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16.xml" ContentType="application/vnd.openxmlformats-officedocument.drawingml.chartshapes+xml"/>
  <Override PartName="/xl/drawings/drawing11.xml" ContentType="application/vnd.openxmlformats-officedocument.drawingml.chartshapes+xml"/>
  <Override PartName="/xl/drawings/drawing9.xml" ContentType="application/vnd.openxmlformats-officedocument.drawingml.chartshapes+xml"/>
  <Override PartName="/xl/drawings/drawing13.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10.xml" ContentType="application/vnd.openxmlformats-officedocument.spreadsheetml.worksheet+xml"/>
  <Override PartName="/xl/charts/chart8.xml" ContentType="application/vnd.openxmlformats-officedocument.drawingml.chart+xml"/>
  <Override PartName="/xl/charts/chart7.xml" ContentType="application/vnd.openxmlformats-officedocument.drawingml.chart+xml"/>
  <Override PartName="/xl/drawings/drawing18.xml" ContentType="application/vnd.openxmlformats-officedocument.drawing+xml"/>
  <Override PartName="/xl/charts/chart9.xml" ContentType="application/vnd.openxmlformats-officedocument.drawingml.chart+xml"/>
  <Override PartName="/xl/chartsheets/sheet4.xml" ContentType="application/vnd.openxmlformats-officedocument.spreadsheetml.chartsheet+xml"/>
  <Override PartName="/xl/worksheets/sheet5.xml" ContentType="application/vnd.openxmlformats-officedocument.spreadsheetml.worksheet+xml"/>
  <Override PartName="/xl/worksheets/sheet3.xml" ContentType="application/vnd.openxmlformats-officedocument.spreadsheetml.worksheet+xml"/>
  <Override PartName="/xl/chartsheets/sheet2.xml" ContentType="application/vnd.openxmlformats-officedocument.spreadsheetml.chart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1.xml" ContentType="application/vnd.openxmlformats-officedocument.spreadsheetml.worksheet+xml"/>
  <Override PartName="/xl/drawings/drawing5.xml" ContentType="application/vnd.openxmlformats-officedocument.drawing+xml"/>
  <Override PartName="/xl/charts/chart4.xml" ContentType="application/vnd.openxmlformats-officedocument.drawingml.chart+xml"/>
  <Override PartName="/xl/chartsheets/sheet5.xml" ContentType="application/vnd.openxmlformats-officedocument.spreadsheetml.chartsheet+xml"/>
  <Override PartName="/xl/drawings/drawing2.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worksheets/sheet9.xml" ContentType="application/vnd.openxmlformats-officedocument.spreadsheetml.worksheet+xml"/>
  <Override PartName="/xl/charts/chart2.xml" ContentType="application/vnd.openxmlformats-officedocument.drawingml.chart+xml"/>
  <Override PartName="/xl/chartsheets/sheet6.xml" ContentType="application/vnd.openxmlformats-officedocument.spreadsheetml.chartsheet+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worksheets/sheet8.xml" ContentType="application/vnd.openxmlformats-officedocument.spreadsheetml.worksheet+xml"/>
  <Override PartName="/xl/drawings/drawing14.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worksheets/sheet17.xml" ContentType="application/vnd.openxmlformats-officedocument.spreadsheetml.worksheet+xml"/>
  <Override PartName="/xl/charts/chart6.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worksheets/sheet6.xml" ContentType="application/vnd.openxmlformats-officedocument.spreadsheetml.worksheet+xml"/>
  <Override PartName="/xl/theme/theme1.xml" ContentType="application/vnd.openxmlformats-officedocument.theme+xml"/>
  <Override PartName="/xl/drawings/drawing15.xml" ContentType="application/vnd.openxmlformats-officedocument.drawing+xml"/>
  <Override PartName="/xl/externalLinks/externalLink1.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M:\4_Vatting_Saisie\LocMan\Statistieken\"/>
    </mc:Choice>
  </mc:AlternateContent>
  <bookViews>
    <workbookView xWindow="0" yWindow="0" windowWidth="16457" windowHeight="5889"/>
  </bookViews>
  <sheets>
    <sheet name="Statistieken" sheetId="2" r:id="rId1"/>
    <sheet name="Inhoud" sheetId="3" r:id="rId2"/>
    <sheet name="CT1_G" sheetId="4" r:id="rId3"/>
    <sheet name="CT1_T" sheetId="5" r:id="rId4"/>
    <sheet name="CT2_G" sheetId="6" r:id="rId5"/>
    <sheet name="CT2_T" sheetId="7" r:id="rId6"/>
    <sheet name="CT3_G" sheetId="8" r:id="rId7"/>
    <sheet name="CT3_T" sheetId="9" r:id="rId8"/>
    <sheet name="CT4_G" sheetId="10" r:id="rId9"/>
    <sheet name="CT4_T" sheetId="11" r:id="rId10"/>
    <sheet name="CT5_T" sheetId="12" r:id="rId11"/>
    <sheet name="DP1_G" sheetId="13" r:id="rId12"/>
    <sheet name="DP1_T" sheetId="14" r:id="rId13"/>
    <sheet name="DP2_G" sheetId="15" r:id="rId14"/>
    <sheet name="DP2_T" sheetId="16" r:id="rId15"/>
    <sheet name="DP3_T" sheetId="17" r:id="rId16"/>
    <sheet name="DP4_T" sheetId="18" r:id="rId17"/>
    <sheet name="DP5_T" sheetId="19" r:id="rId18"/>
    <sheet name="DP6_T" sheetId="20" r:id="rId19"/>
    <sheet name="DP7_T" sheetId="21" r:id="rId20"/>
    <sheet name="DP8_T" sheetId="22" r:id="rId21"/>
    <sheet name="DP9_T" sheetId="23" r:id="rId22"/>
    <sheet name="DP10_T" sheetId="24" r:id="rId23"/>
    <sheet name="DP11_T" sheetId="25" r:id="rId24"/>
  </sheets>
  <externalReferences>
    <externalReference r:id="rId25"/>
  </externalReferences>
  <definedNames>
    <definedName name="_xlnm._FilterDatabase" localSheetId="20" hidden="1">DP8_T!$A$4:$AO$4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23" l="1"/>
  <c r="AN8269" i="22"/>
  <c r="AM8269" i="22"/>
  <c r="AL8269" i="22"/>
  <c r="AK8269" i="22"/>
  <c r="AH8269" i="22"/>
  <c r="AG8269" i="22"/>
  <c r="AF8269" i="22"/>
  <c r="AE8269" i="22"/>
  <c r="Z8269" i="22"/>
  <c r="AC8269" i="22" s="1"/>
  <c r="AO8269" i="22" s="1"/>
  <c r="Y8269" i="22"/>
  <c r="AB8269" i="22" s="1"/>
  <c r="AI8269" i="22" s="1"/>
  <c r="X8269" i="22"/>
  <c r="V8269" i="22"/>
  <c r="S8269" i="22"/>
  <c r="P8269" i="22"/>
  <c r="AN8268" i="22"/>
  <c r="AM8268" i="22"/>
  <c r="AL8268" i="22"/>
  <c r="AK8268" i="22"/>
  <c r="AH8268" i="22"/>
  <c r="AG8268" i="22"/>
  <c r="AF8268" i="22"/>
  <c r="AE8268" i="22"/>
  <c r="Z8268" i="22"/>
  <c r="AC8268" i="22" s="1"/>
  <c r="AO8268" i="22" s="1"/>
  <c r="Y8268" i="22"/>
  <c r="AB8268" i="22" s="1"/>
  <c r="AI8268" i="22" s="1"/>
  <c r="X8268" i="22"/>
  <c r="V8268" i="22"/>
  <c r="S8268" i="22"/>
  <c r="P8268" i="22"/>
  <c r="AO8267" i="22"/>
  <c r="AN8267" i="22"/>
  <c r="AM8267" i="22"/>
  <c r="AL8267" i="22"/>
  <c r="AK8267" i="22"/>
  <c r="AI8267" i="22"/>
  <c r="AG8267" i="22"/>
  <c r="AF8267" i="22"/>
  <c r="AE8267" i="22"/>
  <c r="Z8267" i="22"/>
  <c r="AC8267" i="22" s="1"/>
  <c r="Y8267" i="22"/>
  <c r="AB8267" i="22" s="1"/>
  <c r="AH8267" i="22" s="1"/>
  <c r="X8267" i="22"/>
  <c r="V8267" i="22"/>
  <c r="S8267" i="22"/>
  <c r="P8267" i="22"/>
  <c r="AN8266" i="22"/>
  <c r="AM8266" i="22"/>
  <c r="AL8266" i="22"/>
  <c r="AK8266" i="22"/>
  <c r="AH8266" i="22"/>
  <c r="AG8266" i="22"/>
  <c r="AF8266" i="22"/>
  <c r="AE8266" i="22"/>
  <c r="Z8266" i="22"/>
  <c r="AC8266" i="22" s="1"/>
  <c r="AO8266" i="22" s="1"/>
  <c r="Y8266" i="22"/>
  <c r="AB8266" i="22" s="1"/>
  <c r="AI8266" i="22" s="1"/>
  <c r="X8266" i="22"/>
  <c r="V8266" i="22"/>
  <c r="S8266" i="22"/>
  <c r="P8266" i="22"/>
  <c r="AO8265" i="22"/>
  <c r="AN8265" i="22"/>
  <c r="AM8265" i="22"/>
  <c r="AL8265" i="22"/>
  <c r="AK8265" i="22"/>
  <c r="AI8265" i="22"/>
  <c r="AG8265" i="22"/>
  <c r="AF8265" i="22"/>
  <c r="AE8265" i="22"/>
  <c r="Z8265" i="22"/>
  <c r="AC8265" i="22" s="1"/>
  <c r="Y8265" i="22"/>
  <c r="AB8265" i="22" s="1"/>
  <c r="AH8265" i="22" s="1"/>
  <c r="X8265" i="22"/>
  <c r="V8265" i="22"/>
  <c r="S8265" i="22"/>
  <c r="P8265" i="22"/>
  <c r="AO8264" i="22"/>
  <c r="AN8264" i="22"/>
  <c r="AM8264" i="22"/>
  <c r="AL8264" i="22"/>
  <c r="AK8264" i="22"/>
  <c r="AI8264" i="22"/>
  <c r="AG8264" i="22"/>
  <c r="AF8264" i="22"/>
  <c r="AE8264" i="22"/>
  <c r="Z8264" i="22"/>
  <c r="AC8264" i="22" s="1"/>
  <c r="Y8264" i="22"/>
  <c r="AB8264" i="22" s="1"/>
  <c r="AH8264" i="22" s="1"/>
  <c r="X8264" i="22"/>
  <c r="V8264" i="22"/>
  <c r="S8264" i="22"/>
  <c r="P8264" i="22"/>
  <c r="AO8263" i="22"/>
  <c r="AN8263" i="22"/>
  <c r="AM8263" i="22"/>
  <c r="AL8263" i="22"/>
  <c r="AK8263" i="22"/>
  <c r="AI8263" i="22"/>
  <c r="AG8263" i="22"/>
  <c r="AF8263" i="22"/>
  <c r="AE8263" i="22"/>
  <c r="Z8263" i="22"/>
  <c r="AC8263" i="22" s="1"/>
  <c r="Y8263" i="22"/>
  <c r="AB8263" i="22" s="1"/>
  <c r="AH8263" i="22" s="1"/>
  <c r="X8263" i="22"/>
  <c r="V8263" i="22"/>
  <c r="S8263" i="22"/>
  <c r="P8263" i="22"/>
  <c r="AO8262" i="22"/>
  <c r="AN8262" i="22"/>
  <c r="AM8262" i="22"/>
  <c r="AL8262" i="22"/>
  <c r="AK8262" i="22"/>
  <c r="AI8262" i="22"/>
  <c r="AG8262" i="22"/>
  <c r="AF8262" i="22"/>
  <c r="AE8262" i="22"/>
  <c r="Z8262" i="22"/>
  <c r="AC8262" i="22" s="1"/>
  <c r="Y8262" i="22"/>
  <c r="AB8262" i="22" s="1"/>
  <c r="AH8262" i="22" s="1"/>
  <c r="X8262" i="22"/>
  <c r="V8262" i="22"/>
  <c r="S8262" i="22"/>
  <c r="P8262" i="22"/>
  <c r="AO8261" i="22"/>
  <c r="AN8261" i="22"/>
  <c r="AM8261" i="22"/>
  <c r="AL8261" i="22"/>
  <c r="AK8261" i="22"/>
  <c r="AI8261" i="22"/>
  <c r="AG8261" i="22"/>
  <c r="AF8261" i="22"/>
  <c r="AE8261" i="22"/>
  <c r="Z8261" i="22"/>
  <c r="AC8261" i="22" s="1"/>
  <c r="Y8261" i="22"/>
  <c r="AB8261" i="22" s="1"/>
  <c r="AH8261" i="22" s="1"/>
  <c r="X8261" i="22"/>
  <c r="V8261" i="22"/>
  <c r="S8261" i="22"/>
  <c r="P8261" i="22"/>
  <c r="AN8260" i="22"/>
  <c r="AM8260" i="22"/>
  <c r="AL8260" i="22"/>
  <c r="AK8260" i="22"/>
  <c r="AH8260" i="22"/>
  <c r="AG8260" i="22"/>
  <c r="AF8260" i="22"/>
  <c r="AE8260" i="22"/>
  <c r="Z8260" i="22"/>
  <c r="AC8260" i="22" s="1"/>
  <c r="AO8260" i="22" s="1"/>
  <c r="Y8260" i="22"/>
  <c r="AB8260" i="22" s="1"/>
  <c r="AI8260" i="22" s="1"/>
  <c r="X8260" i="22"/>
  <c r="V8260" i="22"/>
  <c r="S8260" i="22"/>
  <c r="P8260" i="22"/>
  <c r="AN8259" i="22"/>
  <c r="AM8259" i="22"/>
  <c r="AL8259" i="22"/>
  <c r="AK8259" i="22"/>
  <c r="AH8259" i="22"/>
  <c r="AG8259" i="22"/>
  <c r="AF8259" i="22"/>
  <c r="AE8259" i="22"/>
  <c r="Z8259" i="22"/>
  <c r="AC8259" i="22" s="1"/>
  <c r="AO8259" i="22" s="1"/>
  <c r="Y8259" i="22"/>
  <c r="AB8259" i="22" s="1"/>
  <c r="AI8259" i="22" s="1"/>
  <c r="X8259" i="22"/>
  <c r="V8259" i="22"/>
  <c r="S8259" i="22"/>
  <c r="P8259" i="22"/>
  <c r="AO8258" i="22"/>
  <c r="AN8258" i="22"/>
  <c r="AM8258" i="22"/>
  <c r="AL8258" i="22"/>
  <c r="AK8258" i="22"/>
  <c r="AI8258" i="22"/>
  <c r="AG8258" i="22"/>
  <c r="AF8258" i="22"/>
  <c r="AE8258" i="22"/>
  <c r="Z8258" i="22"/>
  <c r="AC8258" i="22" s="1"/>
  <c r="Y8258" i="22"/>
  <c r="AB8258" i="22" s="1"/>
  <c r="AH8258" i="22" s="1"/>
  <c r="X8258" i="22"/>
  <c r="V8258" i="22"/>
  <c r="S8258" i="22"/>
  <c r="P8258" i="22"/>
  <c r="AN8257" i="22"/>
  <c r="AM8257" i="22"/>
  <c r="AL8257" i="22"/>
  <c r="AK8257" i="22"/>
  <c r="AH8257" i="22"/>
  <c r="AG8257" i="22"/>
  <c r="AF8257" i="22"/>
  <c r="AE8257" i="22"/>
  <c r="Z8257" i="22"/>
  <c r="AC8257" i="22" s="1"/>
  <c r="AO8257" i="22" s="1"/>
  <c r="Y8257" i="22"/>
  <c r="AB8257" i="22" s="1"/>
  <c r="AI8257" i="22" s="1"/>
  <c r="X8257" i="22"/>
  <c r="V8257" i="22"/>
  <c r="S8257" i="22"/>
  <c r="P8257" i="22"/>
  <c r="AN8256" i="22"/>
  <c r="AM8256" i="22"/>
  <c r="AL8256" i="22"/>
  <c r="AK8256" i="22"/>
  <c r="AH8256" i="22"/>
  <c r="AG8256" i="22"/>
  <c r="AF8256" i="22"/>
  <c r="AE8256" i="22"/>
  <c r="Z8256" i="22"/>
  <c r="AC8256" i="22" s="1"/>
  <c r="AO8256" i="22" s="1"/>
  <c r="Y8256" i="22"/>
  <c r="AB8256" i="22" s="1"/>
  <c r="AI8256" i="22" s="1"/>
  <c r="X8256" i="22"/>
  <c r="V8256" i="22"/>
  <c r="S8256" i="22"/>
  <c r="P8256" i="22"/>
  <c r="AO8255" i="22"/>
  <c r="AN8255" i="22"/>
  <c r="AM8255" i="22"/>
  <c r="AL8255" i="22"/>
  <c r="AK8255" i="22"/>
  <c r="AI8255" i="22"/>
  <c r="AG8255" i="22"/>
  <c r="AF8255" i="22"/>
  <c r="AE8255" i="22"/>
  <c r="Z8255" i="22"/>
  <c r="AC8255" i="22" s="1"/>
  <c r="Y8255" i="22"/>
  <c r="AB8255" i="22" s="1"/>
  <c r="AH8255" i="22" s="1"/>
  <c r="X8255" i="22"/>
  <c r="V8255" i="22"/>
  <c r="S8255" i="22"/>
  <c r="P8255" i="22"/>
  <c r="AO8254" i="22"/>
  <c r="AN8254" i="22"/>
  <c r="AL8254" i="22"/>
  <c r="AK8254" i="22"/>
  <c r="AI8254" i="22"/>
  <c r="AH8254" i="22"/>
  <c r="AF8254" i="22"/>
  <c r="AE8254" i="22"/>
  <c r="Z8254" i="22"/>
  <c r="AC8254" i="22" s="1"/>
  <c r="AM8254" i="22" s="1"/>
  <c r="Y8254" i="22"/>
  <c r="AB8254" i="22" s="1"/>
  <c r="AG8254" i="22" s="1"/>
  <c r="X8254" i="22"/>
  <c r="V8254" i="22"/>
  <c r="S8254" i="22"/>
  <c r="P8254" i="22"/>
  <c r="AN8253" i="22"/>
  <c r="AM8253" i="22"/>
  <c r="AL8253" i="22"/>
  <c r="AK8253" i="22"/>
  <c r="AH8253" i="22"/>
  <c r="AG8253" i="22"/>
  <c r="AF8253" i="22"/>
  <c r="AE8253" i="22"/>
  <c r="Z8253" i="22"/>
  <c r="AC8253" i="22" s="1"/>
  <c r="AO8253" i="22" s="1"/>
  <c r="Y8253" i="22"/>
  <c r="AB8253" i="22" s="1"/>
  <c r="AI8253" i="22" s="1"/>
  <c r="X8253" i="22"/>
  <c r="V8253" i="22"/>
  <c r="S8253" i="22"/>
  <c r="P8253" i="22"/>
  <c r="AN8252" i="22"/>
  <c r="AM8252" i="22"/>
  <c r="AL8252" i="22"/>
  <c r="AK8252" i="22"/>
  <c r="AH8252" i="22"/>
  <c r="AG8252" i="22"/>
  <c r="AF8252" i="22"/>
  <c r="AE8252" i="22"/>
  <c r="Z8252" i="22"/>
  <c r="AC8252" i="22" s="1"/>
  <c r="AO8252" i="22" s="1"/>
  <c r="Y8252" i="22"/>
  <c r="AB8252" i="22" s="1"/>
  <c r="AI8252" i="22" s="1"/>
  <c r="X8252" i="22"/>
  <c r="V8252" i="22"/>
  <c r="S8252" i="22"/>
  <c r="P8252" i="22"/>
  <c r="AN8251" i="22"/>
  <c r="AM8251" i="22"/>
  <c r="AL8251" i="22"/>
  <c r="AK8251" i="22"/>
  <c r="AH8251" i="22"/>
  <c r="AG8251" i="22"/>
  <c r="AF8251" i="22"/>
  <c r="AE8251" i="22"/>
  <c r="Z8251" i="22"/>
  <c r="AC8251" i="22" s="1"/>
  <c r="AO8251" i="22" s="1"/>
  <c r="Y8251" i="22"/>
  <c r="AB8251" i="22" s="1"/>
  <c r="AI8251" i="22" s="1"/>
  <c r="X8251" i="22"/>
  <c r="V8251" i="22"/>
  <c r="S8251" i="22"/>
  <c r="P8251" i="22"/>
  <c r="AO8250" i="22"/>
  <c r="AN8250" i="22"/>
  <c r="AM8250" i="22"/>
  <c r="AL8250" i="22"/>
  <c r="AK8250" i="22"/>
  <c r="AI8250" i="22"/>
  <c r="AG8250" i="22"/>
  <c r="AF8250" i="22"/>
  <c r="AE8250" i="22"/>
  <c r="Z8250" i="22"/>
  <c r="AC8250" i="22" s="1"/>
  <c r="Y8250" i="22"/>
  <c r="AB8250" i="22" s="1"/>
  <c r="AH8250" i="22" s="1"/>
  <c r="X8250" i="22"/>
  <c r="V8250" i="22"/>
  <c r="S8250" i="22"/>
  <c r="P8250" i="22"/>
  <c r="AO8249" i="22"/>
  <c r="AN8249" i="22"/>
  <c r="AM8249" i="22"/>
  <c r="AL8249" i="22"/>
  <c r="AK8249" i="22"/>
  <c r="AI8249" i="22"/>
  <c r="AG8249" i="22"/>
  <c r="AF8249" i="22"/>
  <c r="AE8249" i="22"/>
  <c r="Z8249" i="22"/>
  <c r="AC8249" i="22" s="1"/>
  <c r="Y8249" i="22"/>
  <c r="AB8249" i="22" s="1"/>
  <c r="AH8249" i="22" s="1"/>
  <c r="X8249" i="22"/>
  <c r="V8249" i="22"/>
  <c r="S8249" i="22"/>
  <c r="P8249" i="22"/>
  <c r="AO8248" i="22"/>
  <c r="AN8248" i="22"/>
  <c r="AL8248" i="22"/>
  <c r="AK8248" i="22"/>
  <c r="AI8248" i="22"/>
  <c r="AH8248" i="22"/>
  <c r="AF8248" i="22"/>
  <c r="AE8248" i="22"/>
  <c r="Z8248" i="22"/>
  <c r="AC8248" i="22" s="1"/>
  <c r="AM8248" i="22" s="1"/>
  <c r="Y8248" i="22"/>
  <c r="AB8248" i="22" s="1"/>
  <c r="AG8248" i="22" s="1"/>
  <c r="X8248" i="22"/>
  <c r="V8248" i="22"/>
  <c r="S8248" i="22"/>
  <c r="P8248" i="22"/>
  <c r="AO8247" i="22"/>
  <c r="AN8247" i="22"/>
  <c r="AL8247" i="22"/>
  <c r="AK8247" i="22"/>
  <c r="AI8247" i="22"/>
  <c r="AH8247" i="22"/>
  <c r="AF8247" i="22"/>
  <c r="AE8247" i="22"/>
  <c r="Z8247" i="22"/>
  <c r="AC8247" i="22" s="1"/>
  <c r="AM8247" i="22" s="1"/>
  <c r="Y8247" i="22"/>
  <c r="AB8247" i="22" s="1"/>
  <c r="AG8247" i="22" s="1"/>
  <c r="X8247" i="22"/>
  <c r="V8247" i="22"/>
  <c r="S8247" i="22"/>
  <c r="P8247" i="22"/>
  <c r="AO8246" i="22"/>
  <c r="AN8246" i="22"/>
  <c r="AM8246" i="22"/>
  <c r="AL8246" i="22"/>
  <c r="AK8246" i="22"/>
  <c r="AI8246" i="22"/>
  <c r="AG8246" i="22"/>
  <c r="AF8246" i="22"/>
  <c r="AE8246" i="22"/>
  <c r="Z8246" i="22"/>
  <c r="AC8246" i="22" s="1"/>
  <c r="Y8246" i="22"/>
  <c r="AB8246" i="22" s="1"/>
  <c r="AH8246" i="22" s="1"/>
  <c r="X8246" i="22"/>
  <c r="V8246" i="22"/>
  <c r="S8246" i="22"/>
  <c r="P8246" i="22"/>
  <c r="AO8245" i="22"/>
  <c r="AN8245" i="22"/>
  <c r="AM8245" i="22"/>
  <c r="AL8245" i="22"/>
  <c r="AK8245" i="22"/>
  <c r="AI8245" i="22"/>
  <c r="AG8245" i="22"/>
  <c r="AF8245" i="22"/>
  <c r="AE8245" i="22"/>
  <c r="Z8245" i="22"/>
  <c r="AC8245" i="22" s="1"/>
  <c r="Y8245" i="22"/>
  <c r="AB8245" i="22" s="1"/>
  <c r="AH8245" i="22" s="1"/>
  <c r="X8245" i="22"/>
  <c r="V8245" i="22"/>
  <c r="S8245" i="22"/>
  <c r="P8245" i="22"/>
  <c r="AN8244" i="22"/>
  <c r="AM8244" i="22"/>
  <c r="AL8244" i="22"/>
  <c r="AK8244" i="22"/>
  <c r="AH8244" i="22"/>
  <c r="AG8244" i="22"/>
  <c r="AF8244" i="22"/>
  <c r="AE8244" i="22"/>
  <c r="Z8244" i="22"/>
  <c r="AC8244" i="22" s="1"/>
  <c r="AO8244" i="22" s="1"/>
  <c r="Y8244" i="22"/>
  <c r="AB8244" i="22" s="1"/>
  <c r="AI8244" i="22" s="1"/>
  <c r="X8244" i="22"/>
  <c r="V8244" i="22"/>
  <c r="S8244" i="22"/>
  <c r="P8244" i="22"/>
  <c r="AO8243" i="22"/>
  <c r="AN8243" i="22"/>
  <c r="AL8243" i="22"/>
  <c r="AK8243" i="22"/>
  <c r="AI8243" i="22"/>
  <c r="AH8243" i="22"/>
  <c r="AF8243" i="22"/>
  <c r="AE8243" i="22"/>
  <c r="Z8243" i="22"/>
  <c r="AC8243" i="22" s="1"/>
  <c r="AM8243" i="22" s="1"/>
  <c r="Y8243" i="22"/>
  <c r="AB8243" i="22" s="1"/>
  <c r="AG8243" i="22" s="1"/>
  <c r="X8243" i="22"/>
  <c r="V8243" i="22"/>
  <c r="S8243" i="22"/>
  <c r="P8243" i="22"/>
  <c r="AO8242" i="22"/>
  <c r="AN8242" i="22"/>
  <c r="AL8242" i="22"/>
  <c r="AK8242" i="22"/>
  <c r="AI8242" i="22"/>
  <c r="AH8242" i="22"/>
  <c r="AF8242" i="22"/>
  <c r="AE8242" i="22"/>
  <c r="Z8242" i="22"/>
  <c r="AC8242" i="22" s="1"/>
  <c r="AM8242" i="22" s="1"/>
  <c r="Y8242" i="22"/>
  <c r="AB8242" i="22" s="1"/>
  <c r="AG8242" i="22" s="1"/>
  <c r="X8242" i="22"/>
  <c r="V8242" i="22"/>
  <c r="S8242" i="22"/>
  <c r="P8242" i="22"/>
  <c r="AO8241" i="22"/>
  <c r="AN8241" i="22"/>
  <c r="AL8241" i="22"/>
  <c r="AK8241" i="22"/>
  <c r="AI8241" i="22"/>
  <c r="AH8241" i="22"/>
  <c r="AF8241" i="22"/>
  <c r="AE8241" i="22"/>
  <c r="Z8241" i="22"/>
  <c r="AC8241" i="22" s="1"/>
  <c r="AM8241" i="22" s="1"/>
  <c r="Y8241" i="22"/>
  <c r="AB8241" i="22" s="1"/>
  <c r="AG8241" i="22" s="1"/>
  <c r="X8241" i="22"/>
  <c r="V8241" i="22"/>
  <c r="S8241" i="22"/>
  <c r="P8241" i="22"/>
  <c r="AO8240" i="22"/>
  <c r="AN8240" i="22"/>
  <c r="AL8240" i="22"/>
  <c r="AK8240" i="22"/>
  <c r="AI8240" i="22"/>
  <c r="AH8240" i="22"/>
  <c r="AF8240" i="22"/>
  <c r="AE8240" i="22"/>
  <c r="Z8240" i="22"/>
  <c r="AC8240" i="22" s="1"/>
  <c r="AM8240" i="22" s="1"/>
  <c r="Y8240" i="22"/>
  <c r="AB8240" i="22" s="1"/>
  <c r="AG8240" i="22" s="1"/>
  <c r="X8240" i="22"/>
  <c r="V8240" i="22"/>
  <c r="S8240" i="22"/>
  <c r="P8240" i="22"/>
  <c r="AO8239" i="22"/>
  <c r="AN8239" i="22"/>
  <c r="AL8239" i="22"/>
  <c r="AK8239" i="22"/>
  <c r="AI8239" i="22"/>
  <c r="AH8239" i="22"/>
  <c r="AF8239" i="22"/>
  <c r="AE8239" i="22"/>
  <c r="Z8239" i="22"/>
  <c r="AC8239" i="22" s="1"/>
  <c r="AM8239" i="22" s="1"/>
  <c r="Y8239" i="22"/>
  <c r="AB8239" i="22" s="1"/>
  <c r="AG8239" i="22" s="1"/>
  <c r="X8239" i="22"/>
  <c r="V8239" i="22"/>
  <c r="S8239" i="22"/>
  <c r="P8239" i="22"/>
  <c r="AN8238" i="22"/>
  <c r="AM8238" i="22"/>
  <c r="AL8238" i="22"/>
  <c r="AK8238" i="22"/>
  <c r="AH8238" i="22"/>
  <c r="AG8238" i="22"/>
  <c r="AF8238" i="22"/>
  <c r="AE8238" i="22"/>
  <c r="Z8238" i="22"/>
  <c r="AC8238" i="22" s="1"/>
  <c r="AO8238" i="22" s="1"/>
  <c r="Y8238" i="22"/>
  <c r="AB8238" i="22" s="1"/>
  <c r="AI8238" i="22" s="1"/>
  <c r="X8238" i="22"/>
  <c r="V8238" i="22"/>
  <c r="S8238" i="22"/>
  <c r="P8238" i="22"/>
  <c r="AN8237" i="22"/>
  <c r="AM8237" i="22"/>
  <c r="AL8237" i="22"/>
  <c r="AK8237" i="22"/>
  <c r="AH8237" i="22"/>
  <c r="AG8237" i="22"/>
  <c r="AF8237" i="22"/>
  <c r="AE8237" i="22"/>
  <c r="Z8237" i="22"/>
  <c r="AC8237" i="22" s="1"/>
  <c r="AO8237" i="22" s="1"/>
  <c r="Y8237" i="22"/>
  <c r="AB8237" i="22" s="1"/>
  <c r="AI8237" i="22" s="1"/>
  <c r="X8237" i="22"/>
  <c r="V8237" i="22"/>
  <c r="S8237" i="22"/>
  <c r="P8237" i="22"/>
  <c r="AN8236" i="22"/>
  <c r="AM8236" i="22"/>
  <c r="AL8236" i="22"/>
  <c r="AK8236" i="22"/>
  <c r="AH8236" i="22"/>
  <c r="AG8236" i="22"/>
  <c r="AF8236" i="22"/>
  <c r="AE8236" i="22"/>
  <c r="Z8236" i="22"/>
  <c r="AC8236" i="22" s="1"/>
  <c r="AO8236" i="22" s="1"/>
  <c r="Y8236" i="22"/>
  <c r="AB8236" i="22" s="1"/>
  <c r="AI8236" i="22" s="1"/>
  <c r="X8236" i="22"/>
  <c r="V8236" i="22"/>
  <c r="S8236" i="22"/>
  <c r="P8236" i="22"/>
  <c r="AO8235" i="22"/>
  <c r="AN8235" i="22"/>
  <c r="AL8235" i="22"/>
  <c r="AK8235" i="22"/>
  <c r="AI8235" i="22"/>
  <c r="AH8235" i="22"/>
  <c r="AF8235" i="22"/>
  <c r="AE8235" i="22"/>
  <c r="Z8235" i="22"/>
  <c r="AC8235" i="22" s="1"/>
  <c r="AM8235" i="22" s="1"/>
  <c r="Y8235" i="22"/>
  <c r="AB8235" i="22" s="1"/>
  <c r="AG8235" i="22" s="1"/>
  <c r="X8235" i="22"/>
  <c r="V8235" i="22"/>
  <c r="S8235" i="22"/>
  <c r="P8235" i="22"/>
  <c r="AO8234" i="22"/>
  <c r="AN8234" i="22"/>
  <c r="AL8234" i="22"/>
  <c r="AK8234" i="22"/>
  <c r="AI8234" i="22"/>
  <c r="AH8234" i="22"/>
  <c r="AF8234" i="22"/>
  <c r="AE8234" i="22"/>
  <c r="Z8234" i="22"/>
  <c r="AC8234" i="22" s="1"/>
  <c r="AM8234" i="22" s="1"/>
  <c r="Y8234" i="22"/>
  <c r="AB8234" i="22" s="1"/>
  <c r="AG8234" i="22" s="1"/>
  <c r="X8234" i="22"/>
  <c r="V8234" i="22"/>
  <c r="S8234" i="22"/>
  <c r="P8234" i="22"/>
  <c r="AO8233" i="22"/>
  <c r="AN8233" i="22"/>
  <c r="AL8233" i="22"/>
  <c r="AK8233" i="22"/>
  <c r="AI8233" i="22"/>
  <c r="AH8233" i="22"/>
  <c r="AF8233" i="22"/>
  <c r="AE8233" i="22"/>
  <c r="Z8233" i="22"/>
  <c r="AC8233" i="22" s="1"/>
  <c r="AM8233" i="22" s="1"/>
  <c r="Y8233" i="22"/>
  <c r="AB8233" i="22" s="1"/>
  <c r="AG8233" i="22" s="1"/>
  <c r="X8233" i="22"/>
  <c r="V8233" i="22"/>
  <c r="S8233" i="22"/>
  <c r="P8233" i="22"/>
  <c r="AO8232" i="22"/>
  <c r="AN8232" i="22"/>
  <c r="AL8232" i="22"/>
  <c r="AK8232" i="22"/>
  <c r="AI8232" i="22"/>
  <c r="AH8232" i="22"/>
  <c r="AF8232" i="22"/>
  <c r="AE8232" i="22"/>
  <c r="Z8232" i="22"/>
  <c r="AC8232" i="22" s="1"/>
  <c r="AM8232" i="22" s="1"/>
  <c r="Y8232" i="22"/>
  <c r="AB8232" i="22" s="1"/>
  <c r="AG8232" i="22" s="1"/>
  <c r="X8232" i="22"/>
  <c r="V8232" i="22"/>
  <c r="S8232" i="22"/>
  <c r="P8232" i="22"/>
  <c r="AN8231" i="22"/>
  <c r="AM8231" i="22"/>
  <c r="AL8231" i="22"/>
  <c r="AK8231" i="22"/>
  <c r="AH8231" i="22"/>
  <c r="AG8231" i="22"/>
  <c r="AF8231" i="22"/>
  <c r="AE8231" i="22"/>
  <c r="Z8231" i="22"/>
  <c r="AC8231" i="22" s="1"/>
  <c r="AO8231" i="22" s="1"/>
  <c r="Y8231" i="22"/>
  <c r="AB8231" i="22" s="1"/>
  <c r="AI8231" i="22" s="1"/>
  <c r="X8231" i="22"/>
  <c r="V8231" i="22"/>
  <c r="S8231" i="22"/>
  <c r="P8231" i="22"/>
  <c r="AN8230" i="22"/>
  <c r="AM8230" i="22"/>
  <c r="AL8230" i="22"/>
  <c r="AK8230" i="22"/>
  <c r="AH8230" i="22"/>
  <c r="AG8230" i="22"/>
  <c r="AF8230" i="22"/>
  <c r="AE8230" i="22"/>
  <c r="Z8230" i="22"/>
  <c r="AC8230" i="22" s="1"/>
  <c r="AO8230" i="22" s="1"/>
  <c r="Y8230" i="22"/>
  <c r="AB8230" i="22" s="1"/>
  <c r="AI8230" i="22" s="1"/>
  <c r="X8230" i="22"/>
  <c r="V8230" i="22"/>
  <c r="S8230" i="22"/>
  <c r="P8230" i="22"/>
  <c r="AN8229" i="22"/>
  <c r="AM8229" i="22"/>
  <c r="AL8229" i="22"/>
  <c r="AK8229" i="22"/>
  <c r="AH8229" i="22"/>
  <c r="AG8229" i="22"/>
  <c r="AF8229" i="22"/>
  <c r="AE8229" i="22"/>
  <c r="Z8229" i="22"/>
  <c r="AC8229" i="22" s="1"/>
  <c r="AO8229" i="22" s="1"/>
  <c r="Y8229" i="22"/>
  <c r="AB8229" i="22" s="1"/>
  <c r="AI8229" i="22" s="1"/>
  <c r="X8229" i="22"/>
  <c r="V8229" i="22"/>
  <c r="S8229" i="22"/>
  <c r="P8229" i="22"/>
  <c r="AN8228" i="22"/>
  <c r="AM8228" i="22"/>
  <c r="AL8228" i="22"/>
  <c r="AK8228" i="22"/>
  <c r="AH8228" i="22"/>
  <c r="AG8228" i="22"/>
  <c r="AF8228" i="22"/>
  <c r="AE8228" i="22"/>
  <c r="Z8228" i="22"/>
  <c r="AC8228" i="22" s="1"/>
  <c r="AO8228" i="22" s="1"/>
  <c r="Y8228" i="22"/>
  <c r="AB8228" i="22" s="1"/>
  <c r="AI8228" i="22" s="1"/>
  <c r="X8228" i="22"/>
  <c r="V8228" i="22"/>
  <c r="S8228" i="22"/>
  <c r="P8228" i="22"/>
  <c r="AN8227" i="22"/>
  <c r="AM8227" i="22"/>
  <c r="AL8227" i="22"/>
  <c r="AK8227" i="22"/>
  <c r="AH8227" i="22"/>
  <c r="AG8227" i="22"/>
  <c r="AF8227" i="22"/>
  <c r="AE8227" i="22"/>
  <c r="Z8227" i="22"/>
  <c r="AC8227" i="22" s="1"/>
  <c r="AO8227" i="22" s="1"/>
  <c r="Y8227" i="22"/>
  <c r="AB8227" i="22" s="1"/>
  <c r="AI8227" i="22" s="1"/>
  <c r="X8227" i="22"/>
  <c r="V8227" i="22"/>
  <c r="S8227" i="22"/>
  <c r="P8227" i="22"/>
  <c r="AO8226" i="22"/>
  <c r="AN8226" i="22"/>
  <c r="AL8226" i="22"/>
  <c r="AK8226" i="22"/>
  <c r="AI8226" i="22"/>
  <c r="AH8226" i="22"/>
  <c r="AF8226" i="22"/>
  <c r="AE8226" i="22"/>
  <c r="Z8226" i="22"/>
  <c r="AC8226" i="22" s="1"/>
  <c r="AM8226" i="22" s="1"/>
  <c r="Y8226" i="22"/>
  <c r="AB8226" i="22" s="1"/>
  <c r="AG8226" i="22" s="1"/>
  <c r="X8226" i="22"/>
  <c r="V8226" i="22"/>
  <c r="S8226" i="22"/>
  <c r="P8226" i="22"/>
  <c r="AO8225" i="22"/>
  <c r="AN8225" i="22"/>
  <c r="AL8225" i="22"/>
  <c r="AK8225" i="22"/>
  <c r="AI8225" i="22"/>
  <c r="AH8225" i="22"/>
  <c r="AF8225" i="22"/>
  <c r="AE8225" i="22"/>
  <c r="Z8225" i="22"/>
  <c r="AC8225" i="22" s="1"/>
  <c r="AM8225" i="22" s="1"/>
  <c r="Y8225" i="22"/>
  <c r="AB8225" i="22" s="1"/>
  <c r="AG8225" i="22" s="1"/>
  <c r="X8225" i="22"/>
  <c r="V8225" i="22"/>
  <c r="S8225" i="22"/>
  <c r="P8225" i="22"/>
  <c r="AO8224" i="22"/>
  <c r="AN8224" i="22"/>
  <c r="AM8224" i="22"/>
  <c r="AL8224" i="22"/>
  <c r="AK8224" i="22"/>
  <c r="AI8224" i="22"/>
  <c r="AH8224" i="22"/>
  <c r="AG8224" i="22"/>
  <c r="AE8224" i="22"/>
  <c r="Z8224" i="22"/>
  <c r="AC8224" i="22" s="1"/>
  <c r="Y8224" i="22"/>
  <c r="AB8224" i="22" s="1"/>
  <c r="AF8224" i="22" s="1"/>
  <c r="X8224" i="22"/>
  <c r="V8224" i="22"/>
  <c r="S8224" i="22"/>
  <c r="P8224" i="22"/>
  <c r="AO8223" i="22"/>
  <c r="AN8223" i="22"/>
  <c r="AL8223" i="22"/>
  <c r="AK8223" i="22"/>
  <c r="AI8223" i="22"/>
  <c r="AH8223" i="22"/>
  <c r="AF8223" i="22"/>
  <c r="AE8223" i="22"/>
  <c r="Z8223" i="22"/>
  <c r="AC8223" i="22" s="1"/>
  <c r="AM8223" i="22" s="1"/>
  <c r="Y8223" i="22"/>
  <c r="AB8223" i="22" s="1"/>
  <c r="AG8223" i="22" s="1"/>
  <c r="X8223" i="22"/>
  <c r="V8223" i="22"/>
  <c r="S8223" i="22"/>
  <c r="P8223" i="22"/>
  <c r="AO8222" i="22"/>
  <c r="AN8222" i="22"/>
  <c r="AL8222" i="22"/>
  <c r="AK8222" i="22"/>
  <c r="AI8222" i="22"/>
  <c r="AH8222" i="22"/>
  <c r="AF8222" i="22"/>
  <c r="AE8222" i="22"/>
  <c r="Z8222" i="22"/>
  <c r="AC8222" i="22" s="1"/>
  <c r="AM8222" i="22" s="1"/>
  <c r="Y8222" i="22"/>
  <c r="AB8222" i="22" s="1"/>
  <c r="AG8222" i="22" s="1"/>
  <c r="X8222" i="22"/>
  <c r="V8222" i="22"/>
  <c r="S8222" i="22"/>
  <c r="P8222" i="22"/>
  <c r="AN8221" i="22"/>
  <c r="AM8221" i="22"/>
  <c r="AL8221" i="22"/>
  <c r="AK8221" i="22"/>
  <c r="AH8221" i="22"/>
  <c r="AG8221" i="22"/>
  <c r="AF8221" i="22"/>
  <c r="AE8221" i="22"/>
  <c r="Z8221" i="22"/>
  <c r="AC8221" i="22" s="1"/>
  <c r="AO8221" i="22" s="1"/>
  <c r="Y8221" i="22"/>
  <c r="AB8221" i="22" s="1"/>
  <c r="AI8221" i="22" s="1"/>
  <c r="X8221" i="22"/>
  <c r="V8221" i="22"/>
  <c r="S8221" i="22"/>
  <c r="P8221" i="22"/>
  <c r="AO8220" i="22"/>
  <c r="AN8220" i="22"/>
  <c r="AL8220" i="22"/>
  <c r="AK8220" i="22"/>
  <c r="AI8220" i="22"/>
  <c r="AH8220" i="22"/>
  <c r="AF8220" i="22"/>
  <c r="AE8220" i="22"/>
  <c r="Z8220" i="22"/>
  <c r="AC8220" i="22" s="1"/>
  <c r="AM8220" i="22" s="1"/>
  <c r="Y8220" i="22"/>
  <c r="AB8220" i="22" s="1"/>
  <c r="AG8220" i="22" s="1"/>
  <c r="X8220" i="22"/>
  <c r="V8220" i="22"/>
  <c r="S8220" i="22"/>
  <c r="P8220" i="22"/>
  <c r="AN8219" i="22"/>
  <c r="AM8219" i="22"/>
  <c r="AL8219" i="22"/>
  <c r="AK8219" i="22"/>
  <c r="AH8219" i="22"/>
  <c r="AG8219" i="22"/>
  <c r="AF8219" i="22"/>
  <c r="AE8219" i="22"/>
  <c r="Z8219" i="22"/>
  <c r="AC8219" i="22" s="1"/>
  <c r="AO8219" i="22" s="1"/>
  <c r="Y8219" i="22"/>
  <c r="AB8219" i="22" s="1"/>
  <c r="AI8219" i="22" s="1"/>
  <c r="X8219" i="22"/>
  <c r="V8219" i="22"/>
  <c r="S8219" i="22"/>
  <c r="P8219" i="22"/>
  <c r="AO8218" i="22"/>
  <c r="AN8218" i="22"/>
  <c r="AM8218" i="22"/>
  <c r="AL8218" i="22"/>
  <c r="AK8218" i="22"/>
  <c r="AI8218" i="22"/>
  <c r="AG8218" i="22"/>
  <c r="AF8218" i="22"/>
  <c r="AE8218" i="22"/>
  <c r="Z8218" i="22"/>
  <c r="AC8218" i="22" s="1"/>
  <c r="Y8218" i="22"/>
  <c r="AB8218" i="22" s="1"/>
  <c r="AH8218" i="22" s="1"/>
  <c r="X8218" i="22"/>
  <c r="V8218" i="22"/>
  <c r="S8218" i="22"/>
  <c r="P8218" i="22"/>
  <c r="AN8217" i="22"/>
  <c r="AM8217" i="22"/>
  <c r="AL8217" i="22"/>
  <c r="AK8217" i="22"/>
  <c r="AH8217" i="22"/>
  <c r="AG8217" i="22"/>
  <c r="AF8217" i="22"/>
  <c r="AE8217" i="22"/>
  <c r="Z8217" i="22"/>
  <c r="AC8217" i="22" s="1"/>
  <c r="AO8217" i="22" s="1"/>
  <c r="Y8217" i="22"/>
  <c r="AB8217" i="22" s="1"/>
  <c r="AI8217" i="22" s="1"/>
  <c r="X8217" i="22"/>
  <c r="V8217" i="22"/>
  <c r="S8217" i="22"/>
  <c r="P8217" i="22"/>
  <c r="AO8216" i="22"/>
  <c r="AN8216" i="22"/>
  <c r="AL8216" i="22"/>
  <c r="AK8216" i="22"/>
  <c r="AI8216" i="22"/>
  <c r="AH8216" i="22"/>
  <c r="AF8216" i="22"/>
  <c r="AE8216" i="22"/>
  <c r="Z8216" i="22"/>
  <c r="AC8216" i="22" s="1"/>
  <c r="AM8216" i="22" s="1"/>
  <c r="Y8216" i="22"/>
  <c r="AB8216" i="22" s="1"/>
  <c r="AG8216" i="22" s="1"/>
  <c r="X8216" i="22"/>
  <c r="V8216" i="22"/>
  <c r="S8216" i="22"/>
  <c r="P8216" i="22"/>
  <c r="AO8215" i="22"/>
  <c r="AN8215" i="22"/>
  <c r="AL8215" i="22"/>
  <c r="AK8215" i="22"/>
  <c r="AI8215" i="22"/>
  <c r="AH8215" i="22"/>
  <c r="AF8215" i="22"/>
  <c r="AE8215" i="22"/>
  <c r="Z8215" i="22"/>
  <c r="AC8215" i="22" s="1"/>
  <c r="AM8215" i="22" s="1"/>
  <c r="Y8215" i="22"/>
  <c r="AB8215" i="22" s="1"/>
  <c r="AG8215" i="22" s="1"/>
  <c r="X8215" i="22"/>
  <c r="V8215" i="22"/>
  <c r="S8215" i="22"/>
  <c r="P8215" i="22"/>
  <c r="AO8214" i="22"/>
  <c r="AN8214" i="22"/>
  <c r="AL8214" i="22"/>
  <c r="AK8214" i="22"/>
  <c r="AI8214" i="22"/>
  <c r="AH8214" i="22"/>
  <c r="AF8214" i="22"/>
  <c r="AE8214" i="22"/>
  <c r="Z8214" i="22"/>
  <c r="AC8214" i="22" s="1"/>
  <c r="AM8214" i="22" s="1"/>
  <c r="Y8214" i="22"/>
  <c r="AB8214" i="22" s="1"/>
  <c r="AG8214" i="22" s="1"/>
  <c r="X8214" i="22"/>
  <c r="V8214" i="22"/>
  <c r="S8214" i="22"/>
  <c r="P8214" i="22"/>
  <c r="AO8213" i="22"/>
  <c r="AN8213" i="22"/>
  <c r="AL8213" i="22"/>
  <c r="AK8213" i="22"/>
  <c r="AI8213" i="22"/>
  <c r="AH8213" i="22"/>
  <c r="AF8213" i="22"/>
  <c r="AE8213" i="22"/>
  <c r="Z8213" i="22"/>
  <c r="AC8213" i="22" s="1"/>
  <c r="AM8213" i="22" s="1"/>
  <c r="Y8213" i="22"/>
  <c r="AB8213" i="22" s="1"/>
  <c r="AG8213" i="22" s="1"/>
  <c r="X8213" i="22"/>
  <c r="V8213" i="22"/>
  <c r="S8213" i="22"/>
  <c r="P8213" i="22"/>
  <c r="AO8212" i="22"/>
  <c r="AN8212" i="22"/>
  <c r="AL8212" i="22"/>
  <c r="AK8212" i="22"/>
  <c r="AI8212" i="22"/>
  <c r="AH8212" i="22"/>
  <c r="AF8212" i="22"/>
  <c r="AE8212" i="22"/>
  <c r="Z8212" i="22"/>
  <c r="AC8212" i="22" s="1"/>
  <c r="AM8212" i="22" s="1"/>
  <c r="Y8212" i="22"/>
  <c r="AB8212" i="22" s="1"/>
  <c r="AG8212" i="22" s="1"/>
  <c r="X8212" i="22"/>
  <c r="V8212" i="22"/>
  <c r="S8212" i="22"/>
  <c r="P8212" i="22"/>
  <c r="AN8211" i="22"/>
  <c r="AM8211" i="22"/>
  <c r="AL8211" i="22"/>
  <c r="AK8211" i="22"/>
  <c r="AH8211" i="22"/>
  <c r="AG8211" i="22"/>
  <c r="AF8211" i="22"/>
  <c r="AE8211" i="22"/>
  <c r="Z8211" i="22"/>
  <c r="AC8211" i="22" s="1"/>
  <c r="AO8211" i="22" s="1"/>
  <c r="Y8211" i="22"/>
  <c r="AB8211" i="22" s="1"/>
  <c r="AI8211" i="22" s="1"/>
  <c r="X8211" i="22"/>
  <c r="V8211" i="22"/>
  <c r="S8211" i="22"/>
  <c r="P8211" i="22"/>
  <c r="AO8210" i="22"/>
  <c r="AN8210" i="22"/>
  <c r="AL8210" i="22"/>
  <c r="AK8210" i="22"/>
  <c r="AI8210" i="22"/>
  <c r="AH8210" i="22"/>
  <c r="AF8210" i="22"/>
  <c r="AE8210" i="22"/>
  <c r="Z8210" i="22"/>
  <c r="AC8210" i="22" s="1"/>
  <c r="AM8210" i="22" s="1"/>
  <c r="Y8210" i="22"/>
  <c r="AB8210" i="22" s="1"/>
  <c r="AG8210" i="22" s="1"/>
  <c r="X8210" i="22"/>
  <c r="V8210" i="22"/>
  <c r="S8210" i="22"/>
  <c r="P8210" i="22"/>
  <c r="AO8209" i="22"/>
  <c r="AN8209" i="22"/>
  <c r="AL8209" i="22"/>
  <c r="AK8209" i="22"/>
  <c r="AI8209" i="22"/>
  <c r="AH8209" i="22"/>
  <c r="AF8209" i="22"/>
  <c r="AE8209" i="22"/>
  <c r="Z8209" i="22"/>
  <c r="AC8209" i="22" s="1"/>
  <c r="AM8209" i="22" s="1"/>
  <c r="Y8209" i="22"/>
  <c r="AB8209" i="22" s="1"/>
  <c r="AG8209" i="22" s="1"/>
  <c r="X8209" i="22"/>
  <c r="V8209" i="22"/>
  <c r="S8209" i="22"/>
  <c r="P8209" i="22"/>
  <c r="AO8208" i="22"/>
  <c r="AM8208" i="22"/>
  <c r="AL8208" i="22"/>
  <c r="AK8208" i="22"/>
  <c r="AI8208" i="22"/>
  <c r="AG8208" i="22"/>
  <c r="AF8208" i="22"/>
  <c r="AE8208" i="22"/>
  <c r="Z8208" i="22"/>
  <c r="AC8208" i="22" s="1"/>
  <c r="AN8208" i="22" s="1"/>
  <c r="Y8208" i="22"/>
  <c r="AB8208" i="22" s="1"/>
  <c r="AH8208" i="22" s="1"/>
  <c r="X8208" i="22"/>
  <c r="V8208" i="22"/>
  <c r="S8208" i="22"/>
  <c r="P8208" i="22"/>
  <c r="AO8207" i="22"/>
  <c r="AM8207" i="22"/>
  <c r="AL8207" i="22"/>
  <c r="AK8207" i="22"/>
  <c r="AI8207" i="22"/>
  <c r="AG8207" i="22"/>
  <c r="AF8207" i="22"/>
  <c r="AE8207" i="22"/>
  <c r="Z8207" i="22"/>
  <c r="AC8207" i="22" s="1"/>
  <c r="AN8207" i="22" s="1"/>
  <c r="Y8207" i="22"/>
  <c r="AB8207" i="22" s="1"/>
  <c r="AH8207" i="22" s="1"/>
  <c r="X8207" i="22"/>
  <c r="V8207" i="22"/>
  <c r="S8207" i="22"/>
  <c r="P8207" i="22"/>
  <c r="AO8206" i="22"/>
  <c r="AM8206" i="22"/>
  <c r="AL8206" i="22"/>
  <c r="AK8206" i="22"/>
  <c r="AI8206" i="22"/>
  <c r="AG8206" i="22"/>
  <c r="AF8206" i="22"/>
  <c r="AE8206" i="22"/>
  <c r="Z8206" i="22"/>
  <c r="AC8206" i="22" s="1"/>
  <c r="AN8206" i="22" s="1"/>
  <c r="Y8206" i="22"/>
  <c r="AB8206" i="22" s="1"/>
  <c r="AH8206" i="22" s="1"/>
  <c r="X8206" i="22"/>
  <c r="V8206" i="22"/>
  <c r="S8206" i="22"/>
  <c r="P8206" i="22"/>
  <c r="AO8205" i="22"/>
  <c r="AN8205" i="22"/>
  <c r="AL8205" i="22"/>
  <c r="AK8205" i="22"/>
  <c r="AI8205" i="22"/>
  <c r="AH8205" i="22"/>
  <c r="AF8205" i="22"/>
  <c r="AE8205" i="22"/>
  <c r="Z8205" i="22"/>
  <c r="AC8205" i="22" s="1"/>
  <c r="AM8205" i="22" s="1"/>
  <c r="Y8205" i="22"/>
  <c r="AB8205" i="22" s="1"/>
  <c r="AG8205" i="22" s="1"/>
  <c r="X8205" i="22"/>
  <c r="V8205" i="22"/>
  <c r="S8205" i="22"/>
  <c r="P8205" i="22"/>
  <c r="AO8204" i="22"/>
  <c r="AN8204" i="22"/>
  <c r="AL8204" i="22"/>
  <c r="AK8204" i="22"/>
  <c r="AI8204" i="22"/>
  <c r="AH8204" i="22"/>
  <c r="AF8204" i="22"/>
  <c r="AE8204" i="22"/>
  <c r="Z8204" i="22"/>
  <c r="AC8204" i="22" s="1"/>
  <c r="AM8204" i="22" s="1"/>
  <c r="Y8204" i="22"/>
  <c r="AB8204" i="22" s="1"/>
  <c r="AG8204" i="22" s="1"/>
  <c r="X8204" i="22"/>
  <c r="V8204" i="22"/>
  <c r="S8204" i="22"/>
  <c r="P8204" i="22"/>
  <c r="AO8203" i="22"/>
  <c r="AN8203" i="22"/>
  <c r="AL8203" i="22"/>
  <c r="AK8203" i="22"/>
  <c r="AI8203" i="22"/>
  <c r="AH8203" i="22"/>
  <c r="AF8203" i="22"/>
  <c r="AE8203" i="22"/>
  <c r="Z8203" i="22"/>
  <c r="AC8203" i="22" s="1"/>
  <c r="AM8203" i="22" s="1"/>
  <c r="Y8203" i="22"/>
  <c r="AB8203" i="22" s="1"/>
  <c r="AG8203" i="22" s="1"/>
  <c r="X8203" i="22"/>
  <c r="V8203" i="22"/>
  <c r="S8203" i="22"/>
  <c r="P8203" i="22"/>
  <c r="AN8202" i="22"/>
  <c r="AM8202" i="22"/>
  <c r="AL8202" i="22"/>
  <c r="AK8202" i="22"/>
  <c r="AH8202" i="22"/>
  <c r="AG8202" i="22"/>
  <c r="AF8202" i="22"/>
  <c r="AE8202" i="22"/>
  <c r="Z8202" i="22"/>
  <c r="AC8202" i="22" s="1"/>
  <c r="AO8202" i="22" s="1"/>
  <c r="Y8202" i="22"/>
  <c r="AB8202" i="22" s="1"/>
  <c r="AI8202" i="22" s="1"/>
  <c r="X8202" i="22"/>
  <c r="V8202" i="22"/>
  <c r="S8202" i="22"/>
  <c r="P8202" i="22"/>
  <c r="AO8201" i="22"/>
  <c r="AM8201" i="22"/>
  <c r="AL8201" i="22"/>
  <c r="AK8201" i="22"/>
  <c r="AI8201" i="22"/>
  <c r="AG8201" i="22"/>
  <c r="AF8201" i="22"/>
  <c r="AE8201" i="22"/>
  <c r="Z8201" i="22"/>
  <c r="AC8201" i="22" s="1"/>
  <c r="AN8201" i="22" s="1"/>
  <c r="Y8201" i="22"/>
  <c r="AB8201" i="22" s="1"/>
  <c r="AH8201" i="22" s="1"/>
  <c r="X8201" i="22"/>
  <c r="V8201" i="22"/>
  <c r="S8201" i="22"/>
  <c r="P8201" i="22"/>
  <c r="AO8200" i="22"/>
  <c r="AN8200" i="22"/>
  <c r="AL8200" i="22"/>
  <c r="AK8200" i="22"/>
  <c r="AI8200" i="22"/>
  <c r="AH8200" i="22"/>
  <c r="AF8200" i="22"/>
  <c r="AE8200" i="22"/>
  <c r="Z8200" i="22"/>
  <c r="AC8200" i="22" s="1"/>
  <c r="AM8200" i="22" s="1"/>
  <c r="Y8200" i="22"/>
  <c r="AB8200" i="22" s="1"/>
  <c r="AG8200" i="22" s="1"/>
  <c r="X8200" i="22"/>
  <c r="V8200" i="22"/>
  <c r="S8200" i="22"/>
  <c r="P8200" i="22"/>
  <c r="AO8199" i="22"/>
  <c r="AN8199" i="22"/>
  <c r="AL8199" i="22"/>
  <c r="AK8199" i="22"/>
  <c r="AI8199" i="22"/>
  <c r="AH8199" i="22"/>
  <c r="AF8199" i="22"/>
  <c r="AE8199" i="22"/>
  <c r="Z8199" i="22"/>
  <c r="AC8199" i="22" s="1"/>
  <c r="AM8199" i="22" s="1"/>
  <c r="Y8199" i="22"/>
  <c r="AB8199" i="22" s="1"/>
  <c r="AG8199" i="22" s="1"/>
  <c r="X8199" i="22"/>
  <c r="V8199" i="22"/>
  <c r="S8199" i="22"/>
  <c r="P8199" i="22"/>
  <c r="AN8198" i="22"/>
  <c r="AM8198" i="22"/>
  <c r="AL8198" i="22"/>
  <c r="AK8198" i="22"/>
  <c r="AH8198" i="22"/>
  <c r="AG8198" i="22"/>
  <c r="AF8198" i="22"/>
  <c r="AE8198" i="22"/>
  <c r="Z8198" i="22"/>
  <c r="AC8198" i="22" s="1"/>
  <c r="AO8198" i="22" s="1"/>
  <c r="Y8198" i="22"/>
  <c r="AB8198" i="22" s="1"/>
  <c r="AI8198" i="22" s="1"/>
  <c r="X8198" i="22"/>
  <c r="V8198" i="22"/>
  <c r="S8198" i="22"/>
  <c r="P8198" i="22"/>
  <c r="AN8197" i="22"/>
  <c r="AM8197" i="22"/>
  <c r="AL8197" i="22"/>
  <c r="AK8197" i="22"/>
  <c r="AH8197" i="22"/>
  <c r="AG8197" i="22"/>
  <c r="AF8197" i="22"/>
  <c r="AE8197" i="22"/>
  <c r="Z8197" i="22"/>
  <c r="AC8197" i="22" s="1"/>
  <c r="AO8197" i="22" s="1"/>
  <c r="Y8197" i="22"/>
  <c r="AB8197" i="22" s="1"/>
  <c r="AI8197" i="22" s="1"/>
  <c r="X8197" i="22"/>
  <c r="V8197" i="22"/>
  <c r="S8197" i="22"/>
  <c r="P8197" i="22"/>
  <c r="AO8196" i="22"/>
  <c r="AN8196" i="22"/>
  <c r="AL8196" i="22"/>
  <c r="AK8196" i="22"/>
  <c r="AI8196" i="22"/>
  <c r="AH8196" i="22"/>
  <c r="AF8196" i="22"/>
  <c r="AE8196" i="22"/>
  <c r="Z8196" i="22"/>
  <c r="AC8196" i="22" s="1"/>
  <c r="AM8196" i="22" s="1"/>
  <c r="Y8196" i="22"/>
  <c r="AB8196" i="22" s="1"/>
  <c r="AG8196" i="22" s="1"/>
  <c r="X8196" i="22"/>
  <c r="V8196" i="22"/>
  <c r="S8196" i="22"/>
  <c r="P8196" i="22"/>
  <c r="AO8195" i="22"/>
  <c r="AN8195" i="22"/>
  <c r="AL8195" i="22"/>
  <c r="AK8195" i="22"/>
  <c r="AI8195" i="22"/>
  <c r="AH8195" i="22"/>
  <c r="AF8195" i="22"/>
  <c r="AE8195" i="22"/>
  <c r="Z8195" i="22"/>
  <c r="AC8195" i="22" s="1"/>
  <c r="AM8195" i="22" s="1"/>
  <c r="Y8195" i="22"/>
  <c r="AB8195" i="22" s="1"/>
  <c r="AG8195" i="22" s="1"/>
  <c r="X8195" i="22"/>
  <c r="V8195" i="22"/>
  <c r="S8195" i="22"/>
  <c r="P8195" i="22"/>
  <c r="AO8194" i="22"/>
  <c r="AN8194" i="22"/>
  <c r="AL8194" i="22"/>
  <c r="AK8194" i="22"/>
  <c r="AI8194" i="22"/>
  <c r="AH8194" i="22"/>
  <c r="AF8194" i="22"/>
  <c r="AE8194" i="22"/>
  <c r="Z8194" i="22"/>
  <c r="AC8194" i="22" s="1"/>
  <c r="AM8194" i="22" s="1"/>
  <c r="Y8194" i="22"/>
  <c r="AB8194" i="22" s="1"/>
  <c r="AG8194" i="22" s="1"/>
  <c r="X8194" i="22"/>
  <c r="V8194" i="22"/>
  <c r="S8194" i="22"/>
  <c r="P8194" i="22"/>
  <c r="AO8193" i="22"/>
  <c r="AN8193" i="22"/>
  <c r="AL8193" i="22"/>
  <c r="AK8193" i="22"/>
  <c r="AI8193" i="22"/>
  <c r="AH8193" i="22"/>
  <c r="AF8193" i="22"/>
  <c r="AE8193" i="22"/>
  <c r="Z8193" i="22"/>
  <c r="AC8193" i="22" s="1"/>
  <c r="AM8193" i="22" s="1"/>
  <c r="Y8193" i="22"/>
  <c r="AB8193" i="22" s="1"/>
  <c r="AG8193" i="22" s="1"/>
  <c r="X8193" i="22"/>
  <c r="V8193" i="22"/>
  <c r="S8193" i="22"/>
  <c r="P8193" i="22"/>
  <c r="AO8192" i="22"/>
  <c r="AN8192" i="22"/>
  <c r="AL8192" i="22"/>
  <c r="AK8192" i="22"/>
  <c r="AI8192" i="22"/>
  <c r="AH8192" i="22"/>
  <c r="AF8192" i="22"/>
  <c r="AE8192" i="22"/>
  <c r="Z8192" i="22"/>
  <c r="AC8192" i="22" s="1"/>
  <c r="AM8192" i="22" s="1"/>
  <c r="Y8192" i="22"/>
  <c r="AB8192" i="22" s="1"/>
  <c r="AG8192" i="22" s="1"/>
  <c r="X8192" i="22"/>
  <c r="V8192" i="22"/>
  <c r="S8192" i="22"/>
  <c r="P8192" i="22"/>
  <c r="AO8191" i="22"/>
  <c r="AM8191" i="22"/>
  <c r="AL8191" i="22"/>
  <c r="AK8191" i="22"/>
  <c r="AI8191" i="22"/>
  <c r="AG8191" i="22"/>
  <c r="AF8191" i="22"/>
  <c r="AE8191" i="22"/>
  <c r="Z8191" i="22"/>
  <c r="AC8191" i="22" s="1"/>
  <c r="AN8191" i="22" s="1"/>
  <c r="Y8191" i="22"/>
  <c r="AB8191" i="22" s="1"/>
  <c r="AH8191" i="22" s="1"/>
  <c r="X8191" i="22"/>
  <c r="V8191" i="22"/>
  <c r="S8191" i="22"/>
  <c r="P8191" i="22"/>
  <c r="AO8190" i="22"/>
  <c r="AM8190" i="22"/>
  <c r="AL8190" i="22"/>
  <c r="AK8190" i="22"/>
  <c r="AI8190" i="22"/>
  <c r="AG8190" i="22"/>
  <c r="AF8190" i="22"/>
  <c r="AE8190" i="22"/>
  <c r="Z8190" i="22"/>
  <c r="AC8190" i="22" s="1"/>
  <c r="AN8190" i="22" s="1"/>
  <c r="Y8190" i="22"/>
  <c r="AB8190" i="22" s="1"/>
  <c r="AH8190" i="22" s="1"/>
  <c r="X8190" i="22"/>
  <c r="V8190" i="22"/>
  <c r="S8190" i="22"/>
  <c r="P8190" i="22"/>
  <c r="AO8189" i="22"/>
  <c r="AN8189" i="22"/>
  <c r="AL8189" i="22"/>
  <c r="AK8189" i="22"/>
  <c r="AI8189" i="22"/>
  <c r="AH8189" i="22"/>
  <c r="AF8189" i="22"/>
  <c r="AE8189" i="22"/>
  <c r="Z8189" i="22"/>
  <c r="AC8189" i="22" s="1"/>
  <c r="AM8189" i="22" s="1"/>
  <c r="Y8189" i="22"/>
  <c r="AB8189" i="22" s="1"/>
  <c r="AG8189" i="22" s="1"/>
  <c r="X8189" i="22"/>
  <c r="V8189" i="22"/>
  <c r="S8189" i="22"/>
  <c r="P8189" i="22"/>
  <c r="AO8188" i="22"/>
  <c r="AN8188" i="22"/>
  <c r="AL8188" i="22"/>
  <c r="AK8188" i="22"/>
  <c r="AI8188" i="22"/>
  <c r="AH8188" i="22"/>
  <c r="AF8188" i="22"/>
  <c r="AE8188" i="22"/>
  <c r="Z8188" i="22"/>
  <c r="AC8188" i="22" s="1"/>
  <c r="AM8188" i="22" s="1"/>
  <c r="Y8188" i="22"/>
  <c r="AB8188" i="22" s="1"/>
  <c r="AG8188" i="22" s="1"/>
  <c r="X8188" i="22"/>
  <c r="V8188" i="22"/>
  <c r="S8188" i="22"/>
  <c r="P8188" i="22"/>
  <c r="AO8187" i="22"/>
  <c r="AN8187" i="22"/>
  <c r="AM8187" i="22"/>
  <c r="AL8187" i="22"/>
  <c r="AK8187" i="22"/>
  <c r="AI8187" i="22"/>
  <c r="AG8187" i="22"/>
  <c r="AF8187" i="22"/>
  <c r="AE8187" i="22"/>
  <c r="Z8187" i="22"/>
  <c r="AC8187" i="22" s="1"/>
  <c r="Y8187" i="22"/>
  <c r="AB8187" i="22" s="1"/>
  <c r="AH8187" i="22" s="1"/>
  <c r="X8187" i="22"/>
  <c r="V8187" i="22"/>
  <c r="S8187" i="22"/>
  <c r="P8187" i="22"/>
  <c r="AO8186" i="22"/>
  <c r="AN8186" i="22"/>
  <c r="AM8186" i="22"/>
  <c r="AL8186" i="22"/>
  <c r="AK8186" i="22"/>
  <c r="AI8186" i="22"/>
  <c r="AG8186" i="22"/>
  <c r="AF8186" i="22"/>
  <c r="AE8186" i="22"/>
  <c r="Z8186" i="22"/>
  <c r="AC8186" i="22" s="1"/>
  <c r="Y8186" i="22"/>
  <c r="AB8186" i="22" s="1"/>
  <c r="AH8186" i="22" s="1"/>
  <c r="X8186" i="22"/>
  <c r="V8186" i="22"/>
  <c r="S8186" i="22"/>
  <c r="P8186" i="22"/>
  <c r="AO8185" i="22"/>
  <c r="AN8185" i="22"/>
  <c r="AM8185" i="22"/>
  <c r="AL8185" i="22"/>
  <c r="AK8185" i="22"/>
  <c r="AI8185" i="22"/>
  <c r="AG8185" i="22"/>
  <c r="AF8185" i="22"/>
  <c r="AE8185" i="22"/>
  <c r="Z8185" i="22"/>
  <c r="AC8185" i="22" s="1"/>
  <c r="Y8185" i="22"/>
  <c r="AB8185" i="22" s="1"/>
  <c r="AH8185" i="22" s="1"/>
  <c r="X8185" i="22"/>
  <c r="V8185" i="22"/>
  <c r="S8185" i="22"/>
  <c r="P8185" i="22"/>
  <c r="AN8184" i="22"/>
  <c r="AM8184" i="22"/>
  <c r="AL8184" i="22"/>
  <c r="AK8184" i="22"/>
  <c r="AH8184" i="22"/>
  <c r="AG8184" i="22"/>
  <c r="AF8184" i="22"/>
  <c r="AE8184" i="22"/>
  <c r="Z8184" i="22"/>
  <c r="AC8184" i="22" s="1"/>
  <c r="AO8184" i="22" s="1"/>
  <c r="Y8184" i="22"/>
  <c r="AB8184" i="22" s="1"/>
  <c r="AI8184" i="22" s="1"/>
  <c r="X8184" i="22"/>
  <c r="V8184" i="22"/>
  <c r="S8184" i="22"/>
  <c r="P8184" i="22"/>
  <c r="AO8183" i="22"/>
  <c r="AN8183" i="22"/>
  <c r="AL8183" i="22"/>
  <c r="AK8183" i="22"/>
  <c r="AI8183" i="22"/>
  <c r="AH8183" i="22"/>
  <c r="AF8183" i="22"/>
  <c r="AE8183" i="22"/>
  <c r="Z8183" i="22"/>
  <c r="AC8183" i="22" s="1"/>
  <c r="AM8183" i="22" s="1"/>
  <c r="Y8183" i="22"/>
  <c r="AB8183" i="22" s="1"/>
  <c r="AG8183" i="22" s="1"/>
  <c r="X8183" i="22"/>
  <c r="V8183" i="22"/>
  <c r="S8183" i="22"/>
  <c r="P8183" i="22"/>
  <c r="AO8182" i="22"/>
  <c r="AN8182" i="22"/>
  <c r="AL8182" i="22"/>
  <c r="AK8182" i="22"/>
  <c r="AI8182" i="22"/>
  <c r="AH8182" i="22"/>
  <c r="AF8182" i="22"/>
  <c r="AE8182" i="22"/>
  <c r="Z8182" i="22"/>
  <c r="AC8182" i="22" s="1"/>
  <c r="AM8182" i="22" s="1"/>
  <c r="Y8182" i="22"/>
  <c r="AB8182" i="22" s="1"/>
  <c r="AG8182" i="22" s="1"/>
  <c r="X8182" i="22"/>
  <c r="V8182" i="22"/>
  <c r="S8182" i="22"/>
  <c r="P8182" i="22"/>
  <c r="AN8181" i="22"/>
  <c r="AM8181" i="22"/>
  <c r="AL8181" i="22"/>
  <c r="AK8181" i="22"/>
  <c r="AH8181" i="22"/>
  <c r="AG8181" i="22"/>
  <c r="AF8181" i="22"/>
  <c r="AE8181" i="22"/>
  <c r="Z8181" i="22"/>
  <c r="AC8181" i="22" s="1"/>
  <c r="AO8181" i="22" s="1"/>
  <c r="Y8181" i="22"/>
  <c r="AB8181" i="22" s="1"/>
  <c r="AI8181" i="22" s="1"/>
  <c r="X8181" i="22"/>
  <c r="V8181" i="22"/>
  <c r="S8181" i="22"/>
  <c r="P8181" i="22"/>
  <c r="AN8180" i="22"/>
  <c r="AM8180" i="22"/>
  <c r="AL8180" i="22"/>
  <c r="AK8180" i="22"/>
  <c r="AH8180" i="22"/>
  <c r="AG8180" i="22"/>
  <c r="AF8180" i="22"/>
  <c r="AE8180" i="22"/>
  <c r="Z8180" i="22"/>
  <c r="AC8180" i="22" s="1"/>
  <c r="AO8180" i="22" s="1"/>
  <c r="Y8180" i="22"/>
  <c r="AB8180" i="22" s="1"/>
  <c r="AI8180" i="22" s="1"/>
  <c r="X8180" i="22"/>
  <c r="V8180" i="22"/>
  <c r="S8180" i="22"/>
  <c r="P8180" i="22"/>
  <c r="AO8179" i="22"/>
  <c r="AN8179" i="22"/>
  <c r="AL8179" i="22"/>
  <c r="AK8179" i="22"/>
  <c r="AI8179" i="22"/>
  <c r="AH8179" i="22"/>
  <c r="AF8179" i="22"/>
  <c r="AE8179" i="22"/>
  <c r="Z8179" i="22"/>
  <c r="AC8179" i="22" s="1"/>
  <c r="AM8179" i="22" s="1"/>
  <c r="Y8179" i="22"/>
  <c r="AB8179" i="22" s="1"/>
  <c r="AG8179" i="22" s="1"/>
  <c r="X8179" i="22"/>
  <c r="V8179" i="22"/>
  <c r="S8179" i="22"/>
  <c r="P8179" i="22"/>
  <c r="AO8178" i="22"/>
  <c r="AN8178" i="22"/>
  <c r="AL8178" i="22"/>
  <c r="AK8178" i="22"/>
  <c r="AI8178" i="22"/>
  <c r="AH8178" i="22"/>
  <c r="AF8178" i="22"/>
  <c r="AE8178" i="22"/>
  <c r="Z8178" i="22"/>
  <c r="AC8178" i="22" s="1"/>
  <c r="AM8178" i="22" s="1"/>
  <c r="Y8178" i="22"/>
  <c r="AB8178" i="22" s="1"/>
  <c r="AG8178" i="22" s="1"/>
  <c r="X8178" i="22"/>
  <c r="V8178" i="22"/>
  <c r="S8178" i="22"/>
  <c r="P8178" i="22"/>
  <c r="AO8177" i="22"/>
  <c r="AN8177" i="22"/>
  <c r="AL8177" i="22"/>
  <c r="AK8177" i="22"/>
  <c r="AI8177" i="22"/>
  <c r="AH8177" i="22"/>
  <c r="AF8177" i="22"/>
  <c r="AE8177" i="22"/>
  <c r="Z8177" i="22"/>
  <c r="AC8177" i="22" s="1"/>
  <c r="AM8177" i="22" s="1"/>
  <c r="Y8177" i="22"/>
  <c r="AB8177" i="22" s="1"/>
  <c r="AG8177" i="22" s="1"/>
  <c r="X8177" i="22"/>
  <c r="V8177" i="22"/>
  <c r="S8177" i="22"/>
  <c r="P8177" i="22"/>
  <c r="AN8176" i="22"/>
  <c r="AM8176" i="22"/>
  <c r="AL8176" i="22"/>
  <c r="AK8176" i="22"/>
  <c r="AH8176" i="22"/>
  <c r="AG8176" i="22"/>
  <c r="AF8176" i="22"/>
  <c r="AE8176" i="22"/>
  <c r="Z8176" i="22"/>
  <c r="AC8176" i="22" s="1"/>
  <c r="AO8176" i="22" s="1"/>
  <c r="Y8176" i="22"/>
  <c r="AB8176" i="22" s="1"/>
  <c r="AI8176" i="22" s="1"/>
  <c r="X8176" i="22"/>
  <c r="V8176" i="22"/>
  <c r="S8176" i="22"/>
  <c r="P8176" i="22"/>
  <c r="AN8175" i="22"/>
  <c r="AM8175" i="22"/>
  <c r="AL8175" i="22"/>
  <c r="AK8175" i="22"/>
  <c r="AH8175" i="22"/>
  <c r="AG8175" i="22"/>
  <c r="AF8175" i="22"/>
  <c r="AE8175" i="22"/>
  <c r="Z8175" i="22"/>
  <c r="AC8175" i="22" s="1"/>
  <c r="AO8175" i="22" s="1"/>
  <c r="Y8175" i="22"/>
  <c r="AB8175" i="22" s="1"/>
  <c r="AI8175" i="22" s="1"/>
  <c r="X8175" i="22"/>
  <c r="V8175" i="22"/>
  <c r="S8175" i="22"/>
  <c r="P8175" i="22"/>
  <c r="AO8174" i="22"/>
  <c r="AN8174" i="22"/>
  <c r="AM8174" i="22"/>
  <c r="AL8174" i="22"/>
  <c r="AK8174" i="22"/>
  <c r="AI8174" i="22"/>
  <c r="AG8174" i="22"/>
  <c r="AF8174" i="22"/>
  <c r="AE8174" i="22"/>
  <c r="Z8174" i="22"/>
  <c r="AC8174" i="22" s="1"/>
  <c r="Y8174" i="22"/>
  <c r="AB8174" i="22" s="1"/>
  <c r="AH8174" i="22" s="1"/>
  <c r="X8174" i="22"/>
  <c r="V8174" i="22"/>
  <c r="S8174" i="22"/>
  <c r="P8174" i="22"/>
  <c r="AO8173" i="22"/>
  <c r="AN8173" i="22"/>
  <c r="AL8173" i="22"/>
  <c r="AK8173" i="22"/>
  <c r="AI8173" i="22"/>
  <c r="AH8173" i="22"/>
  <c r="AF8173" i="22"/>
  <c r="AE8173" i="22"/>
  <c r="Z8173" i="22"/>
  <c r="AC8173" i="22" s="1"/>
  <c r="AM8173" i="22" s="1"/>
  <c r="Y8173" i="22"/>
  <c r="AB8173" i="22" s="1"/>
  <c r="AG8173" i="22" s="1"/>
  <c r="X8173" i="22"/>
  <c r="V8173" i="22"/>
  <c r="S8173" i="22"/>
  <c r="P8173" i="22"/>
  <c r="AO8172" i="22"/>
  <c r="AN8172" i="22"/>
  <c r="AL8172" i="22"/>
  <c r="AK8172" i="22"/>
  <c r="AI8172" i="22"/>
  <c r="AH8172" i="22"/>
  <c r="AF8172" i="22"/>
  <c r="AE8172" i="22"/>
  <c r="Z8172" i="22"/>
  <c r="AC8172" i="22" s="1"/>
  <c r="AM8172" i="22" s="1"/>
  <c r="Y8172" i="22"/>
  <c r="AB8172" i="22" s="1"/>
  <c r="AG8172" i="22" s="1"/>
  <c r="X8172" i="22"/>
  <c r="V8172" i="22"/>
  <c r="S8172" i="22"/>
  <c r="P8172" i="22"/>
  <c r="AO8171" i="22"/>
  <c r="AN8171" i="22"/>
  <c r="AL8171" i="22"/>
  <c r="AK8171" i="22"/>
  <c r="AI8171" i="22"/>
  <c r="AH8171" i="22"/>
  <c r="AF8171" i="22"/>
  <c r="AE8171" i="22"/>
  <c r="Z8171" i="22"/>
  <c r="AC8171" i="22" s="1"/>
  <c r="AM8171" i="22" s="1"/>
  <c r="Y8171" i="22"/>
  <c r="AB8171" i="22" s="1"/>
  <c r="AG8171" i="22" s="1"/>
  <c r="X8171" i="22"/>
  <c r="V8171" i="22"/>
  <c r="S8171" i="22"/>
  <c r="P8171" i="22"/>
  <c r="AO8170" i="22"/>
  <c r="AN8170" i="22"/>
  <c r="AM8170" i="22"/>
  <c r="AL8170" i="22"/>
  <c r="AK8170" i="22"/>
  <c r="AI8170" i="22"/>
  <c r="AG8170" i="22"/>
  <c r="AF8170" i="22"/>
  <c r="AE8170" i="22"/>
  <c r="Z8170" i="22"/>
  <c r="AC8170" i="22" s="1"/>
  <c r="Y8170" i="22"/>
  <c r="AB8170" i="22" s="1"/>
  <c r="AH8170" i="22" s="1"/>
  <c r="X8170" i="22"/>
  <c r="V8170" i="22"/>
  <c r="S8170" i="22"/>
  <c r="P8170" i="22"/>
  <c r="AO8169" i="22"/>
  <c r="AM8169" i="22"/>
  <c r="AL8169" i="22"/>
  <c r="AK8169" i="22"/>
  <c r="AI8169" i="22"/>
  <c r="AG8169" i="22"/>
  <c r="AF8169" i="22"/>
  <c r="AE8169" i="22"/>
  <c r="Z8169" i="22"/>
  <c r="AC8169" i="22" s="1"/>
  <c r="AN8169" i="22" s="1"/>
  <c r="Y8169" i="22"/>
  <c r="AB8169" i="22" s="1"/>
  <c r="AH8169" i="22" s="1"/>
  <c r="X8169" i="22"/>
  <c r="V8169" i="22"/>
  <c r="S8169" i="22"/>
  <c r="P8169" i="22"/>
  <c r="AO8168" i="22"/>
  <c r="AN8168" i="22"/>
  <c r="AL8168" i="22"/>
  <c r="AK8168" i="22"/>
  <c r="AI8168" i="22"/>
  <c r="AH8168" i="22"/>
  <c r="AF8168" i="22"/>
  <c r="AE8168" i="22"/>
  <c r="Z8168" i="22"/>
  <c r="AC8168" i="22" s="1"/>
  <c r="AM8168" i="22" s="1"/>
  <c r="Y8168" i="22"/>
  <c r="AB8168" i="22" s="1"/>
  <c r="AG8168" i="22" s="1"/>
  <c r="X8168" i="22"/>
  <c r="V8168" i="22"/>
  <c r="S8168" i="22"/>
  <c r="P8168" i="22"/>
  <c r="AO8167" i="22"/>
  <c r="AN8167" i="22"/>
  <c r="AL8167" i="22"/>
  <c r="AK8167" i="22"/>
  <c r="AI8167" i="22"/>
  <c r="AH8167" i="22"/>
  <c r="AF8167" i="22"/>
  <c r="AE8167" i="22"/>
  <c r="Z8167" i="22"/>
  <c r="AC8167" i="22" s="1"/>
  <c r="AM8167" i="22" s="1"/>
  <c r="Y8167" i="22"/>
  <c r="AB8167" i="22" s="1"/>
  <c r="AG8167" i="22" s="1"/>
  <c r="X8167" i="22"/>
  <c r="V8167" i="22"/>
  <c r="S8167" i="22"/>
  <c r="P8167" i="22"/>
  <c r="AO8166" i="22"/>
  <c r="AM8166" i="22"/>
  <c r="AL8166" i="22"/>
  <c r="AK8166" i="22"/>
  <c r="AI8166" i="22"/>
  <c r="AG8166" i="22"/>
  <c r="AF8166" i="22"/>
  <c r="AE8166" i="22"/>
  <c r="Z8166" i="22"/>
  <c r="AC8166" i="22" s="1"/>
  <c r="AN8166" i="22" s="1"/>
  <c r="Y8166" i="22"/>
  <c r="AB8166" i="22" s="1"/>
  <c r="AH8166" i="22" s="1"/>
  <c r="X8166" i="22"/>
  <c r="V8166" i="22"/>
  <c r="S8166" i="22"/>
  <c r="P8166" i="22"/>
  <c r="AO8165" i="22"/>
  <c r="AM8165" i="22"/>
  <c r="AL8165" i="22"/>
  <c r="AK8165" i="22"/>
  <c r="AI8165" i="22"/>
  <c r="AG8165" i="22"/>
  <c r="AF8165" i="22"/>
  <c r="AE8165" i="22"/>
  <c r="Z8165" i="22"/>
  <c r="AC8165" i="22" s="1"/>
  <c r="AN8165" i="22" s="1"/>
  <c r="Y8165" i="22"/>
  <c r="AB8165" i="22" s="1"/>
  <c r="AH8165" i="22" s="1"/>
  <c r="X8165" i="22"/>
  <c r="V8165" i="22"/>
  <c r="S8165" i="22"/>
  <c r="P8165" i="22"/>
  <c r="AO8164" i="22"/>
  <c r="AM8164" i="22"/>
  <c r="AL8164" i="22"/>
  <c r="AK8164" i="22"/>
  <c r="AI8164" i="22"/>
  <c r="AG8164" i="22"/>
  <c r="AF8164" i="22"/>
  <c r="AE8164" i="22"/>
  <c r="Z8164" i="22"/>
  <c r="AC8164" i="22" s="1"/>
  <c r="AN8164" i="22" s="1"/>
  <c r="Y8164" i="22"/>
  <c r="AB8164" i="22" s="1"/>
  <c r="AH8164" i="22" s="1"/>
  <c r="X8164" i="22"/>
  <c r="V8164" i="22"/>
  <c r="S8164" i="22"/>
  <c r="P8164" i="22"/>
  <c r="AN8163" i="22"/>
  <c r="AM8163" i="22"/>
  <c r="AL8163" i="22"/>
  <c r="AK8163" i="22"/>
  <c r="AH8163" i="22"/>
  <c r="AG8163" i="22"/>
  <c r="AF8163" i="22"/>
  <c r="AE8163" i="22"/>
  <c r="Z8163" i="22"/>
  <c r="AC8163" i="22" s="1"/>
  <c r="AO8163" i="22" s="1"/>
  <c r="Y8163" i="22"/>
  <c r="AB8163" i="22" s="1"/>
  <c r="AI8163" i="22" s="1"/>
  <c r="X8163" i="22"/>
  <c r="V8163" i="22"/>
  <c r="S8163" i="22"/>
  <c r="P8163" i="22"/>
  <c r="AO8162" i="22"/>
  <c r="AM8162" i="22"/>
  <c r="AL8162" i="22"/>
  <c r="AK8162" i="22"/>
  <c r="AI8162" i="22"/>
  <c r="AG8162" i="22"/>
  <c r="AF8162" i="22"/>
  <c r="AE8162" i="22"/>
  <c r="Z8162" i="22"/>
  <c r="AC8162" i="22" s="1"/>
  <c r="AN8162" i="22" s="1"/>
  <c r="Y8162" i="22"/>
  <c r="AB8162" i="22" s="1"/>
  <c r="AH8162" i="22" s="1"/>
  <c r="X8162" i="22"/>
  <c r="V8162" i="22"/>
  <c r="S8162" i="22"/>
  <c r="P8162" i="22"/>
  <c r="AO8161" i="22"/>
  <c r="AM8161" i="22"/>
  <c r="AL8161" i="22"/>
  <c r="AK8161" i="22"/>
  <c r="AI8161" i="22"/>
  <c r="AG8161" i="22"/>
  <c r="AF8161" i="22"/>
  <c r="AE8161" i="22"/>
  <c r="Z8161" i="22"/>
  <c r="AC8161" i="22" s="1"/>
  <c r="AN8161" i="22" s="1"/>
  <c r="Y8161" i="22"/>
  <c r="AB8161" i="22" s="1"/>
  <c r="AH8161" i="22" s="1"/>
  <c r="X8161" i="22"/>
  <c r="V8161" i="22"/>
  <c r="S8161" i="22"/>
  <c r="P8161" i="22"/>
  <c r="AO8160" i="22"/>
  <c r="AN8160" i="22"/>
  <c r="AL8160" i="22"/>
  <c r="AK8160" i="22"/>
  <c r="AI8160" i="22"/>
  <c r="AH8160" i="22"/>
  <c r="AF8160" i="22"/>
  <c r="AE8160" i="22"/>
  <c r="Z8160" i="22"/>
  <c r="AC8160" i="22" s="1"/>
  <c r="AM8160" i="22" s="1"/>
  <c r="Y8160" i="22"/>
  <c r="AB8160" i="22" s="1"/>
  <c r="AG8160" i="22" s="1"/>
  <c r="X8160" i="22"/>
  <c r="V8160" i="22"/>
  <c r="S8160" i="22"/>
  <c r="P8160" i="22"/>
  <c r="AO8159" i="22"/>
  <c r="AM8159" i="22"/>
  <c r="AL8159" i="22"/>
  <c r="AK8159" i="22"/>
  <c r="AI8159" i="22"/>
  <c r="AG8159" i="22"/>
  <c r="AF8159" i="22"/>
  <c r="AE8159" i="22"/>
  <c r="Z8159" i="22"/>
  <c r="AC8159" i="22" s="1"/>
  <c r="AN8159" i="22" s="1"/>
  <c r="Y8159" i="22"/>
  <c r="AB8159" i="22" s="1"/>
  <c r="AH8159" i="22" s="1"/>
  <c r="X8159" i="22"/>
  <c r="V8159" i="22"/>
  <c r="S8159" i="22"/>
  <c r="P8159" i="22"/>
  <c r="AO8158" i="22"/>
  <c r="AN8158" i="22"/>
  <c r="AL8158" i="22"/>
  <c r="AK8158" i="22"/>
  <c r="AI8158" i="22"/>
  <c r="AH8158" i="22"/>
  <c r="AF8158" i="22"/>
  <c r="AE8158" i="22"/>
  <c r="Z8158" i="22"/>
  <c r="AC8158" i="22" s="1"/>
  <c r="AM8158" i="22" s="1"/>
  <c r="Y8158" i="22"/>
  <c r="AB8158" i="22" s="1"/>
  <c r="AG8158" i="22" s="1"/>
  <c r="X8158" i="22"/>
  <c r="V8158" i="22"/>
  <c r="S8158" i="22"/>
  <c r="P8158" i="22"/>
  <c r="AN8157" i="22"/>
  <c r="AM8157" i="22"/>
  <c r="AL8157" i="22"/>
  <c r="AK8157" i="22"/>
  <c r="AH8157" i="22"/>
  <c r="AG8157" i="22"/>
  <c r="AF8157" i="22"/>
  <c r="AE8157" i="22"/>
  <c r="Z8157" i="22"/>
  <c r="AC8157" i="22" s="1"/>
  <c r="AO8157" i="22" s="1"/>
  <c r="Y8157" i="22"/>
  <c r="AB8157" i="22" s="1"/>
  <c r="AI8157" i="22" s="1"/>
  <c r="X8157" i="22"/>
  <c r="V8157" i="22"/>
  <c r="S8157" i="22"/>
  <c r="P8157" i="22"/>
  <c r="AO8156" i="22"/>
  <c r="AM8156" i="22"/>
  <c r="AL8156" i="22"/>
  <c r="AK8156" i="22"/>
  <c r="AI8156" i="22"/>
  <c r="AG8156" i="22"/>
  <c r="AF8156" i="22"/>
  <c r="AE8156" i="22"/>
  <c r="Z8156" i="22"/>
  <c r="AC8156" i="22" s="1"/>
  <c r="AN8156" i="22" s="1"/>
  <c r="Y8156" i="22"/>
  <c r="AB8156" i="22" s="1"/>
  <c r="AH8156" i="22" s="1"/>
  <c r="X8156" i="22"/>
  <c r="V8156" i="22"/>
  <c r="S8156" i="22"/>
  <c r="P8156" i="22"/>
  <c r="AO8155" i="22"/>
  <c r="AN8155" i="22"/>
  <c r="AL8155" i="22"/>
  <c r="AK8155" i="22"/>
  <c r="AI8155" i="22"/>
  <c r="AH8155" i="22"/>
  <c r="AF8155" i="22"/>
  <c r="AE8155" i="22"/>
  <c r="Z8155" i="22"/>
  <c r="AC8155" i="22" s="1"/>
  <c r="AM8155" i="22" s="1"/>
  <c r="Y8155" i="22"/>
  <c r="AB8155" i="22" s="1"/>
  <c r="AG8155" i="22" s="1"/>
  <c r="X8155" i="22"/>
  <c r="V8155" i="22"/>
  <c r="S8155" i="22"/>
  <c r="P8155" i="22"/>
  <c r="AO8154" i="22"/>
  <c r="AN8154" i="22"/>
  <c r="AL8154" i="22"/>
  <c r="AK8154" i="22"/>
  <c r="AI8154" i="22"/>
  <c r="AH8154" i="22"/>
  <c r="AF8154" i="22"/>
  <c r="AE8154" i="22"/>
  <c r="Z8154" i="22"/>
  <c r="AC8154" i="22" s="1"/>
  <c r="AM8154" i="22" s="1"/>
  <c r="Y8154" i="22"/>
  <c r="AB8154" i="22" s="1"/>
  <c r="AG8154" i="22" s="1"/>
  <c r="X8154" i="22"/>
  <c r="V8154" i="22"/>
  <c r="S8154" i="22"/>
  <c r="P8154" i="22"/>
  <c r="AO8153" i="22"/>
  <c r="AN8153" i="22"/>
  <c r="AL8153" i="22"/>
  <c r="AK8153" i="22"/>
  <c r="AI8153" i="22"/>
  <c r="AH8153" i="22"/>
  <c r="AF8153" i="22"/>
  <c r="AE8153" i="22"/>
  <c r="Z8153" i="22"/>
  <c r="AC8153" i="22" s="1"/>
  <c r="AM8153" i="22" s="1"/>
  <c r="Y8153" i="22"/>
  <c r="AB8153" i="22" s="1"/>
  <c r="AG8153" i="22" s="1"/>
  <c r="X8153" i="22"/>
  <c r="V8153" i="22"/>
  <c r="S8153" i="22"/>
  <c r="P8153" i="22"/>
  <c r="AO8152" i="22"/>
  <c r="AN8152" i="22"/>
  <c r="AL8152" i="22"/>
  <c r="AK8152" i="22"/>
  <c r="AI8152" i="22"/>
  <c r="AH8152" i="22"/>
  <c r="AF8152" i="22"/>
  <c r="AE8152" i="22"/>
  <c r="Z8152" i="22"/>
  <c r="AC8152" i="22" s="1"/>
  <c r="AM8152" i="22" s="1"/>
  <c r="Y8152" i="22"/>
  <c r="AB8152" i="22" s="1"/>
  <c r="AG8152" i="22" s="1"/>
  <c r="X8152" i="22"/>
  <c r="V8152" i="22"/>
  <c r="S8152" i="22"/>
  <c r="P8152" i="22"/>
  <c r="AO8151" i="22"/>
  <c r="AN8151" i="22"/>
  <c r="AL8151" i="22"/>
  <c r="AK8151" i="22"/>
  <c r="AI8151" i="22"/>
  <c r="AH8151" i="22"/>
  <c r="AF8151" i="22"/>
  <c r="AE8151" i="22"/>
  <c r="Z8151" i="22"/>
  <c r="AC8151" i="22" s="1"/>
  <c r="AM8151" i="22" s="1"/>
  <c r="Y8151" i="22"/>
  <c r="AB8151" i="22" s="1"/>
  <c r="AG8151" i="22" s="1"/>
  <c r="X8151" i="22"/>
  <c r="V8151" i="22"/>
  <c r="S8151" i="22"/>
  <c r="P8151" i="22"/>
  <c r="AO8150" i="22"/>
  <c r="AN8150" i="22"/>
  <c r="AL8150" i="22"/>
  <c r="AK8150" i="22"/>
  <c r="AI8150" i="22"/>
  <c r="AH8150" i="22"/>
  <c r="AF8150" i="22"/>
  <c r="AE8150" i="22"/>
  <c r="Z8150" i="22"/>
  <c r="AC8150" i="22" s="1"/>
  <c r="AM8150" i="22" s="1"/>
  <c r="Y8150" i="22"/>
  <c r="AB8150" i="22" s="1"/>
  <c r="AG8150" i="22" s="1"/>
  <c r="X8150" i="22"/>
  <c r="V8150" i="22"/>
  <c r="S8150" i="22"/>
  <c r="P8150" i="22"/>
  <c r="AO8149" i="22"/>
  <c r="AN8149" i="22"/>
  <c r="AL8149" i="22"/>
  <c r="AK8149" i="22"/>
  <c r="AI8149" i="22"/>
  <c r="AH8149" i="22"/>
  <c r="AF8149" i="22"/>
  <c r="AE8149" i="22"/>
  <c r="Z8149" i="22"/>
  <c r="AC8149" i="22" s="1"/>
  <c r="AM8149" i="22" s="1"/>
  <c r="Y8149" i="22"/>
  <c r="AB8149" i="22" s="1"/>
  <c r="AG8149" i="22" s="1"/>
  <c r="X8149" i="22"/>
  <c r="V8149" i="22"/>
  <c r="S8149" i="22"/>
  <c r="P8149" i="22"/>
  <c r="AO8148" i="22"/>
  <c r="AN8148" i="22"/>
  <c r="AL8148" i="22"/>
  <c r="AK8148" i="22"/>
  <c r="AI8148" i="22"/>
  <c r="AH8148" i="22"/>
  <c r="AF8148" i="22"/>
  <c r="AE8148" i="22"/>
  <c r="Z8148" i="22"/>
  <c r="AC8148" i="22" s="1"/>
  <c r="AM8148" i="22" s="1"/>
  <c r="Y8148" i="22"/>
  <c r="AB8148" i="22" s="1"/>
  <c r="AG8148" i="22" s="1"/>
  <c r="X8148" i="22"/>
  <c r="V8148" i="22"/>
  <c r="S8148" i="22"/>
  <c r="P8148" i="22"/>
  <c r="AO8147" i="22"/>
  <c r="AM8147" i="22"/>
  <c r="AL8147" i="22"/>
  <c r="AK8147" i="22"/>
  <c r="AI8147" i="22"/>
  <c r="AG8147" i="22"/>
  <c r="AF8147" i="22"/>
  <c r="AE8147" i="22"/>
  <c r="Z8147" i="22"/>
  <c r="AC8147" i="22" s="1"/>
  <c r="AN8147" i="22" s="1"/>
  <c r="Y8147" i="22"/>
  <c r="AB8147" i="22" s="1"/>
  <c r="AH8147" i="22" s="1"/>
  <c r="X8147" i="22"/>
  <c r="V8147" i="22"/>
  <c r="S8147" i="22"/>
  <c r="P8147" i="22"/>
  <c r="AN8146" i="22"/>
  <c r="AM8146" i="22"/>
  <c r="AL8146" i="22"/>
  <c r="AK8146" i="22"/>
  <c r="AH8146" i="22"/>
  <c r="AG8146" i="22"/>
  <c r="AF8146" i="22"/>
  <c r="AE8146" i="22"/>
  <c r="Z8146" i="22"/>
  <c r="AC8146" i="22" s="1"/>
  <c r="AO8146" i="22" s="1"/>
  <c r="Y8146" i="22"/>
  <c r="AB8146" i="22" s="1"/>
  <c r="AI8146" i="22" s="1"/>
  <c r="X8146" i="22"/>
  <c r="V8146" i="22"/>
  <c r="S8146" i="22"/>
  <c r="P8146" i="22"/>
  <c r="AN8145" i="22"/>
  <c r="AM8145" i="22"/>
  <c r="AL8145" i="22"/>
  <c r="AK8145" i="22"/>
  <c r="AH8145" i="22"/>
  <c r="AG8145" i="22"/>
  <c r="AF8145" i="22"/>
  <c r="AE8145" i="22"/>
  <c r="Z8145" i="22"/>
  <c r="AC8145" i="22" s="1"/>
  <c r="AO8145" i="22" s="1"/>
  <c r="Y8145" i="22"/>
  <c r="AB8145" i="22" s="1"/>
  <c r="AI8145" i="22" s="1"/>
  <c r="X8145" i="22"/>
  <c r="V8145" i="22"/>
  <c r="S8145" i="22"/>
  <c r="P8145" i="22"/>
  <c r="AO8144" i="22"/>
  <c r="AN8144" i="22"/>
  <c r="AL8144" i="22"/>
  <c r="AK8144" i="22"/>
  <c r="AI8144" i="22"/>
  <c r="AH8144" i="22"/>
  <c r="AF8144" i="22"/>
  <c r="AE8144" i="22"/>
  <c r="Z8144" i="22"/>
  <c r="AC8144" i="22" s="1"/>
  <c r="AM8144" i="22" s="1"/>
  <c r="Y8144" i="22"/>
  <c r="AB8144" i="22" s="1"/>
  <c r="AG8144" i="22" s="1"/>
  <c r="X8144" i="22"/>
  <c r="V8144" i="22"/>
  <c r="S8144" i="22"/>
  <c r="P8144" i="22"/>
  <c r="AO8143" i="22"/>
  <c r="AN8143" i="22"/>
  <c r="AL8143" i="22"/>
  <c r="AK8143" i="22"/>
  <c r="AI8143" i="22"/>
  <c r="AH8143" i="22"/>
  <c r="AF8143" i="22"/>
  <c r="AE8143" i="22"/>
  <c r="Z8143" i="22"/>
  <c r="AC8143" i="22" s="1"/>
  <c r="AM8143" i="22" s="1"/>
  <c r="Y8143" i="22"/>
  <c r="AB8143" i="22" s="1"/>
  <c r="AG8143" i="22" s="1"/>
  <c r="X8143" i="22"/>
  <c r="V8143" i="22"/>
  <c r="S8143" i="22"/>
  <c r="P8143" i="22"/>
  <c r="AO8142" i="22"/>
  <c r="AN8142" i="22"/>
  <c r="AL8142" i="22"/>
  <c r="AK8142" i="22"/>
  <c r="AI8142" i="22"/>
  <c r="AH8142" i="22"/>
  <c r="AF8142" i="22"/>
  <c r="AE8142" i="22"/>
  <c r="Z8142" i="22"/>
  <c r="AC8142" i="22" s="1"/>
  <c r="AM8142" i="22" s="1"/>
  <c r="Y8142" i="22"/>
  <c r="AB8142" i="22" s="1"/>
  <c r="AG8142" i="22" s="1"/>
  <c r="X8142" i="22"/>
  <c r="V8142" i="22"/>
  <c r="S8142" i="22"/>
  <c r="P8142" i="22"/>
  <c r="AN8141" i="22"/>
  <c r="AM8141" i="22"/>
  <c r="AL8141" i="22"/>
  <c r="AK8141" i="22"/>
  <c r="AH8141" i="22"/>
  <c r="AG8141" i="22"/>
  <c r="AF8141" i="22"/>
  <c r="AE8141" i="22"/>
  <c r="Z8141" i="22"/>
  <c r="AC8141" i="22" s="1"/>
  <c r="AO8141" i="22" s="1"/>
  <c r="Y8141" i="22"/>
  <c r="AB8141" i="22" s="1"/>
  <c r="AI8141" i="22" s="1"/>
  <c r="X8141" i="22"/>
  <c r="V8141" i="22"/>
  <c r="S8141" i="22"/>
  <c r="P8141" i="22"/>
  <c r="AO8140" i="22"/>
  <c r="AN8140" i="22"/>
  <c r="AL8140" i="22"/>
  <c r="AK8140" i="22"/>
  <c r="AI8140" i="22"/>
  <c r="AH8140" i="22"/>
  <c r="AF8140" i="22"/>
  <c r="AE8140" i="22"/>
  <c r="Z8140" i="22"/>
  <c r="AC8140" i="22" s="1"/>
  <c r="AM8140" i="22" s="1"/>
  <c r="Y8140" i="22"/>
  <c r="AB8140" i="22" s="1"/>
  <c r="AG8140" i="22" s="1"/>
  <c r="X8140" i="22"/>
  <c r="V8140" i="22"/>
  <c r="S8140" i="22"/>
  <c r="P8140" i="22"/>
  <c r="AO8139" i="22"/>
  <c r="AN8139" i="22"/>
  <c r="AL8139" i="22"/>
  <c r="AK8139" i="22"/>
  <c r="AI8139" i="22"/>
  <c r="AH8139" i="22"/>
  <c r="AF8139" i="22"/>
  <c r="AE8139" i="22"/>
  <c r="Z8139" i="22"/>
  <c r="AC8139" i="22" s="1"/>
  <c r="AM8139" i="22" s="1"/>
  <c r="Y8139" i="22"/>
  <c r="AB8139" i="22" s="1"/>
  <c r="AG8139" i="22" s="1"/>
  <c r="X8139" i="22"/>
  <c r="V8139" i="22"/>
  <c r="S8139" i="22"/>
  <c r="P8139" i="22"/>
  <c r="AO8138" i="22"/>
  <c r="AM8138" i="22"/>
  <c r="AL8138" i="22"/>
  <c r="AK8138" i="22"/>
  <c r="AI8138" i="22"/>
  <c r="AG8138" i="22"/>
  <c r="AF8138" i="22"/>
  <c r="AE8138" i="22"/>
  <c r="Z8138" i="22"/>
  <c r="AC8138" i="22" s="1"/>
  <c r="AN8138" i="22" s="1"/>
  <c r="Y8138" i="22"/>
  <c r="AB8138" i="22" s="1"/>
  <c r="AH8138" i="22" s="1"/>
  <c r="X8138" i="22"/>
  <c r="V8138" i="22"/>
  <c r="S8138" i="22"/>
  <c r="P8138" i="22"/>
  <c r="AN8137" i="22"/>
  <c r="AM8137" i="22"/>
  <c r="AL8137" i="22"/>
  <c r="AK8137" i="22"/>
  <c r="AH8137" i="22"/>
  <c r="AG8137" i="22"/>
  <c r="AF8137" i="22"/>
  <c r="AE8137" i="22"/>
  <c r="Z8137" i="22"/>
  <c r="AC8137" i="22" s="1"/>
  <c r="AO8137" i="22" s="1"/>
  <c r="Y8137" i="22"/>
  <c r="AB8137" i="22" s="1"/>
  <c r="AI8137" i="22" s="1"/>
  <c r="X8137" i="22"/>
  <c r="V8137" i="22"/>
  <c r="S8137" i="22"/>
  <c r="P8137" i="22"/>
  <c r="AO8136" i="22"/>
  <c r="AM8136" i="22"/>
  <c r="AL8136" i="22"/>
  <c r="AK8136" i="22"/>
  <c r="AI8136" i="22"/>
  <c r="AG8136" i="22"/>
  <c r="AF8136" i="22"/>
  <c r="AE8136" i="22"/>
  <c r="Z8136" i="22"/>
  <c r="AC8136" i="22" s="1"/>
  <c r="AN8136" i="22" s="1"/>
  <c r="Y8136" i="22"/>
  <c r="AB8136" i="22" s="1"/>
  <c r="AH8136" i="22" s="1"/>
  <c r="X8136" i="22"/>
  <c r="V8136" i="22"/>
  <c r="S8136" i="22"/>
  <c r="P8136" i="22"/>
  <c r="AO8135" i="22"/>
  <c r="AN8135" i="22"/>
  <c r="AL8135" i="22"/>
  <c r="AK8135" i="22"/>
  <c r="AI8135" i="22"/>
  <c r="AH8135" i="22"/>
  <c r="AF8135" i="22"/>
  <c r="AE8135" i="22"/>
  <c r="Z8135" i="22"/>
  <c r="AC8135" i="22" s="1"/>
  <c r="AM8135" i="22" s="1"/>
  <c r="Y8135" i="22"/>
  <c r="AB8135" i="22" s="1"/>
  <c r="AG8135" i="22" s="1"/>
  <c r="X8135" i="22"/>
  <c r="V8135" i="22"/>
  <c r="S8135" i="22"/>
  <c r="P8135" i="22"/>
  <c r="AN8134" i="22"/>
  <c r="AM8134" i="22"/>
  <c r="AL8134" i="22"/>
  <c r="AK8134" i="22"/>
  <c r="AH8134" i="22"/>
  <c r="AG8134" i="22"/>
  <c r="AF8134" i="22"/>
  <c r="AE8134" i="22"/>
  <c r="Z8134" i="22"/>
  <c r="AC8134" i="22" s="1"/>
  <c r="AO8134" i="22" s="1"/>
  <c r="Y8134" i="22"/>
  <c r="AB8134" i="22" s="1"/>
  <c r="AI8134" i="22" s="1"/>
  <c r="X8134" i="22"/>
  <c r="V8134" i="22"/>
  <c r="S8134" i="22"/>
  <c r="P8134" i="22"/>
  <c r="AN8133" i="22"/>
  <c r="AM8133" i="22"/>
  <c r="AL8133" i="22"/>
  <c r="AK8133" i="22"/>
  <c r="AH8133" i="22"/>
  <c r="AG8133" i="22"/>
  <c r="AF8133" i="22"/>
  <c r="AE8133" i="22"/>
  <c r="Z8133" i="22"/>
  <c r="AC8133" i="22" s="1"/>
  <c r="AO8133" i="22" s="1"/>
  <c r="Y8133" i="22"/>
  <c r="AB8133" i="22" s="1"/>
  <c r="AI8133" i="22" s="1"/>
  <c r="X8133" i="22"/>
  <c r="V8133" i="22"/>
  <c r="S8133" i="22"/>
  <c r="P8133" i="22"/>
  <c r="AO8132" i="22"/>
  <c r="AM8132" i="22"/>
  <c r="AL8132" i="22"/>
  <c r="AK8132" i="22"/>
  <c r="AI8132" i="22"/>
  <c r="AG8132" i="22"/>
  <c r="AF8132" i="22"/>
  <c r="AE8132" i="22"/>
  <c r="Z8132" i="22"/>
  <c r="AC8132" i="22" s="1"/>
  <c r="AN8132" i="22" s="1"/>
  <c r="Y8132" i="22"/>
  <c r="AB8132" i="22" s="1"/>
  <c r="AH8132" i="22" s="1"/>
  <c r="X8132" i="22"/>
  <c r="V8132" i="22"/>
  <c r="S8132" i="22"/>
  <c r="P8132" i="22"/>
  <c r="AN8131" i="22"/>
  <c r="AM8131" i="22"/>
  <c r="AL8131" i="22"/>
  <c r="AK8131" i="22"/>
  <c r="AH8131" i="22"/>
  <c r="AG8131" i="22"/>
  <c r="AF8131" i="22"/>
  <c r="AE8131" i="22"/>
  <c r="Z8131" i="22"/>
  <c r="AC8131" i="22" s="1"/>
  <c r="AO8131" i="22" s="1"/>
  <c r="Y8131" i="22"/>
  <c r="AB8131" i="22" s="1"/>
  <c r="AI8131" i="22" s="1"/>
  <c r="X8131" i="22"/>
  <c r="V8131" i="22"/>
  <c r="S8131" i="22"/>
  <c r="P8131" i="22"/>
  <c r="AO8130" i="22"/>
  <c r="AM8130" i="22"/>
  <c r="AL8130" i="22"/>
  <c r="AK8130" i="22"/>
  <c r="AI8130" i="22"/>
  <c r="AG8130" i="22"/>
  <c r="AF8130" i="22"/>
  <c r="AE8130" i="22"/>
  <c r="Z8130" i="22"/>
  <c r="AC8130" i="22" s="1"/>
  <c r="AN8130" i="22" s="1"/>
  <c r="Y8130" i="22"/>
  <c r="AB8130" i="22" s="1"/>
  <c r="AH8130" i="22" s="1"/>
  <c r="X8130" i="22"/>
  <c r="V8130" i="22"/>
  <c r="S8130" i="22"/>
  <c r="P8130" i="22"/>
  <c r="AO8129" i="22"/>
  <c r="AM8129" i="22"/>
  <c r="AL8129" i="22"/>
  <c r="AK8129" i="22"/>
  <c r="AI8129" i="22"/>
  <c r="AG8129" i="22"/>
  <c r="AF8129" i="22"/>
  <c r="AE8129" i="22"/>
  <c r="Z8129" i="22"/>
  <c r="AC8129" i="22" s="1"/>
  <c r="AN8129" i="22" s="1"/>
  <c r="Y8129" i="22"/>
  <c r="AB8129" i="22" s="1"/>
  <c r="AH8129" i="22" s="1"/>
  <c r="X8129" i="22"/>
  <c r="V8129" i="22"/>
  <c r="S8129" i="22"/>
  <c r="P8129" i="22"/>
  <c r="AO8128" i="22"/>
  <c r="AM8128" i="22"/>
  <c r="AL8128" i="22"/>
  <c r="AK8128" i="22"/>
  <c r="AI8128" i="22"/>
  <c r="AG8128" i="22"/>
  <c r="AF8128" i="22"/>
  <c r="AE8128" i="22"/>
  <c r="Z8128" i="22"/>
  <c r="AC8128" i="22" s="1"/>
  <c r="AN8128" i="22" s="1"/>
  <c r="Y8128" i="22"/>
  <c r="AB8128" i="22" s="1"/>
  <c r="AH8128" i="22" s="1"/>
  <c r="X8128" i="22"/>
  <c r="V8128" i="22"/>
  <c r="S8128" i="22"/>
  <c r="P8128" i="22"/>
  <c r="AN8127" i="22"/>
  <c r="AM8127" i="22"/>
  <c r="AL8127" i="22"/>
  <c r="AK8127" i="22"/>
  <c r="AH8127" i="22"/>
  <c r="AG8127" i="22"/>
  <c r="AF8127" i="22"/>
  <c r="AE8127" i="22"/>
  <c r="Z8127" i="22"/>
  <c r="AC8127" i="22" s="1"/>
  <c r="AO8127" i="22" s="1"/>
  <c r="Y8127" i="22"/>
  <c r="AB8127" i="22" s="1"/>
  <c r="AI8127" i="22" s="1"/>
  <c r="X8127" i="22"/>
  <c r="V8127" i="22"/>
  <c r="S8127" i="22"/>
  <c r="P8127" i="22"/>
  <c r="AN8126" i="22"/>
  <c r="AM8126" i="22"/>
  <c r="AL8126" i="22"/>
  <c r="AK8126" i="22"/>
  <c r="AH8126" i="22"/>
  <c r="AG8126" i="22"/>
  <c r="AF8126" i="22"/>
  <c r="AE8126" i="22"/>
  <c r="Z8126" i="22"/>
  <c r="AC8126" i="22" s="1"/>
  <c r="AO8126" i="22" s="1"/>
  <c r="Y8126" i="22"/>
  <c r="AB8126" i="22" s="1"/>
  <c r="AI8126" i="22" s="1"/>
  <c r="X8126" i="22"/>
  <c r="V8126" i="22"/>
  <c r="S8126" i="22"/>
  <c r="P8126" i="22"/>
  <c r="AO8125" i="22"/>
  <c r="AN8125" i="22"/>
  <c r="AL8125" i="22"/>
  <c r="AK8125" i="22"/>
  <c r="AI8125" i="22"/>
  <c r="AH8125" i="22"/>
  <c r="AF8125" i="22"/>
  <c r="AE8125" i="22"/>
  <c r="Z8125" i="22"/>
  <c r="AC8125" i="22" s="1"/>
  <c r="AM8125" i="22" s="1"/>
  <c r="Y8125" i="22"/>
  <c r="AB8125" i="22" s="1"/>
  <c r="AG8125" i="22" s="1"/>
  <c r="X8125" i="22"/>
  <c r="V8125" i="22"/>
  <c r="S8125" i="22"/>
  <c r="P8125" i="22"/>
  <c r="AN8124" i="22"/>
  <c r="AM8124" i="22"/>
  <c r="AL8124" i="22"/>
  <c r="AK8124" i="22"/>
  <c r="AH8124" i="22"/>
  <c r="AG8124" i="22"/>
  <c r="AF8124" i="22"/>
  <c r="AE8124" i="22"/>
  <c r="Z8124" i="22"/>
  <c r="AC8124" i="22" s="1"/>
  <c r="AO8124" i="22" s="1"/>
  <c r="Y8124" i="22"/>
  <c r="AB8124" i="22" s="1"/>
  <c r="AI8124" i="22" s="1"/>
  <c r="X8124" i="22"/>
  <c r="V8124" i="22"/>
  <c r="S8124" i="22"/>
  <c r="P8124" i="22"/>
  <c r="AO8123" i="22"/>
  <c r="AM8123" i="22"/>
  <c r="AL8123" i="22"/>
  <c r="AK8123" i="22"/>
  <c r="AI8123" i="22"/>
  <c r="AG8123" i="22"/>
  <c r="AF8123" i="22"/>
  <c r="AE8123" i="22"/>
  <c r="Z8123" i="22"/>
  <c r="AC8123" i="22" s="1"/>
  <c r="AN8123" i="22" s="1"/>
  <c r="Y8123" i="22"/>
  <c r="AB8123" i="22" s="1"/>
  <c r="AH8123" i="22" s="1"/>
  <c r="X8123" i="22"/>
  <c r="V8123" i="22"/>
  <c r="S8123" i="22"/>
  <c r="P8123" i="22"/>
  <c r="AO8122" i="22"/>
  <c r="AM8122" i="22"/>
  <c r="AL8122" i="22"/>
  <c r="AK8122" i="22"/>
  <c r="AI8122" i="22"/>
  <c r="AG8122" i="22"/>
  <c r="AF8122" i="22"/>
  <c r="AE8122" i="22"/>
  <c r="Z8122" i="22"/>
  <c r="AC8122" i="22" s="1"/>
  <c r="AN8122" i="22" s="1"/>
  <c r="Y8122" i="22"/>
  <c r="AB8122" i="22" s="1"/>
  <c r="AH8122" i="22" s="1"/>
  <c r="X8122" i="22"/>
  <c r="V8122" i="22"/>
  <c r="S8122" i="22"/>
  <c r="P8122" i="22"/>
  <c r="AO8121" i="22"/>
  <c r="AM8121" i="22"/>
  <c r="AL8121" i="22"/>
  <c r="AK8121" i="22"/>
  <c r="AI8121" i="22"/>
  <c r="AG8121" i="22"/>
  <c r="AF8121" i="22"/>
  <c r="AE8121" i="22"/>
  <c r="Z8121" i="22"/>
  <c r="AC8121" i="22" s="1"/>
  <c r="AN8121" i="22" s="1"/>
  <c r="Y8121" i="22"/>
  <c r="AB8121" i="22" s="1"/>
  <c r="AH8121" i="22" s="1"/>
  <c r="X8121" i="22"/>
  <c r="V8121" i="22"/>
  <c r="S8121" i="22"/>
  <c r="P8121" i="22"/>
  <c r="AO8120" i="22"/>
  <c r="AM8120" i="22"/>
  <c r="AL8120" i="22"/>
  <c r="AK8120" i="22"/>
  <c r="AI8120" i="22"/>
  <c r="AG8120" i="22"/>
  <c r="AF8120" i="22"/>
  <c r="AE8120" i="22"/>
  <c r="Z8120" i="22"/>
  <c r="AC8120" i="22" s="1"/>
  <c r="AN8120" i="22" s="1"/>
  <c r="Y8120" i="22"/>
  <c r="AB8120" i="22" s="1"/>
  <c r="AH8120" i="22" s="1"/>
  <c r="X8120" i="22"/>
  <c r="V8120" i="22"/>
  <c r="S8120" i="22"/>
  <c r="P8120" i="22"/>
  <c r="AO8119" i="22"/>
  <c r="AM8119" i="22"/>
  <c r="AL8119" i="22"/>
  <c r="AK8119" i="22"/>
  <c r="AI8119" i="22"/>
  <c r="AG8119" i="22"/>
  <c r="AF8119" i="22"/>
  <c r="AE8119" i="22"/>
  <c r="Z8119" i="22"/>
  <c r="AC8119" i="22" s="1"/>
  <c r="AN8119" i="22" s="1"/>
  <c r="Y8119" i="22"/>
  <c r="AB8119" i="22" s="1"/>
  <c r="AH8119" i="22" s="1"/>
  <c r="X8119" i="22"/>
  <c r="V8119" i="22"/>
  <c r="S8119" i="22"/>
  <c r="P8119" i="22"/>
  <c r="AN8118" i="22"/>
  <c r="AM8118" i="22"/>
  <c r="AL8118" i="22"/>
  <c r="AK8118" i="22"/>
  <c r="AH8118" i="22"/>
  <c r="AG8118" i="22"/>
  <c r="AF8118" i="22"/>
  <c r="AE8118" i="22"/>
  <c r="Z8118" i="22"/>
  <c r="AC8118" i="22" s="1"/>
  <c r="AO8118" i="22" s="1"/>
  <c r="Y8118" i="22"/>
  <c r="AB8118" i="22" s="1"/>
  <c r="AI8118" i="22" s="1"/>
  <c r="X8118" i="22"/>
  <c r="V8118" i="22"/>
  <c r="S8118" i="22"/>
  <c r="P8118" i="22"/>
  <c r="AO8117" i="22"/>
  <c r="AN8117" i="22"/>
  <c r="AL8117" i="22"/>
  <c r="AK8117" i="22"/>
  <c r="AI8117" i="22"/>
  <c r="AH8117" i="22"/>
  <c r="AF8117" i="22"/>
  <c r="AE8117" i="22"/>
  <c r="Z8117" i="22"/>
  <c r="AC8117" i="22" s="1"/>
  <c r="AM8117" i="22" s="1"/>
  <c r="Y8117" i="22"/>
  <c r="AB8117" i="22" s="1"/>
  <c r="AG8117" i="22" s="1"/>
  <c r="X8117" i="22"/>
  <c r="V8117" i="22"/>
  <c r="S8117" i="22"/>
  <c r="P8117" i="22"/>
  <c r="AO8116" i="22"/>
  <c r="AN8116" i="22"/>
  <c r="AL8116" i="22"/>
  <c r="AK8116" i="22"/>
  <c r="AI8116" i="22"/>
  <c r="AH8116" i="22"/>
  <c r="AF8116" i="22"/>
  <c r="AE8116" i="22"/>
  <c r="Z8116" i="22"/>
  <c r="AC8116" i="22" s="1"/>
  <c r="AM8116" i="22" s="1"/>
  <c r="Y8116" i="22"/>
  <c r="AB8116" i="22" s="1"/>
  <c r="AG8116" i="22" s="1"/>
  <c r="X8116" i="22"/>
  <c r="V8116" i="22"/>
  <c r="S8116" i="22"/>
  <c r="P8116" i="22"/>
  <c r="AO8115" i="22"/>
  <c r="AM8115" i="22"/>
  <c r="AL8115" i="22"/>
  <c r="AK8115" i="22"/>
  <c r="AI8115" i="22"/>
  <c r="AG8115" i="22"/>
  <c r="AF8115" i="22"/>
  <c r="AE8115" i="22"/>
  <c r="Z8115" i="22"/>
  <c r="AC8115" i="22" s="1"/>
  <c r="AN8115" i="22" s="1"/>
  <c r="Y8115" i="22"/>
  <c r="AB8115" i="22" s="1"/>
  <c r="AH8115" i="22" s="1"/>
  <c r="X8115" i="22"/>
  <c r="V8115" i="22"/>
  <c r="S8115" i="22"/>
  <c r="P8115" i="22"/>
  <c r="AO8114" i="22"/>
  <c r="AN8114" i="22"/>
  <c r="AL8114" i="22"/>
  <c r="AK8114" i="22"/>
  <c r="AI8114" i="22"/>
  <c r="AH8114" i="22"/>
  <c r="AF8114" i="22"/>
  <c r="AE8114" i="22"/>
  <c r="Z8114" i="22"/>
  <c r="AC8114" i="22" s="1"/>
  <c r="AM8114" i="22" s="1"/>
  <c r="Y8114" i="22"/>
  <c r="AB8114" i="22" s="1"/>
  <c r="AG8114" i="22" s="1"/>
  <c r="X8114" i="22"/>
  <c r="V8114" i="22"/>
  <c r="S8114" i="22"/>
  <c r="P8114" i="22"/>
  <c r="AN8113" i="22"/>
  <c r="AM8113" i="22"/>
  <c r="AL8113" i="22"/>
  <c r="AK8113" i="22"/>
  <c r="AH8113" i="22"/>
  <c r="AG8113" i="22"/>
  <c r="AF8113" i="22"/>
  <c r="AE8113" i="22"/>
  <c r="Z8113" i="22"/>
  <c r="AC8113" i="22" s="1"/>
  <c r="AO8113" i="22" s="1"/>
  <c r="Y8113" i="22"/>
  <c r="AB8113" i="22" s="1"/>
  <c r="AI8113" i="22" s="1"/>
  <c r="X8113" i="22"/>
  <c r="V8113" i="22"/>
  <c r="S8113" i="22"/>
  <c r="P8113" i="22"/>
  <c r="AO8112" i="22"/>
  <c r="AM8112" i="22"/>
  <c r="AL8112" i="22"/>
  <c r="AK8112" i="22"/>
  <c r="AI8112" i="22"/>
  <c r="AG8112" i="22"/>
  <c r="AF8112" i="22"/>
  <c r="AE8112" i="22"/>
  <c r="Z8112" i="22"/>
  <c r="AC8112" i="22" s="1"/>
  <c r="AN8112" i="22" s="1"/>
  <c r="Y8112" i="22"/>
  <c r="AB8112" i="22" s="1"/>
  <c r="AH8112" i="22" s="1"/>
  <c r="X8112" i="22"/>
  <c r="V8112" i="22"/>
  <c r="S8112" i="22"/>
  <c r="P8112" i="22"/>
  <c r="AO8111" i="22"/>
  <c r="AN8111" i="22"/>
  <c r="AL8111" i="22"/>
  <c r="AK8111" i="22"/>
  <c r="AI8111" i="22"/>
  <c r="AH8111" i="22"/>
  <c r="AF8111" i="22"/>
  <c r="AE8111" i="22"/>
  <c r="Z8111" i="22"/>
  <c r="AC8111" i="22" s="1"/>
  <c r="AM8111" i="22" s="1"/>
  <c r="Y8111" i="22"/>
  <c r="AB8111" i="22" s="1"/>
  <c r="AG8111" i="22" s="1"/>
  <c r="X8111" i="22"/>
  <c r="V8111" i="22"/>
  <c r="S8111" i="22"/>
  <c r="P8111" i="22"/>
  <c r="AO8110" i="22"/>
  <c r="AM8110" i="22"/>
  <c r="AL8110" i="22"/>
  <c r="AK8110" i="22"/>
  <c r="AI8110" i="22"/>
  <c r="AG8110" i="22"/>
  <c r="AF8110" i="22"/>
  <c r="AE8110" i="22"/>
  <c r="Z8110" i="22"/>
  <c r="AC8110" i="22" s="1"/>
  <c r="AN8110" i="22" s="1"/>
  <c r="Y8110" i="22"/>
  <c r="AB8110" i="22" s="1"/>
  <c r="AH8110" i="22" s="1"/>
  <c r="X8110" i="22"/>
  <c r="V8110" i="22"/>
  <c r="S8110" i="22"/>
  <c r="P8110" i="22"/>
  <c r="AO8109" i="22"/>
  <c r="AN8109" i="22"/>
  <c r="AL8109" i="22"/>
  <c r="AK8109" i="22"/>
  <c r="AI8109" i="22"/>
  <c r="AH8109" i="22"/>
  <c r="AF8109" i="22"/>
  <c r="AE8109" i="22"/>
  <c r="Z8109" i="22"/>
  <c r="AC8109" i="22" s="1"/>
  <c r="AM8109" i="22" s="1"/>
  <c r="Y8109" i="22"/>
  <c r="AB8109" i="22" s="1"/>
  <c r="AG8109" i="22" s="1"/>
  <c r="X8109" i="22"/>
  <c r="V8109" i="22"/>
  <c r="S8109" i="22"/>
  <c r="P8109" i="22"/>
  <c r="AO8108" i="22"/>
  <c r="AN8108" i="22"/>
  <c r="AL8108" i="22"/>
  <c r="AK8108" i="22"/>
  <c r="AI8108" i="22"/>
  <c r="AH8108" i="22"/>
  <c r="AF8108" i="22"/>
  <c r="AE8108" i="22"/>
  <c r="Z8108" i="22"/>
  <c r="AC8108" i="22" s="1"/>
  <c r="AM8108" i="22" s="1"/>
  <c r="Y8108" i="22"/>
  <c r="AB8108" i="22" s="1"/>
  <c r="AG8108" i="22" s="1"/>
  <c r="X8108" i="22"/>
  <c r="V8108" i="22"/>
  <c r="S8108" i="22"/>
  <c r="P8108" i="22"/>
  <c r="AO8107" i="22"/>
  <c r="AN8107" i="22"/>
  <c r="AL8107" i="22"/>
  <c r="AK8107" i="22"/>
  <c r="AI8107" i="22"/>
  <c r="AH8107" i="22"/>
  <c r="AF8107" i="22"/>
  <c r="AE8107" i="22"/>
  <c r="Z8107" i="22"/>
  <c r="AC8107" i="22" s="1"/>
  <c r="AM8107" i="22" s="1"/>
  <c r="Y8107" i="22"/>
  <c r="AB8107" i="22" s="1"/>
  <c r="AG8107" i="22" s="1"/>
  <c r="X8107" i="22"/>
  <c r="V8107" i="22"/>
  <c r="S8107" i="22"/>
  <c r="P8107" i="22"/>
  <c r="AO8106" i="22"/>
  <c r="AN8106" i="22"/>
  <c r="AL8106" i="22"/>
  <c r="AK8106" i="22"/>
  <c r="AI8106" i="22"/>
  <c r="AH8106" i="22"/>
  <c r="AF8106" i="22"/>
  <c r="AE8106" i="22"/>
  <c r="Z8106" i="22"/>
  <c r="AC8106" i="22" s="1"/>
  <c r="AM8106" i="22" s="1"/>
  <c r="Y8106" i="22"/>
  <c r="AB8106" i="22" s="1"/>
  <c r="AG8106" i="22" s="1"/>
  <c r="X8106" i="22"/>
  <c r="V8106" i="22"/>
  <c r="S8106" i="22"/>
  <c r="P8106" i="22"/>
  <c r="AO8105" i="22"/>
  <c r="AN8105" i="22"/>
  <c r="AL8105" i="22"/>
  <c r="AK8105" i="22"/>
  <c r="AI8105" i="22"/>
  <c r="AH8105" i="22"/>
  <c r="AF8105" i="22"/>
  <c r="AE8105" i="22"/>
  <c r="Z8105" i="22"/>
  <c r="AC8105" i="22" s="1"/>
  <c r="AM8105" i="22" s="1"/>
  <c r="Y8105" i="22"/>
  <c r="AB8105" i="22" s="1"/>
  <c r="AG8105" i="22" s="1"/>
  <c r="X8105" i="22"/>
  <c r="V8105" i="22"/>
  <c r="S8105" i="22"/>
  <c r="P8105" i="22"/>
  <c r="AO8104" i="22"/>
  <c r="AN8104" i="22"/>
  <c r="AM8104" i="22"/>
  <c r="AL8104" i="22"/>
  <c r="AK8104" i="22"/>
  <c r="AI8104" i="22"/>
  <c r="AG8104" i="22"/>
  <c r="AF8104" i="22"/>
  <c r="AE8104" i="22"/>
  <c r="Z8104" i="22"/>
  <c r="AC8104" i="22" s="1"/>
  <c r="Y8104" i="22"/>
  <c r="AB8104" i="22" s="1"/>
  <c r="AH8104" i="22" s="1"/>
  <c r="X8104" i="22"/>
  <c r="V8104" i="22"/>
  <c r="S8104" i="22"/>
  <c r="P8104" i="22"/>
  <c r="AO8103" i="22"/>
  <c r="AN8103" i="22"/>
  <c r="AL8103" i="22"/>
  <c r="AK8103" i="22"/>
  <c r="AI8103" i="22"/>
  <c r="AH8103" i="22"/>
  <c r="AF8103" i="22"/>
  <c r="AE8103" i="22"/>
  <c r="Z8103" i="22"/>
  <c r="AC8103" i="22" s="1"/>
  <c r="AM8103" i="22" s="1"/>
  <c r="Y8103" i="22"/>
  <c r="AB8103" i="22" s="1"/>
  <c r="AG8103" i="22" s="1"/>
  <c r="X8103" i="22"/>
  <c r="V8103" i="22"/>
  <c r="S8103" i="22"/>
  <c r="P8103" i="22"/>
  <c r="AO8102" i="22"/>
  <c r="AN8102" i="22"/>
  <c r="AM8102" i="22"/>
  <c r="AL8102" i="22"/>
  <c r="AK8102" i="22"/>
  <c r="AI8102" i="22"/>
  <c r="AG8102" i="22"/>
  <c r="AF8102" i="22"/>
  <c r="AE8102" i="22"/>
  <c r="Z8102" i="22"/>
  <c r="AC8102" i="22" s="1"/>
  <c r="Y8102" i="22"/>
  <c r="AB8102" i="22" s="1"/>
  <c r="AH8102" i="22" s="1"/>
  <c r="X8102" i="22"/>
  <c r="V8102" i="22"/>
  <c r="S8102" i="22"/>
  <c r="P8102" i="22"/>
  <c r="AN8101" i="22"/>
  <c r="AM8101" i="22"/>
  <c r="AL8101" i="22"/>
  <c r="AK8101" i="22"/>
  <c r="AH8101" i="22"/>
  <c r="AG8101" i="22"/>
  <c r="AF8101" i="22"/>
  <c r="AE8101" i="22"/>
  <c r="Z8101" i="22"/>
  <c r="AC8101" i="22" s="1"/>
  <c r="AO8101" i="22" s="1"/>
  <c r="Y8101" i="22"/>
  <c r="AB8101" i="22" s="1"/>
  <c r="AI8101" i="22" s="1"/>
  <c r="X8101" i="22"/>
  <c r="V8101" i="22"/>
  <c r="S8101" i="22"/>
  <c r="P8101" i="22"/>
  <c r="AN8100" i="22"/>
  <c r="AM8100" i="22"/>
  <c r="AL8100" i="22"/>
  <c r="AK8100" i="22"/>
  <c r="AH8100" i="22"/>
  <c r="AG8100" i="22"/>
  <c r="AF8100" i="22"/>
  <c r="AE8100" i="22"/>
  <c r="Z8100" i="22"/>
  <c r="AC8100" i="22" s="1"/>
  <c r="AO8100" i="22" s="1"/>
  <c r="Y8100" i="22"/>
  <c r="AB8100" i="22" s="1"/>
  <c r="AI8100" i="22" s="1"/>
  <c r="X8100" i="22"/>
  <c r="V8100" i="22"/>
  <c r="S8100" i="22"/>
  <c r="P8100" i="22"/>
  <c r="AN8099" i="22"/>
  <c r="AM8099" i="22"/>
  <c r="AL8099" i="22"/>
  <c r="AK8099" i="22"/>
  <c r="AH8099" i="22"/>
  <c r="AG8099" i="22"/>
  <c r="AF8099" i="22"/>
  <c r="AE8099" i="22"/>
  <c r="Z8099" i="22"/>
  <c r="AC8099" i="22" s="1"/>
  <c r="AO8099" i="22" s="1"/>
  <c r="Y8099" i="22"/>
  <c r="AB8099" i="22" s="1"/>
  <c r="AI8099" i="22" s="1"/>
  <c r="X8099" i="22"/>
  <c r="V8099" i="22"/>
  <c r="S8099" i="22"/>
  <c r="P8099" i="22"/>
  <c r="AN8098" i="22"/>
  <c r="AM8098" i="22"/>
  <c r="AL8098" i="22"/>
  <c r="AK8098" i="22"/>
  <c r="AH8098" i="22"/>
  <c r="AG8098" i="22"/>
  <c r="AF8098" i="22"/>
  <c r="AE8098" i="22"/>
  <c r="Z8098" i="22"/>
  <c r="AC8098" i="22" s="1"/>
  <c r="AO8098" i="22" s="1"/>
  <c r="Y8098" i="22"/>
  <c r="AB8098" i="22" s="1"/>
  <c r="AI8098" i="22" s="1"/>
  <c r="X8098" i="22"/>
  <c r="V8098" i="22"/>
  <c r="S8098" i="22"/>
  <c r="P8098" i="22"/>
  <c r="AN8097" i="22"/>
  <c r="AM8097" i="22"/>
  <c r="AL8097" i="22"/>
  <c r="AK8097" i="22"/>
  <c r="AH8097" i="22"/>
  <c r="AG8097" i="22"/>
  <c r="AF8097" i="22"/>
  <c r="AE8097" i="22"/>
  <c r="Z8097" i="22"/>
  <c r="AC8097" i="22" s="1"/>
  <c r="AO8097" i="22" s="1"/>
  <c r="Y8097" i="22"/>
  <c r="AB8097" i="22" s="1"/>
  <c r="AI8097" i="22" s="1"/>
  <c r="X8097" i="22"/>
  <c r="V8097" i="22"/>
  <c r="S8097" i="22"/>
  <c r="P8097" i="22"/>
  <c r="AO8096" i="22"/>
  <c r="AN8096" i="22"/>
  <c r="AL8096" i="22"/>
  <c r="AK8096" i="22"/>
  <c r="AI8096" i="22"/>
  <c r="AH8096" i="22"/>
  <c r="AF8096" i="22"/>
  <c r="AE8096" i="22"/>
  <c r="Z8096" i="22"/>
  <c r="AC8096" i="22" s="1"/>
  <c r="AM8096" i="22" s="1"/>
  <c r="Y8096" i="22"/>
  <c r="AB8096" i="22" s="1"/>
  <c r="AG8096" i="22" s="1"/>
  <c r="X8096" i="22"/>
  <c r="V8096" i="22"/>
  <c r="S8096" i="22"/>
  <c r="P8096" i="22"/>
  <c r="AO8095" i="22"/>
  <c r="AN8095" i="22"/>
  <c r="AL8095" i="22"/>
  <c r="AK8095" i="22"/>
  <c r="AI8095" i="22"/>
  <c r="AH8095" i="22"/>
  <c r="AF8095" i="22"/>
  <c r="AE8095" i="22"/>
  <c r="Z8095" i="22"/>
  <c r="AC8095" i="22" s="1"/>
  <c r="AM8095" i="22" s="1"/>
  <c r="Y8095" i="22"/>
  <c r="AB8095" i="22" s="1"/>
  <c r="AG8095" i="22" s="1"/>
  <c r="X8095" i="22"/>
  <c r="V8095" i="22"/>
  <c r="S8095" i="22"/>
  <c r="P8095" i="22"/>
  <c r="AO8094" i="22"/>
  <c r="AN8094" i="22"/>
  <c r="AL8094" i="22"/>
  <c r="AK8094" i="22"/>
  <c r="AI8094" i="22"/>
  <c r="AH8094" i="22"/>
  <c r="AF8094" i="22"/>
  <c r="AE8094" i="22"/>
  <c r="Z8094" i="22"/>
  <c r="AC8094" i="22" s="1"/>
  <c r="AM8094" i="22" s="1"/>
  <c r="Y8094" i="22"/>
  <c r="AB8094" i="22" s="1"/>
  <c r="AG8094" i="22" s="1"/>
  <c r="X8094" i="22"/>
  <c r="V8094" i="22"/>
  <c r="S8094" i="22"/>
  <c r="P8094" i="22"/>
  <c r="AO8093" i="22"/>
  <c r="AN8093" i="22"/>
  <c r="AL8093" i="22"/>
  <c r="AK8093" i="22"/>
  <c r="AI8093" i="22"/>
  <c r="AH8093" i="22"/>
  <c r="AF8093" i="22"/>
  <c r="AE8093" i="22"/>
  <c r="Z8093" i="22"/>
  <c r="AC8093" i="22" s="1"/>
  <c r="AM8093" i="22" s="1"/>
  <c r="Y8093" i="22"/>
  <c r="AB8093" i="22" s="1"/>
  <c r="AG8093" i="22" s="1"/>
  <c r="X8093" i="22"/>
  <c r="V8093" i="22"/>
  <c r="S8093" i="22"/>
  <c r="P8093" i="22"/>
  <c r="AO8092" i="22"/>
  <c r="AM8092" i="22"/>
  <c r="AL8092" i="22"/>
  <c r="AK8092" i="22"/>
  <c r="AI8092" i="22"/>
  <c r="AG8092" i="22"/>
  <c r="AF8092" i="22"/>
  <c r="AE8092" i="22"/>
  <c r="Z8092" i="22"/>
  <c r="AC8092" i="22" s="1"/>
  <c r="AN8092" i="22" s="1"/>
  <c r="Y8092" i="22"/>
  <c r="AB8092" i="22" s="1"/>
  <c r="AH8092" i="22" s="1"/>
  <c r="X8092" i="22"/>
  <c r="V8092" i="22"/>
  <c r="S8092" i="22"/>
  <c r="P8092" i="22"/>
  <c r="AO8091" i="22"/>
  <c r="AM8091" i="22"/>
  <c r="AL8091" i="22"/>
  <c r="AK8091" i="22"/>
  <c r="AI8091" i="22"/>
  <c r="AG8091" i="22"/>
  <c r="AF8091" i="22"/>
  <c r="AE8091" i="22"/>
  <c r="Z8091" i="22"/>
  <c r="AC8091" i="22" s="1"/>
  <c r="AN8091" i="22" s="1"/>
  <c r="Y8091" i="22"/>
  <c r="AB8091" i="22" s="1"/>
  <c r="AH8091" i="22" s="1"/>
  <c r="X8091" i="22"/>
  <c r="V8091" i="22"/>
  <c r="S8091" i="22"/>
  <c r="P8091" i="22"/>
  <c r="AO8090" i="22"/>
  <c r="AN8090" i="22"/>
  <c r="AL8090" i="22"/>
  <c r="AK8090" i="22"/>
  <c r="AI8090" i="22"/>
  <c r="AH8090" i="22"/>
  <c r="AF8090" i="22"/>
  <c r="AE8090" i="22"/>
  <c r="Z8090" i="22"/>
  <c r="AC8090" i="22" s="1"/>
  <c r="AM8090" i="22" s="1"/>
  <c r="Y8090" i="22"/>
  <c r="AB8090" i="22" s="1"/>
  <c r="AG8090" i="22" s="1"/>
  <c r="X8090" i="22"/>
  <c r="V8090" i="22"/>
  <c r="S8090" i="22"/>
  <c r="P8090" i="22"/>
  <c r="AO8089" i="22"/>
  <c r="AM8089" i="22"/>
  <c r="AL8089" i="22"/>
  <c r="AK8089" i="22"/>
  <c r="AI8089" i="22"/>
  <c r="AG8089" i="22"/>
  <c r="AF8089" i="22"/>
  <c r="AE8089" i="22"/>
  <c r="Z8089" i="22"/>
  <c r="AC8089" i="22" s="1"/>
  <c r="AN8089" i="22" s="1"/>
  <c r="Y8089" i="22"/>
  <c r="AB8089" i="22" s="1"/>
  <c r="AH8089" i="22" s="1"/>
  <c r="X8089" i="22"/>
  <c r="V8089" i="22"/>
  <c r="S8089" i="22"/>
  <c r="P8089" i="22"/>
  <c r="AN8088" i="22"/>
  <c r="AM8088" i="22"/>
  <c r="AL8088" i="22"/>
  <c r="AK8088" i="22"/>
  <c r="AH8088" i="22"/>
  <c r="AG8088" i="22"/>
  <c r="AF8088" i="22"/>
  <c r="AE8088" i="22"/>
  <c r="Z8088" i="22"/>
  <c r="AC8088" i="22" s="1"/>
  <c r="AO8088" i="22" s="1"/>
  <c r="Y8088" i="22"/>
  <c r="AB8088" i="22" s="1"/>
  <c r="AI8088" i="22" s="1"/>
  <c r="X8088" i="22"/>
  <c r="V8088" i="22"/>
  <c r="S8088" i="22"/>
  <c r="P8088" i="22"/>
  <c r="AO8087" i="22"/>
  <c r="AN8087" i="22"/>
  <c r="AL8087" i="22"/>
  <c r="AK8087" i="22"/>
  <c r="AI8087" i="22"/>
  <c r="AH8087" i="22"/>
  <c r="AF8087" i="22"/>
  <c r="AE8087" i="22"/>
  <c r="Z8087" i="22"/>
  <c r="AC8087" i="22" s="1"/>
  <c r="AM8087" i="22" s="1"/>
  <c r="Y8087" i="22"/>
  <c r="AB8087" i="22" s="1"/>
  <c r="AG8087" i="22" s="1"/>
  <c r="X8087" i="22"/>
  <c r="V8087" i="22"/>
  <c r="S8087" i="22"/>
  <c r="P8087" i="22"/>
  <c r="AN8086" i="22"/>
  <c r="AM8086" i="22"/>
  <c r="AL8086" i="22"/>
  <c r="AK8086" i="22"/>
  <c r="AH8086" i="22"/>
  <c r="AG8086" i="22"/>
  <c r="AF8086" i="22"/>
  <c r="AE8086" i="22"/>
  <c r="Z8086" i="22"/>
  <c r="AC8086" i="22" s="1"/>
  <c r="AO8086" i="22" s="1"/>
  <c r="Y8086" i="22"/>
  <c r="AB8086" i="22" s="1"/>
  <c r="AI8086" i="22" s="1"/>
  <c r="X8086" i="22"/>
  <c r="V8086" i="22"/>
  <c r="S8086" i="22"/>
  <c r="P8086" i="22"/>
  <c r="AO8085" i="22"/>
  <c r="AN8085" i="22"/>
  <c r="AL8085" i="22"/>
  <c r="AK8085" i="22"/>
  <c r="AI8085" i="22"/>
  <c r="AH8085" i="22"/>
  <c r="AF8085" i="22"/>
  <c r="AE8085" i="22"/>
  <c r="Z8085" i="22"/>
  <c r="AC8085" i="22" s="1"/>
  <c r="AM8085" i="22" s="1"/>
  <c r="Y8085" i="22"/>
  <c r="AB8085" i="22" s="1"/>
  <c r="AG8085" i="22" s="1"/>
  <c r="X8085" i="22"/>
  <c r="V8085" i="22"/>
  <c r="S8085" i="22"/>
  <c r="P8085" i="22"/>
  <c r="AO8084" i="22"/>
  <c r="AN8084" i="22"/>
  <c r="AL8084" i="22"/>
  <c r="AK8084" i="22"/>
  <c r="AI8084" i="22"/>
  <c r="AH8084" i="22"/>
  <c r="AF8084" i="22"/>
  <c r="AE8084" i="22"/>
  <c r="Z8084" i="22"/>
  <c r="AC8084" i="22" s="1"/>
  <c r="AM8084" i="22" s="1"/>
  <c r="Y8084" i="22"/>
  <c r="AB8084" i="22" s="1"/>
  <c r="AG8084" i="22" s="1"/>
  <c r="X8084" i="22"/>
  <c r="V8084" i="22"/>
  <c r="S8084" i="22"/>
  <c r="P8084" i="22"/>
  <c r="AO8083" i="22"/>
  <c r="AN8083" i="22"/>
  <c r="AL8083" i="22"/>
  <c r="AK8083" i="22"/>
  <c r="AI8083" i="22"/>
  <c r="AH8083" i="22"/>
  <c r="AF8083" i="22"/>
  <c r="AE8083" i="22"/>
  <c r="Z8083" i="22"/>
  <c r="AC8083" i="22" s="1"/>
  <c r="AM8083" i="22" s="1"/>
  <c r="Y8083" i="22"/>
  <c r="AB8083" i="22" s="1"/>
  <c r="AG8083" i="22" s="1"/>
  <c r="X8083" i="22"/>
  <c r="V8083" i="22"/>
  <c r="S8083" i="22"/>
  <c r="P8083" i="22"/>
  <c r="AO8082" i="22"/>
  <c r="AM8082" i="22"/>
  <c r="AL8082" i="22"/>
  <c r="AK8082" i="22"/>
  <c r="AI8082" i="22"/>
  <c r="AG8082" i="22"/>
  <c r="AF8082" i="22"/>
  <c r="AE8082" i="22"/>
  <c r="Z8082" i="22"/>
  <c r="AC8082" i="22" s="1"/>
  <c r="AN8082" i="22" s="1"/>
  <c r="Y8082" i="22"/>
  <c r="AB8082" i="22" s="1"/>
  <c r="AH8082" i="22" s="1"/>
  <c r="X8082" i="22"/>
  <c r="V8082" i="22"/>
  <c r="S8082" i="22"/>
  <c r="P8082" i="22"/>
  <c r="AO8081" i="22"/>
  <c r="AN8081" i="22"/>
  <c r="AL8081" i="22"/>
  <c r="AK8081" i="22"/>
  <c r="AI8081" i="22"/>
  <c r="AH8081" i="22"/>
  <c r="AF8081" i="22"/>
  <c r="AE8081" i="22"/>
  <c r="Z8081" i="22"/>
  <c r="AC8081" i="22" s="1"/>
  <c r="AM8081" i="22" s="1"/>
  <c r="Y8081" i="22"/>
  <c r="AB8081" i="22" s="1"/>
  <c r="AG8081" i="22" s="1"/>
  <c r="X8081" i="22"/>
  <c r="V8081" i="22"/>
  <c r="S8081" i="22"/>
  <c r="P8081" i="22"/>
  <c r="AO8080" i="22"/>
  <c r="AM8080" i="22"/>
  <c r="AL8080" i="22"/>
  <c r="AK8080" i="22"/>
  <c r="AI8080" i="22"/>
  <c r="AG8080" i="22"/>
  <c r="AF8080" i="22"/>
  <c r="AE8080" i="22"/>
  <c r="Z8080" i="22"/>
  <c r="AC8080" i="22" s="1"/>
  <c r="AN8080" i="22" s="1"/>
  <c r="Y8080" i="22"/>
  <c r="AB8080" i="22" s="1"/>
  <c r="AH8080" i="22" s="1"/>
  <c r="X8080" i="22"/>
  <c r="V8080" i="22"/>
  <c r="S8080" i="22"/>
  <c r="P8080" i="22"/>
  <c r="AO8079" i="22"/>
  <c r="AN8079" i="22"/>
  <c r="AL8079" i="22"/>
  <c r="AK8079" i="22"/>
  <c r="AI8079" i="22"/>
  <c r="AH8079" i="22"/>
  <c r="AF8079" i="22"/>
  <c r="AE8079" i="22"/>
  <c r="Z8079" i="22"/>
  <c r="AC8079" i="22" s="1"/>
  <c r="AM8079" i="22" s="1"/>
  <c r="Y8079" i="22"/>
  <c r="AB8079" i="22" s="1"/>
  <c r="AG8079" i="22" s="1"/>
  <c r="X8079" i="22"/>
  <c r="V8079" i="22"/>
  <c r="S8079" i="22"/>
  <c r="P8079" i="22"/>
  <c r="AO8078" i="22"/>
  <c r="AN8078" i="22"/>
  <c r="AL8078" i="22"/>
  <c r="AK8078" i="22"/>
  <c r="AI8078" i="22"/>
  <c r="AH8078" i="22"/>
  <c r="AF8078" i="22"/>
  <c r="AE8078" i="22"/>
  <c r="Z8078" i="22"/>
  <c r="AC8078" i="22" s="1"/>
  <c r="AM8078" i="22" s="1"/>
  <c r="Y8078" i="22"/>
  <c r="AB8078" i="22" s="1"/>
  <c r="AG8078" i="22" s="1"/>
  <c r="X8078" i="22"/>
  <c r="V8078" i="22"/>
  <c r="S8078" i="22"/>
  <c r="P8078" i="22"/>
  <c r="AO8077" i="22"/>
  <c r="AN8077" i="22"/>
  <c r="AL8077" i="22"/>
  <c r="AK8077" i="22"/>
  <c r="AI8077" i="22"/>
  <c r="AH8077" i="22"/>
  <c r="AF8077" i="22"/>
  <c r="AE8077" i="22"/>
  <c r="Z8077" i="22"/>
  <c r="AC8077" i="22" s="1"/>
  <c r="AM8077" i="22" s="1"/>
  <c r="Y8077" i="22"/>
  <c r="AB8077" i="22" s="1"/>
  <c r="AG8077" i="22" s="1"/>
  <c r="X8077" i="22"/>
  <c r="V8077" i="22"/>
  <c r="S8077" i="22"/>
  <c r="P8077" i="22"/>
  <c r="AO8076" i="22"/>
  <c r="AM8076" i="22"/>
  <c r="AL8076" i="22"/>
  <c r="AK8076" i="22"/>
  <c r="AI8076" i="22"/>
  <c r="AG8076" i="22"/>
  <c r="AF8076" i="22"/>
  <c r="AE8076" i="22"/>
  <c r="Z8076" i="22"/>
  <c r="AC8076" i="22" s="1"/>
  <c r="AN8076" i="22" s="1"/>
  <c r="Y8076" i="22"/>
  <c r="AB8076" i="22" s="1"/>
  <c r="AH8076" i="22" s="1"/>
  <c r="X8076" i="22"/>
  <c r="V8076" i="22"/>
  <c r="S8076" i="22"/>
  <c r="P8076" i="22"/>
  <c r="AO8075" i="22"/>
  <c r="AM8075" i="22"/>
  <c r="AL8075" i="22"/>
  <c r="AK8075" i="22"/>
  <c r="AI8075" i="22"/>
  <c r="AG8075" i="22"/>
  <c r="AF8075" i="22"/>
  <c r="AE8075" i="22"/>
  <c r="Z8075" i="22"/>
  <c r="AC8075" i="22" s="1"/>
  <c r="AN8075" i="22" s="1"/>
  <c r="Y8075" i="22"/>
  <c r="AB8075" i="22" s="1"/>
  <c r="AH8075" i="22" s="1"/>
  <c r="X8075" i="22"/>
  <c r="V8075" i="22"/>
  <c r="S8075" i="22"/>
  <c r="P8075" i="22"/>
  <c r="AO8074" i="22"/>
  <c r="AM8074" i="22"/>
  <c r="AL8074" i="22"/>
  <c r="AK8074" i="22"/>
  <c r="AI8074" i="22"/>
  <c r="AG8074" i="22"/>
  <c r="AF8074" i="22"/>
  <c r="AE8074" i="22"/>
  <c r="Z8074" i="22"/>
  <c r="AC8074" i="22" s="1"/>
  <c r="AN8074" i="22" s="1"/>
  <c r="Y8074" i="22"/>
  <c r="AB8074" i="22" s="1"/>
  <c r="AH8074" i="22" s="1"/>
  <c r="X8074" i="22"/>
  <c r="V8074" i="22"/>
  <c r="S8074" i="22"/>
  <c r="P8074" i="22"/>
  <c r="AO8073" i="22"/>
  <c r="AM8073" i="22"/>
  <c r="AL8073" i="22"/>
  <c r="AK8073" i="22"/>
  <c r="AI8073" i="22"/>
  <c r="AG8073" i="22"/>
  <c r="AF8073" i="22"/>
  <c r="AE8073" i="22"/>
  <c r="Z8073" i="22"/>
  <c r="AC8073" i="22" s="1"/>
  <c r="AN8073" i="22" s="1"/>
  <c r="Y8073" i="22"/>
  <c r="AB8073" i="22" s="1"/>
  <c r="AH8073" i="22" s="1"/>
  <c r="X8073" i="22"/>
  <c r="V8073" i="22"/>
  <c r="S8073" i="22"/>
  <c r="P8073" i="22"/>
  <c r="AO8072" i="22"/>
  <c r="AN8072" i="22"/>
  <c r="AL8072" i="22"/>
  <c r="AK8072" i="22"/>
  <c r="AI8072" i="22"/>
  <c r="AH8072" i="22"/>
  <c r="AF8072" i="22"/>
  <c r="AE8072" i="22"/>
  <c r="Z8072" i="22"/>
  <c r="AC8072" i="22" s="1"/>
  <c r="AM8072" i="22" s="1"/>
  <c r="Y8072" i="22"/>
  <c r="AB8072" i="22" s="1"/>
  <c r="AG8072" i="22" s="1"/>
  <c r="X8072" i="22"/>
  <c r="V8072" i="22"/>
  <c r="S8072" i="22"/>
  <c r="P8072" i="22"/>
  <c r="AO8071" i="22"/>
  <c r="AN8071" i="22"/>
  <c r="AL8071" i="22"/>
  <c r="AK8071" i="22"/>
  <c r="AI8071" i="22"/>
  <c r="AH8071" i="22"/>
  <c r="AF8071" i="22"/>
  <c r="AE8071" i="22"/>
  <c r="Z8071" i="22"/>
  <c r="AC8071" i="22" s="1"/>
  <c r="AM8071" i="22" s="1"/>
  <c r="Y8071" i="22"/>
  <c r="AB8071" i="22" s="1"/>
  <c r="AG8071" i="22" s="1"/>
  <c r="X8071" i="22"/>
  <c r="V8071" i="22"/>
  <c r="S8071" i="22"/>
  <c r="P8071" i="22"/>
  <c r="AO8070" i="22"/>
  <c r="AM8070" i="22"/>
  <c r="AL8070" i="22"/>
  <c r="AK8070" i="22"/>
  <c r="AI8070" i="22"/>
  <c r="AG8070" i="22"/>
  <c r="AF8070" i="22"/>
  <c r="AE8070" i="22"/>
  <c r="Z8070" i="22"/>
  <c r="AC8070" i="22" s="1"/>
  <c r="AN8070" i="22" s="1"/>
  <c r="Y8070" i="22"/>
  <c r="AB8070" i="22" s="1"/>
  <c r="AH8070" i="22" s="1"/>
  <c r="X8070" i="22"/>
  <c r="V8070" i="22"/>
  <c r="S8070" i="22"/>
  <c r="P8070" i="22"/>
  <c r="AO8069" i="22"/>
  <c r="AM8069" i="22"/>
  <c r="AL8069" i="22"/>
  <c r="AK8069" i="22"/>
  <c r="AI8069" i="22"/>
  <c r="AG8069" i="22"/>
  <c r="AF8069" i="22"/>
  <c r="AE8069" i="22"/>
  <c r="Z8069" i="22"/>
  <c r="AC8069" i="22" s="1"/>
  <c r="AN8069" i="22" s="1"/>
  <c r="Y8069" i="22"/>
  <c r="AB8069" i="22" s="1"/>
  <c r="AH8069" i="22" s="1"/>
  <c r="X8069" i="22"/>
  <c r="V8069" i="22"/>
  <c r="S8069" i="22"/>
  <c r="P8069" i="22"/>
  <c r="AO8068" i="22"/>
  <c r="AN8068" i="22"/>
  <c r="AL8068" i="22"/>
  <c r="AK8068" i="22"/>
  <c r="AI8068" i="22"/>
  <c r="AH8068" i="22"/>
  <c r="AF8068" i="22"/>
  <c r="AE8068" i="22"/>
  <c r="Z8068" i="22"/>
  <c r="AC8068" i="22" s="1"/>
  <c r="AM8068" i="22" s="1"/>
  <c r="Y8068" i="22"/>
  <c r="AB8068" i="22" s="1"/>
  <c r="AG8068" i="22" s="1"/>
  <c r="X8068" i="22"/>
  <c r="V8068" i="22"/>
  <c r="S8068" i="22"/>
  <c r="P8068" i="22"/>
  <c r="AO8067" i="22"/>
  <c r="AM8067" i="22"/>
  <c r="AL8067" i="22"/>
  <c r="AK8067" i="22"/>
  <c r="AI8067" i="22"/>
  <c r="AG8067" i="22"/>
  <c r="AF8067" i="22"/>
  <c r="AE8067" i="22"/>
  <c r="Z8067" i="22"/>
  <c r="AC8067" i="22" s="1"/>
  <c r="AN8067" i="22" s="1"/>
  <c r="Y8067" i="22"/>
  <c r="AB8067" i="22" s="1"/>
  <c r="AH8067" i="22" s="1"/>
  <c r="X8067" i="22"/>
  <c r="V8067" i="22"/>
  <c r="S8067" i="22"/>
  <c r="P8067" i="22"/>
  <c r="AO8066" i="22"/>
  <c r="AM8066" i="22"/>
  <c r="AL8066" i="22"/>
  <c r="AK8066" i="22"/>
  <c r="AI8066" i="22"/>
  <c r="AG8066" i="22"/>
  <c r="AF8066" i="22"/>
  <c r="AE8066" i="22"/>
  <c r="Z8066" i="22"/>
  <c r="AC8066" i="22" s="1"/>
  <c r="AN8066" i="22" s="1"/>
  <c r="Y8066" i="22"/>
  <c r="AB8066" i="22" s="1"/>
  <c r="AH8066" i="22" s="1"/>
  <c r="X8066" i="22"/>
  <c r="V8066" i="22"/>
  <c r="S8066" i="22"/>
  <c r="P8066" i="22"/>
  <c r="AO8065" i="22"/>
  <c r="AN8065" i="22"/>
  <c r="AL8065" i="22"/>
  <c r="AK8065" i="22"/>
  <c r="AI8065" i="22"/>
  <c r="AH8065" i="22"/>
  <c r="AF8065" i="22"/>
  <c r="AE8065" i="22"/>
  <c r="Z8065" i="22"/>
  <c r="AC8065" i="22" s="1"/>
  <c r="AM8065" i="22" s="1"/>
  <c r="Y8065" i="22"/>
  <c r="AB8065" i="22" s="1"/>
  <c r="AG8065" i="22" s="1"/>
  <c r="X8065" i="22"/>
  <c r="V8065" i="22"/>
  <c r="S8065" i="22"/>
  <c r="P8065" i="22"/>
  <c r="AO8064" i="22"/>
  <c r="AN8064" i="22"/>
  <c r="AL8064" i="22"/>
  <c r="AK8064" i="22"/>
  <c r="AI8064" i="22"/>
  <c r="AH8064" i="22"/>
  <c r="AF8064" i="22"/>
  <c r="AE8064" i="22"/>
  <c r="Z8064" i="22"/>
  <c r="AC8064" i="22" s="1"/>
  <c r="AM8064" i="22" s="1"/>
  <c r="Y8064" i="22"/>
  <c r="AB8064" i="22" s="1"/>
  <c r="AG8064" i="22" s="1"/>
  <c r="X8064" i="22"/>
  <c r="V8064" i="22"/>
  <c r="S8064" i="22"/>
  <c r="P8064" i="22"/>
  <c r="AO8063" i="22"/>
  <c r="AM8063" i="22"/>
  <c r="AL8063" i="22"/>
  <c r="AK8063" i="22"/>
  <c r="AI8063" i="22"/>
  <c r="AG8063" i="22"/>
  <c r="AF8063" i="22"/>
  <c r="AE8063" i="22"/>
  <c r="Z8063" i="22"/>
  <c r="AC8063" i="22" s="1"/>
  <c r="AN8063" i="22" s="1"/>
  <c r="Y8063" i="22"/>
  <c r="AB8063" i="22" s="1"/>
  <c r="AH8063" i="22" s="1"/>
  <c r="X8063" i="22"/>
  <c r="V8063" i="22"/>
  <c r="S8063" i="22"/>
  <c r="P8063" i="22"/>
  <c r="AO8062" i="22"/>
  <c r="AN8062" i="22"/>
  <c r="AL8062" i="22"/>
  <c r="AK8062" i="22"/>
  <c r="AI8062" i="22"/>
  <c r="AH8062" i="22"/>
  <c r="AF8062" i="22"/>
  <c r="AE8062" i="22"/>
  <c r="Z8062" i="22"/>
  <c r="AC8062" i="22" s="1"/>
  <c r="AM8062" i="22" s="1"/>
  <c r="Y8062" i="22"/>
  <c r="AB8062" i="22" s="1"/>
  <c r="AG8062" i="22" s="1"/>
  <c r="X8062" i="22"/>
  <c r="V8062" i="22"/>
  <c r="S8062" i="22"/>
  <c r="P8062" i="22"/>
  <c r="AO8061" i="22"/>
  <c r="AN8061" i="22"/>
  <c r="AL8061" i="22"/>
  <c r="AK8061" i="22"/>
  <c r="AI8061" i="22"/>
  <c r="AH8061" i="22"/>
  <c r="AF8061" i="22"/>
  <c r="AE8061" i="22"/>
  <c r="Z8061" i="22"/>
  <c r="AC8061" i="22" s="1"/>
  <c r="AM8061" i="22" s="1"/>
  <c r="Y8061" i="22"/>
  <c r="AB8061" i="22" s="1"/>
  <c r="AG8061" i="22" s="1"/>
  <c r="X8061" i="22"/>
  <c r="V8061" i="22"/>
  <c r="S8061" i="22"/>
  <c r="P8061" i="22"/>
  <c r="AO8060" i="22"/>
  <c r="AM8060" i="22"/>
  <c r="AL8060" i="22"/>
  <c r="AK8060" i="22"/>
  <c r="AI8060" i="22"/>
  <c r="AG8060" i="22"/>
  <c r="AF8060" i="22"/>
  <c r="AE8060" i="22"/>
  <c r="Z8060" i="22"/>
  <c r="AC8060" i="22" s="1"/>
  <c r="AN8060" i="22" s="1"/>
  <c r="Y8060" i="22"/>
  <c r="AB8060" i="22" s="1"/>
  <c r="AH8060" i="22" s="1"/>
  <c r="X8060" i="22"/>
  <c r="V8060" i="22"/>
  <c r="S8060" i="22"/>
  <c r="P8060" i="22"/>
  <c r="AO8059" i="22"/>
  <c r="AM8059" i="22"/>
  <c r="AL8059" i="22"/>
  <c r="AK8059" i="22"/>
  <c r="AI8059" i="22"/>
  <c r="AG8059" i="22"/>
  <c r="AF8059" i="22"/>
  <c r="AE8059" i="22"/>
  <c r="Z8059" i="22"/>
  <c r="AC8059" i="22" s="1"/>
  <c r="AN8059" i="22" s="1"/>
  <c r="Y8059" i="22"/>
  <c r="AB8059" i="22" s="1"/>
  <c r="AH8059" i="22" s="1"/>
  <c r="X8059" i="22"/>
  <c r="V8059" i="22"/>
  <c r="S8059" i="22"/>
  <c r="P8059" i="22"/>
  <c r="AO8058" i="22"/>
  <c r="AN8058" i="22"/>
  <c r="AL8058" i="22"/>
  <c r="AK8058" i="22"/>
  <c r="AI8058" i="22"/>
  <c r="AH8058" i="22"/>
  <c r="AF8058" i="22"/>
  <c r="AE8058" i="22"/>
  <c r="Z8058" i="22"/>
  <c r="AC8058" i="22" s="1"/>
  <c r="AM8058" i="22" s="1"/>
  <c r="Y8058" i="22"/>
  <c r="AB8058" i="22" s="1"/>
  <c r="AG8058" i="22" s="1"/>
  <c r="X8058" i="22"/>
  <c r="V8058" i="22"/>
  <c r="S8058" i="22"/>
  <c r="P8058" i="22"/>
  <c r="AO8057" i="22"/>
  <c r="AN8057" i="22"/>
  <c r="AL8057" i="22"/>
  <c r="AK8057" i="22"/>
  <c r="AI8057" i="22"/>
  <c r="AH8057" i="22"/>
  <c r="AF8057" i="22"/>
  <c r="AE8057" i="22"/>
  <c r="Z8057" i="22"/>
  <c r="AC8057" i="22" s="1"/>
  <c r="AM8057" i="22" s="1"/>
  <c r="Y8057" i="22"/>
  <c r="AB8057" i="22" s="1"/>
  <c r="AG8057" i="22" s="1"/>
  <c r="X8057" i="22"/>
  <c r="V8057" i="22"/>
  <c r="S8057" i="22"/>
  <c r="P8057" i="22"/>
  <c r="AO8056" i="22"/>
  <c r="AN8056" i="22"/>
  <c r="AL8056" i="22"/>
  <c r="AK8056" i="22"/>
  <c r="AI8056" i="22"/>
  <c r="AH8056" i="22"/>
  <c r="AF8056" i="22"/>
  <c r="AE8056" i="22"/>
  <c r="Z8056" i="22"/>
  <c r="AC8056" i="22" s="1"/>
  <c r="AM8056" i="22" s="1"/>
  <c r="Y8056" i="22"/>
  <c r="AB8056" i="22" s="1"/>
  <c r="AG8056" i="22" s="1"/>
  <c r="X8056" i="22"/>
  <c r="V8056" i="22"/>
  <c r="S8056" i="22"/>
  <c r="P8056" i="22"/>
  <c r="AN8055" i="22"/>
  <c r="AM8055" i="22"/>
  <c r="AL8055" i="22"/>
  <c r="AK8055" i="22"/>
  <c r="AH8055" i="22"/>
  <c r="AG8055" i="22"/>
  <c r="AF8055" i="22"/>
  <c r="AE8055" i="22"/>
  <c r="Z8055" i="22"/>
  <c r="AC8055" i="22" s="1"/>
  <c r="AO8055" i="22" s="1"/>
  <c r="Y8055" i="22"/>
  <c r="AB8055" i="22" s="1"/>
  <c r="AI8055" i="22" s="1"/>
  <c r="X8055" i="22"/>
  <c r="V8055" i="22"/>
  <c r="S8055" i="22"/>
  <c r="P8055" i="22"/>
  <c r="AO8054" i="22"/>
  <c r="AN8054" i="22"/>
  <c r="AL8054" i="22"/>
  <c r="AK8054" i="22"/>
  <c r="AI8054" i="22"/>
  <c r="AH8054" i="22"/>
  <c r="AF8054" i="22"/>
  <c r="AE8054" i="22"/>
  <c r="Z8054" i="22"/>
  <c r="AC8054" i="22" s="1"/>
  <c r="AM8054" i="22" s="1"/>
  <c r="Y8054" i="22"/>
  <c r="AB8054" i="22" s="1"/>
  <c r="AG8054" i="22" s="1"/>
  <c r="X8054" i="22"/>
  <c r="V8054" i="22"/>
  <c r="S8054" i="22"/>
  <c r="P8054" i="22"/>
  <c r="AO8053" i="22"/>
  <c r="AN8053" i="22"/>
  <c r="AL8053" i="22"/>
  <c r="AK8053" i="22"/>
  <c r="AI8053" i="22"/>
  <c r="AH8053" i="22"/>
  <c r="AF8053" i="22"/>
  <c r="AE8053" i="22"/>
  <c r="Z8053" i="22"/>
  <c r="AC8053" i="22" s="1"/>
  <c r="AM8053" i="22" s="1"/>
  <c r="Y8053" i="22"/>
  <c r="AB8053" i="22" s="1"/>
  <c r="AG8053" i="22" s="1"/>
  <c r="X8053" i="22"/>
  <c r="V8053" i="22"/>
  <c r="S8053" i="22"/>
  <c r="P8053" i="22"/>
  <c r="AO8052" i="22"/>
  <c r="AM8052" i="22"/>
  <c r="AL8052" i="22"/>
  <c r="AK8052" i="22"/>
  <c r="AI8052" i="22"/>
  <c r="AG8052" i="22"/>
  <c r="AF8052" i="22"/>
  <c r="AE8052" i="22"/>
  <c r="Z8052" i="22"/>
  <c r="AC8052" i="22" s="1"/>
  <c r="AN8052" i="22" s="1"/>
  <c r="Y8052" i="22"/>
  <c r="AB8052" i="22" s="1"/>
  <c r="AH8052" i="22" s="1"/>
  <c r="X8052" i="22"/>
  <c r="V8052" i="22"/>
  <c r="S8052" i="22"/>
  <c r="P8052" i="22"/>
  <c r="AO8051" i="22"/>
  <c r="AM8051" i="22"/>
  <c r="AL8051" i="22"/>
  <c r="AK8051" i="22"/>
  <c r="AI8051" i="22"/>
  <c r="AG8051" i="22"/>
  <c r="AF8051" i="22"/>
  <c r="AE8051" i="22"/>
  <c r="Z8051" i="22"/>
  <c r="AC8051" i="22" s="1"/>
  <c r="AN8051" i="22" s="1"/>
  <c r="Y8051" i="22"/>
  <c r="AB8051" i="22" s="1"/>
  <c r="AH8051" i="22" s="1"/>
  <c r="X8051" i="22"/>
  <c r="V8051" i="22"/>
  <c r="S8051" i="22"/>
  <c r="P8051" i="22"/>
  <c r="AO8050" i="22"/>
  <c r="AN8050" i="22"/>
  <c r="AL8050" i="22"/>
  <c r="AK8050" i="22"/>
  <c r="AI8050" i="22"/>
  <c r="AH8050" i="22"/>
  <c r="AF8050" i="22"/>
  <c r="AE8050" i="22"/>
  <c r="Z8050" i="22"/>
  <c r="AC8050" i="22" s="1"/>
  <c r="AM8050" i="22" s="1"/>
  <c r="Y8050" i="22"/>
  <c r="AB8050" i="22" s="1"/>
  <c r="AG8050" i="22" s="1"/>
  <c r="X8050" i="22"/>
  <c r="V8050" i="22"/>
  <c r="S8050" i="22"/>
  <c r="P8050" i="22"/>
  <c r="AO8049" i="22"/>
  <c r="AM8049" i="22"/>
  <c r="AL8049" i="22"/>
  <c r="AK8049" i="22"/>
  <c r="AI8049" i="22"/>
  <c r="AG8049" i="22"/>
  <c r="AF8049" i="22"/>
  <c r="AE8049" i="22"/>
  <c r="Z8049" i="22"/>
  <c r="AC8049" i="22" s="1"/>
  <c r="AN8049" i="22" s="1"/>
  <c r="Y8049" i="22"/>
  <c r="AB8049" i="22" s="1"/>
  <c r="AH8049" i="22" s="1"/>
  <c r="X8049" i="22"/>
  <c r="V8049" i="22"/>
  <c r="S8049" i="22"/>
  <c r="P8049" i="22"/>
  <c r="AN8048" i="22"/>
  <c r="AM8048" i="22"/>
  <c r="AL8048" i="22"/>
  <c r="AK8048" i="22"/>
  <c r="AH8048" i="22"/>
  <c r="AG8048" i="22"/>
  <c r="AF8048" i="22"/>
  <c r="AE8048" i="22"/>
  <c r="Z8048" i="22"/>
  <c r="AC8048" i="22" s="1"/>
  <c r="AO8048" i="22" s="1"/>
  <c r="Y8048" i="22"/>
  <c r="AB8048" i="22" s="1"/>
  <c r="AI8048" i="22" s="1"/>
  <c r="X8048" i="22"/>
  <c r="V8048" i="22"/>
  <c r="S8048" i="22"/>
  <c r="P8048" i="22"/>
  <c r="AO8047" i="22"/>
  <c r="AN8047" i="22"/>
  <c r="AL8047" i="22"/>
  <c r="AK8047" i="22"/>
  <c r="AI8047" i="22"/>
  <c r="AH8047" i="22"/>
  <c r="AF8047" i="22"/>
  <c r="AE8047" i="22"/>
  <c r="Z8047" i="22"/>
  <c r="AC8047" i="22" s="1"/>
  <c r="AM8047" i="22" s="1"/>
  <c r="Y8047" i="22"/>
  <c r="AB8047" i="22" s="1"/>
  <c r="AG8047" i="22" s="1"/>
  <c r="X8047" i="22"/>
  <c r="V8047" i="22"/>
  <c r="S8047" i="22"/>
  <c r="P8047" i="22"/>
  <c r="AN8046" i="22"/>
  <c r="AM8046" i="22"/>
  <c r="AL8046" i="22"/>
  <c r="AK8046" i="22"/>
  <c r="AH8046" i="22"/>
  <c r="AG8046" i="22"/>
  <c r="AF8046" i="22"/>
  <c r="AE8046" i="22"/>
  <c r="Z8046" i="22"/>
  <c r="AC8046" i="22" s="1"/>
  <c r="AO8046" i="22" s="1"/>
  <c r="Y8046" i="22"/>
  <c r="AB8046" i="22" s="1"/>
  <c r="AI8046" i="22" s="1"/>
  <c r="X8046" i="22"/>
  <c r="V8046" i="22"/>
  <c r="S8046" i="22"/>
  <c r="P8046" i="22"/>
  <c r="AO8045" i="22"/>
  <c r="AM8045" i="22"/>
  <c r="AL8045" i="22"/>
  <c r="AK8045" i="22"/>
  <c r="AI8045" i="22"/>
  <c r="AG8045" i="22"/>
  <c r="AF8045" i="22"/>
  <c r="AE8045" i="22"/>
  <c r="Z8045" i="22"/>
  <c r="AC8045" i="22" s="1"/>
  <c r="AN8045" i="22" s="1"/>
  <c r="Y8045" i="22"/>
  <c r="AB8045" i="22" s="1"/>
  <c r="AH8045" i="22" s="1"/>
  <c r="X8045" i="22"/>
  <c r="V8045" i="22"/>
  <c r="S8045" i="22"/>
  <c r="P8045" i="22"/>
  <c r="AO8044" i="22"/>
  <c r="AM8044" i="22"/>
  <c r="AL8044" i="22"/>
  <c r="AK8044" i="22"/>
  <c r="AI8044" i="22"/>
  <c r="AG8044" i="22"/>
  <c r="AF8044" i="22"/>
  <c r="AE8044" i="22"/>
  <c r="Z8044" i="22"/>
  <c r="AC8044" i="22" s="1"/>
  <c r="AN8044" i="22" s="1"/>
  <c r="Y8044" i="22"/>
  <c r="AB8044" i="22" s="1"/>
  <c r="AH8044" i="22" s="1"/>
  <c r="X8044" i="22"/>
  <c r="V8044" i="22"/>
  <c r="S8044" i="22"/>
  <c r="P8044" i="22"/>
  <c r="AO8043" i="22"/>
  <c r="AM8043" i="22"/>
  <c r="AL8043" i="22"/>
  <c r="AK8043" i="22"/>
  <c r="AI8043" i="22"/>
  <c r="AG8043" i="22"/>
  <c r="AF8043" i="22"/>
  <c r="AE8043" i="22"/>
  <c r="Z8043" i="22"/>
  <c r="AC8043" i="22" s="1"/>
  <c r="AN8043" i="22" s="1"/>
  <c r="Y8043" i="22"/>
  <c r="AB8043" i="22" s="1"/>
  <c r="AH8043" i="22" s="1"/>
  <c r="X8043" i="22"/>
  <c r="V8043" i="22"/>
  <c r="S8043" i="22"/>
  <c r="P8043" i="22"/>
  <c r="AN8042" i="22"/>
  <c r="AM8042" i="22"/>
  <c r="AL8042" i="22"/>
  <c r="AK8042" i="22"/>
  <c r="AH8042" i="22"/>
  <c r="AG8042" i="22"/>
  <c r="AF8042" i="22"/>
  <c r="AE8042" i="22"/>
  <c r="Z8042" i="22"/>
  <c r="AC8042" i="22" s="1"/>
  <c r="AO8042" i="22" s="1"/>
  <c r="Y8042" i="22"/>
  <c r="AB8042" i="22" s="1"/>
  <c r="AI8042" i="22" s="1"/>
  <c r="X8042" i="22"/>
  <c r="V8042" i="22"/>
  <c r="S8042" i="22"/>
  <c r="P8042" i="22"/>
  <c r="AO8041" i="22"/>
  <c r="AN8041" i="22"/>
  <c r="AL8041" i="22"/>
  <c r="AK8041" i="22"/>
  <c r="AI8041" i="22"/>
  <c r="AH8041" i="22"/>
  <c r="AF8041" i="22"/>
  <c r="AE8041" i="22"/>
  <c r="Z8041" i="22"/>
  <c r="AC8041" i="22" s="1"/>
  <c r="AM8041" i="22" s="1"/>
  <c r="Y8041" i="22"/>
  <c r="AB8041" i="22" s="1"/>
  <c r="AG8041" i="22" s="1"/>
  <c r="X8041" i="22"/>
  <c r="V8041" i="22"/>
  <c r="S8041" i="22"/>
  <c r="P8041" i="22"/>
  <c r="AO8040" i="22"/>
  <c r="AN8040" i="22"/>
  <c r="AL8040" i="22"/>
  <c r="AK8040" i="22"/>
  <c r="AI8040" i="22"/>
  <c r="AH8040" i="22"/>
  <c r="AF8040" i="22"/>
  <c r="AE8040" i="22"/>
  <c r="Z8040" i="22"/>
  <c r="AC8040" i="22" s="1"/>
  <c r="AM8040" i="22" s="1"/>
  <c r="Y8040" i="22"/>
  <c r="AB8040" i="22" s="1"/>
  <c r="AG8040" i="22" s="1"/>
  <c r="X8040" i="22"/>
  <c r="V8040" i="22"/>
  <c r="S8040" i="22"/>
  <c r="P8040" i="22"/>
  <c r="AO8039" i="22"/>
  <c r="AN8039" i="22"/>
  <c r="AL8039" i="22"/>
  <c r="AK8039" i="22"/>
  <c r="AI8039" i="22"/>
  <c r="AH8039" i="22"/>
  <c r="AF8039" i="22"/>
  <c r="AE8039" i="22"/>
  <c r="Z8039" i="22"/>
  <c r="AC8039" i="22" s="1"/>
  <c r="AM8039" i="22" s="1"/>
  <c r="Y8039" i="22"/>
  <c r="AB8039" i="22" s="1"/>
  <c r="AG8039" i="22" s="1"/>
  <c r="X8039" i="22"/>
  <c r="V8039" i="22"/>
  <c r="S8039" i="22"/>
  <c r="P8039" i="22"/>
  <c r="AO8038" i="22"/>
  <c r="AN8038" i="22"/>
  <c r="AL8038" i="22"/>
  <c r="AK8038" i="22"/>
  <c r="AI8038" i="22"/>
  <c r="AH8038" i="22"/>
  <c r="AF8038" i="22"/>
  <c r="AE8038" i="22"/>
  <c r="Z8038" i="22"/>
  <c r="AC8038" i="22" s="1"/>
  <c r="AM8038" i="22" s="1"/>
  <c r="Y8038" i="22"/>
  <c r="AB8038" i="22" s="1"/>
  <c r="AG8038" i="22" s="1"/>
  <c r="X8038" i="22"/>
  <c r="V8038" i="22"/>
  <c r="S8038" i="22"/>
  <c r="P8038" i="22"/>
  <c r="AO8037" i="22"/>
  <c r="AN8037" i="22"/>
  <c r="AL8037" i="22"/>
  <c r="AK8037" i="22"/>
  <c r="AI8037" i="22"/>
  <c r="AH8037" i="22"/>
  <c r="AF8037" i="22"/>
  <c r="AE8037" i="22"/>
  <c r="Z8037" i="22"/>
  <c r="AC8037" i="22" s="1"/>
  <c r="AM8037" i="22" s="1"/>
  <c r="Y8037" i="22"/>
  <c r="AB8037" i="22" s="1"/>
  <c r="AG8037" i="22" s="1"/>
  <c r="X8037" i="22"/>
  <c r="V8037" i="22"/>
  <c r="S8037" i="22"/>
  <c r="P8037" i="22"/>
  <c r="AO8036" i="22"/>
  <c r="AN8036" i="22"/>
  <c r="AL8036" i="22"/>
  <c r="AK8036" i="22"/>
  <c r="AI8036" i="22"/>
  <c r="AH8036" i="22"/>
  <c r="AF8036" i="22"/>
  <c r="AE8036" i="22"/>
  <c r="Z8036" i="22"/>
  <c r="AC8036" i="22" s="1"/>
  <c r="AM8036" i="22" s="1"/>
  <c r="Y8036" i="22"/>
  <c r="AB8036" i="22" s="1"/>
  <c r="AG8036" i="22" s="1"/>
  <c r="X8036" i="22"/>
  <c r="V8036" i="22"/>
  <c r="S8036" i="22"/>
  <c r="P8036" i="22"/>
  <c r="AN8035" i="22"/>
  <c r="AM8035" i="22"/>
  <c r="AL8035" i="22"/>
  <c r="AK8035" i="22"/>
  <c r="AH8035" i="22"/>
  <c r="AG8035" i="22"/>
  <c r="AF8035" i="22"/>
  <c r="AE8035" i="22"/>
  <c r="Z8035" i="22"/>
  <c r="AC8035" i="22" s="1"/>
  <c r="AO8035" i="22" s="1"/>
  <c r="Y8035" i="22"/>
  <c r="AB8035" i="22" s="1"/>
  <c r="AI8035" i="22" s="1"/>
  <c r="X8035" i="22"/>
  <c r="V8035" i="22"/>
  <c r="S8035" i="22"/>
  <c r="P8035" i="22"/>
  <c r="AO8034" i="22"/>
  <c r="AN8034" i="22"/>
  <c r="AL8034" i="22"/>
  <c r="AK8034" i="22"/>
  <c r="AI8034" i="22"/>
  <c r="AH8034" i="22"/>
  <c r="AF8034" i="22"/>
  <c r="AE8034" i="22"/>
  <c r="Z8034" i="22"/>
  <c r="AC8034" i="22" s="1"/>
  <c r="AM8034" i="22" s="1"/>
  <c r="Y8034" i="22"/>
  <c r="AB8034" i="22" s="1"/>
  <c r="AG8034" i="22" s="1"/>
  <c r="X8034" i="22"/>
  <c r="V8034" i="22"/>
  <c r="S8034" i="22"/>
  <c r="P8034" i="22"/>
  <c r="AO8033" i="22"/>
  <c r="AN8033" i="22"/>
  <c r="AL8033" i="22"/>
  <c r="AK8033" i="22"/>
  <c r="AI8033" i="22"/>
  <c r="AH8033" i="22"/>
  <c r="AF8033" i="22"/>
  <c r="AE8033" i="22"/>
  <c r="Z8033" i="22"/>
  <c r="AC8033" i="22" s="1"/>
  <c r="AM8033" i="22" s="1"/>
  <c r="Y8033" i="22"/>
  <c r="AB8033" i="22" s="1"/>
  <c r="AG8033" i="22" s="1"/>
  <c r="X8033" i="22"/>
  <c r="V8033" i="22"/>
  <c r="S8033" i="22"/>
  <c r="P8033" i="22"/>
  <c r="AO8032" i="22"/>
  <c r="AN8032" i="22"/>
  <c r="AL8032" i="22"/>
  <c r="AK8032" i="22"/>
  <c r="AI8032" i="22"/>
  <c r="AH8032" i="22"/>
  <c r="AF8032" i="22"/>
  <c r="AE8032" i="22"/>
  <c r="Z8032" i="22"/>
  <c r="AC8032" i="22" s="1"/>
  <c r="AM8032" i="22" s="1"/>
  <c r="Y8032" i="22"/>
  <c r="AB8032" i="22" s="1"/>
  <c r="AG8032" i="22" s="1"/>
  <c r="X8032" i="22"/>
  <c r="V8032" i="22"/>
  <c r="S8032" i="22"/>
  <c r="P8032" i="22"/>
  <c r="AO8031" i="22"/>
  <c r="AM8031" i="22"/>
  <c r="AL8031" i="22"/>
  <c r="AK8031" i="22"/>
  <c r="AI8031" i="22"/>
  <c r="AG8031" i="22"/>
  <c r="AF8031" i="22"/>
  <c r="AE8031" i="22"/>
  <c r="Z8031" i="22"/>
  <c r="AC8031" i="22" s="1"/>
  <c r="AN8031" i="22" s="1"/>
  <c r="Y8031" i="22"/>
  <c r="AB8031" i="22" s="1"/>
  <c r="AH8031" i="22" s="1"/>
  <c r="X8031" i="22"/>
  <c r="V8031" i="22"/>
  <c r="S8031" i="22"/>
  <c r="P8031" i="22"/>
  <c r="AO8030" i="22"/>
  <c r="AN8030" i="22"/>
  <c r="AL8030" i="22"/>
  <c r="AK8030" i="22"/>
  <c r="AI8030" i="22"/>
  <c r="AH8030" i="22"/>
  <c r="AF8030" i="22"/>
  <c r="AE8030" i="22"/>
  <c r="Z8030" i="22"/>
  <c r="AC8030" i="22" s="1"/>
  <c r="AM8030" i="22" s="1"/>
  <c r="Y8030" i="22"/>
  <c r="AB8030" i="22" s="1"/>
  <c r="AG8030" i="22" s="1"/>
  <c r="X8030" i="22"/>
  <c r="V8030" i="22"/>
  <c r="S8030" i="22"/>
  <c r="P8030" i="22"/>
  <c r="AO8029" i="22"/>
  <c r="AM8029" i="22"/>
  <c r="AL8029" i="22"/>
  <c r="AK8029" i="22"/>
  <c r="AI8029" i="22"/>
  <c r="AG8029" i="22"/>
  <c r="AF8029" i="22"/>
  <c r="AE8029" i="22"/>
  <c r="Z8029" i="22"/>
  <c r="AC8029" i="22" s="1"/>
  <c r="AN8029" i="22" s="1"/>
  <c r="Y8029" i="22"/>
  <c r="AB8029" i="22" s="1"/>
  <c r="AH8029" i="22" s="1"/>
  <c r="X8029" i="22"/>
  <c r="V8029" i="22"/>
  <c r="S8029" i="22"/>
  <c r="P8029" i="22"/>
  <c r="AO8028" i="22"/>
  <c r="AN8028" i="22"/>
  <c r="AL8028" i="22"/>
  <c r="AK8028" i="22"/>
  <c r="AI8028" i="22"/>
  <c r="AH8028" i="22"/>
  <c r="AF8028" i="22"/>
  <c r="AE8028" i="22"/>
  <c r="Z8028" i="22"/>
  <c r="AC8028" i="22" s="1"/>
  <c r="AM8028" i="22" s="1"/>
  <c r="Y8028" i="22"/>
  <c r="AB8028" i="22" s="1"/>
  <c r="AG8028" i="22" s="1"/>
  <c r="X8028" i="22"/>
  <c r="V8028" i="22"/>
  <c r="S8028" i="22"/>
  <c r="P8028" i="22"/>
  <c r="AO8027" i="22"/>
  <c r="AM8027" i="22"/>
  <c r="AL8027" i="22"/>
  <c r="AK8027" i="22"/>
  <c r="AI8027" i="22"/>
  <c r="AG8027" i="22"/>
  <c r="AF8027" i="22"/>
  <c r="AE8027" i="22"/>
  <c r="Z8027" i="22"/>
  <c r="AC8027" i="22" s="1"/>
  <c r="AN8027" i="22" s="1"/>
  <c r="Y8027" i="22"/>
  <c r="AB8027" i="22" s="1"/>
  <c r="AH8027" i="22" s="1"/>
  <c r="X8027" i="22"/>
  <c r="V8027" i="22"/>
  <c r="S8027" i="22"/>
  <c r="P8027" i="22"/>
  <c r="AO8026" i="22"/>
  <c r="AM8026" i="22"/>
  <c r="AL8026" i="22"/>
  <c r="AK8026" i="22"/>
  <c r="AI8026" i="22"/>
  <c r="AG8026" i="22"/>
  <c r="AF8026" i="22"/>
  <c r="AE8026" i="22"/>
  <c r="Z8026" i="22"/>
  <c r="AC8026" i="22" s="1"/>
  <c r="AN8026" i="22" s="1"/>
  <c r="Y8026" i="22"/>
  <c r="AB8026" i="22" s="1"/>
  <c r="AH8026" i="22" s="1"/>
  <c r="X8026" i="22"/>
  <c r="V8026" i="22"/>
  <c r="S8026" i="22"/>
  <c r="P8026" i="22"/>
  <c r="AO8025" i="22"/>
  <c r="AM8025" i="22"/>
  <c r="AL8025" i="22"/>
  <c r="AK8025" i="22"/>
  <c r="AI8025" i="22"/>
  <c r="AG8025" i="22"/>
  <c r="AF8025" i="22"/>
  <c r="AE8025" i="22"/>
  <c r="Z8025" i="22"/>
  <c r="AC8025" i="22" s="1"/>
  <c r="AN8025" i="22" s="1"/>
  <c r="Y8025" i="22"/>
  <c r="AB8025" i="22" s="1"/>
  <c r="AH8025" i="22" s="1"/>
  <c r="X8025" i="22"/>
  <c r="V8025" i="22"/>
  <c r="S8025" i="22"/>
  <c r="P8025" i="22"/>
  <c r="AO8024" i="22"/>
  <c r="AM8024" i="22"/>
  <c r="AL8024" i="22"/>
  <c r="AK8024" i="22"/>
  <c r="AI8024" i="22"/>
  <c r="AG8024" i="22"/>
  <c r="AF8024" i="22"/>
  <c r="AE8024" i="22"/>
  <c r="Z8024" i="22"/>
  <c r="AC8024" i="22" s="1"/>
  <c r="AN8024" i="22" s="1"/>
  <c r="Y8024" i="22"/>
  <c r="AB8024" i="22" s="1"/>
  <c r="AH8024" i="22" s="1"/>
  <c r="X8024" i="22"/>
  <c r="V8024" i="22"/>
  <c r="S8024" i="22"/>
  <c r="P8024" i="22"/>
  <c r="AO8023" i="22"/>
  <c r="AM8023" i="22"/>
  <c r="AL8023" i="22"/>
  <c r="AK8023" i="22"/>
  <c r="AI8023" i="22"/>
  <c r="AG8023" i="22"/>
  <c r="AF8023" i="22"/>
  <c r="AE8023" i="22"/>
  <c r="Z8023" i="22"/>
  <c r="AC8023" i="22" s="1"/>
  <c r="AN8023" i="22" s="1"/>
  <c r="Y8023" i="22"/>
  <c r="AB8023" i="22" s="1"/>
  <c r="AH8023" i="22" s="1"/>
  <c r="X8023" i="22"/>
  <c r="V8023" i="22"/>
  <c r="S8023" i="22"/>
  <c r="P8023" i="22"/>
  <c r="AN8022" i="22"/>
  <c r="AM8022" i="22"/>
  <c r="AL8022" i="22"/>
  <c r="AK8022" i="22"/>
  <c r="AH8022" i="22"/>
  <c r="AG8022" i="22"/>
  <c r="AF8022" i="22"/>
  <c r="AE8022" i="22"/>
  <c r="Z8022" i="22"/>
  <c r="AC8022" i="22" s="1"/>
  <c r="AO8022" i="22" s="1"/>
  <c r="Y8022" i="22"/>
  <c r="AB8022" i="22" s="1"/>
  <c r="AI8022" i="22" s="1"/>
  <c r="X8022" i="22"/>
  <c r="V8022" i="22"/>
  <c r="S8022" i="22"/>
  <c r="P8022" i="22"/>
  <c r="AO8021" i="22"/>
  <c r="AM8021" i="22"/>
  <c r="AL8021" i="22"/>
  <c r="AK8021" i="22"/>
  <c r="AI8021" i="22"/>
  <c r="AG8021" i="22"/>
  <c r="AF8021" i="22"/>
  <c r="AE8021" i="22"/>
  <c r="Z8021" i="22"/>
  <c r="AC8021" i="22" s="1"/>
  <c r="AN8021" i="22" s="1"/>
  <c r="Y8021" i="22"/>
  <c r="AB8021" i="22" s="1"/>
  <c r="AH8021" i="22" s="1"/>
  <c r="X8021" i="22"/>
  <c r="V8021" i="22"/>
  <c r="S8021" i="22"/>
  <c r="P8021" i="22"/>
  <c r="AO8020" i="22"/>
  <c r="AM8020" i="22"/>
  <c r="AL8020" i="22"/>
  <c r="AK8020" i="22"/>
  <c r="AI8020" i="22"/>
  <c r="AG8020" i="22"/>
  <c r="AF8020" i="22"/>
  <c r="AE8020" i="22"/>
  <c r="Z8020" i="22"/>
  <c r="AC8020" i="22" s="1"/>
  <c r="AN8020" i="22" s="1"/>
  <c r="Y8020" i="22"/>
  <c r="AB8020" i="22" s="1"/>
  <c r="AH8020" i="22" s="1"/>
  <c r="X8020" i="22"/>
  <c r="V8020" i="22"/>
  <c r="S8020" i="22"/>
  <c r="P8020" i="22"/>
  <c r="AO8019" i="22"/>
  <c r="AM8019" i="22"/>
  <c r="AL8019" i="22"/>
  <c r="AK8019" i="22"/>
  <c r="AI8019" i="22"/>
  <c r="AG8019" i="22"/>
  <c r="AF8019" i="22"/>
  <c r="AE8019" i="22"/>
  <c r="Z8019" i="22"/>
  <c r="AC8019" i="22" s="1"/>
  <c r="AN8019" i="22" s="1"/>
  <c r="Y8019" i="22"/>
  <c r="AB8019" i="22" s="1"/>
  <c r="AH8019" i="22" s="1"/>
  <c r="X8019" i="22"/>
  <c r="V8019" i="22"/>
  <c r="S8019" i="22"/>
  <c r="P8019" i="22"/>
  <c r="AO8018" i="22"/>
  <c r="AN8018" i="22"/>
  <c r="AL8018" i="22"/>
  <c r="AK8018" i="22"/>
  <c r="AI8018" i="22"/>
  <c r="AH8018" i="22"/>
  <c r="AF8018" i="22"/>
  <c r="AE8018" i="22"/>
  <c r="Z8018" i="22"/>
  <c r="AC8018" i="22" s="1"/>
  <c r="AM8018" i="22" s="1"/>
  <c r="Y8018" i="22"/>
  <c r="AB8018" i="22" s="1"/>
  <c r="AG8018" i="22" s="1"/>
  <c r="X8018" i="22"/>
  <c r="V8018" i="22"/>
  <c r="S8018" i="22"/>
  <c r="P8018" i="22"/>
  <c r="AO8017" i="22"/>
  <c r="AM8017" i="22"/>
  <c r="AL8017" i="22"/>
  <c r="AK8017" i="22"/>
  <c r="AI8017" i="22"/>
  <c r="AG8017" i="22"/>
  <c r="AF8017" i="22"/>
  <c r="AE8017" i="22"/>
  <c r="Z8017" i="22"/>
  <c r="AC8017" i="22" s="1"/>
  <c r="AN8017" i="22" s="1"/>
  <c r="Y8017" i="22"/>
  <c r="AB8017" i="22" s="1"/>
  <c r="AH8017" i="22" s="1"/>
  <c r="X8017" i="22"/>
  <c r="V8017" i="22"/>
  <c r="S8017" i="22"/>
  <c r="P8017" i="22"/>
  <c r="AO8016" i="22"/>
  <c r="AN8016" i="22"/>
  <c r="AL8016" i="22"/>
  <c r="AK8016" i="22"/>
  <c r="AI8016" i="22"/>
  <c r="AH8016" i="22"/>
  <c r="AF8016" i="22"/>
  <c r="AE8016" i="22"/>
  <c r="Z8016" i="22"/>
  <c r="AC8016" i="22" s="1"/>
  <c r="AM8016" i="22" s="1"/>
  <c r="Y8016" i="22"/>
  <c r="AB8016" i="22" s="1"/>
  <c r="AG8016" i="22" s="1"/>
  <c r="X8016" i="22"/>
  <c r="V8016" i="22"/>
  <c r="S8016" i="22"/>
  <c r="P8016" i="22"/>
  <c r="AO8015" i="22"/>
  <c r="AM8015" i="22"/>
  <c r="AL8015" i="22"/>
  <c r="AK8015" i="22"/>
  <c r="AI8015" i="22"/>
  <c r="AG8015" i="22"/>
  <c r="AF8015" i="22"/>
  <c r="AE8015" i="22"/>
  <c r="Z8015" i="22"/>
  <c r="AC8015" i="22" s="1"/>
  <c r="AN8015" i="22" s="1"/>
  <c r="Y8015" i="22"/>
  <c r="AB8015" i="22" s="1"/>
  <c r="AH8015" i="22" s="1"/>
  <c r="X8015" i="22"/>
  <c r="V8015" i="22"/>
  <c r="S8015" i="22"/>
  <c r="P8015" i="22"/>
  <c r="AO8014" i="22"/>
  <c r="AM8014" i="22"/>
  <c r="AL8014" i="22"/>
  <c r="AK8014" i="22"/>
  <c r="AI8014" i="22"/>
  <c r="AG8014" i="22"/>
  <c r="AF8014" i="22"/>
  <c r="AE8014" i="22"/>
  <c r="Z8014" i="22"/>
  <c r="AC8014" i="22" s="1"/>
  <c r="AN8014" i="22" s="1"/>
  <c r="Y8014" i="22"/>
  <c r="AB8014" i="22" s="1"/>
  <c r="AH8014" i="22" s="1"/>
  <c r="X8014" i="22"/>
  <c r="V8014" i="22"/>
  <c r="S8014" i="22"/>
  <c r="P8014" i="22"/>
  <c r="AO8013" i="22"/>
  <c r="AM8013" i="22"/>
  <c r="AL8013" i="22"/>
  <c r="AK8013" i="22"/>
  <c r="AI8013" i="22"/>
  <c r="AG8013" i="22"/>
  <c r="AF8013" i="22"/>
  <c r="AE8013" i="22"/>
  <c r="Z8013" i="22"/>
  <c r="AC8013" i="22" s="1"/>
  <c r="AN8013" i="22" s="1"/>
  <c r="Y8013" i="22"/>
  <c r="AB8013" i="22" s="1"/>
  <c r="AH8013" i="22" s="1"/>
  <c r="X8013" i="22"/>
  <c r="V8013" i="22"/>
  <c r="S8013" i="22"/>
  <c r="P8013" i="22"/>
  <c r="AO8012" i="22"/>
  <c r="AM8012" i="22"/>
  <c r="AL8012" i="22"/>
  <c r="AK8012" i="22"/>
  <c r="AI8012" i="22"/>
  <c r="AG8012" i="22"/>
  <c r="AF8012" i="22"/>
  <c r="AE8012" i="22"/>
  <c r="Z8012" i="22"/>
  <c r="AC8012" i="22" s="1"/>
  <c r="AN8012" i="22" s="1"/>
  <c r="Y8012" i="22"/>
  <c r="AB8012" i="22" s="1"/>
  <c r="AH8012" i="22" s="1"/>
  <c r="X8012" i="22"/>
  <c r="V8012" i="22"/>
  <c r="S8012" i="22"/>
  <c r="P8012" i="22"/>
  <c r="AO8011" i="22"/>
  <c r="AN8011" i="22"/>
  <c r="AL8011" i="22"/>
  <c r="AK8011" i="22"/>
  <c r="AI8011" i="22"/>
  <c r="AH8011" i="22"/>
  <c r="AF8011" i="22"/>
  <c r="AE8011" i="22"/>
  <c r="Z8011" i="22"/>
  <c r="AC8011" i="22" s="1"/>
  <c r="AM8011" i="22" s="1"/>
  <c r="Y8011" i="22"/>
  <c r="AB8011" i="22" s="1"/>
  <c r="AG8011" i="22" s="1"/>
  <c r="X8011" i="22"/>
  <c r="V8011" i="22"/>
  <c r="S8011" i="22"/>
  <c r="P8011" i="22"/>
  <c r="AO8010" i="22"/>
  <c r="AN8010" i="22"/>
  <c r="AL8010" i="22"/>
  <c r="AK8010" i="22"/>
  <c r="AI8010" i="22"/>
  <c r="AH8010" i="22"/>
  <c r="AF8010" i="22"/>
  <c r="AE8010" i="22"/>
  <c r="Z8010" i="22"/>
  <c r="AC8010" i="22" s="1"/>
  <c r="AM8010" i="22" s="1"/>
  <c r="Y8010" i="22"/>
  <c r="AB8010" i="22" s="1"/>
  <c r="AG8010" i="22" s="1"/>
  <c r="X8010" i="22"/>
  <c r="V8010" i="22"/>
  <c r="S8010" i="22"/>
  <c r="P8010" i="22"/>
  <c r="AO8009" i="22"/>
  <c r="AM8009" i="22"/>
  <c r="AL8009" i="22"/>
  <c r="AK8009" i="22"/>
  <c r="AI8009" i="22"/>
  <c r="AG8009" i="22"/>
  <c r="AF8009" i="22"/>
  <c r="AE8009" i="22"/>
  <c r="Z8009" i="22"/>
  <c r="AC8009" i="22" s="1"/>
  <c r="AN8009" i="22" s="1"/>
  <c r="Y8009" i="22"/>
  <c r="AB8009" i="22" s="1"/>
  <c r="AH8009" i="22" s="1"/>
  <c r="X8009" i="22"/>
  <c r="V8009" i="22"/>
  <c r="S8009" i="22"/>
  <c r="P8009" i="22"/>
  <c r="AO8008" i="22"/>
  <c r="AM8008" i="22"/>
  <c r="AL8008" i="22"/>
  <c r="AK8008" i="22"/>
  <c r="AI8008" i="22"/>
  <c r="AG8008" i="22"/>
  <c r="AF8008" i="22"/>
  <c r="AE8008" i="22"/>
  <c r="Z8008" i="22"/>
  <c r="AC8008" i="22" s="1"/>
  <c r="AN8008" i="22" s="1"/>
  <c r="Y8008" i="22"/>
  <c r="AB8008" i="22" s="1"/>
  <c r="AH8008" i="22" s="1"/>
  <c r="X8008" i="22"/>
  <c r="V8008" i="22"/>
  <c r="S8008" i="22"/>
  <c r="P8008" i="22"/>
  <c r="AO8007" i="22"/>
  <c r="AM8007" i="22"/>
  <c r="AL8007" i="22"/>
  <c r="AK8007" i="22"/>
  <c r="AI8007" i="22"/>
  <c r="AG8007" i="22"/>
  <c r="AF8007" i="22"/>
  <c r="AE8007" i="22"/>
  <c r="Z8007" i="22"/>
  <c r="AC8007" i="22" s="1"/>
  <c r="AN8007" i="22" s="1"/>
  <c r="Y8007" i="22"/>
  <c r="AB8007" i="22" s="1"/>
  <c r="AH8007" i="22" s="1"/>
  <c r="X8007" i="22"/>
  <c r="V8007" i="22"/>
  <c r="S8007" i="22"/>
  <c r="P8007" i="22"/>
  <c r="AO8006" i="22"/>
  <c r="AM8006" i="22"/>
  <c r="AL8006" i="22"/>
  <c r="AK8006" i="22"/>
  <c r="AI8006" i="22"/>
  <c r="AG8006" i="22"/>
  <c r="AF8006" i="22"/>
  <c r="AE8006" i="22"/>
  <c r="Z8006" i="22"/>
  <c r="AC8006" i="22" s="1"/>
  <c r="AN8006" i="22" s="1"/>
  <c r="Y8006" i="22"/>
  <c r="AB8006" i="22" s="1"/>
  <c r="AH8006" i="22" s="1"/>
  <c r="X8006" i="22"/>
  <c r="V8006" i="22"/>
  <c r="S8006" i="22"/>
  <c r="P8006" i="22"/>
  <c r="AO8005" i="22"/>
  <c r="AN8005" i="22"/>
  <c r="AL8005" i="22"/>
  <c r="AK8005" i="22"/>
  <c r="AI8005" i="22"/>
  <c r="AH8005" i="22"/>
  <c r="AF8005" i="22"/>
  <c r="AE8005" i="22"/>
  <c r="Z8005" i="22"/>
  <c r="AC8005" i="22" s="1"/>
  <c r="AM8005" i="22" s="1"/>
  <c r="Y8005" i="22"/>
  <c r="AB8005" i="22" s="1"/>
  <c r="AG8005" i="22" s="1"/>
  <c r="X8005" i="22"/>
  <c r="V8005" i="22"/>
  <c r="S8005" i="22"/>
  <c r="P8005" i="22"/>
  <c r="AO8004" i="22"/>
  <c r="AN8004" i="22"/>
  <c r="AL8004" i="22"/>
  <c r="AK8004" i="22"/>
  <c r="AI8004" i="22"/>
  <c r="AH8004" i="22"/>
  <c r="AF8004" i="22"/>
  <c r="AE8004" i="22"/>
  <c r="Z8004" i="22"/>
  <c r="AC8004" i="22" s="1"/>
  <c r="AM8004" i="22" s="1"/>
  <c r="Y8004" i="22"/>
  <c r="AB8004" i="22" s="1"/>
  <c r="AG8004" i="22" s="1"/>
  <c r="X8004" i="22"/>
  <c r="V8004" i="22"/>
  <c r="S8004" i="22"/>
  <c r="P8004" i="22"/>
  <c r="AO8003" i="22"/>
  <c r="AN8003" i="22"/>
  <c r="AL8003" i="22"/>
  <c r="AK8003" i="22"/>
  <c r="AI8003" i="22"/>
  <c r="AH8003" i="22"/>
  <c r="AF8003" i="22"/>
  <c r="AE8003" i="22"/>
  <c r="Z8003" i="22"/>
  <c r="AC8003" i="22" s="1"/>
  <c r="AM8003" i="22" s="1"/>
  <c r="Y8003" i="22"/>
  <c r="AB8003" i="22" s="1"/>
  <c r="AG8003" i="22" s="1"/>
  <c r="X8003" i="22"/>
  <c r="V8003" i="22"/>
  <c r="S8003" i="22"/>
  <c r="P8003" i="22"/>
  <c r="AO8002" i="22"/>
  <c r="AM8002" i="22"/>
  <c r="AL8002" i="22"/>
  <c r="AK8002" i="22"/>
  <c r="AI8002" i="22"/>
  <c r="AG8002" i="22"/>
  <c r="AF8002" i="22"/>
  <c r="AE8002" i="22"/>
  <c r="Z8002" i="22"/>
  <c r="AC8002" i="22" s="1"/>
  <c r="AN8002" i="22" s="1"/>
  <c r="Y8002" i="22"/>
  <c r="AB8002" i="22" s="1"/>
  <c r="AH8002" i="22" s="1"/>
  <c r="X8002" i="22"/>
  <c r="V8002" i="22"/>
  <c r="S8002" i="22"/>
  <c r="P8002" i="22"/>
  <c r="AO8001" i="22"/>
  <c r="AM8001" i="22"/>
  <c r="AL8001" i="22"/>
  <c r="AK8001" i="22"/>
  <c r="AI8001" i="22"/>
  <c r="AG8001" i="22"/>
  <c r="AF8001" i="22"/>
  <c r="AE8001" i="22"/>
  <c r="Z8001" i="22"/>
  <c r="AC8001" i="22" s="1"/>
  <c r="AN8001" i="22" s="1"/>
  <c r="Y8001" i="22"/>
  <c r="AB8001" i="22" s="1"/>
  <c r="AH8001" i="22" s="1"/>
  <c r="X8001" i="22"/>
  <c r="V8001" i="22"/>
  <c r="S8001" i="22"/>
  <c r="P8001" i="22"/>
  <c r="AO8000" i="22"/>
  <c r="AM8000" i="22"/>
  <c r="AL8000" i="22"/>
  <c r="AK8000" i="22"/>
  <c r="AI8000" i="22"/>
  <c r="AG8000" i="22"/>
  <c r="AF8000" i="22"/>
  <c r="AE8000" i="22"/>
  <c r="Z8000" i="22"/>
  <c r="AC8000" i="22" s="1"/>
  <c r="AN8000" i="22" s="1"/>
  <c r="Y8000" i="22"/>
  <c r="AB8000" i="22" s="1"/>
  <c r="AH8000" i="22" s="1"/>
  <c r="X8000" i="22"/>
  <c r="V8000" i="22"/>
  <c r="S8000" i="22"/>
  <c r="P8000" i="22"/>
  <c r="AO7999" i="22"/>
  <c r="AN7999" i="22"/>
  <c r="AM7999" i="22"/>
  <c r="AK7999" i="22"/>
  <c r="AI7999" i="22"/>
  <c r="AH7999" i="22"/>
  <c r="AG7999" i="22"/>
  <c r="AE7999" i="22"/>
  <c r="Z7999" i="22"/>
  <c r="AC7999" i="22" s="1"/>
  <c r="AL7999" i="22" s="1"/>
  <c r="Y7999" i="22"/>
  <c r="AB7999" i="22" s="1"/>
  <c r="AF7999" i="22" s="1"/>
  <c r="X7999" i="22"/>
  <c r="V7999" i="22"/>
  <c r="S7999" i="22"/>
  <c r="P7999" i="22"/>
  <c r="AO7998" i="22"/>
  <c r="AN7998" i="22"/>
  <c r="AM7998" i="22"/>
  <c r="AK7998" i="22"/>
  <c r="AI7998" i="22"/>
  <c r="AH7998" i="22"/>
  <c r="AG7998" i="22"/>
  <c r="AE7998" i="22"/>
  <c r="Z7998" i="22"/>
  <c r="AC7998" i="22" s="1"/>
  <c r="AL7998" i="22" s="1"/>
  <c r="Y7998" i="22"/>
  <c r="AB7998" i="22" s="1"/>
  <c r="AF7998" i="22" s="1"/>
  <c r="X7998" i="22"/>
  <c r="V7998" i="22"/>
  <c r="S7998" i="22"/>
  <c r="P7998" i="22"/>
  <c r="AO7997" i="22"/>
  <c r="AM7997" i="22"/>
  <c r="AL7997" i="22"/>
  <c r="AK7997" i="22"/>
  <c r="AI7997" i="22"/>
  <c r="AG7997" i="22"/>
  <c r="AF7997" i="22"/>
  <c r="AE7997" i="22"/>
  <c r="Z7997" i="22"/>
  <c r="AC7997" i="22" s="1"/>
  <c r="AN7997" i="22" s="1"/>
  <c r="Y7997" i="22"/>
  <c r="AB7997" i="22" s="1"/>
  <c r="AH7997" i="22" s="1"/>
  <c r="X7997" i="22"/>
  <c r="V7997" i="22"/>
  <c r="S7997" i="22"/>
  <c r="P7997" i="22"/>
  <c r="AN7996" i="22"/>
  <c r="AM7996" i="22"/>
  <c r="AL7996" i="22"/>
  <c r="AK7996" i="22"/>
  <c r="AH7996" i="22"/>
  <c r="AG7996" i="22"/>
  <c r="AF7996" i="22"/>
  <c r="AE7996" i="22"/>
  <c r="Z7996" i="22"/>
  <c r="AC7996" i="22" s="1"/>
  <c r="AO7996" i="22" s="1"/>
  <c r="Y7996" i="22"/>
  <c r="AB7996" i="22" s="1"/>
  <c r="AI7996" i="22" s="1"/>
  <c r="X7996" i="22"/>
  <c r="V7996" i="22"/>
  <c r="S7996" i="22"/>
  <c r="P7996" i="22"/>
  <c r="AO7995" i="22"/>
  <c r="AN7995" i="22"/>
  <c r="AL7995" i="22"/>
  <c r="AK7995" i="22"/>
  <c r="AI7995" i="22"/>
  <c r="AH7995" i="22"/>
  <c r="AF7995" i="22"/>
  <c r="AE7995" i="22"/>
  <c r="Z7995" i="22"/>
  <c r="AC7995" i="22" s="1"/>
  <c r="AM7995" i="22" s="1"/>
  <c r="Y7995" i="22"/>
  <c r="AB7995" i="22" s="1"/>
  <c r="AG7995" i="22" s="1"/>
  <c r="X7995" i="22"/>
  <c r="V7995" i="22"/>
  <c r="S7995" i="22"/>
  <c r="P7995" i="22"/>
  <c r="AO7994" i="22"/>
  <c r="AN7994" i="22"/>
  <c r="AL7994" i="22"/>
  <c r="AK7994" i="22"/>
  <c r="AI7994" i="22"/>
  <c r="AH7994" i="22"/>
  <c r="AF7994" i="22"/>
  <c r="AE7994" i="22"/>
  <c r="Z7994" i="22"/>
  <c r="AC7994" i="22" s="1"/>
  <c r="AM7994" i="22" s="1"/>
  <c r="Y7994" i="22"/>
  <c r="AB7994" i="22" s="1"/>
  <c r="AG7994" i="22" s="1"/>
  <c r="X7994" i="22"/>
  <c r="V7994" i="22"/>
  <c r="S7994" i="22"/>
  <c r="P7994" i="22"/>
  <c r="AN7993" i="22"/>
  <c r="AM7993" i="22"/>
  <c r="AL7993" i="22"/>
  <c r="AK7993" i="22"/>
  <c r="AH7993" i="22"/>
  <c r="AG7993" i="22"/>
  <c r="AF7993" i="22"/>
  <c r="AE7993" i="22"/>
  <c r="Z7993" i="22"/>
  <c r="AC7993" i="22" s="1"/>
  <c r="AO7993" i="22" s="1"/>
  <c r="Y7993" i="22"/>
  <c r="AB7993" i="22" s="1"/>
  <c r="AI7993" i="22" s="1"/>
  <c r="X7993" i="22"/>
  <c r="V7993" i="22"/>
  <c r="S7993" i="22"/>
  <c r="P7993" i="22"/>
  <c r="AN7992" i="22"/>
  <c r="AM7992" i="22"/>
  <c r="AL7992" i="22"/>
  <c r="AK7992" i="22"/>
  <c r="AH7992" i="22"/>
  <c r="AG7992" i="22"/>
  <c r="AF7992" i="22"/>
  <c r="AE7992" i="22"/>
  <c r="Z7992" i="22"/>
  <c r="AC7992" i="22" s="1"/>
  <c r="AO7992" i="22" s="1"/>
  <c r="Y7992" i="22"/>
  <c r="AB7992" i="22" s="1"/>
  <c r="AI7992" i="22" s="1"/>
  <c r="X7992" i="22"/>
  <c r="V7992" i="22"/>
  <c r="S7992" i="22"/>
  <c r="P7992" i="22"/>
  <c r="AN7991" i="22"/>
  <c r="AM7991" i="22"/>
  <c r="AL7991" i="22"/>
  <c r="AK7991" i="22"/>
  <c r="AH7991" i="22"/>
  <c r="AG7991" i="22"/>
  <c r="AF7991" i="22"/>
  <c r="AE7991" i="22"/>
  <c r="Z7991" i="22"/>
  <c r="AC7991" i="22" s="1"/>
  <c r="AO7991" i="22" s="1"/>
  <c r="Y7991" i="22"/>
  <c r="AB7991" i="22" s="1"/>
  <c r="AI7991" i="22" s="1"/>
  <c r="X7991" i="22"/>
  <c r="V7991" i="22"/>
  <c r="S7991" i="22"/>
  <c r="P7991" i="22"/>
  <c r="AO7990" i="22"/>
  <c r="AM7990" i="22"/>
  <c r="AL7990" i="22"/>
  <c r="AK7990" i="22"/>
  <c r="AI7990" i="22"/>
  <c r="AG7990" i="22"/>
  <c r="AF7990" i="22"/>
  <c r="AE7990" i="22"/>
  <c r="Z7990" i="22"/>
  <c r="AC7990" i="22" s="1"/>
  <c r="AN7990" i="22" s="1"/>
  <c r="Y7990" i="22"/>
  <c r="AB7990" i="22" s="1"/>
  <c r="AH7990" i="22" s="1"/>
  <c r="X7990" i="22"/>
  <c r="V7990" i="22"/>
  <c r="S7990" i="22"/>
  <c r="P7990" i="22"/>
  <c r="AO7989" i="22"/>
  <c r="AN7989" i="22"/>
  <c r="AM7989" i="22"/>
  <c r="AK7989" i="22"/>
  <c r="AI7989" i="22"/>
  <c r="AH7989" i="22"/>
  <c r="AG7989" i="22"/>
  <c r="AE7989" i="22"/>
  <c r="Z7989" i="22"/>
  <c r="AC7989" i="22" s="1"/>
  <c r="AL7989" i="22" s="1"/>
  <c r="Y7989" i="22"/>
  <c r="AB7989" i="22" s="1"/>
  <c r="AF7989" i="22" s="1"/>
  <c r="X7989" i="22"/>
  <c r="V7989" i="22"/>
  <c r="S7989" i="22"/>
  <c r="P7989" i="22"/>
  <c r="AO7988" i="22"/>
  <c r="AN7988" i="22"/>
  <c r="AL7988" i="22"/>
  <c r="AK7988" i="22"/>
  <c r="AI7988" i="22"/>
  <c r="AH7988" i="22"/>
  <c r="AF7988" i="22"/>
  <c r="AE7988" i="22"/>
  <c r="Z7988" i="22"/>
  <c r="AC7988" i="22" s="1"/>
  <c r="AM7988" i="22" s="1"/>
  <c r="Y7988" i="22"/>
  <c r="AB7988" i="22" s="1"/>
  <c r="AG7988" i="22" s="1"/>
  <c r="X7988" i="22"/>
  <c r="V7988" i="22"/>
  <c r="S7988" i="22"/>
  <c r="P7988" i="22"/>
  <c r="AO7987" i="22"/>
  <c r="AN7987" i="22"/>
  <c r="AL7987" i="22"/>
  <c r="AK7987" i="22"/>
  <c r="AI7987" i="22"/>
  <c r="AH7987" i="22"/>
  <c r="AF7987" i="22"/>
  <c r="AE7987" i="22"/>
  <c r="Z7987" i="22"/>
  <c r="AC7987" i="22" s="1"/>
  <c r="AM7987" i="22" s="1"/>
  <c r="Y7987" i="22"/>
  <c r="AB7987" i="22" s="1"/>
  <c r="AG7987" i="22" s="1"/>
  <c r="X7987" i="22"/>
  <c r="V7987" i="22"/>
  <c r="S7987" i="22"/>
  <c r="P7987" i="22"/>
  <c r="AO7986" i="22"/>
  <c r="AM7986" i="22"/>
  <c r="AL7986" i="22"/>
  <c r="AK7986" i="22"/>
  <c r="AI7986" i="22"/>
  <c r="AG7986" i="22"/>
  <c r="AF7986" i="22"/>
  <c r="AE7986" i="22"/>
  <c r="Z7986" i="22"/>
  <c r="AC7986" i="22" s="1"/>
  <c r="AN7986" i="22" s="1"/>
  <c r="Y7986" i="22"/>
  <c r="AB7986" i="22" s="1"/>
  <c r="AH7986" i="22" s="1"/>
  <c r="X7986" i="22"/>
  <c r="V7986" i="22"/>
  <c r="S7986" i="22"/>
  <c r="P7986" i="22"/>
  <c r="AO7985" i="22"/>
  <c r="AN7985" i="22"/>
  <c r="AL7985" i="22"/>
  <c r="AK7985" i="22"/>
  <c r="AI7985" i="22"/>
  <c r="AH7985" i="22"/>
  <c r="AF7985" i="22"/>
  <c r="AE7985" i="22"/>
  <c r="Z7985" i="22"/>
  <c r="AC7985" i="22" s="1"/>
  <c r="AM7985" i="22" s="1"/>
  <c r="Y7985" i="22"/>
  <c r="AB7985" i="22" s="1"/>
  <c r="AG7985" i="22" s="1"/>
  <c r="X7985" i="22"/>
  <c r="V7985" i="22"/>
  <c r="S7985" i="22"/>
  <c r="P7985" i="22"/>
  <c r="AO7984" i="22"/>
  <c r="AN7984" i="22"/>
  <c r="AL7984" i="22"/>
  <c r="AK7984" i="22"/>
  <c r="AI7984" i="22"/>
  <c r="AH7984" i="22"/>
  <c r="AF7984" i="22"/>
  <c r="AE7984" i="22"/>
  <c r="Z7984" i="22"/>
  <c r="AC7984" i="22" s="1"/>
  <c r="AM7984" i="22" s="1"/>
  <c r="Y7984" i="22"/>
  <c r="AB7984" i="22" s="1"/>
  <c r="AG7984" i="22" s="1"/>
  <c r="X7984" i="22"/>
  <c r="V7984" i="22"/>
  <c r="S7984" i="22"/>
  <c r="P7984" i="22"/>
  <c r="AO7983" i="22"/>
  <c r="AN7983" i="22"/>
  <c r="AL7983" i="22"/>
  <c r="AK7983" i="22"/>
  <c r="AI7983" i="22"/>
  <c r="AH7983" i="22"/>
  <c r="AF7983" i="22"/>
  <c r="AE7983" i="22"/>
  <c r="Z7983" i="22"/>
  <c r="AC7983" i="22" s="1"/>
  <c r="AM7983" i="22" s="1"/>
  <c r="Y7983" i="22"/>
  <c r="AB7983" i="22" s="1"/>
  <c r="AG7983" i="22" s="1"/>
  <c r="X7983" i="22"/>
  <c r="V7983" i="22"/>
  <c r="S7983" i="22"/>
  <c r="P7983" i="22"/>
  <c r="AO7982" i="22"/>
  <c r="AN7982" i="22"/>
  <c r="AL7982" i="22"/>
  <c r="AK7982" i="22"/>
  <c r="AI7982" i="22"/>
  <c r="AH7982" i="22"/>
  <c r="AF7982" i="22"/>
  <c r="AE7982" i="22"/>
  <c r="Z7982" i="22"/>
  <c r="AC7982" i="22" s="1"/>
  <c r="AM7982" i="22" s="1"/>
  <c r="Y7982" i="22"/>
  <c r="AB7982" i="22" s="1"/>
  <c r="AG7982" i="22" s="1"/>
  <c r="X7982" i="22"/>
  <c r="V7982" i="22"/>
  <c r="S7982" i="22"/>
  <c r="P7982" i="22"/>
  <c r="AO7981" i="22"/>
  <c r="AN7981" i="22"/>
  <c r="AL7981" i="22"/>
  <c r="AK7981" i="22"/>
  <c r="AI7981" i="22"/>
  <c r="AH7981" i="22"/>
  <c r="AF7981" i="22"/>
  <c r="AE7981" i="22"/>
  <c r="Z7981" i="22"/>
  <c r="AC7981" i="22" s="1"/>
  <c r="AM7981" i="22" s="1"/>
  <c r="Y7981" i="22"/>
  <c r="AB7981" i="22" s="1"/>
  <c r="AG7981" i="22" s="1"/>
  <c r="X7981" i="22"/>
  <c r="V7981" i="22"/>
  <c r="S7981" i="22"/>
  <c r="P7981" i="22"/>
  <c r="AO7980" i="22"/>
  <c r="AN7980" i="22"/>
  <c r="AL7980" i="22"/>
  <c r="AK7980" i="22"/>
  <c r="AI7980" i="22"/>
  <c r="AH7980" i="22"/>
  <c r="AF7980" i="22"/>
  <c r="AE7980" i="22"/>
  <c r="Z7980" i="22"/>
  <c r="AC7980" i="22" s="1"/>
  <c r="AM7980" i="22" s="1"/>
  <c r="Y7980" i="22"/>
  <c r="AB7980" i="22" s="1"/>
  <c r="AG7980" i="22" s="1"/>
  <c r="X7980" i="22"/>
  <c r="V7980" i="22"/>
  <c r="S7980" i="22"/>
  <c r="P7980" i="22"/>
  <c r="AO7979" i="22"/>
  <c r="AN7979" i="22"/>
  <c r="AL7979" i="22"/>
  <c r="AK7979" i="22"/>
  <c r="AI7979" i="22"/>
  <c r="AH7979" i="22"/>
  <c r="AF7979" i="22"/>
  <c r="AE7979" i="22"/>
  <c r="Z7979" i="22"/>
  <c r="AC7979" i="22" s="1"/>
  <c r="AM7979" i="22" s="1"/>
  <c r="Y7979" i="22"/>
  <c r="AB7979" i="22" s="1"/>
  <c r="AG7979" i="22" s="1"/>
  <c r="X7979" i="22"/>
  <c r="V7979" i="22"/>
  <c r="S7979" i="22"/>
  <c r="P7979" i="22"/>
  <c r="AO7978" i="22"/>
  <c r="AM7978" i="22"/>
  <c r="AL7978" i="22"/>
  <c r="AK7978" i="22"/>
  <c r="AI7978" i="22"/>
  <c r="AG7978" i="22"/>
  <c r="AF7978" i="22"/>
  <c r="AE7978" i="22"/>
  <c r="Z7978" i="22"/>
  <c r="AC7978" i="22" s="1"/>
  <c r="AN7978" i="22" s="1"/>
  <c r="Y7978" i="22"/>
  <c r="AB7978" i="22" s="1"/>
  <c r="AH7978" i="22" s="1"/>
  <c r="X7978" i="22"/>
  <c r="V7978" i="22"/>
  <c r="S7978" i="22"/>
  <c r="P7978" i="22"/>
  <c r="AO7977" i="22"/>
  <c r="AM7977" i="22"/>
  <c r="AL7977" i="22"/>
  <c r="AK7977" i="22"/>
  <c r="AI7977" i="22"/>
  <c r="AG7977" i="22"/>
  <c r="AF7977" i="22"/>
  <c r="AE7977" i="22"/>
  <c r="Z7977" i="22"/>
  <c r="AC7977" i="22" s="1"/>
  <c r="AN7977" i="22" s="1"/>
  <c r="Y7977" i="22"/>
  <c r="AB7977" i="22" s="1"/>
  <c r="AH7977" i="22" s="1"/>
  <c r="X7977" i="22"/>
  <c r="V7977" i="22"/>
  <c r="S7977" i="22"/>
  <c r="P7977" i="22"/>
  <c r="AN7976" i="22"/>
  <c r="AM7976" i="22"/>
  <c r="AL7976" i="22"/>
  <c r="AK7976" i="22"/>
  <c r="AH7976" i="22"/>
  <c r="AG7976" i="22"/>
  <c r="AF7976" i="22"/>
  <c r="AE7976" i="22"/>
  <c r="Z7976" i="22"/>
  <c r="AC7976" i="22" s="1"/>
  <c r="AO7976" i="22" s="1"/>
  <c r="Y7976" i="22"/>
  <c r="AB7976" i="22" s="1"/>
  <c r="AI7976" i="22" s="1"/>
  <c r="X7976" i="22"/>
  <c r="V7976" i="22"/>
  <c r="S7976" i="22"/>
  <c r="P7976" i="22"/>
  <c r="AO7975" i="22"/>
  <c r="AN7975" i="22"/>
  <c r="AL7975" i="22"/>
  <c r="AK7975" i="22"/>
  <c r="AI7975" i="22"/>
  <c r="AH7975" i="22"/>
  <c r="AF7975" i="22"/>
  <c r="AE7975" i="22"/>
  <c r="Z7975" i="22"/>
  <c r="AC7975" i="22" s="1"/>
  <c r="AM7975" i="22" s="1"/>
  <c r="Y7975" i="22"/>
  <c r="AB7975" i="22" s="1"/>
  <c r="AG7975" i="22" s="1"/>
  <c r="X7975" i="22"/>
  <c r="V7975" i="22"/>
  <c r="S7975" i="22"/>
  <c r="P7975" i="22"/>
  <c r="AO7974" i="22"/>
  <c r="AM7974" i="22"/>
  <c r="AL7974" i="22"/>
  <c r="AK7974" i="22"/>
  <c r="AI7974" i="22"/>
  <c r="AG7974" i="22"/>
  <c r="AF7974" i="22"/>
  <c r="AE7974" i="22"/>
  <c r="Z7974" i="22"/>
  <c r="AC7974" i="22" s="1"/>
  <c r="AN7974" i="22" s="1"/>
  <c r="Y7974" i="22"/>
  <c r="AB7974" i="22" s="1"/>
  <c r="AH7974" i="22" s="1"/>
  <c r="X7974" i="22"/>
  <c r="V7974" i="22"/>
  <c r="S7974" i="22"/>
  <c r="P7974" i="22"/>
  <c r="AN7973" i="22"/>
  <c r="AM7973" i="22"/>
  <c r="AL7973" i="22"/>
  <c r="AK7973" i="22"/>
  <c r="AH7973" i="22"/>
  <c r="AG7973" i="22"/>
  <c r="AF7973" i="22"/>
  <c r="AE7973" i="22"/>
  <c r="Z7973" i="22"/>
  <c r="AC7973" i="22" s="1"/>
  <c r="AO7973" i="22" s="1"/>
  <c r="Y7973" i="22"/>
  <c r="AB7973" i="22" s="1"/>
  <c r="AI7973" i="22" s="1"/>
  <c r="X7973" i="22"/>
  <c r="V7973" i="22"/>
  <c r="S7973" i="22"/>
  <c r="P7973" i="22"/>
  <c r="AO7972" i="22"/>
  <c r="AN7972" i="22"/>
  <c r="AL7972" i="22"/>
  <c r="AK7972" i="22"/>
  <c r="AI7972" i="22"/>
  <c r="AH7972" i="22"/>
  <c r="AF7972" i="22"/>
  <c r="AE7972" i="22"/>
  <c r="Z7972" i="22"/>
  <c r="AC7972" i="22" s="1"/>
  <c r="AM7972" i="22" s="1"/>
  <c r="Y7972" i="22"/>
  <c r="AB7972" i="22" s="1"/>
  <c r="AG7972" i="22" s="1"/>
  <c r="X7972" i="22"/>
  <c r="V7972" i="22"/>
  <c r="S7972" i="22"/>
  <c r="P7972" i="22"/>
  <c r="AO7971" i="22"/>
  <c r="AN7971" i="22"/>
  <c r="AL7971" i="22"/>
  <c r="AK7971" i="22"/>
  <c r="AI7971" i="22"/>
  <c r="AH7971" i="22"/>
  <c r="AF7971" i="22"/>
  <c r="AE7971" i="22"/>
  <c r="Z7971" i="22"/>
  <c r="AC7971" i="22" s="1"/>
  <c r="AM7971" i="22" s="1"/>
  <c r="Y7971" i="22"/>
  <c r="AB7971" i="22" s="1"/>
  <c r="AG7971" i="22" s="1"/>
  <c r="X7971" i="22"/>
  <c r="V7971" i="22"/>
  <c r="S7971" i="22"/>
  <c r="P7971" i="22"/>
  <c r="AO7970" i="22"/>
  <c r="AN7970" i="22"/>
  <c r="AL7970" i="22"/>
  <c r="AK7970" i="22"/>
  <c r="AI7970" i="22"/>
  <c r="AH7970" i="22"/>
  <c r="AF7970" i="22"/>
  <c r="AE7970" i="22"/>
  <c r="Z7970" i="22"/>
  <c r="AC7970" i="22" s="1"/>
  <c r="AM7970" i="22" s="1"/>
  <c r="Y7970" i="22"/>
  <c r="AB7970" i="22" s="1"/>
  <c r="AG7970" i="22" s="1"/>
  <c r="X7970" i="22"/>
  <c r="V7970" i="22"/>
  <c r="S7970" i="22"/>
  <c r="P7970" i="22"/>
  <c r="AO7969" i="22"/>
  <c r="AN7969" i="22"/>
  <c r="AL7969" i="22"/>
  <c r="AK7969" i="22"/>
  <c r="AI7969" i="22"/>
  <c r="AH7969" i="22"/>
  <c r="AF7969" i="22"/>
  <c r="AE7969" i="22"/>
  <c r="Z7969" i="22"/>
  <c r="AC7969" i="22" s="1"/>
  <c r="AM7969" i="22" s="1"/>
  <c r="Y7969" i="22"/>
  <c r="AB7969" i="22" s="1"/>
  <c r="AG7969" i="22" s="1"/>
  <c r="X7969" i="22"/>
  <c r="V7969" i="22"/>
  <c r="S7969" i="22"/>
  <c r="P7969" i="22"/>
  <c r="AO7968" i="22"/>
  <c r="AN7968" i="22"/>
  <c r="AL7968" i="22"/>
  <c r="AK7968" i="22"/>
  <c r="AI7968" i="22"/>
  <c r="AH7968" i="22"/>
  <c r="AF7968" i="22"/>
  <c r="AE7968" i="22"/>
  <c r="Z7968" i="22"/>
  <c r="AC7968" i="22" s="1"/>
  <c r="AM7968" i="22" s="1"/>
  <c r="Y7968" i="22"/>
  <c r="AB7968" i="22" s="1"/>
  <c r="AG7968" i="22" s="1"/>
  <c r="X7968" i="22"/>
  <c r="V7968" i="22"/>
  <c r="S7968" i="22"/>
  <c r="P7968" i="22"/>
  <c r="AO7967" i="22"/>
  <c r="AM7967" i="22"/>
  <c r="AL7967" i="22"/>
  <c r="AK7967" i="22"/>
  <c r="AI7967" i="22"/>
  <c r="AG7967" i="22"/>
  <c r="AF7967" i="22"/>
  <c r="AE7967" i="22"/>
  <c r="Z7967" i="22"/>
  <c r="AC7967" i="22" s="1"/>
  <c r="AN7967" i="22" s="1"/>
  <c r="Y7967" i="22"/>
  <c r="AB7967" i="22" s="1"/>
  <c r="AH7967" i="22" s="1"/>
  <c r="X7967" i="22"/>
  <c r="V7967" i="22"/>
  <c r="S7967" i="22"/>
  <c r="P7967" i="22"/>
  <c r="AO7966" i="22"/>
  <c r="AN7966" i="22"/>
  <c r="AL7966" i="22"/>
  <c r="AK7966" i="22"/>
  <c r="AI7966" i="22"/>
  <c r="AH7966" i="22"/>
  <c r="AF7966" i="22"/>
  <c r="AE7966" i="22"/>
  <c r="Z7966" i="22"/>
  <c r="AC7966" i="22" s="1"/>
  <c r="AM7966" i="22" s="1"/>
  <c r="Y7966" i="22"/>
  <c r="AB7966" i="22" s="1"/>
  <c r="AG7966" i="22" s="1"/>
  <c r="X7966" i="22"/>
  <c r="V7966" i="22"/>
  <c r="S7966" i="22"/>
  <c r="P7966" i="22"/>
  <c r="AO7965" i="22"/>
  <c r="AN7965" i="22"/>
  <c r="AL7965" i="22"/>
  <c r="AK7965" i="22"/>
  <c r="AI7965" i="22"/>
  <c r="AH7965" i="22"/>
  <c r="AF7965" i="22"/>
  <c r="AE7965" i="22"/>
  <c r="Z7965" i="22"/>
  <c r="AC7965" i="22" s="1"/>
  <c r="AM7965" i="22" s="1"/>
  <c r="Y7965" i="22"/>
  <c r="AB7965" i="22" s="1"/>
  <c r="AG7965" i="22" s="1"/>
  <c r="X7965" i="22"/>
  <c r="V7965" i="22"/>
  <c r="S7965" i="22"/>
  <c r="P7965" i="22"/>
  <c r="AO7964" i="22"/>
  <c r="AN7964" i="22"/>
  <c r="AL7964" i="22"/>
  <c r="AK7964" i="22"/>
  <c r="AI7964" i="22"/>
  <c r="AH7964" i="22"/>
  <c r="AF7964" i="22"/>
  <c r="AE7964" i="22"/>
  <c r="Z7964" i="22"/>
  <c r="AC7964" i="22" s="1"/>
  <c r="AM7964" i="22" s="1"/>
  <c r="Y7964" i="22"/>
  <c r="AB7964" i="22" s="1"/>
  <c r="AG7964" i="22" s="1"/>
  <c r="X7964" i="22"/>
  <c r="V7964" i="22"/>
  <c r="S7964" i="22"/>
  <c r="P7964" i="22"/>
  <c r="AO7963" i="22"/>
  <c r="AM7963" i="22"/>
  <c r="AL7963" i="22"/>
  <c r="AK7963" i="22"/>
  <c r="AI7963" i="22"/>
  <c r="AG7963" i="22"/>
  <c r="AF7963" i="22"/>
  <c r="AE7963" i="22"/>
  <c r="Z7963" i="22"/>
  <c r="AC7963" i="22" s="1"/>
  <c r="AN7963" i="22" s="1"/>
  <c r="Y7963" i="22"/>
  <c r="AB7963" i="22" s="1"/>
  <c r="AH7963" i="22" s="1"/>
  <c r="X7963" i="22"/>
  <c r="V7963" i="22"/>
  <c r="S7963" i="22"/>
  <c r="P7963" i="22"/>
  <c r="AO7962" i="22"/>
  <c r="AM7962" i="22"/>
  <c r="AL7962" i="22"/>
  <c r="AK7962" i="22"/>
  <c r="AI7962" i="22"/>
  <c r="AG7962" i="22"/>
  <c r="AF7962" i="22"/>
  <c r="AE7962" i="22"/>
  <c r="Z7962" i="22"/>
  <c r="AC7962" i="22" s="1"/>
  <c r="AN7962" i="22" s="1"/>
  <c r="Y7962" i="22"/>
  <c r="AB7962" i="22" s="1"/>
  <c r="AH7962" i="22" s="1"/>
  <c r="X7962" i="22"/>
  <c r="V7962" i="22"/>
  <c r="S7962" i="22"/>
  <c r="P7962" i="22"/>
  <c r="AN7961" i="22"/>
  <c r="AM7961" i="22"/>
  <c r="AL7961" i="22"/>
  <c r="AK7961" i="22"/>
  <c r="AH7961" i="22"/>
  <c r="AG7961" i="22"/>
  <c r="AF7961" i="22"/>
  <c r="AE7961" i="22"/>
  <c r="Z7961" i="22"/>
  <c r="AC7961" i="22" s="1"/>
  <c r="AO7961" i="22" s="1"/>
  <c r="Y7961" i="22"/>
  <c r="AB7961" i="22" s="1"/>
  <c r="AI7961" i="22" s="1"/>
  <c r="X7961" i="22"/>
  <c r="V7961" i="22"/>
  <c r="S7961" i="22"/>
  <c r="P7961" i="22"/>
  <c r="AO7960" i="22"/>
  <c r="AN7960" i="22"/>
  <c r="AL7960" i="22"/>
  <c r="AK7960" i="22"/>
  <c r="AI7960" i="22"/>
  <c r="AH7960" i="22"/>
  <c r="AF7960" i="22"/>
  <c r="AE7960" i="22"/>
  <c r="Z7960" i="22"/>
  <c r="AC7960" i="22" s="1"/>
  <c r="AM7960" i="22" s="1"/>
  <c r="Y7960" i="22"/>
  <c r="AB7960" i="22" s="1"/>
  <c r="AG7960" i="22" s="1"/>
  <c r="X7960" i="22"/>
  <c r="V7960" i="22"/>
  <c r="S7960" i="22"/>
  <c r="P7960" i="22"/>
  <c r="AO7959" i="22"/>
  <c r="AM7959" i="22"/>
  <c r="AL7959" i="22"/>
  <c r="AK7959" i="22"/>
  <c r="AI7959" i="22"/>
  <c r="AG7959" i="22"/>
  <c r="AF7959" i="22"/>
  <c r="AE7959" i="22"/>
  <c r="Z7959" i="22"/>
  <c r="AC7959" i="22" s="1"/>
  <c r="AN7959" i="22" s="1"/>
  <c r="Y7959" i="22"/>
  <c r="AB7959" i="22" s="1"/>
  <c r="AH7959" i="22" s="1"/>
  <c r="X7959" i="22"/>
  <c r="V7959" i="22"/>
  <c r="S7959" i="22"/>
  <c r="P7959" i="22"/>
  <c r="AO7958" i="22"/>
  <c r="AM7958" i="22"/>
  <c r="AL7958" i="22"/>
  <c r="AK7958" i="22"/>
  <c r="AI7958" i="22"/>
  <c r="AG7958" i="22"/>
  <c r="AF7958" i="22"/>
  <c r="AE7958" i="22"/>
  <c r="Z7958" i="22"/>
  <c r="AC7958" i="22" s="1"/>
  <c r="AN7958" i="22" s="1"/>
  <c r="Y7958" i="22"/>
  <c r="AB7958" i="22" s="1"/>
  <c r="AH7958" i="22" s="1"/>
  <c r="X7958" i="22"/>
  <c r="V7958" i="22"/>
  <c r="S7958" i="22"/>
  <c r="P7958" i="22"/>
  <c r="AN7957" i="22"/>
  <c r="AM7957" i="22"/>
  <c r="AL7957" i="22"/>
  <c r="AK7957" i="22"/>
  <c r="AH7957" i="22"/>
  <c r="AG7957" i="22"/>
  <c r="AF7957" i="22"/>
  <c r="AE7957" i="22"/>
  <c r="Z7957" i="22"/>
  <c r="AC7957" i="22" s="1"/>
  <c r="AO7957" i="22" s="1"/>
  <c r="Y7957" i="22"/>
  <c r="AB7957" i="22" s="1"/>
  <c r="AI7957" i="22" s="1"/>
  <c r="X7957" i="22"/>
  <c r="V7957" i="22"/>
  <c r="S7957" i="22"/>
  <c r="P7957" i="22"/>
  <c r="AN7956" i="22"/>
  <c r="AM7956" i="22"/>
  <c r="AL7956" i="22"/>
  <c r="AK7956" i="22"/>
  <c r="AH7956" i="22"/>
  <c r="AG7956" i="22"/>
  <c r="AF7956" i="22"/>
  <c r="AE7956" i="22"/>
  <c r="Z7956" i="22"/>
  <c r="AC7956" i="22" s="1"/>
  <c r="AO7956" i="22" s="1"/>
  <c r="Y7956" i="22"/>
  <c r="AB7956" i="22" s="1"/>
  <c r="AI7956" i="22" s="1"/>
  <c r="X7956" i="22"/>
  <c r="V7956" i="22"/>
  <c r="S7956" i="22"/>
  <c r="P7956" i="22"/>
  <c r="AN7955" i="22"/>
  <c r="AM7955" i="22"/>
  <c r="AL7955" i="22"/>
  <c r="AK7955" i="22"/>
  <c r="AH7955" i="22"/>
  <c r="AG7955" i="22"/>
  <c r="AF7955" i="22"/>
  <c r="AE7955" i="22"/>
  <c r="Z7955" i="22"/>
  <c r="AC7955" i="22" s="1"/>
  <c r="AO7955" i="22" s="1"/>
  <c r="Y7955" i="22"/>
  <c r="AB7955" i="22" s="1"/>
  <c r="AI7955" i="22" s="1"/>
  <c r="X7955" i="22"/>
  <c r="V7955" i="22"/>
  <c r="S7955" i="22"/>
  <c r="P7955" i="22"/>
  <c r="AO7954" i="22"/>
  <c r="AN7954" i="22"/>
  <c r="AL7954" i="22"/>
  <c r="AK7954" i="22"/>
  <c r="AI7954" i="22"/>
  <c r="AH7954" i="22"/>
  <c r="AF7954" i="22"/>
  <c r="AE7954" i="22"/>
  <c r="Z7954" i="22"/>
  <c r="AC7954" i="22" s="1"/>
  <c r="AM7954" i="22" s="1"/>
  <c r="Y7954" i="22"/>
  <c r="AB7954" i="22" s="1"/>
  <c r="AG7954" i="22" s="1"/>
  <c r="X7954" i="22"/>
  <c r="V7954" i="22"/>
  <c r="S7954" i="22"/>
  <c r="P7954" i="22"/>
  <c r="AO7953" i="22"/>
  <c r="AM7953" i="22"/>
  <c r="AL7953" i="22"/>
  <c r="AK7953" i="22"/>
  <c r="AI7953" i="22"/>
  <c r="AG7953" i="22"/>
  <c r="AF7953" i="22"/>
  <c r="AE7953" i="22"/>
  <c r="Z7953" i="22"/>
  <c r="AC7953" i="22" s="1"/>
  <c r="AN7953" i="22" s="1"/>
  <c r="Y7953" i="22"/>
  <c r="AB7953" i="22" s="1"/>
  <c r="AH7953" i="22" s="1"/>
  <c r="X7953" i="22"/>
  <c r="V7953" i="22"/>
  <c r="S7953" i="22"/>
  <c r="P7953" i="22"/>
  <c r="AO7952" i="22"/>
  <c r="AM7952" i="22"/>
  <c r="AL7952" i="22"/>
  <c r="AK7952" i="22"/>
  <c r="AI7952" i="22"/>
  <c r="AG7952" i="22"/>
  <c r="AF7952" i="22"/>
  <c r="AE7952" i="22"/>
  <c r="Z7952" i="22"/>
  <c r="AC7952" i="22" s="1"/>
  <c r="AN7952" i="22" s="1"/>
  <c r="Y7952" i="22"/>
  <c r="AB7952" i="22" s="1"/>
  <c r="AH7952" i="22" s="1"/>
  <c r="X7952" i="22"/>
  <c r="V7952" i="22"/>
  <c r="S7952" i="22"/>
  <c r="P7952" i="22"/>
  <c r="AO7951" i="22"/>
  <c r="AM7951" i="22"/>
  <c r="AL7951" i="22"/>
  <c r="AK7951" i="22"/>
  <c r="AI7951" i="22"/>
  <c r="AG7951" i="22"/>
  <c r="AF7951" i="22"/>
  <c r="AE7951" i="22"/>
  <c r="Z7951" i="22"/>
  <c r="AC7951" i="22" s="1"/>
  <c r="AN7951" i="22" s="1"/>
  <c r="Y7951" i="22"/>
  <c r="AB7951" i="22" s="1"/>
  <c r="AH7951" i="22" s="1"/>
  <c r="X7951" i="22"/>
  <c r="V7951" i="22"/>
  <c r="S7951" i="22"/>
  <c r="P7951" i="22"/>
  <c r="AO7950" i="22"/>
  <c r="AM7950" i="22"/>
  <c r="AL7950" i="22"/>
  <c r="AK7950" i="22"/>
  <c r="AI7950" i="22"/>
  <c r="AG7950" i="22"/>
  <c r="AF7950" i="22"/>
  <c r="AE7950" i="22"/>
  <c r="Z7950" i="22"/>
  <c r="AC7950" i="22" s="1"/>
  <c r="AN7950" i="22" s="1"/>
  <c r="Y7950" i="22"/>
  <c r="AB7950" i="22" s="1"/>
  <c r="AH7950" i="22" s="1"/>
  <c r="X7950" i="22"/>
  <c r="V7950" i="22"/>
  <c r="S7950" i="22"/>
  <c r="P7950" i="22"/>
  <c r="AO7949" i="22"/>
  <c r="AM7949" i="22"/>
  <c r="AL7949" i="22"/>
  <c r="AK7949" i="22"/>
  <c r="AI7949" i="22"/>
  <c r="AG7949" i="22"/>
  <c r="AF7949" i="22"/>
  <c r="AE7949" i="22"/>
  <c r="Z7949" i="22"/>
  <c r="AC7949" i="22" s="1"/>
  <c r="AN7949" i="22" s="1"/>
  <c r="Y7949" i="22"/>
  <c r="AB7949" i="22" s="1"/>
  <c r="AH7949" i="22" s="1"/>
  <c r="X7949" i="22"/>
  <c r="V7949" i="22"/>
  <c r="S7949" i="22"/>
  <c r="P7949" i="22"/>
  <c r="AO7948" i="22"/>
  <c r="AM7948" i="22"/>
  <c r="AL7948" i="22"/>
  <c r="AK7948" i="22"/>
  <c r="AI7948" i="22"/>
  <c r="AG7948" i="22"/>
  <c r="AF7948" i="22"/>
  <c r="AE7948" i="22"/>
  <c r="Z7948" i="22"/>
  <c r="AC7948" i="22" s="1"/>
  <c r="AN7948" i="22" s="1"/>
  <c r="Y7948" i="22"/>
  <c r="AB7948" i="22" s="1"/>
  <c r="AH7948" i="22" s="1"/>
  <c r="X7948" i="22"/>
  <c r="V7948" i="22"/>
  <c r="S7948" i="22"/>
  <c r="P7948" i="22"/>
  <c r="AO7947" i="22"/>
  <c r="AM7947" i="22"/>
  <c r="AL7947" i="22"/>
  <c r="AK7947" i="22"/>
  <c r="AI7947" i="22"/>
  <c r="AG7947" i="22"/>
  <c r="AF7947" i="22"/>
  <c r="AE7947" i="22"/>
  <c r="Z7947" i="22"/>
  <c r="AC7947" i="22" s="1"/>
  <c r="AN7947" i="22" s="1"/>
  <c r="Y7947" i="22"/>
  <c r="AB7947" i="22" s="1"/>
  <c r="AH7947" i="22" s="1"/>
  <c r="X7947" i="22"/>
  <c r="V7947" i="22"/>
  <c r="S7947" i="22"/>
  <c r="P7947" i="22"/>
  <c r="AO7946" i="22"/>
  <c r="AN7946" i="22"/>
  <c r="AL7946" i="22"/>
  <c r="AK7946" i="22"/>
  <c r="AI7946" i="22"/>
  <c r="AH7946" i="22"/>
  <c r="AF7946" i="22"/>
  <c r="AE7946" i="22"/>
  <c r="Z7946" i="22"/>
  <c r="AC7946" i="22" s="1"/>
  <c r="AM7946" i="22" s="1"/>
  <c r="Y7946" i="22"/>
  <c r="AB7946" i="22" s="1"/>
  <c r="AG7946" i="22" s="1"/>
  <c r="X7946" i="22"/>
  <c r="V7946" i="22"/>
  <c r="S7946" i="22"/>
  <c r="P7946" i="22"/>
  <c r="AO7945" i="22"/>
  <c r="AN7945" i="22"/>
  <c r="AL7945" i="22"/>
  <c r="AK7945" i="22"/>
  <c r="AI7945" i="22"/>
  <c r="AH7945" i="22"/>
  <c r="AF7945" i="22"/>
  <c r="AE7945" i="22"/>
  <c r="Z7945" i="22"/>
  <c r="AC7945" i="22" s="1"/>
  <c r="AM7945" i="22" s="1"/>
  <c r="Y7945" i="22"/>
  <c r="AB7945" i="22" s="1"/>
  <c r="AG7945" i="22" s="1"/>
  <c r="X7945" i="22"/>
  <c r="V7945" i="22"/>
  <c r="S7945" i="22"/>
  <c r="P7945" i="22"/>
  <c r="AO7944" i="22"/>
  <c r="AN7944" i="22"/>
  <c r="AL7944" i="22"/>
  <c r="AK7944" i="22"/>
  <c r="AI7944" i="22"/>
  <c r="AH7944" i="22"/>
  <c r="AF7944" i="22"/>
  <c r="AE7944" i="22"/>
  <c r="Z7944" i="22"/>
  <c r="AC7944" i="22" s="1"/>
  <c r="AM7944" i="22" s="1"/>
  <c r="Y7944" i="22"/>
  <c r="AB7944" i="22" s="1"/>
  <c r="AG7944" i="22" s="1"/>
  <c r="X7944" i="22"/>
  <c r="V7944" i="22"/>
  <c r="S7944" i="22"/>
  <c r="P7944" i="22"/>
  <c r="AO7943" i="22"/>
  <c r="AN7943" i="22"/>
  <c r="AL7943" i="22"/>
  <c r="AK7943" i="22"/>
  <c r="AI7943" i="22"/>
  <c r="AH7943" i="22"/>
  <c r="AF7943" i="22"/>
  <c r="AE7943" i="22"/>
  <c r="Z7943" i="22"/>
  <c r="AC7943" i="22" s="1"/>
  <c r="AM7943" i="22" s="1"/>
  <c r="Y7943" i="22"/>
  <c r="AB7943" i="22" s="1"/>
  <c r="AG7943" i="22" s="1"/>
  <c r="X7943" i="22"/>
  <c r="V7943" i="22"/>
  <c r="S7943" i="22"/>
  <c r="P7943" i="22"/>
  <c r="AO7942" i="22"/>
  <c r="AN7942" i="22"/>
  <c r="AL7942" i="22"/>
  <c r="AK7942" i="22"/>
  <c r="AI7942" i="22"/>
  <c r="AH7942" i="22"/>
  <c r="AF7942" i="22"/>
  <c r="AE7942" i="22"/>
  <c r="Z7942" i="22"/>
  <c r="AC7942" i="22" s="1"/>
  <c r="AM7942" i="22" s="1"/>
  <c r="Y7942" i="22"/>
  <c r="AB7942" i="22" s="1"/>
  <c r="AG7942" i="22" s="1"/>
  <c r="X7942" i="22"/>
  <c r="V7942" i="22"/>
  <c r="S7942" i="22"/>
  <c r="P7942" i="22"/>
  <c r="AN7941" i="22"/>
  <c r="AM7941" i="22"/>
  <c r="AL7941" i="22"/>
  <c r="AK7941" i="22"/>
  <c r="AH7941" i="22"/>
  <c r="AG7941" i="22"/>
  <c r="AF7941" i="22"/>
  <c r="AE7941" i="22"/>
  <c r="Z7941" i="22"/>
  <c r="AC7941" i="22" s="1"/>
  <c r="AO7941" i="22" s="1"/>
  <c r="Y7941" i="22"/>
  <c r="AB7941" i="22" s="1"/>
  <c r="AI7941" i="22" s="1"/>
  <c r="X7941" i="22"/>
  <c r="V7941" i="22"/>
  <c r="S7941" i="22"/>
  <c r="P7941" i="22"/>
  <c r="AN7940" i="22"/>
  <c r="AM7940" i="22"/>
  <c r="AL7940" i="22"/>
  <c r="AK7940" i="22"/>
  <c r="AH7940" i="22"/>
  <c r="AG7940" i="22"/>
  <c r="AF7940" i="22"/>
  <c r="AE7940" i="22"/>
  <c r="Z7940" i="22"/>
  <c r="AC7940" i="22" s="1"/>
  <c r="AO7940" i="22" s="1"/>
  <c r="Y7940" i="22"/>
  <c r="AB7940" i="22" s="1"/>
  <c r="AI7940" i="22" s="1"/>
  <c r="X7940" i="22"/>
  <c r="V7940" i="22"/>
  <c r="S7940" i="22"/>
  <c r="P7940" i="22"/>
  <c r="AO7939" i="22"/>
  <c r="AN7939" i="22"/>
  <c r="AL7939" i="22"/>
  <c r="AK7939" i="22"/>
  <c r="AI7939" i="22"/>
  <c r="AH7939" i="22"/>
  <c r="AF7939" i="22"/>
  <c r="AE7939" i="22"/>
  <c r="Z7939" i="22"/>
  <c r="AC7939" i="22" s="1"/>
  <c r="AM7939" i="22" s="1"/>
  <c r="Y7939" i="22"/>
  <c r="AB7939" i="22" s="1"/>
  <c r="AG7939" i="22" s="1"/>
  <c r="X7939" i="22"/>
  <c r="V7939" i="22"/>
  <c r="S7939" i="22"/>
  <c r="P7939" i="22"/>
  <c r="AO7938" i="22"/>
  <c r="AN7938" i="22"/>
  <c r="AL7938" i="22"/>
  <c r="AK7938" i="22"/>
  <c r="AI7938" i="22"/>
  <c r="AH7938" i="22"/>
  <c r="AF7938" i="22"/>
  <c r="AE7938" i="22"/>
  <c r="Z7938" i="22"/>
  <c r="AC7938" i="22" s="1"/>
  <c r="AM7938" i="22" s="1"/>
  <c r="Y7938" i="22"/>
  <c r="AB7938" i="22" s="1"/>
  <c r="AG7938" i="22" s="1"/>
  <c r="X7938" i="22"/>
  <c r="V7938" i="22"/>
  <c r="S7938" i="22"/>
  <c r="P7938" i="22"/>
  <c r="AO7937" i="22"/>
  <c r="AN7937" i="22"/>
  <c r="AL7937" i="22"/>
  <c r="AK7937" i="22"/>
  <c r="AI7937" i="22"/>
  <c r="AH7937" i="22"/>
  <c r="AF7937" i="22"/>
  <c r="AE7937" i="22"/>
  <c r="Z7937" i="22"/>
  <c r="AC7937" i="22" s="1"/>
  <c r="AM7937" i="22" s="1"/>
  <c r="Y7937" i="22"/>
  <c r="AB7937" i="22" s="1"/>
  <c r="AG7937" i="22" s="1"/>
  <c r="X7937" i="22"/>
  <c r="V7937" i="22"/>
  <c r="S7937" i="22"/>
  <c r="P7937" i="22"/>
  <c r="AO7936" i="22"/>
  <c r="AM7936" i="22"/>
  <c r="AL7936" i="22"/>
  <c r="AK7936" i="22"/>
  <c r="AI7936" i="22"/>
  <c r="AG7936" i="22"/>
  <c r="AF7936" i="22"/>
  <c r="AE7936" i="22"/>
  <c r="Z7936" i="22"/>
  <c r="AC7936" i="22" s="1"/>
  <c r="AN7936" i="22" s="1"/>
  <c r="Y7936" i="22"/>
  <c r="AB7936" i="22" s="1"/>
  <c r="AH7936" i="22" s="1"/>
  <c r="X7936" i="22"/>
  <c r="V7936" i="22"/>
  <c r="S7936" i="22"/>
  <c r="P7936" i="22"/>
  <c r="AN7935" i="22"/>
  <c r="AM7935" i="22"/>
  <c r="AL7935" i="22"/>
  <c r="AK7935" i="22"/>
  <c r="AH7935" i="22"/>
  <c r="AG7935" i="22"/>
  <c r="AF7935" i="22"/>
  <c r="AE7935" i="22"/>
  <c r="Z7935" i="22"/>
  <c r="AC7935" i="22" s="1"/>
  <c r="AO7935" i="22" s="1"/>
  <c r="Y7935" i="22"/>
  <c r="AB7935" i="22" s="1"/>
  <c r="AI7935" i="22" s="1"/>
  <c r="X7935" i="22"/>
  <c r="V7935" i="22"/>
  <c r="S7935" i="22"/>
  <c r="P7935" i="22"/>
  <c r="AO7934" i="22"/>
  <c r="AN7934" i="22"/>
  <c r="AL7934" i="22"/>
  <c r="AK7934" i="22"/>
  <c r="AI7934" i="22"/>
  <c r="AH7934" i="22"/>
  <c r="AF7934" i="22"/>
  <c r="AE7934" i="22"/>
  <c r="Z7934" i="22"/>
  <c r="AC7934" i="22" s="1"/>
  <c r="AM7934" i="22" s="1"/>
  <c r="Y7934" i="22"/>
  <c r="AB7934" i="22" s="1"/>
  <c r="AG7934" i="22" s="1"/>
  <c r="X7934" i="22"/>
  <c r="V7934" i="22"/>
  <c r="S7934" i="22"/>
  <c r="P7934" i="22"/>
  <c r="AO7933" i="22"/>
  <c r="AM7933" i="22"/>
  <c r="AL7933" i="22"/>
  <c r="AK7933" i="22"/>
  <c r="AI7933" i="22"/>
  <c r="AG7933" i="22"/>
  <c r="AF7933" i="22"/>
  <c r="AE7933" i="22"/>
  <c r="Z7933" i="22"/>
  <c r="AC7933" i="22" s="1"/>
  <c r="AN7933" i="22" s="1"/>
  <c r="Y7933" i="22"/>
  <c r="AB7933" i="22" s="1"/>
  <c r="AH7933" i="22" s="1"/>
  <c r="X7933" i="22"/>
  <c r="V7933" i="22"/>
  <c r="S7933" i="22"/>
  <c r="P7933" i="22"/>
  <c r="AO7932" i="22"/>
  <c r="AM7932" i="22"/>
  <c r="AL7932" i="22"/>
  <c r="AK7932" i="22"/>
  <c r="AI7932" i="22"/>
  <c r="AG7932" i="22"/>
  <c r="AF7932" i="22"/>
  <c r="AE7932" i="22"/>
  <c r="Z7932" i="22"/>
  <c r="AC7932" i="22" s="1"/>
  <c r="AN7932" i="22" s="1"/>
  <c r="Y7932" i="22"/>
  <c r="AB7932" i="22" s="1"/>
  <c r="AH7932" i="22" s="1"/>
  <c r="X7932" i="22"/>
  <c r="V7932" i="22"/>
  <c r="S7932" i="22"/>
  <c r="P7932" i="22"/>
  <c r="AO7931" i="22"/>
  <c r="AM7931" i="22"/>
  <c r="AL7931" i="22"/>
  <c r="AK7931" i="22"/>
  <c r="AI7931" i="22"/>
  <c r="AG7931" i="22"/>
  <c r="AF7931" i="22"/>
  <c r="AE7931" i="22"/>
  <c r="Z7931" i="22"/>
  <c r="AC7931" i="22" s="1"/>
  <c r="AN7931" i="22" s="1"/>
  <c r="Y7931" i="22"/>
  <c r="AB7931" i="22" s="1"/>
  <c r="AH7931" i="22" s="1"/>
  <c r="X7931" i="22"/>
  <c r="V7931" i="22"/>
  <c r="S7931" i="22"/>
  <c r="P7931" i="22"/>
  <c r="AO7930" i="22"/>
  <c r="AM7930" i="22"/>
  <c r="AL7930" i="22"/>
  <c r="AK7930" i="22"/>
  <c r="AI7930" i="22"/>
  <c r="AG7930" i="22"/>
  <c r="AF7930" i="22"/>
  <c r="AE7930" i="22"/>
  <c r="Z7930" i="22"/>
  <c r="AC7930" i="22" s="1"/>
  <c r="AN7930" i="22" s="1"/>
  <c r="Y7930" i="22"/>
  <c r="AB7930" i="22" s="1"/>
  <c r="AH7930" i="22" s="1"/>
  <c r="X7930" i="22"/>
  <c r="V7930" i="22"/>
  <c r="S7930" i="22"/>
  <c r="P7930" i="22"/>
  <c r="AO7929" i="22"/>
  <c r="AM7929" i="22"/>
  <c r="AL7929" i="22"/>
  <c r="AK7929" i="22"/>
  <c r="AI7929" i="22"/>
  <c r="AG7929" i="22"/>
  <c r="AF7929" i="22"/>
  <c r="AE7929" i="22"/>
  <c r="Z7929" i="22"/>
  <c r="AC7929" i="22" s="1"/>
  <c r="AN7929" i="22" s="1"/>
  <c r="Y7929" i="22"/>
  <c r="AB7929" i="22" s="1"/>
  <c r="AH7929" i="22" s="1"/>
  <c r="X7929" i="22"/>
  <c r="V7929" i="22"/>
  <c r="S7929" i="22"/>
  <c r="P7929" i="22"/>
  <c r="AO7928" i="22"/>
  <c r="AM7928" i="22"/>
  <c r="AL7928" i="22"/>
  <c r="AK7928" i="22"/>
  <c r="AI7928" i="22"/>
  <c r="AG7928" i="22"/>
  <c r="AF7928" i="22"/>
  <c r="AE7928" i="22"/>
  <c r="Z7928" i="22"/>
  <c r="AC7928" i="22" s="1"/>
  <c r="AN7928" i="22" s="1"/>
  <c r="Y7928" i="22"/>
  <c r="AB7928" i="22" s="1"/>
  <c r="AH7928" i="22" s="1"/>
  <c r="X7928" i="22"/>
  <c r="V7928" i="22"/>
  <c r="S7928" i="22"/>
  <c r="P7928" i="22"/>
  <c r="AN7927" i="22"/>
  <c r="AM7927" i="22"/>
  <c r="AL7927" i="22"/>
  <c r="AK7927" i="22"/>
  <c r="AH7927" i="22"/>
  <c r="AG7927" i="22"/>
  <c r="AF7927" i="22"/>
  <c r="AE7927" i="22"/>
  <c r="Z7927" i="22"/>
  <c r="AC7927" i="22" s="1"/>
  <c r="AO7927" i="22" s="1"/>
  <c r="Y7927" i="22"/>
  <c r="AB7927" i="22" s="1"/>
  <c r="AI7927" i="22" s="1"/>
  <c r="X7927" i="22"/>
  <c r="V7927" i="22"/>
  <c r="S7927" i="22"/>
  <c r="P7927" i="22"/>
  <c r="AO7926" i="22"/>
  <c r="AM7926" i="22"/>
  <c r="AL7926" i="22"/>
  <c r="AK7926" i="22"/>
  <c r="AI7926" i="22"/>
  <c r="AG7926" i="22"/>
  <c r="AF7926" i="22"/>
  <c r="AE7926" i="22"/>
  <c r="Z7926" i="22"/>
  <c r="AC7926" i="22" s="1"/>
  <c r="AN7926" i="22" s="1"/>
  <c r="Y7926" i="22"/>
  <c r="AB7926" i="22" s="1"/>
  <c r="AH7926" i="22" s="1"/>
  <c r="X7926" i="22"/>
  <c r="V7926" i="22"/>
  <c r="S7926" i="22"/>
  <c r="P7926" i="22"/>
  <c r="AN7925" i="22"/>
  <c r="AM7925" i="22"/>
  <c r="AL7925" i="22"/>
  <c r="AK7925" i="22"/>
  <c r="AH7925" i="22"/>
  <c r="AG7925" i="22"/>
  <c r="AF7925" i="22"/>
  <c r="AE7925" i="22"/>
  <c r="Z7925" i="22"/>
  <c r="AC7925" i="22" s="1"/>
  <c r="AO7925" i="22" s="1"/>
  <c r="Y7925" i="22"/>
  <c r="AB7925" i="22" s="1"/>
  <c r="AI7925" i="22" s="1"/>
  <c r="X7925" i="22"/>
  <c r="V7925" i="22"/>
  <c r="S7925" i="22"/>
  <c r="P7925" i="22"/>
  <c r="AN7924" i="22"/>
  <c r="AM7924" i="22"/>
  <c r="AL7924" i="22"/>
  <c r="AK7924" i="22"/>
  <c r="AH7924" i="22"/>
  <c r="AG7924" i="22"/>
  <c r="AF7924" i="22"/>
  <c r="AE7924" i="22"/>
  <c r="Z7924" i="22"/>
  <c r="AC7924" i="22" s="1"/>
  <c r="AO7924" i="22" s="1"/>
  <c r="Y7924" i="22"/>
  <c r="AB7924" i="22" s="1"/>
  <c r="AI7924" i="22" s="1"/>
  <c r="X7924" i="22"/>
  <c r="V7924" i="22"/>
  <c r="S7924" i="22"/>
  <c r="P7924" i="22"/>
  <c r="AO7923" i="22"/>
  <c r="AM7923" i="22"/>
  <c r="AL7923" i="22"/>
  <c r="AK7923" i="22"/>
  <c r="AI7923" i="22"/>
  <c r="AG7923" i="22"/>
  <c r="AF7923" i="22"/>
  <c r="AE7923" i="22"/>
  <c r="Z7923" i="22"/>
  <c r="AC7923" i="22" s="1"/>
  <c r="AN7923" i="22" s="1"/>
  <c r="Y7923" i="22"/>
  <c r="AB7923" i="22" s="1"/>
  <c r="AH7923" i="22" s="1"/>
  <c r="X7923" i="22"/>
  <c r="V7923" i="22"/>
  <c r="S7923" i="22"/>
  <c r="P7923" i="22"/>
  <c r="AN7922" i="22"/>
  <c r="AM7922" i="22"/>
  <c r="AL7922" i="22"/>
  <c r="AK7922" i="22"/>
  <c r="AH7922" i="22"/>
  <c r="AG7922" i="22"/>
  <c r="AF7922" i="22"/>
  <c r="AE7922" i="22"/>
  <c r="Z7922" i="22"/>
  <c r="AC7922" i="22" s="1"/>
  <c r="AO7922" i="22" s="1"/>
  <c r="Y7922" i="22"/>
  <c r="AB7922" i="22" s="1"/>
  <c r="AI7922" i="22" s="1"/>
  <c r="X7922" i="22"/>
  <c r="V7922" i="22"/>
  <c r="S7922" i="22"/>
  <c r="P7922" i="22"/>
  <c r="AO7921" i="22"/>
  <c r="AN7921" i="22"/>
  <c r="AL7921" i="22"/>
  <c r="AK7921" i="22"/>
  <c r="AI7921" i="22"/>
  <c r="AH7921" i="22"/>
  <c r="AF7921" i="22"/>
  <c r="AE7921" i="22"/>
  <c r="Z7921" i="22"/>
  <c r="AC7921" i="22" s="1"/>
  <c r="AM7921" i="22" s="1"/>
  <c r="Y7921" i="22"/>
  <c r="AB7921" i="22" s="1"/>
  <c r="AG7921" i="22" s="1"/>
  <c r="X7921" i="22"/>
  <c r="V7921" i="22"/>
  <c r="S7921" i="22"/>
  <c r="P7921" i="22"/>
  <c r="AO7920" i="22"/>
  <c r="AN7920" i="22"/>
  <c r="AL7920" i="22"/>
  <c r="AK7920" i="22"/>
  <c r="AI7920" i="22"/>
  <c r="AH7920" i="22"/>
  <c r="AF7920" i="22"/>
  <c r="AE7920" i="22"/>
  <c r="Z7920" i="22"/>
  <c r="AC7920" i="22" s="1"/>
  <c r="AM7920" i="22" s="1"/>
  <c r="Y7920" i="22"/>
  <c r="AB7920" i="22" s="1"/>
  <c r="AG7920" i="22" s="1"/>
  <c r="X7920" i="22"/>
  <c r="V7920" i="22"/>
  <c r="S7920" i="22"/>
  <c r="P7920" i="22"/>
  <c r="AO7919" i="22"/>
  <c r="AM7919" i="22"/>
  <c r="AL7919" i="22"/>
  <c r="AK7919" i="22"/>
  <c r="AI7919" i="22"/>
  <c r="AG7919" i="22"/>
  <c r="AF7919" i="22"/>
  <c r="AE7919" i="22"/>
  <c r="Z7919" i="22"/>
  <c r="AC7919" i="22" s="1"/>
  <c r="AN7919" i="22" s="1"/>
  <c r="Y7919" i="22"/>
  <c r="AB7919" i="22" s="1"/>
  <c r="AH7919" i="22" s="1"/>
  <c r="X7919" i="22"/>
  <c r="V7919" i="22"/>
  <c r="S7919" i="22"/>
  <c r="P7919" i="22"/>
  <c r="AO7918" i="22"/>
  <c r="AN7918" i="22"/>
  <c r="AL7918" i="22"/>
  <c r="AK7918" i="22"/>
  <c r="AI7918" i="22"/>
  <c r="AH7918" i="22"/>
  <c r="AF7918" i="22"/>
  <c r="AE7918" i="22"/>
  <c r="Z7918" i="22"/>
  <c r="AC7918" i="22" s="1"/>
  <c r="AM7918" i="22" s="1"/>
  <c r="Y7918" i="22"/>
  <c r="AB7918" i="22" s="1"/>
  <c r="AG7918" i="22" s="1"/>
  <c r="X7918" i="22"/>
  <c r="V7918" i="22"/>
  <c r="S7918" i="22"/>
  <c r="P7918" i="22"/>
  <c r="AO7917" i="22"/>
  <c r="AN7917" i="22"/>
  <c r="AL7917" i="22"/>
  <c r="AK7917" i="22"/>
  <c r="AI7917" i="22"/>
  <c r="AH7917" i="22"/>
  <c r="AF7917" i="22"/>
  <c r="AE7917" i="22"/>
  <c r="Z7917" i="22"/>
  <c r="AC7917" i="22" s="1"/>
  <c r="AM7917" i="22" s="1"/>
  <c r="Y7917" i="22"/>
  <c r="AB7917" i="22" s="1"/>
  <c r="AG7917" i="22" s="1"/>
  <c r="X7917" i="22"/>
  <c r="V7917" i="22"/>
  <c r="S7917" i="22"/>
  <c r="P7917" i="22"/>
  <c r="AO7916" i="22"/>
  <c r="AN7916" i="22"/>
  <c r="AL7916" i="22"/>
  <c r="AK7916" i="22"/>
  <c r="AI7916" i="22"/>
  <c r="AH7916" i="22"/>
  <c r="AF7916" i="22"/>
  <c r="AE7916" i="22"/>
  <c r="Z7916" i="22"/>
  <c r="AC7916" i="22" s="1"/>
  <c r="AM7916" i="22" s="1"/>
  <c r="Y7916" i="22"/>
  <c r="AB7916" i="22" s="1"/>
  <c r="AG7916" i="22" s="1"/>
  <c r="X7916" i="22"/>
  <c r="V7916" i="22"/>
  <c r="S7916" i="22"/>
  <c r="P7916" i="22"/>
  <c r="AO7915" i="22"/>
  <c r="AM7915" i="22"/>
  <c r="AL7915" i="22"/>
  <c r="AK7915" i="22"/>
  <c r="AI7915" i="22"/>
  <c r="AG7915" i="22"/>
  <c r="AF7915" i="22"/>
  <c r="AE7915" i="22"/>
  <c r="Z7915" i="22"/>
  <c r="AC7915" i="22" s="1"/>
  <c r="AN7915" i="22" s="1"/>
  <c r="Y7915" i="22"/>
  <c r="AB7915" i="22" s="1"/>
  <c r="AH7915" i="22" s="1"/>
  <c r="X7915" i="22"/>
  <c r="V7915" i="22"/>
  <c r="S7915" i="22"/>
  <c r="P7915" i="22"/>
  <c r="AO7914" i="22"/>
  <c r="AM7914" i="22"/>
  <c r="AL7914" i="22"/>
  <c r="AK7914" i="22"/>
  <c r="AI7914" i="22"/>
  <c r="AG7914" i="22"/>
  <c r="AF7914" i="22"/>
  <c r="AE7914" i="22"/>
  <c r="Z7914" i="22"/>
  <c r="AC7914" i="22" s="1"/>
  <c r="AN7914" i="22" s="1"/>
  <c r="Y7914" i="22"/>
  <c r="AB7914" i="22" s="1"/>
  <c r="AH7914" i="22" s="1"/>
  <c r="X7914" i="22"/>
  <c r="V7914" i="22"/>
  <c r="S7914" i="22"/>
  <c r="P7914" i="22"/>
  <c r="AO7913" i="22"/>
  <c r="AM7913" i="22"/>
  <c r="AL7913" i="22"/>
  <c r="AK7913" i="22"/>
  <c r="AI7913" i="22"/>
  <c r="AG7913" i="22"/>
  <c r="AF7913" i="22"/>
  <c r="AE7913" i="22"/>
  <c r="Z7913" i="22"/>
  <c r="AC7913" i="22" s="1"/>
  <c r="AN7913" i="22" s="1"/>
  <c r="Y7913" i="22"/>
  <c r="AB7913" i="22" s="1"/>
  <c r="AH7913" i="22" s="1"/>
  <c r="X7913" i="22"/>
  <c r="V7913" i="22"/>
  <c r="S7913" i="22"/>
  <c r="P7913" i="22"/>
  <c r="AO7912" i="22"/>
  <c r="AM7912" i="22"/>
  <c r="AL7912" i="22"/>
  <c r="AK7912" i="22"/>
  <c r="AI7912" i="22"/>
  <c r="AG7912" i="22"/>
  <c r="AF7912" i="22"/>
  <c r="AE7912" i="22"/>
  <c r="Z7912" i="22"/>
  <c r="AC7912" i="22" s="1"/>
  <c r="AN7912" i="22" s="1"/>
  <c r="Y7912" i="22"/>
  <c r="AB7912" i="22" s="1"/>
  <c r="AH7912" i="22" s="1"/>
  <c r="X7912" i="22"/>
  <c r="V7912" i="22"/>
  <c r="S7912" i="22"/>
  <c r="P7912" i="22"/>
  <c r="AO7911" i="22"/>
  <c r="AM7911" i="22"/>
  <c r="AL7911" i="22"/>
  <c r="AK7911" i="22"/>
  <c r="AI7911" i="22"/>
  <c r="AG7911" i="22"/>
  <c r="AF7911" i="22"/>
  <c r="AE7911" i="22"/>
  <c r="Z7911" i="22"/>
  <c r="AC7911" i="22" s="1"/>
  <c r="AN7911" i="22" s="1"/>
  <c r="Y7911" i="22"/>
  <c r="AB7911" i="22" s="1"/>
  <c r="AH7911" i="22" s="1"/>
  <c r="X7911" i="22"/>
  <c r="V7911" i="22"/>
  <c r="S7911" i="22"/>
  <c r="P7911" i="22"/>
  <c r="AN7910" i="22"/>
  <c r="AM7910" i="22"/>
  <c r="AL7910" i="22"/>
  <c r="AK7910" i="22"/>
  <c r="AH7910" i="22"/>
  <c r="AG7910" i="22"/>
  <c r="AF7910" i="22"/>
  <c r="AE7910" i="22"/>
  <c r="Z7910" i="22"/>
  <c r="AC7910" i="22" s="1"/>
  <c r="AO7910" i="22" s="1"/>
  <c r="Y7910" i="22"/>
  <c r="AB7910" i="22" s="1"/>
  <c r="AI7910" i="22" s="1"/>
  <c r="X7910" i="22"/>
  <c r="V7910" i="22"/>
  <c r="S7910" i="22"/>
  <c r="P7910" i="22"/>
  <c r="AN7909" i="22"/>
  <c r="AM7909" i="22"/>
  <c r="AL7909" i="22"/>
  <c r="AK7909" i="22"/>
  <c r="AH7909" i="22"/>
  <c r="AG7909" i="22"/>
  <c r="AF7909" i="22"/>
  <c r="AE7909" i="22"/>
  <c r="Z7909" i="22"/>
  <c r="AC7909" i="22" s="1"/>
  <c r="AO7909" i="22" s="1"/>
  <c r="Y7909" i="22"/>
  <c r="AB7909" i="22" s="1"/>
  <c r="AI7909" i="22" s="1"/>
  <c r="X7909" i="22"/>
  <c r="V7909" i="22"/>
  <c r="S7909" i="22"/>
  <c r="P7909" i="22"/>
  <c r="AN7908" i="22"/>
  <c r="AM7908" i="22"/>
  <c r="AL7908" i="22"/>
  <c r="AK7908" i="22"/>
  <c r="AH7908" i="22"/>
  <c r="AG7908" i="22"/>
  <c r="AF7908" i="22"/>
  <c r="AE7908" i="22"/>
  <c r="Z7908" i="22"/>
  <c r="AC7908" i="22" s="1"/>
  <c r="AO7908" i="22" s="1"/>
  <c r="Y7908" i="22"/>
  <c r="AB7908" i="22" s="1"/>
  <c r="AI7908" i="22" s="1"/>
  <c r="X7908" i="22"/>
  <c r="V7908" i="22"/>
  <c r="S7908" i="22"/>
  <c r="P7908" i="22"/>
  <c r="AN7907" i="22"/>
  <c r="AM7907" i="22"/>
  <c r="AL7907" i="22"/>
  <c r="AK7907" i="22"/>
  <c r="AH7907" i="22"/>
  <c r="AG7907" i="22"/>
  <c r="AF7907" i="22"/>
  <c r="AE7907" i="22"/>
  <c r="Z7907" i="22"/>
  <c r="AC7907" i="22" s="1"/>
  <c r="AO7907" i="22" s="1"/>
  <c r="Y7907" i="22"/>
  <c r="AB7907" i="22" s="1"/>
  <c r="AI7907" i="22" s="1"/>
  <c r="X7907" i="22"/>
  <c r="V7907" i="22"/>
  <c r="S7907" i="22"/>
  <c r="P7907" i="22"/>
  <c r="AO7906" i="22"/>
  <c r="AM7906" i="22"/>
  <c r="AL7906" i="22"/>
  <c r="AK7906" i="22"/>
  <c r="AI7906" i="22"/>
  <c r="AG7906" i="22"/>
  <c r="AF7906" i="22"/>
  <c r="AE7906" i="22"/>
  <c r="Z7906" i="22"/>
  <c r="AC7906" i="22" s="1"/>
  <c r="AN7906" i="22" s="1"/>
  <c r="Y7906" i="22"/>
  <c r="AB7906" i="22" s="1"/>
  <c r="AH7906" i="22" s="1"/>
  <c r="X7906" i="22"/>
  <c r="V7906" i="22"/>
  <c r="S7906" i="22"/>
  <c r="P7906" i="22"/>
  <c r="AO7905" i="22"/>
  <c r="AM7905" i="22"/>
  <c r="AL7905" i="22"/>
  <c r="AK7905" i="22"/>
  <c r="AI7905" i="22"/>
  <c r="AG7905" i="22"/>
  <c r="AF7905" i="22"/>
  <c r="AE7905" i="22"/>
  <c r="Z7905" i="22"/>
  <c r="AC7905" i="22" s="1"/>
  <c r="AN7905" i="22" s="1"/>
  <c r="Y7905" i="22"/>
  <c r="AB7905" i="22" s="1"/>
  <c r="AH7905" i="22" s="1"/>
  <c r="X7905" i="22"/>
  <c r="V7905" i="22"/>
  <c r="S7905" i="22"/>
  <c r="P7905" i="22"/>
  <c r="AO7904" i="22"/>
  <c r="AM7904" i="22"/>
  <c r="AL7904" i="22"/>
  <c r="AK7904" i="22"/>
  <c r="AI7904" i="22"/>
  <c r="AG7904" i="22"/>
  <c r="AF7904" i="22"/>
  <c r="AE7904" i="22"/>
  <c r="Z7904" i="22"/>
  <c r="AC7904" i="22" s="1"/>
  <c r="AN7904" i="22" s="1"/>
  <c r="Y7904" i="22"/>
  <c r="AB7904" i="22" s="1"/>
  <c r="AH7904" i="22" s="1"/>
  <c r="X7904" i="22"/>
  <c r="V7904" i="22"/>
  <c r="S7904" i="22"/>
  <c r="P7904" i="22"/>
  <c r="AO7903" i="22"/>
  <c r="AM7903" i="22"/>
  <c r="AL7903" i="22"/>
  <c r="AK7903" i="22"/>
  <c r="AI7903" i="22"/>
  <c r="AG7903" i="22"/>
  <c r="AF7903" i="22"/>
  <c r="AE7903" i="22"/>
  <c r="Z7903" i="22"/>
  <c r="AC7903" i="22" s="1"/>
  <c r="AN7903" i="22" s="1"/>
  <c r="Y7903" i="22"/>
  <c r="AB7903" i="22" s="1"/>
  <c r="AH7903" i="22" s="1"/>
  <c r="X7903" i="22"/>
  <c r="V7903" i="22"/>
  <c r="S7903" i="22"/>
  <c r="P7903" i="22"/>
  <c r="AN7902" i="22"/>
  <c r="AM7902" i="22"/>
  <c r="AL7902" i="22"/>
  <c r="AK7902" i="22"/>
  <c r="AH7902" i="22"/>
  <c r="AG7902" i="22"/>
  <c r="AF7902" i="22"/>
  <c r="AE7902" i="22"/>
  <c r="Z7902" i="22"/>
  <c r="AC7902" i="22" s="1"/>
  <c r="AO7902" i="22" s="1"/>
  <c r="Y7902" i="22"/>
  <c r="AB7902" i="22" s="1"/>
  <c r="AI7902" i="22" s="1"/>
  <c r="X7902" i="22"/>
  <c r="V7902" i="22"/>
  <c r="S7902" i="22"/>
  <c r="P7902" i="22"/>
  <c r="AO7901" i="22"/>
  <c r="AN7901" i="22"/>
  <c r="AL7901" i="22"/>
  <c r="AK7901" i="22"/>
  <c r="AI7901" i="22"/>
  <c r="AH7901" i="22"/>
  <c r="AF7901" i="22"/>
  <c r="AE7901" i="22"/>
  <c r="Z7901" i="22"/>
  <c r="AC7901" i="22" s="1"/>
  <c r="AM7901" i="22" s="1"/>
  <c r="Y7901" i="22"/>
  <c r="AB7901" i="22" s="1"/>
  <c r="AG7901" i="22" s="1"/>
  <c r="X7901" i="22"/>
  <c r="V7901" i="22"/>
  <c r="S7901" i="22"/>
  <c r="P7901" i="22"/>
  <c r="AO7900" i="22"/>
  <c r="AN7900" i="22"/>
  <c r="AL7900" i="22"/>
  <c r="AK7900" i="22"/>
  <c r="AI7900" i="22"/>
  <c r="AH7900" i="22"/>
  <c r="AF7900" i="22"/>
  <c r="AE7900" i="22"/>
  <c r="Z7900" i="22"/>
  <c r="AC7900" i="22" s="1"/>
  <c r="AM7900" i="22" s="1"/>
  <c r="Y7900" i="22"/>
  <c r="AB7900" i="22" s="1"/>
  <c r="AG7900" i="22" s="1"/>
  <c r="X7900" i="22"/>
  <c r="V7900" i="22"/>
  <c r="S7900" i="22"/>
  <c r="P7900" i="22"/>
  <c r="AO7899" i="22"/>
  <c r="AN7899" i="22"/>
  <c r="AL7899" i="22"/>
  <c r="AK7899" i="22"/>
  <c r="AI7899" i="22"/>
  <c r="AH7899" i="22"/>
  <c r="AF7899" i="22"/>
  <c r="AE7899" i="22"/>
  <c r="Z7899" i="22"/>
  <c r="AC7899" i="22" s="1"/>
  <c r="AM7899" i="22" s="1"/>
  <c r="Y7899" i="22"/>
  <c r="AB7899" i="22" s="1"/>
  <c r="AG7899" i="22" s="1"/>
  <c r="X7899" i="22"/>
  <c r="V7899" i="22"/>
  <c r="S7899" i="22"/>
  <c r="P7899" i="22"/>
  <c r="AO7898" i="22"/>
  <c r="AM7898" i="22"/>
  <c r="AL7898" i="22"/>
  <c r="AK7898" i="22"/>
  <c r="AI7898" i="22"/>
  <c r="AG7898" i="22"/>
  <c r="AF7898" i="22"/>
  <c r="AE7898" i="22"/>
  <c r="Z7898" i="22"/>
  <c r="AC7898" i="22" s="1"/>
  <c r="AN7898" i="22" s="1"/>
  <c r="Y7898" i="22"/>
  <c r="AB7898" i="22" s="1"/>
  <c r="AH7898" i="22" s="1"/>
  <c r="X7898" i="22"/>
  <c r="V7898" i="22"/>
  <c r="S7898" i="22"/>
  <c r="P7898" i="22"/>
  <c r="AO7897" i="22"/>
  <c r="AM7897" i="22"/>
  <c r="AL7897" i="22"/>
  <c r="AK7897" i="22"/>
  <c r="AI7897" i="22"/>
  <c r="AG7897" i="22"/>
  <c r="AF7897" i="22"/>
  <c r="AE7897" i="22"/>
  <c r="Z7897" i="22"/>
  <c r="AC7897" i="22" s="1"/>
  <c r="AN7897" i="22" s="1"/>
  <c r="Y7897" i="22"/>
  <c r="AB7897" i="22" s="1"/>
  <c r="AH7897" i="22" s="1"/>
  <c r="X7897" i="22"/>
  <c r="V7897" i="22"/>
  <c r="S7897" i="22"/>
  <c r="P7897" i="22"/>
  <c r="AO7896" i="22"/>
  <c r="AM7896" i="22"/>
  <c r="AL7896" i="22"/>
  <c r="AK7896" i="22"/>
  <c r="AI7896" i="22"/>
  <c r="AG7896" i="22"/>
  <c r="AF7896" i="22"/>
  <c r="AE7896" i="22"/>
  <c r="Z7896" i="22"/>
  <c r="AC7896" i="22" s="1"/>
  <c r="AN7896" i="22" s="1"/>
  <c r="Y7896" i="22"/>
  <c r="AB7896" i="22" s="1"/>
  <c r="AH7896" i="22" s="1"/>
  <c r="X7896" i="22"/>
  <c r="V7896" i="22"/>
  <c r="S7896" i="22"/>
  <c r="P7896" i="22"/>
  <c r="AO7895" i="22"/>
  <c r="AM7895" i="22"/>
  <c r="AL7895" i="22"/>
  <c r="AK7895" i="22"/>
  <c r="AI7895" i="22"/>
  <c r="AG7895" i="22"/>
  <c r="AF7895" i="22"/>
  <c r="AE7895" i="22"/>
  <c r="Z7895" i="22"/>
  <c r="AC7895" i="22" s="1"/>
  <c r="AN7895" i="22" s="1"/>
  <c r="Y7895" i="22"/>
  <c r="AB7895" i="22" s="1"/>
  <c r="AH7895" i="22" s="1"/>
  <c r="X7895" i="22"/>
  <c r="V7895" i="22"/>
  <c r="S7895" i="22"/>
  <c r="P7895" i="22"/>
  <c r="AO7894" i="22"/>
  <c r="AM7894" i="22"/>
  <c r="AL7894" i="22"/>
  <c r="AK7894" i="22"/>
  <c r="AI7894" i="22"/>
  <c r="AG7894" i="22"/>
  <c r="AF7894" i="22"/>
  <c r="AE7894" i="22"/>
  <c r="Z7894" i="22"/>
  <c r="AC7894" i="22" s="1"/>
  <c r="AN7894" i="22" s="1"/>
  <c r="Y7894" i="22"/>
  <c r="AB7894" i="22" s="1"/>
  <c r="AH7894" i="22" s="1"/>
  <c r="X7894" i="22"/>
  <c r="V7894" i="22"/>
  <c r="S7894" i="22"/>
  <c r="P7894" i="22"/>
  <c r="AO7893" i="22"/>
  <c r="AM7893" i="22"/>
  <c r="AL7893" i="22"/>
  <c r="AK7893" i="22"/>
  <c r="AI7893" i="22"/>
  <c r="AG7893" i="22"/>
  <c r="AF7893" i="22"/>
  <c r="AE7893" i="22"/>
  <c r="Z7893" i="22"/>
  <c r="AC7893" i="22" s="1"/>
  <c r="AN7893" i="22" s="1"/>
  <c r="Y7893" i="22"/>
  <c r="AB7893" i="22" s="1"/>
  <c r="AH7893" i="22" s="1"/>
  <c r="X7893" i="22"/>
  <c r="V7893" i="22"/>
  <c r="S7893" i="22"/>
  <c r="P7893" i="22"/>
  <c r="AO7892" i="22"/>
  <c r="AM7892" i="22"/>
  <c r="AL7892" i="22"/>
  <c r="AK7892" i="22"/>
  <c r="AI7892" i="22"/>
  <c r="AG7892" i="22"/>
  <c r="AF7892" i="22"/>
  <c r="AE7892" i="22"/>
  <c r="Z7892" i="22"/>
  <c r="AC7892" i="22" s="1"/>
  <c r="AN7892" i="22" s="1"/>
  <c r="Y7892" i="22"/>
  <c r="AB7892" i="22" s="1"/>
  <c r="AH7892" i="22" s="1"/>
  <c r="X7892" i="22"/>
  <c r="V7892" i="22"/>
  <c r="S7892" i="22"/>
  <c r="P7892" i="22"/>
  <c r="AO7891" i="22"/>
  <c r="AM7891" i="22"/>
  <c r="AL7891" i="22"/>
  <c r="AK7891" i="22"/>
  <c r="AI7891" i="22"/>
  <c r="AG7891" i="22"/>
  <c r="AF7891" i="22"/>
  <c r="AE7891" i="22"/>
  <c r="Z7891" i="22"/>
  <c r="AC7891" i="22" s="1"/>
  <c r="AN7891" i="22" s="1"/>
  <c r="Y7891" i="22"/>
  <c r="AB7891" i="22" s="1"/>
  <c r="AH7891" i="22" s="1"/>
  <c r="X7891" i="22"/>
  <c r="V7891" i="22"/>
  <c r="S7891" i="22"/>
  <c r="P7891" i="22"/>
  <c r="AN7890" i="22"/>
  <c r="AM7890" i="22"/>
  <c r="AL7890" i="22"/>
  <c r="AK7890" i="22"/>
  <c r="AH7890" i="22"/>
  <c r="AG7890" i="22"/>
  <c r="AF7890" i="22"/>
  <c r="AE7890" i="22"/>
  <c r="Z7890" i="22"/>
  <c r="AC7890" i="22" s="1"/>
  <c r="AO7890" i="22" s="1"/>
  <c r="Y7890" i="22"/>
  <c r="AB7890" i="22" s="1"/>
  <c r="AI7890" i="22" s="1"/>
  <c r="X7890" i="22"/>
  <c r="V7890" i="22"/>
  <c r="S7890" i="22"/>
  <c r="P7890" i="22"/>
  <c r="AN7889" i="22"/>
  <c r="AM7889" i="22"/>
  <c r="AL7889" i="22"/>
  <c r="AK7889" i="22"/>
  <c r="AH7889" i="22"/>
  <c r="AG7889" i="22"/>
  <c r="AF7889" i="22"/>
  <c r="AE7889" i="22"/>
  <c r="Z7889" i="22"/>
  <c r="AC7889" i="22" s="1"/>
  <c r="AO7889" i="22" s="1"/>
  <c r="Y7889" i="22"/>
  <c r="AB7889" i="22" s="1"/>
  <c r="AI7889" i="22" s="1"/>
  <c r="X7889" i="22"/>
  <c r="V7889" i="22"/>
  <c r="S7889" i="22"/>
  <c r="P7889" i="22"/>
  <c r="AN7888" i="22"/>
  <c r="AM7888" i="22"/>
  <c r="AL7888" i="22"/>
  <c r="AK7888" i="22"/>
  <c r="AH7888" i="22"/>
  <c r="AG7888" i="22"/>
  <c r="AF7888" i="22"/>
  <c r="AE7888" i="22"/>
  <c r="Z7888" i="22"/>
  <c r="AC7888" i="22" s="1"/>
  <c r="AO7888" i="22" s="1"/>
  <c r="Y7888" i="22"/>
  <c r="AB7888" i="22" s="1"/>
  <c r="AI7888" i="22" s="1"/>
  <c r="X7888" i="22"/>
  <c r="V7888" i="22"/>
  <c r="S7888" i="22"/>
  <c r="P7888" i="22"/>
  <c r="AN7887" i="22"/>
  <c r="AM7887" i="22"/>
  <c r="AL7887" i="22"/>
  <c r="AK7887" i="22"/>
  <c r="AH7887" i="22"/>
  <c r="AG7887" i="22"/>
  <c r="AF7887" i="22"/>
  <c r="AE7887" i="22"/>
  <c r="Z7887" i="22"/>
  <c r="AC7887" i="22" s="1"/>
  <c r="AO7887" i="22" s="1"/>
  <c r="Y7887" i="22"/>
  <c r="AB7887" i="22" s="1"/>
  <c r="AI7887" i="22" s="1"/>
  <c r="X7887" i="22"/>
  <c r="V7887" i="22"/>
  <c r="S7887" i="22"/>
  <c r="P7887" i="22"/>
  <c r="AO7886" i="22"/>
  <c r="AM7886" i="22"/>
  <c r="AL7886" i="22"/>
  <c r="AK7886" i="22"/>
  <c r="AI7886" i="22"/>
  <c r="AG7886" i="22"/>
  <c r="AF7886" i="22"/>
  <c r="AE7886" i="22"/>
  <c r="Z7886" i="22"/>
  <c r="AC7886" i="22" s="1"/>
  <c r="AN7886" i="22" s="1"/>
  <c r="Y7886" i="22"/>
  <c r="AB7886" i="22" s="1"/>
  <c r="AH7886" i="22" s="1"/>
  <c r="X7886" i="22"/>
  <c r="V7886" i="22"/>
  <c r="S7886" i="22"/>
  <c r="P7886" i="22"/>
  <c r="AO7885" i="22"/>
  <c r="AM7885" i="22"/>
  <c r="AL7885" i="22"/>
  <c r="AK7885" i="22"/>
  <c r="AI7885" i="22"/>
  <c r="AG7885" i="22"/>
  <c r="AF7885" i="22"/>
  <c r="AE7885" i="22"/>
  <c r="Z7885" i="22"/>
  <c r="AC7885" i="22" s="1"/>
  <c r="AN7885" i="22" s="1"/>
  <c r="Y7885" i="22"/>
  <c r="AB7885" i="22" s="1"/>
  <c r="AH7885" i="22" s="1"/>
  <c r="X7885" i="22"/>
  <c r="V7885" i="22"/>
  <c r="S7885" i="22"/>
  <c r="P7885" i="22"/>
  <c r="AO7884" i="22"/>
  <c r="AN7884" i="22"/>
  <c r="AL7884" i="22"/>
  <c r="AK7884" i="22"/>
  <c r="AI7884" i="22"/>
  <c r="AH7884" i="22"/>
  <c r="AF7884" i="22"/>
  <c r="AE7884" i="22"/>
  <c r="Z7884" i="22"/>
  <c r="AC7884" i="22" s="1"/>
  <c r="AM7884" i="22" s="1"/>
  <c r="Y7884" i="22"/>
  <c r="AB7884" i="22" s="1"/>
  <c r="AG7884" i="22" s="1"/>
  <c r="X7884" i="22"/>
  <c r="V7884" i="22"/>
  <c r="S7884" i="22"/>
  <c r="P7884" i="22"/>
  <c r="AO7883" i="22"/>
  <c r="AN7883" i="22"/>
  <c r="AL7883" i="22"/>
  <c r="AK7883" i="22"/>
  <c r="AI7883" i="22"/>
  <c r="AH7883" i="22"/>
  <c r="AF7883" i="22"/>
  <c r="AE7883" i="22"/>
  <c r="Z7883" i="22"/>
  <c r="AC7883" i="22" s="1"/>
  <c r="AM7883" i="22" s="1"/>
  <c r="Y7883" i="22"/>
  <c r="AB7883" i="22" s="1"/>
  <c r="AG7883" i="22" s="1"/>
  <c r="X7883" i="22"/>
  <c r="V7883" i="22"/>
  <c r="S7883" i="22"/>
  <c r="P7883" i="22"/>
  <c r="AO7882" i="22"/>
  <c r="AN7882" i="22"/>
  <c r="AL7882" i="22"/>
  <c r="AK7882" i="22"/>
  <c r="AI7882" i="22"/>
  <c r="AH7882" i="22"/>
  <c r="AF7882" i="22"/>
  <c r="AE7882" i="22"/>
  <c r="Z7882" i="22"/>
  <c r="AC7882" i="22" s="1"/>
  <c r="AM7882" i="22" s="1"/>
  <c r="Y7882" i="22"/>
  <c r="AB7882" i="22" s="1"/>
  <c r="AG7882" i="22" s="1"/>
  <c r="X7882" i="22"/>
  <c r="V7882" i="22"/>
  <c r="S7882" i="22"/>
  <c r="P7882" i="22"/>
  <c r="AO7881" i="22"/>
  <c r="AN7881" i="22"/>
  <c r="AM7881" i="22"/>
  <c r="AK7881" i="22"/>
  <c r="AI7881" i="22"/>
  <c r="AH7881" i="22"/>
  <c r="AG7881" i="22"/>
  <c r="AE7881" i="22"/>
  <c r="Z7881" i="22"/>
  <c r="AC7881" i="22" s="1"/>
  <c r="AL7881" i="22" s="1"/>
  <c r="Y7881" i="22"/>
  <c r="AB7881" i="22" s="1"/>
  <c r="AF7881" i="22" s="1"/>
  <c r="X7881" i="22"/>
  <c r="V7881" i="22"/>
  <c r="S7881" i="22"/>
  <c r="P7881" i="22"/>
  <c r="AO7880" i="22"/>
  <c r="AM7880" i="22"/>
  <c r="AL7880" i="22"/>
  <c r="AK7880" i="22"/>
  <c r="AI7880" i="22"/>
  <c r="AG7880" i="22"/>
  <c r="AF7880" i="22"/>
  <c r="AE7880" i="22"/>
  <c r="Z7880" i="22"/>
  <c r="AC7880" i="22" s="1"/>
  <c r="AN7880" i="22" s="1"/>
  <c r="Y7880" i="22"/>
  <c r="AB7880" i="22" s="1"/>
  <c r="AH7880" i="22" s="1"/>
  <c r="X7880" i="22"/>
  <c r="V7880" i="22"/>
  <c r="S7880" i="22"/>
  <c r="P7880" i="22"/>
  <c r="AO7879" i="22"/>
  <c r="AM7879" i="22"/>
  <c r="AL7879" i="22"/>
  <c r="AK7879" i="22"/>
  <c r="AI7879" i="22"/>
  <c r="AG7879" i="22"/>
  <c r="AF7879" i="22"/>
  <c r="AE7879" i="22"/>
  <c r="Z7879" i="22"/>
  <c r="AC7879" i="22" s="1"/>
  <c r="AN7879" i="22" s="1"/>
  <c r="Y7879" i="22"/>
  <c r="AB7879" i="22" s="1"/>
  <c r="AH7879" i="22" s="1"/>
  <c r="X7879" i="22"/>
  <c r="V7879" i="22"/>
  <c r="S7879" i="22"/>
  <c r="P7879" i="22"/>
  <c r="AN7878" i="22"/>
  <c r="AM7878" i="22"/>
  <c r="AL7878" i="22"/>
  <c r="AK7878" i="22"/>
  <c r="AH7878" i="22"/>
  <c r="AG7878" i="22"/>
  <c r="AF7878" i="22"/>
  <c r="AE7878" i="22"/>
  <c r="Z7878" i="22"/>
  <c r="AC7878" i="22" s="1"/>
  <c r="AO7878" i="22" s="1"/>
  <c r="Y7878" i="22"/>
  <c r="AB7878" i="22" s="1"/>
  <c r="AI7878" i="22" s="1"/>
  <c r="X7878" i="22"/>
  <c r="V7878" i="22"/>
  <c r="S7878" i="22"/>
  <c r="P7878" i="22"/>
  <c r="AN7877" i="22"/>
  <c r="AM7877" i="22"/>
  <c r="AL7877" i="22"/>
  <c r="AK7877" i="22"/>
  <c r="AH7877" i="22"/>
  <c r="AG7877" i="22"/>
  <c r="AF7877" i="22"/>
  <c r="AE7877" i="22"/>
  <c r="Z7877" i="22"/>
  <c r="AC7877" i="22" s="1"/>
  <c r="AO7877" i="22" s="1"/>
  <c r="Y7877" i="22"/>
  <c r="AB7877" i="22" s="1"/>
  <c r="AI7877" i="22" s="1"/>
  <c r="X7877" i="22"/>
  <c r="V7877" i="22"/>
  <c r="S7877" i="22"/>
  <c r="P7877" i="22"/>
  <c r="AN7876" i="22"/>
  <c r="AM7876" i="22"/>
  <c r="AL7876" i="22"/>
  <c r="AK7876" i="22"/>
  <c r="AH7876" i="22"/>
  <c r="AG7876" i="22"/>
  <c r="AF7876" i="22"/>
  <c r="AE7876" i="22"/>
  <c r="Z7876" i="22"/>
  <c r="AC7876" i="22" s="1"/>
  <c r="AO7876" i="22" s="1"/>
  <c r="Y7876" i="22"/>
  <c r="AB7876" i="22" s="1"/>
  <c r="AI7876" i="22" s="1"/>
  <c r="X7876" i="22"/>
  <c r="V7876" i="22"/>
  <c r="S7876" i="22"/>
  <c r="P7876" i="22"/>
  <c r="AO7875" i="22"/>
  <c r="AN7875" i="22"/>
  <c r="AL7875" i="22"/>
  <c r="AK7875" i="22"/>
  <c r="AI7875" i="22"/>
  <c r="AH7875" i="22"/>
  <c r="AF7875" i="22"/>
  <c r="AE7875" i="22"/>
  <c r="Z7875" i="22"/>
  <c r="AC7875" i="22" s="1"/>
  <c r="AM7875" i="22" s="1"/>
  <c r="Y7875" i="22"/>
  <c r="AB7875" i="22" s="1"/>
  <c r="AG7875" i="22" s="1"/>
  <c r="X7875" i="22"/>
  <c r="V7875" i="22"/>
  <c r="S7875" i="22"/>
  <c r="P7875" i="22"/>
  <c r="AO7874" i="22"/>
  <c r="AN7874" i="22"/>
  <c r="AL7874" i="22"/>
  <c r="AK7874" i="22"/>
  <c r="AI7874" i="22"/>
  <c r="AH7874" i="22"/>
  <c r="AF7874" i="22"/>
  <c r="AE7874" i="22"/>
  <c r="Z7874" i="22"/>
  <c r="AC7874" i="22" s="1"/>
  <c r="AM7874" i="22" s="1"/>
  <c r="Y7874" i="22"/>
  <c r="AB7874" i="22" s="1"/>
  <c r="AG7874" i="22" s="1"/>
  <c r="X7874" i="22"/>
  <c r="V7874" i="22"/>
  <c r="S7874" i="22"/>
  <c r="P7874" i="22"/>
  <c r="AO7873" i="22"/>
  <c r="AN7873" i="22"/>
  <c r="AM7873" i="22"/>
  <c r="AK7873" i="22"/>
  <c r="AI7873" i="22"/>
  <c r="AH7873" i="22"/>
  <c r="AG7873" i="22"/>
  <c r="AE7873" i="22"/>
  <c r="Z7873" i="22"/>
  <c r="AC7873" i="22" s="1"/>
  <c r="AL7873" i="22" s="1"/>
  <c r="Y7873" i="22"/>
  <c r="AB7873" i="22" s="1"/>
  <c r="AF7873" i="22" s="1"/>
  <c r="X7873" i="22"/>
  <c r="V7873" i="22"/>
  <c r="S7873" i="22"/>
  <c r="P7873" i="22"/>
  <c r="AO7872" i="22"/>
  <c r="AM7872" i="22"/>
  <c r="AL7872" i="22"/>
  <c r="AK7872" i="22"/>
  <c r="AI7872" i="22"/>
  <c r="AG7872" i="22"/>
  <c r="AF7872" i="22"/>
  <c r="AE7872" i="22"/>
  <c r="Z7872" i="22"/>
  <c r="AC7872" i="22" s="1"/>
  <c r="AN7872" i="22" s="1"/>
  <c r="Y7872" i="22"/>
  <c r="AB7872" i="22" s="1"/>
  <c r="AH7872" i="22" s="1"/>
  <c r="X7872" i="22"/>
  <c r="V7872" i="22"/>
  <c r="S7872" i="22"/>
  <c r="P7872" i="22"/>
  <c r="AO7871" i="22"/>
  <c r="AN7871" i="22"/>
  <c r="AL7871" i="22"/>
  <c r="AK7871" i="22"/>
  <c r="AI7871" i="22"/>
  <c r="AH7871" i="22"/>
  <c r="AF7871" i="22"/>
  <c r="AE7871" i="22"/>
  <c r="Z7871" i="22"/>
  <c r="AC7871" i="22" s="1"/>
  <c r="AM7871" i="22" s="1"/>
  <c r="Y7871" i="22"/>
  <c r="AB7871" i="22" s="1"/>
  <c r="AG7871" i="22" s="1"/>
  <c r="X7871" i="22"/>
  <c r="V7871" i="22"/>
  <c r="S7871" i="22"/>
  <c r="P7871" i="22"/>
  <c r="AO7870" i="22"/>
  <c r="AN7870" i="22"/>
  <c r="AL7870" i="22"/>
  <c r="AK7870" i="22"/>
  <c r="AI7870" i="22"/>
  <c r="AH7870" i="22"/>
  <c r="AF7870" i="22"/>
  <c r="AE7870" i="22"/>
  <c r="Z7870" i="22"/>
  <c r="AC7870" i="22" s="1"/>
  <c r="AM7870" i="22" s="1"/>
  <c r="Y7870" i="22"/>
  <c r="AB7870" i="22" s="1"/>
  <c r="AG7870" i="22" s="1"/>
  <c r="X7870" i="22"/>
  <c r="V7870" i="22"/>
  <c r="S7870" i="22"/>
  <c r="P7870" i="22"/>
  <c r="AO7869" i="22"/>
  <c r="AM7869" i="22"/>
  <c r="AL7869" i="22"/>
  <c r="AK7869" i="22"/>
  <c r="AI7869" i="22"/>
  <c r="AG7869" i="22"/>
  <c r="AF7869" i="22"/>
  <c r="AE7869" i="22"/>
  <c r="Z7869" i="22"/>
  <c r="AC7869" i="22" s="1"/>
  <c r="AN7869" i="22" s="1"/>
  <c r="Y7869" i="22"/>
  <c r="AB7869" i="22" s="1"/>
  <c r="AH7869" i="22" s="1"/>
  <c r="X7869" i="22"/>
  <c r="V7869" i="22"/>
  <c r="S7869" i="22"/>
  <c r="P7869" i="22"/>
  <c r="AO7868" i="22"/>
  <c r="AM7868" i="22"/>
  <c r="AL7868" i="22"/>
  <c r="AK7868" i="22"/>
  <c r="AI7868" i="22"/>
  <c r="AG7868" i="22"/>
  <c r="AF7868" i="22"/>
  <c r="AE7868" i="22"/>
  <c r="Z7868" i="22"/>
  <c r="AC7868" i="22" s="1"/>
  <c r="AN7868" i="22" s="1"/>
  <c r="Y7868" i="22"/>
  <c r="AB7868" i="22" s="1"/>
  <c r="AH7868" i="22" s="1"/>
  <c r="X7868" i="22"/>
  <c r="V7868" i="22"/>
  <c r="S7868" i="22"/>
  <c r="P7868" i="22"/>
  <c r="AO7867" i="22"/>
  <c r="AM7867" i="22"/>
  <c r="AL7867" i="22"/>
  <c r="AK7867" i="22"/>
  <c r="AI7867" i="22"/>
  <c r="AG7867" i="22"/>
  <c r="AF7867" i="22"/>
  <c r="AE7867" i="22"/>
  <c r="Z7867" i="22"/>
  <c r="AC7867" i="22" s="1"/>
  <c r="AN7867" i="22" s="1"/>
  <c r="Y7867" i="22"/>
  <c r="AB7867" i="22" s="1"/>
  <c r="AH7867" i="22" s="1"/>
  <c r="X7867" i="22"/>
  <c r="V7867" i="22"/>
  <c r="S7867" i="22"/>
  <c r="P7867" i="22"/>
  <c r="AO7866" i="22"/>
  <c r="AM7866" i="22"/>
  <c r="AL7866" i="22"/>
  <c r="AK7866" i="22"/>
  <c r="AI7866" i="22"/>
  <c r="AG7866" i="22"/>
  <c r="AF7866" i="22"/>
  <c r="AE7866" i="22"/>
  <c r="Z7866" i="22"/>
  <c r="AC7866" i="22" s="1"/>
  <c r="AN7866" i="22" s="1"/>
  <c r="Y7866" i="22"/>
  <c r="AB7866" i="22" s="1"/>
  <c r="AH7866" i="22" s="1"/>
  <c r="X7866" i="22"/>
  <c r="V7866" i="22"/>
  <c r="S7866" i="22"/>
  <c r="P7866" i="22"/>
  <c r="AN7865" i="22"/>
  <c r="AM7865" i="22"/>
  <c r="AL7865" i="22"/>
  <c r="AK7865" i="22"/>
  <c r="AH7865" i="22"/>
  <c r="AG7865" i="22"/>
  <c r="AF7865" i="22"/>
  <c r="AE7865" i="22"/>
  <c r="Z7865" i="22"/>
  <c r="AC7865" i="22" s="1"/>
  <c r="AO7865" i="22" s="1"/>
  <c r="Y7865" i="22"/>
  <c r="AB7865" i="22" s="1"/>
  <c r="AI7865" i="22" s="1"/>
  <c r="X7865" i="22"/>
  <c r="V7865" i="22"/>
  <c r="S7865" i="22"/>
  <c r="P7865" i="22"/>
  <c r="AN7864" i="22"/>
  <c r="AM7864" i="22"/>
  <c r="AL7864" i="22"/>
  <c r="AK7864" i="22"/>
  <c r="AH7864" i="22"/>
  <c r="AG7864" i="22"/>
  <c r="AF7864" i="22"/>
  <c r="AE7864" i="22"/>
  <c r="Z7864" i="22"/>
  <c r="AC7864" i="22" s="1"/>
  <c r="AO7864" i="22" s="1"/>
  <c r="Y7864" i="22"/>
  <c r="AB7864" i="22" s="1"/>
  <c r="AI7864" i="22" s="1"/>
  <c r="X7864" i="22"/>
  <c r="V7864" i="22"/>
  <c r="S7864" i="22"/>
  <c r="P7864" i="22"/>
  <c r="AO7863" i="22"/>
  <c r="AM7863" i="22"/>
  <c r="AL7863" i="22"/>
  <c r="AK7863" i="22"/>
  <c r="AI7863" i="22"/>
  <c r="AG7863" i="22"/>
  <c r="AF7863" i="22"/>
  <c r="AE7863" i="22"/>
  <c r="Z7863" i="22"/>
  <c r="AC7863" i="22" s="1"/>
  <c r="AN7863" i="22" s="1"/>
  <c r="Y7863" i="22"/>
  <c r="AB7863" i="22" s="1"/>
  <c r="AH7863" i="22" s="1"/>
  <c r="X7863" i="22"/>
  <c r="V7863" i="22"/>
  <c r="S7863" i="22"/>
  <c r="P7863" i="22"/>
  <c r="AO7862" i="22"/>
  <c r="AN7862" i="22"/>
  <c r="AL7862" i="22"/>
  <c r="AK7862" i="22"/>
  <c r="AI7862" i="22"/>
  <c r="AH7862" i="22"/>
  <c r="AF7862" i="22"/>
  <c r="AE7862" i="22"/>
  <c r="Z7862" i="22"/>
  <c r="AC7862" i="22" s="1"/>
  <c r="AM7862" i="22" s="1"/>
  <c r="Y7862" i="22"/>
  <c r="AB7862" i="22" s="1"/>
  <c r="AG7862" i="22" s="1"/>
  <c r="X7862" i="22"/>
  <c r="V7862" i="22"/>
  <c r="S7862" i="22"/>
  <c r="P7862" i="22"/>
  <c r="AN7861" i="22"/>
  <c r="AM7861" i="22"/>
  <c r="AL7861" i="22"/>
  <c r="AK7861" i="22"/>
  <c r="AH7861" i="22"/>
  <c r="AG7861" i="22"/>
  <c r="AF7861" i="22"/>
  <c r="AE7861" i="22"/>
  <c r="Z7861" i="22"/>
  <c r="AC7861" i="22" s="1"/>
  <c r="AO7861" i="22" s="1"/>
  <c r="Y7861" i="22"/>
  <c r="AB7861" i="22" s="1"/>
  <c r="AI7861" i="22" s="1"/>
  <c r="X7861" i="22"/>
  <c r="V7861" i="22"/>
  <c r="S7861" i="22"/>
  <c r="P7861" i="22"/>
  <c r="AO7860" i="22"/>
  <c r="AM7860" i="22"/>
  <c r="AL7860" i="22"/>
  <c r="AK7860" i="22"/>
  <c r="AI7860" i="22"/>
  <c r="AG7860" i="22"/>
  <c r="AF7860" i="22"/>
  <c r="AE7860" i="22"/>
  <c r="Z7860" i="22"/>
  <c r="AC7860" i="22" s="1"/>
  <c r="AN7860" i="22" s="1"/>
  <c r="Y7860" i="22"/>
  <c r="AB7860" i="22" s="1"/>
  <c r="AH7860" i="22" s="1"/>
  <c r="X7860" i="22"/>
  <c r="V7860" i="22"/>
  <c r="S7860" i="22"/>
  <c r="P7860" i="22"/>
  <c r="AN7859" i="22"/>
  <c r="AM7859" i="22"/>
  <c r="AL7859" i="22"/>
  <c r="AK7859" i="22"/>
  <c r="AH7859" i="22"/>
  <c r="AG7859" i="22"/>
  <c r="AF7859" i="22"/>
  <c r="AE7859" i="22"/>
  <c r="Z7859" i="22"/>
  <c r="AC7859" i="22" s="1"/>
  <c r="AO7859" i="22" s="1"/>
  <c r="Y7859" i="22"/>
  <c r="AB7859" i="22" s="1"/>
  <c r="AI7859" i="22" s="1"/>
  <c r="X7859" i="22"/>
  <c r="V7859" i="22"/>
  <c r="S7859" i="22"/>
  <c r="P7859" i="22"/>
  <c r="AO7858" i="22"/>
  <c r="AN7858" i="22"/>
  <c r="AL7858" i="22"/>
  <c r="AK7858" i="22"/>
  <c r="AI7858" i="22"/>
  <c r="AH7858" i="22"/>
  <c r="AF7858" i="22"/>
  <c r="AE7858" i="22"/>
  <c r="Z7858" i="22"/>
  <c r="AC7858" i="22" s="1"/>
  <c r="AM7858" i="22" s="1"/>
  <c r="Y7858" i="22"/>
  <c r="AB7858" i="22" s="1"/>
  <c r="AG7858" i="22" s="1"/>
  <c r="X7858" i="22"/>
  <c r="V7858" i="22"/>
  <c r="S7858" i="22"/>
  <c r="P7858" i="22"/>
  <c r="AO7857" i="22"/>
  <c r="AN7857" i="22"/>
  <c r="AL7857" i="22"/>
  <c r="AK7857" i="22"/>
  <c r="AI7857" i="22"/>
  <c r="AH7857" i="22"/>
  <c r="AF7857" i="22"/>
  <c r="AE7857" i="22"/>
  <c r="Z7857" i="22"/>
  <c r="AC7857" i="22" s="1"/>
  <c r="AM7857" i="22" s="1"/>
  <c r="Y7857" i="22"/>
  <c r="AB7857" i="22" s="1"/>
  <c r="AG7857" i="22" s="1"/>
  <c r="X7857" i="22"/>
  <c r="V7857" i="22"/>
  <c r="S7857" i="22"/>
  <c r="P7857" i="22"/>
  <c r="AO7856" i="22"/>
  <c r="AM7856" i="22"/>
  <c r="AL7856" i="22"/>
  <c r="AK7856" i="22"/>
  <c r="AI7856" i="22"/>
  <c r="AG7856" i="22"/>
  <c r="AF7856" i="22"/>
  <c r="AE7856" i="22"/>
  <c r="Z7856" i="22"/>
  <c r="AC7856" i="22" s="1"/>
  <c r="AN7856" i="22" s="1"/>
  <c r="Y7856" i="22"/>
  <c r="AB7856" i="22" s="1"/>
  <c r="AH7856" i="22" s="1"/>
  <c r="X7856" i="22"/>
  <c r="V7856" i="22"/>
  <c r="S7856" i="22"/>
  <c r="P7856" i="22"/>
  <c r="AN7855" i="22"/>
  <c r="AM7855" i="22"/>
  <c r="AL7855" i="22"/>
  <c r="AK7855" i="22"/>
  <c r="AH7855" i="22"/>
  <c r="AG7855" i="22"/>
  <c r="AF7855" i="22"/>
  <c r="AE7855" i="22"/>
  <c r="Z7855" i="22"/>
  <c r="AC7855" i="22" s="1"/>
  <c r="AO7855" i="22" s="1"/>
  <c r="Y7855" i="22"/>
  <c r="AB7855" i="22" s="1"/>
  <c r="AI7855" i="22" s="1"/>
  <c r="X7855" i="22"/>
  <c r="V7855" i="22"/>
  <c r="S7855" i="22"/>
  <c r="P7855" i="22"/>
  <c r="AN7854" i="22"/>
  <c r="AM7854" i="22"/>
  <c r="AL7854" i="22"/>
  <c r="AK7854" i="22"/>
  <c r="AH7854" i="22"/>
  <c r="AG7854" i="22"/>
  <c r="AF7854" i="22"/>
  <c r="AE7854" i="22"/>
  <c r="Z7854" i="22"/>
  <c r="AC7854" i="22" s="1"/>
  <c r="AO7854" i="22" s="1"/>
  <c r="Y7854" i="22"/>
  <c r="AB7854" i="22" s="1"/>
  <c r="AI7854" i="22" s="1"/>
  <c r="X7854" i="22"/>
  <c r="V7854" i="22"/>
  <c r="S7854" i="22"/>
  <c r="P7854" i="22"/>
  <c r="AO7853" i="22"/>
  <c r="AN7853" i="22"/>
  <c r="AL7853" i="22"/>
  <c r="AK7853" i="22"/>
  <c r="AI7853" i="22"/>
  <c r="AH7853" i="22"/>
  <c r="AF7853" i="22"/>
  <c r="AE7853" i="22"/>
  <c r="Z7853" i="22"/>
  <c r="AC7853" i="22" s="1"/>
  <c r="AM7853" i="22" s="1"/>
  <c r="Y7853" i="22"/>
  <c r="AB7853" i="22" s="1"/>
  <c r="AG7853" i="22" s="1"/>
  <c r="X7853" i="22"/>
  <c r="V7853" i="22"/>
  <c r="S7853" i="22"/>
  <c r="P7853" i="22"/>
  <c r="AO7852" i="22"/>
  <c r="AM7852" i="22"/>
  <c r="AL7852" i="22"/>
  <c r="AK7852" i="22"/>
  <c r="AI7852" i="22"/>
  <c r="AG7852" i="22"/>
  <c r="AF7852" i="22"/>
  <c r="AE7852" i="22"/>
  <c r="Z7852" i="22"/>
  <c r="AC7852" i="22" s="1"/>
  <c r="AN7852" i="22" s="1"/>
  <c r="Y7852" i="22"/>
  <c r="AB7852" i="22" s="1"/>
  <c r="AH7852" i="22" s="1"/>
  <c r="X7852" i="22"/>
  <c r="V7852" i="22"/>
  <c r="S7852" i="22"/>
  <c r="P7852" i="22"/>
  <c r="AO7851" i="22"/>
  <c r="AN7851" i="22"/>
  <c r="AL7851" i="22"/>
  <c r="AK7851" i="22"/>
  <c r="AI7851" i="22"/>
  <c r="AH7851" i="22"/>
  <c r="AF7851" i="22"/>
  <c r="AE7851" i="22"/>
  <c r="Z7851" i="22"/>
  <c r="AC7851" i="22" s="1"/>
  <c r="AM7851" i="22" s="1"/>
  <c r="Y7851" i="22"/>
  <c r="AB7851" i="22" s="1"/>
  <c r="AG7851" i="22" s="1"/>
  <c r="X7851" i="22"/>
  <c r="V7851" i="22"/>
  <c r="S7851" i="22"/>
  <c r="P7851" i="22"/>
  <c r="AO7850" i="22"/>
  <c r="AM7850" i="22"/>
  <c r="AL7850" i="22"/>
  <c r="AK7850" i="22"/>
  <c r="AI7850" i="22"/>
  <c r="AG7850" i="22"/>
  <c r="AF7850" i="22"/>
  <c r="AE7850" i="22"/>
  <c r="Z7850" i="22"/>
  <c r="AC7850" i="22" s="1"/>
  <c r="AN7850" i="22" s="1"/>
  <c r="Y7850" i="22"/>
  <c r="AB7850" i="22" s="1"/>
  <c r="AH7850" i="22" s="1"/>
  <c r="X7850" i="22"/>
  <c r="V7850" i="22"/>
  <c r="S7850" i="22"/>
  <c r="P7850" i="22"/>
  <c r="AO7849" i="22"/>
  <c r="AN7849" i="22"/>
  <c r="AL7849" i="22"/>
  <c r="AK7849" i="22"/>
  <c r="AI7849" i="22"/>
  <c r="AH7849" i="22"/>
  <c r="AF7849" i="22"/>
  <c r="AE7849" i="22"/>
  <c r="Z7849" i="22"/>
  <c r="AC7849" i="22" s="1"/>
  <c r="AM7849" i="22" s="1"/>
  <c r="Y7849" i="22"/>
  <c r="AB7849" i="22" s="1"/>
  <c r="AG7849" i="22" s="1"/>
  <c r="X7849" i="22"/>
  <c r="V7849" i="22"/>
  <c r="S7849" i="22"/>
  <c r="P7849" i="22"/>
  <c r="AO7848" i="22"/>
  <c r="AN7848" i="22"/>
  <c r="AL7848" i="22"/>
  <c r="AK7848" i="22"/>
  <c r="AI7848" i="22"/>
  <c r="AH7848" i="22"/>
  <c r="AF7848" i="22"/>
  <c r="AE7848" i="22"/>
  <c r="Z7848" i="22"/>
  <c r="AC7848" i="22" s="1"/>
  <c r="AM7848" i="22" s="1"/>
  <c r="Y7848" i="22"/>
  <c r="AB7848" i="22" s="1"/>
  <c r="AG7848" i="22" s="1"/>
  <c r="X7848" i="22"/>
  <c r="V7848" i="22"/>
  <c r="S7848" i="22"/>
  <c r="P7848" i="22"/>
  <c r="AO7847" i="22"/>
  <c r="AM7847" i="22"/>
  <c r="AL7847" i="22"/>
  <c r="AK7847" i="22"/>
  <c r="AI7847" i="22"/>
  <c r="AG7847" i="22"/>
  <c r="AF7847" i="22"/>
  <c r="AE7847" i="22"/>
  <c r="Z7847" i="22"/>
  <c r="AC7847" i="22" s="1"/>
  <c r="AN7847" i="22" s="1"/>
  <c r="Y7847" i="22"/>
  <c r="AB7847" i="22" s="1"/>
  <c r="AH7847" i="22" s="1"/>
  <c r="X7847" i="22"/>
  <c r="V7847" i="22"/>
  <c r="S7847" i="22"/>
  <c r="P7847" i="22"/>
  <c r="AN7846" i="22"/>
  <c r="AM7846" i="22"/>
  <c r="AL7846" i="22"/>
  <c r="AK7846" i="22"/>
  <c r="AH7846" i="22"/>
  <c r="AG7846" i="22"/>
  <c r="AF7846" i="22"/>
  <c r="AE7846" i="22"/>
  <c r="Z7846" i="22"/>
  <c r="AC7846" i="22" s="1"/>
  <c r="AO7846" i="22" s="1"/>
  <c r="Y7846" i="22"/>
  <c r="AB7846" i="22" s="1"/>
  <c r="AI7846" i="22" s="1"/>
  <c r="X7846" i="22"/>
  <c r="V7846" i="22"/>
  <c r="S7846" i="22"/>
  <c r="P7846" i="22"/>
  <c r="AN7845" i="22"/>
  <c r="AM7845" i="22"/>
  <c r="AL7845" i="22"/>
  <c r="AK7845" i="22"/>
  <c r="AH7845" i="22"/>
  <c r="AG7845" i="22"/>
  <c r="AF7845" i="22"/>
  <c r="AE7845" i="22"/>
  <c r="Z7845" i="22"/>
  <c r="AC7845" i="22" s="1"/>
  <c r="AO7845" i="22" s="1"/>
  <c r="Y7845" i="22"/>
  <c r="AB7845" i="22" s="1"/>
  <c r="AI7845" i="22" s="1"/>
  <c r="X7845" i="22"/>
  <c r="V7845" i="22"/>
  <c r="S7845" i="22"/>
  <c r="P7845" i="22"/>
  <c r="AO7844" i="22"/>
  <c r="AN7844" i="22"/>
  <c r="AL7844" i="22"/>
  <c r="AK7844" i="22"/>
  <c r="AI7844" i="22"/>
  <c r="AH7844" i="22"/>
  <c r="AF7844" i="22"/>
  <c r="AE7844" i="22"/>
  <c r="Z7844" i="22"/>
  <c r="AC7844" i="22" s="1"/>
  <c r="AM7844" i="22" s="1"/>
  <c r="Y7844" i="22"/>
  <c r="AB7844" i="22" s="1"/>
  <c r="AG7844" i="22" s="1"/>
  <c r="X7844" i="22"/>
  <c r="V7844" i="22"/>
  <c r="S7844" i="22"/>
  <c r="P7844" i="22"/>
  <c r="AO7843" i="22"/>
  <c r="AN7843" i="22"/>
  <c r="AL7843" i="22"/>
  <c r="AK7843" i="22"/>
  <c r="AI7843" i="22"/>
  <c r="AH7843" i="22"/>
  <c r="AF7843" i="22"/>
  <c r="AE7843" i="22"/>
  <c r="Z7843" i="22"/>
  <c r="AC7843" i="22" s="1"/>
  <c r="AM7843" i="22" s="1"/>
  <c r="Y7843" i="22"/>
  <c r="AB7843" i="22" s="1"/>
  <c r="AG7843" i="22" s="1"/>
  <c r="X7843" i="22"/>
  <c r="V7843" i="22"/>
  <c r="S7843" i="22"/>
  <c r="P7843" i="22"/>
  <c r="AO7842" i="22"/>
  <c r="AN7842" i="22"/>
  <c r="AL7842" i="22"/>
  <c r="AK7842" i="22"/>
  <c r="AI7842" i="22"/>
  <c r="AH7842" i="22"/>
  <c r="AF7842" i="22"/>
  <c r="AE7842" i="22"/>
  <c r="Z7842" i="22"/>
  <c r="AC7842" i="22" s="1"/>
  <c r="AM7842" i="22" s="1"/>
  <c r="Y7842" i="22"/>
  <c r="AB7842" i="22" s="1"/>
  <c r="AG7842" i="22" s="1"/>
  <c r="X7842" i="22"/>
  <c r="V7842" i="22"/>
  <c r="S7842" i="22"/>
  <c r="P7842" i="22"/>
  <c r="AO7841" i="22"/>
  <c r="AM7841" i="22"/>
  <c r="AL7841" i="22"/>
  <c r="AK7841" i="22"/>
  <c r="AI7841" i="22"/>
  <c r="AG7841" i="22"/>
  <c r="AF7841" i="22"/>
  <c r="AE7841" i="22"/>
  <c r="Z7841" i="22"/>
  <c r="AC7841" i="22" s="1"/>
  <c r="AN7841" i="22" s="1"/>
  <c r="Y7841" i="22"/>
  <c r="AB7841" i="22" s="1"/>
  <c r="AH7841" i="22" s="1"/>
  <c r="X7841" i="22"/>
  <c r="V7841" i="22"/>
  <c r="S7841" i="22"/>
  <c r="P7841" i="22"/>
  <c r="AO7840" i="22"/>
  <c r="AM7840" i="22"/>
  <c r="AL7840" i="22"/>
  <c r="AK7840" i="22"/>
  <c r="AI7840" i="22"/>
  <c r="AG7840" i="22"/>
  <c r="AF7840" i="22"/>
  <c r="AE7840" i="22"/>
  <c r="Z7840" i="22"/>
  <c r="AC7840" i="22" s="1"/>
  <c r="AN7840" i="22" s="1"/>
  <c r="Y7840" i="22"/>
  <c r="AB7840" i="22" s="1"/>
  <c r="AH7840" i="22" s="1"/>
  <c r="X7840" i="22"/>
  <c r="V7840" i="22"/>
  <c r="S7840" i="22"/>
  <c r="P7840" i="22"/>
  <c r="AO7839" i="22"/>
  <c r="AN7839" i="22"/>
  <c r="AL7839" i="22"/>
  <c r="AK7839" i="22"/>
  <c r="AI7839" i="22"/>
  <c r="AH7839" i="22"/>
  <c r="AF7839" i="22"/>
  <c r="AE7839" i="22"/>
  <c r="Z7839" i="22"/>
  <c r="AC7839" i="22" s="1"/>
  <c r="AM7839" i="22" s="1"/>
  <c r="Y7839" i="22"/>
  <c r="AB7839" i="22" s="1"/>
  <c r="AG7839" i="22" s="1"/>
  <c r="X7839" i="22"/>
  <c r="V7839" i="22"/>
  <c r="S7839" i="22"/>
  <c r="P7839" i="22"/>
  <c r="AO7838" i="22"/>
  <c r="AN7838" i="22"/>
  <c r="AL7838" i="22"/>
  <c r="AK7838" i="22"/>
  <c r="AI7838" i="22"/>
  <c r="AH7838" i="22"/>
  <c r="AF7838" i="22"/>
  <c r="AE7838" i="22"/>
  <c r="Z7838" i="22"/>
  <c r="AC7838" i="22" s="1"/>
  <c r="AM7838" i="22" s="1"/>
  <c r="Y7838" i="22"/>
  <c r="AB7838" i="22" s="1"/>
  <c r="AG7838" i="22" s="1"/>
  <c r="X7838" i="22"/>
  <c r="V7838" i="22"/>
  <c r="S7838" i="22"/>
  <c r="P7838" i="22"/>
  <c r="AO7837" i="22"/>
  <c r="AM7837" i="22"/>
  <c r="AL7837" i="22"/>
  <c r="AK7837" i="22"/>
  <c r="AI7837" i="22"/>
  <c r="AG7837" i="22"/>
  <c r="AF7837" i="22"/>
  <c r="AE7837" i="22"/>
  <c r="Z7837" i="22"/>
  <c r="AC7837" i="22" s="1"/>
  <c r="AN7837" i="22" s="1"/>
  <c r="Y7837" i="22"/>
  <c r="AB7837" i="22" s="1"/>
  <c r="AH7837" i="22" s="1"/>
  <c r="X7837" i="22"/>
  <c r="V7837" i="22"/>
  <c r="S7837" i="22"/>
  <c r="P7837" i="22"/>
  <c r="AO7836" i="22"/>
  <c r="AN7836" i="22"/>
  <c r="AL7836" i="22"/>
  <c r="AK7836" i="22"/>
  <c r="AI7836" i="22"/>
  <c r="AH7836" i="22"/>
  <c r="AF7836" i="22"/>
  <c r="AE7836" i="22"/>
  <c r="Z7836" i="22"/>
  <c r="AC7836" i="22" s="1"/>
  <c r="AM7836" i="22" s="1"/>
  <c r="Y7836" i="22"/>
  <c r="AB7836" i="22" s="1"/>
  <c r="AG7836" i="22" s="1"/>
  <c r="X7836" i="22"/>
  <c r="V7836" i="22"/>
  <c r="S7836" i="22"/>
  <c r="P7836" i="22"/>
  <c r="AN7835" i="22"/>
  <c r="AM7835" i="22"/>
  <c r="AL7835" i="22"/>
  <c r="AK7835" i="22"/>
  <c r="AH7835" i="22"/>
  <c r="AG7835" i="22"/>
  <c r="AF7835" i="22"/>
  <c r="AE7835" i="22"/>
  <c r="Z7835" i="22"/>
  <c r="AC7835" i="22" s="1"/>
  <c r="AO7835" i="22" s="1"/>
  <c r="Y7835" i="22"/>
  <c r="AB7835" i="22" s="1"/>
  <c r="AI7835" i="22" s="1"/>
  <c r="X7835" i="22"/>
  <c r="V7835" i="22"/>
  <c r="S7835" i="22"/>
  <c r="P7835" i="22"/>
  <c r="AN7834" i="22"/>
  <c r="AM7834" i="22"/>
  <c r="AL7834" i="22"/>
  <c r="AK7834" i="22"/>
  <c r="AH7834" i="22"/>
  <c r="AG7834" i="22"/>
  <c r="AF7834" i="22"/>
  <c r="AE7834" i="22"/>
  <c r="Z7834" i="22"/>
  <c r="AC7834" i="22" s="1"/>
  <c r="AO7834" i="22" s="1"/>
  <c r="Y7834" i="22"/>
  <c r="AB7834" i="22" s="1"/>
  <c r="AI7834" i="22" s="1"/>
  <c r="X7834" i="22"/>
  <c r="V7834" i="22"/>
  <c r="S7834" i="22"/>
  <c r="P7834" i="22"/>
  <c r="AO7833" i="22"/>
  <c r="AM7833" i="22"/>
  <c r="AL7833" i="22"/>
  <c r="AK7833" i="22"/>
  <c r="AI7833" i="22"/>
  <c r="AG7833" i="22"/>
  <c r="AF7833" i="22"/>
  <c r="AE7833" i="22"/>
  <c r="Z7833" i="22"/>
  <c r="AC7833" i="22" s="1"/>
  <c r="AN7833" i="22" s="1"/>
  <c r="Y7833" i="22"/>
  <c r="AB7833" i="22" s="1"/>
  <c r="AH7833" i="22" s="1"/>
  <c r="X7833" i="22"/>
  <c r="V7833" i="22"/>
  <c r="S7833" i="22"/>
  <c r="P7833" i="22"/>
  <c r="AO7832" i="22"/>
  <c r="AM7832" i="22"/>
  <c r="AL7832" i="22"/>
  <c r="AK7832" i="22"/>
  <c r="AI7832" i="22"/>
  <c r="AG7832" i="22"/>
  <c r="AF7832" i="22"/>
  <c r="AE7832" i="22"/>
  <c r="Z7832" i="22"/>
  <c r="AC7832" i="22" s="1"/>
  <c r="AN7832" i="22" s="1"/>
  <c r="Y7832" i="22"/>
  <c r="AB7832" i="22" s="1"/>
  <c r="AH7832" i="22" s="1"/>
  <c r="X7832" i="22"/>
  <c r="V7832" i="22"/>
  <c r="S7832" i="22"/>
  <c r="P7832" i="22"/>
  <c r="AO7831" i="22"/>
  <c r="AN7831" i="22"/>
  <c r="AL7831" i="22"/>
  <c r="AK7831" i="22"/>
  <c r="AI7831" i="22"/>
  <c r="AH7831" i="22"/>
  <c r="AF7831" i="22"/>
  <c r="AE7831" i="22"/>
  <c r="Z7831" i="22"/>
  <c r="AC7831" i="22" s="1"/>
  <c r="AM7831" i="22" s="1"/>
  <c r="Y7831" i="22"/>
  <c r="AB7831" i="22" s="1"/>
  <c r="AG7831" i="22" s="1"/>
  <c r="X7831" i="22"/>
  <c r="V7831" i="22"/>
  <c r="S7831" i="22"/>
  <c r="P7831" i="22"/>
  <c r="AN7830" i="22"/>
  <c r="AM7830" i="22"/>
  <c r="AL7830" i="22"/>
  <c r="AK7830" i="22"/>
  <c r="AH7830" i="22"/>
  <c r="AG7830" i="22"/>
  <c r="AF7830" i="22"/>
  <c r="AE7830" i="22"/>
  <c r="Z7830" i="22"/>
  <c r="AC7830" i="22" s="1"/>
  <c r="AO7830" i="22" s="1"/>
  <c r="Y7830" i="22"/>
  <c r="AB7830" i="22" s="1"/>
  <c r="AI7830" i="22" s="1"/>
  <c r="X7830" i="22"/>
  <c r="V7830" i="22"/>
  <c r="S7830" i="22"/>
  <c r="P7830" i="22"/>
  <c r="AO7829" i="22"/>
  <c r="AM7829" i="22"/>
  <c r="AL7829" i="22"/>
  <c r="AK7829" i="22"/>
  <c r="AI7829" i="22"/>
  <c r="AG7829" i="22"/>
  <c r="AF7829" i="22"/>
  <c r="AE7829" i="22"/>
  <c r="Z7829" i="22"/>
  <c r="AC7829" i="22" s="1"/>
  <c r="AN7829" i="22" s="1"/>
  <c r="Y7829" i="22"/>
  <c r="AB7829" i="22" s="1"/>
  <c r="AH7829" i="22" s="1"/>
  <c r="X7829" i="22"/>
  <c r="V7829" i="22"/>
  <c r="S7829" i="22"/>
  <c r="P7829" i="22"/>
  <c r="AO7828" i="22"/>
  <c r="AM7828" i="22"/>
  <c r="AL7828" i="22"/>
  <c r="AK7828" i="22"/>
  <c r="AI7828" i="22"/>
  <c r="AG7828" i="22"/>
  <c r="AF7828" i="22"/>
  <c r="AE7828" i="22"/>
  <c r="Z7828" i="22"/>
  <c r="AC7828" i="22" s="1"/>
  <c r="AN7828" i="22" s="1"/>
  <c r="Y7828" i="22"/>
  <c r="AB7828" i="22" s="1"/>
  <c r="AH7828" i="22" s="1"/>
  <c r="X7828" i="22"/>
  <c r="V7828" i="22"/>
  <c r="S7828" i="22"/>
  <c r="P7828" i="22"/>
  <c r="AO7827" i="22"/>
  <c r="AN7827" i="22"/>
  <c r="AL7827" i="22"/>
  <c r="AK7827" i="22"/>
  <c r="AI7827" i="22"/>
  <c r="AH7827" i="22"/>
  <c r="AF7827" i="22"/>
  <c r="AE7827" i="22"/>
  <c r="Z7827" i="22"/>
  <c r="AC7827" i="22" s="1"/>
  <c r="AM7827" i="22" s="1"/>
  <c r="Y7827" i="22"/>
  <c r="AB7827" i="22" s="1"/>
  <c r="AG7827" i="22" s="1"/>
  <c r="X7827" i="22"/>
  <c r="V7827" i="22"/>
  <c r="S7827" i="22"/>
  <c r="P7827" i="22"/>
  <c r="AO7826" i="22"/>
  <c r="AN7826" i="22"/>
  <c r="AL7826" i="22"/>
  <c r="AK7826" i="22"/>
  <c r="AI7826" i="22"/>
  <c r="AH7826" i="22"/>
  <c r="AF7826" i="22"/>
  <c r="AE7826" i="22"/>
  <c r="Z7826" i="22"/>
  <c r="AC7826" i="22" s="1"/>
  <c r="AM7826" i="22" s="1"/>
  <c r="Y7826" i="22"/>
  <c r="AB7826" i="22" s="1"/>
  <c r="AG7826" i="22" s="1"/>
  <c r="X7826" i="22"/>
  <c r="V7826" i="22"/>
  <c r="S7826" i="22"/>
  <c r="P7826" i="22"/>
  <c r="AO7825" i="22"/>
  <c r="AM7825" i="22"/>
  <c r="AL7825" i="22"/>
  <c r="AK7825" i="22"/>
  <c r="AI7825" i="22"/>
  <c r="AG7825" i="22"/>
  <c r="AF7825" i="22"/>
  <c r="AE7825" i="22"/>
  <c r="Z7825" i="22"/>
  <c r="AC7825" i="22" s="1"/>
  <c r="AN7825" i="22" s="1"/>
  <c r="Y7825" i="22"/>
  <c r="AB7825" i="22" s="1"/>
  <c r="AH7825" i="22" s="1"/>
  <c r="X7825" i="22"/>
  <c r="V7825" i="22"/>
  <c r="S7825" i="22"/>
  <c r="P7825" i="22"/>
  <c r="AO7824" i="22"/>
  <c r="AM7824" i="22"/>
  <c r="AL7824" i="22"/>
  <c r="AK7824" i="22"/>
  <c r="AI7824" i="22"/>
  <c r="AG7824" i="22"/>
  <c r="AF7824" i="22"/>
  <c r="AE7824" i="22"/>
  <c r="Z7824" i="22"/>
  <c r="AC7824" i="22" s="1"/>
  <c r="AN7824" i="22" s="1"/>
  <c r="Y7824" i="22"/>
  <c r="AB7824" i="22" s="1"/>
  <c r="AH7824" i="22" s="1"/>
  <c r="X7824" i="22"/>
  <c r="V7824" i="22"/>
  <c r="S7824" i="22"/>
  <c r="P7824" i="22"/>
  <c r="AO7823" i="22"/>
  <c r="AN7823" i="22"/>
  <c r="AL7823" i="22"/>
  <c r="AK7823" i="22"/>
  <c r="AI7823" i="22"/>
  <c r="AH7823" i="22"/>
  <c r="AF7823" i="22"/>
  <c r="AE7823" i="22"/>
  <c r="Z7823" i="22"/>
  <c r="AC7823" i="22" s="1"/>
  <c r="AM7823" i="22" s="1"/>
  <c r="Y7823" i="22"/>
  <c r="AB7823" i="22" s="1"/>
  <c r="AG7823" i="22" s="1"/>
  <c r="X7823" i="22"/>
  <c r="V7823" i="22"/>
  <c r="S7823" i="22"/>
  <c r="P7823" i="22"/>
  <c r="AO7822" i="22"/>
  <c r="AN7822" i="22"/>
  <c r="AL7822" i="22"/>
  <c r="AK7822" i="22"/>
  <c r="AI7822" i="22"/>
  <c r="AH7822" i="22"/>
  <c r="AF7822" i="22"/>
  <c r="AE7822" i="22"/>
  <c r="Z7822" i="22"/>
  <c r="AC7822" i="22" s="1"/>
  <c r="AM7822" i="22" s="1"/>
  <c r="Y7822" i="22"/>
  <c r="AB7822" i="22" s="1"/>
  <c r="AG7822" i="22" s="1"/>
  <c r="X7822" i="22"/>
  <c r="V7822" i="22"/>
  <c r="S7822" i="22"/>
  <c r="P7822" i="22"/>
  <c r="AO7821" i="22"/>
  <c r="AN7821" i="22"/>
  <c r="AL7821" i="22"/>
  <c r="AK7821" i="22"/>
  <c r="AI7821" i="22"/>
  <c r="AH7821" i="22"/>
  <c r="AF7821" i="22"/>
  <c r="AE7821" i="22"/>
  <c r="Z7821" i="22"/>
  <c r="AC7821" i="22" s="1"/>
  <c r="AM7821" i="22" s="1"/>
  <c r="Y7821" i="22"/>
  <c r="AB7821" i="22" s="1"/>
  <c r="AG7821" i="22" s="1"/>
  <c r="X7821" i="22"/>
  <c r="V7821" i="22"/>
  <c r="S7821" i="22"/>
  <c r="P7821" i="22"/>
  <c r="AO7820" i="22"/>
  <c r="AN7820" i="22"/>
  <c r="AL7820" i="22"/>
  <c r="AK7820" i="22"/>
  <c r="AI7820" i="22"/>
  <c r="AH7820" i="22"/>
  <c r="AF7820" i="22"/>
  <c r="AE7820" i="22"/>
  <c r="Z7820" i="22"/>
  <c r="AC7820" i="22" s="1"/>
  <c r="AM7820" i="22" s="1"/>
  <c r="Y7820" i="22"/>
  <c r="AB7820" i="22" s="1"/>
  <c r="AG7820" i="22" s="1"/>
  <c r="X7820" i="22"/>
  <c r="V7820" i="22"/>
  <c r="S7820" i="22"/>
  <c r="P7820" i="22"/>
  <c r="AO7819" i="22"/>
  <c r="AN7819" i="22"/>
  <c r="AL7819" i="22"/>
  <c r="AK7819" i="22"/>
  <c r="AI7819" i="22"/>
  <c r="AH7819" i="22"/>
  <c r="AF7819" i="22"/>
  <c r="AE7819" i="22"/>
  <c r="Z7819" i="22"/>
  <c r="AC7819" i="22" s="1"/>
  <c r="AM7819" i="22" s="1"/>
  <c r="Y7819" i="22"/>
  <c r="AB7819" i="22" s="1"/>
  <c r="AG7819" i="22" s="1"/>
  <c r="X7819" i="22"/>
  <c r="V7819" i="22"/>
  <c r="S7819" i="22"/>
  <c r="P7819" i="22"/>
  <c r="AO7818" i="22"/>
  <c r="AN7818" i="22"/>
  <c r="AL7818" i="22"/>
  <c r="AK7818" i="22"/>
  <c r="AI7818" i="22"/>
  <c r="AH7818" i="22"/>
  <c r="AF7818" i="22"/>
  <c r="AE7818" i="22"/>
  <c r="Z7818" i="22"/>
  <c r="AC7818" i="22" s="1"/>
  <c r="AM7818" i="22" s="1"/>
  <c r="Y7818" i="22"/>
  <c r="AB7818" i="22" s="1"/>
  <c r="AG7818" i="22" s="1"/>
  <c r="X7818" i="22"/>
  <c r="V7818" i="22"/>
  <c r="S7818" i="22"/>
  <c r="P7818" i="22"/>
  <c r="AO7817" i="22"/>
  <c r="AM7817" i="22"/>
  <c r="AL7817" i="22"/>
  <c r="AK7817" i="22"/>
  <c r="AI7817" i="22"/>
  <c r="AG7817" i="22"/>
  <c r="AF7817" i="22"/>
  <c r="AE7817" i="22"/>
  <c r="Z7817" i="22"/>
  <c r="AC7817" i="22" s="1"/>
  <c r="AN7817" i="22" s="1"/>
  <c r="Y7817" i="22"/>
  <c r="AB7817" i="22" s="1"/>
  <c r="AH7817" i="22" s="1"/>
  <c r="X7817" i="22"/>
  <c r="V7817" i="22"/>
  <c r="S7817" i="22"/>
  <c r="P7817" i="22"/>
  <c r="AO7816" i="22"/>
  <c r="AM7816" i="22"/>
  <c r="AL7816" i="22"/>
  <c r="AK7816" i="22"/>
  <c r="AI7816" i="22"/>
  <c r="AG7816" i="22"/>
  <c r="AF7816" i="22"/>
  <c r="AE7816" i="22"/>
  <c r="Z7816" i="22"/>
  <c r="AC7816" i="22" s="1"/>
  <c r="AN7816" i="22" s="1"/>
  <c r="Y7816" i="22"/>
  <c r="AB7816" i="22" s="1"/>
  <c r="AH7816" i="22" s="1"/>
  <c r="X7816" i="22"/>
  <c r="V7816" i="22"/>
  <c r="S7816" i="22"/>
  <c r="P7816" i="22"/>
  <c r="AO7815" i="22"/>
  <c r="AM7815" i="22"/>
  <c r="AL7815" i="22"/>
  <c r="AK7815" i="22"/>
  <c r="AI7815" i="22"/>
  <c r="AG7815" i="22"/>
  <c r="AF7815" i="22"/>
  <c r="AE7815" i="22"/>
  <c r="Z7815" i="22"/>
  <c r="AC7815" i="22" s="1"/>
  <c r="AN7815" i="22" s="1"/>
  <c r="Y7815" i="22"/>
  <c r="AB7815" i="22" s="1"/>
  <c r="AH7815" i="22" s="1"/>
  <c r="X7815" i="22"/>
  <c r="V7815" i="22"/>
  <c r="S7815" i="22"/>
  <c r="P7815" i="22"/>
  <c r="AO7814" i="22"/>
  <c r="AM7814" i="22"/>
  <c r="AL7814" i="22"/>
  <c r="AK7814" i="22"/>
  <c r="AI7814" i="22"/>
  <c r="AG7814" i="22"/>
  <c r="AF7814" i="22"/>
  <c r="AE7814" i="22"/>
  <c r="Z7814" i="22"/>
  <c r="AC7814" i="22" s="1"/>
  <c r="AN7814" i="22" s="1"/>
  <c r="Y7814" i="22"/>
  <c r="AB7814" i="22" s="1"/>
  <c r="AH7814" i="22" s="1"/>
  <c r="X7814" i="22"/>
  <c r="V7814" i="22"/>
  <c r="S7814" i="22"/>
  <c r="P7814" i="22"/>
  <c r="AN7813" i="22"/>
  <c r="AM7813" i="22"/>
  <c r="AL7813" i="22"/>
  <c r="AK7813" i="22"/>
  <c r="AH7813" i="22"/>
  <c r="AG7813" i="22"/>
  <c r="AF7813" i="22"/>
  <c r="AE7813" i="22"/>
  <c r="Z7813" i="22"/>
  <c r="AC7813" i="22" s="1"/>
  <c r="AO7813" i="22" s="1"/>
  <c r="Y7813" i="22"/>
  <c r="AB7813" i="22" s="1"/>
  <c r="AI7813" i="22" s="1"/>
  <c r="X7813" i="22"/>
  <c r="V7813" i="22"/>
  <c r="S7813" i="22"/>
  <c r="P7813" i="22"/>
  <c r="AO7812" i="22"/>
  <c r="AN7812" i="22"/>
  <c r="AL7812" i="22"/>
  <c r="AK7812" i="22"/>
  <c r="AI7812" i="22"/>
  <c r="AH7812" i="22"/>
  <c r="AF7812" i="22"/>
  <c r="AE7812" i="22"/>
  <c r="Z7812" i="22"/>
  <c r="AC7812" i="22" s="1"/>
  <c r="AM7812" i="22" s="1"/>
  <c r="Y7812" i="22"/>
  <c r="AB7812" i="22" s="1"/>
  <c r="AG7812" i="22" s="1"/>
  <c r="X7812" i="22"/>
  <c r="V7812" i="22"/>
  <c r="S7812" i="22"/>
  <c r="P7812" i="22"/>
  <c r="AO7811" i="22"/>
  <c r="AM7811" i="22"/>
  <c r="AL7811" i="22"/>
  <c r="AK7811" i="22"/>
  <c r="AI7811" i="22"/>
  <c r="AG7811" i="22"/>
  <c r="AF7811" i="22"/>
  <c r="AE7811" i="22"/>
  <c r="Z7811" i="22"/>
  <c r="AC7811" i="22" s="1"/>
  <c r="AN7811" i="22" s="1"/>
  <c r="Y7811" i="22"/>
  <c r="AB7811" i="22" s="1"/>
  <c r="AH7811" i="22" s="1"/>
  <c r="X7811" i="22"/>
  <c r="V7811" i="22"/>
  <c r="S7811" i="22"/>
  <c r="P7811" i="22"/>
  <c r="AO7810" i="22"/>
  <c r="AN7810" i="22"/>
  <c r="AL7810" i="22"/>
  <c r="AK7810" i="22"/>
  <c r="AI7810" i="22"/>
  <c r="AH7810" i="22"/>
  <c r="AF7810" i="22"/>
  <c r="AE7810" i="22"/>
  <c r="Z7810" i="22"/>
  <c r="AC7810" i="22" s="1"/>
  <c r="AM7810" i="22" s="1"/>
  <c r="Y7810" i="22"/>
  <c r="AB7810" i="22" s="1"/>
  <c r="AG7810" i="22" s="1"/>
  <c r="X7810" i="22"/>
  <c r="V7810" i="22"/>
  <c r="S7810" i="22"/>
  <c r="P7810" i="22"/>
  <c r="AO7809" i="22"/>
  <c r="AM7809" i="22"/>
  <c r="AL7809" i="22"/>
  <c r="AK7809" i="22"/>
  <c r="AI7809" i="22"/>
  <c r="AG7809" i="22"/>
  <c r="AF7809" i="22"/>
  <c r="AE7809" i="22"/>
  <c r="Z7809" i="22"/>
  <c r="AC7809" i="22" s="1"/>
  <c r="AN7809" i="22" s="1"/>
  <c r="Y7809" i="22"/>
  <c r="AB7809" i="22" s="1"/>
  <c r="AH7809" i="22" s="1"/>
  <c r="X7809" i="22"/>
  <c r="V7809" i="22"/>
  <c r="S7809" i="22"/>
  <c r="P7809" i="22"/>
  <c r="AO7808" i="22"/>
  <c r="AM7808" i="22"/>
  <c r="AL7808" i="22"/>
  <c r="AK7808" i="22"/>
  <c r="AI7808" i="22"/>
  <c r="AG7808" i="22"/>
  <c r="AF7808" i="22"/>
  <c r="AE7808" i="22"/>
  <c r="Z7808" i="22"/>
  <c r="AC7808" i="22" s="1"/>
  <c r="AN7808" i="22" s="1"/>
  <c r="Y7808" i="22"/>
  <c r="AB7808" i="22" s="1"/>
  <c r="AH7808" i="22" s="1"/>
  <c r="X7808" i="22"/>
  <c r="V7808" i="22"/>
  <c r="S7808" i="22"/>
  <c r="P7808" i="22"/>
  <c r="AO7807" i="22"/>
  <c r="AN7807" i="22"/>
  <c r="AL7807" i="22"/>
  <c r="AK7807" i="22"/>
  <c r="AI7807" i="22"/>
  <c r="AH7807" i="22"/>
  <c r="AF7807" i="22"/>
  <c r="AE7807" i="22"/>
  <c r="Z7807" i="22"/>
  <c r="AC7807" i="22" s="1"/>
  <c r="AM7807" i="22" s="1"/>
  <c r="Y7807" i="22"/>
  <c r="AB7807" i="22" s="1"/>
  <c r="AG7807" i="22" s="1"/>
  <c r="X7807" i="22"/>
  <c r="V7807" i="22"/>
  <c r="S7807" i="22"/>
  <c r="P7807" i="22"/>
  <c r="AO7806" i="22"/>
  <c r="AM7806" i="22"/>
  <c r="AL7806" i="22"/>
  <c r="AK7806" i="22"/>
  <c r="AI7806" i="22"/>
  <c r="AG7806" i="22"/>
  <c r="AF7806" i="22"/>
  <c r="AE7806" i="22"/>
  <c r="Z7806" i="22"/>
  <c r="AC7806" i="22" s="1"/>
  <c r="AN7806" i="22" s="1"/>
  <c r="Y7806" i="22"/>
  <c r="AB7806" i="22" s="1"/>
  <c r="AH7806" i="22" s="1"/>
  <c r="X7806" i="22"/>
  <c r="V7806" i="22"/>
  <c r="S7806" i="22"/>
  <c r="P7806" i="22"/>
  <c r="AO7805" i="22"/>
  <c r="AM7805" i="22"/>
  <c r="AL7805" i="22"/>
  <c r="AK7805" i="22"/>
  <c r="AI7805" i="22"/>
  <c r="AG7805" i="22"/>
  <c r="AF7805" i="22"/>
  <c r="AE7805" i="22"/>
  <c r="Z7805" i="22"/>
  <c r="AC7805" i="22" s="1"/>
  <c r="AN7805" i="22" s="1"/>
  <c r="Y7805" i="22"/>
  <c r="AB7805" i="22" s="1"/>
  <c r="AH7805" i="22" s="1"/>
  <c r="X7805" i="22"/>
  <c r="V7805" i="22"/>
  <c r="S7805" i="22"/>
  <c r="P7805" i="22"/>
  <c r="AO7804" i="22"/>
  <c r="AM7804" i="22"/>
  <c r="AL7804" i="22"/>
  <c r="AK7804" i="22"/>
  <c r="AI7804" i="22"/>
  <c r="AG7804" i="22"/>
  <c r="AF7804" i="22"/>
  <c r="AE7804" i="22"/>
  <c r="Z7804" i="22"/>
  <c r="AC7804" i="22" s="1"/>
  <c r="AN7804" i="22" s="1"/>
  <c r="Y7804" i="22"/>
  <c r="AB7804" i="22" s="1"/>
  <c r="AH7804" i="22" s="1"/>
  <c r="X7804" i="22"/>
  <c r="V7804" i="22"/>
  <c r="S7804" i="22"/>
  <c r="P7804" i="22"/>
  <c r="AO7803" i="22"/>
  <c r="AM7803" i="22"/>
  <c r="AL7803" i="22"/>
  <c r="AK7803" i="22"/>
  <c r="AI7803" i="22"/>
  <c r="AG7803" i="22"/>
  <c r="AF7803" i="22"/>
  <c r="AE7803" i="22"/>
  <c r="Z7803" i="22"/>
  <c r="AC7803" i="22" s="1"/>
  <c r="AN7803" i="22" s="1"/>
  <c r="Y7803" i="22"/>
  <c r="AB7803" i="22" s="1"/>
  <c r="AH7803" i="22" s="1"/>
  <c r="X7803" i="22"/>
  <c r="V7803" i="22"/>
  <c r="S7803" i="22"/>
  <c r="P7803" i="22"/>
  <c r="AO7802" i="22"/>
  <c r="AM7802" i="22"/>
  <c r="AL7802" i="22"/>
  <c r="AK7802" i="22"/>
  <c r="AI7802" i="22"/>
  <c r="AG7802" i="22"/>
  <c r="AF7802" i="22"/>
  <c r="AE7802" i="22"/>
  <c r="Z7802" i="22"/>
  <c r="AC7802" i="22" s="1"/>
  <c r="AN7802" i="22" s="1"/>
  <c r="Y7802" i="22"/>
  <c r="AB7802" i="22" s="1"/>
  <c r="AH7802" i="22" s="1"/>
  <c r="X7802" i="22"/>
  <c r="V7802" i="22"/>
  <c r="S7802" i="22"/>
  <c r="P7802" i="22"/>
  <c r="AO7801" i="22"/>
  <c r="AN7801" i="22"/>
  <c r="AL7801" i="22"/>
  <c r="AK7801" i="22"/>
  <c r="AI7801" i="22"/>
  <c r="AH7801" i="22"/>
  <c r="AF7801" i="22"/>
  <c r="AE7801" i="22"/>
  <c r="Z7801" i="22"/>
  <c r="AC7801" i="22" s="1"/>
  <c r="AM7801" i="22" s="1"/>
  <c r="Y7801" i="22"/>
  <c r="AB7801" i="22" s="1"/>
  <c r="AG7801" i="22" s="1"/>
  <c r="X7801" i="22"/>
  <c r="V7801" i="22"/>
  <c r="S7801" i="22"/>
  <c r="P7801" i="22"/>
  <c r="AO7800" i="22"/>
  <c r="AM7800" i="22"/>
  <c r="AL7800" i="22"/>
  <c r="AK7800" i="22"/>
  <c r="AI7800" i="22"/>
  <c r="AG7800" i="22"/>
  <c r="AF7800" i="22"/>
  <c r="AE7800" i="22"/>
  <c r="Z7800" i="22"/>
  <c r="AC7800" i="22" s="1"/>
  <c r="AN7800" i="22" s="1"/>
  <c r="Y7800" i="22"/>
  <c r="AB7800" i="22" s="1"/>
  <c r="AH7800" i="22" s="1"/>
  <c r="X7800" i="22"/>
  <c r="V7800" i="22"/>
  <c r="S7800" i="22"/>
  <c r="P7800" i="22"/>
  <c r="AO7799" i="22"/>
  <c r="AM7799" i="22"/>
  <c r="AL7799" i="22"/>
  <c r="AK7799" i="22"/>
  <c r="AI7799" i="22"/>
  <c r="AG7799" i="22"/>
  <c r="AF7799" i="22"/>
  <c r="AE7799" i="22"/>
  <c r="Z7799" i="22"/>
  <c r="AC7799" i="22" s="1"/>
  <c r="AN7799" i="22" s="1"/>
  <c r="Y7799" i="22"/>
  <c r="AB7799" i="22" s="1"/>
  <c r="AH7799" i="22" s="1"/>
  <c r="X7799" i="22"/>
  <c r="V7799" i="22"/>
  <c r="S7799" i="22"/>
  <c r="P7799" i="22"/>
  <c r="AO7798" i="22"/>
  <c r="AM7798" i="22"/>
  <c r="AL7798" i="22"/>
  <c r="AK7798" i="22"/>
  <c r="AI7798" i="22"/>
  <c r="AG7798" i="22"/>
  <c r="AF7798" i="22"/>
  <c r="AE7798" i="22"/>
  <c r="Z7798" i="22"/>
  <c r="AC7798" i="22" s="1"/>
  <c r="AN7798" i="22" s="1"/>
  <c r="Y7798" i="22"/>
  <c r="AB7798" i="22" s="1"/>
  <c r="AH7798" i="22" s="1"/>
  <c r="X7798" i="22"/>
  <c r="V7798" i="22"/>
  <c r="S7798" i="22"/>
  <c r="P7798" i="22"/>
  <c r="AO7797" i="22"/>
  <c r="AM7797" i="22"/>
  <c r="AL7797" i="22"/>
  <c r="AK7797" i="22"/>
  <c r="AI7797" i="22"/>
  <c r="AG7797" i="22"/>
  <c r="AF7797" i="22"/>
  <c r="AE7797" i="22"/>
  <c r="Z7797" i="22"/>
  <c r="AC7797" i="22" s="1"/>
  <c r="AN7797" i="22" s="1"/>
  <c r="Y7797" i="22"/>
  <c r="AB7797" i="22" s="1"/>
  <c r="AH7797" i="22" s="1"/>
  <c r="X7797" i="22"/>
  <c r="V7797" i="22"/>
  <c r="S7797" i="22"/>
  <c r="P7797" i="22"/>
  <c r="AO7796" i="22"/>
  <c r="AN7796" i="22"/>
  <c r="AL7796" i="22"/>
  <c r="AK7796" i="22"/>
  <c r="AI7796" i="22"/>
  <c r="AH7796" i="22"/>
  <c r="AF7796" i="22"/>
  <c r="AE7796" i="22"/>
  <c r="Z7796" i="22"/>
  <c r="AC7796" i="22" s="1"/>
  <c r="AM7796" i="22" s="1"/>
  <c r="Y7796" i="22"/>
  <c r="AB7796" i="22" s="1"/>
  <c r="AG7796" i="22" s="1"/>
  <c r="X7796" i="22"/>
  <c r="V7796" i="22"/>
  <c r="S7796" i="22"/>
  <c r="P7796" i="22"/>
  <c r="AN7795" i="22"/>
  <c r="AM7795" i="22"/>
  <c r="AL7795" i="22"/>
  <c r="AK7795" i="22"/>
  <c r="AH7795" i="22"/>
  <c r="AG7795" i="22"/>
  <c r="AF7795" i="22"/>
  <c r="AE7795" i="22"/>
  <c r="Z7795" i="22"/>
  <c r="AC7795" i="22" s="1"/>
  <c r="AO7795" i="22" s="1"/>
  <c r="Y7795" i="22"/>
  <c r="AB7795" i="22" s="1"/>
  <c r="AI7795" i="22" s="1"/>
  <c r="X7795" i="22"/>
  <c r="V7795" i="22"/>
  <c r="S7795" i="22"/>
  <c r="P7795" i="22"/>
  <c r="AO7794" i="22"/>
  <c r="AN7794" i="22"/>
  <c r="AL7794" i="22"/>
  <c r="AK7794" i="22"/>
  <c r="AI7794" i="22"/>
  <c r="AH7794" i="22"/>
  <c r="AF7794" i="22"/>
  <c r="AE7794" i="22"/>
  <c r="Z7794" i="22"/>
  <c r="AC7794" i="22" s="1"/>
  <c r="AM7794" i="22" s="1"/>
  <c r="Y7794" i="22"/>
  <c r="AB7794" i="22" s="1"/>
  <c r="AG7794" i="22" s="1"/>
  <c r="X7794" i="22"/>
  <c r="V7794" i="22"/>
  <c r="S7794" i="22"/>
  <c r="P7794" i="22"/>
  <c r="AO7793" i="22"/>
  <c r="AM7793" i="22"/>
  <c r="AL7793" i="22"/>
  <c r="AK7793" i="22"/>
  <c r="AI7793" i="22"/>
  <c r="AG7793" i="22"/>
  <c r="AF7793" i="22"/>
  <c r="AE7793" i="22"/>
  <c r="Z7793" i="22"/>
  <c r="AC7793" i="22" s="1"/>
  <c r="AN7793" i="22" s="1"/>
  <c r="Y7793" i="22"/>
  <c r="AB7793" i="22" s="1"/>
  <c r="AH7793" i="22" s="1"/>
  <c r="X7793" i="22"/>
  <c r="V7793" i="22"/>
  <c r="S7793" i="22"/>
  <c r="P7793" i="22"/>
  <c r="AO7792" i="22"/>
  <c r="AN7792" i="22"/>
  <c r="AL7792" i="22"/>
  <c r="AK7792" i="22"/>
  <c r="AI7792" i="22"/>
  <c r="AH7792" i="22"/>
  <c r="AF7792" i="22"/>
  <c r="AE7792" i="22"/>
  <c r="Z7792" i="22"/>
  <c r="AC7792" i="22" s="1"/>
  <c r="AM7792" i="22" s="1"/>
  <c r="Y7792" i="22"/>
  <c r="AB7792" i="22" s="1"/>
  <c r="AG7792" i="22" s="1"/>
  <c r="X7792" i="22"/>
  <c r="V7792" i="22"/>
  <c r="S7792" i="22"/>
  <c r="P7792" i="22"/>
  <c r="AO7791" i="22"/>
  <c r="AM7791" i="22"/>
  <c r="AL7791" i="22"/>
  <c r="AK7791" i="22"/>
  <c r="AI7791" i="22"/>
  <c r="AG7791" i="22"/>
  <c r="AF7791" i="22"/>
  <c r="AE7791" i="22"/>
  <c r="Z7791" i="22"/>
  <c r="AC7791" i="22" s="1"/>
  <c r="AN7791" i="22" s="1"/>
  <c r="Y7791" i="22"/>
  <c r="AB7791" i="22" s="1"/>
  <c r="AH7791" i="22" s="1"/>
  <c r="X7791" i="22"/>
  <c r="V7791" i="22"/>
  <c r="S7791" i="22"/>
  <c r="P7791" i="22"/>
  <c r="AO7790" i="22"/>
  <c r="AM7790" i="22"/>
  <c r="AL7790" i="22"/>
  <c r="AK7790" i="22"/>
  <c r="AI7790" i="22"/>
  <c r="AG7790" i="22"/>
  <c r="AF7790" i="22"/>
  <c r="AE7790" i="22"/>
  <c r="Z7790" i="22"/>
  <c r="AC7790" i="22" s="1"/>
  <c r="AN7790" i="22" s="1"/>
  <c r="Y7790" i="22"/>
  <c r="AB7790" i="22" s="1"/>
  <c r="AH7790" i="22" s="1"/>
  <c r="X7790" i="22"/>
  <c r="V7790" i="22"/>
  <c r="S7790" i="22"/>
  <c r="P7790" i="22"/>
  <c r="AO7789" i="22"/>
  <c r="AN7789" i="22"/>
  <c r="AM7789" i="22"/>
  <c r="AL7789" i="22"/>
  <c r="AI7789" i="22"/>
  <c r="AH7789" i="22"/>
  <c r="AG7789" i="22"/>
  <c r="AF7789" i="22"/>
  <c r="Z7789" i="22"/>
  <c r="AC7789" i="22" s="1"/>
  <c r="AK7789" i="22" s="1"/>
  <c r="Y7789" i="22"/>
  <c r="AB7789" i="22" s="1"/>
  <c r="AE7789" i="22" s="1"/>
  <c r="X7789" i="22"/>
  <c r="V7789" i="22"/>
  <c r="S7789" i="22"/>
  <c r="P7789" i="22"/>
  <c r="AO7788" i="22"/>
  <c r="AN7788" i="22"/>
  <c r="AM7788" i="22"/>
  <c r="AL7788" i="22"/>
  <c r="AI7788" i="22"/>
  <c r="AH7788" i="22"/>
  <c r="AG7788" i="22"/>
  <c r="AF7788" i="22"/>
  <c r="Z7788" i="22"/>
  <c r="AC7788" i="22" s="1"/>
  <c r="AK7788" i="22" s="1"/>
  <c r="Y7788" i="22"/>
  <c r="AB7788" i="22" s="1"/>
  <c r="AE7788" i="22" s="1"/>
  <c r="X7788" i="22"/>
  <c r="V7788" i="22"/>
  <c r="S7788" i="22"/>
  <c r="P7788" i="22"/>
  <c r="AN7787" i="22"/>
  <c r="AM7787" i="22"/>
  <c r="AL7787" i="22"/>
  <c r="AK7787" i="22"/>
  <c r="AH7787" i="22"/>
  <c r="AG7787" i="22"/>
  <c r="AF7787" i="22"/>
  <c r="AE7787" i="22"/>
  <c r="Z7787" i="22"/>
  <c r="AC7787" i="22" s="1"/>
  <c r="AO7787" i="22" s="1"/>
  <c r="Y7787" i="22"/>
  <c r="AB7787" i="22" s="1"/>
  <c r="AI7787" i="22" s="1"/>
  <c r="X7787" i="22"/>
  <c r="V7787" i="22"/>
  <c r="S7787" i="22"/>
  <c r="P7787" i="22"/>
  <c r="AN7786" i="22"/>
  <c r="AM7786" i="22"/>
  <c r="AL7786" i="22"/>
  <c r="AK7786" i="22"/>
  <c r="AH7786" i="22"/>
  <c r="AG7786" i="22"/>
  <c r="AF7786" i="22"/>
  <c r="AE7786" i="22"/>
  <c r="Z7786" i="22"/>
  <c r="AC7786" i="22" s="1"/>
  <c r="AO7786" i="22" s="1"/>
  <c r="Y7786" i="22"/>
  <c r="AB7786" i="22" s="1"/>
  <c r="AI7786" i="22" s="1"/>
  <c r="X7786" i="22"/>
  <c r="V7786" i="22"/>
  <c r="S7786" i="22"/>
  <c r="P7786" i="22"/>
  <c r="AN7785" i="22"/>
  <c r="AM7785" i="22"/>
  <c r="AL7785" i="22"/>
  <c r="AK7785" i="22"/>
  <c r="AH7785" i="22"/>
  <c r="AG7785" i="22"/>
  <c r="AF7785" i="22"/>
  <c r="AE7785" i="22"/>
  <c r="Z7785" i="22"/>
  <c r="AC7785" i="22" s="1"/>
  <c r="AO7785" i="22" s="1"/>
  <c r="Y7785" i="22"/>
  <c r="AB7785" i="22" s="1"/>
  <c r="AI7785" i="22" s="1"/>
  <c r="X7785" i="22"/>
  <c r="V7785" i="22"/>
  <c r="S7785" i="22"/>
  <c r="P7785" i="22"/>
  <c r="AO7784" i="22"/>
  <c r="AN7784" i="22"/>
  <c r="AL7784" i="22"/>
  <c r="AK7784" i="22"/>
  <c r="AI7784" i="22"/>
  <c r="AH7784" i="22"/>
  <c r="AF7784" i="22"/>
  <c r="AE7784" i="22"/>
  <c r="Z7784" i="22"/>
  <c r="AC7784" i="22" s="1"/>
  <c r="AM7784" i="22" s="1"/>
  <c r="Y7784" i="22"/>
  <c r="AB7784" i="22" s="1"/>
  <c r="AG7784" i="22" s="1"/>
  <c r="X7784" i="22"/>
  <c r="V7784" i="22"/>
  <c r="S7784" i="22"/>
  <c r="P7784" i="22"/>
  <c r="AO7783" i="22"/>
  <c r="AM7783" i="22"/>
  <c r="AL7783" i="22"/>
  <c r="AK7783" i="22"/>
  <c r="AI7783" i="22"/>
  <c r="AG7783" i="22"/>
  <c r="AF7783" i="22"/>
  <c r="AE7783" i="22"/>
  <c r="Z7783" i="22"/>
  <c r="AC7783" i="22" s="1"/>
  <c r="AN7783" i="22" s="1"/>
  <c r="Y7783" i="22"/>
  <c r="AB7783" i="22" s="1"/>
  <c r="AH7783" i="22" s="1"/>
  <c r="X7783" i="22"/>
  <c r="V7783" i="22"/>
  <c r="S7783" i="22"/>
  <c r="P7783" i="22"/>
  <c r="AO7782" i="22"/>
  <c r="AN7782" i="22"/>
  <c r="AL7782" i="22"/>
  <c r="AK7782" i="22"/>
  <c r="AI7782" i="22"/>
  <c r="AH7782" i="22"/>
  <c r="AF7782" i="22"/>
  <c r="AE7782" i="22"/>
  <c r="Z7782" i="22"/>
  <c r="AC7782" i="22" s="1"/>
  <c r="AM7782" i="22" s="1"/>
  <c r="Y7782" i="22"/>
  <c r="AB7782" i="22" s="1"/>
  <c r="AG7782" i="22" s="1"/>
  <c r="X7782" i="22"/>
  <c r="V7782" i="22"/>
  <c r="S7782" i="22"/>
  <c r="P7782" i="22"/>
  <c r="AN7781" i="22"/>
  <c r="AM7781" i="22"/>
  <c r="AL7781" i="22"/>
  <c r="AK7781" i="22"/>
  <c r="AH7781" i="22"/>
  <c r="AG7781" i="22"/>
  <c r="AF7781" i="22"/>
  <c r="AE7781" i="22"/>
  <c r="Z7781" i="22"/>
  <c r="AC7781" i="22" s="1"/>
  <c r="AO7781" i="22" s="1"/>
  <c r="Y7781" i="22"/>
  <c r="AB7781" i="22" s="1"/>
  <c r="AI7781" i="22" s="1"/>
  <c r="X7781" i="22"/>
  <c r="V7781" i="22"/>
  <c r="S7781" i="22"/>
  <c r="P7781" i="22"/>
  <c r="AN7780" i="22"/>
  <c r="AM7780" i="22"/>
  <c r="AL7780" i="22"/>
  <c r="AK7780" i="22"/>
  <c r="AH7780" i="22"/>
  <c r="AG7780" i="22"/>
  <c r="AF7780" i="22"/>
  <c r="AE7780" i="22"/>
  <c r="Z7780" i="22"/>
  <c r="AC7780" i="22" s="1"/>
  <c r="AO7780" i="22" s="1"/>
  <c r="Y7780" i="22"/>
  <c r="AB7780" i="22" s="1"/>
  <c r="AI7780" i="22" s="1"/>
  <c r="X7780" i="22"/>
  <c r="V7780" i="22"/>
  <c r="S7780" i="22"/>
  <c r="P7780" i="22"/>
  <c r="AO7779" i="22"/>
  <c r="AM7779" i="22"/>
  <c r="AL7779" i="22"/>
  <c r="AK7779" i="22"/>
  <c r="AI7779" i="22"/>
  <c r="AG7779" i="22"/>
  <c r="AF7779" i="22"/>
  <c r="AE7779" i="22"/>
  <c r="Z7779" i="22"/>
  <c r="AC7779" i="22" s="1"/>
  <c r="AN7779" i="22" s="1"/>
  <c r="Y7779" i="22"/>
  <c r="AB7779" i="22" s="1"/>
  <c r="AH7779" i="22" s="1"/>
  <c r="X7779" i="22"/>
  <c r="V7779" i="22"/>
  <c r="S7779" i="22"/>
  <c r="P7779" i="22"/>
  <c r="AN7778" i="22"/>
  <c r="AM7778" i="22"/>
  <c r="AL7778" i="22"/>
  <c r="AK7778" i="22"/>
  <c r="AH7778" i="22"/>
  <c r="AG7778" i="22"/>
  <c r="AF7778" i="22"/>
  <c r="AE7778" i="22"/>
  <c r="Z7778" i="22"/>
  <c r="AC7778" i="22" s="1"/>
  <c r="AO7778" i="22" s="1"/>
  <c r="Y7778" i="22"/>
  <c r="AB7778" i="22" s="1"/>
  <c r="AI7778" i="22" s="1"/>
  <c r="X7778" i="22"/>
  <c r="V7778" i="22"/>
  <c r="S7778" i="22"/>
  <c r="P7778" i="22"/>
  <c r="AO7777" i="22"/>
  <c r="AN7777" i="22"/>
  <c r="AL7777" i="22"/>
  <c r="AK7777" i="22"/>
  <c r="AI7777" i="22"/>
  <c r="AH7777" i="22"/>
  <c r="AF7777" i="22"/>
  <c r="AE7777" i="22"/>
  <c r="Z7777" i="22"/>
  <c r="AC7777" i="22" s="1"/>
  <c r="AM7777" i="22" s="1"/>
  <c r="Y7777" i="22"/>
  <c r="AB7777" i="22" s="1"/>
  <c r="AG7777" i="22" s="1"/>
  <c r="X7777" i="22"/>
  <c r="V7777" i="22"/>
  <c r="S7777" i="22"/>
  <c r="P7777" i="22"/>
  <c r="AO7776" i="22"/>
  <c r="AN7776" i="22"/>
  <c r="AL7776" i="22"/>
  <c r="AK7776" i="22"/>
  <c r="AI7776" i="22"/>
  <c r="AH7776" i="22"/>
  <c r="AF7776" i="22"/>
  <c r="AE7776" i="22"/>
  <c r="Z7776" i="22"/>
  <c r="AC7776" i="22" s="1"/>
  <c r="AM7776" i="22" s="1"/>
  <c r="Y7776" i="22"/>
  <c r="AB7776" i="22" s="1"/>
  <c r="AG7776" i="22" s="1"/>
  <c r="X7776" i="22"/>
  <c r="V7776" i="22"/>
  <c r="S7776" i="22"/>
  <c r="P7776" i="22"/>
  <c r="AO7775" i="22"/>
  <c r="AN7775" i="22"/>
  <c r="AL7775" i="22"/>
  <c r="AK7775" i="22"/>
  <c r="AI7775" i="22"/>
  <c r="AH7775" i="22"/>
  <c r="AF7775" i="22"/>
  <c r="AE7775" i="22"/>
  <c r="Z7775" i="22"/>
  <c r="AC7775" i="22" s="1"/>
  <c r="AM7775" i="22" s="1"/>
  <c r="Y7775" i="22"/>
  <c r="AB7775" i="22" s="1"/>
  <c r="AG7775" i="22" s="1"/>
  <c r="X7775" i="22"/>
  <c r="V7775" i="22"/>
  <c r="S7775" i="22"/>
  <c r="P7775" i="22"/>
  <c r="AO7774" i="22"/>
  <c r="AN7774" i="22"/>
  <c r="AL7774" i="22"/>
  <c r="AK7774" i="22"/>
  <c r="AI7774" i="22"/>
  <c r="AH7774" i="22"/>
  <c r="AF7774" i="22"/>
  <c r="AE7774" i="22"/>
  <c r="Z7774" i="22"/>
  <c r="AC7774" i="22" s="1"/>
  <c r="AM7774" i="22" s="1"/>
  <c r="Y7774" i="22"/>
  <c r="AB7774" i="22" s="1"/>
  <c r="AG7774" i="22" s="1"/>
  <c r="X7774" i="22"/>
  <c r="V7774" i="22"/>
  <c r="S7774" i="22"/>
  <c r="P7774" i="22"/>
  <c r="AO7773" i="22"/>
  <c r="AM7773" i="22"/>
  <c r="AL7773" i="22"/>
  <c r="AK7773" i="22"/>
  <c r="AI7773" i="22"/>
  <c r="AG7773" i="22"/>
  <c r="AF7773" i="22"/>
  <c r="AE7773" i="22"/>
  <c r="Z7773" i="22"/>
  <c r="AC7773" i="22" s="1"/>
  <c r="AN7773" i="22" s="1"/>
  <c r="Y7773" i="22"/>
  <c r="AB7773" i="22" s="1"/>
  <c r="AH7773" i="22" s="1"/>
  <c r="X7773" i="22"/>
  <c r="V7773" i="22"/>
  <c r="S7773" i="22"/>
  <c r="P7773" i="22"/>
  <c r="AO7772" i="22"/>
  <c r="AN7772" i="22"/>
  <c r="AL7772" i="22"/>
  <c r="AK7772" i="22"/>
  <c r="AI7772" i="22"/>
  <c r="AH7772" i="22"/>
  <c r="AF7772" i="22"/>
  <c r="AE7772" i="22"/>
  <c r="Z7772" i="22"/>
  <c r="AC7772" i="22" s="1"/>
  <c r="AM7772" i="22" s="1"/>
  <c r="Y7772" i="22"/>
  <c r="AB7772" i="22" s="1"/>
  <c r="AG7772" i="22" s="1"/>
  <c r="X7772" i="22"/>
  <c r="V7772" i="22"/>
  <c r="S7772" i="22"/>
  <c r="P7772" i="22"/>
  <c r="AO7771" i="22"/>
  <c r="AN7771" i="22"/>
  <c r="AM7771" i="22"/>
  <c r="AK7771" i="22"/>
  <c r="AI7771" i="22"/>
  <c r="AH7771" i="22"/>
  <c r="AG7771" i="22"/>
  <c r="AE7771" i="22"/>
  <c r="Z7771" i="22"/>
  <c r="AC7771" i="22" s="1"/>
  <c r="AL7771" i="22" s="1"/>
  <c r="Y7771" i="22"/>
  <c r="AB7771" i="22" s="1"/>
  <c r="AF7771" i="22" s="1"/>
  <c r="X7771" i="22"/>
  <c r="V7771" i="22"/>
  <c r="S7771" i="22"/>
  <c r="P7771" i="22"/>
  <c r="AO7770" i="22"/>
  <c r="AN7770" i="22"/>
  <c r="AL7770" i="22"/>
  <c r="AK7770" i="22"/>
  <c r="AI7770" i="22"/>
  <c r="AH7770" i="22"/>
  <c r="AF7770" i="22"/>
  <c r="AE7770" i="22"/>
  <c r="Z7770" i="22"/>
  <c r="AC7770" i="22" s="1"/>
  <c r="AM7770" i="22" s="1"/>
  <c r="Y7770" i="22"/>
  <c r="AB7770" i="22" s="1"/>
  <c r="AG7770" i="22" s="1"/>
  <c r="X7770" i="22"/>
  <c r="V7770" i="22"/>
  <c r="S7770" i="22"/>
  <c r="P7770" i="22"/>
  <c r="AO7769" i="22"/>
  <c r="AM7769" i="22"/>
  <c r="AL7769" i="22"/>
  <c r="AK7769" i="22"/>
  <c r="AI7769" i="22"/>
  <c r="AG7769" i="22"/>
  <c r="AF7769" i="22"/>
  <c r="AE7769" i="22"/>
  <c r="Z7769" i="22"/>
  <c r="AC7769" i="22" s="1"/>
  <c r="AN7769" i="22" s="1"/>
  <c r="Y7769" i="22"/>
  <c r="AB7769" i="22" s="1"/>
  <c r="AH7769" i="22" s="1"/>
  <c r="X7769" i="22"/>
  <c r="V7769" i="22"/>
  <c r="S7769" i="22"/>
  <c r="P7769" i="22"/>
  <c r="AO7768" i="22"/>
  <c r="AN7768" i="22"/>
  <c r="AM7768" i="22"/>
  <c r="AK7768" i="22"/>
  <c r="AI7768" i="22"/>
  <c r="AH7768" i="22"/>
  <c r="AG7768" i="22"/>
  <c r="AE7768" i="22"/>
  <c r="Z7768" i="22"/>
  <c r="AC7768" i="22" s="1"/>
  <c r="AL7768" i="22" s="1"/>
  <c r="Y7768" i="22"/>
  <c r="AB7768" i="22" s="1"/>
  <c r="AF7768" i="22" s="1"/>
  <c r="X7768" i="22"/>
  <c r="V7768" i="22"/>
  <c r="S7768" i="22"/>
  <c r="P7768" i="22"/>
  <c r="AO7767" i="22"/>
  <c r="AN7767" i="22"/>
  <c r="AM7767" i="22"/>
  <c r="AK7767" i="22"/>
  <c r="AI7767" i="22"/>
  <c r="AH7767" i="22"/>
  <c r="AG7767" i="22"/>
  <c r="AE7767" i="22"/>
  <c r="Z7767" i="22"/>
  <c r="AC7767" i="22" s="1"/>
  <c r="AL7767" i="22" s="1"/>
  <c r="Y7767" i="22"/>
  <c r="AB7767" i="22" s="1"/>
  <c r="AF7767" i="22" s="1"/>
  <c r="X7767" i="22"/>
  <c r="V7767" i="22"/>
  <c r="S7767" i="22"/>
  <c r="P7767" i="22"/>
  <c r="AO7766" i="22"/>
  <c r="AN7766" i="22"/>
  <c r="AM7766" i="22"/>
  <c r="AL7766" i="22"/>
  <c r="AK7766" i="22"/>
  <c r="AI7766" i="22"/>
  <c r="AH7766" i="22"/>
  <c r="AG7766" i="22"/>
  <c r="AE7766" i="22"/>
  <c r="Z7766" i="22"/>
  <c r="AC7766" i="22" s="1"/>
  <c r="Y7766" i="22"/>
  <c r="AB7766" i="22" s="1"/>
  <c r="AF7766" i="22" s="1"/>
  <c r="X7766" i="22"/>
  <c r="V7766" i="22"/>
  <c r="S7766" i="22"/>
  <c r="P7766" i="22"/>
  <c r="AO7765" i="22"/>
  <c r="AN7765" i="22"/>
  <c r="AM7765" i="22"/>
  <c r="AL7765" i="22"/>
  <c r="AK7765" i="22"/>
  <c r="AI7765" i="22"/>
  <c r="AH7765" i="22"/>
  <c r="AG7765" i="22"/>
  <c r="AE7765" i="22"/>
  <c r="Z7765" i="22"/>
  <c r="AC7765" i="22" s="1"/>
  <c r="Y7765" i="22"/>
  <c r="AB7765" i="22" s="1"/>
  <c r="AF7765" i="22" s="1"/>
  <c r="X7765" i="22"/>
  <c r="V7765" i="22"/>
  <c r="S7765" i="22"/>
  <c r="P7765" i="22"/>
  <c r="AO7764" i="22"/>
  <c r="AN7764" i="22"/>
  <c r="AM7764" i="22"/>
  <c r="AL7764" i="22"/>
  <c r="AK7764" i="22"/>
  <c r="AI7764" i="22"/>
  <c r="AH7764" i="22"/>
  <c r="AG7764" i="22"/>
  <c r="AE7764" i="22"/>
  <c r="Z7764" i="22"/>
  <c r="AC7764" i="22" s="1"/>
  <c r="Y7764" i="22"/>
  <c r="AB7764" i="22" s="1"/>
  <c r="AF7764" i="22" s="1"/>
  <c r="X7764" i="22"/>
  <c r="V7764" i="22"/>
  <c r="S7764" i="22"/>
  <c r="P7764" i="22"/>
  <c r="AO7763" i="22"/>
  <c r="AN7763" i="22"/>
  <c r="AM7763" i="22"/>
  <c r="AL7763" i="22"/>
  <c r="AK7763" i="22"/>
  <c r="AI7763" i="22"/>
  <c r="AG7763" i="22"/>
  <c r="AF7763" i="22"/>
  <c r="AE7763" i="22"/>
  <c r="Z7763" i="22"/>
  <c r="AC7763" i="22" s="1"/>
  <c r="Y7763" i="22"/>
  <c r="AB7763" i="22" s="1"/>
  <c r="AH7763" i="22" s="1"/>
  <c r="X7763" i="22"/>
  <c r="V7763" i="22"/>
  <c r="S7763" i="22"/>
  <c r="P7763" i="22"/>
  <c r="AN7762" i="22"/>
  <c r="AM7762" i="22"/>
  <c r="AL7762" i="22"/>
  <c r="AK7762" i="22"/>
  <c r="AH7762" i="22"/>
  <c r="AG7762" i="22"/>
  <c r="AF7762" i="22"/>
  <c r="AE7762" i="22"/>
  <c r="Z7762" i="22"/>
  <c r="AC7762" i="22" s="1"/>
  <c r="AO7762" i="22" s="1"/>
  <c r="Y7762" i="22"/>
  <c r="AB7762" i="22" s="1"/>
  <c r="AI7762" i="22" s="1"/>
  <c r="X7762" i="22"/>
  <c r="V7762" i="22"/>
  <c r="S7762" i="22"/>
  <c r="P7762" i="22"/>
  <c r="AN7761" i="22"/>
  <c r="AM7761" i="22"/>
  <c r="AL7761" i="22"/>
  <c r="AK7761" i="22"/>
  <c r="AH7761" i="22"/>
  <c r="AG7761" i="22"/>
  <c r="AF7761" i="22"/>
  <c r="AE7761" i="22"/>
  <c r="Z7761" i="22"/>
  <c r="AC7761" i="22" s="1"/>
  <c r="AO7761" i="22" s="1"/>
  <c r="Y7761" i="22"/>
  <c r="AB7761" i="22" s="1"/>
  <c r="AI7761" i="22" s="1"/>
  <c r="X7761" i="22"/>
  <c r="V7761" i="22"/>
  <c r="S7761" i="22"/>
  <c r="P7761" i="22"/>
  <c r="AO7760" i="22"/>
  <c r="AN7760" i="22"/>
  <c r="AM7760" i="22"/>
  <c r="AL7760" i="22"/>
  <c r="AK7760" i="22"/>
  <c r="AI7760" i="22"/>
  <c r="AG7760" i="22"/>
  <c r="AF7760" i="22"/>
  <c r="AE7760" i="22"/>
  <c r="Z7760" i="22"/>
  <c r="AC7760" i="22" s="1"/>
  <c r="Y7760" i="22"/>
  <c r="AB7760" i="22" s="1"/>
  <c r="AH7760" i="22" s="1"/>
  <c r="X7760" i="22"/>
  <c r="V7760" i="22"/>
  <c r="S7760" i="22"/>
  <c r="P7760" i="22"/>
  <c r="AO7759" i="22"/>
  <c r="AN7759" i="22"/>
  <c r="AM7759" i="22"/>
  <c r="AL7759" i="22"/>
  <c r="AK7759" i="22"/>
  <c r="AI7759" i="22"/>
  <c r="AG7759" i="22"/>
  <c r="AF7759" i="22"/>
  <c r="AE7759" i="22"/>
  <c r="Z7759" i="22"/>
  <c r="AC7759" i="22" s="1"/>
  <c r="Y7759" i="22"/>
  <c r="AB7759" i="22" s="1"/>
  <c r="AH7759" i="22" s="1"/>
  <c r="X7759" i="22"/>
  <c r="V7759" i="22"/>
  <c r="S7759" i="22"/>
  <c r="P7759" i="22"/>
  <c r="AO7758" i="22"/>
  <c r="AN7758" i="22"/>
  <c r="AL7758" i="22"/>
  <c r="AK7758" i="22"/>
  <c r="AI7758" i="22"/>
  <c r="AH7758" i="22"/>
  <c r="AF7758" i="22"/>
  <c r="AE7758" i="22"/>
  <c r="Z7758" i="22"/>
  <c r="AC7758" i="22" s="1"/>
  <c r="AM7758" i="22" s="1"/>
  <c r="Y7758" i="22"/>
  <c r="AB7758" i="22" s="1"/>
  <c r="AG7758" i="22" s="1"/>
  <c r="X7758" i="22"/>
  <c r="V7758" i="22"/>
  <c r="S7758" i="22"/>
  <c r="P7758" i="22"/>
  <c r="AO7757" i="22"/>
  <c r="AN7757" i="22"/>
  <c r="AL7757" i="22"/>
  <c r="AK7757" i="22"/>
  <c r="AI7757" i="22"/>
  <c r="AH7757" i="22"/>
  <c r="AF7757" i="22"/>
  <c r="AE7757" i="22"/>
  <c r="Z7757" i="22"/>
  <c r="AC7757" i="22" s="1"/>
  <c r="AM7757" i="22" s="1"/>
  <c r="Y7757" i="22"/>
  <c r="AB7757" i="22" s="1"/>
  <c r="AG7757" i="22" s="1"/>
  <c r="X7757" i="22"/>
  <c r="V7757" i="22"/>
  <c r="S7757" i="22"/>
  <c r="P7757" i="22"/>
  <c r="AN7756" i="22"/>
  <c r="AM7756" i="22"/>
  <c r="AL7756" i="22"/>
  <c r="AK7756" i="22"/>
  <c r="AH7756" i="22"/>
  <c r="AG7756" i="22"/>
  <c r="AF7756" i="22"/>
  <c r="AE7756" i="22"/>
  <c r="Z7756" i="22"/>
  <c r="AC7756" i="22" s="1"/>
  <c r="AO7756" i="22" s="1"/>
  <c r="Y7756" i="22"/>
  <c r="AB7756" i="22" s="1"/>
  <c r="AI7756" i="22" s="1"/>
  <c r="X7756" i="22"/>
  <c r="V7756" i="22"/>
  <c r="S7756" i="22"/>
  <c r="P7756" i="22"/>
  <c r="AN7755" i="22"/>
  <c r="AM7755" i="22"/>
  <c r="AL7755" i="22"/>
  <c r="AK7755" i="22"/>
  <c r="AH7755" i="22"/>
  <c r="AG7755" i="22"/>
  <c r="AF7755" i="22"/>
  <c r="AE7755" i="22"/>
  <c r="Z7755" i="22"/>
  <c r="AC7755" i="22" s="1"/>
  <c r="AO7755" i="22" s="1"/>
  <c r="Y7755" i="22"/>
  <c r="AB7755" i="22" s="1"/>
  <c r="AI7755" i="22" s="1"/>
  <c r="X7755" i="22"/>
  <c r="V7755" i="22"/>
  <c r="S7755" i="22"/>
  <c r="P7755" i="22"/>
  <c r="AO7754" i="22"/>
  <c r="AN7754" i="22"/>
  <c r="AL7754" i="22"/>
  <c r="AK7754" i="22"/>
  <c r="AI7754" i="22"/>
  <c r="AH7754" i="22"/>
  <c r="AF7754" i="22"/>
  <c r="AE7754" i="22"/>
  <c r="Z7754" i="22"/>
  <c r="AC7754" i="22" s="1"/>
  <c r="AM7754" i="22" s="1"/>
  <c r="Y7754" i="22"/>
  <c r="AB7754" i="22" s="1"/>
  <c r="AG7754" i="22" s="1"/>
  <c r="X7754" i="22"/>
  <c r="V7754" i="22"/>
  <c r="S7754" i="22"/>
  <c r="P7754" i="22"/>
  <c r="AO7753" i="22"/>
  <c r="AN7753" i="22"/>
  <c r="AM7753" i="22"/>
  <c r="AL7753" i="22"/>
  <c r="AK7753" i="22"/>
  <c r="AI7753" i="22"/>
  <c r="AG7753" i="22"/>
  <c r="AF7753" i="22"/>
  <c r="AE7753" i="22"/>
  <c r="Z7753" i="22"/>
  <c r="AC7753" i="22" s="1"/>
  <c r="Y7753" i="22"/>
  <c r="AB7753" i="22" s="1"/>
  <c r="AH7753" i="22" s="1"/>
  <c r="X7753" i="22"/>
  <c r="V7753" i="22"/>
  <c r="S7753" i="22"/>
  <c r="P7753" i="22"/>
  <c r="AO7752" i="22"/>
  <c r="AN7752" i="22"/>
  <c r="AM7752" i="22"/>
  <c r="AL7752" i="22"/>
  <c r="AK7752" i="22"/>
  <c r="AI7752" i="22"/>
  <c r="AG7752" i="22"/>
  <c r="AF7752" i="22"/>
  <c r="AE7752" i="22"/>
  <c r="Z7752" i="22"/>
  <c r="AC7752" i="22" s="1"/>
  <c r="Y7752" i="22"/>
  <c r="AB7752" i="22" s="1"/>
  <c r="AH7752" i="22" s="1"/>
  <c r="X7752" i="22"/>
  <c r="V7752" i="22"/>
  <c r="S7752" i="22"/>
  <c r="P7752" i="22"/>
  <c r="AO7751" i="22"/>
  <c r="AN7751" i="22"/>
  <c r="AM7751" i="22"/>
  <c r="AL7751" i="22"/>
  <c r="AK7751" i="22"/>
  <c r="AI7751" i="22"/>
  <c r="AG7751" i="22"/>
  <c r="AF7751" i="22"/>
  <c r="AE7751" i="22"/>
  <c r="Z7751" i="22"/>
  <c r="AC7751" i="22" s="1"/>
  <c r="Y7751" i="22"/>
  <c r="AB7751" i="22" s="1"/>
  <c r="AH7751" i="22" s="1"/>
  <c r="X7751" i="22"/>
  <c r="V7751" i="22"/>
  <c r="S7751" i="22"/>
  <c r="P7751" i="22"/>
  <c r="AO7750" i="22"/>
  <c r="AM7750" i="22"/>
  <c r="AL7750" i="22"/>
  <c r="AK7750" i="22"/>
  <c r="AI7750" i="22"/>
  <c r="AG7750" i="22"/>
  <c r="AF7750" i="22"/>
  <c r="AE7750" i="22"/>
  <c r="Z7750" i="22"/>
  <c r="AC7750" i="22" s="1"/>
  <c r="AN7750" i="22" s="1"/>
  <c r="Y7750" i="22"/>
  <c r="AB7750" i="22" s="1"/>
  <c r="AH7750" i="22" s="1"/>
  <c r="X7750" i="22"/>
  <c r="V7750" i="22"/>
  <c r="S7750" i="22"/>
  <c r="P7750" i="22"/>
  <c r="AO7749" i="22"/>
  <c r="AM7749" i="22"/>
  <c r="AL7749" i="22"/>
  <c r="AK7749" i="22"/>
  <c r="AI7749" i="22"/>
  <c r="AG7749" i="22"/>
  <c r="AF7749" i="22"/>
  <c r="AE7749" i="22"/>
  <c r="Z7749" i="22"/>
  <c r="AC7749" i="22" s="1"/>
  <c r="AN7749" i="22" s="1"/>
  <c r="Y7749" i="22"/>
  <c r="AB7749" i="22" s="1"/>
  <c r="AH7749" i="22" s="1"/>
  <c r="X7749" i="22"/>
  <c r="V7749" i="22"/>
  <c r="S7749" i="22"/>
  <c r="P7749" i="22"/>
  <c r="AO7748" i="22"/>
  <c r="AN7748" i="22"/>
  <c r="AL7748" i="22"/>
  <c r="AK7748" i="22"/>
  <c r="AI7748" i="22"/>
  <c r="AH7748" i="22"/>
  <c r="AF7748" i="22"/>
  <c r="AE7748" i="22"/>
  <c r="Z7748" i="22"/>
  <c r="AC7748" i="22" s="1"/>
  <c r="AM7748" i="22" s="1"/>
  <c r="Y7748" i="22"/>
  <c r="AB7748" i="22" s="1"/>
  <c r="AG7748" i="22" s="1"/>
  <c r="X7748" i="22"/>
  <c r="V7748" i="22"/>
  <c r="S7748" i="22"/>
  <c r="P7748" i="22"/>
  <c r="AO7747" i="22"/>
  <c r="AN7747" i="22"/>
  <c r="AL7747" i="22"/>
  <c r="AK7747" i="22"/>
  <c r="AI7747" i="22"/>
  <c r="AH7747" i="22"/>
  <c r="AF7747" i="22"/>
  <c r="AE7747" i="22"/>
  <c r="Z7747" i="22"/>
  <c r="AC7747" i="22" s="1"/>
  <c r="AM7747" i="22" s="1"/>
  <c r="Y7747" i="22"/>
  <c r="AB7747" i="22" s="1"/>
  <c r="AG7747" i="22" s="1"/>
  <c r="X7747" i="22"/>
  <c r="V7747" i="22"/>
  <c r="S7747" i="22"/>
  <c r="P7747" i="22"/>
  <c r="AO7746" i="22"/>
  <c r="AN7746" i="22"/>
  <c r="AL7746" i="22"/>
  <c r="AK7746" i="22"/>
  <c r="AI7746" i="22"/>
  <c r="AH7746" i="22"/>
  <c r="AF7746" i="22"/>
  <c r="AE7746" i="22"/>
  <c r="Z7746" i="22"/>
  <c r="AC7746" i="22" s="1"/>
  <c r="AM7746" i="22" s="1"/>
  <c r="Y7746" i="22"/>
  <c r="AB7746" i="22" s="1"/>
  <c r="AG7746" i="22" s="1"/>
  <c r="X7746" i="22"/>
  <c r="V7746" i="22"/>
  <c r="S7746" i="22"/>
  <c r="P7746" i="22"/>
  <c r="AO7745" i="22"/>
  <c r="AM7745" i="22"/>
  <c r="AL7745" i="22"/>
  <c r="AK7745" i="22"/>
  <c r="AI7745" i="22"/>
  <c r="AG7745" i="22"/>
  <c r="AF7745" i="22"/>
  <c r="AE7745" i="22"/>
  <c r="Z7745" i="22"/>
  <c r="AC7745" i="22" s="1"/>
  <c r="AN7745" i="22" s="1"/>
  <c r="Y7745" i="22"/>
  <c r="AB7745" i="22" s="1"/>
  <c r="AH7745" i="22" s="1"/>
  <c r="X7745" i="22"/>
  <c r="V7745" i="22"/>
  <c r="S7745" i="22"/>
  <c r="P7745" i="22"/>
  <c r="AO7744" i="22"/>
  <c r="AN7744" i="22"/>
  <c r="AL7744" i="22"/>
  <c r="AK7744" i="22"/>
  <c r="AI7744" i="22"/>
  <c r="AH7744" i="22"/>
  <c r="AF7744" i="22"/>
  <c r="AE7744" i="22"/>
  <c r="Z7744" i="22"/>
  <c r="AC7744" i="22" s="1"/>
  <c r="AM7744" i="22" s="1"/>
  <c r="Y7744" i="22"/>
  <c r="AB7744" i="22" s="1"/>
  <c r="AG7744" i="22" s="1"/>
  <c r="X7744" i="22"/>
  <c r="V7744" i="22"/>
  <c r="S7744" i="22"/>
  <c r="P7744" i="22"/>
  <c r="AO7743" i="22"/>
  <c r="AN7743" i="22"/>
  <c r="AL7743" i="22"/>
  <c r="AK7743" i="22"/>
  <c r="AI7743" i="22"/>
  <c r="AH7743" i="22"/>
  <c r="AF7743" i="22"/>
  <c r="AE7743" i="22"/>
  <c r="Z7743" i="22"/>
  <c r="AC7743" i="22" s="1"/>
  <c r="AM7743" i="22" s="1"/>
  <c r="Y7743" i="22"/>
  <c r="AB7743" i="22" s="1"/>
  <c r="AG7743" i="22" s="1"/>
  <c r="X7743" i="22"/>
  <c r="V7743" i="22"/>
  <c r="S7743" i="22"/>
  <c r="P7743" i="22"/>
  <c r="AN7742" i="22"/>
  <c r="AM7742" i="22"/>
  <c r="AL7742" i="22"/>
  <c r="AK7742" i="22"/>
  <c r="AH7742" i="22"/>
  <c r="AG7742" i="22"/>
  <c r="AF7742" i="22"/>
  <c r="AE7742" i="22"/>
  <c r="Z7742" i="22"/>
  <c r="AC7742" i="22" s="1"/>
  <c r="AO7742" i="22" s="1"/>
  <c r="Y7742" i="22"/>
  <c r="AB7742" i="22" s="1"/>
  <c r="AI7742" i="22" s="1"/>
  <c r="X7742" i="22"/>
  <c r="V7742" i="22"/>
  <c r="S7742" i="22"/>
  <c r="P7742" i="22"/>
  <c r="AN7741" i="22"/>
  <c r="AM7741" i="22"/>
  <c r="AL7741" i="22"/>
  <c r="AK7741" i="22"/>
  <c r="AH7741" i="22"/>
  <c r="AG7741" i="22"/>
  <c r="AF7741" i="22"/>
  <c r="AE7741" i="22"/>
  <c r="Z7741" i="22"/>
  <c r="AC7741" i="22" s="1"/>
  <c r="AO7741" i="22" s="1"/>
  <c r="Y7741" i="22"/>
  <c r="AB7741" i="22" s="1"/>
  <c r="AI7741" i="22" s="1"/>
  <c r="X7741" i="22"/>
  <c r="V7741" i="22"/>
  <c r="S7741" i="22"/>
  <c r="P7741" i="22"/>
  <c r="AO7740" i="22"/>
  <c r="AN7740" i="22"/>
  <c r="AL7740" i="22"/>
  <c r="AK7740" i="22"/>
  <c r="AI7740" i="22"/>
  <c r="AH7740" i="22"/>
  <c r="AF7740" i="22"/>
  <c r="AE7740" i="22"/>
  <c r="Z7740" i="22"/>
  <c r="AC7740" i="22" s="1"/>
  <c r="AM7740" i="22" s="1"/>
  <c r="Y7740" i="22"/>
  <c r="AB7740" i="22" s="1"/>
  <c r="AG7740" i="22" s="1"/>
  <c r="X7740" i="22"/>
  <c r="V7740" i="22"/>
  <c r="S7740" i="22"/>
  <c r="P7740" i="22"/>
  <c r="AO7739" i="22"/>
  <c r="AN7739" i="22"/>
  <c r="AL7739" i="22"/>
  <c r="AK7739" i="22"/>
  <c r="AI7739" i="22"/>
  <c r="AH7739" i="22"/>
  <c r="AF7739" i="22"/>
  <c r="AE7739" i="22"/>
  <c r="Z7739" i="22"/>
  <c r="AC7739" i="22" s="1"/>
  <c r="AM7739" i="22" s="1"/>
  <c r="Y7739" i="22"/>
  <c r="AB7739" i="22" s="1"/>
  <c r="AG7739" i="22" s="1"/>
  <c r="X7739" i="22"/>
  <c r="V7739" i="22"/>
  <c r="S7739" i="22"/>
  <c r="P7739" i="22"/>
  <c r="AO7738" i="22"/>
  <c r="AN7738" i="22"/>
  <c r="AL7738" i="22"/>
  <c r="AK7738" i="22"/>
  <c r="AI7738" i="22"/>
  <c r="AH7738" i="22"/>
  <c r="AF7738" i="22"/>
  <c r="AE7738" i="22"/>
  <c r="Z7738" i="22"/>
  <c r="AC7738" i="22" s="1"/>
  <c r="AM7738" i="22" s="1"/>
  <c r="Y7738" i="22"/>
  <c r="AB7738" i="22" s="1"/>
  <c r="AG7738" i="22" s="1"/>
  <c r="X7738" i="22"/>
  <c r="V7738" i="22"/>
  <c r="S7738" i="22"/>
  <c r="P7738" i="22"/>
  <c r="AO7737" i="22"/>
  <c r="AN7737" i="22"/>
  <c r="AL7737" i="22"/>
  <c r="AK7737" i="22"/>
  <c r="AI7737" i="22"/>
  <c r="AH7737" i="22"/>
  <c r="AF7737" i="22"/>
  <c r="AE7737" i="22"/>
  <c r="Z7737" i="22"/>
  <c r="AC7737" i="22" s="1"/>
  <c r="AM7737" i="22" s="1"/>
  <c r="Y7737" i="22"/>
  <c r="AB7737" i="22" s="1"/>
  <c r="AG7737" i="22" s="1"/>
  <c r="X7737" i="22"/>
  <c r="V7737" i="22"/>
  <c r="S7737" i="22"/>
  <c r="P7737" i="22"/>
  <c r="AO7736" i="22"/>
  <c r="AM7736" i="22"/>
  <c r="AL7736" i="22"/>
  <c r="AK7736" i="22"/>
  <c r="AI7736" i="22"/>
  <c r="AG7736" i="22"/>
  <c r="AF7736" i="22"/>
  <c r="AE7736" i="22"/>
  <c r="Z7736" i="22"/>
  <c r="AC7736" i="22" s="1"/>
  <c r="AN7736" i="22" s="1"/>
  <c r="Y7736" i="22"/>
  <c r="AB7736" i="22" s="1"/>
  <c r="AH7736" i="22" s="1"/>
  <c r="X7736" i="22"/>
  <c r="V7736" i="22"/>
  <c r="S7736" i="22"/>
  <c r="P7736" i="22"/>
  <c r="AN7735" i="22"/>
  <c r="AM7735" i="22"/>
  <c r="AL7735" i="22"/>
  <c r="AK7735" i="22"/>
  <c r="AH7735" i="22"/>
  <c r="AG7735" i="22"/>
  <c r="AF7735" i="22"/>
  <c r="AE7735" i="22"/>
  <c r="Z7735" i="22"/>
  <c r="AC7735" i="22" s="1"/>
  <c r="AO7735" i="22" s="1"/>
  <c r="Y7735" i="22"/>
  <c r="AB7735" i="22" s="1"/>
  <c r="AI7735" i="22" s="1"/>
  <c r="X7735" i="22"/>
  <c r="V7735" i="22"/>
  <c r="S7735" i="22"/>
  <c r="P7735" i="22"/>
  <c r="AO7734" i="22"/>
  <c r="AM7734" i="22"/>
  <c r="AL7734" i="22"/>
  <c r="AK7734" i="22"/>
  <c r="AI7734" i="22"/>
  <c r="AG7734" i="22"/>
  <c r="AF7734" i="22"/>
  <c r="AE7734" i="22"/>
  <c r="Z7734" i="22"/>
  <c r="AC7734" i="22" s="1"/>
  <c r="AN7734" i="22" s="1"/>
  <c r="Y7734" i="22"/>
  <c r="AB7734" i="22" s="1"/>
  <c r="AH7734" i="22" s="1"/>
  <c r="X7734" i="22"/>
  <c r="V7734" i="22"/>
  <c r="S7734" i="22"/>
  <c r="P7734" i="22"/>
  <c r="AN7733" i="22"/>
  <c r="AM7733" i="22"/>
  <c r="AL7733" i="22"/>
  <c r="AK7733" i="22"/>
  <c r="AH7733" i="22"/>
  <c r="AG7733" i="22"/>
  <c r="AF7733" i="22"/>
  <c r="AE7733" i="22"/>
  <c r="Z7733" i="22"/>
  <c r="AC7733" i="22" s="1"/>
  <c r="AO7733" i="22" s="1"/>
  <c r="Y7733" i="22"/>
  <c r="AB7733" i="22" s="1"/>
  <c r="AI7733" i="22" s="1"/>
  <c r="X7733" i="22"/>
  <c r="V7733" i="22"/>
  <c r="S7733" i="22"/>
  <c r="P7733" i="22"/>
  <c r="AO7732" i="22"/>
  <c r="AN7732" i="22"/>
  <c r="AL7732" i="22"/>
  <c r="AK7732" i="22"/>
  <c r="AI7732" i="22"/>
  <c r="AH7732" i="22"/>
  <c r="AF7732" i="22"/>
  <c r="AE7732" i="22"/>
  <c r="Z7732" i="22"/>
  <c r="AC7732" i="22" s="1"/>
  <c r="AM7732" i="22" s="1"/>
  <c r="Y7732" i="22"/>
  <c r="AB7732" i="22" s="1"/>
  <c r="AG7732" i="22" s="1"/>
  <c r="X7732" i="22"/>
  <c r="V7732" i="22"/>
  <c r="S7732" i="22"/>
  <c r="P7732" i="22"/>
  <c r="AO7731" i="22"/>
  <c r="AN7731" i="22"/>
  <c r="AL7731" i="22"/>
  <c r="AK7731" i="22"/>
  <c r="AI7731" i="22"/>
  <c r="AH7731" i="22"/>
  <c r="AF7731" i="22"/>
  <c r="AE7731" i="22"/>
  <c r="Z7731" i="22"/>
  <c r="AC7731" i="22" s="1"/>
  <c r="AM7731" i="22" s="1"/>
  <c r="Y7731" i="22"/>
  <c r="AB7731" i="22" s="1"/>
  <c r="AG7731" i="22" s="1"/>
  <c r="X7731" i="22"/>
  <c r="V7731" i="22"/>
  <c r="S7731" i="22"/>
  <c r="P7731" i="22"/>
  <c r="AO7730" i="22"/>
  <c r="AM7730" i="22"/>
  <c r="AL7730" i="22"/>
  <c r="AK7730" i="22"/>
  <c r="AI7730" i="22"/>
  <c r="AG7730" i="22"/>
  <c r="AF7730" i="22"/>
  <c r="AE7730" i="22"/>
  <c r="Z7730" i="22"/>
  <c r="AC7730" i="22" s="1"/>
  <c r="AN7730" i="22" s="1"/>
  <c r="Y7730" i="22"/>
  <c r="AB7730" i="22" s="1"/>
  <c r="AH7730" i="22" s="1"/>
  <c r="X7730" i="22"/>
  <c r="V7730" i="22"/>
  <c r="S7730" i="22"/>
  <c r="P7730" i="22"/>
  <c r="AO7729" i="22"/>
  <c r="AN7729" i="22"/>
  <c r="AL7729" i="22"/>
  <c r="AK7729" i="22"/>
  <c r="AI7729" i="22"/>
  <c r="AH7729" i="22"/>
  <c r="AF7729" i="22"/>
  <c r="AE7729" i="22"/>
  <c r="Z7729" i="22"/>
  <c r="AC7729" i="22" s="1"/>
  <c r="AM7729" i="22" s="1"/>
  <c r="Y7729" i="22"/>
  <c r="AB7729" i="22" s="1"/>
  <c r="AG7729" i="22" s="1"/>
  <c r="X7729" i="22"/>
  <c r="V7729" i="22"/>
  <c r="S7729" i="22"/>
  <c r="P7729" i="22"/>
  <c r="AO7728" i="22"/>
  <c r="AN7728" i="22"/>
  <c r="AL7728" i="22"/>
  <c r="AK7728" i="22"/>
  <c r="AI7728" i="22"/>
  <c r="AH7728" i="22"/>
  <c r="AF7728" i="22"/>
  <c r="AE7728" i="22"/>
  <c r="Z7728" i="22"/>
  <c r="AC7728" i="22" s="1"/>
  <c r="AM7728" i="22" s="1"/>
  <c r="Y7728" i="22"/>
  <c r="AB7728" i="22" s="1"/>
  <c r="AG7728" i="22" s="1"/>
  <c r="X7728" i="22"/>
  <c r="V7728" i="22"/>
  <c r="S7728" i="22"/>
  <c r="P7728" i="22"/>
  <c r="AN7727" i="22"/>
  <c r="AM7727" i="22"/>
  <c r="AL7727" i="22"/>
  <c r="AK7727" i="22"/>
  <c r="AH7727" i="22"/>
  <c r="AG7727" i="22"/>
  <c r="AF7727" i="22"/>
  <c r="AE7727" i="22"/>
  <c r="Z7727" i="22"/>
  <c r="AC7727" i="22" s="1"/>
  <c r="AO7727" i="22" s="1"/>
  <c r="Y7727" i="22"/>
  <c r="AB7727" i="22" s="1"/>
  <c r="AI7727" i="22" s="1"/>
  <c r="X7727" i="22"/>
  <c r="V7727" i="22"/>
  <c r="S7727" i="22"/>
  <c r="P7727" i="22"/>
  <c r="AO7726" i="22"/>
  <c r="AN7726" i="22"/>
  <c r="AL7726" i="22"/>
  <c r="AK7726" i="22"/>
  <c r="AI7726" i="22"/>
  <c r="AH7726" i="22"/>
  <c r="AF7726" i="22"/>
  <c r="AE7726" i="22"/>
  <c r="Z7726" i="22"/>
  <c r="AC7726" i="22" s="1"/>
  <c r="AM7726" i="22" s="1"/>
  <c r="Y7726" i="22"/>
  <c r="AB7726" i="22" s="1"/>
  <c r="AG7726" i="22" s="1"/>
  <c r="X7726" i="22"/>
  <c r="V7726" i="22"/>
  <c r="S7726" i="22"/>
  <c r="P7726" i="22"/>
  <c r="AO7725" i="22"/>
  <c r="AN7725" i="22"/>
  <c r="AL7725" i="22"/>
  <c r="AK7725" i="22"/>
  <c r="AI7725" i="22"/>
  <c r="AH7725" i="22"/>
  <c r="AF7725" i="22"/>
  <c r="AE7725" i="22"/>
  <c r="Z7725" i="22"/>
  <c r="AC7725" i="22" s="1"/>
  <c r="AM7725" i="22" s="1"/>
  <c r="Y7725" i="22"/>
  <c r="AB7725" i="22" s="1"/>
  <c r="AG7725" i="22" s="1"/>
  <c r="X7725" i="22"/>
  <c r="V7725" i="22"/>
  <c r="S7725" i="22"/>
  <c r="P7725" i="22"/>
  <c r="AO7724" i="22"/>
  <c r="AM7724" i="22"/>
  <c r="AL7724" i="22"/>
  <c r="AK7724" i="22"/>
  <c r="AI7724" i="22"/>
  <c r="AG7724" i="22"/>
  <c r="AF7724" i="22"/>
  <c r="AE7724" i="22"/>
  <c r="Z7724" i="22"/>
  <c r="AC7724" i="22" s="1"/>
  <c r="AN7724" i="22" s="1"/>
  <c r="Y7724" i="22"/>
  <c r="AB7724" i="22" s="1"/>
  <c r="AH7724" i="22" s="1"/>
  <c r="X7724" i="22"/>
  <c r="V7724" i="22"/>
  <c r="S7724" i="22"/>
  <c r="P7724" i="22"/>
  <c r="AO7723" i="22"/>
  <c r="AM7723" i="22"/>
  <c r="AL7723" i="22"/>
  <c r="AK7723" i="22"/>
  <c r="AI7723" i="22"/>
  <c r="AG7723" i="22"/>
  <c r="AF7723" i="22"/>
  <c r="AE7723" i="22"/>
  <c r="Z7723" i="22"/>
  <c r="AC7723" i="22" s="1"/>
  <c r="AN7723" i="22" s="1"/>
  <c r="Y7723" i="22"/>
  <c r="AB7723" i="22" s="1"/>
  <c r="AH7723" i="22" s="1"/>
  <c r="X7723" i="22"/>
  <c r="V7723" i="22"/>
  <c r="S7723" i="22"/>
  <c r="P7723" i="22"/>
  <c r="AO7722" i="22"/>
  <c r="AM7722" i="22"/>
  <c r="AL7722" i="22"/>
  <c r="AK7722" i="22"/>
  <c r="AI7722" i="22"/>
  <c r="AG7722" i="22"/>
  <c r="AF7722" i="22"/>
  <c r="AE7722" i="22"/>
  <c r="Z7722" i="22"/>
  <c r="AC7722" i="22" s="1"/>
  <c r="AN7722" i="22" s="1"/>
  <c r="Y7722" i="22"/>
  <c r="AB7722" i="22" s="1"/>
  <c r="AH7722" i="22" s="1"/>
  <c r="X7722" i="22"/>
  <c r="V7722" i="22"/>
  <c r="S7722" i="22"/>
  <c r="P7722" i="22"/>
  <c r="AO7721" i="22"/>
  <c r="AM7721" i="22"/>
  <c r="AL7721" i="22"/>
  <c r="AK7721" i="22"/>
  <c r="AI7721" i="22"/>
  <c r="AG7721" i="22"/>
  <c r="AF7721" i="22"/>
  <c r="AE7721" i="22"/>
  <c r="Z7721" i="22"/>
  <c r="AC7721" i="22" s="1"/>
  <c r="AN7721" i="22" s="1"/>
  <c r="Y7721" i="22"/>
  <c r="AB7721" i="22" s="1"/>
  <c r="AH7721" i="22" s="1"/>
  <c r="X7721" i="22"/>
  <c r="V7721" i="22"/>
  <c r="S7721" i="22"/>
  <c r="P7721" i="22"/>
  <c r="AN7720" i="22"/>
  <c r="AM7720" i="22"/>
  <c r="AL7720" i="22"/>
  <c r="AK7720" i="22"/>
  <c r="AH7720" i="22"/>
  <c r="AG7720" i="22"/>
  <c r="AF7720" i="22"/>
  <c r="AE7720" i="22"/>
  <c r="Z7720" i="22"/>
  <c r="AC7720" i="22" s="1"/>
  <c r="AO7720" i="22" s="1"/>
  <c r="Y7720" i="22"/>
  <c r="AB7720" i="22" s="1"/>
  <c r="AI7720" i="22" s="1"/>
  <c r="X7720" i="22"/>
  <c r="V7720" i="22"/>
  <c r="S7720" i="22"/>
  <c r="P7720" i="22"/>
  <c r="AN7719" i="22"/>
  <c r="AM7719" i="22"/>
  <c r="AL7719" i="22"/>
  <c r="AK7719" i="22"/>
  <c r="AH7719" i="22"/>
  <c r="AG7719" i="22"/>
  <c r="AF7719" i="22"/>
  <c r="AE7719" i="22"/>
  <c r="Z7719" i="22"/>
  <c r="AC7719" i="22" s="1"/>
  <c r="AO7719" i="22" s="1"/>
  <c r="Y7719" i="22"/>
  <c r="AB7719" i="22" s="1"/>
  <c r="AI7719" i="22" s="1"/>
  <c r="X7719" i="22"/>
  <c r="V7719" i="22"/>
  <c r="S7719" i="22"/>
  <c r="P7719" i="22"/>
  <c r="AO7718" i="22"/>
  <c r="AM7718" i="22"/>
  <c r="AL7718" i="22"/>
  <c r="AK7718" i="22"/>
  <c r="AI7718" i="22"/>
  <c r="AG7718" i="22"/>
  <c r="AF7718" i="22"/>
  <c r="AE7718" i="22"/>
  <c r="Z7718" i="22"/>
  <c r="AC7718" i="22" s="1"/>
  <c r="AN7718" i="22" s="1"/>
  <c r="Y7718" i="22"/>
  <c r="AB7718" i="22" s="1"/>
  <c r="AH7718" i="22" s="1"/>
  <c r="X7718" i="22"/>
  <c r="V7718" i="22"/>
  <c r="S7718" i="22"/>
  <c r="P7718" i="22"/>
  <c r="AO7717" i="22"/>
  <c r="AM7717" i="22"/>
  <c r="AL7717" i="22"/>
  <c r="AK7717" i="22"/>
  <c r="AI7717" i="22"/>
  <c r="AG7717" i="22"/>
  <c r="AF7717" i="22"/>
  <c r="AE7717" i="22"/>
  <c r="Z7717" i="22"/>
  <c r="AC7717" i="22" s="1"/>
  <c r="AN7717" i="22" s="1"/>
  <c r="Y7717" i="22"/>
  <c r="AB7717" i="22" s="1"/>
  <c r="AH7717" i="22" s="1"/>
  <c r="X7717" i="22"/>
  <c r="V7717" i="22"/>
  <c r="S7717" i="22"/>
  <c r="P7717" i="22"/>
  <c r="AO7716" i="22"/>
  <c r="AM7716" i="22"/>
  <c r="AL7716" i="22"/>
  <c r="AK7716" i="22"/>
  <c r="AI7716" i="22"/>
  <c r="AG7716" i="22"/>
  <c r="AF7716" i="22"/>
  <c r="AE7716" i="22"/>
  <c r="Z7716" i="22"/>
  <c r="AC7716" i="22" s="1"/>
  <c r="AN7716" i="22" s="1"/>
  <c r="Y7716" i="22"/>
  <c r="AB7716" i="22" s="1"/>
  <c r="AH7716" i="22" s="1"/>
  <c r="X7716" i="22"/>
  <c r="V7716" i="22"/>
  <c r="S7716" i="22"/>
  <c r="P7716" i="22"/>
  <c r="AO7715" i="22"/>
  <c r="AN7715" i="22"/>
  <c r="AL7715" i="22"/>
  <c r="AK7715" i="22"/>
  <c r="AI7715" i="22"/>
  <c r="AH7715" i="22"/>
  <c r="AF7715" i="22"/>
  <c r="AE7715" i="22"/>
  <c r="Z7715" i="22"/>
  <c r="AC7715" i="22" s="1"/>
  <c r="AM7715" i="22" s="1"/>
  <c r="Y7715" i="22"/>
  <c r="AB7715" i="22" s="1"/>
  <c r="AG7715" i="22" s="1"/>
  <c r="X7715" i="22"/>
  <c r="V7715" i="22"/>
  <c r="S7715" i="22"/>
  <c r="P7715" i="22"/>
  <c r="AO7714" i="22"/>
  <c r="AN7714" i="22"/>
  <c r="AL7714" i="22"/>
  <c r="AK7714" i="22"/>
  <c r="AI7714" i="22"/>
  <c r="AH7714" i="22"/>
  <c r="AF7714" i="22"/>
  <c r="AE7714" i="22"/>
  <c r="Z7714" i="22"/>
  <c r="AC7714" i="22" s="1"/>
  <c r="AM7714" i="22" s="1"/>
  <c r="Y7714" i="22"/>
  <c r="AB7714" i="22" s="1"/>
  <c r="AG7714" i="22" s="1"/>
  <c r="X7714" i="22"/>
  <c r="V7714" i="22"/>
  <c r="S7714" i="22"/>
  <c r="P7714" i="22"/>
  <c r="AO7713" i="22"/>
  <c r="AN7713" i="22"/>
  <c r="AL7713" i="22"/>
  <c r="AK7713" i="22"/>
  <c r="AI7713" i="22"/>
  <c r="AH7713" i="22"/>
  <c r="AF7713" i="22"/>
  <c r="AE7713" i="22"/>
  <c r="Z7713" i="22"/>
  <c r="AC7713" i="22" s="1"/>
  <c r="AM7713" i="22" s="1"/>
  <c r="Y7713" i="22"/>
  <c r="AB7713" i="22" s="1"/>
  <c r="AG7713" i="22" s="1"/>
  <c r="X7713" i="22"/>
  <c r="V7713" i="22"/>
  <c r="S7713" i="22"/>
  <c r="P7713" i="22"/>
  <c r="AO7712" i="22"/>
  <c r="AN7712" i="22"/>
  <c r="AL7712" i="22"/>
  <c r="AK7712" i="22"/>
  <c r="AI7712" i="22"/>
  <c r="AH7712" i="22"/>
  <c r="AF7712" i="22"/>
  <c r="AE7712" i="22"/>
  <c r="Z7712" i="22"/>
  <c r="AC7712" i="22" s="1"/>
  <c r="AM7712" i="22" s="1"/>
  <c r="Y7712" i="22"/>
  <c r="AB7712" i="22" s="1"/>
  <c r="AG7712" i="22" s="1"/>
  <c r="X7712" i="22"/>
  <c r="V7712" i="22"/>
  <c r="S7712" i="22"/>
  <c r="P7712" i="22"/>
  <c r="AO7711" i="22"/>
  <c r="AM7711" i="22"/>
  <c r="AL7711" i="22"/>
  <c r="AK7711" i="22"/>
  <c r="AI7711" i="22"/>
  <c r="AG7711" i="22"/>
  <c r="AF7711" i="22"/>
  <c r="AE7711" i="22"/>
  <c r="Z7711" i="22"/>
  <c r="AC7711" i="22" s="1"/>
  <c r="AN7711" i="22" s="1"/>
  <c r="Y7711" i="22"/>
  <c r="AB7711" i="22" s="1"/>
  <c r="AH7711" i="22" s="1"/>
  <c r="X7711" i="22"/>
  <c r="V7711" i="22"/>
  <c r="S7711" i="22"/>
  <c r="P7711" i="22"/>
  <c r="AO7710" i="22"/>
  <c r="AN7710" i="22"/>
  <c r="AL7710" i="22"/>
  <c r="AK7710" i="22"/>
  <c r="AI7710" i="22"/>
  <c r="AH7710" i="22"/>
  <c r="AF7710" i="22"/>
  <c r="AE7710" i="22"/>
  <c r="Z7710" i="22"/>
  <c r="AC7710" i="22" s="1"/>
  <c r="AM7710" i="22" s="1"/>
  <c r="Y7710" i="22"/>
  <c r="AB7710" i="22" s="1"/>
  <c r="AG7710" i="22" s="1"/>
  <c r="X7710" i="22"/>
  <c r="V7710" i="22"/>
  <c r="S7710" i="22"/>
  <c r="P7710" i="22"/>
  <c r="AO7709" i="22"/>
  <c r="AM7709" i="22"/>
  <c r="AL7709" i="22"/>
  <c r="AK7709" i="22"/>
  <c r="AI7709" i="22"/>
  <c r="AG7709" i="22"/>
  <c r="AF7709" i="22"/>
  <c r="AE7709" i="22"/>
  <c r="Z7709" i="22"/>
  <c r="AC7709" i="22" s="1"/>
  <c r="AN7709" i="22" s="1"/>
  <c r="Y7709" i="22"/>
  <c r="AB7709" i="22" s="1"/>
  <c r="AH7709" i="22" s="1"/>
  <c r="X7709" i="22"/>
  <c r="V7709" i="22"/>
  <c r="S7709" i="22"/>
  <c r="P7709" i="22"/>
  <c r="AO7708" i="22"/>
  <c r="AN7708" i="22"/>
  <c r="AL7708" i="22"/>
  <c r="AK7708" i="22"/>
  <c r="AI7708" i="22"/>
  <c r="AH7708" i="22"/>
  <c r="AF7708" i="22"/>
  <c r="AE7708" i="22"/>
  <c r="Z7708" i="22"/>
  <c r="AC7708" i="22" s="1"/>
  <c r="AM7708" i="22" s="1"/>
  <c r="Y7708" i="22"/>
  <c r="AB7708" i="22" s="1"/>
  <c r="AG7708" i="22" s="1"/>
  <c r="X7708" i="22"/>
  <c r="V7708" i="22"/>
  <c r="S7708" i="22"/>
  <c r="P7708" i="22"/>
  <c r="AO7707" i="22"/>
  <c r="AN7707" i="22"/>
  <c r="AL7707" i="22"/>
  <c r="AK7707" i="22"/>
  <c r="AI7707" i="22"/>
  <c r="AH7707" i="22"/>
  <c r="AF7707" i="22"/>
  <c r="AE7707" i="22"/>
  <c r="Z7707" i="22"/>
  <c r="AC7707" i="22" s="1"/>
  <c r="AM7707" i="22" s="1"/>
  <c r="Y7707" i="22"/>
  <c r="AB7707" i="22" s="1"/>
  <c r="AG7707" i="22" s="1"/>
  <c r="X7707" i="22"/>
  <c r="V7707" i="22"/>
  <c r="S7707" i="22"/>
  <c r="P7707" i="22"/>
  <c r="AO7706" i="22"/>
  <c r="AN7706" i="22"/>
  <c r="AL7706" i="22"/>
  <c r="AK7706" i="22"/>
  <c r="AI7706" i="22"/>
  <c r="AH7706" i="22"/>
  <c r="AF7706" i="22"/>
  <c r="AE7706" i="22"/>
  <c r="Z7706" i="22"/>
  <c r="AC7706" i="22" s="1"/>
  <c r="AM7706" i="22" s="1"/>
  <c r="Y7706" i="22"/>
  <c r="AB7706" i="22" s="1"/>
  <c r="AG7706" i="22" s="1"/>
  <c r="X7706" i="22"/>
  <c r="V7706" i="22"/>
  <c r="S7706" i="22"/>
  <c r="P7706" i="22"/>
  <c r="AO7705" i="22"/>
  <c r="AM7705" i="22"/>
  <c r="AL7705" i="22"/>
  <c r="AK7705" i="22"/>
  <c r="AI7705" i="22"/>
  <c r="AG7705" i="22"/>
  <c r="AF7705" i="22"/>
  <c r="AE7705" i="22"/>
  <c r="Z7705" i="22"/>
  <c r="AC7705" i="22" s="1"/>
  <c r="AN7705" i="22" s="1"/>
  <c r="Y7705" i="22"/>
  <c r="AB7705" i="22" s="1"/>
  <c r="AH7705" i="22" s="1"/>
  <c r="X7705" i="22"/>
  <c r="V7705" i="22"/>
  <c r="S7705" i="22"/>
  <c r="P7705" i="22"/>
  <c r="AO7704" i="22"/>
  <c r="AN7704" i="22"/>
  <c r="AL7704" i="22"/>
  <c r="AK7704" i="22"/>
  <c r="AI7704" i="22"/>
  <c r="AH7704" i="22"/>
  <c r="AF7704" i="22"/>
  <c r="AE7704" i="22"/>
  <c r="Z7704" i="22"/>
  <c r="AC7704" i="22" s="1"/>
  <c r="AM7704" i="22" s="1"/>
  <c r="Y7704" i="22"/>
  <c r="AB7704" i="22" s="1"/>
  <c r="AG7704" i="22" s="1"/>
  <c r="X7704" i="22"/>
  <c r="V7704" i="22"/>
  <c r="S7704" i="22"/>
  <c r="P7704" i="22"/>
  <c r="AO7703" i="22"/>
  <c r="AN7703" i="22"/>
  <c r="AL7703" i="22"/>
  <c r="AK7703" i="22"/>
  <c r="AI7703" i="22"/>
  <c r="AH7703" i="22"/>
  <c r="AF7703" i="22"/>
  <c r="AE7703" i="22"/>
  <c r="Z7703" i="22"/>
  <c r="AC7703" i="22" s="1"/>
  <c r="AM7703" i="22" s="1"/>
  <c r="Y7703" i="22"/>
  <c r="AB7703" i="22" s="1"/>
  <c r="AG7703" i="22" s="1"/>
  <c r="X7703" i="22"/>
  <c r="V7703" i="22"/>
  <c r="S7703" i="22"/>
  <c r="P7703" i="22"/>
  <c r="AO7702" i="22"/>
  <c r="AN7702" i="22"/>
  <c r="AL7702" i="22"/>
  <c r="AK7702" i="22"/>
  <c r="AI7702" i="22"/>
  <c r="AH7702" i="22"/>
  <c r="AF7702" i="22"/>
  <c r="AE7702" i="22"/>
  <c r="Z7702" i="22"/>
  <c r="AC7702" i="22" s="1"/>
  <c r="AM7702" i="22" s="1"/>
  <c r="Y7702" i="22"/>
  <c r="AB7702" i="22" s="1"/>
  <c r="AG7702" i="22" s="1"/>
  <c r="X7702" i="22"/>
  <c r="V7702" i="22"/>
  <c r="S7702" i="22"/>
  <c r="P7702" i="22"/>
  <c r="AO7701" i="22"/>
  <c r="AN7701" i="22"/>
  <c r="AL7701" i="22"/>
  <c r="AK7701" i="22"/>
  <c r="AI7701" i="22"/>
  <c r="AH7701" i="22"/>
  <c r="AF7701" i="22"/>
  <c r="AE7701" i="22"/>
  <c r="Z7701" i="22"/>
  <c r="AC7701" i="22" s="1"/>
  <c r="AM7701" i="22" s="1"/>
  <c r="Y7701" i="22"/>
  <c r="AB7701" i="22" s="1"/>
  <c r="AG7701" i="22" s="1"/>
  <c r="X7701" i="22"/>
  <c r="V7701" i="22"/>
  <c r="S7701" i="22"/>
  <c r="P7701" i="22"/>
  <c r="AO7700" i="22"/>
  <c r="AN7700" i="22"/>
  <c r="AL7700" i="22"/>
  <c r="AK7700" i="22"/>
  <c r="AI7700" i="22"/>
  <c r="AH7700" i="22"/>
  <c r="AF7700" i="22"/>
  <c r="AE7700" i="22"/>
  <c r="Z7700" i="22"/>
  <c r="AC7700" i="22" s="1"/>
  <c r="AM7700" i="22" s="1"/>
  <c r="Y7700" i="22"/>
  <c r="AB7700" i="22" s="1"/>
  <c r="AG7700" i="22" s="1"/>
  <c r="X7700" i="22"/>
  <c r="V7700" i="22"/>
  <c r="S7700" i="22"/>
  <c r="P7700" i="22"/>
  <c r="AO7699" i="22"/>
  <c r="AM7699" i="22"/>
  <c r="AL7699" i="22"/>
  <c r="AK7699" i="22"/>
  <c r="AI7699" i="22"/>
  <c r="AG7699" i="22"/>
  <c r="AF7699" i="22"/>
  <c r="AE7699" i="22"/>
  <c r="Z7699" i="22"/>
  <c r="AC7699" i="22" s="1"/>
  <c r="AN7699" i="22" s="1"/>
  <c r="Y7699" i="22"/>
  <c r="AB7699" i="22" s="1"/>
  <c r="AH7699" i="22" s="1"/>
  <c r="X7699" i="22"/>
  <c r="V7699" i="22"/>
  <c r="S7699" i="22"/>
  <c r="P7699" i="22"/>
  <c r="AO7698" i="22"/>
  <c r="AM7698" i="22"/>
  <c r="AL7698" i="22"/>
  <c r="AK7698" i="22"/>
  <c r="AI7698" i="22"/>
  <c r="AG7698" i="22"/>
  <c r="AF7698" i="22"/>
  <c r="AE7698" i="22"/>
  <c r="Z7698" i="22"/>
  <c r="AC7698" i="22" s="1"/>
  <c r="AN7698" i="22" s="1"/>
  <c r="Y7698" i="22"/>
  <c r="AB7698" i="22" s="1"/>
  <c r="AH7698" i="22" s="1"/>
  <c r="X7698" i="22"/>
  <c r="V7698" i="22"/>
  <c r="S7698" i="22"/>
  <c r="P7698" i="22"/>
  <c r="AO7697" i="22"/>
  <c r="AM7697" i="22"/>
  <c r="AL7697" i="22"/>
  <c r="AK7697" i="22"/>
  <c r="AI7697" i="22"/>
  <c r="AG7697" i="22"/>
  <c r="AF7697" i="22"/>
  <c r="AE7697" i="22"/>
  <c r="Z7697" i="22"/>
  <c r="AC7697" i="22" s="1"/>
  <c r="AN7697" i="22" s="1"/>
  <c r="Y7697" i="22"/>
  <c r="AB7697" i="22" s="1"/>
  <c r="AH7697" i="22" s="1"/>
  <c r="X7697" i="22"/>
  <c r="V7697" i="22"/>
  <c r="S7697" i="22"/>
  <c r="P7697" i="22"/>
  <c r="AO7696" i="22"/>
  <c r="AN7696" i="22"/>
  <c r="AL7696" i="22"/>
  <c r="AK7696" i="22"/>
  <c r="AI7696" i="22"/>
  <c r="AH7696" i="22"/>
  <c r="AF7696" i="22"/>
  <c r="AE7696" i="22"/>
  <c r="Z7696" i="22"/>
  <c r="AC7696" i="22" s="1"/>
  <c r="AM7696" i="22" s="1"/>
  <c r="Y7696" i="22"/>
  <c r="AB7696" i="22" s="1"/>
  <c r="AG7696" i="22" s="1"/>
  <c r="X7696" i="22"/>
  <c r="V7696" i="22"/>
  <c r="S7696" i="22"/>
  <c r="P7696" i="22"/>
  <c r="AO7695" i="22"/>
  <c r="AN7695" i="22"/>
  <c r="AL7695" i="22"/>
  <c r="AK7695" i="22"/>
  <c r="AI7695" i="22"/>
  <c r="AH7695" i="22"/>
  <c r="AF7695" i="22"/>
  <c r="AE7695" i="22"/>
  <c r="Z7695" i="22"/>
  <c r="AC7695" i="22" s="1"/>
  <c r="AM7695" i="22" s="1"/>
  <c r="Y7695" i="22"/>
  <c r="AB7695" i="22" s="1"/>
  <c r="AG7695" i="22" s="1"/>
  <c r="X7695" i="22"/>
  <c r="V7695" i="22"/>
  <c r="S7695" i="22"/>
  <c r="P7695" i="22"/>
  <c r="AO7694" i="22"/>
  <c r="AN7694" i="22"/>
  <c r="AL7694" i="22"/>
  <c r="AK7694" i="22"/>
  <c r="AI7694" i="22"/>
  <c r="AH7694" i="22"/>
  <c r="AF7694" i="22"/>
  <c r="AE7694" i="22"/>
  <c r="Z7694" i="22"/>
  <c r="AC7694" i="22" s="1"/>
  <c r="AM7694" i="22" s="1"/>
  <c r="Y7694" i="22"/>
  <c r="AB7694" i="22" s="1"/>
  <c r="AG7694" i="22" s="1"/>
  <c r="X7694" i="22"/>
  <c r="V7694" i="22"/>
  <c r="S7694" i="22"/>
  <c r="P7694" i="22"/>
  <c r="AO7693" i="22"/>
  <c r="AN7693" i="22"/>
  <c r="AL7693" i="22"/>
  <c r="AK7693" i="22"/>
  <c r="AI7693" i="22"/>
  <c r="AH7693" i="22"/>
  <c r="AF7693" i="22"/>
  <c r="AE7693" i="22"/>
  <c r="Z7693" i="22"/>
  <c r="AC7693" i="22" s="1"/>
  <c r="AM7693" i="22" s="1"/>
  <c r="Y7693" i="22"/>
  <c r="AB7693" i="22" s="1"/>
  <c r="AG7693" i="22" s="1"/>
  <c r="X7693" i="22"/>
  <c r="V7693" i="22"/>
  <c r="S7693" i="22"/>
  <c r="P7693" i="22"/>
  <c r="AO7692" i="22"/>
  <c r="AN7692" i="22"/>
  <c r="AL7692" i="22"/>
  <c r="AK7692" i="22"/>
  <c r="AI7692" i="22"/>
  <c r="AH7692" i="22"/>
  <c r="AF7692" i="22"/>
  <c r="AE7692" i="22"/>
  <c r="Z7692" i="22"/>
  <c r="AC7692" i="22" s="1"/>
  <c r="AM7692" i="22" s="1"/>
  <c r="Y7692" i="22"/>
  <c r="AB7692" i="22" s="1"/>
  <c r="AG7692" i="22" s="1"/>
  <c r="X7692" i="22"/>
  <c r="V7692" i="22"/>
  <c r="S7692" i="22"/>
  <c r="P7692" i="22"/>
  <c r="AN7691" i="22"/>
  <c r="AM7691" i="22"/>
  <c r="AL7691" i="22"/>
  <c r="AK7691" i="22"/>
  <c r="AH7691" i="22"/>
  <c r="AG7691" i="22"/>
  <c r="AF7691" i="22"/>
  <c r="AE7691" i="22"/>
  <c r="Z7691" i="22"/>
  <c r="AC7691" i="22" s="1"/>
  <c r="AO7691" i="22" s="1"/>
  <c r="Y7691" i="22"/>
  <c r="AB7691" i="22" s="1"/>
  <c r="AI7691" i="22" s="1"/>
  <c r="X7691" i="22"/>
  <c r="V7691" i="22"/>
  <c r="S7691" i="22"/>
  <c r="P7691" i="22"/>
  <c r="AN7690" i="22"/>
  <c r="AM7690" i="22"/>
  <c r="AL7690" i="22"/>
  <c r="AK7690" i="22"/>
  <c r="AH7690" i="22"/>
  <c r="AG7690" i="22"/>
  <c r="AF7690" i="22"/>
  <c r="AE7690" i="22"/>
  <c r="Z7690" i="22"/>
  <c r="AC7690" i="22" s="1"/>
  <c r="AO7690" i="22" s="1"/>
  <c r="Y7690" i="22"/>
  <c r="AB7690" i="22" s="1"/>
  <c r="AI7690" i="22" s="1"/>
  <c r="X7690" i="22"/>
  <c r="V7690" i="22"/>
  <c r="S7690" i="22"/>
  <c r="P7690" i="22"/>
  <c r="AN7689" i="22"/>
  <c r="AM7689" i="22"/>
  <c r="AL7689" i="22"/>
  <c r="AK7689" i="22"/>
  <c r="AH7689" i="22"/>
  <c r="AG7689" i="22"/>
  <c r="AF7689" i="22"/>
  <c r="AE7689" i="22"/>
  <c r="Z7689" i="22"/>
  <c r="AC7689" i="22" s="1"/>
  <c r="AO7689" i="22" s="1"/>
  <c r="Y7689" i="22"/>
  <c r="AB7689" i="22" s="1"/>
  <c r="AI7689" i="22" s="1"/>
  <c r="X7689" i="22"/>
  <c r="V7689" i="22"/>
  <c r="S7689" i="22"/>
  <c r="P7689" i="22"/>
  <c r="AO7688" i="22"/>
  <c r="AN7688" i="22"/>
  <c r="AL7688" i="22"/>
  <c r="AK7688" i="22"/>
  <c r="AI7688" i="22"/>
  <c r="AH7688" i="22"/>
  <c r="AF7688" i="22"/>
  <c r="AE7688" i="22"/>
  <c r="Z7688" i="22"/>
  <c r="AC7688" i="22" s="1"/>
  <c r="AM7688" i="22" s="1"/>
  <c r="Y7688" i="22"/>
  <c r="AB7688" i="22" s="1"/>
  <c r="AG7688" i="22" s="1"/>
  <c r="X7688" i="22"/>
  <c r="V7688" i="22"/>
  <c r="S7688" i="22"/>
  <c r="P7688" i="22"/>
  <c r="AN7687" i="22"/>
  <c r="AM7687" i="22"/>
  <c r="AL7687" i="22"/>
  <c r="AK7687" i="22"/>
  <c r="AH7687" i="22"/>
  <c r="AG7687" i="22"/>
  <c r="AF7687" i="22"/>
  <c r="AE7687" i="22"/>
  <c r="Z7687" i="22"/>
  <c r="AC7687" i="22" s="1"/>
  <c r="AO7687" i="22" s="1"/>
  <c r="Y7687" i="22"/>
  <c r="AB7687" i="22" s="1"/>
  <c r="AI7687" i="22" s="1"/>
  <c r="X7687" i="22"/>
  <c r="V7687" i="22"/>
  <c r="S7687" i="22"/>
  <c r="P7687" i="22"/>
  <c r="AO7686" i="22"/>
  <c r="AM7686" i="22"/>
  <c r="AL7686" i="22"/>
  <c r="AK7686" i="22"/>
  <c r="AI7686" i="22"/>
  <c r="AG7686" i="22"/>
  <c r="AF7686" i="22"/>
  <c r="AE7686" i="22"/>
  <c r="Z7686" i="22"/>
  <c r="AC7686" i="22" s="1"/>
  <c r="AN7686" i="22" s="1"/>
  <c r="Y7686" i="22"/>
  <c r="AB7686" i="22" s="1"/>
  <c r="AH7686" i="22" s="1"/>
  <c r="X7686" i="22"/>
  <c r="V7686" i="22"/>
  <c r="S7686" i="22"/>
  <c r="P7686" i="22"/>
  <c r="AO7685" i="22"/>
  <c r="AN7685" i="22"/>
  <c r="AL7685" i="22"/>
  <c r="AK7685" i="22"/>
  <c r="AI7685" i="22"/>
  <c r="AH7685" i="22"/>
  <c r="AF7685" i="22"/>
  <c r="AE7685" i="22"/>
  <c r="Z7685" i="22"/>
  <c r="AC7685" i="22" s="1"/>
  <c r="AM7685" i="22" s="1"/>
  <c r="Y7685" i="22"/>
  <c r="AB7685" i="22" s="1"/>
  <c r="AG7685" i="22" s="1"/>
  <c r="X7685" i="22"/>
  <c r="V7685" i="22"/>
  <c r="S7685" i="22"/>
  <c r="P7685" i="22"/>
  <c r="AO7684" i="22"/>
  <c r="AM7684" i="22"/>
  <c r="AL7684" i="22"/>
  <c r="AK7684" i="22"/>
  <c r="AI7684" i="22"/>
  <c r="AG7684" i="22"/>
  <c r="AF7684" i="22"/>
  <c r="AE7684" i="22"/>
  <c r="Z7684" i="22"/>
  <c r="AC7684" i="22" s="1"/>
  <c r="AN7684" i="22" s="1"/>
  <c r="Y7684" i="22"/>
  <c r="AB7684" i="22" s="1"/>
  <c r="AH7684" i="22" s="1"/>
  <c r="X7684" i="22"/>
  <c r="V7684" i="22"/>
  <c r="S7684" i="22"/>
  <c r="P7684" i="22"/>
  <c r="AO7683" i="22"/>
  <c r="AM7683" i="22"/>
  <c r="AL7683" i="22"/>
  <c r="AK7683" i="22"/>
  <c r="AI7683" i="22"/>
  <c r="AG7683" i="22"/>
  <c r="AF7683" i="22"/>
  <c r="AE7683" i="22"/>
  <c r="Z7683" i="22"/>
  <c r="AC7683" i="22" s="1"/>
  <c r="AN7683" i="22" s="1"/>
  <c r="Y7683" i="22"/>
  <c r="AB7683" i="22" s="1"/>
  <c r="AH7683" i="22" s="1"/>
  <c r="X7683" i="22"/>
  <c r="V7683" i="22"/>
  <c r="S7683" i="22"/>
  <c r="P7683" i="22"/>
  <c r="AO7682" i="22"/>
  <c r="AN7682" i="22"/>
  <c r="AL7682" i="22"/>
  <c r="AK7682" i="22"/>
  <c r="AI7682" i="22"/>
  <c r="AH7682" i="22"/>
  <c r="AF7682" i="22"/>
  <c r="AE7682" i="22"/>
  <c r="Z7682" i="22"/>
  <c r="AC7682" i="22" s="1"/>
  <c r="AM7682" i="22" s="1"/>
  <c r="Y7682" i="22"/>
  <c r="AB7682" i="22" s="1"/>
  <c r="AG7682" i="22" s="1"/>
  <c r="X7682" i="22"/>
  <c r="V7682" i="22"/>
  <c r="S7682" i="22"/>
  <c r="P7682" i="22"/>
  <c r="AO7681" i="22"/>
  <c r="AN7681" i="22"/>
  <c r="AL7681" i="22"/>
  <c r="AK7681" i="22"/>
  <c r="AI7681" i="22"/>
  <c r="AH7681" i="22"/>
  <c r="AF7681" i="22"/>
  <c r="AE7681" i="22"/>
  <c r="Z7681" i="22"/>
  <c r="AC7681" i="22" s="1"/>
  <c r="AM7681" i="22" s="1"/>
  <c r="Y7681" i="22"/>
  <c r="AB7681" i="22" s="1"/>
  <c r="AG7681" i="22" s="1"/>
  <c r="X7681" i="22"/>
  <c r="V7681" i="22"/>
  <c r="S7681" i="22"/>
  <c r="P7681" i="22"/>
  <c r="AO7680" i="22"/>
  <c r="AN7680" i="22"/>
  <c r="AL7680" i="22"/>
  <c r="AK7680" i="22"/>
  <c r="AI7680" i="22"/>
  <c r="AH7680" i="22"/>
  <c r="AF7680" i="22"/>
  <c r="AE7680" i="22"/>
  <c r="Z7680" i="22"/>
  <c r="AC7680" i="22" s="1"/>
  <c r="AM7680" i="22" s="1"/>
  <c r="Y7680" i="22"/>
  <c r="AB7680" i="22" s="1"/>
  <c r="AG7680" i="22" s="1"/>
  <c r="X7680" i="22"/>
  <c r="V7680" i="22"/>
  <c r="S7680" i="22"/>
  <c r="P7680" i="22"/>
  <c r="AO7679" i="22"/>
  <c r="AM7679" i="22"/>
  <c r="AL7679" i="22"/>
  <c r="AK7679" i="22"/>
  <c r="AI7679" i="22"/>
  <c r="AG7679" i="22"/>
  <c r="AF7679" i="22"/>
  <c r="AE7679" i="22"/>
  <c r="Z7679" i="22"/>
  <c r="AC7679" i="22" s="1"/>
  <c r="AN7679" i="22" s="1"/>
  <c r="Y7679" i="22"/>
  <c r="AB7679" i="22" s="1"/>
  <c r="AH7679" i="22" s="1"/>
  <c r="X7679" i="22"/>
  <c r="V7679" i="22"/>
  <c r="S7679" i="22"/>
  <c r="P7679" i="22"/>
  <c r="AO7678" i="22"/>
  <c r="AM7678" i="22"/>
  <c r="AL7678" i="22"/>
  <c r="AK7678" i="22"/>
  <c r="AI7678" i="22"/>
  <c r="AG7678" i="22"/>
  <c r="AF7678" i="22"/>
  <c r="AE7678" i="22"/>
  <c r="Z7678" i="22"/>
  <c r="AC7678" i="22" s="1"/>
  <c r="AN7678" i="22" s="1"/>
  <c r="Y7678" i="22"/>
  <c r="AB7678" i="22" s="1"/>
  <c r="AH7678" i="22" s="1"/>
  <c r="X7678" i="22"/>
  <c r="V7678" i="22"/>
  <c r="S7678" i="22"/>
  <c r="P7678" i="22"/>
  <c r="AO7677" i="22"/>
  <c r="AN7677" i="22"/>
  <c r="AM7677" i="22"/>
  <c r="AK7677" i="22"/>
  <c r="AI7677" i="22"/>
  <c r="AH7677" i="22"/>
  <c r="AG7677" i="22"/>
  <c r="AE7677" i="22"/>
  <c r="Z7677" i="22"/>
  <c r="AC7677" i="22" s="1"/>
  <c r="AL7677" i="22" s="1"/>
  <c r="Y7677" i="22"/>
  <c r="AB7677" i="22" s="1"/>
  <c r="AF7677" i="22" s="1"/>
  <c r="X7677" i="22"/>
  <c r="V7677" i="22"/>
  <c r="S7677" i="22"/>
  <c r="P7677" i="22"/>
  <c r="AO7676" i="22"/>
  <c r="AN7676" i="22"/>
  <c r="AM7676" i="22"/>
  <c r="AK7676" i="22"/>
  <c r="AI7676" i="22"/>
  <c r="AH7676" i="22"/>
  <c r="AG7676" i="22"/>
  <c r="AE7676" i="22"/>
  <c r="Z7676" i="22"/>
  <c r="AC7676" i="22" s="1"/>
  <c r="AL7676" i="22" s="1"/>
  <c r="Y7676" i="22"/>
  <c r="AB7676" i="22" s="1"/>
  <c r="AF7676" i="22" s="1"/>
  <c r="X7676" i="22"/>
  <c r="V7676" i="22"/>
  <c r="S7676" i="22"/>
  <c r="P7676" i="22"/>
  <c r="AO7675" i="22"/>
  <c r="AM7675" i="22"/>
  <c r="AL7675" i="22"/>
  <c r="AK7675" i="22"/>
  <c r="AI7675" i="22"/>
  <c r="AG7675" i="22"/>
  <c r="AF7675" i="22"/>
  <c r="AE7675" i="22"/>
  <c r="Z7675" i="22"/>
  <c r="AC7675" i="22" s="1"/>
  <c r="AN7675" i="22" s="1"/>
  <c r="Y7675" i="22"/>
  <c r="AB7675" i="22" s="1"/>
  <c r="AH7675" i="22" s="1"/>
  <c r="X7675" i="22"/>
  <c r="V7675" i="22"/>
  <c r="S7675" i="22"/>
  <c r="P7675" i="22"/>
  <c r="AN7674" i="22"/>
  <c r="AM7674" i="22"/>
  <c r="AL7674" i="22"/>
  <c r="AK7674" i="22"/>
  <c r="AH7674" i="22"/>
  <c r="AG7674" i="22"/>
  <c r="AF7674" i="22"/>
  <c r="AE7674" i="22"/>
  <c r="Z7674" i="22"/>
  <c r="AC7674" i="22" s="1"/>
  <c r="AO7674" i="22" s="1"/>
  <c r="Y7674" i="22"/>
  <c r="AB7674" i="22" s="1"/>
  <c r="AI7674" i="22" s="1"/>
  <c r="X7674" i="22"/>
  <c r="V7674" i="22"/>
  <c r="S7674" i="22"/>
  <c r="P7674" i="22"/>
  <c r="AO7673" i="22"/>
  <c r="AN7673" i="22"/>
  <c r="AL7673" i="22"/>
  <c r="AK7673" i="22"/>
  <c r="AI7673" i="22"/>
  <c r="AH7673" i="22"/>
  <c r="AF7673" i="22"/>
  <c r="AE7673" i="22"/>
  <c r="Z7673" i="22"/>
  <c r="AC7673" i="22" s="1"/>
  <c r="AM7673" i="22" s="1"/>
  <c r="Y7673" i="22"/>
  <c r="AB7673" i="22" s="1"/>
  <c r="AG7673" i="22" s="1"/>
  <c r="X7673" i="22"/>
  <c r="V7673" i="22"/>
  <c r="S7673" i="22"/>
  <c r="P7673" i="22"/>
  <c r="AN7672" i="22"/>
  <c r="AM7672" i="22"/>
  <c r="AL7672" i="22"/>
  <c r="AK7672" i="22"/>
  <c r="AH7672" i="22"/>
  <c r="AG7672" i="22"/>
  <c r="AF7672" i="22"/>
  <c r="AE7672" i="22"/>
  <c r="Z7672" i="22"/>
  <c r="AC7672" i="22" s="1"/>
  <c r="AO7672" i="22" s="1"/>
  <c r="Y7672" i="22"/>
  <c r="AB7672" i="22" s="1"/>
  <c r="AI7672" i="22" s="1"/>
  <c r="X7672" i="22"/>
  <c r="V7672" i="22"/>
  <c r="S7672" i="22"/>
  <c r="P7672" i="22"/>
  <c r="AO7671" i="22"/>
  <c r="AN7671" i="22"/>
  <c r="AL7671" i="22"/>
  <c r="AK7671" i="22"/>
  <c r="AI7671" i="22"/>
  <c r="AH7671" i="22"/>
  <c r="AF7671" i="22"/>
  <c r="AE7671" i="22"/>
  <c r="Z7671" i="22"/>
  <c r="AC7671" i="22" s="1"/>
  <c r="AM7671" i="22" s="1"/>
  <c r="Y7671" i="22"/>
  <c r="AB7671" i="22" s="1"/>
  <c r="AG7671" i="22" s="1"/>
  <c r="X7671" i="22"/>
  <c r="V7671" i="22"/>
  <c r="S7671" i="22"/>
  <c r="P7671" i="22"/>
  <c r="AN7670" i="22"/>
  <c r="AM7670" i="22"/>
  <c r="AL7670" i="22"/>
  <c r="AK7670" i="22"/>
  <c r="AH7670" i="22"/>
  <c r="AG7670" i="22"/>
  <c r="AF7670" i="22"/>
  <c r="AE7670" i="22"/>
  <c r="Z7670" i="22"/>
  <c r="AC7670" i="22" s="1"/>
  <c r="AO7670" i="22" s="1"/>
  <c r="Y7670" i="22"/>
  <c r="AB7670" i="22" s="1"/>
  <c r="AI7670" i="22" s="1"/>
  <c r="X7670" i="22"/>
  <c r="V7670" i="22"/>
  <c r="S7670" i="22"/>
  <c r="P7670" i="22"/>
  <c r="AO7669" i="22"/>
  <c r="AN7669" i="22"/>
  <c r="AL7669" i="22"/>
  <c r="AK7669" i="22"/>
  <c r="AI7669" i="22"/>
  <c r="AH7669" i="22"/>
  <c r="AF7669" i="22"/>
  <c r="AE7669" i="22"/>
  <c r="Z7669" i="22"/>
  <c r="AC7669" i="22" s="1"/>
  <c r="AM7669" i="22" s="1"/>
  <c r="Y7669" i="22"/>
  <c r="AB7669" i="22" s="1"/>
  <c r="AG7669" i="22" s="1"/>
  <c r="X7669" i="22"/>
  <c r="V7669" i="22"/>
  <c r="S7669" i="22"/>
  <c r="P7669" i="22"/>
  <c r="AO7668" i="22"/>
  <c r="AM7668" i="22"/>
  <c r="AL7668" i="22"/>
  <c r="AK7668" i="22"/>
  <c r="AI7668" i="22"/>
  <c r="AG7668" i="22"/>
  <c r="AF7668" i="22"/>
  <c r="AE7668" i="22"/>
  <c r="Z7668" i="22"/>
  <c r="AC7668" i="22" s="1"/>
  <c r="AN7668" i="22" s="1"/>
  <c r="Y7668" i="22"/>
  <c r="AB7668" i="22" s="1"/>
  <c r="AH7668" i="22" s="1"/>
  <c r="X7668" i="22"/>
  <c r="V7668" i="22"/>
  <c r="S7668" i="22"/>
  <c r="P7668" i="22"/>
  <c r="AO7667" i="22"/>
  <c r="AN7667" i="22"/>
  <c r="AL7667" i="22"/>
  <c r="AK7667" i="22"/>
  <c r="AI7667" i="22"/>
  <c r="AH7667" i="22"/>
  <c r="AF7667" i="22"/>
  <c r="AE7667" i="22"/>
  <c r="Z7667" i="22"/>
  <c r="AC7667" i="22" s="1"/>
  <c r="AM7667" i="22" s="1"/>
  <c r="Y7667" i="22"/>
  <c r="AB7667" i="22" s="1"/>
  <c r="AG7667" i="22" s="1"/>
  <c r="X7667" i="22"/>
  <c r="V7667" i="22"/>
  <c r="S7667" i="22"/>
  <c r="P7667" i="22"/>
  <c r="AO7666" i="22"/>
  <c r="AM7666" i="22"/>
  <c r="AL7666" i="22"/>
  <c r="AK7666" i="22"/>
  <c r="AI7666" i="22"/>
  <c r="AG7666" i="22"/>
  <c r="AF7666" i="22"/>
  <c r="AE7666" i="22"/>
  <c r="Z7666" i="22"/>
  <c r="AC7666" i="22" s="1"/>
  <c r="AN7666" i="22" s="1"/>
  <c r="Y7666" i="22"/>
  <c r="AB7666" i="22" s="1"/>
  <c r="AH7666" i="22" s="1"/>
  <c r="X7666" i="22"/>
  <c r="V7666" i="22"/>
  <c r="S7666" i="22"/>
  <c r="P7666" i="22"/>
  <c r="AN7665" i="22"/>
  <c r="AM7665" i="22"/>
  <c r="AL7665" i="22"/>
  <c r="AK7665" i="22"/>
  <c r="AH7665" i="22"/>
  <c r="AG7665" i="22"/>
  <c r="AF7665" i="22"/>
  <c r="AE7665" i="22"/>
  <c r="Z7665" i="22"/>
  <c r="AC7665" i="22" s="1"/>
  <c r="AO7665" i="22" s="1"/>
  <c r="Y7665" i="22"/>
  <c r="AB7665" i="22" s="1"/>
  <c r="AI7665" i="22" s="1"/>
  <c r="X7665" i="22"/>
  <c r="V7665" i="22"/>
  <c r="S7665" i="22"/>
  <c r="P7665" i="22"/>
  <c r="AO7664" i="22"/>
  <c r="AN7664" i="22"/>
  <c r="AL7664" i="22"/>
  <c r="AK7664" i="22"/>
  <c r="AI7664" i="22"/>
  <c r="AH7664" i="22"/>
  <c r="AF7664" i="22"/>
  <c r="AE7664" i="22"/>
  <c r="Z7664" i="22"/>
  <c r="AC7664" i="22" s="1"/>
  <c r="AM7664" i="22" s="1"/>
  <c r="Y7664" i="22"/>
  <c r="AB7664" i="22" s="1"/>
  <c r="AG7664" i="22" s="1"/>
  <c r="X7664" i="22"/>
  <c r="V7664" i="22"/>
  <c r="S7664" i="22"/>
  <c r="P7664" i="22"/>
  <c r="AO7663" i="22"/>
  <c r="AN7663" i="22"/>
  <c r="AL7663" i="22"/>
  <c r="AK7663" i="22"/>
  <c r="AI7663" i="22"/>
  <c r="AH7663" i="22"/>
  <c r="AF7663" i="22"/>
  <c r="AE7663" i="22"/>
  <c r="Z7663" i="22"/>
  <c r="AC7663" i="22" s="1"/>
  <c r="AM7663" i="22" s="1"/>
  <c r="Y7663" i="22"/>
  <c r="AB7663" i="22" s="1"/>
  <c r="AG7663" i="22" s="1"/>
  <c r="X7663" i="22"/>
  <c r="V7663" i="22"/>
  <c r="S7663" i="22"/>
  <c r="P7663" i="22"/>
  <c r="AO7662" i="22"/>
  <c r="AN7662" i="22"/>
  <c r="AL7662" i="22"/>
  <c r="AK7662" i="22"/>
  <c r="AI7662" i="22"/>
  <c r="AH7662" i="22"/>
  <c r="AF7662" i="22"/>
  <c r="AE7662" i="22"/>
  <c r="Z7662" i="22"/>
  <c r="AC7662" i="22" s="1"/>
  <c r="AM7662" i="22" s="1"/>
  <c r="Y7662" i="22"/>
  <c r="AB7662" i="22" s="1"/>
  <c r="AG7662" i="22" s="1"/>
  <c r="X7662" i="22"/>
  <c r="V7662" i="22"/>
  <c r="S7662" i="22"/>
  <c r="P7662" i="22"/>
  <c r="AN7661" i="22"/>
  <c r="AM7661" i="22"/>
  <c r="AL7661" i="22"/>
  <c r="AK7661" i="22"/>
  <c r="AH7661" i="22"/>
  <c r="AG7661" i="22"/>
  <c r="AF7661" i="22"/>
  <c r="AE7661" i="22"/>
  <c r="Z7661" i="22"/>
  <c r="AC7661" i="22" s="1"/>
  <c r="AO7661" i="22" s="1"/>
  <c r="Y7661" i="22"/>
  <c r="AB7661" i="22" s="1"/>
  <c r="AI7661" i="22" s="1"/>
  <c r="X7661" i="22"/>
  <c r="V7661" i="22"/>
  <c r="S7661" i="22"/>
  <c r="P7661" i="22"/>
  <c r="AO7660" i="22"/>
  <c r="AM7660" i="22"/>
  <c r="AL7660" i="22"/>
  <c r="AK7660" i="22"/>
  <c r="AI7660" i="22"/>
  <c r="AG7660" i="22"/>
  <c r="AF7660" i="22"/>
  <c r="AE7660" i="22"/>
  <c r="Z7660" i="22"/>
  <c r="AC7660" i="22" s="1"/>
  <c r="AN7660" i="22" s="1"/>
  <c r="Y7660" i="22"/>
  <c r="AB7660" i="22" s="1"/>
  <c r="AH7660" i="22" s="1"/>
  <c r="X7660" i="22"/>
  <c r="V7660" i="22"/>
  <c r="S7660" i="22"/>
  <c r="P7660" i="22"/>
  <c r="AO7659" i="22"/>
  <c r="AM7659" i="22"/>
  <c r="AL7659" i="22"/>
  <c r="AK7659" i="22"/>
  <c r="AI7659" i="22"/>
  <c r="AG7659" i="22"/>
  <c r="AF7659" i="22"/>
  <c r="AE7659" i="22"/>
  <c r="Z7659" i="22"/>
  <c r="AC7659" i="22" s="1"/>
  <c r="AN7659" i="22" s="1"/>
  <c r="Y7659" i="22"/>
  <c r="AB7659" i="22" s="1"/>
  <c r="AH7659" i="22" s="1"/>
  <c r="X7659" i="22"/>
  <c r="V7659" i="22"/>
  <c r="S7659" i="22"/>
  <c r="P7659" i="22"/>
  <c r="AO7658" i="22"/>
  <c r="AM7658" i="22"/>
  <c r="AL7658" i="22"/>
  <c r="AK7658" i="22"/>
  <c r="AI7658" i="22"/>
  <c r="AG7658" i="22"/>
  <c r="AF7658" i="22"/>
  <c r="AE7658" i="22"/>
  <c r="Z7658" i="22"/>
  <c r="AC7658" i="22" s="1"/>
  <c r="AN7658" i="22" s="1"/>
  <c r="Y7658" i="22"/>
  <c r="AB7658" i="22" s="1"/>
  <c r="AH7658" i="22" s="1"/>
  <c r="X7658" i="22"/>
  <c r="V7658" i="22"/>
  <c r="S7658" i="22"/>
  <c r="P7658" i="22"/>
  <c r="AN7657" i="22"/>
  <c r="AM7657" i="22"/>
  <c r="AL7657" i="22"/>
  <c r="AK7657" i="22"/>
  <c r="AH7657" i="22"/>
  <c r="AG7657" i="22"/>
  <c r="AF7657" i="22"/>
  <c r="AE7657" i="22"/>
  <c r="Z7657" i="22"/>
  <c r="AC7657" i="22" s="1"/>
  <c r="AO7657" i="22" s="1"/>
  <c r="Y7657" i="22"/>
  <c r="AB7657" i="22" s="1"/>
  <c r="AI7657" i="22" s="1"/>
  <c r="X7657" i="22"/>
  <c r="V7657" i="22"/>
  <c r="S7657" i="22"/>
  <c r="P7657" i="22"/>
  <c r="AN7656" i="22"/>
  <c r="AM7656" i="22"/>
  <c r="AL7656" i="22"/>
  <c r="AK7656" i="22"/>
  <c r="AH7656" i="22"/>
  <c r="AG7656" i="22"/>
  <c r="AF7656" i="22"/>
  <c r="AE7656" i="22"/>
  <c r="Z7656" i="22"/>
  <c r="AC7656" i="22" s="1"/>
  <c r="AO7656" i="22" s="1"/>
  <c r="Y7656" i="22"/>
  <c r="AB7656" i="22" s="1"/>
  <c r="AI7656" i="22" s="1"/>
  <c r="X7656" i="22"/>
  <c r="V7656" i="22"/>
  <c r="S7656" i="22"/>
  <c r="P7656" i="22"/>
  <c r="AO7655" i="22"/>
  <c r="AM7655" i="22"/>
  <c r="AL7655" i="22"/>
  <c r="AK7655" i="22"/>
  <c r="AI7655" i="22"/>
  <c r="AG7655" i="22"/>
  <c r="AF7655" i="22"/>
  <c r="AE7655" i="22"/>
  <c r="Z7655" i="22"/>
  <c r="AC7655" i="22" s="1"/>
  <c r="AN7655" i="22" s="1"/>
  <c r="Y7655" i="22"/>
  <c r="AB7655" i="22" s="1"/>
  <c r="AH7655" i="22" s="1"/>
  <c r="X7655" i="22"/>
  <c r="V7655" i="22"/>
  <c r="S7655" i="22"/>
  <c r="P7655" i="22"/>
  <c r="AN7654" i="22"/>
  <c r="AM7654" i="22"/>
  <c r="AL7654" i="22"/>
  <c r="AK7654" i="22"/>
  <c r="AH7654" i="22"/>
  <c r="AG7654" i="22"/>
  <c r="AF7654" i="22"/>
  <c r="AE7654" i="22"/>
  <c r="Z7654" i="22"/>
  <c r="AC7654" i="22" s="1"/>
  <c r="AO7654" i="22" s="1"/>
  <c r="Y7654" i="22"/>
  <c r="AB7654" i="22" s="1"/>
  <c r="AI7654" i="22" s="1"/>
  <c r="X7654" i="22"/>
  <c r="V7654" i="22"/>
  <c r="S7654" i="22"/>
  <c r="P7654" i="22"/>
  <c r="AO7653" i="22"/>
  <c r="AN7653" i="22"/>
  <c r="AL7653" i="22"/>
  <c r="AK7653" i="22"/>
  <c r="AI7653" i="22"/>
  <c r="AH7653" i="22"/>
  <c r="AF7653" i="22"/>
  <c r="AE7653" i="22"/>
  <c r="Z7653" i="22"/>
  <c r="AC7653" i="22" s="1"/>
  <c r="AM7653" i="22" s="1"/>
  <c r="Y7653" i="22"/>
  <c r="AB7653" i="22" s="1"/>
  <c r="AG7653" i="22" s="1"/>
  <c r="X7653" i="22"/>
  <c r="V7653" i="22"/>
  <c r="S7653" i="22"/>
  <c r="P7653" i="22"/>
  <c r="AO7652" i="22"/>
  <c r="AN7652" i="22"/>
  <c r="AL7652" i="22"/>
  <c r="AK7652" i="22"/>
  <c r="AI7652" i="22"/>
  <c r="AH7652" i="22"/>
  <c r="AF7652" i="22"/>
  <c r="AE7652" i="22"/>
  <c r="Z7652" i="22"/>
  <c r="AC7652" i="22" s="1"/>
  <c r="AM7652" i="22" s="1"/>
  <c r="Y7652" i="22"/>
  <c r="AB7652" i="22" s="1"/>
  <c r="AG7652" i="22" s="1"/>
  <c r="X7652" i="22"/>
  <c r="V7652" i="22"/>
  <c r="S7652" i="22"/>
  <c r="P7652" i="22"/>
  <c r="AO7651" i="22"/>
  <c r="AN7651" i="22"/>
  <c r="AL7651" i="22"/>
  <c r="AK7651" i="22"/>
  <c r="AI7651" i="22"/>
  <c r="AH7651" i="22"/>
  <c r="AF7651" i="22"/>
  <c r="AE7651" i="22"/>
  <c r="Z7651" i="22"/>
  <c r="AC7651" i="22" s="1"/>
  <c r="AM7651" i="22" s="1"/>
  <c r="Y7651" i="22"/>
  <c r="AB7651" i="22" s="1"/>
  <c r="AG7651" i="22" s="1"/>
  <c r="X7651" i="22"/>
  <c r="V7651" i="22"/>
  <c r="S7651" i="22"/>
  <c r="P7651" i="22"/>
  <c r="AO7650" i="22"/>
  <c r="AN7650" i="22"/>
  <c r="AL7650" i="22"/>
  <c r="AK7650" i="22"/>
  <c r="AI7650" i="22"/>
  <c r="AH7650" i="22"/>
  <c r="AF7650" i="22"/>
  <c r="AE7650" i="22"/>
  <c r="Z7650" i="22"/>
  <c r="AC7650" i="22" s="1"/>
  <c r="AM7650" i="22" s="1"/>
  <c r="Y7650" i="22"/>
  <c r="AB7650" i="22" s="1"/>
  <c r="AG7650" i="22" s="1"/>
  <c r="X7650" i="22"/>
  <c r="V7650" i="22"/>
  <c r="S7650" i="22"/>
  <c r="P7650" i="22"/>
  <c r="AO7649" i="22"/>
  <c r="AN7649" i="22"/>
  <c r="AL7649" i="22"/>
  <c r="AK7649" i="22"/>
  <c r="AI7649" i="22"/>
  <c r="AH7649" i="22"/>
  <c r="AF7649" i="22"/>
  <c r="AE7649" i="22"/>
  <c r="Z7649" i="22"/>
  <c r="AC7649" i="22" s="1"/>
  <c r="AM7649" i="22" s="1"/>
  <c r="Y7649" i="22"/>
  <c r="AB7649" i="22" s="1"/>
  <c r="AG7649" i="22" s="1"/>
  <c r="X7649" i="22"/>
  <c r="V7649" i="22"/>
  <c r="S7649" i="22"/>
  <c r="P7649" i="22"/>
  <c r="AO7648" i="22"/>
  <c r="AN7648" i="22"/>
  <c r="AL7648" i="22"/>
  <c r="AK7648" i="22"/>
  <c r="AI7648" i="22"/>
  <c r="AH7648" i="22"/>
  <c r="AF7648" i="22"/>
  <c r="AE7648" i="22"/>
  <c r="Z7648" i="22"/>
  <c r="AC7648" i="22" s="1"/>
  <c r="AM7648" i="22" s="1"/>
  <c r="Y7648" i="22"/>
  <c r="AB7648" i="22" s="1"/>
  <c r="AG7648" i="22" s="1"/>
  <c r="X7648" i="22"/>
  <c r="V7648" i="22"/>
  <c r="S7648" i="22"/>
  <c r="P7648" i="22"/>
  <c r="AN7647" i="22"/>
  <c r="AM7647" i="22"/>
  <c r="AL7647" i="22"/>
  <c r="AK7647" i="22"/>
  <c r="AH7647" i="22"/>
  <c r="AG7647" i="22"/>
  <c r="AF7647" i="22"/>
  <c r="AE7647" i="22"/>
  <c r="Z7647" i="22"/>
  <c r="AC7647" i="22" s="1"/>
  <c r="AO7647" i="22" s="1"/>
  <c r="Y7647" i="22"/>
  <c r="AB7647" i="22" s="1"/>
  <c r="AI7647" i="22" s="1"/>
  <c r="X7647" i="22"/>
  <c r="V7647" i="22"/>
  <c r="S7647" i="22"/>
  <c r="P7647" i="22"/>
  <c r="AN7646" i="22"/>
  <c r="AM7646" i="22"/>
  <c r="AL7646" i="22"/>
  <c r="AK7646" i="22"/>
  <c r="AH7646" i="22"/>
  <c r="AG7646" i="22"/>
  <c r="AF7646" i="22"/>
  <c r="AE7646" i="22"/>
  <c r="Z7646" i="22"/>
  <c r="AC7646" i="22" s="1"/>
  <c r="AO7646" i="22" s="1"/>
  <c r="Y7646" i="22"/>
  <c r="AB7646" i="22" s="1"/>
  <c r="AI7646" i="22" s="1"/>
  <c r="X7646" i="22"/>
  <c r="V7646" i="22"/>
  <c r="S7646" i="22"/>
  <c r="P7646" i="22"/>
  <c r="AO7645" i="22"/>
  <c r="AM7645" i="22"/>
  <c r="AL7645" i="22"/>
  <c r="AK7645" i="22"/>
  <c r="AI7645" i="22"/>
  <c r="AG7645" i="22"/>
  <c r="AF7645" i="22"/>
  <c r="AE7645" i="22"/>
  <c r="Z7645" i="22"/>
  <c r="AC7645" i="22" s="1"/>
  <c r="AN7645" i="22" s="1"/>
  <c r="Y7645" i="22"/>
  <c r="AB7645" i="22" s="1"/>
  <c r="AH7645" i="22" s="1"/>
  <c r="X7645" i="22"/>
  <c r="V7645" i="22"/>
  <c r="S7645" i="22"/>
  <c r="P7645" i="22"/>
  <c r="AN7644" i="22"/>
  <c r="AM7644" i="22"/>
  <c r="AL7644" i="22"/>
  <c r="AK7644" i="22"/>
  <c r="AH7644" i="22"/>
  <c r="AG7644" i="22"/>
  <c r="AF7644" i="22"/>
  <c r="AE7644" i="22"/>
  <c r="Z7644" i="22"/>
  <c r="AC7644" i="22" s="1"/>
  <c r="AO7644" i="22" s="1"/>
  <c r="Y7644" i="22"/>
  <c r="AB7644" i="22" s="1"/>
  <c r="AI7644" i="22" s="1"/>
  <c r="X7644" i="22"/>
  <c r="V7644" i="22"/>
  <c r="S7644" i="22"/>
  <c r="P7644" i="22"/>
  <c r="AO7643" i="22"/>
  <c r="AN7643" i="22"/>
  <c r="AM7643" i="22"/>
  <c r="AK7643" i="22"/>
  <c r="AI7643" i="22"/>
  <c r="AH7643" i="22"/>
  <c r="AG7643" i="22"/>
  <c r="AE7643" i="22"/>
  <c r="Z7643" i="22"/>
  <c r="AC7643" i="22" s="1"/>
  <c r="AL7643" i="22" s="1"/>
  <c r="Y7643" i="22"/>
  <c r="AB7643" i="22" s="1"/>
  <c r="AF7643" i="22" s="1"/>
  <c r="X7643" i="22"/>
  <c r="V7643" i="22"/>
  <c r="S7643" i="22"/>
  <c r="P7643" i="22"/>
  <c r="AO7642" i="22"/>
  <c r="AN7642" i="22"/>
  <c r="AM7642" i="22"/>
  <c r="AK7642" i="22"/>
  <c r="AI7642" i="22"/>
  <c r="AH7642" i="22"/>
  <c r="AG7642" i="22"/>
  <c r="AE7642" i="22"/>
  <c r="Z7642" i="22"/>
  <c r="AC7642" i="22" s="1"/>
  <c r="AL7642" i="22" s="1"/>
  <c r="Y7642" i="22"/>
  <c r="AB7642" i="22" s="1"/>
  <c r="AF7642" i="22" s="1"/>
  <c r="X7642" i="22"/>
  <c r="V7642" i="22"/>
  <c r="S7642" i="22"/>
  <c r="P7642" i="22"/>
  <c r="AO7641" i="22"/>
  <c r="AM7641" i="22"/>
  <c r="AL7641" i="22"/>
  <c r="AK7641" i="22"/>
  <c r="AI7641" i="22"/>
  <c r="AG7641" i="22"/>
  <c r="AF7641" i="22"/>
  <c r="AE7641" i="22"/>
  <c r="Z7641" i="22"/>
  <c r="AC7641" i="22" s="1"/>
  <c r="AN7641" i="22" s="1"/>
  <c r="Y7641" i="22"/>
  <c r="AB7641" i="22" s="1"/>
  <c r="AH7641" i="22" s="1"/>
  <c r="X7641" i="22"/>
  <c r="V7641" i="22"/>
  <c r="S7641" i="22"/>
  <c r="P7641" i="22"/>
  <c r="AN7640" i="22"/>
  <c r="AM7640" i="22"/>
  <c r="AL7640" i="22"/>
  <c r="AK7640" i="22"/>
  <c r="AH7640" i="22"/>
  <c r="AG7640" i="22"/>
  <c r="AF7640" i="22"/>
  <c r="AE7640" i="22"/>
  <c r="Z7640" i="22"/>
  <c r="AC7640" i="22" s="1"/>
  <c r="AO7640" i="22" s="1"/>
  <c r="Y7640" i="22"/>
  <c r="AB7640" i="22" s="1"/>
  <c r="AI7640" i="22" s="1"/>
  <c r="X7640" i="22"/>
  <c r="V7640" i="22"/>
  <c r="S7640" i="22"/>
  <c r="P7640" i="22"/>
  <c r="AO7639" i="22"/>
  <c r="AM7639" i="22"/>
  <c r="AL7639" i="22"/>
  <c r="AK7639" i="22"/>
  <c r="AI7639" i="22"/>
  <c r="AG7639" i="22"/>
  <c r="AF7639" i="22"/>
  <c r="AE7639" i="22"/>
  <c r="Z7639" i="22"/>
  <c r="AC7639" i="22" s="1"/>
  <c r="AN7639" i="22" s="1"/>
  <c r="Y7639" i="22"/>
  <c r="AB7639" i="22" s="1"/>
  <c r="AH7639" i="22" s="1"/>
  <c r="X7639" i="22"/>
  <c r="V7639" i="22"/>
  <c r="S7639" i="22"/>
  <c r="P7639" i="22"/>
  <c r="AO7638" i="22"/>
  <c r="AM7638" i="22"/>
  <c r="AL7638" i="22"/>
  <c r="AK7638" i="22"/>
  <c r="AI7638" i="22"/>
  <c r="AG7638" i="22"/>
  <c r="AF7638" i="22"/>
  <c r="AE7638" i="22"/>
  <c r="Z7638" i="22"/>
  <c r="AC7638" i="22" s="1"/>
  <c r="AN7638" i="22" s="1"/>
  <c r="Y7638" i="22"/>
  <c r="AB7638" i="22" s="1"/>
  <c r="AH7638" i="22" s="1"/>
  <c r="X7638" i="22"/>
  <c r="V7638" i="22"/>
  <c r="S7638" i="22"/>
  <c r="P7638" i="22"/>
  <c r="AN7637" i="22"/>
  <c r="AM7637" i="22"/>
  <c r="AL7637" i="22"/>
  <c r="AK7637" i="22"/>
  <c r="AH7637" i="22"/>
  <c r="AG7637" i="22"/>
  <c r="AF7637" i="22"/>
  <c r="AE7637" i="22"/>
  <c r="Z7637" i="22"/>
  <c r="AC7637" i="22" s="1"/>
  <c r="AO7637" i="22" s="1"/>
  <c r="Y7637" i="22"/>
  <c r="AB7637" i="22" s="1"/>
  <c r="AI7637" i="22" s="1"/>
  <c r="X7637" i="22"/>
  <c r="V7637" i="22"/>
  <c r="S7637" i="22"/>
  <c r="P7637" i="22"/>
  <c r="AO7636" i="22"/>
  <c r="AM7636" i="22"/>
  <c r="AL7636" i="22"/>
  <c r="AK7636" i="22"/>
  <c r="AI7636" i="22"/>
  <c r="AG7636" i="22"/>
  <c r="AF7636" i="22"/>
  <c r="AE7636" i="22"/>
  <c r="Z7636" i="22"/>
  <c r="AC7636" i="22" s="1"/>
  <c r="AN7636" i="22" s="1"/>
  <c r="Y7636" i="22"/>
  <c r="AB7636" i="22" s="1"/>
  <c r="AH7636" i="22" s="1"/>
  <c r="X7636" i="22"/>
  <c r="V7636" i="22"/>
  <c r="S7636" i="22"/>
  <c r="P7636" i="22"/>
  <c r="AO7635" i="22"/>
  <c r="AN7635" i="22"/>
  <c r="AL7635" i="22"/>
  <c r="AK7635" i="22"/>
  <c r="AI7635" i="22"/>
  <c r="AH7635" i="22"/>
  <c r="AF7635" i="22"/>
  <c r="AE7635" i="22"/>
  <c r="Z7635" i="22"/>
  <c r="AC7635" i="22" s="1"/>
  <c r="AM7635" i="22" s="1"/>
  <c r="Y7635" i="22"/>
  <c r="AB7635" i="22" s="1"/>
  <c r="AG7635" i="22" s="1"/>
  <c r="X7635" i="22"/>
  <c r="V7635" i="22"/>
  <c r="S7635" i="22"/>
  <c r="P7635" i="22"/>
  <c r="AO7634" i="22"/>
  <c r="AM7634" i="22"/>
  <c r="AL7634" i="22"/>
  <c r="AK7634" i="22"/>
  <c r="AI7634" i="22"/>
  <c r="AG7634" i="22"/>
  <c r="AF7634" i="22"/>
  <c r="AE7634" i="22"/>
  <c r="Z7634" i="22"/>
  <c r="AC7634" i="22" s="1"/>
  <c r="AN7634" i="22" s="1"/>
  <c r="Y7634" i="22"/>
  <c r="AB7634" i="22" s="1"/>
  <c r="AH7634" i="22" s="1"/>
  <c r="X7634" i="22"/>
  <c r="V7634" i="22"/>
  <c r="S7634" i="22"/>
  <c r="P7634" i="22"/>
  <c r="AN7633" i="22"/>
  <c r="AM7633" i="22"/>
  <c r="AL7633" i="22"/>
  <c r="AK7633" i="22"/>
  <c r="AH7633" i="22"/>
  <c r="AG7633" i="22"/>
  <c r="AF7633" i="22"/>
  <c r="AE7633" i="22"/>
  <c r="Z7633" i="22"/>
  <c r="AC7633" i="22" s="1"/>
  <c r="AO7633" i="22" s="1"/>
  <c r="Y7633" i="22"/>
  <c r="AB7633" i="22" s="1"/>
  <c r="AI7633" i="22" s="1"/>
  <c r="X7633" i="22"/>
  <c r="V7633" i="22"/>
  <c r="S7633" i="22"/>
  <c r="P7633" i="22"/>
  <c r="AO7632" i="22"/>
  <c r="AN7632" i="22"/>
  <c r="AM7632" i="22"/>
  <c r="AK7632" i="22"/>
  <c r="AI7632" i="22"/>
  <c r="AH7632" i="22"/>
  <c r="AG7632" i="22"/>
  <c r="AE7632" i="22"/>
  <c r="Z7632" i="22"/>
  <c r="AC7632" i="22" s="1"/>
  <c r="AL7632" i="22" s="1"/>
  <c r="Y7632" i="22"/>
  <c r="AB7632" i="22" s="1"/>
  <c r="AF7632" i="22" s="1"/>
  <c r="X7632" i="22"/>
  <c r="V7632" i="22"/>
  <c r="S7632" i="22"/>
  <c r="P7632" i="22"/>
  <c r="AN7631" i="22"/>
  <c r="AM7631" i="22"/>
  <c r="AL7631" i="22"/>
  <c r="AK7631" i="22"/>
  <c r="AH7631" i="22"/>
  <c r="AG7631" i="22"/>
  <c r="AF7631" i="22"/>
  <c r="AE7631" i="22"/>
  <c r="Z7631" i="22"/>
  <c r="AC7631" i="22" s="1"/>
  <c r="AO7631" i="22" s="1"/>
  <c r="Y7631" i="22"/>
  <c r="AB7631" i="22" s="1"/>
  <c r="AI7631" i="22" s="1"/>
  <c r="X7631" i="22"/>
  <c r="V7631" i="22"/>
  <c r="S7631" i="22"/>
  <c r="P7631" i="22"/>
  <c r="AO7630" i="22"/>
  <c r="AN7630" i="22"/>
  <c r="AL7630" i="22"/>
  <c r="AK7630" i="22"/>
  <c r="AI7630" i="22"/>
  <c r="AH7630" i="22"/>
  <c r="AF7630" i="22"/>
  <c r="AE7630" i="22"/>
  <c r="Z7630" i="22"/>
  <c r="AC7630" i="22" s="1"/>
  <c r="AM7630" i="22" s="1"/>
  <c r="Y7630" i="22"/>
  <c r="AB7630" i="22" s="1"/>
  <c r="AG7630" i="22" s="1"/>
  <c r="X7630" i="22"/>
  <c r="V7630" i="22"/>
  <c r="S7630" i="22"/>
  <c r="P7630" i="22"/>
  <c r="AO7629" i="22"/>
  <c r="AN7629" i="22"/>
  <c r="AL7629" i="22"/>
  <c r="AK7629" i="22"/>
  <c r="AI7629" i="22"/>
  <c r="AH7629" i="22"/>
  <c r="AF7629" i="22"/>
  <c r="AE7629" i="22"/>
  <c r="Z7629" i="22"/>
  <c r="AC7629" i="22" s="1"/>
  <c r="AM7629" i="22" s="1"/>
  <c r="Y7629" i="22"/>
  <c r="AB7629" i="22" s="1"/>
  <c r="AG7629" i="22" s="1"/>
  <c r="X7629" i="22"/>
  <c r="V7629" i="22"/>
  <c r="S7629" i="22"/>
  <c r="P7629" i="22"/>
  <c r="AO7628" i="22"/>
  <c r="AN7628" i="22"/>
  <c r="AL7628" i="22"/>
  <c r="AK7628" i="22"/>
  <c r="AI7628" i="22"/>
  <c r="AH7628" i="22"/>
  <c r="AF7628" i="22"/>
  <c r="AE7628" i="22"/>
  <c r="Z7628" i="22"/>
  <c r="AC7628" i="22" s="1"/>
  <c r="AM7628" i="22" s="1"/>
  <c r="Y7628" i="22"/>
  <c r="AB7628" i="22" s="1"/>
  <c r="AG7628" i="22" s="1"/>
  <c r="X7628" i="22"/>
  <c r="V7628" i="22"/>
  <c r="S7628" i="22"/>
  <c r="P7628" i="22"/>
  <c r="AO7627" i="22"/>
  <c r="AN7627" i="22"/>
  <c r="AL7627" i="22"/>
  <c r="AK7627" i="22"/>
  <c r="AI7627" i="22"/>
  <c r="AH7627" i="22"/>
  <c r="AF7627" i="22"/>
  <c r="AE7627" i="22"/>
  <c r="Z7627" i="22"/>
  <c r="AC7627" i="22" s="1"/>
  <c r="AM7627" i="22" s="1"/>
  <c r="Y7627" i="22"/>
  <c r="AB7627" i="22" s="1"/>
  <c r="AG7627" i="22" s="1"/>
  <c r="X7627" i="22"/>
  <c r="V7627" i="22"/>
  <c r="S7627" i="22"/>
  <c r="P7627" i="22"/>
  <c r="AO7626" i="22"/>
  <c r="AM7626" i="22"/>
  <c r="AL7626" i="22"/>
  <c r="AK7626" i="22"/>
  <c r="AI7626" i="22"/>
  <c r="AG7626" i="22"/>
  <c r="AF7626" i="22"/>
  <c r="AE7626" i="22"/>
  <c r="Z7626" i="22"/>
  <c r="AC7626" i="22" s="1"/>
  <c r="AN7626" i="22" s="1"/>
  <c r="Y7626" i="22"/>
  <c r="AB7626" i="22" s="1"/>
  <c r="AH7626" i="22" s="1"/>
  <c r="X7626" i="22"/>
  <c r="V7626" i="22"/>
  <c r="S7626" i="22"/>
  <c r="P7626" i="22"/>
  <c r="AO7625" i="22"/>
  <c r="AM7625" i="22"/>
  <c r="AL7625" i="22"/>
  <c r="AK7625" i="22"/>
  <c r="AI7625" i="22"/>
  <c r="AG7625" i="22"/>
  <c r="AF7625" i="22"/>
  <c r="AE7625" i="22"/>
  <c r="Z7625" i="22"/>
  <c r="AC7625" i="22" s="1"/>
  <c r="AN7625" i="22" s="1"/>
  <c r="Y7625" i="22"/>
  <c r="AB7625" i="22" s="1"/>
  <c r="AH7625" i="22" s="1"/>
  <c r="X7625" i="22"/>
  <c r="V7625" i="22"/>
  <c r="S7625" i="22"/>
  <c r="P7625" i="22"/>
  <c r="AO7624" i="22"/>
  <c r="AM7624" i="22"/>
  <c r="AL7624" i="22"/>
  <c r="AK7624" i="22"/>
  <c r="AI7624" i="22"/>
  <c r="AG7624" i="22"/>
  <c r="AF7624" i="22"/>
  <c r="AE7624" i="22"/>
  <c r="Z7624" i="22"/>
  <c r="AC7624" i="22" s="1"/>
  <c r="AN7624" i="22" s="1"/>
  <c r="Y7624" i="22"/>
  <c r="AB7624" i="22" s="1"/>
  <c r="AH7624" i="22" s="1"/>
  <c r="X7624" i="22"/>
  <c r="V7624" i="22"/>
  <c r="S7624" i="22"/>
  <c r="P7624" i="22"/>
  <c r="AO7623" i="22"/>
  <c r="AM7623" i="22"/>
  <c r="AL7623" i="22"/>
  <c r="AK7623" i="22"/>
  <c r="AI7623" i="22"/>
  <c r="AG7623" i="22"/>
  <c r="AF7623" i="22"/>
  <c r="AE7623" i="22"/>
  <c r="Z7623" i="22"/>
  <c r="AC7623" i="22" s="1"/>
  <c r="AN7623" i="22" s="1"/>
  <c r="Y7623" i="22"/>
  <c r="AB7623" i="22" s="1"/>
  <c r="AH7623" i="22" s="1"/>
  <c r="X7623" i="22"/>
  <c r="V7623" i="22"/>
  <c r="S7623" i="22"/>
  <c r="P7623" i="22"/>
  <c r="AO7622" i="22"/>
  <c r="AN7622" i="22"/>
  <c r="AL7622" i="22"/>
  <c r="AK7622" i="22"/>
  <c r="AI7622" i="22"/>
  <c r="AH7622" i="22"/>
  <c r="AF7622" i="22"/>
  <c r="AE7622" i="22"/>
  <c r="Z7622" i="22"/>
  <c r="AC7622" i="22" s="1"/>
  <c r="AM7622" i="22" s="1"/>
  <c r="Y7622" i="22"/>
  <c r="AB7622" i="22" s="1"/>
  <c r="AG7622" i="22" s="1"/>
  <c r="X7622" i="22"/>
  <c r="V7622" i="22"/>
  <c r="S7622" i="22"/>
  <c r="P7622" i="22"/>
  <c r="AO7621" i="22"/>
  <c r="AM7621" i="22"/>
  <c r="AL7621" i="22"/>
  <c r="AK7621" i="22"/>
  <c r="AI7621" i="22"/>
  <c r="AG7621" i="22"/>
  <c r="AF7621" i="22"/>
  <c r="AE7621" i="22"/>
  <c r="Z7621" i="22"/>
  <c r="AC7621" i="22" s="1"/>
  <c r="AN7621" i="22" s="1"/>
  <c r="Y7621" i="22"/>
  <c r="AB7621" i="22" s="1"/>
  <c r="AH7621" i="22" s="1"/>
  <c r="X7621" i="22"/>
  <c r="V7621" i="22"/>
  <c r="S7621" i="22"/>
  <c r="P7621" i="22"/>
  <c r="AO7620" i="22"/>
  <c r="AN7620" i="22"/>
  <c r="AL7620" i="22"/>
  <c r="AK7620" i="22"/>
  <c r="AI7620" i="22"/>
  <c r="AH7620" i="22"/>
  <c r="AF7620" i="22"/>
  <c r="AE7620" i="22"/>
  <c r="Z7620" i="22"/>
  <c r="AC7620" i="22" s="1"/>
  <c r="AM7620" i="22" s="1"/>
  <c r="Y7620" i="22"/>
  <c r="AB7620" i="22" s="1"/>
  <c r="AG7620" i="22" s="1"/>
  <c r="X7620" i="22"/>
  <c r="V7620" i="22"/>
  <c r="S7620" i="22"/>
  <c r="P7620" i="22"/>
  <c r="AO7619" i="22"/>
  <c r="AN7619" i="22"/>
  <c r="AL7619" i="22"/>
  <c r="AK7619" i="22"/>
  <c r="AI7619" i="22"/>
  <c r="AH7619" i="22"/>
  <c r="AF7619" i="22"/>
  <c r="AE7619" i="22"/>
  <c r="Z7619" i="22"/>
  <c r="AC7619" i="22" s="1"/>
  <c r="AM7619" i="22" s="1"/>
  <c r="Y7619" i="22"/>
  <c r="AB7619" i="22" s="1"/>
  <c r="AG7619" i="22" s="1"/>
  <c r="X7619" i="22"/>
  <c r="V7619" i="22"/>
  <c r="S7619" i="22"/>
  <c r="P7619" i="22"/>
  <c r="AO7618" i="22"/>
  <c r="AN7618" i="22"/>
  <c r="AL7618" i="22"/>
  <c r="AK7618" i="22"/>
  <c r="AI7618" i="22"/>
  <c r="AH7618" i="22"/>
  <c r="AF7618" i="22"/>
  <c r="AE7618" i="22"/>
  <c r="Z7618" i="22"/>
  <c r="AC7618" i="22" s="1"/>
  <c r="AM7618" i="22" s="1"/>
  <c r="Y7618" i="22"/>
  <c r="AB7618" i="22" s="1"/>
  <c r="AG7618" i="22" s="1"/>
  <c r="X7618" i="22"/>
  <c r="V7618" i="22"/>
  <c r="S7618" i="22"/>
  <c r="P7618" i="22"/>
  <c r="AO7617" i="22"/>
  <c r="AM7617" i="22"/>
  <c r="AL7617" i="22"/>
  <c r="AK7617" i="22"/>
  <c r="AI7617" i="22"/>
  <c r="AG7617" i="22"/>
  <c r="AF7617" i="22"/>
  <c r="AE7617" i="22"/>
  <c r="Z7617" i="22"/>
  <c r="AC7617" i="22" s="1"/>
  <c r="AN7617" i="22" s="1"/>
  <c r="Y7617" i="22"/>
  <c r="AB7617" i="22" s="1"/>
  <c r="AH7617" i="22" s="1"/>
  <c r="X7617" i="22"/>
  <c r="V7617" i="22"/>
  <c r="S7617" i="22"/>
  <c r="P7617" i="22"/>
  <c r="AO7616" i="22"/>
  <c r="AM7616" i="22"/>
  <c r="AL7616" i="22"/>
  <c r="AK7616" i="22"/>
  <c r="AI7616" i="22"/>
  <c r="AG7616" i="22"/>
  <c r="AF7616" i="22"/>
  <c r="AE7616" i="22"/>
  <c r="Z7616" i="22"/>
  <c r="AC7616" i="22" s="1"/>
  <c r="AN7616" i="22" s="1"/>
  <c r="Y7616" i="22"/>
  <c r="AB7616" i="22" s="1"/>
  <c r="AH7616" i="22" s="1"/>
  <c r="X7616" i="22"/>
  <c r="V7616" i="22"/>
  <c r="S7616" i="22"/>
  <c r="P7616" i="22"/>
  <c r="AO7615" i="22"/>
  <c r="AM7615" i="22"/>
  <c r="AL7615" i="22"/>
  <c r="AK7615" i="22"/>
  <c r="AI7615" i="22"/>
  <c r="AG7615" i="22"/>
  <c r="AF7615" i="22"/>
  <c r="AE7615" i="22"/>
  <c r="Z7615" i="22"/>
  <c r="AC7615" i="22" s="1"/>
  <c r="AN7615" i="22" s="1"/>
  <c r="Y7615" i="22"/>
  <c r="AB7615" i="22" s="1"/>
  <c r="AH7615" i="22" s="1"/>
  <c r="X7615" i="22"/>
  <c r="V7615" i="22"/>
  <c r="S7615" i="22"/>
  <c r="P7615" i="22"/>
  <c r="AO7614" i="22"/>
  <c r="AM7614" i="22"/>
  <c r="AL7614" i="22"/>
  <c r="AK7614" i="22"/>
  <c r="AI7614" i="22"/>
  <c r="AG7614" i="22"/>
  <c r="AF7614" i="22"/>
  <c r="AE7614" i="22"/>
  <c r="Z7614" i="22"/>
  <c r="AC7614" i="22" s="1"/>
  <c r="AN7614" i="22" s="1"/>
  <c r="Y7614" i="22"/>
  <c r="AB7614" i="22" s="1"/>
  <c r="AH7614" i="22" s="1"/>
  <c r="X7614" i="22"/>
  <c r="V7614" i="22"/>
  <c r="S7614" i="22"/>
  <c r="P7614" i="22"/>
  <c r="AO7613" i="22"/>
  <c r="AN7613" i="22"/>
  <c r="AL7613" i="22"/>
  <c r="AK7613" i="22"/>
  <c r="AI7613" i="22"/>
  <c r="AH7613" i="22"/>
  <c r="AF7613" i="22"/>
  <c r="AE7613" i="22"/>
  <c r="Z7613" i="22"/>
  <c r="AC7613" i="22" s="1"/>
  <c r="AM7613" i="22" s="1"/>
  <c r="Y7613" i="22"/>
  <c r="AB7613" i="22" s="1"/>
  <c r="AG7613" i="22" s="1"/>
  <c r="X7613" i="22"/>
  <c r="V7613" i="22"/>
  <c r="S7613" i="22"/>
  <c r="P7613" i="22"/>
  <c r="AO7612" i="22"/>
  <c r="AN7612" i="22"/>
  <c r="AL7612" i="22"/>
  <c r="AK7612" i="22"/>
  <c r="AI7612" i="22"/>
  <c r="AH7612" i="22"/>
  <c r="AF7612" i="22"/>
  <c r="AE7612" i="22"/>
  <c r="Z7612" i="22"/>
  <c r="AC7612" i="22" s="1"/>
  <c r="AM7612" i="22" s="1"/>
  <c r="Y7612" i="22"/>
  <c r="AB7612" i="22" s="1"/>
  <c r="AG7612" i="22" s="1"/>
  <c r="X7612" i="22"/>
  <c r="V7612" i="22"/>
  <c r="S7612" i="22"/>
  <c r="P7612" i="22"/>
  <c r="AO7611" i="22"/>
  <c r="AN7611" i="22"/>
  <c r="AL7611" i="22"/>
  <c r="AK7611" i="22"/>
  <c r="AI7611" i="22"/>
  <c r="AH7611" i="22"/>
  <c r="AF7611" i="22"/>
  <c r="AE7611" i="22"/>
  <c r="Z7611" i="22"/>
  <c r="AC7611" i="22" s="1"/>
  <c r="AM7611" i="22" s="1"/>
  <c r="Y7611" i="22"/>
  <c r="AB7611" i="22" s="1"/>
  <c r="AG7611" i="22" s="1"/>
  <c r="X7611" i="22"/>
  <c r="V7611" i="22"/>
  <c r="S7611" i="22"/>
  <c r="P7611" i="22"/>
  <c r="AO7610" i="22"/>
  <c r="AN7610" i="22"/>
  <c r="AL7610" i="22"/>
  <c r="AK7610" i="22"/>
  <c r="AI7610" i="22"/>
  <c r="AH7610" i="22"/>
  <c r="AF7610" i="22"/>
  <c r="AE7610" i="22"/>
  <c r="Z7610" i="22"/>
  <c r="AC7610" i="22" s="1"/>
  <c r="AM7610" i="22" s="1"/>
  <c r="Y7610" i="22"/>
  <c r="AB7610" i="22" s="1"/>
  <c r="AG7610" i="22" s="1"/>
  <c r="X7610" i="22"/>
  <c r="V7610" i="22"/>
  <c r="S7610" i="22"/>
  <c r="P7610" i="22"/>
  <c r="AO7609" i="22"/>
  <c r="AN7609" i="22"/>
  <c r="AL7609" i="22"/>
  <c r="AK7609" i="22"/>
  <c r="AI7609" i="22"/>
  <c r="AH7609" i="22"/>
  <c r="AF7609" i="22"/>
  <c r="AE7609" i="22"/>
  <c r="Z7609" i="22"/>
  <c r="AC7609" i="22" s="1"/>
  <c r="AM7609" i="22" s="1"/>
  <c r="Y7609" i="22"/>
  <c r="AB7609" i="22" s="1"/>
  <c r="AG7609" i="22" s="1"/>
  <c r="X7609" i="22"/>
  <c r="V7609" i="22"/>
  <c r="S7609" i="22"/>
  <c r="P7609" i="22"/>
  <c r="AO7608" i="22"/>
  <c r="AN7608" i="22"/>
  <c r="AL7608" i="22"/>
  <c r="AK7608" i="22"/>
  <c r="AI7608" i="22"/>
  <c r="AH7608" i="22"/>
  <c r="AF7608" i="22"/>
  <c r="AE7608" i="22"/>
  <c r="Z7608" i="22"/>
  <c r="AC7608" i="22" s="1"/>
  <c r="AM7608" i="22" s="1"/>
  <c r="Y7608" i="22"/>
  <c r="AB7608" i="22" s="1"/>
  <c r="AG7608" i="22" s="1"/>
  <c r="X7608" i="22"/>
  <c r="V7608" i="22"/>
  <c r="S7608" i="22"/>
  <c r="P7608" i="22"/>
  <c r="AO7607" i="22"/>
  <c r="AN7607" i="22"/>
  <c r="AL7607" i="22"/>
  <c r="AK7607" i="22"/>
  <c r="AI7607" i="22"/>
  <c r="AH7607" i="22"/>
  <c r="AF7607" i="22"/>
  <c r="AE7607" i="22"/>
  <c r="Z7607" i="22"/>
  <c r="AC7607" i="22" s="1"/>
  <c r="AM7607" i="22" s="1"/>
  <c r="Y7607" i="22"/>
  <c r="AB7607" i="22" s="1"/>
  <c r="AG7607" i="22" s="1"/>
  <c r="X7607" i="22"/>
  <c r="V7607" i="22"/>
  <c r="S7607" i="22"/>
  <c r="P7607" i="22"/>
  <c r="AO7606" i="22"/>
  <c r="AM7606" i="22"/>
  <c r="AL7606" i="22"/>
  <c r="AK7606" i="22"/>
  <c r="AI7606" i="22"/>
  <c r="AG7606" i="22"/>
  <c r="AF7606" i="22"/>
  <c r="AE7606" i="22"/>
  <c r="Z7606" i="22"/>
  <c r="AC7606" i="22" s="1"/>
  <c r="AN7606" i="22" s="1"/>
  <c r="Y7606" i="22"/>
  <c r="AB7606" i="22" s="1"/>
  <c r="AH7606" i="22" s="1"/>
  <c r="X7606" i="22"/>
  <c r="V7606" i="22"/>
  <c r="S7606" i="22"/>
  <c r="P7606" i="22"/>
  <c r="AO7605" i="22"/>
  <c r="AM7605" i="22"/>
  <c r="AL7605" i="22"/>
  <c r="AK7605" i="22"/>
  <c r="AI7605" i="22"/>
  <c r="AG7605" i="22"/>
  <c r="AF7605" i="22"/>
  <c r="AE7605" i="22"/>
  <c r="Z7605" i="22"/>
  <c r="AC7605" i="22" s="1"/>
  <c r="AN7605" i="22" s="1"/>
  <c r="Y7605" i="22"/>
  <c r="AB7605" i="22" s="1"/>
  <c r="AH7605" i="22" s="1"/>
  <c r="X7605" i="22"/>
  <c r="V7605" i="22"/>
  <c r="S7605" i="22"/>
  <c r="P7605" i="22"/>
  <c r="AO7604" i="22"/>
  <c r="AN7604" i="22"/>
  <c r="AL7604" i="22"/>
  <c r="AK7604" i="22"/>
  <c r="AI7604" i="22"/>
  <c r="AH7604" i="22"/>
  <c r="AF7604" i="22"/>
  <c r="AE7604" i="22"/>
  <c r="Z7604" i="22"/>
  <c r="AC7604" i="22" s="1"/>
  <c r="AM7604" i="22" s="1"/>
  <c r="Y7604" i="22"/>
  <c r="AB7604" i="22" s="1"/>
  <c r="AG7604" i="22" s="1"/>
  <c r="X7604" i="22"/>
  <c r="V7604" i="22"/>
  <c r="S7604" i="22"/>
  <c r="P7604" i="22"/>
  <c r="AN7603" i="22"/>
  <c r="AM7603" i="22"/>
  <c r="AL7603" i="22"/>
  <c r="AK7603" i="22"/>
  <c r="AH7603" i="22"/>
  <c r="AG7603" i="22"/>
  <c r="AF7603" i="22"/>
  <c r="AE7603" i="22"/>
  <c r="Z7603" i="22"/>
  <c r="AC7603" i="22" s="1"/>
  <c r="AO7603" i="22" s="1"/>
  <c r="Y7603" i="22"/>
  <c r="AB7603" i="22" s="1"/>
  <c r="AI7603" i="22" s="1"/>
  <c r="X7603" i="22"/>
  <c r="V7603" i="22"/>
  <c r="S7603" i="22"/>
  <c r="P7603" i="22"/>
  <c r="AN7602" i="22"/>
  <c r="AM7602" i="22"/>
  <c r="AL7602" i="22"/>
  <c r="AK7602" i="22"/>
  <c r="AH7602" i="22"/>
  <c r="AG7602" i="22"/>
  <c r="AF7602" i="22"/>
  <c r="AE7602" i="22"/>
  <c r="Z7602" i="22"/>
  <c r="AC7602" i="22" s="1"/>
  <c r="AO7602" i="22" s="1"/>
  <c r="Y7602" i="22"/>
  <c r="AB7602" i="22" s="1"/>
  <c r="AI7602" i="22" s="1"/>
  <c r="X7602" i="22"/>
  <c r="V7602" i="22"/>
  <c r="S7602" i="22"/>
  <c r="P7602" i="22"/>
  <c r="AO7601" i="22"/>
  <c r="AN7601" i="22"/>
  <c r="AL7601" i="22"/>
  <c r="AK7601" i="22"/>
  <c r="AI7601" i="22"/>
  <c r="AH7601" i="22"/>
  <c r="AF7601" i="22"/>
  <c r="AE7601" i="22"/>
  <c r="Z7601" i="22"/>
  <c r="AC7601" i="22" s="1"/>
  <c r="AM7601" i="22" s="1"/>
  <c r="Y7601" i="22"/>
  <c r="AB7601" i="22" s="1"/>
  <c r="AG7601" i="22" s="1"/>
  <c r="X7601" i="22"/>
  <c r="V7601" i="22"/>
  <c r="S7601" i="22"/>
  <c r="P7601" i="22"/>
  <c r="AO7600" i="22"/>
  <c r="AN7600" i="22"/>
  <c r="AL7600" i="22"/>
  <c r="AK7600" i="22"/>
  <c r="AI7600" i="22"/>
  <c r="AH7600" i="22"/>
  <c r="AF7600" i="22"/>
  <c r="AE7600" i="22"/>
  <c r="Z7600" i="22"/>
  <c r="AC7600" i="22" s="1"/>
  <c r="AM7600" i="22" s="1"/>
  <c r="Y7600" i="22"/>
  <c r="AB7600" i="22" s="1"/>
  <c r="AG7600" i="22" s="1"/>
  <c r="X7600" i="22"/>
  <c r="V7600" i="22"/>
  <c r="S7600" i="22"/>
  <c r="P7600" i="22"/>
  <c r="AO7599" i="22"/>
  <c r="AN7599" i="22"/>
  <c r="AL7599" i="22"/>
  <c r="AK7599" i="22"/>
  <c r="AI7599" i="22"/>
  <c r="AH7599" i="22"/>
  <c r="AF7599" i="22"/>
  <c r="AE7599" i="22"/>
  <c r="Z7599" i="22"/>
  <c r="AC7599" i="22" s="1"/>
  <c r="AM7599" i="22" s="1"/>
  <c r="Y7599" i="22"/>
  <c r="AB7599" i="22" s="1"/>
  <c r="AG7599" i="22" s="1"/>
  <c r="X7599" i="22"/>
  <c r="V7599" i="22"/>
  <c r="S7599" i="22"/>
  <c r="P7599" i="22"/>
  <c r="AN7598" i="22"/>
  <c r="AM7598" i="22"/>
  <c r="AL7598" i="22"/>
  <c r="AK7598" i="22"/>
  <c r="AH7598" i="22"/>
  <c r="AG7598" i="22"/>
  <c r="AF7598" i="22"/>
  <c r="AE7598" i="22"/>
  <c r="Z7598" i="22"/>
  <c r="AC7598" i="22" s="1"/>
  <c r="AO7598" i="22" s="1"/>
  <c r="Y7598" i="22"/>
  <c r="AB7598" i="22" s="1"/>
  <c r="AI7598" i="22" s="1"/>
  <c r="X7598" i="22"/>
  <c r="V7598" i="22"/>
  <c r="S7598" i="22"/>
  <c r="P7598" i="22"/>
  <c r="AO7597" i="22"/>
  <c r="AN7597" i="22"/>
  <c r="AL7597" i="22"/>
  <c r="AK7597" i="22"/>
  <c r="AI7597" i="22"/>
  <c r="AH7597" i="22"/>
  <c r="AF7597" i="22"/>
  <c r="AE7597" i="22"/>
  <c r="Z7597" i="22"/>
  <c r="AC7597" i="22" s="1"/>
  <c r="AM7597" i="22" s="1"/>
  <c r="Y7597" i="22"/>
  <c r="AB7597" i="22" s="1"/>
  <c r="AG7597" i="22" s="1"/>
  <c r="X7597" i="22"/>
  <c r="V7597" i="22"/>
  <c r="S7597" i="22"/>
  <c r="P7597" i="22"/>
  <c r="AO7596" i="22"/>
  <c r="AN7596" i="22"/>
  <c r="AL7596" i="22"/>
  <c r="AK7596" i="22"/>
  <c r="AI7596" i="22"/>
  <c r="AH7596" i="22"/>
  <c r="AF7596" i="22"/>
  <c r="AE7596" i="22"/>
  <c r="Z7596" i="22"/>
  <c r="AC7596" i="22" s="1"/>
  <c r="AM7596" i="22" s="1"/>
  <c r="Y7596" i="22"/>
  <c r="AB7596" i="22" s="1"/>
  <c r="AG7596" i="22" s="1"/>
  <c r="X7596" i="22"/>
  <c r="V7596" i="22"/>
  <c r="S7596" i="22"/>
  <c r="P7596" i="22"/>
  <c r="AO7595" i="22"/>
  <c r="AM7595" i="22"/>
  <c r="AL7595" i="22"/>
  <c r="AK7595" i="22"/>
  <c r="AI7595" i="22"/>
  <c r="AG7595" i="22"/>
  <c r="AF7595" i="22"/>
  <c r="AE7595" i="22"/>
  <c r="Z7595" i="22"/>
  <c r="AC7595" i="22" s="1"/>
  <c r="AN7595" i="22" s="1"/>
  <c r="Y7595" i="22"/>
  <c r="AB7595" i="22" s="1"/>
  <c r="AH7595" i="22" s="1"/>
  <c r="X7595" i="22"/>
  <c r="V7595" i="22"/>
  <c r="S7595" i="22"/>
  <c r="P7595" i="22"/>
  <c r="AN7594" i="22"/>
  <c r="AM7594" i="22"/>
  <c r="AL7594" i="22"/>
  <c r="AK7594" i="22"/>
  <c r="AH7594" i="22"/>
  <c r="AG7594" i="22"/>
  <c r="AF7594" i="22"/>
  <c r="AE7594" i="22"/>
  <c r="Z7594" i="22"/>
  <c r="AC7594" i="22" s="1"/>
  <c r="AO7594" i="22" s="1"/>
  <c r="Y7594" i="22"/>
  <c r="AB7594" i="22" s="1"/>
  <c r="AI7594" i="22" s="1"/>
  <c r="X7594" i="22"/>
  <c r="V7594" i="22"/>
  <c r="S7594" i="22"/>
  <c r="P7594" i="22"/>
  <c r="AN7593" i="22"/>
  <c r="AM7593" i="22"/>
  <c r="AL7593" i="22"/>
  <c r="AK7593" i="22"/>
  <c r="AH7593" i="22"/>
  <c r="AG7593" i="22"/>
  <c r="AF7593" i="22"/>
  <c r="AE7593" i="22"/>
  <c r="Z7593" i="22"/>
  <c r="AC7593" i="22" s="1"/>
  <c r="AO7593" i="22" s="1"/>
  <c r="Y7593" i="22"/>
  <c r="AB7593" i="22" s="1"/>
  <c r="AI7593" i="22" s="1"/>
  <c r="X7593" i="22"/>
  <c r="V7593" i="22"/>
  <c r="S7593" i="22"/>
  <c r="P7593" i="22"/>
  <c r="AO7592" i="22"/>
  <c r="AN7592" i="22"/>
  <c r="AL7592" i="22"/>
  <c r="AK7592" i="22"/>
  <c r="AI7592" i="22"/>
  <c r="AH7592" i="22"/>
  <c r="AF7592" i="22"/>
  <c r="AE7592" i="22"/>
  <c r="Z7592" i="22"/>
  <c r="AC7592" i="22" s="1"/>
  <c r="AM7592" i="22" s="1"/>
  <c r="Y7592" i="22"/>
  <c r="AB7592" i="22" s="1"/>
  <c r="AG7592" i="22" s="1"/>
  <c r="X7592" i="22"/>
  <c r="V7592" i="22"/>
  <c r="S7592" i="22"/>
  <c r="P7592" i="22"/>
  <c r="AO7591" i="22"/>
  <c r="AM7591" i="22"/>
  <c r="AL7591" i="22"/>
  <c r="AK7591" i="22"/>
  <c r="AI7591" i="22"/>
  <c r="AG7591" i="22"/>
  <c r="AF7591" i="22"/>
  <c r="AE7591" i="22"/>
  <c r="Z7591" i="22"/>
  <c r="AC7591" i="22" s="1"/>
  <c r="AN7591" i="22" s="1"/>
  <c r="Y7591" i="22"/>
  <c r="AB7591" i="22" s="1"/>
  <c r="AH7591" i="22" s="1"/>
  <c r="X7591" i="22"/>
  <c r="V7591" i="22"/>
  <c r="S7591" i="22"/>
  <c r="P7591" i="22"/>
  <c r="AO7590" i="22"/>
  <c r="AM7590" i="22"/>
  <c r="AL7590" i="22"/>
  <c r="AK7590" i="22"/>
  <c r="AI7590" i="22"/>
  <c r="AG7590" i="22"/>
  <c r="AF7590" i="22"/>
  <c r="AE7590" i="22"/>
  <c r="Z7590" i="22"/>
  <c r="AC7590" i="22" s="1"/>
  <c r="AN7590" i="22" s="1"/>
  <c r="Y7590" i="22"/>
  <c r="AB7590" i="22" s="1"/>
  <c r="AH7590" i="22" s="1"/>
  <c r="X7590" i="22"/>
  <c r="V7590" i="22"/>
  <c r="S7590" i="22"/>
  <c r="P7590" i="22"/>
  <c r="AO7589" i="22"/>
  <c r="AM7589" i="22"/>
  <c r="AL7589" i="22"/>
  <c r="AK7589" i="22"/>
  <c r="AI7589" i="22"/>
  <c r="AG7589" i="22"/>
  <c r="AF7589" i="22"/>
  <c r="AE7589" i="22"/>
  <c r="Z7589" i="22"/>
  <c r="AC7589" i="22" s="1"/>
  <c r="AN7589" i="22" s="1"/>
  <c r="Y7589" i="22"/>
  <c r="AB7589" i="22" s="1"/>
  <c r="AH7589" i="22" s="1"/>
  <c r="X7589" i="22"/>
  <c r="V7589" i="22"/>
  <c r="S7589" i="22"/>
  <c r="P7589" i="22"/>
  <c r="AO7588" i="22"/>
  <c r="AM7588" i="22"/>
  <c r="AL7588" i="22"/>
  <c r="AK7588" i="22"/>
  <c r="AI7588" i="22"/>
  <c r="AG7588" i="22"/>
  <c r="AF7588" i="22"/>
  <c r="AE7588" i="22"/>
  <c r="Z7588" i="22"/>
  <c r="AC7588" i="22" s="1"/>
  <c r="AN7588" i="22" s="1"/>
  <c r="Y7588" i="22"/>
  <c r="AB7588" i="22" s="1"/>
  <c r="AH7588" i="22" s="1"/>
  <c r="X7588" i="22"/>
  <c r="V7588" i="22"/>
  <c r="S7588" i="22"/>
  <c r="P7588" i="22"/>
  <c r="AO7587" i="22"/>
  <c r="AM7587" i="22"/>
  <c r="AL7587" i="22"/>
  <c r="AK7587" i="22"/>
  <c r="AI7587" i="22"/>
  <c r="AG7587" i="22"/>
  <c r="AF7587" i="22"/>
  <c r="AE7587" i="22"/>
  <c r="Z7587" i="22"/>
  <c r="AC7587" i="22" s="1"/>
  <c r="AN7587" i="22" s="1"/>
  <c r="Y7587" i="22"/>
  <c r="AB7587" i="22" s="1"/>
  <c r="AH7587" i="22" s="1"/>
  <c r="X7587" i="22"/>
  <c r="V7587" i="22"/>
  <c r="S7587" i="22"/>
  <c r="P7587" i="22"/>
  <c r="AO7586" i="22"/>
  <c r="AM7586" i="22"/>
  <c r="AL7586" i="22"/>
  <c r="AK7586" i="22"/>
  <c r="AI7586" i="22"/>
  <c r="AG7586" i="22"/>
  <c r="AF7586" i="22"/>
  <c r="AE7586" i="22"/>
  <c r="Z7586" i="22"/>
  <c r="AC7586" i="22" s="1"/>
  <c r="AN7586" i="22" s="1"/>
  <c r="Y7586" i="22"/>
  <c r="AB7586" i="22" s="1"/>
  <c r="AH7586" i="22" s="1"/>
  <c r="X7586" i="22"/>
  <c r="V7586" i="22"/>
  <c r="S7586" i="22"/>
  <c r="P7586" i="22"/>
  <c r="AO7585" i="22"/>
  <c r="AM7585" i="22"/>
  <c r="AL7585" i="22"/>
  <c r="AK7585" i="22"/>
  <c r="AI7585" i="22"/>
  <c r="AG7585" i="22"/>
  <c r="AF7585" i="22"/>
  <c r="AE7585" i="22"/>
  <c r="Z7585" i="22"/>
  <c r="AC7585" i="22" s="1"/>
  <c r="AN7585" i="22" s="1"/>
  <c r="Y7585" i="22"/>
  <c r="AB7585" i="22" s="1"/>
  <c r="AH7585" i="22" s="1"/>
  <c r="X7585" i="22"/>
  <c r="V7585" i="22"/>
  <c r="S7585" i="22"/>
  <c r="P7585" i="22"/>
  <c r="AO7584" i="22"/>
  <c r="AM7584" i="22"/>
  <c r="AL7584" i="22"/>
  <c r="AK7584" i="22"/>
  <c r="AI7584" i="22"/>
  <c r="AG7584" i="22"/>
  <c r="AF7584" i="22"/>
  <c r="AE7584" i="22"/>
  <c r="Z7584" i="22"/>
  <c r="AC7584" i="22" s="1"/>
  <c r="AN7584" i="22" s="1"/>
  <c r="Y7584" i="22"/>
  <c r="AB7584" i="22" s="1"/>
  <c r="AH7584" i="22" s="1"/>
  <c r="X7584" i="22"/>
  <c r="V7584" i="22"/>
  <c r="S7584" i="22"/>
  <c r="P7584" i="22"/>
  <c r="AO7583" i="22"/>
  <c r="AM7583" i="22"/>
  <c r="AL7583" i="22"/>
  <c r="AK7583" i="22"/>
  <c r="AI7583" i="22"/>
  <c r="AG7583" i="22"/>
  <c r="AF7583" i="22"/>
  <c r="AE7583" i="22"/>
  <c r="Z7583" i="22"/>
  <c r="AC7583" i="22" s="1"/>
  <c r="AN7583" i="22" s="1"/>
  <c r="Y7583" i="22"/>
  <c r="AB7583" i="22" s="1"/>
  <c r="AH7583" i="22" s="1"/>
  <c r="X7583" i="22"/>
  <c r="V7583" i="22"/>
  <c r="S7583" i="22"/>
  <c r="P7583" i="22"/>
  <c r="AO7582" i="22"/>
  <c r="AN7582" i="22"/>
  <c r="AL7582" i="22"/>
  <c r="AK7582" i="22"/>
  <c r="AI7582" i="22"/>
  <c r="AH7582" i="22"/>
  <c r="AF7582" i="22"/>
  <c r="AE7582" i="22"/>
  <c r="Z7582" i="22"/>
  <c r="AC7582" i="22" s="1"/>
  <c r="AM7582" i="22" s="1"/>
  <c r="Y7582" i="22"/>
  <c r="AB7582" i="22" s="1"/>
  <c r="AG7582" i="22" s="1"/>
  <c r="X7582" i="22"/>
  <c r="V7582" i="22"/>
  <c r="S7582" i="22"/>
  <c r="P7582" i="22"/>
  <c r="AO7581" i="22"/>
  <c r="AN7581" i="22"/>
  <c r="AL7581" i="22"/>
  <c r="AK7581" i="22"/>
  <c r="AI7581" i="22"/>
  <c r="AH7581" i="22"/>
  <c r="AF7581" i="22"/>
  <c r="AE7581" i="22"/>
  <c r="Z7581" i="22"/>
  <c r="AC7581" i="22" s="1"/>
  <c r="AM7581" i="22" s="1"/>
  <c r="Y7581" i="22"/>
  <c r="AB7581" i="22" s="1"/>
  <c r="AG7581" i="22" s="1"/>
  <c r="X7581" i="22"/>
  <c r="V7581" i="22"/>
  <c r="S7581" i="22"/>
  <c r="P7581" i="22"/>
  <c r="AN7580" i="22"/>
  <c r="AM7580" i="22"/>
  <c r="AL7580" i="22"/>
  <c r="AK7580" i="22"/>
  <c r="AH7580" i="22"/>
  <c r="AG7580" i="22"/>
  <c r="AF7580" i="22"/>
  <c r="AE7580" i="22"/>
  <c r="Z7580" i="22"/>
  <c r="AC7580" i="22" s="1"/>
  <c r="AO7580" i="22" s="1"/>
  <c r="Y7580" i="22"/>
  <c r="AB7580" i="22" s="1"/>
  <c r="AI7580" i="22" s="1"/>
  <c r="X7580" i="22"/>
  <c r="V7580" i="22"/>
  <c r="S7580" i="22"/>
  <c r="P7580" i="22"/>
  <c r="AN7579" i="22"/>
  <c r="AM7579" i="22"/>
  <c r="AL7579" i="22"/>
  <c r="AK7579" i="22"/>
  <c r="AH7579" i="22"/>
  <c r="AG7579" i="22"/>
  <c r="AF7579" i="22"/>
  <c r="AE7579" i="22"/>
  <c r="Z7579" i="22"/>
  <c r="AC7579" i="22" s="1"/>
  <c r="AO7579" i="22" s="1"/>
  <c r="Y7579" i="22"/>
  <c r="AB7579" i="22" s="1"/>
  <c r="AI7579" i="22" s="1"/>
  <c r="X7579" i="22"/>
  <c r="V7579" i="22"/>
  <c r="S7579" i="22"/>
  <c r="P7579" i="22"/>
  <c r="AO7578" i="22"/>
  <c r="AN7578" i="22"/>
  <c r="AL7578" i="22"/>
  <c r="AK7578" i="22"/>
  <c r="AI7578" i="22"/>
  <c r="AH7578" i="22"/>
  <c r="AF7578" i="22"/>
  <c r="AE7578" i="22"/>
  <c r="Z7578" i="22"/>
  <c r="AC7578" i="22" s="1"/>
  <c r="AM7578" i="22" s="1"/>
  <c r="Y7578" i="22"/>
  <c r="AB7578" i="22" s="1"/>
  <c r="AG7578" i="22" s="1"/>
  <c r="X7578" i="22"/>
  <c r="V7578" i="22"/>
  <c r="S7578" i="22"/>
  <c r="P7578" i="22"/>
  <c r="AN7577" i="22"/>
  <c r="AM7577" i="22"/>
  <c r="AL7577" i="22"/>
  <c r="AK7577" i="22"/>
  <c r="AH7577" i="22"/>
  <c r="AG7577" i="22"/>
  <c r="AF7577" i="22"/>
  <c r="AE7577" i="22"/>
  <c r="Z7577" i="22"/>
  <c r="AC7577" i="22" s="1"/>
  <c r="AO7577" i="22" s="1"/>
  <c r="Y7577" i="22"/>
  <c r="AB7577" i="22" s="1"/>
  <c r="AI7577" i="22" s="1"/>
  <c r="X7577" i="22"/>
  <c r="V7577" i="22"/>
  <c r="S7577" i="22"/>
  <c r="P7577" i="22"/>
  <c r="AO7576" i="22"/>
  <c r="AN7576" i="22"/>
  <c r="AL7576" i="22"/>
  <c r="AK7576" i="22"/>
  <c r="AI7576" i="22"/>
  <c r="AH7576" i="22"/>
  <c r="AF7576" i="22"/>
  <c r="AE7576" i="22"/>
  <c r="Z7576" i="22"/>
  <c r="AC7576" i="22" s="1"/>
  <c r="AM7576" i="22" s="1"/>
  <c r="Y7576" i="22"/>
  <c r="AB7576" i="22" s="1"/>
  <c r="AG7576" i="22" s="1"/>
  <c r="X7576" i="22"/>
  <c r="V7576" i="22"/>
  <c r="S7576" i="22"/>
  <c r="P7576" i="22"/>
  <c r="AO7575" i="22"/>
  <c r="AN7575" i="22"/>
  <c r="AL7575" i="22"/>
  <c r="AK7575" i="22"/>
  <c r="AI7575" i="22"/>
  <c r="AH7575" i="22"/>
  <c r="AF7575" i="22"/>
  <c r="AE7575" i="22"/>
  <c r="Z7575" i="22"/>
  <c r="AC7575" i="22" s="1"/>
  <c r="AM7575" i="22" s="1"/>
  <c r="Y7575" i="22"/>
  <c r="AB7575" i="22" s="1"/>
  <c r="AG7575" i="22" s="1"/>
  <c r="X7575" i="22"/>
  <c r="V7575" i="22"/>
  <c r="S7575" i="22"/>
  <c r="P7575" i="22"/>
  <c r="AO7574" i="22"/>
  <c r="AN7574" i="22"/>
  <c r="AL7574" i="22"/>
  <c r="AK7574" i="22"/>
  <c r="AI7574" i="22"/>
  <c r="AH7574" i="22"/>
  <c r="AF7574" i="22"/>
  <c r="AE7574" i="22"/>
  <c r="Z7574" i="22"/>
  <c r="AC7574" i="22" s="1"/>
  <c r="AM7574" i="22" s="1"/>
  <c r="Y7574" i="22"/>
  <c r="AB7574" i="22" s="1"/>
  <c r="AG7574" i="22" s="1"/>
  <c r="X7574" i="22"/>
  <c r="V7574" i="22"/>
  <c r="S7574" i="22"/>
  <c r="P7574" i="22"/>
  <c r="AO7573" i="22"/>
  <c r="AN7573" i="22"/>
  <c r="AL7573" i="22"/>
  <c r="AK7573" i="22"/>
  <c r="AI7573" i="22"/>
  <c r="AH7573" i="22"/>
  <c r="AF7573" i="22"/>
  <c r="AE7573" i="22"/>
  <c r="Z7573" i="22"/>
  <c r="AC7573" i="22" s="1"/>
  <c r="AM7573" i="22" s="1"/>
  <c r="Y7573" i="22"/>
  <c r="AB7573" i="22" s="1"/>
  <c r="AG7573" i="22" s="1"/>
  <c r="X7573" i="22"/>
  <c r="V7573" i="22"/>
  <c r="S7573" i="22"/>
  <c r="P7573" i="22"/>
  <c r="AN7572" i="22"/>
  <c r="AM7572" i="22"/>
  <c r="AL7572" i="22"/>
  <c r="AK7572" i="22"/>
  <c r="AH7572" i="22"/>
  <c r="AG7572" i="22"/>
  <c r="AF7572" i="22"/>
  <c r="AE7572" i="22"/>
  <c r="Z7572" i="22"/>
  <c r="AC7572" i="22" s="1"/>
  <c r="AO7572" i="22" s="1"/>
  <c r="Y7572" i="22"/>
  <c r="AB7572" i="22" s="1"/>
  <c r="AI7572" i="22" s="1"/>
  <c r="X7572" i="22"/>
  <c r="V7572" i="22"/>
  <c r="S7572" i="22"/>
  <c r="P7572" i="22"/>
  <c r="AN7571" i="22"/>
  <c r="AM7571" i="22"/>
  <c r="AL7571" i="22"/>
  <c r="AK7571" i="22"/>
  <c r="AH7571" i="22"/>
  <c r="AG7571" i="22"/>
  <c r="AF7571" i="22"/>
  <c r="AE7571" i="22"/>
  <c r="Z7571" i="22"/>
  <c r="AC7571" i="22" s="1"/>
  <c r="AO7571" i="22" s="1"/>
  <c r="Y7571" i="22"/>
  <c r="AB7571" i="22" s="1"/>
  <c r="AI7571" i="22" s="1"/>
  <c r="X7571" i="22"/>
  <c r="V7571" i="22"/>
  <c r="S7571" i="22"/>
  <c r="P7571" i="22"/>
  <c r="AO7570" i="22"/>
  <c r="AM7570" i="22"/>
  <c r="AL7570" i="22"/>
  <c r="AK7570" i="22"/>
  <c r="AI7570" i="22"/>
  <c r="AG7570" i="22"/>
  <c r="AF7570" i="22"/>
  <c r="AE7570" i="22"/>
  <c r="Z7570" i="22"/>
  <c r="AC7570" i="22" s="1"/>
  <c r="AN7570" i="22" s="1"/>
  <c r="Y7570" i="22"/>
  <c r="AB7570" i="22" s="1"/>
  <c r="AH7570" i="22" s="1"/>
  <c r="X7570" i="22"/>
  <c r="V7570" i="22"/>
  <c r="S7570" i="22"/>
  <c r="P7570" i="22"/>
  <c r="AO7569" i="22"/>
  <c r="AN7569" i="22"/>
  <c r="AM7569" i="22"/>
  <c r="AK7569" i="22"/>
  <c r="AI7569" i="22"/>
  <c r="AH7569" i="22"/>
  <c r="AG7569" i="22"/>
  <c r="AE7569" i="22"/>
  <c r="Z7569" i="22"/>
  <c r="AC7569" i="22" s="1"/>
  <c r="AL7569" i="22" s="1"/>
  <c r="Y7569" i="22"/>
  <c r="AB7569" i="22" s="1"/>
  <c r="AF7569" i="22" s="1"/>
  <c r="X7569" i="22"/>
  <c r="V7569" i="22"/>
  <c r="S7569" i="22"/>
  <c r="P7569" i="22"/>
  <c r="AO7568" i="22"/>
  <c r="AM7568" i="22"/>
  <c r="AL7568" i="22"/>
  <c r="AK7568" i="22"/>
  <c r="AI7568" i="22"/>
  <c r="AG7568" i="22"/>
  <c r="AF7568" i="22"/>
  <c r="AE7568" i="22"/>
  <c r="Z7568" i="22"/>
  <c r="AC7568" i="22" s="1"/>
  <c r="AN7568" i="22" s="1"/>
  <c r="Y7568" i="22"/>
  <c r="AB7568" i="22" s="1"/>
  <c r="AH7568" i="22" s="1"/>
  <c r="X7568" i="22"/>
  <c r="V7568" i="22"/>
  <c r="S7568" i="22"/>
  <c r="P7568" i="22"/>
  <c r="AN7567" i="22"/>
  <c r="AM7567" i="22"/>
  <c r="AL7567" i="22"/>
  <c r="AK7567" i="22"/>
  <c r="AH7567" i="22"/>
  <c r="AG7567" i="22"/>
  <c r="AF7567" i="22"/>
  <c r="AE7567" i="22"/>
  <c r="Z7567" i="22"/>
  <c r="AC7567" i="22" s="1"/>
  <c r="AO7567" i="22" s="1"/>
  <c r="Y7567" i="22"/>
  <c r="AB7567" i="22" s="1"/>
  <c r="AI7567" i="22" s="1"/>
  <c r="X7567" i="22"/>
  <c r="V7567" i="22"/>
  <c r="S7567" i="22"/>
  <c r="P7567" i="22"/>
  <c r="AO7566" i="22"/>
  <c r="AM7566" i="22"/>
  <c r="AL7566" i="22"/>
  <c r="AK7566" i="22"/>
  <c r="AI7566" i="22"/>
  <c r="AG7566" i="22"/>
  <c r="AF7566" i="22"/>
  <c r="AE7566" i="22"/>
  <c r="Z7566" i="22"/>
  <c r="AC7566" i="22" s="1"/>
  <c r="AN7566" i="22" s="1"/>
  <c r="Y7566" i="22"/>
  <c r="AB7566" i="22" s="1"/>
  <c r="AH7566" i="22" s="1"/>
  <c r="X7566" i="22"/>
  <c r="V7566" i="22"/>
  <c r="S7566" i="22"/>
  <c r="P7566" i="22"/>
  <c r="AO7565" i="22"/>
  <c r="AN7565" i="22"/>
  <c r="AL7565" i="22"/>
  <c r="AK7565" i="22"/>
  <c r="AI7565" i="22"/>
  <c r="AH7565" i="22"/>
  <c r="AF7565" i="22"/>
  <c r="AE7565" i="22"/>
  <c r="Z7565" i="22"/>
  <c r="AC7565" i="22" s="1"/>
  <c r="AM7565" i="22" s="1"/>
  <c r="Y7565" i="22"/>
  <c r="AB7565" i="22" s="1"/>
  <c r="AG7565" i="22" s="1"/>
  <c r="X7565" i="22"/>
  <c r="V7565" i="22"/>
  <c r="S7565" i="22"/>
  <c r="P7565" i="22"/>
  <c r="AO7564" i="22"/>
  <c r="AN7564" i="22"/>
  <c r="AL7564" i="22"/>
  <c r="AK7564" i="22"/>
  <c r="AI7564" i="22"/>
  <c r="AH7564" i="22"/>
  <c r="AF7564" i="22"/>
  <c r="AE7564" i="22"/>
  <c r="Z7564" i="22"/>
  <c r="AC7564" i="22" s="1"/>
  <c r="AM7564" i="22" s="1"/>
  <c r="Y7564" i="22"/>
  <c r="AB7564" i="22" s="1"/>
  <c r="AG7564" i="22" s="1"/>
  <c r="X7564" i="22"/>
  <c r="V7564" i="22"/>
  <c r="S7564" i="22"/>
  <c r="P7564" i="22"/>
  <c r="AO7563" i="22"/>
  <c r="AN7563" i="22"/>
  <c r="AL7563" i="22"/>
  <c r="AK7563" i="22"/>
  <c r="AI7563" i="22"/>
  <c r="AH7563" i="22"/>
  <c r="AF7563" i="22"/>
  <c r="AE7563" i="22"/>
  <c r="Z7563" i="22"/>
  <c r="AC7563" i="22" s="1"/>
  <c r="AM7563" i="22" s="1"/>
  <c r="Y7563" i="22"/>
  <c r="AB7563" i="22" s="1"/>
  <c r="AG7563" i="22" s="1"/>
  <c r="X7563" i="22"/>
  <c r="V7563" i="22"/>
  <c r="S7563" i="22"/>
  <c r="P7563" i="22"/>
  <c r="AO7562" i="22"/>
  <c r="AM7562" i="22"/>
  <c r="AL7562" i="22"/>
  <c r="AK7562" i="22"/>
  <c r="AI7562" i="22"/>
  <c r="AG7562" i="22"/>
  <c r="AF7562" i="22"/>
  <c r="AE7562" i="22"/>
  <c r="Z7562" i="22"/>
  <c r="AC7562" i="22" s="1"/>
  <c r="AN7562" i="22" s="1"/>
  <c r="Y7562" i="22"/>
  <c r="AB7562" i="22" s="1"/>
  <c r="AH7562" i="22" s="1"/>
  <c r="X7562" i="22"/>
  <c r="V7562" i="22"/>
  <c r="S7562" i="22"/>
  <c r="P7562" i="22"/>
  <c r="AN7561" i="22"/>
  <c r="AM7561" i="22"/>
  <c r="AL7561" i="22"/>
  <c r="AK7561" i="22"/>
  <c r="AH7561" i="22"/>
  <c r="AG7561" i="22"/>
  <c r="AF7561" i="22"/>
  <c r="AE7561" i="22"/>
  <c r="Z7561" i="22"/>
  <c r="AC7561" i="22" s="1"/>
  <c r="AO7561" i="22" s="1"/>
  <c r="Y7561" i="22"/>
  <c r="AB7561" i="22" s="1"/>
  <c r="AI7561" i="22" s="1"/>
  <c r="X7561" i="22"/>
  <c r="V7561" i="22"/>
  <c r="S7561" i="22"/>
  <c r="P7561" i="22"/>
  <c r="AN7560" i="22"/>
  <c r="AM7560" i="22"/>
  <c r="AL7560" i="22"/>
  <c r="AK7560" i="22"/>
  <c r="AH7560" i="22"/>
  <c r="AG7560" i="22"/>
  <c r="AF7560" i="22"/>
  <c r="AE7560" i="22"/>
  <c r="Z7560" i="22"/>
  <c r="AC7560" i="22" s="1"/>
  <c r="AO7560" i="22" s="1"/>
  <c r="Y7560" i="22"/>
  <c r="AB7560" i="22" s="1"/>
  <c r="AI7560" i="22" s="1"/>
  <c r="X7560" i="22"/>
  <c r="V7560" i="22"/>
  <c r="S7560" i="22"/>
  <c r="P7560" i="22"/>
  <c r="AO7559" i="22"/>
  <c r="AM7559" i="22"/>
  <c r="AL7559" i="22"/>
  <c r="AK7559" i="22"/>
  <c r="AI7559" i="22"/>
  <c r="AG7559" i="22"/>
  <c r="AF7559" i="22"/>
  <c r="AE7559" i="22"/>
  <c r="Z7559" i="22"/>
  <c r="AC7559" i="22" s="1"/>
  <c r="AN7559" i="22" s="1"/>
  <c r="Y7559" i="22"/>
  <c r="AB7559" i="22" s="1"/>
  <c r="AH7559" i="22" s="1"/>
  <c r="X7559" i="22"/>
  <c r="V7559" i="22"/>
  <c r="S7559" i="22"/>
  <c r="P7559" i="22"/>
  <c r="AO7558" i="22"/>
  <c r="AN7558" i="22"/>
  <c r="AL7558" i="22"/>
  <c r="AK7558" i="22"/>
  <c r="AI7558" i="22"/>
  <c r="AH7558" i="22"/>
  <c r="AF7558" i="22"/>
  <c r="AE7558" i="22"/>
  <c r="Z7558" i="22"/>
  <c r="AC7558" i="22" s="1"/>
  <c r="AM7558" i="22" s="1"/>
  <c r="Y7558" i="22"/>
  <c r="AB7558" i="22" s="1"/>
  <c r="AG7558" i="22" s="1"/>
  <c r="X7558" i="22"/>
  <c r="V7558" i="22"/>
  <c r="S7558" i="22"/>
  <c r="P7558" i="22"/>
  <c r="AO7557" i="22"/>
  <c r="AN7557" i="22"/>
  <c r="AL7557" i="22"/>
  <c r="AK7557" i="22"/>
  <c r="AI7557" i="22"/>
  <c r="AH7557" i="22"/>
  <c r="AF7557" i="22"/>
  <c r="AE7557" i="22"/>
  <c r="Z7557" i="22"/>
  <c r="AC7557" i="22" s="1"/>
  <c r="AM7557" i="22" s="1"/>
  <c r="Y7557" i="22"/>
  <c r="AB7557" i="22" s="1"/>
  <c r="AG7557" i="22" s="1"/>
  <c r="X7557" i="22"/>
  <c r="V7557" i="22"/>
  <c r="S7557" i="22"/>
  <c r="P7557" i="22"/>
  <c r="AO7556" i="22"/>
  <c r="AN7556" i="22"/>
  <c r="AL7556" i="22"/>
  <c r="AK7556" i="22"/>
  <c r="AI7556" i="22"/>
  <c r="AH7556" i="22"/>
  <c r="AF7556" i="22"/>
  <c r="AE7556" i="22"/>
  <c r="Z7556" i="22"/>
  <c r="AC7556" i="22" s="1"/>
  <c r="AM7556" i="22" s="1"/>
  <c r="Y7556" i="22"/>
  <c r="AB7556" i="22" s="1"/>
  <c r="AG7556" i="22" s="1"/>
  <c r="X7556" i="22"/>
  <c r="V7556" i="22"/>
  <c r="S7556" i="22"/>
  <c r="P7556" i="22"/>
  <c r="AO7555" i="22"/>
  <c r="AN7555" i="22"/>
  <c r="AL7555" i="22"/>
  <c r="AK7555" i="22"/>
  <c r="AI7555" i="22"/>
  <c r="AH7555" i="22"/>
  <c r="AF7555" i="22"/>
  <c r="AE7555" i="22"/>
  <c r="Z7555" i="22"/>
  <c r="AC7555" i="22" s="1"/>
  <c r="AM7555" i="22" s="1"/>
  <c r="Y7555" i="22"/>
  <c r="AB7555" i="22" s="1"/>
  <c r="AG7555" i="22" s="1"/>
  <c r="X7555" i="22"/>
  <c r="V7555" i="22"/>
  <c r="S7555" i="22"/>
  <c r="P7555" i="22"/>
  <c r="AO7554" i="22"/>
  <c r="AM7554" i="22"/>
  <c r="AL7554" i="22"/>
  <c r="AK7554" i="22"/>
  <c r="AI7554" i="22"/>
  <c r="AG7554" i="22"/>
  <c r="AF7554" i="22"/>
  <c r="AE7554" i="22"/>
  <c r="Z7554" i="22"/>
  <c r="AC7554" i="22" s="1"/>
  <c r="AN7554" i="22" s="1"/>
  <c r="Y7554" i="22"/>
  <c r="AB7554" i="22" s="1"/>
  <c r="AH7554" i="22" s="1"/>
  <c r="X7554" i="22"/>
  <c r="V7554" i="22"/>
  <c r="S7554" i="22"/>
  <c r="P7554" i="22"/>
  <c r="AO7553" i="22"/>
  <c r="AM7553" i="22"/>
  <c r="AL7553" i="22"/>
  <c r="AK7553" i="22"/>
  <c r="AI7553" i="22"/>
  <c r="AG7553" i="22"/>
  <c r="AF7553" i="22"/>
  <c r="AE7553" i="22"/>
  <c r="Z7553" i="22"/>
  <c r="AC7553" i="22" s="1"/>
  <c r="AN7553" i="22" s="1"/>
  <c r="Y7553" i="22"/>
  <c r="AB7553" i="22" s="1"/>
  <c r="AH7553" i="22" s="1"/>
  <c r="X7553" i="22"/>
  <c r="V7553" i="22"/>
  <c r="S7553" i="22"/>
  <c r="P7553" i="22"/>
  <c r="AN7552" i="22"/>
  <c r="AM7552" i="22"/>
  <c r="AL7552" i="22"/>
  <c r="AK7552" i="22"/>
  <c r="AH7552" i="22"/>
  <c r="AG7552" i="22"/>
  <c r="AF7552" i="22"/>
  <c r="AE7552" i="22"/>
  <c r="Z7552" i="22"/>
  <c r="AC7552" i="22" s="1"/>
  <c r="AO7552" i="22" s="1"/>
  <c r="Y7552" i="22"/>
  <c r="AB7552" i="22" s="1"/>
  <c r="AI7552" i="22" s="1"/>
  <c r="X7552" i="22"/>
  <c r="V7552" i="22"/>
  <c r="S7552" i="22"/>
  <c r="P7552" i="22"/>
  <c r="AO7551" i="22"/>
  <c r="AM7551" i="22"/>
  <c r="AL7551" i="22"/>
  <c r="AK7551" i="22"/>
  <c r="AI7551" i="22"/>
  <c r="AG7551" i="22"/>
  <c r="AF7551" i="22"/>
  <c r="AE7551" i="22"/>
  <c r="Z7551" i="22"/>
  <c r="AC7551" i="22" s="1"/>
  <c r="AN7551" i="22" s="1"/>
  <c r="Y7551" i="22"/>
  <c r="AB7551" i="22" s="1"/>
  <c r="AH7551" i="22" s="1"/>
  <c r="X7551" i="22"/>
  <c r="V7551" i="22"/>
  <c r="S7551" i="22"/>
  <c r="P7551" i="22"/>
  <c r="AO7550" i="22"/>
  <c r="AM7550" i="22"/>
  <c r="AL7550" i="22"/>
  <c r="AK7550" i="22"/>
  <c r="AI7550" i="22"/>
  <c r="AG7550" i="22"/>
  <c r="AF7550" i="22"/>
  <c r="AE7550" i="22"/>
  <c r="Z7550" i="22"/>
  <c r="AC7550" i="22" s="1"/>
  <c r="AN7550" i="22" s="1"/>
  <c r="Y7550" i="22"/>
  <c r="AB7550" i="22" s="1"/>
  <c r="AH7550" i="22" s="1"/>
  <c r="X7550" i="22"/>
  <c r="V7550" i="22"/>
  <c r="S7550" i="22"/>
  <c r="P7550" i="22"/>
  <c r="AO7549" i="22"/>
  <c r="AM7549" i="22"/>
  <c r="AL7549" i="22"/>
  <c r="AK7549" i="22"/>
  <c r="AI7549" i="22"/>
  <c r="AG7549" i="22"/>
  <c r="AF7549" i="22"/>
  <c r="AE7549" i="22"/>
  <c r="Z7549" i="22"/>
  <c r="AC7549" i="22" s="1"/>
  <c r="AN7549" i="22" s="1"/>
  <c r="Y7549" i="22"/>
  <c r="AB7549" i="22" s="1"/>
  <c r="AH7549" i="22" s="1"/>
  <c r="X7549" i="22"/>
  <c r="V7549" i="22"/>
  <c r="S7549" i="22"/>
  <c r="P7549" i="22"/>
  <c r="AO7548" i="22"/>
  <c r="AN7548" i="22"/>
  <c r="AL7548" i="22"/>
  <c r="AK7548" i="22"/>
  <c r="AI7548" i="22"/>
  <c r="AH7548" i="22"/>
  <c r="AF7548" i="22"/>
  <c r="AE7548" i="22"/>
  <c r="Z7548" i="22"/>
  <c r="AC7548" i="22" s="1"/>
  <c r="AM7548" i="22" s="1"/>
  <c r="Y7548" i="22"/>
  <c r="AB7548" i="22" s="1"/>
  <c r="AG7548" i="22" s="1"/>
  <c r="X7548" i="22"/>
  <c r="V7548" i="22"/>
  <c r="S7548" i="22"/>
  <c r="P7548" i="22"/>
  <c r="AO7547" i="22"/>
  <c r="AM7547" i="22"/>
  <c r="AL7547" i="22"/>
  <c r="AK7547" i="22"/>
  <c r="AI7547" i="22"/>
  <c r="AG7547" i="22"/>
  <c r="AF7547" i="22"/>
  <c r="AE7547" i="22"/>
  <c r="Z7547" i="22"/>
  <c r="AC7547" i="22" s="1"/>
  <c r="AN7547" i="22" s="1"/>
  <c r="Y7547" i="22"/>
  <c r="AB7547" i="22" s="1"/>
  <c r="AH7547" i="22" s="1"/>
  <c r="X7547" i="22"/>
  <c r="V7547" i="22"/>
  <c r="S7547" i="22"/>
  <c r="P7547" i="22"/>
  <c r="AO7546" i="22"/>
  <c r="AN7546" i="22"/>
  <c r="AL7546" i="22"/>
  <c r="AK7546" i="22"/>
  <c r="AI7546" i="22"/>
  <c r="AH7546" i="22"/>
  <c r="AF7546" i="22"/>
  <c r="AE7546" i="22"/>
  <c r="Z7546" i="22"/>
  <c r="AC7546" i="22" s="1"/>
  <c r="AM7546" i="22" s="1"/>
  <c r="Y7546" i="22"/>
  <c r="AB7546" i="22" s="1"/>
  <c r="AG7546" i="22" s="1"/>
  <c r="X7546" i="22"/>
  <c r="V7546" i="22"/>
  <c r="S7546" i="22"/>
  <c r="P7546" i="22"/>
  <c r="AO7545" i="22"/>
  <c r="AM7545" i="22"/>
  <c r="AL7545" i="22"/>
  <c r="AK7545" i="22"/>
  <c r="AI7545" i="22"/>
  <c r="AG7545" i="22"/>
  <c r="AF7545" i="22"/>
  <c r="AE7545" i="22"/>
  <c r="Z7545" i="22"/>
  <c r="AC7545" i="22" s="1"/>
  <c r="AN7545" i="22" s="1"/>
  <c r="Y7545" i="22"/>
  <c r="AB7545" i="22" s="1"/>
  <c r="AH7545" i="22" s="1"/>
  <c r="X7545" i="22"/>
  <c r="V7545" i="22"/>
  <c r="S7545" i="22"/>
  <c r="P7545" i="22"/>
  <c r="AO7544" i="22"/>
  <c r="AM7544" i="22"/>
  <c r="AL7544" i="22"/>
  <c r="AK7544" i="22"/>
  <c r="AI7544" i="22"/>
  <c r="AG7544" i="22"/>
  <c r="AF7544" i="22"/>
  <c r="AE7544" i="22"/>
  <c r="Z7544" i="22"/>
  <c r="AC7544" i="22" s="1"/>
  <c r="AN7544" i="22" s="1"/>
  <c r="Y7544" i="22"/>
  <c r="AB7544" i="22" s="1"/>
  <c r="AH7544" i="22" s="1"/>
  <c r="X7544" i="22"/>
  <c r="V7544" i="22"/>
  <c r="S7544" i="22"/>
  <c r="P7544" i="22"/>
  <c r="AO7543" i="22"/>
  <c r="AN7543" i="22"/>
  <c r="AL7543" i="22"/>
  <c r="AK7543" i="22"/>
  <c r="AI7543" i="22"/>
  <c r="AH7543" i="22"/>
  <c r="AF7543" i="22"/>
  <c r="AE7543" i="22"/>
  <c r="Z7543" i="22"/>
  <c r="AC7543" i="22" s="1"/>
  <c r="AM7543" i="22" s="1"/>
  <c r="Y7543" i="22"/>
  <c r="AB7543" i="22" s="1"/>
  <c r="AG7543" i="22" s="1"/>
  <c r="X7543" i="22"/>
  <c r="V7543" i="22"/>
  <c r="S7543" i="22"/>
  <c r="P7543" i="22"/>
  <c r="AO7542" i="22"/>
  <c r="AN7542" i="22"/>
  <c r="AL7542" i="22"/>
  <c r="AK7542" i="22"/>
  <c r="AI7542" i="22"/>
  <c r="AH7542" i="22"/>
  <c r="AF7542" i="22"/>
  <c r="AE7542" i="22"/>
  <c r="Z7542" i="22"/>
  <c r="AC7542" i="22" s="1"/>
  <c r="AM7542" i="22" s="1"/>
  <c r="Y7542" i="22"/>
  <c r="AB7542" i="22" s="1"/>
  <c r="AG7542" i="22" s="1"/>
  <c r="X7542" i="22"/>
  <c r="V7542" i="22"/>
  <c r="S7542" i="22"/>
  <c r="P7542" i="22"/>
  <c r="AO7541" i="22"/>
  <c r="AM7541" i="22"/>
  <c r="AL7541" i="22"/>
  <c r="AK7541" i="22"/>
  <c r="AI7541" i="22"/>
  <c r="AG7541" i="22"/>
  <c r="AF7541" i="22"/>
  <c r="AE7541" i="22"/>
  <c r="Z7541" i="22"/>
  <c r="AC7541" i="22" s="1"/>
  <c r="AN7541" i="22" s="1"/>
  <c r="Y7541" i="22"/>
  <c r="AB7541" i="22" s="1"/>
  <c r="AH7541" i="22" s="1"/>
  <c r="X7541" i="22"/>
  <c r="V7541" i="22"/>
  <c r="S7541" i="22"/>
  <c r="P7541" i="22"/>
  <c r="AO7540" i="22"/>
  <c r="AM7540" i="22"/>
  <c r="AL7540" i="22"/>
  <c r="AK7540" i="22"/>
  <c r="AI7540" i="22"/>
  <c r="AG7540" i="22"/>
  <c r="AF7540" i="22"/>
  <c r="AE7540" i="22"/>
  <c r="Z7540" i="22"/>
  <c r="AC7540" i="22" s="1"/>
  <c r="AN7540" i="22" s="1"/>
  <c r="Y7540" i="22"/>
  <c r="AB7540" i="22" s="1"/>
  <c r="AH7540" i="22" s="1"/>
  <c r="X7540" i="22"/>
  <c r="V7540" i="22"/>
  <c r="S7540" i="22"/>
  <c r="P7540" i="22"/>
  <c r="AO7539" i="22"/>
  <c r="AM7539" i="22"/>
  <c r="AL7539" i="22"/>
  <c r="AK7539" i="22"/>
  <c r="AI7539" i="22"/>
  <c r="AG7539" i="22"/>
  <c r="AF7539" i="22"/>
  <c r="AE7539" i="22"/>
  <c r="Z7539" i="22"/>
  <c r="AC7539" i="22" s="1"/>
  <c r="AN7539" i="22" s="1"/>
  <c r="Y7539" i="22"/>
  <c r="AB7539" i="22" s="1"/>
  <c r="AH7539" i="22" s="1"/>
  <c r="X7539" i="22"/>
  <c r="V7539" i="22"/>
  <c r="S7539" i="22"/>
  <c r="P7539" i="22"/>
  <c r="AO7538" i="22"/>
  <c r="AM7538" i="22"/>
  <c r="AL7538" i="22"/>
  <c r="AK7538" i="22"/>
  <c r="AI7538" i="22"/>
  <c r="AG7538" i="22"/>
  <c r="AF7538" i="22"/>
  <c r="AE7538" i="22"/>
  <c r="Z7538" i="22"/>
  <c r="AC7538" i="22" s="1"/>
  <c r="AN7538" i="22" s="1"/>
  <c r="Y7538" i="22"/>
  <c r="AB7538" i="22" s="1"/>
  <c r="AH7538" i="22" s="1"/>
  <c r="X7538" i="22"/>
  <c r="V7538" i="22"/>
  <c r="S7538" i="22"/>
  <c r="P7538" i="22"/>
  <c r="AO7537" i="22"/>
  <c r="AM7537" i="22"/>
  <c r="AL7537" i="22"/>
  <c r="AK7537" i="22"/>
  <c r="AI7537" i="22"/>
  <c r="AG7537" i="22"/>
  <c r="AF7537" i="22"/>
  <c r="AE7537" i="22"/>
  <c r="Z7537" i="22"/>
  <c r="AC7537" i="22" s="1"/>
  <c r="AN7537" i="22" s="1"/>
  <c r="Y7537" i="22"/>
  <c r="AB7537" i="22" s="1"/>
  <c r="AH7537" i="22" s="1"/>
  <c r="X7537" i="22"/>
  <c r="V7537" i="22"/>
  <c r="S7537" i="22"/>
  <c r="P7537" i="22"/>
  <c r="AN7536" i="22"/>
  <c r="AM7536" i="22"/>
  <c r="AL7536" i="22"/>
  <c r="AK7536" i="22"/>
  <c r="AH7536" i="22"/>
  <c r="AG7536" i="22"/>
  <c r="AF7536" i="22"/>
  <c r="AE7536" i="22"/>
  <c r="Z7536" i="22"/>
  <c r="AC7536" i="22" s="1"/>
  <c r="AO7536" i="22" s="1"/>
  <c r="Y7536" i="22"/>
  <c r="AB7536" i="22" s="1"/>
  <c r="AI7536" i="22" s="1"/>
  <c r="X7536" i="22"/>
  <c r="V7536" i="22"/>
  <c r="S7536" i="22"/>
  <c r="P7536" i="22"/>
  <c r="AO7535" i="22"/>
  <c r="AN7535" i="22"/>
  <c r="AL7535" i="22"/>
  <c r="AK7535" i="22"/>
  <c r="AI7535" i="22"/>
  <c r="AH7535" i="22"/>
  <c r="AF7535" i="22"/>
  <c r="AE7535" i="22"/>
  <c r="Z7535" i="22"/>
  <c r="AC7535" i="22" s="1"/>
  <c r="AM7535" i="22" s="1"/>
  <c r="Y7535" i="22"/>
  <c r="AB7535" i="22" s="1"/>
  <c r="AG7535" i="22" s="1"/>
  <c r="X7535" i="22"/>
  <c r="V7535" i="22"/>
  <c r="S7535" i="22"/>
  <c r="P7535" i="22"/>
  <c r="AO7534" i="22"/>
  <c r="AN7534" i="22"/>
  <c r="AL7534" i="22"/>
  <c r="AK7534" i="22"/>
  <c r="AI7534" i="22"/>
  <c r="AH7534" i="22"/>
  <c r="AF7534" i="22"/>
  <c r="AE7534" i="22"/>
  <c r="Z7534" i="22"/>
  <c r="AC7534" i="22" s="1"/>
  <c r="AM7534" i="22" s="1"/>
  <c r="Y7534" i="22"/>
  <c r="AB7534" i="22" s="1"/>
  <c r="AG7534" i="22" s="1"/>
  <c r="X7534" i="22"/>
  <c r="V7534" i="22"/>
  <c r="S7534" i="22"/>
  <c r="P7534" i="22"/>
  <c r="AN7533" i="22"/>
  <c r="AM7533" i="22"/>
  <c r="AL7533" i="22"/>
  <c r="AK7533" i="22"/>
  <c r="AH7533" i="22"/>
  <c r="AG7533" i="22"/>
  <c r="AF7533" i="22"/>
  <c r="AE7533" i="22"/>
  <c r="Z7533" i="22"/>
  <c r="AC7533" i="22" s="1"/>
  <c r="AO7533" i="22" s="1"/>
  <c r="Y7533" i="22"/>
  <c r="AB7533" i="22" s="1"/>
  <c r="AI7533" i="22" s="1"/>
  <c r="X7533" i="22"/>
  <c r="V7533" i="22"/>
  <c r="S7533" i="22"/>
  <c r="P7533" i="22"/>
  <c r="AO7532" i="22"/>
  <c r="AN7532" i="22"/>
  <c r="AL7532" i="22"/>
  <c r="AK7532" i="22"/>
  <c r="AI7532" i="22"/>
  <c r="AH7532" i="22"/>
  <c r="AF7532" i="22"/>
  <c r="AE7532" i="22"/>
  <c r="Z7532" i="22"/>
  <c r="AC7532" i="22" s="1"/>
  <c r="AM7532" i="22" s="1"/>
  <c r="Y7532" i="22"/>
  <c r="AB7532" i="22" s="1"/>
  <c r="AG7532" i="22" s="1"/>
  <c r="X7532" i="22"/>
  <c r="V7532" i="22"/>
  <c r="S7532" i="22"/>
  <c r="P7532" i="22"/>
  <c r="AO7531" i="22"/>
  <c r="AN7531" i="22"/>
  <c r="AL7531" i="22"/>
  <c r="AK7531" i="22"/>
  <c r="AI7531" i="22"/>
  <c r="AH7531" i="22"/>
  <c r="AF7531" i="22"/>
  <c r="AE7531" i="22"/>
  <c r="Z7531" i="22"/>
  <c r="AC7531" i="22" s="1"/>
  <c r="AM7531" i="22" s="1"/>
  <c r="Y7531" i="22"/>
  <c r="AB7531" i="22" s="1"/>
  <c r="AG7531" i="22" s="1"/>
  <c r="X7531" i="22"/>
  <c r="V7531" i="22"/>
  <c r="S7531" i="22"/>
  <c r="P7531" i="22"/>
  <c r="AO7530" i="22"/>
  <c r="AN7530" i="22"/>
  <c r="AL7530" i="22"/>
  <c r="AK7530" i="22"/>
  <c r="AI7530" i="22"/>
  <c r="AH7530" i="22"/>
  <c r="AF7530" i="22"/>
  <c r="AE7530" i="22"/>
  <c r="Z7530" i="22"/>
  <c r="AC7530" i="22" s="1"/>
  <c r="AM7530" i="22" s="1"/>
  <c r="Y7530" i="22"/>
  <c r="AB7530" i="22" s="1"/>
  <c r="AG7530" i="22" s="1"/>
  <c r="X7530" i="22"/>
  <c r="V7530" i="22"/>
  <c r="S7530" i="22"/>
  <c r="P7530" i="22"/>
  <c r="AO7529" i="22"/>
  <c r="AN7529" i="22"/>
  <c r="AL7529" i="22"/>
  <c r="AK7529" i="22"/>
  <c r="AI7529" i="22"/>
  <c r="AH7529" i="22"/>
  <c r="AF7529" i="22"/>
  <c r="AE7529" i="22"/>
  <c r="Z7529" i="22"/>
  <c r="AC7529" i="22" s="1"/>
  <c r="AM7529" i="22" s="1"/>
  <c r="Y7529" i="22"/>
  <c r="AB7529" i="22" s="1"/>
  <c r="AG7529" i="22" s="1"/>
  <c r="X7529" i="22"/>
  <c r="V7529" i="22"/>
  <c r="S7529" i="22"/>
  <c r="P7529" i="22"/>
  <c r="AO7528" i="22"/>
  <c r="AM7528" i="22"/>
  <c r="AL7528" i="22"/>
  <c r="AK7528" i="22"/>
  <c r="AI7528" i="22"/>
  <c r="AG7528" i="22"/>
  <c r="AF7528" i="22"/>
  <c r="AE7528" i="22"/>
  <c r="Z7528" i="22"/>
  <c r="AC7528" i="22" s="1"/>
  <c r="AN7528" i="22" s="1"/>
  <c r="Y7528" i="22"/>
  <c r="AB7528" i="22" s="1"/>
  <c r="AH7528" i="22" s="1"/>
  <c r="X7528" i="22"/>
  <c r="V7528" i="22"/>
  <c r="S7528" i="22"/>
  <c r="P7528" i="22"/>
  <c r="AO7527" i="22"/>
  <c r="AM7527" i="22"/>
  <c r="AL7527" i="22"/>
  <c r="AK7527" i="22"/>
  <c r="AI7527" i="22"/>
  <c r="AG7527" i="22"/>
  <c r="AF7527" i="22"/>
  <c r="AE7527" i="22"/>
  <c r="Z7527" i="22"/>
  <c r="AC7527" i="22" s="1"/>
  <c r="AN7527" i="22" s="1"/>
  <c r="Y7527" i="22"/>
  <c r="AB7527" i="22" s="1"/>
  <c r="AH7527" i="22" s="1"/>
  <c r="X7527" i="22"/>
  <c r="V7527" i="22"/>
  <c r="S7527" i="22"/>
  <c r="P7527" i="22"/>
  <c r="AO7526" i="22"/>
  <c r="AM7526" i="22"/>
  <c r="AL7526" i="22"/>
  <c r="AK7526" i="22"/>
  <c r="AI7526" i="22"/>
  <c r="AG7526" i="22"/>
  <c r="AF7526" i="22"/>
  <c r="AE7526" i="22"/>
  <c r="Z7526" i="22"/>
  <c r="AC7526" i="22" s="1"/>
  <c r="AN7526" i="22" s="1"/>
  <c r="Y7526" i="22"/>
  <c r="AB7526" i="22" s="1"/>
  <c r="AH7526" i="22" s="1"/>
  <c r="X7526" i="22"/>
  <c r="V7526" i="22"/>
  <c r="S7526" i="22"/>
  <c r="P7526" i="22"/>
  <c r="AN7525" i="22"/>
  <c r="AM7525" i="22"/>
  <c r="AL7525" i="22"/>
  <c r="AK7525" i="22"/>
  <c r="AH7525" i="22"/>
  <c r="AG7525" i="22"/>
  <c r="AF7525" i="22"/>
  <c r="AE7525" i="22"/>
  <c r="Z7525" i="22"/>
  <c r="AC7525" i="22" s="1"/>
  <c r="AO7525" i="22" s="1"/>
  <c r="Y7525" i="22"/>
  <c r="AB7525" i="22" s="1"/>
  <c r="AI7525" i="22" s="1"/>
  <c r="X7525" i="22"/>
  <c r="V7525" i="22"/>
  <c r="S7525" i="22"/>
  <c r="P7525" i="22"/>
  <c r="AN7524" i="22"/>
  <c r="AM7524" i="22"/>
  <c r="AL7524" i="22"/>
  <c r="AK7524" i="22"/>
  <c r="AH7524" i="22"/>
  <c r="AG7524" i="22"/>
  <c r="AF7524" i="22"/>
  <c r="AE7524" i="22"/>
  <c r="Z7524" i="22"/>
  <c r="AC7524" i="22" s="1"/>
  <c r="AO7524" i="22" s="1"/>
  <c r="Y7524" i="22"/>
  <c r="AB7524" i="22" s="1"/>
  <c r="AI7524" i="22" s="1"/>
  <c r="X7524" i="22"/>
  <c r="V7524" i="22"/>
  <c r="S7524" i="22"/>
  <c r="P7524" i="22"/>
  <c r="AO7523" i="22"/>
  <c r="AN7523" i="22"/>
  <c r="AL7523" i="22"/>
  <c r="AK7523" i="22"/>
  <c r="AI7523" i="22"/>
  <c r="AH7523" i="22"/>
  <c r="AF7523" i="22"/>
  <c r="AE7523" i="22"/>
  <c r="Z7523" i="22"/>
  <c r="AC7523" i="22" s="1"/>
  <c r="AM7523" i="22" s="1"/>
  <c r="Y7523" i="22"/>
  <c r="AB7523" i="22" s="1"/>
  <c r="AG7523" i="22" s="1"/>
  <c r="X7523" i="22"/>
  <c r="V7523" i="22"/>
  <c r="S7523" i="22"/>
  <c r="P7523" i="22"/>
  <c r="AO7522" i="22"/>
  <c r="AN7522" i="22"/>
  <c r="AL7522" i="22"/>
  <c r="AK7522" i="22"/>
  <c r="AI7522" i="22"/>
  <c r="AH7522" i="22"/>
  <c r="AF7522" i="22"/>
  <c r="AE7522" i="22"/>
  <c r="Z7522" i="22"/>
  <c r="AC7522" i="22" s="1"/>
  <c r="AM7522" i="22" s="1"/>
  <c r="Y7522" i="22"/>
  <c r="AB7522" i="22" s="1"/>
  <c r="AG7522" i="22" s="1"/>
  <c r="X7522" i="22"/>
  <c r="V7522" i="22"/>
  <c r="S7522" i="22"/>
  <c r="P7522" i="22"/>
  <c r="AO7521" i="22"/>
  <c r="AN7521" i="22"/>
  <c r="AL7521" i="22"/>
  <c r="AK7521" i="22"/>
  <c r="AI7521" i="22"/>
  <c r="AH7521" i="22"/>
  <c r="AF7521" i="22"/>
  <c r="AE7521" i="22"/>
  <c r="Z7521" i="22"/>
  <c r="AC7521" i="22" s="1"/>
  <c r="AM7521" i="22" s="1"/>
  <c r="Y7521" i="22"/>
  <c r="AB7521" i="22" s="1"/>
  <c r="AG7521" i="22" s="1"/>
  <c r="X7521" i="22"/>
  <c r="V7521" i="22"/>
  <c r="S7521" i="22"/>
  <c r="P7521" i="22"/>
  <c r="AO7520" i="22"/>
  <c r="AN7520" i="22"/>
  <c r="AL7520" i="22"/>
  <c r="AK7520" i="22"/>
  <c r="AI7520" i="22"/>
  <c r="AH7520" i="22"/>
  <c r="AF7520" i="22"/>
  <c r="AE7520" i="22"/>
  <c r="Z7520" i="22"/>
  <c r="AC7520" i="22" s="1"/>
  <c r="AM7520" i="22" s="1"/>
  <c r="Y7520" i="22"/>
  <c r="AB7520" i="22" s="1"/>
  <c r="AG7520" i="22" s="1"/>
  <c r="X7520" i="22"/>
  <c r="V7520" i="22"/>
  <c r="S7520" i="22"/>
  <c r="P7520" i="22"/>
  <c r="AN7519" i="22"/>
  <c r="AM7519" i="22"/>
  <c r="AL7519" i="22"/>
  <c r="AK7519" i="22"/>
  <c r="AH7519" i="22"/>
  <c r="AG7519" i="22"/>
  <c r="AF7519" i="22"/>
  <c r="AE7519" i="22"/>
  <c r="Z7519" i="22"/>
  <c r="AC7519" i="22" s="1"/>
  <c r="AO7519" i="22" s="1"/>
  <c r="Y7519" i="22"/>
  <c r="AB7519" i="22" s="1"/>
  <c r="AI7519" i="22" s="1"/>
  <c r="X7519" i="22"/>
  <c r="V7519" i="22"/>
  <c r="S7519" i="22"/>
  <c r="P7519" i="22"/>
  <c r="AO7518" i="22"/>
  <c r="AN7518" i="22"/>
  <c r="AL7518" i="22"/>
  <c r="AK7518" i="22"/>
  <c r="AI7518" i="22"/>
  <c r="AH7518" i="22"/>
  <c r="AF7518" i="22"/>
  <c r="AE7518" i="22"/>
  <c r="Z7518" i="22"/>
  <c r="AC7518" i="22" s="1"/>
  <c r="AM7518" i="22" s="1"/>
  <c r="Y7518" i="22"/>
  <c r="AB7518" i="22" s="1"/>
  <c r="AG7518" i="22" s="1"/>
  <c r="X7518" i="22"/>
  <c r="V7518" i="22"/>
  <c r="S7518" i="22"/>
  <c r="P7518" i="22"/>
  <c r="AO7517" i="22"/>
  <c r="AN7517" i="22"/>
  <c r="AL7517" i="22"/>
  <c r="AK7517" i="22"/>
  <c r="AI7517" i="22"/>
  <c r="AH7517" i="22"/>
  <c r="AF7517" i="22"/>
  <c r="AE7517" i="22"/>
  <c r="Z7517" i="22"/>
  <c r="AC7517" i="22" s="1"/>
  <c r="AM7517" i="22" s="1"/>
  <c r="Y7517" i="22"/>
  <c r="AB7517" i="22" s="1"/>
  <c r="AG7517" i="22" s="1"/>
  <c r="X7517" i="22"/>
  <c r="V7517" i="22"/>
  <c r="S7517" i="22"/>
  <c r="P7517" i="22"/>
  <c r="AO7516" i="22"/>
  <c r="AM7516" i="22"/>
  <c r="AL7516" i="22"/>
  <c r="AK7516" i="22"/>
  <c r="AI7516" i="22"/>
  <c r="AG7516" i="22"/>
  <c r="AF7516" i="22"/>
  <c r="AE7516" i="22"/>
  <c r="Z7516" i="22"/>
  <c r="AC7516" i="22" s="1"/>
  <c r="AN7516" i="22" s="1"/>
  <c r="Y7516" i="22"/>
  <c r="AB7516" i="22" s="1"/>
  <c r="AH7516" i="22" s="1"/>
  <c r="X7516" i="22"/>
  <c r="V7516" i="22"/>
  <c r="S7516" i="22"/>
  <c r="P7516" i="22"/>
  <c r="AO7515" i="22"/>
  <c r="AN7515" i="22"/>
  <c r="AL7515" i="22"/>
  <c r="AK7515" i="22"/>
  <c r="AI7515" i="22"/>
  <c r="AH7515" i="22"/>
  <c r="AF7515" i="22"/>
  <c r="AE7515" i="22"/>
  <c r="Z7515" i="22"/>
  <c r="AC7515" i="22" s="1"/>
  <c r="AM7515" i="22" s="1"/>
  <c r="Y7515" i="22"/>
  <c r="AB7515" i="22" s="1"/>
  <c r="AG7515" i="22" s="1"/>
  <c r="X7515" i="22"/>
  <c r="V7515" i="22"/>
  <c r="S7515" i="22"/>
  <c r="P7515" i="22"/>
  <c r="AO7514" i="22"/>
  <c r="AN7514" i="22"/>
  <c r="AL7514" i="22"/>
  <c r="AK7514" i="22"/>
  <c r="AI7514" i="22"/>
  <c r="AH7514" i="22"/>
  <c r="AF7514" i="22"/>
  <c r="AE7514" i="22"/>
  <c r="Z7514" i="22"/>
  <c r="AC7514" i="22" s="1"/>
  <c r="AM7514" i="22" s="1"/>
  <c r="Y7514" i="22"/>
  <c r="AB7514" i="22" s="1"/>
  <c r="AG7514" i="22" s="1"/>
  <c r="X7514" i="22"/>
  <c r="V7514" i="22"/>
  <c r="S7514" i="22"/>
  <c r="P7514" i="22"/>
  <c r="AN7513" i="22"/>
  <c r="AM7513" i="22"/>
  <c r="AL7513" i="22"/>
  <c r="AK7513" i="22"/>
  <c r="AH7513" i="22"/>
  <c r="AG7513" i="22"/>
  <c r="AF7513" i="22"/>
  <c r="AE7513" i="22"/>
  <c r="Z7513" i="22"/>
  <c r="AC7513" i="22" s="1"/>
  <c r="AO7513" i="22" s="1"/>
  <c r="Y7513" i="22"/>
  <c r="AB7513" i="22" s="1"/>
  <c r="AI7513" i="22" s="1"/>
  <c r="X7513" i="22"/>
  <c r="V7513" i="22"/>
  <c r="S7513" i="22"/>
  <c r="P7513" i="22"/>
  <c r="AO7512" i="22"/>
  <c r="AM7512" i="22"/>
  <c r="AL7512" i="22"/>
  <c r="AK7512" i="22"/>
  <c r="AI7512" i="22"/>
  <c r="AG7512" i="22"/>
  <c r="AF7512" i="22"/>
  <c r="AE7512" i="22"/>
  <c r="Z7512" i="22"/>
  <c r="AC7512" i="22" s="1"/>
  <c r="AN7512" i="22" s="1"/>
  <c r="Y7512" i="22"/>
  <c r="AB7512" i="22" s="1"/>
  <c r="AH7512" i="22" s="1"/>
  <c r="X7512" i="22"/>
  <c r="V7512" i="22"/>
  <c r="S7512" i="22"/>
  <c r="P7512" i="22"/>
  <c r="AO7511" i="22"/>
  <c r="AM7511" i="22"/>
  <c r="AL7511" i="22"/>
  <c r="AK7511" i="22"/>
  <c r="AI7511" i="22"/>
  <c r="AG7511" i="22"/>
  <c r="AF7511" i="22"/>
  <c r="AE7511" i="22"/>
  <c r="Z7511" i="22"/>
  <c r="AC7511" i="22" s="1"/>
  <c r="AN7511" i="22" s="1"/>
  <c r="Y7511" i="22"/>
  <c r="AB7511" i="22" s="1"/>
  <c r="AH7511" i="22" s="1"/>
  <c r="X7511" i="22"/>
  <c r="V7511" i="22"/>
  <c r="S7511" i="22"/>
  <c r="P7511" i="22"/>
  <c r="AO7510" i="22"/>
  <c r="AN7510" i="22"/>
  <c r="AL7510" i="22"/>
  <c r="AK7510" i="22"/>
  <c r="AI7510" i="22"/>
  <c r="AH7510" i="22"/>
  <c r="AF7510" i="22"/>
  <c r="AE7510" i="22"/>
  <c r="Z7510" i="22"/>
  <c r="AC7510" i="22" s="1"/>
  <c r="AM7510" i="22" s="1"/>
  <c r="Y7510" i="22"/>
  <c r="AB7510" i="22" s="1"/>
  <c r="AG7510" i="22" s="1"/>
  <c r="X7510" i="22"/>
  <c r="V7510" i="22"/>
  <c r="S7510" i="22"/>
  <c r="P7510" i="22"/>
  <c r="AO7509" i="22"/>
  <c r="AM7509" i="22"/>
  <c r="AL7509" i="22"/>
  <c r="AK7509" i="22"/>
  <c r="AI7509" i="22"/>
  <c r="AG7509" i="22"/>
  <c r="AF7509" i="22"/>
  <c r="AE7509" i="22"/>
  <c r="Z7509" i="22"/>
  <c r="AC7509" i="22" s="1"/>
  <c r="AN7509" i="22" s="1"/>
  <c r="Y7509" i="22"/>
  <c r="AB7509" i="22" s="1"/>
  <c r="AH7509" i="22" s="1"/>
  <c r="X7509" i="22"/>
  <c r="V7509" i="22"/>
  <c r="S7509" i="22"/>
  <c r="P7509" i="22"/>
  <c r="AO7508" i="22"/>
  <c r="AN7508" i="22"/>
  <c r="AL7508" i="22"/>
  <c r="AK7508" i="22"/>
  <c r="AI7508" i="22"/>
  <c r="AH7508" i="22"/>
  <c r="AF7508" i="22"/>
  <c r="AE7508" i="22"/>
  <c r="Z7508" i="22"/>
  <c r="AC7508" i="22" s="1"/>
  <c r="AM7508" i="22" s="1"/>
  <c r="Y7508" i="22"/>
  <c r="AB7508" i="22" s="1"/>
  <c r="AG7508" i="22" s="1"/>
  <c r="X7508" i="22"/>
  <c r="V7508" i="22"/>
  <c r="S7508" i="22"/>
  <c r="P7508" i="22"/>
  <c r="AO7507" i="22"/>
  <c r="AM7507" i="22"/>
  <c r="AL7507" i="22"/>
  <c r="AK7507" i="22"/>
  <c r="AI7507" i="22"/>
  <c r="AG7507" i="22"/>
  <c r="AF7507" i="22"/>
  <c r="AE7507" i="22"/>
  <c r="Z7507" i="22"/>
  <c r="AC7507" i="22" s="1"/>
  <c r="AN7507" i="22" s="1"/>
  <c r="Y7507" i="22"/>
  <c r="AB7507" i="22" s="1"/>
  <c r="AH7507" i="22" s="1"/>
  <c r="X7507" i="22"/>
  <c r="V7507" i="22"/>
  <c r="S7507" i="22"/>
  <c r="P7507" i="22"/>
  <c r="AO7506" i="22"/>
  <c r="AM7506" i="22"/>
  <c r="AL7506" i="22"/>
  <c r="AK7506" i="22"/>
  <c r="AI7506" i="22"/>
  <c r="AG7506" i="22"/>
  <c r="AF7506" i="22"/>
  <c r="AE7506" i="22"/>
  <c r="Z7506" i="22"/>
  <c r="AC7506" i="22" s="1"/>
  <c r="AN7506" i="22" s="1"/>
  <c r="Y7506" i="22"/>
  <c r="AB7506" i="22" s="1"/>
  <c r="AH7506" i="22" s="1"/>
  <c r="X7506" i="22"/>
  <c r="V7506" i="22"/>
  <c r="S7506" i="22"/>
  <c r="P7506" i="22"/>
  <c r="AN7505" i="22"/>
  <c r="AM7505" i="22"/>
  <c r="AL7505" i="22"/>
  <c r="AK7505" i="22"/>
  <c r="AH7505" i="22"/>
  <c r="AG7505" i="22"/>
  <c r="AF7505" i="22"/>
  <c r="AE7505" i="22"/>
  <c r="Z7505" i="22"/>
  <c r="AC7505" i="22" s="1"/>
  <c r="AO7505" i="22" s="1"/>
  <c r="Y7505" i="22"/>
  <c r="AB7505" i="22" s="1"/>
  <c r="AI7505" i="22" s="1"/>
  <c r="X7505" i="22"/>
  <c r="V7505" i="22"/>
  <c r="S7505" i="22"/>
  <c r="P7505" i="22"/>
  <c r="AN7504" i="22"/>
  <c r="AM7504" i="22"/>
  <c r="AL7504" i="22"/>
  <c r="AK7504" i="22"/>
  <c r="AH7504" i="22"/>
  <c r="AG7504" i="22"/>
  <c r="AF7504" i="22"/>
  <c r="AE7504" i="22"/>
  <c r="Z7504" i="22"/>
  <c r="AC7504" i="22" s="1"/>
  <c r="AO7504" i="22" s="1"/>
  <c r="Y7504" i="22"/>
  <c r="AB7504" i="22" s="1"/>
  <c r="AI7504" i="22" s="1"/>
  <c r="X7504" i="22"/>
  <c r="V7504" i="22"/>
  <c r="S7504" i="22"/>
  <c r="P7504" i="22"/>
  <c r="AN7503" i="22"/>
  <c r="AM7503" i="22"/>
  <c r="AL7503" i="22"/>
  <c r="AK7503" i="22"/>
  <c r="AH7503" i="22"/>
  <c r="AG7503" i="22"/>
  <c r="AF7503" i="22"/>
  <c r="AE7503" i="22"/>
  <c r="Z7503" i="22"/>
  <c r="AC7503" i="22" s="1"/>
  <c r="AO7503" i="22" s="1"/>
  <c r="Y7503" i="22"/>
  <c r="AB7503" i="22" s="1"/>
  <c r="AI7503" i="22" s="1"/>
  <c r="X7503" i="22"/>
  <c r="V7503" i="22"/>
  <c r="S7503" i="22"/>
  <c r="P7503" i="22"/>
  <c r="AO7502" i="22"/>
  <c r="AM7502" i="22"/>
  <c r="AL7502" i="22"/>
  <c r="AK7502" i="22"/>
  <c r="AI7502" i="22"/>
  <c r="AG7502" i="22"/>
  <c r="AF7502" i="22"/>
  <c r="AE7502" i="22"/>
  <c r="Z7502" i="22"/>
  <c r="AC7502" i="22" s="1"/>
  <c r="AN7502" i="22" s="1"/>
  <c r="Y7502" i="22"/>
  <c r="AB7502" i="22" s="1"/>
  <c r="AH7502" i="22" s="1"/>
  <c r="X7502" i="22"/>
  <c r="V7502" i="22"/>
  <c r="S7502" i="22"/>
  <c r="P7502" i="22"/>
  <c r="AO7501" i="22"/>
  <c r="AM7501" i="22"/>
  <c r="AL7501" i="22"/>
  <c r="AK7501" i="22"/>
  <c r="AI7501" i="22"/>
  <c r="AG7501" i="22"/>
  <c r="AF7501" i="22"/>
  <c r="AE7501" i="22"/>
  <c r="Z7501" i="22"/>
  <c r="AC7501" i="22" s="1"/>
  <c r="AN7501" i="22" s="1"/>
  <c r="Y7501" i="22"/>
  <c r="AB7501" i="22" s="1"/>
  <c r="AH7501" i="22" s="1"/>
  <c r="X7501" i="22"/>
  <c r="V7501" i="22"/>
  <c r="S7501" i="22"/>
  <c r="P7501" i="22"/>
  <c r="AO7500" i="22"/>
  <c r="AM7500" i="22"/>
  <c r="AL7500" i="22"/>
  <c r="AK7500" i="22"/>
  <c r="AI7500" i="22"/>
  <c r="AG7500" i="22"/>
  <c r="AF7500" i="22"/>
  <c r="AE7500" i="22"/>
  <c r="Z7500" i="22"/>
  <c r="AC7500" i="22" s="1"/>
  <c r="AN7500" i="22" s="1"/>
  <c r="Y7500" i="22"/>
  <c r="AB7500" i="22" s="1"/>
  <c r="AH7500" i="22" s="1"/>
  <c r="X7500" i="22"/>
  <c r="V7500" i="22"/>
  <c r="S7500" i="22"/>
  <c r="P7500" i="22"/>
  <c r="AN7499" i="22"/>
  <c r="AM7499" i="22"/>
  <c r="AL7499" i="22"/>
  <c r="AK7499" i="22"/>
  <c r="AH7499" i="22"/>
  <c r="AG7499" i="22"/>
  <c r="AF7499" i="22"/>
  <c r="AE7499" i="22"/>
  <c r="Z7499" i="22"/>
  <c r="AC7499" i="22" s="1"/>
  <c r="AO7499" i="22" s="1"/>
  <c r="Y7499" i="22"/>
  <c r="AB7499" i="22" s="1"/>
  <c r="AI7499" i="22" s="1"/>
  <c r="X7499" i="22"/>
  <c r="V7499" i="22"/>
  <c r="S7499" i="22"/>
  <c r="P7499" i="22"/>
  <c r="AN7498" i="22"/>
  <c r="AM7498" i="22"/>
  <c r="AL7498" i="22"/>
  <c r="AK7498" i="22"/>
  <c r="AH7498" i="22"/>
  <c r="AG7498" i="22"/>
  <c r="AF7498" i="22"/>
  <c r="AE7498" i="22"/>
  <c r="Z7498" i="22"/>
  <c r="AC7498" i="22" s="1"/>
  <c r="AO7498" i="22" s="1"/>
  <c r="Y7498" i="22"/>
  <c r="AB7498" i="22" s="1"/>
  <c r="AI7498" i="22" s="1"/>
  <c r="X7498" i="22"/>
  <c r="V7498" i="22"/>
  <c r="S7498" i="22"/>
  <c r="P7498" i="22"/>
  <c r="AO7497" i="22"/>
  <c r="AM7497" i="22"/>
  <c r="AL7497" i="22"/>
  <c r="AK7497" i="22"/>
  <c r="AI7497" i="22"/>
  <c r="AG7497" i="22"/>
  <c r="AF7497" i="22"/>
  <c r="AE7497" i="22"/>
  <c r="Z7497" i="22"/>
  <c r="AC7497" i="22" s="1"/>
  <c r="AN7497" i="22" s="1"/>
  <c r="Y7497" i="22"/>
  <c r="AB7497" i="22" s="1"/>
  <c r="AH7497" i="22" s="1"/>
  <c r="X7497" i="22"/>
  <c r="V7497" i="22"/>
  <c r="S7497" i="22"/>
  <c r="P7497" i="22"/>
  <c r="AO7496" i="22"/>
  <c r="AN7496" i="22"/>
  <c r="AL7496" i="22"/>
  <c r="AK7496" i="22"/>
  <c r="AI7496" i="22"/>
  <c r="AH7496" i="22"/>
  <c r="AF7496" i="22"/>
  <c r="AE7496" i="22"/>
  <c r="Z7496" i="22"/>
  <c r="AC7496" i="22" s="1"/>
  <c r="AM7496" i="22" s="1"/>
  <c r="Y7496" i="22"/>
  <c r="AB7496" i="22" s="1"/>
  <c r="AG7496" i="22" s="1"/>
  <c r="X7496" i="22"/>
  <c r="V7496" i="22"/>
  <c r="S7496" i="22"/>
  <c r="P7496" i="22"/>
  <c r="AO7495" i="22"/>
  <c r="AN7495" i="22"/>
  <c r="AL7495" i="22"/>
  <c r="AK7495" i="22"/>
  <c r="AI7495" i="22"/>
  <c r="AH7495" i="22"/>
  <c r="AF7495" i="22"/>
  <c r="AE7495" i="22"/>
  <c r="Z7495" i="22"/>
  <c r="AC7495" i="22" s="1"/>
  <c r="AM7495" i="22" s="1"/>
  <c r="Y7495" i="22"/>
  <c r="AB7495" i="22" s="1"/>
  <c r="AG7495" i="22" s="1"/>
  <c r="X7495" i="22"/>
  <c r="V7495" i="22"/>
  <c r="S7495" i="22"/>
  <c r="P7495" i="22"/>
  <c r="AO7494" i="22"/>
  <c r="AN7494" i="22"/>
  <c r="AL7494" i="22"/>
  <c r="AK7494" i="22"/>
  <c r="AI7494" i="22"/>
  <c r="AH7494" i="22"/>
  <c r="AF7494" i="22"/>
  <c r="AE7494" i="22"/>
  <c r="Z7494" i="22"/>
  <c r="AC7494" i="22" s="1"/>
  <c r="AM7494" i="22" s="1"/>
  <c r="Y7494" i="22"/>
  <c r="AB7494" i="22" s="1"/>
  <c r="AG7494" i="22" s="1"/>
  <c r="X7494" i="22"/>
  <c r="V7494" i="22"/>
  <c r="S7494" i="22"/>
  <c r="P7494" i="22"/>
  <c r="AO7493" i="22"/>
  <c r="AN7493" i="22"/>
  <c r="AL7493" i="22"/>
  <c r="AK7493" i="22"/>
  <c r="AI7493" i="22"/>
  <c r="AH7493" i="22"/>
  <c r="AF7493" i="22"/>
  <c r="AE7493" i="22"/>
  <c r="Z7493" i="22"/>
  <c r="AC7493" i="22" s="1"/>
  <c r="AM7493" i="22" s="1"/>
  <c r="Y7493" i="22"/>
  <c r="AB7493" i="22" s="1"/>
  <c r="AG7493" i="22" s="1"/>
  <c r="X7493" i="22"/>
  <c r="V7493" i="22"/>
  <c r="S7493" i="22"/>
  <c r="P7493" i="22"/>
  <c r="AN7492" i="22"/>
  <c r="AM7492" i="22"/>
  <c r="AL7492" i="22"/>
  <c r="AK7492" i="22"/>
  <c r="AH7492" i="22"/>
  <c r="AG7492" i="22"/>
  <c r="AF7492" i="22"/>
  <c r="AE7492" i="22"/>
  <c r="Z7492" i="22"/>
  <c r="AC7492" i="22" s="1"/>
  <c r="AO7492" i="22" s="1"/>
  <c r="Y7492" i="22"/>
  <c r="AB7492" i="22" s="1"/>
  <c r="AI7492" i="22" s="1"/>
  <c r="X7492" i="22"/>
  <c r="V7492" i="22"/>
  <c r="S7492" i="22"/>
  <c r="P7492" i="22"/>
  <c r="AO7491" i="22"/>
  <c r="AN7491" i="22"/>
  <c r="AL7491" i="22"/>
  <c r="AK7491" i="22"/>
  <c r="AI7491" i="22"/>
  <c r="AH7491" i="22"/>
  <c r="AF7491" i="22"/>
  <c r="AE7491" i="22"/>
  <c r="Z7491" i="22"/>
  <c r="AC7491" i="22" s="1"/>
  <c r="AM7491" i="22" s="1"/>
  <c r="Y7491" i="22"/>
  <c r="AB7491" i="22" s="1"/>
  <c r="AG7491" i="22" s="1"/>
  <c r="X7491" i="22"/>
  <c r="V7491" i="22"/>
  <c r="S7491" i="22"/>
  <c r="P7491" i="22"/>
  <c r="AO7490" i="22"/>
  <c r="AN7490" i="22"/>
  <c r="AL7490" i="22"/>
  <c r="AK7490" i="22"/>
  <c r="AI7490" i="22"/>
  <c r="AH7490" i="22"/>
  <c r="AF7490" i="22"/>
  <c r="AE7490" i="22"/>
  <c r="Z7490" i="22"/>
  <c r="AC7490" i="22" s="1"/>
  <c r="AM7490" i="22" s="1"/>
  <c r="Y7490" i="22"/>
  <c r="AB7490" i="22" s="1"/>
  <c r="AG7490" i="22" s="1"/>
  <c r="X7490" i="22"/>
  <c r="V7490" i="22"/>
  <c r="S7490" i="22"/>
  <c r="P7490" i="22"/>
  <c r="AO7489" i="22"/>
  <c r="AM7489" i="22"/>
  <c r="AL7489" i="22"/>
  <c r="AK7489" i="22"/>
  <c r="AI7489" i="22"/>
  <c r="AG7489" i="22"/>
  <c r="AF7489" i="22"/>
  <c r="AE7489" i="22"/>
  <c r="Z7489" i="22"/>
  <c r="AC7489" i="22" s="1"/>
  <c r="AN7489" i="22" s="1"/>
  <c r="Y7489" i="22"/>
  <c r="AB7489" i="22" s="1"/>
  <c r="AH7489" i="22" s="1"/>
  <c r="X7489" i="22"/>
  <c r="V7489" i="22"/>
  <c r="S7489" i="22"/>
  <c r="P7489" i="22"/>
  <c r="AO7488" i="22"/>
  <c r="AM7488" i="22"/>
  <c r="AL7488" i="22"/>
  <c r="AK7488" i="22"/>
  <c r="AI7488" i="22"/>
  <c r="AG7488" i="22"/>
  <c r="AF7488" i="22"/>
  <c r="AE7488" i="22"/>
  <c r="Z7488" i="22"/>
  <c r="AC7488" i="22" s="1"/>
  <c r="AN7488" i="22" s="1"/>
  <c r="Y7488" i="22"/>
  <c r="AB7488" i="22" s="1"/>
  <c r="AH7488" i="22" s="1"/>
  <c r="X7488" i="22"/>
  <c r="V7488" i="22"/>
  <c r="S7488" i="22"/>
  <c r="P7488" i="22"/>
  <c r="AO7487" i="22"/>
  <c r="AM7487" i="22"/>
  <c r="AL7487" i="22"/>
  <c r="AK7487" i="22"/>
  <c r="AI7487" i="22"/>
  <c r="AG7487" i="22"/>
  <c r="AF7487" i="22"/>
  <c r="AE7487" i="22"/>
  <c r="Z7487" i="22"/>
  <c r="AC7487" i="22" s="1"/>
  <c r="AN7487" i="22" s="1"/>
  <c r="Y7487" i="22"/>
  <c r="AB7487" i="22" s="1"/>
  <c r="AH7487" i="22" s="1"/>
  <c r="X7487" i="22"/>
  <c r="V7487" i="22"/>
  <c r="S7487" i="22"/>
  <c r="P7487" i="22"/>
  <c r="AN7486" i="22"/>
  <c r="AM7486" i="22"/>
  <c r="AL7486" i="22"/>
  <c r="AK7486" i="22"/>
  <c r="AH7486" i="22"/>
  <c r="AG7486" i="22"/>
  <c r="AF7486" i="22"/>
  <c r="AE7486" i="22"/>
  <c r="Z7486" i="22"/>
  <c r="AC7486" i="22" s="1"/>
  <c r="AO7486" i="22" s="1"/>
  <c r="Y7486" i="22"/>
  <c r="AB7486" i="22" s="1"/>
  <c r="AI7486" i="22" s="1"/>
  <c r="X7486" i="22"/>
  <c r="V7486" i="22"/>
  <c r="S7486" i="22"/>
  <c r="P7486" i="22"/>
  <c r="AO7485" i="22"/>
  <c r="AM7485" i="22"/>
  <c r="AL7485" i="22"/>
  <c r="AK7485" i="22"/>
  <c r="AI7485" i="22"/>
  <c r="AG7485" i="22"/>
  <c r="AF7485" i="22"/>
  <c r="AE7485" i="22"/>
  <c r="Z7485" i="22"/>
  <c r="AC7485" i="22" s="1"/>
  <c r="AN7485" i="22" s="1"/>
  <c r="Y7485" i="22"/>
  <c r="AB7485" i="22" s="1"/>
  <c r="AH7485" i="22" s="1"/>
  <c r="X7485" i="22"/>
  <c r="V7485" i="22"/>
  <c r="S7485" i="22"/>
  <c r="P7485" i="22"/>
  <c r="AO7484" i="22"/>
  <c r="AN7484" i="22"/>
  <c r="AL7484" i="22"/>
  <c r="AK7484" i="22"/>
  <c r="AI7484" i="22"/>
  <c r="AH7484" i="22"/>
  <c r="AF7484" i="22"/>
  <c r="AE7484" i="22"/>
  <c r="Z7484" i="22"/>
  <c r="AC7484" i="22" s="1"/>
  <c r="AM7484" i="22" s="1"/>
  <c r="Y7484" i="22"/>
  <c r="AB7484" i="22" s="1"/>
  <c r="AG7484" i="22" s="1"/>
  <c r="X7484" i="22"/>
  <c r="V7484" i="22"/>
  <c r="S7484" i="22"/>
  <c r="P7484" i="22"/>
  <c r="AO7483" i="22"/>
  <c r="AM7483" i="22"/>
  <c r="AL7483" i="22"/>
  <c r="AK7483" i="22"/>
  <c r="AI7483" i="22"/>
  <c r="AG7483" i="22"/>
  <c r="AF7483" i="22"/>
  <c r="AE7483" i="22"/>
  <c r="Z7483" i="22"/>
  <c r="AC7483" i="22" s="1"/>
  <c r="AN7483" i="22" s="1"/>
  <c r="Y7483" i="22"/>
  <c r="AB7483" i="22" s="1"/>
  <c r="AH7483" i="22" s="1"/>
  <c r="X7483" i="22"/>
  <c r="V7483" i="22"/>
  <c r="S7483" i="22"/>
  <c r="P7483" i="22"/>
  <c r="AO7482" i="22"/>
  <c r="AN7482" i="22"/>
  <c r="AL7482" i="22"/>
  <c r="AK7482" i="22"/>
  <c r="AI7482" i="22"/>
  <c r="AH7482" i="22"/>
  <c r="AF7482" i="22"/>
  <c r="AE7482" i="22"/>
  <c r="Z7482" i="22"/>
  <c r="AC7482" i="22" s="1"/>
  <c r="AM7482" i="22" s="1"/>
  <c r="Y7482" i="22"/>
  <c r="AB7482" i="22" s="1"/>
  <c r="AG7482" i="22" s="1"/>
  <c r="X7482" i="22"/>
  <c r="V7482" i="22"/>
  <c r="S7482" i="22"/>
  <c r="P7482" i="22"/>
  <c r="AO7481" i="22"/>
  <c r="AN7481" i="22"/>
  <c r="AL7481" i="22"/>
  <c r="AK7481" i="22"/>
  <c r="AI7481" i="22"/>
  <c r="AH7481" i="22"/>
  <c r="AF7481" i="22"/>
  <c r="AE7481" i="22"/>
  <c r="Z7481" i="22"/>
  <c r="AC7481" i="22" s="1"/>
  <c r="AM7481" i="22" s="1"/>
  <c r="Y7481" i="22"/>
  <c r="AB7481" i="22" s="1"/>
  <c r="AG7481" i="22" s="1"/>
  <c r="X7481" i="22"/>
  <c r="V7481" i="22"/>
  <c r="S7481" i="22"/>
  <c r="P7481" i="22"/>
  <c r="AO7480" i="22"/>
  <c r="AN7480" i="22"/>
  <c r="AL7480" i="22"/>
  <c r="AK7480" i="22"/>
  <c r="AI7480" i="22"/>
  <c r="AH7480" i="22"/>
  <c r="AF7480" i="22"/>
  <c r="AE7480" i="22"/>
  <c r="Z7480" i="22"/>
  <c r="AC7480" i="22" s="1"/>
  <c r="AM7480" i="22" s="1"/>
  <c r="Y7480" i="22"/>
  <c r="AB7480" i="22" s="1"/>
  <c r="AG7480" i="22" s="1"/>
  <c r="X7480" i="22"/>
  <c r="V7480" i="22"/>
  <c r="S7480" i="22"/>
  <c r="P7480" i="22"/>
  <c r="AO7479" i="22"/>
  <c r="AN7479" i="22"/>
  <c r="AL7479" i="22"/>
  <c r="AK7479" i="22"/>
  <c r="AI7479" i="22"/>
  <c r="AH7479" i="22"/>
  <c r="AF7479" i="22"/>
  <c r="AE7479" i="22"/>
  <c r="Z7479" i="22"/>
  <c r="AC7479" i="22" s="1"/>
  <c r="AM7479" i="22" s="1"/>
  <c r="Y7479" i="22"/>
  <c r="AB7479" i="22" s="1"/>
  <c r="AG7479" i="22" s="1"/>
  <c r="X7479" i="22"/>
  <c r="V7479" i="22"/>
  <c r="S7479" i="22"/>
  <c r="P7479" i="22"/>
  <c r="AO7478" i="22"/>
  <c r="AN7478" i="22"/>
  <c r="AL7478" i="22"/>
  <c r="AK7478" i="22"/>
  <c r="AI7478" i="22"/>
  <c r="AH7478" i="22"/>
  <c r="AF7478" i="22"/>
  <c r="AE7478" i="22"/>
  <c r="Z7478" i="22"/>
  <c r="AC7478" i="22" s="1"/>
  <c r="AM7478" i="22" s="1"/>
  <c r="Y7478" i="22"/>
  <c r="AB7478" i="22" s="1"/>
  <c r="AG7478" i="22" s="1"/>
  <c r="X7478" i="22"/>
  <c r="V7478" i="22"/>
  <c r="S7478" i="22"/>
  <c r="P7478" i="22"/>
  <c r="AO7477" i="22"/>
  <c r="AM7477" i="22"/>
  <c r="AL7477" i="22"/>
  <c r="AK7477" i="22"/>
  <c r="AI7477" i="22"/>
  <c r="AG7477" i="22"/>
  <c r="AF7477" i="22"/>
  <c r="AE7477" i="22"/>
  <c r="Z7477" i="22"/>
  <c r="AC7477" i="22" s="1"/>
  <c r="AN7477" i="22" s="1"/>
  <c r="Y7477" i="22"/>
  <c r="AB7477" i="22" s="1"/>
  <c r="AH7477" i="22" s="1"/>
  <c r="X7477" i="22"/>
  <c r="V7477" i="22"/>
  <c r="S7477" i="22"/>
  <c r="P7477" i="22"/>
  <c r="AO7476" i="22"/>
  <c r="AN7476" i="22"/>
  <c r="AL7476" i="22"/>
  <c r="AK7476" i="22"/>
  <c r="AI7476" i="22"/>
  <c r="AH7476" i="22"/>
  <c r="AF7476" i="22"/>
  <c r="AE7476" i="22"/>
  <c r="Z7476" i="22"/>
  <c r="AC7476" i="22" s="1"/>
  <c r="AM7476" i="22" s="1"/>
  <c r="Y7476" i="22"/>
  <c r="AB7476" i="22" s="1"/>
  <c r="AG7476" i="22" s="1"/>
  <c r="X7476" i="22"/>
  <c r="V7476" i="22"/>
  <c r="S7476" i="22"/>
  <c r="P7476" i="22"/>
  <c r="AO7475" i="22"/>
  <c r="AN7475" i="22"/>
  <c r="AL7475" i="22"/>
  <c r="AK7475" i="22"/>
  <c r="AI7475" i="22"/>
  <c r="AH7475" i="22"/>
  <c r="AF7475" i="22"/>
  <c r="AE7475" i="22"/>
  <c r="Z7475" i="22"/>
  <c r="AC7475" i="22" s="1"/>
  <c r="AM7475" i="22" s="1"/>
  <c r="Y7475" i="22"/>
  <c r="AB7475" i="22" s="1"/>
  <c r="AG7475" i="22" s="1"/>
  <c r="X7475" i="22"/>
  <c r="V7475" i="22"/>
  <c r="S7475" i="22"/>
  <c r="P7475" i="22"/>
  <c r="AN7474" i="22"/>
  <c r="AM7474" i="22"/>
  <c r="AL7474" i="22"/>
  <c r="AK7474" i="22"/>
  <c r="AH7474" i="22"/>
  <c r="AG7474" i="22"/>
  <c r="AF7474" i="22"/>
  <c r="AE7474" i="22"/>
  <c r="Z7474" i="22"/>
  <c r="AC7474" i="22" s="1"/>
  <c r="AO7474" i="22" s="1"/>
  <c r="Y7474" i="22"/>
  <c r="AB7474" i="22" s="1"/>
  <c r="AI7474" i="22" s="1"/>
  <c r="X7474" i="22"/>
  <c r="V7474" i="22"/>
  <c r="S7474" i="22"/>
  <c r="P7474" i="22"/>
  <c r="AO7473" i="22"/>
  <c r="AN7473" i="22"/>
  <c r="AL7473" i="22"/>
  <c r="AK7473" i="22"/>
  <c r="AI7473" i="22"/>
  <c r="AH7473" i="22"/>
  <c r="AF7473" i="22"/>
  <c r="AE7473" i="22"/>
  <c r="Z7473" i="22"/>
  <c r="AC7473" i="22" s="1"/>
  <c r="AM7473" i="22" s="1"/>
  <c r="Y7473" i="22"/>
  <c r="AB7473" i="22" s="1"/>
  <c r="AG7473" i="22" s="1"/>
  <c r="X7473" i="22"/>
  <c r="V7473" i="22"/>
  <c r="S7473" i="22"/>
  <c r="P7473" i="22"/>
  <c r="AO7472" i="22"/>
  <c r="AM7472" i="22"/>
  <c r="AL7472" i="22"/>
  <c r="AK7472" i="22"/>
  <c r="AI7472" i="22"/>
  <c r="AG7472" i="22"/>
  <c r="AF7472" i="22"/>
  <c r="AE7472" i="22"/>
  <c r="Z7472" i="22"/>
  <c r="AC7472" i="22" s="1"/>
  <c r="AN7472" i="22" s="1"/>
  <c r="Y7472" i="22"/>
  <c r="AB7472" i="22" s="1"/>
  <c r="AH7472" i="22" s="1"/>
  <c r="X7472" i="22"/>
  <c r="V7472" i="22"/>
  <c r="S7472" i="22"/>
  <c r="P7472" i="22"/>
  <c r="AO7471" i="22"/>
  <c r="AN7471" i="22"/>
  <c r="AL7471" i="22"/>
  <c r="AK7471" i="22"/>
  <c r="AI7471" i="22"/>
  <c r="AH7471" i="22"/>
  <c r="AF7471" i="22"/>
  <c r="AE7471" i="22"/>
  <c r="Z7471" i="22"/>
  <c r="AC7471" i="22" s="1"/>
  <c r="AM7471" i="22" s="1"/>
  <c r="Y7471" i="22"/>
  <c r="AB7471" i="22" s="1"/>
  <c r="AG7471" i="22" s="1"/>
  <c r="X7471" i="22"/>
  <c r="V7471" i="22"/>
  <c r="S7471" i="22"/>
  <c r="P7471" i="22"/>
  <c r="AO7470" i="22"/>
  <c r="AN7470" i="22"/>
  <c r="AL7470" i="22"/>
  <c r="AK7470" i="22"/>
  <c r="AI7470" i="22"/>
  <c r="AH7470" i="22"/>
  <c r="AF7470" i="22"/>
  <c r="AE7470" i="22"/>
  <c r="Z7470" i="22"/>
  <c r="AC7470" i="22" s="1"/>
  <c r="AM7470" i="22" s="1"/>
  <c r="Y7470" i="22"/>
  <c r="AB7470" i="22" s="1"/>
  <c r="AG7470" i="22" s="1"/>
  <c r="X7470" i="22"/>
  <c r="V7470" i="22"/>
  <c r="S7470" i="22"/>
  <c r="P7470" i="22"/>
  <c r="AO7469" i="22"/>
  <c r="AM7469" i="22"/>
  <c r="AL7469" i="22"/>
  <c r="AK7469" i="22"/>
  <c r="AI7469" i="22"/>
  <c r="AG7469" i="22"/>
  <c r="AF7469" i="22"/>
  <c r="AE7469" i="22"/>
  <c r="Z7469" i="22"/>
  <c r="AC7469" i="22" s="1"/>
  <c r="AN7469" i="22" s="1"/>
  <c r="Y7469" i="22"/>
  <c r="AB7469" i="22" s="1"/>
  <c r="AH7469" i="22" s="1"/>
  <c r="X7469" i="22"/>
  <c r="V7469" i="22"/>
  <c r="S7469" i="22"/>
  <c r="P7469" i="22"/>
  <c r="AO7468" i="22"/>
  <c r="AN7468" i="22"/>
  <c r="AL7468" i="22"/>
  <c r="AK7468" i="22"/>
  <c r="AI7468" i="22"/>
  <c r="AH7468" i="22"/>
  <c r="AF7468" i="22"/>
  <c r="AE7468" i="22"/>
  <c r="Z7468" i="22"/>
  <c r="AC7468" i="22" s="1"/>
  <c r="AM7468" i="22" s="1"/>
  <c r="Y7468" i="22"/>
  <c r="AB7468" i="22" s="1"/>
  <c r="AG7468" i="22" s="1"/>
  <c r="X7468" i="22"/>
  <c r="V7468" i="22"/>
  <c r="S7468" i="22"/>
  <c r="P7468" i="22"/>
  <c r="AO7467" i="22"/>
  <c r="AN7467" i="22"/>
  <c r="AL7467" i="22"/>
  <c r="AK7467" i="22"/>
  <c r="AI7467" i="22"/>
  <c r="AH7467" i="22"/>
  <c r="AF7467" i="22"/>
  <c r="AE7467" i="22"/>
  <c r="Z7467" i="22"/>
  <c r="AC7467" i="22" s="1"/>
  <c r="AM7467" i="22" s="1"/>
  <c r="Y7467" i="22"/>
  <c r="AB7467" i="22" s="1"/>
  <c r="AG7467" i="22" s="1"/>
  <c r="X7467" i="22"/>
  <c r="V7467" i="22"/>
  <c r="S7467" i="22"/>
  <c r="P7467" i="22"/>
  <c r="AO7466" i="22"/>
  <c r="AN7466" i="22"/>
  <c r="AL7466" i="22"/>
  <c r="AK7466" i="22"/>
  <c r="AI7466" i="22"/>
  <c r="AH7466" i="22"/>
  <c r="AF7466" i="22"/>
  <c r="AE7466" i="22"/>
  <c r="Z7466" i="22"/>
  <c r="AC7466" i="22" s="1"/>
  <c r="AM7466" i="22" s="1"/>
  <c r="Y7466" i="22"/>
  <c r="AB7466" i="22" s="1"/>
  <c r="AG7466" i="22" s="1"/>
  <c r="X7466" i="22"/>
  <c r="V7466" i="22"/>
  <c r="S7466" i="22"/>
  <c r="P7466" i="22"/>
  <c r="AO7465" i="22"/>
  <c r="AN7465" i="22"/>
  <c r="AL7465" i="22"/>
  <c r="AK7465" i="22"/>
  <c r="AI7465" i="22"/>
  <c r="AH7465" i="22"/>
  <c r="AF7465" i="22"/>
  <c r="AE7465" i="22"/>
  <c r="Z7465" i="22"/>
  <c r="AC7465" i="22" s="1"/>
  <c r="AM7465" i="22" s="1"/>
  <c r="Y7465" i="22"/>
  <c r="AB7465" i="22" s="1"/>
  <c r="AG7465" i="22" s="1"/>
  <c r="X7465" i="22"/>
  <c r="V7465" i="22"/>
  <c r="S7465" i="22"/>
  <c r="P7465" i="22"/>
  <c r="AO7464" i="22"/>
  <c r="AN7464" i="22"/>
  <c r="AL7464" i="22"/>
  <c r="AK7464" i="22"/>
  <c r="AI7464" i="22"/>
  <c r="AH7464" i="22"/>
  <c r="AF7464" i="22"/>
  <c r="AE7464" i="22"/>
  <c r="Z7464" i="22"/>
  <c r="AC7464" i="22" s="1"/>
  <c r="AM7464" i="22" s="1"/>
  <c r="Y7464" i="22"/>
  <c r="AB7464" i="22" s="1"/>
  <c r="AG7464" i="22" s="1"/>
  <c r="X7464" i="22"/>
  <c r="V7464" i="22"/>
  <c r="S7464" i="22"/>
  <c r="P7464" i="22"/>
  <c r="AO7463" i="22"/>
  <c r="AN7463" i="22"/>
  <c r="AL7463" i="22"/>
  <c r="AK7463" i="22"/>
  <c r="AI7463" i="22"/>
  <c r="AH7463" i="22"/>
  <c r="AF7463" i="22"/>
  <c r="AE7463" i="22"/>
  <c r="Z7463" i="22"/>
  <c r="AC7463" i="22" s="1"/>
  <c r="AM7463" i="22" s="1"/>
  <c r="Y7463" i="22"/>
  <c r="AB7463" i="22" s="1"/>
  <c r="AG7463" i="22" s="1"/>
  <c r="X7463" i="22"/>
  <c r="V7463" i="22"/>
  <c r="S7463" i="22"/>
  <c r="P7463" i="22"/>
  <c r="AO7462" i="22"/>
  <c r="AN7462" i="22"/>
  <c r="AL7462" i="22"/>
  <c r="AK7462" i="22"/>
  <c r="AI7462" i="22"/>
  <c r="AH7462" i="22"/>
  <c r="AF7462" i="22"/>
  <c r="AE7462" i="22"/>
  <c r="Z7462" i="22"/>
  <c r="AC7462" i="22" s="1"/>
  <c r="AM7462" i="22" s="1"/>
  <c r="Y7462" i="22"/>
  <c r="AB7462" i="22" s="1"/>
  <c r="AG7462" i="22" s="1"/>
  <c r="X7462" i="22"/>
  <c r="V7462" i="22"/>
  <c r="S7462" i="22"/>
  <c r="P7462" i="22"/>
  <c r="AO7461" i="22"/>
  <c r="AN7461" i="22"/>
  <c r="AM7461" i="22"/>
  <c r="AL7461" i="22"/>
  <c r="AK7461" i="22"/>
  <c r="AI7461" i="22"/>
  <c r="AG7461" i="22"/>
  <c r="AF7461" i="22"/>
  <c r="AE7461" i="22"/>
  <c r="Z7461" i="22"/>
  <c r="AC7461" i="22" s="1"/>
  <c r="Y7461" i="22"/>
  <c r="AB7461" i="22" s="1"/>
  <c r="AH7461" i="22" s="1"/>
  <c r="X7461" i="22"/>
  <c r="V7461" i="22"/>
  <c r="S7461" i="22"/>
  <c r="P7461" i="22"/>
  <c r="AO7460" i="22"/>
  <c r="AN7460" i="22"/>
  <c r="AL7460" i="22"/>
  <c r="AK7460" i="22"/>
  <c r="AI7460" i="22"/>
  <c r="AH7460" i="22"/>
  <c r="AF7460" i="22"/>
  <c r="AE7460" i="22"/>
  <c r="Z7460" i="22"/>
  <c r="AC7460" i="22" s="1"/>
  <c r="AM7460" i="22" s="1"/>
  <c r="Y7460" i="22"/>
  <c r="AB7460" i="22" s="1"/>
  <c r="AG7460" i="22" s="1"/>
  <c r="X7460" i="22"/>
  <c r="V7460" i="22"/>
  <c r="S7460" i="22"/>
  <c r="P7460" i="22"/>
  <c r="AO7459" i="22"/>
  <c r="AN7459" i="22"/>
  <c r="AL7459" i="22"/>
  <c r="AK7459" i="22"/>
  <c r="AI7459" i="22"/>
  <c r="AH7459" i="22"/>
  <c r="AF7459" i="22"/>
  <c r="AE7459" i="22"/>
  <c r="Z7459" i="22"/>
  <c r="AC7459" i="22" s="1"/>
  <c r="AM7459" i="22" s="1"/>
  <c r="Y7459" i="22"/>
  <c r="AB7459" i="22" s="1"/>
  <c r="AG7459" i="22" s="1"/>
  <c r="X7459" i="22"/>
  <c r="V7459" i="22"/>
  <c r="S7459" i="22"/>
  <c r="P7459" i="22"/>
  <c r="AO7458" i="22"/>
  <c r="AN7458" i="22"/>
  <c r="AM7458" i="22"/>
  <c r="AL7458" i="22"/>
  <c r="AK7458" i="22"/>
  <c r="AI7458" i="22"/>
  <c r="AG7458" i="22"/>
  <c r="AF7458" i="22"/>
  <c r="AE7458" i="22"/>
  <c r="Z7458" i="22"/>
  <c r="AC7458" i="22" s="1"/>
  <c r="Y7458" i="22"/>
  <c r="AB7458" i="22" s="1"/>
  <c r="AH7458" i="22" s="1"/>
  <c r="X7458" i="22"/>
  <c r="V7458" i="22"/>
  <c r="S7458" i="22"/>
  <c r="P7458" i="22"/>
  <c r="AO7457" i="22"/>
  <c r="AN7457" i="22"/>
  <c r="AM7457" i="22"/>
  <c r="AL7457" i="22"/>
  <c r="AK7457" i="22"/>
  <c r="AI7457" i="22"/>
  <c r="AG7457" i="22"/>
  <c r="AF7457" i="22"/>
  <c r="AE7457" i="22"/>
  <c r="Z7457" i="22"/>
  <c r="AC7457" i="22" s="1"/>
  <c r="Y7457" i="22"/>
  <c r="AB7457" i="22" s="1"/>
  <c r="AH7457" i="22" s="1"/>
  <c r="X7457" i="22"/>
  <c r="V7457" i="22"/>
  <c r="S7457" i="22"/>
  <c r="P7457" i="22"/>
  <c r="AO7456" i="22"/>
  <c r="AN7456" i="22"/>
  <c r="AM7456" i="22"/>
  <c r="AL7456" i="22"/>
  <c r="AK7456" i="22"/>
  <c r="AI7456" i="22"/>
  <c r="AG7456" i="22"/>
  <c r="AF7456" i="22"/>
  <c r="AE7456" i="22"/>
  <c r="Z7456" i="22"/>
  <c r="AC7456" i="22" s="1"/>
  <c r="Y7456" i="22"/>
  <c r="AB7456" i="22" s="1"/>
  <c r="AH7456" i="22" s="1"/>
  <c r="X7456" i="22"/>
  <c r="V7456" i="22"/>
  <c r="S7456" i="22"/>
  <c r="P7456" i="22"/>
  <c r="AO7455" i="22"/>
  <c r="AN7455" i="22"/>
  <c r="AL7455" i="22"/>
  <c r="AK7455" i="22"/>
  <c r="AI7455" i="22"/>
  <c r="AH7455" i="22"/>
  <c r="AF7455" i="22"/>
  <c r="AE7455" i="22"/>
  <c r="Z7455" i="22"/>
  <c r="AC7455" i="22" s="1"/>
  <c r="AM7455" i="22" s="1"/>
  <c r="Y7455" i="22"/>
  <c r="AB7455" i="22" s="1"/>
  <c r="AG7455" i="22" s="1"/>
  <c r="X7455" i="22"/>
  <c r="V7455" i="22"/>
  <c r="S7455" i="22"/>
  <c r="P7455" i="22"/>
  <c r="AO7454" i="22"/>
  <c r="AN7454" i="22"/>
  <c r="AL7454" i="22"/>
  <c r="AK7454" i="22"/>
  <c r="AI7454" i="22"/>
  <c r="AH7454" i="22"/>
  <c r="AF7454" i="22"/>
  <c r="AE7454" i="22"/>
  <c r="Z7454" i="22"/>
  <c r="AC7454" i="22" s="1"/>
  <c r="AM7454" i="22" s="1"/>
  <c r="Y7454" i="22"/>
  <c r="AB7454" i="22" s="1"/>
  <c r="AG7454" i="22" s="1"/>
  <c r="X7454" i="22"/>
  <c r="V7454" i="22"/>
  <c r="S7454" i="22"/>
  <c r="P7454" i="22"/>
  <c r="AO7453" i="22"/>
  <c r="AN7453" i="22"/>
  <c r="AM7453" i="22"/>
  <c r="AL7453" i="22"/>
  <c r="AK7453" i="22"/>
  <c r="AI7453" i="22"/>
  <c r="AG7453" i="22"/>
  <c r="AF7453" i="22"/>
  <c r="AE7453" i="22"/>
  <c r="Z7453" i="22"/>
  <c r="AC7453" i="22" s="1"/>
  <c r="Y7453" i="22"/>
  <c r="AB7453" i="22" s="1"/>
  <c r="AH7453" i="22" s="1"/>
  <c r="X7453" i="22"/>
  <c r="V7453" i="22"/>
  <c r="S7453" i="22"/>
  <c r="P7453" i="22"/>
  <c r="AN7452" i="22"/>
  <c r="AM7452" i="22"/>
  <c r="AL7452" i="22"/>
  <c r="AK7452" i="22"/>
  <c r="AH7452" i="22"/>
  <c r="AG7452" i="22"/>
  <c r="AF7452" i="22"/>
  <c r="AE7452" i="22"/>
  <c r="Z7452" i="22"/>
  <c r="AC7452" i="22" s="1"/>
  <c r="AO7452" i="22" s="1"/>
  <c r="Y7452" i="22"/>
  <c r="AB7452" i="22" s="1"/>
  <c r="AI7452" i="22" s="1"/>
  <c r="X7452" i="22"/>
  <c r="V7452" i="22"/>
  <c r="S7452" i="22"/>
  <c r="P7452" i="22"/>
  <c r="AN7451" i="22"/>
  <c r="AM7451" i="22"/>
  <c r="AL7451" i="22"/>
  <c r="AK7451" i="22"/>
  <c r="AH7451" i="22"/>
  <c r="AG7451" i="22"/>
  <c r="AF7451" i="22"/>
  <c r="AE7451" i="22"/>
  <c r="Z7451" i="22"/>
  <c r="AC7451" i="22" s="1"/>
  <c r="AO7451" i="22" s="1"/>
  <c r="Y7451" i="22"/>
  <c r="AB7451" i="22" s="1"/>
  <c r="AI7451" i="22" s="1"/>
  <c r="X7451" i="22"/>
  <c r="V7451" i="22"/>
  <c r="S7451" i="22"/>
  <c r="P7451" i="22"/>
  <c r="AN7450" i="22"/>
  <c r="AM7450" i="22"/>
  <c r="AL7450" i="22"/>
  <c r="AK7450" i="22"/>
  <c r="AH7450" i="22"/>
  <c r="AG7450" i="22"/>
  <c r="AF7450" i="22"/>
  <c r="AE7450" i="22"/>
  <c r="Z7450" i="22"/>
  <c r="AC7450" i="22" s="1"/>
  <c r="AO7450" i="22" s="1"/>
  <c r="Y7450" i="22"/>
  <c r="AB7450" i="22" s="1"/>
  <c r="AI7450" i="22" s="1"/>
  <c r="X7450" i="22"/>
  <c r="V7450" i="22"/>
  <c r="S7450" i="22"/>
  <c r="P7450" i="22"/>
  <c r="AN7449" i="22"/>
  <c r="AM7449" i="22"/>
  <c r="AL7449" i="22"/>
  <c r="AK7449" i="22"/>
  <c r="AH7449" i="22"/>
  <c r="AG7449" i="22"/>
  <c r="AF7449" i="22"/>
  <c r="AE7449" i="22"/>
  <c r="Z7449" i="22"/>
  <c r="AC7449" i="22" s="1"/>
  <c r="AO7449" i="22" s="1"/>
  <c r="Y7449" i="22"/>
  <c r="AB7449" i="22" s="1"/>
  <c r="AI7449" i="22" s="1"/>
  <c r="X7449" i="22"/>
  <c r="V7449" i="22"/>
  <c r="S7449" i="22"/>
  <c r="P7449" i="22"/>
  <c r="AN7448" i="22"/>
  <c r="AM7448" i="22"/>
  <c r="AL7448" i="22"/>
  <c r="AK7448" i="22"/>
  <c r="AH7448" i="22"/>
  <c r="AG7448" i="22"/>
  <c r="AF7448" i="22"/>
  <c r="AE7448" i="22"/>
  <c r="Z7448" i="22"/>
  <c r="AC7448" i="22" s="1"/>
  <c r="AO7448" i="22" s="1"/>
  <c r="Y7448" i="22"/>
  <c r="AB7448" i="22" s="1"/>
  <c r="AI7448" i="22" s="1"/>
  <c r="X7448" i="22"/>
  <c r="V7448" i="22"/>
  <c r="S7448" i="22"/>
  <c r="P7448" i="22"/>
  <c r="AO7447" i="22"/>
  <c r="AN7447" i="22"/>
  <c r="AL7447" i="22"/>
  <c r="AK7447" i="22"/>
  <c r="AI7447" i="22"/>
  <c r="AH7447" i="22"/>
  <c r="AF7447" i="22"/>
  <c r="AE7447" i="22"/>
  <c r="Z7447" i="22"/>
  <c r="AC7447" i="22" s="1"/>
  <c r="AM7447" i="22" s="1"/>
  <c r="Y7447" i="22"/>
  <c r="AB7447" i="22" s="1"/>
  <c r="AG7447" i="22" s="1"/>
  <c r="X7447" i="22"/>
  <c r="V7447" i="22"/>
  <c r="S7447" i="22"/>
  <c r="P7447" i="22"/>
  <c r="AN7446" i="22"/>
  <c r="AM7446" i="22"/>
  <c r="AL7446" i="22"/>
  <c r="AK7446" i="22"/>
  <c r="AH7446" i="22"/>
  <c r="AG7446" i="22"/>
  <c r="AF7446" i="22"/>
  <c r="AE7446" i="22"/>
  <c r="Z7446" i="22"/>
  <c r="AC7446" i="22" s="1"/>
  <c r="AO7446" i="22" s="1"/>
  <c r="Y7446" i="22"/>
  <c r="AB7446" i="22" s="1"/>
  <c r="AI7446" i="22" s="1"/>
  <c r="X7446" i="22"/>
  <c r="V7446" i="22"/>
  <c r="S7446" i="22"/>
  <c r="P7446" i="22"/>
  <c r="AO7445" i="22"/>
  <c r="AN7445" i="22"/>
  <c r="AM7445" i="22"/>
  <c r="AL7445" i="22"/>
  <c r="AK7445" i="22"/>
  <c r="AI7445" i="22"/>
  <c r="AG7445" i="22"/>
  <c r="AF7445" i="22"/>
  <c r="AE7445" i="22"/>
  <c r="Z7445" i="22"/>
  <c r="AC7445" i="22" s="1"/>
  <c r="Y7445" i="22"/>
  <c r="AB7445" i="22" s="1"/>
  <c r="AH7445" i="22" s="1"/>
  <c r="X7445" i="22"/>
  <c r="V7445" i="22"/>
  <c r="S7445" i="22"/>
  <c r="P7445" i="22"/>
  <c r="AO7444" i="22"/>
  <c r="AN7444" i="22"/>
  <c r="AM7444" i="22"/>
  <c r="AL7444" i="22"/>
  <c r="AK7444" i="22"/>
  <c r="AI7444" i="22"/>
  <c r="AG7444" i="22"/>
  <c r="AF7444" i="22"/>
  <c r="AE7444" i="22"/>
  <c r="Z7444" i="22"/>
  <c r="AC7444" i="22" s="1"/>
  <c r="Y7444" i="22"/>
  <c r="AB7444" i="22" s="1"/>
  <c r="AH7444" i="22" s="1"/>
  <c r="X7444" i="22"/>
  <c r="V7444" i="22"/>
  <c r="S7444" i="22"/>
  <c r="P7444" i="22"/>
  <c r="AO7443" i="22"/>
  <c r="AN7443" i="22"/>
  <c r="AL7443" i="22"/>
  <c r="AK7443" i="22"/>
  <c r="AI7443" i="22"/>
  <c r="AH7443" i="22"/>
  <c r="AF7443" i="22"/>
  <c r="AE7443" i="22"/>
  <c r="Z7443" i="22"/>
  <c r="AC7443" i="22" s="1"/>
  <c r="AM7443" i="22" s="1"/>
  <c r="Y7443" i="22"/>
  <c r="AB7443" i="22" s="1"/>
  <c r="AG7443" i="22" s="1"/>
  <c r="X7443" i="22"/>
  <c r="V7443" i="22"/>
  <c r="S7443" i="22"/>
  <c r="P7443" i="22"/>
  <c r="AO7442" i="22"/>
  <c r="AN7442" i="22"/>
  <c r="AL7442" i="22"/>
  <c r="AK7442" i="22"/>
  <c r="AI7442" i="22"/>
  <c r="AH7442" i="22"/>
  <c r="AF7442" i="22"/>
  <c r="AE7442" i="22"/>
  <c r="Z7442" i="22"/>
  <c r="AC7442" i="22" s="1"/>
  <c r="AM7442" i="22" s="1"/>
  <c r="Y7442" i="22"/>
  <c r="AB7442" i="22" s="1"/>
  <c r="AG7442" i="22" s="1"/>
  <c r="X7442" i="22"/>
  <c r="V7442" i="22"/>
  <c r="S7442" i="22"/>
  <c r="P7442" i="22"/>
  <c r="AN7441" i="22"/>
  <c r="AM7441" i="22"/>
  <c r="AL7441" i="22"/>
  <c r="AK7441" i="22"/>
  <c r="AH7441" i="22"/>
  <c r="AG7441" i="22"/>
  <c r="AF7441" i="22"/>
  <c r="AE7441" i="22"/>
  <c r="Z7441" i="22"/>
  <c r="AC7441" i="22" s="1"/>
  <c r="AO7441" i="22" s="1"/>
  <c r="Y7441" i="22"/>
  <c r="AB7441" i="22" s="1"/>
  <c r="AI7441" i="22" s="1"/>
  <c r="X7441" i="22"/>
  <c r="V7441" i="22"/>
  <c r="S7441" i="22"/>
  <c r="P7441" i="22"/>
  <c r="AN7440" i="22"/>
  <c r="AM7440" i="22"/>
  <c r="AL7440" i="22"/>
  <c r="AK7440" i="22"/>
  <c r="AH7440" i="22"/>
  <c r="AG7440" i="22"/>
  <c r="AF7440" i="22"/>
  <c r="AE7440" i="22"/>
  <c r="Z7440" i="22"/>
  <c r="AC7440" i="22" s="1"/>
  <c r="AO7440" i="22" s="1"/>
  <c r="Y7440" i="22"/>
  <c r="AB7440" i="22" s="1"/>
  <c r="AI7440" i="22" s="1"/>
  <c r="X7440" i="22"/>
  <c r="V7440" i="22"/>
  <c r="S7440" i="22"/>
  <c r="P7440" i="22"/>
  <c r="AO7439" i="22"/>
  <c r="AN7439" i="22"/>
  <c r="AL7439" i="22"/>
  <c r="AK7439" i="22"/>
  <c r="AI7439" i="22"/>
  <c r="AH7439" i="22"/>
  <c r="AF7439" i="22"/>
  <c r="AE7439" i="22"/>
  <c r="Z7439" i="22"/>
  <c r="AC7439" i="22" s="1"/>
  <c r="AM7439" i="22" s="1"/>
  <c r="Y7439" i="22"/>
  <c r="AB7439" i="22" s="1"/>
  <c r="AG7439" i="22" s="1"/>
  <c r="X7439" i="22"/>
  <c r="V7439" i="22"/>
  <c r="S7439" i="22"/>
  <c r="P7439" i="22"/>
  <c r="AO7438" i="22"/>
  <c r="AN7438" i="22"/>
  <c r="AL7438" i="22"/>
  <c r="AK7438" i="22"/>
  <c r="AI7438" i="22"/>
  <c r="AH7438" i="22"/>
  <c r="AF7438" i="22"/>
  <c r="AE7438" i="22"/>
  <c r="Z7438" i="22"/>
  <c r="AC7438" i="22" s="1"/>
  <c r="AM7438" i="22" s="1"/>
  <c r="Y7438" i="22"/>
  <c r="AB7438" i="22" s="1"/>
  <c r="AG7438" i="22" s="1"/>
  <c r="X7438" i="22"/>
  <c r="V7438" i="22"/>
  <c r="S7438" i="22"/>
  <c r="P7438" i="22"/>
  <c r="AN7437" i="22"/>
  <c r="AM7437" i="22"/>
  <c r="AL7437" i="22"/>
  <c r="AK7437" i="22"/>
  <c r="AH7437" i="22"/>
  <c r="AG7437" i="22"/>
  <c r="AF7437" i="22"/>
  <c r="AE7437" i="22"/>
  <c r="Z7437" i="22"/>
  <c r="AC7437" i="22" s="1"/>
  <c r="AO7437" i="22" s="1"/>
  <c r="Y7437" i="22"/>
  <c r="AB7437" i="22" s="1"/>
  <c r="AI7437" i="22" s="1"/>
  <c r="X7437" i="22"/>
  <c r="V7437" i="22"/>
  <c r="S7437" i="22"/>
  <c r="P7437" i="22"/>
  <c r="AO7436" i="22"/>
  <c r="AN7436" i="22"/>
  <c r="AM7436" i="22"/>
  <c r="AL7436" i="22"/>
  <c r="AK7436" i="22"/>
  <c r="AI7436" i="22"/>
  <c r="AG7436" i="22"/>
  <c r="AF7436" i="22"/>
  <c r="AE7436" i="22"/>
  <c r="Z7436" i="22"/>
  <c r="AC7436" i="22" s="1"/>
  <c r="Y7436" i="22"/>
  <c r="AB7436" i="22" s="1"/>
  <c r="AH7436" i="22" s="1"/>
  <c r="X7436" i="22"/>
  <c r="V7436" i="22"/>
  <c r="S7436" i="22"/>
  <c r="P7436" i="22"/>
  <c r="AO7435" i="22"/>
  <c r="AN7435" i="22"/>
  <c r="AL7435" i="22"/>
  <c r="AK7435" i="22"/>
  <c r="AI7435" i="22"/>
  <c r="AH7435" i="22"/>
  <c r="AF7435" i="22"/>
  <c r="AE7435" i="22"/>
  <c r="Z7435" i="22"/>
  <c r="AC7435" i="22" s="1"/>
  <c r="AM7435" i="22" s="1"/>
  <c r="Y7435" i="22"/>
  <c r="AB7435" i="22" s="1"/>
  <c r="AG7435" i="22" s="1"/>
  <c r="X7435" i="22"/>
  <c r="V7435" i="22"/>
  <c r="S7435" i="22"/>
  <c r="P7435" i="22"/>
  <c r="AO7434" i="22"/>
  <c r="AN7434" i="22"/>
  <c r="AM7434" i="22"/>
  <c r="AL7434" i="22"/>
  <c r="AK7434" i="22"/>
  <c r="AI7434" i="22"/>
  <c r="AG7434" i="22"/>
  <c r="AF7434" i="22"/>
  <c r="AE7434" i="22"/>
  <c r="Z7434" i="22"/>
  <c r="AC7434" i="22" s="1"/>
  <c r="Y7434" i="22"/>
  <c r="AB7434" i="22" s="1"/>
  <c r="AH7434" i="22" s="1"/>
  <c r="X7434" i="22"/>
  <c r="V7434" i="22"/>
  <c r="S7434" i="22"/>
  <c r="P7434" i="22"/>
  <c r="AO7433" i="22"/>
  <c r="AN7433" i="22"/>
  <c r="AL7433" i="22"/>
  <c r="AK7433" i="22"/>
  <c r="AI7433" i="22"/>
  <c r="AH7433" i="22"/>
  <c r="AF7433" i="22"/>
  <c r="AE7433" i="22"/>
  <c r="Z7433" i="22"/>
  <c r="AC7433" i="22" s="1"/>
  <c r="AM7433" i="22" s="1"/>
  <c r="Y7433" i="22"/>
  <c r="AB7433" i="22" s="1"/>
  <c r="AG7433" i="22" s="1"/>
  <c r="X7433" i="22"/>
  <c r="V7433" i="22"/>
  <c r="S7433" i="22"/>
  <c r="P7433" i="22"/>
  <c r="AO7432" i="22"/>
  <c r="AN7432" i="22"/>
  <c r="AL7432" i="22"/>
  <c r="AK7432" i="22"/>
  <c r="AI7432" i="22"/>
  <c r="AH7432" i="22"/>
  <c r="AF7432" i="22"/>
  <c r="AE7432" i="22"/>
  <c r="Z7432" i="22"/>
  <c r="AC7432" i="22" s="1"/>
  <c r="AM7432" i="22" s="1"/>
  <c r="Y7432" i="22"/>
  <c r="AB7432" i="22" s="1"/>
  <c r="AG7432" i="22" s="1"/>
  <c r="X7432" i="22"/>
  <c r="V7432" i="22"/>
  <c r="S7432" i="22"/>
  <c r="P7432" i="22"/>
  <c r="AN7431" i="22"/>
  <c r="AM7431" i="22"/>
  <c r="AL7431" i="22"/>
  <c r="AK7431" i="22"/>
  <c r="AH7431" i="22"/>
  <c r="AG7431" i="22"/>
  <c r="AF7431" i="22"/>
  <c r="AE7431" i="22"/>
  <c r="Z7431" i="22"/>
  <c r="AC7431" i="22" s="1"/>
  <c r="AO7431" i="22" s="1"/>
  <c r="Y7431" i="22"/>
  <c r="AB7431" i="22" s="1"/>
  <c r="AI7431" i="22" s="1"/>
  <c r="X7431" i="22"/>
  <c r="V7431" i="22"/>
  <c r="S7431" i="22"/>
  <c r="P7431" i="22"/>
  <c r="AN7430" i="22"/>
  <c r="AM7430" i="22"/>
  <c r="AL7430" i="22"/>
  <c r="AK7430" i="22"/>
  <c r="AH7430" i="22"/>
  <c r="AG7430" i="22"/>
  <c r="AF7430" i="22"/>
  <c r="AE7430" i="22"/>
  <c r="Z7430" i="22"/>
  <c r="AC7430" i="22" s="1"/>
  <c r="AO7430" i="22" s="1"/>
  <c r="Y7430" i="22"/>
  <c r="AB7430" i="22" s="1"/>
  <c r="AI7430" i="22" s="1"/>
  <c r="X7430" i="22"/>
  <c r="V7430" i="22"/>
  <c r="S7430" i="22"/>
  <c r="P7430" i="22"/>
  <c r="AO7429" i="22"/>
  <c r="AN7429" i="22"/>
  <c r="AM7429" i="22"/>
  <c r="AL7429" i="22"/>
  <c r="AK7429" i="22"/>
  <c r="AI7429" i="22"/>
  <c r="AG7429" i="22"/>
  <c r="AF7429" i="22"/>
  <c r="AE7429" i="22"/>
  <c r="Z7429" i="22"/>
  <c r="AC7429" i="22" s="1"/>
  <c r="Y7429" i="22"/>
  <c r="AB7429" i="22" s="1"/>
  <c r="AH7429" i="22" s="1"/>
  <c r="X7429" i="22"/>
  <c r="V7429" i="22"/>
  <c r="S7429" i="22"/>
  <c r="P7429" i="22"/>
  <c r="AO7428" i="22"/>
  <c r="AN7428" i="22"/>
  <c r="AL7428" i="22"/>
  <c r="AK7428" i="22"/>
  <c r="AI7428" i="22"/>
  <c r="AH7428" i="22"/>
  <c r="AF7428" i="22"/>
  <c r="AE7428" i="22"/>
  <c r="Z7428" i="22"/>
  <c r="AC7428" i="22" s="1"/>
  <c r="AM7428" i="22" s="1"/>
  <c r="Y7428" i="22"/>
  <c r="AB7428" i="22" s="1"/>
  <c r="AG7428" i="22" s="1"/>
  <c r="X7428" i="22"/>
  <c r="V7428" i="22"/>
  <c r="S7428" i="22"/>
  <c r="P7428" i="22"/>
  <c r="AO7427" i="22"/>
  <c r="AN7427" i="22"/>
  <c r="AM7427" i="22"/>
  <c r="AL7427" i="22"/>
  <c r="AK7427" i="22"/>
  <c r="AI7427" i="22"/>
  <c r="AG7427" i="22"/>
  <c r="AF7427" i="22"/>
  <c r="AE7427" i="22"/>
  <c r="Z7427" i="22"/>
  <c r="AC7427" i="22" s="1"/>
  <c r="Y7427" i="22"/>
  <c r="AB7427" i="22" s="1"/>
  <c r="AH7427" i="22" s="1"/>
  <c r="X7427" i="22"/>
  <c r="V7427" i="22"/>
  <c r="S7427" i="22"/>
  <c r="P7427" i="22"/>
  <c r="AN7426" i="22"/>
  <c r="AM7426" i="22"/>
  <c r="AL7426" i="22"/>
  <c r="AK7426" i="22"/>
  <c r="AH7426" i="22"/>
  <c r="AG7426" i="22"/>
  <c r="AF7426" i="22"/>
  <c r="AE7426" i="22"/>
  <c r="Z7426" i="22"/>
  <c r="AC7426" i="22" s="1"/>
  <c r="AO7426" i="22" s="1"/>
  <c r="Y7426" i="22"/>
  <c r="AB7426" i="22" s="1"/>
  <c r="AI7426" i="22" s="1"/>
  <c r="X7426" i="22"/>
  <c r="V7426" i="22"/>
  <c r="S7426" i="22"/>
  <c r="P7426" i="22"/>
  <c r="AO7425" i="22"/>
  <c r="AN7425" i="22"/>
  <c r="AM7425" i="22"/>
  <c r="AL7425" i="22"/>
  <c r="AK7425" i="22"/>
  <c r="AI7425" i="22"/>
  <c r="AG7425" i="22"/>
  <c r="AF7425" i="22"/>
  <c r="AE7425" i="22"/>
  <c r="Z7425" i="22"/>
  <c r="AC7425" i="22" s="1"/>
  <c r="Y7425" i="22"/>
  <c r="AB7425" i="22" s="1"/>
  <c r="AH7425" i="22" s="1"/>
  <c r="X7425" i="22"/>
  <c r="V7425" i="22"/>
  <c r="S7425" i="22"/>
  <c r="P7425" i="22"/>
  <c r="AN7424" i="22"/>
  <c r="AM7424" i="22"/>
  <c r="AL7424" i="22"/>
  <c r="AK7424" i="22"/>
  <c r="AH7424" i="22"/>
  <c r="AG7424" i="22"/>
  <c r="AF7424" i="22"/>
  <c r="AE7424" i="22"/>
  <c r="Z7424" i="22"/>
  <c r="AC7424" i="22" s="1"/>
  <c r="AO7424" i="22" s="1"/>
  <c r="Y7424" i="22"/>
  <c r="AB7424" i="22" s="1"/>
  <c r="AI7424" i="22" s="1"/>
  <c r="X7424" i="22"/>
  <c r="V7424" i="22"/>
  <c r="S7424" i="22"/>
  <c r="P7424" i="22"/>
  <c r="AO7423" i="22"/>
  <c r="AN7423" i="22"/>
  <c r="AL7423" i="22"/>
  <c r="AK7423" i="22"/>
  <c r="AI7423" i="22"/>
  <c r="AH7423" i="22"/>
  <c r="AF7423" i="22"/>
  <c r="AE7423" i="22"/>
  <c r="Z7423" i="22"/>
  <c r="AC7423" i="22" s="1"/>
  <c r="AM7423" i="22" s="1"/>
  <c r="Y7423" i="22"/>
  <c r="AB7423" i="22" s="1"/>
  <c r="AG7423" i="22" s="1"/>
  <c r="X7423" i="22"/>
  <c r="V7423" i="22"/>
  <c r="S7423" i="22"/>
  <c r="P7423" i="22"/>
  <c r="AO7422" i="22"/>
  <c r="AN7422" i="22"/>
  <c r="AL7422" i="22"/>
  <c r="AK7422" i="22"/>
  <c r="AI7422" i="22"/>
  <c r="AH7422" i="22"/>
  <c r="AF7422" i="22"/>
  <c r="AE7422" i="22"/>
  <c r="Z7422" i="22"/>
  <c r="AC7422" i="22" s="1"/>
  <c r="AM7422" i="22" s="1"/>
  <c r="Y7422" i="22"/>
  <c r="AB7422" i="22" s="1"/>
  <c r="AG7422" i="22" s="1"/>
  <c r="X7422" i="22"/>
  <c r="V7422" i="22"/>
  <c r="S7422" i="22"/>
  <c r="P7422" i="22"/>
  <c r="AO7421" i="22"/>
  <c r="AN7421" i="22"/>
  <c r="AL7421" i="22"/>
  <c r="AK7421" i="22"/>
  <c r="AI7421" i="22"/>
  <c r="AH7421" i="22"/>
  <c r="AF7421" i="22"/>
  <c r="AE7421" i="22"/>
  <c r="Z7421" i="22"/>
  <c r="AC7421" i="22" s="1"/>
  <c r="AM7421" i="22" s="1"/>
  <c r="Y7421" i="22"/>
  <c r="AB7421" i="22" s="1"/>
  <c r="AG7421" i="22" s="1"/>
  <c r="X7421" i="22"/>
  <c r="V7421" i="22"/>
  <c r="S7421" i="22"/>
  <c r="P7421" i="22"/>
  <c r="AO7420" i="22"/>
  <c r="AN7420" i="22"/>
  <c r="AM7420" i="22"/>
  <c r="AL7420" i="22"/>
  <c r="AK7420" i="22"/>
  <c r="AI7420" i="22"/>
  <c r="AG7420" i="22"/>
  <c r="AF7420" i="22"/>
  <c r="AE7420" i="22"/>
  <c r="Z7420" i="22"/>
  <c r="AC7420" i="22" s="1"/>
  <c r="Y7420" i="22"/>
  <c r="AB7420" i="22" s="1"/>
  <c r="AH7420" i="22" s="1"/>
  <c r="X7420" i="22"/>
  <c r="V7420" i="22"/>
  <c r="S7420" i="22"/>
  <c r="P7420" i="22"/>
  <c r="AN7419" i="22"/>
  <c r="AM7419" i="22"/>
  <c r="AL7419" i="22"/>
  <c r="AK7419" i="22"/>
  <c r="AH7419" i="22"/>
  <c r="AG7419" i="22"/>
  <c r="AF7419" i="22"/>
  <c r="AE7419" i="22"/>
  <c r="Z7419" i="22"/>
  <c r="AC7419" i="22" s="1"/>
  <c r="AO7419" i="22" s="1"/>
  <c r="Y7419" i="22"/>
  <c r="AB7419" i="22" s="1"/>
  <c r="AI7419" i="22" s="1"/>
  <c r="X7419" i="22"/>
  <c r="V7419" i="22"/>
  <c r="S7419" i="22"/>
  <c r="P7419" i="22"/>
  <c r="AN7418" i="22"/>
  <c r="AM7418" i="22"/>
  <c r="AL7418" i="22"/>
  <c r="AK7418" i="22"/>
  <c r="AH7418" i="22"/>
  <c r="AG7418" i="22"/>
  <c r="AF7418" i="22"/>
  <c r="AE7418" i="22"/>
  <c r="Z7418" i="22"/>
  <c r="AC7418" i="22" s="1"/>
  <c r="AO7418" i="22" s="1"/>
  <c r="Y7418" i="22"/>
  <c r="AB7418" i="22" s="1"/>
  <c r="AI7418" i="22" s="1"/>
  <c r="X7418" i="22"/>
  <c r="V7418" i="22"/>
  <c r="S7418" i="22"/>
  <c r="P7418" i="22"/>
  <c r="AN7417" i="22"/>
  <c r="AM7417" i="22"/>
  <c r="AL7417" i="22"/>
  <c r="AK7417" i="22"/>
  <c r="AH7417" i="22"/>
  <c r="AG7417" i="22"/>
  <c r="AF7417" i="22"/>
  <c r="AE7417" i="22"/>
  <c r="Z7417" i="22"/>
  <c r="AC7417" i="22" s="1"/>
  <c r="AO7417" i="22" s="1"/>
  <c r="Y7417" i="22"/>
  <c r="AB7417" i="22" s="1"/>
  <c r="AI7417" i="22" s="1"/>
  <c r="X7417" i="22"/>
  <c r="V7417" i="22"/>
  <c r="S7417" i="22"/>
  <c r="P7417" i="22"/>
  <c r="AN7416" i="22"/>
  <c r="AM7416" i="22"/>
  <c r="AL7416" i="22"/>
  <c r="AK7416" i="22"/>
  <c r="AH7416" i="22"/>
  <c r="AG7416" i="22"/>
  <c r="AF7416" i="22"/>
  <c r="AE7416" i="22"/>
  <c r="Z7416" i="22"/>
  <c r="AC7416" i="22" s="1"/>
  <c r="AO7416" i="22" s="1"/>
  <c r="Y7416" i="22"/>
  <c r="AB7416" i="22" s="1"/>
  <c r="AI7416" i="22" s="1"/>
  <c r="X7416" i="22"/>
  <c r="V7416" i="22"/>
  <c r="S7416" i="22"/>
  <c r="P7416" i="22"/>
  <c r="AO7415" i="22"/>
  <c r="AN7415" i="22"/>
  <c r="AM7415" i="22"/>
  <c r="AL7415" i="22"/>
  <c r="AK7415" i="22"/>
  <c r="AI7415" i="22"/>
  <c r="AG7415" i="22"/>
  <c r="AF7415" i="22"/>
  <c r="AE7415" i="22"/>
  <c r="Z7415" i="22"/>
  <c r="AC7415" i="22" s="1"/>
  <c r="Y7415" i="22"/>
  <c r="AB7415" i="22" s="1"/>
  <c r="AH7415" i="22" s="1"/>
  <c r="X7415" i="22"/>
  <c r="V7415" i="22"/>
  <c r="S7415" i="22"/>
  <c r="P7415" i="22"/>
  <c r="AO7414" i="22"/>
  <c r="AN7414" i="22"/>
  <c r="AL7414" i="22"/>
  <c r="AK7414" i="22"/>
  <c r="AI7414" i="22"/>
  <c r="AH7414" i="22"/>
  <c r="AF7414" i="22"/>
  <c r="AE7414" i="22"/>
  <c r="Z7414" i="22"/>
  <c r="AC7414" i="22" s="1"/>
  <c r="AM7414" i="22" s="1"/>
  <c r="Y7414" i="22"/>
  <c r="AB7414" i="22" s="1"/>
  <c r="AG7414" i="22" s="1"/>
  <c r="X7414" i="22"/>
  <c r="V7414" i="22"/>
  <c r="S7414" i="22"/>
  <c r="P7414" i="22"/>
  <c r="AO7413" i="22"/>
  <c r="AN7413" i="22"/>
  <c r="AL7413" i="22"/>
  <c r="AK7413" i="22"/>
  <c r="AI7413" i="22"/>
  <c r="AH7413" i="22"/>
  <c r="AF7413" i="22"/>
  <c r="AE7413" i="22"/>
  <c r="Z7413" i="22"/>
  <c r="AC7413" i="22" s="1"/>
  <c r="AM7413" i="22" s="1"/>
  <c r="Y7413" i="22"/>
  <c r="AB7413" i="22" s="1"/>
  <c r="AG7413" i="22" s="1"/>
  <c r="X7413" i="22"/>
  <c r="V7413" i="22"/>
  <c r="S7413" i="22"/>
  <c r="P7413" i="22"/>
  <c r="AO7412" i="22"/>
  <c r="AN7412" i="22"/>
  <c r="AL7412" i="22"/>
  <c r="AK7412" i="22"/>
  <c r="AI7412" i="22"/>
  <c r="AH7412" i="22"/>
  <c r="AF7412" i="22"/>
  <c r="AE7412" i="22"/>
  <c r="Z7412" i="22"/>
  <c r="AC7412" i="22" s="1"/>
  <c r="AM7412" i="22" s="1"/>
  <c r="Y7412" i="22"/>
  <c r="AB7412" i="22" s="1"/>
  <c r="AG7412" i="22" s="1"/>
  <c r="X7412" i="22"/>
  <c r="V7412" i="22"/>
  <c r="S7412" i="22"/>
  <c r="P7412" i="22"/>
  <c r="AO7411" i="22"/>
  <c r="AN7411" i="22"/>
  <c r="AL7411" i="22"/>
  <c r="AK7411" i="22"/>
  <c r="AI7411" i="22"/>
  <c r="AH7411" i="22"/>
  <c r="AF7411" i="22"/>
  <c r="AE7411" i="22"/>
  <c r="Z7411" i="22"/>
  <c r="AC7411" i="22" s="1"/>
  <c r="AM7411" i="22" s="1"/>
  <c r="Y7411" i="22"/>
  <c r="AB7411" i="22" s="1"/>
  <c r="AG7411" i="22" s="1"/>
  <c r="X7411" i="22"/>
  <c r="V7411" i="22"/>
  <c r="S7411" i="22"/>
  <c r="P7411" i="22"/>
  <c r="AO7410" i="22"/>
  <c r="AM7410" i="22"/>
  <c r="AL7410" i="22"/>
  <c r="AK7410" i="22"/>
  <c r="AI7410" i="22"/>
  <c r="AG7410" i="22"/>
  <c r="AF7410" i="22"/>
  <c r="AE7410" i="22"/>
  <c r="Z7410" i="22"/>
  <c r="AC7410" i="22" s="1"/>
  <c r="AN7410" i="22" s="1"/>
  <c r="Y7410" i="22"/>
  <c r="AB7410" i="22" s="1"/>
  <c r="AH7410" i="22" s="1"/>
  <c r="X7410" i="22"/>
  <c r="V7410" i="22"/>
  <c r="S7410" i="22"/>
  <c r="P7410" i="22"/>
  <c r="AO7409" i="22"/>
  <c r="AM7409" i="22"/>
  <c r="AL7409" i="22"/>
  <c r="AK7409" i="22"/>
  <c r="AI7409" i="22"/>
  <c r="AG7409" i="22"/>
  <c r="AF7409" i="22"/>
  <c r="AE7409" i="22"/>
  <c r="Z7409" i="22"/>
  <c r="AC7409" i="22" s="1"/>
  <c r="AN7409" i="22" s="1"/>
  <c r="Y7409" i="22"/>
  <c r="AB7409" i="22" s="1"/>
  <c r="AH7409" i="22" s="1"/>
  <c r="X7409" i="22"/>
  <c r="V7409" i="22"/>
  <c r="S7409" i="22"/>
  <c r="P7409" i="22"/>
  <c r="AO7408" i="22"/>
  <c r="AN7408" i="22"/>
  <c r="AL7408" i="22"/>
  <c r="AK7408" i="22"/>
  <c r="AI7408" i="22"/>
  <c r="AH7408" i="22"/>
  <c r="AF7408" i="22"/>
  <c r="AE7408" i="22"/>
  <c r="Z7408" i="22"/>
  <c r="AC7408" i="22" s="1"/>
  <c r="AM7408" i="22" s="1"/>
  <c r="Y7408" i="22"/>
  <c r="AB7408" i="22" s="1"/>
  <c r="AG7408" i="22" s="1"/>
  <c r="X7408" i="22"/>
  <c r="V7408" i="22"/>
  <c r="S7408" i="22"/>
  <c r="P7408" i="22"/>
  <c r="AO7407" i="22"/>
  <c r="AN7407" i="22"/>
  <c r="AL7407" i="22"/>
  <c r="AK7407" i="22"/>
  <c r="AI7407" i="22"/>
  <c r="AH7407" i="22"/>
  <c r="AF7407" i="22"/>
  <c r="AE7407" i="22"/>
  <c r="Z7407" i="22"/>
  <c r="AC7407" i="22" s="1"/>
  <c r="AM7407" i="22" s="1"/>
  <c r="Y7407" i="22"/>
  <c r="AB7407" i="22" s="1"/>
  <c r="AG7407" i="22" s="1"/>
  <c r="X7407" i="22"/>
  <c r="V7407" i="22"/>
  <c r="S7407" i="22"/>
  <c r="P7407" i="22"/>
  <c r="AO7406" i="22"/>
  <c r="AN7406" i="22"/>
  <c r="AL7406" i="22"/>
  <c r="AK7406" i="22"/>
  <c r="AI7406" i="22"/>
  <c r="AH7406" i="22"/>
  <c r="AF7406" i="22"/>
  <c r="AE7406" i="22"/>
  <c r="Z7406" i="22"/>
  <c r="AC7406" i="22" s="1"/>
  <c r="AM7406" i="22" s="1"/>
  <c r="Y7406" i="22"/>
  <c r="AB7406" i="22" s="1"/>
  <c r="AG7406" i="22" s="1"/>
  <c r="X7406" i="22"/>
  <c r="V7406" i="22"/>
  <c r="S7406" i="22"/>
  <c r="P7406" i="22"/>
  <c r="AO7405" i="22"/>
  <c r="AM7405" i="22"/>
  <c r="AL7405" i="22"/>
  <c r="AK7405" i="22"/>
  <c r="AI7405" i="22"/>
  <c r="AG7405" i="22"/>
  <c r="AF7405" i="22"/>
  <c r="AE7405" i="22"/>
  <c r="Z7405" i="22"/>
  <c r="AC7405" i="22" s="1"/>
  <c r="AN7405" i="22" s="1"/>
  <c r="Y7405" i="22"/>
  <c r="AB7405" i="22" s="1"/>
  <c r="AH7405" i="22" s="1"/>
  <c r="X7405" i="22"/>
  <c r="V7405" i="22"/>
  <c r="S7405" i="22"/>
  <c r="P7405" i="22"/>
  <c r="AN7404" i="22"/>
  <c r="AM7404" i="22"/>
  <c r="AL7404" i="22"/>
  <c r="AK7404" i="22"/>
  <c r="AH7404" i="22"/>
  <c r="AG7404" i="22"/>
  <c r="AF7404" i="22"/>
  <c r="AE7404" i="22"/>
  <c r="Z7404" i="22"/>
  <c r="AC7404" i="22" s="1"/>
  <c r="AO7404" i="22" s="1"/>
  <c r="Y7404" i="22"/>
  <c r="AB7404" i="22" s="1"/>
  <c r="AI7404" i="22" s="1"/>
  <c r="X7404" i="22"/>
  <c r="V7404" i="22"/>
  <c r="S7404" i="22"/>
  <c r="P7404" i="22"/>
  <c r="AN7403" i="22"/>
  <c r="AM7403" i="22"/>
  <c r="AL7403" i="22"/>
  <c r="AK7403" i="22"/>
  <c r="AH7403" i="22"/>
  <c r="AG7403" i="22"/>
  <c r="AF7403" i="22"/>
  <c r="AE7403" i="22"/>
  <c r="Z7403" i="22"/>
  <c r="AC7403" i="22" s="1"/>
  <c r="AO7403" i="22" s="1"/>
  <c r="Y7403" i="22"/>
  <c r="AB7403" i="22" s="1"/>
  <c r="AI7403" i="22" s="1"/>
  <c r="X7403" i="22"/>
  <c r="V7403" i="22"/>
  <c r="S7403" i="22"/>
  <c r="P7403" i="22"/>
  <c r="AO7402" i="22"/>
  <c r="AN7402" i="22"/>
  <c r="AL7402" i="22"/>
  <c r="AK7402" i="22"/>
  <c r="AI7402" i="22"/>
  <c r="AH7402" i="22"/>
  <c r="AF7402" i="22"/>
  <c r="AE7402" i="22"/>
  <c r="Z7402" i="22"/>
  <c r="AC7402" i="22" s="1"/>
  <c r="AM7402" i="22" s="1"/>
  <c r="Y7402" i="22"/>
  <c r="AB7402" i="22" s="1"/>
  <c r="AG7402" i="22" s="1"/>
  <c r="X7402" i="22"/>
  <c r="V7402" i="22"/>
  <c r="S7402" i="22"/>
  <c r="P7402" i="22"/>
  <c r="AO7401" i="22"/>
  <c r="AN7401" i="22"/>
  <c r="AL7401" i="22"/>
  <c r="AK7401" i="22"/>
  <c r="AI7401" i="22"/>
  <c r="AH7401" i="22"/>
  <c r="AF7401" i="22"/>
  <c r="AE7401" i="22"/>
  <c r="Z7401" i="22"/>
  <c r="AC7401" i="22" s="1"/>
  <c r="AM7401" i="22" s="1"/>
  <c r="Y7401" i="22"/>
  <c r="AB7401" i="22" s="1"/>
  <c r="AG7401" i="22" s="1"/>
  <c r="X7401" i="22"/>
  <c r="V7401" i="22"/>
  <c r="S7401" i="22"/>
  <c r="P7401" i="22"/>
  <c r="AO7400" i="22"/>
  <c r="AM7400" i="22"/>
  <c r="AL7400" i="22"/>
  <c r="AK7400" i="22"/>
  <c r="AI7400" i="22"/>
  <c r="AG7400" i="22"/>
  <c r="AF7400" i="22"/>
  <c r="AE7400" i="22"/>
  <c r="Z7400" i="22"/>
  <c r="AC7400" i="22" s="1"/>
  <c r="AN7400" i="22" s="1"/>
  <c r="Y7400" i="22"/>
  <c r="AB7400" i="22" s="1"/>
  <c r="AH7400" i="22" s="1"/>
  <c r="X7400" i="22"/>
  <c r="V7400" i="22"/>
  <c r="S7400" i="22"/>
  <c r="P7400" i="22"/>
  <c r="AO7399" i="22"/>
  <c r="AN7399" i="22"/>
  <c r="AL7399" i="22"/>
  <c r="AK7399" i="22"/>
  <c r="AI7399" i="22"/>
  <c r="AH7399" i="22"/>
  <c r="AF7399" i="22"/>
  <c r="AE7399" i="22"/>
  <c r="Z7399" i="22"/>
  <c r="AC7399" i="22" s="1"/>
  <c r="AM7399" i="22" s="1"/>
  <c r="Y7399" i="22"/>
  <c r="AB7399" i="22" s="1"/>
  <c r="AG7399" i="22" s="1"/>
  <c r="X7399" i="22"/>
  <c r="V7399" i="22"/>
  <c r="S7399" i="22"/>
  <c r="P7399" i="22"/>
  <c r="AO7398" i="22"/>
  <c r="AM7398" i="22"/>
  <c r="AL7398" i="22"/>
  <c r="AK7398" i="22"/>
  <c r="AI7398" i="22"/>
  <c r="AG7398" i="22"/>
  <c r="AF7398" i="22"/>
  <c r="AE7398" i="22"/>
  <c r="Z7398" i="22"/>
  <c r="AC7398" i="22" s="1"/>
  <c r="AN7398" i="22" s="1"/>
  <c r="Y7398" i="22"/>
  <c r="AB7398" i="22" s="1"/>
  <c r="AH7398" i="22" s="1"/>
  <c r="X7398" i="22"/>
  <c r="V7398" i="22"/>
  <c r="S7398" i="22"/>
  <c r="P7398" i="22"/>
  <c r="AO7397" i="22"/>
  <c r="AM7397" i="22"/>
  <c r="AL7397" i="22"/>
  <c r="AK7397" i="22"/>
  <c r="AI7397" i="22"/>
  <c r="AG7397" i="22"/>
  <c r="AF7397" i="22"/>
  <c r="AE7397" i="22"/>
  <c r="Z7397" i="22"/>
  <c r="AC7397" i="22" s="1"/>
  <c r="AN7397" i="22" s="1"/>
  <c r="Y7397" i="22"/>
  <c r="AB7397" i="22" s="1"/>
  <c r="AH7397" i="22" s="1"/>
  <c r="X7397" i="22"/>
  <c r="V7397" i="22"/>
  <c r="S7397" i="22"/>
  <c r="P7397" i="22"/>
  <c r="AO7396" i="22"/>
  <c r="AN7396" i="22"/>
  <c r="AL7396" i="22"/>
  <c r="AK7396" i="22"/>
  <c r="AI7396" i="22"/>
  <c r="AH7396" i="22"/>
  <c r="AF7396" i="22"/>
  <c r="AE7396" i="22"/>
  <c r="Z7396" i="22"/>
  <c r="AC7396" i="22" s="1"/>
  <c r="AM7396" i="22" s="1"/>
  <c r="Y7396" i="22"/>
  <c r="AB7396" i="22" s="1"/>
  <c r="AG7396" i="22" s="1"/>
  <c r="X7396" i="22"/>
  <c r="V7396" i="22"/>
  <c r="S7396" i="22"/>
  <c r="P7396" i="22"/>
  <c r="AO7395" i="22"/>
  <c r="AN7395" i="22"/>
  <c r="AL7395" i="22"/>
  <c r="AK7395" i="22"/>
  <c r="AI7395" i="22"/>
  <c r="AH7395" i="22"/>
  <c r="AF7395" i="22"/>
  <c r="AE7395" i="22"/>
  <c r="Z7395" i="22"/>
  <c r="AC7395" i="22" s="1"/>
  <c r="AM7395" i="22" s="1"/>
  <c r="Y7395" i="22"/>
  <c r="AB7395" i="22" s="1"/>
  <c r="AG7395" i="22" s="1"/>
  <c r="X7395" i="22"/>
  <c r="V7395" i="22"/>
  <c r="S7395" i="22"/>
  <c r="P7395" i="22"/>
  <c r="AO7394" i="22"/>
  <c r="AN7394" i="22"/>
  <c r="AL7394" i="22"/>
  <c r="AK7394" i="22"/>
  <c r="AI7394" i="22"/>
  <c r="AH7394" i="22"/>
  <c r="AF7394" i="22"/>
  <c r="AE7394" i="22"/>
  <c r="Z7394" i="22"/>
  <c r="AC7394" i="22" s="1"/>
  <c r="AM7394" i="22" s="1"/>
  <c r="Y7394" i="22"/>
  <c r="AB7394" i="22" s="1"/>
  <c r="AG7394" i="22" s="1"/>
  <c r="X7394" i="22"/>
  <c r="V7394" i="22"/>
  <c r="S7394" i="22"/>
  <c r="P7394" i="22"/>
  <c r="AN7393" i="22"/>
  <c r="AM7393" i="22"/>
  <c r="AL7393" i="22"/>
  <c r="AK7393" i="22"/>
  <c r="AH7393" i="22"/>
  <c r="AG7393" i="22"/>
  <c r="AF7393" i="22"/>
  <c r="AE7393" i="22"/>
  <c r="Z7393" i="22"/>
  <c r="AC7393" i="22" s="1"/>
  <c r="AO7393" i="22" s="1"/>
  <c r="Y7393" i="22"/>
  <c r="AB7393" i="22" s="1"/>
  <c r="AI7393" i="22" s="1"/>
  <c r="X7393" i="22"/>
  <c r="V7393" i="22"/>
  <c r="S7393" i="22"/>
  <c r="P7393" i="22"/>
  <c r="AO7392" i="22"/>
  <c r="AN7392" i="22"/>
  <c r="AL7392" i="22"/>
  <c r="AK7392" i="22"/>
  <c r="AI7392" i="22"/>
  <c r="AH7392" i="22"/>
  <c r="AF7392" i="22"/>
  <c r="AE7392" i="22"/>
  <c r="Z7392" i="22"/>
  <c r="AC7392" i="22" s="1"/>
  <c r="AM7392" i="22" s="1"/>
  <c r="Y7392" i="22"/>
  <c r="AB7392" i="22" s="1"/>
  <c r="AG7392" i="22" s="1"/>
  <c r="X7392" i="22"/>
  <c r="V7392" i="22"/>
  <c r="S7392" i="22"/>
  <c r="P7392" i="22"/>
  <c r="AO7391" i="22"/>
  <c r="AM7391" i="22"/>
  <c r="AL7391" i="22"/>
  <c r="AK7391" i="22"/>
  <c r="AI7391" i="22"/>
  <c r="AG7391" i="22"/>
  <c r="AF7391" i="22"/>
  <c r="AE7391" i="22"/>
  <c r="Z7391" i="22"/>
  <c r="AC7391" i="22" s="1"/>
  <c r="AN7391" i="22" s="1"/>
  <c r="Y7391" i="22"/>
  <c r="AB7391" i="22" s="1"/>
  <c r="AH7391" i="22" s="1"/>
  <c r="X7391" i="22"/>
  <c r="V7391" i="22"/>
  <c r="S7391" i="22"/>
  <c r="P7391" i="22"/>
  <c r="AN7390" i="22"/>
  <c r="AM7390" i="22"/>
  <c r="AL7390" i="22"/>
  <c r="AK7390" i="22"/>
  <c r="AH7390" i="22"/>
  <c r="AG7390" i="22"/>
  <c r="AF7390" i="22"/>
  <c r="AE7390" i="22"/>
  <c r="Z7390" i="22"/>
  <c r="AC7390" i="22" s="1"/>
  <c r="AO7390" i="22" s="1"/>
  <c r="Y7390" i="22"/>
  <c r="AB7390" i="22" s="1"/>
  <c r="AI7390" i="22" s="1"/>
  <c r="X7390" i="22"/>
  <c r="V7390" i="22"/>
  <c r="S7390" i="22"/>
  <c r="P7390" i="22"/>
  <c r="AO7389" i="22"/>
  <c r="AM7389" i="22"/>
  <c r="AL7389" i="22"/>
  <c r="AK7389" i="22"/>
  <c r="AI7389" i="22"/>
  <c r="AG7389" i="22"/>
  <c r="AF7389" i="22"/>
  <c r="AE7389" i="22"/>
  <c r="Z7389" i="22"/>
  <c r="AC7389" i="22" s="1"/>
  <c r="AN7389" i="22" s="1"/>
  <c r="Y7389" i="22"/>
  <c r="AB7389" i="22" s="1"/>
  <c r="AH7389" i="22" s="1"/>
  <c r="X7389" i="22"/>
  <c r="V7389" i="22"/>
  <c r="S7389" i="22"/>
  <c r="P7389" i="22"/>
  <c r="AO7388" i="22"/>
  <c r="AM7388" i="22"/>
  <c r="AL7388" i="22"/>
  <c r="AK7388" i="22"/>
  <c r="AI7388" i="22"/>
  <c r="AG7388" i="22"/>
  <c r="AF7388" i="22"/>
  <c r="AE7388" i="22"/>
  <c r="Z7388" i="22"/>
  <c r="AC7388" i="22" s="1"/>
  <c r="AN7388" i="22" s="1"/>
  <c r="Y7388" i="22"/>
  <c r="AB7388" i="22" s="1"/>
  <c r="AH7388" i="22" s="1"/>
  <c r="X7388" i="22"/>
  <c r="V7388" i="22"/>
  <c r="S7388" i="22"/>
  <c r="P7388" i="22"/>
  <c r="AO7387" i="22"/>
  <c r="AM7387" i="22"/>
  <c r="AL7387" i="22"/>
  <c r="AK7387" i="22"/>
  <c r="AI7387" i="22"/>
  <c r="AG7387" i="22"/>
  <c r="AF7387" i="22"/>
  <c r="AE7387" i="22"/>
  <c r="Z7387" i="22"/>
  <c r="AC7387" i="22" s="1"/>
  <c r="AN7387" i="22" s="1"/>
  <c r="Y7387" i="22"/>
  <c r="AB7387" i="22" s="1"/>
  <c r="AH7387" i="22" s="1"/>
  <c r="X7387" i="22"/>
  <c r="V7387" i="22"/>
  <c r="S7387" i="22"/>
  <c r="P7387" i="22"/>
  <c r="AO7386" i="22"/>
  <c r="AM7386" i="22"/>
  <c r="AL7386" i="22"/>
  <c r="AK7386" i="22"/>
  <c r="AI7386" i="22"/>
  <c r="AG7386" i="22"/>
  <c r="AF7386" i="22"/>
  <c r="AE7386" i="22"/>
  <c r="Z7386" i="22"/>
  <c r="AC7386" i="22" s="1"/>
  <c r="AN7386" i="22" s="1"/>
  <c r="Y7386" i="22"/>
  <c r="AB7386" i="22" s="1"/>
  <c r="AH7386" i="22" s="1"/>
  <c r="X7386" i="22"/>
  <c r="V7386" i="22"/>
  <c r="S7386" i="22"/>
  <c r="P7386" i="22"/>
  <c r="AO7385" i="22"/>
  <c r="AM7385" i="22"/>
  <c r="AL7385" i="22"/>
  <c r="AK7385" i="22"/>
  <c r="AI7385" i="22"/>
  <c r="AG7385" i="22"/>
  <c r="AF7385" i="22"/>
  <c r="AE7385" i="22"/>
  <c r="Z7385" i="22"/>
  <c r="AC7385" i="22" s="1"/>
  <c r="AN7385" i="22" s="1"/>
  <c r="Y7385" i="22"/>
  <c r="AB7385" i="22" s="1"/>
  <c r="AH7385" i="22" s="1"/>
  <c r="X7385" i="22"/>
  <c r="V7385" i="22"/>
  <c r="S7385" i="22"/>
  <c r="P7385" i="22"/>
  <c r="AO7384" i="22"/>
  <c r="AM7384" i="22"/>
  <c r="AL7384" i="22"/>
  <c r="AK7384" i="22"/>
  <c r="AI7384" i="22"/>
  <c r="AG7384" i="22"/>
  <c r="AF7384" i="22"/>
  <c r="AE7384" i="22"/>
  <c r="Z7384" i="22"/>
  <c r="AC7384" i="22" s="1"/>
  <c r="AN7384" i="22" s="1"/>
  <c r="Y7384" i="22"/>
  <c r="AB7384" i="22" s="1"/>
  <c r="AH7384" i="22" s="1"/>
  <c r="X7384" i="22"/>
  <c r="V7384" i="22"/>
  <c r="S7384" i="22"/>
  <c r="P7384" i="22"/>
  <c r="AN7383" i="22"/>
  <c r="AM7383" i="22"/>
  <c r="AL7383" i="22"/>
  <c r="AK7383" i="22"/>
  <c r="AH7383" i="22"/>
  <c r="AG7383" i="22"/>
  <c r="AF7383" i="22"/>
  <c r="AE7383" i="22"/>
  <c r="Z7383" i="22"/>
  <c r="AC7383" i="22" s="1"/>
  <c r="AO7383" i="22" s="1"/>
  <c r="Y7383" i="22"/>
  <c r="AB7383" i="22" s="1"/>
  <c r="AI7383" i="22" s="1"/>
  <c r="X7383" i="22"/>
  <c r="V7383" i="22"/>
  <c r="S7383" i="22"/>
  <c r="P7383" i="22"/>
  <c r="AO7382" i="22"/>
  <c r="AM7382" i="22"/>
  <c r="AL7382" i="22"/>
  <c r="AK7382" i="22"/>
  <c r="AI7382" i="22"/>
  <c r="AG7382" i="22"/>
  <c r="AF7382" i="22"/>
  <c r="AE7382" i="22"/>
  <c r="Z7382" i="22"/>
  <c r="AC7382" i="22" s="1"/>
  <c r="AN7382" i="22" s="1"/>
  <c r="Y7382" i="22"/>
  <c r="AB7382" i="22" s="1"/>
  <c r="AH7382" i="22" s="1"/>
  <c r="X7382" i="22"/>
  <c r="V7382" i="22"/>
  <c r="S7382" i="22"/>
  <c r="P7382" i="22"/>
  <c r="AO7381" i="22"/>
  <c r="AN7381" i="22"/>
  <c r="AL7381" i="22"/>
  <c r="AK7381" i="22"/>
  <c r="AI7381" i="22"/>
  <c r="AH7381" i="22"/>
  <c r="AF7381" i="22"/>
  <c r="AE7381" i="22"/>
  <c r="Z7381" i="22"/>
  <c r="AC7381" i="22" s="1"/>
  <c r="AM7381" i="22" s="1"/>
  <c r="Y7381" i="22"/>
  <c r="AB7381" i="22" s="1"/>
  <c r="AG7381" i="22" s="1"/>
  <c r="X7381" i="22"/>
  <c r="V7381" i="22"/>
  <c r="S7381" i="22"/>
  <c r="P7381" i="22"/>
  <c r="AO7380" i="22"/>
  <c r="AN7380" i="22"/>
  <c r="AL7380" i="22"/>
  <c r="AK7380" i="22"/>
  <c r="AI7380" i="22"/>
  <c r="AH7380" i="22"/>
  <c r="AF7380" i="22"/>
  <c r="AE7380" i="22"/>
  <c r="Z7380" i="22"/>
  <c r="AC7380" i="22" s="1"/>
  <c r="AM7380" i="22" s="1"/>
  <c r="Y7380" i="22"/>
  <c r="AB7380" i="22" s="1"/>
  <c r="AG7380" i="22" s="1"/>
  <c r="X7380" i="22"/>
  <c r="V7380" i="22"/>
  <c r="S7380" i="22"/>
  <c r="P7380" i="22"/>
  <c r="AN7379" i="22"/>
  <c r="AM7379" i="22"/>
  <c r="AL7379" i="22"/>
  <c r="AK7379" i="22"/>
  <c r="AH7379" i="22"/>
  <c r="AG7379" i="22"/>
  <c r="AF7379" i="22"/>
  <c r="AE7379" i="22"/>
  <c r="Z7379" i="22"/>
  <c r="AC7379" i="22" s="1"/>
  <c r="AO7379" i="22" s="1"/>
  <c r="Y7379" i="22"/>
  <c r="AB7379" i="22" s="1"/>
  <c r="AI7379" i="22" s="1"/>
  <c r="X7379" i="22"/>
  <c r="V7379" i="22"/>
  <c r="S7379" i="22"/>
  <c r="P7379" i="22"/>
  <c r="AO7378" i="22"/>
  <c r="AM7378" i="22"/>
  <c r="AL7378" i="22"/>
  <c r="AK7378" i="22"/>
  <c r="AI7378" i="22"/>
  <c r="AG7378" i="22"/>
  <c r="AF7378" i="22"/>
  <c r="AE7378" i="22"/>
  <c r="Z7378" i="22"/>
  <c r="AC7378" i="22" s="1"/>
  <c r="AN7378" i="22" s="1"/>
  <c r="Y7378" i="22"/>
  <c r="AB7378" i="22" s="1"/>
  <c r="AH7378" i="22" s="1"/>
  <c r="X7378" i="22"/>
  <c r="V7378" i="22"/>
  <c r="S7378" i="22"/>
  <c r="P7378" i="22"/>
  <c r="AO7377" i="22"/>
  <c r="AN7377" i="22"/>
  <c r="AL7377" i="22"/>
  <c r="AK7377" i="22"/>
  <c r="AI7377" i="22"/>
  <c r="AH7377" i="22"/>
  <c r="AF7377" i="22"/>
  <c r="AE7377" i="22"/>
  <c r="Z7377" i="22"/>
  <c r="AC7377" i="22" s="1"/>
  <c r="AM7377" i="22" s="1"/>
  <c r="Y7377" i="22"/>
  <c r="AB7377" i="22" s="1"/>
  <c r="AG7377" i="22" s="1"/>
  <c r="X7377" i="22"/>
  <c r="V7377" i="22"/>
  <c r="S7377" i="22"/>
  <c r="P7377" i="22"/>
  <c r="AO7376" i="22"/>
  <c r="AN7376" i="22"/>
  <c r="AL7376" i="22"/>
  <c r="AK7376" i="22"/>
  <c r="AI7376" i="22"/>
  <c r="AH7376" i="22"/>
  <c r="AF7376" i="22"/>
  <c r="AE7376" i="22"/>
  <c r="Z7376" i="22"/>
  <c r="AC7376" i="22" s="1"/>
  <c r="AM7376" i="22" s="1"/>
  <c r="Y7376" i="22"/>
  <c r="AB7376" i="22" s="1"/>
  <c r="AG7376" i="22" s="1"/>
  <c r="X7376" i="22"/>
  <c r="V7376" i="22"/>
  <c r="S7376" i="22"/>
  <c r="P7376" i="22"/>
  <c r="AO7375" i="22"/>
  <c r="AM7375" i="22"/>
  <c r="AL7375" i="22"/>
  <c r="AK7375" i="22"/>
  <c r="AI7375" i="22"/>
  <c r="AG7375" i="22"/>
  <c r="AF7375" i="22"/>
  <c r="AE7375" i="22"/>
  <c r="Z7375" i="22"/>
  <c r="AC7375" i="22" s="1"/>
  <c r="AN7375" i="22" s="1"/>
  <c r="Y7375" i="22"/>
  <c r="AB7375" i="22" s="1"/>
  <c r="AH7375" i="22" s="1"/>
  <c r="X7375" i="22"/>
  <c r="V7375" i="22"/>
  <c r="S7375" i="22"/>
  <c r="P7375" i="22"/>
  <c r="AO7374" i="22"/>
  <c r="AM7374" i="22"/>
  <c r="AL7374" i="22"/>
  <c r="AK7374" i="22"/>
  <c r="AI7374" i="22"/>
  <c r="AG7374" i="22"/>
  <c r="AF7374" i="22"/>
  <c r="AE7374" i="22"/>
  <c r="Z7374" i="22"/>
  <c r="AC7374" i="22" s="1"/>
  <c r="AN7374" i="22" s="1"/>
  <c r="Y7374" i="22"/>
  <c r="AB7374" i="22" s="1"/>
  <c r="AH7374" i="22" s="1"/>
  <c r="X7374" i="22"/>
  <c r="V7374" i="22"/>
  <c r="S7374" i="22"/>
  <c r="P7374" i="22"/>
  <c r="AO7373" i="22"/>
  <c r="AM7373" i="22"/>
  <c r="AL7373" i="22"/>
  <c r="AK7373" i="22"/>
  <c r="AI7373" i="22"/>
  <c r="AG7373" i="22"/>
  <c r="AF7373" i="22"/>
  <c r="AE7373" i="22"/>
  <c r="Z7373" i="22"/>
  <c r="AC7373" i="22" s="1"/>
  <c r="AN7373" i="22" s="1"/>
  <c r="Y7373" i="22"/>
  <c r="AB7373" i="22" s="1"/>
  <c r="AH7373" i="22" s="1"/>
  <c r="X7373" i="22"/>
  <c r="V7373" i="22"/>
  <c r="S7373" i="22"/>
  <c r="P7373" i="22"/>
  <c r="AO7372" i="22"/>
  <c r="AN7372" i="22"/>
  <c r="AL7372" i="22"/>
  <c r="AK7372" i="22"/>
  <c r="AI7372" i="22"/>
  <c r="AH7372" i="22"/>
  <c r="AF7372" i="22"/>
  <c r="AE7372" i="22"/>
  <c r="Z7372" i="22"/>
  <c r="AC7372" i="22" s="1"/>
  <c r="AM7372" i="22" s="1"/>
  <c r="Y7372" i="22"/>
  <c r="AB7372" i="22" s="1"/>
  <c r="AG7372" i="22" s="1"/>
  <c r="X7372" i="22"/>
  <c r="V7372" i="22"/>
  <c r="S7372" i="22"/>
  <c r="P7372" i="22"/>
  <c r="AO7371" i="22"/>
  <c r="AN7371" i="22"/>
  <c r="AM7371" i="22"/>
  <c r="AK7371" i="22"/>
  <c r="AI7371" i="22"/>
  <c r="AH7371" i="22"/>
  <c r="AG7371" i="22"/>
  <c r="AE7371" i="22"/>
  <c r="Z7371" i="22"/>
  <c r="AC7371" i="22" s="1"/>
  <c r="AL7371" i="22" s="1"/>
  <c r="Y7371" i="22"/>
  <c r="AB7371" i="22" s="1"/>
  <c r="AF7371" i="22" s="1"/>
  <c r="X7371" i="22"/>
  <c r="V7371" i="22"/>
  <c r="S7371" i="22"/>
  <c r="P7371" i="22"/>
  <c r="AO7370" i="22"/>
  <c r="AN7370" i="22"/>
  <c r="AL7370" i="22"/>
  <c r="AK7370" i="22"/>
  <c r="AI7370" i="22"/>
  <c r="AH7370" i="22"/>
  <c r="AF7370" i="22"/>
  <c r="AE7370" i="22"/>
  <c r="Z7370" i="22"/>
  <c r="AC7370" i="22" s="1"/>
  <c r="AM7370" i="22" s="1"/>
  <c r="Y7370" i="22"/>
  <c r="AB7370" i="22" s="1"/>
  <c r="AG7370" i="22" s="1"/>
  <c r="X7370" i="22"/>
  <c r="V7370" i="22"/>
  <c r="S7370" i="22"/>
  <c r="P7370" i="22"/>
  <c r="AO7369" i="22"/>
  <c r="AN7369" i="22"/>
  <c r="AL7369" i="22"/>
  <c r="AK7369" i="22"/>
  <c r="AI7369" i="22"/>
  <c r="AH7369" i="22"/>
  <c r="AF7369" i="22"/>
  <c r="AE7369" i="22"/>
  <c r="Z7369" i="22"/>
  <c r="AC7369" i="22" s="1"/>
  <c r="AM7369" i="22" s="1"/>
  <c r="Y7369" i="22"/>
  <c r="AB7369" i="22" s="1"/>
  <c r="AG7369" i="22" s="1"/>
  <c r="X7369" i="22"/>
  <c r="V7369" i="22"/>
  <c r="S7369" i="22"/>
  <c r="P7369" i="22"/>
  <c r="AO7368" i="22"/>
  <c r="AN7368" i="22"/>
  <c r="AL7368" i="22"/>
  <c r="AK7368" i="22"/>
  <c r="AI7368" i="22"/>
  <c r="AH7368" i="22"/>
  <c r="AF7368" i="22"/>
  <c r="AE7368" i="22"/>
  <c r="Z7368" i="22"/>
  <c r="AC7368" i="22" s="1"/>
  <c r="AM7368" i="22" s="1"/>
  <c r="Y7368" i="22"/>
  <c r="AB7368" i="22" s="1"/>
  <c r="AG7368" i="22" s="1"/>
  <c r="X7368" i="22"/>
  <c r="V7368" i="22"/>
  <c r="S7368" i="22"/>
  <c r="P7368" i="22"/>
  <c r="AO7367" i="22"/>
  <c r="AN7367" i="22"/>
  <c r="AL7367" i="22"/>
  <c r="AK7367" i="22"/>
  <c r="AI7367" i="22"/>
  <c r="AH7367" i="22"/>
  <c r="AF7367" i="22"/>
  <c r="AE7367" i="22"/>
  <c r="Z7367" i="22"/>
  <c r="AC7367" i="22" s="1"/>
  <c r="AM7367" i="22" s="1"/>
  <c r="Y7367" i="22"/>
  <c r="AB7367" i="22" s="1"/>
  <c r="AG7367" i="22" s="1"/>
  <c r="X7367" i="22"/>
  <c r="V7367" i="22"/>
  <c r="S7367" i="22"/>
  <c r="P7367" i="22"/>
  <c r="AO7366" i="22"/>
  <c r="AM7366" i="22"/>
  <c r="AL7366" i="22"/>
  <c r="AK7366" i="22"/>
  <c r="AI7366" i="22"/>
  <c r="AG7366" i="22"/>
  <c r="AF7366" i="22"/>
  <c r="AE7366" i="22"/>
  <c r="Z7366" i="22"/>
  <c r="AC7366" i="22" s="1"/>
  <c r="AN7366" i="22" s="1"/>
  <c r="Y7366" i="22"/>
  <c r="AB7366" i="22" s="1"/>
  <c r="AH7366" i="22" s="1"/>
  <c r="X7366" i="22"/>
  <c r="V7366" i="22"/>
  <c r="S7366" i="22"/>
  <c r="P7366" i="22"/>
  <c r="AN7365" i="22"/>
  <c r="AM7365" i="22"/>
  <c r="AL7365" i="22"/>
  <c r="AK7365" i="22"/>
  <c r="AH7365" i="22"/>
  <c r="AG7365" i="22"/>
  <c r="AF7365" i="22"/>
  <c r="AE7365" i="22"/>
  <c r="Z7365" i="22"/>
  <c r="AC7365" i="22" s="1"/>
  <c r="AO7365" i="22" s="1"/>
  <c r="Y7365" i="22"/>
  <c r="AB7365" i="22" s="1"/>
  <c r="AI7365" i="22" s="1"/>
  <c r="X7365" i="22"/>
  <c r="V7365" i="22"/>
  <c r="S7365" i="22"/>
  <c r="P7365" i="22"/>
  <c r="AO7364" i="22"/>
  <c r="AM7364" i="22"/>
  <c r="AL7364" i="22"/>
  <c r="AK7364" i="22"/>
  <c r="AI7364" i="22"/>
  <c r="AG7364" i="22"/>
  <c r="AF7364" i="22"/>
  <c r="AE7364" i="22"/>
  <c r="Z7364" i="22"/>
  <c r="AC7364" i="22" s="1"/>
  <c r="AN7364" i="22" s="1"/>
  <c r="Y7364" i="22"/>
  <c r="AB7364" i="22" s="1"/>
  <c r="AH7364" i="22" s="1"/>
  <c r="X7364" i="22"/>
  <c r="V7364" i="22"/>
  <c r="S7364" i="22"/>
  <c r="P7364" i="22"/>
  <c r="AO7363" i="22"/>
  <c r="AM7363" i="22"/>
  <c r="AL7363" i="22"/>
  <c r="AK7363" i="22"/>
  <c r="AI7363" i="22"/>
  <c r="AG7363" i="22"/>
  <c r="AF7363" i="22"/>
  <c r="AE7363" i="22"/>
  <c r="Z7363" i="22"/>
  <c r="AC7363" i="22" s="1"/>
  <c r="AN7363" i="22" s="1"/>
  <c r="Y7363" i="22"/>
  <c r="AB7363" i="22" s="1"/>
  <c r="AH7363" i="22" s="1"/>
  <c r="X7363" i="22"/>
  <c r="V7363" i="22"/>
  <c r="S7363" i="22"/>
  <c r="P7363" i="22"/>
  <c r="AO7362" i="22"/>
  <c r="AM7362" i="22"/>
  <c r="AL7362" i="22"/>
  <c r="AK7362" i="22"/>
  <c r="AI7362" i="22"/>
  <c r="AG7362" i="22"/>
  <c r="AF7362" i="22"/>
  <c r="AE7362" i="22"/>
  <c r="Z7362" i="22"/>
  <c r="AC7362" i="22" s="1"/>
  <c r="AN7362" i="22" s="1"/>
  <c r="Y7362" i="22"/>
  <c r="AB7362" i="22" s="1"/>
  <c r="AH7362" i="22" s="1"/>
  <c r="X7362" i="22"/>
  <c r="V7362" i="22"/>
  <c r="S7362" i="22"/>
  <c r="P7362" i="22"/>
  <c r="AO7361" i="22"/>
  <c r="AM7361" i="22"/>
  <c r="AL7361" i="22"/>
  <c r="AK7361" i="22"/>
  <c r="AI7361" i="22"/>
  <c r="AG7361" i="22"/>
  <c r="AF7361" i="22"/>
  <c r="AE7361" i="22"/>
  <c r="Z7361" i="22"/>
  <c r="AC7361" i="22" s="1"/>
  <c r="AN7361" i="22" s="1"/>
  <c r="Y7361" i="22"/>
  <c r="AB7361" i="22" s="1"/>
  <c r="AH7361" i="22" s="1"/>
  <c r="X7361" i="22"/>
  <c r="V7361" i="22"/>
  <c r="S7361" i="22"/>
  <c r="P7361" i="22"/>
  <c r="AO7360" i="22"/>
  <c r="AM7360" i="22"/>
  <c r="AL7360" i="22"/>
  <c r="AK7360" i="22"/>
  <c r="AI7360" i="22"/>
  <c r="AG7360" i="22"/>
  <c r="AF7360" i="22"/>
  <c r="AE7360" i="22"/>
  <c r="Z7360" i="22"/>
  <c r="AC7360" i="22" s="1"/>
  <c r="AN7360" i="22" s="1"/>
  <c r="Y7360" i="22"/>
  <c r="AB7360" i="22" s="1"/>
  <c r="AH7360" i="22" s="1"/>
  <c r="X7360" i="22"/>
  <c r="V7360" i="22"/>
  <c r="S7360" i="22"/>
  <c r="P7360" i="22"/>
  <c r="AO7359" i="22"/>
  <c r="AM7359" i="22"/>
  <c r="AL7359" i="22"/>
  <c r="AK7359" i="22"/>
  <c r="AI7359" i="22"/>
  <c r="AG7359" i="22"/>
  <c r="AF7359" i="22"/>
  <c r="AE7359" i="22"/>
  <c r="Z7359" i="22"/>
  <c r="AC7359" i="22" s="1"/>
  <c r="AN7359" i="22" s="1"/>
  <c r="Y7359" i="22"/>
  <c r="AB7359" i="22" s="1"/>
  <c r="AH7359" i="22" s="1"/>
  <c r="X7359" i="22"/>
  <c r="V7359" i="22"/>
  <c r="S7359" i="22"/>
  <c r="P7359" i="22"/>
  <c r="AO7358" i="22"/>
  <c r="AN7358" i="22"/>
  <c r="AL7358" i="22"/>
  <c r="AK7358" i="22"/>
  <c r="AI7358" i="22"/>
  <c r="AH7358" i="22"/>
  <c r="AF7358" i="22"/>
  <c r="AE7358" i="22"/>
  <c r="Z7358" i="22"/>
  <c r="AC7358" i="22" s="1"/>
  <c r="AM7358" i="22" s="1"/>
  <c r="Y7358" i="22"/>
  <c r="AB7358" i="22" s="1"/>
  <c r="AG7358" i="22" s="1"/>
  <c r="X7358" i="22"/>
  <c r="V7358" i="22"/>
  <c r="S7358" i="22"/>
  <c r="P7358" i="22"/>
  <c r="AO7357" i="22"/>
  <c r="AN7357" i="22"/>
  <c r="AL7357" i="22"/>
  <c r="AK7357" i="22"/>
  <c r="AI7357" i="22"/>
  <c r="AH7357" i="22"/>
  <c r="AF7357" i="22"/>
  <c r="AE7357" i="22"/>
  <c r="Z7357" i="22"/>
  <c r="AC7357" i="22" s="1"/>
  <c r="AM7357" i="22" s="1"/>
  <c r="Y7357" i="22"/>
  <c r="AB7357" i="22" s="1"/>
  <c r="AG7357" i="22" s="1"/>
  <c r="X7357" i="22"/>
  <c r="V7357" i="22"/>
  <c r="S7357" i="22"/>
  <c r="P7357" i="22"/>
  <c r="AO7356" i="22"/>
  <c r="AN7356" i="22"/>
  <c r="AL7356" i="22"/>
  <c r="AK7356" i="22"/>
  <c r="AI7356" i="22"/>
  <c r="AH7356" i="22"/>
  <c r="AF7356" i="22"/>
  <c r="AE7356" i="22"/>
  <c r="Z7356" i="22"/>
  <c r="AC7356" i="22" s="1"/>
  <c r="AM7356" i="22" s="1"/>
  <c r="Y7356" i="22"/>
  <c r="AB7356" i="22" s="1"/>
  <c r="AG7356" i="22" s="1"/>
  <c r="X7356" i="22"/>
  <c r="V7356" i="22"/>
  <c r="S7356" i="22"/>
  <c r="P7356" i="22"/>
  <c r="AO7355" i="22"/>
  <c r="AM7355" i="22"/>
  <c r="AL7355" i="22"/>
  <c r="AK7355" i="22"/>
  <c r="AI7355" i="22"/>
  <c r="AG7355" i="22"/>
  <c r="AF7355" i="22"/>
  <c r="AE7355" i="22"/>
  <c r="Z7355" i="22"/>
  <c r="AC7355" i="22" s="1"/>
  <c r="AN7355" i="22" s="1"/>
  <c r="Y7355" i="22"/>
  <c r="AB7355" i="22" s="1"/>
  <c r="AH7355" i="22" s="1"/>
  <c r="X7355" i="22"/>
  <c r="V7355" i="22"/>
  <c r="S7355" i="22"/>
  <c r="P7355" i="22"/>
  <c r="AO7354" i="22"/>
  <c r="AM7354" i="22"/>
  <c r="AL7354" i="22"/>
  <c r="AK7354" i="22"/>
  <c r="AI7354" i="22"/>
  <c r="AG7354" i="22"/>
  <c r="AF7354" i="22"/>
  <c r="AE7354" i="22"/>
  <c r="Z7354" i="22"/>
  <c r="AC7354" i="22" s="1"/>
  <c r="AN7354" i="22" s="1"/>
  <c r="Y7354" i="22"/>
  <c r="AB7354" i="22" s="1"/>
  <c r="AH7354" i="22" s="1"/>
  <c r="X7354" i="22"/>
  <c r="V7354" i="22"/>
  <c r="S7354" i="22"/>
  <c r="P7354" i="22"/>
  <c r="AO7353" i="22"/>
  <c r="AM7353" i="22"/>
  <c r="AL7353" i="22"/>
  <c r="AK7353" i="22"/>
  <c r="AI7353" i="22"/>
  <c r="AG7353" i="22"/>
  <c r="AF7353" i="22"/>
  <c r="AE7353" i="22"/>
  <c r="Z7353" i="22"/>
  <c r="AC7353" i="22" s="1"/>
  <c r="AN7353" i="22" s="1"/>
  <c r="Y7353" i="22"/>
  <c r="AB7353" i="22" s="1"/>
  <c r="AH7353" i="22" s="1"/>
  <c r="X7353" i="22"/>
  <c r="V7353" i="22"/>
  <c r="S7353" i="22"/>
  <c r="P7353" i="22"/>
  <c r="AO7352" i="22"/>
  <c r="AN7352" i="22"/>
  <c r="AL7352" i="22"/>
  <c r="AK7352" i="22"/>
  <c r="AI7352" i="22"/>
  <c r="AH7352" i="22"/>
  <c r="AF7352" i="22"/>
  <c r="AE7352" i="22"/>
  <c r="Z7352" i="22"/>
  <c r="AC7352" i="22" s="1"/>
  <c r="AM7352" i="22" s="1"/>
  <c r="Y7352" i="22"/>
  <c r="AB7352" i="22" s="1"/>
  <c r="AG7352" i="22" s="1"/>
  <c r="X7352" i="22"/>
  <c r="V7352" i="22"/>
  <c r="S7352" i="22"/>
  <c r="P7352" i="22"/>
  <c r="AN7351" i="22"/>
  <c r="AM7351" i="22"/>
  <c r="AL7351" i="22"/>
  <c r="AK7351" i="22"/>
  <c r="AH7351" i="22"/>
  <c r="AG7351" i="22"/>
  <c r="AF7351" i="22"/>
  <c r="AE7351" i="22"/>
  <c r="Z7351" i="22"/>
  <c r="AC7351" i="22" s="1"/>
  <c r="AO7351" i="22" s="1"/>
  <c r="Y7351" i="22"/>
  <c r="AB7351" i="22" s="1"/>
  <c r="AI7351" i="22" s="1"/>
  <c r="X7351" i="22"/>
  <c r="V7351" i="22"/>
  <c r="S7351" i="22"/>
  <c r="P7351" i="22"/>
  <c r="AO7350" i="22"/>
  <c r="AN7350" i="22"/>
  <c r="AL7350" i="22"/>
  <c r="AK7350" i="22"/>
  <c r="AI7350" i="22"/>
  <c r="AH7350" i="22"/>
  <c r="AF7350" i="22"/>
  <c r="AE7350" i="22"/>
  <c r="Z7350" i="22"/>
  <c r="AC7350" i="22" s="1"/>
  <c r="AM7350" i="22" s="1"/>
  <c r="Y7350" i="22"/>
  <c r="AB7350" i="22" s="1"/>
  <c r="AG7350" i="22" s="1"/>
  <c r="X7350" i="22"/>
  <c r="V7350" i="22"/>
  <c r="S7350" i="22"/>
  <c r="P7350" i="22"/>
  <c r="AN7349" i="22"/>
  <c r="AM7349" i="22"/>
  <c r="AL7349" i="22"/>
  <c r="AK7349" i="22"/>
  <c r="AH7349" i="22"/>
  <c r="AG7349" i="22"/>
  <c r="AF7349" i="22"/>
  <c r="AE7349" i="22"/>
  <c r="Z7349" i="22"/>
  <c r="AC7349" i="22" s="1"/>
  <c r="AO7349" i="22" s="1"/>
  <c r="Y7349" i="22"/>
  <c r="AB7349" i="22" s="1"/>
  <c r="AI7349" i="22" s="1"/>
  <c r="X7349" i="22"/>
  <c r="V7349" i="22"/>
  <c r="S7349" i="22"/>
  <c r="P7349" i="22"/>
  <c r="AO7348" i="22"/>
  <c r="AM7348" i="22"/>
  <c r="AL7348" i="22"/>
  <c r="AK7348" i="22"/>
  <c r="AI7348" i="22"/>
  <c r="AG7348" i="22"/>
  <c r="AF7348" i="22"/>
  <c r="AE7348" i="22"/>
  <c r="Z7348" i="22"/>
  <c r="AC7348" i="22" s="1"/>
  <c r="AN7348" i="22" s="1"/>
  <c r="Y7348" i="22"/>
  <c r="AB7348" i="22" s="1"/>
  <c r="AH7348" i="22" s="1"/>
  <c r="X7348" i="22"/>
  <c r="V7348" i="22"/>
  <c r="S7348" i="22"/>
  <c r="P7348" i="22"/>
  <c r="AN7347" i="22"/>
  <c r="AM7347" i="22"/>
  <c r="AL7347" i="22"/>
  <c r="AK7347" i="22"/>
  <c r="AH7347" i="22"/>
  <c r="AG7347" i="22"/>
  <c r="AF7347" i="22"/>
  <c r="AE7347" i="22"/>
  <c r="Z7347" i="22"/>
  <c r="AC7347" i="22" s="1"/>
  <c r="AO7347" i="22" s="1"/>
  <c r="Y7347" i="22"/>
  <c r="AB7347" i="22" s="1"/>
  <c r="AI7347" i="22" s="1"/>
  <c r="X7347" i="22"/>
  <c r="V7347" i="22"/>
  <c r="S7347" i="22"/>
  <c r="P7347" i="22"/>
  <c r="AO7346" i="22"/>
  <c r="AM7346" i="22"/>
  <c r="AL7346" i="22"/>
  <c r="AK7346" i="22"/>
  <c r="AI7346" i="22"/>
  <c r="AG7346" i="22"/>
  <c r="AF7346" i="22"/>
  <c r="AE7346" i="22"/>
  <c r="Z7346" i="22"/>
  <c r="AC7346" i="22" s="1"/>
  <c r="AN7346" i="22" s="1"/>
  <c r="Y7346" i="22"/>
  <c r="AB7346" i="22" s="1"/>
  <c r="AH7346" i="22" s="1"/>
  <c r="X7346" i="22"/>
  <c r="V7346" i="22"/>
  <c r="S7346" i="22"/>
  <c r="P7346" i="22"/>
  <c r="AO7345" i="22"/>
  <c r="AM7345" i="22"/>
  <c r="AL7345" i="22"/>
  <c r="AK7345" i="22"/>
  <c r="AI7345" i="22"/>
  <c r="AG7345" i="22"/>
  <c r="AF7345" i="22"/>
  <c r="AE7345" i="22"/>
  <c r="Z7345" i="22"/>
  <c r="AC7345" i="22" s="1"/>
  <c r="AN7345" i="22" s="1"/>
  <c r="Y7345" i="22"/>
  <c r="AB7345" i="22" s="1"/>
  <c r="AH7345" i="22" s="1"/>
  <c r="X7345" i="22"/>
  <c r="V7345" i="22"/>
  <c r="S7345" i="22"/>
  <c r="P7345" i="22"/>
  <c r="AO7344" i="22"/>
  <c r="AN7344" i="22"/>
  <c r="AL7344" i="22"/>
  <c r="AK7344" i="22"/>
  <c r="AI7344" i="22"/>
  <c r="AH7344" i="22"/>
  <c r="AF7344" i="22"/>
  <c r="AE7344" i="22"/>
  <c r="Z7344" i="22"/>
  <c r="AC7344" i="22" s="1"/>
  <c r="AM7344" i="22" s="1"/>
  <c r="Y7344" i="22"/>
  <c r="AB7344" i="22" s="1"/>
  <c r="AG7344" i="22" s="1"/>
  <c r="X7344" i="22"/>
  <c r="V7344" i="22"/>
  <c r="S7344" i="22"/>
  <c r="P7344" i="22"/>
  <c r="AO7343" i="22"/>
  <c r="AM7343" i="22"/>
  <c r="AL7343" i="22"/>
  <c r="AK7343" i="22"/>
  <c r="AI7343" i="22"/>
  <c r="AG7343" i="22"/>
  <c r="AF7343" i="22"/>
  <c r="AE7343" i="22"/>
  <c r="Z7343" i="22"/>
  <c r="AC7343" i="22" s="1"/>
  <c r="AN7343" i="22" s="1"/>
  <c r="Y7343" i="22"/>
  <c r="AB7343" i="22" s="1"/>
  <c r="AH7343" i="22" s="1"/>
  <c r="X7343" i="22"/>
  <c r="V7343" i="22"/>
  <c r="S7343" i="22"/>
  <c r="P7343" i="22"/>
  <c r="AO7342" i="22"/>
  <c r="AM7342" i="22"/>
  <c r="AL7342" i="22"/>
  <c r="AK7342" i="22"/>
  <c r="AI7342" i="22"/>
  <c r="AG7342" i="22"/>
  <c r="AF7342" i="22"/>
  <c r="AE7342" i="22"/>
  <c r="Z7342" i="22"/>
  <c r="AC7342" i="22" s="1"/>
  <c r="AN7342" i="22" s="1"/>
  <c r="Y7342" i="22"/>
  <c r="AB7342" i="22" s="1"/>
  <c r="AH7342" i="22" s="1"/>
  <c r="X7342" i="22"/>
  <c r="V7342" i="22"/>
  <c r="S7342" i="22"/>
  <c r="P7342" i="22"/>
  <c r="AO7341" i="22"/>
  <c r="AN7341" i="22"/>
  <c r="AL7341" i="22"/>
  <c r="AK7341" i="22"/>
  <c r="AI7341" i="22"/>
  <c r="AH7341" i="22"/>
  <c r="AF7341" i="22"/>
  <c r="AE7341" i="22"/>
  <c r="Z7341" i="22"/>
  <c r="AC7341" i="22" s="1"/>
  <c r="AM7341" i="22" s="1"/>
  <c r="Y7341" i="22"/>
  <c r="AB7341" i="22" s="1"/>
  <c r="AG7341" i="22" s="1"/>
  <c r="X7341" i="22"/>
  <c r="V7341" i="22"/>
  <c r="S7341" i="22"/>
  <c r="P7341" i="22"/>
  <c r="AO7340" i="22"/>
  <c r="AN7340" i="22"/>
  <c r="AL7340" i="22"/>
  <c r="AK7340" i="22"/>
  <c r="AI7340" i="22"/>
  <c r="AH7340" i="22"/>
  <c r="AF7340" i="22"/>
  <c r="AE7340" i="22"/>
  <c r="Z7340" i="22"/>
  <c r="AC7340" i="22" s="1"/>
  <c r="AM7340" i="22" s="1"/>
  <c r="Y7340" i="22"/>
  <c r="AB7340" i="22" s="1"/>
  <c r="AG7340" i="22" s="1"/>
  <c r="X7340" i="22"/>
  <c r="V7340" i="22"/>
  <c r="S7340" i="22"/>
  <c r="P7340" i="22"/>
  <c r="AO7339" i="22"/>
  <c r="AN7339" i="22"/>
  <c r="AL7339" i="22"/>
  <c r="AK7339" i="22"/>
  <c r="AI7339" i="22"/>
  <c r="AH7339" i="22"/>
  <c r="AF7339" i="22"/>
  <c r="AE7339" i="22"/>
  <c r="Z7339" i="22"/>
  <c r="AC7339" i="22" s="1"/>
  <c r="AM7339" i="22" s="1"/>
  <c r="Y7339" i="22"/>
  <c r="AB7339" i="22" s="1"/>
  <c r="AG7339" i="22" s="1"/>
  <c r="X7339" i="22"/>
  <c r="V7339" i="22"/>
  <c r="S7339" i="22"/>
  <c r="P7339" i="22"/>
  <c r="AO7338" i="22"/>
  <c r="AN7338" i="22"/>
  <c r="AL7338" i="22"/>
  <c r="AK7338" i="22"/>
  <c r="AI7338" i="22"/>
  <c r="AH7338" i="22"/>
  <c r="AF7338" i="22"/>
  <c r="AE7338" i="22"/>
  <c r="Z7338" i="22"/>
  <c r="AC7338" i="22" s="1"/>
  <c r="AM7338" i="22" s="1"/>
  <c r="Y7338" i="22"/>
  <c r="AB7338" i="22" s="1"/>
  <c r="AG7338" i="22" s="1"/>
  <c r="X7338" i="22"/>
  <c r="V7338" i="22"/>
  <c r="S7338" i="22"/>
  <c r="P7338" i="22"/>
  <c r="AO7337" i="22"/>
  <c r="AM7337" i="22"/>
  <c r="AL7337" i="22"/>
  <c r="AK7337" i="22"/>
  <c r="AI7337" i="22"/>
  <c r="AG7337" i="22"/>
  <c r="AF7337" i="22"/>
  <c r="AE7337" i="22"/>
  <c r="Z7337" i="22"/>
  <c r="AC7337" i="22" s="1"/>
  <c r="AN7337" i="22" s="1"/>
  <c r="Y7337" i="22"/>
  <c r="AB7337" i="22" s="1"/>
  <c r="AH7337" i="22" s="1"/>
  <c r="X7337" i="22"/>
  <c r="V7337" i="22"/>
  <c r="S7337" i="22"/>
  <c r="P7337" i="22"/>
  <c r="AO7336" i="22"/>
  <c r="AM7336" i="22"/>
  <c r="AL7336" i="22"/>
  <c r="AK7336" i="22"/>
  <c r="AI7336" i="22"/>
  <c r="AG7336" i="22"/>
  <c r="AF7336" i="22"/>
  <c r="AE7336" i="22"/>
  <c r="Z7336" i="22"/>
  <c r="AC7336" i="22" s="1"/>
  <c r="AN7336" i="22" s="1"/>
  <c r="Y7336" i="22"/>
  <c r="AB7336" i="22" s="1"/>
  <c r="AH7336" i="22" s="1"/>
  <c r="X7336" i="22"/>
  <c r="V7336" i="22"/>
  <c r="S7336" i="22"/>
  <c r="P7336" i="22"/>
  <c r="AO7335" i="22"/>
  <c r="AN7335" i="22"/>
  <c r="AL7335" i="22"/>
  <c r="AK7335" i="22"/>
  <c r="AI7335" i="22"/>
  <c r="AH7335" i="22"/>
  <c r="AF7335" i="22"/>
  <c r="AE7335" i="22"/>
  <c r="Z7335" i="22"/>
  <c r="AC7335" i="22" s="1"/>
  <c r="AM7335" i="22" s="1"/>
  <c r="Y7335" i="22"/>
  <c r="AB7335" i="22" s="1"/>
  <c r="AG7335" i="22" s="1"/>
  <c r="X7335" i="22"/>
  <c r="V7335" i="22"/>
  <c r="S7335" i="22"/>
  <c r="P7335" i="22"/>
  <c r="AN7334" i="22"/>
  <c r="AM7334" i="22"/>
  <c r="AL7334" i="22"/>
  <c r="AK7334" i="22"/>
  <c r="AH7334" i="22"/>
  <c r="AG7334" i="22"/>
  <c r="AF7334" i="22"/>
  <c r="AE7334" i="22"/>
  <c r="Z7334" i="22"/>
  <c r="AC7334" i="22" s="1"/>
  <c r="AO7334" i="22" s="1"/>
  <c r="Y7334" i="22"/>
  <c r="AB7334" i="22" s="1"/>
  <c r="AI7334" i="22" s="1"/>
  <c r="X7334" i="22"/>
  <c r="V7334" i="22"/>
  <c r="S7334" i="22"/>
  <c r="P7334" i="22"/>
  <c r="AO7333" i="22"/>
  <c r="AM7333" i="22"/>
  <c r="AL7333" i="22"/>
  <c r="AK7333" i="22"/>
  <c r="AI7333" i="22"/>
  <c r="AG7333" i="22"/>
  <c r="AF7333" i="22"/>
  <c r="AE7333" i="22"/>
  <c r="Z7333" i="22"/>
  <c r="AC7333" i="22" s="1"/>
  <c r="AN7333" i="22" s="1"/>
  <c r="Y7333" i="22"/>
  <c r="AB7333" i="22" s="1"/>
  <c r="AH7333" i="22" s="1"/>
  <c r="X7333" i="22"/>
  <c r="V7333" i="22"/>
  <c r="S7333" i="22"/>
  <c r="P7333" i="22"/>
  <c r="AN7332" i="22"/>
  <c r="AM7332" i="22"/>
  <c r="AL7332" i="22"/>
  <c r="AK7332" i="22"/>
  <c r="AH7332" i="22"/>
  <c r="AG7332" i="22"/>
  <c r="AF7332" i="22"/>
  <c r="AE7332" i="22"/>
  <c r="Z7332" i="22"/>
  <c r="AC7332" i="22" s="1"/>
  <c r="AO7332" i="22" s="1"/>
  <c r="Y7332" i="22"/>
  <c r="AB7332" i="22" s="1"/>
  <c r="AI7332" i="22" s="1"/>
  <c r="X7332" i="22"/>
  <c r="V7332" i="22"/>
  <c r="S7332" i="22"/>
  <c r="P7332" i="22"/>
  <c r="AO7331" i="22"/>
  <c r="AM7331" i="22"/>
  <c r="AL7331" i="22"/>
  <c r="AK7331" i="22"/>
  <c r="AI7331" i="22"/>
  <c r="AG7331" i="22"/>
  <c r="AF7331" i="22"/>
  <c r="AE7331" i="22"/>
  <c r="Z7331" i="22"/>
  <c r="AC7331" i="22" s="1"/>
  <c r="AN7331" i="22" s="1"/>
  <c r="Y7331" i="22"/>
  <c r="AB7331" i="22" s="1"/>
  <c r="AH7331" i="22" s="1"/>
  <c r="X7331" i="22"/>
  <c r="V7331" i="22"/>
  <c r="S7331" i="22"/>
  <c r="P7331" i="22"/>
  <c r="AO7330" i="22"/>
  <c r="AN7330" i="22"/>
  <c r="AL7330" i="22"/>
  <c r="AK7330" i="22"/>
  <c r="AI7330" i="22"/>
  <c r="AH7330" i="22"/>
  <c r="AF7330" i="22"/>
  <c r="AE7330" i="22"/>
  <c r="Z7330" i="22"/>
  <c r="AC7330" i="22" s="1"/>
  <c r="AM7330" i="22" s="1"/>
  <c r="Y7330" i="22"/>
  <c r="AB7330" i="22" s="1"/>
  <c r="AG7330" i="22" s="1"/>
  <c r="X7330" i="22"/>
  <c r="V7330" i="22"/>
  <c r="S7330" i="22"/>
  <c r="P7330" i="22"/>
  <c r="AO7329" i="22"/>
  <c r="AN7329" i="22"/>
  <c r="AL7329" i="22"/>
  <c r="AK7329" i="22"/>
  <c r="AI7329" i="22"/>
  <c r="AH7329" i="22"/>
  <c r="AF7329" i="22"/>
  <c r="AE7329" i="22"/>
  <c r="Z7329" i="22"/>
  <c r="AC7329" i="22" s="1"/>
  <c r="AM7329" i="22" s="1"/>
  <c r="Y7329" i="22"/>
  <c r="AB7329" i="22" s="1"/>
  <c r="AG7329" i="22" s="1"/>
  <c r="X7329" i="22"/>
  <c r="V7329" i="22"/>
  <c r="S7329" i="22"/>
  <c r="P7329" i="22"/>
  <c r="AO7328" i="22"/>
  <c r="AN7328" i="22"/>
  <c r="AL7328" i="22"/>
  <c r="AK7328" i="22"/>
  <c r="AI7328" i="22"/>
  <c r="AH7328" i="22"/>
  <c r="AF7328" i="22"/>
  <c r="AE7328" i="22"/>
  <c r="Z7328" i="22"/>
  <c r="AC7328" i="22" s="1"/>
  <c r="AM7328" i="22" s="1"/>
  <c r="Y7328" i="22"/>
  <c r="AB7328" i="22" s="1"/>
  <c r="AG7328" i="22" s="1"/>
  <c r="X7328" i="22"/>
  <c r="V7328" i="22"/>
  <c r="S7328" i="22"/>
  <c r="P7328" i="22"/>
  <c r="AN7327" i="22"/>
  <c r="AM7327" i="22"/>
  <c r="AL7327" i="22"/>
  <c r="AK7327" i="22"/>
  <c r="AH7327" i="22"/>
  <c r="AG7327" i="22"/>
  <c r="AF7327" i="22"/>
  <c r="AE7327" i="22"/>
  <c r="Z7327" i="22"/>
  <c r="AC7327" i="22" s="1"/>
  <c r="AO7327" i="22" s="1"/>
  <c r="Y7327" i="22"/>
  <c r="AB7327" i="22" s="1"/>
  <c r="AI7327" i="22" s="1"/>
  <c r="X7327" i="22"/>
  <c r="V7327" i="22"/>
  <c r="S7327" i="22"/>
  <c r="P7327" i="22"/>
  <c r="AN7326" i="22"/>
  <c r="AM7326" i="22"/>
  <c r="AL7326" i="22"/>
  <c r="AK7326" i="22"/>
  <c r="AH7326" i="22"/>
  <c r="AG7326" i="22"/>
  <c r="AF7326" i="22"/>
  <c r="AE7326" i="22"/>
  <c r="Z7326" i="22"/>
  <c r="AC7326" i="22" s="1"/>
  <c r="AO7326" i="22" s="1"/>
  <c r="Y7326" i="22"/>
  <c r="AB7326" i="22" s="1"/>
  <c r="AI7326" i="22" s="1"/>
  <c r="X7326" i="22"/>
  <c r="V7326" i="22"/>
  <c r="S7326" i="22"/>
  <c r="P7326" i="22"/>
  <c r="AN7325" i="22"/>
  <c r="AM7325" i="22"/>
  <c r="AL7325" i="22"/>
  <c r="AK7325" i="22"/>
  <c r="AH7325" i="22"/>
  <c r="AG7325" i="22"/>
  <c r="AF7325" i="22"/>
  <c r="AE7325" i="22"/>
  <c r="Z7325" i="22"/>
  <c r="AC7325" i="22" s="1"/>
  <c r="AO7325" i="22" s="1"/>
  <c r="Y7325" i="22"/>
  <c r="AB7325" i="22" s="1"/>
  <c r="AI7325" i="22" s="1"/>
  <c r="X7325" i="22"/>
  <c r="V7325" i="22"/>
  <c r="S7325" i="22"/>
  <c r="P7325" i="22"/>
  <c r="AN7324" i="22"/>
  <c r="AM7324" i="22"/>
  <c r="AL7324" i="22"/>
  <c r="AK7324" i="22"/>
  <c r="AH7324" i="22"/>
  <c r="AG7324" i="22"/>
  <c r="AF7324" i="22"/>
  <c r="AE7324" i="22"/>
  <c r="Z7324" i="22"/>
  <c r="AC7324" i="22" s="1"/>
  <c r="AO7324" i="22" s="1"/>
  <c r="Y7324" i="22"/>
  <c r="AB7324" i="22" s="1"/>
  <c r="AI7324" i="22" s="1"/>
  <c r="X7324" i="22"/>
  <c r="V7324" i="22"/>
  <c r="S7324" i="22"/>
  <c r="P7324" i="22"/>
  <c r="AO7323" i="22"/>
  <c r="AM7323" i="22"/>
  <c r="AL7323" i="22"/>
  <c r="AK7323" i="22"/>
  <c r="AI7323" i="22"/>
  <c r="AG7323" i="22"/>
  <c r="AF7323" i="22"/>
  <c r="AE7323" i="22"/>
  <c r="Z7323" i="22"/>
  <c r="AC7323" i="22" s="1"/>
  <c r="AN7323" i="22" s="1"/>
  <c r="Y7323" i="22"/>
  <c r="AB7323" i="22" s="1"/>
  <c r="AH7323" i="22" s="1"/>
  <c r="X7323" i="22"/>
  <c r="V7323" i="22"/>
  <c r="S7323" i="22"/>
  <c r="P7323" i="22"/>
  <c r="AO7322" i="22"/>
  <c r="AM7322" i="22"/>
  <c r="AL7322" i="22"/>
  <c r="AK7322" i="22"/>
  <c r="AI7322" i="22"/>
  <c r="AG7322" i="22"/>
  <c r="AF7322" i="22"/>
  <c r="AE7322" i="22"/>
  <c r="Z7322" i="22"/>
  <c r="AC7322" i="22" s="1"/>
  <c r="AN7322" i="22" s="1"/>
  <c r="Y7322" i="22"/>
  <c r="AB7322" i="22" s="1"/>
  <c r="AH7322" i="22" s="1"/>
  <c r="X7322" i="22"/>
  <c r="V7322" i="22"/>
  <c r="S7322" i="22"/>
  <c r="P7322" i="22"/>
  <c r="AN7321" i="22"/>
  <c r="AM7321" i="22"/>
  <c r="AL7321" i="22"/>
  <c r="AK7321" i="22"/>
  <c r="AH7321" i="22"/>
  <c r="AG7321" i="22"/>
  <c r="AF7321" i="22"/>
  <c r="AE7321" i="22"/>
  <c r="Z7321" i="22"/>
  <c r="AC7321" i="22" s="1"/>
  <c r="AO7321" i="22" s="1"/>
  <c r="Y7321" i="22"/>
  <c r="AB7321" i="22" s="1"/>
  <c r="AI7321" i="22" s="1"/>
  <c r="X7321" i="22"/>
  <c r="V7321" i="22"/>
  <c r="S7321" i="22"/>
  <c r="P7321" i="22"/>
  <c r="AO7320" i="22"/>
  <c r="AM7320" i="22"/>
  <c r="AL7320" i="22"/>
  <c r="AK7320" i="22"/>
  <c r="AI7320" i="22"/>
  <c r="AG7320" i="22"/>
  <c r="AF7320" i="22"/>
  <c r="AE7320" i="22"/>
  <c r="Z7320" i="22"/>
  <c r="AC7320" i="22" s="1"/>
  <c r="AN7320" i="22" s="1"/>
  <c r="Y7320" i="22"/>
  <c r="AB7320" i="22" s="1"/>
  <c r="AH7320" i="22" s="1"/>
  <c r="X7320" i="22"/>
  <c r="V7320" i="22"/>
  <c r="S7320" i="22"/>
  <c r="P7320" i="22"/>
  <c r="AO7319" i="22"/>
  <c r="AM7319" i="22"/>
  <c r="AL7319" i="22"/>
  <c r="AK7319" i="22"/>
  <c r="AI7319" i="22"/>
  <c r="AG7319" i="22"/>
  <c r="AF7319" i="22"/>
  <c r="AE7319" i="22"/>
  <c r="Z7319" i="22"/>
  <c r="AC7319" i="22" s="1"/>
  <c r="AN7319" i="22" s="1"/>
  <c r="Y7319" i="22"/>
  <c r="AB7319" i="22" s="1"/>
  <c r="AH7319" i="22" s="1"/>
  <c r="X7319" i="22"/>
  <c r="V7319" i="22"/>
  <c r="S7319" i="22"/>
  <c r="P7319" i="22"/>
  <c r="AO7318" i="22"/>
  <c r="AM7318" i="22"/>
  <c r="AL7318" i="22"/>
  <c r="AK7318" i="22"/>
  <c r="AI7318" i="22"/>
  <c r="AG7318" i="22"/>
  <c r="AF7318" i="22"/>
  <c r="AE7318" i="22"/>
  <c r="Z7318" i="22"/>
  <c r="AC7318" i="22" s="1"/>
  <c r="AN7318" i="22" s="1"/>
  <c r="Y7318" i="22"/>
  <c r="AB7318" i="22" s="1"/>
  <c r="AH7318" i="22" s="1"/>
  <c r="X7318" i="22"/>
  <c r="V7318" i="22"/>
  <c r="S7318" i="22"/>
  <c r="P7318" i="22"/>
  <c r="AO7317" i="22"/>
  <c r="AN7317" i="22"/>
  <c r="AL7317" i="22"/>
  <c r="AK7317" i="22"/>
  <c r="AI7317" i="22"/>
  <c r="AH7317" i="22"/>
  <c r="AF7317" i="22"/>
  <c r="AE7317" i="22"/>
  <c r="Z7317" i="22"/>
  <c r="AC7317" i="22" s="1"/>
  <c r="AM7317" i="22" s="1"/>
  <c r="Y7317" i="22"/>
  <c r="AB7317" i="22" s="1"/>
  <c r="AG7317" i="22" s="1"/>
  <c r="X7317" i="22"/>
  <c r="V7317" i="22"/>
  <c r="S7317" i="22"/>
  <c r="P7317" i="22"/>
  <c r="AO7316" i="22"/>
  <c r="AN7316" i="22"/>
  <c r="AL7316" i="22"/>
  <c r="AK7316" i="22"/>
  <c r="AI7316" i="22"/>
  <c r="AH7316" i="22"/>
  <c r="AF7316" i="22"/>
  <c r="AE7316" i="22"/>
  <c r="Z7316" i="22"/>
  <c r="AC7316" i="22" s="1"/>
  <c r="AM7316" i="22" s="1"/>
  <c r="Y7316" i="22"/>
  <c r="AB7316" i="22" s="1"/>
  <c r="AG7316" i="22" s="1"/>
  <c r="X7316" i="22"/>
  <c r="V7316" i="22"/>
  <c r="S7316" i="22"/>
  <c r="P7316" i="22"/>
  <c r="AN7315" i="22"/>
  <c r="AM7315" i="22"/>
  <c r="AL7315" i="22"/>
  <c r="AK7315" i="22"/>
  <c r="AH7315" i="22"/>
  <c r="AG7315" i="22"/>
  <c r="AF7315" i="22"/>
  <c r="AE7315" i="22"/>
  <c r="Z7315" i="22"/>
  <c r="AC7315" i="22" s="1"/>
  <c r="AO7315" i="22" s="1"/>
  <c r="Y7315" i="22"/>
  <c r="AB7315" i="22" s="1"/>
  <c r="AI7315" i="22" s="1"/>
  <c r="X7315" i="22"/>
  <c r="V7315" i="22"/>
  <c r="S7315" i="22"/>
  <c r="P7315" i="22"/>
  <c r="AO7314" i="22"/>
  <c r="AN7314" i="22"/>
  <c r="AL7314" i="22"/>
  <c r="AK7314" i="22"/>
  <c r="AI7314" i="22"/>
  <c r="AH7314" i="22"/>
  <c r="AF7314" i="22"/>
  <c r="AE7314" i="22"/>
  <c r="Z7314" i="22"/>
  <c r="AC7314" i="22" s="1"/>
  <c r="AM7314" i="22" s="1"/>
  <c r="Y7314" i="22"/>
  <c r="AB7314" i="22" s="1"/>
  <c r="AG7314" i="22" s="1"/>
  <c r="X7314" i="22"/>
  <c r="V7314" i="22"/>
  <c r="S7314" i="22"/>
  <c r="P7314" i="22"/>
  <c r="AO7313" i="22"/>
  <c r="AM7313" i="22"/>
  <c r="AL7313" i="22"/>
  <c r="AK7313" i="22"/>
  <c r="AI7313" i="22"/>
  <c r="AG7313" i="22"/>
  <c r="AF7313" i="22"/>
  <c r="AE7313" i="22"/>
  <c r="Z7313" i="22"/>
  <c r="AC7313" i="22" s="1"/>
  <c r="AN7313" i="22" s="1"/>
  <c r="Y7313" i="22"/>
  <c r="AB7313" i="22" s="1"/>
  <c r="AH7313" i="22" s="1"/>
  <c r="X7313" i="22"/>
  <c r="V7313" i="22"/>
  <c r="S7313" i="22"/>
  <c r="P7313" i="22"/>
  <c r="AN7312" i="22"/>
  <c r="AM7312" i="22"/>
  <c r="AL7312" i="22"/>
  <c r="AK7312" i="22"/>
  <c r="AH7312" i="22"/>
  <c r="AG7312" i="22"/>
  <c r="AF7312" i="22"/>
  <c r="AE7312" i="22"/>
  <c r="Z7312" i="22"/>
  <c r="AC7312" i="22" s="1"/>
  <c r="AO7312" i="22" s="1"/>
  <c r="Y7312" i="22"/>
  <c r="AB7312" i="22" s="1"/>
  <c r="AI7312" i="22" s="1"/>
  <c r="X7312" i="22"/>
  <c r="V7312" i="22"/>
  <c r="S7312" i="22"/>
  <c r="P7312" i="22"/>
  <c r="AO7311" i="22"/>
  <c r="AM7311" i="22"/>
  <c r="AL7311" i="22"/>
  <c r="AK7311" i="22"/>
  <c r="AI7311" i="22"/>
  <c r="AG7311" i="22"/>
  <c r="AF7311" i="22"/>
  <c r="AE7311" i="22"/>
  <c r="Z7311" i="22"/>
  <c r="AC7311" i="22" s="1"/>
  <c r="AN7311" i="22" s="1"/>
  <c r="Y7311" i="22"/>
  <c r="AB7311" i="22" s="1"/>
  <c r="AH7311" i="22" s="1"/>
  <c r="X7311" i="22"/>
  <c r="V7311" i="22"/>
  <c r="S7311" i="22"/>
  <c r="P7311" i="22"/>
  <c r="AO7310" i="22"/>
  <c r="AM7310" i="22"/>
  <c r="AL7310" i="22"/>
  <c r="AK7310" i="22"/>
  <c r="AI7310" i="22"/>
  <c r="AG7310" i="22"/>
  <c r="AF7310" i="22"/>
  <c r="AE7310" i="22"/>
  <c r="Z7310" i="22"/>
  <c r="AC7310" i="22" s="1"/>
  <c r="AN7310" i="22" s="1"/>
  <c r="Y7310" i="22"/>
  <c r="AB7310" i="22" s="1"/>
  <c r="AH7310" i="22" s="1"/>
  <c r="X7310" i="22"/>
  <c r="V7310" i="22"/>
  <c r="S7310" i="22"/>
  <c r="P7310" i="22"/>
  <c r="AO7309" i="22"/>
  <c r="AM7309" i="22"/>
  <c r="AL7309" i="22"/>
  <c r="AK7309" i="22"/>
  <c r="AI7309" i="22"/>
  <c r="AG7309" i="22"/>
  <c r="AF7309" i="22"/>
  <c r="AE7309" i="22"/>
  <c r="Z7309" i="22"/>
  <c r="AC7309" i="22" s="1"/>
  <c r="AN7309" i="22" s="1"/>
  <c r="Y7309" i="22"/>
  <c r="AB7309" i="22" s="1"/>
  <c r="AH7309" i="22" s="1"/>
  <c r="X7309" i="22"/>
  <c r="V7309" i="22"/>
  <c r="S7309" i="22"/>
  <c r="P7309" i="22"/>
  <c r="AN7308" i="22"/>
  <c r="AM7308" i="22"/>
  <c r="AL7308" i="22"/>
  <c r="AK7308" i="22"/>
  <c r="AH7308" i="22"/>
  <c r="AG7308" i="22"/>
  <c r="AF7308" i="22"/>
  <c r="AE7308" i="22"/>
  <c r="Z7308" i="22"/>
  <c r="AC7308" i="22" s="1"/>
  <c r="AO7308" i="22" s="1"/>
  <c r="Y7308" i="22"/>
  <c r="AB7308" i="22" s="1"/>
  <c r="AI7308" i="22" s="1"/>
  <c r="X7308" i="22"/>
  <c r="V7308" i="22"/>
  <c r="S7308" i="22"/>
  <c r="P7308" i="22"/>
  <c r="AO7307" i="22"/>
  <c r="AN7307" i="22"/>
  <c r="AL7307" i="22"/>
  <c r="AK7307" i="22"/>
  <c r="AI7307" i="22"/>
  <c r="AH7307" i="22"/>
  <c r="AF7307" i="22"/>
  <c r="AE7307" i="22"/>
  <c r="Z7307" i="22"/>
  <c r="AC7307" i="22" s="1"/>
  <c r="AM7307" i="22" s="1"/>
  <c r="Y7307" i="22"/>
  <c r="AB7307" i="22" s="1"/>
  <c r="AG7307" i="22" s="1"/>
  <c r="X7307" i="22"/>
  <c r="V7307" i="22"/>
  <c r="S7307" i="22"/>
  <c r="P7307" i="22"/>
  <c r="AO7306" i="22"/>
  <c r="AM7306" i="22"/>
  <c r="AL7306" i="22"/>
  <c r="AK7306" i="22"/>
  <c r="AI7306" i="22"/>
  <c r="AG7306" i="22"/>
  <c r="AF7306" i="22"/>
  <c r="AE7306" i="22"/>
  <c r="Z7306" i="22"/>
  <c r="AC7306" i="22" s="1"/>
  <c r="AN7306" i="22" s="1"/>
  <c r="Y7306" i="22"/>
  <c r="AB7306" i="22" s="1"/>
  <c r="AH7306" i="22" s="1"/>
  <c r="X7306" i="22"/>
  <c r="V7306" i="22"/>
  <c r="S7306" i="22"/>
  <c r="P7306" i="22"/>
  <c r="AO7305" i="22"/>
  <c r="AM7305" i="22"/>
  <c r="AL7305" i="22"/>
  <c r="AK7305" i="22"/>
  <c r="AI7305" i="22"/>
  <c r="AG7305" i="22"/>
  <c r="AF7305" i="22"/>
  <c r="AE7305" i="22"/>
  <c r="Z7305" i="22"/>
  <c r="AC7305" i="22" s="1"/>
  <c r="AN7305" i="22" s="1"/>
  <c r="Y7305" i="22"/>
  <c r="AB7305" i="22" s="1"/>
  <c r="AH7305" i="22" s="1"/>
  <c r="X7305" i="22"/>
  <c r="V7305" i="22"/>
  <c r="S7305" i="22"/>
  <c r="P7305" i="22"/>
  <c r="AO7304" i="22"/>
  <c r="AN7304" i="22"/>
  <c r="AL7304" i="22"/>
  <c r="AK7304" i="22"/>
  <c r="AI7304" i="22"/>
  <c r="AH7304" i="22"/>
  <c r="AF7304" i="22"/>
  <c r="AE7304" i="22"/>
  <c r="Z7304" i="22"/>
  <c r="AC7304" i="22" s="1"/>
  <c r="AM7304" i="22" s="1"/>
  <c r="Y7304" i="22"/>
  <c r="AB7304" i="22" s="1"/>
  <c r="AG7304" i="22" s="1"/>
  <c r="X7304" i="22"/>
  <c r="V7304" i="22"/>
  <c r="S7304" i="22"/>
  <c r="P7304" i="22"/>
  <c r="AO7303" i="22"/>
  <c r="AM7303" i="22"/>
  <c r="AL7303" i="22"/>
  <c r="AK7303" i="22"/>
  <c r="AI7303" i="22"/>
  <c r="AG7303" i="22"/>
  <c r="AF7303" i="22"/>
  <c r="AE7303" i="22"/>
  <c r="Z7303" i="22"/>
  <c r="AC7303" i="22" s="1"/>
  <c r="AN7303" i="22" s="1"/>
  <c r="Y7303" i="22"/>
  <c r="AB7303" i="22" s="1"/>
  <c r="AH7303" i="22" s="1"/>
  <c r="X7303" i="22"/>
  <c r="V7303" i="22"/>
  <c r="S7303" i="22"/>
  <c r="P7303" i="22"/>
  <c r="AO7302" i="22"/>
  <c r="AM7302" i="22"/>
  <c r="AL7302" i="22"/>
  <c r="AK7302" i="22"/>
  <c r="AI7302" i="22"/>
  <c r="AG7302" i="22"/>
  <c r="AF7302" i="22"/>
  <c r="AE7302" i="22"/>
  <c r="Z7302" i="22"/>
  <c r="AC7302" i="22" s="1"/>
  <c r="AN7302" i="22" s="1"/>
  <c r="Y7302" i="22"/>
  <c r="AB7302" i="22" s="1"/>
  <c r="AH7302" i="22" s="1"/>
  <c r="X7302" i="22"/>
  <c r="V7302" i="22"/>
  <c r="S7302" i="22"/>
  <c r="P7302" i="22"/>
  <c r="AO7301" i="22"/>
  <c r="AN7301" i="22"/>
  <c r="AL7301" i="22"/>
  <c r="AK7301" i="22"/>
  <c r="AI7301" i="22"/>
  <c r="AH7301" i="22"/>
  <c r="AF7301" i="22"/>
  <c r="AE7301" i="22"/>
  <c r="Z7301" i="22"/>
  <c r="AC7301" i="22" s="1"/>
  <c r="AM7301" i="22" s="1"/>
  <c r="Y7301" i="22"/>
  <c r="AB7301" i="22" s="1"/>
  <c r="AG7301" i="22" s="1"/>
  <c r="X7301" i="22"/>
  <c r="V7301" i="22"/>
  <c r="S7301" i="22"/>
  <c r="P7301" i="22"/>
  <c r="AO7300" i="22"/>
  <c r="AN7300" i="22"/>
  <c r="AL7300" i="22"/>
  <c r="AK7300" i="22"/>
  <c r="AI7300" i="22"/>
  <c r="AH7300" i="22"/>
  <c r="AF7300" i="22"/>
  <c r="AE7300" i="22"/>
  <c r="Z7300" i="22"/>
  <c r="AC7300" i="22" s="1"/>
  <c r="AM7300" i="22" s="1"/>
  <c r="Y7300" i="22"/>
  <c r="AB7300" i="22" s="1"/>
  <c r="AG7300" i="22" s="1"/>
  <c r="X7300" i="22"/>
  <c r="V7300" i="22"/>
  <c r="S7300" i="22"/>
  <c r="P7300" i="22"/>
  <c r="AO7299" i="22"/>
  <c r="AN7299" i="22"/>
  <c r="AL7299" i="22"/>
  <c r="AK7299" i="22"/>
  <c r="AI7299" i="22"/>
  <c r="AH7299" i="22"/>
  <c r="AF7299" i="22"/>
  <c r="AE7299" i="22"/>
  <c r="Z7299" i="22"/>
  <c r="AC7299" i="22" s="1"/>
  <c r="AM7299" i="22" s="1"/>
  <c r="Y7299" i="22"/>
  <c r="AB7299" i="22" s="1"/>
  <c r="AG7299" i="22" s="1"/>
  <c r="X7299" i="22"/>
  <c r="V7299" i="22"/>
  <c r="S7299" i="22"/>
  <c r="P7299" i="22"/>
  <c r="AO7298" i="22"/>
  <c r="AN7298" i="22"/>
  <c r="AM7298" i="22"/>
  <c r="AK7298" i="22"/>
  <c r="AI7298" i="22"/>
  <c r="AH7298" i="22"/>
  <c r="AG7298" i="22"/>
  <c r="AE7298" i="22"/>
  <c r="Z7298" i="22"/>
  <c r="AC7298" i="22" s="1"/>
  <c r="AL7298" i="22" s="1"/>
  <c r="Y7298" i="22"/>
  <c r="AB7298" i="22" s="1"/>
  <c r="AF7298" i="22" s="1"/>
  <c r="X7298" i="22"/>
  <c r="V7298" i="22"/>
  <c r="S7298" i="22"/>
  <c r="P7298" i="22"/>
  <c r="AO7297" i="22"/>
  <c r="AN7297" i="22"/>
  <c r="AM7297" i="22"/>
  <c r="AK7297" i="22"/>
  <c r="AI7297" i="22"/>
  <c r="AH7297" i="22"/>
  <c r="AG7297" i="22"/>
  <c r="AE7297" i="22"/>
  <c r="Z7297" i="22"/>
  <c r="AC7297" i="22" s="1"/>
  <c r="AL7297" i="22" s="1"/>
  <c r="Y7297" i="22"/>
  <c r="AB7297" i="22" s="1"/>
  <c r="AF7297" i="22" s="1"/>
  <c r="X7297" i="22"/>
  <c r="V7297" i="22"/>
  <c r="S7297" i="22"/>
  <c r="P7297" i="22"/>
  <c r="AO7296" i="22"/>
  <c r="AM7296" i="22"/>
  <c r="AL7296" i="22"/>
  <c r="AK7296" i="22"/>
  <c r="AI7296" i="22"/>
  <c r="AG7296" i="22"/>
  <c r="AF7296" i="22"/>
  <c r="AE7296" i="22"/>
  <c r="Z7296" i="22"/>
  <c r="AC7296" i="22" s="1"/>
  <c r="AN7296" i="22" s="1"/>
  <c r="Y7296" i="22"/>
  <c r="AB7296" i="22" s="1"/>
  <c r="AH7296" i="22" s="1"/>
  <c r="X7296" i="22"/>
  <c r="V7296" i="22"/>
  <c r="S7296" i="22"/>
  <c r="P7296" i="22"/>
  <c r="AO7295" i="22"/>
  <c r="AN7295" i="22"/>
  <c r="AL7295" i="22"/>
  <c r="AK7295" i="22"/>
  <c r="AI7295" i="22"/>
  <c r="AH7295" i="22"/>
  <c r="AF7295" i="22"/>
  <c r="AE7295" i="22"/>
  <c r="Z7295" i="22"/>
  <c r="AC7295" i="22" s="1"/>
  <c r="AM7295" i="22" s="1"/>
  <c r="Y7295" i="22"/>
  <c r="AB7295" i="22" s="1"/>
  <c r="AG7295" i="22" s="1"/>
  <c r="X7295" i="22"/>
  <c r="V7295" i="22"/>
  <c r="S7295" i="22"/>
  <c r="P7295" i="22"/>
  <c r="AO7294" i="22"/>
  <c r="AM7294" i="22"/>
  <c r="AL7294" i="22"/>
  <c r="AK7294" i="22"/>
  <c r="AI7294" i="22"/>
  <c r="AG7294" i="22"/>
  <c r="AF7294" i="22"/>
  <c r="AE7294" i="22"/>
  <c r="Z7294" i="22"/>
  <c r="AC7294" i="22" s="1"/>
  <c r="AN7294" i="22" s="1"/>
  <c r="Y7294" i="22"/>
  <c r="AB7294" i="22" s="1"/>
  <c r="AH7294" i="22" s="1"/>
  <c r="X7294" i="22"/>
  <c r="V7294" i="22"/>
  <c r="S7294" i="22"/>
  <c r="P7294" i="22"/>
  <c r="AO7293" i="22"/>
  <c r="AM7293" i="22"/>
  <c r="AL7293" i="22"/>
  <c r="AK7293" i="22"/>
  <c r="AI7293" i="22"/>
  <c r="AG7293" i="22"/>
  <c r="AF7293" i="22"/>
  <c r="AE7293" i="22"/>
  <c r="Z7293" i="22"/>
  <c r="AC7293" i="22" s="1"/>
  <c r="AN7293" i="22" s="1"/>
  <c r="Y7293" i="22"/>
  <c r="AB7293" i="22" s="1"/>
  <c r="AH7293" i="22" s="1"/>
  <c r="X7293" i="22"/>
  <c r="V7293" i="22"/>
  <c r="S7293" i="22"/>
  <c r="P7293" i="22"/>
  <c r="AO7292" i="22"/>
  <c r="AN7292" i="22"/>
  <c r="AL7292" i="22"/>
  <c r="AK7292" i="22"/>
  <c r="AI7292" i="22"/>
  <c r="AH7292" i="22"/>
  <c r="AF7292" i="22"/>
  <c r="AE7292" i="22"/>
  <c r="Z7292" i="22"/>
  <c r="AC7292" i="22" s="1"/>
  <c r="AM7292" i="22" s="1"/>
  <c r="Y7292" i="22"/>
  <c r="AB7292" i="22" s="1"/>
  <c r="AG7292" i="22" s="1"/>
  <c r="X7292" i="22"/>
  <c r="V7292" i="22"/>
  <c r="S7292" i="22"/>
  <c r="P7292" i="22"/>
  <c r="AO7291" i="22"/>
  <c r="AN7291" i="22"/>
  <c r="AL7291" i="22"/>
  <c r="AK7291" i="22"/>
  <c r="AI7291" i="22"/>
  <c r="AH7291" i="22"/>
  <c r="AF7291" i="22"/>
  <c r="AE7291" i="22"/>
  <c r="Z7291" i="22"/>
  <c r="AC7291" i="22" s="1"/>
  <c r="AM7291" i="22" s="1"/>
  <c r="Y7291" i="22"/>
  <c r="AB7291" i="22" s="1"/>
  <c r="AG7291" i="22" s="1"/>
  <c r="X7291" i="22"/>
  <c r="V7291" i="22"/>
  <c r="S7291" i="22"/>
  <c r="P7291" i="22"/>
  <c r="AO7290" i="22"/>
  <c r="AM7290" i="22"/>
  <c r="AL7290" i="22"/>
  <c r="AK7290" i="22"/>
  <c r="AI7290" i="22"/>
  <c r="AG7290" i="22"/>
  <c r="AF7290" i="22"/>
  <c r="AE7290" i="22"/>
  <c r="Z7290" i="22"/>
  <c r="AC7290" i="22" s="1"/>
  <c r="AN7290" i="22" s="1"/>
  <c r="Y7290" i="22"/>
  <c r="AB7290" i="22" s="1"/>
  <c r="AH7290" i="22" s="1"/>
  <c r="X7290" i="22"/>
  <c r="V7290" i="22"/>
  <c r="S7290" i="22"/>
  <c r="P7290" i="22"/>
  <c r="AO7289" i="22"/>
  <c r="AM7289" i="22"/>
  <c r="AL7289" i="22"/>
  <c r="AK7289" i="22"/>
  <c r="AI7289" i="22"/>
  <c r="AG7289" i="22"/>
  <c r="AF7289" i="22"/>
  <c r="AE7289" i="22"/>
  <c r="Z7289" i="22"/>
  <c r="AC7289" i="22" s="1"/>
  <c r="AN7289" i="22" s="1"/>
  <c r="Y7289" i="22"/>
  <c r="AB7289" i="22" s="1"/>
  <c r="AH7289" i="22" s="1"/>
  <c r="X7289" i="22"/>
  <c r="V7289" i="22"/>
  <c r="S7289" i="22"/>
  <c r="P7289" i="22"/>
  <c r="AO7288" i="22"/>
  <c r="AN7288" i="22"/>
  <c r="AL7288" i="22"/>
  <c r="AK7288" i="22"/>
  <c r="AI7288" i="22"/>
  <c r="AH7288" i="22"/>
  <c r="AF7288" i="22"/>
  <c r="AE7288" i="22"/>
  <c r="Z7288" i="22"/>
  <c r="AC7288" i="22" s="1"/>
  <c r="AM7288" i="22" s="1"/>
  <c r="Y7288" i="22"/>
  <c r="AB7288" i="22" s="1"/>
  <c r="AG7288" i="22" s="1"/>
  <c r="X7288" i="22"/>
  <c r="V7288" i="22"/>
  <c r="S7288" i="22"/>
  <c r="P7288" i="22"/>
  <c r="AO7287" i="22"/>
  <c r="AN7287" i="22"/>
  <c r="AM7287" i="22"/>
  <c r="AK7287" i="22"/>
  <c r="AI7287" i="22"/>
  <c r="AH7287" i="22"/>
  <c r="AG7287" i="22"/>
  <c r="AE7287" i="22"/>
  <c r="Z7287" i="22"/>
  <c r="AC7287" i="22" s="1"/>
  <c r="AL7287" i="22" s="1"/>
  <c r="Y7287" i="22"/>
  <c r="AB7287" i="22" s="1"/>
  <c r="AF7287" i="22" s="1"/>
  <c r="X7287" i="22"/>
  <c r="V7287" i="22"/>
  <c r="S7287" i="22"/>
  <c r="P7287" i="22"/>
  <c r="AO7286" i="22"/>
  <c r="AN7286" i="22"/>
  <c r="AM7286" i="22"/>
  <c r="AK7286" i="22"/>
  <c r="AI7286" i="22"/>
  <c r="AH7286" i="22"/>
  <c r="AG7286" i="22"/>
  <c r="AE7286" i="22"/>
  <c r="Z7286" i="22"/>
  <c r="AC7286" i="22" s="1"/>
  <c r="AL7286" i="22" s="1"/>
  <c r="Y7286" i="22"/>
  <c r="AB7286" i="22" s="1"/>
  <c r="AF7286" i="22" s="1"/>
  <c r="X7286" i="22"/>
  <c r="V7286" i="22"/>
  <c r="S7286" i="22"/>
  <c r="P7286" i="22"/>
  <c r="AO7285" i="22"/>
  <c r="AN7285" i="22"/>
  <c r="AM7285" i="22"/>
  <c r="AK7285" i="22"/>
  <c r="AI7285" i="22"/>
  <c r="AH7285" i="22"/>
  <c r="AG7285" i="22"/>
  <c r="AE7285" i="22"/>
  <c r="Z7285" i="22"/>
  <c r="AC7285" i="22" s="1"/>
  <c r="AL7285" i="22" s="1"/>
  <c r="Y7285" i="22"/>
  <c r="AB7285" i="22" s="1"/>
  <c r="AF7285" i="22" s="1"/>
  <c r="X7285" i="22"/>
  <c r="V7285" i="22"/>
  <c r="S7285" i="22"/>
  <c r="P7285" i="22"/>
  <c r="AO7284" i="22"/>
  <c r="AM7284" i="22"/>
  <c r="AL7284" i="22"/>
  <c r="AK7284" i="22"/>
  <c r="AI7284" i="22"/>
  <c r="AG7284" i="22"/>
  <c r="AF7284" i="22"/>
  <c r="AE7284" i="22"/>
  <c r="Z7284" i="22"/>
  <c r="AC7284" i="22" s="1"/>
  <c r="AN7284" i="22" s="1"/>
  <c r="Y7284" i="22"/>
  <c r="AB7284" i="22" s="1"/>
  <c r="AH7284" i="22" s="1"/>
  <c r="X7284" i="22"/>
  <c r="V7284" i="22"/>
  <c r="S7284" i="22"/>
  <c r="P7284" i="22"/>
  <c r="AO7283" i="22"/>
  <c r="AM7283" i="22"/>
  <c r="AL7283" i="22"/>
  <c r="AK7283" i="22"/>
  <c r="AI7283" i="22"/>
  <c r="AG7283" i="22"/>
  <c r="AF7283" i="22"/>
  <c r="AE7283" i="22"/>
  <c r="Z7283" i="22"/>
  <c r="AC7283" i="22" s="1"/>
  <c r="AN7283" i="22" s="1"/>
  <c r="Y7283" i="22"/>
  <c r="AB7283" i="22" s="1"/>
  <c r="AH7283" i="22" s="1"/>
  <c r="X7283" i="22"/>
  <c r="V7283" i="22"/>
  <c r="S7283" i="22"/>
  <c r="P7283" i="22"/>
  <c r="AO7282" i="22"/>
  <c r="AM7282" i="22"/>
  <c r="AL7282" i="22"/>
  <c r="AK7282" i="22"/>
  <c r="AI7282" i="22"/>
  <c r="AG7282" i="22"/>
  <c r="AF7282" i="22"/>
  <c r="AE7282" i="22"/>
  <c r="Z7282" i="22"/>
  <c r="AC7282" i="22" s="1"/>
  <c r="AN7282" i="22" s="1"/>
  <c r="Y7282" i="22"/>
  <c r="AB7282" i="22" s="1"/>
  <c r="AH7282" i="22" s="1"/>
  <c r="X7282" i="22"/>
  <c r="V7282" i="22"/>
  <c r="S7282" i="22"/>
  <c r="P7282" i="22"/>
  <c r="AO7281" i="22"/>
  <c r="AM7281" i="22"/>
  <c r="AL7281" i="22"/>
  <c r="AK7281" i="22"/>
  <c r="AI7281" i="22"/>
  <c r="AG7281" i="22"/>
  <c r="AF7281" i="22"/>
  <c r="AE7281" i="22"/>
  <c r="Z7281" i="22"/>
  <c r="AC7281" i="22" s="1"/>
  <c r="AN7281" i="22" s="1"/>
  <c r="Y7281" i="22"/>
  <c r="AB7281" i="22" s="1"/>
  <c r="AH7281" i="22" s="1"/>
  <c r="X7281" i="22"/>
  <c r="V7281" i="22"/>
  <c r="S7281" i="22"/>
  <c r="P7281" i="22"/>
  <c r="AO7280" i="22"/>
  <c r="AM7280" i="22"/>
  <c r="AL7280" i="22"/>
  <c r="AK7280" i="22"/>
  <c r="AI7280" i="22"/>
  <c r="AG7280" i="22"/>
  <c r="AF7280" i="22"/>
  <c r="AE7280" i="22"/>
  <c r="Z7280" i="22"/>
  <c r="AC7280" i="22" s="1"/>
  <c r="AN7280" i="22" s="1"/>
  <c r="Y7280" i="22"/>
  <c r="AB7280" i="22" s="1"/>
  <c r="AH7280" i="22" s="1"/>
  <c r="X7280" i="22"/>
  <c r="V7280" i="22"/>
  <c r="S7280" i="22"/>
  <c r="P7280" i="22"/>
  <c r="AN7279" i="22"/>
  <c r="AM7279" i="22"/>
  <c r="AL7279" i="22"/>
  <c r="AK7279" i="22"/>
  <c r="AH7279" i="22"/>
  <c r="AG7279" i="22"/>
  <c r="AF7279" i="22"/>
  <c r="AE7279" i="22"/>
  <c r="Z7279" i="22"/>
  <c r="AC7279" i="22" s="1"/>
  <c r="AO7279" i="22" s="1"/>
  <c r="Y7279" i="22"/>
  <c r="AB7279" i="22" s="1"/>
  <c r="AI7279" i="22" s="1"/>
  <c r="X7279" i="22"/>
  <c r="V7279" i="22"/>
  <c r="S7279" i="22"/>
  <c r="P7279" i="22"/>
  <c r="AO7278" i="22"/>
  <c r="AM7278" i="22"/>
  <c r="AL7278" i="22"/>
  <c r="AK7278" i="22"/>
  <c r="AI7278" i="22"/>
  <c r="AG7278" i="22"/>
  <c r="AF7278" i="22"/>
  <c r="AE7278" i="22"/>
  <c r="Z7278" i="22"/>
  <c r="AC7278" i="22" s="1"/>
  <c r="AN7278" i="22" s="1"/>
  <c r="Y7278" i="22"/>
  <c r="AB7278" i="22" s="1"/>
  <c r="AH7278" i="22" s="1"/>
  <c r="X7278" i="22"/>
  <c r="V7278" i="22"/>
  <c r="S7278" i="22"/>
  <c r="P7278" i="22"/>
  <c r="AO7277" i="22"/>
  <c r="AN7277" i="22"/>
  <c r="AM7277" i="22"/>
  <c r="AK7277" i="22"/>
  <c r="AI7277" i="22"/>
  <c r="AH7277" i="22"/>
  <c r="AG7277" i="22"/>
  <c r="AE7277" i="22"/>
  <c r="Z7277" i="22"/>
  <c r="AC7277" i="22" s="1"/>
  <c r="AL7277" i="22" s="1"/>
  <c r="Y7277" i="22"/>
  <c r="AB7277" i="22" s="1"/>
  <c r="AF7277" i="22" s="1"/>
  <c r="X7277" i="22"/>
  <c r="V7277" i="22"/>
  <c r="S7277" i="22"/>
  <c r="P7277" i="22"/>
  <c r="AO7276" i="22"/>
  <c r="AM7276" i="22"/>
  <c r="AL7276" i="22"/>
  <c r="AK7276" i="22"/>
  <c r="AI7276" i="22"/>
  <c r="AG7276" i="22"/>
  <c r="AF7276" i="22"/>
  <c r="AE7276" i="22"/>
  <c r="Z7276" i="22"/>
  <c r="AC7276" i="22" s="1"/>
  <c r="AN7276" i="22" s="1"/>
  <c r="Y7276" i="22"/>
  <c r="AB7276" i="22" s="1"/>
  <c r="AH7276" i="22" s="1"/>
  <c r="X7276" i="22"/>
  <c r="V7276" i="22"/>
  <c r="S7276" i="22"/>
  <c r="P7276" i="22"/>
  <c r="AO7275" i="22"/>
  <c r="AM7275" i="22"/>
  <c r="AL7275" i="22"/>
  <c r="AK7275" i="22"/>
  <c r="AI7275" i="22"/>
  <c r="AG7275" i="22"/>
  <c r="AF7275" i="22"/>
  <c r="AE7275" i="22"/>
  <c r="Z7275" i="22"/>
  <c r="AC7275" i="22" s="1"/>
  <c r="AN7275" i="22" s="1"/>
  <c r="Y7275" i="22"/>
  <c r="AB7275" i="22" s="1"/>
  <c r="AH7275" i="22" s="1"/>
  <c r="X7275" i="22"/>
  <c r="V7275" i="22"/>
  <c r="S7275" i="22"/>
  <c r="P7275" i="22"/>
  <c r="AO7274" i="22"/>
  <c r="AN7274" i="22"/>
  <c r="AL7274" i="22"/>
  <c r="AK7274" i="22"/>
  <c r="AI7274" i="22"/>
  <c r="AH7274" i="22"/>
  <c r="AF7274" i="22"/>
  <c r="AE7274" i="22"/>
  <c r="Z7274" i="22"/>
  <c r="AC7274" i="22" s="1"/>
  <c r="AM7274" i="22" s="1"/>
  <c r="Y7274" i="22"/>
  <c r="AB7274" i="22" s="1"/>
  <c r="AG7274" i="22" s="1"/>
  <c r="X7274" i="22"/>
  <c r="V7274" i="22"/>
  <c r="S7274" i="22"/>
  <c r="P7274" i="22"/>
  <c r="AO7273" i="22"/>
  <c r="AM7273" i="22"/>
  <c r="AL7273" i="22"/>
  <c r="AK7273" i="22"/>
  <c r="AI7273" i="22"/>
  <c r="AG7273" i="22"/>
  <c r="AF7273" i="22"/>
  <c r="AE7273" i="22"/>
  <c r="Z7273" i="22"/>
  <c r="AC7273" i="22" s="1"/>
  <c r="AN7273" i="22" s="1"/>
  <c r="Y7273" i="22"/>
  <c r="AB7273" i="22" s="1"/>
  <c r="AH7273" i="22" s="1"/>
  <c r="X7273" i="22"/>
  <c r="V7273" i="22"/>
  <c r="S7273" i="22"/>
  <c r="P7273" i="22"/>
  <c r="AN7272" i="22"/>
  <c r="AM7272" i="22"/>
  <c r="AL7272" i="22"/>
  <c r="AK7272" i="22"/>
  <c r="AH7272" i="22"/>
  <c r="AG7272" i="22"/>
  <c r="AF7272" i="22"/>
  <c r="AE7272" i="22"/>
  <c r="Z7272" i="22"/>
  <c r="AC7272" i="22" s="1"/>
  <c r="AO7272" i="22" s="1"/>
  <c r="Y7272" i="22"/>
  <c r="AB7272" i="22" s="1"/>
  <c r="AI7272" i="22" s="1"/>
  <c r="X7272" i="22"/>
  <c r="V7272" i="22"/>
  <c r="S7272" i="22"/>
  <c r="P7272" i="22"/>
  <c r="AO7271" i="22"/>
  <c r="AN7271" i="22"/>
  <c r="AL7271" i="22"/>
  <c r="AK7271" i="22"/>
  <c r="AI7271" i="22"/>
  <c r="AH7271" i="22"/>
  <c r="AF7271" i="22"/>
  <c r="AE7271" i="22"/>
  <c r="Z7271" i="22"/>
  <c r="AC7271" i="22" s="1"/>
  <c r="AM7271" i="22" s="1"/>
  <c r="Y7271" i="22"/>
  <c r="AB7271" i="22" s="1"/>
  <c r="AG7271" i="22" s="1"/>
  <c r="X7271" i="22"/>
  <c r="V7271" i="22"/>
  <c r="S7271" i="22"/>
  <c r="P7271" i="22"/>
  <c r="AN7270" i="22"/>
  <c r="AM7270" i="22"/>
  <c r="AL7270" i="22"/>
  <c r="AK7270" i="22"/>
  <c r="AH7270" i="22"/>
  <c r="AG7270" i="22"/>
  <c r="AF7270" i="22"/>
  <c r="AE7270" i="22"/>
  <c r="Z7270" i="22"/>
  <c r="AC7270" i="22" s="1"/>
  <c r="AO7270" i="22" s="1"/>
  <c r="Y7270" i="22"/>
  <c r="AB7270" i="22" s="1"/>
  <c r="AI7270" i="22" s="1"/>
  <c r="X7270" i="22"/>
  <c r="V7270" i="22"/>
  <c r="S7270" i="22"/>
  <c r="P7270" i="22"/>
  <c r="AO7269" i="22"/>
  <c r="AN7269" i="22"/>
  <c r="AL7269" i="22"/>
  <c r="AK7269" i="22"/>
  <c r="AI7269" i="22"/>
  <c r="AH7269" i="22"/>
  <c r="AF7269" i="22"/>
  <c r="AE7269" i="22"/>
  <c r="Z7269" i="22"/>
  <c r="AC7269" i="22" s="1"/>
  <c r="AM7269" i="22" s="1"/>
  <c r="Y7269" i="22"/>
  <c r="AB7269" i="22" s="1"/>
  <c r="AG7269" i="22" s="1"/>
  <c r="X7269" i="22"/>
  <c r="V7269" i="22"/>
  <c r="S7269" i="22"/>
  <c r="P7269" i="22"/>
  <c r="AO7268" i="22"/>
  <c r="AN7268" i="22"/>
  <c r="AL7268" i="22"/>
  <c r="AK7268" i="22"/>
  <c r="AI7268" i="22"/>
  <c r="AH7268" i="22"/>
  <c r="AF7268" i="22"/>
  <c r="AE7268" i="22"/>
  <c r="Z7268" i="22"/>
  <c r="AC7268" i="22" s="1"/>
  <c r="AM7268" i="22" s="1"/>
  <c r="Y7268" i="22"/>
  <c r="AB7268" i="22" s="1"/>
  <c r="AG7268" i="22" s="1"/>
  <c r="X7268" i="22"/>
  <c r="V7268" i="22"/>
  <c r="S7268" i="22"/>
  <c r="P7268" i="22"/>
  <c r="AO7267" i="22"/>
  <c r="AN7267" i="22"/>
  <c r="AL7267" i="22"/>
  <c r="AK7267" i="22"/>
  <c r="AI7267" i="22"/>
  <c r="AH7267" i="22"/>
  <c r="AF7267" i="22"/>
  <c r="AE7267" i="22"/>
  <c r="Z7267" i="22"/>
  <c r="AC7267" i="22" s="1"/>
  <c r="AM7267" i="22" s="1"/>
  <c r="Y7267" i="22"/>
  <c r="AB7267" i="22" s="1"/>
  <c r="AG7267" i="22" s="1"/>
  <c r="X7267" i="22"/>
  <c r="V7267" i="22"/>
  <c r="S7267" i="22"/>
  <c r="P7267" i="22"/>
  <c r="AO7266" i="22"/>
  <c r="AN7266" i="22"/>
  <c r="AL7266" i="22"/>
  <c r="AK7266" i="22"/>
  <c r="AI7266" i="22"/>
  <c r="AH7266" i="22"/>
  <c r="AF7266" i="22"/>
  <c r="AE7266" i="22"/>
  <c r="Z7266" i="22"/>
  <c r="AC7266" i="22" s="1"/>
  <c r="AM7266" i="22" s="1"/>
  <c r="Y7266" i="22"/>
  <c r="AB7266" i="22" s="1"/>
  <c r="AG7266" i="22" s="1"/>
  <c r="X7266" i="22"/>
  <c r="V7266" i="22"/>
  <c r="S7266" i="22"/>
  <c r="P7266" i="22"/>
  <c r="AO7265" i="22"/>
  <c r="AM7265" i="22"/>
  <c r="AL7265" i="22"/>
  <c r="AK7265" i="22"/>
  <c r="AI7265" i="22"/>
  <c r="AG7265" i="22"/>
  <c r="AF7265" i="22"/>
  <c r="AE7265" i="22"/>
  <c r="Z7265" i="22"/>
  <c r="AC7265" i="22" s="1"/>
  <c r="AN7265" i="22" s="1"/>
  <c r="Y7265" i="22"/>
  <c r="AB7265" i="22" s="1"/>
  <c r="AH7265" i="22" s="1"/>
  <c r="X7265" i="22"/>
  <c r="V7265" i="22"/>
  <c r="S7265" i="22"/>
  <c r="P7265" i="22"/>
  <c r="AO7264" i="22"/>
  <c r="AN7264" i="22"/>
  <c r="AL7264" i="22"/>
  <c r="AK7264" i="22"/>
  <c r="AI7264" i="22"/>
  <c r="AH7264" i="22"/>
  <c r="AF7264" i="22"/>
  <c r="AE7264" i="22"/>
  <c r="Z7264" i="22"/>
  <c r="AC7264" i="22" s="1"/>
  <c r="AM7264" i="22" s="1"/>
  <c r="Y7264" i="22"/>
  <c r="AB7264" i="22" s="1"/>
  <c r="AG7264" i="22" s="1"/>
  <c r="X7264" i="22"/>
  <c r="V7264" i="22"/>
  <c r="S7264" i="22"/>
  <c r="P7264" i="22"/>
  <c r="AO7263" i="22"/>
  <c r="AN7263" i="22"/>
  <c r="AL7263" i="22"/>
  <c r="AK7263" i="22"/>
  <c r="AI7263" i="22"/>
  <c r="AH7263" i="22"/>
  <c r="AF7263" i="22"/>
  <c r="AE7263" i="22"/>
  <c r="Z7263" i="22"/>
  <c r="AC7263" i="22" s="1"/>
  <c r="AM7263" i="22" s="1"/>
  <c r="Y7263" i="22"/>
  <c r="AB7263" i="22" s="1"/>
  <c r="AG7263" i="22" s="1"/>
  <c r="X7263" i="22"/>
  <c r="V7263" i="22"/>
  <c r="S7263" i="22"/>
  <c r="P7263" i="22"/>
  <c r="AO7262" i="22"/>
  <c r="AN7262" i="22"/>
  <c r="AL7262" i="22"/>
  <c r="AK7262" i="22"/>
  <c r="AI7262" i="22"/>
  <c r="AH7262" i="22"/>
  <c r="AF7262" i="22"/>
  <c r="AE7262" i="22"/>
  <c r="Z7262" i="22"/>
  <c r="AC7262" i="22" s="1"/>
  <c r="AM7262" i="22" s="1"/>
  <c r="Y7262" i="22"/>
  <c r="AB7262" i="22" s="1"/>
  <c r="AG7262" i="22" s="1"/>
  <c r="X7262" i="22"/>
  <c r="V7262" i="22"/>
  <c r="S7262" i="22"/>
  <c r="P7262" i="22"/>
  <c r="AO7261" i="22"/>
  <c r="AM7261" i="22"/>
  <c r="AL7261" i="22"/>
  <c r="AK7261" i="22"/>
  <c r="AI7261" i="22"/>
  <c r="AG7261" i="22"/>
  <c r="AF7261" i="22"/>
  <c r="AE7261" i="22"/>
  <c r="Z7261" i="22"/>
  <c r="AC7261" i="22" s="1"/>
  <c r="AN7261" i="22" s="1"/>
  <c r="Y7261" i="22"/>
  <c r="AB7261" i="22" s="1"/>
  <c r="AH7261" i="22" s="1"/>
  <c r="X7261" i="22"/>
  <c r="V7261" i="22"/>
  <c r="S7261" i="22"/>
  <c r="P7261" i="22"/>
  <c r="AO7260" i="22"/>
  <c r="AM7260" i="22"/>
  <c r="AL7260" i="22"/>
  <c r="AK7260" i="22"/>
  <c r="AI7260" i="22"/>
  <c r="AG7260" i="22"/>
  <c r="AF7260" i="22"/>
  <c r="AE7260" i="22"/>
  <c r="Z7260" i="22"/>
  <c r="AC7260" i="22" s="1"/>
  <c r="AN7260" i="22" s="1"/>
  <c r="Y7260" i="22"/>
  <c r="AB7260" i="22" s="1"/>
  <c r="AH7260" i="22" s="1"/>
  <c r="X7260" i="22"/>
  <c r="V7260" i="22"/>
  <c r="S7260" i="22"/>
  <c r="P7260" i="22"/>
  <c r="AN7259" i="22"/>
  <c r="AM7259" i="22"/>
  <c r="AL7259" i="22"/>
  <c r="AK7259" i="22"/>
  <c r="AH7259" i="22"/>
  <c r="AG7259" i="22"/>
  <c r="AF7259" i="22"/>
  <c r="AE7259" i="22"/>
  <c r="Z7259" i="22"/>
  <c r="AC7259" i="22" s="1"/>
  <c r="AO7259" i="22" s="1"/>
  <c r="Y7259" i="22"/>
  <c r="AB7259" i="22" s="1"/>
  <c r="AI7259" i="22" s="1"/>
  <c r="X7259" i="22"/>
  <c r="V7259" i="22"/>
  <c r="S7259" i="22"/>
  <c r="P7259" i="22"/>
  <c r="AO7258" i="22"/>
  <c r="AN7258" i="22"/>
  <c r="AL7258" i="22"/>
  <c r="AK7258" i="22"/>
  <c r="AI7258" i="22"/>
  <c r="AH7258" i="22"/>
  <c r="AF7258" i="22"/>
  <c r="AE7258" i="22"/>
  <c r="Z7258" i="22"/>
  <c r="AC7258" i="22" s="1"/>
  <c r="AM7258" i="22" s="1"/>
  <c r="Y7258" i="22"/>
  <c r="AB7258" i="22" s="1"/>
  <c r="AG7258" i="22" s="1"/>
  <c r="X7258" i="22"/>
  <c r="V7258" i="22"/>
  <c r="S7258" i="22"/>
  <c r="P7258" i="22"/>
  <c r="AO7257" i="22"/>
  <c r="AN7257" i="22"/>
  <c r="AL7257" i="22"/>
  <c r="AK7257" i="22"/>
  <c r="AI7257" i="22"/>
  <c r="AH7257" i="22"/>
  <c r="AF7257" i="22"/>
  <c r="AE7257" i="22"/>
  <c r="Z7257" i="22"/>
  <c r="AC7257" i="22" s="1"/>
  <c r="AM7257" i="22" s="1"/>
  <c r="Y7257" i="22"/>
  <c r="AB7257" i="22" s="1"/>
  <c r="AG7257" i="22" s="1"/>
  <c r="X7257" i="22"/>
  <c r="V7257" i="22"/>
  <c r="S7257" i="22"/>
  <c r="P7257" i="22"/>
  <c r="AN7256" i="22"/>
  <c r="AM7256" i="22"/>
  <c r="AL7256" i="22"/>
  <c r="AK7256" i="22"/>
  <c r="AH7256" i="22"/>
  <c r="AG7256" i="22"/>
  <c r="AF7256" i="22"/>
  <c r="AE7256" i="22"/>
  <c r="Z7256" i="22"/>
  <c r="AC7256" i="22" s="1"/>
  <c r="AO7256" i="22" s="1"/>
  <c r="Y7256" i="22"/>
  <c r="AB7256" i="22" s="1"/>
  <c r="AI7256" i="22" s="1"/>
  <c r="X7256" i="22"/>
  <c r="V7256" i="22"/>
  <c r="S7256" i="22"/>
  <c r="P7256" i="22"/>
  <c r="AN7255" i="22"/>
  <c r="AM7255" i="22"/>
  <c r="AL7255" i="22"/>
  <c r="AK7255" i="22"/>
  <c r="AH7255" i="22"/>
  <c r="AG7255" i="22"/>
  <c r="AF7255" i="22"/>
  <c r="AE7255" i="22"/>
  <c r="Z7255" i="22"/>
  <c r="AC7255" i="22" s="1"/>
  <c r="AO7255" i="22" s="1"/>
  <c r="Y7255" i="22"/>
  <c r="AB7255" i="22" s="1"/>
  <c r="AI7255" i="22" s="1"/>
  <c r="X7255" i="22"/>
  <c r="V7255" i="22"/>
  <c r="S7255" i="22"/>
  <c r="P7255" i="22"/>
  <c r="AO7254" i="22"/>
  <c r="AM7254" i="22"/>
  <c r="AL7254" i="22"/>
  <c r="AK7254" i="22"/>
  <c r="AI7254" i="22"/>
  <c r="AG7254" i="22"/>
  <c r="AF7254" i="22"/>
  <c r="AE7254" i="22"/>
  <c r="Z7254" i="22"/>
  <c r="AC7254" i="22" s="1"/>
  <c r="AN7254" i="22" s="1"/>
  <c r="Y7254" i="22"/>
  <c r="AB7254" i="22" s="1"/>
  <c r="AH7254" i="22" s="1"/>
  <c r="X7254" i="22"/>
  <c r="V7254" i="22"/>
  <c r="S7254" i="22"/>
  <c r="P7254" i="22"/>
  <c r="AO7253" i="22"/>
  <c r="AM7253" i="22"/>
  <c r="AL7253" i="22"/>
  <c r="AK7253" i="22"/>
  <c r="AI7253" i="22"/>
  <c r="AG7253" i="22"/>
  <c r="AF7253" i="22"/>
  <c r="AE7253" i="22"/>
  <c r="Z7253" i="22"/>
  <c r="AC7253" i="22" s="1"/>
  <c r="AN7253" i="22" s="1"/>
  <c r="Y7253" i="22"/>
  <c r="AB7253" i="22" s="1"/>
  <c r="AH7253" i="22" s="1"/>
  <c r="X7253" i="22"/>
  <c r="V7253" i="22"/>
  <c r="S7253" i="22"/>
  <c r="P7253" i="22"/>
  <c r="AN7252" i="22"/>
  <c r="AM7252" i="22"/>
  <c r="AL7252" i="22"/>
  <c r="AK7252" i="22"/>
  <c r="AH7252" i="22"/>
  <c r="AG7252" i="22"/>
  <c r="AF7252" i="22"/>
  <c r="AE7252" i="22"/>
  <c r="Z7252" i="22"/>
  <c r="AC7252" i="22" s="1"/>
  <c r="AO7252" i="22" s="1"/>
  <c r="Y7252" i="22"/>
  <c r="AB7252" i="22" s="1"/>
  <c r="AI7252" i="22" s="1"/>
  <c r="X7252" i="22"/>
  <c r="V7252" i="22"/>
  <c r="S7252" i="22"/>
  <c r="P7252" i="22"/>
  <c r="AN7251" i="22"/>
  <c r="AM7251" i="22"/>
  <c r="AL7251" i="22"/>
  <c r="AK7251" i="22"/>
  <c r="AH7251" i="22"/>
  <c r="AG7251" i="22"/>
  <c r="AF7251" i="22"/>
  <c r="AE7251" i="22"/>
  <c r="Z7251" i="22"/>
  <c r="AC7251" i="22" s="1"/>
  <c r="AO7251" i="22" s="1"/>
  <c r="Y7251" i="22"/>
  <c r="AB7251" i="22" s="1"/>
  <c r="AI7251" i="22" s="1"/>
  <c r="X7251" i="22"/>
  <c r="V7251" i="22"/>
  <c r="S7251" i="22"/>
  <c r="P7251" i="22"/>
  <c r="AN7250" i="22"/>
  <c r="AM7250" i="22"/>
  <c r="AL7250" i="22"/>
  <c r="AK7250" i="22"/>
  <c r="AH7250" i="22"/>
  <c r="AG7250" i="22"/>
  <c r="AF7250" i="22"/>
  <c r="AE7250" i="22"/>
  <c r="Z7250" i="22"/>
  <c r="AC7250" i="22" s="1"/>
  <c r="AO7250" i="22" s="1"/>
  <c r="Y7250" i="22"/>
  <c r="AB7250" i="22" s="1"/>
  <c r="AI7250" i="22" s="1"/>
  <c r="X7250" i="22"/>
  <c r="V7250" i="22"/>
  <c r="S7250" i="22"/>
  <c r="P7250" i="22"/>
  <c r="AN7249" i="22"/>
  <c r="AM7249" i="22"/>
  <c r="AL7249" i="22"/>
  <c r="AK7249" i="22"/>
  <c r="AH7249" i="22"/>
  <c r="AG7249" i="22"/>
  <c r="AF7249" i="22"/>
  <c r="AE7249" i="22"/>
  <c r="Z7249" i="22"/>
  <c r="AC7249" i="22" s="1"/>
  <c r="AO7249" i="22" s="1"/>
  <c r="Y7249" i="22"/>
  <c r="AB7249" i="22" s="1"/>
  <c r="AI7249" i="22" s="1"/>
  <c r="X7249" i="22"/>
  <c r="V7249" i="22"/>
  <c r="S7249" i="22"/>
  <c r="P7249" i="22"/>
  <c r="AO7248" i="22"/>
  <c r="AN7248" i="22"/>
  <c r="AL7248" i="22"/>
  <c r="AK7248" i="22"/>
  <c r="AI7248" i="22"/>
  <c r="AH7248" i="22"/>
  <c r="AF7248" i="22"/>
  <c r="AE7248" i="22"/>
  <c r="Z7248" i="22"/>
  <c r="AC7248" i="22" s="1"/>
  <c r="AM7248" i="22" s="1"/>
  <c r="Y7248" i="22"/>
  <c r="AB7248" i="22" s="1"/>
  <c r="AG7248" i="22" s="1"/>
  <c r="X7248" i="22"/>
  <c r="V7248" i="22"/>
  <c r="S7248" i="22"/>
  <c r="P7248" i="22"/>
  <c r="AN7247" i="22"/>
  <c r="AM7247" i="22"/>
  <c r="AL7247" i="22"/>
  <c r="AK7247" i="22"/>
  <c r="AH7247" i="22"/>
  <c r="AG7247" i="22"/>
  <c r="AF7247" i="22"/>
  <c r="AE7247" i="22"/>
  <c r="Z7247" i="22"/>
  <c r="AC7247" i="22" s="1"/>
  <c r="AO7247" i="22" s="1"/>
  <c r="Y7247" i="22"/>
  <c r="AB7247" i="22" s="1"/>
  <c r="AI7247" i="22" s="1"/>
  <c r="X7247" i="22"/>
  <c r="V7247" i="22"/>
  <c r="S7247" i="22"/>
  <c r="P7247" i="22"/>
  <c r="AN7246" i="22"/>
  <c r="AM7246" i="22"/>
  <c r="AL7246" i="22"/>
  <c r="AK7246" i="22"/>
  <c r="AH7246" i="22"/>
  <c r="AG7246" i="22"/>
  <c r="AF7246" i="22"/>
  <c r="AE7246" i="22"/>
  <c r="Z7246" i="22"/>
  <c r="AC7246" i="22" s="1"/>
  <c r="AO7246" i="22" s="1"/>
  <c r="Y7246" i="22"/>
  <c r="AB7246" i="22" s="1"/>
  <c r="AI7246" i="22" s="1"/>
  <c r="X7246" i="22"/>
  <c r="V7246" i="22"/>
  <c r="S7246" i="22"/>
  <c r="P7246" i="22"/>
  <c r="AN7245" i="22"/>
  <c r="AM7245" i="22"/>
  <c r="AL7245" i="22"/>
  <c r="AK7245" i="22"/>
  <c r="AH7245" i="22"/>
  <c r="AG7245" i="22"/>
  <c r="AF7245" i="22"/>
  <c r="AE7245" i="22"/>
  <c r="Z7245" i="22"/>
  <c r="AC7245" i="22" s="1"/>
  <c r="AO7245" i="22" s="1"/>
  <c r="Y7245" i="22"/>
  <c r="AB7245" i="22" s="1"/>
  <c r="AI7245" i="22" s="1"/>
  <c r="X7245" i="22"/>
  <c r="V7245" i="22"/>
  <c r="S7245" i="22"/>
  <c r="P7245" i="22"/>
  <c r="AN7244" i="22"/>
  <c r="AM7244" i="22"/>
  <c r="AL7244" i="22"/>
  <c r="AK7244" i="22"/>
  <c r="AH7244" i="22"/>
  <c r="AG7244" i="22"/>
  <c r="AF7244" i="22"/>
  <c r="AE7244" i="22"/>
  <c r="Z7244" i="22"/>
  <c r="AC7244" i="22" s="1"/>
  <c r="AO7244" i="22" s="1"/>
  <c r="Y7244" i="22"/>
  <c r="AB7244" i="22" s="1"/>
  <c r="AI7244" i="22" s="1"/>
  <c r="X7244" i="22"/>
  <c r="V7244" i="22"/>
  <c r="S7244" i="22"/>
  <c r="P7244" i="22"/>
  <c r="AN7243" i="22"/>
  <c r="AM7243" i="22"/>
  <c r="AL7243" i="22"/>
  <c r="AK7243" i="22"/>
  <c r="AH7243" i="22"/>
  <c r="AG7243" i="22"/>
  <c r="AF7243" i="22"/>
  <c r="AE7243" i="22"/>
  <c r="Z7243" i="22"/>
  <c r="AC7243" i="22" s="1"/>
  <c r="AO7243" i="22" s="1"/>
  <c r="Y7243" i="22"/>
  <c r="AB7243" i="22" s="1"/>
  <c r="AI7243" i="22" s="1"/>
  <c r="X7243" i="22"/>
  <c r="V7243" i="22"/>
  <c r="S7243" i="22"/>
  <c r="P7243" i="22"/>
  <c r="AO7242" i="22"/>
  <c r="AM7242" i="22"/>
  <c r="AL7242" i="22"/>
  <c r="AK7242" i="22"/>
  <c r="AI7242" i="22"/>
  <c r="AG7242" i="22"/>
  <c r="AF7242" i="22"/>
  <c r="AE7242" i="22"/>
  <c r="Z7242" i="22"/>
  <c r="AC7242" i="22" s="1"/>
  <c r="AN7242" i="22" s="1"/>
  <c r="Y7242" i="22"/>
  <c r="AB7242" i="22" s="1"/>
  <c r="AH7242" i="22" s="1"/>
  <c r="X7242" i="22"/>
  <c r="V7242" i="22"/>
  <c r="S7242" i="22"/>
  <c r="P7242" i="22"/>
  <c r="AO7241" i="22"/>
  <c r="AN7241" i="22"/>
  <c r="AL7241" i="22"/>
  <c r="AK7241" i="22"/>
  <c r="AI7241" i="22"/>
  <c r="AH7241" i="22"/>
  <c r="AF7241" i="22"/>
  <c r="AE7241" i="22"/>
  <c r="Z7241" i="22"/>
  <c r="AC7241" i="22" s="1"/>
  <c r="AM7241" i="22" s="1"/>
  <c r="Y7241" i="22"/>
  <c r="AB7241" i="22" s="1"/>
  <c r="AG7241" i="22" s="1"/>
  <c r="X7241" i="22"/>
  <c r="V7241" i="22"/>
  <c r="S7241" i="22"/>
  <c r="P7241" i="22"/>
  <c r="AO7240" i="22"/>
  <c r="AN7240" i="22"/>
  <c r="AL7240" i="22"/>
  <c r="AK7240" i="22"/>
  <c r="AI7240" i="22"/>
  <c r="AH7240" i="22"/>
  <c r="AF7240" i="22"/>
  <c r="AE7240" i="22"/>
  <c r="Z7240" i="22"/>
  <c r="AC7240" i="22" s="1"/>
  <c r="AM7240" i="22" s="1"/>
  <c r="Y7240" i="22"/>
  <c r="AB7240" i="22" s="1"/>
  <c r="AG7240" i="22" s="1"/>
  <c r="X7240" i="22"/>
  <c r="V7240" i="22"/>
  <c r="S7240" i="22"/>
  <c r="P7240" i="22"/>
  <c r="AO7239" i="22"/>
  <c r="AN7239" i="22"/>
  <c r="AL7239" i="22"/>
  <c r="AK7239" i="22"/>
  <c r="AI7239" i="22"/>
  <c r="AH7239" i="22"/>
  <c r="AF7239" i="22"/>
  <c r="AE7239" i="22"/>
  <c r="Z7239" i="22"/>
  <c r="AC7239" i="22" s="1"/>
  <c r="AM7239" i="22" s="1"/>
  <c r="Y7239" i="22"/>
  <c r="AB7239" i="22" s="1"/>
  <c r="AG7239" i="22" s="1"/>
  <c r="X7239" i="22"/>
  <c r="V7239" i="22"/>
  <c r="S7239" i="22"/>
  <c r="P7239" i="22"/>
  <c r="AO7238" i="22"/>
  <c r="AN7238" i="22"/>
  <c r="AL7238" i="22"/>
  <c r="AK7238" i="22"/>
  <c r="AI7238" i="22"/>
  <c r="AH7238" i="22"/>
  <c r="AF7238" i="22"/>
  <c r="AE7238" i="22"/>
  <c r="Z7238" i="22"/>
  <c r="AC7238" i="22" s="1"/>
  <c r="AM7238" i="22" s="1"/>
  <c r="Y7238" i="22"/>
  <c r="AB7238" i="22" s="1"/>
  <c r="AG7238" i="22" s="1"/>
  <c r="X7238" i="22"/>
  <c r="V7238" i="22"/>
  <c r="S7238" i="22"/>
  <c r="P7238" i="22"/>
  <c r="AO7237" i="22"/>
  <c r="AN7237" i="22"/>
  <c r="AL7237" i="22"/>
  <c r="AK7237" i="22"/>
  <c r="AI7237" i="22"/>
  <c r="AH7237" i="22"/>
  <c r="AF7237" i="22"/>
  <c r="AE7237" i="22"/>
  <c r="Z7237" i="22"/>
  <c r="AC7237" i="22" s="1"/>
  <c r="AM7237" i="22" s="1"/>
  <c r="Y7237" i="22"/>
  <c r="AB7237" i="22" s="1"/>
  <c r="AG7237" i="22" s="1"/>
  <c r="X7237" i="22"/>
  <c r="V7237" i="22"/>
  <c r="S7237" i="22"/>
  <c r="P7237" i="22"/>
  <c r="AO7236" i="22"/>
  <c r="AN7236" i="22"/>
  <c r="AL7236" i="22"/>
  <c r="AK7236" i="22"/>
  <c r="AI7236" i="22"/>
  <c r="AH7236" i="22"/>
  <c r="AF7236" i="22"/>
  <c r="AE7236" i="22"/>
  <c r="Z7236" i="22"/>
  <c r="AC7236" i="22" s="1"/>
  <c r="AM7236" i="22" s="1"/>
  <c r="Y7236" i="22"/>
  <c r="AB7236" i="22" s="1"/>
  <c r="AG7236" i="22" s="1"/>
  <c r="X7236" i="22"/>
  <c r="V7236" i="22"/>
  <c r="S7236" i="22"/>
  <c r="P7236" i="22"/>
  <c r="AN7235" i="22"/>
  <c r="AM7235" i="22"/>
  <c r="AL7235" i="22"/>
  <c r="AK7235" i="22"/>
  <c r="AH7235" i="22"/>
  <c r="AG7235" i="22"/>
  <c r="AF7235" i="22"/>
  <c r="AE7235" i="22"/>
  <c r="Z7235" i="22"/>
  <c r="AC7235" i="22" s="1"/>
  <c r="AO7235" i="22" s="1"/>
  <c r="Y7235" i="22"/>
  <c r="AB7235" i="22" s="1"/>
  <c r="AI7235" i="22" s="1"/>
  <c r="X7235" i="22"/>
  <c r="V7235" i="22"/>
  <c r="S7235" i="22"/>
  <c r="P7235" i="22"/>
  <c r="AO7234" i="22"/>
  <c r="AM7234" i="22"/>
  <c r="AL7234" i="22"/>
  <c r="AK7234" i="22"/>
  <c r="AI7234" i="22"/>
  <c r="AG7234" i="22"/>
  <c r="AF7234" i="22"/>
  <c r="AE7234" i="22"/>
  <c r="Z7234" i="22"/>
  <c r="AC7234" i="22" s="1"/>
  <c r="AN7234" i="22" s="1"/>
  <c r="Y7234" i="22"/>
  <c r="AB7234" i="22" s="1"/>
  <c r="AH7234" i="22" s="1"/>
  <c r="X7234" i="22"/>
  <c r="V7234" i="22"/>
  <c r="S7234" i="22"/>
  <c r="P7234" i="22"/>
  <c r="AO7233" i="22"/>
  <c r="AN7233" i="22"/>
  <c r="AL7233" i="22"/>
  <c r="AK7233" i="22"/>
  <c r="AI7233" i="22"/>
  <c r="AH7233" i="22"/>
  <c r="AF7233" i="22"/>
  <c r="AE7233" i="22"/>
  <c r="Z7233" i="22"/>
  <c r="AC7233" i="22" s="1"/>
  <c r="AM7233" i="22" s="1"/>
  <c r="Y7233" i="22"/>
  <c r="AB7233" i="22" s="1"/>
  <c r="AG7233" i="22" s="1"/>
  <c r="X7233" i="22"/>
  <c r="V7233" i="22"/>
  <c r="S7233" i="22"/>
  <c r="P7233" i="22"/>
  <c r="AO7232" i="22"/>
  <c r="AM7232" i="22"/>
  <c r="AL7232" i="22"/>
  <c r="AK7232" i="22"/>
  <c r="AI7232" i="22"/>
  <c r="AG7232" i="22"/>
  <c r="AF7232" i="22"/>
  <c r="AE7232" i="22"/>
  <c r="Z7232" i="22"/>
  <c r="AC7232" i="22" s="1"/>
  <c r="AN7232" i="22" s="1"/>
  <c r="Y7232" i="22"/>
  <c r="AB7232" i="22" s="1"/>
  <c r="AH7232" i="22" s="1"/>
  <c r="X7232" i="22"/>
  <c r="V7232" i="22"/>
  <c r="S7232" i="22"/>
  <c r="P7232" i="22"/>
  <c r="AN7231" i="22"/>
  <c r="AM7231" i="22"/>
  <c r="AL7231" i="22"/>
  <c r="AK7231" i="22"/>
  <c r="AH7231" i="22"/>
  <c r="AG7231" i="22"/>
  <c r="AF7231" i="22"/>
  <c r="AE7231" i="22"/>
  <c r="Z7231" i="22"/>
  <c r="AC7231" i="22" s="1"/>
  <c r="AO7231" i="22" s="1"/>
  <c r="Y7231" i="22"/>
  <c r="AB7231" i="22" s="1"/>
  <c r="AI7231" i="22" s="1"/>
  <c r="X7231" i="22"/>
  <c r="V7231" i="22"/>
  <c r="S7231" i="22"/>
  <c r="P7231" i="22"/>
  <c r="AO7230" i="22"/>
  <c r="AN7230" i="22"/>
  <c r="AL7230" i="22"/>
  <c r="AK7230" i="22"/>
  <c r="AI7230" i="22"/>
  <c r="AH7230" i="22"/>
  <c r="AF7230" i="22"/>
  <c r="AE7230" i="22"/>
  <c r="Z7230" i="22"/>
  <c r="AC7230" i="22" s="1"/>
  <c r="AM7230" i="22" s="1"/>
  <c r="Y7230" i="22"/>
  <c r="AB7230" i="22" s="1"/>
  <c r="AG7230" i="22" s="1"/>
  <c r="X7230" i="22"/>
  <c r="V7230" i="22"/>
  <c r="S7230" i="22"/>
  <c r="P7230" i="22"/>
  <c r="AO7229" i="22"/>
  <c r="AN7229" i="22"/>
  <c r="AM7229" i="22"/>
  <c r="AK7229" i="22"/>
  <c r="AI7229" i="22"/>
  <c r="AH7229" i="22"/>
  <c r="AG7229" i="22"/>
  <c r="AE7229" i="22"/>
  <c r="Z7229" i="22"/>
  <c r="AC7229" i="22" s="1"/>
  <c r="AL7229" i="22" s="1"/>
  <c r="Y7229" i="22"/>
  <c r="AB7229" i="22" s="1"/>
  <c r="AF7229" i="22" s="1"/>
  <c r="X7229" i="22"/>
  <c r="V7229" i="22"/>
  <c r="S7229" i="22"/>
  <c r="P7229" i="22"/>
  <c r="AO7228" i="22"/>
  <c r="AM7228" i="22"/>
  <c r="AL7228" i="22"/>
  <c r="AK7228" i="22"/>
  <c r="AI7228" i="22"/>
  <c r="AG7228" i="22"/>
  <c r="AF7228" i="22"/>
  <c r="AE7228" i="22"/>
  <c r="Z7228" i="22"/>
  <c r="AC7228" i="22" s="1"/>
  <c r="AN7228" i="22" s="1"/>
  <c r="Y7228" i="22"/>
  <c r="AB7228" i="22" s="1"/>
  <c r="AH7228" i="22" s="1"/>
  <c r="X7228" i="22"/>
  <c r="V7228" i="22"/>
  <c r="S7228" i="22"/>
  <c r="P7228" i="22"/>
  <c r="AO7227" i="22"/>
  <c r="AN7227" i="22"/>
  <c r="AL7227" i="22"/>
  <c r="AK7227" i="22"/>
  <c r="AI7227" i="22"/>
  <c r="AH7227" i="22"/>
  <c r="AF7227" i="22"/>
  <c r="AE7227" i="22"/>
  <c r="Z7227" i="22"/>
  <c r="AC7227" i="22" s="1"/>
  <c r="AM7227" i="22" s="1"/>
  <c r="Y7227" i="22"/>
  <c r="AB7227" i="22" s="1"/>
  <c r="AG7227" i="22" s="1"/>
  <c r="X7227" i="22"/>
  <c r="V7227" i="22"/>
  <c r="S7227" i="22"/>
  <c r="P7227" i="22"/>
  <c r="AO7226" i="22"/>
  <c r="AN7226" i="22"/>
  <c r="AL7226" i="22"/>
  <c r="AK7226" i="22"/>
  <c r="AI7226" i="22"/>
  <c r="AH7226" i="22"/>
  <c r="AF7226" i="22"/>
  <c r="AE7226" i="22"/>
  <c r="Z7226" i="22"/>
  <c r="AC7226" i="22" s="1"/>
  <c r="AM7226" i="22" s="1"/>
  <c r="Y7226" i="22"/>
  <c r="AB7226" i="22" s="1"/>
  <c r="AG7226" i="22" s="1"/>
  <c r="X7226" i="22"/>
  <c r="V7226" i="22"/>
  <c r="S7226" i="22"/>
  <c r="P7226" i="22"/>
  <c r="AO7225" i="22"/>
  <c r="AN7225" i="22"/>
  <c r="AL7225" i="22"/>
  <c r="AK7225" i="22"/>
  <c r="AI7225" i="22"/>
  <c r="AH7225" i="22"/>
  <c r="AF7225" i="22"/>
  <c r="AE7225" i="22"/>
  <c r="Z7225" i="22"/>
  <c r="AC7225" i="22" s="1"/>
  <c r="AM7225" i="22" s="1"/>
  <c r="Y7225" i="22"/>
  <c r="AB7225" i="22" s="1"/>
  <c r="AG7225" i="22" s="1"/>
  <c r="X7225" i="22"/>
  <c r="V7225" i="22"/>
  <c r="S7225" i="22"/>
  <c r="P7225" i="22"/>
  <c r="AO7224" i="22"/>
  <c r="AM7224" i="22"/>
  <c r="AL7224" i="22"/>
  <c r="AK7224" i="22"/>
  <c r="AI7224" i="22"/>
  <c r="AG7224" i="22"/>
  <c r="AF7224" i="22"/>
  <c r="AE7224" i="22"/>
  <c r="Z7224" i="22"/>
  <c r="AC7224" i="22" s="1"/>
  <c r="AN7224" i="22" s="1"/>
  <c r="Y7224" i="22"/>
  <c r="AB7224" i="22" s="1"/>
  <c r="AH7224" i="22" s="1"/>
  <c r="X7224" i="22"/>
  <c r="V7224" i="22"/>
  <c r="S7224" i="22"/>
  <c r="P7224" i="22"/>
  <c r="AN7223" i="22"/>
  <c r="AM7223" i="22"/>
  <c r="AL7223" i="22"/>
  <c r="AK7223" i="22"/>
  <c r="AH7223" i="22"/>
  <c r="AG7223" i="22"/>
  <c r="AF7223" i="22"/>
  <c r="AE7223" i="22"/>
  <c r="Z7223" i="22"/>
  <c r="AC7223" i="22" s="1"/>
  <c r="AO7223" i="22" s="1"/>
  <c r="Y7223" i="22"/>
  <c r="AB7223" i="22" s="1"/>
  <c r="AI7223" i="22" s="1"/>
  <c r="X7223" i="22"/>
  <c r="V7223" i="22"/>
  <c r="S7223" i="22"/>
  <c r="P7223" i="22"/>
  <c r="AO7222" i="22"/>
  <c r="AN7222" i="22"/>
  <c r="AL7222" i="22"/>
  <c r="AK7222" i="22"/>
  <c r="AI7222" i="22"/>
  <c r="AH7222" i="22"/>
  <c r="AF7222" i="22"/>
  <c r="AE7222" i="22"/>
  <c r="Z7222" i="22"/>
  <c r="AC7222" i="22" s="1"/>
  <c r="AM7222" i="22" s="1"/>
  <c r="Y7222" i="22"/>
  <c r="AB7222" i="22" s="1"/>
  <c r="AG7222" i="22" s="1"/>
  <c r="X7222" i="22"/>
  <c r="V7222" i="22"/>
  <c r="S7222" i="22"/>
  <c r="P7222" i="22"/>
  <c r="AO7221" i="22"/>
  <c r="AN7221" i="22"/>
  <c r="AL7221" i="22"/>
  <c r="AK7221" i="22"/>
  <c r="AI7221" i="22"/>
  <c r="AH7221" i="22"/>
  <c r="AF7221" i="22"/>
  <c r="AE7221" i="22"/>
  <c r="Z7221" i="22"/>
  <c r="AC7221" i="22" s="1"/>
  <c r="AM7221" i="22" s="1"/>
  <c r="Y7221" i="22"/>
  <c r="AB7221" i="22" s="1"/>
  <c r="AG7221" i="22" s="1"/>
  <c r="X7221" i="22"/>
  <c r="V7221" i="22"/>
  <c r="S7221" i="22"/>
  <c r="P7221" i="22"/>
  <c r="AO7220" i="22"/>
  <c r="AN7220" i="22"/>
  <c r="AL7220" i="22"/>
  <c r="AK7220" i="22"/>
  <c r="AI7220" i="22"/>
  <c r="AH7220" i="22"/>
  <c r="AF7220" i="22"/>
  <c r="AE7220" i="22"/>
  <c r="Z7220" i="22"/>
  <c r="AC7220" i="22" s="1"/>
  <c r="AM7220" i="22" s="1"/>
  <c r="Y7220" i="22"/>
  <c r="AB7220" i="22" s="1"/>
  <c r="AG7220" i="22" s="1"/>
  <c r="X7220" i="22"/>
  <c r="V7220" i="22"/>
  <c r="S7220" i="22"/>
  <c r="P7220" i="22"/>
  <c r="AO7219" i="22"/>
  <c r="AN7219" i="22"/>
  <c r="AL7219" i="22"/>
  <c r="AK7219" i="22"/>
  <c r="AI7219" i="22"/>
  <c r="AH7219" i="22"/>
  <c r="AF7219" i="22"/>
  <c r="AE7219" i="22"/>
  <c r="Z7219" i="22"/>
  <c r="AC7219" i="22" s="1"/>
  <c r="AM7219" i="22" s="1"/>
  <c r="Y7219" i="22"/>
  <c r="AB7219" i="22" s="1"/>
  <c r="AG7219" i="22" s="1"/>
  <c r="X7219" i="22"/>
  <c r="V7219" i="22"/>
  <c r="S7219" i="22"/>
  <c r="P7219" i="22"/>
  <c r="AO7218" i="22"/>
  <c r="AN7218" i="22"/>
  <c r="AL7218" i="22"/>
  <c r="AK7218" i="22"/>
  <c r="AI7218" i="22"/>
  <c r="AH7218" i="22"/>
  <c r="AF7218" i="22"/>
  <c r="AE7218" i="22"/>
  <c r="Z7218" i="22"/>
  <c r="AC7218" i="22" s="1"/>
  <c r="AM7218" i="22" s="1"/>
  <c r="Y7218" i="22"/>
  <c r="AB7218" i="22" s="1"/>
  <c r="AG7218" i="22" s="1"/>
  <c r="X7218" i="22"/>
  <c r="V7218" i="22"/>
  <c r="S7218" i="22"/>
  <c r="P7218" i="22"/>
  <c r="AN7217" i="22"/>
  <c r="AM7217" i="22"/>
  <c r="AL7217" i="22"/>
  <c r="AK7217" i="22"/>
  <c r="AH7217" i="22"/>
  <c r="AG7217" i="22"/>
  <c r="AF7217" i="22"/>
  <c r="AE7217" i="22"/>
  <c r="Z7217" i="22"/>
  <c r="AC7217" i="22" s="1"/>
  <c r="AO7217" i="22" s="1"/>
  <c r="Y7217" i="22"/>
  <c r="AB7217" i="22" s="1"/>
  <c r="AI7217" i="22" s="1"/>
  <c r="X7217" i="22"/>
  <c r="V7217" i="22"/>
  <c r="S7217" i="22"/>
  <c r="P7217" i="22"/>
  <c r="AO7216" i="22"/>
  <c r="AM7216" i="22"/>
  <c r="AL7216" i="22"/>
  <c r="AK7216" i="22"/>
  <c r="AI7216" i="22"/>
  <c r="AG7216" i="22"/>
  <c r="AF7216" i="22"/>
  <c r="AE7216" i="22"/>
  <c r="Z7216" i="22"/>
  <c r="AC7216" i="22" s="1"/>
  <c r="AN7216" i="22" s="1"/>
  <c r="Y7216" i="22"/>
  <c r="AB7216" i="22" s="1"/>
  <c r="AH7216" i="22" s="1"/>
  <c r="X7216" i="22"/>
  <c r="V7216" i="22"/>
  <c r="S7216" i="22"/>
  <c r="P7216" i="22"/>
  <c r="AO7215" i="22"/>
  <c r="AM7215" i="22"/>
  <c r="AL7215" i="22"/>
  <c r="AK7215" i="22"/>
  <c r="AI7215" i="22"/>
  <c r="AG7215" i="22"/>
  <c r="AF7215" i="22"/>
  <c r="AE7215" i="22"/>
  <c r="Z7215" i="22"/>
  <c r="AC7215" i="22" s="1"/>
  <c r="AN7215" i="22" s="1"/>
  <c r="Y7215" i="22"/>
  <c r="AB7215" i="22" s="1"/>
  <c r="AH7215" i="22" s="1"/>
  <c r="X7215" i="22"/>
  <c r="V7215" i="22"/>
  <c r="S7215" i="22"/>
  <c r="P7215" i="22"/>
  <c r="AO7214" i="22"/>
  <c r="AM7214" i="22"/>
  <c r="AL7214" i="22"/>
  <c r="AK7214" i="22"/>
  <c r="AI7214" i="22"/>
  <c r="AG7214" i="22"/>
  <c r="AF7214" i="22"/>
  <c r="AE7214" i="22"/>
  <c r="Z7214" i="22"/>
  <c r="AC7214" i="22" s="1"/>
  <c r="AN7214" i="22" s="1"/>
  <c r="Y7214" i="22"/>
  <c r="AB7214" i="22" s="1"/>
  <c r="AH7214" i="22" s="1"/>
  <c r="X7214" i="22"/>
  <c r="V7214" i="22"/>
  <c r="S7214" i="22"/>
  <c r="P7214" i="22"/>
  <c r="AN7213" i="22"/>
  <c r="AM7213" i="22"/>
  <c r="AL7213" i="22"/>
  <c r="AK7213" i="22"/>
  <c r="AH7213" i="22"/>
  <c r="AG7213" i="22"/>
  <c r="AF7213" i="22"/>
  <c r="AE7213" i="22"/>
  <c r="Z7213" i="22"/>
  <c r="AC7213" i="22" s="1"/>
  <c r="AO7213" i="22" s="1"/>
  <c r="Y7213" i="22"/>
  <c r="AB7213" i="22" s="1"/>
  <c r="AI7213" i="22" s="1"/>
  <c r="X7213" i="22"/>
  <c r="V7213" i="22"/>
  <c r="S7213" i="22"/>
  <c r="P7213" i="22"/>
  <c r="AO7212" i="22"/>
  <c r="AN7212" i="22"/>
  <c r="AL7212" i="22"/>
  <c r="AK7212" i="22"/>
  <c r="AI7212" i="22"/>
  <c r="AH7212" i="22"/>
  <c r="AF7212" i="22"/>
  <c r="AE7212" i="22"/>
  <c r="Z7212" i="22"/>
  <c r="AC7212" i="22" s="1"/>
  <c r="AM7212" i="22" s="1"/>
  <c r="Y7212" i="22"/>
  <c r="AB7212" i="22" s="1"/>
  <c r="AG7212" i="22" s="1"/>
  <c r="X7212" i="22"/>
  <c r="V7212" i="22"/>
  <c r="S7212" i="22"/>
  <c r="P7212" i="22"/>
  <c r="AO7211" i="22"/>
  <c r="AN7211" i="22"/>
  <c r="AL7211" i="22"/>
  <c r="AK7211" i="22"/>
  <c r="AI7211" i="22"/>
  <c r="AH7211" i="22"/>
  <c r="AF7211" i="22"/>
  <c r="AE7211" i="22"/>
  <c r="Z7211" i="22"/>
  <c r="AC7211" i="22" s="1"/>
  <c r="AM7211" i="22" s="1"/>
  <c r="Y7211" i="22"/>
  <c r="AB7211" i="22" s="1"/>
  <c r="AG7211" i="22" s="1"/>
  <c r="X7211" i="22"/>
  <c r="V7211" i="22"/>
  <c r="S7211" i="22"/>
  <c r="P7211" i="22"/>
  <c r="AO7210" i="22"/>
  <c r="AM7210" i="22"/>
  <c r="AL7210" i="22"/>
  <c r="AK7210" i="22"/>
  <c r="AI7210" i="22"/>
  <c r="AG7210" i="22"/>
  <c r="AF7210" i="22"/>
  <c r="AE7210" i="22"/>
  <c r="Z7210" i="22"/>
  <c r="AC7210" i="22" s="1"/>
  <c r="AN7210" i="22" s="1"/>
  <c r="Y7210" i="22"/>
  <c r="AB7210" i="22" s="1"/>
  <c r="AH7210" i="22" s="1"/>
  <c r="X7210" i="22"/>
  <c r="V7210" i="22"/>
  <c r="S7210" i="22"/>
  <c r="P7210" i="22"/>
  <c r="AO7209" i="22"/>
  <c r="AM7209" i="22"/>
  <c r="AL7209" i="22"/>
  <c r="AK7209" i="22"/>
  <c r="AI7209" i="22"/>
  <c r="AG7209" i="22"/>
  <c r="AF7209" i="22"/>
  <c r="AE7209" i="22"/>
  <c r="Z7209" i="22"/>
  <c r="AC7209" i="22" s="1"/>
  <c r="AN7209" i="22" s="1"/>
  <c r="Y7209" i="22"/>
  <c r="AB7209" i="22" s="1"/>
  <c r="AH7209" i="22" s="1"/>
  <c r="X7209" i="22"/>
  <c r="V7209" i="22"/>
  <c r="S7209" i="22"/>
  <c r="P7209" i="22"/>
  <c r="AO7208" i="22"/>
  <c r="AM7208" i="22"/>
  <c r="AL7208" i="22"/>
  <c r="AK7208" i="22"/>
  <c r="AI7208" i="22"/>
  <c r="AG7208" i="22"/>
  <c r="AF7208" i="22"/>
  <c r="AE7208" i="22"/>
  <c r="Z7208" i="22"/>
  <c r="AC7208" i="22" s="1"/>
  <c r="AN7208" i="22" s="1"/>
  <c r="Y7208" i="22"/>
  <c r="AB7208" i="22" s="1"/>
  <c r="AH7208" i="22" s="1"/>
  <c r="X7208" i="22"/>
  <c r="V7208" i="22"/>
  <c r="S7208" i="22"/>
  <c r="P7208" i="22"/>
  <c r="AO7207" i="22"/>
  <c r="AM7207" i="22"/>
  <c r="AL7207" i="22"/>
  <c r="AK7207" i="22"/>
  <c r="AI7207" i="22"/>
  <c r="AG7207" i="22"/>
  <c r="AF7207" i="22"/>
  <c r="AE7207" i="22"/>
  <c r="Z7207" i="22"/>
  <c r="AC7207" i="22" s="1"/>
  <c r="AN7207" i="22" s="1"/>
  <c r="Y7207" i="22"/>
  <c r="AB7207" i="22" s="1"/>
  <c r="AH7207" i="22" s="1"/>
  <c r="X7207" i="22"/>
  <c r="V7207" i="22"/>
  <c r="S7207" i="22"/>
  <c r="P7207" i="22"/>
  <c r="AO7206" i="22"/>
  <c r="AM7206" i="22"/>
  <c r="AL7206" i="22"/>
  <c r="AK7206" i="22"/>
  <c r="AI7206" i="22"/>
  <c r="AG7206" i="22"/>
  <c r="AF7206" i="22"/>
  <c r="AE7206" i="22"/>
  <c r="Z7206" i="22"/>
  <c r="AC7206" i="22" s="1"/>
  <c r="AN7206" i="22" s="1"/>
  <c r="Y7206" i="22"/>
  <c r="AB7206" i="22" s="1"/>
  <c r="AH7206" i="22" s="1"/>
  <c r="X7206" i="22"/>
  <c r="V7206" i="22"/>
  <c r="S7206" i="22"/>
  <c r="P7206" i="22"/>
  <c r="AO7205" i="22"/>
  <c r="AN7205" i="22"/>
  <c r="AL7205" i="22"/>
  <c r="AK7205" i="22"/>
  <c r="AI7205" i="22"/>
  <c r="AH7205" i="22"/>
  <c r="AF7205" i="22"/>
  <c r="AE7205" i="22"/>
  <c r="Z7205" i="22"/>
  <c r="AC7205" i="22" s="1"/>
  <c r="AM7205" i="22" s="1"/>
  <c r="Y7205" i="22"/>
  <c r="AB7205" i="22" s="1"/>
  <c r="AG7205" i="22" s="1"/>
  <c r="X7205" i="22"/>
  <c r="V7205" i="22"/>
  <c r="S7205" i="22"/>
  <c r="P7205" i="22"/>
  <c r="AO7204" i="22"/>
  <c r="AN7204" i="22"/>
  <c r="AL7204" i="22"/>
  <c r="AK7204" i="22"/>
  <c r="AI7204" i="22"/>
  <c r="AH7204" i="22"/>
  <c r="AF7204" i="22"/>
  <c r="AE7204" i="22"/>
  <c r="Z7204" i="22"/>
  <c r="AC7204" i="22" s="1"/>
  <c r="AM7204" i="22" s="1"/>
  <c r="Y7204" i="22"/>
  <c r="AB7204" i="22" s="1"/>
  <c r="AG7204" i="22" s="1"/>
  <c r="X7204" i="22"/>
  <c r="V7204" i="22"/>
  <c r="S7204" i="22"/>
  <c r="P7204" i="22"/>
  <c r="AO7203" i="22"/>
  <c r="AM7203" i="22"/>
  <c r="AL7203" i="22"/>
  <c r="AK7203" i="22"/>
  <c r="AI7203" i="22"/>
  <c r="AG7203" i="22"/>
  <c r="AF7203" i="22"/>
  <c r="AE7203" i="22"/>
  <c r="Z7203" i="22"/>
  <c r="AC7203" i="22" s="1"/>
  <c r="AN7203" i="22" s="1"/>
  <c r="Y7203" i="22"/>
  <c r="AB7203" i="22" s="1"/>
  <c r="AH7203" i="22" s="1"/>
  <c r="X7203" i="22"/>
  <c r="V7203" i="22"/>
  <c r="S7203" i="22"/>
  <c r="P7203" i="22"/>
  <c r="AN7202" i="22"/>
  <c r="AM7202" i="22"/>
  <c r="AL7202" i="22"/>
  <c r="AK7202" i="22"/>
  <c r="AH7202" i="22"/>
  <c r="AG7202" i="22"/>
  <c r="AF7202" i="22"/>
  <c r="AE7202" i="22"/>
  <c r="Z7202" i="22"/>
  <c r="AC7202" i="22" s="1"/>
  <c r="AO7202" i="22" s="1"/>
  <c r="Y7202" i="22"/>
  <c r="AB7202" i="22" s="1"/>
  <c r="AI7202" i="22" s="1"/>
  <c r="X7202" i="22"/>
  <c r="V7202" i="22"/>
  <c r="S7202" i="22"/>
  <c r="P7202" i="22"/>
  <c r="AO7201" i="22"/>
  <c r="AN7201" i="22"/>
  <c r="AL7201" i="22"/>
  <c r="AK7201" i="22"/>
  <c r="AI7201" i="22"/>
  <c r="AH7201" i="22"/>
  <c r="AF7201" i="22"/>
  <c r="AE7201" i="22"/>
  <c r="Z7201" i="22"/>
  <c r="AC7201" i="22" s="1"/>
  <c r="AM7201" i="22" s="1"/>
  <c r="Y7201" i="22"/>
  <c r="AB7201" i="22" s="1"/>
  <c r="AG7201" i="22" s="1"/>
  <c r="X7201" i="22"/>
  <c r="V7201" i="22"/>
  <c r="S7201" i="22"/>
  <c r="P7201" i="22"/>
  <c r="AO7200" i="22"/>
  <c r="AN7200" i="22"/>
  <c r="AL7200" i="22"/>
  <c r="AK7200" i="22"/>
  <c r="AI7200" i="22"/>
  <c r="AH7200" i="22"/>
  <c r="AF7200" i="22"/>
  <c r="AE7200" i="22"/>
  <c r="Z7200" i="22"/>
  <c r="AC7200" i="22" s="1"/>
  <c r="AM7200" i="22" s="1"/>
  <c r="Y7200" i="22"/>
  <c r="AB7200" i="22" s="1"/>
  <c r="AG7200" i="22" s="1"/>
  <c r="X7200" i="22"/>
  <c r="V7200" i="22"/>
  <c r="S7200" i="22"/>
  <c r="P7200" i="22"/>
  <c r="AO7199" i="22"/>
  <c r="AM7199" i="22"/>
  <c r="AL7199" i="22"/>
  <c r="AK7199" i="22"/>
  <c r="AI7199" i="22"/>
  <c r="AG7199" i="22"/>
  <c r="AF7199" i="22"/>
  <c r="AE7199" i="22"/>
  <c r="Z7199" i="22"/>
  <c r="AC7199" i="22" s="1"/>
  <c r="AN7199" i="22" s="1"/>
  <c r="Y7199" i="22"/>
  <c r="AB7199" i="22" s="1"/>
  <c r="AH7199" i="22" s="1"/>
  <c r="X7199" i="22"/>
  <c r="V7199" i="22"/>
  <c r="S7199" i="22"/>
  <c r="P7199" i="22"/>
  <c r="AO7198" i="22"/>
  <c r="AM7198" i="22"/>
  <c r="AL7198" i="22"/>
  <c r="AK7198" i="22"/>
  <c r="AI7198" i="22"/>
  <c r="AG7198" i="22"/>
  <c r="AF7198" i="22"/>
  <c r="AE7198" i="22"/>
  <c r="Z7198" i="22"/>
  <c r="AC7198" i="22" s="1"/>
  <c r="AN7198" i="22" s="1"/>
  <c r="Y7198" i="22"/>
  <c r="AB7198" i="22" s="1"/>
  <c r="AH7198" i="22" s="1"/>
  <c r="X7198" i="22"/>
  <c r="V7198" i="22"/>
  <c r="S7198" i="22"/>
  <c r="P7198" i="22"/>
  <c r="AO7197" i="22"/>
  <c r="AM7197" i="22"/>
  <c r="AL7197" i="22"/>
  <c r="AK7197" i="22"/>
  <c r="AI7197" i="22"/>
  <c r="AG7197" i="22"/>
  <c r="AF7197" i="22"/>
  <c r="AE7197" i="22"/>
  <c r="Z7197" i="22"/>
  <c r="AC7197" i="22" s="1"/>
  <c r="AN7197" i="22" s="1"/>
  <c r="Y7197" i="22"/>
  <c r="AB7197" i="22" s="1"/>
  <c r="AH7197" i="22" s="1"/>
  <c r="X7197" i="22"/>
  <c r="V7197" i="22"/>
  <c r="S7197" i="22"/>
  <c r="P7197" i="22"/>
  <c r="AN7196" i="22"/>
  <c r="AM7196" i="22"/>
  <c r="AL7196" i="22"/>
  <c r="AK7196" i="22"/>
  <c r="AH7196" i="22"/>
  <c r="AG7196" i="22"/>
  <c r="AF7196" i="22"/>
  <c r="AE7196" i="22"/>
  <c r="Z7196" i="22"/>
  <c r="AC7196" i="22" s="1"/>
  <c r="AO7196" i="22" s="1"/>
  <c r="Y7196" i="22"/>
  <c r="AB7196" i="22" s="1"/>
  <c r="AI7196" i="22" s="1"/>
  <c r="X7196" i="22"/>
  <c r="V7196" i="22"/>
  <c r="S7196" i="22"/>
  <c r="P7196" i="22"/>
  <c r="AO7195" i="22"/>
  <c r="AN7195" i="22"/>
  <c r="AL7195" i="22"/>
  <c r="AK7195" i="22"/>
  <c r="AI7195" i="22"/>
  <c r="AH7195" i="22"/>
  <c r="AF7195" i="22"/>
  <c r="AE7195" i="22"/>
  <c r="Z7195" i="22"/>
  <c r="AC7195" i="22" s="1"/>
  <c r="AM7195" i="22" s="1"/>
  <c r="Y7195" i="22"/>
  <c r="AB7195" i="22" s="1"/>
  <c r="AG7195" i="22" s="1"/>
  <c r="X7195" i="22"/>
  <c r="V7195" i="22"/>
  <c r="S7195" i="22"/>
  <c r="P7195" i="22"/>
  <c r="AO7194" i="22"/>
  <c r="AN7194" i="22"/>
  <c r="AL7194" i="22"/>
  <c r="AK7194" i="22"/>
  <c r="AI7194" i="22"/>
  <c r="AH7194" i="22"/>
  <c r="AF7194" i="22"/>
  <c r="AE7194" i="22"/>
  <c r="Z7194" i="22"/>
  <c r="AC7194" i="22" s="1"/>
  <c r="AM7194" i="22" s="1"/>
  <c r="Y7194" i="22"/>
  <c r="AB7194" i="22" s="1"/>
  <c r="AG7194" i="22" s="1"/>
  <c r="X7194" i="22"/>
  <c r="V7194" i="22"/>
  <c r="S7194" i="22"/>
  <c r="P7194" i="22"/>
  <c r="AO7193" i="22"/>
  <c r="AM7193" i="22"/>
  <c r="AL7193" i="22"/>
  <c r="AK7193" i="22"/>
  <c r="AI7193" i="22"/>
  <c r="AG7193" i="22"/>
  <c r="AF7193" i="22"/>
  <c r="AE7193" i="22"/>
  <c r="Z7193" i="22"/>
  <c r="AC7193" i="22" s="1"/>
  <c r="AN7193" i="22" s="1"/>
  <c r="Y7193" i="22"/>
  <c r="AB7193" i="22" s="1"/>
  <c r="AH7193" i="22" s="1"/>
  <c r="X7193" i="22"/>
  <c r="V7193" i="22"/>
  <c r="S7193" i="22"/>
  <c r="P7193" i="22"/>
  <c r="AO7192" i="22"/>
  <c r="AN7192" i="22"/>
  <c r="AL7192" i="22"/>
  <c r="AK7192" i="22"/>
  <c r="AI7192" i="22"/>
  <c r="AH7192" i="22"/>
  <c r="AF7192" i="22"/>
  <c r="AE7192" i="22"/>
  <c r="Z7192" i="22"/>
  <c r="AC7192" i="22" s="1"/>
  <c r="AM7192" i="22" s="1"/>
  <c r="Y7192" i="22"/>
  <c r="AB7192" i="22" s="1"/>
  <c r="AG7192" i="22" s="1"/>
  <c r="X7192" i="22"/>
  <c r="V7192" i="22"/>
  <c r="S7192" i="22"/>
  <c r="P7192" i="22"/>
  <c r="AO7191" i="22"/>
  <c r="AN7191" i="22"/>
  <c r="AL7191" i="22"/>
  <c r="AK7191" i="22"/>
  <c r="AI7191" i="22"/>
  <c r="AH7191" i="22"/>
  <c r="AF7191" i="22"/>
  <c r="AE7191" i="22"/>
  <c r="Z7191" i="22"/>
  <c r="AC7191" i="22" s="1"/>
  <c r="AM7191" i="22" s="1"/>
  <c r="Y7191" i="22"/>
  <c r="AB7191" i="22" s="1"/>
  <c r="AG7191" i="22" s="1"/>
  <c r="X7191" i="22"/>
  <c r="V7191" i="22"/>
  <c r="S7191" i="22"/>
  <c r="P7191" i="22"/>
  <c r="AO7190" i="22"/>
  <c r="AM7190" i="22"/>
  <c r="AL7190" i="22"/>
  <c r="AK7190" i="22"/>
  <c r="AI7190" i="22"/>
  <c r="AG7190" i="22"/>
  <c r="AF7190" i="22"/>
  <c r="AE7190" i="22"/>
  <c r="Z7190" i="22"/>
  <c r="AC7190" i="22" s="1"/>
  <c r="AN7190" i="22" s="1"/>
  <c r="Y7190" i="22"/>
  <c r="AB7190" i="22" s="1"/>
  <c r="AH7190" i="22" s="1"/>
  <c r="X7190" i="22"/>
  <c r="V7190" i="22"/>
  <c r="S7190" i="22"/>
  <c r="P7190" i="22"/>
  <c r="AN7189" i="22"/>
  <c r="AM7189" i="22"/>
  <c r="AL7189" i="22"/>
  <c r="AK7189" i="22"/>
  <c r="AH7189" i="22"/>
  <c r="AG7189" i="22"/>
  <c r="AF7189" i="22"/>
  <c r="AE7189" i="22"/>
  <c r="Z7189" i="22"/>
  <c r="AC7189" i="22" s="1"/>
  <c r="AO7189" i="22" s="1"/>
  <c r="Y7189" i="22"/>
  <c r="AB7189" i="22" s="1"/>
  <c r="AI7189" i="22" s="1"/>
  <c r="X7189" i="22"/>
  <c r="V7189" i="22"/>
  <c r="S7189" i="22"/>
  <c r="P7189" i="22"/>
  <c r="AO7188" i="22"/>
  <c r="AM7188" i="22"/>
  <c r="AL7188" i="22"/>
  <c r="AK7188" i="22"/>
  <c r="AI7188" i="22"/>
  <c r="AG7188" i="22"/>
  <c r="AF7188" i="22"/>
  <c r="AE7188" i="22"/>
  <c r="Z7188" i="22"/>
  <c r="AC7188" i="22" s="1"/>
  <c r="AN7188" i="22" s="1"/>
  <c r="Y7188" i="22"/>
  <c r="AB7188" i="22" s="1"/>
  <c r="AH7188" i="22" s="1"/>
  <c r="X7188" i="22"/>
  <c r="V7188" i="22"/>
  <c r="S7188" i="22"/>
  <c r="P7188" i="22"/>
  <c r="AN7187" i="22"/>
  <c r="AM7187" i="22"/>
  <c r="AL7187" i="22"/>
  <c r="AK7187" i="22"/>
  <c r="AH7187" i="22"/>
  <c r="AG7187" i="22"/>
  <c r="AF7187" i="22"/>
  <c r="AE7187" i="22"/>
  <c r="Z7187" i="22"/>
  <c r="AC7187" i="22" s="1"/>
  <c r="AO7187" i="22" s="1"/>
  <c r="Y7187" i="22"/>
  <c r="AB7187" i="22" s="1"/>
  <c r="AI7187" i="22" s="1"/>
  <c r="X7187" i="22"/>
  <c r="V7187" i="22"/>
  <c r="S7187" i="22"/>
  <c r="P7187" i="22"/>
  <c r="AO7186" i="22"/>
  <c r="AM7186" i="22"/>
  <c r="AL7186" i="22"/>
  <c r="AK7186" i="22"/>
  <c r="AI7186" i="22"/>
  <c r="AG7186" i="22"/>
  <c r="AF7186" i="22"/>
  <c r="AE7186" i="22"/>
  <c r="Z7186" i="22"/>
  <c r="AC7186" i="22" s="1"/>
  <c r="AN7186" i="22" s="1"/>
  <c r="Y7186" i="22"/>
  <c r="AB7186" i="22" s="1"/>
  <c r="AH7186" i="22" s="1"/>
  <c r="X7186" i="22"/>
  <c r="V7186" i="22"/>
  <c r="S7186" i="22"/>
  <c r="P7186" i="22"/>
  <c r="AO7185" i="22"/>
  <c r="AN7185" i="22"/>
  <c r="AL7185" i="22"/>
  <c r="AK7185" i="22"/>
  <c r="AI7185" i="22"/>
  <c r="AH7185" i="22"/>
  <c r="AF7185" i="22"/>
  <c r="AE7185" i="22"/>
  <c r="Z7185" i="22"/>
  <c r="AC7185" i="22" s="1"/>
  <c r="AM7185" i="22" s="1"/>
  <c r="Y7185" i="22"/>
  <c r="AB7185" i="22" s="1"/>
  <c r="AG7185" i="22" s="1"/>
  <c r="X7185" i="22"/>
  <c r="V7185" i="22"/>
  <c r="S7185" i="22"/>
  <c r="P7185" i="22"/>
  <c r="AO7184" i="22"/>
  <c r="AN7184" i="22"/>
  <c r="AL7184" i="22"/>
  <c r="AK7184" i="22"/>
  <c r="AI7184" i="22"/>
  <c r="AH7184" i="22"/>
  <c r="AF7184" i="22"/>
  <c r="AE7184" i="22"/>
  <c r="Z7184" i="22"/>
  <c r="AC7184" i="22" s="1"/>
  <c r="AM7184" i="22" s="1"/>
  <c r="Y7184" i="22"/>
  <c r="AB7184" i="22" s="1"/>
  <c r="AG7184" i="22" s="1"/>
  <c r="X7184" i="22"/>
  <c r="V7184" i="22"/>
  <c r="S7184" i="22"/>
  <c r="P7184" i="22"/>
  <c r="AO7183" i="22"/>
  <c r="AN7183" i="22"/>
  <c r="AL7183" i="22"/>
  <c r="AK7183" i="22"/>
  <c r="AI7183" i="22"/>
  <c r="AH7183" i="22"/>
  <c r="AF7183" i="22"/>
  <c r="AE7183" i="22"/>
  <c r="Z7183" i="22"/>
  <c r="AC7183" i="22" s="1"/>
  <c r="AM7183" i="22" s="1"/>
  <c r="Y7183" i="22"/>
  <c r="AB7183" i="22" s="1"/>
  <c r="AG7183" i="22" s="1"/>
  <c r="X7183" i="22"/>
  <c r="V7183" i="22"/>
  <c r="S7183" i="22"/>
  <c r="P7183" i="22"/>
  <c r="AO7182" i="22"/>
  <c r="AN7182" i="22"/>
  <c r="AL7182" i="22"/>
  <c r="AK7182" i="22"/>
  <c r="AI7182" i="22"/>
  <c r="AH7182" i="22"/>
  <c r="AF7182" i="22"/>
  <c r="AE7182" i="22"/>
  <c r="Z7182" i="22"/>
  <c r="AC7182" i="22" s="1"/>
  <c r="AM7182" i="22" s="1"/>
  <c r="Y7182" i="22"/>
  <c r="AB7182" i="22" s="1"/>
  <c r="AG7182" i="22" s="1"/>
  <c r="X7182" i="22"/>
  <c r="V7182" i="22"/>
  <c r="S7182" i="22"/>
  <c r="P7182" i="22"/>
  <c r="AO7181" i="22"/>
  <c r="AN7181" i="22"/>
  <c r="AL7181" i="22"/>
  <c r="AK7181" i="22"/>
  <c r="AI7181" i="22"/>
  <c r="AH7181" i="22"/>
  <c r="AF7181" i="22"/>
  <c r="AE7181" i="22"/>
  <c r="Z7181" i="22"/>
  <c r="AC7181" i="22" s="1"/>
  <c r="AM7181" i="22" s="1"/>
  <c r="Y7181" i="22"/>
  <c r="AB7181" i="22" s="1"/>
  <c r="AG7181" i="22" s="1"/>
  <c r="X7181" i="22"/>
  <c r="V7181" i="22"/>
  <c r="S7181" i="22"/>
  <c r="P7181" i="22"/>
  <c r="AO7180" i="22"/>
  <c r="AN7180" i="22"/>
  <c r="AL7180" i="22"/>
  <c r="AK7180" i="22"/>
  <c r="AI7180" i="22"/>
  <c r="AH7180" i="22"/>
  <c r="AF7180" i="22"/>
  <c r="AE7180" i="22"/>
  <c r="Z7180" i="22"/>
  <c r="AC7180" i="22" s="1"/>
  <c r="AM7180" i="22" s="1"/>
  <c r="Y7180" i="22"/>
  <c r="AB7180" i="22" s="1"/>
  <c r="AG7180" i="22" s="1"/>
  <c r="X7180" i="22"/>
  <c r="V7180" i="22"/>
  <c r="S7180" i="22"/>
  <c r="P7180" i="22"/>
  <c r="AO7179" i="22"/>
  <c r="AM7179" i="22"/>
  <c r="AL7179" i="22"/>
  <c r="AK7179" i="22"/>
  <c r="AI7179" i="22"/>
  <c r="AG7179" i="22"/>
  <c r="AF7179" i="22"/>
  <c r="AE7179" i="22"/>
  <c r="Z7179" i="22"/>
  <c r="AC7179" i="22" s="1"/>
  <c r="AN7179" i="22" s="1"/>
  <c r="Y7179" i="22"/>
  <c r="AB7179" i="22" s="1"/>
  <c r="AH7179" i="22" s="1"/>
  <c r="X7179" i="22"/>
  <c r="V7179" i="22"/>
  <c r="S7179" i="22"/>
  <c r="P7179" i="22"/>
  <c r="AO7178" i="22"/>
  <c r="AN7178" i="22"/>
  <c r="AL7178" i="22"/>
  <c r="AK7178" i="22"/>
  <c r="AI7178" i="22"/>
  <c r="AH7178" i="22"/>
  <c r="AF7178" i="22"/>
  <c r="AE7178" i="22"/>
  <c r="Z7178" i="22"/>
  <c r="AC7178" i="22" s="1"/>
  <c r="AM7178" i="22" s="1"/>
  <c r="Y7178" i="22"/>
  <c r="AB7178" i="22" s="1"/>
  <c r="AG7178" i="22" s="1"/>
  <c r="X7178" i="22"/>
  <c r="V7178" i="22"/>
  <c r="S7178" i="22"/>
  <c r="P7178" i="22"/>
  <c r="AN7177" i="22"/>
  <c r="AM7177" i="22"/>
  <c r="AL7177" i="22"/>
  <c r="AK7177" i="22"/>
  <c r="AH7177" i="22"/>
  <c r="AG7177" i="22"/>
  <c r="AF7177" i="22"/>
  <c r="AE7177" i="22"/>
  <c r="Z7177" i="22"/>
  <c r="AC7177" i="22" s="1"/>
  <c r="AO7177" i="22" s="1"/>
  <c r="Y7177" i="22"/>
  <c r="AB7177" i="22" s="1"/>
  <c r="AI7177" i="22" s="1"/>
  <c r="X7177" i="22"/>
  <c r="V7177" i="22"/>
  <c r="S7177" i="22"/>
  <c r="P7177" i="22"/>
  <c r="AO7176" i="22"/>
  <c r="AM7176" i="22"/>
  <c r="AL7176" i="22"/>
  <c r="AK7176" i="22"/>
  <c r="AI7176" i="22"/>
  <c r="AG7176" i="22"/>
  <c r="AF7176" i="22"/>
  <c r="AE7176" i="22"/>
  <c r="Z7176" i="22"/>
  <c r="AC7176" i="22" s="1"/>
  <c r="AN7176" i="22" s="1"/>
  <c r="Y7176" i="22"/>
  <c r="AB7176" i="22" s="1"/>
  <c r="AH7176" i="22" s="1"/>
  <c r="X7176" i="22"/>
  <c r="V7176" i="22"/>
  <c r="S7176" i="22"/>
  <c r="P7176" i="22"/>
  <c r="AO7175" i="22"/>
  <c r="AM7175" i="22"/>
  <c r="AL7175" i="22"/>
  <c r="AK7175" i="22"/>
  <c r="AI7175" i="22"/>
  <c r="AG7175" i="22"/>
  <c r="AF7175" i="22"/>
  <c r="AE7175" i="22"/>
  <c r="Z7175" i="22"/>
  <c r="AC7175" i="22" s="1"/>
  <c r="AN7175" i="22" s="1"/>
  <c r="Y7175" i="22"/>
  <c r="AB7175" i="22" s="1"/>
  <c r="AH7175" i="22" s="1"/>
  <c r="X7175" i="22"/>
  <c r="V7175" i="22"/>
  <c r="S7175" i="22"/>
  <c r="P7175" i="22"/>
  <c r="AO7174" i="22"/>
  <c r="AM7174" i="22"/>
  <c r="AL7174" i="22"/>
  <c r="AK7174" i="22"/>
  <c r="AI7174" i="22"/>
  <c r="AG7174" i="22"/>
  <c r="AF7174" i="22"/>
  <c r="AE7174" i="22"/>
  <c r="Z7174" i="22"/>
  <c r="AC7174" i="22" s="1"/>
  <c r="AN7174" i="22" s="1"/>
  <c r="Y7174" i="22"/>
  <c r="AB7174" i="22" s="1"/>
  <c r="AH7174" i="22" s="1"/>
  <c r="X7174" i="22"/>
  <c r="V7174" i="22"/>
  <c r="S7174" i="22"/>
  <c r="P7174" i="22"/>
  <c r="AO7173" i="22"/>
  <c r="AM7173" i="22"/>
  <c r="AL7173" i="22"/>
  <c r="AK7173" i="22"/>
  <c r="AI7173" i="22"/>
  <c r="AG7173" i="22"/>
  <c r="AF7173" i="22"/>
  <c r="AE7173" i="22"/>
  <c r="Z7173" i="22"/>
  <c r="AC7173" i="22" s="1"/>
  <c r="AN7173" i="22" s="1"/>
  <c r="Y7173" i="22"/>
  <c r="AB7173" i="22" s="1"/>
  <c r="AH7173" i="22" s="1"/>
  <c r="X7173" i="22"/>
  <c r="V7173" i="22"/>
  <c r="S7173" i="22"/>
  <c r="P7173" i="22"/>
  <c r="AN7172" i="22"/>
  <c r="AM7172" i="22"/>
  <c r="AL7172" i="22"/>
  <c r="AK7172" i="22"/>
  <c r="AH7172" i="22"/>
  <c r="AG7172" i="22"/>
  <c r="AF7172" i="22"/>
  <c r="AE7172" i="22"/>
  <c r="Z7172" i="22"/>
  <c r="AC7172" i="22" s="1"/>
  <c r="AO7172" i="22" s="1"/>
  <c r="Y7172" i="22"/>
  <c r="AB7172" i="22" s="1"/>
  <c r="AI7172" i="22" s="1"/>
  <c r="X7172" i="22"/>
  <c r="V7172" i="22"/>
  <c r="S7172" i="22"/>
  <c r="P7172" i="22"/>
  <c r="AN7171" i="22"/>
  <c r="AM7171" i="22"/>
  <c r="AL7171" i="22"/>
  <c r="AK7171" i="22"/>
  <c r="AH7171" i="22"/>
  <c r="AG7171" i="22"/>
  <c r="AF7171" i="22"/>
  <c r="AE7171" i="22"/>
  <c r="Z7171" i="22"/>
  <c r="AC7171" i="22" s="1"/>
  <c r="AO7171" i="22" s="1"/>
  <c r="Y7171" i="22"/>
  <c r="AB7171" i="22" s="1"/>
  <c r="AI7171" i="22" s="1"/>
  <c r="X7171" i="22"/>
  <c r="V7171" i="22"/>
  <c r="S7171" i="22"/>
  <c r="P7171" i="22"/>
  <c r="AO7170" i="22"/>
  <c r="AN7170" i="22"/>
  <c r="AL7170" i="22"/>
  <c r="AK7170" i="22"/>
  <c r="AI7170" i="22"/>
  <c r="AH7170" i="22"/>
  <c r="AF7170" i="22"/>
  <c r="AE7170" i="22"/>
  <c r="Z7170" i="22"/>
  <c r="AC7170" i="22" s="1"/>
  <c r="AM7170" i="22" s="1"/>
  <c r="Y7170" i="22"/>
  <c r="AB7170" i="22" s="1"/>
  <c r="AG7170" i="22" s="1"/>
  <c r="X7170" i="22"/>
  <c r="V7170" i="22"/>
  <c r="S7170" i="22"/>
  <c r="P7170" i="22"/>
  <c r="AO7169" i="22"/>
  <c r="AN7169" i="22"/>
  <c r="AL7169" i="22"/>
  <c r="AK7169" i="22"/>
  <c r="AI7169" i="22"/>
  <c r="AH7169" i="22"/>
  <c r="AF7169" i="22"/>
  <c r="AE7169" i="22"/>
  <c r="Z7169" i="22"/>
  <c r="AC7169" i="22" s="1"/>
  <c r="AM7169" i="22" s="1"/>
  <c r="Y7169" i="22"/>
  <c r="AB7169" i="22" s="1"/>
  <c r="AG7169" i="22" s="1"/>
  <c r="X7169" i="22"/>
  <c r="V7169" i="22"/>
  <c r="S7169" i="22"/>
  <c r="P7169" i="22"/>
  <c r="AO7168" i="22"/>
  <c r="AN7168" i="22"/>
  <c r="AL7168" i="22"/>
  <c r="AK7168" i="22"/>
  <c r="AI7168" i="22"/>
  <c r="AH7168" i="22"/>
  <c r="AF7168" i="22"/>
  <c r="AE7168" i="22"/>
  <c r="Z7168" i="22"/>
  <c r="AC7168" i="22" s="1"/>
  <c r="AM7168" i="22" s="1"/>
  <c r="Y7168" i="22"/>
  <c r="AB7168" i="22" s="1"/>
  <c r="AG7168" i="22" s="1"/>
  <c r="X7168" i="22"/>
  <c r="V7168" i="22"/>
  <c r="S7168" i="22"/>
  <c r="P7168" i="22"/>
  <c r="AO7167" i="22"/>
  <c r="AN7167" i="22"/>
  <c r="AL7167" i="22"/>
  <c r="AK7167" i="22"/>
  <c r="AI7167" i="22"/>
  <c r="AH7167" i="22"/>
  <c r="AF7167" i="22"/>
  <c r="AE7167" i="22"/>
  <c r="Z7167" i="22"/>
  <c r="AC7167" i="22" s="1"/>
  <c r="AM7167" i="22" s="1"/>
  <c r="Y7167" i="22"/>
  <c r="AB7167" i="22" s="1"/>
  <c r="AG7167" i="22" s="1"/>
  <c r="X7167" i="22"/>
  <c r="V7167" i="22"/>
  <c r="S7167" i="22"/>
  <c r="P7167" i="22"/>
  <c r="AO7166" i="22"/>
  <c r="AN7166" i="22"/>
  <c r="AL7166" i="22"/>
  <c r="AK7166" i="22"/>
  <c r="AI7166" i="22"/>
  <c r="AH7166" i="22"/>
  <c r="AF7166" i="22"/>
  <c r="AE7166" i="22"/>
  <c r="Z7166" i="22"/>
  <c r="AC7166" i="22" s="1"/>
  <c r="AM7166" i="22" s="1"/>
  <c r="Y7166" i="22"/>
  <c r="AB7166" i="22" s="1"/>
  <c r="AG7166" i="22" s="1"/>
  <c r="X7166" i="22"/>
  <c r="V7166" i="22"/>
  <c r="S7166" i="22"/>
  <c r="P7166" i="22"/>
  <c r="AN7165" i="22"/>
  <c r="AM7165" i="22"/>
  <c r="AL7165" i="22"/>
  <c r="AK7165" i="22"/>
  <c r="AH7165" i="22"/>
  <c r="AG7165" i="22"/>
  <c r="AF7165" i="22"/>
  <c r="AE7165" i="22"/>
  <c r="Z7165" i="22"/>
  <c r="AC7165" i="22" s="1"/>
  <c r="AO7165" i="22" s="1"/>
  <c r="Y7165" i="22"/>
  <c r="AB7165" i="22" s="1"/>
  <c r="AI7165" i="22" s="1"/>
  <c r="X7165" i="22"/>
  <c r="V7165" i="22"/>
  <c r="S7165" i="22"/>
  <c r="P7165" i="22"/>
  <c r="AO7164" i="22"/>
  <c r="AN7164" i="22"/>
  <c r="AL7164" i="22"/>
  <c r="AK7164" i="22"/>
  <c r="AI7164" i="22"/>
  <c r="AH7164" i="22"/>
  <c r="AF7164" i="22"/>
  <c r="AE7164" i="22"/>
  <c r="Z7164" i="22"/>
  <c r="AC7164" i="22" s="1"/>
  <c r="AM7164" i="22" s="1"/>
  <c r="Y7164" i="22"/>
  <c r="AB7164" i="22" s="1"/>
  <c r="AG7164" i="22" s="1"/>
  <c r="X7164" i="22"/>
  <c r="V7164" i="22"/>
  <c r="S7164" i="22"/>
  <c r="P7164" i="22"/>
  <c r="AO7163" i="22"/>
  <c r="AN7163" i="22"/>
  <c r="AL7163" i="22"/>
  <c r="AK7163" i="22"/>
  <c r="AI7163" i="22"/>
  <c r="AH7163" i="22"/>
  <c r="AF7163" i="22"/>
  <c r="AE7163" i="22"/>
  <c r="Z7163" i="22"/>
  <c r="AC7163" i="22" s="1"/>
  <c r="AM7163" i="22" s="1"/>
  <c r="Y7163" i="22"/>
  <c r="AB7163" i="22" s="1"/>
  <c r="AG7163" i="22" s="1"/>
  <c r="X7163" i="22"/>
  <c r="V7163" i="22"/>
  <c r="S7163" i="22"/>
  <c r="P7163" i="22"/>
  <c r="AN7162" i="22"/>
  <c r="AM7162" i="22"/>
  <c r="AL7162" i="22"/>
  <c r="AK7162" i="22"/>
  <c r="AH7162" i="22"/>
  <c r="AG7162" i="22"/>
  <c r="AF7162" i="22"/>
  <c r="AE7162" i="22"/>
  <c r="Z7162" i="22"/>
  <c r="AC7162" i="22" s="1"/>
  <c r="AO7162" i="22" s="1"/>
  <c r="Y7162" i="22"/>
  <c r="AB7162" i="22" s="1"/>
  <c r="AI7162" i="22" s="1"/>
  <c r="X7162" i="22"/>
  <c r="V7162" i="22"/>
  <c r="S7162" i="22"/>
  <c r="P7162" i="22"/>
  <c r="AO7161" i="22"/>
  <c r="AN7161" i="22"/>
  <c r="AL7161" i="22"/>
  <c r="AK7161" i="22"/>
  <c r="AI7161" i="22"/>
  <c r="AH7161" i="22"/>
  <c r="AF7161" i="22"/>
  <c r="AE7161" i="22"/>
  <c r="Z7161" i="22"/>
  <c r="AC7161" i="22" s="1"/>
  <c r="AM7161" i="22" s="1"/>
  <c r="Y7161" i="22"/>
  <c r="AB7161" i="22" s="1"/>
  <c r="AG7161" i="22" s="1"/>
  <c r="X7161" i="22"/>
  <c r="V7161" i="22"/>
  <c r="S7161" i="22"/>
  <c r="P7161" i="22"/>
  <c r="AO7160" i="22"/>
  <c r="AN7160" i="22"/>
  <c r="AL7160" i="22"/>
  <c r="AK7160" i="22"/>
  <c r="AI7160" i="22"/>
  <c r="AH7160" i="22"/>
  <c r="AF7160" i="22"/>
  <c r="AE7160" i="22"/>
  <c r="Z7160" i="22"/>
  <c r="AC7160" i="22" s="1"/>
  <c r="AM7160" i="22" s="1"/>
  <c r="Y7160" i="22"/>
  <c r="AB7160" i="22" s="1"/>
  <c r="AG7160" i="22" s="1"/>
  <c r="X7160" i="22"/>
  <c r="V7160" i="22"/>
  <c r="S7160" i="22"/>
  <c r="P7160" i="22"/>
  <c r="AO7159" i="22"/>
  <c r="AN7159" i="22"/>
  <c r="AL7159" i="22"/>
  <c r="AK7159" i="22"/>
  <c r="AI7159" i="22"/>
  <c r="AH7159" i="22"/>
  <c r="AF7159" i="22"/>
  <c r="AE7159" i="22"/>
  <c r="Z7159" i="22"/>
  <c r="AC7159" i="22" s="1"/>
  <c r="AM7159" i="22" s="1"/>
  <c r="Y7159" i="22"/>
  <c r="AB7159" i="22" s="1"/>
  <c r="AG7159" i="22" s="1"/>
  <c r="X7159" i="22"/>
  <c r="V7159" i="22"/>
  <c r="S7159" i="22"/>
  <c r="P7159" i="22"/>
  <c r="AO7158" i="22"/>
  <c r="AN7158" i="22"/>
  <c r="AL7158" i="22"/>
  <c r="AK7158" i="22"/>
  <c r="AI7158" i="22"/>
  <c r="AH7158" i="22"/>
  <c r="AF7158" i="22"/>
  <c r="AE7158" i="22"/>
  <c r="Z7158" i="22"/>
  <c r="AC7158" i="22" s="1"/>
  <c r="AM7158" i="22" s="1"/>
  <c r="Y7158" i="22"/>
  <c r="AB7158" i="22" s="1"/>
  <c r="AG7158" i="22" s="1"/>
  <c r="X7158" i="22"/>
  <c r="V7158" i="22"/>
  <c r="S7158" i="22"/>
  <c r="P7158" i="22"/>
  <c r="AO7157" i="22"/>
  <c r="AM7157" i="22"/>
  <c r="AL7157" i="22"/>
  <c r="AK7157" i="22"/>
  <c r="AI7157" i="22"/>
  <c r="AG7157" i="22"/>
  <c r="AF7157" i="22"/>
  <c r="AE7157" i="22"/>
  <c r="Z7157" i="22"/>
  <c r="AC7157" i="22" s="1"/>
  <c r="AN7157" i="22" s="1"/>
  <c r="Y7157" i="22"/>
  <c r="AB7157" i="22" s="1"/>
  <c r="AH7157" i="22" s="1"/>
  <c r="X7157" i="22"/>
  <c r="V7157" i="22"/>
  <c r="S7157" i="22"/>
  <c r="P7157" i="22"/>
  <c r="AO7156" i="22"/>
  <c r="AM7156" i="22"/>
  <c r="AL7156" i="22"/>
  <c r="AK7156" i="22"/>
  <c r="AI7156" i="22"/>
  <c r="AG7156" i="22"/>
  <c r="AF7156" i="22"/>
  <c r="AE7156" i="22"/>
  <c r="Z7156" i="22"/>
  <c r="AC7156" i="22" s="1"/>
  <c r="AN7156" i="22" s="1"/>
  <c r="Y7156" i="22"/>
  <c r="AB7156" i="22" s="1"/>
  <c r="AH7156" i="22" s="1"/>
  <c r="X7156" i="22"/>
  <c r="V7156" i="22"/>
  <c r="S7156" i="22"/>
  <c r="P7156" i="22"/>
  <c r="AO7155" i="22"/>
  <c r="AN7155" i="22"/>
  <c r="AL7155" i="22"/>
  <c r="AK7155" i="22"/>
  <c r="AI7155" i="22"/>
  <c r="AH7155" i="22"/>
  <c r="AF7155" i="22"/>
  <c r="AE7155" i="22"/>
  <c r="Z7155" i="22"/>
  <c r="AC7155" i="22" s="1"/>
  <c r="AM7155" i="22" s="1"/>
  <c r="Y7155" i="22"/>
  <c r="AB7155" i="22" s="1"/>
  <c r="AG7155" i="22" s="1"/>
  <c r="X7155" i="22"/>
  <c r="V7155" i="22"/>
  <c r="S7155" i="22"/>
  <c r="P7155" i="22"/>
  <c r="AO7154" i="22"/>
  <c r="AM7154" i="22"/>
  <c r="AL7154" i="22"/>
  <c r="AK7154" i="22"/>
  <c r="AI7154" i="22"/>
  <c r="AG7154" i="22"/>
  <c r="AF7154" i="22"/>
  <c r="AE7154" i="22"/>
  <c r="Z7154" i="22"/>
  <c r="AC7154" i="22" s="1"/>
  <c r="AN7154" i="22" s="1"/>
  <c r="Y7154" i="22"/>
  <c r="AB7154" i="22" s="1"/>
  <c r="AH7154" i="22" s="1"/>
  <c r="X7154" i="22"/>
  <c r="V7154" i="22"/>
  <c r="S7154" i="22"/>
  <c r="P7154" i="22"/>
  <c r="AO7153" i="22"/>
  <c r="AM7153" i="22"/>
  <c r="AL7153" i="22"/>
  <c r="AK7153" i="22"/>
  <c r="AI7153" i="22"/>
  <c r="AG7153" i="22"/>
  <c r="AF7153" i="22"/>
  <c r="AE7153" i="22"/>
  <c r="Z7153" i="22"/>
  <c r="AC7153" i="22" s="1"/>
  <c r="AN7153" i="22" s="1"/>
  <c r="Y7153" i="22"/>
  <c r="AB7153" i="22" s="1"/>
  <c r="AH7153" i="22" s="1"/>
  <c r="X7153" i="22"/>
  <c r="V7153" i="22"/>
  <c r="S7153" i="22"/>
  <c r="P7153" i="22"/>
  <c r="AO7152" i="22"/>
  <c r="AM7152" i="22"/>
  <c r="AL7152" i="22"/>
  <c r="AK7152" i="22"/>
  <c r="AI7152" i="22"/>
  <c r="AG7152" i="22"/>
  <c r="AF7152" i="22"/>
  <c r="AE7152" i="22"/>
  <c r="Z7152" i="22"/>
  <c r="AC7152" i="22" s="1"/>
  <c r="AN7152" i="22" s="1"/>
  <c r="Y7152" i="22"/>
  <c r="AB7152" i="22" s="1"/>
  <c r="AH7152" i="22" s="1"/>
  <c r="X7152" i="22"/>
  <c r="V7152" i="22"/>
  <c r="S7152" i="22"/>
  <c r="P7152" i="22"/>
  <c r="AO7151" i="22"/>
  <c r="AM7151" i="22"/>
  <c r="AL7151" i="22"/>
  <c r="AK7151" i="22"/>
  <c r="AI7151" i="22"/>
  <c r="AG7151" i="22"/>
  <c r="AF7151" i="22"/>
  <c r="AE7151" i="22"/>
  <c r="Z7151" i="22"/>
  <c r="AC7151" i="22" s="1"/>
  <c r="AN7151" i="22" s="1"/>
  <c r="Y7151" i="22"/>
  <c r="AB7151" i="22" s="1"/>
  <c r="AH7151" i="22" s="1"/>
  <c r="X7151" i="22"/>
  <c r="V7151" i="22"/>
  <c r="S7151" i="22"/>
  <c r="P7151" i="22"/>
  <c r="AN7150" i="22"/>
  <c r="AM7150" i="22"/>
  <c r="AL7150" i="22"/>
  <c r="AK7150" i="22"/>
  <c r="AH7150" i="22"/>
  <c r="AG7150" i="22"/>
  <c r="AF7150" i="22"/>
  <c r="AE7150" i="22"/>
  <c r="Z7150" i="22"/>
  <c r="AC7150" i="22" s="1"/>
  <c r="AO7150" i="22" s="1"/>
  <c r="Y7150" i="22"/>
  <c r="AB7150" i="22" s="1"/>
  <c r="AI7150" i="22" s="1"/>
  <c r="X7150" i="22"/>
  <c r="V7150" i="22"/>
  <c r="S7150" i="22"/>
  <c r="P7150" i="22"/>
  <c r="AO7149" i="22"/>
  <c r="AM7149" i="22"/>
  <c r="AL7149" i="22"/>
  <c r="AK7149" i="22"/>
  <c r="AI7149" i="22"/>
  <c r="AG7149" i="22"/>
  <c r="AF7149" i="22"/>
  <c r="AE7149" i="22"/>
  <c r="Z7149" i="22"/>
  <c r="AC7149" i="22" s="1"/>
  <c r="AN7149" i="22" s="1"/>
  <c r="Y7149" i="22"/>
  <c r="AB7149" i="22" s="1"/>
  <c r="AH7149" i="22" s="1"/>
  <c r="X7149" i="22"/>
  <c r="V7149" i="22"/>
  <c r="S7149" i="22"/>
  <c r="P7149" i="22"/>
  <c r="AO7148" i="22"/>
  <c r="AM7148" i="22"/>
  <c r="AL7148" i="22"/>
  <c r="AK7148" i="22"/>
  <c r="AI7148" i="22"/>
  <c r="AG7148" i="22"/>
  <c r="AF7148" i="22"/>
  <c r="AE7148" i="22"/>
  <c r="Z7148" i="22"/>
  <c r="AC7148" i="22" s="1"/>
  <c r="AN7148" i="22" s="1"/>
  <c r="Y7148" i="22"/>
  <c r="AB7148" i="22" s="1"/>
  <c r="AH7148" i="22" s="1"/>
  <c r="X7148" i="22"/>
  <c r="V7148" i="22"/>
  <c r="S7148" i="22"/>
  <c r="P7148" i="22"/>
  <c r="AO7147" i="22"/>
  <c r="AM7147" i="22"/>
  <c r="AL7147" i="22"/>
  <c r="AK7147" i="22"/>
  <c r="AI7147" i="22"/>
  <c r="AG7147" i="22"/>
  <c r="AF7147" i="22"/>
  <c r="AE7147" i="22"/>
  <c r="Z7147" i="22"/>
  <c r="AC7147" i="22" s="1"/>
  <c r="AN7147" i="22" s="1"/>
  <c r="Y7147" i="22"/>
  <c r="AB7147" i="22" s="1"/>
  <c r="AH7147" i="22" s="1"/>
  <c r="X7147" i="22"/>
  <c r="V7147" i="22"/>
  <c r="S7147" i="22"/>
  <c r="P7147" i="22"/>
  <c r="AO7146" i="22"/>
  <c r="AM7146" i="22"/>
  <c r="AL7146" i="22"/>
  <c r="AK7146" i="22"/>
  <c r="AI7146" i="22"/>
  <c r="AG7146" i="22"/>
  <c r="AF7146" i="22"/>
  <c r="AE7146" i="22"/>
  <c r="Z7146" i="22"/>
  <c r="AC7146" i="22" s="1"/>
  <c r="AN7146" i="22" s="1"/>
  <c r="Y7146" i="22"/>
  <c r="AB7146" i="22" s="1"/>
  <c r="AH7146" i="22" s="1"/>
  <c r="X7146" i="22"/>
  <c r="V7146" i="22"/>
  <c r="S7146" i="22"/>
  <c r="P7146" i="22"/>
  <c r="AO7145" i="22"/>
  <c r="AM7145" i="22"/>
  <c r="AL7145" i="22"/>
  <c r="AK7145" i="22"/>
  <c r="AI7145" i="22"/>
  <c r="AG7145" i="22"/>
  <c r="AF7145" i="22"/>
  <c r="AE7145" i="22"/>
  <c r="Z7145" i="22"/>
  <c r="AC7145" i="22" s="1"/>
  <c r="AN7145" i="22" s="1"/>
  <c r="Y7145" i="22"/>
  <c r="AB7145" i="22" s="1"/>
  <c r="AH7145" i="22" s="1"/>
  <c r="X7145" i="22"/>
  <c r="V7145" i="22"/>
  <c r="S7145" i="22"/>
  <c r="P7145" i="22"/>
  <c r="AN7144" i="22"/>
  <c r="AM7144" i="22"/>
  <c r="AL7144" i="22"/>
  <c r="AK7144" i="22"/>
  <c r="AH7144" i="22"/>
  <c r="AG7144" i="22"/>
  <c r="AF7144" i="22"/>
  <c r="AE7144" i="22"/>
  <c r="Z7144" i="22"/>
  <c r="AC7144" i="22" s="1"/>
  <c r="AO7144" i="22" s="1"/>
  <c r="Y7144" i="22"/>
  <c r="AB7144" i="22" s="1"/>
  <c r="AI7144" i="22" s="1"/>
  <c r="X7144" i="22"/>
  <c r="V7144" i="22"/>
  <c r="S7144" i="22"/>
  <c r="P7144" i="22"/>
  <c r="AO7143" i="22"/>
  <c r="AM7143" i="22"/>
  <c r="AL7143" i="22"/>
  <c r="AK7143" i="22"/>
  <c r="AI7143" i="22"/>
  <c r="AG7143" i="22"/>
  <c r="AF7143" i="22"/>
  <c r="AE7143" i="22"/>
  <c r="Z7143" i="22"/>
  <c r="AC7143" i="22" s="1"/>
  <c r="AN7143" i="22" s="1"/>
  <c r="Y7143" i="22"/>
  <c r="AB7143" i="22" s="1"/>
  <c r="AH7143" i="22" s="1"/>
  <c r="X7143" i="22"/>
  <c r="V7143" i="22"/>
  <c r="S7143" i="22"/>
  <c r="P7143" i="22"/>
  <c r="AO7142" i="22"/>
  <c r="AM7142" i="22"/>
  <c r="AL7142" i="22"/>
  <c r="AK7142" i="22"/>
  <c r="AI7142" i="22"/>
  <c r="AG7142" i="22"/>
  <c r="AF7142" i="22"/>
  <c r="AE7142" i="22"/>
  <c r="Z7142" i="22"/>
  <c r="AC7142" i="22" s="1"/>
  <c r="AN7142" i="22" s="1"/>
  <c r="Y7142" i="22"/>
  <c r="AB7142" i="22" s="1"/>
  <c r="AH7142" i="22" s="1"/>
  <c r="X7142" i="22"/>
  <c r="V7142" i="22"/>
  <c r="S7142" i="22"/>
  <c r="P7142" i="22"/>
  <c r="AO7141" i="22"/>
  <c r="AM7141" i="22"/>
  <c r="AL7141" i="22"/>
  <c r="AK7141" i="22"/>
  <c r="AI7141" i="22"/>
  <c r="AG7141" i="22"/>
  <c r="AF7141" i="22"/>
  <c r="AE7141" i="22"/>
  <c r="Z7141" i="22"/>
  <c r="AC7141" i="22" s="1"/>
  <c r="AN7141" i="22" s="1"/>
  <c r="Y7141" i="22"/>
  <c r="AB7141" i="22" s="1"/>
  <c r="AH7141" i="22" s="1"/>
  <c r="X7141" i="22"/>
  <c r="V7141" i="22"/>
  <c r="S7141" i="22"/>
  <c r="P7141" i="22"/>
  <c r="AO7140" i="22"/>
  <c r="AM7140" i="22"/>
  <c r="AL7140" i="22"/>
  <c r="AK7140" i="22"/>
  <c r="AI7140" i="22"/>
  <c r="AG7140" i="22"/>
  <c r="AF7140" i="22"/>
  <c r="AE7140" i="22"/>
  <c r="Z7140" i="22"/>
  <c r="AC7140" i="22" s="1"/>
  <c r="AN7140" i="22" s="1"/>
  <c r="Y7140" i="22"/>
  <c r="AB7140" i="22" s="1"/>
  <c r="AH7140" i="22" s="1"/>
  <c r="X7140" i="22"/>
  <c r="V7140" i="22"/>
  <c r="S7140" i="22"/>
  <c r="P7140" i="22"/>
  <c r="AO7139" i="22"/>
  <c r="AM7139" i="22"/>
  <c r="AL7139" i="22"/>
  <c r="AK7139" i="22"/>
  <c r="AI7139" i="22"/>
  <c r="AG7139" i="22"/>
  <c r="AF7139" i="22"/>
  <c r="AE7139" i="22"/>
  <c r="Z7139" i="22"/>
  <c r="AC7139" i="22" s="1"/>
  <c r="AN7139" i="22" s="1"/>
  <c r="Y7139" i="22"/>
  <c r="AB7139" i="22" s="1"/>
  <c r="AH7139" i="22" s="1"/>
  <c r="X7139" i="22"/>
  <c r="V7139" i="22"/>
  <c r="S7139" i="22"/>
  <c r="P7139" i="22"/>
  <c r="AN7138" i="22"/>
  <c r="AM7138" i="22"/>
  <c r="AL7138" i="22"/>
  <c r="AK7138" i="22"/>
  <c r="AH7138" i="22"/>
  <c r="AG7138" i="22"/>
  <c r="AF7138" i="22"/>
  <c r="AE7138" i="22"/>
  <c r="Z7138" i="22"/>
  <c r="AC7138" i="22" s="1"/>
  <c r="AO7138" i="22" s="1"/>
  <c r="Y7138" i="22"/>
  <c r="AB7138" i="22" s="1"/>
  <c r="AI7138" i="22" s="1"/>
  <c r="X7138" i="22"/>
  <c r="V7138" i="22"/>
  <c r="S7138" i="22"/>
  <c r="P7138" i="22"/>
  <c r="AO7137" i="22"/>
  <c r="AN7137" i="22"/>
  <c r="AL7137" i="22"/>
  <c r="AK7137" i="22"/>
  <c r="AI7137" i="22"/>
  <c r="AH7137" i="22"/>
  <c r="AF7137" i="22"/>
  <c r="AE7137" i="22"/>
  <c r="Z7137" i="22"/>
  <c r="AC7137" i="22" s="1"/>
  <c r="AM7137" i="22" s="1"/>
  <c r="Y7137" i="22"/>
  <c r="AB7137" i="22" s="1"/>
  <c r="AG7137" i="22" s="1"/>
  <c r="X7137" i="22"/>
  <c r="V7137" i="22"/>
  <c r="S7137" i="22"/>
  <c r="P7137" i="22"/>
  <c r="AO7136" i="22"/>
  <c r="AN7136" i="22"/>
  <c r="AL7136" i="22"/>
  <c r="AK7136" i="22"/>
  <c r="AI7136" i="22"/>
  <c r="AH7136" i="22"/>
  <c r="AF7136" i="22"/>
  <c r="AE7136" i="22"/>
  <c r="Z7136" i="22"/>
  <c r="AC7136" i="22" s="1"/>
  <c r="AM7136" i="22" s="1"/>
  <c r="Y7136" i="22"/>
  <c r="AB7136" i="22" s="1"/>
  <c r="AG7136" i="22" s="1"/>
  <c r="X7136" i="22"/>
  <c r="V7136" i="22"/>
  <c r="S7136" i="22"/>
  <c r="P7136" i="22"/>
  <c r="AO7135" i="22"/>
  <c r="AN7135" i="22"/>
  <c r="AL7135" i="22"/>
  <c r="AK7135" i="22"/>
  <c r="AI7135" i="22"/>
  <c r="AH7135" i="22"/>
  <c r="AF7135" i="22"/>
  <c r="AE7135" i="22"/>
  <c r="Z7135" i="22"/>
  <c r="AC7135" i="22" s="1"/>
  <c r="AM7135" i="22" s="1"/>
  <c r="Y7135" i="22"/>
  <c r="AB7135" i="22" s="1"/>
  <c r="AG7135" i="22" s="1"/>
  <c r="X7135" i="22"/>
  <c r="V7135" i="22"/>
  <c r="S7135" i="22"/>
  <c r="P7135" i="22"/>
  <c r="AO7134" i="22"/>
  <c r="AM7134" i="22"/>
  <c r="AL7134" i="22"/>
  <c r="AK7134" i="22"/>
  <c r="AI7134" i="22"/>
  <c r="AG7134" i="22"/>
  <c r="AF7134" i="22"/>
  <c r="AE7134" i="22"/>
  <c r="Z7134" i="22"/>
  <c r="AC7134" i="22" s="1"/>
  <c r="AN7134" i="22" s="1"/>
  <c r="Y7134" i="22"/>
  <c r="AB7134" i="22" s="1"/>
  <c r="AH7134" i="22" s="1"/>
  <c r="X7134" i="22"/>
  <c r="V7134" i="22"/>
  <c r="S7134" i="22"/>
  <c r="P7134" i="22"/>
  <c r="AO7133" i="22"/>
  <c r="AN7133" i="22"/>
  <c r="AL7133" i="22"/>
  <c r="AK7133" i="22"/>
  <c r="AI7133" i="22"/>
  <c r="AH7133" i="22"/>
  <c r="AF7133" i="22"/>
  <c r="AE7133" i="22"/>
  <c r="Z7133" i="22"/>
  <c r="AC7133" i="22" s="1"/>
  <c r="AM7133" i="22" s="1"/>
  <c r="Y7133" i="22"/>
  <c r="AB7133" i="22" s="1"/>
  <c r="AG7133" i="22" s="1"/>
  <c r="X7133" i="22"/>
  <c r="V7133" i="22"/>
  <c r="S7133" i="22"/>
  <c r="P7133" i="22"/>
  <c r="AO7132" i="22"/>
  <c r="AN7132" i="22"/>
  <c r="AL7132" i="22"/>
  <c r="AK7132" i="22"/>
  <c r="AI7132" i="22"/>
  <c r="AH7132" i="22"/>
  <c r="AF7132" i="22"/>
  <c r="AE7132" i="22"/>
  <c r="Z7132" i="22"/>
  <c r="AC7132" i="22" s="1"/>
  <c r="AM7132" i="22" s="1"/>
  <c r="Y7132" i="22"/>
  <c r="AB7132" i="22" s="1"/>
  <c r="AG7132" i="22" s="1"/>
  <c r="X7132" i="22"/>
  <c r="V7132" i="22"/>
  <c r="S7132" i="22"/>
  <c r="P7132" i="22"/>
  <c r="AO7131" i="22"/>
  <c r="AN7131" i="22"/>
  <c r="AL7131" i="22"/>
  <c r="AK7131" i="22"/>
  <c r="AI7131" i="22"/>
  <c r="AH7131" i="22"/>
  <c r="AF7131" i="22"/>
  <c r="AE7131" i="22"/>
  <c r="Z7131" i="22"/>
  <c r="AC7131" i="22" s="1"/>
  <c r="AM7131" i="22" s="1"/>
  <c r="Y7131" i="22"/>
  <c r="AB7131" i="22" s="1"/>
  <c r="AG7131" i="22" s="1"/>
  <c r="X7131" i="22"/>
  <c r="V7131" i="22"/>
  <c r="S7131" i="22"/>
  <c r="P7131" i="22"/>
  <c r="AO7130" i="22"/>
  <c r="AN7130" i="22"/>
  <c r="AL7130" i="22"/>
  <c r="AK7130" i="22"/>
  <c r="AI7130" i="22"/>
  <c r="AH7130" i="22"/>
  <c r="AF7130" i="22"/>
  <c r="AE7130" i="22"/>
  <c r="Z7130" i="22"/>
  <c r="AC7130" i="22" s="1"/>
  <c r="AM7130" i="22" s="1"/>
  <c r="Y7130" i="22"/>
  <c r="AB7130" i="22" s="1"/>
  <c r="AG7130" i="22" s="1"/>
  <c r="X7130" i="22"/>
  <c r="V7130" i="22"/>
  <c r="S7130" i="22"/>
  <c r="P7130" i="22"/>
  <c r="AO7129" i="22"/>
  <c r="AN7129" i="22"/>
  <c r="AL7129" i="22"/>
  <c r="AK7129" i="22"/>
  <c r="AI7129" i="22"/>
  <c r="AH7129" i="22"/>
  <c r="AF7129" i="22"/>
  <c r="AE7129" i="22"/>
  <c r="Z7129" i="22"/>
  <c r="AC7129" i="22" s="1"/>
  <c r="AM7129" i="22" s="1"/>
  <c r="Y7129" i="22"/>
  <c r="AB7129" i="22" s="1"/>
  <c r="AG7129" i="22" s="1"/>
  <c r="X7129" i="22"/>
  <c r="V7129" i="22"/>
  <c r="S7129" i="22"/>
  <c r="P7129" i="22"/>
  <c r="AO7128" i="22"/>
  <c r="AN7128" i="22"/>
  <c r="AL7128" i="22"/>
  <c r="AK7128" i="22"/>
  <c r="AI7128" i="22"/>
  <c r="AH7128" i="22"/>
  <c r="AF7128" i="22"/>
  <c r="AE7128" i="22"/>
  <c r="Z7128" i="22"/>
  <c r="AC7128" i="22" s="1"/>
  <c r="AM7128" i="22" s="1"/>
  <c r="Y7128" i="22"/>
  <c r="AB7128" i="22" s="1"/>
  <c r="AG7128" i="22" s="1"/>
  <c r="X7128" i="22"/>
  <c r="V7128" i="22"/>
  <c r="S7128" i="22"/>
  <c r="P7128" i="22"/>
  <c r="AO7127" i="22"/>
  <c r="AN7127" i="22"/>
  <c r="AL7127" i="22"/>
  <c r="AK7127" i="22"/>
  <c r="AI7127" i="22"/>
  <c r="AH7127" i="22"/>
  <c r="AF7127" i="22"/>
  <c r="AE7127" i="22"/>
  <c r="Z7127" i="22"/>
  <c r="AC7127" i="22" s="1"/>
  <c r="AM7127" i="22" s="1"/>
  <c r="Y7127" i="22"/>
  <c r="AB7127" i="22" s="1"/>
  <c r="AG7127" i="22" s="1"/>
  <c r="X7127" i="22"/>
  <c r="V7127" i="22"/>
  <c r="S7127" i="22"/>
  <c r="P7127" i="22"/>
  <c r="AO7126" i="22"/>
  <c r="AN7126" i="22"/>
  <c r="AL7126" i="22"/>
  <c r="AK7126" i="22"/>
  <c r="AI7126" i="22"/>
  <c r="AH7126" i="22"/>
  <c r="AF7126" i="22"/>
  <c r="AE7126" i="22"/>
  <c r="Z7126" i="22"/>
  <c r="AC7126" i="22" s="1"/>
  <c r="AM7126" i="22" s="1"/>
  <c r="Y7126" i="22"/>
  <c r="AB7126" i="22" s="1"/>
  <c r="AG7126" i="22" s="1"/>
  <c r="X7126" i="22"/>
  <c r="V7126" i="22"/>
  <c r="S7126" i="22"/>
  <c r="P7126" i="22"/>
  <c r="AN7125" i="22"/>
  <c r="AM7125" i="22"/>
  <c r="AL7125" i="22"/>
  <c r="AK7125" i="22"/>
  <c r="AH7125" i="22"/>
  <c r="AG7125" i="22"/>
  <c r="AF7125" i="22"/>
  <c r="AE7125" i="22"/>
  <c r="Z7125" i="22"/>
  <c r="AC7125" i="22" s="1"/>
  <c r="AO7125" i="22" s="1"/>
  <c r="Y7125" i="22"/>
  <c r="AB7125" i="22" s="1"/>
  <c r="AI7125" i="22" s="1"/>
  <c r="X7125" i="22"/>
  <c r="V7125" i="22"/>
  <c r="S7125" i="22"/>
  <c r="P7125" i="22"/>
  <c r="AN7124" i="22"/>
  <c r="AM7124" i="22"/>
  <c r="AL7124" i="22"/>
  <c r="AK7124" i="22"/>
  <c r="AH7124" i="22"/>
  <c r="AG7124" i="22"/>
  <c r="AF7124" i="22"/>
  <c r="AE7124" i="22"/>
  <c r="Z7124" i="22"/>
  <c r="AC7124" i="22" s="1"/>
  <c r="AO7124" i="22" s="1"/>
  <c r="Y7124" i="22"/>
  <c r="AB7124" i="22" s="1"/>
  <c r="AI7124" i="22" s="1"/>
  <c r="X7124" i="22"/>
  <c r="V7124" i="22"/>
  <c r="S7124" i="22"/>
  <c r="P7124" i="22"/>
  <c r="AO7123" i="22"/>
  <c r="AN7123" i="22"/>
  <c r="AL7123" i="22"/>
  <c r="AK7123" i="22"/>
  <c r="AI7123" i="22"/>
  <c r="AH7123" i="22"/>
  <c r="AF7123" i="22"/>
  <c r="AE7123" i="22"/>
  <c r="Z7123" i="22"/>
  <c r="AC7123" i="22" s="1"/>
  <c r="AM7123" i="22" s="1"/>
  <c r="Y7123" i="22"/>
  <c r="AB7123" i="22" s="1"/>
  <c r="AG7123" i="22" s="1"/>
  <c r="X7123" i="22"/>
  <c r="V7123" i="22"/>
  <c r="S7123" i="22"/>
  <c r="P7123" i="22"/>
  <c r="AO7122" i="22"/>
  <c r="AN7122" i="22"/>
  <c r="AL7122" i="22"/>
  <c r="AK7122" i="22"/>
  <c r="AI7122" i="22"/>
  <c r="AH7122" i="22"/>
  <c r="AF7122" i="22"/>
  <c r="AE7122" i="22"/>
  <c r="Z7122" i="22"/>
  <c r="AC7122" i="22" s="1"/>
  <c r="AM7122" i="22" s="1"/>
  <c r="Y7122" i="22"/>
  <c r="AB7122" i="22" s="1"/>
  <c r="AG7122" i="22" s="1"/>
  <c r="X7122" i="22"/>
  <c r="V7122" i="22"/>
  <c r="S7122" i="22"/>
  <c r="P7122" i="22"/>
  <c r="AN7121" i="22"/>
  <c r="AM7121" i="22"/>
  <c r="AL7121" i="22"/>
  <c r="AK7121" i="22"/>
  <c r="AH7121" i="22"/>
  <c r="AG7121" i="22"/>
  <c r="AF7121" i="22"/>
  <c r="AE7121" i="22"/>
  <c r="Z7121" i="22"/>
  <c r="AC7121" i="22" s="1"/>
  <c r="AO7121" i="22" s="1"/>
  <c r="Y7121" i="22"/>
  <c r="AB7121" i="22" s="1"/>
  <c r="AI7121" i="22" s="1"/>
  <c r="X7121" i="22"/>
  <c r="V7121" i="22"/>
  <c r="S7121" i="22"/>
  <c r="P7121" i="22"/>
  <c r="AN7120" i="22"/>
  <c r="AM7120" i="22"/>
  <c r="AL7120" i="22"/>
  <c r="AK7120" i="22"/>
  <c r="AH7120" i="22"/>
  <c r="AG7120" i="22"/>
  <c r="AF7120" i="22"/>
  <c r="AE7120" i="22"/>
  <c r="Z7120" i="22"/>
  <c r="AC7120" i="22" s="1"/>
  <c r="AO7120" i="22" s="1"/>
  <c r="Y7120" i="22"/>
  <c r="AB7120" i="22" s="1"/>
  <c r="AI7120" i="22" s="1"/>
  <c r="X7120" i="22"/>
  <c r="V7120" i="22"/>
  <c r="S7120" i="22"/>
  <c r="P7120" i="22"/>
  <c r="AO7119" i="22"/>
  <c r="AN7119" i="22"/>
  <c r="AL7119" i="22"/>
  <c r="AK7119" i="22"/>
  <c r="AI7119" i="22"/>
  <c r="AH7119" i="22"/>
  <c r="AF7119" i="22"/>
  <c r="AE7119" i="22"/>
  <c r="Z7119" i="22"/>
  <c r="AC7119" i="22" s="1"/>
  <c r="AM7119" i="22" s="1"/>
  <c r="Y7119" i="22"/>
  <c r="AB7119" i="22" s="1"/>
  <c r="AG7119" i="22" s="1"/>
  <c r="X7119" i="22"/>
  <c r="V7119" i="22"/>
  <c r="S7119" i="22"/>
  <c r="P7119" i="22"/>
  <c r="AN7118" i="22"/>
  <c r="AM7118" i="22"/>
  <c r="AL7118" i="22"/>
  <c r="AK7118" i="22"/>
  <c r="AH7118" i="22"/>
  <c r="AG7118" i="22"/>
  <c r="AF7118" i="22"/>
  <c r="AE7118" i="22"/>
  <c r="Z7118" i="22"/>
  <c r="AC7118" i="22" s="1"/>
  <c r="AO7118" i="22" s="1"/>
  <c r="Y7118" i="22"/>
  <c r="AB7118" i="22" s="1"/>
  <c r="AI7118" i="22" s="1"/>
  <c r="X7118" i="22"/>
  <c r="V7118" i="22"/>
  <c r="S7118" i="22"/>
  <c r="P7118" i="22"/>
  <c r="AO7117" i="22"/>
  <c r="AM7117" i="22"/>
  <c r="AL7117" i="22"/>
  <c r="AK7117" i="22"/>
  <c r="AI7117" i="22"/>
  <c r="AG7117" i="22"/>
  <c r="AF7117" i="22"/>
  <c r="AE7117" i="22"/>
  <c r="Z7117" i="22"/>
  <c r="AC7117" i="22" s="1"/>
  <c r="AN7117" i="22" s="1"/>
  <c r="Y7117" i="22"/>
  <c r="AB7117" i="22" s="1"/>
  <c r="AH7117" i="22" s="1"/>
  <c r="X7117" i="22"/>
  <c r="V7117" i="22"/>
  <c r="S7117" i="22"/>
  <c r="P7117" i="22"/>
  <c r="AO7116" i="22"/>
  <c r="AM7116" i="22"/>
  <c r="AL7116" i="22"/>
  <c r="AK7116" i="22"/>
  <c r="AI7116" i="22"/>
  <c r="AG7116" i="22"/>
  <c r="AF7116" i="22"/>
  <c r="AE7116" i="22"/>
  <c r="Z7116" i="22"/>
  <c r="AC7116" i="22" s="1"/>
  <c r="AN7116" i="22" s="1"/>
  <c r="Y7116" i="22"/>
  <c r="AB7116" i="22" s="1"/>
  <c r="AH7116" i="22" s="1"/>
  <c r="X7116" i="22"/>
  <c r="V7116" i="22"/>
  <c r="S7116" i="22"/>
  <c r="P7116" i="22"/>
  <c r="AO7115" i="22"/>
  <c r="AM7115" i="22"/>
  <c r="AL7115" i="22"/>
  <c r="AK7115" i="22"/>
  <c r="AI7115" i="22"/>
  <c r="AG7115" i="22"/>
  <c r="AF7115" i="22"/>
  <c r="AE7115" i="22"/>
  <c r="Z7115" i="22"/>
  <c r="AC7115" i="22" s="1"/>
  <c r="AN7115" i="22" s="1"/>
  <c r="Y7115" i="22"/>
  <c r="AB7115" i="22" s="1"/>
  <c r="AH7115" i="22" s="1"/>
  <c r="X7115" i="22"/>
  <c r="V7115" i="22"/>
  <c r="S7115" i="22"/>
  <c r="P7115" i="22"/>
  <c r="AO7114" i="22"/>
  <c r="AN7114" i="22"/>
  <c r="AL7114" i="22"/>
  <c r="AK7114" i="22"/>
  <c r="AI7114" i="22"/>
  <c r="AH7114" i="22"/>
  <c r="AF7114" i="22"/>
  <c r="AE7114" i="22"/>
  <c r="Z7114" i="22"/>
  <c r="AC7114" i="22" s="1"/>
  <c r="AM7114" i="22" s="1"/>
  <c r="Y7114" i="22"/>
  <c r="AB7114" i="22" s="1"/>
  <c r="AG7114" i="22" s="1"/>
  <c r="X7114" i="22"/>
  <c r="V7114" i="22"/>
  <c r="S7114" i="22"/>
  <c r="P7114" i="22"/>
  <c r="AO7113" i="22"/>
  <c r="AN7113" i="22"/>
  <c r="AL7113" i="22"/>
  <c r="AK7113" i="22"/>
  <c r="AI7113" i="22"/>
  <c r="AH7113" i="22"/>
  <c r="AF7113" i="22"/>
  <c r="AE7113" i="22"/>
  <c r="Z7113" i="22"/>
  <c r="AC7113" i="22" s="1"/>
  <c r="AM7113" i="22" s="1"/>
  <c r="Y7113" i="22"/>
  <c r="AB7113" i="22" s="1"/>
  <c r="AG7113" i="22" s="1"/>
  <c r="X7113" i="22"/>
  <c r="V7113" i="22"/>
  <c r="S7113" i="22"/>
  <c r="P7113" i="22"/>
  <c r="AO7112" i="22"/>
  <c r="AM7112" i="22"/>
  <c r="AL7112" i="22"/>
  <c r="AK7112" i="22"/>
  <c r="AI7112" i="22"/>
  <c r="AG7112" i="22"/>
  <c r="AF7112" i="22"/>
  <c r="AE7112" i="22"/>
  <c r="Z7112" i="22"/>
  <c r="AC7112" i="22" s="1"/>
  <c r="AN7112" i="22" s="1"/>
  <c r="Y7112" i="22"/>
  <c r="AB7112" i="22" s="1"/>
  <c r="AH7112" i="22" s="1"/>
  <c r="X7112" i="22"/>
  <c r="V7112" i="22"/>
  <c r="S7112" i="22"/>
  <c r="P7112" i="22"/>
  <c r="AO7111" i="22"/>
  <c r="AN7111" i="22"/>
  <c r="AL7111" i="22"/>
  <c r="AK7111" i="22"/>
  <c r="AI7111" i="22"/>
  <c r="AH7111" i="22"/>
  <c r="AF7111" i="22"/>
  <c r="AE7111" i="22"/>
  <c r="Z7111" i="22"/>
  <c r="AC7111" i="22" s="1"/>
  <c r="AM7111" i="22" s="1"/>
  <c r="Y7111" i="22"/>
  <c r="AB7111" i="22" s="1"/>
  <c r="AG7111" i="22" s="1"/>
  <c r="X7111" i="22"/>
  <c r="V7111" i="22"/>
  <c r="S7111" i="22"/>
  <c r="P7111" i="22"/>
  <c r="AO7110" i="22"/>
  <c r="AN7110" i="22"/>
  <c r="AL7110" i="22"/>
  <c r="AK7110" i="22"/>
  <c r="AI7110" i="22"/>
  <c r="AH7110" i="22"/>
  <c r="AF7110" i="22"/>
  <c r="AE7110" i="22"/>
  <c r="Z7110" i="22"/>
  <c r="AC7110" i="22" s="1"/>
  <c r="AM7110" i="22" s="1"/>
  <c r="Y7110" i="22"/>
  <c r="AB7110" i="22" s="1"/>
  <c r="AG7110" i="22" s="1"/>
  <c r="X7110" i="22"/>
  <c r="V7110" i="22"/>
  <c r="S7110" i="22"/>
  <c r="P7110" i="22"/>
  <c r="AN7109" i="22"/>
  <c r="AM7109" i="22"/>
  <c r="AL7109" i="22"/>
  <c r="AK7109" i="22"/>
  <c r="AH7109" i="22"/>
  <c r="AG7109" i="22"/>
  <c r="AF7109" i="22"/>
  <c r="AE7109" i="22"/>
  <c r="Z7109" i="22"/>
  <c r="AC7109" i="22" s="1"/>
  <c r="AO7109" i="22" s="1"/>
  <c r="Y7109" i="22"/>
  <c r="AB7109" i="22" s="1"/>
  <c r="AI7109" i="22" s="1"/>
  <c r="X7109" i="22"/>
  <c r="V7109" i="22"/>
  <c r="S7109" i="22"/>
  <c r="P7109" i="22"/>
  <c r="AN7108" i="22"/>
  <c r="AM7108" i="22"/>
  <c r="AL7108" i="22"/>
  <c r="AK7108" i="22"/>
  <c r="AH7108" i="22"/>
  <c r="AG7108" i="22"/>
  <c r="AF7108" i="22"/>
  <c r="AE7108" i="22"/>
  <c r="Z7108" i="22"/>
  <c r="AC7108" i="22" s="1"/>
  <c r="AO7108" i="22" s="1"/>
  <c r="Y7108" i="22"/>
  <c r="AB7108" i="22" s="1"/>
  <c r="AI7108" i="22" s="1"/>
  <c r="X7108" i="22"/>
  <c r="V7108" i="22"/>
  <c r="S7108" i="22"/>
  <c r="P7108" i="22"/>
  <c r="AO7107" i="22"/>
  <c r="AN7107" i="22"/>
  <c r="AL7107" i="22"/>
  <c r="AK7107" i="22"/>
  <c r="AI7107" i="22"/>
  <c r="AH7107" i="22"/>
  <c r="AF7107" i="22"/>
  <c r="AE7107" i="22"/>
  <c r="Z7107" i="22"/>
  <c r="AC7107" i="22" s="1"/>
  <c r="AM7107" i="22" s="1"/>
  <c r="Y7107" i="22"/>
  <c r="AB7107" i="22" s="1"/>
  <c r="AG7107" i="22" s="1"/>
  <c r="X7107" i="22"/>
  <c r="V7107" i="22"/>
  <c r="S7107" i="22"/>
  <c r="P7107" i="22"/>
  <c r="AN7106" i="22"/>
  <c r="AM7106" i="22"/>
  <c r="AL7106" i="22"/>
  <c r="AK7106" i="22"/>
  <c r="AH7106" i="22"/>
  <c r="AG7106" i="22"/>
  <c r="AF7106" i="22"/>
  <c r="AE7106" i="22"/>
  <c r="Z7106" i="22"/>
  <c r="AC7106" i="22" s="1"/>
  <c r="AO7106" i="22" s="1"/>
  <c r="Y7106" i="22"/>
  <c r="AB7106" i="22" s="1"/>
  <c r="AI7106" i="22" s="1"/>
  <c r="X7106" i="22"/>
  <c r="V7106" i="22"/>
  <c r="S7106" i="22"/>
  <c r="P7106" i="22"/>
  <c r="AO7105" i="22"/>
  <c r="AM7105" i="22"/>
  <c r="AL7105" i="22"/>
  <c r="AK7105" i="22"/>
  <c r="AI7105" i="22"/>
  <c r="AG7105" i="22"/>
  <c r="AF7105" i="22"/>
  <c r="AE7105" i="22"/>
  <c r="Z7105" i="22"/>
  <c r="AC7105" i="22" s="1"/>
  <c r="AN7105" i="22" s="1"/>
  <c r="Y7105" i="22"/>
  <c r="AB7105" i="22" s="1"/>
  <c r="AH7105" i="22" s="1"/>
  <c r="X7105" i="22"/>
  <c r="V7105" i="22"/>
  <c r="S7105" i="22"/>
  <c r="P7105" i="22"/>
  <c r="AO7104" i="22"/>
  <c r="AM7104" i="22"/>
  <c r="AL7104" i="22"/>
  <c r="AK7104" i="22"/>
  <c r="AI7104" i="22"/>
  <c r="AG7104" i="22"/>
  <c r="AF7104" i="22"/>
  <c r="AE7104" i="22"/>
  <c r="Z7104" i="22"/>
  <c r="AC7104" i="22" s="1"/>
  <c r="AN7104" i="22" s="1"/>
  <c r="Y7104" i="22"/>
  <c r="AB7104" i="22" s="1"/>
  <c r="AH7104" i="22" s="1"/>
  <c r="X7104" i="22"/>
  <c r="V7104" i="22"/>
  <c r="S7104" i="22"/>
  <c r="P7104" i="22"/>
  <c r="AO7103" i="22"/>
  <c r="AN7103" i="22"/>
  <c r="AL7103" i="22"/>
  <c r="AK7103" i="22"/>
  <c r="AI7103" i="22"/>
  <c r="AH7103" i="22"/>
  <c r="AF7103" i="22"/>
  <c r="AE7103" i="22"/>
  <c r="Z7103" i="22"/>
  <c r="AC7103" i="22" s="1"/>
  <c r="AM7103" i="22" s="1"/>
  <c r="Y7103" i="22"/>
  <c r="AB7103" i="22" s="1"/>
  <c r="AG7103" i="22" s="1"/>
  <c r="X7103" i="22"/>
  <c r="V7103" i="22"/>
  <c r="S7103" i="22"/>
  <c r="P7103" i="22"/>
  <c r="AO7102" i="22"/>
  <c r="AM7102" i="22"/>
  <c r="AL7102" i="22"/>
  <c r="AK7102" i="22"/>
  <c r="AI7102" i="22"/>
  <c r="AG7102" i="22"/>
  <c r="AF7102" i="22"/>
  <c r="AE7102" i="22"/>
  <c r="Z7102" i="22"/>
  <c r="AC7102" i="22" s="1"/>
  <c r="AN7102" i="22" s="1"/>
  <c r="Y7102" i="22"/>
  <c r="AB7102" i="22" s="1"/>
  <c r="AH7102" i="22" s="1"/>
  <c r="X7102" i="22"/>
  <c r="V7102" i="22"/>
  <c r="S7102" i="22"/>
  <c r="P7102" i="22"/>
  <c r="AO7101" i="22"/>
  <c r="AM7101" i="22"/>
  <c r="AL7101" i="22"/>
  <c r="AK7101" i="22"/>
  <c r="AI7101" i="22"/>
  <c r="AG7101" i="22"/>
  <c r="AF7101" i="22"/>
  <c r="AE7101" i="22"/>
  <c r="Z7101" i="22"/>
  <c r="AC7101" i="22" s="1"/>
  <c r="AN7101" i="22" s="1"/>
  <c r="Y7101" i="22"/>
  <c r="AB7101" i="22" s="1"/>
  <c r="AH7101" i="22" s="1"/>
  <c r="X7101" i="22"/>
  <c r="V7101" i="22"/>
  <c r="S7101" i="22"/>
  <c r="P7101" i="22"/>
  <c r="AO7100" i="22"/>
  <c r="AM7100" i="22"/>
  <c r="AL7100" i="22"/>
  <c r="AK7100" i="22"/>
  <c r="AI7100" i="22"/>
  <c r="AG7100" i="22"/>
  <c r="AF7100" i="22"/>
  <c r="AE7100" i="22"/>
  <c r="Z7100" i="22"/>
  <c r="AC7100" i="22" s="1"/>
  <c r="AN7100" i="22" s="1"/>
  <c r="Y7100" i="22"/>
  <c r="AB7100" i="22" s="1"/>
  <c r="AH7100" i="22" s="1"/>
  <c r="X7100" i="22"/>
  <c r="V7100" i="22"/>
  <c r="S7100" i="22"/>
  <c r="P7100" i="22"/>
  <c r="AO7099" i="22"/>
  <c r="AN7099" i="22"/>
  <c r="AL7099" i="22"/>
  <c r="AK7099" i="22"/>
  <c r="AI7099" i="22"/>
  <c r="AH7099" i="22"/>
  <c r="AF7099" i="22"/>
  <c r="AE7099" i="22"/>
  <c r="Z7099" i="22"/>
  <c r="AC7099" i="22" s="1"/>
  <c r="AM7099" i="22" s="1"/>
  <c r="Y7099" i="22"/>
  <c r="AB7099" i="22" s="1"/>
  <c r="AG7099" i="22" s="1"/>
  <c r="X7099" i="22"/>
  <c r="V7099" i="22"/>
  <c r="S7099" i="22"/>
  <c r="P7099" i="22"/>
  <c r="AO7098" i="22"/>
  <c r="AM7098" i="22"/>
  <c r="AL7098" i="22"/>
  <c r="AK7098" i="22"/>
  <c r="AI7098" i="22"/>
  <c r="AG7098" i="22"/>
  <c r="AF7098" i="22"/>
  <c r="AE7098" i="22"/>
  <c r="Z7098" i="22"/>
  <c r="AC7098" i="22" s="1"/>
  <c r="AN7098" i="22" s="1"/>
  <c r="Y7098" i="22"/>
  <c r="AB7098" i="22" s="1"/>
  <c r="AH7098" i="22" s="1"/>
  <c r="X7098" i="22"/>
  <c r="V7098" i="22"/>
  <c r="S7098" i="22"/>
  <c r="P7098" i="22"/>
  <c r="AN7097" i="22"/>
  <c r="AM7097" i="22"/>
  <c r="AL7097" i="22"/>
  <c r="AK7097" i="22"/>
  <c r="AH7097" i="22"/>
  <c r="AG7097" i="22"/>
  <c r="AF7097" i="22"/>
  <c r="AE7097" i="22"/>
  <c r="Z7097" i="22"/>
  <c r="AC7097" i="22" s="1"/>
  <c r="AO7097" i="22" s="1"/>
  <c r="Y7097" i="22"/>
  <c r="AB7097" i="22" s="1"/>
  <c r="AI7097" i="22" s="1"/>
  <c r="X7097" i="22"/>
  <c r="V7097" i="22"/>
  <c r="S7097" i="22"/>
  <c r="P7097" i="22"/>
  <c r="AO7096" i="22"/>
  <c r="AM7096" i="22"/>
  <c r="AL7096" i="22"/>
  <c r="AK7096" i="22"/>
  <c r="AI7096" i="22"/>
  <c r="AG7096" i="22"/>
  <c r="AF7096" i="22"/>
  <c r="AE7096" i="22"/>
  <c r="Z7096" i="22"/>
  <c r="AC7096" i="22" s="1"/>
  <c r="AN7096" i="22" s="1"/>
  <c r="Y7096" i="22"/>
  <c r="AB7096" i="22" s="1"/>
  <c r="AH7096" i="22" s="1"/>
  <c r="X7096" i="22"/>
  <c r="V7096" i="22"/>
  <c r="S7096" i="22"/>
  <c r="P7096" i="22"/>
  <c r="AO7095" i="22"/>
  <c r="AM7095" i="22"/>
  <c r="AL7095" i="22"/>
  <c r="AK7095" i="22"/>
  <c r="AI7095" i="22"/>
  <c r="AG7095" i="22"/>
  <c r="AF7095" i="22"/>
  <c r="AE7095" i="22"/>
  <c r="Z7095" i="22"/>
  <c r="AC7095" i="22" s="1"/>
  <c r="AN7095" i="22" s="1"/>
  <c r="Y7095" i="22"/>
  <c r="AB7095" i="22" s="1"/>
  <c r="AH7095" i="22" s="1"/>
  <c r="X7095" i="22"/>
  <c r="V7095" i="22"/>
  <c r="S7095" i="22"/>
  <c r="P7095" i="22"/>
  <c r="AN7094" i="22"/>
  <c r="AM7094" i="22"/>
  <c r="AL7094" i="22"/>
  <c r="AK7094" i="22"/>
  <c r="AH7094" i="22"/>
  <c r="AG7094" i="22"/>
  <c r="AF7094" i="22"/>
  <c r="AE7094" i="22"/>
  <c r="Z7094" i="22"/>
  <c r="AC7094" i="22" s="1"/>
  <c r="AO7094" i="22" s="1"/>
  <c r="Y7094" i="22"/>
  <c r="AB7094" i="22" s="1"/>
  <c r="AI7094" i="22" s="1"/>
  <c r="X7094" i="22"/>
  <c r="V7094" i="22"/>
  <c r="S7094" i="22"/>
  <c r="P7094" i="22"/>
  <c r="AN7093" i="22"/>
  <c r="AM7093" i="22"/>
  <c r="AL7093" i="22"/>
  <c r="AK7093" i="22"/>
  <c r="AH7093" i="22"/>
  <c r="AG7093" i="22"/>
  <c r="AF7093" i="22"/>
  <c r="AE7093" i="22"/>
  <c r="Z7093" i="22"/>
  <c r="AC7093" i="22" s="1"/>
  <c r="AO7093" i="22" s="1"/>
  <c r="Y7093" i="22"/>
  <c r="AB7093" i="22" s="1"/>
  <c r="AI7093" i="22" s="1"/>
  <c r="X7093" i="22"/>
  <c r="V7093" i="22"/>
  <c r="S7093" i="22"/>
  <c r="P7093" i="22"/>
  <c r="AO7092" i="22"/>
  <c r="AN7092" i="22"/>
  <c r="AL7092" i="22"/>
  <c r="AK7092" i="22"/>
  <c r="AI7092" i="22"/>
  <c r="AH7092" i="22"/>
  <c r="AF7092" i="22"/>
  <c r="AE7092" i="22"/>
  <c r="Z7092" i="22"/>
  <c r="AC7092" i="22" s="1"/>
  <c r="AM7092" i="22" s="1"/>
  <c r="Y7092" i="22"/>
  <c r="AB7092" i="22" s="1"/>
  <c r="AG7092" i="22" s="1"/>
  <c r="X7092" i="22"/>
  <c r="V7092" i="22"/>
  <c r="S7092" i="22"/>
  <c r="P7092" i="22"/>
  <c r="AO7091" i="22"/>
  <c r="AN7091" i="22"/>
  <c r="AL7091" i="22"/>
  <c r="AK7091" i="22"/>
  <c r="AI7091" i="22"/>
  <c r="AH7091" i="22"/>
  <c r="AF7091" i="22"/>
  <c r="AE7091" i="22"/>
  <c r="Z7091" i="22"/>
  <c r="AC7091" i="22" s="1"/>
  <c r="AM7091" i="22" s="1"/>
  <c r="Y7091" i="22"/>
  <c r="AB7091" i="22" s="1"/>
  <c r="AG7091" i="22" s="1"/>
  <c r="X7091" i="22"/>
  <c r="V7091" i="22"/>
  <c r="S7091" i="22"/>
  <c r="P7091" i="22"/>
  <c r="AO7090" i="22"/>
  <c r="AM7090" i="22"/>
  <c r="AL7090" i="22"/>
  <c r="AK7090" i="22"/>
  <c r="AI7090" i="22"/>
  <c r="AG7090" i="22"/>
  <c r="AF7090" i="22"/>
  <c r="AE7090" i="22"/>
  <c r="Z7090" i="22"/>
  <c r="AC7090" i="22" s="1"/>
  <c r="AN7090" i="22" s="1"/>
  <c r="Y7090" i="22"/>
  <c r="AB7090" i="22" s="1"/>
  <c r="AH7090" i="22" s="1"/>
  <c r="X7090" i="22"/>
  <c r="V7090" i="22"/>
  <c r="S7090" i="22"/>
  <c r="P7090" i="22"/>
  <c r="AO7089" i="22"/>
  <c r="AM7089" i="22"/>
  <c r="AL7089" i="22"/>
  <c r="AK7089" i="22"/>
  <c r="AI7089" i="22"/>
  <c r="AG7089" i="22"/>
  <c r="AF7089" i="22"/>
  <c r="AE7089" i="22"/>
  <c r="Z7089" i="22"/>
  <c r="AC7089" i="22" s="1"/>
  <c r="AN7089" i="22" s="1"/>
  <c r="Y7089" i="22"/>
  <c r="AB7089" i="22" s="1"/>
  <c r="AH7089" i="22" s="1"/>
  <c r="X7089" i="22"/>
  <c r="V7089" i="22"/>
  <c r="S7089" i="22"/>
  <c r="P7089" i="22"/>
  <c r="AO7088" i="22"/>
  <c r="AM7088" i="22"/>
  <c r="AL7088" i="22"/>
  <c r="AK7088" i="22"/>
  <c r="AI7088" i="22"/>
  <c r="AG7088" i="22"/>
  <c r="AF7088" i="22"/>
  <c r="AE7088" i="22"/>
  <c r="Z7088" i="22"/>
  <c r="AC7088" i="22" s="1"/>
  <c r="AN7088" i="22" s="1"/>
  <c r="Y7088" i="22"/>
  <c r="AB7088" i="22" s="1"/>
  <c r="AH7088" i="22" s="1"/>
  <c r="X7088" i="22"/>
  <c r="V7088" i="22"/>
  <c r="S7088" i="22"/>
  <c r="P7088" i="22"/>
  <c r="AO7087" i="22"/>
  <c r="AN7087" i="22"/>
  <c r="AL7087" i="22"/>
  <c r="AK7087" i="22"/>
  <c r="AI7087" i="22"/>
  <c r="AH7087" i="22"/>
  <c r="AF7087" i="22"/>
  <c r="AE7087" i="22"/>
  <c r="Z7087" i="22"/>
  <c r="AC7087" i="22" s="1"/>
  <c r="AM7087" i="22" s="1"/>
  <c r="Y7087" i="22"/>
  <c r="AB7087" i="22" s="1"/>
  <c r="AG7087" i="22" s="1"/>
  <c r="X7087" i="22"/>
  <c r="V7087" i="22"/>
  <c r="S7087" i="22"/>
  <c r="P7087" i="22"/>
  <c r="AO7086" i="22"/>
  <c r="AN7086" i="22"/>
  <c r="AL7086" i="22"/>
  <c r="AK7086" i="22"/>
  <c r="AI7086" i="22"/>
  <c r="AH7086" i="22"/>
  <c r="AF7086" i="22"/>
  <c r="AE7086" i="22"/>
  <c r="Z7086" i="22"/>
  <c r="AC7086" i="22" s="1"/>
  <c r="AM7086" i="22" s="1"/>
  <c r="Y7086" i="22"/>
  <c r="AB7086" i="22" s="1"/>
  <c r="AG7086" i="22" s="1"/>
  <c r="X7086" i="22"/>
  <c r="V7086" i="22"/>
  <c r="S7086" i="22"/>
  <c r="P7086" i="22"/>
  <c r="AN7085" i="22"/>
  <c r="AM7085" i="22"/>
  <c r="AL7085" i="22"/>
  <c r="AK7085" i="22"/>
  <c r="AH7085" i="22"/>
  <c r="AG7085" i="22"/>
  <c r="AF7085" i="22"/>
  <c r="AE7085" i="22"/>
  <c r="Z7085" i="22"/>
  <c r="AC7085" i="22" s="1"/>
  <c r="AO7085" i="22" s="1"/>
  <c r="Y7085" i="22"/>
  <c r="AB7085" i="22" s="1"/>
  <c r="AI7085" i="22" s="1"/>
  <c r="X7085" i="22"/>
  <c r="V7085" i="22"/>
  <c r="S7085" i="22"/>
  <c r="P7085" i="22"/>
  <c r="AO7084" i="22"/>
  <c r="AM7084" i="22"/>
  <c r="AL7084" i="22"/>
  <c r="AK7084" i="22"/>
  <c r="AI7084" i="22"/>
  <c r="AG7084" i="22"/>
  <c r="AF7084" i="22"/>
  <c r="AE7084" i="22"/>
  <c r="Z7084" i="22"/>
  <c r="AC7084" i="22" s="1"/>
  <c r="AN7084" i="22" s="1"/>
  <c r="Y7084" i="22"/>
  <c r="AB7084" i="22" s="1"/>
  <c r="AH7084" i="22" s="1"/>
  <c r="X7084" i="22"/>
  <c r="V7084" i="22"/>
  <c r="S7084" i="22"/>
  <c r="P7084" i="22"/>
  <c r="AN7083" i="22"/>
  <c r="AM7083" i="22"/>
  <c r="AL7083" i="22"/>
  <c r="AK7083" i="22"/>
  <c r="AH7083" i="22"/>
  <c r="AG7083" i="22"/>
  <c r="AF7083" i="22"/>
  <c r="AE7083" i="22"/>
  <c r="Z7083" i="22"/>
  <c r="AC7083" i="22" s="1"/>
  <c r="AO7083" i="22" s="1"/>
  <c r="Y7083" i="22"/>
  <c r="AB7083" i="22" s="1"/>
  <c r="AI7083" i="22" s="1"/>
  <c r="X7083" i="22"/>
  <c r="V7083" i="22"/>
  <c r="S7083" i="22"/>
  <c r="P7083" i="22"/>
  <c r="AO7082" i="22"/>
  <c r="AM7082" i="22"/>
  <c r="AL7082" i="22"/>
  <c r="AK7082" i="22"/>
  <c r="AI7082" i="22"/>
  <c r="AG7082" i="22"/>
  <c r="AF7082" i="22"/>
  <c r="AE7082" i="22"/>
  <c r="Z7082" i="22"/>
  <c r="AC7082" i="22" s="1"/>
  <c r="AN7082" i="22" s="1"/>
  <c r="Y7082" i="22"/>
  <c r="AB7082" i="22" s="1"/>
  <c r="AH7082" i="22" s="1"/>
  <c r="X7082" i="22"/>
  <c r="V7082" i="22"/>
  <c r="S7082" i="22"/>
  <c r="P7082" i="22"/>
  <c r="AO7081" i="22"/>
  <c r="AN7081" i="22"/>
  <c r="AL7081" i="22"/>
  <c r="AK7081" i="22"/>
  <c r="AI7081" i="22"/>
  <c r="AH7081" i="22"/>
  <c r="AF7081" i="22"/>
  <c r="AE7081" i="22"/>
  <c r="Z7081" i="22"/>
  <c r="AC7081" i="22" s="1"/>
  <c r="AM7081" i="22" s="1"/>
  <c r="Y7081" i="22"/>
  <c r="AB7081" i="22" s="1"/>
  <c r="AG7081" i="22" s="1"/>
  <c r="X7081" i="22"/>
  <c r="V7081" i="22"/>
  <c r="S7081" i="22"/>
  <c r="P7081" i="22"/>
  <c r="AO7080" i="22"/>
  <c r="AM7080" i="22"/>
  <c r="AL7080" i="22"/>
  <c r="AK7080" i="22"/>
  <c r="AI7080" i="22"/>
  <c r="AG7080" i="22"/>
  <c r="AF7080" i="22"/>
  <c r="AE7080" i="22"/>
  <c r="Z7080" i="22"/>
  <c r="AC7080" i="22" s="1"/>
  <c r="AN7080" i="22" s="1"/>
  <c r="Y7080" i="22"/>
  <c r="AB7080" i="22" s="1"/>
  <c r="AH7080" i="22" s="1"/>
  <c r="X7080" i="22"/>
  <c r="V7080" i="22"/>
  <c r="S7080" i="22"/>
  <c r="P7080" i="22"/>
  <c r="AO7079" i="22"/>
  <c r="AN7079" i="22"/>
  <c r="AL7079" i="22"/>
  <c r="AK7079" i="22"/>
  <c r="AI7079" i="22"/>
  <c r="AH7079" i="22"/>
  <c r="AF7079" i="22"/>
  <c r="AE7079" i="22"/>
  <c r="Z7079" i="22"/>
  <c r="AC7079" i="22" s="1"/>
  <c r="AM7079" i="22" s="1"/>
  <c r="Y7079" i="22"/>
  <c r="AB7079" i="22" s="1"/>
  <c r="AG7079" i="22" s="1"/>
  <c r="X7079" i="22"/>
  <c r="V7079" i="22"/>
  <c r="S7079" i="22"/>
  <c r="P7079" i="22"/>
  <c r="AO7078" i="22"/>
  <c r="AN7078" i="22"/>
  <c r="AL7078" i="22"/>
  <c r="AK7078" i="22"/>
  <c r="AI7078" i="22"/>
  <c r="AH7078" i="22"/>
  <c r="AF7078" i="22"/>
  <c r="AE7078" i="22"/>
  <c r="Z7078" i="22"/>
  <c r="AC7078" i="22" s="1"/>
  <c r="AM7078" i="22" s="1"/>
  <c r="Y7078" i="22"/>
  <c r="AB7078" i="22" s="1"/>
  <c r="AG7078" i="22" s="1"/>
  <c r="X7078" i="22"/>
  <c r="V7078" i="22"/>
  <c r="S7078" i="22"/>
  <c r="P7078" i="22"/>
  <c r="AO7077" i="22"/>
  <c r="AM7077" i="22"/>
  <c r="AL7077" i="22"/>
  <c r="AK7077" i="22"/>
  <c r="AI7077" i="22"/>
  <c r="AG7077" i="22"/>
  <c r="AF7077" i="22"/>
  <c r="AE7077" i="22"/>
  <c r="Z7077" i="22"/>
  <c r="AC7077" i="22" s="1"/>
  <c r="AN7077" i="22" s="1"/>
  <c r="Y7077" i="22"/>
  <c r="AB7077" i="22" s="1"/>
  <c r="AH7077" i="22" s="1"/>
  <c r="X7077" i="22"/>
  <c r="V7077" i="22"/>
  <c r="S7077" i="22"/>
  <c r="P7077" i="22"/>
  <c r="AN7076" i="22"/>
  <c r="AM7076" i="22"/>
  <c r="AL7076" i="22"/>
  <c r="AK7076" i="22"/>
  <c r="AH7076" i="22"/>
  <c r="AG7076" i="22"/>
  <c r="AF7076" i="22"/>
  <c r="AE7076" i="22"/>
  <c r="Z7076" i="22"/>
  <c r="AC7076" i="22" s="1"/>
  <c r="AO7076" i="22" s="1"/>
  <c r="Y7076" i="22"/>
  <c r="AB7076" i="22" s="1"/>
  <c r="AI7076" i="22" s="1"/>
  <c r="X7076" i="22"/>
  <c r="V7076" i="22"/>
  <c r="S7076" i="22"/>
  <c r="P7076" i="22"/>
  <c r="AO7075" i="22"/>
  <c r="AM7075" i="22"/>
  <c r="AL7075" i="22"/>
  <c r="AK7075" i="22"/>
  <c r="AI7075" i="22"/>
  <c r="AG7075" i="22"/>
  <c r="AF7075" i="22"/>
  <c r="AE7075" i="22"/>
  <c r="Z7075" i="22"/>
  <c r="AC7075" i="22" s="1"/>
  <c r="AN7075" i="22" s="1"/>
  <c r="Y7075" i="22"/>
  <c r="AB7075" i="22" s="1"/>
  <c r="AH7075" i="22" s="1"/>
  <c r="X7075" i="22"/>
  <c r="V7075" i="22"/>
  <c r="S7075" i="22"/>
  <c r="P7075" i="22"/>
  <c r="AO7074" i="22"/>
  <c r="AM7074" i="22"/>
  <c r="AL7074" i="22"/>
  <c r="AK7074" i="22"/>
  <c r="AI7074" i="22"/>
  <c r="AG7074" i="22"/>
  <c r="AF7074" i="22"/>
  <c r="AE7074" i="22"/>
  <c r="Z7074" i="22"/>
  <c r="AC7074" i="22" s="1"/>
  <c r="AN7074" i="22" s="1"/>
  <c r="Y7074" i="22"/>
  <c r="AB7074" i="22" s="1"/>
  <c r="AH7074" i="22" s="1"/>
  <c r="X7074" i="22"/>
  <c r="V7074" i="22"/>
  <c r="S7074" i="22"/>
  <c r="P7074" i="22"/>
  <c r="AO7073" i="22"/>
  <c r="AN7073" i="22"/>
  <c r="AL7073" i="22"/>
  <c r="AK7073" i="22"/>
  <c r="AI7073" i="22"/>
  <c r="AH7073" i="22"/>
  <c r="AF7073" i="22"/>
  <c r="AE7073" i="22"/>
  <c r="Z7073" i="22"/>
  <c r="AC7073" i="22" s="1"/>
  <c r="AM7073" i="22" s="1"/>
  <c r="Y7073" i="22"/>
  <c r="AB7073" i="22" s="1"/>
  <c r="AG7073" i="22" s="1"/>
  <c r="X7073" i="22"/>
  <c r="V7073" i="22"/>
  <c r="S7073" i="22"/>
  <c r="P7073" i="22"/>
  <c r="AO7072" i="22"/>
  <c r="AM7072" i="22"/>
  <c r="AL7072" i="22"/>
  <c r="AK7072" i="22"/>
  <c r="AI7072" i="22"/>
  <c r="AG7072" i="22"/>
  <c r="AF7072" i="22"/>
  <c r="AE7072" i="22"/>
  <c r="Z7072" i="22"/>
  <c r="AC7072" i="22" s="1"/>
  <c r="AN7072" i="22" s="1"/>
  <c r="Y7072" i="22"/>
  <c r="AB7072" i="22" s="1"/>
  <c r="AH7072" i="22" s="1"/>
  <c r="X7072" i="22"/>
  <c r="V7072" i="22"/>
  <c r="S7072" i="22"/>
  <c r="P7072" i="22"/>
  <c r="AO7071" i="22"/>
  <c r="AN7071" i="22"/>
  <c r="AL7071" i="22"/>
  <c r="AK7071" i="22"/>
  <c r="AI7071" i="22"/>
  <c r="AH7071" i="22"/>
  <c r="AF7071" i="22"/>
  <c r="AE7071" i="22"/>
  <c r="Z7071" i="22"/>
  <c r="AC7071" i="22" s="1"/>
  <c r="AM7071" i="22" s="1"/>
  <c r="Y7071" i="22"/>
  <c r="AB7071" i="22" s="1"/>
  <c r="AG7071" i="22" s="1"/>
  <c r="X7071" i="22"/>
  <c r="V7071" i="22"/>
  <c r="S7071" i="22"/>
  <c r="P7071" i="22"/>
  <c r="AO7070" i="22"/>
  <c r="AM7070" i="22"/>
  <c r="AL7070" i="22"/>
  <c r="AK7070" i="22"/>
  <c r="AI7070" i="22"/>
  <c r="AG7070" i="22"/>
  <c r="AF7070" i="22"/>
  <c r="AE7070" i="22"/>
  <c r="Z7070" i="22"/>
  <c r="AC7070" i="22" s="1"/>
  <c r="AN7070" i="22" s="1"/>
  <c r="Y7070" i="22"/>
  <c r="AB7070" i="22" s="1"/>
  <c r="AH7070" i="22" s="1"/>
  <c r="X7070" i="22"/>
  <c r="V7070" i="22"/>
  <c r="S7070" i="22"/>
  <c r="P7070" i="22"/>
  <c r="AO7069" i="22"/>
  <c r="AM7069" i="22"/>
  <c r="AL7069" i="22"/>
  <c r="AK7069" i="22"/>
  <c r="AI7069" i="22"/>
  <c r="AG7069" i="22"/>
  <c r="AF7069" i="22"/>
  <c r="AE7069" i="22"/>
  <c r="Z7069" i="22"/>
  <c r="AC7069" i="22" s="1"/>
  <c r="AN7069" i="22" s="1"/>
  <c r="Y7069" i="22"/>
  <c r="AB7069" i="22" s="1"/>
  <c r="AH7069" i="22" s="1"/>
  <c r="X7069" i="22"/>
  <c r="V7069" i="22"/>
  <c r="S7069" i="22"/>
  <c r="P7069" i="22"/>
  <c r="AO7068" i="22"/>
  <c r="AM7068" i="22"/>
  <c r="AL7068" i="22"/>
  <c r="AK7068" i="22"/>
  <c r="AI7068" i="22"/>
  <c r="AG7068" i="22"/>
  <c r="AF7068" i="22"/>
  <c r="AE7068" i="22"/>
  <c r="Z7068" i="22"/>
  <c r="AC7068" i="22" s="1"/>
  <c r="AN7068" i="22" s="1"/>
  <c r="Y7068" i="22"/>
  <c r="AB7068" i="22" s="1"/>
  <c r="AH7068" i="22" s="1"/>
  <c r="X7068" i="22"/>
  <c r="V7068" i="22"/>
  <c r="S7068" i="22"/>
  <c r="P7068" i="22"/>
  <c r="AN7067" i="22"/>
  <c r="AM7067" i="22"/>
  <c r="AL7067" i="22"/>
  <c r="AK7067" i="22"/>
  <c r="AH7067" i="22"/>
  <c r="AG7067" i="22"/>
  <c r="AF7067" i="22"/>
  <c r="AE7067" i="22"/>
  <c r="Z7067" i="22"/>
  <c r="AC7067" i="22" s="1"/>
  <c r="AO7067" i="22" s="1"/>
  <c r="Y7067" i="22"/>
  <c r="AB7067" i="22" s="1"/>
  <c r="AI7067" i="22" s="1"/>
  <c r="X7067" i="22"/>
  <c r="V7067" i="22"/>
  <c r="S7067" i="22"/>
  <c r="P7067" i="22"/>
  <c r="AN7066" i="22"/>
  <c r="AM7066" i="22"/>
  <c r="AL7066" i="22"/>
  <c r="AK7066" i="22"/>
  <c r="AH7066" i="22"/>
  <c r="AG7066" i="22"/>
  <c r="AF7066" i="22"/>
  <c r="AE7066" i="22"/>
  <c r="Z7066" i="22"/>
  <c r="AC7066" i="22" s="1"/>
  <c r="AO7066" i="22" s="1"/>
  <c r="Y7066" i="22"/>
  <c r="AB7066" i="22" s="1"/>
  <c r="AI7066" i="22" s="1"/>
  <c r="X7066" i="22"/>
  <c r="V7066" i="22"/>
  <c r="S7066" i="22"/>
  <c r="P7066" i="22"/>
  <c r="AO7065" i="22"/>
  <c r="AN7065" i="22"/>
  <c r="AL7065" i="22"/>
  <c r="AK7065" i="22"/>
  <c r="AI7065" i="22"/>
  <c r="AH7065" i="22"/>
  <c r="AF7065" i="22"/>
  <c r="AE7065" i="22"/>
  <c r="Z7065" i="22"/>
  <c r="AC7065" i="22" s="1"/>
  <c r="AM7065" i="22" s="1"/>
  <c r="Y7065" i="22"/>
  <c r="AB7065" i="22" s="1"/>
  <c r="AG7065" i="22" s="1"/>
  <c r="X7065" i="22"/>
  <c r="V7065" i="22"/>
  <c r="S7065" i="22"/>
  <c r="P7065" i="22"/>
  <c r="AO7064" i="22"/>
  <c r="AN7064" i="22"/>
  <c r="AL7064" i="22"/>
  <c r="AK7064" i="22"/>
  <c r="AI7064" i="22"/>
  <c r="AH7064" i="22"/>
  <c r="AF7064" i="22"/>
  <c r="AE7064" i="22"/>
  <c r="Z7064" i="22"/>
  <c r="AC7064" i="22" s="1"/>
  <c r="AM7064" i="22" s="1"/>
  <c r="Y7064" i="22"/>
  <c r="AB7064" i="22" s="1"/>
  <c r="AG7064" i="22" s="1"/>
  <c r="X7064" i="22"/>
  <c r="V7064" i="22"/>
  <c r="S7064" i="22"/>
  <c r="P7064" i="22"/>
  <c r="AO7063" i="22"/>
  <c r="AN7063" i="22"/>
  <c r="AL7063" i="22"/>
  <c r="AK7063" i="22"/>
  <c r="AI7063" i="22"/>
  <c r="AH7063" i="22"/>
  <c r="AF7063" i="22"/>
  <c r="AE7063" i="22"/>
  <c r="Z7063" i="22"/>
  <c r="AC7063" i="22" s="1"/>
  <c r="AM7063" i="22" s="1"/>
  <c r="Y7063" i="22"/>
  <c r="AB7063" i="22" s="1"/>
  <c r="AG7063" i="22" s="1"/>
  <c r="X7063" i="22"/>
  <c r="V7063" i="22"/>
  <c r="S7063" i="22"/>
  <c r="P7063" i="22"/>
  <c r="AO7062" i="22"/>
  <c r="AM7062" i="22"/>
  <c r="AL7062" i="22"/>
  <c r="AK7062" i="22"/>
  <c r="AI7062" i="22"/>
  <c r="AG7062" i="22"/>
  <c r="AF7062" i="22"/>
  <c r="AE7062" i="22"/>
  <c r="Z7062" i="22"/>
  <c r="AC7062" i="22" s="1"/>
  <c r="AN7062" i="22" s="1"/>
  <c r="Y7062" i="22"/>
  <c r="AB7062" i="22" s="1"/>
  <c r="AH7062" i="22" s="1"/>
  <c r="X7062" i="22"/>
  <c r="V7062" i="22"/>
  <c r="S7062" i="22"/>
  <c r="P7062" i="22"/>
  <c r="AO7061" i="22"/>
  <c r="AM7061" i="22"/>
  <c r="AL7061" i="22"/>
  <c r="AK7061" i="22"/>
  <c r="AI7061" i="22"/>
  <c r="AG7061" i="22"/>
  <c r="AF7061" i="22"/>
  <c r="AE7061" i="22"/>
  <c r="Z7061" i="22"/>
  <c r="AC7061" i="22" s="1"/>
  <c r="AN7061" i="22" s="1"/>
  <c r="Y7061" i="22"/>
  <c r="AB7061" i="22" s="1"/>
  <c r="AH7061" i="22" s="1"/>
  <c r="X7061" i="22"/>
  <c r="V7061" i="22"/>
  <c r="S7061" i="22"/>
  <c r="P7061" i="22"/>
  <c r="AO7060" i="22"/>
  <c r="AN7060" i="22"/>
  <c r="AL7060" i="22"/>
  <c r="AK7060" i="22"/>
  <c r="AI7060" i="22"/>
  <c r="AH7060" i="22"/>
  <c r="AF7060" i="22"/>
  <c r="AE7060" i="22"/>
  <c r="Z7060" i="22"/>
  <c r="AC7060" i="22" s="1"/>
  <c r="AM7060" i="22" s="1"/>
  <c r="Y7060" i="22"/>
  <c r="AB7060" i="22" s="1"/>
  <c r="AG7060" i="22" s="1"/>
  <c r="X7060" i="22"/>
  <c r="V7060" i="22"/>
  <c r="S7060" i="22"/>
  <c r="P7060" i="22"/>
  <c r="AO7059" i="22"/>
  <c r="AN7059" i="22"/>
  <c r="AL7059" i="22"/>
  <c r="AK7059" i="22"/>
  <c r="AI7059" i="22"/>
  <c r="AH7059" i="22"/>
  <c r="AF7059" i="22"/>
  <c r="AE7059" i="22"/>
  <c r="Z7059" i="22"/>
  <c r="AC7059" i="22" s="1"/>
  <c r="AM7059" i="22" s="1"/>
  <c r="Y7059" i="22"/>
  <c r="AB7059" i="22" s="1"/>
  <c r="AG7059" i="22" s="1"/>
  <c r="X7059" i="22"/>
  <c r="V7059" i="22"/>
  <c r="S7059" i="22"/>
  <c r="P7059" i="22"/>
  <c r="AO7058" i="22"/>
  <c r="AM7058" i="22"/>
  <c r="AL7058" i="22"/>
  <c r="AK7058" i="22"/>
  <c r="AI7058" i="22"/>
  <c r="AG7058" i="22"/>
  <c r="AF7058" i="22"/>
  <c r="AE7058" i="22"/>
  <c r="Z7058" i="22"/>
  <c r="AC7058" i="22" s="1"/>
  <c r="AN7058" i="22" s="1"/>
  <c r="Y7058" i="22"/>
  <c r="AB7058" i="22" s="1"/>
  <c r="AH7058" i="22" s="1"/>
  <c r="X7058" i="22"/>
  <c r="V7058" i="22"/>
  <c r="S7058" i="22"/>
  <c r="P7058" i="22"/>
  <c r="AN7057" i="22"/>
  <c r="AM7057" i="22"/>
  <c r="AL7057" i="22"/>
  <c r="AK7057" i="22"/>
  <c r="AH7057" i="22"/>
  <c r="AG7057" i="22"/>
  <c r="AF7057" i="22"/>
  <c r="AE7057" i="22"/>
  <c r="Z7057" i="22"/>
  <c r="AC7057" i="22" s="1"/>
  <c r="AO7057" i="22" s="1"/>
  <c r="Y7057" i="22"/>
  <c r="AB7057" i="22" s="1"/>
  <c r="AI7057" i="22" s="1"/>
  <c r="X7057" i="22"/>
  <c r="V7057" i="22"/>
  <c r="S7057" i="22"/>
  <c r="P7057" i="22"/>
  <c r="AN7056" i="22"/>
  <c r="AM7056" i="22"/>
  <c r="AL7056" i="22"/>
  <c r="AK7056" i="22"/>
  <c r="AH7056" i="22"/>
  <c r="AG7056" i="22"/>
  <c r="AF7056" i="22"/>
  <c r="AE7056" i="22"/>
  <c r="Z7056" i="22"/>
  <c r="AC7056" i="22" s="1"/>
  <c r="AO7056" i="22" s="1"/>
  <c r="Y7056" i="22"/>
  <c r="AB7056" i="22" s="1"/>
  <c r="AI7056" i="22" s="1"/>
  <c r="X7056" i="22"/>
  <c r="V7056" i="22"/>
  <c r="S7056" i="22"/>
  <c r="P7056" i="22"/>
  <c r="AN7055" i="22"/>
  <c r="AM7055" i="22"/>
  <c r="AL7055" i="22"/>
  <c r="AK7055" i="22"/>
  <c r="AH7055" i="22"/>
  <c r="AG7055" i="22"/>
  <c r="AF7055" i="22"/>
  <c r="AE7055" i="22"/>
  <c r="Z7055" i="22"/>
  <c r="AC7055" i="22" s="1"/>
  <c r="AO7055" i="22" s="1"/>
  <c r="Y7055" i="22"/>
  <c r="AB7055" i="22" s="1"/>
  <c r="AI7055" i="22" s="1"/>
  <c r="X7055" i="22"/>
  <c r="V7055" i="22"/>
  <c r="S7055" i="22"/>
  <c r="P7055" i="22"/>
  <c r="AO7054" i="22"/>
  <c r="AM7054" i="22"/>
  <c r="AL7054" i="22"/>
  <c r="AK7054" i="22"/>
  <c r="AI7054" i="22"/>
  <c r="AG7054" i="22"/>
  <c r="AF7054" i="22"/>
  <c r="AE7054" i="22"/>
  <c r="Z7054" i="22"/>
  <c r="AC7054" i="22" s="1"/>
  <c r="AN7054" i="22" s="1"/>
  <c r="Y7054" i="22"/>
  <c r="AB7054" i="22" s="1"/>
  <c r="AH7054" i="22" s="1"/>
  <c r="X7054" i="22"/>
  <c r="V7054" i="22"/>
  <c r="S7054" i="22"/>
  <c r="P7054" i="22"/>
  <c r="AO7053" i="22"/>
  <c r="AM7053" i="22"/>
  <c r="AL7053" i="22"/>
  <c r="AK7053" i="22"/>
  <c r="AI7053" i="22"/>
  <c r="AG7053" i="22"/>
  <c r="AF7053" i="22"/>
  <c r="AE7053" i="22"/>
  <c r="Z7053" i="22"/>
  <c r="AC7053" i="22" s="1"/>
  <c r="AN7053" i="22" s="1"/>
  <c r="Y7053" i="22"/>
  <c r="AB7053" i="22" s="1"/>
  <c r="AH7053" i="22" s="1"/>
  <c r="X7053" i="22"/>
  <c r="V7053" i="22"/>
  <c r="S7053" i="22"/>
  <c r="P7053" i="22"/>
  <c r="AO7052" i="22"/>
  <c r="AM7052" i="22"/>
  <c r="AL7052" i="22"/>
  <c r="AK7052" i="22"/>
  <c r="AI7052" i="22"/>
  <c r="AG7052" i="22"/>
  <c r="AF7052" i="22"/>
  <c r="AE7052" i="22"/>
  <c r="Z7052" i="22"/>
  <c r="AC7052" i="22" s="1"/>
  <c r="AN7052" i="22" s="1"/>
  <c r="Y7052" i="22"/>
  <c r="AB7052" i="22" s="1"/>
  <c r="AH7052" i="22" s="1"/>
  <c r="X7052" i="22"/>
  <c r="V7052" i="22"/>
  <c r="S7052" i="22"/>
  <c r="P7052" i="22"/>
  <c r="AO7051" i="22"/>
  <c r="AN7051" i="22"/>
  <c r="AL7051" i="22"/>
  <c r="AK7051" i="22"/>
  <c r="AI7051" i="22"/>
  <c r="AH7051" i="22"/>
  <c r="AF7051" i="22"/>
  <c r="AE7051" i="22"/>
  <c r="Z7051" i="22"/>
  <c r="AC7051" i="22" s="1"/>
  <c r="AM7051" i="22" s="1"/>
  <c r="Y7051" i="22"/>
  <c r="AB7051" i="22" s="1"/>
  <c r="AG7051" i="22" s="1"/>
  <c r="X7051" i="22"/>
  <c r="V7051" i="22"/>
  <c r="S7051" i="22"/>
  <c r="P7051" i="22"/>
  <c r="AO7050" i="22"/>
  <c r="AN7050" i="22"/>
  <c r="AL7050" i="22"/>
  <c r="AK7050" i="22"/>
  <c r="AI7050" i="22"/>
  <c r="AH7050" i="22"/>
  <c r="AF7050" i="22"/>
  <c r="AE7050" i="22"/>
  <c r="Z7050" i="22"/>
  <c r="AC7050" i="22" s="1"/>
  <c r="AM7050" i="22" s="1"/>
  <c r="Y7050" i="22"/>
  <c r="AB7050" i="22" s="1"/>
  <c r="AG7050" i="22" s="1"/>
  <c r="X7050" i="22"/>
  <c r="V7050" i="22"/>
  <c r="S7050" i="22"/>
  <c r="P7050" i="22"/>
  <c r="AO7049" i="22"/>
  <c r="AM7049" i="22"/>
  <c r="AL7049" i="22"/>
  <c r="AK7049" i="22"/>
  <c r="AI7049" i="22"/>
  <c r="AG7049" i="22"/>
  <c r="AF7049" i="22"/>
  <c r="AE7049" i="22"/>
  <c r="Z7049" i="22"/>
  <c r="AC7049" i="22" s="1"/>
  <c r="AN7049" i="22" s="1"/>
  <c r="Y7049" i="22"/>
  <c r="AB7049" i="22" s="1"/>
  <c r="AH7049" i="22" s="1"/>
  <c r="X7049" i="22"/>
  <c r="V7049" i="22"/>
  <c r="S7049" i="22"/>
  <c r="P7049" i="22"/>
  <c r="AO7048" i="22"/>
  <c r="AN7048" i="22"/>
  <c r="AL7048" i="22"/>
  <c r="AK7048" i="22"/>
  <c r="AI7048" i="22"/>
  <c r="AH7048" i="22"/>
  <c r="AF7048" i="22"/>
  <c r="AE7048" i="22"/>
  <c r="Z7048" i="22"/>
  <c r="AC7048" i="22" s="1"/>
  <c r="AM7048" i="22" s="1"/>
  <c r="Y7048" i="22"/>
  <c r="AB7048" i="22" s="1"/>
  <c r="AG7048" i="22" s="1"/>
  <c r="X7048" i="22"/>
  <c r="V7048" i="22"/>
  <c r="S7048" i="22"/>
  <c r="P7048" i="22"/>
  <c r="AO7047" i="22"/>
  <c r="AN7047" i="22"/>
  <c r="AL7047" i="22"/>
  <c r="AK7047" i="22"/>
  <c r="AI7047" i="22"/>
  <c r="AH7047" i="22"/>
  <c r="AF7047" i="22"/>
  <c r="AE7047" i="22"/>
  <c r="Z7047" i="22"/>
  <c r="AC7047" i="22" s="1"/>
  <c r="AM7047" i="22" s="1"/>
  <c r="Y7047" i="22"/>
  <c r="AB7047" i="22" s="1"/>
  <c r="AG7047" i="22" s="1"/>
  <c r="X7047" i="22"/>
  <c r="V7047" i="22"/>
  <c r="S7047" i="22"/>
  <c r="P7047" i="22"/>
  <c r="AO7046" i="22"/>
  <c r="AN7046" i="22"/>
  <c r="AL7046" i="22"/>
  <c r="AK7046" i="22"/>
  <c r="AI7046" i="22"/>
  <c r="AH7046" i="22"/>
  <c r="AF7046" i="22"/>
  <c r="AE7046" i="22"/>
  <c r="Z7046" i="22"/>
  <c r="AC7046" i="22" s="1"/>
  <c r="AM7046" i="22" s="1"/>
  <c r="Y7046" i="22"/>
  <c r="AB7046" i="22" s="1"/>
  <c r="AG7046" i="22" s="1"/>
  <c r="X7046" i="22"/>
  <c r="V7046" i="22"/>
  <c r="S7046" i="22"/>
  <c r="P7046" i="22"/>
  <c r="AO7045" i="22"/>
  <c r="AN7045" i="22"/>
  <c r="AL7045" i="22"/>
  <c r="AK7045" i="22"/>
  <c r="AI7045" i="22"/>
  <c r="AH7045" i="22"/>
  <c r="AF7045" i="22"/>
  <c r="AE7045" i="22"/>
  <c r="Z7045" i="22"/>
  <c r="AC7045" i="22" s="1"/>
  <c r="AM7045" i="22" s="1"/>
  <c r="Y7045" i="22"/>
  <c r="AB7045" i="22" s="1"/>
  <c r="AG7045" i="22" s="1"/>
  <c r="X7045" i="22"/>
  <c r="V7045" i="22"/>
  <c r="S7045" i="22"/>
  <c r="P7045" i="22"/>
  <c r="AO7044" i="22"/>
  <c r="AM7044" i="22"/>
  <c r="AL7044" i="22"/>
  <c r="AK7044" i="22"/>
  <c r="AI7044" i="22"/>
  <c r="AG7044" i="22"/>
  <c r="AF7044" i="22"/>
  <c r="AE7044" i="22"/>
  <c r="Z7044" i="22"/>
  <c r="AC7044" i="22" s="1"/>
  <c r="AN7044" i="22" s="1"/>
  <c r="Y7044" i="22"/>
  <c r="AB7044" i="22" s="1"/>
  <c r="AH7044" i="22" s="1"/>
  <c r="X7044" i="22"/>
  <c r="V7044" i="22"/>
  <c r="S7044" i="22"/>
  <c r="P7044" i="22"/>
  <c r="AO7043" i="22"/>
  <c r="AM7043" i="22"/>
  <c r="AL7043" i="22"/>
  <c r="AK7043" i="22"/>
  <c r="AI7043" i="22"/>
  <c r="AG7043" i="22"/>
  <c r="AF7043" i="22"/>
  <c r="AE7043" i="22"/>
  <c r="Z7043" i="22"/>
  <c r="AC7043" i="22" s="1"/>
  <c r="AN7043" i="22" s="1"/>
  <c r="Y7043" i="22"/>
  <c r="AB7043" i="22" s="1"/>
  <c r="AH7043" i="22" s="1"/>
  <c r="X7043" i="22"/>
  <c r="V7043" i="22"/>
  <c r="S7043" i="22"/>
  <c r="P7043" i="22"/>
  <c r="AO7042" i="22"/>
  <c r="AM7042" i="22"/>
  <c r="AL7042" i="22"/>
  <c r="AK7042" i="22"/>
  <c r="AI7042" i="22"/>
  <c r="AG7042" i="22"/>
  <c r="AF7042" i="22"/>
  <c r="AE7042" i="22"/>
  <c r="Z7042" i="22"/>
  <c r="AC7042" i="22" s="1"/>
  <c r="AN7042" i="22" s="1"/>
  <c r="Y7042" i="22"/>
  <c r="AB7042" i="22" s="1"/>
  <c r="AH7042" i="22" s="1"/>
  <c r="X7042" i="22"/>
  <c r="V7042" i="22"/>
  <c r="S7042" i="22"/>
  <c r="P7042" i="22"/>
  <c r="AO7041" i="22"/>
  <c r="AM7041" i="22"/>
  <c r="AL7041" i="22"/>
  <c r="AK7041" i="22"/>
  <c r="AI7041" i="22"/>
  <c r="AG7041" i="22"/>
  <c r="AF7041" i="22"/>
  <c r="AE7041" i="22"/>
  <c r="Z7041" i="22"/>
  <c r="AC7041" i="22" s="1"/>
  <c r="AN7041" i="22" s="1"/>
  <c r="Y7041" i="22"/>
  <c r="AB7041" i="22" s="1"/>
  <c r="AH7041" i="22" s="1"/>
  <c r="X7041" i="22"/>
  <c r="V7041" i="22"/>
  <c r="S7041" i="22"/>
  <c r="P7041" i="22"/>
  <c r="AO7040" i="22"/>
  <c r="AN7040" i="22"/>
  <c r="AL7040" i="22"/>
  <c r="AK7040" i="22"/>
  <c r="AI7040" i="22"/>
  <c r="AH7040" i="22"/>
  <c r="AF7040" i="22"/>
  <c r="AE7040" i="22"/>
  <c r="Z7040" i="22"/>
  <c r="AC7040" i="22" s="1"/>
  <c r="AM7040" i="22" s="1"/>
  <c r="Y7040" i="22"/>
  <c r="AB7040" i="22" s="1"/>
  <c r="AG7040" i="22" s="1"/>
  <c r="X7040" i="22"/>
  <c r="V7040" i="22"/>
  <c r="S7040" i="22"/>
  <c r="P7040" i="22"/>
  <c r="AO7039" i="22"/>
  <c r="AN7039" i="22"/>
  <c r="AL7039" i="22"/>
  <c r="AK7039" i="22"/>
  <c r="AI7039" i="22"/>
  <c r="AH7039" i="22"/>
  <c r="AF7039" i="22"/>
  <c r="AE7039" i="22"/>
  <c r="Z7039" i="22"/>
  <c r="AC7039" i="22" s="1"/>
  <c r="AM7039" i="22" s="1"/>
  <c r="Y7039" i="22"/>
  <c r="AB7039" i="22" s="1"/>
  <c r="AG7039" i="22" s="1"/>
  <c r="X7039" i="22"/>
  <c r="V7039" i="22"/>
  <c r="S7039" i="22"/>
  <c r="P7039" i="22"/>
  <c r="AN7038" i="22"/>
  <c r="AM7038" i="22"/>
  <c r="AL7038" i="22"/>
  <c r="AK7038" i="22"/>
  <c r="AH7038" i="22"/>
  <c r="AG7038" i="22"/>
  <c r="AF7038" i="22"/>
  <c r="AE7038" i="22"/>
  <c r="Z7038" i="22"/>
  <c r="AC7038" i="22" s="1"/>
  <c r="AO7038" i="22" s="1"/>
  <c r="Y7038" i="22"/>
  <c r="AB7038" i="22" s="1"/>
  <c r="AI7038" i="22" s="1"/>
  <c r="X7038" i="22"/>
  <c r="V7038" i="22"/>
  <c r="S7038" i="22"/>
  <c r="P7038" i="22"/>
  <c r="AO7037" i="22"/>
  <c r="AN7037" i="22"/>
  <c r="AL7037" i="22"/>
  <c r="AK7037" i="22"/>
  <c r="AI7037" i="22"/>
  <c r="AH7037" i="22"/>
  <c r="AF7037" i="22"/>
  <c r="AE7037" i="22"/>
  <c r="Z7037" i="22"/>
  <c r="AC7037" i="22" s="1"/>
  <c r="AM7037" i="22" s="1"/>
  <c r="Y7037" i="22"/>
  <c r="AB7037" i="22" s="1"/>
  <c r="AG7037" i="22" s="1"/>
  <c r="X7037" i="22"/>
  <c r="V7037" i="22"/>
  <c r="S7037" i="22"/>
  <c r="P7037" i="22"/>
  <c r="AO7036" i="22"/>
  <c r="AN7036" i="22"/>
  <c r="AL7036" i="22"/>
  <c r="AK7036" i="22"/>
  <c r="AI7036" i="22"/>
  <c r="AH7036" i="22"/>
  <c r="AF7036" i="22"/>
  <c r="AE7036" i="22"/>
  <c r="Z7036" i="22"/>
  <c r="AC7036" i="22" s="1"/>
  <c r="AM7036" i="22" s="1"/>
  <c r="Y7036" i="22"/>
  <c r="AB7036" i="22" s="1"/>
  <c r="AG7036" i="22" s="1"/>
  <c r="X7036" i="22"/>
  <c r="V7036" i="22"/>
  <c r="S7036" i="22"/>
  <c r="P7036" i="22"/>
  <c r="AO7035" i="22"/>
  <c r="AM7035" i="22"/>
  <c r="AL7035" i="22"/>
  <c r="AK7035" i="22"/>
  <c r="AI7035" i="22"/>
  <c r="AG7035" i="22"/>
  <c r="AF7035" i="22"/>
  <c r="AE7035" i="22"/>
  <c r="Z7035" i="22"/>
  <c r="AC7035" i="22" s="1"/>
  <c r="AN7035" i="22" s="1"/>
  <c r="Y7035" i="22"/>
  <c r="AB7035" i="22" s="1"/>
  <c r="AH7035" i="22" s="1"/>
  <c r="X7035" i="22"/>
  <c r="V7035" i="22"/>
  <c r="S7035" i="22"/>
  <c r="P7035" i="22"/>
  <c r="AO7034" i="22"/>
  <c r="AM7034" i="22"/>
  <c r="AL7034" i="22"/>
  <c r="AK7034" i="22"/>
  <c r="AI7034" i="22"/>
  <c r="AG7034" i="22"/>
  <c r="AF7034" i="22"/>
  <c r="AE7034" i="22"/>
  <c r="Z7034" i="22"/>
  <c r="AC7034" i="22" s="1"/>
  <c r="AN7034" i="22" s="1"/>
  <c r="Y7034" i="22"/>
  <c r="AB7034" i="22" s="1"/>
  <c r="AH7034" i="22" s="1"/>
  <c r="X7034" i="22"/>
  <c r="V7034" i="22"/>
  <c r="S7034" i="22"/>
  <c r="P7034" i="22"/>
  <c r="AN7033" i="22"/>
  <c r="AM7033" i="22"/>
  <c r="AL7033" i="22"/>
  <c r="AK7033" i="22"/>
  <c r="AH7033" i="22"/>
  <c r="AG7033" i="22"/>
  <c r="AF7033" i="22"/>
  <c r="AE7033" i="22"/>
  <c r="Z7033" i="22"/>
  <c r="AC7033" i="22" s="1"/>
  <c r="AO7033" i="22" s="1"/>
  <c r="Y7033" i="22"/>
  <c r="AB7033" i="22" s="1"/>
  <c r="AI7033" i="22" s="1"/>
  <c r="X7033" i="22"/>
  <c r="V7033" i="22"/>
  <c r="S7033" i="22"/>
  <c r="P7033" i="22"/>
  <c r="AO7032" i="22"/>
  <c r="AM7032" i="22"/>
  <c r="AL7032" i="22"/>
  <c r="AK7032" i="22"/>
  <c r="AI7032" i="22"/>
  <c r="AG7032" i="22"/>
  <c r="AF7032" i="22"/>
  <c r="AE7032" i="22"/>
  <c r="Z7032" i="22"/>
  <c r="AC7032" i="22" s="1"/>
  <c r="AN7032" i="22" s="1"/>
  <c r="Y7032" i="22"/>
  <c r="AB7032" i="22" s="1"/>
  <c r="AH7032" i="22" s="1"/>
  <c r="X7032" i="22"/>
  <c r="V7032" i="22"/>
  <c r="S7032" i="22"/>
  <c r="P7032" i="22"/>
  <c r="AO7031" i="22"/>
  <c r="AM7031" i="22"/>
  <c r="AL7031" i="22"/>
  <c r="AK7031" i="22"/>
  <c r="AI7031" i="22"/>
  <c r="AG7031" i="22"/>
  <c r="AF7031" i="22"/>
  <c r="AE7031" i="22"/>
  <c r="Z7031" i="22"/>
  <c r="AC7031" i="22" s="1"/>
  <c r="AN7031" i="22" s="1"/>
  <c r="Y7031" i="22"/>
  <c r="AB7031" i="22" s="1"/>
  <c r="AH7031" i="22" s="1"/>
  <c r="X7031" i="22"/>
  <c r="V7031" i="22"/>
  <c r="S7031" i="22"/>
  <c r="P7031" i="22"/>
  <c r="AO7030" i="22"/>
  <c r="AM7030" i="22"/>
  <c r="AL7030" i="22"/>
  <c r="AK7030" i="22"/>
  <c r="AI7030" i="22"/>
  <c r="AG7030" i="22"/>
  <c r="AF7030" i="22"/>
  <c r="AE7030" i="22"/>
  <c r="Z7030" i="22"/>
  <c r="AC7030" i="22" s="1"/>
  <c r="AN7030" i="22" s="1"/>
  <c r="Y7030" i="22"/>
  <c r="AB7030" i="22" s="1"/>
  <c r="AH7030" i="22" s="1"/>
  <c r="X7030" i="22"/>
  <c r="V7030" i="22"/>
  <c r="S7030" i="22"/>
  <c r="P7030" i="22"/>
  <c r="AN7029" i="22"/>
  <c r="AM7029" i="22"/>
  <c r="AL7029" i="22"/>
  <c r="AK7029" i="22"/>
  <c r="AH7029" i="22"/>
  <c r="AG7029" i="22"/>
  <c r="AF7029" i="22"/>
  <c r="AE7029" i="22"/>
  <c r="Z7029" i="22"/>
  <c r="AC7029" i="22" s="1"/>
  <c r="AO7029" i="22" s="1"/>
  <c r="Y7029" i="22"/>
  <c r="AB7029" i="22" s="1"/>
  <c r="AI7029" i="22" s="1"/>
  <c r="X7029" i="22"/>
  <c r="V7029" i="22"/>
  <c r="S7029" i="22"/>
  <c r="P7029" i="22"/>
  <c r="AO7028" i="22"/>
  <c r="AM7028" i="22"/>
  <c r="AL7028" i="22"/>
  <c r="AK7028" i="22"/>
  <c r="AI7028" i="22"/>
  <c r="AG7028" i="22"/>
  <c r="AF7028" i="22"/>
  <c r="AE7028" i="22"/>
  <c r="Z7028" i="22"/>
  <c r="AC7028" i="22" s="1"/>
  <c r="AN7028" i="22" s="1"/>
  <c r="Y7028" i="22"/>
  <c r="AB7028" i="22" s="1"/>
  <c r="AH7028" i="22" s="1"/>
  <c r="X7028" i="22"/>
  <c r="V7028" i="22"/>
  <c r="S7028" i="22"/>
  <c r="P7028" i="22"/>
  <c r="AO7027" i="22"/>
  <c r="AM7027" i="22"/>
  <c r="AL7027" i="22"/>
  <c r="AK7027" i="22"/>
  <c r="AI7027" i="22"/>
  <c r="AG7027" i="22"/>
  <c r="AF7027" i="22"/>
  <c r="AE7027" i="22"/>
  <c r="Z7027" i="22"/>
  <c r="AC7027" i="22" s="1"/>
  <c r="AN7027" i="22" s="1"/>
  <c r="Y7027" i="22"/>
  <c r="AB7027" i="22" s="1"/>
  <c r="AH7027" i="22" s="1"/>
  <c r="X7027" i="22"/>
  <c r="V7027" i="22"/>
  <c r="S7027" i="22"/>
  <c r="P7027" i="22"/>
  <c r="AO7026" i="22"/>
  <c r="AM7026" i="22"/>
  <c r="AL7026" i="22"/>
  <c r="AK7026" i="22"/>
  <c r="AI7026" i="22"/>
  <c r="AG7026" i="22"/>
  <c r="AF7026" i="22"/>
  <c r="AE7026" i="22"/>
  <c r="Z7026" i="22"/>
  <c r="AC7026" i="22" s="1"/>
  <c r="AN7026" i="22" s="1"/>
  <c r="Y7026" i="22"/>
  <c r="AB7026" i="22" s="1"/>
  <c r="AH7026" i="22" s="1"/>
  <c r="X7026" i="22"/>
  <c r="V7026" i="22"/>
  <c r="S7026" i="22"/>
  <c r="P7026" i="22"/>
  <c r="AO7025" i="22"/>
  <c r="AM7025" i="22"/>
  <c r="AL7025" i="22"/>
  <c r="AK7025" i="22"/>
  <c r="AI7025" i="22"/>
  <c r="AG7025" i="22"/>
  <c r="AF7025" i="22"/>
  <c r="AE7025" i="22"/>
  <c r="Z7025" i="22"/>
  <c r="AC7025" i="22" s="1"/>
  <c r="AN7025" i="22" s="1"/>
  <c r="Y7025" i="22"/>
  <c r="AB7025" i="22" s="1"/>
  <c r="AH7025" i="22" s="1"/>
  <c r="X7025" i="22"/>
  <c r="V7025" i="22"/>
  <c r="S7025" i="22"/>
  <c r="P7025" i="22"/>
  <c r="AO7024" i="22"/>
  <c r="AN7024" i="22"/>
  <c r="AL7024" i="22"/>
  <c r="AK7024" i="22"/>
  <c r="AI7024" i="22"/>
  <c r="AH7024" i="22"/>
  <c r="AF7024" i="22"/>
  <c r="AE7024" i="22"/>
  <c r="Z7024" i="22"/>
  <c r="AC7024" i="22" s="1"/>
  <c r="AM7024" i="22" s="1"/>
  <c r="Y7024" i="22"/>
  <c r="AB7024" i="22" s="1"/>
  <c r="AG7024" i="22" s="1"/>
  <c r="X7024" i="22"/>
  <c r="V7024" i="22"/>
  <c r="S7024" i="22"/>
  <c r="P7024" i="22"/>
  <c r="AO7023" i="22"/>
  <c r="AN7023" i="22"/>
  <c r="AL7023" i="22"/>
  <c r="AK7023" i="22"/>
  <c r="AI7023" i="22"/>
  <c r="AH7023" i="22"/>
  <c r="AF7023" i="22"/>
  <c r="AE7023" i="22"/>
  <c r="Z7023" i="22"/>
  <c r="AC7023" i="22" s="1"/>
  <c r="AM7023" i="22" s="1"/>
  <c r="Y7023" i="22"/>
  <c r="AB7023" i="22" s="1"/>
  <c r="AG7023" i="22" s="1"/>
  <c r="X7023" i="22"/>
  <c r="V7023" i="22"/>
  <c r="S7023" i="22"/>
  <c r="P7023" i="22"/>
  <c r="AO7022" i="22"/>
  <c r="AN7022" i="22"/>
  <c r="AL7022" i="22"/>
  <c r="AK7022" i="22"/>
  <c r="AI7022" i="22"/>
  <c r="AH7022" i="22"/>
  <c r="AF7022" i="22"/>
  <c r="AE7022" i="22"/>
  <c r="Z7022" i="22"/>
  <c r="AC7022" i="22" s="1"/>
  <c r="AM7022" i="22" s="1"/>
  <c r="Y7022" i="22"/>
  <c r="AB7022" i="22" s="1"/>
  <c r="AG7022" i="22" s="1"/>
  <c r="X7022" i="22"/>
  <c r="V7022" i="22"/>
  <c r="S7022" i="22"/>
  <c r="P7022" i="22"/>
  <c r="AO7021" i="22"/>
  <c r="AM7021" i="22"/>
  <c r="AL7021" i="22"/>
  <c r="AK7021" i="22"/>
  <c r="AI7021" i="22"/>
  <c r="AG7021" i="22"/>
  <c r="AF7021" i="22"/>
  <c r="AE7021" i="22"/>
  <c r="Z7021" i="22"/>
  <c r="AC7021" i="22" s="1"/>
  <c r="AN7021" i="22" s="1"/>
  <c r="Y7021" i="22"/>
  <c r="AB7021" i="22" s="1"/>
  <c r="AH7021" i="22" s="1"/>
  <c r="X7021" i="22"/>
  <c r="V7021" i="22"/>
  <c r="S7021" i="22"/>
  <c r="P7021" i="22"/>
  <c r="AN7020" i="22"/>
  <c r="AM7020" i="22"/>
  <c r="AL7020" i="22"/>
  <c r="AK7020" i="22"/>
  <c r="AH7020" i="22"/>
  <c r="AG7020" i="22"/>
  <c r="AF7020" i="22"/>
  <c r="AE7020" i="22"/>
  <c r="Z7020" i="22"/>
  <c r="AC7020" i="22" s="1"/>
  <c r="AO7020" i="22" s="1"/>
  <c r="Y7020" i="22"/>
  <c r="AB7020" i="22" s="1"/>
  <c r="AI7020" i="22" s="1"/>
  <c r="X7020" i="22"/>
  <c r="V7020" i="22"/>
  <c r="S7020" i="22"/>
  <c r="P7020" i="22"/>
  <c r="AO7019" i="22"/>
  <c r="AN7019" i="22"/>
  <c r="AL7019" i="22"/>
  <c r="AK7019" i="22"/>
  <c r="AI7019" i="22"/>
  <c r="AH7019" i="22"/>
  <c r="AF7019" i="22"/>
  <c r="AE7019" i="22"/>
  <c r="Z7019" i="22"/>
  <c r="AC7019" i="22" s="1"/>
  <c r="AM7019" i="22" s="1"/>
  <c r="Y7019" i="22"/>
  <c r="AB7019" i="22" s="1"/>
  <c r="AG7019" i="22" s="1"/>
  <c r="X7019" i="22"/>
  <c r="V7019" i="22"/>
  <c r="S7019" i="22"/>
  <c r="P7019" i="22"/>
  <c r="AO7018" i="22"/>
  <c r="AN7018" i="22"/>
  <c r="AL7018" i="22"/>
  <c r="AK7018" i="22"/>
  <c r="AI7018" i="22"/>
  <c r="AH7018" i="22"/>
  <c r="AF7018" i="22"/>
  <c r="AE7018" i="22"/>
  <c r="Z7018" i="22"/>
  <c r="AC7018" i="22" s="1"/>
  <c r="AM7018" i="22" s="1"/>
  <c r="Y7018" i="22"/>
  <c r="AB7018" i="22" s="1"/>
  <c r="AG7018" i="22" s="1"/>
  <c r="X7018" i="22"/>
  <c r="V7018" i="22"/>
  <c r="S7018" i="22"/>
  <c r="P7018" i="22"/>
  <c r="AO7017" i="22"/>
  <c r="AN7017" i="22"/>
  <c r="AL7017" i="22"/>
  <c r="AK7017" i="22"/>
  <c r="AI7017" i="22"/>
  <c r="AH7017" i="22"/>
  <c r="AF7017" i="22"/>
  <c r="AE7017" i="22"/>
  <c r="Z7017" i="22"/>
  <c r="AC7017" i="22" s="1"/>
  <c r="AM7017" i="22" s="1"/>
  <c r="Y7017" i="22"/>
  <c r="AB7017" i="22" s="1"/>
  <c r="AG7017" i="22" s="1"/>
  <c r="X7017" i="22"/>
  <c r="V7017" i="22"/>
  <c r="S7017" i="22"/>
  <c r="P7017" i="22"/>
  <c r="AO7016" i="22"/>
  <c r="AM7016" i="22"/>
  <c r="AL7016" i="22"/>
  <c r="AK7016" i="22"/>
  <c r="AI7016" i="22"/>
  <c r="AG7016" i="22"/>
  <c r="AF7016" i="22"/>
  <c r="AE7016" i="22"/>
  <c r="Z7016" i="22"/>
  <c r="AC7016" i="22" s="1"/>
  <c r="AN7016" i="22" s="1"/>
  <c r="Y7016" i="22"/>
  <c r="AB7016" i="22" s="1"/>
  <c r="AH7016" i="22" s="1"/>
  <c r="X7016" i="22"/>
  <c r="V7016" i="22"/>
  <c r="S7016" i="22"/>
  <c r="P7016" i="22"/>
  <c r="AN7015" i="22"/>
  <c r="AM7015" i="22"/>
  <c r="AL7015" i="22"/>
  <c r="AK7015" i="22"/>
  <c r="AH7015" i="22"/>
  <c r="AG7015" i="22"/>
  <c r="AF7015" i="22"/>
  <c r="AE7015" i="22"/>
  <c r="Z7015" i="22"/>
  <c r="AC7015" i="22" s="1"/>
  <c r="AO7015" i="22" s="1"/>
  <c r="Y7015" i="22"/>
  <c r="AB7015" i="22" s="1"/>
  <c r="AI7015" i="22" s="1"/>
  <c r="X7015" i="22"/>
  <c r="V7015" i="22"/>
  <c r="S7015" i="22"/>
  <c r="P7015" i="22"/>
  <c r="AN7014" i="22"/>
  <c r="AM7014" i="22"/>
  <c r="AL7014" i="22"/>
  <c r="AK7014" i="22"/>
  <c r="AH7014" i="22"/>
  <c r="AG7014" i="22"/>
  <c r="AF7014" i="22"/>
  <c r="AE7014" i="22"/>
  <c r="Z7014" i="22"/>
  <c r="AC7014" i="22" s="1"/>
  <c r="AO7014" i="22" s="1"/>
  <c r="Y7014" i="22"/>
  <c r="AB7014" i="22" s="1"/>
  <c r="AI7014" i="22" s="1"/>
  <c r="X7014" i="22"/>
  <c r="V7014" i="22"/>
  <c r="S7014" i="22"/>
  <c r="P7014" i="22"/>
  <c r="AO7013" i="22"/>
  <c r="AM7013" i="22"/>
  <c r="AL7013" i="22"/>
  <c r="AK7013" i="22"/>
  <c r="AI7013" i="22"/>
  <c r="AG7013" i="22"/>
  <c r="AF7013" i="22"/>
  <c r="AE7013" i="22"/>
  <c r="Z7013" i="22"/>
  <c r="AC7013" i="22" s="1"/>
  <c r="AN7013" i="22" s="1"/>
  <c r="Y7013" i="22"/>
  <c r="AB7013" i="22" s="1"/>
  <c r="AH7013" i="22" s="1"/>
  <c r="X7013" i="22"/>
  <c r="V7013" i="22"/>
  <c r="S7013" i="22"/>
  <c r="P7013" i="22"/>
  <c r="AN7012" i="22"/>
  <c r="AM7012" i="22"/>
  <c r="AL7012" i="22"/>
  <c r="AK7012" i="22"/>
  <c r="AH7012" i="22"/>
  <c r="AG7012" i="22"/>
  <c r="AF7012" i="22"/>
  <c r="AE7012" i="22"/>
  <c r="Z7012" i="22"/>
  <c r="AC7012" i="22" s="1"/>
  <c r="AO7012" i="22" s="1"/>
  <c r="Y7012" i="22"/>
  <c r="AB7012" i="22" s="1"/>
  <c r="AI7012" i="22" s="1"/>
  <c r="X7012" i="22"/>
  <c r="V7012" i="22"/>
  <c r="S7012" i="22"/>
  <c r="P7012" i="22"/>
  <c r="AO7011" i="22"/>
  <c r="AN7011" i="22"/>
  <c r="AL7011" i="22"/>
  <c r="AK7011" i="22"/>
  <c r="AI7011" i="22"/>
  <c r="AH7011" i="22"/>
  <c r="AF7011" i="22"/>
  <c r="AE7011" i="22"/>
  <c r="Z7011" i="22"/>
  <c r="AC7011" i="22" s="1"/>
  <c r="AM7011" i="22" s="1"/>
  <c r="Y7011" i="22"/>
  <c r="AB7011" i="22" s="1"/>
  <c r="AG7011" i="22" s="1"/>
  <c r="X7011" i="22"/>
  <c r="V7011" i="22"/>
  <c r="S7011" i="22"/>
  <c r="P7011" i="22"/>
  <c r="AO7010" i="22"/>
  <c r="AM7010" i="22"/>
  <c r="AL7010" i="22"/>
  <c r="AK7010" i="22"/>
  <c r="AI7010" i="22"/>
  <c r="AG7010" i="22"/>
  <c r="AF7010" i="22"/>
  <c r="AE7010" i="22"/>
  <c r="Z7010" i="22"/>
  <c r="AC7010" i="22" s="1"/>
  <c r="AN7010" i="22" s="1"/>
  <c r="Y7010" i="22"/>
  <c r="AB7010" i="22" s="1"/>
  <c r="AH7010" i="22" s="1"/>
  <c r="X7010" i="22"/>
  <c r="V7010" i="22"/>
  <c r="S7010" i="22"/>
  <c r="P7010" i="22"/>
  <c r="AO7009" i="22"/>
  <c r="AN7009" i="22"/>
  <c r="AL7009" i="22"/>
  <c r="AK7009" i="22"/>
  <c r="AI7009" i="22"/>
  <c r="AH7009" i="22"/>
  <c r="AF7009" i="22"/>
  <c r="AE7009" i="22"/>
  <c r="Z7009" i="22"/>
  <c r="AC7009" i="22" s="1"/>
  <c r="AM7009" i="22" s="1"/>
  <c r="Y7009" i="22"/>
  <c r="AB7009" i="22" s="1"/>
  <c r="AG7009" i="22" s="1"/>
  <c r="X7009" i="22"/>
  <c r="V7009" i="22"/>
  <c r="S7009" i="22"/>
  <c r="P7009" i="22"/>
  <c r="AO7008" i="22"/>
  <c r="AN7008" i="22"/>
  <c r="AL7008" i="22"/>
  <c r="AK7008" i="22"/>
  <c r="AI7008" i="22"/>
  <c r="AH7008" i="22"/>
  <c r="AF7008" i="22"/>
  <c r="AE7008" i="22"/>
  <c r="Z7008" i="22"/>
  <c r="AC7008" i="22" s="1"/>
  <c r="AM7008" i="22" s="1"/>
  <c r="Y7008" i="22"/>
  <c r="AB7008" i="22" s="1"/>
  <c r="AG7008" i="22" s="1"/>
  <c r="X7008" i="22"/>
  <c r="V7008" i="22"/>
  <c r="S7008" i="22"/>
  <c r="P7008" i="22"/>
  <c r="AO7007" i="22"/>
  <c r="AN7007" i="22"/>
  <c r="AM7007" i="22"/>
  <c r="AK7007" i="22"/>
  <c r="AI7007" i="22"/>
  <c r="AH7007" i="22"/>
  <c r="AG7007" i="22"/>
  <c r="AE7007" i="22"/>
  <c r="Z7007" i="22"/>
  <c r="AC7007" i="22" s="1"/>
  <c r="AL7007" i="22" s="1"/>
  <c r="Y7007" i="22"/>
  <c r="AB7007" i="22" s="1"/>
  <c r="AF7007" i="22" s="1"/>
  <c r="X7007" i="22"/>
  <c r="V7007" i="22"/>
  <c r="S7007" i="22"/>
  <c r="P7007" i="22"/>
  <c r="AO7006" i="22"/>
  <c r="AM7006" i="22"/>
  <c r="AL7006" i="22"/>
  <c r="AK7006" i="22"/>
  <c r="AI7006" i="22"/>
  <c r="AG7006" i="22"/>
  <c r="AF7006" i="22"/>
  <c r="AE7006" i="22"/>
  <c r="Z7006" i="22"/>
  <c r="AC7006" i="22" s="1"/>
  <c r="AN7006" i="22" s="1"/>
  <c r="Y7006" i="22"/>
  <c r="AB7006" i="22" s="1"/>
  <c r="AH7006" i="22" s="1"/>
  <c r="X7006" i="22"/>
  <c r="V7006" i="22"/>
  <c r="S7006" i="22"/>
  <c r="P7006" i="22"/>
  <c r="AO7005" i="22"/>
  <c r="AM7005" i="22"/>
  <c r="AL7005" i="22"/>
  <c r="AK7005" i="22"/>
  <c r="AI7005" i="22"/>
  <c r="AG7005" i="22"/>
  <c r="AF7005" i="22"/>
  <c r="AE7005" i="22"/>
  <c r="Z7005" i="22"/>
  <c r="AC7005" i="22" s="1"/>
  <c r="AN7005" i="22" s="1"/>
  <c r="Y7005" i="22"/>
  <c r="AB7005" i="22" s="1"/>
  <c r="AH7005" i="22" s="1"/>
  <c r="X7005" i="22"/>
  <c r="V7005" i="22"/>
  <c r="S7005" i="22"/>
  <c r="P7005" i="22"/>
  <c r="AO7004" i="22"/>
  <c r="AM7004" i="22"/>
  <c r="AL7004" i="22"/>
  <c r="AK7004" i="22"/>
  <c r="AI7004" i="22"/>
  <c r="AG7004" i="22"/>
  <c r="AF7004" i="22"/>
  <c r="AE7004" i="22"/>
  <c r="Z7004" i="22"/>
  <c r="AC7004" i="22" s="1"/>
  <c r="AN7004" i="22" s="1"/>
  <c r="Y7004" i="22"/>
  <c r="AB7004" i="22" s="1"/>
  <c r="AH7004" i="22" s="1"/>
  <c r="X7004" i="22"/>
  <c r="V7004" i="22"/>
  <c r="S7004" i="22"/>
  <c r="P7004" i="22"/>
  <c r="AO7003" i="22"/>
  <c r="AM7003" i="22"/>
  <c r="AL7003" i="22"/>
  <c r="AK7003" i="22"/>
  <c r="AI7003" i="22"/>
  <c r="AG7003" i="22"/>
  <c r="AF7003" i="22"/>
  <c r="AE7003" i="22"/>
  <c r="Z7003" i="22"/>
  <c r="AC7003" i="22" s="1"/>
  <c r="AN7003" i="22" s="1"/>
  <c r="Y7003" i="22"/>
  <c r="AB7003" i="22" s="1"/>
  <c r="AH7003" i="22" s="1"/>
  <c r="X7003" i="22"/>
  <c r="V7003" i="22"/>
  <c r="S7003" i="22"/>
  <c r="P7003" i="22"/>
  <c r="AO7002" i="22"/>
  <c r="AM7002" i="22"/>
  <c r="AL7002" i="22"/>
  <c r="AK7002" i="22"/>
  <c r="AI7002" i="22"/>
  <c r="AG7002" i="22"/>
  <c r="AF7002" i="22"/>
  <c r="AE7002" i="22"/>
  <c r="Z7002" i="22"/>
  <c r="AC7002" i="22" s="1"/>
  <c r="AN7002" i="22" s="1"/>
  <c r="Y7002" i="22"/>
  <c r="AB7002" i="22" s="1"/>
  <c r="AH7002" i="22" s="1"/>
  <c r="X7002" i="22"/>
  <c r="V7002" i="22"/>
  <c r="S7002" i="22"/>
  <c r="P7002" i="22"/>
  <c r="AO7001" i="22"/>
  <c r="AM7001" i="22"/>
  <c r="AL7001" i="22"/>
  <c r="AK7001" i="22"/>
  <c r="AI7001" i="22"/>
  <c r="AG7001" i="22"/>
  <c r="AF7001" i="22"/>
  <c r="AE7001" i="22"/>
  <c r="Z7001" i="22"/>
  <c r="AC7001" i="22" s="1"/>
  <c r="AN7001" i="22" s="1"/>
  <c r="Y7001" i="22"/>
  <c r="AB7001" i="22" s="1"/>
  <c r="AH7001" i="22" s="1"/>
  <c r="X7001" i="22"/>
  <c r="V7001" i="22"/>
  <c r="S7001" i="22"/>
  <c r="P7001" i="22"/>
  <c r="AO7000" i="22"/>
  <c r="AM7000" i="22"/>
  <c r="AL7000" i="22"/>
  <c r="AK7000" i="22"/>
  <c r="AI7000" i="22"/>
  <c r="AG7000" i="22"/>
  <c r="AF7000" i="22"/>
  <c r="AE7000" i="22"/>
  <c r="Z7000" i="22"/>
  <c r="AC7000" i="22" s="1"/>
  <c r="AN7000" i="22" s="1"/>
  <c r="Y7000" i="22"/>
  <c r="AB7000" i="22" s="1"/>
  <c r="AH7000" i="22" s="1"/>
  <c r="X7000" i="22"/>
  <c r="V7000" i="22"/>
  <c r="S7000" i="22"/>
  <c r="P7000" i="22"/>
  <c r="AO6999" i="22"/>
  <c r="AM6999" i="22"/>
  <c r="AL6999" i="22"/>
  <c r="AK6999" i="22"/>
  <c r="AI6999" i="22"/>
  <c r="AG6999" i="22"/>
  <c r="AF6999" i="22"/>
  <c r="AE6999" i="22"/>
  <c r="Z6999" i="22"/>
  <c r="AC6999" i="22" s="1"/>
  <c r="AN6999" i="22" s="1"/>
  <c r="Y6999" i="22"/>
  <c r="AB6999" i="22" s="1"/>
  <c r="AH6999" i="22" s="1"/>
  <c r="X6999" i="22"/>
  <c r="V6999" i="22"/>
  <c r="S6999" i="22"/>
  <c r="P6999" i="22"/>
  <c r="AO6998" i="22"/>
  <c r="AM6998" i="22"/>
  <c r="AL6998" i="22"/>
  <c r="AK6998" i="22"/>
  <c r="AI6998" i="22"/>
  <c r="AG6998" i="22"/>
  <c r="AF6998" i="22"/>
  <c r="AE6998" i="22"/>
  <c r="Z6998" i="22"/>
  <c r="AC6998" i="22" s="1"/>
  <c r="AN6998" i="22" s="1"/>
  <c r="Y6998" i="22"/>
  <c r="AB6998" i="22" s="1"/>
  <c r="AH6998" i="22" s="1"/>
  <c r="X6998" i="22"/>
  <c r="V6998" i="22"/>
  <c r="S6998" i="22"/>
  <c r="P6998" i="22"/>
  <c r="AO6997" i="22"/>
  <c r="AM6997" i="22"/>
  <c r="AL6997" i="22"/>
  <c r="AK6997" i="22"/>
  <c r="AI6997" i="22"/>
  <c r="AG6997" i="22"/>
  <c r="AF6997" i="22"/>
  <c r="AE6997" i="22"/>
  <c r="Z6997" i="22"/>
  <c r="AC6997" i="22" s="1"/>
  <c r="AN6997" i="22" s="1"/>
  <c r="Y6997" i="22"/>
  <c r="AB6997" i="22" s="1"/>
  <c r="AH6997" i="22" s="1"/>
  <c r="X6997" i="22"/>
  <c r="V6997" i="22"/>
  <c r="S6997" i="22"/>
  <c r="P6997" i="22"/>
  <c r="AO6996" i="22"/>
  <c r="AM6996" i="22"/>
  <c r="AL6996" i="22"/>
  <c r="AK6996" i="22"/>
  <c r="AI6996" i="22"/>
  <c r="AG6996" i="22"/>
  <c r="AF6996" i="22"/>
  <c r="AE6996" i="22"/>
  <c r="Z6996" i="22"/>
  <c r="AC6996" i="22" s="1"/>
  <c r="AN6996" i="22" s="1"/>
  <c r="Y6996" i="22"/>
  <c r="AB6996" i="22" s="1"/>
  <c r="AH6996" i="22" s="1"/>
  <c r="X6996" i="22"/>
  <c r="V6996" i="22"/>
  <c r="S6996" i="22"/>
  <c r="P6996" i="22"/>
  <c r="AN6995" i="22"/>
  <c r="AM6995" i="22"/>
  <c r="AL6995" i="22"/>
  <c r="AK6995" i="22"/>
  <c r="AH6995" i="22"/>
  <c r="AG6995" i="22"/>
  <c r="AF6995" i="22"/>
  <c r="AE6995" i="22"/>
  <c r="Z6995" i="22"/>
  <c r="AC6995" i="22" s="1"/>
  <c r="AO6995" i="22" s="1"/>
  <c r="Y6995" i="22"/>
  <c r="AB6995" i="22" s="1"/>
  <c r="AI6995" i="22" s="1"/>
  <c r="X6995" i="22"/>
  <c r="V6995" i="22"/>
  <c r="S6995" i="22"/>
  <c r="P6995" i="22"/>
  <c r="AN6994" i="22"/>
  <c r="AM6994" i="22"/>
  <c r="AL6994" i="22"/>
  <c r="AK6994" i="22"/>
  <c r="AH6994" i="22"/>
  <c r="AG6994" i="22"/>
  <c r="AF6994" i="22"/>
  <c r="AE6994" i="22"/>
  <c r="Z6994" i="22"/>
  <c r="AC6994" i="22" s="1"/>
  <c r="AO6994" i="22" s="1"/>
  <c r="Y6994" i="22"/>
  <c r="AB6994" i="22" s="1"/>
  <c r="AI6994" i="22" s="1"/>
  <c r="X6994" i="22"/>
  <c r="V6994" i="22"/>
  <c r="S6994" i="22"/>
  <c r="P6994" i="22"/>
  <c r="AO6993" i="22"/>
  <c r="AN6993" i="22"/>
  <c r="AL6993" i="22"/>
  <c r="AK6993" i="22"/>
  <c r="AI6993" i="22"/>
  <c r="AH6993" i="22"/>
  <c r="AF6993" i="22"/>
  <c r="AE6993" i="22"/>
  <c r="Z6993" i="22"/>
  <c r="AC6993" i="22" s="1"/>
  <c r="AM6993" i="22" s="1"/>
  <c r="Y6993" i="22"/>
  <c r="AB6993" i="22" s="1"/>
  <c r="AG6993" i="22" s="1"/>
  <c r="X6993" i="22"/>
  <c r="V6993" i="22"/>
  <c r="S6993" i="22"/>
  <c r="P6993" i="22"/>
  <c r="AO6992" i="22"/>
  <c r="AN6992" i="22"/>
  <c r="AL6992" i="22"/>
  <c r="AK6992" i="22"/>
  <c r="AI6992" i="22"/>
  <c r="AH6992" i="22"/>
  <c r="AF6992" i="22"/>
  <c r="AE6992" i="22"/>
  <c r="Z6992" i="22"/>
  <c r="AC6992" i="22" s="1"/>
  <c r="AM6992" i="22" s="1"/>
  <c r="Y6992" i="22"/>
  <c r="AB6992" i="22" s="1"/>
  <c r="AG6992" i="22" s="1"/>
  <c r="X6992" i="22"/>
  <c r="V6992" i="22"/>
  <c r="S6992" i="22"/>
  <c r="P6992" i="22"/>
  <c r="AN6991" i="22"/>
  <c r="AM6991" i="22"/>
  <c r="AL6991" i="22"/>
  <c r="AK6991" i="22"/>
  <c r="AH6991" i="22"/>
  <c r="AG6991" i="22"/>
  <c r="AF6991" i="22"/>
  <c r="AE6991" i="22"/>
  <c r="Z6991" i="22"/>
  <c r="AC6991" i="22" s="1"/>
  <c r="AO6991" i="22" s="1"/>
  <c r="Y6991" i="22"/>
  <c r="AB6991" i="22" s="1"/>
  <c r="AI6991" i="22" s="1"/>
  <c r="X6991" i="22"/>
  <c r="V6991" i="22"/>
  <c r="S6991" i="22"/>
  <c r="P6991" i="22"/>
  <c r="AO6990" i="22"/>
  <c r="AM6990" i="22"/>
  <c r="AL6990" i="22"/>
  <c r="AK6990" i="22"/>
  <c r="AI6990" i="22"/>
  <c r="AG6990" i="22"/>
  <c r="AF6990" i="22"/>
  <c r="AE6990" i="22"/>
  <c r="Z6990" i="22"/>
  <c r="AC6990" i="22" s="1"/>
  <c r="AN6990" i="22" s="1"/>
  <c r="Y6990" i="22"/>
  <c r="AB6990" i="22" s="1"/>
  <c r="AH6990" i="22" s="1"/>
  <c r="X6990" i="22"/>
  <c r="V6990" i="22"/>
  <c r="S6990" i="22"/>
  <c r="P6990" i="22"/>
  <c r="AO6989" i="22"/>
  <c r="AM6989" i="22"/>
  <c r="AL6989" i="22"/>
  <c r="AK6989" i="22"/>
  <c r="AI6989" i="22"/>
  <c r="AG6989" i="22"/>
  <c r="AF6989" i="22"/>
  <c r="AE6989" i="22"/>
  <c r="Z6989" i="22"/>
  <c r="AC6989" i="22" s="1"/>
  <c r="AN6989" i="22" s="1"/>
  <c r="Y6989" i="22"/>
  <c r="AB6989" i="22" s="1"/>
  <c r="AH6989" i="22" s="1"/>
  <c r="X6989" i="22"/>
  <c r="V6989" i="22"/>
  <c r="S6989" i="22"/>
  <c r="P6989" i="22"/>
  <c r="AN6988" i="22"/>
  <c r="AM6988" i="22"/>
  <c r="AL6988" i="22"/>
  <c r="AK6988" i="22"/>
  <c r="AH6988" i="22"/>
  <c r="AG6988" i="22"/>
  <c r="AF6988" i="22"/>
  <c r="AE6988" i="22"/>
  <c r="Z6988" i="22"/>
  <c r="AC6988" i="22" s="1"/>
  <c r="AO6988" i="22" s="1"/>
  <c r="Y6988" i="22"/>
  <c r="AB6988" i="22" s="1"/>
  <c r="AI6988" i="22" s="1"/>
  <c r="X6988" i="22"/>
  <c r="V6988" i="22"/>
  <c r="S6988" i="22"/>
  <c r="P6988" i="22"/>
  <c r="AO6987" i="22"/>
  <c r="AN6987" i="22"/>
  <c r="AL6987" i="22"/>
  <c r="AK6987" i="22"/>
  <c r="AI6987" i="22"/>
  <c r="AH6987" i="22"/>
  <c r="AF6987" i="22"/>
  <c r="AE6987" i="22"/>
  <c r="Z6987" i="22"/>
  <c r="AC6987" i="22" s="1"/>
  <c r="AM6987" i="22" s="1"/>
  <c r="Y6987" i="22"/>
  <c r="AB6987" i="22" s="1"/>
  <c r="AG6987" i="22" s="1"/>
  <c r="X6987" i="22"/>
  <c r="V6987" i="22"/>
  <c r="S6987" i="22"/>
  <c r="P6987" i="22"/>
  <c r="AN6986" i="22"/>
  <c r="AM6986" i="22"/>
  <c r="AL6986" i="22"/>
  <c r="AK6986" i="22"/>
  <c r="AH6986" i="22"/>
  <c r="AG6986" i="22"/>
  <c r="AF6986" i="22"/>
  <c r="AE6986" i="22"/>
  <c r="Z6986" i="22"/>
  <c r="AC6986" i="22" s="1"/>
  <c r="AO6986" i="22" s="1"/>
  <c r="Y6986" i="22"/>
  <c r="AB6986" i="22" s="1"/>
  <c r="AI6986" i="22" s="1"/>
  <c r="X6986" i="22"/>
  <c r="V6986" i="22"/>
  <c r="S6986" i="22"/>
  <c r="P6986" i="22"/>
  <c r="AO6985" i="22"/>
  <c r="AN6985" i="22"/>
  <c r="AL6985" i="22"/>
  <c r="AK6985" i="22"/>
  <c r="AI6985" i="22"/>
  <c r="AH6985" i="22"/>
  <c r="AF6985" i="22"/>
  <c r="AE6985" i="22"/>
  <c r="Z6985" i="22"/>
  <c r="AC6985" i="22" s="1"/>
  <c r="AM6985" i="22" s="1"/>
  <c r="Y6985" i="22"/>
  <c r="AB6985" i="22" s="1"/>
  <c r="AG6985" i="22" s="1"/>
  <c r="X6985" i="22"/>
  <c r="V6985" i="22"/>
  <c r="S6985" i="22"/>
  <c r="P6985" i="22"/>
  <c r="AO6984" i="22"/>
  <c r="AN6984" i="22"/>
  <c r="AL6984" i="22"/>
  <c r="AK6984" i="22"/>
  <c r="AI6984" i="22"/>
  <c r="AH6984" i="22"/>
  <c r="AF6984" i="22"/>
  <c r="AE6984" i="22"/>
  <c r="Z6984" i="22"/>
  <c r="AC6984" i="22" s="1"/>
  <c r="AM6984" i="22" s="1"/>
  <c r="Y6984" i="22"/>
  <c r="AB6984" i="22" s="1"/>
  <c r="AG6984" i="22" s="1"/>
  <c r="X6984" i="22"/>
  <c r="V6984" i="22"/>
  <c r="S6984" i="22"/>
  <c r="P6984" i="22"/>
  <c r="AN6983" i="22"/>
  <c r="AM6983" i="22"/>
  <c r="AL6983" i="22"/>
  <c r="AK6983" i="22"/>
  <c r="AH6983" i="22"/>
  <c r="AG6983" i="22"/>
  <c r="AF6983" i="22"/>
  <c r="AE6983" i="22"/>
  <c r="Z6983" i="22"/>
  <c r="AC6983" i="22" s="1"/>
  <c r="AO6983" i="22" s="1"/>
  <c r="Y6983" i="22"/>
  <c r="AB6983" i="22" s="1"/>
  <c r="AI6983" i="22" s="1"/>
  <c r="X6983" i="22"/>
  <c r="V6983" i="22"/>
  <c r="S6983" i="22"/>
  <c r="P6983" i="22"/>
  <c r="AO6982" i="22"/>
  <c r="AM6982" i="22"/>
  <c r="AL6982" i="22"/>
  <c r="AK6982" i="22"/>
  <c r="AI6982" i="22"/>
  <c r="AG6982" i="22"/>
  <c r="AF6982" i="22"/>
  <c r="AE6982" i="22"/>
  <c r="Z6982" i="22"/>
  <c r="AC6982" i="22" s="1"/>
  <c r="AN6982" i="22" s="1"/>
  <c r="Y6982" i="22"/>
  <c r="AB6982" i="22" s="1"/>
  <c r="AH6982" i="22" s="1"/>
  <c r="X6982" i="22"/>
  <c r="V6982" i="22"/>
  <c r="S6982" i="22"/>
  <c r="P6982" i="22"/>
  <c r="AO6981" i="22"/>
  <c r="AM6981" i="22"/>
  <c r="AL6981" i="22"/>
  <c r="AK6981" i="22"/>
  <c r="AI6981" i="22"/>
  <c r="AG6981" i="22"/>
  <c r="AF6981" i="22"/>
  <c r="AE6981" i="22"/>
  <c r="Z6981" i="22"/>
  <c r="AC6981" i="22" s="1"/>
  <c r="AN6981" i="22" s="1"/>
  <c r="Y6981" i="22"/>
  <c r="AB6981" i="22" s="1"/>
  <c r="AH6981" i="22" s="1"/>
  <c r="X6981" i="22"/>
  <c r="V6981" i="22"/>
  <c r="S6981" i="22"/>
  <c r="P6981" i="22"/>
  <c r="AO6980" i="22"/>
  <c r="AM6980" i="22"/>
  <c r="AL6980" i="22"/>
  <c r="AK6980" i="22"/>
  <c r="AI6980" i="22"/>
  <c r="AG6980" i="22"/>
  <c r="AF6980" i="22"/>
  <c r="AE6980" i="22"/>
  <c r="Z6980" i="22"/>
  <c r="AC6980" i="22" s="1"/>
  <c r="AN6980" i="22" s="1"/>
  <c r="Y6980" i="22"/>
  <c r="AB6980" i="22" s="1"/>
  <c r="AH6980" i="22" s="1"/>
  <c r="X6980" i="22"/>
  <c r="V6980" i="22"/>
  <c r="S6980" i="22"/>
  <c r="P6980" i="22"/>
  <c r="AN6979" i="22"/>
  <c r="AM6979" i="22"/>
  <c r="AL6979" i="22"/>
  <c r="AK6979" i="22"/>
  <c r="AH6979" i="22"/>
  <c r="AG6979" i="22"/>
  <c r="AF6979" i="22"/>
  <c r="AE6979" i="22"/>
  <c r="Z6979" i="22"/>
  <c r="AC6979" i="22" s="1"/>
  <c r="AO6979" i="22" s="1"/>
  <c r="Y6979" i="22"/>
  <c r="AB6979" i="22" s="1"/>
  <c r="AI6979" i="22" s="1"/>
  <c r="X6979" i="22"/>
  <c r="V6979" i="22"/>
  <c r="S6979" i="22"/>
  <c r="P6979" i="22"/>
  <c r="AN6978" i="22"/>
  <c r="AM6978" i="22"/>
  <c r="AL6978" i="22"/>
  <c r="AK6978" i="22"/>
  <c r="AH6978" i="22"/>
  <c r="AG6978" i="22"/>
  <c r="AF6978" i="22"/>
  <c r="AE6978" i="22"/>
  <c r="Z6978" i="22"/>
  <c r="AC6978" i="22" s="1"/>
  <c r="AO6978" i="22" s="1"/>
  <c r="Y6978" i="22"/>
  <c r="AB6978" i="22" s="1"/>
  <c r="AI6978" i="22" s="1"/>
  <c r="X6978" i="22"/>
  <c r="V6978" i="22"/>
  <c r="S6978" i="22"/>
  <c r="P6978" i="22"/>
  <c r="AO6977" i="22"/>
  <c r="AM6977" i="22"/>
  <c r="AL6977" i="22"/>
  <c r="AK6977" i="22"/>
  <c r="AI6977" i="22"/>
  <c r="AG6977" i="22"/>
  <c r="AF6977" i="22"/>
  <c r="AE6977" i="22"/>
  <c r="Z6977" i="22"/>
  <c r="AC6977" i="22" s="1"/>
  <c r="AN6977" i="22" s="1"/>
  <c r="Y6977" i="22"/>
  <c r="AB6977" i="22" s="1"/>
  <c r="AH6977" i="22" s="1"/>
  <c r="X6977" i="22"/>
  <c r="V6977" i="22"/>
  <c r="S6977" i="22"/>
  <c r="P6977" i="22"/>
  <c r="AN6976" i="22"/>
  <c r="AM6976" i="22"/>
  <c r="AL6976" i="22"/>
  <c r="AK6976" i="22"/>
  <c r="AH6976" i="22"/>
  <c r="AG6976" i="22"/>
  <c r="AF6976" i="22"/>
  <c r="AE6976" i="22"/>
  <c r="Z6976" i="22"/>
  <c r="AC6976" i="22" s="1"/>
  <c r="AO6976" i="22" s="1"/>
  <c r="Y6976" i="22"/>
  <c r="AB6976" i="22" s="1"/>
  <c r="AI6976" i="22" s="1"/>
  <c r="X6976" i="22"/>
  <c r="V6976" i="22"/>
  <c r="S6976" i="22"/>
  <c r="P6976" i="22"/>
  <c r="AO6975" i="22"/>
  <c r="AN6975" i="22"/>
  <c r="AL6975" i="22"/>
  <c r="AK6975" i="22"/>
  <c r="AI6975" i="22"/>
  <c r="AH6975" i="22"/>
  <c r="AF6975" i="22"/>
  <c r="AE6975" i="22"/>
  <c r="Z6975" i="22"/>
  <c r="AC6975" i="22" s="1"/>
  <c r="AM6975" i="22" s="1"/>
  <c r="Y6975" i="22"/>
  <c r="AB6975" i="22" s="1"/>
  <c r="AG6975" i="22" s="1"/>
  <c r="X6975" i="22"/>
  <c r="V6975" i="22"/>
  <c r="S6975" i="22"/>
  <c r="P6975" i="22"/>
  <c r="AO6974" i="22"/>
  <c r="AM6974" i="22"/>
  <c r="AL6974" i="22"/>
  <c r="AK6974" i="22"/>
  <c r="AI6974" i="22"/>
  <c r="AG6974" i="22"/>
  <c r="AF6974" i="22"/>
  <c r="AE6974" i="22"/>
  <c r="Z6974" i="22"/>
  <c r="AC6974" i="22" s="1"/>
  <c r="AN6974" i="22" s="1"/>
  <c r="Y6974" i="22"/>
  <c r="AB6974" i="22" s="1"/>
  <c r="AH6974" i="22" s="1"/>
  <c r="X6974" i="22"/>
  <c r="V6974" i="22"/>
  <c r="S6974" i="22"/>
  <c r="P6974" i="22"/>
  <c r="AO6973" i="22"/>
  <c r="AM6973" i="22"/>
  <c r="AL6973" i="22"/>
  <c r="AK6973" i="22"/>
  <c r="AI6973" i="22"/>
  <c r="AG6973" i="22"/>
  <c r="AF6973" i="22"/>
  <c r="AE6973" i="22"/>
  <c r="Z6973" i="22"/>
  <c r="AC6973" i="22" s="1"/>
  <c r="AN6973" i="22" s="1"/>
  <c r="Y6973" i="22"/>
  <c r="AB6973" i="22" s="1"/>
  <c r="AH6973" i="22" s="1"/>
  <c r="X6973" i="22"/>
  <c r="V6973" i="22"/>
  <c r="S6973" i="22"/>
  <c r="P6973" i="22"/>
  <c r="AO6972" i="22"/>
  <c r="AM6972" i="22"/>
  <c r="AL6972" i="22"/>
  <c r="AK6972" i="22"/>
  <c r="AI6972" i="22"/>
  <c r="AG6972" i="22"/>
  <c r="AF6972" i="22"/>
  <c r="AE6972" i="22"/>
  <c r="Z6972" i="22"/>
  <c r="AC6972" i="22" s="1"/>
  <c r="AN6972" i="22" s="1"/>
  <c r="Y6972" i="22"/>
  <c r="AB6972" i="22" s="1"/>
  <c r="AH6972" i="22" s="1"/>
  <c r="X6972" i="22"/>
  <c r="V6972" i="22"/>
  <c r="S6972" i="22"/>
  <c r="P6972" i="22"/>
  <c r="AO6971" i="22"/>
  <c r="AN6971" i="22"/>
  <c r="AL6971" i="22"/>
  <c r="AK6971" i="22"/>
  <c r="AI6971" i="22"/>
  <c r="AH6971" i="22"/>
  <c r="AF6971" i="22"/>
  <c r="AE6971" i="22"/>
  <c r="Z6971" i="22"/>
  <c r="AC6971" i="22" s="1"/>
  <c r="AM6971" i="22" s="1"/>
  <c r="Y6971" i="22"/>
  <c r="AB6971" i="22" s="1"/>
  <c r="AG6971" i="22" s="1"/>
  <c r="X6971" i="22"/>
  <c r="V6971" i="22"/>
  <c r="S6971" i="22"/>
  <c r="P6971" i="22"/>
  <c r="AO6970" i="22"/>
  <c r="AN6970" i="22"/>
  <c r="AL6970" i="22"/>
  <c r="AK6970" i="22"/>
  <c r="AI6970" i="22"/>
  <c r="AH6970" i="22"/>
  <c r="AF6970" i="22"/>
  <c r="AE6970" i="22"/>
  <c r="Z6970" i="22"/>
  <c r="AC6970" i="22" s="1"/>
  <c r="AM6970" i="22" s="1"/>
  <c r="Y6970" i="22"/>
  <c r="AB6970" i="22" s="1"/>
  <c r="AG6970" i="22" s="1"/>
  <c r="X6970" i="22"/>
  <c r="V6970" i="22"/>
  <c r="S6970" i="22"/>
  <c r="P6970" i="22"/>
  <c r="AO6969" i="22"/>
  <c r="AM6969" i="22"/>
  <c r="AL6969" i="22"/>
  <c r="AK6969" i="22"/>
  <c r="AI6969" i="22"/>
  <c r="AG6969" i="22"/>
  <c r="AF6969" i="22"/>
  <c r="AE6969" i="22"/>
  <c r="Z6969" i="22"/>
  <c r="AC6969" i="22" s="1"/>
  <c r="AN6969" i="22" s="1"/>
  <c r="Y6969" i="22"/>
  <c r="AB6969" i="22" s="1"/>
  <c r="AH6969" i="22" s="1"/>
  <c r="X6969" i="22"/>
  <c r="V6969" i="22"/>
  <c r="S6969" i="22"/>
  <c r="P6969" i="22"/>
  <c r="AO6968" i="22"/>
  <c r="AM6968" i="22"/>
  <c r="AL6968" i="22"/>
  <c r="AK6968" i="22"/>
  <c r="AI6968" i="22"/>
  <c r="AG6968" i="22"/>
  <c r="AF6968" i="22"/>
  <c r="AE6968" i="22"/>
  <c r="Z6968" i="22"/>
  <c r="AC6968" i="22" s="1"/>
  <c r="AN6968" i="22" s="1"/>
  <c r="Y6968" i="22"/>
  <c r="AB6968" i="22" s="1"/>
  <c r="AH6968" i="22" s="1"/>
  <c r="X6968" i="22"/>
  <c r="V6968" i="22"/>
  <c r="S6968" i="22"/>
  <c r="P6968" i="22"/>
  <c r="AO6967" i="22"/>
  <c r="AN6967" i="22"/>
  <c r="AL6967" i="22"/>
  <c r="AK6967" i="22"/>
  <c r="AI6967" i="22"/>
  <c r="AH6967" i="22"/>
  <c r="AF6967" i="22"/>
  <c r="AE6967" i="22"/>
  <c r="Z6967" i="22"/>
  <c r="AC6967" i="22" s="1"/>
  <c r="AM6967" i="22" s="1"/>
  <c r="Y6967" i="22"/>
  <c r="AB6967" i="22" s="1"/>
  <c r="AG6967" i="22" s="1"/>
  <c r="X6967" i="22"/>
  <c r="V6967" i="22"/>
  <c r="S6967" i="22"/>
  <c r="P6967" i="22"/>
  <c r="AO6966" i="22"/>
  <c r="AM6966" i="22"/>
  <c r="AL6966" i="22"/>
  <c r="AK6966" i="22"/>
  <c r="AI6966" i="22"/>
  <c r="AG6966" i="22"/>
  <c r="AF6966" i="22"/>
  <c r="AE6966" i="22"/>
  <c r="Z6966" i="22"/>
  <c r="AC6966" i="22" s="1"/>
  <c r="AN6966" i="22" s="1"/>
  <c r="Y6966" i="22"/>
  <c r="AB6966" i="22" s="1"/>
  <c r="AH6966" i="22" s="1"/>
  <c r="X6966" i="22"/>
  <c r="V6966" i="22"/>
  <c r="S6966" i="22"/>
  <c r="P6966" i="22"/>
  <c r="AN6965" i="22"/>
  <c r="AM6965" i="22"/>
  <c r="AL6965" i="22"/>
  <c r="AK6965" i="22"/>
  <c r="AH6965" i="22"/>
  <c r="AG6965" i="22"/>
  <c r="AF6965" i="22"/>
  <c r="AE6965" i="22"/>
  <c r="Z6965" i="22"/>
  <c r="AC6965" i="22" s="1"/>
  <c r="AO6965" i="22" s="1"/>
  <c r="Y6965" i="22"/>
  <c r="AB6965" i="22" s="1"/>
  <c r="AI6965" i="22" s="1"/>
  <c r="X6965" i="22"/>
  <c r="V6965" i="22"/>
  <c r="S6965" i="22"/>
  <c r="P6965" i="22"/>
  <c r="AN6964" i="22"/>
  <c r="AM6964" i="22"/>
  <c r="AL6964" i="22"/>
  <c r="AK6964" i="22"/>
  <c r="AH6964" i="22"/>
  <c r="AG6964" i="22"/>
  <c r="AF6964" i="22"/>
  <c r="AE6964" i="22"/>
  <c r="Z6964" i="22"/>
  <c r="AC6964" i="22" s="1"/>
  <c r="AO6964" i="22" s="1"/>
  <c r="Y6964" i="22"/>
  <c r="AB6964" i="22" s="1"/>
  <c r="AI6964" i="22" s="1"/>
  <c r="X6964" i="22"/>
  <c r="V6964" i="22"/>
  <c r="S6964" i="22"/>
  <c r="P6964" i="22"/>
  <c r="AO6963" i="22"/>
  <c r="AM6963" i="22"/>
  <c r="AL6963" i="22"/>
  <c r="AK6963" i="22"/>
  <c r="AI6963" i="22"/>
  <c r="AG6963" i="22"/>
  <c r="AF6963" i="22"/>
  <c r="AE6963" i="22"/>
  <c r="Z6963" i="22"/>
  <c r="AC6963" i="22" s="1"/>
  <c r="AN6963" i="22" s="1"/>
  <c r="Y6963" i="22"/>
  <c r="AB6963" i="22" s="1"/>
  <c r="AH6963" i="22" s="1"/>
  <c r="X6963" i="22"/>
  <c r="V6963" i="22"/>
  <c r="S6963" i="22"/>
  <c r="P6963" i="22"/>
  <c r="AN6962" i="22"/>
  <c r="AM6962" i="22"/>
  <c r="AL6962" i="22"/>
  <c r="AK6962" i="22"/>
  <c r="AH6962" i="22"/>
  <c r="AG6962" i="22"/>
  <c r="AF6962" i="22"/>
  <c r="AE6962" i="22"/>
  <c r="Z6962" i="22"/>
  <c r="AC6962" i="22" s="1"/>
  <c r="AO6962" i="22" s="1"/>
  <c r="Y6962" i="22"/>
  <c r="AB6962" i="22" s="1"/>
  <c r="AI6962" i="22" s="1"/>
  <c r="X6962" i="22"/>
  <c r="V6962" i="22"/>
  <c r="S6962" i="22"/>
  <c r="P6962" i="22"/>
  <c r="AN6961" i="22"/>
  <c r="AM6961" i="22"/>
  <c r="AL6961" i="22"/>
  <c r="AK6961" i="22"/>
  <c r="AH6961" i="22"/>
  <c r="AG6961" i="22"/>
  <c r="AF6961" i="22"/>
  <c r="AE6961" i="22"/>
  <c r="Z6961" i="22"/>
  <c r="AC6961" i="22" s="1"/>
  <c r="AO6961" i="22" s="1"/>
  <c r="Y6961" i="22"/>
  <c r="AB6961" i="22" s="1"/>
  <c r="AI6961" i="22" s="1"/>
  <c r="X6961" i="22"/>
  <c r="V6961" i="22"/>
  <c r="S6961" i="22"/>
  <c r="P6961" i="22"/>
  <c r="AN6960" i="22"/>
  <c r="AM6960" i="22"/>
  <c r="AL6960" i="22"/>
  <c r="AK6960" i="22"/>
  <c r="AH6960" i="22"/>
  <c r="AG6960" i="22"/>
  <c r="AF6960" i="22"/>
  <c r="AE6960" i="22"/>
  <c r="Z6960" i="22"/>
  <c r="AC6960" i="22" s="1"/>
  <c r="AO6960" i="22" s="1"/>
  <c r="Y6960" i="22"/>
  <c r="AB6960" i="22" s="1"/>
  <c r="AI6960" i="22" s="1"/>
  <c r="X6960" i="22"/>
  <c r="V6960" i="22"/>
  <c r="S6960" i="22"/>
  <c r="P6960" i="22"/>
  <c r="AO6959" i="22"/>
  <c r="AM6959" i="22"/>
  <c r="AL6959" i="22"/>
  <c r="AK6959" i="22"/>
  <c r="AI6959" i="22"/>
  <c r="AG6959" i="22"/>
  <c r="AF6959" i="22"/>
  <c r="AE6959" i="22"/>
  <c r="Z6959" i="22"/>
  <c r="AC6959" i="22" s="1"/>
  <c r="AN6959" i="22" s="1"/>
  <c r="Y6959" i="22"/>
  <c r="AB6959" i="22" s="1"/>
  <c r="AH6959" i="22" s="1"/>
  <c r="X6959" i="22"/>
  <c r="V6959" i="22"/>
  <c r="S6959" i="22"/>
  <c r="P6959" i="22"/>
  <c r="AO6958" i="22"/>
  <c r="AM6958" i="22"/>
  <c r="AL6958" i="22"/>
  <c r="AK6958" i="22"/>
  <c r="AI6958" i="22"/>
  <c r="AG6958" i="22"/>
  <c r="AF6958" i="22"/>
  <c r="AE6958" i="22"/>
  <c r="Z6958" i="22"/>
  <c r="AC6958" i="22" s="1"/>
  <c r="AN6958" i="22" s="1"/>
  <c r="Y6958" i="22"/>
  <c r="AB6958" i="22" s="1"/>
  <c r="AH6958" i="22" s="1"/>
  <c r="X6958" i="22"/>
  <c r="V6958" i="22"/>
  <c r="S6958" i="22"/>
  <c r="P6958" i="22"/>
  <c r="AO6957" i="22"/>
  <c r="AN6957" i="22"/>
  <c r="AL6957" i="22"/>
  <c r="AK6957" i="22"/>
  <c r="AI6957" i="22"/>
  <c r="AH6957" i="22"/>
  <c r="AF6957" i="22"/>
  <c r="AE6957" i="22"/>
  <c r="Z6957" i="22"/>
  <c r="AC6957" i="22" s="1"/>
  <c r="AM6957" i="22" s="1"/>
  <c r="Y6957" i="22"/>
  <c r="AB6957" i="22" s="1"/>
  <c r="AG6957" i="22" s="1"/>
  <c r="X6957" i="22"/>
  <c r="V6957" i="22"/>
  <c r="S6957" i="22"/>
  <c r="P6957" i="22"/>
  <c r="AO6956" i="22"/>
  <c r="AM6956" i="22"/>
  <c r="AL6956" i="22"/>
  <c r="AK6956" i="22"/>
  <c r="AI6956" i="22"/>
  <c r="AG6956" i="22"/>
  <c r="AF6956" i="22"/>
  <c r="AE6956" i="22"/>
  <c r="Z6956" i="22"/>
  <c r="AC6956" i="22" s="1"/>
  <c r="AN6956" i="22" s="1"/>
  <c r="Y6956" i="22"/>
  <c r="AB6956" i="22" s="1"/>
  <c r="AH6956" i="22" s="1"/>
  <c r="X6956" i="22"/>
  <c r="V6956" i="22"/>
  <c r="S6956" i="22"/>
  <c r="P6956" i="22"/>
  <c r="AO6955" i="22"/>
  <c r="AN6955" i="22"/>
  <c r="AL6955" i="22"/>
  <c r="AK6955" i="22"/>
  <c r="AI6955" i="22"/>
  <c r="AH6955" i="22"/>
  <c r="AF6955" i="22"/>
  <c r="AE6955" i="22"/>
  <c r="Z6955" i="22"/>
  <c r="AC6955" i="22" s="1"/>
  <c r="AM6955" i="22" s="1"/>
  <c r="Y6955" i="22"/>
  <c r="AB6955" i="22" s="1"/>
  <c r="AG6955" i="22" s="1"/>
  <c r="X6955" i="22"/>
  <c r="V6955" i="22"/>
  <c r="S6955" i="22"/>
  <c r="P6955" i="22"/>
  <c r="AO6954" i="22"/>
  <c r="AN6954" i="22"/>
  <c r="AL6954" i="22"/>
  <c r="AK6954" i="22"/>
  <c r="AI6954" i="22"/>
  <c r="AH6954" i="22"/>
  <c r="AF6954" i="22"/>
  <c r="AE6954" i="22"/>
  <c r="Z6954" i="22"/>
  <c r="AC6954" i="22" s="1"/>
  <c r="AM6954" i="22" s="1"/>
  <c r="Y6954" i="22"/>
  <c r="AB6954" i="22" s="1"/>
  <c r="AG6954" i="22" s="1"/>
  <c r="X6954" i="22"/>
  <c r="V6954" i="22"/>
  <c r="S6954" i="22"/>
  <c r="P6954" i="22"/>
  <c r="AO6953" i="22"/>
  <c r="AN6953" i="22"/>
  <c r="AL6953" i="22"/>
  <c r="AK6953" i="22"/>
  <c r="AI6953" i="22"/>
  <c r="AH6953" i="22"/>
  <c r="AF6953" i="22"/>
  <c r="AE6953" i="22"/>
  <c r="Z6953" i="22"/>
  <c r="AC6953" i="22" s="1"/>
  <c r="AM6953" i="22" s="1"/>
  <c r="Y6953" i="22"/>
  <c r="AB6953" i="22" s="1"/>
  <c r="AG6953" i="22" s="1"/>
  <c r="X6953" i="22"/>
  <c r="V6953" i="22"/>
  <c r="S6953" i="22"/>
  <c r="P6953" i="22"/>
  <c r="AO6952" i="22"/>
  <c r="AN6952" i="22"/>
  <c r="AL6952" i="22"/>
  <c r="AK6952" i="22"/>
  <c r="AI6952" i="22"/>
  <c r="AH6952" i="22"/>
  <c r="AF6952" i="22"/>
  <c r="AE6952" i="22"/>
  <c r="Z6952" i="22"/>
  <c r="AC6952" i="22" s="1"/>
  <c r="AM6952" i="22" s="1"/>
  <c r="Y6952" i="22"/>
  <c r="AB6952" i="22" s="1"/>
  <c r="AG6952" i="22" s="1"/>
  <c r="X6952" i="22"/>
  <c r="V6952" i="22"/>
  <c r="S6952" i="22"/>
  <c r="P6952" i="22"/>
  <c r="AN6951" i="22"/>
  <c r="AM6951" i="22"/>
  <c r="AL6951" i="22"/>
  <c r="AK6951" i="22"/>
  <c r="AH6951" i="22"/>
  <c r="AG6951" i="22"/>
  <c r="AF6951" i="22"/>
  <c r="AE6951" i="22"/>
  <c r="Z6951" i="22"/>
  <c r="AC6951" i="22" s="1"/>
  <c r="AO6951" i="22" s="1"/>
  <c r="Y6951" i="22"/>
  <c r="AB6951" i="22" s="1"/>
  <c r="AI6951" i="22" s="1"/>
  <c r="X6951" i="22"/>
  <c r="V6951" i="22"/>
  <c r="S6951" i="22"/>
  <c r="P6951" i="22"/>
  <c r="AO6950" i="22"/>
  <c r="AN6950" i="22"/>
  <c r="AL6950" i="22"/>
  <c r="AK6950" i="22"/>
  <c r="AI6950" i="22"/>
  <c r="AH6950" i="22"/>
  <c r="AF6950" i="22"/>
  <c r="AE6950" i="22"/>
  <c r="Z6950" i="22"/>
  <c r="AC6950" i="22" s="1"/>
  <c r="AM6950" i="22" s="1"/>
  <c r="Y6950" i="22"/>
  <c r="AB6950" i="22" s="1"/>
  <c r="AG6950" i="22" s="1"/>
  <c r="X6950" i="22"/>
  <c r="V6950" i="22"/>
  <c r="S6950" i="22"/>
  <c r="P6950" i="22"/>
  <c r="AO6949" i="22"/>
  <c r="AM6949" i="22"/>
  <c r="AL6949" i="22"/>
  <c r="AK6949" i="22"/>
  <c r="AI6949" i="22"/>
  <c r="AG6949" i="22"/>
  <c r="AF6949" i="22"/>
  <c r="AE6949" i="22"/>
  <c r="Z6949" i="22"/>
  <c r="AC6949" i="22" s="1"/>
  <c r="AN6949" i="22" s="1"/>
  <c r="Y6949" i="22"/>
  <c r="AB6949" i="22" s="1"/>
  <c r="AH6949" i="22" s="1"/>
  <c r="X6949" i="22"/>
  <c r="V6949" i="22"/>
  <c r="S6949" i="22"/>
  <c r="P6949" i="22"/>
  <c r="AO6948" i="22"/>
  <c r="AN6948" i="22"/>
  <c r="AL6948" i="22"/>
  <c r="AK6948" i="22"/>
  <c r="AI6948" i="22"/>
  <c r="AH6948" i="22"/>
  <c r="AF6948" i="22"/>
  <c r="AE6948" i="22"/>
  <c r="Z6948" i="22"/>
  <c r="AC6948" i="22" s="1"/>
  <c r="AM6948" i="22" s="1"/>
  <c r="Y6948" i="22"/>
  <c r="AB6948" i="22" s="1"/>
  <c r="AG6948" i="22" s="1"/>
  <c r="X6948" i="22"/>
  <c r="V6948" i="22"/>
  <c r="S6948" i="22"/>
  <c r="P6948" i="22"/>
  <c r="AO6947" i="22"/>
  <c r="AN6947" i="22"/>
  <c r="AL6947" i="22"/>
  <c r="AK6947" i="22"/>
  <c r="AI6947" i="22"/>
  <c r="AH6947" i="22"/>
  <c r="AF6947" i="22"/>
  <c r="AE6947" i="22"/>
  <c r="Z6947" i="22"/>
  <c r="AC6947" i="22" s="1"/>
  <c r="AM6947" i="22" s="1"/>
  <c r="Y6947" i="22"/>
  <c r="AB6947" i="22" s="1"/>
  <c r="AG6947" i="22" s="1"/>
  <c r="X6947" i="22"/>
  <c r="V6947" i="22"/>
  <c r="S6947" i="22"/>
  <c r="P6947" i="22"/>
  <c r="AO6946" i="22"/>
  <c r="AN6946" i="22"/>
  <c r="AL6946" i="22"/>
  <c r="AK6946" i="22"/>
  <c r="AI6946" i="22"/>
  <c r="AH6946" i="22"/>
  <c r="AF6946" i="22"/>
  <c r="AE6946" i="22"/>
  <c r="Z6946" i="22"/>
  <c r="AC6946" i="22" s="1"/>
  <c r="AM6946" i="22" s="1"/>
  <c r="Y6946" i="22"/>
  <c r="AB6946" i="22" s="1"/>
  <c r="AG6946" i="22" s="1"/>
  <c r="X6946" i="22"/>
  <c r="V6946" i="22"/>
  <c r="S6946" i="22"/>
  <c r="P6946" i="22"/>
  <c r="AN6945" i="22"/>
  <c r="AM6945" i="22"/>
  <c r="AL6945" i="22"/>
  <c r="AK6945" i="22"/>
  <c r="AH6945" i="22"/>
  <c r="AG6945" i="22"/>
  <c r="AF6945" i="22"/>
  <c r="AE6945" i="22"/>
  <c r="Z6945" i="22"/>
  <c r="AC6945" i="22" s="1"/>
  <c r="AO6945" i="22" s="1"/>
  <c r="Y6945" i="22"/>
  <c r="AB6945" i="22" s="1"/>
  <c r="AI6945" i="22" s="1"/>
  <c r="X6945" i="22"/>
  <c r="V6945" i="22"/>
  <c r="S6945" i="22"/>
  <c r="P6945" i="22"/>
  <c r="AN6944" i="22"/>
  <c r="AM6944" i="22"/>
  <c r="AL6944" i="22"/>
  <c r="AK6944" i="22"/>
  <c r="AH6944" i="22"/>
  <c r="AG6944" i="22"/>
  <c r="AF6944" i="22"/>
  <c r="AE6944" i="22"/>
  <c r="Z6944" i="22"/>
  <c r="AC6944" i="22" s="1"/>
  <c r="AO6944" i="22" s="1"/>
  <c r="Y6944" i="22"/>
  <c r="AB6944" i="22" s="1"/>
  <c r="AI6944" i="22" s="1"/>
  <c r="X6944" i="22"/>
  <c r="V6944" i="22"/>
  <c r="S6944" i="22"/>
  <c r="P6944" i="22"/>
  <c r="AN6943" i="22"/>
  <c r="AM6943" i="22"/>
  <c r="AL6943" i="22"/>
  <c r="AK6943" i="22"/>
  <c r="AH6943" i="22"/>
  <c r="AG6943" i="22"/>
  <c r="AF6943" i="22"/>
  <c r="AE6943" i="22"/>
  <c r="Z6943" i="22"/>
  <c r="AC6943" i="22" s="1"/>
  <c r="AO6943" i="22" s="1"/>
  <c r="Y6943" i="22"/>
  <c r="AB6943" i="22" s="1"/>
  <c r="AI6943" i="22" s="1"/>
  <c r="X6943" i="22"/>
  <c r="V6943" i="22"/>
  <c r="S6943" i="22"/>
  <c r="P6943" i="22"/>
  <c r="AN6942" i="22"/>
  <c r="AM6942" i="22"/>
  <c r="AL6942" i="22"/>
  <c r="AK6942" i="22"/>
  <c r="AH6942" i="22"/>
  <c r="AG6942" i="22"/>
  <c r="AF6942" i="22"/>
  <c r="AE6942" i="22"/>
  <c r="Z6942" i="22"/>
  <c r="AC6942" i="22" s="1"/>
  <c r="AO6942" i="22" s="1"/>
  <c r="Y6942" i="22"/>
  <c r="AB6942" i="22" s="1"/>
  <c r="AI6942" i="22" s="1"/>
  <c r="X6942" i="22"/>
  <c r="V6942" i="22"/>
  <c r="S6942" i="22"/>
  <c r="P6942" i="22"/>
  <c r="AN6941" i="22"/>
  <c r="AM6941" i="22"/>
  <c r="AL6941" i="22"/>
  <c r="AK6941" i="22"/>
  <c r="AH6941" i="22"/>
  <c r="AG6941" i="22"/>
  <c r="AF6941" i="22"/>
  <c r="AE6941" i="22"/>
  <c r="Z6941" i="22"/>
  <c r="AC6941" i="22" s="1"/>
  <c r="AO6941" i="22" s="1"/>
  <c r="Y6941" i="22"/>
  <c r="AB6941" i="22" s="1"/>
  <c r="AI6941" i="22" s="1"/>
  <c r="X6941" i="22"/>
  <c r="V6941" i="22"/>
  <c r="S6941" i="22"/>
  <c r="P6941" i="22"/>
  <c r="AO6940" i="22"/>
  <c r="AN6940" i="22"/>
  <c r="AL6940" i="22"/>
  <c r="AK6940" i="22"/>
  <c r="AI6940" i="22"/>
  <c r="AH6940" i="22"/>
  <c r="AF6940" i="22"/>
  <c r="AE6940" i="22"/>
  <c r="Z6940" i="22"/>
  <c r="AC6940" i="22" s="1"/>
  <c r="AM6940" i="22" s="1"/>
  <c r="Y6940" i="22"/>
  <c r="AB6940" i="22" s="1"/>
  <c r="AG6940" i="22" s="1"/>
  <c r="X6940" i="22"/>
  <c r="V6940" i="22"/>
  <c r="S6940" i="22"/>
  <c r="P6940" i="22"/>
  <c r="AO6939" i="22"/>
  <c r="AM6939" i="22"/>
  <c r="AL6939" i="22"/>
  <c r="AK6939" i="22"/>
  <c r="AI6939" i="22"/>
  <c r="AG6939" i="22"/>
  <c r="AF6939" i="22"/>
  <c r="AE6939" i="22"/>
  <c r="Z6939" i="22"/>
  <c r="AC6939" i="22" s="1"/>
  <c r="AN6939" i="22" s="1"/>
  <c r="Y6939" i="22"/>
  <c r="AB6939" i="22" s="1"/>
  <c r="AH6939" i="22" s="1"/>
  <c r="X6939" i="22"/>
  <c r="V6939" i="22"/>
  <c r="S6939" i="22"/>
  <c r="P6939" i="22"/>
  <c r="AN6938" i="22"/>
  <c r="AM6938" i="22"/>
  <c r="AL6938" i="22"/>
  <c r="AK6938" i="22"/>
  <c r="AH6938" i="22"/>
  <c r="AG6938" i="22"/>
  <c r="AF6938" i="22"/>
  <c r="AE6938" i="22"/>
  <c r="Z6938" i="22"/>
  <c r="AC6938" i="22" s="1"/>
  <c r="AO6938" i="22" s="1"/>
  <c r="Y6938" i="22"/>
  <c r="AB6938" i="22" s="1"/>
  <c r="AI6938" i="22" s="1"/>
  <c r="X6938" i="22"/>
  <c r="V6938" i="22"/>
  <c r="S6938" i="22"/>
  <c r="P6938" i="22"/>
  <c r="AO6937" i="22"/>
  <c r="AM6937" i="22"/>
  <c r="AL6937" i="22"/>
  <c r="AK6937" i="22"/>
  <c r="AI6937" i="22"/>
  <c r="AG6937" i="22"/>
  <c r="AF6937" i="22"/>
  <c r="AE6937" i="22"/>
  <c r="Z6937" i="22"/>
  <c r="AC6937" i="22" s="1"/>
  <c r="AN6937" i="22" s="1"/>
  <c r="Y6937" i="22"/>
  <c r="AB6937" i="22" s="1"/>
  <c r="AH6937" i="22" s="1"/>
  <c r="X6937" i="22"/>
  <c r="V6937" i="22"/>
  <c r="S6937" i="22"/>
  <c r="P6937" i="22"/>
  <c r="AN6936" i="22"/>
  <c r="AM6936" i="22"/>
  <c r="AL6936" i="22"/>
  <c r="AK6936" i="22"/>
  <c r="AH6936" i="22"/>
  <c r="AG6936" i="22"/>
  <c r="AF6936" i="22"/>
  <c r="AE6936" i="22"/>
  <c r="Z6936" i="22"/>
  <c r="AC6936" i="22" s="1"/>
  <c r="AO6936" i="22" s="1"/>
  <c r="Y6936" i="22"/>
  <c r="AB6936" i="22" s="1"/>
  <c r="AI6936" i="22" s="1"/>
  <c r="X6936" i="22"/>
  <c r="V6936" i="22"/>
  <c r="S6936" i="22"/>
  <c r="P6936" i="22"/>
  <c r="AN6935" i="22"/>
  <c r="AM6935" i="22"/>
  <c r="AL6935" i="22"/>
  <c r="AK6935" i="22"/>
  <c r="AH6935" i="22"/>
  <c r="AG6935" i="22"/>
  <c r="AF6935" i="22"/>
  <c r="AE6935" i="22"/>
  <c r="Z6935" i="22"/>
  <c r="AC6935" i="22" s="1"/>
  <c r="AO6935" i="22" s="1"/>
  <c r="Y6935" i="22"/>
  <c r="AB6935" i="22" s="1"/>
  <c r="AI6935" i="22" s="1"/>
  <c r="X6935" i="22"/>
  <c r="V6935" i="22"/>
  <c r="S6935" i="22"/>
  <c r="P6935" i="22"/>
  <c r="AO6934" i="22"/>
  <c r="AM6934" i="22"/>
  <c r="AL6934" i="22"/>
  <c r="AK6934" i="22"/>
  <c r="AI6934" i="22"/>
  <c r="AG6934" i="22"/>
  <c r="AF6934" i="22"/>
  <c r="AE6934" i="22"/>
  <c r="Z6934" i="22"/>
  <c r="AC6934" i="22" s="1"/>
  <c r="AN6934" i="22" s="1"/>
  <c r="Y6934" i="22"/>
  <c r="AB6934" i="22" s="1"/>
  <c r="AH6934" i="22" s="1"/>
  <c r="X6934" i="22"/>
  <c r="V6934" i="22"/>
  <c r="S6934" i="22"/>
  <c r="P6934" i="22"/>
  <c r="AN6933" i="22"/>
  <c r="AM6933" i="22"/>
  <c r="AL6933" i="22"/>
  <c r="AK6933" i="22"/>
  <c r="AH6933" i="22"/>
  <c r="AG6933" i="22"/>
  <c r="AF6933" i="22"/>
  <c r="AE6933" i="22"/>
  <c r="Z6933" i="22"/>
  <c r="AC6933" i="22" s="1"/>
  <c r="AO6933" i="22" s="1"/>
  <c r="Y6933" i="22"/>
  <c r="AB6933" i="22" s="1"/>
  <c r="AI6933" i="22" s="1"/>
  <c r="X6933" i="22"/>
  <c r="V6933" i="22"/>
  <c r="S6933" i="22"/>
  <c r="P6933" i="22"/>
  <c r="AO6932" i="22"/>
  <c r="AN6932" i="22"/>
  <c r="AM6932" i="22"/>
  <c r="AL6932" i="22"/>
  <c r="AI6932" i="22"/>
  <c r="AH6932" i="22"/>
  <c r="AG6932" i="22"/>
  <c r="AF6932" i="22"/>
  <c r="Z6932" i="22"/>
  <c r="AC6932" i="22" s="1"/>
  <c r="AK6932" i="22" s="1"/>
  <c r="Y6932" i="22"/>
  <c r="AB6932" i="22" s="1"/>
  <c r="AE6932" i="22" s="1"/>
  <c r="X6932" i="22"/>
  <c r="V6932" i="22"/>
  <c r="S6932" i="22"/>
  <c r="P6932" i="22"/>
  <c r="AO6931" i="22"/>
  <c r="AN6931" i="22"/>
  <c r="AM6931" i="22"/>
  <c r="AL6931" i="22"/>
  <c r="AI6931" i="22"/>
  <c r="AH6931" i="22"/>
  <c r="AG6931" i="22"/>
  <c r="AF6931" i="22"/>
  <c r="Z6931" i="22"/>
  <c r="AC6931" i="22" s="1"/>
  <c r="AK6931" i="22" s="1"/>
  <c r="Y6931" i="22"/>
  <c r="AB6931" i="22" s="1"/>
  <c r="AE6931" i="22" s="1"/>
  <c r="X6931" i="22"/>
  <c r="V6931" i="22"/>
  <c r="S6931" i="22"/>
  <c r="P6931" i="22"/>
  <c r="AO6930" i="22"/>
  <c r="AN6930" i="22"/>
  <c r="AM6930" i="22"/>
  <c r="AL6930" i="22"/>
  <c r="AI6930" i="22"/>
  <c r="AH6930" i="22"/>
  <c r="AG6930" i="22"/>
  <c r="AF6930" i="22"/>
  <c r="Z6930" i="22"/>
  <c r="AC6930" i="22" s="1"/>
  <c r="AK6930" i="22" s="1"/>
  <c r="Y6930" i="22"/>
  <c r="AB6930" i="22" s="1"/>
  <c r="AE6930" i="22" s="1"/>
  <c r="X6930" i="22"/>
  <c r="V6930" i="22"/>
  <c r="S6930" i="22"/>
  <c r="P6930" i="22"/>
  <c r="AN6929" i="22"/>
  <c r="AM6929" i="22"/>
  <c r="AL6929" i="22"/>
  <c r="AK6929" i="22"/>
  <c r="AH6929" i="22"/>
  <c r="AG6929" i="22"/>
  <c r="AF6929" i="22"/>
  <c r="AE6929" i="22"/>
  <c r="Z6929" i="22"/>
  <c r="AC6929" i="22" s="1"/>
  <c r="AO6929" i="22" s="1"/>
  <c r="Y6929" i="22"/>
  <c r="AB6929" i="22" s="1"/>
  <c r="AI6929" i="22" s="1"/>
  <c r="X6929" i="22"/>
  <c r="V6929" i="22"/>
  <c r="S6929" i="22"/>
  <c r="P6929" i="22"/>
  <c r="AN6928" i="22"/>
  <c r="AM6928" i="22"/>
  <c r="AL6928" i="22"/>
  <c r="AK6928" i="22"/>
  <c r="AH6928" i="22"/>
  <c r="AG6928" i="22"/>
  <c r="AF6928" i="22"/>
  <c r="AE6928" i="22"/>
  <c r="Z6928" i="22"/>
  <c r="AC6928" i="22" s="1"/>
  <c r="AO6928" i="22" s="1"/>
  <c r="Y6928" i="22"/>
  <c r="AB6928" i="22" s="1"/>
  <c r="AI6928" i="22" s="1"/>
  <c r="X6928" i="22"/>
  <c r="V6928" i="22"/>
  <c r="S6928" i="22"/>
  <c r="P6928" i="22"/>
  <c r="AO6927" i="22"/>
  <c r="AN6927" i="22"/>
  <c r="AM6927" i="22"/>
  <c r="AK6927" i="22"/>
  <c r="AI6927" i="22"/>
  <c r="AH6927" i="22"/>
  <c r="AG6927" i="22"/>
  <c r="AE6927" i="22"/>
  <c r="Z6927" i="22"/>
  <c r="AC6927" i="22" s="1"/>
  <c r="AL6927" i="22" s="1"/>
  <c r="Y6927" i="22"/>
  <c r="AB6927" i="22" s="1"/>
  <c r="AF6927" i="22" s="1"/>
  <c r="X6927" i="22"/>
  <c r="V6927" i="22"/>
  <c r="S6927" i="22"/>
  <c r="P6927" i="22"/>
  <c r="AO6926" i="22"/>
  <c r="AN6926" i="22"/>
  <c r="AL6926" i="22"/>
  <c r="AK6926" i="22"/>
  <c r="AI6926" i="22"/>
  <c r="AH6926" i="22"/>
  <c r="AF6926" i="22"/>
  <c r="AE6926" i="22"/>
  <c r="Z6926" i="22"/>
  <c r="AC6926" i="22" s="1"/>
  <c r="AM6926" i="22" s="1"/>
  <c r="Y6926" i="22"/>
  <c r="AB6926" i="22" s="1"/>
  <c r="AG6926" i="22" s="1"/>
  <c r="X6926" i="22"/>
  <c r="V6926" i="22"/>
  <c r="S6926" i="22"/>
  <c r="P6926" i="22"/>
  <c r="AO6925" i="22"/>
  <c r="AN6925" i="22"/>
  <c r="AL6925" i="22"/>
  <c r="AK6925" i="22"/>
  <c r="AI6925" i="22"/>
  <c r="AH6925" i="22"/>
  <c r="AF6925" i="22"/>
  <c r="AE6925" i="22"/>
  <c r="Z6925" i="22"/>
  <c r="AC6925" i="22" s="1"/>
  <c r="AM6925" i="22" s="1"/>
  <c r="Y6925" i="22"/>
  <c r="AB6925" i="22" s="1"/>
  <c r="AG6925" i="22" s="1"/>
  <c r="X6925" i="22"/>
  <c r="V6925" i="22"/>
  <c r="S6925" i="22"/>
  <c r="P6925" i="22"/>
  <c r="AO6924" i="22"/>
  <c r="AN6924" i="22"/>
  <c r="AL6924" i="22"/>
  <c r="AK6924" i="22"/>
  <c r="AI6924" i="22"/>
  <c r="AH6924" i="22"/>
  <c r="AF6924" i="22"/>
  <c r="AE6924" i="22"/>
  <c r="Z6924" i="22"/>
  <c r="AC6924" i="22" s="1"/>
  <c r="AM6924" i="22" s="1"/>
  <c r="Y6924" i="22"/>
  <c r="AB6924" i="22" s="1"/>
  <c r="AG6924" i="22" s="1"/>
  <c r="X6924" i="22"/>
  <c r="V6924" i="22"/>
  <c r="S6924" i="22"/>
  <c r="P6924" i="22"/>
  <c r="AO6923" i="22"/>
  <c r="AM6923" i="22"/>
  <c r="AL6923" i="22"/>
  <c r="AK6923" i="22"/>
  <c r="AI6923" i="22"/>
  <c r="AG6923" i="22"/>
  <c r="AF6923" i="22"/>
  <c r="AE6923" i="22"/>
  <c r="Z6923" i="22"/>
  <c r="AC6923" i="22" s="1"/>
  <c r="AN6923" i="22" s="1"/>
  <c r="Y6923" i="22"/>
  <c r="AB6923" i="22" s="1"/>
  <c r="AH6923" i="22" s="1"/>
  <c r="X6923" i="22"/>
  <c r="V6923" i="22"/>
  <c r="S6923" i="22"/>
  <c r="P6923" i="22"/>
  <c r="AO6922" i="22"/>
  <c r="AN6922" i="22"/>
  <c r="AL6922" i="22"/>
  <c r="AK6922" i="22"/>
  <c r="AI6922" i="22"/>
  <c r="AH6922" i="22"/>
  <c r="AF6922" i="22"/>
  <c r="AE6922" i="22"/>
  <c r="Z6922" i="22"/>
  <c r="AC6922" i="22" s="1"/>
  <c r="AM6922" i="22" s="1"/>
  <c r="Y6922" i="22"/>
  <c r="AB6922" i="22" s="1"/>
  <c r="AG6922" i="22" s="1"/>
  <c r="X6922" i="22"/>
  <c r="V6922" i="22"/>
  <c r="S6922" i="22"/>
  <c r="P6922" i="22"/>
  <c r="AO6921" i="22"/>
  <c r="AN6921" i="22"/>
  <c r="AL6921" i="22"/>
  <c r="AK6921" i="22"/>
  <c r="AI6921" i="22"/>
  <c r="AH6921" i="22"/>
  <c r="AF6921" i="22"/>
  <c r="AE6921" i="22"/>
  <c r="Z6921" i="22"/>
  <c r="AC6921" i="22" s="1"/>
  <c r="AM6921" i="22" s="1"/>
  <c r="Y6921" i="22"/>
  <c r="AB6921" i="22" s="1"/>
  <c r="AG6921" i="22" s="1"/>
  <c r="X6921" i="22"/>
  <c r="V6921" i="22"/>
  <c r="S6921" i="22"/>
  <c r="P6921" i="22"/>
  <c r="AO6920" i="22"/>
  <c r="AN6920" i="22"/>
  <c r="AL6920" i="22"/>
  <c r="AK6920" i="22"/>
  <c r="AI6920" i="22"/>
  <c r="AH6920" i="22"/>
  <c r="AF6920" i="22"/>
  <c r="AE6920" i="22"/>
  <c r="Z6920" i="22"/>
  <c r="AC6920" i="22" s="1"/>
  <c r="AM6920" i="22" s="1"/>
  <c r="Y6920" i="22"/>
  <c r="AB6920" i="22" s="1"/>
  <c r="AG6920" i="22" s="1"/>
  <c r="X6920" i="22"/>
  <c r="V6920" i="22"/>
  <c r="S6920" i="22"/>
  <c r="P6920" i="22"/>
  <c r="AO6919" i="22"/>
  <c r="AN6919" i="22"/>
  <c r="AL6919" i="22"/>
  <c r="AK6919" i="22"/>
  <c r="AI6919" i="22"/>
  <c r="AH6919" i="22"/>
  <c r="AF6919" i="22"/>
  <c r="AE6919" i="22"/>
  <c r="Z6919" i="22"/>
  <c r="AC6919" i="22" s="1"/>
  <c r="AM6919" i="22" s="1"/>
  <c r="Y6919" i="22"/>
  <c r="AB6919" i="22" s="1"/>
  <c r="AG6919" i="22" s="1"/>
  <c r="X6919" i="22"/>
  <c r="V6919" i="22"/>
  <c r="S6919" i="22"/>
  <c r="P6919" i="22"/>
  <c r="AO6918" i="22"/>
  <c r="AN6918" i="22"/>
  <c r="AL6918" i="22"/>
  <c r="AK6918" i="22"/>
  <c r="AI6918" i="22"/>
  <c r="AH6918" i="22"/>
  <c r="AF6918" i="22"/>
  <c r="AE6918" i="22"/>
  <c r="Z6918" i="22"/>
  <c r="AC6918" i="22" s="1"/>
  <c r="AM6918" i="22" s="1"/>
  <c r="Y6918" i="22"/>
  <c r="AB6918" i="22" s="1"/>
  <c r="AG6918" i="22" s="1"/>
  <c r="X6918" i="22"/>
  <c r="V6918" i="22"/>
  <c r="S6918" i="22"/>
  <c r="P6918" i="22"/>
  <c r="AO6917" i="22"/>
  <c r="AM6917" i="22"/>
  <c r="AL6917" i="22"/>
  <c r="AK6917" i="22"/>
  <c r="AI6917" i="22"/>
  <c r="AG6917" i="22"/>
  <c r="AF6917" i="22"/>
  <c r="AE6917" i="22"/>
  <c r="Z6917" i="22"/>
  <c r="AC6917" i="22" s="1"/>
  <c r="AN6917" i="22" s="1"/>
  <c r="Y6917" i="22"/>
  <c r="AB6917" i="22" s="1"/>
  <c r="AH6917" i="22" s="1"/>
  <c r="X6917" i="22"/>
  <c r="V6917" i="22"/>
  <c r="S6917" i="22"/>
  <c r="P6917" i="22"/>
  <c r="AO6916" i="22"/>
  <c r="AM6916" i="22"/>
  <c r="AL6916" i="22"/>
  <c r="AK6916" i="22"/>
  <c r="AI6916" i="22"/>
  <c r="AG6916" i="22"/>
  <c r="AF6916" i="22"/>
  <c r="AE6916" i="22"/>
  <c r="Z6916" i="22"/>
  <c r="AC6916" i="22" s="1"/>
  <c r="AN6916" i="22" s="1"/>
  <c r="Y6916" i="22"/>
  <c r="AB6916" i="22" s="1"/>
  <c r="AH6916" i="22" s="1"/>
  <c r="X6916" i="22"/>
  <c r="V6916" i="22"/>
  <c r="S6916" i="22"/>
  <c r="P6916" i="22"/>
  <c r="AO6915" i="22"/>
  <c r="AM6915" i="22"/>
  <c r="AL6915" i="22"/>
  <c r="AK6915" i="22"/>
  <c r="AI6915" i="22"/>
  <c r="AG6915" i="22"/>
  <c r="AF6915" i="22"/>
  <c r="AE6915" i="22"/>
  <c r="Z6915" i="22"/>
  <c r="AC6915" i="22" s="1"/>
  <c r="AN6915" i="22" s="1"/>
  <c r="Y6915" i="22"/>
  <c r="AB6915" i="22" s="1"/>
  <c r="AH6915" i="22" s="1"/>
  <c r="X6915" i="22"/>
  <c r="V6915" i="22"/>
  <c r="S6915" i="22"/>
  <c r="P6915" i="22"/>
  <c r="AO6914" i="22"/>
  <c r="AM6914" i="22"/>
  <c r="AL6914" i="22"/>
  <c r="AK6914" i="22"/>
  <c r="AI6914" i="22"/>
  <c r="AG6914" i="22"/>
  <c r="AF6914" i="22"/>
  <c r="AE6914" i="22"/>
  <c r="Z6914" i="22"/>
  <c r="AC6914" i="22" s="1"/>
  <c r="AN6914" i="22" s="1"/>
  <c r="Y6914" i="22"/>
  <c r="AB6914" i="22" s="1"/>
  <c r="AH6914" i="22" s="1"/>
  <c r="X6914" i="22"/>
  <c r="V6914" i="22"/>
  <c r="S6914" i="22"/>
  <c r="P6914" i="22"/>
  <c r="AO6913" i="22"/>
  <c r="AM6913" i="22"/>
  <c r="AL6913" i="22"/>
  <c r="AK6913" i="22"/>
  <c r="AI6913" i="22"/>
  <c r="AG6913" i="22"/>
  <c r="AF6913" i="22"/>
  <c r="AE6913" i="22"/>
  <c r="Z6913" i="22"/>
  <c r="AC6913" i="22" s="1"/>
  <c r="AN6913" i="22" s="1"/>
  <c r="Y6913" i="22"/>
  <c r="AB6913" i="22" s="1"/>
  <c r="AH6913" i="22" s="1"/>
  <c r="X6913" i="22"/>
  <c r="V6913" i="22"/>
  <c r="S6913" i="22"/>
  <c r="P6913" i="22"/>
  <c r="AO6912" i="22"/>
  <c r="AM6912" i="22"/>
  <c r="AL6912" i="22"/>
  <c r="AK6912" i="22"/>
  <c r="AI6912" i="22"/>
  <c r="AG6912" i="22"/>
  <c r="AF6912" i="22"/>
  <c r="AE6912" i="22"/>
  <c r="Z6912" i="22"/>
  <c r="AC6912" i="22" s="1"/>
  <c r="AN6912" i="22" s="1"/>
  <c r="Y6912" i="22"/>
  <c r="AB6912" i="22" s="1"/>
  <c r="AH6912" i="22" s="1"/>
  <c r="X6912" i="22"/>
  <c r="V6912" i="22"/>
  <c r="S6912" i="22"/>
  <c r="P6912" i="22"/>
  <c r="AN6911" i="22"/>
  <c r="AM6911" i="22"/>
  <c r="AL6911" i="22"/>
  <c r="AK6911" i="22"/>
  <c r="AH6911" i="22"/>
  <c r="AG6911" i="22"/>
  <c r="AF6911" i="22"/>
  <c r="AE6911" i="22"/>
  <c r="Z6911" i="22"/>
  <c r="AC6911" i="22" s="1"/>
  <c r="AO6911" i="22" s="1"/>
  <c r="Y6911" i="22"/>
  <c r="AB6911" i="22" s="1"/>
  <c r="AI6911" i="22" s="1"/>
  <c r="X6911" i="22"/>
  <c r="V6911" i="22"/>
  <c r="S6911" i="22"/>
  <c r="P6911" i="22"/>
  <c r="AN6910" i="22"/>
  <c r="AM6910" i="22"/>
  <c r="AL6910" i="22"/>
  <c r="AK6910" i="22"/>
  <c r="AH6910" i="22"/>
  <c r="AG6910" i="22"/>
  <c r="AF6910" i="22"/>
  <c r="AE6910" i="22"/>
  <c r="Z6910" i="22"/>
  <c r="AC6910" i="22" s="1"/>
  <c r="AO6910" i="22" s="1"/>
  <c r="Y6910" i="22"/>
  <c r="AB6910" i="22" s="1"/>
  <c r="AI6910" i="22" s="1"/>
  <c r="X6910" i="22"/>
  <c r="V6910" i="22"/>
  <c r="S6910" i="22"/>
  <c r="P6910" i="22"/>
  <c r="AO6909" i="22"/>
  <c r="AM6909" i="22"/>
  <c r="AL6909" i="22"/>
  <c r="AK6909" i="22"/>
  <c r="AI6909" i="22"/>
  <c r="AG6909" i="22"/>
  <c r="AF6909" i="22"/>
  <c r="AE6909" i="22"/>
  <c r="Z6909" i="22"/>
  <c r="AC6909" i="22" s="1"/>
  <c r="AN6909" i="22" s="1"/>
  <c r="Y6909" i="22"/>
  <c r="AB6909" i="22" s="1"/>
  <c r="AH6909" i="22" s="1"/>
  <c r="X6909" i="22"/>
  <c r="V6909" i="22"/>
  <c r="S6909" i="22"/>
  <c r="P6909" i="22"/>
  <c r="AO6908" i="22"/>
  <c r="AN6908" i="22"/>
  <c r="AL6908" i="22"/>
  <c r="AK6908" i="22"/>
  <c r="AI6908" i="22"/>
  <c r="AH6908" i="22"/>
  <c r="AF6908" i="22"/>
  <c r="AE6908" i="22"/>
  <c r="Z6908" i="22"/>
  <c r="AC6908" i="22" s="1"/>
  <c r="AM6908" i="22" s="1"/>
  <c r="Y6908" i="22"/>
  <c r="AB6908" i="22" s="1"/>
  <c r="AG6908" i="22" s="1"/>
  <c r="X6908" i="22"/>
  <c r="V6908" i="22"/>
  <c r="S6908" i="22"/>
  <c r="P6908" i="22"/>
  <c r="AO6907" i="22"/>
  <c r="AM6907" i="22"/>
  <c r="AL6907" i="22"/>
  <c r="AK6907" i="22"/>
  <c r="AI6907" i="22"/>
  <c r="AG6907" i="22"/>
  <c r="AF6907" i="22"/>
  <c r="AE6907" i="22"/>
  <c r="Z6907" i="22"/>
  <c r="AC6907" i="22" s="1"/>
  <c r="AN6907" i="22" s="1"/>
  <c r="Y6907" i="22"/>
  <c r="AB6907" i="22" s="1"/>
  <c r="AH6907" i="22" s="1"/>
  <c r="X6907" i="22"/>
  <c r="V6907" i="22"/>
  <c r="S6907" i="22"/>
  <c r="P6907" i="22"/>
  <c r="AO6906" i="22"/>
  <c r="AM6906" i="22"/>
  <c r="AL6906" i="22"/>
  <c r="AK6906" i="22"/>
  <c r="AI6906" i="22"/>
  <c r="AG6906" i="22"/>
  <c r="AF6906" i="22"/>
  <c r="AE6906" i="22"/>
  <c r="Z6906" i="22"/>
  <c r="AC6906" i="22" s="1"/>
  <c r="AN6906" i="22" s="1"/>
  <c r="Y6906" i="22"/>
  <c r="AB6906" i="22" s="1"/>
  <c r="AH6906" i="22" s="1"/>
  <c r="X6906" i="22"/>
  <c r="V6906" i="22"/>
  <c r="S6906" i="22"/>
  <c r="P6906" i="22"/>
  <c r="AO6905" i="22"/>
  <c r="AM6905" i="22"/>
  <c r="AL6905" i="22"/>
  <c r="AK6905" i="22"/>
  <c r="AI6905" i="22"/>
  <c r="AG6905" i="22"/>
  <c r="AF6905" i="22"/>
  <c r="AE6905" i="22"/>
  <c r="Z6905" i="22"/>
  <c r="AC6905" i="22" s="1"/>
  <c r="AN6905" i="22" s="1"/>
  <c r="Y6905" i="22"/>
  <c r="AB6905" i="22" s="1"/>
  <c r="AH6905" i="22" s="1"/>
  <c r="X6905" i="22"/>
  <c r="V6905" i="22"/>
  <c r="S6905" i="22"/>
  <c r="P6905" i="22"/>
  <c r="AO6904" i="22"/>
  <c r="AM6904" i="22"/>
  <c r="AL6904" i="22"/>
  <c r="AK6904" i="22"/>
  <c r="AI6904" i="22"/>
  <c r="AG6904" i="22"/>
  <c r="AF6904" i="22"/>
  <c r="AE6904" i="22"/>
  <c r="Z6904" i="22"/>
  <c r="AC6904" i="22" s="1"/>
  <c r="AN6904" i="22" s="1"/>
  <c r="Y6904" i="22"/>
  <c r="AB6904" i="22" s="1"/>
  <c r="AH6904" i="22" s="1"/>
  <c r="X6904" i="22"/>
  <c r="V6904" i="22"/>
  <c r="S6904" i="22"/>
  <c r="P6904" i="22"/>
  <c r="AO6903" i="22"/>
  <c r="AN6903" i="22"/>
  <c r="AL6903" i="22"/>
  <c r="AK6903" i="22"/>
  <c r="AI6903" i="22"/>
  <c r="AH6903" i="22"/>
  <c r="AF6903" i="22"/>
  <c r="AE6903" i="22"/>
  <c r="Z6903" i="22"/>
  <c r="AC6903" i="22" s="1"/>
  <c r="AM6903" i="22" s="1"/>
  <c r="Y6903" i="22"/>
  <c r="AB6903" i="22" s="1"/>
  <c r="AG6903" i="22" s="1"/>
  <c r="X6903" i="22"/>
  <c r="V6903" i="22"/>
  <c r="S6903" i="22"/>
  <c r="P6903" i="22"/>
  <c r="AN6902" i="22"/>
  <c r="AM6902" i="22"/>
  <c r="AL6902" i="22"/>
  <c r="AK6902" i="22"/>
  <c r="AH6902" i="22"/>
  <c r="AG6902" i="22"/>
  <c r="AF6902" i="22"/>
  <c r="AE6902" i="22"/>
  <c r="Z6902" i="22"/>
  <c r="AC6902" i="22" s="1"/>
  <c r="AO6902" i="22" s="1"/>
  <c r="Y6902" i="22"/>
  <c r="AB6902" i="22" s="1"/>
  <c r="AI6902" i="22" s="1"/>
  <c r="X6902" i="22"/>
  <c r="V6902" i="22"/>
  <c r="S6902" i="22"/>
  <c r="P6902" i="22"/>
  <c r="AO6901" i="22"/>
  <c r="AN6901" i="22"/>
  <c r="AL6901" i="22"/>
  <c r="AK6901" i="22"/>
  <c r="AI6901" i="22"/>
  <c r="AH6901" i="22"/>
  <c r="AF6901" i="22"/>
  <c r="AE6901" i="22"/>
  <c r="Z6901" i="22"/>
  <c r="AC6901" i="22" s="1"/>
  <c r="AM6901" i="22" s="1"/>
  <c r="Y6901" i="22"/>
  <c r="AB6901" i="22" s="1"/>
  <c r="AG6901" i="22" s="1"/>
  <c r="X6901" i="22"/>
  <c r="V6901" i="22"/>
  <c r="S6901" i="22"/>
  <c r="P6901" i="22"/>
  <c r="AO6900" i="22"/>
  <c r="AN6900" i="22"/>
  <c r="AL6900" i="22"/>
  <c r="AK6900" i="22"/>
  <c r="AI6900" i="22"/>
  <c r="AH6900" i="22"/>
  <c r="AF6900" i="22"/>
  <c r="AE6900" i="22"/>
  <c r="Z6900" i="22"/>
  <c r="AC6900" i="22" s="1"/>
  <c r="AM6900" i="22" s="1"/>
  <c r="Y6900" i="22"/>
  <c r="AB6900" i="22" s="1"/>
  <c r="AG6900" i="22" s="1"/>
  <c r="X6900" i="22"/>
  <c r="V6900" i="22"/>
  <c r="S6900" i="22"/>
  <c r="P6900" i="22"/>
  <c r="AO6899" i="22"/>
  <c r="AM6899" i="22"/>
  <c r="AL6899" i="22"/>
  <c r="AK6899" i="22"/>
  <c r="AI6899" i="22"/>
  <c r="AG6899" i="22"/>
  <c r="AF6899" i="22"/>
  <c r="AE6899" i="22"/>
  <c r="Z6899" i="22"/>
  <c r="AC6899" i="22" s="1"/>
  <c r="AN6899" i="22" s="1"/>
  <c r="Y6899" i="22"/>
  <c r="AB6899" i="22" s="1"/>
  <c r="AH6899" i="22" s="1"/>
  <c r="X6899" i="22"/>
  <c r="V6899" i="22"/>
  <c r="S6899" i="22"/>
  <c r="P6899" i="22"/>
  <c r="AO6898" i="22"/>
  <c r="AM6898" i="22"/>
  <c r="AL6898" i="22"/>
  <c r="AK6898" i="22"/>
  <c r="AI6898" i="22"/>
  <c r="AG6898" i="22"/>
  <c r="AF6898" i="22"/>
  <c r="AE6898" i="22"/>
  <c r="Z6898" i="22"/>
  <c r="AC6898" i="22" s="1"/>
  <c r="AN6898" i="22" s="1"/>
  <c r="Y6898" i="22"/>
  <c r="AB6898" i="22" s="1"/>
  <c r="AH6898" i="22" s="1"/>
  <c r="X6898" i="22"/>
  <c r="V6898" i="22"/>
  <c r="S6898" i="22"/>
  <c r="P6898" i="22"/>
  <c r="AO6897" i="22"/>
  <c r="AM6897" i="22"/>
  <c r="AL6897" i="22"/>
  <c r="AK6897" i="22"/>
  <c r="AI6897" i="22"/>
  <c r="AG6897" i="22"/>
  <c r="AF6897" i="22"/>
  <c r="AE6897" i="22"/>
  <c r="Z6897" i="22"/>
  <c r="AC6897" i="22" s="1"/>
  <c r="AN6897" i="22" s="1"/>
  <c r="Y6897" i="22"/>
  <c r="AB6897" i="22" s="1"/>
  <c r="AH6897" i="22" s="1"/>
  <c r="X6897" i="22"/>
  <c r="V6897" i="22"/>
  <c r="S6897" i="22"/>
  <c r="P6897" i="22"/>
  <c r="AN6896" i="22"/>
  <c r="AM6896" i="22"/>
  <c r="AL6896" i="22"/>
  <c r="AK6896" i="22"/>
  <c r="AH6896" i="22"/>
  <c r="AG6896" i="22"/>
  <c r="AF6896" i="22"/>
  <c r="AE6896" i="22"/>
  <c r="Z6896" i="22"/>
  <c r="AC6896" i="22" s="1"/>
  <c r="AO6896" i="22" s="1"/>
  <c r="Y6896" i="22"/>
  <c r="AB6896" i="22" s="1"/>
  <c r="AI6896" i="22" s="1"/>
  <c r="X6896" i="22"/>
  <c r="V6896" i="22"/>
  <c r="S6896" i="22"/>
  <c r="P6896" i="22"/>
  <c r="AO6895" i="22"/>
  <c r="AN6895" i="22"/>
  <c r="AL6895" i="22"/>
  <c r="AK6895" i="22"/>
  <c r="AI6895" i="22"/>
  <c r="AH6895" i="22"/>
  <c r="AF6895" i="22"/>
  <c r="AE6895" i="22"/>
  <c r="Z6895" i="22"/>
  <c r="AC6895" i="22" s="1"/>
  <c r="AM6895" i="22" s="1"/>
  <c r="Y6895" i="22"/>
  <c r="AB6895" i="22" s="1"/>
  <c r="AG6895" i="22" s="1"/>
  <c r="X6895" i="22"/>
  <c r="V6895" i="22"/>
  <c r="S6895" i="22"/>
  <c r="P6895" i="22"/>
  <c r="AO6894" i="22"/>
  <c r="AM6894" i="22"/>
  <c r="AL6894" i="22"/>
  <c r="AK6894" i="22"/>
  <c r="AI6894" i="22"/>
  <c r="AG6894" i="22"/>
  <c r="AF6894" i="22"/>
  <c r="AE6894" i="22"/>
  <c r="Z6894" i="22"/>
  <c r="AC6894" i="22" s="1"/>
  <c r="AN6894" i="22" s="1"/>
  <c r="Y6894" i="22"/>
  <c r="AB6894" i="22" s="1"/>
  <c r="AH6894" i="22" s="1"/>
  <c r="X6894" i="22"/>
  <c r="V6894" i="22"/>
  <c r="S6894" i="22"/>
  <c r="P6894" i="22"/>
  <c r="AN6893" i="22"/>
  <c r="AM6893" i="22"/>
  <c r="AL6893" i="22"/>
  <c r="AK6893" i="22"/>
  <c r="AH6893" i="22"/>
  <c r="AG6893" i="22"/>
  <c r="AF6893" i="22"/>
  <c r="AE6893" i="22"/>
  <c r="Z6893" i="22"/>
  <c r="AC6893" i="22" s="1"/>
  <c r="AO6893" i="22" s="1"/>
  <c r="Y6893" i="22"/>
  <c r="AB6893" i="22" s="1"/>
  <c r="AI6893" i="22" s="1"/>
  <c r="X6893" i="22"/>
  <c r="V6893" i="22"/>
  <c r="S6893" i="22"/>
  <c r="P6893" i="22"/>
  <c r="AO6892" i="22"/>
  <c r="AM6892" i="22"/>
  <c r="AL6892" i="22"/>
  <c r="AK6892" i="22"/>
  <c r="AI6892" i="22"/>
  <c r="AG6892" i="22"/>
  <c r="AF6892" i="22"/>
  <c r="AE6892" i="22"/>
  <c r="Z6892" i="22"/>
  <c r="AC6892" i="22" s="1"/>
  <c r="AN6892" i="22" s="1"/>
  <c r="Y6892" i="22"/>
  <c r="AB6892" i="22" s="1"/>
  <c r="AH6892" i="22" s="1"/>
  <c r="X6892" i="22"/>
  <c r="V6892" i="22"/>
  <c r="S6892" i="22"/>
  <c r="P6892" i="22"/>
  <c r="AO6891" i="22"/>
  <c r="AM6891" i="22"/>
  <c r="AL6891" i="22"/>
  <c r="AK6891" i="22"/>
  <c r="AI6891" i="22"/>
  <c r="AG6891" i="22"/>
  <c r="AF6891" i="22"/>
  <c r="AE6891" i="22"/>
  <c r="Z6891" i="22"/>
  <c r="AC6891" i="22" s="1"/>
  <c r="AN6891" i="22" s="1"/>
  <c r="Y6891" i="22"/>
  <c r="AB6891" i="22" s="1"/>
  <c r="AH6891" i="22" s="1"/>
  <c r="X6891" i="22"/>
  <c r="V6891" i="22"/>
  <c r="S6891" i="22"/>
  <c r="P6891" i="22"/>
  <c r="AN6890" i="22"/>
  <c r="AM6890" i="22"/>
  <c r="AL6890" i="22"/>
  <c r="AK6890" i="22"/>
  <c r="AH6890" i="22"/>
  <c r="AG6890" i="22"/>
  <c r="AF6890" i="22"/>
  <c r="AE6890" i="22"/>
  <c r="Z6890" i="22"/>
  <c r="AC6890" i="22" s="1"/>
  <c r="AO6890" i="22" s="1"/>
  <c r="Y6890" i="22"/>
  <c r="AB6890" i="22" s="1"/>
  <c r="AI6890" i="22" s="1"/>
  <c r="X6890" i="22"/>
  <c r="V6890" i="22"/>
  <c r="S6890" i="22"/>
  <c r="P6890" i="22"/>
  <c r="AO6889" i="22"/>
  <c r="AN6889" i="22"/>
  <c r="AL6889" i="22"/>
  <c r="AK6889" i="22"/>
  <c r="AI6889" i="22"/>
  <c r="AH6889" i="22"/>
  <c r="AF6889" i="22"/>
  <c r="AE6889" i="22"/>
  <c r="Z6889" i="22"/>
  <c r="AC6889" i="22" s="1"/>
  <c r="AM6889" i="22" s="1"/>
  <c r="Y6889" i="22"/>
  <c r="AB6889" i="22" s="1"/>
  <c r="AG6889" i="22" s="1"/>
  <c r="X6889" i="22"/>
  <c r="V6889" i="22"/>
  <c r="S6889" i="22"/>
  <c r="P6889" i="22"/>
  <c r="AO6888" i="22"/>
  <c r="AM6888" i="22"/>
  <c r="AL6888" i="22"/>
  <c r="AK6888" i="22"/>
  <c r="AI6888" i="22"/>
  <c r="AG6888" i="22"/>
  <c r="AF6888" i="22"/>
  <c r="AE6888" i="22"/>
  <c r="Z6888" i="22"/>
  <c r="AC6888" i="22" s="1"/>
  <c r="AN6888" i="22" s="1"/>
  <c r="Y6888" i="22"/>
  <c r="AB6888" i="22" s="1"/>
  <c r="AH6888" i="22" s="1"/>
  <c r="X6888" i="22"/>
  <c r="V6888" i="22"/>
  <c r="S6888" i="22"/>
  <c r="P6888" i="22"/>
  <c r="AO6887" i="22"/>
  <c r="AM6887" i="22"/>
  <c r="AL6887" i="22"/>
  <c r="AK6887" i="22"/>
  <c r="AI6887" i="22"/>
  <c r="AG6887" i="22"/>
  <c r="AF6887" i="22"/>
  <c r="AE6887" i="22"/>
  <c r="Z6887" i="22"/>
  <c r="AC6887" i="22" s="1"/>
  <c r="AN6887" i="22" s="1"/>
  <c r="Y6887" i="22"/>
  <c r="AB6887" i="22" s="1"/>
  <c r="AH6887" i="22" s="1"/>
  <c r="X6887" i="22"/>
  <c r="V6887" i="22"/>
  <c r="S6887" i="22"/>
  <c r="P6887" i="22"/>
  <c r="AO6886" i="22"/>
  <c r="AN6886" i="22"/>
  <c r="AL6886" i="22"/>
  <c r="AK6886" i="22"/>
  <c r="AI6886" i="22"/>
  <c r="AH6886" i="22"/>
  <c r="AF6886" i="22"/>
  <c r="AE6886" i="22"/>
  <c r="Z6886" i="22"/>
  <c r="AC6886" i="22" s="1"/>
  <c r="AM6886" i="22" s="1"/>
  <c r="Y6886" i="22"/>
  <c r="AB6886" i="22" s="1"/>
  <c r="AG6886" i="22" s="1"/>
  <c r="X6886" i="22"/>
  <c r="V6886" i="22"/>
  <c r="S6886" i="22"/>
  <c r="P6886" i="22"/>
  <c r="AO6885" i="22"/>
  <c r="AN6885" i="22"/>
  <c r="AL6885" i="22"/>
  <c r="AK6885" i="22"/>
  <c r="AI6885" i="22"/>
  <c r="AH6885" i="22"/>
  <c r="AF6885" i="22"/>
  <c r="AE6885" i="22"/>
  <c r="Z6885" i="22"/>
  <c r="AC6885" i="22" s="1"/>
  <c r="AM6885" i="22" s="1"/>
  <c r="Y6885" i="22"/>
  <c r="AB6885" i="22" s="1"/>
  <c r="AG6885" i="22" s="1"/>
  <c r="X6885" i="22"/>
  <c r="V6885" i="22"/>
  <c r="S6885" i="22"/>
  <c r="P6885" i="22"/>
  <c r="AO6884" i="22"/>
  <c r="AM6884" i="22"/>
  <c r="AL6884" i="22"/>
  <c r="AK6884" i="22"/>
  <c r="AI6884" i="22"/>
  <c r="AG6884" i="22"/>
  <c r="AF6884" i="22"/>
  <c r="AE6884" i="22"/>
  <c r="Z6884" i="22"/>
  <c r="AC6884" i="22" s="1"/>
  <c r="AN6884" i="22" s="1"/>
  <c r="Y6884" i="22"/>
  <c r="AB6884" i="22" s="1"/>
  <c r="AH6884" i="22" s="1"/>
  <c r="X6884" i="22"/>
  <c r="V6884" i="22"/>
  <c r="S6884" i="22"/>
  <c r="P6884" i="22"/>
  <c r="AO6883" i="22"/>
  <c r="AM6883" i="22"/>
  <c r="AL6883" i="22"/>
  <c r="AK6883" i="22"/>
  <c r="AI6883" i="22"/>
  <c r="AG6883" i="22"/>
  <c r="AF6883" i="22"/>
  <c r="AE6883" i="22"/>
  <c r="Z6883" i="22"/>
  <c r="AC6883" i="22" s="1"/>
  <c r="AN6883" i="22" s="1"/>
  <c r="Y6883" i="22"/>
  <c r="AB6883" i="22" s="1"/>
  <c r="AH6883" i="22" s="1"/>
  <c r="X6883" i="22"/>
  <c r="V6883" i="22"/>
  <c r="S6883" i="22"/>
  <c r="P6883" i="22"/>
  <c r="AO6882" i="22"/>
  <c r="AM6882" i="22"/>
  <c r="AL6882" i="22"/>
  <c r="AK6882" i="22"/>
  <c r="AI6882" i="22"/>
  <c r="AG6882" i="22"/>
  <c r="AF6882" i="22"/>
  <c r="AE6882" i="22"/>
  <c r="Z6882" i="22"/>
  <c r="AC6882" i="22" s="1"/>
  <c r="AN6882" i="22" s="1"/>
  <c r="Y6882" i="22"/>
  <c r="AB6882" i="22" s="1"/>
  <c r="AH6882" i="22" s="1"/>
  <c r="X6882" i="22"/>
  <c r="V6882" i="22"/>
  <c r="S6882" i="22"/>
  <c r="P6882" i="22"/>
  <c r="AN6881" i="22"/>
  <c r="AM6881" i="22"/>
  <c r="AL6881" i="22"/>
  <c r="AK6881" i="22"/>
  <c r="AH6881" i="22"/>
  <c r="AG6881" i="22"/>
  <c r="AF6881" i="22"/>
  <c r="AE6881" i="22"/>
  <c r="Z6881" i="22"/>
  <c r="AC6881" i="22" s="1"/>
  <c r="AO6881" i="22" s="1"/>
  <c r="Y6881" i="22"/>
  <c r="AB6881" i="22" s="1"/>
  <c r="AI6881" i="22" s="1"/>
  <c r="X6881" i="22"/>
  <c r="V6881" i="22"/>
  <c r="S6881" i="22"/>
  <c r="P6881" i="22"/>
  <c r="AN6880" i="22"/>
  <c r="AM6880" i="22"/>
  <c r="AL6880" i="22"/>
  <c r="AK6880" i="22"/>
  <c r="AH6880" i="22"/>
  <c r="AG6880" i="22"/>
  <c r="AF6880" i="22"/>
  <c r="AE6880" i="22"/>
  <c r="Z6880" i="22"/>
  <c r="AC6880" i="22" s="1"/>
  <c r="AO6880" i="22" s="1"/>
  <c r="Y6880" i="22"/>
  <c r="AB6880" i="22" s="1"/>
  <c r="AI6880" i="22" s="1"/>
  <c r="X6880" i="22"/>
  <c r="V6880" i="22"/>
  <c r="S6880" i="22"/>
  <c r="P6880" i="22"/>
  <c r="AN6879" i="22"/>
  <c r="AM6879" i="22"/>
  <c r="AL6879" i="22"/>
  <c r="AK6879" i="22"/>
  <c r="AH6879" i="22"/>
  <c r="AG6879" i="22"/>
  <c r="AF6879" i="22"/>
  <c r="AE6879" i="22"/>
  <c r="Z6879" i="22"/>
  <c r="AC6879" i="22" s="1"/>
  <c r="AO6879" i="22" s="1"/>
  <c r="Y6879" i="22"/>
  <c r="AB6879" i="22" s="1"/>
  <c r="AI6879" i="22" s="1"/>
  <c r="X6879" i="22"/>
  <c r="V6879" i="22"/>
  <c r="S6879" i="22"/>
  <c r="P6879" i="22"/>
  <c r="AO6878" i="22"/>
  <c r="AN6878" i="22"/>
  <c r="AL6878" i="22"/>
  <c r="AK6878" i="22"/>
  <c r="AI6878" i="22"/>
  <c r="AH6878" i="22"/>
  <c r="AF6878" i="22"/>
  <c r="AE6878" i="22"/>
  <c r="Z6878" i="22"/>
  <c r="AC6878" i="22" s="1"/>
  <c r="AM6878" i="22" s="1"/>
  <c r="Y6878" i="22"/>
  <c r="AB6878" i="22" s="1"/>
  <c r="AG6878" i="22" s="1"/>
  <c r="X6878" i="22"/>
  <c r="V6878" i="22"/>
  <c r="S6878" i="22"/>
  <c r="P6878" i="22"/>
  <c r="AO6877" i="22"/>
  <c r="AN6877" i="22"/>
  <c r="AL6877" i="22"/>
  <c r="AK6877" i="22"/>
  <c r="AI6877" i="22"/>
  <c r="AH6877" i="22"/>
  <c r="AF6877" i="22"/>
  <c r="AE6877" i="22"/>
  <c r="Z6877" i="22"/>
  <c r="AC6877" i="22" s="1"/>
  <c r="AM6877" i="22" s="1"/>
  <c r="Y6877" i="22"/>
  <c r="AB6877" i="22" s="1"/>
  <c r="AG6877" i="22" s="1"/>
  <c r="X6877" i="22"/>
  <c r="V6877" i="22"/>
  <c r="S6877" i="22"/>
  <c r="P6877" i="22"/>
  <c r="AO6876" i="22"/>
  <c r="AN6876" i="22"/>
  <c r="AL6876" i="22"/>
  <c r="AK6876" i="22"/>
  <c r="AI6876" i="22"/>
  <c r="AH6876" i="22"/>
  <c r="AF6876" i="22"/>
  <c r="AE6876" i="22"/>
  <c r="Z6876" i="22"/>
  <c r="AC6876" i="22" s="1"/>
  <c r="AM6876" i="22" s="1"/>
  <c r="Y6876" i="22"/>
  <c r="AB6876" i="22" s="1"/>
  <c r="AG6876" i="22" s="1"/>
  <c r="X6876" i="22"/>
  <c r="V6876" i="22"/>
  <c r="S6876" i="22"/>
  <c r="P6876" i="22"/>
  <c r="AO6875" i="22"/>
  <c r="AN6875" i="22"/>
  <c r="AL6875" i="22"/>
  <c r="AK6875" i="22"/>
  <c r="AI6875" i="22"/>
  <c r="AH6875" i="22"/>
  <c r="AF6875" i="22"/>
  <c r="AE6875" i="22"/>
  <c r="Z6875" i="22"/>
  <c r="AC6875" i="22" s="1"/>
  <c r="AM6875" i="22" s="1"/>
  <c r="Y6875" i="22"/>
  <c r="AB6875" i="22" s="1"/>
  <c r="AG6875" i="22" s="1"/>
  <c r="X6875" i="22"/>
  <c r="V6875" i="22"/>
  <c r="S6875" i="22"/>
  <c r="P6875" i="22"/>
  <c r="AO6874" i="22"/>
  <c r="AN6874" i="22"/>
  <c r="AL6874" i="22"/>
  <c r="AK6874" i="22"/>
  <c r="AI6874" i="22"/>
  <c r="AH6874" i="22"/>
  <c r="AF6874" i="22"/>
  <c r="AE6874" i="22"/>
  <c r="Z6874" i="22"/>
  <c r="AC6874" i="22" s="1"/>
  <c r="AM6874" i="22" s="1"/>
  <c r="Y6874" i="22"/>
  <c r="AB6874" i="22" s="1"/>
  <c r="AG6874" i="22" s="1"/>
  <c r="X6874" i="22"/>
  <c r="V6874" i="22"/>
  <c r="S6874" i="22"/>
  <c r="P6874" i="22"/>
  <c r="AO6873" i="22"/>
  <c r="AN6873" i="22"/>
  <c r="AL6873" i="22"/>
  <c r="AK6873" i="22"/>
  <c r="AI6873" i="22"/>
  <c r="AH6873" i="22"/>
  <c r="AF6873" i="22"/>
  <c r="AE6873" i="22"/>
  <c r="Z6873" i="22"/>
  <c r="AC6873" i="22" s="1"/>
  <c r="AM6873" i="22" s="1"/>
  <c r="Y6873" i="22"/>
  <c r="AB6873" i="22" s="1"/>
  <c r="AG6873" i="22" s="1"/>
  <c r="X6873" i="22"/>
  <c r="V6873" i="22"/>
  <c r="S6873" i="22"/>
  <c r="P6873" i="22"/>
  <c r="AO6872" i="22"/>
  <c r="AM6872" i="22"/>
  <c r="AL6872" i="22"/>
  <c r="AK6872" i="22"/>
  <c r="AI6872" i="22"/>
  <c r="AG6872" i="22"/>
  <c r="AF6872" i="22"/>
  <c r="AE6872" i="22"/>
  <c r="Z6872" i="22"/>
  <c r="AC6872" i="22" s="1"/>
  <c r="AN6872" i="22" s="1"/>
  <c r="Y6872" i="22"/>
  <c r="AB6872" i="22" s="1"/>
  <c r="AH6872" i="22" s="1"/>
  <c r="X6872" i="22"/>
  <c r="V6872" i="22"/>
  <c r="S6872" i="22"/>
  <c r="P6872" i="22"/>
  <c r="AN6871" i="22"/>
  <c r="AM6871" i="22"/>
  <c r="AL6871" i="22"/>
  <c r="AK6871" i="22"/>
  <c r="AH6871" i="22"/>
  <c r="AG6871" i="22"/>
  <c r="AF6871" i="22"/>
  <c r="AE6871" i="22"/>
  <c r="Z6871" i="22"/>
  <c r="AC6871" i="22" s="1"/>
  <c r="AO6871" i="22" s="1"/>
  <c r="Y6871" i="22"/>
  <c r="AB6871" i="22" s="1"/>
  <c r="AI6871" i="22" s="1"/>
  <c r="X6871" i="22"/>
  <c r="V6871" i="22"/>
  <c r="S6871" i="22"/>
  <c r="P6871" i="22"/>
  <c r="AO6870" i="22"/>
  <c r="AM6870" i="22"/>
  <c r="AL6870" i="22"/>
  <c r="AK6870" i="22"/>
  <c r="AI6870" i="22"/>
  <c r="AG6870" i="22"/>
  <c r="AF6870" i="22"/>
  <c r="AE6870" i="22"/>
  <c r="Z6870" i="22"/>
  <c r="AC6870" i="22" s="1"/>
  <c r="AN6870" i="22" s="1"/>
  <c r="Y6870" i="22"/>
  <c r="AB6870" i="22" s="1"/>
  <c r="AH6870" i="22" s="1"/>
  <c r="X6870" i="22"/>
  <c r="V6870" i="22"/>
  <c r="S6870" i="22"/>
  <c r="P6870" i="22"/>
  <c r="AO6869" i="22"/>
  <c r="AM6869" i="22"/>
  <c r="AL6869" i="22"/>
  <c r="AK6869" i="22"/>
  <c r="AI6869" i="22"/>
  <c r="AG6869" i="22"/>
  <c r="AF6869" i="22"/>
  <c r="AE6869" i="22"/>
  <c r="Z6869" i="22"/>
  <c r="AC6869" i="22" s="1"/>
  <c r="AN6869" i="22" s="1"/>
  <c r="Y6869" i="22"/>
  <c r="AB6869" i="22" s="1"/>
  <c r="AH6869" i="22" s="1"/>
  <c r="X6869" i="22"/>
  <c r="V6869" i="22"/>
  <c r="S6869" i="22"/>
  <c r="P6869" i="22"/>
  <c r="AO6868" i="22"/>
  <c r="AM6868" i="22"/>
  <c r="AL6868" i="22"/>
  <c r="AK6868" i="22"/>
  <c r="AI6868" i="22"/>
  <c r="AG6868" i="22"/>
  <c r="AF6868" i="22"/>
  <c r="AE6868" i="22"/>
  <c r="Z6868" i="22"/>
  <c r="AC6868" i="22" s="1"/>
  <c r="AN6868" i="22" s="1"/>
  <c r="Y6868" i="22"/>
  <c r="AB6868" i="22" s="1"/>
  <c r="AH6868" i="22" s="1"/>
  <c r="X6868" i="22"/>
  <c r="V6868" i="22"/>
  <c r="S6868" i="22"/>
  <c r="P6868" i="22"/>
  <c r="AN6867" i="22"/>
  <c r="AM6867" i="22"/>
  <c r="AL6867" i="22"/>
  <c r="AK6867" i="22"/>
  <c r="AH6867" i="22"/>
  <c r="AG6867" i="22"/>
  <c r="AF6867" i="22"/>
  <c r="AE6867" i="22"/>
  <c r="Z6867" i="22"/>
  <c r="AC6867" i="22" s="1"/>
  <c r="AO6867" i="22" s="1"/>
  <c r="Y6867" i="22"/>
  <c r="AB6867" i="22" s="1"/>
  <c r="AI6867" i="22" s="1"/>
  <c r="X6867" i="22"/>
  <c r="V6867" i="22"/>
  <c r="S6867" i="22"/>
  <c r="P6867" i="22"/>
  <c r="AN6866" i="22"/>
  <c r="AM6866" i="22"/>
  <c r="AL6866" i="22"/>
  <c r="AK6866" i="22"/>
  <c r="AH6866" i="22"/>
  <c r="AG6866" i="22"/>
  <c r="AF6866" i="22"/>
  <c r="AE6866" i="22"/>
  <c r="Z6866" i="22"/>
  <c r="AC6866" i="22" s="1"/>
  <c r="AO6866" i="22" s="1"/>
  <c r="Y6866" i="22"/>
  <c r="AB6866" i="22" s="1"/>
  <c r="AI6866" i="22" s="1"/>
  <c r="X6866" i="22"/>
  <c r="V6866" i="22"/>
  <c r="S6866" i="22"/>
  <c r="P6866" i="22"/>
  <c r="AN6865" i="22"/>
  <c r="AM6865" i="22"/>
  <c r="AL6865" i="22"/>
  <c r="AK6865" i="22"/>
  <c r="AH6865" i="22"/>
  <c r="AG6865" i="22"/>
  <c r="AF6865" i="22"/>
  <c r="AE6865" i="22"/>
  <c r="Z6865" i="22"/>
  <c r="AC6865" i="22" s="1"/>
  <c r="AO6865" i="22" s="1"/>
  <c r="Y6865" i="22"/>
  <c r="AB6865" i="22" s="1"/>
  <c r="AI6865" i="22" s="1"/>
  <c r="X6865" i="22"/>
  <c r="V6865" i="22"/>
  <c r="S6865" i="22"/>
  <c r="P6865" i="22"/>
  <c r="AO6864" i="22"/>
  <c r="AM6864" i="22"/>
  <c r="AL6864" i="22"/>
  <c r="AK6864" i="22"/>
  <c r="AI6864" i="22"/>
  <c r="AG6864" i="22"/>
  <c r="AF6864" i="22"/>
  <c r="AE6864" i="22"/>
  <c r="Z6864" i="22"/>
  <c r="AC6864" i="22" s="1"/>
  <c r="AN6864" i="22" s="1"/>
  <c r="Y6864" i="22"/>
  <c r="AB6864" i="22" s="1"/>
  <c r="AH6864" i="22" s="1"/>
  <c r="X6864" i="22"/>
  <c r="V6864" i="22"/>
  <c r="S6864" i="22"/>
  <c r="P6864" i="22"/>
  <c r="AO6863" i="22"/>
  <c r="AM6863" i="22"/>
  <c r="AL6863" i="22"/>
  <c r="AK6863" i="22"/>
  <c r="AI6863" i="22"/>
  <c r="AG6863" i="22"/>
  <c r="AF6863" i="22"/>
  <c r="AE6863" i="22"/>
  <c r="Z6863" i="22"/>
  <c r="AC6863" i="22" s="1"/>
  <c r="AN6863" i="22" s="1"/>
  <c r="Y6863" i="22"/>
  <c r="AB6863" i="22" s="1"/>
  <c r="AH6863" i="22" s="1"/>
  <c r="X6863" i="22"/>
  <c r="V6863" i="22"/>
  <c r="S6863" i="22"/>
  <c r="P6863" i="22"/>
  <c r="AO6862" i="22"/>
  <c r="AN6862" i="22"/>
  <c r="AL6862" i="22"/>
  <c r="AK6862" i="22"/>
  <c r="AI6862" i="22"/>
  <c r="AH6862" i="22"/>
  <c r="AF6862" i="22"/>
  <c r="AE6862" i="22"/>
  <c r="Z6862" i="22"/>
  <c r="AC6862" i="22" s="1"/>
  <c r="AM6862" i="22" s="1"/>
  <c r="Y6862" i="22"/>
  <c r="AB6862" i="22" s="1"/>
  <c r="AG6862" i="22" s="1"/>
  <c r="X6862" i="22"/>
  <c r="V6862" i="22"/>
  <c r="S6862" i="22"/>
  <c r="P6862" i="22"/>
  <c r="AO6861" i="22"/>
  <c r="AN6861" i="22"/>
  <c r="AL6861" i="22"/>
  <c r="AK6861" i="22"/>
  <c r="AI6861" i="22"/>
  <c r="AH6861" i="22"/>
  <c r="AF6861" i="22"/>
  <c r="AE6861" i="22"/>
  <c r="Z6861" i="22"/>
  <c r="AC6861" i="22" s="1"/>
  <c r="AM6861" i="22" s="1"/>
  <c r="Y6861" i="22"/>
  <c r="AB6861" i="22" s="1"/>
  <c r="AG6861" i="22" s="1"/>
  <c r="X6861" i="22"/>
  <c r="V6861" i="22"/>
  <c r="S6861" i="22"/>
  <c r="P6861" i="22"/>
  <c r="AO6860" i="22"/>
  <c r="AN6860" i="22"/>
  <c r="AL6860" i="22"/>
  <c r="AK6860" i="22"/>
  <c r="AI6860" i="22"/>
  <c r="AH6860" i="22"/>
  <c r="AF6860" i="22"/>
  <c r="AE6860" i="22"/>
  <c r="Z6860" i="22"/>
  <c r="AC6860" i="22" s="1"/>
  <c r="AM6860" i="22" s="1"/>
  <c r="Y6860" i="22"/>
  <c r="AB6860" i="22" s="1"/>
  <c r="AG6860" i="22" s="1"/>
  <c r="X6860" i="22"/>
  <c r="V6860" i="22"/>
  <c r="S6860" i="22"/>
  <c r="P6860" i="22"/>
  <c r="AO6859" i="22"/>
  <c r="AM6859" i="22"/>
  <c r="AL6859" i="22"/>
  <c r="AK6859" i="22"/>
  <c r="AI6859" i="22"/>
  <c r="AG6859" i="22"/>
  <c r="AF6859" i="22"/>
  <c r="AE6859" i="22"/>
  <c r="Z6859" i="22"/>
  <c r="AC6859" i="22" s="1"/>
  <c r="AN6859" i="22" s="1"/>
  <c r="Y6859" i="22"/>
  <c r="AB6859" i="22" s="1"/>
  <c r="AH6859" i="22" s="1"/>
  <c r="X6859" i="22"/>
  <c r="V6859" i="22"/>
  <c r="S6859" i="22"/>
  <c r="P6859" i="22"/>
  <c r="AN6858" i="22"/>
  <c r="AM6858" i="22"/>
  <c r="AL6858" i="22"/>
  <c r="AK6858" i="22"/>
  <c r="AH6858" i="22"/>
  <c r="AG6858" i="22"/>
  <c r="AF6858" i="22"/>
  <c r="AE6858" i="22"/>
  <c r="Z6858" i="22"/>
  <c r="AC6858" i="22" s="1"/>
  <c r="AO6858" i="22" s="1"/>
  <c r="Y6858" i="22"/>
  <c r="AB6858" i="22" s="1"/>
  <c r="AI6858" i="22" s="1"/>
  <c r="X6858" i="22"/>
  <c r="V6858" i="22"/>
  <c r="S6858" i="22"/>
  <c r="P6858" i="22"/>
  <c r="AO6857" i="22"/>
  <c r="AN6857" i="22"/>
  <c r="AL6857" i="22"/>
  <c r="AK6857" i="22"/>
  <c r="AI6857" i="22"/>
  <c r="AH6857" i="22"/>
  <c r="AF6857" i="22"/>
  <c r="AE6857" i="22"/>
  <c r="Z6857" i="22"/>
  <c r="AC6857" i="22" s="1"/>
  <c r="AM6857" i="22" s="1"/>
  <c r="Y6857" i="22"/>
  <c r="AB6857" i="22" s="1"/>
  <c r="AG6857" i="22" s="1"/>
  <c r="X6857" i="22"/>
  <c r="V6857" i="22"/>
  <c r="S6857" i="22"/>
  <c r="P6857" i="22"/>
  <c r="AO6856" i="22"/>
  <c r="AM6856" i="22"/>
  <c r="AL6856" i="22"/>
  <c r="AK6856" i="22"/>
  <c r="AI6856" i="22"/>
  <c r="AG6856" i="22"/>
  <c r="AF6856" i="22"/>
  <c r="AE6856" i="22"/>
  <c r="Z6856" i="22"/>
  <c r="AC6856" i="22" s="1"/>
  <c r="AN6856" i="22" s="1"/>
  <c r="Y6856" i="22"/>
  <c r="AB6856" i="22" s="1"/>
  <c r="AH6856" i="22" s="1"/>
  <c r="X6856" i="22"/>
  <c r="V6856" i="22"/>
  <c r="S6856" i="22"/>
  <c r="P6856" i="22"/>
  <c r="AO6855" i="22"/>
  <c r="AM6855" i="22"/>
  <c r="AL6855" i="22"/>
  <c r="AK6855" i="22"/>
  <c r="AI6855" i="22"/>
  <c r="AG6855" i="22"/>
  <c r="AF6855" i="22"/>
  <c r="AE6855" i="22"/>
  <c r="Z6855" i="22"/>
  <c r="AC6855" i="22" s="1"/>
  <c r="AN6855" i="22" s="1"/>
  <c r="Y6855" i="22"/>
  <c r="AB6855" i="22" s="1"/>
  <c r="AH6855" i="22" s="1"/>
  <c r="X6855" i="22"/>
  <c r="V6855" i="22"/>
  <c r="S6855" i="22"/>
  <c r="P6855" i="22"/>
  <c r="AO6854" i="22"/>
  <c r="AN6854" i="22"/>
  <c r="AL6854" i="22"/>
  <c r="AK6854" i="22"/>
  <c r="AI6854" i="22"/>
  <c r="AH6854" i="22"/>
  <c r="AF6854" i="22"/>
  <c r="AE6854" i="22"/>
  <c r="Z6854" i="22"/>
  <c r="AC6854" i="22" s="1"/>
  <c r="AM6854" i="22" s="1"/>
  <c r="Y6854" i="22"/>
  <c r="AB6854" i="22" s="1"/>
  <c r="AG6854" i="22" s="1"/>
  <c r="X6854" i="22"/>
  <c r="V6854" i="22"/>
  <c r="S6854" i="22"/>
  <c r="P6854" i="22"/>
  <c r="AO6853" i="22"/>
  <c r="AM6853" i="22"/>
  <c r="AL6853" i="22"/>
  <c r="AK6853" i="22"/>
  <c r="AI6853" i="22"/>
  <c r="AG6853" i="22"/>
  <c r="AF6853" i="22"/>
  <c r="AE6853" i="22"/>
  <c r="Z6853" i="22"/>
  <c r="AC6853" i="22" s="1"/>
  <c r="AN6853" i="22" s="1"/>
  <c r="Y6853" i="22"/>
  <c r="AB6853" i="22" s="1"/>
  <c r="AH6853" i="22" s="1"/>
  <c r="X6853" i="22"/>
  <c r="V6853" i="22"/>
  <c r="S6853" i="22"/>
  <c r="P6853" i="22"/>
  <c r="AO6852" i="22"/>
  <c r="AN6852" i="22"/>
  <c r="AL6852" i="22"/>
  <c r="AK6852" i="22"/>
  <c r="AI6852" i="22"/>
  <c r="AH6852" i="22"/>
  <c r="AF6852" i="22"/>
  <c r="AE6852" i="22"/>
  <c r="Z6852" i="22"/>
  <c r="AC6852" i="22" s="1"/>
  <c r="AM6852" i="22" s="1"/>
  <c r="Y6852" i="22"/>
  <c r="AB6852" i="22" s="1"/>
  <c r="AG6852" i="22" s="1"/>
  <c r="X6852" i="22"/>
  <c r="V6852" i="22"/>
  <c r="S6852" i="22"/>
  <c r="P6852" i="22"/>
  <c r="AN6851" i="22"/>
  <c r="AM6851" i="22"/>
  <c r="AL6851" i="22"/>
  <c r="AK6851" i="22"/>
  <c r="AH6851" i="22"/>
  <c r="AG6851" i="22"/>
  <c r="AF6851" i="22"/>
  <c r="AE6851" i="22"/>
  <c r="Z6851" i="22"/>
  <c r="AC6851" i="22" s="1"/>
  <c r="AO6851" i="22" s="1"/>
  <c r="Y6851" i="22"/>
  <c r="AB6851" i="22" s="1"/>
  <c r="AI6851" i="22" s="1"/>
  <c r="X6851" i="22"/>
  <c r="V6851" i="22"/>
  <c r="S6851" i="22"/>
  <c r="P6851" i="22"/>
  <c r="AN6850" i="22"/>
  <c r="AM6850" i="22"/>
  <c r="AL6850" i="22"/>
  <c r="AK6850" i="22"/>
  <c r="AH6850" i="22"/>
  <c r="AG6850" i="22"/>
  <c r="AF6850" i="22"/>
  <c r="AE6850" i="22"/>
  <c r="Z6850" i="22"/>
  <c r="AC6850" i="22" s="1"/>
  <c r="AO6850" i="22" s="1"/>
  <c r="Y6850" i="22"/>
  <c r="AB6850" i="22" s="1"/>
  <c r="AI6850" i="22" s="1"/>
  <c r="X6850" i="22"/>
  <c r="V6850" i="22"/>
  <c r="S6850" i="22"/>
  <c r="P6850" i="22"/>
  <c r="AO6849" i="22"/>
  <c r="AN6849" i="22"/>
  <c r="AL6849" i="22"/>
  <c r="AK6849" i="22"/>
  <c r="AI6849" i="22"/>
  <c r="AH6849" i="22"/>
  <c r="AF6849" i="22"/>
  <c r="AE6849" i="22"/>
  <c r="Z6849" i="22"/>
  <c r="AC6849" i="22" s="1"/>
  <c r="AM6849" i="22" s="1"/>
  <c r="Y6849" i="22"/>
  <c r="AB6849" i="22" s="1"/>
  <c r="AG6849" i="22" s="1"/>
  <c r="X6849" i="22"/>
  <c r="V6849" i="22"/>
  <c r="S6849" i="22"/>
  <c r="P6849" i="22"/>
  <c r="AO6848" i="22"/>
  <c r="AN6848" i="22"/>
  <c r="AL6848" i="22"/>
  <c r="AK6848" i="22"/>
  <c r="AI6848" i="22"/>
  <c r="AH6848" i="22"/>
  <c r="AF6848" i="22"/>
  <c r="AE6848" i="22"/>
  <c r="Z6848" i="22"/>
  <c r="AC6848" i="22" s="1"/>
  <c r="AM6848" i="22" s="1"/>
  <c r="Y6848" i="22"/>
  <c r="AB6848" i="22" s="1"/>
  <c r="AG6848" i="22" s="1"/>
  <c r="X6848" i="22"/>
  <c r="V6848" i="22"/>
  <c r="S6848" i="22"/>
  <c r="P6848" i="22"/>
  <c r="AO6847" i="22"/>
  <c r="AN6847" i="22"/>
  <c r="AL6847" i="22"/>
  <c r="AK6847" i="22"/>
  <c r="AI6847" i="22"/>
  <c r="AH6847" i="22"/>
  <c r="AF6847" i="22"/>
  <c r="AE6847" i="22"/>
  <c r="Z6847" i="22"/>
  <c r="AC6847" i="22" s="1"/>
  <c r="AM6847" i="22" s="1"/>
  <c r="Y6847" i="22"/>
  <c r="AB6847" i="22" s="1"/>
  <c r="AG6847" i="22" s="1"/>
  <c r="X6847" i="22"/>
  <c r="V6847" i="22"/>
  <c r="S6847" i="22"/>
  <c r="P6847" i="22"/>
  <c r="AO6846" i="22"/>
  <c r="AN6846" i="22"/>
  <c r="AL6846" i="22"/>
  <c r="AK6846" i="22"/>
  <c r="AI6846" i="22"/>
  <c r="AH6846" i="22"/>
  <c r="AF6846" i="22"/>
  <c r="AE6846" i="22"/>
  <c r="Z6846" i="22"/>
  <c r="AC6846" i="22" s="1"/>
  <c r="AM6846" i="22" s="1"/>
  <c r="Y6846" i="22"/>
  <c r="AB6846" i="22" s="1"/>
  <c r="AG6846" i="22" s="1"/>
  <c r="X6846" i="22"/>
  <c r="V6846" i="22"/>
  <c r="S6846" i="22"/>
  <c r="P6846" i="22"/>
  <c r="AO6845" i="22"/>
  <c r="AN6845" i="22"/>
  <c r="AL6845" i="22"/>
  <c r="AK6845" i="22"/>
  <c r="AI6845" i="22"/>
  <c r="AH6845" i="22"/>
  <c r="AF6845" i="22"/>
  <c r="AE6845" i="22"/>
  <c r="Z6845" i="22"/>
  <c r="AC6845" i="22" s="1"/>
  <c r="AM6845" i="22" s="1"/>
  <c r="Y6845" i="22"/>
  <c r="AB6845" i="22" s="1"/>
  <c r="AG6845" i="22" s="1"/>
  <c r="X6845" i="22"/>
  <c r="V6845" i="22"/>
  <c r="S6845" i="22"/>
  <c r="P6845" i="22"/>
  <c r="AO6844" i="22"/>
  <c r="AM6844" i="22"/>
  <c r="AL6844" i="22"/>
  <c r="AK6844" i="22"/>
  <c r="AI6844" i="22"/>
  <c r="AG6844" i="22"/>
  <c r="AF6844" i="22"/>
  <c r="AE6844" i="22"/>
  <c r="Z6844" i="22"/>
  <c r="AC6844" i="22" s="1"/>
  <c r="AN6844" i="22" s="1"/>
  <c r="Y6844" i="22"/>
  <c r="AB6844" i="22" s="1"/>
  <c r="AH6844" i="22" s="1"/>
  <c r="X6844" i="22"/>
  <c r="V6844" i="22"/>
  <c r="S6844" i="22"/>
  <c r="P6844" i="22"/>
  <c r="AO6843" i="22"/>
  <c r="AN6843" i="22"/>
  <c r="AL6843" i="22"/>
  <c r="AK6843" i="22"/>
  <c r="AI6843" i="22"/>
  <c r="AH6843" i="22"/>
  <c r="AF6843" i="22"/>
  <c r="AE6843" i="22"/>
  <c r="Z6843" i="22"/>
  <c r="AC6843" i="22" s="1"/>
  <c r="AM6843" i="22" s="1"/>
  <c r="Y6843" i="22"/>
  <c r="AB6843" i="22" s="1"/>
  <c r="AG6843" i="22" s="1"/>
  <c r="X6843" i="22"/>
  <c r="V6843" i="22"/>
  <c r="S6843" i="22"/>
  <c r="P6843" i="22"/>
  <c r="AO6842" i="22"/>
  <c r="AM6842" i="22"/>
  <c r="AL6842" i="22"/>
  <c r="AK6842" i="22"/>
  <c r="AI6842" i="22"/>
  <c r="AG6842" i="22"/>
  <c r="AF6842" i="22"/>
  <c r="AE6842" i="22"/>
  <c r="Z6842" i="22"/>
  <c r="AC6842" i="22" s="1"/>
  <c r="AN6842" i="22" s="1"/>
  <c r="Y6842" i="22"/>
  <c r="AB6842" i="22" s="1"/>
  <c r="AH6842" i="22" s="1"/>
  <c r="X6842" i="22"/>
  <c r="V6842" i="22"/>
  <c r="S6842" i="22"/>
  <c r="P6842" i="22"/>
  <c r="AO6841" i="22"/>
  <c r="AN6841" i="22"/>
  <c r="AM6841" i="22"/>
  <c r="AK6841" i="22"/>
  <c r="AI6841" i="22"/>
  <c r="AH6841" i="22"/>
  <c r="AG6841" i="22"/>
  <c r="AE6841" i="22"/>
  <c r="Z6841" i="22"/>
  <c r="AC6841" i="22" s="1"/>
  <c r="AL6841" i="22" s="1"/>
  <c r="Y6841" i="22"/>
  <c r="AB6841" i="22" s="1"/>
  <c r="AF6841" i="22" s="1"/>
  <c r="X6841" i="22"/>
  <c r="V6841" i="22"/>
  <c r="S6841" i="22"/>
  <c r="P6841" i="22"/>
  <c r="AO6840" i="22"/>
  <c r="AN6840" i="22"/>
  <c r="AM6840" i="22"/>
  <c r="AK6840" i="22"/>
  <c r="AI6840" i="22"/>
  <c r="AH6840" i="22"/>
  <c r="AG6840" i="22"/>
  <c r="AE6840" i="22"/>
  <c r="Z6840" i="22"/>
  <c r="AC6840" i="22" s="1"/>
  <c r="AL6840" i="22" s="1"/>
  <c r="Y6840" i="22"/>
  <c r="AB6840" i="22" s="1"/>
  <c r="AF6840" i="22" s="1"/>
  <c r="X6840" i="22"/>
  <c r="V6840" i="22"/>
  <c r="S6840" i="22"/>
  <c r="P6840" i="22"/>
  <c r="AO6839" i="22"/>
  <c r="AN6839" i="22"/>
  <c r="AM6839" i="22"/>
  <c r="AK6839" i="22"/>
  <c r="AI6839" i="22"/>
  <c r="AH6839" i="22"/>
  <c r="AG6839" i="22"/>
  <c r="AE6839" i="22"/>
  <c r="Z6839" i="22"/>
  <c r="AC6839" i="22" s="1"/>
  <c r="AL6839" i="22" s="1"/>
  <c r="Y6839" i="22"/>
  <c r="AB6839" i="22" s="1"/>
  <c r="AF6839" i="22" s="1"/>
  <c r="X6839" i="22"/>
  <c r="V6839" i="22"/>
  <c r="S6839" i="22"/>
  <c r="P6839" i="22"/>
  <c r="AO6838" i="22"/>
  <c r="AN6838" i="22"/>
  <c r="AL6838" i="22"/>
  <c r="AK6838" i="22"/>
  <c r="AI6838" i="22"/>
  <c r="AH6838" i="22"/>
  <c r="AF6838" i="22"/>
  <c r="AE6838" i="22"/>
  <c r="Z6838" i="22"/>
  <c r="AC6838" i="22" s="1"/>
  <c r="AM6838" i="22" s="1"/>
  <c r="Y6838" i="22"/>
  <c r="AB6838" i="22" s="1"/>
  <c r="AG6838" i="22" s="1"/>
  <c r="X6838" i="22"/>
  <c r="V6838" i="22"/>
  <c r="S6838" i="22"/>
  <c r="P6838" i="22"/>
  <c r="AO6837" i="22"/>
  <c r="AM6837" i="22"/>
  <c r="AL6837" i="22"/>
  <c r="AK6837" i="22"/>
  <c r="AI6837" i="22"/>
  <c r="AG6837" i="22"/>
  <c r="AF6837" i="22"/>
  <c r="AE6837" i="22"/>
  <c r="Z6837" i="22"/>
  <c r="AC6837" i="22" s="1"/>
  <c r="AN6837" i="22" s="1"/>
  <c r="Y6837" i="22"/>
  <c r="AB6837" i="22" s="1"/>
  <c r="AH6837" i="22" s="1"/>
  <c r="X6837" i="22"/>
  <c r="V6837" i="22"/>
  <c r="S6837" i="22"/>
  <c r="P6837" i="22"/>
  <c r="AN6836" i="22"/>
  <c r="AM6836" i="22"/>
  <c r="AL6836" i="22"/>
  <c r="AK6836" i="22"/>
  <c r="AH6836" i="22"/>
  <c r="AG6836" i="22"/>
  <c r="AF6836" i="22"/>
  <c r="AE6836" i="22"/>
  <c r="Z6836" i="22"/>
  <c r="AC6836" i="22" s="1"/>
  <c r="AO6836" i="22" s="1"/>
  <c r="Y6836" i="22"/>
  <c r="AB6836" i="22" s="1"/>
  <c r="AI6836" i="22" s="1"/>
  <c r="X6836" i="22"/>
  <c r="V6836" i="22"/>
  <c r="S6836" i="22"/>
  <c r="P6836" i="22"/>
  <c r="AO6835" i="22"/>
  <c r="AM6835" i="22"/>
  <c r="AL6835" i="22"/>
  <c r="AK6835" i="22"/>
  <c r="AI6835" i="22"/>
  <c r="AG6835" i="22"/>
  <c r="AF6835" i="22"/>
  <c r="AE6835" i="22"/>
  <c r="Z6835" i="22"/>
  <c r="AC6835" i="22" s="1"/>
  <c r="AN6835" i="22" s="1"/>
  <c r="Y6835" i="22"/>
  <c r="AB6835" i="22" s="1"/>
  <c r="AH6835" i="22" s="1"/>
  <c r="X6835" i="22"/>
  <c r="V6835" i="22"/>
  <c r="S6835" i="22"/>
  <c r="P6835" i="22"/>
  <c r="AO6834" i="22"/>
  <c r="AM6834" i="22"/>
  <c r="AL6834" i="22"/>
  <c r="AK6834" i="22"/>
  <c r="AI6834" i="22"/>
  <c r="AG6834" i="22"/>
  <c r="AF6834" i="22"/>
  <c r="AE6834" i="22"/>
  <c r="Z6834" i="22"/>
  <c r="AC6834" i="22" s="1"/>
  <c r="AN6834" i="22" s="1"/>
  <c r="Y6834" i="22"/>
  <c r="AB6834" i="22" s="1"/>
  <c r="AH6834" i="22" s="1"/>
  <c r="X6834" i="22"/>
  <c r="V6834" i="22"/>
  <c r="S6834" i="22"/>
  <c r="P6834" i="22"/>
  <c r="AO6833" i="22"/>
  <c r="AM6833" i="22"/>
  <c r="AL6833" i="22"/>
  <c r="AK6833" i="22"/>
  <c r="AI6833" i="22"/>
  <c r="AG6833" i="22"/>
  <c r="AF6833" i="22"/>
  <c r="AE6833" i="22"/>
  <c r="Z6833" i="22"/>
  <c r="AC6833" i="22" s="1"/>
  <c r="AN6833" i="22" s="1"/>
  <c r="Y6833" i="22"/>
  <c r="AB6833" i="22" s="1"/>
  <c r="AH6833" i="22" s="1"/>
  <c r="X6833" i="22"/>
  <c r="V6833" i="22"/>
  <c r="S6833" i="22"/>
  <c r="P6833" i="22"/>
  <c r="AO6832" i="22"/>
  <c r="AM6832" i="22"/>
  <c r="AL6832" i="22"/>
  <c r="AK6832" i="22"/>
  <c r="AI6832" i="22"/>
  <c r="AG6832" i="22"/>
  <c r="AF6832" i="22"/>
  <c r="AE6832" i="22"/>
  <c r="Z6832" i="22"/>
  <c r="AC6832" i="22" s="1"/>
  <c r="AN6832" i="22" s="1"/>
  <c r="Y6832" i="22"/>
  <c r="AB6832" i="22" s="1"/>
  <c r="AH6832" i="22" s="1"/>
  <c r="X6832" i="22"/>
  <c r="V6832" i="22"/>
  <c r="S6832" i="22"/>
  <c r="P6832" i="22"/>
  <c r="AO6831" i="22"/>
  <c r="AM6831" i="22"/>
  <c r="AL6831" i="22"/>
  <c r="AK6831" i="22"/>
  <c r="AI6831" i="22"/>
  <c r="AG6831" i="22"/>
  <c r="AF6831" i="22"/>
  <c r="AE6831" i="22"/>
  <c r="Z6831" i="22"/>
  <c r="AC6831" i="22" s="1"/>
  <c r="AN6831" i="22" s="1"/>
  <c r="Y6831" i="22"/>
  <c r="AB6831" i="22" s="1"/>
  <c r="AH6831" i="22" s="1"/>
  <c r="X6831" i="22"/>
  <c r="V6831" i="22"/>
  <c r="S6831" i="22"/>
  <c r="P6831" i="22"/>
  <c r="AO6830" i="22"/>
  <c r="AM6830" i="22"/>
  <c r="AL6830" i="22"/>
  <c r="AK6830" i="22"/>
  <c r="AI6830" i="22"/>
  <c r="AG6830" i="22"/>
  <c r="AF6830" i="22"/>
  <c r="AE6830" i="22"/>
  <c r="Z6830" i="22"/>
  <c r="AC6830" i="22" s="1"/>
  <c r="AN6830" i="22" s="1"/>
  <c r="Y6830" i="22"/>
  <c r="AB6830" i="22" s="1"/>
  <c r="AH6830" i="22" s="1"/>
  <c r="X6830" i="22"/>
  <c r="V6830" i="22"/>
  <c r="S6830" i="22"/>
  <c r="P6830" i="22"/>
  <c r="AN6829" i="22"/>
  <c r="AM6829" i="22"/>
  <c r="AL6829" i="22"/>
  <c r="AK6829" i="22"/>
  <c r="AH6829" i="22"/>
  <c r="AG6829" i="22"/>
  <c r="AF6829" i="22"/>
  <c r="AE6829" i="22"/>
  <c r="Z6829" i="22"/>
  <c r="AC6829" i="22" s="1"/>
  <c r="AO6829" i="22" s="1"/>
  <c r="Y6829" i="22"/>
  <c r="AB6829" i="22" s="1"/>
  <c r="AI6829" i="22" s="1"/>
  <c r="X6829" i="22"/>
  <c r="V6829" i="22"/>
  <c r="S6829" i="22"/>
  <c r="P6829" i="22"/>
  <c r="AN6828" i="22"/>
  <c r="AM6828" i="22"/>
  <c r="AL6828" i="22"/>
  <c r="AK6828" i="22"/>
  <c r="AH6828" i="22"/>
  <c r="AG6828" i="22"/>
  <c r="AF6828" i="22"/>
  <c r="AE6828" i="22"/>
  <c r="Z6828" i="22"/>
  <c r="AC6828" i="22" s="1"/>
  <c r="AO6828" i="22" s="1"/>
  <c r="Y6828" i="22"/>
  <c r="AB6828" i="22" s="1"/>
  <c r="AI6828" i="22" s="1"/>
  <c r="X6828" i="22"/>
  <c r="V6828" i="22"/>
  <c r="S6828" i="22"/>
  <c r="P6828" i="22"/>
  <c r="AO6827" i="22"/>
  <c r="AN6827" i="22"/>
  <c r="AL6827" i="22"/>
  <c r="AK6827" i="22"/>
  <c r="AI6827" i="22"/>
  <c r="AH6827" i="22"/>
  <c r="AF6827" i="22"/>
  <c r="AE6827" i="22"/>
  <c r="Z6827" i="22"/>
  <c r="AC6827" i="22" s="1"/>
  <c r="AM6827" i="22" s="1"/>
  <c r="Y6827" i="22"/>
  <c r="AB6827" i="22" s="1"/>
  <c r="AG6827" i="22" s="1"/>
  <c r="X6827" i="22"/>
  <c r="V6827" i="22"/>
  <c r="S6827" i="22"/>
  <c r="P6827" i="22"/>
  <c r="AO6826" i="22"/>
  <c r="AN6826" i="22"/>
  <c r="AL6826" i="22"/>
  <c r="AK6826" i="22"/>
  <c r="AI6826" i="22"/>
  <c r="AH6826" i="22"/>
  <c r="AF6826" i="22"/>
  <c r="AE6826" i="22"/>
  <c r="Z6826" i="22"/>
  <c r="AC6826" i="22" s="1"/>
  <c r="AM6826" i="22" s="1"/>
  <c r="Y6826" i="22"/>
  <c r="AB6826" i="22" s="1"/>
  <c r="AG6826" i="22" s="1"/>
  <c r="X6826" i="22"/>
  <c r="V6826" i="22"/>
  <c r="S6826" i="22"/>
  <c r="P6826" i="22"/>
  <c r="AO6825" i="22"/>
  <c r="AN6825" i="22"/>
  <c r="AL6825" i="22"/>
  <c r="AK6825" i="22"/>
  <c r="AI6825" i="22"/>
  <c r="AH6825" i="22"/>
  <c r="AF6825" i="22"/>
  <c r="AE6825" i="22"/>
  <c r="Z6825" i="22"/>
  <c r="AC6825" i="22" s="1"/>
  <c r="AM6825" i="22" s="1"/>
  <c r="Y6825" i="22"/>
  <c r="AB6825" i="22" s="1"/>
  <c r="AG6825" i="22" s="1"/>
  <c r="X6825" i="22"/>
  <c r="V6825" i="22"/>
  <c r="S6825" i="22"/>
  <c r="P6825" i="22"/>
  <c r="AO6824" i="22"/>
  <c r="AN6824" i="22"/>
  <c r="AL6824" i="22"/>
  <c r="AK6824" i="22"/>
  <c r="AI6824" i="22"/>
  <c r="AH6824" i="22"/>
  <c r="AF6824" i="22"/>
  <c r="AE6824" i="22"/>
  <c r="Z6824" i="22"/>
  <c r="AC6824" i="22" s="1"/>
  <c r="AM6824" i="22" s="1"/>
  <c r="Y6824" i="22"/>
  <c r="AB6824" i="22" s="1"/>
  <c r="AG6824" i="22" s="1"/>
  <c r="X6824" i="22"/>
  <c r="V6824" i="22"/>
  <c r="S6824" i="22"/>
  <c r="P6824" i="22"/>
  <c r="AO6823" i="22"/>
  <c r="AM6823" i="22"/>
  <c r="AL6823" i="22"/>
  <c r="AK6823" i="22"/>
  <c r="AI6823" i="22"/>
  <c r="AG6823" i="22"/>
  <c r="AF6823" i="22"/>
  <c r="AE6823" i="22"/>
  <c r="Z6823" i="22"/>
  <c r="AC6823" i="22" s="1"/>
  <c r="AN6823" i="22" s="1"/>
  <c r="Y6823" i="22"/>
  <c r="AB6823" i="22" s="1"/>
  <c r="AH6823" i="22" s="1"/>
  <c r="X6823" i="22"/>
  <c r="V6823" i="22"/>
  <c r="S6823" i="22"/>
  <c r="P6823" i="22"/>
  <c r="AN6822" i="22"/>
  <c r="AM6822" i="22"/>
  <c r="AL6822" i="22"/>
  <c r="AK6822" i="22"/>
  <c r="AH6822" i="22"/>
  <c r="AG6822" i="22"/>
  <c r="AF6822" i="22"/>
  <c r="AE6822" i="22"/>
  <c r="Z6822" i="22"/>
  <c r="AC6822" i="22" s="1"/>
  <c r="AO6822" i="22" s="1"/>
  <c r="Y6822" i="22"/>
  <c r="AB6822" i="22" s="1"/>
  <c r="AI6822" i="22" s="1"/>
  <c r="X6822" i="22"/>
  <c r="V6822" i="22"/>
  <c r="S6822" i="22"/>
  <c r="P6822" i="22"/>
  <c r="AO6821" i="22"/>
  <c r="AN6821" i="22"/>
  <c r="AL6821" i="22"/>
  <c r="AK6821" i="22"/>
  <c r="AI6821" i="22"/>
  <c r="AH6821" i="22"/>
  <c r="AF6821" i="22"/>
  <c r="AE6821" i="22"/>
  <c r="Z6821" i="22"/>
  <c r="AC6821" i="22" s="1"/>
  <c r="AM6821" i="22" s="1"/>
  <c r="Y6821" i="22"/>
  <c r="AB6821" i="22" s="1"/>
  <c r="AG6821" i="22" s="1"/>
  <c r="X6821" i="22"/>
  <c r="V6821" i="22"/>
  <c r="S6821" i="22"/>
  <c r="P6821" i="22"/>
  <c r="AO6820" i="22"/>
  <c r="AN6820" i="22"/>
  <c r="AL6820" i="22"/>
  <c r="AK6820" i="22"/>
  <c r="AI6820" i="22"/>
  <c r="AH6820" i="22"/>
  <c r="AF6820" i="22"/>
  <c r="AE6820" i="22"/>
  <c r="Z6820" i="22"/>
  <c r="AC6820" i="22" s="1"/>
  <c r="AM6820" i="22" s="1"/>
  <c r="Y6820" i="22"/>
  <c r="AB6820" i="22" s="1"/>
  <c r="AG6820" i="22" s="1"/>
  <c r="X6820" i="22"/>
  <c r="V6820" i="22"/>
  <c r="S6820" i="22"/>
  <c r="P6820" i="22"/>
  <c r="AO6819" i="22"/>
  <c r="AN6819" i="22"/>
  <c r="AL6819" i="22"/>
  <c r="AK6819" i="22"/>
  <c r="AI6819" i="22"/>
  <c r="AH6819" i="22"/>
  <c r="AF6819" i="22"/>
  <c r="AE6819" i="22"/>
  <c r="Z6819" i="22"/>
  <c r="AC6819" i="22" s="1"/>
  <c r="AM6819" i="22" s="1"/>
  <c r="Y6819" i="22"/>
  <c r="AB6819" i="22" s="1"/>
  <c r="AG6819" i="22" s="1"/>
  <c r="X6819" i="22"/>
  <c r="V6819" i="22"/>
  <c r="S6819" i="22"/>
  <c r="P6819" i="22"/>
  <c r="AO6818" i="22"/>
  <c r="AN6818" i="22"/>
  <c r="AL6818" i="22"/>
  <c r="AK6818" i="22"/>
  <c r="AI6818" i="22"/>
  <c r="AH6818" i="22"/>
  <c r="AF6818" i="22"/>
  <c r="AE6818" i="22"/>
  <c r="Z6818" i="22"/>
  <c r="AC6818" i="22" s="1"/>
  <c r="AM6818" i="22" s="1"/>
  <c r="Y6818" i="22"/>
  <c r="AB6818" i="22" s="1"/>
  <c r="AG6818" i="22" s="1"/>
  <c r="X6818" i="22"/>
  <c r="V6818" i="22"/>
  <c r="S6818" i="22"/>
  <c r="P6818" i="22"/>
  <c r="AN6817" i="22"/>
  <c r="AM6817" i="22"/>
  <c r="AL6817" i="22"/>
  <c r="AK6817" i="22"/>
  <c r="AH6817" i="22"/>
  <c r="AG6817" i="22"/>
  <c r="AF6817" i="22"/>
  <c r="AE6817" i="22"/>
  <c r="Z6817" i="22"/>
  <c r="AC6817" i="22" s="1"/>
  <c r="AO6817" i="22" s="1"/>
  <c r="Y6817" i="22"/>
  <c r="AB6817" i="22" s="1"/>
  <c r="AI6817" i="22" s="1"/>
  <c r="X6817" i="22"/>
  <c r="V6817" i="22"/>
  <c r="S6817" i="22"/>
  <c r="P6817" i="22"/>
  <c r="AO6816" i="22"/>
  <c r="AN6816" i="22"/>
  <c r="AL6816" i="22"/>
  <c r="AK6816" i="22"/>
  <c r="AI6816" i="22"/>
  <c r="AH6816" i="22"/>
  <c r="AF6816" i="22"/>
  <c r="AE6816" i="22"/>
  <c r="Z6816" i="22"/>
  <c r="AC6816" i="22" s="1"/>
  <c r="AM6816" i="22" s="1"/>
  <c r="Y6816" i="22"/>
  <c r="AB6816" i="22" s="1"/>
  <c r="AG6816" i="22" s="1"/>
  <c r="X6816" i="22"/>
  <c r="V6816" i="22"/>
  <c r="S6816" i="22"/>
  <c r="P6816" i="22"/>
  <c r="AO6815" i="22"/>
  <c r="AM6815" i="22"/>
  <c r="AL6815" i="22"/>
  <c r="AK6815" i="22"/>
  <c r="AI6815" i="22"/>
  <c r="AG6815" i="22"/>
  <c r="AF6815" i="22"/>
  <c r="AE6815" i="22"/>
  <c r="Z6815" i="22"/>
  <c r="AC6815" i="22" s="1"/>
  <c r="AN6815" i="22" s="1"/>
  <c r="Y6815" i="22"/>
  <c r="AB6815" i="22" s="1"/>
  <c r="AH6815" i="22" s="1"/>
  <c r="X6815" i="22"/>
  <c r="V6815" i="22"/>
  <c r="S6815" i="22"/>
  <c r="P6815" i="22"/>
  <c r="AO6814" i="22"/>
  <c r="AM6814" i="22"/>
  <c r="AL6814" i="22"/>
  <c r="AK6814" i="22"/>
  <c r="AI6814" i="22"/>
  <c r="AG6814" i="22"/>
  <c r="AF6814" i="22"/>
  <c r="AE6814" i="22"/>
  <c r="Z6814" i="22"/>
  <c r="AC6814" i="22" s="1"/>
  <c r="AN6814" i="22" s="1"/>
  <c r="Y6814" i="22"/>
  <c r="AB6814" i="22" s="1"/>
  <c r="AH6814" i="22" s="1"/>
  <c r="X6814" i="22"/>
  <c r="V6814" i="22"/>
  <c r="S6814" i="22"/>
  <c r="P6814" i="22"/>
  <c r="AO6813" i="22"/>
  <c r="AN6813" i="22"/>
  <c r="AL6813" i="22"/>
  <c r="AK6813" i="22"/>
  <c r="AI6813" i="22"/>
  <c r="AH6813" i="22"/>
  <c r="AF6813" i="22"/>
  <c r="AE6813" i="22"/>
  <c r="Z6813" i="22"/>
  <c r="AC6813" i="22" s="1"/>
  <c r="AM6813" i="22" s="1"/>
  <c r="Y6813" i="22"/>
  <c r="AB6813" i="22" s="1"/>
  <c r="AG6813" i="22" s="1"/>
  <c r="X6813" i="22"/>
  <c r="V6813" i="22"/>
  <c r="S6813" i="22"/>
  <c r="P6813" i="22"/>
  <c r="AO6812" i="22"/>
  <c r="AM6812" i="22"/>
  <c r="AL6812" i="22"/>
  <c r="AK6812" i="22"/>
  <c r="AI6812" i="22"/>
  <c r="AG6812" i="22"/>
  <c r="AF6812" i="22"/>
  <c r="AE6812" i="22"/>
  <c r="Z6812" i="22"/>
  <c r="AC6812" i="22" s="1"/>
  <c r="AN6812" i="22" s="1"/>
  <c r="Y6812" i="22"/>
  <c r="AB6812" i="22" s="1"/>
  <c r="AH6812" i="22" s="1"/>
  <c r="X6812" i="22"/>
  <c r="V6812" i="22"/>
  <c r="S6812" i="22"/>
  <c r="P6812" i="22"/>
  <c r="AO6811" i="22"/>
  <c r="AM6811" i="22"/>
  <c r="AL6811" i="22"/>
  <c r="AK6811" i="22"/>
  <c r="AI6811" i="22"/>
  <c r="AG6811" i="22"/>
  <c r="AF6811" i="22"/>
  <c r="AE6811" i="22"/>
  <c r="Z6811" i="22"/>
  <c r="AC6811" i="22" s="1"/>
  <c r="AN6811" i="22" s="1"/>
  <c r="Y6811" i="22"/>
  <c r="AB6811" i="22" s="1"/>
  <c r="AH6811" i="22" s="1"/>
  <c r="X6811" i="22"/>
  <c r="V6811" i="22"/>
  <c r="S6811" i="22"/>
  <c r="P6811" i="22"/>
  <c r="AO6810" i="22"/>
  <c r="AM6810" i="22"/>
  <c r="AL6810" i="22"/>
  <c r="AK6810" i="22"/>
  <c r="AI6810" i="22"/>
  <c r="AG6810" i="22"/>
  <c r="AF6810" i="22"/>
  <c r="AE6810" i="22"/>
  <c r="Z6810" i="22"/>
  <c r="AC6810" i="22" s="1"/>
  <c r="AN6810" i="22" s="1"/>
  <c r="Y6810" i="22"/>
  <c r="AB6810" i="22" s="1"/>
  <c r="AH6810" i="22" s="1"/>
  <c r="X6810" i="22"/>
  <c r="V6810" i="22"/>
  <c r="S6810" i="22"/>
  <c r="P6810" i="22"/>
  <c r="AO6809" i="22"/>
  <c r="AN6809" i="22"/>
  <c r="AL6809" i="22"/>
  <c r="AK6809" i="22"/>
  <c r="AI6809" i="22"/>
  <c r="AH6809" i="22"/>
  <c r="AF6809" i="22"/>
  <c r="AE6809" i="22"/>
  <c r="Z6809" i="22"/>
  <c r="AC6809" i="22" s="1"/>
  <c r="AM6809" i="22" s="1"/>
  <c r="Y6809" i="22"/>
  <c r="AB6809" i="22" s="1"/>
  <c r="AG6809" i="22" s="1"/>
  <c r="X6809" i="22"/>
  <c r="V6809" i="22"/>
  <c r="S6809" i="22"/>
  <c r="P6809" i="22"/>
  <c r="AO6808" i="22"/>
  <c r="AN6808" i="22"/>
  <c r="AL6808" i="22"/>
  <c r="AK6808" i="22"/>
  <c r="AI6808" i="22"/>
  <c r="AH6808" i="22"/>
  <c r="AF6808" i="22"/>
  <c r="AE6808" i="22"/>
  <c r="Z6808" i="22"/>
  <c r="AC6808" i="22" s="1"/>
  <c r="AM6808" i="22" s="1"/>
  <c r="Y6808" i="22"/>
  <c r="AB6808" i="22" s="1"/>
  <c r="AG6808" i="22" s="1"/>
  <c r="X6808" i="22"/>
  <c r="V6808" i="22"/>
  <c r="S6808" i="22"/>
  <c r="P6808" i="22"/>
  <c r="AO6807" i="22"/>
  <c r="AM6807" i="22"/>
  <c r="AL6807" i="22"/>
  <c r="AK6807" i="22"/>
  <c r="AI6807" i="22"/>
  <c r="AG6807" i="22"/>
  <c r="AF6807" i="22"/>
  <c r="AE6807" i="22"/>
  <c r="Z6807" i="22"/>
  <c r="AC6807" i="22" s="1"/>
  <c r="AN6807" i="22" s="1"/>
  <c r="Y6807" i="22"/>
  <c r="AB6807" i="22" s="1"/>
  <c r="AH6807" i="22" s="1"/>
  <c r="X6807" i="22"/>
  <c r="V6807" i="22"/>
  <c r="S6807" i="22"/>
  <c r="P6807" i="22"/>
  <c r="AO6806" i="22"/>
  <c r="AN6806" i="22"/>
  <c r="AM6806" i="22"/>
  <c r="AK6806" i="22"/>
  <c r="AI6806" i="22"/>
  <c r="AH6806" i="22"/>
  <c r="AG6806" i="22"/>
  <c r="AE6806" i="22"/>
  <c r="Z6806" i="22"/>
  <c r="AC6806" i="22" s="1"/>
  <c r="AL6806" i="22" s="1"/>
  <c r="Y6806" i="22"/>
  <c r="AB6806" i="22" s="1"/>
  <c r="AF6806" i="22" s="1"/>
  <c r="X6806" i="22"/>
  <c r="V6806" i="22"/>
  <c r="S6806" i="22"/>
  <c r="P6806" i="22"/>
  <c r="AO6805" i="22"/>
  <c r="AM6805" i="22"/>
  <c r="AL6805" i="22"/>
  <c r="AK6805" i="22"/>
  <c r="AI6805" i="22"/>
  <c r="AG6805" i="22"/>
  <c r="AF6805" i="22"/>
  <c r="AE6805" i="22"/>
  <c r="Z6805" i="22"/>
  <c r="AC6805" i="22" s="1"/>
  <c r="AN6805" i="22" s="1"/>
  <c r="Y6805" i="22"/>
  <c r="AB6805" i="22" s="1"/>
  <c r="AH6805" i="22" s="1"/>
  <c r="X6805" i="22"/>
  <c r="V6805" i="22"/>
  <c r="S6805" i="22"/>
  <c r="P6805" i="22"/>
  <c r="AN6804" i="22"/>
  <c r="AM6804" i="22"/>
  <c r="AL6804" i="22"/>
  <c r="AK6804" i="22"/>
  <c r="AH6804" i="22"/>
  <c r="AG6804" i="22"/>
  <c r="AF6804" i="22"/>
  <c r="AE6804" i="22"/>
  <c r="Z6804" i="22"/>
  <c r="AC6804" i="22" s="1"/>
  <c r="AO6804" i="22" s="1"/>
  <c r="Y6804" i="22"/>
  <c r="AB6804" i="22" s="1"/>
  <c r="AI6804" i="22" s="1"/>
  <c r="X6804" i="22"/>
  <c r="V6804" i="22"/>
  <c r="S6804" i="22"/>
  <c r="P6804" i="22"/>
  <c r="AO6803" i="22"/>
  <c r="AN6803" i="22"/>
  <c r="AL6803" i="22"/>
  <c r="AK6803" i="22"/>
  <c r="AI6803" i="22"/>
  <c r="AH6803" i="22"/>
  <c r="AF6803" i="22"/>
  <c r="AE6803" i="22"/>
  <c r="Z6803" i="22"/>
  <c r="AC6803" i="22" s="1"/>
  <c r="AM6803" i="22" s="1"/>
  <c r="Y6803" i="22"/>
  <c r="AB6803" i="22" s="1"/>
  <c r="AG6803" i="22" s="1"/>
  <c r="X6803" i="22"/>
  <c r="V6803" i="22"/>
  <c r="S6803" i="22"/>
  <c r="P6803" i="22"/>
  <c r="AO6802" i="22"/>
  <c r="AM6802" i="22"/>
  <c r="AL6802" i="22"/>
  <c r="AK6802" i="22"/>
  <c r="AI6802" i="22"/>
  <c r="AG6802" i="22"/>
  <c r="AF6802" i="22"/>
  <c r="AE6802" i="22"/>
  <c r="Z6802" i="22"/>
  <c r="AC6802" i="22" s="1"/>
  <c r="AN6802" i="22" s="1"/>
  <c r="Y6802" i="22"/>
  <c r="AB6802" i="22" s="1"/>
  <c r="AH6802" i="22" s="1"/>
  <c r="X6802" i="22"/>
  <c r="V6802" i="22"/>
  <c r="S6802" i="22"/>
  <c r="P6802" i="22"/>
  <c r="AO6801" i="22"/>
  <c r="AN6801" i="22"/>
  <c r="AL6801" i="22"/>
  <c r="AK6801" i="22"/>
  <c r="AI6801" i="22"/>
  <c r="AH6801" i="22"/>
  <c r="AF6801" i="22"/>
  <c r="AE6801" i="22"/>
  <c r="Z6801" i="22"/>
  <c r="AC6801" i="22" s="1"/>
  <c r="AM6801" i="22" s="1"/>
  <c r="Y6801" i="22"/>
  <c r="AB6801" i="22" s="1"/>
  <c r="AG6801" i="22" s="1"/>
  <c r="X6801" i="22"/>
  <c r="V6801" i="22"/>
  <c r="S6801" i="22"/>
  <c r="P6801" i="22"/>
  <c r="AO6800" i="22"/>
  <c r="AN6800" i="22"/>
  <c r="AL6800" i="22"/>
  <c r="AK6800" i="22"/>
  <c r="AI6800" i="22"/>
  <c r="AH6800" i="22"/>
  <c r="AF6800" i="22"/>
  <c r="AE6800" i="22"/>
  <c r="Z6800" i="22"/>
  <c r="AC6800" i="22" s="1"/>
  <c r="AM6800" i="22" s="1"/>
  <c r="Y6800" i="22"/>
  <c r="AB6800" i="22" s="1"/>
  <c r="AG6800" i="22" s="1"/>
  <c r="X6800" i="22"/>
  <c r="V6800" i="22"/>
  <c r="S6800" i="22"/>
  <c r="P6800" i="22"/>
  <c r="AO6799" i="22"/>
  <c r="AN6799" i="22"/>
  <c r="AL6799" i="22"/>
  <c r="AK6799" i="22"/>
  <c r="AI6799" i="22"/>
  <c r="AH6799" i="22"/>
  <c r="AF6799" i="22"/>
  <c r="AE6799" i="22"/>
  <c r="Z6799" i="22"/>
  <c r="AC6799" i="22" s="1"/>
  <c r="AM6799" i="22" s="1"/>
  <c r="Y6799" i="22"/>
  <c r="AB6799" i="22" s="1"/>
  <c r="AG6799" i="22" s="1"/>
  <c r="X6799" i="22"/>
  <c r="V6799" i="22"/>
  <c r="S6799" i="22"/>
  <c r="P6799" i="22"/>
  <c r="AO6798" i="22"/>
  <c r="AN6798" i="22"/>
  <c r="AL6798" i="22"/>
  <c r="AK6798" i="22"/>
  <c r="AI6798" i="22"/>
  <c r="AH6798" i="22"/>
  <c r="AF6798" i="22"/>
  <c r="AE6798" i="22"/>
  <c r="Z6798" i="22"/>
  <c r="AC6798" i="22" s="1"/>
  <c r="AM6798" i="22" s="1"/>
  <c r="Y6798" i="22"/>
  <c r="AB6798" i="22" s="1"/>
  <c r="AG6798" i="22" s="1"/>
  <c r="X6798" i="22"/>
  <c r="V6798" i="22"/>
  <c r="S6798" i="22"/>
  <c r="P6798" i="22"/>
  <c r="AO6797" i="22"/>
  <c r="AN6797" i="22"/>
  <c r="AL6797" i="22"/>
  <c r="AK6797" i="22"/>
  <c r="AI6797" i="22"/>
  <c r="AH6797" i="22"/>
  <c r="AF6797" i="22"/>
  <c r="AE6797" i="22"/>
  <c r="Z6797" i="22"/>
  <c r="AC6797" i="22" s="1"/>
  <c r="AM6797" i="22" s="1"/>
  <c r="Y6797" i="22"/>
  <c r="AB6797" i="22" s="1"/>
  <c r="AG6797" i="22" s="1"/>
  <c r="X6797" i="22"/>
  <c r="V6797" i="22"/>
  <c r="S6797" i="22"/>
  <c r="P6797" i="22"/>
  <c r="AO6796" i="22"/>
  <c r="AN6796" i="22"/>
  <c r="AL6796" i="22"/>
  <c r="AK6796" i="22"/>
  <c r="AI6796" i="22"/>
  <c r="AH6796" i="22"/>
  <c r="AF6796" i="22"/>
  <c r="AE6796" i="22"/>
  <c r="Z6796" i="22"/>
  <c r="AC6796" i="22" s="1"/>
  <c r="AM6796" i="22" s="1"/>
  <c r="Y6796" i="22"/>
  <c r="AB6796" i="22" s="1"/>
  <c r="AG6796" i="22" s="1"/>
  <c r="X6796" i="22"/>
  <c r="V6796" i="22"/>
  <c r="S6796" i="22"/>
  <c r="P6796" i="22"/>
  <c r="AN6795" i="22"/>
  <c r="AM6795" i="22"/>
  <c r="AL6795" i="22"/>
  <c r="AK6795" i="22"/>
  <c r="AH6795" i="22"/>
  <c r="AG6795" i="22"/>
  <c r="AF6795" i="22"/>
  <c r="AE6795" i="22"/>
  <c r="Z6795" i="22"/>
  <c r="AC6795" i="22" s="1"/>
  <c r="AO6795" i="22" s="1"/>
  <c r="Y6795" i="22"/>
  <c r="AB6795" i="22" s="1"/>
  <c r="AI6795" i="22" s="1"/>
  <c r="X6795" i="22"/>
  <c r="V6795" i="22"/>
  <c r="S6795" i="22"/>
  <c r="P6795" i="22"/>
  <c r="AN6794" i="22"/>
  <c r="AM6794" i="22"/>
  <c r="AL6794" i="22"/>
  <c r="AK6794" i="22"/>
  <c r="AH6794" i="22"/>
  <c r="AG6794" i="22"/>
  <c r="AF6794" i="22"/>
  <c r="AE6794" i="22"/>
  <c r="Z6794" i="22"/>
  <c r="AC6794" i="22" s="1"/>
  <c r="AO6794" i="22" s="1"/>
  <c r="Y6794" i="22"/>
  <c r="AB6794" i="22" s="1"/>
  <c r="AI6794" i="22" s="1"/>
  <c r="X6794" i="22"/>
  <c r="V6794" i="22"/>
  <c r="S6794" i="22"/>
  <c r="P6794" i="22"/>
  <c r="AO6793" i="22"/>
  <c r="AN6793" i="22"/>
  <c r="AL6793" i="22"/>
  <c r="AK6793" i="22"/>
  <c r="AI6793" i="22"/>
  <c r="AH6793" i="22"/>
  <c r="AF6793" i="22"/>
  <c r="AE6793" i="22"/>
  <c r="Z6793" i="22"/>
  <c r="AC6793" i="22" s="1"/>
  <c r="AM6793" i="22" s="1"/>
  <c r="Y6793" i="22"/>
  <c r="AB6793" i="22" s="1"/>
  <c r="AG6793" i="22" s="1"/>
  <c r="X6793" i="22"/>
  <c r="V6793" i="22"/>
  <c r="S6793" i="22"/>
  <c r="P6793" i="22"/>
  <c r="AO6792" i="22"/>
  <c r="AM6792" i="22"/>
  <c r="AL6792" i="22"/>
  <c r="AK6792" i="22"/>
  <c r="AI6792" i="22"/>
  <c r="AG6792" i="22"/>
  <c r="AF6792" i="22"/>
  <c r="AE6792" i="22"/>
  <c r="Z6792" i="22"/>
  <c r="AC6792" i="22" s="1"/>
  <c r="AN6792" i="22" s="1"/>
  <c r="Y6792" i="22"/>
  <c r="AB6792" i="22" s="1"/>
  <c r="AH6792" i="22" s="1"/>
  <c r="X6792" i="22"/>
  <c r="V6792" i="22"/>
  <c r="S6792" i="22"/>
  <c r="P6792" i="22"/>
  <c r="AO6791" i="22"/>
  <c r="AM6791" i="22"/>
  <c r="AL6791" i="22"/>
  <c r="AK6791" i="22"/>
  <c r="AI6791" i="22"/>
  <c r="AG6791" i="22"/>
  <c r="AF6791" i="22"/>
  <c r="AE6791" i="22"/>
  <c r="Z6791" i="22"/>
  <c r="AC6791" i="22" s="1"/>
  <c r="AN6791" i="22" s="1"/>
  <c r="Y6791" i="22"/>
  <c r="AB6791" i="22" s="1"/>
  <c r="AH6791" i="22" s="1"/>
  <c r="X6791" i="22"/>
  <c r="V6791" i="22"/>
  <c r="S6791" i="22"/>
  <c r="P6791" i="22"/>
  <c r="AO6790" i="22"/>
  <c r="AM6790" i="22"/>
  <c r="AL6790" i="22"/>
  <c r="AK6790" i="22"/>
  <c r="AI6790" i="22"/>
  <c r="AG6790" i="22"/>
  <c r="AF6790" i="22"/>
  <c r="AE6790" i="22"/>
  <c r="Z6790" i="22"/>
  <c r="AC6790" i="22" s="1"/>
  <c r="AN6790" i="22" s="1"/>
  <c r="Y6790" i="22"/>
  <c r="AB6790" i="22" s="1"/>
  <c r="AH6790" i="22" s="1"/>
  <c r="X6790" i="22"/>
  <c r="V6790" i="22"/>
  <c r="S6790" i="22"/>
  <c r="P6790" i="22"/>
  <c r="AO6789" i="22"/>
  <c r="AM6789" i="22"/>
  <c r="AL6789" i="22"/>
  <c r="AK6789" i="22"/>
  <c r="AI6789" i="22"/>
  <c r="AG6789" i="22"/>
  <c r="AF6789" i="22"/>
  <c r="AE6789" i="22"/>
  <c r="Z6789" i="22"/>
  <c r="AC6789" i="22" s="1"/>
  <c r="AN6789" i="22" s="1"/>
  <c r="Y6789" i="22"/>
  <c r="AB6789" i="22" s="1"/>
  <c r="AH6789" i="22" s="1"/>
  <c r="X6789" i="22"/>
  <c r="V6789" i="22"/>
  <c r="S6789" i="22"/>
  <c r="P6789" i="22"/>
  <c r="AO6788" i="22"/>
  <c r="AM6788" i="22"/>
  <c r="AL6788" i="22"/>
  <c r="AK6788" i="22"/>
  <c r="AI6788" i="22"/>
  <c r="AG6788" i="22"/>
  <c r="AF6788" i="22"/>
  <c r="AE6788" i="22"/>
  <c r="Z6788" i="22"/>
  <c r="AC6788" i="22" s="1"/>
  <c r="AN6788" i="22" s="1"/>
  <c r="Y6788" i="22"/>
  <c r="AB6788" i="22" s="1"/>
  <c r="AH6788" i="22" s="1"/>
  <c r="X6788" i="22"/>
  <c r="V6788" i="22"/>
  <c r="S6788" i="22"/>
  <c r="P6788" i="22"/>
  <c r="AO6787" i="22"/>
  <c r="AM6787" i="22"/>
  <c r="AL6787" i="22"/>
  <c r="AK6787" i="22"/>
  <c r="AI6787" i="22"/>
  <c r="AG6787" i="22"/>
  <c r="AF6787" i="22"/>
  <c r="AE6787" i="22"/>
  <c r="Z6787" i="22"/>
  <c r="AC6787" i="22" s="1"/>
  <c r="AN6787" i="22" s="1"/>
  <c r="Y6787" i="22"/>
  <c r="AB6787" i="22" s="1"/>
  <c r="AH6787" i="22" s="1"/>
  <c r="X6787" i="22"/>
  <c r="V6787" i="22"/>
  <c r="S6787" i="22"/>
  <c r="P6787" i="22"/>
  <c r="AO6786" i="22"/>
  <c r="AM6786" i="22"/>
  <c r="AL6786" i="22"/>
  <c r="AK6786" i="22"/>
  <c r="AI6786" i="22"/>
  <c r="AG6786" i="22"/>
  <c r="AF6786" i="22"/>
  <c r="AE6786" i="22"/>
  <c r="Z6786" i="22"/>
  <c r="AC6786" i="22" s="1"/>
  <c r="AN6786" i="22" s="1"/>
  <c r="Y6786" i="22"/>
  <c r="AB6786" i="22" s="1"/>
  <c r="AH6786" i="22" s="1"/>
  <c r="X6786" i="22"/>
  <c r="V6786" i="22"/>
  <c r="S6786" i="22"/>
  <c r="P6786" i="22"/>
  <c r="AO6785" i="22"/>
  <c r="AM6785" i="22"/>
  <c r="AL6785" i="22"/>
  <c r="AK6785" i="22"/>
  <c r="AI6785" i="22"/>
  <c r="AG6785" i="22"/>
  <c r="AF6785" i="22"/>
  <c r="AE6785" i="22"/>
  <c r="Z6785" i="22"/>
  <c r="AC6785" i="22" s="1"/>
  <c r="AN6785" i="22" s="1"/>
  <c r="Y6785" i="22"/>
  <c r="AB6785" i="22" s="1"/>
  <c r="AH6785" i="22" s="1"/>
  <c r="X6785" i="22"/>
  <c r="V6785" i="22"/>
  <c r="S6785" i="22"/>
  <c r="P6785" i="22"/>
  <c r="AO6784" i="22"/>
  <c r="AM6784" i="22"/>
  <c r="AL6784" i="22"/>
  <c r="AK6784" i="22"/>
  <c r="AI6784" i="22"/>
  <c r="AG6784" i="22"/>
  <c r="AF6784" i="22"/>
  <c r="AE6784" i="22"/>
  <c r="Z6784" i="22"/>
  <c r="AC6784" i="22" s="1"/>
  <c r="AN6784" i="22" s="1"/>
  <c r="Y6784" i="22"/>
  <c r="AB6784" i="22" s="1"/>
  <c r="AH6784" i="22" s="1"/>
  <c r="X6784" i="22"/>
  <c r="V6784" i="22"/>
  <c r="S6784" i="22"/>
  <c r="P6784" i="22"/>
  <c r="AO6783" i="22"/>
  <c r="AN6783" i="22"/>
  <c r="AM6783" i="22"/>
  <c r="AL6783" i="22"/>
  <c r="AI6783" i="22"/>
  <c r="AH6783" i="22"/>
  <c r="AG6783" i="22"/>
  <c r="AF6783" i="22"/>
  <c r="Z6783" i="22"/>
  <c r="AC6783" i="22" s="1"/>
  <c r="AK6783" i="22" s="1"/>
  <c r="Y6783" i="22"/>
  <c r="AB6783" i="22" s="1"/>
  <c r="AE6783" i="22" s="1"/>
  <c r="X6783" i="22"/>
  <c r="V6783" i="22"/>
  <c r="S6783" i="22"/>
  <c r="P6783" i="22"/>
  <c r="AO6782" i="22"/>
  <c r="AN6782" i="22"/>
  <c r="AM6782" i="22"/>
  <c r="AL6782" i="22"/>
  <c r="AI6782" i="22"/>
  <c r="AH6782" i="22"/>
  <c r="AG6782" i="22"/>
  <c r="AF6782" i="22"/>
  <c r="Z6782" i="22"/>
  <c r="AC6782" i="22" s="1"/>
  <c r="AK6782" i="22" s="1"/>
  <c r="Y6782" i="22"/>
  <c r="AB6782" i="22" s="1"/>
  <c r="AE6782" i="22" s="1"/>
  <c r="X6782" i="22"/>
  <c r="V6782" i="22"/>
  <c r="S6782" i="22"/>
  <c r="P6782" i="22"/>
  <c r="AO6781" i="22"/>
  <c r="AN6781" i="22"/>
  <c r="AM6781" i="22"/>
  <c r="AL6781" i="22"/>
  <c r="AI6781" i="22"/>
  <c r="AH6781" i="22"/>
  <c r="AG6781" i="22"/>
  <c r="AF6781" i="22"/>
  <c r="Z6781" i="22"/>
  <c r="AC6781" i="22" s="1"/>
  <c r="AK6781" i="22" s="1"/>
  <c r="Y6781" i="22"/>
  <c r="AB6781" i="22" s="1"/>
  <c r="AE6781" i="22" s="1"/>
  <c r="X6781" i="22"/>
  <c r="V6781" i="22"/>
  <c r="S6781" i="22"/>
  <c r="P6781" i="22"/>
  <c r="AO6780" i="22"/>
  <c r="AN6780" i="22"/>
  <c r="AL6780" i="22"/>
  <c r="AK6780" i="22"/>
  <c r="AI6780" i="22"/>
  <c r="AH6780" i="22"/>
  <c r="AF6780" i="22"/>
  <c r="AE6780" i="22"/>
  <c r="Z6780" i="22"/>
  <c r="AC6780" i="22" s="1"/>
  <c r="AM6780" i="22" s="1"/>
  <c r="Y6780" i="22"/>
  <c r="AB6780" i="22" s="1"/>
  <c r="AG6780" i="22" s="1"/>
  <c r="X6780" i="22"/>
  <c r="V6780" i="22"/>
  <c r="S6780" i="22"/>
  <c r="P6780" i="22"/>
  <c r="AO6779" i="22"/>
  <c r="AN6779" i="22"/>
  <c r="AL6779" i="22"/>
  <c r="AK6779" i="22"/>
  <c r="AI6779" i="22"/>
  <c r="AH6779" i="22"/>
  <c r="AF6779" i="22"/>
  <c r="AE6779" i="22"/>
  <c r="Z6779" i="22"/>
  <c r="AC6779" i="22" s="1"/>
  <c r="AM6779" i="22" s="1"/>
  <c r="Y6779" i="22"/>
  <c r="AB6779" i="22" s="1"/>
  <c r="AG6779" i="22" s="1"/>
  <c r="X6779" i="22"/>
  <c r="V6779" i="22"/>
  <c r="S6779" i="22"/>
  <c r="P6779" i="22"/>
  <c r="AO6778" i="22"/>
  <c r="AN6778" i="22"/>
  <c r="AL6778" i="22"/>
  <c r="AK6778" i="22"/>
  <c r="AI6778" i="22"/>
  <c r="AH6778" i="22"/>
  <c r="AF6778" i="22"/>
  <c r="AE6778" i="22"/>
  <c r="Z6778" i="22"/>
  <c r="AC6778" i="22" s="1"/>
  <c r="AM6778" i="22" s="1"/>
  <c r="Y6778" i="22"/>
  <c r="AB6778" i="22" s="1"/>
  <c r="AG6778" i="22" s="1"/>
  <c r="X6778" i="22"/>
  <c r="V6778" i="22"/>
  <c r="S6778" i="22"/>
  <c r="P6778" i="22"/>
  <c r="AO6777" i="22"/>
  <c r="AM6777" i="22"/>
  <c r="AL6777" i="22"/>
  <c r="AK6777" i="22"/>
  <c r="AI6777" i="22"/>
  <c r="AG6777" i="22"/>
  <c r="AF6777" i="22"/>
  <c r="AE6777" i="22"/>
  <c r="Z6777" i="22"/>
  <c r="AC6777" i="22" s="1"/>
  <c r="AN6777" i="22" s="1"/>
  <c r="Y6777" i="22"/>
  <c r="AB6777" i="22" s="1"/>
  <c r="AH6777" i="22" s="1"/>
  <c r="X6777" i="22"/>
  <c r="V6777" i="22"/>
  <c r="S6777" i="22"/>
  <c r="P6777" i="22"/>
  <c r="AO6776" i="22"/>
  <c r="AM6776" i="22"/>
  <c r="AL6776" i="22"/>
  <c r="AK6776" i="22"/>
  <c r="AI6776" i="22"/>
  <c r="AG6776" i="22"/>
  <c r="AF6776" i="22"/>
  <c r="AE6776" i="22"/>
  <c r="Z6776" i="22"/>
  <c r="AC6776" i="22" s="1"/>
  <c r="AN6776" i="22" s="1"/>
  <c r="Y6776" i="22"/>
  <c r="AB6776" i="22" s="1"/>
  <c r="AH6776" i="22" s="1"/>
  <c r="X6776" i="22"/>
  <c r="V6776" i="22"/>
  <c r="S6776" i="22"/>
  <c r="P6776" i="22"/>
  <c r="AO6775" i="22"/>
  <c r="AM6775" i="22"/>
  <c r="AL6775" i="22"/>
  <c r="AK6775" i="22"/>
  <c r="AI6775" i="22"/>
  <c r="AG6775" i="22"/>
  <c r="AF6775" i="22"/>
  <c r="AE6775" i="22"/>
  <c r="Z6775" i="22"/>
  <c r="AC6775" i="22" s="1"/>
  <c r="AN6775" i="22" s="1"/>
  <c r="Y6775" i="22"/>
  <c r="AB6775" i="22" s="1"/>
  <c r="AH6775" i="22" s="1"/>
  <c r="X6775" i="22"/>
  <c r="V6775" i="22"/>
  <c r="S6775" i="22"/>
  <c r="P6775" i="22"/>
  <c r="AO6774" i="22"/>
  <c r="AM6774" i="22"/>
  <c r="AL6774" i="22"/>
  <c r="AK6774" i="22"/>
  <c r="AI6774" i="22"/>
  <c r="AG6774" i="22"/>
  <c r="AF6774" i="22"/>
  <c r="AE6774" i="22"/>
  <c r="Z6774" i="22"/>
  <c r="AC6774" i="22" s="1"/>
  <c r="AN6774" i="22" s="1"/>
  <c r="Y6774" i="22"/>
  <c r="AB6774" i="22" s="1"/>
  <c r="AH6774" i="22" s="1"/>
  <c r="X6774" i="22"/>
  <c r="V6774" i="22"/>
  <c r="S6774" i="22"/>
  <c r="P6774" i="22"/>
  <c r="AO6773" i="22"/>
  <c r="AM6773" i="22"/>
  <c r="AL6773" i="22"/>
  <c r="AK6773" i="22"/>
  <c r="AI6773" i="22"/>
  <c r="AG6773" i="22"/>
  <c r="AF6773" i="22"/>
  <c r="AE6773" i="22"/>
  <c r="Z6773" i="22"/>
  <c r="AC6773" i="22" s="1"/>
  <c r="AN6773" i="22" s="1"/>
  <c r="Y6773" i="22"/>
  <c r="AB6773" i="22" s="1"/>
  <c r="AH6773" i="22" s="1"/>
  <c r="X6773" i="22"/>
  <c r="V6773" i="22"/>
  <c r="S6773" i="22"/>
  <c r="P6773" i="22"/>
  <c r="AO6772" i="22"/>
  <c r="AN6772" i="22"/>
  <c r="AL6772" i="22"/>
  <c r="AK6772" i="22"/>
  <c r="AI6772" i="22"/>
  <c r="AH6772" i="22"/>
  <c r="AF6772" i="22"/>
  <c r="AE6772" i="22"/>
  <c r="Z6772" i="22"/>
  <c r="AC6772" i="22" s="1"/>
  <c r="AM6772" i="22" s="1"/>
  <c r="Y6772" i="22"/>
  <c r="AB6772" i="22" s="1"/>
  <c r="AG6772" i="22" s="1"/>
  <c r="X6772" i="22"/>
  <c r="V6772" i="22"/>
  <c r="S6772" i="22"/>
  <c r="P6772" i="22"/>
  <c r="AO6771" i="22"/>
  <c r="AN6771" i="22"/>
  <c r="AL6771" i="22"/>
  <c r="AK6771" i="22"/>
  <c r="AI6771" i="22"/>
  <c r="AH6771" i="22"/>
  <c r="AF6771" i="22"/>
  <c r="AE6771" i="22"/>
  <c r="Z6771" i="22"/>
  <c r="AC6771" i="22" s="1"/>
  <c r="AM6771" i="22" s="1"/>
  <c r="Y6771" i="22"/>
  <c r="AB6771" i="22" s="1"/>
  <c r="AG6771" i="22" s="1"/>
  <c r="X6771" i="22"/>
  <c r="V6771" i="22"/>
  <c r="S6771" i="22"/>
  <c r="P6771" i="22"/>
  <c r="AO6770" i="22"/>
  <c r="AM6770" i="22"/>
  <c r="AL6770" i="22"/>
  <c r="AK6770" i="22"/>
  <c r="AI6770" i="22"/>
  <c r="AG6770" i="22"/>
  <c r="AF6770" i="22"/>
  <c r="AE6770" i="22"/>
  <c r="Z6770" i="22"/>
  <c r="AC6770" i="22" s="1"/>
  <c r="AN6770" i="22" s="1"/>
  <c r="Y6770" i="22"/>
  <c r="AB6770" i="22" s="1"/>
  <c r="AH6770" i="22" s="1"/>
  <c r="X6770" i="22"/>
  <c r="V6770" i="22"/>
  <c r="S6770" i="22"/>
  <c r="P6770" i="22"/>
  <c r="AN6769" i="22"/>
  <c r="AM6769" i="22"/>
  <c r="AL6769" i="22"/>
  <c r="AK6769" i="22"/>
  <c r="AH6769" i="22"/>
  <c r="AG6769" i="22"/>
  <c r="AF6769" i="22"/>
  <c r="AE6769" i="22"/>
  <c r="Z6769" i="22"/>
  <c r="AC6769" i="22" s="1"/>
  <c r="AO6769" i="22" s="1"/>
  <c r="Y6769" i="22"/>
  <c r="AB6769" i="22" s="1"/>
  <c r="AI6769" i="22" s="1"/>
  <c r="X6769" i="22"/>
  <c r="V6769" i="22"/>
  <c r="S6769" i="22"/>
  <c r="P6769" i="22"/>
  <c r="AN6768" i="22"/>
  <c r="AM6768" i="22"/>
  <c r="AL6768" i="22"/>
  <c r="AK6768" i="22"/>
  <c r="AH6768" i="22"/>
  <c r="AG6768" i="22"/>
  <c r="AF6768" i="22"/>
  <c r="AE6768" i="22"/>
  <c r="Z6768" i="22"/>
  <c r="AC6768" i="22" s="1"/>
  <c r="AO6768" i="22" s="1"/>
  <c r="Y6768" i="22"/>
  <c r="AB6768" i="22" s="1"/>
  <c r="AI6768" i="22" s="1"/>
  <c r="X6768" i="22"/>
  <c r="V6768" i="22"/>
  <c r="S6768" i="22"/>
  <c r="P6768" i="22"/>
  <c r="AN6767" i="22"/>
  <c r="AM6767" i="22"/>
  <c r="AL6767" i="22"/>
  <c r="AK6767" i="22"/>
  <c r="AH6767" i="22"/>
  <c r="AG6767" i="22"/>
  <c r="AF6767" i="22"/>
  <c r="AE6767" i="22"/>
  <c r="Z6767" i="22"/>
  <c r="AC6767" i="22" s="1"/>
  <c r="AO6767" i="22" s="1"/>
  <c r="Y6767" i="22"/>
  <c r="AB6767" i="22" s="1"/>
  <c r="AI6767" i="22" s="1"/>
  <c r="X6767" i="22"/>
  <c r="V6767" i="22"/>
  <c r="S6767" i="22"/>
  <c r="P6767" i="22"/>
  <c r="AN6766" i="22"/>
  <c r="AM6766" i="22"/>
  <c r="AL6766" i="22"/>
  <c r="AK6766" i="22"/>
  <c r="AH6766" i="22"/>
  <c r="AG6766" i="22"/>
  <c r="AF6766" i="22"/>
  <c r="AE6766" i="22"/>
  <c r="Z6766" i="22"/>
  <c r="AC6766" i="22" s="1"/>
  <c r="AO6766" i="22" s="1"/>
  <c r="Y6766" i="22"/>
  <c r="AB6766" i="22" s="1"/>
  <c r="AI6766" i="22" s="1"/>
  <c r="X6766" i="22"/>
  <c r="V6766" i="22"/>
  <c r="S6766" i="22"/>
  <c r="P6766" i="22"/>
  <c r="AO6765" i="22"/>
  <c r="AN6765" i="22"/>
  <c r="AL6765" i="22"/>
  <c r="AK6765" i="22"/>
  <c r="AI6765" i="22"/>
  <c r="AH6765" i="22"/>
  <c r="AF6765" i="22"/>
  <c r="AE6765" i="22"/>
  <c r="Z6765" i="22"/>
  <c r="AC6765" i="22" s="1"/>
  <c r="AM6765" i="22" s="1"/>
  <c r="Y6765" i="22"/>
  <c r="AB6765" i="22" s="1"/>
  <c r="AG6765" i="22" s="1"/>
  <c r="X6765" i="22"/>
  <c r="V6765" i="22"/>
  <c r="S6765" i="22"/>
  <c r="P6765" i="22"/>
  <c r="AO6764" i="22"/>
  <c r="AM6764" i="22"/>
  <c r="AL6764" i="22"/>
  <c r="AK6764" i="22"/>
  <c r="AI6764" i="22"/>
  <c r="AG6764" i="22"/>
  <c r="AF6764" i="22"/>
  <c r="AE6764" i="22"/>
  <c r="Z6764" i="22"/>
  <c r="AC6764" i="22" s="1"/>
  <c r="AN6764" i="22" s="1"/>
  <c r="Y6764" i="22"/>
  <c r="AB6764" i="22" s="1"/>
  <c r="AH6764" i="22" s="1"/>
  <c r="X6764" i="22"/>
  <c r="V6764" i="22"/>
  <c r="S6764" i="22"/>
  <c r="P6764" i="22"/>
  <c r="AO6763" i="22"/>
  <c r="AN6763" i="22"/>
  <c r="AL6763" i="22"/>
  <c r="AK6763" i="22"/>
  <c r="AI6763" i="22"/>
  <c r="AH6763" i="22"/>
  <c r="AF6763" i="22"/>
  <c r="AE6763" i="22"/>
  <c r="Z6763" i="22"/>
  <c r="AC6763" i="22" s="1"/>
  <c r="AM6763" i="22" s="1"/>
  <c r="Y6763" i="22"/>
  <c r="AB6763" i="22" s="1"/>
  <c r="AG6763" i="22" s="1"/>
  <c r="X6763" i="22"/>
  <c r="V6763" i="22"/>
  <c r="S6763" i="22"/>
  <c r="P6763" i="22"/>
  <c r="AN6762" i="22"/>
  <c r="AM6762" i="22"/>
  <c r="AL6762" i="22"/>
  <c r="AK6762" i="22"/>
  <c r="AH6762" i="22"/>
  <c r="AG6762" i="22"/>
  <c r="AF6762" i="22"/>
  <c r="AE6762" i="22"/>
  <c r="Z6762" i="22"/>
  <c r="AC6762" i="22" s="1"/>
  <c r="AO6762" i="22" s="1"/>
  <c r="Y6762" i="22"/>
  <c r="AB6762" i="22" s="1"/>
  <c r="AI6762" i="22" s="1"/>
  <c r="X6762" i="22"/>
  <c r="V6762" i="22"/>
  <c r="S6762" i="22"/>
  <c r="P6762" i="22"/>
  <c r="AN6761" i="22"/>
  <c r="AM6761" i="22"/>
  <c r="AL6761" i="22"/>
  <c r="AK6761" i="22"/>
  <c r="AH6761" i="22"/>
  <c r="AG6761" i="22"/>
  <c r="AF6761" i="22"/>
  <c r="AE6761" i="22"/>
  <c r="Z6761" i="22"/>
  <c r="AC6761" i="22" s="1"/>
  <c r="AO6761" i="22" s="1"/>
  <c r="Y6761" i="22"/>
  <c r="AB6761" i="22" s="1"/>
  <c r="AI6761" i="22" s="1"/>
  <c r="X6761" i="22"/>
  <c r="V6761" i="22"/>
  <c r="S6761" i="22"/>
  <c r="P6761" i="22"/>
  <c r="AN6760" i="22"/>
  <c r="AM6760" i="22"/>
  <c r="AL6760" i="22"/>
  <c r="AK6760" i="22"/>
  <c r="AH6760" i="22"/>
  <c r="AG6760" i="22"/>
  <c r="AF6760" i="22"/>
  <c r="AE6760" i="22"/>
  <c r="Z6760" i="22"/>
  <c r="AC6760" i="22" s="1"/>
  <c r="AO6760" i="22" s="1"/>
  <c r="Y6760" i="22"/>
  <c r="AB6760" i="22" s="1"/>
  <c r="AI6760" i="22" s="1"/>
  <c r="X6760" i="22"/>
  <c r="V6760" i="22"/>
  <c r="S6760" i="22"/>
  <c r="P6760" i="22"/>
  <c r="AN6759" i="22"/>
  <c r="AM6759" i="22"/>
  <c r="AL6759" i="22"/>
  <c r="AK6759" i="22"/>
  <c r="AH6759" i="22"/>
  <c r="AG6759" i="22"/>
  <c r="AF6759" i="22"/>
  <c r="AE6759" i="22"/>
  <c r="Z6759" i="22"/>
  <c r="AC6759" i="22" s="1"/>
  <c r="AO6759" i="22" s="1"/>
  <c r="Y6759" i="22"/>
  <c r="AB6759" i="22" s="1"/>
  <c r="AI6759" i="22" s="1"/>
  <c r="X6759" i="22"/>
  <c r="V6759" i="22"/>
  <c r="S6759" i="22"/>
  <c r="P6759" i="22"/>
  <c r="AO6758" i="22"/>
  <c r="AM6758" i="22"/>
  <c r="AL6758" i="22"/>
  <c r="AK6758" i="22"/>
  <c r="AI6758" i="22"/>
  <c r="AG6758" i="22"/>
  <c r="AF6758" i="22"/>
  <c r="AE6758" i="22"/>
  <c r="Z6758" i="22"/>
  <c r="AC6758" i="22" s="1"/>
  <c r="AN6758" i="22" s="1"/>
  <c r="Y6758" i="22"/>
  <c r="AB6758" i="22" s="1"/>
  <c r="AH6758" i="22" s="1"/>
  <c r="X6758" i="22"/>
  <c r="V6758" i="22"/>
  <c r="S6758" i="22"/>
  <c r="P6758" i="22"/>
  <c r="AO6757" i="22"/>
  <c r="AN6757" i="22"/>
  <c r="AL6757" i="22"/>
  <c r="AK6757" i="22"/>
  <c r="AI6757" i="22"/>
  <c r="AH6757" i="22"/>
  <c r="AF6757" i="22"/>
  <c r="AE6757" i="22"/>
  <c r="Z6757" i="22"/>
  <c r="AC6757" i="22" s="1"/>
  <c r="AM6757" i="22" s="1"/>
  <c r="Y6757" i="22"/>
  <c r="AB6757" i="22" s="1"/>
  <c r="AG6757" i="22" s="1"/>
  <c r="X6757" i="22"/>
  <c r="V6757" i="22"/>
  <c r="S6757" i="22"/>
  <c r="P6757" i="22"/>
  <c r="AO6756" i="22"/>
  <c r="AM6756" i="22"/>
  <c r="AL6756" i="22"/>
  <c r="AK6756" i="22"/>
  <c r="AI6756" i="22"/>
  <c r="AG6756" i="22"/>
  <c r="AF6756" i="22"/>
  <c r="AE6756" i="22"/>
  <c r="Z6756" i="22"/>
  <c r="AC6756" i="22" s="1"/>
  <c r="AN6756" i="22" s="1"/>
  <c r="Y6756" i="22"/>
  <c r="AB6756" i="22" s="1"/>
  <c r="AH6756" i="22" s="1"/>
  <c r="X6756" i="22"/>
  <c r="V6756" i="22"/>
  <c r="S6756" i="22"/>
  <c r="P6756" i="22"/>
  <c r="AO6755" i="22"/>
  <c r="AN6755" i="22"/>
  <c r="AL6755" i="22"/>
  <c r="AK6755" i="22"/>
  <c r="AI6755" i="22"/>
  <c r="AH6755" i="22"/>
  <c r="AF6755" i="22"/>
  <c r="AE6755" i="22"/>
  <c r="Z6755" i="22"/>
  <c r="AC6755" i="22" s="1"/>
  <c r="AM6755" i="22" s="1"/>
  <c r="Y6755" i="22"/>
  <c r="AB6755" i="22" s="1"/>
  <c r="AG6755" i="22" s="1"/>
  <c r="X6755" i="22"/>
  <c r="V6755" i="22"/>
  <c r="S6755" i="22"/>
  <c r="P6755" i="22"/>
  <c r="AO6754" i="22"/>
  <c r="AN6754" i="22"/>
  <c r="AL6754" i="22"/>
  <c r="AK6754" i="22"/>
  <c r="AI6754" i="22"/>
  <c r="AH6754" i="22"/>
  <c r="AF6754" i="22"/>
  <c r="AE6754" i="22"/>
  <c r="Z6754" i="22"/>
  <c r="AC6754" i="22" s="1"/>
  <c r="AM6754" i="22" s="1"/>
  <c r="Y6754" i="22"/>
  <c r="AB6754" i="22" s="1"/>
  <c r="AG6754" i="22" s="1"/>
  <c r="X6754" i="22"/>
  <c r="V6754" i="22"/>
  <c r="S6754" i="22"/>
  <c r="P6754" i="22"/>
  <c r="AO6753" i="22"/>
  <c r="AN6753" i="22"/>
  <c r="AL6753" i="22"/>
  <c r="AK6753" i="22"/>
  <c r="AI6753" i="22"/>
  <c r="AH6753" i="22"/>
  <c r="AF6753" i="22"/>
  <c r="AE6753" i="22"/>
  <c r="Z6753" i="22"/>
  <c r="AC6753" i="22" s="1"/>
  <c r="AM6753" i="22" s="1"/>
  <c r="Y6753" i="22"/>
  <c r="AB6753" i="22" s="1"/>
  <c r="AG6753" i="22" s="1"/>
  <c r="X6753" i="22"/>
  <c r="V6753" i="22"/>
  <c r="S6753" i="22"/>
  <c r="P6753" i="22"/>
  <c r="AO6752" i="22"/>
  <c r="AM6752" i="22"/>
  <c r="AL6752" i="22"/>
  <c r="AK6752" i="22"/>
  <c r="AI6752" i="22"/>
  <c r="AG6752" i="22"/>
  <c r="AF6752" i="22"/>
  <c r="AE6752" i="22"/>
  <c r="Z6752" i="22"/>
  <c r="AC6752" i="22" s="1"/>
  <c r="AN6752" i="22" s="1"/>
  <c r="Y6752" i="22"/>
  <c r="AB6752" i="22" s="1"/>
  <c r="AH6752" i="22" s="1"/>
  <c r="X6752" i="22"/>
  <c r="V6752" i="22"/>
  <c r="S6752" i="22"/>
  <c r="P6752" i="22"/>
  <c r="AO6751" i="22"/>
  <c r="AN6751" i="22"/>
  <c r="AL6751" i="22"/>
  <c r="AK6751" i="22"/>
  <c r="AI6751" i="22"/>
  <c r="AH6751" i="22"/>
  <c r="AF6751" i="22"/>
  <c r="AE6751" i="22"/>
  <c r="Z6751" i="22"/>
  <c r="AC6751" i="22" s="1"/>
  <c r="AM6751" i="22" s="1"/>
  <c r="Y6751" i="22"/>
  <c r="AB6751" i="22" s="1"/>
  <c r="AG6751" i="22" s="1"/>
  <c r="X6751" i="22"/>
  <c r="V6751" i="22"/>
  <c r="S6751" i="22"/>
  <c r="P6751" i="22"/>
  <c r="AO6750" i="22"/>
  <c r="AN6750" i="22"/>
  <c r="AL6750" i="22"/>
  <c r="AK6750" i="22"/>
  <c r="AI6750" i="22"/>
  <c r="AH6750" i="22"/>
  <c r="AF6750" i="22"/>
  <c r="AE6750" i="22"/>
  <c r="Z6750" i="22"/>
  <c r="AC6750" i="22" s="1"/>
  <c r="AM6750" i="22" s="1"/>
  <c r="Y6750" i="22"/>
  <c r="AB6750" i="22" s="1"/>
  <c r="AG6750" i="22" s="1"/>
  <c r="X6750" i="22"/>
  <c r="V6750" i="22"/>
  <c r="S6750" i="22"/>
  <c r="P6750" i="22"/>
  <c r="AN6749" i="22"/>
  <c r="AM6749" i="22"/>
  <c r="AL6749" i="22"/>
  <c r="AK6749" i="22"/>
  <c r="AH6749" i="22"/>
  <c r="AG6749" i="22"/>
  <c r="AF6749" i="22"/>
  <c r="AE6749" i="22"/>
  <c r="Z6749" i="22"/>
  <c r="AC6749" i="22" s="1"/>
  <c r="AO6749" i="22" s="1"/>
  <c r="Y6749" i="22"/>
  <c r="AB6749" i="22" s="1"/>
  <c r="AI6749" i="22" s="1"/>
  <c r="X6749" i="22"/>
  <c r="V6749" i="22"/>
  <c r="S6749" i="22"/>
  <c r="P6749" i="22"/>
  <c r="AO6748" i="22"/>
  <c r="AN6748" i="22"/>
  <c r="AL6748" i="22"/>
  <c r="AK6748" i="22"/>
  <c r="AI6748" i="22"/>
  <c r="AH6748" i="22"/>
  <c r="AF6748" i="22"/>
  <c r="AE6748" i="22"/>
  <c r="Z6748" i="22"/>
  <c r="AC6748" i="22" s="1"/>
  <c r="AM6748" i="22" s="1"/>
  <c r="Y6748" i="22"/>
  <c r="AB6748" i="22" s="1"/>
  <c r="AG6748" i="22" s="1"/>
  <c r="X6748" i="22"/>
  <c r="V6748" i="22"/>
  <c r="S6748" i="22"/>
  <c r="P6748" i="22"/>
  <c r="AO6747" i="22"/>
  <c r="AN6747" i="22"/>
  <c r="AL6747" i="22"/>
  <c r="AK6747" i="22"/>
  <c r="AI6747" i="22"/>
  <c r="AH6747" i="22"/>
  <c r="AF6747" i="22"/>
  <c r="AE6747" i="22"/>
  <c r="Z6747" i="22"/>
  <c r="AC6747" i="22" s="1"/>
  <c r="AM6747" i="22" s="1"/>
  <c r="Y6747" i="22"/>
  <c r="AB6747" i="22" s="1"/>
  <c r="AG6747" i="22" s="1"/>
  <c r="X6747" i="22"/>
  <c r="V6747" i="22"/>
  <c r="S6747" i="22"/>
  <c r="P6747" i="22"/>
  <c r="AO6746" i="22"/>
  <c r="AN6746" i="22"/>
  <c r="AL6746" i="22"/>
  <c r="AK6746" i="22"/>
  <c r="AI6746" i="22"/>
  <c r="AH6746" i="22"/>
  <c r="AF6746" i="22"/>
  <c r="AE6746" i="22"/>
  <c r="Z6746" i="22"/>
  <c r="AC6746" i="22" s="1"/>
  <c r="AM6746" i="22" s="1"/>
  <c r="Y6746" i="22"/>
  <c r="AB6746" i="22" s="1"/>
  <c r="AG6746" i="22" s="1"/>
  <c r="X6746" i="22"/>
  <c r="V6746" i="22"/>
  <c r="S6746" i="22"/>
  <c r="P6746" i="22"/>
  <c r="AO6745" i="22"/>
  <c r="AM6745" i="22"/>
  <c r="AL6745" i="22"/>
  <c r="AK6745" i="22"/>
  <c r="AI6745" i="22"/>
  <c r="AG6745" i="22"/>
  <c r="AF6745" i="22"/>
  <c r="AE6745" i="22"/>
  <c r="Z6745" i="22"/>
  <c r="AC6745" i="22" s="1"/>
  <c r="AN6745" i="22" s="1"/>
  <c r="Y6745" i="22"/>
  <c r="AB6745" i="22" s="1"/>
  <c r="AH6745" i="22" s="1"/>
  <c r="X6745" i="22"/>
  <c r="V6745" i="22"/>
  <c r="S6745" i="22"/>
  <c r="P6745" i="22"/>
  <c r="AO6744" i="22"/>
  <c r="AM6744" i="22"/>
  <c r="AL6744" i="22"/>
  <c r="AK6744" i="22"/>
  <c r="AI6744" i="22"/>
  <c r="AG6744" i="22"/>
  <c r="AF6744" i="22"/>
  <c r="AE6744" i="22"/>
  <c r="Z6744" i="22"/>
  <c r="AC6744" i="22" s="1"/>
  <c r="AN6744" i="22" s="1"/>
  <c r="Y6744" i="22"/>
  <c r="AB6744" i="22" s="1"/>
  <c r="AH6744" i="22" s="1"/>
  <c r="X6744" i="22"/>
  <c r="V6744" i="22"/>
  <c r="S6744" i="22"/>
  <c r="P6744" i="22"/>
  <c r="AO6743" i="22"/>
  <c r="AM6743" i="22"/>
  <c r="AL6743" i="22"/>
  <c r="AK6743" i="22"/>
  <c r="AI6743" i="22"/>
  <c r="AG6743" i="22"/>
  <c r="AF6743" i="22"/>
  <c r="AE6743" i="22"/>
  <c r="Z6743" i="22"/>
  <c r="AC6743" i="22" s="1"/>
  <c r="AN6743" i="22" s="1"/>
  <c r="Y6743" i="22"/>
  <c r="AB6743" i="22" s="1"/>
  <c r="AH6743" i="22" s="1"/>
  <c r="X6743" i="22"/>
  <c r="V6743" i="22"/>
  <c r="S6743" i="22"/>
  <c r="P6743" i="22"/>
  <c r="AO6742" i="22"/>
  <c r="AN6742" i="22"/>
  <c r="AL6742" i="22"/>
  <c r="AK6742" i="22"/>
  <c r="AI6742" i="22"/>
  <c r="AH6742" i="22"/>
  <c r="AF6742" i="22"/>
  <c r="AE6742" i="22"/>
  <c r="Z6742" i="22"/>
  <c r="AC6742" i="22" s="1"/>
  <c r="AM6742" i="22" s="1"/>
  <c r="Y6742" i="22"/>
  <c r="AB6742" i="22" s="1"/>
  <c r="AG6742" i="22" s="1"/>
  <c r="X6742" i="22"/>
  <c r="V6742" i="22"/>
  <c r="S6742" i="22"/>
  <c r="P6742" i="22"/>
  <c r="AO6741" i="22"/>
  <c r="AN6741" i="22"/>
  <c r="AL6741" i="22"/>
  <c r="AK6741" i="22"/>
  <c r="AI6741" i="22"/>
  <c r="AH6741" i="22"/>
  <c r="AF6741" i="22"/>
  <c r="AE6741" i="22"/>
  <c r="Z6741" i="22"/>
  <c r="AC6741" i="22" s="1"/>
  <c r="AM6741" i="22" s="1"/>
  <c r="Y6741" i="22"/>
  <c r="AB6741" i="22" s="1"/>
  <c r="AG6741" i="22" s="1"/>
  <c r="X6741" i="22"/>
  <c r="V6741" i="22"/>
  <c r="S6741" i="22"/>
  <c r="P6741" i="22"/>
  <c r="AN6740" i="22"/>
  <c r="AM6740" i="22"/>
  <c r="AL6740" i="22"/>
  <c r="AK6740" i="22"/>
  <c r="AH6740" i="22"/>
  <c r="AG6740" i="22"/>
  <c r="AF6740" i="22"/>
  <c r="AE6740" i="22"/>
  <c r="Z6740" i="22"/>
  <c r="AC6740" i="22" s="1"/>
  <c r="AO6740" i="22" s="1"/>
  <c r="Y6740" i="22"/>
  <c r="AB6740" i="22" s="1"/>
  <c r="AI6740" i="22" s="1"/>
  <c r="X6740" i="22"/>
  <c r="V6740" i="22"/>
  <c r="S6740" i="22"/>
  <c r="P6740" i="22"/>
  <c r="AO6739" i="22"/>
  <c r="AM6739" i="22"/>
  <c r="AL6739" i="22"/>
  <c r="AK6739" i="22"/>
  <c r="AI6739" i="22"/>
  <c r="AG6739" i="22"/>
  <c r="AF6739" i="22"/>
  <c r="AE6739" i="22"/>
  <c r="Z6739" i="22"/>
  <c r="AC6739" i="22" s="1"/>
  <c r="AN6739" i="22" s="1"/>
  <c r="Y6739" i="22"/>
  <c r="AB6739" i="22" s="1"/>
  <c r="AH6739" i="22" s="1"/>
  <c r="X6739" i="22"/>
  <c r="V6739" i="22"/>
  <c r="S6739" i="22"/>
  <c r="P6739" i="22"/>
  <c r="AN6738" i="22"/>
  <c r="AM6738" i="22"/>
  <c r="AL6738" i="22"/>
  <c r="AK6738" i="22"/>
  <c r="AH6738" i="22"/>
  <c r="AG6738" i="22"/>
  <c r="AF6738" i="22"/>
  <c r="AE6738" i="22"/>
  <c r="Z6738" i="22"/>
  <c r="AC6738" i="22" s="1"/>
  <c r="AO6738" i="22" s="1"/>
  <c r="Y6738" i="22"/>
  <c r="AB6738" i="22" s="1"/>
  <c r="AI6738" i="22" s="1"/>
  <c r="X6738" i="22"/>
  <c r="V6738" i="22"/>
  <c r="S6738" i="22"/>
  <c r="P6738" i="22"/>
  <c r="AO6737" i="22"/>
  <c r="AN6737" i="22"/>
  <c r="AL6737" i="22"/>
  <c r="AK6737" i="22"/>
  <c r="AI6737" i="22"/>
  <c r="AH6737" i="22"/>
  <c r="AF6737" i="22"/>
  <c r="AE6737" i="22"/>
  <c r="Z6737" i="22"/>
  <c r="AC6737" i="22" s="1"/>
  <c r="AM6737" i="22" s="1"/>
  <c r="Y6737" i="22"/>
  <c r="AB6737" i="22" s="1"/>
  <c r="AG6737" i="22" s="1"/>
  <c r="X6737" i="22"/>
  <c r="V6737" i="22"/>
  <c r="S6737" i="22"/>
  <c r="P6737" i="22"/>
  <c r="AO6736" i="22"/>
  <c r="AN6736" i="22"/>
  <c r="AL6736" i="22"/>
  <c r="AK6736" i="22"/>
  <c r="AI6736" i="22"/>
  <c r="AH6736" i="22"/>
  <c r="AF6736" i="22"/>
  <c r="AE6736" i="22"/>
  <c r="Z6736" i="22"/>
  <c r="AC6736" i="22" s="1"/>
  <c r="AM6736" i="22" s="1"/>
  <c r="Y6736" i="22"/>
  <c r="AB6736" i="22" s="1"/>
  <c r="AG6736" i="22" s="1"/>
  <c r="X6736" i="22"/>
  <c r="V6736" i="22"/>
  <c r="S6736" i="22"/>
  <c r="P6736" i="22"/>
  <c r="AO6735" i="22"/>
  <c r="AN6735" i="22"/>
  <c r="AL6735" i="22"/>
  <c r="AK6735" i="22"/>
  <c r="AI6735" i="22"/>
  <c r="AH6735" i="22"/>
  <c r="AF6735" i="22"/>
  <c r="AE6735" i="22"/>
  <c r="Z6735" i="22"/>
  <c r="AC6735" i="22" s="1"/>
  <c r="AM6735" i="22" s="1"/>
  <c r="Y6735" i="22"/>
  <c r="AB6735" i="22" s="1"/>
  <c r="AG6735" i="22" s="1"/>
  <c r="X6735" i="22"/>
  <c r="V6735" i="22"/>
  <c r="S6735" i="22"/>
  <c r="P6735" i="22"/>
  <c r="AO6734" i="22"/>
  <c r="AN6734" i="22"/>
  <c r="AL6734" i="22"/>
  <c r="AK6734" i="22"/>
  <c r="AI6734" i="22"/>
  <c r="AH6734" i="22"/>
  <c r="AF6734" i="22"/>
  <c r="AE6734" i="22"/>
  <c r="Z6734" i="22"/>
  <c r="AC6734" i="22" s="1"/>
  <c r="AM6734" i="22" s="1"/>
  <c r="Y6734" i="22"/>
  <c r="AB6734" i="22" s="1"/>
  <c r="AG6734" i="22" s="1"/>
  <c r="X6734" i="22"/>
  <c r="V6734" i="22"/>
  <c r="S6734" i="22"/>
  <c r="P6734" i="22"/>
  <c r="AO6733" i="22"/>
  <c r="AN6733" i="22"/>
  <c r="AL6733" i="22"/>
  <c r="AK6733" i="22"/>
  <c r="AI6733" i="22"/>
  <c r="AH6733" i="22"/>
  <c r="AF6733" i="22"/>
  <c r="AE6733" i="22"/>
  <c r="Z6733" i="22"/>
  <c r="AC6733" i="22" s="1"/>
  <c r="AM6733" i="22" s="1"/>
  <c r="Y6733" i="22"/>
  <c r="AB6733" i="22" s="1"/>
  <c r="AG6733" i="22" s="1"/>
  <c r="X6733" i="22"/>
  <c r="V6733" i="22"/>
  <c r="S6733" i="22"/>
  <c r="P6733" i="22"/>
  <c r="AO6732" i="22"/>
  <c r="AN6732" i="22"/>
  <c r="AL6732" i="22"/>
  <c r="AK6732" i="22"/>
  <c r="AI6732" i="22"/>
  <c r="AH6732" i="22"/>
  <c r="AF6732" i="22"/>
  <c r="AE6732" i="22"/>
  <c r="Z6732" i="22"/>
  <c r="AC6732" i="22" s="1"/>
  <c r="AM6732" i="22" s="1"/>
  <c r="Y6732" i="22"/>
  <c r="AB6732" i="22" s="1"/>
  <c r="AG6732" i="22" s="1"/>
  <c r="X6732" i="22"/>
  <c r="V6732" i="22"/>
  <c r="S6732" i="22"/>
  <c r="P6732" i="22"/>
  <c r="AO6731" i="22"/>
  <c r="AN6731" i="22"/>
  <c r="AL6731" i="22"/>
  <c r="AK6731" i="22"/>
  <c r="AI6731" i="22"/>
  <c r="AH6731" i="22"/>
  <c r="AF6731" i="22"/>
  <c r="AE6731" i="22"/>
  <c r="Z6731" i="22"/>
  <c r="AC6731" i="22" s="1"/>
  <c r="AM6731" i="22" s="1"/>
  <c r="Y6731" i="22"/>
  <c r="AB6731" i="22" s="1"/>
  <c r="AG6731" i="22" s="1"/>
  <c r="X6731" i="22"/>
  <c r="V6731" i="22"/>
  <c r="S6731" i="22"/>
  <c r="P6731" i="22"/>
  <c r="AN6730" i="22"/>
  <c r="AM6730" i="22"/>
  <c r="AL6730" i="22"/>
  <c r="AK6730" i="22"/>
  <c r="AH6730" i="22"/>
  <c r="AG6730" i="22"/>
  <c r="AF6730" i="22"/>
  <c r="AE6730" i="22"/>
  <c r="Z6730" i="22"/>
  <c r="AC6730" i="22" s="1"/>
  <c r="AO6730" i="22" s="1"/>
  <c r="Y6730" i="22"/>
  <c r="AB6730" i="22" s="1"/>
  <c r="AI6730" i="22" s="1"/>
  <c r="X6730" i="22"/>
  <c r="V6730" i="22"/>
  <c r="S6730" i="22"/>
  <c r="P6730" i="22"/>
  <c r="AO6729" i="22"/>
  <c r="AM6729" i="22"/>
  <c r="AL6729" i="22"/>
  <c r="AK6729" i="22"/>
  <c r="AI6729" i="22"/>
  <c r="AG6729" i="22"/>
  <c r="AF6729" i="22"/>
  <c r="AE6729" i="22"/>
  <c r="Z6729" i="22"/>
  <c r="AC6729" i="22" s="1"/>
  <c r="AN6729" i="22" s="1"/>
  <c r="Y6729" i="22"/>
  <c r="AB6729" i="22" s="1"/>
  <c r="AH6729" i="22" s="1"/>
  <c r="X6729" i="22"/>
  <c r="V6729" i="22"/>
  <c r="S6729" i="22"/>
  <c r="P6729" i="22"/>
  <c r="AO6728" i="22"/>
  <c r="AM6728" i="22"/>
  <c r="AL6728" i="22"/>
  <c r="AK6728" i="22"/>
  <c r="AI6728" i="22"/>
  <c r="AG6728" i="22"/>
  <c r="AF6728" i="22"/>
  <c r="AE6728" i="22"/>
  <c r="Z6728" i="22"/>
  <c r="AC6728" i="22" s="1"/>
  <c r="AN6728" i="22" s="1"/>
  <c r="Y6728" i="22"/>
  <c r="AB6728" i="22" s="1"/>
  <c r="AH6728" i="22" s="1"/>
  <c r="X6728" i="22"/>
  <c r="V6728" i="22"/>
  <c r="S6728" i="22"/>
  <c r="P6728" i="22"/>
  <c r="AO6727" i="22"/>
  <c r="AN6727" i="22"/>
  <c r="AL6727" i="22"/>
  <c r="AK6727" i="22"/>
  <c r="AI6727" i="22"/>
  <c r="AH6727" i="22"/>
  <c r="AF6727" i="22"/>
  <c r="AE6727" i="22"/>
  <c r="Z6727" i="22"/>
  <c r="AC6727" i="22" s="1"/>
  <c r="AM6727" i="22" s="1"/>
  <c r="Y6727" i="22"/>
  <c r="AB6727" i="22" s="1"/>
  <c r="AG6727" i="22" s="1"/>
  <c r="X6727" i="22"/>
  <c r="V6727" i="22"/>
  <c r="S6727" i="22"/>
  <c r="P6727" i="22"/>
  <c r="AO6726" i="22"/>
  <c r="AM6726" i="22"/>
  <c r="AL6726" i="22"/>
  <c r="AK6726" i="22"/>
  <c r="AI6726" i="22"/>
  <c r="AG6726" i="22"/>
  <c r="AF6726" i="22"/>
  <c r="AE6726" i="22"/>
  <c r="Z6726" i="22"/>
  <c r="AC6726" i="22" s="1"/>
  <c r="AN6726" i="22" s="1"/>
  <c r="Y6726" i="22"/>
  <c r="AB6726" i="22" s="1"/>
  <c r="AH6726" i="22" s="1"/>
  <c r="X6726" i="22"/>
  <c r="V6726" i="22"/>
  <c r="S6726" i="22"/>
  <c r="P6726" i="22"/>
  <c r="AN6725" i="22"/>
  <c r="AM6725" i="22"/>
  <c r="AL6725" i="22"/>
  <c r="AK6725" i="22"/>
  <c r="AH6725" i="22"/>
  <c r="AG6725" i="22"/>
  <c r="AF6725" i="22"/>
  <c r="AE6725" i="22"/>
  <c r="Z6725" i="22"/>
  <c r="AC6725" i="22" s="1"/>
  <c r="AO6725" i="22" s="1"/>
  <c r="Y6725" i="22"/>
  <c r="AB6725" i="22" s="1"/>
  <c r="AI6725" i="22" s="1"/>
  <c r="X6725" i="22"/>
  <c r="V6725" i="22"/>
  <c r="S6725" i="22"/>
  <c r="P6725" i="22"/>
  <c r="AN6724" i="22"/>
  <c r="AM6724" i="22"/>
  <c r="AL6724" i="22"/>
  <c r="AK6724" i="22"/>
  <c r="AH6724" i="22"/>
  <c r="AG6724" i="22"/>
  <c r="AF6724" i="22"/>
  <c r="AE6724" i="22"/>
  <c r="Z6724" i="22"/>
  <c r="AC6724" i="22" s="1"/>
  <c r="AO6724" i="22" s="1"/>
  <c r="Y6724" i="22"/>
  <c r="AB6724" i="22" s="1"/>
  <c r="AI6724" i="22" s="1"/>
  <c r="X6724" i="22"/>
  <c r="V6724" i="22"/>
  <c r="S6724" i="22"/>
  <c r="P6724" i="22"/>
  <c r="AO6723" i="22"/>
  <c r="AN6723" i="22"/>
  <c r="AL6723" i="22"/>
  <c r="AK6723" i="22"/>
  <c r="AI6723" i="22"/>
  <c r="AH6723" i="22"/>
  <c r="AF6723" i="22"/>
  <c r="AE6723" i="22"/>
  <c r="Z6723" i="22"/>
  <c r="AC6723" i="22" s="1"/>
  <c r="AM6723" i="22" s="1"/>
  <c r="Y6723" i="22"/>
  <c r="AB6723" i="22" s="1"/>
  <c r="AG6723" i="22" s="1"/>
  <c r="X6723" i="22"/>
  <c r="V6723" i="22"/>
  <c r="S6723" i="22"/>
  <c r="P6723" i="22"/>
  <c r="AO6722" i="22"/>
  <c r="AM6722" i="22"/>
  <c r="AL6722" i="22"/>
  <c r="AK6722" i="22"/>
  <c r="AI6722" i="22"/>
  <c r="AG6722" i="22"/>
  <c r="AF6722" i="22"/>
  <c r="AE6722" i="22"/>
  <c r="Z6722" i="22"/>
  <c r="AC6722" i="22" s="1"/>
  <c r="AN6722" i="22" s="1"/>
  <c r="Y6722" i="22"/>
  <c r="AB6722" i="22" s="1"/>
  <c r="AH6722" i="22" s="1"/>
  <c r="X6722" i="22"/>
  <c r="V6722" i="22"/>
  <c r="S6722" i="22"/>
  <c r="P6722" i="22"/>
  <c r="AN6721" i="22"/>
  <c r="AM6721" i="22"/>
  <c r="AL6721" i="22"/>
  <c r="AK6721" i="22"/>
  <c r="AH6721" i="22"/>
  <c r="AG6721" i="22"/>
  <c r="AF6721" i="22"/>
  <c r="AE6721" i="22"/>
  <c r="Z6721" i="22"/>
  <c r="AC6721" i="22" s="1"/>
  <c r="AO6721" i="22" s="1"/>
  <c r="Y6721" i="22"/>
  <c r="AB6721" i="22" s="1"/>
  <c r="AI6721" i="22" s="1"/>
  <c r="X6721" i="22"/>
  <c r="V6721" i="22"/>
  <c r="S6721" i="22"/>
  <c r="P6721" i="22"/>
  <c r="AN6720" i="22"/>
  <c r="AM6720" i="22"/>
  <c r="AL6720" i="22"/>
  <c r="AK6720" i="22"/>
  <c r="AH6720" i="22"/>
  <c r="AG6720" i="22"/>
  <c r="AF6720" i="22"/>
  <c r="AE6720" i="22"/>
  <c r="Z6720" i="22"/>
  <c r="AC6720" i="22" s="1"/>
  <c r="AO6720" i="22" s="1"/>
  <c r="Y6720" i="22"/>
  <c r="AB6720" i="22" s="1"/>
  <c r="AI6720" i="22" s="1"/>
  <c r="X6720" i="22"/>
  <c r="V6720" i="22"/>
  <c r="S6720" i="22"/>
  <c r="P6720" i="22"/>
  <c r="AO6719" i="22"/>
  <c r="AN6719" i="22"/>
  <c r="AL6719" i="22"/>
  <c r="AK6719" i="22"/>
  <c r="AI6719" i="22"/>
  <c r="AH6719" i="22"/>
  <c r="AF6719" i="22"/>
  <c r="AE6719" i="22"/>
  <c r="Z6719" i="22"/>
  <c r="AC6719" i="22" s="1"/>
  <c r="AM6719" i="22" s="1"/>
  <c r="Y6719" i="22"/>
  <c r="AB6719" i="22" s="1"/>
  <c r="AG6719" i="22" s="1"/>
  <c r="X6719" i="22"/>
  <c r="V6719" i="22"/>
  <c r="S6719" i="22"/>
  <c r="P6719" i="22"/>
  <c r="AO6718" i="22"/>
  <c r="AN6718" i="22"/>
  <c r="AL6718" i="22"/>
  <c r="AK6718" i="22"/>
  <c r="AI6718" i="22"/>
  <c r="AH6718" i="22"/>
  <c r="AF6718" i="22"/>
  <c r="AE6718" i="22"/>
  <c r="Z6718" i="22"/>
  <c r="AC6718" i="22" s="1"/>
  <c r="AM6718" i="22" s="1"/>
  <c r="Y6718" i="22"/>
  <c r="AB6718" i="22" s="1"/>
  <c r="AG6718" i="22" s="1"/>
  <c r="X6718" i="22"/>
  <c r="V6718" i="22"/>
  <c r="S6718" i="22"/>
  <c r="P6718" i="22"/>
  <c r="AO6717" i="22"/>
  <c r="AM6717" i="22"/>
  <c r="AL6717" i="22"/>
  <c r="AK6717" i="22"/>
  <c r="AI6717" i="22"/>
  <c r="AG6717" i="22"/>
  <c r="AF6717" i="22"/>
  <c r="AE6717" i="22"/>
  <c r="Z6717" i="22"/>
  <c r="AC6717" i="22" s="1"/>
  <c r="AN6717" i="22" s="1"/>
  <c r="Y6717" i="22"/>
  <c r="AB6717" i="22" s="1"/>
  <c r="AH6717" i="22" s="1"/>
  <c r="X6717" i="22"/>
  <c r="V6717" i="22"/>
  <c r="S6717" i="22"/>
  <c r="P6717" i="22"/>
  <c r="AO6716" i="22"/>
  <c r="AN6716" i="22"/>
  <c r="AL6716" i="22"/>
  <c r="AK6716" i="22"/>
  <c r="AI6716" i="22"/>
  <c r="AH6716" i="22"/>
  <c r="AF6716" i="22"/>
  <c r="AE6716" i="22"/>
  <c r="Z6716" i="22"/>
  <c r="AC6716" i="22" s="1"/>
  <c r="AM6716" i="22" s="1"/>
  <c r="Y6716" i="22"/>
  <c r="AB6716" i="22" s="1"/>
  <c r="AG6716" i="22" s="1"/>
  <c r="X6716" i="22"/>
  <c r="V6716" i="22"/>
  <c r="S6716" i="22"/>
  <c r="P6716" i="22"/>
  <c r="AO6715" i="22"/>
  <c r="AN6715" i="22"/>
  <c r="AL6715" i="22"/>
  <c r="AK6715" i="22"/>
  <c r="AI6715" i="22"/>
  <c r="AH6715" i="22"/>
  <c r="AF6715" i="22"/>
  <c r="AE6715" i="22"/>
  <c r="Z6715" i="22"/>
  <c r="AC6715" i="22" s="1"/>
  <c r="AM6715" i="22" s="1"/>
  <c r="Y6715" i="22"/>
  <c r="AB6715" i="22" s="1"/>
  <c r="AG6715" i="22" s="1"/>
  <c r="X6715" i="22"/>
  <c r="V6715" i="22"/>
  <c r="S6715" i="22"/>
  <c r="P6715" i="22"/>
  <c r="AO6714" i="22"/>
  <c r="AN6714" i="22"/>
  <c r="AL6714" i="22"/>
  <c r="AK6714" i="22"/>
  <c r="AI6714" i="22"/>
  <c r="AH6714" i="22"/>
  <c r="AF6714" i="22"/>
  <c r="AE6714" i="22"/>
  <c r="Z6714" i="22"/>
  <c r="AC6714" i="22" s="1"/>
  <c r="AM6714" i="22" s="1"/>
  <c r="Y6714" i="22"/>
  <c r="AB6714" i="22" s="1"/>
  <c r="AG6714" i="22" s="1"/>
  <c r="X6714" i="22"/>
  <c r="V6714" i="22"/>
  <c r="S6714" i="22"/>
  <c r="P6714" i="22"/>
  <c r="AO6713" i="22"/>
  <c r="AM6713" i="22"/>
  <c r="AL6713" i="22"/>
  <c r="AK6713" i="22"/>
  <c r="AI6713" i="22"/>
  <c r="AG6713" i="22"/>
  <c r="AF6713" i="22"/>
  <c r="AE6713" i="22"/>
  <c r="Z6713" i="22"/>
  <c r="AC6713" i="22" s="1"/>
  <c r="AN6713" i="22" s="1"/>
  <c r="Y6713" i="22"/>
  <c r="AB6713" i="22" s="1"/>
  <c r="AH6713" i="22" s="1"/>
  <c r="X6713" i="22"/>
  <c r="V6713" i="22"/>
  <c r="S6713" i="22"/>
  <c r="P6713" i="22"/>
  <c r="AO6712" i="22"/>
  <c r="AN6712" i="22"/>
  <c r="AL6712" i="22"/>
  <c r="AK6712" i="22"/>
  <c r="AI6712" i="22"/>
  <c r="AH6712" i="22"/>
  <c r="AF6712" i="22"/>
  <c r="AE6712" i="22"/>
  <c r="Z6712" i="22"/>
  <c r="AC6712" i="22" s="1"/>
  <c r="AM6712" i="22" s="1"/>
  <c r="Y6712" i="22"/>
  <c r="AB6712" i="22" s="1"/>
  <c r="AG6712" i="22" s="1"/>
  <c r="X6712" i="22"/>
  <c r="V6712" i="22"/>
  <c r="S6712" i="22"/>
  <c r="P6712" i="22"/>
  <c r="AO6711" i="22"/>
  <c r="AM6711" i="22"/>
  <c r="AL6711" i="22"/>
  <c r="AK6711" i="22"/>
  <c r="AI6711" i="22"/>
  <c r="AG6711" i="22"/>
  <c r="AF6711" i="22"/>
  <c r="AE6711" i="22"/>
  <c r="Z6711" i="22"/>
  <c r="AC6711" i="22" s="1"/>
  <c r="AN6711" i="22" s="1"/>
  <c r="Y6711" i="22"/>
  <c r="AB6711" i="22" s="1"/>
  <c r="AH6711" i="22" s="1"/>
  <c r="X6711" i="22"/>
  <c r="V6711" i="22"/>
  <c r="S6711" i="22"/>
  <c r="P6711" i="22"/>
  <c r="AO6710" i="22"/>
  <c r="AM6710" i="22"/>
  <c r="AL6710" i="22"/>
  <c r="AK6710" i="22"/>
  <c r="AI6710" i="22"/>
  <c r="AG6710" i="22"/>
  <c r="AF6710" i="22"/>
  <c r="AE6710" i="22"/>
  <c r="Z6710" i="22"/>
  <c r="AC6710" i="22" s="1"/>
  <c r="AN6710" i="22" s="1"/>
  <c r="Y6710" i="22"/>
  <c r="AB6710" i="22" s="1"/>
  <c r="AH6710" i="22" s="1"/>
  <c r="X6710" i="22"/>
  <c r="V6710" i="22"/>
  <c r="S6710" i="22"/>
  <c r="P6710" i="22"/>
  <c r="AO6709" i="22"/>
  <c r="AN6709" i="22"/>
  <c r="AL6709" i="22"/>
  <c r="AK6709" i="22"/>
  <c r="AI6709" i="22"/>
  <c r="AH6709" i="22"/>
  <c r="AF6709" i="22"/>
  <c r="AE6709" i="22"/>
  <c r="Z6709" i="22"/>
  <c r="AC6709" i="22" s="1"/>
  <c r="AM6709" i="22" s="1"/>
  <c r="Y6709" i="22"/>
  <c r="AB6709" i="22" s="1"/>
  <c r="AG6709" i="22" s="1"/>
  <c r="X6709" i="22"/>
  <c r="V6709" i="22"/>
  <c r="S6709" i="22"/>
  <c r="P6709" i="22"/>
  <c r="AO6708" i="22"/>
  <c r="AM6708" i="22"/>
  <c r="AL6708" i="22"/>
  <c r="AK6708" i="22"/>
  <c r="AI6708" i="22"/>
  <c r="AG6708" i="22"/>
  <c r="AF6708" i="22"/>
  <c r="AE6708" i="22"/>
  <c r="Z6708" i="22"/>
  <c r="AC6708" i="22" s="1"/>
  <c r="AN6708" i="22" s="1"/>
  <c r="Y6708" i="22"/>
  <c r="AB6708" i="22" s="1"/>
  <c r="AH6708" i="22" s="1"/>
  <c r="X6708" i="22"/>
  <c r="V6708" i="22"/>
  <c r="S6708" i="22"/>
  <c r="P6708" i="22"/>
  <c r="AO6707" i="22"/>
  <c r="AM6707" i="22"/>
  <c r="AL6707" i="22"/>
  <c r="AK6707" i="22"/>
  <c r="AI6707" i="22"/>
  <c r="AG6707" i="22"/>
  <c r="AF6707" i="22"/>
  <c r="AE6707" i="22"/>
  <c r="Z6707" i="22"/>
  <c r="AC6707" i="22" s="1"/>
  <c r="AN6707" i="22" s="1"/>
  <c r="Y6707" i="22"/>
  <c r="AB6707" i="22" s="1"/>
  <c r="AH6707" i="22" s="1"/>
  <c r="X6707" i="22"/>
  <c r="V6707" i="22"/>
  <c r="S6707" i="22"/>
  <c r="P6707" i="22"/>
  <c r="AO6706" i="22"/>
  <c r="AN6706" i="22"/>
  <c r="AL6706" i="22"/>
  <c r="AK6706" i="22"/>
  <c r="AI6706" i="22"/>
  <c r="AH6706" i="22"/>
  <c r="AF6706" i="22"/>
  <c r="AE6706" i="22"/>
  <c r="Z6706" i="22"/>
  <c r="AC6706" i="22" s="1"/>
  <c r="AM6706" i="22" s="1"/>
  <c r="Y6706" i="22"/>
  <c r="AB6706" i="22" s="1"/>
  <c r="AG6706" i="22" s="1"/>
  <c r="X6706" i="22"/>
  <c r="V6706" i="22"/>
  <c r="S6706" i="22"/>
  <c r="P6706" i="22"/>
  <c r="AO6705" i="22"/>
  <c r="AN6705" i="22"/>
  <c r="AL6705" i="22"/>
  <c r="AK6705" i="22"/>
  <c r="AI6705" i="22"/>
  <c r="AH6705" i="22"/>
  <c r="AF6705" i="22"/>
  <c r="AE6705" i="22"/>
  <c r="Z6705" i="22"/>
  <c r="AC6705" i="22" s="1"/>
  <c r="AM6705" i="22" s="1"/>
  <c r="Y6705" i="22"/>
  <c r="AB6705" i="22" s="1"/>
  <c r="AG6705" i="22" s="1"/>
  <c r="X6705" i="22"/>
  <c r="V6705" i="22"/>
  <c r="S6705" i="22"/>
  <c r="P6705" i="22"/>
  <c r="AO6704" i="22"/>
  <c r="AM6704" i="22"/>
  <c r="AL6704" i="22"/>
  <c r="AK6704" i="22"/>
  <c r="AI6704" i="22"/>
  <c r="AG6704" i="22"/>
  <c r="AF6704" i="22"/>
  <c r="AE6704" i="22"/>
  <c r="Z6704" i="22"/>
  <c r="AC6704" i="22" s="1"/>
  <c r="AN6704" i="22" s="1"/>
  <c r="Y6704" i="22"/>
  <c r="AB6704" i="22" s="1"/>
  <c r="AH6704" i="22" s="1"/>
  <c r="X6704" i="22"/>
  <c r="V6704" i="22"/>
  <c r="S6704" i="22"/>
  <c r="P6704" i="22"/>
  <c r="AO6703" i="22"/>
  <c r="AN6703" i="22"/>
  <c r="AL6703" i="22"/>
  <c r="AK6703" i="22"/>
  <c r="AI6703" i="22"/>
  <c r="AH6703" i="22"/>
  <c r="AF6703" i="22"/>
  <c r="AE6703" i="22"/>
  <c r="Z6703" i="22"/>
  <c r="AC6703" i="22" s="1"/>
  <c r="AM6703" i="22" s="1"/>
  <c r="Y6703" i="22"/>
  <c r="AB6703" i="22" s="1"/>
  <c r="AG6703" i="22" s="1"/>
  <c r="X6703" i="22"/>
  <c r="V6703" i="22"/>
  <c r="S6703" i="22"/>
  <c r="P6703" i="22"/>
  <c r="AO6702" i="22"/>
  <c r="AN6702" i="22"/>
  <c r="AL6702" i="22"/>
  <c r="AK6702" i="22"/>
  <c r="AI6702" i="22"/>
  <c r="AH6702" i="22"/>
  <c r="AF6702" i="22"/>
  <c r="AE6702" i="22"/>
  <c r="Z6702" i="22"/>
  <c r="AC6702" i="22" s="1"/>
  <c r="AM6702" i="22" s="1"/>
  <c r="Y6702" i="22"/>
  <c r="AB6702" i="22" s="1"/>
  <c r="AG6702" i="22" s="1"/>
  <c r="X6702" i="22"/>
  <c r="V6702" i="22"/>
  <c r="S6702" i="22"/>
  <c r="P6702" i="22"/>
  <c r="AO6701" i="22"/>
  <c r="AN6701" i="22"/>
  <c r="AL6701" i="22"/>
  <c r="AK6701" i="22"/>
  <c r="AI6701" i="22"/>
  <c r="AH6701" i="22"/>
  <c r="AF6701" i="22"/>
  <c r="AE6701" i="22"/>
  <c r="Z6701" i="22"/>
  <c r="AC6701" i="22" s="1"/>
  <c r="AM6701" i="22" s="1"/>
  <c r="Y6701" i="22"/>
  <c r="AB6701" i="22" s="1"/>
  <c r="AG6701" i="22" s="1"/>
  <c r="X6701" i="22"/>
  <c r="V6701" i="22"/>
  <c r="S6701" i="22"/>
  <c r="P6701" i="22"/>
  <c r="AN6700" i="22"/>
  <c r="AM6700" i="22"/>
  <c r="AL6700" i="22"/>
  <c r="AK6700" i="22"/>
  <c r="AH6700" i="22"/>
  <c r="AG6700" i="22"/>
  <c r="AF6700" i="22"/>
  <c r="AE6700" i="22"/>
  <c r="Z6700" i="22"/>
  <c r="AC6700" i="22" s="1"/>
  <c r="AO6700" i="22" s="1"/>
  <c r="Y6700" i="22"/>
  <c r="AB6700" i="22" s="1"/>
  <c r="AI6700" i="22" s="1"/>
  <c r="X6700" i="22"/>
  <c r="V6700" i="22"/>
  <c r="S6700" i="22"/>
  <c r="P6700" i="22"/>
  <c r="AO6699" i="22"/>
  <c r="AN6699" i="22"/>
  <c r="AL6699" i="22"/>
  <c r="AK6699" i="22"/>
  <c r="AI6699" i="22"/>
  <c r="AH6699" i="22"/>
  <c r="AF6699" i="22"/>
  <c r="AE6699" i="22"/>
  <c r="Z6699" i="22"/>
  <c r="AC6699" i="22" s="1"/>
  <c r="AM6699" i="22" s="1"/>
  <c r="Y6699" i="22"/>
  <c r="AB6699" i="22" s="1"/>
  <c r="AG6699" i="22" s="1"/>
  <c r="X6699" i="22"/>
  <c r="V6699" i="22"/>
  <c r="S6699" i="22"/>
  <c r="P6699" i="22"/>
  <c r="AN6698" i="22"/>
  <c r="AM6698" i="22"/>
  <c r="AL6698" i="22"/>
  <c r="AK6698" i="22"/>
  <c r="AH6698" i="22"/>
  <c r="AG6698" i="22"/>
  <c r="AF6698" i="22"/>
  <c r="AE6698" i="22"/>
  <c r="Z6698" i="22"/>
  <c r="AC6698" i="22" s="1"/>
  <c r="AO6698" i="22" s="1"/>
  <c r="Y6698" i="22"/>
  <c r="AB6698" i="22" s="1"/>
  <c r="AI6698" i="22" s="1"/>
  <c r="X6698" i="22"/>
  <c r="V6698" i="22"/>
  <c r="S6698" i="22"/>
  <c r="P6698" i="22"/>
  <c r="AN6697" i="22"/>
  <c r="AM6697" i="22"/>
  <c r="AL6697" i="22"/>
  <c r="AK6697" i="22"/>
  <c r="AH6697" i="22"/>
  <c r="AG6697" i="22"/>
  <c r="AF6697" i="22"/>
  <c r="AE6697" i="22"/>
  <c r="Z6697" i="22"/>
  <c r="AC6697" i="22" s="1"/>
  <c r="AO6697" i="22" s="1"/>
  <c r="Y6697" i="22"/>
  <c r="AB6697" i="22" s="1"/>
  <c r="AI6697" i="22" s="1"/>
  <c r="X6697" i="22"/>
  <c r="V6697" i="22"/>
  <c r="S6697" i="22"/>
  <c r="P6697" i="22"/>
  <c r="AO6696" i="22"/>
  <c r="AN6696" i="22"/>
  <c r="AL6696" i="22"/>
  <c r="AK6696" i="22"/>
  <c r="AI6696" i="22"/>
  <c r="AH6696" i="22"/>
  <c r="AF6696" i="22"/>
  <c r="AE6696" i="22"/>
  <c r="Z6696" i="22"/>
  <c r="AC6696" i="22" s="1"/>
  <c r="AM6696" i="22" s="1"/>
  <c r="Y6696" i="22"/>
  <c r="AB6696" i="22" s="1"/>
  <c r="AG6696" i="22" s="1"/>
  <c r="X6696" i="22"/>
  <c r="V6696" i="22"/>
  <c r="S6696" i="22"/>
  <c r="P6696" i="22"/>
  <c r="AO6695" i="22"/>
  <c r="AN6695" i="22"/>
  <c r="AL6695" i="22"/>
  <c r="AK6695" i="22"/>
  <c r="AI6695" i="22"/>
  <c r="AH6695" i="22"/>
  <c r="AF6695" i="22"/>
  <c r="AE6695" i="22"/>
  <c r="Z6695" i="22"/>
  <c r="AC6695" i="22" s="1"/>
  <c r="AM6695" i="22" s="1"/>
  <c r="Y6695" i="22"/>
  <c r="AB6695" i="22" s="1"/>
  <c r="AG6695" i="22" s="1"/>
  <c r="X6695" i="22"/>
  <c r="V6695" i="22"/>
  <c r="S6695" i="22"/>
  <c r="P6695" i="22"/>
  <c r="AO6694" i="22"/>
  <c r="AN6694" i="22"/>
  <c r="AL6694" i="22"/>
  <c r="AK6694" i="22"/>
  <c r="AI6694" i="22"/>
  <c r="AH6694" i="22"/>
  <c r="AF6694" i="22"/>
  <c r="AE6694" i="22"/>
  <c r="Z6694" i="22"/>
  <c r="AC6694" i="22" s="1"/>
  <c r="AM6694" i="22" s="1"/>
  <c r="Y6694" i="22"/>
  <c r="AB6694" i="22" s="1"/>
  <c r="AG6694" i="22" s="1"/>
  <c r="X6694" i="22"/>
  <c r="V6694" i="22"/>
  <c r="S6694" i="22"/>
  <c r="P6694" i="22"/>
  <c r="AO6693" i="22"/>
  <c r="AN6693" i="22"/>
  <c r="AL6693" i="22"/>
  <c r="AK6693" i="22"/>
  <c r="AI6693" i="22"/>
  <c r="AH6693" i="22"/>
  <c r="AF6693" i="22"/>
  <c r="AE6693" i="22"/>
  <c r="Z6693" i="22"/>
  <c r="AC6693" i="22" s="1"/>
  <c r="AM6693" i="22" s="1"/>
  <c r="Y6693" i="22"/>
  <c r="AB6693" i="22" s="1"/>
  <c r="AG6693" i="22" s="1"/>
  <c r="X6693" i="22"/>
  <c r="V6693" i="22"/>
  <c r="S6693" i="22"/>
  <c r="P6693" i="22"/>
  <c r="AO6692" i="22"/>
  <c r="AM6692" i="22"/>
  <c r="AL6692" i="22"/>
  <c r="AK6692" i="22"/>
  <c r="AI6692" i="22"/>
  <c r="AG6692" i="22"/>
  <c r="AF6692" i="22"/>
  <c r="AE6692" i="22"/>
  <c r="Z6692" i="22"/>
  <c r="AC6692" i="22" s="1"/>
  <c r="AN6692" i="22" s="1"/>
  <c r="Y6692" i="22"/>
  <c r="AB6692" i="22" s="1"/>
  <c r="AH6692" i="22" s="1"/>
  <c r="X6692" i="22"/>
  <c r="V6692" i="22"/>
  <c r="S6692" i="22"/>
  <c r="P6692" i="22"/>
  <c r="AN6691" i="22"/>
  <c r="AM6691" i="22"/>
  <c r="AL6691" i="22"/>
  <c r="AK6691" i="22"/>
  <c r="AH6691" i="22"/>
  <c r="AG6691" i="22"/>
  <c r="AF6691" i="22"/>
  <c r="AE6691" i="22"/>
  <c r="Z6691" i="22"/>
  <c r="AC6691" i="22" s="1"/>
  <c r="AO6691" i="22" s="1"/>
  <c r="Y6691" i="22"/>
  <c r="AB6691" i="22" s="1"/>
  <c r="AI6691" i="22" s="1"/>
  <c r="X6691" i="22"/>
  <c r="V6691" i="22"/>
  <c r="S6691" i="22"/>
  <c r="P6691" i="22"/>
  <c r="AO6690" i="22"/>
  <c r="AM6690" i="22"/>
  <c r="AL6690" i="22"/>
  <c r="AK6690" i="22"/>
  <c r="AI6690" i="22"/>
  <c r="AG6690" i="22"/>
  <c r="AF6690" i="22"/>
  <c r="AE6690" i="22"/>
  <c r="Z6690" i="22"/>
  <c r="AC6690" i="22" s="1"/>
  <c r="AN6690" i="22" s="1"/>
  <c r="Y6690" i="22"/>
  <c r="AB6690" i="22" s="1"/>
  <c r="AH6690" i="22" s="1"/>
  <c r="X6690" i="22"/>
  <c r="V6690" i="22"/>
  <c r="S6690" i="22"/>
  <c r="P6690" i="22"/>
  <c r="AO6689" i="22"/>
  <c r="AM6689" i="22"/>
  <c r="AL6689" i="22"/>
  <c r="AK6689" i="22"/>
  <c r="AI6689" i="22"/>
  <c r="AG6689" i="22"/>
  <c r="AF6689" i="22"/>
  <c r="AE6689" i="22"/>
  <c r="Z6689" i="22"/>
  <c r="AC6689" i="22" s="1"/>
  <c r="AN6689" i="22" s="1"/>
  <c r="Y6689" i="22"/>
  <c r="AB6689" i="22" s="1"/>
  <c r="AH6689" i="22" s="1"/>
  <c r="X6689" i="22"/>
  <c r="V6689" i="22"/>
  <c r="S6689" i="22"/>
  <c r="P6689" i="22"/>
  <c r="AO6688" i="22"/>
  <c r="AM6688" i="22"/>
  <c r="AL6688" i="22"/>
  <c r="AK6688" i="22"/>
  <c r="AI6688" i="22"/>
  <c r="AG6688" i="22"/>
  <c r="AF6688" i="22"/>
  <c r="AE6688" i="22"/>
  <c r="Z6688" i="22"/>
  <c r="AC6688" i="22" s="1"/>
  <c r="AN6688" i="22" s="1"/>
  <c r="Y6688" i="22"/>
  <c r="AB6688" i="22" s="1"/>
  <c r="AH6688" i="22" s="1"/>
  <c r="X6688" i="22"/>
  <c r="V6688" i="22"/>
  <c r="S6688" i="22"/>
  <c r="P6688" i="22"/>
  <c r="AO6687" i="22"/>
  <c r="AM6687" i="22"/>
  <c r="AL6687" i="22"/>
  <c r="AK6687" i="22"/>
  <c r="AI6687" i="22"/>
  <c r="AG6687" i="22"/>
  <c r="AF6687" i="22"/>
  <c r="AE6687" i="22"/>
  <c r="Z6687" i="22"/>
  <c r="AC6687" i="22" s="1"/>
  <c r="AN6687" i="22" s="1"/>
  <c r="Y6687" i="22"/>
  <c r="AB6687" i="22" s="1"/>
  <c r="AH6687" i="22" s="1"/>
  <c r="X6687" i="22"/>
  <c r="V6687" i="22"/>
  <c r="S6687" i="22"/>
  <c r="P6687" i="22"/>
  <c r="AO6686" i="22"/>
  <c r="AM6686" i="22"/>
  <c r="AL6686" i="22"/>
  <c r="AK6686" i="22"/>
  <c r="AI6686" i="22"/>
  <c r="AG6686" i="22"/>
  <c r="AF6686" i="22"/>
  <c r="AE6686" i="22"/>
  <c r="Z6686" i="22"/>
  <c r="AC6686" i="22" s="1"/>
  <c r="AN6686" i="22" s="1"/>
  <c r="Y6686" i="22"/>
  <c r="AB6686" i="22" s="1"/>
  <c r="AH6686" i="22" s="1"/>
  <c r="X6686" i="22"/>
  <c r="V6686" i="22"/>
  <c r="S6686" i="22"/>
  <c r="P6686" i="22"/>
  <c r="AN6685" i="22"/>
  <c r="AM6685" i="22"/>
  <c r="AL6685" i="22"/>
  <c r="AK6685" i="22"/>
  <c r="AH6685" i="22"/>
  <c r="AG6685" i="22"/>
  <c r="AF6685" i="22"/>
  <c r="AE6685" i="22"/>
  <c r="Z6685" i="22"/>
  <c r="AC6685" i="22" s="1"/>
  <c r="AO6685" i="22" s="1"/>
  <c r="Y6685" i="22"/>
  <c r="AB6685" i="22" s="1"/>
  <c r="AI6685" i="22" s="1"/>
  <c r="X6685" i="22"/>
  <c r="V6685" i="22"/>
  <c r="S6685" i="22"/>
  <c r="P6685" i="22"/>
  <c r="AO6684" i="22"/>
  <c r="AN6684" i="22"/>
  <c r="AL6684" i="22"/>
  <c r="AK6684" i="22"/>
  <c r="AI6684" i="22"/>
  <c r="AH6684" i="22"/>
  <c r="AF6684" i="22"/>
  <c r="AE6684" i="22"/>
  <c r="Z6684" i="22"/>
  <c r="AC6684" i="22" s="1"/>
  <c r="AM6684" i="22" s="1"/>
  <c r="Y6684" i="22"/>
  <c r="AB6684" i="22" s="1"/>
  <c r="AG6684" i="22" s="1"/>
  <c r="X6684" i="22"/>
  <c r="V6684" i="22"/>
  <c r="S6684" i="22"/>
  <c r="P6684" i="22"/>
  <c r="AO6683" i="22"/>
  <c r="AN6683" i="22"/>
  <c r="AL6683" i="22"/>
  <c r="AK6683" i="22"/>
  <c r="AI6683" i="22"/>
  <c r="AH6683" i="22"/>
  <c r="AF6683" i="22"/>
  <c r="AE6683" i="22"/>
  <c r="Z6683" i="22"/>
  <c r="AC6683" i="22" s="1"/>
  <c r="AM6683" i="22" s="1"/>
  <c r="Y6683" i="22"/>
  <c r="AB6683" i="22" s="1"/>
  <c r="AG6683" i="22" s="1"/>
  <c r="X6683" i="22"/>
  <c r="V6683" i="22"/>
  <c r="S6683" i="22"/>
  <c r="P6683" i="22"/>
  <c r="AO6682" i="22"/>
  <c r="AN6682" i="22"/>
  <c r="AL6682" i="22"/>
  <c r="AK6682" i="22"/>
  <c r="AI6682" i="22"/>
  <c r="AH6682" i="22"/>
  <c r="AF6682" i="22"/>
  <c r="AE6682" i="22"/>
  <c r="Z6682" i="22"/>
  <c r="AC6682" i="22" s="1"/>
  <c r="AM6682" i="22" s="1"/>
  <c r="Y6682" i="22"/>
  <c r="AB6682" i="22" s="1"/>
  <c r="AG6682" i="22" s="1"/>
  <c r="X6682" i="22"/>
  <c r="V6682" i="22"/>
  <c r="S6682" i="22"/>
  <c r="P6682" i="22"/>
  <c r="AO6681" i="22"/>
  <c r="AM6681" i="22"/>
  <c r="AL6681" i="22"/>
  <c r="AK6681" i="22"/>
  <c r="AI6681" i="22"/>
  <c r="AG6681" i="22"/>
  <c r="AF6681" i="22"/>
  <c r="AE6681" i="22"/>
  <c r="Z6681" i="22"/>
  <c r="AC6681" i="22" s="1"/>
  <c r="AN6681" i="22" s="1"/>
  <c r="Y6681" i="22"/>
  <c r="AB6681" i="22" s="1"/>
  <c r="AH6681" i="22" s="1"/>
  <c r="X6681" i="22"/>
  <c r="V6681" i="22"/>
  <c r="S6681" i="22"/>
  <c r="P6681" i="22"/>
  <c r="AN6680" i="22"/>
  <c r="AM6680" i="22"/>
  <c r="AL6680" i="22"/>
  <c r="AK6680" i="22"/>
  <c r="AH6680" i="22"/>
  <c r="AG6680" i="22"/>
  <c r="AF6680" i="22"/>
  <c r="AE6680" i="22"/>
  <c r="Z6680" i="22"/>
  <c r="AC6680" i="22" s="1"/>
  <c r="AO6680" i="22" s="1"/>
  <c r="Y6680" i="22"/>
  <c r="AB6680" i="22" s="1"/>
  <c r="AI6680" i="22" s="1"/>
  <c r="X6680" i="22"/>
  <c r="V6680" i="22"/>
  <c r="S6680" i="22"/>
  <c r="P6680" i="22"/>
  <c r="AN6679" i="22"/>
  <c r="AM6679" i="22"/>
  <c r="AL6679" i="22"/>
  <c r="AK6679" i="22"/>
  <c r="AH6679" i="22"/>
  <c r="AG6679" i="22"/>
  <c r="AF6679" i="22"/>
  <c r="AE6679" i="22"/>
  <c r="Z6679" i="22"/>
  <c r="AC6679" i="22" s="1"/>
  <c r="AO6679" i="22" s="1"/>
  <c r="Y6679" i="22"/>
  <c r="AB6679" i="22" s="1"/>
  <c r="AI6679" i="22" s="1"/>
  <c r="X6679" i="22"/>
  <c r="V6679" i="22"/>
  <c r="S6679" i="22"/>
  <c r="P6679" i="22"/>
  <c r="AN6678" i="22"/>
  <c r="AM6678" i="22"/>
  <c r="AL6678" i="22"/>
  <c r="AK6678" i="22"/>
  <c r="AH6678" i="22"/>
  <c r="AG6678" i="22"/>
  <c r="AF6678" i="22"/>
  <c r="AE6678" i="22"/>
  <c r="Z6678" i="22"/>
  <c r="AC6678" i="22" s="1"/>
  <c r="AO6678" i="22" s="1"/>
  <c r="Y6678" i="22"/>
  <c r="AB6678" i="22" s="1"/>
  <c r="AI6678" i="22" s="1"/>
  <c r="X6678" i="22"/>
  <c r="V6678" i="22"/>
  <c r="S6678" i="22"/>
  <c r="P6678" i="22"/>
  <c r="AO6677" i="22"/>
  <c r="AM6677" i="22"/>
  <c r="AL6677" i="22"/>
  <c r="AK6677" i="22"/>
  <c r="AI6677" i="22"/>
  <c r="AG6677" i="22"/>
  <c r="AF6677" i="22"/>
  <c r="AE6677" i="22"/>
  <c r="Z6677" i="22"/>
  <c r="AC6677" i="22" s="1"/>
  <c r="AN6677" i="22" s="1"/>
  <c r="Y6677" i="22"/>
  <c r="AB6677" i="22" s="1"/>
  <c r="AH6677" i="22" s="1"/>
  <c r="X6677" i="22"/>
  <c r="V6677" i="22"/>
  <c r="S6677" i="22"/>
  <c r="P6677" i="22"/>
  <c r="AN6676" i="22"/>
  <c r="AM6676" i="22"/>
  <c r="AL6676" i="22"/>
  <c r="AK6676" i="22"/>
  <c r="AH6676" i="22"/>
  <c r="AG6676" i="22"/>
  <c r="AF6676" i="22"/>
  <c r="AE6676" i="22"/>
  <c r="Z6676" i="22"/>
  <c r="AC6676" i="22" s="1"/>
  <c r="AO6676" i="22" s="1"/>
  <c r="Y6676" i="22"/>
  <c r="AB6676" i="22" s="1"/>
  <c r="AI6676" i="22" s="1"/>
  <c r="X6676" i="22"/>
  <c r="V6676" i="22"/>
  <c r="S6676" i="22"/>
  <c r="P6676" i="22"/>
  <c r="AO6675" i="22"/>
  <c r="AM6675" i="22"/>
  <c r="AL6675" i="22"/>
  <c r="AK6675" i="22"/>
  <c r="AI6675" i="22"/>
  <c r="AG6675" i="22"/>
  <c r="AF6675" i="22"/>
  <c r="AE6675" i="22"/>
  <c r="Z6675" i="22"/>
  <c r="AC6675" i="22" s="1"/>
  <c r="AN6675" i="22" s="1"/>
  <c r="Y6675" i="22"/>
  <c r="AB6675" i="22" s="1"/>
  <c r="AH6675" i="22" s="1"/>
  <c r="X6675" i="22"/>
  <c r="V6675" i="22"/>
  <c r="S6675" i="22"/>
  <c r="P6675" i="22"/>
  <c r="AN6674" i="22"/>
  <c r="AM6674" i="22"/>
  <c r="AL6674" i="22"/>
  <c r="AK6674" i="22"/>
  <c r="AH6674" i="22"/>
  <c r="AG6674" i="22"/>
  <c r="AF6674" i="22"/>
  <c r="AE6674" i="22"/>
  <c r="Z6674" i="22"/>
  <c r="AC6674" i="22" s="1"/>
  <c r="AO6674" i="22" s="1"/>
  <c r="Y6674" i="22"/>
  <c r="AB6674" i="22" s="1"/>
  <c r="AI6674" i="22" s="1"/>
  <c r="X6674" i="22"/>
  <c r="V6674" i="22"/>
  <c r="S6674" i="22"/>
  <c r="P6674" i="22"/>
  <c r="AN6673" i="22"/>
  <c r="AM6673" i="22"/>
  <c r="AL6673" i="22"/>
  <c r="AK6673" i="22"/>
  <c r="AH6673" i="22"/>
  <c r="AG6673" i="22"/>
  <c r="AF6673" i="22"/>
  <c r="AE6673" i="22"/>
  <c r="Z6673" i="22"/>
  <c r="AC6673" i="22" s="1"/>
  <c r="AO6673" i="22" s="1"/>
  <c r="Y6673" i="22"/>
  <c r="AB6673" i="22" s="1"/>
  <c r="AI6673" i="22" s="1"/>
  <c r="X6673" i="22"/>
  <c r="V6673" i="22"/>
  <c r="S6673" i="22"/>
  <c r="P6673" i="22"/>
  <c r="AO6672" i="22"/>
  <c r="AN6672" i="22"/>
  <c r="AL6672" i="22"/>
  <c r="AK6672" i="22"/>
  <c r="AI6672" i="22"/>
  <c r="AH6672" i="22"/>
  <c r="AF6672" i="22"/>
  <c r="AE6672" i="22"/>
  <c r="Z6672" i="22"/>
  <c r="AC6672" i="22" s="1"/>
  <c r="AM6672" i="22" s="1"/>
  <c r="Y6672" i="22"/>
  <c r="AB6672" i="22" s="1"/>
  <c r="AG6672" i="22" s="1"/>
  <c r="X6672" i="22"/>
  <c r="V6672" i="22"/>
  <c r="S6672" i="22"/>
  <c r="P6672" i="22"/>
  <c r="AO6671" i="22"/>
  <c r="AM6671" i="22"/>
  <c r="AL6671" i="22"/>
  <c r="AK6671" i="22"/>
  <c r="AI6671" i="22"/>
  <c r="AG6671" i="22"/>
  <c r="AF6671" i="22"/>
  <c r="AE6671" i="22"/>
  <c r="Z6671" i="22"/>
  <c r="AC6671" i="22" s="1"/>
  <c r="AN6671" i="22" s="1"/>
  <c r="Y6671" i="22"/>
  <c r="AB6671" i="22" s="1"/>
  <c r="AH6671" i="22" s="1"/>
  <c r="X6671" i="22"/>
  <c r="V6671" i="22"/>
  <c r="S6671" i="22"/>
  <c r="P6671" i="22"/>
  <c r="AN6670" i="22"/>
  <c r="AM6670" i="22"/>
  <c r="AL6670" i="22"/>
  <c r="AK6670" i="22"/>
  <c r="AH6670" i="22"/>
  <c r="AG6670" i="22"/>
  <c r="AF6670" i="22"/>
  <c r="AE6670" i="22"/>
  <c r="Z6670" i="22"/>
  <c r="AC6670" i="22" s="1"/>
  <c r="AO6670" i="22" s="1"/>
  <c r="Y6670" i="22"/>
  <c r="AB6670" i="22" s="1"/>
  <c r="AI6670" i="22" s="1"/>
  <c r="X6670" i="22"/>
  <c r="V6670" i="22"/>
  <c r="S6670" i="22"/>
  <c r="P6670" i="22"/>
  <c r="AO6669" i="22"/>
  <c r="AM6669" i="22"/>
  <c r="AL6669" i="22"/>
  <c r="AK6669" i="22"/>
  <c r="AI6669" i="22"/>
  <c r="AG6669" i="22"/>
  <c r="AF6669" i="22"/>
  <c r="AE6669" i="22"/>
  <c r="Z6669" i="22"/>
  <c r="AC6669" i="22" s="1"/>
  <c r="AN6669" i="22" s="1"/>
  <c r="Y6669" i="22"/>
  <c r="AB6669" i="22" s="1"/>
  <c r="AH6669" i="22" s="1"/>
  <c r="X6669" i="22"/>
  <c r="V6669" i="22"/>
  <c r="S6669" i="22"/>
  <c r="P6669" i="22"/>
  <c r="AO6668" i="22"/>
  <c r="AM6668" i="22"/>
  <c r="AL6668" i="22"/>
  <c r="AK6668" i="22"/>
  <c r="AI6668" i="22"/>
  <c r="AG6668" i="22"/>
  <c r="AF6668" i="22"/>
  <c r="AE6668" i="22"/>
  <c r="Z6668" i="22"/>
  <c r="AC6668" i="22" s="1"/>
  <c r="AN6668" i="22" s="1"/>
  <c r="Y6668" i="22"/>
  <c r="AB6668" i="22" s="1"/>
  <c r="AH6668" i="22" s="1"/>
  <c r="X6668" i="22"/>
  <c r="V6668" i="22"/>
  <c r="S6668" i="22"/>
  <c r="P6668" i="22"/>
  <c r="AO6667" i="22"/>
  <c r="AN6667" i="22"/>
  <c r="AL6667" i="22"/>
  <c r="AK6667" i="22"/>
  <c r="AI6667" i="22"/>
  <c r="AH6667" i="22"/>
  <c r="AF6667" i="22"/>
  <c r="AE6667" i="22"/>
  <c r="Z6667" i="22"/>
  <c r="AC6667" i="22" s="1"/>
  <c r="AM6667" i="22" s="1"/>
  <c r="Y6667" i="22"/>
  <c r="AB6667" i="22" s="1"/>
  <c r="AG6667" i="22" s="1"/>
  <c r="X6667" i="22"/>
  <c r="V6667" i="22"/>
  <c r="S6667" i="22"/>
  <c r="P6667" i="22"/>
  <c r="AO6666" i="22"/>
  <c r="AN6666" i="22"/>
  <c r="AL6666" i="22"/>
  <c r="AK6666" i="22"/>
  <c r="AI6666" i="22"/>
  <c r="AH6666" i="22"/>
  <c r="AF6666" i="22"/>
  <c r="AE6666" i="22"/>
  <c r="Z6666" i="22"/>
  <c r="AC6666" i="22" s="1"/>
  <c r="AM6666" i="22" s="1"/>
  <c r="Y6666" i="22"/>
  <c r="AB6666" i="22" s="1"/>
  <c r="AG6666" i="22" s="1"/>
  <c r="X6666" i="22"/>
  <c r="V6666" i="22"/>
  <c r="S6666" i="22"/>
  <c r="P6666" i="22"/>
  <c r="AO6665" i="22"/>
  <c r="AN6665" i="22"/>
  <c r="AL6665" i="22"/>
  <c r="AK6665" i="22"/>
  <c r="AI6665" i="22"/>
  <c r="AH6665" i="22"/>
  <c r="AF6665" i="22"/>
  <c r="AE6665" i="22"/>
  <c r="Z6665" i="22"/>
  <c r="AC6665" i="22" s="1"/>
  <c r="AM6665" i="22" s="1"/>
  <c r="Y6665" i="22"/>
  <c r="AB6665" i="22" s="1"/>
  <c r="AG6665" i="22" s="1"/>
  <c r="X6665" i="22"/>
  <c r="V6665" i="22"/>
  <c r="S6665" i="22"/>
  <c r="P6665" i="22"/>
  <c r="AO6664" i="22"/>
  <c r="AN6664" i="22"/>
  <c r="AM6664" i="22"/>
  <c r="AK6664" i="22"/>
  <c r="AI6664" i="22"/>
  <c r="AH6664" i="22"/>
  <c r="AG6664" i="22"/>
  <c r="AE6664" i="22"/>
  <c r="Z6664" i="22"/>
  <c r="AC6664" i="22" s="1"/>
  <c r="AL6664" i="22" s="1"/>
  <c r="Y6664" i="22"/>
  <c r="AB6664" i="22" s="1"/>
  <c r="AF6664" i="22" s="1"/>
  <c r="X6664" i="22"/>
  <c r="V6664" i="22"/>
  <c r="S6664" i="22"/>
  <c r="P6664" i="22"/>
  <c r="AO6663" i="22"/>
  <c r="AM6663" i="22"/>
  <c r="AL6663" i="22"/>
  <c r="AK6663" i="22"/>
  <c r="AI6663" i="22"/>
  <c r="AG6663" i="22"/>
  <c r="AF6663" i="22"/>
  <c r="AE6663" i="22"/>
  <c r="Z6663" i="22"/>
  <c r="AC6663" i="22" s="1"/>
  <c r="AN6663" i="22" s="1"/>
  <c r="Y6663" i="22"/>
  <c r="AB6663" i="22" s="1"/>
  <c r="AH6663" i="22" s="1"/>
  <c r="X6663" i="22"/>
  <c r="V6663" i="22"/>
  <c r="S6663" i="22"/>
  <c r="P6663" i="22"/>
  <c r="AN6662" i="22"/>
  <c r="AM6662" i="22"/>
  <c r="AL6662" i="22"/>
  <c r="AK6662" i="22"/>
  <c r="AH6662" i="22"/>
  <c r="AG6662" i="22"/>
  <c r="AF6662" i="22"/>
  <c r="AE6662" i="22"/>
  <c r="Z6662" i="22"/>
  <c r="AC6662" i="22" s="1"/>
  <c r="AO6662" i="22" s="1"/>
  <c r="Y6662" i="22"/>
  <c r="AB6662" i="22" s="1"/>
  <c r="AI6662" i="22" s="1"/>
  <c r="X6662" i="22"/>
  <c r="V6662" i="22"/>
  <c r="S6662" i="22"/>
  <c r="P6662" i="22"/>
  <c r="AO6661" i="22"/>
  <c r="AM6661" i="22"/>
  <c r="AL6661" i="22"/>
  <c r="AK6661" i="22"/>
  <c r="AI6661" i="22"/>
  <c r="AG6661" i="22"/>
  <c r="AF6661" i="22"/>
  <c r="AE6661" i="22"/>
  <c r="Z6661" i="22"/>
  <c r="AC6661" i="22" s="1"/>
  <c r="AN6661" i="22" s="1"/>
  <c r="Y6661" i="22"/>
  <c r="AB6661" i="22" s="1"/>
  <c r="AH6661" i="22" s="1"/>
  <c r="X6661" i="22"/>
  <c r="V6661" i="22"/>
  <c r="S6661" i="22"/>
  <c r="P6661" i="22"/>
  <c r="AO6660" i="22"/>
  <c r="AM6660" i="22"/>
  <c r="AL6660" i="22"/>
  <c r="AK6660" i="22"/>
  <c r="AI6660" i="22"/>
  <c r="AG6660" i="22"/>
  <c r="AF6660" i="22"/>
  <c r="AE6660" i="22"/>
  <c r="Z6660" i="22"/>
  <c r="AC6660" i="22" s="1"/>
  <c r="AN6660" i="22" s="1"/>
  <c r="Y6660" i="22"/>
  <c r="AB6660" i="22" s="1"/>
  <c r="AH6660" i="22" s="1"/>
  <c r="X6660" i="22"/>
  <c r="V6660" i="22"/>
  <c r="S6660" i="22"/>
  <c r="P6660" i="22"/>
  <c r="AO6659" i="22"/>
  <c r="AN6659" i="22"/>
  <c r="AL6659" i="22"/>
  <c r="AK6659" i="22"/>
  <c r="AI6659" i="22"/>
  <c r="AH6659" i="22"/>
  <c r="AF6659" i="22"/>
  <c r="AE6659" i="22"/>
  <c r="Z6659" i="22"/>
  <c r="AC6659" i="22" s="1"/>
  <c r="AM6659" i="22" s="1"/>
  <c r="Y6659" i="22"/>
  <c r="AB6659" i="22" s="1"/>
  <c r="AG6659" i="22" s="1"/>
  <c r="X6659" i="22"/>
  <c r="V6659" i="22"/>
  <c r="S6659" i="22"/>
  <c r="P6659" i="22"/>
  <c r="AO6658" i="22"/>
  <c r="AN6658" i="22"/>
  <c r="AL6658" i="22"/>
  <c r="AK6658" i="22"/>
  <c r="AI6658" i="22"/>
  <c r="AH6658" i="22"/>
  <c r="AF6658" i="22"/>
  <c r="AE6658" i="22"/>
  <c r="Z6658" i="22"/>
  <c r="AC6658" i="22" s="1"/>
  <c r="AM6658" i="22" s="1"/>
  <c r="Y6658" i="22"/>
  <c r="AB6658" i="22" s="1"/>
  <c r="AG6658" i="22" s="1"/>
  <c r="X6658" i="22"/>
  <c r="V6658" i="22"/>
  <c r="S6658" i="22"/>
  <c r="P6658" i="22"/>
  <c r="AN6657" i="22"/>
  <c r="AM6657" i="22"/>
  <c r="AL6657" i="22"/>
  <c r="AK6657" i="22"/>
  <c r="AH6657" i="22"/>
  <c r="AG6657" i="22"/>
  <c r="AF6657" i="22"/>
  <c r="AE6657" i="22"/>
  <c r="Z6657" i="22"/>
  <c r="AC6657" i="22" s="1"/>
  <c r="AO6657" i="22" s="1"/>
  <c r="Y6657" i="22"/>
  <c r="AB6657" i="22" s="1"/>
  <c r="AI6657" i="22" s="1"/>
  <c r="X6657" i="22"/>
  <c r="V6657" i="22"/>
  <c r="S6657" i="22"/>
  <c r="P6657" i="22"/>
  <c r="AO6656" i="22"/>
  <c r="AN6656" i="22"/>
  <c r="AL6656" i="22"/>
  <c r="AK6656" i="22"/>
  <c r="AI6656" i="22"/>
  <c r="AH6656" i="22"/>
  <c r="AF6656" i="22"/>
  <c r="AE6656" i="22"/>
  <c r="Z6656" i="22"/>
  <c r="AC6656" i="22" s="1"/>
  <c r="AM6656" i="22" s="1"/>
  <c r="Y6656" i="22"/>
  <c r="AB6656" i="22" s="1"/>
  <c r="AG6656" i="22" s="1"/>
  <c r="X6656" i="22"/>
  <c r="V6656" i="22"/>
  <c r="S6656" i="22"/>
  <c r="P6656" i="22"/>
  <c r="AO6655" i="22"/>
  <c r="AN6655" i="22"/>
  <c r="AL6655" i="22"/>
  <c r="AK6655" i="22"/>
  <c r="AI6655" i="22"/>
  <c r="AH6655" i="22"/>
  <c r="AF6655" i="22"/>
  <c r="AE6655" i="22"/>
  <c r="Z6655" i="22"/>
  <c r="AC6655" i="22" s="1"/>
  <c r="AM6655" i="22" s="1"/>
  <c r="Y6655" i="22"/>
  <c r="AB6655" i="22" s="1"/>
  <c r="AG6655" i="22" s="1"/>
  <c r="X6655" i="22"/>
  <c r="V6655" i="22"/>
  <c r="S6655" i="22"/>
  <c r="P6655" i="22"/>
  <c r="AO6654" i="22"/>
  <c r="AN6654" i="22"/>
  <c r="AL6654" i="22"/>
  <c r="AK6654" i="22"/>
  <c r="AI6654" i="22"/>
  <c r="AH6654" i="22"/>
  <c r="AF6654" i="22"/>
  <c r="AE6654" i="22"/>
  <c r="Z6654" i="22"/>
  <c r="AC6654" i="22" s="1"/>
  <c r="AM6654" i="22" s="1"/>
  <c r="Y6654" i="22"/>
  <c r="AB6654" i="22" s="1"/>
  <c r="AG6654" i="22" s="1"/>
  <c r="X6654" i="22"/>
  <c r="V6654" i="22"/>
  <c r="S6654" i="22"/>
  <c r="P6654" i="22"/>
  <c r="AO6653" i="22"/>
  <c r="AM6653" i="22"/>
  <c r="AL6653" i="22"/>
  <c r="AK6653" i="22"/>
  <c r="AI6653" i="22"/>
  <c r="AG6653" i="22"/>
  <c r="AF6653" i="22"/>
  <c r="AE6653" i="22"/>
  <c r="Z6653" i="22"/>
  <c r="AC6653" i="22" s="1"/>
  <c r="AN6653" i="22" s="1"/>
  <c r="Y6653" i="22"/>
  <c r="AB6653" i="22" s="1"/>
  <c r="AH6653" i="22" s="1"/>
  <c r="X6653" i="22"/>
  <c r="V6653" i="22"/>
  <c r="S6653" i="22"/>
  <c r="P6653" i="22"/>
  <c r="AO6652" i="22"/>
  <c r="AN6652" i="22"/>
  <c r="AL6652" i="22"/>
  <c r="AK6652" i="22"/>
  <c r="AI6652" i="22"/>
  <c r="AH6652" i="22"/>
  <c r="AF6652" i="22"/>
  <c r="AE6652" i="22"/>
  <c r="Z6652" i="22"/>
  <c r="AC6652" i="22" s="1"/>
  <c r="AM6652" i="22" s="1"/>
  <c r="Y6652" i="22"/>
  <c r="AB6652" i="22" s="1"/>
  <c r="AG6652" i="22" s="1"/>
  <c r="X6652" i="22"/>
  <c r="V6652" i="22"/>
  <c r="S6652" i="22"/>
  <c r="P6652" i="22"/>
  <c r="AO6651" i="22"/>
  <c r="AN6651" i="22"/>
  <c r="AL6651" i="22"/>
  <c r="AK6651" i="22"/>
  <c r="AI6651" i="22"/>
  <c r="AH6651" i="22"/>
  <c r="AF6651" i="22"/>
  <c r="AE6651" i="22"/>
  <c r="Z6651" i="22"/>
  <c r="AC6651" i="22" s="1"/>
  <c r="AM6651" i="22" s="1"/>
  <c r="Y6651" i="22"/>
  <c r="AB6651" i="22" s="1"/>
  <c r="AG6651" i="22" s="1"/>
  <c r="X6651" i="22"/>
  <c r="V6651" i="22"/>
  <c r="S6651" i="22"/>
  <c r="P6651" i="22"/>
  <c r="AO6650" i="22"/>
  <c r="AN6650" i="22"/>
  <c r="AL6650" i="22"/>
  <c r="AK6650" i="22"/>
  <c r="AI6650" i="22"/>
  <c r="AH6650" i="22"/>
  <c r="AF6650" i="22"/>
  <c r="AE6650" i="22"/>
  <c r="Z6650" i="22"/>
  <c r="AC6650" i="22" s="1"/>
  <c r="AM6650" i="22" s="1"/>
  <c r="Y6650" i="22"/>
  <c r="AB6650" i="22" s="1"/>
  <c r="AG6650" i="22" s="1"/>
  <c r="X6650" i="22"/>
  <c r="V6650" i="22"/>
  <c r="S6650" i="22"/>
  <c r="P6650" i="22"/>
  <c r="AO6649" i="22"/>
  <c r="AN6649" i="22"/>
  <c r="AL6649" i="22"/>
  <c r="AK6649" i="22"/>
  <c r="AI6649" i="22"/>
  <c r="AH6649" i="22"/>
  <c r="AF6649" i="22"/>
  <c r="AE6649" i="22"/>
  <c r="Z6649" i="22"/>
  <c r="AC6649" i="22" s="1"/>
  <c r="AM6649" i="22" s="1"/>
  <c r="Y6649" i="22"/>
  <c r="AB6649" i="22" s="1"/>
  <c r="AG6649" i="22" s="1"/>
  <c r="X6649" i="22"/>
  <c r="V6649" i="22"/>
  <c r="S6649" i="22"/>
  <c r="P6649" i="22"/>
  <c r="AO6648" i="22"/>
  <c r="AN6648" i="22"/>
  <c r="AL6648" i="22"/>
  <c r="AK6648" i="22"/>
  <c r="AI6648" i="22"/>
  <c r="AH6648" i="22"/>
  <c r="AF6648" i="22"/>
  <c r="AE6648" i="22"/>
  <c r="Z6648" i="22"/>
  <c r="AC6648" i="22" s="1"/>
  <c r="AM6648" i="22" s="1"/>
  <c r="Y6648" i="22"/>
  <c r="AB6648" i="22" s="1"/>
  <c r="AG6648" i="22" s="1"/>
  <c r="X6648" i="22"/>
  <c r="V6648" i="22"/>
  <c r="S6648" i="22"/>
  <c r="P6648" i="22"/>
  <c r="AO6647" i="22"/>
  <c r="AN6647" i="22"/>
  <c r="AL6647" i="22"/>
  <c r="AK6647" i="22"/>
  <c r="AI6647" i="22"/>
  <c r="AH6647" i="22"/>
  <c r="AF6647" i="22"/>
  <c r="AE6647" i="22"/>
  <c r="Z6647" i="22"/>
  <c r="AC6647" i="22" s="1"/>
  <c r="AM6647" i="22" s="1"/>
  <c r="Y6647" i="22"/>
  <c r="AB6647" i="22" s="1"/>
  <c r="AG6647" i="22" s="1"/>
  <c r="X6647" i="22"/>
  <c r="V6647" i="22"/>
  <c r="S6647" i="22"/>
  <c r="P6647" i="22"/>
  <c r="AO6646" i="22"/>
  <c r="AM6646" i="22"/>
  <c r="AL6646" i="22"/>
  <c r="AK6646" i="22"/>
  <c r="AI6646" i="22"/>
  <c r="AG6646" i="22"/>
  <c r="AF6646" i="22"/>
  <c r="AE6646" i="22"/>
  <c r="Z6646" i="22"/>
  <c r="AC6646" i="22" s="1"/>
  <c r="AN6646" i="22" s="1"/>
  <c r="Y6646" i="22"/>
  <c r="AB6646" i="22" s="1"/>
  <c r="AH6646" i="22" s="1"/>
  <c r="X6646" i="22"/>
  <c r="V6646" i="22"/>
  <c r="S6646" i="22"/>
  <c r="P6646" i="22"/>
  <c r="AO6645" i="22"/>
  <c r="AN6645" i="22"/>
  <c r="AL6645" i="22"/>
  <c r="AK6645" i="22"/>
  <c r="AI6645" i="22"/>
  <c r="AH6645" i="22"/>
  <c r="AF6645" i="22"/>
  <c r="AE6645" i="22"/>
  <c r="Z6645" i="22"/>
  <c r="AC6645" i="22" s="1"/>
  <c r="AM6645" i="22" s="1"/>
  <c r="Y6645" i="22"/>
  <c r="AB6645" i="22" s="1"/>
  <c r="AG6645" i="22" s="1"/>
  <c r="X6645" i="22"/>
  <c r="V6645" i="22"/>
  <c r="S6645" i="22"/>
  <c r="P6645" i="22"/>
  <c r="AO6644" i="22"/>
  <c r="AN6644" i="22"/>
  <c r="AL6644" i="22"/>
  <c r="AK6644" i="22"/>
  <c r="AI6644" i="22"/>
  <c r="AH6644" i="22"/>
  <c r="AF6644" i="22"/>
  <c r="AE6644" i="22"/>
  <c r="Z6644" i="22"/>
  <c r="AC6644" i="22" s="1"/>
  <c r="AM6644" i="22" s="1"/>
  <c r="Y6644" i="22"/>
  <c r="AB6644" i="22" s="1"/>
  <c r="AG6644" i="22" s="1"/>
  <c r="X6644" i="22"/>
  <c r="V6644" i="22"/>
  <c r="S6644" i="22"/>
  <c r="P6644" i="22"/>
  <c r="AN6643" i="22"/>
  <c r="AM6643" i="22"/>
  <c r="AL6643" i="22"/>
  <c r="AK6643" i="22"/>
  <c r="AH6643" i="22"/>
  <c r="AG6643" i="22"/>
  <c r="AF6643" i="22"/>
  <c r="AE6643" i="22"/>
  <c r="Z6643" i="22"/>
  <c r="AC6643" i="22" s="1"/>
  <c r="AO6643" i="22" s="1"/>
  <c r="Y6643" i="22"/>
  <c r="AB6643" i="22" s="1"/>
  <c r="AI6643" i="22" s="1"/>
  <c r="X6643" i="22"/>
  <c r="V6643" i="22"/>
  <c r="S6643" i="22"/>
  <c r="P6643" i="22"/>
  <c r="AO6642" i="22"/>
  <c r="AM6642" i="22"/>
  <c r="AL6642" i="22"/>
  <c r="AK6642" i="22"/>
  <c r="AI6642" i="22"/>
  <c r="AG6642" i="22"/>
  <c r="AF6642" i="22"/>
  <c r="AE6642" i="22"/>
  <c r="Z6642" i="22"/>
  <c r="AC6642" i="22" s="1"/>
  <c r="AN6642" i="22" s="1"/>
  <c r="Y6642" i="22"/>
  <c r="AB6642" i="22" s="1"/>
  <c r="AH6642" i="22" s="1"/>
  <c r="X6642" i="22"/>
  <c r="V6642" i="22"/>
  <c r="S6642" i="22"/>
  <c r="P6642" i="22"/>
  <c r="AO6641" i="22"/>
  <c r="AN6641" i="22"/>
  <c r="AL6641" i="22"/>
  <c r="AK6641" i="22"/>
  <c r="AI6641" i="22"/>
  <c r="AH6641" i="22"/>
  <c r="AF6641" i="22"/>
  <c r="AE6641" i="22"/>
  <c r="Z6641" i="22"/>
  <c r="AC6641" i="22" s="1"/>
  <c r="AM6641" i="22" s="1"/>
  <c r="Y6641" i="22"/>
  <c r="AB6641" i="22" s="1"/>
  <c r="AG6641" i="22" s="1"/>
  <c r="X6641" i="22"/>
  <c r="V6641" i="22"/>
  <c r="S6641" i="22"/>
  <c r="P6641" i="22"/>
  <c r="AN6640" i="22"/>
  <c r="AM6640" i="22"/>
  <c r="AL6640" i="22"/>
  <c r="AK6640" i="22"/>
  <c r="AH6640" i="22"/>
  <c r="AG6640" i="22"/>
  <c r="AF6640" i="22"/>
  <c r="AE6640" i="22"/>
  <c r="Z6640" i="22"/>
  <c r="AC6640" i="22" s="1"/>
  <c r="AO6640" i="22" s="1"/>
  <c r="Y6640" i="22"/>
  <c r="AB6640" i="22" s="1"/>
  <c r="AI6640" i="22" s="1"/>
  <c r="X6640" i="22"/>
  <c r="V6640" i="22"/>
  <c r="S6640" i="22"/>
  <c r="P6640" i="22"/>
  <c r="AO6639" i="22"/>
  <c r="AM6639" i="22"/>
  <c r="AL6639" i="22"/>
  <c r="AK6639" i="22"/>
  <c r="AI6639" i="22"/>
  <c r="AG6639" i="22"/>
  <c r="AF6639" i="22"/>
  <c r="AE6639" i="22"/>
  <c r="Z6639" i="22"/>
  <c r="AC6639" i="22" s="1"/>
  <c r="AN6639" i="22" s="1"/>
  <c r="Y6639" i="22"/>
  <c r="AB6639" i="22" s="1"/>
  <c r="AH6639" i="22" s="1"/>
  <c r="X6639" i="22"/>
  <c r="V6639" i="22"/>
  <c r="S6639" i="22"/>
  <c r="P6639" i="22"/>
  <c r="AO6638" i="22"/>
  <c r="AN6638" i="22"/>
  <c r="AL6638" i="22"/>
  <c r="AK6638" i="22"/>
  <c r="AI6638" i="22"/>
  <c r="AH6638" i="22"/>
  <c r="AF6638" i="22"/>
  <c r="AE6638" i="22"/>
  <c r="Z6638" i="22"/>
  <c r="AC6638" i="22" s="1"/>
  <c r="AM6638" i="22" s="1"/>
  <c r="Y6638" i="22"/>
  <c r="AB6638" i="22" s="1"/>
  <c r="AG6638" i="22" s="1"/>
  <c r="X6638" i="22"/>
  <c r="V6638" i="22"/>
  <c r="S6638" i="22"/>
  <c r="P6638" i="22"/>
  <c r="AO6637" i="22"/>
  <c r="AN6637" i="22"/>
  <c r="AL6637" i="22"/>
  <c r="AK6637" i="22"/>
  <c r="AI6637" i="22"/>
  <c r="AH6637" i="22"/>
  <c r="AF6637" i="22"/>
  <c r="AE6637" i="22"/>
  <c r="Z6637" i="22"/>
  <c r="AC6637" i="22" s="1"/>
  <c r="AM6637" i="22" s="1"/>
  <c r="Y6637" i="22"/>
  <c r="AB6637" i="22" s="1"/>
  <c r="AG6637" i="22" s="1"/>
  <c r="X6637" i="22"/>
  <c r="V6637" i="22"/>
  <c r="S6637" i="22"/>
  <c r="P6637" i="22"/>
  <c r="AO6636" i="22"/>
  <c r="AN6636" i="22"/>
  <c r="AL6636" i="22"/>
  <c r="AK6636" i="22"/>
  <c r="AI6636" i="22"/>
  <c r="AH6636" i="22"/>
  <c r="AF6636" i="22"/>
  <c r="AE6636" i="22"/>
  <c r="Z6636" i="22"/>
  <c r="AC6636" i="22" s="1"/>
  <c r="AM6636" i="22" s="1"/>
  <c r="Y6636" i="22"/>
  <c r="AB6636" i="22" s="1"/>
  <c r="AG6636" i="22" s="1"/>
  <c r="X6636" i="22"/>
  <c r="V6636" i="22"/>
  <c r="S6636" i="22"/>
  <c r="P6636" i="22"/>
  <c r="AO6635" i="22"/>
  <c r="AM6635" i="22"/>
  <c r="AL6635" i="22"/>
  <c r="AK6635" i="22"/>
  <c r="AI6635" i="22"/>
  <c r="AG6635" i="22"/>
  <c r="AF6635" i="22"/>
  <c r="AE6635" i="22"/>
  <c r="Z6635" i="22"/>
  <c r="AC6635" i="22" s="1"/>
  <c r="AN6635" i="22" s="1"/>
  <c r="Y6635" i="22"/>
  <c r="AB6635" i="22" s="1"/>
  <c r="AH6635" i="22" s="1"/>
  <c r="X6635" i="22"/>
  <c r="V6635" i="22"/>
  <c r="S6635" i="22"/>
  <c r="P6635" i="22"/>
  <c r="AO6634" i="22"/>
  <c r="AM6634" i="22"/>
  <c r="AL6634" i="22"/>
  <c r="AK6634" i="22"/>
  <c r="AI6634" i="22"/>
  <c r="AG6634" i="22"/>
  <c r="AF6634" i="22"/>
  <c r="AE6634" i="22"/>
  <c r="Z6634" i="22"/>
  <c r="AC6634" i="22" s="1"/>
  <c r="AN6634" i="22" s="1"/>
  <c r="Y6634" i="22"/>
  <c r="AB6634" i="22" s="1"/>
  <c r="AH6634" i="22" s="1"/>
  <c r="X6634" i="22"/>
  <c r="V6634" i="22"/>
  <c r="S6634" i="22"/>
  <c r="P6634" i="22"/>
  <c r="AO6633" i="22"/>
  <c r="AN6633" i="22"/>
  <c r="AL6633" i="22"/>
  <c r="AK6633" i="22"/>
  <c r="AI6633" i="22"/>
  <c r="AH6633" i="22"/>
  <c r="AF6633" i="22"/>
  <c r="AE6633" i="22"/>
  <c r="Z6633" i="22"/>
  <c r="AC6633" i="22" s="1"/>
  <c r="AM6633" i="22" s="1"/>
  <c r="Y6633" i="22"/>
  <c r="AB6633" i="22" s="1"/>
  <c r="AG6633" i="22" s="1"/>
  <c r="X6633" i="22"/>
  <c r="V6633" i="22"/>
  <c r="S6633" i="22"/>
  <c r="P6633" i="22"/>
  <c r="AO6632" i="22"/>
  <c r="AM6632" i="22"/>
  <c r="AL6632" i="22"/>
  <c r="AK6632" i="22"/>
  <c r="AI6632" i="22"/>
  <c r="AG6632" i="22"/>
  <c r="AF6632" i="22"/>
  <c r="AE6632" i="22"/>
  <c r="Z6632" i="22"/>
  <c r="AC6632" i="22" s="1"/>
  <c r="AN6632" i="22" s="1"/>
  <c r="Y6632" i="22"/>
  <c r="AB6632" i="22" s="1"/>
  <c r="AH6632" i="22" s="1"/>
  <c r="X6632" i="22"/>
  <c r="V6632" i="22"/>
  <c r="S6632" i="22"/>
  <c r="P6632" i="22"/>
  <c r="AO6631" i="22"/>
  <c r="AM6631" i="22"/>
  <c r="AL6631" i="22"/>
  <c r="AK6631" i="22"/>
  <c r="AI6631" i="22"/>
  <c r="AG6631" i="22"/>
  <c r="AF6631" i="22"/>
  <c r="AE6631" i="22"/>
  <c r="Z6631" i="22"/>
  <c r="AC6631" i="22" s="1"/>
  <c r="AN6631" i="22" s="1"/>
  <c r="Y6631" i="22"/>
  <c r="AB6631" i="22" s="1"/>
  <c r="AH6631" i="22" s="1"/>
  <c r="X6631" i="22"/>
  <c r="V6631" i="22"/>
  <c r="S6631" i="22"/>
  <c r="P6631" i="22"/>
  <c r="AO6630" i="22"/>
  <c r="AM6630" i="22"/>
  <c r="AL6630" i="22"/>
  <c r="AK6630" i="22"/>
  <c r="AI6630" i="22"/>
  <c r="AG6630" i="22"/>
  <c r="AF6630" i="22"/>
  <c r="AE6630" i="22"/>
  <c r="Z6630" i="22"/>
  <c r="AC6630" i="22" s="1"/>
  <c r="AN6630" i="22" s="1"/>
  <c r="Y6630" i="22"/>
  <c r="AB6630" i="22" s="1"/>
  <c r="AH6630" i="22" s="1"/>
  <c r="X6630" i="22"/>
  <c r="V6630" i="22"/>
  <c r="S6630" i="22"/>
  <c r="P6630" i="22"/>
  <c r="AO6629" i="22"/>
  <c r="AN6629" i="22"/>
  <c r="AL6629" i="22"/>
  <c r="AK6629" i="22"/>
  <c r="AI6629" i="22"/>
  <c r="AH6629" i="22"/>
  <c r="AF6629" i="22"/>
  <c r="AE6629" i="22"/>
  <c r="Z6629" i="22"/>
  <c r="AC6629" i="22" s="1"/>
  <c r="AM6629" i="22" s="1"/>
  <c r="Y6629" i="22"/>
  <c r="AB6629" i="22" s="1"/>
  <c r="AG6629" i="22" s="1"/>
  <c r="X6629" i="22"/>
  <c r="V6629" i="22"/>
  <c r="S6629" i="22"/>
  <c r="P6629" i="22"/>
  <c r="AO6628" i="22"/>
  <c r="AN6628" i="22"/>
  <c r="AL6628" i="22"/>
  <c r="AK6628" i="22"/>
  <c r="AI6628" i="22"/>
  <c r="AH6628" i="22"/>
  <c r="AF6628" i="22"/>
  <c r="AE6628" i="22"/>
  <c r="Z6628" i="22"/>
  <c r="AC6628" i="22" s="1"/>
  <c r="AM6628" i="22" s="1"/>
  <c r="Y6628" i="22"/>
  <c r="AB6628" i="22" s="1"/>
  <c r="AG6628" i="22" s="1"/>
  <c r="X6628" i="22"/>
  <c r="V6628" i="22"/>
  <c r="S6628" i="22"/>
  <c r="P6628" i="22"/>
  <c r="AO6627" i="22"/>
  <c r="AN6627" i="22"/>
  <c r="AL6627" i="22"/>
  <c r="AK6627" i="22"/>
  <c r="AI6627" i="22"/>
  <c r="AH6627" i="22"/>
  <c r="AF6627" i="22"/>
  <c r="AE6627" i="22"/>
  <c r="Z6627" i="22"/>
  <c r="AC6627" i="22" s="1"/>
  <c r="AM6627" i="22" s="1"/>
  <c r="Y6627" i="22"/>
  <c r="AB6627" i="22" s="1"/>
  <c r="AG6627" i="22" s="1"/>
  <c r="X6627" i="22"/>
  <c r="V6627" i="22"/>
  <c r="S6627" i="22"/>
  <c r="P6627" i="22"/>
  <c r="AO6626" i="22"/>
  <c r="AM6626" i="22"/>
  <c r="AL6626" i="22"/>
  <c r="AK6626" i="22"/>
  <c r="AI6626" i="22"/>
  <c r="AG6626" i="22"/>
  <c r="AF6626" i="22"/>
  <c r="AE6626" i="22"/>
  <c r="Z6626" i="22"/>
  <c r="AC6626" i="22" s="1"/>
  <c r="AN6626" i="22" s="1"/>
  <c r="Y6626" i="22"/>
  <c r="AB6626" i="22" s="1"/>
  <c r="AH6626" i="22" s="1"/>
  <c r="X6626" i="22"/>
  <c r="V6626" i="22"/>
  <c r="S6626" i="22"/>
  <c r="P6626" i="22"/>
  <c r="AN6625" i="22"/>
  <c r="AM6625" i="22"/>
  <c r="AL6625" i="22"/>
  <c r="AK6625" i="22"/>
  <c r="AH6625" i="22"/>
  <c r="AG6625" i="22"/>
  <c r="AF6625" i="22"/>
  <c r="AE6625" i="22"/>
  <c r="Z6625" i="22"/>
  <c r="AC6625" i="22" s="1"/>
  <c r="AO6625" i="22" s="1"/>
  <c r="Y6625" i="22"/>
  <c r="AB6625" i="22" s="1"/>
  <c r="AI6625" i="22" s="1"/>
  <c r="X6625" i="22"/>
  <c r="V6625" i="22"/>
  <c r="S6625" i="22"/>
  <c r="P6625" i="22"/>
  <c r="AO6624" i="22"/>
  <c r="AM6624" i="22"/>
  <c r="AL6624" i="22"/>
  <c r="AK6624" i="22"/>
  <c r="AI6624" i="22"/>
  <c r="AG6624" i="22"/>
  <c r="AF6624" i="22"/>
  <c r="AE6624" i="22"/>
  <c r="Z6624" i="22"/>
  <c r="AC6624" i="22" s="1"/>
  <c r="AN6624" i="22" s="1"/>
  <c r="Y6624" i="22"/>
  <c r="AB6624" i="22" s="1"/>
  <c r="AH6624" i="22" s="1"/>
  <c r="X6624" i="22"/>
  <c r="V6624" i="22"/>
  <c r="S6624" i="22"/>
  <c r="P6624" i="22"/>
  <c r="AN6623" i="22"/>
  <c r="AM6623" i="22"/>
  <c r="AL6623" i="22"/>
  <c r="AK6623" i="22"/>
  <c r="AH6623" i="22"/>
  <c r="AG6623" i="22"/>
  <c r="AF6623" i="22"/>
  <c r="AE6623" i="22"/>
  <c r="Z6623" i="22"/>
  <c r="AC6623" i="22" s="1"/>
  <c r="AO6623" i="22" s="1"/>
  <c r="Y6623" i="22"/>
  <c r="AB6623" i="22" s="1"/>
  <c r="AI6623" i="22" s="1"/>
  <c r="X6623" i="22"/>
  <c r="V6623" i="22"/>
  <c r="S6623" i="22"/>
  <c r="P6623" i="22"/>
  <c r="AN6622" i="22"/>
  <c r="AM6622" i="22"/>
  <c r="AL6622" i="22"/>
  <c r="AK6622" i="22"/>
  <c r="AH6622" i="22"/>
  <c r="AG6622" i="22"/>
  <c r="AF6622" i="22"/>
  <c r="AE6622" i="22"/>
  <c r="Z6622" i="22"/>
  <c r="AC6622" i="22" s="1"/>
  <c r="AO6622" i="22" s="1"/>
  <c r="Y6622" i="22"/>
  <c r="AB6622" i="22" s="1"/>
  <c r="AI6622" i="22" s="1"/>
  <c r="X6622" i="22"/>
  <c r="V6622" i="22"/>
  <c r="S6622" i="22"/>
  <c r="P6622" i="22"/>
  <c r="AN6621" i="22"/>
  <c r="AM6621" i="22"/>
  <c r="AL6621" i="22"/>
  <c r="AK6621" i="22"/>
  <c r="AH6621" i="22"/>
  <c r="AG6621" i="22"/>
  <c r="AF6621" i="22"/>
  <c r="AE6621" i="22"/>
  <c r="Z6621" i="22"/>
  <c r="AC6621" i="22" s="1"/>
  <c r="AO6621" i="22" s="1"/>
  <c r="Y6621" i="22"/>
  <c r="AB6621" i="22" s="1"/>
  <c r="AI6621" i="22" s="1"/>
  <c r="X6621" i="22"/>
  <c r="V6621" i="22"/>
  <c r="S6621" i="22"/>
  <c r="P6621" i="22"/>
  <c r="AN6620" i="22"/>
  <c r="AM6620" i="22"/>
  <c r="AL6620" i="22"/>
  <c r="AK6620" i="22"/>
  <c r="AH6620" i="22"/>
  <c r="AG6620" i="22"/>
  <c r="AF6620" i="22"/>
  <c r="AE6620" i="22"/>
  <c r="Z6620" i="22"/>
  <c r="AC6620" i="22" s="1"/>
  <c r="AO6620" i="22" s="1"/>
  <c r="Y6620" i="22"/>
  <c r="AB6620" i="22" s="1"/>
  <c r="AI6620" i="22" s="1"/>
  <c r="X6620" i="22"/>
  <c r="V6620" i="22"/>
  <c r="S6620" i="22"/>
  <c r="P6620" i="22"/>
  <c r="AN6619" i="22"/>
  <c r="AM6619" i="22"/>
  <c r="AL6619" i="22"/>
  <c r="AK6619" i="22"/>
  <c r="AH6619" i="22"/>
  <c r="AG6619" i="22"/>
  <c r="AF6619" i="22"/>
  <c r="AE6619" i="22"/>
  <c r="Z6619" i="22"/>
  <c r="AC6619" i="22" s="1"/>
  <c r="AO6619" i="22" s="1"/>
  <c r="Y6619" i="22"/>
  <c r="AB6619" i="22" s="1"/>
  <c r="AI6619" i="22" s="1"/>
  <c r="X6619" i="22"/>
  <c r="V6619" i="22"/>
  <c r="S6619" i="22"/>
  <c r="P6619" i="22"/>
  <c r="AO6618" i="22"/>
  <c r="AM6618" i="22"/>
  <c r="AL6618" i="22"/>
  <c r="AK6618" i="22"/>
  <c r="AI6618" i="22"/>
  <c r="AG6618" i="22"/>
  <c r="AF6618" i="22"/>
  <c r="AE6618" i="22"/>
  <c r="Z6618" i="22"/>
  <c r="AC6618" i="22" s="1"/>
  <c r="AN6618" i="22" s="1"/>
  <c r="Y6618" i="22"/>
  <c r="AB6618" i="22" s="1"/>
  <c r="AH6618" i="22" s="1"/>
  <c r="X6618" i="22"/>
  <c r="V6618" i="22"/>
  <c r="S6618" i="22"/>
  <c r="P6618" i="22"/>
  <c r="AO6617" i="22"/>
  <c r="AM6617" i="22"/>
  <c r="AL6617" i="22"/>
  <c r="AK6617" i="22"/>
  <c r="AI6617" i="22"/>
  <c r="AG6617" i="22"/>
  <c r="AF6617" i="22"/>
  <c r="AE6617" i="22"/>
  <c r="Z6617" i="22"/>
  <c r="AC6617" i="22" s="1"/>
  <c r="AN6617" i="22" s="1"/>
  <c r="Y6617" i="22"/>
  <c r="AB6617" i="22" s="1"/>
  <c r="AH6617" i="22" s="1"/>
  <c r="X6617" i="22"/>
  <c r="V6617" i="22"/>
  <c r="S6617" i="22"/>
  <c r="P6617" i="22"/>
  <c r="AO6616" i="22"/>
  <c r="AM6616" i="22"/>
  <c r="AL6616" i="22"/>
  <c r="AK6616" i="22"/>
  <c r="AI6616" i="22"/>
  <c r="AG6616" i="22"/>
  <c r="AF6616" i="22"/>
  <c r="AE6616" i="22"/>
  <c r="Z6616" i="22"/>
  <c r="AC6616" i="22" s="1"/>
  <c r="AN6616" i="22" s="1"/>
  <c r="Y6616" i="22"/>
  <c r="AB6616" i="22" s="1"/>
  <c r="AH6616" i="22" s="1"/>
  <c r="X6616" i="22"/>
  <c r="V6616" i="22"/>
  <c r="S6616" i="22"/>
  <c r="P6616" i="22"/>
  <c r="AO6615" i="22"/>
  <c r="AN6615" i="22"/>
  <c r="AL6615" i="22"/>
  <c r="AK6615" i="22"/>
  <c r="AI6615" i="22"/>
  <c r="AH6615" i="22"/>
  <c r="AF6615" i="22"/>
  <c r="AE6615" i="22"/>
  <c r="Z6615" i="22"/>
  <c r="AC6615" i="22" s="1"/>
  <c r="AM6615" i="22" s="1"/>
  <c r="Y6615" i="22"/>
  <c r="AB6615" i="22" s="1"/>
  <c r="AG6615" i="22" s="1"/>
  <c r="X6615" i="22"/>
  <c r="V6615" i="22"/>
  <c r="S6615" i="22"/>
  <c r="P6615" i="22"/>
  <c r="AN6614" i="22"/>
  <c r="AM6614" i="22"/>
  <c r="AL6614" i="22"/>
  <c r="AK6614" i="22"/>
  <c r="AH6614" i="22"/>
  <c r="AG6614" i="22"/>
  <c r="AF6614" i="22"/>
  <c r="AE6614" i="22"/>
  <c r="Z6614" i="22"/>
  <c r="AC6614" i="22" s="1"/>
  <c r="AO6614" i="22" s="1"/>
  <c r="Y6614" i="22"/>
  <c r="AB6614" i="22" s="1"/>
  <c r="AI6614" i="22" s="1"/>
  <c r="X6614" i="22"/>
  <c r="V6614" i="22"/>
  <c r="S6614" i="22"/>
  <c r="P6614" i="22"/>
  <c r="AO6613" i="22"/>
  <c r="AM6613" i="22"/>
  <c r="AL6613" i="22"/>
  <c r="AK6613" i="22"/>
  <c r="AI6613" i="22"/>
  <c r="AG6613" i="22"/>
  <c r="AF6613" i="22"/>
  <c r="AE6613" i="22"/>
  <c r="Z6613" i="22"/>
  <c r="AC6613" i="22" s="1"/>
  <c r="AN6613" i="22" s="1"/>
  <c r="Y6613" i="22"/>
  <c r="AB6613" i="22" s="1"/>
  <c r="AH6613" i="22" s="1"/>
  <c r="X6613" i="22"/>
  <c r="V6613" i="22"/>
  <c r="S6613" i="22"/>
  <c r="P6613" i="22"/>
  <c r="AO6612" i="22"/>
  <c r="AM6612" i="22"/>
  <c r="AL6612" i="22"/>
  <c r="AK6612" i="22"/>
  <c r="AI6612" i="22"/>
  <c r="AG6612" i="22"/>
  <c r="AF6612" i="22"/>
  <c r="AE6612" i="22"/>
  <c r="Z6612" i="22"/>
  <c r="AC6612" i="22" s="1"/>
  <c r="AN6612" i="22" s="1"/>
  <c r="Y6612" i="22"/>
  <c r="AB6612" i="22" s="1"/>
  <c r="AH6612" i="22" s="1"/>
  <c r="X6612" i="22"/>
  <c r="V6612" i="22"/>
  <c r="S6612" i="22"/>
  <c r="P6612" i="22"/>
  <c r="AO6611" i="22"/>
  <c r="AN6611" i="22"/>
  <c r="AL6611" i="22"/>
  <c r="AK6611" i="22"/>
  <c r="AI6611" i="22"/>
  <c r="AH6611" i="22"/>
  <c r="AF6611" i="22"/>
  <c r="AE6611" i="22"/>
  <c r="Z6611" i="22"/>
  <c r="AC6611" i="22" s="1"/>
  <c r="AM6611" i="22" s="1"/>
  <c r="Y6611" i="22"/>
  <c r="AB6611" i="22" s="1"/>
  <c r="AG6611" i="22" s="1"/>
  <c r="X6611" i="22"/>
  <c r="V6611" i="22"/>
  <c r="S6611" i="22"/>
  <c r="P6611" i="22"/>
  <c r="AN6610" i="22"/>
  <c r="AM6610" i="22"/>
  <c r="AL6610" i="22"/>
  <c r="AK6610" i="22"/>
  <c r="AH6610" i="22"/>
  <c r="AG6610" i="22"/>
  <c r="AF6610" i="22"/>
  <c r="AE6610" i="22"/>
  <c r="Z6610" i="22"/>
  <c r="AC6610" i="22" s="1"/>
  <c r="AO6610" i="22" s="1"/>
  <c r="Y6610" i="22"/>
  <c r="AB6610" i="22" s="1"/>
  <c r="AI6610" i="22" s="1"/>
  <c r="X6610" i="22"/>
  <c r="V6610" i="22"/>
  <c r="S6610" i="22"/>
  <c r="P6610" i="22"/>
  <c r="AO6609" i="22"/>
  <c r="AM6609" i="22"/>
  <c r="AL6609" i="22"/>
  <c r="AK6609" i="22"/>
  <c r="AI6609" i="22"/>
  <c r="AG6609" i="22"/>
  <c r="AF6609" i="22"/>
  <c r="AE6609" i="22"/>
  <c r="Z6609" i="22"/>
  <c r="AC6609" i="22" s="1"/>
  <c r="AN6609" i="22" s="1"/>
  <c r="Y6609" i="22"/>
  <c r="AB6609" i="22" s="1"/>
  <c r="AH6609" i="22" s="1"/>
  <c r="X6609" i="22"/>
  <c r="V6609" i="22"/>
  <c r="S6609" i="22"/>
  <c r="P6609" i="22"/>
  <c r="AO6608" i="22"/>
  <c r="AN6608" i="22"/>
  <c r="AL6608" i="22"/>
  <c r="AK6608" i="22"/>
  <c r="AI6608" i="22"/>
  <c r="AH6608" i="22"/>
  <c r="AF6608" i="22"/>
  <c r="AE6608" i="22"/>
  <c r="Z6608" i="22"/>
  <c r="AC6608" i="22" s="1"/>
  <c r="AM6608" i="22" s="1"/>
  <c r="Y6608" i="22"/>
  <c r="AB6608" i="22" s="1"/>
  <c r="AG6608" i="22" s="1"/>
  <c r="X6608" i="22"/>
  <c r="V6608" i="22"/>
  <c r="S6608" i="22"/>
  <c r="P6608" i="22"/>
  <c r="AO6607" i="22"/>
  <c r="AN6607" i="22"/>
  <c r="AL6607" i="22"/>
  <c r="AK6607" i="22"/>
  <c r="AI6607" i="22"/>
  <c r="AH6607" i="22"/>
  <c r="AF6607" i="22"/>
  <c r="AE6607" i="22"/>
  <c r="Z6607" i="22"/>
  <c r="AC6607" i="22" s="1"/>
  <c r="AM6607" i="22" s="1"/>
  <c r="Y6607" i="22"/>
  <c r="AB6607" i="22" s="1"/>
  <c r="AG6607" i="22" s="1"/>
  <c r="X6607" i="22"/>
  <c r="V6607" i="22"/>
  <c r="S6607" i="22"/>
  <c r="P6607" i="22"/>
  <c r="AO6606" i="22"/>
  <c r="AN6606" i="22"/>
  <c r="AL6606" i="22"/>
  <c r="AK6606" i="22"/>
  <c r="AI6606" i="22"/>
  <c r="AH6606" i="22"/>
  <c r="AF6606" i="22"/>
  <c r="AE6606" i="22"/>
  <c r="Z6606" i="22"/>
  <c r="AC6606" i="22" s="1"/>
  <c r="AM6606" i="22" s="1"/>
  <c r="Y6606" i="22"/>
  <c r="AB6606" i="22" s="1"/>
  <c r="AG6606" i="22" s="1"/>
  <c r="X6606" i="22"/>
  <c r="V6606" i="22"/>
  <c r="S6606" i="22"/>
  <c r="P6606" i="22"/>
  <c r="AO6605" i="22"/>
  <c r="AN6605" i="22"/>
  <c r="AL6605" i="22"/>
  <c r="AK6605" i="22"/>
  <c r="AI6605" i="22"/>
  <c r="AH6605" i="22"/>
  <c r="AF6605" i="22"/>
  <c r="AE6605" i="22"/>
  <c r="Z6605" i="22"/>
  <c r="AC6605" i="22" s="1"/>
  <c r="AM6605" i="22" s="1"/>
  <c r="Y6605" i="22"/>
  <c r="AB6605" i="22" s="1"/>
  <c r="AG6605" i="22" s="1"/>
  <c r="X6605" i="22"/>
  <c r="V6605" i="22"/>
  <c r="S6605" i="22"/>
  <c r="P6605" i="22"/>
  <c r="AO6604" i="22"/>
  <c r="AN6604" i="22"/>
  <c r="AL6604" i="22"/>
  <c r="AK6604" i="22"/>
  <c r="AI6604" i="22"/>
  <c r="AH6604" i="22"/>
  <c r="AF6604" i="22"/>
  <c r="AE6604" i="22"/>
  <c r="Z6604" i="22"/>
  <c r="AC6604" i="22" s="1"/>
  <c r="AM6604" i="22" s="1"/>
  <c r="Y6604" i="22"/>
  <c r="AB6604" i="22" s="1"/>
  <c r="AG6604" i="22" s="1"/>
  <c r="X6604" i="22"/>
  <c r="V6604" i="22"/>
  <c r="S6604" i="22"/>
  <c r="P6604" i="22"/>
  <c r="AO6603" i="22"/>
  <c r="AM6603" i="22"/>
  <c r="AL6603" i="22"/>
  <c r="AK6603" i="22"/>
  <c r="AI6603" i="22"/>
  <c r="AG6603" i="22"/>
  <c r="AF6603" i="22"/>
  <c r="AE6603" i="22"/>
  <c r="Z6603" i="22"/>
  <c r="AC6603" i="22" s="1"/>
  <c r="AN6603" i="22" s="1"/>
  <c r="Y6603" i="22"/>
  <c r="AB6603" i="22" s="1"/>
  <c r="AH6603" i="22" s="1"/>
  <c r="X6603" i="22"/>
  <c r="V6603" i="22"/>
  <c r="S6603" i="22"/>
  <c r="P6603" i="22"/>
  <c r="AN6602" i="22"/>
  <c r="AM6602" i="22"/>
  <c r="AL6602" i="22"/>
  <c r="AK6602" i="22"/>
  <c r="AH6602" i="22"/>
  <c r="AG6602" i="22"/>
  <c r="AF6602" i="22"/>
  <c r="AE6602" i="22"/>
  <c r="Z6602" i="22"/>
  <c r="AC6602" i="22" s="1"/>
  <c r="AO6602" i="22" s="1"/>
  <c r="Y6602" i="22"/>
  <c r="AB6602" i="22" s="1"/>
  <c r="AI6602" i="22" s="1"/>
  <c r="X6602" i="22"/>
  <c r="V6602" i="22"/>
  <c r="S6602" i="22"/>
  <c r="P6602" i="22"/>
  <c r="AO6601" i="22"/>
  <c r="AN6601" i="22"/>
  <c r="AL6601" i="22"/>
  <c r="AK6601" i="22"/>
  <c r="AI6601" i="22"/>
  <c r="AH6601" i="22"/>
  <c r="AF6601" i="22"/>
  <c r="AE6601" i="22"/>
  <c r="Z6601" i="22"/>
  <c r="AC6601" i="22" s="1"/>
  <c r="AM6601" i="22" s="1"/>
  <c r="Y6601" i="22"/>
  <c r="AB6601" i="22" s="1"/>
  <c r="AG6601" i="22" s="1"/>
  <c r="X6601" i="22"/>
  <c r="V6601" i="22"/>
  <c r="S6601" i="22"/>
  <c r="P6601" i="22"/>
  <c r="AO6600" i="22"/>
  <c r="AM6600" i="22"/>
  <c r="AL6600" i="22"/>
  <c r="AK6600" i="22"/>
  <c r="AI6600" i="22"/>
  <c r="AG6600" i="22"/>
  <c r="AF6600" i="22"/>
  <c r="AE6600" i="22"/>
  <c r="Z6600" i="22"/>
  <c r="AC6600" i="22" s="1"/>
  <c r="AN6600" i="22" s="1"/>
  <c r="Y6600" i="22"/>
  <c r="AB6600" i="22" s="1"/>
  <c r="AH6600" i="22" s="1"/>
  <c r="X6600" i="22"/>
  <c r="V6600" i="22"/>
  <c r="S6600" i="22"/>
  <c r="P6600" i="22"/>
  <c r="AO6599" i="22"/>
  <c r="AN6599" i="22"/>
  <c r="AL6599" i="22"/>
  <c r="AK6599" i="22"/>
  <c r="AI6599" i="22"/>
  <c r="AH6599" i="22"/>
  <c r="AF6599" i="22"/>
  <c r="AE6599" i="22"/>
  <c r="Z6599" i="22"/>
  <c r="AC6599" i="22" s="1"/>
  <c r="AM6599" i="22" s="1"/>
  <c r="Y6599" i="22"/>
  <c r="AB6599" i="22" s="1"/>
  <c r="AG6599" i="22" s="1"/>
  <c r="X6599" i="22"/>
  <c r="V6599" i="22"/>
  <c r="S6599" i="22"/>
  <c r="P6599" i="22"/>
  <c r="AO6598" i="22"/>
  <c r="AN6598" i="22"/>
  <c r="AL6598" i="22"/>
  <c r="AK6598" i="22"/>
  <c r="AI6598" i="22"/>
  <c r="AH6598" i="22"/>
  <c r="AF6598" i="22"/>
  <c r="AE6598" i="22"/>
  <c r="Z6598" i="22"/>
  <c r="AC6598" i="22" s="1"/>
  <c r="AM6598" i="22" s="1"/>
  <c r="Y6598" i="22"/>
  <c r="AB6598" i="22" s="1"/>
  <c r="AG6598" i="22" s="1"/>
  <c r="X6598" i="22"/>
  <c r="V6598" i="22"/>
  <c r="S6598" i="22"/>
  <c r="P6598" i="22"/>
  <c r="AO6597" i="22"/>
  <c r="AM6597" i="22"/>
  <c r="AL6597" i="22"/>
  <c r="AK6597" i="22"/>
  <c r="AI6597" i="22"/>
  <c r="AG6597" i="22"/>
  <c r="AF6597" i="22"/>
  <c r="AE6597" i="22"/>
  <c r="Z6597" i="22"/>
  <c r="AC6597" i="22" s="1"/>
  <c r="AN6597" i="22" s="1"/>
  <c r="Y6597" i="22"/>
  <c r="AB6597" i="22" s="1"/>
  <c r="AH6597" i="22" s="1"/>
  <c r="X6597" i="22"/>
  <c r="V6597" i="22"/>
  <c r="S6597" i="22"/>
  <c r="P6597" i="22"/>
  <c r="AO6596" i="22"/>
  <c r="AN6596" i="22"/>
  <c r="AL6596" i="22"/>
  <c r="AK6596" i="22"/>
  <c r="AI6596" i="22"/>
  <c r="AH6596" i="22"/>
  <c r="AF6596" i="22"/>
  <c r="AE6596" i="22"/>
  <c r="Z6596" i="22"/>
  <c r="AC6596" i="22" s="1"/>
  <c r="AM6596" i="22" s="1"/>
  <c r="Y6596" i="22"/>
  <c r="AB6596" i="22" s="1"/>
  <c r="AG6596" i="22" s="1"/>
  <c r="X6596" i="22"/>
  <c r="V6596" i="22"/>
  <c r="S6596" i="22"/>
  <c r="P6596" i="22"/>
  <c r="AO6595" i="22"/>
  <c r="AN6595" i="22"/>
  <c r="AL6595" i="22"/>
  <c r="AK6595" i="22"/>
  <c r="AI6595" i="22"/>
  <c r="AH6595" i="22"/>
  <c r="AF6595" i="22"/>
  <c r="AE6595" i="22"/>
  <c r="Z6595" i="22"/>
  <c r="AC6595" i="22" s="1"/>
  <c r="AM6595" i="22" s="1"/>
  <c r="Y6595" i="22"/>
  <c r="AB6595" i="22" s="1"/>
  <c r="AG6595" i="22" s="1"/>
  <c r="X6595" i="22"/>
  <c r="V6595" i="22"/>
  <c r="S6595" i="22"/>
  <c r="P6595" i="22"/>
  <c r="AO6594" i="22"/>
  <c r="AM6594" i="22"/>
  <c r="AL6594" i="22"/>
  <c r="AK6594" i="22"/>
  <c r="AI6594" i="22"/>
  <c r="AG6594" i="22"/>
  <c r="AF6594" i="22"/>
  <c r="AE6594" i="22"/>
  <c r="Z6594" i="22"/>
  <c r="AC6594" i="22" s="1"/>
  <c r="AN6594" i="22" s="1"/>
  <c r="Y6594" i="22"/>
  <c r="AB6594" i="22" s="1"/>
  <c r="AH6594" i="22" s="1"/>
  <c r="X6594" i="22"/>
  <c r="V6594" i="22"/>
  <c r="S6594" i="22"/>
  <c r="P6594" i="22"/>
  <c r="AN6593" i="22"/>
  <c r="AM6593" i="22"/>
  <c r="AL6593" i="22"/>
  <c r="AK6593" i="22"/>
  <c r="AH6593" i="22"/>
  <c r="AG6593" i="22"/>
  <c r="AF6593" i="22"/>
  <c r="AE6593" i="22"/>
  <c r="Z6593" i="22"/>
  <c r="AC6593" i="22" s="1"/>
  <c r="AO6593" i="22" s="1"/>
  <c r="Y6593" i="22"/>
  <c r="AB6593" i="22" s="1"/>
  <c r="AI6593" i="22" s="1"/>
  <c r="X6593" i="22"/>
  <c r="V6593" i="22"/>
  <c r="S6593" i="22"/>
  <c r="P6593" i="22"/>
  <c r="AO6592" i="22"/>
  <c r="AM6592" i="22"/>
  <c r="AL6592" i="22"/>
  <c r="AK6592" i="22"/>
  <c r="AI6592" i="22"/>
  <c r="AG6592" i="22"/>
  <c r="AF6592" i="22"/>
  <c r="AE6592" i="22"/>
  <c r="Z6592" i="22"/>
  <c r="AC6592" i="22" s="1"/>
  <c r="AN6592" i="22" s="1"/>
  <c r="Y6592" i="22"/>
  <c r="AB6592" i="22" s="1"/>
  <c r="AH6592" i="22" s="1"/>
  <c r="X6592" i="22"/>
  <c r="V6592" i="22"/>
  <c r="S6592" i="22"/>
  <c r="P6592" i="22"/>
  <c r="AO6591" i="22"/>
  <c r="AM6591" i="22"/>
  <c r="AL6591" i="22"/>
  <c r="AK6591" i="22"/>
  <c r="AI6591" i="22"/>
  <c r="AG6591" i="22"/>
  <c r="AF6591" i="22"/>
  <c r="AE6591" i="22"/>
  <c r="Z6591" i="22"/>
  <c r="AC6591" i="22" s="1"/>
  <c r="AN6591" i="22" s="1"/>
  <c r="Y6591" i="22"/>
  <c r="AB6591" i="22" s="1"/>
  <c r="AH6591" i="22" s="1"/>
  <c r="X6591" i="22"/>
  <c r="V6591" i="22"/>
  <c r="S6591" i="22"/>
  <c r="P6591" i="22"/>
  <c r="AO6590" i="22"/>
  <c r="AM6590" i="22"/>
  <c r="AL6590" i="22"/>
  <c r="AK6590" i="22"/>
  <c r="AI6590" i="22"/>
  <c r="AG6590" i="22"/>
  <c r="AF6590" i="22"/>
  <c r="AE6590" i="22"/>
  <c r="Z6590" i="22"/>
  <c r="AC6590" i="22" s="1"/>
  <c r="AN6590" i="22" s="1"/>
  <c r="Y6590" i="22"/>
  <c r="AB6590" i="22" s="1"/>
  <c r="AH6590" i="22" s="1"/>
  <c r="X6590" i="22"/>
  <c r="V6590" i="22"/>
  <c r="S6590" i="22"/>
  <c r="P6590" i="22"/>
  <c r="AO6589" i="22"/>
  <c r="AM6589" i="22"/>
  <c r="AL6589" i="22"/>
  <c r="AK6589" i="22"/>
  <c r="AI6589" i="22"/>
  <c r="AG6589" i="22"/>
  <c r="AF6589" i="22"/>
  <c r="AE6589" i="22"/>
  <c r="Z6589" i="22"/>
  <c r="AC6589" i="22" s="1"/>
  <c r="AN6589" i="22" s="1"/>
  <c r="Y6589" i="22"/>
  <c r="AB6589" i="22" s="1"/>
  <c r="AH6589" i="22" s="1"/>
  <c r="X6589" i="22"/>
  <c r="V6589" i="22"/>
  <c r="S6589" i="22"/>
  <c r="P6589" i="22"/>
  <c r="AO6588" i="22"/>
  <c r="AM6588" i="22"/>
  <c r="AL6588" i="22"/>
  <c r="AK6588" i="22"/>
  <c r="AI6588" i="22"/>
  <c r="AG6588" i="22"/>
  <c r="AF6588" i="22"/>
  <c r="AE6588" i="22"/>
  <c r="Z6588" i="22"/>
  <c r="AC6588" i="22" s="1"/>
  <c r="AN6588" i="22" s="1"/>
  <c r="Y6588" i="22"/>
  <c r="AB6588" i="22" s="1"/>
  <c r="AH6588" i="22" s="1"/>
  <c r="X6588" i="22"/>
  <c r="V6588" i="22"/>
  <c r="S6588" i="22"/>
  <c r="P6588" i="22"/>
  <c r="AO6587" i="22"/>
  <c r="AN6587" i="22"/>
  <c r="AL6587" i="22"/>
  <c r="AK6587" i="22"/>
  <c r="AI6587" i="22"/>
  <c r="AH6587" i="22"/>
  <c r="AF6587" i="22"/>
  <c r="AE6587" i="22"/>
  <c r="Z6587" i="22"/>
  <c r="AC6587" i="22" s="1"/>
  <c r="AM6587" i="22" s="1"/>
  <c r="Y6587" i="22"/>
  <c r="AB6587" i="22" s="1"/>
  <c r="AG6587" i="22" s="1"/>
  <c r="X6587" i="22"/>
  <c r="V6587" i="22"/>
  <c r="S6587" i="22"/>
  <c r="P6587" i="22"/>
  <c r="AO6586" i="22"/>
  <c r="AN6586" i="22"/>
  <c r="AL6586" i="22"/>
  <c r="AK6586" i="22"/>
  <c r="AI6586" i="22"/>
  <c r="AH6586" i="22"/>
  <c r="AF6586" i="22"/>
  <c r="AE6586" i="22"/>
  <c r="Z6586" i="22"/>
  <c r="AC6586" i="22" s="1"/>
  <c r="AM6586" i="22" s="1"/>
  <c r="Y6586" i="22"/>
  <c r="AB6586" i="22" s="1"/>
  <c r="AG6586" i="22" s="1"/>
  <c r="X6586" i="22"/>
  <c r="V6586" i="22"/>
  <c r="S6586" i="22"/>
  <c r="P6586" i="22"/>
  <c r="AO6585" i="22"/>
  <c r="AN6585" i="22"/>
  <c r="AL6585" i="22"/>
  <c r="AK6585" i="22"/>
  <c r="AI6585" i="22"/>
  <c r="AH6585" i="22"/>
  <c r="AF6585" i="22"/>
  <c r="AE6585" i="22"/>
  <c r="Z6585" i="22"/>
  <c r="AC6585" i="22" s="1"/>
  <c r="AM6585" i="22" s="1"/>
  <c r="Y6585" i="22"/>
  <c r="AB6585" i="22" s="1"/>
  <c r="AG6585" i="22" s="1"/>
  <c r="X6585" i="22"/>
  <c r="V6585" i="22"/>
  <c r="S6585" i="22"/>
  <c r="P6585" i="22"/>
  <c r="AO6584" i="22"/>
  <c r="AM6584" i="22"/>
  <c r="AL6584" i="22"/>
  <c r="AK6584" i="22"/>
  <c r="AI6584" i="22"/>
  <c r="AG6584" i="22"/>
  <c r="AF6584" i="22"/>
  <c r="AE6584" i="22"/>
  <c r="Z6584" i="22"/>
  <c r="AC6584" i="22" s="1"/>
  <c r="AN6584" i="22" s="1"/>
  <c r="Y6584" i="22"/>
  <c r="AB6584" i="22" s="1"/>
  <c r="AH6584" i="22" s="1"/>
  <c r="X6584" i="22"/>
  <c r="V6584" i="22"/>
  <c r="S6584" i="22"/>
  <c r="P6584" i="22"/>
  <c r="AO6583" i="22"/>
  <c r="AM6583" i="22"/>
  <c r="AL6583" i="22"/>
  <c r="AK6583" i="22"/>
  <c r="AI6583" i="22"/>
  <c r="AG6583" i="22"/>
  <c r="AF6583" i="22"/>
  <c r="AE6583" i="22"/>
  <c r="Z6583" i="22"/>
  <c r="AC6583" i="22" s="1"/>
  <c r="AN6583" i="22" s="1"/>
  <c r="Y6583" i="22"/>
  <c r="AB6583" i="22" s="1"/>
  <c r="AH6583" i="22" s="1"/>
  <c r="X6583" i="22"/>
  <c r="V6583" i="22"/>
  <c r="S6583" i="22"/>
  <c r="P6583" i="22"/>
  <c r="AN6582" i="22"/>
  <c r="AM6582" i="22"/>
  <c r="AL6582" i="22"/>
  <c r="AK6582" i="22"/>
  <c r="AH6582" i="22"/>
  <c r="AG6582" i="22"/>
  <c r="AF6582" i="22"/>
  <c r="AE6582" i="22"/>
  <c r="Z6582" i="22"/>
  <c r="AC6582" i="22" s="1"/>
  <c r="AO6582" i="22" s="1"/>
  <c r="Y6582" i="22"/>
  <c r="AB6582" i="22" s="1"/>
  <c r="AI6582" i="22" s="1"/>
  <c r="X6582" i="22"/>
  <c r="V6582" i="22"/>
  <c r="S6582" i="22"/>
  <c r="P6582" i="22"/>
  <c r="AO6581" i="22"/>
  <c r="AN6581" i="22"/>
  <c r="AL6581" i="22"/>
  <c r="AK6581" i="22"/>
  <c r="AI6581" i="22"/>
  <c r="AH6581" i="22"/>
  <c r="AF6581" i="22"/>
  <c r="AE6581" i="22"/>
  <c r="Z6581" i="22"/>
  <c r="AC6581" i="22" s="1"/>
  <c r="AM6581" i="22" s="1"/>
  <c r="Y6581" i="22"/>
  <c r="AB6581" i="22" s="1"/>
  <c r="AG6581" i="22" s="1"/>
  <c r="X6581" i="22"/>
  <c r="V6581" i="22"/>
  <c r="S6581" i="22"/>
  <c r="P6581" i="22"/>
  <c r="AO6580" i="22"/>
  <c r="AN6580" i="22"/>
  <c r="AL6580" i="22"/>
  <c r="AK6580" i="22"/>
  <c r="AI6580" i="22"/>
  <c r="AH6580" i="22"/>
  <c r="AF6580" i="22"/>
  <c r="AE6580" i="22"/>
  <c r="Z6580" i="22"/>
  <c r="AC6580" i="22" s="1"/>
  <c r="AM6580" i="22" s="1"/>
  <c r="Y6580" i="22"/>
  <c r="AB6580" i="22" s="1"/>
  <c r="AG6580" i="22" s="1"/>
  <c r="X6580" i="22"/>
  <c r="V6580" i="22"/>
  <c r="S6580" i="22"/>
  <c r="P6580" i="22"/>
  <c r="AO6579" i="22"/>
  <c r="AM6579" i="22"/>
  <c r="AL6579" i="22"/>
  <c r="AK6579" i="22"/>
  <c r="AI6579" i="22"/>
  <c r="AG6579" i="22"/>
  <c r="AF6579" i="22"/>
  <c r="AE6579" i="22"/>
  <c r="Z6579" i="22"/>
  <c r="AC6579" i="22" s="1"/>
  <c r="AN6579" i="22" s="1"/>
  <c r="Y6579" i="22"/>
  <c r="AB6579" i="22" s="1"/>
  <c r="AH6579" i="22" s="1"/>
  <c r="X6579" i="22"/>
  <c r="V6579" i="22"/>
  <c r="S6579" i="22"/>
  <c r="P6579" i="22"/>
  <c r="AO6578" i="22"/>
  <c r="AN6578" i="22"/>
  <c r="AL6578" i="22"/>
  <c r="AK6578" i="22"/>
  <c r="AI6578" i="22"/>
  <c r="AH6578" i="22"/>
  <c r="AF6578" i="22"/>
  <c r="AE6578" i="22"/>
  <c r="Z6578" i="22"/>
  <c r="AC6578" i="22" s="1"/>
  <c r="AM6578" i="22" s="1"/>
  <c r="Y6578" i="22"/>
  <c r="AB6578" i="22" s="1"/>
  <c r="AG6578" i="22" s="1"/>
  <c r="X6578" i="22"/>
  <c r="V6578" i="22"/>
  <c r="S6578" i="22"/>
  <c r="P6578" i="22"/>
  <c r="AN6577" i="22"/>
  <c r="AM6577" i="22"/>
  <c r="AL6577" i="22"/>
  <c r="AK6577" i="22"/>
  <c r="AH6577" i="22"/>
  <c r="AG6577" i="22"/>
  <c r="AF6577" i="22"/>
  <c r="AE6577" i="22"/>
  <c r="Z6577" i="22"/>
  <c r="AC6577" i="22" s="1"/>
  <c r="AO6577" i="22" s="1"/>
  <c r="Y6577" i="22"/>
  <c r="AB6577" i="22" s="1"/>
  <c r="AI6577" i="22" s="1"/>
  <c r="X6577" i="22"/>
  <c r="V6577" i="22"/>
  <c r="S6577" i="22"/>
  <c r="P6577" i="22"/>
  <c r="AN6576" i="22"/>
  <c r="AM6576" i="22"/>
  <c r="AL6576" i="22"/>
  <c r="AK6576" i="22"/>
  <c r="AH6576" i="22"/>
  <c r="AG6576" i="22"/>
  <c r="AF6576" i="22"/>
  <c r="AE6576" i="22"/>
  <c r="Z6576" i="22"/>
  <c r="AC6576" i="22" s="1"/>
  <c r="AO6576" i="22" s="1"/>
  <c r="Y6576" i="22"/>
  <c r="AB6576" i="22" s="1"/>
  <c r="AI6576" i="22" s="1"/>
  <c r="X6576" i="22"/>
  <c r="V6576" i="22"/>
  <c r="S6576" i="22"/>
  <c r="P6576" i="22"/>
  <c r="AN6575" i="22"/>
  <c r="AM6575" i="22"/>
  <c r="AL6575" i="22"/>
  <c r="AK6575" i="22"/>
  <c r="AH6575" i="22"/>
  <c r="AG6575" i="22"/>
  <c r="AF6575" i="22"/>
  <c r="AE6575" i="22"/>
  <c r="Z6575" i="22"/>
  <c r="AC6575" i="22" s="1"/>
  <c r="AO6575" i="22" s="1"/>
  <c r="Y6575" i="22"/>
  <c r="AB6575" i="22" s="1"/>
  <c r="AI6575" i="22" s="1"/>
  <c r="X6575" i="22"/>
  <c r="V6575" i="22"/>
  <c r="S6575" i="22"/>
  <c r="P6575" i="22"/>
  <c r="AO6574" i="22"/>
  <c r="AN6574" i="22"/>
  <c r="AL6574" i="22"/>
  <c r="AK6574" i="22"/>
  <c r="AI6574" i="22"/>
  <c r="AH6574" i="22"/>
  <c r="AF6574" i="22"/>
  <c r="AE6574" i="22"/>
  <c r="Z6574" i="22"/>
  <c r="AC6574" i="22" s="1"/>
  <c r="AM6574" i="22" s="1"/>
  <c r="Y6574" i="22"/>
  <c r="AB6574" i="22" s="1"/>
  <c r="AG6574" i="22" s="1"/>
  <c r="X6574" i="22"/>
  <c r="V6574" i="22"/>
  <c r="S6574" i="22"/>
  <c r="P6574" i="22"/>
  <c r="AO6573" i="22"/>
  <c r="AN6573" i="22"/>
  <c r="AL6573" i="22"/>
  <c r="AK6573" i="22"/>
  <c r="AI6573" i="22"/>
  <c r="AH6573" i="22"/>
  <c r="AF6573" i="22"/>
  <c r="AE6573" i="22"/>
  <c r="Z6573" i="22"/>
  <c r="AC6573" i="22" s="1"/>
  <c r="AM6573" i="22" s="1"/>
  <c r="Y6573" i="22"/>
  <c r="AB6573" i="22" s="1"/>
  <c r="AG6573" i="22" s="1"/>
  <c r="X6573" i="22"/>
  <c r="V6573" i="22"/>
  <c r="S6573" i="22"/>
  <c r="P6573" i="22"/>
  <c r="AO6572" i="22"/>
  <c r="AM6572" i="22"/>
  <c r="AL6572" i="22"/>
  <c r="AK6572" i="22"/>
  <c r="AI6572" i="22"/>
  <c r="AG6572" i="22"/>
  <c r="AF6572" i="22"/>
  <c r="AE6572" i="22"/>
  <c r="Z6572" i="22"/>
  <c r="AC6572" i="22" s="1"/>
  <c r="AN6572" i="22" s="1"/>
  <c r="Y6572" i="22"/>
  <c r="AB6572" i="22" s="1"/>
  <c r="AH6572" i="22" s="1"/>
  <c r="X6572" i="22"/>
  <c r="V6572" i="22"/>
  <c r="S6572" i="22"/>
  <c r="P6572" i="22"/>
  <c r="AO6571" i="22"/>
  <c r="AM6571" i="22"/>
  <c r="AL6571" i="22"/>
  <c r="AK6571" i="22"/>
  <c r="AI6571" i="22"/>
  <c r="AG6571" i="22"/>
  <c r="AF6571" i="22"/>
  <c r="AE6571" i="22"/>
  <c r="Z6571" i="22"/>
  <c r="AC6571" i="22" s="1"/>
  <c r="AN6571" i="22" s="1"/>
  <c r="Y6571" i="22"/>
  <c r="AB6571" i="22" s="1"/>
  <c r="AH6571" i="22" s="1"/>
  <c r="X6571" i="22"/>
  <c r="V6571" i="22"/>
  <c r="S6571" i="22"/>
  <c r="P6571" i="22"/>
  <c r="AO6570" i="22"/>
  <c r="AN6570" i="22"/>
  <c r="AL6570" i="22"/>
  <c r="AK6570" i="22"/>
  <c r="AI6570" i="22"/>
  <c r="AH6570" i="22"/>
  <c r="AF6570" i="22"/>
  <c r="AE6570" i="22"/>
  <c r="Z6570" i="22"/>
  <c r="AC6570" i="22" s="1"/>
  <c r="AM6570" i="22" s="1"/>
  <c r="Y6570" i="22"/>
  <c r="AB6570" i="22" s="1"/>
  <c r="AG6570" i="22" s="1"/>
  <c r="X6570" i="22"/>
  <c r="V6570" i="22"/>
  <c r="S6570" i="22"/>
  <c r="P6570" i="22"/>
  <c r="AO6569" i="22"/>
  <c r="AN6569" i="22"/>
  <c r="AL6569" i="22"/>
  <c r="AK6569" i="22"/>
  <c r="AI6569" i="22"/>
  <c r="AH6569" i="22"/>
  <c r="AF6569" i="22"/>
  <c r="AE6569" i="22"/>
  <c r="Z6569" i="22"/>
  <c r="AC6569" i="22" s="1"/>
  <c r="AM6569" i="22" s="1"/>
  <c r="Y6569" i="22"/>
  <c r="AB6569" i="22" s="1"/>
  <c r="AG6569" i="22" s="1"/>
  <c r="X6569" i="22"/>
  <c r="V6569" i="22"/>
  <c r="S6569" i="22"/>
  <c r="P6569" i="22"/>
  <c r="AO6568" i="22"/>
  <c r="AM6568" i="22"/>
  <c r="AL6568" i="22"/>
  <c r="AK6568" i="22"/>
  <c r="AI6568" i="22"/>
  <c r="AG6568" i="22"/>
  <c r="AF6568" i="22"/>
  <c r="AE6568" i="22"/>
  <c r="Z6568" i="22"/>
  <c r="AC6568" i="22" s="1"/>
  <c r="AN6568" i="22" s="1"/>
  <c r="Y6568" i="22"/>
  <c r="AB6568" i="22" s="1"/>
  <c r="AH6568" i="22" s="1"/>
  <c r="X6568" i="22"/>
  <c r="V6568" i="22"/>
  <c r="S6568" i="22"/>
  <c r="P6568" i="22"/>
  <c r="AO6567" i="22"/>
  <c r="AM6567" i="22"/>
  <c r="AL6567" i="22"/>
  <c r="AK6567" i="22"/>
  <c r="AI6567" i="22"/>
  <c r="AG6567" i="22"/>
  <c r="AF6567" i="22"/>
  <c r="AE6567" i="22"/>
  <c r="Z6567" i="22"/>
  <c r="AC6567" i="22" s="1"/>
  <c r="AN6567" i="22" s="1"/>
  <c r="Y6567" i="22"/>
  <c r="AB6567" i="22" s="1"/>
  <c r="AH6567" i="22" s="1"/>
  <c r="X6567" i="22"/>
  <c r="V6567" i="22"/>
  <c r="S6567" i="22"/>
  <c r="P6567" i="22"/>
  <c r="AO6566" i="22"/>
  <c r="AN6566" i="22"/>
  <c r="AL6566" i="22"/>
  <c r="AK6566" i="22"/>
  <c r="AI6566" i="22"/>
  <c r="AH6566" i="22"/>
  <c r="AF6566" i="22"/>
  <c r="AE6566" i="22"/>
  <c r="Z6566" i="22"/>
  <c r="AC6566" i="22" s="1"/>
  <c r="AM6566" i="22" s="1"/>
  <c r="Y6566" i="22"/>
  <c r="AB6566" i="22" s="1"/>
  <c r="AG6566" i="22" s="1"/>
  <c r="X6566" i="22"/>
  <c r="V6566" i="22"/>
  <c r="S6566" i="22"/>
  <c r="P6566" i="22"/>
  <c r="AO6565" i="22"/>
  <c r="AN6565" i="22"/>
  <c r="AL6565" i="22"/>
  <c r="AK6565" i="22"/>
  <c r="AI6565" i="22"/>
  <c r="AH6565" i="22"/>
  <c r="AF6565" i="22"/>
  <c r="AE6565" i="22"/>
  <c r="Z6565" i="22"/>
  <c r="AC6565" i="22" s="1"/>
  <c r="AM6565" i="22" s="1"/>
  <c r="Y6565" i="22"/>
  <c r="AB6565" i="22" s="1"/>
  <c r="AG6565" i="22" s="1"/>
  <c r="X6565" i="22"/>
  <c r="V6565" i="22"/>
  <c r="S6565" i="22"/>
  <c r="P6565" i="22"/>
  <c r="AO6564" i="22"/>
  <c r="AN6564" i="22"/>
  <c r="AL6564" i="22"/>
  <c r="AK6564" i="22"/>
  <c r="AI6564" i="22"/>
  <c r="AH6564" i="22"/>
  <c r="AF6564" i="22"/>
  <c r="AE6564" i="22"/>
  <c r="Z6564" i="22"/>
  <c r="AC6564" i="22" s="1"/>
  <c r="AM6564" i="22" s="1"/>
  <c r="Y6564" i="22"/>
  <c r="AB6564" i="22" s="1"/>
  <c r="AG6564" i="22" s="1"/>
  <c r="X6564" i="22"/>
  <c r="V6564" i="22"/>
  <c r="S6564" i="22"/>
  <c r="P6564" i="22"/>
  <c r="AO6563" i="22"/>
  <c r="AN6563" i="22"/>
  <c r="AL6563" i="22"/>
  <c r="AK6563" i="22"/>
  <c r="AI6563" i="22"/>
  <c r="AH6563" i="22"/>
  <c r="AF6563" i="22"/>
  <c r="AE6563" i="22"/>
  <c r="Z6563" i="22"/>
  <c r="AC6563" i="22" s="1"/>
  <c r="AM6563" i="22" s="1"/>
  <c r="Y6563" i="22"/>
  <c r="AB6563" i="22" s="1"/>
  <c r="AG6563" i="22" s="1"/>
  <c r="X6563" i="22"/>
  <c r="V6563" i="22"/>
  <c r="S6563" i="22"/>
  <c r="P6563" i="22"/>
  <c r="AO6562" i="22"/>
  <c r="AN6562" i="22"/>
  <c r="AL6562" i="22"/>
  <c r="AK6562" i="22"/>
  <c r="AI6562" i="22"/>
  <c r="AH6562" i="22"/>
  <c r="AF6562" i="22"/>
  <c r="AE6562" i="22"/>
  <c r="Z6562" i="22"/>
  <c r="AC6562" i="22" s="1"/>
  <c r="AM6562" i="22" s="1"/>
  <c r="Y6562" i="22"/>
  <c r="AB6562" i="22" s="1"/>
  <c r="AG6562" i="22" s="1"/>
  <c r="X6562" i="22"/>
  <c r="V6562" i="22"/>
  <c r="S6562" i="22"/>
  <c r="P6562" i="22"/>
  <c r="AO6561" i="22"/>
  <c r="AM6561" i="22"/>
  <c r="AL6561" i="22"/>
  <c r="AK6561" i="22"/>
  <c r="AI6561" i="22"/>
  <c r="AG6561" i="22"/>
  <c r="AF6561" i="22"/>
  <c r="AE6561" i="22"/>
  <c r="Z6561" i="22"/>
  <c r="AC6561" i="22" s="1"/>
  <c r="AN6561" i="22" s="1"/>
  <c r="Y6561" i="22"/>
  <c r="AB6561" i="22" s="1"/>
  <c r="AH6561" i="22" s="1"/>
  <c r="X6561" i="22"/>
  <c r="V6561" i="22"/>
  <c r="S6561" i="22"/>
  <c r="P6561" i="22"/>
  <c r="AO6560" i="22"/>
  <c r="AM6560" i="22"/>
  <c r="AL6560" i="22"/>
  <c r="AK6560" i="22"/>
  <c r="AI6560" i="22"/>
  <c r="AG6560" i="22"/>
  <c r="AF6560" i="22"/>
  <c r="AE6560" i="22"/>
  <c r="Z6560" i="22"/>
  <c r="AC6560" i="22" s="1"/>
  <c r="AN6560" i="22" s="1"/>
  <c r="Y6560" i="22"/>
  <c r="AB6560" i="22" s="1"/>
  <c r="AH6560" i="22" s="1"/>
  <c r="X6560" i="22"/>
  <c r="V6560" i="22"/>
  <c r="S6560" i="22"/>
  <c r="P6560" i="22"/>
  <c r="AO6559" i="22"/>
  <c r="AN6559" i="22"/>
  <c r="AL6559" i="22"/>
  <c r="AK6559" i="22"/>
  <c r="AI6559" i="22"/>
  <c r="AH6559" i="22"/>
  <c r="AF6559" i="22"/>
  <c r="AE6559" i="22"/>
  <c r="Z6559" i="22"/>
  <c r="AC6559" i="22" s="1"/>
  <c r="AM6559" i="22" s="1"/>
  <c r="Y6559" i="22"/>
  <c r="AB6559" i="22" s="1"/>
  <c r="AG6559" i="22" s="1"/>
  <c r="X6559" i="22"/>
  <c r="V6559" i="22"/>
  <c r="S6559" i="22"/>
  <c r="P6559" i="22"/>
  <c r="AO6558" i="22"/>
  <c r="AM6558" i="22"/>
  <c r="AL6558" i="22"/>
  <c r="AK6558" i="22"/>
  <c r="AI6558" i="22"/>
  <c r="AG6558" i="22"/>
  <c r="AF6558" i="22"/>
  <c r="AE6558" i="22"/>
  <c r="Z6558" i="22"/>
  <c r="AC6558" i="22" s="1"/>
  <c r="AN6558" i="22" s="1"/>
  <c r="Y6558" i="22"/>
  <c r="AB6558" i="22" s="1"/>
  <c r="AH6558" i="22" s="1"/>
  <c r="X6558" i="22"/>
  <c r="V6558" i="22"/>
  <c r="S6558" i="22"/>
  <c r="P6558" i="22"/>
  <c r="AO6557" i="22"/>
  <c r="AM6557" i="22"/>
  <c r="AL6557" i="22"/>
  <c r="AK6557" i="22"/>
  <c r="AI6557" i="22"/>
  <c r="AG6557" i="22"/>
  <c r="AF6557" i="22"/>
  <c r="AE6557" i="22"/>
  <c r="Z6557" i="22"/>
  <c r="AC6557" i="22" s="1"/>
  <c r="AN6557" i="22" s="1"/>
  <c r="Y6557" i="22"/>
  <c r="AB6557" i="22" s="1"/>
  <c r="AH6557" i="22" s="1"/>
  <c r="X6557" i="22"/>
  <c r="V6557" i="22"/>
  <c r="S6557" i="22"/>
  <c r="P6557" i="22"/>
  <c r="AO6556" i="22"/>
  <c r="AN6556" i="22"/>
  <c r="AL6556" i="22"/>
  <c r="AK6556" i="22"/>
  <c r="AI6556" i="22"/>
  <c r="AH6556" i="22"/>
  <c r="AF6556" i="22"/>
  <c r="AE6556" i="22"/>
  <c r="Z6556" i="22"/>
  <c r="AC6556" i="22" s="1"/>
  <c r="AM6556" i="22" s="1"/>
  <c r="Y6556" i="22"/>
  <c r="AB6556" i="22" s="1"/>
  <c r="AG6556" i="22" s="1"/>
  <c r="X6556" i="22"/>
  <c r="V6556" i="22"/>
  <c r="S6556" i="22"/>
  <c r="P6556" i="22"/>
  <c r="AO6555" i="22"/>
  <c r="AM6555" i="22"/>
  <c r="AL6555" i="22"/>
  <c r="AK6555" i="22"/>
  <c r="AI6555" i="22"/>
  <c r="AG6555" i="22"/>
  <c r="AF6555" i="22"/>
  <c r="AE6555" i="22"/>
  <c r="Z6555" i="22"/>
  <c r="AC6555" i="22" s="1"/>
  <c r="AN6555" i="22" s="1"/>
  <c r="Y6555" i="22"/>
  <c r="AB6555" i="22" s="1"/>
  <c r="AH6555" i="22" s="1"/>
  <c r="X6555" i="22"/>
  <c r="V6555" i="22"/>
  <c r="S6555" i="22"/>
  <c r="P6555" i="22"/>
  <c r="AN6554" i="22"/>
  <c r="AM6554" i="22"/>
  <c r="AL6554" i="22"/>
  <c r="AK6554" i="22"/>
  <c r="AH6554" i="22"/>
  <c r="AG6554" i="22"/>
  <c r="AF6554" i="22"/>
  <c r="AE6554" i="22"/>
  <c r="Z6554" i="22"/>
  <c r="AC6554" i="22" s="1"/>
  <c r="AO6554" i="22" s="1"/>
  <c r="Y6554" i="22"/>
  <c r="AB6554" i="22" s="1"/>
  <c r="AI6554" i="22" s="1"/>
  <c r="X6554" i="22"/>
  <c r="V6554" i="22"/>
  <c r="S6554" i="22"/>
  <c r="P6554" i="22"/>
  <c r="AO6553" i="22"/>
  <c r="AM6553" i="22"/>
  <c r="AL6553" i="22"/>
  <c r="AK6553" i="22"/>
  <c r="AI6553" i="22"/>
  <c r="AG6553" i="22"/>
  <c r="AF6553" i="22"/>
  <c r="AE6553" i="22"/>
  <c r="Z6553" i="22"/>
  <c r="AC6553" i="22" s="1"/>
  <c r="AN6553" i="22" s="1"/>
  <c r="Y6553" i="22"/>
  <c r="AB6553" i="22" s="1"/>
  <c r="AH6553" i="22" s="1"/>
  <c r="X6553" i="22"/>
  <c r="V6553" i="22"/>
  <c r="S6553" i="22"/>
  <c r="P6553" i="22"/>
  <c r="AN6552" i="22"/>
  <c r="AM6552" i="22"/>
  <c r="AL6552" i="22"/>
  <c r="AK6552" i="22"/>
  <c r="AH6552" i="22"/>
  <c r="AG6552" i="22"/>
  <c r="AF6552" i="22"/>
  <c r="AE6552" i="22"/>
  <c r="Z6552" i="22"/>
  <c r="AC6552" i="22" s="1"/>
  <c r="AO6552" i="22" s="1"/>
  <c r="Y6552" i="22"/>
  <c r="AB6552" i="22" s="1"/>
  <c r="AI6552" i="22" s="1"/>
  <c r="X6552" i="22"/>
  <c r="V6552" i="22"/>
  <c r="S6552" i="22"/>
  <c r="P6552" i="22"/>
  <c r="AO6551" i="22"/>
  <c r="AN6551" i="22"/>
  <c r="AL6551" i="22"/>
  <c r="AK6551" i="22"/>
  <c r="AI6551" i="22"/>
  <c r="AH6551" i="22"/>
  <c r="AF6551" i="22"/>
  <c r="AE6551" i="22"/>
  <c r="Z6551" i="22"/>
  <c r="AC6551" i="22" s="1"/>
  <c r="AM6551" i="22" s="1"/>
  <c r="Y6551" i="22"/>
  <c r="AB6551" i="22" s="1"/>
  <c r="AG6551" i="22" s="1"/>
  <c r="X6551" i="22"/>
  <c r="V6551" i="22"/>
  <c r="S6551" i="22"/>
  <c r="P6551" i="22"/>
  <c r="AO6550" i="22"/>
  <c r="AM6550" i="22"/>
  <c r="AL6550" i="22"/>
  <c r="AK6550" i="22"/>
  <c r="AI6550" i="22"/>
  <c r="AG6550" i="22"/>
  <c r="AF6550" i="22"/>
  <c r="AE6550" i="22"/>
  <c r="Z6550" i="22"/>
  <c r="AC6550" i="22" s="1"/>
  <c r="AN6550" i="22" s="1"/>
  <c r="Y6550" i="22"/>
  <c r="AB6550" i="22" s="1"/>
  <c r="AH6550" i="22" s="1"/>
  <c r="X6550" i="22"/>
  <c r="V6550" i="22"/>
  <c r="S6550" i="22"/>
  <c r="P6550" i="22"/>
  <c r="AO6549" i="22"/>
  <c r="AM6549" i="22"/>
  <c r="AL6549" i="22"/>
  <c r="AK6549" i="22"/>
  <c r="AI6549" i="22"/>
  <c r="AG6549" i="22"/>
  <c r="AF6549" i="22"/>
  <c r="AE6549" i="22"/>
  <c r="Z6549" i="22"/>
  <c r="AC6549" i="22" s="1"/>
  <c r="AN6549" i="22" s="1"/>
  <c r="Y6549" i="22"/>
  <c r="AB6549" i="22" s="1"/>
  <c r="AH6549" i="22" s="1"/>
  <c r="X6549" i="22"/>
  <c r="V6549" i="22"/>
  <c r="S6549" i="22"/>
  <c r="P6549" i="22"/>
  <c r="AN6548" i="22"/>
  <c r="AM6548" i="22"/>
  <c r="AL6548" i="22"/>
  <c r="AK6548" i="22"/>
  <c r="AH6548" i="22"/>
  <c r="AG6548" i="22"/>
  <c r="AF6548" i="22"/>
  <c r="AE6548" i="22"/>
  <c r="Z6548" i="22"/>
  <c r="AC6548" i="22" s="1"/>
  <c r="AO6548" i="22" s="1"/>
  <c r="Y6548" i="22"/>
  <c r="AB6548" i="22" s="1"/>
  <c r="AI6548" i="22" s="1"/>
  <c r="X6548" i="22"/>
  <c r="V6548" i="22"/>
  <c r="S6548" i="22"/>
  <c r="P6548" i="22"/>
  <c r="AN6547" i="22"/>
  <c r="AM6547" i="22"/>
  <c r="AL6547" i="22"/>
  <c r="AK6547" i="22"/>
  <c r="AH6547" i="22"/>
  <c r="AG6547" i="22"/>
  <c r="AF6547" i="22"/>
  <c r="AE6547" i="22"/>
  <c r="Z6547" i="22"/>
  <c r="AC6547" i="22" s="1"/>
  <c r="AO6547" i="22" s="1"/>
  <c r="Y6547" i="22"/>
  <c r="AB6547" i="22" s="1"/>
  <c r="AI6547" i="22" s="1"/>
  <c r="X6547" i="22"/>
  <c r="V6547" i="22"/>
  <c r="S6547" i="22"/>
  <c r="P6547" i="22"/>
  <c r="AO6546" i="22"/>
  <c r="AM6546" i="22"/>
  <c r="AL6546" i="22"/>
  <c r="AK6546" i="22"/>
  <c r="AI6546" i="22"/>
  <c r="AG6546" i="22"/>
  <c r="AF6546" i="22"/>
  <c r="AE6546" i="22"/>
  <c r="Z6546" i="22"/>
  <c r="AC6546" i="22" s="1"/>
  <c r="AN6546" i="22" s="1"/>
  <c r="Y6546" i="22"/>
  <c r="AB6546" i="22" s="1"/>
  <c r="AH6546" i="22" s="1"/>
  <c r="X6546" i="22"/>
  <c r="V6546" i="22"/>
  <c r="S6546" i="22"/>
  <c r="P6546" i="22"/>
  <c r="AO6545" i="22"/>
  <c r="AM6545" i="22"/>
  <c r="AL6545" i="22"/>
  <c r="AK6545" i="22"/>
  <c r="AI6545" i="22"/>
  <c r="AG6545" i="22"/>
  <c r="AF6545" i="22"/>
  <c r="AE6545" i="22"/>
  <c r="Z6545" i="22"/>
  <c r="AC6545" i="22" s="1"/>
  <c r="AN6545" i="22" s="1"/>
  <c r="Y6545" i="22"/>
  <c r="AB6545" i="22" s="1"/>
  <c r="AH6545" i="22" s="1"/>
  <c r="X6545" i="22"/>
  <c r="V6545" i="22"/>
  <c r="S6545" i="22"/>
  <c r="P6545" i="22"/>
  <c r="AO6544" i="22"/>
  <c r="AM6544" i="22"/>
  <c r="AL6544" i="22"/>
  <c r="AK6544" i="22"/>
  <c r="AI6544" i="22"/>
  <c r="AG6544" i="22"/>
  <c r="AF6544" i="22"/>
  <c r="AE6544" i="22"/>
  <c r="Z6544" i="22"/>
  <c r="AC6544" i="22" s="1"/>
  <c r="AN6544" i="22" s="1"/>
  <c r="Y6544" i="22"/>
  <c r="AB6544" i="22" s="1"/>
  <c r="AH6544" i="22" s="1"/>
  <c r="X6544" i="22"/>
  <c r="V6544" i="22"/>
  <c r="S6544" i="22"/>
  <c r="P6544" i="22"/>
  <c r="AO6543" i="22"/>
  <c r="AM6543" i="22"/>
  <c r="AL6543" i="22"/>
  <c r="AK6543" i="22"/>
  <c r="AI6543" i="22"/>
  <c r="AG6543" i="22"/>
  <c r="AF6543" i="22"/>
  <c r="AE6543" i="22"/>
  <c r="Z6543" i="22"/>
  <c r="AC6543" i="22" s="1"/>
  <c r="AN6543" i="22" s="1"/>
  <c r="Y6543" i="22"/>
  <c r="AB6543" i="22" s="1"/>
  <c r="AH6543" i="22" s="1"/>
  <c r="X6543" i="22"/>
  <c r="V6543" i="22"/>
  <c r="S6543" i="22"/>
  <c r="P6543" i="22"/>
  <c r="AO6542" i="22"/>
  <c r="AM6542" i="22"/>
  <c r="AL6542" i="22"/>
  <c r="AK6542" i="22"/>
  <c r="AI6542" i="22"/>
  <c r="AG6542" i="22"/>
  <c r="AF6542" i="22"/>
  <c r="AE6542" i="22"/>
  <c r="Z6542" i="22"/>
  <c r="AC6542" i="22" s="1"/>
  <c r="AN6542" i="22" s="1"/>
  <c r="Y6542" i="22"/>
  <c r="AB6542" i="22" s="1"/>
  <c r="AH6542" i="22" s="1"/>
  <c r="X6542" i="22"/>
  <c r="V6542" i="22"/>
  <c r="S6542" i="22"/>
  <c r="P6542" i="22"/>
  <c r="AO6541" i="22"/>
  <c r="AN6541" i="22"/>
  <c r="AL6541" i="22"/>
  <c r="AK6541" i="22"/>
  <c r="AI6541" i="22"/>
  <c r="AH6541" i="22"/>
  <c r="AF6541" i="22"/>
  <c r="AE6541" i="22"/>
  <c r="Z6541" i="22"/>
  <c r="AC6541" i="22" s="1"/>
  <c r="AM6541" i="22" s="1"/>
  <c r="Y6541" i="22"/>
  <c r="AB6541" i="22" s="1"/>
  <c r="AG6541" i="22" s="1"/>
  <c r="X6541" i="22"/>
  <c r="V6541" i="22"/>
  <c r="S6541" i="22"/>
  <c r="P6541" i="22"/>
  <c r="AO6540" i="22"/>
  <c r="AN6540" i="22"/>
  <c r="AL6540" i="22"/>
  <c r="AK6540" i="22"/>
  <c r="AI6540" i="22"/>
  <c r="AH6540" i="22"/>
  <c r="AF6540" i="22"/>
  <c r="AE6540" i="22"/>
  <c r="Z6540" i="22"/>
  <c r="AC6540" i="22" s="1"/>
  <c r="AM6540" i="22" s="1"/>
  <c r="Y6540" i="22"/>
  <c r="AB6540" i="22" s="1"/>
  <c r="AG6540" i="22" s="1"/>
  <c r="X6540" i="22"/>
  <c r="V6540" i="22"/>
  <c r="S6540" i="22"/>
  <c r="P6540" i="22"/>
  <c r="AO6539" i="22"/>
  <c r="AM6539" i="22"/>
  <c r="AL6539" i="22"/>
  <c r="AK6539" i="22"/>
  <c r="AI6539" i="22"/>
  <c r="AG6539" i="22"/>
  <c r="AF6539" i="22"/>
  <c r="AE6539" i="22"/>
  <c r="Z6539" i="22"/>
  <c r="AC6539" i="22" s="1"/>
  <c r="AN6539" i="22" s="1"/>
  <c r="Y6539" i="22"/>
  <c r="AB6539" i="22" s="1"/>
  <c r="AH6539" i="22" s="1"/>
  <c r="X6539" i="22"/>
  <c r="V6539" i="22"/>
  <c r="S6539" i="22"/>
  <c r="P6539" i="22"/>
  <c r="AO6538" i="22"/>
  <c r="AN6538" i="22"/>
  <c r="AL6538" i="22"/>
  <c r="AK6538" i="22"/>
  <c r="AI6538" i="22"/>
  <c r="AH6538" i="22"/>
  <c r="AF6538" i="22"/>
  <c r="AE6538" i="22"/>
  <c r="Z6538" i="22"/>
  <c r="AC6538" i="22" s="1"/>
  <c r="AM6538" i="22" s="1"/>
  <c r="Y6538" i="22"/>
  <c r="AB6538" i="22" s="1"/>
  <c r="AG6538" i="22" s="1"/>
  <c r="X6538" i="22"/>
  <c r="V6538" i="22"/>
  <c r="S6538" i="22"/>
  <c r="P6538" i="22"/>
  <c r="AO6537" i="22"/>
  <c r="AN6537" i="22"/>
  <c r="AL6537" i="22"/>
  <c r="AK6537" i="22"/>
  <c r="AI6537" i="22"/>
  <c r="AH6537" i="22"/>
  <c r="AF6537" i="22"/>
  <c r="AE6537" i="22"/>
  <c r="Z6537" i="22"/>
  <c r="AC6537" i="22" s="1"/>
  <c r="AM6537" i="22" s="1"/>
  <c r="Y6537" i="22"/>
  <c r="AB6537" i="22" s="1"/>
  <c r="AG6537" i="22" s="1"/>
  <c r="X6537" i="22"/>
  <c r="V6537" i="22"/>
  <c r="S6537" i="22"/>
  <c r="P6537" i="22"/>
  <c r="AO6536" i="22"/>
  <c r="AN6536" i="22"/>
  <c r="AL6536" i="22"/>
  <c r="AK6536" i="22"/>
  <c r="AI6536" i="22"/>
  <c r="AH6536" i="22"/>
  <c r="AF6536" i="22"/>
  <c r="AE6536" i="22"/>
  <c r="Z6536" i="22"/>
  <c r="AC6536" i="22" s="1"/>
  <c r="AM6536" i="22" s="1"/>
  <c r="Y6536" i="22"/>
  <c r="AB6536" i="22" s="1"/>
  <c r="AG6536" i="22" s="1"/>
  <c r="X6536" i="22"/>
  <c r="V6536" i="22"/>
  <c r="S6536" i="22"/>
  <c r="P6536" i="22"/>
  <c r="AO6535" i="22"/>
  <c r="AM6535" i="22"/>
  <c r="AL6535" i="22"/>
  <c r="AK6535" i="22"/>
  <c r="AI6535" i="22"/>
  <c r="AG6535" i="22"/>
  <c r="AF6535" i="22"/>
  <c r="AE6535" i="22"/>
  <c r="Z6535" i="22"/>
  <c r="AC6535" i="22" s="1"/>
  <c r="AN6535" i="22" s="1"/>
  <c r="Y6535" i="22"/>
  <c r="AB6535" i="22" s="1"/>
  <c r="AH6535" i="22" s="1"/>
  <c r="X6535" i="22"/>
  <c r="V6535" i="22"/>
  <c r="S6535" i="22"/>
  <c r="P6535" i="22"/>
  <c r="AO6534" i="22"/>
  <c r="AM6534" i="22"/>
  <c r="AL6534" i="22"/>
  <c r="AK6534" i="22"/>
  <c r="AI6534" i="22"/>
  <c r="AG6534" i="22"/>
  <c r="AF6534" i="22"/>
  <c r="AE6534" i="22"/>
  <c r="Z6534" i="22"/>
  <c r="AC6534" i="22" s="1"/>
  <c r="AN6534" i="22" s="1"/>
  <c r="Y6534" i="22"/>
  <c r="AB6534" i="22" s="1"/>
  <c r="AH6534" i="22" s="1"/>
  <c r="X6534" i="22"/>
  <c r="V6534" i="22"/>
  <c r="S6534" i="22"/>
  <c r="P6534" i="22"/>
  <c r="AO6533" i="22"/>
  <c r="AN6533" i="22"/>
  <c r="AL6533" i="22"/>
  <c r="AK6533" i="22"/>
  <c r="AI6533" i="22"/>
  <c r="AH6533" i="22"/>
  <c r="AF6533" i="22"/>
  <c r="AE6533" i="22"/>
  <c r="Z6533" i="22"/>
  <c r="AC6533" i="22" s="1"/>
  <c r="AM6533" i="22" s="1"/>
  <c r="Y6533" i="22"/>
  <c r="AB6533" i="22" s="1"/>
  <c r="AG6533" i="22" s="1"/>
  <c r="X6533" i="22"/>
  <c r="V6533" i="22"/>
  <c r="S6533" i="22"/>
  <c r="P6533" i="22"/>
  <c r="AN6532" i="22"/>
  <c r="AM6532" i="22"/>
  <c r="AL6532" i="22"/>
  <c r="AK6532" i="22"/>
  <c r="AH6532" i="22"/>
  <c r="AG6532" i="22"/>
  <c r="AF6532" i="22"/>
  <c r="AE6532" i="22"/>
  <c r="Z6532" i="22"/>
  <c r="AC6532" i="22" s="1"/>
  <c r="AO6532" i="22" s="1"/>
  <c r="Y6532" i="22"/>
  <c r="AB6532" i="22" s="1"/>
  <c r="AI6532" i="22" s="1"/>
  <c r="X6532" i="22"/>
  <c r="V6532" i="22"/>
  <c r="S6532" i="22"/>
  <c r="P6532" i="22"/>
  <c r="AN6531" i="22"/>
  <c r="AM6531" i="22"/>
  <c r="AL6531" i="22"/>
  <c r="AK6531" i="22"/>
  <c r="AH6531" i="22"/>
  <c r="AG6531" i="22"/>
  <c r="AF6531" i="22"/>
  <c r="AE6531" i="22"/>
  <c r="Z6531" i="22"/>
  <c r="AC6531" i="22" s="1"/>
  <c r="AO6531" i="22" s="1"/>
  <c r="Y6531" i="22"/>
  <c r="AB6531" i="22" s="1"/>
  <c r="AI6531" i="22" s="1"/>
  <c r="X6531" i="22"/>
  <c r="V6531" i="22"/>
  <c r="S6531" i="22"/>
  <c r="P6531" i="22"/>
  <c r="AN6530" i="22"/>
  <c r="AM6530" i="22"/>
  <c r="AL6530" i="22"/>
  <c r="AK6530" i="22"/>
  <c r="AH6530" i="22"/>
  <c r="AG6530" i="22"/>
  <c r="AF6530" i="22"/>
  <c r="AE6530" i="22"/>
  <c r="Z6530" i="22"/>
  <c r="AC6530" i="22" s="1"/>
  <c r="AO6530" i="22" s="1"/>
  <c r="Y6530" i="22"/>
  <c r="AB6530" i="22" s="1"/>
  <c r="AI6530" i="22" s="1"/>
  <c r="X6530" i="22"/>
  <c r="V6530" i="22"/>
  <c r="S6530" i="22"/>
  <c r="P6530" i="22"/>
  <c r="AO6529" i="22"/>
  <c r="AN6529" i="22"/>
  <c r="AL6529" i="22"/>
  <c r="AK6529" i="22"/>
  <c r="AI6529" i="22"/>
  <c r="AH6529" i="22"/>
  <c r="AF6529" i="22"/>
  <c r="AE6529" i="22"/>
  <c r="Z6529" i="22"/>
  <c r="AC6529" i="22" s="1"/>
  <c r="AM6529" i="22" s="1"/>
  <c r="Y6529" i="22"/>
  <c r="AB6529" i="22" s="1"/>
  <c r="AG6529" i="22" s="1"/>
  <c r="X6529" i="22"/>
  <c r="V6529" i="22"/>
  <c r="S6529" i="22"/>
  <c r="P6529" i="22"/>
  <c r="AO6528" i="22"/>
  <c r="AM6528" i="22"/>
  <c r="AL6528" i="22"/>
  <c r="AK6528" i="22"/>
  <c r="AI6528" i="22"/>
  <c r="AG6528" i="22"/>
  <c r="AF6528" i="22"/>
  <c r="AE6528" i="22"/>
  <c r="Z6528" i="22"/>
  <c r="AC6528" i="22" s="1"/>
  <c r="AN6528" i="22" s="1"/>
  <c r="Y6528" i="22"/>
  <c r="AB6528" i="22" s="1"/>
  <c r="AH6528" i="22" s="1"/>
  <c r="X6528" i="22"/>
  <c r="V6528" i="22"/>
  <c r="S6528" i="22"/>
  <c r="P6528" i="22"/>
  <c r="AO6527" i="22"/>
  <c r="AM6527" i="22"/>
  <c r="AL6527" i="22"/>
  <c r="AK6527" i="22"/>
  <c r="AI6527" i="22"/>
  <c r="AG6527" i="22"/>
  <c r="AF6527" i="22"/>
  <c r="AE6527" i="22"/>
  <c r="Z6527" i="22"/>
  <c r="AC6527" i="22" s="1"/>
  <c r="AN6527" i="22" s="1"/>
  <c r="Y6527" i="22"/>
  <c r="AB6527" i="22" s="1"/>
  <c r="AH6527" i="22" s="1"/>
  <c r="X6527" i="22"/>
  <c r="V6527" i="22"/>
  <c r="S6527" i="22"/>
  <c r="P6527" i="22"/>
  <c r="AO6526" i="22"/>
  <c r="AM6526" i="22"/>
  <c r="AL6526" i="22"/>
  <c r="AK6526" i="22"/>
  <c r="AI6526" i="22"/>
  <c r="AG6526" i="22"/>
  <c r="AF6526" i="22"/>
  <c r="AE6526" i="22"/>
  <c r="Z6526" i="22"/>
  <c r="AC6526" i="22" s="1"/>
  <c r="AN6526" i="22" s="1"/>
  <c r="Y6526" i="22"/>
  <c r="AB6526" i="22" s="1"/>
  <c r="AH6526" i="22" s="1"/>
  <c r="X6526" i="22"/>
  <c r="V6526" i="22"/>
  <c r="S6526" i="22"/>
  <c r="P6526" i="22"/>
  <c r="AO6525" i="22"/>
  <c r="AM6525" i="22"/>
  <c r="AL6525" i="22"/>
  <c r="AK6525" i="22"/>
  <c r="AI6525" i="22"/>
  <c r="AG6525" i="22"/>
  <c r="AF6525" i="22"/>
  <c r="AE6525" i="22"/>
  <c r="Z6525" i="22"/>
  <c r="AC6525" i="22" s="1"/>
  <c r="AN6525" i="22" s="1"/>
  <c r="Y6525" i="22"/>
  <c r="AB6525" i="22" s="1"/>
  <c r="AH6525" i="22" s="1"/>
  <c r="X6525" i="22"/>
  <c r="V6525" i="22"/>
  <c r="S6525" i="22"/>
  <c r="P6525" i="22"/>
  <c r="AN6524" i="22"/>
  <c r="AM6524" i="22"/>
  <c r="AL6524" i="22"/>
  <c r="AK6524" i="22"/>
  <c r="AH6524" i="22"/>
  <c r="AG6524" i="22"/>
  <c r="AF6524" i="22"/>
  <c r="AE6524" i="22"/>
  <c r="Z6524" i="22"/>
  <c r="AC6524" i="22" s="1"/>
  <c r="AO6524" i="22" s="1"/>
  <c r="Y6524" i="22"/>
  <c r="AB6524" i="22" s="1"/>
  <c r="AI6524" i="22" s="1"/>
  <c r="X6524" i="22"/>
  <c r="V6524" i="22"/>
  <c r="S6524" i="22"/>
  <c r="P6524" i="22"/>
  <c r="AN6523" i="22"/>
  <c r="AM6523" i="22"/>
  <c r="AL6523" i="22"/>
  <c r="AK6523" i="22"/>
  <c r="AH6523" i="22"/>
  <c r="AG6523" i="22"/>
  <c r="AF6523" i="22"/>
  <c r="AE6523" i="22"/>
  <c r="Z6523" i="22"/>
  <c r="AC6523" i="22" s="1"/>
  <c r="AO6523" i="22" s="1"/>
  <c r="Y6523" i="22"/>
  <c r="AB6523" i="22" s="1"/>
  <c r="AI6523" i="22" s="1"/>
  <c r="X6523" i="22"/>
  <c r="V6523" i="22"/>
  <c r="S6523" i="22"/>
  <c r="P6523" i="22"/>
  <c r="AO6522" i="22"/>
  <c r="AM6522" i="22"/>
  <c r="AL6522" i="22"/>
  <c r="AK6522" i="22"/>
  <c r="AI6522" i="22"/>
  <c r="AG6522" i="22"/>
  <c r="AF6522" i="22"/>
  <c r="AE6522" i="22"/>
  <c r="Z6522" i="22"/>
  <c r="AC6522" i="22" s="1"/>
  <c r="AN6522" i="22" s="1"/>
  <c r="Y6522" i="22"/>
  <c r="AB6522" i="22" s="1"/>
  <c r="AH6522" i="22" s="1"/>
  <c r="X6522" i="22"/>
  <c r="V6522" i="22"/>
  <c r="S6522" i="22"/>
  <c r="P6522" i="22"/>
  <c r="AO6521" i="22"/>
  <c r="AM6521" i="22"/>
  <c r="AL6521" i="22"/>
  <c r="AK6521" i="22"/>
  <c r="AI6521" i="22"/>
  <c r="AG6521" i="22"/>
  <c r="AF6521" i="22"/>
  <c r="AE6521" i="22"/>
  <c r="Z6521" i="22"/>
  <c r="AC6521" i="22" s="1"/>
  <c r="AN6521" i="22" s="1"/>
  <c r="Y6521" i="22"/>
  <c r="AB6521" i="22" s="1"/>
  <c r="AH6521" i="22" s="1"/>
  <c r="X6521" i="22"/>
  <c r="V6521" i="22"/>
  <c r="S6521" i="22"/>
  <c r="P6521" i="22"/>
  <c r="AO6520" i="22"/>
  <c r="AN6520" i="22"/>
  <c r="AL6520" i="22"/>
  <c r="AK6520" i="22"/>
  <c r="AI6520" i="22"/>
  <c r="AH6520" i="22"/>
  <c r="AF6520" i="22"/>
  <c r="AE6520" i="22"/>
  <c r="Z6520" i="22"/>
  <c r="AC6520" i="22" s="1"/>
  <c r="AM6520" i="22" s="1"/>
  <c r="Y6520" i="22"/>
  <c r="AB6520" i="22" s="1"/>
  <c r="AG6520" i="22" s="1"/>
  <c r="X6520" i="22"/>
  <c r="V6520" i="22"/>
  <c r="S6520" i="22"/>
  <c r="P6520" i="22"/>
  <c r="AO6519" i="22"/>
  <c r="AN6519" i="22"/>
  <c r="AL6519" i="22"/>
  <c r="AK6519" i="22"/>
  <c r="AI6519" i="22"/>
  <c r="AH6519" i="22"/>
  <c r="AF6519" i="22"/>
  <c r="AE6519" i="22"/>
  <c r="Z6519" i="22"/>
  <c r="AC6519" i="22" s="1"/>
  <c r="AM6519" i="22" s="1"/>
  <c r="Y6519" i="22"/>
  <c r="AB6519" i="22" s="1"/>
  <c r="AG6519" i="22" s="1"/>
  <c r="X6519" i="22"/>
  <c r="V6519" i="22"/>
  <c r="S6519" i="22"/>
  <c r="P6519" i="22"/>
  <c r="AO6518" i="22"/>
  <c r="AN6518" i="22"/>
  <c r="AL6518" i="22"/>
  <c r="AK6518" i="22"/>
  <c r="AI6518" i="22"/>
  <c r="AH6518" i="22"/>
  <c r="AF6518" i="22"/>
  <c r="AE6518" i="22"/>
  <c r="Z6518" i="22"/>
  <c r="AC6518" i="22" s="1"/>
  <c r="AM6518" i="22" s="1"/>
  <c r="Y6518" i="22"/>
  <c r="AB6518" i="22" s="1"/>
  <c r="AG6518" i="22" s="1"/>
  <c r="X6518" i="22"/>
  <c r="V6518" i="22"/>
  <c r="S6518" i="22"/>
  <c r="P6518" i="22"/>
  <c r="AO6517" i="22"/>
  <c r="AN6517" i="22"/>
  <c r="AL6517" i="22"/>
  <c r="AK6517" i="22"/>
  <c r="AI6517" i="22"/>
  <c r="AH6517" i="22"/>
  <c r="AF6517" i="22"/>
  <c r="AE6517" i="22"/>
  <c r="Z6517" i="22"/>
  <c r="AC6517" i="22" s="1"/>
  <c r="AM6517" i="22" s="1"/>
  <c r="Y6517" i="22"/>
  <c r="AB6517" i="22" s="1"/>
  <c r="AG6517" i="22" s="1"/>
  <c r="X6517" i="22"/>
  <c r="V6517" i="22"/>
  <c r="S6517" i="22"/>
  <c r="P6517" i="22"/>
  <c r="AO6516" i="22"/>
  <c r="AN6516" i="22"/>
  <c r="AL6516" i="22"/>
  <c r="AK6516" i="22"/>
  <c r="AI6516" i="22"/>
  <c r="AH6516" i="22"/>
  <c r="AF6516" i="22"/>
  <c r="AE6516" i="22"/>
  <c r="Z6516" i="22"/>
  <c r="AC6516" i="22" s="1"/>
  <c r="AM6516" i="22" s="1"/>
  <c r="Y6516" i="22"/>
  <c r="AB6516" i="22" s="1"/>
  <c r="AG6516" i="22" s="1"/>
  <c r="X6516" i="22"/>
  <c r="V6516" i="22"/>
  <c r="S6516" i="22"/>
  <c r="P6516" i="22"/>
  <c r="AN6515" i="22"/>
  <c r="AM6515" i="22"/>
  <c r="AL6515" i="22"/>
  <c r="AK6515" i="22"/>
  <c r="AH6515" i="22"/>
  <c r="AG6515" i="22"/>
  <c r="AF6515" i="22"/>
  <c r="AE6515" i="22"/>
  <c r="Z6515" i="22"/>
  <c r="AC6515" i="22" s="1"/>
  <c r="AO6515" i="22" s="1"/>
  <c r="Y6515" i="22"/>
  <c r="AB6515" i="22" s="1"/>
  <c r="AI6515" i="22" s="1"/>
  <c r="X6515" i="22"/>
  <c r="V6515" i="22"/>
  <c r="S6515" i="22"/>
  <c r="P6515" i="22"/>
  <c r="AO6514" i="22"/>
  <c r="AN6514" i="22"/>
  <c r="AL6514" i="22"/>
  <c r="AK6514" i="22"/>
  <c r="AI6514" i="22"/>
  <c r="AH6514" i="22"/>
  <c r="AF6514" i="22"/>
  <c r="AE6514" i="22"/>
  <c r="Z6514" i="22"/>
  <c r="AC6514" i="22" s="1"/>
  <c r="AM6514" i="22" s="1"/>
  <c r="Y6514" i="22"/>
  <c r="AB6514" i="22" s="1"/>
  <c r="AG6514" i="22" s="1"/>
  <c r="X6514" i="22"/>
  <c r="V6514" i="22"/>
  <c r="S6514" i="22"/>
  <c r="P6514" i="22"/>
  <c r="AO6513" i="22"/>
  <c r="AN6513" i="22"/>
  <c r="AL6513" i="22"/>
  <c r="AK6513" i="22"/>
  <c r="AI6513" i="22"/>
  <c r="AH6513" i="22"/>
  <c r="AF6513" i="22"/>
  <c r="AE6513" i="22"/>
  <c r="Z6513" i="22"/>
  <c r="AC6513" i="22" s="1"/>
  <c r="AM6513" i="22" s="1"/>
  <c r="Y6513" i="22"/>
  <c r="AB6513" i="22" s="1"/>
  <c r="AG6513" i="22" s="1"/>
  <c r="X6513" i="22"/>
  <c r="V6513" i="22"/>
  <c r="S6513" i="22"/>
  <c r="P6513" i="22"/>
  <c r="AO6512" i="22"/>
  <c r="AM6512" i="22"/>
  <c r="AL6512" i="22"/>
  <c r="AK6512" i="22"/>
  <c r="AI6512" i="22"/>
  <c r="AG6512" i="22"/>
  <c r="AF6512" i="22"/>
  <c r="AE6512" i="22"/>
  <c r="Z6512" i="22"/>
  <c r="AC6512" i="22" s="1"/>
  <c r="AN6512" i="22" s="1"/>
  <c r="Y6512" i="22"/>
  <c r="AB6512" i="22" s="1"/>
  <c r="AH6512" i="22" s="1"/>
  <c r="X6512" i="22"/>
  <c r="V6512" i="22"/>
  <c r="S6512" i="22"/>
  <c r="P6512" i="22"/>
  <c r="AN6511" i="22"/>
  <c r="AM6511" i="22"/>
  <c r="AL6511" i="22"/>
  <c r="AK6511" i="22"/>
  <c r="AH6511" i="22"/>
  <c r="AG6511" i="22"/>
  <c r="AF6511" i="22"/>
  <c r="AE6511" i="22"/>
  <c r="Z6511" i="22"/>
  <c r="AC6511" i="22" s="1"/>
  <c r="AO6511" i="22" s="1"/>
  <c r="Y6511" i="22"/>
  <c r="AB6511" i="22" s="1"/>
  <c r="AI6511" i="22" s="1"/>
  <c r="X6511" i="22"/>
  <c r="V6511" i="22"/>
  <c r="S6511" i="22"/>
  <c r="P6511" i="22"/>
  <c r="AO6510" i="22"/>
  <c r="AM6510" i="22"/>
  <c r="AL6510" i="22"/>
  <c r="AK6510" i="22"/>
  <c r="AI6510" i="22"/>
  <c r="AG6510" i="22"/>
  <c r="AF6510" i="22"/>
  <c r="AE6510" i="22"/>
  <c r="Z6510" i="22"/>
  <c r="AC6510" i="22" s="1"/>
  <c r="AN6510" i="22" s="1"/>
  <c r="Y6510" i="22"/>
  <c r="AB6510" i="22" s="1"/>
  <c r="AH6510" i="22" s="1"/>
  <c r="X6510" i="22"/>
  <c r="V6510" i="22"/>
  <c r="S6510" i="22"/>
  <c r="P6510" i="22"/>
  <c r="AO6509" i="22"/>
  <c r="AM6509" i="22"/>
  <c r="AL6509" i="22"/>
  <c r="AK6509" i="22"/>
  <c r="AI6509" i="22"/>
  <c r="AG6509" i="22"/>
  <c r="AF6509" i="22"/>
  <c r="AE6509" i="22"/>
  <c r="Z6509" i="22"/>
  <c r="AC6509" i="22" s="1"/>
  <c r="AN6509" i="22" s="1"/>
  <c r="Y6509" i="22"/>
  <c r="AB6509" i="22" s="1"/>
  <c r="AH6509" i="22" s="1"/>
  <c r="X6509" i="22"/>
  <c r="V6509" i="22"/>
  <c r="S6509" i="22"/>
  <c r="P6509" i="22"/>
  <c r="AO6508" i="22"/>
  <c r="AN6508" i="22"/>
  <c r="AL6508" i="22"/>
  <c r="AK6508" i="22"/>
  <c r="AI6508" i="22"/>
  <c r="AH6508" i="22"/>
  <c r="AF6508" i="22"/>
  <c r="AE6508" i="22"/>
  <c r="Z6508" i="22"/>
  <c r="AC6508" i="22" s="1"/>
  <c r="AM6508" i="22" s="1"/>
  <c r="Y6508" i="22"/>
  <c r="AB6508" i="22" s="1"/>
  <c r="AG6508" i="22" s="1"/>
  <c r="X6508" i="22"/>
  <c r="V6508" i="22"/>
  <c r="S6508" i="22"/>
  <c r="P6508" i="22"/>
  <c r="AO6507" i="22"/>
  <c r="AN6507" i="22"/>
  <c r="AL6507" i="22"/>
  <c r="AK6507" i="22"/>
  <c r="AI6507" i="22"/>
  <c r="AH6507" i="22"/>
  <c r="AF6507" i="22"/>
  <c r="AE6507" i="22"/>
  <c r="Z6507" i="22"/>
  <c r="AC6507" i="22" s="1"/>
  <c r="AM6507" i="22" s="1"/>
  <c r="Y6507" i="22"/>
  <c r="AB6507" i="22" s="1"/>
  <c r="AG6507" i="22" s="1"/>
  <c r="X6507" i="22"/>
  <c r="V6507" i="22"/>
  <c r="S6507" i="22"/>
  <c r="P6507" i="22"/>
  <c r="AO6506" i="22"/>
  <c r="AN6506" i="22"/>
  <c r="AL6506" i="22"/>
  <c r="AK6506" i="22"/>
  <c r="AI6506" i="22"/>
  <c r="AH6506" i="22"/>
  <c r="AF6506" i="22"/>
  <c r="AE6506" i="22"/>
  <c r="Z6506" i="22"/>
  <c r="AC6506" i="22" s="1"/>
  <c r="AM6506" i="22" s="1"/>
  <c r="Y6506" i="22"/>
  <c r="AB6506" i="22" s="1"/>
  <c r="AG6506" i="22" s="1"/>
  <c r="X6506" i="22"/>
  <c r="V6506" i="22"/>
  <c r="S6506" i="22"/>
  <c r="P6506" i="22"/>
  <c r="AN6505" i="22"/>
  <c r="AM6505" i="22"/>
  <c r="AL6505" i="22"/>
  <c r="AK6505" i="22"/>
  <c r="AH6505" i="22"/>
  <c r="AG6505" i="22"/>
  <c r="AF6505" i="22"/>
  <c r="AE6505" i="22"/>
  <c r="Z6505" i="22"/>
  <c r="AC6505" i="22" s="1"/>
  <c r="AO6505" i="22" s="1"/>
  <c r="Y6505" i="22"/>
  <c r="AB6505" i="22" s="1"/>
  <c r="AI6505" i="22" s="1"/>
  <c r="X6505" i="22"/>
  <c r="V6505" i="22"/>
  <c r="S6505" i="22"/>
  <c r="P6505" i="22"/>
  <c r="AO6504" i="22"/>
  <c r="AM6504" i="22"/>
  <c r="AL6504" i="22"/>
  <c r="AK6504" i="22"/>
  <c r="AI6504" i="22"/>
  <c r="AG6504" i="22"/>
  <c r="AF6504" i="22"/>
  <c r="AE6504" i="22"/>
  <c r="Z6504" i="22"/>
  <c r="AC6504" i="22" s="1"/>
  <c r="AN6504" i="22" s="1"/>
  <c r="Y6504" i="22"/>
  <c r="AB6504" i="22" s="1"/>
  <c r="AH6504" i="22" s="1"/>
  <c r="X6504" i="22"/>
  <c r="V6504" i="22"/>
  <c r="S6504" i="22"/>
  <c r="P6504" i="22"/>
  <c r="AO6503" i="22"/>
  <c r="AN6503" i="22"/>
  <c r="AL6503" i="22"/>
  <c r="AK6503" i="22"/>
  <c r="AI6503" i="22"/>
  <c r="AH6503" i="22"/>
  <c r="AF6503" i="22"/>
  <c r="AE6503" i="22"/>
  <c r="Z6503" i="22"/>
  <c r="AC6503" i="22" s="1"/>
  <c r="AM6503" i="22" s="1"/>
  <c r="Y6503" i="22"/>
  <c r="AB6503" i="22" s="1"/>
  <c r="AG6503" i="22" s="1"/>
  <c r="X6503" i="22"/>
  <c r="V6503" i="22"/>
  <c r="S6503" i="22"/>
  <c r="P6503" i="22"/>
  <c r="AO6502" i="22"/>
  <c r="AM6502" i="22"/>
  <c r="AL6502" i="22"/>
  <c r="AK6502" i="22"/>
  <c r="AI6502" i="22"/>
  <c r="AG6502" i="22"/>
  <c r="AF6502" i="22"/>
  <c r="AE6502" i="22"/>
  <c r="Z6502" i="22"/>
  <c r="AC6502" i="22" s="1"/>
  <c r="AN6502" i="22" s="1"/>
  <c r="Y6502" i="22"/>
  <c r="AB6502" i="22" s="1"/>
  <c r="AH6502" i="22" s="1"/>
  <c r="X6502" i="22"/>
  <c r="V6502" i="22"/>
  <c r="S6502" i="22"/>
  <c r="P6502" i="22"/>
  <c r="AO6501" i="22"/>
  <c r="AM6501" i="22"/>
  <c r="AL6501" i="22"/>
  <c r="AK6501" i="22"/>
  <c r="AI6501" i="22"/>
  <c r="AG6501" i="22"/>
  <c r="AF6501" i="22"/>
  <c r="AE6501" i="22"/>
  <c r="Z6501" i="22"/>
  <c r="AC6501" i="22" s="1"/>
  <c r="AN6501" i="22" s="1"/>
  <c r="Y6501" i="22"/>
  <c r="AB6501" i="22" s="1"/>
  <c r="AH6501" i="22" s="1"/>
  <c r="X6501" i="22"/>
  <c r="V6501" i="22"/>
  <c r="S6501" i="22"/>
  <c r="P6501" i="22"/>
  <c r="AO6500" i="22"/>
  <c r="AM6500" i="22"/>
  <c r="AL6500" i="22"/>
  <c r="AK6500" i="22"/>
  <c r="AI6500" i="22"/>
  <c r="AG6500" i="22"/>
  <c r="AF6500" i="22"/>
  <c r="AE6500" i="22"/>
  <c r="Z6500" i="22"/>
  <c r="AC6500" i="22" s="1"/>
  <c r="AN6500" i="22" s="1"/>
  <c r="Y6500" i="22"/>
  <c r="AB6500" i="22" s="1"/>
  <c r="AH6500" i="22" s="1"/>
  <c r="X6500" i="22"/>
  <c r="V6500" i="22"/>
  <c r="S6500" i="22"/>
  <c r="P6500" i="22"/>
  <c r="AO6499" i="22"/>
  <c r="AN6499" i="22"/>
  <c r="AL6499" i="22"/>
  <c r="AK6499" i="22"/>
  <c r="AI6499" i="22"/>
  <c r="AH6499" i="22"/>
  <c r="AF6499" i="22"/>
  <c r="AE6499" i="22"/>
  <c r="Z6499" i="22"/>
  <c r="AC6499" i="22" s="1"/>
  <c r="AM6499" i="22" s="1"/>
  <c r="Y6499" i="22"/>
  <c r="AB6499" i="22" s="1"/>
  <c r="AG6499" i="22" s="1"/>
  <c r="X6499" i="22"/>
  <c r="V6499" i="22"/>
  <c r="S6499" i="22"/>
  <c r="P6499" i="22"/>
  <c r="AO6498" i="22"/>
  <c r="AN6498" i="22"/>
  <c r="AL6498" i="22"/>
  <c r="AK6498" i="22"/>
  <c r="AI6498" i="22"/>
  <c r="AH6498" i="22"/>
  <c r="AF6498" i="22"/>
  <c r="AE6498" i="22"/>
  <c r="Z6498" i="22"/>
  <c r="AC6498" i="22" s="1"/>
  <c r="AM6498" i="22" s="1"/>
  <c r="Y6498" i="22"/>
  <c r="AB6498" i="22" s="1"/>
  <c r="AG6498" i="22" s="1"/>
  <c r="X6498" i="22"/>
  <c r="V6498" i="22"/>
  <c r="S6498" i="22"/>
  <c r="P6498" i="22"/>
  <c r="AO6497" i="22"/>
  <c r="AN6497" i="22"/>
  <c r="AL6497" i="22"/>
  <c r="AK6497" i="22"/>
  <c r="AI6497" i="22"/>
  <c r="AH6497" i="22"/>
  <c r="AF6497" i="22"/>
  <c r="AE6497" i="22"/>
  <c r="Z6497" i="22"/>
  <c r="AC6497" i="22" s="1"/>
  <c r="AM6497" i="22" s="1"/>
  <c r="Y6497" i="22"/>
  <c r="AB6497" i="22" s="1"/>
  <c r="AG6497" i="22" s="1"/>
  <c r="X6497" i="22"/>
  <c r="V6497" i="22"/>
  <c r="S6497" i="22"/>
  <c r="P6497" i="22"/>
  <c r="AN6496" i="22"/>
  <c r="AM6496" i="22"/>
  <c r="AL6496" i="22"/>
  <c r="AK6496" i="22"/>
  <c r="AH6496" i="22"/>
  <c r="AG6496" i="22"/>
  <c r="AF6496" i="22"/>
  <c r="AE6496" i="22"/>
  <c r="Z6496" i="22"/>
  <c r="AC6496" i="22" s="1"/>
  <c r="AO6496" i="22" s="1"/>
  <c r="Y6496" i="22"/>
  <c r="AB6496" i="22" s="1"/>
  <c r="AI6496" i="22" s="1"/>
  <c r="X6496" i="22"/>
  <c r="V6496" i="22"/>
  <c r="S6496" i="22"/>
  <c r="P6496" i="22"/>
  <c r="AO6495" i="22"/>
  <c r="AM6495" i="22"/>
  <c r="AL6495" i="22"/>
  <c r="AK6495" i="22"/>
  <c r="AI6495" i="22"/>
  <c r="AG6495" i="22"/>
  <c r="AF6495" i="22"/>
  <c r="AE6495" i="22"/>
  <c r="Z6495" i="22"/>
  <c r="AC6495" i="22" s="1"/>
  <c r="AN6495" i="22" s="1"/>
  <c r="Y6495" i="22"/>
  <c r="AB6495" i="22" s="1"/>
  <c r="AH6495" i="22" s="1"/>
  <c r="X6495" i="22"/>
  <c r="V6495" i="22"/>
  <c r="S6495" i="22"/>
  <c r="P6495" i="22"/>
  <c r="AO6494" i="22"/>
  <c r="AM6494" i="22"/>
  <c r="AL6494" i="22"/>
  <c r="AK6494" i="22"/>
  <c r="AI6494" i="22"/>
  <c r="AG6494" i="22"/>
  <c r="AF6494" i="22"/>
  <c r="AE6494" i="22"/>
  <c r="Z6494" i="22"/>
  <c r="AC6494" i="22" s="1"/>
  <c r="AN6494" i="22" s="1"/>
  <c r="Y6494" i="22"/>
  <c r="AB6494" i="22" s="1"/>
  <c r="AH6494" i="22" s="1"/>
  <c r="X6494" i="22"/>
  <c r="V6494" i="22"/>
  <c r="S6494" i="22"/>
  <c r="P6494" i="22"/>
  <c r="AN6493" i="22"/>
  <c r="AM6493" i="22"/>
  <c r="AL6493" i="22"/>
  <c r="AK6493" i="22"/>
  <c r="AH6493" i="22"/>
  <c r="AG6493" i="22"/>
  <c r="AF6493" i="22"/>
  <c r="AE6493" i="22"/>
  <c r="Z6493" i="22"/>
  <c r="AC6493" i="22" s="1"/>
  <c r="AO6493" i="22" s="1"/>
  <c r="Y6493" i="22"/>
  <c r="AB6493" i="22" s="1"/>
  <c r="AI6493" i="22" s="1"/>
  <c r="X6493" i="22"/>
  <c r="V6493" i="22"/>
  <c r="S6493" i="22"/>
  <c r="P6493" i="22"/>
  <c r="AN6492" i="22"/>
  <c r="AM6492" i="22"/>
  <c r="AL6492" i="22"/>
  <c r="AK6492" i="22"/>
  <c r="AH6492" i="22"/>
  <c r="AG6492" i="22"/>
  <c r="AF6492" i="22"/>
  <c r="AE6492" i="22"/>
  <c r="Z6492" i="22"/>
  <c r="AC6492" i="22" s="1"/>
  <c r="AO6492" i="22" s="1"/>
  <c r="Y6492" i="22"/>
  <c r="AB6492" i="22" s="1"/>
  <c r="AI6492" i="22" s="1"/>
  <c r="X6492" i="22"/>
  <c r="V6492" i="22"/>
  <c r="S6492" i="22"/>
  <c r="P6492" i="22"/>
  <c r="AN6491" i="22"/>
  <c r="AM6491" i="22"/>
  <c r="AL6491" i="22"/>
  <c r="AK6491" i="22"/>
  <c r="AH6491" i="22"/>
  <c r="AG6491" i="22"/>
  <c r="AF6491" i="22"/>
  <c r="AE6491" i="22"/>
  <c r="Z6491" i="22"/>
  <c r="AC6491" i="22" s="1"/>
  <c r="AO6491" i="22" s="1"/>
  <c r="Y6491" i="22"/>
  <c r="AB6491" i="22" s="1"/>
  <c r="AI6491" i="22" s="1"/>
  <c r="X6491" i="22"/>
  <c r="V6491" i="22"/>
  <c r="S6491" i="22"/>
  <c r="P6491" i="22"/>
  <c r="AN6490" i="22"/>
  <c r="AM6490" i="22"/>
  <c r="AL6490" i="22"/>
  <c r="AK6490" i="22"/>
  <c r="AH6490" i="22"/>
  <c r="AG6490" i="22"/>
  <c r="AF6490" i="22"/>
  <c r="AE6490" i="22"/>
  <c r="Z6490" i="22"/>
  <c r="AC6490" i="22" s="1"/>
  <c r="AO6490" i="22" s="1"/>
  <c r="Y6490" i="22"/>
  <c r="AB6490" i="22" s="1"/>
  <c r="AI6490" i="22" s="1"/>
  <c r="X6490" i="22"/>
  <c r="V6490" i="22"/>
  <c r="S6490" i="22"/>
  <c r="P6490" i="22"/>
  <c r="AO6489" i="22"/>
  <c r="AN6489" i="22"/>
  <c r="AL6489" i="22"/>
  <c r="AK6489" i="22"/>
  <c r="AI6489" i="22"/>
  <c r="AH6489" i="22"/>
  <c r="AF6489" i="22"/>
  <c r="AE6489" i="22"/>
  <c r="Z6489" i="22"/>
  <c r="AC6489" i="22" s="1"/>
  <c r="AM6489" i="22" s="1"/>
  <c r="Y6489" i="22"/>
  <c r="AB6489" i="22" s="1"/>
  <c r="AG6489" i="22" s="1"/>
  <c r="X6489" i="22"/>
  <c r="V6489" i="22"/>
  <c r="S6489" i="22"/>
  <c r="P6489" i="22"/>
  <c r="AO6488" i="22"/>
  <c r="AM6488" i="22"/>
  <c r="AL6488" i="22"/>
  <c r="AK6488" i="22"/>
  <c r="AI6488" i="22"/>
  <c r="AG6488" i="22"/>
  <c r="AF6488" i="22"/>
  <c r="AE6488" i="22"/>
  <c r="Z6488" i="22"/>
  <c r="AC6488" i="22" s="1"/>
  <c r="AN6488" i="22" s="1"/>
  <c r="Y6488" i="22"/>
  <c r="AB6488" i="22" s="1"/>
  <c r="AH6488" i="22" s="1"/>
  <c r="X6488" i="22"/>
  <c r="V6488" i="22"/>
  <c r="S6488" i="22"/>
  <c r="P6488" i="22"/>
  <c r="AO6487" i="22"/>
  <c r="AN6487" i="22"/>
  <c r="AL6487" i="22"/>
  <c r="AK6487" i="22"/>
  <c r="AI6487" i="22"/>
  <c r="AH6487" i="22"/>
  <c r="AF6487" i="22"/>
  <c r="AE6487" i="22"/>
  <c r="Z6487" i="22"/>
  <c r="AC6487" i="22" s="1"/>
  <c r="AM6487" i="22" s="1"/>
  <c r="Y6487" i="22"/>
  <c r="AB6487" i="22" s="1"/>
  <c r="AG6487" i="22" s="1"/>
  <c r="X6487" i="22"/>
  <c r="V6487" i="22"/>
  <c r="S6487" i="22"/>
  <c r="P6487" i="22"/>
  <c r="AO6486" i="22"/>
  <c r="AN6486" i="22"/>
  <c r="AL6486" i="22"/>
  <c r="AK6486" i="22"/>
  <c r="AI6486" i="22"/>
  <c r="AH6486" i="22"/>
  <c r="AF6486" i="22"/>
  <c r="AE6486" i="22"/>
  <c r="Z6486" i="22"/>
  <c r="AC6486" i="22" s="1"/>
  <c r="AM6486" i="22" s="1"/>
  <c r="Y6486" i="22"/>
  <c r="AB6486" i="22" s="1"/>
  <c r="AG6486" i="22" s="1"/>
  <c r="X6486" i="22"/>
  <c r="V6486" i="22"/>
  <c r="S6486" i="22"/>
  <c r="P6486" i="22"/>
  <c r="AO6485" i="22"/>
  <c r="AM6485" i="22"/>
  <c r="AL6485" i="22"/>
  <c r="AK6485" i="22"/>
  <c r="AI6485" i="22"/>
  <c r="AG6485" i="22"/>
  <c r="AF6485" i="22"/>
  <c r="AE6485" i="22"/>
  <c r="Z6485" i="22"/>
  <c r="AC6485" i="22" s="1"/>
  <c r="AN6485" i="22" s="1"/>
  <c r="Y6485" i="22"/>
  <c r="AB6485" i="22" s="1"/>
  <c r="AH6485" i="22" s="1"/>
  <c r="X6485" i="22"/>
  <c r="V6485" i="22"/>
  <c r="S6485" i="22"/>
  <c r="P6485" i="22"/>
  <c r="AN6484" i="22"/>
  <c r="AM6484" i="22"/>
  <c r="AL6484" i="22"/>
  <c r="AK6484" i="22"/>
  <c r="AH6484" i="22"/>
  <c r="AG6484" i="22"/>
  <c r="AF6484" i="22"/>
  <c r="AE6484" i="22"/>
  <c r="Z6484" i="22"/>
  <c r="AC6484" i="22" s="1"/>
  <c r="AO6484" i="22" s="1"/>
  <c r="Y6484" i="22"/>
  <c r="AB6484" i="22" s="1"/>
  <c r="AI6484" i="22" s="1"/>
  <c r="X6484" i="22"/>
  <c r="V6484" i="22"/>
  <c r="S6484" i="22"/>
  <c r="P6484" i="22"/>
  <c r="AN6483" i="22"/>
  <c r="AM6483" i="22"/>
  <c r="AL6483" i="22"/>
  <c r="AK6483" i="22"/>
  <c r="AH6483" i="22"/>
  <c r="AG6483" i="22"/>
  <c r="AF6483" i="22"/>
  <c r="AE6483" i="22"/>
  <c r="Z6483" i="22"/>
  <c r="AC6483" i="22" s="1"/>
  <c r="AO6483" i="22" s="1"/>
  <c r="Y6483" i="22"/>
  <c r="AB6483" i="22" s="1"/>
  <c r="AI6483" i="22" s="1"/>
  <c r="X6483" i="22"/>
  <c r="V6483" i="22"/>
  <c r="S6483" i="22"/>
  <c r="P6483" i="22"/>
  <c r="AN6482" i="22"/>
  <c r="AM6482" i="22"/>
  <c r="AL6482" i="22"/>
  <c r="AK6482" i="22"/>
  <c r="AH6482" i="22"/>
  <c r="AG6482" i="22"/>
  <c r="AF6482" i="22"/>
  <c r="AE6482" i="22"/>
  <c r="Z6482" i="22"/>
  <c r="AC6482" i="22" s="1"/>
  <c r="AO6482" i="22" s="1"/>
  <c r="Y6482" i="22"/>
  <c r="AB6482" i="22" s="1"/>
  <c r="AI6482" i="22" s="1"/>
  <c r="X6482" i="22"/>
  <c r="V6482" i="22"/>
  <c r="S6482" i="22"/>
  <c r="P6482" i="22"/>
  <c r="AO6481" i="22"/>
  <c r="AN6481" i="22"/>
  <c r="AL6481" i="22"/>
  <c r="AK6481" i="22"/>
  <c r="AI6481" i="22"/>
  <c r="AH6481" i="22"/>
  <c r="AF6481" i="22"/>
  <c r="AE6481" i="22"/>
  <c r="Z6481" i="22"/>
  <c r="AC6481" i="22" s="1"/>
  <c r="AM6481" i="22" s="1"/>
  <c r="Y6481" i="22"/>
  <c r="AB6481" i="22" s="1"/>
  <c r="AG6481" i="22" s="1"/>
  <c r="X6481" i="22"/>
  <c r="V6481" i="22"/>
  <c r="S6481" i="22"/>
  <c r="P6481" i="22"/>
  <c r="AO6480" i="22"/>
  <c r="AM6480" i="22"/>
  <c r="AL6480" i="22"/>
  <c r="AK6480" i="22"/>
  <c r="AI6480" i="22"/>
  <c r="AG6480" i="22"/>
  <c r="AF6480" i="22"/>
  <c r="AE6480" i="22"/>
  <c r="Z6480" i="22"/>
  <c r="AC6480" i="22" s="1"/>
  <c r="AN6480" i="22" s="1"/>
  <c r="Y6480" i="22"/>
  <c r="AB6480" i="22" s="1"/>
  <c r="AH6480" i="22" s="1"/>
  <c r="X6480" i="22"/>
  <c r="V6480" i="22"/>
  <c r="S6480" i="22"/>
  <c r="P6480" i="22"/>
  <c r="AO6479" i="22"/>
  <c r="AM6479" i="22"/>
  <c r="AL6479" i="22"/>
  <c r="AK6479" i="22"/>
  <c r="AI6479" i="22"/>
  <c r="AG6479" i="22"/>
  <c r="AF6479" i="22"/>
  <c r="AE6479" i="22"/>
  <c r="Z6479" i="22"/>
  <c r="AC6479" i="22" s="1"/>
  <c r="AN6479" i="22" s="1"/>
  <c r="Y6479" i="22"/>
  <c r="AB6479" i="22" s="1"/>
  <c r="AH6479" i="22" s="1"/>
  <c r="X6479" i="22"/>
  <c r="V6479" i="22"/>
  <c r="S6479" i="22"/>
  <c r="P6479" i="22"/>
  <c r="AO6478" i="22"/>
  <c r="AN6478" i="22"/>
  <c r="AL6478" i="22"/>
  <c r="AK6478" i="22"/>
  <c r="AI6478" i="22"/>
  <c r="AH6478" i="22"/>
  <c r="AF6478" i="22"/>
  <c r="AE6478" i="22"/>
  <c r="Z6478" i="22"/>
  <c r="AC6478" i="22" s="1"/>
  <c r="AM6478" i="22" s="1"/>
  <c r="Y6478" i="22"/>
  <c r="AB6478" i="22" s="1"/>
  <c r="AG6478" i="22" s="1"/>
  <c r="X6478" i="22"/>
  <c r="V6478" i="22"/>
  <c r="S6478" i="22"/>
  <c r="P6478" i="22"/>
  <c r="AO6477" i="22"/>
  <c r="AN6477" i="22"/>
  <c r="AL6477" i="22"/>
  <c r="AK6477" i="22"/>
  <c r="AI6477" i="22"/>
  <c r="AH6477" i="22"/>
  <c r="AF6477" i="22"/>
  <c r="AE6477" i="22"/>
  <c r="Z6477" i="22"/>
  <c r="AC6477" i="22" s="1"/>
  <c r="AM6477" i="22" s="1"/>
  <c r="Y6477" i="22"/>
  <c r="AB6477" i="22" s="1"/>
  <c r="AG6477" i="22" s="1"/>
  <c r="X6477" i="22"/>
  <c r="V6477" i="22"/>
  <c r="S6477" i="22"/>
  <c r="P6477" i="22"/>
  <c r="AO6476" i="22"/>
  <c r="AN6476" i="22"/>
  <c r="AL6476" i="22"/>
  <c r="AK6476" i="22"/>
  <c r="AI6476" i="22"/>
  <c r="AH6476" i="22"/>
  <c r="AF6476" i="22"/>
  <c r="AE6476" i="22"/>
  <c r="Z6476" i="22"/>
  <c r="AC6476" i="22" s="1"/>
  <c r="AM6476" i="22" s="1"/>
  <c r="Y6476" i="22"/>
  <c r="AB6476" i="22" s="1"/>
  <c r="AG6476" i="22" s="1"/>
  <c r="X6476" i="22"/>
  <c r="V6476" i="22"/>
  <c r="S6476" i="22"/>
  <c r="P6476" i="22"/>
  <c r="AO6475" i="22"/>
  <c r="AN6475" i="22"/>
  <c r="AL6475" i="22"/>
  <c r="AK6475" i="22"/>
  <c r="AI6475" i="22"/>
  <c r="AH6475" i="22"/>
  <c r="AF6475" i="22"/>
  <c r="AE6475" i="22"/>
  <c r="Z6475" i="22"/>
  <c r="AC6475" i="22" s="1"/>
  <c r="AM6475" i="22" s="1"/>
  <c r="Y6475" i="22"/>
  <c r="AB6475" i="22" s="1"/>
  <c r="AG6475" i="22" s="1"/>
  <c r="X6475" i="22"/>
  <c r="V6475" i="22"/>
  <c r="S6475" i="22"/>
  <c r="P6475" i="22"/>
  <c r="AN6474" i="22"/>
  <c r="AM6474" i="22"/>
  <c r="AL6474" i="22"/>
  <c r="AK6474" i="22"/>
  <c r="AH6474" i="22"/>
  <c r="AG6474" i="22"/>
  <c r="AF6474" i="22"/>
  <c r="AE6474" i="22"/>
  <c r="Z6474" i="22"/>
  <c r="AC6474" i="22" s="1"/>
  <c r="AO6474" i="22" s="1"/>
  <c r="Y6474" i="22"/>
  <c r="AB6474" i="22" s="1"/>
  <c r="AI6474" i="22" s="1"/>
  <c r="X6474" i="22"/>
  <c r="V6474" i="22"/>
  <c r="S6474" i="22"/>
  <c r="P6474" i="22"/>
  <c r="AN6473" i="22"/>
  <c r="AM6473" i="22"/>
  <c r="AL6473" i="22"/>
  <c r="AK6473" i="22"/>
  <c r="AH6473" i="22"/>
  <c r="AG6473" i="22"/>
  <c r="AF6473" i="22"/>
  <c r="AE6473" i="22"/>
  <c r="Z6473" i="22"/>
  <c r="AC6473" i="22" s="1"/>
  <c r="AO6473" i="22" s="1"/>
  <c r="Y6473" i="22"/>
  <c r="AB6473" i="22" s="1"/>
  <c r="AI6473" i="22" s="1"/>
  <c r="X6473" i="22"/>
  <c r="V6473" i="22"/>
  <c r="S6473" i="22"/>
  <c r="P6473" i="22"/>
  <c r="AO6472" i="22"/>
  <c r="AM6472" i="22"/>
  <c r="AL6472" i="22"/>
  <c r="AK6472" i="22"/>
  <c r="AI6472" i="22"/>
  <c r="AG6472" i="22"/>
  <c r="AF6472" i="22"/>
  <c r="AE6472" i="22"/>
  <c r="Z6472" i="22"/>
  <c r="AC6472" i="22" s="1"/>
  <c r="AN6472" i="22" s="1"/>
  <c r="Y6472" i="22"/>
  <c r="AB6472" i="22" s="1"/>
  <c r="AH6472" i="22" s="1"/>
  <c r="X6472" i="22"/>
  <c r="V6472" i="22"/>
  <c r="S6472" i="22"/>
  <c r="P6472" i="22"/>
  <c r="AO6471" i="22"/>
  <c r="AN6471" i="22"/>
  <c r="AL6471" i="22"/>
  <c r="AK6471" i="22"/>
  <c r="AI6471" i="22"/>
  <c r="AH6471" i="22"/>
  <c r="AF6471" i="22"/>
  <c r="AE6471" i="22"/>
  <c r="Z6471" i="22"/>
  <c r="AC6471" i="22" s="1"/>
  <c r="AM6471" i="22" s="1"/>
  <c r="Y6471" i="22"/>
  <c r="AB6471" i="22" s="1"/>
  <c r="AG6471" i="22" s="1"/>
  <c r="X6471" i="22"/>
  <c r="V6471" i="22"/>
  <c r="S6471" i="22"/>
  <c r="P6471" i="22"/>
  <c r="AO6470" i="22"/>
  <c r="AN6470" i="22"/>
  <c r="AL6470" i="22"/>
  <c r="AK6470" i="22"/>
  <c r="AI6470" i="22"/>
  <c r="AH6470" i="22"/>
  <c r="AF6470" i="22"/>
  <c r="AE6470" i="22"/>
  <c r="Z6470" i="22"/>
  <c r="AC6470" i="22" s="1"/>
  <c r="AM6470" i="22" s="1"/>
  <c r="Y6470" i="22"/>
  <c r="AB6470" i="22" s="1"/>
  <c r="AG6470" i="22" s="1"/>
  <c r="X6470" i="22"/>
  <c r="V6470" i="22"/>
  <c r="S6470" i="22"/>
  <c r="P6470" i="22"/>
  <c r="AO6469" i="22"/>
  <c r="AN6469" i="22"/>
  <c r="AL6469" i="22"/>
  <c r="AK6469" i="22"/>
  <c r="AI6469" i="22"/>
  <c r="AH6469" i="22"/>
  <c r="AF6469" i="22"/>
  <c r="AE6469" i="22"/>
  <c r="Z6469" i="22"/>
  <c r="AC6469" i="22" s="1"/>
  <c r="AM6469" i="22" s="1"/>
  <c r="Y6469" i="22"/>
  <c r="AB6469" i="22" s="1"/>
  <c r="AG6469" i="22" s="1"/>
  <c r="X6469" i="22"/>
  <c r="V6469" i="22"/>
  <c r="S6469" i="22"/>
  <c r="P6469" i="22"/>
  <c r="AO6468" i="22"/>
  <c r="AN6468" i="22"/>
  <c r="AL6468" i="22"/>
  <c r="AK6468" i="22"/>
  <c r="AI6468" i="22"/>
  <c r="AH6468" i="22"/>
  <c r="AF6468" i="22"/>
  <c r="AE6468" i="22"/>
  <c r="Z6468" i="22"/>
  <c r="AC6468" i="22" s="1"/>
  <c r="AM6468" i="22" s="1"/>
  <c r="Y6468" i="22"/>
  <c r="AB6468" i="22" s="1"/>
  <c r="AG6468" i="22" s="1"/>
  <c r="X6468" i="22"/>
  <c r="V6468" i="22"/>
  <c r="S6468" i="22"/>
  <c r="P6468" i="22"/>
  <c r="AO6467" i="22"/>
  <c r="AN6467" i="22"/>
  <c r="AL6467" i="22"/>
  <c r="AK6467" i="22"/>
  <c r="AI6467" i="22"/>
  <c r="AH6467" i="22"/>
  <c r="AF6467" i="22"/>
  <c r="AE6467" i="22"/>
  <c r="Z6467" i="22"/>
  <c r="AC6467" i="22" s="1"/>
  <c r="AM6467" i="22" s="1"/>
  <c r="Y6467" i="22"/>
  <c r="AB6467" i="22" s="1"/>
  <c r="AG6467" i="22" s="1"/>
  <c r="X6467" i="22"/>
  <c r="V6467" i="22"/>
  <c r="S6467" i="22"/>
  <c r="P6467" i="22"/>
  <c r="AN6466" i="22"/>
  <c r="AM6466" i="22"/>
  <c r="AL6466" i="22"/>
  <c r="AK6466" i="22"/>
  <c r="AH6466" i="22"/>
  <c r="AG6466" i="22"/>
  <c r="AF6466" i="22"/>
  <c r="AE6466" i="22"/>
  <c r="Z6466" i="22"/>
  <c r="AC6466" i="22" s="1"/>
  <c r="AO6466" i="22" s="1"/>
  <c r="Y6466" i="22"/>
  <c r="AB6466" i="22" s="1"/>
  <c r="AI6466" i="22" s="1"/>
  <c r="X6466" i="22"/>
  <c r="V6466" i="22"/>
  <c r="S6466" i="22"/>
  <c r="P6466" i="22"/>
  <c r="AO6465" i="22"/>
  <c r="AN6465" i="22"/>
  <c r="AL6465" i="22"/>
  <c r="AK6465" i="22"/>
  <c r="AI6465" i="22"/>
  <c r="AH6465" i="22"/>
  <c r="AF6465" i="22"/>
  <c r="AE6465" i="22"/>
  <c r="Z6465" i="22"/>
  <c r="AC6465" i="22" s="1"/>
  <c r="AM6465" i="22" s="1"/>
  <c r="Y6465" i="22"/>
  <c r="AB6465" i="22" s="1"/>
  <c r="AG6465" i="22" s="1"/>
  <c r="X6465" i="22"/>
  <c r="V6465" i="22"/>
  <c r="S6465" i="22"/>
  <c r="P6465" i="22"/>
  <c r="AN6464" i="22"/>
  <c r="AM6464" i="22"/>
  <c r="AL6464" i="22"/>
  <c r="AK6464" i="22"/>
  <c r="AH6464" i="22"/>
  <c r="AG6464" i="22"/>
  <c r="AF6464" i="22"/>
  <c r="AE6464" i="22"/>
  <c r="Z6464" i="22"/>
  <c r="AC6464" i="22" s="1"/>
  <c r="AO6464" i="22" s="1"/>
  <c r="Y6464" i="22"/>
  <c r="AB6464" i="22" s="1"/>
  <c r="AI6464" i="22" s="1"/>
  <c r="X6464" i="22"/>
  <c r="V6464" i="22"/>
  <c r="S6464" i="22"/>
  <c r="P6464" i="22"/>
  <c r="AN6463" i="22"/>
  <c r="AM6463" i="22"/>
  <c r="AL6463" i="22"/>
  <c r="AK6463" i="22"/>
  <c r="AH6463" i="22"/>
  <c r="AG6463" i="22"/>
  <c r="AF6463" i="22"/>
  <c r="AE6463" i="22"/>
  <c r="Z6463" i="22"/>
  <c r="AC6463" i="22" s="1"/>
  <c r="AO6463" i="22" s="1"/>
  <c r="Y6463" i="22"/>
  <c r="AB6463" i="22" s="1"/>
  <c r="AI6463" i="22" s="1"/>
  <c r="X6463" i="22"/>
  <c r="V6463" i="22"/>
  <c r="S6463" i="22"/>
  <c r="P6463" i="22"/>
  <c r="AN6462" i="22"/>
  <c r="AM6462" i="22"/>
  <c r="AL6462" i="22"/>
  <c r="AK6462" i="22"/>
  <c r="AH6462" i="22"/>
  <c r="AG6462" i="22"/>
  <c r="AF6462" i="22"/>
  <c r="AE6462" i="22"/>
  <c r="Z6462" i="22"/>
  <c r="AC6462" i="22" s="1"/>
  <c r="AO6462" i="22" s="1"/>
  <c r="Y6462" i="22"/>
  <c r="AB6462" i="22" s="1"/>
  <c r="AI6462" i="22" s="1"/>
  <c r="X6462" i="22"/>
  <c r="V6462" i="22"/>
  <c r="S6462" i="22"/>
  <c r="P6462" i="22"/>
  <c r="AO6461" i="22"/>
  <c r="AM6461" i="22"/>
  <c r="AL6461" i="22"/>
  <c r="AK6461" i="22"/>
  <c r="AI6461" i="22"/>
  <c r="AG6461" i="22"/>
  <c r="AF6461" i="22"/>
  <c r="AE6461" i="22"/>
  <c r="Z6461" i="22"/>
  <c r="AC6461" i="22" s="1"/>
  <c r="AN6461" i="22" s="1"/>
  <c r="Y6461" i="22"/>
  <c r="AB6461" i="22" s="1"/>
  <c r="AH6461" i="22" s="1"/>
  <c r="X6461" i="22"/>
  <c r="V6461" i="22"/>
  <c r="S6461" i="22"/>
  <c r="P6461" i="22"/>
  <c r="AN6460" i="22"/>
  <c r="AM6460" i="22"/>
  <c r="AL6460" i="22"/>
  <c r="AK6460" i="22"/>
  <c r="AH6460" i="22"/>
  <c r="AG6460" i="22"/>
  <c r="AF6460" i="22"/>
  <c r="AE6460" i="22"/>
  <c r="Z6460" i="22"/>
  <c r="AC6460" i="22" s="1"/>
  <c r="AO6460" i="22" s="1"/>
  <c r="Y6460" i="22"/>
  <c r="AB6460" i="22" s="1"/>
  <c r="AI6460" i="22" s="1"/>
  <c r="X6460" i="22"/>
  <c r="V6460" i="22"/>
  <c r="S6460" i="22"/>
  <c r="P6460" i="22"/>
  <c r="AO6459" i="22"/>
  <c r="AN6459" i="22"/>
  <c r="AL6459" i="22"/>
  <c r="AK6459" i="22"/>
  <c r="AI6459" i="22"/>
  <c r="AH6459" i="22"/>
  <c r="AF6459" i="22"/>
  <c r="AE6459" i="22"/>
  <c r="Z6459" i="22"/>
  <c r="AC6459" i="22" s="1"/>
  <c r="AM6459" i="22" s="1"/>
  <c r="Y6459" i="22"/>
  <c r="AB6459" i="22" s="1"/>
  <c r="AG6459" i="22" s="1"/>
  <c r="X6459" i="22"/>
  <c r="V6459" i="22"/>
  <c r="S6459" i="22"/>
  <c r="P6459" i="22"/>
  <c r="AO6458" i="22"/>
  <c r="AM6458" i="22"/>
  <c r="AL6458" i="22"/>
  <c r="AK6458" i="22"/>
  <c r="AI6458" i="22"/>
  <c r="AG6458" i="22"/>
  <c r="AF6458" i="22"/>
  <c r="AE6458" i="22"/>
  <c r="Z6458" i="22"/>
  <c r="AC6458" i="22" s="1"/>
  <c r="AN6458" i="22" s="1"/>
  <c r="Y6458" i="22"/>
  <c r="AB6458" i="22" s="1"/>
  <c r="AH6458" i="22" s="1"/>
  <c r="X6458" i="22"/>
  <c r="V6458" i="22"/>
  <c r="S6458" i="22"/>
  <c r="P6458" i="22"/>
  <c r="AN6457" i="22"/>
  <c r="AM6457" i="22"/>
  <c r="AL6457" i="22"/>
  <c r="AK6457" i="22"/>
  <c r="AH6457" i="22"/>
  <c r="AG6457" i="22"/>
  <c r="AF6457" i="22"/>
  <c r="AE6457" i="22"/>
  <c r="Z6457" i="22"/>
  <c r="AC6457" i="22" s="1"/>
  <c r="AO6457" i="22" s="1"/>
  <c r="Y6457" i="22"/>
  <c r="AB6457" i="22" s="1"/>
  <c r="AI6457" i="22" s="1"/>
  <c r="X6457" i="22"/>
  <c r="V6457" i="22"/>
  <c r="S6457" i="22"/>
  <c r="P6457" i="22"/>
  <c r="AO6456" i="22"/>
  <c r="AM6456" i="22"/>
  <c r="AL6456" i="22"/>
  <c r="AK6456" i="22"/>
  <c r="AI6456" i="22"/>
  <c r="AG6456" i="22"/>
  <c r="AF6456" i="22"/>
  <c r="AE6456" i="22"/>
  <c r="Z6456" i="22"/>
  <c r="AC6456" i="22" s="1"/>
  <c r="AN6456" i="22" s="1"/>
  <c r="Y6456" i="22"/>
  <c r="AB6456" i="22" s="1"/>
  <c r="AH6456" i="22" s="1"/>
  <c r="X6456" i="22"/>
  <c r="V6456" i="22"/>
  <c r="S6456" i="22"/>
  <c r="P6456" i="22"/>
  <c r="AN6455" i="22"/>
  <c r="AM6455" i="22"/>
  <c r="AL6455" i="22"/>
  <c r="AK6455" i="22"/>
  <c r="AH6455" i="22"/>
  <c r="AG6455" i="22"/>
  <c r="AF6455" i="22"/>
  <c r="AE6455" i="22"/>
  <c r="Z6455" i="22"/>
  <c r="AC6455" i="22" s="1"/>
  <c r="AO6455" i="22" s="1"/>
  <c r="Y6455" i="22"/>
  <c r="AB6455" i="22" s="1"/>
  <c r="AI6455" i="22" s="1"/>
  <c r="X6455" i="22"/>
  <c r="V6455" i="22"/>
  <c r="S6455" i="22"/>
  <c r="P6455" i="22"/>
  <c r="AO6454" i="22"/>
  <c r="AM6454" i="22"/>
  <c r="AL6454" i="22"/>
  <c r="AK6454" i="22"/>
  <c r="AI6454" i="22"/>
  <c r="AG6454" i="22"/>
  <c r="AF6454" i="22"/>
  <c r="AE6454" i="22"/>
  <c r="Z6454" i="22"/>
  <c r="AC6454" i="22" s="1"/>
  <c r="AN6454" i="22" s="1"/>
  <c r="Y6454" i="22"/>
  <c r="AB6454" i="22" s="1"/>
  <c r="AH6454" i="22" s="1"/>
  <c r="X6454" i="22"/>
  <c r="V6454" i="22"/>
  <c r="S6454" i="22"/>
  <c r="P6454" i="22"/>
  <c r="AO6453" i="22"/>
  <c r="AN6453" i="22"/>
  <c r="AL6453" i="22"/>
  <c r="AK6453" i="22"/>
  <c r="AI6453" i="22"/>
  <c r="AH6453" i="22"/>
  <c r="AF6453" i="22"/>
  <c r="AE6453" i="22"/>
  <c r="Z6453" i="22"/>
  <c r="AC6453" i="22" s="1"/>
  <c r="AM6453" i="22" s="1"/>
  <c r="Y6453" i="22"/>
  <c r="AB6453" i="22" s="1"/>
  <c r="AG6453" i="22" s="1"/>
  <c r="X6453" i="22"/>
  <c r="V6453" i="22"/>
  <c r="S6453" i="22"/>
  <c r="P6453" i="22"/>
  <c r="AO6452" i="22"/>
  <c r="AM6452" i="22"/>
  <c r="AL6452" i="22"/>
  <c r="AK6452" i="22"/>
  <c r="AI6452" i="22"/>
  <c r="AG6452" i="22"/>
  <c r="AF6452" i="22"/>
  <c r="AE6452" i="22"/>
  <c r="Z6452" i="22"/>
  <c r="AC6452" i="22" s="1"/>
  <c r="AN6452" i="22" s="1"/>
  <c r="Y6452" i="22"/>
  <c r="AB6452" i="22" s="1"/>
  <c r="AH6452" i="22" s="1"/>
  <c r="X6452" i="22"/>
  <c r="V6452" i="22"/>
  <c r="S6452" i="22"/>
  <c r="P6452" i="22"/>
  <c r="AO6451" i="22"/>
  <c r="AM6451" i="22"/>
  <c r="AL6451" i="22"/>
  <c r="AK6451" i="22"/>
  <c r="AI6451" i="22"/>
  <c r="AG6451" i="22"/>
  <c r="AF6451" i="22"/>
  <c r="AE6451" i="22"/>
  <c r="Z6451" i="22"/>
  <c r="AC6451" i="22" s="1"/>
  <c r="AN6451" i="22" s="1"/>
  <c r="Y6451" i="22"/>
  <c r="AB6451" i="22" s="1"/>
  <c r="AH6451" i="22" s="1"/>
  <c r="X6451" i="22"/>
  <c r="V6451" i="22"/>
  <c r="S6451" i="22"/>
  <c r="P6451" i="22"/>
  <c r="AO6450" i="22"/>
  <c r="AM6450" i="22"/>
  <c r="AL6450" i="22"/>
  <c r="AK6450" i="22"/>
  <c r="AI6450" i="22"/>
  <c r="AG6450" i="22"/>
  <c r="AF6450" i="22"/>
  <c r="AE6450" i="22"/>
  <c r="Z6450" i="22"/>
  <c r="AC6450" i="22" s="1"/>
  <c r="AN6450" i="22" s="1"/>
  <c r="Y6450" i="22"/>
  <c r="AB6450" i="22" s="1"/>
  <c r="AH6450" i="22" s="1"/>
  <c r="X6450" i="22"/>
  <c r="V6450" i="22"/>
  <c r="S6450" i="22"/>
  <c r="P6450" i="22"/>
  <c r="AN6449" i="22"/>
  <c r="AM6449" i="22"/>
  <c r="AL6449" i="22"/>
  <c r="AK6449" i="22"/>
  <c r="AH6449" i="22"/>
  <c r="AG6449" i="22"/>
  <c r="AF6449" i="22"/>
  <c r="AE6449" i="22"/>
  <c r="Z6449" i="22"/>
  <c r="AC6449" i="22" s="1"/>
  <c r="AO6449" i="22" s="1"/>
  <c r="Y6449" i="22"/>
  <c r="AB6449" i="22" s="1"/>
  <c r="AI6449" i="22" s="1"/>
  <c r="X6449" i="22"/>
  <c r="V6449" i="22"/>
  <c r="S6449" i="22"/>
  <c r="P6449" i="22"/>
  <c r="AO6448" i="22"/>
  <c r="AM6448" i="22"/>
  <c r="AL6448" i="22"/>
  <c r="AK6448" i="22"/>
  <c r="AI6448" i="22"/>
  <c r="AG6448" i="22"/>
  <c r="AF6448" i="22"/>
  <c r="AE6448" i="22"/>
  <c r="Z6448" i="22"/>
  <c r="AC6448" i="22" s="1"/>
  <c r="AN6448" i="22" s="1"/>
  <c r="Y6448" i="22"/>
  <c r="AB6448" i="22" s="1"/>
  <c r="AH6448" i="22" s="1"/>
  <c r="X6448" i="22"/>
  <c r="V6448" i="22"/>
  <c r="S6448" i="22"/>
  <c r="P6448" i="22"/>
  <c r="AO6447" i="22"/>
  <c r="AN6447" i="22"/>
  <c r="AL6447" i="22"/>
  <c r="AK6447" i="22"/>
  <c r="AI6447" i="22"/>
  <c r="AH6447" i="22"/>
  <c r="AF6447" i="22"/>
  <c r="AE6447" i="22"/>
  <c r="Z6447" i="22"/>
  <c r="AC6447" i="22" s="1"/>
  <c r="AM6447" i="22" s="1"/>
  <c r="Y6447" i="22"/>
  <c r="AB6447" i="22" s="1"/>
  <c r="AG6447" i="22" s="1"/>
  <c r="X6447" i="22"/>
  <c r="V6447" i="22"/>
  <c r="S6447" i="22"/>
  <c r="P6447" i="22"/>
  <c r="AO6446" i="22"/>
  <c r="AN6446" i="22"/>
  <c r="AM6446" i="22"/>
  <c r="AK6446" i="22"/>
  <c r="AI6446" i="22"/>
  <c r="AH6446" i="22"/>
  <c r="AG6446" i="22"/>
  <c r="AE6446" i="22"/>
  <c r="Z6446" i="22"/>
  <c r="AC6446" i="22" s="1"/>
  <c r="AL6446" i="22" s="1"/>
  <c r="Y6446" i="22"/>
  <c r="AB6446" i="22" s="1"/>
  <c r="AF6446" i="22" s="1"/>
  <c r="X6446" i="22"/>
  <c r="V6446" i="22"/>
  <c r="S6446" i="22"/>
  <c r="P6446" i="22"/>
  <c r="AO6445" i="22"/>
  <c r="AN6445" i="22"/>
  <c r="AM6445" i="22"/>
  <c r="AK6445" i="22"/>
  <c r="AI6445" i="22"/>
  <c r="AH6445" i="22"/>
  <c r="AG6445" i="22"/>
  <c r="AE6445" i="22"/>
  <c r="Z6445" i="22"/>
  <c r="AC6445" i="22" s="1"/>
  <c r="AL6445" i="22" s="1"/>
  <c r="Y6445" i="22"/>
  <c r="AB6445" i="22" s="1"/>
  <c r="AF6445" i="22" s="1"/>
  <c r="X6445" i="22"/>
  <c r="V6445" i="22"/>
  <c r="S6445" i="22"/>
  <c r="P6445" i="22"/>
  <c r="AN6444" i="22"/>
  <c r="AM6444" i="22"/>
  <c r="AL6444" i="22"/>
  <c r="AK6444" i="22"/>
  <c r="AH6444" i="22"/>
  <c r="AG6444" i="22"/>
  <c r="AF6444" i="22"/>
  <c r="AE6444" i="22"/>
  <c r="Z6444" i="22"/>
  <c r="AC6444" i="22" s="1"/>
  <c r="AO6444" i="22" s="1"/>
  <c r="Y6444" i="22"/>
  <c r="AB6444" i="22" s="1"/>
  <c r="AI6444" i="22" s="1"/>
  <c r="X6444" i="22"/>
  <c r="V6444" i="22"/>
  <c r="S6444" i="22"/>
  <c r="P6444" i="22"/>
  <c r="AO6443" i="22"/>
  <c r="AN6443" i="22"/>
  <c r="AL6443" i="22"/>
  <c r="AK6443" i="22"/>
  <c r="AI6443" i="22"/>
  <c r="AH6443" i="22"/>
  <c r="AF6443" i="22"/>
  <c r="AE6443" i="22"/>
  <c r="Z6443" i="22"/>
  <c r="AC6443" i="22" s="1"/>
  <c r="AM6443" i="22" s="1"/>
  <c r="Y6443" i="22"/>
  <c r="AB6443" i="22" s="1"/>
  <c r="AG6443" i="22" s="1"/>
  <c r="X6443" i="22"/>
  <c r="V6443" i="22"/>
  <c r="S6443" i="22"/>
  <c r="P6443" i="22"/>
  <c r="AO6442" i="22"/>
  <c r="AN6442" i="22"/>
  <c r="AL6442" i="22"/>
  <c r="AK6442" i="22"/>
  <c r="AI6442" i="22"/>
  <c r="AH6442" i="22"/>
  <c r="AF6442" i="22"/>
  <c r="AE6442" i="22"/>
  <c r="Z6442" i="22"/>
  <c r="AC6442" i="22" s="1"/>
  <c r="AM6442" i="22" s="1"/>
  <c r="Y6442" i="22"/>
  <c r="AB6442" i="22" s="1"/>
  <c r="AG6442" i="22" s="1"/>
  <c r="X6442" i="22"/>
  <c r="V6442" i="22"/>
  <c r="S6442" i="22"/>
  <c r="P6442" i="22"/>
  <c r="AO6441" i="22"/>
  <c r="AN6441" i="22"/>
  <c r="AL6441" i="22"/>
  <c r="AK6441" i="22"/>
  <c r="AI6441" i="22"/>
  <c r="AH6441" i="22"/>
  <c r="AF6441" i="22"/>
  <c r="AE6441" i="22"/>
  <c r="Z6441" i="22"/>
  <c r="AC6441" i="22" s="1"/>
  <c r="AM6441" i="22" s="1"/>
  <c r="Y6441" i="22"/>
  <c r="AB6441" i="22" s="1"/>
  <c r="AG6441" i="22" s="1"/>
  <c r="X6441" i="22"/>
  <c r="V6441" i="22"/>
  <c r="S6441" i="22"/>
  <c r="P6441" i="22"/>
  <c r="AO6440" i="22"/>
  <c r="AN6440" i="22"/>
  <c r="AL6440" i="22"/>
  <c r="AK6440" i="22"/>
  <c r="AI6440" i="22"/>
  <c r="AH6440" i="22"/>
  <c r="AF6440" i="22"/>
  <c r="AE6440" i="22"/>
  <c r="Z6440" i="22"/>
  <c r="AC6440" i="22" s="1"/>
  <c r="AM6440" i="22" s="1"/>
  <c r="Y6440" i="22"/>
  <c r="AB6440" i="22" s="1"/>
  <c r="AG6440" i="22" s="1"/>
  <c r="X6440" i="22"/>
  <c r="V6440" i="22"/>
  <c r="S6440" i="22"/>
  <c r="P6440" i="22"/>
  <c r="AO6439" i="22"/>
  <c r="AM6439" i="22"/>
  <c r="AL6439" i="22"/>
  <c r="AK6439" i="22"/>
  <c r="AI6439" i="22"/>
  <c r="AG6439" i="22"/>
  <c r="AF6439" i="22"/>
  <c r="AE6439" i="22"/>
  <c r="Z6439" i="22"/>
  <c r="AC6439" i="22" s="1"/>
  <c r="AN6439" i="22" s="1"/>
  <c r="Y6439" i="22"/>
  <c r="AB6439" i="22" s="1"/>
  <c r="AH6439" i="22" s="1"/>
  <c r="X6439" i="22"/>
  <c r="V6439" i="22"/>
  <c r="S6439" i="22"/>
  <c r="P6439" i="22"/>
  <c r="AO6438" i="22"/>
  <c r="AM6438" i="22"/>
  <c r="AL6438" i="22"/>
  <c r="AK6438" i="22"/>
  <c r="AI6438" i="22"/>
  <c r="AG6438" i="22"/>
  <c r="AF6438" i="22"/>
  <c r="AE6438" i="22"/>
  <c r="Z6438" i="22"/>
  <c r="AC6438" i="22" s="1"/>
  <c r="AN6438" i="22" s="1"/>
  <c r="Y6438" i="22"/>
  <c r="AB6438" i="22" s="1"/>
  <c r="AH6438" i="22" s="1"/>
  <c r="X6438" i="22"/>
  <c r="V6438" i="22"/>
  <c r="S6438" i="22"/>
  <c r="P6438" i="22"/>
  <c r="AO6437" i="22"/>
  <c r="AM6437" i="22"/>
  <c r="AL6437" i="22"/>
  <c r="AK6437" i="22"/>
  <c r="AI6437" i="22"/>
  <c r="AG6437" i="22"/>
  <c r="AF6437" i="22"/>
  <c r="AE6437" i="22"/>
  <c r="Z6437" i="22"/>
  <c r="AC6437" i="22" s="1"/>
  <c r="AN6437" i="22" s="1"/>
  <c r="Y6437" i="22"/>
  <c r="AB6437" i="22" s="1"/>
  <c r="AH6437" i="22" s="1"/>
  <c r="X6437" i="22"/>
  <c r="V6437" i="22"/>
  <c r="S6437" i="22"/>
  <c r="P6437" i="22"/>
  <c r="AO6436" i="22"/>
  <c r="AN6436" i="22"/>
  <c r="AL6436" i="22"/>
  <c r="AK6436" i="22"/>
  <c r="AI6436" i="22"/>
  <c r="AH6436" i="22"/>
  <c r="AF6436" i="22"/>
  <c r="AE6436" i="22"/>
  <c r="Z6436" i="22"/>
  <c r="AC6436" i="22" s="1"/>
  <c r="AM6436" i="22" s="1"/>
  <c r="Y6436" i="22"/>
  <c r="AB6436" i="22" s="1"/>
  <c r="AG6436" i="22" s="1"/>
  <c r="X6436" i="22"/>
  <c r="V6436" i="22"/>
  <c r="S6436" i="22"/>
  <c r="P6436" i="22"/>
  <c r="AO6435" i="22"/>
  <c r="AM6435" i="22"/>
  <c r="AL6435" i="22"/>
  <c r="AK6435" i="22"/>
  <c r="AI6435" i="22"/>
  <c r="AG6435" i="22"/>
  <c r="AF6435" i="22"/>
  <c r="AE6435" i="22"/>
  <c r="Z6435" i="22"/>
  <c r="AC6435" i="22" s="1"/>
  <c r="AN6435" i="22" s="1"/>
  <c r="Y6435" i="22"/>
  <c r="AB6435" i="22" s="1"/>
  <c r="AH6435" i="22" s="1"/>
  <c r="X6435" i="22"/>
  <c r="V6435" i="22"/>
  <c r="S6435" i="22"/>
  <c r="P6435" i="22"/>
  <c r="AO6434" i="22"/>
  <c r="AM6434" i="22"/>
  <c r="AL6434" i="22"/>
  <c r="AK6434" i="22"/>
  <c r="AI6434" i="22"/>
  <c r="AG6434" i="22"/>
  <c r="AF6434" i="22"/>
  <c r="AE6434" i="22"/>
  <c r="Z6434" i="22"/>
  <c r="AC6434" i="22" s="1"/>
  <c r="AN6434" i="22" s="1"/>
  <c r="Y6434" i="22"/>
  <c r="AB6434" i="22" s="1"/>
  <c r="AH6434" i="22" s="1"/>
  <c r="X6434" i="22"/>
  <c r="V6434" i="22"/>
  <c r="S6434" i="22"/>
  <c r="P6434" i="22"/>
  <c r="AO6433" i="22"/>
  <c r="AN6433" i="22"/>
  <c r="AL6433" i="22"/>
  <c r="AK6433" i="22"/>
  <c r="AI6433" i="22"/>
  <c r="AH6433" i="22"/>
  <c r="AF6433" i="22"/>
  <c r="AE6433" i="22"/>
  <c r="Z6433" i="22"/>
  <c r="AC6433" i="22" s="1"/>
  <c r="AM6433" i="22" s="1"/>
  <c r="Y6433" i="22"/>
  <c r="AB6433" i="22" s="1"/>
  <c r="AG6433" i="22" s="1"/>
  <c r="X6433" i="22"/>
  <c r="V6433" i="22"/>
  <c r="S6433" i="22"/>
  <c r="P6433" i="22"/>
  <c r="AO6432" i="22"/>
  <c r="AM6432" i="22"/>
  <c r="AL6432" i="22"/>
  <c r="AK6432" i="22"/>
  <c r="AI6432" i="22"/>
  <c r="AG6432" i="22"/>
  <c r="AF6432" i="22"/>
  <c r="AE6432" i="22"/>
  <c r="Z6432" i="22"/>
  <c r="AC6432" i="22" s="1"/>
  <c r="AN6432" i="22" s="1"/>
  <c r="Y6432" i="22"/>
  <c r="AB6432" i="22" s="1"/>
  <c r="AH6432" i="22" s="1"/>
  <c r="X6432" i="22"/>
  <c r="V6432" i="22"/>
  <c r="S6432" i="22"/>
  <c r="P6432" i="22"/>
  <c r="AN6431" i="22"/>
  <c r="AM6431" i="22"/>
  <c r="AL6431" i="22"/>
  <c r="AK6431" i="22"/>
  <c r="AH6431" i="22"/>
  <c r="AG6431" i="22"/>
  <c r="AF6431" i="22"/>
  <c r="AE6431" i="22"/>
  <c r="Z6431" i="22"/>
  <c r="AC6431" i="22" s="1"/>
  <c r="AO6431" i="22" s="1"/>
  <c r="Y6431" i="22"/>
  <c r="AB6431" i="22" s="1"/>
  <c r="AI6431" i="22" s="1"/>
  <c r="X6431" i="22"/>
  <c r="V6431" i="22"/>
  <c r="S6431" i="22"/>
  <c r="P6431" i="22"/>
  <c r="AO6430" i="22"/>
  <c r="AM6430" i="22"/>
  <c r="AL6430" i="22"/>
  <c r="AK6430" i="22"/>
  <c r="AI6430" i="22"/>
  <c r="AG6430" i="22"/>
  <c r="AF6430" i="22"/>
  <c r="AE6430" i="22"/>
  <c r="Z6430" i="22"/>
  <c r="AC6430" i="22" s="1"/>
  <c r="AN6430" i="22" s="1"/>
  <c r="Y6430" i="22"/>
  <c r="AB6430" i="22" s="1"/>
  <c r="AH6430" i="22" s="1"/>
  <c r="X6430" i="22"/>
  <c r="V6430" i="22"/>
  <c r="S6430" i="22"/>
  <c r="P6430" i="22"/>
  <c r="AO6429" i="22"/>
  <c r="AM6429" i="22"/>
  <c r="AL6429" i="22"/>
  <c r="AK6429" i="22"/>
  <c r="AI6429" i="22"/>
  <c r="AG6429" i="22"/>
  <c r="AF6429" i="22"/>
  <c r="AE6429" i="22"/>
  <c r="Z6429" i="22"/>
  <c r="AC6429" i="22" s="1"/>
  <c r="AN6429" i="22" s="1"/>
  <c r="Y6429" i="22"/>
  <c r="AB6429" i="22" s="1"/>
  <c r="AH6429" i="22" s="1"/>
  <c r="X6429" i="22"/>
  <c r="V6429" i="22"/>
  <c r="S6429" i="22"/>
  <c r="P6429" i="22"/>
  <c r="AO6428" i="22"/>
  <c r="AM6428" i="22"/>
  <c r="AL6428" i="22"/>
  <c r="AK6428" i="22"/>
  <c r="AI6428" i="22"/>
  <c r="AG6428" i="22"/>
  <c r="AF6428" i="22"/>
  <c r="AE6428" i="22"/>
  <c r="Z6428" i="22"/>
  <c r="AC6428" i="22" s="1"/>
  <c r="AN6428" i="22" s="1"/>
  <c r="Y6428" i="22"/>
  <c r="AB6428" i="22" s="1"/>
  <c r="AH6428" i="22" s="1"/>
  <c r="X6428" i="22"/>
  <c r="V6428" i="22"/>
  <c r="S6428" i="22"/>
  <c r="P6428" i="22"/>
  <c r="AO6427" i="22"/>
  <c r="AM6427" i="22"/>
  <c r="AL6427" i="22"/>
  <c r="AK6427" i="22"/>
  <c r="AI6427" i="22"/>
  <c r="AG6427" i="22"/>
  <c r="AF6427" i="22"/>
  <c r="AE6427" i="22"/>
  <c r="Z6427" i="22"/>
  <c r="AC6427" i="22" s="1"/>
  <c r="AN6427" i="22" s="1"/>
  <c r="Y6427" i="22"/>
  <c r="AB6427" i="22" s="1"/>
  <c r="AH6427" i="22" s="1"/>
  <c r="X6427" i="22"/>
  <c r="V6427" i="22"/>
  <c r="S6427" i="22"/>
  <c r="P6427" i="22"/>
  <c r="AN6426" i="22"/>
  <c r="AM6426" i="22"/>
  <c r="AL6426" i="22"/>
  <c r="AK6426" i="22"/>
  <c r="AH6426" i="22"/>
  <c r="AG6426" i="22"/>
  <c r="AF6426" i="22"/>
  <c r="AE6426" i="22"/>
  <c r="Z6426" i="22"/>
  <c r="AC6426" i="22" s="1"/>
  <c r="AO6426" i="22" s="1"/>
  <c r="Y6426" i="22"/>
  <c r="AB6426" i="22" s="1"/>
  <c r="AI6426" i="22" s="1"/>
  <c r="X6426" i="22"/>
  <c r="V6426" i="22"/>
  <c r="S6426" i="22"/>
  <c r="P6426" i="22"/>
  <c r="AO6425" i="22"/>
  <c r="AM6425" i="22"/>
  <c r="AL6425" i="22"/>
  <c r="AK6425" i="22"/>
  <c r="AI6425" i="22"/>
  <c r="AG6425" i="22"/>
  <c r="AF6425" i="22"/>
  <c r="AE6425" i="22"/>
  <c r="Z6425" i="22"/>
  <c r="AC6425" i="22" s="1"/>
  <c r="AN6425" i="22" s="1"/>
  <c r="Y6425" i="22"/>
  <c r="AB6425" i="22" s="1"/>
  <c r="AH6425" i="22" s="1"/>
  <c r="X6425" i="22"/>
  <c r="V6425" i="22"/>
  <c r="S6425" i="22"/>
  <c r="P6425" i="22"/>
  <c r="AO6424" i="22"/>
  <c r="AN6424" i="22"/>
  <c r="AL6424" i="22"/>
  <c r="AK6424" i="22"/>
  <c r="AI6424" i="22"/>
  <c r="AH6424" i="22"/>
  <c r="AF6424" i="22"/>
  <c r="AE6424" i="22"/>
  <c r="Z6424" i="22"/>
  <c r="AC6424" i="22" s="1"/>
  <c r="AM6424" i="22" s="1"/>
  <c r="Y6424" i="22"/>
  <c r="AB6424" i="22" s="1"/>
  <c r="AG6424" i="22" s="1"/>
  <c r="X6424" i="22"/>
  <c r="V6424" i="22"/>
  <c r="S6424" i="22"/>
  <c r="P6424" i="22"/>
  <c r="AO6423" i="22"/>
  <c r="AN6423" i="22"/>
  <c r="AL6423" i="22"/>
  <c r="AK6423" i="22"/>
  <c r="AI6423" i="22"/>
  <c r="AH6423" i="22"/>
  <c r="AF6423" i="22"/>
  <c r="AE6423" i="22"/>
  <c r="Z6423" i="22"/>
  <c r="AC6423" i="22" s="1"/>
  <c r="AM6423" i="22" s="1"/>
  <c r="Y6423" i="22"/>
  <c r="AB6423" i="22" s="1"/>
  <c r="AG6423" i="22" s="1"/>
  <c r="X6423" i="22"/>
  <c r="V6423" i="22"/>
  <c r="S6423" i="22"/>
  <c r="P6423" i="22"/>
  <c r="AN6422" i="22"/>
  <c r="AM6422" i="22"/>
  <c r="AL6422" i="22"/>
  <c r="AK6422" i="22"/>
  <c r="AH6422" i="22"/>
  <c r="AG6422" i="22"/>
  <c r="AF6422" i="22"/>
  <c r="AE6422" i="22"/>
  <c r="Z6422" i="22"/>
  <c r="AC6422" i="22" s="1"/>
  <c r="AO6422" i="22" s="1"/>
  <c r="Y6422" i="22"/>
  <c r="AB6422" i="22" s="1"/>
  <c r="AI6422" i="22" s="1"/>
  <c r="X6422" i="22"/>
  <c r="V6422" i="22"/>
  <c r="S6422" i="22"/>
  <c r="P6422" i="22"/>
  <c r="AO6421" i="22"/>
  <c r="AN6421" i="22"/>
  <c r="AL6421" i="22"/>
  <c r="AK6421" i="22"/>
  <c r="AI6421" i="22"/>
  <c r="AH6421" i="22"/>
  <c r="AF6421" i="22"/>
  <c r="AE6421" i="22"/>
  <c r="Z6421" i="22"/>
  <c r="AC6421" i="22" s="1"/>
  <c r="AM6421" i="22" s="1"/>
  <c r="Y6421" i="22"/>
  <c r="AB6421" i="22" s="1"/>
  <c r="AG6421" i="22" s="1"/>
  <c r="X6421" i="22"/>
  <c r="V6421" i="22"/>
  <c r="S6421" i="22"/>
  <c r="P6421" i="22"/>
  <c r="AO6420" i="22"/>
  <c r="AM6420" i="22"/>
  <c r="AL6420" i="22"/>
  <c r="AK6420" i="22"/>
  <c r="AI6420" i="22"/>
  <c r="AG6420" i="22"/>
  <c r="AF6420" i="22"/>
  <c r="AE6420" i="22"/>
  <c r="Z6420" i="22"/>
  <c r="AC6420" i="22" s="1"/>
  <c r="AN6420" i="22" s="1"/>
  <c r="Y6420" i="22"/>
  <c r="AB6420" i="22" s="1"/>
  <c r="AH6420" i="22" s="1"/>
  <c r="X6420" i="22"/>
  <c r="V6420" i="22"/>
  <c r="S6420" i="22"/>
  <c r="P6420" i="22"/>
  <c r="AO6419" i="22"/>
  <c r="AM6419" i="22"/>
  <c r="AL6419" i="22"/>
  <c r="AK6419" i="22"/>
  <c r="AI6419" i="22"/>
  <c r="AG6419" i="22"/>
  <c r="AF6419" i="22"/>
  <c r="AE6419" i="22"/>
  <c r="Z6419" i="22"/>
  <c r="AC6419" i="22" s="1"/>
  <c r="AN6419" i="22" s="1"/>
  <c r="Y6419" i="22"/>
  <c r="AB6419" i="22" s="1"/>
  <c r="AH6419" i="22" s="1"/>
  <c r="X6419" i="22"/>
  <c r="V6419" i="22"/>
  <c r="S6419" i="22"/>
  <c r="P6419" i="22"/>
  <c r="AO6418" i="22"/>
  <c r="AN6418" i="22"/>
  <c r="AL6418" i="22"/>
  <c r="AK6418" i="22"/>
  <c r="AI6418" i="22"/>
  <c r="AH6418" i="22"/>
  <c r="AF6418" i="22"/>
  <c r="AE6418" i="22"/>
  <c r="Z6418" i="22"/>
  <c r="AC6418" i="22" s="1"/>
  <c r="AM6418" i="22" s="1"/>
  <c r="Y6418" i="22"/>
  <c r="AB6418" i="22" s="1"/>
  <c r="AG6418" i="22" s="1"/>
  <c r="X6418" i="22"/>
  <c r="V6418" i="22"/>
  <c r="S6418" i="22"/>
  <c r="P6418" i="22"/>
  <c r="AO6417" i="22"/>
  <c r="AM6417" i="22"/>
  <c r="AL6417" i="22"/>
  <c r="AK6417" i="22"/>
  <c r="AI6417" i="22"/>
  <c r="AG6417" i="22"/>
  <c r="AF6417" i="22"/>
  <c r="AE6417" i="22"/>
  <c r="Z6417" i="22"/>
  <c r="AC6417" i="22" s="1"/>
  <c r="AN6417" i="22" s="1"/>
  <c r="Y6417" i="22"/>
  <c r="AB6417" i="22" s="1"/>
  <c r="AH6417" i="22" s="1"/>
  <c r="X6417" i="22"/>
  <c r="V6417" i="22"/>
  <c r="S6417" i="22"/>
  <c r="P6417" i="22"/>
  <c r="AN6416" i="22"/>
  <c r="AM6416" i="22"/>
  <c r="AL6416" i="22"/>
  <c r="AK6416" i="22"/>
  <c r="AH6416" i="22"/>
  <c r="AG6416" i="22"/>
  <c r="AF6416" i="22"/>
  <c r="AE6416" i="22"/>
  <c r="Z6416" i="22"/>
  <c r="AC6416" i="22" s="1"/>
  <c r="AO6416" i="22" s="1"/>
  <c r="Y6416" i="22"/>
  <c r="AB6416" i="22" s="1"/>
  <c r="AI6416" i="22" s="1"/>
  <c r="X6416" i="22"/>
  <c r="V6416" i="22"/>
  <c r="S6416" i="22"/>
  <c r="P6416" i="22"/>
  <c r="AO6415" i="22"/>
  <c r="AM6415" i="22"/>
  <c r="AL6415" i="22"/>
  <c r="AK6415" i="22"/>
  <c r="AI6415" i="22"/>
  <c r="AG6415" i="22"/>
  <c r="AF6415" i="22"/>
  <c r="AE6415" i="22"/>
  <c r="Z6415" i="22"/>
  <c r="AC6415" i="22" s="1"/>
  <c r="AN6415" i="22" s="1"/>
  <c r="Y6415" i="22"/>
  <c r="AB6415" i="22" s="1"/>
  <c r="AH6415" i="22" s="1"/>
  <c r="X6415" i="22"/>
  <c r="V6415" i="22"/>
  <c r="S6415" i="22"/>
  <c r="P6415" i="22"/>
  <c r="AO6414" i="22"/>
  <c r="AM6414" i="22"/>
  <c r="AL6414" i="22"/>
  <c r="AK6414" i="22"/>
  <c r="AI6414" i="22"/>
  <c r="AG6414" i="22"/>
  <c r="AF6414" i="22"/>
  <c r="AE6414" i="22"/>
  <c r="Z6414" i="22"/>
  <c r="AC6414" i="22" s="1"/>
  <c r="AN6414" i="22" s="1"/>
  <c r="Y6414" i="22"/>
  <c r="AB6414" i="22" s="1"/>
  <c r="AH6414" i="22" s="1"/>
  <c r="X6414" i="22"/>
  <c r="V6414" i="22"/>
  <c r="S6414" i="22"/>
  <c r="P6414" i="22"/>
  <c r="AN6413" i="22"/>
  <c r="AM6413" i="22"/>
  <c r="AL6413" i="22"/>
  <c r="AK6413" i="22"/>
  <c r="AH6413" i="22"/>
  <c r="AG6413" i="22"/>
  <c r="AF6413" i="22"/>
  <c r="AE6413" i="22"/>
  <c r="Z6413" i="22"/>
  <c r="AC6413" i="22" s="1"/>
  <c r="AO6413" i="22" s="1"/>
  <c r="Y6413" i="22"/>
  <c r="AB6413" i="22" s="1"/>
  <c r="AI6413" i="22" s="1"/>
  <c r="X6413" i="22"/>
  <c r="V6413" i="22"/>
  <c r="S6413" i="22"/>
  <c r="P6413" i="22"/>
  <c r="AO6412" i="22"/>
  <c r="AM6412" i="22"/>
  <c r="AL6412" i="22"/>
  <c r="AK6412" i="22"/>
  <c r="AI6412" i="22"/>
  <c r="AG6412" i="22"/>
  <c r="AF6412" i="22"/>
  <c r="AE6412" i="22"/>
  <c r="Z6412" i="22"/>
  <c r="AC6412" i="22" s="1"/>
  <c r="AN6412" i="22" s="1"/>
  <c r="Y6412" i="22"/>
  <c r="AB6412" i="22" s="1"/>
  <c r="AH6412" i="22" s="1"/>
  <c r="X6412" i="22"/>
  <c r="V6412" i="22"/>
  <c r="S6412" i="22"/>
  <c r="P6412" i="22"/>
  <c r="AO6411" i="22"/>
  <c r="AM6411" i="22"/>
  <c r="AL6411" i="22"/>
  <c r="AK6411" i="22"/>
  <c r="AI6411" i="22"/>
  <c r="AG6411" i="22"/>
  <c r="AF6411" i="22"/>
  <c r="AE6411" i="22"/>
  <c r="Z6411" i="22"/>
  <c r="AC6411" i="22" s="1"/>
  <c r="AN6411" i="22" s="1"/>
  <c r="Y6411" i="22"/>
  <c r="AB6411" i="22" s="1"/>
  <c r="AH6411" i="22" s="1"/>
  <c r="X6411" i="22"/>
  <c r="V6411" i="22"/>
  <c r="S6411" i="22"/>
  <c r="P6411" i="22"/>
  <c r="AO6410" i="22"/>
  <c r="AM6410" i="22"/>
  <c r="AL6410" i="22"/>
  <c r="AK6410" i="22"/>
  <c r="AI6410" i="22"/>
  <c r="AG6410" i="22"/>
  <c r="AF6410" i="22"/>
  <c r="AE6410" i="22"/>
  <c r="Z6410" i="22"/>
  <c r="AC6410" i="22" s="1"/>
  <c r="AN6410" i="22" s="1"/>
  <c r="Y6410" i="22"/>
  <c r="AB6410" i="22" s="1"/>
  <c r="AH6410" i="22" s="1"/>
  <c r="X6410" i="22"/>
  <c r="V6410" i="22"/>
  <c r="S6410" i="22"/>
  <c r="P6410" i="22"/>
  <c r="AO6409" i="22"/>
  <c r="AM6409" i="22"/>
  <c r="AL6409" i="22"/>
  <c r="AK6409" i="22"/>
  <c r="AI6409" i="22"/>
  <c r="AG6409" i="22"/>
  <c r="AF6409" i="22"/>
  <c r="AE6409" i="22"/>
  <c r="Z6409" i="22"/>
  <c r="AC6409" i="22" s="1"/>
  <c r="AN6409" i="22" s="1"/>
  <c r="Y6409" i="22"/>
  <c r="AB6409" i="22" s="1"/>
  <c r="AH6409" i="22" s="1"/>
  <c r="X6409" i="22"/>
  <c r="V6409" i="22"/>
  <c r="S6409" i="22"/>
  <c r="P6409" i="22"/>
  <c r="AO6408" i="22"/>
  <c r="AM6408" i="22"/>
  <c r="AL6408" i="22"/>
  <c r="AK6408" i="22"/>
  <c r="AI6408" i="22"/>
  <c r="AG6408" i="22"/>
  <c r="AF6408" i="22"/>
  <c r="AE6408" i="22"/>
  <c r="Z6408" i="22"/>
  <c r="AC6408" i="22" s="1"/>
  <c r="AN6408" i="22" s="1"/>
  <c r="Y6408" i="22"/>
  <c r="AB6408" i="22" s="1"/>
  <c r="AH6408" i="22" s="1"/>
  <c r="X6408" i="22"/>
  <c r="V6408" i="22"/>
  <c r="S6408" i="22"/>
  <c r="P6408" i="22"/>
  <c r="AO6407" i="22"/>
  <c r="AM6407" i="22"/>
  <c r="AL6407" i="22"/>
  <c r="AK6407" i="22"/>
  <c r="AI6407" i="22"/>
  <c r="AG6407" i="22"/>
  <c r="AF6407" i="22"/>
  <c r="AE6407" i="22"/>
  <c r="Z6407" i="22"/>
  <c r="AC6407" i="22" s="1"/>
  <c r="AN6407" i="22" s="1"/>
  <c r="Y6407" i="22"/>
  <c r="AB6407" i="22" s="1"/>
  <c r="AH6407" i="22" s="1"/>
  <c r="X6407" i="22"/>
  <c r="V6407" i="22"/>
  <c r="S6407" i="22"/>
  <c r="P6407" i="22"/>
  <c r="AO6406" i="22"/>
  <c r="AM6406" i="22"/>
  <c r="AL6406" i="22"/>
  <c r="AK6406" i="22"/>
  <c r="AI6406" i="22"/>
  <c r="AG6406" i="22"/>
  <c r="AF6406" i="22"/>
  <c r="AE6406" i="22"/>
  <c r="Z6406" i="22"/>
  <c r="AC6406" i="22" s="1"/>
  <c r="AN6406" i="22" s="1"/>
  <c r="Y6406" i="22"/>
  <c r="AB6406" i="22" s="1"/>
  <c r="AH6406" i="22" s="1"/>
  <c r="X6406" i="22"/>
  <c r="V6406" i="22"/>
  <c r="S6406" i="22"/>
  <c r="P6406" i="22"/>
  <c r="AO6405" i="22"/>
  <c r="AM6405" i="22"/>
  <c r="AL6405" i="22"/>
  <c r="AK6405" i="22"/>
  <c r="AI6405" i="22"/>
  <c r="AG6405" i="22"/>
  <c r="AF6405" i="22"/>
  <c r="AE6405" i="22"/>
  <c r="Z6405" i="22"/>
  <c r="AC6405" i="22" s="1"/>
  <c r="AN6405" i="22" s="1"/>
  <c r="Y6405" i="22"/>
  <c r="AB6405" i="22" s="1"/>
  <c r="AH6405" i="22" s="1"/>
  <c r="X6405" i="22"/>
  <c r="V6405" i="22"/>
  <c r="S6405" i="22"/>
  <c r="P6405" i="22"/>
  <c r="AN6404" i="22"/>
  <c r="AM6404" i="22"/>
  <c r="AL6404" i="22"/>
  <c r="AK6404" i="22"/>
  <c r="AH6404" i="22"/>
  <c r="AG6404" i="22"/>
  <c r="AF6404" i="22"/>
  <c r="AE6404" i="22"/>
  <c r="Z6404" i="22"/>
  <c r="AC6404" i="22" s="1"/>
  <c r="AO6404" i="22" s="1"/>
  <c r="Y6404" i="22"/>
  <c r="AB6404" i="22" s="1"/>
  <c r="AI6404" i="22" s="1"/>
  <c r="X6404" i="22"/>
  <c r="V6404" i="22"/>
  <c r="S6404" i="22"/>
  <c r="P6404" i="22"/>
  <c r="AN6403" i="22"/>
  <c r="AM6403" i="22"/>
  <c r="AL6403" i="22"/>
  <c r="AK6403" i="22"/>
  <c r="AH6403" i="22"/>
  <c r="AG6403" i="22"/>
  <c r="AF6403" i="22"/>
  <c r="AE6403" i="22"/>
  <c r="Z6403" i="22"/>
  <c r="AC6403" i="22" s="1"/>
  <c r="AO6403" i="22" s="1"/>
  <c r="Y6403" i="22"/>
  <c r="AB6403" i="22" s="1"/>
  <c r="AI6403" i="22" s="1"/>
  <c r="X6403" i="22"/>
  <c r="V6403" i="22"/>
  <c r="S6403" i="22"/>
  <c r="P6403" i="22"/>
  <c r="AO6402" i="22"/>
  <c r="AN6402" i="22"/>
  <c r="AL6402" i="22"/>
  <c r="AK6402" i="22"/>
  <c r="AI6402" i="22"/>
  <c r="AH6402" i="22"/>
  <c r="AF6402" i="22"/>
  <c r="AE6402" i="22"/>
  <c r="Z6402" i="22"/>
  <c r="AC6402" i="22" s="1"/>
  <c r="AM6402" i="22" s="1"/>
  <c r="Y6402" i="22"/>
  <c r="AB6402" i="22" s="1"/>
  <c r="AG6402" i="22" s="1"/>
  <c r="X6402" i="22"/>
  <c r="V6402" i="22"/>
  <c r="S6402" i="22"/>
  <c r="P6402" i="22"/>
  <c r="AO6401" i="22"/>
  <c r="AM6401" i="22"/>
  <c r="AL6401" i="22"/>
  <c r="AK6401" i="22"/>
  <c r="AI6401" i="22"/>
  <c r="AG6401" i="22"/>
  <c r="AF6401" i="22"/>
  <c r="AE6401" i="22"/>
  <c r="Z6401" i="22"/>
  <c r="AC6401" i="22" s="1"/>
  <c r="AN6401" i="22" s="1"/>
  <c r="Y6401" i="22"/>
  <c r="AB6401" i="22" s="1"/>
  <c r="AH6401" i="22" s="1"/>
  <c r="X6401" i="22"/>
  <c r="V6401" i="22"/>
  <c r="S6401" i="22"/>
  <c r="P6401" i="22"/>
  <c r="AO6400" i="22"/>
  <c r="AM6400" i="22"/>
  <c r="AL6400" i="22"/>
  <c r="AK6400" i="22"/>
  <c r="AI6400" i="22"/>
  <c r="AG6400" i="22"/>
  <c r="AF6400" i="22"/>
  <c r="AE6400" i="22"/>
  <c r="Z6400" i="22"/>
  <c r="AC6400" i="22" s="1"/>
  <c r="AN6400" i="22" s="1"/>
  <c r="Y6400" i="22"/>
  <c r="AB6400" i="22" s="1"/>
  <c r="AH6400" i="22" s="1"/>
  <c r="X6400" i="22"/>
  <c r="V6400" i="22"/>
  <c r="S6400" i="22"/>
  <c r="P6400" i="22"/>
  <c r="AO6399" i="22"/>
  <c r="AM6399" i="22"/>
  <c r="AL6399" i="22"/>
  <c r="AK6399" i="22"/>
  <c r="AI6399" i="22"/>
  <c r="AG6399" i="22"/>
  <c r="AF6399" i="22"/>
  <c r="AE6399" i="22"/>
  <c r="Z6399" i="22"/>
  <c r="AC6399" i="22" s="1"/>
  <c r="AN6399" i="22" s="1"/>
  <c r="Y6399" i="22"/>
  <c r="AB6399" i="22" s="1"/>
  <c r="AH6399" i="22" s="1"/>
  <c r="X6399" i="22"/>
  <c r="V6399" i="22"/>
  <c r="S6399" i="22"/>
  <c r="P6399" i="22"/>
  <c r="AN6398" i="22"/>
  <c r="AM6398" i="22"/>
  <c r="AL6398" i="22"/>
  <c r="AK6398" i="22"/>
  <c r="AH6398" i="22"/>
  <c r="AG6398" i="22"/>
  <c r="AF6398" i="22"/>
  <c r="AE6398" i="22"/>
  <c r="Z6398" i="22"/>
  <c r="AC6398" i="22" s="1"/>
  <c r="AO6398" i="22" s="1"/>
  <c r="Y6398" i="22"/>
  <c r="AB6398" i="22" s="1"/>
  <c r="AI6398" i="22" s="1"/>
  <c r="X6398" i="22"/>
  <c r="V6398" i="22"/>
  <c r="S6398" i="22"/>
  <c r="P6398" i="22"/>
  <c r="AO6397" i="22"/>
  <c r="AM6397" i="22"/>
  <c r="AL6397" i="22"/>
  <c r="AK6397" i="22"/>
  <c r="AI6397" i="22"/>
  <c r="AG6397" i="22"/>
  <c r="AF6397" i="22"/>
  <c r="AE6397" i="22"/>
  <c r="Z6397" i="22"/>
  <c r="AC6397" i="22" s="1"/>
  <c r="AN6397" i="22" s="1"/>
  <c r="Y6397" i="22"/>
  <c r="AB6397" i="22" s="1"/>
  <c r="AH6397" i="22" s="1"/>
  <c r="X6397" i="22"/>
  <c r="V6397" i="22"/>
  <c r="S6397" i="22"/>
  <c r="P6397" i="22"/>
  <c r="AO6396" i="22"/>
  <c r="AM6396" i="22"/>
  <c r="AL6396" i="22"/>
  <c r="AK6396" i="22"/>
  <c r="AI6396" i="22"/>
  <c r="AG6396" i="22"/>
  <c r="AF6396" i="22"/>
  <c r="AE6396" i="22"/>
  <c r="Z6396" i="22"/>
  <c r="AC6396" i="22" s="1"/>
  <c r="AN6396" i="22" s="1"/>
  <c r="Y6396" i="22"/>
  <c r="AB6396" i="22" s="1"/>
  <c r="AH6396" i="22" s="1"/>
  <c r="X6396" i="22"/>
  <c r="V6396" i="22"/>
  <c r="S6396" i="22"/>
  <c r="P6396" i="22"/>
  <c r="AO6395" i="22"/>
  <c r="AM6395" i="22"/>
  <c r="AL6395" i="22"/>
  <c r="AK6395" i="22"/>
  <c r="AI6395" i="22"/>
  <c r="AG6395" i="22"/>
  <c r="AF6395" i="22"/>
  <c r="AE6395" i="22"/>
  <c r="Z6395" i="22"/>
  <c r="AC6395" i="22" s="1"/>
  <c r="AN6395" i="22" s="1"/>
  <c r="Y6395" i="22"/>
  <c r="AB6395" i="22" s="1"/>
  <c r="AH6395" i="22" s="1"/>
  <c r="X6395" i="22"/>
  <c r="V6395" i="22"/>
  <c r="S6395" i="22"/>
  <c r="P6395" i="22"/>
  <c r="AO6394" i="22"/>
  <c r="AM6394" i="22"/>
  <c r="AL6394" i="22"/>
  <c r="AK6394" i="22"/>
  <c r="AI6394" i="22"/>
  <c r="AG6394" i="22"/>
  <c r="AF6394" i="22"/>
  <c r="AE6394" i="22"/>
  <c r="Z6394" i="22"/>
  <c r="AC6394" i="22" s="1"/>
  <c r="AN6394" i="22" s="1"/>
  <c r="Y6394" i="22"/>
  <c r="AB6394" i="22" s="1"/>
  <c r="AH6394" i="22" s="1"/>
  <c r="X6394" i="22"/>
  <c r="V6394" i="22"/>
  <c r="S6394" i="22"/>
  <c r="P6394" i="22"/>
  <c r="AO6393" i="22"/>
  <c r="AM6393" i="22"/>
  <c r="AL6393" i="22"/>
  <c r="AK6393" i="22"/>
  <c r="AI6393" i="22"/>
  <c r="AG6393" i="22"/>
  <c r="AF6393" i="22"/>
  <c r="AE6393" i="22"/>
  <c r="Z6393" i="22"/>
  <c r="AC6393" i="22" s="1"/>
  <c r="AN6393" i="22" s="1"/>
  <c r="Y6393" i="22"/>
  <c r="AB6393" i="22" s="1"/>
  <c r="AH6393" i="22" s="1"/>
  <c r="X6393" i="22"/>
  <c r="V6393" i="22"/>
  <c r="S6393" i="22"/>
  <c r="P6393" i="22"/>
  <c r="AO6392" i="22"/>
  <c r="AM6392" i="22"/>
  <c r="AL6392" i="22"/>
  <c r="AK6392" i="22"/>
  <c r="AI6392" i="22"/>
  <c r="AG6392" i="22"/>
  <c r="AF6392" i="22"/>
  <c r="AE6392" i="22"/>
  <c r="Z6392" i="22"/>
  <c r="AC6392" i="22" s="1"/>
  <c r="AN6392" i="22" s="1"/>
  <c r="Y6392" i="22"/>
  <c r="AB6392" i="22" s="1"/>
  <c r="AH6392" i="22" s="1"/>
  <c r="X6392" i="22"/>
  <c r="V6392" i="22"/>
  <c r="S6392" i="22"/>
  <c r="P6392" i="22"/>
  <c r="AO6391" i="22"/>
  <c r="AN6391" i="22"/>
  <c r="AL6391" i="22"/>
  <c r="AK6391" i="22"/>
  <c r="AI6391" i="22"/>
  <c r="AH6391" i="22"/>
  <c r="AF6391" i="22"/>
  <c r="AE6391" i="22"/>
  <c r="Z6391" i="22"/>
  <c r="AC6391" i="22" s="1"/>
  <c r="AM6391" i="22" s="1"/>
  <c r="Y6391" i="22"/>
  <c r="AB6391" i="22" s="1"/>
  <c r="AG6391" i="22" s="1"/>
  <c r="X6391" i="22"/>
  <c r="V6391" i="22"/>
  <c r="S6391" i="22"/>
  <c r="P6391" i="22"/>
  <c r="AO6390" i="22"/>
  <c r="AN6390" i="22"/>
  <c r="AL6390" i="22"/>
  <c r="AK6390" i="22"/>
  <c r="AI6390" i="22"/>
  <c r="AH6390" i="22"/>
  <c r="AF6390" i="22"/>
  <c r="AE6390" i="22"/>
  <c r="Z6390" i="22"/>
  <c r="AC6390" i="22" s="1"/>
  <c r="AM6390" i="22" s="1"/>
  <c r="Y6390" i="22"/>
  <c r="AB6390" i="22" s="1"/>
  <c r="AG6390" i="22" s="1"/>
  <c r="X6390" i="22"/>
  <c r="V6390" i="22"/>
  <c r="S6390" i="22"/>
  <c r="P6390" i="22"/>
  <c r="AO6389" i="22"/>
  <c r="AN6389" i="22"/>
  <c r="AL6389" i="22"/>
  <c r="AK6389" i="22"/>
  <c r="AI6389" i="22"/>
  <c r="AH6389" i="22"/>
  <c r="AF6389" i="22"/>
  <c r="AE6389" i="22"/>
  <c r="Z6389" i="22"/>
  <c r="AC6389" i="22" s="1"/>
  <c r="AM6389" i="22" s="1"/>
  <c r="Y6389" i="22"/>
  <c r="AB6389" i="22" s="1"/>
  <c r="AG6389" i="22" s="1"/>
  <c r="X6389" i="22"/>
  <c r="V6389" i="22"/>
  <c r="S6389" i="22"/>
  <c r="P6389" i="22"/>
  <c r="AO6388" i="22"/>
  <c r="AN6388" i="22"/>
  <c r="AL6388" i="22"/>
  <c r="AK6388" i="22"/>
  <c r="AI6388" i="22"/>
  <c r="AH6388" i="22"/>
  <c r="AF6388" i="22"/>
  <c r="AE6388" i="22"/>
  <c r="Z6388" i="22"/>
  <c r="AC6388" i="22" s="1"/>
  <c r="AM6388" i="22" s="1"/>
  <c r="Y6388" i="22"/>
  <c r="AB6388" i="22" s="1"/>
  <c r="AG6388" i="22" s="1"/>
  <c r="X6388" i="22"/>
  <c r="V6388" i="22"/>
  <c r="S6388" i="22"/>
  <c r="P6388" i="22"/>
  <c r="AO6387" i="22"/>
  <c r="AN6387" i="22"/>
  <c r="AL6387" i="22"/>
  <c r="AK6387" i="22"/>
  <c r="AI6387" i="22"/>
  <c r="AH6387" i="22"/>
  <c r="AF6387" i="22"/>
  <c r="AE6387" i="22"/>
  <c r="Z6387" i="22"/>
  <c r="AC6387" i="22" s="1"/>
  <c r="AM6387" i="22" s="1"/>
  <c r="Y6387" i="22"/>
  <c r="AB6387" i="22" s="1"/>
  <c r="AG6387" i="22" s="1"/>
  <c r="X6387" i="22"/>
  <c r="V6387" i="22"/>
  <c r="S6387" i="22"/>
  <c r="P6387" i="22"/>
  <c r="AO6386" i="22"/>
  <c r="AM6386" i="22"/>
  <c r="AL6386" i="22"/>
  <c r="AK6386" i="22"/>
  <c r="AI6386" i="22"/>
  <c r="AG6386" i="22"/>
  <c r="AF6386" i="22"/>
  <c r="AE6386" i="22"/>
  <c r="Z6386" i="22"/>
  <c r="AC6386" i="22" s="1"/>
  <c r="AN6386" i="22" s="1"/>
  <c r="Y6386" i="22"/>
  <c r="AB6386" i="22" s="1"/>
  <c r="AH6386" i="22" s="1"/>
  <c r="X6386" i="22"/>
  <c r="V6386" i="22"/>
  <c r="S6386" i="22"/>
  <c r="P6386" i="22"/>
  <c r="AO6385" i="22"/>
  <c r="AM6385" i="22"/>
  <c r="AL6385" i="22"/>
  <c r="AK6385" i="22"/>
  <c r="AI6385" i="22"/>
  <c r="AG6385" i="22"/>
  <c r="AF6385" i="22"/>
  <c r="AE6385" i="22"/>
  <c r="Z6385" i="22"/>
  <c r="AC6385" i="22" s="1"/>
  <c r="AN6385" i="22" s="1"/>
  <c r="Y6385" i="22"/>
  <c r="AB6385" i="22" s="1"/>
  <c r="AH6385" i="22" s="1"/>
  <c r="X6385" i="22"/>
  <c r="V6385" i="22"/>
  <c r="S6385" i="22"/>
  <c r="P6385" i="22"/>
  <c r="AO6384" i="22"/>
  <c r="AM6384" i="22"/>
  <c r="AL6384" i="22"/>
  <c r="AK6384" i="22"/>
  <c r="AI6384" i="22"/>
  <c r="AG6384" i="22"/>
  <c r="AF6384" i="22"/>
  <c r="AE6384" i="22"/>
  <c r="Z6384" i="22"/>
  <c r="AC6384" i="22" s="1"/>
  <c r="AN6384" i="22" s="1"/>
  <c r="Y6384" i="22"/>
  <c r="AB6384" i="22" s="1"/>
  <c r="AH6384" i="22" s="1"/>
  <c r="X6384" i="22"/>
  <c r="V6384" i="22"/>
  <c r="S6384" i="22"/>
  <c r="P6384" i="22"/>
  <c r="AO6383" i="22"/>
  <c r="AM6383" i="22"/>
  <c r="AL6383" i="22"/>
  <c r="AK6383" i="22"/>
  <c r="AI6383" i="22"/>
  <c r="AG6383" i="22"/>
  <c r="AF6383" i="22"/>
  <c r="AE6383" i="22"/>
  <c r="Z6383" i="22"/>
  <c r="AC6383" i="22" s="1"/>
  <c r="AN6383" i="22" s="1"/>
  <c r="Y6383" i="22"/>
  <c r="AB6383" i="22" s="1"/>
  <c r="AH6383" i="22" s="1"/>
  <c r="X6383" i="22"/>
  <c r="V6383" i="22"/>
  <c r="S6383" i="22"/>
  <c r="P6383" i="22"/>
  <c r="AO6382" i="22"/>
  <c r="AM6382" i="22"/>
  <c r="AL6382" i="22"/>
  <c r="AK6382" i="22"/>
  <c r="AI6382" i="22"/>
  <c r="AG6382" i="22"/>
  <c r="AF6382" i="22"/>
  <c r="AE6382" i="22"/>
  <c r="Z6382" i="22"/>
  <c r="AC6382" i="22" s="1"/>
  <c r="AN6382" i="22" s="1"/>
  <c r="Y6382" i="22"/>
  <c r="AB6382" i="22" s="1"/>
  <c r="AH6382" i="22" s="1"/>
  <c r="X6382" i="22"/>
  <c r="V6382" i="22"/>
  <c r="S6382" i="22"/>
  <c r="P6382" i="22"/>
  <c r="AO6381" i="22"/>
  <c r="AM6381" i="22"/>
  <c r="AL6381" i="22"/>
  <c r="AK6381" i="22"/>
  <c r="AI6381" i="22"/>
  <c r="AG6381" i="22"/>
  <c r="AF6381" i="22"/>
  <c r="AE6381" i="22"/>
  <c r="Z6381" i="22"/>
  <c r="AC6381" i="22" s="1"/>
  <c r="AN6381" i="22" s="1"/>
  <c r="Y6381" i="22"/>
  <c r="AB6381" i="22" s="1"/>
  <c r="AH6381" i="22" s="1"/>
  <c r="X6381" i="22"/>
  <c r="V6381" i="22"/>
  <c r="S6381" i="22"/>
  <c r="P6381" i="22"/>
  <c r="AO6380" i="22"/>
  <c r="AM6380" i="22"/>
  <c r="AL6380" i="22"/>
  <c r="AK6380" i="22"/>
  <c r="AI6380" i="22"/>
  <c r="AG6380" i="22"/>
  <c r="AF6380" i="22"/>
  <c r="AE6380" i="22"/>
  <c r="Z6380" i="22"/>
  <c r="AC6380" i="22" s="1"/>
  <c r="AN6380" i="22" s="1"/>
  <c r="Y6380" i="22"/>
  <c r="AB6380" i="22" s="1"/>
  <c r="AH6380" i="22" s="1"/>
  <c r="X6380" i="22"/>
  <c r="V6380" i="22"/>
  <c r="S6380" i="22"/>
  <c r="P6380" i="22"/>
  <c r="AN6379" i="22"/>
  <c r="AM6379" i="22"/>
  <c r="AL6379" i="22"/>
  <c r="AK6379" i="22"/>
  <c r="AH6379" i="22"/>
  <c r="AG6379" i="22"/>
  <c r="AF6379" i="22"/>
  <c r="AE6379" i="22"/>
  <c r="Z6379" i="22"/>
  <c r="AC6379" i="22" s="1"/>
  <c r="AO6379" i="22" s="1"/>
  <c r="Y6379" i="22"/>
  <c r="AB6379" i="22" s="1"/>
  <c r="AI6379" i="22" s="1"/>
  <c r="X6379" i="22"/>
  <c r="V6379" i="22"/>
  <c r="S6379" i="22"/>
  <c r="P6379" i="22"/>
  <c r="AO6378" i="22"/>
  <c r="AM6378" i="22"/>
  <c r="AL6378" i="22"/>
  <c r="AK6378" i="22"/>
  <c r="AI6378" i="22"/>
  <c r="AG6378" i="22"/>
  <c r="AF6378" i="22"/>
  <c r="AE6378" i="22"/>
  <c r="Z6378" i="22"/>
  <c r="AC6378" i="22" s="1"/>
  <c r="AN6378" i="22" s="1"/>
  <c r="Y6378" i="22"/>
  <c r="AB6378" i="22" s="1"/>
  <c r="AH6378" i="22" s="1"/>
  <c r="X6378" i="22"/>
  <c r="V6378" i="22"/>
  <c r="S6378" i="22"/>
  <c r="P6378" i="22"/>
  <c r="AN6377" i="22"/>
  <c r="AM6377" i="22"/>
  <c r="AL6377" i="22"/>
  <c r="AK6377" i="22"/>
  <c r="AH6377" i="22"/>
  <c r="AG6377" i="22"/>
  <c r="AF6377" i="22"/>
  <c r="AE6377" i="22"/>
  <c r="Z6377" i="22"/>
  <c r="AC6377" i="22" s="1"/>
  <c r="AO6377" i="22" s="1"/>
  <c r="Y6377" i="22"/>
  <c r="AB6377" i="22" s="1"/>
  <c r="AI6377" i="22" s="1"/>
  <c r="X6377" i="22"/>
  <c r="V6377" i="22"/>
  <c r="S6377" i="22"/>
  <c r="P6377" i="22"/>
  <c r="AO6376" i="22"/>
  <c r="AM6376" i="22"/>
  <c r="AL6376" i="22"/>
  <c r="AK6376" i="22"/>
  <c r="AI6376" i="22"/>
  <c r="AG6376" i="22"/>
  <c r="AF6376" i="22"/>
  <c r="AE6376" i="22"/>
  <c r="Z6376" i="22"/>
  <c r="AC6376" i="22" s="1"/>
  <c r="AN6376" i="22" s="1"/>
  <c r="Y6376" i="22"/>
  <c r="AB6376" i="22" s="1"/>
  <c r="AH6376" i="22" s="1"/>
  <c r="X6376" i="22"/>
  <c r="V6376" i="22"/>
  <c r="S6376" i="22"/>
  <c r="P6376" i="22"/>
  <c r="AO6375" i="22"/>
  <c r="AN6375" i="22"/>
  <c r="AL6375" i="22"/>
  <c r="AK6375" i="22"/>
  <c r="AI6375" i="22"/>
  <c r="AH6375" i="22"/>
  <c r="AF6375" i="22"/>
  <c r="AE6375" i="22"/>
  <c r="Z6375" i="22"/>
  <c r="AC6375" i="22" s="1"/>
  <c r="AM6375" i="22" s="1"/>
  <c r="Y6375" i="22"/>
  <c r="AB6375" i="22" s="1"/>
  <c r="AG6375" i="22" s="1"/>
  <c r="X6375" i="22"/>
  <c r="V6375" i="22"/>
  <c r="S6375" i="22"/>
  <c r="P6375" i="22"/>
  <c r="AN6374" i="22"/>
  <c r="AM6374" i="22"/>
  <c r="AL6374" i="22"/>
  <c r="AK6374" i="22"/>
  <c r="AH6374" i="22"/>
  <c r="AG6374" i="22"/>
  <c r="AF6374" i="22"/>
  <c r="AE6374" i="22"/>
  <c r="Z6374" i="22"/>
  <c r="AC6374" i="22" s="1"/>
  <c r="AO6374" i="22" s="1"/>
  <c r="Y6374" i="22"/>
  <c r="AB6374" i="22" s="1"/>
  <c r="AI6374" i="22" s="1"/>
  <c r="X6374" i="22"/>
  <c r="V6374" i="22"/>
  <c r="S6374" i="22"/>
  <c r="P6374" i="22"/>
  <c r="AN6373" i="22"/>
  <c r="AM6373" i="22"/>
  <c r="AL6373" i="22"/>
  <c r="AK6373" i="22"/>
  <c r="AH6373" i="22"/>
  <c r="AG6373" i="22"/>
  <c r="AF6373" i="22"/>
  <c r="AE6373" i="22"/>
  <c r="Z6373" i="22"/>
  <c r="AC6373" i="22" s="1"/>
  <c r="AO6373" i="22" s="1"/>
  <c r="Y6373" i="22"/>
  <c r="AB6373" i="22" s="1"/>
  <c r="AI6373" i="22" s="1"/>
  <c r="X6373" i="22"/>
  <c r="V6373" i="22"/>
  <c r="S6373" i="22"/>
  <c r="P6373" i="22"/>
  <c r="AN6372" i="22"/>
  <c r="AM6372" i="22"/>
  <c r="AL6372" i="22"/>
  <c r="AK6372" i="22"/>
  <c r="AH6372" i="22"/>
  <c r="AG6372" i="22"/>
  <c r="AF6372" i="22"/>
  <c r="AE6372" i="22"/>
  <c r="Z6372" i="22"/>
  <c r="AC6372" i="22" s="1"/>
  <c r="AO6372" i="22" s="1"/>
  <c r="Y6372" i="22"/>
  <c r="AB6372" i="22" s="1"/>
  <c r="AI6372" i="22" s="1"/>
  <c r="X6372" i="22"/>
  <c r="V6372" i="22"/>
  <c r="S6372" i="22"/>
  <c r="P6372" i="22"/>
  <c r="AO6371" i="22"/>
  <c r="AN6371" i="22"/>
  <c r="AM6371" i="22"/>
  <c r="AK6371" i="22"/>
  <c r="AI6371" i="22"/>
  <c r="AH6371" i="22"/>
  <c r="AG6371" i="22"/>
  <c r="AE6371" i="22"/>
  <c r="Z6371" i="22"/>
  <c r="AC6371" i="22" s="1"/>
  <c r="AL6371" i="22" s="1"/>
  <c r="Y6371" i="22"/>
  <c r="AB6371" i="22" s="1"/>
  <c r="AF6371" i="22" s="1"/>
  <c r="X6371" i="22"/>
  <c r="V6371" i="22"/>
  <c r="S6371" i="22"/>
  <c r="P6371" i="22"/>
  <c r="AO6370" i="22"/>
  <c r="AM6370" i="22"/>
  <c r="AL6370" i="22"/>
  <c r="AK6370" i="22"/>
  <c r="AI6370" i="22"/>
  <c r="AG6370" i="22"/>
  <c r="AF6370" i="22"/>
  <c r="AE6370" i="22"/>
  <c r="Z6370" i="22"/>
  <c r="AC6370" i="22" s="1"/>
  <c r="AN6370" i="22" s="1"/>
  <c r="Y6370" i="22"/>
  <c r="AB6370" i="22" s="1"/>
  <c r="AH6370" i="22" s="1"/>
  <c r="X6370" i="22"/>
  <c r="V6370" i="22"/>
  <c r="S6370" i="22"/>
  <c r="P6370" i="22"/>
  <c r="AN6369" i="22"/>
  <c r="AM6369" i="22"/>
  <c r="AL6369" i="22"/>
  <c r="AK6369" i="22"/>
  <c r="AH6369" i="22"/>
  <c r="AG6369" i="22"/>
  <c r="AF6369" i="22"/>
  <c r="AE6369" i="22"/>
  <c r="Z6369" i="22"/>
  <c r="AC6369" i="22" s="1"/>
  <c r="AO6369" i="22" s="1"/>
  <c r="Y6369" i="22"/>
  <c r="AB6369" i="22" s="1"/>
  <c r="AI6369" i="22" s="1"/>
  <c r="X6369" i="22"/>
  <c r="V6369" i="22"/>
  <c r="S6369" i="22"/>
  <c r="P6369" i="22"/>
  <c r="AO6368" i="22"/>
  <c r="AN6368" i="22"/>
  <c r="AL6368" i="22"/>
  <c r="AK6368" i="22"/>
  <c r="AI6368" i="22"/>
  <c r="AH6368" i="22"/>
  <c r="AF6368" i="22"/>
  <c r="AE6368" i="22"/>
  <c r="Z6368" i="22"/>
  <c r="AC6368" i="22" s="1"/>
  <c r="AM6368" i="22" s="1"/>
  <c r="Y6368" i="22"/>
  <c r="AB6368" i="22" s="1"/>
  <c r="AG6368" i="22" s="1"/>
  <c r="X6368" i="22"/>
  <c r="V6368" i="22"/>
  <c r="S6368" i="22"/>
  <c r="P6368" i="22"/>
  <c r="AO6367" i="22"/>
  <c r="AM6367" i="22"/>
  <c r="AL6367" i="22"/>
  <c r="AK6367" i="22"/>
  <c r="AI6367" i="22"/>
  <c r="AG6367" i="22"/>
  <c r="AF6367" i="22"/>
  <c r="AE6367" i="22"/>
  <c r="Z6367" i="22"/>
  <c r="AC6367" i="22" s="1"/>
  <c r="AN6367" i="22" s="1"/>
  <c r="Y6367" i="22"/>
  <c r="AB6367" i="22" s="1"/>
  <c r="AH6367" i="22" s="1"/>
  <c r="X6367" i="22"/>
  <c r="V6367" i="22"/>
  <c r="S6367" i="22"/>
  <c r="P6367" i="22"/>
  <c r="AO6366" i="22"/>
  <c r="AM6366" i="22"/>
  <c r="AL6366" i="22"/>
  <c r="AK6366" i="22"/>
  <c r="AI6366" i="22"/>
  <c r="AG6366" i="22"/>
  <c r="AF6366" i="22"/>
  <c r="AE6366" i="22"/>
  <c r="Z6366" i="22"/>
  <c r="AC6366" i="22" s="1"/>
  <c r="AN6366" i="22" s="1"/>
  <c r="Y6366" i="22"/>
  <c r="AB6366" i="22" s="1"/>
  <c r="AH6366" i="22" s="1"/>
  <c r="X6366" i="22"/>
  <c r="V6366" i="22"/>
  <c r="S6366" i="22"/>
  <c r="P6366" i="22"/>
  <c r="AO6365" i="22"/>
  <c r="AN6365" i="22"/>
  <c r="AL6365" i="22"/>
  <c r="AK6365" i="22"/>
  <c r="AI6365" i="22"/>
  <c r="AH6365" i="22"/>
  <c r="AF6365" i="22"/>
  <c r="AE6365" i="22"/>
  <c r="Z6365" i="22"/>
  <c r="AC6365" i="22" s="1"/>
  <c r="AM6365" i="22" s="1"/>
  <c r="Y6365" i="22"/>
  <c r="AB6365" i="22" s="1"/>
  <c r="AG6365" i="22" s="1"/>
  <c r="X6365" i="22"/>
  <c r="V6365" i="22"/>
  <c r="S6365" i="22"/>
  <c r="P6365" i="22"/>
  <c r="AO6364" i="22"/>
  <c r="AM6364" i="22"/>
  <c r="AL6364" i="22"/>
  <c r="AK6364" i="22"/>
  <c r="AI6364" i="22"/>
  <c r="AG6364" i="22"/>
  <c r="AF6364" i="22"/>
  <c r="AE6364" i="22"/>
  <c r="Z6364" i="22"/>
  <c r="AC6364" i="22" s="1"/>
  <c r="AN6364" i="22" s="1"/>
  <c r="Y6364" i="22"/>
  <c r="AB6364" i="22" s="1"/>
  <c r="AH6364" i="22" s="1"/>
  <c r="X6364" i="22"/>
  <c r="V6364" i="22"/>
  <c r="S6364" i="22"/>
  <c r="P6364" i="22"/>
  <c r="AO6363" i="22"/>
  <c r="AM6363" i="22"/>
  <c r="AL6363" i="22"/>
  <c r="AK6363" i="22"/>
  <c r="AI6363" i="22"/>
  <c r="AG6363" i="22"/>
  <c r="AF6363" i="22"/>
  <c r="AE6363" i="22"/>
  <c r="Z6363" i="22"/>
  <c r="AC6363" i="22" s="1"/>
  <c r="AN6363" i="22" s="1"/>
  <c r="Y6363" i="22"/>
  <c r="AB6363" i="22" s="1"/>
  <c r="AH6363" i="22" s="1"/>
  <c r="X6363" i="22"/>
  <c r="V6363" i="22"/>
  <c r="S6363" i="22"/>
  <c r="P6363" i="22"/>
  <c r="AO6362" i="22"/>
  <c r="AM6362" i="22"/>
  <c r="AL6362" i="22"/>
  <c r="AK6362" i="22"/>
  <c r="AI6362" i="22"/>
  <c r="AG6362" i="22"/>
  <c r="AF6362" i="22"/>
  <c r="AE6362" i="22"/>
  <c r="Z6362" i="22"/>
  <c r="AC6362" i="22" s="1"/>
  <c r="AN6362" i="22" s="1"/>
  <c r="Y6362" i="22"/>
  <c r="AB6362" i="22" s="1"/>
  <c r="AH6362" i="22" s="1"/>
  <c r="X6362" i="22"/>
  <c r="V6362" i="22"/>
  <c r="S6362" i="22"/>
  <c r="P6362" i="22"/>
  <c r="AO6361" i="22"/>
  <c r="AN6361" i="22"/>
  <c r="AL6361" i="22"/>
  <c r="AK6361" i="22"/>
  <c r="AI6361" i="22"/>
  <c r="AH6361" i="22"/>
  <c r="AF6361" i="22"/>
  <c r="AE6361" i="22"/>
  <c r="Z6361" i="22"/>
  <c r="AC6361" i="22" s="1"/>
  <c r="AM6361" i="22" s="1"/>
  <c r="Y6361" i="22"/>
  <c r="AB6361" i="22" s="1"/>
  <c r="AG6361" i="22" s="1"/>
  <c r="X6361" i="22"/>
  <c r="V6361" i="22"/>
  <c r="S6361" i="22"/>
  <c r="P6361" i="22"/>
  <c r="AO6360" i="22"/>
  <c r="AN6360" i="22"/>
  <c r="AL6360" i="22"/>
  <c r="AK6360" i="22"/>
  <c r="AI6360" i="22"/>
  <c r="AH6360" i="22"/>
  <c r="AF6360" i="22"/>
  <c r="AE6360" i="22"/>
  <c r="Z6360" i="22"/>
  <c r="AC6360" i="22" s="1"/>
  <c r="AM6360" i="22" s="1"/>
  <c r="Y6360" i="22"/>
  <c r="AB6360" i="22" s="1"/>
  <c r="AG6360" i="22" s="1"/>
  <c r="X6360" i="22"/>
  <c r="V6360" i="22"/>
  <c r="S6360" i="22"/>
  <c r="P6360" i="22"/>
  <c r="AO6359" i="22"/>
  <c r="AN6359" i="22"/>
  <c r="AL6359" i="22"/>
  <c r="AK6359" i="22"/>
  <c r="AI6359" i="22"/>
  <c r="AH6359" i="22"/>
  <c r="AF6359" i="22"/>
  <c r="AE6359" i="22"/>
  <c r="Z6359" i="22"/>
  <c r="AC6359" i="22" s="1"/>
  <c r="AM6359" i="22" s="1"/>
  <c r="Y6359" i="22"/>
  <c r="AB6359" i="22" s="1"/>
  <c r="AG6359" i="22" s="1"/>
  <c r="X6359" i="22"/>
  <c r="V6359" i="22"/>
  <c r="S6359" i="22"/>
  <c r="P6359" i="22"/>
  <c r="AO6358" i="22"/>
  <c r="AN6358" i="22"/>
  <c r="AL6358" i="22"/>
  <c r="AK6358" i="22"/>
  <c r="AI6358" i="22"/>
  <c r="AH6358" i="22"/>
  <c r="AF6358" i="22"/>
  <c r="AE6358" i="22"/>
  <c r="Z6358" i="22"/>
  <c r="AC6358" i="22" s="1"/>
  <c r="AM6358" i="22" s="1"/>
  <c r="Y6358" i="22"/>
  <c r="AB6358" i="22" s="1"/>
  <c r="AG6358" i="22" s="1"/>
  <c r="X6358" i="22"/>
  <c r="V6358" i="22"/>
  <c r="S6358" i="22"/>
  <c r="P6358" i="22"/>
  <c r="AO6357" i="22"/>
  <c r="AM6357" i="22"/>
  <c r="AL6357" i="22"/>
  <c r="AK6357" i="22"/>
  <c r="AI6357" i="22"/>
  <c r="AG6357" i="22"/>
  <c r="AF6357" i="22"/>
  <c r="AE6357" i="22"/>
  <c r="Z6357" i="22"/>
  <c r="AC6357" i="22" s="1"/>
  <c r="AN6357" i="22" s="1"/>
  <c r="Y6357" i="22"/>
  <c r="AB6357" i="22" s="1"/>
  <c r="AH6357" i="22" s="1"/>
  <c r="X6357" i="22"/>
  <c r="V6357" i="22"/>
  <c r="S6357" i="22"/>
  <c r="P6357" i="22"/>
  <c r="AO6356" i="22"/>
  <c r="AN6356" i="22"/>
  <c r="AL6356" i="22"/>
  <c r="AK6356" i="22"/>
  <c r="AI6356" i="22"/>
  <c r="AH6356" i="22"/>
  <c r="AF6356" i="22"/>
  <c r="AE6356" i="22"/>
  <c r="Z6356" i="22"/>
  <c r="AC6356" i="22" s="1"/>
  <c r="AM6356" i="22" s="1"/>
  <c r="Y6356" i="22"/>
  <c r="AB6356" i="22" s="1"/>
  <c r="AG6356" i="22" s="1"/>
  <c r="X6356" i="22"/>
  <c r="V6356" i="22"/>
  <c r="S6356" i="22"/>
  <c r="P6356" i="22"/>
  <c r="AO6355" i="22"/>
  <c r="AN6355" i="22"/>
  <c r="AL6355" i="22"/>
  <c r="AK6355" i="22"/>
  <c r="AI6355" i="22"/>
  <c r="AH6355" i="22"/>
  <c r="AF6355" i="22"/>
  <c r="AE6355" i="22"/>
  <c r="Z6355" i="22"/>
  <c r="AC6355" i="22" s="1"/>
  <c r="AM6355" i="22" s="1"/>
  <c r="Y6355" i="22"/>
  <c r="AB6355" i="22" s="1"/>
  <c r="AG6355" i="22" s="1"/>
  <c r="X6355" i="22"/>
  <c r="V6355" i="22"/>
  <c r="S6355" i="22"/>
  <c r="P6355" i="22"/>
  <c r="AO6354" i="22"/>
  <c r="AN6354" i="22"/>
  <c r="AL6354" i="22"/>
  <c r="AK6354" i="22"/>
  <c r="AI6354" i="22"/>
  <c r="AH6354" i="22"/>
  <c r="AF6354" i="22"/>
  <c r="AE6354" i="22"/>
  <c r="Z6354" i="22"/>
  <c r="AC6354" i="22" s="1"/>
  <c r="AM6354" i="22" s="1"/>
  <c r="Y6354" i="22"/>
  <c r="AB6354" i="22" s="1"/>
  <c r="AG6354" i="22" s="1"/>
  <c r="X6354" i="22"/>
  <c r="V6354" i="22"/>
  <c r="S6354" i="22"/>
  <c r="P6354" i="22"/>
  <c r="AO6353" i="22"/>
  <c r="AN6353" i="22"/>
  <c r="AL6353" i="22"/>
  <c r="AK6353" i="22"/>
  <c r="AI6353" i="22"/>
  <c r="AH6353" i="22"/>
  <c r="AF6353" i="22"/>
  <c r="AE6353" i="22"/>
  <c r="Z6353" i="22"/>
  <c r="AC6353" i="22" s="1"/>
  <c r="AM6353" i="22" s="1"/>
  <c r="Y6353" i="22"/>
  <c r="AB6353" i="22" s="1"/>
  <c r="AG6353" i="22" s="1"/>
  <c r="X6353" i="22"/>
  <c r="V6353" i="22"/>
  <c r="S6353" i="22"/>
  <c r="P6353" i="22"/>
  <c r="AN6352" i="22"/>
  <c r="AM6352" i="22"/>
  <c r="AL6352" i="22"/>
  <c r="AK6352" i="22"/>
  <c r="AH6352" i="22"/>
  <c r="AG6352" i="22"/>
  <c r="AF6352" i="22"/>
  <c r="AE6352" i="22"/>
  <c r="Z6352" i="22"/>
  <c r="AC6352" i="22" s="1"/>
  <c r="AO6352" i="22" s="1"/>
  <c r="Y6352" i="22"/>
  <c r="AB6352" i="22" s="1"/>
  <c r="AI6352" i="22" s="1"/>
  <c r="X6352" i="22"/>
  <c r="V6352" i="22"/>
  <c r="S6352" i="22"/>
  <c r="P6352" i="22"/>
  <c r="AO6351" i="22"/>
  <c r="AM6351" i="22"/>
  <c r="AL6351" i="22"/>
  <c r="AK6351" i="22"/>
  <c r="AI6351" i="22"/>
  <c r="AG6351" i="22"/>
  <c r="AF6351" i="22"/>
  <c r="AE6351" i="22"/>
  <c r="Z6351" i="22"/>
  <c r="AC6351" i="22" s="1"/>
  <c r="AN6351" i="22" s="1"/>
  <c r="Y6351" i="22"/>
  <c r="AB6351" i="22" s="1"/>
  <c r="AH6351" i="22" s="1"/>
  <c r="X6351" i="22"/>
  <c r="V6351" i="22"/>
  <c r="S6351" i="22"/>
  <c r="P6351" i="22"/>
  <c r="AO6350" i="22"/>
  <c r="AM6350" i="22"/>
  <c r="AL6350" i="22"/>
  <c r="AK6350" i="22"/>
  <c r="AI6350" i="22"/>
  <c r="AG6350" i="22"/>
  <c r="AF6350" i="22"/>
  <c r="AE6350" i="22"/>
  <c r="Z6350" i="22"/>
  <c r="AC6350" i="22" s="1"/>
  <c r="AN6350" i="22" s="1"/>
  <c r="Y6350" i="22"/>
  <c r="AB6350" i="22" s="1"/>
  <c r="AH6350" i="22" s="1"/>
  <c r="X6350" i="22"/>
  <c r="V6350" i="22"/>
  <c r="S6350" i="22"/>
  <c r="P6350" i="22"/>
  <c r="AN6349" i="22"/>
  <c r="AM6349" i="22"/>
  <c r="AL6349" i="22"/>
  <c r="AK6349" i="22"/>
  <c r="AH6349" i="22"/>
  <c r="AG6349" i="22"/>
  <c r="AF6349" i="22"/>
  <c r="AE6349" i="22"/>
  <c r="Z6349" i="22"/>
  <c r="AC6349" i="22" s="1"/>
  <c r="AO6349" i="22" s="1"/>
  <c r="Y6349" i="22"/>
  <c r="AB6349" i="22" s="1"/>
  <c r="AI6349" i="22" s="1"/>
  <c r="X6349" i="22"/>
  <c r="V6349" i="22"/>
  <c r="S6349" i="22"/>
  <c r="P6349" i="22"/>
  <c r="AN6348" i="22"/>
  <c r="AM6348" i="22"/>
  <c r="AL6348" i="22"/>
  <c r="AK6348" i="22"/>
  <c r="AH6348" i="22"/>
  <c r="AG6348" i="22"/>
  <c r="AF6348" i="22"/>
  <c r="AE6348" i="22"/>
  <c r="Z6348" i="22"/>
  <c r="AC6348" i="22" s="1"/>
  <c r="AO6348" i="22" s="1"/>
  <c r="Y6348" i="22"/>
  <c r="AB6348" i="22" s="1"/>
  <c r="AI6348" i="22" s="1"/>
  <c r="X6348" i="22"/>
  <c r="V6348" i="22"/>
  <c r="S6348" i="22"/>
  <c r="P6348" i="22"/>
  <c r="AN6347" i="22"/>
  <c r="AM6347" i="22"/>
  <c r="AL6347" i="22"/>
  <c r="AK6347" i="22"/>
  <c r="AH6347" i="22"/>
  <c r="AG6347" i="22"/>
  <c r="AF6347" i="22"/>
  <c r="AE6347" i="22"/>
  <c r="Z6347" i="22"/>
  <c r="AC6347" i="22" s="1"/>
  <c r="AO6347" i="22" s="1"/>
  <c r="Y6347" i="22"/>
  <c r="AB6347" i="22" s="1"/>
  <c r="AI6347" i="22" s="1"/>
  <c r="X6347" i="22"/>
  <c r="V6347" i="22"/>
  <c r="S6347" i="22"/>
  <c r="P6347" i="22"/>
  <c r="AO6346" i="22"/>
  <c r="AM6346" i="22"/>
  <c r="AL6346" i="22"/>
  <c r="AK6346" i="22"/>
  <c r="AI6346" i="22"/>
  <c r="AG6346" i="22"/>
  <c r="AF6346" i="22"/>
  <c r="AE6346" i="22"/>
  <c r="Z6346" i="22"/>
  <c r="AC6346" i="22" s="1"/>
  <c r="AN6346" i="22" s="1"/>
  <c r="Y6346" i="22"/>
  <c r="AB6346" i="22" s="1"/>
  <c r="AH6346" i="22" s="1"/>
  <c r="X6346" i="22"/>
  <c r="V6346" i="22"/>
  <c r="S6346" i="22"/>
  <c r="P6346" i="22"/>
  <c r="AO6345" i="22"/>
  <c r="AM6345" i="22"/>
  <c r="AL6345" i="22"/>
  <c r="AK6345" i="22"/>
  <c r="AI6345" i="22"/>
  <c r="AG6345" i="22"/>
  <c r="AF6345" i="22"/>
  <c r="AE6345" i="22"/>
  <c r="Z6345" i="22"/>
  <c r="AC6345" i="22" s="1"/>
  <c r="AN6345" i="22" s="1"/>
  <c r="Y6345" i="22"/>
  <c r="AB6345" i="22" s="1"/>
  <c r="AH6345" i="22" s="1"/>
  <c r="X6345" i="22"/>
  <c r="V6345" i="22"/>
  <c r="S6345" i="22"/>
  <c r="P6345" i="22"/>
  <c r="AO6344" i="22"/>
  <c r="AN6344" i="22"/>
  <c r="AL6344" i="22"/>
  <c r="AK6344" i="22"/>
  <c r="AI6344" i="22"/>
  <c r="AH6344" i="22"/>
  <c r="AF6344" i="22"/>
  <c r="AE6344" i="22"/>
  <c r="Z6344" i="22"/>
  <c r="AC6344" i="22" s="1"/>
  <c r="AM6344" i="22" s="1"/>
  <c r="Y6344" i="22"/>
  <c r="AB6344" i="22" s="1"/>
  <c r="AG6344" i="22" s="1"/>
  <c r="X6344" i="22"/>
  <c r="V6344" i="22"/>
  <c r="S6344" i="22"/>
  <c r="P6344" i="22"/>
  <c r="AO6343" i="22"/>
  <c r="AN6343" i="22"/>
  <c r="AL6343" i="22"/>
  <c r="AK6343" i="22"/>
  <c r="AI6343" i="22"/>
  <c r="AH6343" i="22"/>
  <c r="AF6343" i="22"/>
  <c r="AE6343" i="22"/>
  <c r="Z6343" i="22"/>
  <c r="AC6343" i="22" s="1"/>
  <c r="AM6343" i="22" s="1"/>
  <c r="Y6343" i="22"/>
  <c r="AB6343" i="22" s="1"/>
  <c r="AG6343" i="22" s="1"/>
  <c r="X6343" i="22"/>
  <c r="V6343" i="22"/>
  <c r="S6343" i="22"/>
  <c r="P6343" i="22"/>
  <c r="AO6342" i="22"/>
  <c r="AN6342" i="22"/>
  <c r="AL6342" i="22"/>
  <c r="AK6342" i="22"/>
  <c r="AI6342" i="22"/>
  <c r="AH6342" i="22"/>
  <c r="AF6342" i="22"/>
  <c r="AE6342" i="22"/>
  <c r="Z6342" i="22"/>
  <c r="AC6342" i="22" s="1"/>
  <c r="AM6342" i="22" s="1"/>
  <c r="Y6342" i="22"/>
  <c r="AB6342" i="22" s="1"/>
  <c r="AG6342" i="22" s="1"/>
  <c r="X6342" i="22"/>
  <c r="V6342" i="22"/>
  <c r="S6342" i="22"/>
  <c r="P6342" i="22"/>
  <c r="AO6341" i="22"/>
  <c r="AN6341" i="22"/>
  <c r="AL6341" i="22"/>
  <c r="AK6341" i="22"/>
  <c r="AI6341" i="22"/>
  <c r="AH6341" i="22"/>
  <c r="AF6341" i="22"/>
  <c r="AE6341" i="22"/>
  <c r="Z6341" i="22"/>
  <c r="AC6341" i="22" s="1"/>
  <c r="AM6341" i="22" s="1"/>
  <c r="Y6341" i="22"/>
  <c r="AB6341" i="22" s="1"/>
  <c r="AG6341" i="22" s="1"/>
  <c r="X6341" i="22"/>
  <c r="V6341" i="22"/>
  <c r="S6341" i="22"/>
  <c r="P6341" i="22"/>
  <c r="AO6340" i="22"/>
  <c r="AN6340" i="22"/>
  <c r="AL6340" i="22"/>
  <c r="AK6340" i="22"/>
  <c r="AI6340" i="22"/>
  <c r="AH6340" i="22"/>
  <c r="AF6340" i="22"/>
  <c r="AE6340" i="22"/>
  <c r="Z6340" i="22"/>
  <c r="AC6340" i="22" s="1"/>
  <c r="AM6340" i="22" s="1"/>
  <c r="Y6340" i="22"/>
  <c r="AB6340" i="22" s="1"/>
  <c r="AG6340" i="22" s="1"/>
  <c r="X6340" i="22"/>
  <c r="V6340" i="22"/>
  <c r="S6340" i="22"/>
  <c r="P6340" i="22"/>
  <c r="AO6339" i="22"/>
  <c r="AN6339" i="22"/>
  <c r="AL6339" i="22"/>
  <c r="AK6339" i="22"/>
  <c r="AI6339" i="22"/>
  <c r="AH6339" i="22"/>
  <c r="AF6339" i="22"/>
  <c r="AE6339" i="22"/>
  <c r="Z6339" i="22"/>
  <c r="AC6339" i="22" s="1"/>
  <c r="AM6339" i="22" s="1"/>
  <c r="Y6339" i="22"/>
  <c r="AB6339" i="22" s="1"/>
  <c r="AG6339" i="22" s="1"/>
  <c r="X6339" i="22"/>
  <c r="V6339" i="22"/>
  <c r="S6339" i="22"/>
  <c r="P6339" i="22"/>
  <c r="AO6338" i="22"/>
  <c r="AN6338" i="22"/>
  <c r="AL6338" i="22"/>
  <c r="AK6338" i="22"/>
  <c r="AI6338" i="22"/>
  <c r="AH6338" i="22"/>
  <c r="AF6338" i="22"/>
  <c r="AE6338" i="22"/>
  <c r="Z6338" i="22"/>
  <c r="AC6338" i="22" s="1"/>
  <c r="AM6338" i="22" s="1"/>
  <c r="Y6338" i="22"/>
  <c r="AB6338" i="22" s="1"/>
  <c r="AG6338" i="22" s="1"/>
  <c r="X6338" i="22"/>
  <c r="V6338" i="22"/>
  <c r="S6338" i="22"/>
  <c r="P6338" i="22"/>
  <c r="AO6337" i="22"/>
  <c r="AM6337" i="22"/>
  <c r="AL6337" i="22"/>
  <c r="AK6337" i="22"/>
  <c r="AI6337" i="22"/>
  <c r="AG6337" i="22"/>
  <c r="AF6337" i="22"/>
  <c r="AE6337" i="22"/>
  <c r="Z6337" i="22"/>
  <c r="AC6337" i="22" s="1"/>
  <c r="AN6337" i="22" s="1"/>
  <c r="Y6337" i="22"/>
  <c r="AB6337" i="22" s="1"/>
  <c r="AH6337" i="22" s="1"/>
  <c r="X6337" i="22"/>
  <c r="V6337" i="22"/>
  <c r="S6337" i="22"/>
  <c r="P6337" i="22"/>
  <c r="AN6336" i="22"/>
  <c r="AM6336" i="22"/>
  <c r="AL6336" i="22"/>
  <c r="AK6336" i="22"/>
  <c r="AH6336" i="22"/>
  <c r="AG6336" i="22"/>
  <c r="AF6336" i="22"/>
  <c r="AE6336" i="22"/>
  <c r="Z6336" i="22"/>
  <c r="AC6336" i="22" s="1"/>
  <c r="AO6336" i="22" s="1"/>
  <c r="Y6336" i="22"/>
  <c r="AB6336" i="22" s="1"/>
  <c r="AI6336" i="22" s="1"/>
  <c r="X6336" i="22"/>
  <c r="V6336" i="22"/>
  <c r="S6336" i="22"/>
  <c r="P6336" i="22"/>
  <c r="AO6335" i="22"/>
  <c r="AM6335" i="22"/>
  <c r="AL6335" i="22"/>
  <c r="AK6335" i="22"/>
  <c r="AI6335" i="22"/>
  <c r="AG6335" i="22"/>
  <c r="AF6335" i="22"/>
  <c r="AE6335" i="22"/>
  <c r="Z6335" i="22"/>
  <c r="AC6335" i="22" s="1"/>
  <c r="AN6335" i="22" s="1"/>
  <c r="Y6335" i="22"/>
  <c r="AB6335" i="22" s="1"/>
  <c r="AH6335" i="22" s="1"/>
  <c r="X6335" i="22"/>
  <c r="V6335" i="22"/>
  <c r="S6335" i="22"/>
  <c r="P6335" i="22"/>
  <c r="AN6334" i="22"/>
  <c r="AM6334" i="22"/>
  <c r="AL6334" i="22"/>
  <c r="AK6334" i="22"/>
  <c r="AH6334" i="22"/>
  <c r="AG6334" i="22"/>
  <c r="AF6334" i="22"/>
  <c r="AE6334" i="22"/>
  <c r="Z6334" i="22"/>
  <c r="AC6334" i="22" s="1"/>
  <c r="AO6334" i="22" s="1"/>
  <c r="Y6334" i="22"/>
  <c r="AB6334" i="22" s="1"/>
  <c r="AI6334" i="22" s="1"/>
  <c r="X6334" i="22"/>
  <c r="V6334" i="22"/>
  <c r="S6334" i="22"/>
  <c r="P6334" i="22"/>
  <c r="AO6333" i="22"/>
  <c r="AN6333" i="22"/>
  <c r="AL6333" i="22"/>
  <c r="AK6333" i="22"/>
  <c r="AI6333" i="22"/>
  <c r="AH6333" i="22"/>
  <c r="AF6333" i="22"/>
  <c r="AE6333" i="22"/>
  <c r="Z6333" i="22"/>
  <c r="AC6333" i="22" s="1"/>
  <c r="AM6333" i="22" s="1"/>
  <c r="Y6333" i="22"/>
  <c r="AB6333" i="22" s="1"/>
  <c r="AG6333" i="22" s="1"/>
  <c r="X6333" i="22"/>
  <c r="V6333" i="22"/>
  <c r="S6333" i="22"/>
  <c r="P6333" i="22"/>
  <c r="AO6332" i="22"/>
  <c r="AM6332" i="22"/>
  <c r="AL6332" i="22"/>
  <c r="AK6332" i="22"/>
  <c r="AI6332" i="22"/>
  <c r="AG6332" i="22"/>
  <c r="AF6332" i="22"/>
  <c r="AE6332" i="22"/>
  <c r="Z6332" i="22"/>
  <c r="AC6332" i="22" s="1"/>
  <c r="AN6332" i="22" s="1"/>
  <c r="Y6332" i="22"/>
  <c r="AB6332" i="22" s="1"/>
  <c r="AH6332" i="22" s="1"/>
  <c r="X6332" i="22"/>
  <c r="V6332" i="22"/>
  <c r="S6332" i="22"/>
  <c r="P6332" i="22"/>
  <c r="AO6331" i="22"/>
  <c r="AM6331" i="22"/>
  <c r="AL6331" i="22"/>
  <c r="AK6331" i="22"/>
  <c r="AI6331" i="22"/>
  <c r="AG6331" i="22"/>
  <c r="AF6331" i="22"/>
  <c r="AE6331" i="22"/>
  <c r="Z6331" i="22"/>
  <c r="AC6331" i="22" s="1"/>
  <c r="AN6331" i="22" s="1"/>
  <c r="Y6331" i="22"/>
  <c r="AB6331" i="22" s="1"/>
  <c r="AH6331" i="22" s="1"/>
  <c r="X6331" i="22"/>
  <c r="V6331" i="22"/>
  <c r="S6331" i="22"/>
  <c r="P6331" i="22"/>
  <c r="AO6330" i="22"/>
  <c r="AM6330" i="22"/>
  <c r="AL6330" i="22"/>
  <c r="AK6330" i="22"/>
  <c r="AI6330" i="22"/>
  <c r="AG6330" i="22"/>
  <c r="AF6330" i="22"/>
  <c r="AE6330" i="22"/>
  <c r="Z6330" i="22"/>
  <c r="AC6330" i="22" s="1"/>
  <c r="AN6330" i="22" s="1"/>
  <c r="Y6330" i="22"/>
  <c r="AB6330" i="22" s="1"/>
  <c r="AH6330" i="22" s="1"/>
  <c r="X6330" i="22"/>
  <c r="V6330" i="22"/>
  <c r="S6330" i="22"/>
  <c r="P6330" i="22"/>
  <c r="AO6329" i="22"/>
  <c r="AN6329" i="22"/>
  <c r="AL6329" i="22"/>
  <c r="AK6329" i="22"/>
  <c r="AI6329" i="22"/>
  <c r="AH6329" i="22"/>
  <c r="AF6329" i="22"/>
  <c r="AE6329" i="22"/>
  <c r="Z6329" i="22"/>
  <c r="AC6329" i="22" s="1"/>
  <c r="AM6329" i="22" s="1"/>
  <c r="Y6329" i="22"/>
  <c r="AB6329" i="22" s="1"/>
  <c r="AG6329" i="22" s="1"/>
  <c r="X6329" i="22"/>
  <c r="V6329" i="22"/>
  <c r="S6329" i="22"/>
  <c r="P6329" i="22"/>
  <c r="AO6328" i="22"/>
  <c r="AN6328" i="22"/>
  <c r="AL6328" i="22"/>
  <c r="AK6328" i="22"/>
  <c r="AI6328" i="22"/>
  <c r="AH6328" i="22"/>
  <c r="AF6328" i="22"/>
  <c r="AE6328" i="22"/>
  <c r="Z6328" i="22"/>
  <c r="AC6328" i="22" s="1"/>
  <c r="AM6328" i="22" s="1"/>
  <c r="Y6328" i="22"/>
  <c r="AB6328" i="22" s="1"/>
  <c r="AG6328" i="22" s="1"/>
  <c r="X6328" i="22"/>
  <c r="V6328" i="22"/>
  <c r="S6328" i="22"/>
  <c r="P6328" i="22"/>
  <c r="AO6327" i="22"/>
  <c r="AM6327" i="22"/>
  <c r="AL6327" i="22"/>
  <c r="AK6327" i="22"/>
  <c r="AI6327" i="22"/>
  <c r="AG6327" i="22"/>
  <c r="AF6327" i="22"/>
  <c r="AE6327" i="22"/>
  <c r="Z6327" i="22"/>
  <c r="AC6327" i="22" s="1"/>
  <c r="AN6327" i="22" s="1"/>
  <c r="Y6327" i="22"/>
  <c r="AB6327" i="22" s="1"/>
  <c r="AH6327" i="22" s="1"/>
  <c r="X6327" i="22"/>
  <c r="V6327" i="22"/>
  <c r="S6327" i="22"/>
  <c r="P6327" i="22"/>
  <c r="AO6326" i="22"/>
  <c r="AN6326" i="22"/>
  <c r="AL6326" i="22"/>
  <c r="AK6326" i="22"/>
  <c r="AI6326" i="22"/>
  <c r="AH6326" i="22"/>
  <c r="AF6326" i="22"/>
  <c r="AE6326" i="22"/>
  <c r="Z6326" i="22"/>
  <c r="AC6326" i="22" s="1"/>
  <c r="AM6326" i="22" s="1"/>
  <c r="Y6326" i="22"/>
  <c r="AB6326" i="22" s="1"/>
  <c r="AG6326" i="22" s="1"/>
  <c r="X6326" i="22"/>
  <c r="V6326" i="22"/>
  <c r="S6326" i="22"/>
  <c r="P6326" i="22"/>
  <c r="AO6325" i="22"/>
  <c r="AN6325" i="22"/>
  <c r="AL6325" i="22"/>
  <c r="AK6325" i="22"/>
  <c r="AI6325" i="22"/>
  <c r="AH6325" i="22"/>
  <c r="AF6325" i="22"/>
  <c r="AE6325" i="22"/>
  <c r="Z6325" i="22"/>
  <c r="AC6325" i="22" s="1"/>
  <c r="AM6325" i="22" s="1"/>
  <c r="Y6325" i="22"/>
  <c r="AB6325" i="22" s="1"/>
  <c r="AG6325" i="22" s="1"/>
  <c r="X6325" i="22"/>
  <c r="V6325" i="22"/>
  <c r="S6325" i="22"/>
  <c r="P6325" i="22"/>
  <c r="AO6324" i="22"/>
  <c r="AN6324" i="22"/>
  <c r="AL6324" i="22"/>
  <c r="AK6324" i="22"/>
  <c r="AI6324" i="22"/>
  <c r="AH6324" i="22"/>
  <c r="AF6324" i="22"/>
  <c r="AE6324" i="22"/>
  <c r="Z6324" i="22"/>
  <c r="AC6324" i="22" s="1"/>
  <c r="AM6324" i="22" s="1"/>
  <c r="Y6324" i="22"/>
  <c r="AB6324" i="22" s="1"/>
  <c r="AG6324" i="22" s="1"/>
  <c r="X6324" i="22"/>
  <c r="V6324" i="22"/>
  <c r="S6324" i="22"/>
  <c r="P6324" i="22"/>
  <c r="AO6323" i="22"/>
  <c r="AN6323" i="22"/>
  <c r="AL6323" i="22"/>
  <c r="AK6323" i="22"/>
  <c r="AI6323" i="22"/>
  <c r="AH6323" i="22"/>
  <c r="AF6323" i="22"/>
  <c r="AE6323" i="22"/>
  <c r="Z6323" i="22"/>
  <c r="AC6323" i="22" s="1"/>
  <c r="AM6323" i="22" s="1"/>
  <c r="Y6323" i="22"/>
  <c r="AB6323" i="22" s="1"/>
  <c r="AG6323" i="22" s="1"/>
  <c r="X6323" i="22"/>
  <c r="V6323" i="22"/>
  <c r="S6323" i="22"/>
  <c r="P6323" i="22"/>
  <c r="AO6322" i="22"/>
  <c r="AN6322" i="22"/>
  <c r="AL6322" i="22"/>
  <c r="AK6322" i="22"/>
  <c r="AI6322" i="22"/>
  <c r="AH6322" i="22"/>
  <c r="AF6322" i="22"/>
  <c r="AE6322" i="22"/>
  <c r="Z6322" i="22"/>
  <c r="AC6322" i="22" s="1"/>
  <c r="AM6322" i="22" s="1"/>
  <c r="Y6322" i="22"/>
  <c r="AB6322" i="22" s="1"/>
  <c r="AG6322" i="22" s="1"/>
  <c r="X6322" i="22"/>
  <c r="V6322" i="22"/>
  <c r="S6322" i="22"/>
  <c r="P6322" i="22"/>
  <c r="AO6321" i="22"/>
  <c r="AN6321" i="22"/>
  <c r="AL6321" i="22"/>
  <c r="AK6321" i="22"/>
  <c r="AI6321" i="22"/>
  <c r="AH6321" i="22"/>
  <c r="AF6321" i="22"/>
  <c r="AE6321" i="22"/>
  <c r="Z6321" i="22"/>
  <c r="AC6321" i="22" s="1"/>
  <c r="AM6321" i="22" s="1"/>
  <c r="Y6321" i="22"/>
  <c r="AB6321" i="22" s="1"/>
  <c r="AG6321" i="22" s="1"/>
  <c r="X6321" i="22"/>
  <c r="V6321" i="22"/>
  <c r="S6321" i="22"/>
  <c r="P6321" i="22"/>
  <c r="AO6320" i="22"/>
  <c r="AN6320" i="22"/>
  <c r="AL6320" i="22"/>
  <c r="AK6320" i="22"/>
  <c r="AI6320" i="22"/>
  <c r="AH6320" i="22"/>
  <c r="AF6320" i="22"/>
  <c r="AE6320" i="22"/>
  <c r="Z6320" i="22"/>
  <c r="AC6320" i="22" s="1"/>
  <c r="AM6320" i="22" s="1"/>
  <c r="Y6320" i="22"/>
  <c r="AB6320" i="22" s="1"/>
  <c r="AG6320" i="22" s="1"/>
  <c r="X6320" i="22"/>
  <c r="V6320" i="22"/>
  <c r="S6320" i="22"/>
  <c r="P6320" i="22"/>
  <c r="AO6319" i="22"/>
  <c r="AN6319" i="22"/>
  <c r="AL6319" i="22"/>
  <c r="AK6319" i="22"/>
  <c r="AI6319" i="22"/>
  <c r="AH6319" i="22"/>
  <c r="AF6319" i="22"/>
  <c r="AE6319" i="22"/>
  <c r="Z6319" i="22"/>
  <c r="AC6319" i="22" s="1"/>
  <c r="AM6319" i="22" s="1"/>
  <c r="Y6319" i="22"/>
  <c r="AB6319" i="22" s="1"/>
  <c r="AG6319" i="22" s="1"/>
  <c r="X6319" i="22"/>
  <c r="V6319" i="22"/>
  <c r="S6319" i="22"/>
  <c r="P6319" i="22"/>
  <c r="AO6318" i="22"/>
  <c r="AM6318" i="22"/>
  <c r="AL6318" i="22"/>
  <c r="AK6318" i="22"/>
  <c r="AI6318" i="22"/>
  <c r="AG6318" i="22"/>
  <c r="AF6318" i="22"/>
  <c r="AE6318" i="22"/>
  <c r="Z6318" i="22"/>
  <c r="AC6318" i="22" s="1"/>
  <c r="AN6318" i="22" s="1"/>
  <c r="Y6318" i="22"/>
  <c r="AB6318" i="22" s="1"/>
  <c r="AH6318" i="22" s="1"/>
  <c r="X6318" i="22"/>
  <c r="V6318" i="22"/>
  <c r="S6318" i="22"/>
  <c r="P6318" i="22"/>
  <c r="AO6317" i="22"/>
  <c r="AM6317" i="22"/>
  <c r="AL6317" i="22"/>
  <c r="AK6317" i="22"/>
  <c r="AI6317" i="22"/>
  <c r="AG6317" i="22"/>
  <c r="AF6317" i="22"/>
  <c r="AE6317" i="22"/>
  <c r="Z6317" i="22"/>
  <c r="AC6317" i="22" s="1"/>
  <c r="AN6317" i="22" s="1"/>
  <c r="Y6317" i="22"/>
  <c r="AB6317" i="22" s="1"/>
  <c r="AH6317" i="22" s="1"/>
  <c r="X6317" i="22"/>
  <c r="V6317" i="22"/>
  <c r="S6317" i="22"/>
  <c r="P6317" i="22"/>
  <c r="AN6316" i="22"/>
  <c r="AM6316" i="22"/>
  <c r="AL6316" i="22"/>
  <c r="AK6316" i="22"/>
  <c r="AH6316" i="22"/>
  <c r="AG6316" i="22"/>
  <c r="AF6316" i="22"/>
  <c r="AE6316" i="22"/>
  <c r="Z6316" i="22"/>
  <c r="AC6316" i="22" s="1"/>
  <c r="AO6316" i="22" s="1"/>
  <c r="Y6316" i="22"/>
  <c r="AB6316" i="22" s="1"/>
  <c r="AI6316" i="22" s="1"/>
  <c r="X6316" i="22"/>
  <c r="V6316" i="22"/>
  <c r="S6316" i="22"/>
  <c r="P6316" i="22"/>
  <c r="AO6315" i="22"/>
  <c r="AM6315" i="22"/>
  <c r="AL6315" i="22"/>
  <c r="AK6315" i="22"/>
  <c r="AI6315" i="22"/>
  <c r="AG6315" i="22"/>
  <c r="AF6315" i="22"/>
  <c r="AE6315" i="22"/>
  <c r="Z6315" i="22"/>
  <c r="AC6315" i="22" s="1"/>
  <c r="AN6315" i="22" s="1"/>
  <c r="Y6315" i="22"/>
  <c r="AB6315" i="22" s="1"/>
  <c r="AH6315" i="22" s="1"/>
  <c r="X6315" i="22"/>
  <c r="V6315" i="22"/>
  <c r="S6315" i="22"/>
  <c r="P6315" i="22"/>
  <c r="AO6314" i="22"/>
  <c r="AN6314" i="22"/>
  <c r="AL6314" i="22"/>
  <c r="AK6314" i="22"/>
  <c r="AI6314" i="22"/>
  <c r="AH6314" i="22"/>
  <c r="AF6314" i="22"/>
  <c r="AE6314" i="22"/>
  <c r="Z6314" i="22"/>
  <c r="AC6314" i="22" s="1"/>
  <c r="AM6314" i="22" s="1"/>
  <c r="Y6314" i="22"/>
  <c r="AB6314" i="22" s="1"/>
  <c r="AG6314" i="22" s="1"/>
  <c r="X6314" i="22"/>
  <c r="V6314" i="22"/>
  <c r="S6314" i="22"/>
  <c r="P6314" i="22"/>
  <c r="AO6313" i="22"/>
  <c r="AN6313" i="22"/>
  <c r="AL6313" i="22"/>
  <c r="AK6313" i="22"/>
  <c r="AI6313" i="22"/>
  <c r="AH6313" i="22"/>
  <c r="AF6313" i="22"/>
  <c r="AE6313" i="22"/>
  <c r="Z6313" i="22"/>
  <c r="AC6313" i="22" s="1"/>
  <c r="AM6313" i="22" s="1"/>
  <c r="Y6313" i="22"/>
  <c r="AB6313" i="22" s="1"/>
  <c r="AG6313" i="22" s="1"/>
  <c r="X6313" i="22"/>
  <c r="V6313" i="22"/>
  <c r="S6313" i="22"/>
  <c r="P6313" i="22"/>
  <c r="AN6312" i="22"/>
  <c r="AM6312" i="22"/>
  <c r="AL6312" i="22"/>
  <c r="AK6312" i="22"/>
  <c r="AH6312" i="22"/>
  <c r="AG6312" i="22"/>
  <c r="AF6312" i="22"/>
  <c r="AE6312" i="22"/>
  <c r="Z6312" i="22"/>
  <c r="AC6312" i="22" s="1"/>
  <c r="AO6312" i="22" s="1"/>
  <c r="Y6312" i="22"/>
  <c r="AB6312" i="22" s="1"/>
  <c r="AI6312" i="22" s="1"/>
  <c r="X6312" i="22"/>
  <c r="V6312" i="22"/>
  <c r="S6312" i="22"/>
  <c r="P6312" i="22"/>
  <c r="AO6311" i="22"/>
  <c r="AN6311" i="22"/>
  <c r="AL6311" i="22"/>
  <c r="AK6311" i="22"/>
  <c r="AI6311" i="22"/>
  <c r="AH6311" i="22"/>
  <c r="AF6311" i="22"/>
  <c r="AE6311" i="22"/>
  <c r="Z6311" i="22"/>
  <c r="AC6311" i="22" s="1"/>
  <c r="AM6311" i="22" s="1"/>
  <c r="Y6311" i="22"/>
  <c r="AB6311" i="22" s="1"/>
  <c r="AG6311" i="22" s="1"/>
  <c r="X6311" i="22"/>
  <c r="V6311" i="22"/>
  <c r="S6311" i="22"/>
  <c r="P6311" i="22"/>
  <c r="AO6310" i="22"/>
  <c r="AM6310" i="22"/>
  <c r="AL6310" i="22"/>
  <c r="AK6310" i="22"/>
  <c r="AI6310" i="22"/>
  <c r="AG6310" i="22"/>
  <c r="AF6310" i="22"/>
  <c r="AE6310" i="22"/>
  <c r="Z6310" i="22"/>
  <c r="AC6310" i="22" s="1"/>
  <c r="AN6310" i="22" s="1"/>
  <c r="Y6310" i="22"/>
  <c r="AB6310" i="22" s="1"/>
  <c r="AH6310" i="22" s="1"/>
  <c r="X6310" i="22"/>
  <c r="V6310" i="22"/>
  <c r="S6310" i="22"/>
  <c r="P6310" i="22"/>
  <c r="AN6309" i="22"/>
  <c r="AM6309" i="22"/>
  <c r="AL6309" i="22"/>
  <c r="AK6309" i="22"/>
  <c r="AH6309" i="22"/>
  <c r="AG6309" i="22"/>
  <c r="AF6309" i="22"/>
  <c r="AE6309" i="22"/>
  <c r="Z6309" i="22"/>
  <c r="AC6309" i="22" s="1"/>
  <c r="AO6309" i="22" s="1"/>
  <c r="Y6309" i="22"/>
  <c r="AB6309" i="22" s="1"/>
  <c r="AI6309" i="22" s="1"/>
  <c r="X6309" i="22"/>
  <c r="V6309" i="22"/>
  <c r="S6309" i="22"/>
  <c r="P6309" i="22"/>
  <c r="AN6308" i="22"/>
  <c r="AM6308" i="22"/>
  <c r="AL6308" i="22"/>
  <c r="AK6308" i="22"/>
  <c r="AH6308" i="22"/>
  <c r="AG6308" i="22"/>
  <c r="AF6308" i="22"/>
  <c r="AE6308" i="22"/>
  <c r="Z6308" i="22"/>
  <c r="AC6308" i="22" s="1"/>
  <c r="AO6308" i="22" s="1"/>
  <c r="Y6308" i="22"/>
  <c r="AB6308" i="22" s="1"/>
  <c r="AI6308" i="22" s="1"/>
  <c r="X6308" i="22"/>
  <c r="V6308" i="22"/>
  <c r="S6308" i="22"/>
  <c r="P6308" i="22"/>
  <c r="AO6307" i="22"/>
  <c r="AM6307" i="22"/>
  <c r="AL6307" i="22"/>
  <c r="AK6307" i="22"/>
  <c r="AI6307" i="22"/>
  <c r="AG6307" i="22"/>
  <c r="AF6307" i="22"/>
  <c r="AE6307" i="22"/>
  <c r="Z6307" i="22"/>
  <c r="AC6307" i="22" s="1"/>
  <c r="AN6307" i="22" s="1"/>
  <c r="Y6307" i="22"/>
  <c r="AB6307" i="22" s="1"/>
  <c r="AH6307" i="22" s="1"/>
  <c r="X6307" i="22"/>
  <c r="V6307" i="22"/>
  <c r="S6307" i="22"/>
  <c r="P6307" i="22"/>
  <c r="AO6306" i="22"/>
  <c r="AN6306" i="22"/>
  <c r="AL6306" i="22"/>
  <c r="AK6306" i="22"/>
  <c r="AI6306" i="22"/>
  <c r="AH6306" i="22"/>
  <c r="AF6306" i="22"/>
  <c r="AE6306" i="22"/>
  <c r="Z6306" i="22"/>
  <c r="AC6306" i="22" s="1"/>
  <c r="AM6306" i="22" s="1"/>
  <c r="Y6306" i="22"/>
  <c r="AB6306" i="22" s="1"/>
  <c r="AG6306" i="22" s="1"/>
  <c r="X6306" i="22"/>
  <c r="V6306" i="22"/>
  <c r="S6306" i="22"/>
  <c r="P6306" i="22"/>
  <c r="AO6305" i="22"/>
  <c r="AN6305" i="22"/>
  <c r="AL6305" i="22"/>
  <c r="AK6305" i="22"/>
  <c r="AI6305" i="22"/>
  <c r="AH6305" i="22"/>
  <c r="AF6305" i="22"/>
  <c r="AE6305" i="22"/>
  <c r="Z6305" i="22"/>
  <c r="AC6305" i="22" s="1"/>
  <c r="AM6305" i="22" s="1"/>
  <c r="Y6305" i="22"/>
  <c r="AB6305" i="22" s="1"/>
  <c r="AG6305" i="22" s="1"/>
  <c r="X6305" i="22"/>
  <c r="V6305" i="22"/>
  <c r="S6305" i="22"/>
  <c r="P6305" i="22"/>
  <c r="AO6304" i="22"/>
  <c r="AN6304" i="22"/>
  <c r="AL6304" i="22"/>
  <c r="AK6304" i="22"/>
  <c r="AI6304" i="22"/>
  <c r="AH6304" i="22"/>
  <c r="AF6304" i="22"/>
  <c r="AE6304" i="22"/>
  <c r="Z6304" i="22"/>
  <c r="AC6304" i="22" s="1"/>
  <c r="AM6304" i="22" s="1"/>
  <c r="Y6304" i="22"/>
  <c r="AB6304" i="22" s="1"/>
  <c r="AG6304" i="22" s="1"/>
  <c r="X6304" i="22"/>
  <c r="V6304" i="22"/>
  <c r="S6304" i="22"/>
  <c r="P6304" i="22"/>
  <c r="AO6303" i="22"/>
  <c r="AM6303" i="22"/>
  <c r="AL6303" i="22"/>
  <c r="AK6303" i="22"/>
  <c r="AI6303" i="22"/>
  <c r="AG6303" i="22"/>
  <c r="AF6303" i="22"/>
  <c r="AE6303" i="22"/>
  <c r="Z6303" i="22"/>
  <c r="AC6303" i="22" s="1"/>
  <c r="AN6303" i="22" s="1"/>
  <c r="Y6303" i="22"/>
  <c r="AB6303" i="22" s="1"/>
  <c r="AH6303" i="22" s="1"/>
  <c r="X6303" i="22"/>
  <c r="V6303" i="22"/>
  <c r="S6303" i="22"/>
  <c r="P6303" i="22"/>
  <c r="AO6302" i="22"/>
  <c r="AM6302" i="22"/>
  <c r="AL6302" i="22"/>
  <c r="AK6302" i="22"/>
  <c r="AI6302" i="22"/>
  <c r="AG6302" i="22"/>
  <c r="AF6302" i="22"/>
  <c r="AE6302" i="22"/>
  <c r="Z6302" i="22"/>
  <c r="AC6302" i="22" s="1"/>
  <c r="AN6302" i="22" s="1"/>
  <c r="Y6302" i="22"/>
  <c r="AB6302" i="22" s="1"/>
  <c r="AH6302" i="22" s="1"/>
  <c r="X6302" i="22"/>
  <c r="V6302" i="22"/>
  <c r="S6302" i="22"/>
  <c r="P6302" i="22"/>
  <c r="AO6301" i="22"/>
  <c r="AN6301" i="22"/>
  <c r="AL6301" i="22"/>
  <c r="AK6301" i="22"/>
  <c r="AI6301" i="22"/>
  <c r="AH6301" i="22"/>
  <c r="AF6301" i="22"/>
  <c r="AE6301" i="22"/>
  <c r="Z6301" i="22"/>
  <c r="AC6301" i="22" s="1"/>
  <c r="AM6301" i="22" s="1"/>
  <c r="Y6301" i="22"/>
  <c r="AB6301" i="22" s="1"/>
  <c r="AG6301" i="22" s="1"/>
  <c r="X6301" i="22"/>
  <c r="V6301" i="22"/>
  <c r="S6301" i="22"/>
  <c r="P6301" i="22"/>
  <c r="AO6300" i="22"/>
  <c r="AN6300" i="22"/>
  <c r="AL6300" i="22"/>
  <c r="AK6300" i="22"/>
  <c r="AI6300" i="22"/>
  <c r="AH6300" i="22"/>
  <c r="AF6300" i="22"/>
  <c r="AE6300" i="22"/>
  <c r="Z6300" i="22"/>
  <c r="AC6300" i="22" s="1"/>
  <c r="AM6300" i="22" s="1"/>
  <c r="Y6300" i="22"/>
  <c r="AB6300" i="22" s="1"/>
  <c r="AG6300" i="22" s="1"/>
  <c r="X6300" i="22"/>
  <c r="V6300" i="22"/>
  <c r="S6300" i="22"/>
  <c r="P6300" i="22"/>
  <c r="AO6299" i="22"/>
  <c r="AN6299" i="22"/>
  <c r="AL6299" i="22"/>
  <c r="AK6299" i="22"/>
  <c r="AI6299" i="22"/>
  <c r="AH6299" i="22"/>
  <c r="AF6299" i="22"/>
  <c r="AE6299" i="22"/>
  <c r="Z6299" i="22"/>
  <c r="AC6299" i="22" s="1"/>
  <c r="AM6299" i="22" s="1"/>
  <c r="Y6299" i="22"/>
  <c r="AB6299" i="22" s="1"/>
  <c r="AG6299" i="22" s="1"/>
  <c r="X6299" i="22"/>
  <c r="V6299" i="22"/>
  <c r="S6299" i="22"/>
  <c r="P6299" i="22"/>
  <c r="AO6298" i="22"/>
  <c r="AN6298" i="22"/>
  <c r="AL6298" i="22"/>
  <c r="AK6298" i="22"/>
  <c r="AI6298" i="22"/>
  <c r="AH6298" i="22"/>
  <c r="AF6298" i="22"/>
  <c r="AE6298" i="22"/>
  <c r="Z6298" i="22"/>
  <c r="AC6298" i="22" s="1"/>
  <c r="AM6298" i="22" s="1"/>
  <c r="Y6298" i="22"/>
  <c r="AB6298" i="22" s="1"/>
  <c r="AG6298" i="22" s="1"/>
  <c r="X6298" i="22"/>
  <c r="V6298" i="22"/>
  <c r="S6298" i="22"/>
  <c r="P6298" i="22"/>
  <c r="AO6297" i="22"/>
  <c r="AN6297" i="22"/>
  <c r="AL6297" i="22"/>
  <c r="AK6297" i="22"/>
  <c r="AI6297" i="22"/>
  <c r="AH6297" i="22"/>
  <c r="AF6297" i="22"/>
  <c r="AE6297" i="22"/>
  <c r="Z6297" i="22"/>
  <c r="AC6297" i="22" s="1"/>
  <c r="AM6297" i="22" s="1"/>
  <c r="Y6297" i="22"/>
  <c r="AB6297" i="22" s="1"/>
  <c r="AG6297" i="22" s="1"/>
  <c r="X6297" i="22"/>
  <c r="V6297" i="22"/>
  <c r="S6297" i="22"/>
  <c r="P6297" i="22"/>
  <c r="AO6296" i="22"/>
  <c r="AN6296" i="22"/>
  <c r="AL6296" i="22"/>
  <c r="AK6296" i="22"/>
  <c r="AI6296" i="22"/>
  <c r="AH6296" i="22"/>
  <c r="AF6296" i="22"/>
  <c r="AE6296" i="22"/>
  <c r="Z6296" i="22"/>
  <c r="AC6296" i="22" s="1"/>
  <c r="AM6296" i="22" s="1"/>
  <c r="Y6296" i="22"/>
  <c r="AB6296" i="22" s="1"/>
  <c r="AG6296" i="22" s="1"/>
  <c r="X6296" i="22"/>
  <c r="V6296" i="22"/>
  <c r="S6296" i="22"/>
  <c r="P6296" i="22"/>
  <c r="AN6295" i="22"/>
  <c r="AM6295" i="22"/>
  <c r="AL6295" i="22"/>
  <c r="AK6295" i="22"/>
  <c r="AH6295" i="22"/>
  <c r="AG6295" i="22"/>
  <c r="AF6295" i="22"/>
  <c r="AE6295" i="22"/>
  <c r="Z6295" i="22"/>
  <c r="AC6295" i="22" s="1"/>
  <c r="AO6295" i="22" s="1"/>
  <c r="Y6295" i="22"/>
  <c r="AB6295" i="22" s="1"/>
  <c r="AI6295" i="22" s="1"/>
  <c r="X6295" i="22"/>
  <c r="V6295" i="22"/>
  <c r="S6295" i="22"/>
  <c r="P6295" i="22"/>
  <c r="AO6294" i="22"/>
  <c r="AN6294" i="22"/>
  <c r="AL6294" i="22"/>
  <c r="AK6294" i="22"/>
  <c r="AI6294" i="22"/>
  <c r="AH6294" i="22"/>
  <c r="AF6294" i="22"/>
  <c r="AE6294" i="22"/>
  <c r="Z6294" i="22"/>
  <c r="AC6294" i="22" s="1"/>
  <c r="AM6294" i="22" s="1"/>
  <c r="Y6294" i="22"/>
  <c r="AB6294" i="22" s="1"/>
  <c r="AG6294" i="22" s="1"/>
  <c r="X6294" i="22"/>
  <c r="V6294" i="22"/>
  <c r="S6294" i="22"/>
  <c r="P6294" i="22"/>
  <c r="AO6293" i="22"/>
  <c r="AN6293" i="22"/>
  <c r="AL6293" i="22"/>
  <c r="AK6293" i="22"/>
  <c r="AI6293" i="22"/>
  <c r="AH6293" i="22"/>
  <c r="AF6293" i="22"/>
  <c r="AE6293" i="22"/>
  <c r="Z6293" i="22"/>
  <c r="AC6293" i="22" s="1"/>
  <c r="AM6293" i="22" s="1"/>
  <c r="Y6293" i="22"/>
  <c r="AB6293" i="22" s="1"/>
  <c r="AG6293" i="22" s="1"/>
  <c r="X6293" i="22"/>
  <c r="V6293" i="22"/>
  <c r="S6293" i="22"/>
  <c r="P6293" i="22"/>
  <c r="AO6292" i="22"/>
  <c r="AM6292" i="22"/>
  <c r="AL6292" i="22"/>
  <c r="AK6292" i="22"/>
  <c r="AI6292" i="22"/>
  <c r="AG6292" i="22"/>
  <c r="AF6292" i="22"/>
  <c r="AE6292" i="22"/>
  <c r="Z6292" i="22"/>
  <c r="AC6292" i="22" s="1"/>
  <c r="AN6292" i="22" s="1"/>
  <c r="Y6292" i="22"/>
  <c r="AB6292" i="22" s="1"/>
  <c r="AH6292" i="22" s="1"/>
  <c r="X6292" i="22"/>
  <c r="V6292" i="22"/>
  <c r="S6292" i="22"/>
  <c r="P6292" i="22"/>
  <c r="AO6291" i="22"/>
  <c r="AM6291" i="22"/>
  <c r="AL6291" i="22"/>
  <c r="AK6291" i="22"/>
  <c r="AI6291" i="22"/>
  <c r="AG6291" i="22"/>
  <c r="AF6291" i="22"/>
  <c r="AE6291" i="22"/>
  <c r="Z6291" i="22"/>
  <c r="AC6291" i="22" s="1"/>
  <c r="AN6291" i="22" s="1"/>
  <c r="Y6291" i="22"/>
  <c r="AB6291" i="22" s="1"/>
  <c r="AH6291" i="22" s="1"/>
  <c r="X6291" i="22"/>
  <c r="V6291" i="22"/>
  <c r="S6291" i="22"/>
  <c r="P6291" i="22"/>
  <c r="AO6290" i="22"/>
  <c r="AM6290" i="22"/>
  <c r="AL6290" i="22"/>
  <c r="AK6290" i="22"/>
  <c r="AI6290" i="22"/>
  <c r="AG6290" i="22"/>
  <c r="AF6290" i="22"/>
  <c r="AE6290" i="22"/>
  <c r="Z6290" i="22"/>
  <c r="AC6290" i="22" s="1"/>
  <c r="AN6290" i="22" s="1"/>
  <c r="Y6290" i="22"/>
  <c r="AB6290" i="22" s="1"/>
  <c r="AH6290" i="22" s="1"/>
  <c r="X6290" i="22"/>
  <c r="V6290" i="22"/>
  <c r="S6290" i="22"/>
  <c r="P6290" i="22"/>
  <c r="AO6289" i="22"/>
  <c r="AM6289" i="22"/>
  <c r="AL6289" i="22"/>
  <c r="AK6289" i="22"/>
  <c r="AI6289" i="22"/>
  <c r="AG6289" i="22"/>
  <c r="AF6289" i="22"/>
  <c r="AE6289" i="22"/>
  <c r="Z6289" i="22"/>
  <c r="AC6289" i="22" s="1"/>
  <c r="AN6289" i="22" s="1"/>
  <c r="Y6289" i="22"/>
  <c r="AB6289" i="22" s="1"/>
  <c r="AH6289" i="22" s="1"/>
  <c r="X6289" i="22"/>
  <c r="V6289" i="22"/>
  <c r="S6289" i="22"/>
  <c r="P6289" i="22"/>
  <c r="AO6288" i="22"/>
  <c r="AM6288" i="22"/>
  <c r="AL6288" i="22"/>
  <c r="AK6288" i="22"/>
  <c r="AI6288" i="22"/>
  <c r="AG6288" i="22"/>
  <c r="AF6288" i="22"/>
  <c r="AE6288" i="22"/>
  <c r="Z6288" i="22"/>
  <c r="AC6288" i="22" s="1"/>
  <c r="AN6288" i="22" s="1"/>
  <c r="Y6288" i="22"/>
  <c r="AB6288" i="22" s="1"/>
  <c r="AH6288" i="22" s="1"/>
  <c r="X6288" i="22"/>
  <c r="V6288" i="22"/>
  <c r="S6288" i="22"/>
  <c r="P6288" i="22"/>
  <c r="AO6287" i="22"/>
  <c r="AM6287" i="22"/>
  <c r="AL6287" i="22"/>
  <c r="AK6287" i="22"/>
  <c r="AI6287" i="22"/>
  <c r="AG6287" i="22"/>
  <c r="AF6287" i="22"/>
  <c r="AE6287" i="22"/>
  <c r="Z6287" i="22"/>
  <c r="AC6287" i="22" s="1"/>
  <c r="AN6287" i="22" s="1"/>
  <c r="Y6287" i="22"/>
  <c r="AB6287" i="22" s="1"/>
  <c r="AH6287" i="22" s="1"/>
  <c r="X6287" i="22"/>
  <c r="V6287" i="22"/>
  <c r="S6287" i="22"/>
  <c r="P6287" i="22"/>
  <c r="AO6286" i="22"/>
  <c r="AM6286" i="22"/>
  <c r="AL6286" i="22"/>
  <c r="AK6286" i="22"/>
  <c r="AI6286" i="22"/>
  <c r="AG6286" i="22"/>
  <c r="AF6286" i="22"/>
  <c r="AE6286" i="22"/>
  <c r="Z6286" i="22"/>
  <c r="AC6286" i="22" s="1"/>
  <c r="AN6286" i="22" s="1"/>
  <c r="Y6286" i="22"/>
  <c r="AB6286" i="22" s="1"/>
  <c r="AH6286" i="22" s="1"/>
  <c r="X6286" i="22"/>
  <c r="V6286" i="22"/>
  <c r="S6286" i="22"/>
  <c r="P6286" i="22"/>
  <c r="AO6285" i="22"/>
  <c r="AM6285" i="22"/>
  <c r="AL6285" i="22"/>
  <c r="AK6285" i="22"/>
  <c r="AI6285" i="22"/>
  <c r="AG6285" i="22"/>
  <c r="AF6285" i="22"/>
  <c r="AE6285" i="22"/>
  <c r="Z6285" i="22"/>
  <c r="AC6285" i="22" s="1"/>
  <c r="AN6285" i="22" s="1"/>
  <c r="Y6285" i="22"/>
  <c r="AB6285" i="22" s="1"/>
  <c r="AH6285" i="22" s="1"/>
  <c r="X6285" i="22"/>
  <c r="V6285" i="22"/>
  <c r="S6285" i="22"/>
  <c r="P6285" i="22"/>
  <c r="AO6284" i="22"/>
  <c r="AM6284" i="22"/>
  <c r="AL6284" i="22"/>
  <c r="AK6284" i="22"/>
  <c r="AI6284" i="22"/>
  <c r="AG6284" i="22"/>
  <c r="AF6284" i="22"/>
  <c r="AE6284" i="22"/>
  <c r="Z6284" i="22"/>
  <c r="AC6284" i="22" s="1"/>
  <c r="AN6284" i="22" s="1"/>
  <c r="Y6284" i="22"/>
  <c r="AB6284" i="22" s="1"/>
  <c r="AH6284" i="22" s="1"/>
  <c r="X6284" i="22"/>
  <c r="V6284" i="22"/>
  <c r="S6284" i="22"/>
  <c r="P6284" i="22"/>
  <c r="AO6283" i="22"/>
  <c r="AM6283" i="22"/>
  <c r="AL6283" i="22"/>
  <c r="AK6283" i="22"/>
  <c r="AI6283" i="22"/>
  <c r="AG6283" i="22"/>
  <c r="AF6283" i="22"/>
  <c r="AE6283" i="22"/>
  <c r="Z6283" i="22"/>
  <c r="AC6283" i="22" s="1"/>
  <c r="AN6283" i="22" s="1"/>
  <c r="Y6283" i="22"/>
  <c r="AB6283" i="22" s="1"/>
  <c r="AH6283" i="22" s="1"/>
  <c r="X6283" i="22"/>
  <c r="V6283" i="22"/>
  <c r="S6283" i="22"/>
  <c r="P6283" i="22"/>
  <c r="AO6282" i="22"/>
  <c r="AN6282" i="22"/>
  <c r="AL6282" i="22"/>
  <c r="AK6282" i="22"/>
  <c r="AI6282" i="22"/>
  <c r="AH6282" i="22"/>
  <c r="AF6282" i="22"/>
  <c r="AE6282" i="22"/>
  <c r="Z6282" i="22"/>
  <c r="AC6282" i="22" s="1"/>
  <c r="AM6282" i="22" s="1"/>
  <c r="Y6282" i="22"/>
  <c r="AB6282" i="22" s="1"/>
  <c r="AG6282" i="22" s="1"/>
  <c r="X6282" i="22"/>
  <c r="V6282" i="22"/>
  <c r="S6282" i="22"/>
  <c r="P6282" i="22"/>
  <c r="AO6281" i="22"/>
  <c r="AM6281" i="22"/>
  <c r="AL6281" i="22"/>
  <c r="AK6281" i="22"/>
  <c r="AI6281" i="22"/>
  <c r="AG6281" i="22"/>
  <c r="AF6281" i="22"/>
  <c r="AE6281" i="22"/>
  <c r="Z6281" i="22"/>
  <c r="AC6281" i="22" s="1"/>
  <c r="AN6281" i="22" s="1"/>
  <c r="Y6281" i="22"/>
  <c r="AB6281" i="22" s="1"/>
  <c r="AH6281" i="22" s="1"/>
  <c r="X6281" i="22"/>
  <c r="V6281" i="22"/>
  <c r="S6281" i="22"/>
  <c r="P6281" i="22"/>
  <c r="AO6280" i="22"/>
  <c r="AM6280" i="22"/>
  <c r="AL6280" i="22"/>
  <c r="AK6280" i="22"/>
  <c r="AI6280" i="22"/>
  <c r="AG6280" i="22"/>
  <c r="AF6280" i="22"/>
  <c r="AE6280" i="22"/>
  <c r="Z6280" i="22"/>
  <c r="AC6280" i="22" s="1"/>
  <c r="AN6280" i="22" s="1"/>
  <c r="Y6280" i="22"/>
  <c r="AB6280" i="22" s="1"/>
  <c r="AH6280" i="22" s="1"/>
  <c r="X6280" i="22"/>
  <c r="V6280" i="22"/>
  <c r="S6280" i="22"/>
  <c r="P6280" i="22"/>
  <c r="AO6279" i="22"/>
  <c r="AM6279" i="22"/>
  <c r="AL6279" i="22"/>
  <c r="AK6279" i="22"/>
  <c r="AI6279" i="22"/>
  <c r="AG6279" i="22"/>
  <c r="AF6279" i="22"/>
  <c r="AE6279" i="22"/>
  <c r="Z6279" i="22"/>
  <c r="AC6279" i="22" s="1"/>
  <c r="AN6279" i="22" s="1"/>
  <c r="Y6279" i="22"/>
  <c r="AB6279" i="22" s="1"/>
  <c r="AH6279" i="22" s="1"/>
  <c r="X6279" i="22"/>
  <c r="V6279" i="22"/>
  <c r="S6279" i="22"/>
  <c r="P6279" i="22"/>
  <c r="AO6278" i="22"/>
  <c r="AN6278" i="22"/>
  <c r="AL6278" i="22"/>
  <c r="AK6278" i="22"/>
  <c r="AI6278" i="22"/>
  <c r="AH6278" i="22"/>
  <c r="AF6278" i="22"/>
  <c r="AE6278" i="22"/>
  <c r="Z6278" i="22"/>
  <c r="AC6278" i="22" s="1"/>
  <c r="AM6278" i="22" s="1"/>
  <c r="Y6278" i="22"/>
  <c r="AB6278" i="22" s="1"/>
  <c r="AG6278" i="22" s="1"/>
  <c r="X6278" i="22"/>
  <c r="V6278" i="22"/>
  <c r="S6278" i="22"/>
  <c r="P6278" i="22"/>
  <c r="AO6277" i="22"/>
  <c r="AN6277" i="22"/>
  <c r="AL6277" i="22"/>
  <c r="AK6277" i="22"/>
  <c r="AI6277" i="22"/>
  <c r="AH6277" i="22"/>
  <c r="AF6277" i="22"/>
  <c r="AE6277" i="22"/>
  <c r="Z6277" i="22"/>
  <c r="AC6277" i="22" s="1"/>
  <c r="AM6277" i="22" s="1"/>
  <c r="Y6277" i="22"/>
  <c r="AB6277" i="22" s="1"/>
  <c r="AG6277" i="22" s="1"/>
  <c r="X6277" i="22"/>
  <c r="V6277" i="22"/>
  <c r="S6277" i="22"/>
  <c r="P6277" i="22"/>
  <c r="AO6276" i="22"/>
  <c r="AM6276" i="22"/>
  <c r="AL6276" i="22"/>
  <c r="AK6276" i="22"/>
  <c r="AI6276" i="22"/>
  <c r="AG6276" i="22"/>
  <c r="AF6276" i="22"/>
  <c r="AE6276" i="22"/>
  <c r="Z6276" i="22"/>
  <c r="AC6276" i="22" s="1"/>
  <c r="AN6276" i="22" s="1"/>
  <c r="Y6276" i="22"/>
  <c r="AB6276" i="22" s="1"/>
  <c r="AH6276" i="22" s="1"/>
  <c r="X6276" i="22"/>
  <c r="V6276" i="22"/>
  <c r="S6276" i="22"/>
  <c r="P6276" i="22"/>
  <c r="AO6275" i="22"/>
  <c r="AN6275" i="22"/>
  <c r="AL6275" i="22"/>
  <c r="AK6275" i="22"/>
  <c r="AI6275" i="22"/>
  <c r="AH6275" i="22"/>
  <c r="AF6275" i="22"/>
  <c r="AE6275" i="22"/>
  <c r="Z6275" i="22"/>
  <c r="AC6275" i="22" s="1"/>
  <c r="AM6275" i="22" s="1"/>
  <c r="Y6275" i="22"/>
  <c r="AB6275" i="22" s="1"/>
  <c r="AG6275" i="22" s="1"/>
  <c r="X6275" i="22"/>
  <c r="V6275" i="22"/>
  <c r="S6275" i="22"/>
  <c r="P6275" i="22"/>
  <c r="AO6274" i="22"/>
  <c r="AN6274" i="22"/>
  <c r="AL6274" i="22"/>
  <c r="AK6274" i="22"/>
  <c r="AI6274" i="22"/>
  <c r="AH6274" i="22"/>
  <c r="AF6274" i="22"/>
  <c r="AE6274" i="22"/>
  <c r="Z6274" i="22"/>
  <c r="AC6274" i="22" s="1"/>
  <c r="AM6274" i="22" s="1"/>
  <c r="Y6274" i="22"/>
  <c r="AB6274" i="22" s="1"/>
  <c r="AG6274" i="22" s="1"/>
  <c r="X6274" i="22"/>
  <c r="V6274" i="22"/>
  <c r="S6274" i="22"/>
  <c r="P6274" i="22"/>
  <c r="AO6273" i="22"/>
  <c r="AN6273" i="22"/>
  <c r="AL6273" i="22"/>
  <c r="AK6273" i="22"/>
  <c r="AI6273" i="22"/>
  <c r="AH6273" i="22"/>
  <c r="AF6273" i="22"/>
  <c r="AE6273" i="22"/>
  <c r="Z6273" i="22"/>
  <c r="AC6273" i="22" s="1"/>
  <c r="AM6273" i="22" s="1"/>
  <c r="Y6273" i="22"/>
  <c r="AB6273" i="22" s="1"/>
  <c r="AG6273" i="22" s="1"/>
  <c r="X6273" i="22"/>
  <c r="V6273" i="22"/>
  <c r="S6273" i="22"/>
  <c r="P6273" i="22"/>
  <c r="AO6272" i="22"/>
  <c r="AN6272" i="22"/>
  <c r="AL6272" i="22"/>
  <c r="AK6272" i="22"/>
  <c r="AI6272" i="22"/>
  <c r="AH6272" i="22"/>
  <c r="AF6272" i="22"/>
  <c r="AE6272" i="22"/>
  <c r="Z6272" i="22"/>
  <c r="AC6272" i="22" s="1"/>
  <c r="AM6272" i="22" s="1"/>
  <c r="Y6272" i="22"/>
  <c r="AB6272" i="22" s="1"/>
  <c r="AG6272" i="22" s="1"/>
  <c r="X6272" i="22"/>
  <c r="V6272" i="22"/>
  <c r="S6272" i="22"/>
  <c r="P6272" i="22"/>
  <c r="AO6271" i="22"/>
  <c r="AN6271" i="22"/>
  <c r="AL6271" i="22"/>
  <c r="AK6271" i="22"/>
  <c r="AI6271" i="22"/>
  <c r="AH6271" i="22"/>
  <c r="AF6271" i="22"/>
  <c r="AE6271" i="22"/>
  <c r="Z6271" i="22"/>
  <c r="AC6271" i="22" s="1"/>
  <c r="AM6271" i="22" s="1"/>
  <c r="Y6271" i="22"/>
  <c r="AB6271" i="22" s="1"/>
  <c r="AG6271" i="22" s="1"/>
  <c r="X6271" i="22"/>
  <c r="V6271" i="22"/>
  <c r="S6271" i="22"/>
  <c r="P6271" i="22"/>
  <c r="AO6270" i="22"/>
  <c r="AN6270" i="22"/>
  <c r="AL6270" i="22"/>
  <c r="AK6270" i="22"/>
  <c r="AI6270" i="22"/>
  <c r="AH6270" i="22"/>
  <c r="AF6270" i="22"/>
  <c r="AE6270" i="22"/>
  <c r="Z6270" i="22"/>
  <c r="AC6270" i="22" s="1"/>
  <c r="AM6270" i="22" s="1"/>
  <c r="Y6270" i="22"/>
  <c r="AB6270" i="22" s="1"/>
  <c r="AG6270" i="22" s="1"/>
  <c r="X6270" i="22"/>
  <c r="V6270" i="22"/>
  <c r="S6270" i="22"/>
  <c r="P6270" i="22"/>
  <c r="AO6269" i="22"/>
  <c r="AM6269" i="22"/>
  <c r="AL6269" i="22"/>
  <c r="AK6269" i="22"/>
  <c r="AI6269" i="22"/>
  <c r="AG6269" i="22"/>
  <c r="AF6269" i="22"/>
  <c r="AE6269" i="22"/>
  <c r="Z6269" i="22"/>
  <c r="AC6269" i="22" s="1"/>
  <c r="AN6269" i="22" s="1"/>
  <c r="Y6269" i="22"/>
  <c r="AB6269" i="22" s="1"/>
  <c r="AH6269" i="22" s="1"/>
  <c r="X6269" i="22"/>
  <c r="V6269" i="22"/>
  <c r="S6269" i="22"/>
  <c r="P6269" i="22"/>
  <c r="AO6268" i="22"/>
  <c r="AM6268" i="22"/>
  <c r="AL6268" i="22"/>
  <c r="AK6268" i="22"/>
  <c r="AI6268" i="22"/>
  <c r="AG6268" i="22"/>
  <c r="AF6268" i="22"/>
  <c r="AE6268" i="22"/>
  <c r="Z6268" i="22"/>
  <c r="AC6268" i="22" s="1"/>
  <c r="AN6268" i="22" s="1"/>
  <c r="Y6268" i="22"/>
  <c r="AB6268" i="22" s="1"/>
  <c r="AH6268" i="22" s="1"/>
  <c r="X6268" i="22"/>
  <c r="V6268" i="22"/>
  <c r="S6268" i="22"/>
  <c r="P6268" i="22"/>
  <c r="AO6267" i="22"/>
  <c r="AM6267" i="22"/>
  <c r="AL6267" i="22"/>
  <c r="AK6267" i="22"/>
  <c r="AI6267" i="22"/>
  <c r="AG6267" i="22"/>
  <c r="AF6267" i="22"/>
  <c r="AE6267" i="22"/>
  <c r="Z6267" i="22"/>
  <c r="AC6267" i="22" s="1"/>
  <c r="AN6267" i="22" s="1"/>
  <c r="Y6267" i="22"/>
  <c r="AB6267" i="22" s="1"/>
  <c r="AH6267" i="22" s="1"/>
  <c r="X6267" i="22"/>
  <c r="V6267" i="22"/>
  <c r="S6267" i="22"/>
  <c r="P6267" i="22"/>
  <c r="AO6266" i="22"/>
  <c r="AN6266" i="22"/>
  <c r="AL6266" i="22"/>
  <c r="AK6266" i="22"/>
  <c r="AI6266" i="22"/>
  <c r="AH6266" i="22"/>
  <c r="AF6266" i="22"/>
  <c r="AE6266" i="22"/>
  <c r="Z6266" i="22"/>
  <c r="AC6266" i="22" s="1"/>
  <c r="AM6266" i="22" s="1"/>
  <c r="Y6266" i="22"/>
  <c r="AB6266" i="22" s="1"/>
  <c r="AG6266" i="22" s="1"/>
  <c r="X6266" i="22"/>
  <c r="V6266" i="22"/>
  <c r="S6266" i="22"/>
  <c r="P6266" i="22"/>
  <c r="AN6265" i="22"/>
  <c r="AM6265" i="22"/>
  <c r="AL6265" i="22"/>
  <c r="AK6265" i="22"/>
  <c r="AH6265" i="22"/>
  <c r="AG6265" i="22"/>
  <c r="AF6265" i="22"/>
  <c r="AE6265" i="22"/>
  <c r="Z6265" i="22"/>
  <c r="AC6265" i="22" s="1"/>
  <c r="AO6265" i="22" s="1"/>
  <c r="Y6265" i="22"/>
  <c r="AB6265" i="22" s="1"/>
  <c r="AI6265" i="22" s="1"/>
  <c r="X6265" i="22"/>
  <c r="V6265" i="22"/>
  <c r="S6265" i="22"/>
  <c r="P6265" i="22"/>
  <c r="AO6264" i="22"/>
  <c r="AM6264" i="22"/>
  <c r="AL6264" i="22"/>
  <c r="AK6264" i="22"/>
  <c r="AI6264" i="22"/>
  <c r="AG6264" i="22"/>
  <c r="AF6264" i="22"/>
  <c r="AE6264" i="22"/>
  <c r="Z6264" i="22"/>
  <c r="AC6264" i="22" s="1"/>
  <c r="AN6264" i="22" s="1"/>
  <c r="Y6264" i="22"/>
  <c r="AB6264" i="22" s="1"/>
  <c r="AH6264" i="22" s="1"/>
  <c r="X6264" i="22"/>
  <c r="V6264" i="22"/>
  <c r="S6264" i="22"/>
  <c r="P6264" i="22"/>
  <c r="AO6263" i="22"/>
  <c r="AM6263" i="22"/>
  <c r="AL6263" i="22"/>
  <c r="AK6263" i="22"/>
  <c r="AI6263" i="22"/>
  <c r="AG6263" i="22"/>
  <c r="AF6263" i="22"/>
  <c r="AE6263" i="22"/>
  <c r="Z6263" i="22"/>
  <c r="AC6263" i="22" s="1"/>
  <c r="AN6263" i="22" s="1"/>
  <c r="Y6263" i="22"/>
  <c r="AB6263" i="22" s="1"/>
  <c r="AH6263" i="22" s="1"/>
  <c r="X6263" i="22"/>
  <c r="V6263" i="22"/>
  <c r="S6263" i="22"/>
  <c r="P6263" i="22"/>
  <c r="AO6262" i="22"/>
  <c r="AN6262" i="22"/>
  <c r="AL6262" i="22"/>
  <c r="AK6262" i="22"/>
  <c r="AI6262" i="22"/>
  <c r="AH6262" i="22"/>
  <c r="AF6262" i="22"/>
  <c r="AE6262" i="22"/>
  <c r="Z6262" i="22"/>
  <c r="AC6262" i="22" s="1"/>
  <c r="AM6262" i="22" s="1"/>
  <c r="Y6262" i="22"/>
  <c r="AB6262" i="22" s="1"/>
  <c r="AG6262" i="22" s="1"/>
  <c r="X6262" i="22"/>
  <c r="V6262" i="22"/>
  <c r="S6262" i="22"/>
  <c r="P6262" i="22"/>
  <c r="AO6261" i="22"/>
  <c r="AN6261" i="22"/>
  <c r="AL6261" i="22"/>
  <c r="AK6261" i="22"/>
  <c r="AI6261" i="22"/>
  <c r="AH6261" i="22"/>
  <c r="AF6261" i="22"/>
  <c r="AE6261" i="22"/>
  <c r="Z6261" i="22"/>
  <c r="AC6261" i="22" s="1"/>
  <c r="AM6261" i="22" s="1"/>
  <c r="Y6261" i="22"/>
  <c r="AB6261" i="22" s="1"/>
  <c r="AG6261" i="22" s="1"/>
  <c r="X6261" i="22"/>
  <c r="V6261" i="22"/>
  <c r="S6261" i="22"/>
  <c r="P6261" i="22"/>
  <c r="AO6260" i="22"/>
  <c r="AM6260" i="22"/>
  <c r="AL6260" i="22"/>
  <c r="AK6260" i="22"/>
  <c r="AI6260" i="22"/>
  <c r="AG6260" i="22"/>
  <c r="AF6260" i="22"/>
  <c r="AE6260" i="22"/>
  <c r="Z6260" i="22"/>
  <c r="AC6260" i="22" s="1"/>
  <c r="AN6260" i="22" s="1"/>
  <c r="Y6260" i="22"/>
  <c r="AB6260" i="22" s="1"/>
  <c r="AH6260" i="22" s="1"/>
  <c r="X6260" i="22"/>
  <c r="V6260" i="22"/>
  <c r="S6260" i="22"/>
  <c r="P6260" i="22"/>
  <c r="AO6259" i="22"/>
  <c r="AM6259" i="22"/>
  <c r="AL6259" i="22"/>
  <c r="AK6259" i="22"/>
  <c r="AI6259" i="22"/>
  <c r="AG6259" i="22"/>
  <c r="AF6259" i="22"/>
  <c r="AE6259" i="22"/>
  <c r="Z6259" i="22"/>
  <c r="AC6259" i="22" s="1"/>
  <c r="AN6259" i="22" s="1"/>
  <c r="Y6259" i="22"/>
  <c r="AB6259" i="22" s="1"/>
  <c r="AH6259" i="22" s="1"/>
  <c r="X6259" i="22"/>
  <c r="V6259" i="22"/>
  <c r="S6259" i="22"/>
  <c r="P6259" i="22"/>
  <c r="AN6258" i="22"/>
  <c r="AM6258" i="22"/>
  <c r="AL6258" i="22"/>
  <c r="AK6258" i="22"/>
  <c r="AH6258" i="22"/>
  <c r="AG6258" i="22"/>
  <c r="AF6258" i="22"/>
  <c r="AE6258" i="22"/>
  <c r="Z6258" i="22"/>
  <c r="AC6258" i="22" s="1"/>
  <c r="AO6258" i="22" s="1"/>
  <c r="Y6258" i="22"/>
  <c r="AB6258" i="22" s="1"/>
  <c r="AI6258" i="22" s="1"/>
  <c r="X6258" i="22"/>
  <c r="V6258" i="22"/>
  <c r="S6258" i="22"/>
  <c r="P6258" i="22"/>
  <c r="AO6257" i="22"/>
  <c r="AN6257" i="22"/>
  <c r="AL6257" i="22"/>
  <c r="AK6257" i="22"/>
  <c r="AI6257" i="22"/>
  <c r="AH6257" i="22"/>
  <c r="AF6257" i="22"/>
  <c r="AE6257" i="22"/>
  <c r="Z6257" i="22"/>
  <c r="AC6257" i="22" s="1"/>
  <c r="AM6257" i="22" s="1"/>
  <c r="Y6257" i="22"/>
  <c r="AB6257" i="22" s="1"/>
  <c r="AG6257" i="22" s="1"/>
  <c r="X6257" i="22"/>
  <c r="V6257" i="22"/>
  <c r="S6257" i="22"/>
  <c r="P6257" i="22"/>
  <c r="AO6256" i="22"/>
  <c r="AM6256" i="22"/>
  <c r="AL6256" i="22"/>
  <c r="AK6256" i="22"/>
  <c r="AI6256" i="22"/>
  <c r="AG6256" i="22"/>
  <c r="AF6256" i="22"/>
  <c r="AE6256" i="22"/>
  <c r="Z6256" i="22"/>
  <c r="AC6256" i="22" s="1"/>
  <c r="AN6256" i="22" s="1"/>
  <c r="Y6256" i="22"/>
  <c r="AB6256" i="22" s="1"/>
  <c r="AH6256" i="22" s="1"/>
  <c r="X6256" i="22"/>
  <c r="V6256" i="22"/>
  <c r="S6256" i="22"/>
  <c r="P6256" i="22"/>
  <c r="AO6255" i="22"/>
  <c r="AN6255" i="22"/>
  <c r="AL6255" i="22"/>
  <c r="AK6255" i="22"/>
  <c r="AI6255" i="22"/>
  <c r="AH6255" i="22"/>
  <c r="AF6255" i="22"/>
  <c r="AE6255" i="22"/>
  <c r="Z6255" i="22"/>
  <c r="AC6255" i="22" s="1"/>
  <c r="AM6255" i="22" s="1"/>
  <c r="Y6255" i="22"/>
  <c r="AB6255" i="22" s="1"/>
  <c r="AG6255" i="22" s="1"/>
  <c r="X6255" i="22"/>
  <c r="V6255" i="22"/>
  <c r="S6255" i="22"/>
  <c r="P6255" i="22"/>
  <c r="AO6254" i="22"/>
  <c r="AN6254" i="22"/>
  <c r="AL6254" i="22"/>
  <c r="AK6254" i="22"/>
  <c r="AI6254" i="22"/>
  <c r="AH6254" i="22"/>
  <c r="AF6254" i="22"/>
  <c r="AE6254" i="22"/>
  <c r="Z6254" i="22"/>
  <c r="AC6254" i="22" s="1"/>
  <c r="AM6254" i="22" s="1"/>
  <c r="Y6254" i="22"/>
  <c r="AB6254" i="22" s="1"/>
  <c r="AG6254" i="22" s="1"/>
  <c r="X6254" i="22"/>
  <c r="V6254" i="22"/>
  <c r="S6254" i="22"/>
  <c r="P6254" i="22"/>
  <c r="AO6253" i="22"/>
  <c r="AN6253" i="22"/>
  <c r="AL6253" i="22"/>
  <c r="AK6253" i="22"/>
  <c r="AI6253" i="22"/>
  <c r="AH6253" i="22"/>
  <c r="AF6253" i="22"/>
  <c r="AE6253" i="22"/>
  <c r="Z6253" i="22"/>
  <c r="AC6253" i="22" s="1"/>
  <c r="AM6253" i="22" s="1"/>
  <c r="Y6253" i="22"/>
  <c r="AB6253" i="22" s="1"/>
  <c r="AG6253" i="22" s="1"/>
  <c r="X6253" i="22"/>
  <c r="V6253" i="22"/>
  <c r="S6253" i="22"/>
  <c r="P6253" i="22"/>
  <c r="AO6252" i="22"/>
  <c r="AN6252" i="22"/>
  <c r="AL6252" i="22"/>
  <c r="AK6252" i="22"/>
  <c r="AI6252" i="22"/>
  <c r="AH6252" i="22"/>
  <c r="AF6252" i="22"/>
  <c r="AE6252" i="22"/>
  <c r="Z6252" i="22"/>
  <c r="AC6252" i="22" s="1"/>
  <c r="AM6252" i="22" s="1"/>
  <c r="Y6252" i="22"/>
  <c r="AB6252" i="22" s="1"/>
  <c r="AG6252" i="22" s="1"/>
  <c r="X6252" i="22"/>
  <c r="V6252" i="22"/>
  <c r="S6252" i="22"/>
  <c r="P6252" i="22"/>
  <c r="AO6251" i="22"/>
  <c r="AN6251" i="22"/>
  <c r="AL6251" i="22"/>
  <c r="AK6251" i="22"/>
  <c r="AI6251" i="22"/>
  <c r="AH6251" i="22"/>
  <c r="AF6251" i="22"/>
  <c r="AE6251" i="22"/>
  <c r="Z6251" i="22"/>
  <c r="AC6251" i="22" s="1"/>
  <c r="AM6251" i="22" s="1"/>
  <c r="Y6251" i="22"/>
  <c r="AB6251" i="22" s="1"/>
  <c r="AG6251" i="22" s="1"/>
  <c r="X6251" i="22"/>
  <c r="V6251" i="22"/>
  <c r="S6251" i="22"/>
  <c r="P6251" i="22"/>
  <c r="AO6250" i="22"/>
  <c r="AM6250" i="22"/>
  <c r="AL6250" i="22"/>
  <c r="AK6250" i="22"/>
  <c r="AI6250" i="22"/>
  <c r="AG6250" i="22"/>
  <c r="AF6250" i="22"/>
  <c r="AE6250" i="22"/>
  <c r="Z6250" i="22"/>
  <c r="AC6250" i="22" s="1"/>
  <c r="AN6250" i="22" s="1"/>
  <c r="Y6250" i="22"/>
  <c r="AB6250" i="22" s="1"/>
  <c r="AH6250" i="22" s="1"/>
  <c r="X6250" i="22"/>
  <c r="V6250" i="22"/>
  <c r="S6250" i="22"/>
  <c r="P6250" i="22"/>
  <c r="AO6249" i="22"/>
  <c r="AN6249" i="22"/>
  <c r="AL6249" i="22"/>
  <c r="AK6249" i="22"/>
  <c r="AI6249" i="22"/>
  <c r="AH6249" i="22"/>
  <c r="AF6249" i="22"/>
  <c r="AE6249" i="22"/>
  <c r="Z6249" i="22"/>
  <c r="AC6249" i="22" s="1"/>
  <c r="AM6249" i="22" s="1"/>
  <c r="Y6249" i="22"/>
  <c r="AB6249" i="22" s="1"/>
  <c r="AG6249" i="22" s="1"/>
  <c r="X6249" i="22"/>
  <c r="V6249" i="22"/>
  <c r="S6249" i="22"/>
  <c r="P6249" i="22"/>
  <c r="AO6248" i="22"/>
  <c r="AN6248" i="22"/>
  <c r="AL6248" i="22"/>
  <c r="AK6248" i="22"/>
  <c r="AI6248" i="22"/>
  <c r="AH6248" i="22"/>
  <c r="AF6248" i="22"/>
  <c r="AE6248" i="22"/>
  <c r="Z6248" i="22"/>
  <c r="AC6248" i="22" s="1"/>
  <c r="AM6248" i="22" s="1"/>
  <c r="Y6248" i="22"/>
  <c r="AB6248" i="22" s="1"/>
  <c r="AG6248" i="22" s="1"/>
  <c r="X6248" i="22"/>
  <c r="V6248" i="22"/>
  <c r="S6248" i="22"/>
  <c r="P6248" i="22"/>
  <c r="AO6247" i="22"/>
  <c r="AN6247" i="22"/>
  <c r="AL6247" i="22"/>
  <c r="AK6247" i="22"/>
  <c r="AI6247" i="22"/>
  <c r="AH6247" i="22"/>
  <c r="AF6247" i="22"/>
  <c r="AE6247" i="22"/>
  <c r="Z6247" i="22"/>
  <c r="AC6247" i="22" s="1"/>
  <c r="AM6247" i="22" s="1"/>
  <c r="Y6247" i="22"/>
  <c r="AB6247" i="22" s="1"/>
  <c r="AG6247" i="22" s="1"/>
  <c r="X6247" i="22"/>
  <c r="V6247" i="22"/>
  <c r="S6247" i="22"/>
  <c r="P6247" i="22"/>
  <c r="AO6246" i="22"/>
  <c r="AN6246" i="22"/>
  <c r="AL6246" i="22"/>
  <c r="AK6246" i="22"/>
  <c r="AI6246" i="22"/>
  <c r="AH6246" i="22"/>
  <c r="AF6246" i="22"/>
  <c r="AE6246" i="22"/>
  <c r="Z6246" i="22"/>
  <c r="AC6246" i="22" s="1"/>
  <c r="AM6246" i="22" s="1"/>
  <c r="Y6246" i="22"/>
  <c r="AB6246" i="22" s="1"/>
  <c r="AG6246" i="22" s="1"/>
  <c r="X6246" i="22"/>
  <c r="V6246" i="22"/>
  <c r="S6246" i="22"/>
  <c r="P6246" i="22"/>
  <c r="AO6245" i="22"/>
  <c r="AM6245" i="22"/>
  <c r="AL6245" i="22"/>
  <c r="AK6245" i="22"/>
  <c r="AI6245" i="22"/>
  <c r="AG6245" i="22"/>
  <c r="AF6245" i="22"/>
  <c r="AE6245" i="22"/>
  <c r="Z6245" i="22"/>
  <c r="AC6245" i="22" s="1"/>
  <c r="AN6245" i="22" s="1"/>
  <c r="Y6245" i="22"/>
  <c r="AB6245" i="22" s="1"/>
  <c r="AH6245" i="22" s="1"/>
  <c r="X6245" i="22"/>
  <c r="V6245" i="22"/>
  <c r="S6245" i="22"/>
  <c r="P6245" i="22"/>
  <c r="AO6244" i="22"/>
  <c r="AM6244" i="22"/>
  <c r="AL6244" i="22"/>
  <c r="AK6244" i="22"/>
  <c r="AI6244" i="22"/>
  <c r="AG6244" i="22"/>
  <c r="AF6244" i="22"/>
  <c r="AE6244" i="22"/>
  <c r="Z6244" i="22"/>
  <c r="AC6244" i="22" s="1"/>
  <c r="AN6244" i="22" s="1"/>
  <c r="Y6244" i="22"/>
  <c r="AB6244" i="22" s="1"/>
  <c r="AH6244" i="22" s="1"/>
  <c r="X6244" i="22"/>
  <c r="V6244" i="22"/>
  <c r="S6244" i="22"/>
  <c r="P6244" i="22"/>
  <c r="AO6243" i="22"/>
  <c r="AM6243" i="22"/>
  <c r="AL6243" i="22"/>
  <c r="AK6243" i="22"/>
  <c r="AI6243" i="22"/>
  <c r="AG6243" i="22"/>
  <c r="AF6243" i="22"/>
  <c r="AE6243" i="22"/>
  <c r="Z6243" i="22"/>
  <c r="AC6243" i="22" s="1"/>
  <c r="AN6243" i="22" s="1"/>
  <c r="Y6243" i="22"/>
  <c r="AB6243" i="22" s="1"/>
  <c r="AH6243" i="22" s="1"/>
  <c r="X6243" i="22"/>
  <c r="V6243" i="22"/>
  <c r="S6243" i="22"/>
  <c r="P6243" i="22"/>
  <c r="AO6242" i="22"/>
  <c r="AM6242" i="22"/>
  <c r="AL6242" i="22"/>
  <c r="AK6242" i="22"/>
  <c r="AI6242" i="22"/>
  <c r="AG6242" i="22"/>
  <c r="AF6242" i="22"/>
  <c r="AE6242" i="22"/>
  <c r="Z6242" i="22"/>
  <c r="AC6242" i="22" s="1"/>
  <c r="AN6242" i="22" s="1"/>
  <c r="Y6242" i="22"/>
  <c r="AB6242" i="22" s="1"/>
  <c r="AH6242" i="22" s="1"/>
  <c r="X6242" i="22"/>
  <c r="V6242" i="22"/>
  <c r="S6242" i="22"/>
  <c r="P6242" i="22"/>
  <c r="AO6241" i="22"/>
  <c r="AM6241" i="22"/>
  <c r="AL6241" i="22"/>
  <c r="AK6241" i="22"/>
  <c r="AI6241" i="22"/>
  <c r="AG6241" i="22"/>
  <c r="AF6241" i="22"/>
  <c r="AE6241" i="22"/>
  <c r="Z6241" i="22"/>
  <c r="AC6241" i="22" s="1"/>
  <c r="AN6241" i="22" s="1"/>
  <c r="Y6241" i="22"/>
  <c r="AB6241" i="22" s="1"/>
  <c r="AH6241" i="22" s="1"/>
  <c r="X6241" i="22"/>
  <c r="V6241" i="22"/>
  <c r="S6241" i="22"/>
  <c r="P6241" i="22"/>
  <c r="AO6240" i="22"/>
  <c r="AM6240" i="22"/>
  <c r="AL6240" i="22"/>
  <c r="AK6240" i="22"/>
  <c r="AI6240" i="22"/>
  <c r="AG6240" i="22"/>
  <c r="AF6240" i="22"/>
  <c r="AE6240" i="22"/>
  <c r="Z6240" i="22"/>
  <c r="AC6240" i="22" s="1"/>
  <c r="AN6240" i="22" s="1"/>
  <c r="Y6240" i="22"/>
  <c r="AB6240" i="22" s="1"/>
  <c r="AH6240" i="22" s="1"/>
  <c r="X6240" i="22"/>
  <c r="V6240" i="22"/>
  <c r="S6240" i="22"/>
  <c r="P6240" i="22"/>
  <c r="AO6239" i="22"/>
  <c r="AM6239" i="22"/>
  <c r="AL6239" i="22"/>
  <c r="AK6239" i="22"/>
  <c r="AI6239" i="22"/>
  <c r="AG6239" i="22"/>
  <c r="AF6239" i="22"/>
  <c r="AE6239" i="22"/>
  <c r="Z6239" i="22"/>
  <c r="AC6239" i="22" s="1"/>
  <c r="AN6239" i="22" s="1"/>
  <c r="Y6239" i="22"/>
  <c r="AB6239" i="22" s="1"/>
  <c r="AH6239" i="22" s="1"/>
  <c r="X6239" i="22"/>
  <c r="V6239" i="22"/>
  <c r="S6239" i="22"/>
  <c r="P6239" i="22"/>
  <c r="AO6238" i="22"/>
  <c r="AM6238" i="22"/>
  <c r="AL6238" i="22"/>
  <c r="AK6238" i="22"/>
  <c r="AI6238" i="22"/>
  <c r="AG6238" i="22"/>
  <c r="AF6238" i="22"/>
  <c r="AE6238" i="22"/>
  <c r="Z6238" i="22"/>
  <c r="AC6238" i="22" s="1"/>
  <c r="AN6238" i="22" s="1"/>
  <c r="Y6238" i="22"/>
  <c r="AB6238" i="22" s="1"/>
  <c r="AH6238" i="22" s="1"/>
  <c r="X6238" i="22"/>
  <c r="V6238" i="22"/>
  <c r="S6238" i="22"/>
  <c r="P6238" i="22"/>
  <c r="AO6237" i="22"/>
  <c r="AM6237" i="22"/>
  <c r="AL6237" i="22"/>
  <c r="AK6237" i="22"/>
  <c r="AI6237" i="22"/>
  <c r="AG6237" i="22"/>
  <c r="AF6237" i="22"/>
  <c r="AE6237" i="22"/>
  <c r="Z6237" i="22"/>
  <c r="AC6237" i="22" s="1"/>
  <c r="AN6237" i="22" s="1"/>
  <c r="Y6237" i="22"/>
  <c r="AB6237" i="22" s="1"/>
  <c r="AH6237" i="22" s="1"/>
  <c r="X6237" i="22"/>
  <c r="V6237" i="22"/>
  <c r="S6237" i="22"/>
  <c r="P6237" i="22"/>
  <c r="AN6236" i="22"/>
  <c r="AM6236" i="22"/>
  <c r="AL6236" i="22"/>
  <c r="AK6236" i="22"/>
  <c r="AH6236" i="22"/>
  <c r="AG6236" i="22"/>
  <c r="AF6236" i="22"/>
  <c r="AE6236" i="22"/>
  <c r="Z6236" i="22"/>
  <c r="AC6236" i="22" s="1"/>
  <c r="AO6236" i="22" s="1"/>
  <c r="Y6236" i="22"/>
  <c r="AB6236" i="22" s="1"/>
  <c r="AI6236" i="22" s="1"/>
  <c r="X6236" i="22"/>
  <c r="V6236" i="22"/>
  <c r="S6236" i="22"/>
  <c r="P6236" i="22"/>
  <c r="AO6235" i="22"/>
  <c r="AM6235" i="22"/>
  <c r="AL6235" i="22"/>
  <c r="AK6235" i="22"/>
  <c r="AI6235" i="22"/>
  <c r="AG6235" i="22"/>
  <c r="AF6235" i="22"/>
  <c r="AE6235" i="22"/>
  <c r="Z6235" i="22"/>
  <c r="AC6235" i="22" s="1"/>
  <c r="AN6235" i="22" s="1"/>
  <c r="Y6235" i="22"/>
  <c r="AB6235" i="22" s="1"/>
  <c r="AH6235" i="22" s="1"/>
  <c r="X6235" i="22"/>
  <c r="V6235" i="22"/>
  <c r="S6235" i="22"/>
  <c r="P6235" i="22"/>
  <c r="AO6234" i="22"/>
  <c r="AN6234" i="22"/>
  <c r="AL6234" i="22"/>
  <c r="AK6234" i="22"/>
  <c r="AI6234" i="22"/>
  <c r="AH6234" i="22"/>
  <c r="AF6234" i="22"/>
  <c r="AE6234" i="22"/>
  <c r="Z6234" i="22"/>
  <c r="AC6234" i="22" s="1"/>
  <c r="AM6234" i="22" s="1"/>
  <c r="Y6234" i="22"/>
  <c r="AB6234" i="22" s="1"/>
  <c r="AG6234" i="22" s="1"/>
  <c r="X6234" i="22"/>
  <c r="V6234" i="22"/>
  <c r="S6234" i="22"/>
  <c r="P6234" i="22"/>
  <c r="AO6233" i="22"/>
  <c r="AM6233" i="22"/>
  <c r="AL6233" i="22"/>
  <c r="AK6233" i="22"/>
  <c r="AI6233" i="22"/>
  <c r="AG6233" i="22"/>
  <c r="AF6233" i="22"/>
  <c r="AE6233" i="22"/>
  <c r="Z6233" i="22"/>
  <c r="AC6233" i="22" s="1"/>
  <c r="AN6233" i="22" s="1"/>
  <c r="Y6233" i="22"/>
  <c r="AB6233" i="22" s="1"/>
  <c r="AH6233" i="22" s="1"/>
  <c r="X6233" i="22"/>
  <c r="V6233" i="22"/>
  <c r="S6233" i="22"/>
  <c r="P6233" i="22"/>
  <c r="AO6232" i="22"/>
  <c r="AM6232" i="22"/>
  <c r="AL6232" i="22"/>
  <c r="AK6232" i="22"/>
  <c r="AI6232" i="22"/>
  <c r="AG6232" i="22"/>
  <c r="AF6232" i="22"/>
  <c r="AE6232" i="22"/>
  <c r="Z6232" i="22"/>
  <c r="AC6232" i="22" s="1"/>
  <c r="AN6232" i="22" s="1"/>
  <c r="Y6232" i="22"/>
  <c r="AB6232" i="22" s="1"/>
  <c r="AH6232" i="22" s="1"/>
  <c r="X6232" i="22"/>
  <c r="V6232" i="22"/>
  <c r="S6232" i="22"/>
  <c r="P6232" i="22"/>
  <c r="AO6231" i="22"/>
  <c r="AM6231" i="22"/>
  <c r="AL6231" i="22"/>
  <c r="AK6231" i="22"/>
  <c r="AI6231" i="22"/>
  <c r="AG6231" i="22"/>
  <c r="AF6231" i="22"/>
  <c r="AE6231" i="22"/>
  <c r="Z6231" i="22"/>
  <c r="AC6231" i="22" s="1"/>
  <c r="AN6231" i="22" s="1"/>
  <c r="Y6231" i="22"/>
  <c r="AB6231" i="22" s="1"/>
  <c r="AH6231" i="22" s="1"/>
  <c r="X6231" i="22"/>
  <c r="V6231" i="22"/>
  <c r="S6231" i="22"/>
  <c r="P6231" i="22"/>
  <c r="AO6230" i="22"/>
  <c r="AM6230" i="22"/>
  <c r="AL6230" i="22"/>
  <c r="AK6230" i="22"/>
  <c r="AI6230" i="22"/>
  <c r="AG6230" i="22"/>
  <c r="AF6230" i="22"/>
  <c r="AE6230" i="22"/>
  <c r="Z6230" i="22"/>
  <c r="AC6230" i="22" s="1"/>
  <c r="AN6230" i="22" s="1"/>
  <c r="Y6230" i="22"/>
  <c r="AB6230" i="22" s="1"/>
  <c r="AH6230" i="22" s="1"/>
  <c r="X6230" i="22"/>
  <c r="V6230" i="22"/>
  <c r="S6230" i="22"/>
  <c r="P6230" i="22"/>
  <c r="AO6229" i="22"/>
  <c r="AN6229" i="22"/>
  <c r="AL6229" i="22"/>
  <c r="AK6229" i="22"/>
  <c r="AI6229" i="22"/>
  <c r="AH6229" i="22"/>
  <c r="AF6229" i="22"/>
  <c r="AE6229" i="22"/>
  <c r="Z6229" i="22"/>
  <c r="AC6229" i="22" s="1"/>
  <c r="AM6229" i="22" s="1"/>
  <c r="Y6229" i="22"/>
  <c r="AB6229" i="22" s="1"/>
  <c r="AG6229" i="22" s="1"/>
  <c r="X6229" i="22"/>
  <c r="V6229" i="22"/>
  <c r="S6229" i="22"/>
  <c r="P6229" i="22"/>
  <c r="AO6228" i="22"/>
  <c r="AN6228" i="22"/>
  <c r="AL6228" i="22"/>
  <c r="AK6228" i="22"/>
  <c r="AI6228" i="22"/>
  <c r="AH6228" i="22"/>
  <c r="AF6228" i="22"/>
  <c r="AE6228" i="22"/>
  <c r="Z6228" i="22"/>
  <c r="AC6228" i="22" s="1"/>
  <c r="AM6228" i="22" s="1"/>
  <c r="Y6228" i="22"/>
  <c r="AB6228" i="22" s="1"/>
  <c r="AG6228" i="22" s="1"/>
  <c r="X6228" i="22"/>
  <c r="V6228" i="22"/>
  <c r="S6228" i="22"/>
  <c r="P6228" i="22"/>
  <c r="AN6227" i="22"/>
  <c r="AM6227" i="22"/>
  <c r="AL6227" i="22"/>
  <c r="AK6227" i="22"/>
  <c r="AH6227" i="22"/>
  <c r="AG6227" i="22"/>
  <c r="AF6227" i="22"/>
  <c r="AE6227" i="22"/>
  <c r="Z6227" i="22"/>
  <c r="AC6227" i="22" s="1"/>
  <c r="AO6227" i="22" s="1"/>
  <c r="Y6227" i="22"/>
  <c r="AB6227" i="22" s="1"/>
  <c r="AI6227" i="22" s="1"/>
  <c r="X6227" i="22"/>
  <c r="V6227" i="22"/>
  <c r="S6227" i="22"/>
  <c r="P6227" i="22"/>
  <c r="AN6226" i="22"/>
  <c r="AM6226" i="22"/>
  <c r="AL6226" i="22"/>
  <c r="AK6226" i="22"/>
  <c r="AH6226" i="22"/>
  <c r="AG6226" i="22"/>
  <c r="AF6226" i="22"/>
  <c r="AE6226" i="22"/>
  <c r="Z6226" i="22"/>
  <c r="AC6226" i="22" s="1"/>
  <c r="AO6226" i="22" s="1"/>
  <c r="Y6226" i="22"/>
  <c r="AB6226" i="22" s="1"/>
  <c r="AI6226" i="22" s="1"/>
  <c r="X6226" i="22"/>
  <c r="V6226" i="22"/>
  <c r="S6226" i="22"/>
  <c r="P6226" i="22"/>
  <c r="AN6225" i="22"/>
  <c r="AM6225" i="22"/>
  <c r="AL6225" i="22"/>
  <c r="AK6225" i="22"/>
  <c r="AH6225" i="22"/>
  <c r="AG6225" i="22"/>
  <c r="AF6225" i="22"/>
  <c r="AE6225" i="22"/>
  <c r="Z6225" i="22"/>
  <c r="AC6225" i="22" s="1"/>
  <c r="AO6225" i="22" s="1"/>
  <c r="Y6225" i="22"/>
  <c r="AB6225" i="22" s="1"/>
  <c r="AI6225" i="22" s="1"/>
  <c r="X6225" i="22"/>
  <c r="V6225" i="22"/>
  <c r="S6225" i="22"/>
  <c r="P6225" i="22"/>
  <c r="AO6224" i="22"/>
  <c r="AM6224" i="22"/>
  <c r="AL6224" i="22"/>
  <c r="AK6224" i="22"/>
  <c r="AI6224" i="22"/>
  <c r="AG6224" i="22"/>
  <c r="AF6224" i="22"/>
  <c r="AE6224" i="22"/>
  <c r="Z6224" i="22"/>
  <c r="AC6224" i="22" s="1"/>
  <c r="AN6224" i="22" s="1"/>
  <c r="Y6224" i="22"/>
  <c r="AB6224" i="22" s="1"/>
  <c r="AH6224" i="22" s="1"/>
  <c r="X6224" i="22"/>
  <c r="V6224" i="22"/>
  <c r="S6224" i="22"/>
  <c r="P6224" i="22"/>
  <c r="AO6223" i="22"/>
  <c r="AM6223" i="22"/>
  <c r="AL6223" i="22"/>
  <c r="AK6223" i="22"/>
  <c r="AI6223" i="22"/>
  <c r="AG6223" i="22"/>
  <c r="AF6223" i="22"/>
  <c r="AE6223" i="22"/>
  <c r="Z6223" i="22"/>
  <c r="AC6223" i="22" s="1"/>
  <c r="AN6223" i="22" s="1"/>
  <c r="Y6223" i="22"/>
  <c r="AB6223" i="22" s="1"/>
  <c r="AH6223" i="22" s="1"/>
  <c r="X6223" i="22"/>
  <c r="V6223" i="22"/>
  <c r="S6223" i="22"/>
  <c r="P6223" i="22"/>
  <c r="AO6222" i="22"/>
  <c r="AM6222" i="22"/>
  <c r="AL6222" i="22"/>
  <c r="AK6222" i="22"/>
  <c r="AI6222" i="22"/>
  <c r="AG6222" i="22"/>
  <c r="AF6222" i="22"/>
  <c r="AE6222" i="22"/>
  <c r="Z6222" i="22"/>
  <c r="AC6222" i="22" s="1"/>
  <c r="AN6222" i="22" s="1"/>
  <c r="Y6222" i="22"/>
  <c r="AB6222" i="22" s="1"/>
  <c r="AH6222" i="22" s="1"/>
  <c r="X6222" i="22"/>
  <c r="V6222" i="22"/>
  <c r="S6222" i="22"/>
  <c r="P6222" i="22"/>
  <c r="AN6221" i="22"/>
  <c r="AM6221" i="22"/>
  <c r="AL6221" i="22"/>
  <c r="AK6221" i="22"/>
  <c r="AH6221" i="22"/>
  <c r="AG6221" i="22"/>
  <c r="AF6221" i="22"/>
  <c r="AE6221" i="22"/>
  <c r="Z6221" i="22"/>
  <c r="AC6221" i="22" s="1"/>
  <c r="AO6221" i="22" s="1"/>
  <c r="Y6221" i="22"/>
  <c r="AB6221" i="22" s="1"/>
  <c r="AI6221" i="22" s="1"/>
  <c r="X6221" i="22"/>
  <c r="V6221" i="22"/>
  <c r="S6221" i="22"/>
  <c r="P6221" i="22"/>
  <c r="AO6220" i="22"/>
  <c r="AM6220" i="22"/>
  <c r="AL6220" i="22"/>
  <c r="AK6220" i="22"/>
  <c r="AI6220" i="22"/>
  <c r="AG6220" i="22"/>
  <c r="AF6220" i="22"/>
  <c r="AE6220" i="22"/>
  <c r="Z6220" i="22"/>
  <c r="AC6220" i="22" s="1"/>
  <c r="AN6220" i="22" s="1"/>
  <c r="Y6220" i="22"/>
  <c r="AB6220" i="22" s="1"/>
  <c r="AH6220" i="22" s="1"/>
  <c r="X6220" i="22"/>
  <c r="V6220" i="22"/>
  <c r="S6220" i="22"/>
  <c r="P6220" i="22"/>
  <c r="AO6219" i="22"/>
  <c r="AM6219" i="22"/>
  <c r="AL6219" i="22"/>
  <c r="AK6219" i="22"/>
  <c r="AI6219" i="22"/>
  <c r="AG6219" i="22"/>
  <c r="AF6219" i="22"/>
  <c r="AE6219" i="22"/>
  <c r="Z6219" i="22"/>
  <c r="AC6219" i="22" s="1"/>
  <c r="AN6219" i="22" s="1"/>
  <c r="Y6219" i="22"/>
  <c r="AB6219" i="22" s="1"/>
  <c r="AH6219" i="22" s="1"/>
  <c r="X6219" i="22"/>
  <c r="V6219" i="22"/>
  <c r="S6219" i="22"/>
  <c r="P6219" i="22"/>
  <c r="AO6218" i="22"/>
  <c r="AN6218" i="22"/>
  <c r="AL6218" i="22"/>
  <c r="AK6218" i="22"/>
  <c r="AI6218" i="22"/>
  <c r="AH6218" i="22"/>
  <c r="AF6218" i="22"/>
  <c r="AE6218" i="22"/>
  <c r="Z6218" i="22"/>
  <c r="AC6218" i="22" s="1"/>
  <c r="AM6218" i="22" s="1"/>
  <c r="Y6218" i="22"/>
  <c r="AB6218" i="22" s="1"/>
  <c r="AG6218" i="22" s="1"/>
  <c r="X6218" i="22"/>
  <c r="V6218" i="22"/>
  <c r="S6218" i="22"/>
  <c r="P6218" i="22"/>
  <c r="AO6217" i="22"/>
  <c r="AM6217" i="22"/>
  <c r="AL6217" i="22"/>
  <c r="AK6217" i="22"/>
  <c r="AI6217" i="22"/>
  <c r="AG6217" i="22"/>
  <c r="AF6217" i="22"/>
  <c r="AE6217" i="22"/>
  <c r="Z6217" i="22"/>
  <c r="AC6217" i="22" s="1"/>
  <c r="AN6217" i="22" s="1"/>
  <c r="Y6217" i="22"/>
  <c r="AB6217" i="22" s="1"/>
  <c r="AH6217" i="22" s="1"/>
  <c r="X6217" i="22"/>
  <c r="V6217" i="22"/>
  <c r="S6217" i="22"/>
  <c r="P6217" i="22"/>
  <c r="AO6216" i="22"/>
  <c r="AN6216" i="22"/>
  <c r="AL6216" i="22"/>
  <c r="AK6216" i="22"/>
  <c r="AI6216" i="22"/>
  <c r="AH6216" i="22"/>
  <c r="AF6216" i="22"/>
  <c r="AE6216" i="22"/>
  <c r="Z6216" i="22"/>
  <c r="AC6216" i="22" s="1"/>
  <c r="AM6216" i="22" s="1"/>
  <c r="Y6216" i="22"/>
  <c r="AB6216" i="22" s="1"/>
  <c r="AG6216" i="22" s="1"/>
  <c r="X6216" i="22"/>
  <c r="V6216" i="22"/>
  <c r="S6216" i="22"/>
  <c r="P6216" i="22"/>
  <c r="AO6215" i="22"/>
  <c r="AN6215" i="22"/>
  <c r="AL6215" i="22"/>
  <c r="AK6215" i="22"/>
  <c r="AI6215" i="22"/>
  <c r="AH6215" i="22"/>
  <c r="AF6215" i="22"/>
  <c r="AE6215" i="22"/>
  <c r="Z6215" i="22"/>
  <c r="AC6215" i="22" s="1"/>
  <c r="AM6215" i="22" s="1"/>
  <c r="Y6215" i="22"/>
  <c r="AB6215" i="22" s="1"/>
  <c r="AG6215" i="22" s="1"/>
  <c r="X6215" i="22"/>
  <c r="V6215" i="22"/>
  <c r="S6215" i="22"/>
  <c r="P6215" i="22"/>
  <c r="AO6214" i="22"/>
  <c r="AM6214" i="22"/>
  <c r="AL6214" i="22"/>
  <c r="AK6214" i="22"/>
  <c r="AI6214" i="22"/>
  <c r="AG6214" i="22"/>
  <c r="AF6214" i="22"/>
  <c r="AE6214" i="22"/>
  <c r="Z6214" i="22"/>
  <c r="AC6214" i="22" s="1"/>
  <c r="AN6214" i="22" s="1"/>
  <c r="Y6214" i="22"/>
  <c r="AB6214" i="22" s="1"/>
  <c r="AH6214" i="22" s="1"/>
  <c r="X6214" i="22"/>
  <c r="V6214" i="22"/>
  <c r="S6214" i="22"/>
  <c r="P6214" i="22"/>
  <c r="AN6213" i="22"/>
  <c r="AM6213" i="22"/>
  <c r="AL6213" i="22"/>
  <c r="AK6213" i="22"/>
  <c r="AH6213" i="22"/>
  <c r="AG6213" i="22"/>
  <c r="AF6213" i="22"/>
  <c r="AE6213" i="22"/>
  <c r="Z6213" i="22"/>
  <c r="AC6213" i="22" s="1"/>
  <c r="AO6213" i="22" s="1"/>
  <c r="Y6213" i="22"/>
  <c r="AB6213" i="22" s="1"/>
  <c r="AI6213" i="22" s="1"/>
  <c r="X6213" i="22"/>
  <c r="V6213" i="22"/>
  <c r="S6213" i="22"/>
  <c r="P6213" i="22"/>
  <c r="AN6212" i="22"/>
  <c r="AM6212" i="22"/>
  <c r="AL6212" i="22"/>
  <c r="AK6212" i="22"/>
  <c r="AH6212" i="22"/>
  <c r="AG6212" i="22"/>
  <c r="AF6212" i="22"/>
  <c r="AE6212" i="22"/>
  <c r="Z6212" i="22"/>
  <c r="AC6212" i="22" s="1"/>
  <c r="AO6212" i="22" s="1"/>
  <c r="Y6212" i="22"/>
  <c r="AB6212" i="22" s="1"/>
  <c r="AI6212" i="22" s="1"/>
  <c r="X6212" i="22"/>
  <c r="V6212" i="22"/>
  <c r="S6212" i="22"/>
  <c r="P6212" i="22"/>
  <c r="AN6211" i="22"/>
  <c r="AM6211" i="22"/>
  <c r="AL6211" i="22"/>
  <c r="AK6211" i="22"/>
  <c r="AH6211" i="22"/>
  <c r="AG6211" i="22"/>
  <c r="AF6211" i="22"/>
  <c r="AE6211" i="22"/>
  <c r="Z6211" i="22"/>
  <c r="AC6211" i="22" s="1"/>
  <c r="AO6211" i="22" s="1"/>
  <c r="Y6211" i="22"/>
  <c r="AB6211" i="22" s="1"/>
  <c r="AI6211" i="22" s="1"/>
  <c r="X6211" i="22"/>
  <c r="V6211" i="22"/>
  <c r="S6211" i="22"/>
  <c r="P6211" i="22"/>
  <c r="AO6210" i="22"/>
  <c r="AN6210" i="22"/>
  <c r="AL6210" i="22"/>
  <c r="AK6210" i="22"/>
  <c r="AI6210" i="22"/>
  <c r="AH6210" i="22"/>
  <c r="AF6210" i="22"/>
  <c r="AE6210" i="22"/>
  <c r="Z6210" i="22"/>
  <c r="AC6210" i="22" s="1"/>
  <c r="AM6210" i="22" s="1"/>
  <c r="Y6210" i="22"/>
  <c r="AB6210" i="22" s="1"/>
  <c r="AG6210" i="22" s="1"/>
  <c r="X6210" i="22"/>
  <c r="V6210" i="22"/>
  <c r="S6210" i="22"/>
  <c r="P6210" i="22"/>
  <c r="AO6209" i="22"/>
  <c r="AN6209" i="22"/>
  <c r="AL6209" i="22"/>
  <c r="AK6209" i="22"/>
  <c r="AI6209" i="22"/>
  <c r="AH6209" i="22"/>
  <c r="AF6209" i="22"/>
  <c r="AE6209" i="22"/>
  <c r="Z6209" i="22"/>
  <c r="AC6209" i="22" s="1"/>
  <c r="AM6209" i="22" s="1"/>
  <c r="Y6209" i="22"/>
  <c r="AB6209" i="22" s="1"/>
  <c r="AG6209" i="22" s="1"/>
  <c r="X6209" i="22"/>
  <c r="V6209" i="22"/>
  <c r="S6209" i="22"/>
  <c r="P6209" i="22"/>
  <c r="AO6208" i="22"/>
  <c r="AM6208" i="22"/>
  <c r="AL6208" i="22"/>
  <c r="AK6208" i="22"/>
  <c r="AI6208" i="22"/>
  <c r="AG6208" i="22"/>
  <c r="AF6208" i="22"/>
  <c r="AE6208" i="22"/>
  <c r="Z6208" i="22"/>
  <c r="AC6208" i="22" s="1"/>
  <c r="AN6208" i="22" s="1"/>
  <c r="Y6208" i="22"/>
  <c r="AB6208" i="22" s="1"/>
  <c r="AH6208" i="22" s="1"/>
  <c r="X6208" i="22"/>
  <c r="V6208" i="22"/>
  <c r="S6208" i="22"/>
  <c r="P6208" i="22"/>
  <c r="AN6207" i="22"/>
  <c r="AM6207" i="22"/>
  <c r="AL6207" i="22"/>
  <c r="AK6207" i="22"/>
  <c r="AH6207" i="22"/>
  <c r="AG6207" i="22"/>
  <c r="AF6207" i="22"/>
  <c r="AE6207" i="22"/>
  <c r="Z6207" i="22"/>
  <c r="AC6207" i="22" s="1"/>
  <c r="AO6207" i="22" s="1"/>
  <c r="Y6207" i="22"/>
  <c r="AB6207" i="22" s="1"/>
  <c r="AI6207" i="22" s="1"/>
  <c r="X6207" i="22"/>
  <c r="V6207" i="22"/>
  <c r="S6207" i="22"/>
  <c r="P6207" i="22"/>
  <c r="AO6206" i="22"/>
  <c r="AM6206" i="22"/>
  <c r="AL6206" i="22"/>
  <c r="AK6206" i="22"/>
  <c r="AI6206" i="22"/>
  <c r="AG6206" i="22"/>
  <c r="AF6206" i="22"/>
  <c r="AE6206" i="22"/>
  <c r="Z6206" i="22"/>
  <c r="AC6206" i="22" s="1"/>
  <c r="AN6206" i="22" s="1"/>
  <c r="Y6206" i="22"/>
  <c r="AB6206" i="22" s="1"/>
  <c r="AH6206" i="22" s="1"/>
  <c r="X6206" i="22"/>
  <c r="V6206" i="22"/>
  <c r="S6206" i="22"/>
  <c r="P6206" i="22"/>
  <c r="AO6205" i="22"/>
  <c r="AM6205" i="22"/>
  <c r="AL6205" i="22"/>
  <c r="AK6205" i="22"/>
  <c r="AI6205" i="22"/>
  <c r="AG6205" i="22"/>
  <c r="AF6205" i="22"/>
  <c r="AE6205" i="22"/>
  <c r="Z6205" i="22"/>
  <c r="AC6205" i="22" s="1"/>
  <c r="AN6205" i="22" s="1"/>
  <c r="Y6205" i="22"/>
  <c r="AB6205" i="22" s="1"/>
  <c r="AH6205" i="22" s="1"/>
  <c r="X6205" i="22"/>
  <c r="V6205" i="22"/>
  <c r="S6205" i="22"/>
  <c r="P6205" i="22"/>
  <c r="AO6204" i="22"/>
  <c r="AM6204" i="22"/>
  <c r="AL6204" i="22"/>
  <c r="AK6204" i="22"/>
  <c r="AI6204" i="22"/>
  <c r="AG6204" i="22"/>
  <c r="AF6204" i="22"/>
  <c r="AE6204" i="22"/>
  <c r="Z6204" i="22"/>
  <c r="AC6204" i="22" s="1"/>
  <c r="AN6204" i="22" s="1"/>
  <c r="Y6204" i="22"/>
  <c r="AB6204" i="22" s="1"/>
  <c r="AH6204" i="22" s="1"/>
  <c r="X6204" i="22"/>
  <c r="V6204" i="22"/>
  <c r="S6204" i="22"/>
  <c r="P6204" i="22"/>
  <c r="AO6203" i="22"/>
  <c r="AM6203" i="22"/>
  <c r="AL6203" i="22"/>
  <c r="AK6203" i="22"/>
  <c r="AI6203" i="22"/>
  <c r="AG6203" i="22"/>
  <c r="AF6203" i="22"/>
  <c r="AE6203" i="22"/>
  <c r="Z6203" i="22"/>
  <c r="AC6203" i="22" s="1"/>
  <c r="AN6203" i="22" s="1"/>
  <c r="Y6203" i="22"/>
  <c r="AB6203" i="22" s="1"/>
  <c r="AH6203" i="22" s="1"/>
  <c r="X6203" i="22"/>
  <c r="V6203" i="22"/>
  <c r="S6203" i="22"/>
  <c r="P6203" i="22"/>
  <c r="AO6202" i="22"/>
  <c r="AM6202" i="22"/>
  <c r="AL6202" i="22"/>
  <c r="AK6202" i="22"/>
  <c r="AI6202" i="22"/>
  <c r="AG6202" i="22"/>
  <c r="AF6202" i="22"/>
  <c r="AE6202" i="22"/>
  <c r="Z6202" i="22"/>
  <c r="AC6202" i="22" s="1"/>
  <c r="AN6202" i="22" s="1"/>
  <c r="Y6202" i="22"/>
  <c r="AB6202" i="22" s="1"/>
  <c r="AH6202" i="22" s="1"/>
  <c r="X6202" i="22"/>
  <c r="V6202" i="22"/>
  <c r="S6202" i="22"/>
  <c r="P6202" i="22"/>
  <c r="AO6201" i="22"/>
  <c r="AM6201" i="22"/>
  <c r="AL6201" i="22"/>
  <c r="AK6201" i="22"/>
  <c r="AI6201" i="22"/>
  <c r="AG6201" i="22"/>
  <c r="AF6201" i="22"/>
  <c r="AE6201" i="22"/>
  <c r="Z6201" i="22"/>
  <c r="AC6201" i="22" s="1"/>
  <c r="AN6201" i="22" s="1"/>
  <c r="Y6201" i="22"/>
  <c r="AB6201" i="22" s="1"/>
  <c r="AH6201" i="22" s="1"/>
  <c r="X6201" i="22"/>
  <c r="V6201" i="22"/>
  <c r="S6201" i="22"/>
  <c r="P6201" i="22"/>
  <c r="AN6200" i="22"/>
  <c r="AM6200" i="22"/>
  <c r="AL6200" i="22"/>
  <c r="AK6200" i="22"/>
  <c r="AH6200" i="22"/>
  <c r="AG6200" i="22"/>
  <c r="AF6200" i="22"/>
  <c r="AE6200" i="22"/>
  <c r="Z6200" i="22"/>
  <c r="AC6200" i="22" s="1"/>
  <c r="AO6200" i="22" s="1"/>
  <c r="Y6200" i="22"/>
  <c r="AB6200" i="22" s="1"/>
  <c r="AI6200" i="22" s="1"/>
  <c r="X6200" i="22"/>
  <c r="V6200" i="22"/>
  <c r="S6200" i="22"/>
  <c r="P6200" i="22"/>
  <c r="AN6199" i="22"/>
  <c r="AM6199" i="22"/>
  <c r="AL6199" i="22"/>
  <c r="AK6199" i="22"/>
  <c r="AH6199" i="22"/>
  <c r="AG6199" i="22"/>
  <c r="AF6199" i="22"/>
  <c r="AE6199" i="22"/>
  <c r="Z6199" i="22"/>
  <c r="AC6199" i="22" s="1"/>
  <c r="AO6199" i="22" s="1"/>
  <c r="Y6199" i="22"/>
  <c r="AB6199" i="22" s="1"/>
  <c r="AI6199" i="22" s="1"/>
  <c r="X6199" i="22"/>
  <c r="V6199" i="22"/>
  <c r="S6199" i="22"/>
  <c r="P6199" i="22"/>
  <c r="AO6198" i="22"/>
  <c r="AM6198" i="22"/>
  <c r="AL6198" i="22"/>
  <c r="AK6198" i="22"/>
  <c r="AI6198" i="22"/>
  <c r="AG6198" i="22"/>
  <c r="AF6198" i="22"/>
  <c r="AE6198" i="22"/>
  <c r="Z6198" i="22"/>
  <c r="AC6198" i="22" s="1"/>
  <c r="AN6198" i="22" s="1"/>
  <c r="Y6198" i="22"/>
  <c r="AB6198" i="22" s="1"/>
  <c r="AH6198" i="22" s="1"/>
  <c r="X6198" i="22"/>
  <c r="V6198" i="22"/>
  <c r="S6198" i="22"/>
  <c r="P6198" i="22"/>
  <c r="AO6197" i="22"/>
  <c r="AN6197" i="22"/>
  <c r="AL6197" i="22"/>
  <c r="AK6197" i="22"/>
  <c r="AI6197" i="22"/>
  <c r="AH6197" i="22"/>
  <c r="AF6197" i="22"/>
  <c r="AE6197" i="22"/>
  <c r="Z6197" i="22"/>
  <c r="AC6197" i="22" s="1"/>
  <c r="AM6197" i="22" s="1"/>
  <c r="Y6197" i="22"/>
  <c r="AB6197" i="22" s="1"/>
  <c r="AG6197" i="22" s="1"/>
  <c r="X6197" i="22"/>
  <c r="V6197" i="22"/>
  <c r="S6197" i="22"/>
  <c r="P6197" i="22"/>
  <c r="AO6196" i="22"/>
  <c r="AN6196" i="22"/>
  <c r="AL6196" i="22"/>
  <c r="AK6196" i="22"/>
  <c r="AI6196" i="22"/>
  <c r="AH6196" i="22"/>
  <c r="AF6196" i="22"/>
  <c r="AE6196" i="22"/>
  <c r="Z6196" i="22"/>
  <c r="AC6196" i="22" s="1"/>
  <c r="AM6196" i="22" s="1"/>
  <c r="Y6196" i="22"/>
  <c r="AB6196" i="22" s="1"/>
  <c r="AG6196" i="22" s="1"/>
  <c r="X6196" i="22"/>
  <c r="V6196" i="22"/>
  <c r="S6196" i="22"/>
  <c r="P6196" i="22"/>
  <c r="AO6195" i="22"/>
  <c r="AN6195" i="22"/>
  <c r="AL6195" i="22"/>
  <c r="AK6195" i="22"/>
  <c r="AI6195" i="22"/>
  <c r="AH6195" i="22"/>
  <c r="AF6195" i="22"/>
  <c r="AE6195" i="22"/>
  <c r="Z6195" i="22"/>
  <c r="AC6195" i="22" s="1"/>
  <c r="AM6195" i="22" s="1"/>
  <c r="Y6195" i="22"/>
  <c r="AB6195" i="22" s="1"/>
  <c r="AG6195" i="22" s="1"/>
  <c r="X6195" i="22"/>
  <c r="V6195" i="22"/>
  <c r="S6195" i="22"/>
  <c r="P6195" i="22"/>
  <c r="AO6194" i="22"/>
  <c r="AN6194" i="22"/>
  <c r="AL6194" i="22"/>
  <c r="AK6194" i="22"/>
  <c r="AI6194" i="22"/>
  <c r="AH6194" i="22"/>
  <c r="AF6194" i="22"/>
  <c r="AE6194" i="22"/>
  <c r="Z6194" i="22"/>
  <c r="AC6194" i="22" s="1"/>
  <c r="AM6194" i="22" s="1"/>
  <c r="Y6194" i="22"/>
  <c r="AB6194" i="22" s="1"/>
  <c r="AG6194" i="22" s="1"/>
  <c r="X6194" i="22"/>
  <c r="V6194" i="22"/>
  <c r="S6194" i="22"/>
  <c r="P6194" i="22"/>
  <c r="AO6193" i="22"/>
  <c r="AN6193" i="22"/>
  <c r="AL6193" i="22"/>
  <c r="AK6193" i="22"/>
  <c r="AI6193" i="22"/>
  <c r="AH6193" i="22"/>
  <c r="AF6193" i="22"/>
  <c r="AE6193" i="22"/>
  <c r="Z6193" i="22"/>
  <c r="AC6193" i="22" s="1"/>
  <c r="AM6193" i="22" s="1"/>
  <c r="Y6193" i="22"/>
  <c r="AB6193" i="22" s="1"/>
  <c r="AG6193" i="22" s="1"/>
  <c r="X6193" i="22"/>
  <c r="V6193" i="22"/>
  <c r="S6193" i="22"/>
  <c r="P6193" i="22"/>
  <c r="AO6192" i="22"/>
  <c r="AN6192" i="22"/>
  <c r="AL6192" i="22"/>
  <c r="AK6192" i="22"/>
  <c r="AI6192" i="22"/>
  <c r="AH6192" i="22"/>
  <c r="AF6192" i="22"/>
  <c r="AE6192" i="22"/>
  <c r="Z6192" i="22"/>
  <c r="AC6192" i="22" s="1"/>
  <c r="AM6192" i="22" s="1"/>
  <c r="Y6192" i="22"/>
  <c r="AB6192" i="22" s="1"/>
  <c r="AG6192" i="22" s="1"/>
  <c r="X6192" i="22"/>
  <c r="V6192" i="22"/>
  <c r="S6192" i="22"/>
  <c r="P6192" i="22"/>
  <c r="AO6191" i="22"/>
  <c r="AN6191" i="22"/>
  <c r="AL6191" i="22"/>
  <c r="AK6191" i="22"/>
  <c r="AI6191" i="22"/>
  <c r="AH6191" i="22"/>
  <c r="AF6191" i="22"/>
  <c r="AE6191" i="22"/>
  <c r="Z6191" i="22"/>
  <c r="AC6191" i="22" s="1"/>
  <c r="AM6191" i="22" s="1"/>
  <c r="Y6191" i="22"/>
  <c r="AB6191" i="22" s="1"/>
  <c r="AG6191" i="22" s="1"/>
  <c r="X6191" i="22"/>
  <c r="V6191" i="22"/>
  <c r="S6191" i="22"/>
  <c r="P6191" i="22"/>
  <c r="AN6190" i="22"/>
  <c r="AM6190" i="22"/>
  <c r="AL6190" i="22"/>
  <c r="AK6190" i="22"/>
  <c r="AH6190" i="22"/>
  <c r="AG6190" i="22"/>
  <c r="AF6190" i="22"/>
  <c r="AE6190" i="22"/>
  <c r="Z6190" i="22"/>
  <c r="AC6190" i="22" s="1"/>
  <c r="AO6190" i="22" s="1"/>
  <c r="Y6190" i="22"/>
  <c r="AB6190" i="22" s="1"/>
  <c r="AI6190" i="22" s="1"/>
  <c r="X6190" i="22"/>
  <c r="V6190" i="22"/>
  <c r="S6190" i="22"/>
  <c r="P6190" i="22"/>
  <c r="AO6189" i="22"/>
  <c r="AN6189" i="22"/>
  <c r="AL6189" i="22"/>
  <c r="AK6189" i="22"/>
  <c r="AI6189" i="22"/>
  <c r="AH6189" i="22"/>
  <c r="AF6189" i="22"/>
  <c r="AE6189" i="22"/>
  <c r="Z6189" i="22"/>
  <c r="AC6189" i="22" s="1"/>
  <c r="AM6189" i="22" s="1"/>
  <c r="Y6189" i="22"/>
  <c r="AB6189" i="22" s="1"/>
  <c r="AG6189" i="22" s="1"/>
  <c r="X6189" i="22"/>
  <c r="V6189" i="22"/>
  <c r="S6189" i="22"/>
  <c r="P6189" i="22"/>
  <c r="AO6188" i="22"/>
  <c r="AN6188" i="22"/>
  <c r="AL6188" i="22"/>
  <c r="AK6188" i="22"/>
  <c r="AI6188" i="22"/>
  <c r="AH6188" i="22"/>
  <c r="AF6188" i="22"/>
  <c r="AE6188" i="22"/>
  <c r="Z6188" i="22"/>
  <c r="AC6188" i="22" s="1"/>
  <c r="AM6188" i="22" s="1"/>
  <c r="Y6188" i="22"/>
  <c r="AB6188" i="22" s="1"/>
  <c r="AG6188" i="22" s="1"/>
  <c r="X6188" i="22"/>
  <c r="V6188" i="22"/>
  <c r="S6188" i="22"/>
  <c r="P6188" i="22"/>
  <c r="AO6187" i="22"/>
  <c r="AM6187" i="22"/>
  <c r="AL6187" i="22"/>
  <c r="AK6187" i="22"/>
  <c r="AI6187" i="22"/>
  <c r="AG6187" i="22"/>
  <c r="AF6187" i="22"/>
  <c r="AE6187" i="22"/>
  <c r="Z6187" i="22"/>
  <c r="AC6187" i="22" s="1"/>
  <c r="AN6187" i="22" s="1"/>
  <c r="Y6187" i="22"/>
  <c r="AB6187" i="22" s="1"/>
  <c r="AH6187" i="22" s="1"/>
  <c r="X6187" i="22"/>
  <c r="V6187" i="22"/>
  <c r="S6187" i="22"/>
  <c r="P6187" i="22"/>
  <c r="AN6186" i="22"/>
  <c r="AM6186" i="22"/>
  <c r="AL6186" i="22"/>
  <c r="AK6186" i="22"/>
  <c r="AH6186" i="22"/>
  <c r="AG6186" i="22"/>
  <c r="AF6186" i="22"/>
  <c r="AE6186" i="22"/>
  <c r="Z6186" i="22"/>
  <c r="AC6186" i="22" s="1"/>
  <c r="AO6186" i="22" s="1"/>
  <c r="Y6186" i="22"/>
  <c r="AB6186" i="22" s="1"/>
  <c r="AI6186" i="22" s="1"/>
  <c r="X6186" i="22"/>
  <c r="V6186" i="22"/>
  <c r="S6186" i="22"/>
  <c r="P6186" i="22"/>
  <c r="AO6185" i="22"/>
  <c r="AN6185" i="22"/>
  <c r="AL6185" i="22"/>
  <c r="AK6185" i="22"/>
  <c r="AI6185" i="22"/>
  <c r="AH6185" i="22"/>
  <c r="AF6185" i="22"/>
  <c r="AE6185" i="22"/>
  <c r="Z6185" i="22"/>
  <c r="AC6185" i="22" s="1"/>
  <c r="AM6185" i="22" s="1"/>
  <c r="Y6185" i="22"/>
  <c r="AB6185" i="22" s="1"/>
  <c r="AG6185" i="22" s="1"/>
  <c r="X6185" i="22"/>
  <c r="V6185" i="22"/>
  <c r="S6185" i="22"/>
  <c r="P6185" i="22"/>
  <c r="AO6184" i="22"/>
  <c r="AM6184" i="22"/>
  <c r="AL6184" i="22"/>
  <c r="AK6184" i="22"/>
  <c r="AI6184" i="22"/>
  <c r="AG6184" i="22"/>
  <c r="AF6184" i="22"/>
  <c r="AE6184" i="22"/>
  <c r="Z6184" i="22"/>
  <c r="AC6184" i="22" s="1"/>
  <c r="AN6184" i="22" s="1"/>
  <c r="Y6184" i="22"/>
  <c r="AB6184" i="22" s="1"/>
  <c r="AH6184" i="22" s="1"/>
  <c r="X6184" i="22"/>
  <c r="V6184" i="22"/>
  <c r="S6184" i="22"/>
  <c r="P6184" i="22"/>
  <c r="AO6183" i="22"/>
  <c r="AM6183" i="22"/>
  <c r="AL6183" i="22"/>
  <c r="AK6183" i="22"/>
  <c r="AI6183" i="22"/>
  <c r="AG6183" i="22"/>
  <c r="AF6183" i="22"/>
  <c r="AE6183" i="22"/>
  <c r="Z6183" i="22"/>
  <c r="AC6183" i="22" s="1"/>
  <c r="AN6183" i="22" s="1"/>
  <c r="Y6183" i="22"/>
  <c r="AB6183" i="22" s="1"/>
  <c r="AH6183" i="22" s="1"/>
  <c r="X6183" i="22"/>
  <c r="V6183" i="22"/>
  <c r="S6183" i="22"/>
  <c r="P6183" i="22"/>
  <c r="AO6182" i="22"/>
  <c r="AM6182" i="22"/>
  <c r="AL6182" i="22"/>
  <c r="AK6182" i="22"/>
  <c r="AI6182" i="22"/>
  <c r="AG6182" i="22"/>
  <c r="AF6182" i="22"/>
  <c r="AE6182" i="22"/>
  <c r="Z6182" i="22"/>
  <c r="AC6182" i="22" s="1"/>
  <c r="AN6182" i="22" s="1"/>
  <c r="Y6182" i="22"/>
  <c r="AB6182" i="22" s="1"/>
  <c r="AH6182" i="22" s="1"/>
  <c r="X6182" i="22"/>
  <c r="V6182" i="22"/>
  <c r="S6182" i="22"/>
  <c r="P6182" i="22"/>
  <c r="AO6181" i="22"/>
  <c r="AM6181" i="22"/>
  <c r="AL6181" i="22"/>
  <c r="AK6181" i="22"/>
  <c r="AI6181" i="22"/>
  <c r="AG6181" i="22"/>
  <c r="AF6181" i="22"/>
  <c r="AE6181" i="22"/>
  <c r="Z6181" i="22"/>
  <c r="AC6181" i="22" s="1"/>
  <c r="AN6181" i="22" s="1"/>
  <c r="Y6181" i="22"/>
  <c r="AB6181" i="22" s="1"/>
  <c r="AH6181" i="22" s="1"/>
  <c r="X6181" i="22"/>
  <c r="V6181" i="22"/>
  <c r="S6181" i="22"/>
  <c r="P6181" i="22"/>
  <c r="AO6180" i="22"/>
  <c r="AM6180" i="22"/>
  <c r="AL6180" i="22"/>
  <c r="AK6180" i="22"/>
  <c r="AI6180" i="22"/>
  <c r="AG6180" i="22"/>
  <c r="AF6180" i="22"/>
  <c r="AE6180" i="22"/>
  <c r="Z6180" i="22"/>
  <c r="AC6180" i="22" s="1"/>
  <c r="AN6180" i="22" s="1"/>
  <c r="Y6180" i="22"/>
  <c r="AB6180" i="22" s="1"/>
  <c r="AH6180" i="22" s="1"/>
  <c r="X6180" i="22"/>
  <c r="V6180" i="22"/>
  <c r="S6180" i="22"/>
  <c r="P6180" i="22"/>
  <c r="AN6179" i="22"/>
  <c r="AM6179" i="22"/>
  <c r="AL6179" i="22"/>
  <c r="AK6179" i="22"/>
  <c r="AH6179" i="22"/>
  <c r="AG6179" i="22"/>
  <c r="AF6179" i="22"/>
  <c r="AE6179" i="22"/>
  <c r="Z6179" i="22"/>
  <c r="AC6179" i="22" s="1"/>
  <c r="AO6179" i="22" s="1"/>
  <c r="Y6179" i="22"/>
  <c r="AB6179" i="22" s="1"/>
  <c r="AI6179" i="22" s="1"/>
  <c r="X6179" i="22"/>
  <c r="V6179" i="22"/>
  <c r="S6179" i="22"/>
  <c r="P6179" i="22"/>
  <c r="AO6178" i="22"/>
  <c r="AM6178" i="22"/>
  <c r="AL6178" i="22"/>
  <c r="AK6178" i="22"/>
  <c r="AI6178" i="22"/>
  <c r="AG6178" i="22"/>
  <c r="AF6178" i="22"/>
  <c r="AE6178" i="22"/>
  <c r="Z6178" i="22"/>
  <c r="AC6178" i="22" s="1"/>
  <c r="AN6178" i="22" s="1"/>
  <c r="Y6178" i="22"/>
  <c r="AB6178" i="22" s="1"/>
  <c r="AH6178" i="22" s="1"/>
  <c r="X6178" i="22"/>
  <c r="V6178" i="22"/>
  <c r="S6178" i="22"/>
  <c r="P6178" i="22"/>
  <c r="AO6177" i="22"/>
  <c r="AM6177" i="22"/>
  <c r="AL6177" i="22"/>
  <c r="AK6177" i="22"/>
  <c r="AI6177" i="22"/>
  <c r="AG6177" i="22"/>
  <c r="AF6177" i="22"/>
  <c r="AE6177" i="22"/>
  <c r="Z6177" i="22"/>
  <c r="AC6177" i="22" s="1"/>
  <c r="AN6177" i="22" s="1"/>
  <c r="Y6177" i="22"/>
  <c r="AB6177" i="22" s="1"/>
  <c r="AH6177" i="22" s="1"/>
  <c r="X6177" i="22"/>
  <c r="V6177" i="22"/>
  <c r="S6177" i="22"/>
  <c r="P6177" i="22"/>
  <c r="AO6176" i="22"/>
  <c r="AN6176" i="22"/>
  <c r="AL6176" i="22"/>
  <c r="AK6176" i="22"/>
  <c r="AI6176" i="22"/>
  <c r="AH6176" i="22"/>
  <c r="AF6176" i="22"/>
  <c r="AE6176" i="22"/>
  <c r="Z6176" i="22"/>
  <c r="AC6176" i="22" s="1"/>
  <c r="AM6176" i="22" s="1"/>
  <c r="Y6176" i="22"/>
  <c r="AB6176" i="22" s="1"/>
  <c r="AG6176" i="22" s="1"/>
  <c r="X6176" i="22"/>
  <c r="V6176" i="22"/>
  <c r="S6176" i="22"/>
  <c r="P6176" i="22"/>
  <c r="AO6175" i="22"/>
  <c r="AN6175" i="22"/>
  <c r="AL6175" i="22"/>
  <c r="AK6175" i="22"/>
  <c r="AI6175" i="22"/>
  <c r="AH6175" i="22"/>
  <c r="AF6175" i="22"/>
  <c r="AE6175" i="22"/>
  <c r="Z6175" i="22"/>
  <c r="AC6175" i="22" s="1"/>
  <c r="AM6175" i="22" s="1"/>
  <c r="Y6175" i="22"/>
  <c r="AB6175" i="22" s="1"/>
  <c r="AG6175" i="22" s="1"/>
  <c r="X6175" i="22"/>
  <c r="V6175" i="22"/>
  <c r="S6175" i="22"/>
  <c r="P6175" i="22"/>
  <c r="AO6174" i="22"/>
  <c r="AM6174" i="22"/>
  <c r="AL6174" i="22"/>
  <c r="AK6174" i="22"/>
  <c r="AI6174" i="22"/>
  <c r="AG6174" i="22"/>
  <c r="AF6174" i="22"/>
  <c r="AE6174" i="22"/>
  <c r="Z6174" i="22"/>
  <c r="AC6174" i="22" s="1"/>
  <c r="AN6174" i="22" s="1"/>
  <c r="Y6174" i="22"/>
  <c r="AB6174" i="22" s="1"/>
  <c r="AH6174" i="22" s="1"/>
  <c r="X6174" i="22"/>
  <c r="V6174" i="22"/>
  <c r="S6174" i="22"/>
  <c r="P6174" i="22"/>
  <c r="AO6173" i="22"/>
  <c r="AM6173" i="22"/>
  <c r="AL6173" i="22"/>
  <c r="AK6173" i="22"/>
  <c r="AI6173" i="22"/>
  <c r="AG6173" i="22"/>
  <c r="AF6173" i="22"/>
  <c r="AE6173" i="22"/>
  <c r="Z6173" i="22"/>
  <c r="AC6173" i="22" s="1"/>
  <c r="AN6173" i="22" s="1"/>
  <c r="Y6173" i="22"/>
  <c r="AB6173" i="22" s="1"/>
  <c r="AH6173" i="22" s="1"/>
  <c r="X6173" i="22"/>
  <c r="V6173" i="22"/>
  <c r="S6173" i="22"/>
  <c r="P6173" i="22"/>
  <c r="AO6172" i="22"/>
  <c r="AM6172" i="22"/>
  <c r="AL6172" i="22"/>
  <c r="AK6172" i="22"/>
  <c r="AI6172" i="22"/>
  <c r="AG6172" i="22"/>
  <c r="AF6172" i="22"/>
  <c r="AE6172" i="22"/>
  <c r="Z6172" i="22"/>
  <c r="AC6172" i="22" s="1"/>
  <c r="AN6172" i="22" s="1"/>
  <c r="Y6172" i="22"/>
  <c r="AB6172" i="22" s="1"/>
  <c r="AH6172" i="22" s="1"/>
  <c r="X6172" i="22"/>
  <c r="V6172" i="22"/>
  <c r="S6172" i="22"/>
  <c r="P6172" i="22"/>
  <c r="AO6171" i="22"/>
  <c r="AM6171" i="22"/>
  <c r="AL6171" i="22"/>
  <c r="AK6171" i="22"/>
  <c r="AI6171" i="22"/>
  <c r="AG6171" i="22"/>
  <c r="AF6171" i="22"/>
  <c r="AE6171" i="22"/>
  <c r="Z6171" i="22"/>
  <c r="AC6171" i="22" s="1"/>
  <c r="AN6171" i="22" s="1"/>
  <c r="Y6171" i="22"/>
  <c r="AB6171" i="22" s="1"/>
  <c r="AH6171" i="22" s="1"/>
  <c r="X6171" i="22"/>
  <c r="V6171" i="22"/>
  <c r="S6171" i="22"/>
  <c r="P6171" i="22"/>
  <c r="AO6170" i="22"/>
  <c r="AM6170" i="22"/>
  <c r="AL6170" i="22"/>
  <c r="AK6170" i="22"/>
  <c r="AI6170" i="22"/>
  <c r="AG6170" i="22"/>
  <c r="AF6170" i="22"/>
  <c r="AE6170" i="22"/>
  <c r="Z6170" i="22"/>
  <c r="AC6170" i="22" s="1"/>
  <c r="AN6170" i="22" s="1"/>
  <c r="Y6170" i="22"/>
  <c r="AB6170" i="22" s="1"/>
  <c r="AH6170" i="22" s="1"/>
  <c r="X6170" i="22"/>
  <c r="V6170" i="22"/>
  <c r="S6170" i="22"/>
  <c r="P6170" i="22"/>
  <c r="AO6169" i="22"/>
  <c r="AN6169" i="22"/>
  <c r="AL6169" i="22"/>
  <c r="AK6169" i="22"/>
  <c r="AI6169" i="22"/>
  <c r="AH6169" i="22"/>
  <c r="AF6169" i="22"/>
  <c r="AE6169" i="22"/>
  <c r="Z6169" i="22"/>
  <c r="AC6169" i="22" s="1"/>
  <c r="AM6169" i="22" s="1"/>
  <c r="Y6169" i="22"/>
  <c r="AB6169" i="22" s="1"/>
  <c r="AG6169" i="22" s="1"/>
  <c r="X6169" i="22"/>
  <c r="V6169" i="22"/>
  <c r="S6169" i="22"/>
  <c r="P6169" i="22"/>
  <c r="AO6168" i="22"/>
  <c r="AN6168" i="22"/>
  <c r="AL6168" i="22"/>
  <c r="AK6168" i="22"/>
  <c r="AI6168" i="22"/>
  <c r="AH6168" i="22"/>
  <c r="AF6168" i="22"/>
  <c r="AE6168" i="22"/>
  <c r="Z6168" i="22"/>
  <c r="AC6168" i="22" s="1"/>
  <c r="AM6168" i="22" s="1"/>
  <c r="Y6168" i="22"/>
  <c r="AB6168" i="22" s="1"/>
  <c r="AG6168" i="22" s="1"/>
  <c r="X6168" i="22"/>
  <c r="V6168" i="22"/>
  <c r="S6168" i="22"/>
  <c r="P6168" i="22"/>
  <c r="AO6167" i="22"/>
  <c r="AM6167" i="22"/>
  <c r="AL6167" i="22"/>
  <c r="AK6167" i="22"/>
  <c r="AI6167" i="22"/>
  <c r="AG6167" i="22"/>
  <c r="AF6167" i="22"/>
  <c r="AE6167" i="22"/>
  <c r="Z6167" i="22"/>
  <c r="AC6167" i="22" s="1"/>
  <c r="AN6167" i="22" s="1"/>
  <c r="Y6167" i="22"/>
  <c r="AB6167" i="22" s="1"/>
  <c r="AH6167" i="22" s="1"/>
  <c r="X6167" i="22"/>
  <c r="V6167" i="22"/>
  <c r="S6167" i="22"/>
  <c r="P6167" i="22"/>
  <c r="AO6166" i="22"/>
  <c r="AM6166" i="22"/>
  <c r="AL6166" i="22"/>
  <c r="AK6166" i="22"/>
  <c r="AI6166" i="22"/>
  <c r="AG6166" i="22"/>
  <c r="AF6166" i="22"/>
  <c r="AE6166" i="22"/>
  <c r="Z6166" i="22"/>
  <c r="AC6166" i="22" s="1"/>
  <c r="AN6166" i="22" s="1"/>
  <c r="Y6166" i="22"/>
  <c r="AB6166" i="22" s="1"/>
  <c r="AH6166" i="22" s="1"/>
  <c r="X6166" i="22"/>
  <c r="V6166" i="22"/>
  <c r="S6166" i="22"/>
  <c r="P6166" i="22"/>
  <c r="AO6165" i="22"/>
  <c r="AM6165" i="22"/>
  <c r="AL6165" i="22"/>
  <c r="AK6165" i="22"/>
  <c r="AI6165" i="22"/>
  <c r="AG6165" i="22"/>
  <c r="AF6165" i="22"/>
  <c r="AE6165" i="22"/>
  <c r="Z6165" i="22"/>
  <c r="AC6165" i="22" s="1"/>
  <c r="AN6165" i="22" s="1"/>
  <c r="Y6165" i="22"/>
  <c r="AB6165" i="22" s="1"/>
  <c r="AH6165" i="22" s="1"/>
  <c r="X6165" i="22"/>
  <c r="V6165" i="22"/>
  <c r="S6165" i="22"/>
  <c r="P6165" i="22"/>
  <c r="AO6164" i="22"/>
  <c r="AM6164" i="22"/>
  <c r="AL6164" i="22"/>
  <c r="AK6164" i="22"/>
  <c r="AI6164" i="22"/>
  <c r="AG6164" i="22"/>
  <c r="AF6164" i="22"/>
  <c r="AE6164" i="22"/>
  <c r="Z6164" i="22"/>
  <c r="AC6164" i="22" s="1"/>
  <c r="AN6164" i="22" s="1"/>
  <c r="Y6164" i="22"/>
  <c r="AB6164" i="22" s="1"/>
  <c r="AH6164" i="22" s="1"/>
  <c r="X6164" i="22"/>
  <c r="V6164" i="22"/>
  <c r="S6164" i="22"/>
  <c r="P6164" i="22"/>
  <c r="AO6163" i="22"/>
  <c r="AM6163" i="22"/>
  <c r="AL6163" i="22"/>
  <c r="AK6163" i="22"/>
  <c r="AI6163" i="22"/>
  <c r="AG6163" i="22"/>
  <c r="AF6163" i="22"/>
  <c r="AE6163" i="22"/>
  <c r="Z6163" i="22"/>
  <c r="AC6163" i="22" s="1"/>
  <c r="AN6163" i="22" s="1"/>
  <c r="Y6163" i="22"/>
  <c r="AB6163" i="22" s="1"/>
  <c r="AH6163" i="22" s="1"/>
  <c r="X6163" i="22"/>
  <c r="V6163" i="22"/>
  <c r="S6163" i="22"/>
  <c r="P6163" i="22"/>
  <c r="AO6162" i="22"/>
  <c r="AM6162" i="22"/>
  <c r="AL6162" i="22"/>
  <c r="AK6162" i="22"/>
  <c r="AI6162" i="22"/>
  <c r="AG6162" i="22"/>
  <c r="AF6162" i="22"/>
  <c r="AE6162" i="22"/>
  <c r="Z6162" i="22"/>
  <c r="AC6162" i="22" s="1"/>
  <c r="AN6162" i="22" s="1"/>
  <c r="Y6162" i="22"/>
  <c r="AB6162" i="22" s="1"/>
  <c r="AH6162" i="22" s="1"/>
  <c r="X6162" i="22"/>
  <c r="V6162" i="22"/>
  <c r="S6162" i="22"/>
  <c r="P6162" i="22"/>
  <c r="AO6161" i="22"/>
  <c r="AN6161" i="22"/>
  <c r="AL6161" i="22"/>
  <c r="AK6161" i="22"/>
  <c r="AI6161" i="22"/>
  <c r="AH6161" i="22"/>
  <c r="AF6161" i="22"/>
  <c r="AE6161" i="22"/>
  <c r="Z6161" i="22"/>
  <c r="AC6161" i="22" s="1"/>
  <c r="AM6161" i="22" s="1"/>
  <c r="Y6161" i="22"/>
  <c r="AB6161" i="22" s="1"/>
  <c r="AG6161" i="22" s="1"/>
  <c r="X6161" i="22"/>
  <c r="V6161" i="22"/>
  <c r="S6161" i="22"/>
  <c r="P6161" i="22"/>
  <c r="AO6160" i="22"/>
  <c r="AM6160" i="22"/>
  <c r="AL6160" i="22"/>
  <c r="AK6160" i="22"/>
  <c r="AI6160" i="22"/>
  <c r="AG6160" i="22"/>
  <c r="AF6160" i="22"/>
  <c r="AE6160" i="22"/>
  <c r="Z6160" i="22"/>
  <c r="AC6160" i="22" s="1"/>
  <c r="AN6160" i="22" s="1"/>
  <c r="Y6160" i="22"/>
  <c r="AB6160" i="22" s="1"/>
  <c r="AH6160" i="22" s="1"/>
  <c r="X6160" i="22"/>
  <c r="V6160" i="22"/>
  <c r="S6160" i="22"/>
  <c r="P6160" i="22"/>
  <c r="AN6159" i="22"/>
  <c r="AM6159" i="22"/>
  <c r="AL6159" i="22"/>
  <c r="AK6159" i="22"/>
  <c r="AH6159" i="22"/>
  <c r="AG6159" i="22"/>
  <c r="AF6159" i="22"/>
  <c r="AE6159" i="22"/>
  <c r="Z6159" i="22"/>
  <c r="AC6159" i="22" s="1"/>
  <c r="AO6159" i="22" s="1"/>
  <c r="Y6159" i="22"/>
  <c r="AB6159" i="22" s="1"/>
  <c r="AI6159" i="22" s="1"/>
  <c r="X6159" i="22"/>
  <c r="V6159" i="22"/>
  <c r="S6159" i="22"/>
  <c r="P6159" i="22"/>
  <c r="AN6158" i="22"/>
  <c r="AM6158" i="22"/>
  <c r="AL6158" i="22"/>
  <c r="AK6158" i="22"/>
  <c r="AH6158" i="22"/>
  <c r="AG6158" i="22"/>
  <c r="AF6158" i="22"/>
  <c r="AE6158" i="22"/>
  <c r="Z6158" i="22"/>
  <c r="AC6158" i="22" s="1"/>
  <c r="AO6158" i="22" s="1"/>
  <c r="Y6158" i="22"/>
  <c r="AB6158" i="22" s="1"/>
  <c r="AI6158" i="22" s="1"/>
  <c r="X6158" i="22"/>
  <c r="V6158" i="22"/>
  <c r="S6158" i="22"/>
  <c r="P6158" i="22"/>
  <c r="AO6157" i="22"/>
  <c r="AN6157" i="22"/>
  <c r="AL6157" i="22"/>
  <c r="AK6157" i="22"/>
  <c r="AI6157" i="22"/>
  <c r="AH6157" i="22"/>
  <c r="AF6157" i="22"/>
  <c r="AE6157" i="22"/>
  <c r="Z6157" i="22"/>
  <c r="AC6157" i="22" s="1"/>
  <c r="AM6157" i="22" s="1"/>
  <c r="Y6157" i="22"/>
  <c r="AB6157" i="22" s="1"/>
  <c r="AG6157" i="22" s="1"/>
  <c r="X6157" i="22"/>
  <c r="V6157" i="22"/>
  <c r="S6157" i="22"/>
  <c r="P6157" i="22"/>
  <c r="AO6156" i="22"/>
  <c r="AM6156" i="22"/>
  <c r="AL6156" i="22"/>
  <c r="AK6156" i="22"/>
  <c r="AI6156" i="22"/>
  <c r="AG6156" i="22"/>
  <c r="AF6156" i="22"/>
  <c r="AE6156" i="22"/>
  <c r="Z6156" i="22"/>
  <c r="AC6156" i="22" s="1"/>
  <c r="AN6156" i="22" s="1"/>
  <c r="Y6156" i="22"/>
  <c r="AB6156" i="22" s="1"/>
  <c r="AH6156" i="22" s="1"/>
  <c r="X6156" i="22"/>
  <c r="V6156" i="22"/>
  <c r="S6156" i="22"/>
  <c r="P6156" i="22"/>
  <c r="AO6155" i="22"/>
  <c r="AM6155" i="22"/>
  <c r="AL6155" i="22"/>
  <c r="AK6155" i="22"/>
  <c r="AI6155" i="22"/>
  <c r="AG6155" i="22"/>
  <c r="AF6155" i="22"/>
  <c r="AE6155" i="22"/>
  <c r="Z6155" i="22"/>
  <c r="AC6155" i="22" s="1"/>
  <c r="AN6155" i="22" s="1"/>
  <c r="Y6155" i="22"/>
  <c r="AB6155" i="22" s="1"/>
  <c r="AH6155" i="22" s="1"/>
  <c r="X6155" i="22"/>
  <c r="V6155" i="22"/>
  <c r="S6155" i="22"/>
  <c r="P6155" i="22"/>
  <c r="AN6154" i="22"/>
  <c r="AM6154" i="22"/>
  <c r="AL6154" i="22"/>
  <c r="AK6154" i="22"/>
  <c r="AH6154" i="22"/>
  <c r="AG6154" i="22"/>
  <c r="AF6154" i="22"/>
  <c r="AE6154" i="22"/>
  <c r="Z6154" i="22"/>
  <c r="AC6154" i="22" s="1"/>
  <c r="AO6154" i="22" s="1"/>
  <c r="Y6154" i="22"/>
  <c r="AB6154" i="22" s="1"/>
  <c r="AI6154" i="22" s="1"/>
  <c r="X6154" i="22"/>
  <c r="V6154" i="22"/>
  <c r="S6154" i="22"/>
  <c r="P6154" i="22"/>
  <c r="AN6153" i="22"/>
  <c r="AM6153" i="22"/>
  <c r="AL6153" i="22"/>
  <c r="AK6153" i="22"/>
  <c r="AH6153" i="22"/>
  <c r="AG6153" i="22"/>
  <c r="AF6153" i="22"/>
  <c r="AE6153" i="22"/>
  <c r="Z6153" i="22"/>
  <c r="AC6153" i="22" s="1"/>
  <c r="AO6153" i="22" s="1"/>
  <c r="Y6153" i="22"/>
  <c r="AB6153" i="22" s="1"/>
  <c r="AI6153" i="22" s="1"/>
  <c r="X6153" i="22"/>
  <c r="V6153" i="22"/>
  <c r="S6153" i="22"/>
  <c r="P6153" i="22"/>
  <c r="AO6152" i="22"/>
  <c r="AN6152" i="22"/>
  <c r="AL6152" i="22"/>
  <c r="AK6152" i="22"/>
  <c r="AI6152" i="22"/>
  <c r="AH6152" i="22"/>
  <c r="AF6152" i="22"/>
  <c r="AE6152" i="22"/>
  <c r="Z6152" i="22"/>
  <c r="AC6152" i="22" s="1"/>
  <c r="AM6152" i="22" s="1"/>
  <c r="Y6152" i="22"/>
  <c r="AB6152" i="22" s="1"/>
  <c r="AG6152" i="22" s="1"/>
  <c r="X6152" i="22"/>
  <c r="V6152" i="22"/>
  <c r="S6152" i="22"/>
  <c r="P6152" i="22"/>
  <c r="AO6151" i="22"/>
  <c r="AN6151" i="22"/>
  <c r="AL6151" i="22"/>
  <c r="AK6151" i="22"/>
  <c r="AI6151" i="22"/>
  <c r="AH6151" i="22"/>
  <c r="AF6151" i="22"/>
  <c r="AE6151" i="22"/>
  <c r="Z6151" i="22"/>
  <c r="AC6151" i="22" s="1"/>
  <c r="AM6151" i="22" s="1"/>
  <c r="Y6151" i="22"/>
  <c r="AB6151" i="22" s="1"/>
  <c r="AG6151" i="22" s="1"/>
  <c r="X6151" i="22"/>
  <c r="V6151" i="22"/>
  <c r="S6151" i="22"/>
  <c r="P6151" i="22"/>
  <c r="AO6150" i="22"/>
  <c r="AN6150" i="22"/>
  <c r="AM6150" i="22"/>
  <c r="AK6150" i="22"/>
  <c r="AI6150" i="22"/>
  <c r="AH6150" i="22"/>
  <c r="AG6150" i="22"/>
  <c r="AE6150" i="22"/>
  <c r="Z6150" i="22"/>
  <c r="AC6150" i="22" s="1"/>
  <c r="AL6150" i="22" s="1"/>
  <c r="Y6150" i="22"/>
  <c r="AB6150" i="22" s="1"/>
  <c r="AF6150" i="22" s="1"/>
  <c r="X6150" i="22"/>
  <c r="V6150" i="22"/>
  <c r="S6150" i="22"/>
  <c r="P6150" i="22"/>
  <c r="AO6149" i="22"/>
  <c r="AN6149" i="22"/>
  <c r="AM6149" i="22"/>
  <c r="AK6149" i="22"/>
  <c r="AI6149" i="22"/>
  <c r="AH6149" i="22"/>
  <c r="AG6149" i="22"/>
  <c r="AE6149" i="22"/>
  <c r="Z6149" i="22"/>
  <c r="AC6149" i="22" s="1"/>
  <c r="AL6149" i="22" s="1"/>
  <c r="Y6149" i="22"/>
  <c r="AB6149" i="22" s="1"/>
  <c r="AF6149" i="22" s="1"/>
  <c r="X6149" i="22"/>
  <c r="V6149" i="22"/>
  <c r="S6149" i="22"/>
  <c r="P6149" i="22"/>
  <c r="AO6148" i="22"/>
  <c r="AM6148" i="22"/>
  <c r="AL6148" i="22"/>
  <c r="AK6148" i="22"/>
  <c r="AI6148" i="22"/>
  <c r="AG6148" i="22"/>
  <c r="AF6148" i="22"/>
  <c r="AE6148" i="22"/>
  <c r="Z6148" i="22"/>
  <c r="AC6148" i="22" s="1"/>
  <c r="AN6148" i="22" s="1"/>
  <c r="Y6148" i="22"/>
  <c r="AB6148" i="22" s="1"/>
  <c r="AH6148" i="22" s="1"/>
  <c r="X6148" i="22"/>
  <c r="V6148" i="22"/>
  <c r="S6148" i="22"/>
  <c r="P6148" i="22"/>
  <c r="AO6147" i="22"/>
  <c r="AM6147" i="22"/>
  <c r="AL6147" i="22"/>
  <c r="AK6147" i="22"/>
  <c r="AI6147" i="22"/>
  <c r="AG6147" i="22"/>
  <c r="AF6147" i="22"/>
  <c r="AE6147" i="22"/>
  <c r="Z6147" i="22"/>
  <c r="AC6147" i="22" s="1"/>
  <c r="AN6147" i="22" s="1"/>
  <c r="Y6147" i="22"/>
  <c r="AB6147" i="22" s="1"/>
  <c r="AH6147" i="22" s="1"/>
  <c r="X6147" i="22"/>
  <c r="V6147" i="22"/>
  <c r="S6147" i="22"/>
  <c r="P6147" i="22"/>
  <c r="AO6146" i="22"/>
  <c r="AM6146" i="22"/>
  <c r="AL6146" i="22"/>
  <c r="AK6146" i="22"/>
  <c r="AI6146" i="22"/>
  <c r="AG6146" i="22"/>
  <c r="AF6146" i="22"/>
  <c r="AE6146" i="22"/>
  <c r="Z6146" i="22"/>
  <c r="AC6146" i="22" s="1"/>
  <c r="AN6146" i="22" s="1"/>
  <c r="Y6146" i="22"/>
  <c r="AB6146" i="22" s="1"/>
  <c r="AH6146" i="22" s="1"/>
  <c r="X6146" i="22"/>
  <c r="V6146" i="22"/>
  <c r="S6146" i="22"/>
  <c r="P6146" i="22"/>
  <c r="AO6145" i="22"/>
  <c r="AM6145" i="22"/>
  <c r="AL6145" i="22"/>
  <c r="AK6145" i="22"/>
  <c r="AI6145" i="22"/>
  <c r="AG6145" i="22"/>
  <c r="AF6145" i="22"/>
  <c r="AE6145" i="22"/>
  <c r="Z6145" i="22"/>
  <c r="AC6145" i="22" s="1"/>
  <c r="AN6145" i="22" s="1"/>
  <c r="Y6145" i="22"/>
  <c r="AB6145" i="22" s="1"/>
  <c r="AH6145" i="22" s="1"/>
  <c r="X6145" i="22"/>
  <c r="V6145" i="22"/>
  <c r="S6145" i="22"/>
  <c r="P6145" i="22"/>
  <c r="AO6144" i="22"/>
  <c r="AN6144" i="22"/>
  <c r="AL6144" i="22"/>
  <c r="AK6144" i="22"/>
  <c r="AI6144" i="22"/>
  <c r="AH6144" i="22"/>
  <c r="AF6144" i="22"/>
  <c r="AE6144" i="22"/>
  <c r="Z6144" i="22"/>
  <c r="AC6144" i="22" s="1"/>
  <c r="AM6144" i="22" s="1"/>
  <c r="Y6144" i="22"/>
  <c r="AB6144" i="22" s="1"/>
  <c r="AG6144" i="22" s="1"/>
  <c r="X6144" i="22"/>
  <c r="V6144" i="22"/>
  <c r="S6144" i="22"/>
  <c r="P6144" i="22"/>
  <c r="AO6143" i="22"/>
  <c r="AM6143" i="22"/>
  <c r="AL6143" i="22"/>
  <c r="AK6143" i="22"/>
  <c r="AI6143" i="22"/>
  <c r="AG6143" i="22"/>
  <c r="AF6143" i="22"/>
  <c r="AE6143" i="22"/>
  <c r="Z6143" i="22"/>
  <c r="AC6143" i="22" s="1"/>
  <c r="AN6143" i="22" s="1"/>
  <c r="Y6143" i="22"/>
  <c r="AB6143" i="22" s="1"/>
  <c r="AH6143" i="22" s="1"/>
  <c r="X6143" i="22"/>
  <c r="V6143" i="22"/>
  <c r="S6143" i="22"/>
  <c r="P6143" i="22"/>
  <c r="AO6142" i="22"/>
  <c r="AM6142" i="22"/>
  <c r="AL6142" i="22"/>
  <c r="AK6142" i="22"/>
  <c r="AI6142" i="22"/>
  <c r="AG6142" i="22"/>
  <c r="AF6142" i="22"/>
  <c r="AE6142" i="22"/>
  <c r="Z6142" i="22"/>
  <c r="AC6142" i="22" s="1"/>
  <c r="AN6142" i="22" s="1"/>
  <c r="Y6142" i="22"/>
  <c r="AB6142" i="22" s="1"/>
  <c r="AH6142" i="22" s="1"/>
  <c r="X6142" i="22"/>
  <c r="V6142" i="22"/>
  <c r="S6142" i="22"/>
  <c r="P6142" i="22"/>
  <c r="AO6141" i="22"/>
  <c r="AM6141" i="22"/>
  <c r="AL6141" i="22"/>
  <c r="AK6141" i="22"/>
  <c r="AI6141" i="22"/>
  <c r="AG6141" i="22"/>
  <c r="AF6141" i="22"/>
  <c r="AE6141" i="22"/>
  <c r="Z6141" i="22"/>
  <c r="AC6141" i="22" s="1"/>
  <c r="AN6141" i="22" s="1"/>
  <c r="Y6141" i="22"/>
  <c r="AB6141" i="22" s="1"/>
  <c r="AH6141" i="22" s="1"/>
  <c r="X6141" i="22"/>
  <c r="V6141" i="22"/>
  <c r="S6141" i="22"/>
  <c r="P6141" i="22"/>
  <c r="AO6140" i="22"/>
  <c r="AN6140" i="22"/>
  <c r="AL6140" i="22"/>
  <c r="AK6140" i="22"/>
  <c r="AI6140" i="22"/>
  <c r="AH6140" i="22"/>
  <c r="AF6140" i="22"/>
  <c r="AE6140" i="22"/>
  <c r="Z6140" i="22"/>
  <c r="AC6140" i="22" s="1"/>
  <c r="AM6140" i="22" s="1"/>
  <c r="Y6140" i="22"/>
  <c r="AB6140" i="22" s="1"/>
  <c r="AG6140" i="22" s="1"/>
  <c r="X6140" i="22"/>
  <c r="V6140" i="22"/>
  <c r="S6140" i="22"/>
  <c r="P6140" i="22"/>
  <c r="AO6139" i="22"/>
  <c r="AN6139" i="22"/>
  <c r="AL6139" i="22"/>
  <c r="AK6139" i="22"/>
  <c r="AI6139" i="22"/>
  <c r="AH6139" i="22"/>
  <c r="AF6139" i="22"/>
  <c r="AE6139" i="22"/>
  <c r="Z6139" i="22"/>
  <c r="AC6139" i="22" s="1"/>
  <c r="AM6139" i="22" s="1"/>
  <c r="Y6139" i="22"/>
  <c r="AB6139" i="22" s="1"/>
  <c r="AG6139" i="22" s="1"/>
  <c r="X6139" i="22"/>
  <c r="V6139" i="22"/>
  <c r="S6139" i="22"/>
  <c r="P6139" i="22"/>
  <c r="AO6138" i="22"/>
  <c r="AN6138" i="22"/>
  <c r="AL6138" i="22"/>
  <c r="AK6138" i="22"/>
  <c r="AI6138" i="22"/>
  <c r="AH6138" i="22"/>
  <c r="AF6138" i="22"/>
  <c r="AE6138" i="22"/>
  <c r="Z6138" i="22"/>
  <c r="AC6138" i="22" s="1"/>
  <c r="AM6138" i="22" s="1"/>
  <c r="Y6138" i="22"/>
  <c r="AB6138" i="22" s="1"/>
  <c r="AG6138" i="22" s="1"/>
  <c r="X6138" i="22"/>
  <c r="V6138" i="22"/>
  <c r="S6138" i="22"/>
  <c r="P6138" i="22"/>
  <c r="AO6137" i="22"/>
  <c r="AM6137" i="22"/>
  <c r="AL6137" i="22"/>
  <c r="AK6137" i="22"/>
  <c r="AI6137" i="22"/>
  <c r="AG6137" i="22"/>
  <c r="AF6137" i="22"/>
  <c r="AE6137" i="22"/>
  <c r="Z6137" i="22"/>
  <c r="AC6137" i="22" s="1"/>
  <c r="AN6137" i="22" s="1"/>
  <c r="Y6137" i="22"/>
  <c r="AB6137" i="22" s="1"/>
  <c r="AH6137" i="22" s="1"/>
  <c r="X6137" i="22"/>
  <c r="V6137" i="22"/>
  <c r="S6137" i="22"/>
  <c r="P6137" i="22"/>
  <c r="AO6136" i="22"/>
  <c r="AN6136" i="22"/>
  <c r="AL6136" i="22"/>
  <c r="AK6136" i="22"/>
  <c r="AI6136" i="22"/>
  <c r="AH6136" i="22"/>
  <c r="AF6136" i="22"/>
  <c r="AE6136" i="22"/>
  <c r="Z6136" i="22"/>
  <c r="AC6136" i="22" s="1"/>
  <c r="AM6136" i="22" s="1"/>
  <c r="Y6136" i="22"/>
  <c r="AB6136" i="22" s="1"/>
  <c r="AG6136" i="22" s="1"/>
  <c r="X6136" i="22"/>
  <c r="V6136" i="22"/>
  <c r="S6136" i="22"/>
  <c r="P6136" i="22"/>
  <c r="AO6135" i="22"/>
  <c r="AN6135" i="22"/>
  <c r="AL6135" i="22"/>
  <c r="AK6135" i="22"/>
  <c r="AI6135" i="22"/>
  <c r="AH6135" i="22"/>
  <c r="AF6135" i="22"/>
  <c r="AE6135" i="22"/>
  <c r="Z6135" i="22"/>
  <c r="AC6135" i="22" s="1"/>
  <c r="AM6135" i="22" s="1"/>
  <c r="Y6135" i="22"/>
  <c r="AB6135" i="22" s="1"/>
  <c r="AG6135" i="22" s="1"/>
  <c r="X6135" i="22"/>
  <c r="V6135" i="22"/>
  <c r="S6135" i="22"/>
  <c r="P6135" i="22"/>
  <c r="AO6134" i="22"/>
  <c r="AM6134" i="22"/>
  <c r="AL6134" i="22"/>
  <c r="AK6134" i="22"/>
  <c r="AI6134" i="22"/>
  <c r="AG6134" i="22"/>
  <c r="AF6134" i="22"/>
  <c r="AE6134" i="22"/>
  <c r="Z6134" i="22"/>
  <c r="AC6134" i="22" s="1"/>
  <c r="AN6134" i="22" s="1"/>
  <c r="Y6134" i="22"/>
  <c r="AB6134" i="22" s="1"/>
  <c r="AH6134" i="22" s="1"/>
  <c r="X6134" i="22"/>
  <c r="V6134" i="22"/>
  <c r="S6134" i="22"/>
  <c r="P6134" i="22"/>
  <c r="AO6133" i="22"/>
  <c r="AM6133" i="22"/>
  <c r="AL6133" i="22"/>
  <c r="AK6133" i="22"/>
  <c r="AI6133" i="22"/>
  <c r="AG6133" i="22"/>
  <c r="AF6133" i="22"/>
  <c r="AE6133" i="22"/>
  <c r="Z6133" i="22"/>
  <c r="AC6133" i="22" s="1"/>
  <c r="AN6133" i="22" s="1"/>
  <c r="Y6133" i="22"/>
  <c r="AB6133" i="22" s="1"/>
  <c r="AH6133" i="22" s="1"/>
  <c r="X6133" i="22"/>
  <c r="V6133" i="22"/>
  <c r="S6133" i="22"/>
  <c r="P6133" i="22"/>
  <c r="AO6132" i="22"/>
  <c r="AM6132" i="22"/>
  <c r="AL6132" i="22"/>
  <c r="AK6132" i="22"/>
  <c r="AI6132" i="22"/>
  <c r="AG6132" i="22"/>
  <c r="AF6132" i="22"/>
  <c r="AE6132" i="22"/>
  <c r="Z6132" i="22"/>
  <c r="AC6132" i="22" s="1"/>
  <c r="AN6132" i="22" s="1"/>
  <c r="Y6132" i="22"/>
  <c r="AB6132" i="22" s="1"/>
  <c r="AH6132" i="22" s="1"/>
  <c r="X6132" i="22"/>
  <c r="V6132" i="22"/>
  <c r="S6132" i="22"/>
  <c r="P6132" i="22"/>
  <c r="AO6131" i="22"/>
  <c r="AN6131" i="22"/>
  <c r="AL6131" i="22"/>
  <c r="AK6131" i="22"/>
  <c r="AI6131" i="22"/>
  <c r="AH6131" i="22"/>
  <c r="AF6131" i="22"/>
  <c r="AE6131" i="22"/>
  <c r="Z6131" i="22"/>
  <c r="AC6131" i="22" s="1"/>
  <c r="AM6131" i="22" s="1"/>
  <c r="Y6131" i="22"/>
  <c r="AB6131" i="22" s="1"/>
  <c r="AG6131" i="22" s="1"/>
  <c r="X6131" i="22"/>
  <c r="V6131" i="22"/>
  <c r="S6131" i="22"/>
  <c r="P6131" i="22"/>
  <c r="AO6130" i="22"/>
  <c r="AN6130" i="22"/>
  <c r="AL6130" i="22"/>
  <c r="AK6130" i="22"/>
  <c r="AI6130" i="22"/>
  <c r="AH6130" i="22"/>
  <c r="AF6130" i="22"/>
  <c r="AE6130" i="22"/>
  <c r="Z6130" i="22"/>
  <c r="AC6130" i="22" s="1"/>
  <c r="AM6130" i="22" s="1"/>
  <c r="Y6130" i="22"/>
  <c r="AB6130" i="22" s="1"/>
  <c r="AG6130" i="22" s="1"/>
  <c r="X6130" i="22"/>
  <c r="V6130" i="22"/>
  <c r="S6130" i="22"/>
  <c r="P6130" i="22"/>
  <c r="AN6129" i="22"/>
  <c r="AM6129" i="22"/>
  <c r="AL6129" i="22"/>
  <c r="AK6129" i="22"/>
  <c r="AH6129" i="22"/>
  <c r="AG6129" i="22"/>
  <c r="AF6129" i="22"/>
  <c r="AE6129" i="22"/>
  <c r="Z6129" i="22"/>
  <c r="AC6129" i="22" s="1"/>
  <c r="AO6129" i="22" s="1"/>
  <c r="Y6129" i="22"/>
  <c r="AB6129" i="22" s="1"/>
  <c r="AI6129" i="22" s="1"/>
  <c r="X6129" i="22"/>
  <c r="V6129" i="22"/>
  <c r="S6129" i="22"/>
  <c r="P6129" i="22"/>
  <c r="AO6128" i="22"/>
  <c r="AN6128" i="22"/>
  <c r="AL6128" i="22"/>
  <c r="AK6128" i="22"/>
  <c r="AI6128" i="22"/>
  <c r="AH6128" i="22"/>
  <c r="AF6128" i="22"/>
  <c r="AE6128" i="22"/>
  <c r="Z6128" i="22"/>
  <c r="AC6128" i="22" s="1"/>
  <c r="AM6128" i="22" s="1"/>
  <c r="Y6128" i="22"/>
  <c r="AB6128" i="22" s="1"/>
  <c r="AG6128" i="22" s="1"/>
  <c r="X6128" i="22"/>
  <c r="V6128" i="22"/>
  <c r="S6128" i="22"/>
  <c r="P6128" i="22"/>
  <c r="AO6127" i="22"/>
  <c r="AN6127" i="22"/>
  <c r="AL6127" i="22"/>
  <c r="AK6127" i="22"/>
  <c r="AI6127" i="22"/>
  <c r="AH6127" i="22"/>
  <c r="AF6127" i="22"/>
  <c r="AE6127" i="22"/>
  <c r="Z6127" i="22"/>
  <c r="AC6127" i="22" s="1"/>
  <c r="AM6127" i="22" s="1"/>
  <c r="Y6127" i="22"/>
  <c r="AB6127" i="22" s="1"/>
  <c r="AG6127" i="22" s="1"/>
  <c r="X6127" i="22"/>
  <c r="V6127" i="22"/>
  <c r="S6127" i="22"/>
  <c r="P6127" i="22"/>
  <c r="AN6126" i="22"/>
  <c r="AM6126" i="22"/>
  <c r="AL6126" i="22"/>
  <c r="AK6126" i="22"/>
  <c r="AH6126" i="22"/>
  <c r="AG6126" i="22"/>
  <c r="AF6126" i="22"/>
  <c r="AE6126" i="22"/>
  <c r="Z6126" i="22"/>
  <c r="AC6126" i="22" s="1"/>
  <c r="AO6126" i="22" s="1"/>
  <c r="Y6126" i="22"/>
  <c r="AB6126" i="22" s="1"/>
  <c r="AI6126" i="22" s="1"/>
  <c r="X6126" i="22"/>
  <c r="V6126" i="22"/>
  <c r="S6126" i="22"/>
  <c r="P6126" i="22"/>
  <c r="AO6125" i="22"/>
  <c r="AN6125" i="22"/>
  <c r="AL6125" i="22"/>
  <c r="AK6125" i="22"/>
  <c r="AI6125" i="22"/>
  <c r="AH6125" i="22"/>
  <c r="AF6125" i="22"/>
  <c r="AE6125" i="22"/>
  <c r="Z6125" i="22"/>
  <c r="AC6125" i="22" s="1"/>
  <c r="AM6125" i="22" s="1"/>
  <c r="Y6125" i="22"/>
  <c r="AB6125" i="22" s="1"/>
  <c r="AG6125" i="22" s="1"/>
  <c r="X6125" i="22"/>
  <c r="V6125" i="22"/>
  <c r="S6125" i="22"/>
  <c r="P6125" i="22"/>
  <c r="AO6124" i="22"/>
  <c r="AN6124" i="22"/>
  <c r="AL6124" i="22"/>
  <c r="AK6124" i="22"/>
  <c r="AI6124" i="22"/>
  <c r="AH6124" i="22"/>
  <c r="AF6124" i="22"/>
  <c r="AE6124" i="22"/>
  <c r="Z6124" i="22"/>
  <c r="AC6124" i="22" s="1"/>
  <c r="AM6124" i="22" s="1"/>
  <c r="Y6124" i="22"/>
  <c r="AB6124" i="22" s="1"/>
  <c r="AG6124" i="22" s="1"/>
  <c r="X6124" i="22"/>
  <c r="V6124" i="22"/>
  <c r="S6124" i="22"/>
  <c r="P6124" i="22"/>
  <c r="AO6123" i="22"/>
  <c r="AN6123" i="22"/>
  <c r="AL6123" i="22"/>
  <c r="AK6123" i="22"/>
  <c r="AI6123" i="22"/>
  <c r="AH6123" i="22"/>
  <c r="AF6123" i="22"/>
  <c r="AE6123" i="22"/>
  <c r="Z6123" i="22"/>
  <c r="AC6123" i="22" s="1"/>
  <c r="AM6123" i="22" s="1"/>
  <c r="Y6123" i="22"/>
  <c r="AB6123" i="22" s="1"/>
  <c r="AG6123" i="22" s="1"/>
  <c r="X6123" i="22"/>
  <c r="V6123" i="22"/>
  <c r="S6123" i="22"/>
  <c r="P6123" i="22"/>
  <c r="AO6122" i="22"/>
  <c r="AM6122" i="22"/>
  <c r="AL6122" i="22"/>
  <c r="AK6122" i="22"/>
  <c r="AI6122" i="22"/>
  <c r="AG6122" i="22"/>
  <c r="AF6122" i="22"/>
  <c r="AE6122" i="22"/>
  <c r="Z6122" i="22"/>
  <c r="AC6122" i="22" s="1"/>
  <c r="AN6122" i="22" s="1"/>
  <c r="Y6122" i="22"/>
  <c r="AB6122" i="22" s="1"/>
  <c r="AH6122" i="22" s="1"/>
  <c r="X6122" i="22"/>
  <c r="V6122" i="22"/>
  <c r="S6122" i="22"/>
  <c r="P6122" i="22"/>
  <c r="AO6121" i="22"/>
  <c r="AN6121" i="22"/>
  <c r="AL6121" i="22"/>
  <c r="AK6121" i="22"/>
  <c r="AI6121" i="22"/>
  <c r="AH6121" i="22"/>
  <c r="AF6121" i="22"/>
  <c r="AE6121" i="22"/>
  <c r="Z6121" i="22"/>
  <c r="AC6121" i="22" s="1"/>
  <c r="AM6121" i="22" s="1"/>
  <c r="Y6121" i="22"/>
  <c r="AB6121" i="22" s="1"/>
  <c r="AG6121" i="22" s="1"/>
  <c r="X6121" i="22"/>
  <c r="V6121" i="22"/>
  <c r="S6121" i="22"/>
  <c r="P6121" i="22"/>
  <c r="AO6120" i="22"/>
  <c r="AM6120" i="22"/>
  <c r="AL6120" i="22"/>
  <c r="AK6120" i="22"/>
  <c r="AI6120" i="22"/>
  <c r="AG6120" i="22"/>
  <c r="AF6120" i="22"/>
  <c r="AE6120" i="22"/>
  <c r="Z6120" i="22"/>
  <c r="AC6120" i="22" s="1"/>
  <c r="AN6120" i="22" s="1"/>
  <c r="Y6120" i="22"/>
  <c r="AB6120" i="22" s="1"/>
  <c r="AH6120" i="22" s="1"/>
  <c r="X6120" i="22"/>
  <c r="V6120" i="22"/>
  <c r="S6120" i="22"/>
  <c r="P6120" i="22"/>
  <c r="AN6119" i="22"/>
  <c r="AM6119" i="22"/>
  <c r="AL6119" i="22"/>
  <c r="AK6119" i="22"/>
  <c r="AH6119" i="22"/>
  <c r="AG6119" i="22"/>
  <c r="AF6119" i="22"/>
  <c r="AE6119" i="22"/>
  <c r="Z6119" i="22"/>
  <c r="AC6119" i="22" s="1"/>
  <c r="AO6119" i="22" s="1"/>
  <c r="Y6119" i="22"/>
  <c r="AB6119" i="22" s="1"/>
  <c r="AI6119" i="22" s="1"/>
  <c r="X6119" i="22"/>
  <c r="V6119" i="22"/>
  <c r="S6119" i="22"/>
  <c r="P6119" i="22"/>
  <c r="AN6118" i="22"/>
  <c r="AM6118" i="22"/>
  <c r="AL6118" i="22"/>
  <c r="AK6118" i="22"/>
  <c r="AH6118" i="22"/>
  <c r="AG6118" i="22"/>
  <c r="AF6118" i="22"/>
  <c r="AE6118" i="22"/>
  <c r="Z6118" i="22"/>
  <c r="AC6118" i="22" s="1"/>
  <c r="AO6118" i="22" s="1"/>
  <c r="Y6118" i="22"/>
  <c r="AB6118" i="22" s="1"/>
  <c r="AI6118" i="22" s="1"/>
  <c r="X6118" i="22"/>
  <c r="V6118" i="22"/>
  <c r="S6118" i="22"/>
  <c r="P6118" i="22"/>
  <c r="AO6117" i="22"/>
  <c r="AM6117" i="22"/>
  <c r="AL6117" i="22"/>
  <c r="AK6117" i="22"/>
  <c r="AI6117" i="22"/>
  <c r="AG6117" i="22"/>
  <c r="AF6117" i="22"/>
  <c r="AE6117" i="22"/>
  <c r="Z6117" i="22"/>
  <c r="AC6117" i="22" s="1"/>
  <c r="AN6117" i="22" s="1"/>
  <c r="Y6117" i="22"/>
  <c r="AB6117" i="22" s="1"/>
  <c r="AH6117" i="22" s="1"/>
  <c r="X6117" i="22"/>
  <c r="V6117" i="22"/>
  <c r="S6117" i="22"/>
  <c r="P6117" i="22"/>
  <c r="AO6116" i="22"/>
  <c r="AN6116" i="22"/>
  <c r="AL6116" i="22"/>
  <c r="AK6116" i="22"/>
  <c r="AI6116" i="22"/>
  <c r="AH6116" i="22"/>
  <c r="AF6116" i="22"/>
  <c r="AE6116" i="22"/>
  <c r="Z6116" i="22"/>
  <c r="AC6116" i="22" s="1"/>
  <c r="AM6116" i="22" s="1"/>
  <c r="Y6116" i="22"/>
  <c r="AB6116" i="22" s="1"/>
  <c r="AG6116" i="22" s="1"/>
  <c r="X6116" i="22"/>
  <c r="V6116" i="22"/>
  <c r="S6116" i="22"/>
  <c r="P6116" i="22"/>
  <c r="AN6115" i="22"/>
  <c r="AM6115" i="22"/>
  <c r="AL6115" i="22"/>
  <c r="AK6115" i="22"/>
  <c r="AH6115" i="22"/>
  <c r="AG6115" i="22"/>
  <c r="AF6115" i="22"/>
  <c r="AE6115" i="22"/>
  <c r="Z6115" i="22"/>
  <c r="AC6115" i="22" s="1"/>
  <c r="AO6115" i="22" s="1"/>
  <c r="Y6115" i="22"/>
  <c r="AB6115" i="22" s="1"/>
  <c r="AI6115" i="22" s="1"/>
  <c r="X6115" i="22"/>
  <c r="V6115" i="22"/>
  <c r="S6115" i="22"/>
  <c r="P6115" i="22"/>
  <c r="AO6114" i="22"/>
  <c r="AN6114" i="22"/>
  <c r="AL6114" i="22"/>
  <c r="AK6114" i="22"/>
  <c r="AI6114" i="22"/>
  <c r="AH6114" i="22"/>
  <c r="AF6114" i="22"/>
  <c r="AE6114" i="22"/>
  <c r="Z6114" i="22"/>
  <c r="AC6114" i="22" s="1"/>
  <c r="AM6114" i="22" s="1"/>
  <c r="Y6114" i="22"/>
  <c r="AB6114" i="22" s="1"/>
  <c r="AG6114" i="22" s="1"/>
  <c r="X6114" i="22"/>
  <c r="V6114" i="22"/>
  <c r="S6114" i="22"/>
  <c r="P6114" i="22"/>
  <c r="AO6113" i="22"/>
  <c r="AM6113" i="22"/>
  <c r="AL6113" i="22"/>
  <c r="AK6113" i="22"/>
  <c r="AI6113" i="22"/>
  <c r="AG6113" i="22"/>
  <c r="AF6113" i="22"/>
  <c r="AE6113" i="22"/>
  <c r="Z6113" i="22"/>
  <c r="AC6113" i="22" s="1"/>
  <c r="AN6113" i="22" s="1"/>
  <c r="Y6113" i="22"/>
  <c r="AB6113" i="22" s="1"/>
  <c r="AH6113" i="22" s="1"/>
  <c r="X6113" i="22"/>
  <c r="V6113" i="22"/>
  <c r="S6113" i="22"/>
  <c r="P6113" i="22"/>
  <c r="AO6112" i="22"/>
  <c r="AM6112" i="22"/>
  <c r="AL6112" i="22"/>
  <c r="AK6112" i="22"/>
  <c r="AI6112" i="22"/>
  <c r="AG6112" i="22"/>
  <c r="AF6112" i="22"/>
  <c r="AE6112" i="22"/>
  <c r="Z6112" i="22"/>
  <c r="AC6112" i="22" s="1"/>
  <c r="AN6112" i="22" s="1"/>
  <c r="Y6112" i="22"/>
  <c r="AB6112" i="22" s="1"/>
  <c r="AH6112" i="22" s="1"/>
  <c r="X6112" i="22"/>
  <c r="V6112" i="22"/>
  <c r="S6112" i="22"/>
  <c r="P6112" i="22"/>
  <c r="AO6111" i="22"/>
  <c r="AN6111" i="22"/>
  <c r="AL6111" i="22"/>
  <c r="AK6111" i="22"/>
  <c r="AI6111" i="22"/>
  <c r="AH6111" i="22"/>
  <c r="AF6111" i="22"/>
  <c r="AE6111" i="22"/>
  <c r="Z6111" i="22"/>
  <c r="AC6111" i="22" s="1"/>
  <c r="AM6111" i="22" s="1"/>
  <c r="Y6111" i="22"/>
  <c r="AB6111" i="22" s="1"/>
  <c r="AG6111" i="22" s="1"/>
  <c r="X6111" i="22"/>
  <c r="V6111" i="22"/>
  <c r="S6111" i="22"/>
  <c r="P6111" i="22"/>
  <c r="AO6110" i="22"/>
  <c r="AM6110" i="22"/>
  <c r="AL6110" i="22"/>
  <c r="AK6110" i="22"/>
  <c r="AI6110" i="22"/>
  <c r="AG6110" i="22"/>
  <c r="AF6110" i="22"/>
  <c r="AE6110" i="22"/>
  <c r="Z6110" i="22"/>
  <c r="AC6110" i="22" s="1"/>
  <c r="AN6110" i="22" s="1"/>
  <c r="Y6110" i="22"/>
  <c r="AB6110" i="22" s="1"/>
  <c r="AH6110" i="22" s="1"/>
  <c r="X6110" i="22"/>
  <c r="V6110" i="22"/>
  <c r="S6110" i="22"/>
  <c r="P6110" i="22"/>
  <c r="AO6109" i="22"/>
  <c r="AN6109" i="22"/>
  <c r="AL6109" i="22"/>
  <c r="AK6109" i="22"/>
  <c r="AI6109" i="22"/>
  <c r="AH6109" i="22"/>
  <c r="AF6109" i="22"/>
  <c r="AE6109" i="22"/>
  <c r="Z6109" i="22"/>
  <c r="AC6109" i="22" s="1"/>
  <c r="AM6109" i="22" s="1"/>
  <c r="Y6109" i="22"/>
  <c r="AB6109" i="22" s="1"/>
  <c r="AG6109" i="22" s="1"/>
  <c r="X6109" i="22"/>
  <c r="V6109" i="22"/>
  <c r="S6109" i="22"/>
  <c r="P6109" i="22"/>
  <c r="AN6108" i="22"/>
  <c r="AM6108" i="22"/>
  <c r="AL6108" i="22"/>
  <c r="AK6108" i="22"/>
  <c r="AH6108" i="22"/>
  <c r="AG6108" i="22"/>
  <c r="AF6108" i="22"/>
  <c r="AE6108" i="22"/>
  <c r="Z6108" i="22"/>
  <c r="AC6108" i="22" s="1"/>
  <c r="AO6108" i="22" s="1"/>
  <c r="Y6108" i="22"/>
  <c r="AB6108" i="22" s="1"/>
  <c r="AI6108" i="22" s="1"/>
  <c r="X6108" i="22"/>
  <c r="V6108" i="22"/>
  <c r="S6108" i="22"/>
  <c r="P6108" i="22"/>
  <c r="AN6107" i="22"/>
  <c r="AM6107" i="22"/>
  <c r="AL6107" i="22"/>
  <c r="AK6107" i="22"/>
  <c r="AH6107" i="22"/>
  <c r="AG6107" i="22"/>
  <c r="AF6107" i="22"/>
  <c r="AE6107" i="22"/>
  <c r="Z6107" i="22"/>
  <c r="AC6107" i="22" s="1"/>
  <c r="AO6107" i="22" s="1"/>
  <c r="Y6107" i="22"/>
  <c r="AB6107" i="22" s="1"/>
  <c r="AI6107" i="22" s="1"/>
  <c r="X6107" i="22"/>
  <c r="V6107" i="22"/>
  <c r="S6107" i="22"/>
  <c r="P6107" i="22"/>
  <c r="AO6106" i="22"/>
  <c r="AM6106" i="22"/>
  <c r="AL6106" i="22"/>
  <c r="AK6106" i="22"/>
  <c r="AI6106" i="22"/>
  <c r="AG6106" i="22"/>
  <c r="AF6106" i="22"/>
  <c r="AE6106" i="22"/>
  <c r="Z6106" i="22"/>
  <c r="AC6106" i="22" s="1"/>
  <c r="AN6106" i="22" s="1"/>
  <c r="Y6106" i="22"/>
  <c r="AB6106" i="22" s="1"/>
  <c r="AH6106" i="22" s="1"/>
  <c r="X6106" i="22"/>
  <c r="V6106" i="22"/>
  <c r="S6106" i="22"/>
  <c r="P6106" i="22"/>
  <c r="AO6105" i="22"/>
  <c r="AM6105" i="22"/>
  <c r="AL6105" i="22"/>
  <c r="AK6105" i="22"/>
  <c r="AI6105" i="22"/>
  <c r="AG6105" i="22"/>
  <c r="AF6105" i="22"/>
  <c r="AE6105" i="22"/>
  <c r="Z6105" i="22"/>
  <c r="AC6105" i="22" s="1"/>
  <c r="AN6105" i="22" s="1"/>
  <c r="Y6105" i="22"/>
  <c r="AB6105" i="22" s="1"/>
  <c r="AH6105" i="22" s="1"/>
  <c r="X6105" i="22"/>
  <c r="V6105" i="22"/>
  <c r="S6105" i="22"/>
  <c r="P6105" i="22"/>
  <c r="AO6104" i="22"/>
  <c r="AM6104" i="22"/>
  <c r="AL6104" i="22"/>
  <c r="AK6104" i="22"/>
  <c r="AI6104" i="22"/>
  <c r="AG6104" i="22"/>
  <c r="AF6104" i="22"/>
  <c r="AE6104" i="22"/>
  <c r="Z6104" i="22"/>
  <c r="AC6104" i="22" s="1"/>
  <c r="AN6104" i="22" s="1"/>
  <c r="Y6104" i="22"/>
  <c r="AB6104" i="22" s="1"/>
  <c r="AH6104" i="22" s="1"/>
  <c r="X6104" i="22"/>
  <c r="V6104" i="22"/>
  <c r="S6104" i="22"/>
  <c r="P6104" i="22"/>
  <c r="AO6103" i="22"/>
  <c r="AN6103" i="22"/>
  <c r="AL6103" i="22"/>
  <c r="AK6103" i="22"/>
  <c r="AI6103" i="22"/>
  <c r="AH6103" i="22"/>
  <c r="AF6103" i="22"/>
  <c r="AE6103" i="22"/>
  <c r="Z6103" i="22"/>
  <c r="AC6103" i="22" s="1"/>
  <c r="AM6103" i="22" s="1"/>
  <c r="Y6103" i="22"/>
  <c r="AB6103" i="22" s="1"/>
  <c r="AG6103" i="22" s="1"/>
  <c r="X6103" i="22"/>
  <c r="V6103" i="22"/>
  <c r="S6103" i="22"/>
  <c r="P6103" i="22"/>
  <c r="AO6102" i="22"/>
  <c r="AM6102" i="22"/>
  <c r="AL6102" i="22"/>
  <c r="AK6102" i="22"/>
  <c r="AI6102" i="22"/>
  <c r="AG6102" i="22"/>
  <c r="AF6102" i="22"/>
  <c r="AE6102" i="22"/>
  <c r="Z6102" i="22"/>
  <c r="AC6102" i="22" s="1"/>
  <c r="AN6102" i="22" s="1"/>
  <c r="Y6102" i="22"/>
  <c r="AB6102" i="22" s="1"/>
  <c r="AH6102" i="22" s="1"/>
  <c r="X6102" i="22"/>
  <c r="V6102" i="22"/>
  <c r="S6102" i="22"/>
  <c r="P6102" i="22"/>
  <c r="AN6101" i="22"/>
  <c r="AM6101" i="22"/>
  <c r="AL6101" i="22"/>
  <c r="AK6101" i="22"/>
  <c r="AH6101" i="22"/>
  <c r="AG6101" i="22"/>
  <c r="AF6101" i="22"/>
  <c r="AE6101" i="22"/>
  <c r="Z6101" i="22"/>
  <c r="AC6101" i="22" s="1"/>
  <c r="AO6101" i="22" s="1"/>
  <c r="Y6101" i="22"/>
  <c r="AB6101" i="22" s="1"/>
  <c r="AI6101" i="22" s="1"/>
  <c r="X6101" i="22"/>
  <c r="V6101" i="22"/>
  <c r="S6101" i="22"/>
  <c r="P6101" i="22"/>
  <c r="AO6100" i="22"/>
  <c r="AN6100" i="22"/>
  <c r="AL6100" i="22"/>
  <c r="AK6100" i="22"/>
  <c r="AI6100" i="22"/>
  <c r="AH6100" i="22"/>
  <c r="AF6100" i="22"/>
  <c r="AE6100" i="22"/>
  <c r="Z6100" i="22"/>
  <c r="AC6100" i="22" s="1"/>
  <c r="AM6100" i="22" s="1"/>
  <c r="Y6100" i="22"/>
  <c r="AB6100" i="22" s="1"/>
  <c r="AG6100" i="22" s="1"/>
  <c r="X6100" i="22"/>
  <c r="V6100" i="22"/>
  <c r="S6100" i="22"/>
  <c r="P6100" i="22"/>
  <c r="AO6099" i="22"/>
  <c r="AM6099" i="22"/>
  <c r="AL6099" i="22"/>
  <c r="AK6099" i="22"/>
  <c r="AI6099" i="22"/>
  <c r="AG6099" i="22"/>
  <c r="AF6099" i="22"/>
  <c r="AE6099" i="22"/>
  <c r="Z6099" i="22"/>
  <c r="AC6099" i="22" s="1"/>
  <c r="AN6099" i="22" s="1"/>
  <c r="Y6099" i="22"/>
  <c r="AB6099" i="22" s="1"/>
  <c r="AH6099" i="22" s="1"/>
  <c r="X6099" i="22"/>
  <c r="V6099" i="22"/>
  <c r="S6099" i="22"/>
  <c r="P6099" i="22"/>
  <c r="AO6098" i="22"/>
  <c r="AM6098" i="22"/>
  <c r="AL6098" i="22"/>
  <c r="AK6098" i="22"/>
  <c r="AI6098" i="22"/>
  <c r="AG6098" i="22"/>
  <c r="AF6098" i="22"/>
  <c r="AE6098" i="22"/>
  <c r="Z6098" i="22"/>
  <c r="AC6098" i="22" s="1"/>
  <c r="AN6098" i="22" s="1"/>
  <c r="Y6098" i="22"/>
  <c r="AB6098" i="22" s="1"/>
  <c r="AH6098" i="22" s="1"/>
  <c r="X6098" i="22"/>
  <c r="V6098" i="22"/>
  <c r="S6098" i="22"/>
  <c r="P6098" i="22"/>
  <c r="AO6097" i="22"/>
  <c r="AM6097" i="22"/>
  <c r="AL6097" i="22"/>
  <c r="AK6097" i="22"/>
  <c r="AI6097" i="22"/>
  <c r="AG6097" i="22"/>
  <c r="AF6097" i="22"/>
  <c r="AE6097" i="22"/>
  <c r="Z6097" i="22"/>
  <c r="AC6097" i="22" s="1"/>
  <c r="AN6097" i="22" s="1"/>
  <c r="Y6097" i="22"/>
  <c r="AB6097" i="22" s="1"/>
  <c r="AH6097" i="22" s="1"/>
  <c r="X6097" i="22"/>
  <c r="V6097" i="22"/>
  <c r="S6097" i="22"/>
  <c r="P6097" i="22"/>
  <c r="AN6096" i="22"/>
  <c r="AM6096" i="22"/>
  <c r="AL6096" i="22"/>
  <c r="AK6096" i="22"/>
  <c r="AH6096" i="22"/>
  <c r="AG6096" i="22"/>
  <c r="AF6096" i="22"/>
  <c r="AE6096" i="22"/>
  <c r="Z6096" i="22"/>
  <c r="AC6096" i="22" s="1"/>
  <c r="AO6096" i="22" s="1"/>
  <c r="Y6096" i="22"/>
  <c r="AB6096" i="22" s="1"/>
  <c r="AI6096" i="22" s="1"/>
  <c r="X6096" i="22"/>
  <c r="V6096" i="22"/>
  <c r="S6096" i="22"/>
  <c r="P6096" i="22"/>
  <c r="AO6095" i="22"/>
  <c r="AM6095" i="22"/>
  <c r="AL6095" i="22"/>
  <c r="AK6095" i="22"/>
  <c r="AI6095" i="22"/>
  <c r="AG6095" i="22"/>
  <c r="AF6095" i="22"/>
  <c r="AE6095" i="22"/>
  <c r="Z6095" i="22"/>
  <c r="AC6095" i="22" s="1"/>
  <c r="AN6095" i="22" s="1"/>
  <c r="Y6095" i="22"/>
  <c r="AB6095" i="22" s="1"/>
  <c r="AH6095" i="22" s="1"/>
  <c r="X6095" i="22"/>
  <c r="V6095" i="22"/>
  <c r="S6095" i="22"/>
  <c r="P6095" i="22"/>
  <c r="AO6094" i="22"/>
  <c r="AN6094" i="22"/>
  <c r="AL6094" i="22"/>
  <c r="AK6094" i="22"/>
  <c r="AI6094" i="22"/>
  <c r="AH6094" i="22"/>
  <c r="AF6094" i="22"/>
  <c r="AE6094" i="22"/>
  <c r="Z6094" i="22"/>
  <c r="AC6094" i="22" s="1"/>
  <c r="AM6094" i="22" s="1"/>
  <c r="Y6094" i="22"/>
  <c r="AB6094" i="22" s="1"/>
  <c r="AG6094" i="22" s="1"/>
  <c r="X6094" i="22"/>
  <c r="V6094" i="22"/>
  <c r="S6094" i="22"/>
  <c r="P6094" i="22"/>
  <c r="AO6093" i="22"/>
  <c r="AM6093" i="22"/>
  <c r="AL6093" i="22"/>
  <c r="AK6093" i="22"/>
  <c r="AI6093" i="22"/>
  <c r="AG6093" i="22"/>
  <c r="AF6093" i="22"/>
  <c r="AE6093" i="22"/>
  <c r="Z6093" i="22"/>
  <c r="AC6093" i="22" s="1"/>
  <c r="AN6093" i="22" s="1"/>
  <c r="Y6093" i="22"/>
  <c r="AB6093" i="22" s="1"/>
  <c r="AH6093" i="22" s="1"/>
  <c r="X6093" i="22"/>
  <c r="V6093" i="22"/>
  <c r="S6093" i="22"/>
  <c r="P6093" i="22"/>
  <c r="AO6092" i="22"/>
  <c r="AN6092" i="22"/>
  <c r="AL6092" i="22"/>
  <c r="AK6092" i="22"/>
  <c r="AI6092" i="22"/>
  <c r="AH6092" i="22"/>
  <c r="AF6092" i="22"/>
  <c r="AE6092" i="22"/>
  <c r="Z6092" i="22"/>
  <c r="AC6092" i="22" s="1"/>
  <c r="AM6092" i="22" s="1"/>
  <c r="Y6092" i="22"/>
  <c r="AB6092" i="22" s="1"/>
  <c r="AG6092" i="22" s="1"/>
  <c r="X6092" i="22"/>
  <c r="V6092" i="22"/>
  <c r="S6092" i="22"/>
  <c r="P6092" i="22"/>
  <c r="AO6091" i="22"/>
  <c r="AN6091" i="22"/>
  <c r="AL6091" i="22"/>
  <c r="AK6091" i="22"/>
  <c r="AI6091" i="22"/>
  <c r="AH6091" i="22"/>
  <c r="AF6091" i="22"/>
  <c r="AE6091" i="22"/>
  <c r="Z6091" i="22"/>
  <c r="AC6091" i="22" s="1"/>
  <c r="AM6091" i="22" s="1"/>
  <c r="Y6091" i="22"/>
  <c r="AB6091" i="22" s="1"/>
  <c r="AG6091" i="22" s="1"/>
  <c r="X6091" i="22"/>
  <c r="V6091" i="22"/>
  <c r="S6091" i="22"/>
  <c r="P6091" i="22"/>
  <c r="AO6090" i="22"/>
  <c r="AM6090" i="22"/>
  <c r="AL6090" i="22"/>
  <c r="AK6090" i="22"/>
  <c r="AI6090" i="22"/>
  <c r="AG6090" i="22"/>
  <c r="AF6090" i="22"/>
  <c r="AE6090" i="22"/>
  <c r="Z6090" i="22"/>
  <c r="AC6090" i="22" s="1"/>
  <c r="AN6090" i="22" s="1"/>
  <c r="Y6090" i="22"/>
  <c r="AB6090" i="22" s="1"/>
  <c r="AH6090" i="22" s="1"/>
  <c r="X6090" i="22"/>
  <c r="V6090" i="22"/>
  <c r="S6090" i="22"/>
  <c r="P6090" i="22"/>
  <c r="AO6089" i="22"/>
  <c r="AM6089" i="22"/>
  <c r="AL6089" i="22"/>
  <c r="AK6089" i="22"/>
  <c r="AI6089" i="22"/>
  <c r="AG6089" i="22"/>
  <c r="AF6089" i="22"/>
  <c r="AE6089" i="22"/>
  <c r="Z6089" i="22"/>
  <c r="AC6089" i="22" s="1"/>
  <c r="AN6089" i="22" s="1"/>
  <c r="Y6089" i="22"/>
  <c r="AB6089" i="22" s="1"/>
  <c r="AH6089" i="22" s="1"/>
  <c r="X6089" i="22"/>
  <c r="V6089" i="22"/>
  <c r="S6089" i="22"/>
  <c r="P6089" i="22"/>
  <c r="AO6088" i="22"/>
  <c r="AN6088" i="22"/>
  <c r="AL6088" i="22"/>
  <c r="AK6088" i="22"/>
  <c r="AI6088" i="22"/>
  <c r="AH6088" i="22"/>
  <c r="AF6088" i="22"/>
  <c r="AE6088" i="22"/>
  <c r="Z6088" i="22"/>
  <c r="AC6088" i="22" s="1"/>
  <c r="AM6088" i="22" s="1"/>
  <c r="Y6088" i="22"/>
  <c r="AB6088" i="22" s="1"/>
  <c r="AG6088" i="22" s="1"/>
  <c r="X6088" i="22"/>
  <c r="V6088" i="22"/>
  <c r="S6088" i="22"/>
  <c r="P6088" i="22"/>
  <c r="AO6087" i="22"/>
  <c r="AN6087" i="22"/>
  <c r="AL6087" i="22"/>
  <c r="AK6087" i="22"/>
  <c r="AI6087" i="22"/>
  <c r="AH6087" i="22"/>
  <c r="AF6087" i="22"/>
  <c r="AE6087" i="22"/>
  <c r="Z6087" i="22"/>
  <c r="AC6087" i="22" s="1"/>
  <c r="AM6087" i="22" s="1"/>
  <c r="Y6087" i="22"/>
  <c r="AB6087" i="22" s="1"/>
  <c r="AG6087" i="22" s="1"/>
  <c r="X6087" i="22"/>
  <c r="V6087" i="22"/>
  <c r="S6087" i="22"/>
  <c r="P6087" i="22"/>
  <c r="AO6086" i="22"/>
  <c r="AN6086" i="22"/>
  <c r="AL6086" i="22"/>
  <c r="AK6086" i="22"/>
  <c r="AI6086" i="22"/>
  <c r="AH6086" i="22"/>
  <c r="AF6086" i="22"/>
  <c r="AE6086" i="22"/>
  <c r="Z6086" i="22"/>
  <c r="AC6086" i="22" s="1"/>
  <c r="AM6086" i="22" s="1"/>
  <c r="Y6086" i="22"/>
  <c r="AB6086" i="22" s="1"/>
  <c r="AG6086" i="22" s="1"/>
  <c r="X6086" i="22"/>
  <c r="V6086" i="22"/>
  <c r="S6086" i="22"/>
  <c r="P6086" i="22"/>
  <c r="AO6085" i="22"/>
  <c r="AN6085" i="22"/>
  <c r="AL6085" i="22"/>
  <c r="AK6085" i="22"/>
  <c r="AI6085" i="22"/>
  <c r="AH6085" i="22"/>
  <c r="AF6085" i="22"/>
  <c r="AE6085" i="22"/>
  <c r="Z6085" i="22"/>
  <c r="AC6085" i="22" s="1"/>
  <c r="AM6085" i="22" s="1"/>
  <c r="Y6085" i="22"/>
  <c r="AB6085" i="22" s="1"/>
  <c r="AG6085" i="22" s="1"/>
  <c r="X6085" i="22"/>
  <c r="V6085" i="22"/>
  <c r="S6085" i="22"/>
  <c r="P6085" i="22"/>
  <c r="AO6084" i="22"/>
  <c r="AN6084" i="22"/>
  <c r="AL6084" i="22"/>
  <c r="AK6084" i="22"/>
  <c r="AI6084" i="22"/>
  <c r="AH6084" i="22"/>
  <c r="AF6084" i="22"/>
  <c r="AE6084" i="22"/>
  <c r="Z6084" i="22"/>
  <c r="AC6084" i="22" s="1"/>
  <c r="AM6084" i="22" s="1"/>
  <c r="Y6084" i="22"/>
  <c r="AB6084" i="22" s="1"/>
  <c r="AG6084" i="22" s="1"/>
  <c r="X6084" i="22"/>
  <c r="V6084" i="22"/>
  <c r="S6084" i="22"/>
  <c r="P6084" i="22"/>
  <c r="AO6083" i="22"/>
  <c r="AM6083" i="22"/>
  <c r="AL6083" i="22"/>
  <c r="AK6083" i="22"/>
  <c r="AI6083" i="22"/>
  <c r="AG6083" i="22"/>
  <c r="AF6083" i="22"/>
  <c r="AE6083" i="22"/>
  <c r="Z6083" i="22"/>
  <c r="AC6083" i="22" s="1"/>
  <c r="AN6083" i="22" s="1"/>
  <c r="Y6083" i="22"/>
  <c r="AB6083" i="22" s="1"/>
  <c r="AH6083" i="22" s="1"/>
  <c r="X6083" i="22"/>
  <c r="V6083" i="22"/>
  <c r="S6083" i="22"/>
  <c r="P6083" i="22"/>
  <c r="AO6082" i="22"/>
  <c r="AM6082" i="22"/>
  <c r="AL6082" i="22"/>
  <c r="AK6082" i="22"/>
  <c r="AI6082" i="22"/>
  <c r="AG6082" i="22"/>
  <c r="AF6082" i="22"/>
  <c r="AE6082" i="22"/>
  <c r="Z6082" i="22"/>
  <c r="AC6082" i="22" s="1"/>
  <c r="AN6082" i="22" s="1"/>
  <c r="Y6082" i="22"/>
  <c r="AB6082" i="22" s="1"/>
  <c r="AH6082" i="22" s="1"/>
  <c r="X6082" i="22"/>
  <c r="V6082" i="22"/>
  <c r="S6082" i="22"/>
  <c r="P6082" i="22"/>
  <c r="AO6081" i="22"/>
  <c r="AM6081" i="22"/>
  <c r="AL6081" i="22"/>
  <c r="AK6081" i="22"/>
  <c r="AI6081" i="22"/>
  <c r="AG6081" i="22"/>
  <c r="AF6081" i="22"/>
  <c r="AE6081" i="22"/>
  <c r="Z6081" i="22"/>
  <c r="AC6081" i="22" s="1"/>
  <c r="AN6081" i="22" s="1"/>
  <c r="Y6081" i="22"/>
  <c r="AB6081" i="22" s="1"/>
  <c r="AH6081" i="22" s="1"/>
  <c r="X6081" i="22"/>
  <c r="V6081" i="22"/>
  <c r="S6081" i="22"/>
  <c r="P6081" i="22"/>
  <c r="AO6080" i="22"/>
  <c r="AN6080" i="22"/>
  <c r="AL6080" i="22"/>
  <c r="AK6080" i="22"/>
  <c r="AI6080" i="22"/>
  <c r="AH6080" i="22"/>
  <c r="AF6080" i="22"/>
  <c r="AE6080" i="22"/>
  <c r="Z6080" i="22"/>
  <c r="AC6080" i="22" s="1"/>
  <c r="AM6080" i="22" s="1"/>
  <c r="Y6080" i="22"/>
  <c r="AB6080" i="22" s="1"/>
  <c r="AG6080" i="22" s="1"/>
  <c r="X6080" i="22"/>
  <c r="V6080" i="22"/>
  <c r="S6080" i="22"/>
  <c r="P6080" i="22"/>
  <c r="AO6079" i="22"/>
  <c r="AN6079" i="22"/>
  <c r="AL6079" i="22"/>
  <c r="AK6079" i="22"/>
  <c r="AI6079" i="22"/>
  <c r="AH6079" i="22"/>
  <c r="AF6079" i="22"/>
  <c r="AE6079" i="22"/>
  <c r="Z6079" i="22"/>
  <c r="AC6079" i="22" s="1"/>
  <c r="AM6079" i="22" s="1"/>
  <c r="Y6079" i="22"/>
  <c r="AB6079" i="22" s="1"/>
  <c r="AG6079" i="22" s="1"/>
  <c r="X6079" i="22"/>
  <c r="V6079" i="22"/>
  <c r="S6079" i="22"/>
  <c r="P6079" i="22"/>
  <c r="AO6078" i="22"/>
  <c r="AN6078" i="22"/>
  <c r="AL6078" i="22"/>
  <c r="AK6078" i="22"/>
  <c r="AI6078" i="22"/>
  <c r="AH6078" i="22"/>
  <c r="AF6078" i="22"/>
  <c r="AE6078" i="22"/>
  <c r="Z6078" i="22"/>
  <c r="AC6078" i="22" s="1"/>
  <c r="AM6078" i="22" s="1"/>
  <c r="Y6078" i="22"/>
  <c r="AB6078" i="22" s="1"/>
  <c r="AG6078" i="22" s="1"/>
  <c r="X6078" i="22"/>
  <c r="V6078" i="22"/>
  <c r="S6078" i="22"/>
  <c r="P6078" i="22"/>
  <c r="AO6077" i="22"/>
  <c r="AN6077" i="22"/>
  <c r="AL6077" i="22"/>
  <c r="AK6077" i="22"/>
  <c r="AI6077" i="22"/>
  <c r="AH6077" i="22"/>
  <c r="AF6077" i="22"/>
  <c r="AE6077" i="22"/>
  <c r="Z6077" i="22"/>
  <c r="AC6077" i="22" s="1"/>
  <c r="AM6077" i="22" s="1"/>
  <c r="Y6077" i="22"/>
  <c r="AB6077" i="22" s="1"/>
  <c r="AG6077" i="22" s="1"/>
  <c r="X6077" i="22"/>
  <c r="V6077" i="22"/>
  <c r="S6077" i="22"/>
  <c r="P6077" i="22"/>
  <c r="AO6076" i="22"/>
  <c r="AN6076" i="22"/>
  <c r="AL6076" i="22"/>
  <c r="AK6076" i="22"/>
  <c r="AI6076" i="22"/>
  <c r="AH6076" i="22"/>
  <c r="AF6076" i="22"/>
  <c r="AE6076" i="22"/>
  <c r="Z6076" i="22"/>
  <c r="AC6076" i="22" s="1"/>
  <c r="AM6076" i="22" s="1"/>
  <c r="Y6076" i="22"/>
  <c r="AB6076" i="22" s="1"/>
  <c r="AG6076" i="22" s="1"/>
  <c r="X6076" i="22"/>
  <c r="V6076" i="22"/>
  <c r="S6076" i="22"/>
  <c r="P6076" i="22"/>
  <c r="AN6075" i="22"/>
  <c r="AM6075" i="22"/>
  <c r="AL6075" i="22"/>
  <c r="AK6075" i="22"/>
  <c r="AH6075" i="22"/>
  <c r="AG6075" i="22"/>
  <c r="AF6075" i="22"/>
  <c r="AE6075" i="22"/>
  <c r="Z6075" i="22"/>
  <c r="AC6075" i="22" s="1"/>
  <c r="AO6075" i="22" s="1"/>
  <c r="Y6075" i="22"/>
  <c r="AB6075" i="22" s="1"/>
  <c r="AI6075" i="22" s="1"/>
  <c r="X6075" i="22"/>
  <c r="V6075" i="22"/>
  <c r="S6075" i="22"/>
  <c r="P6075" i="22"/>
  <c r="AN6074" i="22"/>
  <c r="AM6074" i="22"/>
  <c r="AL6074" i="22"/>
  <c r="AK6074" i="22"/>
  <c r="AH6074" i="22"/>
  <c r="AG6074" i="22"/>
  <c r="AF6074" i="22"/>
  <c r="AE6074" i="22"/>
  <c r="Z6074" i="22"/>
  <c r="AC6074" i="22" s="1"/>
  <c r="AO6074" i="22" s="1"/>
  <c r="Y6074" i="22"/>
  <c r="AB6074" i="22" s="1"/>
  <c r="AI6074" i="22" s="1"/>
  <c r="X6074" i="22"/>
  <c r="V6074" i="22"/>
  <c r="S6074" i="22"/>
  <c r="P6074" i="22"/>
  <c r="AO6073" i="22"/>
  <c r="AM6073" i="22"/>
  <c r="AL6073" i="22"/>
  <c r="AK6073" i="22"/>
  <c r="AI6073" i="22"/>
  <c r="AG6073" i="22"/>
  <c r="AF6073" i="22"/>
  <c r="AE6073" i="22"/>
  <c r="Z6073" i="22"/>
  <c r="AC6073" i="22" s="1"/>
  <c r="AN6073" i="22" s="1"/>
  <c r="Y6073" i="22"/>
  <c r="AB6073" i="22" s="1"/>
  <c r="AH6073" i="22" s="1"/>
  <c r="X6073" i="22"/>
  <c r="V6073" i="22"/>
  <c r="S6073" i="22"/>
  <c r="P6073" i="22"/>
  <c r="AO6072" i="22"/>
  <c r="AN6072" i="22"/>
  <c r="AL6072" i="22"/>
  <c r="AK6072" i="22"/>
  <c r="AI6072" i="22"/>
  <c r="AH6072" i="22"/>
  <c r="AF6072" i="22"/>
  <c r="AE6072" i="22"/>
  <c r="Z6072" i="22"/>
  <c r="AC6072" i="22" s="1"/>
  <c r="AM6072" i="22" s="1"/>
  <c r="Y6072" i="22"/>
  <c r="AB6072" i="22" s="1"/>
  <c r="AG6072" i="22" s="1"/>
  <c r="X6072" i="22"/>
  <c r="V6072" i="22"/>
  <c r="S6072" i="22"/>
  <c r="P6072" i="22"/>
  <c r="AO6071" i="22"/>
  <c r="AN6071" i="22"/>
  <c r="AL6071" i="22"/>
  <c r="AK6071" i="22"/>
  <c r="AI6071" i="22"/>
  <c r="AH6071" i="22"/>
  <c r="AF6071" i="22"/>
  <c r="AE6071" i="22"/>
  <c r="Z6071" i="22"/>
  <c r="AC6071" i="22" s="1"/>
  <c r="AM6071" i="22" s="1"/>
  <c r="Y6071" i="22"/>
  <c r="AB6071" i="22" s="1"/>
  <c r="AG6071" i="22" s="1"/>
  <c r="X6071" i="22"/>
  <c r="V6071" i="22"/>
  <c r="S6071" i="22"/>
  <c r="P6071" i="22"/>
  <c r="AO6070" i="22"/>
  <c r="AN6070" i="22"/>
  <c r="AL6070" i="22"/>
  <c r="AK6070" i="22"/>
  <c r="AI6070" i="22"/>
  <c r="AH6070" i="22"/>
  <c r="AF6070" i="22"/>
  <c r="AE6070" i="22"/>
  <c r="Z6070" i="22"/>
  <c r="AC6070" i="22" s="1"/>
  <c r="AM6070" i="22" s="1"/>
  <c r="Y6070" i="22"/>
  <c r="AB6070" i="22" s="1"/>
  <c r="AG6070" i="22" s="1"/>
  <c r="X6070" i="22"/>
  <c r="V6070" i="22"/>
  <c r="S6070" i="22"/>
  <c r="P6070" i="22"/>
  <c r="AO6069" i="22"/>
  <c r="AN6069" i="22"/>
  <c r="AL6069" i="22"/>
  <c r="AK6069" i="22"/>
  <c r="AI6069" i="22"/>
  <c r="AH6069" i="22"/>
  <c r="AF6069" i="22"/>
  <c r="AE6069" i="22"/>
  <c r="Z6069" i="22"/>
  <c r="AC6069" i="22" s="1"/>
  <c r="AM6069" i="22" s="1"/>
  <c r="Y6069" i="22"/>
  <c r="AB6069" i="22" s="1"/>
  <c r="AG6069" i="22" s="1"/>
  <c r="X6069" i="22"/>
  <c r="V6069" i="22"/>
  <c r="S6069" i="22"/>
  <c r="P6069" i="22"/>
  <c r="AO6068" i="22"/>
  <c r="AN6068" i="22"/>
  <c r="AL6068" i="22"/>
  <c r="AK6068" i="22"/>
  <c r="AI6068" i="22"/>
  <c r="AH6068" i="22"/>
  <c r="AF6068" i="22"/>
  <c r="AE6068" i="22"/>
  <c r="Z6068" i="22"/>
  <c r="AC6068" i="22" s="1"/>
  <c r="AM6068" i="22" s="1"/>
  <c r="Y6068" i="22"/>
  <c r="AB6068" i="22" s="1"/>
  <c r="AG6068" i="22" s="1"/>
  <c r="X6068" i="22"/>
  <c r="V6068" i="22"/>
  <c r="S6068" i="22"/>
  <c r="P6068" i="22"/>
  <c r="AO6067" i="22"/>
  <c r="AN6067" i="22"/>
  <c r="AL6067" i="22"/>
  <c r="AK6067" i="22"/>
  <c r="AI6067" i="22"/>
  <c r="AH6067" i="22"/>
  <c r="AF6067" i="22"/>
  <c r="AE6067" i="22"/>
  <c r="Z6067" i="22"/>
  <c r="AC6067" i="22" s="1"/>
  <c r="AM6067" i="22" s="1"/>
  <c r="Y6067" i="22"/>
  <c r="AB6067" i="22" s="1"/>
  <c r="AG6067" i="22" s="1"/>
  <c r="X6067" i="22"/>
  <c r="V6067" i="22"/>
  <c r="S6067" i="22"/>
  <c r="P6067" i="22"/>
  <c r="AO6066" i="22"/>
  <c r="AN6066" i="22"/>
  <c r="AL6066" i="22"/>
  <c r="AK6066" i="22"/>
  <c r="AI6066" i="22"/>
  <c r="AH6066" i="22"/>
  <c r="AF6066" i="22"/>
  <c r="AE6066" i="22"/>
  <c r="Z6066" i="22"/>
  <c r="AC6066" i="22" s="1"/>
  <c r="AM6066" i="22" s="1"/>
  <c r="Y6066" i="22"/>
  <c r="AB6066" i="22" s="1"/>
  <c r="AG6066" i="22" s="1"/>
  <c r="X6066" i="22"/>
  <c r="V6066" i="22"/>
  <c r="S6066" i="22"/>
  <c r="P6066" i="22"/>
  <c r="AO6065" i="22"/>
  <c r="AN6065" i="22"/>
  <c r="AL6065" i="22"/>
  <c r="AK6065" i="22"/>
  <c r="AI6065" i="22"/>
  <c r="AH6065" i="22"/>
  <c r="AF6065" i="22"/>
  <c r="AE6065" i="22"/>
  <c r="Z6065" i="22"/>
  <c r="AC6065" i="22" s="1"/>
  <c r="AM6065" i="22" s="1"/>
  <c r="Y6065" i="22"/>
  <c r="AB6065" i="22" s="1"/>
  <c r="AG6065" i="22" s="1"/>
  <c r="X6065" i="22"/>
  <c r="V6065" i="22"/>
  <c r="S6065" i="22"/>
  <c r="P6065" i="22"/>
  <c r="AN6064" i="22"/>
  <c r="AM6064" i="22"/>
  <c r="AL6064" i="22"/>
  <c r="AK6064" i="22"/>
  <c r="AH6064" i="22"/>
  <c r="AG6064" i="22"/>
  <c r="AF6064" i="22"/>
  <c r="AE6064" i="22"/>
  <c r="Z6064" i="22"/>
  <c r="AC6064" i="22" s="1"/>
  <c r="AO6064" i="22" s="1"/>
  <c r="Y6064" i="22"/>
  <c r="AB6064" i="22" s="1"/>
  <c r="AI6064" i="22" s="1"/>
  <c r="X6064" i="22"/>
  <c r="V6064" i="22"/>
  <c r="S6064" i="22"/>
  <c r="P6064" i="22"/>
  <c r="AN6063" i="22"/>
  <c r="AM6063" i="22"/>
  <c r="AL6063" i="22"/>
  <c r="AK6063" i="22"/>
  <c r="AH6063" i="22"/>
  <c r="AG6063" i="22"/>
  <c r="AF6063" i="22"/>
  <c r="AE6063" i="22"/>
  <c r="Z6063" i="22"/>
  <c r="AC6063" i="22" s="1"/>
  <c r="AO6063" i="22" s="1"/>
  <c r="Y6063" i="22"/>
  <c r="AB6063" i="22" s="1"/>
  <c r="AI6063" i="22" s="1"/>
  <c r="X6063" i="22"/>
  <c r="V6063" i="22"/>
  <c r="S6063" i="22"/>
  <c r="P6063" i="22"/>
  <c r="AN6062" i="22"/>
  <c r="AM6062" i="22"/>
  <c r="AL6062" i="22"/>
  <c r="AK6062" i="22"/>
  <c r="AH6062" i="22"/>
  <c r="AG6062" i="22"/>
  <c r="AF6062" i="22"/>
  <c r="AE6062" i="22"/>
  <c r="Z6062" i="22"/>
  <c r="AC6062" i="22" s="1"/>
  <c r="AO6062" i="22" s="1"/>
  <c r="Y6062" i="22"/>
  <c r="AB6062" i="22" s="1"/>
  <c r="AI6062" i="22" s="1"/>
  <c r="X6062" i="22"/>
  <c r="V6062" i="22"/>
  <c r="S6062" i="22"/>
  <c r="P6062" i="22"/>
  <c r="AO6061" i="22"/>
  <c r="AM6061" i="22"/>
  <c r="AL6061" i="22"/>
  <c r="AK6061" i="22"/>
  <c r="AI6061" i="22"/>
  <c r="AG6061" i="22"/>
  <c r="AF6061" i="22"/>
  <c r="AE6061" i="22"/>
  <c r="Z6061" i="22"/>
  <c r="AC6061" i="22" s="1"/>
  <c r="AN6061" i="22" s="1"/>
  <c r="Y6061" i="22"/>
  <c r="AB6061" i="22" s="1"/>
  <c r="AH6061" i="22" s="1"/>
  <c r="X6061" i="22"/>
  <c r="V6061" i="22"/>
  <c r="S6061" i="22"/>
  <c r="P6061" i="22"/>
  <c r="AO6060" i="22"/>
  <c r="AM6060" i="22"/>
  <c r="AL6060" i="22"/>
  <c r="AK6060" i="22"/>
  <c r="AI6060" i="22"/>
  <c r="AG6060" i="22"/>
  <c r="AF6060" i="22"/>
  <c r="AE6060" i="22"/>
  <c r="Z6060" i="22"/>
  <c r="AC6060" i="22" s="1"/>
  <c r="AN6060" i="22" s="1"/>
  <c r="Y6060" i="22"/>
  <c r="AB6060" i="22" s="1"/>
  <c r="AH6060" i="22" s="1"/>
  <c r="X6060" i="22"/>
  <c r="V6060" i="22"/>
  <c r="S6060" i="22"/>
  <c r="P6060" i="22"/>
  <c r="AO6059" i="22"/>
  <c r="AM6059" i="22"/>
  <c r="AL6059" i="22"/>
  <c r="AK6059" i="22"/>
  <c r="AI6059" i="22"/>
  <c r="AG6059" i="22"/>
  <c r="AF6059" i="22"/>
  <c r="AE6059" i="22"/>
  <c r="Z6059" i="22"/>
  <c r="AC6059" i="22" s="1"/>
  <c r="AN6059" i="22" s="1"/>
  <c r="Y6059" i="22"/>
  <c r="AB6059" i="22" s="1"/>
  <c r="AH6059" i="22" s="1"/>
  <c r="X6059" i="22"/>
  <c r="V6059" i="22"/>
  <c r="S6059" i="22"/>
  <c r="P6059" i="22"/>
  <c r="AO6058" i="22"/>
  <c r="AM6058" i="22"/>
  <c r="AL6058" i="22"/>
  <c r="AK6058" i="22"/>
  <c r="AI6058" i="22"/>
  <c r="AG6058" i="22"/>
  <c r="AF6058" i="22"/>
  <c r="AE6058" i="22"/>
  <c r="Z6058" i="22"/>
  <c r="AC6058" i="22" s="1"/>
  <c r="AN6058" i="22" s="1"/>
  <c r="Y6058" i="22"/>
  <c r="AB6058" i="22" s="1"/>
  <c r="AH6058" i="22" s="1"/>
  <c r="X6058" i="22"/>
  <c r="V6058" i="22"/>
  <c r="S6058" i="22"/>
  <c r="P6058" i="22"/>
  <c r="AO6057" i="22"/>
  <c r="AM6057" i="22"/>
  <c r="AL6057" i="22"/>
  <c r="AK6057" i="22"/>
  <c r="AI6057" i="22"/>
  <c r="AG6057" i="22"/>
  <c r="AF6057" i="22"/>
  <c r="AE6057" i="22"/>
  <c r="Z6057" i="22"/>
  <c r="AC6057" i="22" s="1"/>
  <c r="AN6057" i="22" s="1"/>
  <c r="Y6057" i="22"/>
  <c r="AB6057" i="22" s="1"/>
  <c r="AH6057" i="22" s="1"/>
  <c r="X6057" i="22"/>
  <c r="V6057" i="22"/>
  <c r="S6057" i="22"/>
  <c r="P6057" i="22"/>
  <c r="AO6056" i="22"/>
  <c r="AM6056" i="22"/>
  <c r="AL6056" i="22"/>
  <c r="AK6056" i="22"/>
  <c r="AI6056" i="22"/>
  <c r="AG6056" i="22"/>
  <c r="AF6056" i="22"/>
  <c r="AE6056" i="22"/>
  <c r="Z6056" i="22"/>
  <c r="AC6056" i="22" s="1"/>
  <c r="AN6056" i="22" s="1"/>
  <c r="Y6056" i="22"/>
  <c r="AB6056" i="22" s="1"/>
  <c r="AH6056" i="22" s="1"/>
  <c r="X6056" i="22"/>
  <c r="V6056" i="22"/>
  <c r="S6056" i="22"/>
  <c r="P6056" i="22"/>
  <c r="AO6055" i="22"/>
  <c r="AN6055" i="22"/>
  <c r="AL6055" i="22"/>
  <c r="AK6055" i="22"/>
  <c r="AI6055" i="22"/>
  <c r="AH6055" i="22"/>
  <c r="AF6055" i="22"/>
  <c r="AE6055" i="22"/>
  <c r="Z6055" i="22"/>
  <c r="AC6055" i="22" s="1"/>
  <c r="AM6055" i="22" s="1"/>
  <c r="Y6055" i="22"/>
  <c r="AB6055" i="22" s="1"/>
  <c r="AG6055" i="22" s="1"/>
  <c r="X6055" i="22"/>
  <c r="V6055" i="22"/>
  <c r="S6055" i="22"/>
  <c r="P6055" i="22"/>
  <c r="AO6054" i="22"/>
  <c r="AN6054" i="22"/>
  <c r="AL6054" i="22"/>
  <c r="AK6054" i="22"/>
  <c r="AI6054" i="22"/>
  <c r="AH6054" i="22"/>
  <c r="AF6054" i="22"/>
  <c r="AE6054" i="22"/>
  <c r="Z6054" i="22"/>
  <c r="AC6054" i="22" s="1"/>
  <c r="AM6054" i="22" s="1"/>
  <c r="Y6054" i="22"/>
  <c r="AB6054" i="22" s="1"/>
  <c r="AG6054" i="22" s="1"/>
  <c r="X6054" i="22"/>
  <c r="V6054" i="22"/>
  <c r="S6054" i="22"/>
  <c r="P6054" i="22"/>
  <c r="AO6053" i="22"/>
  <c r="AN6053" i="22"/>
  <c r="AL6053" i="22"/>
  <c r="AK6053" i="22"/>
  <c r="AI6053" i="22"/>
  <c r="AH6053" i="22"/>
  <c r="AF6053" i="22"/>
  <c r="AE6053" i="22"/>
  <c r="Z6053" i="22"/>
  <c r="AC6053" i="22" s="1"/>
  <c r="AM6053" i="22" s="1"/>
  <c r="Y6053" i="22"/>
  <c r="AB6053" i="22" s="1"/>
  <c r="AG6053" i="22" s="1"/>
  <c r="X6053" i="22"/>
  <c r="V6053" i="22"/>
  <c r="S6053" i="22"/>
  <c r="P6053" i="22"/>
  <c r="AO6052" i="22"/>
  <c r="AN6052" i="22"/>
  <c r="AL6052" i="22"/>
  <c r="AK6052" i="22"/>
  <c r="AI6052" i="22"/>
  <c r="AH6052" i="22"/>
  <c r="AF6052" i="22"/>
  <c r="AE6052" i="22"/>
  <c r="Z6052" i="22"/>
  <c r="AC6052" i="22" s="1"/>
  <c r="AM6052" i="22" s="1"/>
  <c r="Y6052" i="22"/>
  <c r="AB6052" i="22" s="1"/>
  <c r="AG6052" i="22" s="1"/>
  <c r="X6052" i="22"/>
  <c r="V6052" i="22"/>
  <c r="S6052" i="22"/>
  <c r="P6052" i="22"/>
  <c r="AO6051" i="22"/>
  <c r="AN6051" i="22"/>
  <c r="AL6051" i="22"/>
  <c r="AK6051" i="22"/>
  <c r="AI6051" i="22"/>
  <c r="AH6051" i="22"/>
  <c r="AF6051" i="22"/>
  <c r="AE6051" i="22"/>
  <c r="Z6051" i="22"/>
  <c r="AC6051" i="22" s="1"/>
  <c r="AM6051" i="22" s="1"/>
  <c r="Y6051" i="22"/>
  <c r="AB6051" i="22" s="1"/>
  <c r="AG6051" i="22" s="1"/>
  <c r="X6051" i="22"/>
  <c r="V6051" i="22"/>
  <c r="S6051" i="22"/>
  <c r="P6051" i="22"/>
  <c r="AO6050" i="22"/>
  <c r="AN6050" i="22"/>
  <c r="AL6050" i="22"/>
  <c r="AK6050" i="22"/>
  <c r="AI6050" i="22"/>
  <c r="AH6050" i="22"/>
  <c r="AF6050" i="22"/>
  <c r="AE6050" i="22"/>
  <c r="Z6050" i="22"/>
  <c r="AC6050" i="22" s="1"/>
  <c r="AM6050" i="22" s="1"/>
  <c r="Y6050" i="22"/>
  <c r="AB6050" i="22" s="1"/>
  <c r="AG6050" i="22" s="1"/>
  <c r="X6050" i="22"/>
  <c r="V6050" i="22"/>
  <c r="S6050" i="22"/>
  <c r="P6050" i="22"/>
  <c r="AO6049" i="22"/>
  <c r="AN6049" i="22"/>
  <c r="AL6049" i="22"/>
  <c r="AK6049" i="22"/>
  <c r="AI6049" i="22"/>
  <c r="AH6049" i="22"/>
  <c r="AF6049" i="22"/>
  <c r="AE6049" i="22"/>
  <c r="Z6049" i="22"/>
  <c r="AC6049" i="22" s="1"/>
  <c r="AM6049" i="22" s="1"/>
  <c r="Y6049" i="22"/>
  <c r="AB6049" i="22" s="1"/>
  <c r="AG6049" i="22" s="1"/>
  <c r="X6049" i="22"/>
  <c r="V6049" i="22"/>
  <c r="S6049" i="22"/>
  <c r="P6049" i="22"/>
  <c r="AO6048" i="22"/>
  <c r="AM6048" i="22"/>
  <c r="AL6048" i="22"/>
  <c r="AK6048" i="22"/>
  <c r="AI6048" i="22"/>
  <c r="AG6048" i="22"/>
  <c r="AF6048" i="22"/>
  <c r="AE6048" i="22"/>
  <c r="Z6048" i="22"/>
  <c r="AC6048" i="22" s="1"/>
  <c r="AN6048" i="22" s="1"/>
  <c r="Y6048" i="22"/>
  <c r="AB6048" i="22" s="1"/>
  <c r="AH6048" i="22" s="1"/>
  <c r="X6048" i="22"/>
  <c r="V6048" i="22"/>
  <c r="S6048" i="22"/>
  <c r="P6048" i="22"/>
  <c r="AN6047" i="22"/>
  <c r="AM6047" i="22"/>
  <c r="AL6047" i="22"/>
  <c r="AK6047" i="22"/>
  <c r="AH6047" i="22"/>
  <c r="AG6047" i="22"/>
  <c r="AF6047" i="22"/>
  <c r="AE6047" i="22"/>
  <c r="Z6047" i="22"/>
  <c r="AC6047" i="22" s="1"/>
  <c r="AO6047" i="22" s="1"/>
  <c r="Y6047" i="22"/>
  <c r="AB6047" i="22" s="1"/>
  <c r="AI6047" i="22" s="1"/>
  <c r="X6047" i="22"/>
  <c r="V6047" i="22"/>
  <c r="S6047" i="22"/>
  <c r="P6047" i="22"/>
  <c r="AN6046" i="22"/>
  <c r="AM6046" i="22"/>
  <c r="AL6046" i="22"/>
  <c r="AK6046" i="22"/>
  <c r="AH6046" i="22"/>
  <c r="AG6046" i="22"/>
  <c r="AF6046" i="22"/>
  <c r="AE6046" i="22"/>
  <c r="Z6046" i="22"/>
  <c r="AC6046" i="22" s="1"/>
  <c r="AO6046" i="22" s="1"/>
  <c r="Y6046" i="22"/>
  <c r="AB6046" i="22" s="1"/>
  <c r="AI6046" i="22" s="1"/>
  <c r="X6046" i="22"/>
  <c r="V6046" i="22"/>
  <c r="S6046" i="22"/>
  <c r="P6046" i="22"/>
  <c r="AO6045" i="22"/>
  <c r="AM6045" i="22"/>
  <c r="AL6045" i="22"/>
  <c r="AK6045" i="22"/>
  <c r="AI6045" i="22"/>
  <c r="AG6045" i="22"/>
  <c r="AF6045" i="22"/>
  <c r="AE6045" i="22"/>
  <c r="Z6045" i="22"/>
  <c r="AC6045" i="22" s="1"/>
  <c r="AN6045" i="22" s="1"/>
  <c r="Y6045" i="22"/>
  <c r="AB6045" i="22" s="1"/>
  <c r="AH6045" i="22" s="1"/>
  <c r="X6045" i="22"/>
  <c r="V6045" i="22"/>
  <c r="S6045" i="22"/>
  <c r="P6045" i="22"/>
  <c r="AO6044" i="22"/>
  <c r="AM6044" i="22"/>
  <c r="AL6044" i="22"/>
  <c r="AK6044" i="22"/>
  <c r="AI6044" i="22"/>
  <c r="AG6044" i="22"/>
  <c r="AF6044" i="22"/>
  <c r="AE6044" i="22"/>
  <c r="Z6044" i="22"/>
  <c r="AC6044" i="22" s="1"/>
  <c r="AN6044" i="22" s="1"/>
  <c r="Y6044" i="22"/>
  <c r="AB6044" i="22" s="1"/>
  <c r="AH6044" i="22" s="1"/>
  <c r="X6044" i="22"/>
  <c r="V6044" i="22"/>
  <c r="S6044" i="22"/>
  <c r="P6044" i="22"/>
  <c r="AO6043" i="22"/>
  <c r="AN6043" i="22"/>
  <c r="AL6043" i="22"/>
  <c r="AK6043" i="22"/>
  <c r="AI6043" i="22"/>
  <c r="AH6043" i="22"/>
  <c r="AF6043" i="22"/>
  <c r="AE6043" i="22"/>
  <c r="Z6043" i="22"/>
  <c r="AC6043" i="22" s="1"/>
  <c r="AM6043" i="22" s="1"/>
  <c r="Y6043" i="22"/>
  <c r="AB6043" i="22" s="1"/>
  <c r="AG6043" i="22" s="1"/>
  <c r="X6043" i="22"/>
  <c r="V6043" i="22"/>
  <c r="S6043" i="22"/>
  <c r="P6043" i="22"/>
  <c r="AO6042" i="22"/>
  <c r="AN6042" i="22"/>
  <c r="AL6042" i="22"/>
  <c r="AK6042" i="22"/>
  <c r="AI6042" i="22"/>
  <c r="AH6042" i="22"/>
  <c r="AF6042" i="22"/>
  <c r="AE6042" i="22"/>
  <c r="Z6042" i="22"/>
  <c r="AC6042" i="22" s="1"/>
  <c r="AM6042" i="22" s="1"/>
  <c r="Y6042" i="22"/>
  <c r="AB6042" i="22" s="1"/>
  <c r="AG6042" i="22" s="1"/>
  <c r="X6042" i="22"/>
  <c r="V6042" i="22"/>
  <c r="S6042" i="22"/>
  <c r="P6042" i="22"/>
  <c r="AO6041" i="22"/>
  <c r="AM6041" i="22"/>
  <c r="AL6041" i="22"/>
  <c r="AK6041" i="22"/>
  <c r="AI6041" i="22"/>
  <c r="AG6041" i="22"/>
  <c r="AF6041" i="22"/>
  <c r="AE6041" i="22"/>
  <c r="Z6041" i="22"/>
  <c r="AC6041" i="22" s="1"/>
  <c r="AN6041" i="22" s="1"/>
  <c r="Y6041" i="22"/>
  <c r="AB6041" i="22" s="1"/>
  <c r="AH6041" i="22" s="1"/>
  <c r="X6041" i="22"/>
  <c r="V6041" i="22"/>
  <c r="S6041" i="22"/>
  <c r="P6041" i="22"/>
  <c r="AO6040" i="22"/>
  <c r="AM6040" i="22"/>
  <c r="AL6040" i="22"/>
  <c r="AK6040" i="22"/>
  <c r="AI6040" i="22"/>
  <c r="AG6040" i="22"/>
  <c r="AF6040" i="22"/>
  <c r="AE6040" i="22"/>
  <c r="Z6040" i="22"/>
  <c r="AC6040" i="22" s="1"/>
  <c r="AN6040" i="22" s="1"/>
  <c r="Y6040" i="22"/>
  <c r="AB6040" i="22" s="1"/>
  <c r="AH6040" i="22" s="1"/>
  <c r="X6040" i="22"/>
  <c r="V6040" i="22"/>
  <c r="S6040" i="22"/>
  <c r="P6040" i="22"/>
  <c r="AN6039" i="22"/>
  <c r="AM6039" i="22"/>
  <c r="AL6039" i="22"/>
  <c r="AK6039" i="22"/>
  <c r="AH6039" i="22"/>
  <c r="AG6039" i="22"/>
  <c r="AF6039" i="22"/>
  <c r="AE6039" i="22"/>
  <c r="Z6039" i="22"/>
  <c r="AC6039" i="22" s="1"/>
  <c r="AO6039" i="22" s="1"/>
  <c r="Y6039" i="22"/>
  <c r="AB6039" i="22" s="1"/>
  <c r="AI6039" i="22" s="1"/>
  <c r="X6039" i="22"/>
  <c r="V6039" i="22"/>
  <c r="S6039" i="22"/>
  <c r="P6039" i="22"/>
  <c r="AO6038" i="22"/>
  <c r="AM6038" i="22"/>
  <c r="AL6038" i="22"/>
  <c r="AK6038" i="22"/>
  <c r="AI6038" i="22"/>
  <c r="AG6038" i="22"/>
  <c r="AF6038" i="22"/>
  <c r="AE6038" i="22"/>
  <c r="Z6038" i="22"/>
  <c r="AC6038" i="22" s="1"/>
  <c r="AN6038" i="22" s="1"/>
  <c r="Y6038" i="22"/>
  <c r="AB6038" i="22" s="1"/>
  <c r="AH6038" i="22" s="1"/>
  <c r="X6038" i="22"/>
  <c r="V6038" i="22"/>
  <c r="S6038" i="22"/>
  <c r="P6038" i="22"/>
  <c r="AO6037" i="22"/>
  <c r="AN6037" i="22"/>
  <c r="AL6037" i="22"/>
  <c r="AK6037" i="22"/>
  <c r="AI6037" i="22"/>
  <c r="AH6037" i="22"/>
  <c r="AF6037" i="22"/>
  <c r="AE6037" i="22"/>
  <c r="Z6037" i="22"/>
  <c r="AC6037" i="22" s="1"/>
  <c r="AM6037" i="22" s="1"/>
  <c r="Y6037" i="22"/>
  <c r="AB6037" i="22" s="1"/>
  <c r="AG6037" i="22" s="1"/>
  <c r="X6037" i="22"/>
  <c r="V6037" i="22"/>
  <c r="S6037" i="22"/>
  <c r="P6037" i="22"/>
  <c r="AO6036" i="22"/>
  <c r="AN6036" i="22"/>
  <c r="AL6036" i="22"/>
  <c r="AK6036" i="22"/>
  <c r="AI6036" i="22"/>
  <c r="AH6036" i="22"/>
  <c r="AF6036" i="22"/>
  <c r="AE6036" i="22"/>
  <c r="Z6036" i="22"/>
  <c r="AC6036" i="22" s="1"/>
  <c r="AM6036" i="22" s="1"/>
  <c r="Y6036" i="22"/>
  <c r="AB6036" i="22" s="1"/>
  <c r="AG6036" i="22" s="1"/>
  <c r="X6036" i="22"/>
  <c r="V6036" i="22"/>
  <c r="S6036" i="22"/>
  <c r="P6036" i="22"/>
  <c r="AO6035" i="22"/>
  <c r="AN6035" i="22"/>
  <c r="AL6035" i="22"/>
  <c r="AK6035" i="22"/>
  <c r="AI6035" i="22"/>
  <c r="AH6035" i="22"/>
  <c r="AF6035" i="22"/>
  <c r="AE6035" i="22"/>
  <c r="Z6035" i="22"/>
  <c r="AC6035" i="22" s="1"/>
  <c r="AM6035" i="22" s="1"/>
  <c r="Y6035" i="22"/>
  <c r="AB6035" i="22" s="1"/>
  <c r="AG6035" i="22" s="1"/>
  <c r="X6035" i="22"/>
  <c r="V6035" i="22"/>
  <c r="S6035" i="22"/>
  <c r="P6035" i="22"/>
  <c r="AO6034" i="22"/>
  <c r="AN6034" i="22"/>
  <c r="AL6034" i="22"/>
  <c r="AK6034" i="22"/>
  <c r="AI6034" i="22"/>
  <c r="AH6034" i="22"/>
  <c r="AF6034" i="22"/>
  <c r="AE6034" i="22"/>
  <c r="Z6034" i="22"/>
  <c r="AC6034" i="22" s="1"/>
  <c r="AM6034" i="22" s="1"/>
  <c r="Y6034" i="22"/>
  <c r="AB6034" i="22" s="1"/>
  <c r="AG6034" i="22" s="1"/>
  <c r="X6034" i="22"/>
  <c r="V6034" i="22"/>
  <c r="S6034" i="22"/>
  <c r="P6034" i="22"/>
  <c r="AO6033" i="22"/>
  <c r="AM6033" i="22"/>
  <c r="AL6033" i="22"/>
  <c r="AK6033" i="22"/>
  <c r="AI6033" i="22"/>
  <c r="AG6033" i="22"/>
  <c r="AF6033" i="22"/>
  <c r="AE6033" i="22"/>
  <c r="Z6033" i="22"/>
  <c r="AC6033" i="22" s="1"/>
  <c r="AN6033" i="22" s="1"/>
  <c r="Y6033" i="22"/>
  <c r="AB6033" i="22" s="1"/>
  <c r="AH6033" i="22" s="1"/>
  <c r="X6033" i="22"/>
  <c r="V6033" i="22"/>
  <c r="S6033" i="22"/>
  <c r="P6033" i="22"/>
  <c r="AO6032" i="22"/>
  <c r="AN6032" i="22"/>
  <c r="AL6032" i="22"/>
  <c r="AK6032" i="22"/>
  <c r="AI6032" i="22"/>
  <c r="AH6032" i="22"/>
  <c r="AF6032" i="22"/>
  <c r="AE6032" i="22"/>
  <c r="Z6032" i="22"/>
  <c r="AC6032" i="22" s="1"/>
  <c r="AM6032" i="22" s="1"/>
  <c r="Y6032" i="22"/>
  <c r="AB6032" i="22" s="1"/>
  <c r="AG6032" i="22" s="1"/>
  <c r="X6032" i="22"/>
  <c r="V6032" i="22"/>
  <c r="S6032" i="22"/>
  <c r="P6032" i="22"/>
  <c r="AO6031" i="22"/>
  <c r="AM6031" i="22"/>
  <c r="AL6031" i="22"/>
  <c r="AK6031" i="22"/>
  <c r="AI6031" i="22"/>
  <c r="AG6031" i="22"/>
  <c r="AF6031" i="22"/>
  <c r="AE6031" i="22"/>
  <c r="Z6031" i="22"/>
  <c r="AC6031" i="22" s="1"/>
  <c r="AN6031" i="22" s="1"/>
  <c r="Y6031" i="22"/>
  <c r="AB6031" i="22" s="1"/>
  <c r="AH6031" i="22" s="1"/>
  <c r="X6031" i="22"/>
  <c r="V6031" i="22"/>
  <c r="S6031" i="22"/>
  <c r="P6031" i="22"/>
  <c r="AO6030" i="22"/>
  <c r="AM6030" i="22"/>
  <c r="AL6030" i="22"/>
  <c r="AK6030" i="22"/>
  <c r="AI6030" i="22"/>
  <c r="AG6030" i="22"/>
  <c r="AF6030" i="22"/>
  <c r="AE6030" i="22"/>
  <c r="Z6030" i="22"/>
  <c r="AC6030" i="22" s="1"/>
  <c r="AN6030" i="22" s="1"/>
  <c r="Y6030" i="22"/>
  <c r="AB6030" i="22" s="1"/>
  <c r="AH6030" i="22" s="1"/>
  <c r="X6030" i="22"/>
  <c r="V6030" i="22"/>
  <c r="S6030" i="22"/>
  <c r="P6030" i="22"/>
  <c r="AO6029" i="22"/>
  <c r="AM6029" i="22"/>
  <c r="AL6029" i="22"/>
  <c r="AK6029" i="22"/>
  <c r="AI6029" i="22"/>
  <c r="AG6029" i="22"/>
  <c r="AF6029" i="22"/>
  <c r="AE6029" i="22"/>
  <c r="Z6029" i="22"/>
  <c r="AC6029" i="22" s="1"/>
  <c r="AN6029" i="22" s="1"/>
  <c r="Y6029" i="22"/>
  <c r="AB6029" i="22" s="1"/>
  <c r="AH6029" i="22" s="1"/>
  <c r="X6029" i="22"/>
  <c r="V6029" i="22"/>
  <c r="S6029" i="22"/>
  <c r="P6029" i="22"/>
  <c r="AO6028" i="22"/>
  <c r="AM6028" i="22"/>
  <c r="AL6028" i="22"/>
  <c r="AK6028" i="22"/>
  <c r="AI6028" i="22"/>
  <c r="AG6028" i="22"/>
  <c r="AF6028" i="22"/>
  <c r="AE6028" i="22"/>
  <c r="Z6028" i="22"/>
  <c r="AC6028" i="22" s="1"/>
  <c r="AN6028" i="22" s="1"/>
  <c r="Y6028" i="22"/>
  <c r="AB6028" i="22" s="1"/>
  <c r="AH6028" i="22" s="1"/>
  <c r="X6028" i="22"/>
  <c r="V6028" i="22"/>
  <c r="S6028" i="22"/>
  <c r="P6028" i="22"/>
  <c r="AO6027" i="22"/>
  <c r="AM6027" i="22"/>
  <c r="AL6027" i="22"/>
  <c r="AK6027" i="22"/>
  <c r="AI6027" i="22"/>
  <c r="AG6027" i="22"/>
  <c r="AF6027" i="22"/>
  <c r="AE6027" i="22"/>
  <c r="Z6027" i="22"/>
  <c r="AC6027" i="22" s="1"/>
  <c r="AN6027" i="22" s="1"/>
  <c r="Y6027" i="22"/>
  <c r="AB6027" i="22" s="1"/>
  <c r="AH6027" i="22" s="1"/>
  <c r="X6027" i="22"/>
  <c r="V6027" i="22"/>
  <c r="S6027" i="22"/>
  <c r="P6027" i="22"/>
  <c r="AO6026" i="22"/>
  <c r="AM6026" i="22"/>
  <c r="AL6026" i="22"/>
  <c r="AK6026" i="22"/>
  <c r="AI6026" i="22"/>
  <c r="AG6026" i="22"/>
  <c r="AF6026" i="22"/>
  <c r="AE6026" i="22"/>
  <c r="Z6026" i="22"/>
  <c r="AC6026" i="22" s="1"/>
  <c r="AN6026" i="22" s="1"/>
  <c r="Y6026" i="22"/>
  <c r="AB6026" i="22" s="1"/>
  <c r="AH6026" i="22" s="1"/>
  <c r="X6026" i="22"/>
  <c r="V6026" i="22"/>
  <c r="S6026" i="22"/>
  <c r="P6026" i="22"/>
  <c r="AO6025" i="22"/>
  <c r="AM6025" i="22"/>
  <c r="AL6025" i="22"/>
  <c r="AK6025" i="22"/>
  <c r="AI6025" i="22"/>
  <c r="AG6025" i="22"/>
  <c r="AF6025" i="22"/>
  <c r="AE6025" i="22"/>
  <c r="Z6025" i="22"/>
  <c r="AC6025" i="22" s="1"/>
  <c r="AN6025" i="22" s="1"/>
  <c r="Y6025" i="22"/>
  <c r="AB6025" i="22" s="1"/>
  <c r="AH6025" i="22" s="1"/>
  <c r="X6025" i="22"/>
  <c r="V6025" i="22"/>
  <c r="S6025" i="22"/>
  <c r="P6025" i="22"/>
  <c r="AN6024" i="22"/>
  <c r="AM6024" i="22"/>
  <c r="AL6024" i="22"/>
  <c r="AK6024" i="22"/>
  <c r="AH6024" i="22"/>
  <c r="AG6024" i="22"/>
  <c r="AF6024" i="22"/>
  <c r="AE6024" i="22"/>
  <c r="Z6024" i="22"/>
  <c r="AC6024" i="22" s="1"/>
  <c r="AO6024" i="22" s="1"/>
  <c r="Y6024" i="22"/>
  <c r="AB6024" i="22" s="1"/>
  <c r="AI6024" i="22" s="1"/>
  <c r="X6024" i="22"/>
  <c r="V6024" i="22"/>
  <c r="S6024" i="22"/>
  <c r="P6024" i="22"/>
  <c r="AO6023" i="22"/>
  <c r="AN6023" i="22"/>
  <c r="AM6023" i="22"/>
  <c r="AK6023" i="22"/>
  <c r="AI6023" i="22"/>
  <c r="AH6023" i="22"/>
  <c r="AG6023" i="22"/>
  <c r="AE6023" i="22"/>
  <c r="Z6023" i="22"/>
  <c r="AC6023" i="22" s="1"/>
  <c r="AL6023" i="22" s="1"/>
  <c r="Y6023" i="22"/>
  <c r="AB6023" i="22" s="1"/>
  <c r="AF6023" i="22" s="1"/>
  <c r="X6023" i="22"/>
  <c r="V6023" i="22"/>
  <c r="S6023" i="22"/>
  <c r="P6023" i="22"/>
  <c r="AO6022" i="22"/>
  <c r="AN6022" i="22"/>
  <c r="AL6022" i="22"/>
  <c r="AK6022" i="22"/>
  <c r="AI6022" i="22"/>
  <c r="AH6022" i="22"/>
  <c r="AF6022" i="22"/>
  <c r="AE6022" i="22"/>
  <c r="Z6022" i="22"/>
  <c r="AC6022" i="22" s="1"/>
  <c r="AM6022" i="22" s="1"/>
  <c r="Y6022" i="22"/>
  <c r="AB6022" i="22" s="1"/>
  <c r="AG6022" i="22" s="1"/>
  <c r="X6022" i="22"/>
  <c r="V6022" i="22"/>
  <c r="S6022" i="22"/>
  <c r="P6022" i="22"/>
  <c r="AO6021" i="22"/>
  <c r="AN6021" i="22"/>
  <c r="AL6021" i="22"/>
  <c r="AK6021" i="22"/>
  <c r="AI6021" i="22"/>
  <c r="AH6021" i="22"/>
  <c r="AF6021" i="22"/>
  <c r="AE6021" i="22"/>
  <c r="Z6021" i="22"/>
  <c r="AC6021" i="22" s="1"/>
  <c r="AM6021" i="22" s="1"/>
  <c r="Y6021" i="22"/>
  <c r="AB6021" i="22" s="1"/>
  <c r="AG6021" i="22" s="1"/>
  <c r="X6021" i="22"/>
  <c r="V6021" i="22"/>
  <c r="S6021" i="22"/>
  <c r="P6021" i="22"/>
  <c r="AO6020" i="22"/>
  <c r="AN6020" i="22"/>
  <c r="AL6020" i="22"/>
  <c r="AK6020" i="22"/>
  <c r="AI6020" i="22"/>
  <c r="AH6020" i="22"/>
  <c r="AF6020" i="22"/>
  <c r="AE6020" i="22"/>
  <c r="Z6020" i="22"/>
  <c r="AC6020" i="22" s="1"/>
  <c r="AM6020" i="22" s="1"/>
  <c r="Y6020" i="22"/>
  <c r="AB6020" i="22" s="1"/>
  <c r="AG6020" i="22" s="1"/>
  <c r="X6020" i="22"/>
  <c r="V6020" i="22"/>
  <c r="S6020" i="22"/>
  <c r="P6020" i="22"/>
  <c r="AN6019" i="22"/>
  <c r="AM6019" i="22"/>
  <c r="AL6019" i="22"/>
  <c r="AK6019" i="22"/>
  <c r="AH6019" i="22"/>
  <c r="AG6019" i="22"/>
  <c r="AF6019" i="22"/>
  <c r="AE6019" i="22"/>
  <c r="Z6019" i="22"/>
  <c r="AC6019" i="22" s="1"/>
  <c r="AO6019" i="22" s="1"/>
  <c r="Y6019" i="22"/>
  <c r="AB6019" i="22" s="1"/>
  <c r="AI6019" i="22" s="1"/>
  <c r="X6019" i="22"/>
  <c r="V6019" i="22"/>
  <c r="S6019" i="22"/>
  <c r="P6019" i="22"/>
  <c r="AO6018" i="22"/>
  <c r="AM6018" i="22"/>
  <c r="AL6018" i="22"/>
  <c r="AK6018" i="22"/>
  <c r="AI6018" i="22"/>
  <c r="AG6018" i="22"/>
  <c r="AF6018" i="22"/>
  <c r="AE6018" i="22"/>
  <c r="Z6018" i="22"/>
  <c r="AC6018" i="22" s="1"/>
  <c r="AN6018" i="22" s="1"/>
  <c r="Y6018" i="22"/>
  <c r="AB6018" i="22" s="1"/>
  <c r="AH6018" i="22" s="1"/>
  <c r="X6018" i="22"/>
  <c r="V6018" i="22"/>
  <c r="S6018" i="22"/>
  <c r="P6018" i="22"/>
  <c r="AO6017" i="22"/>
  <c r="AM6017" i="22"/>
  <c r="AL6017" i="22"/>
  <c r="AK6017" i="22"/>
  <c r="AI6017" i="22"/>
  <c r="AG6017" i="22"/>
  <c r="AF6017" i="22"/>
  <c r="AE6017" i="22"/>
  <c r="Z6017" i="22"/>
  <c r="AC6017" i="22" s="1"/>
  <c r="AN6017" i="22" s="1"/>
  <c r="Y6017" i="22"/>
  <c r="AB6017" i="22" s="1"/>
  <c r="AH6017" i="22" s="1"/>
  <c r="X6017" i="22"/>
  <c r="V6017" i="22"/>
  <c r="S6017" i="22"/>
  <c r="P6017" i="22"/>
  <c r="AO6016" i="22"/>
  <c r="AM6016" i="22"/>
  <c r="AL6016" i="22"/>
  <c r="AK6016" i="22"/>
  <c r="AI6016" i="22"/>
  <c r="AG6016" i="22"/>
  <c r="AF6016" i="22"/>
  <c r="AE6016" i="22"/>
  <c r="Z6016" i="22"/>
  <c r="AC6016" i="22" s="1"/>
  <c r="AN6016" i="22" s="1"/>
  <c r="Y6016" i="22"/>
  <c r="AB6016" i="22" s="1"/>
  <c r="AH6016" i="22" s="1"/>
  <c r="X6016" i="22"/>
  <c r="V6016" i="22"/>
  <c r="S6016" i="22"/>
  <c r="P6016" i="22"/>
  <c r="AO6015" i="22"/>
  <c r="AM6015" i="22"/>
  <c r="AL6015" i="22"/>
  <c r="AK6015" i="22"/>
  <c r="AI6015" i="22"/>
  <c r="AG6015" i="22"/>
  <c r="AF6015" i="22"/>
  <c r="AE6015" i="22"/>
  <c r="Z6015" i="22"/>
  <c r="AC6015" i="22" s="1"/>
  <c r="AN6015" i="22" s="1"/>
  <c r="Y6015" i="22"/>
  <c r="AB6015" i="22" s="1"/>
  <c r="AH6015" i="22" s="1"/>
  <c r="X6015" i="22"/>
  <c r="V6015" i="22"/>
  <c r="S6015" i="22"/>
  <c r="P6015" i="22"/>
  <c r="AO6014" i="22"/>
  <c r="AN6014" i="22"/>
  <c r="AL6014" i="22"/>
  <c r="AK6014" i="22"/>
  <c r="AI6014" i="22"/>
  <c r="AH6014" i="22"/>
  <c r="AF6014" i="22"/>
  <c r="AE6014" i="22"/>
  <c r="Z6014" i="22"/>
  <c r="AC6014" i="22" s="1"/>
  <c r="AM6014" i="22" s="1"/>
  <c r="Y6014" i="22"/>
  <c r="AB6014" i="22" s="1"/>
  <c r="AG6014" i="22" s="1"/>
  <c r="X6014" i="22"/>
  <c r="V6014" i="22"/>
  <c r="S6014" i="22"/>
  <c r="P6014" i="22"/>
  <c r="AO6013" i="22"/>
  <c r="AN6013" i="22"/>
  <c r="AL6013" i="22"/>
  <c r="AK6013" i="22"/>
  <c r="AI6013" i="22"/>
  <c r="AH6013" i="22"/>
  <c r="AF6013" i="22"/>
  <c r="AE6013" i="22"/>
  <c r="Z6013" i="22"/>
  <c r="AC6013" i="22" s="1"/>
  <c r="AM6013" i="22" s="1"/>
  <c r="Y6013" i="22"/>
  <c r="AB6013" i="22" s="1"/>
  <c r="AG6013" i="22" s="1"/>
  <c r="X6013" i="22"/>
  <c r="V6013" i="22"/>
  <c r="S6013" i="22"/>
  <c r="P6013" i="22"/>
  <c r="AO6012" i="22"/>
  <c r="AN6012" i="22"/>
  <c r="AL6012" i="22"/>
  <c r="AK6012" i="22"/>
  <c r="AI6012" i="22"/>
  <c r="AH6012" i="22"/>
  <c r="AF6012" i="22"/>
  <c r="AE6012" i="22"/>
  <c r="Z6012" i="22"/>
  <c r="AC6012" i="22" s="1"/>
  <c r="AM6012" i="22" s="1"/>
  <c r="Y6012" i="22"/>
  <c r="AB6012" i="22" s="1"/>
  <c r="AG6012" i="22" s="1"/>
  <c r="X6012" i="22"/>
  <c r="V6012" i="22"/>
  <c r="S6012" i="22"/>
  <c r="P6012" i="22"/>
  <c r="AO6011" i="22"/>
  <c r="AM6011" i="22"/>
  <c r="AL6011" i="22"/>
  <c r="AK6011" i="22"/>
  <c r="AI6011" i="22"/>
  <c r="AG6011" i="22"/>
  <c r="AF6011" i="22"/>
  <c r="AE6011" i="22"/>
  <c r="Z6011" i="22"/>
  <c r="AC6011" i="22" s="1"/>
  <c r="AN6011" i="22" s="1"/>
  <c r="Y6011" i="22"/>
  <c r="AB6011" i="22" s="1"/>
  <c r="AH6011" i="22" s="1"/>
  <c r="X6011" i="22"/>
  <c r="V6011" i="22"/>
  <c r="S6011" i="22"/>
  <c r="P6011" i="22"/>
  <c r="AO6010" i="22"/>
  <c r="AM6010" i="22"/>
  <c r="AL6010" i="22"/>
  <c r="AK6010" i="22"/>
  <c r="AI6010" i="22"/>
  <c r="AG6010" i="22"/>
  <c r="AF6010" i="22"/>
  <c r="AE6010" i="22"/>
  <c r="Z6010" i="22"/>
  <c r="AC6010" i="22" s="1"/>
  <c r="AN6010" i="22" s="1"/>
  <c r="Y6010" i="22"/>
  <c r="AB6010" i="22" s="1"/>
  <c r="AH6010" i="22" s="1"/>
  <c r="X6010" i="22"/>
  <c r="V6010" i="22"/>
  <c r="S6010" i="22"/>
  <c r="P6010" i="22"/>
  <c r="AO6009" i="22"/>
  <c r="AM6009" i="22"/>
  <c r="AL6009" i="22"/>
  <c r="AK6009" i="22"/>
  <c r="AI6009" i="22"/>
  <c r="AG6009" i="22"/>
  <c r="AF6009" i="22"/>
  <c r="AE6009" i="22"/>
  <c r="Z6009" i="22"/>
  <c r="AC6009" i="22" s="1"/>
  <c r="AN6009" i="22" s="1"/>
  <c r="Y6009" i="22"/>
  <c r="AB6009" i="22" s="1"/>
  <c r="AH6009" i="22" s="1"/>
  <c r="X6009" i="22"/>
  <c r="V6009" i="22"/>
  <c r="S6009" i="22"/>
  <c r="P6009" i="22"/>
  <c r="AO6008" i="22"/>
  <c r="AN6008" i="22"/>
  <c r="AL6008" i="22"/>
  <c r="AK6008" i="22"/>
  <c r="AI6008" i="22"/>
  <c r="AH6008" i="22"/>
  <c r="AF6008" i="22"/>
  <c r="AE6008" i="22"/>
  <c r="Z6008" i="22"/>
  <c r="AC6008" i="22" s="1"/>
  <c r="AM6008" i="22" s="1"/>
  <c r="Y6008" i="22"/>
  <c r="AB6008" i="22" s="1"/>
  <c r="AG6008" i="22" s="1"/>
  <c r="X6008" i="22"/>
  <c r="V6008" i="22"/>
  <c r="S6008" i="22"/>
  <c r="P6008" i="22"/>
  <c r="AN6007" i="22"/>
  <c r="AM6007" i="22"/>
  <c r="AL6007" i="22"/>
  <c r="AK6007" i="22"/>
  <c r="AH6007" i="22"/>
  <c r="AG6007" i="22"/>
  <c r="AF6007" i="22"/>
  <c r="AE6007" i="22"/>
  <c r="Z6007" i="22"/>
  <c r="AC6007" i="22" s="1"/>
  <c r="AO6007" i="22" s="1"/>
  <c r="Y6007" i="22"/>
  <c r="AB6007" i="22" s="1"/>
  <c r="AI6007" i="22" s="1"/>
  <c r="X6007" i="22"/>
  <c r="V6007" i="22"/>
  <c r="S6007" i="22"/>
  <c r="P6007" i="22"/>
  <c r="AO6006" i="22"/>
  <c r="AM6006" i="22"/>
  <c r="AL6006" i="22"/>
  <c r="AK6006" i="22"/>
  <c r="AI6006" i="22"/>
  <c r="AG6006" i="22"/>
  <c r="AF6006" i="22"/>
  <c r="AE6006" i="22"/>
  <c r="Z6006" i="22"/>
  <c r="AC6006" i="22" s="1"/>
  <c r="AN6006" i="22" s="1"/>
  <c r="Y6006" i="22"/>
  <c r="AB6006" i="22" s="1"/>
  <c r="AH6006" i="22" s="1"/>
  <c r="X6006" i="22"/>
  <c r="V6006" i="22"/>
  <c r="S6006" i="22"/>
  <c r="P6006" i="22"/>
  <c r="AO6005" i="22"/>
  <c r="AN6005" i="22"/>
  <c r="AL6005" i="22"/>
  <c r="AK6005" i="22"/>
  <c r="AI6005" i="22"/>
  <c r="AH6005" i="22"/>
  <c r="AF6005" i="22"/>
  <c r="AE6005" i="22"/>
  <c r="Z6005" i="22"/>
  <c r="AC6005" i="22" s="1"/>
  <c r="AM6005" i="22" s="1"/>
  <c r="Y6005" i="22"/>
  <c r="AB6005" i="22" s="1"/>
  <c r="AG6005" i="22" s="1"/>
  <c r="X6005" i="22"/>
  <c r="V6005" i="22"/>
  <c r="S6005" i="22"/>
  <c r="P6005" i="22"/>
  <c r="AO6004" i="22"/>
  <c r="AM6004" i="22"/>
  <c r="AL6004" i="22"/>
  <c r="AK6004" i="22"/>
  <c r="AI6004" i="22"/>
  <c r="AG6004" i="22"/>
  <c r="AF6004" i="22"/>
  <c r="AE6004" i="22"/>
  <c r="Z6004" i="22"/>
  <c r="AC6004" i="22" s="1"/>
  <c r="AN6004" i="22" s="1"/>
  <c r="Y6004" i="22"/>
  <c r="AB6004" i="22" s="1"/>
  <c r="AH6004" i="22" s="1"/>
  <c r="X6004" i="22"/>
  <c r="V6004" i="22"/>
  <c r="S6004" i="22"/>
  <c r="P6004" i="22"/>
  <c r="AO6003" i="22"/>
  <c r="AN6003" i="22"/>
  <c r="AL6003" i="22"/>
  <c r="AK6003" i="22"/>
  <c r="AI6003" i="22"/>
  <c r="AH6003" i="22"/>
  <c r="AF6003" i="22"/>
  <c r="AE6003" i="22"/>
  <c r="Z6003" i="22"/>
  <c r="AC6003" i="22" s="1"/>
  <c r="AM6003" i="22" s="1"/>
  <c r="Y6003" i="22"/>
  <c r="AB6003" i="22" s="1"/>
  <c r="AG6003" i="22" s="1"/>
  <c r="X6003" i="22"/>
  <c r="V6003" i="22"/>
  <c r="S6003" i="22"/>
  <c r="P6003" i="22"/>
  <c r="AO6002" i="22"/>
  <c r="AN6002" i="22"/>
  <c r="AL6002" i="22"/>
  <c r="AK6002" i="22"/>
  <c r="AI6002" i="22"/>
  <c r="AH6002" i="22"/>
  <c r="AF6002" i="22"/>
  <c r="AE6002" i="22"/>
  <c r="Z6002" i="22"/>
  <c r="AC6002" i="22" s="1"/>
  <c r="AM6002" i="22" s="1"/>
  <c r="Y6002" i="22"/>
  <c r="AB6002" i="22" s="1"/>
  <c r="AG6002" i="22" s="1"/>
  <c r="X6002" i="22"/>
  <c r="V6002" i="22"/>
  <c r="S6002" i="22"/>
  <c r="P6002" i="22"/>
  <c r="AO6001" i="22"/>
  <c r="AN6001" i="22"/>
  <c r="AL6001" i="22"/>
  <c r="AK6001" i="22"/>
  <c r="AI6001" i="22"/>
  <c r="AH6001" i="22"/>
  <c r="AF6001" i="22"/>
  <c r="AE6001" i="22"/>
  <c r="Z6001" i="22"/>
  <c r="AC6001" i="22" s="1"/>
  <c r="AM6001" i="22" s="1"/>
  <c r="Y6001" i="22"/>
  <c r="AB6001" i="22" s="1"/>
  <c r="AG6001" i="22" s="1"/>
  <c r="X6001" i="22"/>
  <c r="V6001" i="22"/>
  <c r="S6001" i="22"/>
  <c r="P6001" i="22"/>
  <c r="AO6000" i="22"/>
  <c r="AM6000" i="22"/>
  <c r="AL6000" i="22"/>
  <c r="AK6000" i="22"/>
  <c r="AI6000" i="22"/>
  <c r="AG6000" i="22"/>
  <c r="AF6000" i="22"/>
  <c r="AE6000" i="22"/>
  <c r="Z6000" i="22"/>
  <c r="AC6000" i="22" s="1"/>
  <c r="AN6000" i="22" s="1"/>
  <c r="Y6000" i="22"/>
  <c r="AB6000" i="22" s="1"/>
  <c r="AH6000" i="22" s="1"/>
  <c r="X6000" i="22"/>
  <c r="V6000" i="22"/>
  <c r="S6000" i="22"/>
  <c r="P6000" i="22"/>
  <c r="AO5999" i="22"/>
  <c r="AN5999" i="22"/>
  <c r="AM5999" i="22"/>
  <c r="AK5999" i="22"/>
  <c r="AI5999" i="22"/>
  <c r="AH5999" i="22"/>
  <c r="AG5999" i="22"/>
  <c r="AE5999" i="22"/>
  <c r="Z5999" i="22"/>
  <c r="AC5999" i="22" s="1"/>
  <c r="AL5999" i="22" s="1"/>
  <c r="Y5999" i="22"/>
  <c r="AB5999" i="22" s="1"/>
  <c r="AF5999" i="22" s="1"/>
  <c r="X5999" i="22"/>
  <c r="V5999" i="22"/>
  <c r="S5999" i="22"/>
  <c r="P5999" i="22"/>
  <c r="AO5998" i="22"/>
  <c r="AN5998" i="22"/>
  <c r="AM5998" i="22"/>
  <c r="AK5998" i="22"/>
  <c r="AI5998" i="22"/>
  <c r="AH5998" i="22"/>
  <c r="AG5998" i="22"/>
  <c r="AE5998" i="22"/>
  <c r="Z5998" i="22"/>
  <c r="AC5998" i="22" s="1"/>
  <c r="AL5998" i="22" s="1"/>
  <c r="Y5998" i="22"/>
  <c r="AB5998" i="22" s="1"/>
  <c r="AF5998" i="22" s="1"/>
  <c r="X5998" i="22"/>
  <c r="V5998" i="22"/>
  <c r="S5998" i="22"/>
  <c r="P5998" i="22"/>
  <c r="AO5997" i="22"/>
  <c r="AM5997" i="22"/>
  <c r="AL5997" i="22"/>
  <c r="AK5997" i="22"/>
  <c r="AI5997" i="22"/>
  <c r="AG5997" i="22"/>
  <c r="AF5997" i="22"/>
  <c r="AE5997" i="22"/>
  <c r="Z5997" i="22"/>
  <c r="AC5997" i="22" s="1"/>
  <c r="AN5997" i="22" s="1"/>
  <c r="Y5997" i="22"/>
  <c r="AB5997" i="22" s="1"/>
  <c r="AH5997" i="22" s="1"/>
  <c r="X5997" i="22"/>
  <c r="V5997" i="22"/>
  <c r="S5997" i="22"/>
  <c r="P5997" i="22"/>
  <c r="AO5996" i="22"/>
  <c r="AN5996" i="22"/>
  <c r="AL5996" i="22"/>
  <c r="AK5996" i="22"/>
  <c r="AI5996" i="22"/>
  <c r="AH5996" i="22"/>
  <c r="AF5996" i="22"/>
  <c r="AE5996" i="22"/>
  <c r="Z5996" i="22"/>
  <c r="AC5996" i="22" s="1"/>
  <c r="AM5996" i="22" s="1"/>
  <c r="Y5996" i="22"/>
  <c r="AB5996" i="22" s="1"/>
  <c r="AG5996" i="22" s="1"/>
  <c r="X5996" i="22"/>
  <c r="V5996" i="22"/>
  <c r="S5996" i="22"/>
  <c r="P5996" i="22"/>
  <c r="AO5995" i="22"/>
  <c r="AN5995" i="22"/>
  <c r="AL5995" i="22"/>
  <c r="AK5995" i="22"/>
  <c r="AI5995" i="22"/>
  <c r="AH5995" i="22"/>
  <c r="AF5995" i="22"/>
  <c r="AE5995" i="22"/>
  <c r="Z5995" i="22"/>
  <c r="AC5995" i="22" s="1"/>
  <c r="AM5995" i="22" s="1"/>
  <c r="Y5995" i="22"/>
  <c r="AB5995" i="22" s="1"/>
  <c r="AG5995" i="22" s="1"/>
  <c r="X5995" i="22"/>
  <c r="V5995" i="22"/>
  <c r="S5995" i="22"/>
  <c r="P5995" i="22"/>
  <c r="AO5994" i="22"/>
  <c r="AM5994" i="22"/>
  <c r="AL5994" i="22"/>
  <c r="AK5994" i="22"/>
  <c r="AI5994" i="22"/>
  <c r="AG5994" i="22"/>
  <c r="AF5994" i="22"/>
  <c r="AE5994" i="22"/>
  <c r="Z5994" i="22"/>
  <c r="AC5994" i="22" s="1"/>
  <c r="AN5994" i="22" s="1"/>
  <c r="Y5994" i="22"/>
  <c r="AB5994" i="22" s="1"/>
  <c r="AH5994" i="22" s="1"/>
  <c r="X5994" i="22"/>
  <c r="V5994" i="22"/>
  <c r="S5994" i="22"/>
  <c r="P5994" i="22"/>
  <c r="AO5993" i="22"/>
  <c r="AM5993" i="22"/>
  <c r="AL5993" i="22"/>
  <c r="AK5993" i="22"/>
  <c r="AI5993" i="22"/>
  <c r="AG5993" i="22"/>
  <c r="AF5993" i="22"/>
  <c r="AE5993" i="22"/>
  <c r="Z5993" i="22"/>
  <c r="AC5993" i="22" s="1"/>
  <c r="AN5993" i="22" s="1"/>
  <c r="Y5993" i="22"/>
  <c r="AB5993" i="22" s="1"/>
  <c r="AH5993" i="22" s="1"/>
  <c r="X5993" i="22"/>
  <c r="V5993" i="22"/>
  <c r="S5993" i="22"/>
  <c r="P5993" i="22"/>
  <c r="AO5992" i="22"/>
  <c r="AM5992" i="22"/>
  <c r="AL5992" i="22"/>
  <c r="AK5992" i="22"/>
  <c r="AI5992" i="22"/>
  <c r="AG5992" i="22"/>
  <c r="AF5992" i="22"/>
  <c r="AE5992" i="22"/>
  <c r="Z5992" i="22"/>
  <c r="AC5992" i="22" s="1"/>
  <c r="AN5992" i="22" s="1"/>
  <c r="Y5992" i="22"/>
  <c r="AB5992" i="22" s="1"/>
  <c r="AH5992" i="22" s="1"/>
  <c r="X5992" i="22"/>
  <c r="V5992" i="22"/>
  <c r="S5992" i="22"/>
  <c r="P5992" i="22"/>
  <c r="AO5991" i="22"/>
  <c r="AM5991" i="22"/>
  <c r="AL5991" i="22"/>
  <c r="AK5991" i="22"/>
  <c r="AI5991" i="22"/>
  <c r="AG5991" i="22"/>
  <c r="AF5991" i="22"/>
  <c r="AE5991" i="22"/>
  <c r="Z5991" i="22"/>
  <c r="AC5991" i="22" s="1"/>
  <c r="AN5991" i="22" s="1"/>
  <c r="Y5991" i="22"/>
  <c r="AB5991" i="22" s="1"/>
  <c r="AH5991" i="22" s="1"/>
  <c r="X5991" i="22"/>
  <c r="V5991" i="22"/>
  <c r="S5991" i="22"/>
  <c r="P5991" i="22"/>
  <c r="AO5990" i="22"/>
  <c r="AN5990" i="22"/>
  <c r="AL5990" i="22"/>
  <c r="AK5990" i="22"/>
  <c r="AI5990" i="22"/>
  <c r="AH5990" i="22"/>
  <c r="AF5990" i="22"/>
  <c r="AE5990" i="22"/>
  <c r="Z5990" i="22"/>
  <c r="AC5990" i="22" s="1"/>
  <c r="AM5990" i="22" s="1"/>
  <c r="Y5990" i="22"/>
  <c r="AB5990" i="22" s="1"/>
  <c r="AG5990" i="22" s="1"/>
  <c r="X5990" i="22"/>
  <c r="V5990" i="22"/>
  <c r="S5990" i="22"/>
  <c r="P5990" i="22"/>
  <c r="AO5989" i="22"/>
  <c r="AM5989" i="22"/>
  <c r="AL5989" i="22"/>
  <c r="AK5989" i="22"/>
  <c r="AI5989" i="22"/>
  <c r="AG5989" i="22"/>
  <c r="AF5989" i="22"/>
  <c r="AE5989" i="22"/>
  <c r="Z5989" i="22"/>
  <c r="AC5989" i="22" s="1"/>
  <c r="AN5989" i="22" s="1"/>
  <c r="Y5989" i="22"/>
  <c r="AB5989" i="22" s="1"/>
  <c r="AH5989" i="22" s="1"/>
  <c r="X5989" i="22"/>
  <c r="V5989" i="22"/>
  <c r="S5989" i="22"/>
  <c r="P5989" i="22"/>
  <c r="AO5988" i="22"/>
  <c r="AN5988" i="22"/>
  <c r="AL5988" i="22"/>
  <c r="AK5988" i="22"/>
  <c r="AI5988" i="22"/>
  <c r="AH5988" i="22"/>
  <c r="AF5988" i="22"/>
  <c r="AE5988" i="22"/>
  <c r="Z5988" i="22"/>
  <c r="AC5988" i="22" s="1"/>
  <c r="AM5988" i="22" s="1"/>
  <c r="Y5988" i="22"/>
  <c r="AB5988" i="22" s="1"/>
  <c r="AG5988" i="22" s="1"/>
  <c r="X5988" i="22"/>
  <c r="V5988" i="22"/>
  <c r="S5988" i="22"/>
  <c r="P5988" i="22"/>
  <c r="AO5987" i="22"/>
  <c r="AM5987" i="22"/>
  <c r="AL5987" i="22"/>
  <c r="AK5987" i="22"/>
  <c r="AI5987" i="22"/>
  <c r="AG5987" i="22"/>
  <c r="AF5987" i="22"/>
  <c r="AE5987" i="22"/>
  <c r="Z5987" i="22"/>
  <c r="AC5987" i="22" s="1"/>
  <c r="AN5987" i="22" s="1"/>
  <c r="Y5987" i="22"/>
  <c r="AB5987" i="22" s="1"/>
  <c r="AH5987" i="22" s="1"/>
  <c r="X5987" i="22"/>
  <c r="V5987" i="22"/>
  <c r="S5987" i="22"/>
  <c r="P5987" i="22"/>
  <c r="AO5986" i="22"/>
  <c r="AM5986" i="22"/>
  <c r="AL5986" i="22"/>
  <c r="AK5986" i="22"/>
  <c r="AI5986" i="22"/>
  <c r="AG5986" i="22"/>
  <c r="AF5986" i="22"/>
  <c r="AE5986" i="22"/>
  <c r="Z5986" i="22"/>
  <c r="AC5986" i="22" s="1"/>
  <c r="AN5986" i="22" s="1"/>
  <c r="Y5986" i="22"/>
  <c r="AB5986" i="22" s="1"/>
  <c r="AH5986" i="22" s="1"/>
  <c r="X5986" i="22"/>
  <c r="V5986" i="22"/>
  <c r="S5986" i="22"/>
  <c r="P5986" i="22"/>
  <c r="AN5985" i="22"/>
  <c r="AM5985" i="22"/>
  <c r="AL5985" i="22"/>
  <c r="AK5985" i="22"/>
  <c r="AH5985" i="22"/>
  <c r="AG5985" i="22"/>
  <c r="AF5985" i="22"/>
  <c r="AE5985" i="22"/>
  <c r="Z5985" i="22"/>
  <c r="AC5985" i="22" s="1"/>
  <c r="AO5985" i="22" s="1"/>
  <c r="Y5985" i="22"/>
  <c r="AB5985" i="22" s="1"/>
  <c r="AI5985" i="22" s="1"/>
  <c r="X5985" i="22"/>
  <c r="V5985" i="22"/>
  <c r="S5985" i="22"/>
  <c r="P5985" i="22"/>
  <c r="AN5984" i="22"/>
  <c r="AM5984" i="22"/>
  <c r="AL5984" i="22"/>
  <c r="AK5984" i="22"/>
  <c r="AH5984" i="22"/>
  <c r="AG5984" i="22"/>
  <c r="AF5984" i="22"/>
  <c r="AE5984" i="22"/>
  <c r="Z5984" i="22"/>
  <c r="AC5984" i="22" s="1"/>
  <c r="AO5984" i="22" s="1"/>
  <c r="Y5984" i="22"/>
  <c r="AB5984" i="22" s="1"/>
  <c r="AI5984" i="22" s="1"/>
  <c r="X5984" i="22"/>
  <c r="V5984" i="22"/>
  <c r="S5984" i="22"/>
  <c r="P5984" i="22"/>
  <c r="AN5983" i="22"/>
  <c r="AM5983" i="22"/>
  <c r="AL5983" i="22"/>
  <c r="AK5983" i="22"/>
  <c r="AH5983" i="22"/>
  <c r="AG5983" i="22"/>
  <c r="AF5983" i="22"/>
  <c r="AE5983" i="22"/>
  <c r="Z5983" i="22"/>
  <c r="AC5983" i="22" s="1"/>
  <c r="AO5983" i="22" s="1"/>
  <c r="Y5983" i="22"/>
  <c r="AB5983" i="22" s="1"/>
  <c r="AI5983" i="22" s="1"/>
  <c r="X5983" i="22"/>
  <c r="V5983" i="22"/>
  <c r="S5983" i="22"/>
  <c r="P5983" i="22"/>
  <c r="AO5982" i="22"/>
  <c r="AM5982" i="22"/>
  <c r="AL5982" i="22"/>
  <c r="AK5982" i="22"/>
  <c r="AI5982" i="22"/>
  <c r="AG5982" i="22"/>
  <c r="AF5982" i="22"/>
  <c r="AE5982" i="22"/>
  <c r="Z5982" i="22"/>
  <c r="AC5982" i="22" s="1"/>
  <c r="AN5982" i="22" s="1"/>
  <c r="Y5982" i="22"/>
  <c r="AB5982" i="22" s="1"/>
  <c r="AH5982" i="22" s="1"/>
  <c r="X5982" i="22"/>
  <c r="V5982" i="22"/>
  <c r="S5982" i="22"/>
  <c r="P5982" i="22"/>
  <c r="AO5981" i="22"/>
  <c r="AM5981" i="22"/>
  <c r="AL5981" i="22"/>
  <c r="AK5981" i="22"/>
  <c r="AI5981" i="22"/>
  <c r="AG5981" i="22"/>
  <c r="AF5981" i="22"/>
  <c r="AE5981" i="22"/>
  <c r="Z5981" i="22"/>
  <c r="AC5981" i="22" s="1"/>
  <c r="AN5981" i="22" s="1"/>
  <c r="Y5981" i="22"/>
  <c r="AB5981" i="22" s="1"/>
  <c r="AH5981" i="22" s="1"/>
  <c r="X5981" i="22"/>
  <c r="V5981" i="22"/>
  <c r="S5981" i="22"/>
  <c r="P5981" i="22"/>
  <c r="AO5980" i="22"/>
  <c r="AM5980" i="22"/>
  <c r="AL5980" i="22"/>
  <c r="AK5980" i="22"/>
  <c r="AI5980" i="22"/>
  <c r="AG5980" i="22"/>
  <c r="AF5980" i="22"/>
  <c r="AE5980" i="22"/>
  <c r="Z5980" i="22"/>
  <c r="AC5980" i="22" s="1"/>
  <c r="AN5980" i="22" s="1"/>
  <c r="Y5980" i="22"/>
  <c r="AB5980" i="22" s="1"/>
  <c r="AH5980" i="22" s="1"/>
  <c r="X5980" i="22"/>
  <c r="V5980" i="22"/>
  <c r="S5980" i="22"/>
  <c r="P5980" i="22"/>
  <c r="AO5979" i="22"/>
  <c r="AN5979" i="22"/>
  <c r="AL5979" i="22"/>
  <c r="AK5979" i="22"/>
  <c r="AI5979" i="22"/>
  <c r="AH5979" i="22"/>
  <c r="AF5979" i="22"/>
  <c r="AE5979" i="22"/>
  <c r="Z5979" i="22"/>
  <c r="AC5979" i="22" s="1"/>
  <c r="AM5979" i="22" s="1"/>
  <c r="Y5979" i="22"/>
  <c r="AB5979" i="22" s="1"/>
  <c r="AG5979" i="22" s="1"/>
  <c r="X5979" i="22"/>
  <c r="V5979" i="22"/>
  <c r="S5979" i="22"/>
  <c r="P5979" i="22"/>
  <c r="AO5978" i="22"/>
  <c r="AN5978" i="22"/>
  <c r="AL5978" i="22"/>
  <c r="AK5978" i="22"/>
  <c r="AI5978" i="22"/>
  <c r="AH5978" i="22"/>
  <c r="AF5978" i="22"/>
  <c r="AE5978" i="22"/>
  <c r="Z5978" i="22"/>
  <c r="AC5978" i="22" s="1"/>
  <c r="AM5978" i="22" s="1"/>
  <c r="Y5978" i="22"/>
  <c r="AB5978" i="22" s="1"/>
  <c r="AG5978" i="22" s="1"/>
  <c r="X5978" i="22"/>
  <c r="V5978" i="22"/>
  <c r="S5978" i="22"/>
  <c r="P5978" i="22"/>
  <c r="AO5977" i="22"/>
  <c r="AN5977" i="22"/>
  <c r="AL5977" i="22"/>
  <c r="AK5977" i="22"/>
  <c r="AI5977" i="22"/>
  <c r="AH5977" i="22"/>
  <c r="AF5977" i="22"/>
  <c r="AE5977" i="22"/>
  <c r="Z5977" i="22"/>
  <c r="AC5977" i="22" s="1"/>
  <c r="AM5977" i="22" s="1"/>
  <c r="Y5977" i="22"/>
  <c r="AB5977" i="22" s="1"/>
  <c r="AG5977" i="22" s="1"/>
  <c r="X5977" i="22"/>
  <c r="V5977" i="22"/>
  <c r="S5977" i="22"/>
  <c r="P5977" i="22"/>
  <c r="AO5976" i="22"/>
  <c r="AM5976" i="22"/>
  <c r="AL5976" i="22"/>
  <c r="AK5976" i="22"/>
  <c r="AI5976" i="22"/>
  <c r="AG5976" i="22"/>
  <c r="AF5976" i="22"/>
  <c r="AE5976" i="22"/>
  <c r="Z5976" i="22"/>
  <c r="AC5976" i="22" s="1"/>
  <c r="AN5976" i="22" s="1"/>
  <c r="Y5976" i="22"/>
  <c r="AB5976" i="22" s="1"/>
  <c r="AH5976" i="22" s="1"/>
  <c r="X5976" i="22"/>
  <c r="V5976" i="22"/>
  <c r="S5976" i="22"/>
  <c r="P5976" i="22"/>
  <c r="AO5975" i="22"/>
  <c r="AM5975" i="22"/>
  <c r="AL5975" i="22"/>
  <c r="AK5975" i="22"/>
  <c r="AI5975" i="22"/>
  <c r="AG5975" i="22"/>
  <c r="AF5975" i="22"/>
  <c r="AE5975" i="22"/>
  <c r="Z5975" i="22"/>
  <c r="AC5975" i="22" s="1"/>
  <c r="AN5975" i="22" s="1"/>
  <c r="Y5975" i="22"/>
  <c r="AB5975" i="22" s="1"/>
  <c r="AH5975" i="22" s="1"/>
  <c r="X5975" i="22"/>
  <c r="V5975" i="22"/>
  <c r="S5975" i="22"/>
  <c r="P5975" i="22"/>
  <c r="AO5974" i="22"/>
  <c r="AN5974" i="22"/>
  <c r="AL5974" i="22"/>
  <c r="AK5974" i="22"/>
  <c r="AI5974" i="22"/>
  <c r="AH5974" i="22"/>
  <c r="AF5974" i="22"/>
  <c r="AE5974" i="22"/>
  <c r="Z5974" i="22"/>
  <c r="AC5974" i="22" s="1"/>
  <c r="AM5974" i="22" s="1"/>
  <c r="Y5974" i="22"/>
  <c r="AB5974" i="22" s="1"/>
  <c r="AG5974" i="22" s="1"/>
  <c r="X5974" i="22"/>
  <c r="V5974" i="22"/>
  <c r="S5974" i="22"/>
  <c r="P5974" i="22"/>
  <c r="AO5973" i="22"/>
  <c r="AN5973" i="22"/>
  <c r="AL5973" i="22"/>
  <c r="AK5973" i="22"/>
  <c r="AI5973" i="22"/>
  <c r="AH5973" i="22"/>
  <c r="AF5973" i="22"/>
  <c r="AE5973" i="22"/>
  <c r="Z5973" i="22"/>
  <c r="AC5973" i="22" s="1"/>
  <c r="AM5973" i="22" s="1"/>
  <c r="Y5973" i="22"/>
  <c r="AB5973" i="22" s="1"/>
  <c r="AG5973" i="22" s="1"/>
  <c r="X5973" i="22"/>
  <c r="V5973" i="22"/>
  <c r="S5973" i="22"/>
  <c r="P5973" i="22"/>
  <c r="AO5972" i="22"/>
  <c r="AN5972" i="22"/>
  <c r="AL5972" i="22"/>
  <c r="AK5972" i="22"/>
  <c r="AI5972" i="22"/>
  <c r="AH5972" i="22"/>
  <c r="AF5972" i="22"/>
  <c r="AE5972" i="22"/>
  <c r="Z5972" i="22"/>
  <c r="AC5972" i="22" s="1"/>
  <c r="AM5972" i="22" s="1"/>
  <c r="Y5972" i="22"/>
  <c r="AB5972" i="22" s="1"/>
  <c r="AG5972" i="22" s="1"/>
  <c r="X5972" i="22"/>
  <c r="V5972" i="22"/>
  <c r="S5972" i="22"/>
  <c r="P5972" i="22"/>
  <c r="AN5971" i="22"/>
  <c r="AM5971" i="22"/>
  <c r="AL5971" i="22"/>
  <c r="AK5971" i="22"/>
  <c r="AH5971" i="22"/>
  <c r="AG5971" i="22"/>
  <c r="AF5971" i="22"/>
  <c r="AE5971" i="22"/>
  <c r="Z5971" i="22"/>
  <c r="AC5971" i="22" s="1"/>
  <c r="AO5971" i="22" s="1"/>
  <c r="Y5971" i="22"/>
  <c r="AB5971" i="22" s="1"/>
  <c r="AI5971" i="22" s="1"/>
  <c r="X5971" i="22"/>
  <c r="V5971" i="22"/>
  <c r="S5971" i="22"/>
  <c r="P5971" i="22"/>
  <c r="AO5970" i="22"/>
  <c r="AN5970" i="22"/>
  <c r="AL5970" i="22"/>
  <c r="AK5970" i="22"/>
  <c r="AI5970" i="22"/>
  <c r="AH5970" i="22"/>
  <c r="AF5970" i="22"/>
  <c r="AE5970" i="22"/>
  <c r="Z5970" i="22"/>
  <c r="AC5970" i="22" s="1"/>
  <c r="AM5970" i="22" s="1"/>
  <c r="Y5970" i="22"/>
  <c r="AB5970" i="22" s="1"/>
  <c r="AG5970" i="22" s="1"/>
  <c r="X5970" i="22"/>
  <c r="V5970" i="22"/>
  <c r="S5970" i="22"/>
  <c r="P5970" i="22"/>
  <c r="AO5969" i="22"/>
  <c r="AN5969" i="22"/>
  <c r="AL5969" i="22"/>
  <c r="AK5969" i="22"/>
  <c r="AI5969" i="22"/>
  <c r="AH5969" i="22"/>
  <c r="AF5969" i="22"/>
  <c r="AE5969" i="22"/>
  <c r="Z5969" i="22"/>
  <c r="AC5969" i="22" s="1"/>
  <c r="AM5969" i="22" s="1"/>
  <c r="Y5969" i="22"/>
  <c r="AB5969" i="22" s="1"/>
  <c r="AG5969" i="22" s="1"/>
  <c r="X5969" i="22"/>
  <c r="V5969" i="22"/>
  <c r="S5969" i="22"/>
  <c r="P5969" i="22"/>
  <c r="AO5968" i="22"/>
  <c r="AN5968" i="22"/>
  <c r="AL5968" i="22"/>
  <c r="AK5968" i="22"/>
  <c r="AI5968" i="22"/>
  <c r="AH5968" i="22"/>
  <c r="AF5968" i="22"/>
  <c r="AE5968" i="22"/>
  <c r="Z5968" i="22"/>
  <c r="AC5968" i="22" s="1"/>
  <c r="AM5968" i="22" s="1"/>
  <c r="Y5968" i="22"/>
  <c r="AB5968" i="22" s="1"/>
  <c r="AG5968" i="22" s="1"/>
  <c r="X5968" i="22"/>
  <c r="V5968" i="22"/>
  <c r="S5968" i="22"/>
  <c r="P5968" i="22"/>
  <c r="AO5967" i="22"/>
  <c r="AN5967" i="22"/>
  <c r="AL5967" i="22"/>
  <c r="AK5967" i="22"/>
  <c r="AI5967" i="22"/>
  <c r="AH5967" i="22"/>
  <c r="AF5967" i="22"/>
  <c r="AE5967" i="22"/>
  <c r="Z5967" i="22"/>
  <c r="AC5967" i="22" s="1"/>
  <c r="AM5967" i="22" s="1"/>
  <c r="Y5967" i="22"/>
  <c r="AB5967" i="22" s="1"/>
  <c r="AG5967" i="22" s="1"/>
  <c r="X5967" i="22"/>
  <c r="V5967" i="22"/>
  <c r="S5967" i="22"/>
  <c r="P5967" i="22"/>
  <c r="AO5966" i="22"/>
  <c r="AN5966" i="22"/>
  <c r="AL5966" i="22"/>
  <c r="AK5966" i="22"/>
  <c r="AI5966" i="22"/>
  <c r="AH5966" i="22"/>
  <c r="AF5966" i="22"/>
  <c r="AE5966" i="22"/>
  <c r="Z5966" i="22"/>
  <c r="AC5966" i="22" s="1"/>
  <c r="AM5966" i="22" s="1"/>
  <c r="Y5966" i="22"/>
  <c r="AB5966" i="22" s="1"/>
  <c r="AG5966" i="22" s="1"/>
  <c r="X5966" i="22"/>
  <c r="V5966" i="22"/>
  <c r="S5966" i="22"/>
  <c r="P5966" i="22"/>
  <c r="AO5965" i="22"/>
  <c r="AM5965" i="22"/>
  <c r="AL5965" i="22"/>
  <c r="AK5965" i="22"/>
  <c r="AI5965" i="22"/>
  <c r="AG5965" i="22"/>
  <c r="AF5965" i="22"/>
  <c r="AE5965" i="22"/>
  <c r="Z5965" i="22"/>
  <c r="AC5965" i="22" s="1"/>
  <c r="AN5965" i="22" s="1"/>
  <c r="Y5965" i="22"/>
  <c r="AB5965" i="22" s="1"/>
  <c r="AH5965" i="22" s="1"/>
  <c r="X5965" i="22"/>
  <c r="V5965" i="22"/>
  <c r="S5965" i="22"/>
  <c r="P5965" i="22"/>
  <c r="AO5964" i="22"/>
  <c r="AM5964" i="22"/>
  <c r="AL5964" i="22"/>
  <c r="AK5964" i="22"/>
  <c r="AI5964" i="22"/>
  <c r="AG5964" i="22"/>
  <c r="AF5964" i="22"/>
  <c r="AE5964" i="22"/>
  <c r="Z5964" i="22"/>
  <c r="AC5964" i="22" s="1"/>
  <c r="AN5964" i="22" s="1"/>
  <c r="Y5964" i="22"/>
  <c r="AB5964" i="22" s="1"/>
  <c r="AH5964" i="22" s="1"/>
  <c r="X5964" i="22"/>
  <c r="V5964" i="22"/>
  <c r="S5964" i="22"/>
  <c r="P5964" i="22"/>
  <c r="AO5963" i="22"/>
  <c r="AM5963" i="22"/>
  <c r="AL5963" i="22"/>
  <c r="AK5963" i="22"/>
  <c r="AI5963" i="22"/>
  <c r="AG5963" i="22"/>
  <c r="AF5963" i="22"/>
  <c r="AE5963" i="22"/>
  <c r="Z5963" i="22"/>
  <c r="AC5963" i="22" s="1"/>
  <c r="AN5963" i="22" s="1"/>
  <c r="Y5963" i="22"/>
  <c r="AB5963" i="22" s="1"/>
  <c r="AH5963" i="22" s="1"/>
  <c r="X5963" i="22"/>
  <c r="V5963" i="22"/>
  <c r="S5963" i="22"/>
  <c r="P5963" i="22"/>
  <c r="AO5962" i="22"/>
  <c r="AM5962" i="22"/>
  <c r="AL5962" i="22"/>
  <c r="AK5962" i="22"/>
  <c r="AI5962" i="22"/>
  <c r="AG5962" i="22"/>
  <c r="AF5962" i="22"/>
  <c r="AE5962" i="22"/>
  <c r="Z5962" i="22"/>
  <c r="AC5962" i="22" s="1"/>
  <c r="AN5962" i="22" s="1"/>
  <c r="Y5962" i="22"/>
  <c r="AB5962" i="22" s="1"/>
  <c r="AH5962" i="22" s="1"/>
  <c r="X5962" i="22"/>
  <c r="V5962" i="22"/>
  <c r="S5962" i="22"/>
  <c r="P5962" i="22"/>
  <c r="AO5961" i="22"/>
  <c r="AN5961" i="22"/>
  <c r="AL5961" i="22"/>
  <c r="AK5961" i="22"/>
  <c r="AI5961" i="22"/>
  <c r="AH5961" i="22"/>
  <c r="AF5961" i="22"/>
  <c r="AE5961" i="22"/>
  <c r="Z5961" i="22"/>
  <c r="AC5961" i="22" s="1"/>
  <c r="AM5961" i="22" s="1"/>
  <c r="Y5961" i="22"/>
  <c r="AB5961" i="22" s="1"/>
  <c r="AG5961" i="22" s="1"/>
  <c r="X5961" i="22"/>
  <c r="V5961" i="22"/>
  <c r="S5961" i="22"/>
  <c r="P5961" i="22"/>
  <c r="AO5960" i="22"/>
  <c r="AM5960" i="22"/>
  <c r="AL5960" i="22"/>
  <c r="AK5960" i="22"/>
  <c r="AI5960" i="22"/>
  <c r="AG5960" i="22"/>
  <c r="AF5960" i="22"/>
  <c r="AE5960" i="22"/>
  <c r="Z5960" i="22"/>
  <c r="AC5960" i="22" s="1"/>
  <c r="AN5960" i="22" s="1"/>
  <c r="Y5960" i="22"/>
  <c r="AB5960" i="22" s="1"/>
  <c r="AH5960" i="22" s="1"/>
  <c r="X5960" i="22"/>
  <c r="V5960" i="22"/>
  <c r="S5960" i="22"/>
  <c r="P5960" i="22"/>
  <c r="AO5959" i="22"/>
  <c r="AM5959" i="22"/>
  <c r="AL5959" i="22"/>
  <c r="AK5959" i="22"/>
  <c r="AI5959" i="22"/>
  <c r="AG5959" i="22"/>
  <c r="AF5959" i="22"/>
  <c r="AE5959" i="22"/>
  <c r="Z5959" i="22"/>
  <c r="AC5959" i="22" s="1"/>
  <c r="AN5959" i="22" s="1"/>
  <c r="Y5959" i="22"/>
  <c r="AB5959" i="22" s="1"/>
  <c r="AH5959" i="22" s="1"/>
  <c r="X5959" i="22"/>
  <c r="V5959" i="22"/>
  <c r="S5959" i="22"/>
  <c r="P5959" i="22"/>
  <c r="AN5958" i="22"/>
  <c r="AM5958" i="22"/>
  <c r="AL5958" i="22"/>
  <c r="AK5958" i="22"/>
  <c r="AH5958" i="22"/>
  <c r="AG5958" i="22"/>
  <c r="AF5958" i="22"/>
  <c r="AE5958" i="22"/>
  <c r="Z5958" i="22"/>
  <c r="AC5958" i="22" s="1"/>
  <c r="AO5958" i="22" s="1"/>
  <c r="Y5958" i="22"/>
  <c r="AB5958" i="22" s="1"/>
  <c r="AI5958" i="22" s="1"/>
  <c r="X5958" i="22"/>
  <c r="V5958" i="22"/>
  <c r="S5958" i="22"/>
  <c r="P5958" i="22"/>
  <c r="AN5957" i="22"/>
  <c r="AM5957" i="22"/>
  <c r="AL5957" i="22"/>
  <c r="AK5957" i="22"/>
  <c r="AH5957" i="22"/>
  <c r="AG5957" i="22"/>
  <c r="AF5957" i="22"/>
  <c r="AE5957" i="22"/>
  <c r="Z5957" i="22"/>
  <c r="AC5957" i="22" s="1"/>
  <c r="AO5957" i="22" s="1"/>
  <c r="Y5957" i="22"/>
  <c r="AB5957" i="22" s="1"/>
  <c r="AI5957" i="22" s="1"/>
  <c r="X5957" i="22"/>
  <c r="V5957" i="22"/>
  <c r="S5957" i="22"/>
  <c r="P5957" i="22"/>
  <c r="AN5956" i="22"/>
  <c r="AM5956" i="22"/>
  <c r="AL5956" i="22"/>
  <c r="AK5956" i="22"/>
  <c r="AH5956" i="22"/>
  <c r="AG5956" i="22"/>
  <c r="AF5956" i="22"/>
  <c r="AE5956" i="22"/>
  <c r="Z5956" i="22"/>
  <c r="AC5956" i="22" s="1"/>
  <c r="AO5956" i="22" s="1"/>
  <c r="Y5956" i="22"/>
  <c r="AB5956" i="22" s="1"/>
  <c r="AI5956" i="22" s="1"/>
  <c r="X5956" i="22"/>
  <c r="V5956" i="22"/>
  <c r="S5956" i="22"/>
  <c r="P5956" i="22"/>
  <c r="AO5955" i="22"/>
  <c r="AM5955" i="22"/>
  <c r="AL5955" i="22"/>
  <c r="AK5955" i="22"/>
  <c r="AI5955" i="22"/>
  <c r="AG5955" i="22"/>
  <c r="AF5955" i="22"/>
  <c r="AE5955" i="22"/>
  <c r="Z5955" i="22"/>
  <c r="AC5955" i="22" s="1"/>
  <c r="AN5955" i="22" s="1"/>
  <c r="Y5955" i="22"/>
  <c r="AB5955" i="22" s="1"/>
  <c r="AH5955" i="22" s="1"/>
  <c r="X5955" i="22"/>
  <c r="V5955" i="22"/>
  <c r="S5955" i="22"/>
  <c r="P5955" i="22"/>
  <c r="AO5954" i="22"/>
  <c r="AN5954" i="22"/>
  <c r="AL5954" i="22"/>
  <c r="AK5954" i="22"/>
  <c r="AI5954" i="22"/>
  <c r="AH5954" i="22"/>
  <c r="AF5954" i="22"/>
  <c r="AE5954" i="22"/>
  <c r="Z5954" i="22"/>
  <c r="AC5954" i="22" s="1"/>
  <c r="AM5954" i="22" s="1"/>
  <c r="Y5954" i="22"/>
  <c r="AB5954" i="22" s="1"/>
  <c r="AG5954" i="22" s="1"/>
  <c r="X5954" i="22"/>
  <c r="V5954" i="22"/>
  <c r="S5954" i="22"/>
  <c r="P5954" i="22"/>
  <c r="AO5953" i="22"/>
  <c r="AN5953" i="22"/>
  <c r="AL5953" i="22"/>
  <c r="AK5953" i="22"/>
  <c r="AI5953" i="22"/>
  <c r="AH5953" i="22"/>
  <c r="AF5953" i="22"/>
  <c r="AE5953" i="22"/>
  <c r="Z5953" i="22"/>
  <c r="AC5953" i="22" s="1"/>
  <c r="AM5953" i="22" s="1"/>
  <c r="Y5953" i="22"/>
  <c r="AB5953" i="22" s="1"/>
  <c r="AG5953" i="22" s="1"/>
  <c r="X5953" i="22"/>
  <c r="V5953" i="22"/>
  <c r="S5953" i="22"/>
  <c r="P5953" i="22"/>
  <c r="AO5952" i="22"/>
  <c r="AM5952" i="22"/>
  <c r="AL5952" i="22"/>
  <c r="AK5952" i="22"/>
  <c r="AI5952" i="22"/>
  <c r="AG5952" i="22"/>
  <c r="AF5952" i="22"/>
  <c r="AE5952" i="22"/>
  <c r="Z5952" i="22"/>
  <c r="AC5952" i="22" s="1"/>
  <c r="AN5952" i="22" s="1"/>
  <c r="Y5952" i="22"/>
  <c r="AB5952" i="22" s="1"/>
  <c r="AH5952" i="22" s="1"/>
  <c r="X5952" i="22"/>
  <c r="V5952" i="22"/>
  <c r="S5952" i="22"/>
  <c r="P5952" i="22"/>
  <c r="AO5951" i="22"/>
  <c r="AN5951" i="22"/>
  <c r="AM5951" i="22"/>
  <c r="AK5951" i="22"/>
  <c r="AI5951" i="22"/>
  <c r="AH5951" i="22"/>
  <c r="AG5951" i="22"/>
  <c r="AE5951" i="22"/>
  <c r="Z5951" i="22"/>
  <c r="AC5951" i="22" s="1"/>
  <c r="AL5951" i="22" s="1"/>
  <c r="Y5951" i="22"/>
  <c r="AB5951" i="22" s="1"/>
  <c r="AF5951" i="22" s="1"/>
  <c r="X5951" i="22"/>
  <c r="V5951" i="22"/>
  <c r="S5951" i="22"/>
  <c r="P5951" i="22"/>
  <c r="AO5950" i="22"/>
  <c r="AN5950" i="22"/>
  <c r="AM5950" i="22"/>
  <c r="AK5950" i="22"/>
  <c r="AI5950" i="22"/>
  <c r="AH5950" i="22"/>
  <c r="AG5950" i="22"/>
  <c r="AE5950" i="22"/>
  <c r="Z5950" i="22"/>
  <c r="AC5950" i="22" s="1"/>
  <c r="AL5950" i="22" s="1"/>
  <c r="Y5950" i="22"/>
  <c r="AB5950" i="22" s="1"/>
  <c r="AF5950" i="22" s="1"/>
  <c r="X5950" i="22"/>
  <c r="V5950" i="22"/>
  <c r="S5950" i="22"/>
  <c r="P5950" i="22"/>
  <c r="AO5949" i="22"/>
  <c r="AN5949" i="22"/>
  <c r="AM5949" i="22"/>
  <c r="AL5949" i="22"/>
  <c r="AI5949" i="22"/>
  <c r="AH5949" i="22"/>
  <c r="AG5949" i="22"/>
  <c r="AF5949" i="22"/>
  <c r="Z5949" i="22"/>
  <c r="AC5949" i="22" s="1"/>
  <c r="AK5949" i="22" s="1"/>
  <c r="Y5949" i="22"/>
  <c r="AB5949" i="22" s="1"/>
  <c r="AE5949" i="22" s="1"/>
  <c r="X5949" i="22"/>
  <c r="V5949" i="22"/>
  <c r="S5949" i="22"/>
  <c r="P5949" i="22"/>
  <c r="AO5948" i="22"/>
  <c r="AN5948" i="22"/>
  <c r="AM5948" i="22"/>
  <c r="AL5948" i="22"/>
  <c r="AI5948" i="22"/>
  <c r="AH5948" i="22"/>
  <c r="AG5948" i="22"/>
  <c r="AF5948" i="22"/>
  <c r="Z5948" i="22"/>
  <c r="AC5948" i="22" s="1"/>
  <c r="AK5948" i="22" s="1"/>
  <c r="Y5948" i="22"/>
  <c r="AB5948" i="22" s="1"/>
  <c r="AE5948" i="22" s="1"/>
  <c r="X5948" i="22"/>
  <c r="V5948" i="22"/>
  <c r="S5948" i="22"/>
  <c r="P5948" i="22"/>
  <c r="AO5947" i="22"/>
  <c r="AM5947" i="22"/>
  <c r="AL5947" i="22"/>
  <c r="AK5947" i="22"/>
  <c r="AI5947" i="22"/>
  <c r="AG5947" i="22"/>
  <c r="AF5947" i="22"/>
  <c r="AE5947" i="22"/>
  <c r="Z5947" i="22"/>
  <c r="AC5947" i="22" s="1"/>
  <c r="AN5947" i="22" s="1"/>
  <c r="Y5947" i="22"/>
  <c r="AB5947" i="22" s="1"/>
  <c r="AH5947" i="22" s="1"/>
  <c r="X5947" i="22"/>
  <c r="V5947" i="22"/>
  <c r="S5947" i="22"/>
  <c r="P5947" i="22"/>
  <c r="AO5946" i="22"/>
  <c r="AN5946" i="22"/>
  <c r="AL5946" i="22"/>
  <c r="AK5946" i="22"/>
  <c r="AI5946" i="22"/>
  <c r="AH5946" i="22"/>
  <c r="AF5946" i="22"/>
  <c r="AE5946" i="22"/>
  <c r="Z5946" i="22"/>
  <c r="AC5946" i="22" s="1"/>
  <c r="AM5946" i="22" s="1"/>
  <c r="Y5946" i="22"/>
  <c r="AB5946" i="22" s="1"/>
  <c r="AG5946" i="22" s="1"/>
  <c r="X5946" i="22"/>
  <c r="V5946" i="22"/>
  <c r="S5946" i="22"/>
  <c r="P5946" i="22"/>
  <c r="AO5945" i="22"/>
  <c r="AN5945" i="22"/>
  <c r="AL5945" i="22"/>
  <c r="AK5945" i="22"/>
  <c r="AI5945" i="22"/>
  <c r="AH5945" i="22"/>
  <c r="AF5945" i="22"/>
  <c r="AE5945" i="22"/>
  <c r="Z5945" i="22"/>
  <c r="AC5945" i="22" s="1"/>
  <c r="AM5945" i="22" s="1"/>
  <c r="Y5945" i="22"/>
  <c r="AB5945" i="22" s="1"/>
  <c r="AG5945" i="22" s="1"/>
  <c r="X5945" i="22"/>
  <c r="V5945" i="22"/>
  <c r="S5945" i="22"/>
  <c r="P5945" i="22"/>
  <c r="AO5944" i="22"/>
  <c r="AN5944" i="22"/>
  <c r="AL5944" i="22"/>
  <c r="AK5944" i="22"/>
  <c r="AI5944" i="22"/>
  <c r="AH5944" i="22"/>
  <c r="AF5944" i="22"/>
  <c r="AE5944" i="22"/>
  <c r="Z5944" i="22"/>
  <c r="AC5944" i="22" s="1"/>
  <c r="AM5944" i="22" s="1"/>
  <c r="Y5944" i="22"/>
  <c r="AB5944" i="22" s="1"/>
  <c r="AG5944" i="22" s="1"/>
  <c r="X5944" i="22"/>
  <c r="V5944" i="22"/>
  <c r="S5944" i="22"/>
  <c r="P5944" i="22"/>
  <c r="AN5943" i="22"/>
  <c r="AM5943" i="22"/>
  <c r="AL5943" i="22"/>
  <c r="AK5943" i="22"/>
  <c r="AH5943" i="22"/>
  <c r="AG5943" i="22"/>
  <c r="AF5943" i="22"/>
  <c r="AE5943" i="22"/>
  <c r="Z5943" i="22"/>
  <c r="AC5943" i="22" s="1"/>
  <c r="AO5943" i="22" s="1"/>
  <c r="Y5943" i="22"/>
  <c r="AB5943" i="22" s="1"/>
  <c r="AI5943" i="22" s="1"/>
  <c r="X5943" i="22"/>
  <c r="V5943" i="22"/>
  <c r="S5943" i="22"/>
  <c r="P5943" i="22"/>
  <c r="AO5942" i="22"/>
  <c r="AM5942" i="22"/>
  <c r="AL5942" i="22"/>
  <c r="AK5942" i="22"/>
  <c r="AI5942" i="22"/>
  <c r="AG5942" i="22"/>
  <c r="AF5942" i="22"/>
  <c r="AE5942" i="22"/>
  <c r="Z5942" i="22"/>
  <c r="AC5942" i="22" s="1"/>
  <c r="AN5942" i="22" s="1"/>
  <c r="Y5942" i="22"/>
  <c r="AB5942" i="22" s="1"/>
  <c r="AH5942" i="22" s="1"/>
  <c r="X5942" i="22"/>
  <c r="V5942" i="22"/>
  <c r="S5942" i="22"/>
  <c r="P5942" i="22"/>
  <c r="AO5941" i="22"/>
  <c r="AM5941" i="22"/>
  <c r="AL5941" i="22"/>
  <c r="AK5941" i="22"/>
  <c r="AI5941" i="22"/>
  <c r="AG5941" i="22"/>
  <c r="AF5941" i="22"/>
  <c r="AE5941" i="22"/>
  <c r="Z5941" i="22"/>
  <c r="AC5941" i="22" s="1"/>
  <c r="AN5941" i="22" s="1"/>
  <c r="Y5941" i="22"/>
  <c r="AB5941" i="22" s="1"/>
  <c r="AH5941" i="22" s="1"/>
  <c r="X5941" i="22"/>
  <c r="V5941" i="22"/>
  <c r="S5941" i="22"/>
  <c r="P5941" i="22"/>
  <c r="AN5940" i="22"/>
  <c r="AM5940" i="22"/>
  <c r="AL5940" i="22"/>
  <c r="AK5940" i="22"/>
  <c r="AH5940" i="22"/>
  <c r="AG5940" i="22"/>
  <c r="AF5940" i="22"/>
  <c r="AE5940" i="22"/>
  <c r="Z5940" i="22"/>
  <c r="AC5940" i="22" s="1"/>
  <c r="AO5940" i="22" s="1"/>
  <c r="Y5940" i="22"/>
  <c r="AB5940" i="22" s="1"/>
  <c r="AI5940" i="22" s="1"/>
  <c r="X5940" i="22"/>
  <c r="V5940" i="22"/>
  <c r="S5940" i="22"/>
  <c r="P5940" i="22"/>
  <c r="AO5939" i="22"/>
  <c r="AM5939" i="22"/>
  <c r="AL5939" i="22"/>
  <c r="AK5939" i="22"/>
  <c r="AI5939" i="22"/>
  <c r="AG5939" i="22"/>
  <c r="AF5939" i="22"/>
  <c r="AE5939" i="22"/>
  <c r="Z5939" i="22"/>
  <c r="AC5939" i="22" s="1"/>
  <c r="AN5939" i="22" s="1"/>
  <c r="Y5939" i="22"/>
  <c r="AB5939" i="22" s="1"/>
  <c r="AH5939" i="22" s="1"/>
  <c r="X5939" i="22"/>
  <c r="V5939" i="22"/>
  <c r="S5939" i="22"/>
  <c r="P5939" i="22"/>
  <c r="AO5938" i="22"/>
  <c r="AM5938" i="22"/>
  <c r="AL5938" i="22"/>
  <c r="AK5938" i="22"/>
  <c r="AI5938" i="22"/>
  <c r="AG5938" i="22"/>
  <c r="AF5938" i="22"/>
  <c r="AE5938" i="22"/>
  <c r="Z5938" i="22"/>
  <c r="AC5938" i="22" s="1"/>
  <c r="AN5938" i="22" s="1"/>
  <c r="Y5938" i="22"/>
  <c r="AB5938" i="22" s="1"/>
  <c r="AH5938" i="22" s="1"/>
  <c r="X5938" i="22"/>
  <c r="V5938" i="22"/>
  <c r="S5938" i="22"/>
  <c r="P5938" i="22"/>
  <c r="AO5937" i="22"/>
  <c r="AN5937" i="22"/>
  <c r="AL5937" i="22"/>
  <c r="AK5937" i="22"/>
  <c r="AI5937" i="22"/>
  <c r="AH5937" i="22"/>
  <c r="AF5937" i="22"/>
  <c r="AE5937" i="22"/>
  <c r="Z5937" i="22"/>
  <c r="AC5937" i="22" s="1"/>
  <c r="AM5937" i="22" s="1"/>
  <c r="Y5937" i="22"/>
  <c r="AB5937" i="22" s="1"/>
  <c r="AG5937" i="22" s="1"/>
  <c r="X5937" i="22"/>
  <c r="V5937" i="22"/>
  <c r="S5937" i="22"/>
  <c r="P5937" i="22"/>
  <c r="AO5936" i="22"/>
  <c r="AN5936" i="22"/>
  <c r="AL5936" i="22"/>
  <c r="AK5936" i="22"/>
  <c r="AI5936" i="22"/>
  <c r="AH5936" i="22"/>
  <c r="AF5936" i="22"/>
  <c r="AE5936" i="22"/>
  <c r="Z5936" i="22"/>
  <c r="AC5936" i="22" s="1"/>
  <c r="AM5936" i="22" s="1"/>
  <c r="Y5936" i="22"/>
  <c r="AB5936" i="22" s="1"/>
  <c r="AG5936" i="22" s="1"/>
  <c r="X5936" i="22"/>
  <c r="V5936" i="22"/>
  <c r="S5936" i="22"/>
  <c r="P5936" i="22"/>
  <c r="AO5935" i="22"/>
  <c r="AM5935" i="22"/>
  <c r="AL5935" i="22"/>
  <c r="AK5935" i="22"/>
  <c r="AI5935" i="22"/>
  <c r="AG5935" i="22"/>
  <c r="AF5935" i="22"/>
  <c r="AE5935" i="22"/>
  <c r="Z5935" i="22"/>
  <c r="AC5935" i="22" s="1"/>
  <c r="AN5935" i="22" s="1"/>
  <c r="Y5935" i="22"/>
  <c r="AB5935" i="22" s="1"/>
  <c r="AH5935" i="22" s="1"/>
  <c r="X5935" i="22"/>
  <c r="V5935" i="22"/>
  <c r="S5935" i="22"/>
  <c r="P5935" i="22"/>
  <c r="AO5934" i="22"/>
  <c r="AN5934" i="22"/>
  <c r="AL5934" i="22"/>
  <c r="AK5934" i="22"/>
  <c r="AI5934" i="22"/>
  <c r="AH5934" i="22"/>
  <c r="AF5934" i="22"/>
  <c r="AE5934" i="22"/>
  <c r="Z5934" i="22"/>
  <c r="AC5934" i="22" s="1"/>
  <c r="AM5934" i="22" s="1"/>
  <c r="Y5934" i="22"/>
  <c r="AB5934" i="22" s="1"/>
  <c r="AG5934" i="22" s="1"/>
  <c r="X5934" i="22"/>
  <c r="V5934" i="22"/>
  <c r="S5934" i="22"/>
  <c r="P5934" i="22"/>
  <c r="AO5933" i="22"/>
  <c r="AM5933" i="22"/>
  <c r="AL5933" i="22"/>
  <c r="AK5933" i="22"/>
  <c r="AI5933" i="22"/>
  <c r="AG5933" i="22"/>
  <c r="AF5933" i="22"/>
  <c r="AE5933" i="22"/>
  <c r="Z5933" i="22"/>
  <c r="AC5933" i="22" s="1"/>
  <c r="AN5933" i="22" s="1"/>
  <c r="Y5933" i="22"/>
  <c r="AB5933" i="22" s="1"/>
  <c r="AH5933" i="22" s="1"/>
  <c r="X5933" i="22"/>
  <c r="V5933" i="22"/>
  <c r="S5933" i="22"/>
  <c r="P5933" i="22"/>
  <c r="AO5932" i="22"/>
  <c r="AN5932" i="22"/>
  <c r="AL5932" i="22"/>
  <c r="AK5932" i="22"/>
  <c r="AI5932" i="22"/>
  <c r="AH5932" i="22"/>
  <c r="AF5932" i="22"/>
  <c r="AE5932" i="22"/>
  <c r="Z5932" i="22"/>
  <c r="AC5932" i="22" s="1"/>
  <c r="AM5932" i="22" s="1"/>
  <c r="Y5932" i="22"/>
  <c r="AB5932" i="22" s="1"/>
  <c r="AG5932" i="22" s="1"/>
  <c r="X5932" i="22"/>
  <c r="V5932" i="22"/>
  <c r="S5932" i="22"/>
  <c r="P5932" i="22"/>
  <c r="AO5931" i="22"/>
  <c r="AN5931" i="22"/>
  <c r="AL5931" i="22"/>
  <c r="AK5931" i="22"/>
  <c r="AI5931" i="22"/>
  <c r="AH5931" i="22"/>
  <c r="AF5931" i="22"/>
  <c r="AE5931" i="22"/>
  <c r="Z5931" i="22"/>
  <c r="AC5931" i="22" s="1"/>
  <c r="AM5931" i="22" s="1"/>
  <c r="Y5931" i="22"/>
  <c r="AB5931" i="22" s="1"/>
  <c r="AG5931" i="22" s="1"/>
  <c r="X5931" i="22"/>
  <c r="V5931" i="22"/>
  <c r="S5931" i="22"/>
  <c r="P5931" i="22"/>
  <c r="AO5930" i="22"/>
  <c r="AM5930" i="22"/>
  <c r="AL5930" i="22"/>
  <c r="AK5930" i="22"/>
  <c r="AI5930" i="22"/>
  <c r="AG5930" i="22"/>
  <c r="AF5930" i="22"/>
  <c r="AE5930" i="22"/>
  <c r="Z5930" i="22"/>
  <c r="AC5930" i="22" s="1"/>
  <c r="AN5930" i="22" s="1"/>
  <c r="Y5930" i="22"/>
  <c r="AB5930" i="22" s="1"/>
  <c r="AH5930" i="22" s="1"/>
  <c r="X5930" i="22"/>
  <c r="V5930" i="22"/>
  <c r="S5930" i="22"/>
  <c r="P5930" i="22"/>
  <c r="AO5929" i="22"/>
  <c r="AM5929" i="22"/>
  <c r="AL5929" i="22"/>
  <c r="AK5929" i="22"/>
  <c r="AI5929" i="22"/>
  <c r="AG5929" i="22"/>
  <c r="AF5929" i="22"/>
  <c r="AE5929" i="22"/>
  <c r="Z5929" i="22"/>
  <c r="AC5929" i="22" s="1"/>
  <c r="AN5929" i="22" s="1"/>
  <c r="Y5929" i="22"/>
  <c r="AB5929" i="22" s="1"/>
  <c r="AH5929" i="22" s="1"/>
  <c r="X5929" i="22"/>
  <c r="V5929" i="22"/>
  <c r="S5929" i="22"/>
  <c r="P5929" i="22"/>
  <c r="AO5928" i="22"/>
  <c r="AN5928" i="22"/>
  <c r="AL5928" i="22"/>
  <c r="AK5928" i="22"/>
  <c r="AI5928" i="22"/>
  <c r="AH5928" i="22"/>
  <c r="AF5928" i="22"/>
  <c r="AE5928" i="22"/>
  <c r="Z5928" i="22"/>
  <c r="AC5928" i="22" s="1"/>
  <c r="AM5928" i="22" s="1"/>
  <c r="Y5928" i="22"/>
  <c r="AB5928" i="22" s="1"/>
  <c r="AG5928" i="22" s="1"/>
  <c r="X5928" i="22"/>
  <c r="V5928" i="22"/>
  <c r="S5928" i="22"/>
  <c r="P5928" i="22"/>
  <c r="AN5927" i="22"/>
  <c r="AM5927" i="22"/>
  <c r="AL5927" i="22"/>
  <c r="AK5927" i="22"/>
  <c r="AH5927" i="22"/>
  <c r="AG5927" i="22"/>
  <c r="AF5927" i="22"/>
  <c r="AE5927" i="22"/>
  <c r="Z5927" i="22"/>
  <c r="AC5927" i="22" s="1"/>
  <c r="AO5927" i="22" s="1"/>
  <c r="Y5927" i="22"/>
  <c r="AB5927" i="22" s="1"/>
  <c r="AI5927" i="22" s="1"/>
  <c r="X5927" i="22"/>
  <c r="V5927" i="22"/>
  <c r="S5927" i="22"/>
  <c r="P5927" i="22"/>
  <c r="AN5926" i="22"/>
  <c r="AM5926" i="22"/>
  <c r="AL5926" i="22"/>
  <c r="AK5926" i="22"/>
  <c r="AH5926" i="22"/>
  <c r="AG5926" i="22"/>
  <c r="AF5926" i="22"/>
  <c r="AE5926" i="22"/>
  <c r="Z5926" i="22"/>
  <c r="AC5926" i="22" s="1"/>
  <c r="AO5926" i="22" s="1"/>
  <c r="Y5926" i="22"/>
  <c r="AB5926" i="22" s="1"/>
  <c r="AI5926" i="22" s="1"/>
  <c r="X5926" i="22"/>
  <c r="V5926" i="22"/>
  <c r="S5926" i="22"/>
  <c r="P5926" i="22"/>
  <c r="AO5925" i="22"/>
  <c r="AM5925" i="22"/>
  <c r="AL5925" i="22"/>
  <c r="AK5925" i="22"/>
  <c r="AI5925" i="22"/>
  <c r="AG5925" i="22"/>
  <c r="AF5925" i="22"/>
  <c r="AE5925" i="22"/>
  <c r="Z5925" i="22"/>
  <c r="AC5925" i="22" s="1"/>
  <c r="AN5925" i="22" s="1"/>
  <c r="Y5925" i="22"/>
  <c r="AB5925" i="22" s="1"/>
  <c r="AH5925" i="22" s="1"/>
  <c r="X5925" i="22"/>
  <c r="V5925" i="22"/>
  <c r="S5925" i="22"/>
  <c r="P5925" i="22"/>
  <c r="AO5924" i="22"/>
  <c r="AN5924" i="22"/>
  <c r="AL5924" i="22"/>
  <c r="AK5924" i="22"/>
  <c r="AI5924" i="22"/>
  <c r="AH5924" i="22"/>
  <c r="AF5924" i="22"/>
  <c r="AE5924" i="22"/>
  <c r="Z5924" i="22"/>
  <c r="AC5924" i="22" s="1"/>
  <c r="AM5924" i="22" s="1"/>
  <c r="Y5924" i="22"/>
  <c r="AB5924" i="22" s="1"/>
  <c r="AG5924" i="22" s="1"/>
  <c r="X5924" i="22"/>
  <c r="V5924" i="22"/>
  <c r="S5924" i="22"/>
  <c r="P5924" i="22"/>
  <c r="AO5923" i="22"/>
  <c r="AN5923" i="22"/>
  <c r="AL5923" i="22"/>
  <c r="AK5923" i="22"/>
  <c r="AI5923" i="22"/>
  <c r="AH5923" i="22"/>
  <c r="AF5923" i="22"/>
  <c r="AE5923" i="22"/>
  <c r="Z5923" i="22"/>
  <c r="AC5923" i="22" s="1"/>
  <c r="AM5923" i="22" s="1"/>
  <c r="Y5923" i="22"/>
  <c r="AB5923" i="22" s="1"/>
  <c r="AG5923" i="22" s="1"/>
  <c r="X5923" i="22"/>
  <c r="V5923" i="22"/>
  <c r="S5923" i="22"/>
  <c r="P5923" i="22"/>
  <c r="AO5922" i="22"/>
  <c r="AN5922" i="22"/>
  <c r="AL5922" i="22"/>
  <c r="AK5922" i="22"/>
  <c r="AI5922" i="22"/>
  <c r="AH5922" i="22"/>
  <c r="AF5922" i="22"/>
  <c r="AE5922" i="22"/>
  <c r="Z5922" i="22"/>
  <c r="AC5922" i="22" s="1"/>
  <c r="AM5922" i="22" s="1"/>
  <c r="Y5922" i="22"/>
  <c r="AB5922" i="22" s="1"/>
  <c r="AG5922" i="22" s="1"/>
  <c r="X5922" i="22"/>
  <c r="V5922" i="22"/>
  <c r="S5922" i="22"/>
  <c r="P5922" i="22"/>
  <c r="AN5921" i="22"/>
  <c r="AM5921" i="22"/>
  <c r="AL5921" i="22"/>
  <c r="AK5921" i="22"/>
  <c r="AH5921" i="22"/>
  <c r="AG5921" i="22"/>
  <c r="AF5921" i="22"/>
  <c r="AE5921" i="22"/>
  <c r="Z5921" i="22"/>
  <c r="AC5921" i="22" s="1"/>
  <c r="AO5921" i="22" s="1"/>
  <c r="Y5921" i="22"/>
  <c r="AB5921" i="22" s="1"/>
  <c r="AI5921" i="22" s="1"/>
  <c r="X5921" i="22"/>
  <c r="V5921" i="22"/>
  <c r="S5921" i="22"/>
  <c r="P5921" i="22"/>
  <c r="AO5920" i="22"/>
  <c r="AM5920" i="22"/>
  <c r="AL5920" i="22"/>
  <c r="AK5920" i="22"/>
  <c r="AI5920" i="22"/>
  <c r="AG5920" i="22"/>
  <c r="AF5920" i="22"/>
  <c r="AE5920" i="22"/>
  <c r="Z5920" i="22"/>
  <c r="AC5920" i="22" s="1"/>
  <c r="AN5920" i="22" s="1"/>
  <c r="Y5920" i="22"/>
  <c r="AB5920" i="22" s="1"/>
  <c r="AH5920" i="22" s="1"/>
  <c r="X5920" i="22"/>
  <c r="V5920" i="22"/>
  <c r="S5920" i="22"/>
  <c r="P5920" i="22"/>
  <c r="AO5919" i="22"/>
  <c r="AN5919" i="22"/>
  <c r="AL5919" i="22"/>
  <c r="AK5919" i="22"/>
  <c r="AI5919" i="22"/>
  <c r="AH5919" i="22"/>
  <c r="AF5919" i="22"/>
  <c r="AE5919" i="22"/>
  <c r="Z5919" i="22"/>
  <c r="AC5919" i="22" s="1"/>
  <c r="AM5919" i="22" s="1"/>
  <c r="Y5919" i="22"/>
  <c r="AB5919" i="22" s="1"/>
  <c r="AG5919" i="22" s="1"/>
  <c r="X5919" i="22"/>
  <c r="V5919" i="22"/>
  <c r="S5919" i="22"/>
  <c r="P5919" i="22"/>
  <c r="AO5918" i="22"/>
  <c r="AM5918" i="22"/>
  <c r="AL5918" i="22"/>
  <c r="AK5918" i="22"/>
  <c r="AI5918" i="22"/>
  <c r="AG5918" i="22"/>
  <c r="AF5918" i="22"/>
  <c r="AE5918" i="22"/>
  <c r="Z5918" i="22"/>
  <c r="AC5918" i="22" s="1"/>
  <c r="AN5918" i="22" s="1"/>
  <c r="Y5918" i="22"/>
  <c r="AB5918" i="22" s="1"/>
  <c r="AH5918" i="22" s="1"/>
  <c r="X5918" i="22"/>
  <c r="V5918" i="22"/>
  <c r="S5918" i="22"/>
  <c r="P5918" i="22"/>
  <c r="AN5917" i="22"/>
  <c r="AM5917" i="22"/>
  <c r="AL5917" i="22"/>
  <c r="AK5917" i="22"/>
  <c r="AH5917" i="22"/>
  <c r="AG5917" i="22"/>
  <c r="AF5917" i="22"/>
  <c r="AE5917" i="22"/>
  <c r="Z5917" i="22"/>
  <c r="AC5917" i="22" s="1"/>
  <c r="AO5917" i="22" s="1"/>
  <c r="Y5917" i="22"/>
  <c r="AB5917" i="22" s="1"/>
  <c r="AI5917" i="22" s="1"/>
  <c r="X5917" i="22"/>
  <c r="V5917" i="22"/>
  <c r="S5917" i="22"/>
  <c r="P5917" i="22"/>
  <c r="AO5916" i="22"/>
  <c r="AN5916" i="22"/>
  <c r="AM5916" i="22"/>
  <c r="AK5916" i="22"/>
  <c r="AI5916" i="22"/>
  <c r="AH5916" i="22"/>
  <c r="AG5916" i="22"/>
  <c r="AE5916" i="22"/>
  <c r="Z5916" i="22"/>
  <c r="AC5916" i="22" s="1"/>
  <c r="AL5916" i="22" s="1"/>
  <c r="Y5916" i="22"/>
  <c r="AB5916" i="22" s="1"/>
  <c r="AF5916" i="22" s="1"/>
  <c r="X5916" i="22"/>
  <c r="V5916" i="22"/>
  <c r="S5916" i="22"/>
  <c r="P5916" i="22"/>
  <c r="AO5915" i="22"/>
  <c r="AM5915" i="22"/>
  <c r="AL5915" i="22"/>
  <c r="AK5915" i="22"/>
  <c r="AI5915" i="22"/>
  <c r="AG5915" i="22"/>
  <c r="AF5915" i="22"/>
  <c r="AE5915" i="22"/>
  <c r="Z5915" i="22"/>
  <c r="AC5915" i="22" s="1"/>
  <c r="AN5915" i="22" s="1"/>
  <c r="Y5915" i="22"/>
  <c r="AB5915" i="22" s="1"/>
  <c r="AH5915" i="22" s="1"/>
  <c r="X5915" i="22"/>
  <c r="V5915" i="22"/>
  <c r="S5915" i="22"/>
  <c r="P5915" i="22"/>
  <c r="AO5914" i="22"/>
  <c r="AM5914" i="22"/>
  <c r="AL5914" i="22"/>
  <c r="AK5914" i="22"/>
  <c r="AI5914" i="22"/>
  <c r="AG5914" i="22"/>
  <c r="AF5914" i="22"/>
  <c r="AE5914" i="22"/>
  <c r="Z5914" i="22"/>
  <c r="AC5914" i="22" s="1"/>
  <c r="AN5914" i="22" s="1"/>
  <c r="Y5914" i="22"/>
  <c r="AB5914" i="22" s="1"/>
  <c r="AH5914" i="22" s="1"/>
  <c r="X5914" i="22"/>
  <c r="V5914" i="22"/>
  <c r="S5914" i="22"/>
  <c r="P5914" i="22"/>
  <c r="AN5913" i="22"/>
  <c r="AM5913" i="22"/>
  <c r="AL5913" i="22"/>
  <c r="AK5913" i="22"/>
  <c r="AH5913" i="22"/>
  <c r="AG5913" i="22"/>
  <c r="AF5913" i="22"/>
  <c r="AE5913" i="22"/>
  <c r="Z5913" i="22"/>
  <c r="AC5913" i="22" s="1"/>
  <c r="AO5913" i="22" s="1"/>
  <c r="Y5913" i="22"/>
  <c r="AB5913" i="22" s="1"/>
  <c r="AI5913" i="22" s="1"/>
  <c r="X5913" i="22"/>
  <c r="V5913" i="22"/>
  <c r="S5913" i="22"/>
  <c r="P5913" i="22"/>
  <c r="AO5912" i="22"/>
  <c r="AN5912" i="22"/>
  <c r="AL5912" i="22"/>
  <c r="AK5912" i="22"/>
  <c r="AI5912" i="22"/>
  <c r="AH5912" i="22"/>
  <c r="AF5912" i="22"/>
  <c r="AE5912" i="22"/>
  <c r="Z5912" i="22"/>
  <c r="AC5912" i="22" s="1"/>
  <c r="AM5912" i="22" s="1"/>
  <c r="Y5912" i="22"/>
  <c r="AB5912" i="22" s="1"/>
  <c r="AG5912" i="22" s="1"/>
  <c r="X5912" i="22"/>
  <c r="V5912" i="22"/>
  <c r="S5912" i="22"/>
  <c r="P5912" i="22"/>
  <c r="AN5911" i="22"/>
  <c r="AM5911" i="22"/>
  <c r="AL5911" i="22"/>
  <c r="AK5911" i="22"/>
  <c r="AH5911" i="22"/>
  <c r="AG5911" i="22"/>
  <c r="AF5911" i="22"/>
  <c r="AE5911" i="22"/>
  <c r="Z5911" i="22"/>
  <c r="AC5911" i="22" s="1"/>
  <c r="AO5911" i="22" s="1"/>
  <c r="Y5911" i="22"/>
  <c r="AB5911" i="22" s="1"/>
  <c r="AI5911" i="22" s="1"/>
  <c r="X5911" i="22"/>
  <c r="V5911" i="22"/>
  <c r="S5911" i="22"/>
  <c r="P5911" i="22"/>
  <c r="AN5910" i="22"/>
  <c r="AM5910" i="22"/>
  <c r="AL5910" i="22"/>
  <c r="AK5910" i="22"/>
  <c r="AH5910" i="22"/>
  <c r="AG5910" i="22"/>
  <c r="AF5910" i="22"/>
  <c r="AE5910" i="22"/>
  <c r="Z5910" i="22"/>
  <c r="AC5910" i="22" s="1"/>
  <c r="AO5910" i="22" s="1"/>
  <c r="Y5910" i="22"/>
  <c r="AB5910" i="22" s="1"/>
  <c r="AI5910" i="22" s="1"/>
  <c r="X5910" i="22"/>
  <c r="V5910" i="22"/>
  <c r="S5910" i="22"/>
  <c r="P5910" i="22"/>
  <c r="AO5909" i="22"/>
  <c r="AN5909" i="22"/>
  <c r="AL5909" i="22"/>
  <c r="AK5909" i="22"/>
  <c r="AI5909" i="22"/>
  <c r="AH5909" i="22"/>
  <c r="AF5909" i="22"/>
  <c r="AE5909" i="22"/>
  <c r="Z5909" i="22"/>
  <c r="AC5909" i="22" s="1"/>
  <c r="AM5909" i="22" s="1"/>
  <c r="Y5909" i="22"/>
  <c r="AB5909" i="22" s="1"/>
  <c r="AG5909" i="22" s="1"/>
  <c r="X5909" i="22"/>
  <c r="V5909" i="22"/>
  <c r="S5909" i="22"/>
  <c r="P5909" i="22"/>
  <c r="AO5908" i="22"/>
  <c r="AN5908" i="22"/>
  <c r="AL5908" i="22"/>
  <c r="AK5908" i="22"/>
  <c r="AI5908" i="22"/>
  <c r="AH5908" i="22"/>
  <c r="AF5908" i="22"/>
  <c r="AE5908" i="22"/>
  <c r="Z5908" i="22"/>
  <c r="AC5908" i="22" s="1"/>
  <c r="AM5908" i="22" s="1"/>
  <c r="Y5908" i="22"/>
  <c r="AB5908" i="22" s="1"/>
  <c r="AG5908" i="22" s="1"/>
  <c r="X5908" i="22"/>
  <c r="V5908" i="22"/>
  <c r="S5908" i="22"/>
  <c r="P5908" i="22"/>
  <c r="AO5907" i="22"/>
  <c r="AN5907" i="22"/>
  <c r="AL5907" i="22"/>
  <c r="AK5907" i="22"/>
  <c r="AI5907" i="22"/>
  <c r="AH5907" i="22"/>
  <c r="AF5907" i="22"/>
  <c r="AE5907" i="22"/>
  <c r="Z5907" i="22"/>
  <c r="AC5907" i="22" s="1"/>
  <c r="AM5907" i="22" s="1"/>
  <c r="Y5907" i="22"/>
  <c r="AB5907" i="22" s="1"/>
  <c r="AG5907" i="22" s="1"/>
  <c r="X5907" i="22"/>
  <c r="V5907" i="22"/>
  <c r="S5907" i="22"/>
  <c r="P5907" i="22"/>
  <c r="AO5906" i="22"/>
  <c r="AN5906" i="22"/>
  <c r="AL5906" i="22"/>
  <c r="AK5906" i="22"/>
  <c r="AI5906" i="22"/>
  <c r="AH5906" i="22"/>
  <c r="AF5906" i="22"/>
  <c r="AE5906" i="22"/>
  <c r="Z5906" i="22"/>
  <c r="AC5906" i="22" s="1"/>
  <c r="AM5906" i="22" s="1"/>
  <c r="Y5906" i="22"/>
  <c r="AB5906" i="22" s="1"/>
  <c r="AG5906" i="22" s="1"/>
  <c r="X5906" i="22"/>
  <c r="V5906" i="22"/>
  <c r="S5906" i="22"/>
  <c r="P5906" i="22"/>
  <c r="AN5905" i="22"/>
  <c r="AM5905" i="22"/>
  <c r="AL5905" i="22"/>
  <c r="AK5905" i="22"/>
  <c r="AH5905" i="22"/>
  <c r="AG5905" i="22"/>
  <c r="AF5905" i="22"/>
  <c r="AE5905" i="22"/>
  <c r="Z5905" i="22"/>
  <c r="AC5905" i="22" s="1"/>
  <c r="AO5905" i="22" s="1"/>
  <c r="Y5905" i="22"/>
  <c r="AB5905" i="22" s="1"/>
  <c r="AI5905" i="22" s="1"/>
  <c r="X5905" i="22"/>
  <c r="V5905" i="22"/>
  <c r="S5905" i="22"/>
  <c r="P5905" i="22"/>
  <c r="AO5904" i="22"/>
  <c r="AM5904" i="22"/>
  <c r="AL5904" i="22"/>
  <c r="AK5904" i="22"/>
  <c r="AI5904" i="22"/>
  <c r="AG5904" i="22"/>
  <c r="AF5904" i="22"/>
  <c r="AE5904" i="22"/>
  <c r="Z5904" i="22"/>
  <c r="AC5904" i="22" s="1"/>
  <c r="AN5904" i="22" s="1"/>
  <c r="Y5904" i="22"/>
  <c r="AB5904" i="22" s="1"/>
  <c r="AH5904" i="22" s="1"/>
  <c r="X5904" i="22"/>
  <c r="V5904" i="22"/>
  <c r="S5904" i="22"/>
  <c r="P5904" i="22"/>
  <c r="AO5903" i="22"/>
  <c r="AN5903" i="22"/>
  <c r="AL5903" i="22"/>
  <c r="AK5903" i="22"/>
  <c r="AI5903" i="22"/>
  <c r="AH5903" i="22"/>
  <c r="AF5903" i="22"/>
  <c r="AE5903" i="22"/>
  <c r="Z5903" i="22"/>
  <c r="AC5903" i="22" s="1"/>
  <c r="AM5903" i="22" s="1"/>
  <c r="Y5903" i="22"/>
  <c r="AB5903" i="22" s="1"/>
  <c r="AG5903" i="22" s="1"/>
  <c r="X5903" i="22"/>
  <c r="V5903" i="22"/>
  <c r="S5903" i="22"/>
  <c r="P5903" i="22"/>
  <c r="AN5902" i="22"/>
  <c r="AM5902" i="22"/>
  <c r="AL5902" i="22"/>
  <c r="AK5902" i="22"/>
  <c r="AH5902" i="22"/>
  <c r="AG5902" i="22"/>
  <c r="AF5902" i="22"/>
  <c r="AE5902" i="22"/>
  <c r="Z5902" i="22"/>
  <c r="AC5902" i="22" s="1"/>
  <c r="AO5902" i="22" s="1"/>
  <c r="Y5902" i="22"/>
  <c r="AB5902" i="22" s="1"/>
  <c r="AI5902" i="22" s="1"/>
  <c r="X5902" i="22"/>
  <c r="V5902" i="22"/>
  <c r="S5902" i="22"/>
  <c r="P5902" i="22"/>
  <c r="AO5901" i="22"/>
  <c r="AM5901" i="22"/>
  <c r="AL5901" i="22"/>
  <c r="AK5901" i="22"/>
  <c r="AI5901" i="22"/>
  <c r="AG5901" i="22"/>
  <c r="AF5901" i="22"/>
  <c r="AE5901" i="22"/>
  <c r="Z5901" i="22"/>
  <c r="AC5901" i="22" s="1"/>
  <c r="AN5901" i="22" s="1"/>
  <c r="Y5901" i="22"/>
  <c r="AB5901" i="22" s="1"/>
  <c r="AH5901" i="22" s="1"/>
  <c r="X5901" i="22"/>
  <c r="V5901" i="22"/>
  <c r="S5901" i="22"/>
  <c r="P5901" i="22"/>
  <c r="AO5900" i="22"/>
  <c r="AM5900" i="22"/>
  <c r="AL5900" i="22"/>
  <c r="AK5900" i="22"/>
  <c r="AI5900" i="22"/>
  <c r="AG5900" i="22"/>
  <c r="AF5900" i="22"/>
  <c r="AE5900" i="22"/>
  <c r="Z5900" i="22"/>
  <c r="AC5900" i="22" s="1"/>
  <c r="AN5900" i="22" s="1"/>
  <c r="Y5900" i="22"/>
  <c r="AB5900" i="22" s="1"/>
  <c r="AH5900" i="22" s="1"/>
  <c r="X5900" i="22"/>
  <c r="V5900" i="22"/>
  <c r="S5900" i="22"/>
  <c r="P5900" i="22"/>
  <c r="AO5899" i="22"/>
  <c r="AM5899" i="22"/>
  <c r="AL5899" i="22"/>
  <c r="AK5899" i="22"/>
  <c r="AI5899" i="22"/>
  <c r="AG5899" i="22"/>
  <c r="AF5899" i="22"/>
  <c r="AE5899" i="22"/>
  <c r="Z5899" i="22"/>
  <c r="AC5899" i="22" s="1"/>
  <c r="AN5899" i="22" s="1"/>
  <c r="Y5899" i="22"/>
  <c r="AB5899" i="22" s="1"/>
  <c r="AH5899" i="22" s="1"/>
  <c r="X5899" i="22"/>
  <c r="V5899" i="22"/>
  <c r="S5899" i="22"/>
  <c r="P5899" i="22"/>
  <c r="AO5898" i="22"/>
  <c r="AM5898" i="22"/>
  <c r="AL5898" i="22"/>
  <c r="AK5898" i="22"/>
  <c r="AI5898" i="22"/>
  <c r="AG5898" i="22"/>
  <c r="AF5898" i="22"/>
  <c r="AE5898" i="22"/>
  <c r="Z5898" i="22"/>
  <c r="AC5898" i="22" s="1"/>
  <c r="AN5898" i="22" s="1"/>
  <c r="Y5898" i="22"/>
  <c r="AB5898" i="22" s="1"/>
  <c r="AH5898" i="22" s="1"/>
  <c r="X5898" i="22"/>
  <c r="V5898" i="22"/>
  <c r="S5898" i="22"/>
  <c r="P5898" i="22"/>
  <c r="AO5897" i="22"/>
  <c r="AM5897" i="22"/>
  <c r="AL5897" i="22"/>
  <c r="AK5897" i="22"/>
  <c r="AI5897" i="22"/>
  <c r="AG5897" i="22"/>
  <c r="AF5897" i="22"/>
  <c r="AE5897" i="22"/>
  <c r="Z5897" i="22"/>
  <c r="AC5897" i="22" s="1"/>
  <c r="AN5897" i="22" s="1"/>
  <c r="Y5897" i="22"/>
  <c r="AB5897" i="22" s="1"/>
  <c r="AH5897" i="22" s="1"/>
  <c r="X5897" i="22"/>
  <c r="V5897" i="22"/>
  <c r="S5897" i="22"/>
  <c r="P5897" i="22"/>
  <c r="AO5896" i="22"/>
  <c r="AM5896" i="22"/>
  <c r="AL5896" i="22"/>
  <c r="AK5896" i="22"/>
  <c r="AI5896" i="22"/>
  <c r="AG5896" i="22"/>
  <c r="AF5896" i="22"/>
  <c r="AE5896" i="22"/>
  <c r="Z5896" i="22"/>
  <c r="AC5896" i="22" s="1"/>
  <c r="AN5896" i="22" s="1"/>
  <c r="Y5896" i="22"/>
  <c r="AB5896" i="22" s="1"/>
  <c r="AH5896" i="22" s="1"/>
  <c r="X5896" i="22"/>
  <c r="V5896" i="22"/>
  <c r="S5896" i="22"/>
  <c r="P5896" i="22"/>
  <c r="AN5895" i="22"/>
  <c r="AM5895" i="22"/>
  <c r="AL5895" i="22"/>
  <c r="AK5895" i="22"/>
  <c r="AH5895" i="22"/>
  <c r="AG5895" i="22"/>
  <c r="AF5895" i="22"/>
  <c r="AE5895" i="22"/>
  <c r="Z5895" i="22"/>
  <c r="AC5895" i="22" s="1"/>
  <c r="AO5895" i="22" s="1"/>
  <c r="Y5895" i="22"/>
  <c r="AB5895" i="22" s="1"/>
  <c r="AI5895" i="22" s="1"/>
  <c r="X5895" i="22"/>
  <c r="V5895" i="22"/>
  <c r="S5895" i="22"/>
  <c r="P5895" i="22"/>
  <c r="AN5894" i="22"/>
  <c r="AM5894" i="22"/>
  <c r="AL5894" i="22"/>
  <c r="AK5894" i="22"/>
  <c r="AH5894" i="22"/>
  <c r="AG5894" i="22"/>
  <c r="AF5894" i="22"/>
  <c r="AE5894" i="22"/>
  <c r="Z5894" i="22"/>
  <c r="AC5894" i="22" s="1"/>
  <c r="AO5894" i="22" s="1"/>
  <c r="Y5894" i="22"/>
  <c r="AB5894" i="22" s="1"/>
  <c r="AI5894" i="22" s="1"/>
  <c r="X5894" i="22"/>
  <c r="V5894" i="22"/>
  <c r="S5894" i="22"/>
  <c r="P5894" i="22"/>
  <c r="AO5893" i="22"/>
  <c r="AM5893" i="22"/>
  <c r="AL5893" i="22"/>
  <c r="AK5893" i="22"/>
  <c r="AI5893" i="22"/>
  <c r="AG5893" i="22"/>
  <c r="AF5893" i="22"/>
  <c r="AE5893" i="22"/>
  <c r="Z5893" i="22"/>
  <c r="AC5893" i="22" s="1"/>
  <c r="AN5893" i="22" s="1"/>
  <c r="Y5893" i="22"/>
  <c r="AB5893" i="22" s="1"/>
  <c r="AH5893" i="22" s="1"/>
  <c r="X5893" i="22"/>
  <c r="V5893" i="22"/>
  <c r="S5893" i="22"/>
  <c r="P5893" i="22"/>
  <c r="AO5892" i="22"/>
  <c r="AM5892" i="22"/>
  <c r="AL5892" i="22"/>
  <c r="AK5892" i="22"/>
  <c r="AI5892" i="22"/>
  <c r="AG5892" i="22"/>
  <c r="AF5892" i="22"/>
  <c r="AE5892" i="22"/>
  <c r="Z5892" i="22"/>
  <c r="AC5892" i="22" s="1"/>
  <c r="AN5892" i="22" s="1"/>
  <c r="Y5892" i="22"/>
  <c r="AB5892" i="22" s="1"/>
  <c r="AH5892" i="22" s="1"/>
  <c r="X5892" i="22"/>
  <c r="V5892" i="22"/>
  <c r="S5892" i="22"/>
  <c r="P5892" i="22"/>
  <c r="AO5891" i="22"/>
  <c r="AM5891" i="22"/>
  <c r="AL5891" i="22"/>
  <c r="AK5891" i="22"/>
  <c r="AI5891" i="22"/>
  <c r="AG5891" i="22"/>
  <c r="AF5891" i="22"/>
  <c r="AE5891" i="22"/>
  <c r="Z5891" i="22"/>
  <c r="AC5891" i="22" s="1"/>
  <c r="AN5891" i="22" s="1"/>
  <c r="Y5891" i="22"/>
  <c r="AB5891" i="22" s="1"/>
  <c r="AH5891" i="22" s="1"/>
  <c r="X5891" i="22"/>
  <c r="V5891" i="22"/>
  <c r="S5891" i="22"/>
  <c r="P5891" i="22"/>
  <c r="AO5890" i="22"/>
  <c r="AM5890" i="22"/>
  <c r="AL5890" i="22"/>
  <c r="AK5890" i="22"/>
  <c r="AI5890" i="22"/>
  <c r="AG5890" i="22"/>
  <c r="AF5890" i="22"/>
  <c r="AE5890" i="22"/>
  <c r="Z5890" i="22"/>
  <c r="AC5890" i="22" s="1"/>
  <c r="AN5890" i="22" s="1"/>
  <c r="Y5890" i="22"/>
  <c r="AB5890" i="22" s="1"/>
  <c r="AH5890" i="22" s="1"/>
  <c r="X5890" i="22"/>
  <c r="V5890" i="22"/>
  <c r="S5890" i="22"/>
  <c r="P5890" i="22"/>
  <c r="AN5889" i="22"/>
  <c r="AM5889" i="22"/>
  <c r="AL5889" i="22"/>
  <c r="AK5889" i="22"/>
  <c r="AH5889" i="22"/>
  <c r="AG5889" i="22"/>
  <c r="AF5889" i="22"/>
  <c r="AE5889" i="22"/>
  <c r="Z5889" i="22"/>
  <c r="AC5889" i="22" s="1"/>
  <c r="AO5889" i="22" s="1"/>
  <c r="Y5889" i="22"/>
  <c r="AB5889" i="22" s="1"/>
  <c r="AI5889" i="22" s="1"/>
  <c r="X5889" i="22"/>
  <c r="V5889" i="22"/>
  <c r="S5889" i="22"/>
  <c r="P5889" i="22"/>
  <c r="AO5888" i="22"/>
  <c r="AN5888" i="22"/>
  <c r="AL5888" i="22"/>
  <c r="AK5888" i="22"/>
  <c r="AI5888" i="22"/>
  <c r="AH5888" i="22"/>
  <c r="AF5888" i="22"/>
  <c r="AE5888" i="22"/>
  <c r="Z5888" i="22"/>
  <c r="AC5888" i="22" s="1"/>
  <c r="AM5888" i="22" s="1"/>
  <c r="Y5888" i="22"/>
  <c r="AB5888" i="22" s="1"/>
  <c r="AG5888" i="22" s="1"/>
  <c r="X5888" i="22"/>
  <c r="V5888" i="22"/>
  <c r="S5888" i="22"/>
  <c r="P5888" i="22"/>
  <c r="AO5887" i="22"/>
  <c r="AN5887" i="22"/>
  <c r="AL5887" i="22"/>
  <c r="AK5887" i="22"/>
  <c r="AI5887" i="22"/>
  <c r="AH5887" i="22"/>
  <c r="AF5887" i="22"/>
  <c r="AE5887" i="22"/>
  <c r="Z5887" i="22"/>
  <c r="AC5887" i="22" s="1"/>
  <c r="AM5887" i="22" s="1"/>
  <c r="Y5887" i="22"/>
  <c r="AB5887" i="22" s="1"/>
  <c r="AG5887" i="22" s="1"/>
  <c r="X5887" i="22"/>
  <c r="V5887" i="22"/>
  <c r="S5887" i="22"/>
  <c r="P5887" i="22"/>
  <c r="AN5886" i="22"/>
  <c r="AM5886" i="22"/>
  <c r="AL5886" i="22"/>
  <c r="AK5886" i="22"/>
  <c r="AH5886" i="22"/>
  <c r="AG5886" i="22"/>
  <c r="AF5886" i="22"/>
  <c r="AE5886" i="22"/>
  <c r="Z5886" i="22"/>
  <c r="AC5886" i="22" s="1"/>
  <c r="AO5886" i="22" s="1"/>
  <c r="Y5886" i="22"/>
  <c r="AB5886" i="22" s="1"/>
  <c r="AI5886" i="22" s="1"/>
  <c r="X5886" i="22"/>
  <c r="V5886" i="22"/>
  <c r="S5886" i="22"/>
  <c r="P5886" i="22"/>
  <c r="AO5885" i="22"/>
  <c r="AN5885" i="22"/>
  <c r="AL5885" i="22"/>
  <c r="AK5885" i="22"/>
  <c r="AI5885" i="22"/>
  <c r="AH5885" i="22"/>
  <c r="AF5885" i="22"/>
  <c r="AE5885" i="22"/>
  <c r="Z5885" i="22"/>
  <c r="AC5885" i="22" s="1"/>
  <c r="AM5885" i="22" s="1"/>
  <c r="Y5885" i="22"/>
  <c r="AB5885" i="22" s="1"/>
  <c r="AG5885" i="22" s="1"/>
  <c r="X5885" i="22"/>
  <c r="V5885" i="22"/>
  <c r="S5885" i="22"/>
  <c r="P5885" i="22"/>
  <c r="AO5884" i="22"/>
  <c r="AN5884" i="22"/>
  <c r="AL5884" i="22"/>
  <c r="AK5884" i="22"/>
  <c r="AI5884" i="22"/>
  <c r="AH5884" i="22"/>
  <c r="AF5884" i="22"/>
  <c r="AE5884" i="22"/>
  <c r="Z5884" i="22"/>
  <c r="AC5884" i="22" s="1"/>
  <c r="AM5884" i="22" s="1"/>
  <c r="Y5884" i="22"/>
  <c r="AB5884" i="22" s="1"/>
  <c r="AG5884" i="22" s="1"/>
  <c r="X5884" i="22"/>
  <c r="V5884" i="22"/>
  <c r="S5884" i="22"/>
  <c r="P5884" i="22"/>
  <c r="AO5883" i="22"/>
  <c r="AN5883" i="22"/>
  <c r="AL5883" i="22"/>
  <c r="AK5883" i="22"/>
  <c r="AI5883" i="22"/>
  <c r="AH5883" i="22"/>
  <c r="AF5883" i="22"/>
  <c r="AE5883" i="22"/>
  <c r="Z5883" i="22"/>
  <c r="AC5883" i="22" s="1"/>
  <c r="AM5883" i="22" s="1"/>
  <c r="Y5883" i="22"/>
  <c r="AB5883" i="22" s="1"/>
  <c r="AG5883" i="22" s="1"/>
  <c r="X5883" i="22"/>
  <c r="V5883" i="22"/>
  <c r="S5883" i="22"/>
  <c r="P5883" i="22"/>
  <c r="AO5882" i="22"/>
  <c r="AN5882" i="22"/>
  <c r="AL5882" i="22"/>
  <c r="AK5882" i="22"/>
  <c r="AI5882" i="22"/>
  <c r="AH5882" i="22"/>
  <c r="AF5882" i="22"/>
  <c r="AE5882" i="22"/>
  <c r="Z5882" i="22"/>
  <c r="AC5882" i="22" s="1"/>
  <c r="AM5882" i="22" s="1"/>
  <c r="Y5882" i="22"/>
  <c r="AB5882" i="22" s="1"/>
  <c r="AG5882" i="22" s="1"/>
  <c r="X5882" i="22"/>
  <c r="V5882" i="22"/>
  <c r="S5882" i="22"/>
  <c r="P5882" i="22"/>
  <c r="AO5881" i="22"/>
  <c r="AM5881" i="22"/>
  <c r="AL5881" i="22"/>
  <c r="AK5881" i="22"/>
  <c r="AI5881" i="22"/>
  <c r="AG5881" i="22"/>
  <c r="AF5881" i="22"/>
  <c r="AE5881" i="22"/>
  <c r="Z5881" i="22"/>
  <c r="AC5881" i="22" s="1"/>
  <c r="AN5881" i="22" s="1"/>
  <c r="Y5881" i="22"/>
  <c r="AB5881" i="22" s="1"/>
  <c r="AH5881" i="22" s="1"/>
  <c r="X5881" i="22"/>
  <c r="V5881" i="22"/>
  <c r="S5881" i="22"/>
  <c r="P5881" i="22"/>
  <c r="AN5880" i="22"/>
  <c r="AM5880" i="22"/>
  <c r="AL5880" i="22"/>
  <c r="AK5880" i="22"/>
  <c r="AH5880" i="22"/>
  <c r="AG5880" i="22"/>
  <c r="AF5880" i="22"/>
  <c r="AE5880" i="22"/>
  <c r="Z5880" i="22"/>
  <c r="AC5880" i="22" s="1"/>
  <c r="AO5880" i="22" s="1"/>
  <c r="Y5880" i="22"/>
  <c r="AB5880" i="22" s="1"/>
  <c r="AI5880" i="22" s="1"/>
  <c r="X5880" i="22"/>
  <c r="V5880" i="22"/>
  <c r="S5880" i="22"/>
  <c r="P5880" i="22"/>
  <c r="AO5879" i="22"/>
  <c r="AM5879" i="22"/>
  <c r="AL5879" i="22"/>
  <c r="AK5879" i="22"/>
  <c r="AI5879" i="22"/>
  <c r="AG5879" i="22"/>
  <c r="AF5879" i="22"/>
  <c r="AE5879" i="22"/>
  <c r="Z5879" i="22"/>
  <c r="AC5879" i="22" s="1"/>
  <c r="AN5879" i="22" s="1"/>
  <c r="Y5879" i="22"/>
  <c r="AB5879" i="22" s="1"/>
  <c r="AH5879" i="22" s="1"/>
  <c r="X5879" i="22"/>
  <c r="V5879" i="22"/>
  <c r="S5879" i="22"/>
  <c r="P5879" i="22"/>
  <c r="AO5878" i="22"/>
  <c r="AN5878" i="22"/>
  <c r="AL5878" i="22"/>
  <c r="AK5878" i="22"/>
  <c r="AI5878" i="22"/>
  <c r="AH5878" i="22"/>
  <c r="AF5878" i="22"/>
  <c r="AE5878" i="22"/>
  <c r="Z5878" i="22"/>
  <c r="AC5878" i="22" s="1"/>
  <c r="AM5878" i="22" s="1"/>
  <c r="Y5878" i="22"/>
  <c r="AB5878" i="22" s="1"/>
  <c r="AG5878" i="22" s="1"/>
  <c r="X5878" i="22"/>
  <c r="V5878" i="22"/>
  <c r="S5878" i="22"/>
  <c r="P5878" i="22"/>
  <c r="AO5877" i="22"/>
  <c r="AN5877" i="22"/>
  <c r="AL5877" i="22"/>
  <c r="AK5877" i="22"/>
  <c r="AI5877" i="22"/>
  <c r="AH5877" i="22"/>
  <c r="AF5877" i="22"/>
  <c r="AE5877" i="22"/>
  <c r="Z5877" i="22"/>
  <c r="AC5877" i="22" s="1"/>
  <c r="AM5877" i="22" s="1"/>
  <c r="Y5877" i="22"/>
  <c r="AB5877" i="22" s="1"/>
  <c r="AG5877" i="22" s="1"/>
  <c r="X5877" i="22"/>
  <c r="V5877" i="22"/>
  <c r="S5877" i="22"/>
  <c r="P5877" i="22"/>
  <c r="AO5876" i="22"/>
  <c r="AN5876" i="22"/>
  <c r="AL5876" i="22"/>
  <c r="AK5876" i="22"/>
  <c r="AI5876" i="22"/>
  <c r="AH5876" i="22"/>
  <c r="AF5876" i="22"/>
  <c r="AE5876" i="22"/>
  <c r="Z5876" i="22"/>
  <c r="AC5876" i="22" s="1"/>
  <c r="AM5876" i="22" s="1"/>
  <c r="Y5876" i="22"/>
  <c r="AB5876" i="22" s="1"/>
  <c r="AG5876" i="22" s="1"/>
  <c r="X5876" i="22"/>
  <c r="V5876" i="22"/>
  <c r="S5876" i="22"/>
  <c r="P5876" i="22"/>
  <c r="AO5875" i="22"/>
  <c r="AN5875" i="22"/>
  <c r="AL5875" i="22"/>
  <c r="AK5875" i="22"/>
  <c r="AI5875" i="22"/>
  <c r="AH5875" i="22"/>
  <c r="AF5875" i="22"/>
  <c r="AE5875" i="22"/>
  <c r="Z5875" i="22"/>
  <c r="AC5875" i="22" s="1"/>
  <c r="AM5875" i="22" s="1"/>
  <c r="Y5875" i="22"/>
  <c r="AB5875" i="22" s="1"/>
  <c r="AG5875" i="22" s="1"/>
  <c r="X5875" i="22"/>
  <c r="V5875" i="22"/>
  <c r="S5875" i="22"/>
  <c r="P5875" i="22"/>
  <c r="AO5874" i="22"/>
  <c r="AN5874" i="22"/>
  <c r="AM5874" i="22"/>
  <c r="AK5874" i="22"/>
  <c r="AI5874" i="22"/>
  <c r="AH5874" i="22"/>
  <c r="AG5874" i="22"/>
  <c r="AE5874" i="22"/>
  <c r="Z5874" i="22"/>
  <c r="AC5874" i="22" s="1"/>
  <c r="AL5874" i="22" s="1"/>
  <c r="Y5874" i="22"/>
  <c r="AB5874" i="22" s="1"/>
  <c r="AF5874" i="22" s="1"/>
  <c r="X5874" i="22"/>
  <c r="V5874" i="22"/>
  <c r="S5874" i="22"/>
  <c r="P5874" i="22"/>
  <c r="AN5873" i="22"/>
  <c r="AM5873" i="22"/>
  <c r="AL5873" i="22"/>
  <c r="AK5873" i="22"/>
  <c r="AH5873" i="22"/>
  <c r="AG5873" i="22"/>
  <c r="AF5873" i="22"/>
  <c r="AE5873" i="22"/>
  <c r="Z5873" i="22"/>
  <c r="AC5873" i="22" s="1"/>
  <c r="AO5873" i="22" s="1"/>
  <c r="Y5873" i="22"/>
  <c r="AB5873" i="22" s="1"/>
  <c r="AI5873" i="22" s="1"/>
  <c r="X5873" i="22"/>
  <c r="V5873" i="22"/>
  <c r="S5873" i="22"/>
  <c r="P5873" i="22"/>
  <c r="AN5872" i="22"/>
  <c r="AM5872" i="22"/>
  <c r="AL5872" i="22"/>
  <c r="AK5872" i="22"/>
  <c r="AH5872" i="22"/>
  <c r="AG5872" i="22"/>
  <c r="AF5872" i="22"/>
  <c r="AE5872" i="22"/>
  <c r="Z5872" i="22"/>
  <c r="AC5872" i="22" s="1"/>
  <c r="AO5872" i="22" s="1"/>
  <c r="Y5872" i="22"/>
  <c r="AB5872" i="22" s="1"/>
  <c r="AI5872" i="22" s="1"/>
  <c r="X5872" i="22"/>
  <c r="V5872" i="22"/>
  <c r="S5872" i="22"/>
  <c r="P5872" i="22"/>
  <c r="AO5871" i="22"/>
  <c r="AN5871" i="22"/>
  <c r="AL5871" i="22"/>
  <c r="AK5871" i="22"/>
  <c r="AI5871" i="22"/>
  <c r="AH5871" i="22"/>
  <c r="AF5871" i="22"/>
  <c r="AE5871" i="22"/>
  <c r="Z5871" i="22"/>
  <c r="AC5871" i="22" s="1"/>
  <c r="AM5871" i="22" s="1"/>
  <c r="Y5871" i="22"/>
  <c r="AB5871" i="22" s="1"/>
  <c r="AG5871" i="22" s="1"/>
  <c r="X5871" i="22"/>
  <c r="V5871" i="22"/>
  <c r="S5871" i="22"/>
  <c r="P5871" i="22"/>
  <c r="AO5870" i="22"/>
  <c r="AN5870" i="22"/>
  <c r="AL5870" i="22"/>
  <c r="AK5870" i="22"/>
  <c r="AI5870" i="22"/>
  <c r="AH5870" i="22"/>
  <c r="AF5870" i="22"/>
  <c r="AE5870" i="22"/>
  <c r="Z5870" i="22"/>
  <c r="AC5870" i="22" s="1"/>
  <c r="AM5870" i="22" s="1"/>
  <c r="Y5870" i="22"/>
  <c r="AB5870" i="22" s="1"/>
  <c r="AG5870" i="22" s="1"/>
  <c r="X5870" i="22"/>
  <c r="V5870" i="22"/>
  <c r="S5870" i="22"/>
  <c r="P5870" i="22"/>
  <c r="AO5869" i="22"/>
  <c r="AN5869" i="22"/>
  <c r="AL5869" i="22"/>
  <c r="AK5869" i="22"/>
  <c r="AI5869" i="22"/>
  <c r="AH5869" i="22"/>
  <c r="AF5869" i="22"/>
  <c r="AE5869" i="22"/>
  <c r="Z5869" i="22"/>
  <c r="AC5869" i="22" s="1"/>
  <c r="AM5869" i="22" s="1"/>
  <c r="Y5869" i="22"/>
  <c r="AB5869" i="22" s="1"/>
  <c r="AG5869" i="22" s="1"/>
  <c r="X5869" i="22"/>
  <c r="V5869" i="22"/>
  <c r="S5869" i="22"/>
  <c r="P5869" i="22"/>
  <c r="AN5868" i="22"/>
  <c r="AM5868" i="22"/>
  <c r="AL5868" i="22"/>
  <c r="AK5868" i="22"/>
  <c r="AH5868" i="22"/>
  <c r="AG5868" i="22"/>
  <c r="AF5868" i="22"/>
  <c r="AE5868" i="22"/>
  <c r="Z5868" i="22"/>
  <c r="AC5868" i="22" s="1"/>
  <c r="AO5868" i="22" s="1"/>
  <c r="Y5868" i="22"/>
  <c r="AB5868" i="22" s="1"/>
  <c r="AI5868" i="22" s="1"/>
  <c r="X5868" i="22"/>
  <c r="V5868" i="22"/>
  <c r="S5868" i="22"/>
  <c r="P5868" i="22"/>
  <c r="AN5867" i="22"/>
  <c r="AM5867" i="22"/>
  <c r="AL5867" i="22"/>
  <c r="AK5867" i="22"/>
  <c r="AH5867" i="22"/>
  <c r="AG5867" i="22"/>
  <c r="AF5867" i="22"/>
  <c r="AE5867" i="22"/>
  <c r="Z5867" i="22"/>
  <c r="AC5867" i="22" s="1"/>
  <c r="AO5867" i="22" s="1"/>
  <c r="Y5867" i="22"/>
  <c r="AB5867" i="22" s="1"/>
  <c r="AI5867" i="22" s="1"/>
  <c r="X5867" i="22"/>
  <c r="V5867" i="22"/>
  <c r="S5867" i="22"/>
  <c r="P5867" i="22"/>
  <c r="AO5866" i="22"/>
  <c r="AM5866" i="22"/>
  <c r="AL5866" i="22"/>
  <c r="AK5866" i="22"/>
  <c r="AI5866" i="22"/>
  <c r="AG5866" i="22"/>
  <c r="AF5866" i="22"/>
  <c r="AE5866" i="22"/>
  <c r="Z5866" i="22"/>
  <c r="AC5866" i="22" s="1"/>
  <c r="AN5866" i="22" s="1"/>
  <c r="Y5866" i="22"/>
  <c r="AB5866" i="22" s="1"/>
  <c r="AH5866" i="22" s="1"/>
  <c r="X5866" i="22"/>
  <c r="V5866" i="22"/>
  <c r="S5866" i="22"/>
  <c r="P5866" i="22"/>
  <c r="AN5865" i="22"/>
  <c r="AM5865" i="22"/>
  <c r="AL5865" i="22"/>
  <c r="AK5865" i="22"/>
  <c r="AH5865" i="22"/>
  <c r="AG5865" i="22"/>
  <c r="AF5865" i="22"/>
  <c r="AE5865" i="22"/>
  <c r="Z5865" i="22"/>
  <c r="AC5865" i="22" s="1"/>
  <c r="AO5865" i="22" s="1"/>
  <c r="Y5865" i="22"/>
  <c r="AB5865" i="22" s="1"/>
  <c r="AI5865" i="22" s="1"/>
  <c r="X5865" i="22"/>
  <c r="V5865" i="22"/>
  <c r="S5865" i="22"/>
  <c r="P5865" i="22"/>
  <c r="AO5864" i="22"/>
  <c r="AN5864" i="22"/>
  <c r="AL5864" i="22"/>
  <c r="AK5864" i="22"/>
  <c r="AI5864" i="22"/>
  <c r="AH5864" i="22"/>
  <c r="AF5864" i="22"/>
  <c r="AE5864" i="22"/>
  <c r="Z5864" i="22"/>
  <c r="AC5864" i="22" s="1"/>
  <c r="AM5864" i="22" s="1"/>
  <c r="Y5864" i="22"/>
  <c r="AB5864" i="22" s="1"/>
  <c r="AG5864" i="22" s="1"/>
  <c r="X5864" i="22"/>
  <c r="V5864" i="22"/>
  <c r="S5864" i="22"/>
  <c r="P5864" i="22"/>
  <c r="AO5863" i="22"/>
  <c r="AM5863" i="22"/>
  <c r="AL5863" i="22"/>
  <c r="AK5863" i="22"/>
  <c r="AI5863" i="22"/>
  <c r="AG5863" i="22"/>
  <c r="AF5863" i="22"/>
  <c r="AE5863" i="22"/>
  <c r="Z5863" i="22"/>
  <c r="AC5863" i="22" s="1"/>
  <c r="AN5863" i="22" s="1"/>
  <c r="Y5863" i="22"/>
  <c r="AB5863" i="22" s="1"/>
  <c r="AH5863" i="22" s="1"/>
  <c r="X5863" i="22"/>
  <c r="V5863" i="22"/>
  <c r="S5863" i="22"/>
  <c r="P5863" i="22"/>
  <c r="AN5862" i="22"/>
  <c r="AM5862" i="22"/>
  <c r="AL5862" i="22"/>
  <c r="AK5862" i="22"/>
  <c r="AH5862" i="22"/>
  <c r="AG5862" i="22"/>
  <c r="AF5862" i="22"/>
  <c r="AE5862" i="22"/>
  <c r="Z5862" i="22"/>
  <c r="AC5862" i="22" s="1"/>
  <c r="AO5862" i="22" s="1"/>
  <c r="Y5862" i="22"/>
  <c r="AB5862" i="22" s="1"/>
  <c r="AI5862" i="22" s="1"/>
  <c r="X5862" i="22"/>
  <c r="V5862" i="22"/>
  <c r="S5862" i="22"/>
  <c r="P5862" i="22"/>
  <c r="AO5861" i="22"/>
  <c r="AM5861" i="22"/>
  <c r="AL5861" i="22"/>
  <c r="AK5861" i="22"/>
  <c r="AI5861" i="22"/>
  <c r="AG5861" i="22"/>
  <c r="AF5861" i="22"/>
  <c r="AE5861" i="22"/>
  <c r="Z5861" i="22"/>
  <c r="AC5861" i="22" s="1"/>
  <c r="AN5861" i="22" s="1"/>
  <c r="Y5861" i="22"/>
  <c r="AB5861" i="22" s="1"/>
  <c r="AH5861" i="22" s="1"/>
  <c r="X5861" i="22"/>
  <c r="V5861" i="22"/>
  <c r="S5861" i="22"/>
  <c r="P5861" i="22"/>
  <c r="AO5860" i="22"/>
  <c r="AN5860" i="22"/>
  <c r="AL5860" i="22"/>
  <c r="AK5860" i="22"/>
  <c r="AI5860" i="22"/>
  <c r="AH5860" i="22"/>
  <c r="AF5860" i="22"/>
  <c r="AE5860" i="22"/>
  <c r="Z5860" i="22"/>
  <c r="AC5860" i="22" s="1"/>
  <c r="AM5860" i="22" s="1"/>
  <c r="Y5860" i="22"/>
  <c r="AB5860" i="22" s="1"/>
  <c r="AG5860" i="22" s="1"/>
  <c r="X5860" i="22"/>
  <c r="V5860" i="22"/>
  <c r="S5860" i="22"/>
  <c r="P5860" i="22"/>
  <c r="AO5859" i="22"/>
  <c r="AN5859" i="22"/>
  <c r="AL5859" i="22"/>
  <c r="AK5859" i="22"/>
  <c r="AI5859" i="22"/>
  <c r="AH5859" i="22"/>
  <c r="AF5859" i="22"/>
  <c r="AE5859" i="22"/>
  <c r="Z5859" i="22"/>
  <c r="AC5859" i="22" s="1"/>
  <c r="AM5859" i="22" s="1"/>
  <c r="Y5859" i="22"/>
  <c r="AB5859" i="22" s="1"/>
  <c r="AG5859" i="22" s="1"/>
  <c r="X5859" i="22"/>
  <c r="V5859" i="22"/>
  <c r="S5859" i="22"/>
  <c r="P5859" i="22"/>
  <c r="AN5858" i="22"/>
  <c r="AM5858" i="22"/>
  <c r="AL5858" i="22"/>
  <c r="AK5858" i="22"/>
  <c r="AH5858" i="22"/>
  <c r="AG5858" i="22"/>
  <c r="AF5858" i="22"/>
  <c r="AE5858" i="22"/>
  <c r="Z5858" i="22"/>
  <c r="AC5858" i="22" s="1"/>
  <c r="AO5858" i="22" s="1"/>
  <c r="Y5858" i="22"/>
  <c r="AB5858" i="22" s="1"/>
  <c r="AI5858" i="22" s="1"/>
  <c r="X5858" i="22"/>
  <c r="V5858" i="22"/>
  <c r="S5858" i="22"/>
  <c r="P5858" i="22"/>
  <c r="AO5857" i="22"/>
  <c r="AN5857" i="22"/>
  <c r="AL5857" i="22"/>
  <c r="AK5857" i="22"/>
  <c r="AI5857" i="22"/>
  <c r="AH5857" i="22"/>
  <c r="AF5857" i="22"/>
  <c r="AE5857" i="22"/>
  <c r="Z5857" i="22"/>
  <c r="AC5857" i="22" s="1"/>
  <c r="AM5857" i="22" s="1"/>
  <c r="Y5857" i="22"/>
  <c r="AB5857" i="22" s="1"/>
  <c r="AG5857" i="22" s="1"/>
  <c r="X5857" i="22"/>
  <c r="V5857" i="22"/>
  <c r="S5857" i="22"/>
  <c r="P5857" i="22"/>
  <c r="AO5856" i="22"/>
  <c r="AN5856" i="22"/>
  <c r="AL5856" i="22"/>
  <c r="AK5856" i="22"/>
  <c r="AI5856" i="22"/>
  <c r="AH5856" i="22"/>
  <c r="AF5856" i="22"/>
  <c r="AE5856" i="22"/>
  <c r="Z5856" i="22"/>
  <c r="AC5856" i="22" s="1"/>
  <c r="AM5856" i="22" s="1"/>
  <c r="Y5856" i="22"/>
  <c r="AB5856" i="22" s="1"/>
  <c r="AG5856" i="22" s="1"/>
  <c r="X5856" i="22"/>
  <c r="V5856" i="22"/>
  <c r="S5856" i="22"/>
  <c r="P5856" i="22"/>
  <c r="AO5855" i="22"/>
  <c r="AN5855" i="22"/>
  <c r="AL5855" i="22"/>
  <c r="AK5855" i="22"/>
  <c r="AI5855" i="22"/>
  <c r="AH5855" i="22"/>
  <c r="AF5855" i="22"/>
  <c r="AE5855" i="22"/>
  <c r="Z5855" i="22"/>
  <c r="AC5855" i="22" s="1"/>
  <c r="AM5855" i="22" s="1"/>
  <c r="Y5855" i="22"/>
  <c r="AB5855" i="22" s="1"/>
  <c r="AG5855" i="22" s="1"/>
  <c r="X5855" i="22"/>
  <c r="V5855" i="22"/>
  <c r="S5855" i="22"/>
  <c r="P5855" i="22"/>
  <c r="AN5854" i="22"/>
  <c r="AM5854" i="22"/>
  <c r="AL5854" i="22"/>
  <c r="AK5854" i="22"/>
  <c r="AH5854" i="22"/>
  <c r="AG5854" i="22"/>
  <c r="AF5854" i="22"/>
  <c r="AE5854" i="22"/>
  <c r="Z5854" i="22"/>
  <c r="AC5854" i="22" s="1"/>
  <c r="AO5854" i="22" s="1"/>
  <c r="Y5854" i="22"/>
  <c r="AB5854" i="22" s="1"/>
  <c r="AI5854" i="22" s="1"/>
  <c r="X5854" i="22"/>
  <c r="V5854" i="22"/>
  <c r="S5854" i="22"/>
  <c r="P5854" i="22"/>
  <c r="AO5853" i="22"/>
  <c r="AM5853" i="22"/>
  <c r="AL5853" i="22"/>
  <c r="AK5853" i="22"/>
  <c r="AI5853" i="22"/>
  <c r="AG5853" i="22"/>
  <c r="AF5853" i="22"/>
  <c r="AE5853" i="22"/>
  <c r="Z5853" i="22"/>
  <c r="AC5853" i="22" s="1"/>
  <c r="AN5853" i="22" s="1"/>
  <c r="Y5853" i="22"/>
  <c r="AB5853" i="22" s="1"/>
  <c r="AH5853" i="22" s="1"/>
  <c r="X5853" i="22"/>
  <c r="V5853" i="22"/>
  <c r="S5853" i="22"/>
  <c r="P5853" i="22"/>
  <c r="AO5852" i="22"/>
  <c r="AN5852" i="22"/>
  <c r="AL5852" i="22"/>
  <c r="AK5852" i="22"/>
  <c r="AI5852" i="22"/>
  <c r="AH5852" i="22"/>
  <c r="AF5852" i="22"/>
  <c r="AE5852" i="22"/>
  <c r="Z5852" i="22"/>
  <c r="AC5852" i="22" s="1"/>
  <c r="AM5852" i="22" s="1"/>
  <c r="Y5852" i="22"/>
  <c r="AB5852" i="22" s="1"/>
  <c r="AG5852" i="22" s="1"/>
  <c r="X5852" i="22"/>
  <c r="V5852" i="22"/>
  <c r="S5852" i="22"/>
  <c r="P5852" i="22"/>
  <c r="AO5851" i="22"/>
  <c r="AN5851" i="22"/>
  <c r="AL5851" i="22"/>
  <c r="AK5851" i="22"/>
  <c r="AI5851" i="22"/>
  <c r="AH5851" i="22"/>
  <c r="AF5851" i="22"/>
  <c r="AE5851" i="22"/>
  <c r="Z5851" i="22"/>
  <c r="AC5851" i="22" s="1"/>
  <c r="AM5851" i="22" s="1"/>
  <c r="Y5851" i="22"/>
  <c r="AB5851" i="22" s="1"/>
  <c r="AG5851" i="22" s="1"/>
  <c r="X5851" i="22"/>
  <c r="V5851" i="22"/>
  <c r="S5851" i="22"/>
  <c r="P5851" i="22"/>
  <c r="AO5850" i="22"/>
  <c r="AN5850" i="22"/>
  <c r="AL5850" i="22"/>
  <c r="AK5850" i="22"/>
  <c r="AI5850" i="22"/>
  <c r="AH5850" i="22"/>
  <c r="AF5850" i="22"/>
  <c r="AE5850" i="22"/>
  <c r="Z5850" i="22"/>
  <c r="AC5850" i="22" s="1"/>
  <c r="AM5850" i="22" s="1"/>
  <c r="Y5850" i="22"/>
  <c r="AB5850" i="22" s="1"/>
  <c r="AG5850" i="22" s="1"/>
  <c r="X5850" i="22"/>
  <c r="V5850" i="22"/>
  <c r="S5850" i="22"/>
  <c r="P5850" i="22"/>
  <c r="AO5849" i="22"/>
  <c r="AN5849" i="22"/>
  <c r="AL5849" i="22"/>
  <c r="AK5849" i="22"/>
  <c r="AI5849" i="22"/>
  <c r="AH5849" i="22"/>
  <c r="AF5849" i="22"/>
  <c r="AE5849" i="22"/>
  <c r="Z5849" i="22"/>
  <c r="AC5849" i="22" s="1"/>
  <c r="AM5849" i="22" s="1"/>
  <c r="Y5849" i="22"/>
  <c r="AB5849" i="22" s="1"/>
  <c r="AG5849" i="22" s="1"/>
  <c r="X5849" i="22"/>
  <c r="V5849" i="22"/>
  <c r="S5849" i="22"/>
  <c r="P5849" i="22"/>
  <c r="AO5848" i="22"/>
  <c r="AM5848" i="22"/>
  <c r="AL5848" i="22"/>
  <c r="AK5848" i="22"/>
  <c r="AI5848" i="22"/>
  <c r="AG5848" i="22"/>
  <c r="AF5848" i="22"/>
  <c r="AE5848" i="22"/>
  <c r="Z5848" i="22"/>
  <c r="AC5848" i="22" s="1"/>
  <c r="AN5848" i="22" s="1"/>
  <c r="Y5848" i="22"/>
  <c r="AB5848" i="22" s="1"/>
  <c r="AH5848" i="22" s="1"/>
  <c r="X5848" i="22"/>
  <c r="V5848" i="22"/>
  <c r="S5848" i="22"/>
  <c r="P5848" i="22"/>
  <c r="AO5847" i="22"/>
  <c r="AN5847" i="22"/>
  <c r="AL5847" i="22"/>
  <c r="AK5847" i="22"/>
  <c r="AI5847" i="22"/>
  <c r="AH5847" i="22"/>
  <c r="AF5847" i="22"/>
  <c r="AE5847" i="22"/>
  <c r="Z5847" i="22"/>
  <c r="AC5847" i="22" s="1"/>
  <c r="AM5847" i="22" s="1"/>
  <c r="Y5847" i="22"/>
  <c r="AB5847" i="22" s="1"/>
  <c r="AG5847" i="22" s="1"/>
  <c r="X5847" i="22"/>
  <c r="V5847" i="22"/>
  <c r="S5847" i="22"/>
  <c r="P5847" i="22"/>
  <c r="AO5846" i="22"/>
  <c r="AN5846" i="22"/>
  <c r="AL5846" i="22"/>
  <c r="AK5846" i="22"/>
  <c r="AI5846" i="22"/>
  <c r="AH5846" i="22"/>
  <c r="AF5846" i="22"/>
  <c r="AE5846" i="22"/>
  <c r="Z5846" i="22"/>
  <c r="AC5846" i="22" s="1"/>
  <c r="AM5846" i="22" s="1"/>
  <c r="Y5846" i="22"/>
  <c r="AB5846" i="22" s="1"/>
  <c r="AG5846" i="22" s="1"/>
  <c r="X5846" i="22"/>
  <c r="V5846" i="22"/>
  <c r="S5846" i="22"/>
  <c r="P5846" i="22"/>
  <c r="AN5845" i="22"/>
  <c r="AM5845" i="22"/>
  <c r="AL5845" i="22"/>
  <c r="AK5845" i="22"/>
  <c r="AH5845" i="22"/>
  <c r="AG5845" i="22"/>
  <c r="AF5845" i="22"/>
  <c r="AE5845" i="22"/>
  <c r="Z5845" i="22"/>
  <c r="AC5845" i="22" s="1"/>
  <c r="AO5845" i="22" s="1"/>
  <c r="Y5845" i="22"/>
  <c r="AB5845" i="22" s="1"/>
  <c r="AI5845" i="22" s="1"/>
  <c r="X5845" i="22"/>
  <c r="V5845" i="22"/>
  <c r="S5845" i="22"/>
  <c r="P5845" i="22"/>
  <c r="AO5844" i="22"/>
  <c r="AM5844" i="22"/>
  <c r="AL5844" i="22"/>
  <c r="AK5844" i="22"/>
  <c r="AI5844" i="22"/>
  <c r="AG5844" i="22"/>
  <c r="AF5844" i="22"/>
  <c r="AE5844" i="22"/>
  <c r="Z5844" i="22"/>
  <c r="AC5844" i="22" s="1"/>
  <c r="AN5844" i="22" s="1"/>
  <c r="Y5844" i="22"/>
  <c r="AB5844" i="22" s="1"/>
  <c r="AH5844" i="22" s="1"/>
  <c r="X5844" i="22"/>
  <c r="V5844" i="22"/>
  <c r="S5844" i="22"/>
  <c r="P5844" i="22"/>
  <c r="AO5843" i="22"/>
  <c r="AM5843" i="22"/>
  <c r="AL5843" i="22"/>
  <c r="AK5843" i="22"/>
  <c r="AI5843" i="22"/>
  <c r="AG5843" i="22"/>
  <c r="AF5843" i="22"/>
  <c r="AE5843" i="22"/>
  <c r="Z5843" i="22"/>
  <c r="AC5843" i="22" s="1"/>
  <c r="AN5843" i="22" s="1"/>
  <c r="Y5843" i="22"/>
  <c r="AB5843" i="22" s="1"/>
  <c r="AH5843" i="22" s="1"/>
  <c r="X5843" i="22"/>
  <c r="V5843" i="22"/>
  <c r="S5843" i="22"/>
  <c r="P5843" i="22"/>
  <c r="AO5842" i="22"/>
  <c r="AM5842" i="22"/>
  <c r="AL5842" i="22"/>
  <c r="AK5842" i="22"/>
  <c r="AI5842" i="22"/>
  <c r="AG5842" i="22"/>
  <c r="AF5842" i="22"/>
  <c r="AE5842" i="22"/>
  <c r="Z5842" i="22"/>
  <c r="AC5842" i="22" s="1"/>
  <c r="AN5842" i="22" s="1"/>
  <c r="Y5842" i="22"/>
  <c r="AB5842" i="22" s="1"/>
  <c r="AH5842" i="22" s="1"/>
  <c r="X5842" i="22"/>
  <c r="V5842" i="22"/>
  <c r="S5842" i="22"/>
  <c r="P5842" i="22"/>
  <c r="AO5841" i="22"/>
  <c r="AM5841" i="22"/>
  <c r="AL5841" i="22"/>
  <c r="AK5841" i="22"/>
  <c r="AI5841" i="22"/>
  <c r="AG5841" i="22"/>
  <c r="AF5841" i="22"/>
  <c r="AE5841" i="22"/>
  <c r="Z5841" i="22"/>
  <c r="AC5841" i="22" s="1"/>
  <c r="AN5841" i="22" s="1"/>
  <c r="Y5841" i="22"/>
  <c r="AB5841" i="22" s="1"/>
  <c r="AH5841" i="22" s="1"/>
  <c r="X5841" i="22"/>
  <c r="V5841" i="22"/>
  <c r="S5841" i="22"/>
  <c r="P5841" i="22"/>
  <c r="AO5840" i="22"/>
  <c r="AN5840" i="22"/>
  <c r="AL5840" i="22"/>
  <c r="AK5840" i="22"/>
  <c r="AI5840" i="22"/>
  <c r="AH5840" i="22"/>
  <c r="AF5840" i="22"/>
  <c r="AE5840" i="22"/>
  <c r="Z5840" i="22"/>
  <c r="AC5840" i="22" s="1"/>
  <c r="AM5840" i="22" s="1"/>
  <c r="Y5840" i="22"/>
  <c r="AB5840" i="22" s="1"/>
  <c r="AG5840" i="22" s="1"/>
  <c r="X5840" i="22"/>
  <c r="V5840" i="22"/>
  <c r="S5840" i="22"/>
  <c r="P5840" i="22"/>
  <c r="AO5839" i="22"/>
  <c r="AM5839" i="22"/>
  <c r="AL5839" i="22"/>
  <c r="AK5839" i="22"/>
  <c r="AI5839" i="22"/>
  <c r="AG5839" i="22"/>
  <c r="AF5839" i="22"/>
  <c r="AE5839" i="22"/>
  <c r="Z5839" i="22"/>
  <c r="AC5839" i="22" s="1"/>
  <c r="AN5839" i="22" s="1"/>
  <c r="Y5839" i="22"/>
  <c r="AB5839" i="22" s="1"/>
  <c r="AH5839" i="22" s="1"/>
  <c r="X5839" i="22"/>
  <c r="V5839" i="22"/>
  <c r="S5839" i="22"/>
  <c r="P5839" i="22"/>
  <c r="AO5838" i="22"/>
  <c r="AN5838" i="22"/>
  <c r="AL5838" i="22"/>
  <c r="AK5838" i="22"/>
  <c r="AI5838" i="22"/>
  <c r="AH5838" i="22"/>
  <c r="AF5838" i="22"/>
  <c r="AE5838" i="22"/>
  <c r="Z5838" i="22"/>
  <c r="AC5838" i="22" s="1"/>
  <c r="AM5838" i="22" s="1"/>
  <c r="Y5838" i="22"/>
  <c r="AB5838" i="22" s="1"/>
  <c r="AG5838" i="22" s="1"/>
  <c r="X5838" i="22"/>
  <c r="V5838" i="22"/>
  <c r="S5838" i="22"/>
  <c r="P5838" i="22"/>
  <c r="AN5837" i="22"/>
  <c r="AM5837" i="22"/>
  <c r="AL5837" i="22"/>
  <c r="AK5837" i="22"/>
  <c r="AH5837" i="22"/>
  <c r="AG5837" i="22"/>
  <c r="AF5837" i="22"/>
  <c r="AE5837" i="22"/>
  <c r="Z5837" i="22"/>
  <c r="AC5837" i="22" s="1"/>
  <c r="AO5837" i="22" s="1"/>
  <c r="Y5837" i="22"/>
  <c r="AB5837" i="22" s="1"/>
  <c r="AI5837" i="22" s="1"/>
  <c r="X5837" i="22"/>
  <c r="V5837" i="22"/>
  <c r="S5837" i="22"/>
  <c r="P5837" i="22"/>
  <c r="AO5836" i="22"/>
  <c r="AN5836" i="22"/>
  <c r="AL5836" i="22"/>
  <c r="AK5836" i="22"/>
  <c r="AI5836" i="22"/>
  <c r="AH5836" i="22"/>
  <c r="AF5836" i="22"/>
  <c r="AE5836" i="22"/>
  <c r="Z5836" i="22"/>
  <c r="AC5836" i="22" s="1"/>
  <c r="AM5836" i="22" s="1"/>
  <c r="Y5836" i="22"/>
  <c r="AB5836" i="22" s="1"/>
  <c r="AG5836" i="22" s="1"/>
  <c r="X5836" i="22"/>
  <c r="V5836" i="22"/>
  <c r="S5836" i="22"/>
  <c r="P5836" i="22"/>
  <c r="AO5835" i="22"/>
  <c r="AN5835" i="22"/>
  <c r="AL5835" i="22"/>
  <c r="AK5835" i="22"/>
  <c r="AI5835" i="22"/>
  <c r="AH5835" i="22"/>
  <c r="AF5835" i="22"/>
  <c r="AE5835" i="22"/>
  <c r="Z5835" i="22"/>
  <c r="AC5835" i="22" s="1"/>
  <c r="AM5835" i="22" s="1"/>
  <c r="Y5835" i="22"/>
  <c r="AB5835" i="22" s="1"/>
  <c r="AG5835" i="22" s="1"/>
  <c r="X5835" i="22"/>
  <c r="V5835" i="22"/>
  <c r="S5835" i="22"/>
  <c r="P5835" i="22"/>
  <c r="AN5834" i="22"/>
  <c r="AM5834" i="22"/>
  <c r="AL5834" i="22"/>
  <c r="AK5834" i="22"/>
  <c r="AH5834" i="22"/>
  <c r="AG5834" i="22"/>
  <c r="AF5834" i="22"/>
  <c r="AE5834" i="22"/>
  <c r="Z5834" i="22"/>
  <c r="AC5834" i="22" s="1"/>
  <c r="AO5834" i="22" s="1"/>
  <c r="Y5834" i="22"/>
  <c r="AB5834" i="22" s="1"/>
  <c r="AI5834" i="22" s="1"/>
  <c r="X5834" i="22"/>
  <c r="V5834" i="22"/>
  <c r="S5834" i="22"/>
  <c r="P5834" i="22"/>
  <c r="AO5833" i="22"/>
  <c r="AM5833" i="22"/>
  <c r="AL5833" i="22"/>
  <c r="AK5833" i="22"/>
  <c r="AI5833" i="22"/>
  <c r="AG5833" i="22"/>
  <c r="AF5833" i="22"/>
  <c r="AE5833" i="22"/>
  <c r="Z5833" i="22"/>
  <c r="AC5833" i="22" s="1"/>
  <c r="AN5833" i="22" s="1"/>
  <c r="Y5833" i="22"/>
  <c r="AB5833" i="22" s="1"/>
  <c r="AH5833" i="22" s="1"/>
  <c r="X5833" i="22"/>
  <c r="V5833" i="22"/>
  <c r="S5833" i="22"/>
  <c r="P5833" i="22"/>
  <c r="AN5832" i="22"/>
  <c r="AM5832" i="22"/>
  <c r="AL5832" i="22"/>
  <c r="AK5832" i="22"/>
  <c r="AH5832" i="22"/>
  <c r="AG5832" i="22"/>
  <c r="AF5832" i="22"/>
  <c r="AE5832" i="22"/>
  <c r="Z5832" i="22"/>
  <c r="AC5832" i="22" s="1"/>
  <c r="AO5832" i="22" s="1"/>
  <c r="Y5832" i="22"/>
  <c r="AB5832" i="22" s="1"/>
  <c r="AI5832" i="22" s="1"/>
  <c r="X5832" i="22"/>
  <c r="V5832" i="22"/>
  <c r="S5832" i="22"/>
  <c r="P5832" i="22"/>
  <c r="AO5831" i="22"/>
  <c r="AN5831" i="22"/>
  <c r="AL5831" i="22"/>
  <c r="AK5831" i="22"/>
  <c r="AI5831" i="22"/>
  <c r="AH5831" i="22"/>
  <c r="AF5831" i="22"/>
  <c r="AE5831" i="22"/>
  <c r="Z5831" i="22"/>
  <c r="AC5831" i="22" s="1"/>
  <c r="AM5831" i="22" s="1"/>
  <c r="Y5831" i="22"/>
  <c r="AB5831" i="22" s="1"/>
  <c r="AG5831" i="22" s="1"/>
  <c r="X5831" i="22"/>
  <c r="V5831" i="22"/>
  <c r="S5831" i="22"/>
  <c r="P5831" i="22"/>
  <c r="AO5830" i="22"/>
  <c r="AM5830" i="22"/>
  <c r="AL5830" i="22"/>
  <c r="AK5830" i="22"/>
  <c r="AI5830" i="22"/>
  <c r="AG5830" i="22"/>
  <c r="AF5830" i="22"/>
  <c r="AE5830" i="22"/>
  <c r="Z5830" i="22"/>
  <c r="AC5830" i="22" s="1"/>
  <c r="AN5830" i="22" s="1"/>
  <c r="Y5830" i="22"/>
  <c r="AB5830" i="22" s="1"/>
  <c r="AH5830" i="22" s="1"/>
  <c r="X5830" i="22"/>
  <c r="V5830" i="22"/>
  <c r="S5830" i="22"/>
  <c r="P5830" i="22"/>
  <c r="AO5829" i="22"/>
  <c r="AM5829" i="22"/>
  <c r="AL5829" i="22"/>
  <c r="AK5829" i="22"/>
  <c r="AI5829" i="22"/>
  <c r="AG5829" i="22"/>
  <c r="AF5829" i="22"/>
  <c r="AE5829" i="22"/>
  <c r="Z5829" i="22"/>
  <c r="AC5829" i="22" s="1"/>
  <c r="AN5829" i="22" s="1"/>
  <c r="Y5829" i="22"/>
  <c r="AB5829" i="22" s="1"/>
  <c r="AH5829" i="22" s="1"/>
  <c r="X5829" i="22"/>
  <c r="V5829" i="22"/>
  <c r="S5829" i="22"/>
  <c r="P5829" i="22"/>
  <c r="AO5828" i="22"/>
  <c r="AM5828" i="22"/>
  <c r="AL5828" i="22"/>
  <c r="AK5828" i="22"/>
  <c r="AI5828" i="22"/>
  <c r="AG5828" i="22"/>
  <c r="AF5828" i="22"/>
  <c r="AE5828" i="22"/>
  <c r="Z5828" i="22"/>
  <c r="AC5828" i="22" s="1"/>
  <c r="AN5828" i="22" s="1"/>
  <c r="Y5828" i="22"/>
  <c r="AB5828" i="22" s="1"/>
  <c r="AH5828" i="22" s="1"/>
  <c r="X5828" i="22"/>
  <c r="V5828" i="22"/>
  <c r="S5828" i="22"/>
  <c r="P5828" i="22"/>
  <c r="AN5827" i="22"/>
  <c r="AM5827" i="22"/>
  <c r="AL5827" i="22"/>
  <c r="AK5827" i="22"/>
  <c r="AH5827" i="22"/>
  <c r="AG5827" i="22"/>
  <c r="AF5827" i="22"/>
  <c r="AE5827" i="22"/>
  <c r="Z5827" i="22"/>
  <c r="AC5827" i="22" s="1"/>
  <c r="AO5827" i="22" s="1"/>
  <c r="Y5827" i="22"/>
  <c r="AB5827" i="22" s="1"/>
  <c r="AI5827" i="22" s="1"/>
  <c r="X5827" i="22"/>
  <c r="V5827" i="22"/>
  <c r="S5827" i="22"/>
  <c r="P5827" i="22"/>
  <c r="AO5826" i="22"/>
  <c r="AN5826" i="22"/>
  <c r="AL5826" i="22"/>
  <c r="AK5826" i="22"/>
  <c r="AI5826" i="22"/>
  <c r="AH5826" i="22"/>
  <c r="AF5826" i="22"/>
  <c r="AE5826" i="22"/>
  <c r="Z5826" i="22"/>
  <c r="AC5826" i="22" s="1"/>
  <c r="AM5826" i="22" s="1"/>
  <c r="Y5826" i="22"/>
  <c r="AB5826" i="22" s="1"/>
  <c r="AG5826" i="22" s="1"/>
  <c r="X5826" i="22"/>
  <c r="V5826" i="22"/>
  <c r="S5826" i="22"/>
  <c r="P5826" i="22"/>
  <c r="AO5825" i="22"/>
  <c r="AN5825" i="22"/>
  <c r="AL5825" i="22"/>
  <c r="AK5825" i="22"/>
  <c r="AI5825" i="22"/>
  <c r="AH5825" i="22"/>
  <c r="AF5825" i="22"/>
  <c r="AE5825" i="22"/>
  <c r="Z5825" i="22"/>
  <c r="AC5825" i="22" s="1"/>
  <c r="AM5825" i="22" s="1"/>
  <c r="Y5825" i="22"/>
  <c r="AB5825" i="22" s="1"/>
  <c r="AG5825" i="22" s="1"/>
  <c r="X5825" i="22"/>
  <c r="V5825" i="22"/>
  <c r="S5825" i="22"/>
  <c r="P5825" i="22"/>
  <c r="AO5824" i="22"/>
  <c r="AN5824" i="22"/>
  <c r="AL5824" i="22"/>
  <c r="AK5824" i="22"/>
  <c r="AI5824" i="22"/>
  <c r="AH5824" i="22"/>
  <c r="AF5824" i="22"/>
  <c r="AE5824" i="22"/>
  <c r="Z5824" i="22"/>
  <c r="AC5824" i="22" s="1"/>
  <c r="AM5824" i="22" s="1"/>
  <c r="Y5824" i="22"/>
  <c r="AB5824" i="22" s="1"/>
  <c r="AG5824" i="22" s="1"/>
  <c r="X5824" i="22"/>
  <c r="V5824" i="22"/>
  <c r="S5824" i="22"/>
  <c r="P5824" i="22"/>
  <c r="AN5823" i="22"/>
  <c r="AM5823" i="22"/>
  <c r="AL5823" i="22"/>
  <c r="AK5823" i="22"/>
  <c r="AH5823" i="22"/>
  <c r="AG5823" i="22"/>
  <c r="AF5823" i="22"/>
  <c r="AE5823" i="22"/>
  <c r="Z5823" i="22"/>
  <c r="AC5823" i="22" s="1"/>
  <c r="AO5823" i="22" s="1"/>
  <c r="Y5823" i="22"/>
  <c r="AB5823" i="22" s="1"/>
  <c r="AI5823" i="22" s="1"/>
  <c r="X5823" i="22"/>
  <c r="V5823" i="22"/>
  <c r="S5823" i="22"/>
  <c r="P5823" i="22"/>
  <c r="AO5822" i="22"/>
  <c r="AM5822" i="22"/>
  <c r="AL5822" i="22"/>
  <c r="AK5822" i="22"/>
  <c r="AI5822" i="22"/>
  <c r="AG5822" i="22"/>
  <c r="AF5822" i="22"/>
  <c r="AE5822" i="22"/>
  <c r="Z5822" i="22"/>
  <c r="AC5822" i="22" s="1"/>
  <c r="AN5822" i="22" s="1"/>
  <c r="Y5822" i="22"/>
  <c r="AB5822" i="22" s="1"/>
  <c r="AH5822" i="22" s="1"/>
  <c r="X5822" i="22"/>
  <c r="V5822" i="22"/>
  <c r="S5822" i="22"/>
  <c r="P5822" i="22"/>
  <c r="AO5821" i="22"/>
  <c r="AM5821" i="22"/>
  <c r="AL5821" i="22"/>
  <c r="AK5821" i="22"/>
  <c r="AI5821" i="22"/>
  <c r="AG5821" i="22"/>
  <c r="AF5821" i="22"/>
  <c r="AE5821" i="22"/>
  <c r="Z5821" i="22"/>
  <c r="AC5821" i="22" s="1"/>
  <c r="AN5821" i="22" s="1"/>
  <c r="Y5821" i="22"/>
  <c r="AB5821" i="22" s="1"/>
  <c r="AH5821" i="22" s="1"/>
  <c r="X5821" i="22"/>
  <c r="V5821" i="22"/>
  <c r="S5821" i="22"/>
  <c r="P5821" i="22"/>
  <c r="AO5820" i="22"/>
  <c r="AN5820" i="22"/>
  <c r="AL5820" i="22"/>
  <c r="AK5820" i="22"/>
  <c r="AI5820" i="22"/>
  <c r="AH5820" i="22"/>
  <c r="AF5820" i="22"/>
  <c r="AE5820" i="22"/>
  <c r="Z5820" i="22"/>
  <c r="AC5820" i="22" s="1"/>
  <c r="AM5820" i="22" s="1"/>
  <c r="Y5820" i="22"/>
  <c r="AB5820" i="22" s="1"/>
  <c r="AG5820" i="22" s="1"/>
  <c r="X5820" i="22"/>
  <c r="V5820" i="22"/>
  <c r="S5820" i="22"/>
  <c r="P5820" i="22"/>
  <c r="AN5819" i="22"/>
  <c r="AM5819" i="22"/>
  <c r="AL5819" i="22"/>
  <c r="AK5819" i="22"/>
  <c r="AH5819" i="22"/>
  <c r="AG5819" i="22"/>
  <c r="AF5819" i="22"/>
  <c r="AE5819" i="22"/>
  <c r="Z5819" i="22"/>
  <c r="AC5819" i="22" s="1"/>
  <c r="AO5819" i="22" s="1"/>
  <c r="Y5819" i="22"/>
  <c r="AB5819" i="22" s="1"/>
  <c r="AI5819" i="22" s="1"/>
  <c r="X5819" i="22"/>
  <c r="V5819" i="22"/>
  <c r="S5819" i="22"/>
  <c r="P5819" i="22"/>
  <c r="AO5818" i="22"/>
  <c r="AM5818" i="22"/>
  <c r="AL5818" i="22"/>
  <c r="AK5818" i="22"/>
  <c r="AI5818" i="22"/>
  <c r="AG5818" i="22"/>
  <c r="AF5818" i="22"/>
  <c r="AE5818" i="22"/>
  <c r="Z5818" i="22"/>
  <c r="AC5818" i="22" s="1"/>
  <c r="AN5818" i="22" s="1"/>
  <c r="Y5818" i="22"/>
  <c r="AB5818" i="22" s="1"/>
  <c r="AH5818" i="22" s="1"/>
  <c r="X5818" i="22"/>
  <c r="V5818" i="22"/>
  <c r="S5818" i="22"/>
  <c r="P5818" i="22"/>
  <c r="AO5817" i="22"/>
  <c r="AM5817" i="22"/>
  <c r="AL5817" i="22"/>
  <c r="AK5817" i="22"/>
  <c r="AI5817" i="22"/>
  <c r="AG5817" i="22"/>
  <c r="AF5817" i="22"/>
  <c r="AE5817" i="22"/>
  <c r="Z5817" i="22"/>
  <c r="AC5817" i="22" s="1"/>
  <c r="AN5817" i="22" s="1"/>
  <c r="Y5817" i="22"/>
  <c r="AB5817" i="22" s="1"/>
  <c r="AH5817" i="22" s="1"/>
  <c r="X5817" i="22"/>
  <c r="V5817" i="22"/>
  <c r="S5817" i="22"/>
  <c r="P5817" i="22"/>
  <c r="AN5816" i="22"/>
  <c r="AM5816" i="22"/>
  <c r="AL5816" i="22"/>
  <c r="AK5816" i="22"/>
  <c r="AH5816" i="22"/>
  <c r="AG5816" i="22"/>
  <c r="AF5816" i="22"/>
  <c r="AE5816" i="22"/>
  <c r="Z5816" i="22"/>
  <c r="AC5816" i="22" s="1"/>
  <c r="AO5816" i="22" s="1"/>
  <c r="Y5816" i="22"/>
  <c r="AB5816" i="22" s="1"/>
  <c r="AI5816" i="22" s="1"/>
  <c r="X5816" i="22"/>
  <c r="V5816" i="22"/>
  <c r="S5816" i="22"/>
  <c r="P5816" i="22"/>
  <c r="AO5815" i="22"/>
  <c r="AN5815" i="22"/>
  <c r="AL5815" i="22"/>
  <c r="AK5815" i="22"/>
  <c r="AI5815" i="22"/>
  <c r="AH5815" i="22"/>
  <c r="AF5815" i="22"/>
  <c r="AE5815" i="22"/>
  <c r="Z5815" i="22"/>
  <c r="AC5815" i="22" s="1"/>
  <c r="AM5815" i="22" s="1"/>
  <c r="Y5815" i="22"/>
  <c r="AB5815" i="22" s="1"/>
  <c r="AG5815" i="22" s="1"/>
  <c r="X5815" i="22"/>
  <c r="V5815" i="22"/>
  <c r="S5815" i="22"/>
  <c r="P5815" i="22"/>
  <c r="AN5814" i="22"/>
  <c r="AM5814" i="22"/>
  <c r="AL5814" i="22"/>
  <c r="AK5814" i="22"/>
  <c r="AH5814" i="22"/>
  <c r="AG5814" i="22"/>
  <c r="AF5814" i="22"/>
  <c r="AE5814" i="22"/>
  <c r="Z5814" i="22"/>
  <c r="AC5814" i="22" s="1"/>
  <c r="AO5814" i="22" s="1"/>
  <c r="Y5814" i="22"/>
  <c r="AB5814" i="22" s="1"/>
  <c r="AI5814" i="22" s="1"/>
  <c r="X5814" i="22"/>
  <c r="V5814" i="22"/>
  <c r="S5814" i="22"/>
  <c r="P5814" i="22"/>
  <c r="AN5813" i="22"/>
  <c r="AM5813" i="22"/>
  <c r="AL5813" i="22"/>
  <c r="AK5813" i="22"/>
  <c r="AH5813" i="22"/>
  <c r="AG5813" i="22"/>
  <c r="AF5813" i="22"/>
  <c r="AE5813" i="22"/>
  <c r="Z5813" i="22"/>
  <c r="AC5813" i="22" s="1"/>
  <c r="AO5813" i="22" s="1"/>
  <c r="Y5813" i="22"/>
  <c r="AB5813" i="22" s="1"/>
  <c r="AI5813" i="22" s="1"/>
  <c r="X5813" i="22"/>
  <c r="V5813" i="22"/>
  <c r="S5813" i="22"/>
  <c r="P5813" i="22"/>
  <c r="AO5812" i="22"/>
  <c r="AM5812" i="22"/>
  <c r="AL5812" i="22"/>
  <c r="AK5812" i="22"/>
  <c r="AI5812" i="22"/>
  <c r="AG5812" i="22"/>
  <c r="AF5812" i="22"/>
  <c r="AE5812" i="22"/>
  <c r="Z5812" i="22"/>
  <c r="AC5812" i="22" s="1"/>
  <c r="AN5812" i="22" s="1"/>
  <c r="Y5812" i="22"/>
  <c r="AB5812" i="22" s="1"/>
  <c r="AH5812" i="22" s="1"/>
  <c r="X5812" i="22"/>
  <c r="V5812" i="22"/>
  <c r="S5812" i="22"/>
  <c r="P5812" i="22"/>
  <c r="AO5811" i="22"/>
  <c r="AN5811" i="22"/>
  <c r="AL5811" i="22"/>
  <c r="AK5811" i="22"/>
  <c r="AI5811" i="22"/>
  <c r="AH5811" i="22"/>
  <c r="AF5811" i="22"/>
  <c r="AE5811" i="22"/>
  <c r="Z5811" i="22"/>
  <c r="AC5811" i="22" s="1"/>
  <c r="AM5811" i="22" s="1"/>
  <c r="Y5811" i="22"/>
  <c r="AB5811" i="22" s="1"/>
  <c r="AG5811" i="22" s="1"/>
  <c r="X5811" i="22"/>
  <c r="V5811" i="22"/>
  <c r="S5811" i="22"/>
  <c r="P5811" i="22"/>
  <c r="AO5810" i="22"/>
  <c r="AM5810" i="22"/>
  <c r="AL5810" i="22"/>
  <c r="AK5810" i="22"/>
  <c r="AI5810" i="22"/>
  <c r="AG5810" i="22"/>
  <c r="AF5810" i="22"/>
  <c r="AE5810" i="22"/>
  <c r="Z5810" i="22"/>
  <c r="AC5810" i="22" s="1"/>
  <c r="AN5810" i="22" s="1"/>
  <c r="Y5810" i="22"/>
  <c r="AB5810" i="22" s="1"/>
  <c r="AH5810" i="22" s="1"/>
  <c r="X5810" i="22"/>
  <c r="V5810" i="22"/>
  <c r="S5810" i="22"/>
  <c r="P5810" i="22"/>
  <c r="AO5809" i="22"/>
  <c r="AM5809" i="22"/>
  <c r="AL5809" i="22"/>
  <c r="AK5809" i="22"/>
  <c r="AI5809" i="22"/>
  <c r="AG5809" i="22"/>
  <c r="AF5809" i="22"/>
  <c r="AE5809" i="22"/>
  <c r="Z5809" i="22"/>
  <c r="AC5809" i="22" s="1"/>
  <c r="AN5809" i="22" s="1"/>
  <c r="Y5809" i="22"/>
  <c r="AB5809" i="22" s="1"/>
  <c r="AH5809" i="22" s="1"/>
  <c r="X5809" i="22"/>
  <c r="V5809" i="22"/>
  <c r="S5809" i="22"/>
  <c r="P5809" i="22"/>
  <c r="AN5808" i="22"/>
  <c r="AM5808" i="22"/>
  <c r="AL5808" i="22"/>
  <c r="AK5808" i="22"/>
  <c r="AH5808" i="22"/>
  <c r="AG5808" i="22"/>
  <c r="AF5808" i="22"/>
  <c r="AE5808" i="22"/>
  <c r="Z5808" i="22"/>
  <c r="AC5808" i="22" s="1"/>
  <c r="AO5808" i="22" s="1"/>
  <c r="Y5808" i="22"/>
  <c r="AB5808" i="22" s="1"/>
  <c r="AI5808" i="22" s="1"/>
  <c r="X5808" i="22"/>
  <c r="V5808" i="22"/>
  <c r="S5808" i="22"/>
  <c r="P5808" i="22"/>
  <c r="AO5807" i="22"/>
  <c r="AN5807" i="22"/>
  <c r="AL5807" i="22"/>
  <c r="AK5807" i="22"/>
  <c r="AI5807" i="22"/>
  <c r="AH5807" i="22"/>
  <c r="AF5807" i="22"/>
  <c r="AE5807" i="22"/>
  <c r="Z5807" i="22"/>
  <c r="AC5807" i="22" s="1"/>
  <c r="AM5807" i="22" s="1"/>
  <c r="Y5807" i="22"/>
  <c r="AB5807" i="22" s="1"/>
  <c r="AG5807" i="22" s="1"/>
  <c r="X5807" i="22"/>
  <c r="V5807" i="22"/>
  <c r="S5807" i="22"/>
  <c r="P5807" i="22"/>
  <c r="AO5806" i="22"/>
  <c r="AN5806" i="22"/>
  <c r="AL5806" i="22"/>
  <c r="AK5806" i="22"/>
  <c r="AI5806" i="22"/>
  <c r="AH5806" i="22"/>
  <c r="AF5806" i="22"/>
  <c r="AE5806" i="22"/>
  <c r="Z5806" i="22"/>
  <c r="AC5806" i="22" s="1"/>
  <c r="AM5806" i="22" s="1"/>
  <c r="Y5806" i="22"/>
  <c r="AB5806" i="22" s="1"/>
  <c r="AG5806" i="22" s="1"/>
  <c r="X5806" i="22"/>
  <c r="V5806" i="22"/>
  <c r="S5806" i="22"/>
  <c r="P5806" i="22"/>
  <c r="AO5805" i="22"/>
  <c r="AN5805" i="22"/>
  <c r="AL5805" i="22"/>
  <c r="AK5805" i="22"/>
  <c r="AI5805" i="22"/>
  <c r="AH5805" i="22"/>
  <c r="AF5805" i="22"/>
  <c r="AE5805" i="22"/>
  <c r="Z5805" i="22"/>
  <c r="AC5805" i="22" s="1"/>
  <c r="AM5805" i="22" s="1"/>
  <c r="Y5805" i="22"/>
  <c r="AB5805" i="22" s="1"/>
  <c r="AG5805" i="22" s="1"/>
  <c r="X5805" i="22"/>
  <c r="V5805" i="22"/>
  <c r="S5805" i="22"/>
  <c r="P5805" i="22"/>
  <c r="AO5804" i="22"/>
  <c r="AN5804" i="22"/>
  <c r="AL5804" i="22"/>
  <c r="AK5804" i="22"/>
  <c r="AI5804" i="22"/>
  <c r="AH5804" i="22"/>
  <c r="AF5804" i="22"/>
  <c r="AE5804" i="22"/>
  <c r="Z5804" i="22"/>
  <c r="AC5804" i="22" s="1"/>
  <c r="AM5804" i="22" s="1"/>
  <c r="Y5804" i="22"/>
  <c r="AB5804" i="22" s="1"/>
  <c r="AG5804" i="22" s="1"/>
  <c r="X5804" i="22"/>
  <c r="V5804" i="22"/>
  <c r="S5804" i="22"/>
  <c r="P5804" i="22"/>
  <c r="AO5803" i="22"/>
  <c r="AN5803" i="22"/>
  <c r="AL5803" i="22"/>
  <c r="AK5803" i="22"/>
  <c r="AI5803" i="22"/>
  <c r="AH5803" i="22"/>
  <c r="AF5803" i="22"/>
  <c r="AE5803" i="22"/>
  <c r="Z5803" i="22"/>
  <c r="AC5803" i="22" s="1"/>
  <c r="AM5803" i="22" s="1"/>
  <c r="Y5803" i="22"/>
  <c r="AB5803" i="22" s="1"/>
  <c r="AG5803" i="22" s="1"/>
  <c r="X5803" i="22"/>
  <c r="V5803" i="22"/>
  <c r="S5803" i="22"/>
  <c r="P5803" i="22"/>
  <c r="AO5802" i="22"/>
  <c r="AN5802" i="22"/>
  <c r="AL5802" i="22"/>
  <c r="AK5802" i="22"/>
  <c r="AI5802" i="22"/>
  <c r="AH5802" i="22"/>
  <c r="AF5802" i="22"/>
  <c r="AE5802" i="22"/>
  <c r="Z5802" i="22"/>
  <c r="AC5802" i="22" s="1"/>
  <c r="AM5802" i="22" s="1"/>
  <c r="Y5802" i="22"/>
  <c r="AB5802" i="22" s="1"/>
  <c r="AG5802" i="22" s="1"/>
  <c r="X5802" i="22"/>
  <c r="V5802" i="22"/>
  <c r="S5802" i="22"/>
  <c r="P5802" i="22"/>
  <c r="AO5801" i="22"/>
  <c r="AN5801" i="22"/>
  <c r="AL5801" i="22"/>
  <c r="AK5801" i="22"/>
  <c r="AI5801" i="22"/>
  <c r="AH5801" i="22"/>
  <c r="AF5801" i="22"/>
  <c r="AE5801" i="22"/>
  <c r="Z5801" i="22"/>
  <c r="AC5801" i="22" s="1"/>
  <c r="AM5801" i="22" s="1"/>
  <c r="Y5801" i="22"/>
  <c r="AB5801" i="22" s="1"/>
  <c r="AG5801" i="22" s="1"/>
  <c r="X5801" i="22"/>
  <c r="V5801" i="22"/>
  <c r="S5801" i="22"/>
  <c r="P5801" i="22"/>
  <c r="AN5800" i="22"/>
  <c r="AM5800" i="22"/>
  <c r="AL5800" i="22"/>
  <c r="AK5800" i="22"/>
  <c r="AH5800" i="22"/>
  <c r="AG5800" i="22"/>
  <c r="AF5800" i="22"/>
  <c r="AE5800" i="22"/>
  <c r="Z5800" i="22"/>
  <c r="AC5800" i="22" s="1"/>
  <c r="AO5800" i="22" s="1"/>
  <c r="Y5800" i="22"/>
  <c r="AB5800" i="22" s="1"/>
  <c r="AI5800" i="22" s="1"/>
  <c r="X5800" i="22"/>
  <c r="V5800" i="22"/>
  <c r="S5800" i="22"/>
  <c r="P5800" i="22"/>
  <c r="AO5799" i="22"/>
  <c r="AN5799" i="22"/>
  <c r="AL5799" i="22"/>
  <c r="AK5799" i="22"/>
  <c r="AI5799" i="22"/>
  <c r="AH5799" i="22"/>
  <c r="AF5799" i="22"/>
  <c r="AE5799" i="22"/>
  <c r="Z5799" i="22"/>
  <c r="AC5799" i="22" s="1"/>
  <c r="AM5799" i="22" s="1"/>
  <c r="Y5799" i="22"/>
  <c r="AB5799" i="22" s="1"/>
  <c r="AG5799" i="22" s="1"/>
  <c r="X5799" i="22"/>
  <c r="V5799" i="22"/>
  <c r="S5799" i="22"/>
  <c r="P5799" i="22"/>
  <c r="AN5798" i="22"/>
  <c r="AM5798" i="22"/>
  <c r="AL5798" i="22"/>
  <c r="AK5798" i="22"/>
  <c r="AH5798" i="22"/>
  <c r="AG5798" i="22"/>
  <c r="AF5798" i="22"/>
  <c r="AE5798" i="22"/>
  <c r="Z5798" i="22"/>
  <c r="AC5798" i="22" s="1"/>
  <c r="AO5798" i="22" s="1"/>
  <c r="Y5798" i="22"/>
  <c r="AB5798" i="22" s="1"/>
  <c r="AI5798" i="22" s="1"/>
  <c r="X5798" i="22"/>
  <c r="V5798" i="22"/>
  <c r="S5798" i="22"/>
  <c r="P5798" i="22"/>
  <c r="AN5797" i="22"/>
  <c r="AM5797" i="22"/>
  <c r="AL5797" i="22"/>
  <c r="AK5797" i="22"/>
  <c r="AH5797" i="22"/>
  <c r="AG5797" i="22"/>
  <c r="AF5797" i="22"/>
  <c r="AE5797" i="22"/>
  <c r="Z5797" i="22"/>
  <c r="AC5797" i="22" s="1"/>
  <c r="AO5797" i="22" s="1"/>
  <c r="Y5797" i="22"/>
  <c r="AB5797" i="22" s="1"/>
  <c r="AI5797" i="22" s="1"/>
  <c r="X5797" i="22"/>
  <c r="V5797" i="22"/>
  <c r="S5797" i="22"/>
  <c r="P5797" i="22"/>
  <c r="AO5796" i="22"/>
  <c r="AM5796" i="22"/>
  <c r="AL5796" i="22"/>
  <c r="AK5796" i="22"/>
  <c r="AI5796" i="22"/>
  <c r="AG5796" i="22"/>
  <c r="AF5796" i="22"/>
  <c r="AE5796" i="22"/>
  <c r="Z5796" i="22"/>
  <c r="AC5796" i="22" s="1"/>
  <c r="AN5796" i="22" s="1"/>
  <c r="Y5796" i="22"/>
  <c r="AB5796" i="22" s="1"/>
  <c r="AH5796" i="22" s="1"/>
  <c r="X5796" i="22"/>
  <c r="V5796" i="22"/>
  <c r="S5796" i="22"/>
  <c r="P5796" i="22"/>
  <c r="AO5795" i="22"/>
  <c r="AN5795" i="22"/>
  <c r="AL5795" i="22"/>
  <c r="AK5795" i="22"/>
  <c r="AI5795" i="22"/>
  <c r="AH5795" i="22"/>
  <c r="AF5795" i="22"/>
  <c r="AE5795" i="22"/>
  <c r="Z5795" i="22"/>
  <c r="AC5795" i="22" s="1"/>
  <c r="AM5795" i="22" s="1"/>
  <c r="Y5795" i="22"/>
  <c r="AB5795" i="22" s="1"/>
  <c r="AG5795" i="22" s="1"/>
  <c r="X5795" i="22"/>
  <c r="V5795" i="22"/>
  <c r="S5795" i="22"/>
  <c r="P5795" i="22"/>
  <c r="AO5794" i="22"/>
  <c r="AN5794" i="22"/>
  <c r="AL5794" i="22"/>
  <c r="AK5794" i="22"/>
  <c r="AI5794" i="22"/>
  <c r="AH5794" i="22"/>
  <c r="AF5794" i="22"/>
  <c r="AE5794" i="22"/>
  <c r="Z5794" i="22"/>
  <c r="AC5794" i="22" s="1"/>
  <c r="AM5794" i="22" s="1"/>
  <c r="Y5794" i="22"/>
  <c r="AB5794" i="22" s="1"/>
  <c r="AG5794" i="22" s="1"/>
  <c r="X5794" i="22"/>
  <c r="V5794" i="22"/>
  <c r="S5794" i="22"/>
  <c r="P5794" i="22"/>
  <c r="AN5793" i="22"/>
  <c r="AM5793" i="22"/>
  <c r="AL5793" i="22"/>
  <c r="AK5793" i="22"/>
  <c r="AH5793" i="22"/>
  <c r="AG5793" i="22"/>
  <c r="AF5793" i="22"/>
  <c r="AE5793" i="22"/>
  <c r="Z5793" i="22"/>
  <c r="AC5793" i="22" s="1"/>
  <c r="AO5793" i="22" s="1"/>
  <c r="Y5793" i="22"/>
  <c r="AB5793" i="22" s="1"/>
  <c r="AI5793" i="22" s="1"/>
  <c r="X5793" i="22"/>
  <c r="V5793" i="22"/>
  <c r="S5793" i="22"/>
  <c r="P5793" i="22"/>
  <c r="AO5792" i="22"/>
  <c r="AM5792" i="22"/>
  <c r="AL5792" i="22"/>
  <c r="AK5792" i="22"/>
  <c r="AI5792" i="22"/>
  <c r="AG5792" i="22"/>
  <c r="AF5792" i="22"/>
  <c r="AE5792" i="22"/>
  <c r="Z5792" i="22"/>
  <c r="AC5792" i="22" s="1"/>
  <c r="AN5792" i="22" s="1"/>
  <c r="Y5792" i="22"/>
  <c r="AB5792" i="22" s="1"/>
  <c r="AH5792" i="22" s="1"/>
  <c r="X5792" i="22"/>
  <c r="V5792" i="22"/>
  <c r="S5792" i="22"/>
  <c r="P5792" i="22"/>
  <c r="AO5791" i="22"/>
  <c r="AN5791" i="22"/>
  <c r="AL5791" i="22"/>
  <c r="AK5791" i="22"/>
  <c r="AI5791" i="22"/>
  <c r="AH5791" i="22"/>
  <c r="AF5791" i="22"/>
  <c r="AE5791" i="22"/>
  <c r="Z5791" i="22"/>
  <c r="AC5791" i="22" s="1"/>
  <c r="AM5791" i="22" s="1"/>
  <c r="Y5791" i="22"/>
  <c r="AB5791" i="22" s="1"/>
  <c r="AG5791" i="22" s="1"/>
  <c r="X5791" i="22"/>
  <c r="V5791" i="22"/>
  <c r="S5791" i="22"/>
  <c r="P5791" i="22"/>
  <c r="AO5790" i="22"/>
  <c r="AN5790" i="22"/>
  <c r="AL5790" i="22"/>
  <c r="AK5790" i="22"/>
  <c r="AI5790" i="22"/>
  <c r="AH5790" i="22"/>
  <c r="AF5790" i="22"/>
  <c r="AE5790" i="22"/>
  <c r="Z5790" i="22"/>
  <c r="AC5790" i="22" s="1"/>
  <c r="AM5790" i="22" s="1"/>
  <c r="Y5790" i="22"/>
  <c r="AB5790" i="22" s="1"/>
  <c r="AG5790" i="22" s="1"/>
  <c r="X5790" i="22"/>
  <c r="V5790" i="22"/>
  <c r="S5790" i="22"/>
  <c r="P5790" i="22"/>
  <c r="AO5789" i="22"/>
  <c r="AN5789" i="22"/>
  <c r="AL5789" i="22"/>
  <c r="AK5789" i="22"/>
  <c r="AI5789" i="22"/>
  <c r="AH5789" i="22"/>
  <c r="AF5789" i="22"/>
  <c r="AE5789" i="22"/>
  <c r="Z5789" i="22"/>
  <c r="AC5789" i="22" s="1"/>
  <c r="AM5789" i="22" s="1"/>
  <c r="Y5789" i="22"/>
  <c r="AB5789" i="22" s="1"/>
  <c r="AG5789" i="22" s="1"/>
  <c r="X5789" i="22"/>
  <c r="V5789" i="22"/>
  <c r="S5789" i="22"/>
  <c r="P5789" i="22"/>
  <c r="AO5788" i="22"/>
  <c r="AN5788" i="22"/>
  <c r="AM5788" i="22"/>
  <c r="AK5788" i="22"/>
  <c r="AI5788" i="22"/>
  <c r="AH5788" i="22"/>
  <c r="AG5788" i="22"/>
  <c r="AE5788" i="22"/>
  <c r="Z5788" i="22"/>
  <c r="AC5788" i="22" s="1"/>
  <c r="AL5788" i="22" s="1"/>
  <c r="Y5788" i="22"/>
  <c r="AB5788" i="22" s="1"/>
  <c r="AF5788" i="22" s="1"/>
  <c r="X5788" i="22"/>
  <c r="V5788" i="22"/>
  <c r="S5788" i="22"/>
  <c r="P5788" i="22"/>
  <c r="AO5787" i="22"/>
  <c r="AN5787" i="22"/>
  <c r="AM5787" i="22"/>
  <c r="AK5787" i="22"/>
  <c r="AI5787" i="22"/>
  <c r="AH5787" i="22"/>
  <c r="AG5787" i="22"/>
  <c r="AE5787" i="22"/>
  <c r="Z5787" i="22"/>
  <c r="AC5787" i="22" s="1"/>
  <c r="AL5787" i="22" s="1"/>
  <c r="Y5787" i="22"/>
  <c r="AB5787" i="22" s="1"/>
  <c r="AF5787" i="22" s="1"/>
  <c r="X5787" i="22"/>
  <c r="V5787" i="22"/>
  <c r="S5787" i="22"/>
  <c r="P5787" i="22"/>
  <c r="AN5786" i="22"/>
  <c r="AM5786" i="22"/>
  <c r="AL5786" i="22"/>
  <c r="AK5786" i="22"/>
  <c r="AH5786" i="22"/>
  <c r="AG5786" i="22"/>
  <c r="AF5786" i="22"/>
  <c r="AE5786" i="22"/>
  <c r="Z5786" i="22"/>
  <c r="AC5786" i="22" s="1"/>
  <c r="AO5786" i="22" s="1"/>
  <c r="Y5786" i="22"/>
  <c r="AB5786" i="22" s="1"/>
  <c r="AI5786" i="22" s="1"/>
  <c r="X5786" i="22"/>
  <c r="V5786" i="22"/>
  <c r="S5786" i="22"/>
  <c r="P5786" i="22"/>
  <c r="AO5785" i="22"/>
  <c r="AN5785" i="22"/>
  <c r="AL5785" i="22"/>
  <c r="AK5785" i="22"/>
  <c r="AI5785" i="22"/>
  <c r="AH5785" i="22"/>
  <c r="AF5785" i="22"/>
  <c r="AE5785" i="22"/>
  <c r="Z5785" i="22"/>
  <c r="AC5785" i="22" s="1"/>
  <c r="AM5785" i="22" s="1"/>
  <c r="Y5785" i="22"/>
  <c r="AB5785" i="22" s="1"/>
  <c r="AG5785" i="22" s="1"/>
  <c r="X5785" i="22"/>
  <c r="V5785" i="22"/>
  <c r="S5785" i="22"/>
  <c r="P5785" i="22"/>
  <c r="AO5784" i="22"/>
  <c r="AN5784" i="22"/>
  <c r="AL5784" i="22"/>
  <c r="AK5784" i="22"/>
  <c r="AI5784" i="22"/>
  <c r="AH5784" i="22"/>
  <c r="AF5784" i="22"/>
  <c r="AE5784" i="22"/>
  <c r="Z5784" i="22"/>
  <c r="AC5784" i="22" s="1"/>
  <c r="AM5784" i="22" s="1"/>
  <c r="Y5784" i="22"/>
  <c r="AB5784" i="22" s="1"/>
  <c r="AG5784" i="22" s="1"/>
  <c r="X5784" i="22"/>
  <c r="V5784" i="22"/>
  <c r="S5784" i="22"/>
  <c r="P5784" i="22"/>
  <c r="AO5783" i="22"/>
  <c r="AM5783" i="22"/>
  <c r="AL5783" i="22"/>
  <c r="AK5783" i="22"/>
  <c r="AI5783" i="22"/>
  <c r="AG5783" i="22"/>
  <c r="AF5783" i="22"/>
  <c r="AE5783" i="22"/>
  <c r="Z5783" i="22"/>
  <c r="AC5783" i="22" s="1"/>
  <c r="AN5783" i="22" s="1"/>
  <c r="Y5783" i="22"/>
  <c r="AB5783" i="22" s="1"/>
  <c r="AH5783" i="22" s="1"/>
  <c r="X5783" i="22"/>
  <c r="V5783" i="22"/>
  <c r="S5783" i="22"/>
  <c r="P5783" i="22"/>
  <c r="AN5782" i="22"/>
  <c r="AM5782" i="22"/>
  <c r="AL5782" i="22"/>
  <c r="AK5782" i="22"/>
  <c r="AH5782" i="22"/>
  <c r="AG5782" i="22"/>
  <c r="AF5782" i="22"/>
  <c r="AE5782" i="22"/>
  <c r="Z5782" i="22"/>
  <c r="AC5782" i="22" s="1"/>
  <c r="AO5782" i="22" s="1"/>
  <c r="Y5782" i="22"/>
  <c r="AB5782" i="22" s="1"/>
  <c r="AI5782" i="22" s="1"/>
  <c r="X5782" i="22"/>
  <c r="V5782" i="22"/>
  <c r="S5782" i="22"/>
  <c r="P5782" i="22"/>
  <c r="AN5781" i="22"/>
  <c r="AM5781" i="22"/>
  <c r="AL5781" i="22"/>
  <c r="AK5781" i="22"/>
  <c r="AH5781" i="22"/>
  <c r="AG5781" i="22"/>
  <c r="AF5781" i="22"/>
  <c r="AE5781" i="22"/>
  <c r="Z5781" i="22"/>
  <c r="AC5781" i="22" s="1"/>
  <c r="AO5781" i="22" s="1"/>
  <c r="Y5781" i="22"/>
  <c r="AB5781" i="22" s="1"/>
  <c r="AI5781" i="22" s="1"/>
  <c r="X5781" i="22"/>
  <c r="V5781" i="22"/>
  <c r="S5781" i="22"/>
  <c r="P5781" i="22"/>
  <c r="AN5780" i="22"/>
  <c r="AM5780" i="22"/>
  <c r="AL5780" i="22"/>
  <c r="AK5780" i="22"/>
  <c r="AH5780" i="22"/>
  <c r="AG5780" i="22"/>
  <c r="AF5780" i="22"/>
  <c r="AE5780" i="22"/>
  <c r="Z5780" i="22"/>
  <c r="AC5780" i="22" s="1"/>
  <c r="AO5780" i="22" s="1"/>
  <c r="Y5780" i="22"/>
  <c r="AB5780" i="22" s="1"/>
  <c r="AI5780" i="22" s="1"/>
  <c r="X5780" i="22"/>
  <c r="V5780" i="22"/>
  <c r="S5780" i="22"/>
  <c r="P5780" i="22"/>
  <c r="AN5779" i="22"/>
  <c r="AM5779" i="22"/>
  <c r="AL5779" i="22"/>
  <c r="AK5779" i="22"/>
  <c r="AH5779" i="22"/>
  <c r="AG5779" i="22"/>
  <c r="AF5779" i="22"/>
  <c r="AE5779" i="22"/>
  <c r="Z5779" i="22"/>
  <c r="AC5779" i="22" s="1"/>
  <c r="AO5779" i="22" s="1"/>
  <c r="Y5779" i="22"/>
  <c r="AB5779" i="22" s="1"/>
  <c r="AI5779" i="22" s="1"/>
  <c r="X5779" i="22"/>
  <c r="V5779" i="22"/>
  <c r="S5779" i="22"/>
  <c r="P5779" i="22"/>
  <c r="AN5778" i="22"/>
  <c r="AM5778" i="22"/>
  <c r="AL5778" i="22"/>
  <c r="AK5778" i="22"/>
  <c r="AH5778" i="22"/>
  <c r="AG5778" i="22"/>
  <c r="AF5778" i="22"/>
  <c r="AE5778" i="22"/>
  <c r="Z5778" i="22"/>
  <c r="AC5778" i="22" s="1"/>
  <c r="AO5778" i="22" s="1"/>
  <c r="Y5778" i="22"/>
  <c r="AB5778" i="22" s="1"/>
  <c r="AI5778" i="22" s="1"/>
  <c r="X5778" i="22"/>
  <c r="V5778" i="22"/>
  <c r="S5778" i="22"/>
  <c r="P5778" i="22"/>
  <c r="AN5777" i="22"/>
  <c r="AM5777" i="22"/>
  <c r="AL5777" i="22"/>
  <c r="AK5777" i="22"/>
  <c r="AH5777" i="22"/>
  <c r="AG5777" i="22"/>
  <c r="AF5777" i="22"/>
  <c r="AE5777" i="22"/>
  <c r="Z5777" i="22"/>
  <c r="AC5777" i="22" s="1"/>
  <c r="AO5777" i="22" s="1"/>
  <c r="Y5777" i="22"/>
  <c r="AB5777" i="22" s="1"/>
  <c r="AI5777" i="22" s="1"/>
  <c r="X5777" i="22"/>
  <c r="V5777" i="22"/>
  <c r="S5777" i="22"/>
  <c r="P5777" i="22"/>
  <c r="AO5776" i="22"/>
  <c r="AN5776" i="22"/>
  <c r="AL5776" i="22"/>
  <c r="AK5776" i="22"/>
  <c r="AI5776" i="22"/>
  <c r="AH5776" i="22"/>
  <c r="AF5776" i="22"/>
  <c r="AE5776" i="22"/>
  <c r="Z5776" i="22"/>
  <c r="AC5776" i="22" s="1"/>
  <c r="AM5776" i="22" s="1"/>
  <c r="Y5776" i="22"/>
  <c r="AB5776" i="22" s="1"/>
  <c r="AG5776" i="22" s="1"/>
  <c r="X5776" i="22"/>
  <c r="V5776" i="22"/>
  <c r="S5776" i="22"/>
  <c r="P5776" i="22"/>
  <c r="AO5775" i="22"/>
  <c r="AN5775" i="22"/>
  <c r="AL5775" i="22"/>
  <c r="AK5775" i="22"/>
  <c r="AI5775" i="22"/>
  <c r="AH5775" i="22"/>
  <c r="AF5775" i="22"/>
  <c r="AE5775" i="22"/>
  <c r="Z5775" i="22"/>
  <c r="AC5775" i="22" s="1"/>
  <c r="AM5775" i="22" s="1"/>
  <c r="Y5775" i="22"/>
  <c r="AB5775" i="22" s="1"/>
  <c r="AG5775" i="22" s="1"/>
  <c r="X5775" i="22"/>
  <c r="V5775" i="22"/>
  <c r="S5775" i="22"/>
  <c r="P5775" i="22"/>
  <c r="AO5774" i="22"/>
  <c r="AM5774" i="22"/>
  <c r="AL5774" i="22"/>
  <c r="AK5774" i="22"/>
  <c r="AI5774" i="22"/>
  <c r="AG5774" i="22"/>
  <c r="AF5774" i="22"/>
  <c r="AE5774" i="22"/>
  <c r="Z5774" i="22"/>
  <c r="AC5774" i="22" s="1"/>
  <c r="AN5774" i="22" s="1"/>
  <c r="Y5774" i="22"/>
  <c r="AB5774" i="22" s="1"/>
  <c r="AH5774" i="22" s="1"/>
  <c r="X5774" i="22"/>
  <c r="V5774" i="22"/>
  <c r="S5774" i="22"/>
  <c r="P5774" i="22"/>
  <c r="AO5773" i="22"/>
  <c r="AN5773" i="22"/>
  <c r="AL5773" i="22"/>
  <c r="AK5773" i="22"/>
  <c r="AI5773" i="22"/>
  <c r="AH5773" i="22"/>
  <c r="AF5773" i="22"/>
  <c r="AE5773" i="22"/>
  <c r="Z5773" i="22"/>
  <c r="AC5773" i="22" s="1"/>
  <c r="AM5773" i="22" s="1"/>
  <c r="Y5773" i="22"/>
  <c r="AB5773" i="22" s="1"/>
  <c r="AG5773" i="22" s="1"/>
  <c r="X5773" i="22"/>
  <c r="V5773" i="22"/>
  <c r="S5773" i="22"/>
  <c r="P5773" i="22"/>
  <c r="AO5772" i="22"/>
  <c r="AM5772" i="22"/>
  <c r="AL5772" i="22"/>
  <c r="AK5772" i="22"/>
  <c r="AI5772" i="22"/>
  <c r="AG5772" i="22"/>
  <c r="AF5772" i="22"/>
  <c r="AE5772" i="22"/>
  <c r="Z5772" i="22"/>
  <c r="AC5772" i="22" s="1"/>
  <c r="AN5772" i="22" s="1"/>
  <c r="Y5772" i="22"/>
  <c r="AB5772" i="22" s="1"/>
  <c r="AH5772" i="22" s="1"/>
  <c r="X5772" i="22"/>
  <c r="V5772" i="22"/>
  <c r="S5772" i="22"/>
  <c r="P5772" i="22"/>
  <c r="AO5771" i="22"/>
  <c r="AM5771" i="22"/>
  <c r="AL5771" i="22"/>
  <c r="AK5771" i="22"/>
  <c r="AI5771" i="22"/>
  <c r="AG5771" i="22"/>
  <c r="AF5771" i="22"/>
  <c r="AE5771" i="22"/>
  <c r="Z5771" i="22"/>
  <c r="AC5771" i="22" s="1"/>
  <c r="AN5771" i="22" s="1"/>
  <c r="Y5771" i="22"/>
  <c r="AB5771" i="22" s="1"/>
  <c r="AH5771" i="22" s="1"/>
  <c r="X5771" i="22"/>
  <c r="V5771" i="22"/>
  <c r="S5771" i="22"/>
  <c r="P5771" i="22"/>
  <c r="AO5770" i="22"/>
  <c r="AN5770" i="22"/>
  <c r="AL5770" i="22"/>
  <c r="AK5770" i="22"/>
  <c r="AI5770" i="22"/>
  <c r="AH5770" i="22"/>
  <c r="AF5770" i="22"/>
  <c r="AE5770" i="22"/>
  <c r="Z5770" i="22"/>
  <c r="AC5770" i="22" s="1"/>
  <c r="AM5770" i="22" s="1"/>
  <c r="Y5770" i="22"/>
  <c r="AB5770" i="22" s="1"/>
  <c r="AG5770" i="22" s="1"/>
  <c r="X5770" i="22"/>
  <c r="V5770" i="22"/>
  <c r="S5770" i="22"/>
  <c r="P5770" i="22"/>
  <c r="AO5769" i="22"/>
  <c r="AN5769" i="22"/>
  <c r="AL5769" i="22"/>
  <c r="AK5769" i="22"/>
  <c r="AI5769" i="22"/>
  <c r="AH5769" i="22"/>
  <c r="AF5769" i="22"/>
  <c r="AE5769" i="22"/>
  <c r="Z5769" i="22"/>
  <c r="AC5769" i="22" s="1"/>
  <c r="AM5769" i="22" s="1"/>
  <c r="Y5769" i="22"/>
  <c r="AB5769" i="22" s="1"/>
  <c r="AG5769" i="22" s="1"/>
  <c r="X5769" i="22"/>
  <c r="V5769" i="22"/>
  <c r="S5769" i="22"/>
  <c r="P5769" i="22"/>
  <c r="AO5768" i="22"/>
  <c r="AM5768" i="22"/>
  <c r="AL5768" i="22"/>
  <c r="AK5768" i="22"/>
  <c r="AI5768" i="22"/>
  <c r="AG5768" i="22"/>
  <c r="AF5768" i="22"/>
  <c r="AE5768" i="22"/>
  <c r="Z5768" i="22"/>
  <c r="AC5768" i="22" s="1"/>
  <c r="AN5768" i="22" s="1"/>
  <c r="Y5768" i="22"/>
  <c r="AB5768" i="22" s="1"/>
  <c r="AH5768" i="22" s="1"/>
  <c r="X5768" i="22"/>
  <c r="V5768" i="22"/>
  <c r="S5768" i="22"/>
  <c r="P5768" i="22"/>
  <c r="AN5767" i="22"/>
  <c r="AM5767" i="22"/>
  <c r="AL5767" i="22"/>
  <c r="AK5767" i="22"/>
  <c r="AH5767" i="22"/>
  <c r="AG5767" i="22"/>
  <c r="AF5767" i="22"/>
  <c r="AE5767" i="22"/>
  <c r="Z5767" i="22"/>
  <c r="AC5767" i="22" s="1"/>
  <c r="AO5767" i="22" s="1"/>
  <c r="Y5767" i="22"/>
  <c r="AB5767" i="22" s="1"/>
  <c r="AI5767" i="22" s="1"/>
  <c r="X5767" i="22"/>
  <c r="V5767" i="22"/>
  <c r="S5767" i="22"/>
  <c r="P5767" i="22"/>
  <c r="AN5766" i="22"/>
  <c r="AM5766" i="22"/>
  <c r="AL5766" i="22"/>
  <c r="AK5766" i="22"/>
  <c r="AH5766" i="22"/>
  <c r="AG5766" i="22"/>
  <c r="AF5766" i="22"/>
  <c r="AE5766" i="22"/>
  <c r="Z5766" i="22"/>
  <c r="AC5766" i="22" s="1"/>
  <c r="AO5766" i="22" s="1"/>
  <c r="Y5766" i="22"/>
  <c r="AB5766" i="22" s="1"/>
  <c r="AI5766" i="22" s="1"/>
  <c r="X5766" i="22"/>
  <c r="V5766" i="22"/>
  <c r="S5766" i="22"/>
  <c r="P5766" i="22"/>
  <c r="AO5765" i="22"/>
  <c r="AM5765" i="22"/>
  <c r="AL5765" i="22"/>
  <c r="AK5765" i="22"/>
  <c r="AI5765" i="22"/>
  <c r="AG5765" i="22"/>
  <c r="AF5765" i="22"/>
  <c r="AE5765" i="22"/>
  <c r="Z5765" i="22"/>
  <c r="AC5765" i="22" s="1"/>
  <c r="AN5765" i="22" s="1"/>
  <c r="Y5765" i="22"/>
  <c r="AB5765" i="22" s="1"/>
  <c r="AH5765" i="22" s="1"/>
  <c r="X5765" i="22"/>
  <c r="V5765" i="22"/>
  <c r="S5765" i="22"/>
  <c r="P5765" i="22"/>
  <c r="AO5764" i="22"/>
  <c r="AN5764" i="22"/>
  <c r="AL5764" i="22"/>
  <c r="AK5764" i="22"/>
  <c r="AI5764" i="22"/>
  <c r="AH5764" i="22"/>
  <c r="AF5764" i="22"/>
  <c r="AE5764" i="22"/>
  <c r="Z5764" i="22"/>
  <c r="AC5764" i="22" s="1"/>
  <c r="AM5764" i="22" s="1"/>
  <c r="Y5764" i="22"/>
  <c r="AB5764" i="22" s="1"/>
  <c r="AG5764" i="22" s="1"/>
  <c r="X5764" i="22"/>
  <c r="V5764" i="22"/>
  <c r="S5764" i="22"/>
  <c r="P5764" i="22"/>
  <c r="AO5763" i="22"/>
  <c r="AN5763" i="22"/>
  <c r="AL5763" i="22"/>
  <c r="AK5763" i="22"/>
  <c r="AI5763" i="22"/>
  <c r="AH5763" i="22"/>
  <c r="AF5763" i="22"/>
  <c r="AE5763" i="22"/>
  <c r="Z5763" i="22"/>
  <c r="AC5763" i="22" s="1"/>
  <c r="AM5763" i="22" s="1"/>
  <c r="Y5763" i="22"/>
  <c r="AB5763" i="22" s="1"/>
  <c r="AG5763" i="22" s="1"/>
  <c r="X5763" i="22"/>
  <c r="V5763" i="22"/>
  <c r="S5763" i="22"/>
  <c r="P5763" i="22"/>
  <c r="AN5762" i="22"/>
  <c r="AM5762" i="22"/>
  <c r="AL5762" i="22"/>
  <c r="AK5762" i="22"/>
  <c r="AH5762" i="22"/>
  <c r="AG5762" i="22"/>
  <c r="AF5762" i="22"/>
  <c r="AE5762" i="22"/>
  <c r="Z5762" i="22"/>
  <c r="AC5762" i="22" s="1"/>
  <c r="AO5762" i="22" s="1"/>
  <c r="Y5762" i="22"/>
  <c r="AB5762" i="22" s="1"/>
  <c r="AI5762" i="22" s="1"/>
  <c r="X5762" i="22"/>
  <c r="V5762" i="22"/>
  <c r="S5762" i="22"/>
  <c r="P5762" i="22"/>
  <c r="AO5761" i="22"/>
  <c r="AN5761" i="22"/>
  <c r="AL5761" i="22"/>
  <c r="AK5761" i="22"/>
  <c r="AI5761" i="22"/>
  <c r="AH5761" i="22"/>
  <c r="AF5761" i="22"/>
  <c r="AE5761" i="22"/>
  <c r="Z5761" i="22"/>
  <c r="AC5761" i="22" s="1"/>
  <c r="AM5761" i="22" s="1"/>
  <c r="Y5761" i="22"/>
  <c r="AB5761" i="22" s="1"/>
  <c r="AG5761" i="22" s="1"/>
  <c r="X5761" i="22"/>
  <c r="V5761" i="22"/>
  <c r="S5761" i="22"/>
  <c r="P5761" i="22"/>
  <c r="AO5760" i="22"/>
  <c r="AN5760" i="22"/>
  <c r="AL5760" i="22"/>
  <c r="AK5760" i="22"/>
  <c r="AI5760" i="22"/>
  <c r="AH5760" i="22"/>
  <c r="AF5760" i="22"/>
  <c r="AE5760" i="22"/>
  <c r="Z5760" i="22"/>
  <c r="AC5760" i="22" s="1"/>
  <c r="AM5760" i="22" s="1"/>
  <c r="Y5760" i="22"/>
  <c r="AB5760" i="22" s="1"/>
  <c r="AG5760" i="22" s="1"/>
  <c r="X5760" i="22"/>
  <c r="V5760" i="22"/>
  <c r="S5760" i="22"/>
  <c r="P5760" i="22"/>
  <c r="AN5759" i="22"/>
  <c r="AM5759" i="22"/>
  <c r="AL5759" i="22"/>
  <c r="AK5759" i="22"/>
  <c r="AH5759" i="22"/>
  <c r="AG5759" i="22"/>
  <c r="AF5759" i="22"/>
  <c r="AE5759" i="22"/>
  <c r="Z5759" i="22"/>
  <c r="AC5759" i="22" s="1"/>
  <c r="AO5759" i="22" s="1"/>
  <c r="Y5759" i="22"/>
  <c r="AB5759" i="22" s="1"/>
  <c r="AI5759" i="22" s="1"/>
  <c r="X5759" i="22"/>
  <c r="V5759" i="22"/>
  <c r="S5759" i="22"/>
  <c r="P5759" i="22"/>
  <c r="AN5758" i="22"/>
  <c r="AM5758" i="22"/>
  <c r="AL5758" i="22"/>
  <c r="AK5758" i="22"/>
  <c r="AH5758" i="22"/>
  <c r="AG5758" i="22"/>
  <c r="AF5758" i="22"/>
  <c r="AE5758" i="22"/>
  <c r="Z5758" i="22"/>
  <c r="AC5758" i="22" s="1"/>
  <c r="AO5758" i="22" s="1"/>
  <c r="Y5758" i="22"/>
  <c r="AB5758" i="22" s="1"/>
  <c r="AI5758" i="22" s="1"/>
  <c r="X5758" i="22"/>
  <c r="V5758" i="22"/>
  <c r="S5758" i="22"/>
  <c r="P5758" i="22"/>
  <c r="AN5757" i="22"/>
  <c r="AM5757" i="22"/>
  <c r="AL5757" i="22"/>
  <c r="AK5757" i="22"/>
  <c r="AH5757" i="22"/>
  <c r="AG5757" i="22"/>
  <c r="AF5757" i="22"/>
  <c r="AE5757" i="22"/>
  <c r="Z5757" i="22"/>
  <c r="AC5757" i="22" s="1"/>
  <c r="AO5757" i="22" s="1"/>
  <c r="Y5757" i="22"/>
  <c r="AB5757" i="22" s="1"/>
  <c r="AI5757" i="22" s="1"/>
  <c r="X5757" i="22"/>
  <c r="V5757" i="22"/>
  <c r="S5757" i="22"/>
  <c r="P5757" i="22"/>
  <c r="AO5756" i="22"/>
  <c r="AN5756" i="22"/>
  <c r="AL5756" i="22"/>
  <c r="AK5756" i="22"/>
  <c r="AI5756" i="22"/>
  <c r="AH5756" i="22"/>
  <c r="AF5756" i="22"/>
  <c r="AE5756" i="22"/>
  <c r="Z5756" i="22"/>
  <c r="AC5756" i="22" s="1"/>
  <c r="AM5756" i="22" s="1"/>
  <c r="Y5756" i="22"/>
  <c r="AB5756" i="22" s="1"/>
  <c r="AG5756" i="22" s="1"/>
  <c r="X5756" i="22"/>
  <c r="V5756" i="22"/>
  <c r="S5756" i="22"/>
  <c r="P5756" i="22"/>
  <c r="AO5755" i="22"/>
  <c r="AN5755" i="22"/>
  <c r="AL5755" i="22"/>
  <c r="AK5755" i="22"/>
  <c r="AI5755" i="22"/>
  <c r="AH5755" i="22"/>
  <c r="AF5755" i="22"/>
  <c r="AE5755" i="22"/>
  <c r="Z5755" i="22"/>
  <c r="AC5755" i="22" s="1"/>
  <c r="AM5755" i="22" s="1"/>
  <c r="Y5755" i="22"/>
  <c r="AB5755" i="22" s="1"/>
  <c r="AG5755" i="22" s="1"/>
  <c r="X5755" i="22"/>
  <c r="V5755" i="22"/>
  <c r="S5755" i="22"/>
  <c r="P5755" i="22"/>
  <c r="AO5754" i="22"/>
  <c r="AN5754" i="22"/>
  <c r="AL5754" i="22"/>
  <c r="AK5754" i="22"/>
  <c r="AI5754" i="22"/>
  <c r="AH5754" i="22"/>
  <c r="AF5754" i="22"/>
  <c r="AE5754" i="22"/>
  <c r="Z5754" i="22"/>
  <c r="AC5754" i="22" s="1"/>
  <c r="AM5754" i="22" s="1"/>
  <c r="Y5754" i="22"/>
  <c r="AB5754" i="22" s="1"/>
  <c r="AG5754" i="22" s="1"/>
  <c r="X5754" i="22"/>
  <c r="V5754" i="22"/>
  <c r="S5754" i="22"/>
  <c r="P5754" i="22"/>
  <c r="AO5753" i="22"/>
  <c r="AM5753" i="22"/>
  <c r="AL5753" i="22"/>
  <c r="AK5753" i="22"/>
  <c r="AI5753" i="22"/>
  <c r="AG5753" i="22"/>
  <c r="AF5753" i="22"/>
  <c r="AE5753" i="22"/>
  <c r="Z5753" i="22"/>
  <c r="AC5753" i="22" s="1"/>
  <c r="AN5753" i="22" s="1"/>
  <c r="Y5753" i="22"/>
  <c r="AB5753" i="22" s="1"/>
  <c r="AH5753" i="22" s="1"/>
  <c r="X5753" i="22"/>
  <c r="V5753" i="22"/>
  <c r="S5753" i="22"/>
  <c r="P5753" i="22"/>
  <c r="AN5752" i="22"/>
  <c r="AM5752" i="22"/>
  <c r="AL5752" i="22"/>
  <c r="AK5752" i="22"/>
  <c r="AH5752" i="22"/>
  <c r="AG5752" i="22"/>
  <c r="AF5752" i="22"/>
  <c r="AE5752" i="22"/>
  <c r="Z5752" i="22"/>
  <c r="AC5752" i="22" s="1"/>
  <c r="AO5752" i="22" s="1"/>
  <c r="Y5752" i="22"/>
  <c r="AB5752" i="22" s="1"/>
  <c r="AI5752" i="22" s="1"/>
  <c r="X5752" i="22"/>
  <c r="V5752" i="22"/>
  <c r="S5752" i="22"/>
  <c r="P5752" i="22"/>
  <c r="AO5751" i="22"/>
  <c r="AM5751" i="22"/>
  <c r="AL5751" i="22"/>
  <c r="AK5751" i="22"/>
  <c r="AI5751" i="22"/>
  <c r="AG5751" i="22"/>
  <c r="AF5751" i="22"/>
  <c r="AE5751" i="22"/>
  <c r="Z5751" i="22"/>
  <c r="AC5751" i="22" s="1"/>
  <c r="AN5751" i="22" s="1"/>
  <c r="Y5751" i="22"/>
  <c r="AB5751" i="22" s="1"/>
  <c r="AH5751" i="22" s="1"/>
  <c r="X5751" i="22"/>
  <c r="V5751" i="22"/>
  <c r="S5751" i="22"/>
  <c r="P5751" i="22"/>
  <c r="AN5750" i="22"/>
  <c r="AM5750" i="22"/>
  <c r="AL5750" i="22"/>
  <c r="AK5750" i="22"/>
  <c r="AH5750" i="22"/>
  <c r="AG5750" i="22"/>
  <c r="AF5750" i="22"/>
  <c r="AE5750" i="22"/>
  <c r="Z5750" i="22"/>
  <c r="AC5750" i="22" s="1"/>
  <c r="AO5750" i="22" s="1"/>
  <c r="Y5750" i="22"/>
  <c r="AB5750" i="22" s="1"/>
  <c r="AI5750" i="22" s="1"/>
  <c r="X5750" i="22"/>
  <c r="V5750" i="22"/>
  <c r="S5750" i="22"/>
  <c r="P5750" i="22"/>
  <c r="AO5749" i="22"/>
  <c r="AN5749" i="22"/>
  <c r="AL5749" i="22"/>
  <c r="AK5749" i="22"/>
  <c r="AI5749" i="22"/>
  <c r="AH5749" i="22"/>
  <c r="AF5749" i="22"/>
  <c r="AE5749" i="22"/>
  <c r="Z5749" i="22"/>
  <c r="AC5749" i="22" s="1"/>
  <c r="AM5749" i="22" s="1"/>
  <c r="Y5749" i="22"/>
  <c r="AB5749" i="22" s="1"/>
  <c r="AG5749" i="22" s="1"/>
  <c r="X5749" i="22"/>
  <c r="V5749" i="22"/>
  <c r="S5749" i="22"/>
  <c r="P5749" i="22"/>
  <c r="AO5748" i="22"/>
  <c r="AN5748" i="22"/>
  <c r="AL5748" i="22"/>
  <c r="AK5748" i="22"/>
  <c r="AI5748" i="22"/>
  <c r="AH5748" i="22"/>
  <c r="AF5748" i="22"/>
  <c r="AE5748" i="22"/>
  <c r="Z5748" i="22"/>
  <c r="AC5748" i="22" s="1"/>
  <c r="AM5748" i="22" s="1"/>
  <c r="Y5748" i="22"/>
  <c r="AB5748" i="22" s="1"/>
  <c r="AG5748" i="22" s="1"/>
  <c r="X5748" i="22"/>
  <c r="V5748" i="22"/>
  <c r="S5748" i="22"/>
  <c r="P5748" i="22"/>
  <c r="AN5747" i="22"/>
  <c r="AM5747" i="22"/>
  <c r="AL5747" i="22"/>
  <c r="AK5747" i="22"/>
  <c r="AH5747" i="22"/>
  <c r="AG5747" i="22"/>
  <c r="AF5747" i="22"/>
  <c r="AE5747" i="22"/>
  <c r="Z5747" i="22"/>
  <c r="AC5747" i="22" s="1"/>
  <c r="AO5747" i="22" s="1"/>
  <c r="Y5747" i="22"/>
  <c r="AB5747" i="22" s="1"/>
  <c r="AI5747" i="22" s="1"/>
  <c r="X5747" i="22"/>
  <c r="V5747" i="22"/>
  <c r="S5747" i="22"/>
  <c r="P5747" i="22"/>
  <c r="AO5746" i="22"/>
  <c r="AN5746" i="22"/>
  <c r="AL5746" i="22"/>
  <c r="AK5746" i="22"/>
  <c r="AI5746" i="22"/>
  <c r="AH5746" i="22"/>
  <c r="AF5746" i="22"/>
  <c r="AE5746" i="22"/>
  <c r="Z5746" i="22"/>
  <c r="AC5746" i="22" s="1"/>
  <c r="AM5746" i="22" s="1"/>
  <c r="Y5746" i="22"/>
  <c r="AB5746" i="22" s="1"/>
  <c r="AG5746" i="22" s="1"/>
  <c r="X5746" i="22"/>
  <c r="V5746" i="22"/>
  <c r="S5746" i="22"/>
  <c r="P5746" i="22"/>
  <c r="AO5745" i="22"/>
  <c r="AN5745" i="22"/>
  <c r="AL5745" i="22"/>
  <c r="AK5745" i="22"/>
  <c r="AI5745" i="22"/>
  <c r="AH5745" i="22"/>
  <c r="AF5745" i="22"/>
  <c r="AE5745" i="22"/>
  <c r="Z5745" i="22"/>
  <c r="AC5745" i="22" s="1"/>
  <c r="AM5745" i="22" s="1"/>
  <c r="Y5745" i="22"/>
  <c r="AB5745" i="22" s="1"/>
  <c r="AG5745" i="22" s="1"/>
  <c r="X5745" i="22"/>
  <c r="V5745" i="22"/>
  <c r="S5745" i="22"/>
  <c r="P5745" i="22"/>
  <c r="AO5744" i="22"/>
  <c r="AN5744" i="22"/>
  <c r="AL5744" i="22"/>
  <c r="AK5744" i="22"/>
  <c r="AI5744" i="22"/>
  <c r="AH5744" i="22"/>
  <c r="AF5744" i="22"/>
  <c r="AE5744" i="22"/>
  <c r="Z5744" i="22"/>
  <c r="AC5744" i="22" s="1"/>
  <c r="AM5744" i="22" s="1"/>
  <c r="Y5744" i="22"/>
  <c r="AB5744" i="22" s="1"/>
  <c r="AG5744" i="22" s="1"/>
  <c r="X5744" i="22"/>
  <c r="V5744" i="22"/>
  <c r="S5744" i="22"/>
  <c r="P5744" i="22"/>
  <c r="AN5743" i="22"/>
  <c r="AM5743" i="22"/>
  <c r="AL5743" i="22"/>
  <c r="AK5743" i="22"/>
  <c r="AH5743" i="22"/>
  <c r="AG5743" i="22"/>
  <c r="AF5743" i="22"/>
  <c r="AE5743" i="22"/>
  <c r="Z5743" i="22"/>
  <c r="AC5743" i="22" s="1"/>
  <c r="AO5743" i="22" s="1"/>
  <c r="Y5743" i="22"/>
  <c r="AB5743" i="22" s="1"/>
  <c r="AI5743" i="22" s="1"/>
  <c r="X5743" i="22"/>
  <c r="V5743" i="22"/>
  <c r="S5743" i="22"/>
  <c r="P5743" i="22"/>
  <c r="AO5742" i="22"/>
  <c r="AN5742" i="22"/>
  <c r="AL5742" i="22"/>
  <c r="AK5742" i="22"/>
  <c r="AI5742" i="22"/>
  <c r="AH5742" i="22"/>
  <c r="AF5742" i="22"/>
  <c r="AE5742" i="22"/>
  <c r="Z5742" i="22"/>
  <c r="AC5742" i="22" s="1"/>
  <c r="AM5742" i="22" s="1"/>
  <c r="Y5742" i="22"/>
  <c r="AB5742" i="22" s="1"/>
  <c r="AG5742" i="22" s="1"/>
  <c r="X5742" i="22"/>
  <c r="V5742" i="22"/>
  <c r="S5742" i="22"/>
  <c r="P5742" i="22"/>
  <c r="AN5741" i="22"/>
  <c r="AM5741" i="22"/>
  <c r="AL5741" i="22"/>
  <c r="AK5741" i="22"/>
  <c r="AH5741" i="22"/>
  <c r="AG5741" i="22"/>
  <c r="AF5741" i="22"/>
  <c r="AE5741" i="22"/>
  <c r="Z5741" i="22"/>
  <c r="AC5741" i="22" s="1"/>
  <c r="AO5741" i="22" s="1"/>
  <c r="Y5741" i="22"/>
  <c r="AB5741" i="22" s="1"/>
  <c r="AI5741" i="22" s="1"/>
  <c r="X5741" i="22"/>
  <c r="V5741" i="22"/>
  <c r="S5741" i="22"/>
  <c r="P5741" i="22"/>
  <c r="AN5740" i="22"/>
  <c r="AM5740" i="22"/>
  <c r="AL5740" i="22"/>
  <c r="AK5740" i="22"/>
  <c r="AH5740" i="22"/>
  <c r="AG5740" i="22"/>
  <c r="AF5740" i="22"/>
  <c r="AE5740" i="22"/>
  <c r="Z5740" i="22"/>
  <c r="AC5740" i="22" s="1"/>
  <c r="AO5740" i="22" s="1"/>
  <c r="Y5740" i="22"/>
  <c r="AB5740" i="22" s="1"/>
  <c r="AI5740" i="22" s="1"/>
  <c r="X5740" i="22"/>
  <c r="V5740" i="22"/>
  <c r="S5740" i="22"/>
  <c r="P5740" i="22"/>
  <c r="AO5739" i="22"/>
  <c r="AM5739" i="22"/>
  <c r="AL5739" i="22"/>
  <c r="AK5739" i="22"/>
  <c r="AI5739" i="22"/>
  <c r="AG5739" i="22"/>
  <c r="AF5739" i="22"/>
  <c r="AE5739" i="22"/>
  <c r="Z5739" i="22"/>
  <c r="AC5739" i="22" s="1"/>
  <c r="AN5739" i="22" s="1"/>
  <c r="Y5739" i="22"/>
  <c r="AB5739" i="22" s="1"/>
  <c r="AH5739" i="22" s="1"/>
  <c r="X5739" i="22"/>
  <c r="V5739" i="22"/>
  <c r="S5739" i="22"/>
  <c r="P5739" i="22"/>
  <c r="AO5738" i="22"/>
  <c r="AM5738" i="22"/>
  <c r="AL5738" i="22"/>
  <c r="AK5738" i="22"/>
  <c r="AI5738" i="22"/>
  <c r="AG5738" i="22"/>
  <c r="AF5738" i="22"/>
  <c r="AE5738" i="22"/>
  <c r="Z5738" i="22"/>
  <c r="AC5738" i="22" s="1"/>
  <c r="AN5738" i="22" s="1"/>
  <c r="Y5738" i="22"/>
  <c r="AB5738" i="22" s="1"/>
  <c r="AH5738" i="22" s="1"/>
  <c r="X5738" i="22"/>
  <c r="V5738" i="22"/>
  <c r="S5738" i="22"/>
  <c r="P5738" i="22"/>
  <c r="AO5737" i="22"/>
  <c r="AN5737" i="22"/>
  <c r="AL5737" i="22"/>
  <c r="AK5737" i="22"/>
  <c r="AI5737" i="22"/>
  <c r="AH5737" i="22"/>
  <c r="AF5737" i="22"/>
  <c r="AE5737" i="22"/>
  <c r="Z5737" i="22"/>
  <c r="AC5737" i="22" s="1"/>
  <c r="AM5737" i="22" s="1"/>
  <c r="Y5737" i="22"/>
  <c r="AB5737" i="22" s="1"/>
  <c r="AG5737" i="22" s="1"/>
  <c r="X5737" i="22"/>
  <c r="V5737" i="22"/>
  <c r="S5737" i="22"/>
  <c r="P5737" i="22"/>
  <c r="AO5736" i="22"/>
  <c r="AN5736" i="22"/>
  <c r="AL5736" i="22"/>
  <c r="AK5736" i="22"/>
  <c r="AI5736" i="22"/>
  <c r="AH5736" i="22"/>
  <c r="AF5736" i="22"/>
  <c r="AE5736" i="22"/>
  <c r="Z5736" i="22"/>
  <c r="AC5736" i="22" s="1"/>
  <c r="AM5736" i="22" s="1"/>
  <c r="Y5736" i="22"/>
  <c r="AB5736" i="22" s="1"/>
  <c r="AG5736" i="22" s="1"/>
  <c r="X5736" i="22"/>
  <c r="V5736" i="22"/>
  <c r="S5736" i="22"/>
  <c r="P5736" i="22"/>
  <c r="AO5735" i="22"/>
  <c r="AN5735" i="22"/>
  <c r="AL5735" i="22"/>
  <c r="AK5735" i="22"/>
  <c r="AI5735" i="22"/>
  <c r="AH5735" i="22"/>
  <c r="AF5735" i="22"/>
  <c r="AE5735" i="22"/>
  <c r="Z5735" i="22"/>
  <c r="AC5735" i="22" s="1"/>
  <c r="AM5735" i="22" s="1"/>
  <c r="Y5735" i="22"/>
  <c r="AB5735" i="22" s="1"/>
  <c r="AG5735" i="22" s="1"/>
  <c r="X5735" i="22"/>
  <c r="V5735" i="22"/>
  <c r="S5735" i="22"/>
  <c r="P5735" i="22"/>
  <c r="AO5734" i="22"/>
  <c r="AM5734" i="22"/>
  <c r="AL5734" i="22"/>
  <c r="AK5734" i="22"/>
  <c r="AI5734" i="22"/>
  <c r="AG5734" i="22"/>
  <c r="AF5734" i="22"/>
  <c r="AE5734" i="22"/>
  <c r="Z5734" i="22"/>
  <c r="AC5734" i="22" s="1"/>
  <c r="AN5734" i="22" s="1"/>
  <c r="Y5734" i="22"/>
  <c r="AB5734" i="22" s="1"/>
  <c r="AH5734" i="22" s="1"/>
  <c r="X5734" i="22"/>
  <c r="V5734" i="22"/>
  <c r="S5734" i="22"/>
  <c r="P5734" i="22"/>
  <c r="AO5733" i="22"/>
  <c r="AN5733" i="22"/>
  <c r="AL5733" i="22"/>
  <c r="AK5733" i="22"/>
  <c r="AI5733" i="22"/>
  <c r="AH5733" i="22"/>
  <c r="AF5733" i="22"/>
  <c r="AE5733" i="22"/>
  <c r="Z5733" i="22"/>
  <c r="AC5733" i="22" s="1"/>
  <c r="AM5733" i="22" s="1"/>
  <c r="Y5733" i="22"/>
  <c r="AB5733" i="22" s="1"/>
  <c r="AG5733" i="22" s="1"/>
  <c r="X5733" i="22"/>
  <c r="V5733" i="22"/>
  <c r="S5733" i="22"/>
  <c r="P5733" i="22"/>
  <c r="AO5732" i="22"/>
  <c r="AM5732" i="22"/>
  <c r="AL5732" i="22"/>
  <c r="AK5732" i="22"/>
  <c r="AI5732" i="22"/>
  <c r="AG5732" i="22"/>
  <c r="AF5732" i="22"/>
  <c r="AE5732" i="22"/>
  <c r="Z5732" i="22"/>
  <c r="AC5732" i="22" s="1"/>
  <c r="AN5732" i="22" s="1"/>
  <c r="Y5732" i="22"/>
  <c r="AB5732" i="22" s="1"/>
  <c r="AH5732" i="22" s="1"/>
  <c r="X5732" i="22"/>
  <c r="V5732" i="22"/>
  <c r="S5732" i="22"/>
  <c r="P5732" i="22"/>
  <c r="AO5731" i="22"/>
  <c r="AN5731" i="22"/>
  <c r="AL5731" i="22"/>
  <c r="AK5731" i="22"/>
  <c r="AI5731" i="22"/>
  <c r="AH5731" i="22"/>
  <c r="AF5731" i="22"/>
  <c r="AE5731" i="22"/>
  <c r="Z5731" i="22"/>
  <c r="AC5731" i="22" s="1"/>
  <c r="AM5731" i="22" s="1"/>
  <c r="Y5731" i="22"/>
  <c r="AB5731" i="22" s="1"/>
  <c r="AG5731" i="22" s="1"/>
  <c r="X5731" i="22"/>
  <c r="V5731" i="22"/>
  <c r="S5731" i="22"/>
  <c r="P5731" i="22"/>
  <c r="AO5730" i="22"/>
  <c r="AN5730" i="22"/>
  <c r="AL5730" i="22"/>
  <c r="AK5730" i="22"/>
  <c r="AI5730" i="22"/>
  <c r="AH5730" i="22"/>
  <c r="AF5730" i="22"/>
  <c r="AE5730" i="22"/>
  <c r="Z5730" i="22"/>
  <c r="AC5730" i="22" s="1"/>
  <c r="AM5730" i="22" s="1"/>
  <c r="Y5730" i="22"/>
  <c r="AB5730" i="22" s="1"/>
  <c r="AG5730" i="22" s="1"/>
  <c r="X5730" i="22"/>
  <c r="V5730" i="22"/>
  <c r="S5730" i="22"/>
  <c r="P5730" i="22"/>
  <c r="AO5729" i="22"/>
  <c r="AM5729" i="22"/>
  <c r="AL5729" i="22"/>
  <c r="AK5729" i="22"/>
  <c r="AI5729" i="22"/>
  <c r="AG5729" i="22"/>
  <c r="AF5729" i="22"/>
  <c r="AE5729" i="22"/>
  <c r="Z5729" i="22"/>
  <c r="AC5729" i="22" s="1"/>
  <c r="AN5729" i="22" s="1"/>
  <c r="Y5729" i="22"/>
  <c r="AB5729" i="22" s="1"/>
  <c r="AH5729" i="22" s="1"/>
  <c r="X5729" i="22"/>
  <c r="V5729" i="22"/>
  <c r="S5729" i="22"/>
  <c r="P5729" i="22"/>
  <c r="AO5728" i="22"/>
  <c r="AM5728" i="22"/>
  <c r="AL5728" i="22"/>
  <c r="AK5728" i="22"/>
  <c r="AI5728" i="22"/>
  <c r="AG5728" i="22"/>
  <c r="AF5728" i="22"/>
  <c r="AE5728" i="22"/>
  <c r="Z5728" i="22"/>
  <c r="AC5728" i="22" s="1"/>
  <c r="AN5728" i="22" s="1"/>
  <c r="Y5728" i="22"/>
  <c r="AB5728" i="22" s="1"/>
  <c r="AH5728" i="22" s="1"/>
  <c r="X5728" i="22"/>
  <c r="V5728" i="22"/>
  <c r="S5728" i="22"/>
  <c r="P5728" i="22"/>
  <c r="AO5727" i="22"/>
  <c r="AM5727" i="22"/>
  <c r="AL5727" i="22"/>
  <c r="AK5727" i="22"/>
  <c r="AI5727" i="22"/>
  <c r="AG5727" i="22"/>
  <c r="AF5727" i="22"/>
  <c r="AE5727" i="22"/>
  <c r="Z5727" i="22"/>
  <c r="AC5727" i="22" s="1"/>
  <c r="AN5727" i="22" s="1"/>
  <c r="Y5727" i="22"/>
  <c r="AB5727" i="22" s="1"/>
  <c r="AH5727" i="22" s="1"/>
  <c r="X5727" i="22"/>
  <c r="V5727" i="22"/>
  <c r="S5727" i="22"/>
  <c r="P5727" i="22"/>
  <c r="AO5726" i="22"/>
  <c r="AM5726" i="22"/>
  <c r="AL5726" i="22"/>
  <c r="AK5726" i="22"/>
  <c r="AI5726" i="22"/>
  <c r="AG5726" i="22"/>
  <c r="AF5726" i="22"/>
  <c r="AE5726" i="22"/>
  <c r="Z5726" i="22"/>
  <c r="AC5726" i="22" s="1"/>
  <c r="AN5726" i="22" s="1"/>
  <c r="Y5726" i="22"/>
  <c r="AB5726" i="22" s="1"/>
  <c r="AH5726" i="22" s="1"/>
  <c r="X5726" i="22"/>
  <c r="V5726" i="22"/>
  <c r="S5726" i="22"/>
  <c r="P5726" i="22"/>
  <c r="AO5725" i="22"/>
  <c r="AN5725" i="22"/>
  <c r="AL5725" i="22"/>
  <c r="AK5725" i="22"/>
  <c r="AI5725" i="22"/>
  <c r="AH5725" i="22"/>
  <c r="AF5725" i="22"/>
  <c r="AE5725" i="22"/>
  <c r="Z5725" i="22"/>
  <c r="AC5725" i="22" s="1"/>
  <c r="AM5725" i="22" s="1"/>
  <c r="Y5725" i="22"/>
  <c r="AB5725" i="22" s="1"/>
  <c r="AG5725" i="22" s="1"/>
  <c r="X5725" i="22"/>
  <c r="V5725" i="22"/>
  <c r="S5725" i="22"/>
  <c r="P5725" i="22"/>
  <c r="AO5724" i="22"/>
  <c r="AN5724" i="22"/>
  <c r="AL5724" i="22"/>
  <c r="AK5724" i="22"/>
  <c r="AI5724" i="22"/>
  <c r="AH5724" i="22"/>
  <c r="AF5724" i="22"/>
  <c r="AE5724" i="22"/>
  <c r="Z5724" i="22"/>
  <c r="AC5724" i="22" s="1"/>
  <c r="AM5724" i="22" s="1"/>
  <c r="Y5724" i="22"/>
  <c r="AB5724" i="22" s="1"/>
  <c r="AG5724" i="22" s="1"/>
  <c r="X5724" i="22"/>
  <c r="V5724" i="22"/>
  <c r="S5724" i="22"/>
  <c r="P5724" i="22"/>
  <c r="AO5723" i="22"/>
  <c r="AM5723" i="22"/>
  <c r="AL5723" i="22"/>
  <c r="AK5723" i="22"/>
  <c r="AI5723" i="22"/>
  <c r="AG5723" i="22"/>
  <c r="AF5723" i="22"/>
  <c r="AE5723" i="22"/>
  <c r="Z5723" i="22"/>
  <c r="AC5723" i="22" s="1"/>
  <c r="AN5723" i="22" s="1"/>
  <c r="Y5723" i="22"/>
  <c r="AB5723" i="22" s="1"/>
  <c r="AH5723" i="22" s="1"/>
  <c r="X5723" i="22"/>
  <c r="V5723" i="22"/>
  <c r="S5723" i="22"/>
  <c r="P5723" i="22"/>
  <c r="AO5722" i="22"/>
  <c r="AN5722" i="22"/>
  <c r="AL5722" i="22"/>
  <c r="AK5722" i="22"/>
  <c r="AI5722" i="22"/>
  <c r="AH5722" i="22"/>
  <c r="AF5722" i="22"/>
  <c r="AE5722" i="22"/>
  <c r="Z5722" i="22"/>
  <c r="AC5722" i="22" s="1"/>
  <c r="AM5722" i="22" s="1"/>
  <c r="Y5722" i="22"/>
  <c r="AB5722" i="22" s="1"/>
  <c r="AG5722" i="22" s="1"/>
  <c r="X5722" i="22"/>
  <c r="V5722" i="22"/>
  <c r="S5722" i="22"/>
  <c r="P5722" i="22"/>
  <c r="AO5721" i="22"/>
  <c r="AN5721" i="22"/>
  <c r="AL5721" i="22"/>
  <c r="AK5721" i="22"/>
  <c r="AI5721" i="22"/>
  <c r="AH5721" i="22"/>
  <c r="AF5721" i="22"/>
  <c r="AE5721" i="22"/>
  <c r="Z5721" i="22"/>
  <c r="AC5721" i="22" s="1"/>
  <c r="AM5721" i="22" s="1"/>
  <c r="Y5721" i="22"/>
  <c r="AB5721" i="22" s="1"/>
  <c r="AG5721" i="22" s="1"/>
  <c r="X5721" i="22"/>
  <c r="V5721" i="22"/>
  <c r="S5721" i="22"/>
  <c r="P5721" i="22"/>
  <c r="AO5720" i="22"/>
  <c r="AM5720" i="22"/>
  <c r="AL5720" i="22"/>
  <c r="AK5720" i="22"/>
  <c r="AI5720" i="22"/>
  <c r="AG5720" i="22"/>
  <c r="AF5720" i="22"/>
  <c r="AE5720" i="22"/>
  <c r="Z5720" i="22"/>
  <c r="AC5720" i="22" s="1"/>
  <c r="AN5720" i="22" s="1"/>
  <c r="Y5720" i="22"/>
  <c r="AB5720" i="22" s="1"/>
  <c r="AH5720" i="22" s="1"/>
  <c r="X5720" i="22"/>
  <c r="V5720" i="22"/>
  <c r="S5720" i="22"/>
  <c r="P5720" i="22"/>
  <c r="AN5719" i="22"/>
  <c r="AM5719" i="22"/>
  <c r="AL5719" i="22"/>
  <c r="AK5719" i="22"/>
  <c r="AH5719" i="22"/>
  <c r="AG5719" i="22"/>
  <c r="AF5719" i="22"/>
  <c r="AE5719" i="22"/>
  <c r="Z5719" i="22"/>
  <c r="AC5719" i="22" s="1"/>
  <c r="AO5719" i="22" s="1"/>
  <c r="Y5719" i="22"/>
  <c r="AB5719" i="22" s="1"/>
  <c r="AI5719" i="22" s="1"/>
  <c r="X5719" i="22"/>
  <c r="V5719" i="22"/>
  <c r="S5719" i="22"/>
  <c r="P5719" i="22"/>
  <c r="AO5718" i="22"/>
  <c r="AM5718" i="22"/>
  <c r="AL5718" i="22"/>
  <c r="AK5718" i="22"/>
  <c r="AI5718" i="22"/>
  <c r="AG5718" i="22"/>
  <c r="AF5718" i="22"/>
  <c r="AE5718" i="22"/>
  <c r="Z5718" i="22"/>
  <c r="AC5718" i="22" s="1"/>
  <c r="AN5718" i="22" s="1"/>
  <c r="Y5718" i="22"/>
  <c r="AB5718" i="22" s="1"/>
  <c r="AH5718" i="22" s="1"/>
  <c r="X5718" i="22"/>
  <c r="V5718" i="22"/>
  <c r="S5718" i="22"/>
  <c r="P5718" i="22"/>
  <c r="AN5717" i="22"/>
  <c r="AM5717" i="22"/>
  <c r="AL5717" i="22"/>
  <c r="AK5717" i="22"/>
  <c r="AH5717" i="22"/>
  <c r="AG5717" i="22"/>
  <c r="AF5717" i="22"/>
  <c r="AE5717" i="22"/>
  <c r="Z5717" i="22"/>
  <c r="AC5717" i="22" s="1"/>
  <c r="AO5717" i="22" s="1"/>
  <c r="Y5717" i="22"/>
  <c r="AB5717" i="22" s="1"/>
  <c r="AI5717" i="22" s="1"/>
  <c r="X5717" i="22"/>
  <c r="V5717" i="22"/>
  <c r="S5717" i="22"/>
  <c r="P5717" i="22"/>
  <c r="AO5716" i="22"/>
  <c r="AM5716" i="22"/>
  <c r="AL5716" i="22"/>
  <c r="AK5716" i="22"/>
  <c r="AI5716" i="22"/>
  <c r="AG5716" i="22"/>
  <c r="AF5716" i="22"/>
  <c r="AE5716" i="22"/>
  <c r="Z5716" i="22"/>
  <c r="AC5716" i="22" s="1"/>
  <c r="AN5716" i="22" s="1"/>
  <c r="Y5716" i="22"/>
  <c r="AB5716" i="22" s="1"/>
  <c r="AH5716" i="22" s="1"/>
  <c r="X5716" i="22"/>
  <c r="V5716" i="22"/>
  <c r="S5716" i="22"/>
  <c r="P5716" i="22"/>
  <c r="AO5715" i="22"/>
  <c r="AM5715" i="22"/>
  <c r="AL5715" i="22"/>
  <c r="AK5715" i="22"/>
  <c r="AI5715" i="22"/>
  <c r="AG5715" i="22"/>
  <c r="AF5715" i="22"/>
  <c r="AE5715" i="22"/>
  <c r="Z5715" i="22"/>
  <c r="AC5715" i="22" s="1"/>
  <c r="AN5715" i="22" s="1"/>
  <c r="Y5715" i="22"/>
  <c r="AB5715" i="22" s="1"/>
  <c r="AH5715" i="22" s="1"/>
  <c r="X5715" i="22"/>
  <c r="V5715" i="22"/>
  <c r="S5715" i="22"/>
  <c r="P5715" i="22"/>
  <c r="AO5714" i="22"/>
  <c r="AN5714" i="22"/>
  <c r="AL5714" i="22"/>
  <c r="AK5714" i="22"/>
  <c r="AI5714" i="22"/>
  <c r="AH5714" i="22"/>
  <c r="AF5714" i="22"/>
  <c r="AE5714" i="22"/>
  <c r="Z5714" i="22"/>
  <c r="AC5714" i="22" s="1"/>
  <c r="AM5714" i="22" s="1"/>
  <c r="Y5714" i="22"/>
  <c r="AB5714" i="22" s="1"/>
  <c r="AG5714" i="22" s="1"/>
  <c r="X5714" i="22"/>
  <c r="V5714" i="22"/>
  <c r="S5714" i="22"/>
  <c r="P5714" i="22"/>
  <c r="AO5713" i="22"/>
  <c r="AN5713" i="22"/>
  <c r="AL5713" i="22"/>
  <c r="AK5713" i="22"/>
  <c r="AI5713" i="22"/>
  <c r="AH5713" i="22"/>
  <c r="AF5713" i="22"/>
  <c r="AE5713" i="22"/>
  <c r="Z5713" i="22"/>
  <c r="AC5713" i="22" s="1"/>
  <c r="AM5713" i="22" s="1"/>
  <c r="Y5713" i="22"/>
  <c r="AB5713" i="22" s="1"/>
  <c r="AG5713" i="22" s="1"/>
  <c r="X5713" i="22"/>
  <c r="V5713" i="22"/>
  <c r="S5713" i="22"/>
  <c r="P5713" i="22"/>
  <c r="AO5712" i="22"/>
  <c r="AN5712" i="22"/>
  <c r="AL5712" i="22"/>
  <c r="AK5712" i="22"/>
  <c r="AI5712" i="22"/>
  <c r="AH5712" i="22"/>
  <c r="AF5712" i="22"/>
  <c r="AE5712" i="22"/>
  <c r="Z5712" i="22"/>
  <c r="AC5712" i="22" s="1"/>
  <c r="AM5712" i="22" s="1"/>
  <c r="Y5712" i="22"/>
  <c r="AB5712" i="22" s="1"/>
  <c r="AG5712" i="22" s="1"/>
  <c r="X5712" i="22"/>
  <c r="V5712" i="22"/>
  <c r="S5712" i="22"/>
  <c r="P5712" i="22"/>
  <c r="AO5711" i="22"/>
  <c r="AM5711" i="22"/>
  <c r="AL5711" i="22"/>
  <c r="AK5711" i="22"/>
  <c r="AI5711" i="22"/>
  <c r="AG5711" i="22"/>
  <c r="AF5711" i="22"/>
  <c r="AE5711" i="22"/>
  <c r="Z5711" i="22"/>
  <c r="AC5711" i="22" s="1"/>
  <c r="AN5711" i="22" s="1"/>
  <c r="Y5711" i="22"/>
  <c r="AB5711" i="22" s="1"/>
  <c r="AH5711" i="22" s="1"/>
  <c r="X5711" i="22"/>
  <c r="V5711" i="22"/>
  <c r="S5711" i="22"/>
  <c r="P5711" i="22"/>
  <c r="AN5710" i="22"/>
  <c r="AM5710" i="22"/>
  <c r="AL5710" i="22"/>
  <c r="AK5710" i="22"/>
  <c r="AH5710" i="22"/>
  <c r="AG5710" i="22"/>
  <c r="AF5710" i="22"/>
  <c r="AE5710" i="22"/>
  <c r="Z5710" i="22"/>
  <c r="AC5710" i="22" s="1"/>
  <c r="AO5710" i="22" s="1"/>
  <c r="Y5710" i="22"/>
  <c r="AB5710" i="22" s="1"/>
  <c r="AI5710" i="22" s="1"/>
  <c r="X5710" i="22"/>
  <c r="V5710" i="22"/>
  <c r="S5710" i="22"/>
  <c r="P5710" i="22"/>
  <c r="AO5709" i="22"/>
  <c r="AN5709" i="22"/>
  <c r="AL5709" i="22"/>
  <c r="AK5709" i="22"/>
  <c r="AI5709" i="22"/>
  <c r="AH5709" i="22"/>
  <c r="AF5709" i="22"/>
  <c r="AE5709" i="22"/>
  <c r="Z5709" i="22"/>
  <c r="AC5709" i="22" s="1"/>
  <c r="AM5709" i="22" s="1"/>
  <c r="Y5709" i="22"/>
  <c r="AB5709" i="22" s="1"/>
  <c r="AG5709" i="22" s="1"/>
  <c r="X5709" i="22"/>
  <c r="V5709" i="22"/>
  <c r="S5709" i="22"/>
  <c r="P5709" i="22"/>
  <c r="AO5708" i="22"/>
  <c r="AN5708" i="22"/>
  <c r="AL5708" i="22"/>
  <c r="AK5708" i="22"/>
  <c r="AI5708" i="22"/>
  <c r="AH5708" i="22"/>
  <c r="AF5708" i="22"/>
  <c r="AE5708" i="22"/>
  <c r="Z5708" i="22"/>
  <c r="AC5708" i="22" s="1"/>
  <c r="AM5708" i="22" s="1"/>
  <c r="Y5708" i="22"/>
  <c r="AB5708" i="22" s="1"/>
  <c r="AG5708" i="22" s="1"/>
  <c r="X5708" i="22"/>
  <c r="V5708" i="22"/>
  <c r="S5708" i="22"/>
  <c r="P5708" i="22"/>
  <c r="AO5707" i="22"/>
  <c r="AM5707" i="22"/>
  <c r="AL5707" i="22"/>
  <c r="AK5707" i="22"/>
  <c r="AI5707" i="22"/>
  <c r="AG5707" i="22"/>
  <c r="AF5707" i="22"/>
  <c r="AE5707" i="22"/>
  <c r="Z5707" i="22"/>
  <c r="AC5707" i="22" s="1"/>
  <c r="AN5707" i="22" s="1"/>
  <c r="Y5707" i="22"/>
  <c r="AB5707" i="22" s="1"/>
  <c r="AH5707" i="22" s="1"/>
  <c r="X5707" i="22"/>
  <c r="V5707" i="22"/>
  <c r="S5707" i="22"/>
  <c r="P5707" i="22"/>
  <c r="AO5706" i="22"/>
  <c r="AM5706" i="22"/>
  <c r="AL5706" i="22"/>
  <c r="AK5706" i="22"/>
  <c r="AI5706" i="22"/>
  <c r="AG5706" i="22"/>
  <c r="AF5706" i="22"/>
  <c r="AE5706" i="22"/>
  <c r="Z5706" i="22"/>
  <c r="AC5706" i="22" s="1"/>
  <c r="AN5706" i="22" s="1"/>
  <c r="Y5706" i="22"/>
  <c r="AB5706" i="22" s="1"/>
  <c r="AH5706" i="22" s="1"/>
  <c r="X5706" i="22"/>
  <c r="V5706" i="22"/>
  <c r="S5706" i="22"/>
  <c r="P5706" i="22"/>
  <c r="AO5705" i="22"/>
  <c r="AM5705" i="22"/>
  <c r="AL5705" i="22"/>
  <c r="AK5705" i="22"/>
  <c r="AI5705" i="22"/>
  <c r="AG5705" i="22"/>
  <c r="AF5705" i="22"/>
  <c r="AE5705" i="22"/>
  <c r="Z5705" i="22"/>
  <c r="AC5705" i="22" s="1"/>
  <c r="AN5705" i="22" s="1"/>
  <c r="Y5705" i="22"/>
  <c r="AB5705" i="22" s="1"/>
  <c r="AH5705" i="22" s="1"/>
  <c r="X5705" i="22"/>
  <c r="V5705" i="22"/>
  <c r="S5705" i="22"/>
  <c r="P5705" i="22"/>
  <c r="AO5704" i="22"/>
  <c r="AM5704" i="22"/>
  <c r="AL5704" i="22"/>
  <c r="AK5704" i="22"/>
  <c r="AI5704" i="22"/>
  <c r="AG5704" i="22"/>
  <c r="AF5704" i="22"/>
  <c r="AE5704" i="22"/>
  <c r="Z5704" i="22"/>
  <c r="AC5704" i="22" s="1"/>
  <c r="AN5704" i="22" s="1"/>
  <c r="Y5704" i="22"/>
  <c r="AB5704" i="22" s="1"/>
  <c r="AH5704" i="22" s="1"/>
  <c r="X5704" i="22"/>
  <c r="V5704" i="22"/>
  <c r="S5704" i="22"/>
  <c r="P5704" i="22"/>
  <c r="AO5703" i="22"/>
  <c r="AM5703" i="22"/>
  <c r="AL5703" i="22"/>
  <c r="AK5703" i="22"/>
  <c r="AI5703" i="22"/>
  <c r="AG5703" i="22"/>
  <c r="AF5703" i="22"/>
  <c r="AE5703" i="22"/>
  <c r="Z5703" i="22"/>
  <c r="AC5703" i="22" s="1"/>
  <c r="AN5703" i="22" s="1"/>
  <c r="Y5703" i="22"/>
  <c r="AB5703" i="22" s="1"/>
  <c r="AH5703" i="22" s="1"/>
  <c r="X5703" i="22"/>
  <c r="V5703" i="22"/>
  <c r="S5703" i="22"/>
  <c r="P5703" i="22"/>
  <c r="AO5702" i="22"/>
  <c r="AM5702" i="22"/>
  <c r="AL5702" i="22"/>
  <c r="AK5702" i="22"/>
  <c r="AI5702" i="22"/>
  <c r="AG5702" i="22"/>
  <c r="AF5702" i="22"/>
  <c r="AE5702" i="22"/>
  <c r="Z5702" i="22"/>
  <c r="AC5702" i="22" s="1"/>
  <c r="AN5702" i="22" s="1"/>
  <c r="Y5702" i="22"/>
  <c r="AB5702" i="22" s="1"/>
  <c r="AH5702" i="22" s="1"/>
  <c r="X5702" i="22"/>
  <c r="V5702" i="22"/>
  <c r="S5702" i="22"/>
  <c r="P5702" i="22"/>
  <c r="AO5701" i="22"/>
  <c r="AM5701" i="22"/>
  <c r="AL5701" i="22"/>
  <c r="AK5701" i="22"/>
  <c r="AI5701" i="22"/>
  <c r="AG5701" i="22"/>
  <c r="AF5701" i="22"/>
  <c r="AE5701" i="22"/>
  <c r="Z5701" i="22"/>
  <c r="AC5701" i="22" s="1"/>
  <c r="AN5701" i="22" s="1"/>
  <c r="Y5701" i="22"/>
  <c r="AB5701" i="22" s="1"/>
  <c r="AH5701" i="22" s="1"/>
  <c r="X5701" i="22"/>
  <c r="V5701" i="22"/>
  <c r="S5701" i="22"/>
  <c r="P5701" i="22"/>
  <c r="AO5700" i="22"/>
  <c r="AM5700" i="22"/>
  <c r="AL5700" i="22"/>
  <c r="AK5700" i="22"/>
  <c r="AI5700" i="22"/>
  <c r="AG5700" i="22"/>
  <c r="AF5700" i="22"/>
  <c r="AE5700" i="22"/>
  <c r="Z5700" i="22"/>
  <c r="AC5700" i="22" s="1"/>
  <c r="AN5700" i="22" s="1"/>
  <c r="Y5700" i="22"/>
  <c r="AB5700" i="22" s="1"/>
  <c r="AH5700" i="22" s="1"/>
  <c r="X5700" i="22"/>
  <c r="V5700" i="22"/>
  <c r="S5700" i="22"/>
  <c r="P5700" i="22"/>
  <c r="AO5699" i="22"/>
  <c r="AM5699" i="22"/>
  <c r="AL5699" i="22"/>
  <c r="AK5699" i="22"/>
  <c r="AI5699" i="22"/>
  <c r="AG5699" i="22"/>
  <c r="AF5699" i="22"/>
  <c r="AE5699" i="22"/>
  <c r="Z5699" i="22"/>
  <c r="AC5699" i="22" s="1"/>
  <c r="AN5699" i="22" s="1"/>
  <c r="Y5699" i="22"/>
  <c r="AB5699" i="22" s="1"/>
  <c r="AH5699" i="22" s="1"/>
  <c r="X5699" i="22"/>
  <c r="V5699" i="22"/>
  <c r="S5699" i="22"/>
  <c r="P5699" i="22"/>
  <c r="AN5698" i="22"/>
  <c r="AM5698" i="22"/>
  <c r="AL5698" i="22"/>
  <c r="AK5698" i="22"/>
  <c r="AH5698" i="22"/>
  <c r="AG5698" i="22"/>
  <c r="AF5698" i="22"/>
  <c r="AE5698" i="22"/>
  <c r="Z5698" i="22"/>
  <c r="AC5698" i="22" s="1"/>
  <c r="AO5698" i="22" s="1"/>
  <c r="Y5698" i="22"/>
  <c r="AB5698" i="22" s="1"/>
  <c r="AI5698" i="22" s="1"/>
  <c r="X5698" i="22"/>
  <c r="V5698" i="22"/>
  <c r="S5698" i="22"/>
  <c r="P5698" i="22"/>
  <c r="AO5697" i="22"/>
  <c r="AN5697" i="22"/>
  <c r="AL5697" i="22"/>
  <c r="AK5697" i="22"/>
  <c r="AI5697" i="22"/>
  <c r="AH5697" i="22"/>
  <c r="AF5697" i="22"/>
  <c r="AE5697" i="22"/>
  <c r="Z5697" i="22"/>
  <c r="AC5697" i="22" s="1"/>
  <c r="AM5697" i="22" s="1"/>
  <c r="Y5697" i="22"/>
  <c r="AB5697" i="22" s="1"/>
  <c r="AG5697" i="22" s="1"/>
  <c r="X5697" i="22"/>
  <c r="V5697" i="22"/>
  <c r="S5697" i="22"/>
  <c r="P5697" i="22"/>
  <c r="AO5696" i="22"/>
  <c r="AN5696" i="22"/>
  <c r="AL5696" i="22"/>
  <c r="AK5696" i="22"/>
  <c r="AI5696" i="22"/>
  <c r="AH5696" i="22"/>
  <c r="AF5696" i="22"/>
  <c r="AE5696" i="22"/>
  <c r="Z5696" i="22"/>
  <c r="AC5696" i="22" s="1"/>
  <c r="AM5696" i="22" s="1"/>
  <c r="Y5696" i="22"/>
  <c r="AB5696" i="22" s="1"/>
  <c r="AG5696" i="22" s="1"/>
  <c r="X5696" i="22"/>
  <c r="V5696" i="22"/>
  <c r="S5696" i="22"/>
  <c r="P5696" i="22"/>
  <c r="AO5695" i="22"/>
  <c r="AN5695" i="22"/>
  <c r="AL5695" i="22"/>
  <c r="AK5695" i="22"/>
  <c r="AI5695" i="22"/>
  <c r="AH5695" i="22"/>
  <c r="AF5695" i="22"/>
  <c r="AE5695" i="22"/>
  <c r="Z5695" i="22"/>
  <c r="AC5695" i="22" s="1"/>
  <c r="AM5695" i="22" s="1"/>
  <c r="Y5695" i="22"/>
  <c r="AB5695" i="22" s="1"/>
  <c r="AG5695" i="22" s="1"/>
  <c r="X5695" i="22"/>
  <c r="V5695" i="22"/>
  <c r="S5695" i="22"/>
  <c r="P5695" i="22"/>
  <c r="AN5694" i="22"/>
  <c r="AM5694" i="22"/>
  <c r="AL5694" i="22"/>
  <c r="AK5694" i="22"/>
  <c r="AH5694" i="22"/>
  <c r="AG5694" i="22"/>
  <c r="AF5694" i="22"/>
  <c r="AE5694" i="22"/>
  <c r="Z5694" i="22"/>
  <c r="AC5694" i="22" s="1"/>
  <c r="AO5694" i="22" s="1"/>
  <c r="Y5694" i="22"/>
  <c r="AB5694" i="22" s="1"/>
  <c r="AI5694" i="22" s="1"/>
  <c r="X5694" i="22"/>
  <c r="V5694" i="22"/>
  <c r="S5694" i="22"/>
  <c r="P5694" i="22"/>
  <c r="AO5693" i="22"/>
  <c r="AN5693" i="22"/>
  <c r="AL5693" i="22"/>
  <c r="AK5693" i="22"/>
  <c r="AI5693" i="22"/>
  <c r="AH5693" i="22"/>
  <c r="AF5693" i="22"/>
  <c r="AE5693" i="22"/>
  <c r="Z5693" i="22"/>
  <c r="AC5693" i="22" s="1"/>
  <c r="AM5693" i="22" s="1"/>
  <c r="Y5693" i="22"/>
  <c r="AB5693" i="22" s="1"/>
  <c r="AG5693" i="22" s="1"/>
  <c r="X5693" i="22"/>
  <c r="V5693" i="22"/>
  <c r="S5693" i="22"/>
  <c r="P5693" i="22"/>
  <c r="AO5692" i="22"/>
  <c r="AM5692" i="22"/>
  <c r="AL5692" i="22"/>
  <c r="AK5692" i="22"/>
  <c r="AI5692" i="22"/>
  <c r="AG5692" i="22"/>
  <c r="AF5692" i="22"/>
  <c r="AE5692" i="22"/>
  <c r="Z5692" i="22"/>
  <c r="AC5692" i="22" s="1"/>
  <c r="AN5692" i="22" s="1"/>
  <c r="Y5692" i="22"/>
  <c r="AB5692" i="22" s="1"/>
  <c r="AH5692" i="22" s="1"/>
  <c r="X5692" i="22"/>
  <c r="V5692" i="22"/>
  <c r="S5692" i="22"/>
  <c r="P5692" i="22"/>
  <c r="AO5691" i="22"/>
  <c r="AM5691" i="22"/>
  <c r="AL5691" i="22"/>
  <c r="AK5691" i="22"/>
  <c r="AI5691" i="22"/>
  <c r="AG5691" i="22"/>
  <c r="AF5691" i="22"/>
  <c r="AE5691" i="22"/>
  <c r="Z5691" i="22"/>
  <c r="AC5691" i="22" s="1"/>
  <c r="AN5691" i="22" s="1"/>
  <c r="Y5691" i="22"/>
  <c r="AB5691" i="22" s="1"/>
  <c r="AH5691" i="22" s="1"/>
  <c r="X5691" i="22"/>
  <c r="V5691" i="22"/>
  <c r="S5691" i="22"/>
  <c r="P5691" i="22"/>
  <c r="AO5690" i="22"/>
  <c r="AN5690" i="22"/>
  <c r="AL5690" i="22"/>
  <c r="AK5690" i="22"/>
  <c r="AI5690" i="22"/>
  <c r="AH5690" i="22"/>
  <c r="AF5690" i="22"/>
  <c r="AE5690" i="22"/>
  <c r="Z5690" i="22"/>
  <c r="AC5690" i="22" s="1"/>
  <c r="AM5690" i="22" s="1"/>
  <c r="Y5690" i="22"/>
  <c r="AB5690" i="22" s="1"/>
  <c r="AG5690" i="22" s="1"/>
  <c r="X5690" i="22"/>
  <c r="V5690" i="22"/>
  <c r="S5690" i="22"/>
  <c r="P5690" i="22"/>
  <c r="AO5689" i="22"/>
  <c r="AM5689" i="22"/>
  <c r="AL5689" i="22"/>
  <c r="AK5689" i="22"/>
  <c r="AI5689" i="22"/>
  <c r="AG5689" i="22"/>
  <c r="AF5689" i="22"/>
  <c r="AE5689" i="22"/>
  <c r="Z5689" i="22"/>
  <c r="AC5689" i="22" s="1"/>
  <c r="AN5689" i="22" s="1"/>
  <c r="Y5689" i="22"/>
  <c r="AB5689" i="22" s="1"/>
  <c r="AH5689" i="22" s="1"/>
  <c r="X5689" i="22"/>
  <c r="V5689" i="22"/>
  <c r="S5689" i="22"/>
  <c r="P5689" i="22"/>
  <c r="AO5688" i="22"/>
  <c r="AN5688" i="22"/>
  <c r="AL5688" i="22"/>
  <c r="AK5688" i="22"/>
  <c r="AI5688" i="22"/>
  <c r="AH5688" i="22"/>
  <c r="AF5688" i="22"/>
  <c r="AE5688" i="22"/>
  <c r="Z5688" i="22"/>
  <c r="AC5688" i="22" s="1"/>
  <c r="AM5688" i="22" s="1"/>
  <c r="Y5688" i="22"/>
  <c r="AB5688" i="22" s="1"/>
  <c r="AG5688" i="22" s="1"/>
  <c r="X5688" i="22"/>
  <c r="V5688" i="22"/>
  <c r="S5688" i="22"/>
  <c r="P5688" i="22"/>
  <c r="AO5687" i="22"/>
  <c r="AM5687" i="22"/>
  <c r="AL5687" i="22"/>
  <c r="AK5687" i="22"/>
  <c r="AI5687" i="22"/>
  <c r="AG5687" i="22"/>
  <c r="AF5687" i="22"/>
  <c r="AE5687" i="22"/>
  <c r="Z5687" i="22"/>
  <c r="AC5687" i="22" s="1"/>
  <c r="AN5687" i="22" s="1"/>
  <c r="Y5687" i="22"/>
  <c r="AB5687" i="22" s="1"/>
  <c r="AH5687" i="22" s="1"/>
  <c r="X5687" i="22"/>
  <c r="V5687" i="22"/>
  <c r="S5687" i="22"/>
  <c r="P5687" i="22"/>
  <c r="AO5686" i="22"/>
  <c r="AN5686" i="22"/>
  <c r="AL5686" i="22"/>
  <c r="AK5686" i="22"/>
  <c r="AI5686" i="22"/>
  <c r="AH5686" i="22"/>
  <c r="AF5686" i="22"/>
  <c r="AE5686" i="22"/>
  <c r="Z5686" i="22"/>
  <c r="AC5686" i="22" s="1"/>
  <c r="AM5686" i="22" s="1"/>
  <c r="Y5686" i="22"/>
  <c r="AB5686" i="22" s="1"/>
  <c r="AG5686" i="22" s="1"/>
  <c r="X5686" i="22"/>
  <c r="V5686" i="22"/>
  <c r="S5686" i="22"/>
  <c r="P5686" i="22"/>
  <c r="AO5685" i="22"/>
  <c r="AN5685" i="22"/>
  <c r="AL5685" i="22"/>
  <c r="AK5685" i="22"/>
  <c r="AI5685" i="22"/>
  <c r="AH5685" i="22"/>
  <c r="AF5685" i="22"/>
  <c r="AE5685" i="22"/>
  <c r="Z5685" i="22"/>
  <c r="AC5685" i="22" s="1"/>
  <c r="AM5685" i="22" s="1"/>
  <c r="Y5685" i="22"/>
  <c r="AB5685" i="22" s="1"/>
  <c r="AG5685" i="22" s="1"/>
  <c r="X5685" i="22"/>
  <c r="V5685" i="22"/>
  <c r="S5685" i="22"/>
  <c r="P5685" i="22"/>
  <c r="AO5684" i="22"/>
  <c r="AM5684" i="22"/>
  <c r="AL5684" i="22"/>
  <c r="AK5684" i="22"/>
  <c r="AI5684" i="22"/>
  <c r="AG5684" i="22"/>
  <c r="AF5684" i="22"/>
  <c r="AE5684" i="22"/>
  <c r="Z5684" i="22"/>
  <c r="AC5684" i="22" s="1"/>
  <c r="AN5684" i="22" s="1"/>
  <c r="Y5684" i="22"/>
  <c r="AB5684" i="22" s="1"/>
  <c r="AH5684" i="22" s="1"/>
  <c r="X5684" i="22"/>
  <c r="V5684" i="22"/>
  <c r="S5684" i="22"/>
  <c r="P5684" i="22"/>
  <c r="AO5683" i="22"/>
  <c r="AN5683" i="22"/>
  <c r="AL5683" i="22"/>
  <c r="AK5683" i="22"/>
  <c r="AI5683" i="22"/>
  <c r="AH5683" i="22"/>
  <c r="AF5683" i="22"/>
  <c r="AE5683" i="22"/>
  <c r="Z5683" i="22"/>
  <c r="AC5683" i="22" s="1"/>
  <c r="AM5683" i="22" s="1"/>
  <c r="Y5683" i="22"/>
  <c r="AB5683" i="22" s="1"/>
  <c r="AG5683" i="22" s="1"/>
  <c r="X5683" i="22"/>
  <c r="V5683" i="22"/>
  <c r="S5683" i="22"/>
  <c r="P5683" i="22"/>
  <c r="AO5682" i="22"/>
  <c r="AN5682" i="22"/>
  <c r="AL5682" i="22"/>
  <c r="AK5682" i="22"/>
  <c r="AI5682" i="22"/>
  <c r="AH5682" i="22"/>
  <c r="AF5682" i="22"/>
  <c r="AE5682" i="22"/>
  <c r="Z5682" i="22"/>
  <c r="AC5682" i="22" s="1"/>
  <c r="AM5682" i="22" s="1"/>
  <c r="Y5682" i="22"/>
  <c r="AB5682" i="22" s="1"/>
  <c r="AG5682" i="22" s="1"/>
  <c r="X5682" i="22"/>
  <c r="V5682" i="22"/>
  <c r="S5682" i="22"/>
  <c r="P5682" i="22"/>
  <c r="AN5681" i="22"/>
  <c r="AM5681" i="22"/>
  <c r="AL5681" i="22"/>
  <c r="AK5681" i="22"/>
  <c r="AH5681" i="22"/>
  <c r="AG5681" i="22"/>
  <c r="AF5681" i="22"/>
  <c r="AE5681" i="22"/>
  <c r="Z5681" i="22"/>
  <c r="AC5681" i="22" s="1"/>
  <c r="AO5681" i="22" s="1"/>
  <c r="Y5681" i="22"/>
  <c r="AB5681" i="22" s="1"/>
  <c r="AI5681" i="22" s="1"/>
  <c r="X5681" i="22"/>
  <c r="V5681" i="22"/>
  <c r="S5681" i="22"/>
  <c r="P5681" i="22"/>
  <c r="AO5680" i="22"/>
  <c r="AM5680" i="22"/>
  <c r="AL5680" i="22"/>
  <c r="AK5680" i="22"/>
  <c r="AI5680" i="22"/>
  <c r="AG5680" i="22"/>
  <c r="AF5680" i="22"/>
  <c r="AE5680" i="22"/>
  <c r="Z5680" i="22"/>
  <c r="AC5680" i="22" s="1"/>
  <c r="AN5680" i="22" s="1"/>
  <c r="Y5680" i="22"/>
  <c r="AB5680" i="22" s="1"/>
  <c r="AH5680" i="22" s="1"/>
  <c r="X5680" i="22"/>
  <c r="V5680" i="22"/>
  <c r="S5680" i="22"/>
  <c r="P5680" i="22"/>
  <c r="AO5679" i="22"/>
  <c r="AN5679" i="22"/>
  <c r="AL5679" i="22"/>
  <c r="AK5679" i="22"/>
  <c r="AI5679" i="22"/>
  <c r="AH5679" i="22"/>
  <c r="AF5679" i="22"/>
  <c r="AE5679" i="22"/>
  <c r="Z5679" i="22"/>
  <c r="AC5679" i="22" s="1"/>
  <c r="AM5679" i="22" s="1"/>
  <c r="Y5679" i="22"/>
  <c r="AB5679" i="22" s="1"/>
  <c r="AG5679" i="22" s="1"/>
  <c r="X5679" i="22"/>
  <c r="V5679" i="22"/>
  <c r="S5679" i="22"/>
  <c r="P5679" i="22"/>
  <c r="AO5678" i="22"/>
  <c r="AN5678" i="22"/>
  <c r="AL5678" i="22"/>
  <c r="AK5678" i="22"/>
  <c r="AI5678" i="22"/>
  <c r="AH5678" i="22"/>
  <c r="AF5678" i="22"/>
  <c r="AE5678" i="22"/>
  <c r="Z5678" i="22"/>
  <c r="AC5678" i="22" s="1"/>
  <c r="AM5678" i="22" s="1"/>
  <c r="Y5678" i="22"/>
  <c r="AB5678" i="22" s="1"/>
  <c r="AG5678" i="22" s="1"/>
  <c r="X5678" i="22"/>
  <c r="V5678" i="22"/>
  <c r="S5678" i="22"/>
  <c r="P5678" i="22"/>
  <c r="AO5677" i="22"/>
  <c r="AN5677" i="22"/>
  <c r="AL5677" i="22"/>
  <c r="AK5677" i="22"/>
  <c r="AI5677" i="22"/>
  <c r="AH5677" i="22"/>
  <c r="AF5677" i="22"/>
  <c r="AE5677" i="22"/>
  <c r="Z5677" i="22"/>
  <c r="AC5677" i="22" s="1"/>
  <c r="AM5677" i="22" s="1"/>
  <c r="Y5677" i="22"/>
  <c r="AB5677" i="22" s="1"/>
  <c r="AG5677" i="22" s="1"/>
  <c r="X5677" i="22"/>
  <c r="V5677" i="22"/>
  <c r="S5677" i="22"/>
  <c r="P5677" i="22"/>
  <c r="AO5676" i="22"/>
  <c r="AM5676" i="22"/>
  <c r="AL5676" i="22"/>
  <c r="AK5676" i="22"/>
  <c r="AI5676" i="22"/>
  <c r="AG5676" i="22"/>
  <c r="AF5676" i="22"/>
  <c r="AE5676" i="22"/>
  <c r="Z5676" i="22"/>
  <c r="AC5676" i="22" s="1"/>
  <c r="AN5676" i="22" s="1"/>
  <c r="Y5676" i="22"/>
  <c r="AB5676" i="22" s="1"/>
  <c r="AH5676" i="22" s="1"/>
  <c r="X5676" i="22"/>
  <c r="V5676" i="22"/>
  <c r="S5676" i="22"/>
  <c r="P5676" i="22"/>
  <c r="AO5675" i="22"/>
  <c r="AM5675" i="22"/>
  <c r="AL5675" i="22"/>
  <c r="AK5675" i="22"/>
  <c r="AI5675" i="22"/>
  <c r="AG5675" i="22"/>
  <c r="AF5675" i="22"/>
  <c r="AE5675" i="22"/>
  <c r="Z5675" i="22"/>
  <c r="AC5675" i="22" s="1"/>
  <c r="AN5675" i="22" s="1"/>
  <c r="Y5675" i="22"/>
  <c r="AB5675" i="22" s="1"/>
  <c r="AH5675" i="22" s="1"/>
  <c r="X5675" i="22"/>
  <c r="V5675" i="22"/>
  <c r="S5675" i="22"/>
  <c r="P5675" i="22"/>
  <c r="AO5674" i="22"/>
  <c r="AM5674" i="22"/>
  <c r="AL5674" i="22"/>
  <c r="AK5674" i="22"/>
  <c r="AI5674" i="22"/>
  <c r="AG5674" i="22"/>
  <c r="AF5674" i="22"/>
  <c r="AE5674" i="22"/>
  <c r="Z5674" i="22"/>
  <c r="AC5674" i="22" s="1"/>
  <c r="AN5674" i="22" s="1"/>
  <c r="Y5674" i="22"/>
  <c r="AB5674" i="22" s="1"/>
  <c r="AH5674" i="22" s="1"/>
  <c r="X5674" i="22"/>
  <c r="V5674" i="22"/>
  <c r="S5674" i="22"/>
  <c r="P5674" i="22"/>
  <c r="AO5673" i="22"/>
  <c r="AM5673" i="22"/>
  <c r="AL5673" i="22"/>
  <c r="AK5673" i="22"/>
  <c r="AI5673" i="22"/>
  <c r="AG5673" i="22"/>
  <c r="AF5673" i="22"/>
  <c r="AE5673" i="22"/>
  <c r="Z5673" i="22"/>
  <c r="AC5673" i="22" s="1"/>
  <c r="AN5673" i="22" s="1"/>
  <c r="Y5673" i="22"/>
  <c r="AB5673" i="22" s="1"/>
  <c r="AH5673" i="22" s="1"/>
  <c r="X5673" i="22"/>
  <c r="V5673" i="22"/>
  <c r="S5673" i="22"/>
  <c r="P5673" i="22"/>
  <c r="AO5672" i="22"/>
  <c r="AM5672" i="22"/>
  <c r="AL5672" i="22"/>
  <c r="AK5672" i="22"/>
  <c r="AI5672" i="22"/>
  <c r="AG5672" i="22"/>
  <c r="AF5672" i="22"/>
  <c r="AE5672" i="22"/>
  <c r="Z5672" i="22"/>
  <c r="AC5672" i="22" s="1"/>
  <c r="AN5672" i="22" s="1"/>
  <c r="Y5672" i="22"/>
  <c r="AB5672" i="22" s="1"/>
  <c r="AH5672" i="22" s="1"/>
  <c r="X5672" i="22"/>
  <c r="V5672" i="22"/>
  <c r="S5672" i="22"/>
  <c r="P5672" i="22"/>
  <c r="AO5671" i="22"/>
  <c r="AN5671" i="22"/>
  <c r="AL5671" i="22"/>
  <c r="AK5671" i="22"/>
  <c r="AI5671" i="22"/>
  <c r="AH5671" i="22"/>
  <c r="AF5671" i="22"/>
  <c r="AE5671" i="22"/>
  <c r="Z5671" i="22"/>
  <c r="AC5671" i="22" s="1"/>
  <c r="AM5671" i="22" s="1"/>
  <c r="Y5671" i="22"/>
  <c r="AB5671" i="22" s="1"/>
  <c r="AG5671" i="22" s="1"/>
  <c r="X5671" i="22"/>
  <c r="V5671" i="22"/>
  <c r="S5671" i="22"/>
  <c r="P5671" i="22"/>
  <c r="AO5670" i="22"/>
  <c r="AN5670" i="22"/>
  <c r="AM5670" i="22"/>
  <c r="AK5670" i="22"/>
  <c r="AI5670" i="22"/>
  <c r="AH5670" i="22"/>
  <c r="AG5670" i="22"/>
  <c r="AE5670" i="22"/>
  <c r="Z5670" i="22"/>
  <c r="AC5670" i="22" s="1"/>
  <c r="AL5670" i="22" s="1"/>
  <c r="Y5670" i="22"/>
  <c r="AB5670" i="22" s="1"/>
  <c r="AF5670" i="22" s="1"/>
  <c r="X5670" i="22"/>
  <c r="V5670" i="22"/>
  <c r="S5670" i="22"/>
  <c r="P5670" i="22"/>
  <c r="AO5669" i="22"/>
  <c r="AN5669" i="22"/>
  <c r="AL5669" i="22"/>
  <c r="AK5669" i="22"/>
  <c r="AI5669" i="22"/>
  <c r="AH5669" i="22"/>
  <c r="AF5669" i="22"/>
  <c r="AE5669" i="22"/>
  <c r="Z5669" i="22"/>
  <c r="AC5669" i="22" s="1"/>
  <c r="AM5669" i="22" s="1"/>
  <c r="Y5669" i="22"/>
  <c r="AB5669" i="22" s="1"/>
  <c r="AG5669" i="22" s="1"/>
  <c r="X5669" i="22"/>
  <c r="V5669" i="22"/>
  <c r="S5669" i="22"/>
  <c r="P5669" i="22"/>
  <c r="AN5668" i="22"/>
  <c r="AM5668" i="22"/>
  <c r="AL5668" i="22"/>
  <c r="AK5668" i="22"/>
  <c r="AH5668" i="22"/>
  <c r="AG5668" i="22"/>
  <c r="AF5668" i="22"/>
  <c r="AE5668" i="22"/>
  <c r="Z5668" i="22"/>
  <c r="AC5668" i="22" s="1"/>
  <c r="AO5668" i="22" s="1"/>
  <c r="Y5668" i="22"/>
  <c r="AB5668" i="22" s="1"/>
  <c r="AI5668" i="22" s="1"/>
  <c r="X5668" i="22"/>
  <c r="V5668" i="22"/>
  <c r="S5668" i="22"/>
  <c r="P5668" i="22"/>
  <c r="AO5667" i="22"/>
  <c r="AN5667" i="22"/>
  <c r="AL5667" i="22"/>
  <c r="AK5667" i="22"/>
  <c r="AI5667" i="22"/>
  <c r="AH5667" i="22"/>
  <c r="AF5667" i="22"/>
  <c r="AE5667" i="22"/>
  <c r="Z5667" i="22"/>
  <c r="AC5667" i="22" s="1"/>
  <c r="AM5667" i="22" s="1"/>
  <c r="Y5667" i="22"/>
  <c r="AB5667" i="22" s="1"/>
  <c r="AG5667" i="22" s="1"/>
  <c r="X5667" i="22"/>
  <c r="V5667" i="22"/>
  <c r="S5667" i="22"/>
  <c r="P5667" i="22"/>
  <c r="AO5666" i="22"/>
  <c r="AN5666" i="22"/>
  <c r="AL5666" i="22"/>
  <c r="AK5666" i="22"/>
  <c r="AI5666" i="22"/>
  <c r="AH5666" i="22"/>
  <c r="AF5666" i="22"/>
  <c r="AE5666" i="22"/>
  <c r="Z5666" i="22"/>
  <c r="AC5666" i="22" s="1"/>
  <c r="AM5666" i="22" s="1"/>
  <c r="Y5666" i="22"/>
  <c r="AB5666" i="22" s="1"/>
  <c r="AG5666" i="22" s="1"/>
  <c r="X5666" i="22"/>
  <c r="V5666" i="22"/>
  <c r="S5666" i="22"/>
  <c r="P5666" i="22"/>
  <c r="AO5665" i="22"/>
  <c r="AN5665" i="22"/>
  <c r="AL5665" i="22"/>
  <c r="AK5665" i="22"/>
  <c r="AI5665" i="22"/>
  <c r="AH5665" i="22"/>
  <c r="AF5665" i="22"/>
  <c r="AE5665" i="22"/>
  <c r="Z5665" i="22"/>
  <c r="AC5665" i="22" s="1"/>
  <c r="AM5665" i="22" s="1"/>
  <c r="Y5665" i="22"/>
  <c r="AB5665" i="22" s="1"/>
  <c r="AG5665" i="22" s="1"/>
  <c r="X5665" i="22"/>
  <c r="V5665" i="22"/>
  <c r="S5665" i="22"/>
  <c r="P5665" i="22"/>
  <c r="AO5664" i="22"/>
  <c r="AN5664" i="22"/>
  <c r="AL5664" i="22"/>
  <c r="AK5664" i="22"/>
  <c r="AI5664" i="22"/>
  <c r="AH5664" i="22"/>
  <c r="AF5664" i="22"/>
  <c r="AE5664" i="22"/>
  <c r="Z5664" i="22"/>
  <c r="AC5664" i="22" s="1"/>
  <c r="AM5664" i="22" s="1"/>
  <c r="Y5664" i="22"/>
  <c r="AB5664" i="22" s="1"/>
  <c r="AG5664" i="22" s="1"/>
  <c r="X5664" i="22"/>
  <c r="V5664" i="22"/>
  <c r="S5664" i="22"/>
  <c r="P5664" i="22"/>
  <c r="AO5663" i="22"/>
  <c r="AN5663" i="22"/>
  <c r="AL5663" i="22"/>
  <c r="AK5663" i="22"/>
  <c r="AI5663" i="22"/>
  <c r="AH5663" i="22"/>
  <c r="AF5663" i="22"/>
  <c r="AE5663" i="22"/>
  <c r="Z5663" i="22"/>
  <c r="AC5663" i="22" s="1"/>
  <c r="AM5663" i="22" s="1"/>
  <c r="Y5663" i="22"/>
  <c r="AB5663" i="22" s="1"/>
  <c r="AG5663" i="22" s="1"/>
  <c r="X5663" i="22"/>
  <c r="V5663" i="22"/>
  <c r="S5663" i="22"/>
  <c r="P5663" i="22"/>
  <c r="AO5662" i="22"/>
  <c r="AN5662" i="22"/>
  <c r="AL5662" i="22"/>
  <c r="AK5662" i="22"/>
  <c r="AI5662" i="22"/>
  <c r="AH5662" i="22"/>
  <c r="AF5662" i="22"/>
  <c r="AE5662" i="22"/>
  <c r="Z5662" i="22"/>
  <c r="AC5662" i="22" s="1"/>
  <c r="AM5662" i="22" s="1"/>
  <c r="Y5662" i="22"/>
  <c r="AB5662" i="22" s="1"/>
  <c r="AG5662" i="22" s="1"/>
  <c r="X5662" i="22"/>
  <c r="V5662" i="22"/>
  <c r="S5662" i="22"/>
  <c r="P5662" i="22"/>
  <c r="AN5661" i="22"/>
  <c r="AM5661" i="22"/>
  <c r="AL5661" i="22"/>
  <c r="AK5661" i="22"/>
  <c r="AH5661" i="22"/>
  <c r="AG5661" i="22"/>
  <c r="AF5661" i="22"/>
  <c r="AE5661" i="22"/>
  <c r="Z5661" i="22"/>
  <c r="AC5661" i="22" s="1"/>
  <c r="AO5661" i="22" s="1"/>
  <c r="Y5661" i="22"/>
  <c r="AB5661" i="22" s="1"/>
  <c r="AI5661" i="22" s="1"/>
  <c r="X5661" i="22"/>
  <c r="V5661" i="22"/>
  <c r="S5661" i="22"/>
  <c r="P5661" i="22"/>
  <c r="AO5660" i="22"/>
  <c r="AM5660" i="22"/>
  <c r="AL5660" i="22"/>
  <c r="AK5660" i="22"/>
  <c r="AI5660" i="22"/>
  <c r="AG5660" i="22"/>
  <c r="AF5660" i="22"/>
  <c r="AE5660" i="22"/>
  <c r="Z5660" i="22"/>
  <c r="AC5660" i="22" s="1"/>
  <c r="AN5660" i="22" s="1"/>
  <c r="Y5660" i="22"/>
  <c r="AB5660" i="22" s="1"/>
  <c r="AH5660" i="22" s="1"/>
  <c r="X5660" i="22"/>
  <c r="V5660" i="22"/>
  <c r="S5660" i="22"/>
  <c r="P5660" i="22"/>
  <c r="AO5659" i="22"/>
  <c r="AN5659" i="22"/>
  <c r="AL5659" i="22"/>
  <c r="AK5659" i="22"/>
  <c r="AI5659" i="22"/>
  <c r="AH5659" i="22"/>
  <c r="AF5659" i="22"/>
  <c r="AE5659" i="22"/>
  <c r="Z5659" i="22"/>
  <c r="AC5659" i="22" s="1"/>
  <c r="AM5659" i="22" s="1"/>
  <c r="Y5659" i="22"/>
  <c r="AB5659" i="22" s="1"/>
  <c r="AG5659" i="22" s="1"/>
  <c r="X5659" i="22"/>
  <c r="V5659" i="22"/>
  <c r="S5659" i="22"/>
  <c r="P5659" i="22"/>
  <c r="AO5658" i="22"/>
  <c r="AN5658" i="22"/>
  <c r="AL5658" i="22"/>
  <c r="AK5658" i="22"/>
  <c r="AI5658" i="22"/>
  <c r="AH5658" i="22"/>
  <c r="AF5658" i="22"/>
  <c r="AE5658" i="22"/>
  <c r="Z5658" i="22"/>
  <c r="AC5658" i="22" s="1"/>
  <c r="AM5658" i="22" s="1"/>
  <c r="Y5658" i="22"/>
  <c r="AB5658" i="22" s="1"/>
  <c r="AG5658" i="22" s="1"/>
  <c r="X5658" i="22"/>
  <c r="V5658" i="22"/>
  <c r="S5658" i="22"/>
  <c r="P5658" i="22"/>
  <c r="AO5657" i="22"/>
  <c r="AM5657" i="22"/>
  <c r="AL5657" i="22"/>
  <c r="AK5657" i="22"/>
  <c r="AI5657" i="22"/>
  <c r="AG5657" i="22"/>
  <c r="AF5657" i="22"/>
  <c r="AE5657" i="22"/>
  <c r="Z5657" i="22"/>
  <c r="AC5657" i="22" s="1"/>
  <c r="AN5657" i="22" s="1"/>
  <c r="Y5657" i="22"/>
  <c r="AB5657" i="22" s="1"/>
  <c r="AH5657" i="22" s="1"/>
  <c r="X5657" i="22"/>
  <c r="V5657" i="22"/>
  <c r="S5657" i="22"/>
  <c r="P5657" i="22"/>
  <c r="AO5656" i="22"/>
  <c r="AM5656" i="22"/>
  <c r="AL5656" i="22"/>
  <c r="AK5656" i="22"/>
  <c r="AI5656" i="22"/>
  <c r="AG5656" i="22"/>
  <c r="AF5656" i="22"/>
  <c r="AE5656" i="22"/>
  <c r="Z5656" i="22"/>
  <c r="AC5656" i="22" s="1"/>
  <c r="AN5656" i="22" s="1"/>
  <c r="Y5656" i="22"/>
  <c r="AB5656" i="22" s="1"/>
  <c r="AH5656" i="22" s="1"/>
  <c r="X5656" i="22"/>
  <c r="V5656" i="22"/>
  <c r="S5656" i="22"/>
  <c r="P5656" i="22"/>
  <c r="AO5655" i="22"/>
  <c r="AM5655" i="22"/>
  <c r="AL5655" i="22"/>
  <c r="AK5655" i="22"/>
  <c r="AI5655" i="22"/>
  <c r="AG5655" i="22"/>
  <c r="AF5655" i="22"/>
  <c r="AE5655" i="22"/>
  <c r="Z5655" i="22"/>
  <c r="AC5655" i="22" s="1"/>
  <c r="AN5655" i="22" s="1"/>
  <c r="Y5655" i="22"/>
  <c r="AB5655" i="22" s="1"/>
  <c r="AH5655" i="22" s="1"/>
  <c r="X5655" i="22"/>
  <c r="V5655" i="22"/>
  <c r="S5655" i="22"/>
  <c r="P5655" i="22"/>
  <c r="AO5654" i="22"/>
  <c r="AM5654" i="22"/>
  <c r="AL5654" i="22"/>
  <c r="AK5654" i="22"/>
  <c r="AI5654" i="22"/>
  <c r="AG5654" i="22"/>
  <c r="AF5654" i="22"/>
  <c r="AE5654" i="22"/>
  <c r="Z5654" i="22"/>
  <c r="AC5654" i="22" s="1"/>
  <c r="AN5654" i="22" s="1"/>
  <c r="Y5654" i="22"/>
  <c r="AB5654" i="22" s="1"/>
  <c r="AH5654" i="22" s="1"/>
  <c r="X5654" i="22"/>
  <c r="V5654" i="22"/>
  <c r="S5654" i="22"/>
  <c r="P5654" i="22"/>
  <c r="AO5653" i="22"/>
  <c r="AM5653" i="22"/>
  <c r="AL5653" i="22"/>
  <c r="AK5653" i="22"/>
  <c r="AI5653" i="22"/>
  <c r="AG5653" i="22"/>
  <c r="AF5653" i="22"/>
  <c r="AE5653" i="22"/>
  <c r="Z5653" i="22"/>
  <c r="AC5653" i="22" s="1"/>
  <c r="AN5653" i="22" s="1"/>
  <c r="Y5653" i="22"/>
  <c r="AB5653" i="22" s="1"/>
  <c r="AH5653" i="22" s="1"/>
  <c r="X5653" i="22"/>
  <c r="V5653" i="22"/>
  <c r="S5653" i="22"/>
  <c r="P5653" i="22"/>
  <c r="AO5652" i="22"/>
  <c r="AN5652" i="22"/>
  <c r="AL5652" i="22"/>
  <c r="AK5652" i="22"/>
  <c r="AI5652" i="22"/>
  <c r="AH5652" i="22"/>
  <c r="AF5652" i="22"/>
  <c r="AE5652" i="22"/>
  <c r="Z5652" i="22"/>
  <c r="AC5652" i="22" s="1"/>
  <c r="AM5652" i="22" s="1"/>
  <c r="Y5652" i="22"/>
  <c r="AB5652" i="22" s="1"/>
  <c r="AG5652" i="22" s="1"/>
  <c r="X5652" i="22"/>
  <c r="V5652" i="22"/>
  <c r="S5652" i="22"/>
  <c r="P5652" i="22"/>
  <c r="AO5651" i="22"/>
  <c r="AN5651" i="22"/>
  <c r="AM5651" i="22"/>
  <c r="AK5651" i="22"/>
  <c r="AI5651" i="22"/>
  <c r="AH5651" i="22"/>
  <c r="AG5651" i="22"/>
  <c r="AE5651" i="22"/>
  <c r="Z5651" i="22"/>
  <c r="AC5651" i="22" s="1"/>
  <c r="AL5651" i="22" s="1"/>
  <c r="Y5651" i="22"/>
  <c r="AB5651" i="22" s="1"/>
  <c r="AF5651" i="22" s="1"/>
  <c r="X5651" i="22"/>
  <c r="V5651" i="22"/>
  <c r="S5651" i="22"/>
  <c r="P5651" i="22"/>
  <c r="AO5650" i="22"/>
  <c r="AN5650" i="22"/>
  <c r="AM5650" i="22"/>
  <c r="AK5650" i="22"/>
  <c r="AI5650" i="22"/>
  <c r="AH5650" i="22"/>
  <c r="AG5650" i="22"/>
  <c r="AE5650" i="22"/>
  <c r="Z5650" i="22"/>
  <c r="AC5650" i="22" s="1"/>
  <c r="AL5650" i="22" s="1"/>
  <c r="Y5650" i="22"/>
  <c r="AB5650" i="22" s="1"/>
  <c r="AF5650" i="22" s="1"/>
  <c r="X5650" i="22"/>
  <c r="V5650" i="22"/>
  <c r="S5650" i="22"/>
  <c r="P5650" i="22"/>
  <c r="AO5649" i="22"/>
  <c r="AN5649" i="22"/>
  <c r="AM5649" i="22"/>
  <c r="AK5649" i="22"/>
  <c r="AI5649" i="22"/>
  <c r="AH5649" i="22"/>
  <c r="AG5649" i="22"/>
  <c r="AE5649" i="22"/>
  <c r="Z5649" i="22"/>
  <c r="AC5649" i="22" s="1"/>
  <c r="AL5649" i="22" s="1"/>
  <c r="Y5649" i="22"/>
  <c r="AB5649" i="22" s="1"/>
  <c r="AF5649" i="22" s="1"/>
  <c r="X5649" i="22"/>
  <c r="V5649" i="22"/>
  <c r="S5649" i="22"/>
  <c r="P5649" i="22"/>
  <c r="AO5648" i="22"/>
  <c r="AM5648" i="22"/>
  <c r="AL5648" i="22"/>
  <c r="AK5648" i="22"/>
  <c r="AI5648" i="22"/>
  <c r="AG5648" i="22"/>
  <c r="AF5648" i="22"/>
  <c r="AE5648" i="22"/>
  <c r="Z5648" i="22"/>
  <c r="AC5648" i="22" s="1"/>
  <c r="AN5648" i="22" s="1"/>
  <c r="Y5648" i="22"/>
  <c r="AB5648" i="22" s="1"/>
  <c r="AH5648" i="22" s="1"/>
  <c r="X5648" i="22"/>
  <c r="V5648" i="22"/>
  <c r="S5648" i="22"/>
  <c r="P5648" i="22"/>
  <c r="AO5647" i="22"/>
  <c r="AM5647" i="22"/>
  <c r="AL5647" i="22"/>
  <c r="AK5647" i="22"/>
  <c r="AI5647" i="22"/>
  <c r="AG5647" i="22"/>
  <c r="AF5647" i="22"/>
  <c r="AE5647" i="22"/>
  <c r="Z5647" i="22"/>
  <c r="AC5647" i="22" s="1"/>
  <c r="AN5647" i="22" s="1"/>
  <c r="Y5647" i="22"/>
  <c r="AB5647" i="22" s="1"/>
  <c r="AH5647" i="22" s="1"/>
  <c r="X5647" i="22"/>
  <c r="V5647" i="22"/>
  <c r="S5647" i="22"/>
  <c r="P5647" i="22"/>
  <c r="AO5646" i="22"/>
  <c r="AM5646" i="22"/>
  <c r="AL5646" i="22"/>
  <c r="AK5646" i="22"/>
  <c r="AI5646" i="22"/>
  <c r="AG5646" i="22"/>
  <c r="AF5646" i="22"/>
  <c r="AE5646" i="22"/>
  <c r="Z5646" i="22"/>
  <c r="AC5646" i="22" s="1"/>
  <c r="AN5646" i="22" s="1"/>
  <c r="Y5646" i="22"/>
  <c r="AB5646" i="22" s="1"/>
  <c r="AH5646" i="22" s="1"/>
  <c r="X5646" i="22"/>
  <c r="V5646" i="22"/>
  <c r="S5646" i="22"/>
  <c r="P5646" i="22"/>
  <c r="AN5645" i="22"/>
  <c r="AM5645" i="22"/>
  <c r="AL5645" i="22"/>
  <c r="AK5645" i="22"/>
  <c r="AH5645" i="22"/>
  <c r="AG5645" i="22"/>
  <c r="AF5645" i="22"/>
  <c r="AE5645" i="22"/>
  <c r="Z5645" i="22"/>
  <c r="AC5645" i="22" s="1"/>
  <c r="AO5645" i="22" s="1"/>
  <c r="Y5645" i="22"/>
  <c r="AB5645" i="22" s="1"/>
  <c r="AI5645" i="22" s="1"/>
  <c r="X5645" i="22"/>
  <c r="V5645" i="22"/>
  <c r="S5645" i="22"/>
  <c r="P5645" i="22"/>
  <c r="AO5644" i="22"/>
  <c r="AN5644" i="22"/>
  <c r="AL5644" i="22"/>
  <c r="AK5644" i="22"/>
  <c r="AI5644" i="22"/>
  <c r="AH5644" i="22"/>
  <c r="AF5644" i="22"/>
  <c r="AE5644" i="22"/>
  <c r="Z5644" i="22"/>
  <c r="AC5644" i="22" s="1"/>
  <c r="AM5644" i="22" s="1"/>
  <c r="Y5644" i="22"/>
  <c r="AB5644" i="22" s="1"/>
  <c r="AG5644" i="22" s="1"/>
  <c r="X5644" i="22"/>
  <c r="V5644" i="22"/>
  <c r="S5644" i="22"/>
  <c r="P5644" i="22"/>
  <c r="AO5643" i="22"/>
  <c r="AM5643" i="22"/>
  <c r="AL5643" i="22"/>
  <c r="AK5643" i="22"/>
  <c r="AI5643" i="22"/>
  <c r="AG5643" i="22"/>
  <c r="AF5643" i="22"/>
  <c r="AE5643" i="22"/>
  <c r="Z5643" i="22"/>
  <c r="AC5643" i="22" s="1"/>
  <c r="AN5643" i="22" s="1"/>
  <c r="Y5643" i="22"/>
  <c r="AB5643" i="22" s="1"/>
  <c r="AH5643" i="22" s="1"/>
  <c r="X5643" i="22"/>
  <c r="V5643" i="22"/>
  <c r="S5643" i="22"/>
  <c r="P5643" i="22"/>
  <c r="AO5642" i="22"/>
  <c r="AN5642" i="22"/>
  <c r="AL5642" i="22"/>
  <c r="AK5642" i="22"/>
  <c r="AI5642" i="22"/>
  <c r="AH5642" i="22"/>
  <c r="AF5642" i="22"/>
  <c r="AE5642" i="22"/>
  <c r="Z5642" i="22"/>
  <c r="AC5642" i="22" s="1"/>
  <c r="AM5642" i="22" s="1"/>
  <c r="Y5642" i="22"/>
  <c r="AB5642" i="22" s="1"/>
  <c r="AG5642" i="22" s="1"/>
  <c r="X5642" i="22"/>
  <c r="V5642" i="22"/>
  <c r="S5642" i="22"/>
  <c r="P5642" i="22"/>
  <c r="AN5641" i="22"/>
  <c r="AM5641" i="22"/>
  <c r="AL5641" i="22"/>
  <c r="AK5641" i="22"/>
  <c r="AH5641" i="22"/>
  <c r="AG5641" i="22"/>
  <c r="AF5641" i="22"/>
  <c r="AE5641" i="22"/>
  <c r="Z5641" i="22"/>
  <c r="AC5641" i="22" s="1"/>
  <c r="AO5641" i="22" s="1"/>
  <c r="Y5641" i="22"/>
  <c r="AB5641" i="22" s="1"/>
  <c r="AI5641" i="22" s="1"/>
  <c r="X5641" i="22"/>
  <c r="V5641" i="22"/>
  <c r="S5641" i="22"/>
  <c r="P5641" i="22"/>
  <c r="AO5640" i="22"/>
  <c r="AM5640" i="22"/>
  <c r="AL5640" i="22"/>
  <c r="AK5640" i="22"/>
  <c r="AI5640" i="22"/>
  <c r="AG5640" i="22"/>
  <c r="AF5640" i="22"/>
  <c r="AE5640" i="22"/>
  <c r="Z5640" i="22"/>
  <c r="AC5640" i="22" s="1"/>
  <c r="AN5640" i="22" s="1"/>
  <c r="Y5640" i="22"/>
  <c r="AB5640" i="22" s="1"/>
  <c r="AH5640" i="22" s="1"/>
  <c r="X5640" i="22"/>
  <c r="V5640" i="22"/>
  <c r="S5640" i="22"/>
  <c r="P5640" i="22"/>
  <c r="AO5639" i="22"/>
  <c r="AN5639" i="22"/>
  <c r="AL5639" i="22"/>
  <c r="AK5639" i="22"/>
  <c r="AI5639" i="22"/>
  <c r="AH5639" i="22"/>
  <c r="AF5639" i="22"/>
  <c r="AE5639" i="22"/>
  <c r="Z5639" i="22"/>
  <c r="AC5639" i="22" s="1"/>
  <c r="AM5639" i="22" s="1"/>
  <c r="Y5639" i="22"/>
  <c r="AB5639" i="22" s="1"/>
  <c r="AG5639" i="22" s="1"/>
  <c r="X5639" i="22"/>
  <c r="V5639" i="22"/>
  <c r="S5639" i="22"/>
  <c r="P5639" i="22"/>
  <c r="AO5638" i="22"/>
  <c r="AN5638" i="22"/>
  <c r="AL5638" i="22"/>
  <c r="AK5638" i="22"/>
  <c r="AI5638" i="22"/>
  <c r="AH5638" i="22"/>
  <c r="AF5638" i="22"/>
  <c r="AE5638" i="22"/>
  <c r="Z5638" i="22"/>
  <c r="AC5638" i="22" s="1"/>
  <c r="AM5638" i="22" s="1"/>
  <c r="Y5638" i="22"/>
  <c r="AB5638" i="22" s="1"/>
  <c r="AG5638" i="22" s="1"/>
  <c r="X5638" i="22"/>
  <c r="V5638" i="22"/>
  <c r="S5638" i="22"/>
  <c r="P5638" i="22"/>
  <c r="AO5637" i="22"/>
  <c r="AN5637" i="22"/>
  <c r="AL5637" i="22"/>
  <c r="AK5637" i="22"/>
  <c r="AI5637" i="22"/>
  <c r="AH5637" i="22"/>
  <c r="AF5637" i="22"/>
  <c r="AE5637" i="22"/>
  <c r="Z5637" i="22"/>
  <c r="AC5637" i="22" s="1"/>
  <c r="AM5637" i="22" s="1"/>
  <c r="Y5637" i="22"/>
  <c r="AB5637" i="22" s="1"/>
  <c r="AG5637" i="22" s="1"/>
  <c r="X5637" i="22"/>
  <c r="V5637" i="22"/>
  <c r="S5637" i="22"/>
  <c r="P5637" i="22"/>
  <c r="AO5636" i="22"/>
  <c r="AN5636" i="22"/>
  <c r="AL5636" i="22"/>
  <c r="AK5636" i="22"/>
  <c r="AI5636" i="22"/>
  <c r="AH5636" i="22"/>
  <c r="AF5636" i="22"/>
  <c r="AE5636" i="22"/>
  <c r="Z5636" i="22"/>
  <c r="AC5636" i="22" s="1"/>
  <c r="AM5636" i="22" s="1"/>
  <c r="Y5636" i="22"/>
  <c r="AB5636" i="22" s="1"/>
  <c r="AG5636" i="22" s="1"/>
  <c r="X5636" i="22"/>
  <c r="V5636" i="22"/>
  <c r="S5636" i="22"/>
  <c r="P5636" i="22"/>
  <c r="AO5635" i="22"/>
  <c r="AM5635" i="22"/>
  <c r="AL5635" i="22"/>
  <c r="AK5635" i="22"/>
  <c r="AI5635" i="22"/>
  <c r="AG5635" i="22"/>
  <c r="AF5635" i="22"/>
  <c r="AE5635" i="22"/>
  <c r="Z5635" i="22"/>
  <c r="AC5635" i="22" s="1"/>
  <c r="AN5635" i="22" s="1"/>
  <c r="Y5635" i="22"/>
  <c r="AB5635" i="22" s="1"/>
  <c r="AH5635" i="22" s="1"/>
  <c r="X5635" i="22"/>
  <c r="V5635" i="22"/>
  <c r="S5635" i="22"/>
  <c r="P5635" i="22"/>
  <c r="AO5634" i="22"/>
  <c r="AM5634" i="22"/>
  <c r="AL5634" i="22"/>
  <c r="AK5634" i="22"/>
  <c r="AI5634" i="22"/>
  <c r="AG5634" i="22"/>
  <c r="AF5634" i="22"/>
  <c r="AE5634" i="22"/>
  <c r="Z5634" i="22"/>
  <c r="AC5634" i="22" s="1"/>
  <c r="AN5634" i="22" s="1"/>
  <c r="Y5634" i="22"/>
  <c r="AB5634" i="22" s="1"/>
  <c r="AH5634" i="22" s="1"/>
  <c r="X5634" i="22"/>
  <c r="V5634" i="22"/>
  <c r="S5634" i="22"/>
  <c r="P5634" i="22"/>
  <c r="AN5633" i="22"/>
  <c r="AM5633" i="22"/>
  <c r="AL5633" i="22"/>
  <c r="AK5633" i="22"/>
  <c r="AH5633" i="22"/>
  <c r="AG5633" i="22"/>
  <c r="AF5633" i="22"/>
  <c r="AE5633" i="22"/>
  <c r="Z5633" i="22"/>
  <c r="AC5633" i="22" s="1"/>
  <c r="AO5633" i="22" s="1"/>
  <c r="Y5633" i="22"/>
  <c r="AB5633" i="22" s="1"/>
  <c r="AI5633" i="22" s="1"/>
  <c r="X5633" i="22"/>
  <c r="V5633" i="22"/>
  <c r="S5633" i="22"/>
  <c r="P5633" i="22"/>
  <c r="AO5632" i="22"/>
  <c r="AM5632" i="22"/>
  <c r="AL5632" i="22"/>
  <c r="AK5632" i="22"/>
  <c r="AI5632" i="22"/>
  <c r="AG5632" i="22"/>
  <c r="AF5632" i="22"/>
  <c r="AE5632" i="22"/>
  <c r="Z5632" i="22"/>
  <c r="AC5632" i="22" s="1"/>
  <c r="AN5632" i="22" s="1"/>
  <c r="Y5632" i="22"/>
  <c r="AB5632" i="22" s="1"/>
  <c r="AH5632" i="22" s="1"/>
  <c r="X5632" i="22"/>
  <c r="V5632" i="22"/>
  <c r="S5632" i="22"/>
  <c r="P5632" i="22"/>
  <c r="AO5631" i="22"/>
  <c r="AM5631" i="22"/>
  <c r="AL5631" i="22"/>
  <c r="AK5631" i="22"/>
  <c r="AI5631" i="22"/>
  <c r="AG5631" i="22"/>
  <c r="AF5631" i="22"/>
  <c r="AE5631" i="22"/>
  <c r="Z5631" i="22"/>
  <c r="AC5631" i="22" s="1"/>
  <c r="AN5631" i="22" s="1"/>
  <c r="Y5631" i="22"/>
  <c r="AB5631" i="22" s="1"/>
  <c r="AH5631" i="22" s="1"/>
  <c r="X5631" i="22"/>
  <c r="V5631" i="22"/>
  <c r="S5631" i="22"/>
  <c r="P5631" i="22"/>
  <c r="AO5630" i="22"/>
  <c r="AM5630" i="22"/>
  <c r="AL5630" i="22"/>
  <c r="AK5630" i="22"/>
  <c r="AI5630" i="22"/>
  <c r="AG5630" i="22"/>
  <c r="AF5630" i="22"/>
  <c r="AE5630" i="22"/>
  <c r="Z5630" i="22"/>
  <c r="AC5630" i="22" s="1"/>
  <c r="AN5630" i="22" s="1"/>
  <c r="Y5630" i="22"/>
  <c r="AB5630" i="22" s="1"/>
  <c r="AH5630" i="22" s="1"/>
  <c r="X5630" i="22"/>
  <c r="V5630" i="22"/>
  <c r="S5630" i="22"/>
  <c r="P5630" i="22"/>
  <c r="AN5629" i="22"/>
  <c r="AM5629" i="22"/>
  <c r="AL5629" i="22"/>
  <c r="AK5629" i="22"/>
  <c r="AH5629" i="22"/>
  <c r="AG5629" i="22"/>
  <c r="AF5629" i="22"/>
  <c r="AE5629" i="22"/>
  <c r="Z5629" i="22"/>
  <c r="AC5629" i="22" s="1"/>
  <c r="AO5629" i="22" s="1"/>
  <c r="Y5629" i="22"/>
  <c r="AB5629" i="22" s="1"/>
  <c r="AI5629" i="22" s="1"/>
  <c r="X5629" i="22"/>
  <c r="V5629" i="22"/>
  <c r="S5629" i="22"/>
  <c r="P5629" i="22"/>
  <c r="AO5628" i="22"/>
  <c r="AM5628" i="22"/>
  <c r="AL5628" i="22"/>
  <c r="AK5628" i="22"/>
  <c r="AI5628" i="22"/>
  <c r="AG5628" i="22"/>
  <c r="AF5628" i="22"/>
  <c r="AE5628" i="22"/>
  <c r="Z5628" i="22"/>
  <c r="AC5628" i="22" s="1"/>
  <c r="AN5628" i="22" s="1"/>
  <c r="Y5628" i="22"/>
  <c r="AB5628" i="22" s="1"/>
  <c r="AH5628" i="22" s="1"/>
  <c r="X5628" i="22"/>
  <c r="V5628" i="22"/>
  <c r="S5628" i="22"/>
  <c r="P5628" i="22"/>
  <c r="AO5627" i="22"/>
  <c r="AM5627" i="22"/>
  <c r="AL5627" i="22"/>
  <c r="AK5627" i="22"/>
  <c r="AI5627" i="22"/>
  <c r="AG5627" i="22"/>
  <c r="AF5627" i="22"/>
  <c r="AE5627" i="22"/>
  <c r="Z5627" i="22"/>
  <c r="AC5627" i="22" s="1"/>
  <c r="AN5627" i="22" s="1"/>
  <c r="Y5627" i="22"/>
  <c r="AB5627" i="22" s="1"/>
  <c r="AH5627" i="22" s="1"/>
  <c r="X5627" i="22"/>
  <c r="V5627" i="22"/>
  <c r="S5627" i="22"/>
  <c r="P5627" i="22"/>
  <c r="AO5626" i="22"/>
  <c r="AN5626" i="22"/>
  <c r="AL5626" i="22"/>
  <c r="AK5626" i="22"/>
  <c r="AI5626" i="22"/>
  <c r="AH5626" i="22"/>
  <c r="AF5626" i="22"/>
  <c r="AE5626" i="22"/>
  <c r="Z5626" i="22"/>
  <c r="AC5626" i="22" s="1"/>
  <c r="AM5626" i="22" s="1"/>
  <c r="Y5626" i="22"/>
  <c r="AB5626" i="22" s="1"/>
  <c r="AG5626" i="22" s="1"/>
  <c r="X5626" i="22"/>
  <c r="V5626" i="22"/>
  <c r="S5626" i="22"/>
  <c r="P5626" i="22"/>
  <c r="AO5625" i="22"/>
  <c r="AN5625" i="22"/>
  <c r="AL5625" i="22"/>
  <c r="AK5625" i="22"/>
  <c r="AI5625" i="22"/>
  <c r="AH5625" i="22"/>
  <c r="AF5625" i="22"/>
  <c r="AE5625" i="22"/>
  <c r="Z5625" i="22"/>
  <c r="AC5625" i="22" s="1"/>
  <c r="AM5625" i="22" s="1"/>
  <c r="Y5625" i="22"/>
  <c r="AB5625" i="22" s="1"/>
  <c r="AG5625" i="22" s="1"/>
  <c r="X5625" i="22"/>
  <c r="V5625" i="22"/>
  <c r="S5625" i="22"/>
  <c r="P5625" i="22"/>
  <c r="AO5624" i="22"/>
  <c r="AN5624" i="22"/>
  <c r="AL5624" i="22"/>
  <c r="AK5624" i="22"/>
  <c r="AI5624" i="22"/>
  <c r="AH5624" i="22"/>
  <c r="AF5624" i="22"/>
  <c r="AE5624" i="22"/>
  <c r="Z5624" i="22"/>
  <c r="AC5624" i="22" s="1"/>
  <c r="AM5624" i="22" s="1"/>
  <c r="Y5624" i="22"/>
  <c r="AB5624" i="22" s="1"/>
  <c r="AG5624" i="22" s="1"/>
  <c r="X5624" i="22"/>
  <c r="V5624" i="22"/>
  <c r="S5624" i="22"/>
  <c r="P5624" i="22"/>
  <c r="AN5623" i="22"/>
  <c r="AM5623" i="22"/>
  <c r="AL5623" i="22"/>
  <c r="AK5623" i="22"/>
  <c r="AH5623" i="22"/>
  <c r="AG5623" i="22"/>
  <c r="AF5623" i="22"/>
  <c r="AE5623" i="22"/>
  <c r="Z5623" i="22"/>
  <c r="AC5623" i="22" s="1"/>
  <c r="AO5623" i="22" s="1"/>
  <c r="Y5623" i="22"/>
  <c r="AB5623" i="22" s="1"/>
  <c r="AI5623" i="22" s="1"/>
  <c r="X5623" i="22"/>
  <c r="V5623" i="22"/>
  <c r="S5623" i="22"/>
  <c r="P5623" i="22"/>
  <c r="AO5622" i="22"/>
  <c r="AN5622" i="22"/>
  <c r="AL5622" i="22"/>
  <c r="AK5622" i="22"/>
  <c r="AI5622" i="22"/>
  <c r="AH5622" i="22"/>
  <c r="AF5622" i="22"/>
  <c r="AE5622" i="22"/>
  <c r="Z5622" i="22"/>
  <c r="AC5622" i="22" s="1"/>
  <c r="AM5622" i="22" s="1"/>
  <c r="Y5622" i="22"/>
  <c r="AB5622" i="22" s="1"/>
  <c r="AG5622" i="22" s="1"/>
  <c r="X5622" i="22"/>
  <c r="V5622" i="22"/>
  <c r="S5622" i="22"/>
  <c r="P5622" i="22"/>
  <c r="AO5621" i="22"/>
  <c r="AN5621" i="22"/>
  <c r="AL5621" i="22"/>
  <c r="AK5621" i="22"/>
  <c r="AI5621" i="22"/>
  <c r="AH5621" i="22"/>
  <c r="AF5621" i="22"/>
  <c r="AE5621" i="22"/>
  <c r="Z5621" i="22"/>
  <c r="AC5621" i="22" s="1"/>
  <c r="AM5621" i="22" s="1"/>
  <c r="Y5621" i="22"/>
  <c r="AB5621" i="22" s="1"/>
  <c r="AG5621" i="22" s="1"/>
  <c r="X5621" i="22"/>
  <c r="V5621" i="22"/>
  <c r="S5621" i="22"/>
  <c r="P5621" i="22"/>
  <c r="AO5620" i="22"/>
  <c r="AN5620" i="22"/>
  <c r="AL5620" i="22"/>
  <c r="AK5620" i="22"/>
  <c r="AI5620" i="22"/>
  <c r="AH5620" i="22"/>
  <c r="AF5620" i="22"/>
  <c r="AE5620" i="22"/>
  <c r="Z5620" i="22"/>
  <c r="AC5620" i="22" s="1"/>
  <c r="AM5620" i="22" s="1"/>
  <c r="Y5620" i="22"/>
  <c r="AB5620" i="22" s="1"/>
  <c r="AG5620" i="22" s="1"/>
  <c r="X5620" i="22"/>
  <c r="V5620" i="22"/>
  <c r="S5620" i="22"/>
  <c r="P5620" i="22"/>
  <c r="AO5619" i="22"/>
  <c r="AM5619" i="22"/>
  <c r="AL5619" i="22"/>
  <c r="AK5619" i="22"/>
  <c r="AI5619" i="22"/>
  <c r="AG5619" i="22"/>
  <c r="AF5619" i="22"/>
  <c r="AE5619" i="22"/>
  <c r="Z5619" i="22"/>
  <c r="AC5619" i="22" s="1"/>
  <c r="AN5619" i="22" s="1"/>
  <c r="Y5619" i="22"/>
  <c r="AB5619" i="22" s="1"/>
  <c r="AH5619" i="22" s="1"/>
  <c r="X5619" i="22"/>
  <c r="V5619" i="22"/>
  <c r="S5619" i="22"/>
  <c r="P5619" i="22"/>
  <c r="AO5618" i="22"/>
  <c r="AM5618" i="22"/>
  <c r="AL5618" i="22"/>
  <c r="AK5618" i="22"/>
  <c r="AI5618" i="22"/>
  <c r="AG5618" i="22"/>
  <c r="AF5618" i="22"/>
  <c r="AE5618" i="22"/>
  <c r="Z5618" i="22"/>
  <c r="AC5618" i="22" s="1"/>
  <c r="AN5618" i="22" s="1"/>
  <c r="Y5618" i="22"/>
  <c r="AB5618" i="22" s="1"/>
  <c r="AH5618" i="22" s="1"/>
  <c r="X5618" i="22"/>
  <c r="V5618" i="22"/>
  <c r="S5618" i="22"/>
  <c r="P5618" i="22"/>
  <c r="AO5617" i="22"/>
  <c r="AN5617" i="22"/>
  <c r="AL5617" i="22"/>
  <c r="AK5617" i="22"/>
  <c r="AI5617" i="22"/>
  <c r="AH5617" i="22"/>
  <c r="AF5617" i="22"/>
  <c r="AE5617" i="22"/>
  <c r="Z5617" i="22"/>
  <c r="AC5617" i="22" s="1"/>
  <c r="AM5617" i="22" s="1"/>
  <c r="Y5617" i="22"/>
  <c r="AB5617" i="22" s="1"/>
  <c r="AG5617" i="22" s="1"/>
  <c r="X5617" i="22"/>
  <c r="V5617" i="22"/>
  <c r="S5617" i="22"/>
  <c r="P5617" i="22"/>
  <c r="AO5616" i="22"/>
  <c r="AN5616" i="22"/>
  <c r="AL5616" i="22"/>
  <c r="AK5616" i="22"/>
  <c r="AI5616" i="22"/>
  <c r="AH5616" i="22"/>
  <c r="AF5616" i="22"/>
  <c r="AE5616" i="22"/>
  <c r="Z5616" i="22"/>
  <c r="AC5616" i="22" s="1"/>
  <c r="AM5616" i="22" s="1"/>
  <c r="Y5616" i="22"/>
  <c r="AB5616" i="22" s="1"/>
  <c r="AG5616" i="22" s="1"/>
  <c r="X5616" i="22"/>
  <c r="V5616" i="22"/>
  <c r="S5616" i="22"/>
  <c r="P5616" i="22"/>
  <c r="AO5615" i="22"/>
  <c r="AN5615" i="22"/>
  <c r="AL5615" i="22"/>
  <c r="AK5615" i="22"/>
  <c r="AI5615" i="22"/>
  <c r="AH5615" i="22"/>
  <c r="AF5615" i="22"/>
  <c r="AE5615" i="22"/>
  <c r="Z5615" i="22"/>
  <c r="AC5615" i="22" s="1"/>
  <c r="AM5615" i="22" s="1"/>
  <c r="Y5615" i="22"/>
  <c r="AB5615" i="22" s="1"/>
  <c r="AG5615" i="22" s="1"/>
  <c r="X5615" i="22"/>
  <c r="V5615" i="22"/>
  <c r="S5615" i="22"/>
  <c r="P5615" i="22"/>
  <c r="AO5614" i="22"/>
  <c r="AN5614" i="22"/>
  <c r="AL5614" i="22"/>
  <c r="AK5614" i="22"/>
  <c r="AI5614" i="22"/>
  <c r="AH5614" i="22"/>
  <c r="AF5614" i="22"/>
  <c r="AE5614" i="22"/>
  <c r="Z5614" i="22"/>
  <c r="AC5614" i="22" s="1"/>
  <c r="AM5614" i="22" s="1"/>
  <c r="Y5614" i="22"/>
  <c r="AB5614" i="22" s="1"/>
  <c r="AG5614" i="22" s="1"/>
  <c r="X5614" i="22"/>
  <c r="V5614" i="22"/>
  <c r="S5614" i="22"/>
  <c r="P5614" i="22"/>
  <c r="AO5613" i="22"/>
  <c r="AM5613" i="22"/>
  <c r="AL5613" i="22"/>
  <c r="AK5613" i="22"/>
  <c r="AI5613" i="22"/>
  <c r="AG5613" i="22"/>
  <c r="AF5613" i="22"/>
  <c r="AE5613" i="22"/>
  <c r="Z5613" i="22"/>
  <c r="AC5613" i="22" s="1"/>
  <c r="AN5613" i="22" s="1"/>
  <c r="Y5613" i="22"/>
  <c r="AB5613" i="22" s="1"/>
  <c r="AH5613" i="22" s="1"/>
  <c r="X5613" i="22"/>
  <c r="V5613" i="22"/>
  <c r="S5613" i="22"/>
  <c r="P5613" i="22"/>
  <c r="AN5612" i="22"/>
  <c r="AM5612" i="22"/>
  <c r="AL5612" i="22"/>
  <c r="AK5612" i="22"/>
  <c r="AH5612" i="22"/>
  <c r="AG5612" i="22"/>
  <c r="AF5612" i="22"/>
  <c r="AE5612" i="22"/>
  <c r="Z5612" i="22"/>
  <c r="AC5612" i="22" s="1"/>
  <c r="AO5612" i="22" s="1"/>
  <c r="Y5612" i="22"/>
  <c r="AB5612" i="22" s="1"/>
  <c r="AI5612" i="22" s="1"/>
  <c r="X5612" i="22"/>
  <c r="V5612" i="22"/>
  <c r="S5612" i="22"/>
  <c r="P5612" i="22"/>
  <c r="AO5611" i="22"/>
  <c r="AM5611" i="22"/>
  <c r="AL5611" i="22"/>
  <c r="AK5611" i="22"/>
  <c r="AI5611" i="22"/>
  <c r="AG5611" i="22"/>
  <c r="AF5611" i="22"/>
  <c r="AE5611" i="22"/>
  <c r="Z5611" i="22"/>
  <c r="AC5611" i="22" s="1"/>
  <c r="AN5611" i="22" s="1"/>
  <c r="Y5611" i="22"/>
  <c r="AB5611" i="22" s="1"/>
  <c r="AH5611" i="22" s="1"/>
  <c r="X5611" i="22"/>
  <c r="V5611" i="22"/>
  <c r="S5611" i="22"/>
  <c r="P5611" i="22"/>
  <c r="AO5610" i="22"/>
  <c r="AM5610" i="22"/>
  <c r="AL5610" i="22"/>
  <c r="AK5610" i="22"/>
  <c r="AI5610" i="22"/>
  <c r="AG5610" i="22"/>
  <c r="AF5610" i="22"/>
  <c r="AE5610" i="22"/>
  <c r="Z5610" i="22"/>
  <c r="AC5610" i="22" s="1"/>
  <c r="AN5610" i="22" s="1"/>
  <c r="Y5610" i="22"/>
  <c r="AB5610" i="22" s="1"/>
  <c r="AH5610" i="22" s="1"/>
  <c r="X5610" i="22"/>
  <c r="V5610" i="22"/>
  <c r="S5610" i="22"/>
  <c r="P5610" i="22"/>
  <c r="AO5609" i="22"/>
  <c r="AN5609" i="22"/>
  <c r="AL5609" i="22"/>
  <c r="AK5609" i="22"/>
  <c r="AI5609" i="22"/>
  <c r="AH5609" i="22"/>
  <c r="AF5609" i="22"/>
  <c r="AE5609" i="22"/>
  <c r="Z5609" i="22"/>
  <c r="AC5609" i="22" s="1"/>
  <c r="AM5609" i="22" s="1"/>
  <c r="Y5609" i="22"/>
  <c r="AB5609" i="22" s="1"/>
  <c r="AG5609" i="22" s="1"/>
  <c r="X5609" i="22"/>
  <c r="V5609" i="22"/>
  <c r="S5609" i="22"/>
  <c r="P5609" i="22"/>
  <c r="AO5608" i="22"/>
  <c r="AN5608" i="22"/>
  <c r="AL5608" i="22"/>
  <c r="AK5608" i="22"/>
  <c r="AI5608" i="22"/>
  <c r="AH5608" i="22"/>
  <c r="AF5608" i="22"/>
  <c r="AE5608" i="22"/>
  <c r="Z5608" i="22"/>
  <c r="AC5608" i="22" s="1"/>
  <c r="AM5608" i="22" s="1"/>
  <c r="Y5608" i="22"/>
  <c r="AB5608" i="22" s="1"/>
  <c r="AG5608" i="22" s="1"/>
  <c r="X5608" i="22"/>
  <c r="V5608" i="22"/>
  <c r="S5608" i="22"/>
  <c r="P5608" i="22"/>
  <c r="AO5607" i="22"/>
  <c r="AN5607" i="22"/>
  <c r="AL5607" i="22"/>
  <c r="AK5607" i="22"/>
  <c r="AI5607" i="22"/>
  <c r="AH5607" i="22"/>
  <c r="AF5607" i="22"/>
  <c r="AE5607" i="22"/>
  <c r="Z5607" i="22"/>
  <c r="AC5607" i="22" s="1"/>
  <c r="AM5607" i="22" s="1"/>
  <c r="Y5607" i="22"/>
  <c r="AB5607" i="22" s="1"/>
  <c r="AG5607" i="22" s="1"/>
  <c r="X5607" i="22"/>
  <c r="V5607" i="22"/>
  <c r="S5607" i="22"/>
  <c r="P5607" i="22"/>
  <c r="AO5606" i="22"/>
  <c r="AN5606" i="22"/>
  <c r="AL5606" i="22"/>
  <c r="AK5606" i="22"/>
  <c r="AI5606" i="22"/>
  <c r="AH5606" i="22"/>
  <c r="AF5606" i="22"/>
  <c r="AE5606" i="22"/>
  <c r="Z5606" i="22"/>
  <c r="AC5606" i="22" s="1"/>
  <c r="AM5606" i="22" s="1"/>
  <c r="Y5606" i="22"/>
  <c r="AB5606" i="22" s="1"/>
  <c r="AG5606" i="22" s="1"/>
  <c r="X5606" i="22"/>
  <c r="V5606" i="22"/>
  <c r="S5606" i="22"/>
  <c r="P5606" i="22"/>
  <c r="AO5605" i="22"/>
  <c r="AN5605" i="22"/>
  <c r="AL5605" i="22"/>
  <c r="AK5605" i="22"/>
  <c r="AI5605" i="22"/>
  <c r="AH5605" i="22"/>
  <c r="AF5605" i="22"/>
  <c r="AE5605" i="22"/>
  <c r="Z5605" i="22"/>
  <c r="AC5605" i="22" s="1"/>
  <c r="AM5605" i="22" s="1"/>
  <c r="Y5605" i="22"/>
  <c r="AB5605" i="22" s="1"/>
  <c r="AG5605" i="22" s="1"/>
  <c r="X5605" i="22"/>
  <c r="V5605" i="22"/>
  <c r="S5605" i="22"/>
  <c r="P5605" i="22"/>
  <c r="AO5604" i="22"/>
  <c r="AN5604" i="22"/>
  <c r="AL5604" i="22"/>
  <c r="AK5604" i="22"/>
  <c r="AI5604" i="22"/>
  <c r="AH5604" i="22"/>
  <c r="AF5604" i="22"/>
  <c r="AE5604" i="22"/>
  <c r="Z5604" i="22"/>
  <c r="AC5604" i="22" s="1"/>
  <c r="AM5604" i="22" s="1"/>
  <c r="Y5604" i="22"/>
  <c r="AB5604" i="22" s="1"/>
  <c r="AG5604" i="22" s="1"/>
  <c r="X5604" i="22"/>
  <c r="V5604" i="22"/>
  <c r="S5604" i="22"/>
  <c r="P5604" i="22"/>
  <c r="AO5603" i="22"/>
  <c r="AM5603" i="22"/>
  <c r="AL5603" i="22"/>
  <c r="AK5603" i="22"/>
  <c r="AI5603" i="22"/>
  <c r="AG5603" i="22"/>
  <c r="AF5603" i="22"/>
  <c r="AE5603" i="22"/>
  <c r="Z5603" i="22"/>
  <c r="AC5603" i="22" s="1"/>
  <c r="AN5603" i="22" s="1"/>
  <c r="Y5603" i="22"/>
  <c r="AB5603" i="22" s="1"/>
  <c r="AH5603" i="22" s="1"/>
  <c r="X5603" i="22"/>
  <c r="V5603" i="22"/>
  <c r="S5603" i="22"/>
  <c r="P5603" i="22"/>
  <c r="AO5602" i="22"/>
  <c r="AN5602" i="22"/>
  <c r="AL5602" i="22"/>
  <c r="AK5602" i="22"/>
  <c r="AI5602" i="22"/>
  <c r="AH5602" i="22"/>
  <c r="AF5602" i="22"/>
  <c r="AE5602" i="22"/>
  <c r="Z5602" i="22"/>
  <c r="AC5602" i="22" s="1"/>
  <c r="AM5602" i="22" s="1"/>
  <c r="Y5602" i="22"/>
  <c r="AB5602" i="22" s="1"/>
  <c r="AG5602" i="22" s="1"/>
  <c r="X5602" i="22"/>
  <c r="V5602" i="22"/>
  <c r="S5602" i="22"/>
  <c r="P5602" i="22"/>
  <c r="AN5601" i="22"/>
  <c r="AM5601" i="22"/>
  <c r="AL5601" i="22"/>
  <c r="AK5601" i="22"/>
  <c r="AH5601" i="22"/>
  <c r="AG5601" i="22"/>
  <c r="AF5601" i="22"/>
  <c r="AE5601" i="22"/>
  <c r="Z5601" i="22"/>
  <c r="AC5601" i="22" s="1"/>
  <c r="AO5601" i="22" s="1"/>
  <c r="Y5601" i="22"/>
  <c r="AB5601" i="22" s="1"/>
  <c r="AI5601" i="22" s="1"/>
  <c r="X5601" i="22"/>
  <c r="V5601" i="22"/>
  <c r="S5601" i="22"/>
  <c r="P5601" i="22"/>
  <c r="AN5600" i="22"/>
  <c r="AM5600" i="22"/>
  <c r="AL5600" i="22"/>
  <c r="AK5600" i="22"/>
  <c r="AH5600" i="22"/>
  <c r="AG5600" i="22"/>
  <c r="AF5600" i="22"/>
  <c r="AE5600" i="22"/>
  <c r="Z5600" i="22"/>
  <c r="AC5600" i="22" s="1"/>
  <c r="AO5600" i="22" s="1"/>
  <c r="Y5600" i="22"/>
  <c r="AB5600" i="22" s="1"/>
  <c r="AI5600" i="22" s="1"/>
  <c r="X5600" i="22"/>
  <c r="V5600" i="22"/>
  <c r="S5600" i="22"/>
  <c r="P5600" i="22"/>
  <c r="AO5599" i="22"/>
  <c r="AN5599" i="22"/>
  <c r="AL5599" i="22"/>
  <c r="AK5599" i="22"/>
  <c r="AI5599" i="22"/>
  <c r="AH5599" i="22"/>
  <c r="AF5599" i="22"/>
  <c r="AE5599" i="22"/>
  <c r="Z5599" i="22"/>
  <c r="AC5599" i="22" s="1"/>
  <c r="AM5599" i="22" s="1"/>
  <c r="Y5599" i="22"/>
  <c r="AB5599" i="22" s="1"/>
  <c r="AG5599" i="22" s="1"/>
  <c r="X5599" i="22"/>
  <c r="V5599" i="22"/>
  <c r="S5599" i="22"/>
  <c r="P5599" i="22"/>
  <c r="AO5598" i="22"/>
  <c r="AM5598" i="22"/>
  <c r="AL5598" i="22"/>
  <c r="AK5598" i="22"/>
  <c r="AI5598" i="22"/>
  <c r="AG5598" i="22"/>
  <c r="AF5598" i="22"/>
  <c r="AE5598" i="22"/>
  <c r="Z5598" i="22"/>
  <c r="AC5598" i="22" s="1"/>
  <c r="AN5598" i="22" s="1"/>
  <c r="Y5598" i="22"/>
  <c r="AB5598" i="22" s="1"/>
  <c r="AH5598" i="22" s="1"/>
  <c r="X5598" i="22"/>
  <c r="V5598" i="22"/>
  <c r="S5598" i="22"/>
  <c r="P5598" i="22"/>
  <c r="AO5597" i="22"/>
  <c r="AM5597" i="22"/>
  <c r="AL5597" i="22"/>
  <c r="AK5597" i="22"/>
  <c r="AI5597" i="22"/>
  <c r="AG5597" i="22"/>
  <c r="AF5597" i="22"/>
  <c r="AE5597" i="22"/>
  <c r="Z5597" i="22"/>
  <c r="AC5597" i="22" s="1"/>
  <c r="AN5597" i="22" s="1"/>
  <c r="Y5597" i="22"/>
  <c r="AB5597" i="22" s="1"/>
  <c r="AH5597" i="22" s="1"/>
  <c r="X5597" i="22"/>
  <c r="V5597" i="22"/>
  <c r="S5597" i="22"/>
  <c r="P5597" i="22"/>
  <c r="AN5596" i="22"/>
  <c r="AM5596" i="22"/>
  <c r="AL5596" i="22"/>
  <c r="AK5596" i="22"/>
  <c r="AH5596" i="22"/>
  <c r="AG5596" i="22"/>
  <c r="AF5596" i="22"/>
  <c r="AE5596" i="22"/>
  <c r="Z5596" i="22"/>
  <c r="AC5596" i="22" s="1"/>
  <c r="AO5596" i="22" s="1"/>
  <c r="Y5596" i="22"/>
  <c r="AB5596" i="22" s="1"/>
  <c r="AI5596" i="22" s="1"/>
  <c r="X5596" i="22"/>
  <c r="V5596" i="22"/>
  <c r="S5596" i="22"/>
  <c r="P5596" i="22"/>
  <c r="AO5595" i="22"/>
  <c r="AM5595" i="22"/>
  <c r="AL5595" i="22"/>
  <c r="AK5595" i="22"/>
  <c r="AI5595" i="22"/>
  <c r="AG5595" i="22"/>
  <c r="AF5595" i="22"/>
  <c r="AE5595" i="22"/>
  <c r="Z5595" i="22"/>
  <c r="AC5595" i="22" s="1"/>
  <c r="AN5595" i="22" s="1"/>
  <c r="Y5595" i="22"/>
  <c r="AB5595" i="22" s="1"/>
  <c r="AH5595" i="22" s="1"/>
  <c r="X5595" i="22"/>
  <c r="V5595" i="22"/>
  <c r="S5595" i="22"/>
  <c r="P5595" i="22"/>
  <c r="AN5594" i="22"/>
  <c r="AM5594" i="22"/>
  <c r="AL5594" i="22"/>
  <c r="AK5594" i="22"/>
  <c r="AH5594" i="22"/>
  <c r="AG5594" i="22"/>
  <c r="AF5594" i="22"/>
  <c r="AE5594" i="22"/>
  <c r="Z5594" i="22"/>
  <c r="AC5594" i="22" s="1"/>
  <c r="AO5594" i="22" s="1"/>
  <c r="Y5594" i="22"/>
  <c r="AB5594" i="22" s="1"/>
  <c r="AI5594" i="22" s="1"/>
  <c r="X5594" i="22"/>
  <c r="V5594" i="22"/>
  <c r="S5594" i="22"/>
  <c r="P5594" i="22"/>
  <c r="AO5593" i="22"/>
  <c r="AM5593" i="22"/>
  <c r="AL5593" i="22"/>
  <c r="AK5593" i="22"/>
  <c r="AI5593" i="22"/>
  <c r="AG5593" i="22"/>
  <c r="AF5593" i="22"/>
  <c r="AE5593" i="22"/>
  <c r="Z5593" i="22"/>
  <c r="AC5593" i="22" s="1"/>
  <c r="AN5593" i="22" s="1"/>
  <c r="Y5593" i="22"/>
  <c r="AB5593" i="22" s="1"/>
  <c r="AH5593" i="22" s="1"/>
  <c r="X5593" i="22"/>
  <c r="V5593" i="22"/>
  <c r="S5593" i="22"/>
  <c r="P5593" i="22"/>
  <c r="AO5592" i="22"/>
  <c r="AN5592" i="22"/>
  <c r="AL5592" i="22"/>
  <c r="AK5592" i="22"/>
  <c r="AI5592" i="22"/>
  <c r="AH5592" i="22"/>
  <c r="AF5592" i="22"/>
  <c r="AE5592" i="22"/>
  <c r="Z5592" i="22"/>
  <c r="AC5592" i="22" s="1"/>
  <c r="AM5592" i="22" s="1"/>
  <c r="Y5592" i="22"/>
  <c r="AB5592" i="22" s="1"/>
  <c r="AG5592" i="22" s="1"/>
  <c r="X5592" i="22"/>
  <c r="V5592" i="22"/>
  <c r="S5592" i="22"/>
  <c r="P5592" i="22"/>
  <c r="AO5591" i="22"/>
  <c r="AM5591" i="22"/>
  <c r="AL5591" i="22"/>
  <c r="AK5591" i="22"/>
  <c r="AI5591" i="22"/>
  <c r="AG5591" i="22"/>
  <c r="AF5591" i="22"/>
  <c r="AE5591" i="22"/>
  <c r="Z5591" i="22"/>
  <c r="AC5591" i="22" s="1"/>
  <c r="AN5591" i="22" s="1"/>
  <c r="Y5591" i="22"/>
  <c r="AB5591" i="22" s="1"/>
  <c r="AH5591" i="22" s="1"/>
  <c r="X5591" i="22"/>
  <c r="V5591" i="22"/>
  <c r="S5591" i="22"/>
  <c r="P5591" i="22"/>
  <c r="AO5590" i="22"/>
  <c r="AN5590" i="22"/>
  <c r="AL5590" i="22"/>
  <c r="AK5590" i="22"/>
  <c r="AI5590" i="22"/>
  <c r="AH5590" i="22"/>
  <c r="AF5590" i="22"/>
  <c r="AE5590" i="22"/>
  <c r="Z5590" i="22"/>
  <c r="AC5590" i="22" s="1"/>
  <c r="AM5590" i="22" s="1"/>
  <c r="Y5590" i="22"/>
  <c r="AB5590" i="22" s="1"/>
  <c r="AG5590" i="22" s="1"/>
  <c r="X5590" i="22"/>
  <c r="V5590" i="22"/>
  <c r="S5590" i="22"/>
  <c r="P5590" i="22"/>
  <c r="AO5589" i="22"/>
  <c r="AN5589" i="22"/>
  <c r="AL5589" i="22"/>
  <c r="AK5589" i="22"/>
  <c r="AI5589" i="22"/>
  <c r="AH5589" i="22"/>
  <c r="AF5589" i="22"/>
  <c r="AE5589" i="22"/>
  <c r="Z5589" i="22"/>
  <c r="AC5589" i="22" s="1"/>
  <c r="AM5589" i="22" s="1"/>
  <c r="Y5589" i="22"/>
  <c r="AB5589" i="22" s="1"/>
  <c r="AG5589" i="22" s="1"/>
  <c r="X5589" i="22"/>
  <c r="V5589" i="22"/>
  <c r="S5589" i="22"/>
  <c r="P5589" i="22"/>
  <c r="AO5588" i="22"/>
  <c r="AM5588" i="22"/>
  <c r="AL5588" i="22"/>
  <c r="AK5588" i="22"/>
  <c r="AI5588" i="22"/>
  <c r="AG5588" i="22"/>
  <c r="AF5588" i="22"/>
  <c r="AE5588" i="22"/>
  <c r="Z5588" i="22"/>
  <c r="AC5588" i="22" s="1"/>
  <c r="AN5588" i="22" s="1"/>
  <c r="Y5588" i="22"/>
  <c r="AB5588" i="22" s="1"/>
  <c r="AH5588" i="22" s="1"/>
  <c r="X5588" i="22"/>
  <c r="V5588" i="22"/>
  <c r="S5588" i="22"/>
  <c r="P5588" i="22"/>
  <c r="AO5587" i="22"/>
  <c r="AN5587" i="22"/>
  <c r="AL5587" i="22"/>
  <c r="AK5587" i="22"/>
  <c r="AI5587" i="22"/>
  <c r="AH5587" i="22"/>
  <c r="AF5587" i="22"/>
  <c r="AE5587" i="22"/>
  <c r="Z5587" i="22"/>
  <c r="AC5587" i="22" s="1"/>
  <c r="AM5587" i="22" s="1"/>
  <c r="Y5587" i="22"/>
  <c r="AB5587" i="22" s="1"/>
  <c r="AG5587" i="22" s="1"/>
  <c r="X5587" i="22"/>
  <c r="V5587" i="22"/>
  <c r="S5587" i="22"/>
  <c r="P5587" i="22"/>
  <c r="AO5586" i="22"/>
  <c r="AM5586" i="22"/>
  <c r="AL5586" i="22"/>
  <c r="AK5586" i="22"/>
  <c r="AI5586" i="22"/>
  <c r="AG5586" i="22"/>
  <c r="AF5586" i="22"/>
  <c r="AE5586" i="22"/>
  <c r="Z5586" i="22"/>
  <c r="AC5586" i="22" s="1"/>
  <c r="AN5586" i="22" s="1"/>
  <c r="Y5586" i="22"/>
  <c r="AB5586" i="22" s="1"/>
  <c r="AH5586" i="22" s="1"/>
  <c r="X5586" i="22"/>
  <c r="V5586" i="22"/>
  <c r="S5586" i="22"/>
  <c r="P5586" i="22"/>
  <c r="AN5585" i="22"/>
  <c r="AM5585" i="22"/>
  <c r="AL5585" i="22"/>
  <c r="AK5585" i="22"/>
  <c r="AH5585" i="22"/>
  <c r="AG5585" i="22"/>
  <c r="AF5585" i="22"/>
  <c r="AE5585" i="22"/>
  <c r="Z5585" i="22"/>
  <c r="AC5585" i="22" s="1"/>
  <c r="AO5585" i="22" s="1"/>
  <c r="Y5585" i="22"/>
  <c r="AB5585" i="22" s="1"/>
  <c r="AI5585" i="22" s="1"/>
  <c r="X5585" i="22"/>
  <c r="V5585" i="22"/>
  <c r="S5585" i="22"/>
  <c r="P5585" i="22"/>
  <c r="AO5584" i="22"/>
  <c r="AN5584" i="22"/>
  <c r="AL5584" i="22"/>
  <c r="AK5584" i="22"/>
  <c r="AI5584" i="22"/>
  <c r="AH5584" i="22"/>
  <c r="AF5584" i="22"/>
  <c r="AE5584" i="22"/>
  <c r="Z5584" i="22"/>
  <c r="AC5584" i="22" s="1"/>
  <c r="AM5584" i="22" s="1"/>
  <c r="Y5584" i="22"/>
  <c r="AB5584" i="22" s="1"/>
  <c r="AG5584" i="22" s="1"/>
  <c r="X5584" i="22"/>
  <c r="V5584" i="22"/>
  <c r="S5584" i="22"/>
  <c r="P5584" i="22"/>
  <c r="AO5583" i="22"/>
  <c r="AN5583" i="22"/>
  <c r="AL5583" i="22"/>
  <c r="AK5583" i="22"/>
  <c r="AI5583" i="22"/>
  <c r="AH5583" i="22"/>
  <c r="AF5583" i="22"/>
  <c r="AE5583" i="22"/>
  <c r="Z5583" i="22"/>
  <c r="AC5583" i="22" s="1"/>
  <c r="AM5583" i="22" s="1"/>
  <c r="Y5583" i="22"/>
  <c r="AB5583" i="22" s="1"/>
  <c r="AG5583" i="22" s="1"/>
  <c r="X5583" i="22"/>
  <c r="V5583" i="22"/>
  <c r="S5583" i="22"/>
  <c r="P5583" i="22"/>
  <c r="AO5582" i="22"/>
  <c r="AM5582" i="22"/>
  <c r="AL5582" i="22"/>
  <c r="AK5582" i="22"/>
  <c r="AI5582" i="22"/>
  <c r="AG5582" i="22"/>
  <c r="AF5582" i="22"/>
  <c r="AE5582" i="22"/>
  <c r="Z5582" i="22"/>
  <c r="AC5582" i="22" s="1"/>
  <c r="AN5582" i="22" s="1"/>
  <c r="Y5582" i="22"/>
  <c r="AB5582" i="22" s="1"/>
  <c r="AH5582" i="22" s="1"/>
  <c r="X5582" i="22"/>
  <c r="V5582" i="22"/>
  <c r="S5582" i="22"/>
  <c r="P5582" i="22"/>
  <c r="AO5581" i="22"/>
  <c r="AM5581" i="22"/>
  <c r="AL5581" i="22"/>
  <c r="AK5581" i="22"/>
  <c r="AI5581" i="22"/>
  <c r="AG5581" i="22"/>
  <c r="AF5581" i="22"/>
  <c r="AE5581" i="22"/>
  <c r="Z5581" i="22"/>
  <c r="AC5581" i="22" s="1"/>
  <c r="AN5581" i="22" s="1"/>
  <c r="Y5581" i="22"/>
  <c r="AB5581" i="22" s="1"/>
  <c r="AH5581" i="22" s="1"/>
  <c r="X5581" i="22"/>
  <c r="V5581" i="22"/>
  <c r="S5581" i="22"/>
  <c r="P5581" i="22"/>
  <c r="AO5580" i="22"/>
  <c r="AM5580" i="22"/>
  <c r="AL5580" i="22"/>
  <c r="AK5580" i="22"/>
  <c r="AI5580" i="22"/>
  <c r="AG5580" i="22"/>
  <c r="AF5580" i="22"/>
  <c r="AE5580" i="22"/>
  <c r="Z5580" i="22"/>
  <c r="AC5580" i="22" s="1"/>
  <c r="AN5580" i="22" s="1"/>
  <c r="Y5580" i="22"/>
  <c r="AB5580" i="22" s="1"/>
  <c r="AH5580" i="22" s="1"/>
  <c r="X5580" i="22"/>
  <c r="V5580" i="22"/>
  <c r="S5580" i="22"/>
  <c r="P5580" i="22"/>
  <c r="AO5579" i="22"/>
  <c r="AM5579" i="22"/>
  <c r="AL5579" i="22"/>
  <c r="AK5579" i="22"/>
  <c r="AI5579" i="22"/>
  <c r="AG5579" i="22"/>
  <c r="AF5579" i="22"/>
  <c r="AE5579" i="22"/>
  <c r="Z5579" i="22"/>
  <c r="AC5579" i="22" s="1"/>
  <c r="AN5579" i="22" s="1"/>
  <c r="Y5579" i="22"/>
  <c r="AB5579" i="22" s="1"/>
  <c r="AH5579" i="22" s="1"/>
  <c r="X5579" i="22"/>
  <c r="V5579" i="22"/>
  <c r="S5579" i="22"/>
  <c r="P5579" i="22"/>
  <c r="AO5578" i="22"/>
  <c r="AM5578" i="22"/>
  <c r="AL5578" i="22"/>
  <c r="AK5578" i="22"/>
  <c r="AI5578" i="22"/>
  <c r="AG5578" i="22"/>
  <c r="AF5578" i="22"/>
  <c r="AE5578" i="22"/>
  <c r="Z5578" i="22"/>
  <c r="AC5578" i="22" s="1"/>
  <c r="AN5578" i="22" s="1"/>
  <c r="Y5578" i="22"/>
  <c r="AB5578" i="22" s="1"/>
  <c r="AH5578" i="22" s="1"/>
  <c r="X5578" i="22"/>
  <c r="V5578" i="22"/>
  <c r="S5578" i="22"/>
  <c r="P5578" i="22"/>
  <c r="AO5577" i="22"/>
  <c r="AN5577" i="22"/>
  <c r="AL5577" i="22"/>
  <c r="AK5577" i="22"/>
  <c r="AI5577" i="22"/>
  <c r="AH5577" i="22"/>
  <c r="AF5577" i="22"/>
  <c r="AE5577" i="22"/>
  <c r="Z5577" i="22"/>
  <c r="AC5577" i="22" s="1"/>
  <c r="AM5577" i="22" s="1"/>
  <c r="Y5577" i="22"/>
  <c r="AB5577" i="22" s="1"/>
  <c r="AG5577" i="22" s="1"/>
  <c r="X5577" i="22"/>
  <c r="V5577" i="22"/>
  <c r="S5577" i="22"/>
  <c r="P5577" i="22"/>
  <c r="AO5576" i="22"/>
  <c r="AM5576" i="22"/>
  <c r="AL5576" i="22"/>
  <c r="AK5576" i="22"/>
  <c r="AI5576" i="22"/>
  <c r="AG5576" i="22"/>
  <c r="AF5576" i="22"/>
  <c r="AE5576" i="22"/>
  <c r="Z5576" i="22"/>
  <c r="AC5576" i="22" s="1"/>
  <c r="AN5576" i="22" s="1"/>
  <c r="Y5576" i="22"/>
  <c r="AB5576" i="22" s="1"/>
  <c r="AH5576" i="22" s="1"/>
  <c r="X5576" i="22"/>
  <c r="V5576" i="22"/>
  <c r="S5576" i="22"/>
  <c r="P5576" i="22"/>
  <c r="AO5575" i="22"/>
  <c r="AM5575" i="22"/>
  <c r="AL5575" i="22"/>
  <c r="AK5575" i="22"/>
  <c r="AI5575" i="22"/>
  <c r="AG5575" i="22"/>
  <c r="AF5575" i="22"/>
  <c r="AE5575" i="22"/>
  <c r="Z5575" i="22"/>
  <c r="AC5575" i="22" s="1"/>
  <c r="AN5575" i="22" s="1"/>
  <c r="Y5575" i="22"/>
  <c r="AB5575" i="22" s="1"/>
  <c r="AH5575" i="22" s="1"/>
  <c r="X5575" i="22"/>
  <c r="V5575" i="22"/>
  <c r="S5575" i="22"/>
  <c r="P5575" i="22"/>
  <c r="AN5574" i="22"/>
  <c r="AM5574" i="22"/>
  <c r="AL5574" i="22"/>
  <c r="AK5574" i="22"/>
  <c r="AH5574" i="22"/>
  <c r="AG5574" i="22"/>
  <c r="AF5574" i="22"/>
  <c r="AE5574" i="22"/>
  <c r="Z5574" i="22"/>
  <c r="AC5574" i="22" s="1"/>
  <c r="AO5574" i="22" s="1"/>
  <c r="Y5574" i="22"/>
  <c r="AB5574" i="22" s="1"/>
  <c r="AI5574" i="22" s="1"/>
  <c r="X5574" i="22"/>
  <c r="V5574" i="22"/>
  <c r="S5574" i="22"/>
  <c r="P5574" i="22"/>
  <c r="AN5573" i="22"/>
  <c r="AM5573" i="22"/>
  <c r="AL5573" i="22"/>
  <c r="AK5573" i="22"/>
  <c r="AH5573" i="22"/>
  <c r="AG5573" i="22"/>
  <c r="AF5573" i="22"/>
  <c r="AE5573" i="22"/>
  <c r="Z5573" i="22"/>
  <c r="AC5573" i="22" s="1"/>
  <c r="AO5573" i="22" s="1"/>
  <c r="Y5573" i="22"/>
  <c r="AB5573" i="22" s="1"/>
  <c r="AI5573" i="22" s="1"/>
  <c r="X5573" i="22"/>
  <c r="V5573" i="22"/>
  <c r="S5573" i="22"/>
  <c r="P5573" i="22"/>
  <c r="AO5572" i="22"/>
  <c r="AN5572" i="22"/>
  <c r="AL5572" i="22"/>
  <c r="AK5572" i="22"/>
  <c r="AI5572" i="22"/>
  <c r="AH5572" i="22"/>
  <c r="AF5572" i="22"/>
  <c r="AE5572" i="22"/>
  <c r="Z5572" i="22"/>
  <c r="AC5572" i="22" s="1"/>
  <c r="AM5572" i="22" s="1"/>
  <c r="Y5572" i="22"/>
  <c r="AB5572" i="22" s="1"/>
  <c r="AG5572" i="22" s="1"/>
  <c r="X5572" i="22"/>
  <c r="V5572" i="22"/>
  <c r="S5572" i="22"/>
  <c r="P5572" i="22"/>
  <c r="AN5571" i="22"/>
  <c r="AM5571" i="22"/>
  <c r="AL5571" i="22"/>
  <c r="AK5571" i="22"/>
  <c r="AH5571" i="22"/>
  <c r="AG5571" i="22"/>
  <c r="AF5571" i="22"/>
  <c r="AE5571" i="22"/>
  <c r="Z5571" i="22"/>
  <c r="AC5571" i="22" s="1"/>
  <c r="AO5571" i="22" s="1"/>
  <c r="Y5571" i="22"/>
  <c r="AB5571" i="22" s="1"/>
  <c r="AI5571" i="22" s="1"/>
  <c r="X5571" i="22"/>
  <c r="V5571" i="22"/>
  <c r="S5571" i="22"/>
  <c r="P5571" i="22"/>
  <c r="AN5570" i="22"/>
  <c r="AM5570" i="22"/>
  <c r="AL5570" i="22"/>
  <c r="AK5570" i="22"/>
  <c r="AH5570" i="22"/>
  <c r="AG5570" i="22"/>
  <c r="AF5570" i="22"/>
  <c r="AE5570" i="22"/>
  <c r="Z5570" i="22"/>
  <c r="AC5570" i="22" s="1"/>
  <c r="AO5570" i="22" s="1"/>
  <c r="Y5570" i="22"/>
  <c r="AB5570" i="22" s="1"/>
  <c r="AI5570" i="22" s="1"/>
  <c r="X5570" i="22"/>
  <c r="V5570" i="22"/>
  <c r="S5570" i="22"/>
  <c r="P5570" i="22"/>
  <c r="AO5569" i="22"/>
  <c r="AN5569" i="22"/>
  <c r="AM5569" i="22"/>
  <c r="AK5569" i="22"/>
  <c r="AI5569" i="22"/>
  <c r="AH5569" i="22"/>
  <c r="AG5569" i="22"/>
  <c r="AE5569" i="22"/>
  <c r="Z5569" i="22"/>
  <c r="AC5569" i="22" s="1"/>
  <c r="AL5569" i="22" s="1"/>
  <c r="Y5569" i="22"/>
  <c r="AB5569" i="22" s="1"/>
  <c r="AF5569" i="22" s="1"/>
  <c r="X5569" i="22"/>
  <c r="V5569" i="22"/>
  <c r="S5569" i="22"/>
  <c r="P5569" i="22"/>
  <c r="AO5568" i="22"/>
  <c r="AN5568" i="22"/>
  <c r="AM5568" i="22"/>
  <c r="AK5568" i="22"/>
  <c r="AI5568" i="22"/>
  <c r="AH5568" i="22"/>
  <c r="AG5568" i="22"/>
  <c r="AE5568" i="22"/>
  <c r="Z5568" i="22"/>
  <c r="AC5568" i="22" s="1"/>
  <c r="AL5568" i="22" s="1"/>
  <c r="Y5568" i="22"/>
  <c r="AB5568" i="22" s="1"/>
  <c r="AF5568" i="22" s="1"/>
  <c r="X5568" i="22"/>
  <c r="V5568" i="22"/>
  <c r="S5568" i="22"/>
  <c r="P5568" i="22"/>
  <c r="AO5567" i="22"/>
  <c r="AM5567" i="22"/>
  <c r="AL5567" i="22"/>
  <c r="AK5567" i="22"/>
  <c r="AI5567" i="22"/>
  <c r="AG5567" i="22"/>
  <c r="AF5567" i="22"/>
  <c r="AE5567" i="22"/>
  <c r="Z5567" i="22"/>
  <c r="AC5567" i="22" s="1"/>
  <c r="AN5567" i="22" s="1"/>
  <c r="Y5567" i="22"/>
  <c r="AB5567" i="22" s="1"/>
  <c r="AH5567" i="22" s="1"/>
  <c r="X5567" i="22"/>
  <c r="V5567" i="22"/>
  <c r="S5567" i="22"/>
  <c r="P5567" i="22"/>
  <c r="AN5566" i="22"/>
  <c r="AM5566" i="22"/>
  <c r="AL5566" i="22"/>
  <c r="AK5566" i="22"/>
  <c r="AH5566" i="22"/>
  <c r="AG5566" i="22"/>
  <c r="AF5566" i="22"/>
  <c r="AE5566" i="22"/>
  <c r="Z5566" i="22"/>
  <c r="AC5566" i="22" s="1"/>
  <c r="AO5566" i="22" s="1"/>
  <c r="Y5566" i="22"/>
  <c r="AB5566" i="22" s="1"/>
  <c r="AI5566" i="22" s="1"/>
  <c r="X5566" i="22"/>
  <c r="V5566" i="22"/>
  <c r="S5566" i="22"/>
  <c r="P5566" i="22"/>
  <c r="AN5565" i="22"/>
  <c r="AM5565" i="22"/>
  <c r="AL5565" i="22"/>
  <c r="AK5565" i="22"/>
  <c r="AH5565" i="22"/>
  <c r="AG5565" i="22"/>
  <c r="AF5565" i="22"/>
  <c r="AE5565" i="22"/>
  <c r="Z5565" i="22"/>
  <c r="AC5565" i="22" s="1"/>
  <c r="AO5565" i="22" s="1"/>
  <c r="Y5565" i="22"/>
  <c r="AB5565" i="22" s="1"/>
  <c r="AI5565" i="22" s="1"/>
  <c r="X5565" i="22"/>
  <c r="V5565" i="22"/>
  <c r="S5565" i="22"/>
  <c r="P5565" i="22"/>
  <c r="AO5564" i="22"/>
  <c r="AN5564" i="22"/>
  <c r="AL5564" i="22"/>
  <c r="AK5564" i="22"/>
  <c r="AI5564" i="22"/>
  <c r="AH5564" i="22"/>
  <c r="AF5564" i="22"/>
  <c r="AE5564" i="22"/>
  <c r="Z5564" i="22"/>
  <c r="AC5564" i="22" s="1"/>
  <c r="AM5564" i="22" s="1"/>
  <c r="Y5564" i="22"/>
  <c r="AB5564" i="22" s="1"/>
  <c r="AG5564" i="22" s="1"/>
  <c r="X5564" i="22"/>
  <c r="V5564" i="22"/>
  <c r="S5564" i="22"/>
  <c r="P5564" i="22"/>
  <c r="AO5563" i="22"/>
  <c r="AN5563" i="22"/>
  <c r="AL5563" i="22"/>
  <c r="AK5563" i="22"/>
  <c r="AI5563" i="22"/>
  <c r="AH5563" i="22"/>
  <c r="AF5563" i="22"/>
  <c r="AE5563" i="22"/>
  <c r="Z5563" i="22"/>
  <c r="AC5563" i="22" s="1"/>
  <c r="AM5563" i="22" s="1"/>
  <c r="Y5563" i="22"/>
  <c r="AB5563" i="22" s="1"/>
  <c r="AG5563" i="22" s="1"/>
  <c r="X5563" i="22"/>
  <c r="V5563" i="22"/>
  <c r="S5563" i="22"/>
  <c r="P5563" i="22"/>
  <c r="AO5562" i="22"/>
  <c r="AN5562" i="22"/>
  <c r="AL5562" i="22"/>
  <c r="AK5562" i="22"/>
  <c r="AI5562" i="22"/>
  <c r="AH5562" i="22"/>
  <c r="AF5562" i="22"/>
  <c r="AE5562" i="22"/>
  <c r="Z5562" i="22"/>
  <c r="AC5562" i="22" s="1"/>
  <c r="AM5562" i="22" s="1"/>
  <c r="Y5562" i="22"/>
  <c r="AB5562" i="22" s="1"/>
  <c r="AG5562" i="22" s="1"/>
  <c r="X5562" i="22"/>
  <c r="V5562" i="22"/>
  <c r="S5562" i="22"/>
  <c r="P5562" i="22"/>
  <c r="AO5561" i="22"/>
  <c r="AM5561" i="22"/>
  <c r="AL5561" i="22"/>
  <c r="AK5561" i="22"/>
  <c r="AI5561" i="22"/>
  <c r="AG5561" i="22"/>
  <c r="AF5561" i="22"/>
  <c r="AE5561" i="22"/>
  <c r="Z5561" i="22"/>
  <c r="AC5561" i="22" s="1"/>
  <c r="AN5561" i="22" s="1"/>
  <c r="Y5561" i="22"/>
  <c r="AB5561" i="22" s="1"/>
  <c r="AH5561" i="22" s="1"/>
  <c r="X5561" i="22"/>
  <c r="V5561" i="22"/>
  <c r="S5561" i="22"/>
  <c r="P5561" i="22"/>
  <c r="AO5560" i="22"/>
  <c r="AN5560" i="22"/>
  <c r="AL5560" i="22"/>
  <c r="AK5560" i="22"/>
  <c r="AI5560" i="22"/>
  <c r="AH5560" i="22"/>
  <c r="AF5560" i="22"/>
  <c r="AE5560" i="22"/>
  <c r="Z5560" i="22"/>
  <c r="AC5560" i="22" s="1"/>
  <c r="AM5560" i="22" s="1"/>
  <c r="Y5560" i="22"/>
  <c r="AB5560" i="22" s="1"/>
  <c r="AG5560" i="22" s="1"/>
  <c r="X5560" i="22"/>
  <c r="V5560" i="22"/>
  <c r="S5560" i="22"/>
  <c r="P5560" i="22"/>
  <c r="AO5559" i="22"/>
  <c r="AN5559" i="22"/>
  <c r="AM5559" i="22"/>
  <c r="AK5559" i="22"/>
  <c r="AI5559" i="22"/>
  <c r="AH5559" i="22"/>
  <c r="AG5559" i="22"/>
  <c r="AE5559" i="22"/>
  <c r="Z5559" i="22"/>
  <c r="AC5559" i="22" s="1"/>
  <c r="AL5559" i="22" s="1"/>
  <c r="Y5559" i="22"/>
  <c r="AB5559" i="22" s="1"/>
  <c r="AF5559" i="22" s="1"/>
  <c r="X5559" i="22"/>
  <c r="V5559" i="22"/>
  <c r="S5559" i="22"/>
  <c r="P5559" i="22"/>
  <c r="AO5558" i="22"/>
  <c r="AN5558" i="22"/>
  <c r="AM5558" i="22"/>
  <c r="AK5558" i="22"/>
  <c r="AI5558" i="22"/>
  <c r="AH5558" i="22"/>
  <c r="AG5558" i="22"/>
  <c r="AE5558" i="22"/>
  <c r="Z5558" i="22"/>
  <c r="AC5558" i="22" s="1"/>
  <c r="AL5558" i="22" s="1"/>
  <c r="Y5558" i="22"/>
  <c r="AB5558" i="22" s="1"/>
  <c r="AF5558" i="22" s="1"/>
  <c r="X5558" i="22"/>
  <c r="V5558" i="22"/>
  <c r="S5558" i="22"/>
  <c r="P5558" i="22"/>
  <c r="AO5557" i="22"/>
  <c r="AN5557" i="22"/>
  <c r="AL5557" i="22"/>
  <c r="AK5557" i="22"/>
  <c r="AI5557" i="22"/>
  <c r="AH5557" i="22"/>
  <c r="AF5557" i="22"/>
  <c r="AE5557" i="22"/>
  <c r="Z5557" i="22"/>
  <c r="AC5557" i="22" s="1"/>
  <c r="AM5557" i="22" s="1"/>
  <c r="Y5557" i="22"/>
  <c r="AB5557" i="22" s="1"/>
  <c r="AG5557" i="22" s="1"/>
  <c r="X5557" i="22"/>
  <c r="V5557" i="22"/>
  <c r="S5557" i="22"/>
  <c r="P5557" i="22"/>
  <c r="AO5556" i="22"/>
  <c r="AN5556" i="22"/>
  <c r="AL5556" i="22"/>
  <c r="AK5556" i="22"/>
  <c r="AI5556" i="22"/>
  <c r="AH5556" i="22"/>
  <c r="AF5556" i="22"/>
  <c r="AE5556" i="22"/>
  <c r="Z5556" i="22"/>
  <c r="AC5556" i="22" s="1"/>
  <c r="AM5556" i="22" s="1"/>
  <c r="Y5556" i="22"/>
  <c r="AB5556" i="22" s="1"/>
  <c r="AG5556" i="22" s="1"/>
  <c r="X5556" i="22"/>
  <c r="V5556" i="22"/>
  <c r="S5556" i="22"/>
  <c r="P5556" i="22"/>
  <c r="AO5555" i="22"/>
  <c r="AN5555" i="22"/>
  <c r="AL5555" i="22"/>
  <c r="AK5555" i="22"/>
  <c r="AI5555" i="22"/>
  <c r="AH5555" i="22"/>
  <c r="AF5555" i="22"/>
  <c r="AE5555" i="22"/>
  <c r="Z5555" i="22"/>
  <c r="AC5555" i="22" s="1"/>
  <c r="AM5555" i="22" s="1"/>
  <c r="Y5555" i="22"/>
  <c r="AB5555" i="22" s="1"/>
  <c r="AG5555" i="22" s="1"/>
  <c r="X5555" i="22"/>
  <c r="V5555" i="22"/>
  <c r="S5555" i="22"/>
  <c r="P5555" i="22"/>
  <c r="AO5554" i="22"/>
  <c r="AN5554" i="22"/>
  <c r="AL5554" i="22"/>
  <c r="AK5554" i="22"/>
  <c r="AI5554" i="22"/>
  <c r="AH5554" i="22"/>
  <c r="AF5554" i="22"/>
  <c r="AE5554" i="22"/>
  <c r="Z5554" i="22"/>
  <c r="AC5554" i="22" s="1"/>
  <c r="AM5554" i="22" s="1"/>
  <c r="Y5554" i="22"/>
  <c r="AB5554" i="22" s="1"/>
  <c r="AG5554" i="22" s="1"/>
  <c r="X5554" i="22"/>
  <c r="V5554" i="22"/>
  <c r="S5554" i="22"/>
  <c r="P5554" i="22"/>
  <c r="AO5553" i="22"/>
  <c r="AN5553" i="22"/>
  <c r="AL5553" i="22"/>
  <c r="AK5553" i="22"/>
  <c r="AI5553" i="22"/>
  <c r="AH5553" i="22"/>
  <c r="AF5553" i="22"/>
  <c r="AE5553" i="22"/>
  <c r="Z5553" i="22"/>
  <c r="AC5553" i="22" s="1"/>
  <c r="AM5553" i="22" s="1"/>
  <c r="Y5553" i="22"/>
  <c r="AB5553" i="22" s="1"/>
  <c r="AG5553" i="22" s="1"/>
  <c r="X5553" i="22"/>
  <c r="V5553" i="22"/>
  <c r="S5553" i="22"/>
  <c r="P5553" i="22"/>
  <c r="AO5552" i="22"/>
  <c r="AM5552" i="22"/>
  <c r="AL5552" i="22"/>
  <c r="AK5552" i="22"/>
  <c r="AI5552" i="22"/>
  <c r="AG5552" i="22"/>
  <c r="AF5552" i="22"/>
  <c r="AE5552" i="22"/>
  <c r="Z5552" i="22"/>
  <c r="AC5552" i="22" s="1"/>
  <c r="AN5552" i="22" s="1"/>
  <c r="Y5552" i="22"/>
  <c r="AB5552" i="22" s="1"/>
  <c r="AH5552" i="22" s="1"/>
  <c r="X5552" i="22"/>
  <c r="V5552" i="22"/>
  <c r="S5552" i="22"/>
  <c r="P5552" i="22"/>
  <c r="AO5551" i="22"/>
  <c r="AN5551" i="22"/>
  <c r="AL5551" i="22"/>
  <c r="AK5551" i="22"/>
  <c r="AI5551" i="22"/>
  <c r="AH5551" i="22"/>
  <c r="AF5551" i="22"/>
  <c r="AE5551" i="22"/>
  <c r="Z5551" i="22"/>
  <c r="AC5551" i="22" s="1"/>
  <c r="AM5551" i="22" s="1"/>
  <c r="Y5551" i="22"/>
  <c r="AB5551" i="22" s="1"/>
  <c r="AG5551" i="22" s="1"/>
  <c r="X5551" i="22"/>
  <c r="V5551" i="22"/>
  <c r="S5551" i="22"/>
  <c r="P5551" i="22"/>
  <c r="AO5550" i="22"/>
  <c r="AN5550" i="22"/>
  <c r="AL5550" i="22"/>
  <c r="AK5550" i="22"/>
  <c r="AI5550" i="22"/>
  <c r="AH5550" i="22"/>
  <c r="AF5550" i="22"/>
  <c r="AE5550" i="22"/>
  <c r="Z5550" i="22"/>
  <c r="AC5550" i="22" s="1"/>
  <c r="AM5550" i="22" s="1"/>
  <c r="Y5550" i="22"/>
  <c r="AB5550" i="22" s="1"/>
  <c r="AG5550" i="22" s="1"/>
  <c r="X5550" i="22"/>
  <c r="V5550" i="22"/>
  <c r="S5550" i="22"/>
  <c r="P5550" i="22"/>
  <c r="AN5549" i="22"/>
  <c r="AM5549" i="22"/>
  <c r="AL5549" i="22"/>
  <c r="AK5549" i="22"/>
  <c r="AH5549" i="22"/>
  <c r="AG5549" i="22"/>
  <c r="AF5549" i="22"/>
  <c r="AE5549" i="22"/>
  <c r="Z5549" i="22"/>
  <c r="AC5549" i="22" s="1"/>
  <c r="AO5549" i="22" s="1"/>
  <c r="Y5549" i="22"/>
  <c r="AB5549" i="22" s="1"/>
  <c r="AI5549" i="22" s="1"/>
  <c r="X5549" i="22"/>
  <c r="V5549" i="22"/>
  <c r="S5549" i="22"/>
  <c r="P5549" i="22"/>
  <c r="AO5548" i="22"/>
  <c r="AM5548" i="22"/>
  <c r="AL5548" i="22"/>
  <c r="AK5548" i="22"/>
  <c r="AI5548" i="22"/>
  <c r="AG5548" i="22"/>
  <c r="AF5548" i="22"/>
  <c r="AE5548" i="22"/>
  <c r="Z5548" i="22"/>
  <c r="AC5548" i="22" s="1"/>
  <c r="AN5548" i="22" s="1"/>
  <c r="Y5548" i="22"/>
  <c r="AB5548" i="22" s="1"/>
  <c r="AH5548" i="22" s="1"/>
  <c r="X5548" i="22"/>
  <c r="V5548" i="22"/>
  <c r="S5548" i="22"/>
  <c r="P5548" i="22"/>
  <c r="AO5547" i="22"/>
  <c r="AM5547" i="22"/>
  <c r="AL5547" i="22"/>
  <c r="AK5547" i="22"/>
  <c r="AI5547" i="22"/>
  <c r="AG5547" i="22"/>
  <c r="AF5547" i="22"/>
  <c r="AE5547" i="22"/>
  <c r="Z5547" i="22"/>
  <c r="AC5547" i="22" s="1"/>
  <c r="AN5547" i="22" s="1"/>
  <c r="Y5547" i="22"/>
  <c r="AB5547" i="22" s="1"/>
  <c r="AH5547" i="22" s="1"/>
  <c r="X5547" i="22"/>
  <c r="V5547" i="22"/>
  <c r="S5547" i="22"/>
  <c r="P5547" i="22"/>
  <c r="AN5546" i="22"/>
  <c r="AM5546" i="22"/>
  <c r="AL5546" i="22"/>
  <c r="AK5546" i="22"/>
  <c r="AH5546" i="22"/>
  <c r="AG5546" i="22"/>
  <c r="AF5546" i="22"/>
  <c r="AE5546" i="22"/>
  <c r="Z5546" i="22"/>
  <c r="AC5546" i="22" s="1"/>
  <c r="AO5546" i="22" s="1"/>
  <c r="Y5546" i="22"/>
  <c r="AB5546" i="22" s="1"/>
  <c r="AI5546" i="22" s="1"/>
  <c r="X5546" i="22"/>
  <c r="V5546" i="22"/>
  <c r="S5546" i="22"/>
  <c r="P5546" i="22"/>
  <c r="AN5545" i="22"/>
  <c r="AM5545" i="22"/>
  <c r="AL5545" i="22"/>
  <c r="AK5545" i="22"/>
  <c r="AH5545" i="22"/>
  <c r="AG5545" i="22"/>
  <c r="AF5545" i="22"/>
  <c r="AE5545" i="22"/>
  <c r="Z5545" i="22"/>
  <c r="AC5545" i="22" s="1"/>
  <c r="AO5545" i="22" s="1"/>
  <c r="Y5545" i="22"/>
  <c r="AB5545" i="22" s="1"/>
  <c r="AI5545" i="22" s="1"/>
  <c r="X5545" i="22"/>
  <c r="V5545" i="22"/>
  <c r="S5545" i="22"/>
  <c r="P5545" i="22"/>
  <c r="AN5544" i="22"/>
  <c r="AM5544" i="22"/>
  <c r="AL5544" i="22"/>
  <c r="AK5544" i="22"/>
  <c r="AH5544" i="22"/>
  <c r="AG5544" i="22"/>
  <c r="AF5544" i="22"/>
  <c r="AE5544" i="22"/>
  <c r="Z5544" i="22"/>
  <c r="AC5544" i="22" s="1"/>
  <c r="AO5544" i="22" s="1"/>
  <c r="Y5544" i="22"/>
  <c r="AB5544" i="22" s="1"/>
  <c r="AI5544" i="22" s="1"/>
  <c r="X5544" i="22"/>
  <c r="V5544" i="22"/>
  <c r="S5544" i="22"/>
  <c r="P5544" i="22"/>
  <c r="AO5543" i="22"/>
  <c r="AM5543" i="22"/>
  <c r="AL5543" i="22"/>
  <c r="AK5543" i="22"/>
  <c r="AI5543" i="22"/>
  <c r="AG5543" i="22"/>
  <c r="AF5543" i="22"/>
  <c r="AE5543" i="22"/>
  <c r="Z5543" i="22"/>
  <c r="AC5543" i="22" s="1"/>
  <c r="AN5543" i="22" s="1"/>
  <c r="Y5543" i="22"/>
  <c r="AB5543" i="22" s="1"/>
  <c r="AH5543" i="22" s="1"/>
  <c r="X5543" i="22"/>
  <c r="V5543" i="22"/>
  <c r="S5543" i="22"/>
  <c r="P5543" i="22"/>
  <c r="AN5542" i="22"/>
  <c r="AM5542" i="22"/>
  <c r="AL5542" i="22"/>
  <c r="AK5542" i="22"/>
  <c r="AH5542" i="22"/>
  <c r="AG5542" i="22"/>
  <c r="AF5542" i="22"/>
  <c r="AE5542" i="22"/>
  <c r="Z5542" i="22"/>
  <c r="AC5542" i="22" s="1"/>
  <c r="AO5542" i="22" s="1"/>
  <c r="Y5542" i="22"/>
  <c r="AB5542" i="22" s="1"/>
  <c r="AI5542" i="22" s="1"/>
  <c r="X5542" i="22"/>
  <c r="V5542" i="22"/>
  <c r="S5542" i="22"/>
  <c r="P5542" i="22"/>
  <c r="AO5541" i="22"/>
  <c r="AN5541" i="22"/>
  <c r="AL5541" i="22"/>
  <c r="AK5541" i="22"/>
  <c r="AI5541" i="22"/>
  <c r="AH5541" i="22"/>
  <c r="AF5541" i="22"/>
  <c r="AE5541" i="22"/>
  <c r="Z5541" i="22"/>
  <c r="AC5541" i="22" s="1"/>
  <c r="AM5541" i="22" s="1"/>
  <c r="Y5541" i="22"/>
  <c r="AB5541" i="22" s="1"/>
  <c r="AG5541" i="22" s="1"/>
  <c r="X5541" i="22"/>
  <c r="V5541" i="22"/>
  <c r="S5541" i="22"/>
  <c r="P5541" i="22"/>
  <c r="AO5540" i="22"/>
  <c r="AN5540" i="22"/>
  <c r="AL5540" i="22"/>
  <c r="AK5540" i="22"/>
  <c r="AI5540" i="22"/>
  <c r="AH5540" i="22"/>
  <c r="AF5540" i="22"/>
  <c r="AE5540" i="22"/>
  <c r="Z5540" i="22"/>
  <c r="AC5540" i="22" s="1"/>
  <c r="AM5540" i="22" s="1"/>
  <c r="Y5540" i="22"/>
  <c r="AB5540" i="22" s="1"/>
  <c r="AG5540" i="22" s="1"/>
  <c r="X5540" i="22"/>
  <c r="V5540" i="22"/>
  <c r="S5540" i="22"/>
  <c r="P5540" i="22"/>
  <c r="AO5539" i="22"/>
  <c r="AN5539" i="22"/>
  <c r="AL5539" i="22"/>
  <c r="AK5539" i="22"/>
  <c r="AI5539" i="22"/>
  <c r="AH5539" i="22"/>
  <c r="AF5539" i="22"/>
  <c r="AE5539" i="22"/>
  <c r="Z5539" i="22"/>
  <c r="AC5539" i="22" s="1"/>
  <c r="AM5539" i="22" s="1"/>
  <c r="Y5539" i="22"/>
  <c r="AB5539" i="22" s="1"/>
  <c r="AG5539" i="22" s="1"/>
  <c r="X5539" i="22"/>
  <c r="V5539" i="22"/>
  <c r="S5539" i="22"/>
  <c r="P5539" i="22"/>
  <c r="AN5538" i="22"/>
  <c r="AM5538" i="22"/>
  <c r="AL5538" i="22"/>
  <c r="AK5538" i="22"/>
  <c r="AH5538" i="22"/>
  <c r="AG5538" i="22"/>
  <c r="AF5538" i="22"/>
  <c r="AE5538" i="22"/>
  <c r="Z5538" i="22"/>
  <c r="AC5538" i="22" s="1"/>
  <c r="AO5538" i="22" s="1"/>
  <c r="Y5538" i="22"/>
  <c r="AB5538" i="22" s="1"/>
  <c r="AI5538" i="22" s="1"/>
  <c r="X5538" i="22"/>
  <c r="V5538" i="22"/>
  <c r="S5538" i="22"/>
  <c r="P5538" i="22"/>
  <c r="AO5537" i="22"/>
  <c r="AM5537" i="22"/>
  <c r="AL5537" i="22"/>
  <c r="AK5537" i="22"/>
  <c r="AI5537" i="22"/>
  <c r="AG5537" i="22"/>
  <c r="AF5537" i="22"/>
  <c r="AE5537" i="22"/>
  <c r="Z5537" i="22"/>
  <c r="AC5537" i="22" s="1"/>
  <c r="AN5537" i="22" s="1"/>
  <c r="Y5537" i="22"/>
  <c r="AB5537" i="22" s="1"/>
  <c r="AH5537" i="22" s="1"/>
  <c r="X5537" i="22"/>
  <c r="V5537" i="22"/>
  <c r="S5537" i="22"/>
  <c r="P5537" i="22"/>
  <c r="AO5536" i="22"/>
  <c r="AM5536" i="22"/>
  <c r="AL5536" i="22"/>
  <c r="AK5536" i="22"/>
  <c r="AI5536" i="22"/>
  <c r="AG5536" i="22"/>
  <c r="AF5536" i="22"/>
  <c r="AE5536" i="22"/>
  <c r="Z5536" i="22"/>
  <c r="AC5536" i="22" s="1"/>
  <c r="AN5536" i="22" s="1"/>
  <c r="Y5536" i="22"/>
  <c r="AB5536" i="22" s="1"/>
  <c r="AH5536" i="22" s="1"/>
  <c r="X5536" i="22"/>
  <c r="V5536" i="22"/>
  <c r="S5536" i="22"/>
  <c r="P5536" i="22"/>
  <c r="AO5535" i="22"/>
  <c r="AN5535" i="22"/>
  <c r="AL5535" i="22"/>
  <c r="AK5535" i="22"/>
  <c r="AI5535" i="22"/>
  <c r="AH5535" i="22"/>
  <c r="AF5535" i="22"/>
  <c r="AE5535" i="22"/>
  <c r="Z5535" i="22"/>
  <c r="AC5535" i="22" s="1"/>
  <c r="AM5535" i="22" s="1"/>
  <c r="Y5535" i="22"/>
  <c r="AB5535" i="22" s="1"/>
  <c r="AG5535" i="22" s="1"/>
  <c r="X5535" i="22"/>
  <c r="V5535" i="22"/>
  <c r="S5535" i="22"/>
  <c r="P5535" i="22"/>
  <c r="AO5534" i="22"/>
  <c r="AM5534" i="22"/>
  <c r="AL5534" i="22"/>
  <c r="AK5534" i="22"/>
  <c r="AI5534" i="22"/>
  <c r="AG5534" i="22"/>
  <c r="AF5534" i="22"/>
  <c r="AE5534" i="22"/>
  <c r="Z5534" i="22"/>
  <c r="AC5534" i="22" s="1"/>
  <c r="AN5534" i="22" s="1"/>
  <c r="Y5534" i="22"/>
  <c r="AB5534" i="22" s="1"/>
  <c r="AH5534" i="22" s="1"/>
  <c r="X5534" i="22"/>
  <c r="V5534" i="22"/>
  <c r="S5534" i="22"/>
  <c r="P5534" i="22"/>
  <c r="AO5533" i="22"/>
  <c r="AM5533" i="22"/>
  <c r="AL5533" i="22"/>
  <c r="AK5533" i="22"/>
  <c r="AI5533" i="22"/>
  <c r="AG5533" i="22"/>
  <c r="AF5533" i="22"/>
  <c r="AE5533" i="22"/>
  <c r="Z5533" i="22"/>
  <c r="AC5533" i="22" s="1"/>
  <c r="AN5533" i="22" s="1"/>
  <c r="Y5533" i="22"/>
  <c r="AB5533" i="22" s="1"/>
  <c r="AH5533" i="22" s="1"/>
  <c r="X5533" i="22"/>
  <c r="V5533" i="22"/>
  <c r="S5533" i="22"/>
  <c r="P5533" i="22"/>
  <c r="AN5532" i="22"/>
  <c r="AM5532" i="22"/>
  <c r="AL5532" i="22"/>
  <c r="AK5532" i="22"/>
  <c r="AH5532" i="22"/>
  <c r="AG5532" i="22"/>
  <c r="AF5532" i="22"/>
  <c r="AE5532" i="22"/>
  <c r="Z5532" i="22"/>
  <c r="AC5532" i="22" s="1"/>
  <c r="AO5532" i="22" s="1"/>
  <c r="Y5532" i="22"/>
  <c r="AB5532" i="22" s="1"/>
  <c r="AI5532" i="22" s="1"/>
  <c r="X5532" i="22"/>
  <c r="V5532" i="22"/>
  <c r="S5532" i="22"/>
  <c r="P5532" i="22"/>
  <c r="AO5531" i="22"/>
  <c r="AM5531" i="22"/>
  <c r="AL5531" i="22"/>
  <c r="AK5531" i="22"/>
  <c r="AI5531" i="22"/>
  <c r="AG5531" i="22"/>
  <c r="AF5531" i="22"/>
  <c r="AE5531" i="22"/>
  <c r="Z5531" i="22"/>
  <c r="AC5531" i="22" s="1"/>
  <c r="AN5531" i="22" s="1"/>
  <c r="Y5531" i="22"/>
  <c r="AB5531" i="22" s="1"/>
  <c r="AH5531" i="22" s="1"/>
  <c r="X5531" i="22"/>
  <c r="V5531" i="22"/>
  <c r="S5531" i="22"/>
  <c r="P5531" i="22"/>
  <c r="AO5530" i="22"/>
  <c r="AM5530" i="22"/>
  <c r="AL5530" i="22"/>
  <c r="AK5530" i="22"/>
  <c r="AI5530" i="22"/>
  <c r="AG5530" i="22"/>
  <c r="AF5530" i="22"/>
  <c r="AE5530" i="22"/>
  <c r="Z5530" i="22"/>
  <c r="AC5530" i="22" s="1"/>
  <c r="AN5530" i="22" s="1"/>
  <c r="Y5530" i="22"/>
  <c r="AB5530" i="22" s="1"/>
  <c r="AH5530" i="22" s="1"/>
  <c r="X5530" i="22"/>
  <c r="V5530" i="22"/>
  <c r="S5530" i="22"/>
  <c r="P5530" i="22"/>
  <c r="AO5529" i="22"/>
  <c r="AN5529" i="22"/>
  <c r="AL5529" i="22"/>
  <c r="AK5529" i="22"/>
  <c r="AI5529" i="22"/>
  <c r="AH5529" i="22"/>
  <c r="AF5529" i="22"/>
  <c r="AE5529" i="22"/>
  <c r="Z5529" i="22"/>
  <c r="AC5529" i="22" s="1"/>
  <c r="AM5529" i="22" s="1"/>
  <c r="Y5529" i="22"/>
  <c r="AB5529" i="22" s="1"/>
  <c r="AG5529" i="22" s="1"/>
  <c r="X5529" i="22"/>
  <c r="V5529" i="22"/>
  <c r="S5529" i="22"/>
  <c r="P5529" i="22"/>
  <c r="AO5528" i="22"/>
  <c r="AN5528" i="22"/>
  <c r="AL5528" i="22"/>
  <c r="AK5528" i="22"/>
  <c r="AI5528" i="22"/>
  <c r="AH5528" i="22"/>
  <c r="AF5528" i="22"/>
  <c r="AE5528" i="22"/>
  <c r="Z5528" i="22"/>
  <c r="AC5528" i="22" s="1"/>
  <c r="AM5528" i="22" s="1"/>
  <c r="Y5528" i="22"/>
  <c r="AB5528" i="22" s="1"/>
  <c r="AG5528" i="22" s="1"/>
  <c r="X5528" i="22"/>
  <c r="V5528" i="22"/>
  <c r="S5528" i="22"/>
  <c r="P5528" i="22"/>
  <c r="AO5527" i="22"/>
  <c r="AN5527" i="22"/>
  <c r="AL5527" i="22"/>
  <c r="AK5527" i="22"/>
  <c r="AI5527" i="22"/>
  <c r="AH5527" i="22"/>
  <c r="AF5527" i="22"/>
  <c r="AE5527" i="22"/>
  <c r="Z5527" i="22"/>
  <c r="AC5527" i="22" s="1"/>
  <c r="AM5527" i="22" s="1"/>
  <c r="Y5527" i="22"/>
  <c r="AB5527" i="22" s="1"/>
  <c r="AG5527" i="22" s="1"/>
  <c r="X5527" i="22"/>
  <c r="V5527" i="22"/>
  <c r="S5527" i="22"/>
  <c r="P5527" i="22"/>
  <c r="AO5526" i="22"/>
  <c r="AN5526" i="22"/>
  <c r="AM5526" i="22"/>
  <c r="AK5526" i="22"/>
  <c r="AI5526" i="22"/>
  <c r="AH5526" i="22"/>
  <c r="AG5526" i="22"/>
  <c r="AE5526" i="22"/>
  <c r="Z5526" i="22"/>
  <c r="AC5526" i="22" s="1"/>
  <c r="AL5526" i="22" s="1"/>
  <c r="Y5526" i="22"/>
  <c r="AB5526" i="22" s="1"/>
  <c r="AF5526" i="22" s="1"/>
  <c r="X5526" i="22"/>
  <c r="V5526" i="22"/>
  <c r="S5526" i="22"/>
  <c r="P5526" i="22"/>
  <c r="AO5525" i="22"/>
  <c r="AN5525" i="22"/>
  <c r="AM5525" i="22"/>
  <c r="AK5525" i="22"/>
  <c r="AI5525" i="22"/>
  <c r="AH5525" i="22"/>
  <c r="AG5525" i="22"/>
  <c r="AE5525" i="22"/>
  <c r="Z5525" i="22"/>
  <c r="AC5525" i="22" s="1"/>
  <c r="AL5525" i="22" s="1"/>
  <c r="Y5525" i="22"/>
  <c r="AB5525" i="22" s="1"/>
  <c r="AF5525" i="22" s="1"/>
  <c r="X5525" i="22"/>
  <c r="V5525" i="22"/>
  <c r="S5525" i="22"/>
  <c r="P5525" i="22"/>
  <c r="AO5524" i="22"/>
  <c r="AN5524" i="22"/>
  <c r="AM5524" i="22"/>
  <c r="AK5524" i="22"/>
  <c r="AI5524" i="22"/>
  <c r="AH5524" i="22"/>
  <c r="AG5524" i="22"/>
  <c r="AE5524" i="22"/>
  <c r="Z5524" i="22"/>
  <c r="AC5524" i="22" s="1"/>
  <c r="AL5524" i="22" s="1"/>
  <c r="Y5524" i="22"/>
  <c r="AB5524" i="22" s="1"/>
  <c r="AF5524" i="22" s="1"/>
  <c r="X5524" i="22"/>
  <c r="V5524" i="22"/>
  <c r="S5524" i="22"/>
  <c r="P5524" i="22"/>
  <c r="AO5523" i="22"/>
  <c r="AN5523" i="22"/>
  <c r="AM5523" i="22"/>
  <c r="AK5523" i="22"/>
  <c r="AI5523" i="22"/>
  <c r="AH5523" i="22"/>
  <c r="AG5523" i="22"/>
  <c r="AE5523" i="22"/>
  <c r="Z5523" i="22"/>
  <c r="AC5523" i="22" s="1"/>
  <c r="AL5523" i="22" s="1"/>
  <c r="Y5523" i="22"/>
  <c r="AB5523" i="22" s="1"/>
  <c r="AF5523" i="22" s="1"/>
  <c r="X5523" i="22"/>
  <c r="V5523" i="22"/>
  <c r="S5523" i="22"/>
  <c r="P5523" i="22"/>
  <c r="AO5522" i="22"/>
  <c r="AN5522" i="22"/>
  <c r="AM5522" i="22"/>
  <c r="AK5522" i="22"/>
  <c r="AI5522" i="22"/>
  <c r="AH5522" i="22"/>
  <c r="AG5522" i="22"/>
  <c r="AE5522" i="22"/>
  <c r="Z5522" i="22"/>
  <c r="AC5522" i="22" s="1"/>
  <c r="AL5522" i="22" s="1"/>
  <c r="Y5522" i="22"/>
  <c r="AB5522" i="22" s="1"/>
  <c r="AF5522" i="22" s="1"/>
  <c r="X5522" i="22"/>
  <c r="V5522" i="22"/>
  <c r="S5522" i="22"/>
  <c r="P5522" i="22"/>
  <c r="AO5521" i="22"/>
  <c r="AM5521" i="22"/>
  <c r="AL5521" i="22"/>
  <c r="AK5521" i="22"/>
  <c r="AI5521" i="22"/>
  <c r="AG5521" i="22"/>
  <c r="AF5521" i="22"/>
  <c r="AE5521" i="22"/>
  <c r="Z5521" i="22"/>
  <c r="AC5521" i="22" s="1"/>
  <c r="AN5521" i="22" s="1"/>
  <c r="Y5521" i="22"/>
  <c r="AB5521" i="22" s="1"/>
  <c r="AH5521" i="22" s="1"/>
  <c r="X5521" i="22"/>
  <c r="V5521" i="22"/>
  <c r="S5521" i="22"/>
  <c r="P5521" i="22"/>
  <c r="AO5520" i="22"/>
  <c r="AN5520" i="22"/>
  <c r="AL5520" i="22"/>
  <c r="AK5520" i="22"/>
  <c r="AI5520" i="22"/>
  <c r="AH5520" i="22"/>
  <c r="AF5520" i="22"/>
  <c r="AE5520" i="22"/>
  <c r="Z5520" i="22"/>
  <c r="AC5520" i="22" s="1"/>
  <c r="AM5520" i="22" s="1"/>
  <c r="Y5520" i="22"/>
  <c r="AB5520" i="22" s="1"/>
  <c r="AG5520" i="22" s="1"/>
  <c r="X5520" i="22"/>
  <c r="V5520" i="22"/>
  <c r="S5520" i="22"/>
  <c r="P5520" i="22"/>
  <c r="AO5519" i="22"/>
  <c r="AN5519" i="22"/>
  <c r="AL5519" i="22"/>
  <c r="AK5519" i="22"/>
  <c r="AI5519" i="22"/>
  <c r="AH5519" i="22"/>
  <c r="AF5519" i="22"/>
  <c r="AE5519" i="22"/>
  <c r="Z5519" i="22"/>
  <c r="AC5519" i="22" s="1"/>
  <c r="AM5519" i="22" s="1"/>
  <c r="Y5519" i="22"/>
  <c r="AB5519" i="22" s="1"/>
  <c r="AG5519" i="22" s="1"/>
  <c r="X5519" i="22"/>
  <c r="V5519" i="22"/>
  <c r="S5519" i="22"/>
  <c r="P5519" i="22"/>
  <c r="AO5518" i="22"/>
  <c r="AN5518" i="22"/>
  <c r="AL5518" i="22"/>
  <c r="AK5518" i="22"/>
  <c r="AI5518" i="22"/>
  <c r="AH5518" i="22"/>
  <c r="AF5518" i="22"/>
  <c r="AE5518" i="22"/>
  <c r="Z5518" i="22"/>
  <c r="AC5518" i="22" s="1"/>
  <c r="AM5518" i="22" s="1"/>
  <c r="Y5518" i="22"/>
  <c r="AB5518" i="22" s="1"/>
  <c r="AG5518" i="22" s="1"/>
  <c r="X5518" i="22"/>
  <c r="V5518" i="22"/>
  <c r="S5518" i="22"/>
  <c r="P5518" i="22"/>
  <c r="AO5517" i="22"/>
  <c r="AN5517" i="22"/>
  <c r="AL5517" i="22"/>
  <c r="AK5517" i="22"/>
  <c r="AI5517" i="22"/>
  <c r="AH5517" i="22"/>
  <c r="AF5517" i="22"/>
  <c r="AE5517" i="22"/>
  <c r="Z5517" i="22"/>
  <c r="AC5517" i="22" s="1"/>
  <c r="AM5517" i="22" s="1"/>
  <c r="Y5517" i="22"/>
  <c r="AB5517" i="22" s="1"/>
  <c r="AG5517" i="22" s="1"/>
  <c r="X5517" i="22"/>
  <c r="V5517" i="22"/>
  <c r="S5517" i="22"/>
  <c r="P5517" i="22"/>
  <c r="AO5516" i="22"/>
  <c r="AM5516" i="22"/>
  <c r="AL5516" i="22"/>
  <c r="AK5516" i="22"/>
  <c r="AI5516" i="22"/>
  <c r="AG5516" i="22"/>
  <c r="AF5516" i="22"/>
  <c r="AE5516" i="22"/>
  <c r="Z5516" i="22"/>
  <c r="AC5516" i="22" s="1"/>
  <c r="AN5516" i="22" s="1"/>
  <c r="Y5516" i="22"/>
  <c r="AB5516" i="22" s="1"/>
  <c r="AH5516" i="22" s="1"/>
  <c r="X5516" i="22"/>
  <c r="V5516" i="22"/>
  <c r="S5516" i="22"/>
  <c r="P5516" i="22"/>
  <c r="AN5515" i="22"/>
  <c r="AM5515" i="22"/>
  <c r="AL5515" i="22"/>
  <c r="AK5515" i="22"/>
  <c r="AH5515" i="22"/>
  <c r="AG5515" i="22"/>
  <c r="AF5515" i="22"/>
  <c r="AE5515" i="22"/>
  <c r="Z5515" i="22"/>
  <c r="AC5515" i="22" s="1"/>
  <c r="AO5515" i="22" s="1"/>
  <c r="Y5515" i="22"/>
  <c r="AB5515" i="22" s="1"/>
  <c r="AI5515" i="22" s="1"/>
  <c r="X5515" i="22"/>
  <c r="V5515" i="22"/>
  <c r="S5515" i="22"/>
  <c r="P5515" i="22"/>
  <c r="AO5514" i="22"/>
  <c r="AM5514" i="22"/>
  <c r="AL5514" i="22"/>
  <c r="AK5514" i="22"/>
  <c r="AI5514" i="22"/>
  <c r="AG5514" i="22"/>
  <c r="AF5514" i="22"/>
  <c r="AE5514" i="22"/>
  <c r="Z5514" i="22"/>
  <c r="AC5514" i="22" s="1"/>
  <c r="AN5514" i="22" s="1"/>
  <c r="Y5514" i="22"/>
  <c r="AB5514" i="22" s="1"/>
  <c r="AH5514" i="22" s="1"/>
  <c r="X5514" i="22"/>
  <c r="V5514" i="22"/>
  <c r="S5514" i="22"/>
  <c r="P5514" i="22"/>
  <c r="AO5513" i="22"/>
  <c r="AN5513" i="22"/>
  <c r="AL5513" i="22"/>
  <c r="AK5513" i="22"/>
  <c r="AI5513" i="22"/>
  <c r="AH5513" i="22"/>
  <c r="AF5513" i="22"/>
  <c r="AE5513" i="22"/>
  <c r="Z5513" i="22"/>
  <c r="AC5513" i="22" s="1"/>
  <c r="AM5513" i="22" s="1"/>
  <c r="Y5513" i="22"/>
  <c r="AB5513" i="22" s="1"/>
  <c r="AG5513" i="22" s="1"/>
  <c r="X5513" i="22"/>
  <c r="V5513" i="22"/>
  <c r="S5513" i="22"/>
  <c r="P5513" i="22"/>
  <c r="AO5512" i="22"/>
  <c r="AN5512" i="22"/>
  <c r="AL5512" i="22"/>
  <c r="AK5512" i="22"/>
  <c r="AI5512" i="22"/>
  <c r="AH5512" i="22"/>
  <c r="AF5512" i="22"/>
  <c r="AE5512" i="22"/>
  <c r="Z5512" i="22"/>
  <c r="AC5512" i="22" s="1"/>
  <c r="AM5512" i="22" s="1"/>
  <c r="Y5512" i="22"/>
  <c r="AB5512" i="22" s="1"/>
  <c r="AG5512" i="22" s="1"/>
  <c r="X5512" i="22"/>
  <c r="V5512" i="22"/>
  <c r="S5512" i="22"/>
  <c r="P5512" i="22"/>
  <c r="AO5511" i="22"/>
  <c r="AN5511" i="22"/>
  <c r="AL5511" i="22"/>
  <c r="AK5511" i="22"/>
  <c r="AI5511" i="22"/>
  <c r="AH5511" i="22"/>
  <c r="AF5511" i="22"/>
  <c r="AE5511" i="22"/>
  <c r="Z5511" i="22"/>
  <c r="AC5511" i="22" s="1"/>
  <c r="AM5511" i="22" s="1"/>
  <c r="Y5511" i="22"/>
  <c r="AB5511" i="22" s="1"/>
  <c r="AG5511" i="22" s="1"/>
  <c r="X5511" i="22"/>
  <c r="V5511" i="22"/>
  <c r="S5511" i="22"/>
  <c r="P5511" i="22"/>
  <c r="AO5510" i="22"/>
  <c r="AM5510" i="22"/>
  <c r="AL5510" i="22"/>
  <c r="AK5510" i="22"/>
  <c r="AI5510" i="22"/>
  <c r="AG5510" i="22"/>
  <c r="AF5510" i="22"/>
  <c r="AE5510" i="22"/>
  <c r="Z5510" i="22"/>
  <c r="AC5510" i="22" s="1"/>
  <c r="AN5510" i="22" s="1"/>
  <c r="Y5510" i="22"/>
  <c r="AB5510" i="22" s="1"/>
  <c r="AH5510" i="22" s="1"/>
  <c r="X5510" i="22"/>
  <c r="V5510" i="22"/>
  <c r="S5510" i="22"/>
  <c r="P5510" i="22"/>
  <c r="AO5509" i="22"/>
  <c r="AN5509" i="22"/>
  <c r="AL5509" i="22"/>
  <c r="AK5509" i="22"/>
  <c r="AI5509" i="22"/>
  <c r="AH5509" i="22"/>
  <c r="AF5509" i="22"/>
  <c r="AE5509" i="22"/>
  <c r="Z5509" i="22"/>
  <c r="AC5509" i="22" s="1"/>
  <c r="AM5509" i="22" s="1"/>
  <c r="Y5509" i="22"/>
  <c r="AB5509" i="22" s="1"/>
  <c r="AG5509" i="22" s="1"/>
  <c r="X5509" i="22"/>
  <c r="V5509" i="22"/>
  <c r="S5509" i="22"/>
  <c r="P5509" i="22"/>
  <c r="AO5508" i="22"/>
  <c r="AM5508" i="22"/>
  <c r="AL5508" i="22"/>
  <c r="AK5508" i="22"/>
  <c r="AI5508" i="22"/>
  <c r="AG5508" i="22"/>
  <c r="AF5508" i="22"/>
  <c r="AE5508" i="22"/>
  <c r="Z5508" i="22"/>
  <c r="AC5508" i="22" s="1"/>
  <c r="AN5508" i="22" s="1"/>
  <c r="Y5508" i="22"/>
  <c r="AB5508" i="22" s="1"/>
  <c r="AH5508" i="22" s="1"/>
  <c r="X5508" i="22"/>
  <c r="V5508" i="22"/>
  <c r="S5508" i="22"/>
  <c r="P5508" i="22"/>
  <c r="AO5507" i="22"/>
  <c r="AN5507" i="22"/>
  <c r="AL5507" i="22"/>
  <c r="AK5507" i="22"/>
  <c r="AI5507" i="22"/>
  <c r="AH5507" i="22"/>
  <c r="AF5507" i="22"/>
  <c r="AE5507" i="22"/>
  <c r="Z5507" i="22"/>
  <c r="AC5507" i="22" s="1"/>
  <c r="AM5507" i="22" s="1"/>
  <c r="Y5507" i="22"/>
  <c r="AB5507" i="22" s="1"/>
  <c r="AG5507" i="22" s="1"/>
  <c r="X5507" i="22"/>
  <c r="V5507" i="22"/>
  <c r="S5507" i="22"/>
  <c r="P5507" i="22"/>
  <c r="AN5506" i="22"/>
  <c r="AM5506" i="22"/>
  <c r="AL5506" i="22"/>
  <c r="AK5506" i="22"/>
  <c r="AH5506" i="22"/>
  <c r="AG5506" i="22"/>
  <c r="AF5506" i="22"/>
  <c r="AE5506" i="22"/>
  <c r="Z5506" i="22"/>
  <c r="AC5506" i="22" s="1"/>
  <c r="AO5506" i="22" s="1"/>
  <c r="Y5506" i="22"/>
  <c r="AB5506" i="22" s="1"/>
  <c r="AI5506" i="22" s="1"/>
  <c r="X5506" i="22"/>
  <c r="V5506" i="22"/>
  <c r="S5506" i="22"/>
  <c r="P5506" i="22"/>
  <c r="AO5505" i="22"/>
  <c r="AN5505" i="22"/>
  <c r="AL5505" i="22"/>
  <c r="AK5505" i="22"/>
  <c r="AI5505" i="22"/>
  <c r="AH5505" i="22"/>
  <c r="AF5505" i="22"/>
  <c r="AE5505" i="22"/>
  <c r="Z5505" i="22"/>
  <c r="AC5505" i="22" s="1"/>
  <c r="AM5505" i="22" s="1"/>
  <c r="Y5505" i="22"/>
  <c r="AB5505" i="22" s="1"/>
  <c r="AG5505" i="22" s="1"/>
  <c r="X5505" i="22"/>
  <c r="V5505" i="22"/>
  <c r="S5505" i="22"/>
  <c r="P5505" i="22"/>
  <c r="AN5504" i="22"/>
  <c r="AM5504" i="22"/>
  <c r="AL5504" i="22"/>
  <c r="AK5504" i="22"/>
  <c r="AH5504" i="22"/>
  <c r="AG5504" i="22"/>
  <c r="AF5504" i="22"/>
  <c r="AE5504" i="22"/>
  <c r="Z5504" i="22"/>
  <c r="AC5504" i="22" s="1"/>
  <c r="AO5504" i="22" s="1"/>
  <c r="Y5504" i="22"/>
  <c r="AB5504" i="22" s="1"/>
  <c r="AI5504" i="22" s="1"/>
  <c r="X5504" i="22"/>
  <c r="V5504" i="22"/>
  <c r="S5504" i="22"/>
  <c r="P5504" i="22"/>
  <c r="AO5503" i="22"/>
  <c r="AN5503" i="22"/>
  <c r="AL5503" i="22"/>
  <c r="AK5503" i="22"/>
  <c r="AI5503" i="22"/>
  <c r="AH5503" i="22"/>
  <c r="AF5503" i="22"/>
  <c r="AE5503" i="22"/>
  <c r="Z5503" i="22"/>
  <c r="AC5503" i="22" s="1"/>
  <c r="AM5503" i="22" s="1"/>
  <c r="Y5503" i="22"/>
  <c r="AB5503" i="22" s="1"/>
  <c r="AG5503" i="22" s="1"/>
  <c r="X5503" i="22"/>
  <c r="V5503" i="22"/>
  <c r="S5503" i="22"/>
  <c r="P5503" i="22"/>
  <c r="AO5502" i="22"/>
  <c r="AN5502" i="22"/>
  <c r="AL5502" i="22"/>
  <c r="AK5502" i="22"/>
  <c r="AI5502" i="22"/>
  <c r="AH5502" i="22"/>
  <c r="AF5502" i="22"/>
  <c r="AE5502" i="22"/>
  <c r="Z5502" i="22"/>
  <c r="AC5502" i="22" s="1"/>
  <c r="AM5502" i="22" s="1"/>
  <c r="Y5502" i="22"/>
  <c r="AB5502" i="22" s="1"/>
  <c r="AG5502" i="22" s="1"/>
  <c r="X5502" i="22"/>
  <c r="V5502" i="22"/>
  <c r="S5502" i="22"/>
  <c r="P5502" i="22"/>
  <c r="AO5501" i="22"/>
  <c r="AM5501" i="22"/>
  <c r="AL5501" i="22"/>
  <c r="AK5501" i="22"/>
  <c r="AI5501" i="22"/>
  <c r="AG5501" i="22"/>
  <c r="AF5501" i="22"/>
  <c r="AE5501" i="22"/>
  <c r="Z5501" i="22"/>
  <c r="AC5501" i="22" s="1"/>
  <c r="AN5501" i="22" s="1"/>
  <c r="Y5501" i="22"/>
  <c r="AB5501" i="22" s="1"/>
  <c r="AH5501" i="22" s="1"/>
  <c r="X5501" i="22"/>
  <c r="V5501" i="22"/>
  <c r="S5501" i="22"/>
  <c r="P5501" i="22"/>
  <c r="AO5500" i="22"/>
  <c r="AM5500" i="22"/>
  <c r="AL5500" i="22"/>
  <c r="AK5500" i="22"/>
  <c r="AI5500" i="22"/>
  <c r="AG5500" i="22"/>
  <c r="AF5500" i="22"/>
  <c r="AE5500" i="22"/>
  <c r="Z5500" i="22"/>
  <c r="AC5500" i="22" s="1"/>
  <c r="AN5500" i="22" s="1"/>
  <c r="Y5500" i="22"/>
  <c r="AB5500" i="22" s="1"/>
  <c r="AH5500" i="22" s="1"/>
  <c r="X5500" i="22"/>
  <c r="V5500" i="22"/>
  <c r="S5500" i="22"/>
  <c r="P5500" i="22"/>
  <c r="AO5499" i="22"/>
  <c r="AM5499" i="22"/>
  <c r="AL5499" i="22"/>
  <c r="AK5499" i="22"/>
  <c r="AI5499" i="22"/>
  <c r="AG5499" i="22"/>
  <c r="AF5499" i="22"/>
  <c r="AE5499" i="22"/>
  <c r="Z5499" i="22"/>
  <c r="AC5499" i="22" s="1"/>
  <c r="AN5499" i="22" s="1"/>
  <c r="Y5499" i="22"/>
  <c r="AB5499" i="22" s="1"/>
  <c r="AH5499" i="22" s="1"/>
  <c r="X5499" i="22"/>
  <c r="V5499" i="22"/>
  <c r="S5499" i="22"/>
  <c r="P5499" i="22"/>
  <c r="AO5498" i="22"/>
  <c r="AM5498" i="22"/>
  <c r="AL5498" i="22"/>
  <c r="AK5498" i="22"/>
  <c r="AI5498" i="22"/>
  <c r="AG5498" i="22"/>
  <c r="AF5498" i="22"/>
  <c r="AE5498" i="22"/>
  <c r="Z5498" i="22"/>
  <c r="AC5498" i="22" s="1"/>
  <c r="AN5498" i="22" s="1"/>
  <c r="Y5498" i="22"/>
  <c r="AB5498" i="22" s="1"/>
  <c r="AH5498" i="22" s="1"/>
  <c r="X5498" i="22"/>
  <c r="V5498" i="22"/>
  <c r="S5498" i="22"/>
  <c r="P5498" i="22"/>
  <c r="AO5497" i="22"/>
  <c r="AN5497" i="22"/>
  <c r="AL5497" i="22"/>
  <c r="AK5497" i="22"/>
  <c r="AI5497" i="22"/>
  <c r="AH5497" i="22"/>
  <c r="AF5497" i="22"/>
  <c r="AE5497" i="22"/>
  <c r="Z5497" i="22"/>
  <c r="AC5497" i="22" s="1"/>
  <c r="AM5497" i="22" s="1"/>
  <c r="Y5497" i="22"/>
  <c r="AB5497" i="22" s="1"/>
  <c r="AG5497" i="22" s="1"/>
  <c r="X5497" i="22"/>
  <c r="V5497" i="22"/>
  <c r="S5497" i="22"/>
  <c r="P5497" i="22"/>
  <c r="AO5496" i="22"/>
  <c r="AN5496" i="22"/>
  <c r="AL5496" i="22"/>
  <c r="AK5496" i="22"/>
  <c r="AI5496" i="22"/>
  <c r="AH5496" i="22"/>
  <c r="AF5496" i="22"/>
  <c r="AE5496" i="22"/>
  <c r="Z5496" i="22"/>
  <c r="AC5496" i="22" s="1"/>
  <c r="AM5496" i="22" s="1"/>
  <c r="Y5496" i="22"/>
  <c r="AB5496" i="22" s="1"/>
  <c r="AG5496" i="22" s="1"/>
  <c r="X5496" i="22"/>
  <c r="V5496" i="22"/>
  <c r="S5496" i="22"/>
  <c r="P5496" i="22"/>
  <c r="AN5495" i="22"/>
  <c r="AM5495" i="22"/>
  <c r="AL5495" i="22"/>
  <c r="AK5495" i="22"/>
  <c r="AH5495" i="22"/>
  <c r="AG5495" i="22"/>
  <c r="AF5495" i="22"/>
  <c r="AE5495" i="22"/>
  <c r="Z5495" i="22"/>
  <c r="AC5495" i="22" s="1"/>
  <c r="AO5495" i="22" s="1"/>
  <c r="Y5495" i="22"/>
  <c r="AB5495" i="22" s="1"/>
  <c r="AI5495" i="22" s="1"/>
  <c r="X5495" i="22"/>
  <c r="V5495" i="22"/>
  <c r="S5495" i="22"/>
  <c r="P5495" i="22"/>
  <c r="AO5494" i="22"/>
  <c r="AM5494" i="22"/>
  <c r="AL5494" i="22"/>
  <c r="AK5494" i="22"/>
  <c r="AI5494" i="22"/>
  <c r="AG5494" i="22"/>
  <c r="AF5494" i="22"/>
  <c r="AE5494" i="22"/>
  <c r="Z5494" i="22"/>
  <c r="AC5494" i="22" s="1"/>
  <c r="AN5494" i="22" s="1"/>
  <c r="Y5494" i="22"/>
  <c r="AB5494" i="22" s="1"/>
  <c r="AH5494" i="22" s="1"/>
  <c r="X5494" i="22"/>
  <c r="V5494" i="22"/>
  <c r="S5494" i="22"/>
  <c r="P5494" i="22"/>
  <c r="AO5493" i="22"/>
  <c r="AN5493" i="22"/>
  <c r="AL5493" i="22"/>
  <c r="AK5493" i="22"/>
  <c r="AI5493" i="22"/>
  <c r="AH5493" i="22"/>
  <c r="AF5493" i="22"/>
  <c r="AE5493" i="22"/>
  <c r="Z5493" i="22"/>
  <c r="AC5493" i="22" s="1"/>
  <c r="AM5493" i="22" s="1"/>
  <c r="Y5493" i="22"/>
  <c r="AB5493" i="22" s="1"/>
  <c r="AG5493" i="22" s="1"/>
  <c r="X5493" i="22"/>
  <c r="V5493" i="22"/>
  <c r="S5493" i="22"/>
  <c r="P5493" i="22"/>
  <c r="AO5492" i="22"/>
  <c r="AN5492" i="22"/>
  <c r="AL5492" i="22"/>
  <c r="AK5492" i="22"/>
  <c r="AI5492" i="22"/>
  <c r="AH5492" i="22"/>
  <c r="AF5492" i="22"/>
  <c r="AE5492" i="22"/>
  <c r="Z5492" i="22"/>
  <c r="AC5492" i="22" s="1"/>
  <c r="AM5492" i="22" s="1"/>
  <c r="Y5492" i="22"/>
  <c r="AB5492" i="22" s="1"/>
  <c r="AG5492" i="22" s="1"/>
  <c r="X5492" i="22"/>
  <c r="V5492" i="22"/>
  <c r="S5492" i="22"/>
  <c r="P5492" i="22"/>
  <c r="AO5491" i="22"/>
  <c r="AN5491" i="22"/>
  <c r="AL5491" i="22"/>
  <c r="AK5491" i="22"/>
  <c r="AI5491" i="22"/>
  <c r="AH5491" i="22"/>
  <c r="AF5491" i="22"/>
  <c r="AE5491" i="22"/>
  <c r="Z5491" i="22"/>
  <c r="AC5491" i="22" s="1"/>
  <c r="AM5491" i="22" s="1"/>
  <c r="Y5491" i="22"/>
  <c r="AB5491" i="22" s="1"/>
  <c r="AG5491" i="22" s="1"/>
  <c r="X5491" i="22"/>
  <c r="V5491" i="22"/>
  <c r="S5491" i="22"/>
  <c r="P5491" i="22"/>
  <c r="AO5490" i="22"/>
  <c r="AN5490" i="22"/>
  <c r="AL5490" i="22"/>
  <c r="AK5490" i="22"/>
  <c r="AI5490" i="22"/>
  <c r="AH5490" i="22"/>
  <c r="AF5490" i="22"/>
  <c r="AE5490" i="22"/>
  <c r="Z5490" i="22"/>
  <c r="AC5490" i="22" s="1"/>
  <c r="AM5490" i="22" s="1"/>
  <c r="Y5490" i="22"/>
  <c r="AB5490" i="22" s="1"/>
  <c r="AG5490" i="22" s="1"/>
  <c r="X5490" i="22"/>
  <c r="V5490" i="22"/>
  <c r="S5490" i="22"/>
  <c r="P5490" i="22"/>
  <c r="AO5489" i="22"/>
  <c r="AN5489" i="22"/>
  <c r="AL5489" i="22"/>
  <c r="AK5489" i="22"/>
  <c r="AI5489" i="22"/>
  <c r="AH5489" i="22"/>
  <c r="AF5489" i="22"/>
  <c r="AE5489" i="22"/>
  <c r="Z5489" i="22"/>
  <c r="AC5489" i="22" s="1"/>
  <c r="AM5489" i="22" s="1"/>
  <c r="Y5489" i="22"/>
  <c r="AB5489" i="22" s="1"/>
  <c r="AG5489" i="22" s="1"/>
  <c r="X5489" i="22"/>
  <c r="V5489" i="22"/>
  <c r="S5489" i="22"/>
  <c r="P5489" i="22"/>
  <c r="AO5488" i="22"/>
  <c r="AN5488" i="22"/>
  <c r="AL5488" i="22"/>
  <c r="AK5488" i="22"/>
  <c r="AI5488" i="22"/>
  <c r="AH5488" i="22"/>
  <c r="AF5488" i="22"/>
  <c r="AE5488" i="22"/>
  <c r="Z5488" i="22"/>
  <c r="AC5488" i="22" s="1"/>
  <c r="AM5488" i="22" s="1"/>
  <c r="Y5488" i="22"/>
  <c r="AB5488" i="22" s="1"/>
  <c r="AG5488" i="22" s="1"/>
  <c r="X5488" i="22"/>
  <c r="V5488" i="22"/>
  <c r="S5488" i="22"/>
  <c r="P5488" i="22"/>
  <c r="AO5487" i="22"/>
  <c r="AM5487" i="22"/>
  <c r="AL5487" i="22"/>
  <c r="AK5487" i="22"/>
  <c r="AI5487" i="22"/>
  <c r="AG5487" i="22"/>
  <c r="AF5487" i="22"/>
  <c r="AE5487" i="22"/>
  <c r="Z5487" i="22"/>
  <c r="AC5487" i="22" s="1"/>
  <c r="AN5487" i="22" s="1"/>
  <c r="Y5487" i="22"/>
  <c r="AB5487" i="22" s="1"/>
  <c r="AH5487" i="22" s="1"/>
  <c r="X5487" i="22"/>
  <c r="V5487" i="22"/>
  <c r="S5487" i="22"/>
  <c r="P5487" i="22"/>
  <c r="AO5486" i="22"/>
  <c r="AM5486" i="22"/>
  <c r="AL5486" i="22"/>
  <c r="AK5486" i="22"/>
  <c r="AI5486" i="22"/>
  <c r="AG5486" i="22"/>
  <c r="AF5486" i="22"/>
  <c r="AE5486" i="22"/>
  <c r="Z5486" i="22"/>
  <c r="AC5486" i="22" s="1"/>
  <c r="AN5486" i="22" s="1"/>
  <c r="Y5486" i="22"/>
  <c r="AB5486" i="22" s="1"/>
  <c r="AH5486" i="22" s="1"/>
  <c r="X5486" i="22"/>
  <c r="V5486" i="22"/>
  <c r="S5486" i="22"/>
  <c r="P5486" i="22"/>
  <c r="AN5485" i="22"/>
  <c r="AM5485" i="22"/>
  <c r="AL5485" i="22"/>
  <c r="AK5485" i="22"/>
  <c r="AH5485" i="22"/>
  <c r="AG5485" i="22"/>
  <c r="AF5485" i="22"/>
  <c r="AE5485" i="22"/>
  <c r="Z5485" i="22"/>
  <c r="AC5485" i="22" s="1"/>
  <c r="AO5485" i="22" s="1"/>
  <c r="Y5485" i="22"/>
  <c r="AB5485" i="22" s="1"/>
  <c r="AI5485" i="22" s="1"/>
  <c r="X5485" i="22"/>
  <c r="V5485" i="22"/>
  <c r="S5485" i="22"/>
  <c r="P5485" i="22"/>
  <c r="AN5484" i="22"/>
  <c r="AM5484" i="22"/>
  <c r="AL5484" i="22"/>
  <c r="AK5484" i="22"/>
  <c r="AH5484" i="22"/>
  <c r="AG5484" i="22"/>
  <c r="AF5484" i="22"/>
  <c r="AE5484" i="22"/>
  <c r="Z5484" i="22"/>
  <c r="AC5484" i="22" s="1"/>
  <c r="AO5484" i="22" s="1"/>
  <c r="Y5484" i="22"/>
  <c r="AB5484" i="22" s="1"/>
  <c r="AI5484" i="22" s="1"/>
  <c r="X5484" i="22"/>
  <c r="V5484" i="22"/>
  <c r="S5484" i="22"/>
  <c r="P5484" i="22"/>
  <c r="AO5483" i="22"/>
  <c r="AN5483" i="22"/>
  <c r="AL5483" i="22"/>
  <c r="AK5483" i="22"/>
  <c r="AI5483" i="22"/>
  <c r="AH5483" i="22"/>
  <c r="AF5483" i="22"/>
  <c r="AE5483" i="22"/>
  <c r="Z5483" i="22"/>
  <c r="AC5483" i="22" s="1"/>
  <c r="AM5483" i="22" s="1"/>
  <c r="Y5483" i="22"/>
  <c r="AB5483" i="22" s="1"/>
  <c r="AG5483" i="22" s="1"/>
  <c r="X5483" i="22"/>
  <c r="V5483" i="22"/>
  <c r="S5483" i="22"/>
  <c r="P5483" i="22"/>
  <c r="AO5482" i="22"/>
  <c r="AM5482" i="22"/>
  <c r="AL5482" i="22"/>
  <c r="AK5482" i="22"/>
  <c r="AI5482" i="22"/>
  <c r="AG5482" i="22"/>
  <c r="AF5482" i="22"/>
  <c r="AE5482" i="22"/>
  <c r="Z5482" i="22"/>
  <c r="AC5482" i="22" s="1"/>
  <c r="AN5482" i="22" s="1"/>
  <c r="Y5482" i="22"/>
  <c r="AB5482" i="22" s="1"/>
  <c r="AH5482" i="22" s="1"/>
  <c r="X5482" i="22"/>
  <c r="V5482" i="22"/>
  <c r="S5482" i="22"/>
  <c r="P5482" i="22"/>
  <c r="AN5481" i="22"/>
  <c r="AM5481" i="22"/>
  <c r="AL5481" i="22"/>
  <c r="AK5481" i="22"/>
  <c r="AH5481" i="22"/>
  <c r="AG5481" i="22"/>
  <c r="AF5481" i="22"/>
  <c r="AE5481" i="22"/>
  <c r="Z5481" i="22"/>
  <c r="AC5481" i="22" s="1"/>
  <c r="AO5481" i="22" s="1"/>
  <c r="Y5481" i="22"/>
  <c r="AB5481" i="22" s="1"/>
  <c r="AI5481" i="22" s="1"/>
  <c r="X5481" i="22"/>
  <c r="V5481" i="22"/>
  <c r="S5481" i="22"/>
  <c r="P5481" i="22"/>
  <c r="AO5480" i="22"/>
  <c r="AM5480" i="22"/>
  <c r="AL5480" i="22"/>
  <c r="AK5480" i="22"/>
  <c r="AI5480" i="22"/>
  <c r="AG5480" i="22"/>
  <c r="AF5480" i="22"/>
  <c r="AE5480" i="22"/>
  <c r="Z5480" i="22"/>
  <c r="AC5480" i="22" s="1"/>
  <c r="AN5480" i="22" s="1"/>
  <c r="Y5480" i="22"/>
  <c r="AB5480" i="22" s="1"/>
  <c r="AH5480" i="22" s="1"/>
  <c r="X5480" i="22"/>
  <c r="V5480" i="22"/>
  <c r="S5480" i="22"/>
  <c r="P5480" i="22"/>
  <c r="AO5479" i="22"/>
  <c r="AM5479" i="22"/>
  <c r="AL5479" i="22"/>
  <c r="AK5479" i="22"/>
  <c r="AI5479" i="22"/>
  <c r="AG5479" i="22"/>
  <c r="AF5479" i="22"/>
  <c r="AE5479" i="22"/>
  <c r="Z5479" i="22"/>
  <c r="AC5479" i="22" s="1"/>
  <c r="AN5479" i="22" s="1"/>
  <c r="Y5479" i="22"/>
  <c r="AB5479" i="22" s="1"/>
  <c r="AH5479" i="22" s="1"/>
  <c r="X5479" i="22"/>
  <c r="V5479" i="22"/>
  <c r="S5479" i="22"/>
  <c r="P5479" i="22"/>
  <c r="AN5478" i="22"/>
  <c r="AM5478" i="22"/>
  <c r="AL5478" i="22"/>
  <c r="AK5478" i="22"/>
  <c r="AH5478" i="22"/>
  <c r="AG5478" i="22"/>
  <c r="AF5478" i="22"/>
  <c r="AE5478" i="22"/>
  <c r="Z5478" i="22"/>
  <c r="AC5478" i="22" s="1"/>
  <c r="AO5478" i="22" s="1"/>
  <c r="Y5478" i="22"/>
  <c r="AB5478" i="22" s="1"/>
  <c r="AI5478" i="22" s="1"/>
  <c r="X5478" i="22"/>
  <c r="V5478" i="22"/>
  <c r="S5478" i="22"/>
  <c r="P5478" i="22"/>
  <c r="AO5477" i="22"/>
  <c r="AN5477" i="22"/>
  <c r="AL5477" i="22"/>
  <c r="AK5477" i="22"/>
  <c r="AI5477" i="22"/>
  <c r="AH5477" i="22"/>
  <c r="AF5477" i="22"/>
  <c r="AE5477" i="22"/>
  <c r="Z5477" i="22"/>
  <c r="AC5477" i="22" s="1"/>
  <c r="AM5477" i="22" s="1"/>
  <c r="Y5477" i="22"/>
  <c r="AB5477" i="22" s="1"/>
  <c r="AG5477" i="22" s="1"/>
  <c r="X5477" i="22"/>
  <c r="V5477" i="22"/>
  <c r="S5477" i="22"/>
  <c r="P5477" i="22"/>
  <c r="AO5476" i="22"/>
  <c r="AN5476" i="22"/>
  <c r="AL5476" i="22"/>
  <c r="AK5476" i="22"/>
  <c r="AI5476" i="22"/>
  <c r="AH5476" i="22"/>
  <c r="AF5476" i="22"/>
  <c r="AE5476" i="22"/>
  <c r="Z5476" i="22"/>
  <c r="AC5476" i="22" s="1"/>
  <c r="AM5476" i="22" s="1"/>
  <c r="Y5476" i="22"/>
  <c r="AB5476" i="22" s="1"/>
  <c r="AG5476" i="22" s="1"/>
  <c r="X5476" i="22"/>
  <c r="V5476" i="22"/>
  <c r="S5476" i="22"/>
  <c r="P5476" i="22"/>
  <c r="AO5475" i="22"/>
  <c r="AN5475" i="22"/>
  <c r="AL5475" i="22"/>
  <c r="AK5475" i="22"/>
  <c r="AI5475" i="22"/>
  <c r="AH5475" i="22"/>
  <c r="AF5475" i="22"/>
  <c r="AE5475" i="22"/>
  <c r="Z5475" i="22"/>
  <c r="AC5475" i="22" s="1"/>
  <c r="AM5475" i="22" s="1"/>
  <c r="Y5475" i="22"/>
  <c r="AB5475" i="22" s="1"/>
  <c r="AG5475" i="22" s="1"/>
  <c r="X5475" i="22"/>
  <c r="V5475" i="22"/>
  <c r="S5475" i="22"/>
  <c r="P5475" i="22"/>
  <c r="AO5474" i="22"/>
  <c r="AM5474" i="22"/>
  <c r="AL5474" i="22"/>
  <c r="AK5474" i="22"/>
  <c r="AI5474" i="22"/>
  <c r="AG5474" i="22"/>
  <c r="AF5474" i="22"/>
  <c r="AE5474" i="22"/>
  <c r="Z5474" i="22"/>
  <c r="AC5474" i="22" s="1"/>
  <c r="AN5474" i="22" s="1"/>
  <c r="Y5474" i="22"/>
  <c r="AB5474" i="22" s="1"/>
  <c r="AH5474" i="22" s="1"/>
  <c r="X5474" i="22"/>
  <c r="V5474" i="22"/>
  <c r="S5474" i="22"/>
  <c r="P5474" i="22"/>
  <c r="AN5473" i="22"/>
  <c r="AM5473" i="22"/>
  <c r="AL5473" i="22"/>
  <c r="AK5473" i="22"/>
  <c r="AH5473" i="22"/>
  <c r="AG5473" i="22"/>
  <c r="AF5473" i="22"/>
  <c r="AE5473" i="22"/>
  <c r="Z5473" i="22"/>
  <c r="AC5473" i="22" s="1"/>
  <c r="AO5473" i="22" s="1"/>
  <c r="Y5473" i="22"/>
  <c r="AB5473" i="22" s="1"/>
  <c r="AI5473" i="22" s="1"/>
  <c r="X5473" i="22"/>
  <c r="V5473" i="22"/>
  <c r="S5473" i="22"/>
  <c r="P5473" i="22"/>
  <c r="AO5472" i="22"/>
  <c r="AM5472" i="22"/>
  <c r="AL5472" i="22"/>
  <c r="AK5472" i="22"/>
  <c r="AI5472" i="22"/>
  <c r="AG5472" i="22"/>
  <c r="AF5472" i="22"/>
  <c r="AE5472" i="22"/>
  <c r="Z5472" i="22"/>
  <c r="AC5472" i="22" s="1"/>
  <c r="AN5472" i="22" s="1"/>
  <c r="Y5472" i="22"/>
  <c r="AB5472" i="22" s="1"/>
  <c r="AH5472" i="22" s="1"/>
  <c r="X5472" i="22"/>
  <c r="V5472" i="22"/>
  <c r="S5472" i="22"/>
  <c r="P5472" i="22"/>
  <c r="AO5471" i="22"/>
  <c r="AN5471" i="22"/>
  <c r="AL5471" i="22"/>
  <c r="AK5471" i="22"/>
  <c r="AI5471" i="22"/>
  <c r="AH5471" i="22"/>
  <c r="AF5471" i="22"/>
  <c r="AE5471" i="22"/>
  <c r="Z5471" i="22"/>
  <c r="AC5471" i="22" s="1"/>
  <c r="AM5471" i="22" s="1"/>
  <c r="Y5471" i="22"/>
  <c r="AB5471" i="22" s="1"/>
  <c r="AG5471" i="22" s="1"/>
  <c r="X5471" i="22"/>
  <c r="V5471" i="22"/>
  <c r="S5471" i="22"/>
  <c r="P5471" i="22"/>
  <c r="AO5470" i="22"/>
  <c r="AN5470" i="22"/>
  <c r="AL5470" i="22"/>
  <c r="AK5470" i="22"/>
  <c r="AI5470" i="22"/>
  <c r="AH5470" i="22"/>
  <c r="AF5470" i="22"/>
  <c r="AE5470" i="22"/>
  <c r="Z5470" i="22"/>
  <c r="AC5470" i="22" s="1"/>
  <c r="AM5470" i="22" s="1"/>
  <c r="Y5470" i="22"/>
  <c r="AB5470" i="22" s="1"/>
  <c r="AG5470" i="22" s="1"/>
  <c r="X5470" i="22"/>
  <c r="V5470" i="22"/>
  <c r="S5470" i="22"/>
  <c r="P5470" i="22"/>
  <c r="AN5469" i="22"/>
  <c r="AM5469" i="22"/>
  <c r="AL5469" i="22"/>
  <c r="AK5469" i="22"/>
  <c r="AH5469" i="22"/>
  <c r="AG5469" i="22"/>
  <c r="AF5469" i="22"/>
  <c r="AE5469" i="22"/>
  <c r="Z5469" i="22"/>
  <c r="AC5469" i="22" s="1"/>
  <c r="AO5469" i="22" s="1"/>
  <c r="Y5469" i="22"/>
  <c r="AB5469" i="22" s="1"/>
  <c r="AI5469" i="22" s="1"/>
  <c r="X5469" i="22"/>
  <c r="V5469" i="22"/>
  <c r="S5469" i="22"/>
  <c r="P5469" i="22"/>
  <c r="AO5468" i="22"/>
  <c r="AN5468" i="22"/>
  <c r="AL5468" i="22"/>
  <c r="AK5468" i="22"/>
  <c r="AI5468" i="22"/>
  <c r="AH5468" i="22"/>
  <c r="AF5468" i="22"/>
  <c r="AE5468" i="22"/>
  <c r="Z5468" i="22"/>
  <c r="AC5468" i="22" s="1"/>
  <c r="AM5468" i="22" s="1"/>
  <c r="Y5468" i="22"/>
  <c r="AB5468" i="22" s="1"/>
  <c r="AG5468" i="22" s="1"/>
  <c r="X5468" i="22"/>
  <c r="V5468" i="22"/>
  <c r="S5468" i="22"/>
  <c r="P5468" i="22"/>
  <c r="AO5467" i="22"/>
  <c r="AN5467" i="22"/>
  <c r="AL5467" i="22"/>
  <c r="AK5467" i="22"/>
  <c r="AI5467" i="22"/>
  <c r="AH5467" i="22"/>
  <c r="AF5467" i="22"/>
  <c r="AE5467" i="22"/>
  <c r="Z5467" i="22"/>
  <c r="AC5467" i="22" s="1"/>
  <c r="AM5467" i="22" s="1"/>
  <c r="Y5467" i="22"/>
  <c r="AB5467" i="22" s="1"/>
  <c r="AG5467" i="22" s="1"/>
  <c r="X5467" i="22"/>
  <c r="V5467" i="22"/>
  <c r="S5467" i="22"/>
  <c r="P5467" i="22"/>
  <c r="AO5466" i="22"/>
  <c r="AM5466" i="22"/>
  <c r="AL5466" i="22"/>
  <c r="AK5466" i="22"/>
  <c r="AI5466" i="22"/>
  <c r="AG5466" i="22"/>
  <c r="AF5466" i="22"/>
  <c r="AE5466" i="22"/>
  <c r="Z5466" i="22"/>
  <c r="AC5466" i="22" s="1"/>
  <c r="AN5466" i="22" s="1"/>
  <c r="Y5466" i="22"/>
  <c r="AB5466" i="22" s="1"/>
  <c r="AH5466" i="22" s="1"/>
  <c r="X5466" i="22"/>
  <c r="V5466" i="22"/>
  <c r="S5466" i="22"/>
  <c r="P5466" i="22"/>
  <c r="AO5465" i="22"/>
  <c r="AM5465" i="22"/>
  <c r="AL5465" i="22"/>
  <c r="AK5465" i="22"/>
  <c r="AI5465" i="22"/>
  <c r="AG5465" i="22"/>
  <c r="AF5465" i="22"/>
  <c r="AE5465" i="22"/>
  <c r="Z5465" i="22"/>
  <c r="AC5465" i="22" s="1"/>
  <c r="AN5465" i="22" s="1"/>
  <c r="Y5465" i="22"/>
  <c r="AB5465" i="22" s="1"/>
  <c r="AH5465" i="22" s="1"/>
  <c r="X5465" i="22"/>
  <c r="V5465" i="22"/>
  <c r="S5465" i="22"/>
  <c r="P5465" i="22"/>
  <c r="AO5464" i="22"/>
  <c r="AN5464" i="22"/>
  <c r="AL5464" i="22"/>
  <c r="AK5464" i="22"/>
  <c r="AI5464" i="22"/>
  <c r="AH5464" i="22"/>
  <c r="AF5464" i="22"/>
  <c r="AE5464" i="22"/>
  <c r="Z5464" i="22"/>
  <c r="AC5464" i="22" s="1"/>
  <c r="AM5464" i="22" s="1"/>
  <c r="Y5464" i="22"/>
  <c r="AB5464" i="22" s="1"/>
  <c r="AG5464" i="22" s="1"/>
  <c r="X5464" i="22"/>
  <c r="V5464" i="22"/>
  <c r="S5464" i="22"/>
  <c r="P5464" i="22"/>
  <c r="AO5463" i="22"/>
  <c r="AN5463" i="22"/>
  <c r="AL5463" i="22"/>
  <c r="AK5463" i="22"/>
  <c r="AI5463" i="22"/>
  <c r="AH5463" i="22"/>
  <c r="AF5463" i="22"/>
  <c r="AE5463" i="22"/>
  <c r="Z5463" i="22"/>
  <c r="AC5463" i="22" s="1"/>
  <c r="AM5463" i="22" s="1"/>
  <c r="Y5463" i="22"/>
  <c r="AB5463" i="22" s="1"/>
  <c r="AG5463" i="22" s="1"/>
  <c r="X5463" i="22"/>
  <c r="V5463" i="22"/>
  <c r="S5463" i="22"/>
  <c r="P5463" i="22"/>
  <c r="AO5462" i="22"/>
  <c r="AN5462" i="22"/>
  <c r="AM5462" i="22"/>
  <c r="AK5462" i="22"/>
  <c r="AI5462" i="22"/>
  <c r="AH5462" i="22"/>
  <c r="AG5462" i="22"/>
  <c r="AE5462" i="22"/>
  <c r="Z5462" i="22"/>
  <c r="AC5462" i="22" s="1"/>
  <c r="AL5462" i="22" s="1"/>
  <c r="Y5462" i="22"/>
  <c r="AB5462" i="22" s="1"/>
  <c r="AF5462" i="22" s="1"/>
  <c r="X5462" i="22"/>
  <c r="V5462" i="22"/>
  <c r="S5462" i="22"/>
  <c r="P5462" i="22"/>
  <c r="AO5461" i="22"/>
  <c r="AN5461" i="22"/>
  <c r="AL5461" i="22"/>
  <c r="AK5461" i="22"/>
  <c r="AI5461" i="22"/>
  <c r="AH5461" i="22"/>
  <c r="AF5461" i="22"/>
  <c r="AE5461" i="22"/>
  <c r="Z5461" i="22"/>
  <c r="AC5461" i="22" s="1"/>
  <c r="AM5461" i="22" s="1"/>
  <c r="Y5461" i="22"/>
  <c r="AB5461" i="22" s="1"/>
  <c r="AG5461" i="22" s="1"/>
  <c r="X5461" i="22"/>
  <c r="V5461" i="22"/>
  <c r="S5461" i="22"/>
  <c r="P5461" i="22"/>
  <c r="AO5460" i="22"/>
  <c r="AN5460" i="22"/>
  <c r="AL5460" i="22"/>
  <c r="AK5460" i="22"/>
  <c r="AI5460" i="22"/>
  <c r="AH5460" i="22"/>
  <c r="AF5460" i="22"/>
  <c r="AE5460" i="22"/>
  <c r="Z5460" i="22"/>
  <c r="AC5460" i="22" s="1"/>
  <c r="AM5460" i="22" s="1"/>
  <c r="Y5460" i="22"/>
  <c r="AB5460" i="22" s="1"/>
  <c r="AG5460" i="22" s="1"/>
  <c r="X5460" i="22"/>
  <c r="V5460" i="22"/>
  <c r="S5460" i="22"/>
  <c r="P5460" i="22"/>
  <c r="AO5459" i="22"/>
  <c r="AM5459" i="22"/>
  <c r="AL5459" i="22"/>
  <c r="AK5459" i="22"/>
  <c r="AI5459" i="22"/>
  <c r="AG5459" i="22"/>
  <c r="AF5459" i="22"/>
  <c r="AE5459" i="22"/>
  <c r="Z5459" i="22"/>
  <c r="AC5459" i="22" s="1"/>
  <c r="AN5459" i="22" s="1"/>
  <c r="Y5459" i="22"/>
  <c r="AB5459" i="22" s="1"/>
  <c r="AH5459" i="22" s="1"/>
  <c r="X5459" i="22"/>
  <c r="V5459" i="22"/>
  <c r="S5459" i="22"/>
  <c r="P5459" i="22"/>
  <c r="AO5458" i="22"/>
  <c r="AN5458" i="22"/>
  <c r="AL5458" i="22"/>
  <c r="AK5458" i="22"/>
  <c r="AI5458" i="22"/>
  <c r="AH5458" i="22"/>
  <c r="AF5458" i="22"/>
  <c r="AE5458" i="22"/>
  <c r="Z5458" i="22"/>
  <c r="AC5458" i="22" s="1"/>
  <c r="AM5458" i="22" s="1"/>
  <c r="Y5458" i="22"/>
  <c r="AB5458" i="22" s="1"/>
  <c r="AG5458" i="22" s="1"/>
  <c r="X5458" i="22"/>
  <c r="V5458" i="22"/>
  <c r="S5458" i="22"/>
  <c r="P5458" i="22"/>
  <c r="AO5457" i="22"/>
  <c r="AM5457" i="22"/>
  <c r="AL5457" i="22"/>
  <c r="AK5457" i="22"/>
  <c r="AI5457" i="22"/>
  <c r="AG5457" i="22"/>
  <c r="AF5457" i="22"/>
  <c r="AE5457" i="22"/>
  <c r="Z5457" i="22"/>
  <c r="AC5457" i="22" s="1"/>
  <c r="AN5457" i="22" s="1"/>
  <c r="Y5457" i="22"/>
  <c r="AB5457" i="22" s="1"/>
  <c r="AH5457" i="22" s="1"/>
  <c r="X5457" i="22"/>
  <c r="V5457" i="22"/>
  <c r="S5457" i="22"/>
  <c r="P5457" i="22"/>
  <c r="AO5456" i="22"/>
  <c r="AN5456" i="22"/>
  <c r="AL5456" i="22"/>
  <c r="AK5456" i="22"/>
  <c r="AI5456" i="22"/>
  <c r="AH5456" i="22"/>
  <c r="AF5456" i="22"/>
  <c r="AE5456" i="22"/>
  <c r="Z5456" i="22"/>
  <c r="AC5456" i="22" s="1"/>
  <c r="AM5456" i="22" s="1"/>
  <c r="Y5456" i="22"/>
  <c r="AB5456" i="22" s="1"/>
  <c r="AG5456" i="22" s="1"/>
  <c r="X5456" i="22"/>
  <c r="V5456" i="22"/>
  <c r="S5456" i="22"/>
  <c r="P5456" i="22"/>
  <c r="AO5455" i="22"/>
  <c r="AN5455" i="22"/>
  <c r="AL5455" i="22"/>
  <c r="AK5455" i="22"/>
  <c r="AI5455" i="22"/>
  <c r="AH5455" i="22"/>
  <c r="AF5455" i="22"/>
  <c r="AE5455" i="22"/>
  <c r="Z5455" i="22"/>
  <c r="AC5455" i="22" s="1"/>
  <c r="AM5455" i="22" s="1"/>
  <c r="Y5455" i="22"/>
  <c r="AB5455" i="22" s="1"/>
  <c r="AG5455" i="22" s="1"/>
  <c r="X5455" i="22"/>
  <c r="V5455" i="22"/>
  <c r="S5455" i="22"/>
  <c r="P5455" i="22"/>
  <c r="AO5454" i="22"/>
  <c r="AM5454" i="22"/>
  <c r="AL5454" i="22"/>
  <c r="AK5454" i="22"/>
  <c r="AI5454" i="22"/>
  <c r="AG5454" i="22"/>
  <c r="AF5454" i="22"/>
  <c r="AE5454" i="22"/>
  <c r="Z5454" i="22"/>
  <c r="AC5454" i="22" s="1"/>
  <c r="AN5454" i="22" s="1"/>
  <c r="Y5454" i="22"/>
  <c r="AB5454" i="22" s="1"/>
  <c r="AH5454" i="22" s="1"/>
  <c r="X5454" i="22"/>
  <c r="V5454" i="22"/>
  <c r="S5454" i="22"/>
  <c r="P5454" i="22"/>
  <c r="AO5453" i="22"/>
  <c r="AN5453" i="22"/>
  <c r="AL5453" i="22"/>
  <c r="AK5453" i="22"/>
  <c r="AI5453" i="22"/>
  <c r="AH5453" i="22"/>
  <c r="AF5453" i="22"/>
  <c r="AE5453" i="22"/>
  <c r="Z5453" i="22"/>
  <c r="AC5453" i="22" s="1"/>
  <c r="AM5453" i="22" s="1"/>
  <c r="Y5453" i="22"/>
  <c r="AB5453" i="22" s="1"/>
  <c r="AG5453" i="22" s="1"/>
  <c r="X5453" i="22"/>
  <c r="V5453" i="22"/>
  <c r="S5453" i="22"/>
  <c r="P5453" i="22"/>
  <c r="AO5452" i="22"/>
  <c r="AN5452" i="22"/>
  <c r="AL5452" i="22"/>
  <c r="AK5452" i="22"/>
  <c r="AI5452" i="22"/>
  <c r="AH5452" i="22"/>
  <c r="AF5452" i="22"/>
  <c r="AE5452" i="22"/>
  <c r="Z5452" i="22"/>
  <c r="AC5452" i="22" s="1"/>
  <c r="AM5452" i="22" s="1"/>
  <c r="Y5452" i="22"/>
  <c r="AB5452" i="22" s="1"/>
  <c r="AG5452" i="22" s="1"/>
  <c r="X5452" i="22"/>
  <c r="V5452" i="22"/>
  <c r="S5452" i="22"/>
  <c r="P5452" i="22"/>
  <c r="AO5451" i="22"/>
  <c r="AN5451" i="22"/>
  <c r="AL5451" i="22"/>
  <c r="AK5451" i="22"/>
  <c r="AI5451" i="22"/>
  <c r="AH5451" i="22"/>
  <c r="AF5451" i="22"/>
  <c r="AE5451" i="22"/>
  <c r="Z5451" i="22"/>
  <c r="AC5451" i="22" s="1"/>
  <c r="AM5451" i="22" s="1"/>
  <c r="Y5451" i="22"/>
  <c r="AB5451" i="22" s="1"/>
  <c r="AG5451" i="22" s="1"/>
  <c r="X5451" i="22"/>
  <c r="V5451" i="22"/>
  <c r="S5451" i="22"/>
  <c r="P5451" i="22"/>
  <c r="AO5450" i="22"/>
  <c r="AM5450" i="22"/>
  <c r="AL5450" i="22"/>
  <c r="AK5450" i="22"/>
  <c r="AI5450" i="22"/>
  <c r="AG5450" i="22"/>
  <c r="AF5450" i="22"/>
  <c r="AE5450" i="22"/>
  <c r="Z5450" i="22"/>
  <c r="AC5450" i="22" s="1"/>
  <c r="AN5450" i="22" s="1"/>
  <c r="Y5450" i="22"/>
  <c r="AB5450" i="22" s="1"/>
  <c r="AH5450" i="22" s="1"/>
  <c r="X5450" i="22"/>
  <c r="V5450" i="22"/>
  <c r="S5450" i="22"/>
  <c r="P5450" i="22"/>
  <c r="AO5449" i="22"/>
  <c r="AN5449" i="22"/>
  <c r="AL5449" i="22"/>
  <c r="AK5449" i="22"/>
  <c r="AI5449" i="22"/>
  <c r="AH5449" i="22"/>
  <c r="AF5449" i="22"/>
  <c r="AE5449" i="22"/>
  <c r="Z5449" i="22"/>
  <c r="AC5449" i="22" s="1"/>
  <c r="AM5449" i="22" s="1"/>
  <c r="Y5449" i="22"/>
  <c r="AB5449" i="22" s="1"/>
  <c r="AG5449" i="22" s="1"/>
  <c r="X5449" i="22"/>
  <c r="V5449" i="22"/>
  <c r="S5449" i="22"/>
  <c r="P5449" i="22"/>
  <c r="AN5448" i="22"/>
  <c r="AM5448" i="22"/>
  <c r="AL5448" i="22"/>
  <c r="AK5448" i="22"/>
  <c r="AH5448" i="22"/>
  <c r="AG5448" i="22"/>
  <c r="AF5448" i="22"/>
  <c r="AE5448" i="22"/>
  <c r="Z5448" i="22"/>
  <c r="AC5448" i="22" s="1"/>
  <c r="AO5448" i="22" s="1"/>
  <c r="Y5448" i="22"/>
  <c r="AB5448" i="22" s="1"/>
  <c r="AI5448" i="22" s="1"/>
  <c r="X5448" i="22"/>
  <c r="V5448" i="22"/>
  <c r="S5448" i="22"/>
  <c r="P5448" i="22"/>
  <c r="AN5447" i="22"/>
  <c r="AM5447" i="22"/>
  <c r="AL5447" i="22"/>
  <c r="AK5447" i="22"/>
  <c r="AH5447" i="22"/>
  <c r="AG5447" i="22"/>
  <c r="AF5447" i="22"/>
  <c r="AE5447" i="22"/>
  <c r="Z5447" i="22"/>
  <c r="AC5447" i="22" s="1"/>
  <c r="AO5447" i="22" s="1"/>
  <c r="Y5447" i="22"/>
  <c r="AB5447" i="22" s="1"/>
  <c r="AI5447" i="22" s="1"/>
  <c r="X5447" i="22"/>
  <c r="V5447" i="22"/>
  <c r="S5447" i="22"/>
  <c r="P5447" i="22"/>
  <c r="AO5446" i="22"/>
  <c r="AN5446" i="22"/>
  <c r="AL5446" i="22"/>
  <c r="AK5446" i="22"/>
  <c r="AI5446" i="22"/>
  <c r="AH5446" i="22"/>
  <c r="AF5446" i="22"/>
  <c r="AE5446" i="22"/>
  <c r="Z5446" i="22"/>
  <c r="AC5446" i="22" s="1"/>
  <c r="AM5446" i="22" s="1"/>
  <c r="Y5446" i="22"/>
  <c r="AB5446" i="22" s="1"/>
  <c r="AG5446" i="22" s="1"/>
  <c r="X5446" i="22"/>
  <c r="V5446" i="22"/>
  <c r="S5446" i="22"/>
  <c r="P5446" i="22"/>
  <c r="AO5445" i="22"/>
  <c r="AM5445" i="22"/>
  <c r="AL5445" i="22"/>
  <c r="AK5445" i="22"/>
  <c r="AI5445" i="22"/>
  <c r="AG5445" i="22"/>
  <c r="AF5445" i="22"/>
  <c r="AE5445" i="22"/>
  <c r="Z5445" i="22"/>
  <c r="AC5445" i="22" s="1"/>
  <c r="AN5445" i="22" s="1"/>
  <c r="Y5445" i="22"/>
  <c r="AB5445" i="22" s="1"/>
  <c r="AH5445" i="22" s="1"/>
  <c r="X5445" i="22"/>
  <c r="V5445" i="22"/>
  <c r="S5445" i="22"/>
  <c r="P5445" i="22"/>
  <c r="AO5444" i="22"/>
  <c r="AM5444" i="22"/>
  <c r="AL5444" i="22"/>
  <c r="AK5444" i="22"/>
  <c r="AI5444" i="22"/>
  <c r="AG5444" i="22"/>
  <c r="AF5444" i="22"/>
  <c r="AE5444" i="22"/>
  <c r="Z5444" i="22"/>
  <c r="AC5444" i="22" s="1"/>
  <c r="AN5444" i="22" s="1"/>
  <c r="Y5444" i="22"/>
  <c r="AB5444" i="22" s="1"/>
  <c r="AH5444" i="22" s="1"/>
  <c r="X5444" i="22"/>
  <c r="V5444" i="22"/>
  <c r="S5444" i="22"/>
  <c r="P5444" i="22"/>
  <c r="AO5443" i="22"/>
  <c r="AM5443" i="22"/>
  <c r="AL5443" i="22"/>
  <c r="AK5443" i="22"/>
  <c r="AI5443" i="22"/>
  <c r="AG5443" i="22"/>
  <c r="AF5443" i="22"/>
  <c r="AE5443" i="22"/>
  <c r="Z5443" i="22"/>
  <c r="AC5443" i="22" s="1"/>
  <c r="AN5443" i="22" s="1"/>
  <c r="Y5443" i="22"/>
  <c r="AB5443" i="22" s="1"/>
  <c r="AH5443" i="22" s="1"/>
  <c r="X5443" i="22"/>
  <c r="V5443" i="22"/>
  <c r="S5443" i="22"/>
  <c r="P5443" i="22"/>
  <c r="AO5442" i="22"/>
  <c r="AM5442" i="22"/>
  <c r="AL5442" i="22"/>
  <c r="AK5442" i="22"/>
  <c r="AI5442" i="22"/>
  <c r="AG5442" i="22"/>
  <c r="AF5442" i="22"/>
  <c r="AE5442" i="22"/>
  <c r="Z5442" i="22"/>
  <c r="AC5442" i="22" s="1"/>
  <c r="AN5442" i="22" s="1"/>
  <c r="Y5442" i="22"/>
  <c r="AB5442" i="22" s="1"/>
  <c r="AH5442" i="22" s="1"/>
  <c r="X5442" i="22"/>
  <c r="V5442" i="22"/>
  <c r="S5442" i="22"/>
  <c r="P5442" i="22"/>
  <c r="AN5441" i="22"/>
  <c r="AM5441" i="22"/>
  <c r="AL5441" i="22"/>
  <c r="AK5441" i="22"/>
  <c r="AH5441" i="22"/>
  <c r="AG5441" i="22"/>
  <c r="AF5441" i="22"/>
  <c r="AE5441" i="22"/>
  <c r="Z5441" i="22"/>
  <c r="AC5441" i="22" s="1"/>
  <c r="AO5441" i="22" s="1"/>
  <c r="Y5441" i="22"/>
  <c r="AB5441" i="22" s="1"/>
  <c r="AI5441" i="22" s="1"/>
  <c r="X5441" i="22"/>
  <c r="V5441" i="22"/>
  <c r="S5441" i="22"/>
  <c r="P5441" i="22"/>
  <c r="AO5440" i="22"/>
  <c r="AM5440" i="22"/>
  <c r="AL5440" i="22"/>
  <c r="AK5440" i="22"/>
  <c r="AI5440" i="22"/>
  <c r="AG5440" i="22"/>
  <c r="AF5440" i="22"/>
  <c r="AE5440" i="22"/>
  <c r="Z5440" i="22"/>
  <c r="AC5440" i="22" s="1"/>
  <c r="AN5440" i="22" s="1"/>
  <c r="Y5440" i="22"/>
  <c r="AB5440" i="22" s="1"/>
  <c r="AH5440" i="22" s="1"/>
  <c r="X5440" i="22"/>
  <c r="V5440" i="22"/>
  <c r="S5440" i="22"/>
  <c r="P5440" i="22"/>
  <c r="AO5439" i="22"/>
  <c r="AN5439" i="22"/>
  <c r="AL5439" i="22"/>
  <c r="AK5439" i="22"/>
  <c r="AI5439" i="22"/>
  <c r="AH5439" i="22"/>
  <c r="AF5439" i="22"/>
  <c r="AE5439" i="22"/>
  <c r="Z5439" i="22"/>
  <c r="AC5439" i="22" s="1"/>
  <c r="AM5439" i="22" s="1"/>
  <c r="Y5439" i="22"/>
  <c r="AB5439" i="22" s="1"/>
  <c r="AG5439" i="22" s="1"/>
  <c r="X5439" i="22"/>
  <c r="V5439" i="22"/>
  <c r="S5439" i="22"/>
  <c r="P5439" i="22"/>
  <c r="AO5438" i="22"/>
  <c r="AN5438" i="22"/>
  <c r="AL5438" i="22"/>
  <c r="AK5438" i="22"/>
  <c r="AI5438" i="22"/>
  <c r="AH5438" i="22"/>
  <c r="AF5438" i="22"/>
  <c r="AE5438" i="22"/>
  <c r="Z5438" i="22"/>
  <c r="AC5438" i="22" s="1"/>
  <c r="AM5438" i="22" s="1"/>
  <c r="Y5438" i="22"/>
  <c r="AB5438" i="22" s="1"/>
  <c r="AG5438" i="22" s="1"/>
  <c r="X5438" i="22"/>
  <c r="V5438" i="22"/>
  <c r="S5438" i="22"/>
  <c r="P5438" i="22"/>
  <c r="AO5437" i="22"/>
  <c r="AM5437" i="22"/>
  <c r="AL5437" i="22"/>
  <c r="AK5437" i="22"/>
  <c r="AI5437" i="22"/>
  <c r="AG5437" i="22"/>
  <c r="AF5437" i="22"/>
  <c r="AE5437" i="22"/>
  <c r="Z5437" i="22"/>
  <c r="AC5437" i="22" s="1"/>
  <c r="AN5437" i="22" s="1"/>
  <c r="Y5437" i="22"/>
  <c r="AB5437" i="22" s="1"/>
  <c r="AH5437" i="22" s="1"/>
  <c r="X5437" i="22"/>
  <c r="V5437" i="22"/>
  <c r="S5437" i="22"/>
  <c r="P5437" i="22"/>
  <c r="AN5436" i="22"/>
  <c r="AM5436" i="22"/>
  <c r="AL5436" i="22"/>
  <c r="AK5436" i="22"/>
  <c r="AH5436" i="22"/>
  <c r="AG5436" i="22"/>
  <c r="AF5436" i="22"/>
  <c r="AE5436" i="22"/>
  <c r="Z5436" i="22"/>
  <c r="AC5436" i="22" s="1"/>
  <c r="AO5436" i="22" s="1"/>
  <c r="Y5436" i="22"/>
  <c r="AB5436" i="22" s="1"/>
  <c r="AI5436" i="22" s="1"/>
  <c r="X5436" i="22"/>
  <c r="V5436" i="22"/>
  <c r="S5436" i="22"/>
  <c r="P5436" i="22"/>
  <c r="AO5435" i="22"/>
  <c r="AN5435" i="22"/>
  <c r="AL5435" i="22"/>
  <c r="AK5435" i="22"/>
  <c r="AI5435" i="22"/>
  <c r="AH5435" i="22"/>
  <c r="AF5435" i="22"/>
  <c r="AE5435" i="22"/>
  <c r="Z5435" i="22"/>
  <c r="AC5435" i="22" s="1"/>
  <c r="AM5435" i="22" s="1"/>
  <c r="Y5435" i="22"/>
  <c r="AB5435" i="22" s="1"/>
  <c r="AG5435" i="22" s="1"/>
  <c r="X5435" i="22"/>
  <c r="V5435" i="22"/>
  <c r="S5435" i="22"/>
  <c r="P5435" i="22"/>
  <c r="AO5434" i="22"/>
  <c r="AN5434" i="22"/>
  <c r="AL5434" i="22"/>
  <c r="AK5434" i="22"/>
  <c r="AI5434" i="22"/>
  <c r="AH5434" i="22"/>
  <c r="AF5434" i="22"/>
  <c r="AE5434" i="22"/>
  <c r="Z5434" i="22"/>
  <c r="AC5434" i="22" s="1"/>
  <c r="AM5434" i="22" s="1"/>
  <c r="Y5434" i="22"/>
  <c r="AB5434" i="22" s="1"/>
  <c r="AG5434" i="22" s="1"/>
  <c r="X5434" i="22"/>
  <c r="V5434" i="22"/>
  <c r="S5434" i="22"/>
  <c r="P5434" i="22"/>
  <c r="AO5433" i="22"/>
  <c r="AN5433" i="22"/>
  <c r="AL5433" i="22"/>
  <c r="AK5433" i="22"/>
  <c r="AI5433" i="22"/>
  <c r="AH5433" i="22"/>
  <c r="AF5433" i="22"/>
  <c r="AE5433" i="22"/>
  <c r="Z5433" i="22"/>
  <c r="AC5433" i="22" s="1"/>
  <c r="AM5433" i="22" s="1"/>
  <c r="Y5433" i="22"/>
  <c r="AB5433" i="22" s="1"/>
  <c r="AG5433" i="22" s="1"/>
  <c r="X5433" i="22"/>
  <c r="V5433" i="22"/>
  <c r="S5433" i="22"/>
  <c r="P5433" i="22"/>
  <c r="AO5432" i="22"/>
  <c r="AM5432" i="22"/>
  <c r="AL5432" i="22"/>
  <c r="AK5432" i="22"/>
  <c r="AI5432" i="22"/>
  <c r="AG5432" i="22"/>
  <c r="AF5432" i="22"/>
  <c r="AE5432" i="22"/>
  <c r="Z5432" i="22"/>
  <c r="AC5432" i="22" s="1"/>
  <c r="AN5432" i="22" s="1"/>
  <c r="Y5432" i="22"/>
  <c r="AB5432" i="22" s="1"/>
  <c r="AH5432" i="22" s="1"/>
  <c r="X5432" i="22"/>
  <c r="V5432" i="22"/>
  <c r="S5432" i="22"/>
  <c r="P5432" i="22"/>
  <c r="AO5431" i="22"/>
  <c r="AN5431" i="22"/>
  <c r="AL5431" i="22"/>
  <c r="AK5431" i="22"/>
  <c r="AI5431" i="22"/>
  <c r="AH5431" i="22"/>
  <c r="AF5431" i="22"/>
  <c r="AE5431" i="22"/>
  <c r="Z5431" i="22"/>
  <c r="AC5431" i="22" s="1"/>
  <c r="AM5431" i="22" s="1"/>
  <c r="Y5431" i="22"/>
  <c r="AB5431" i="22" s="1"/>
  <c r="AG5431" i="22" s="1"/>
  <c r="X5431" i="22"/>
  <c r="V5431" i="22"/>
  <c r="S5431" i="22"/>
  <c r="P5431" i="22"/>
  <c r="AO5430" i="22"/>
  <c r="AN5430" i="22"/>
  <c r="AM5430" i="22"/>
  <c r="AK5430" i="22"/>
  <c r="AI5430" i="22"/>
  <c r="AH5430" i="22"/>
  <c r="AG5430" i="22"/>
  <c r="AE5430" i="22"/>
  <c r="Z5430" i="22"/>
  <c r="AC5430" i="22" s="1"/>
  <c r="AL5430" i="22" s="1"/>
  <c r="Y5430" i="22"/>
  <c r="AB5430" i="22" s="1"/>
  <c r="AF5430" i="22" s="1"/>
  <c r="X5430" i="22"/>
  <c r="V5430" i="22"/>
  <c r="S5430" i="22"/>
  <c r="P5430" i="22"/>
  <c r="AO5429" i="22"/>
  <c r="AN5429" i="22"/>
  <c r="AL5429" i="22"/>
  <c r="AK5429" i="22"/>
  <c r="AI5429" i="22"/>
  <c r="AH5429" i="22"/>
  <c r="AF5429" i="22"/>
  <c r="AE5429" i="22"/>
  <c r="Z5429" i="22"/>
  <c r="AC5429" i="22" s="1"/>
  <c r="AM5429" i="22" s="1"/>
  <c r="Y5429" i="22"/>
  <c r="AB5429" i="22" s="1"/>
  <c r="AG5429" i="22" s="1"/>
  <c r="X5429" i="22"/>
  <c r="V5429" i="22"/>
  <c r="S5429" i="22"/>
  <c r="P5429" i="22"/>
  <c r="AO5428" i="22"/>
  <c r="AM5428" i="22"/>
  <c r="AL5428" i="22"/>
  <c r="AK5428" i="22"/>
  <c r="AI5428" i="22"/>
  <c r="AG5428" i="22"/>
  <c r="AF5428" i="22"/>
  <c r="AE5428" i="22"/>
  <c r="Z5428" i="22"/>
  <c r="AC5428" i="22" s="1"/>
  <c r="AN5428" i="22" s="1"/>
  <c r="Y5428" i="22"/>
  <c r="AB5428" i="22" s="1"/>
  <c r="AH5428" i="22" s="1"/>
  <c r="X5428" i="22"/>
  <c r="V5428" i="22"/>
  <c r="S5428" i="22"/>
  <c r="P5428" i="22"/>
  <c r="AO5427" i="22"/>
  <c r="AM5427" i="22"/>
  <c r="AL5427" i="22"/>
  <c r="AK5427" i="22"/>
  <c r="AI5427" i="22"/>
  <c r="AG5427" i="22"/>
  <c r="AF5427" i="22"/>
  <c r="AE5427" i="22"/>
  <c r="Z5427" i="22"/>
  <c r="AC5427" i="22" s="1"/>
  <c r="AN5427" i="22" s="1"/>
  <c r="Y5427" i="22"/>
  <c r="AB5427" i="22" s="1"/>
  <c r="AH5427" i="22" s="1"/>
  <c r="X5427" i="22"/>
  <c r="V5427" i="22"/>
  <c r="S5427" i="22"/>
  <c r="P5427" i="22"/>
  <c r="AO5426" i="22"/>
  <c r="AM5426" i="22"/>
  <c r="AL5426" i="22"/>
  <c r="AK5426" i="22"/>
  <c r="AI5426" i="22"/>
  <c r="AG5426" i="22"/>
  <c r="AF5426" i="22"/>
  <c r="AE5426" i="22"/>
  <c r="Z5426" i="22"/>
  <c r="AC5426" i="22" s="1"/>
  <c r="AN5426" i="22" s="1"/>
  <c r="Y5426" i="22"/>
  <c r="AB5426" i="22" s="1"/>
  <c r="AH5426" i="22" s="1"/>
  <c r="X5426" i="22"/>
  <c r="V5426" i="22"/>
  <c r="S5426" i="22"/>
  <c r="P5426" i="22"/>
  <c r="AO5425" i="22"/>
  <c r="AN5425" i="22"/>
  <c r="AL5425" i="22"/>
  <c r="AK5425" i="22"/>
  <c r="AI5425" i="22"/>
  <c r="AH5425" i="22"/>
  <c r="AF5425" i="22"/>
  <c r="AE5425" i="22"/>
  <c r="Z5425" i="22"/>
  <c r="AC5425" i="22" s="1"/>
  <c r="AM5425" i="22" s="1"/>
  <c r="Y5425" i="22"/>
  <c r="AB5425" i="22" s="1"/>
  <c r="AG5425" i="22" s="1"/>
  <c r="X5425" i="22"/>
  <c r="V5425" i="22"/>
  <c r="S5425" i="22"/>
  <c r="P5425" i="22"/>
  <c r="AO5424" i="22"/>
  <c r="AN5424" i="22"/>
  <c r="AL5424" i="22"/>
  <c r="AK5424" i="22"/>
  <c r="AI5424" i="22"/>
  <c r="AH5424" i="22"/>
  <c r="AF5424" i="22"/>
  <c r="AE5424" i="22"/>
  <c r="Z5424" i="22"/>
  <c r="AC5424" i="22" s="1"/>
  <c r="AM5424" i="22" s="1"/>
  <c r="Y5424" i="22"/>
  <c r="AB5424" i="22" s="1"/>
  <c r="AG5424" i="22" s="1"/>
  <c r="X5424" i="22"/>
  <c r="V5424" i="22"/>
  <c r="S5424" i="22"/>
  <c r="P5424" i="22"/>
  <c r="AO5423" i="22"/>
  <c r="AM5423" i="22"/>
  <c r="AL5423" i="22"/>
  <c r="AK5423" i="22"/>
  <c r="AI5423" i="22"/>
  <c r="AG5423" i="22"/>
  <c r="AF5423" i="22"/>
  <c r="AE5423" i="22"/>
  <c r="Z5423" i="22"/>
  <c r="AC5423" i="22" s="1"/>
  <c r="AN5423" i="22" s="1"/>
  <c r="Y5423" i="22"/>
  <c r="AB5423" i="22" s="1"/>
  <c r="AH5423" i="22" s="1"/>
  <c r="X5423" i="22"/>
  <c r="V5423" i="22"/>
  <c r="S5423" i="22"/>
  <c r="P5423" i="22"/>
  <c r="AO5422" i="22"/>
  <c r="AN5422" i="22"/>
  <c r="AL5422" i="22"/>
  <c r="AK5422" i="22"/>
  <c r="AI5422" i="22"/>
  <c r="AH5422" i="22"/>
  <c r="AF5422" i="22"/>
  <c r="AE5422" i="22"/>
  <c r="Z5422" i="22"/>
  <c r="AC5422" i="22" s="1"/>
  <c r="AM5422" i="22" s="1"/>
  <c r="Y5422" i="22"/>
  <c r="AB5422" i="22" s="1"/>
  <c r="AG5422" i="22" s="1"/>
  <c r="X5422" i="22"/>
  <c r="V5422" i="22"/>
  <c r="S5422" i="22"/>
  <c r="P5422" i="22"/>
  <c r="AO5421" i="22"/>
  <c r="AN5421" i="22"/>
  <c r="AL5421" i="22"/>
  <c r="AK5421" i="22"/>
  <c r="AI5421" i="22"/>
  <c r="AH5421" i="22"/>
  <c r="AF5421" i="22"/>
  <c r="AE5421" i="22"/>
  <c r="Z5421" i="22"/>
  <c r="AC5421" i="22" s="1"/>
  <c r="AM5421" i="22" s="1"/>
  <c r="Y5421" i="22"/>
  <c r="AB5421" i="22" s="1"/>
  <c r="AG5421" i="22" s="1"/>
  <c r="X5421" i="22"/>
  <c r="V5421" i="22"/>
  <c r="S5421" i="22"/>
  <c r="P5421" i="22"/>
  <c r="AN5420" i="22"/>
  <c r="AM5420" i="22"/>
  <c r="AL5420" i="22"/>
  <c r="AK5420" i="22"/>
  <c r="AH5420" i="22"/>
  <c r="AG5420" i="22"/>
  <c r="AF5420" i="22"/>
  <c r="AE5420" i="22"/>
  <c r="Z5420" i="22"/>
  <c r="AC5420" i="22" s="1"/>
  <c r="AO5420" i="22" s="1"/>
  <c r="Y5420" i="22"/>
  <c r="AB5420" i="22" s="1"/>
  <c r="AI5420" i="22" s="1"/>
  <c r="X5420" i="22"/>
  <c r="V5420" i="22"/>
  <c r="S5420" i="22"/>
  <c r="P5420" i="22"/>
  <c r="AO5419" i="22"/>
  <c r="AM5419" i="22"/>
  <c r="AL5419" i="22"/>
  <c r="AK5419" i="22"/>
  <c r="AI5419" i="22"/>
  <c r="AG5419" i="22"/>
  <c r="AF5419" i="22"/>
  <c r="AE5419" i="22"/>
  <c r="Z5419" i="22"/>
  <c r="AC5419" i="22" s="1"/>
  <c r="AN5419" i="22" s="1"/>
  <c r="Y5419" i="22"/>
  <c r="AB5419" i="22" s="1"/>
  <c r="AH5419" i="22" s="1"/>
  <c r="X5419" i="22"/>
  <c r="V5419" i="22"/>
  <c r="S5419" i="22"/>
  <c r="P5419" i="22"/>
  <c r="AO5418" i="22"/>
  <c r="AM5418" i="22"/>
  <c r="AL5418" i="22"/>
  <c r="AK5418" i="22"/>
  <c r="AI5418" i="22"/>
  <c r="AG5418" i="22"/>
  <c r="AF5418" i="22"/>
  <c r="AE5418" i="22"/>
  <c r="Z5418" i="22"/>
  <c r="AC5418" i="22" s="1"/>
  <c r="AN5418" i="22" s="1"/>
  <c r="Y5418" i="22"/>
  <c r="AB5418" i="22" s="1"/>
  <c r="AH5418" i="22" s="1"/>
  <c r="X5418" i="22"/>
  <c r="V5418" i="22"/>
  <c r="S5418" i="22"/>
  <c r="P5418" i="22"/>
  <c r="AO5417" i="22"/>
  <c r="AN5417" i="22"/>
  <c r="AL5417" i="22"/>
  <c r="AK5417" i="22"/>
  <c r="AI5417" i="22"/>
  <c r="AH5417" i="22"/>
  <c r="AF5417" i="22"/>
  <c r="AE5417" i="22"/>
  <c r="Z5417" i="22"/>
  <c r="AC5417" i="22" s="1"/>
  <c r="AM5417" i="22" s="1"/>
  <c r="Y5417" i="22"/>
  <c r="AB5417" i="22" s="1"/>
  <c r="AG5417" i="22" s="1"/>
  <c r="X5417" i="22"/>
  <c r="V5417" i="22"/>
  <c r="S5417" i="22"/>
  <c r="P5417" i="22"/>
  <c r="AO5416" i="22"/>
  <c r="AM5416" i="22"/>
  <c r="AL5416" i="22"/>
  <c r="AK5416" i="22"/>
  <c r="AI5416" i="22"/>
  <c r="AG5416" i="22"/>
  <c r="AF5416" i="22"/>
  <c r="AE5416" i="22"/>
  <c r="Z5416" i="22"/>
  <c r="AC5416" i="22" s="1"/>
  <c r="AN5416" i="22" s="1"/>
  <c r="Y5416" i="22"/>
  <c r="AB5416" i="22" s="1"/>
  <c r="AH5416" i="22" s="1"/>
  <c r="X5416" i="22"/>
  <c r="V5416" i="22"/>
  <c r="S5416" i="22"/>
  <c r="P5416" i="22"/>
  <c r="AO5415" i="22"/>
  <c r="AM5415" i="22"/>
  <c r="AL5415" i="22"/>
  <c r="AK5415" i="22"/>
  <c r="AI5415" i="22"/>
  <c r="AG5415" i="22"/>
  <c r="AF5415" i="22"/>
  <c r="AE5415" i="22"/>
  <c r="Z5415" i="22"/>
  <c r="AC5415" i="22" s="1"/>
  <c r="AN5415" i="22" s="1"/>
  <c r="Y5415" i="22"/>
  <c r="AB5415" i="22" s="1"/>
  <c r="AH5415" i="22" s="1"/>
  <c r="X5415" i="22"/>
  <c r="V5415" i="22"/>
  <c r="S5415" i="22"/>
  <c r="P5415" i="22"/>
  <c r="AN5414" i="22"/>
  <c r="AM5414" i="22"/>
  <c r="AL5414" i="22"/>
  <c r="AK5414" i="22"/>
  <c r="AH5414" i="22"/>
  <c r="AG5414" i="22"/>
  <c r="AF5414" i="22"/>
  <c r="AE5414" i="22"/>
  <c r="Z5414" i="22"/>
  <c r="AC5414" i="22" s="1"/>
  <c r="AO5414" i="22" s="1"/>
  <c r="Y5414" i="22"/>
  <c r="AB5414" i="22" s="1"/>
  <c r="AI5414" i="22" s="1"/>
  <c r="X5414" i="22"/>
  <c r="V5414" i="22"/>
  <c r="S5414" i="22"/>
  <c r="P5414" i="22"/>
  <c r="AO5413" i="22"/>
  <c r="AN5413" i="22"/>
  <c r="AL5413" i="22"/>
  <c r="AK5413" i="22"/>
  <c r="AI5413" i="22"/>
  <c r="AH5413" i="22"/>
  <c r="AF5413" i="22"/>
  <c r="AE5413" i="22"/>
  <c r="Z5413" i="22"/>
  <c r="AC5413" i="22" s="1"/>
  <c r="AM5413" i="22" s="1"/>
  <c r="Y5413" i="22"/>
  <c r="AB5413" i="22" s="1"/>
  <c r="AG5413" i="22" s="1"/>
  <c r="X5413" i="22"/>
  <c r="V5413" i="22"/>
  <c r="S5413" i="22"/>
  <c r="P5413" i="22"/>
  <c r="AO5412" i="22"/>
  <c r="AN5412" i="22"/>
  <c r="AL5412" i="22"/>
  <c r="AK5412" i="22"/>
  <c r="AI5412" i="22"/>
  <c r="AH5412" i="22"/>
  <c r="AF5412" i="22"/>
  <c r="AE5412" i="22"/>
  <c r="Z5412" i="22"/>
  <c r="AC5412" i="22" s="1"/>
  <c r="AM5412" i="22" s="1"/>
  <c r="Y5412" i="22"/>
  <c r="AB5412" i="22" s="1"/>
  <c r="AG5412" i="22" s="1"/>
  <c r="X5412" i="22"/>
  <c r="V5412" i="22"/>
  <c r="S5412" i="22"/>
  <c r="P5412" i="22"/>
  <c r="AO5411" i="22"/>
  <c r="AN5411" i="22"/>
  <c r="AL5411" i="22"/>
  <c r="AK5411" i="22"/>
  <c r="AI5411" i="22"/>
  <c r="AH5411" i="22"/>
  <c r="AF5411" i="22"/>
  <c r="AE5411" i="22"/>
  <c r="Z5411" i="22"/>
  <c r="AC5411" i="22" s="1"/>
  <c r="AM5411" i="22" s="1"/>
  <c r="Y5411" i="22"/>
  <c r="AB5411" i="22" s="1"/>
  <c r="AG5411" i="22" s="1"/>
  <c r="X5411" i="22"/>
  <c r="V5411" i="22"/>
  <c r="S5411" i="22"/>
  <c r="P5411" i="22"/>
  <c r="AO5410" i="22"/>
  <c r="AN5410" i="22"/>
  <c r="AL5410" i="22"/>
  <c r="AK5410" i="22"/>
  <c r="AI5410" i="22"/>
  <c r="AH5410" i="22"/>
  <c r="AF5410" i="22"/>
  <c r="AE5410" i="22"/>
  <c r="Z5410" i="22"/>
  <c r="AC5410" i="22" s="1"/>
  <c r="AM5410" i="22" s="1"/>
  <c r="Y5410" i="22"/>
  <c r="AB5410" i="22" s="1"/>
  <c r="AG5410" i="22" s="1"/>
  <c r="X5410" i="22"/>
  <c r="V5410" i="22"/>
  <c r="S5410" i="22"/>
  <c r="P5410" i="22"/>
  <c r="AO5409" i="22"/>
  <c r="AN5409" i="22"/>
  <c r="AL5409" i="22"/>
  <c r="AK5409" i="22"/>
  <c r="AI5409" i="22"/>
  <c r="AH5409" i="22"/>
  <c r="AF5409" i="22"/>
  <c r="AE5409" i="22"/>
  <c r="Z5409" i="22"/>
  <c r="AC5409" i="22" s="1"/>
  <c r="AM5409" i="22" s="1"/>
  <c r="Y5409" i="22"/>
  <c r="AB5409" i="22" s="1"/>
  <c r="AG5409" i="22" s="1"/>
  <c r="X5409" i="22"/>
  <c r="V5409" i="22"/>
  <c r="S5409" i="22"/>
  <c r="P5409" i="22"/>
  <c r="AO5408" i="22"/>
  <c r="AN5408" i="22"/>
  <c r="AL5408" i="22"/>
  <c r="AK5408" i="22"/>
  <c r="AI5408" i="22"/>
  <c r="AH5408" i="22"/>
  <c r="AF5408" i="22"/>
  <c r="AE5408" i="22"/>
  <c r="Z5408" i="22"/>
  <c r="AC5408" i="22" s="1"/>
  <c r="AM5408" i="22" s="1"/>
  <c r="Y5408" i="22"/>
  <c r="AB5408" i="22" s="1"/>
  <c r="AG5408" i="22" s="1"/>
  <c r="X5408" i="22"/>
  <c r="V5408" i="22"/>
  <c r="S5408" i="22"/>
  <c r="P5408" i="22"/>
  <c r="AO5407" i="22"/>
  <c r="AN5407" i="22"/>
  <c r="AL5407" i="22"/>
  <c r="AK5407" i="22"/>
  <c r="AI5407" i="22"/>
  <c r="AH5407" i="22"/>
  <c r="AF5407" i="22"/>
  <c r="AE5407" i="22"/>
  <c r="Z5407" i="22"/>
  <c r="AC5407" i="22" s="1"/>
  <c r="AM5407" i="22" s="1"/>
  <c r="Y5407" i="22"/>
  <c r="AB5407" i="22" s="1"/>
  <c r="AG5407" i="22" s="1"/>
  <c r="X5407" i="22"/>
  <c r="V5407" i="22"/>
  <c r="S5407" i="22"/>
  <c r="P5407" i="22"/>
  <c r="AO5406" i="22"/>
  <c r="AM5406" i="22"/>
  <c r="AL5406" i="22"/>
  <c r="AK5406" i="22"/>
  <c r="AI5406" i="22"/>
  <c r="AG5406" i="22"/>
  <c r="AF5406" i="22"/>
  <c r="AE5406" i="22"/>
  <c r="Z5406" i="22"/>
  <c r="AC5406" i="22" s="1"/>
  <c r="AN5406" i="22" s="1"/>
  <c r="Y5406" i="22"/>
  <c r="AB5406" i="22" s="1"/>
  <c r="AH5406" i="22" s="1"/>
  <c r="X5406" i="22"/>
  <c r="V5406" i="22"/>
  <c r="S5406" i="22"/>
  <c r="P5406" i="22"/>
  <c r="AO5405" i="22"/>
  <c r="AM5405" i="22"/>
  <c r="AL5405" i="22"/>
  <c r="AK5405" i="22"/>
  <c r="AI5405" i="22"/>
  <c r="AG5405" i="22"/>
  <c r="AF5405" i="22"/>
  <c r="AE5405" i="22"/>
  <c r="Z5405" i="22"/>
  <c r="AC5405" i="22" s="1"/>
  <c r="AN5405" i="22" s="1"/>
  <c r="Y5405" i="22"/>
  <c r="AB5405" i="22" s="1"/>
  <c r="AH5405" i="22" s="1"/>
  <c r="X5405" i="22"/>
  <c r="V5405" i="22"/>
  <c r="S5405" i="22"/>
  <c r="P5405" i="22"/>
  <c r="AO5404" i="22"/>
  <c r="AM5404" i="22"/>
  <c r="AL5404" i="22"/>
  <c r="AK5404" i="22"/>
  <c r="AI5404" i="22"/>
  <c r="AG5404" i="22"/>
  <c r="AF5404" i="22"/>
  <c r="AE5404" i="22"/>
  <c r="Z5404" i="22"/>
  <c r="AC5404" i="22" s="1"/>
  <c r="AN5404" i="22" s="1"/>
  <c r="Y5404" i="22"/>
  <c r="AB5404" i="22" s="1"/>
  <c r="AH5404" i="22" s="1"/>
  <c r="X5404" i="22"/>
  <c r="V5404" i="22"/>
  <c r="S5404" i="22"/>
  <c r="P5404" i="22"/>
  <c r="AN5403" i="22"/>
  <c r="AM5403" i="22"/>
  <c r="AL5403" i="22"/>
  <c r="AK5403" i="22"/>
  <c r="AH5403" i="22"/>
  <c r="AG5403" i="22"/>
  <c r="AF5403" i="22"/>
  <c r="AE5403" i="22"/>
  <c r="Z5403" i="22"/>
  <c r="AC5403" i="22" s="1"/>
  <c r="AO5403" i="22" s="1"/>
  <c r="Y5403" i="22"/>
  <c r="AB5403" i="22" s="1"/>
  <c r="AI5403" i="22" s="1"/>
  <c r="X5403" i="22"/>
  <c r="V5403" i="22"/>
  <c r="S5403" i="22"/>
  <c r="P5403" i="22"/>
  <c r="AO5402" i="22"/>
  <c r="AN5402" i="22"/>
  <c r="AL5402" i="22"/>
  <c r="AK5402" i="22"/>
  <c r="AI5402" i="22"/>
  <c r="AH5402" i="22"/>
  <c r="AF5402" i="22"/>
  <c r="AE5402" i="22"/>
  <c r="Z5402" i="22"/>
  <c r="AC5402" i="22" s="1"/>
  <c r="AM5402" i="22" s="1"/>
  <c r="Y5402" i="22"/>
  <c r="AB5402" i="22" s="1"/>
  <c r="AG5402" i="22" s="1"/>
  <c r="X5402" i="22"/>
  <c r="V5402" i="22"/>
  <c r="S5402" i="22"/>
  <c r="P5402" i="22"/>
  <c r="AO5401" i="22"/>
  <c r="AM5401" i="22"/>
  <c r="AL5401" i="22"/>
  <c r="AK5401" i="22"/>
  <c r="AI5401" i="22"/>
  <c r="AG5401" i="22"/>
  <c r="AF5401" i="22"/>
  <c r="AE5401" i="22"/>
  <c r="Z5401" i="22"/>
  <c r="AC5401" i="22" s="1"/>
  <c r="AN5401" i="22" s="1"/>
  <c r="Y5401" i="22"/>
  <c r="AB5401" i="22" s="1"/>
  <c r="AH5401" i="22" s="1"/>
  <c r="X5401" i="22"/>
  <c r="V5401" i="22"/>
  <c r="S5401" i="22"/>
  <c r="P5401" i="22"/>
  <c r="AO5400" i="22"/>
  <c r="AM5400" i="22"/>
  <c r="AL5400" i="22"/>
  <c r="AK5400" i="22"/>
  <c r="AI5400" i="22"/>
  <c r="AG5400" i="22"/>
  <c r="AF5400" i="22"/>
  <c r="AE5400" i="22"/>
  <c r="Z5400" i="22"/>
  <c r="AC5400" i="22" s="1"/>
  <c r="AN5400" i="22" s="1"/>
  <c r="Y5400" i="22"/>
  <c r="AB5400" i="22" s="1"/>
  <c r="AH5400" i="22" s="1"/>
  <c r="X5400" i="22"/>
  <c r="V5400" i="22"/>
  <c r="S5400" i="22"/>
  <c r="P5400" i="22"/>
  <c r="AO5399" i="22"/>
  <c r="AN5399" i="22"/>
  <c r="AL5399" i="22"/>
  <c r="AK5399" i="22"/>
  <c r="AI5399" i="22"/>
  <c r="AH5399" i="22"/>
  <c r="AF5399" i="22"/>
  <c r="AE5399" i="22"/>
  <c r="Z5399" i="22"/>
  <c r="AC5399" i="22" s="1"/>
  <c r="AM5399" i="22" s="1"/>
  <c r="Y5399" i="22"/>
  <c r="AB5399" i="22" s="1"/>
  <c r="AG5399" i="22" s="1"/>
  <c r="X5399" i="22"/>
  <c r="V5399" i="22"/>
  <c r="S5399" i="22"/>
  <c r="P5399" i="22"/>
  <c r="AO5398" i="22"/>
  <c r="AN5398" i="22"/>
  <c r="AL5398" i="22"/>
  <c r="AK5398" i="22"/>
  <c r="AI5398" i="22"/>
  <c r="AH5398" i="22"/>
  <c r="AF5398" i="22"/>
  <c r="AE5398" i="22"/>
  <c r="Z5398" i="22"/>
  <c r="AC5398" i="22" s="1"/>
  <c r="AM5398" i="22" s="1"/>
  <c r="Y5398" i="22"/>
  <c r="AB5398" i="22" s="1"/>
  <c r="AG5398" i="22" s="1"/>
  <c r="X5398" i="22"/>
  <c r="V5398" i="22"/>
  <c r="S5398" i="22"/>
  <c r="P5398" i="22"/>
  <c r="AO5397" i="22"/>
  <c r="AN5397" i="22"/>
  <c r="AL5397" i="22"/>
  <c r="AK5397" i="22"/>
  <c r="AI5397" i="22"/>
  <c r="AH5397" i="22"/>
  <c r="AF5397" i="22"/>
  <c r="AE5397" i="22"/>
  <c r="Z5397" i="22"/>
  <c r="AC5397" i="22" s="1"/>
  <c r="AM5397" i="22" s="1"/>
  <c r="Y5397" i="22"/>
  <c r="AB5397" i="22" s="1"/>
  <c r="AG5397" i="22" s="1"/>
  <c r="X5397" i="22"/>
  <c r="V5397" i="22"/>
  <c r="S5397" i="22"/>
  <c r="P5397" i="22"/>
  <c r="AO5396" i="22"/>
  <c r="AM5396" i="22"/>
  <c r="AL5396" i="22"/>
  <c r="AK5396" i="22"/>
  <c r="AI5396" i="22"/>
  <c r="AG5396" i="22"/>
  <c r="AF5396" i="22"/>
  <c r="AE5396" i="22"/>
  <c r="Z5396" i="22"/>
  <c r="AC5396" i="22" s="1"/>
  <c r="AN5396" i="22" s="1"/>
  <c r="Y5396" i="22"/>
  <c r="AB5396" i="22" s="1"/>
  <c r="AH5396" i="22" s="1"/>
  <c r="X5396" i="22"/>
  <c r="V5396" i="22"/>
  <c r="S5396" i="22"/>
  <c r="P5396" i="22"/>
  <c r="AO5395" i="22"/>
  <c r="AN5395" i="22"/>
  <c r="AL5395" i="22"/>
  <c r="AK5395" i="22"/>
  <c r="AI5395" i="22"/>
  <c r="AH5395" i="22"/>
  <c r="AF5395" i="22"/>
  <c r="AE5395" i="22"/>
  <c r="Z5395" i="22"/>
  <c r="AC5395" i="22" s="1"/>
  <c r="AM5395" i="22" s="1"/>
  <c r="Y5395" i="22"/>
  <c r="AB5395" i="22" s="1"/>
  <c r="AG5395" i="22" s="1"/>
  <c r="X5395" i="22"/>
  <c r="V5395" i="22"/>
  <c r="S5395" i="22"/>
  <c r="P5395" i="22"/>
  <c r="AO5394" i="22"/>
  <c r="AN5394" i="22"/>
  <c r="AL5394" i="22"/>
  <c r="AK5394" i="22"/>
  <c r="AI5394" i="22"/>
  <c r="AH5394" i="22"/>
  <c r="AF5394" i="22"/>
  <c r="AE5394" i="22"/>
  <c r="Z5394" i="22"/>
  <c r="AC5394" i="22" s="1"/>
  <c r="AM5394" i="22" s="1"/>
  <c r="Y5394" i="22"/>
  <c r="AB5394" i="22" s="1"/>
  <c r="AG5394" i="22" s="1"/>
  <c r="X5394" i="22"/>
  <c r="V5394" i="22"/>
  <c r="S5394" i="22"/>
  <c r="P5394" i="22"/>
  <c r="AO5393" i="22"/>
  <c r="AN5393" i="22"/>
  <c r="AL5393" i="22"/>
  <c r="AK5393" i="22"/>
  <c r="AI5393" i="22"/>
  <c r="AH5393" i="22"/>
  <c r="AF5393" i="22"/>
  <c r="AE5393" i="22"/>
  <c r="Z5393" i="22"/>
  <c r="AC5393" i="22" s="1"/>
  <c r="AM5393" i="22" s="1"/>
  <c r="Y5393" i="22"/>
  <c r="AB5393" i="22" s="1"/>
  <c r="AG5393" i="22" s="1"/>
  <c r="X5393" i="22"/>
  <c r="V5393" i="22"/>
  <c r="S5393" i="22"/>
  <c r="P5393" i="22"/>
  <c r="AO5392" i="22"/>
  <c r="AM5392" i="22"/>
  <c r="AL5392" i="22"/>
  <c r="AK5392" i="22"/>
  <c r="AI5392" i="22"/>
  <c r="AG5392" i="22"/>
  <c r="AF5392" i="22"/>
  <c r="AE5392" i="22"/>
  <c r="Z5392" i="22"/>
  <c r="AC5392" i="22" s="1"/>
  <c r="AN5392" i="22" s="1"/>
  <c r="Y5392" i="22"/>
  <c r="AB5392" i="22" s="1"/>
  <c r="AH5392" i="22" s="1"/>
  <c r="X5392" i="22"/>
  <c r="V5392" i="22"/>
  <c r="S5392" i="22"/>
  <c r="P5392" i="22"/>
  <c r="AO5391" i="22"/>
  <c r="AN5391" i="22"/>
  <c r="AL5391" i="22"/>
  <c r="AK5391" i="22"/>
  <c r="AI5391" i="22"/>
  <c r="AH5391" i="22"/>
  <c r="AF5391" i="22"/>
  <c r="AE5391" i="22"/>
  <c r="Z5391" i="22"/>
  <c r="AC5391" i="22" s="1"/>
  <c r="AM5391" i="22" s="1"/>
  <c r="Y5391" i="22"/>
  <c r="AB5391" i="22" s="1"/>
  <c r="AG5391" i="22" s="1"/>
  <c r="X5391" i="22"/>
  <c r="V5391" i="22"/>
  <c r="S5391" i="22"/>
  <c r="P5391" i="22"/>
  <c r="AO5390" i="22"/>
  <c r="AN5390" i="22"/>
  <c r="AL5390" i="22"/>
  <c r="AK5390" i="22"/>
  <c r="AI5390" i="22"/>
  <c r="AH5390" i="22"/>
  <c r="AF5390" i="22"/>
  <c r="AE5390" i="22"/>
  <c r="Z5390" i="22"/>
  <c r="AC5390" i="22" s="1"/>
  <c r="AM5390" i="22" s="1"/>
  <c r="Y5390" i="22"/>
  <c r="AB5390" i="22" s="1"/>
  <c r="AG5390" i="22" s="1"/>
  <c r="X5390" i="22"/>
  <c r="V5390" i="22"/>
  <c r="S5390" i="22"/>
  <c r="P5390" i="22"/>
  <c r="AO5389" i="22"/>
  <c r="AN5389" i="22"/>
  <c r="AL5389" i="22"/>
  <c r="AK5389" i="22"/>
  <c r="AI5389" i="22"/>
  <c r="AH5389" i="22"/>
  <c r="AF5389" i="22"/>
  <c r="AE5389" i="22"/>
  <c r="Z5389" i="22"/>
  <c r="AC5389" i="22" s="1"/>
  <c r="AM5389" i="22" s="1"/>
  <c r="Y5389" i="22"/>
  <c r="AB5389" i="22" s="1"/>
  <c r="AG5389" i="22" s="1"/>
  <c r="X5389" i="22"/>
  <c r="V5389" i="22"/>
  <c r="S5389" i="22"/>
  <c r="P5389" i="22"/>
  <c r="AO5388" i="22"/>
  <c r="AM5388" i="22"/>
  <c r="AL5388" i="22"/>
  <c r="AK5388" i="22"/>
  <c r="AI5388" i="22"/>
  <c r="AG5388" i="22"/>
  <c r="AF5388" i="22"/>
  <c r="AE5388" i="22"/>
  <c r="Z5388" i="22"/>
  <c r="AC5388" i="22" s="1"/>
  <c r="AN5388" i="22" s="1"/>
  <c r="Y5388" i="22"/>
  <c r="AB5388" i="22" s="1"/>
  <c r="AH5388" i="22" s="1"/>
  <c r="X5388" i="22"/>
  <c r="V5388" i="22"/>
  <c r="S5388" i="22"/>
  <c r="P5388" i="22"/>
  <c r="AO5387" i="22"/>
  <c r="AN5387" i="22"/>
  <c r="AL5387" i="22"/>
  <c r="AK5387" i="22"/>
  <c r="AI5387" i="22"/>
  <c r="AH5387" i="22"/>
  <c r="AF5387" i="22"/>
  <c r="AE5387" i="22"/>
  <c r="Z5387" i="22"/>
  <c r="AC5387" i="22" s="1"/>
  <c r="AM5387" i="22" s="1"/>
  <c r="Y5387" i="22"/>
  <c r="AB5387" i="22" s="1"/>
  <c r="AG5387" i="22" s="1"/>
  <c r="X5387" i="22"/>
  <c r="V5387" i="22"/>
  <c r="S5387" i="22"/>
  <c r="P5387" i="22"/>
  <c r="AO5386" i="22"/>
  <c r="AN5386" i="22"/>
  <c r="AL5386" i="22"/>
  <c r="AK5386" i="22"/>
  <c r="AI5386" i="22"/>
  <c r="AH5386" i="22"/>
  <c r="AF5386" i="22"/>
  <c r="AE5386" i="22"/>
  <c r="Z5386" i="22"/>
  <c r="AC5386" i="22" s="1"/>
  <c r="AM5386" i="22" s="1"/>
  <c r="Y5386" i="22"/>
  <c r="AB5386" i="22" s="1"/>
  <c r="AG5386" i="22" s="1"/>
  <c r="X5386" i="22"/>
  <c r="V5386" i="22"/>
  <c r="S5386" i="22"/>
  <c r="P5386" i="22"/>
  <c r="AN5385" i="22"/>
  <c r="AM5385" i="22"/>
  <c r="AL5385" i="22"/>
  <c r="AK5385" i="22"/>
  <c r="AH5385" i="22"/>
  <c r="AG5385" i="22"/>
  <c r="AF5385" i="22"/>
  <c r="AE5385" i="22"/>
  <c r="Z5385" i="22"/>
  <c r="AC5385" i="22" s="1"/>
  <c r="AO5385" i="22" s="1"/>
  <c r="Y5385" i="22"/>
  <c r="AB5385" i="22" s="1"/>
  <c r="AI5385" i="22" s="1"/>
  <c r="X5385" i="22"/>
  <c r="V5385" i="22"/>
  <c r="S5385" i="22"/>
  <c r="P5385" i="22"/>
  <c r="AO5384" i="22"/>
  <c r="AM5384" i="22"/>
  <c r="AL5384" i="22"/>
  <c r="AK5384" i="22"/>
  <c r="AI5384" i="22"/>
  <c r="AG5384" i="22"/>
  <c r="AF5384" i="22"/>
  <c r="AE5384" i="22"/>
  <c r="Z5384" i="22"/>
  <c r="AC5384" i="22" s="1"/>
  <c r="AN5384" i="22" s="1"/>
  <c r="Y5384" i="22"/>
  <c r="AB5384" i="22" s="1"/>
  <c r="AH5384" i="22" s="1"/>
  <c r="X5384" i="22"/>
  <c r="V5384" i="22"/>
  <c r="S5384" i="22"/>
  <c r="P5384" i="22"/>
  <c r="AO5383" i="22"/>
  <c r="AN5383" i="22"/>
  <c r="AL5383" i="22"/>
  <c r="AK5383" i="22"/>
  <c r="AI5383" i="22"/>
  <c r="AH5383" i="22"/>
  <c r="AF5383" i="22"/>
  <c r="AE5383" i="22"/>
  <c r="Z5383" i="22"/>
  <c r="AC5383" i="22" s="1"/>
  <c r="AM5383" i="22" s="1"/>
  <c r="Y5383" i="22"/>
  <c r="AB5383" i="22" s="1"/>
  <c r="AG5383" i="22" s="1"/>
  <c r="X5383" i="22"/>
  <c r="V5383" i="22"/>
  <c r="S5383" i="22"/>
  <c r="P5383" i="22"/>
  <c r="AO5382" i="22"/>
  <c r="AM5382" i="22"/>
  <c r="AL5382" i="22"/>
  <c r="AK5382" i="22"/>
  <c r="AI5382" i="22"/>
  <c r="AG5382" i="22"/>
  <c r="AF5382" i="22"/>
  <c r="AE5382" i="22"/>
  <c r="Z5382" i="22"/>
  <c r="AC5382" i="22" s="1"/>
  <c r="AN5382" i="22" s="1"/>
  <c r="Y5382" i="22"/>
  <c r="AB5382" i="22" s="1"/>
  <c r="AH5382" i="22" s="1"/>
  <c r="X5382" i="22"/>
  <c r="V5382" i="22"/>
  <c r="S5382" i="22"/>
  <c r="P5382" i="22"/>
  <c r="AO5381" i="22"/>
  <c r="AN5381" i="22"/>
  <c r="AL5381" i="22"/>
  <c r="AK5381" i="22"/>
  <c r="AI5381" i="22"/>
  <c r="AH5381" i="22"/>
  <c r="AF5381" i="22"/>
  <c r="AE5381" i="22"/>
  <c r="Z5381" i="22"/>
  <c r="AC5381" i="22" s="1"/>
  <c r="AM5381" i="22" s="1"/>
  <c r="Y5381" i="22"/>
  <c r="AB5381" i="22" s="1"/>
  <c r="AG5381" i="22" s="1"/>
  <c r="X5381" i="22"/>
  <c r="V5381" i="22"/>
  <c r="S5381" i="22"/>
  <c r="P5381" i="22"/>
  <c r="AO5380" i="22"/>
  <c r="AM5380" i="22"/>
  <c r="AL5380" i="22"/>
  <c r="AK5380" i="22"/>
  <c r="AI5380" i="22"/>
  <c r="AG5380" i="22"/>
  <c r="AF5380" i="22"/>
  <c r="AE5380" i="22"/>
  <c r="Z5380" i="22"/>
  <c r="AC5380" i="22" s="1"/>
  <c r="AN5380" i="22" s="1"/>
  <c r="Y5380" i="22"/>
  <c r="AB5380" i="22" s="1"/>
  <c r="AH5380" i="22" s="1"/>
  <c r="X5380" i="22"/>
  <c r="V5380" i="22"/>
  <c r="S5380" i="22"/>
  <c r="P5380" i="22"/>
  <c r="AN5379" i="22"/>
  <c r="AM5379" i="22"/>
  <c r="AL5379" i="22"/>
  <c r="AK5379" i="22"/>
  <c r="AH5379" i="22"/>
  <c r="AG5379" i="22"/>
  <c r="AF5379" i="22"/>
  <c r="AE5379" i="22"/>
  <c r="Z5379" i="22"/>
  <c r="AC5379" i="22" s="1"/>
  <c r="AO5379" i="22" s="1"/>
  <c r="Y5379" i="22"/>
  <c r="AB5379" i="22" s="1"/>
  <c r="AI5379" i="22" s="1"/>
  <c r="X5379" i="22"/>
  <c r="V5379" i="22"/>
  <c r="S5379" i="22"/>
  <c r="P5379" i="22"/>
  <c r="AO5378" i="22"/>
  <c r="AM5378" i="22"/>
  <c r="AL5378" i="22"/>
  <c r="AK5378" i="22"/>
  <c r="AI5378" i="22"/>
  <c r="AG5378" i="22"/>
  <c r="AF5378" i="22"/>
  <c r="AE5378" i="22"/>
  <c r="Z5378" i="22"/>
  <c r="AC5378" i="22" s="1"/>
  <c r="AN5378" i="22" s="1"/>
  <c r="Y5378" i="22"/>
  <c r="AB5378" i="22" s="1"/>
  <c r="AH5378" i="22" s="1"/>
  <c r="X5378" i="22"/>
  <c r="V5378" i="22"/>
  <c r="S5378" i="22"/>
  <c r="P5378" i="22"/>
  <c r="AO5377" i="22"/>
  <c r="AM5377" i="22"/>
  <c r="AL5377" i="22"/>
  <c r="AK5377" i="22"/>
  <c r="AI5377" i="22"/>
  <c r="AG5377" i="22"/>
  <c r="AF5377" i="22"/>
  <c r="AE5377" i="22"/>
  <c r="Z5377" i="22"/>
  <c r="AC5377" i="22" s="1"/>
  <c r="AN5377" i="22" s="1"/>
  <c r="Y5377" i="22"/>
  <c r="AB5377" i="22" s="1"/>
  <c r="AH5377" i="22" s="1"/>
  <c r="X5377" i="22"/>
  <c r="V5377" i="22"/>
  <c r="S5377" i="22"/>
  <c r="P5377" i="22"/>
  <c r="AO5376" i="22"/>
  <c r="AN5376" i="22"/>
  <c r="AL5376" i="22"/>
  <c r="AK5376" i="22"/>
  <c r="AI5376" i="22"/>
  <c r="AH5376" i="22"/>
  <c r="AF5376" i="22"/>
  <c r="AE5376" i="22"/>
  <c r="Z5376" i="22"/>
  <c r="AC5376" i="22" s="1"/>
  <c r="AM5376" i="22" s="1"/>
  <c r="Y5376" i="22"/>
  <c r="AB5376" i="22" s="1"/>
  <c r="AG5376" i="22" s="1"/>
  <c r="X5376" i="22"/>
  <c r="V5376" i="22"/>
  <c r="S5376" i="22"/>
  <c r="P5376" i="22"/>
  <c r="AO5375" i="22"/>
  <c r="AN5375" i="22"/>
  <c r="AL5375" i="22"/>
  <c r="AK5375" i="22"/>
  <c r="AI5375" i="22"/>
  <c r="AH5375" i="22"/>
  <c r="AF5375" i="22"/>
  <c r="AE5375" i="22"/>
  <c r="Z5375" i="22"/>
  <c r="AC5375" i="22" s="1"/>
  <c r="AM5375" i="22" s="1"/>
  <c r="Y5375" i="22"/>
  <c r="AB5375" i="22" s="1"/>
  <c r="AG5375" i="22" s="1"/>
  <c r="X5375" i="22"/>
  <c r="V5375" i="22"/>
  <c r="S5375" i="22"/>
  <c r="P5375" i="22"/>
  <c r="AO5374" i="22"/>
  <c r="AN5374" i="22"/>
  <c r="AL5374" i="22"/>
  <c r="AK5374" i="22"/>
  <c r="AI5374" i="22"/>
  <c r="AH5374" i="22"/>
  <c r="AF5374" i="22"/>
  <c r="AE5374" i="22"/>
  <c r="Z5374" i="22"/>
  <c r="AC5374" i="22" s="1"/>
  <c r="AM5374" i="22" s="1"/>
  <c r="Y5374" i="22"/>
  <c r="AB5374" i="22" s="1"/>
  <c r="AG5374" i="22" s="1"/>
  <c r="X5374" i="22"/>
  <c r="V5374" i="22"/>
  <c r="S5374" i="22"/>
  <c r="P5374" i="22"/>
  <c r="AO5373" i="22"/>
  <c r="AN5373" i="22"/>
  <c r="AL5373" i="22"/>
  <c r="AK5373" i="22"/>
  <c r="AI5373" i="22"/>
  <c r="AH5373" i="22"/>
  <c r="AF5373" i="22"/>
  <c r="AE5373" i="22"/>
  <c r="Z5373" i="22"/>
  <c r="AC5373" i="22" s="1"/>
  <c r="AM5373" i="22" s="1"/>
  <c r="Y5373" i="22"/>
  <c r="AB5373" i="22" s="1"/>
  <c r="AG5373" i="22" s="1"/>
  <c r="X5373" i="22"/>
  <c r="V5373" i="22"/>
  <c r="S5373" i="22"/>
  <c r="P5373" i="22"/>
  <c r="AO5372" i="22"/>
  <c r="AN5372" i="22"/>
  <c r="AL5372" i="22"/>
  <c r="AK5372" i="22"/>
  <c r="AI5372" i="22"/>
  <c r="AH5372" i="22"/>
  <c r="AF5372" i="22"/>
  <c r="AE5372" i="22"/>
  <c r="Z5372" i="22"/>
  <c r="AC5372" i="22" s="1"/>
  <c r="AM5372" i="22" s="1"/>
  <c r="Y5372" i="22"/>
  <c r="AB5372" i="22" s="1"/>
  <c r="AG5372" i="22" s="1"/>
  <c r="X5372" i="22"/>
  <c r="V5372" i="22"/>
  <c r="S5372" i="22"/>
  <c r="P5372" i="22"/>
  <c r="AO5371" i="22"/>
  <c r="AN5371" i="22"/>
  <c r="AL5371" i="22"/>
  <c r="AK5371" i="22"/>
  <c r="AI5371" i="22"/>
  <c r="AH5371" i="22"/>
  <c r="AF5371" i="22"/>
  <c r="AE5371" i="22"/>
  <c r="Z5371" i="22"/>
  <c r="AC5371" i="22" s="1"/>
  <c r="AM5371" i="22" s="1"/>
  <c r="Y5371" i="22"/>
  <c r="AB5371" i="22" s="1"/>
  <c r="AG5371" i="22" s="1"/>
  <c r="X5371" i="22"/>
  <c r="V5371" i="22"/>
  <c r="S5371" i="22"/>
  <c r="P5371" i="22"/>
  <c r="AO5370" i="22"/>
  <c r="AN5370" i="22"/>
  <c r="AL5370" i="22"/>
  <c r="AK5370" i="22"/>
  <c r="AI5370" i="22"/>
  <c r="AH5370" i="22"/>
  <c r="AF5370" i="22"/>
  <c r="AE5370" i="22"/>
  <c r="Z5370" i="22"/>
  <c r="AC5370" i="22" s="1"/>
  <c r="AM5370" i="22" s="1"/>
  <c r="Y5370" i="22"/>
  <c r="AB5370" i="22" s="1"/>
  <c r="AG5370" i="22" s="1"/>
  <c r="X5370" i="22"/>
  <c r="V5370" i="22"/>
  <c r="S5370" i="22"/>
  <c r="P5370" i="22"/>
  <c r="AO5369" i="22"/>
  <c r="AM5369" i="22"/>
  <c r="AL5369" i="22"/>
  <c r="AK5369" i="22"/>
  <c r="AI5369" i="22"/>
  <c r="AG5369" i="22"/>
  <c r="AF5369" i="22"/>
  <c r="AE5369" i="22"/>
  <c r="Z5369" i="22"/>
  <c r="AC5369" i="22" s="1"/>
  <c r="AN5369" i="22" s="1"/>
  <c r="Y5369" i="22"/>
  <c r="AB5369" i="22" s="1"/>
  <c r="AH5369" i="22" s="1"/>
  <c r="X5369" i="22"/>
  <c r="V5369" i="22"/>
  <c r="S5369" i="22"/>
  <c r="P5369" i="22"/>
  <c r="AO5368" i="22"/>
  <c r="AN5368" i="22"/>
  <c r="AL5368" i="22"/>
  <c r="AK5368" i="22"/>
  <c r="AI5368" i="22"/>
  <c r="AH5368" i="22"/>
  <c r="AF5368" i="22"/>
  <c r="AE5368" i="22"/>
  <c r="Z5368" i="22"/>
  <c r="AC5368" i="22" s="1"/>
  <c r="AM5368" i="22" s="1"/>
  <c r="Y5368" i="22"/>
  <c r="AB5368" i="22" s="1"/>
  <c r="AG5368" i="22" s="1"/>
  <c r="X5368" i="22"/>
  <c r="V5368" i="22"/>
  <c r="S5368" i="22"/>
  <c r="P5368" i="22"/>
  <c r="AO5367" i="22"/>
  <c r="AN5367" i="22"/>
  <c r="AL5367" i="22"/>
  <c r="AK5367" i="22"/>
  <c r="AI5367" i="22"/>
  <c r="AH5367" i="22"/>
  <c r="AF5367" i="22"/>
  <c r="AE5367" i="22"/>
  <c r="Z5367" i="22"/>
  <c r="AC5367" i="22" s="1"/>
  <c r="AM5367" i="22" s="1"/>
  <c r="Y5367" i="22"/>
  <c r="AB5367" i="22" s="1"/>
  <c r="AG5367" i="22" s="1"/>
  <c r="X5367" i="22"/>
  <c r="V5367" i="22"/>
  <c r="S5367" i="22"/>
  <c r="P5367" i="22"/>
  <c r="AO5366" i="22"/>
  <c r="AN5366" i="22"/>
  <c r="AL5366" i="22"/>
  <c r="AK5366" i="22"/>
  <c r="AI5366" i="22"/>
  <c r="AH5366" i="22"/>
  <c r="AF5366" i="22"/>
  <c r="AE5366" i="22"/>
  <c r="Z5366" i="22"/>
  <c r="AC5366" i="22" s="1"/>
  <c r="AM5366" i="22" s="1"/>
  <c r="Y5366" i="22"/>
  <c r="AB5366" i="22" s="1"/>
  <c r="AG5366" i="22" s="1"/>
  <c r="X5366" i="22"/>
  <c r="V5366" i="22"/>
  <c r="S5366" i="22"/>
  <c r="P5366" i="22"/>
  <c r="AO5365" i="22"/>
  <c r="AM5365" i="22"/>
  <c r="AL5365" i="22"/>
  <c r="AK5365" i="22"/>
  <c r="AI5365" i="22"/>
  <c r="AG5365" i="22"/>
  <c r="AF5365" i="22"/>
  <c r="AE5365" i="22"/>
  <c r="Z5365" i="22"/>
  <c r="AC5365" i="22" s="1"/>
  <c r="AN5365" i="22" s="1"/>
  <c r="Y5365" i="22"/>
  <c r="AB5365" i="22" s="1"/>
  <c r="AH5365" i="22" s="1"/>
  <c r="X5365" i="22"/>
  <c r="V5365" i="22"/>
  <c r="S5365" i="22"/>
  <c r="P5365" i="22"/>
  <c r="AO5364" i="22"/>
  <c r="AM5364" i="22"/>
  <c r="AL5364" i="22"/>
  <c r="AK5364" i="22"/>
  <c r="AI5364" i="22"/>
  <c r="AG5364" i="22"/>
  <c r="AF5364" i="22"/>
  <c r="AE5364" i="22"/>
  <c r="Z5364" i="22"/>
  <c r="AC5364" i="22" s="1"/>
  <c r="AN5364" i="22" s="1"/>
  <c r="Y5364" i="22"/>
  <c r="AB5364" i="22" s="1"/>
  <c r="AH5364" i="22" s="1"/>
  <c r="X5364" i="22"/>
  <c r="V5364" i="22"/>
  <c r="S5364" i="22"/>
  <c r="P5364" i="22"/>
  <c r="AN5363" i="22"/>
  <c r="AM5363" i="22"/>
  <c r="AL5363" i="22"/>
  <c r="AK5363" i="22"/>
  <c r="AH5363" i="22"/>
  <c r="AG5363" i="22"/>
  <c r="AF5363" i="22"/>
  <c r="AE5363" i="22"/>
  <c r="Z5363" i="22"/>
  <c r="AC5363" i="22" s="1"/>
  <c r="AO5363" i="22" s="1"/>
  <c r="Y5363" i="22"/>
  <c r="AB5363" i="22" s="1"/>
  <c r="AI5363" i="22" s="1"/>
  <c r="X5363" i="22"/>
  <c r="V5363" i="22"/>
  <c r="S5363" i="22"/>
  <c r="P5363" i="22"/>
  <c r="AO5362" i="22"/>
  <c r="AN5362" i="22"/>
  <c r="AL5362" i="22"/>
  <c r="AK5362" i="22"/>
  <c r="AI5362" i="22"/>
  <c r="AH5362" i="22"/>
  <c r="AF5362" i="22"/>
  <c r="AE5362" i="22"/>
  <c r="Z5362" i="22"/>
  <c r="AC5362" i="22" s="1"/>
  <c r="AM5362" i="22" s="1"/>
  <c r="Y5362" i="22"/>
  <c r="AB5362" i="22" s="1"/>
  <c r="AG5362" i="22" s="1"/>
  <c r="X5362" i="22"/>
  <c r="V5362" i="22"/>
  <c r="S5362" i="22"/>
  <c r="P5362" i="22"/>
  <c r="AO5361" i="22"/>
  <c r="AN5361" i="22"/>
  <c r="AL5361" i="22"/>
  <c r="AK5361" i="22"/>
  <c r="AI5361" i="22"/>
  <c r="AH5361" i="22"/>
  <c r="AF5361" i="22"/>
  <c r="AE5361" i="22"/>
  <c r="Z5361" i="22"/>
  <c r="AC5361" i="22" s="1"/>
  <c r="AM5361" i="22" s="1"/>
  <c r="Y5361" i="22"/>
  <c r="AB5361" i="22" s="1"/>
  <c r="AG5361" i="22" s="1"/>
  <c r="X5361" i="22"/>
  <c r="V5361" i="22"/>
  <c r="S5361" i="22"/>
  <c r="P5361" i="22"/>
  <c r="AO5360" i="22"/>
  <c r="AN5360" i="22"/>
  <c r="AL5360" i="22"/>
  <c r="AK5360" i="22"/>
  <c r="AI5360" i="22"/>
  <c r="AH5360" i="22"/>
  <c r="AF5360" i="22"/>
  <c r="AE5360" i="22"/>
  <c r="Z5360" i="22"/>
  <c r="AC5360" i="22" s="1"/>
  <c r="AM5360" i="22" s="1"/>
  <c r="Y5360" i="22"/>
  <c r="AB5360" i="22" s="1"/>
  <c r="AG5360" i="22" s="1"/>
  <c r="X5360" i="22"/>
  <c r="V5360" i="22"/>
  <c r="S5360" i="22"/>
  <c r="P5360" i="22"/>
  <c r="AO5359" i="22"/>
  <c r="AN5359" i="22"/>
  <c r="AL5359" i="22"/>
  <c r="AK5359" i="22"/>
  <c r="AI5359" i="22"/>
  <c r="AH5359" i="22"/>
  <c r="AF5359" i="22"/>
  <c r="AE5359" i="22"/>
  <c r="Z5359" i="22"/>
  <c r="AC5359" i="22" s="1"/>
  <c r="AM5359" i="22" s="1"/>
  <c r="Y5359" i="22"/>
  <c r="AB5359" i="22" s="1"/>
  <c r="AG5359" i="22" s="1"/>
  <c r="X5359" i="22"/>
  <c r="V5359" i="22"/>
  <c r="S5359" i="22"/>
  <c r="P5359" i="22"/>
  <c r="AO5358" i="22"/>
  <c r="AN5358" i="22"/>
  <c r="AL5358" i="22"/>
  <c r="AK5358" i="22"/>
  <c r="AI5358" i="22"/>
  <c r="AH5358" i="22"/>
  <c r="AF5358" i="22"/>
  <c r="AE5358" i="22"/>
  <c r="Z5358" i="22"/>
  <c r="AC5358" i="22" s="1"/>
  <c r="AM5358" i="22" s="1"/>
  <c r="Y5358" i="22"/>
  <c r="AB5358" i="22" s="1"/>
  <c r="AG5358" i="22" s="1"/>
  <c r="X5358" i="22"/>
  <c r="V5358" i="22"/>
  <c r="S5358" i="22"/>
  <c r="P5358" i="22"/>
  <c r="AO5357" i="22"/>
  <c r="AN5357" i="22"/>
  <c r="AL5357" i="22"/>
  <c r="AK5357" i="22"/>
  <c r="AI5357" i="22"/>
  <c r="AH5357" i="22"/>
  <c r="AF5357" i="22"/>
  <c r="AE5357" i="22"/>
  <c r="Z5357" i="22"/>
  <c r="AC5357" i="22" s="1"/>
  <c r="AM5357" i="22" s="1"/>
  <c r="Y5357" i="22"/>
  <c r="AB5357" i="22" s="1"/>
  <c r="AG5357" i="22" s="1"/>
  <c r="X5357" i="22"/>
  <c r="V5357" i="22"/>
  <c r="S5357" i="22"/>
  <c r="P5357" i="22"/>
  <c r="AO5356" i="22"/>
  <c r="AM5356" i="22"/>
  <c r="AL5356" i="22"/>
  <c r="AK5356" i="22"/>
  <c r="AI5356" i="22"/>
  <c r="AG5356" i="22"/>
  <c r="AF5356" i="22"/>
  <c r="AE5356" i="22"/>
  <c r="Z5356" i="22"/>
  <c r="AC5356" i="22" s="1"/>
  <c r="AN5356" i="22" s="1"/>
  <c r="Y5356" i="22"/>
  <c r="AB5356" i="22" s="1"/>
  <c r="AH5356" i="22" s="1"/>
  <c r="X5356" i="22"/>
  <c r="V5356" i="22"/>
  <c r="S5356" i="22"/>
  <c r="P5356" i="22"/>
  <c r="AO5355" i="22"/>
  <c r="AM5355" i="22"/>
  <c r="AL5355" i="22"/>
  <c r="AK5355" i="22"/>
  <c r="AI5355" i="22"/>
  <c r="AG5355" i="22"/>
  <c r="AF5355" i="22"/>
  <c r="AE5355" i="22"/>
  <c r="Z5355" i="22"/>
  <c r="AC5355" i="22" s="1"/>
  <c r="AN5355" i="22" s="1"/>
  <c r="Y5355" i="22"/>
  <c r="AB5355" i="22" s="1"/>
  <c r="AH5355" i="22" s="1"/>
  <c r="X5355" i="22"/>
  <c r="V5355" i="22"/>
  <c r="S5355" i="22"/>
  <c r="P5355" i="22"/>
  <c r="AN5354" i="22"/>
  <c r="AM5354" i="22"/>
  <c r="AL5354" i="22"/>
  <c r="AK5354" i="22"/>
  <c r="AH5354" i="22"/>
  <c r="AG5354" i="22"/>
  <c r="AF5354" i="22"/>
  <c r="AE5354" i="22"/>
  <c r="Z5354" i="22"/>
  <c r="AC5354" i="22" s="1"/>
  <c r="AO5354" i="22" s="1"/>
  <c r="Y5354" i="22"/>
  <c r="AB5354" i="22" s="1"/>
  <c r="AI5354" i="22" s="1"/>
  <c r="X5354" i="22"/>
  <c r="V5354" i="22"/>
  <c r="S5354" i="22"/>
  <c r="P5354" i="22"/>
  <c r="AO5353" i="22"/>
  <c r="AM5353" i="22"/>
  <c r="AL5353" i="22"/>
  <c r="AK5353" i="22"/>
  <c r="AI5353" i="22"/>
  <c r="AG5353" i="22"/>
  <c r="AF5353" i="22"/>
  <c r="AE5353" i="22"/>
  <c r="Z5353" i="22"/>
  <c r="AC5353" i="22" s="1"/>
  <c r="AN5353" i="22" s="1"/>
  <c r="Y5353" i="22"/>
  <c r="AB5353" i="22" s="1"/>
  <c r="AH5353" i="22" s="1"/>
  <c r="X5353" i="22"/>
  <c r="V5353" i="22"/>
  <c r="S5353" i="22"/>
  <c r="P5353" i="22"/>
  <c r="AO5352" i="22"/>
  <c r="AM5352" i="22"/>
  <c r="AL5352" i="22"/>
  <c r="AK5352" i="22"/>
  <c r="AI5352" i="22"/>
  <c r="AG5352" i="22"/>
  <c r="AF5352" i="22"/>
  <c r="AE5352" i="22"/>
  <c r="Z5352" i="22"/>
  <c r="AC5352" i="22" s="1"/>
  <c r="AN5352" i="22" s="1"/>
  <c r="Y5352" i="22"/>
  <c r="AB5352" i="22" s="1"/>
  <c r="AH5352" i="22" s="1"/>
  <c r="X5352" i="22"/>
  <c r="V5352" i="22"/>
  <c r="S5352" i="22"/>
  <c r="P5352" i="22"/>
  <c r="AO5351" i="22"/>
  <c r="AN5351" i="22"/>
  <c r="AL5351" i="22"/>
  <c r="AK5351" i="22"/>
  <c r="AI5351" i="22"/>
  <c r="AH5351" i="22"/>
  <c r="AF5351" i="22"/>
  <c r="AE5351" i="22"/>
  <c r="Z5351" i="22"/>
  <c r="AC5351" i="22" s="1"/>
  <c r="AM5351" i="22" s="1"/>
  <c r="Y5351" i="22"/>
  <c r="AB5351" i="22" s="1"/>
  <c r="AG5351" i="22" s="1"/>
  <c r="X5351" i="22"/>
  <c r="V5351" i="22"/>
  <c r="S5351" i="22"/>
  <c r="P5351" i="22"/>
  <c r="AO5350" i="22"/>
  <c r="AN5350" i="22"/>
  <c r="AL5350" i="22"/>
  <c r="AK5350" i="22"/>
  <c r="AI5350" i="22"/>
  <c r="AH5350" i="22"/>
  <c r="AF5350" i="22"/>
  <c r="AE5350" i="22"/>
  <c r="Z5350" i="22"/>
  <c r="AC5350" i="22" s="1"/>
  <c r="AM5350" i="22" s="1"/>
  <c r="Y5350" i="22"/>
  <c r="AB5350" i="22" s="1"/>
  <c r="AG5350" i="22" s="1"/>
  <c r="X5350" i="22"/>
  <c r="V5350" i="22"/>
  <c r="S5350" i="22"/>
  <c r="P5350" i="22"/>
  <c r="AO5349" i="22"/>
  <c r="AM5349" i="22"/>
  <c r="AL5349" i="22"/>
  <c r="AK5349" i="22"/>
  <c r="AI5349" i="22"/>
  <c r="AG5349" i="22"/>
  <c r="AF5349" i="22"/>
  <c r="AE5349" i="22"/>
  <c r="Z5349" i="22"/>
  <c r="AC5349" i="22" s="1"/>
  <c r="AN5349" i="22" s="1"/>
  <c r="Y5349" i="22"/>
  <c r="AB5349" i="22" s="1"/>
  <c r="AH5349" i="22" s="1"/>
  <c r="X5349" i="22"/>
  <c r="V5349" i="22"/>
  <c r="S5349" i="22"/>
  <c r="P5349" i="22"/>
  <c r="AO5348" i="22"/>
  <c r="AM5348" i="22"/>
  <c r="AL5348" i="22"/>
  <c r="AK5348" i="22"/>
  <c r="AI5348" i="22"/>
  <c r="AG5348" i="22"/>
  <c r="AF5348" i="22"/>
  <c r="AE5348" i="22"/>
  <c r="Z5348" i="22"/>
  <c r="AC5348" i="22" s="1"/>
  <c r="AN5348" i="22" s="1"/>
  <c r="Y5348" i="22"/>
  <c r="AB5348" i="22" s="1"/>
  <c r="AH5348" i="22" s="1"/>
  <c r="X5348" i="22"/>
  <c r="V5348" i="22"/>
  <c r="S5348" i="22"/>
  <c r="P5348" i="22"/>
  <c r="AO5347" i="22"/>
  <c r="AM5347" i="22"/>
  <c r="AL5347" i="22"/>
  <c r="AK5347" i="22"/>
  <c r="AI5347" i="22"/>
  <c r="AG5347" i="22"/>
  <c r="AF5347" i="22"/>
  <c r="AE5347" i="22"/>
  <c r="Z5347" i="22"/>
  <c r="AC5347" i="22" s="1"/>
  <c r="AN5347" i="22" s="1"/>
  <c r="Y5347" i="22"/>
  <c r="AB5347" i="22" s="1"/>
  <c r="AH5347" i="22" s="1"/>
  <c r="X5347" i="22"/>
  <c r="V5347" i="22"/>
  <c r="S5347" i="22"/>
  <c r="P5347" i="22"/>
  <c r="AO5346" i="22"/>
  <c r="AM5346" i="22"/>
  <c r="AL5346" i="22"/>
  <c r="AK5346" i="22"/>
  <c r="AI5346" i="22"/>
  <c r="AG5346" i="22"/>
  <c r="AF5346" i="22"/>
  <c r="AE5346" i="22"/>
  <c r="Z5346" i="22"/>
  <c r="AC5346" i="22" s="1"/>
  <c r="AN5346" i="22" s="1"/>
  <c r="Y5346" i="22"/>
  <c r="AB5346" i="22" s="1"/>
  <c r="AH5346" i="22" s="1"/>
  <c r="X5346" i="22"/>
  <c r="V5346" i="22"/>
  <c r="S5346" i="22"/>
  <c r="P5346" i="22"/>
  <c r="AO5345" i="22"/>
  <c r="AM5345" i="22"/>
  <c r="AL5345" i="22"/>
  <c r="AK5345" i="22"/>
  <c r="AI5345" i="22"/>
  <c r="AG5345" i="22"/>
  <c r="AF5345" i="22"/>
  <c r="AE5345" i="22"/>
  <c r="Z5345" i="22"/>
  <c r="AC5345" i="22" s="1"/>
  <c r="AN5345" i="22" s="1"/>
  <c r="Y5345" i="22"/>
  <c r="AB5345" i="22" s="1"/>
  <c r="AH5345" i="22" s="1"/>
  <c r="X5345" i="22"/>
  <c r="V5345" i="22"/>
  <c r="S5345" i="22"/>
  <c r="P5345" i="22"/>
  <c r="AO5344" i="22"/>
  <c r="AM5344" i="22"/>
  <c r="AL5344" i="22"/>
  <c r="AK5344" i="22"/>
  <c r="AI5344" i="22"/>
  <c r="AG5344" i="22"/>
  <c r="AF5344" i="22"/>
  <c r="AE5344" i="22"/>
  <c r="Z5344" i="22"/>
  <c r="AC5344" i="22" s="1"/>
  <c r="AN5344" i="22" s="1"/>
  <c r="Y5344" i="22"/>
  <c r="AB5344" i="22" s="1"/>
  <c r="AH5344" i="22" s="1"/>
  <c r="X5344" i="22"/>
  <c r="V5344" i="22"/>
  <c r="S5344" i="22"/>
  <c r="P5344" i="22"/>
  <c r="AO5343" i="22"/>
  <c r="AN5343" i="22"/>
  <c r="AL5343" i="22"/>
  <c r="AK5343" i="22"/>
  <c r="AI5343" i="22"/>
  <c r="AH5343" i="22"/>
  <c r="AF5343" i="22"/>
  <c r="AE5343" i="22"/>
  <c r="Z5343" i="22"/>
  <c r="AC5343" i="22" s="1"/>
  <c r="AM5343" i="22" s="1"/>
  <c r="Y5343" i="22"/>
  <c r="AB5343" i="22" s="1"/>
  <c r="AG5343" i="22" s="1"/>
  <c r="X5343" i="22"/>
  <c r="V5343" i="22"/>
  <c r="S5343" i="22"/>
  <c r="P5343" i="22"/>
  <c r="AN5342" i="22"/>
  <c r="AM5342" i="22"/>
  <c r="AL5342" i="22"/>
  <c r="AK5342" i="22"/>
  <c r="AH5342" i="22"/>
  <c r="AG5342" i="22"/>
  <c r="AF5342" i="22"/>
  <c r="AE5342" i="22"/>
  <c r="Z5342" i="22"/>
  <c r="AC5342" i="22" s="1"/>
  <c r="AO5342" i="22" s="1"/>
  <c r="Y5342" i="22"/>
  <c r="AB5342" i="22" s="1"/>
  <c r="AI5342" i="22" s="1"/>
  <c r="X5342" i="22"/>
  <c r="V5342" i="22"/>
  <c r="S5342" i="22"/>
  <c r="P5342" i="22"/>
  <c r="AO5341" i="22"/>
  <c r="AM5341" i="22"/>
  <c r="AL5341" i="22"/>
  <c r="AK5341" i="22"/>
  <c r="AI5341" i="22"/>
  <c r="AG5341" i="22"/>
  <c r="AF5341" i="22"/>
  <c r="AE5341" i="22"/>
  <c r="Z5341" i="22"/>
  <c r="AC5341" i="22" s="1"/>
  <c r="AN5341" i="22" s="1"/>
  <c r="Y5341" i="22"/>
  <c r="AB5341" i="22" s="1"/>
  <c r="AH5341" i="22" s="1"/>
  <c r="X5341" i="22"/>
  <c r="V5341" i="22"/>
  <c r="S5341" i="22"/>
  <c r="P5341" i="22"/>
  <c r="AN5340" i="22"/>
  <c r="AM5340" i="22"/>
  <c r="AL5340" i="22"/>
  <c r="AK5340" i="22"/>
  <c r="AH5340" i="22"/>
  <c r="AG5340" i="22"/>
  <c r="AF5340" i="22"/>
  <c r="AE5340" i="22"/>
  <c r="Z5340" i="22"/>
  <c r="AC5340" i="22" s="1"/>
  <c r="AO5340" i="22" s="1"/>
  <c r="Y5340" i="22"/>
  <c r="AB5340" i="22" s="1"/>
  <c r="AI5340" i="22" s="1"/>
  <c r="X5340" i="22"/>
  <c r="V5340" i="22"/>
  <c r="S5340" i="22"/>
  <c r="P5340" i="22"/>
  <c r="AO5339" i="22"/>
  <c r="AN5339" i="22"/>
  <c r="AL5339" i="22"/>
  <c r="AK5339" i="22"/>
  <c r="AI5339" i="22"/>
  <c r="AH5339" i="22"/>
  <c r="AF5339" i="22"/>
  <c r="AE5339" i="22"/>
  <c r="Z5339" i="22"/>
  <c r="AC5339" i="22" s="1"/>
  <c r="AM5339" i="22" s="1"/>
  <c r="Y5339" i="22"/>
  <c r="AB5339" i="22" s="1"/>
  <c r="AG5339" i="22" s="1"/>
  <c r="X5339" i="22"/>
  <c r="V5339" i="22"/>
  <c r="S5339" i="22"/>
  <c r="P5339" i="22"/>
  <c r="AO5338" i="22"/>
  <c r="AN5338" i="22"/>
  <c r="AL5338" i="22"/>
  <c r="AK5338" i="22"/>
  <c r="AI5338" i="22"/>
  <c r="AH5338" i="22"/>
  <c r="AF5338" i="22"/>
  <c r="AE5338" i="22"/>
  <c r="Z5338" i="22"/>
  <c r="AC5338" i="22" s="1"/>
  <c r="AM5338" i="22" s="1"/>
  <c r="Y5338" i="22"/>
  <c r="AB5338" i="22" s="1"/>
  <c r="AG5338" i="22" s="1"/>
  <c r="X5338" i="22"/>
  <c r="V5338" i="22"/>
  <c r="S5338" i="22"/>
  <c r="P5338" i="22"/>
  <c r="AN5337" i="22"/>
  <c r="AM5337" i="22"/>
  <c r="AL5337" i="22"/>
  <c r="AK5337" i="22"/>
  <c r="AH5337" i="22"/>
  <c r="AG5337" i="22"/>
  <c r="AF5337" i="22"/>
  <c r="AE5337" i="22"/>
  <c r="Z5337" i="22"/>
  <c r="AC5337" i="22" s="1"/>
  <c r="AO5337" i="22" s="1"/>
  <c r="Y5337" i="22"/>
  <c r="AB5337" i="22" s="1"/>
  <c r="AI5337" i="22" s="1"/>
  <c r="X5337" i="22"/>
  <c r="V5337" i="22"/>
  <c r="S5337" i="22"/>
  <c r="P5337" i="22"/>
  <c r="AO5336" i="22"/>
  <c r="AM5336" i="22"/>
  <c r="AL5336" i="22"/>
  <c r="AK5336" i="22"/>
  <c r="AI5336" i="22"/>
  <c r="AG5336" i="22"/>
  <c r="AF5336" i="22"/>
  <c r="AE5336" i="22"/>
  <c r="Z5336" i="22"/>
  <c r="AC5336" i="22" s="1"/>
  <c r="AN5336" i="22" s="1"/>
  <c r="Y5336" i="22"/>
  <c r="AB5336" i="22" s="1"/>
  <c r="AH5336" i="22" s="1"/>
  <c r="X5336" i="22"/>
  <c r="V5336" i="22"/>
  <c r="S5336" i="22"/>
  <c r="P5336" i="22"/>
  <c r="AO5335" i="22"/>
  <c r="AN5335" i="22"/>
  <c r="AL5335" i="22"/>
  <c r="AK5335" i="22"/>
  <c r="AI5335" i="22"/>
  <c r="AH5335" i="22"/>
  <c r="AF5335" i="22"/>
  <c r="AE5335" i="22"/>
  <c r="Z5335" i="22"/>
  <c r="AC5335" i="22" s="1"/>
  <c r="AM5335" i="22" s="1"/>
  <c r="Y5335" i="22"/>
  <c r="AB5335" i="22" s="1"/>
  <c r="AG5335" i="22" s="1"/>
  <c r="X5335" i="22"/>
  <c r="V5335" i="22"/>
  <c r="S5335" i="22"/>
  <c r="P5335" i="22"/>
  <c r="AO5334" i="22"/>
  <c r="AN5334" i="22"/>
  <c r="AL5334" i="22"/>
  <c r="AK5334" i="22"/>
  <c r="AI5334" i="22"/>
  <c r="AH5334" i="22"/>
  <c r="AF5334" i="22"/>
  <c r="AE5334" i="22"/>
  <c r="Z5334" i="22"/>
  <c r="AC5334" i="22" s="1"/>
  <c r="AM5334" i="22" s="1"/>
  <c r="Y5334" i="22"/>
  <c r="AB5334" i="22" s="1"/>
  <c r="AG5334" i="22" s="1"/>
  <c r="X5334" i="22"/>
  <c r="V5334" i="22"/>
  <c r="S5334" i="22"/>
  <c r="P5334" i="22"/>
  <c r="AO5333" i="22"/>
  <c r="AM5333" i="22"/>
  <c r="AL5333" i="22"/>
  <c r="AK5333" i="22"/>
  <c r="AI5333" i="22"/>
  <c r="AG5333" i="22"/>
  <c r="AF5333" i="22"/>
  <c r="AE5333" i="22"/>
  <c r="Z5333" i="22"/>
  <c r="AC5333" i="22" s="1"/>
  <c r="AN5333" i="22" s="1"/>
  <c r="Y5333" i="22"/>
  <c r="AB5333" i="22" s="1"/>
  <c r="AH5333" i="22" s="1"/>
  <c r="X5333" i="22"/>
  <c r="V5333" i="22"/>
  <c r="S5333" i="22"/>
  <c r="P5333" i="22"/>
  <c r="AO5332" i="22"/>
  <c r="AM5332" i="22"/>
  <c r="AL5332" i="22"/>
  <c r="AK5332" i="22"/>
  <c r="AI5332" i="22"/>
  <c r="AG5332" i="22"/>
  <c r="AF5332" i="22"/>
  <c r="AE5332" i="22"/>
  <c r="Z5332" i="22"/>
  <c r="AC5332" i="22" s="1"/>
  <c r="AN5332" i="22" s="1"/>
  <c r="Y5332" i="22"/>
  <c r="AB5332" i="22" s="1"/>
  <c r="AH5332" i="22" s="1"/>
  <c r="X5332" i="22"/>
  <c r="V5332" i="22"/>
  <c r="S5332" i="22"/>
  <c r="P5332" i="22"/>
  <c r="AO5331" i="22"/>
  <c r="AM5331" i="22"/>
  <c r="AL5331" i="22"/>
  <c r="AK5331" i="22"/>
  <c r="AI5331" i="22"/>
  <c r="AG5331" i="22"/>
  <c r="AF5331" i="22"/>
  <c r="AE5331" i="22"/>
  <c r="Z5331" i="22"/>
  <c r="AC5331" i="22" s="1"/>
  <c r="AN5331" i="22" s="1"/>
  <c r="Y5331" i="22"/>
  <c r="AB5331" i="22" s="1"/>
  <c r="AH5331" i="22" s="1"/>
  <c r="X5331" i="22"/>
  <c r="V5331" i="22"/>
  <c r="S5331" i="22"/>
  <c r="P5331" i="22"/>
  <c r="AO5330" i="22"/>
  <c r="AN5330" i="22"/>
  <c r="AL5330" i="22"/>
  <c r="AK5330" i="22"/>
  <c r="AI5330" i="22"/>
  <c r="AH5330" i="22"/>
  <c r="AF5330" i="22"/>
  <c r="AE5330" i="22"/>
  <c r="Z5330" i="22"/>
  <c r="AC5330" i="22" s="1"/>
  <c r="AM5330" i="22" s="1"/>
  <c r="Y5330" i="22"/>
  <c r="AB5330" i="22" s="1"/>
  <c r="AG5330" i="22" s="1"/>
  <c r="X5330" i="22"/>
  <c r="V5330" i="22"/>
  <c r="S5330" i="22"/>
  <c r="P5330" i="22"/>
  <c r="AO5329" i="22"/>
  <c r="AN5329" i="22"/>
  <c r="AL5329" i="22"/>
  <c r="AK5329" i="22"/>
  <c r="AI5329" i="22"/>
  <c r="AH5329" i="22"/>
  <c r="AF5329" i="22"/>
  <c r="AE5329" i="22"/>
  <c r="Z5329" i="22"/>
  <c r="AC5329" i="22" s="1"/>
  <c r="AM5329" i="22" s="1"/>
  <c r="Y5329" i="22"/>
  <c r="AB5329" i="22" s="1"/>
  <c r="AG5329" i="22" s="1"/>
  <c r="X5329" i="22"/>
  <c r="V5329" i="22"/>
  <c r="S5329" i="22"/>
  <c r="P5329" i="22"/>
  <c r="AO5328" i="22"/>
  <c r="AN5328" i="22"/>
  <c r="AL5328" i="22"/>
  <c r="AK5328" i="22"/>
  <c r="AI5328" i="22"/>
  <c r="AH5328" i="22"/>
  <c r="AF5328" i="22"/>
  <c r="AE5328" i="22"/>
  <c r="Z5328" i="22"/>
  <c r="AC5328" i="22" s="1"/>
  <c r="AM5328" i="22" s="1"/>
  <c r="Y5328" i="22"/>
  <c r="AB5328" i="22" s="1"/>
  <c r="AG5328" i="22" s="1"/>
  <c r="X5328" i="22"/>
  <c r="V5328" i="22"/>
  <c r="S5328" i="22"/>
  <c r="P5328" i="22"/>
  <c r="AO5327" i="22"/>
  <c r="AM5327" i="22"/>
  <c r="AL5327" i="22"/>
  <c r="AK5327" i="22"/>
  <c r="AI5327" i="22"/>
  <c r="AG5327" i="22"/>
  <c r="AF5327" i="22"/>
  <c r="AE5327" i="22"/>
  <c r="Z5327" i="22"/>
  <c r="AC5327" i="22" s="1"/>
  <c r="AN5327" i="22" s="1"/>
  <c r="Y5327" i="22"/>
  <c r="AB5327" i="22" s="1"/>
  <c r="AH5327" i="22" s="1"/>
  <c r="X5327" i="22"/>
  <c r="V5327" i="22"/>
  <c r="S5327" i="22"/>
  <c r="P5327" i="22"/>
  <c r="AO5326" i="22"/>
  <c r="AN5326" i="22"/>
  <c r="AL5326" i="22"/>
  <c r="AK5326" i="22"/>
  <c r="AI5326" i="22"/>
  <c r="AH5326" i="22"/>
  <c r="AF5326" i="22"/>
  <c r="AE5326" i="22"/>
  <c r="Z5326" i="22"/>
  <c r="AC5326" i="22" s="1"/>
  <c r="AM5326" i="22" s="1"/>
  <c r="Y5326" i="22"/>
  <c r="AB5326" i="22" s="1"/>
  <c r="AG5326" i="22" s="1"/>
  <c r="X5326" i="22"/>
  <c r="V5326" i="22"/>
  <c r="S5326" i="22"/>
  <c r="P5326" i="22"/>
  <c r="AO5325" i="22"/>
  <c r="AN5325" i="22"/>
  <c r="AL5325" i="22"/>
  <c r="AK5325" i="22"/>
  <c r="AI5325" i="22"/>
  <c r="AH5325" i="22"/>
  <c r="AF5325" i="22"/>
  <c r="AE5325" i="22"/>
  <c r="Z5325" i="22"/>
  <c r="AC5325" i="22" s="1"/>
  <c r="AM5325" i="22" s="1"/>
  <c r="Y5325" i="22"/>
  <c r="AB5325" i="22" s="1"/>
  <c r="AG5325" i="22" s="1"/>
  <c r="X5325" i="22"/>
  <c r="V5325" i="22"/>
  <c r="S5325" i="22"/>
  <c r="P5325" i="22"/>
  <c r="AO5324" i="22"/>
  <c r="AM5324" i="22"/>
  <c r="AL5324" i="22"/>
  <c r="AK5324" i="22"/>
  <c r="AI5324" i="22"/>
  <c r="AG5324" i="22"/>
  <c r="AF5324" i="22"/>
  <c r="AE5324" i="22"/>
  <c r="Z5324" i="22"/>
  <c r="AC5324" i="22" s="1"/>
  <c r="AN5324" i="22" s="1"/>
  <c r="Y5324" i="22"/>
  <c r="AB5324" i="22" s="1"/>
  <c r="AH5324" i="22" s="1"/>
  <c r="X5324" i="22"/>
  <c r="V5324" i="22"/>
  <c r="S5324" i="22"/>
  <c r="P5324" i="22"/>
  <c r="AO5323" i="22"/>
  <c r="AN5323" i="22"/>
  <c r="AL5323" i="22"/>
  <c r="AK5323" i="22"/>
  <c r="AI5323" i="22"/>
  <c r="AH5323" i="22"/>
  <c r="AF5323" i="22"/>
  <c r="AE5323" i="22"/>
  <c r="Z5323" i="22"/>
  <c r="AC5323" i="22" s="1"/>
  <c r="AM5323" i="22" s="1"/>
  <c r="Y5323" i="22"/>
  <c r="AB5323" i="22" s="1"/>
  <c r="AG5323" i="22" s="1"/>
  <c r="X5323" i="22"/>
  <c r="V5323" i="22"/>
  <c r="S5323" i="22"/>
  <c r="P5323" i="22"/>
  <c r="AO5322" i="22"/>
  <c r="AN5322" i="22"/>
  <c r="AL5322" i="22"/>
  <c r="AK5322" i="22"/>
  <c r="AI5322" i="22"/>
  <c r="AH5322" i="22"/>
  <c r="AF5322" i="22"/>
  <c r="AE5322" i="22"/>
  <c r="Z5322" i="22"/>
  <c r="AC5322" i="22" s="1"/>
  <c r="AM5322" i="22" s="1"/>
  <c r="Y5322" i="22"/>
  <c r="AB5322" i="22" s="1"/>
  <c r="AG5322" i="22" s="1"/>
  <c r="X5322" i="22"/>
  <c r="V5322" i="22"/>
  <c r="S5322" i="22"/>
  <c r="P5322" i="22"/>
  <c r="AN5321" i="22"/>
  <c r="AM5321" i="22"/>
  <c r="AL5321" i="22"/>
  <c r="AK5321" i="22"/>
  <c r="AH5321" i="22"/>
  <c r="AG5321" i="22"/>
  <c r="AF5321" i="22"/>
  <c r="AE5321" i="22"/>
  <c r="Z5321" i="22"/>
  <c r="AC5321" i="22" s="1"/>
  <c r="AO5321" i="22" s="1"/>
  <c r="Y5321" i="22"/>
  <c r="AB5321" i="22" s="1"/>
  <c r="AI5321" i="22" s="1"/>
  <c r="X5321" i="22"/>
  <c r="V5321" i="22"/>
  <c r="S5321" i="22"/>
  <c r="P5321" i="22"/>
  <c r="AO5320" i="22"/>
  <c r="AM5320" i="22"/>
  <c r="AL5320" i="22"/>
  <c r="AK5320" i="22"/>
  <c r="AI5320" i="22"/>
  <c r="AG5320" i="22"/>
  <c r="AF5320" i="22"/>
  <c r="AE5320" i="22"/>
  <c r="Z5320" i="22"/>
  <c r="AC5320" i="22" s="1"/>
  <c r="AN5320" i="22" s="1"/>
  <c r="Y5320" i="22"/>
  <c r="AB5320" i="22" s="1"/>
  <c r="AH5320" i="22" s="1"/>
  <c r="X5320" i="22"/>
  <c r="V5320" i="22"/>
  <c r="S5320" i="22"/>
  <c r="P5320" i="22"/>
  <c r="AO5319" i="22"/>
  <c r="AN5319" i="22"/>
  <c r="AL5319" i="22"/>
  <c r="AK5319" i="22"/>
  <c r="AI5319" i="22"/>
  <c r="AH5319" i="22"/>
  <c r="AF5319" i="22"/>
  <c r="AE5319" i="22"/>
  <c r="Z5319" i="22"/>
  <c r="AC5319" i="22" s="1"/>
  <c r="AM5319" i="22" s="1"/>
  <c r="Y5319" i="22"/>
  <c r="AB5319" i="22" s="1"/>
  <c r="AG5319" i="22" s="1"/>
  <c r="X5319" i="22"/>
  <c r="V5319" i="22"/>
  <c r="S5319" i="22"/>
  <c r="P5319" i="22"/>
  <c r="AO5318" i="22"/>
  <c r="AM5318" i="22"/>
  <c r="AL5318" i="22"/>
  <c r="AK5318" i="22"/>
  <c r="AI5318" i="22"/>
  <c r="AG5318" i="22"/>
  <c r="AF5318" i="22"/>
  <c r="AE5318" i="22"/>
  <c r="Z5318" i="22"/>
  <c r="AC5318" i="22" s="1"/>
  <c r="AN5318" i="22" s="1"/>
  <c r="Y5318" i="22"/>
  <c r="AB5318" i="22" s="1"/>
  <c r="AH5318" i="22" s="1"/>
  <c r="X5318" i="22"/>
  <c r="V5318" i="22"/>
  <c r="S5318" i="22"/>
  <c r="P5318" i="22"/>
  <c r="AO5317" i="22"/>
  <c r="AM5317" i="22"/>
  <c r="AL5317" i="22"/>
  <c r="AK5317" i="22"/>
  <c r="AI5317" i="22"/>
  <c r="AG5317" i="22"/>
  <c r="AF5317" i="22"/>
  <c r="AE5317" i="22"/>
  <c r="Z5317" i="22"/>
  <c r="AC5317" i="22" s="1"/>
  <c r="AN5317" i="22" s="1"/>
  <c r="Y5317" i="22"/>
  <c r="AB5317" i="22" s="1"/>
  <c r="AH5317" i="22" s="1"/>
  <c r="X5317" i="22"/>
  <c r="V5317" i="22"/>
  <c r="S5317" i="22"/>
  <c r="P5317" i="22"/>
  <c r="AN5316" i="22"/>
  <c r="AM5316" i="22"/>
  <c r="AL5316" i="22"/>
  <c r="AK5316" i="22"/>
  <c r="AH5316" i="22"/>
  <c r="AG5316" i="22"/>
  <c r="AF5316" i="22"/>
  <c r="AE5316" i="22"/>
  <c r="Z5316" i="22"/>
  <c r="AC5316" i="22" s="1"/>
  <c r="AO5316" i="22" s="1"/>
  <c r="Y5316" i="22"/>
  <c r="AB5316" i="22" s="1"/>
  <c r="AI5316" i="22" s="1"/>
  <c r="X5316" i="22"/>
  <c r="V5316" i="22"/>
  <c r="S5316" i="22"/>
  <c r="P5316" i="22"/>
  <c r="AO5315" i="22"/>
  <c r="AM5315" i="22"/>
  <c r="AL5315" i="22"/>
  <c r="AK5315" i="22"/>
  <c r="AI5315" i="22"/>
  <c r="AG5315" i="22"/>
  <c r="AF5315" i="22"/>
  <c r="AE5315" i="22"/>
  <c r="Z5315" i="22"/>
  <c r="AC5315" i="22" s="1"/>
  <c r="AN5315" i="22" s="1"/>
  <c r="Y5315" i="22"/>
  <c r="AB5315" i="22" s="1"/>
  <c r="AH5315" i="22" s="1"/>
  <c r="X5315" i="22"/>
  <c r="V5315" i="22"/>
  <c r="S5315" i="22"/>
  <c r="P5315" i="22"/>
  <c r="AO5314" i="22"/>
  <c r="AM5314" i="22"/>
  <c r="AL5314" i="22"/>
  <c r="AK5314" i="22"/>
  <c r="AI5314" i="22"/>
  <c r="AG5314" i="22"/>
  <c r="AF5314" i="22"/>
  <c r="AE5314" i="22"/>
  <c r="Z5314" i="22"/>
  <c r="AC5314" i="22" s="1"/>
  <c r="AN5314" i="22" s="1"/>
  <c r="Y5314" i="22"/>
  <c r="AB5314" i="22" s="1"/>
  <c r="AH5314" i="22" s="1"/>
  <c r="X5314" i="22"/>
  <c r="V5314" i="22"/>
  <c r="S5314" i="22"/>
  <c r="P5314" i="22"/>
  <c r="AO5313" i="22"/>
  <c r="AN5313" i="22"/>
  <c r="AL5313" i="22"/>
  <c r="AK5313" i="22"/>
  <c r="AI5313" i="22"/>
  <c r="AH5313" i="22"/>
  <c r="AF5313" i="22"/>
  <c r="AE5313" i="22"/>
  <c r="Z5313" i="22"/>
  <c r="AC5313" i="22" s="1"/>
  <c r="AM5313" i="22" s="1"/>
  <c r="Y5313" i="22"/>
  <c r="AB5313" i="22" s="1"/>
  <c r="AG5313" i="22" s="1"/>
  <c r="X5313" i="22"/>
  <c r="V5313" i="22"/>
  <c r="S5313" i="22"/>
  <c r="P5313" i="22"/>
  <c r="AO5312" i="22"/>
  <c r="AN5312" i="22"/>
  <c r="AL5312" i="22"/>
  <c r="AK5312" i="22"/>
  <c r="AI5312" i="22"/>
  <c r="AH5312" i="22"/>
  <c r="AF5312" i="22"/>
  <c r="AE5312" i="22"/>
  <c r="Z5312" i="22"/>
  <c r="AC5312" i="22" s="1"/>
  <c r="AM5312" i="22" s="1"/>
  <c r="Y5312" i="22"/>
  <c r="AB5312" i="22" s="1"/>
  <c r="AG5312" i="22" s="1"/>
  <c r="X5312" i="22"/>
  <c r="V5312" i="22"/>
  <c r="S5312" i="22"/>
  <c r="P5312" i="22"/>
  <c r="AO5311" i="22"/>
  <c r="AN5311" i="22"/>
  <c r="AL5311" i="22"/>
  <c r="AK5311" i="22"/>
  <c r="AI5311" i="22"/>
  <c r="AH5311" i="22"/>
  <c r="AF5311" i="22"/>
  <c r="AE5311" i="22"/>
  <c r="Z5311" i="22"/>
  <c r="AC5311" i="22" s="1"/>
  <c r="AM5311" i="22" s="1"/>
  <c r="Y5311" i="22"/>
  <c r="AB5311" i="22" s="1"/>
  <c r="AG5311" i="22" s="1"/>
  <c r="X5311" i="22"/>
  <c r="V5311" i="22"/>
  <c r="S5311" i="22"/>
  <c r="P5311" i="22"/>
  <c r="AO5310" i="22"/>
  <c r="AN5310" i="22"/>
  <c r="AL5310" i="22"/>
  <c r="AK5310" i="22"/>
  <c r="AI5310" i="22"/>
  <c r="AH5310" i="22"/>
  <c r="AF5310" i="22"/>
  <c r="AE5310" i="22"/>
  <c r="Z5310" i="22"/>
  <c r="AC5310" i="22" s="1"/>
  <c r="AM5310" i="22" s="1"/>
  <c r="Y5310" i="22"/>
  <c r="AB5310" i="22" s="1"/>
  <c r="AG5310" i="22" s="1"/>
  <c r="X5310" i="22"/>
  <c r="V5310" i="22"/>
  <c r="S5310" i="22"/>
  <c r="P5310" i="22"/>
  <c r="AO5309" i="22"/>
  <c r="AN5309" i="22"/>
  <c r="AL5309" i="22"/>
  <c r="AK5309" i="22"/>
  <c r="AI5309" i="22"/>
  <c r="AH5309" i="22"/>
  <c r="AF5309" i="22"/>
  <c r="AE5309" i="22"/>
  <c r="Z5309" i="22"/>
  <c r="AC5309" i="22" s="1"/>
  <c r="AM5309" i="22" s="1"/>
  <c r="Y5309" i="22"/>
  <c r="AB5309" i="22" s="1"/>
  <c r="AG5309" i="22" s="1"/>
  <c r="X5309" i="22"/>
  <c r="V5309" i="22"/>
  <c r="S5309" i="22"/>
  <c r="P5309" i="22"/>
  <c r="AO5308" i="22"/>
  <c r="AN5308" i="22"/>
  <c r="AL5308" i="22"/>
  <c r="AK5308" i="22"/>
  <c r="AI5308" i="22"/>
  <c r="AH5308" i="22"/>
  <c r="AF5308" i="22"/>
  <c r="AE5308" i="22"/>
  <c r="Z5308" i="22"/>
  <c r="AC5308" i="22" s="1"/>
  <c r="AM5308" i="22" s="1"/>
  <c r="Y5308" i="22"/>
  <c r="AB5308" i="22" s="1"/>
  <c r="AG5308" i="22" s="1"/>
  <c r="X5308" i="22"/>
  <c r="V5308" i="22"/>
  <c r="S5308" i="22"/>
  <c r="P5308" i="22"/>
  <c r="AO5307" i="22"/>
  <c r="AN5307" i="22"/>
  <c r="AL5307" i="22"/>
  <c r="AK5307" i="22"/>
  <c r="AI5307" i="22"/>
  <c r="AH5307" i="22"/>
  <c r="AF5307" i="22"/>
  <c r="AE5307" i="22"/>
  <c r="Z5307" i="22"/>
  <c r="AC5307" i="22" s="1"/>
  <c r="AM5307" i="22" s="1"/>
  <c r="Y5307" i="22"/>
  <c r="AB5307" i="22" s="1"/>
  <c r="AG5307" i="22" s="1"/>
  <c r="X5307" i="22"/>
  <c r="V5307" i="22"/>
  <c r="S5307" i="22"/>
  <c r="P5307" i="22"/>
  <c r="AO5306" i="22"/>
  <c r="AM5306" i="22"/>
  <c r="AL5306" i="22"/>
  <c r="AK5306" i="22"/>
  <c r="AI5306" i="22"/>
  <c r="AG5306" i="22"/>
  <c r="AF5306" i="22"/>
  <c r="AE5306" i="22"/>
  <c r="Z5306" i="22"/>
  <c r="AC5306" i="22" s="1"/>
  <c r="AN5306" i="22" s="1"/>
  <c r="Y5306" i="22"/>
  <c r="AB5306" i="22" s="1"/>
  <c r="AH5306" i="22" s="1"/>
  <c r="X5306" i="22"/>
  <c r="V5306" i="22"/>
  <c r="S5306" i="22"/>
  <c r="P5306" i="22"/>
  <c r="AO5305" i="22"/>
  <c r="AN5305" i="22"/>
  <c r="AL5305" i="22"/>
  <c r="AK5305" i="22"/>
  <c r="AI5305" i="22"/>
  <c r="AH5305" i="22"/>
  <c r="AF5305" i="22"/>
  <c r="AE5305" i="22"/>
  <c r="Z5305" i="22"/>
  <c r="AC5305" i="22" s="1"/>
  <c r="AM5305" i="22" s="1"/>
  <c r="Y5305" i="22"/>
  <c r="AB5305" i="22" s="1"/>
  <c r="AG5305" i="22" s="1"/>
  <c r="X5305" i="22"/>
  <c r="V5305" i="22"/>
  <c r="S5305" i="22"/>
  <c r="P5305" i="22"/>
  <c r="AO5304" i="22"/>
  <c r="AN5304" i="22"/>
  <c r="AL5304" i="22"/>
  <c r="AK5304" i="22"/>
  <c r="AI5304" i="22"/>
  <c r="AH5304" i="22"/>
  <c r="AF5304" i="22"/>
  <c r="AE5304" i="22"/>
  <c r="Z5304" i="22"/>
  <c r="AC5304" i="22" s="1"/>
  <c r="AM5304" i="22" s="1"/>
  <c r="Y5304" i="22"/>
  <c r="AB5304" i="22" s="1"/>
  <c r="AG5304" i="22" s="1"/>
  <c r="X5304" i="22"/>
  <c r="V5304" i="22"/>
  <c r="S5304" i="22"/>
  <c r="P5304" i="22"/>
  <c r="AO5303" i="22"/>
  <c r="AN5303" i="22"/>
  <c r="AL5303" i="22"/>
  <c r="AK5303" i="22"/>
  <c r="AI5303" i="22"/>
  <c r="AH5303" i="22"/>
  <c r="AF5303" i="22"/>
  <c r="AE5303" i="22"/>
  <c r="Z5303" i="22"/>
  <c r="AC5303" i="22" s="1"/>
  <c r="AM5303" i="22" s="1"/>
  <c r="Y5303" i="22"/>
  <c r="AB5303" i="22" s="1"/>
  <c r="AG5303" i="22" s="1"/>
  <c r="X5303" i="22"/>
  <c r="V5303" i="22"/>
  <c r="S5303" i="22"/>
  <c r="P5303" i="22"/>
  <c r="AO5302" i="22"/>
  <c r="AN5302" i="22"/>
  <c r="AL5302" i="22"/>
  <c r="AK5302" i="22"/>
  <c r="AI5302" i="22"/>
  <c r="AH5302" i="22"/>
  <c r="AF5302" i="22"/>
  <c r="AE5302" i="22"/>
  <c r="Z5302" i="22"/>
  <c r="AC5302" i="22" s="1"/>
  <c r="AM5302" i="22" s="1"/>
  <c r="Y5302" i="22"/>
  <c r="AB5302" i="22" s="1"/>
  <c r="AG5302" i="22" s="1"/>
  <c r="X5302" i="22"/>
  <c r="V5302" i="22"/>
  <c r="S5302" i="22"/>
  <c r="P5302" i="22"/>
  <c r="AO5301" i="22"/>
  <c r="AM5301" i="22"/>
  <c r="AL5301" i="22"/>
  <c r="AK5301" i="22"/>
  <c r="AI5301" i="22"/>
  <c r="AG5301" i="22"/>
  <c r="AF5301" i="22"/>
  <c r="AE5301" i="22"/>
  <c r="Z5301" i="22"/>
  <c r="AC5301" i="22" s="1"/>
  <c r="AN5301" i="22" s="1"/>
  <c r="Y5301" i="22"/>
  <c r="AB5301" i="22" s="1"/>
  <c r="AH5301" i="22" s="1"/>
  <c r="X5301" i="22"/>
  <c r="V5301" i="22"/>
  <c r="S5301" i="22"/>
  <c r="P5301" i="22"/>
  <c r="AO5300" i="22"/>
  <c r="AM5300" i="22"/>
  <c r="AL5300" i="22"/>
  <c r="AK5300" i="22"/>
  <c r="AI5300" i="22"/>
  <c r="AG5300" i="22"/>
  <c r="AF5300" i="22"/>
  <c r="AE5300" i="22"/>
  <c r="Z5300" i="22"/>
  <c r="AC5300" i="22" s="1"/>
  <c r="AN5300" i="22" s="1"/>
  <c r="Y5300" i="22"/>
  <c r="AB5300" i="22" s="1"/>
  <c r="AH5300" i="22" s="1"/>
  <c r="X5300" i="22"/>
  <c r="V5300" i="22"/>
  <c r="S5300" i="22"/>
  <c r="P5300" i="22"/>
  <c r="AO5299" i="22"/>
  <c r="AM5299" i="22"/>
  <c r="AL5299" i="22"/>
  <c r="AK5299" i="22"/>
  <c r="AI5299" i="22"/>
  <c r="AG5299" i="22"/>
  <c r="AF5299" i="22"/>
  <c r="AE5299" i="22"/>
  <c r="Z5299" i="22"/>
  <c r="AC5299" i="22" s="1"/>
  <c r="AN5299" i="22" s="1"/>
  <c r="Y5299" i="22"/>
  <c r="AB5299" i="22" s="1"/>
  <c r="AH5299" i="22" s="1"/>
  <c r="X5299" i="22"/>
  <c r="V5299" i="22"/>
  <c r="S5299" i="22"/>
  <c r="P5299" i="22"/>
  <c r="AO5298" i="22"/>
  <c r="AM5298" i="22"/>
  <c r="AL5298" i="22"/>
  <c r="AK5298" i="22"/>
  <c r="AI5298" i="22"/>
  <c r="AG5298" i="22"/>
  <c r="AF5298" i="22"/>
  <c r="AE5298" i="22"/>
  <c r="Z5298" i="22"/>
  <c r="AC5298" i="22" s="1"/>
  <c r="AN5298" i="22" s="1"/>
  <c r="Y5298" i="22"/>
  <c r="AB5298" i="22" s="1"/>
  <c r="AH5298" i="22" s="1"/>
  <c r="X5298" i="22"/>
  <c r="V5298" i="22"/>
  <c r="S5298" i="22"/>
  <c r="P5298" i="22"/>
  <c r="AO5297" i="22"/>
  <c r="AM5297" i="22"/>
  <c r="AL5297" i="22"/>
  <c r="AK5297" i="22"/>
  <c r="AI5297" i="22"/>
  <c r="AG5297" i="22"/>
  <c r="AF5297" i="22"/>
  <c r="AE5297" i="22"/>
  <c r="Z5297" i="22"/>
  <c r="AC5297" i="22" s="1"/>
  <c r="AN5297" i="22" s="1"/>
  <c r="Y5297" i="22"/>
  <c r="AB5297" i="22" s="1"/>
  <c r="AH5297" i="22" s="1"/>
  <c r="X5297" i="22"/>
  <c r="V5297" i="22"/>
  <c r="S5297" i="22"/>
  <c r="P5297" i="22"/>
  <c r="AO5296" i="22"/>
  <c r="AM5296" i="22"/>
  <c r="AL5296" i="22"/>
  <c r="AK5296" i="22"/>
  <c r="AI5296" i="22"/>
  <c r="AG5296" i="22"/>
  <c r="AF5296" i="22"/>
  <c r="AE5296" i="22"/>
  <c r="Z5296" i="22"/>
  <c r="AC5296" i="22" s="1"/>
  <c r="AN5296" i="22" s="1"/>
  <c r="Y5296" i="22"/>
  <c r="AB5296" i="22" s="1"/>
  <c r="AH5296" i="22" s="1"/>
  <c r="X5296" i="22"/>
  <c r="V5296" i="22"/>
  <c r="S5296" i="22"/>
  <c r="P5296" i="22"/>
  <c r="AO5295" i="22"/>
  <c r="AM5295" i="22"/>
  <c r="AL5295" i="22"/>
  <c r="AK5295" i="22"/>
  <c r="AI5295" i="22"/>
  <c r="AG5295" i="22"/>
  <c r="AF5295" i="22"/>
  <c r="AE5295" i="22"/>
  <c r="Z5295" i="22"/>
  <c r="AC5295" i="22" s="1"/>
  <c r="AN5295" i="22" s="1"/>
  <c r="Y5295" i="22"/>
  <c r="AB5295" i="22" s="1"/>
  <c r="AH5295" i="22" s="1"/>
  <c r="X5295" i="22"/>
  <c r="V5295" i="22"/>
  <c r="S5295" i="22"/>
  <c r="P5295" i="22"/>
  <c r="AO5294" i="22"/>
  <c r="AN5294" i="22"/>
  <c r="AM5294" i="22"/>
  <c r="AK5294" i="22"/>
  <c r="AI5294" i="22"/>
  <c r="AH5294" i="22"/>
  <c r="AG5294" i="22"/>
  <c r="AE5294" i="22"/>
  <c r="Z5294" i="22"/>
  <c r="AC5294" i="22" s="1"/>
  <c r="AL5294" i="22" s="1"/>
  <c r="Y5294" i="22"/>
  <c r="AB5294" i="22" s="1"/>
  <c r="AF5294" i="22" s="1"/>
  <c r="X5294" i="22"/>
  <c r="V5294" i="22"/>
  <c r="S5294" i="22"/>
  <c r="P5294" i="22"/>
  <c r="AO5293" i="22"/>
  <c r="AM5293" i="22"/>
  <c r="AL5293" i="22"/>
  <c r="AK5293" i="22"/>
  <c r="AI5293" i="22"/>
  <c r="AG5293" i="22"/>
  <c r="AF5293" i="22"/>
  <c r="AE5293" i="22"/>
  <c r="Z5293" i="22"/>
  <c r="AC5293" i="22" s="1"/>
  <c r="AN5293" i="22" s="1"/>
  <c r="Y5293" i="22"/>
  <c r="AB5293" i="22" s="1"/>
  <c r="AH5293" i="22" s="1"/>
  <c r="X5293" i="22"/>
  <c r="V5293" i="22"/>
  <c r="S5293" i="22"/>
  <c r="P5293" i="22"/>
  <c r="AN5292" i="22"/>
  <c r="AM5292" i="22"/>
  <c r="AL5292" i="22"/>
  <c r="AK5292" i="22"/>
  <c r="AH5292" i="22"/>
  <c r="AG5292" i="22"/>
  <c r="AF5292" i="22"/>
  <c r="AE5292" i="22"/>
  <c r="Z5292" i="22"/>
  <c r="AC5292" i="22" s="1"/>
  <c r="AO5292" i="22" s="1"/>
  <c r="Y5292" i="22"/>
  <c r="AB5292" i="22" s="1"/>
  <c r="AI5292" i="22" s="1"/>
  <c r="X5292" i="22"/>
  <c r="V5292" i="22"/>
  <c r="S5292" i="22"/>
  <c r="P5292" i="22"/>
  <c r="AO5291" i="22"/>
  <c r="AM5291" i="22"/>
  <c r="AL5291" i="22"/>
  <c r="AK5291" i="22"/>
  <c r="AI5291" i="22"/>
  <c r="AG5291" i="22"/>
  <c r="AF5291" i="22"/>
  <c r="AE5291" i="22"/>
  <c r="Z5291" i="22"/>
  <c r="AC5291" i="22" s="1"/>
  <c r="AN5291" i="22" s="1"/>
  <c r="Y5291" i="22"/>
  <c r="AB5291" i="22" s="1"/>
  <c r="AH5291" i="22" s="1"/>
  <c r="X5291" i="22"/>
  <c r="V5291" i="22"/>
  <c r="S5291" i="22"/>
  <c r="P5291" i="22"/>
  <c r="AO5290" i="22"/>
  <c r="AM5290" i="22"/>
  <c r="AL5290" i="22"/>
  <c r="AK5290" i="22"/>
  <c r="AI5290" i="22"/>
  <c r="AG5290" i="22"/>
  <c r="AF5290" i="22"/>
  <c r="AE5290" i="22"/>
  <c r="Z5290" i="22"/>
  <c r="AC5290" i="22" s="1"/>
  <c r="AN5290" i="22" s="1"/>
  <c r="Y5290" i="22"/>
  <c r="AB5290" i="22" s="1"/>
  <c r="AH5290" i="22" s="1"/>
  <c r="X5290" i="22"/>
  <c r="V5290" i="22"/>
  <c r="S5290" i="22"/>
  <c r="P5290" i="22"/>
  <c r="AO5289" i="22"/>
  <c r="AN5289" i="22"/>
  <c r="AM5289" i="22"/>
  <c r="AK5289" i="22"/>
  <c r="AI5289" i="22"/>
  <c r="AH5289" i="22"/>
  <c r="AG5289" i="22"/>
  <c r="AE5289" i="22"/>
  <c r="Z5289" i="22"/>
  <c r="AC5289" i="22" s="1"/>
  <c r="AL5289" i="22" s="1"/>
  <c r="Y5289" i="22"/>
  <c r="AB5289" i="22" s="1"/>
  <c r="AF5289" i="22" s="1"/>
  <c r="X5289" i="22"/>
  <c r="V5289" i="22"/>
  <c r="S5289" i="22"/>
  <c r="P5289" i="22"/>
  <c r="AO5288" i="22"/>
  <c r="AM5288" i="22"/>
  <c r="AL5288" i="22"/>
  <c r="AK5288" i="22"/>
  <c r="AI5288" i="22"/>
  <c r="AG5288" i="22"/>
  <c r="AF5288" i="22"/>
  <c r="AE5288" i="22"/>
  <c r="Z5288" i="22"/>
  <c r="AC5288" i="22" s="1"/>
  <c r="AN5288" i="22" s="1"/>
  <c r="Y5288" i="22"/>
  <c r="AB5288" i="22" s="1"/>
  <c r="AH5288" i="22" s="1"/>
  <c r="X5288" i="22"/>
  <c r="V5288" i="22"/>
  <c r="S5288" i="22"/>
  <c r="P5288" i="22"/>
  <c r="AN5287" i="22"/>
  <c r="AM5287" i="22"/>
  <c r="AL5287" i="22"/>
  <c r="AK5287" i="22"/>
  <c r="AH5287" i="22"/>
  <c r="AG5287" i="22"/>
  <c r="AF5287" i="22"/>
  <c r="AE5287" i="22"/>
  <c r="Z5287" i="22"/>
  <c r="AC5287" i="22" s="1"/>
  <c r="AO5287" i="22" s="1"/>
  <c r="Y5287" i="22"/>
  <c r="AB5287" i="22" s="1"/>
  <c r="AI5287" i="22" s="1"/>
  <c r="X5287" i="22"/>
  <c r="V5287" i="22"/>
  <c r="S5287" i="22"/>
  <c r="P5287" i="22"/>
  <c r="AO5286" i="22"/>
  <c r="AM5286" i="22"/>
  <c r="AL5286" i="22"/>
  <c r="AK5286" i="22"/>
  <c r="AI5286" i="22"/>
  <c r="AG5286" i="22"/>
  <c r="AF5286" i="22"/>
  <c r="AE5286" i="22"/>
  <c r="Z5286" i="22"/>
  <c r="AC5286" i="22" s="1"/>
  <c r="AN5286" i="22" s="1"/>
  <c r="Y5286" i="22"/>
  <c r="AB5286" i="22" s="1"/>
  <c r="AH5286" i="22" s="1"/>
  <c r="X5286" i="22"/>
  <c r="V5286" i="22"/>
  <c r="S5286" i="22"/>
  <c r="P5286" i="22"/>
  <c r="AO5285" i="22"/>
  <c r="AM5285" i="22"/>
  <c r="AL5285" i="22"/>
  <c r="AK5285" i="22"/>
  <c r="AI5285" i="22"/>
  <c r="AG5285" i="22"/>
  <c r="AF5285" i="22"/>
  <c r="AE5285" i="22"/>
  <c r="Z5285" i="22"/>
  <c r="AC5285" i="22" s="1"/>
  <c r="AN5285" i="22" s="1"/>
  <c r="Y5285" i="22"/>
  <c r="AB5285" i="22" s="1"/>
  <c r="AH5285" i="22" s="1"/>
  <c r="X5285" i="22"/>
  <c r="V5285" i="22"/>
  <c r="S5285" i="22"/>
  <c r="P5285" i="22"/>
  <c r="AO5284" i="22"/>
  <c r="AM5284" i="22"/>
  <c r="AL5284" i="22"/>
  <c r="AK5284" i="22"/>
  <c r="AI5284" i="22"/>
  <c r="AG5284" i="22"/>
  <c r="AF5284" i="22"/>
  <c r="AE5284" i="22"/>
  <c r="Z5284" i="22"/>
  <c r="AC5284" i="22" s="1"/>
  <c r="AN5284" i="22" s="1"/>
  <c r="Y5284" i="22"/>
  <c r="AB5284" i="22" s="1"/>
  <c r="AH5284" i="22" s="1"/>
  <c r="X5284" i="22"/>
  <c r="V5284" i="22"/>
  <c r="S5284" i="22"/>
  <c r="P5284" i="22"/>
  <c r="AO5283" i="22"/>
  <c r="AN5283" i="22"/>
  <c r="AL5283" i="22"/>
  <c r="AK5283" i="22"/>
  <c r="AI5283" i="22"/>
  <c r="AH5283" i="22"/>
  <c r="AF5283" i="22"/>
  <c r="AE5283" i="22"/>
  <c r="Z5283" i="22"/>
  <c r="AC5283" i="22" s="1"/>
  <c r="AM5283" i="22" s="1"/>
  <c r="Y5283" i="22"/>
  <c r="AB5283" i="22" s="1"/>
  <c r="AG5283" i="22" s="1"/>
  <c r="X5283" i="22"/>
  <c r="V5283" i="22"/>
  <c r="S5283" i="22"/>
  <c r="P5283" i="22"/>
  <c r="AO5282" i="22"/>
  <c r="AN5282" i="22"/>
  <c r="AL5282" i="22"/>
  <c r="AK5282" i="22"/>
  <c r="AI5282" i="22"/>
  <c r="AH5282" i="22"/>
  <c r="AF5282" i="22"/>
  <c r="AE5282" i="22"/>
  <c r="Z5282" i="22"/>
  <c r="AC5282" i="22" s="1"/>
  <c r="AM5282" i="22" s="1"/>
  <c r="Y5282" i="22"/>
  <c r="AB5282" i="22" s="1"/>
  <c r="AG5282" i="22" s="1"/>
  <c r="X5282" i="22"/>
  <c r="V5282" i="22"/>
  <c r="S5282" i="22"/>
  <c r="P5282" i="22"/>
  <c r="AO5281" i="22"/>
  <c r="AM5281" i="22"/>
  <c r="AL5281" i="22"/>
  <c r="AK5281" i="22"/>
  <c r="AI5281" i="22"/>
  <c r="AG5281" i="22"/>
  <c r="AF5281" i="22"/>
  <c r="AE5281" i="22"/>
  <c r="Z5281" i="22"/>
  <c r="AC5281" i="22" s="1"/>
  <c r="AN5281" i="22" s="1"/>
  <c r="Y5281" i="22"/>
  <c r="AB5281" i="22" s="1"/>
  <c r="AH5281" i="22" s="1"/>
  <c r="X5281" i="22"/>
  <c r="V5281" i="22"/>
  <c r="S5281" i="22"/>
  <c r="P5281" i="22"/>
  <c r="AO5280" i="22"/>
  <c r="AM5280" i="22"/>
  <c r="AL5280" i="22"/>
  <c r="AK5280" i="22"/>
  <c r="AI5280" i="22"/>
  <c r="AG5280" i="22"/>
  <c r="AF5280" i="22"/>
  <c r="AE5280" i="22"/>
  <c r="Z5280" i="22"/>
  <c r="AC5280" i="22" s="1"/>
  <c r="AN5280" i="22" s="1"/>
  <c r="Y5280" i="22"/>
  <c r="AB5280" i="22" s="1"/>
  <c r="AH5280" i="22" s="1"/>
  <c r="X5280" i="22"/>
  <c r="V5280" i="22"/>
  <c r="S5280" i="22"/>
  <c r="P5280" i="22"/>
  <c r="AO5279" i="22"/>
  <c r="AN5279" i="22"/>
  <c r="AL5279" i="22"/>
  <c r="AK5279" i="22"/>
  <c r="AI5279" i="22"/>
  <c r="AH5279" i="22"/>
  <c r="AF5279" i="22"/>
  <c r="AE5279" i="22"/>
  <c r="Z5279" i="22"/>
  <c r="AC5279" i="22" s="1"/>
  <c r="AM5279" i="22" s="1"/>
  <c r="Y5279" i="22"/>
  <c r="AB5279" i="22" s="1"/>
  <c r="AG5279" i="22" s="1"/>
  <c r="X5279" i="22"/>
  <c r="V5279" i="22"/>
  <c r="S5279" i="22"/>
  <c r="P5279" i="22"/>
  <c r="AO5278" i="22"/>
  <c r="AN5278" i="22"/>
  <c r="AL5278" i="22"/>
  <c r="AK5278" i="22"/>
  <c r="AI5278" i="22"/>
  <c r="AH5278" i="22"/>
  <c r="AF5278" i="22"/>
  <c r="AE5278" i="22"/>
  <c r="Z5278" i="22"/>
  <c r="AC5278" i="22" s="1"/>
  <c r="AM5278" i="22" s="1"/>
  <c r="Y5278" i="22"/>
  <c r="AB5278" i="22" s="1"/>
  <c r="AG5278" i="22" s="1"/>
  <c r="X5278" i="22"/>
  <c r="V5278" i="22"/>
  <c r="S5278" i="22"/>
  <c r="P5278" i="22"/>
  <c r="AO5277" i="22"/>
  <c r="AM5277" i="22"/>
  <c r="AL5277" i="22"/>
  <c r="AK5277" i="22"/>
  <c r="AI5277" i="22"/>
  <c r="AG5277" i="22"/>
  <c r="AF5277" i="22"/>
  <c r="AE5277" i="22"/>
  <c r="Z5277" i="22"/>
  <c r="AC5277" i="22" s="1"/>
  <c r="AN5277" i="22" s="1"/>
  <c r="Y5277" i="22"/>
  <c r="AB5277" i="22" s="1"/>
  <c r="AH5277" i="22" s="1"/>
  <c r="X5277" i="22"/>
  <c r="V5277" i="22"/>
  <c r="S5277" i="22"/>
  <c r="P5277" i="22"/>
  <c r="AO5276" i="22"/>
  <c r="AM5276" i="22"/>
  <c r="AL5276" i="22"/>
  <c r="AK5276" i="22"/>
  <c r="AI5276" i="22"/>
  <c r="AG5276" i="22"/>
  <c r="AF5276" i="22"/>
  <c r="AE5276" i="22"/>
  <c r="Z5276" i="22"/>
  <c r="AC5276" i="22" s="1"/>
  <c r="AN5276" i="22" s="1"/>
  <c r="Y5276" i="22"/>
  <c r="AB5276" i="22" s="1"/>
  <c r="AH5276" i="22" s="1"/>
  <c r="X5276" i="22"/>
  <c r="V5276" i="22"/>
  <c r="S5276" i="22"/>
  <c r="P5276" i="22"/>
  <c r="AO5275" i="22"/>
  <c r="AM5275" i="22"/>
  <c r="AL5275" i="22"/>
  <c r="AK5275" i="22"/>
  <c r="AI5275" i="22"/>
  <c r="AG5275" i="22"/>
  <c r="AF5275" i="22"/>
  <c r="AE5275" i="22"/>
  <c r="Z5275" i="22"/>
  <c r="AC5275" i="22" s="1"/>
  <c r="AN5275" i="22" s="1"/>
  <c r="Y5275" i="22"/>
  <c r="AB5275" i="22" s="1"/>
  <c r="AH5275" i="22" s="1"/>
  <c r="X5275" i="22"/>
  <c r="V5275" i="22"/>
  <c r="S5275" i="22"/>
  <c r="P5275" i="22"/>
  <c r="AO5274" i="22"/>
  <c r="AM5274" i="22"/>
  <c r="AL5274" i="22"/>
  <c r="AK5274" i="22"/>
  <c r="AI5274" i="22"/>
  <c r="AG5274" i="22"/>
  <c r="AF5274" i="22"/>
  <c r="AE5274" i="22"/>
  <c r="Z5274" i="22"/>
  <c r="AC5274" i="22" s="1"/>
  <c r="AN5274" i="22" s="1"/>
  <c r="Y5274" i="22"/>
  <c r="AB5274" i="22" s="1"/>
  <c r="AH5274" i="22" s="1"/>
  <c r="X5274" i="22"/>
  <c r="V5274" i="22"/>
  <c r="S5274" i="22"/>
  <c r="P5274" i="22"/>
  <c r="AO5273" i="22"/>
  <c r="AM5273" i="22"/>
  <c r="AL5273" i="22"/>
  <c r="AK5273" i="22"/>
  <c r="AI5273" i="22"/>
  <c r="AG5273" i="22"/>
  <c r="AF5273" i="22"/>
  <c r="AE5273" i="22"/>
  <c r="Z5273" i="22"/>
  <c r="AC5273" i="22" s="1"/>
  <c r="AN5273" i="22" s="1"/>
  <c r="Y5273" i="22"/>
  <c r="AB5273" i="22" s="1"/>
  <c r="AH5273" i="22" s="1"/>
  <c r="X5273" i="22"/>
  <c r="V5273" i="22"/>
  <c r="S5273" i="22"/>
  <c r="P5273" i="22"/>
  <c r="AO5272" i="22"/>
  <c r="AM5272" i="22"/>
  <c r="AL5272" i="22"/>
  <c r="AK5272" i="22"/>
  <c r="AI5272" i="22"/>
  <c r="AG5272" i="22"/>
  <c r="AF5272" i="22"/>
  <c r="AE5272" i="22"/>
  <c r="Z5272" i="22"/>
  <c r="AC5272" i="22" s="1"/>
  <c r="AN5272" i="22" s="1"/>
  <c r="Y5272" i="22"/>
  <c r="AB5272" i="22" s="1"/>
  <c r="AH5272" i="22" s="1"/>
  <c r="X5272" i="22"/>
  <c r="V5272" i="22"/>
  <c r="S5272" i="22"/>
  <c r="P5272" i="22"/>
  <c r="AO5271" i="22"/>
  <c r="AN5271" i="22"/>
  <c r="AL5271" i="22"/>
  <c r="AK5271" i="22"/>
  <c r="AI5271" i="22"/>
  <c r="AH5271" i="22"/>
  <c r="AF5271" i="22"/>
  <c r="AE5271" i="22"/>
  <c r="Z5271" i="22"/>
  <c r="AC5271" i="22" s="1"/>
  <c r="AM5271" i="22" s="1"/>
  <c r="Y5271" i="22"/>
  <c r="AB5271" i="22" s="1"/>
  <c r="AG5271" i="22" s="1"/>
  <c r="X5271" i="22"/>
  <c r="V5271" i="22"/>
  <c r="S5271" i="22"/>
  <c r="P5271" i="22"/>
  <c r="AO5270" i="22"/>
  <c r="AN5270" i="22"/>
  <c r="AL5270" i="22"/>
  <c r="AK5270" i="22"/>
  <c r="AI5270" i="22"/>
  <c r="AH5270" i="22"/>
  <c r="AF5270" i="22"/>
  <c r="AE5270" i="22"/>
  <c r="Z5270" i="22"/>
  <c r="AC5270" i="22" s="1"/>
  <c r="AM5270" i="22" s="1"/>
  <c r="Y5270" i="22"/>
  <c r="AB5270" i="22" s="1"/>
  <c r="AG5270" i="22" s="1"/>
  <c r="X5270" i="22"/>
  <c r="V5270" i="22"/>
  <c r="S5270" i="22"/>
  <c r="P5270" i="22"/>
  <c r="AN5269" i="22"/>
  <c r="AM5269" i="22"/>
  <c r="AL5269" i="22"/>
  <c r="AK5269" i="22"/>
  <c r="AH5269" i="22"/>
  <c r="AG5269" i="22"/>
  <c r="AF5269" i="22"/>
  <c r="AE5269" i="22"/>
  <c r="Z5269" i="22"/>
  <c r="AC5269" i="22" s="1"/>
  <c r="AO5269" i="22" s="1"/>
  <c r="Y5269" i="22"/>
  <c r="AB5269" i="22" s="1"/>
  <c r="AI5269" i="22" s="1"/>
  <c r="X5269" i="22"/>
  <c r="V5269" i="22"/>
  <c r="S5269" i="22"/>
  <c r="P5269" i="22"/>
  <c r="AO5268" i="22"/>
  <c r="AM5268" i="22"/>
  <c r="AL5268" i="22"/>
  <c r="AK5268" i="22"/>
  <c r="AI5268" i="22"/>
  <c r="AG5268" i="22"/>
  <c r="AF5268" i="22"/>
  <c r="AE5268" i="22"/>
  <c r="Z5268" i="22"/>
  <c r="AC5268" i="22" s="1"/>
  <c r="AN5268" i="22" s="1"/>
  <c r="Y5268" i="22"/>
  <c r="AB5268" i="22" s="1"/>
  <c r="AH5268" i="22" s="1"/>
  <c r="X5268" i="22"/>
  <c r="V5268" i="22"/>
  <c r="S5268" i="22"/>
  <c r="P5268" i="22"/>
  <c r="AN5267" i="22"/>
  <c r="AM5267" i="22"/>
  <c r="AL5267" i="22"/>
  <c r="AK5267" i="22"/>
  <c r="AH5267" i="22"/>
  <c r="AG5267" i="22"/>
  <c r="AF5267" i="22"/>
  <c r="AE5267" i="22"/>
  <c r="Z5267" i="22"/>
  <c r="AC5267" i="22" s="1"/>
  <c r="AO5267" i="22" s="1"/>
  <c r="Y5267" i="22"/>
  <c r="AB5267" i="22" s="1"/>
  <c r="AI5267" i="22" s="1"/>
  <c r="X5267" i="22"/>
  <c r="V5267" i="22"/>
  <c r="S5267" i="22"/>
  <c r="P5267" i="22"/>
  <c r="AO5266" i="22"/>
  <c r="AN5266" i="22"/>
  <c r="AL5266" i="22"/>
  <c r="AK5266" i="22"/>
  <c r="AI5266" i="22"/>
  <c r="AH5266" i="22"/>
  <c r="AF5266" i="22"/>
  <c r="AE5266" i="22"/>
  <c r="Z5266" i="22"/>
  <c r="AC5266" i="22" s="1"/>
  <c r="AM5266" i="22" s="1"/>
  <c r="Y5266" i="22"/>
  <c r="AB5266" i="22" s="1"/>
  <c r="AG5266" i="22" s="1"/>
  <c r="X5266" i="22"/>
  <c r="V5266" i="22"/>
  <c r="S5266" i="22"/>
  <c r="P5266" i="22"/>
  <c r="AO5265" i="22"/>
  <c r="AN5265" i="22"/>
  <c r="AL5265" i="22"/>
  <c r="AK5265" i="22"/>
  <c r="AI5265" i="22"/>
  <c r="AH5265" i="22"/>
  <c r="AF5265" i="22"/>
  <c r="AE5265" i="22"/>
  <c r="Z5265" i="22"/>
  <c r="AC5265" i="22" s="1"/>
  <c r="AM5265" i="22" s="1"/>
  <c r="Y5265" i="22"/>
  <c r="AB5265" i="22" s="1"/>
  <c r="AG5265" i="22" s="1"/>
  <c r="X5265" i="22"/>
  <c r="V5265" i="22"/>
  <c r="S5265" i="22"/>
  <c r="P5265" i="22"/>
  <c r="AO5264" i="22"/>
  <c r="AN5264" i="22"/>
  <c r="AL5264" i="22"/>
  <c r="AK5264" i="22"/>
  <c r="AI5264" i="22"/>
  <c r="AH5264" i="22"/>
  <c r="AF5264" i="22"/>
  <c r="AE5264" i="22"/>
  <c r="Z5264" i="22"/>
  <c r="AC5264" i="22" s="1"/>
  <c r="AM5264" i="22" s="1"/>
  <c r="Y5264" i="22"/>
  <c r="AB5264" i="22" s="1"/>
  <c r="AG5264" i="22" s="1"/>
  <c r="X5264" i="22"/>
  <c r="V5264" i="22"/>
  <c r="S5264" i="22"/>
  <c r="P5264" i="22"/>
  <c r="AN5263" i="22"/>
  <c r="AM5263" i="22"/>
  <c r="AL5263" i="22"/>
  <c r="AK5263" i="22"/>
  <c r="AH5263" i="22"/>
  <c r="AG5263" i="22"/>
  <c r="AF5263" i="22"/>
  <c r="AE5263" i="22"/>
  <c r="Z5263" i="22"/>
  <c r="AC5263" i="22" s="1"/>
  <c r="AO5263" i="22" s="1"/>
  <c r="Y5263" i="22"/>
  <c r="AB5263" i="22" s="1"/>
  <c r="AI5263" i="22" s="1"/>
  <c r="X5263" i="22"/>
  <c r="V5263" i="22"/>
  <c r="S5263" i="22"/>
  <c r="P5263" i="22"/>
  <c r="AO5262" i="22"/>
  <c r="AM5262" i="22"/>
  <c r="AL5262" i="22"/>
  <c r="AK5262" i="22"/>
  <c r="AI5262" i="22"/>
  <c r="AG5262" i="22"/>
  <c r="AF5262" i="22"/>
  <c r="AE5262" i="22"/>
  <c r="Z5262" i="22"/>
  <c r="AC5262" i="22" s="1"/>
  <c r="AN5262" i="22" s="1"/>
  <c r="Y5262" i="22"/>
  <c r="AB5262" i="22" s="1"/>
  <c r="AH5262" i="22" s="1"/>
  <c r="X5262" i="22"/>
  <c r="V5262" i="22"/>
  <c r="S5262" i="22"/>
  <c r="P5262" i="22"/>
  <c r="AO5261" i="22"/>
  <c r="AN5261" i="22"/>
  <c r="AL5261" i="22"/>
  <c r="AK5261" i="22"/>
  <c r="AI5261" i="22"/>
  <c r="AH5261" i="22"/>
  <c r="AF5261" i="22"/>
  <c r="AE5261" i="22"/>
  <c r="Z5261" i="22"/>
  <c r="AC5261" i="22" s="1"/>
  <c r="AM5261" i="22" s="1"/>
  <c r="Y5261" i="22"/>
  <c r="AB5261" i="22" s="1"/>
  <c r="AG5261" i="22" s="1"/>
  <c r="X5261" i="22"/>
  <c r="V5261" i="22"/>
  <c r="S5261" i="22"/>
  <c r="P5261" i="22"/>
  <c r="AO5260" i="22"/>
  <c r="AN5260" i="22"/>
  <c r="AL5260" i="22"/>
  <c r="AK5260" i="22"/>
  <c r="AI5260" i="22"/>
  <c r="AH5260" i="22"/>
  <c r="AF5260" i="22"/>
  <c r="AE5260" i="22"/>
  <c r="Z5260" i="22"/>
  <c r="AC5260" i="22" s="1"/>
  <c r="AM5260" i="22" s="1"/>
  <c r="Y5260" i="22"/>
  <c r="AB5260" i="22" s="1"/>
  <c r="AG5260" i="22" s="1"/>
  <c r="X5260" i="22"/>
  <c r="V5260" i="22"/>
  <c r="S5260" i="22"/>
  <c r="P5260" i="22"/>
  <c r="AO5259" i="22"/>
  <c r="AM5259" i="22"/>
  <c r="AL5259" i="22"/>
  <c r="AK5259" i="22"/>
  <c r="AI5259" i="22"/>
  <c r="AG5259" i="22"/>
  <c r="AF5259" i="22"/>
  <c r="AE5259" i="22"/>
  <c r="Z5259" i="22"/>
  <c r="AC5259" i="22" s="1"/>
  <c r="AN5259" i="22" s="1"/>
  <c r="Y5259" i="22"/>
  <c r="AB5259" i="22" s="1"/>
  <c r="AH5259" i="22" s="1"/>
  <c r="X5259" i="22"/>
  <c r="V5259" i="22"/>
  <c r="S5259" i="22"/>
  <c r="P5259" i="22"/>
  <c r="AO5258" i="22"/>
  <c r="AN5258" i="22"/>
  <c r="AL5258" i="22"/>
  <c r="AK5258" i="22"/>
  <c r="AI5258" i="22"/>
  <c r="AH5258" i="22"/>
  <c r="AF5258" i="22"/>
  <c r="AE5258" i="22"/>
  <c r="Z5258" i="22"/>
  <c r="AC5258" i="22" s="1"/>
  <c r="AM5258" i="22" s="1"/>
  <c r="Y5258" i="22"/>
  <c r="AB5258" i="22" s="1"/>
  <c r="AG5258" i="22" s="1"/>
  <c r="X5258" i="22"/>
  <c r="V5258" i="22"/>
  <c r="S5258" i="22"/>
  <c r="P5258" i="22"/>
  <c r="AN5257" i="22"/>
  <c r="AM5257" i="22"/>
  <c r="AL5257" i="22"/>
  <c r="AK5257" i="22"/>
  <c r="AH5257" i="22"/>
  <c r="AG5257" i="22"/>
  <c r="AF5257" i="22"/>
  <c r="AE5257" i="22"/>
  <c r="Z5257" i="22"/>
  <c r="AC5257" i="22" s="1"/>
  <c r="AO5257" i="22" s="1"/>
  <c r="Y5257" i="22"/>
  <c r="AB5257" i="22" s="1"/>
  <c r="AI5257" i="22" s="1"/>
  <c r="X5257" i="22"/>
  <c r="V5257" i="22"/>
  <c r="S5257" i="22"/>
  <c r="P5257" i="22"/>
  <c r="AN5256" i="22"/>
  <c r="AM5256" i="22"/>
  <c r="AL5256" i="22"/>
  <c r="AK5256" i="22"/>
  <c r="AH5256" i="22"/>
  <c r="AG5256" i="22"/>
  <c r="AF5256" i="22"/>
  <c r="AE5256" i="22"/>
  <c r="Z5256" i="22"/>
  <c r="AC5256" i="22" s="1"/>
  <c r="AO5256" i="22" s="1"/>
  <c r="Y5256" i="22"/>
  <c r="AB5256" i="22" s="1"/>
  <c r="AI5256" i="22" s="1"/>
  <c r="X5256" i="22"/>
  <c r="V5256" i="22"/>
  <c r="S5256" i="22"/>
  <c r="P5256" i="22"/>
  <c r="AO5255" i="22"/>
  <c r="AM5255" i="22"/>
  <c r="AL5255" i="22"/>
  <c r="AK5255" i="22"/>
  <c r="AI5255" i="22"/>
  <c r="AG5255" i="22"/>
  <c r="AF5255" i="22"/>
  <c r="AE5255" i="22"/>
  <c r="Z5255" i="22"/>
  <c r="AC5255" i="22" s="1"/>
  <c r="AN5255" i="22" s="1"/>
  <c r="Y5255" i="22"/>
  <c r="AB5255" i="22" s="1"/>
  <c r="AH5255" i="22" s="1"/>
  <c r="X5255" i="22"/>
  <c r="V5255" i="22"/>
  <c r="S5255" i="22"/>
  <c r="P5255" i="22"/>
  <c r="AO5254" i="22"/>
  <c r="AM5254" i="22"/>
  <c r="AL5254" i="22"/>
  <c r="AK5254" i="22"/>
  <c r="AI5254" i="22"/>
  <c r="AG5254" i="22"/>
  <c r="AF5254" i="22"/>
  <c r="AE5254" i="22"/>
  <c r="Z5254" i="22"/>
  <c r="AC5254" i="22" s="1"/>
  <c r="AN5254" i="22" s="1"/>
  <c r="Y5254" i="22"/>
  <c r="AB5254" i="22" s="1"/>
  <c r="AH5254" i="22" s="1"/>
  <c r="X5254" i="22"/>
  <c r="V5254" i="22"/>
  <c r="S5254" i="22"/>
  <c r="P5254" i="22"/>
  <c r="AO5253" i="22"/>
  <c r="AM5253" i="22"/>
  <c r="AL5253" i="22"/>
  <c r="AK5253" i="22"/>
  <c r="AI5253" i="22"/>
  <c r="AG5253" i="22"/>
  <c r="AF5253" i="22"/>
  <c r="AE5253" i="22"/>
  <c r="Z5253" i="22"/>
  <c r="AC5253" i="22" s="1"/>
  <c r="AN5253" i="22" s="1"/>
  <c r="Y5253" i="22"/>
  <c r="AB5253" i="22" s="1"/>
  <c r="AH5253" i="22" s="1"/>
  <c r="X5253" i="22"/>
  <c r="V5253" i="22"/>
  <c r="S5253" i="22"/>
  <c r="P5253" i="22"/>
  <c r="AO5252" i="22"/>
  <c r="AM5252" i="22"/>
  <c r="AL5252" i="22"/>
  <c r="AK5252" i="22"/>
  <c r="AI5252" i="22"/>
  <c r="AG5252" i="22"/>
  <c r="AF5252" i="22"/>
  <c r="AE5252" i="22"/>
  <c r="Z5252" i="22"/>
  <c r="AC5252" i="22" s="1"/>
  <c r="AN5252" i="22" s="1"/>
  <c r="Y5252" i="22"/>
  <c r="AB5252" i="22" s="1"/>
  <c r="AH5252" i="22" s="1"/>
  <c r="X5252" i="22"/>
  <c r="V5252" i="22"/>
  <c r="S5252" i="22"/>
  <c r="P5252" i="22"/>
  <c r="AO5251" i="22"/>
  <c r="AM5251" i="22"/>
  <c r="AL5251" i="22"/>
  <c r="AK5251" i="22"/>
  <c r="AI5251" i="22"/>
  <c r="AG5251" i="22"/>
  <c r="AF5251" i="22"/>
  <c r="AE5251" i="22"/>
  <c r="Z5251" i="22"/>
  <c r="AC5251" i="22" s="1"/>
  <c r="AN5251" i="22" s="1"/>
  <c r="Y5251" i="22"/>
  <c r="AB5251" i="22" s="1"/>
  <c r="AH5251" i="22" s="1"/>
  <c r="X5251" i="22"/>
  <c r="V5251" i="22"/>
  <c r="S5251" i="22"/>
  <c r="P5251" i="22"/>
  <c r="AO5250" i="22"/>
  <c r="AM5250" i="22"/>
  <c r="AL5250" i="22"/>
  <c r="AK5250" i="22"/>
  <c r="AI5250" i="22"/>
  <c r="AG5250" i="22"/>
  <c r="AF5250" i="22"/>
  <c r="AE5250" i="22"/>
  <c r="Z5250" i="22"/>
  <c r="AC5250" i="22" s="1"/>
  <c r="AN5250" i="22" s="1"/>
  <c r="Y5250" i="22"/>
  <c r="AB5250" i="22" s="1"/>
  <c r="AH5250" i="22" s="1"/>
  <c r="X5250" i="22"/>
  <c r="V5250" i="22"/>
  <c r="S5250" i="22"/>
  <c r="P5250" i="22"/>
  <c r="AO5249" i="22"/>
  <c r="AN5249" i="22"/>
  <c r="AL5249" i="22"/>
  <c r="AK5249" i="22"/>
  <c r="AI5249" i="22"/>
  <c r="AH5249" i="22"/>
  <c r="AF5249" i="22"/>
  <c r="AE5249" i="22"/>
  <c r="Z5249" i="22"/>
  <c r="AC5249" i="22" s="1"/>
  <c r="AM5249" i="22" s="1"/>
  <c r="Y5249" i="22"/>
  <c r="AB5249" i="22" s="1"/>
  <c r="AG5249" i="22" s="1"/>
  <c r="X5249" i="22"/>
  <c r="V5249" i="22"/>
  <c r="S5249" i="22"/>
  <c r="P5249" i="22"/>
  <c r="AO5248" i="22"/>
  <c r="AN5248" i="22"/>
  <c r="AL5248" i="22"/>
  <c r="AK5248" i="22"/>
  <c r="AI5248" i="22"/>
  <c r="AH5248" i="22"/>
  <c r="AF5248" i="22"/>
  <c r="AE5248" i="22"/>
  <c r="Z5248" i="22"/>
  <c r="AC5248" i="22" s="1"/>
  <c r="AM5248" i="22" s="1"/>
  <c r="Y5248" i="22"/>
  <c r="AB5248" i="22" s="1"/>
  <c r="AG5248" i="22" s="1"/>
  <c r="X5248" i="22"/>
  <c r="V5248" i="22"/>
  <c r="S5248" i="22"/>
  <c r="P5248" i="22"/>
  <c r="AO5247" i="22"/>
  <c r="AN5247" i="22"/>
  <c r="AL5247" i="22"/>
  <c r="AK5247" i="22"/>
  <c r="AI5247" i="22"/>
  <c r="AH5247" i="22"/>
  <c r="AF5247" i="22"/>
  <c r="AE5247" i="22"/>
  <c r="Z5247" i="22"/>
  <c r="AC5247" i="22" s="1"/>
  <c r="AM5247" i="22" s="1"/>
  <c r="Y5247" i="22"/>
  <c r="AB5247" i="22" s="1"/>
  <c r="AG5247" i="22" s="1"/>
  <c r="X5247" i="22"/>
  <c r="V5247" i="22"/>
  <c r="S5247" i="22"/>
  <c r="P5247" i="22"/>
  <c r="AO5246" i="22"/>
  <c r="AN5246" i="22"/>
  <c r="AL5246" i="22"/>
  <c r="AK5246" i="22"/>
  <c r="AI5246" i="22"/>
  <c r="AH5246" i="22"/>
  <c r="AF5246" i="22"/>
  <c r="AE5246" i="22"/>
  <c r="Z5246" i="22"/>
  <c r="AC5246" i="22" s="1"/>
  <c r="AM5246" i="22" s="1"/>
  <c r="Y5246" i="22"/>
  <c r="AB5246" i="22" s="1"/>
  <c r="AG5246" i="22" s="1"/>
  <c r="X5246" i="22"/>
  <c r="V5246" i="22"/>
  <c r="S5246" i="22"/>
  <c r="P5246" i="22"/>
  <c r="AO5245" i="22"/>
  <c r="AN5245" i="22"/>
  <c r="AL5245" i="22"/>
  <c r="AK5245" i="22"/>
  <c r="AI5245" i="22"/>
  <c r="AH5245" i="22"/>
  <c r="AF5245" i="22"/>
  <c r="AE5245" i="22"/>
  <c r="Z5245" i="22"/>
  <c r="AC5245" i="22" s="1"/>
  <c r="AM5245" i="22" s="1"/>
  <c r="Y5245" i="22"/>
  <c r="AB5245" i="22" s="1"/>
  <c r="AG5245" i="22" s="1"/>
  <c r="X5245" i="22"/>
  <c r="V5245" i="22"/>
  <c r="S5245" i="22"/>
  <c r="P5245" i="22"/>
  <c r="AO5244" i="22"/>
  <c r="AN5244" i="22"/>
  <c r="AL5244" i="22"/>
  <c r="AK5244" i="22"/>
  <c r="AI5244" i="22"/>
  <c r="AH5244" i="22"/>
  <c r="AF5244" i="22"/>
  <c r="AE5244" i="22"/>
  <c r="Z5244" i="22"/>
  <c r="AC5244" i="22" s="1"/>
  <c r="AM5244" i="22" s="1"/>
  <c r="Y5244" i="22"/>
  <c r="AB5244" i="22" s="1"/>
  <c r="AG5244" i="22" s="1"/>
  <c r="X5244" i="22"/>
  <c r="V5244" i="22"/>
  <c r="S5244" i="22"/>
  <c r="P5244" i="22"/>
  <c r="AO5243" i="22"/>
  <c r="AN5243" i="22"/>
  <c r="AL5243" i="22"/>
  <c r="AK5243" i="22"/>
  <c r="AI5243" i="22"/>
  <c r="AH5243" i="22"/>
  <c r="AF5243" i="22"/>
  <c r="AE5243" i="22"/>
  <c r="Z5243" i="22"/>
  <c r="AC5243" i="22" s="1"/>
  <c r="AM5243" i="22" s="1"/>
  <c r="Y5243" i="22"/>
  <c r="AB5243" i="22" s="1"/>
  <c r="AG5243" i="22" s="1"/>
  <c r="X5243" i="22"/>
  <c r="V5243" i="22"/>
  <c r="S5243" i="22"/>
  <c r="P5243" i="22"/>
  <c r="AO5242" i="22"/>
  <c r="AN5242" i="22"/>
  <c r="AL5242" i="22"/>
  <c r="AK5242" i="22"/>
  <c r="AI5242" i="22"/>
  <c r="AH5242" i="22"/>
  <c r="AF5242" i="22"/>
  <c r="AE5242" i="22"/>
  <c r="Z5242" i="22"/>
  <c r="AC5242" i="22" s="1"/>
  <c r="AM5242" i="22" s="1"/>
  <c r="Y5242" i="22"/>
  <c r="AB5242" i="22" s="1"/>
  <c r="AG5242" i="22" s="1"/>
  <c r="X5242" i="22"/>
  <c r="V5242" i="22"/>
  <c r="S5242" i="22"/>
  <c r="P5242" i="22"/>
  <c r="AN5241" i="22"/>
  <c r="AM5241" i="22"/>
  <c r="AL5241" i="22"/>
  <c r="AK5241" i="22"/>
  <c r="AH5241" i="22"/>
  <c r="AG5241" i="22"/>
  <c r="AF5241" i="22"/>
  <c r="AE5241" i="22"/>
  <c r="Z5241" i="22"/>
  <c r="AC5241" i="22" s="1"/>
  <c r="AO5241" i="22" s="1"/>
  <c r="Y5241" i="22"/>
  <c r="AB5241" i="22" s="1"/>
  <c r="AI5241" i="22" s="1"/>
  <c r="X5241" i="22"/>
  <c r="V5241" i="22"/>
  <c r="S5241" i="22"/>
  <c r="P5241" i="22"/>
  <c r="AO5240" i="22"/>
  <c r="AN5240" i="22"/>
  <c r="AL5240" i="22"/>
  <c r="AK5240" i="22"/>
  <c r="AI5240" i="22"/>
  <c r="AH5240" i="22"/>
  <c r="AF5240" i="22"/>
  <c r="AE5240" i="22"/>
  <c r="Z5240" i="22"/>
  <c r="AC5240" i="22" s="1"/>
  <c r="AM5240" i="22" s="1"/>
  <c r="Y5240" i="22"/>
  <c r="AB5240" i="22" s="1"/>
  <c r="AG5240" i="22" s="1"/>
  <c r="X5240" i="22"/>
  <c r="V5240" i="22"/>
  <c r="S5240" i="22"/>
  <c r="P5240" i="22"/>
  <c r="AO5239" i="22"/>
  <c r="AN5239" i="22"/>
  <c r="AL5239" i="22"/>
  <c r="AK5239" i="22"/>
  <c r="AI5239" i="22"/>
  <c r="AH5239" i="22"/>
  <c r="AF5239" i="22"/>
  <c r="AE5239" i="22"/>
  <c r="Z5239" i="22"/>
  <c r="AC5239" i="22" s="1"/>
  <c r="AM5239" i="22" s="1"/>
  <c r="Y5239" i="22"/>
  <c r="AB5239" i="22" s="1"/>
  <c r="AG5239" i="22" s="1"/>
  <c r="X5239" i="22"/>
  <c r="V5239" i="22"/>
  <c r="S5239" i="22"/>
  <c r="P5239" i="22"/>
  <c r="AO5238" i="22"/>
  <c r="AM5238" i="22"/>
  <c r="AL5238" i="22"/>
  <c r="AK5238" i="22"/>
  <c r="AI5238" i="22"/>
  <c r="AG5238" i="22"/>
  <c r="AF5238" i="22"/>
  <c r="AE5238" i="22"/>
  <c r="Z5238" i="22"/>
  <c r="AC5238" i="22" s="1"/>
  <c r="AN5238" i="22" s="1"/>
  <c r="Y5238" i="22"/>
  <c r="AB5238" i="22" s="1"/>
  <c r="AH5238" i="22" s="1"/>
  <c r="X5238" i="22"/>
  <c r="V5238" i="22"/>
  <c r="S5238" i="22"/>
  <c r="P5238" i="22"/>
  <c r="AO5237" i="22"/>
  <c r="AN5237" i="22"/>
  <c r="AL5237" i="22"/>
  <c r="AK5237" i="22"/>
  <c r="AI5237" i="22"/>
  <c r="AH5237" i="22"/>
  <c r="AF5237" i="22"/>
  <c r="AE5237" i="22"/>
  <c r="Z5237" i="22"/>
  <c r="AC5237" i="22" s="1"/>
  <c r="AM5237" i="22" s="1"/>
  <c r="Y5237" i="22"/>
  <c r="AB5237" i="22" s="1"/>
  <c r="AG5237" i="22" s="1"/>
  <c r="X5237" i="22"/>
  <c r="V5237" i="22"/>
  <c r="S5237" i="22"/>
  <c r="P5237" i="22"/>
  <c r="AO5236" i="22"/>
  <c r="AN5236" i="22"/>
  <c r="AL5236" i="22"/>
  <c r="AK5236" i="22"/>
  <c r="AI5236" i="22"/>
  <c r="AH5236" i="22"/>
  <c r="AF5236" i="22"/>
  <c r="AE5236" i="22"/>
  <c r="Z5236" i="22"/>
  <c r="AC5236" i="22" s="1"/>
  <c r="AM5236" i="22" s="1"/>
  <c r="Y5236" i="22"/>
  <c r="AB5236" i="22" s="1"/>
  <c r="AG5236" i="22" s="1"/>
  <c r="X5236" i="22"/>
  <c r="V5236" i="22"/>
  <c r="S5236" i="22"/>
  <c r="P5236" i="22"/>
  <c r="AO5235" i="22"/>
  <c r="AM5235" i="22"/>
  <c r="AL5235" i="22"/>
  <c r="AK5235" i="22"/>
  <c r="AI5235" i="22"/>
  <c r="AG5235" i="22"/>
  <c r="AF5235" i="22"/>
  <c r="AE5235" i="22"/>
  <c r="Z5235" i="22"/>
  <c r="AC5235" i="22" s="1"/>
  <c r="AN5235" i="22" s="1"/>
  <c r="Y5235" i="22"/>
  <c r="AB5235" i="22" s="1"/>
  <c r="AH5235" i="22" s="1"/>
  <c r="X5235" i="22"/>
  <c r="V5235" i="22"/>
  <c r="S5235" i="22"/>
  <c r="P5235" i="22"/>
  <c r="AO5234" i="22"/>
  <c r="AM5234" i="22"/>
  <c r="AL5234" i="22"/>
  <c r="AK5234" i="22"/>
  <c r="AI5234" i="22"/>
  <c r="AG5234" i="22"/>
  <c r="AF5234" i="22"/>
  <c r="AE5234" i="22"/>
  <c r="Z5234" i="22"/>
  <c r="AC5234" i="22" s="1"/>
  <c r="AN5234" i="22" s="1"/>
  <c r="Y5234" i="22"/>
  <c r="AB5234" i="22" s="1"/>
  <c r="AH5234" i="22" s="1"/>
  <c r="X5234" i="22"/>
  <c r="V5234" i="22"/>
  <c r="S5234" i="22"/>
  <c r="P5234" i="22"/>
  <c r="AO5233" i="22"/>
  <c r="AM5233" i="22"/>
  <c r="AL5233" i="22"/>
  <c r="AK5233" i="22"/>
  <c r="AI5233" i="22"/>
  <c r="AG5233" i="22"/>
  <c r="AF5233" i="22"/>
  <c r="AE5233" i="22"/>
  <c r="Z5233" i="22"/>
  <c r="AC5233" i="22" s="1"/>
  <c r="AN5233" i="22" s="1"/>
  <c r="Y5233" i="22"/>
  <c r="AB5233" i="22" s="1"/>
  <c r="AH5233" i="22" s="1"/>
  <c r="X5233" i="22"/>
  <c r="V5233" i="22"/>
  <c r="S5233" i="22"/>
  <c r="P5233" i="22"/>
  <c r="AO5232" i="22"/>
  <c r="AN5232" i="22"/>
  <c r="AL5232" i="22"/>
  <c r="AK5232" i="22"/>
  <c r="AI5232" i="22"/>
  <c r="AH5232" i="22"/>
  <c r="AF5232" i="22"/>
  <c r="AE5232" i="22"/>
  <c r="Z5232" i="22"/>
  <c r="AC5232" i="22" s="1"/>
  <c r="AM5232" i="22" s="1"/>
  <c r="Y5232" i="22"/>
  <c r="AB5232" i="22" s="1"/>
  <c r="AG5232" i="22" s="1"/>
  <c r="X5232" i="22"/>
  <c r="V5232" i="22"/>
  <c r="S5232" i="22"/>
  <c r="P5232" i="22"/>
  <c r="AN5231" i="22"/>
  <c r="AM5231" i="22"/>
  <c r="AL5231" i="22"/>
  <c r="AK5231" i="22"/>
  <c r="AH5231" i="22"/>
  <c r="AG5231" i="22"/>
  <c r="AF5231" i="22"/>
  <c r="AE5231" i="22"/>
  <c r="Z5231" i="22"/>
  <c r="AC5231" i="22" s="1"/>
  <c r="AO5231" i="22" s="1"/>
  <c r="Y5231" i="22"/>
  <c r="AB5231" i="22" s="1"/>
  <c r="AI5231" i="22" s="1"/>
  <c r="X5231" i="22"/>
  <c r="V5231" i="22"/>
  <c r="S5231" i="22"/>
  <c r="P5231" i="22"/>
  <c r="AO5230" i="22"/>
  <c r="AN5230" i="22"/>
  <c r="AL5230" i="22"/>
  <c r="AK5230" i="22"/>
  <c r="AI5230" i="22"/>
  <c r="AH5230" i="22"/>
  <c r="AF5230" i="22"/>
  <c r="AE5230" i="22"/>
  <c r="Z5230" i="22"/>
  <c r="AC5230" i="22" s="1"/>
  <c r="AM5230" i="22" s="1"/>
  <c r="Y5230" i="22"/>
  <c r="AB5230" i="22" s="1"/>
  <c r="AG5230" i="22" s="1"/>
  <c r="X5230" i="22"/>
  <c r="V5230" i="22"/>
  <c r="S5230" i="22"/>
  <c r="P5230" i="22"/>
  <c r="AO5229" i="22"/>
  <c r="AN5229" i="22"/>
  <c r="AL5229" i="22"/>
  <c r="AK5229" i="22"/>
  <c r="AI5229" i="22"/>
  <c r="AH5229" i="22"/>
  <c r="AF5229" i="22"/>
  <c r="AE5229" i="22"/>
  <c r="Z5229" i="22"/>
  <c r="AC5229" i="22" s="1"/>
  <c r="AM5229" i="22" s="1"/>
  <c r="Y5229" i="22"/>
  <c r="AB5229" i="22" s="1"/>
  <c r="AG5229" i="22" s="1"/>
  <c r="X5229" i="22"/>
  <c r="V5229" i="22"/>
  <c r="S5229" i="22"/>
  <c r="P5229" i="22"/>
  <c r="AO5228" i="22"/>
  <c r="AN5228" i="22"/>
  <c r="AL5228" i="22"/>
  <c r="AK5228" i="22"/>
  <c r="AI5228" i="22"/>
  <c r="AH5228" i="22"/>
  <c r="AF5228" i="22"/>
  <c r="AE5228" i="22"/>
  <c r="Z5228" i="22"/>
  <c r="AC5228" i="22" s="1"/>
  <c r="AM5228" i="22" s="1"/>
  <c r="Y5228" i="22"/>
  <c r="AB5228" i="22" s="1"/>
  <c r="AG5228" i="22" s="1"/>
  <c r="X5228" i="22"/>
  <c r="V5228" i="22"/>
  <c r="S5228" i="22"/>
  <c r="P5228" i="22"/>
  <c r="AO5227" i="22"/>
  <c r="AM5227" i="22"/>
  <c r="AL5227" i="22"/>
  <c r="AK5227" i="22"/>
  <c r="AI5227" i="22"/>
  <c r="AG5227" i="22"/>
  <c r="AF5227" i="22"/>
  <c r="AE5227" i="22"/>
  <c r="Z5227" i="22"/>
  <c r="AC5227" i="22" s="1"/>
  <c r="AN5227" i="22" s="1"/>
  <c r="Y5227" i="22"/>
  <c r="AB5227" i="22" s="1"/>
  <c r="AH5227" i="22" s="1"/>
  <c r="X5227" i="22"/>
  <c r="V5227" i="22"/>
  <c r="S5227" i="22"/>
  <c r="P5227" i="22"/>
  <c r="AO5226" i="22"/>
  <c r="AN5226" i="22"/>
  <c r="AL5226" i="22"/>
  <c r="AK5226" i="22"/>
  <c r="AI5226" i="22"/>
  <c r="AH5226" i="22"/>
  <c r="AF5226" i="22"/>
  <c r="AE5226" i="22"/>
  <c r="Z5226" i="22"/>
  <c r="AC5226" i="22" s="1"/>
  <c r="AM5226" i="22" s="1"/>
  <c r="Y5226" i="22"/>
  <c r="AB5226" i="22" s="1"/>
  <c r="AG5226" i="22" s="1"/>
  <c r="X5226" i="22"/>
  <c r="V5226" i="22"/>
  <c r="S5226" i="22"/>
  <c r="P5226" i="22"/>
  <c r="AO5225" i="22"/>
  <c r="AN5225" i="22"/>
  <c r="AL5225" i="22"/>
  <c r="AK5225" i="22"/>
  <c r="AI5225" i="22"/>
  <c r="AH5225" i="22"/>
  <c r="AF5225" i="22"/>
  <c r="AE5225" i="22"/>
  <c r="Z5225" i="22"/>
  <c r="AC5225" i="22" s="1"/>
  <c r="AM5225" i="22" s="1"/>
  <c r="Y5225" i="22"/>
  <c r="AB5225" i="22" s="1"/>
  <c r="AG5225" i="22" s="1"/>
  <c r="X5225" i="22"/>
  <c r="V5225" i="22"/>
  <c r="S5225" i="22"/>
  <c r="P5225" i="22"/>
  <c r="AO5224" i="22"/>
  <c r="AN5224" i="22"/>
  <c r="AL5224" i="22"/>
  <c r="AK5224" i="22"/>
  <c r="AI5224" i="22"/>
  <c r="AH5224" i="22"/>
  <c r="AF5224" i="22"/>
  <c r="AE5224" i="22"/>
  <c r="Z5224" i="22"/>
  <c r="AC5224" i="22" s="1"/>
  <c r="AM5224" i="22" s="1"/>
  <c r="Y5224" i="22"/>
  <c r="AB5224" i="22" s="1"/>
  <c r="AG5224" i="22" s="1"/>
  <c r="X5224" i="22"/>
  <c r="V5224" i="22"/>
  <c r="S5224" i="22"/>
  <c r="P5224" i="22"/>
  <c r="AO5223" i="22"/>
  <c r="AN5223" i="22"/>
  <c r="AL5223" i="22"/>
  <c r="AK5223" i="22"/>
  <c r="AI5223" i="22"/>
  <c r="AH5223" i="22"/>
  <c r="AF5223" i="22"/>
  <c r="AE5223" i="22"/>
  <c r="Z5223" i="22"/>
  <c r="AC5223" i="22" s="1"/>
  <c r="AM5223" i="22" s="1"/>
  <c r="Y5223" i="22"/>
  <c r="AB5223" i="22" s="1"/>
  <c r="AG5223" i="22" s="1"/>
  <c r="X5223" i="22"/>
  <c r="V5223" i="22"/>
  <c r="S5223" i="22"/>
  <c r="P5223" i="22"/>
  <c r="AO5222" i="22"/>
  <c r="AN5222" i="22"/>
  <c r="AL5222" i="22"/>
  <c r="AK5222" i="22"/>
  <c r="AI5222" i="22"/>
  <c r="AH5222" i="22"/>
  <c r="AF5222" i="22"/>
  <c r="AE5222" i="22"/>
  <c r="Z5222" i="22"/>
  <c r="AC5222" i="22" s="1"/>
  <c r="AM5222" i="22" s="1"/>
  <c r="Y5222" i="22"/>
  <c r="AB5222" i="22" s="1"/>
  <c r="AG5222" i="22" s="1"/>
  <c r="X5222" i="22"/>
  <c r="V5222" i="22"/>
  <c r="S5222" i="22"/>
  <c r="P5222" i="22"/>
  <c r="AO5221" i="22"/>
  <c r="AN5221" i="22"/>
  <c r="AL5221" i="22"/>
  <c r="AK5221" i="22"/>
  <c r="AI5221" i="22"/>
  <c r="AH5221" i="22"/>
  <c r="AF5221" i="22"/>
  <c r="AE5221" i="22"/>
  <c r="Z5221" i="22"/>
  <c r="AC5221" i="22" s="1"/>
  <c r="AM5221" i="22" s="1"/>
  <c r="Y5221" i="22"/>
  <c r="AB5221" i="22" s="1"/>
  <c r="AG5221" i="22" s="1"/>
  <c r="X5221" i="22"/>
  <c r="V5221" i="22"/>
  <c r="S5221" i="22"/>
  <c r="P5221" i="22"/>
  <c r="AO5220" i="22"/>
  <c r="AM5220" i="22"/>
  <c r="AL5220" i="22"/>
  <c r="AK5220" i="22"/>
  <c r="AI5220" i="22"/>
  <c r="AG5220" i="22"/>
  <c r="AF5220" i="22"/>
  <c r="AE5220" i="22"/>
  <c r="Z5220" i="22"/>
  <c r="AC5220" i="22" s="1"/>
  <c r="AN5220" i="22" s="1"/>
  <c r="Y5220" i="22"/>
  <c r="AB5220" i="22" s="1"/>
  <c r="AH5220" i="22" s="1"/>
  <c r="X5220" i="22"/>
  <c r="V5220" i="22"/>
  <c r="S5220" i="22"/>
  <c r="P5220" i="22"/>
  <c r="AO5219" i="22"/>
  <c r="AN5219" i="22"/>
  <c r="AL5219" i="22"/>
  <c r="AK5219" i="22"/>
  <c r="AI5219" i="22"/>
  <c r="AH5219" i="22"/>
  <c r="AF5219" i="22"/>
  <c r="AE5219" i="22"/>
  <c r="Z5219" i="22"/>
  <c r="AC5219" i="22" s="1"/>
  <c r="AM5219" i="22" s="1"/>
  <c r="Y5219" i="22"/>
  <c r="AB5219" i="22" s="1"/>
  <c r="AG5219" i="22" s="1"/>
  <c r="X5219" i="22"/>
  <c r="V5219" i="22"/>
  <c r="S5219" i="22"/>
  <c r="P5219" i="22"/>
  <c r="AO5218" i="22"/>
  <c r="AM5218" i="22"/>
  <c r="AL5218" i="22"/>
  <c r="AK5218" i="22"/>
  <c r="AI5218" i="22"/>
  <c r="AG5218" i="22"/>
  <c r="AF5218" i="22"/>
  <c r="AE5218" i="22"/>
  <c r="Z5218" i="22"/>
  <c r="AC5218" i="22" s="1"/>
  <c r="AN5218" i="22" s="1"/>
  <c r="Y5218" i="22"/>
  <c r="AB5218" i="22" s="1"/>
  <c r="AH5218" i="22" s="1"/>
  <c r="X5218" i="22"/>
  <c r="V5218" i="22"/>
  <c r="S5218" i="22"/>
  <c r="P5218" i="22"/>
  <c r="AO5217" i="22"/>
  <c r="AM5217" i="22"/>
  <c r="AL5217" i="22"/>
  <c r="AK5217" i="22"/>
  <c r="AI5217" i="22"/>
  <c r="AG5217" i="22"/>
  <c r="AF5217" i="22"/>
  <c r="AE5217" i="22"/>
  <c r="Z5217" i="22"/>
  <c r="AC5217" i="22" s="1"/>
  <c r="AN5217" i="22" s="1"/>
  <c r="Y5217" i="22"/>
  <c r="AB5217" i="22" s="1"/>
  <c r="AH5217" i="22" s="1"/>
  <c r="X5217" i="22"/>
  <c r="V5217" i="22"/>
  <c r="S5217" i="22"/>
  <c r="P5217" i="22"/>
  <c r="AO5216" i="22"/>
  <c r="AN5216" i="22"/>
  <c r="AL5216" i="22"/>
  <c r="AK5216" i="22"/>
  <c r="AI5216" i="22"/>
  <c r="AH5216" i="22"/>
  <c r="AF5216" i="22"/>
  <c r="AE5216" i="22"/>
  <c r="Z5216" i="22"/>
  <c r="AC5216" i="22" s="1"/>
  <c r="AM5216" i="22" s="1"/>
  <c r="Y5216" i="22"/>
  <c r="AB5216" i="22" s="1"/>
  <c r="AG5216" i="22" s="1"/>
  <c r="X5216" i="22"/>
  <c r="V5216" i="22"/>
  <c r="S5216" i="22"/>
  <c r="P5216" i="22"/>
  <c r="AO5215" i="22"/>
  <c r="AN5215" i="22"/>
  <c r="AL5215" i="22"/>
  <c r="AK5215" i="22"/>
  <c r="AI5215" i="22"/>
  <c r="AH5215" i="22"/>
  <c r="AF5215" i="22"/>
  <c r="AE5215" i="22"/>
  <c r="Z5215" i="22"/>
  <c r="AC5215" i="22" s="1"/>
  <c r="AM5215" i="22" s="1"/>
  <c r="Y5215" i="22"/>
  <c r="AB5215" i="22" s="1"/>
  <c r="AG5215" i="22" s="1"/>
  <c r="X5215" i="22"/>
  <c r="V5215" i="22"/>
  <c r="S5215" i="22"/>
  <c r="P5215" i="22"/>
  <c r="AO5214" i="22"/>
  <c r="AN5214" i="22"/>
  <c r="AL5214" i="22"/>
  <c r="AK5214" i="22"/>
  <c r="AI5214" i="22"/>
  <c r="AH5214" i="22"/>
  <c r="AF5214" i="22"/>
  <c r="AE5214" i="22"/>
  <c r="Z5214" i="22"/>
  <c r="AC5214" i="22" s="1"/>
  <c r="AM5214" i="22" s="1"/>
  <c r="Y5214" i="22"/>
  <c r="AB5214" i="22" s="1"/>
  <c r="AG5214" i="22" s="1"/>
  <c r="X5214" i="22"/>
  <c r="V5214" i="22"/>
  <c r="S5214" i="22"/>
  <c r="P5214" i="22"/>
  <c r="AO5213" i="22"/>
  <c r="AN5213" i="22"/>
  <c r="AL5213" i="22"/>
  <c r="AK5213" i="22"/>
  <c r="AI5213" i="22"/>
  <c r="AH5213" i="22"/>
  <c r="AF5213" i="22"/>
  <c r="AE5213" i="22"/>
  <c r="Z5213" i="22"/>
  <c r="AC5213" i="22" s="1"/>
  <c r="AM5213" i="22" s="1"/>
  <c r="Y5213" i="22"/>
  <c r="AB5213" i="22" s="1"/>
  <c r="AG5213" i="22" s="1"/>
  <c r="X5213" i="22"/>
  <c r="V5213" i="22"/>
  <c r="S5213" i="22"/>
  <c r="P5213" i="22"/>
  <c r="AO5212" i="22"/>
  <c r="AM5212" i="22"/>
  <c r="AL5212" i="22"/>
  <c r="AK5212" i="22"/>
  <c r="AI5212" i="22"/>
  <c r="AG5212" i="22"/>
  <c r="AF5212" i="22"/>
  <c r="AE5212" i="22"/>
  <c r="Z5212" i="22"/>
  <c r="AC5212" i="22" s="1"/>
  <c r="AN5212" i="22" s="1"/>
  <c r="Y5212" i="22"/>
  <c r="AB5212" i="22" s="1"/>
  <c r="AH5212" i="22" s="1"/>
  <c r="X5212" i="22"/>
  <c r="V5212" i="22"/>
  <c r="S5212" i="22"/>
  <c r="P5212" i="22"/>
  <c r="AO5211" i="22"/>
  <c r="AM5211" i="22"/>
  <c r="AL5211" i="22"/>
  <c r="AK5211" i="22"/>
  <c r="AI5211" i="22"/>
  <c r="AG5211" i="22"/>
  <c r="AF5211" i="22"/>
  <c r="AE5211" i="22"/>
  <c r="Z5211" i="22"/>
  <c r="AC5211" i="22" s="1"/>
  <c r="AN5211" i="22" s="1"/>
  <c r="Y5211" i="22"/>
  <c r="AB5211" i="22" s="1"/>
  <c r="AH5211" i="22" s="1"/>
  <c r="X5211" i="22"/>
  <c r="V5211" i="22"/>
  <c r="S5211" i="22"/>
  <c r="P5211" i="22"/>
  <c r="AO5210" i="22"/>
  <c r="AN5210" i="22"/>
  <c r="AL5210" i="22"/>
  <c r="AK5210" i="22"/>
  <c r="AI5210" i="22"/>
  <c r="AH5210" i="22"/>
  <c r="AF5210" i="22"/>
  <c r="AE5210" i="22"/>
  <c r="Z5210" i="22"/>
  <c r="AC5210" i="22" s="1"/>
  <c r="AM5210" i="22" s="1"/>
  <c r="Y5210" i="22"/>
  <c r="AB5210" i="22" s="1"/>
  <c r="AG5210" i="22" s="1"/>
  <c r="X5210" i="22"/>
  <c r="V5210" i="22"/>
  <c r="S5210" i="22"/>
  <c r="P5210" i="22"/>
  <c r="AO5209" i="22"/>
  <c r="AM5209" i="22"/>
  <c r="AL5209" i="22"/>
  <c r="AK5209" i="22"/>
  <c r="AI5209" i="22"/>
  <c r="AG5209" i="22"/>
  <c r="AF5209" i="22"/>
  <c r="AE5209" i="22"/>
  <c r="Z5209" i="22"/>
  <c r="AC5209" i="22" s="1"/>
  <c r="AN5209" i="22" s="1"/>
  <c r="Y5209" i="22"/>
  <c r="AB5209" i="22" s="1"/>
  <c r="AH5209" i="22" s="1"/>
  <c r="X5209" i="22"/>
  <c r="V5209" i="22"/>
  <c r="S5209" i="22"/>
  <c r="P5209" i="22"/>
  <c r="AO5208" i="22"/>
  <c r="AM5208" i="22"/>
  <c r="AL5208" i="22"/>
  <c r="AK5208" i="22"/>
  <c r="AI5208" i="22"/>
  <c r="AG5208" i="22"/>
  <c r="AF5208" i="22"/>
  <c r="AE5208" i="22"/>
  <c r="Z5208" i="22"/>
  <c r="AC5208" i="22" s="1"/>
  <c r="AN5208" i="22" s="1"/>
  <c r="Y5208" i="22"/>
  <c r="AB5208" i="22" s="1"/>
  <c r="AH5208" i="22" s="1"/>
  <c r="X5208" i="22"/>
  <c r="V5208" i="22"/>
  <c r="S5208" i="22"/>
  <c r="P5208" i="22"/>
  <c r="AO5207" i="22"/>
  <c r="AN5207" i="22"/>
  <c r="AM5207" i="22"/>
  <c r="AK5207" i="22"/>
  <c r="AI5207" i="22"/>
  <c r="AH5207" i="22"/>
  <c r="AG5207" i="22"/>
  <c r="AE5207" i="22"/>
  <c r="Z5207" i="22"/>
  <c r="AC5207" i="22" s="1"/>
  <c r="AL5207" i="22" s="1"/>
  <c r="Y5207" i="22"/>
  <c r="AB5207" i="22" s="1"/>
  <c r="AF5207" i="22" s="1"/>
  <c r="X5207" i="22"/>
  <c r="V5207" i="22"/>
  <c r="S5207" i="22"/>
  <c r="P5207" i="22"/>
  <c r="AN5206" i="22"/>
  <c r="AM5206" i="22"/>
  <c r="AL5206" i="22"/>
  <c r="AK5206" i="22"/>
  <c r="AH5206" i="22"/>
  <c r="AG5206" i="22"/>
  <c r="AF5206" i="22"/>
  <c r="AE5206" i="22"/>
  <c r="Z5206" i="22"/>
  <c r="AC5206" i="22" s="1"/>
  <c r="AO5206" i="22" s="1"/>
  <c r="Y5206" i="22"/>
  <c r="AB5206" i="22" s="1"/>
  <c r="AI5206" i="22" s="1"/>
  <c r="X5206" i="22"/>
  <c r="V5206" i="22"/>
  <c r="S5206" i="22"/>
  <c r="P5206" i="22"/>
  <c r="AO5205" i="22"/>
  <c r="AM5205" i="22"/>
  <c r="AL5205" i="22"/>
  <c r="AK5205" i="22"/>
  <c r="AI5205" i="22"/>
  <c r="AG5205" i="22"/>
  <c r="AF5205" i="22"/>
  <c r="AE5205" i="22"/>
  <c r="Z5205" i="22"/>
  <c r="AC5205" i="22" s="1"/>
  <c r="AN5205" i="22" s="1"/>
  <c r="Y5205" i="22"/>
  <c r="AB5205" i="22" s="1"/>
  <c r="AH5205" i="22" s="1"/>
  <c r="X5205" i="22"/>
  <c r="V5205" i="22"/>
  <c r="S5205" i="22"/>
  <c r="P5205" i="22"/>
  <c r="AO5204" i="22"/>
  <c r="AN5204" i="22"/>
  <c r="AL5204" i="22"/>
  <c r="AK5204" i="22"/>
  <c r="AI5204" i="22"/>
  <c r="AH5204" i="22"/>
  <c r="AF5204" i="22"/>
  <c r="AE5204" i="22"/>
  <c r="Z5204" i="22"/>
  <c r="AC5204" i="22" s="1"/>
  <c r="AM5204" i="22" s="1"/>
  <c r="Y5204" i="22"/>
  <c r="AB5204" i="22" s="1"/>
  <c r="AG5204" i="22" s="1"/>
  <c r="X5204" i="22"/>
  <c r="V5204" i="22"/>
  <c r="S5204" i="22"/>
  <c r="P5204" i="22"/>
  <c r="AO5203" i="22"/>
  <c r="AN5203" i="22"/>
  <c r="AL5203" i="22"/>
  <c r="AK5203" i="22"/>
  <c r="AI5203" i="22"/>
  <c r="AH5203" i="22"/>
  <c r="AF5203" i="22"/>
  <c r="AE5203" i="22"/>
  <c r="Z5203" i="22"/>
  <c r="AC5203" i="22" s="1"/>
  <c r="AM5203" i="22" s="1"/>
  <c r="Y5203" i="22"/>
  <c r="AB5203" i="22" s="1"/>
  <c r="AG5203" i="22" s="1"/>
  <c r="X5203" i="22"/>
  <c r="V5203" i="22"/>
  <c r="S5203" i="22"/>
  <c r="P5203" i="22"/>
  <c r="AN5202" i="22"/>
  <c r="AM5202" i="22"/>
  <c r="AL5202" i="22"/>
  <c r="AK5202" i="22"/>
  <c r="AH5202" i="22"/>
  <c r="AG5202" i="22"/>
  <c r="AF5202" i="22"/>
  <c r="AE5202" i="22"/>
  <c r="Z5202" i="22"/>
  <c r="AC5202" i="22" s="1"/>
  <c r="AO5202" i="22" s="1"/>
  <c r="Y5202" i="22"/>
  <c r="AB5202" i="22" s="1"/>
  <c r="AI5202" i="22" s="1"/>
  <c r="X5202" i="22"/>
  <c r="V5202" i="22"/>
  <c r="S5202" i="22"/>
  <c r="P5202" i="22"/>
  <c r="AO5201" i="22"/>
  <c r="AN5201" i="22"/>
  <c r="AL5201" i="22"/>
  <c r="AK5201" i="22"/>
  <c r="AI5201" i="22"/>
  <c r="AH5201" i="22"/>
  <c r="AF5201" i="22"/>
  <c r="AE5201" i="22"/>
  <c r="Z5201" i="22"/>
  <c r="AC5201" i="22" s="1"/>
  <c r="AM5201" i="22" s="1"/>
  <c r="Y5201" i="22"/>
  <c r="AB5201" i="22" s="1"/>
  <c r="AG5201" i="22" s="1"/>
  <c r="X5201" i="22"/>
  <c r="V5201" i="22"/>
  <c r="S5201" i="22"/>
  <c r="P5201" i="22"/>
  <c r="AO5200" i="22"/>
  <c r="AN5200" i="22"/>
  <c r="AL5200" i="22"/>
  <c r="AK5200" i="22"/>
  <c r="AI5200" i="22"/>
  <c r="AH5200" i="22"/>
  <c r="AF5200" i="22"/>
  <c r="AE5200" i="22"/>
  <c r="Z5200" i="22"/>
  <c r="AC5200" i="22" s="1"/>
  <c r="AM5200" i="22" s="1"/>
  <c r="Y5200" i="22"/>
  <c r="AB5200" i="22" s="1"/>
  <c r="AG5200" i="22" s="1"/>
  <c r="X5200" i="22"/>
  <c r="V5200" i="22"/>
  <c r="S5200" i="22"/>
  <c r="P5200" i="22"/>
  <c r="AO5199" i="22"/>
  <c r="AM5199" i="22"/>
  <c r="AL5199" i="22"/>
  <c r="AK5199" i="22"/>
  <c r="AI5199" i="22"/>
  <c r="AG5199" i="22"/>
  <c r="AF5199" i="22"/>
  <c r="AE5199" i="22"/>
  <c r="Z5199" i="22"/>
  <c r="AC5199" i="22" s="1"/>
  <c r="AN5199" i="22" s="1"/>
  <c r="Y5199" i="22"/>
  <c r="AB5199" i="22" s="1"/>
  <c r="AH5199" i="22" s="1"/>
  <c r="X5199" i="22"/>
  <c r="V5199" i="22"/>
  <c r="S5199" i="22"/>
  <c r="P5199" i="22"/>
  <c r="AO5198" i="22"/>
  <c r="AN5198" i="22"/>
  <c r="AL5198" i="22"/>
  <c r="AK5198" i="22"/>
  <c r="AI5198" i="22"/>
  <c r="AH5198" i="22"/>
  <c r="AF5198" i="22"/>
  <c r="AE5198" i="22"/>
  <c r="Z5198" i="22"/>
  <c r="AC5198" i="22" s="1"/>
  <c r="AM5198" i="22" s="1"/>
  <c r="Y5198" i="22"/>
  <c r="AB5198" i="22" s="1"/>
  <c r="AG5198" i="22" s="1"/>
  <c r="X5198" i="22"/>
  <c r="V5198" i="22"/>
  <c r="S5198" i="22"/>
  <c r="P5198" i="22"/>
  <c r="AO5197" i="22"/>
  <c r="AN5197" i="22"/>
  <c r="AL5197" i="22"/>
  <c r="AK5197" i="22"/>
  <c r="AI5197" i="22"/>
  <c r="AH5197" i="22"/>
  <c r="AF5197" i="22"/>
  <c r="AE5197" i="22"/>
  <c r="Z5197" i="22"/>
  <c r="AC5197" i="22" s="1"/>
  <c r="AM5197" i="22" s="1"/>
  <c r="Y5197" i="22"/>
  <c r="AB5197" i="22" s="1"/>
  <c r="AG5197" i="22" s="1"/>
  <c r="X5197" i="22"/>
  <c r="V5197" i="22"/>
  <c r="S5197" i="22"/>
  <c r="P5197" i="22"/>
  <c r="AO5196" i="22"/>
  <c r="AN5196" i="22"/>
  <c r="AL5196" i="22"/>
  <c r="AK5196" i="22"/>
  <c r="AI5196" i="22"/>
  <c r="AH5196" i="22"/>
  <c r="AF5196" i="22"/>
  <c r="AE5196" i="22"/>
  <c r="Z5196" i="22"/>
  <c r="AC5196" i="22" s="1"/>
  <c r="AM5196" i="22" s="1"/>
  <c r="Y5196" i="22"/>
  <c r="AB5196" i="22" s="1"/>
  <c r="AG5196" i="22" s="1"/>
  <c r="X5196" i="22"/>
  <c r="V5196" i="22"/>
  <c r="S5196" i="22"/>
  <c r="P5196" i="22"/>
  <c r="AO5195" i="22"/>
  <c r="AN5195" i="22"/>
  <c r="AL5195" i="22"/>
  <c r="AK5195" i="22"/>
  <c r="AI5195" i="22"/>
  <c r="AH5195" i="22"/>
  <c r="AF5195" i="22"/>
  <c r="AE5195" i="22"/>
  <c r="Z5195" i="22"/>
  <c r="AC5195" i="22" s="1"/>
  <c r="AM5195" i="22" s="1"/>
  <c r="Y5195" i="22"/>
  <c r="AB5195" i="22" s="1"/>
  <c r="AG5195" i="22" s="1"/>
  <c r="X5195" i="22"/>
  <c r="V5195" i="22"/>
  <c r="S5195" i="22"/>
  <c r="P5195" i="22"/>
  <c r="AO5194" i="22"/>
  <c r="AN5194" i="22"/>
  <c r="AL5194" i="22"/>
  <c r="AK5194" i="22"/>
  <c r="AI5194" i="22"/>
  <c r="AH5194" i="22"/>
  <c r="AF5194" i="22"/>
  <c r="AE5194" i="22"/>
  <c r="Z5194" i="22"/>
  <c r="AC5194" i="22" s="1"/>
  <c r="AM5194" i="22" s="1"/>
  <c r="Y5194" i="22"/>
  <c r="AB5194" i="22" s="1"/>
  <c r="AG5194" i="22" s="1"/>
  <c r="X5194" i="22"/>
  <c r="V5194" i="22"/>
  <c r="S5194" i="22"/>
  <c r="P5194" i="22"/>
  <c r="AO5193" i="22"/>
  <c r="AN5193" i="22"/>
  <c r="AL5193" i="22"/>
  <c r="AK5193" i="22"/>
  <c r="AI5193" i="22"/>
  <c r="AH5193" i="22"/>
  <c r="AF5193" i="22"/>
  <c r="AE5193" i="22"/>
  <c r="Z5193" i="22"/>
  <c r="AC5193" i="22" s="1"/>
  <c r="AM5193" i="22" s="1"/>
  <c r="Y5193" i="22"/>
  <c r="AB5193" i="22" s="1"/>
  <c r="AG5193" i="22" s="1"/>
  <c r="X5193" i="22"/>
  <c r="V5193" i="22"/>
  <c r="S5193" i="22"/>
  <c r="P5193" i="22"/>
  <c r="AO5192" i="22"/>
  <c r="AN5192" i="22"/>
  <c r="AL5192" i="22"/>
  <c r="AK5192" i="22"/>
  <c r="AI5192" i="22"/>
  <c r="AH5192" i="22"/>
  <c r="AF5192" i="22"/>
  <c r="AE5192" i="22"/>
  <c r="Z5192" i="22"/>
  <c r="AC5192" i="22" s="1"/>
  <c r="AM5192" i="22" s="1"/>
  <c r="Y5192" i="22"/>
  <c r="AB5192" i="22" s="1"/>
  <c r="AG5192" i="22" s="1"/>
  <c r="X5192" i="22"/>
  <c r="V5192" i="22"/>
  <c r="S5192" i="22"/>
  <c r="P5192" i="22"/>
  <c r="AO5191" i="22"/>
  <c r="AN5191" i="22"/>
  <c r="AL5191" i="22"/>
  <c r="AK5191" i="22"/>
  <c r="AI5191" i="22"/>
  <c r="AH5191" i="22"/>
  <c r="AF5191" i="22"/>
  <c r="AE5191" i="22"/>
  <c r="Z5191" i="22"/>
  <c r="AC5191" i="22" s="1"/>
  <c r="AM5191" i="22" s="1"/>
  <c r="Y5191" i="22"/>
  <c r="AB5191" i="22" s="1"/>
  <c r="AG5191" i="22" s="1"/>
  <c r="X5191" i="22"/>
  <c r="V5191" i="22"/>
  <c r="S5191" i="22"/>
  <c r="P5191" i="22"/>
  <c r="AO5190" i="22"/>
  <c r="AM5190" i="22"/>
  <c r="AL5190" i="22"/>
  <c r="AK5190" i="22"/>
  <c r="AI5190" i="22"/>
  <c r="AG5190" i="22"/>
  <c r="AF5190" i="22"/>
  <c r="AE5190" i="22"/>
  <c r="Z5190" i="22"/>
  <c r="AC5190" i="22" s="1"/>
  <c r="AN5190" i="22" s="1"/>
  <c r="Y5190" i="22"/>
  <c r="AB5190" i="22" s="1"/>
  <c r="AH5190" i="22" s="1"/>
  <c r="X5190" i="22"/>
  <c r="V5190" i="22"/>
  <c r="S5190" i="22"/>
  <c r="P5190" i="22"/>
  <c r="AO5189" i="22"/>
  <c r="AM5189" i="22"/>
  <c r="AL5189" i="22"/>
  <c r="AK5189" i="22"/>
  <c r="AI5189" i="22"/>
  <c r="AG5189" i="22"/>
  <c r="AF5189" i="22"/>
  <c r="AE5189" i="22"/>
  <c r="Z5189" i="22"/>
  <c r="AC5189" i="22" s="1"/>
  <c r="AN5189" i="22" s="1"/>
  <c r="Y5189" i="22"/>
  <c r="AB5189" i="22" s="1"/>
  <c r="AH5189" i="22" s="1"/>
  <c r="X5189" i="22"/>
  <c r="V5189" i="22"/>
  <c r="S5189" i="22"/>
  <c r="P5189" i="22"/>
  <c r="AO5188" i="22"/>
  <c r="AN5188" i="22"/>
  <c r="AL5188" i="22"/>
  <c r="AK5188" i="22"/>
  <c r="AI5188" i="22"/>
  <c r="AH5188" i="22"/>
  <c r="AF5188" i="22"/>
  <c r="AE5188" i="22"/>
  <c r="Z5188" i="22"/>
  <c r="AC5188" i="22" s="1"/>
  <c r="AM5188" i="22" s="1"/>
  <c r="Y5188" i="22"/>
  <c r="AB5188" i="22" s="1"/>
  <c r="AG5188" i="22" s="1"/>
  <c r="X5188" i="22"/>
  <c r="V5188" i="22"/>
  <c r="S5188" i="22"/>
  <c r="P5188" i="22"/>
  <c r="AO5187" i="22"/>
  <c r="AN5187" i="22"/>
  <c r="AL5187" i="22"/>
  <c r="AK5187" i="22"/>
  <c r="AI5187" i="22"/>
  <c r="AH5187" i="22"/>
  <c r="AF5187" i="22"/>
  <c r="AE5187" i="22"/>
  <c r="Z5187" i="22"/>
  <c r="AC5187" i="22" s="1"/>
  <c r="AM5187" i="22" s="1"/>
  <c r="Y5187" i="22"/>
  <c r="AB5187" i="22" s="1"/>
  <c r="AG5187" i="22" s="1"/>
  <c r="X5187" i="22"/>
  <c r="V5187" i="22"/>
  <c r="S5187" i="22"/>
  <c r="P5187" i="22"/>
  <c r="AO5186" i="22"/>
  <c r="AM5186" i="22"/>
  <c r="AL5186" i="22"/>
  <c r="AK5186" i="22"/>
  <c r="AI5186" i="22"/>
  <c r="AG5186" i="22"/>
  <c r="AF5186" i="22"/>
  <c r="AE5186" i="22"/>
  <c r="Z5186" i="22"/>
  <c r="AC5186" i="22" s="1"/>
  <c r="AN5186" i="22" s="1"/>
  <c r="Y5186" i="22"/>
  <c r="AB5186" i="22" s="1"/>
  <c r="AH5186" i="22" s="1"/>
  <c r="X5186" i="22"/>
  <c r="V5186" i="22"/>
  <c r="S5186" i="22"/>
  <c r="P5186" i="22"/>
  <c r="AO5185" i="22"/>
  <c r="AN5185" i="22"/>
  <c r="AM5185" i="22"/>
  <c r="AK5185" i="22"/>
  <c r="AI5185" i="22"/>
  <c r="AH5185" i="22"/>
  <c r="AG5185" i="22"/>
  <c r="AE5185" i="22"/>
  <c r="Z5185" i="22"/>
  <c r="AC5185" i="22" s="1"/>
  <c r="AL5185" i="22" s="1"/>
  <c r="Y5185" i="22"/>
  <c r="AB5185" i="22" s="1"/>
  <c r="AF5185" i="22" s="1"/>
  <c r="X5185" i="22"/>
  <c r="V5185" i="22"/>
  <c r="S5185" i="22"/>
  <c r="P5185" i="22"/>
  <c r="AN5184" i="22"/>
  <c r="AM5184" i="22"/>
  <c r="AL5184" i="22"/>
  <c r="AK5184" i="22"/>
  <c r="AH5184" i="22"/>
  <c r="AG5184" i="22"/>
  <c r="AF5184" i="22"/>
  <c r="AE5184" i="22"/>
  <c r="Z5184" i="22"/>
  <c r="AC5184" i="22" s="1"/>
  <c r="AO5184" i="22" s="1"/>
  <c r="Y5184" i="22"/>
  <c r="AB5184" i="22" s="1"/>
  <c r="AI5184" i="22" s="1"/>
  <c r="X5184" i="22"/>
  <c r="V5184" i="22"/>
  <c r="S5184" i="22"/>
  <c r="P5184" i="22"/>
  <c r="AO5183" i="22"/>
  <c r="AM5183" i="22"/>
  <c r="AL5183" i="22"/>
  <c r="AK5183" i="22"/>
  <c r="AI5183" i="22"/>
  <c r="AG5183" i="22"/>
  <c r="AF5183" i="22"/>
  <c r="AE5183" i="22"/>
  <c r="Z5183" i="22"/>
  <c r="AC5183" i="22" s="1"/>
  <c r="AN5183" i="22" s="1"/>
  <c r="Y5183" i="22"/>
  <c r="AB5183" i="22" s="1"/>
  <c r="AH5183" i="22" s="1"/>
  <c r="X5183" i="22"/>
  <c r="V5183" i="22"/>
  <c r="S5183" i="22"/>
  <c r="P5183" i="22"/>
  <c r="AO5182" i="22"/>
  <c r="AM5182" i="22"/>
  <c r="AL5182" i="22"/>
  <c r="AK5182" i="22"/>
  <c r="AI5182" i="22"/>
  <c r="AG5182" i="22"/>
  <c r="AF5182" i="22"/>
  <c r="AE5182" i="22"/>
  <c r="Z5182" i="22"/>
  <c r="AC5182" i="22" s="1"/>
  <c r="AN5182" i="22" s="1"/>
  <c r="Y5182" i="22"/>
  <c r="AB5182" i="22" s="1"/>
  <c r="AH5182" i="22" s="1"/>
  <c r="X5182" i="22"/>
  <c r="V5182" i="22"/>
  <c r="S5182" i="22"/>
  <c r="P5182" i="22"/>
  <c r="AO5181" i="22"/>
  <c r="AM5181" i="22"/>
  <c r="AL5181" i="22"/>
  <c r="AK5181" i="22"/>
  <c r="AI5181" i="22"/>
  <c r="AG5181" i="22"/>
  <c r="AF5181" i="22"/>
  <c r="AE5181" i="22"/>
  <c r="Z5181" i="22"/>
  <c r="AC5181" i="22" s="1"/>
  <c r="AN5181" i="22" s="1"/>
  <c r="Y5181" i="22"/>
  <c r="AB5181" i="22" s="1"/>
  <c r="AH5181" i="22" s="1"/>
  <c r="X5181" i="22"/>
  <c r="V5181" i="22"/>
  <c r="S5181" i="22"/>
  <c r="P5181" i="22"/>
  <c r="AN5180" i="22"/>
  <c r="AM5180" i="22"/>
  <c r="AL5180" i="22"/>
  <c r="AK5180" i="22"/>
  <c r="AH5180" i="22"/>
  <c r="AG5180" i="22"/>
  <c r="AF5180" i="22"/>
  <c r="AE5180" i="22"/>
  <c r="Z5180" i="22"/>
  <c r="AC5180" i="22" s="1"/>
  <c r="AO5180" i="22" s="1"/>
  <c r="Y5180" i="22"/>
  <c r="AB5180" i="22" s="1"/>
  <c r="AI5180" i="22" s="1"/>
  <c r="X5180" i="22"/>
  <c r="V5180" i="22"/>
  <c r="S5180" i="22"/>
  <c r="P5180" i="22"/>
  <c r="AO5179" i="22"/>
  <c r="AN5179" i="22"/>
  <c r="AL5179" i="22"/>
  <c r="AK5179" i="22"/>
  <c r="AI5179" i="22"/>
  <c r="AH5179" i="22"/>
  <c r="AF5179" i="22"/>
  <c r="AE5179" i="22"/>
  <c r="Z5179" i="22"/>
  <c r="AC5179" i="22" s="1"/>
  <c r="AM5179" i="22" s="1"/>
  <c r="Y5179" i="22"/>
  <c r="AB5179" i="22" s="1"/>
  <c r="AG5179" i="22" s="1"/>
  <c r="X5179" i="22"/>
  <c r="V5179" i="22"/>
  <c r="S5179" i="22"/>
  <c r="P5179" i="22"/>
  <c r="AO5178" i="22"/>
  <c r="AN5178" i="22"/>
  <c r="AL5178" i="22"/>
  <c r="AK5178" i="22"/>
  <c r="AI5178" i="22"/>
  <c r="AH5178" i="22"/>
  <c r="AF5178" i="22"/>
  <c r="AE5178" i="22"/>
  <c r="Z5178" i="22"/>
  <c r="AC5178" i="22" s="1"/>
  <c r="AM5178" i="22" s="1"/>
  <c r="Y5178" i="22"/>
  <c r="AB5178" i="22" s="1"/>
  <c r="AG5178" i="22" s="1"/>
  <c r="X5178" i="22"/>
  <c r="V5178" i="22"/>
  <c r="S5178" i="22"/>
  <c r="P5178" i="22"/>
  <c r="AO5177" i="22"/>
  <c r="AN5177" i="22"/>
  <c r="AL5177" i="22"/>
  <c r="AK5177" i="22"/>
  <c r="AI5177" i="22"/>
  <c r="AH5177" i="22"/>
  <c r="AF5177" i="22"/>
  <c r="AE5177" i="22"/>
  <c r="Z5177" i="22"/>
  <c r="AC5177" i="22" s="1"/>
  <c r="AM5177" i="22" s="1"/>
  <c r="Y5177" i="22"/>
  <c r="AB5177" i="22" s="1"/>
  <c r="AG5177" i="22" s="1"/>
  <c r="X5177" i="22"/>
  <c r="V5177" i="22"/>
  <c r="S5177" i="22"/>
  <c r="P5177" i="22"/>
  <c r="AO5176" i="22"/>
  <c r="AN5176" i="22"/>
  <c r="AL5176" i="22"/>
  <c r="AK5176" i="22"/>
  <c r="AI5176" i="22"/>
  <c r="AH5176" i="22"/>
  <c r="AF5176" i="22"/>
  <c r="AE5176" i="22"/>
  <c r="Z5176" i="22"/>
  <c r="AC5176" i="22" s="1"/>
  <c r="AM5176" i="22" s="1"/>
  <c r="Y5176" i="22"/>
  <c r="AB5176" i="22" s="1"/>
  <c r="AG5176" i="22" s="1"/>
  <c r="X5176" i="22"/>
  <c r="V5176" i="22"/>
  <c r="S5176" i="22"/>
  <c r="P5176" i="22"/>
  <c r="AN5175" i="22"/>
  <c r="AM5175" i="22"/>
  <c r="AL5175" i="22"/>
  <c r="AK5175" i="22"/>
  <c r="AH5175" i="22"/>
  <c r="AG5175" i="22"/>
  <c r="AF5175" i="22"/>
  <c r="AE5175" i="22"/>
  <c r="Z5175" i="22"/>
  <c r="AC5175" i="22" s="1"/>
  <c r="AO5175" i="22" s="1"/>
  <c r="Y5175" i="22"/>
  <c r="AB5175" i="22" s="1"/>
  <c r="AI5175" i="22" s="1"/>
  <c r="X5175" i="22"/>
  <c r="V5175" i="22"/>
  <c r="S5175" i="22"/>
  <c r="P5175" i="22"/>
  <c r="AO5174" i="22"/>
  <c r="AM5174" i="22"/>
  <c r="AL5174" i="22"/>
  <c r="AK5174" i="22"/>
  <c r="AI5174" i="22"/>
  <c r="AG5174" i="22"/>
  <c r="AF5174" i="22"/>
  <c r="AE5174" i="22"/>
  <c r="Z5174" i="22"/>
  <c r="AC5174" i="22" s="1"/>
  <c r="AN5174" i="22" s="1"/>
  <c r="Y5174" i="22"/>
  <c r="AB5174" i="22" s="1"/>
  <c r="AH5174" i="22" s="1"/>
  <c r="X5174" i="22"/>
  <c r="V5174" i="22"/>
  <c r="S5174" i="22"/>
  <c r="P5174" i="22"/>
  <c r="AO5173" i="22"/>
  <c r="AM5173" i="22"/>
  <c r="AL5173" i="22"/>
  <c r="AK5173" i="22"/>
  <c r="AI5173" i="22"/>
  <c r="AG5173" i="22"/>
  <c r="AF5173" i="22"/>
  <c r="AE5173" i="22"/>
  <c r="Z5173" i="22"/>
  <c r="AC5173" i="22" s="1"/>
  <c r="AN5173" i="22" s="1"/>
  <c r="Y5173" i="22"/>
  <c r="AB5173" i="22" s="1"/>
  <c r="AH5173" i="22" s="1"/>
  <c r="X5173" i="22"/>
  <c r="V5173" i="22"/>
  <c r="S5173" i="22"/>
  <c r="P5173" i="22"/>
  <c r="AO5172" i="22"/>
  <c r="AN5172" i="22"/>
  <c r="AL5172" i="22"/>
  <c r="AK5172" i="22"/>
  <c r="AI5172" i="22"/>
  <c r="AH5172" i="22"/>
  <c r="AF5172" i="22"/>
  <c r="AE5172" i="22"/>
  <c r="Z5172" i="22"/>
  <c r="AC5172" i="22" s="1"/>
  <c r="AM5172" i="22" s="1"/>
  <c r="Y5172" i="22"/>
  <c r="AB5172" i="22" s="1"/>
  <c r="AG5172" i="22" s="1"/>
  <c r="X5172" i="22"/>
  <c r="V5172" i="22"/>
  <c r="S5172" i="22"/>
  <c r="P5172" i="22"/>
  <c r="AO5171" i="22"/>
  <c r="AN5171" i="22"/>
  <c r="AL5171" i="22"/>
  <c r="AK5171" i="22"/>
  <c r="AI5171" i="22"/>
  <c r="AH5171" i="22"/>
  <c r="AF5171" i="22"/>
  <c r="AE5171" i="22"/>
  <c r="Z5171" i="22"/>
  <c r="AC5171" i="22" s="1"/>
  <c r="AM5171" i="22" s="1"/>
  <c r="Y5171" i="22"/>
  <c r="AB5171" i="22" s="1"/>
  <c r="AG5171" i="22" s="1"/>
  <c r="X5171" i="22"/>
  <c r="V5171" i="22"/>
  <c r="S5171" i="22"/>
  <c r="P5171" i="22"/>
  <c r="AO5170" i="22"/>
  <c r="AM5170" i="22"/>
  <c r="AL5170" i="22"/>
  <c r="AK5170" i="22"/>
  <c r="AI5170" i="22"/>
  <c r="AG5170" i="22"/>
  <c r="AF5170" i="22"/>
  <c r="AE5170" i="22"/>
  <c r="Z5170" i="22"/>
  <c r="AC5170" i="22" s="1"/>
  <c r="AN5170" i="22" s="1"/>
  <c r="Y5170" i="22"/>
  <c r="AB5170" i="22" s="1"/>
  <c r="AH5170" i="22" s="1"/>
  <c r="X5170" i="22"/>
  <c r="V5170" i="22"/>
  <c r="S5170" i="22"/>
  <c r="P5170" i="22"/>
  <c r="AO5169" i="22"/>
  <c r="AM5169" i="22"/>
  <c r="AL5169" i="22"/>
  <c r="AK5169" i="22"/>
  <c r="AI5169" i="22"/>
  <c r="AG5169" i="22"/>
  <c r="AF5169" i="22"/>
  <c r="AE5169" i="22"/>
  <c r="Z5169" i="22"/>
  <c r="AC5169" i="22" s="1"/>
  <c r="AN5169" i="22" s="1"/>
  <c r="Y5169" i="22"/>
  <c r="AB5169" i="22" s="1"/>
  <c r="AH5169" i="22" s="1"/>
  <c r="X5169" i="22"/>
  <c r="V5169" i="22"/>
  <c r="S5169" i="22"/>
  <c r="P5169" i="22"/>
  <c r="AO5168" i="22"/>
  <c r="AN5168" i="22"/>
  <c r="AL5168" i="22"/>
  <c r="AK5168" i="22"/>
  <c r="AI5168" i="22"/>
  <c r="AH5168" i="22"/>
  <c r="AF5168" i="22"/>
  <c r="AE5168" i="22"/>
  <c r="Z5168" i="22"/>
  <c r="AC5168" i="22" s="1"/>
  <c r="AM5168" i="22" s="1"/>
  <c r="Y5168" i="22"/>
  <c r="AB5168" i="22" s="1"/>
  <c r="AG5168" i="22" s="1"/>
  <c r="X5168" i="22"/>
  <c r="V5168" i="22"/>
  <c r="S5168" i="22"/>
  <c r="P5168" i="22"/>
  <c r="AO5167" i="22"/>
  <c r="AM5167" i="22"/>
  <c r="AL5167" i="22"/>
  <c r="AK5167" i="22"/>
  <c r="AI5167" i="22"/>
  <c r="AG5167" i="22"/>
  <c r="AF5167" i="22"/>
  <c r="AE5167" i="22"/>
  <c r="Z5167" i="22"/>
  <c r="AC5167" i="22" s="1"/>
  <c r="AN5167" i="22" s="1"/>
  <c r="Y5167" i="22"/>
  <c r="AB5167" i="22" s="1"/>
  <c r="AH5167" i="22" s="1"/>
  <c r="X5167" i="22"/>
  <c r="V5167" i="22"/>
  <c r="S5167" i="22"/>
  <c r="P5167" i="22"/>
  <c r="AO5166" i="22"/>
  <c r="AN5166" i="22"/>
  <c r="AL5166" i="22"/>
  <c r="AK5166" i="22"/>
  <c r="AI5166" i="22"/>
  <c r="AH5166" i="22"/>
  <c r="AF5166" i="22"/>
  <c r="AE5166" i="22"/>
  <c r="Z5166" i="22"/>
  <c r="AC5166" i="22" s="1"/>
  <c r="AM5166" i="22" s="1"/>
  <c r="Y5166" i="22"/>
  <c r="AB5166" i="22" s="1"/>
  <c r="AG5166" i="22" s="1"/>
  <c r="X5166" i="22"/>
  <c r="V5166" i="22"/>
  <c r="S5166" i="22"/>
  <c r="P5166" i="22"/>
  <c r="AO5165" i="22"/>
  <c r="AN5165" i="22"/>
  <c r="AL5165" i="22"/>
  <c r="AK5165" i="22"/>
  <c r="AI5165" i="22"/>
  <c r="AH5165" i="22"/>
  <c r="AF5165" i="22"/>
  <c r="AE5165" i="22"/>
  <c r="Z5165" i="22"/>
  <c r="AC5165" i="22" s="1"/>
  <c r="AM5165" i="22" s="1"/>
  <c r="Y5165" i="22"/>
  <c r="AB5165" i="22" s="1"/>
  <c r="AG5165" i="22" s="1"/>
  <c r="X5165" i="22"/>
  <c r="V5165" i="22"/>
  <c r="S5165" i="22"/>
  <c r="P5165" i="22"/>
  <c r="AO5164" i="22"/>
  <c r="AM5164" i="22"/>
  <c r="AL5164" i="22"/>
  <c r="AK5164" i="22"/>
  <c r="AI5164" i="22"/>
  <c r="AG5164" i="22"/>
  <c r="AF5164" i="22"/>
  <c r="AE5164" i="22"/>
  <c r="Z5164" i="22"/>
  <c r="AC5164" i="22" s="1"/>
  <c r="AN5164" i="22" s="1"/>
  <c r="Y5164" i="22"/>
  <c r="AB5164" i="22" s="1"/>
  <c r="AH5164" i="22" s="1"/>
  <c r="X5164" i="22"/>
  <c r="V5164" i="22"/>
  <c r="S5164" i="22"/>
  <c r="P5164" i="22"/>
  <c r="AN5163" i="22"/>
  <c r="AM5163" i="22"/>
  <c r="AL5163" i="22"/>
  <c r="AK5163" i="22"/>
  <c r="AH5163" i="22"/>
  <c r="AG5163" i="22"/>
  <c r="AF5163" i="22"/>
  <c r="AE5163" i="22"/>
  <c r="Z5163" i="22"/>
  <c r="AC5163" i="22" s="1"/>
  <c r="AO5163" i="22" s="1"/>
  <c r="Y5163" i="22"/>
  <c r="AB5163" i="22" s="1"/>
  <c r="AI5163" i="22" s="1"/>
  <c r="X5163" i="22"/>
  <c r="V5163" i="22"/>
  <c r="S5163" i="22"/>
  <c r="P5163" i="22"/>
  <c r="AO5162" i="22"/>
  <c r="AM5162" i="22"/>
  <c r="AL5162" i="22"/>
  <c r="AK5162" i="22"/>
  <c r="AI5162" i="22"/>
  <c r="AG5162" i="22"/>
  <c r="AF5162" i="22"/>
  <c r="AE5162" i="22"/>
  <c r="Z5162" i="22"/>
  <c r="AC5162" i="22" s="1"/>
  <c r="AN5162" i="22" s="1"/>
  <c r="Y5162" i="22"/>
  <c r="AB5162" i="22" s="1"/>
  <c r="AH5162" i="22" s="1"/>
  <c r="X5162" i="22"/>
  <c r="V5162" i="22"/>
  <c r="S5162" i="22"/>
  <c r="P5162" i="22"/>
  <c r="AO5161" i="22"/>
  <c r="AM5161" i="22"/>
  <c r="AL5161" i="22"/>
  <c r="AK5161" i="22"/>
  <c r="AI5161" i="22"/>
  <c r="AG5161" i="22"/>
  <c r="AF5161" i="22"/>
  <c r="AE5161" i="22"/>
  <c r="Z5161" i="22"/>
  <c r="AC5161" i="22" s="1"/>
  <c r="AN5161" i="22" s="1"/>
  <c r="Y5161" i="22"/>
  <c r="AB5161" i="22" s="1"/>
  <c r="AH5161" i="22" s="1"/>
  <c r="X5161" i="22"/>
  <c r="V5161" i="22"/>
  <c r="S5161" i="22"/>
  <c r="P5161" i="22"/>
  <c r="AO5160" i="22"/>
  <c r="AN5160" i="22"/>
  <c r="AL5160" i="22"/>
  <c r="AK5160" i="22"/>
  <c r="AI5160" i="22"/>
  <c r="AH5160" i="22"/>
  <c r="AF5160" i="22"/>
  <c r="AE5160" i="22"/>
  <c r="Z5160" i="22"/>
  <c r="AC5160" i="22" s="1"/>
  <c r="AM5160" i="22" s="1"/>
  <c r="Y5160" i="22"/>
  <c r="AB5160" i="22" s="1"/>
  <c r="AG5160" i="22" s="1"/>
  <c r="X5160" i="22"/>
  <c r="V5160" i="22"/>
  <c r="S5160" i="22"/>
  <c r="P5160" i="22"/>
  <c r="AN5159" i="22"/>
  <c r="AM5159" i="22"/>
  <c r="AL5159" i="22"/>
  <c r="AK5159" i="22"/>
  <c r="AH5159" i="22"/>
  <c r="AG5159" i="22"/>
  <c r="AF5159" i="22"/>
  <c r="AE5159" i="22"/>
  <c r="Z5159" i="22"/>
  <c r="AC5159" i="22" s="1"/>
  <c r="AO5159" i="22" s="1"/>
  <c r="Y5159" i="22"/>
  <c r="AB5159" i="22" s="1"/>
  <c r="AI5159" i="22" s="1"/>
  <c r="X5159" i="22"/>
  <c r="V5159" i="22"/>
  <c r="S5159" i="22"/>
  <c r="P5159" i="22"/>
  <c r="AO5158" i="22"/>
  <c r="AN5158" i="22"/>
  <c r="AL5158" i="22"/>
  <c r="AK5158" i="22"/>
  <c r="AI5158" i="22"/>
  <c r="AH5158" i="22"/>
  <c r="AF5158" i="22"/>
  <c r="AE5158" i="22"/>
  <c r="Z5158" i="22"/>
  <c r="AC5158" i="22" s="1"/>
  <c r="AM5158" i="22" s="1"/>
  <c r="Y5158" i="22"/>
  <c r="AB5158" i="22" s="1"/>
  <c r="AG5158" i="22" s="1"/>
  <c r="X5158" i="22"/>
  <c r="V5158" i="22"/>
  <c r="S5158" i="22"/>
  <c r="P5158" i="22"/>
  <c r="AN5157" i="22"/>
  <c r="AM5157" i="22"/>
  <c r="AL5157" i="22"/>
  <c r="AK5157" i="22"/>
  <c r="AH5157" i="22"/>
  <c r="AG5157" i="22"/>
  <c r="AF5157" i="22"/>
  <c r="AE5157" i="22"/>
  <c r="Z5157" i="22"/>
  <c r="AC5157" i="22" s="1"/>
  <c r="AO5157" i="22" s="1"/>
  <c r="Y5157" i="22"/>
  <c r="AB5157" i="22" s="1"/>
  <c r="AI5157" i="22" s="1"/>
  <c r="X5157" i="22"/>
  <c r="V5157" i="22"/>
  <c r="S5157" i="22"/>
  <c r="P5157" i="22"/>
  <c r="AO5156" i="22"/>
  <c r="AM5156" i="22"/>
  <c r="AL5156" i="22"/>
  <c r="AK5156" i="22"/>
  <c r="AI5156" i="22"/>
  <c r="AG5156" i="22"/>
  <c r="AF5156" i="22"/>
  <c r="AE5156" i="22"/>
  <c r="Z5156" i="22"/>
  <c r="AC5156" i="22" s="1"/>
  <c r="AN5156" i="22" s="1"/>
  <c r="Y5156" i="22"/>
  <c r="AB5156" i="22" s="1"/>
  <c r="AH5156" i="22" s="1"/>
  <c r="X5156" i="22"/>
  <c r="V5156" i="22"/>
  <c r="S5156" i="22"/>
  <c r="P5156" i="22"/>
  <c r="AO5155" i="22"/>
  <c r="AM5155" i="22"/>
  <c r="AL5155" i="22"/>
  <c r="AK5155" i="22"/>
  <c r="AI5155" i="22"/>
  <c r="AG5155" i="22"/>
  <c r="AF5155" i="22"/>
  <c r="AE5155" i="22"/>
  <c r="Z5155" i="22"/>
  <c r="AC5155" i="22" s="1"/>
  <c r="AN5155" i="22" s="1"/>
  <c r="Y5155" i="22"/>
  <c r="AB5155" i="22" s="1"/>
  <c r="AH5155" i="22" s="1"/>
  <c r="X5155" i="22"/>
  <c r="V5155" i="22"/>
  <c r="S5155" i="22"/>
  <c r="P5155" i="22"/>
  <c r="AO5154" i="22"/>
  <c r="AN5154" i="22"/>
  <c r="AL5154" i="22"/>
  <c r="AK5154" i="22"/>
  <c r="AI5154" i="22"/>
  <c r="AH5154" i="22"/>
  <c r="AF5154" i="22"/>
  <c r="AE5154" i="22"/>
  <c r="Z5154" i="22"/>
  <c r="AC5154" i="22" s="1"/>
  <c r="AM5154" i="22" s="1"/>
  <c r="Y5154" i="22"/>
  <c r="AB5154" i="22" s="1"/>
  <c r="AG5154" i="22" s="1"/>
  <c r="X5154" i="22"/>
  <c r="V5154" i="22"/>
  <c r="S5154" i="22"/>
  <c r="P5154" i="22"/>
  <c r="AO5153" i="22"/>
  <c r="AM5153" i="22"/>
  <c r="AL5153" i="22"/>
  <c r="AK5153" i="22"/>
  <c r="AI5153" i="22"/>
  <c r="AG5153" i="22"/>
  <c r="AF5153" i="22"/>
  <c r="AE5153" i="22"/>
  <c r="Z5153" i="22"/>
  <c r="AC5153" i="22" s="1"/>
  <c r="AN5153" i="22" s="1"/>
  <c r="Y5153" i="22"/>
  <c r="AB5153" i="22" s="1"/>
  <c r="AH5153" i="22" s="1"/>
  <c r="X5153" i="22"/>
  <c r="V5153" i="22"/>
  <c r="S5153" i="22"/>
  <c r="P5153" i="22"/>
  <c r="AO5152" i="22"/>
  <c r="AM5152" i="22"/>
  <c r="AL5152" i="22"/>
  <c r="AK5152" i="22"/>
  <c r="AI5152" i="22"/>
  <c r="AG5152" i="22"/>
  <c r="AF5152" i="22"/>
  <c r="AE5152" i="22"/>
  <c r="Z5152" i="22"/>
  <c r="AC5152" i="22" s="1"/>
  <c r="AN5152" i="22" s="1"/>
  <c r="Y5152" i="22"/>
  <c r="AB5152" i="22" s="1"/>
  <c r="AH5152" i="22" s="1"/>
  <c r="X5152" i="22"/>
  <c r="V5152" i="22"/>
  <c r="S5152" i="22"/>
  <c r="P5152" i="22"/>
  <c r="AO5151" i="22"/>
  <c r="AN5151" i="22"/>
  <c r="AL5151" i="22"/>
  <c r="AK5151" i="22"/>
  <c r="AI5151" i="22"/>
  <c r="AH5151" i="22"/>
  <c r="AF5151" i="22"/>
  <c r="AE5151" i="22"/>
  <c r="Z5151" i="22"/>
  <c r="AC5151" i="22" s="1"/>
  <c r="AM5151" i="22" s="1"/>
  <c r="Y5151" i="22"/>
  <c r="AB5151" i="22" s="1"/>
  <c r="AG5151" i="22" s="1"/>
  <c r="X5151" i="22"/>
  <c r="V5151" i="22"/>
  <c r="S5151" i="22"/>
  <c r="P5151" i="22"/>
  <c r="AN5150" i="22"/>
  <c r="AM5150" i="22"/>
  <c r="AL5150" i="22"/>
  <c r="AK5150" i="22"/>
  <c r="AH5150" i="22"/>
  <c r="AG5150" i="22"/>
  <c r="AF5150" i="22"/>
  <c r="AE5150" i="22"/>
  <c r="Z5150" i="22"/>
  <c r="AC5150" i="22" s="1"/>
  <c r="AO5150" i="22" s="1"/>
  <c r="Y5150" i="22"/>
  <c r="AB5150" i="22" s="1"/>
  <c r="AI5150" i="22" s="1"/>
  <c r="X5150" i="22"/>
  <c r="V5150" i="22"/>
  <c r="S5150" i="22"/>
  <c r="P5150" i="22"/>
  <c r="AO5149" i="22"/>
  <c r="AM5149" i="22"/>
  <c r="AL5149" i="22"/>
  <c r="AK5149" i="22"/>
  <c r="AI5149" i="22"/>
  <c r="AG5149" i="22"/>
  <c r="AF5149" i="22"/>
  <c r="AE5149" i="22"/>
  <c r="Z5149" i="22"/>
  <c r="AC5149" i="22" s="1"/>
  <c r="AN5149" i="22" s="1"/>
  <c r="Y5149" i="22"/>
  <c r="AB5149" i="22" s="1"/>
  <c r="AH5149" i="22" s="1"/>
  <c r="X5149" i="22"/>
  <c r="V5149" i="22"/>
  <c r="S5149" i="22"/>
  <c r="P5149" i="22"/>
  <c r="AO5148" i="22"/>
  <c r="AM5148" i="22"/>
  <c r="AL5148" i="22"/>
  <c r="AK5148" i="22"/>
  <c r="AI5148" i="22"/>
  <c r="AG5148" i="22"/>
  <c r="AF5148" i="22"/>
  <c r="AE5148" i="22"/>
  <c r="Z5148" i="22"/>
  <c r="AC5148" i="22" s="1"/>
  <c r="AN5148" i="22" s="1"/>
  <c r="Y5148" i="22"/>
  <c r="AB5148" i="22" s="1"/>
  <c r="AH5148" i="22" s="1"/>
  <c r="X5148" i="22"/>
  <c r="V5148" i="22"/>
  <c r="S5148" i="22"/>
  <c r="P5148" i="22"/>
  <c r="AO5147" i="22"/>
  <c r="AM5147" i="22"/>
  <c r="AL5147" i="22"/>
  <c r="AK5147" i="22"/>
  <c r="AI5147" i="22"/>
  <c r="AG5147" i="22"/>
  <c r="AF5147" i="22"/>
  <c r="AE5147" i="22"/>
  <c r="Z5147" i="22"/>
  <c r="AC5147" i="22" s="1"/>
  <c r="AN5147" i="22" s="1"/>
  <c r="Y5147" i="22"/>
  <c r="AB5147" i="22" s="1"/>
  <c r="AH5147" i="22" s="1"/>
  <c r="X5147" i="22"/>
  <c r="V5147" i="22"/>
  <c r="S5147" i="22"/>
  <c r="P5147" i="22"/>
  <c r="AO5146" i="22"/>
  <c r="AM5146" i="22"/>
  <c r="AL5146" i="22"/>
  <c r="AK5146" i="22"/>
  <c r="AI5146" i="22"/>
  <c r="AG5146" i="22"/>
  <c r="AF5146" i="22"/>
  <c r="AE5146" i="22"/>
  <c r="Z5146" i="22"/>
  <c r="AC5146" i="22" s="1"/>
  <c r="AN5146" i="22" s="1"/>
  <c r="Y5146" i="22"/>
  <c r="AB5146" i="22" s="1"/>
  <c r="AH5146" i="22" s="1"/>
  <c r="X5146" i="22"/>
  <c r="V5146" i="22"/>
  <c r="S5146" i="22"/>
  <c r="P5146" i="22"/>
  <c r="AO5145" i="22"/>
  <c r="AM5145" i="22"/>
  <c r="AL5145" i="22"/>
  <c r="AK5145" i="22"/>
  <c r="AI5145" i="22"/>
  <c r="AG5145" i="22"/>
  <c r="AF5145" i="22"/>
  <c r="AE5145" i="22"/>
  <c r="Z5145" i="22"/>
  <c r="AC5145" i="22" s="1"/>
  <c r="AN5145" i="22" s="1"/>
  <c r="Y5145" i="22"/>
  <c r="AB5145" i="22" s="1"/>
  <c r="AH5145" i="22" s="1"/>
  <c r="X5145" i="22"/>
  <c r="V5145" i="22"/>
  <c r="S5145" i="22"/>
  <c r="P5145" i="22"/>
  <c r="AO5144" i="22"/>
  <c r="AN5144" i="22"/>
  <c r="AL5144" i="22"/>
  <c r="AK5144" i="22"/>
  <c r="AI5144" i="22"/>
  <c r="AH5144" i="22"/>
  <c r="AF5144" i="22"/>
  <c r="AE5144" i="22"/>
  <c r="Z5144" i="22"/>
  <c r="AC5144" i="22" s="1"/>
  <c r="AM5144" i="22" s="1"/>
  <c r="Y5144" i="22"/>
  <c r="AB5144" i="22" s="1"/>
  <c r="AG5144" i="22" s="1"/>
  <c r="X5144" i="22"/>
  <c r="V5144" i="22"/>
  <c r="S5144" i="22"/>
  <c r="P5144" i="22"/>
  <c r="AO5143" i="22"/>
  <c r="AN5143" i="22"/>
  <c r="AL5143" i="22"/>
  <c r="AK5143" i="22"/>
  <c r="AI5143" i="22"/>
  <c r="AH5143" i="22"/>
  <c r="AF5143" i="22"/>
  <c r="AE5143" i="22"/>
  <c r="Z5143" i="22"/>
  <c r="AC5143" i="22" s="1"/>
  <c r="AM5143" i="22" s="1"/>
  <c r="Y5143" i="22"/>
  <c r="AB5143" i="22" s="1"/>
  <c r="AG5143" i="22" s="1"/>
  <c r="X5143" i="22"/>
  <c r="V5143" i="22"/>
  <c r="S5143" i="22"/>
  <c r="P5143" i="22"/>
  <c r="AO5142" i="22"/>
  <c r="AM5142" i="22"/>
  <c r="AL5142" i="22"/>
  <c r="AK5142" i="22"/>
  <c r="AI5142" i="22"/>
  <c r="AG5142" i="22"/>
  <c r="AF5142" i="22"/>
  <c r="AE5142" i="22"/>
  <c r="Z5142" i="22"/>
  <c r="AC5142" i="22" s="1"/>
  <c r="AN5142" i="22" s="1"/>
  <c r="Y5142" i="22"/>
  <c r="AB5142" i="22" s="1"/>
  <c r="AH5142" i="22" s="1"/>
  <c r="X5142" i="22"/>
  <c r="V5142" i="22"/>
  <c r="S5142" i="22"/>
  <c r="P5142" i="22"/>
  <c r="AO5141" i="22"/>
  <c r="AM5141" i="22"/>
  <c r="AL5141" i="22"/>
  <c r="AK5141" i="22"/>
  <c r="AI5141" i="22"/>
  <c r="AG5141" i="22"/>
  <c r="AF5141" i="22"/>
  <c r="AE5141" i="22"/>
  <c r="Z5141" i="22"/>
  <c r="AC5141" i="22" s="1"/>
  <c r="AN5141" i="22" s="1"/>
  <c r="Y5141" i="22"/>
  <c r="AB5141" i="22" s="1"/>
  <c r="AH5141" i="22" s="1"/>
  <c r="X5141" i="22"/>
  <c r="V5141" i="22"/>
  <c r="S5141" i="22"/>
  <c r="P5141" i="22"/>
  <c r="AO5140" i="22"/>
  <c r="AN5140" i="22"/>
  <c r="AM5140" i="22"/>
  <c r="AK5140" i="22"/>
  <c r="AI5140" i="22"/>
  <c r="AH5140" i="22"/>
  <c r="AG5140" i="22"/>
  <c r="AE5140" i="22"/>
  <c r="Z5140" i="22"/>
  <c r="AC5140" i="22" s="1"/>
  <c r="AL5140" i="22" s="1"/>
  <c r="Y5140" i="22"/>
  <c r="AB5140" i="22" s="1"/>
  <c r="AF5140" i="22" s="1"/>
  <c r="X5140" i="22"/>
  <c r="V5140" i="22"/>
  <c r="S5140" i="22"/>
  <c r="P5140" i="22"/>
  <c r="AO5139" i="22"/>
  <c r="AM5139" i="22"/>
  <c r="AL5139" i="22"/>
  <c r="AK5139" i="22"/>
  <c r="AI5139" i="22"/>
  <c r="AG5139" i="22"/>
  <c r="AF5139" i="22"/>
  <c r="AE5139" i="22"/>
  <c r="Z5139" i="22"/>
  <c r="AC5139" i="22" s="1"/>
  <c r="AN5139" i="22" s="1"/>
  <c r="Y5139" i="22"/>
  <c r="AB5139" i="22" s="1"/>
  <c r="AH5139" i="22" s="1"/>
  <c r="X5139" i="22"/>
  <c r="V5139" i="22"/>
  <c r="S5139" i="22"/>
  <c r="P5139" i="22"/>
  <c r="AN5138" i="22"/>
  <c r="AM5138" i="22"/>
  <c r="AL5138" i="22"/>
  <c r="AK5138" i="22"/>
  <c r="AH5138" i="22"/>
  <c r="AG5138" i="22"/>
  <c r="AF5138" i="22"/>
  <c r="AE5138" i="22"/>
  <c r="Z5138" i="22"/>
  <c r="AC5138" i="22" s="1"/>
  <c r="AO5138" i="22" s="1"/>
  <c r="Y5138" i="22"/>
  <c r="AB5138" i="22" s="1"/>
  <c r="AI5138" i="22" s="1"/>
  <c r="X5138" i="22"/>
  <c r="V5138" i="22"/>
  <c r="S5138" i="22"/>
  <c r="P5138" i="22"/>
  <c r="AO5137" i="22"/>
  <c r="AN5137" i="22"/>
  <c r="AL5137" i="22"/>
  <c r="AK5137" i="22"/>
  <c r="AI5137" i="22"/>
  <c r="AH5137" i="22"/>
  <c r="AF5137" i="22"/>
  <c r="AE5137" i="22"/>
  <c r="Z5137" i="22"/>
  <c r="AC5137" i="22" s="1"/>
  <c r="AM5137" i="22" s="1"/>
  <c r="Y5137" i="22"/>
  <c r="AB5137" i="22" s="1"/>
  <c r="AG5137" i="22" s="1"/>
  <c r="X5137" i="22"/>
  <c r="V5137" i="22"/>
  <c r="S5137" i="22"/>
  <c r="P5137" i="22"/>
  <c r="AO5136" i="22"/>
  <c r="AM5136" i="22"/>
  <c r="AL5136" i="22"/>
  <c r="AK5136" i="22"/>
  <c r="AI5136" i="22"/>
  <c r="AG5136" i="22"/>
  <c r="AF5136" i="22"/>
  <c r="AE5136" i="22"/>
  <c r="Z5136" i="22"/>
  <c r="AC5136" i="22" s="1"/>
  <c r="AN5136" i="22" s="1"/>
  <c r="Y5136" i="22"/>
  <c r="AB5136" i="22" s="1"/>
  <c r="AH5136" i="22" s="1"/>
  <c r="X5136" i="22"/>
  <c r="V5136" i="22"/>
  <c r="S5136" i="22"/>
  <c r="P5136" i="22"/>
  <c r="AN5135" i="22"/>
  <c r="AM5135" i="22"/>
  <c r="AL5135" i="22"/>
  <c r="AK5135" i="22"/>
  <c r="AH5135" i="22"/>
  <c r="AG5135" i="22"/>
  <c r="AF5135" i="22"/>
  <c r="AE5135" i="22"/>
  <c r="Z5135" i="22"/>
  <c r="AC5135" i="22" s="1"/>
  <c r="AO5135" i="22" s="1"/>
  <c r="Y5135" i="22"/>
  <c r="AB5135" i="22" s="1"/>
  <c r="AI5135" i="22" s="1"/>
  <c r="X5135" i="22"/>
  <c r="V5135" i="22"/>
  <c r="S5135" i="22"/>
  <c r="P5135" i="22"/>
  <c r="AO5134" i="22"/>
  <c r="AN5134" i="22"/>
  <c r="AL5134" i="22"/>
  <c r="AK5134" i="22"/>
  <c r="AI5134" i="22"/>
  <c r="AH5134" i="22"/>
  <c r="AF5134" i="22"/>
  <c r="AE5134" i="22"/>
  <c r="Z5134" i="22"/>
  <c r="AC5134" i="22" s="1"/>
  <c r="AM5134" i="22" s="1"/>
  <c r="Y5134" i="22"/>
  <c r="AB5134" i="22" s="1"/>
  <c r="AG5134" i="22" s="1"/>
  <c r="X5134" i="22"/>
  <c r="V5134" i="22"/>
  <c r="S5134" i="22"/>
  <c r="P5134" i="22"/>
  <c r="AO5133" i="22"/>
  <c r="AN5133" i="22"/>
  <c r="AM5133" i="22"/>
  <c r="AK5133" i="22"/>
  <c r="AI5133" i="22"/>
  <c r="AH5133" i="22"/>
  <c r="AG5133" i="22"/>
  <c r="AE5133" i="22"/>
  <c r="Z5133" i="22"/>
  <c r="AC5133" i="22" s="1"/>
  <c r="AL5133" i="22" s="1"/>
  <c r="Y5133" i="22"/>
  <c r="AB5133" i="22" s="1"/>
  <c r="AF5133" i="22" s="1"/>
  <c r="X5133" i="22"/>
  <c r="V5133" i="22"/>
  <c r="S5133" i="22"/>
  <c r="P5133" i="22"/>
  <c r="AN5132" i="22"/>
  <c r="AM5132" i="22"/>
  <c r="AL5132" i="22"/>
  <c r="AK5132" i="22"/>
  <c r="AH5132" i="22"/>
  <c r="AG5132" i="22"/>
  <c r="AF5132" i="22"/>
  <c r="AE5132" i="22"/>
  <c r="Z5132" i="22"/>
  <c r="AC5132" i="22" s="1"/>
  <c r="AO5132" i="22" s="1"/>
  <c r="Y5132" i="22"/>
  <c r="AB5132" i="22" s="1"/>
  <c r="AI5132" i="22" s="1"/>
  <c r="X5132" i="22"/>
  <c r="V5132" i="22"/>
  <c r="S5132" i="22"/>
  <c r="P5132" i="22"/>
  <c r="AN5131" i="22"/>
  <c r="AM5131" i="22"/>
  <c r="AL5131" i="22"/>
  <c r="AK5131" i="22"/>
  <c r="AH5131" i="22"/>
  <c r="AG5131" i="22"/>
  <c r="AF5131" i="22"/>
  <c r="AE5131" i="22"/>
  <c r="Z5131" i="22"/>
  <c r="AC5131" i="22" s="1"/>
  <c r="AO5131" i="22" s="1"/>
  <c r="Y5131" i="22"/>
  <c r="AB5131" i="22" s="1"/>
  <c r="AI5131" i="22" s="1"/>
  <c r="X5131" i="22"/>
  <c r="V5131" i="22"/>
  <c r="S5131" i="22"/>
  <c r="P5131" i="22"/>
  <c r="AO5130" i="22"/>
  <c r="AN5130" i="22"/>
  <c r="AL5130" i="22"/>
  <c r="AK5130" i="22"/>
  <c r="AI5130" i="22"/>
  <c r="AH5130" i="22"/>
  <c r="AF5130" i="22"/>
  <c r="AE5130" i="22"/>
  <c r="Z5130" i="22"/>
  <c r="AC5130" i="22" s="1"/>
  <c r="AM5130" i="22" s="1"/>
  <c r="Y5130" i="22"/>
  <c r="AB5130" i="22" s="1"/>
  <c r="AG5130" i="22" s="1"/>
  <c r="X5130" i="22"/>
  <c r="V5130" i="22"/>
  <c r="S5130" i="22"/>
  <c r="P5130" i="22"/>
  <c r="AN5129" i="22"/>
  <c r="AM5129" i="22"/>
  <c r="AL5129" i="22"/>
  <c r="AK5129" i="22"/>
  <c r="AH5129" i="22"/>
  <c r="AG5129" i="22"/>
  <c r="AF5129" i="22"/>
  <c r="AE5129" i="22"/>
  <c r="Z5129" i="22"/>
  <c r="AC5129" i="22" s="1"/>
  <c r="AO5129" i="22" s="1"/>
  <c r="Y5129" i="22"/>
  <c r="AB5129" i="22" s="1"/>
  <c r="AI5129" i="22" s="1"/>
  <c r="X5129" i="22"/>
  <c r="V5129" i="22"/>
  <c r="S5129" i="22"/>
  <c r="P5129" i="22"/>
  <c r="AO5128" i="22"/>
  <c r="AM5128" i="22"/>
  <c r="AL5128" i="22"/>
  <c r="AK5128" i="22"/>
  <c r="AI5128" i="22"/>
  <c r="AG5128" i="22"/>
  <c r="AF5128" i="22"/>
  <c r="AE5128" i="22"/>
  <c r="Z5128" i="22"/>
  <c r="AC5128" i="22" s="1"/>
  <c r="AN5128" i="22" s="1"/>
  <c r="Y5128" i="22"/>
  <c r="AB5128" i="22" s="1"/>
  <c r="AH5128" i="22" s="1"/>
  <c r="X5128" i="22"/>
  <c r="V5128" i="22"/>
  <c r="S5128" i="22"/>
  <c r="P5128" i="22"/>
  <c r="AO5127" i="22"/>
  <c r="AM5127" i="22"/>
  <c r="AL5127" i="22"/>
  <c r="AK5127" i="22"/>
  <c r="AI5127" i="22"/>
  <c r="AG5127" i="22"/>
  <c r="AF5127" i="22"/>
  <c r="AE5127" i="22"/>
  <c r="Z5127" i="22"/>
  <c r="AC5127" i="22" s="1"/>
  <c r="AN5127" i="22" s="1"/>
  <c r="Y5127" i="22"/>
  <c r="AB5127" i="22" s="1"/>
  <c r="AH5127" i="22" s="1"/>
  <c r="X5127" i="22"/>
  <c r="V5127" i="22"/>
  <c r="S5127" i="22"/>
  <c r="P5127" i="22"/>
  <c r="AO5126" i="22"/>
  <c r="AN5126" i="22"/>
  <c r="AL5126" i="22"/>
  <c r="AK5126" i="22"/>
  <c r="AI5126" i="22"/>
  <c r="AH5126" i="22"/>
  <c r="AF5126" i="22"/>
  <c r="AE5126" i="22"/>
  <c r="Z5126" i="22"/>
  <c r="AC5126" i="22" s="1"/>
  <c r="AM5126" i="22" s="1"/>
  <c r="Y5126" i="22"/>
  <c r="AB5126" i="22" s="1"/>
  <c r="AG5126" i="22" s="1"/>
  <c r="X5126" i="22"/>
  <c r="V5126" i="22"/>
  <c r="S5126" i="22"/>
  <c r="P5126" i="22"/>
  <c r="AO5125" i="22"/>
  <c r="AN5125" i="22"/>
  <c r="AL5125" i="22"/>
  <c r="AK5125" i="22"/>
  <c r="AI5125" i="22"/>
  <c r="AH5125" i="22"/>
  <c r="AF5125" i="22"/>
  <c r="AE5125" i="22"/>
  <c r="Z5125" i="22"/>
  <c r="AC5125" i="22" s="1"/>
  <c r="AM5125" i="22" s="1"/>
  <c r="Y5125" i="22"/>
  <c r="AB5125" i="22" s="1"/>
  <c r="AG5125" i="22" s="1"/>
  <c r="X5125" i="22"/>
  <c r="V5125" i="22"/>
  <c r="S5125" i="22"/>
  <c r="P5125" i="22"/>
  <c r="AO5124" i="22"/>
  <c r="AN5124" i="22"/>
  <c r="AL5124" i="22"/>
  <c r="AK5124" i="22"/>
  <c r="AI5124" i="22"/>
  <c r="AH5124" i="22"/>
  <c r="AF5124" i="22"/>
  <c r="AE5124" i="22"/>
  <c r="Z5124" i="22"/>
  <c r="AC5124" i="22" s="1"/>
  <c r="AM5124" i="22" s="1"/>
  <c r="Y5124" i="22"/>
  <c r="AB5124" i="22" s="1"/>
  <c r="AG5124" i="22" s="1"/>
  <c r="X5124" i="22"/>
  <c r="V5124" i="22"/>
  <c r="S5124" i="22"/>
  <c r="P5124" i="22"/>
  <c r="AN5123" i="22"/>
  <c r="AM5123" i="22"/>
  <c r="AL5123" i="22"/>
  <c r="AK5123" i="22"/>
  <c r="AH5123" i="22"/>
  <c r="AG5123" i="22"/>
  <c r="AF5123" i="22"/>
  <c r="AE5123" i="22"/>
  <c r="Z5123" i="22"/>
  <c r="AC5123" i="22" s="1"/>
  <c r="AO5123" i="22" s="1"/>
  <c r="Y5123" i="22"/>
  <c r="AB5123" i="22" s="1"/>
  <c r="AI5123" i="22" s="1"/>
  <c r="X5123" i="22"/>
  <c r="V5123" i="22"/>
  <c r="S5123" i="22"/>
  <c r="P5123" i="22"/>
  <c r="AO5122" i="22"/>
  <c r="AN5122" i="22"/>
  <c r="AL5122" i="22"/>
  <c r="AK5122" i="22"/>
  <c r="AI5122" i="22"/>
  <c r="AH5122" i="22"/>
  <c r="AF5122" i="22"/>
  <c r="AE5122" i="22"/>
  <c r="Z5122" i="22"/>
  <c r="AC5122" i="22" s="1"/>
  <c r="AM5122" i="22" s="1"/>
  <c r="Y5122" i="22"/>
  <c r="AB5122" i="22" s="1"/>
  <c r="AG5122" i="22" s="1"/>
  <c r="X5122" i="22"/>
  <c r="V5122" i="22"/>
  <c r="S5122" i="22"/>
  <c r="P5122" i="22"/>
  <c r="AO5121" i="22"/>
  <c r="AN5121" i="22"/>
  <c r="AL5121" i="22"/>
  <c r="AK5121" i="22"/>
  <c r="AI5121" i="22"/>
  <c r="AH5121" i="22"/>
  <c r="AF5121" i="22"/>
  <c r="AE5121" i="22"/>
  <c r="Z5121" i="22"/>
  <c r="AC5121" i="22" s="1"/>
  <c r="AM5121" i="22" s="1"/>
  <c r="Y5121" i="22"/>
  <c r="AB5121" i="22" s="1"/>
  <c r="AG5121" i="22" s="1"/>
  <c r="X5121" i="22"/>
  <c r="V5121" i="22"/>
  <c r="S5121" i="22"/>
  <c r="P5121" i="22"/>
  <c r="AO5120" i="22"/>
  <c r="AN5120" i="22"/>
  <c r="AL5120" i="22"/>
  <c r="AK5120" i="22"/>
  <c r="AI5120" i="22"/>
  <c r="AH5120" i="22"/>
  <c r="AF5120" i="22"/>
  <c r="AE5120" i="22"/>
  <c r="Z5120" i="22"/>
  <c r="AC5120" i="22" s="1"/>
  <c r="AM5120" i="22" s="1"/>
  <c r="Y5120" i="22"/>
  <c r="AB5120" i="22" s="1"/>
  <c r="AG5120" i="22" s="1"/>
  <c r="X5120" i="22"/>
  <c r="V5120" i="22"/>
  <c r="S5120" i="22"/>
  <c r="P5120" i="22"/>
  <c r="AO5119" i="22"/>
  <c r="AN5119" i="22"/>
  <c r="AL5119" i="22"/>
  <c r="AK5119" i="22"/>
  <c r="AI5119" i="22"/>
  <c r="AH5119" i="22"/>
  <c r="AF5119" i="22"/>
  <c r="AE5119" i="22"/>
  <c r="Z5119" i="22"/>
  <c r="AC5119" i="22" s="1"/>
  <c r="AM5119" i="22" s="1"/>
  <c r="Y5119" i="22"/>
  <c r="AB5119" i="22" s="1"/>
  <c r="AG5119" i="22" s="1"/>
  <c r="X5119" i="22"/>
  <c r="V5119" i="22"/>
  <c r="S5119" i="22"/>
  <c r="P5119" i="22"/>
  <c r="AO5118" i="22"/>
  <c r="AN5118" i="22"/>
  <c r="AL5118" i="22"/>
  <c r="AK5118" i="22"/>
  <c r="AI5118" i="22"/>
  <c r="AH5118" i="22"/>
  <c r="AF5118" i="22"/>
  <c r="AE5118" i="22"/>
  <c r="Z5118" i="22"/>
  <c r="AC5118" i="22" s="1"/>
  <c r="AM5118" i="22" s="1"/>
  <c r="Y5118" i="22"/>
  <c r="AB5118" i="22" s="1"/>
  <c r="AG5118" i="22" s="1"/>
  <c r="X5118" i="22"/>
  <c r="V5118" i="22"/>
  <c r="S5118" i="22"/>
  <c r="P5118" i="22"/>
  <c r="AO5117" i="22"/>
  <c r="AM5117" i="22"/>
  <c r="AL5117" i="22"/>
  <c r="AK5117" i="22"/>
  <c r="AI5117" i="22"/>
  <c r="AG5117" i="22"/>
  <c r="AF5117" i="22"/>
  <c r="AE5117" i="22"/>
  <c r="Z5117" i="22"/>
  <c r="AC5117" i="22" s="1"/>
  <c r="AN5117" i="22" s="1"/>
  <c r="Y5117" i="22"/>
  <c r="AB5117" i="22" s="1"/>
  <c r="AH5117" i="22" s="1"/>
  <c r="X5117" i="22"/>
  <c r="V5117" i="22"/>
  <c r="S5117" i="22"/>
  <c r="P5117" i="22"/>
  <c r="AO5116" i="22"/>
  <c r="AM5116" i="22"/>
  <c r="AL5116" i="22"/>
  <c r="AK5116" i="22"/>
  <c r="AI5116" i="22"/>
  <c r="AG5116" i="22"/>
  <c r="AF5116" i="22"/>
  <c r="AE5116" i="22"/>
  <c r="Z5116" i="22"/>
  <c r="AC5116" i="22" s="1"/>
  <c r="AN5116" i="22" s="1"/>
  <c r="Y5116" i="22"/>
  <c r="AB5116" i="22" s="1"/>
  <c r="AH5116" i="22" s="1"/>
  <c r="X5116" i="22"/>
  <c r="V5116" i="22"/>
  <c r="S5116" i="22"/>
  <c r="P5116" i="22"/>
  <c r="AO5115" i="22"/>
  <c r="AM5115" i="22"/>
  <c r="AL5115" i="22"/>
  <c r="AK5115" i="22"/>
  <c r="AI5115" i="22"/>
  <c r="AG5115" i="22"/>
  <c r="AF5115" i="22"/>
  <c r="AE5115" i="22"/>
  <c r="Z5115" i="22"/>
  <c r="AC5115" i="22" s="1"/>
  <c r="AN5115" i="22" s="1"/>
  <c r="Y5115" i="22"/>
  <c r="AB5115" i="22" s="1"/>
  <c r="AH5115" i="22" s="1"/>
  <c r="X5115" i="22"/>
  <c r="V5115" i="22"/>
  <c r="S5115" i="22"/>
  <c r="P5115" i="22"/>
  <c r="AO5114" i="22"/>
  <c r="AM5114" i="22"/>
  <c r="AL5114" i="22"/>
  <c r="AK5114" i="22"/>
  <c r="AI5114" i="22"/>
  <c r="AG5114" i="22"/>
  <c r="AF5114" i="22"/>
  <c r="AE5114" i="22"/>
  <c r="Z5114" i="22"/>
  <c r="AC5114" i="22" s="1"/>
  <c r="AN5114" i="22" s="1"/>
  <c r="Y5114" i="22"/>
  <c r="AB5114" i="22" s="1"/>
  <c r="AH5114" i="22" s="1"/>
  <c r="X5114" i="22"/>
  <c r="V5114" i="22"/>
  <c r="S5114" i="22"/>
  <c r="P5114" i="22"/>
  <c r="AO5113" i="22"/>
  <c r="AM5113" i="22"/>
  <c r="AL5113" i="22"/>
  <c r="AK5113" i="22"/>
  <c r="AI5113" i="22"/>
  <c r="AG5113" i="22"/>
  <c r="AF5113" i="22"/>
  <c r="AE5113" i="22"/>
  <c r="Z5113" i="22"/>
  <c r="AC5113" i="22" s="1"/>
  <c r="AN5113" i="22" s="1"/>
  <c r="Y5113" i="22"/>
  <c r="AB5113" i="22" s="1"/>
  <c r="AH5113" i="22" s="1"/>
  <c r="X5113" i="22"/>
  <c r="V5113" i="22"/>
  <c r="S5113" i="22"/>
  <c r="P5113" i="22"/>
  <c r="AO5112" i="22"/>
  <c r="AM5112" i="22"/>
  <c r="AL5112" i="22"/>
  <c r="AK5112" i="22"/>
  <c r="AI5112" i="22"/>
  <c r="AG5112" i="22"/>
  <c r="AF5112" i="22"/>
  <c r="AE5112" i="22"/>
  <c r="Z5112" i="22"/>
  <c r="AC5112" i="22" s="1"/>
  <c r="AN5112" i="22" s="1"/>
  <c r="Y5112" i="22"/>
  <c r="AB5112" i="22" s="1"/>
  <c r="AH5112" i="22" s="1"/>
  <c r="X5112" i="22"/>
  <c r="V5112" i="22"/>
  <c r="S5112" i="22"/>
  <c r="P5112" i="22"/>
  <c r="AO5111" i="22"/>
  <c r="AM5111" i="22"/>
  <c r="AL5111" i="22"/>
  <c r="AK5111" i="22"/>
  <c r="AI5111" i="22"/>
  <c r="AG5111" i="22"/>
  <c r="AF5111" i="22"/>
  <c r="AE5111" i="22"/>
  <c r="Z5111" i="22"/>
  <c r="AC5111" i="22" s="1"/>
  <c r="AN5111" i="22" s="1"/>
  <c r="Y5111" i="22"/>
  <c r="AB5111" i="22" s="1"/>
  <c r="AH5111" i="22" s="1"/>
  <c r="X5111" i="22"/>
  <c r="V5111" i="22"/>
  <c r="S5111" i="22"/>
  <c r="P5111" i="22"/>
  <c r="AO5110" i="22"/>
  <c r="AM5110" i="22"/>
  <c r="AL5110" i="22"/>
  <c r="AK5110" i="22"/>
  <c r="AI5110" i="22"/>
  <c r="AG5110" i="22"/>
  <c r="AF5110" i="22"/>
  <c r="AE5110" i="22"/>
  <c r="Z5110" i="22"/>
  <c r="AC5110" i="22" s="1"/>
  <c r="AN5110" i="22" s="1"/>
  <c r="Y5110" i="22"/>
  <c r="AB5110" i="22" s="1"/>
  <c r="AH5110" i="22" s="1"/>
  <c r="X5110" i="22"/>
  <c r="V5110" i="22"/>
  <c r="S5110" i="22"/>
  <c r="P5110" i="22"/>
  <c r="AO5109" i="22"/>
  <c r="AM5109" i="22"/>
  <c r="AL5109" i="22"/>
  <c r="AK5109" i="22"/>
  <c r="AI5109" i="22"/>
  <c r="AG5109" i="22"/>
  <c r="AF5109" i="22"/>
  <c r="AE5109" i="22"/>
  <c r="Z5109" i="22"/>
  <c r="AC5109" i="22" s="1"/>
  <c r="AN5109" i="22" s="1"/>
  <c r="Y5109" i="22"/>
  <c r="AB5109" i="22" s="1"/>
  <c r="AH5109" i="22" s="1"/>
  <c r="X5109" i="22"/>
  <c r="V5109" i="22"/>
  <c r="S5109" i="22"/>
  <c r="P5109" i="22"/>
  <c r="AO5108" i="22"/>
  <c r="AN5108" i="22"/>
  <c r="AL5108" i="22"/>
  <c r="AK5108" i="22"/>
  <c r="AI5108" i="22"/>
  <c r="AH5108" i="22"/>
  <c r="AF5108" i="22"/>
  <c r="AE5108" i="22"/>
  <c r="Z5108" i="22"/>
  <c r="AC5108" i="22" s="1"/>
  <c r="AM5108" i="22" s="1"/>
  <c r="Y5108" i="22"/>
  <c r="AB5108" i="22" s="1"/>
  <c r="AG5108" i="22" s="1"/>
  <c r="X5108" i="22"/>
  <c r="V5108" i="22"/>
  <c r="S5108" i="22"/>
  <c r="P5108" i="22"/>
  <c r="AO5107" i="22"/>
  <c r="AN5107" i="22"/>
  <c r="AL5107" i="22"/>
  <c r="AK5107" i="22"/>
  <c r="AI5107" i="22"/>
  <c r="AH5107" i="22"/>
  <c r="AF5107" i="22"/>
  <c r="AE5107" i="22"/>
  <c r="Z5107" i="22"/>
  <c r="AC5107" i="22" s="1"/>
  <c r="AM5107" i="22" s="1"/>
  <c r="Y5107" i="22"/>
  <c r="AB5107" i="22" s="1"/>
  <c r="AG5107" i="22" s="1"/>
  <c r="X5107" i="22"/>
  <c r="V5107" i="22"/>
  <c r="S5107" i="22"/>
  <c r="P5107" i="22"/>
  <c r="AO5106" i="22"/>
  <c r="AN5106" i="22"/>
  <c r="AL5106" i="22"/>
  <c r="AK5106" i="22"/>
  <c r="AI5106" i="22"/>
  <c r="AH5106" i="22"/>
  <c r="AF5106" i="22"/>
  <c r="AE5106" i="22"/>
  <c r="Z5106" i="22"/>
  <c r="AC5106" i="22" s="1"/>
  <c r="AM5106" i="22" s="1"/>
  <c r="Y5106" i="22"/>
  <c r="AB5106" i="22" s="1"/>
  <c r="AG5106" i="22" s="1"/>
  <c r="X5106" i="22"/>
  <c r="V5106" i="22"/>
  <c r="S5106" i="22"/>
  <c r="P5106" i="22"/>
  <c r="AO5105" i="22"/>
  <c r="AN5105" i="22"/>
  <c r="AL5105" i="22"/>
  <c r="AK5105" i="22"/>
  <c r="AI5105" i="22"/>
  <c r="AH5105" i="22"/>
  <c r="AF5105" i="22"/>
  <c r="AE5105" i="22"/>
  <c r="Z5105" i="22"/>
  <c r="AC5105" i="22" s="1"/>
  <c r="AM5105" i="22" s="1"/>
  <c r="Y5105" i="22"/>
  <c r="AB5105" i="22" s="1"/>
  <c r="AG5105" i="22" s="1"/>
  <c r="X5105" i="22"/>
  <c r="V5105" i="22"/>
  <c r="S5105" i="22"/>
  <c r="P5105" i="22"/>
  <c r="AN5104" i="22"/>
  <c r="AM5104" i="22"/>
  <c r="AL5104" i="22"/>
  <c r="AK5104" i="22"/>
  <c r="AH5104" i="22"/>
  <c r="AG5104" i="22"/>
  <c r="AF5104" i="22"/>
  <c r="AE5104" i="22"/>
  <c r="Z5104" i="22"/>
  <c r="AC5104" i="22" s="1"/>
  <c r="AO5104" i="22" s="1"/>
  <c r="Y5104" i="22"/>
  <c r="AB5104" i="22" s="1"/>
  <c r="AI5104" i="22" s="1"/>
  <c r="X5104" i="22"/>
  <c r="V5104" i="22"/>
  <c r="S5104" i="22"/>
  <c r="P5104" i="22"/>
  <c r="AO5103" i="22"/>
  <c r="AM5103" i="22"/>
  <c r="AL5103" i="22"/>
  <c r="AK5103" i="22"/>
  <c r="AI5103" i="22"/>
  <c r="AG5103" i="22"/>
  <c r="AF5103" i="22"/>
  <c r="AE5103" i="22"/>
  <c r="Z5103" i="22"/>
  <c r="AC5103" i="22" s="1"/>
  <c r="AN5103" i="22" s="1"/>
  <c r="Y5103" i="22"/>
  <c r="AB5103" i="22" s="1"/>
  <c r="AH5103" i="22" s="1"/>
  <c r="X5103" i="22"/>
  <c r="V5103" i="22"/>
  <c r="S5103" i="22"/>
  <c r="P5103" i="22"/>
  <c r="AO5102" i="22"/>
  <c r="AM5102" i="22"/>
  <c r="AL5102" i="22"/>
  <c r="AK5102" i="22"/>
  <c r="AI5102" i="22"/>
  <c r="AG5102" i="22"/>
  <c r="AF5102" i="22"/>
  <c r="AE5102" i="22"/>
  <c r="Z5102" i="22"/>
  <c r="AC5102" i="22" s="1"/>
  <c r="AN5102" i="22" s="1"/>
  <c r="Y5102" i="22"/>
  <c r="AB5102" i="22" s="1"/>
  <c r="AH5102" i="22" s="1"/>
  <c r="X5102" i="22"/>
  <c r="V5102" i="22"/>
  <c r="S5102" i="22"/>
  <c r="P5102" i="22"/>
  <c r="AO5101" i="22"/>
  <c r="AN5101" i="22"/>
  <c r="AL5101" i="22"/>
  <c r="AK5101" i="22"/>
  <c r="AI5101" i="22"/>
  <c r="AH5101" i="22"/>
  <c r="AF5101" i="22"/>
  <c r="AE5101" i="22"/>
  <c r="Z5101" i="22"/>
  <c r="AC5101" i="22" s="1"/>
  <c r="AM5101" i="22" s="1"/>
  <c r="Y5101" i="22"/>
  <c r="AB5101" i="22" s="1"/>
  <c r="AG5101" i="22" s="1"/>
  <c r="X5101" i="22"/>
  <c r="V5101" i="22"/>
  <c r="S5101" i="22"/>
  <c r="P5101" i="22"/>
  <c r="AO5100" i="22"/>
  <c r="AM5100" i="22"/>
  <c r="AL5100" i="22"/>
  <c r="AK5100" i="22"/>
  <c r="AI5100" i="22"/>
  <c r="AG5100" i="22"/>
  <c r="AF5100" i="22"/>
  <c r="AE5100" i="22"/>
  <c r="Z5100" i="22"/>
  <c r="AC5100" i="22" s="1"/>
  <c r="AN5100" i="22" s="1"/>
  <c r="Y5100" i="22"/>
  <c r="AB5100" i="22" s="1"/>
  <c r="AH5100" i="22" s="1"/>
  <c r="X5100" i="22"/>
  <c r="V5100" i="22"/>
  <c r="S5100" i="22"/>
  <c r="P5100" i="22"/>
  <c r="AO5099" i="22"/>
  <c r="AN5099" i="22"/>
  <c r="AL5099" i="22"/>
  <c r="AK5099" i="22"/>
  <c r="AI5099" i="22"/>
  <c r="AH5099" i="22"/>
  <c r="AF5099" i="22"/>
  <c r="AE5099" i="22"/>
  <c r="Z5099" i="22"/>
  <c r="AC5099" i="22" s="1"/>
  <c r="AM5099" i="22" s="1"/>
  <c r="Y5099" i="22"/>
  <c r="AB5099" i="22" s="1"/>
  <c r="AG5099" i="22" s="1"/>
  <c r="X5099" i="22"/>
  <c r="V5099" i="22"/>
  <c r="S5099" i="22"/>
  <c r="P5099" i="22"/>
  <c r="AO5098" i="22"/>
  <c r="AN5098" i="22"/>
  <c r="AL5098" i="22"/>
  <c r="AK5098" i="22"/>
  <c r="AI5098" i="22"/>
  <c r="AH5098" i="22"/>
  <c r="AF5098" i="22"/>
  <c r="AE5098" i="22"/>
  <c r="Z5098" i="22"/>
  <c r="AC5098" i="22" s="1"/>
  <c r="AM5098" i="22" s="1"/>
  <c r="Y5098" i="22"/>
  <c r="AB5098" i="22" s="1"/>
  <c r="AG5098" i="22" s="1"/>
  <c r="X5098" i="22"/>
  <c r="V5098" i="22"/>
  <c r="S5098" i="22"/>
  <c r="P5098" i="22"/>
  <c r="AO5097" i="22"/>
  <c r="AM5097" i="22"/>
  <c r="AL5097" i="22"/>
  <c r="AK5097" i="22"/>
  <c r="AI5097" i="22"/>
  <c r="AG5097" i="22"/>
  <c r="AF5097" i="22"/>
  <c r="AE5097" i="22"/>
  <c r="Z5097" i="22"/>
  <c r="AC5097" i="22" s="1"/>
  <c r="AN5097" i="22" s="1"/>
  <c r="Y5097" i="22"/>
  <c r="AB5097" i="22" s="1"/>
  <c r="AH5097" i="22" s="1"/>
  <c r="X5097" i="22"/>
  <c r="V5097" i="22"/>
  <c r="S5097" i="22"/>
  <c r="P5097" i="22"/>
  <c r="AO5096" i="22"/>
  <c r="AM5096" i="22"/>
  <c r="AL5096" i="22"/>
  <c r="AK5096" i="22"/>
  <c r="AI5096" i="22"/>
  <c r="AG5096" i="22"/>
  <c r="AF5096" i="22"/>
  <c r="AE5096" i="22"/>
  <c r="Z5096" i="22"/>
  <c r="AC5096" i="22" s="1"/>
  <c r="AN5096" i="22" s="1"/>
  <c r="Y5096" i="22"/>
  <c r="AB5096" i="22" s="1"/>
  <c r="AH5096" i="22" s="1"/>
  <c r="X5096" i="22"/>
  <c r="V5096" i="22"/>
  <c r="S5096" i="22"/>
  <c r="P5096" i="22"/>
  <c r="AO5095" i="22"/>
  <c r="AN5095" i="22"/>
  <c r="AL5095" i="22"/>
  <c r="AK5095" i="22"/>
  <c r="AI5095" i="22"/>
  <c r="AH5095" i="22"/>
  <c r="AF5095" i="22"/>
  <c r="AE5095" i="22"/>
  <c r="Z5095" i="22"/>
  <c r="AC5095" i="22" s="1"/>
  <c r="AM5095" i="22" s="1"/>
  <c r="Y5095" i="22"/>
  <c r="AB5095" i="22" s="1"/>
  <c r="AG5095" i="22" s="1"/>
  <c r="X5095" i="22"/>
  <c r="V5095" i="22"/>
  <c r="S5095" i="22"/>
  <c r="P5095" i="22"/>
  <c r="AO5094" i="22"/>
  <c r="AN5094" i="22"/>
  <c r="AL5094" i="22"/>
  <c r="AK5094" i="22"/>
  <c r="AI5094" i="22"/>
  <c r="AH5094" i="22"/>
  <c r="AF5094" i="22"/>
  <c r="AE5094" i="22"/>
  <c r="Z5094" i="22"/>
  <c r="AC5094" i="22" s="1"/>
  <c r="AM5094" i="22" s="1"/>
  <c r="Y5094" i="22"/>
  <c r="AB5094" i="22" s="1"/>
  <c r="AG5094" i="22" s="1"/>
  <c r="X5094" i="22"/>
  <c r="V5094" i="22"/>
  <c r="S5094" i="22"/>
  <c r="P5094" i="22"/>
  <c r="AO5093" i="22"/>
  <c r="AM5093" i="22"/>
  <c r="AL5093" i="22"/>
  <c r="AK5093" i="22"/>
  <c r="AI5093" i="22"/>
  <c r="AG5093" i="22"/>
  <c r="AF5093" i="22"/>
  <c r="AE5093" i="22"/>
  <c r="Z5093" i="22"/>
  <c r="AC5093" i="22" s="1"/>
  <c r="AN5093" i="22" s="1"/>
  <c r="Y5093" i="22"/>
  <c r="AB5093" i="22" s="1"/>
  <c r="AH5093" i="22" s="1"/>
  <c r="X5093" i="22"/>
  <c r="V5093" i="22"/>
  <c r="S5093" i="22"/>
  <c r="P5093" i="22"/>
  <c r="AO5092" i="22"/>
  <c r="AM5092" i="22"/>
  <c r="AL5092" i="22"/>
  <c r="AK5092" i="22"/>
  <c r="AI5092" i="22"/>
  <c r="AG5092" i="22"/>
  <c r="AF5092" i="22"/>
  <c r="AE5092" i="22"/>
  <c r="Z5092" i="22"/>
  <c r="AC5092" i="22" s="1"/>
  <c r="AN5092" i="22" s="1"/>
  <c r="Y5092" i="22"/>
  <c r="AB5092" i="22" s="1"/>
  <c r="AH5092" i="22" s="1"/>
  <c r="X5092" i="22"/>
  <c r="V5092" i="22"/>
  <c r="S5092" i="22"/>
  <c r="P5092" i="22"/>
  <c r="AO5091" i="22"/>
  <c r="AM5091" i="22"/>
  <c r="AL5091" i="22"/>
  <c r="AK5091" i="22"/>
  <c r="AI5091" i="22"/>
  <c r="AG5091" i="22"/>
  <c r="AF5091" i="22"/>
  <c r="AE5091" i="22"/>
  <c r="Z5091" i="22"/>
  <c r="AC5091" i="22" s="1"/>
  <c r="AN5091" i="22" s="1"/>
  <c r="Y5091" i="22"/>
  <c r="AB5091" i="22" s="1"/>
  <c r="AH5091" i="22" s="1"/>
  <c r="X5091" i="22"/>
  <c r="V5091" i="22"/>
  <c r="S5091" i="22"/>
  <c r="P5091" i="22"/>
  <c r="AO5090" i="22"/>
  <c r="AN5090" i="22"/>
  <c r="AL5090" i="22"/>
  <c r="AK5090" i="22"/>
  <c r="AI5090" i="22"/>
  <c r="AH5090" i="22"/>
  <c r="AF5090" i="22"/>
  <c r="AE5090" i="22"/>
  <c r="Z5090" i="22"/>
  <c r="AC5090" i="22" s="1"/>
  <c r="AM5090" i="22" s="1"/>
  <c r="Y5090" i="22"/>
  <c r="AB5090" i="22" s="1"/>
  <c r="AG5090" i="22" s="1"/>
  <c r="X5090" i="22"/>
  <c r="V5090" i="22"/>
  <c r="S5090" i="22"/>
  <c r="P5090" i="22"/>
  <c r="AO5089" i="22"/>
  <c r="AN5089" i="22"/>
  <c r="AL5089" i="22"/>
  <c r="AK5089" i="22"/>
  <c r="AI5089" i="22"/>
  <c r="AH5089" i="22"/>
  <c r="AF5089" i="22"/>
  <c r="AE5089" i="22"/>
  <c r="Z5089" i="22"/>
  <c r="AC5089" i="22" s="1"/>
  <c r="AM5089" i="22" s="1"/>
  <c r="Y5089" i="22"/>
  <c r="AB5089" i="22" s="1"/>
  <c r="AG5089" i="22" s="1"/>
  <c r="X5089" i="22"/>
  <c r="V5089" i="22"/>
  <c r="S5089" i="22"/>
  <c r="P5089" i="22"/>
  <c r="AO5088" i="22"/>
  <c r="AM5088" i="22"/>
  <c r="AL5088" i="22"/>
  <c r="AK5088" i="22"/>
  <c r="AI5088" i="22"/>
  <c r="AG5088" i="22"/>
  <c r="AF5088" i="22"/>
  <c r="AE5088" i="22"/>
  <c r="Z5088" i="22"/>
  <c r="AC5088" i="22" s="1"/>
  <c r="AN5088" i="22" s="1"/>
  <c r="Y5088" i="22"/>
  <c r="AB5088" i="22" s="1"/>
  <c r="AH5088" i="22" s="1"/>
  <c r="X5088" i="22"/>
  <c r="V5088" i="22"/>
  <c r="S5088" i="22"/>
  <c r="P5088" i="22"/>
  <c r="AO5087" i="22"/>
  <c r="AM5087" i="22"/>
  <c r="AL5087" i="22"/>
  <c r="AK5087" i="22"/>
  <c r="AI5087" i="22"/>
  <c r="AG5087" i="22"/>
  <c r="AF5087" i="22"/>
  <c r="AE5087" i="22"/>
  <c r="Z5087" i="22"/>
  <c r="AC5087" i="22" s="1"/>
  <c r="AN5087" i="22" s="1"/>
  <c r="Y5087" i="22"/>
  <c r="AB5087" i="22" s="1"/>
  <c r="AH5087" i="22" s="1"/>
  <c r="X5087" i="22"/>
  <c r="V5087" i="22"/>
  <c r="S5087" i="22"/>
  <c r="P5087" i="22"/>
  <c r="AO5086" i="22"/>
  <c r="AM5086" i="22"/>
  <c r="AL5086" i="22"/>
  <c r="AK5086" i="22"/>
  <c r="AI5086" i="22"/>
  <c r="AG5086" i="22"/>
  <c r="AF5086" i="22"/>
  <c r="AE5086" i="22"/>
  <c r="Z5086" i="22"/>
  <c r="AC5086" i="22" s="1"/>
  <c r="AN5086" i="22" s="1"/>
  <c r="Y5086" i="22"/>
  <c r="AB5086" i="22" s="1"/>
  <c r="AH5086" i="22" s="1"/>
  <c r="X5086" i="22"/>
  <c r="V5086" i="22"/>
  <c r="S5086" i="22"/>
  <c r="P5086" i="22"/>
  <c r="AO5085" i="22"/>
  <c r="AM5085" i="22"/>
  <c r="AL5085" i="22"/>
  <c r="AK5085" i="22"/>
  <c r="AI5085" i="22"/>
  <c r="AG5085" i="22"/>
  <c r="AF5085" i="22"/>
  <c r="AE5085" i="22"/>
  <c r="Z5085" i="22"/>
  <c r="AC5085" i="22" s="1"/>
  <c r="AN5085" i="22" s="1"/>
  <c r="Y5085" i="22"/>
  <c r="AB5085" i="22" s="1"/>
  <c r="AH5085" i="22" s="1"/>
  <c r="X5085" i="22"/>
  <c r="V5085" i="22"/>
  <c r="S5085" i="22"/>
  <c r="P5085" i="22"/>
  <c r="AO5084" i="22"/>
  <c r="AM5084" i="22"/>
  <c r="AL5084" i="22"/>
  <c r="AK5084" i="22"/>
  <c r="AI5084" i="22"/>
  <c r="AG5084" i="22"/>
  <c r="AF5084" i="22"/>
  <c r="AE5084" i="22"/>
  <c r="Z5084" i="22"/>
  <c r="AC5084" i="22" s="1"/>
  <c r="AN5084" i="22" s="1"/>
  <c r="Y5084" i="22"/>
  <c r="AB5084" i="22" s="1"/>
  <c r="AH5084" i="22" s="1"/>
  <c r="X5084" i="22"/>
  <c r="V5084" i="22"/>
  <c r="S5084" i="22"/>
  <c r="P5084" i="22"/>
  <c r="AN5083" i="22"/>
  <c r="AM5083" i="22"/>
  <c r="AL5083" i="22"/>
  <c r="AK5083" i="22"/>
  <c r="AH5083" i="22"/>
  <c r="AG5083" i="22"/>
  <c r="AF5083" i="22"/>
  <c r="AE5083" i="22"/>
  <c r="Z5083" i="22"/>
  <c r="AC5083" i="22" s="1"/>
  <c r="AO5083" i="22" s="1"/>
  <c r="Y5083" i="22"/>
  <c r="AB5083" i="22" s="1"/>
  <c r="AI5083" i="22" s="1"/>
  <c r="X5083" i="22"/>
  <c r="V5083" i="22"/>
  <c r="S5083" i="22"/>
  <c r="P5083" i="22"/>
  <c r="AO5082" i="22"/>
  <c r="AM5082" i="22"/>
  <c r="AL5082" i="22"/>
  <c r="AK5082" i="22"/>
  <c r="AI5082" i="22"/>
  <c r="AG5082" i="22"/>
  <c r="AF5082" i="22"/>
  <c r="AE5082" i="22"/>
  <c r="Z5082" i="22"/>
  <c r="AC5082" i="22" s="1"/>
  <c r="AN5082" i="22" s="1"/>
  <c r="Y5082" i="22"/>
  <c r="AB5082" i="22" s="1"/>
  <c r="AH5082" i="22" s="1"/>
  <c r="X5082" i="22"/>
  <c r="V5082" i="22"/>
  <c r="S5082" i="22"/>
  <c r="P5082" i="22"/>
  <c r="AO5081" i="22"/>
  <c r="AM5081" i="22"/>
  <c r="AL5081" i="22"/>
  <c r="AK5081" i="22"/>
  <c r="AI5081" i="22"/>
  <c r="AG5081" i="22"/>
  <c r="AF5081" i="22"/>
  <c r="AE5081" i="22"/>
  <c r="Z5081" i="22"/>
  <c r="AC5081" i="22" s="1"/>
  <c r="AN5081" i="22" s="1"/>
  <c r="Y5081" i="22"/>
  <c r="AB5081" i="22" s="1"/>
  <c r="AH5081" i="22" s="1"/>
  <c r="X5081" i="22"/>
  <c r="V5081" i="22"/>
  <c r="S5081" i="22"/>
  <c r="P5081" i="22"/>
  <c r="AO5080" i="22"/>
  <c r="AM5080" i="22"/>
  <c r="AL5080" i="22"/>
  <c r="AK5080" i="22"/>
  <c r="AI5080" i="22"/>
  <c r="AG5080" i="22"/>
  <c r="AF5080" i="22"/>
  <c r="AE5080" i="22"/>
  <c r="Z5080" i="22"/>
  <c r="AC5080" i="22" s="1"/>
  <c r="AN5080" i="22" s="1"/>
  <c r="Y5080" i="22"/>
  <c r="AB5080" i="22" s="1"/>
  <c r="AH5080" i="22" s="1"/>
  <c r="X5080" i="22"/>
  <c r="V5080" i="22"/>
  <c r="S5080" i="22"/>
  <c r="P5080" i="22"/>
  <c r="AO5079" i="22"/>
  <c r="AN5079" i="22"/>
  <c r="AL5079" i="22"/>
  <c r="AK5079" i="22"/>
  <c r="AI5079" i="22"/>
  <c r="AH5079" i="22"/>
  <c r="AF5079" i="22"/>
  <c r="AE5079" i="22"/>
  <c r="Z5079" i="22"/>
  <c r="AC5079" i="22" s="1"/>
  <c r="AM5079" i="22" s="1"/>
  <c r="Y5079" i="22"/>
  <c r="AB5079" i="22" s="1"/>
  <c r="AG5079" i="22" s="1"/>
  <c r="X5079" i="22"/>
  <c r="V5079" i="22"/>
  <c r="S5079" i="22"/>
  <c r="P5079" i="22"/>
  <c r="AO5078" i="22"/>
  <c r="AM5078" i="22"/>
  <c r="AL5078" i="22"/>
  <c r="AK5078" i="22"/>
  <c r="AI5078" i="22"/>
  <c r="AG5078" i="22"/>
  <c r="AF5078" i="22"/>
  <c r="AE5078" i="22"/>
  <c r="Z5078" i="22"/>
  <c r="AC5078" i="22" s="1"/>
  <c r="AN5078" i="22" s="1"/>
  <c r="Y5078" i="22"/>
  <c r="AB5078" i="22" s="1"/>
  <c r="AH5078" i="22" s="1"/>
  <c r="X5078" i="22"/>
  <c r="V5078" i="22"/>
  <c r="S5078" i="22"/>
  <c r="P5078" i="22"/>
  <c r="AO5077" i="22"/>
  <c r="AM5077" i="22"/>
  <c r="AL5077" i="22"/>
  <c r="AK5077" i="22"/>
  <c r="AI5077" i="22"/>
  <c r="AG5077" i="22"/>
  <c r="AF5077" i="22"/>
  <c r="AE5077" i="22"/>
  <c r="Z5077" i="22"/>
  <c r="AC5077" i="22" s="1"/>
  <c r="AN5077" i="22" s="1"/>
  <c r="Y5077" i="22"/>
  <c r="AB5077" i="22" s="1"/>
  <c r="AH5077" i="22" s="1"/>
  <c r="X5077" i="22"/>
  <c r="V5077" i="22"/>
  <c r="S5077" i="22"/>
  <c r="P5077" i="22"/>
  <c r="AO5076" i="22"/>
  <c r="AN5076" i="22"/>
  <c r="AL5076" i="22"/>
  <c r="AK5076" i="22"/>
  <c r="AI5076" i="22"/>
  <c r="AH5076" i="22"/>
  <c r="AF5076" i="22"/>
  <c r="AE5076" i="22"/>
  <c r="Z5076" i="22"/>
  <c r="AC5076" i="22" s="1"/>
  <c r="AM5076" i="22" s="1"/>
  <c r="Y5076" i="22"/>
  <c r="AB5076" i="22" s="1"/>
  <c r="AG5076" i="22" s="1"/>
  <c r="X5076" i="22"/>
  <c r="V5076" i="22"/>
  <c r="S5076" i="22"/>
  <c r="P5076" i="22"/>
  <c r="AO5075" i="22"/>
  <c r="AM5075" i="22"/>
  <c r="AL5075" i="22"/>
  <c r="AK5075" i="22"/>
  <c r="AI5075" i="22"/>
  <c r="AG5075" i="22"/>
  <c r="AF5075" i="22"/>
  <c r="AE5075" i="22"/>
  <c r="Z5075" i="22"/>
  <c r="AC5075" i="22" s="1"/>
  <c r="AN5075" i="22" s="1"/>
  <c r="Y5075" i="22"/>
  <c r="AB5075" i="22" s="1"/>
  <c r="AH5075" i="22" s="1"/>
  <c r="X5075" i="22"/>
  <c r="V5075" i="22"/>
  <c r="S5075" i="22"/>
  <c r="P5075" i="22"/>
  <c r="AO5074" i="22"/>
  <c r="AN5074" i="22"/>
  <c r="AL5074" i="22"/>
  <c r="AK5074" i="22"/>
  <c r="AI5074" i="22"/>
  <c r="AH5074" i="22"/>
  <c r="AF5074" i="22"/>
  <c r="AE5074" i="22"/>
  <c r="Z5074" i="22"/>
  <c r="AC5074" i="22" s="1"/>
  <c r="AM5074" i="22" s="1"/>
  <c r="Y5074" i="22"/>
  <c r="AB5074" i="22" s="1"/>
  <c r="AG5074" i="22" s="1"/>
  <c r="X5074" i="22"/>
  <c r="V5074" i="22"/>
  <c r="S5074" i="22"/>
  <c r="P5074" i="22"/>
  <c r="AN5073" i="22"/>
  <c r="AM5073" i="22"/>
  <c r="AL5073" i="22"/>
  <c r="AK5073" i="22"/>
  <c r="AH5073" i="22"/>
  <c r="AG5073" i="22"/>
  <c r="AF5073" i="22"/>
  <c r="AE5073" i="22"/>
  <c r="Z5073" i="22"/>
  <c r="AC5073" i="22" s="1"/>
  <c r="AO5073" i="22" s="1"/>
  <c r="Y5073" i="22"/>
  <c r="AB5073" i="22" s="1"/>
  <c r="AI5073" i="22" s="1"/>
  <c r="X5073" i="22"/>
  <c r="V5073" i="22"/>
  <c r="S5073" i="22"/>
  <c r="P5073" i="22"/>
  <c r="AO5072" i="22"/>
  <c r="AM5072" i="22"/>
  <c r="AL5072" i="22"/>
  <c r="AK5072" i="22"/>
  <c r="AI5072" i="22"/>
  <c r="AG5072" i="22"/>
  <c r="AF5072" i="22"/>
  <c r="AE5072" i="22"/>
  <c r="Z5072" i="22"/>
  <c r="AC5072" i="22" s="1"/>
  <c r="AN5072" i="22" s="1"/>
  <c r="Y5072" i="22"/>
  <c r="AB5072" i="22" s="1"/>
  <c r="AH5072" i="22" s="1"/>
  <c r="X5072" i="22"/>
  <c r="V5072" i="22"/>
  <c r="S5072" i="22"/>
  <c r="P5072" i="22"/>
  <c r="AO5071" i="22"/>
  <c r="AN5071" i="22"/>
  <c r="AL5071" i="22"/>
  <c r="AK5071" i="22"/>
  <c r="AI5071" i="22"/>
  <c r="AH5071" i="22"/>
  <c r="AF5071" i="22"/>
  <c r="AE5071" i="22"/>
  <c r="Z5071" i="22"/>
  <c r="AC5071" i="22" s="1"/>
  <c r="AM5071" i="22" s="1"/>
  <c r="Y5071" i="22"/>
  <c r="AB5071" i="22" s="1"/>
  <c r="AG5071" i="22" s="1"/>
  <c r="X5071" i="22"/>
  <c r="V5071" i="22"/>
  <c r="S5071" i="22"/>
  <c r="P5071" i="22"/>
  <c r="AN5070" i="22"/>
  <c r="AM5070" i="22"/>
  <c r="AL5070" i="22"/>
  <c r="AK5070" i="22"/>
  <c r="AH5070" i="22"/>
  <c r="AG5070" i="22"/>
  <c r="AF5070" i="22"/>
  <c r="AE5070" i="22"/>
  <c r="Z5070" i="22"/>
  <c r="AC5070" i="22" s="1"/>
  <c r="AO5070" i="22" s="1"/>
  <c r="Y5070" i="22"/>
  <c r="AB5070" i="22" s="1"/>
  <c r="AI5070" i="22" s="1"/>
  <c r="X5070" i="22"/>
  <c r="V5070" i="22"/>
  <c r="S5070" i="22"/>
  <c r="P5070" i="22"/>
  <c r="AO5069" i="22"/>
  <c r="AM5069" i="22"/>
  <c r="AL5069" i="22"/>
  <c r="AK5069" i="22"/>
  <c r="AI5069" i="22"/>
  <c r="AG5069" i="22"/>
  <c r="AF5069" i="22"/>
  <c r="AE5069" i="22"/>
  <c r="Z5069" i="22"/>
  <c r="AC5069" i="22" s="1"/>
  <c r="AN5069" i="22" s="1"/>
  <c r="Y5069" i="22"/>
  <c r="AB5069" i="22" s="1"/>
  <c r="AH5069" i="22" s="1"/>
  <c r="X5069" i="22"/>
  <c r="V5069" i="22"/>
  <c r="S5069" i="22"/>
  <c r="P5069" i="22"/>
  <c r="AO5068" i="22"/>
  <c r="AM5068" i="22"/>
  <c r="AL5068" i="22"/>
  <c r="AK5068" i="22"/>
  <c r="AI5068" i="22"/>
  <c r="AG5068" i="22"/>
  <c r="AF5068" i="22"/>
  <c r="AE5068" i="22"/>
  <c r="Z5068" i="22"/>
  <c r="AC5068" i="22" s="1"/>
  <c r="AN5068" i="22" s="1"/>
  <c r="Y5068" i="22"/>
  <c r="AB5068" i="22" s="1"/>
  <c r="AH5068" i="22" s="1"/>
  <c r="X5068" i="22"/>
  <c r="V5068" i="22"/>
  <c r="S5068" i="22"/>
  <c r="P5068" i="22"/>
  <c r="AN5067" i="22"/>
  <c r="AM5067" i="22"/>
  <c r="AL5067" i="22"/>
  <c r="AK5067" i="22"/>
  <c r="AH5067" i="22"/>
  <c r="AG5067" i="22"/>
  <c r="AF5067" i="22"/>
  <c r="AE5067" i="22"/>
  <c r="Z5067" i="22"/>
  <c r="AC5067" i="22" s="1"/>
  <c r="AO5067" i="22" s="1"/>
  <c r="Y5067" i="22"/>
  <c r="AB5067" i="22" s="1"/>
  <c r="AI5067" i="22" s="1"/>
  <c r="X5067" i="22"/>
  <c r="V5067" i="22"/>
  <c r="S5067" i="22"/>
  <c r="P5067" i="22"/>
  <c r="AO5066" i="22"/>
  <c r="AM5066" i="22"/>
  <c r="AL5066" i="22"/>
  <c r="AK5066" i="22"/>
  <c r="AI5066" i="22"/>
  <c r="AG5066" i="22"/>
  <c r="AF5066" i="22"/>
  <c r="AE5066" i="22"/>
  <c r="Z5066" i="22"/>
  <c r="AC5066" i="22" s="1"/>
  <c r="AN5066" i="22" s="1"/>
  <c r="Y5066" i="22"/>
  <c r="AB5066" i="22" s="1"/>
  <c r="AH5066" i="22" s="1"/>
  <c r="X5066" i="22"/>
  <c r="V5066" i="22"/>
  <c r="S5066" i="22"/>
  <c r="P5066" i="22"/>
  <c r="AO5065" i="22"/>
  <c r="AM5065" i="22"/>
  <c r="AL5065" i="22"/>
  <c r="AK5065" i="22"/>
  <c r="AI5065" i="22"/>
  <c r="AG5065" i="22"/>
  <c r="AF5065" i="22"/>
  <c r="AE5065" i="22"/>
  <c r="Z5065" i="22"/>
  <c r="AC5065" i="22" s="1"/>
  <c r="AN5065" i="22" s="1"/>
  <c r="Y5065" i="22"/>
  <c r="AB5065" i="22" s="1"/>
  <c r="AH5065" i="22" s="1"/>
  <c r="X5065" i="22"/>
  <c r="V5065" i="22"/>
  <c r="S5065" i="22"/>
  <c r="P5065" i="22"/>
  <c r="AN5064" i="22"/>
  <c r="AM5064" i="22"/>
  <c r="AL5064" i="22"/>
  <c r="AK5064" i="22"/>
  <c r="AH5064" i="22"/>
  <c r="AG5064" i="22"/>
  <c r="AF5064" i="22"/>
  <c r="AE5064" i="22"/>
  <c r="Z5064" i="22"/>
  <c r="AC5064" i="22" s="1"/>
  <c r="AO5064" i="22" s="1"/>
  <c r="Y5064" i="22"/>
  <c r="AB5064" i="22" s="1"/>
  <c r="AI5064" i="22" s="1"/>
  <c r="X5064" i="22"/>
  <c r="V5064" i="22"/>
  <c r="S5064" i="22"/>
  <c r="P5064" i="22"/>
  <c r="AO5063" i="22"/>
  <c r="AN5063" i="22"/>
  <c r="AL5063" i="22"/>
  <c r="AK5063" i="22"/>
  <c r="AI5063" i="22"/>
  <c r="AH5063" i="22"/>
  <c r="AF5063" i="22"/>
  <c r="AE5063" i="22"/>
  <c r="Z5063" i="22"/>
  <c r="AC5063" i="22" s="1"/>
  <c r="AM5063" i="22" s="1"/>
  <c r="Y5063" i="22"/>
  <c r="AB5063" i="22" s="1"/>
  <c r="AG5063" i="22" s="1"/>
  <c r="X5063" i="22"/>
  <c r="V5063" i="22"/>
  <c r="S5063" i="22"/>
  <c r="P5063" i="22"/>
  <c r="AN5062" i="22"/>
  <c r="AM5062" i="22"/>
  <c r="AL5062" i="22"/>
  <c r="AK5062" i="22"/>
  <c r="AH5062" i="22"/>
  <c r="AG5062" i="22"/>
  <c r="AF5062" i="22"/>
  <c r="AE5062" i="22"/>
  <c r="Z5062" i="22"/>
  <c r="AC5062" i="22" s="1"/>
  <c r="AO5062" i="22" s="1"/>
  <c r="Y5062" i="22"/>
  <c r="AB5062" i="22" s="1"/>
  <c r="AI5062" i="22" s="1"/>
  <c r="X5062" i="22"/>
  <c r="V5062" i="22"/>
  <c r="S5062" i="22"/>
  <c r="P5062" i="22"/>
  <c r="AN5061" i="22"/>
  <c r="AM5061" i="22"/>
  <c r="AL5061" i="22"/>
  <c r="AK5061" i="22"/>
  <c r="AH5061" i="22"/>
  <c r="AG5061" i="22"/>
  <c r="AF5061" i="22"/>
  <c r="AE5061" i="22"/>
  <c r="Z5061" i="22"/>
  <c r="AC5061" i="22" s="1"/>
  <c r="AO5061" i="22" s="1"/>
  <c r="Y5061" i="22"/>
  <c r="AB5061" i="22" s="1"/>
  <c r="AI5061" i="22" s="1"/>
  <c r="X5061" i="22"/>
  <c r="V5061" i="22"/>
  <c r="S5061" i="22"/>
  <c r="P5061" i="22"/>
  <c r="AO5060" i="22"/>
  <c r="AM5060" i="22"/>
  <c r="AL5060" i="22"/>
  <c r="AK5060" i="22"/>
  <c r="AI5060" i="22"/>
  <c r="AG5060" i="22"/>
  <c r="AF5060" i="22"/>
  <c r="AE5060" i="22"/>
  <c r="Z5060" i="22"/>
  <c r="AC5060" i="22" s="1"/>
  <c r="AN5060" i="22" s="1"/>
  <c r="Y5060" i="22"/>
  <c r="AB5060" i="22" s="1"/>
  <c r="AH5060" i="22" s="1"/>
  <c r="X5060" i="22"/>
  <c r="V5060" i="22"/>
  <c r="S5060" i="22"/>
  <c r="P5060" i="22"/>
  <c r="AO5059" i="22"/>
  <c r="AN5059" i="22"/>
  <c r="AL5059" i="22"/>
  <c r="AK5059" i="22"/>
  <c r="AI5059" i="22"/>
  <c r="AH5059" i="22"/>
  <c r="AF5059" i="22"/>
  <c r="AE5059" i="22"/>
  <c r="Z5059" i="22"/>
  <c r="AC5059" i="22" s="1"/>
  <c r="AM5059" i="22" s="1"/>
  <c r="Y5059" i="22"/>
  <c r="AB5059" i="22" s="1"/>
  <c r="AG5059" i="22" s="1"/>
  <c r="X5059" i="22"/>
  <c r="V5059" i="22"/>
  <c r="S5059" i="22"/>
  <c r="P5059" i="22"/>
  <c r="AO5058" i="22"/>
  <c r="AN5058" i="22"/>
  <c r="AL5058" i="22"/>
  <c r="AK5058" i="22"/>
  <c r="AI5058" i="22"/>
  <c r="AH5058" i="22"/>
  <c r="AF5058" i="22"/>
  <c r="AE5058" i="22"/>
  <c r="Z5058" i="22"/>
  <c r="AC5058" i="22" s="1"/>
  <c r="AM5058" i="22" s="1"/>
  <c r="Y5058" i="22"/>
  <c r="AB5058" i="22" s="1"/>
  <c r="AG5058" i="22" s="1"/>
  <c r="X5058" i="22"/>
  <c r="V5058" i="22"/>
  <c r="S5058" i="22"/>
  <c r="P5058" i="22"/>
  <c r="AO5057" i="22"/>
  <c r="AN5057" i="22"/>
  <c r="AL5057" i="22"/>
  <c r="AK5057" i="22"/>
  <c r="AI5057" i="22"/>
  <c r="AH5057" i="22"/>
  <c r="AF5057" i="22"/>
  <c r="AE5057" i="22"/>
  <c r="Z5057" i="22"/>
  <c r="AC5057" i="22" s="1"/>
  <c r="AM5057" i="22" s="1"/>
  <c r="Y5057" i="22"/>
  <c r="AB5057" i="22" s="1"/>
  <c r="AG5057" i="22" s="1"/>
  <c r="X5057" i="22"/>
  <c r="V5057" i="22"/>
  <c r="S5057" i="22"/>
  <c r="P5057" i="22"/>
  <c r="AO5056" i="22"/>
  <c r="AN5056" i="22"/>
  <c r="AL5056" i="22"/>
  <c r="AK5056" i="22"/>
  <c r="AI5056" i="22"/>
  <c r="AH5056" i="22"/>
  <c r="AF5056" i="22"/>
  <c r="AE5056" i="22"/>
  <c r="Z5056" i="22"/>
  <c r="AC5056" i="22" s="1"/>
  <c r="AM5056" i="22" s="1"/>
  <c r="Y5056" i="22"/>
  <c r="AB5056" i="22" s="1"/>
  <c r="AG5056" i="22" s="1"/>
  <c r="X5056" i="22"/>
  <c r="V5056" i="22"/>
  <c r="S5056" i="22"/>
  <c r="P5056" i="22"/>
  <c r="AO5055" i="22"/>
  <c r="AM5055" i="22"/>
  <c r="AL5055" i="22"/>
  <c r="AK5055" i="22"/>
  <c r="AI5055" i="22"/>
  <c r="AG5055" i="22"/>
  <c r="AF5055" i="22"/>
  <c r="AE5055" i="22"/>
  <c r="Z5055" i="22"/>
  <c r="AC5055" i="22" s="1"/>
  <c r="AN5055" i="22" s="1"/>
  <c r="Y5055" i="22"/>
  <c r="AB5055" i="22" s="1"/>
  <c r="AH5055" i="22" s="1"/>
  <c r="X5055" i="22"/>
  <c r="V5055" i="22"/>
  <c r="S5055" i="22"/>
  <c r="P5055" i="22"/>
  <c r="AO5054" i="22"/>
  <c r="AM5054" i="22"/>
  <c r="AL5054" i="22"/>
  <c r="AK5054" i="22"/>
  <c r="AI5054" i="22"/>
  <c r="AG5054" i="22"/>
  <c r="AF5054" i="22"/>
  <c r="AE5054" i="22"/>
  <c r="Z5054" i="22"/>
  <c r="AC5054" i="22" s="1"/>
  <c r="AN5054" i="22" s="1"/>
  <c r="Y5054" i="22"/>
  <c r="AB5054" i="22" s="1"/>
  <c r="AH5054" i="22" s="1"/>
  <c r="X5054" i="22"/>
  <c r="V5054" i="22"/>
  <c r="S5054" i="22"/>
  <c r="P5054" i="22"/>
  <c r="AO5053" i="22"/>
  <c r="AM5053" i="22"/>
  <c r="AL5053" i="22"/>
  <c r="AK5053" i="22"/>
  <c r="AI5053" i="22"/>
  <c r="AG5053" i="22"/>
  <c r="AF5053" i="22"/>
  <c r="AE5053" i="22"/>
  <c r="Z5053" i="22"/>
  <c r="AC5053" i="22" s="1"/>
  <c r="AN5053" i="22" s="1"/>
  <c r="Y5053" i="22"/>
  <c r="AB5053" i="22" s="1"/>
  <c r="AH5053" i="22" s="1"/>
  <c r="X5053" i="22"/>
  <c r="V5053" i="22"/>
  <c r="S5053" i="22"/>
  <c r="P5053" i="22"/>
  <c r="AO5052" i="22"/>
  <c r="AN5052" i="22"/>
  <c r="AL5052" i="22"/>
  <c r="AK5052" i="22"/>
  <c r="AI5052" i="22"/>
  <c r="AH5052" i="22"/>
  <c r="AF5052" i="22"/>
  <c r="AE5052" i="22"/>
  <c r="Z5052" i="22"/>
  <c r="AC5052" i="22" s="1"/>
  <c r="AM5052" i="22" s="1"/>
  <c r="Y5052" i="22"/>
  <c r="AB5052" i="22" s="1"/>
  <c r="AG5052" i="22" s="1"/>
  <c r="X5052" i="22"/>
  <c r="V5052" i="22"/>
  <c r="S5052" i="22"/>
  <c r="P5052" i="22"/>
  <c r="AO5051" i="22"/>
  <c r="AN5051" i="22"/>
  <c r="AL5051" i="22"/>
  <c r="AK5051" i="22"/>
  <c r="AI5051" i="22"/>
  <c r="AH5051" i="22"/>
  <c r="AF5051" i="22"/>
  <c r="AE5051" i="22"/>
  <c r="Z5051" i="22"/>
  <c r="AC5051" i="22" s="1"/>
  <c r="AM5051" i="22" s="1"/>
  <c r="Y5051" i="22"/>
  <c r="AB5051" i="22" s="1"/>
  <c r="AG5051" i="22" s="1"/>
  <c r="X5051" i="22"/>
  <c r="V5051" i="22"/>
  <c r="S5051" i="22"/>
  <c r="P5051" i="22"/>
  <c r="AO5050" i="22"/>
  <c r="AM5050" i="22"/>
  <c r="AL5050" i="22"/>
  <c r="AK5050" i="22"/>
  <c r="AI5050" i="22"/>
  <c r="AG5050" i="22"/>
  <c r="AF5050" i="22"/>
  <c r="AE5050" i="22"/>
  <c r="Z5050" i="22"/>
  <c r="AC5050" i="22" s="1"/>
  <c r="AN5050" i="22" s="1"/>
  <c r="Y5050" i="22"/>
  <c r="AB5050" i="22" s="1"/>
  <c r="AH5050" i="22" s="1"/>
  <c r="X5050" i="22"/>
  <c r="V5050" i="22"/>
  <c r="S5050" i="22"/>
  <c r="P5050" i="22"/>
  <c r="AO5049" i="22"/>
  <c r="AN5049" i="22"/>
  <c r="AL5049" i="22"/>
  <c r="AK5049" i="22"/>
  <c r="AI5049" i="22"/>
  <c r="AH5049" i="22"/>
  <c r="AF5049" i="22"/>
  <c r="AE5049" i="22"/>
  <c r="Z5049" i="22"/>
  <c r="AC5049" i="22" s="1"/>
  <c r="AM5049" i="22" s="1"/>
  <c r="Y5049" i="22"/>
  <c r="AB5049" i="22" s="1"/>
  <c r="AG5049" i="22" s="1"/>
  <c r="X5049" i="22"/>
  <c r="V5049" i="22"/>
  <c r="S5049" i="22"/>
  <c r="P5049" i="22"/>
  <c r="AO5048" i="22"/>
  <c r="AN5048" i="22"/>
  <c r="AL5048" i="22"/>
  <c r="AK5048" i="22"/>
  <c r="AI5048" i="22"/>
  <c r="AH5048" i="22"/>
  <c r="AF5048" i="22"/>
  <c r="AE5048" i="22"/>
  <c r="Z5048" i="22"/>
  <c r="AC5048" i="22" s="1"/>
  <c r="AM5048" i="22" s="1"/>
  <c r="Y5048" i="22"/>
  <c r="AB5048" i="22" s="1"/>
  <c r="AG5048" i="22" s="1"/>
  <c r="X5048" i="22"/>
  <c r="V5048" i="22"/>
  <c r="S5048" i="22"/>
  <c r="P5048" i="22"/>
  <c r="AO5047" i="22"/>
  <c r="AN5047" i="22"/>
  <c r="AM5047" i="22"/>
  <c r="AK5047" i="22"/>
  <c r="AI5047" i="22"/>
  <c r="AH5047" i="22"/>
  <c r="AG5047" i="22"/>
  <c r="AE5047" i="22"/>
  <c r="Z5047" i="22"/>
  <c r="AC5047" i="22" s="1"/>
  <c r="AL5047" i="22" s="1"/>
  <c r="Y5047" i="22"/>
  <c r="AB5047" i="22" s="1"/>
  <c r="AF5047" i="22" s="1"/>
  <c r="X5047" i="22"/>
  <c r="V5047" i="22"/>
  <c r="S5047" i="22"/>
  <c r="P5047" i="22"/>
  <c r="AO5046" i="22"/>
  <c r="AM5046" i="22"/>
  <c r="AL5046" i="22"/>
  <c r="AK5046" i="22"/>
  <c r="AI5046" i="22"/>
  <c r="AG5046" i="22"/>
  <c r="AF5046" i="22"/>
  <c r="AE5046" i="22"/>
  <c r="Z5046" i="22"/>
  <c r="AC5046" i="22" s="1"/>
  <c r="AN5046" i="22" s="1"/>
  <c r="Y5046" i="22"/>
  <c r="AB5046" i="22" s="1"/>
  <c r="AH5046" i="22" s="1"/>
  <c r="X5046" i="22"/>
  <c r="V5046" i="22"/>
  <c r="S5046" i="22"/>
  <c r="P5046" i="22"/>
  <c r="AO5045" i="22"/>
  <c r="AM5045" i="22"/>
  <c r="AL5045" i="22"/>
  <c r="AK5045" i="22"/>
  <c r="AI5045" i="22"/>
  <c r="AG5045" i="22"/>
  <c r="AF5045" i="22"/>
  <c r="AE5045" i="22"/>
  <c r="Z5045" i="22"/>
  <c r="AC5045" i="22" s="1"/>
  <c r="AN5045" i="22" s="1"/>
  <c r="Y5045" i="22"/>
  <c r="AB5045" i="22" s="1"/>
  <c r="AH5045" i="22" s="1"/>
  <c r="X5045" i="22"/>
  <c r="V5045" i="22"/>
  <c r="S5045" i="22"/>
  <c r="P5045" i="22"/>
  <c r="AO5044" i="22"/>
  <c r="AN5044" i="22"/>
  <c r="AL5044" i="22"/>
  <c r="AK5044" i="22"/>
  <c r="AI5044" i="22"/>
  <c r="AH5044" i="22"/>
  <c r="AF5044" i="22"/>
  <c r="AE5044" i="22"/>
  <c r="Z5044" i="22"/>
  <c r="AC5044" i="22" s="1"/>
  <c r="AM5044" i="22" s="1"/>
  <c r="Y5044" i="22"/>
  <c r="AB5044" i="22" s="1"/>
  <c r="AG5044" i="22" s="1"/>
  <c r="X5044" i="22"/>
  <c r="V5044" i="22"/>
  <c r="S5044" i="22"/>
  <c r="P5044" i="22"/>
  <c r="AO5043" i="22"/>
  <c r="AM5043" i="22"/>
  <c r="AL5043" i="22"/>
  <c r="AK5043" i="22"/>
  <c r="AI5043" i="22"/>
  <c r="AG5043" i="22"/>
  <c r="AF5043" i="22"/>
  <c r="AE5043" i="22"/>
  <c r="Z5043" i="22"/>
  <c r="AC5043" i="22" s="1"/>
  <c r="AN5043" i="22" s="1"/>
  <c r="Y5043" i="22"/>
  <c r="AB5043" i="22" s="1"/>
  <c r="AH5043" i="22" s="1"/>
  <c r="X5043" i="22"/>
  <c r="V5043" i="22"/>
  <c r="S5043" i="22"/>
  <c r="P5043" i="22"/>
  <c r="AO5042" i="22"/>
  <c r="AN5042" i="22"/>
  <c r="AL5042" i="22"/>
  <c r="AK5042" i="22"/>
  <c r="AI5042" i="22"/>
  <c r="AH5042" i="22"/>
  <c r="AF5042" i="22"/>
  <c r="AE5042" i="22"/>
  <c r="Z5042" i="22"/>
  <c r="AC5042" i="22" s="1"/>
  <c r="AM5042" i="22" s="1"/>
  <c r="Y5042" i="22"/>
  <c r="AB5042" i="22" s="1"/>
  <c r="AG5042" i="22" s="1"/>
  <c r="X5042" i="22"/>
  <c r="V5042" i="22"/>
  <c r="S5042" i="22"/>
  <c r="P5042" i="22"/>
  <c r="AO5041" i="22"/>
  <c r="AN5041" i="22"/>
  <c r="AL5041" i="22"/>
  <c r="AK5041" i="22"/>
  <c r="AI5041" i="22"/>
  <c r="AH5041" i="22"/>
  <c r="AF5041" i="22"/>
  <c r="AE5041" i="22"/>
  <c r="Z5041" i="22"/>
  <c r="AC5041" i="22" s="1"/>
  <c r="AM5041" i="22" s="1"/>
  <c r="Y5041" i="22"/>
  <c r="AB5041" i="22" s="1"/>
  <c r="AG5041" i="22" s="1"/>
  <c r="X5041" i="22"/>
  <c r="V5041" i="22"/>
  <c r="S5041" i="22"/>
  <c r="P5041" i="22"/>
  <c r="AO5040" i="22"/>
  <c r="AN5040" i="22"/>
  <c r="AL5040" i="22"/>
  <c r="AK5040" i="22"/>
  <c r="AI5040" i="22"/>
  <c r="AH5040" i="22"/>
  <c r="AF5040" i="22"/>
  <c r="AE5040" i="22"/>
  <c r="Z5040" i="22"/>
  <c r="AC5040" i="22" s="1"/>
  <c r="AM5040" i="22" s="1"/>
  <c r="Y5040" i="22"/>
  <c r="AB5040" i="22" s="1"/>
  <c r="AG5040" i="22" s="1"/>
  <c r="X5040" i="22"/>
  <c r="V5040" i="22"/>
  <c r="S5040" i="22"/>
  <c r="P5040" i="22"/>
  <c r="AO5039" i="22"/>
  <c r="AM5039" i="22"/>
  <c r="AL5039" i="22"/>
  <c r="AK5039" i="22"/>
  <c r="AI5039" i="22"/>
  <c r="AG5039" i="22"/>
  <c r="AF5039" i="22"/>
  <c r="AE5039" i="22"/>
  <c r="Z5039" i="22"/>
  <c r="AC5039" i="22" s="1"/>
  <c r="AN5039" i="22" s="1"/>
  <c r="Y5039" i="22"/>
  <c r="AB5039" i="22" s="1"/>
  <c r="AH5039" i="22" s="1"/>
  <c r="X5039" i="22"/>
  <c r="V5039" i="22"/>
  <c r="S5039" i="22"/>
  <c r="P5039" i="22"/>
  <c r="AN5038" i="22"/>
  <c r="AM5038" i="22"/>
  <c r="AL5038" i="22"/>
  <c r="AK5038" i="22"/>
  <c r="AH5038" i="22"/>
  <c r="AG5038" i="22"/>
  <c r="AF5038" i="22"/>
  <c r="AE5038" i="22"/>
  <c r="Z5038" i="22"/>
  <c r="AC5038" i="22" s="1"/>
  <c r="AO5038" i="22" s="1"/>
  <c r="Y5038" i="22"/>
  <c r="AB5038" i="22" s="1"/>
  <c r="AI5038" i="22" s="1"/>
  <c r="X5038" i="22"/>
  <c r="V5038" i="22"/>
  <c r="S5038" i="22"/>
  <c r="P5038" i="22"/>
  <c r="AN5037" i="22"/>
  <c r="AM5037" i="22"/>
  <c r="AL5037" i="22"/>
  <c r="AK5037" i="22"/>
  <c r="AH5037" i="22"/>
  <c r="AG5037" i="22"/>
  <c r="AF5037" i="22"/>
  <c r="AE5037" i="22"/>
  <c r="Z5037" i="22"/>
  <c r="AC5037" i="22" s="1"/>
  <c r="AO5037" i="22" s="1"/>
  <c r="Y5037" i="22"/>
  <c r="AB5037" i="22" s="1"/>
  <c r="AI5037" i="22" s="1"/>
  <c r="X5037" i="22"/>
  <c r="V5037" i="22"/>
  <c r="S5037" i="22"/>
  <c r="P5037" i="22"/>
  <c r="AO5036" i="22"/>
  <c r="AM5036" i="22"/>
  <c r="AL5036" i="22"/>
  <c r="AK5036" i="22"/>
  <c r="AI5036" i="22"/>
  <c r="AG5036" i="22"/>
  <c r="AF5036" i="22"/>
  <c r="AE5036" i="22"/>
  <c r="Z5036" i="22"/>
  <c r="AC5036" i="22" s="1"/>
  <c r="AN5036" i="22" s="1"/>
  <c r="Y5036" i="22"/>
  <c r="AB5036" i="22" s="1"/>
  <c r="AH5036" i="22" s="1"/>
  <c r="X5036" i="22"/>
  <c r="V5036" i="22"/>
  <c r="S5036" i="22"/>
  <c r="P5036" i="22"/>
  <c r="AN5035" i="22"/>
  <c r="AM5035" i="22"/>
  <c r="AL5035" i="22"/>
  <c r="AK5035" i="22"/>
  <c r="AH5035" i="22"/>
  <c r="AG5035" i="22"/>
  <c r="AF5035" i="22"/>
  <c r="AE5035" i="22"/>
  <c r="Z5035" i="22"/>
  <c r="AC5035" i="22" s="1"/>
  <c r="AO5035" i="22" s="1"/>
  <c r="Y5035" i="22"/>
  <c r="AB5035" i="22" s="1"/>
  <c r="AI5035" i="22" s="1"/>
  <c r="X5035" i="22"/>
  <c r="V5035" i="22"/>
  <c r="S5035" i="22"/>
  <c r="P5035" i="22"/>
  <c r="AN5034" i="22"/>
  <c r="AM5034" i="22"/>
  <c r="AL5034" i="22"/>
  <c r="AK5034" i="22"/>
  <c r="AH5034" i="22"/>
  <c r="AG5034" i="22"/>
  <c r="AF5034" i="22"/>
  <c r="AE5034" i="22"/>
  <c r="Z5034" i="22"/>
  <c r="AC5034" i="22" s="1"/>
  <c r="AO5034" i="22" s="1"/>
  <c r="Y5034" i="22"/>
  <c r="AB5034" i="22" s="1"/>
  <c r="AI5034" i="22" s="1"/>
  <c r="X5034" i="22"/>
  <c r="V5034" i="22"/>
  <c r="S5034" i="22"/>
  <c r="P5034" i="22"/>
  <c r="AO5033" i="22"/>
  <c r="AM5033" i="22"/>
  <c r="AL5033" i="22"/>
  <c r="AK5033" i="22"/>
  <c r="AI5033" i="22"/>
  <c r="AG5033" i="22"/>
  <c r="AF5033" i="22"/>
  <c r="AE5033" i="22"/>
  <c r="Z5033" i="22"/>
  <c r="AC5033" i="22" s="1"/>
  <c r="AN5033" i="22" s="1"/>
  <c r="Y5033" i="22"/>
  <c r="AB5033" i="22" s="1"/>
  <c r="AH5033" i="22" s="1"/>
  <c r="X5033" i="22"/>
  <c r="V5033" i="22"/>
  <c r="S5033" i="22"/>
  <c r="P5033" i="22"/>
  <c r="AO5032" i="22"/>
  <c r="AM5032" i="22"/>
  <c r="AL5032" i="22"/>
  <c r="AK5032" i="22"/>
  <c r="AI5032" i="22"/>
  <c r="AG5032" i="22"/>
  <c r="AF5032" i="22"/>
  <c r="AE5032" i="22"/>
  <c r="Z5032" i="22"/>
  <c r="AC5032" i="22" s="1"/>
  <c r="AN5032" i="22" s="1"/>
  <c r="Y5032" i="22"/>
  <c r="AB5032" i="22" s="1"/>
  <c r="AH5032" i="22" s="1"/>
  <c r="X5032" i="22"/>
  <c r="V5032" i="22"/>
  <c r="S5032" i="22"/>
  <c r="P5032" i="22"/>
  <c r="AO5031" i="22"/>
  <c r="AM5031" i="22"/>
  <c r="AL5031" i="22"/>
  <c r="AK5031" i="22"/>
  <c r="AI5031" i="22"/>
  <c r="AG5031" i="22"/>
  <c r="AF5031" i="22"/>
  <c r="AE5031" i="22"/>
  <c r="Z5031" i="22"/>
  <c r="AC5031" i="22" s="1"/>
  <c r="AN5031" i="22" s="1"/>
  <c r="Y5031" i="22"/>
  <c r="AB5031" i="22" s="1"/>
  <c r="AH5031" i="22" s="1"/>
  <c r="X5031" i="22"/>
  <c r="V5031" i="22"/>
  <c r="S5031" i="22"/>
  <c r="P5031" i="22"/>
  <c r="AO5030" i="22"/>
  <c r="AM5030" i="22"/>
  <c r="AL5030" i="22"/>
  <c r="AK5030" i="22"/>
  <c r="AI5030" i="22"/>
  <c r="AG5030" i="22"/>
  <c r="AF5030" i="22"/>
  <c r="AE5030" i="22"/>
  <c r="Z5030" i="22"/>
  <c r="AC5030" i="22" s="1"/>
  <c r="AN5030" i="22" s="1"/>
  <c r="Y5030" i="22"/>
  <c r="AB5030" i="22" s="1"/>
  <c r="AH5030" i="22" s="1"/>
  <c r="X5030" i="22"/>
  <c r="V5030" i="22"/>
  <c r="S5030" i="22"/>
  <c r="P5030" i="22"/>
  <c r="AO5029" i="22"/>
  <c r="AM5029" i="22"/>
  <c r="AL5029" i="22"/>
  <c r="AK5029" i="22"/>
  <c r="AI5029" i="22"/>
  <c r="AG5029" i="22"/>
  <c r="AF5029" i="22"/>
  <c r="AE5029" i="22"/>
  <c r="Z5029" i="22"/>
  <c r="AC5029" i="22" s="1"/>
  <c r="AN5029" i="22" s="1"/>
  <c r="Y5029" i="22"/>
  <c r="AB5029" i="22" s="1"/>
  <c r="AH5029" i="22" s="1"/>
  <c r="X5029" i="22"/>
  <c r="V5029" i="22"/>
  <c r="S5029" i="22"/>
  <c r="P5029" i="22"/>
  <c r="AO5028" i="22"/>
  <c r="AM5028" i="22"/>
  <c r="AL5028" i="22"/>
  <c r="AK5028" i="22"/>
  <c r="AI5028" i="22"/>
  <c r="AG5028" i="22"/>
  <c r="AF5028" i="22"/>
  <c r="AE5028" i="22"/>
  <c r="Z5028" i="22"/>
  <c r="AC5028" i="22" s="1"/>
  <c r="AN5028" i="22" s="1"/>
  <c r="Y5028" i="22"/>
  <c r="AB5028" i="22" s="1"/>
  <c r="AH5028" i="22" s="1"/>
  <c r="X5028" i="22"/>
  <c r="V5028" i="22"/>
  <c r="S5028" i="22"/>
  <c r="P5028" i="22"/>
  <c r="AO5027" i="22"/>
  <c r="AN5027" i="22"/>
  <c r="AL5027" i="22"/>
  <c r="AK5027" i="22"/>
  <c r="AI5027" i="22"/>
  <c r="AH5027" i="22"/>
  <c r="AF5027" i="22"/>
  <c r="AE5027" i="22"/>
  <c r="Z5027" i="22"/>
  <c r="AC5027" i="22" s="1"/>
  <c r="AM5027" i="22" s="1"/>
  <c r="Y5027" i="22"/>
  <c r="AB5027" i="22" s="1"/>
  <c r="AG5027" i="22" s="1"/>
  <c r="X5027" i="22"/>
  <c r="V5027" i="22"/>
  <c r="S5027" i="22"/>
  <c r="P5027" i="22"/>
  <c r="AO5026" i="22"/>
  <c r="AN5026" i="22"/>
  <c r="AL5026" i="22"/>
  <c r="AK5026" i="22"/>
  <c r="AI5026" i="22"/>
  <c r="AH5026" i="22"/>
  <c r="AF5026" i="22"/>
  <c r="AE5026" i="22"/>
  <c r="Z5026" i="22"/>
  <c r="AC5026" i="22" s="1"/>
  <c r="AM5026" i="22" s="1"/>
  <c r="Y5026" i="22"/>
  <c r="AB5026" i="22" s="1"/>
  <c r="AG5026" i="22" s="1"/>
  <c r="X5026" i="22"/>
  <c r="V5026" i="22"/>
  <c r="S5026" i="22"/>
  <c r="P5026" i="22"/>
  <c r="AN5025" i="22"/>
  <c r="AM5025" i="22"/>
  <c r="AL5025" i="22"/>
  <c r="AK5025" i="22"/>
  <c r="AH5025" i="22"/>
  <c r="AG5025" i="22"/>
  <c r="AF5025" i="22"/>
  <c r="AE5025" i="22"/>
  <c r="Z5025" i="22"/>
  <c r="AC5025" i="22" s="1"/>
  <c r="AO5025" i="22" s="1"/>
  <c r="Y5025" i="22"/>
  <c r="AB5025" i="22" s="1"/>
  <c r="AI5025" i="22" s="1"/>
  <c r="X5025" i="22"/>
  <c r="V5025" i="22"/>
  <c r="S5025" i="22"/>
  <c r="P5025" i="22"/>
  <c r="AO5024" i="22"/>
  <c r="AM5024" i="22"/>
  <c r="AL5024" i="22"/>
  <c r="AK5024" i="22"/>
  <c r="AI5024" i="22"/>
  <c r="AG5024" i="22"/>
  <c r="AF5024" i="22"/>
  <c r="AE5024" i="22"/>
  <c r="Z5024" i="22"/>
  <c r="AC5024" i="22" s="1"/>
  <c r="AN5024" i="22" s="1"/>
  <c r="Y5024" i="22"/>
  <c r="AB5024" i="22" s="1"/>
  <c r="AH5024" i="22" s="1"/>
  <c r="X5024" i="22"/>
  <c r="V5024" i="22"/>
  <c r="S5024" i="22"/>
  <c r="P5024" i="22"/>
  <c r="AO5023" i="22"/>
  <c r="AM5023" i="22"/>
  <c r="AL5023" i="22"/>
  <c r="AK5023" i="22"/>
  <c r="AI5023" i="22"/>
  <c r="AG5023" i="22"/>
  <c r="AF5023" i="22"/>
  <c r="AE5023" i="22"/>
  <c r="Z5023" i="22"/>
  <c r="AC5023" i="22" s="1"/>
  <c r="AN5023" i="22" s="1"/>
  <c r="Y5023" i="22"/>
  <c r="AB5023" i="22" s="1"/>
  <c r="AH5023" i="22" s="1"/>
  <c r="X5023" i="22"/>
  <c r="V5023" i="22"/>
  <c r="S5023" i="22"/>
  <c r="P5023" i="22"/>
  <c r="AO5022" i="22"/>
  <c r="AM5022" i="22"/>
  <c r="AL5022" i="22"/>
  <c r="AK5022" i="22"/>
  <c r="AI5022" i="22"/>
  <c r="AG5022" i="22"/>
  <c r="AF5022" i="22"/>
  <c r="AE5022" i="22"/>
  <c r="Z5022" i="22"/>
  <c r="AC5022" i="22" s="1"/>
  <c r="AN5022" i="22" s="1"/>
  <c r="Y5022" i="22"/>
  <c r="AB5022" i="22" s="1"/>
  <c r="AH5022" i="22" s="1"/>
  <c r="X5022" i="22"/>
  <c r="V5022" i="22"/>
  <c r="S5022" i="22"/>
  <c r="P5022" i="22"/>
  <c r="AN5021" i="22"/>
  <c r="AM5021" i="22"/>
  <c r="AL5021" i="22"/>
  <c r="AK5021" i="22"/>
  <c r="AH5021" i="22"/>
  <c r="AG5021" i="22"/>
  <c r="AF5021" i="22"/>
  <c r="AE5021" i="22"/>
  <c r="Z5021" i="22"/>
  <c r="AC5021" i="22" s="1"/>
  <c r="AO5021" i="22" s="1"/>
  <c r="Y5021" i="22"/>
  <c r="AB5021" i="22" s="1"/>
  <c r="AI5021" i="22" s="1"/>
  <c r="X5021" i="22"/>
  <c r="V5021" i="22"/>
  <c r="S5021" i="22"/>
  <c r="P5021" i="22"/>
  <c r="AO5020" i="22"/>
  <c r="AM5020" i="22"/>
  <c r="AL5020" i="22"/>
  <c r="AK5020" i="22"/>
  <c r="AI5020" i="22"/>
  <c r="AG5020" i="22"/>
  <c r="AF5020" i="22"/>
  <c r="AE5020" i="22"/>
  <c r="Z5020" i="22"/>
  <c r="AC5020" i="22" s="1"/>
  <c r="AN5020" i="22" s="1"/>
  <c r="Y5020" i="22"/>
  <c r="AB5020" i="22" s="1"/>
  <c r="AH5020" i="22" s="1"/>
  <c r="X5020" i="22"/>
  <c r="V5020" i="22"/>
  <c r="S5020" i="22"/>
  <c r="P5020" i="22"/>
  <c r="AO5019" i="22"/>
  <c r="AM5019" i="22"/>
  <c r="AL5019" i="22"/>
  <c r="AK5019" i="22"/>
  <c r="AI5019" i="22"/>
  <c r="AG5019" i="22"/>
  <c r="AF5019" i="22"/>
  <c r="AE5019" i="22"/>
  <c r="Z5019" i="22"/>
  <c r="AC5019" i="22" s="1"/>
  <c r="AN5019" i="22" s="1"/>
  <c r="Y5019" i="22"/>
  <c r="AB5019" i="22" s="1"/>
  <c r="AH5019" i="22" s="1"/>
  <c r="X5019" i="22"/>
  <c r="V5019" i="22"/>
  <c r="S5019" i="22"/>
  <c r="P5019" i="22"/>
  <c r="AO5018" i="22"/>
  <c r="AM5018" i="22"/>
  <c r="AL5018" i="22"/>
  <c r="AK5018" i="22"/>
  <c r="AI5018" i="22"/>
  <c r="AG5018" i="22"/>
  <c r="AF5018" i="22"/>
  <c r="AE5018" i="22"/>
  <c r="Z5018" i="22"/>
  <c r="AC5018" i="22" s="1"/>
  <c r="AN5018" i="22" s="1"/>
  <c r="Y5018" i="22"/>
  <c r="AB5018" i="22" s="1"/>
  <c r="AH5018" i="22" s="1"/>
  <c r="X5018" i="22"/>
  <c r="V5018" i="22"/>
  <c r="S5018" i="22"/>
  <c r="P5018" i="22"/>
  <c r="AO5017" i="22"/>
  <c r="AM5017" i="22"/>
  <c r="AL5017" i="22"/>
  <c r="AK5017" i="22"/>
  <c r="AI5017" i="22"/>
  <c r="AG5017" i="22"/>
  <c r="AF5017" i="22"/>
  <c r="AE5017" i="22"/>
  <c r="Z5017" i="22"/>
  <c r="AC5017" i="22" s="1"/>
  <c r="AN5017" i="22" s="1"/>
  <c r="Y5017" i="22"/>
  <c r="AB5017" i="22" s="1"/>
  <c r="AH5017" i="22" s="1"/>
  <c r="X5017" i="22"/>
  <c r="V5017" i="22"/>
  <c r="S5017" i="22"/>
  <c r="P5017" i="22"/>
  <c r="AO5016" i="22"/>
  <c r="AN5016" i="22"/>
  <c r="AL5016" i="22"/>
  <c r="AK5016" i="22"/>
  <c r="AI5016" i="22"/>
  <c r="AH5016" i="22"/>
  <c r="AF5016" i="22"/>
  <c r="AE5016" i="22"/>
  <c r="Z5016" i="22"/>
  <c r="AC5016" i="22" s="1"/>
  <c r="AM5016" i="22" s="1"/>
  <c r="Y5016" i="22"/>
  <c r="AB5016" i="22" s="1"/>
  <c r="AG5016" i="22" s="1"/>
  <c r="X5016" i="22"/>
  <c r="V5016" i="22"/>
  <c r="S5016" i="22"/>
  <c r="P5016" i="22"/>
  <c r="AO5015" i="22"/>
  <c r="AN5015" i="22"/>
  <c r="AL5015" i="22"/>
  <c r="AK5015" i="22"/>
  <c r="AI5015" i="22"/>
  <c r="AH5015" i="22"/>
  <c r="AF5015" i="22"/>
  <c r="AE5015" i="22"/>
  <c r="Z5015" i="22"/>
  <c r="AC5015" i="22" s="1"/>
  <c r="AM5015" i="22" s="1"/>
  <c r="Y5015" i="22"/>
  <c r="AB5015" i="22" s="1"/>
  <c r="AG5015" i="22" s="1"/>
  <c r="X5015" i="22"/>
  <c r="V5015" i="22"/>
  <c r="S5015" i="22"/>
  <c r="P5015" i="22"/>
  <c r="AO5014" i="22"/>
  <c r="AN5014" i="22"/>
  <c r="AL5014" i="22"/>
  <c r="AK5014" i="22"/>
  <c r="AI5014" i="22"/>
  <c r="AH5014" i="22"/>
  <c r="AF5014" i="22"/>
  <c r="AE5014" i="22"/>
  <c r="Z5014" i="22"/>
  <c r="AC5014" i="22" s="1"/>
  <c r="AM5014" i="22" s="1"/>
  <c r="Y5014" i="22"/>
  <c r="AB5014" i="22" s="1"/>
  <c r="AG5014" i="22" s="1"/>
  <c r="X5014" i="22"/>
  <c r="V5014" i="22"/>
  <c r="S5014" i="22"/>
  <c r="P5014" i="22"/>
  <c r="AO5013" i="22"/>
  <c r="AM5013" i="22"/>
  <c r="AL5013" i="22"/>
  <c r="AK5013" i="22"/>
  <c r="AI5013" i="22"/>
  <c r="AG5013" i="22"/>
  <c r="AF5013" i="22"/>
  <c r="AE5013" i="22"/>
  <c r="Z5013" i="22"/>
  <c r="AC5013" i="22" s="1"/>
  <c r="AN5013" i="22" s="1"/>
  <c r="Y5013" i="22"/>
  <c r="AB5013" i="22" s="1"/>
  <c r="AH5013" i="22" s="1"/>
  <c r="X5013" i="22"/>
  <c r="V5013" i="22"/>
  <c r="S5013" i="22"/>
  <c r="P5013" i="22"/>
  <c r="AO5012" i="22"/>
  <c r="AM5012" i="22"/>
  <c r="AL5012" i="22"/>
  <c r="AK5012" i="22"/>
  <c r="AI5012" i="22"/>
  <c r="AG5012" i="22"/>
  <c r="AF5012" i="22"/>
  <c r="AE5012" i="22"/>
  <c r="Z5012" i="22"/>
  <c r="AC5012" i="22" s="1"/>
  <c r="AN5012" i="22" s="1"/>
  <c r="Y5012" i="22"/>
  <c r="AB5012" i="22" s="1"/>
  <c r="AH5012" i="22" s="1"/>
  <c r="X5012" i="22"/>
  <c r="V5012" i="22"/>
  <c r="S5012" i="22"/>
  <c r="P5012" i="22"/>
  <c r="AO5011" i="22"/>
  <c r="AM5011" i="22"/>
  <c r="AL5011" i="22"/>
  <c r="AK5011" i="22"/>
  <c r="AI5011" i="22"/>
  <c r="AG5011" i="22"/>
  <c r="AF5011" i="22"/>
  <c r="AE5011" i="22"/>
  <c r="Z5011" i="22"/>
  <c r="AC5011" i="22" s="1"/>
  <c r="AN5011" i="22" s="1"/>
  <c r="Y5011" i="22"/>
  <c r="AB5011" i="22" s="1"/>
  <c r="AH5011" i="22" s="1"/>
  <c r="X5011" i="22"/>
  <c r="V5011" i="22"/>
  <c r="S5011" i="22"/>
  <c r="P5011" i="22"/>
  <c r="AO5010" i="22"/>
  <c r="AN5010" i="22"/>
  <c r="AL5010" i="22"/>
  <c r="AK5010" i="22"/>
  <c r="AI5010" i="22"/>
  <c r="AH5010" i="22"/>
  <c r="AF5010" i="22"/>
  <c r="AE5010" i="22"/>
  <c r="Z5010" i="22"/>
  <c r="AC5010" i="22" s="1"/>
  <c r="AM5010" i="22" s="1"/>
  <c r="Y5010" i="22"/>
  <c r="AB5010" i="22" s="1"/>
  <c r="AG5010" i="22" s="1"/>
  <c r="X5010" i="22"/>
  <c r="V5010" i="22"/>
  <c r="S5010" i="22"/>
  <c r="P5010" i="22"/>
  <c r="AO5009" i="22"/>
  <c r="AN5009" i="22"/>
  <c r="AL5009" i="22"/>
  <c r="AK5009" i="22"/>
  <c r="AI5009" i="22"/>
  <c r="AH5009" i="22"/>
  <c r="AF5009" i="22"/>
  <c r="AE5009" i="22"/>
  <c r="Z5009" i="22"/>
  <c r="AC5009" i="22" s="1"/>
  <c r="AM5009" i="22" s="1"/>
  <c r="Y5009" i="22"/>
  <c r="AB5009" i="22" s="1"/>
  <c r="AG5009" i="22" s="1"/>
  <c r="X5009" i="22"/>
  <c r="V5009" i="22"/>
  <c r="S5009" i="22"/>
  <c r="P5009" i="22"/>
  <c r="AO5008" i="22"/>
  <c r="AN5008" i="22"/>
  <c r="AL5008" i="22"/>
  <c r="AK5008" i="22"/>
  <c r="AI5008" i="22"/>
  <c r="AH5008" i="22"/>
  <c r="AF5008" i="22"/>
  <c r="AE5008" i="22"/>
  <c r="Z5008" i="22"/>
  <c r="AC5008" i="22" s="1"/>
  <c r="AM5008" i="22" s="1"/>
  <c r="Y5008" i="22"/>
  <c r="AB5008" i="22" s="1"/>
  <c r="AG5008" i="22" s="1"/>
  <c r="X5008" i="22"/>
  <c r="V5008" i="22"/>
  <c r="S5008" i="22"/>
  <c r="P5008" i="22"/>
  <c r="AO5007" i="22"/>
  <c r="AM5007" i="22"/>
  <c r="AL5007" i="22"/>
  <c r="AK5007" i="22"/>
  <c r="AI5007" i="22"/>
  <c r="AG5007" i="22"/>
  <c r="AF5007" i="22"/>
  <c r="AE5007" i="22"/>
  <c r="Z5007" i="22"/>
  <c r="AC5007" i="22" s="1"/>
  <c r="AN5007" i="22" s="1"/>
  <c r="Y5007" i="22"/>
  <c r="AB5007" i="22" s="1"/>
  <c r="AH5007" i="22" s="1"/>
  <c r="X5007" i="22"/>
  <c r="V5007" i="22"/>
  <c r="S5007" i="22"/>
  <c r="P5007" i="22"/>
  <c r="AO5006" i="22"/>
  <c r="AM5006" i="22"/>
  <c r="AL5006" i="22"/>
  <c r="AK5006" i="22"/>
  <c r="AI5006" i="22"/>
  <c r="AG5006" i="22"/>
  <c r="AF5006" i="22"/>
  <c r="AE5006" i="22"/>
  <c r="Z5006" i="22"/>
  <c r="AC5006" i="22" s="1"/>
  <c r="AN5006" i="22" s="1"/>
  <c r="Y5006" i="22"/>
  <c r="AB5006" i="22" s="1"/>
  <c r="AH5006" i="22" s="1"/>
  <c r="X5006" i="22"/>
  <c r="V5006" i="22"/>
  <c r="S5006" i="22"/>
  <c r="P5006" i="22"/>
  <c r="AO5005" i="22"/>
  <c r="AM5005" i="22"/>
  <c r="AL5005" i="22"/>
  <c r="AK5005" i="22"/>
  <c r="AI5005" i="22"/>
  <c r="AG5005" i="22"/>
  <c r="AF5005" i="22"/>
  <c r="AE5005" i="22"/>
  <c r="Z5005" i="22"/>
  <c r="AC5005" i="22" s="1"/>
  <c r="AN5005" i="22" s="1"/>
  <c r="Y5005" i="22"/>
  <c r="AB5005" i="22" s="1"/>
  <c r="AH5005" i="22" s="1"/>
  <c r="X5005" i="22"/>
  <c r="V5005" i="22"/>
  <c r="S5005" i="22"/>
  <c r="P5005" i="22"/>
  <c r="AO5004" i="22"/>
  <c r="AN5004" i="22"/>
  <c r="AL5004" i="22"/>
  <c r="AK5004" i="22"/>
  <c r="AI5004" i="22"/>
  <c r="AH5004" i="22"/>
  <c r="AF5004" i="22"/>
  <c r="AE5004" i="22"/>
  <c r="Z5004" i="22"/>
  <c r="AC5004" i="22" s="1"/>
  <c r="AM5004" i="22" s="1"/>
  <c r="Y5004" i="22"/>
  <c r="AB5004" i="22" s="1"/>
  <c r="AG5004" i="22" s="1"/>
  <c r="X5004" i="22"/>
  <c r="V5004" i="22"/>
  <c r="S5004" i="22"/>
  <c r="P5004" i="22"/>
  <c r="AO5003" i="22"/>
  <c r="AM5003" i="22"/>
  <c r="AL5003" i="22"/>
  <c r="AK5003" i="22"/>
  <c r="AI5003" i="22"/>
  <c r="AG5003" i="22"/>
  <c r="AF5003" i="22"/>
  <c r="AE5003" i="22"/>
  <c r="Z5003" i="22"/>
  <c r="AC5003" i="22" s="1"/>
  <c r="AN5003" i="22" s="1"/>
  <c r="Y5003" i="22"/>
  <c r="AB5003" i="22" s="1"/>
  <c r="AH5003" i="22" s="1"/>
  <c r="X5003" i="22"/>
  <c r="V5003" i="22"/>
  <c r="S5003" i="22"/>
  <c r="P5003" i="22"/>
  <c r="AO5002" i="22"/>
  <c r="AN5002" i="22"/>
  <c r="AL5002" i="22"/>
  <c r="AK5002" i="22"/>
  <c r="AI5002" i="22"/>
  <c r="AH5002" i="22"/>
  <c r="AF5002" i="22"/>
  <c r="AE5002" i="22"/>
  <c r="Z5002" i="22"/>
  <c r="AC5002" i="22" s="1"/>
  <c r="AM5002" i="22" s="1"/>
  <c r="Y5002" i="22"/>
  <c r="AB5002" i="22" s="1"/>
  <c r="AG5002" i="22" s="1"/>
  <c r="X5002" i="22"/>
  <c r="V5002" i="22"/>
  <c r="S5002" i="22"/>
  <c r="P5002" i="22"/>
  <c r="AO5001" i="22"/>
  <c r="AM5001" i="22"/>
  <c r="AL5001" i="22"/>
  <c r="AK5001" i="22"/>
  <c r="AI5001" i="22"/>
  <c r="AG5001" i="22"/>
  <c r="AF5001" i="22"/>
  <c r="AE5001" i="22"/>
  <c r="Z5001" i="22"/>
  <c r="AC5001" i="22" s="1"/>
  <c r="AN5001" i="22" s="1"/>
  <c r="Y5001" i="22"/>
  <c r="AB5001" i="22" s="1"/>
  <c r="AH5001" i="22" s="1"/>
  <c r="X5001" i="22"/>
  <c r="V5001" i="22"/>
  <c r="S5001" i="22"/>
  <c r="P5001" i="22"/>
  <c r="AO5000" i="22"/>
  <c r="AN5000" i="22"/>
  <c r="AL5000" i="22"/>
  <c r="AK5000" i="22"/>
  <c r="AI5000" i="22"/>
  <c r="AH5000" i="22"/>
  <c r="AF5000" i="22"/>
  <c r="AE5000" i="22"/>
  <c r="Z5000" i="22"/>
  <c r="AC5000" i="22" s="1"/>
  <c r="AM5000" i="22" s="1"/>
  <c r="Y5000" i="22"/>
  <c r="AB5000" i="22" s="1"/>
  <c r="AG5000" i="22" s="1"/>
  <c r="X5000" i="22"/>
  <c r="V5000" i="22"/>
  <c r="S5000" i="22"/>
  <c r="P5000" i="22"/>
  <c r="AO4999" i="22"/>
  <c r="AM4999" i="22"/>
  <c r="AL4999" i="22"/>
  <c r="AK4999" i="22"/>
  <c r="AI4999" i="22"/>
  <c r="AG4999" i="22"/>
  <c r="AF4999" i="22"/>
  <c r="AE4999" i="22"/>
  <c r="Z4999" i="22"/>
  <c r="AC4999" i="22" s="1"/>
  <c r="AN4999" i="22" s="1"/>
  <c r="Y4999" i="22"/>
  <c r="AB4999" i="22" s="1"/>
  <c r="AH4999" i="22" s="1"/>
  <c r="X4999" i="22"/>
  <c r="V4999" i="22"/>
  <c r="S4999" i="22"/>
  <c r="P4999" i="22"/>
  <c r="AO4998" i="22"/>
  <c r="AM4998" i="22"/>
  <c r="AL4998" i="22"/>
  <c r="AK4998" i="22"/>
  <c r="AI4998" i="22"/>
  <c r="AG4998" i="22"/>
  <c r="AF4998" i="22"/>
  <c r="AE4998" i="22"/>
  <c r="Z4998" i="22"/>
  <c r="AC4998" i="22" s="1"/>
  <c r="AN4998" i="22" s="1"/>
  <c r="Y4998" i="22"/>
  <c r="AB4998" i="22" s="1"/>
  <c r="AH4998" i="22" s="1"/>
  <c r="X4998" i="22"/>
  <c r="V4998" i="22"/>
  <c r="S4998" i="22"/>
  <c r="P4998" i="22"/>
  <c r="AO4997" i="22"/>
  <c r="AM4997" i="22"/>
  <c r="AL4997" i="22"/>
  <c r="AK4997" i="22"/>
  <c r="AI4997" i="22"/>
  <c r="AG4997" i="22"/>
  <c r="AF4997" i="22"/>
  <c r="AE4997" i="22"/>
  <c r="Z4997" i="22"/>
  <c r="AC4997" i="22" s="1"/>
  <c r="AN4997" i="22" s="1"/>
  <c r="Y4997" i="22"/>
  <c r="AB4997" i="22" s="1"/>
  <c r="AH4997" i="22" s="1"/>
  <c r="X4997" i="22"/>
  <c r="V4997" i="22"/>
  <c r="S4997" i="22"/>
  <c r="P4997" i="22"/>
  <c r="AO4996" i="22"/>
  <c r="AM4996" i="22"/>
  <c r="AL4996" i="22"/>
  <c r="AK4996" i="22"/>
  <c r="AI4996" i="22"/>
  <c r="AG4996" i="22"/>
  <c r="AF4996" i="22"/>
  <c r="AE4996" i="22"/>
  <c r="Z4996" i="22"/>
  <c r="AC4996" i="22" s="1"/>
  <c r="AN4996" i="22" s="1"/>
  <c r="Y4996" i="22"/>
  <c r="AB4996" i="22" s="1"/>
  <c r="AH4996" i="22" s="1"/>
  <c r="X4996" i="22"/>
  <c r="V4996" i="22"/>
  <c r="S4996" i="22"/>
  <c r="P4996" i="22"/>
  <c r="AO4995" i="22"/>
  <c r="AN4995" i="22"/>
  <c r="AL4995" i="22"/>
  <c r="AK4995" i="22"/>
  <c r="AI4995" i="22"/>
  <c r="AH4995" i="22"/>
  <c r="AF4995" i="22"/>
  <c r="AE4995" i="22"/>
  <c r="Z4995" i="22"/>
  <c r="AC4995" i="22" s="1"/>
  <c r="AM4995" i="22" s="1"/>
  <c r="Y4995" i="22"/>
  <c r="AB4995" i="22" s="1"/>
  <c r="AG4995" i="22" s="1"/>
  <c r="X4995" i="22"/>
  <c r="V4995" i="22"/>
  <c r="S4995" i="22"/>
  <c r="P4995" i="22"/>
  <c r="AO4994" i="22"/>
  <c r="AN4994" i="22"/>
  <c r="AL4994" i="22"/>
  <c r="AK4994" i="22"/>
  <c r="AI4994" i="22"/>
  <c r="AH4994" i="22"/>
  <c r="AF4994" i="22"/>
  <c r="AE4994" i="22"/>
  <c r="Z4994" i="22"/>
  <c r="AC4994" i="22" s="1"/>
  <c r="AM4994" i="22" s="1"/>
  <c r="Y4994" i="22"/>
  <c r="AB4994" i="22" s="1"/>
  <c r="AG4994" i="22" s="1"/>
  <c r="X4994" i="22"/>
  <c r="V4994" i="22"/>
  <c r="S4994" i="22"/>
  <c r="P4994" i="22"/>
  <c r="AN4993" i="22"/>
  <c r="AM4993" i="22"/>
  <c r="AL4993" i="22"/>
  <c r="AK4993" i="22"/>
  <c r="AH4993" i="22"/>
  <c r="AG4993" i="22"/>
  <c r="AF4993" i="22"/>
  <c r="AE4993" i="22"/>
  <c r="Z4993" i="22"/>
  <c r="AC4993" i="22" s="1"/>
  <c r="AO4993" i="22" s="1"/>
  <c r="Y4993" i="22"/>
  <c r="AB4993" i="22" s="1"/>
  <c r="AI4993" i="22" s="1"/>
  <c r="X4993" i="22"/>
  <c r="V4993" i="22"/>
  <c r="S4993" i="22"/>
  <c r="P4993" i="22"/>
  <c r="AO4992" i="22"/>
  <c r="AN4992" i="22"/>
  <c r="AL4992" i="22"/>
  <c r="AK4992" i="22"/>
  <c r="AI4992" i="22"/>
  <c r="AH4992" i="22"/>
  <c r="AF4992" i="22"/>
  <c r="AE4992" i="22"/>
  <c r="Z4992" i="22"/>
  <c r="AC4992" i="22" s="1"/>
  <c r="AM4992" i="22" s="1"/>
  <c r="Y4992" i="22"/>
  <c r="AB4992" i="22" s="1"/>
  <c r="AG4992" i="22" s="1"/>
  <c r="X4992" i="22"/>
  <c r="V4992" i="22"/>
  <c r="S4992" i="22"/>
  <c r="P4992" i="22"/>
  <c r="AO4991" i="22"/>
  <c r="AM4991" i="22"/>
  <c r="AL4991" i="22"/>
  <c r="AK4991" i="22"/>
  <c r="AI4991" i="22"/>
  <c r="AG4991" i="22"/>
  <c r="AF4991" i="22"/>
  <c r="AE4991" i="22"/>
  <c r="Z4991" i="22"/>
  <c r="AC4991" i="22" s="1"/>
  <c r="AN4991" i="22" s="1"/>
  <c r="Y4991" i="22"/>
  <c r="AB4991" i="22" s="1"/>
  <c r="AH4991" i="22" s="1"/>
  <c r="X4991" i="22"/>
  <c r="V4991" i="22"/>
  <c r="S4991" i="22"/>
  <c r="P4991" i="22"/>
  <c r="AO4990" i="22"/>
  <c r="AM4990" i="22"/>
  <c r="AL4990" i="22"/>
  <c r="AK4990" i="22"/>
  <c r="AI4990" i="22"/>
  <c r="AG4990" i="22"/>
  <c r="AF4990" i="22"/>
  <c r="AE4990" i="22"/>
  <c r="Z4990" i="22"/>
  <c r="AC4990" i="22" s="1"/>
  <c r="AN4990" i="22" s="1"/>
  <c r="Y4990" i="22"/>
  <c r="AB4990" i="22" s="1"/>
  <c r="AH4990" i="22" s="1"/>
  <c r="X4990" i="22"/>
  <c r="V4990" i="22"/>
  <c r="S4990" i="22"/>
  <c r="P4990" i="22"/>
  <c r="AO4989" i="22"/>
  <c r="AM4989" i="22"/>
  <c r="AL4989" i="22"/>
  <c r="AK4989" i="22"/>
  <c r="AI4989" i="22"/>
  <c r="AG4989" i="22"/>
  <c r="AF4989" i="22"/>
  <c r="AE4989" i="22"/>
  <c r="Z4989" i="22"/>
  <c r="AC4989" i="22" s="1"/>
  <c r="AN4989" i="22" s="1"/>
  <c r="Y4989" i="22"/>
  <c r="AB4989" i="22" s="1"/>
  <c r="AH4989" i="22" s="1"/>
  <c r="X4989" i="22"/>
  <c r="V4989" i="22"/>
  <c r="S4989" i="22"/>
  <c r="P4989" i="22"/>
  <c r="AO4988" i="22"/>
  <c r="AM4988" i="22"/>
  <c r="AL4988" i="22"/>
  <c r="AK4988" i="22"/>
  <c r="AI4988" i="22"/>
  <c r="AG4988" i="22"/>
  <c r="AF4988" i="22"/>
  <c r="AE4988" i="22"/>
  <c r="Z4988" i="22"/>
  <c r="AC4988" i="22" s="1"/>
  <c r="AN4988" i="22" s="1"/>
  <c r="Y4988" i="22"/>
  <c r="AB4988" i="22" s="1"/>
  <c r="AH4988" i="22" s="1"/>
  <c r="X4988" i="22"/>
  <c r="V4988" i="22"/>
  <c r="S4988" i="22"/>
  <c r="P4988" i="22"/>
  <c r="AO4987" i="22"/>
  <c r="AN4987" i="22"/>
  <c r="AL4987" i="22"/>
  <c r="AK4987" i="22"/>
  <c r="AI4987" i="22"/>
  <c r="AH4987" i="22"/>
  <c r="AF4987" i="22"/>
  <c r="AE4987" i="22"/>
  <c r="Z4987" i="22"/>
  <c r="AC4987" i="22" s="1"/>
  <c r="AM4987" i="22" s="1"/>
  <c r="Y4987" i="22"/>
  <c r="AB4987" i="22" s="1"/>
  <c r="AG4987" i="22" s="1"/>
  <c r="X4987" i="22"/>
  <c r="V4987" i="22"/>
  <c r="S4987" i="22"/>
  <c r="P4987" i="22"/>
  <c r="AO4986" i="22"/>
  <c r="AN4986" i="22"/>
  <c r="AL4986" i="22"/>
  <c r="AK4986" i="22"/>
  <c r="AI4986" i="22"/>
  <c r="AH4986" i="22"/>
  <c r="AF4986" i="22"/>
  <c r="AE4986" i="22"/>
  <c r="Z4986" i="22"/>
  <c r="AC4986" i="22" s="1"/>
  <c r="AM4986" i="22" s="1"/>
  <c r="Y4986" i="22"/>
  <c r="AB4986" i="22" s="1"/>
  <c r="AG4986" i="22" s="1"/>
  <c r="X4986" i="22"/>
  <c r="V4986" i="22"/>
  <c r="S4986" i="22"/>
  <c r="P4986" i="22"/>
  <c r="AO4985" i="22"/>
  <c r="AN4985" i="22"/>
  <c r="AL4985" i="22"/>
  <c r="AK4985" i="22"/>
  <c r="AI4985" i="22"/>
  <c r="AH4985" i="22"/>
  <c r="AF4985" i="22"/>
  <c r="AE4985" i="22"/>
  <c r="Z4985" i="22"/>
  <c r="AC4985" i="22" s="1"/>
  <c r="AM4985" i="22" s="1"/>
  <c r="Y4985" i="22"/>
  <c r="AB4985" i="22" s="1"/>
  <c r="AG4985" i="22" s="1"/>
  <c r="X4985" i="22"/>
  <c r="V4985" i="22"/>
  <c r="S4985" i="22"/>
  <c r="P4985" i="22"/>
  <c r="AO4984" i="22"/>
  <c r="AN4984" i="22"/>
  <c r="AL4984" i="22"/>
  <c r="AK4984" i="22"/>
  <c r="AI4984" i="22"/>
  <c r="AH4984" i="22"/>
  <c r="AF4984" i="22"/>
  <c r="AE4984" i="22"/>
  <c r="Z4984" i="22"/>
  <c r="AC4984" i="22" s="1"/>
  <c r="AM4984" i="22" s="1"/>
  <c r="Y4984" i="22"/>
  <c r="AB4984" i="22" s="1"/>
  <c r="AG4984" i="22" s="1"/>
  <c r="X4984" i="22"/>
  <c r="V4984" i="22"/>
  <c r="S4984" i="22"/>
  <c r="P4984" i="22"/>
  <c r="AO4983" i="22"/>
  <c r="AN4983" i="22"/>
  <c r="AL4983" i="22"/>
  <c r="AK4983" i="22"/>
  <c r="AI4983" i="22"/>
  <c r="AH4983" i="22"/>
  <c r="AF4983" i="22"/>
  <c r="AE4983" i="22"/>
  <c r="Z4983" i="22"/>
  <c r="AC4983" i="22" s="1"/>
  <c r="AM4983" i="22" s="1"/>
  <c r="Y4983" i="22"/>
  <c r="AB4983" i="22" s="1"/>
  <c r="AG4983" i="22" s="1"/>
  <c r="X4983" i="22"/>
  <c r="V4983" i="22"/>
  <c r="S4983" i="22"/>
  <c r="P4983" i="22"/>
  <c r="AO4982" i="22"/>
  <c r="AM4982" i="22"/>
  <c r="AL4982" i="22"/>
  <c r="AK4982" i="22"/>
  <c r="AI4982" i="22"/>
  <c r="AG4982" i="22"/>
  <c r="AF4982" i="22"/>
  <c r="AE4982" i="22"/>
  <c r="Z4982" i="22"/>
  <c r="AC4982" i="22" s="1"/>
  <c r="AN4982" i="22" s="1"/>
  <c r="Y4982" i="22"/>
  <c r="AB4982" i="22" s="1"/>
  <c r="AH4982" i="22" s="1"/>
  <c r="X4982" i="22"/>
  <c r="V4982" i="22"/>
  <c r="S4982" i="22"/>
  <c r="P4982" i="22"/>
  <c r="AO4981" i="22"/>
  <c r="AM4981" i="22"/>
  <c r="AL4981" i="22"/>
  <c r="AK4981" i="22"/>
  <c r="AI4981" i="22"/>
  <c r="AG4981" i="22"/>
  <c r="AF4981" i="22"/>
  <c r="AE4981" i="22"/>
  <c r="Z4981" i="22"/>
  <c r="AC4981" i="22" s="1"/>
  <c r="AN4981" i="22" s="1"/>
  <c r="Y4981" i="22"/>
  <c r="AB4981" i="22" s="1"/>
  <c r="AH4981" i="22" s="1"/>
  <c r="X4981" i="22"/>
  <c r="V4981" i="22"/>
  <c r="S4981" i="22"/>
  <c r="P4981" i="22"/>
  <c r="AO4980" i="22"/>
  <c r="AN4980" i="22"/>
  <c r="AL4980" i="22"/>
  <c r="AK4980" i="22"/>
  <c r="AI4980" i="22"/>
  <c r="AH4980" i="22"/>
  <c r="AF4980" i="22"/>
  <c r="AE4980" i="22"/>
  <c r="Z4980" i="22"/>
  <c r="AC4980" i="22" s="1"/>
  <c r="AM4980" i="22" s="1"/>
  <c r="Y4980" i="22"/>
  <c r="AB4980" i="22" s="1"/>
  <c r="AG4980" i="22" s="1"/>
  <c r="X4980" i="22"/>
  <c r="V4980" i="22"/>
  <c r="S4980" i="22"/>
  <c r="P4980" i="22"/>
  <c r="AO4979" i="22"/>
  <c r="AM4979" i="22"/>
  <c r="AL4979" i="22"/>
  <c r="AK4979" i="22"/>
  <c r="AI4979" i="22"/>
  <c r="AG4979" i="22"/>
  <c r="AF4979" i="22"/>
  <c r="AE4979" i="22"/>
  <c r="Z4979" i="22"/>
  <c r="AC4979" i="22" s="1"/>
  <c r="AN4979" i="22" s="1"/>
  <c r="Y4979" i="22"/>
  <c r="AB4979" i="22" s="1"/>
  <c r="AH4979" i="22" s="1"/>
  <c r="X4979" i="22"/>
  <c r="V4979" i="22"/>
  <c r="S4979" i="22"/>
  <c r="P4979" i="22"/>
  <c r="AO4978" i="22"/>
  <c r="AN4978" i="22"/>
  <c r="AL4978" i="22"/>
  <c r="AK4978" i="22"/>
  <c r="AI4978" i="22"/>
  <c r="AH4978" i="22"/>
  <c r="AF4978" i="22"/>
  <c r="AE4978" i="22"/>
  <c r="Z4978" i="22"/>
  <c r="AC4978" i="22" s="1"/>
  <c r="AM4978" i="22" s="1"/>
  <c r="Y4978" i="22"/>
  <c r="AB4978" i="22" s="1"/>
  <c r="AG4978" i="22" s="1"/>
  <c r="X4978" i="22"/>
  <c r="V4978" i="22"/>
  <c r="S4978" i="22"/>
  <c r="P4978" i="22"/>
  <c r="AO4977" i="22"/>
  <c r="AM4977" i="22"/>
  <c r="AL4977" i="22"/>
  <c r="AK4977" i="22"/>
  <c r="AI4977" i="22"/>
  <c r="AG4977" i="22"/>
  <c r="AF4977" i="22"/>
  <c r="AE4977" i="22"/>
  <c r="Z4977" i="22"/>
  <c r="AC4977" i="22" s="1"/>
  <c r="AN4977" i="22" s="1"/>
  <c r="Y4977" i="22"/>
  <c r="AB4977" i="22" s="1"/>
  <c r="AH4977" i="22" s="1"/>
  <c r="X4977" i="22"/>
  <c r="V4977" i="22"/>
  <c r="S4977" i="22"/>
  <c r="P4977" i="22"/>
  <c r="AO4976" i="22"/>
  <c r="AN4976" i="22"/>
  <c r="AM4976" i="22"/>
  <c r="AK4976" i="22"/>
  <c r="AI4976" i="22"/>
  <c r="AH4976" i="22"/>
  <c r="AG4976" i="22"/>
  <c r="AE4976" i="22"/>
  <c r="Z4976" i="22"/>
  <c r="AC4976" i="22" s="1"/>
  <c r="AL4976" i="22" s="1"/>
  <c r="Y4976" i="22"/>
  <c r="AB4976" i="22" s="1"/>
  <c r="AF4976" i="22" s="1"/>
  <c r="X4976" i="22"/>
  <c r="V4976" i="22"/>
  <c r="S4976" i="22"/>
  <c r="P4976" i="22"/>
  <c r="AO4975" i="22"/>
  <c r="AN4975" i="22"/>
  <c r="AM4975" i="22"/>
  <c r="AK4975" i="22"/>
  <c r="AI4975" i="22"/>
  <c r="AH4975" i="22"/>
  <c r="AG4975" i="22"/>
  <c r="AE4975" i="22"/>
  <c r="Z4975" i="22"/>
  <c r="AC4975" i="22" s="1"/>
  <c r="AL4975" i="22" s="1"/>
  <c r="Y4975" i="22"/>
  <c r="AB4975" i="22" s="1"/>
  <c r="AF4975" i="22" s="1"/>
  <c r="X4975" i="22"/>
  <c r="V4975" i="22"/>
  <c r="S4975" i="22"/>
  <c r="P4975" i="22"/>
  <c r="AO4974" i="22"/>
  <c r="AN4974" i="22"/>
  <c r="AL4974" i="22"/>
  <c r="AK4974" i="22"/>
  <c r="AI4974" i="22"/>
  <c r="AH4974" i="22"/>
  <c r="AF4974" i="22"/>
  <c r="AE4974" i="22"/>
  <c r="Z4974" i="22"/>
  <c r="AC4974" i="22" s="1"/>
  <c r="AM4974" i="22" s="1"/>
  <c r="Y4974" i="22"/>
  <c r="AB4974" i="22" s="1"/>
  <c r="AG4974" i="22" s="1"/>
  <c r="X4974" i="22"/>
  <c r="V4974" i="22"/>
  <c r="S4974" i="22"/>
  <c r="P4974" i="22"/>
  <c r="AO4973" i="22"/>
  <c r="AN4973" i="22"/>
  <c r="AL4973" i="22"/>
  <c r="AK4973" i="22"/>
  <c r="AI4973" i="22"/>
  <c r="AH4973" i="22"/>
  <c r="AF4973" i="22"/>
  <c r="AE4973" i="22"/>
  <c r="Z4973" i="22"/>
  <c r="AC4973" i="22" s="1"/>
  <c r="AM4973" i="22" s="1"/>
  <c r="Y4973" i="22"/>
  <c r="AB4973" i="22" s="1"/>
  <c r="AG4973" i="22" s="1"/>
  <c r="X4973" i="22"/>
  <c r="V4973" i="22"/>
  <c r="S4973" i="22"/>
  <c r="P4973" i="22"/>
  <c r="AO4972" i="22"/>
  <c r="AN4972" i="22"/>
  <c r="AL4972" i="22"/>
  <c r="AK4972" i="22"/>
  <c r="AI4972" i="22"/>
  <c r="AH4972" i="22"/>
  <c r="AF4972" i="22"/>
  <c r="AE4972" i="22"/>
  <c r="Z4972" i="22"/>
  <c r="AC4972" i="22" s="1"/>
  <c r="AM4972" i="22" s="1"/>
  <c r="Y4972" i="22"/>
  <c r="AB4972" i="22" s="1"/>
  <c r="AG4972" i="22" s="1"/>
  <c r="X4972" i="22"/>
  <c r="V4972" i="22"/>
  <c r="S4972" i="22"/>
  <c r="P4972" i="22"/>
  <c r="AN4971" i="22"/>
  <c r="AM4971" i="22"/>
  <c r="AL4971" i="22"/>
  <c r="AK4971" i="22"/>
  <c r="AH4971" i="22"/>
  <c r="AG4971" i="22"/>
  <c r="AF4971" i="22"/>
  <c r="AE4971" i="22"/>
  <c r="Z4971" i="22"/>
  <c r="AC4971" i="22" s="1"/>
  <c r="AO4971" i="22" s="1"/>
  <c r="Y4971" i="22"/>
  <c r="AB4971" i="22" s="1"/>
  <c r="AI4971" i="22" s="1"/>
  <c r="X4971" i="22"/>
  <c r="V4971" i="22"/>
  <c r="S4971" i="22"/>
  <c r="P4971" i="22"/>
  <c r="AO4970" i="22"/>
  <c r="AM4970" i="22"/>
  <c r="AL4970" i="22"/>
  <c r="AK4970" i="22"/>
  <c r="AI4970" i="22"/>
  <c r="AG4970" i="22"/>
  <c r="AF4970" i="22"/>
  <c r="AE4970" i="22"/>
  <c r="Z4970" i="22"/>
  <c r="AC4970" i="22" s="1"/>
  <c r="AN4970" i="22" s="1"/>
  <c r="Y4970" i="22"/>
  <c r="AB4970" i="22" s="1"/>
  <c r="AH4970" i="22" s="1"/>
  <c r="X4970" i="22"/>
  <c r="V4970" i="22"/>
  <c r="S4970" i="22"/>
  <c r="P4970" i="22"/>
  <c r="AO4969" i="22"/>
  <c r="AM4969" i="22"/>
  <c r="AL4969" i="22"/>
  <c r="AK4969" i="22"/>
  <c r="AI4969" i="22"/>
  <c r="AG4969" i="22"/>
  <c r="AF4969" i="22"/>
  <c r="AE4969" i="22"/>
  <c r="Z4969" i="22"/>
  <c r="AC4969" i="22" s="1"/>
  <c r="AN4969" i="22" s="1"/>
  <c r="Y4969" i="22"/>
  <c r="AB4969" i="22" s="1"/>
  <c r="AH4969" i="22" s="1"/>
  <c r="X4969" i="22"/>
  <c r="V4969" i="22"/>
  <c r="S4969" i="22"/>
  <c r="P4969" i="22"/>
  <c r="AO4968" i="22"/>
  <c r="AM4968" i="22"/>
  <c r="AL4968" i="22"/>
  <c r="AK4968" i="22"/>
  <c r="AI4968" i="22"/>
  <c r="AG4968" i="22"/>
  <c r="AF4968" i="22"/>
  <c r="AE4968" i="22"/>
  <c r="Z4968" i="22"/>
  <c r="AC4968" i="22" s="1"/>
  <c r="AN4968" i="22" s="1"/>
  <c r="Y4968" i="22"/>
  <c r="AB4968" i="22" s="1"/>
  <c r="AH4968" i="22" s="1"/>
  <c r="X4968" i="22"/>
  <c r="V4968" i="22"/>
  <c r="S4968" i="22"/>
  <c r="P4968" i="22"/>
  <c r="AO4967" i="22"/>
  <c r="AM4967" i="22"/>
  <c r="AL4967" i="22"/>
  <c r="AK4967" i="22"/>
  <c r="AI4967" i="22"/>
  <c r="AG4967" i="22"/>
  <c r="AF4967" i="22"/>
  <c r="AE4967" i="22"/>
  <c r="Z4967" i="22"/>
  <c r="AC4967" i="22" s="1"/>
  <c r="AN4967" i="22" s="1"/>
  <c r="Y4967" i="22"/>
  <c r="AB4967" i="22" s="1"/>
  <c r="AH4967" i="22" s="1"/>
  <c r="X4967" i="22"/>
  <c r="V4967" i="22"/>
  <c r="S4967" i="22"/>
  <c r="P4967" i="22"/>
  <c r="AN4966" i="22"/>
  <c r="AM4966" i="22"/>
  <c r="AL4966" i="22"/>
  <c r="AK4966" i="22"/>
  <c r="AH4966" i="22"/>
  <c r="AG4966" i="22"/>
  <c r="AF4966" i="22"/>
  <c r="AE4966" i="22"/>
  <c r="Z4966" i="22"/>
  <c r="AC4966" i="22" s="1"/>
  <c r="AO4966" i="22" s="1"/>
  <c r="Y4966" i="22"/>
  <c r="AB4966" i="22" s="1"/>
  <c r="AI4966" i="22" s="1"/>
  <c r="X4966" i="22"/>
  <c r="V4966" i="22"/>
  <c r="S4966" i="22"/>
  <c r="P4966" i="22"/>
  <c r="AN4965" i="22"/>
  <c r="AM4965" i="22"/>
  <c r="AL4965" i="22"/>
  <c r="AK4965" i="22"/>
  <c r="AH4965" i="22"/>
  <c r="AG4965" i="22"/>
  <c r="AF4965" i="22"/>
  <c r="AE4965" i="22"/>
  <c r="Z4965" i="22"/>
  <c r="AC4965" i="22" s="1"/>
  <c r="AO4965" i="22" s="1"/>
  <c r="Y4965" i="22"/>
  <c r="AB4965" i="22" s="1"/>
  <c r="AI4965" i="22" s="1"/>
  <c r="X4965" i="22"/>
  <c r="V4965" i="22"/>
  <c r="S4965" i="22"/>
  <c r="P4965" i="22"/>
  <c r="AO4964" i="22"/>
  <c r="AN4964" i="22"/>
  <c r="AL4964" i="22"/>
  <c r="AK4964" i="22"/>
  <c r="AI4964" i="22"/>
  <c r="AH4964" i="22"/>
  <c r="AF4964" i="22"/>
  <c r="AE4964" i="22"/>
  <c r="Z4964" i="22"/>
  <c r="AC4964" i="22" s="1"/>
  <c r="AM4964" i="22" s="1"/>
  <c r="Y4964" i="22"/>
  <c r="AB4964" i="22" s="1"/>
  <c r="AG4964" i="22" s="1"/>
  <c r="X4964" i="22"/>
  <c r="V4964" i="22"/>
  <c r="S4964" i="22"/>
  <c r="P4964" i="22"/>
  <c r="AN4963" i="22"/>
  <c r="AM4963" i="22"/>
  <c r="AL4963" i="22"/>
  <c r="AK4963" i="22"/>
  <c r="AH4963" i="22"/>
  <c r="AG4963" i="22"/>
  <c r="AF4963" i="22"/>
  <c r="AE4963" i="22"/>
  <c r="Z4963" i="22"/>
  <c r="AC4963" i="22" s="1"/>
  <c r="AO4963" i="22" s="1"/>
  <c r="Y4963" i="22"/>
  <c r="AB4963" i="22" s="1"/>
  <c r="AI4963" i="22" s="1"/>
  <c r="X4963" i="22"/>
  <c r="V4963" i="22"/>
  <c r="S4963" i="22"/>
  <c r="P4963" i="22"/>
  <c r="AO4962" i="22"/>
  <c r="AM4962" i="22"/>
  <c r="AL4962" i="22"/>
  <c r="AK4962" i="22"/>
  <c r="AI4962" i="22"/>
  <c r="AG4962" i="22"/>
  <c r="AF4962" i="22"/>
  <c r="AE4962" i="22"/>
  <c r="Z4962" i="22"/>
  <c r="AC4962" i="22" s="1"/>
  <c r="AN4962" i="22" s="1"/>
  <c r="Y4962" i="22"/>
  <c r="AB4962" i="22" s="1"/>
  <c r="AH4962" i="22" s="1"/>
  <c r="X4962" i="22"/>
  <c r="V4962" i="22"/>
  <c r="S4962" i="22"/>
  <c r="P4962" i="22"/>
  <c r="AO4961" i="22"/>
  <c r="AM4961" i="22"/>
  <c r="AL4961" i="22"/>
  <c r="AK4961" i="22"/>
  <c r="AI4961" i="22"/>
  <c r="AG4961" i="22"/>
  <c r="AF4961" i="22"/>
  <c r="AE4961" i="22"/>
  <c r="Z4961" i="22"/>
  <c r="AC4961" i="22" s="1"/>
  <c r="AN4961" i="22" s="1"/>
  <c r="Y4961" i="22"/>
  <c r="AB4961" i="22" s="1"/>
  <c r="AH4961" i="22" s="1"/>
  <c r="X4961" i="22"/>
  <c r="V4961" i="22"/>
  <c r="S4961" i="22"/>
  <c r="P4961" i="22"/>
  <c r="AO4960" i="22"/>
  <c r="AM4960" i="22"/>
  <c r="AL4960" i="22"/>
  <c r="AK4960" i="22"/>
  <c r="AI4960" i="22"/>
  <c r="AG4960" i="22"/>
  <c r="AF4960" i="22"/>
  <c r="AE4960" i="22"/>
  <c r="Z4960" i="22"/>
  <c r="AC4960" i="22" s="1"/>
  <c r="AN4960" i="22" s="1"/>
  <c r="Y4960" i="22"/>
  <c r="AB4960" i="22" s="1"/>
  <c r="AH4960" i="22" s="1"/>
  <c r="X4960" i="22"/>
  <c r="V4960" i="22"/>
  <c r="S4960" i="22"/>
  <c r="P4960" i="22"/>
  <c r="AO4959" i="22"/>
  <c r="AM4959" i="22"/>
  <c r="AL4959" i="22"/>
  <c r="AK4959" i="22"/>
  <c r="AI4959" i="22"/>
  <c r="AG4959" i="22"/>
  <c r="AF4959" i="22"/>
  <c r="AE4959" i="22"/>
  <c r="Z4959" i="22"/>
  <c r="AC4959" i="22" s="1"/>
  <c r="AN4959" i="22" s="1"/>
  <c r="Y4959" i="22"/>
  <c r="AB4959" i="22" s="1"/>
  <c r="AH4959" i="22" s="1"/>
  <c r="X4959" i="22"/>
  <c r="V4959" i="22"/>
  <c r="S4959" i="22"/>
  <c r="P4959" i="22"/>
  <c r="AN4958" i="22"/>
  <c r="AM4958" i="22"/>
  <c r="AL4958" i="22"/>
  <c r="AK4958" i="22"/>
  <c r="AH4958" i="22"/>
  <c r="AG4958" i="22"/>
  <c r="AF4958" i="22"/>
  <c r="AE4958" i="22"/>
  <c r="Z4958" i="22"/>
  <c r="AC4958" i="22" s="1"/>
  <c r="AO4958" i="22" s="1"/>
  <c r="Y4958" i="22"/>
  <c r="AB4958" i="22" s="1"/>
  <c r="AI4958" i="22" s="1"/>
  <c r="X4958" i="22"/>
  <c r="V4958" i="22"/>
  <c r="S4958" i="22"/>
  <c r="P4958" i="22"/>
  <c r="AO4957" i="22"/>
  <c r="AM4957" i="22"/>
  <c r="AL4957" i="22"/>
  <c r="AK4957" i="22"/>
  <c r="AI4957" i="22"/>
  <c r="AG4957" i="22"/>
  <c r="AF4957" i="22"/>
  <c r="AE4957" i="22"/>
  <c r="Z4957" i="22"/>
  <c r="AC4957" i="22" s="1"/>
  <c r="AN4957" i="22" s="1"/>
  <c r="Y4957" i="22"/>
  <c r="AB4957" i="22" s="1"/>
  <c r="AH4957" i="22" s="1"/>
  <c r="X4957" i="22"/>
  <c r="V4957" i="22"/>
  <c r="S4957" i="22"/>
  <c r="P4957" i="22"/>
  <c r="AN4956" i="22"/>
  <c r="AM4956" i="22"/>
  <c r="AL4956" i="22"/>
  <c r="AK4956" i="22"/>
  <c r="AH4956" i="22"/>
  <c r="AG4956" i="22"/>
  <c r="AF4956" i="22"/>
  <c r="AE4956" i="22"/>
  <c r="Z4956" i="22"/>
  <c r="AC4956" i="22" s="1"/>
  <c r="AO4956" i="22" s="1"/>
  <c r="Y4956" i="22"/>
  <c r="AB4956" i="22" s="1"/>
  <c r="AI4956" i="22" s="1"/>
  <c r="X4956" i="22"/>
  <c r="V4956" i="22"/>
  <c r="S4956" i="22"/>
  <c r="P4956" i="22"/>
  <c r="AO4955" i="22"/>
  <c r="AM4955" i="22"/>
  <c r="AL4955" i="22"/>
  <c r="AK4955" i="22"/>
  <c r="AI4955" i="22"/>
  <c r="AG4955" i="22"/>
  <c r="AF4955" i="22"/>
  <c r="AE4955" i="22"/>
  <c r="Z4955" i="22"/>
  <c r="AC4955" i="22" s="1"/>
  <c r="AN4955" i="22" s="1"/>
  <c r="Y4955" i="22"/>
  <c r="AB4955" i="22" s="1"/>
  <c r="AH4955" i="22" s="1"/>
  <c r="X4955" i="22"/>
  <c r="V4955" i="22"/>
  <c r="S4955" i="22"/>
  <c r="P4955" i="22"/>
  <c r="AO4954" i="22"/>
  <c r="AN4954" i="22"/>
  <c r="AL4954" i="22"/>
  <c r="AK4954" i="22"/>
  <c r="AI4954" i="22"/>
  <c r="AH4954" i="22"/>
  <c r="AF4954" i="22"/>
  <c r="AE4954" i="22"/>
  <c r="Z4954" i="22"/>
  <c r="AC4954" i="22" s="1"/>
  <c r="AM4954" i="22" s="1"/>
  <c r="Y4954" i="22"/>
  <c r="AB4954" i="22" s="1"/>
  <c r="AG4954" i="22" s="1"/>
  <c r="X4954" i="22"/>
  <c r="V4954" i="22"/>
  <c r="S4954" i="22"/>
  <c r="P4954" i="22"/>
  <c r="AO4953" i="22"/>
  <c r="AN4953" i="22"/>
  <c r="AL4953" i="22"/>
  <c r="AK4953" i="22"/>
  <c r="AI4953" i="22"/>
  <c r="AH4953" i="22"/>
  <c r="AF4953" i="22"/>
  <c r="AE4953" i="22"/>
  <c r="Z4953" i="22"/>
  <c r="AC4953" i="22" s="1"/>
  <c r="AM4953" i="22" s="1"/>
  <c r="Y4953" i="22"/>
  <c r="AB4953" i="22" s="1"/>
  <c r="AG4953" i="22" s="1"/>
  <c r="X4953" i="22"/>
  <c r="V4953" i="22"/>
  <c r="S4953" i="22"/>
  <c r="P4953" i="22"/>
  <c r="AO4952" i="22"/>
  <c r="AN4952" i="22"/>
  <c r="AL4952" i="22"/>
  <c r="AK4952" i="22"/>
  <c r="AI4952" i="22"/>
  <c r="AH4952" i="22"/>
  <c r="AF4952" i="22"/>
  <c r="AE4952" i="22"/>
  <c r="Z4952" i="22"/>
  <c r="AC4952" i="22" s="1"/>
  <c r="AM4952" i="22" s="1"/>
  <c r="Y4952" i="22"/>
  <c r="AB4952" i="22" s="1"/>
  <c r="AG4952" i="22" s="1"/>
  <c r="X4952" i="22"/>
  <c r="V4952" i="22"/>
  <c r="S4952" i="22"/>
  <c r="P4952" i="22"/>
  <c r="AO4951" i="22"/>
  <c r="AM4951" i="22"/>
  <c r="AL4951" i="22"/>
  <c r="AK4951" i="22"/>
  <c r="AI4951" i="22"/>
  <c r="AG4951" i="22"/>
  <c r="AF4951" i="22"/>
  <c r="AE4951" i="22"/>
  <c r="Z4951" i="22"/>
  <c r="AC4951" i="22" s="1"/>
  <c r="AN4951" i="22" s="1"/>
  <c r="Y4951" i="22"/>
  <c r="AB4951" i="22" s="1"/>
  <c r="AH4951" i="22" s="1"/>
  <c r="X4951" i="22"/>
  <c r="V4951" i="22"/>
  <c r="S4951" i="22"/>
  <c r="P4951" i="22"/>
  <c r="AO4950" i="22"/>
  <c r="AM4950" i="22"/>
  <c r="AL4950" i="22"/>
  <c r="AK4950" i="22"/>
  <c r="AI4950" i="22"/>
  <c r="AG4950" i="22"/>
  <c r="AF4950" i="22"/>
  <c r="AE4950" i="22"/>
  <c r="Z4950" i="22"/>
  <c r="AC4950" i="22" s="1"/>
  <c r="AN4950" i="22" s="1"/>
  <c r="Y4950" i="22"/>
  <c r="AB4950" i="22" s="1"/>
  <c r="AH4950" i="22" s="1"/>
  <c r="X4950" i="22"/>
  <c r="V4950" i="22"/>
  <c r="S4950" i="22"/>
  <c r="P4950" i="22"/>
  <c r="AO4949" i="22"/>
  <c r="AM4949" i="22"/>
  <c r="AL4949" i="22"/>
  <c r="AK4949" i="22"/>
  <c r="AI4949" i="22"/>
  <c r="AG4949" i="22"/>
  <c r="AF4949" i="22"/>
  <c r="AE4949" i="22"/>
  <c r="Z4949" i="22"/>
  <c r="AC4949" i="22" s="1"/>
  <c r="AN4949" i="22" s="1"/>
  <c r="Y4949" i="22"/>
  <c r="AB4949" i="22" s="1"/>
  <c r="AH4949" i="22" s="1"/>
  <c r="X4949" i="22"/>
  <c r="V4949" i="22"/>
  <c r="S4949" i="22"/>
  <c r="P4949" i="22"/>
  <c r="AN4948" i="22"/>
  <c r="AM4948" i="22"/>
  <c r="AL4948" i="22"/>
  <c r="AK4948" i="22"/>
  <c r="AH4948" i="22"/>
  <c r="AG4948" i="22"/>
  <c r="AF4948" i="22"/>
  <c r="AE4948" i="22"/>
  <c r="Z4948" i="22"/>
  <c r="AC4948" i="22" s="1"/>
  <c r="AO4948" i="22" s="1"/>
  <c r="Y4948" i="22"/>
  <c r="AB4948" i="22" s="1"/>
  <c r="AI4948" i="22" s="1"/>
  <c r="X4948" i="22"/>
  <c r="V4948" i="22"/>
  <c r="S4948" i="22"/>
  <c r="P4948" i="22"/>
  <c r="AN4947" i="22"/>
  <c r="AM4947" i="22"/>
  <c r="AL4947" i="22"/>
  <c r="AK4947" i="22"/>
  <c r="AH4947" i="22"/>
  <c r="AG4947" i="22"/>
  <c r="AF4947" i="22"/>
  <c r="AE4947" i="22"/>
  <c r="Z4947" i="22"/>
  <c r="AC4947" i="22" s="1"/>
  <c r="AO4947" i="22" s="1"/>
  <c r="Y4947" i="22"/>
  <c r="AB4947" i="22" s="1"/>
  <c r="AI4947" i="22" s="1"/>
  <c r="X4947" i="22"/>
  <c r="V4947" i="22"/>
  <c r="S4947" i="22"/>
  <c r="P4947" i="22"/>
  <c r="AO4946" i="22"/>
  <c r="AN4946" i="22"/>
  <c r="AL4946" i="22"/>
  <c r="AK4946" i="22"/>
  <c r="AI4946" i="22"/>
  <c r="AH4946" i="22"/>
  <c r="AF4946" i="22"/>
  <c r="AE4946" i="22"/>
  <c r="Z4946" i="22"/>
  <c r="AC4946" i="22" s="1"/>
  <c r="AM4946" i="22" s="1"/>
  <c r="Y4946" i="22"/>
  <c r="AB4946" i="22" s="1"/>
  <c r="AG4946" i="22" s="1"/>
  <c r="X4946" i="22"/>
  <c r="V4946" i="22"/>
  <c r="S4946" i="22"/>
  <c r="P4946" i="22"/>
  <c r="AN4945" i="22"/>
  <c r="AM4945" i="22"/>
  <c r="AL4945" i="22"/>
  <c r="AK4945" i="22"/>
  <c r="AH4945" i="22"/>
  <c r="AG4945" i="22"/>
  <c r="AF4945" i="22"/>
  <c r="AE4945" i="22"/>
  <c r="Z4945" i="22"/>
  <c r="AC4945" i="22" s="1"/>
  <c r="AO4945" i="22" s="1"/>
  <c r="Y4945" i="22"/>
  <c r="AB4945" i="22" s="1"/>
  <c r="AI4945" i="22" s="1"/>
  <c r="X4945" i="22"/>
  <c r="V4945" i="22"/>
  <c r="S4945" i="22"/>
  <c r="P4945" i="22"/>
  <c r="AO4944" i="22"/>
  <c r="AN4944" i="22"/>
  <c r="AL4944" i="22"/>
  <c r="AK4944" i="22"/>
  <c r="AI4944" i="22"/>
  <c r="AH4944" i="22"/>
  <c r="AF4944" i="22"/>
  <c r="AE4944" i="22"/>
  <c r="Z4944" i="22"/>
  <c r="AC4944" i="22" s="1"/>
  <c r="AM4944" i="22" s="1"/>
  <c r="Y4944" i="22"/>
  <c r="AB4944" i="22" s="1"/>
  <c r="AG4944" i="22" s="1"/>
  <c r="X4944" i="22"/>
  <c r="V4944" i="22"/>
  <c r="S4944" i="22"/>
  <c r="P4944" i="22"/>
  <c r="AO4943" i="22"/>
  <c r="AN4943" i="22"/>
  <c r="AL4943" i="22"/>
  <c r="AK4943" i="22"/>
  <c r="AI4943" i="22"/>
  <c r="AH4943" i="22"/>
  <c r="AF4943" i="22"/>
  <c r="AE4943" i="22"/>
  <c r="Z4943" i="22"/>
  <c r="AC4943" i="22" s="1"/>
  <c r="AM4943" i="22" s="1"/>
  <c r="Y4943" i="22"/>
  <c r="AB4943" i="22" s="1"/>
  <c r="AG4943" i="22" s="1"/>
  <c r="X4943" i="22"/>
  <c r="V4943" i="22"/>
  <c r="S4943" i="22"/>
  <c r="P4943" i="22"/>
  <c r="AO4942" i="22"/>
  <c r="AM4942" i="22"/>
  <c r="AL4942" i="22"/>
  <c r="AK4942" i="22"/>
  <c r="AI4942" i="22"/>
  <c r="AG4942" i="22"/>
  <c r="AF4942" i="22"/>
  <c r="AE4942" i="22"/>
  <c r="Z4942" i="22"/>
  <c r="AC4942" i="22" s="1"/>
  <c r="AN4942" i="22" s="1"/>
  <c r="Y4942" i="22"/>
  <c r="AB4942" i="22" s="1"/>
  <c r="AH4942" i="22" s="1"/>
  <c r="X4942" i="22"/>
  <c r="V4942" i="22"/>
  <c r="S4942" i="22"/>
  <c r="P4942" i="22"/>
  <c r="AO4941" i="22"/>
  <c r="AM4941" i="22"/>
  <c r="AL4941" i="22"/>
  <c r="AK4941" i="22"/>
  <c r="AI4941" i="22"/>
  <c r="AG4941" i="22"/>
  <c r="AF4941" i="22"/>
  <c r="AE4941" i="22"/>
  <c r="Z4941" i="22"/>
  <c r="AC4941" i="22" s="1"/>
  <c r="AN4941" i="22" s="1"/>
  <c r="Y4941" i="22"/>
  <c r="AB4941" i="22" s="1"/>
  <c r="AH4941" i="22" s="1"/>
  <c r="X4941" i="22"/>
  <c r="V4941" i="22"/>
  <c r="S4941" i="22"/>
  <c r="P4941" i="22"/>
  <c r="AO4940" i="22"/>
  <c r="AM4940" i="22"/>
  <c r="AL4940" i="22"/>
  <c r="AK4940" i="22"/>
  <c r="AI4940" i="22"/>
  <c r="AG4940" i="22"/>
  <c r="AF4940" i="22"/>
  <c r="AE4940" i="22"/>
  <c r="Z4940" i="22"/>
  <c r="AC4940" i="22" s="1"/>
  <c r="AN4940" i="22" s="1"/>
  <c r="Y4940" i="22"/>
  <c r="AB4940" i="22" s="1"/>
  <c r="AH4940" i="22" s="1"/>
  <c r="X4940" i="22"/>
  <c r="V4940" i="22"/>
  <c r="S4940" i="22"/>
  <c r="P4940" i="22"/>
  <c r="AO4939" i="22"/>
  <c r="AM4939" i="22"/>
  <c r="AL4939" i="22"/>
  <c r="AK4939" i="22"/>
  <c r="AI4939" i="22"/>
  <c r="AG4939" i="22"/>
  <c r="AF4939" i="22"/>
  <c r="AE4939" i="22"/>
  <c r="Z4939" i="22"/>
  <c r="AC4939" i="22" s="1"/>
  <c r="AN4939" i="22" s="1"/>
  <c r="Y4939" i="22"/>
  <c r="AB4939" i="22" s="1"/>
  <c r="AH4939" i="22" s="1"/>
  <c r="X4939" i="22"/>
  <c r="V4939" i="22"/>
  <c r="S4939" i="22"/>
  <c r="P4939" i="22"/>
  <c r="AO4938" i="22"/>
  <c r="AM4938" i="22"/>
  <c r="AL4938" i="22"/>
  <c r="AK4938" i="22"/>
  <c r="AI4938" i="22"/>
  <c r="AG4938" i="22"/>
  <c r="AF4938" i="22"/>
  <c r="AE4938" i="22"/>
  <c r="Z4938" i="22"/>
  <c r="AC4938" i="22" s="1"/>
  <c r="AN4938" i="22" s="1"/>
  <c r="Y4938" i="22"/>
  <c r="AB4938" i="22" s="1"/>
  <c r="AH4938" i="22" s="1"/>
  <c r="X4938" i="22"/>
  <c r="V4938" i="22"/>
  <c r="S4938" i="22"/>
  <c r="P4938" i="22"/>
  <c r="AN4937" i="22"/>
  <c r="AM4937" i="22"/>
  <c r="AL4937" i="22"/>
  <c r="AK4937" i="22"/>
  <c r="AH4937" i="22"/>
  <c r="AG4937" i="22"/>
  <c r="AF4937" i="22"/>
  <c r="AE4937" i="22"/>
  <c r="Z4937" i="22"/>
  <c r="AC4937" i="22" s="1"/>
  <c r="AO4937" i="22" s="1"/>
  <c r="Y4937" i="22"/>
  <c r="AB4937" i="22" s="1"/>
  <c r="AI4937" i="22" s="1"/>
  <c r="X4937" i="22"/>
  <c r="V4937" i="22"/>
  <c r="S4937" i="22"/>
  <c r="P4937" i="22"/>
  <c r="AO4936" i="22"/>
  <c r="AM4936" i="22"/>
  <c r="AL4936" i="22"/>
  <c r="AK4936" i="22"/>
  <c r="AI4936" i="22"/>
  <c r="AG4936" i="22"/>
  <c r="AF4936" i="22"/>
  <c r="AE4936" i="22"/>
  <c r="Z4936" i="22"/>
  <c r="AC4936" i="22" s="1"/>
  <c r="AN4936" i="22" s="1"/>
  <c r="Y4936" i="22"/>
  <c r="AB4936" i="22" s="1"/>
  <c r="AH4936" i="22" s="1"/>
  <c r="X4936" i="22"/>
  <c r="V4936" i="22"/>
  <c r="S4936" i="22"/>
  <c r="P4936" i="22"/>
  <c r="AO4935" i="22"/>
  <c r="AM4935" i="22"/>
  <c r="AL4935" i="22"/>
  <c r="AK4935" i="22"/>
  <c r="AI4935" i="22"/>
  <c r="AG4935" i="22"/>
  <c r="AF4935" i="22"/>
  <c r="AE4935" i="22"/>
  <c r="Z4935" i="22"/>
  <c r="AC4935" i="22" s="1"/>
  <c r="AN4935" i="22" s="1"/>
  <c r="Y4935" i="22"/>
  <c r="AB4935" i="22" s="1"/>
  <c r="AH4935" i="22" s="1"/>
  <c r="X4935" i="22"/>
  <c r="V4935" i="22"/>
  <c r="S4935" i="22"/>
  <c r="P4935" i="22"/>
  <c r="AO4934" i="22"/>
  <c r="AN4934" i="22"/>
  <c r="AL4934" i="22"/>
  <c r="AK4934" i="22"/>
  <c r="AI4934" i="22"/>
  <c r="AH4934" i="22"/>
  <c r="AF4934" i="22"/>
  <c r="AE4934" i="22"/>
  <c r="Z4934" i="22"/>
  <c r="AC4934" i="22" s="1"/>
  <c r="AM4934" i="22" s="1"/>
  <c r="Y4934" i="22"/>
  <c r="AB4934" i="22" s="1"/>
  <c r="AG4934" i="22" s="1"/>
  <c r="X4934" i="22"/>
  <c r="V4934" i="22"/>
  <c r="S4934" i="22"/>
  <c r="P4934" i="22"/>
  <c r="AO4933" i="22"/>
  <c r="AN4933" i="22"/>
  <c r="AL4933" i="22"/>
  <c r="AK4933" i="22"/>
  <c r="AI4933" i="22"/>
  <c r="AH4933" i="22"/>
  <c r="AF4933" i="22"/>
  <c r="AE4933" i="22"/>
  <c r="Z4933" i="22"/>
  <c r="AC4933" i="22" s="1"/>
  <c r="AM4933" i="22" s="1"/>
  <c r="Y4933" i="22"/>
  <c r="AB4933" i="22" s="1"/>
  <c r="AG4933" i="22" s="1"/>
  <c r="X4933" i="22"/>
  <c r="V4933" i="22"/>
  <c r="S4933" i="22"/>
  <c r="P4933" i="22"/>
  <c r="AO4932" i="22"/>
  <c r="AN4932" i="22"/>
  <c r="AL4932" i="22"/>
  <c r="AK4932" i="22"/>
  <c r="AI4932" i="22"/>
  <c r="AH4932" i="22"/>
  <c r="AF4932" i="22"/>
  <c r="AE4932" i="22"/>
  <c r="Z4932" i="22"/>
  <c r="AC4932" i="22" s="1"/>
  <c r="AM4932" i="22" s="1"/>
  <c r="Y4932" i="22"/>
  <c r="AB4932" i="22" s="1"/>
  <c r="AG4932" i="22" s="1"/>
  <c r="X4932" i="22"/>
  <c r="V4932" i="22"/>
  <c r="S4932" i="22"/>
  <c r="P4932" i="22"/>
  <c r="AO4931" i="22"/>
  <c r="AN4931" i="22"/>
  <c r="AL4931" i="22"/>
  <c r="AK4931" i="22"/>
  <c r="AI4931" i="22"/>
  <c r="AH4931" i="22"/>
  <c r="AF4931" i="22"/>
  <c r="AE4931" i="22"/>
  <c r="Z4931" i="22"/>
  <c r="AC4931" i="22" s="1"/>
  <c r="AM4931" i="22" s="1"/>
  <c r="Y4931" i="22"/>
  <c r="AB4931" i="22" s="1"/>
  <c r="AG4931" i="22" s="1"/>
  <c r="X4931" i="22"/>
  <c r="V4931" i="22"/>
  <c r="S4931" i="22"/>
  <c r="P4931" i="22"/>
  <c r="AO4930" i="22"/>
  <c r="AM4930" i="22"/>
  <c r="AL4930" i="22"/>
  <c r="AK4930" i="22"/>
  <c r="AI4930" i="22"/>
  <c r="AG4930" i="22"/>
  <c r="AF4930" i="22"/>
  <c r="AE4930" i="22"/>
  <c r="Z4930" i="22"/>
  <c r="AC4930" i="22" s="1"/>
  <c r="AN4930" i="22" s="1"/>
  <c r="Y4930" i="22"/>
  <c r="AB4930" i="22" s="1"/>
  <c r="AH4930" i="22" s="1"/>
  <c r="X4930" i="22"/>
  <c r="V4930" i="22"/>
  <c r="S4930" i="22"/>
  <c r="P4930" i="22"/>
  <c r="AO4929" i="22"/>
  <c r="AM4929" i="22"/>
  <c r="AL4929" i="22"/>
  <c r="AK4929" i="22"/>
  <c r="AI4929" i="22"/>
  <c r="AG4929" i="22"/>
  <c r="AF4929" i="22"/>
  <c r="AE4929" i="22"/>
  <c r="Z4929" i="22"/>
  <c r="AC4929" i="22" s="1"/>
  <c r="AN4929" i="22" s="1"/>
  <c r="Y4929" i="22"/>
  <c r="AB4929" i="22" s="1"/>
  <c r="AH4929" i="22" s="1"/>
  <c r="X4929" i="22"/>
  <c r="V4929" i="22"/>
  <c r="S4929" i="22"/>
  <c r="P4929" i="22"/>
  <c r="AO4928" i="22"/>
  <c r="AM4928" i="22"/>
  <c r="AL4928" i="22"/>
  <c r="AK4928" i="22"/>
  <c r="AI4928" i="22"/>
  <c r="AG4928" i="22"/>
  <c r="AF4928" i="22"/>
  <c r="AE4928" i="22"/>
  <c r="Z4928" i="22"/>
  <c r="AC4928" i="22" s="1"/>
  <c r="AN4928" i="22" s="1"/>
  <c r="Y4928" i="22"/>
  <c r="AB4928" i="22" s="1"/>
  <c r="AH4928" i="22" s="1"/>
  <c r="X4928" i="22"/>
  <c r="V4928" i="22"/>
  <c r="S4928" i="22"/>
  <c r="P4928" i="22"/>
  <c r="AN4927" i="22"/>
  <c r="AM4927" i="22"/>
  <c r="AL4927" i="22"/>
  <c r="AK4927" i="22"/>
  <c r="AH4927" i="22"/>
  <c r="AG4927" i="22"/>
  <c r="AF4927" i="22"/>
  <c r="AE4927" i="22"/>
  <c r="Z4927" i="22"/>
  <c r="AC4927" i="22" s="1"/>
  <c r="AO4927" i="22" s="1"/>
  <c r="Y4927" i="22"/>
  <c r="AB4927" i="22" s="1"/>
  <c r="AI4927" i="22" s="1"/>
  <c r="X4927" i="22"/>
  <c r="V4927" i="22"/>
  <c r="S4927" i="22"/>
  <c r="P4927" i="22"/>
  <c r="AO4926" i="22"/>
  <c r="AN4926" i="22"/>
  <c r="AL4926" i="22"/>
  <c r="AK4926" i="22"/>
  <c r="AI4926" i="22"/>
  <c r="AH4926" i="22"/>
  <c r="AF4926" i="22"/>
  <c r="AE4926" i="22"/>
  <c r="Z4926" i="22"/>
  <c r="AC4926" i="22" s="1"/>
  <c r="AM4926" i="22" s="1"/>
  <c r="Y4926" i="22"/>
  <c r="AB4926" i="22" s="1"/>
  <c r="AG4926" i="22" s="1"/>
  <c r="X4926" i="22"/>
  <c r="V4926" i="22"/>
  <c r="S4926" i="22"/>
  <c r="P4926" i="22"/>
  <c r="AO4925" i="22"/>
  <c r="AN4925" i="22"/>
  <c r="AL4925" i="22"/>
  <c r="AK4925" i="22"/>
  <c r="AI4925" i="22"/>
  <c r="AH4925" i="22"/>
  <c r="AF4925" i="22"/>
  <c r="AE4925" i="22"/>
  <c r="Z4925" i="22"/>
  <c r="AC4925" i="22" s="1"/>
  <c r="AM4925" i="22" s="1"/>
  <c r="Y4925" i="22"/>
  <c r="AB4925" i="22" s="1"/>
  <c r="AG4925" i="22" s="1"/>
  <c r="X4925" i="22"/>
  <c r="V4925" i="22"/>
  <c r="S4925" i="22"/>
  <c r="P4925" i="22"/>
  <c r="AO4924" i="22"/>
  <c r="AN4924" i="22"/>
  <c r="AL4924" i="22"/>
  <c r="AK4924" i="22"/>
  <c r="AI4924" i="22"/>
  <c r="AH4924" i="22"/>
  <c r="AF4924" i="22"/>
  <c r="AE4924" i="22"/>
  <c r="Z4924" i="22"/>
  <c r="AC4924" i="22" s="1"/>
  <c r="AM4924" i="22" s="1"/>
  <c r="Y4924" i="22"/>
  <c r="AB4924" i="22" s="1"/>
  <c r="AG4924" i="22" s="1"/>
  <c r="X4924" i="22"/>
  <c r="V4924" i="22"/>
  <c r="S4924" i="22"/>
  <c r="P4924" i="22"/>
  <c r="AO4923" i="22"/>
  <c r="AN4923" i="22"/>
  <c r="AL4923" i="22"/>
  <c r="AK4923" i="22"/>
  <c r="AI4923" i="22"/>
  <c r="AH4923" i="22"/>
  <c r="AF4923" i="22"/>
  <c r="AE4923" i="22"/>
  <c r="Z4923" i="22"/>
  <c r="AC4923" i="22" s="1"/>
  <c r="AM4923" i="22" s="1"/>
  <c r="Y4923" i="22"/>
  <c r="AB4923" i="22" s="1"/>
  <c r="AG4923" i="22" s="1"/>
  <c r="X4923" i="22"/>
  <c r="V4923" i="22"/>
  <c r="S4923" i="22"/>
  <c r="P4923" i="22"/>
  <c r="AO4922" i="22"/>
  <c r="AM4922" i="22"/>
  <c r="AL4922" i="22"/>
  <c r="AK4922" i="22"/>
  <c r="AI4922" i="22"/>
  <c r="AG4922" i="22"/>
  <c r="AF4922" i="22"/>
  <c r="AE4922" i="22"/>
  <c r="Z4922" i="22"/>
  <c r="AC4922" i="22" s="1"/>
  <c r="AN4922" i="22" s="1"/>
  <c r="Y4922" i="22"/>
  <c r="AB4922" i="22" s="1"/>
  <c r="AH4922" i="22" s="1"/>
  <c r="X4922" i="22"/>
  <c r="V4922" i="22"/>
  <c r="S4922" i="22"/>
  <c r="P4922" i="22"/>
  <c r="AO4921" i="22"/>
  <c r="AM4921" i="22"/>
  <c r="AL4921" i="22"/>
  <c r="AK4921" i="22"/>
  <c r="AI4921" i="22"/>
  <c r="AG4921" i="22"/>
  <c r="AF4921" i="22"/>
  <c r="AE4921" i="22"/>
  <c r="Z4921" i="22"/>
  <c r="AC4921" i="22" s="1"/>
  <c r="AN4921" i="22" s="1"/>
  <c r="Y4921" i="22"/>
  <c r="AB4921" i="22" s="1"/>
  <c r="AH4921" i="22" s="1"/>
  <c r="X4921" i="22"/>
  <c r="V4921" i="22"/>
  <c r="S4921" i="22"/>
  <c r="P4921" i="22"/>
  <c r="AN4920" i="22"/>
  <c r="AM4920" i="22"/>
  <c r="AL4920" i="22"/>
  <c r="AK4920" i="22"/>
  <c r="AH4920" i="22"/>
  <c r="AG4920" i="22"/>
  <c r="AF4920" i="22"/>
  <c r="AE4920" i="22"/>
  <c r="Z4920" i="22"/>
  <c r="AC4920" i="22" s="1"/>
  <c r="AO4920" i="22" s="1"/>
  <c r="Y4920" i="22"/>
  <c r="AB4920" i="22" s="1"/>
  <c r="AI4920" i="22" s="1"/>
  <c r="X4920" i="22"/>
  <c r="V4920" i="22"/>
  <c r="S4920" i="22"/>
  <c r="P4920" i="22"/>
  <c r="AO4919" i="22"/>
  <c r="AN4919" i="22"/>
  <c r="AL4919" i="22"/>
  <c r="AK4919" i="22"/>
  <c r="AI4919" i="22"/>
  <c r="AH4919" i="22"/>
  <c r="AF4919" i="22"/>
  <c r="AE4919" i="22"/>
  <c r="Z4919" i="22"/>
  <c r="AC4919" i="22" s="1"/>
  <c r="AM4919" i="22" s="1"/>
  <c r="Y4919" i="22"/>
  <c r="AB4919" i="22" s="1"/>
  <c r="AG4919" i="22" s="1"/>
  <c r="X4919" i="22"/>
  <c r="V4919" i="22"/>
  <c r="S4919" i="22"/>
  <c r="P4919" i="22"/>
  <c r="AN4918" i="22"/>
  <c r="AM4918" i="22"/>
  <c r="AL4918" i="22"/>
  <c r="AK4918" i="22"/>
  <c r="AH4918" i="22"/>
  <c r="AG4918" i="22"/>
  <c r="AF4918" i="22"/>
  <c r="AE4918" i="22"/>
  <c r="Z4918" i="22"/>
  <c r="AC4918" i="22" s="1"/>
  <c r="AO4918" i="22" s="1"/>
  <c r="Y4918" i="22"/>
  <c r="AB4918" i="22" s="1"/>
  <c r="AI4918" i="22" s="1"/>
  <c r="X4918" i="22"/>
  <c r="V4918" i="22"/>
  <c r="S4918" i="22"/>
  <c r="P4918" i="22"/>
  <c r="AN4917" i="22"/>
  <c r="AM4917" i="22"/>
  <c r="AL4917" i="22"/>
  <c r="AK4917" i="22"/>
  <c r="AH4917" i="22"/>
  <c r="AG4917" i="22"/>
  <c r="AF4917" i="22"/>
  <c r="AE4917" i="22"/>
  <c r="Z4917" i="22"/>
  <c r="AC4917" i="22" s="1"/>
  <c r="AO4917" i="22" s="1"/>
  <c r="Y4917" i="22"/>
  <c r="AB4917" i="22" s="1"/>
  <c r="AI4917" i="22" s="1"/>
  <c r="X4917" i="22"/>
  <c r="V4917" i="22"/>
  <c r="S4917" i="22"/>
  <c r="P4917" i="22"/>
  <c r="AO4916" i="22"/>
  <c r="AN4916" i="22"/>
  <c r="AL4916" i="22"/>
  <c r="AK4916" i="22"/>
  <c r="AI4916" i="22"/>
  <c r="AH4916" i="22"/>
  <c r="AF4916" i="22"/>
  <c r="AE4916" i="22"/>
  <c r="Z4916" i="22"/>
  <c r="AC4916" i="22" s="1"/>
  <c r="AM4916" i="22" s="1"/>
  <c r="Y4916" i="22"/>
  <c r="AB4916" i="22" s="1"/>
  <c r="AG4916" i="22" s="1"/>
  <c r="X4916" i="22"/>
  <c r="V4916" i="22"/>
  <c r="S4916" i="22"/>
  <c r="P4916" i="22"/>
  <c r="AO4915" i="22"/>
  <c r="AN4915" i="22"/>
  <c r="AL4915" i="22"/>
  <c r="AK4915" i="22"/>
  <c r="AI4915" i="22"/>
  <c r="AH4915" i="22"/>
  <c r="AF4915" i="22"/>
  <c r="AE4915" i="22"/>
  <c r="Z4915" i="22"/>
  <c r="AC4915" i="22" s="1"/>
  <c r="AM4915" i="22" s="1"/>
  <c r="Y4915" i="22"/>
  <c r="AB4915" i="22" s="1"/>
  <c r="AG4915" i="22" s="1"/>
  <c r="X4915" i="22"/>
  <c r="V4915" i="22"/>
  <c r="S4915" i="22"/>
  <c r="P4915" i="22"/>
  <c r="AO4914" i="22"/>
  <c r="AN4914" i="22"/>
  <c r="AL4914" i="22"/>
  <c r="AK4914" i="22"/>
  <c r="AI4914" i="22"/>
  <c r="AH4914" i="22"/>
  <c r="AF4914" i="22"/>
  <c r="AE4914" i="22"/>
  <c r="Z4914" i="22"/>
  <c r="AC4914" i="22" s="1"/>
  <c r="AM4914" i="22" s="1"/>
  <c r="Y4914" i="22"/>
  <c r="AB4914" i="22" s="1"/>
  <c r="AG4914" i="22" s="1"/>
  <c r="X4914" i="22"/>
  <c r="V4914" i="22"/>
  <c r="S4914" i="22"/>
  <c r="P4914" i="22"/>
  <c r="AO4913" i="22"/>
  <c r="AN4913" i="22"/>
  <c r="AL4913" i="22"/>
  <c r="AK4913" i="22"/>
  <c r="AI4913" i="22"/>
  <c r="AH4913" i="22"/>
  <c r="AF4913" i="22"/>
  <c r="AE4913" i="22"/>
  <c r="Z4913" i="22"/>
  <c r="AC4913" i="22" s="1"/>
  <c r="AM4913" i="22" s="1"/>
  <c r="Y4913" i="22"/>
  <c r="AB4913" i="22" s="1"/>
  <c r="AG4913" i="22" s="1"/>
  <c r="X4913" i="22"/>
  <c r="V4913" i="22"/>
  <c r="S4913" i="22"/>
  <c r="P4913" i="22"/>
  <c r="AO4912" i="22"/>
  <c r="AN4912" i="22"/>
  <c r="AL4912" i="22"/>
  <c r="AK4912" i="22"/>
  <c r="AI4912" i="22"/>
  <c r="AH4912" i="22"/>
  <c r="AF4912" i="22"/>
  <c r="AE4912" i="22"/>
  <c r="Z4912" i="22"/>
  <c r="AC4912" i="22" s="1"/>
  <c r="AM4912" i="22" s="1"/>
  <c r="Y4912" i="22"/>
  <c r="AB4912" i="22" s="1"/>
  <c r="AG4912" i="22" s="1"/>
  <c r="X4912" i="22"/>
  <c r="V4912" i="22"/>
  <c r="S4912" i="22"/>
  <c r="P4912" i="22"/>
  <c r="AO4911" i="22"/>
  <c r="AM4911" i="22"/>
  <c r="AL4911" i="22"/>
  <c r="AK4911" i="22"/>
  <c r="AI4911" i="22"/>
  <c r="AG4911" i="22"/>
  <c r="AF4911" i="22"/>
  <c r="AE4911" i="22"/>
  <c r="Z4911" i="22"/>
  <c r="AC4911" i="22" s="1"/>
  <c r="AN4911" i="22" s="1"/>
  <c r="Y4911" i="22"/>
  <c r="AB4911" i="22" s="1"/>
  <c r="AH4911" i="22" s="1"/>
  <c r="X4911" i="22"/>
  <c r="V4911" i="22"/>
  <c r="S4911" i="22"/>
  <c r="P4911" i="22"/>
  <c r="AN4910" i="22"/>
  <c r="AM4910" i="22"/>
  <c r="AL4910" i="22"/>
  <c r="AK4910" i="22"/>
  <c r="AH4910" i="22"/>
  <c r="AG4910" i="22"/>
  <c r="AF4910" i="22"/>
  <c r="AE4910" i="22"/>
  <c r="Z4910" i="22"/>
  <c r="AC4910" i="22" s="1"/>
  <c r="AO4910" i="22" s="1"/>
  <c r="Y4910" i="22"/>
  <c r="AB4910" i="22" s="1"/>
  <c r="AI4910" i="22" s="1"/>
  <c r="X4910" i="22"/>
  <c r="V4910" i="22"/>
  <c r="S4910" i="22"/>
  <c r="P4910" i="22"/>
  <c r="AO4909" i="22"/>
  <c r="AM4909" i="22"/>
  <c r="AL4909" i="22"/>
  <c r="AK4909" i="22"/>
  <c r="AI4909" i="22"/>
  <c r="AG4909" i="22"/>
  <c r="AF4909" i="22"/>
  <c r="AE4909" i="22"/>
  <c r="Z4909" i="22"/>
  <c r="AC4909" i="22" s="1"/>
  <c r="AN4909" i="22" s="1"/>
  <c r="Y4909" i="22"/>
  <c r="AB4909" i="22" s="1"/>
  <c r="AH4909" i="22" s="1"/>
  <c r="X4909" i="22"/>
  <c r="V4909" i="22"/>
  <c r="S4909" i="22"/>
  <c r="P4909" i="22"/>
  <c r="AN4908" i="22"/>
  <c r="AM4908" i="22"/>
  <c r="AL4908" i="22"/>
  <c r="AK4908" i="22"/>
  <c r="AH4908" i="22"/>
  <c r="AG4908" i="22"/>
  <c r="AF4908" i="22"/>
  <c r="AE4908" i="22"/>
  <c r="Z4908" i="22"/>
  <c r="AC4908" i="22" s="1"/>
  <c r="AO4908" i="22" s="1"/>
  <c r="Y4908" i="22"/>
  <c r="AB4908" i="22" s="1"/>
  <c r="AI4908" i="22" s="1"/>
  <c r="X4908" i="22"/>
  <c r="V4908" i="22"/>
  <c r="S4908" i="22"/>
  <c r="P4908" i="22"/>
  <c r="AN4907" i="22"/>
  <c r="AM4907" i="22"/>
  <c r="AL4907" i="22"/>
  <c r="AK4907" i="22"/>
  <c r="AH4907" i="22"/>
  <c r="AG4907" i="22"/>
  <c r="AF4907" i="22"/>
  <c r="AE4907" i="22"/>
  <c r="Z4907" i="22"/>
  <c r="AC4907" i="22" s="1"/>
  <c r="AO4907" i="22" s="1"/>
  <c r="Y4907" i="22"/>
  <c r="AB4907" i="22" s="1"/>
  <c r="AI4907" i="22" s="1"/>
  <c r="X4907" i="22"/>
  <c r="V4907" i="22"/>
  <c r="S4907" i="22"/>
  <c r="P4907" i="22"/>
  <c r="AO4906" i="22"/>
  <c r="AM4906" i="22"/>
  <c r="AL4906" i="22"/>
  <c r="AK4906" i="22"/>
  <c r="AI4906" i="22"/>
  <c r="AG4906" i="22"/>
  <c r="AF4906" i="22"/>
  <c r="AE4906" i="22"/>
  <c r="Z4906" i="22"/>
  <c r="AC4906" i="22" s="1"/>
  <c r="AN4906" i="22" s="1"/>
  <c r="Y4906" i="22"/>
  <c r="AB4906" i="22" s="1"/>
  <c r="AH4906" i="22" s="1"/>
  <c r="X4906" i="22"/>
  <c r="V4906" i="22"/>
  <c r="S4906" i="22"/>
  <c r="P4906" i="22"/>
  <c r="AO4905" i="22"/>
  <c r="AM4905" i="22"/>
  <c r="AL4905" i="22"/>
  <c r="AK4905" i="22"/>
  <c r="AI4905" i="22"/>
  <c r="AG4905" i="22"/>
  <c r="AF4905" i="22"/>
  <c r="AE4905" i="22"/>
  <c r="Z4905" i="22"/>
  <c r="AC4905" i="22" s="1"/>
  <c r="AN4905" i="22" s="1"/>
  <c r="Y4905" i="22"/>
  <c r="AB4905" i="22" s="1"/>
  <c r="AH4905" i="22" s="1"/>
  <c r="X4905" i="22"/>
  <c r="V4905" i="22"/>
  <c r="S4905" i="22"/>
  <c r="P4905" i="22"/>
  <c r="AO4904" i="22"/>
  <c r="AM4904" i="22"/>
  <c r="AL4904" i="22"/>
  <c r="AK4904" i="22"/>
  <c r="AI4904" i="22"/>
  <c r="AG4904" i="22"/>
  <c r="AF4904" i="22"/>
  <c r="AE4904" i="22"/>
  <c r="Z4904" i="22"/>
  <c r="AC4904" i="22" s="1"/>
  <c r="AN4904" i="22" s="1"/>
  <c r="Y4904" i="22"/>
  <c r="AB4904" i="22" s="1"/>
  <c r="AH4904" i="22" s="1"/>
  <c r="X4904" i="22"/>
  <c r="V4904" i="22"/>
  <c r="S4904" i="22"/>
  <c r="P4904" i="22"/>
  <c r="AO4903" i="22"/>
  <c r="AM4903" i="22"/>
  <c r="AL4903" i="22"/>
  <c r="AK4903" i="22"/>
  <c r="AI4903" i="22"/>
  <c r="AG4903" i="22"/>
  <c r="AF4903" i="22"/>
  <c r="AE4903" i="22"/>
  <c r="Z4903" i="22"/>
  <c r="AC4903" i="22" s="1"/>
  <c r="AN4903" i="22" s="1"/>
  <c r="Y4903" i="22"/>
  <c r="AB4903" i="22" s="1"/>
  <c r="AH4903" i="22" s="1"/>
  <c r="X4903" i="22"/>
  <c r="V4903" i="22"/>
  <c r="S4903" i="22"/>
  <c r="P4903" i="22"/>
  <c r="AO4902" i="22"/>
  <c r="AN4902" i="22"/>
  <c r="AL4902" i="22"/>
  <c r="AK4902" i="22"/>
  <c r="AI4902" i="22"/>
  <c r="AH4902" i="22"/>
  <c r="AF4902" i="22"/>
  <c r="AE4902" i="22"/>
  <c r="Z4902" i="22"/>
  <c r="AC4902" i="22" s="1"/>
  <c r="AM4902" i="22" s="1"/>
  <c r="Y4902" i="22"/>
  <c r="AB4902" i="22" s="1"/>
  <c r="AG4902" i="22" s="1"/>
  <c r="X4902" i="22"/>
  <c r="V4902" i="22"/>
  <c r="S4902" i="22"/>
  <c r="P4902" i="22"/>
  <c r="AO4901" i="22"/>
  <c r="AM4901" i="22"/>
  <c r="AL4901" i="22"/>
  <c r="AK4901" i="22"/>
  <c r="AI4901" i="22"/>
  <c r="AG4901" i="22"/>
  <c r="AF4901" i="22"/>
  <c r="AE4901" i="22"/>
  <c r="Z4901" i="22"/>
  <c r="AC4901" i="22" s="1"/>
  <c r="AN4901" i="22" s="1"/>
  <c r="Y4901" i="22"/>
  <c r="AB4901" i="22" s="1"/>
  <c r="AH4901" i="22" s="1"/>
  <c r="X4901" i="22"/>
  <c r="V4901" i="22"/>
  <c r="S4901" i="22"/>
  <c r="P4901" i="22"/>
  <c r="AO4900" i="22"/>
  <c r="AM4900" i="22"/>
  <c r="AL4900" i="22"/>
  <c r="AK4900" i="22"/>
  <c r="AI4900" i="22"/>
  <c r="AG4900" i="22"/>
  <c r="AF4900" i="22"/>
  <c r="AE4900" i="22"/>
  <c r="Z4900" i="22"/>
  <c r="AC4900" i="22" s="1"/>
  <c r="AN4900" i="22" s="1"/>
  <c r="Y4900" i="22"/>
  <c r="AB4900" i="22" s="1"/>
  <c r="AH4900" i="22" s="1"/>
  <c r="X4900" i="22"/>
  <c r="V4900" i="22"/>
  <c r="S4900" i="22"/>
  <c r="P4900" i="22"/>
  <c r="AO4899" i="22"/>
  <c r="AM4899" i="22"/>
  <c r="AL4899" i="22"/>
  <c r="AK4899" i="22"/>
  <c r="AI4899" i="22"/>
  <c r="AG4899" i="22"/>
  <c r="AF4899" i="22"/>
  <c r="AE4899" i="22"/>
  <c r="Z4899" i="22"/>
  <c r="AC4899" i="22" s="1"/>
  <c r="AN4899" i="22" s="1"/>
  <c r="Y4899" i="22"/>
  <c r="AB4899" i="22" s="1"/>
  <c r="AH4899" i="22" s="1"/>
  <c r="X4899" i="22"/>
  <c r="V4899" i="22"/>
  <c r="S4899" i="22"/>
  <c r="P4899" i="22"/>
  <c r="AO4898" i="22"/>
  <c r="AN4898" i="22"/>
  <c r="AL4898" i="22"/>
  <c r="AK4898" i="22"/>
  <c r="AI4898" i="22"/>
  <c r="AH4898" i="22"/>
  <c r="AF4898" i="22"/>
  <c r="AE4898" i="22"/>
  <c r="Z4898" i="22"/>
  <c r="AC4898" i="22" s="1"/>
  <c r="AM4898" i="22" s="1"/>
  <c r="Y4898" i="22"/>
  <c r="AB4898" i="22" s="1"/>
  <c r="AG4898" i="22" s="1"/>
  <c r="X4898" i="22"/>
  <c r="V4898" i="22"/>
  <c r="S4898" i="22"/>
  <c r="P4898" i="22"/>
  <c r="AO4897" i="22"/>
  <c r="AM4897" i="22"/>
  <c r="AL4897" i="22"/>
  <c r="AK4897" i="22"/>
  <c r="AI4897" i="22"/>
  <c r="AG4897" i="22"/>
  <c r="AF4897" i="22"/>
  <c r="AE4897" i="22"/>
  <c r="Z4897" i="22"/>
  <c r="AC4897" i="22" s="1"/>
  <c r="AN4897" i="22" s="1"/>
  <c r="Y4897" i="22"/>
  <c r="AB4897" i="22" s="1"/>
  <c r="AH4897" i="22" s="1"/>
  <c r="X4897" i="22"/>
  <c r="V4897" i="22"/>
  <c r="S4897" i="22"/>
  <c r="P4897" i="22"/>
  <c r="AO4896" i="22"/>
  <c r="AM4896" i="22"/>
  <c r="AL4896" i="22"/>
  <c r="AK4896" i="22"/>
  <c r="AI4896" i="22"/>
  <c r="AG4896" i="22"/>
  <c r="AF4896" i="22"/>
  <c r="AE4896" i="22"/>
  <c r="Z4896" i="22"/>
  <c r="AC4896" i="22" s="1"/>
  <c r="AN4896" i="22" s="1"/>
  <c r="Y4896" i="22"/>
  <c r="AB4896" i="22" s="1"/>
  <c r="AH4896" i="22" s="1"/>
  <c r="X4896" i="22"/>
  <c r="V4896" i="22"/>
  <c r="S4896" i="22"/>
  <c r="P4896" i="22"/>
  <c r="AO4895" i="22"/>
  <c r="AM4895" i="22"/>
  <c r="AL4895" i="22"/>
  <c r="AK4895" i="22"/>
  <c r="AI4895" i="22"/>
  <c r="AG4895" i="22"/>
  <c r="AF4895" i="22"/>
  <c r="AE4895" i="22"/>
  <c r="Z4895" i="22"/>
  <c r="AC4895" i="22" s="1"/>
  <c r="AN4895" i="22" s="1"/>
  <c r="Y4895" i="22"/>
  <c r="AB4895" i="22" s="1"/>
  <c r="AH4895" i="22" s="1"/>
  <c r="X4895" i="22"/>
  <c r="V4895" i="22"/>
  <c r="S4895" i="22"/>
  <c r="P4895" i="22"/>
  <c r="AN4894" i="22"/>
  <c r="AM4894" i="22"/>
  <c r="AL4894" i="22"/>
  <c r="AK4894" i="22"/>
  <c r="AH4894" i="22"/>
  <c r="AG4894" i="22"/>
  <c r="AF4894" i="22"/>
  <c r="AE4894" i="22"/>
  <c r="Z4894" i="22"/>
  <c r="AC4894" i="22" s="1"/>
  <c r="AO4894" i="22" s="1"/>
  <c r="Y4894" i="22"/>
  <c r="AB4894" i="22" s="1"/>
  <c r="AI4894" i="22" s="1"/>
  <c r="X4894" i="22"/>
  <c r="V4894" i="22"/>
  <c r="S4894" i="22"/>
  <c r="P4894" i="22"/>
  <c r="AN4893" i="22"/>
  <c r="AM4893" i="22"/>
  <c r="AL4893" i="22"/>
  <c r="AK4893" i="22"/>
  <c r="AH4893" i="22"/>
  <c r="AG4893" i="22"/>
  <c r="AF4893" i="22"/>
  <c r="AE4893" i="22"/>
  <c r="Z4893" i="22"/>
  <c r="AC4893" i="22" s="1"/>
  <c r="AO4893" i="22" s="1"/>
  <c r="Y4893" i="22"/>
  <c r="AB4893" i="22" s="1"/>
  <c r="AI4893" i="22" s="1"/>
  <c r="X4893" i="22"/>
  <c r="V4893" i="22"/>
  <c r="S4893" i="22"/>
  <c r="P4893" i="22"/>
  <c r="AO4892" i="22"/>
  <c r="AM4892" i="22"/>
  <c r="AL4892" i="22"/>
  <c r="AK4892" i="22"/>
  <c r="AI4892" i="22"/>
  <c r="AG4892" i="22"/>
  <c r="AF4892" i="22"/>
  <c r="AE4892" i="22"/>
  <c r="Z4892" i="22"/>
  <c r="AC4892" i="22" s="1"/>
  <c r="AN4892" i="22" s="1"/>
  <c r="Y4892" i="22"/>
  <c r="AB4892" i="22" s="1"/>
  <c r="AH4892" i="22" s="1"/>
  <c r="X4892" i="22"/>
  <c r="V4892" i="22"/>
  <c r="S4892" i="22"/>
  <c r="P4892" i="22"/>
  <c r="AN4891" i="22"/>
  <c r="AM4891" i="22"/>
  <c r="AL4891" i="22"/>
  <c r="AK4891" i="22"/>
  <c r="AH4891" i="22"/>
  <c r="AG4891" i="22"/>
  <c r="AF4891" i="22"/>
  <c r="AE4891" i="22"/>
  <c r="Z4891" i="22"/>
  <c r="AC4891" i="22" s="1"/>
  <c r="AO4891" i="22" s="1"/>
  <c r="Y4891" i="22"/>
  <c r="AB4891" i="22" s="1"/>
  <c r="AI4891" i="22" s="1"/>
  <c r="X4891" i="22"/>
  <c r="V4891" i="22"/>
  <c r="S4891" i="22"/>
  <c r="P4891" i="22"/>
  <c r="AN4890" i="22"/>
  <c r="AM4890" i="22"/>
  <c r="AL4890" i="22"/>
  <c r="AK4890" i="22"/>
  <c r="AH4890" i="22"/>
  <c r="AG4890" i="22"/>
  <c r="AF4890" i="22"/>
  <c r="AE4890" i="22"/>
  <c r="Z4890" i="22"/>
  <c r="AC4890" i="22" s="1"/>
  <c r="AO4890" i="22" s="1"/>
  <c r="Y4890" i="22"/>
  <c r="AB4890" i="22" s="1"/>
  <c r="AI4890" i="22" s="1"/>
  <c r="X4890" i="22"/>
  <c r="V4890" i="22"/>
  <c r="S4890" i="22"/>
  <c r="P4890" i="22"/>
  <c r="AN4889" i="22"/>
  <c r="AM4889" i="22"/>
  <c r="AL4889" i="22"/>
  <c r="AK4889" i="22"/>
  <c r="AH4889" i="22"/>
  <c r="AG4889" i="22"/>
  <c r="AF4889" i="22"/>
  <c r="AE4889" i="22"/>
  <c r="Z4889" i="22"/>
  <c r="AC4889" i="22" s="1"/>
  <c r="AO4889" i="22" s="1"/>
  <c r="Y4889" i="22"/>
  <c r="AB4889" i="22" s="1"/>
  <c r="AI4889" i="22" s="1"/>
  <c r="X4889" i="22"/>
  <c r="V4889" i="22"/>
  <c r="S4889" i="22"/>
  <c r="P4889" i="22"/>
  <c r="AN4888" i="22"/>
  <c r="AM4888" i="22"/>
  <c r="AL4888" i="22"/>
  <c r="AK4888" i="22"/>
  <c r="AH4888" i="22"/>
  <c r="AG4888" i="22"/>
  <c r="AF4888" i="22"/>
  <c r="AE4888" i="22"/>
  <c r="Z4888" i="22"/>
  <c r="AC4888" i="22" s="1"/>
  <c r="AO4888" i="22" s="1"/>
  <c r="Y4888" i="22"/>
  <c r="AB4888" i="22" s="1"/>
  <c r="AI4888" i="22" s="1"/>
  <c r="X4888" i="22"/>
  <c r="V4888" i="22"/>
  <c r="S4888" i="22"/>
  <c r="P4888" i="22"/>
  <c r="AN4887" i="22"/>
  <c r="AM4887" i="22"/>
  <c r="AL4887" i="22"/>
  <c r="AK4887" i="22"/>
  <c r="AH4887" i="22"/>
  <c r="AG4887" i="22"/>
  <c r="AF4887" i="22"/>
  <c r="AE4887" i="22"/>
  <c r="Z4887" i="22"/>
  <c r="AC4887" i="22" s="1"/>
  <c r="AO4887" i="22" s="1"/>
  <c r="Y4887" i="22"/>
  <c r="AB4887" i="22" s="1"/>
  <c r="AI4887" i="22" s="1"/>
  <c r="X4887" i="22"/>
  <c r="V4887" i="22"/>
  <c r="S4887" i="22"/>
  <c r="P4887" i="22"/>
  <c r="AO4886" i="22"/>
  <c r="AM4886" i="22"/>
  <c r="AL4886" i="22"/>
  <c r="AK4886" i="22"/>
  <c r="AI4886" i="22"/>
  <c r="AG4886" i="22"/>
  <c r="AF4886" i="22"/>
  <c r="AE4886" i="22"/>
  <c r="Z4886" i="22"/>
  <c r="AC4886" i="22" s="1"/>
  <c r="AN4886" i="22" s="1"/>
  <c r="Y4886" i="22"/>
  <c r="AB4886" i="22" s="1"/>
  <c r="AH4886" i="22" s="1"/>
  <c r="X4886" i="22"/>
  <c r="V4886" i="22"/>
  <c r="S4886" i="22"/>
  <c r="P4886" i="22"/>
  <c r="AO4885" i="22"/>
  <c r="AM4885" i="22"/>
  <c r="AL4885" i="22"/>
  <c r="AK4885" i="22"/>
  <c r="AI4885" i="22"/>
  <c r="AG4885" i="22"/>
  <c r="AF4885" i="22"/>
  <c r="AE4885" i="22"/>
  <c r="Z4885" i="22"/>
  <c r="AC4885" i="22" s="1"/>
  <c r="AN4885" i="22" s="1"/>
  <c r="Y4885" i="22"/>
  <c r="AB4885" i="22" s="1"/>
  <c r="AH4885" i="22" s="1"/>
  <c r="X4885" i="22"/>
  <c r="V4885" i="22"/>
  <c r="S4885" i="22"/>
  <c r="P4885" i="22"/>
  <c r="AO4884" i="22"/>
  <c r="AM4884" i="22"/>
  <c r="AL4884" i="22"/>
  <c r="AK4884" i="22"/>
  <c r="AI4884" i="22"/>
  <c r="AG4884" i="22"/>
  <c r="AF4884" i="22"/>
  <c r="AE4884" i="22"/>
  <c r="Z4884" i="22"/>
  <c r="AC4884" i="22" s="1"/>
  <c r="AN4884" i="22" s="1"/>
  <c r="Y4884" i="22"/>
  <c r="AB4884" i="22" s="1"/>
  <c r="AH4884" i="22" s="1"/>
  <c r="X4884" i="22"/>
  <c r="V4884" i="22"/>
  <c r="S4884" i="22"/>
  <c r="P4884" i="22"/>
  <c r="AO4883" i="22"/>
  <c r="AN4883" i="22"/>
  <c r="AL4883" i="22"/>
  <c r="AK4883" i="22"/>
  <c r="AI4883" i="22"/>
  <c r="AH4883" i="22"/>
  <c r="AF4883" i="22"/>
  <c r="AE4883" i="22"/>
  <c r="Z4883" i="22"/>
  <c r="AC4883" i="22" s="1"/>
  <c r="AM4883" i="22" s="1"/>
  <c r="Y4883" i="22"/>
  <c r="AB4883" i="22" s="1"/>
  <c r="AG4883" i="22" s="1"/>
  <c r="X4883" i="22"/>
  <c r="V4883" i="22"/>
  <c r="S4883" i="22"/>
  <c r="P4883" i="22"/>
  <c r="AO4882" i="22"/>
  <c r="AM4882" i="22"/>
  <c r="AL4882" i="22"/>
  <c r="AK4882" i="22"/>
  <c r="AI4882" i="22"/>
  <c r="AG4882" i="22"/>
  <c r="AF4882" i="22"/>
  <c r="AE4882" i="22"/>
  <c r="Z4882" i="22"/>
  <c r="AC4882" i="22" s="1"/>
  <c r="AN4882" i="22" s="1"/>
  <c r="Y4882" i="22"/>
  <c r="AB4882" i="22" s="1"/>
  <c r="AH4882" i="22" s="1"/>
  <c r="X4882" i="22"/>
  <c r="V4882" i="22"/>
  <c r="S4882" i="22"/>
  <c r="P4882" i="22"/>
  <c r="AO4881" i="22"/>
  <c r="AM4881" i="22"/>
  <c r="AL4881" i="22"/>
  <c r="AK4881" i="22"/>
  <c r="AI4881" i="22"/>
  <c r="AG4881" i="22"/>
  <c r="AF4881" i="22"/>
  <c r="AE4881" i="22"/>
  <c r="Z4881" i="22"/>
  <c r="AC4881" i="22" s="1"/>
  <c r="AN4881" i="22" s="1"/>
  <c r="Y4881" i="22"/>
  <c r="AB4881" i="22" s="1"/>
  <c r="AH4881" i="22" s="1"/>
  <c r="X4881" i="22"/>
  <c r="V4881" i="22"/>
  <c r="S4881" i="22"/>
  <c r="P4881" i="22"/>
  <c r="AO4880" i="22"/>
  <c r="AM4880" i="22"/>
  <c r="AL4880" i="22"/>
  <c r="AK4880" i="22"/>
  <c r="AI4880" i="22"/>
  <c r="AG4880" i="22"/>
  <c r="AF4880" i="22"/>
  <c r="AE4880" i="22"/>
  <c r="Z4880" i="22"/>
  <c r="AC4880" i="22" s="1"/>
  <c r="AN4880" i="22" s="1"/>
  <c r="Y4880" i="22"/>
  <c r="AB4880" i="22" s="1"/>
  <c r="AH4880" i="22" s="1"/>
  <c r="X4880" i="22"/>
  <c r="V4880" i="22"/>
  <c r="S4880" i="22"/>
  <c r="P4880" i="22"/>
  <c r="AO4879" i="22"/>
  <c r="AM4879" i="22"/>
  <c r="AL4879" i="22"/>
  <c r="AK4879" i="22"/>
  <c r="AI4879" i="22"/>
  <c r="AG4879" i="22"/>
  <c r="AF4879" i="22"/>
  <c r="AE4879" i="22"/>
  <c r="Z4879" i="22"/>
  <c r="AC4879" i="22" s="1"/>
  <c r="AN4879" i="22" s="1"/>
  <c r="Y4879" i="22"/>
  <c r="AB4879" i="22" s="1"/>
  <c r="AH4879" i="22" s="1"/>
  <c r="X4879" i="22"/>
  <c r="V4879" i="22"/>
  <c r="S4879" i="22"/>
  <c r="P4879" i="22"/>
  <c r="AN4878" i="22"/>
  <c r="AM4878" i="22"/>
  <c r="AL4878" i="22"/>
  <c r="AK4878" i="22"/>
  <c r="AH4878" i="22"/>
  <c r="AG4878" i="22"/>
  <c r="AF4878" i="22"/>
  <c r="AE4878" i="22"/>
  <c r="Z4878" i="22"/>
  <c r="AC4878" i="22" s="1"/>
  <c r="AO4878" i="22" s="1"/>
  <c r="Y4878" i="22"/>
  <c r="AB4878" i="22" s="1"/>
  <c r="AI4878" i="22" s="1"/>
  <c r="X4878" i="22"/>
  <c r="V4878" i="22"/>
  <c r="S4878" i="22"/>
  <c r="P4878" i="22"/>
  <c r="AO4877" i="22"/>
  <c r="AM4877" i="22"/>
  <c r="AL4877" i="22"/>
  <c r="AK4877" i="22"/>
  <c r="AI4877" i="22"/>
  <c r="AG4877" i="22"/>
  <c r="AF4877" i="22"/>
  <c r="AE4877" i="22"/>
  <c r="Z4877" i="22"/>
  <c r="AC4877" i="22" s="1"/>
  <c r="AN4877" i="22" s="1"/>
  <c r="Y4877" i="22"/>
  <c r="AB4877" i="22" s="1"/>
  <c r="AH4877" i="22" s="1"/>
  <c r="X4877" i="22"/>
  <c r="V4877" i="22"/>
  <c r="S4877" i="22"/>
  <c r="P4877" i="22"/>
  <c r="AO4876" i="22"/>
  <c r="AN4876" i="22"/>
  <c r="AL4876" i="22"/>
  <c r="AK4876" i="22"/>
  <c r="AI4876" i="22"/>
  <c r="AH4876" i="22"/>
  <c r="AF4876" i="22"/>
  <c r="AE4876" i="22"/>
  <c r="Z4876" i="22"/>
  <c r="AC4876" i="22" s="1"/>
  <c r="AM4876" i="22" s="1"/>
  <c r="Y4876" i="22"/>
  <c r="AB4876" i="22" s="1"/>
  <c r="AG4876" i="22" s="1"/>
  <c r="X4876" i="22"/>
  <c r="V4876" i="22"/>
  <c r="S4876" i="22"/>
  <c r="P4876" i="22"/>
  <c r="AO4875" i="22"/>
  <c r="AN4875" i="22"/>
  <c r="AL4875" i="22"/>
  <c r="AK4875" i="22"/>
  <c r="AI4875" i="22"/>
  <c r="AH4875" i="22"/>
  <c r="AF4875" i="22"/>
  <c r="AE4875" i="22"/>
  <c r="Z4875" i="22"/>
  <c r="AC4875" i="22" s="1"/>
  <c r="AM4875" i="22" s="1"/>
  <c r="Y4875" i="22"/>
  <c r="AB4875" i="22" s="1"/>
  <c r="AG4875" i="22" s="1"/>
  <c r="X4875" i="22"/>
  <c r="V4875" i="22"/>
  <c r="S4875" i="22"/>
  <c r="P4875" i="22"/>
  <c r="AO4874" i="22"/>
  <c r="AN4874" i="22"/>
  <c r="AL4874" i="22"/>
  <c r="AK4874" i="22"/>
  <c r="AI4874" i="22"/>
  <c r="AH4874" i="22"/>
  <c r="AF4874" i="22"/>
  <c r="AE4874" i="22"/>
  <c r="Z4874" i="22"/>
  <c r="AC4874" i="22" s="1"/>
  <c r="AM4874" i="22" s="1"/>
  <c r="Y4874" i="22"/>
  <c r="AB4874" i="22" s="1"/>
  <c r="AG4874" i="22" s="1"/>
  <c r="X4874" i="22"/>
  <c r="V4874" i="22"/>
  <c r="S4874" i="22"/>
  <c r="P4874" i="22"/>
  <c r="AO4873" i="22"/>
  <c r="AM4873" i="22"/>
  <c r="AL4873" i="22"/>
  <c r="AK4873" i="22"/>
  <c r="AI4873" i="22"/>
  <c r="AG4873" i="22"/>
  <c r="AF4873" i="22"/>
  <c r="AE4873" i="22"/>
  <c r="Z4873" i="22"/>
  <c r="AC4873" i="22" s="1"/>
  <c r="AN4873" i="22" s="1"/>
  <c r="Y4873" i="22"/>
  <c r="AB4873" i="22" s="1"/>
  <c r="AH4873" i="22" s="1"/>
  <c r="X4873" i="22"/>
  <c r="V4873" i="22"/>
  <c r="S4873" i="22"/>
  <c r="P4873" i="22"/>
  <c r="AO4872" i="22"/>
  <c r="AM4872" i="22"/>
  <c r="AL4872" i="22"/>
  <c r="AK4872" i="22"/>
  <c r="AI4872" i="22"/>
  <c r="AG4872" i="22"/>
  <c r="AF4872" i="22"/>
  <c r="AE4872" i="22"/>
  <c r="Z4872" i="22"/>
  <c r="AC4872" i="22" s="1"/>
  <c r="AN4872" i="22" s="1"/>
  <c r="Y4872" i="22"/>
  <c r="AB4872" i="22" s="1"/>
  <c r="AH4872" i="22" s="1"/>
  <c r="X4872" i="22"/>
  <c r="V4872" i="22"/>
  <c r="S4872" i="22"/>
  <c r="P4872" i="22"/>
  <c r="AO4871" i="22"/>
  <c r="AM4871" i="22"/>
  <c r="AL4871" i="22"/>
  <c r="AK4871" i="22"/>
  <c r="AI4871" i="22"/>
  <c r="AG4871" i="22"/>
  <c r="AF4871" i="22"/>
  <c r="AE4871" i="22"/>
  <c r="Z4871" i="22"/>
  <c r="AC4871" i="22" s="1"/>
  <c r="AN4871" i="22" s="1"/>
  <c r="Y4871" i="22"/>
  <c r="AB4871" i="22" s="1"/>
  <c r="AH4871" i="22" s="1"/>
  <c r="X4871" i="22"/>
  <c r="V4871" i="22"/>
  <c r="S4871" i="22"/>
  <c r="P4871" i="22"/>
  <c r="AO4870" i="22"/>
  <c r="AM4870" i="22"/>
  <c r="AL4870" i="22"/>
  <c r="AK4870" i="22"/>
  <c r="AI4870" i="22"/>
  <c r="AG4870" i="22"/>
  <c r="AF4870" i="22"/>
  <c r="AE4870" i="22"/>
  <c r="Z4870" i="22"/>
  <c r="AC4870" i="22" s="1"/>
  <c r="AN4870" i="22" s="1"/>
  <c r="Y4870" i="22"/>
  <c r="AB4870" i="22" s="1"/>
  <c r="AH4870" i="22" s="1"/>
  <c r="X4870" i="22"/>
  <c r="V4870" i="22"/>
  <c r="S4870" i="22"/>
  <c r="P4870" i="22"/>
  <c r="AO4869" i="22"/>
  <c r="AM4869" i="22"/>
  <c r="AL4869" i="22"/>
  <c r="AK4869" i="22"/>
  <c r="AI4869" i="22"/>
  <c r="AG4869" i="22"/>
  <c r="AF4869" i="22"/>
  <c r="AE4869" i="22"/>
  <c r="Z4869" i="22"/>
  <c r="AC4869" i="22" s="1"/>
  <c r="AN4869" i="22" s="1"/>
  <c r="Y4869" i="22"/>
  <c r="AB4869" i="22" s="1"/>
  <c r="AH4869" i="22" s="1"/>
  <c r="X4869" i="22"/>
  <c r="V4869" i="22"/>
  <c r="S4869" i="22"/>
  <c r="P4869" i="22"/>
  <c r="AO4868" i="22"/>
  <c r="AM4868" i="22"/>
  <c r="AL4868" i="22"/>
  <c r="AK4868" i="22"/>
  <c r="AI4868" i="22"/>
  <c r="AG4868" i="22"/>
  <c r="AF4868" i="22"/>
  <c r="AE4868" i="22"/>
  <c r="Z4868" i="22"/>
  <c r="AC4868" i="22" s="1"/>
  <c r="AN4868" i="22" s="1"/>
  <c r="Y4868" i="22"/>
  <c r="AB4868" i="22" s="1"/>
  <c r="AH4868" i="22" s="1"/>
  <c r="X4868" i="22"/>
  <c r="V4868" i="22"/>
  <c r="S4868" i="22"/>
  <c r="P4868" i="22"/>
  <c r="AO4867" i="22"/>
  <c r="AM4867" i="22"/>
  <c r="AL4867" i="22"/>
  <c r="AK4867" i="22"/>
  <c r="AI4867" i="22"/>
  <c r="AG4867" i="22"/>
  <c r="AF4867" i="22"/>
  <c r="AE4867" i="22"/>
  <c r="Z4867" i="22"/>
  <c r="AC4867" i="22" s="1"/>
  <c r="AN4867" i="22" s="1"/>
  <c r="Y4867" i="22"/>
  <c r="AB4867" i="22" s="1"/>
  <c r="AH4867" i="22" s="1"/>
  <c r="X4867" i="22"/>
  <c r="V4867" i="22"/>
  <c r="S4867" i="22"/>
  <c r="P4867" i="22"/>
  <c r="AO4866" i="22"/>
  <c r="AN4866" i="22"/>
  <c r="AL4866" i="22"/>
  <c r="AK4866" i="22"/>
  <c r="AI4866" i="22"/>
  <c r="AH4866" i="22"/>
  <c r="AF4866" i="22"/>
  <c r="AE4866" i="22"/>
  <c r="Z4866" i="22"/>
  <c r="AC4866" i="22" s="1"/>
  <c r="AM4866" i="22" s="1"/>
  <c r="Y4866" i="22"/>
  <c r="AB4866" i="22" s="1"/>
  <c r="AG4866" i="22" s="1"/>
  <c r="X4866" i="22"/>
  <c r="V4866" i="22"/>
  <c r="S4866" i="22"/>
  <c r="P4866" i="22"/>
  <c r="AO4865" i="22"/>
  <c r="AM4865" i="22"/>
  <c r="AL4865" i="22"/>
  <c r="AK4865" i="22"/>
  <c r="AI4865" i="22"/>
  <c r="AG4865" i="22"/>
  <c r="AF4865" i="22"/>
  <c r="AE4865" i="22"/>
  <c r="Z4865" i="22"/>
  <c r="AC4865" i="22" s="1"/>
  <c r="AN4865" i="22" s="1"/>
  <c r="Y4865" i="22"/>
  <c r="AB4865" i="22" s="1"/>
  <c r="AH4865" i="22" s="1"/>
  <c r="X4865" i="22"/>
  <c r="V4865" i="22"/>
  <c r="S4865" i="22"/>
  <c r="P4865" i="22"/>
  <c r="AO4864" i="22"/>
  <c r="AM4864" i="22"/>
  <c r="AL4864" i="22"/>
  <c r="AK4864" i="22"/>
  <c r="AI4864" i="22"/>
  <c r="AG4864" i="22"/>
  <c r="AF4864" i="22"/>
  <c r="AE4864" i="22"/>
  <c r="Z4864" i="22"/>
  <c r="AC4864" i="22" s="1"/>
  <c r="AN4864" i="22" s="1"/>
  <c r="Y4864" i="22"/>
  <c r="AB4864" i="22" s="1"/>
  <c r="AH4864" i="22" s="1"/>
  <c r="X4864" i="22"/>
  <c r="V4864" i="22"/>
  <c r="S4864" i="22"/>
  <c r="P4864" i="22"/>
  <c r="AO4863" i="22"/>
  <c r="AN4863" i="22"/>
  <c r="AL4863" i="22"/>
  <c r="AK4863" i="22"/>
  <c r="AI4863" i="22"/>
  <c r="AH4863" i="22"/>
  <c r="AF4863" i="22"/>
  <c r="AE4863" i="22"/>
  <c r="Z4863" i="22"/>
  <c r="AC4863" i="22" s="1"/>
  <c r="AM4863" i="22" s="1"/>
  <c r="Y4863" i="22"/>
  <c r="AB4863" i="22" s="1"/>
  <c r="AG4863" i="22" s="1"/>
  <c r="X4863" i="22"/>
  <c r="V4863" i="22"/>
  <c r="S4863" i="22"/>
  <c r="P4863" i="22"/>
  <c r="AO4862" i="22"/>
  <c r="AM4862" i="22"/>
  <c r="AL4862" i="22"/>
  <c r="AK4862" i="22"/>
  <c r="AI4862" i="22"/>
  <c r="AG4862" i="22"/>
  <c r="AF4862" i="22"/>
  <c r="AE4862" i="22"/>
  <c r="Z4862" i="22"/>
  <c r="AC4862" i="22" s="1"/>
  <c r="AN4862" i="22" s="1"/>
  <c r="Y4862" i="22"/>
  <c r="AB4862" i="22" s="1"/>
  <c r="AH4862" i="22" s="1"/>
  <c r="X4862" i="22"/>
  <c r="V4862" i="22"/>
  <c r="S4862" i="22"/>
  <c r="P4862" i="22"/>
  <c r="AO4861" i="22"/>
  <c r="AN4861" i="22"/>
  <c r="AL4861" i="22"/>
  <c r="AK4861" i="22"/>
  <c r="AI4861" i="22"/>
  <c r="AH4861" i="22"/>
  <c r="AF4861" i="22"/>
  <c r="AE4861" i="22"/>
  <c r="Z4861" i="22"/>
  <c r="AC4861" i="22" s="1"/>
  <c r="AM4861" i="22" s="1"/>
  <c r="Y4861" i="22"/>
  <c r="AB4861" i="22" s="1"/>
  <c r="AG4861" i="22" s="1"/>
  <c r="X4861" i="22"/>
  <c r="V4861" i="22"/>
  <c r="S4861" i="22"/>
  <c r="P4861" i="22"/>
  <c r="AN4860" i="22"/>
  <c r="AM4860" i="22"/>
  <c r="AL4860" i="22"/>
  <c r="AK4860" i="22"/>
  <c r="AH4860" i="22"/>
  <c r="AG4860" i="22"/>
  <c r="AF4860" i="22"/>
  <c r="AE4860" i="22"/>
  <c r="Z4860" i="22"/>
  <c r="AC4860" i="22" s="1"/>
  <c r="AO4860" i="22" s="1"/>
  <c r="Y4860" i="22"/>
  <c r="AB4860" i="22" s="1"/>
  <c r="AI4860" i="22" s="1"/>
  <c r="X4860" i="22"/>
  <c r="V4860" i="22"/>
  <c r="S4860" i="22"/>
  <c r="P4860" i="22"/>
  <c r="AN4859" i="22"/>
  <c r="AM4859" i="22"/>
  <c r="AL4859" i="22"/>
  <c r="AK4859" i="22"/>
  <c r="AH4859" i="22"/>
  <c r="AG4859" i="22"/>
  <c r="AF4859" i="22"/>
  <c r="AE4859" i="22"/>
  <c r="Z4859" i="22"/>
  <c r="AC4859" i="22" s="1"/>
  <c r="AO4859" i="22" s="1"/>
  <c r="Y4859" i="22"/>
  <c r="AB4859" i="22" s="1"/>
  <c r="AI4859" i="22" s="1"/>
  <c r="X4859" i="22"/>
  <c r="V4859" i="22"/>
  <c r="S4859" i="22"/>
  <c r="P4859" i="22"/>
  <c r="AO4858" i="22"/>
  <c r="AM4858" i="22"/>
  <c r="AL4858" i="22"/>
  <c r="AK4858" i="22"/>
  <c r="AI4858" i="22"/>
  <c r="AG4858" i="22"/>
  <c r="AF4858" i="22"/>
  <c r="AE4858" i="22"/>
  <c r="Z4858" i="22"/>
  <c r="AC4858" i="22" s="1"/>
  <c r="AN4858" i="22" s="1"/>
  <c r="Y4858" i="22"/>
  <c r="AB4858" i="22" s="1"/>
  <c r="AH4858" i="22" s="1"/>
  <c r="X4858" i="22"/>
  <c r="V4858" i="22"/>
  <c r="S4858" i="22"/>
  <c r="P4858" i="22"/>
  <c r="AO4857" i="22"/>
  <c r="AM4857" i="22"/>
  <c r="AL4857" i="22"/>
  <c r="AK4857" i="22"/>
  <c r="AI4857" i="22"/>
  <c r="AG4857" i="22"/>
  <c r="AF4857" i="22"/>
  <c r="AE4857" i="22"/>
  <c r="Z4857" i="22"/>
  <c r="AC4857" i="22" s="1"/>
  <c r="AN4857" i="22" s="1"/>
  <c r="Y4857" i="22"/>
  <c r="AB4857" i="22" s="1"/>
  <c r="AH4857" i="22" s="1"/>
  <c r="X4857" i="22"/>
  <c r="V4857" i="22"/>
  <c r="S4857" i="22"/>
  <c r="P4857" i="22"/>
  <c r="AO4856" i="22"/>
  <c r="AM4856" i="22"/>
  <c r="AL4856" i="22"/>
  <c r="AK4856" i="22"/>
  <c r="AI4856" i="22"/>
  <c r="AG4856" i="22"/>
  <c r="AF4856" i="22"/>
  <c r="AE4856" i="22"/>
  <c r="Z4856" i="22"/>
  <c r="AC4856" i="22" s="1"/>
  <c r="AN4856" i="22" s="1"/>
  <c r="Y4856" i="22"/>
  <c r="AB4856" i="22" s="1"/>
  <c r="AH4856" i="22" s="1"/>
  <c r="X4856" i="22"/>
  <c r="V4856" i="22"/>
  <c r="S4856" i="22"/>
  <c r="P4856" i="22"/>
  <c r="AO4855" i="22"/>
  <c r="AN4855" i="22"/>
  <c r="AL4855" i="22"/>
  <c r="AK4855" i="22"/>
  <c r="AI4855" i="22"/>
  <c r="AH4855" i="22"/>
  <c r="AF4855" i="22"/>
  <c r="AE4855" i="22"/>
  <c r="Z4855" i="22"/>
  <c r="AC4855" i="22" s="1"/>
  <c r="AM4855" i="22" s="1"/>
  <c r="Y4855" i="22"/>
  <c r="AB4855" i="22" s="1"/>
  <c r="AG4855" i="22" s="1"/>
  <c r="X4855" i="22"/>
  <c r="V4855" i="22"/>
  <c r="S4855" i="22"/>
  <c r="P4855" i="22"/>
  <c r="AO4854" i="22"/>
  <c r="AN4854" i="22"/>
  <c r="AL4854" i="22"/>
  <c r="AK4854" i="22"/>
  <c r="AI4854" i="22"/>
  <c r="AH4854" i="22"/>
  <c r="AF4854" i="22"/>
  <c r="AE4854" i="22"/>
  <c r="Z4854" i="22"/>
  <c r="AC4854" i="22" s="1"/>
  <c r="AM4854" i="22" s="1"/>
  <c r="Y4854" i="22"/>
  <c r="AB4854" i="22" s="1"/>
  <c r="AG4854" i="22" s="1"/>
  <c r="X4854" i="22"/>
  <c r="V4854" i="22"/>
  <c r="S4854" i="22"/>
  <c r="P4854" i="22"/>
  <c r="AO4853" i="22"/>
  <c r="AN4853" i="22"/>
  <c r="AL4853" i="22"/>
  <c r="AK4853" i="22"/>
  <c r="AI4853" i="22"/>
  <c r="AH4853" i="22"/>
  <c r="AF4853" i="22"/>
  <c r="AE4853" i="22"/>
  <c r="Z4853" i="22"/>
  <c r="AC4853" i="22" s="1"/>
  <c r="AM4853" i="22" s="1"/>
  <c r="Y4853" i="22"/>
  <c r="AB4853" i="22" s="1"/>
  <c r="AG4853" i="22" s="1"/>
  <c r="X4853" i="22"/>
  <c r="V4853" i="22"/>
  <c r="S4853" i="22"/>
  <c r="P4853" i="22"/>
  <c r="AN4852" i="22"/>
  <c r="AM4852" i="22"/>
  <c r="AL4852" i="22"/>
  <c r="AK4852" i="22"/>
  <c r="AH4852" i="22"/>
  <c r="AG4852" i="22"/>
  <c r="AF4852" i="22"/>
  <c r="AE4852" i="22"/>
  <c r="Z4852" i="22"/>
  <c r="AC4852" i="22" s="1"/>
  <c r="AO4852" i="22" s="1"/>
  <c r="Y4852" i="22"/>
  <c r="AB4852" i="22" s="1"/>
  <c r="AI4852" i="22" s="1"/>
  <c r="X4852" i="22"/>
  <c r="V4852" i="22"/>
  <c r="S4852" i="22"/>
  <c r="P4852" i="22"/>
  <c r="AO4851" i="22"/>
  <c r="AM4851" i="22"/>
  <c r="AL4851" i="22"/>
  <c r="AK4851" i="22"/>
  <c r="AI4851" i="22"/>
  <c r="AG4851" i="22"/>
  <c r="AF4851" i="22"/>
  <c r="AE4851" i="22"/>
  <c r="Z4851" i="22"/>
  <c r="AC4851" i="22" s="1"/>
  <c r="AN4851" i="22" s="1"/>
  <c r="Y4851" i="22"/>
  <c r="AB4851" i="22" s="1"/>
  <c r="AH4851" i="22" s="1"/>
  <c r="X4851" i="22"/>
  <c r="V4851" i="22"/>
  <c r="S4851" i="22"/>
  <c r="P4851" i="22"/>
  <c r="AO4850" i="22"/>
  <c r="AM4850" i="22"/>
  <c r="AL4850" i="22"/>
  <c r="AK4850" i="22"/>
  <c r="AI4850" i="22"/>
  <c r="AG4850" i="22"/>
  <c r="AF4850" i="22"/>
  <c r="AE4850" i="22"/>
  <c r="Z4850" i="22"/>
  <c r="AC4850" i="22" s="1"/>
  <c r="AN4850" i="22" s="1"/>
  <c r="Y4850" i="22"/>
  <c r="AB4850" i="22" s="1"/>
  <c r="AH4850" i="22" s="1"/>
  <c r="X4850" i="22"/>
  <c r="V4850" i="22"/>
  <c r="S4850" i="22"/>
  <c r="P4850" i="22"/>
  <c r="AN4849" i="22"/>
  <c r="AM4849" i="22"/>
  <c r="AL4849" i="22"/>
  <c r="AK4849" i="22"/>
  <c r="AH4849" i="22"/>
  <c r="AG4849" i="22"/>
  <c r="AF4849" i="22"/>
  <c r="AE4849" i="22"/>
  <c r="Z4849" i="22"/>
  <c r="AC4849" i="22" s="1"/>
  <c r="AO4849" i="22" s="1"/>
  <c r="Y4849" i="22"/>
  <c r="AB4849" i="22" s="1"/>
  <c r="AI4849" i="22" s="1"/>
  <c r="X4849" i="22"/>
  <c r="V4849" i="22"/>
  <c r="S4849" i="22"/>
  <c r="P4849" i="22"/>
  <c r="AO4848" i="22"/>
  <c r="AN4848" i="22"/>
  <c r="AL4848" i="22"/>
  <c r="AK4848" i="22"/>
  <c r="AI4848" i="22"/>
  <c r="AH4848" i="22"/>
  <c r="AF4848" i="22"/>
  <c r="AE4848" i="22"/>
  <c r="Z4848" i="22"/>
  <c r="AC4848" i="22" s="1"/>
  <c r="AM4848" i="22" s="1"/>
  <c r="Y4848" i="22"/>
  <c r="AB4848" i="22" s="1"/>
  <c r="AG4848" i="22" s="1"/>
  <c r="X4848" i="22"/>
  <c r="V4848" i="22"/>
  <c r="S4848" i="22"/>
  <c r="P4848" i="22"/>
  <c r="AO4847" i="22"/>
  <c r="AM4847" i="22"/>
  <c r="AL4847" i="22"/>
  <c r="AK4847" i="22"/>
  <c r="AI4847" i="22"/>
  <c r="AG4847" i="22"/>
  <c r="AF4847" i="22"/>
  <c r="AE4847" i="22"/>
  <c r="Z4847" i="22"/>
  <c r="AC4847" i="22" s="1"/>
  <c r="AN4847" i="22" s="1"/>
  <c r="Y4847" i="22"/>
  <c r="AB4847" i="22" s="1"/>
  <c r="AH4847" i="22" s="1"/>
  <c r="X4847" i="22"/>
  <c r="V4847" i="22"/>
  <c r="S4847" i="22"/>
  <c r="P4847" i="22"/>
  <c r="AO4846" i="22"/>
  <c r="AM4846" i="22"/>
  <c r="AL4846" i="22"/>
  <c r="AK4846" i="22"/>
  <c r="AI4846" i="22"/>
  <c r="AG4846" i="22"/>
  <c r="AF4846" i="22"/>
  <c r="AE4846" i="22"/>
  <c r="Z4846" i="22"/>
  <c r="AC4846" i="22" s="1"/>
  <c r="AN4846" i="22" s="1"/>
  <c r="Y4846" i="22"/>
  <c r="AB4846" i="22" s="1"/>
  <c r="AH4846" i="22" s="1"/>
  <c r="X4846" i="22"/>
  <c r="V4846" i="22"/>
  <c r="S4846" i="22"/>
  <c r="P4846" i="22"/>
  <c r="AO4845" i="22"/>
  <c r="AM4845" i="22"/>
  <c r="AL4845" i="22"/>
  <c r="AK4845" i="22"/>
  <c r="AI4845" i="22"/>
  <c r="AG4845" i="22"/>
  <c r="AF4845" i="22"/>
  <c r="AE4845" i="22"/>
  <c r="Z4845" i="22"/>
  <c r="AC4845" i="22" s="1"/>
  <c r="AN4845" i="22" s="1"/>
  <c r="Y4845" i="22"/>
  <c r="AB4845" i="22" s="1"/>
  <c r="AH4845" i="22" s="1"/>
  <c r="X4845" i="22"/>
  <c r="V4845" i="22"/>
  <c r="S4845" i="22"/>
  <c r="P4845" i="22"/>
  <c r="AN4844" i="22"/>
  <c r="AM4844" i="22"/>
  <c r="AL4844" i="22"/>
  <c r="AK4844" i="22"/>
  <c r="AH4844" i="22"/>
  <c r="AG4844" i="22"/>
  <c r="AF4844" i="22"/>
  <c r="AE4844" i="22"/>
  <c r="Z4844" i="22"/>
  <c r="AC4844" i="22" s="1"/>
  <c r="AO4844" i="22" s="1"/>
  <c r="Y4844" i="22"/>
  <c r="AB4844" i="22" s="1"/>
  <c r="AI4844" i="22" s="1"/>
  <c r="X4844" i="22"/>
  <c r="V4844" i="22"/>
  <c r="S4844" i="22"/>
  <c r="P4844" i="22"/>
  <c r="AN4843" i="22"/>
  <c r="AM4843" i="22"/>
  <c r="AL4843" i="22"/>
  <c r="AK4843" i="22"/>
  <c r="AH4843" i="22"/>
  <c r="AG4843" i="22"/>
  <c r="AF4843" i="22"/>
  <c r="AE4843" i="22"/>
  <c r="Z4843" i="22"/>
  <c r="AC4843" i="22" s="1"/>
  <c r="AO4843" i="22" s="1"/>
  <c r="Y4843" i="22"/>
  <c r="AB4843" i="22" s="1"/>
  <c r="AI4843" i="22" s="1"/>
  <c r="X4843" i="22"/>
  <c r="V4843" i="22"/>
  <c r="S4843" i="22"/>
  <c r="P4843" i="22"/>
  <c r="AN4842" i="22"/>
  <c r="AM4842" i="22"/>
  <c r="AL4842" i="22"/>
  <c r="AK4842" i="22"/>
  <c r="AH4842" i="22"/>
  <c r="AG4842" i="22"/>
  <c r="AF4842" i="22"/>
  <c r="AE4842" i="22"/>
  <c r="Z4842" i="22"/>
  <c r="AC4842" i="22" s="1"/>
  <c r="AO4842" i="22" s="1"/>
  <c r="Y4842" i="22"/>
  <c r="AB4842" i="22" s="1"/>
  <c r="AI4842" i="22" s="1"/>
  <c r="X4842" i="22"/>
  <c r="V4842" i="22"/>
  <c r="S4842" i="22"/>
  <c r="P4842" i="22"/>
  <c r="AN4841" i="22"/>
  <c r="AM4841" i="22"/>
  <c r="AL4841" i="22"/>
  <c r="AK4841" i="22"/>
  <c r="AH4841" i="22"/>
  <c r="AG4841" i="22"/>
  <c r="AF4841" i="22"/>
  <c r="AE4841" i="22"/>
  <c r="Z4841" i="22"/>
  <c r="AC4841" i="22" s="1"/>
  <c r="AO4841" i="22" s="1"/>
  <c r="Y4841" i="22"/>
  <c r="AB4841" i="22" s="1"/>
  <c r="AI4841" i="22" s="1"/>
  <c r="X4841" i="22"/>
  <c r="V4841" i="22"/>
  <c r="S4841" i="22"/>
  <c r="P4841" i="22"/>
  <c r="AN4840" i="22"/>
  <c r="AM4840" i="22"/>
  <c r="AL4840" i="22"/>
  <c r="AK4840" i="22"/>
  <c r="AH4840" i="22"/>
  <c r="AG4840" i="22"/>
  <c r="AF4840" i="22"/>
  <c r="AE4840" i="22"/>
  <c r="Z4840" i="22"/>
  <c r="AC4840" i="22" s="1"/>
  <c r="AO4840" i="22" s="1"/>
  <c r="Y4840" i="22"/>
  <c r="AB4840" i="22" s="1"/>
  <c r="AI4840" i="22" s="1"/>
  <c r="X4840" i="22"/>
  <c r="V4840" i="22"/>
  <c r="S4840" i="22"/>
  <c r="P4840" i="22"/>
  <c r="AO4839" i="22"/>
  <c r="AM4839" i="22"/>
  <c r="AL4839" i="22"/>
  <c r="AK4839" i="22"/>
  <c r="AI4839" i="22"/>
  <c r="AG4839" i="22"/>
  <c r="AF4839" i="22"/>
  <c r="AE4839" i="22"/>
  <c r="Z4839" i="22"/>
  <c r="AC4839" i="22" s="1"/>
  <c r="AN4839" i="22" s="1"/>
  <c r="Y4839" i="22"/>
  <c r="AB4839" i="22" s="1"/>
  <c r="AH4839" i="22" s="1"/>
  <c r="X4839" i="22"/>
  <c r="V4839" i="22"/>
  <c r="S4839" i="22"/>
  <c r="P4839" i="22"/>
  <c r="AO4838" i="22"/>
  <c r="AN4838" i="22"/>
  <c r="AL4838" i="22"/>
  <c r="AK4838" i="22"/>
  <c r="AI4838" i="22"/>
  <c r="AH4838" i="22"/>
  <c r="AF4838" i="22"/>
  <c r="AE4838" i="22"/>
  <c r="Z4838" i="22"/>
  <c r="AC4838" i="22" s="1"/>
  <c r="AM4838" i="22" s="1"/>
  <c r="Y4838" i="22"/>
  <c r="AB4838" i="22" s="1"/>
  <c r="AG4838" i="22" s="1"/>
  <c r="X4838" i="22"/>
  <c r="V4838" i="22"/>
  <c r="S4838" i="22"/>
  <c r="P4838" i="22"/>
  <c r="AO4837" i="22"/>
  <c r="AN4837" i="22"/>
  <c r="AL4837" i="22"/>
  <c r="AK4837" i="22"/>
  <c r="AI4837" i="22"/>
  <c r="AH4837" i="22"/>
  <c r="AF4837" i="22"/>
  <c r="AE4837" i="22"/>
  <c r="Z4837" i="22"/>
  <c r="AC4837" i="22" s="1"/>
  <c r="AM4837" i="22" s="1"/>
  <c r="Y4837" i="22"/>
  <c r="AB4837" i="22" s="1"/>
  <c r="AG4837" i="22" s="1"/>
  <c r="X4837" i="22"/>
  <c r="V4837" i="22"/>
  <c r="S4837" i="22"/>
  <c r="P4837" i="22"/>
  <c r="AO4836" i="22"/>
  <c r="AN4836" i="22"/>
  <c r="AL4836" i="22"/>
  <c r="AK4836" i="22"/>
  <c r="AI4836" i="22"/>
  <c r="AH4836" i="22"/>
  <c r="AF4836" i="22"/>
  <c r="AE4836" i="22"/>
  <c r="Z4836" i="22"/>
  <c r="AC4836" i="22" s="1"/>
  <c r="AM4836" i="22" s="1"/>
  <c r="Y4836" i="22"/>
  <c r="AB4836" i="22" s="1"/>
  <c r="AG4836" i="22" s="1"/>
  <c r="X4836" i="22"/>
  <c r="V4836" i="22"/>
  <c r="S4836" i="22"/>
  <c r="P4836" i="22"/>
  <c r="AO4835" i="22"/>
  <c r="AN4835" i="22"/>
  <c r="AL4835" i="22"/>
  <c r="AK4835" i="22"/>
  <c r="AI4835" i="22"/>
  <c r="AH4835" i="22"/>
  <c r="AF4835" i="22"/>
  <c r="AE4835" i="22"/>
  <c r="Z4835" i="22"/>
  <c r="AC4835" i="22" s="1"/>
  <c r="AM4835" i="22" s="1"/>
  <c r="Y4835" i="22"/>
  <c r="AB4835" i="22" s="1"/>
  <c r="AG4835" i="22" s="1"/>
  <c r="X4835" i="22"/>
  <c r="V4835" i="22"/>
  <c r="S4835" i="22"/>
  <c r="P4835" i="22"/>
  <c r="AO4834" i="22"/>
  <c r="AN4834" i="22"/>
  <c r="AL4834" i="22"/>
  <c r="AK4834" i="22"/>
  <c r="AI4834" i="22"/>
  <c r="AH4834" i="22"/>
  <c r="AF4834" i="22"/>
  <c r="AE4834" i="22"/>
  <c r="Z4834" i="22"/>
  <c r="AC4834" i="22" s="1"/>
  <c r="AM4834" i="22" s="1"/>
  <c r="Y4834" i="22"/>
  <c r="AB4834" i="22" s="1"/>
  <c r="AG4834" i="22" s="1"/>
  <c r="X4834" i="22"/>
  <c r="V4834" i="22"/>
  <c r="S4834" i="22"/>
  <c r="P4834" i="22"/>
  <c r="AO4833" i="22"/>
  <c r="AM4833" i="22"/>
  <c r="AL4833" i="22"/>
  <c r="AK4833" i="22"/>
  <c r="AI4833" i="22"/>
  <c r="AG4833" i="22"/>
  <c r="AF4833" i="22"/>
  <c r="AE4833" i="22"/>
  <c r="Z4833" i="22"/>
  <c r="AC4833" i="22" s="1"/>
  <c r="AN4833" i="22" s="1"/>
  <c r="Y4833" i="22"/>
  <c r="AB4833" i="22" s="1"/>
  <c r="AH4833" i="22" s="1"/>
  <c r="X4833" i="22"/>
  <c r="V4833" i="22"/>
  <c r="S4833" i="22"/>
  <c r="P4833" i="22"/>
  <c r="AO4832" i="22"/>
  <c r="AN4832" i="22"/>
  <c r="AL4832" i="22"/>
  <c r="AK4832" i="22"/>
  <c r="AI4832" i="22"/>
  <c r="AH4832" i="22"/>
  <c r="AF4832" i="22"/>
  <c r="AE4832" i="22"/>
  <c r="Z4832" i="22"/>
  <c r="AC4832" i="22" s="1"/>
  <c r="AM4832" i="22" s="1"/>
  <c r="Y4832" i="22"/>
  <c r="AB4832" i="22" s="1"/>
  <c r="AG4832" i="22" s="1"/>
  <c r="X4832" i="22"/>
  <c r="V4832" i="22"/>
  <c r="S4832" i="22"/>
  <c r="P4832" i="22"/>
  <c r="AN4831" i="22"/>
  <c r="AM4831" i="22"/>
  <c r="AL4831" i="22"/>
  <c r="AK4831" i="22"/>
  <c r="AH4831" i="22"/>
  <c r="AG4831" i="22"/>
  <c r="AF4831" i="22"/>
  <c r="AE4831" i="22"/>
  <c r="Z4831" i="22"/>
  <c r="AC4831" i="22" s="1"/>
  <c r="AO4831" i="22" s="1"/>
  <c r="Y4831" i="22"/>
  <c r="AB4831" i="22" s="1"/>
  <c r="AI4831" i="22" s="1"/>
  <c r="X4831" i="22"/>
  <c r="V4831" i="22"/>
  <c r="S4831" i="22"/>
  <c r="P4831" i="22"/>
  <c r="AN4830" i="22"/>
  <c r="AM4830" i="22"/>
  <c r="AL4830" i="22"/>
  <c r="AK4830" i="22"/>
  <c r="AH4830" i="22"/>
  <c r="AG4830" i="22"/>
  <c r="AF4830" i="22"/>
  <c r="AE4830" i="22"/>
  <c r="Z4830" i="22"/>
  <c r="AC4830" i="22" s="1"/>
  <c r="AO4830" i="22" s="1"/>
  <c r="Y4830" i="22"/>
  <c r="AB4830" i="22" s="1"/>
  <c r="AI4830" i="22" s="1"/>
  <c r="X4830" i="22"/>
  <c r="V4830" i="22"/>
  <c r="S4830" i="22"/>
  <c r="P4830" i="22"/>
  <c r="AO4829" i="22"/>
  <c r="AN4829" i="22"/>
  <c r="AL4829" i="22"/>
  <c r="AK4829" i="22"/>
  <c r="AI4829" i="22"/>
  <c r="AH4829" i="22"/>
  <c r="AF4829" i="22"/>
  <c r="AE4829" i="22"/>
  <c r="Z4829" i="22"/>
  <c r="AC4829" i="22" s="1"/>
  <c r="AM4829" i="22" s="1"/>
  <c r="Y4829" i="22"/>
  <c r="AB4829" i="22" s="1"/>
  <c r="AG4829" i="22" s="1"/>
  <c r="X4829" i="22"/>
  <c r="V4829" i="22"/>
  <c r="S4829" i="22"/>
  <c r="P4829" i="22"/>
  <c r="AO4828" i="22"/>
  <c r="AM4828" i="22"/>
  <c r="AL4828" i="22"/>
  <c r="AK4828" i="22"/>
  <c r="AI4828" i="22"/>
  <c r="AG4828" i="22"/>
  <c r="AF4828" i="22"/>
  <c r="AE4828" i="22"/>
  <c r="Z4828" i="22"/>
  <c r="AC4828" i="22" s="1"/>
  <c r="AN4828" i="22" s="1"/>
  <c r="Y4828" i="22"/>
  <c r="AB4828" i="22" s="1"/>
  <c r="AH4828" i="22" s="1"/>
  <c r="X4828" i="22"/>
  <c r="V4828" i="22"/>
  <c r="S4828" i="22"/>
  <c r="P4828" i="22"/>
  <c r="AO4827" i="22"/>
  <c r="AM4827" i="22"/>
  <c r="AL4827" i="22"/>
  <c r="AK4827" i="22"/>
  <c r="AI4827" i="22"/>
  <c r="AG4827" i="22"/>
  <c r="AF4827" i="22"/>
  <c r="AE4827" i="22"/>
  <c r="Z4827" i="22"/>
  <c r="AC4827" i="22" s="1"/>
  <c r="AN4827" i="22" s="1"/>
  <c r="Y4827" i="22"/>
  <c r="AB4827" i="22" s="1"/>
  <c r="AH4827" i="22" s="1"/>
  <c r="X4827" i="22"/>
  <c r="V4827" i="22"/>
  <c r="S4827" i="22"/>
  <c r="P4827" i="22"/>
  <c r="AO4826" i="22"/>
  <c r="AN4826" i="22"/>
  <c r="AL4826" i="22"/>
  <c r="AK4826" i="22"/>
  <c r="AI4826" i="22"/>
  <c r="AH4826" i="22"/>
  <c r="AF4826" i="22"/>
  <c r="AE4826" i="22"/>
  <c r="Z4826" i="22"/>
  <c r="AC4826" i="22" s="1"/>
  <c r="AM4826" i="22" s="1"/>
  <c r="Y4826" i="22"/>
  <c r="AB4826" i="22" s="1"/>
  <c r="AG4826" i="22" s="1"/>
  <c r="X4826" i="22"/>
  <c r="V4826" i="22"/>
  <c r="S4826" i="22"/>
  <c r="P4826" i="22"/>
  <c r="AO4825" i="22"/>
  <c r="AM4825" i="22"/>
  <c r="AL4825" i="22"/>
  <c r="AK4825" i="22"/>
  <c r="AI4825" i="22"/>
  <c r="AG4825" i="22"/>
  <c r="AF4825" i="22"/>
  <c r="AE4825" i="22"/>
  <c r="Z4825" i="22"/>
  <c r="AC4825" i="22" s="1"/>
  <c r="AN4825" i="22" s="1"/>
  <c r="Y4825" i="22"/>
  <c r="AB4825" i="22" s="1"/>
  <c r="AH4825" i="22" s="1"/>
  <c r="X4825" i="22"/>
  <c r="V4825" i="22"/>
  <c r="S4825" i="22"/>
  <c r="P4825" i="22"/>
  <c r="AO4824" i="22"/>
  <c r="AN4824" i="22"/>
  <c r="AL4824" i="22"/>
  <c r="AK4824" i="22"/>
  <c r="AI4824" i="22"/>
  <c r="AH4824" i="22"/>
  <c r="AF4824" i="22"/>
  <c r="AE4824" i="22"/>
  <c r="Z4824" i="22"/>
  <c r="AC4824" i="22" s="1"/>
  <c r="AM4824" i="22" s="1"/>
  <c r="Y4824" i="22"/>
  <c r="AB4824" i="22" s="1"/>
  <c r="AG4824" i="22" s="1"/>
  <c r="X4824" i="22"/>
  <c r="V4824" i="22"/>
  <c r="S4824" i="22"/>
  <c r="P4824" i="22"/>
  <c r="AO4823" i="22"/>
  <c r="AN4823" i="22"/>
  <c r="AL4823" i="22"/>
  <c r="AK4823" i="22"/>
  <c r="AI4823" i="22"/>
  <c r="AH4823" i="22"/>
  <c r="AF4823" i="22"/>
  <c r="AE4823" i="22"/>
  <c r="Z4823" i="22"/>
  <c r="AC4823" i="22" s="1"/>
  <c r="AM4823" i="22" s="1"/>
  <c r="Y4823" i="22"/>
  <c r="AB4823" i="22" s="1"/>
  <c r="AG4823" i="22" s="1"/>
  <c r="X4823" i="22"/>
  <c r="V4823" i="22"/>
  <c r="S4823" i="22"/>
  <c r="P4823" i="22"/>
  <c r="AO4822" i="22"/>
  <c r="AM4822" i="22"/>
  <c r="AL4822" i="22"/>
  <c r="AK4822" i="22"/>
  <c r="AI4822" i="22"/>
  <c r="AG4822" i="22"/>
  <c r="AF4822" i="22"/>
  <c r="AE4822" i="22"/>
  <c r="Z4822" i="22"/>
  <c r="AC4822" i="22" s="1"/>
  <c r="AN4822" i="22" s="1"/>
  <c r="Y4822" i="22"/>
  <c r="AB4822" i="22" s="1"/>
  <c r="AH4822" i="22" s="1"/>
  <c r="X4822" i="22"/>
  <c r="V4822" i="22"/>
  <c r="S4822" i="22"/>
  <c r="P4822" i="22"/>
  <c r="AO4821" i="22"/>
  <c r="AM4821" i="22"/>
  <c r="AL4821" i="22"/>
  <c r="AK4821" i="22"/>
  <c r="AI4821" i="22"/>
  <c r="AG4821" i="22"/>
  <c r="AF4821" i="22"/>
  <c r="AE4821" i="22"/>
  <c r="Z4821" i="22"/>
  <c r="AC4821" i="22" s="1"/>
  <c r="AN4821" i="22" s="1"/>
  <c r="Y4821" i="22"/>
  <c r="AB4821" i="22" s="1"/>
  <c r="AH4821" i="22" s="1"/>
  <c r="X4821" i="22"/>
  <c r="V4821" i="22"/>
  <c r="S4821" i="22"/>
  <c r="P4821" i="22"/>
  <c r="AO4820" i="22"/>
  <c r="AM4820" i="22"/>
  <c r="AL4820" i="22"/>
  <c r="AK4820" i="22"/>
  <c r="AI4820" i="22"/>
  <c r="AG4820" i="22"/>
  <c r="AF4820" i="22"/>
  <c r="AE4820" i="22"/>
  <c r="Z4820" i="22"/>
  <c r="AC4820" i="22" s="1"/>
  <c r="AN4820" i="22" s="1"/>
  <c r="Y4820" i="22"/>
  <c r="AB4820" i="22" s="1"/>
  <c r="AH4820" i="22" s="1"/>
  <c r="X4820" i="22"/>
  <c r="V4820" i="22"/>
  <c r="S4820" i="22"/>
  <c r="P4820" i="22"/>
  <c r="AO4819" i="22"/>
  <c r="AM4819" i="22"/>
  <c r="AL4819" i="22"/>
  <c r="AK4819" i="22"/>
  <c r="AI4819" i="22"/>
  <c r="AG4819" i="22"/>
  <c r="AF4819" i="22"/>
  <c r="AE4819" i="22"/>
  <c r="Z4819" i="22"/>
  <c r="AC4819" i="22" s="1"/>
  <c r="AN4819" i="22" s="1"/>
  <c r="Y4819" i="22"/>
  <c r="AB4819" i="22" s="1"/>
  <c r="AH4819" i="22" s="1"/>
  <c r="X4819" i="22"/>
  <c r="V4819" i="22"/>
  <c r="S4819" i="22"/>
  <c r="P4819" i="22"/>
  <c r="AN4818" i="22"/>
  <c r="AM4818" i="22"/>
  <c r="AL4818" i="22"/>
  <c r="AK4818" i="22"/>
  <c r="AH4818" i="22"/>
  <c r="AG4818" i="22"/>
  <c r="AF4818" i="22"/>
  <c r="AE4818" i="22"/>
  <c r="Z4818" i="22"/>
  <c r="AC4818" i="22" s="1"/>
  <c r="AO4818" i="22" s="1"/>
  <c r="Y4818" i="22"/>
  <c r="AB4818" i="22" s="1"/>
  <c r="AI4818" i="22" s="1"/>
  <c r="X4818" i="22"/>
  <c r="V4818" i="22"/>
  <c r="S4818" i="22"/>
  <c r="P4818" i="22"/>
  <c r="AN4817" i="22"/>
  <c r="AM4817" i="22"/>
  <c r="AL4817" i="22"/>
  <c r="AK4817" i="22"/>
  <c r="AH4817" i="22"/>
  <c r="AG4817" i="22"/>
  <c r="AF4817" i="22"/>
  <c r="AE4817" i="22"/>
  <c r="Z4817" i="22"/>
  <c r="AC4817" i="22" s="1"/>
  <c r="AO4817" i="22" s="1"/>
  <c r="Y4817" i="22"/>
  <c r="AB4817" i="22" s="1"/>
  <c r="AI4817" i="22" s="1"/>
  <c r="X4817" i="22"/>
  <c r="V4817" i="22"/>
  <c r="S4817" i="22"/>
  <c r="P4817" i="22"/>
  <c r="AN4816" i="22"/>
  <c r="AM4816" i="22"/>
  <c r="AL4816" i="22"/>
  <c r="AK4816" i="22"/>
  <c r="AH4816" i="22"/>
  <c r="AG4816" i="22"/>
  <c r="AF4816" i="22"/>
  <c r="AE4816" i="22"/>
  <c r="Z4816" i="22"/>
  <c r="AC4816" i="22" s="1"/>
  <c r="AO4816" i="22" s="1"/>
  <c r="Y4816" i="22"/>
  <c r="AB4816" i="22" s="1"/>
  <c r="AI4816" i="22" s="1"/>
  <c r="X4816" i="22"/>
  <c r="V4816" i="22"/>
  <c r="S4816" i="22"/>
  <c r="P4816" i="22"/>
  <c r="AN4815" i="22"/>
  <c r="AM4815" i="22"/>
  <c r="AL4815" i="22"/>
  <c r="AK4815" i="22"/>
  <c r="AH4815" i="22"/>
  <c r="AG4815" i="22"/>
  <c r="AF4815" i="22"/>
  <c r="AE4815" i="22"/>
  <c r="Z4815" i="22"/>
  <c r="AC4815" i="22" s="1"/>
  <c r="AO4815" i="22" s="1"/>
  <c r="Y4815" i="22"/>
  <c r="AB4815" i="22" s="1"/>
  <c r="AI4815" i="22" s="1"/>
  <c r="X4815" i="22"/>
  <c r="V4815" i="22"/>
  <c r="S4815" i="22"/>
  <c r="P4815" i="22"/>
  <c r="AO4814" i="22"/>
  <c r="AM4814" i="22"/>
  <c r="AL4814" i="22"/>
  <c r="AK4814" i="22"/>
  <c r="AI4814" i="22"/>
  <c r="AG4814" i="22"/>
  <c r="AF4814" i="22"/>
  <c r="AE4814" i="22"/>
  <c r="Z4814" i="22"/>
  <c r="AC4814" i="22" s="1"/>
  <c r="AN4814" i="22" s="1"/>
  <c r="Y4814" i="22"/>
  <c r="AB4814" i="22" s="1"/>
  <c r="AH4814" i="22" s="1"/>
  <c r="X4814" i="22"/>
  <c r="V4814" i="22"/>
  <c r="S4814" i="22"/>
  <c r="P4814" i="22"/>
  <c r="AN4813" i="22"/>
  <c r="AM4813" i="22"/>
  <c r="AL4813" i="22"/>
  <c r="AK4813" i="22"/>
  <c r="AH4813" i="22"/>
  <c r="AG4813" i="22"/>
  <c r="AF4813" i="22"/>
  <c r="AE4813" i="22"/>
  <c r="Z4813" i="22"/>
  <c r="AC4813" i="22" s="1"/>
  <c r="AO4813" i="22" s="1"/>
  <c r="Y4813" i="22"/>
  <c r="AB4813" i="22" s="1"/>
  <c r="AI4813" i="22" s="1"/>
  <c r="X4813" i="22"/>
  <c r="V4813" i="22"/>
  <c r="S4813" i="22"/>
  <c r="P4813" i="22"/>
  <c r="AO4812" i="22"/>
  <c r="AN4812" i="22"/>
  <c r="AL4812" i="22"/>
  <c r="AK4812" i="22"/>
  <c r="AI4812" i="22"/>
  <c r="AH4812" i="22"/>
  <c r="AF4812" i="22"/>
  <c r="AE4812" i="22"/>
  <c r="Z4812" i="22"/>
  <c r="AC4812" i="22" s="1"/>
  <c r="AM4812" i="22" s="1"/>
  <c r="Y4812" i="22"/>
  <c r="AB4812" i="22" s="1"/>
  <c r="AG4812" i="22" s="1"/>
  <c r="X4812" i="22"/>
  <c r="V4812" i="22"/>
  <c r="S4812" i="22"/>
  <c r="P4812" i="22"/>
  <c r="AO4811" i="22"/>
  <c r="AN4811" i="22"/>
  <c r="AL4811" i="22"/>
  <c r="AK4811" i="22"/>
  <c r="AI4811" i="22"/>
  <c r="AH4811" i="22"/>
  <c r="AF4811" i="22"/>
  <c r="AE4811" i="22"/>
  <c r="Z4811" i="22"/>
  <c r="AC4811" i="22" s="1"/>
  <c r="AM4811" i="22" s="1"/>
  <c r="Y4811" i="22"/>
  <c r="AB4811" i="22" s="1"/>
  <c r="AG4811" i="22" s="1"/>
  <c r="X4811" i="22"/>
  <c r="V4811" i="22"/>
  <c r="S4811" i="22"/>
  <c r="P4811" i="22"/>
  <c r="AO4810" i="22"/>
  <c r="AN4810" i="22"/>
  <c r="AL4810" i="22"/>
  <c r="AK4810" i="22"/>
  <c r="AI4810" i="22"/>
  <c r="AH4810" i="22"/>
  <c r="AF4810" i="22"/>
  <c r="AE4810" i="22"/>
  <c r="Z4810" i="22"/>
  <c r="AC4810" i="22" s="1"/>
  <c r="AM4810" i="22" s="1"/>
  <c r="Y4810" i="22"/>
  <c r="AB4810" i="22" s="1"/>
  <c r="AG4810" i="22" s="1"/>
  <c r="X4810" i="22"/>
  <c r="V4810" i="22"/>
  <c r="S4810" i="22"/>
  <c r="P4810" i="22"/>
  <c r="AO4809" i="22"/>
  <c r="AM4809" i="22"/>
  <c r="AL4809" i="22"/>
  <c r="AK4809" i="22"/>
  <c r="AI4809" i="22"/>
  <c r="AG4809" i="22"/>
  <c r="AF4809" i="22"/>
  <c r="AE4809" i="22"/>
  <c r="Z4809" i="22"/>
  <c r="AC4809" i="22" s="1"/>
  <c r="AN4809" i="22" s="1"/>
  <c r="Y4809" i="22"/>
  <c r="AB4809" i="22" s="1"/>
  <c r="AH4809" i="22" s="1"/>
  <c r="X4809" i="22"/>
  <c r="V4809" i="22"/>
  <c r="S4809" i="22"/>
  <c r="P4809" i="22"/>
  <c r="AN4808" i="22"/>
  <c r="AM4808" i="22"/>
  <c r="AL4808" i="22"/>
  <c r="AK4808" i="22"/>
  <c r="AH4808" i="22"/>
  <c r="AG4808" i="22"/>
  <c r="AF4808" i="22"/>
  <c r="AE4808" i="22"/>
  <c r="Z4808" i="22"/>
  <c r="AC4808" i="22" s="1"/>
  <c r="AO4808" i="22" s="1"/>
  <c r="Y4808" i="22"/>
  <c r="AB4808" i="22" s="1"/>
  <c r="AI4808" i="22" s="1"/>
  <c r="X4808" i="22"/>
  <c r="V4808" i="22"/>
  <c r="S4808" i="22"/>
  <c r="P4808" i="22"/>
  <c r="AN4807" i="22"/>
  <c r="AM4807" i="22"/>
  <c r="AL4807" i="22"/>
  <c r="AK4807" i="22"/>
  <c r="AH4807" i="22"/>
  <c r="AG4807" i="22"/>
  <c r="AF4807" i="22"/>
  <c r="AE4807" i="22"/>
  <c r="Z4807" i="22"/>
  <c r="AC4807" i="22" s="1"/>
  <c r="AO4807" i="22" s="1"/>
  <c r="Y4807" i="22"/>
  <c r="AB4807" i="22" s="1"/>
  <c r="AI4807" i="22" s="1"/>
  <c r="X4807" i="22"/>
  <c r="V4807" i="22"/>
  <c r="S4807" i="22"/>
  <c r="P4807" i="22"/>
  <c r="AO4806" i="22"/>
  <c r="AM4806" i="22"/>
  <c r="AL4806" i="22"/>
  <c r="AK4806" i="22"/>
  <c r="AI4806" i="22"/>
  <c r="AG4806" i="22"/>
  <c r="AF4806" i="22"/>
  <c r="AE4806" i="22"/>
  <c r="Z4806" i="22"/>
  <c r="AC4806" i="22" s="1"/>
  <c r="AN4806" i="22" s="1"/>
  <c r="Y4806" i="22"/>
  <c r="AB4806" i="22" s="1"/>
  <c r="AH4806" i="22" s="1"/>
  <c r="X4806" i="22"/>
  <c r="V4806" i="22"/>
  <c r="S4806" i="22"/>
  <c r="P4806" i="22"/>
  <c r="AO4805" i="22"/>
  <c r="AN4805" i="22"/>
  <c r="AL4805" i="22"/>
  <c r="AK4805" i="22"/>
  <c r="AI4805" i="22"/>
  <c r="AH4805" i="22"/>
  <c r="AF4805" i="22"/>
  <c r="AE4805" i="22"/>
  <c r="Z4805" i="22"/>
  <c r="AC4805" i="22" s="1"/>
  <c r="AM4805" i="22" s="1"/>
  <c r="Y4805" i="22"/>
  <c r="AB4805" i="22" s="1"/>
  <c r="AG4805" i="22" s="1"/>
  <c r="X4805" i="22"/>
  <c r="V4805" i="22"/>
  <c r="S4805" i="22"/>
  <c r="P4805" i="22"/>
  <c r="AO4804" i="22"/>
  <c r="AM4804" i="22"/>
  <c r="AL4804" i="22"/>
  <c r="AK4804" i="22"/>
  <c r="AI4804" i="22"/>
  <c r="AG4804" i="22"/>
  <c r="AF4804" i="22"/>
  <c r="AE4804" i="22"/>
  <c r="Z4804" i="22"/>
  <c r="AC4804" i="22" s="1"/>
  <c r="AN4804" i="22" s="1"/>
  <c r="Y4804" i="22"/>
  <c r="AB4804" i="22" s="1"/>
  <c r="AH4804" i="22" s="1"/>
  <c r="X4804" i="22"/>
  <c r="V4804" i="22"/>
  <c r="S4804" i="22"/>
  <c r="P4804" i="22"/>
  <c r="AN4803" i="22"/>
  <c r="AM4803" i="22"/>
  <c r="AL4803" i="22"/>
  <c r="AK4803" i="22"/>
  <c r="AH4803" i="22"/>
  <c r="AG4803" i="22"/>
  <c r="AF4803" i="22"/>
  <c r="AE4803" i="22"/>
  <c r="Z4803" i="22"/>
  <c r="AC4803" i="22" s="1"/>
  <c r="AO4803" i="22" s="1"/>
  <c r="Y4803" i="22"/>
  <c r="AB4803" i="22" s="1"/>
  <c r="AI4803" i="22" s="1"/>
  <c r="X4803" i="22"/>
  <c r="V4803" i="22"/>
  <c r="S4803" i="22"/>
  <c r="P4803" i="22"/>
  <c r="AN4802" i="22"/>
  <c r="AM4802" i="22"/>
  <c r="AL4802" i="22"/>
  <c r="AK4802" i="22"/>
  <c r="AH4802" i="22"/>
  <c r="AG4802" i="22"/>
  <c r="AF4802" i="22"/>
  <c r="AE4802" i="22"/>
  <c r="Z4802" i="22"/>
  <c r="AC4802" i="22" s="1"/>
  <c r="AO4802" i="22" s="1"/>
  <c r="Y4802" i="22"/>
  <c r="AB4802" i="22" s="1"/>
  <c r="AI4802" i="22" s="1"/>
  <c r="X4802" i="22"/>
  <c r="V4802" i="22"/>
  <c r="S4802" i="22"/>
  <c r="P4802" i="22"/>
  <c r="AN4801" i="22"/>
  <c r="AM4801" i="22"/>
  <c r="AL4801" i="22"/>
  <c r="AK4801" i="22"/>
  <c r="AH4801" i="22"/>
  <c r="AG4801" i="22"/>
  <c r="AF4801" i="22"/>
  <c r="AE4801" i="22"/>
  <c r="Z4801" i="22"/>
  <c r="AC4801" i="22" s="1"/>
  <c r="AO4801" i="22" s="1"/>
  <c r="Y4801" i="22"/>
  <c r="AB4801" i="22" s="1"/>
  <c r="AI4801" i="22" s="1"/>
  <c r="X4801" i="22"/>
  <c r="V4801" i="22"/>
  <c r="S4801" i="22"/>
  <c r="P4801" i="22"/>
  <c r="AO4800" i="22"/>
  <c r="AN4800" i="22"/>
  <c r="AL4800" i="22"/>
  <c r="AK4800" i="22"/>
  <c r="AI4800" i="22"/>
  <c r="AH4800" i="22"/>
  <c r="AF4800" i="22"/>
  <c r="AE4800" i="22"/>
  <c r="Z4800" i="22"/>
  <c r="AC4800" i="22" s="1"/>
  <c r="AM4800" i="22" s="1"/>
  <c r="Y4800" i="22"/>
  <c r="AB4800" i="22" s="1"/>
  <c r="AG4800" i="22" s="1"/>
  <c r="X4800" i="22"/>
  <c r="V4800" i="22"/>
  <c r="S4800" i="22"/>
  <c r="P4800" i="22"/>
  <c r="AO4799" i="22"/>
  <c r="AN4799" i="22"/>
  <c r="AL4799" i="22"/>
  <c r="AK4799" i="22"/>
  <c r="AI4799" i="22"/>
  <c r="AH4799" i="22"/>
  <c r="AF4799" i="22"/>
  <c r="AE4799" i="22"/>
  <c r="Z4799" i="22"/>
  <c r="AC4799" i="22" s="1"/>
  <c r="AM4799" i="22" s="1"/>
  <c r="Y4799" i="22"/>
  <c r="AB4799" i="22" s="1"/>
  <c r="AG4799" i="22" s="1"/>
  <c r="X4799" i="22"/>
  <c r="V4799" i="22"/>
  <c r="S4799" i="22"/>
  <c r="P4799" i="22"/>
  <c r="AO4798" i="22"/>
  <c r="AN4798" i="22"/>
  <c r="AL4798" i="22"/>
  <c r="AK4798" i="22"/>
  <c r="AI4798" i="22"/>
  <c r="AH4798" i="22"/>
  <c r="AF4798" i="22"/>
  <c r="AE4798" i="22"/>
  <c r="Z4798" i="22"/>
  <c r="AC4798" i="22" s="1"/>
  <c r="AM4798" i="22" s="1"/>
  <c r="Y4798" i="22"/>
  <c r="AB4798" i="22" s="1"/>
  <c r="AG4798" i="22" s="1"/>
  <c r="X4798" i="22"/>
  <c r="V4798" i="22"/>
  <c r="S4798" i="22"/>
  <c r="P4798" i="22"/>
  <c r="AO4797" i="22"/>
  <c r="AM4797" i="22"/>
  <c r="AL4797" i="22"/>
  <c r="AK4797" i="22"/>
  <c r="AI4797" i="22"/>
  <c r="AG4797" i="22"/>
  <c r="AF4797" i="22"/>
  <c r="AE4797" i="22"/>
  <c r="Z4797" i="22"/>
  <c r="AC4797" i="22" s="1"/>
  <c r="AN4797" i="22" s="1"/>
  <c r="Y4797" i="22"/>
  <c r="AB4797" i="22" s="1"/>
  <c r="AH4797" i="22" s="1"/>
  <c r="X4797" i="22"/>
  <c r="V4797" i="22"/>
  <c r="S4797" i="22"/>
  <c r="P4797" i="22"/>
  <c r="AO4796" i="22"/>
  <c r="AN4796" i="22"/>
  <c r="AL4796" i="22"/>
  <c r="AK4796" i="22"/>
  <c r="AI4796" i="22"/>
  <c r="AH4796" i="22"/>
  <c r="AF4796" i="22"/>
  <c r="AE4796" i="22"/>
  <c r="Z4796" i="22"/>
  <c r="AC4796" i="22" s="1"/>
  <c r="AM4796" i="22" s="1"/>
  <c r="Y4796" i="22"/>
  <c r="AB4796" i="22" s="1"/>
  <c r="AG4796" i="22" s="1"/>
  <c r="X4796" i="22"/>
  <c r="V4796" i="22"/>
  <c r="S4796" i="22"/>
  <c r="P4796" i="22"/>
  <c r="AO4795" i="22"/>
  <c r="AN4795" i="22"/>
  <c r="AL4795" i="22"/>
  <c r="AK4795" i="22"/>
  <c r="AI4795" i="22"/>
  <c r="AH4795" i="22"/>
  <c r="AF4795" i="22"/>
  <c r="AE4795" i="22"/>
  <c r="Z4795" i="22"/>
  <c r="AC4795" i="22" s="1"/>
  <c r="AM4795" i="22" s="1"/>
  <c r="Y4795" i="22"/>
  <c r="AB4795" i="22" s="1"/>
  <c r="AG4795" i="22" s="1"/>
  <c r="X4795" i="22"/>
  <c r="V4795" i="22"/>
  <c r="S4795" i="22"/>
  <c r="P4795" i="22"/>
  <c r="AO4794" i="22"/>
  <c r="AN4794" i="22"/>
  <c r="AL4794" i="22"/>
  <c r="AK4794" i="22"/>
  <c r="AI4794" i="22"/>
  <c r="AH4794" i="22"/>
  <c r="AF4794" i="22"/>
  <c r="AE4794" i="22"/>
  <c r="Z4794" i="22"/>
  <c r="AC4794" i="22" s="1"/>
  <c r="AM4794" i="22" s="1"/>
  <c r="Y4794" i="22"/>
  <c r="AB4794" i="22" s="1"/>
  <c r="AG4794" i="22" s="1"/>
  <c r="X4794" i="22"/>
  <c r="V4794" i="22"/>
  <c r="S4794" i="22"/>
  <c r="P4794" i="22"/>
  <c r="AO4793" i="22"/>
  <c r="AN4793" i="22"/>
  <c r="AL4793" i="22"/>
  <c r="AK4793" i="22"/>
  <c r="AI4793" i="22"/>
  <c r="AH4793" i="22"/>
  <c r="AF4793" i="22"/>
  <c r="AE4793" i="22"/>
  <c r="Z4793" i="22"/>
  <c r="AC4793" i="22" s="1"/>
  <c r="AM4793" i="22" s="1"/>
  <c r="Y4793" i="22"/>
  <c r="AB4793" i="22" s="1"/>
  <c r="AG4793" i="22" s="1"/>
  <c r="X4793" i="22"/>
  <c r="V4793" i="22"/>
  <c r="S4793" i="22"/>
  <c r="P4793" i="22"/>
  <c r="AO4792" i="22"/>
  <c r="AM4792" i="22"/>
  <c r="AL4792" i="22"/>
  <c r="AK4792" i="22"/>
  <c r="AI4792" i="22"/>
  <c r="AG4792" i="22"/>
  <c r="AF4792" i="22"/>
  <c r="AE4792" i="22"/>
  <c r="Z4792" i="22"/>
  <c r="AC4792" i="22" s="1"/>
  <c r="AN4792" i="22" s="1"/>
  <c r="Y4792" i="22"/>
  <c r="AB4792" i="22" s="1"/>
  <c r="AH4792" i="22" s="1"/>
  <c r="X4792" i="22"/>
  <c r="V4792" i="22"/>
  <c r="S4792" i="22"/>
  <c r="P4792" i="22"/>
  <c r="AO4791" i="22"/>
  <c r="AN4791" i="22"/>
  <c r="AL4791" i="22"/>
  <c r="AK4791" i="22"/>
  <c r="AI4791" i="22"/>
  <c r="AH4791" i="22"/>
  <c r="AF4791" i="22"/>
  <c r="AE4791" i="22"/>
  <c r="Z4791" i="22"/>
  <c r="AC4791" i="22" s="1"/>
  <c r="AM4791" i="22" s="1"/>
  <c r="Y4791" i="22"/>
  <c r="AB4791" i="22" s="1"/>
  <c r="AG4791" i="22" s="1"/>
  <c r="X4791" i="22"/>
  <c r="V4791" i="22"/>
  <c r="S4791" i="22"/>
  <c r="P4791" i="22"/>
  <c r="AO4790" i="22"/>
  <c r="AN4790" i="22"/>
  <c r="AL4790" i="22"/>
  <c r="AK4790" i="22"/>
  <c r="AI4790" i="22"/>
  <c r="AH4790" i="22"/>
  <c r="AF4790" i="22"/>
  <c r="AE4790" i="22"/>
  <c r="Z4790" i="22"/>
  <c r="AC4790" i="22" s="1"/>
  <c r="AM4790" i="22" s="1"/>
  <c r="Y4790" i="22"/>
  <c r="AB4790" i="22" s="1"/>
  <c r="AG4790" i="22" s="1"/>
  <c r="X4790" i="22"/>
  <c r="V4790" i="22"/>
  <c r="S4790" i="22"/>
  <c r="P4790" i="22"/>
  <c r="AO4789" i="22"/>
  <c r="AN4789" i="22"/>
  <c r="AL4789" i="22"/>
  <c r="AK4789" i="22"/>
  <c r="AI4789" i="22"/>
  <c r="AH4789" i="22"/>
  <c r="AF4789" i="22"/>
  <c r="AE4789" i="22"/>
  <c r="Z4789" i="22"/>
  <c r="AC4789" i="22" s="1"/>
  <c r="AM4789" i="22" s="1"/>
  <c r="Y4789" i="22"/>
  <c r="AB4789" i="22" s="1"/>
  <c r="AG4789" i="22" s="1"/>
  <c r="X4789" i="22"/>
  <c r="V4789" i="22"/>
  <c r="S4789" i="22"/>
  <c r="P4789" i="22"/>
  <c r="AO4788" i="22"/>
  <c r="AM4788" i="22"/>
  <c r="AL4788" i="22"/>
  <c r="AK4788" i="22"/>
  <c r="AI4788" i="22"/>
  <c r="AG4788" i="22"/>
  <c r="AF4788" i="22"/>
  <c r="AE4788" i="22"/>
  <c r="Z4788" i="22"/>
  <c r="AC4788" i="22" s="1"/>
  <c r="AN4788" i="22" s="1"/>
  <c r="Y4788" i="22"/>
  <c r="AB4788" i="22" s="1"/>
  <c r="AH4788" i="22" s="1"/>
  <c r="X4788" i="22"/>
  <c r="V4788" i="22"/>
  <c r="S4788" i="22"/>
  <c r="P4788" i="22"/>
  <c r="AO4787" i="22"/>
  <c r="AM4787" i="22"/>
  <c r="AL4787" i="22"/>
  <c r="AK4787" i="22"/>
  <c r="AI4787" i="22"/>
  <c r="AG4787" i="22"/>
  <c r="AF4787" i="22"/>
  <c r="AE4787" i="22"/>
  <c r="Z4787" i="22"/>
  <c r="AC4787" i="22" s="1"/>
  <c r="AN4787" i="22" s="1"/>
  <c r="Y4787" i="22"/>
  <c r="AB4787" i="22" s="1"/>
  <c r="AH4787" i="22" s="1"/>
  <c r="X4787" i="22"/>
  <c r="V4787" i="22"/>
  <c r="S4787" i="22"/>
  <c r="P4787" i="22"/>
  <c r="AN4786" i="22"/>
  <c r="AM4786" i="22"/>
  <c r="AL4786" i="22"/>
  <c r="AK4786" i="22"/>
  <c r="AH4786" i="22"/>
  <c r="AG4786" i="22"/>
  <c r="AF4786" i="22"/>
  <c r="AE4786" i="22"/>
  <c r="Z4786" i="22"/>
  <c r="AC4786" i="22" s="1"/>
  <c r="AO4786" i="22" s="1"/>
  <c r="Y4786" i="22"/>
  <c r="AB4786" i="22" s="1"/>
  <c r="AI4786" i="22" s="1"/>
  <c r="X4786" i="22"/>
  <c r="V4786" i="22"/>
  <c r="S4786" i="22"/>
  <c r="P4786" i="22"/>
  <c r="AO4785" i="22"/>
  <c r="AN4785" i="22"/>
  <c r="AL4785" i="22"/>
  <c r="AK4785" i="22"/>
  <c r="AI4785" i="22"/>
  <c r="AH4785" i="22"/>
  <c r="AF4785" i="22"/>
  <c r="AE4785" i="22"/>
  <c r="Z4785" i="22"/>
  <c r="AC4785" i="22" s="1"/>
  <c r="AM4785" i="22" s="1"/>
  <c r="Y4785" i="22"/>
  <c r="AB4785" i="22" s="1"/>
  <c r="AG4785" i="22" s="1"/>
  <c r="X4785" i="22"/>
  <c r="V4785" i="22"/>
  <c r="S4785" i="22"/>
  <c r="P4785" i="22"/>
  <c r="AO4784" i="22"/>
  <c r="AM4784" i="22"/>
  <c r="AL4784" i="22"/>
  <c r="AK4784" i="22"/>
  <c r="AI4784" i="22"/>
  <c r="AG4784" i="22"/>
  <c r="AF4784" i="22"/>
  <c r="AE4784" i="22"/>
  <c r="Z4784" i="22"/>
  <c r="AC4784" i="22" s="1"/>
  <c r="AN4784" i="22" s="1"/>
  <c r="Y4784" i="22"/>
  <c r="AB4784" i="22" s="1"/>
  <c r="AH4784" i="22" s="1"/>
  <c r="X4784" i="22"/>
  <c r="V4784" i="22"/>
  <c r="S4784" i="22"/>
  <c r="P4784" i="22"/>
  <c r="AO4783" i="22"/>
  <c r="AN4783" i="22"/>
  <c r="AL4783" i="22"/>
  <c r="AK4783" i="22"/>
  <c r="AI4783" i="22"/>
  <c r="AH4783" i="22"/>
  <c r="AF4783" i="22"/>
  <c r="AE4783" i="22"/>
  <c r="Z4783" i="22"/>
  <c r="AC4783" i="22" s="1"/>
  <c r="AM4783" i="22" s="1"/>
  <c r="Y4783" i="22"/>
  <c r="AB4783" i="22" s="1"/>
  <c r="AG4783" i="22" s="1"/>
  <c r="X4783" i="22"/>
  <c r="V4783" i="22"/>
  <c r="S4783" i="22"/>
  <c r="P4783" i="22"/>
  <c r="AO4782" i="22"/>
  <c r="AN4782" i="22"/>
  <c r="AL4782" i="22"/>
  <c r="AK4782" i="22"/>
  <c r="AI4782" i="22"/>
  <c r="AH4782" i="22"/>
  <c r="AF4782" i="22"/>
  <c r="AE4782" i="22"/>
  <c r="Z4782" i="22"/>
  <c r="AC4782" i="22" s="1"/>
  <c r="AM4782" i="22" s="1"/>
  <c r="Y4782" i="22"/>
  <c r="AB4782" i="22" s="1"/>
  <c r="AG4782" i="22" s="1"/>
  <c r="X4782" i="22"/>
  <c r="V4782" i="22"/>
  <c r="S4782" i="22"/>
  <c r="P4782" i="22"/>
  <c r="AO4781" i="22"/>
  <c r="AM4781" i="22"/>
  <c r="AL4781" i="22"/>
  <c r="AK4781" i="22"/>
  <c r="AI4781" i="22"/>
  <c r="AG4781" i="22"/>
  <c r="AF4781" i="22"/>
  <c r="AE4781" i="22"/>
  <c r="Z4781" i="22"/>
  <c r="AC4781" i="22" s="1"/>
  <c r="AN4781" i="22" s="1"/>
  <c r="Y4781" i="22"/>
  <c r="AB4781" i="22" s="1"/>
  <c r="AH4781" i="22" s="1"/>
  <c r="X4781" i="22"/>
  <c r="V4781" i="22"/>
  <c r="S4781" i="22"/>
  <c r="P4781" i="22"/>
  <c r="AO4780" i="22"/>
  <c r="AN4780" i="22"/>
  <c r="AL4780" i="22"/>
  <c r="AK4780" i="22"/>
  <c r="AI4780" i="22"/>
  <c r="AH4780" i="22"/>
  <c r="AF4780" i="22"/>
  <c r="AE4780" i="22"/>
  <c r="Z4780" i="22"/>
  <c r="AC4780" i="22" s="1"/>
  <c r="AM4780" i="22" s="1"/>
  <c r="Y4780" i="22"/>
  <c r="AB4780" i="22" s="1"/>
  <c r="AG4780" i="22" s="1"/>
  <c r="X4780" i="22"/>
  <c r="V4780" i="22"/>
  <c r="S4780" i="22"/>
  <c r="P4780" i="22"/>
  <c r="AO4779" i="22"/>
  <c r="AM4779" i="22"/>
  <c r="AL4779" i="22"/>
  <c r="AK4779" i="22"/>
  <c r="AI4779" i="22"/>
  <c r="AG4779" i="22"/>
  <c r="AF4779" i="22"/>
  <c r="AE4779" i="22"/>
  <c r="Z4779" i="22"/>
  <c r="AC4779" i="22" s="1"/>
  <c r="AN4779" i="22" s="1"/>
  <c r="Y4779" i="22"/>
  <c r="AB4779" i="22" s="1"/>
  <c r="AH4779" i="22" s="1"/>
  <c r="X4779" i="22"/>
  <c r="V4779" i="22"/>
  <c r="S4779" i="22"/>
  <c r="P4779" i="22"/>
  <c r="AO4778" i="22"/>
  <c r="AM4778" i="22"/>
  <c r="AL4778" i="22"/>
  <c r="AK4778" i="22"/>
  <c r="AI4778" i="22"/>
  <c r="AG4778" i="22"/>
  <c r="AF4778" i="22"/>
  <c r="AE4778" i="22"/>
  <c r="Z4778" i="22"/>
  <c r="AC4778" i="22" s="1"/>
  <c r="AN4778" i="22" s="1"/>
  <c r="Y4778" i="22"/>
  <c r="AB4778" i="22" s="1"/>
  <c r="AH4778" i="22" s="1"/>
  <c r="X4778" i="22"/>
  <c r="V4778" i="22"/>
  <c r="S4778" i="22"/>
  <c r="P4778" i="22"/>
  <c r="AO4777" i="22"/>
  <c r="AM4777" i="22"/>
  <c r="AL4777" i="22"/>
  <c r="AK4777" i="22"/>
  <c r="AI4777" i="22"/>
  <c r="AG4777" i="22"/>
  <c r="AF4777" i="22"/>
  <c r="AE4777" i="22"/>
  <c r="Z4777" i="22"/>
  <c r="AC4777" i="22" s="1"/>
  <c r="AN4777" i="22" s="1"/>
  <c r="Y4777" i="22"/>
  <c r="AB4777" i="22" s="1"/>
  <c r="AH4777" i="22" s="1"/>
  <c r="X4777" i="22"/>
  <c r="V4777" i="22"/>
  <c r="S4777" i="22"/>
  <c r="P4777" i="22"/>
  <c r="AN4776" i="22"/>
  <c r="AM4776" i="22"/>
  <c r="AL4776" i="22"/>
  <c r="AK4776" i="22"/>
  <c r="AH4776" i="22"/>
  <c r="AG4776" i="22"/>
  <c r="AF4776" i="22"/>
  <c r="AE4776" i="22"/>
  <c r="Z4776" i="22"/>
  <c r="AC4776" i="22" s="1"/>
  <c r="AO4776" i="22" s="1"/>
  <c r="Y4776" i="22"/>
  <c r="AB4776" i="22" s="1"/>
  <c r="AI4776" i="22" s="1"/>
  <c r="X4776" i="22"/>
  <c r="V4776" i="22"/>
  <c r="S4776" i="22"/>
  <c r="P4776" i="22"/>
  <c r="AN4775" i="22"/>
  <c r="AM4775" i="22"/>
  <c r="AL4775" i="22"/>
  <c r="AK4775" i="22"/>
  <c r="AH4775" i="22"/>
  <c r="AG4775" i="22"/>
  <c r="AF4775" i="22"/>
  <c r="AE4775" i="22"/>
  <c r="Z4775" i="22"/>
  <c r="AC4775" i="22" s="1"/>
  <c r="AO4775" i="22" s="1"/>
  <c r="Y4775" i="22"/>
  <c r="AB4775" i="22" s="1"/>
  <c r="AI4775" i="22" s="1"/>
  <c r="X4775" i="22"/>
  <c r="V4775" i="22"/>
  <c r="S4775" i="22"/>
  <c r="P4775" i="22"/>
  <c r="AO4774" i="22"/>
  <c r="AN4774" i="22"/>
  <c r="AL4774" i="22"/>
  <c r="AK4774" i="22"/>
  <c r="AI4774" i="22"/>
  <c r="AH4774" i="22"/>
  <c r="AF4774" i="22"/>
  <c r="AE4774" i="22"/>
  <c r="Z4774" i="22"/>
  <c r="AC4774" i="22" s="1"/>
  <c r="AM4774" i="22" s="1"/>
  <c r="Y4774" i="22"/>
  <c r="AB4774" i="22" s="1"/>
  <c r="AG4774" i="22" s="1"/>
  <c r="X4774" i="22"/>
  <c r="V4774" i="22"/>
  <c r="S4774" i="22"/>
  <c r="P4774" i="22"/>
  <c r="AO4773" i="22"/>
  <c r="AN4773" i="22"/>
  <c r="AL4773" i="22"/>
  <c r="AK4773" i="22"/>
  <c r="AI4773" i="22"/>
  <c r="AH4773" i="22"/>
  <c r="AF4773" i="22"/>
  <c r="AE4773" i="22"/>
  <c r="Z4773" i="22"/>
  <c r="AC4773" i="22" s="1"/>
  <c r="AM4773" i="22" s="1"/>
  <c r="Y4773" i="22"/>
  <c r="AB4773" i="22" s="1"/>
  <c r="AG4773" i="22" s="1"/>
  <c r="X4773" i="22"/>
  <c r="V4773" i="22"/>
  <c r="S4773" i="22"/>
  <c r="P4773" i="22"/>
  <c r="AO4772" i="22"/>
  <c r="AN4772" i="22"/>
  <c r="AL4772" i="22"/>
  <c r="AK4772" i="22"/>
  <c r="AI4772" i="22"/>
  <c r="AH4772" i="22"/>
  <c r="AF4772" i="22"/>
  <c r="AE4772" i="22"/>
  <c r="Z4772" i="22"/>
  <c r="AC4772" i="22" s="1"/>
  <c r="AM4772" i="22" s="1"/>
  <c r="Y4772" i="22"/>
  <c r="AB4772" i="22" s="1"/>
  <c r="AG4772" i="22" s="1"/>
  <c r="X4772" i="22"/>
  <c r="V4772" i="22"/>
  <c r="S4772" i="22"/>
  <c r="P4772" i="22"/>
  <c r="AO4771" i="22"/>
  <c r="AM4771" i="22"/>
  <c r="AL4771" i="22"/>
  <c r="AK4771" i="22"/>
  <c r="AI4771" i="22"/>
  <c r="AG4771" i="22"/>
  <c r="AF4771" i="22"/>
  <c r="AE4771" i="22"/>
  <c r="Z4771" i="22"/>
  <c r="AC4771" i="22" s="1"/>
  <c r="AN4771" i="22" s="1"/>
  <c r="Y4771" i="22"/>
  <c r="AB4771" i="22" s="1"/>
  <c r="AH4771" i="22" s="1"/>
  <c r="X4771" i="22"/>
  <c r="V4771" i="22"/>
  <c r="S4771" i="22"/>
  <c r="P4771" i="22"/>
  <c r="AO4770" i="22"/>
  <c r="AM4770" i="22"/>
  <c r="AL4770" i="22"/>
  <c r="AK4770" i="22"/>
  <c r="AI4770" i="22"/>
  <c r="AG4770" i="22"/>
  <c r="AF4770" i="22"/>
  <c r="AE4770" i="22"/>
  <c r="Z4770" i="22"/>
  <c r="AC4770" i="22" s="1"/>
  <c r="AN4770" i="22" s="1"/>
  <c r="Y4770" i="22"/>
  <c r="AB4770" i="22" s="1"/>
  <c r="AH4770" i="22" s="1"/>
  <c r="X4770" i="22"/>
  <c r="V4770" i="22"/>
  <c r="S4770" i="22"/>
  <c r="P4770" i="22"/>
  <c r="AO4769" i="22"/>
  <c r="AN4769" i="22"/>
  <c r="AL4769" i="22"/>
  <c r="AK4769" i="22"/>
  <c r="AI4769" i="22"/>
  <c r="AH4769" i="22"/>
  <c r="AF4769" i="22"/>
  <c r="AE4769" i="22"/>
  <c r="Z4769" i="22"/>
  <c r="AC4769" i="22" s="1"/>
  <c r="AM4769" i="22" s="1"/>
  <c r="Y4769" i="22"/>
  <c r="AB4769" i="22" s="1"/>
  <c r="AG4769" i="22" s="1"/>
  <c r="X4769" i="22"/>
  <c r="V4769" i="22"/>
  <c r="S4769" i="22"/>
  <c r="P4769" i="22"/>
  <c r="AO4768" i="22"/>
  <c r="AM4768" i="22"/>
  <c r="AL4768" i="22"/>
  <c r="AK4768" i="22"/>
  <c r="AI4768" i="22"/>
  <c r="AG4768" i="22"/>
  <c r="AF4768" i="22"/>
  <c r="AE4768" i="22"/>
  <c r="Z4768" i="22"/>
  <c r="AC4768" i="22" s="1"/>
  <c r="AN4768" i="22" s="1"/>
  <c r="Y4768" i="22"/>
  <c r="AB4768" i="22" s="1"/>
  <c r="AH4768" i="22" s="1"/>
  <c r="X4768" i="22"/>
  <c r="V4768" i="22"/>
  <c r="S4768" i="22"/>
  <c r="P4768" i="22"/>
  <c r="AO4767" i="22"/>
  <c r="AM4767" i="22"/>
  <c r="AL4767" i="22"/>
  <c r="AK4767" i="22"/>
  <c r="AI4767" i="22"/>
  <c r="AG4767" i="22"/>
  <c r="AF4767" i="22"/>
  <c r="AE4767" i="22"/>
  <c r="Z4767" i="22"/>
  <c r="AC4767" i="22" s="1"/>
  <c r="AN4767" i="22" s="1"/>
  <c r="Y4767" i="22"/>
  <c r="AB4767" i="22" s="1"/>
  <c r="AH4767" i="22" s="1"/>
  <c r="X4767" i="22"/>
  <c r="V4767" i="22"/>
  <c r="S4767" i="22"/>
  <c r="P4767" i="22"/>
  <c r="AO4766" i="22"/>
  <c r="AM4766" i="22"/>
  <c r="AL4766" i="22"/>
  <c r="AK4766" i="22"/>
  <c r="AI4766" i="22"/>
  <c r="AG4766" i="22"/>
  <c r="AF4766" i="22"/>
  <c r="AE4766" i="22"/>
  <c r="Z4766" i="22"/>
  <c r="AC4766" i="22" s="1"/>
  <c r="AN4766" i="22" s="1"/>
  <c r="Y4766" i="22"/>
  <c r="AB4766" i="22" s="1"/>
  <c r="AH4766" i="22" s="1"/>
  <c r="X4766" i="22"/>
  <c r="V4766" i="22"/>
  <c r="S4766" i="22"/>
  <c r="P4766" i="22"/>
  <c r="AO4765" i="22"/>
  <c r="AN4765" i="22"/>
  <c r="AL4765" i="22"/>
  <c r="AK4765" i="22"/>
  <c r="AI4765" i="22"/>
  <c r="AH4765" i="22"/>
  <c r="AF4765" i="22"/>
  <c r="AE4765" i="22"/>
  <c r="Z4765" i="22"/>
  <c r="AC4765" i="22" s="1"/>
  <c r="AM4765" i="22" s="1"/>
  <c r="Y4765" i="22"/>
  <c r="AB4765" i="22" s="1"/>
  <c r="AG4765" i="22" s="1"/>
  <c r="X4765" i="22"/>
  <c r="V4765" i="22"/>
  <c r="S4765" i="22"/>
  <c r="P4765" i="22"/>
  <c r="AO4764" i="22"/>
  <c r="AN4764" i="22"/>
  <c r="AL4764" i="22"/>
  <c r="AK4764" i="22"/>
  <c r="AI4764" i="22"/>
  <c r="AH4764" i="22"/>
  <c r="AF4764" i="22"/>
  <c r="AE4764" i="22"/>
  <c r="Z4764" i="22"/>
  <c r="AC4764" i="22" s="1"/>
  <c r="AM4764" i="22" s="1"/>
  <c r="Y4764" i="22"/>
  <c r="AB4764" i="22" s="1"/>
  <c r="AG4764" i="22" s="1"/>
  <c r="X4764" i="22"/>
  <c r="V4764" i="22"/>
  <c r="S4764" i="22"/>
  <c r="P4764" i="22"/>
  <c r="AO4763" i="22"/>
  <c r="AN4763" i="22"/>
  <c r="AL4763" i="22"/>
  <c r="AK4763" i="22"/>
  <c r="AI4763" i="22"/>
  <c r="AH4763" i="22"/>
  <c r="AF4763" i="22"/>
  <c r="AE4763" i="22"/>
  <c r="Z4763" i="22"/>
  <c r="AC4763" i="22" s="1"/>
  <c r="AM4763" i="22" s="1"/>
  <c r="Y4763" i="22"/>
  <c r="AB4763" i="22" s="1"/>
  <c r="AG4763" i="22" s="1"/>
  <c r="X4763" i="22"/>
  <c r="V4763" i="22"/>
  <c r="S4763" i="22"/>
  <c r="P4763" i="22"/>
  <c r="AO4762" i="22"/>
  <c r="AM4762" i="22"/>
  <c r="AL4762" i="22"/>
  <c r="AK4762" i="22"/>
  <c r="AI4762" i="22"/>
  <c r="AG4762" i="22"/>
  <c r="AF4762" i="22"/>
  <c r="AE4762" i="22"/>
  <c r="Z4762" i="22"/>
  <c r="AC4762" i="22" s="1"/>
  <c r="AN4762" i="22" s="1"/>
  <c r="Y4762" i="22"/>
  <c r="AB4762" i="22" s="1"/>
  <c r="AH4762" i="22" s="1"/>
  <c r="X4762" i="22"/>
  <c r="V4762" i="22"/>
  <c r="S4762" i="22"/>
  <c r="P4762" i="22"/>
  <c r="AO4761" i="22"/>
  <c r="AM4761" i="22"/>
  <c r="AL4761" i="22"/>
  <c r="AK4761" i="22"/>
  <c r="AI4761" i="22"/>
  <c r="AG4761" i="22"/>
  <c r="AF4761" i="22"/>
  <c r="AE4761" i="22"/>
  <c r="Z4761" i="22"/>
  <c r="AC4761" i="22" s="1"/>
  <c r="AN4761" i="22" s="1"/>
  <c r="Y4761" i="22"/>
  <c r="AB4761" i="22" s="1"/>
  <c r="AH4761" i="22" s="1"/>
  <c r="X4761" i="22"/>
  <c r="V4761" i="22"/>
  <c r="S4761" i="22"/>
  <c r="P4761" i="22"/>
  <c r="AO4760" i="22"/>
  <c r="AM4760" i="22"/>
  <c r="AL4760" i="22"/>
  <c r="AK4760" i="22"/>
  <c r="AI4760" i="22"/>
  <c r="AG4760" i="22"/>
  <c r="AF4760" i="22"/>
  <c r="AE4760" i="22"/>
  <c r="Z4760" i="22"/>
  <c r="AC4760" i="22" s="1"/>
  <c r="AN4760" i="22" s="1"/>
  <c r="Y4760" i="22"/>
  <c r="AB4760" i="22" s="1"/>
  <c r="AH4760" i="22" s="1"/>
  <c r="X4760" i="22"/>
  <c r="V4760" i="22"/>
  <c r="S4760" i="22"/>
  <c r="P4760" i="22"/>
  <c r="AO4759" i="22"/>
  <c r="AM4759" i="22"/>
  <c r="AL4759" i="22"/>
  <c r="AK4759" i="22"/>
  <c r="AI4759" i="22"/>
  <c r="AG4759" i="22"/>
  <c r="AF4759" i="22"/>
  <c r="AE4759" i="22"/>
  <c r="Z4759" i="22"/>
  <c r="AC4759" i="22" s="1"/>
  <c r="AN4759" i="22" s="1"/>
  <c r="Y4759" i="22"/>
  <c r="AB4759" i="22" s="1"/>
  <c r="AH4759" i="22" s="1"/>
  <c r="X4759" i="22"/>
  <c r="V4759" i="22"/>
  <c r="S4759" i="22"/>
  <c r="P4759" i="22"/>
  <c r="AO4758" i="22"/>
  <c r="AM4758" i="22"/>
  <c r="AL4758" i="22"/>
  <c r="AK4758" i="22"/>
  <c r="AI4758" i="22"/>
  <c r="AG4758" i="22"/>
  <c r="AF4758" i="22"/>
  <c r="AE4758" i="22"/>
  <c r="Z4758" i="22"/>
  <c r="AC4758" i="22" s="1"/>
  <c r="AN4758" i="22" s="1"/>
  <c r="Y4758" i="22"/>
  <c r="AB4758" i="22" s="1"/>
  <c r="AH4758" i="22" s="1"/>
  <c r="X4758" i="22"/>
  <c r="V4758" i="22"/>
  <c r="S4758" i="22"/>
  <c r="P4758" i="22"/>
  <c r="AN4757" i="22"/>
  <c r="AM4757" i="22"/>
  <c r="AL4757" i="22"/>
  <c r="AK4757" i="22"/>
  <c r="AH4757" i="22"/>
  <c r="AG4757" i="22"/>
  <c r="AF4757" i="22"/>
  <c r="AE4757" i="22"/>
  <c r="Z4757" i="22"/>
  <c r="AC4757" i="22" s="1"/>
  <c r="AO4757" i="22" s="1"/>
  <c r="Y4757" i="22"/>
  <c r="AB4757" i="22" s="1"/>
  <c r="AI4757" i="22" s="1"/>
  <c r="X4757" i="22"/>
  <c r="V4757" i="22"/>
  <c r="S4757" i="22"/>
  <c r="P4757" i="22"/>
  <c r="AO4756" i="22"/>
  <c r="AM4756" i="22"/>
  <c r="AL4756" i="22"/>
  <c r="AK4756" i="22"/>
  <c r="AI4756" i="22"/>
  <c r="AG4756" i="22"/>
  <c r="AF4756" i="22"/>
  <c r="AE4756" i="22"/>
  <c r="Z4756" i="22"/>
  <c r="AC4756" i="22" s="1"/>
  <c r="AN4756" i="22" s="1"/>
  <c r="Y4756" i="22"/>
  <c r="AB4756" i="22" s="1"/>
  <c r="AH4756" i="22" s="1"/>
  <c r="X4756" i="22"/>
  <c r="V4756" i="22"/>
  <c r="S4756" i="22"/>
  <c r="P4756" i="22"/>
  <c r="AO4755" i="22"/>
  <c r="AM4755" i="22"/>
  <c r="AL4755" i="22"/>
  <c r="AK4755" i="22"/>
  <c r="AI4755" i="22"/>
  <c r="AG4755" i="22"/>
  <c r="AF4755" i="22"/>
  <c r="AE4755" i="22"/>
  <c r="Z4755" i="22"/>
  <c r="AC4755" i="22" s="1"/>
  <c r="AN4755" i="22" s="1"/>
  <c r="Y4755" i="22"/>
  <c r="AB4755" i="22" s="1"/>
  <c r="AH4755" i="22" s="1"/>
  <c r="X4755" i="22"/>
  <c r="V4755" i="22"/>
  <c r="S4755" i="22"/>
  <c r="P4755" i="22"/>
  <c r="AO4754" i="22"/>
  <c r="AN4754" i="22"/>
  <c r="AL4754" i="22"/>
  <c r="AK4754" i="22"/>
  <c r="AI4754" i="22"/>
  <c r="AH4754" i="22"/>
  <c r="AF4754" i="22"/>
  <c r="AE4754" i="22"/>
  <c r="Z4754" i="22"/>
  <c r="AC4754" i="22" s="1"/>
  <c r="AM4754" i="22" s="1"/>
  <c r="Y4754" i="22"/>
  <c r="AB4754" i="22" s="1"/>
  <c r="AG4754" i="22" s="1"/>
  <c r="X4754" i="22"/>
  <c r="V4754" i="22"/>
  <c r="S4754" i="22"/>
  <c r="P4754" i="22"/>
  <c r="AO4753" i="22"/>
  <c r="AM4753" i="22"/>
  <c r="AL4753" i="22"/>
  <c r="AK4753" i="22"/>
  <c r="AI4753" i="22"/>
  <c r="AG4753" i="22"/>
  <c r="AF4753" i="22"/>
  <c r="AE4753" i="22"/>
  <c r="Z4753" i="22"/>
  <c r="AC4753" i="22" s="1"/>
  <c r="AN4753" i="22" s="1"/>
  <c r="Y4753" i="22"/>
  <c r="AB4753" i="22" s="1"/>
  <c r="AH4753" i="22" s="1"/>
  <c r="X4753" i="22"/>
  <c r="V4753" i="22"/>
  <c r="S4753" i="22"/>
  <c r="P4753" i="22"/>
  <c r="AO4752" i="22"/>
  <c r="AM4752" i="22"/>
  <c r="AL4752" i="22"/>
  <c r="AK4752" i="22"/>
  <c r="AI4752" i="22"/>
  <c r="AG4752" i="22"/>
  <c r="AF4752" i="22"/>
  <c r="AE4752" i="22"/>
  <c r="Z4752" i="22"/>
  <c r="AC4752" i="22" s="1"/>
  <c r="AN4752" i="22" s="1"/>
  <c r="Y4752" i="22"/>
  <c r="AB4752" i="22" s="1"/>
  <c r="AH4752" i="22" s="1"/>
  <c r="X4752" i="22"/>
  <c r="V4752" i="22"/>
  <c r="S4752" i="22"/>
  <c r="P4752" i="22"/>
  <c r="AO4751" i="22"/>
  <c r="AM4751" i="22"/>
  <c r="AL4751" i="22"/>
  <c r="AK4751" i="22"/>
  <c r="AI4751" i="22"/>
  <c r="AG4751" i="22"/>
  <c r="AF4751" i="22"/>
  <c r="AE4751" i="22"/>
  <c r="Z4751" i="22"/>
  <c r="AC4751" i="22" s="1"/>
  <c r="AN4751" i="22" s="1"/>
  <c r="Y4751" i="22"/>
  <c r="AB4751" i="22" s="1"/>
  <c r="AH4751" i="22" s="1"/>
  <c r="X4751" i="22"/>
  <c r="V4751" i="22"/>
  <c r="S4751" i="22"/>
  <c r="P4751" i="22"/>
  <c r="AO4750" i="22"/>
  <c r="AM4750" i="22"/>
  <c r="AL4750" i="22"/>
  <c r="AK4750" i="22"/>
  <c r="AI4750" i="22"/>
  <c r="AG4750" i="22"/>
  <c r="AF4750" i="22"/>
  <c r="AE4750" i="22"/>
  <c r="Z4750" i="22"/>
  <c r="AC4750" i="22" s="1"/>
  <c r="AN4750" i="22" s="1"/>
  <c r="Y4750" i="22"/>
  <c r="AB4750" i="22" s="1"/>
  <c r="AH4750" i="22" s="1"/>
  <c r="X4750" i="22"/>
  <c r="V4750" i="22"/>
  <c r="S4750" i="22"/>
  <c r="P4750" i="22"/>
  <c r="AO4749" i="22"/>
  <c r="AN4749" i="22"/>
  <c r="AL4749" i="22"/>
  <c r="AK4749" i="22"/>
  <c r="AI4749" i="22"/>
  <c r="AH4749" i="22"/>
  <c r="AF4749" i="22"/>
  <c r="AE4749" i="22"/>
  <c r="Z4749" i="22"/>
  <c r="AC4749" i="22" s="1"/>
  <c r="AM4749" i="22" s="1"/>
  <c r="Y4749" i="22"/>
  <c r="AB4749" i="22" s="1"/>
  <c r="AG4749" i="22" s="1"/>
  <c r="X4749" i="22"/>
  <c r="V4749" i="22"/>
  <c r="S4749" i="22"/>
  <c r="P4749" i="22"/>
  <c r="AO4748" i="22"/>
  <c r="AN4748" i="22"/>
  <c r="AL4748" i="22"/>
  <c r="AK4748" i="22"/>
  <c r="AI4748" i="22"/>
  <c r="AH4748" i="22"/>
  <c r="AF4748" i="22"/>
  <c r="AE4748" i="22"/>
  <c r="Z4748" i="22"/>
  <c r="AC4748" i="22" s="1"/>
  <c r="AM4748" i="22" s="1"/>
  <c r="Y4748" i="22"/>
  <c r="AB4748" i="22" s="1"/>
  <c r="AG4748" i="22" s="1"/>
  <c r="X4748" i="22"/>
  <c r="V4748" i="22"/>
  <c r="S4748" i="22"/>
  <c r="P4748" i="22"/>
  <c r="AO4747" i="22"/>
  <c r="AN4747" i="22"/>
  <c r="AL4747" i="22"/>
  <c r="AK4747" i="22"/>
  <c r="AI4747" i="22"/>
  <c r="AH4747" i="22"/>
  <c r="AF4747" i="22"/>
  <c r="AE4747" i="22"/>
  <c r="Z4747" i="22"/>
  <c r="AC4747" i="22" s="1"/>
  <c r="AM4747" i="22" s="1"/>
  <c r="Y4747" i="22"/>
  <c r="AB4747" i="22" s="1"/>
  <c r="AG4747" i="22" s="1"/>
  <c r="X4747" i="22"/>
  <c r="V4747" i="22"/>
  <c r="S4747" i="22"/>
  <c r="P4747" i="22"/>
  <c r="AN4746" i="22"/>
  <c r="AM4746" i="22"/>
  <c r="AL4746" i="22"/>
  <c r="AK4746" i="22"/>
  <c r="AH4746" i="22"/>
  <c r="AG4746" i="22"/>
  <c r="AF4746" i="22"/>
  <c r="AE4746" i="22"/>
  <c r="Z4746" i="22"/>
  <c r="AC4746" i="22" s="1"/>
  <c r="AO4746" i="22" s="1"/>
  <c r="Y4746" i="22"/>
  <c r="AB4746" i="22" s="1"/>
  <c r="AI4746" i="22" s="1"/>
  <c r="X4746" i="22"/>
  <c r="V4746" i="22"/>
  <c r="S4746" i="22"/>
  <c r="P4746" i="22"/>
  <c r="AN4745" i="22"/>
  <c r="AM4745" i="22"/>
  <c r="AL4745" i="22"/>
  <c r="AK4745" i="22"/>
  <c r="AH4745" i="22"/>
  <c r="AG4745" i="22"/>
  <c r="AF4745" i="22"/>
  <c r="AE4745" i="22"/>
  <c r="Z4745" i="22"/>
  <c r="AC4745" i="22" s="1"/>
  <c r="AO4745" i="22" s="1"/>
  <c r="Y4745" i="22"/>
  <c r="AB4745" i="22" s="1"/>
  <c r="AI4745" i="22" s="1"/>
  <c r="X4745" i="22"/>
  <c r="V4745" i="22"/>
  <c r="S4745" i="22"/>
  <c r="P4745" i="22"/>
  <c r="AO4744" i="22"/>
  <c r="AN4744" i="22"/>
  <c r="AL4744" i="22"/>
  <c r="AK4744" i="22"/>
  <c r="AI4744" i="22"/>
  <c r="AH4744" i="22"/>
  <c r="AF4744" i="22"/>
  <c r="AE4744" i="22"/>
  <c r="Z4744" i="22"/>
  <c r="AC4744" i="22" s="1"/>
  <c r="AM4744" i="22" s="1"/>
  <c r="Y4744" i="22"/>
  <c r="AB4744" i="22" s="1"/>
  <c r="AG4744" i="22" s="1"/>
  <c r="X4744" i="22"/>
  <c r="V4744" i="22"/>
  <c r="S4744" i="22"/>
  <c r="P4744" i="22"/>
  <c r="AO4743" i="22"/>
  <c r="AN4743" i="22"/>
  <c r="AL4743" i="22"/>
  <c r="AK4743" i="22"/>
  <c r="AI4743" i="22"/>
  <c r="AH4743" i="22"/>
  <c r="AF4743" i="22"/>
  <c r="AE4743" i="22"/>
  <c r="Z4743" i="22"/>
  <c r="AC4743" i="22" s="1"/>
  <c r="AM4743" i="22" s="1"/>
  <c r="Y4743" i="22"/>
  <c r="AB4743" i="22" s="1"/>
  <c r="AG4743" i="22" s="1"/>
  <c r="X4743" i="22"/>
  <c r="V4743" i="22"/>
  <c r="S4743" i="22"/>
  <c r="P4743" i="22"/>
  <c r="AO4742" i="22"/>
  <c r="AN4742" i="22"/>
  <c r="AL4742" i="22"/>
  <c r="AK4742" i="22"/>
  <c r="AI4742" i="22"/>
  <c r="AH4742" i="22"/>
  <c r="AF4742" i="22"/>
  <c r="AE4742" i="22"/>
  <c r="Z4742" i="22"/>
  <c r="AC4742" i="22" s="1"/>
  <c r="AM4742" i="22" s="1"/>
  <c r="Y4742" i="22"/>
  <c r="AB4742" i="22" s="1"/>
  <c r="AG4742" i="22" s="1"/>
  <c r="X4742" i="22"/>
  <c r="V4742" i="22"/>
  <c r="S4742" i="22"/>
  <c r="P4742" i="22"/>
  <c r="AO4741" i="22"/>
  <c r="AM4741" i="22"/>
  <c r="AL4741" i="22"/>
  <c r="AK4741" i="22"/>
  <c r="AI4741" i="22"/>
  <c r="AG4741" i="22"/>
  <c r="AF4741" i="22"/>
  <c r="AE4741" i="22"/>
  <c r="Z4741" i="22"/>
  <c r="AC4741" i="22" s="1"/>
  <c r="AN4741" i="22" s="1"/>
  <c r="Y4741" i="22"/>
  <c r="AB4741" i="22" s="1"/>
  <c r="AH4741" i="22" s="1"/>
  <c r="X4741" i="22"/>
  <c r="V4741" i="22"/>
  <c r="S4741" i="22"/>
  <c r="P4741" i="22"/>
  <c r="AO4740" i="22"/>
  <c r="AM4740" i="22"/>
  <c r="AL4740" i="22"/>
  <c r="AK4740" i="22"/>
  <c r="AI4740" i="22"/>
  <c r="AG4740" i="22"/>
  <c r="AF4740" i="22"/>
  <c r="AE4740" i="22"/>
  <c r="Z4740" i="22"/>
  <c r="AC4740" i="22" s="1"/>
  <c r="AN4740" i="22" s="1"/>
  <c r="Y4740" i="22"/>
  <c r="AB4740" i="22" s="1"/>
  <c r="AH4740" i="22" s="1"/>
  <c r="X4740" i="22"/>
  <c r="V4740" i="22"/>
  <c r="S4740" i="22"/>
  <c r="P4740" i="22"/>
  <c r="AO4739" i="22"/>
  <c r="AN4739" i="22"/>
  <c r="AL4739" i="22"/>
  <c r="AK4739" i="22"/>
  <c r="AI4739" i="22"/>
  <c r="AH4739" i="22"/>
  <c r="AF4739" i="22"/>
  <c r="AE4739" i="22"/>
  <c r="Z4739" i="22"/>
  <c r="AC4739" i="22" s="1"/>
  <c r="AM4739" i="22" s="1"/>
  <c r="Y4739" i="22"/>
  <c r="AB4739" i="22" s="1"/>
  <c r="AG4739" i="22" s="1"/>
  <c r="X4739" i="22"/>
  <c r="V4739" i="22"/>
  <c r="S4739" i="22"/>
  <c r="P4739" i="22"/>
  <c r="AO4738" i="22"/>
  <c r="AN4738" i="22"/>
  <c r="AL4738" i="22"/>
  <c r="AK4738" i="22"/>
  <c r="AI4738" i="22"/>
  <c r="AH4738" i="22"/>
  <c r="AF4738" i="22"/>
  <c r="AE4738" i="22"/>
  <c r="Z4738" i="22"/>
  <c r="AC4738" i="22" s="1"/>
  <c r="AM4738" i="22" s="1"/>
  <c r="Y4738" i="22"/>
  <c r="AB4738" i="22" s="1"/>
  <c r="AG4738" i="22" s="1"/>
  <c r="X4738" i="22"/>
  <c r="V4738" i="22"/>
  <c r="S4738" i="22"/>
  <c r="P4738" i="22"/>
  <c r="AO4737" i="22"/>
  <c r="AM4737" i="22"/>
  <c r="AL4737" i="22"/>
  <c r="AK4737" i="22"/>
  <c r="AI4737" i="22"/>
  <c r="AG4737" i="22"/>
  <c r="AF4737" i="22"/>
  <c r="AE4737" i="22"/>
  <c r="Z4737" i="22"/>
  <c r="AC4737" i="22" s="1"/>
  <c r="AN4737" i="22" s="1"/>
  <c r="Y4737" i="22"/>
  <c r="AB4737" i="22" s="1"/>
  <c r="AH4737" i="22" s="1"/>
  <c r="X4737" i="22"/>
  <c r="V4737" i="22"/>
  <c r="S4737" i="22"/>
  <c r="P4737" i="22"/>
  <c r="AO4736" i="22"/>
  <c r="AN4736" i="22"/>
  <c r="AL4736" i="22"/>
  <c r="AK4736" i="22"/>
  <c r="AI4736" i="22"/>
  <c r="AH4736" i="22"/>
  <c r="AF4736" i="22"/>
  <c r="AE4736" i="22"/>
  <c r="Z4736" i="22"/>
  <c r="AC4736" i="22" s="1"/>
  <c r="AM4736" i="22" s="1"/>
  <c r="Y4736" i="22"/>
  <c r="AB4736" i="22" s="1"/>
  <c r="AG4736" i="22" s="1"/>
  <c r="X4736" i="22"/>
  <c r="V4736" i="22"/>
  <c r="S4736" i="22"/>
  <c r="P4736" i="22"/>
  <c r="AO4735" i="22"/>
  <c r="AM4735" i="22"/>
  <c r="AL4735" i="22"/>
  <c r="AK4735" i="22"/>
  <c r="AI4735" i="22"/>
  <c r="AG4735" i="22"/>
  <c r="AF4735" i="22"/>
  <c r="AE4735" i="22"/>
  <c r="Z4735" i="22"/>
  <c r="AC4735" i="22" s="1"/>
  <c r="AN4735" i="22" s="1"/>
  <c r="Y4735" i="22"/>
  <c r="AB4735" i="22" s="1"/>
  <c r="AH4735" i="22" s="1"/>
  <c r="X4735" i="22"/>
  <c r="V4735" i="22"/>
  <c r="S4735" i="22"/>
  <c r="P4735" i="22"/>
  <c r="AO4734" i="22"/>
  <c r="AM4734" i="22"/>
  <c r="AL4734" i="22"/>
  <c r="AK4734" i="22"/>
  <c r="AI4734" i="22"/>
  <c r="AG4734" i="22"/>
  <c r="AF4734" i="22"/>
  <c r="AE4734" i="22"/>
  <c r="Z4734" i="22"/>
  <c r="AC4734" i="22" s="1"/>
  <c r="AN4734" i="22" s="1"/>
  <c r="Y4734" i="22"/>
  <c r="AB4734" i="22" s="1"/>
  <c r="AH4734" i="22" s="1"/>
  <c r="X4734" i="22"/>
  <c r="V4734" i="22"/>
  <c r="S4734" i="22"/>
  <c r="P4734" i="22"/>
  <c r="AN4733" i="22"/>
  <c r="AM4733" i="22"/>
  <c r="AL4733" i="22"/>
  <c r="AK4733" i="22"/>
  <c r="AH4733" i="22"/>
  <c r="AG4733" i="22"/>
  <c r="AF4733" i="22"/>
  <c r="AE4733" i="22"/>
  <c r="Z4733" i="22"/>
  <c r="AC4733" i="22" s="1"/>
  <c r="AO4733" i="22" s="1"/>
  <c r="Y4733" i="22"/>
  <c r="AB4733" i="22" s="1"/>
  <c r="AI4733" i="22" s="1"/>
  <c r="X4733" i="22"/>
  <c r="V4733" i="22"/>
  <c r="S4733" i="22"/>
  <c r="P4733" i="22"/>
  <c r="AO4732" i="22"/>
  <c r="AN4732" i="22"/>
  <c r="AL4732" i="22"/>
  <c r="AK4732" i="22"/>
  <c r="AI4732" i="22"/>
  <c r="AH4732" i="22"/>
  <c r="AF4732" i="22"/>
  <c r="AE4732" i="22"/>
  <c r="Z4732" i="22"/>
  <c r="AC4732" i="22" s="1"/>
  <c r="AM4732" i="22" s="1"/>
  <c r="Y4732" i="22"/>
  <c r="AB4732" i="22" s="1"/>
  <c r="AG4732" i="22" s="1"/>
  <c r="X4732" i="22"/>
  <c r="V4732" i="22"/>
  <c r="S4732" i="22"/>
  <c r="P4732" i="22"/>
  <c r="AO4731" i="22"/>
  <c r="AN4731" i="22"/>
  <c r="AL4731" i="22"/>
  <c r="AK4731" i="22"/>
  <c r="AI4731" i="22"/>
  <c r="AH4731" i="22"/>
  <c r="AF4731" i="22"/>
  <c r="AE4731" i="22"/>
  <c r="Z4731" i="22"/>
  <c r="AC4731" i="22" s="1"/>
  <c r="AM4731" i="22" s="1"/>
  <c r="Y4731" i="22"/>
  <c r="AB4731" i="22" s="1"/>
  <c r="AG4731" i="22" s="1"/>
  <c r="X4731" i="22"/>
  <c r="V4731" i="22"/>
  <c r="S4731" i="22"/>
  <c r="P4731" i="22"/>
  <c r="AO4730" i="22"/>
  <c r="AN4730" i="22"/>
  <c r="AL4730" i="22"/>
  <c r="AK4730" i="22"/>
  <c r="AI4730" i="22"/>
  <c r="AH4730" i="22"/>
  <c r="AF4730" i="22"/>
  <c r="AE4730" i="22"/>
  <c r="Z4730" i="22"/>
  <c r="AC4730" i="22" s="1"/>
  <c r="AM4730" i="22" s="1"/>
  <c r="Y4730" i="22"/>
  <c r="AB4730" i="22" s="1"/>
  <c r="AG4730" i="22" s="1"/>
  <c r="X4730" i="22"/>
  <c r="V4730" i="22"/>
  <c r="S4730" i="22"/>
  <c r="P4730" i="22"/>
  <c r="AO4729" i="22"/>
  <c r="AN4729" i="22"/>
  <c r="AL4729" i="22"/>
  <c r="AK4729" i="22"/>
  <c r="AI4729" i="22"/>
  <c r="AH4729" i="22"/>
  <c r="AF4729" i="22"/>
  <c r="AE4729" i="22"/>
  <c r="Z4729" i="22"/>
  <c r="AC4729" i="22" s="1"/>
  <c r="AM4729" i="22" s="1"/>
  <c r="Y4729" i="22"/>
  <c r="AB4729" i="22" s="1"/>
  <c r="AG4729" i="22" s="1"/>
  <c r="X4729" i="22"/>
  <c r="V4729" i="22"/>
  <c r="S4729" i="22"/>
  <c r="P4729" i="22"/>
  <c r="AO4728" i="22"/>
  <c r="AM4728" i="22"/>
  <c r="AL4728" i="22"/>
  <c r="AK4728" i="22"/>
  <c r="AI4728" i="22"/>
  <c r="AG4728" i="22"/>
  <c r="AF4728" i="22"/>
  <c r="AE4728" i="22"/>
  <c r="Z4728" i="22"/>
  <c r="AC4728" i="22" s="1"/>
  <c r="AN4728" i="22" s="1"/>
  <c r="Y4728" i="22"/>
  <c r="AB4728" i="22" s="1"/>
  <c r="AH4728" i="22" s="1"/>
  <c r="X4728" i="22"/>
  <c r="V4728" i="22"/>
  <c r="S4728" i="22"/>
  <c r="P4728" i="22"/>
  <c r="AO4727" i="22"/>
  <c r="AN4727" i="22"/>
  <c r="AL4727" i="22"/>
  <c r="AK4727" i="22"/>
  <c r="AI4727" i="22"/>
  <c r="AH4727" i="22"/>
  <c r="AF4727" i="22"/>
  <c r="AE4727" i="22"/>
  <c r="Z4727" i="22"/>
  <c r="AC4727" i="22" s="1"/>
  <c r="AM4727" i="22" s="1"/>
  <c r="Y4727" i="22"/>
  <c r="AB4727" i="22" s="1"/>
  <c r="AG4727" i="22" s="1"/>
  <c r="X4727" i="22"/>
  <c r="V4727" i="22"/>
  <c r="S4727" i="22"/>
  <c r="P4727" i="22"/>
  <c r="AO4726" i="22"/>
  <c r="AM4726" i="22"/>
  <c r="AL4726" i="22"/>
  <c r="AK4726" i="22"/>
  <c r="AI4726" i="22"/>
  <c r="AG4726" i="22"/>
  <c r="AF4726" i="22"/>
  <c r="AE4726" i="22"/>
  <c r="Z4726" i="22"/>
  <c r="AC4726" i="22" s="1"/>
  <c r="AN4726" i="22" s="1"/>
  <c r="Y4726" i="22"/>
  <c r="AB4726" i="22" s="1"/>
  <c r="AH4726" i="22" s="1"/>
  <c r="X4726" i="22"/>
  <c r="V4726" i="22"/>
  <c r="S4726" i="22"/>
  <c r="P4726" i="22"/>
  <c r="AO4725" i="22"/>
  <c r="AN4725" i="22"/>
  <c r="AL4725" i="22"/>
  <c r="AK4725" i="22"/>
  <c r="AI4725" i="22"/>
  <c r="AH4725" i="22"/>
  <c r="AF4725" i="22"/>
  <c r="AE4725" i="22"/>
  <c r="Z4725" i="22"/>
  <c r="AC4725" i="22" s="1"/>
  <c r="AM4725" i="22" s="1"/>
  <c r="Y4725" i="22"/>
  <c r="AB4725" i="22" s="1"/>
  <c r="AG4725" i="22" s="1"/>
  <c r="X4725" i="22"/>
  <c r="V4725" i="22"/>
  <c r="S4725" i="22"/>
  <c r="P4725" i="22"/>
  <c r="AN4724" i="22"/>
  <c r="AM4724" i="22"/>
  <c r="AL4724" i="22"/>
  <c r="AK4724" i="22"/>
  <c r="AH4724" i="22"/>
  <c r="AG4724" i="22"/>
  <c r="AF4724" i="22"/>
  <c r="AE4724" i="22"/>
  <c r="Z4724" i="22"/>
  <c r="AC4724" i="22" s="1"/>
  <c r="AO4724" i="22" s="1"/>
  <c r="Y4724" i="22"/>
  <c r="AB4724" i="22" s="1"/>
  <c r="AI4724" i="22" s="1"/>
  <c r="X4724" i="22"/>
  <c r="V4724" i="22"/>
  <c r="S4724" i="22"/>
  <c r="P4724" i="22"/>
  <c r="AO4723" i="22"/>
  <c r="AM4723" i="22"/>
  <c r="AL4723" i="22"/>
  <c r="AK4723" i="22"/>
  <c r="AI4723" i="22"/>
  <c r="AG4723" i="22"/>
  <c r="AF4723" i="22"/>
  <c r="AE4723" i="22"/>
  <c r="Z4723" i="22"/>
  <c r="AC4723" i="22" s="1"/>
  <c r="AN4723" i="22" s="1"/>
  <c r="Y4723" i="22"/>
  <c r="AB4723" i="22" s="1"/>
  <c r="AH4723" i="22" s="1"/>
  <c r="X4723" i="22"/>
  <c r="V4723" i="22"/>
  <c r="S4723" i="22"/>
  <c r="P4723" i="22"/>
  <c r="AO4722" i="22"/>
  <c r="AM4722" i="22"/>
  <c r="AL4722" i="22"/>
  <c r="AK4722" i="22"/>
  <c r="AI4722" i="22"/>
  <c r="AG4722" i="22"/>
  <c r="AF4722" i="22"/>
  <c r="AE4722" i="22"/>
  <c r="Z4722" i="22"/>
  <c r="AC4722" i="22" s="1"/>
  <c r="AN4722" i="22" s="1"/>
  <c r="Y4722" i="22"/>
  <c r="AB4722" i="22" s="1"/>
  <c r="AH4722" i="22" s="1"/>
  <c r="X4722" i="22"/>
  <c r="V4722" i="22"/>
  <c r="S4722" i="22"/>
  <c r="P4722" i="22"/>
  <c r="AO4721" i="22"/>
  <c r="AM4721" i="22"/>
  <c r="AL4721" i="22"/>
  <c r="AK4721" i="22"/>
  <c r="AI4721" i="22"/>
  <c r="AG4721" i="22"/>
  <c r="AF4721" i="22"/>
  <c r="AE4721" i="22"/>
  <c r="Z4721" i="22"/>
  <c r="AC4721" i="22" s="1"/>
  <c r="AN4721" i="22" s="1"/>
  <c r="Y4721" i="22"/>
  <c r="AB4721" i="22" s="1"/>
  <c r="AH4721" i="22" s="1"/>
  <c r="X4721" i="22"/>
  <c r="V4721" i="22"/>
  <c r="S4721" i="22"/>
  <c r="P4721" i="22"/>
  <c r="AO4720" i="22"/>
  <c r="AM4720" i="22"/>
  <c r="AL4720" i="22"/>
  <c r="AK4720" i="22"/>
  <c r="AI4720" i="22"/>
  <c r="AG4720" i="22"/>
  <c r="AF4720" i="22"/>
  <c r="AE4720" i="22"/>
  <c r="Z4720" i="22"/>
  <c r="AC4720" i="22" s="1"/>
  <c r="AN4720" i="22" s="1"/>
  <c r="Y4720" i="22"/>
  <c r="AB4720" i="22" s="1"/>
  <c r="AH4720" i="22" s="1"/>
  <c r="X4720" i="22"/>
  <c r="V4720" i="22"/>
  <c r="S4720" i="22"/>
  <c r="P4720" i="22"/>
  <c r="AO4719" i="22"/>
  <c r="AN4719" i="22"/>
  <c r="AL4719" i="22"/>
  <c r="AK4719" i="22"/>
  <c r="AI4719" i="22"/>
  <c r="AH4719" i="22"/>
  <c r="AF4719" i="22"/>
  <c r="AE4719" i="22"/>
  <c r="Z4719" i="22"/>
  <c r="AC4719" i="22" s="1"/>
  <c r="AM4719" i="22" s="1"/>
  <c r="Y4719" i="22"/>
  <c r="AB4719" i="22" s="1"/>
  <c r="AG4719" i="22" s="1"/>
  <c r="X4719" i="22"/>
  <c r="V4719" i="22"/>
  <c r="S4719" i="22"/>
  <c r="P4719" i="22"/>
  <c r="AN4718" i="22"/>
  <c r="AM4718" i="22"/>
  <c r="AL4718" i="22"/>
  <c r="AK4718" i="22"/>
  <c r="AH4718" i="22"/>
  <c r="AG4718" i="22"/>
  <c r="AF4718" i="22"/>
  <c r="AE4718" i="22"/>
  <c r="Z4718" i="22"/>
  <c r="AC4718" i="22" s="1"/>
  <c r="AO4718" i="22" s="1"/>
  <c r="Y4718" i="22"/>
  <c r="AB4718" i="22" s="1"/>
  <c r="AI4718" i="22" s="1"/>
  <c r="X4718" i="22"/>
  <c r="V4718" i="22"/>
  <c r="S4718" i="22"/>
  <c r="P4718" i="22"/>
  <c r="AO4717" i="22"/>
  <c r="AM4717" i="22"/>
  <c r="AL4717" i="22"/>
  <c r="AK4717" i="22"/>
  <c r="AI4717" i="22"/>
  <c r="AG4717" i="22"/>
  <c r="AF4717" i="22"/>
  <c r="AE4717" i="22"/>
  <c r="Z4717" i="22"/>
  <c r="AC4717" i="22" s="1"/>
  <c r="AN4717" i="22" s="1"/>
  <c r="Y4717" i="22"/>
  <c r="AB4717" i="22" s="1"/>
  <c r="AH4717" i="22" s="1"/>
  <c r="X4717" i="22"/>
  <c r="V4717" i="22"/>
  <c r="S4717" i="22"/>
  <c r="P4717" i="22"/>
  <c r="AO4716" i="22"/>
  <c r="AM4716" i="22"/>
  <c r="AL4716" i="22"/>
  <c r="AK4716" i="22"/>
  <c r="AI4716" i="22"/>
  <c r="AG4716" i="22"/>
  <c r="AF4716" i="22"/>
  <c r="AE4716" i="22"/>
  <c r="Z4716" i="22"/>
  <c r="AC4716" i="22" s="1"/>
  <c r="AN4716" i="22" s="1"/>
  <c r="Y4716" i="22"/>
  <c r="AB4716" i="22" s="1"/>
  <c r="AH4716" i="22" s="1"/>
  <c r="X4716" i="22"/>
  <c r="V4716" i="22"/>
  <c r="S4716" i="22"/>
  <c r="P4716" i="22"/>
  <c r="AO4715" i="22"/>
  <c r="AN4715" i="22"/>
  <c r="AL4715" i="22"/>
  <c r="AK4715" i="22"/>
  <c r="AI4715" i="22"/>
  <c r="AH4715" i="22"/>
  <c r="AF4715" i="22"/>
  <c r="AE4715" i="22"/>
  <c r="Z4715" i="22"/>
  <c r="AC4715" i="22" s="1"/>
  <c r="AM4715" i="22" s="1"/>
  <c r="Y4715" i="22"/>
  <c r="AB4715" i="22" s="1"/>
  <c r="AG4715" i="22" s="1"/>
  <c r="X4715" i="22"/>
  <c r="V4715" i="22"/>
  <c r="S4715" i="22"/>
  <c r="P4715" i="22"/>
  <c r="AO4714" i="22"/>
  <c r="AM4714" i="22"/>
  <c r="AL4714" i="22"/>
  <c r="AK4714" i="22"/>
  <c r="AI4714" i="22"/>
  <c r="AG4714" i="22"/>
  <c r="AF4714" i="22"/>
  <c r="AE4714" i="22"/>
  <c r="Z4714" i="22"/>
  <c r="AC4714" i="22" s="1"/>
  <c r="AN4714" i="22" s="1"/>
  <c r="Y4714" i="22"/>
  <c r="AB4714" i="22" s="1"/>
  <c r="AH4714" i="22" s="1"/>
  <c r="X4714" i="22"/>
  <c r="V4714" i="22"/>
  <c r="S4714" i="22"/>
  <c r="P4714" i="22"/>
  <c r="AO4713" i="22"/>
  <c r="AN4713" i="22"/>
  <c r="AL4713" i="22"/>
  <c r="AK4713" i="22"/>
  <c r="AI4713" i="22"/>
  <c r="AH4713" i="22"/>
  <c r="AF4713" i="22"/>
  <c r="AE4713" i="22"/>
  <c r="Z4713" i="22"/>
  <c r="AC4713" i="22" s="1"/>
  <c r="AM4713" i="22" s="1"/>
  <c r="Y4713" i="22"/>
  <c r="AB4713" i="22" s="1"/>
  <c r="AG4713" i="22" s="1"/>
  <c r="X4713" i="22"/>
  <c r="V4713" i="22"/>
  <c r="S4713" i="22"/>
  <c r="P4713" i="22"/>
  <c r="AN4712" i="22"/>
  <c r="AM4712" i="22"/>
  <c r="AL4712" i="22"/>
  <c r="AK4712" i="22"/>
  <c r="AH4712" i="22"/>
  <c r="AG4712" i="22"/>
  <c r="AF4712" i="22"/>
  <c r="AE4712" i="22"/>
  <c r="Z4712" i="22"/>
  <c r="AC4712" i="22" s="1"/>
  <c r="AO4712" i="22" s="1"/>
  <c r="Y4712" i="22"/>
  <c r="AB4712" i="22" s="1"/>
  <c r="AI4712" i="22" s="1"/>
  <c r="X4712" i="22"/>
  <c r="V4712" i="22"/>
  <c r="S4712" i="22"/>
  <c r="P4712" i="22"/>
  <c r="AO4711" i="22"/>
  <c r="AM4711" i="22"/>
  <c r="AL4711" i="22"/>
  <c r="AK4711" i="22"/>
  <c r="AI4711" i="22"/>
  <c r="AG4711" i="22"/>
  <c r="AF4711" i="22"/>
  <c r="AE4711" i="22"/>
  <c r="Z4711" i="22"/>
  <c r="AC4711" i="22" s="1"/>
  <c r="AN4711" i="22" s="1"/>
  <c r="Y4711" i="22"/>
  <c r="AB4711" i="22" s="1"/>
  <c r="AH4711" i="22" s="1"/>
  <c r="X4711" i="22"/>
  <c r="V4711" i="22"/>
  <c r="S4711" i="22"/>
  <c r="P4711" i="22"/>
  <c r="AO4710" i="22"/>
  <c r="AN4710" i="22"/>
  <c r="AL4710" i="22"/>
  <c r="AK4710" i="22"/>
  <c r="AI4710" i="22"/>
  <c r="AH4710" i="22"/>
  <c r="AF4710" i="22"/>
  <c r="AE4710" i="22"/>
  <c r="Z4710" i="22"/>
  <c r="AC4710" i="22" s="1"/>
  <c r="AM4710" i="22" s="1"/>
  <c r="Y4710" i="22"/>
  <c r="AB4710" i="22" s="1"/>
  <c r="AG4710" i="22" s="1"/>
  <c r="X4710" i="22"/>
  <c r="V4710" i="22"/>
  <c r="S4710" i="22"/>
  <c r="P4710" i="22"/>
  <c r="AO4709" i="22"/>
  <c r="AN4709" i="22"/>
  <c r="AL4709" i="22"/>
  <c r="AK4709" i="22"/>
  <c r="AI4709" i="22"/>
  <c r="AH4709" i="22"/>
  <c r="AF4709" i="22"/>
  <c r="AE4709" i="22"/>
  <c r="Z4709" i="22"/>
  <c r="AC4709" i="22" s="1"/>
  <c r="AM4709" i="22" s="1"/>
  <c r="Y4709" i="22"/>
  <c r="AB4709" i="22" s="1"/>
  <c r="AG4709" i="22" s="1"/>
  <c r="X4709" i="22"/>
  <c r="V4709" i="22"/>
  <c r="S4709" i="22"/>
  <c r="P4709" i="22"/>
  <c r="AO4708" i="22"/>
  <c r="AN4708" i="22"/>
  <c r="AL4708" i="22"/>
  <c r="AK4708" i="22"/>
  <c r="AI4708" i="22"/>
  <c r="AH4708" i="22"/>
  <c r="AF4708" i="22"/>
  <c r="AE4708" i="22"/>
  <c r="Z4708" i="22"/>
  <c r="AC4708" i="22" s="1"/>
  <c r="AM4708" i="22" s="1"/>
  <c r="Y4708" i="22"/>
  <c r="AB4708" i="22" s="1"/>
  <c r="AG4708" i="22" s="1"/>
  <c r="X4708" i="22"/>
  <c r="V4708" i="22"/>
  <c r="S4708" i="22"/>
  <c r="P4708" i="22"/>
  <c r="AO4707" i="22"/>
  <c r="AM4707" i="22"/>
  <c r="AL4707" i="22"/>
  <c r="AK4707" i="22"/>
  <c r="AI4707" i="22"/>
  <c r="AG4707" i="22"/>
  <c r="AF4707" i="22"/>
  <c r="AE4707" i="22"/>
  <c r="Z4707" i="22"/>
  <c r="AC4707" i="22" s="1"/>
  <c r="AN4707" i="22" s="1"/>
  <c r="Y4707" i="22"/>
  <c r="AB4707" i="22" s="1"/>
  <c r="AH4707" i="22" s="1"/>
  <c r="X4707" i="22"/>
  <c r="V4707" i="22"/>
  <c r="S4707" i="22"/>
  <c r="P4707" i="22"/>
  <c r="AO4706" i="22"/>
  <c r="AM4706" i="22"/>
  <c r="AL4706" i="22"/>
  <c r="AK4706" i="22"/>
  <c r="AI4706" i="22"/>
  <c r="AG4706" i="22"/>
  <c r="AF4706" i="22"/>
  <c r="AE4706" i="22"/>
  <c r="Z4706" i="22"/>
  <c r="AC4706" i="22" s="1"/>
  <c r="AN4706" i="22" s="1"/>
  <c r="Y4706" i="22"/>
  <c r="AB4706" i="22" s="1"/>
  <c r="AH4706" i="22" s="1"/>
  <c r="X4706" i="22"/>
  <c r="V4706" i="22"/>
  <c r="S4706" i="22"/>
  <c r="P4706" i="22"/>
  <c r="AO4705" i="22"/>
  <c r="AM4705" i="22"/>
  <c r="AL4705" i="22"/>
  <c r="AK4705" i="22"/>
  <c r="AI4705" i="22"/>
  <c r="AG4705" i="22"/>
  <c r="AF4705" i="22"/>
  <c r="AE4705" i="22"/>
  <c r="Z4705" i="22"/>
  <c r="AC4705" i="22" s="1"/>
  <c r="AN4705" i="22" s="1"/>
  <c r="Y4705" i="22"/>
  <c r="AB4705" i="22" s="1"/>
  <c r="AH4705" i="22" s="1"/>
  <c r="X4705" i="22"/>
  <c r="V4705" i="22"/>
  <c r="S4705" i="22"/>
  <c r="P4705" i="22"/>
  <c r="AO4704" i="22"/>
  <c r="AM4704" i="22"/>
  <c r="AL4704" i="22"/>
  <c r="AK4704" i="22"/>
  <c r="AI4704" i="22"/>
  <c r="AG4704" i="22"/>
  <c r="AF4704" i="22"/>
  <c r="AE4704" i="22"/>
  <c r="Z4704" i="22"/>
  <c r="AC4704" i="22" s="1"/>
  <c r="AN4704" i="22" s="1"/>
  <c r="Y4704" i="22"/>
  <c r="AB4704" i="22" s="1"/>
  <c r="AH4704" i="22" s="1"/>
  <c r="X4704" i="22"/>
  <c r="V4704" i="22"/>
  <c r="S4704" i="22"/>
  <c r="P4704" i="22"/>
  <c r="AO4703" i="22"/>
  <c r="AN4703" i="22"/>
  <c r="AL4703" i="22"/>
  <c r="AK4703" i="22"/>
  <c r="AI4703" i="22"/>
  <c r="AH4703" i="22"/>
  <c r="AF4703" i="22"/>
  <c r="AE4703" i="22"/>
  <c r="Z4703" i="22"/>
  <c r="AC4703" i="22" s="1"/>
  <c r="AM4703" i="22" s="1"/>
  <c r="Y4703" i="22"/>
  <c r="AB4703" i="22" s="1"/>
  <c r="AG4703" i="22" s="1"/>
  <c r="X4703" i="22"/>
  <c r="V4703" i="22"/>
  <c r="S4703" i="22"/>
  <c r="P4703" i="22"/>
  <c r="AO4702" i="22"/>
  <c r="AN4702" i="22"/>
  <c r="AL4702" i="22"/>
  <c r="AK4702" i="22"/>
  <c r="AI4702" i="22"/>
  <c r="AH4702" i="22"/>
  <c r="AF4702" i="22"/>
  <c r="AE4702" i="22"/>
  <c r="Z4702" i="22"/>
  <c r="AC4702" i="22" s="1"/>
  <c r="AM4702" i="22" s="1"/>
  <c r="Y4702" i="22"/>
  <c r="AB4702" i="22" s="1"/>
  <c r="AG4702" i="22" s="1"/>
  <c r="X4702" i="22"/>
  <c r="V4702" i="22"/>
  <c r="S4702" i="22"/>
  <c r="P4702" i="22"/>
  <c r="AO4701" i="22"/>
  <c r="AN4701" i="22"/>
  <c r="AL4701" i="22"/>
  <c r="AK4701" i="22"/>
  <c r="AI4701" i="22"/>
  <c r="AH4701" i="22"/>
  <c r="AF4701" i="22"/>
  <c r="AE4701" i="22"/>
  <c r="Z4701" i="22"/>
  <c r="AC4701" i="22" s="1"/>
  <c r="AM4701" i="22" s="1"/>
  <c r="Y4701" i="22"/>
  <c r="AB4701" i="22" s="1"/>
  <c r="AG4701" i="22" s="1"/>
  <c r="X4701" i="22"/>
  <c r="V4701" i="22"/>
  <c r="S4701" i="22"/>
  <c r="P4701" i="22"/>
  <c r="AN4700" i="22"/>
  <c r="AM4700" i="22"/>
  <c r="AL4700" i="22"/>
  <c r="AK4700" i="22"/>
  <c r="AH4700" i="22"/>
  <c r="AG4700" i="22"/>
  <c r="AF4700" i="22"/>
  <c r="AE4700" i="22"/>
  <c r="Z4700" i="22"/>
  <c r="AC4700" i="22" s="1"/>
  <c r="AO4700" i="22" s="1"/>
  <c r="Y4700" i="22"/>
  <c r="AB4700" i="22" s="1"/>
  <c r="AI4700" i="22" s="1"/>
  <c r="X4700" i="22"/>
  <c r="V4700" i="22"/>
  <c r="S4700" i="22"/>
  <c r="P4700" i="22"/>
  <c r="AN4699" i="22"/>
  <c r="AM4699" i="22"/>
  <c r="AL4699" i="22"/>
  <c r="AK4699" i="22"/>
  <c r="AH4699" i="22"/>
  <c r="AG4699" i="22"/>
  <c r="AF4699" i="22"/>
  <c r="AE4699" i="22"/>
  <c r="Z4699" i="22"/>
  <c r="AC4699" i="22" s="1"/>
  <c r="AO4699" i="22" s="1"/>
  <c r="Y4699" i="22"/>
  <c r="AB4699" i="22" s="1"/>
  <c r="AI4699" i="22" s="1"/>
  <c r="X4699" i="22"/>
  <c r="V4699" i="22"/>
  <c r="S4699" i="22"/>
  <c r="P4699" i="22"/>
  <c r="AO4698" i="22"/>
  <c r="AN4698" i="22"/>
  <c r="AL4698" i="22"/>
  <c r="AK4698" i="22"/>
  <c r="AI4698" i="22"/>
  <c r="AH4698" i="22"/>
  <c r="AF4698" i="22"/>
  <c r="AE4698" i="22"/>
  <c r="Z4698" i="22"/>
  <c r="AC4698" i="22" s="1"/>
  <c r="AM4698" i="22" s="1"/>
  <c r="Y4698" i="22"/>
  <c r="AB4698" i="22" s="1"/>
  <c r="AG4698" i="22" s="1"/>
  <c r="X4698" i="22"/>
  <c r="V4698" i="22"/>
  <c r="S4698" i="22"/>
  <c r="P4698" i="22"/>
  <c r="AO4697" i="22"/>
  <c r="AN4697" i="22"/>
  <c r="AL4697" i="22"/>
  <c r="AK4697" i="22"/>
  <c r="AI4697" i="22"/>
  <c r="AH4697" i="22"/>
  <c r="AF4697" i="22"/>
  <c r="AE4697" i="22"/>
  <c r="Z4697" i="22"/>
  <c r="AC4697" i="22" s="1"/>
  <c r="AM4697" i="22" s="1"/>
  <c r="Y4697" i="22"/>
  <c r="AB4697" i="22" s="1"/>
  <c r="AG4697" i="22" s="1"/>
  <c r="X4697" i="22"/>
  <c r="V4697" i="22"/>
  <c r="S4697" i="22"/>
  <c r="P4697" i="22"/>
  <c r="AO4696" i="22"/>
  <c r="AN4696" i="22"/>
  <c r="AL4696" i="22"/>
  <c r="AK4696" i="22"/>
  <c r="AI4696" i="22"/>
  <c r="AH4696" i="22"/>
  <c r="AF4696" i="22"/>
  <c r="AE4696" i="22"/>
  <c r="Z4696" i="22"/>
  <c r="AC4696" i="22" s="1"/>
  <c r="AM4696" i="22" s="1"/>
  <c r="Y4696" i="22"/>
  <c r="AB4696" i="22" s="1"/>
  <c r="AG4696" i="22" s="1"/>
  <c r="X4696" i="22"/>
  <c r="V4696" i="22"/>
  <c r="S4696" i="22"/>
  <c r="P4696" i="22"/>
  <c r="AO4695" i="22"/>
  <c r="AM4695" i="22"/>
  <c r="AL4695" i="22"/>
  <c r="AK4695" i="22"/>
  <c r="AI4695" i="22"/>
  <c r="AG4695" i="22"/>
  <c r="AF4695" i="22"/>
  <c r="AE4695" i="22"/>
  <c r="Z4695" i="22"/>
  <c r="AC4695" i="22" s="1"/>
  <c r="AN4695" i="22" s="1"/>
  <c r="Y4695" i="22"/>
  <c r="AB4695" i="22" s="1"/>
  <c r="AH4695" i="22" s="1"/>
  <c r="X4695" i="22"/>
  <c r="V4695" i="22"/>
  <c r="S4695" i="22"/>
  <c r="P4695" i="22"/>
  <c r="AO4694" i="22"/>
  <c r="AN4694" i="22"/>
  <c r="AL4694" i="22"/>
  <c r="AK4694" i="22"/>
  <c r="AI4694" i="22"/>
  <c r="AH4694" i="22"/>
  <c r="AF4694" i="22"/>
  <c r="AE4694" i="22"/>
  <c r="Z4694" i="22"/>
  <c r="AC4694" i="22" s="1"/>
  <c r="AM4694" i="22" s="1"/>
  <c r="Y4694" i="22"/>
  <c r="AB4694" i="22" s="1"/>
  <c r="AG4694" i="22" s="1"/>
  <c r="X4694" i="22"/>
  <c r="V4694" i="22"/>
  <c r="S4694" i="22"/>
  <c r="P4694" i="22"/>
  <c r="AO4693" i="22"/>
  <c r="AM4693" i="22"/>
  <c r="AL4693" i="22"/>
  <c r="AK4693" i="22"/>
  <c r="AI4693" i="22"/>
  <c r="AG4693" i="22"/>
  <c r="AF4693" i="22"/>
  <c r="AE4693" i="22"/>
  <c r="Z4693" i="22"/>
  <c r="AC4693" i="22" s="1"/>
  <c r="AN4693" i="22" s="1"/>
  <c r="Y4693" i="22"/>
  <c r="AB4693" i="22" s="1"/>
  <c r="AH4693" i="22" s="1"/>
  <c r="X4693" i="22"/>
  <c r="V4693" i="22"/>
  <c r="S4693" i="22"/>
  <c r="P4693" i="22"/>
  <c r="AO4692" i="22"/>
  <c r="AM4692" i="22"/>
  <c r="AL4692" i="22"/>
  <c r="AK4692" i="22"/>
  <c r="AI4692" i="22"/>
  <c r="AG4692" i="22"/>
  <c r="AF4692" i="22"/>
  <c r="AE4692" i="22"/>
  <c r="Z4692" i="22"/>
  <c r="AC4692" i="22" s="1"/>
  <c r="AN4692" i="22" s="1"/>
  <c r="Y4692" i="22"/>
  <c r="AB4692" i="22" s="1"/>
  <c r="AH4692" i="22" s="1"/>
  <c r="X4692" i="22"/>
  <c r="V4692" i="22"/>
  <c r="S4692" i="22"/>
  <c r="P4692" i="22"/>
  <c r="AO4691" i="22"/>
  <c r="AM4691" i="22"/>
  <c r="AL4691" i="22"/>
  <c r="AK4691" i="22"/>
  <c r="AI4691" i="22"/>
  <c r="AG4691" i="22"/>
  <c r="AF4691" i="22"/>
  <c r="AE4691" i="22"/>
  <c r="Z4691" i="22"/>
  <c r="AC4691" i="22" s="1"/>
  <c r="AN4691" i="22" s="1"/>
  <c r="Y4691" i="22"/>
  <c r="AB4691" i="22" s="1"/>
  <c r="AH4691" i="22" s="1"/>
  <c r="X4691" i="22"/>
  <c r="V4691" i="22"/>
  <c r="S4691" i="22"/>
  <c r="P4691" i="22"/>
  <c r="AN4690" i="22"/>
  <c r="AM4690" i="22"/>
  <c r="AL4690" i="22"/>
  <c r="AK4690" i="22"/>
  <c r="AH4690" i="22"/>
  <c r="AG4690" i="22"/>
  <c r="AF4690" i="22"/>
  <c r="AE4690" i="22"/>
  <c r="Z4690" i="22"/>
  <c r="AC4690" i="22" s="1"/>
  <c r="AO4690" i="22" s="1"/>
  <c r="Y4690" i="22"/>
  <c r="AB4690" i="22" s="1"/>
  <c r="AI4690" i="22" s="1"/>
  <c r="X4690" i="22"/>
  <c r="V4690" i="22"/>
  <c r="S4690" i="22"/>
  <c r="P4690" i="22"/>
  <c r="AN4689" i="22"/>
  <c r="AM4689" i="22"/>
  <c r="AL4689" i="22"/>
  <c r="AK4689" i="22"/>
  <c r="AH4689" i="22"/>
  <c r="AG4689" i="22"/>
  <c r="AF4689" i="22"/>
  <c r="AE4689" i="22"/>
  <c r="Z4689" i="22"/>
  <c r="AC4689" i="22" s="1"/>
  <c r="AO4689" i="22" s="1"/>
  <c r="Y4689" i="22"/>
  <c r="AB4689" i="22" s="1"/>
  <c r="AI4689" i="22" s="1"/>
  <c r="X4689" i="22"/>
  <c r="V4689" i="22"/>
  <c r="S4689" i="22"/>
  <c r="P4689" i="22"/>
  <c r="AN4688" i="22"/>
  <c r="AM4688" i="22"/>
  <c r="AL4688" i="22"/>
  <c r="AK4688" i="22"/>
  <c r="AH4688" i="22"/>
  <c r="AG4688" i="22"/>
  <c r="AF4688" i="22"/>
  <c r="AE4688" i="22"/>
  <c r="Z4688" i="22"/>
  <c r="AC4688" i="22" s="1"/>
  <c r="AO4688" i="22" s="1"/>
  <c r="Y4688" i="22"/>
  <c r="AB4688" i="22" s="1"/>
  <c r="AI4688" i="22" s="1"/>
  <c r="X4688" i="22"/>
  <c r="V4688" i="22"/>
  <c r="S4688" i="22"/>
  <c r="P4688" i="22"/>
  <c r="AO4687" i="22"/>
  <c r="AN4687" i="22"/>
  <c r="AL4687" i="22"/>
  <c r="AK4687" i="22"/>
  <c r="AI4687" i="22"/>
  <c r="AH4687" i="22"/>
  <c r="AF4687" i="22"/>
  <c r="AE4687" i="22"/>
  <c r="Z4687" i="22"/>
  <c r="AC4687" i="22" s="1"/>
  <c r="AM4687" i="22" s="1"/>
  <c r="Y4687" i="22"/>
  <c r="AB4687" i="22" s="1"/>
  <c r="AG4687" i="22" s="1"/>
  <c r="X4687" i="22"/>
  <c r="V4687" i="22"/>
  <c r="S4687" i="22"/>
  <c r="P4687" i="22"/>
  <c r="AO4686" i="22"/>
  <c r="AN4686" i="22"/>
  <c r="AL4686" i="22"/>
  <c r="AK4686" i="22"/>
  <c r="AI4686" i="22"/>
  <c r="AH4686" i="22"/>
  <c r="AF4686" i="22"/>
  <c r="AE4686" i="22"/>
  <c r="Z4686" i="22"/>
  <c r="AC4686" i="22" s="1"/>
  <c r="AM4686" i="22" s="1"/>
  <c r="Y4686" i="22"/>
  <c r="AB4686" i="22" s="1"/>
  <c r="AG4686" i="22" s="1"/>
  <c r="X4686" i="22"/>
  <c r="V4686" i="22"/>
  <c r="S4686" i="22"/>
  <c r="P4686" i="22"/>
  <c r="AO4685" i="22"/>
  <c r="AN4685" i="22"/>
  <c r="AL4685" i="22"/>
  <c r="AK4685" i="22"/>
  <c r="AI4685" i="22"/>
  <c r="AH4685" i="22"/>
  <c r="AF4685" i="22"/>
  <c r="AE4685" i="22"/>
  <c r="Z4685" i="22"/>
  <c r="AC4685" i="22" s="1"/>
  <c r="AM4685" i="22" s="1"/>
  <c r="Y4685" i="22"/>
  <c r="AB4685" i="22" s="1"/>
  <c r="AG4685" i="22" s="1"/>
  <c r="X4685" i="22"/>
  <c r="V4685" i="22"/>
  <c r="S4685" i="22"/>
  <c r="P4685" i="22"/>
  <c r="AO4684" i="22"/>
  <c r="AM4684" i="22"/>
  <c r="AL4684" i="22"/>
  <c r="AK4684" i="22"/>
  <c r="AI4684" i="22"/>
  <c r="AG4684" i="22"/>
  <c r="AF4684" i="22"/>
  <c r="AE4684" i="22"/>
  <c r="Z4684" i="22"/>
  <c r="AC4684" i="22" s="1"/>
  <c r="AN4684" i="22" s="1"/>
  <c r="Y4684" i="22"/>
  <c r="AB4684" i="22" s="1"/>
  <c r="AH4684" i="22" s="1"/>
  <c r="X4684" i="22"/>
  <c r="V4684" i="22"/>
  <c r="S4684" i="22"/>
  <c r="P4684" i="22"/>
  <c r="AO4683" i="22"/>
  <c r="AM4683" i="22"/>
  <c r="AL4683" i="22"/>
  <c r="AK4683" i="22"/>
  <c r="AI4683" i="22"/>
  <c r="AG4683" i="22"/>
  <c r="AF4683" i="22"/>
  <c r="AE4683" i="22"/>
  <c r="Z4683" i="22"/>
  <c r="AC4683" i="22" s="1"/>
  <c r="AN4683" i="22" s="1"/>
  <c r="Y4683" i="22"/>
  <c r="AB4683" i="22" s="1"/>
  <c r="AH4683" i="22" s="1"/>
  <c r="X4683" i="22"/>
  <c r="V4683" i="22"/>
  <c r="S4683" i="22"/>
  <c r="P4683" i="22"/>
  <c r="AO4682" i="22"/>
  <c r="AM4682" i="22"/>
  <c r="AL4682" i="22"/>
  <c r="AK4682" i="22"/>
  <c r="AI4682" i="22"/>
  <c r="AG4682" i="22"/>
  <c r="AF4682" i="22"/>
  <c r="AE4682" i="22"/>
  <c r="Z4682" i="22"/>
  <c r="AC4682" i="22" s="1"/>
  <c r="AN4682" i="22" s="1"/>
  <c r="Y4682" i="22"/>
  <c r="AB4682" i="22" s="1"/>
  <c r="AH4682" i="22" s="1"/>
  <c r="X4682" i="22"/>
  <c r="V4682" i="22"/>
  <c r="S4682" i="22"/>
  <c r="P4682" i="22"/>
  <c r="AO4681" i="22"/>
  <c r="AN4681" i="22"/>
  <c r="AL4681" i="22"/>
  <c r="AK4681" i="22"/>
  <c r="AI4681" i="22"/>
  <c r="AH4681" i="22"/>
  <c r="AF4681" i="22"/>
  <c r="AE4681" i="22"/>
  <c r="Z4681" i="22"/>
  <c r="AC4681" i="22" s="1"/>
  <c r="AM4681" i="22" s="1"/>
  <c r="Y4681" i="22"/>
  <c r="AB4681" i="22" s="1"/>
  <c r="AG4681" i="22" s="1"/>
  <c r="X4681" i="22"/>
  <c r="V4681" i="22"/>
  <c r="S4681" i="22"/>
  <c r="P4681" i="22"/>
  <c r="AO4680" i="22"/>
  <c r="AN4680" i="22"/>
  <c r="AL4680" i="22"/>
  <c r="AK4680" i="22"/>
  <c r="AI4680" i="22"/>
  <c r="AH4680" i="22"/>
  <c r="AF4680" i="22"/>
  <c r="AE4680" i="22"/>
  <c r="Z4680" i="22"/>
  <c r="AC4680" i="22" s="1"/>
  <c r="AM4680" i="22" s="1"/>
  <c r="Y4680" i="22"/>
  <c r="AB4680" i="22" s="1"/>
  <c r="AG4680" i="22" s="1"/>
  <c r="X4680" i="22"/>
  <c r="V4680" i="22"/>
  <c r="S4680" i="22"/>
  <c r="P4680" i="22"/>
  <c r="AO4679" i="22"/>
  <c r="AN4679" i="22"/>
  <c r="AL4679" i="22"/>
  <c r="AK4679" i="22"/>
  <c r="AI4679" i="22"/>
  <c r="AH4679" i="22"/>
  <c r="AF4679" i="22"/>
  <c r="AE4679" i="22"/>
  <c r="Z4679" i="22"/>
  <c r="AC4679" i="22" s="1"/>
  <c r="AM4679" i="22" s="1"/>
  <c r="Y4679" i="22"/>
  <c r="AB4679" i="22" s="1"/>
  <c r="AG4679" i="22" s="1"/>
  <c r="X4679" i="22"/>
  <c r="V4679" i="22"/>
  <c r="S4679" i="22"/>
  <c r="P4679" i="22"/>
  <c r="AO4678" i="22"/>
  <c r="AN4678" i="22"/>
  <c r="AL4678" i="22"/>
  <c r="AK4678" i="22"/>
  <c r="AI4678" i="22"/>
  <c r="AH4678" i="22"/>
  <c r="AF4678" i="22"/>
  <c r="AE4678" i="22"/>
  <c r="Z4678" i="22"/>
  <c r="AC4678" i="22" s="1"/>
  <c r="AM4678" i="22" s="1"/>
  <c r="Y4678" i="22"/>
  <c r="AB4678" i="22" s="1"/>
  <c r="AG4678" i="22" s="1"/>
  <c r="X4678" i="22"/>
  <c r="V4678" i="22"/>
  <c r="S4678" i="22"/>
  <c r="P4678" i="22"/>
  <c r="AO4677" i="22"/>
  <c r="AN4677" i="22"/>
  <c r="AL4677" i="22"/>
  <c r="AK4677" i="22"/>
  <c r="AI4677" i="22"/>
  <c r="AH4677" i="22"/>
  <c r="AF4677" i="22"/>
  <c r="AE4677" i="22"/>
  <c r="Z4677" i="22"/>
  <c r="AC4677" i="22" s="1"/>
  <c r="AM4677" i="22" s="1"/>
  <c r="Y4677" i="22"/>
  <c r="AB4677" i="22" s="1"/>
  <c r="AG4677" i="22" s="1"/>
  <c r="X4677" i="22"/>
  <c r="V4677" i="22"/>
  <c r="S4677" i="22"/>
  <c r="P4677" i="22"/>
  <c r="AO4676" i="22"/>
  <c r="AM4676" i="22"/>
  <c r="AL4676" i="22"/>
  <c r="AK4676" i="22"/>
  <c r="AI4676" i="22"/>
  <c r="AG4676" i="22"/>
  <c r="AF4676" i="22"/>
  <c r="AE4676" i="22"/>
  <c r="Z4676" i="22"/>
  <c r="AC4676" i="22" s="1"/>
  <c r="AN4676" i="22" s="1"/>
  <c r="Y4676" i="22"/>
  <c r="AB4676" i="22" s="1"/>
  <c r="AH4676" i="22" s="1"/>
  <c r="X4676" i="22"/>
  <c r="V4676" i="22"/>
  <c r="S4676" i="22"/>
  <c r="P4676" i="22"/>
  <c r="AO4675" i="22"/>
  <c r="AM4675" i="22"/>
  <c r="AL4675" i="22"/>
  <c r="AK4675" i="22"/>
  <c r="AI4675" i="22"/>
  <c r="AG4675" i="22"/>
  <c r="AF4675" i="22"/>
  <c r="AE4675" i="22"/>
  <c r="Z4675" i="22"/>
  <c r="AC4675" i="22" s="1"/>
  <c r="AN4675" i="22" s="1"/>
  <c r="Y4675" i="22"/>
  <c r="AB4675" i="22" s="1"/>
  <c r="AH4675" i="22" s="1"/>
  <c r="X4675" i="22"/>
  <c r="V4675" i="22"/>
  <c r="S4675" i="22"/>
  <c r="P4675" i="22"/>
  <c r="AO4674" i="22"/>
  <c r="AM4674" i="22"/>
  <c r="AL4674" i="22"/>
  <c r="AK4674" i="22"/>
  <c r="AI4674" i="22"/>
  <c r="AG4674" i="22"/>
  <c r="AF4674" i="22"/>
  <c r="AE4674" i="22"/>
  <c r="Z4674" i="22"/>
  <c r="AC4674" i="22" s="1"/>
  <c r="AN4674" i="22" s="1"/>
  <c r="Y4674" i="22"/>
  <c r="AB4674" i="22" s="1"/>
  <c r="AH4674" i="22" s="1"/>
  <c r="X4674" i="22"/>
  <c r="V4674" i="22"/>
  <c r="S4674" i="22"/>
  <c r="P4674" i="22"/>
  <c r="AO4673" i="22"/>
  <c r="AN4673" i="22"/>
  <c r="AL4673" i="22"/>
  <c r="AK4673" i="22"/>
  <c r="AI4673" i="22"/>
  <c r="AH4673" i="22"/>
  <c r="AF4673" i="22"/>
  <c r="AE4673" i="22"/>
  <c r="Z4673" i="22"/>
  <c r="AC4673" i="22" s="1"/>
  <c r="AM4673" i="22" s="1"/>
  <c r="Y4673" i="22"/>
  <c r="AB4673" i="22" s="1"/>
  <c r="AG4673" i="22" s="1"/>
  <c r="X4673" i="22"/>
  <c r="V4673" i="22"/>
  <c r="S4673" i="22"/>
  <c r="P4673" i="22"/>
  <c r="AO4672" i="22"/>
  <c r="AM4672" i="22"/>
  <c r="AL4672" i="22"/>
  <c r="AK4672" i="22"/>
  <c r="AI4672" i="22"/>
  <c r="AG4672" i="22"/>
  <c r="AF4672" i="22"/>
  <c r="AE4672" i="22"/>
  <c r="Z4672" i="22"/>
  <c r="AC4672" i="22" s="1"/>
  <c r="AN4672" i="22" s="1"/>
  <c r="Y4672" i="22"/>
  <c r="AB4672" i="22" s="1"/>
  <c r="AH4672" i="22" s="1"/>
  <c r="X4672" i="22"/>
  <c r="V4672" i="22"/>
  <c r="S4672" i="22"/>
  <c r="P4672" i="22"/>
  <c r="AO4671" i="22"/>
  <c r="AM4671" i="22"/>
  <c r="AL4671" i="22"/>
  <c r="AK4671" i="22"/>
  <c r="AI4671" i="22"/>
  <c r="AG4671" i="22"/>
  <c r="AF4671" i="22"/>
  <c r="AE4671" i="22"/>
  <c r="Z4671" i="22"/>
  <c r="AC4671" i="22" s="1"/>
  <c r="AN4671" i="22" s="1"/>
  <c r="Y4671" i="22"/>
  <c r="AB4671" i="22" s="1"/>
  <c r="AH4671" i="22" s="1"/>
  <c r="X4671" i="22"/>
  <c r="V4671" i="22"/>
  <c r="S4671" i="22"/>
  <c r="P4671" i="22"/>
  <c r="AO4670" i="22"/>
  <c r="AN4670" i="22"/>
  <c r="AL4670" i="22"/>
  <c r="AK4670" i="22"/>
  <c r="AI4670" i="22"/>
  <c r="AH4670" i="22"/>
  <c r="AF4670" i="22"/>
  <c r="AE4670" i="22"/>
  <c r="Z4670" i="22"/>
  <c r="AC4670" i="22" s="1"/>
  <c r="AM4670" i="22" s="1"/>
  <c r="Y4670" i="22"/>
  <c r="AB4670" i="22" s="1"/>
  <c r="AG4670" i="22" s="1"/>
  <c r="X4670" i="22"/>
  <c r="V4670" i="22"/>
  <c r="S4670" i="22"/>
  <c r="P4670" i="22"/>
  <c r="AO4669" i="22"/>
  <c r="AN4669" i="22"/>
  <c r="AL4669" i="22"/>
  <c r="AK4669" i="22"/>
  <c r="AI4669" i="22"/>
  <c r="AH4669" i="22"/>
  <c r="AF4669" i="22"/>
  <c r="AE4669" i="22"/>
  <c r="Z4669" i="22"/>
  <c r="AC4669" i="22" s="1"/>
  <c r="AM4669" i="22" s="1"/>
  <c r="Y4669" i="22"/>
  <c r="AB4669" i="22" s="1"/>
  <c r="AG4669" i="22" s="1"/>
  <c r="X4669" i="22"/>
  <c r="V4669" i="22"/>
  <c r="S4669" i="22"/>
  <c r="P4669" i="22"/>
  <c r="AO4668" i="22"/>
  <c r="AM4668" i="22"/>
  <c r="AL4668" i="22"/>
  <c r="AK4668" i="22"/>
  <c r="AI4668" i="22"/>
  <c r="AG4668" i="22"/>
  <c r="AF4668" i="22"/>
  <c r="AE4668" i="22"/>
  <c r="Z4668" i="22"/>
  <c r="AC4668" i="22" s="1"/>
  <c r="AN4668" i="22" s="1"/>
  <c r="Y4668" i="22"/>
  <c r="AB4668" i="22" s="1"/>
  <c r="AH4668" i="22" s="1"/>
  <c r="X4668" i="22"/>
  <c r="V4668" i="22"/>
  <c r="S4668" i="22"/>
  <c r="P4668" i="22"/>
  <c r="AN4667" i="22"/>
  <c r="AM4667" i="22"/>
  <c r="AL4667" i="22"/>
  <c r="AK4667" i="22"/>
  <c r="AH4667" i="22"/>
  <c r="AG4667" i="22"/>
  <c r="AF4667" i="22"/>
  <c r="AE4667" i="22"/>
  <c r="Z4667" i="22"/>
  <c r="AC4667" i="22" s="1"/>
  <c r="AO4667" i="22" s="1"/>
  <c r="Y4667" i="22"/>
  <c r="AB4667" i="22" s="1"/>
  <c r="AI4667" i="22" s="1"/>
  <c r="X4667" i="22"/>
  <c r="V4667" i="22"/>
  <c r="S4667" i="22"/>
  <c r="P4667" i="22"/>
  <c r="AO4666" i="22"/>
  <c r="AN4666" i="22"/>
  <c r="AL4666" i="22"/>
  <c r="AK4666" i="22"/>
  <c r="AI4666" i="22"/>
  <c r="AH4666" i="22"/>
  <c r="AF4666" i="22"/>
  <c r="AE4666" i="22"/>
  <c r="Z4666" i="22"/>
  <c r="AC4666" i="22" s="1"/>
  <c r="AM4666" i="22" s="1"/>
  <c r="Y4666" i="22"/>
  <c r="AB4666" i="22" s="1"/>
  <c r="AG4666" i="22" s="1"/>
  <c r="X4666" i="22"/>
  <c r="V4666" i="22"/>
  <c r="S4666" i="22"/>
  <c r="P4666" i="22"/>
  <c r="AO4665" i="22"/>
  <c r="AN4665" i="22"/>
  <c r="AL4665" i="22"/>
  <c r="AK4665" i="22"/>
  <c r="AI4665" i="22"/>
  <c r="AH4665" i="22"/>
  <c r="AF4665" i="22"/>
  <c r="AE4665" i="22"/>
  <c r="Z4665" i="22"/>
  <c r="AC4665" i="22" s="1"/>
  <c r="AM4665" i="22" s="1"/>
  <c r="Y4665" i="22"/>
  <c r="AB4665" i="22" s="1"/>
  <c r="AG4665" i="22" s="1"/>
  <c r="X4665" i="22"/>
  <c r="V4665" i="22"/>
  <c r="S4665" i="22"/>
  <c r="P4665" i="22"/>
  <c r="AO4664" i="22"/>
  <c r="AM4664" i="22"/>
  <c r="AL4664" i="22"/>
  <c r="AK4664" i="22"/>
  <c r="AI4664" i="22"/>
  <c r="AG4664" i="22"/>
  <c r="AF4664" i="22"/>
  <c r="AE4664" i="22"/>
  <c r="Z4664" i="22"/>
  <c r="AC4664" i="22" s="1"/>
  <c r="AN4664" i="22" s="1"/>
  <c r="Y4664" i="22"/>
  <c r="AB4664" i="22" s="1"/>
  <c r="AH4664" i="22" s="1"/>
  <c r="X4664" i="22"/>
  <c r="V4664" i="22"/>
  <c r="S4664" i="22"/>
  <c r="P4664" i="22"/>
  <c r="AN4663" i="22"/>
  <c r="AM4663" i="22"/>
  <c r="AL4663" i="22"/>
  <c r="AK4663" i="22"/>
  <c r="AH4663" i="22"/>
  <c r="AG4663" i="22"/>
  <c r="AF4663" i="22"/>
  <c r="AE4663" i="22"/>
  <c r="Z4663" i="22"/>
  <c r="AC4663" i="22" s="1"/>
  <c r="AO4663" i="22" s="1"/>
  <c r="Y4663" i="22"/>
  <c r="AB4663" i="22" s="1"/>
  <c r="AI4663" i="22" s="1"/>
  <c r="X4663" i="22"/>
  <c r="V4663" i="22"/>
  <c r="S4663" i="22"/>
  <c r="P4663" i="22"/>
  <c r="AN4662" i="22"/>
  <c r="AM4662" i="22"/>
  <c r="AL4662" i="22"/>
  <c r="AK4662" i="22"/>
  <c r="AH4662" i="22"/>
  <c r="AG4662" i="22"/>
  <c r="AF4662" i="22"/>
  <c r="AE4662" i="22"/>
  <c r="Z4662" i="22"/>
  <c r="AC4662" i="22" s="1"/>
  <c r="AO4662" i="22" s="1"/>
  <c r="Y4662" i="22"/>
  <c r="AB4662" i="22" s="1"/>
  <c r="AI4662" i="22" s="1"/>
  <c r="X4662" i="22"/>
  <c r="V4662" i="22"/>
  <c r="S4662" i="22"/>
  <c r="P4662" i="22"/>
  <c r="AO4661" i="22"/>
  <c r="AM4661" i="22"/>
  <c r="AL4661" i="22"/>
  <c r="AK4661" i="22"/>
  <c r="AI4661" i="22"/>
  <c r="AG4661" i="22"/>
  <c r="AF4661" i="22"/>
  <c r="AE4661" i="22"/>
  <c r="Z4661" i="22"/>
  <c r="AC4661" i="22" s="1"/>
  <c r="AN4661" i="22" s="1"/>
  <c r="Y4661" i="22"/>
  <c r="AB4661" i="22" s="1"/>
  <c r="AH4661" i="22" s="1"/>
  <c r="X4661" i="22"/>
  <c r="V4661" i="22"/>
  <c r="S4661" i="22"/>
  <c r="P4661" i="22"/>
  <c r="AO4660" i="22"/>
  <c r="AM4660" i="22"/>
  <c r="AL4660" i="22"/>
  <c r="AK4660" i="22"/>
  <c r="AI4660" i="22"/>
  <c r="AG4660" i="22"/>
  <c r="AF4660" i="22"/>
  <c r="AE4660" i="22"/>
  <c r="Z4660" i="22"/>
  <c r="AC4660" i="22" s="1"/>
  <c r="AN4660" i="22" s="1"/>
  <c r="Y4660" i="22"/>
  <c r="AB4660" i="22" s="1"/>
  <c r="AH4660" i="22" s="1"/>
  <c r="X4660" i="22"/>
  <c r="V4660" i="22"/>
  <c r="S4660" i="22"/>
  <c r="P4660" i="22"/>
  <c r="AN4659" i="22"/>
  <c r="AM4659" i="22"/>
  <c r="AL4659" i="22"/>
  <c r="AK4659" i="22"/>
  <c r="AH4659" i="22"/>
  <c r="AG4659" i="22"/>
  <c r="AF4659" i="22"/>
  <c r="AE4659" i="22"/>
  <c r="Z4659" i="22"/>
  <c r="AC4659" i="22" s="1"/>
  <c r="AO4659" i="22" s="1"/>
  <c r="Y4659" i="22"/>
  <c r="AB4659" i="22" s="1"/>
  <c r="AI4659" i="22" s="1"/>
  <c r="X4659" i="22"/>
  <c r="V4659" i="22"/>
  <c r="S4659" i="22"/>
  <c r="P4659" i="22"/>
  <c r="AN4658" i="22"/>
  <c r="AM4658" i="22"/>
  <c r="AL4658" i="22"/>
  <c r="AK4658" i="22"/>
  <c r="AH4658" i="22"/>
  <c r="AG4658" i="22"/>
  <c r="AF4658" i="22"/>
  <c r="AE4658" i="22"/>
  <c r="Z4658" i="22"/>
  <c r="AC4658" i="22" s="1"/>
  <c r="AO4658" i="22" s="1"/>
  <c r="Y4658" i="22"/>
  <c r="AB4658" i="22" s="1"/>
  <c r="AI4658" i="22" s="1"/>
  <c r="X4658" i="22"/>
  <c r="V4658" i="22"/>
  <c r="S4658" i="22"/>
  <c r="P4658" i="22"/>
  <c r="AO4657" i="22"/>
  <c r="AM4657" i="22"/>
  <c r="AL4657" i="22"/>
  <c r="AK4657" i="22"/>
  <c r="AI4657" i="22"/>
  <c r="AG4657" i="22"/>
  <c r="AF4657" i="22"/>
  <c r="AE4657" i="22"/>
  <c r="Z4657" i="22"/>
  <c r="AC4657" i="22" s="1"/>
  <c r="AN4657" i="22" s="1"/>
  <c r="Y4657" i="22"/>
  <c r="AB4657" i="22" s="1"/>
  <c r="AH4657" i="22" s="1"/>
  <c r="X4657" i="22"/>
  <c r="V4657" i="22"/>
  <c r="S4657" i="22"/>
  <c r="P4657" i="22"/>
  <c r="AO4656" i="22"/>
  <c r="AM4656" i="22"/>
  <c r="AL4656" i="22"/>
  <c r="AK4656" i="22"/>
  <c r="AI4656" i="22"/>
  <c r="AG4656" i="22"/>
  <c r="AF4656" i="22"/>
  <c r="AE4656" i="22"/>
  <c r="Z4656" i="22"/>
  <c r="AC4656" i="22" s="1"/>
  <c r="AN4656" i="22" s="1"/>
  <c r="Y4656" i="22"/>
  <c r="AB4656" i="22" s="1"/>
  <c r="AH4656" i="22" s="1"/>
  <c r="X4656" i="22"/>
  <c r="V4656" i="22"/>
  <c r="S4656" i="22"/>
  <c r="P4656" i="22"/>
  <c r="AO4655" i="22"/>
  <c r="AM4655" i="22"/>
  <c r="AL4655" i="22"/>
  <c r="AK4655" i="22"/>
  <c r="AI4655" i="22"/>
  <c r="AG4655" i="22"/>
  <c r="AF4655" i="22"/>
  <c r="AE4655" i="22"/>
  <c r="Z4655" i="22"/>
  <c r="AC4655" i="22" s="1"/>
  <c r="AN4655" i="22" s="1"/>
  <c r="Y4655" i="22"/>
  <c r="AB4655" i="22" s="1"/>
  <c r="AH4655" i="22" s="1"/>
  <c r="X4655" i="22"/>
  <c r="V4655" i="22"/>
  <c r="S4655" i="22"/>
  <c r="P4655" i="22"/>
  <c r="AO4654" i="22"/>
  <c r="AN4654" i="22"/>
  <c r="AL4654" i="22"/>
  <c r="AK4654" i="22"/>
  <c r="AI4654" i="22"/>
  <c r="AH4654" i="22"/>
  <c r="AF4654" i="22"/>
  <c r="AE4654" i="22"/>
  <c r="Z4654" i="22"/>
  <c r="AC4654" i="22" s="1"/>
  <c r="AM4654" i="22" s="1"/>
  <c r="Y4654" i="22"/>
  <c r="AB4654" i="22" s="1"/>
  <c r="AG4654" i="22" s="1"/>
  <c r="X4654" i="22"/>
  <c r="V4654" i="22"/>
  <c r="S4654" i="22"/>
  <c r="P4654" i="22"/>
  <c r="AO4653" i="22"/>
  <c r="AN4653" i="22"/>
  <c r="AL4653" i="22"/>
  <c r="AK4653" i="22"/>
  <c r="AI4653" i="22"/>
  <c r="AH4653" i="22"/>
  <c r="AF4653" i="22"/>
  <c r="AE4653" i="22"/>
  <c r="Z4653" i="22"/>
  <c r="AC4653" i="22" s="1"/>
  <c r="AM4653" i="22" s="1"/>
  <c r="Y4653" i="22"/>
  <c r="AB4653" i="22" s="1"/>
  <c r="AG4653" i="22" s="1"/>
  <c r="X4653" i="22"/>
  <c r="V4653" i="22"/>
  <c r="S4653" i="22"/>
  <c r="P4653" i="22"/>
  <c r="AO4652" i="22"/>
  <c r="AM4652" i="22"/>
  <c r="AL4652" i="22"/>
  <c r="AK4652" i="22"/>
  <c r="AI4652" i="22"/>
  <c r="AG4652" i="22"/>
  <c r="AF4652" i="22"/>
  <c r="AE4652" i="22"/>
  <c r="Z4652" i="22"/>
  <c r="AC4652" i="22" s="1"/>
  <c r="AN4652" i="22" s="1"/>
  <c r="Y4652" i="22"/>
  <c r="AB4652" i="22" s="1"/>
  <c r="AH4652" i="22" s="1"/>
  <c r="X4652" i="22"/>
  <c r="V4652" i="22"/>
  <c r="S4652" i="22"/>
  <c r="P4652" i="22"/>
  <c r="AO4651" i="22"/>
  <c r="AN4651" i="22"/>
  <c r="AL4651" i="22"/>
  <c r="AK4651" i="22"/>
  <c r="AI4651" i="22"/>
  <c r="AH4651" i="22"/>
  <c r="AF4651" i="22"/>
  <c r="AE4651" i="22"/>
  <c r="Z4651" i="22"/>
  <c r="AC4651" i="22" s="1"/>
  <c r="AM4651" i="22" s="1"/>
  <c r="Y4651" i="22"/>
  <c r="AB4651" i="22" s="1"/>
  <c r="AG4651" i="22" s="1"/>
  <c r="X4651" i="22"/>
  <c r="V4651" i="22"/>
  <c r="S4651" i="22"/>
  <c r="P4651" i="22"/>
  <c r="AO4650" i="22"/>
  <c r="AN4650" i="22"/>
  <c r="AL4650" i="22"/>
  <c r="AK4650" i="22"/>
  <c r="AI4650" i="22"/>
  <c r="AH4650" i="22"/>
  <c r="AF4650" i="22"/>
  <c r="AE4650" i="22"/>
  <c r="Z4650" i="22"/>
  <c r="AC4650" i="22" s="1"/>
  <c r="AM4650" i="22" s="1"/>
  <c r="Y4650" i="22"/>
  <c r="AB4650" i="22" s="1"/>
  <c r="AG4650" i="22" s="1"/>
  <c r="X4650" i="22"/>
  <c r="V4650" i="22"/>
  <c r="S4650" i="22"/>
  <c r="P4650" i="22"/>
  <c r="AO4649" i="22"/>
  <c r="AM4649" i="22"/>
  <c r="AL4649" i="22"/>
  <c r="AK4649" i="22"/>
  <c r="AI4649" i="22"/>
  <c r="AG4649" i="22"/>
  <c r="AF4649" i="22"/>
  <c r="AE4649" i="22"/>
  <c r="Z4649" i="22"/>
  <c r="AC4649" i="22" s="1"/>
  <c r="AN4649" i="22" s="1"/>
  <c r="Y4649" i="22"/>
  <c r="AB4649" i="22" s="1"/>
  <c r="AH4649" i="22" s="1"/>
  <c r="X4649" i="22"/>
  <c r="V4649" i="22"/>
  <c r="S4649" i="22"/>
  <c r="P4649" i="22"/>
  <c r="AO4648" i="22"/>
  <c r="AM4648" i="22"/>
  <c r="AL4648" i="22"/>
  <c r="AK4648" i="22"/>
  <c r="AI4648" i="22"/>
  <c r="AG4648" i="22"/>
  <c r="AF4648" i="22"/>
  <c r="AE4648" i="22"/>
  <c r="Z4648" i="22"/>
  <c r="AC4648" i="22" s="1"/>
  <c r="AN4648" i="22" s="1"/>
  <c r="Y4648" i="22"/>
  <c r="AB4648" i="22" s="1"/>
  <c r="AH4648" i="22" s="1"/>
  <c r="X4648" i="22"/>
  <c r="V4648" i="22"/>
  <c r="S4648" i="22"/>
  <c r="P4648" i="22"/>
  <c r="AN4647" i="22"/>
  <c r="AM4647" i="22"/>
  <c r="AL4647" i="22"/>
  <c r="AK4647" i="22"/>
  <c r="AH4647" i="22"/>
  <c r="AG4647" i="22"/>
  <c r="AF4647" i="22"/>
  <c r="AE4647" i="22"/>
  <c r="Z4647" i="22"/>
  <c r="AC4647" i="22" s="1"/>
  <c r="AO4647" i="22" s="1"/>
  <c r="Y4647" i="22"/>
  <c r="AB4647" i="22" s="1"/>
  <c r="AI4647" i="22" s="1"/>
  <c r="X4647" i="22"/>
  <c r="V4647" i="22"/>
  <c r="S4647" i="22"/>
  <c r="P4647" i="22"/>
  <c r="AN4646" i="22"/>
  <c r="AM4646" i="22"/>
  <c r="AL4646" i="22"/>
  <c r="AK4646" i="22"/>
  <c r="AH4646" i="22"/>
  <c r="AG4646" i="22"/>
  <c r="AF4646" i="22"/>
  <c r="AE4646" i="22"/>
  <c r="Z4646" i="22"/>
  <c r="AC4646" i="22" s="1"/>
  <c r="AO4646" i="22" s="1"/>
  <c r="Y4646" i="22"/>
  <c r="AB4646" i="22" s="1"/>
  <c r="AI4646" i="22" s="1"/>
  <c r="X4646" i="22"/>
  <c r="V4646" i="22"/>
  <c r="S4646" i="22"/>
  <c r="P4646" i="22"/>
  <c r="AO4645" i="22"/>
  <c r="AM4645" i="22"/>
  <c r="AL4645" i="22"/>
  <c r="AK4645" i="22"/>
  <c r="AI4645" i="22"/>
  <c r="AG4645" i="22"/>
  <c r="AF4645" i="22"/>
  <c r="AE4645" i="22"/>
  <c r="Z4645" i="22"/>
  <c r="AC4645" i="22" s="1"/>
  <c r="AN4645" i="22" s="1"/>
  <c r="Y4645" i="22"/>
  <c r="AB4645" i="22" s="1"/>
  <c r="AH4645" i="22" s="1"/>
  <c r="X4645" i="22"/>
  <c r="V4645" i="22"/>
  <c r="S4645" i="22"/>
  <c r="P4645" i="22"/>
  <c r="AO4644" i="22"/>
  <c r="AN4644" i="22"/>
  <c r="AL4644" i="22"/>
  <c r="AK4644" i="22"/>
  <c r="AI4644" i="22"/>
  <c r="AH4644" i="22"/>
  <c r="AF4644" i="22"/>
  <c r="AE4644" i="22"/>
  <c r="Z4644" i="22"/>
  <c r="AC4644" i="22" s="1"/>
  <c r="AM4644" i="22" s="1"/>
  <c r="Y4644" i="22"/>
  <c r="AB4644" i="22" s="1"/>
  <c r="AG4644" i="22" s="1"/>
  <c r="X4644" i="22"/>
  <c r="V4644" i="22"/>
  <c r="S4644" i="22"/>
  <c r="P4644" i="22"/>
  <c r="AO4643" i="22"/>
  <c r="AN4643" i="22"/>
  <c r="AL4643" i="22"/>
  <c r="AK4643" i="22"/>
  <c r="AI4643" i="22"/>
  <c r="AH4643" i="22"/>
  <c r="AF4643" i="22"/>
  <c r="AE4643" i="22"/>
  <c r="Z4643" i="22"/>
  <c r="AC4643" i="22" s="1"/>
  <c r="AM4643" i="22" s="1"/>
  <c r="Y4643" i="22"/>
  <c r="AB4643" i="22" s="1"/>
  <c r="AG4643" i="22" s="1"/>
  <c r="X4643" i="22"/>
  <c r="V4643" i="22"/>
  <c r="S4643" i="22"/>
  <c r="P4643" i="22"/>
  <c r="AO4642" i="22"/>
  <c r="AN4642" i="22"/>
  <c r="AL4642" i="22"/>
  <c r="AK4642" i="22"/>
  <c r="AI4642" i="22"/>
  <c r="AH4642" i="22"/>
  <c r="AF4642" i="22"/>
  <c r="AE4642" i="22"/>
  <c r="Z4642" i="22"/>
  <c r="AC4642" i="22" s="1"/>
  <c r="AM4642" i="22" s="1"/>
  <c r="Y4642" i="22"/>
  <c r="AB4642" i="22" s="1"/>
  <c r="AG4642" i="22" s="1"/>
  <c r="X4642" i="22"/>
  <c r="V4642" i="22"/>
  <c r="S4642" i="22"/>
  <c r="P4642" i="22"/>
  <c r="AO4641" i="22"/>
  <c r="AN4641" i="22"/>
  <c r="AL4641" i="22"/>
  <c r="AK4641" i="22"/>
  <c r="AI4641" i="22"/>
  <c r="AH4641" i="22"/>
  <c r="AF4641" i="22"/>
  <c r="AE4641" i="22"/>
  <c r="Z4641" i="22"/>
  <c r="AC4641" i="22" s="1"/>
  <c r="AM4641" i="22" s="1"/>
  <c r="Y4641" i="22"/>
  <c r="AB4641" i="22" s="1"/>
  <c r="AG4641" i="22" s="1"/>
  <c r="X4641" i="22"/>
  <c r="V4641" i="22"/>
  <c r="S4641" i="22"/>
  <c r="P4641" i="22"/>
  <c r="AO4640" i="22"/>
  <c r="AM4640" i="22"/>
  <c r="AL4640" i="22"/>
  <c r="AK4640" i="22"/>
  <c r="AI4640" i="22"/>
  <c r="AG4640" i="22"/>
  <c r="AF4640" i="22"/>
  <c r="AE4640" i="22"/>
  <c r="Z4640" i="22"/>
  <c r="AC4640" i="22" s="1"/>
  <c r="AN4640" i="22" s="1"/>
  <c r="Y4640" i="22"/>
  <c r="AB4640" i="22" s="1"/>
  <c r="AH4640" i="22" s="1"/>
  <c r="X4640" i="22"/>
  <c r="V4640" i="22"/>
  <c r="S4640" i="22"/>
  <c r="P4640" i="22"/>
  <c r="AO4639" i="22"/>
  <c r="AM4639" i="22"/>
  <c r="AL4639" i="22"/>
  <c r="AK4639" i="22"/>
  <c r="AI4639" i="22"/>
  <c r="AG4639" i="22"/>
  <c r="AF4639" i="22"/>
  <c r="AE4639" i="22"/>
  <c r="Z4639" i="22"/>
  <c r="AC4639" i="22" s="1"/>
  <c r="AN4639" i="22" s="1"/>
  <c r="Y4639" i="22"/>
  <c r="AB4639" i="22" s="1"/>
  <c r="AH4639" i="22" s="1"/>
  <c r="X4639" i="22"/>
  <c r="V4639" i="22"/>
  <c r="S4639" i="22"/>
  <c r="P4639" i="22"/>
  <c r="AN4638" i="22"/>
  <c r="AM4638" i="22"/>
  <c r="AL4638" i="22"/>
  <c r="AK4638" i="22"/>
  <c r="AH4638" i="22"/>
  <c r="AG4638" i="22"/>
  <c r="AF4638" i="22"/>
  <c r="AE4638" i="22"/>
  <c r="Z4638" i="22"/>
  <c r="AC4638" i="22" s="1"/>
  <c r="AO4638" i="22" s="1"/>
  <c r="Y4638" i="22"/>
  <c r="AB4638" i="22" s="1"/>
  <c r="AI4638" i="22" s="1"/>
  <c r="X4638" i="22"/>
  <c r="V4638" i="22"/>
  <c r="S4638" i="22"/>
  <c r="P4638" i="22"/>
  <c r="AN4637" i="22"/>
  <c r="AM4637" i="22"/>
  <c r="AL4637" i="22"/>
  <c r="AK4637" i="22"/>
  <c r="AH4637" i="22"/>
  <c r="AG4637" i="22"/>
  <c r="AF4637" i="22"/>
  <c r="AE4637" i="22"/>
  <c r="Z4637" i="22"/>
  <c r="AC4637" i="22" s="1"/>
  <c r="AO4637" i="22" s="1"/>
  <c r="Y4637" i="22"/>
  <c r="AB4637" i="22" s="1"/>
  <c r="AI4637" i="22" s="1"/>
  <c r="X4637" i="22"/>
  <c r="V4637" i="22"/>
  <c r="S4637" i="22"/>
  <c r="P4637" i="22"/>
  <c r="AO4636" i="22"/>
  <c r="AM4636" i="22"/>
  <c r="AL4636" i="22"/>
  <c r="AK4636" i="22"/>
  <c r="AI4636" i="22"/>
  <c r="AG4636" i="22"/>
  <c r="AF4636" i="22"/>
  <c r="AE4636" i="22"/>
  <c r="Z4636" i="22"/>
  <c r="AC4636" i="22" s="1"/>
  <c r="AN4636" i="22" s="1"/>
  <c r="Y4636" i="22"/>
  <c r="AB4636" i="22" s="1"/>
  <c r="AH4636" i="22" s="1"/>
  <c r="X4636" i="22"/>
  <c r="V4636" i="22"/>
  <c r="S4636" i="22"/>
  <c r="P4636" i="22"/>
  <c r="AO4635" i="22"/>
  <c r="AM4635" i="22"/>
  <c r="AL4635" i="22"/>
  <c r="AK4635" i="22"/>
  <c r="AI4635" i="22"/>
  <c r="AG4635" i="22"/>
  <c r="AF4635" i="22"/>
  <c r="AE4635" i="22"/>
  <c r="Z4635" i="22"/>
  <c r="AC4635" i="22" s="1"/>
  <c r="AN4635" i="22" s="1"/>
  <c r="Y4635" i="22"/>
  <c r="AB4635" i="22" s="1"/>
  <c r="AH4635" i="22" s="1"/>
  <c r="X4635" i="22"/>
  <c r="V4635" i="22"/>
  <c r="S4635" i="22"/>
  <c r="P4635" i="22"/>
  <c r="AO4634" i="22"/>
  <c r="AM4634" i="22"/>
  <c r="AL4634" i="22"/>
  <c r="AK4634" i="22"/>
  <c r="AI4634" i="22"/>
  <c r="AG4634" i="22"/>
  <c r="AF4634" i="22"/>
  <c r="AE4634" i="22"/>
  <c r="Z4634" i="22"/>
  <c r="AC4634" i="22" s="1"/>
  <c r="AN4634" i="22" s="1"/>
  <c r="Y4634" i="22"/>
  <c r="AB4634" i="22" s="1"/>
  <c r="AH4634" i="22" s="1"/>
  <c r="X4634" i="22"/>
  <c r="V4634" i="22"/>
  <c r="S4634" i="22"/>
  <c r="P4634" i="22"/>
  <c r="AO4633" i="22"/>
  <c r="AM4633" i="22"/>
  <c r="AL4633" i="22"/>
  <c r="AK4633" i="22"/>
  <c r="AI4633" i="22"/>
  <c r="AG4633" i="22"/>
  <c r="AF4633" i="22"/>
  <c r="AE4633" i="22"/>
  <c r="Z4633" i="22"/>
  <c r="AC4633" i="22" s="1"/>
  <c r="AN4633" i="22" s="1"/>
  <c r="Y4633" i="22"/>
  <c r="AB4633" i="22" s="1"/>
  <c r="AH4633" i="22" s="1"/>
  <c r="X4633" i="22"/>
  <c r="V4633" i="22"/>
  <c r="S4633" i="22"/>
  <c r="P4633" i="22"/>
  <c r="AO4632" i="22"/>
  <c r="AM4632" i="22"/>
  <c r="AL4632" i="22"/>
  <c r="AK4632" i="22"/>
  <c r="AI4632" i="22"/>
  <c r="AG4632" i="22"/>
  <c r="AF4632" i="22"/>
  <c r="AE4632" i="22"/>
  <c r="Z4632" i="22"/>
  <c r="AC4632" i="22" s="1"/>
  <c r="AN4632" i="22" s="1"/>
  <c r="Y4632" i="22"/>
  <c r="AB4632" i="22" s="1"/>
  <c r="AH4632" i="22" s="1"/>
  <c r="X4632" i="22"/>
  <c r="V4632" i="22"/>
  <c r="S4632" i="22"/>
  <c r="P4632" i="22"/>
  <c r="AN4631" i="22"/>
  <c r="AM4631" i="22"/>
  <c r="AL4631" i="22"/>
  <c r="AK4631" i="22"/>
  <c r="AH4631" i="22"/>
  <c r="AG4631" i="22"/>
  <c r="AF4631" i="22"/>
  <c r="AE4631" i="22"/>
  <c r="Z4631" i="22"/>
  <c r="AC4631" i="22" s="1"/>
  <c r="AO4631" i="22" s="1"/>
  <c r="Y4631" i="22"/>
  <c r="AB4631" i="22" s="1"/>
  <c r="AI4631" i="22" s="1"/>
  <c r="X4631" i="22"/>
  <c r="V4631" i="22"/>
  <c r="S4631" i="22"/>
  <c r="P4631" i="22"/>
  <c r="AO4630" i="22"/>
  <c r="AN4630" i="22"/>
  <c r="AL4630" i="22"/>
  <c r="AK4630" i="22"/>
  <c r="AI4630" i="22"/>
  <c r="AH4630" i="22"/>
  <c r="AF4630" i="22"/>
  <c r="AE4630" i="22"/>
  <c r="Z4630" i="22"/>
  <c r="AC4630" i="22" s="1"/>
  <c r="AM4630" i="22" s="1"/>
  <c r="Y4630" i="22"/>
  <c r="AB4630" i="22" s="1"/>
  <c r="AG4630" i="22" s="1"/>
  <c r="X4630" i="22"/>
  <c r="V4630" i="22"/>
  <c r="S4630" i="22"/>
  <c r="P4630" i="22"/>
  <c r="AN4629" i="22"/>
  <c r="AM4629" i="22"/>
  <c r="AL4629" i="22"/>
  <c r="AK4629" i="22"/>
  <c r="AH4629" i="22"/>
  <c r="AG4629" i="22"/>
  <c r="AF4629" i="22"/>
  <c r="AE4629" i="22"/>
  <c r="Z4629" i="22"/>
  <c r="AC4629" i="22" s="1"/>
  <c r="AO4629" i="22" s="1"/>
  <c r="Y4629" i="22"/>
  <c r="AB4629" i="22" s="1"/>
  <c r="AI4629" i="22" s="1"/>
  <c r="X4629" i="22"/>
  <c r="V4629" i="22"/>
  <c r="S4629" i="22"/>
  <c r="P4629" i="22"/>
  <c r="AO4628" i="22"/>
  <c r="AN4628" i="22"/>
  <c r="AL4628" i="22"/>
  <c r="AK4628" i="22"/>
  <c r="AI4628" i="22"/>
  <c r="AH4628" i="22"/>
  <c r="AF4628" i="22"/>
  <c r="AE4628" i="22"/>
  <c r="Z4628" i="22"/>
  <c r="AC4628" i="22" s="1"/>
  <c r="AM4628" i="22" s="1"/>
  <c r="Y4628" i="22"/>
  <c r="AB4628" i="22" s="1"/>
  <c r="AG4628" i="22" s="1"/>
  <c r="X4628" i="22"/>
  <c r="V4628" i="22"/>
  <c r="S4628" i="22"/>
  <c r="P4628" i="22"/>
  <c r="AO4627" i="22"/>
  <c r="AN4627" i="22"/>
  <c r="AL4627" i="22"/>
  <c r="AK4627" i="22"/>
  <c r="AI4627" i="22"/>
  <c r="AH4627" i="22"/>
  <c r="AF4627" i="22"/>
  <c r="AE4627" i="22"/>
  <c r="Z4627" i="22"/>
  <c r="AC4627" i="22" s="1"/>
  <c r="AM4627" i="22" s="1"/>
  <c r="Y4627" i="22"/>
  <c r="AB4627" i="22" s="1"/>
  <c r="AG4627" i="22" s="1"/>
  <c r="X4627" i="22"/>
  <c r="V4627" i="22"/>
  <c r="S4627" i="22"/>
  <c r="P4627" i="22"/>
  <c r="AO4626" i="22"/>
  <c r="AM4626" i="22"/>
  <c r="AL4626" i="22"/>
  <c r="AK4626" i="22"/>
  <c r="AI4626" i="22"/>
  <c r="AG4626" i="22"/>
  <c r="AF4626" i="22"/>
  <c r="AE4626" i="22"/>
  <c r="Z4626" i="22"/>
  <c r="AC4626" i="22" s="1"/>
  <c r="AN4626" i="22" s="1"/>
  <c r="Y4626" i="22"/>
  <c r="AB4626" i="22" s="1"/>
  <c r="AH4626" i="22" s="1"/>
  <c r="X4626" i="22"/>
  <c r="V4626" i="22"/>
  <c r="S4626" i="22"/>
  <c r="P4626" i="22"/>
  <c r="AO4625" i="22"/>
  <c r="AM4625" i="22"/>
  <c r="AL4625" i="22"/>
  <c r="AK4625" i="22"/>
  <c r="AI4625" i="22"/>
  <c r="AG4625" i="22"/>
  <c r="AF4625" i="22"/>
  <c r="AE4625" i="22"/>
  <c r="Z4625" i="22"/>
  <c r="AC4625" i="22" s="1"/>
  <c r="AN4625" i="22" s="1"/>
  <c r="Y4625" i="22"/>
  <c r="AB4625" i="22" s="1"/>
  <c r="AH4625" i="22" s="1"/>
  <c r="X4625" i="22"/>
  <c r="V4625" i="22"/>
  <c r="S4625" i="22"/>
  <c r="P4625" i="22"/>
  <c r="AO4624" i="22"/>
  <c r="AN4624" i="22"/>
  <c r="AL4624" i="22"/>
  <c r="AK4624" i="22"/>
  <c r="AI4624" i="22"/>
  <c r="AH4624" i="22"/>
  <c r="AF4624" i="22"/>
  <c r="AE4624" i="22"/>
  <c r="Z4624" i="22"/>
  <c r="AC4624" i="22" s="1"/>
  <c r="AM4624" i="22" s="1"/>
  <c r="Y4624" i="22"/>
  <c r="AB4624" i="22" s="1"/>
  <c r="AG4624" i="22" s="1"/>
  <c r="X4624" i="22"/>
  <c r="V4624" i="22"/>
  <c r="S4624" i="22"/>
  <c r="P4624" i="22"/>
  <c r="AO4623" i="22"/>
  <c r="AN4623" i="22"/>
  <c r="AL4623" i="22"/>
  <c r="AK4623" i="22"/>
  <c r="AI4623" i="22"/>
  <c r="AH4623" i="22"/>
  <c r="AF4623" i="22"/>
  <c r="AE4623" i="22"/>
  <c r="Z4623" i="22"/>
  <c r="AC4623" i="22" s="1"/>
  <c r="AM4623" i="22" s="1"/>
  <c r="Y4623" i="22"/>
  <c r="AB4623" i="22" s="1"/>
  <c r="AG4623" i="22" s="1"/>
  <c r="X4623" i="22"/>
  <c r="V4623" i="22"/>
  <c r="S4623" i="22"/>
  <c r="P4623" i="22"/>
  <c r="AO4622" i="22"/>
  <c r="AM4622" i="22"/>
  <c r="AL4622" i="22"/>
  <c r="AK4622" i="22"/>
  <c r="AI4622" i="22"/>
  <c r="AG4622" i="22"/>
  <c r="AF4622" i="22"/>
  <c r="AE4622" i="22"/>
  <c r="Z4622" i="22"/>
  <c r="AC4622" i="22" s="1"/>
  <c r="AN4622" i="22" s="1"/>
  <c r="Y4622" i="22"/>
  <c r="AB4622" i="22" s="1"/>
  <c r="AH4622" i="22" s="1"/>
  <c r="X4622" i="22"/>
  <c r="V4622" i="22"/>
  <c r="S4622" i="22"/>
  <c r="P4622" i="22"/>
  <c r="AO4621" i="22"/>
  <c r="AM4621" i="22"/>
  <c r="AL4621" i="22"/>
  <c r="AK4621" i="22"/>
  <c r="AI4621" i="22"/>
  <c r="AG4621" i="22"/>
  <c r="AF4621" i="22"/>
  <c r="AE4621" i="22"/>
  <c r="Z4621" i="22"/>
  <c r="AC4621" i="22" s="1"/>
  <c r="AN4621" i="22" s="1"/>
  <c r="Y4621" i="22"/>
  <c r="AB4621" i="22" s="1"/>
  <c r="AH4621" i="22" s="1"/>
  <c r="X4621" i="22"/>
  <c r="V4621" i="22"/>
  <c r="S4621" i="22"/>
  <c r="P4621" i="22"/>
  <c r="AO4620" i="22"/>
  <c r="AN4620" i="22"/>
  <c r="AL4620" i="22"/>
  <c r="AK4620" i="22"/>
  <c r="AI4620" i="22"/>
  <c r="AH4620" i="22"/>
  <c r="AF4620" i="22"/>
  <c r="AE4620" i="22"/>
  <c r="Z4620" i="22"/>
  <c r="AC4620" i="22" s="1"/>
  <c r="AM4620" i="22" s="1"/>
  <c r="Y4620" i="22"/>
  <c r="AB4620" i="22" s="1"/>
  <c r="AG4620" i="22" s="1"/>
  <c r="X4620" i="22"/>
  <c r="V4620" i="22"/>
  <c r="S4620" i="22"/>
  <c r="P4620" i="22"/>
  <c r="AO4619" i="22"/>
  <c r="AN4619" i="22"/>
  <c r="AL4619" i="22"/>
  <c r="AK4619" i="22"/>
  <c r="AI4619" i="22"/>
  <c r="AH4619" i="22"/>
  <c r="AF4619" i="22"/>
  <c r="AE4619" i="22"/>
  <c r="Z4619" i="22"/>
  <c r="AC4619" i="22" s="1"/>
  <c r="AM4619" i="22" s="1"/>
  <c r="Y4619" i="22"/>
  <c r="AB4619" i="22" s="1"/>
  <c r="AG4619" i="22" s="1"/>
  <c r="X4619" i="22"/>
  <c r="V4619" i="22"/>
  <c r="S4619" i="22"/>
  <c r="P4619" i="22"/>
  <c r="AO4618" i="22"/>
  <c r="AN4618" i="22"/>
  <c r="AL4618" i="22"/>
  <c r="AK4618" i="22"/>
  <c r="AI4618" i="22"/>
  <c r="AH4618" i="22"/>
  <c r="AF4618" i="22"/>
  <c r="AE4618" i="22"/>
  <c r="Z4618" i="22"/>
  <c r="AC4618" i="22" s="1"/>
  <c r="AM4618" i="22" s="1"/>
  <c r="Y4618" i="22"/>
  <c r="AB4618" i="22" s="1"/>
  <c r="AG4618" i="22" s="1"/>
  <c r="X4618" i="22"/>
  <c r="V4618" i="22"/>
  <c r="S4618" i="22"/>
  <c r="P4618" i="22"/>
  <c r="AO4617" i="22"/>
  <c r="AM4617" i="22"/>
  <c r="AL4617" i="22"/>
  <c r="AK4617" i="22"/>
  <c r="AI4617" i="22"/>
  <c r="AG4617" i="22"/>
  <c r="AF4617" i="22"/>
  <c r="AE4617" i="22"/>
  <c r="Z4617" i="22"/>
  <c r="AC4617" i="22" s="1"/>
  <c r="AN4617" i="22" s="1"/>
  <c r="Y4617" i="22"/>
  <c r="AB4617" i="22" s="1"/>
  <c r="AH4617" i="22" s="1"/>
  <c r="X4617" i="22"/>
  <c r="V4617" i="22"/>
  <c r="S4617" i="22"/>
  <c r="P4617" i="22"/>
  <c r="AO4616" i="22"/>
  <c r="AM4616" i="22"/>
  <c r="AL4616" i="22"/>
  <c r="AK4616" i="22"/>
  <c r="AI4616" i="22"/>
  <c r="AG4616" i="22"/>
  <c r="AF4616" i="22"/>
  <c r="AE4616" i="22"/>
  <c r="Z4616" i="22"/>
  <c r="AC4616" i="22" s="1"/>
  <c r="AN4616" i="22" s="1"/>
  <c r="Y4616" i="22"/>
  <c r="AB4616" i="22" s="1"/>
  <c r="AH4616" i="22" s="1"/>
  <c r="X4616" i="22"/>
  <c r="V4616" i="22"/>
  <c r="S4616" i="22"/>
  <c r="P4616" i="22"/>
  <c r="AO4615" i="22"/>
  <c r="AM4615" i="22"/>
  <c r="AL4615" i="22"/>
  <c r="AK4615" i="22"/>
  <c r="AI4615" i="22"/>
  <c r="AG4615" i="22"/>
  <c r="AF4615" i="22"/>
  <c r="AE4615" i="22"/>
  <c r="Z4615" i="22"/>
  <c r="AC4615" i="22" s="1"/>
  <c r="AN4615" i="22" s="1"/>
  <c r="Y4615" i="22"/>
  <c r="AB4615" i="22" s="1"/>
  <c r="AH4615" i="22" s="1"/>
  <c r="X4615" i="22"/>
  <c r="V4615" i="22"/>
  <c r="S4615" i="22"/>
  <c r="P4615" i="22"/>
  <c r="AO4614" i="22"/>
  <c r="AN4614" i="22"/>
  <c r="AL4614" i="22"/>
  <c r="AK4614" i="22"/>
  <c r="AI4614" i="22"/>
  <c r="AH4614" i="22"/>
  <c r="AF4614" i="22"/>
  <c r="AE4614" i="22"/>
  <c r="Z4614" i="22"/>
  <c r="AC4614" i="22" s="1"/>
  <c r="AM4614" i="22" s="1"/>
  <c r="Y4614" i="22"/>
  <c r="AB4614" i="22" s="1"/>
  <c r="AG4614" i="22" s="1"/>
  <c r="X4614" i="22"/>
  <c r="V4614" i="22"/>
  <c r="S4614" i="22"/>
  <c r="P4614" i="22"/>
  <c r="AO4613" i="22"/>
  <c r="AN4613" i="22"/>
  <c r="AL4613" i="22"/>
  <c r="AK4613" i="22"/>
  <c r="AI4613" i="22"/>
  <c r="AH4613" i="22"/>
  <c r="AF4613" i="22"/>
  <c r="AE4613" i="22"/>
  <c r="Z4613" i="22"/>
  <c r="AC4613" i="22" s="1"/>
  <c r="AM4613" i="22" s="1"/>
  <c r="Y4613" i="22"/>
  <c r="AB4613" i="22" s="1"/>
  <c r="AG4613" i="22" s="1"/>
  <c r="X4613" i="22"/>
  <c r="V4613" i="22"/>
  <c r="S4613" i="22"/>
  <c r="P4613" i="22"/>
  <c r="AO4612" i="22"/>
  <c r="AN4612" i="22"/>
  <c r="AL4612" i="22"/>
  <c r="AK4612" i="22"/>
  <c r="AI4612" i="22"/>
  <c r="AH4612" i="22"/>
  <c r="AF4612" i="22"/>
  <c r="AE4612" i="22"/>
  <c r="Z4612" i="22"/>
  <c r="AC4612" i="22" s="1"/>
  <c r="AM4612" i="22" s="1"/>
  <c r="Y4612" i="22"/>
  <c r="AB4612" i="22" s="1"/>
  <c r="AG4612" i="22" s="1"/>
  <c r="X4612" i="22"/>
  <c r="V4612" i="22"/>
  <c r="S4612" i="22"/>
  <c r="P4612" i="22"/>
  <c r="AO4611" i="22"/>
  <c r="AM4611" i="22"/>
  <c r="AL4611" i="22"/>
  <c r="AK4611" i="22"/>
  <c r="AI4611" i="22"/>
  <c r="AG4611" i="22"/>
  <c r="AF4611" i="22"/>
  <c r="AE4611" i="22"/>
  <c r="Z4611" i="22"/>
  <c r="AC4611" i="22" s="1"/>
  <c r="AN4611" i="22" s="1"/>
  <c r="Y4611" i="22"/>
  <c r="AB4611" i="22" s="1"/>
  <c r="AH4611" i="22" s="1"/>
  <c r="X4611" i="22"/>
  <c r="V4611" i="22"/>
  <c r="S4611" i="22"/>
  <c r="P4611" i="22"/>
  <c r="AO4610" i="22"/>
  <c r="AM4610" i="22"/>
  <c r="AL4610" i="22"/>
  <c r="AK4610" i="22"/>
  <c r="AI4610" i="22"/>
  <c r="AG4610" i="22"/>
  <c r="AF4610" i="22"/>
  <c r="AE4610" i="22"/>
  <c r="Z4610" i="22"/>
  <c r="AC4610" i="22" s="1"/>
  <c r="AN4610" i="22" s="1"/>
  <c r="Y4610" i="22"/>
  <c r="AB4610" i="22" s="1"/>
  <c r="AH4610" i="22" s="1"/>
  <c r="X4610" i="22"/>
  <c r="V4610" i="22"/>
  <c r="S4610" i="22"/>
  <c r="P4610" i="22"/>
  <c r="AO4609" i="22"/>
  <c r="AM4609" i="22"/>
  <c r="AL4609" i="22"/>
  <c r="AK4609" i="22"/>
  <c r="AI4609" i="22"/>
  <c r="AG4609" i="22"/>
  <c r="AF4609" i="22"/>
  <c r="AE4609" i="22"/>
  <c r="Z4609" i="22"/>
  <c r="AC4609" i="22" s="1"/>
  <c r="AN4609" i="22" s="1"/>
  <c r="Y4609" i="22"/>
  <c r="AB4609" i="22" s="1"/>
  <c r="AH4609" i="22" s="1"/>
  <c r="X4609" i="22"/>
  <c r="V4609" i="22"/>
  <c r="S4609" i="22"/>
  <c r="P4609" i="22"/>
  <c r="AO4608" i="22"/>
  <c r="AM4608" i="22"/>
  <c r="AL4608" i="22"/>
  <c r="AK4608" i="22"/>
  <c r="AI4608" i="22"/>
  <c r="AG4608" i="22"/>
  <c r="AF4608" i="22"/>
  <c r="AE4608" i="22"/>
  <c r="Z4608" i="22"/>
  <c r="AC4608" i="22" s="1"/>
  <c r="AN4608" i="22" s="1"/>
  <c r="Y4608" i="22"/>
  <c r="AB4608" i="22" s="1"/>
  <c r="AH4608" i="22" s="1"/>
  <c r="X4608" i="22"/>
  <c r="V4608" i="22"/>
  <c r="S4608" i="22"/>
  <c r="P4608" i="22"/>
  <c r="AO4607" i="22"/>
  <c r="AM4607" i="22"/>
  <c r="AL4607" i="22"/>
  <c r="AK4607" i="22"/>
  <c r="AI4607" i="22"/>
  <c r="AG4607" i="22"/>
  <c r="AF4607" i="22"/>
  <c r="AE4607" i="22"/>
  <c r="Z4607" i="22"/>
  <c r="AC4607" i="22" s="1"/>
  <c r="AN4607" i="22" s="1"/>
  <c r="Y4607" i="22"/>
  <c r="AB4607" i="22" s="1"/>
  <c r="AH4607" i="22" s="1"/>
  <c r="X4607" i="22"/>
  <c r="V4607" i="22"/>
  <c r="S4607" i="22"/>
  <c r="P4607" i="22"/>
  <c r="AO4606" i="22"/>
  <c r="AN4606" i="22"/>
  <c r="AL4606" i="22"/>
  <c r="AK4606" i="22"/>
  <c r="AI4606" i="22"/>
  <c r="AH4606" i="22"/>
  <c r="AF4606" i="22"/>
  <c r="AE4606" i="22"/>
  <c r="Z4606" i="22"/>
  <c r="AC4606" i="22" s="1"/>
  <c r="AM4606" i="22" s="1"/>
  <c r="Y4606" i="22"/>
  <c r="AB4606" i="22" s="1"/>
  <c r="AG4606" i="22" s="1"/>
  <c r="X4606" i="22"/>
  <c r="V4606" i="22"/>
  <c r="S4606" i="22"/>
  <c r="P4606" i="22"/>
  <c r="AO4605" i="22"/>
  <c r="AN4605" i="22"/>
  <c r="AL4605" i="22"/>
  <c r="AK4605" i="22"/>
  <c r="AI4605" i="22"/>
  <c r="AH4605" i="22"/>
  <c r="AF4605" i="22"/>
  <c r="AE4605" i="22"/>
  <c r="Z4605" i="22"/>
  <c r="AC4605" i="22" s="1"/>
  <c r="AM4605" i="22" s="1"/>
  <c r="Y4605" i="22"/>
  <c r="AB4605" i="22" s="1"/>
  <c r="AG4605" i="22" s="1"/>
  <c r="X4605" i="22"/>
  <c r="V4605" i="22"/>
  <c r="S4605" i="22"/>
  <c r="P4605" i="22"/>
  <c r="AO4604" i="22"/>
  <c r="AM4604" i="22"/>
  <c r="AL4604" i="22"/>
  <c r="AK4604" i="22"/>
  <c r="AI4604" i="22"/>
  <c r="AG4604" i="22"/>
  <c r="AF4604" i="22"/>
  <c r="AE4604" i="22"/>
  <c r="Z4604" i="22"/>
  <c r="AC4604" i="22" s="1"/>
  <c r="AN4604" i="22" s="1"/>
  <c r="Y4604" i="22"/>
  <c r="AB4604" i="22" s="1"/>
  <c r="AH4604" i="22" s="1"/>
  <c r="X4604" i="22"/>
  <c r="V4604" i="22"/>
  <c r="S4604" i="22"/>
  <c r="P4604" i="22"/>
  <c r="AO4603" i="22"/>
  <c r="AM4603" i="22"/>
  <c r="AL4603" i="22"/>
  <c r="AK4603" i="22"/>
  <c r="AI4603" i="22"/>
  <c r="AG4603" i="22"/>
  <c r="AF4603" i="22"/>
  <c r="AE4603" i="22"/>
  <c r="Z4603" i="22"/>
  <c r="AC4603" i="22" s="1"/>
  <c r="AN4603" i="22" s="1"/>
  <c r="Y4603" i="22"/>
  <c r="AB4603" i="22" s="1"/>
  <c r="AH4603" i="22" s="1"/>
  <c r="X4603" i="22"/>
  <c r="V4603" i="22"/>
  <c r="S4603" i="22"/>
  <c r="P4603" i="22"/>
  <c r="AO4602" i="22"/>
  <c r="AM4602" i="22"/>
  <c r="AL4602" i="22"/>
  <c r="AK4602" i="22"/>
  <c r="AI4602" i="22"/>
  <c r="AG4602" i="22"/>
  <c r="AF4602" i="22"/>
  <c r="AE4602" i="22"/>
  <c r="Z4602" i="22"/>
  <c r="AC4602" i="22" s="1"/>
  <c r="AN4602" i="22" s="1"/>
  <c r="Y4602" i="22"/>
  <c r="AB4602" i="22" s="1"/>
  <c r="AH4602" i="22" s="1"/>
  <c r="X4602" i="22"/>
  <c r="V4602" i="22"/>
  <c r="S4602" i="22"/>
  <c r="P4602" i="22"/>
  <c r="AO4601" i="22"/>
  <c r="AM4601" i="22"/>
  <c r="AL4601" i="22"/>
  <c r="AK4601" i="22"/>
  <c r="AI4601" i="22"/>
  <c r="AG4601" i="22"/>
  <c r="AF4601" i="22"/>
  <c r="AE4601" i="22"/>
  <c r="Z4601" i="22"/>
  <c r="AC4601" i="22" s="1"/>
  <c r="AN4601" i="22" s="1"/>
  <c r="Y4601" i="22"/>
  <c r="AB4601" i="22" s="1"/>
  <c r="AH4601" i="22" s="1"/>
  <c r="X4601" i="22"/>
  <c r="V4601" i="22"/>
  <c r="S4601" i="22"/>
  <c r="P4601" i="22"/>
  <c r="AN4600" i="22"/>
  <c r="AM4600" i="22"/>
  <c r="AL4600" i="22"/>
  <c r="AK4600" i="22"/>
  <c r="AH4600" i="22"/>
  <c r="AG4600" i="22"/>
  <c r="AF4600" i="22"/>
  <c r="AE4600" i="22"/>
  <c r="Z4600" i="22"/>
  <c r="AC4600" i="22" s="1"/>
  <c r="AO4600" i="22" s="1"/>
  <c r="Y4600" i="22"/>
  <c r="AB4600" i="22" s="1"/>
  <c r="AI4600" i="22" s="1"/>
  <c r="X4600" i="22"/>
  <c r="V4600" i="22"/>
  <c r="S4600" i="22"/>
  <c r="P4600" i="22"/>
  <c r="AO4599" i="22"/>
  <c r="AN4599" i="22"/>
  <c r="AL4599" i="22"/>
  <c r="AK4599" i="22"/>
  <c r="AI4599" i="22"/>
  <c r="AH4599" i="22"/>
  <c r="AF4599" i="22"/>
  <c r="AE4599" i="22"/>
  <c r="Z4599" i="22"/>
  <c r="AC4599" i="22" s="1"/>
  <c r="AM4599" i="22" s="1"/>
  <c r="Y4599" i="22"/>
  <c r="AB4599" i="22" s="1"/>
  <c r="AG4599" i="22" s="1"/>
  <c r="X4599" i="22"/>
  <c r="V4599" i="22"/>
  <c r="S4599" i="22"/>
  <c r="P4599" i="22"/>
  <c r="AO4598" i="22"/>
  <c r="AN4598" i="22"/>
  <c r="AL4598" i="22"/>
  <c r="AK4598" i="22"/>
  <c r="AI4598" i="22"/>
  <c r="AH4598" i="22"/>
  <c r="AF4598" i="22"/>
  <c r="AE4598" i="22"/>
  <c r="Z4598" i="22"/>
  <c r="AC4598" i="22" s="1"/>
  <c r="AM4598" i="22" s="1"/>
  <c r="Y4598" i="22"/>
  <c r="AB4598" i="22" s="1"/>
  <c r="AG4598" i="22" s="1"/>
  <c r="X4598" i="22"/>
  <c r="V4598" i="22"/>
  <c r="S4598" i="22"/>
  <c r="P4598" i="22"/>
  <c r="AO4597" i="22"/>
  <c r="AM4597" i="22"/>
  <c r="AL4597" i="22"/>
  <c r="AK4597" i="22"/>
  <c r="AI4597" i="22"/>
  <c r="AG4597" i="22"/>
  <c r="AF4597" i="22"/>
  <c r="AE4597" i="22"/>
  <c r="Z4597" i="22"/>
  <c r="AC4597" i="22" s="1"/>
  <c r="AN4597" i="22" s="1"/>
  <c r="Y4597" i="22"/>
  <c r="AB4597" i="22" s="1"/>
  <c r="AH4597" i="22" s="1"/>
  <c r="X4597" i="22"/>
  <c r="V4597" i="22"/>
  <c r="S4597" i="22"/>
  <c r="P4597" i="22"/>
  <c r="AO4596" i="22"/>
  <c r="AN4596" i="22"/>
  <c r="AL4596" i="22"/>
  <c r="AK4596" i="22"/>
  <c r="AI4596" i="22"/>
  <c r="AH4596" i="22"/>
  <c r="AF4596" i="22"/>
  <c r="AE4596" i="22"/>
  <c r="Z4596" i="22"/>
  <c r="AC4596" i="22" s="1"/>
  <c r="AM4596" i="22" s="1"/>
  <c r="Y4596" i="22"/>
  <c r="AB4596" i="22" s="1"/>
  <c r="AG4596" i="22" s="1"/>
  <c r="X4596" i="22"/>
  <c r="V4596" i="22"/>
  <c r="S4596" i="22"/>
  <c r="P4596" i="22"/>
  <c r="AN4595" i="22"/>
  <c r="AM4595" i="22"/>
  <c r="AL4595" i="22"/>
  <c r="AK4595" i="22"/>
  <c r="AH4595" i="22"/>
  <c r="AG4595" i="22"/>
  <c r="AF4595" i="22"/>
  <c r="AE4595" i="22"/>
  <c r="Z4595" i="22"/>
  <c r="AC4595" i="22" s="1"/>
  <c r="AO4595" i="22" s="1"/>
  <c r="Y4595" i="22"/>
  <c r="AB4595" i="22" s="1"/>
  <c r="AI4595" i="22" s="1"/>
  <c r="X4595" i="22"/>
  <c r="V4595" i="22"/>
  <c r="S4595" i="22"/>
  <c r="P4595" i="22"/>
  <c r="AO4594" i="22"/>
  <c r="AN4594" i="22"/>
  <c r="AL4594" i="22"/>
  <c r="AK4594" i="22"/>
  <c r="AI4594" i="22"/>
  <c r="AH4594" i="22"/>
  <c r="AF4594" i="22"/>
  <c r="AE4594" i="22"/>
  <c r="Z4594" i="22"/>
  <c r="AC4594" i="22" s="1"/>
  <c r="AM4594" i="22" s="1"/>
  <c r="Y4594" i="22"/>
  <c r="AB4594" i="22" s="1"/>
  <c r="AG4594" i="22" s="1"/>
  <c r="X4594" i="22"/>
  <c r="V4594" i="22"/>
  <c r="S4594" i="22"/>
  <c r="P4594" i="22"/>
  <c r="AN4593" i="22"/>
  <c r="AM4593" i="22"/>
  <c r="AL4593" i="22"/>
  <c r="AK4593" i="22"/>
  <c r="AH4593" i="22"/>
  <c r="AG4593" i="22"/>
  <c r="AF4593" i="22"/>
  <c r="AE4593" i="22"/>
  <c r="Z4593" i="22"/>
  <c r="AC4593" i="22" s="1"/>
  <c r="AO4593" i="22" s="1"/>
  <c r="Y4593" i="22"/>
  <c r="AB4593" i="22" s="1"/>
  <c r="AI4593" i="22" s="1"/>
  <c r="X4593" i="22"/>
  <c r="V4593" i="22"/>
  <c r="S4593" i="22"/>
  <c r="P4593" i="22"/>
  <c r="AO4592" i="22"/>
  <c r="AN4592" i="22"/>
  <c r="AL4592" i="22"/>
  <c r="AK4592" i="22"/>
  <c r="AI4592" i="22"/>
  <c r="AH4592" i="22"/>
  <c r="AF4592" i="22"/>
  <c r="AE4592" i="22"/>
  <c r="Z4592" i="22"/>
  <c r="AC4592" i="22" s="1"/>
  <c r="AM4592" i="22" s="1"/>
  <c r="Y4592" i="22"/>
  <c r="AB4592" i="22" s="1"/>
  <c r="AG4592" i="22" s="1"/>
  <c r="X4592" i="22"/>
  <c r="V4592" i="22"/>
  <c r="S4592" i="22"/>
  <c r="P4592" i="22"/>
  <c r="AO4591" i="22"/>
  <c r="AN4591" i="22"/>
  <c r="AL4591" i="22"/>
  <c r="AK4591" i="22"/>
  <c r="AI4591" i="22"/>
  <c r="AH4591" i="22"/>
  <c r="AF4591" i="22"/>
  <c r="AE4591" i="22"/>
  <c r="Z4591" i="22"/>
  <c r="AC4591" i="22" s="1"/>
  <c r="AM4591" i="22" s="1"/>
  <c r="Y4591" i="22"/>
  <c r="AB4591" i="22" s="1"/>
  <c r="AG4591" i="22" s="1"/>
  <c r="X4591" i="22"/>
  <c r="V4591" i="22"/>
  <c r="S4591" i="22"/>
  <c r="P4591" i="22"/>
  <c r="AO4590" i="22"/>
  <c r="AM4590" i="22"/>
  <c r="AL4590" i="22"/>
  <c r="AK4590" i="22"/>
  <c r="AI4590" i="22"/>
  <c r="AG4590" i="22"/>
  <c r="AF4590" i="22"/>
  <c r="AE4590" i="22"/>
  <c r="Z4590" i="22"/>
  <c r="AC4590" i="22" s="1"/>
  <c r="AN4590" i="22" s="1"/>
  <c r="Y4590" i="22"/>
  <c r="AB4590" i="22" s="1"/>
  <c r="AH4590" i="22" s="1"/>
  <c r="X4590" i="22"/>
  <c r="V4590" i="22"/>
  <c r="S4590" i="22"/>
  <c r="P4590" i="22"/>
  <c r="AO4589" i="22"/>
  <c r="AN4589" i="22"/>
  <c r="AL4589" i="22"/>
  <c r="AK4589" i="22"/>
  <c r="AI4589" i="22"/>
  <c r="AH4589" i="22"/>
  <c r="AF4589" i="22"/>
  <c r="AE4589" i="22"/>
  <c r="Z4589" i="22"/>
  <c r="AC4589" i="22" s="1"/>
  <c r="AM4589" i="22" s="1"/>
  <c r="Y4589" i="22"/>
  <c r="AB4589" i="22" s="1"/>
  <c r="AG4589" i="22" s="1"/>
  <c r="X4589" i="22"/>
  <c r="V4589" i="22"/>
  <c r="S4589" i="22"/>
  <c r="P4589" i="22"/>
  <c r="AO4588" i="22"/>
  <c r="AN4588" i="22"/>
  <c r="AL4588" i="22"/>
  <c r="AK4588" i="22"/>
  <c r="AI4588" i="22"/>
  <c r="AH4588" i="22"/>
  <c r="AF4588" i="22"/>
  <c r="AE4588" i="22"/>
  <c r="Z4588" i="22"/>
  <c r="AC4588" i="22" s="1"/>
  <c r="AM4588" i="22" s="1"/>
  <c r="Y4588" i="22"/>
  <c r="AB4588" i="22" s="1"/>
  <c r="AG4588" i="22" s="1"/>
  <c r="X4588" i="22"/>
  <c r="V4588" i="22"/>
  <c r="S4588" i="22"/>
  <c r="P4588" i="22"/>
  <c r="AO4587" i="22"/>
  <c r="AN4587" i="22"/>
  <c r="AL4587" i="22"/>
  <c r="AK4587" i="22"/>
  <c r="AI4587" i="22"/>
  <c r="AH4587" i="22"/>
  <c r="AF4587" i="22"/>
  <c r="AE4587" i="22"/>
  <c r="Z4587" i="22"/>
  <c r="AC4587" i="22" s="1"/>
  <c r="AM4587" i="22" s="1"/>
  <c r="Y4587" i="22"/>
  <c r="AB4587" i="22" s="1"/>
  <c r="AG4587" i="22" s="1"/>
  <c r="X4587" i="22"/>
  <c r="V4587" i="22"/>
  <c r="S4587" i="22"/>
  <c r="P4587" i="22"/>
  <c r="AO4586" i="22"/>
  <c r="AN4586" i="22"/>
  <c r="AL4586" i="22"/>
  <c r="AK4586" i="22"/>
  <c r="AI4586" i="22"/>
  <c r="AH4586" i="22"/>
  <c r="AF4586" i="22"/>
  <c r="AE4586" i="22"/>
  <c r="Z4586" i="22"/>
  <c r="AC4586" i="22" s="1"/>
  <c r="AM4586" i="22" s="1"/>
  <c r="Y4586" i="22"/>
  <c r="AB4586" i="22" s="1"/>
  <c r="AG4586" i="22" s="1"/>
  <c r="X4586" i="22"/>
  <c r="V4586" i="22"/>
  <c r="S4586" i="22"/>
  <c r="P4586" i="22"/>
  <c r="AO4585" i="22"/>
  <c r="AN4585" i="22"/>
  <c r="AL4585" i="22"/>
  <c r="AK4585" i="22"/>
  <c r="AI4585" i="22"/>
  <c r="AH4585" i="22"/>
  <c r="AF4585" i="22"/>
  <c r="AE4585" i="22"/>
  <c r="Z4585" i="22"/>
  <c r="AC4585" i="22" s="1"/>
  <c r="AM4585" i="22" s="1"/>
  <c r="Y4585" i="22"/>
  <c r="AB4585" i="22" s="1"/>
  <c r="AG4585" i="22" s="1"/>
  <c r="X4585" i="22"/>
  <c r="V4585" i="22"/>
  <c r="S4585" i="22"/>
  <c r="P4585" i="22"/>
  <c r="AO4584" i="22"/>
  <c r="AN4584" i="22"/>
  <c r="AL4584" i="22"/>
  <c r="AK4584" i="22"/>
  <c r="AI4584" i="22"/>
  <c r="AH4584" i="22"/>
  <c r="AF4584" i="22"/>
  <c r="AE4584" i="22"/>
  <c r="Z4584" i="22"/>
  <c r="AC4584" i="22" s="1"/>
  <c r="AM4584" i="22" s="1"/>
  <c r="Y4584" i="22"/>
  <c r="AB4584" i="22" s="1"/>
  <c r="AG4584" i="22" s="1"/>
  <c r="X4584" i="22"/>
  <c r="V4584" i="22"/>
  <c r="S4584" i="22"/>
  <c r="P4584" i="22"/>
  <c r="AO4583" i="22"/>
  <c r="AM4583" i="22"/>
  <c r="AL4583" i="22"/>
  <c r="AK4583" i="22"/>
  <c r="AI4583" i="22"/>
  <c r="AG4583" i="22"/>
  <c r="AF4583" i="22"/>
  <c r="AE4583" i="22"/>
  <c r="Z4583" i="22"/>
  <c r="AC4583" i="22" s="1"/>
  <c r="AN4583" i="22" s="1"/>
  <c r="Y4583" i="22"/>
  <c r="AB4583" i="22" s="1"/>
  <c r="AH4583" i="22" s="1"/>
  <c r="X4583" i="22"/>
  <c r="V4583" i="22"/>
  <c r="S4583" i="22"/>
  <c r="P4583" i="22"/>
  <c r="AO4582" i="22"/>
  <c r="AM4582" i="22"/>
  <c r="AL4582" i="22"/>
  <c r="AK4582" i="22"/>
  <c r="AI4582" i="22"/>
  <c r="AG4582" i="22"/>
  <c r="AF4582" i="22"/>
  <c r="AE4582" i="22"/>
  <c r="Z4582" i="22"/>
  <c r="AC4582" i="22" s="1"/>
  <c r="AN4582" i="22" s="1"/>
  <c r="Y4582" i="22"/>
  <c r="AB4582" i="22" s="1"/>
  <c r="AH4582" i="22" s="1"/>
  <c r="X4582" i="22"/>
  <c r="V4582" i="22"/>
  <c r="S4582" i="22"/>
  <c r="P4582" i="22"/>
  <c r="AO4581" i="22"/>
  <c r="AN4581" i="22"/>
  <c r="AL4581" i="22"/>
  <c r="AK4581" i="22"/>
  <c r="AI4581" i="22"/>
  <c r="AH4581" i="22"/>
  <c r="AF4581" i="22"/>
  <c r="AE4581" i="22"/>
  <c r="Z4581" i="22"/>
  <c r="AC4581" i="22" s="1"/>
  <c r="AM4581" i="22" s="1"/>
  <c r="Y4581" i="22"/>
  <c r="AB4581" i="22" s="1"/>
  <c r="AG4581" i="22" s="1"/>
  <c r="X4581" i="22"/>
  <c r="V4581" i="22"/>
  <c r="S4581" i="22"/>
  <c r="P4581" i="22"/>
  <c r="AO4580" i="22"/>
  <c r="AN4580" i="22"/>
  <c r="AL4580" i="22"/>
  <c r="AK4580" i="22"/>
  <c r="AI4580" i="22"/>
  <c r="AH4580" i="22"/>
  <c r="AF4580" i="22"/>
  <c r="AE4580" i="22"/>
  <c r="Z4580" i="22"/>
  <c r="AC4580" i="22" s="1"/>
  <c r="AM4580" i="22" s="1"/>
  <c r="Y4580" i="22"/>
  <c r="AB4580" i="22" s="1"/>
  <c r="AG4580" i="22" s="1"/>
  <c r="X4580" i="22"/>
  <c r="V4580" i="22"/>
  <c r="S4580" i="22"/>
  <c r="P4580" i="22"/>
  <c r="AO4579" i="22"/>
  <c r="AN4579" i="22"/>
  <c r="AL4579" i="22"/>
  <c r="AK4579" i="22"/>
  <c r="AI4579" i="22"/>
  <c r="AH4579" i="22"/>
  <c r="AF4579" i="22"/>
  <c r="AE4579" i="22"/>
  <c r="Z4579" i="22"/>
  <c r="AC4579" i="22" s="1"/>
  <c r="AM4579" i="22" s="1"/>
  <c r="Y4579" i="22"/>
  <c r="AB4579" i="22" s="1"/>
  <c r="AG4579" i="22" s="1"/>
  <c r="X4579" i="22"/>
  <c r="V4579" i="22"/>
  <c r="S4579" i="22"/>
  <c r="P4579" i="22"/>
  <c r="AO4578" i="22"/>
  <c r="AM4578" i="22"/>
  <c r="AL4578" i="22"/>
  <c r="AK4578" i="22"/>
  <c r="AI4578" i="22"/>
  <c r="AG4578" i="22"/>
  <c r="AF4578" i="22"/>
  <c r="AE4578" i="22"/>
  <c r="Z4578" i="22"/>
  <c r="AC4578" i="22" s="1"/>
  <c r="AN4578" i="22" s="1"/>
  <c r="Y4578" i="22"/>
  <c r="AB4578" i="22" s="1"/>
  <c r="AH4578" i="22" s="1"/>
  <c r="X4578" i="22"/>
  <c r="V4578" i="22"/>
  <c r="S4578" i="22"/>
  <c r="P4578" i="22"/>
  <c r="AO4577" i="22"/>
  <c r="AM4577" i="22"/>
  <c r="AL4577" i="22"/>
  <c r="AK4577" i="22"/>
  <c r="AI4577" i="22"/>
  <c r="AG4577" i="22"/>
  <c r="AF4577" i="22"/>
  <c r="AE4577" i="22"/>
  <c r="Z4577" i="22"/>
  <c r="AC4577" i="22" s="1"/>
  <c r="AN4577" i="22" s="1"/>
  <c r="Y4577" i="22"/>
  <c r="AB4577" i="22" s="1"/>
  <c r="AH4577" i="22" s="1"/>
  <c r="X4577" i="22"/>
  <c r="V4577" i="22"/>
  <c r="S4577" i="22"/>
  <c r="P4577" i="22"/>
  <c r="AO4576" i="22"/>
  <c r="AN4576" i="22"/>
  <c r="AL4576" i="22"/>
  <c r="AK4576" i="22"/>
  <c r="AI4576" i="22"/>
  <c r="AH4576" i="22"/>
  <c r="AF4576" i="22"/>
  <c r="AE4576" i="22"/>
  <c r="Z4576" i="22"/>
  <c r="AC4576" i="22" s="1"/>
  <c r="AM4576" i="22" s="1"/>
  <c r="Y4576" i="22"/>
  <c r="AB4576" i="22" s="1"/>
  <c r="AG4576" i="22" s="1"/>
  <c r="X4576" i="22"/>
  <c r="V4576" i="22"/>
  <c r="S4576" i="22"/>
  <c r="P4576" i="22"/>
  <c r="AO4575" i="22"/>
  <c r="AN4575" i="22"/>
  <c r="AL4575" i="22"/>
  <c r="AK4575" i="22"/>
  <c r="AI4575" i="22"/>
  <c r="AH4575" i="22"/>
  <c r="AF4575" i="22"/>
  <c r="AE4575" i="22"/>
  <c r="Z4575" i="22"/>
  <c r="AC4575" i="22" s="1"/>
  <c r="AM4575" i="22" s="1"/>
  <c r="Y4575" i="22"/>
  <c r="AB4575" i="22" s="1"/>
  <c r="AG4575" i="22" s="1"/>
  <c r="X4575" i="22"/>
  <c r="V4575" i="22"/>
  <c r="S4575" i="22"/>
  <c r="P4575" i="22"/>
  <c r="AO4574" i="22"/>
  <c r="AN4574" i="22"/>
  <c r="AL4574" i="22"/>
  <c r="AK4574" i="22"/>
  <c r="AI4574" i="22"/>
  <c r="AH4574" i="22"/>
  <c r="AF4574" i="22"/>
  <c r="AE4574" i="22"/>
  <c r="Z4574" i="22"/>
  <c r="AC4574" i="22" s="1"/>
  <c r="AM4574" i="22" s="1"/>
  <c r="Y4574" i="22"/>
  <c r="AB4574" i="22" s="1"/>
  <c r="AG4574" i="22" s="1"/>
  <c r="X4574" i="22"/>
  <c r="V4574" i="22"/>
  <c r="S4574" i="22"/>
  <c r="P4574" i="22"/>
  <c r="AO4573" i="22"/>
  <c r="AN4573" i="22"/>
  <c r="AL4573" i="22"/>
  <c r="AK4573" i="22"/>
  <c r="AI4573" i="22"/>
  <c r="AH4573" i="22"/>
  <c r="AF4573" i="22"/>
  <c r="AE4573" i="22"/>
  <c r="Z4573" i="22"/>
  <c r="AC4573" i="22" s="1"/>
  <c r="AM4573" i="22" s="1"/>
  <c r="Y4573" i="22"/>
  <c r="AB4573" i="22" s="1"/>
  <c r="AG4573" i="22" s="1"/>
  <c r="X4573" i="22"/>
  <c r="V4573" i="22"/>
  <c r="S4573" i="22"/>
  <c r="P4573" i="22"/>
  <c r="AO4572" i="22"/>
  <c r="AN4572" i="22"/>
  <c r="AL4572" i="22"/>
  <c r="AK4572" i="22"/>
  <c r="AI4572" i="22"/>
  <c r="AH4572" i="22"/>
  <c r="AF4572" i="22"/>
  <c r="AE4572" i="22"/>
  <c r="Z4572" i="22"/>
  <c r="AC4572" i="22" s="1"/>
  <c r="AM4572" i="22" s="1"/>
  <c r="Y4572" i="22"/>
  <c r="AB4572" i="22" s="1"/>
  <c r="AG4572" i="22" s="1"/>
  <c r="X4572" i="22"/>
  <c r="V4572" i="22"/>
  <c r="S4572" i="22"/>
  <c r="P4572" i="22"/>
  <c r="AO4571" i="22"/>
  <c r="AM4571" i="22"/>
  <c r="AL4571" i="22"/>
  <c r="AK4571" i="22"/>
  <c r="AI4571" i="22"/>
  <c r="AG4571" i="22"/>
  <c r="AF4571" i="22"/>
  <c r="AE4571" i="22"/>
  <c r="Z4571" i="22"/>
  <c r="AC4571" i="22" s="1"/>
  <c r="AN4571" i="22" s="1"/>
  <c r="Y4571" i="22"/>
  <c r="AB4571" i="22" s="1"/>
  <c r="AH4571" i="22" s="1"/>
  <c r="X4571" i="22"/>
  <c r="V4571" i="22"/>
  <c r="S4571" i="22"/>
  <c r="P4571" i="22"/>
  <c r="AO4570" i="22"/>
  <c r="AM4570" i="22"/>
  <c r="AL4570" i="22"/>
  <c r="AK4570" i="22"/>
  <c r="AI4570" i="22"/>
  <c r="AG4570" i="22"/>
  <c r="AF4570" i="22"/>
  <c r="AE4570" i="22"/>
  <c r="Z4570" i="22"/>
  <c r="AC4570" i="22" s="1"/>
  <c r="AN4570" i="22" s="1"/>
  <c r="Y4570" i="22"/>
  <c r="AB4570" i="22" s="1"/>
  <c r="AH4570" i="22" s="1"/>
  <c r="X4570" i="22"/>
  <c r="V4570" i="22"/>
  <c r="S4570" i="22"/>
  <c r="P4570" i="22"/>
  <c r="AO4569" i="22"/>
  <c r="AN4569" i="22"/>
  <c r="AL4569" i="22"/>
  <c r="AK4569" i="22"/>
  <c r="AI4569" i="22"/>
  <c r="AH4569" i="22"/>
  <c r="AF4569" i="22"/>
  <c r="AE4569" i="22"/>
  <c r="Z4569" i="22"/>
  <c r="AC4569" i="22" s="1"/>
  <c r="AM4569" i="22" s="1"/>
  <c r="Y4569" i="22"/>
  <c r="AB4569" i="22" s="1"/>
  <c r="AG4569" i="22" s="1"/>
  <c r="X4569" i="22"/>
  <c r="V4569" i="22"/>
  <c r="S4569" i="22"/>
  <c r="P4569" i="22"/>
  <c r="AO4568" i="22"/>
  <c r="AM4568" i="22"/>
  <c r="AL4568" i="22"/>
  <c r="AK4568" i="22"/>
  <c r="AI4568" i="22"/>
  <c r="AG4568" i="22"/>
  <c r="AF4568" i="22"/>
  <c r="AE4568" i="22"/>
  <c r="Z4568" i="22"/>
  <c r="AC4568" i="22" s="1"/>
  <c r="AN4568" i="22" s="1"/>
  <c r="Y4568" i="22"/>
  <c r="AB4568" i="22" s="1"/>
  <c r="AH4568" i="22" s="1"/>
  <c r="X4568" i="22"/>
  <c r="V4568" i="22"/>
  <c r="S4568" i="22"/>
  <c r="P4568" i="22"/>
  <c r="AO4567" i="22"/>
  <c r="AN4567" i="22"/>
  <c r="AL4567" i="22"/>
  <c r="AK4567" i="22"/>
  <c r="AI4567" i="22"/>
  <c r="AH4567" i="22"/>
  <c r="AF4567" i="22"/>
  <c r="AE4567" i="22"/>
  <c r="Z4567" i="22"/>
  <c r="AC4567" i="22" s="1"/>
  <c r="AM4567" i="22" s="1"/>
  <c r="Y4567" i="22"/>
  <c r="AB4567" i="22" s="1"/>
  <c r="AG4567" i="22" s="1"/>
  <c r="X4567" i="22"/>
  <c r="V4567" i="22"/>
  <c r="S4567" i="22"/>
  <c r="P4567" i="22"/>
  <c r="AO4566" i="22"/>
  <c r="AM4566" i="22"/>
  <c r="AL4566" i="22"/>
  <c r="AK4566" i="22"/>
  <c r="AI4566" i="22"/>
  <c r="AG4566" i="22"/>
  <c r="AF4566" i="22"/>
  <c r="AE4566" i="22"/>
  <c r="Z4566" i="22"/>
  <c r="AC4566" i="22" s="1"/>
  <c r="AN4566" i="22" s="1"/>
  <c r="Y4566" i="22"/>
  <c r="AB4566" i="22" s="1"/>
  <c r="AH4566" i="22" s="1"/>
  <c r="X4566" i="22"/>
  <c r="V4566" i="22"/>
  <c r="S4566" i="22"/>
  <c r="P4566" i="22"/>
  <c r="AO4565" i="22"/>
  <c r="AM4565" i="22"/>
  <c r="AL4565" i="22"/>
  <c r="AK4565" i="22"/>
  <c r="AI4565" i="22"/>
  <c r="AG4565" i="22"/>
  <c r="AF4565" i="22"/>
  <c r="AE4565" i="22"/>
  <c r="Z4565" i="22"/>
  <c r="AC4565" i="22" s="1"/>
  <c r="AN4565" i="22" s="1"/>
  <c r="Y4565" i="22"/>
  <c r="AB4565" i="22" s="1"/>
  <c r="AH4565" i="22" s="1"/>
  <c r="X4565" i="22"/>
  <c r="V4565" i="22"/>
  <c r="S4565" i="22"/>
  <c r="P4565" i="22"/>
  <c r="AO4564" i="22"/>
  <c r="AN4564" i="22"/>
  <c r="AL4564" i="22"/>
  <c r="AK4564" i="22"/>
  <c r="AI4564" i="22"/>
  <c r="AH4564" i="22"/>
  <c r="AF4564" i="22"/>
  <c r="AE4564" i="22"/>
  <c r="Z4564" i="22"/>
  <c r="AC4564" i="22" s="1"/>
  <c r="AM4564" i="22" s="1"/>
  <c r="Y4564" i="22"/>
  <c r="AB4564" i="22" s="1"/>
  <c r="AG4564" i="22" s="1"/>
  <c r="X4564" i="22"/>
  <c r="V4564" i="22"/>
  <c r="S4564" i="22"/>
  <c r="P4564" i="22"/>
  <c r="AO4563" i="22"/>
  <c r="AN4563" i="22"/>
  <c r="AL4563" i="22"/>
  <c r="AK4563" i="22"/>
  <c r="AI4563" i="22"/>
  <c r="AH4563" i="22"/>
  <c r="AF4563" i="22"/>
  <c r="AE4563" i="22"/>
  <c r="Z4563" i="22"/>
  <c r="AC4563" i="22" s="1"/>
  <c r="AM4563" i="22" s="1"/>
  <c r="Y4563" i="22"/>
  <c r="AB4563" i="22" s="1"/>
  <c r="AG4563" i="22" s="1"/>
  <c r="X4563" i="22"/>
  <c r="V4563" i="22"/>
  <c r="S4563" i="22"/>
  <c r="P4563" i="22"/>
  <c r="AO4562" i="22"/>
  <c r="AM4562" i="22"/>
  <c r="AL4562" i="22"/>
  <c r="AK4562" i="22"/>
  <c r="AI4562" i="22"/>
  <c r="AG4562" i="22"/>
  <c r="AF4562" i="22"/>
  <c r="AE4562" i="22"/>
  <c r="Z4562" i="22"/>
  <c r="AC4562" i="22" s="1"/>
  <c r="AN4562" i="22" s="1"/>
  <c r="Y4562" i="22"/>
  <c r="AB4562" i="22" s="1"/>
  <c r="AH4562" i="22" s="1"/>
  <c r="X4562" i="22"/>
  <c r="V4562" i="22"/>
  <c r="S4562" i="22"/>
  <c r="P4562" i="22"/>
  <c r="AO4561" i="22"/>
  <c r="AN4561" i="22"/>
  <c r="AL4561" i="22"/>
  <c r="AK4561" i="22"/>
  <c r="AI4561" i="22"/>
  <c r="AH4561" i="22"/>
  <c r="AF4561" i="22"/>
  <c r="AE4561" i="22"/>
  <c r="Z4561" i="22"/>
  <c r="AC4561" i="22" s="1"/>
  <c r="AM4561" i="22" s="1"/>
  <c r="Y4561" i="22"/>
  <c r="AB4561" i="22" s="1"/>
  <c r="AG4561" i="22" s="1"/>
  <c r="X4561" i="22"/>
  <c r="V4561" i="22"/>
  <c r="S4561" i="22"/>
  <c r="P4561" i="22"/>
  <c r="AO4560" i="22"/>
  <c r="AN4560" i="22"/>
  <c r="AL4560" i="22"/>
  <c r="AK4560" i="22"/>
  <c r="AI4560" i="22"/>
  <c r="AH4560" i="22"/>
  <c r="AF4560" i="22"/>
  <c r="AE4560" i="22"/>
  <c r="Z4560" i="22"/>
  <c r="AC4560" i="22" s="1"/>
  <c r="AM4560" i="22" s="1"/>
  <c r="Y4560" i="22"/>
  <c r="AB4560" i="22" s="1"/>
  <c r="AG4560" i="22" s="1"/>
  <c r="X4560" i="22"/>
  <c r="V4560" i="22"/>
  <c r="S4560" i="22"/>
  <c r="P4560" i="22"/>
  <c r="AO4559" i="22"/>
  <c r="AN4559" i="22"/>
  <c r="AL4559" i="22"/>
  <c r="AK4559" i="22"/>
  <c r="AI4559" i="22"/>
  <c r="AH4559" i="22"/>
  <c r="AF4559" i="22"/>
  <c r="AE4559" i="22"/>
  <c r="Z4559" i="22"/>
  <c r="AC4559" i="22" s="1"/>
  <c r="AM4559" i="22" s="1"/>
  <c r="Y4559" i="22"/>
  <c r="AB4559" i="22" s="1"/>
  <c r="AG4559" i="22" s="1"/>
  <c r="X4559" i="22"/>
  <c r="V4559" i="22"/>
  <c r="S4559" i="22"/>
  <c r="P4559" i="22"/>
  <c r="AO4558" i="22"/>
  <c r="AN4558" i="22"/>
  <c r="AL4558" i="22"/>
  <c r="AK4558" i="22"/>
  <c r="AI4558" i="22"/>
  <c r="AH4558" i="22"/>
  <c r="AF4558" i="22"/>
  <c r="AE4558" i="22"/>
  <c r="Z4558" i="22"/>
  <c r="AC4558" i="22" s="1"/>
  <c r="AM4558" i="22" s="1"/>
  <c r="Y4558" i="22"/>
  <c r="AB4558" i="22" s="1"/>
  <c r="AG4558" i="22" s="1"/>
  <c r="X4558" i="22"/>
  <c r="V4558" i="22"/>
  <c r="S4558" i="22"/>
  <c r="P4558" i="22"/>
  <c r="AO4557" i="22"/>
  <c r="AN4557" i="22"/>
  <c r="AL4557" i="22"/>
  <c r="AK4557" i="22"/>
  <c r="AI4557" i="22"/>
  <c r="AH4557" i="22"/>
  <c r="AF4557" i="22"/>
  <c r="AE4557" i="22"/>
  <c r="Z4557" i="22"/>
  <c r="AC4557" i="22" s="1"/>
  <c r="AM4557" i="22" s="1"/>
  <c r="Y4557" i="22"/>
  <c r="AB4557" i="22" s="1"/>
  <c r="AG4557" i="22" s="1"/>
  <c r="X4557" i="22"/>
  <c r="V4557" i="22"/>
  <c r="S4557" i="22"/>
  <c r="P4557" i="22"/>
  <c r="AO4556" i="22"/>
  <c r="AM4556" i="22"/>
  <c r="AL4556" i="22"/>
  <c r="AK4556" i="22"/>
  <c r="AI4556" i="22"/>
  <c r="AG4556" i="22"/>
  <c r="AF4556" i="22"/>
  <c r="AE4556" i="22"/>
  <c r="Z4556" i="22"/>
  <c r="AC4556" i="22" s="1"/>
  <c r="AN4556" i="22" s="1"/>
  <c r="Y4556" i="22"/>
  <c r="AB4556" i="22" s="1"/>
  <c r="AH4556" i="22" s="1"/>
  <c r="X4556" i="22"/>
  <c r="V4556" i="22"/>
  <c r="S4556" i="22"/>
  <c r="P4556" i="22"/>
  <c r="AO4555" i="22"/>
  <c r="AM4555" i="22"/>
  <c r="AL4555" i="22"/>
  <c r="AK4555" i="22"/>
  <c r="AI4555" i="22"/>
  <c r="AG4555" i="22"/>
  <c r="AF4555" i="22"/>
  <c r="AE4555" i="22"/>
  <c r="Z4555" i="22"/>
  <c r="AC4555" i="22" s="1"/>
  <c r="AN4555" i="22" s="1"/>
  <c r="Y4555" i="22"/>
  <c r="AB4555" i="22" s="1"/>
  <c r="AH4555" i="22" s="1"/>
  <c r="X4555" i="22"/>
  <c r="V4555" i="22"/>
  <c r="S4555" i="22"/>
  <c r="P4555" i="22"/>
  <c r="AO4554" i="22"/>
  <c r="AM4554" i="22"/>
  <c r="AL4554" i="22"/>
  <c r="AK4554" i="22"/>
  <c r="AI4554" i="22"/>
  <c r="AG4554" i="22"/>
  <c r="AF4554" i="22"/>
  <c r="AE4554" i="22"/>
  <c r="Z4554" i="22"/>
  <c r="AC4554" i="22" s="1"/>
  <c r="AN4554" i="22" s="1"/>
  <c r="Y4554" i="22"/>
  <c r="AB4554" i="22" s="1"/>
  <c r="AH4554" i="22" s="1"/>
  <c r="X4554" i="22"/>
  <c r="V4554" i="22"/>
  <c r="S4554" i="22"/>
  <c r="P4554" i="22"/>
  <c r="AN4553" i="22"/>
  <c r="AM4553" i="22"/>
  <c r="AL4553" i="22"/>
  <c r="AK4553" i="22"/>
  <c r="AH4553" i="22"/>
  <c r="AG4553" i="22"/>
  <c r="AF4553" i="22"/>
  <c r="AE4553" i="22"/>
  <c r="Z4553" i="22"/>
  <c r="AC4553" i="22" s="1"/>
  <c r="AO4553" i="22" s="1"/>
  <c r="Y4553" i="22"/>
  <c r="AB4553" i="22" s="1"/>
  <c r="AI4553" i="22" s="1"/>
  <c r="X4553" i="22"/>
  <c r="V4553" i="22"/>
  <c r="S4553" i="22"/>
  <c r="P4553" i="22"/>
  <c r="AO4552" i="22"/>
  <c r="AM4552" i="22"/>
  <c r="AL4552" i="22"/>
  <c r="AK4552" i="22"/>
  <c r="AI4552" i="22"/>
  <c r="AG4552" i="22"/>
  <c r="AF4552" i="22"/>
  <c r="AE4552" i="22"/>
  <c r="Z4552" i="22"/>
  <c r="AC4552" i="22" s="1"/>
  <c r="AN4552" i="22" s="1"/>
  <c r="Y4552" i="22"/>
  <c r="AB4552" i="22" s="1"/>
  <c r="AH4552" i="22" s="1"/>
  <c r="X4552" i="22"/>
  <c r="V4552" i="22"/>
  <c r="S4552" i="22"/>
  <c r="P4552" i="22"/>
  <c r="AO4551" i="22"/>
  <c r="AM4551" i="22"/>
  <c r="AL4551" i="22"/>
  <c r="AK4551" i="22"/>
  <c r="AI4551" i="22"/>
  <c r="AG4551" i="22"/>
  <c r="AF4551" i="22"/>
  <c r="AE4551" i="22"/>
  <c r="Z4551" i="22"/>
  <c r="AC4551" i="22" s="1"/>
  <c r="AN4551" i="22" s="1"/>
  <c r="Y4551" i="22"/>
  <c r="AB4551" i="22" s="1"/>
  <c r="AH4551" i="22" s="1"/>
  <c r="X4551" i="22"/>
  <c r="V4551" i="22"/>
  <c r="S4551" i="22"/>
  <c r="P4551" i="22"/>
  <c r="AO4550" i="22"/>
  <c r="AM4550" i="22"/>
  <c r="AL4550" i="22"/>
  <c r="AK4550" i="22"/>
  <c r="AI4550" i="22"/>
  <c r="AG4550" i="22"/>
  <c r="AF4550" i="22"/>
  <c r="AE4550" i="22"/>
  <c r="Z4550" i="22"/>
  <c r="AC4550" i="22" s="1"/>
  <c r="AN4550" i="22" s="1"/>
  <c r="Y4550" i="22"/>
  <c r="AB4550" i="22" s="1"/>
  <c r="AH4550" i="22" s="1"/>
  <c r="X4550" i="22"/>
  <c r="V4550" i="22"/>
  <c r="S4550" i="22"/>
  <c r="P4550" i="22"/>
  <c r="AN4549" i="22"/>
  <c r="AM4549" i="22"/>
  <c r="AL4549" i="22"/>
  <c r="AK4549" i="22"/>
  <c r="AH4549" i="22"/>
  <c r="AG4549" i="22"/>
  <c r="AF4549" i="22"/>
  <c r="AE4549" i="22"/>
  <c r="Z4549" i="22"/>
  <c r="AC4549" i="22" s="1"/>
  <c r="AO4549" i="22" s="1"/>
  <c r="Y4549" i="22"/>
  <c r="AB4549" i="22" s="1"/>
  <c r="AI4549" i="22" s="1"/>
  <c r="X4549" i="22"/>
  <c r="V4549" i="22"/>
  <c r="S4549" i="22"/>
  <c r="P4549" i="22"/>
  <c r="AN4548" i="22"/>
  <c r="AM4548" i="22"/>
  <c r="AL4548" i="22"/>
  <c r="AK4548" i="22"/>
  <c r="AH4548" i="22"/>
  <c r="AG4548" i="22"/>
  <c r="AF4548" i="22"/>
  <c r="AE4548" i="22"/>
  <c r="Z4548" i="22"/>
  <c r="AC4548" i="22" s="1"/>
  <c r="AO4548" i="22" s="1"/>
  <c r="Y4548" i="22"/>
  <c r="AB4548" i="22" s="1"/>
  <c r="AI4548" i="22" s="1"/>
  <c r="X4548" i="22"/>
  <c r="V4548" i="22"/>
  <c r="S4548" i="22"/>
  <c r="P4548" i="22"/>
  <c r="AO4547" i="22"/>
  <c r="AN4547" i="22"/>
  <c r="AL4547" i="22"/>
  <c r="AK4547" i="22"/>
  <c r="AI4547" i="22"/>
  <c r="AH4547" i="22"/>
  <c r="AF4547" i="22"/>
  <c r="AE4547" i="22"/>
  <c r="Z4547" i="22"/>
  <c r="AC4547" i="22" s="1"/>
  <c r="AM4547" i="22" s="1"/>
  <c r="Y4547" i="22"/>
  <c r="AB4547" i="22" s="1"/>
  <c r="AG4547" i="22" s="1"/>
  <c r="X4547" i="22"/>
  <c r="V4547" i="22"/>
  <c r="S4547" i="22"/>
  <c r="P4547" i="22"/>
  <c r="AO4546" i="22"/>
  <c r="AN4546" i="22"/>
  <c r="AL4546" i="22"/>
  <c r="AK4546" i="22"/>
  <c r="AI4546" i="22"/>
  <c r="AH4546" i="22"/>
  <c r="AF4546" i="22"/>
  <c r="AE4546" i="22"/>
  <c r="Z4546" i="22"/>
  <c r="AC4546" i="22" s="1"/>
  <c r="AM4546" i="22" s="1"/>
  <c r="Y4546" i="22"/>
  <c r="AB4546" i="22" s="1"/>
  <c r="AG4546" i="22" s="1"/>
  <c r="X4546" i="22"/>
  <c r="V4546" i="22"/>
  <c r="S4546" i="22"/>
  <c r="P4546" i="22"/>
  <c r="AN4545" i="22"/>
  <c r="AM4545" i="22"/>
  <c r="AL4545" i="22"/>
  <c r="AK4545" i="22"/>
  <c r="AH4545" i="22"/>
  <c r="AG4545" i="22"/>
  <c r="AF4545" i="22"/>
  <c r="AE4545" i="22"/>
  <c r="Z4545" i="22"/>
  <c r="AC4545" i="22" s="1"/>
  <c r="AO4545" i="22" s="1"/>
  <c r="Y4545" i="22"/>
  <c r="AB4545" i="22" s="1"/>
  <c r="AI4545" i="22" s="1"/>
  <c r="X4545" i="22"/>
  <c r="V4545" i="22"/>
  <c r="S4545" i="22"/>
  <c r="P4545" i="22"/>
  <c r="AO4544" i="22"/>
  <c r="AN4544" i="22"/>
  <c r="AL4544" i="22"/>
  <c r="AK4544" i="22"/>
  <c r="AI4544" i="22"/>
  <c r="AH4544" i="22"/>
  <c r="AF4544" i="22"/>
  <c r="AE4544" i="22"/>
  <c r="Z4544" i="22"/>
  <c r="AC4544" i="22" s="1"/>
  <c r="AM4544" i="22" s="1"/>
  <c r="Y4544" i="22"/>
  <c r="AB4544" i="22" s="1"/>
  <c r="AG4544" i="22" s="1"/>
  <c r="X4544" i="22"/>
  <c r="V4544" i="22"/>
  <c r="S4544" i="22"/>
  <c r="P4544" i="22"/>
  <c r="AO4543" i="22"/>
  <c r="AN4543" i="22"/>
  <c r="AL4543" i="22"/>
  <c r="AK4543" i="22"/>
  <c r="AI4543" i="22"/>
  <c r="AH4543" i="22"/>
  <c r="AF4543" i="22"/>
  <c r="AE4543" i="22"/>
  <c r="Z4543" i="22"/>
  <c r="AC4543" i="22" s="1"/>
  <c r="AM4543" i="22" s="1"/>
  <c r="Y4543" i="22"/>
  <c r="AB4543" i="22" s="1"/>
  <c r="AG4543" i="22" s="1"/>
  <c r="X4543" i="22"/>
  <c r="V4543" i="22"/>
  <c r="S4543" i="22"/>
  <c r="P4543" i="22"/>
  <c r="AO4542" i="22"/>
  <c r="AM4542" i="22"/>
  <c r="AL4542" i="22"/>
  <c r="AK4542" i="22"/>
  <c r="AI4542" i="22"/>
  <c r="AG4542" i="22"/>
  <c r="AF4542" i="22"/>
  <c r="AE4542" i="22"/>
  <c r="Z4542" i="22"/>
  <c r="AC4542" i="22" s="1"/>
  <c r="AN4542" i="22" s="1"/>
  <c r="Y4542" i="22"/>
  <c r="AB4542" i="22" s="1"/>
  <c r="AH4542" i="22" s="1"/>
  <c r="X4542" i="22"/>
  <c r="V4542" i="22"/>
  <c r="S4542" i="22"/>
  <c r="P4542" i="22"/>
  <c r="AO4541" i="22"/>
  <c r="AN4541" i="22"/>
  <c r="AL4541" i="22"/>
  <c r="AK4541" i="22"/>
  <c r="AI4541" i="22"/>
  <c r="AH4541" i="22"/>
  <c r="AF4541" i="22"/>
  <c r="AE4541" i="22"/>
  <c r="Z4541" i="22"/>
  <c r="AC4541" i="22" s="1"/>
  <c r="AM4541" i="22" s="1"/>
  <c r="Y4541" i="22"/>
  <c r="AB4541" i="22" s="1"/>
  <c r="AG4541" i="22" s="1"/>
  <c r="X4541" i="22"/>
  <c r="V4541" i="22"/>
  <c r="S4541" i="22"/>
  <c r="P4541" i="22"/>
  <c r="AO4540" i="22"/>
  <c r="AN4540" i="22"/>
  <c r="AL4540" i="22"/>
  <c r="AK4540" i="22"/>
  <c r="AI4540" i="22"/>
  <c r="AH4540" i="22"/>
  <c r="AF4540" i="22"/>
  <c r="AE4540" i="22"/>
  <c r="Z4540" i="22"/>
  <c r="AC4540" i="22" s="1"/>
  <c r="AM4540" i="22" s="1"/>
  <c r="Y4540" i="22"/>
  <c r="AB4540" i="22" s="1"/>
  <c r="AG4540" i="22" s="1"/>
  <c r="X4540" i="22"/>
  <c r="V4540" i="22"/>
  <c r="S4540" i="22"/>
  <c r="P4540" i="22"/>
  <c r="AO4539" i="22"/>
  <c r="AN4539" i="22"/>
  <c r="AL4539" i="22"/>
  <c r="AK4539" i="22"/>
  <c r="AI4539" i="22"/>
  <c r="AH4539" i="22"/>
  <c r="AF4539" i="22"/>
  <c r="AE4539" i="22"/>
  <c r="Z4539" i="22"/>
  <c r="AC4539" i="22" s="1"/>
  <c r="AM4539" i="22" s="1"/>
  <c r="Y4539" i="22"/>
  <c r="AB4539" i="22" s="1"/>
  <c r="AG4539" i="22" s="1"/>
  <c r="X4539" i="22"/>
  <c r="V4539" i="22"/>
  <c r="S4539" i="22"/>
  <c r="P4539" i="22"/>
  <c r="AO4538" i="22"/>
  <c r="AN4538" i="22"/>
  <c r="AL4538" i="22"/>
  <c r="AK4538" i="22"/>
  <c r="AI4538" i="22"/>
  <c r="AH4538" i="22"/>
  <c r="AF4538" i="22"/>
  <c r="AE4538" i="22"/>
  <c r="Z4538" i="22"/>
  <c r="AC4538" i="22" s="1"/>
  <c r="AM4538" i="22" s="1"/>
  <c r="Y4538" i="22"/>
  <c r="AB4538" i="22" s="1"/>
  <c r="AG4538" i="22" s="1"/>
  <c r="X4538" i="22"/>
  <c r="V4538" i="22"/>
  <c r="S4538" i="22"/>
  <c r="P4538" i="22"/>
  <c r="AN4537" i="22"/>
  <c r="AM4537" i="22"/>
  <c r="AL4537" i="22"/>
  <c r="AK4537" i="22"/>
  <c r="AH4537" i="22"/>
  <c r="AG4537" i="22"/>
  <c r="AF4537" i="22"/>
  <c r="AE4537" i="22"/>
  <c r="Z4537" i="22"/>
  <c r="AC4537" i="22" s="1"/>
  <c r="AO4537" i="22" s="1"/>
  <c r="Y4537" i="22"/>
  <c r="AB4537" i="22" s="1"/>
  <c r="AI4537" i="22" s="1"/>
  <c r="X4537" i="22"/>
  <c r="V4537" i="22"/>
  <c r="S4537" i="22"/>
  <c r="P4537" i="22"/>
  <c r="AN4536" i="22"/>
  <c r="AM4536" i="22"/>
  <c r="AL4536" i="22"/>
  <c r="AK4536" i="22"/>
  <c r="AH4536" i="22"/>
  <c r="AG4536" i="22"/>
  <c r="AF4536" i="22"/>
  <c r="AE4536" i="22"/>
  <c r="Z4536" i="22"/>
  <c r="AC4536" i="22" s="1"/>
  <c r="AO4536" i="22" s="1"/>
  <c r="Y4536" i="22"/>
  <c r="AB4536" i="22" s="1"/>
  <c r="AI4536" i="22" s="1"/>
  <c r="X4536" i="22"/>
  <c r="V4536" i="22"/>
  <c r="S4536" i="22"/>
  <c r="P4536" i="22"/>
  <c r="AO4535" i="22"/>
  <c r="AN4535" i="22"/>
  <c r="AL4535" i="22"/>
  <c r="AK4535" i="22"/>
  <c r="AI4535" i="22"/>
  <c r="AH4535" i="22"/>
  <c r="AF4535" i="22"/>
  <c r="AE4535" i="22"/>
  <c r="Z4535" i="22"/>
  <c r="AC4535" i="22" s="1"/>
  <c r="AM4535" i="22" s="1"/>
  <c r="Y4535" i="22"/>
  <c r="AB4535" i="22" s="1"/>
  <c r="AG4535" i="22" s="1"/>
  <c r="X4535" i="22"/>
  <c r="V4535" i="22"/>
  <c r="S4535" i="22"/>
  <c r="P4535" i="22"/>
  <c r="AN4534" i="22"/>
  <c r="AM4534" i="22"/>
  <c r="AL4534" i="22"/>
  <c r="AK4534" i="22"/>
  <c r="AH4534" i="22"/>
  <c r="AG4534" i="22"/>
  <c r="AF4534" i="22"/>
  <c r="AE4534" i="22"/>
  <c r="Z4534" i="22"/>
  <c r="AC4534" i="22" s="1"/>
  <c r="AO4534" i="22" s="1"/>
  <c r="Y4534" i="22"/>
  <c r="AB4534" i="22" s="1"/>
  <c r="AI4534" i="22" s="1"/>
  <c r="X4534" i="22"/>
  <c r="V4534" i="22"/>
  <c r="S4534" i="22"/>
  <c r="P4534" i="22"/>
  <c r="AO4533" i="22"/>
  <c r="AN4533" i="22"/>
  <c r="AL4533" i="22"/>
  <c r="AK4533" i="22"/>
  <c r="AI4533" i="22"/>
  <c r="AH4533" i="22"/>
  <c r="AF4533" i="22"/>
  <c r="AE4533" i="22"/>
  <c r="Z4533" i="22"/>
  <c r="AC4533" i="22" s="1"/>
  <c r="AM4533" i="22" s="1"/>
  <c r="Y4533" i="22"/>
  <c r="AB4533" i="22" s="1"/>
  <c r="AG4533" i="22" s="1"/>
  <c r="X4533" i="22"/>
  <c r="V4533" i="22"/>
  <c r="S4533" i="22"/>
  <c r="P4533" i="22"/>
  <c r="AO4532" i="22"/>
  <c r="AM4532" i="22"/>
  <c r="AL4532" i="22"/>
  <c r="AK4532" i="22"/>
  <c r="AI4532" i="22"/>
  <c r="AG4532" i="22"/>
  <c r="AF4532" i="22"/>
  <c r="AE4532" i="22"/>
  <c r="Z4532" i="22"/>
  <c r="AC4532" i="22" s="1"/>
  <c r="AN4532" i="22" s="1"/>
  <c r="Y4532" i="22"/>
  <c r="AB4532" i="22" s="1"/>
  <c r="AH4532" i="22" s="1"/>
  <c r="X4532" i="22"/>
  <c r="V4532" i="22"/>
  <c r="S4532" i="22"/>
  <c r="P4532" i="22"/>
  <c r="AO4531" i="22"/>
  <c r="AM4531" i="22"/>
  <c r="AL4531" i="22"/>
  <c r="AK4531" i="22"/>
  <c r="AI4531" i="22"/>
  <c r="AG4531" i="22"/>
  <c r="AF4531" i="22"/>
  <c r="AE4531" i="22"/>
  <c r="Z4531" i="22"/>
  <c r="AC4531" i="22" s="1"/>
  <c r="AN4531" i="22" s="1"/>
  <c r="Y4531" i="22"/>
  <c r="AB4531" i="22" s="1"/>
  <c r="AH4531" i="22" s="1"/>
  <c r="X4531" i="22"/>
  <c r="V4531" i="22"/>
  <c r="S4531" i="22"/>
  <c r="P4531" i="22"/>
  <c r="AO4530" i="22"/>
  <c r="AM4530" i="22"/>
  <c r="AL4530" i="22"/>
  <c r="AK4530" i="22"/>
  <c r="AI4530" i="22"/>
  <c r="AG4530" i="22"/>
  <c r="AF4530" i="22"/>
  <c r="AE4530" i="22"/>
  <c r="Z4530" i="22"/>
  <c r="AC4530" i="22" s="1"/>
  <c r="AN4530" i="22" s="1"/>
  <c r="Y4530" i="22"/>
  <c r="AB4530" i="22" s="1"/>
  <c r="AH4530" i="22" s="1"/>
  <c r="X4530" i="22"/>
  <c r="V4530" i="22"/>
  <c r="S4530" i="22"/>
  <c r="P4530" i="22"/>
  <c r="AO4529" i="22"/>
  <c r="AN4529" i="22"/>
  <c r="AL4529" i="22"/>
  <c r="AK4529" i="22"/>
  <c r="AI4529" i="22"/>
  <c r="AH4529" i="22"/>
  <c r="AF4529" i="22"/>
  <c r="AE4529" i="22"/>
  <c r="Z4529" i="22"/>
  <c r="AC4529" i="22" s="1"/>
  <c r="AM4529" i="22" s="1"/>
  <c r="Y4529" i="22"/>
  <c r="AB4529" i="22" s="1"/>
  <c r="AG4529" i="22" s="1"/>
  <c r="X4529" i="22"/>
  <c r="V4529" i="22"/>
  <c r="S4529" i="22"/>
  <c r="P4529" i="22"/>
  <c r="AO4528" i="22"/>
  <c r="AN4528" i="22"/>
  <c r="AL4528" i="22"/>
  <c r="AK4528" i="22"/>
  <c r="AI4528" i="22"/>
  <c r="AH4528" i="22"/>
  <c r="AF4528" i="22"/>
  <c r="AE4528" i="22"/>
  <c r="Z4528" i="22"/>
  <c r="AC4528" i="22" s="1"/>
  <c r="AM4528" i="22" s="1"/>
  <c r="Y4528" i="22"/>
  <c r="AB4528" i="22" s="1"/>
  <c r="AG4528" i="22" s="1"/>
  <c r="X4528" i="22"/>
  <c r="V4528" i="22"/>
  <c r="S4528" i="22"/>
  <c r="P4528" i="22"/>
  <c r="AO4527" i="22"/>
  <c r="AN4527" i="22"/>
  <c r="AL4527" i="22"/>
  <c r="AK4527" i="22"/>
  <c r="AI4527" i="22"/>
  <c r="AH4527" i="22"/>
  <c r="AF4527" i="22"/>
  <c r="AE4527" i="22"/>
  <c r="Z4527" i="22"/>
  <c r="AC4527" i="22" s="1"/>
  <c r="AM4527" i="22" s="1"/>
  <c r="Y4527" i="22"/>
  <c r="AB4527" i="22" s="1"/>
  <c r="AG4527" i="22" s="1"/>
  <c r="X4527" i="22"/>
  <c r="V4527" i="22"/>
  <c r="S4527" i="22"/>
  <c r="P4527" i="22"/>
  <c r="AO4526" i="22"/>
  <c r="AN4526" i="22"/>
  <c r="AL4526" i="22"/>
  <c r="AK4526" i="22"/>
  <c r="AI4526" i="22"/>
  <c r="AH4526" i="22"/>
  <c r="AF4526" i="22"/>
  <c r="AE4526" i="22"/>
  <c r="Z4526" i="22"/>
  <c r="AC4526" i="22" s="1"/>
  <c r="AM4526" i="22" s="1"/>
  <c r="Y4526" i="22"/>
  <c r="AB4526" i="22" s="1"/>
  <c r="AG4526" i="22" s="1"/>
  <c r="X4526" i="22"/>
  <c r="V4526" i="22"/>
  <c r="S4526" i="22"/>
  <c r="P4526" i="22"/>
  <c r="AO4525" i="22"/>
  <c r="AN4525" i="22"/>
  <c r="AL4525" i="22"/>
  <c r="AK4525" i="22"/>
  <c r="AI4525" i="22"/>
  <c r="AH4525" i="22"/>
  <c r="AF4525" i="22"/>
  <c r="AE4525" i="22"/>
  <c r="Z4525" i="22"/>
  <c r="AC4525" i="22" s="1"/>
  <c r="AM4525" i="22" s="1"/>
  <c r="Y4525" i="22"/>
  <c r="AB4525" i="22" s="1"/>
  <c r="AG4525" i="22" s="1"/>
  <c r="X4525" i="22"/>
  <c r="V4525" i="22"/>
  <c r="S4525" i="22"/>
  <c r="P4525" i="22"/>
  <c r="AO4524" i="22"/>
  <c r="AN4524" i="22"/>
  <c r="AL4524" i="22"/>
  <c r="AK4524" i="22"/>
  <c r="AI4524" i="22"/>
  <c r="AH4524" i="22"/>
  <c r="AF4524" i="22"/>
  <c r="AE4524" i="22"/>
  <c r="Z4524" i="22"/>
  <c r="AC4524" i="22" s="1"/>
  <c r="AM4524" i="22" s="1"/>
  <c r="Y4524" i="22"/>
  <c r="AB4524" i="22" s="1"/>
  <c r="AG4524" i="22" s="1"/>
  <c r="X4524" i="22"/>
  <c r="V4524" i="22"/>
  <c r="S4524" i="22"/>
  <c r="P4524" i="22"/>
  <c r="AO4523" i="22"/>
  <c r="AN4523" i="22"/>
  <c r="AL4523" i="22"/>
  <c r="AK4523" i="22"/>
  <c r="AI4523" i="22"/>
  <c r="AH4523" i="22"/>
  <c r="AF4523" i="22"/>
  <c r="AE4523" i="22"/>
  <c r="Z4523" i="22"/>
  <c r="AC4523" i="22" s="1"/>
  <c r="AM4523" i="22" s="1"/>
  <c r="Y4523" i="22"/>
  <c r="AB4523" i="22" s="1"/>
  <c r="AG4523" i="22" s="1"/>
  <c r="X4523" i="22"/>
  <c r="V4523" i="22"/>
  <c r="S4523" i="22"/>
  <c r="P4523" i="22"/>
  <c r="AO4522" i="22"/>
  <c r="AN4522" i="22"/>
  <c r="AL4522" i="22"/>
  <c r="AK4522" i="22"/>
  <c r="AI4522" i="22"/>
  <c r="AH4522" i="22"/>
  <c r="AF4522" i="22"/>
  <c r="AE4522" i="22"/>
  <c r="Z4522" i="22"/>
  <c r="AC4522" i="22" s="1"/>
  <c r="AM4522" i="22" s="1"/>
  <c r="Y4522" i="22"/>
  <c r="AB4522" i="22" s="1"/>
  <c r="AG4522" i="22" s="1"/>
  <c r="X4522" i="22"/>
  <c r="V4522" i="22"/>
  <c r="S4522" i="22"/>
  <c r="P4522" i="22"/>
  <c r="AO4521" i="22"/>
  <c r="AN4521" i="22"/>
  <c r="AL4521" i="22"/>
  <c r="AK4521" i="22"/>
  <c r="AI4521" i="22"/>
  <c r="AH4521" i="22"/>
  <c r="AF4521" i="22"/>
  <c r="AE4521" i="22"/>
  <c r="Z4521" i="22"/>
  <c r="AC4521" i="22" s="1"/>
  <c r="AM4521" i="22" s="1"/>
  <c r="Y4521" i="22"/>
  <c r="AB4521" i="22" s="1"/>
  <c r="AG4521" i="22" s="1"/>
  <c r="X4521" i="22"/>
  <c r="V4521" i="22"/>
  <c r="S4521" i="22"/>
  <c r="P4521" i="22"/>
  <c r="AO4520" i="22"/>
  <c r="AN4520" i="22"/>
  <c r="AL4520" i="22"/>
  <c r="AK4520" i="22"/>
  <c r="AI4520" i="22"/>
  <c r="AH4520" i="22"/>
  <c r="AF4520" i="22"/>
  <c r="AE4520" i="22"/>
  <c r="Z4520" i="22"/>
  <c r="AC4520" i="22" s="1"/>
  <c r="AM4520" i="22" s="1"/>
  <c r="Y4520" i="22"/>
  <c r="AB4520" i="22" s="1"/>
  <c r="AG4520" i="22" s="1"/>
  <c r="X4520" i="22"/>
  <c r="V4520" i="22"/>
  <c r="S4520" i="22"/>
  <c r="P4520" i="22"/>
  <c r="AO4519" i="22"/>
  <c r="AN4519" i="22"/>
  <c r="AL4519" i="22"/>
  <c r="AK4519" i="22"/>
  <c r="AI4519" i="22"/>
  <c r="AH4519" i="22"/>
  <c r="AF4519" i="22"/>
  <c r="AE4519" i="22"/>
  <c r="Z4519" i="22"/>
  <c r="AC4519" i="22" s="1"/>
  <c r="AM4519" i="22" s="1"/>
  <c r="Y4519" i="22"/>
  <c r="AB4519" i="22" s="1"/>
  <c r="AG4519" i="22" s="1"/>
  <c r="X4519" i="22"/>
  <c r="V4519" i="22"/>
  <c r="S4519" i="22"/>
  <c r="P4519" i="22"/>
  <c r="AO4518" i="22"/>
  <c r="AN4518" i="22"/>
  <c r="AL4518" i="22"/>
  <c r="AK4518" i="22"/>
  <c r="AI4518" i="22"/>
  <c r="AH4518" i="22"/>
  <c r="AF4518" i="22"/>
  <c r="AE4518" i="22"/>
  <c r="Z4518" i="22"/>
  <c r="AC4518" i="22" s="1"/>
  <c r="AM4518" i="22" s="1"/>
  <c r="Y4518" i="22"/>
  <c r="AB4518" i="22" s="1"/>
  <c r="AG4518" i="22" s="1"/>
  <c r="X4518" i="22"/>
  <c r="V4518" i="22"/>
  <c r="S4518" i="22"/>
  <c r="P4518" i="22"/>
  <c r="AO4517" i="22"/>
  <c r="AM4517" i="22"/>
  <c r="AL4517" i="22"/>
  <c r="AK4517" i="22"/>
  <c r="AI4517" i="22"/>
  <c r="AG4517" i="22"/>
  <c r="AF4517" i="22"/>
  <c r="AE4517" i="22"/>
  <c r="Z4517" i="22"/>
  <c r="AC4517" i="22" s="1"/>
  <c r="AN4517" i="22" s="1"/>
  <c r="Y4517" i="22"/>
  <c r="AB4517" i="22" s="1"/>
  <c r="AH4517" i="22" s="1"/>
  <c r="X4517" i="22"/>
  <c r="V4517" i="22"/>
  <c r="S4517" i="22"/>
  <c r="P4517" i="22"/>
  <c r="AN4516" i="22"/>
  <c r="AM4516" i="22"/>
  <c r="AL4516" i="22"/>
  <c r="AK4516" i="22"/>
  <c r="AH4516" i="22"/>
  <c r="AG4516" i="22"/>
  <c r="AF4516" i="22"/>
  <c r="AE4516" i="22"/>
  <c r="Z4516" i="22"/>
  <c r="AC4516" i="22" s="1"/>
  <c r="AO4516" i="22" s="1"/>
  <c r="Y4516" i="22"/>
  <c r="AB4516" i="22" s="1"/>
  <c r="AI4516" i="22" s="1"/>
  <c r="X4516" i="22"/>
  <c r="V4516" i="22"/>
  <c r="S4516" i="22"/>
  <c r="P4516" i="22"/>
  <c r="AO4515" i="22"/>
  <c r="AN4515" i="22"/>
  <c r="AL4515" i="22"/>
  <c r="AK4515" i="22"/>
  <c r="AI4515" i="22"/>
  <c r="AH4515" i="22"/>
  <c r="AF4515" i="22"/>
  <c r="AE4515" i="22"/>
  <c r="Z4515" i="22"/>
  <c r="AC4515" i="22" s="1"/>
  <c r="AM4515" i="22" s="1"/>
  <c r="Y4515" i="22"/>
  <c r="AB4515" i="22" s="1"/>
  <c r="AG4515" i="22" s="1"/>
  <c r="X4515" i="22"/>
  <c r="V4515" i="22"/>
  <c r="S4515" i="22"/>
  <c r="P4515" i="22"/>
  <c r="AO4514" i="22"/>
  <c r="AN4514" i="22"/>
  <c r="AL4514" i="22"/>
  <c r="AK4514" i="22"/>
  <c r="AI4514" i="22"/>
  <c r="AH4514" i="22"/>
  <c r="AF4514" i="22"/>
  <c r="AE4514" i="22"/>
  <c r="Z4514" i="22"/>
  <c r="AC4514" i="22" s="1"/>
  <c r="AM4514" i="22" s="1"/>
  <c r="Y4514" i="22"/>
  <c r="AB4514" i="22" s="1"/>
  <c r="AG4514" i="22" s="1"/>
  <c r="X4514" i="22"/>
  <c r="V4514" i="22"/>
  <c r="S4514" i="22"/>
  <c r="P4514" i="22"/>
  <c r="AO4513" i="22"/>
  <c r="AN4513" i="22"/>
  <c r="AL4513" i="22"/>
  <c r="AK4513" i="22"/>
  <c r="AI4513" i="22"/>
  <c r="AH4513" i="22"/>
  <c r="AF4513" i="22"/>
  <c r="AE4513" i="22"/>
  <c r="Z4513" i="22"/>
  <c r="AC4513" i="22" s="1"/>
  <c r="AM4513" i="22" s="1"/>
  <c r="Y4513" i="22"/>
  <c r="AB4513" i="22" s="1"/>
  <c r="AG4513" i="22" s="1"/>
  <c r="X4513" i="22"/>
  <c r="V4513" i="22"/>
  <c r="S4513" i="22"/>
  <c r="P4513" i="22"/>
  <c r="AO4512" i="22"/>
  <c r="AM4512" i="22"/>
  <c r="AL4512" i="22"/>
  <c r="AK4512" i="22"/>
  <c r="AI4512" i="22"/>
  <c r="AG4512" i="22"/>
  <c r="AF4512" i="22"/>
  <c r="AE4512" i="22"/>
  <c r="Z4512" i="22"/>
  <c r="AC4512" i="22" s="1"/>
  <c r="AN4512" i="22" s="1"/>
  <c r="Y4512" i="22"/>
  <c r="AB4512" i="22" s="1"/>
  <c r="AH4512" i="22" s="1"/>
  <c r="X4512" i="22"/>
  <c r="V4512" i="22"/>
  <c r="S4512" i="22"/>
  <c r="P4512" i="22"/>
  <c r="AO4511" i="22"/>
  <c r="AN4511" i="22"/>
  <c r="AL4511" i="22"/>
  <c r="AK4511" i="22"/>
  <c r="AI4511" i="22"/>
  <c r="AH4511" i="22"/>
  <c r="AF4511" i="22"/>
  <c r="AE4511" i="22"/>
  <c r="Z4511" i="22"/>
  <c r="AC4511" i="22" s="1"/>
  <c r="AM4511" i="22" s="1"/>
  <c r="Y4511" i="22"/>
  <c r="AB4511" i="22" s="1"/>
  <c r="AG4511" i="22" s="1"/>
  <c r="X4511" i="22"/>
  <c r="V4511" i="22"/>
  <c r="S4511" i="22"/>
  <c r="P4511" i="22"/>
  <c r="AO4510" i="22"/>
  <c r="AN4510" i="22"/>
  <c r="AL4510" i="22"/>
  <c r="AK4510" i="22"/>
  <c r="AI4510" i="22"/>
  <c r="AH4510" i="22"/>
  <c r="AF4510" i="22"/>
  <c r="AE4510" i="22"/>
  <c r="Z4510" i="22"/>
  <c r="AC4510" i="22" s="1"/>
  <c r="AM4510" i="22" s="1"/>
  <c r="Y4510" i="22"/>
  <c r="AB4510" i="22" s="1"/>
  <c r="AG4510" i="22" s="1"/>
  <c r="X4510" i="22"/>
  <c r="V4510" i="22"/>
  <c r="S4510" i="22"/>
  <c r="P4510" i="22"/>
  <c r="AO4509" i="22"/>
  <c r="AN4509" i="22"/>
  <c r="AL4509" i="22"/>
  <c r="AK4509" i="22"/>
  <c r="AI4509" i="22"/>
  <c r="AH4509" i="22"/>
  <c r="AF4509" i="22"/>
  <c r="AE4509" i="22"/>
  <c r="Z4509" i="22"/>
  <c r="AC4509" i="22" s="1"/>
  <c r="AM4509" i="22" s="1"/>
  <c r="Y4509" i="22"/>
  <c r="AB4509" i="22" s="1"/>
  <c r="AG4509" i="22" s="1"/>
  <c r="X4509" i="22"/>
  <c r="V4509" i="22"/>
  <c r="S4509" i="22"/>
  <c r="P4509" i="22"/>
  <c r="AO4508" i="22"/>
  <c r="AN4508" i="22"/>
  <c r="AL4508" i="22"/>
  <c r="AK4508" i="22"/>
  <c r="AI4508" i="22"/>
  <c r="AH4508" i="22"/>
  <c r="AF4508" i="22"/>
  <c r="AE4508" i="22"/>
  <c r="Z4508" i="22"/>
  <c r="AC4508" i="22" s="1"/>
  <c r="AM4508" i="22" s="1"/>
  <c r="Y4508" i="22"/>
  <c r="AB4508" i="22" s="1"/>
  <c r="AG4508" i="22" s="1"/>
  <c r="X4508" i="22"/>
  <c r="V4508" i="22"/>
  <c r="S4508" i="22"/>
  <c r="P4508" i="22"/>
  <c r="AO4507" i="22"/>
  <c r="AN4507" i="22"/>
  <c r="AL4507" i="22"/>
  <c r="AK4507" i="22"/>
  <c r="AI4507" i="22"/>
  <c r="AH4507" i="22"/>
  <c r="AF4507" i="22"/>
  <c r="AE4507" i="22"/>
  <c r="Z4507" i="22"/>
  <c r="AC4507" i="22" s="1"/>
  <c r="AM4507" i="22" s="1"/>
  <c r="Y4507" i="22"/>
  <c r="AB4507" i="22" s="1"/>
  <c r="AG4507" i="22" s="1"/>
  <c r="X4507" i="22"/>
  <c r="V4507" i="22"/>
  <c r="S4507" i="22"/>
  <c r="P4507" i="22"/>
  <c r="AO4506" i="22"/>
  <c r="AM4506" i="22"/>
  <c r="AL4506" i="22"/>
  <c r="AK4506" i="22"/>
  <c r="AI4506" i="22"/>
  <c r="AG4506" i="22"/>
  <c r="AF4506" i="22"/>
  <c r="AE4506" i="22"/>
  <c r="Z4506" i="22"/>
  <c r="AC4506" i="22" s="1"/>
  <c r="AN4506" i="22" s="1"/>
  <c r="Y4506" i="22"/>
  <c r="AB4506" i="22" s="1"/>
  <c r="AH4506" i="22" s="1"/>
  <c r="X4506" i="22"/>
  <c r="V4506" i="22"/>
  <c r="S4506" i="22"/>
  <c r="P4506" i="22"/>
  <c r="AO4505" i="22"/>
  <c r="AM4505" i="22"/>
  <c r="AL4505" i="22"/>
  <c r="AK4505" i="22"/>
  <c r="AI4505" i="22"/>
  <c r="AG4505" i="22"/>
  <c r="AF4505" i="22"/>
  <c r="AE4505" i="22"/>
  <c r="Z4505" i="22"/>
  <c r="AC4505" i="22" s="1"/>
  <c r="AN4505" i="22" s="1"/>
  <c r="Y4505" i="22"/>
  <c r="AB4505" i="22" s="1"/>
  <c r="AH4505" i="22" s="1"/>
  <c r="X4505" i="22"/>
  <c r="V4505" i="22"/>
  <c r="S4505" i="22"/>
  <c r="P4505" i="22"/>
  <c r="AO4504" i="22"/>
  <c r="AM4504" i="22"/>
  <c r="AL4504" i="22"/>
  <c r="AK4504" i="22"/>
  <c r="AI4504" i="22"/>
  <c r="AG4504" i="22"/>
  <c r="AF4504" i="22"/>
  <c r="AE4504" i="22"/>
  <c r="Z4504" i="22"/>
  <c r="AC4504" i="22" s="1"/>
  <c r="AN4504" i="22" s="1"/>
  <c r="Y4504" i="22"/>
  <c r="AB4504" i="22" s="1"/>
  <c r="AH4504" i="22" s="1"/>
  <c r="X4504" i="22"/>
  <c r="V4504" i="22"/>
  <c r="S4504" i="22"/>
  <c r="P4504" i="22"/>
  <c r="AO4503" i="22"/>
  <c r="AN4503" i="22"/>
  <c r="AL4503" i="22"/>
  <c r="AK4503" i="22"/>
  <c r="AI4503" i="22"/>
  <c r="AH4503" i="22"/>
  <c r="AF4503" i="22"/>
  <c r="AE4503" i="22"/>
  <c r="Z4503" i="22"/>
  <c r="AC4503" i="22" s="1"/>
  <c r="AM4503" i="22" s="1"/>
  <c r="Y4503" i="22"/>
  <c r="AB4503" i="22" s="1"/>
  <c r="AG4503" i="22" s="1"/>
  <c r="X4503" i="22"/>
  <c r="V4503" i="22"/>
  <c r="S4503" i="22"/>
  <c r="P4503" i="22"/>
  <c r="AO4502" i="22"/>
  <c r="AN4502" i="22"/>
  <c r="AL4502" i="22"/>
  <c r="AK4502" i="22"/>
  <c r="AI4502" i="22"/>
  <c r="AH4502" i="22"/>
  <c r="AF4502" i="22"/>
  <c r="AE4502" i="22"/>
  <c r="Z4502" i="22"/>
  <c r="AC4502" i="22" s="1"/>
  <c r="AM4502" i="22" s="1"/>
  <c r="Y4502" i="22"/>
  <c r="AB4502" i="22" s="1"/>
  <c r="AG4502" i="22" s="1"/>
  <c r="X4502" i="22"/>
  <c r="V4502" i="22"/>
  <c r="S4502" i="22"/>
  <c r="P4502" i="22"/>
  <c r="AO4501" i="22"/>
  <c r="AN4501" i="22"/>
  <c r="AL4501" i="22"/>
  <c r="AK4501" i="22"/>
  <c r="AI4501" i="22"/>
  <c r="AH4501" i="22"/>
  <c r="AF4501" i="22"/>
  <c r="AE4501" i="22"/>
  <c r="Z4501" i="22"/>
  <c r="AC4501" i="22" s="1"/>
  <c r="AM4501" i="22" s="1"/>
  <c r="Y4501" i="22"/>
  <c r="AB4501" i="22" s="1"/>
  <c r="AG4501" i="22" s="1"/>
  <c r="X4501" i="22"/>
  <c r="V4501" i="22"/>
  <c r="S4501" i="22"/>
  <c r="P4501" i="22"/>
  <c r="AO4500" i="22"/>
  <c r="AN4500" i="22"/>
  <c r="AL4500" i="22"/>
  <c r="AK4500" i="22"/>
  <c r="AI4500" i="22"/>
  <c r="AH4500" i="22"/>
  <c r="AF4500" i="22"/>
  <c r="AE4500" i="22"/>
  <c r="Z4500" i="22"/>
  <c r="AC4500" i="22" s="1"/>
  <c r="AM4500" i="22" s="1"/>
  <c r="Y4500" i="22"/>
  <c r="AB4500" i="22" s="1"/>
  <c r="AG4500" i="22" s="1"/>
  <c r="X4500" i="22"/>
  <c r="V4500" i="22"/>
  <c r="S4500" i="22"/>
  <c r="P4500" i="22"/>
  <c r="AO4499" i="22"/>
  <c r="AN4499" i="22"/>
  <c r="AL4499" i="22"/>
  <c r="AK4499" i="22"/>
  <c r="AI4499" i="22"/>
  <c r="AH4499" i="22"/>
  <c r="AF4499" i="22"/>
  <c r="AE4499" i="22"/>
  <c r="Z4499" i="22"/>
  <c r="AC4499" i="22" s="1"/>
  <c r="AM4499" i="22" s="1"/>
  <c r="Y4499" i="22"/>
  <c r="AB4499" i="22" s="1"/>
  <c r="AG4499" i="22" s="1"/>
  <c r="X4499" i="22"/>
  <c r="V4499" i="22"/>
  <c r="S4499" i="22"/>
  <c r="P4499" i="22"/>
  <c r="AO4498" i="22"/>
  <c r="AM4498" i="22"/>
  <c r="AL4498" i="22"/>
  <c r="AK4498" i="22"/>
  <c r="AI4498" i="22"/>
  <c r="AG4498" i="22"/>
  <c r="AF4498" i="22"/>
  <c r="AE4498" i="22"/>
  <c r="Z4498" i="22"/>
  <c r="AC4498" i="22" s="1"/>
  <c r="AN4498" i="22" s="1"/>
  <c r="Y4498" i="22"/>
  <c r="AB4498" i="22" s="1"/>
  <c r="AH4498" i="22" s="1"/>
  <c r="X4498" i="22"/>
  <c r="V4498" i="22"/>
  <c r="S4498" i="22"/>
  <c r="P4498" i="22"/>
  <c r="AO4497" i="22"/>
  <c r="AN4497" i="22"/>
  <c r="AL4497" i="22"/>
  <c r="AK4497" i="22"/>
  <c r="AI4497" i="22"/>
  <c r="AH4497" i="22"/>
  <c r="AF4497" i="22"/>
  <c r="AE4497" i="22"/>
  <c r="Z4497" i="22"/>
  <c r="AC4497" i="22" s="1"/>
  <c r="AM4497" i="22" s="1"/>
  <c r="Y4497" i="22"/>
  <c r="AB4497" i="22" s="1"/>
  <c r="AG4497" i="22" s="1"/>
  <c r="X4497" i="22"/>
  <c r="V4497" i="22"/>
  <c r="S4497" i="22"/>
  <c r="P4497" i="22"/>
  <c r="AN4496" i="22"/>
  <c r="AM4496" i="22"/>
  <c r="AL4496" i="22"/>
  <c r="AK4496" i="22"/>
  <c r="AH4496" i="22"/>
  <c r="AG4496" i="22"/>
  <c r="AF4496" i="22"/>
  <c r="AE4496" i="22"/>
  <c r="Z4496" i="22"/>
  <c r="AC4496" i="22" s="1"/>
  <c r="AO4496" i="22" s="1"/>
  <c r="Y4496" i="22"/>
  <c r="AB4496" i="22" s="1"/>
  <c r="AI4496" i="22" s="1"/>
  <c r="X4496" i="22"/>
  <c r="V4496" i="22"/>
  <c r="S4496" i="22"/>
  <c r="P4496" i="22"/>
  <c r="AO4495" i="22"/>
  <c r="AM4495" i="22"/>
  <c r="AL4495" i="22"/>
  <c r="AK4495" i="22"/>
  <c r="AI4495" i="22"/>
  <c r="AG4495" i="22"/>
  <c r="AF4495" i="22"/>
  <c r="AE4495" i="22"/>
  <c r="Z4495" i="22"/>
  <c r="AC4495" i="22" s="1"/>
  <c r="AN4495" i="22" s="1"/>
  <c r="Y4495" i="22"/>
  <c r="AB4495" i="22" s="1"/>
  <c r="AH4495" i="22" s="1"/>
  <c r="X4495" i="22"/>
  <c r="V4495" i="22"/>
  <c r="S4495" i="22"/>
  <c r="P4495" i="22"/>
  <c r="AO4494" i="22"/>
  <c r="AM4494" i="22"/>
  <c r="AL4494" i="22"/>
  <c r="AK4494" i="22"/>
  <c r="AI4494" i="22"/>
  <c r="AG4494" i="22"/>
  <c r="AF4494" i="22"/>
  <c r="AE4494" i="22"/>
  <c r="Z4494" i="22"/>
  <c r="AC4494" i="22" s="1"/>
  <c r="AN4494" i="22" s="1"/>
  <c r="Y4494" i="22"/>
  <c r="AB4494" i="22" s="1"/>
  <c r="AH4494" i="22" s="1"/>
  <c r="X4494" i="22"/>
  <c r="V4494" i="22"/>
  <c r="S4494" i="22"/>
  <c r="P4494" i="22"/>
  <c r="AO4493" i="22"/>
  <c r="AM4493" i="22"/>
  <c r="AL4493" i="22"/>
  <c r="AK4493" i="22"/>
  <c r="AI4493" i="22"/>
  <c r="AG4493" i="22"/>
  <c r="AF4493" i="22"/>
  <c r="AE4493" i="22"/>
  <c r="Z4493" i="22"/>
  <c r="AC4493" i="22" s="1"/>
  <c r="AN4493" i="22" s="1"/>
  <c r="Y4493" i="22"/>
  <c r="AB4493" i="22" s="1"/>
  <c r="AH4493" i="22" s="1"/>
  <c r="X4493" i="22"/>
  <c r="V4493" i="22"/>
  <c r="S4493" i="22"/>
  <c r="P4493" i="22"/>
  <c r="AO4492" i="22"/>
  <c r="AN4492" i="22"/>
  <c r="AM4492" i="22"/>
  <c r="AK4492" i="22"/>
  <c r="AI4492" i="22"/>
  <c r="AH4492" i="22"/>
  <c r="AG4492" i="22"/>
  <c r="AE4492" i="22"/>
  <c r="Z4492" i="22"/>
  <c r="AC4492" i="22" s="1"/>
  <c r="AL4492" i="22" s="1"/>
  <c r="Y4492" i="22"/>
  <c r="AB4492" i="22" s="1"/>
  <c r="AF4492" i="22" s="1"/>
  <c r="X4492" i="22"/>
  <c r="V4492" i="22"/>
  <c r="S4492" i="22"/>
  <c r="P4492" i="22"/>
  <c r="AO4491" i="22"/>
  <c r="AN4491" i="22"/>
  <c r="AM4491" i="22"/>
  <c r="AK4491" i="22"/>
  <c r="AI4491" i="22"/>
  <c r="AH4491" i="22"/>
  <c r="AG4491" i="22"/>
  <c r="AE4491" i="22"/>
  <c r="Z4491" i="22"/>
  <c r="AC4491" i="22" s="1"/>
  <c r="AL4491" i="22" s="1"/>
  <c r="Y4491" i="22"/>
  <c r="AB4491" i="22" s="1"/>
  <c r="AF4491" i="22" s="1"/>
  <c r="X4491" i="22"/>
  <c r="V4491" i="22"/>
  <c r="S4491" i="22"/>
  <c r="P4491" i="22"/>
  <c r="AO4490" i="22"/>
  <c r="AM4490" i="22"/>
  <c r="AL4490" i="22"/>
  <c r="AK4490" i="22"/>
  <c r="AI4490" i="22"/>
  <c r="AG4490" i="22"/>
  <c r="AF4490" i="22"/>
  <c r="AE4490" i="22"/>
  <c r="Z4490" i="22"/>
  <c r="AC4490" i="22" s="1"/>
  <c r="AN4490" i="22" s="1"/>
  <c r="Y4490" i="22"/>
  <c r="AB4490" i="22" s="1"/>
  <c r="AH4490" i="22" s="1"/>
  <c r="X4490" i="22"/>
  <c r="V4490" i="22"/>
  <c r="S4490" i="22"/>
  <c r="P4490" i="22"/>
  <c r="AO4489" i="22"/>
  <c r="AM4489" i="22"/>
  <c r="AL4489" i="22"/>
  <c r="AK4489" i="22"/>
  <c r="AI4489" i="22"/>
  <c r="AG4489" i="22"/>
  <c r="AF4489" i="22"/>
  <c r="AE4489" i="22"/>
  <c r="Z4489" i="22"/>
  <c r="AC4489" i="22" s="1"/>
  <c r="AN4489" i="22" s="1"/>
  <c r="Y4489" i="22"/>
  <c r="AB4489" i="22" s="1"/>
  <c r="AH4489" i="22" s="1"/>
  <c r="X4489" i="22"/>
  <c r="V4489" i="22"/>
  <c r="S4489" i="22"/>
  <c r="P4489" i="22"/>
  <c r="AO4488" i="22"/>
  <c r="AN4488" i="22"/>
  <c r="AL4488" i="22"/>
  <c r="AK4488" i="22"/>
  <c r="AI4488" i="22"/>
  <c r="AH4488" i="22"/>
  <c r="AF4488" i="22"/>
  <c r="AE4488" i="22"/>
  <c r="Z4488" i="22"/>
  <c r="AC4488" i="22" s="1"/>
  <c r="AM4488" i="22" s="1"/>
  <c r="Y4488" i="22"/>
  <c r="AB4488" i="22" s="1"/>
  <c r="AG4488" i="22" s="1"/>
  <c r="X4488" i="22"/>
  <c r="V4488" i="22"/>
  <c r="S4488" i="22"/>
  <c r="P4488" i="22"/>
  <c r="AO4487" i="22"/>
  <c r="AM4487" i="22"/>
  <c r="AL4487" i="22"/>
  <c r="AK4487" i="22"/>
  <c r="AI4487" i="22"/>
  <c r="AG4487" i="22"/>
  <c r="AF4487" i="22"/>
  <c r="AE4487" i="22"/>
  <c r="Z4487" i="22"/>
  <c r="AC4487" i="22" s="1"/>
  <c r="AN4487" i="22" s="1"/>
  <c r="Y4487" i="22"/>
  <c r="AB4487" i="22" s="1"/>
  <c r="AH4487" i="22" s="1"/>
  <c r="X4487" i="22"/>
  <c r="V4487" i="22"/>
  <c r="S4487" i="22"/>
  <c r="P4487" i="22"/>
  <c r="AO4486" i="22"/>
  <c r="AN4486" i="22"/>
  <c r="AL4486" i="22"/>
  <c r="AK4486" i="22"/>
  <c r="AI4486" i="22"/>
  <c r="AH4486" i="22"/>
  <c r="AF4486" i="22"/>
  <c r="AE4486" i="22"/>
  <c r="Z4486" i="22"/>
  <c r="AC4486" i="22" s="1"/>
  <c r="AM4486" i="22" s="1"/>
  <c r="Y4486" i="22"/>
  <c r="AB4486" i="22" s="1"/>
  <c r="AG4486" i="22" s="1"/>
  <c r="X4486" i="22"/>
  <c r="V4486" i="22"/>
  <c r="S4486" i="22"/>
  <c r="P4486" i="22"/>
  <c r="AN4485" i="22"/>
  <c r="AM4485" i="22"/>
  <c r="AL4485" i="22"/>
  <c r="AK4485" i="22"/>
  <c r="AH4485" i="22"/>
  <c r="AG4485" i="22"/>
  <c r="AF4485" i="22"/>
  <c r="AE4485" i="22"/>
  <c r="Z4485" i="22"/>
  <c r="AC4485" i="22" s="1"/>
  <c r="AO4485" i="22" s="1"/>
  <c r="Y4485" i="22"/>
  <c r="AB4485" i="22" s="1"/>
  <c r="AI4485" i="22" s="1"/>
  <c r="X4485" i="22"/>
  <c r="V4485" i="22"/>
  <c r="S4485" i="22"/>
  <c r="P4485" i="22"/>
  <c r="AN4484" i="22"/>
  <c r="AM4484" i="22"/>
  <c r="AL4484" i="22"/>
  <c r="AK4484" i="22"/>
  <c r="AH4484" i="22"/>
  <c r="AG4484" i="22"/>
  <c r="AF4484" i="22"/>
  <c r="AE4484" i="22"/>
  <c r="Z4484" i="22"/>
  <c r="AC4484" i="22" s="1"/>
  <c r="AO4484" i="22" s="1"/>
  <c r="Y4484" i="22"/>
  <c r="AB4484" i="22" s="1"/>
  <c r="AI4484" i="22" s="1"/>
  <c r="X4484" i="22"/>
  <c r="V4484" i="22"/>
  <c r="S4484" i="22"/>
  <c r="P4484" i="22"/>
  <c r="AN4483" i="22"/>
  <c r="AM4483" i="22"/>
  <c r="AL4483" i="22"/>
  <c r="AK4483" i="22"/>
  <c r="AH4483" i="22"/>
  <c r="AG4483" i="22"/>
  <c r="AF4483" i="22"/>
  <c r="AE4483" i="22"/>
  <c r="Z4483" i="22"/>
  <c r="AC4483" i="22" s="1"/>
  <c r="AO4483" i="22" s="1"/>
  <c r="Y4483" i="22"/>
  <c r="AB4483" i="22" s="1"/>
  <c r="AI4483" i="22" s="1"/>
  <c r="X4483" i="22"/>
  <c r="V4483" i="22"/>
  <c r="S4483" i="22"/>
  <c r="P4483" i="22"/>
  <c r="AN4482" i="22"/>
  <c r="AM4482" i="22"/>
  <c r="AL4482" i="22"/>
  <c r="AK4482" i="22"/>
  <c r="AH4482" i="22"/>
  <c r="AG4482" i="22"/>
  <c r="AF4482" i="22"/>
  <c r="AE4482" i="22"/>
  <c r="Z4482" i="22"/>
  <c r="AC4482" i="22" s="1"/>
  <c r="AO4482" i="22" s="1"/>
  <c r="Y4482" i="22"/>
  <c r="AB4482" i="22" s="1"/>
  <c r="AI4482" i="22" s="1"/>
  <c r="X4482" i="22"/>
  <c r="V4482" i="22"/>
  <c r="S4482" i="22"/>
  <c r="P4482" i="22"/>
  <c r="AO4481" i="22"/>
  <c r="AN4481" i="22"/>
  <c r="AL4481" i="22"/>
  <c r="AK4481" i="22"/>
  <c r="AI4481" i="22"/>
  <c r="AH4481" i="22"/>
  <c r="AF4481" i="22"/>
  <c r="AE4481" i="22"/>
  <c r="Z4481" i="22"/>
  <c r="AC4481" i="22" s="1"/>
  <c r="AM4481" i="22" s="1"/>
  <c r="Y4481" i="22"/>
  <c r="AB4481" i="22" s="1"/>
  <c r="AG4481" i="22" s="1"/>
  <c r="X4481" i="22"/>
  <c r="V4481" i="22"/>
  <c r="S4481" i="22"/>
  <c r="P4481" i="22"/>
  <c r="AO4480" i="22"/>
  <c r="AN4480" i="22"/>
  <c r="AL4480" i="22"/>
  <c r="AK4480" i="22"/>
  <c r="AI4480" i="22"/>
  <c r="AH4480" i="22"/>
  <c r="AF4480" i="22"/>
  <c r="AE4480" i="22"/>
  <c r="Z4480" i="22"/>
  <c r="AC4480" i="22" s="1"/>
  <c r="AM4480" i="22" s="1"/>
  <c r="Y4480" i="22"/>
  <c r="AB4480" i="22" s="1"/>
  <c r="AG4480" i="22" s="1"/>
  <c r="X4480" i="22"/>
  <c r="V4480" i="22"/>
  <c r="S4480" i="22"/>
  <c r="P4480" i="22"/>
  <c r="AO4479" i="22"/>
  <c r="AN4479" i="22"/>
  <c r="AL4479" i="22"/>
  <c r="AK4479" i="22"/>
  <c r="AI4479" i="22"/>
  <c r="AH4479" i="22"/>
  <c r="AF4479" i="22"/>
  <c r="AE4479" i="22"/>
  <c r="Z4479" i="22"/>
  <c r="AC4479" i="22" s="1"/>
  <c r="AM4479" i="22" s="1"/>
  <c r="Y4479" i="22"/>
  <c r="AB4479" i="22" s="1"/>
  <c r="AG4479" i="22" s="1"/>
  <c r="X4479" i="22"/>
  <c r="V4479" i="22"/>
  <c r="S4479" i="22"/>
  <c r="P4479" i="22"/>
  <c r="AO4478" i="22"/>
  <c r="AN4478" i="22"/>
  <c r="AL4478" i="22"/>
  <c r="AK4478" i="22"/>
  <c r="AI4478" i="22"/>
  <c r="AH4478" i="22"/>
  <c r="AF4478" i="22"/>
  <c r="AE4478" i="22"/>
  <c r="Z4478" i="22"/>
  <c r="AC4478" i="22" s="1"/>
  <c r="AM4478" i="22" s="1"/>
  <c r="Y4478" i="22"/>
  <c r="AB4478" i="22" s="1"/>
  <c r="AG4478" i="22" s="1"/>
  <c r="X4478" i="22"/>
  <c r="V4478" i="22"/>
  <c r="S4478" i="22"/>
  <c r="P4478" i="22"/>
  <c r="AO4477" i="22"/>
  <c r="AN4477" i="22"/>
  <c r="AL4477" i="22"/>
  <c r="AK4477" i="22"/>
  <c r="AI4477" i="22"/>
  <c r="AH4477" i="22"/>
  <c r="AF4477" i="22"/>
  <c r="AE4477" i="22"/>
  <c r="Z4477" i="22"/>
  <c r="AC4477" i="22" s="1"/>
  <c r="AM4477" i="22" s="1"/>
  <c r="Y4477" i="22"/>
  <c r="AB4477" i="22" s="1"/>
  <c r="AG4477" i="22" s="1"/>
  <c r="X4477" i="22"/>
  <c r="V4477" i="22"/>
  <c r="S4477" i="22"/>
  <c r="P4477" i="22"/>
  <c r="AO4476" i="22"/>
  <c r="AN4476" i="22"/>
  <c r="AL4476" i="22"/>
  <c r="AK4476" i="22"/>
  <c r="AI4476" i="22"/>
  <c r="AH4476" i="22"/>
  <c r="AF4476" i="22"/>
  <c r="AE4476" i="22"/>
  <c r="Z4476" i="22"/>
  <c r="AC4476" i="22" s="1"/>
  <c r="AM4476" i="22" s="1"/>
  <c r="Y4476" i="22"/>
  <c r="AB4476" i="22" s="1"/>
  <c r="AG4476" i="22" s="1"/>
  <c r="X4476" i="22"/>
  <c r="V4476" i="22"/>
  <c r="S4476" i="22"/>
  <c r="P4476" i="22"/>
  <c r="AO4475" i="22"/>
  <c r="AN4475" i="22"/>
  <c r="AL4475" i="22"/>
  <c r="AK4475" i="22"/>
  <c r="AI4475" i="22"/>
  <c r="AH4475" i="22"/>
  <c r="AF4475" i="22"/>
  <c r="AE4475" i="22"/>
  <c r="Z4475" i="22"/>
  <c r="AC4475" i="22" s="1"/>
  <c r="AM4475" i="22" s="1"/>
  <c r="Y4475" i="22"/>
  <c r="AB4475" i="22" s="1"/>
  <c r="AG4475" i="22" s="1"/>
  <c r="X4475" i="22"/>
  <c r="V4475" i="22"/>
  <c r="S4475" i="22"/>
  <c r="P4475" i="22"/>
  <c r="AO4474" i="22"/>
  <c r="AN4474" i="22"/>
  <c r="AL4474" i="22"/>
  <c r="AK4474" i="22"/>
  <c r="AI4474" i="22"/>
  <c r="AH4474" i="22"/>
  <c r="AF4474" i="22"/>
  <c r="AE4474" i="22"/>
  <c r="Z4474" i="22"/>
  <c r="AC4474" i="22" s="1"/>
  <c r="AM4474" i="22" s="1"/>
  <c r="Y4474" i="22"/>
  <c r="AB4474" i="22" s="1"/>
  <c r="AG4474" i="22" s="1"/>
  <c r="X4474" i="22"/>
  <c r="V4474" i="22"/>
  <c r="S4474" i="22"/>
  <c r="P4474" i="22"/>
  <c r="AN4473" i="22"/>
  <c r="AM4473" i="22"/>
  <c r="AL4473" i="22"/>
  <c r="AK4473" i="22"/>
  <c r="AH4473" i="22"/>
  <c r="AG4473" i="22"/>
  <c r="AF4473" i="22"/>
  <c r="AE4473" i="22"/>
  <c r="Z4473" i="22"/>
  <c r="AC4473" i="22" s="1"/>
  <c r="AO4473" i="22" s="1"/>
  <c r="Y4473" i="22"/>
  <c r="AB4473" i="22" s="1"/>
  <c r="AI4473" i="22" s="1"/>
  <c r="X4473" i="22"/>
  <c r="V4473" i="22"/>
  <c r="S4473" i="22"/>
  <c r="P4473" i="22"/>
  <c r="AN4472" i="22"/>
  <c r="AM4472" i="22"/>
  <c r="AL4472" i="22"/>
  <c r="AK4472" i="22"/>
  <c r="AH4472" i="22"/>
  <c r="AG4472" i="22"/>
  <c r="AF4472" i="22"/>
  <c r="AE4472" i="22"/>
  <c r="Z4472" i="22"/>
  <c r="AC4472" i="22" s="1"/>
  <c r="AO4472" i="22" s="1"/>
  <c r="Y4472" i="22"/>
  <c r="AB4472" i="22" s="1"/>
  <c r="AI4472" i="22" s="1"/>
  <c r="X4472" i="22"/>
  <c r="V4472" i="22"/>
  <c r="S4472" i="22"/>
  <c r="P4472" i="22"/>
  <c r="AO4471" i="22"/>
  <c r="AN4471" i="22"/>
  <c r="AL4471" i="22"/>
  <c r="AK4471" i="22"/>
  <c r="AI4471" i="22"/>
  <c r="AH4471" i="22"/>
  <c r="AF4471" i="22"/>
  <c r="AE4471" i="22"/>
  <c r="Z4471" i="22"/>
  <c r="AC4471" i="22" s="1"/>
  <c r="AM4471" i="22" s="1"/>
  <c r="Y4471" i="22"/>
  <c r="AB4471" i="22" s="1"/>
  <c r="AG4471" i="22" s="1"/>
  <c r="X4471" i="22"/>
  <c r="V4471" i="22"/>
  <c r="S4471" i="22"/>
  <c r="P4471" i="22"/>
  <c r="AO4470" i="22"/>
  <c r="AM4470" i="22"/>
  <c r="AL4470" i="22"/>
  <c r="AK4470" i="22"/>
  <c r="AI4470" i="22"/>
  <c r="AG4470" i="22"/>
  <c r="AF4470" i="22"/>
  <c r="AE4470" i="22"/>
  <c r="Z4470" i="22"/>
  <c r="AC4470" i="22" s="1"/>
  <c r="AN4470" i="22" s="1"/>
  <c r="Y4470" i="22"/>
  <c r="AB4470" i="22" s="1"/>
  <c r="AH4470" i="22" s="1"/>
  <c r="X4470" i="22"/>
  <c r="V4470" i="22"/>
  <c r="S4470" i="22"/>
  <c r="P4470" i="22"/>
  <c r="AO4469" i="22"/>
  <c r="AM4469" i="22"/>
  <c r="AL4469" i="22"/>
  <c r="AK4469" i="22"/>
  <c r="AI4469" i="22"/>
  <c r="AG4469" i="22"/>
  <c r="AF4469" i="22"/>
  <c r="AE4469" i="22"/>
  <c r="Z4469" i="22"/>
  <c r="AC4469" i="22" s="1"/>
  <c r="AN4469" i="22" s="1"/>
  <c r="Y4469" i="22"/>
  <c r="AB4469" i="22" s="1"/>
  <c r="AH4469" i="22" s="1"/>
  <c r="X4469" i="22"/>
  <c r="V4469" i="22"/>
  <c r="S4469" i="22"/>
  <c r="P4469" i="22"/>
  <c r="AN4468" i="22"/>
  <c r="AM4468" i="22"/>
  <c r="AL4468" i="22"/>
  <c r="AK4468" i="22"/>
  <c r="AH4468" i="22"/>
  <c r="AG4468" i="22"/>
  <c r="AF4468" i="22"/>
  <c r="AE4468" i="22"/>
  <c r="Z4468" i="22"/>
  <c r="AC4468" i="22" s="1"/>
  <c r="AO4468" i="22" s="1"/>
  <c r="Y4468" i="22"/>
  <c r="AB4468" i="22" s="1"/>
  <c r="AI4468" i="22" s="1"/>
  <c r="X4468" i="22"/>
  <c r="V4468" i="22"/>
  <c r="S4468" i="22"/>
  <c r="P4468" i="22"/>
  <c r="AO4467" i="22"/>
  <c r="AM4467" i="22"/>
  <c r="AL4467" i="22"/>
  <c r="AK4467" i="22"/>
  <c r="AI4467" i="22"/>
  <c r="AG4467" i="22"/>
  <c r="AF4467" i="22"/>
  <c r="AE4467" i="22"/>
  <c r="Z4467" i="22"/>
  <c r="AC4467" i="22" s="1"/>
  <c r="AN4467" i="22" s="1"/>
  <c r="Y4467" i="22"/>
  <c r="AB4467" i="22" s="1"/>
  <c r="AH4467" i="22" s="1"/>
  <c r="X4467" i="22"/>
  <c r="V4467" i="22"/>
  <c r="S4467" i="22"/>
  <c r="P4467" i="22"/>
  <c r="AN4466" i="22"/>
  <c r="AM4466" i="22"/>
  <c r="AL4466" i="22"/>
  <c r="AK4466" i="22"/>
  <c r="AH4466" i="22"/>
  <c r="AG4466" i="22"/>
  <c r="AF4466" i="22"/>
  <c r="AE4466" i="22"/>
  <c r="Z4466" i="22"/>
  <c r="AC4466" i="22" s="1"/>
  <c r="AO4466" i="22" s="1"/>
  <c r="Y4466" i="22"/>
  <c r="AB4466" i="22" s="1"/>
  <c r="AI4466" i="22" s="1"/>
  <c r="X4466" i="22"/>
  <c r="V4466" i="22"/>
  <c r="S4466" i="22"/>
  <c r="P4466" i="22"/>
  <c r="AN4465" i="22"/>
  <c r="AM4465" i="22"/>
  <c r="AL4465" i="22"/>
  <c r="AK4465" i="22"/>
  <c r="AH4465" i="22"/>
  <c r="AG4465" i="22"/>
  <c r="AF4465" i="22"/>
  <c r="AE4465" i="22"/>
  <c r="Z4465" i="22"/>
  <c r="AC4465" i="22" s="1"/>
  <c r="AO4465" i="22" s="1"/>
  <c r="Y4465" i="22"/>
  <c r="AB4465" i="22" s="1"/>
  <c r="AI4465" i="22" s="1"/>
  <c r="X4465" i="22"/>
  <c r="V4465" i="22"/>
  <c r="S4465" i="22"/>
  <c r="P4465" i="22"/>
  <c r="AN4464" i="22"/>
  <c r="AM4464" i="22"/>
  <c r="AL4464" i="22"/>
  <c r="AK4464" i="22"/>
  <c r="AH4464" i="22"/>
  <c r="AG4464" i="22"/>
  <c r="AF4464" i="22"/>
  <c r="AE4464" i="22"/>
  <c r="Z4464" i="22"/>
  <c r="AC4464" i="22" s="1"/>
  <c r="AO4464" i="22" s="1"/>
  <c r="Y4464" i="22"/>
  <c r="AB4464" i="22" s="1"/>
  <c r="AI4464" i="22" s="1"/>
  <c r="X4464" i="22"/>
  <c r="V4464" i="22"/>
  <c r="S4464" i="22"/>
  <c r="P4464" i="22"/>
  <c r="AO4463" i="22"/>
  <c r="AM4463" i="22"/>
  <c r="AL4463" i="22"/>
  <c r="AK4463" i="22"/>
  <c r="AI4463" i="22"/>
  <c r="AG4463" i="22"/>
  <c r="AF4463" i="22"/>
  <c r="AE4463" i="22"/>
  <c r="Z4463" i="22"/>
  <c r="AC4463" i="22" s="1"/>
  <c r="AN4463" i="22" s="1"/>
  <c r="Y4463" i="22"/>
  <c r="AB4463" i="22" s="1"/>
  <c r="AH4463" i="22" s="1"/>
  <c r="X4463" i="22"/>
  <c r="V4463" i="22"/>
  <c r="S4463" i="22"/>
  <c r="P4463" i="22"/>
  <c r="AO4462" i="22"/>
  <c r="AM4462" i="22"/>
  <c r="AL4462" i="22"/>
  <c r="AK4462" i="22"/>
  <c r="AI4462" i="22"/>
  <c r="AG4462" i="22"/>
  <c r="AF4462" i="22"/>
  <c r="AE4462" i="22"/>
  <c r="Z4462" i="22"/>
  <c r="AC4462" i="22" s="1"/>
  <c r="AN4462" i="22" s="1"/>
  <c r="Y4462" i="22"/>
  <c r="AB4462" i="22" s="1"/>
  <c r="AH4462" i="22" s="1"/>
  <c r="X4462" i="22"/>
  <c r="V4462" i="22"/>
  <c r="S4462" i="22"/>
  <c r="P4462" i="22"/>
  <c r="AO4461" i="22"/>
  <c r="AM4461" i="22"/>
  <c r="AL4461" i="22"/>
  <c r="AK4461" i="22"/>
  <c r="AI4461" i="22"/>
  <c r="AG4461" i="22"/>
  <c r="AF4461" i="22"/>
  <c r="AE4461" i="22"/>
  <c r="Z4461" i="22"/>
  <c r="AC4461" i="22" s="1"/>
  <c r="AN4461" i="22" s="1"/>
  <c r="Y4461" i="22"/>
  <c r="AB4461" i="22" s="1"/>
  <c r="AH4461" i="22" s="1"/>
  <c r="X4461" i="22"/>
  <c r="V4461" i="22"/>
  <c r="S4461" i="22"/>
  <c r="P4461" i="22"/>
  <c r="AO4460" i="22"/>
  <c r="AM4460" i="22"/>
  <c r="AL4460" i="22"/>
  <c r="AK4460" i="22"/>
  <c r="AI4460" i="22"/>
  <c r="AG4460" i="22"/>
  <c r="AF4460" i="22"/>
  <c r="AE4460" i="22"/>
  <c r="Z4460" i="22"/>
  <c r="AC4460" i="22" s="1"/>
  <c r="AN4460" i="22" s="1"/>
  <c r="Y4460" i="22"/>
  <c r="AB4460" i="22" s="1"/>
  <c r="AH4460" i="22" s="1"/>
  <c r="X4460" i="22"/>
  <c r="V4460" i="22"/>
  <c r="S4460" i="22"/>
  <c r="P4460" i="22"/>
  <c r="AO4459" i="22"/>
  <c r="AN4459" i="22"/>
  <c r="AM4459" i="22"/>
  <c r="AK4459" i="22"/>
  <c r="AI4459" i="22"/>
  <c r="AH4459" i="22"/>
  <c r="AG4459" i="22"/>
  <c r="AE4459" i="22"/>
  <c r="Z4459" i="22"/>
  <c r="AC4459" i="22" s="1"/>
  <c r="AL4459" i="22" s="1"/>
  <c r="Y4459" i="22"/>
  <c r="AB4459" i="22" s="1"/>
  <c r="AF4459" i="22" s="1"/>
  <c r="X4459" i="22"/>
  <c r="V4459" i="22"/>
  <c r="S4459" i="22"/>
  <c r="P4459" i="22"/>
  <c r="AO4458" i="22"/>
  <c r="AM4458" i="22"/>
  <c r="AL4458" i="22"/>
  <c r="AK4458" i="22"/>
  <c r="AI4458" i="22"/>
  <c r="AG4458" i="22"/>
  <c r="AF4458" i="22"/>
  <c r="AE4458" i="22"/>
  <c r="Z4458" i="22"/>
  <c r="AC4458" i="22" s="1"/>
  <c r="AN4458" i="22" s="1"/>
  <c r="Y4458" i="22"/>
  <c r="AB4458" i="22" s="1"/>
  <c r="AH4458" i="22" s="1"/>
  <c r="X4458" i="22"/>
  <c r="V4458" i="22"/>
  <c r="S4458" i="22"/>
  <c r="P4458" i="22"/>
  <c r="AO4457" i="22"/>
  <c r="AN4457" i="22"/>
  <c r="AL4457" i="22"/>
  <c r="AK4457" i="22"/>
  <c r="AI4457" i="22"/>
  <c r="AH4457" i="22"/>
  <c r="AF4457" i="22"/>
  <c r="AE4457" i="22"/>
  <c r="Z4457" i="22"/>
  <c r="AC4457" i="22" s="1"/>
  <c r="AM4457" i="22" s="1"/>
  <c r="Y4457" i="22"/>
  <c r="AB4457" i="22" s="1"/>
  <c r="AG4457" i="22" s="1"/>
  <c r="X4457" i="22"/>
  <c r="V4457" i="22"/>
  <c r="S4457" i="22"/>
  <c r="P4457" i="22"/>
  <c r="AO4456" i="22"/>
  <c r="AN4456" i="22"/>
  <c r="AL4456" i="22"/>
  <c r="AK4456" i="22"/>
  <c r="AI4456" i="22"/>
  <c r="AH4456" i="22"/>
  <c r="AF4456" i="22"/>
  <c r="AE4456" i="22"/>
  <c r="Z4456" i="22"/>
  <c r="AC4456" i="22" s="1"/>
  <c r="AM4456" i="22" s="1"/>
  <c r="Y4456" i="22"/>
  <c r="AB4456" i="22" s="1"/>
  <c r="AG4456" i="22" s="1"/>
  <c r="X4456" i="22"/>
  <c r="V4456" i="22"/>
  <c r="S4456" i="22"/>
  <c r="P4456" i="22"/>
  <c r="AO4455" i="22"/>
  <c r="AN4455" i="22"/>
  <c r="AL4455" i="22"/>
  <c r="AK4455" i="22"/>
  <c r="AI4455" i="22"/>
  <c r="AH4455" i="22"/>
  <c r="AF4455" i="22"/>
  <c r="AE4455" i="22"/>
  <c r="Z4455" i="22"/>
  <c r="AC4455" i="22" s="1"/>
  <c r="AM4455" i="22" s="1"/>
  <c r="Y4455" i="22"/>
  <c r="AB4455" i="22" s="1"/>
  <c r="AG4455" i="22" s="1"/>
  <c r="X4455" i="22"/>
  <c r="V4455" i="22"/>
  <c r="S4455" i="22"/>
  <c r="P4455" i="22"/>
  <c r="AO4454" i="22"/>
  <c r="AM4454" i="22"/>
  <c r="AL4454" i="22"/>
  <c r="AK4454" i="22"/>
  <c r="AI4454" i="22"/>
  <c r="AG4454" i="22"/>
  <c r="AF4454" i="22"/>
  <c r="AE4454" i="22"/>
  <c r="Z4454" i="22"/>
  <c r="AC4454" i="22" s="1"/>
  <c r="AN4454" i="22" s="1"/>
  <c r="Y4454" i="22"/>
  <c r="AB4454" i="22" s="1"/>
  <c r="AH4454" i="22" s="1"/>
  <c r="X4454" i="22"/>
  <c r="V4454" i="22"/>
  <c r="S4454" i="22"/>
  <c r="P4454" i="22"/>
  <c r="AO4453" i="22"/>
  <c r="AM4453" i="22"/>
  <c r="AL4453" i="22"/>
  <c r="AK4453" i="22"/>
  <c r="AI4453" i="22"/>
  <c r="AG4453" i="22"/>
  <c r="AF4453" i="22"/>
  <c r="AE4453" i="22"/>
  <c r="Z4453" i="22"/>
  <c r="AC4453" i="22" s="1"/>
  <c r="AN4453" i="22" s="1"/>
  <c r="Y4453" i="22"/>
  <c r="AB4453" i="22" s="1"/>
  <c r="AH4453" i="22" s="1"/>
  <c r="X4453" i="22"/>
  <c r="V4453" i="22"/>
  <c r="S4453" i="22"/>
  <c r="P4453" i="22"/>
  <c r="AO4452" i="22"/>
  <c r="AM4452" i="22"/>
  <c r="AL4452" i="22"/>
  <c r="AK4452" i="22"/>
  <c r="AI4452" i="22"/>
  <c r="AG4452" i="22"/>
  <c r="AF4452" i="22"/>
  <c r="AE4452" i="22"/>
  <c r="Z4452" i="22"/>
  <c r="AC4452" i="22" s="1"/>
  <c r="AN4452" i="22" s="1"/>
  <c r="Y4452" i="22"/>
  <c r="AB4452" i="22" s="1"/>
  <c r="AH4452" i="22" s="1"/>
  <c r="X4452" i="22"/>
  <c r="V4452" i="22"/>
  <c r="S4452" i="22"/>
  <c r="P4452" i="22"/>
  <c r="AO4451" i="22"/>
  <c r="AM4451" i="22"/>
  <c r="AL4451" i="22"/>
  <c r="AK4451" i="22"/>
  <c r="AI4451" i="22"/>
  <c r="AG4451" i="22"/>
  <c r="AF4451" i="22"/>
  <c r="AE4451" i="22"/>
  <c r="Z4451" i="22"/>
  <c r="AC4451" i="22" s="1"/>
  <c r="AN4451" i="22" s="1"/>
  <c r="Y4451" i="22"/>
  <c r="AB4451" i="22" s="1"/>
  <c r="AH4451" i="22" s="1"/>
  <c r="X4451" i="22"/>
  <c r="V4451" i="22"/>
  <c r="S4451" i="22"/>
  <c r="P4451" i="22"/>
  <c r="AO4450" i="22"/>
  <c r="AN4450" i="22"/>
  <c r="AL4450" i="22"/>
  <c r="AK4450" i="22"/>
  <c r="AI4450" i="22"/>
  <c r="AH4450" i="22"/>
  <c r="AF4450" i="22"/>
  <c r="AE4450" i="22"/>
  <c r="Z4450" i="22"/>
  <c r="AC4450" i="22" s="1"/>
  <c r="AM4450" i="22" s="1"/>
  <c r="Y4450" i="22"/>
  <c r="AB4450" i="22" s="1"/>
  <c r="AG4450" i="22" s="1"/>
  <c r="X4450" i="22"/>
  <c r="V4450" i="22"/>
  <c r="S4450" i="22"/>
  <c r="P4450" i="22"/>
  <c r="AO4449" i="22"/>
  <c r="AN4449" i="22"/>
  <c r="AL4449" i="22"/>
  <c r="AK4449" i="22"/>
  <c r="AI4449" i="22"/>
  <c r="AH4449" i="22"/>
  <c r="AF4449" i="22"/>
  <c r="AE4449" i="22"/>
  <c r="Z4449" i="22"/>
  <c r="AC4449" i="22" s="1"/>
  <c r="AM4449" i="22" s="1"/>
  <c r="Y4449" i="22"/>
  <c r="AB4449" i="22" s="1"/>
  <c r="AG4449" i="22" s="1"/>
  <c r="X4449" i="22"/>
  <c r="V4449" i="22"/>
  <c r="S4449" i="22"/>
  <c r="P4449" i="22"/>
  <c r="AO4448" i="22"/>
  <c r="AN4448" i="22"/>
  <c r="AL4448" i="22"/>
  <c r="AK4448" i="22"/>
  <c r="AI4448" i="22"/>
  <c r="AH4448" i="22"/>
  <c r="AF4448" i="22"/>
  <c r="AE4448" i="22"/>
  <c r="Z4448" i="22"/>
  <c r="AC4448" i="22" s="1"/>
  <c r="AM4448" i="22" s="1"/>
  <c r="Y4448" i="22"/>
  <c r="AB4448" i="22" s="1"/>
  <c r="AG4448" i="22" s="1"/>
  <c r="X4448" i="22"/>
  <c r="V4448" i="22"/>
  <c r="S4448" i="22"/>
  <c r="P4448" i="22"/>
  <c r="AO4447" i="22"/>
  <c r="AM4447" i="22"/>
  <c r="AL4447" i="22"/>
  <c r="AK4447" i="22"/>
  <c r="AI4447" i="22"/>
  <c r="AG4447" i="22"/>
  <c r="AF4447" i="22"/>
  <c r="AE4447" i="22"/>
  <c r="Z4447" i="22"/>
  <c r="AC4447" i="22" s="1"/>
  <c r="AN4447" i="22" s="1"/>
  <c r="Y4447" i="22"/>
  <c r="AB4447" i="22" s="1"/>
  <c r="AH4447" i="22" s="1"/>
  <c r="X4447" i="22"/>
  <c r="V4447" i="22"/>
  <c r="S4447" i="22"/>
  <c r="P4447" i="22"/>
  <c r="AN4446" i="22"/>
  <c r="AM4446" i="22"/>
  <c r="AL4446" i="22"/>
  <c r="AK4446" i="22"/>
  <c r="AH4446" i="22"/>
  <c r="AG4446" i="22"/>
  <c r="AF4446" i="22"/>
  <c r="AE4446" i="22"/>
  <c r="Z4446" i="22"/>
  <c r="AC4446" i="22" s="1"/>
  <c r="AO4446" i="22" s="1"/>
  <c r="Y4446" i="22"/>
  <c r="AB4446" i="22" s="1"/>
  <c r="AI4446" i="22" s="1"/>
  <c r="X4446" i="22"/>
  <c r="V4446" i="22"/>
  <c r="S4446" i="22"/>
  <c r="P4446" i="22"/>
  <c r="AO4445" i="22"/>
  <c r="AM4445" i="22"/>
  <c r="AL4445" i="22"/>
  <c r="AK4445" i="22"/>
  <c r="AI4445" i="22"/>
  <c r="AG4445" i="22"/>
  <c r="AF4445" i="22"/>
  <c r="AE4445" i="22"/>
  <c r="Z4445" i="22"/>
  <c r="AC4445" i="22" s="1"/>
  <c r="AN4445" i="22" s="1"/>
  <c r="Y4445" i="22"/>
  <c r="AB4445" i="22" s="1"/>
  <c r="AH4445" i="22" s="1"/>
  <c r="X4445" i="22"/>
  <c r="V4445" i="22"/>
  <c r="S4445" i="22"/>
  <c r="P4445" i="22"/>
  <c r="AO4444" i="22"/>
  <c r="AM4444" i="22"/>
  <c r="AL4444" i="22"/>
  <c r="AK4444" i="22"/>
  <c r="AI4444" i="22"/>
  <c r="AG4444" i="22"/>
  <c r="AF4444" i="22"/>
  <c r="AE4444" i="22"/>
  <c r="Z4444" i="22"/>
  <c r="AC4444" i="22" s="1"/>
  <c r="AN4444" i="22" s="1"/>
  <c r="Y4444" i="22"/>
  <c r="AB4444" i="22" s="1"/>
  <c r="AH4444" i="22" s="1"/>
  <c r="X4444" i="22"/>
  <c r="V4444" i="22"/>
  <c r="S4444" i="22"/>
  <c r="P4444" i="22"/>
  <c r="AO4443" i="22"/>
  <c r="AM4443" i="22"/>
  <c r="AL4443" i="22"/>
  <c r="AK4443" i="22"/>
  <c r="AI4443" i="22"/>
  <c r="AG4443" i="22"/>
  <c r="AF4443" i="22"/>
  <c r="AE4443" i="22"/>
  <c r="Z4443" i="22"/>
  <c r="AC4443" i="22" s="1"/>
  <c r="AN4443" i="22" s="1"/>
  <c r="Y4443" i="22"/>
  <c r="AB4443" i="22" s="1"/>
  <c r="AH4443" i="22" s="1"/>
  <c r="X4443" i="22"/>
  <c r="V4443" i="22"/>
  <c r="S4443" i="22"/>
  <c r="P4443" i="22"/>
  <c r="AO4442" i="22"/>
  <c r="AM4442" i="22"/>
  <c r="AL4442" i="22"/>
  <c r="AK4442" i="22"/>
  <c r="AI4442" i="22"/>
  <c r="AG4442" i="22"/>
  <c r="AF4442" i="22"/>
  <c r="AE4442" i="22"/>
  <c r="Z4442" i="22"/>
  <c r="AC4442" i="22" s="1"/>
  <c r="AN4442" i="22" s="1"/>
  <c r="Y4442" i="22"/>
  <c r="AB4442" i="22" s="1"/>
  <c r="AH4442" i="22" s="1"/>
  <c r="X4442" i="22"/>
  <c r="V4442" i="22"/>
  <c r="S4442" i="22"/>
  <c r="P4442" i="22"/>
  <c r="AO4441" i="22"/>
  <c r="AM4441" i="22"/>
  <c r="AL4441" i="22"/>
  <c r="AK4441" i="22"/>
  <c r="AI4441" i="22"/>
  <c r="AG4441" i="22"/>
  <c r="AF4441" i="22"/>
  <c r="AE4441" i="22"/>
  <c r="Z4441" i="22"/>
  <c r="AC4441" i="22" s="1"/>
  <c r="AN4441" i="22" s="1"/>
  <c r="Y4441" i="22"/>
  <c r="AB4441" i="22" s="1"/>
  <c r="AH4441" i="22" s="1"/>
  <c r="X4441" i="22"/>
  <c r="V4441" i="22"/>
  <c r="S4441" i="22"/>
  <c r="P4441" i="22"/>
  <c r="AO4440" i="22"/>
  <c r="AN4440" i="22"/>
  <c r="AL4440" i="22"/>
  <c r="AK4440" i="22"/>
  <c r="AI4440" i="22"/>
  <c r="AH4440" i="22"/>
  <c r="AF4440" i="22"/>
  <c r="AE4440" i="22"/>
  <c r="Z4440" i="22"/>
  <c r="AC4440" i="22" s="1"/>
  <c r="AM4440" i="22" s="1"/>
  <c r="Y4440" i="22"/>
  <c r="AB4440" i="22" s="1"/>
  <c r="AG4440" i="22" s="1"/>
  <c r="X4440" i="22"/>
  <c r="V4440" i="22"/>
  <c r="S4440" i="22"/>
  <c r="P4440" i="22"/>
  <c r="AO4439" i="22"/>
  <c r="AM4439" i="22"/>
  <c r="AL4439" i="22"/>
  <c r="AK4439" i="22"/>
  <c r="AI4439" i="22"/>
  <c r="AG4439" i="22"/>
  <c r="AF4439" i="22"/>
  <c r="AE4439" i="22"/>
  <c r="Z4439" i="22"/>
  <c r="AC4439" i="22" s="1"/>
  <c r="AN4439" i="22" s="1"/>
  <c r="Y4439" i="22"/>
  <c r="AB4439" i="22" s="1"/>
  <c r="AH4439" i="22" s="1"/>
  <c r="X4439" i="22"/>
  <c r="V4439" i="22"/>
  <c r="S4439" i="22"/>
  <c r="P4439" i="22"/>
  <c r="AO4438" i="22"/>
  <c r="AM4438" i="22"/>
  <c r="AL4438" i="22"/>
  <c r="AK4438" i="22"/>
  <c r="AI4438" i="22"/>
  <c r="AG4438" i="22"/>
  <c r="AF4438" i="22"/>
  <c r="AE4438" i="22"/>
  <c r="Z4438" i="22"/>
  <c r="AC4438" i="22" s="1"/>
  <c r="AN4438" i="22" s="1"/>
  <c r="Y4438" i="22"/>
  <c r="AB4438" i="22" s="1"/>
  <c r="AH4438" i="22" s="1"/>
  <c r="X4438" i="22"/>
  <c r="V4438" i="22"/>
  <c r="S4438" i="22"/>
  <c r="P4438" i="22"/>
  <c r="AO4437" i="22"/>
  <c r="AM4437" i="22"/>
  <c r="AL4437" i="22"/>
  <c r="AK4437" i="22"/>
  <c r="AI4437" i="22"/>
  <c r="AG4437" i="22"/>
  <c r="AF4437" i="22"/>
  <c r="AE4437" i="22"/>
  <c r="Z4437" i="22"/>
  <c r="AC4437" i="22" s="1"/>
  <c r="AN4437" i="22" s="1"/>
  <c r="Y4437" i="22"/>
  <c r="AB4437" i="22" s="1"/>
  <c r="AH4437" i="22" s="1"/>
  <c r="X4437" i="22"/>
  <c r="V4437" i="22"/>
  <c r="S4437" i="22"/>
  <c r="P4437" i="22"/>
  <c r="AN4436" i="22"/>
  <c r="AM4436" i="22"/>
  <c r="AL4436" i="22"/>
  <c r="AK4436" i="22"/>
  <c r="AH4436" i="22"/>
  <c r="AG4436" i="22"/>
  <c r="AF4436" i="22"/>
  <c r="AE4436" i="22"/>
  <c r="Z4436" i="22"/>
  <c r="AC4436" i="22" s="1"/>
  <c r="AO4436" i="22" s="1"/>
  <c r="Y4436" i="22"/>
  <c r="AB4436" i="22" s="1"/>
  <c r="AI4436" i="22" s="1"/>
  <c r="X4436" i="22"/>
  <c r="V4436" i="22"/>
  <c r="S4436" i="22"/>
  <c r="P4436" i="22"/>
  <c r="AO4435" i="22"/>
  <c r="AN4435" i="22"/>
  <c r="AL4435" i="22"/>
  <c r="AK4435" i="22"/>
  <c r="AI4435" i="22"/>
  <c r="AH4435" i="22"/>
  <c r="AF4435" i="22"/>
  <c r="AE4435" i="22"/>
  <c r="Z4435" i="22"/>
  <c r="AC4435" i="22" s="1"/>
  <c r="AM4435" i="22" s="1"/>
  <c r="Y4435" i="22"/>
  <c r="AB4435" i="22" s="1"/>
  <c r="AG4435" i="22" s="1"/>
  <c r="X4435" i="22"/>
  <c r="V4435" i="22"/>
  <c r="S4435" i="22"/>
  <c r="P4435" i="22"/>
  <c r="AO4434" i="22"/>
  <c r="AN4434" i="22"/>
  <c r="AL4434" i="22"/>
  <c r="AK4434" i="22"/>
  <c r="AI4434" i="22"/>
  <c r="AH4434" i="22"/>
  <c r="AF4434" i="22"/>
  <c r="AE4434" i="22"/>
  <c r="Z4434" i="22"/>
  <c r="AC4434" i="22" s="1"/>
  <c r="AM4434" i="22" s="1"/>
  <c r="Y4434" i="22"/>
  <c r="AB4434" i="22" s="1"/>
  <c r="AG4434" i="22" s="1"/>
  <c r="X4434" i="22"/>
  <c r="V4434" i="22"/>
  <c r="S4434" i="22"/>
  <c r="P4434" i="22"/>
  <c r="AO4433" i="22"/>
  <c r="AN4433" i="22"/>
  <c r="AL4433" i="22"/>
  <c r="AK4433" i="22"/>
  <c r="AI4433" i="22"/>
  <c r="AH4433" i="22"/>
  <c r="AF4433" i="22"/>
  <c r="AE4433" i="22"/>
  <c r="Z4433" i="22"/>
  <c r="AC4433" i="22" s="1"/>
  <c r="AM4433" i="22" s="1"/>
  <c r="Y4433" i="22"/>
  <c r="AB4433" i="22" s="1"/>
  <c r="AG4433" i="22" s="1"/>
  <c r="X4433" i="22"/>
  <c r="V4433" i="22"/>
  <c r="S4433" i="22"/>
  <c r="P4433" i="22"/>
  <c r="AO4432" i="22"/>
  <c r="AM4432" i="22"/>
  <c r="AL4432" i="22"/>
  <c r="AK4432" i="22"/>
  <c r="AI4432" i="22"/>
  <c r="AG4432" i="22"/>
  <c r="AF4432" i="22"/>
  <c r="AE4432" i="22"/>
  <c r="Z4432" i="22"/>
  <c r="AC4432" i="22" s="1"/>
  <c r="AN4432" i="22" s="1"/>
  <c r="Y4432" i="22"/>
  <c r="AB4432" i="22" s="1"/>
  <c r="AH4432" i="22" s="1"/>
  <c r="X4432" i="22"/>
  <c r="V4432" i="22"/>
  <c r="S4432" i="22"/>
  <c r="P4432" i="22"/>
  <c r="AO4431" i="22"/>
  <c r="AN4431" i="22"/>
  <c r="AL4431" i="22"/>
  <c r="AK4431" i="22"/>
  <c r="AI4431" i="22"/>
  <c r="AH4431" i="22"/>
  <c r="AF4431" i="22"/>
  <c r="AE4431" i="22"/>
  <c r="Z4431" i="22"/>
  <c r="AC4431" i="22" s="1"/>
  <c r="AM4431" i="22" s="1"/>
  <c r="Y4431" i="22"/>
  <c r="AB4431" i="22" s="1"/>
  <c r="AG4431" i="22" s="1"/>
  <c r="X4431" i="22"/>
  <c r="V4431" i="22"/>
  <c r="S4431" i="22"/>
  <c r="P4431" i="22"/>
  <c r="AO4430" i="22"/>
  <c r="AN4430" i="22"/>
  <c r="AL4430" i="22"/>
  <c r="AK4430" i="22"/>
  <c r="AI4430" i="22"/>
  <c r="AH4430" i="22"/>
  <c r="AF4430" i="22"/>
  <c r="AE4430" i="22"/>
  <c r="Z4430" i="22"/>
  <c r="AC4430" i="22" s="1"/>
  <c r="AM4430" i="22" s="1"/>
  <c r="Y4430" i="22"/>
  <c r="AB4430" i="22" s="1"/>
  <c r="AG4430" i="22" s="1"/>
  <c r="X4430" i="22"/>
  <c r="V4430" i="22"/>
  <c r="S4430" i="22"/>
  <c r="P4430" i="22"/>
  <c r="AO4429" i="22"/>
  <c r="AM4429" i="22"/>
  <c r="AL4429" i="22"/>
  <c r="AK4429" i="22"/>
  <c r="AI4429" i="22"/>
  <c r="AG4429" i="22"/>
  <c r="AF4429" i="22"/>
  <c r="AE4429" i="22"/>
  <c r="Z4429" i="22"/>
  <c r="AC4429" i="22" s="1"/>
  <c r="AN4429" i="22" s="1"/>
  <c r="Y4429" i="22"/>
  <c r="AB4429" i="22" s="1"/>
  <c r="AH4429" i="22" s="1"/>
  <c r="X4429" i="22"/>
  <c r="V4429" i="22"/>
  <c r="S4429" i="22"/>
  <c r="P4429" i="22"/>
  <c r="AN4428" i="22"/>
  <c r="AM4428" i="22"/>
  <c r="AL4428" i="22"/>
  <c r="AK4428" i="22"/>
  <c r="AH4428" i="22"/>
  <c r="AG4428" i="22"/>
  <c r="AF4428" i="22"/>
  <c r="AE4428" i="22"/>
  <c r="Z4428" i="22"/>
  <c r="AC4428" i="22" s="1"/>
  <c r="AO4428" i="22" s="1"/>
  <c r="Y4428" i="22"/>
  <c r="AB4428" i="22" s="1"/>
  <c r="AI4428" i="22" s="1"/>
  <c r="X4428" i="22"/>
  <c r="V4428" i="22"/>
  <c r="S4428" i="22"/>
  <c r="P4428" i="22"/>
  <c r="AN4427" i="22"/>
  <c r="AM4427" i="22"/>
  <c r="AL4427" i="22"/>
  <c r="AK4427" i="22"/>
  <c r="AH4427" i="22"/>
  <c r="AG4427" i="22"/>
  <c r="AF4427" i="22"/>
  <c r="AE4427" i="22"/>
  <c r="Z4427" i="22"/>
  <c r="AC4427" i="22" s="1"/>
  <c r="AO4427" i="22" s="1"/>
  <c r="Y4427" i="22"/>
  <c r="AB4427" i="22" s="1"/>
  <c r="AI4427" i="22" s="1"/>
  <c r="X4427" i="22"/>
  <c r="V4427" i="22"/>
  <c r="S4427" i="22"/>
  <c r="P4427" i="22"/>
  <c r="AO4426" i="22"/>
  <c r="AN4426" i="22"/>
  <c r="AL4426" i="22"/>
  <c r="AK4426" i="22"/>
  <c r="AI4426" i="22"/>
  <c r="AH4426" i="22"/>
  <c r="AF4426" i="22"/>
  <c r="AE4426" i="22"/>
  <c r="Z4426" i="22"/>
  <c r="AC4426" i="22" s="1"/>
  <c r="AM4426" i="22" s="1"/>
  <c r="Y4426" i="22"/>
  <c r="AB4426" i="22" s="1"/>
  <c r="AG4426" i="22" s="1"/>
  <c r="X4426" i="22"/>
  <c r="V4426" i="22"/>
  <c r="S4426" i="22"/>
  <c r="P4426" i="22"/>
  <c r="AN4425" i="22"/>
  <c r="AM4425" i="22"/>
  <c r="AL4425" i="22"/>
  <c r="AK4425" i="22"/>
  <c r="AH4425" i="22"/>
  <c r="AG4425" i="22"/>
  <c r="AF4425" i="22"/>
  <c r="AE4425" i="22"/>
  <c r="Z4425" i="22"/>
  <c r="AC4425" i="22" s="1"/>
  <c r="AO4425" i="22" s="1"/>
  <c r="Y4425" i="22"/>
  <c r="AB4425" i="22" s="1"/>
  <c r="AI4425" i="22" s="1"/>
  <c r="X4425" i="22"/>
  <c r="V4425" i="22"/>
  <c r="S4425" i="22"/>
  <c r="P4425" i="22"/>
  <c r="AO4424" i="22"/>
  <c r="AN4424" i="22"/>
  <c r="AL4424" i="22"/>
  <c r="AK4424" i="22"/>
  <c r="AI4424" i="22"/>
  <c r="AH4424" i="22"/>
  <c r="AF4424" i="22"/>
  <c r="AE4424" i="22"/>
  <c r="Z4424" i="22"/>
  <c r="AC4424" i="22" s="1"/>
  <c r="AM4424" i="22" s="1"/>
  <c r="Y4424" i="22"/>
  <c r="AB4424" i="22" s="1"/>
  <c r="AG4424" i="22" s="1"/>
  <c r="X4424" i="22"/>
  <c r="V4424" i="22"/>
  <c r="S4424" i="22"/>
  <c r="P4424" i="22"/>
  <c r="AO4423" i="22"/>
  <c r="AM4423" i="22"/>
  <c r="AL4423" i="22"/>
  <c r="AK4423" i="22"/>
  <c r="AI4423" i="22"/>
  <c r="AG4423" i="22"/>
  <c r="AF4423" i="22"/>
  <c r="AE4423" i="22"/>
  <c r="Z4423" i="22"/>
  <c r="AC4423" i="22" s="1"/>
  <c r="AN4423" i="22" s="1"/>
  <c r="Y4423" i="22"/>
  <c r="AB4423" i="22" s="1"/>
  <c r="AH4423" i="22" s="1"/>
  <c r="X4423" i="22"/>
  <c r="V4423" i="22"/>
  <c r="S4423" i="22"/>
  <c r="P4423" i="22"/>
  <c r="AO4422" i="22"/>
  <c r="AM4422" i="22"/>
  <c r="AL4422" i="22"/>
  <c r="AK4422" i="22"/>
  <c r="AI4422" i="22"/>
  <c r="AG4422" i="22"/>
  <c r="AF4422" i="22"/>
  <c r="AE4422" i="22"/>
  <c r="Z4422" i="22"/>
  <c r="AC4422" i="22" s="1"/>
  <c r="AN4422" i="22" s="1"/>
  <c r="Y4422" i="22"/>
  <c r="AB4422" i="22" s="1"/>
  <c r="AH4422" i="22" s="1"/>
  <c r="X4422" i="22"/>
  <c r="V4422" i="22"/>
  <c r="S4422" i="22"/>
  <c r="P4422" i="22"/>
  <c r="AO4421" i="22"/>
  <c r="AM4421" i="22"/>
  <c r="AL4421" i="22"/>
  <c r="AK4421" i="22"/>
  <c r="AI4421" i="22"/>
  <c r="AG4421" i="22"/>
  <c r="AF4421" i="22"/>
  <c r="AE4421" i="22"/>
  <c r="Z4421" i="22"/>
  <c r="AC4421" i="22" s="1"/>
  <c r="AN4421" i="22" s="1"/>
  <c r="Y4421" i="22"/>
  <c r="AB4421" i="22" s="1"/>
  <c r="AH4421" i="22" s="1"/>
  <c r="X4421" i="22"/>
  <c r="V4421" i="22"/>
  <c r="S4421" i="22"/>
  <c r="P4421" i="22"/>
  <c r="AO4420" i="22"/>
  <c r="AM4420" i="22"/>
  <c r="AL4420" i="22"/>
  <c r="AK4420" i="22"/>
  <c r="AI4420" i="22"/>
  <c r="AG4420" i="22"/>
  <c r="AF4420" i="22"/>
  <c r="AE4420" i="22"/>
  <c r="Z4420" i="22"/>
  <c r="AC4420" i="22" s="1"/>
  <c r="AN4420" i="22" s="1"/>
  <c r="Y4420" i="22"/>
  <c r="AB4420" i="22" s="1"/>
  <c r="AH4420" i="22" s="1"/>
  <c r="X4420" i="22"/>
  <c r="V4420" i="22"/>
  <c r="S4420" i="22"/>
  <c r="P4420" i="22"/>
  <c r="AO4419" i="22"/>
  <c r="AM4419" i="22"/>
  <c r="AL4419" i="22"/>
  <c r="AK4419" i="22"/>
  <c r="AI4419" i="22"/>
  <c r="AG4419" i="22"/>
  <c r="AF4419" i="22"/>
  <c r="AE4419" i="22"/>
  <c r="Z4419" i="22"/>
  <c r="AC4419" i="22" s="1"/>
  <c r="AN4419" i="22" s="1"/>
  <c r="Y4419" i="22"/>
  <c r="AB4419" i="22" s="1"/>
  <c r="AH4419" i="22" s="1"/>
  <c r="X4419" i="22"/>
  <c r="V4419" i="22"/>
  <c r="S4419" i="22"/>
  <c r="P4419" i="22"/>
  <c r="AO4418" i="22"/>
  <c r="AM4418" i="22"/>
  <c r="AL4418" i="22"/>
  <c r="AK4418" i="22"/>
  <c r="AI4418" i="22"/>
  <c r="AG4418" i="22"/>
  <c r="AF4418" i="22"/>
  <c r="AE4418" i="22"/>
  <c r="Z4418" i="22"/>
  <c r="AC4418" i="22" s="1"/>
  <c r="AN4418" i="22" s="1"/>
  <c r="Y4418" i="22"/>
  <c r="AB4418" i="22" s="1"/>
  <c r="AH4418" i="22" s="1"/>
  <c r="X4418" i="22"/>
  <c r="V4418" i="22"/>
  <c r="S4418" i="22"/>
  <c r="P4418" i="22"/>
  <c r="AO4417" i="22"/>
  <c r="AN4417" i="22"/>
  <c r="AL4417" i="22"/>
  <c r="AK4417" i="22"/>
  <c r="AI4417" i="22"/>
  <c r="AH4417" i="22"/>
  <c r="AF4417" i="22"/>
  <c r="AE4417" i="22"/>
  <c r="Z4417" i="22"/>
  <c r="AC4417" i="22" s="1"/>
  <c r="AM4417" i="22" s="1"/>
  <c r="Y4417" i="22"/>
  <c r="AB4417" i="22" s="1"/>
  <c r="AG4417" i="22" s="1"/>
  <c r="X4417" i="22"/>
  <c r="V4417" i="22"/>
  <c r="S4417" i="22"/>
  <c r="P4417" i="22"/>
  <c r="AO4416" i="22"/>
  <c r="AN4416" i="22"/>
  <c r="AL4416" i="22"/>
  <c r="AK4416" i="22"/>
  <c r="AI4416" i="22"/>
  <c r="AH4416" i="22"/>
  <c r="AF4416" i="22"/>
  <c r="AE4416" i="22"/>
  <c r="Z4416" i="22"/>
  <c r="AC4416" i="22" s="1"/>
  <c r="AM4416" i="22" s="1"/>
  <c r="Y4416" i="22"/>
  <c r="AB4416" i="22" s="1"/>
  <c r="AG4416" i="22" s="1"/>
  <c r="X4416" i="22"/>
  <c r="V4416" i="22"/>
  <c r="S4416" i="22"/>
  <c r="P4416" i="22"/>
  <c r="AO4415" i="22"/>
  <c r="AM4415" i="22"/>
  <c r="AL4415" i="22"/>
  <c r="AK4415" i="22"/>
  <c r="AI4415" i="22"/>
  <c r="AG4415" i="22"/>
  <c r="AF4415" i="22"/>
  <c r="AE4415" i="22"/>
  <c r="Z4415" i="22"/>
  <c r="AC4415" i="22" s="1"/>
  <c r="AN4415" i="22" s="1"/>
  <c r="Y4415" i="22"/>
  <c r="AB4415" i="22" s="1"/>
  <c r="AH4415" i="22" s="1"/>
  <c r="X4415" i="22"/>
  <c r="V4415" i="22"/>
  <c r="S4415" i="22"/>
  <c r="P4415" i="22"/>
  <c r="AO4414" i="22"/>
  <c r="AM4414" i="22"/>
  <c r="AL4414" i="22"/>
  <c r="AK4414" i="22"/>
  <c r="AI4414" i="22"/>
  <c r="AG4414" i="22"/>
  <c r="AF4414" i="22"/>
  <c r="AE4414" i="22"/>
  <c r="Z4414" i="22"/>
  <c r="AC4414" i="22" s="1"/>
  <c r="AN4414" i="22" s="1"/>
  <c r="Y4414" i="22"/>
  <c r="AB4414" i="22" s="1"/>
  <c r="AH4414" i="22" s="1"/>
  <c r="X4414" i="22"/>
  <c r="V4414" i="22"/>
  <c r="S4414" i="22"/>
  <c r="P4414" i="22"/>
  <c r="AN4413" i="22"/>
  <c r="AM4413" i="22"/>
  <c r="AL4413" i="22"/>
  <c r="AK4413" i="22"/>
  <c r="AH4413" i="22"/>
  <c r="AG4413" i="22"/>
  <c r="AF4413" i="22"/>
  <c r="AE4413" i="22"/>
  <c r="Z4413" i="22"/>
  <c r="AC4413" i="22" s="1"/>
  <c r="AO4413" i="22" s="1"/>
  <c r="Y4413" i="22"/>
  <c r="AB4413" i="22" s="1"/>
  <c r="AI4413" i="22" s="1"/>
  <c r="X4413" i="22"/>
  <c r="V4413" i="22"/>
  <c r="S4413" i="22"/>
  <c r="P4413" i="22"/>
  <c r="AO4412" i="22"/>
  <c r="AN4412" i="22"/>
  <c r="AL4412" i="22"/>
  <c r="AK4412" i="22"/>
  <c r="AI4412" i="22"/>
  <c r="AH4412" i="22"/>
  <c r="AF4412" i="22"/>
  <c r="AE4412" i="22"/>
  <c r="Z4412" i="22"/>
  <c r="AC4412" i="22" s="1"/>
  <c r="AM4412" i="22" s="1"/>
  <c r="Y4412" i="22"/>
  <c r="AB4412" i="22" s="1"/>
  <c r="AG4412" i="22" s="1"/>
  <c r="X4412" i="22"/>
  <c r="V4412" i="22"/>
  <c r="S4412" i="22"/>
  <c r="P4412" i="22"/>
  <c r="AO4411" i="22"/>
  <c r="AN4411" i="22"/>
  <c r="AL4411" i="22"/>
  <c r="AK4411" i="22"/>
  <c r="AI4411" i="22"/>
  <c r="AH4411" i="22"/>
  <c r="AF4411" i="22"/>
  <c r="AE4411" i="22"/>
  <c r="Z4411" i="22"/>
  <c r="AC4411" i="22" s="1"/>
  <c r="AM4411" i="22" s="1"/>
  <c r="Y4411" i="22"/>
  <c r="AB4411" i="22" s="1"/>
  <c r="AG4411" i="22" s="1"/>
  <c r="X4411" i="22"/>
  <c r="V4411" i="22"/>
  <c r="S4411" i="22"/>
  <c r="P4411" i="22"/>
  <c r="AO4410" i="22"/>
  <c r="AN4410" i="22"/>
  <c r="AL4410" i="22"/>
  <c r="AK4410" i="22"/>
  <c r="AI4410" i="22"/>
  <c r="AH4410" i="22"/>
  <c r="AF4410" i="22"/>
  <c r="AE4410" i="22"/>
  <c r="Z4410" i="22"/>
  <c r="AC4410" i="22" s="1"/>
  <c r="AM4410" i="22" s="1"/>
  <c r="Y4410" i="22"/>
  <c r="AB4410" i="22" s="1"/>
  <c r="AG4410" i="22" s="1"/>
  <c r="X4410" i="22"/>
  <c r="V4410" i="22"/>
  <c r="S4410" i="22"/>
  <c r="P4410" i="22"/>
  <c r="AO4409" i="22"/>
  <c r="AM4409" i="22"/>
  <c r="AL4409" i="22"/>
  <c r="AK4409" i="22"/>
  <c r="AI4409" i="22"/>
  <c r="AG4409" i="22"/>
  <c r="AF4409" i="22"/>
  <c r="AE4409" i="22"/>
  <c r="Z4409" i="22"/>
  <c r="AC4409" i="22" s="1"/>
  <c r="AN4409" i="22" s="1"/>
  <c r="Y4409" i="22"/>
  <c r="AB4409" i="22" s="1"/>
  <c r="AH4409" i="22" s="1"/>
  <c r="X4409" i="22"/>
  <c r="V4409" i="22"/>
  <c r="S4409" i="22"/>
  <c r="P4409" i="22"/>
  <c r="AO4408" i="22"/>
  <c r="AN4408" i="22"/>
  <c r="AL4408" i="22"/>
  <c r="AK4408" i="22"/>
  <c r="AI4408" i="22"/>
  <c r="AH4408" i="22"/>
  <c r="AF4408" i="22"/>
  <c r="AE4408" i="22"/>
  <c r="Z4408" i="22"/>
  <c r="AC4408" i="22" s="1"/>
  <c r="AM4408" i="22" s="1"/>
  <c r="Y4408" i="22"/>
  <c r="AB4408" i="22" s="1"/>
  <c r="AG4408" i="22" s="1"/>
  <c r="X4408" i="22"/>
  <c r="V4408" i="22"/>
  <c r="S4408" i="22"/>
  <c r="P4408" i="22"/>
  <c r="AO4407" i="22"/>
  <c r="AN4407" i="22"/>
  <c r="AL4407" i="22"/>
  <c r="AK4407" i="22"/>
  <c r="AI4407" i="22"/>
  <c r="AH4407" i="22"/>
  <c r="AF4407" i="22"/>
  <c r="AE4407" i="22"/>
  <c r="Z4407" i="22"/>
  <c r="AC4407" i="22" s="1"/>
  <c r="AM4407" i="22" s="1"/>
  <c r="Y4407" i="22"/>
  <c r="AB4407" i="22" s="1"/>
  <c r="AG4407" i="22" s="1"/>
  <c r="X4407" i="22"/>
  <c r="V4407" i="22"/>
  <c r="S4407" i="22"/>
  <c r="P4407" i="22"/>
  <c r="AO4406" i="22"/>
  <c r="AM4406" i="22"/>
  <c r="AL4406" i="22"/>
  <c r="AK4406" i="22"/>
  <c r="AI4406" i="22"/>
  <c r="AG4406" i="22"/>
  <c r="AF4406" i="22"/>
  <c r="AE4406" i="22"/>
  <c r="Z4406" i="22"/>
  <c r="AC4406" i="22" s="1"/>
  <c r="AN4406" i="22" s="1"/>
  <c r="Y4406" i="22"/>
  <c r="AB4406" i="22" s="1"/>
  <c r="AH4406" i="22" s="1"/>
  <c r="X4406" i="22"/>
  <c r="V4406" i="22"/>
  <c r="S4406" i="22"/>
  <c r="P4406" i="22"/>
  <c r="AO4405" i="22"/>
  <c r="AM4405" i="22"/>
  <c r="AL4405" i="22"/>
  <c r="AK4405" i="22"/>
  <c r="AI4405" i="22"/>
  <c r="AG4405" i="22"/>
  <c r="AF4405" i="22"/>
  <c r="AE4405" i="22"/>
  <c r="Z4405" i="22"/>
  <c r="AC4405" i="22" s="1"/>
  <c r="AN4405" i="22" s="1"/>
  <c r="Y4405" i="22"/>
  <c r="AB4405" i="22" s="1"/>
  <c r="AH4405" i="22" s="1"/>
  <c r="X4405" i="22"/>
  <c r="V4405" i="22"/>
  <c r="S4405" i="22"/>
  <c r="P4405" i="22"/>
  <c r="AO4404" i="22"/>
  <c r="AM4404" i="22"/>
  <c r="AL4404" i="22"/>
  <c r="AK4404" i="22"/>
  <c r="AI4404" i="22"/>
  <c r="AG4404" i="22"/>
  <c r="AF4404" i="22"/>
  <c r="AE4404" i="22"/>
  <c r="Z4404" i="22"/>
  <c r="AC4404" i="22" s="1"/>
  <c r="AN4404" i="22" s="1"/>
  <c r="Y4404" i="22"/>
  <c r="AB4404" i="22" s="1"/>
  <c r="AH4404" i="22" s="1"/>
  <c r="X4404" i="22"/>
  <c r="V4404" i="22"/>
  <c r="S4404" i="22"/>
  <c r="P4404" i="22"/>
  <c r="AO4403" i="22"/>
  <c r="AM4403" i="22"/>
  <c r="AL4403" i="22"/>
  <c r="AK4403" i="22"/>
  <c r="AI4403" i="22"/>
  <c r="AG4403" i="22"/>
  <c r="AF4403" i="22"/>
  <c r="AE4403" i="22"/>
  <c r="Z4403" i="22"/>
  <c r="AC4403" i="22" s="1"/>
  <c r="AN4403" i="22" s="1"/>
  <c r="Y4403" i="22"/>
  <c r="AB4403" i="22" s="1"/>
  <c r="AH4403" i="22" s="1"/>
  <c r="X4403" i="22"/>
  <c r="V4403" i="22"/>
  <c r="S4403" i="22"/>
  <c r="P4403" i="22"/>
  <c r="AN4402" i="22"/>
  <c r="AM4402" i="22"/>
  <c r="AL4402" i="22"/>
  <c r="AK4402" i="22"/>
  <c r="AH4402" i="22"/>
  <c r="AG4402" i="22"/>
  <c r="AF4402" i="22"/>
  <c r="AE4402" i="22"/>
  <c r="Z4402" i="22"/>
  <c r="AC4402" i="22" s="1"/>
  <c r="AO4402" i="22" s="1"/>
  <c r="Y4402" i="22"/>
  <c r="AB4402" i="22" s="1"/>
  <c r="AI4402" i="22" s="1"/>
  <c r="X4402" i="22"/>
  <c r="V4402" i="22"/>
  <c r="S4402" i="22"/>
  <c r="P4402" i="22"/>
  <c r="AO4401" i="22"/>
  <c r="AN4401" i="22"/>
  <c r="AL4401" i="22"/>
  <c r="AK4401" i="22"/>
  <c r="AI4401" i="22"/>
  <c r="AH4401" i="22"/>
  <c r="AF4401" i="22"/>
  <c r="AE4401" i="22"/>
  <c r="Z4401" i="22"/>
  <c r="AC4401" i="22" s="1"/>
  <c r="AM4401" i="22" s="1"/>
  <c r="Y4401" i="22"/>
  <c r="AB4401" i="22" s="1"/>
  <c r="AG4401" i="22" s="1"/>
  <c r="X4401" i="22"/>
  <c r="V4401" i="22"/>
  <c r="S4401" i="22"/>
  <c r="P4401" i="22"/>
  <c r="AN4400" i="22"/>
  <c r="AM4400" i="22"/>
  <c r="AL4400" i="22"/>
  <c r="AK4400" i="22"/>
  <c r="AH4400" i="22"/>
  <c r="AG4400" i="22"/>
  <c r="AF4400" i="22"/>
  <c r="AE4400" i="22"/>
  <c r="Z4400" i="22"/>
  <c r="AC4400" i="22" s="1"/>
  <c r="AO4400" i="22" s="1"/>
  <c r="Y4400" i="22"/>
  <c r="AB4400" i="22" s="1"/>
  <c r="AI4400" i="22" s="1"/>
  <c r="X4400" i="22"/>
  <c r="V4400" i="22"/>
  <c r="S4400" i="22"/>
  <c r="P4400" i="22"/>
  <c r="AN4399" i="22"/>
  <c r="AM4399" i="22"/>
  <c r="AL4399" i="22"/>
  <c r="AK4399" i="22"/>
  <c r="AH4399" i="22"/>
  <c r="AG4399" i="22"/>
  <c r="AF4399" i="22"/>
  <c r="AE4399" i="22"/>
  <c r="Z4399" i="22"/>
  <c r="AC4399" i="22" s="1"/>
  <c r="AO4399" i="22" s="1"/>
  <c r="Y4399" i="22"/>
  <c r="AB4399" i="22" s="1"/>
  <c r="AI4399" i="22" s="1"/>
  <c r="X4399" i="22"/>
  <c r="V4399" i="22"/>
  <c r="S4399" i="22"/>
  <c r="P4399" i="22"/>
  <c r="AN4398" i="22"/>
  <c r="AM4398" i="22"/>
  <c r="AL4398" i="22"/>
  <c r="AK4398" i="22"/>
  <c r="AH4398" i="22"/>
  <c r="AG4398" i="22"/>
  <c r="AF4398" i="22"/>
  <c r="AE4398" i="22"/>
  <c r="Z4398" i="22"/>
  <c r="AC4398" i="22" s="1"/>
  <c r="AO4398" i="22" s="1"/>
  <c r="Y4398" i="22"/>
  <c r="AB4398" i="22" s="1"/>
  <c r="AI4398" i="22" s="1"/>
  <c r="X4398" i="22"/>
  <c r="V4398" i="22"/>
  <c r="S4398" i="22"/>
  <c r="P4398" i="22"/>
  <c r="AO4397" i="22"/>
  <c r="AN4397" i="22"/>
  <c r="AL4397" i="22"/>
  <c r="AK4397" i="22"/>
  <c r="AI4397" i="22"/>
  <c r="AH4397" i="22"/>
  <c r="AF4397" i="22"/>
  <c r="AE4397" i="22"/>
  <c r="Z4397" i="22"/>
  <c r="AC4397" i="22" s="1"/>
  <c r="AM4397" i="22" s="1"/>
  <c r="Y4397" i="22"/>
  <c r="AB4397" i="22" s="1"/>
  <c r="AG4397" i="22" s="1"/>
  <c r="X4397" i="22"/>
  <c r="V4397" i="22"/>
  <c r="S4397" i="22"/>
  <c r="P4397" i="22"/>
  <c r="AO4396" i="22"/>
  <c r="AM4396" i="22"/>
  <c r="AL4396" i="22"/>
  <c r="AK4396" i="22"/>
  <c r="AI4396" i="22"/>
  <c r="AG4396" i="22"/>
  <c r="AF4396" i="22"/>
  <c r="AE4396" i="22"/>
  <c r="Z4396" i="22"/>
  <c r="AC4396" i="22" s="1"/>
  <c r="AN4396" i="22" s="1"/>
  <c r="Y4396" i="22"/>
  <c r="AB4396" i="22" s="1"/>
  <c r="AH4396" i="22" s="1"/>
  <c r="X4396" i="22"/>
  <c r="V4396" i="22"/>
  <c r="S4396" i="22"/>
  <c r="P4396" i="22"/>
  <c r="AO4395" i="22"/>
  <c r="AM4395" i="22"/>
  <c r="AL4395" i="22"/>
  <c r="AK4395" i="22"/>
  <c r="AI4395" i="22"/>
  <c r="AG4395" i="22"/>
  <c r="AF4395" i="22"/>
  <c r="AE4395" i="22"/>
  <c r="Z4395" i="22"/>
  <c r="AC4395" i="22" s="1"/>
  <c r="AN4395" i="22" s="1"/>
  <c r="Y4395" i="22"/>
  <c r="AB4395" i="22" s="1"/>
  <c r="AH4395" i="22" s="1"/>
  <c r="X4395" i="22"/>
  <c r="V4395" i="22"/>
  <c r="S4395" i="22"/>
  <c r="P4395" i="22"/>
  <c r="AN4394" i="22"/>
  <c r="AM4394" i="22"/>
  <c r="AL4394" i="22"/>
  <c r="AK4394" i="22"/>
  <c r="AH4394" i="22"/>
  <c r="AG4394" i="22"/>
  <c r="AF4394" i="22"/>
  <c r="AE4394" i="22"/>
  <c r="Z4394" i="22"/>
  <c r="AC4394" i="22" s="1"/>
  <c r="AO4394" i="22" s="1"/>
  <c r="Y4394" i="22"/>
  <c r="AB4394" i="22" s="1"/>
  <c r="AI4394" i="22" s="1"/>
  <c r="X4394" i="22"/>
  <c r="V4394" i="22"/>
  <c r="S4394" i="22"/>
  <c r="P4394" i="22"/>
  <c r="AN4393" i="22"/>
  <c r="AM4393" i="22"/>
  <c r="AL4393" i="22"/>
  <c r="AK4393" i="22"/>
  <c r="AH4393" i="22"/>
  <c r="AG4393" i="22"/>
  <c r="AF4393" i="22"/>
  <c r="AE4393" i="22"/>
  <c r="Z4393" i="22"/>
  <c r="AC4393" i="22" s="1"/>
  <c r="AO4393" i="22" s="1"/>
  <c r="Y4393" i="22"/>
  <c r="AB4393" i="22" s="1"/>
  <c r="AI4393" i="22" s="1"/>
  <c r="X4393" i="22"/>
  <c r="V4393" i="22"/>
  <c r="S4393" i="22"/>
  <c r="P4393" i="22"/>
  <c r="AN4392" i="22"/>
  <c r="AM4392" i="22"/>
  <c r="AL4392" i="22"/>
  <c r="AK4392" i="22"/>
  <c r="AH4392" i="22"/>
  <c r="AG4392" i="22"/>
  <c r="AF4392" i="22"/>
  <c r="AE4392" i="22"/>
  <c r="Z4392" i="22"/>
  <c r="AC4392" i="22" s="1"/>
  <c r="AO4392" i="22" s="1"/>
  <c r="Y4392" i="22"/>
  <c r="AB4392" i="22" s="1"/>
  <c r="AI4392" i="22" s="1"/>
  <c r="X4392" i="22"/>
  <c r="V4392" i="22"/>
  <c r="S4392" i="22"/>
  <c r="P4392" i="22"/>
  <c r="AO4391" i="22"/>
  <c r="AM4391" i="22"/>
  <c r="AL4391" i="22"/>
  <c r="AK4391" i="22"/>
  <c r="AI4391" i="22"/>
  <c r="AG4391" i="22"/>
  <c r="AF4391" i="22"/>
  <c r="AE4391" i="22"/>
  <c r="Z4391" i="22"/>
  <c r="AC4391" i="22" s="1"/>
  <c r="AN4391" i="22" s="1"/>
  <c r="Y4391" i="22"/>
  <c r="AB4391" i="22" s="1"/>
  <c r="AH4391" i="22" s="1"/>
  <c r="X4391" i="22"/>
  <c r="V4391" i="22"/>
  <c r="S4391" i="22"/>
  <c r="P4391" i="22"/>
  <c r="AO4390" i="22"/>
  <c r="AM4390" i="22"/>
  <c r="AL4390" i="22"/>
  <c r="AK4390" i="22"/>
  <c r="AI4390" i="22"/>
  <c r="AG4390" i="22"/>
  <c r="AF4390" i="22"/>
  <c r="AE4390" i="22"/>
  <c r="Z4390" i="22"/>
  <c r="AC4390" i="22" s="1"/>
  <c r="AN4390" i="22" s="1"/>
  <c r="Y4390" i="22"/>
  <c r="AB4390" i="22" s="1"/>
  <c r="AH4390" i="22" s="1"/>
  <c r="X4390" i="22"/>
  <c r="V4390" i="22"/>
  <c r="S4390" i="22"/>
  <c r="P4390" i="22"/>
  <c r="AO4389" i="22"/>
  <c r="AN4389" i="22"/>
  <c r="AL4389" i="22"/>
  <c r="AK4389" i="22"/>
  <c r="AI4389" i="22"/>
  <c r="AH4389" i="22"/>
  <c r="AF4389" i="22"/>
  <c r="AE4389" i="22"/>
  <c r="Z4389" i="22"/>
  <c r="AC4389" i="22" s="1"/>
  <c r="AM4389" i="22" s="1"/>
  <c r="Y4389" i="22"/>
  <c r="AB4389" i="22" s="1"/>
  <c r="AG4389" i="22" s="1"/>
  <c r="X4389" i="22"/>
  <c r="V4389" i="22"/>
  <c r="S4389" i="22"/>
  <c r="P4389" i="22"/>
  <c r="AO4388" i="22"/>
  <c r="AN4388" i="22"/>
  <c r="AL4388" i="22"/>
  <c r="AK4388" i="22"/>
  <c r="AI4388" i="22"/>
  <c r="AH4388" i="22"/>
  <c r="AF4388" i="22"/>
  <c r="AE4388" i="22"/>
  <c r="Z4388" i="22"/>
  <c r="AC4388" i="22" s="1"/>
  <c r="AM4388" i="22" s="1"/>
  <c r="Y4388" i="22"/>
  <c r="AB4388" i="22" s="1"/>
  <c r="AG4388" i="22" s="1"/>
  <c r="X4388" i="22"/>
  <c r="V4388" i="22"/>
  <c r="S4388" i="22"/>
  <c r="P4388" i="22"/>
  <c r="AO4387" i="22"/>
  <c r="AM4387" i="22"/>
  <c r="AL4387" i="22"/>
  <c r="AK4387" i="22"/>
  <c r="AI4387" i="22"/>
  <c r="AG4387" i="22"/>
  <c r="AF4387" i="22"/>
  <c r="AE4387" i="22"/>
  <c r="Z4387" i="22"/>
  <c r="AC4387" i="22" s="1"/>
  <c r="AN4387" i="22" s="1"/>
  <c r="Y4387" i="22"/>
  <c r="AB4387" i="22" s="1"/>
  <c r="AH4387" i="22" s="1"/>
  <c r="X4387" i="22"/>
  <c r="V4387" i="22"/>
  <c r="S4387" i="22"/>
  <c r="P4387" i="22"/>
  <c r="AO4386" i="22"/>
  <c r="AM4386" i="22"/>
  <c r="AL4386" i="22"/>
  <c r="AK4386" i="22"/>
  <c r="AI4386" i="22"/>
  <c r="AG4386" i="22"/>
  <c r="AF4386" i="22"/>
  <c r="AE4386" i="22"/>
  <c r="Z4386" i="22"/>
  <c r="AC4386" i="22" s="1"/>
  <c r="AN4386" i="22" s="1"/>
  <c r="Y4386" i="22"/>
  <c r="AB4386" i="22" s="1"/>
  <c r="AH4386" i="22" s="1"/>
  <c r="X4386" i="22"/>
  <c r="V4386" i="22"/>
  <c r="S4386" i="22"/>
  <c r="P4386" i="22"/>
  <c r="AO4385" i="22"/>
  <c r="AM4385" i="22"/>
  <c r="AL4385" i="22"/>
  <c r="AK4385" i="22"/>
  <c r="AI4385" i="22"/>
  <c r="AG4385" i="22"/>
  <c r="AF4385" i="22"/>
  <c r="AE4385" i="22"/>
  <c r="Z4385" i="22"/>
  <c r="AC4385" i="22" s="1"/>
  <c r="AN4385" i="22" s="1"/>
  <c r="Y4385" i="22"/>
  <c r="AB4385" i="22" s="1"/>
  <c r="AH4385" i="22" s="1"/>
  <c r="X4385" i="22"/>
  <c r="V4385" i="22"/>
  <c r="S4385" i="22"/>
  <c r="P4385" i="22"/>
  <c r="AO4384" i="22"/>
  <c r="AM4384" i="22"/>
  <c r="AL4384" i="22"/>
  <c r="AK4384" i="22"/>
  <c r="AI4384" i="22"/>
  <c r="AG4384" i="22"/>
  <c r="AF4384" i="22"/>
  <c r="AE4384" i="22"/>
  <c r="Z4384" i="22"/>
  <c r="AC4384" i="22" s="1"/>
  <c r="AN4384" i="22" s="1"/>
  <c r="Y4384" i="22"/>
  <c r="AB4384" i="22" s="1"/>
  <c r="AH4384" i="22" s="1"/>
  <c r="X4384" i="22"/>
  <c r="V4384" i="22"/>
  <c r="S4384" i="22"/>
  <c r="P4384" i="22"/>
  <c r="AO4383" i="22"/>
  <c r="AM4383" i="22"/>
  <c r="AL4383" i="22"/>
  <c r="AK4383" i="22"/>
  <c r="AI4383" i="22"/>
  <c r="AG4383" i="22"/>
  <c r="AF4383" i="22"/>
  <c r="AE4383" i="22"/>
  <c r="Z4383" i="22"/>
  <c r="AC4383" i="22" s="1"/>
  <c r="AN4383" i="22" s="1"/>
  <c r="Y4383" i="22"/>
  <c r="AB4383" i="22" s="1"/>
  <c r="AH4383" i="22" s="1"/>
  <c r="X4383" i="22"/>
  <c r="V4383" i="22"/>
  <c r="S4383" i="22"/>
  <c r="P4383" i="22"/>
  <c r="AO4382" i="22"/>
  <c r="AM4382" i="22"/>
  <c r="AL4382" i="22"/>
  <c r="AK4382" i="22"/>
  <c r="AI4382" i="22"/>
  <c r="AG4382" i="22"/>
  <c r="AF4382" i="22"/>
  <c r="AE4382" i="22"/>
  <c r="Z4382" i="22"/>
  <c r="AC4382" i="22" s="1"/>
  <c r="AN4382" i="22" s="1"/>
  <c r="Y4382" i="22"/>
  <c r="AB4382" i="22" s="1"/>
  <c r="AH4382" i="22" s="1"/>
  <c r="X4382" i="22"/>
  <c r="V4382" i="22"/>
  <c r="S4382" i="22"/>
  <c r="P4382" i="22"/>
  <c r="AO4381" i="22"/>
  <c r="AN4381" i="22"/>
  <c r="AL4381" i="22"/>
  <c r="AK4381" i="22"/>
  <c r="AI4381" i="22"/>
  <c r="AH4381" i="22"/>
  <c r="AF4381" i="22"/>
  <c r="AE4381" i="22"/>
  <c r="Z4381" i="22"/>
  <c r="AC4381" i="22" s="1"/>
  <c r="AM4381" i="22" s="1"/>
  <c r="Y4381" i="22"/>
  <c r="AB4381" i="22" s="1"/>
  <c r="AG4381" i="22" s="1"/>
  <c r="X4381" i="22"/>
  <c r="V4381" i="22"/>
  <c r="S4381" i="22"/>
  <c r="P4381" i="22"/>
  <c r="AO4380" i="22"/>
  <c r="AN4380" i="22"/>
  <c r="AL4380" i="22"/>
  <c r="AK4380" i="22"/>
  <c r="AI4380" i="22"/>
  <c r="AH4380" i="22"/>
  <c r="AF4380" i="22"/>
  <c r="AE4380" i="22"/>
  <c r="Z4380" i="22"/>
  <c r="AC4380" i="22" s="1"/>
  <c r="AM4380" i="22" s="1"/>
  <c r="Y4380" i="22"/>
  <c r="AB4380" i="22" s="1"/>
  <c r="AG4380" i="22" s="1"/>
  <c r="X4380" i="22"/>
  <c r="V4380" i="22"/>
  <c r="S4380" i="22"/>
  <c r="P4380" i="22"/>
  <c r="AO4379" i="22"/>
  <c r="AN4379" i="22"/>
  <c r="AL4379" i="22"/>
  <c r="AK4379" i="22"/>
  <c r="AI4379" i="22"/>
  <c r="AH4379" i="22"/>
  <c r="AF4379" i="22"/>
  <c r="AE4379" i="22"/>
  <c r="Z4379" i="22"/>
  <c r="AC4379" i="22" s="1"/>
  <c r="AM4379" i="22" s="1"/>
  <c r="Y4379" i="22"/>
  <c r="AB4379" i="22" s="1"/>
  <c r="AG4379" i="22" s="1"/>
  <c r="X4379" i="22"/>
  <c r="V4379" i="22"/>
  <c r="S4379" i="22"/>
  <c r="P4379" i="22"/>
  <c r="AO4378" i="22"/>
  <c r="AM4378" i="22"/>
  <c r="AL4378" i="22"/>
  <c r="AK4378" i="22"/>
  <c r="AI4378" i="22"/>
  <c r="AG4378" i="22"/>
  <c r="AF4378" i="22"/>
  <c r="AE4378" i="22"/>
  <c r="Z4378" i="22"/>
  <c r="AC4378" i="22" s="1"/>
  <c r="AN4378" i="22" s="1"/>
  <c r="Y4378" i="22"/>
  <c r="AB4378" i="22" s="1"/>
  <c r="AH4378" i="22" s="1"/>
  <c r="X4378" i="22"/>
  <c r="V4378" i="22"/>
  <c r="S4378" i="22"/>
  <c r="P4378" i="22"/>
  <c r="AO4377" i="22"/>
  <c r="AM4377" i="22"/>
  <c r="AL4377" i="22"/>
  <c r="AK4377" i="22"/>
  <c r="AI4377" i="22"/>
  <c r="AG4377" i="22"/>
  <c r="AF4377" i="22"/>
  <c r="AE4377" i="22"/>
  <c r="Z4377" i="22"/>
  <c r="AC4377" i="22" s="1"/>
  <c r="AN4377" i="22" s="1"/>
  <c r="Y4377" i="22"/>
  <c r="AB4377" i="22" s="1"/>
  <c r="AH4377" i="22" s="1"/>
  <c r="X4377" i="22"/>
  <c r="V4377" i="22"/>
  <c r="S4377" i="22"/>
  <c r="P4377" i="22"/>
  <c r="AN4376" i="22"/>
  <c r="AM4376" i="22"/>
  <c r="AL4376" i="22"/>
  <c r="AK4376" i="22"/>
  <c r="AH4376" i="22"/>
  <c r="AG4376" i="22"/>
  <c r="AF4376" i="22"/>
  <c r="AE4376" i="22"/>
  <c r="Z4376" i="22"/>
  <c r="AC4376" i="22" s="1"/>
  <c r="AO4376" i="22" s="1"/>
  <c r="Y4376" i="22"/>
  <c r="AB4376" i="22" s="1"/>
  <c r="AI4376" i="22" s="1"/>
  <c r="X4376" i="22"/>
  <c r="V4376" i="22"/>
  <c r="S4376" i="22"/>
  <c r="P4376" i="22"/>
  <c r="AN4375" i="22"/>
  <c r="AM4375" i="22"/>
  <c r="AL4375" i="22"/>
  <c r="AK4375" i="22"/>
  <c r="AH4375" i="22"/>
  <c r="AG4375" i="22"/>
  <c r="AF4375" i="22"/>
  <c r="AE4375" i="22"/>
  <c r="Z4375" i="22"/>
  <c r="AC4375" i="22" s="1"/>
  <c r="AO4375" i="22" s="1"/>
  <c r="Y4375" i="22"/>
  <c r="AB4375" i="22" s="1"/>
  <c r="AI4375" i="22" s="1"/>
  <c r="X4375" i="22"/>
  <c r="V4375" i="22"/>
  <c r="S4375" i="22"/>
  <c r="P4375" i="22"/>
  <c r="AN4374" i="22"/>
  <c r="AM4374" i="22"/>
  <c r="AL4374" i="22"/>
  <c r="AK4374" i="22"/>
  <c r="AH4374" i="22"/>
  <c r="AG4374" i="22"/>
  <c r="AF4374" i="22"/>
  <c r="AE4374" i="22"/>
  <c r="Z4374" i="22"/>
  <c r="AC4374" i="22" s="1"/>
  <c r="AO4374" i="22" s="1"/>
  <c r="Y4374" i="22"/>
  <c r="AB4374" i="22" s="1"/>
  <c r="AI4374" i="22" s="1"/>
  <c r="X4374" i="22"/>
  <c r="V4374" i="22"/>
  <c r="S4374" i="22"/>
  <c r="P4374" i="22"/>
  <c r="AO4373" i="22"/>
  <c r="AN4373" i="22"/>
  <c r="AL4373" i="22"/>
  <c r="AK4373" i="22"/>
  <c r="AI4373" i="22"/>
  <c r="AH4373" i="22"/>
  <c r="AF4373" i="22"/>
  <c r="AE4373" i="22"/>
  <c r="Z4373" i="22"/>
  <c r="AC4373" i="22" s="1"/>
  <c r="AM4373" i="22" s="1"/>
  <c r="Y4373" i="22"/>
  <c r="AB4373" i="22" s="1"/>
  <c r="AG4373" i="22" s="1"/>
  <c r="X4373" i="22"/>
  <c r="V4373" i="22"/>
  <c r="S4373" i="22"/>
  <c r="P4373" i="22"/>
  <c r="AO4372" i="22"/>
  <c r="AN4372" i="22"/>
  <c r="AL4372" i="22"/>
  <c r="AK4372" i="22"/>
  <c r="AI4372" i="22"/>
  <c r="AH4372" i="22"/>
  <c r="AF4372" i="22"/>
  <c r="AE4372" i="22"/>
  <c r="Z4372" i="22"/>
  <c r="AC4372" i="22" s="1"/>
  <c r="AM4372" i="22" s="1"/>
  <c r="Y4372" i="22"/>
  <c r="AB4372" i="22" s="1"/>
  <c r="AG4372" i="22" s="1"/>
  <c r="X4372" i="22"/>
  <c r="V4372" i="22"/>
  <c r="S4372" i="22"/>
  <c r="P4372" i="22"/>
  <c r="AO4371" i="22"/>
  <c r="AN4371" i="22"/>
  <c r="AL4371" i="22"/>
  <c r="AK4371" i="22"/>
  <c r="AI4371" i="22"/>
  <c r="AH4371" i="22"/>
  <c r="AF4371" i="22"/>
  <c r="AE4371" i="22"/>
  <c r="Z4371" i="22"/>
  <c r="AC4371" i="22" s="1"/>
  <c r="AM4371" i="22" s="1"/>
  <c r="Y4371" i="22"/>
  <c r="AB4371" i="22" s="1"/>
  <c r="AG4371" i="22" s="1"/>
  <c r="X4371" i="22"/>
  <c r="V4371" i="22"/>
  <c r="S4371" i="22"/>
  <c r="P4371" i="22"/>
  <c r="AO4370" i="22"/>
  <c r="AN4370" i="22"/>
  <c r="AL4370" i="22"/>
  <c r="AK4370" i="22"/>
  <c r="AI4370" i="22"/>
  <c r="AH4370" i="22"/>
  <c r="AF4370" i="22"/>
  <c r="AE4370" i="22"/>
  <c r="Z4370" i="22"/>
  <c r="AC4370" i="22" s="1"/>
  <c r="AM4370" i="22" s="1"/>
  <c r="Y4370" i="22"/>
  <c r="AB4370" i="22" s="1"/>
  <c r="AG4370" i="22" s="1"/>
  <c r="X4370" i="22"/>
  <c r="V4370" i="22"/>
  <c r="S4370" i="22"/>
  <c r="P4370" i="22"/>
  <c r="AN4369" i="22"/>
  <c r="AM4369" i="22"/>
  <c r="AL4369" i="22"/>
  <c r="AK4369" i="22"/>
  <c r="AH4369" i="22"/>
  <c r="AG4369" i="22"/>
  <c r="AF4369" i="22"/>
  <c r="AE4369" i="22"/>
  <c r="Z4369" i="22"/>
  <c r="AC4369" i="22" s="1"/>
  <c r="AO4369" i="22" s="1"/>
  <c r="Y4369" i="22"/>
  <c r="AB4369" i="22" s="1"/>
  <c r="AI4369" i="22" s="1"/>
  <c r="X4369" i="22"/>
  <c r="V4369" i="22"/>
  <c r="S4369" i="22"/>
  <c r="P4369" i="22"/>
  <c r="AO4368" i="22"/>
  <c r="AM4368" i="22"/>
  <c r="AL4368" i="22"/>
  <c r="AK4368" i="22"/>
  <c r="AI4368" i="22"/>
  <c r="AG4368" i="22"/>
  <c r="AF4368" i="22"/>
  <c r="AE4368" i="22"/>
  <c r="Z4368" i="22"/>
  <c r="AC4368" i="22" s="1"/>
  <c r="AN4368" i="22" s="1"/>
  <c r="Y4368" i="22"/>
  <c r="AB4368" i="22" s="1"/>
  <c r="AH4368" i="22" s="1"/>
  <c r="X4368" i="22"/>
  <c r="V4368" i="22"/>
  <c r="S4368" i="22"/>
  <c r="P4368" i="22"/>
  <c r="AN4367" i="22"/>
  <c r="AM4367" i="22"/>
  <c r="AL4367" i="22"/>
  <c r="AK4367" i="22"/>
  <c r="AH4367" i="22"/>
  <c r="AG4367" i="22"/>
  <c r="AF4367" i="22"/>
  <c r="AE4367" i="22"/>
  <c r="Z4367" i="22"/>
  <c r="AC4367" i="22" s="1"/>
  <c r="AO4367" i="22" s="1"/>
  <c r="Y4367" i="22"/>
  <c r="AB4367" i="22" s="1"/>
  <c r="AI4367" i="22" s="1"/>
  <c r="X4367" i="22"/>
  <c r="V4367" i="22"/>
  <c r="S4367" i="22"/>
  <c r="P4367" i="22"/>
  <c r="AN4366" i="22"/>
  <c r="AM4366" i="22"/>
  <c r="AL4366" i="22"/>
  <c r="AK4366" i="22"/>
  <c r="AH4366" i="22"/>
  <c r="AG4366" i="22"/>
  <c r="AF4366" i="22"/>
  <c r="AE4366" i="22"/>
  <c r="Z4366" i="22"/>
  <c r="AC4366" i="22" s="1"/>
  <c r="AO4366" i="22" s="1"/>
  <c r="Y4366" i="22"/>
  <c r="AB4366" i="22" s="1"/>
  <c r="AI4366" i="22" s="1"/>
  <c r="X4366" i="22"/>
  <c r="V4366" i="22"/>
  <c r="S4366" i="22"/>
  <c r="P4366" i="22"/>
  <c r="AO4365" i="22"/>
  <c r="AN4365" i="22"/>
  <c r="AL4365" i="22"/>
  <c r="AK4365" i="22"/>
  <c r="AI4365" i="22"/>
  <c r="AH4365" i="22"/>
  <c r="AF4365" i="22"/>
  <c r="AE4365" i="22"/>
  <c r="Z4365" i="22"/>
  <c r="AC4365" i="22" s="1"/>
  <c r="AM4365" i="22" s="1"/>
  <c r="Y4365" i="22"/>
  <c r="AB4365" i="22" s="1"/>
  <c r="AG4365" i="22" s="1"/>
  <c r="X4365" i="22"/>
  <c r="V4365" i="22"/>
  <c r="S4365" i="22"/>
  <c r="P4365" i="22"/>
  <c r="AO4364" i="22"/>
  <c r="AN4364" i="22"/>
  <c r="AL4364" i="22"/>
  <c r="AK4364" i="22"/>
  <c r="AI4364" i="22"/>
  <c r="AH4364" i="22"/>
  <c r="AF4364" i="22"/>
  <c r="AE4364" i="22"/>
  <c r="Z4364" i="22"/>
  <c r="AC4364" i="22" s="1"/>
  <c r="AM4364" i="22" s="1"/>
  <c r="Y4364" i="22"/>
  <c r="AB4364" i="22" s="1"/>
  <c r="AG4364" i="22" s="1"/>
  <c r="X4364" i="22"/>
  <c r="V4364" i="22"/>
  <c r="S4364" i="22"/>
  <c r="P4364" i="22"/>
  <c r="AO4363" i="22"/>
  <c r="AM4363" i="22"/>
  <c r="AL4363" i="22"/>
  <c r="AK4363" i="22"/>
  <c r="AI4363" i="22"/>
  <c r="AG4363" i="22"/>
  <c r="AF4363" i="22"/>
  <c r="AE4363" i="22"/>
  <c r="Z4363" i="22"/>
  <c r="AC4363" i="22" s="1"/>
  <c r="AN4363" i="22" s="1"/>
  <c r="Y4363" i="22"/>
  <c r="AB4363" i="22" s="1"/>
  <c r="AH4363" i="22" s="1"/>
  <c r="X4363" i="22"/>
  <c r="V4363" i="22"/>
  <c r="S4363" i="22"/>
  <c r="P4363" i="22"/>
  <c r="AO4362" i="22"/>
  <c r="AM4362" i="22"/>
  <c r="AL4362" i="22"/>
  <c r="AK4362" i="22"/>
  <c r="AI4362" i="22"/>
  <c r="AG4362" i="22"/>
  <c r="AF4362" i="22"/>
  <c r="AE4362" i="22"/>
  <c r="Z4362" i="22"/>
  <c r="AC4362" i="22" s="1"/>
  <c r="AN4362" i="22" s="1"/>
  <c r="Y4362" i="22"/>
  <c r="AB4362" i="22" s="1"/>
  <c r="AH4362" i="22" s="1"/>
  <c r="X4362" i="22"/>
  <c r="V4362" i="22"/>
  <c r="S4362" i="22"/>
  <c r="P4362" i="22"/>
  <c r="AO4361" i="22"/>
  <c r="AN4361" i="22"/>
  <c r="AL4361" i="22"/>
  <c r="AK4361" i="22"/>
  <c r="AI4361" i="22"/>
  <c r="AH4361" i="22"/>
  <c r="AF4361" i="22"/>
  <c r="AE4361" i="22"/>
  <c r="Z4361" i="22"/>
  <c r="AC4361" i="22" s="1"/>
  <c r="AM4361" i="22" s="1"/>
  <c r="Y4361" i="22"/>
  <c r="AB4361" i="22" s="1"/>
  <c r="AG4361" i="22" s="1"/>
  <c r="X4361" i="22"/>
  <c r="V4361" i="22"/>
  <c r="S4361" i="22"/>
  <c r="P4361" i="22"/>
  <c r="AO4360" i="22"/>
  <c r="AN4360" i="22"/>
  <c r="AL4360" i="22"/>
  <c r="AK4360" i="22"/>
  <c r="AI4360" i="22"/>
  <c r="AH4360" i="22"/>
  <c r="AF4360" i="22"/>
  <c r="AE4360" i="22"/>
  <c r="Z4360" i="22"/>
  <c r="AC4360" i="22" s="1"/>
  <c r="AM4360" i="22" s="1"/>
  <c r="Y4360" i="22"/>
  <c r="AB4360" i="22" s="1"/>
  <c r="AG4360" i="22" s="1"/>
  <c r="X4360" i="22"/>
  <c r="V4360" i="22"/>
  <c r="S4360" i="22"/>
  <c r="P4360" i="22"/>
  <c r="AO4359" i="22"/>
  <c r="AM4359" i="22"/>
  <c r="AL4359" i="22"/>
  <c r="AK4359" i="22"/>
  <c r="AI4359" i="22"/>
  <c r="AG4359" i="22"/>
  <c r="AF4359" i="22"/>
  <c r="AE4359" i="22"/>
  <c r="Z4359" i="22"/>
  <c r="AC4359" i="22" s="1"/>
  <c r="AN4359" i="22" s="1"/>
  <c r="Y4359" i="22"/>
  <c r="AB4359" i="22" s="1"/>
  <c r="AH4359" i="22" s="1"/>
  <c r="X4359" i="22"/>
  <c r="V4359" i="22"/>
  <c r="S4359" i="22"/>
  <c r="P4359" i="22"/>
  <c r="AO4358" i="22"/>
  <c r="AM4358" i="22"/>
  <c r="AL4358" i="22"/>
  <c r="AK4358" i="22"/>
  <c r="AI4358" i="22"/>
  <c r="AG4358" i="22"/>
  <c r="AF4358" i="22"/>
  <c r="AE4358" i="22"/>
  <c r="Z4358" i="22"/>
  <c r="AC4358" i="22" s="1"/>
  <c r="AN4358" i="22" s="1"/>
  <c r="Y4358" i="22"/>
  <c r="AB4358" i="22" s="1"/>
  <c r="AH4358" i="22" s="1"/>
  <c r="X4358" i="22"/>
  <c r="V4358" i="22"/>
  <c r="S4358" i="22"/>
  <c r="P4358" i="22"/>
  <c r="AO4357" i="22"/>
  <c r="AM4357" i="22"/>
  <c r="AL4357" i="22"/>
  <c r="AK4357" i="22"/>
  <c r="AI4357" i="22"/>
  <c r="AG4357" i="22"/>
  <c r="AF4357" i="22"/>
  <c r="AE4357" i="22"/>
  <c r="Z4357" i="22"/>
  <c r="AC4357" i="22" s="1"/>
  <c r="AN4357" i="22" s="1"/>
  <c r="Y4357" i="22"/>
  <c r="AB4357" i="22" s="1"/>
  <c r="AH4357" i="22" s="1"/>
  <c r="X4357" i="22"/>
  <c r="V4357" i="22"/>
  <c r="S4357" i="22"/>
  <c r="P4357" i="22"/>
  <c r="AO4356" i="22"/>
  <c r="AN4356" i="22"/>
  <c r="AL4356" i="22"/>
  <c r="AK4356" i="22"/>
  <c r="AI4356" i="22"/>
  <c r="AH4356" i="22"/>
  <c r="AF4356" i="22"/>
  <c r="AE4356" i="22"/>
  <c r="Z4356" i="22"/>
  <c r="AC4356" i="22" s="1"/>
  <c r="AM4356" i="22" s="1"/>
  <c r="Y4356" i="22"/>
  <c r="AB4356" i="22" s="1"/>
  <c r="AG4356" i="22" s="1"/>
  <c r="X4356" i="22"/>
  <c r="V4356" i="22"/>
  <c r="S4356" i="22"/>
  <c r="P4356" i="22"/>
  <c r="AO4355" i="22"/>
  <c r="AN4355" i="22"/>
  <c r="AL4355" i="22"/>
  <c r="AK4355" i="22"/>
  <c r="AI4355" i="22"/>
  <c r="AH4355" i="22"/>
  <c r="AF4355" i="22"/>
  <c r="AE4355" i="22"/>
  <c r="Z4355" i="22"/>
  <c r="AC4355" i="22" s="1"/>
  <c r="AM4355" i="22" s="1"/>
  <c r="Y4355" i="22"/>
  <c r="AB4355" i="22" s="1"/>
  <c r="AG4355" i="22" s="1"/>
  <c r="X4355" i="22"/>
  <c r="V4355" i="22"/>
  <c r="S4355" i="22"/>
  <c r="P4355" i="22"/>
  <c r="AO4354" i="22"/>
  <c r="AN4354" i="22"/>
  <c r="AL4354" i="22"/>
  <c r="AK4354" i="22"/>
  <c r="AI4354" i="22"/>
  <c r="AH4354" i="22"/>
  <c r="AF4354" i="22"/>
  <c r="AE4354" i="22"/>
  <c r="Z4354" i="22"/>
  <c r="AC4354" i="22" s="1"/>
  <c r="AM4354" i="22" s="1"/>
  <c r="Y4354" i="22"/>
  <c r="AB4354" i="22" s="1"/>
  <c r="AG4354" i="22" s="1"/>
  <c r="X4354" i="22"/>
  <c r="V4354" i="22"/>
  <c r="S4354" i="22"/>
  <c r="P4354" i="22"/>
  <c r="AO4353" i="22"/>
  <c r="AN4353" i="22"/>
  <c r="AL4353" i="22"/>
  <c r="AK4353" i="22"/>
  <c r="AI4353" i="22"/>
  <c r="AH4353" i="22"/>
  <c r="AF4353" i="22"/>
  <c r="AE4353" i="22"/>
  <c r="Z4353" i="22"/>
  <c r="AC4353" i="22" s="1"/>
  <c r="AM4353" i="22" s="1"/>
  <c r="Y4353" i="22"/>
  <c r="AB4353" i="22" s="1"/>
  <c r="AG4353" i="22" s="1"/>
  <c r="X4353" i="22"/>
  <c r="V4353" i="22"/>
  <c r="S4353" i="22"/>
  <c r="P4353" i="22"/>
  <c r="AO4352" i="22"/>
  <c r="AN4352" i="22"/>
  <c r="AL4352" i="22"/>
  <c r="AK4352" i="22"/>
  <c r="AI4352" i="22"/>
  <c r="AH4352" i="22"/>
  <c r="AF4352" i="22"/>
  <c r="AE4352" i="22"/>
  <c r="Z4352" i="22"/>
  <c r="AC4352" i="22" s="1"/>
  <c r="AM4352" i="22" s="1"/>
  <c r="Y4352" i="22"/>
  <c r="AB4352" i="22" s="1"/>
  <c r="AG4352" i="22" s="1"/>
  <c r="X4352" i="22"/>
  <c r="V4352" i="22"/>
  <c r="S4352" i="22"/>
  <c r="P4352" i="22"/>
  <c r="AO4351" i="22"/>
  <c r="AN4351" i="22"/>
  <c r="AL4351" i="22"/>
  <c r="AK4351" i="22"/>
  <c r="AI4351" i="22"/>
  <c r="AH4351" i="22"/>
  <c r="AF4351" i="22"/>
  <c r="AE4351" i="22"/>
  <c r="Z4351" i="22"/>
  <c r="AC4351" i="22" s="1"/>
  <c r="AM4351" i="22" s="1"/>
  <c r="Y4351" i="22"/>
  <c r="AB4351" i="22" s="1"/>
  <c r="AG4351" i="22" s="1"/>
  <c r="X4351" i="22"/>
  <c r="V4351" i="22"/>
  <c r="S4351" i="22"/>
  <c r="P4351" i="22"/>
  <c r="AN4350" i="22"/>
  <c r="AM4350" i="22"/>
  <c r="AL4350" i="22"/>
  <c r="AK4350" i="22"/>
  <c r="AH4350" i="22"/>
  <c r="AG4350" i="22"/>
  <c r="AF4350" i="22"/>
  <c r="AE4350" i="22"/>
  <c r="Z4350" i="22"/>
  <c r="AC4350" i="22" s="1"/>
  <c r="AO4350" i="22" s="1"/>
  <c r="Y4350" i="22"/>
  <c r="AB4350" i="22" s="1"/>
  <c r="AI4350" i="22" s="1"/>
  <c r="X4350" i="22"/>
  <c r="V4350" i="22"/>
  <c r="S4350" i="22"/>
  <c r="P4350" i="22"/>
  <c r="AO4349" i="22"/>
  <c r="AM4349" i="22"/>
  <c r="AL4349" i="22"/>
  <c r="AK4349" i="22"/>
  <c r="AI4349" i="22"/>
  <c r="AG4349" i="22"/>
  <c r="AF4349" i="22"/>
  <c r="AE4349" i="22"/>
  <c r="Z4349" i="22"/>
  <c r="AC4349" i="22" s="1"/>
  <c r="AN4349" i="22" s="1"/>
  <c r="Y4349" i="22"/>
  <c r="AB4349" i="22" s="1"/>
  <c r="AH4349" i="22" s="1"/>
  <c r="X4349" i="22"/>
  <c r="V4349" i="22"/>
  <c r="S4349" i="22"/>
  <c r="P4349" i="22"/>
  <c r="AO4348" i="22"/>
  <c r="AN4348" i="22"/>
  <c r="AL4348" i="22"/>
  <c r="AK4348" i="22"/>
  <c r="AI4348" i="22"/>
  <c r="AH4348" i="22"/>
  <c r="AF4348" i="22"/>
  <c r="AE4348" i="22"/>
  <c r="Z4348" i="22"/>
  <c r="AC4348" i="22" s="1"/>
  <c r="AM4348" i="22" s="1"/>
  <c r="Y4348" i="22"/>
  <c r="AB4348" i="22" s="1"/>
  <c r="AG4348" i="22" s="1"/>
  <c r="X4348" i="22"/>
  <c r="V4348" i="22"/>
  <c r="S4348" i="22"/>
  <c r="P4348" i="22"/>
  <c r="AO4347" i="22"/>
  <c r="AM4347" i="22"/>
  <c r="AL4347" i="22"/>
  <c r="AK4347" i="22"/>
  <c r="AI4347" i="22"/>
  <c r="AG4347" i="22"/>
  <c r="AF4347" i="22"/>
  <c r="AE4347" i="22"/>
  <c r="Z4347" i="22"/>
  <c r="AC4347" i="22" s="1"/>
  <c r="AN4347" i="22" s="1"/>
  <c r="Y4347" i="22"/>
  <c r="AB4347" i="22" s="1"/>
  <c r="AH4347" i="22" s="1"/>
  <c r="X4347" i="22"/>
  <c r="V4347" i="22"/>
  <c r="S4347" i="22"/>
  <c r="P4347" i="22"/>
  <c r="AN4346" i="22"/>
  <c r="AM4346" i="22"/>
  <c r="AL4346" i="22"/>
  <c r="AK4346" i="22"/>
  <c r="AH4346" i="22"/>
  <c r="AG4346" i="22"/>
  <c r="AF4346" i="22"/>
  <c r="AE4346" i="22"/>
  <c r="Z4346" i="22"/>
  <c r="AC4346" i="22" s="1"/>
  <c r="AO4346" i="22" s="1"/>
  <c r="Y4346" i="22"/>
  <c r="AB4346" i="22" s="1"/>
  <c r="AI4346" i="22" s="1"/>
  <c r="X4346" i="22"/>
  <c r="V4346" i="22"/>
  <c r="S4346" i="22"/>
  <c r="P4346" i="22"/>
  <c r="AO4345" i="22"/>
  <c r="AN4345" i="22"/>
  <c r="AL4345" i="22"/>
  <c r="AK4345" i="22"/>
  <c r="AI4345" i="22"/>
  <c r="AH4345" i="22"/>
  <c r="AF4345" i="22"/>
  <c r="AE4345" i="22"/>
  <c r="Z4345" i="22"/>
  <c r="AC4345" i="22" s="1"/>
  <c r="AM4345" i="22" s="1"/>
  <c r="Y4345" i="22"/>
  <c r="AB4345" i="22" s="1"/>
  <c r="AG4345" i="22" s="1"/>
  <c r="X4345" i="22"/>
  <c r="V4345" i="22"/>
  <c r="S4345" i="22"/>
  <c r="P4345" i="22"/>
  <c r="AO4344" i="22"/>
  <c r="AN4344" i="22"/>
  <c r="AL4344" i="22"/>
  <c r="AK4344" i="22"/>
  <c r="AI4344" i="22"/>
  <c r="AH4344" i="22"/>
  <c r="AF4344" i="22"/>
  <c r="AE4344" i="22"/>
  <c r="Z4344" i="22"/>
  <c r="AC4344" i="22" s="1"/>
  <c r="AM4344" i="22" s="1"/>
  <c r="Y4344" i="22"/>
  <c r="AB4344" i="22" s="1"/>
  <c r="AG4344" i="22" s="1"/>
  <c r="X4344" i="22"/>
  <c r="V4344" i="22"/>
  <c r="S4344" i="22"/>
  <c r="P4344" i="22"/>
  <c r="AO4343" i="22"/>
  <c r="AN4343" i="22"/>
  <c r="AL4343" i="22"/>
  <c r="AK4343" i="22"/>
  <c r="AI4343" i="22"/>
  <c r="AH4343" i="22"/>
  <c r="AF4343" i="22"/>
  <c r="AE4343" i="22"/>
  <c r="Z4343" i="22"/>
  <c r="AC4343" i="22" s="1"/>
  <c r="AM4343" i="22" s="1"/>
  <c r="Y4343" i="22"/>
  <c r="AB4343" i="22" s="1"/>
  <c r="AG4343" i="22" s="1"/>
  <c r="X4343" i="22"/>
  <c r="V4343" i="22"/>
  <c r="S4343" i="22"/>
  <c r="P4343" i="22"/>
  <c r="AO4342" i="22"/>
  <c r="AN4342" i="22"/>
  <c r="AL4342" i="22"/>
  <c r="AK4342" i="22"/>
  <c r="AI4342" i="22"/>
  <c r="AH4342" i="22"/>
  <c r="AF4342" i="22"/>
  <c r="AE4342" i="22"/>
  <c r="Z4342" i="22"/>
  <c r="AC4342" i="22" s="1"/>
  <c r="AM4342" i="22" s="1"/>
  <c r="Y4342" i="22"/>
  <c r="AB4342" i="22" s="1"/>
  <c r="AG4342" i="22" s="1"/>
  <c r="X4342" i="22"/>
  <c r="V4342" i="22"/>
  <c r="S4342" i="22"/>
  <c r="P4342" i="22"/>
  <c r="AO4341" i="22"/>
  <c r="AN4341" i="22"/>
  <c r="AL4341" i="22"/>
  <c r="AK4341" i="22"/>
  <c r="AI4341" i="22"/>
  <c r="AH4341" i="22"/>
  <c r="AF4341" i="22"/>
  <c r="AE4341" i="22"/>
  <c r="Z4341" i="22"/>
  <c r="AC4341" i="22" s="1"/>
  <c r="AM4341" i="22" s="1"/>
  <c r="Y4341" i="22"/>
  <c r="AB4341" i="22" s="1"/>
  <c r="AG4341" i="22" s="1"/>
  <c r="X4341" i="22"/>
  <c r="V4341" i="22"/>
  <c r="S4341" i="22"/>
  <c r="P4341" i="22"/>
  <c r="AO4340" i="22"/>
  <c r="AM4340" i="22"/>
  <c r="AL4340" i="22"/>
  <c r="AK4340" i="22"/>
  <c r="AI4340" i="22"/>
  <c r="AG4340" i="22"/>
  <c r="AF4340" i="22"/>
  <c r="AE4340" i="22"/>
  <c r="Z4340" i="22"/>
  <c r="AC4340" i="22" s="1"/>
  <c r="AN4340" i="22" s="1"/>
  <c r="Y4340" i="22"/>
  <c r="AB4340" i="22" s="1"/>
  <c r="AH4340" i="22" s="1"/>
  <c r="X4340" i="22"/>
  <c r="V4340" i="22"/>
  <c r="S4340" i="22"/>
  <c r="P4340" i="22"/>
  <c r="AN4339" i="22"/>
  <c r="AM4339" i="22"/>
  <c r="AL4339" i="22"/>
  <c r="AK4339" i="22"/>
  <c r="AH4339" i="22"/>
  <c r="AG4339" i="22"/>
  <c r="AF4339" i="22"/>
  <c r="AE4339" i="22"/>
  <c r="Z4339" i="22"/>
  <c r="AC4339" i="22" s="1"/>
  <c r="AO4339" i="22" s="1"/>
  <c r="Y4339" i="22"/>
  <c r="AB4339" i="22" s="1"/>
  <c r="AI4339" i="22" s="1"/>
  <c r="X4339" i="22"/>
  <c r="V4339" i="22"/>
  <c r="S4339" i="22"/>
  <c r="P4339" i="22"/>
  <c r="AO4338" i="22"/>
  <c r="AN4338" i="22"/>
  <c r="AL4338" i="22"/>
  <c r="AK4338" i="22"/>
  <c r="AI4338" i="22"/>
  <c r="AH4338" i="22"/>
  <c r="AF4338" i="22"/>
  <c r="AE4338" i="22"/>
  <c r="Z4338" i="22"/>
  <c r="AC4338" i="22" s="1"/>
  <c r="AM4338" i="22" s="1"/>
  <c r="Y4338" i="22"/>
  <c r="AB4338" i="22" s="1"/>
  <c r="AG4338" i="22" s="1"/>
  <c r="X4338" i="22"/>
  <c r="V4338" i="22"/>
  <c r="S4338" i="22"/>
  <c r="P4338" i="22"/>
  <c r="AO4337" i="22"/>
  <c r="AN4337" i="22"/>
  <c r="AL4337" i="22"/>
  <c r="AK4337" i="22"/>
  <c r="AI4337" i="22"/>
  <c r="AH4337" i="22"/>
  <c r="AF4337" i="22"/>
  <c r="AE4337" i="22"/>
  <c r="Z4337" i="22"/>
  <c r="AC4337" i="22" s="1"/>
  <c r="AM4337" i="22" s="1"/>
  <c r="Y4337" i="22"/>
  <c r="AB4337" i="22" s="1"/>
  <c r="AG4337" i="22" s="1"/>
  <c r="X4337" i="22"/>
  <c r="V4337" i="22"/>
  <c r="S4337" i="22"/>
  <c r="P4337" i="22"/>
  <c r="AO4336" i="22"/>
  <c r="AN4336" i="22"/>
  <c r="AL4336" i="22"/>
  <c r="AK4336" i="22"/>
  <c r="AI4336" i="22"/>
  <c r="AH4336" i="22"/>
  <c r="AF4336" i="22"/>
  <c r="AE4336" i="22"/>
  <c r="Z4336" i="22"/>
  <c r="AC4336" i="22" s="1"/>
  <c r="AM4336" i="22" s="1"/>
  <c r="Y4336" i="22"/>
  <c r="AB4336" i="22" s="1"/>
  <c r="AG4336" i="22" s="1"/>
  <c r="X4336" i="22"/>
  <c r="V4336" i="22"/>
  <c r="S4336" i="22"/>
  <c r="P4336" i="22"/>
  <c r="AO4335" i="22"/>
  <c r="AN4335" i="22"/>
  <c r="AL4335" i="22"/>
  <c r="AK4335" i="22"/>
  <c r="AI4335" i="22"/>
  <c r="AH4335" i="22"/>
  <c r="AF4335" i="22"/>
  <c r="AE4335" i="22"/>
  <c r="Z4335" i="22"/>
  <c r="AC4335" i="22" s="1"/>
  <c r="AM4335" i="22" s="1"/>
  <c r="Y4335" i="22"/>
  <c r="AB4335" i="22" s="1"/>
  <c r="AG4335" i="22" s="1"/>
  <c r="X4335" i="22"/>
  <c r="V4335" i="22"/>
  <c r="S4335" i="22"/>
  <c r="P4335" i="22"/>
  <c r="AO4334" i="22"/>
  <c r="AM4334" i="22"/>
  <c r="AL4334" i="22"/>
  <c r="AK4334" i="22"/>
  <c r="AI4334" i="22"/>
  <c r="AG4334" i="22"/>
  <c r="AF4334" i="22"/>
  <c r="AE4334" i="22"/>
  <c r="Z4334" i="22"/>
  <c r="AC4334" i="22" s="1"/>
  <c r="AN4334" i="22" s="1"/>
  <c r="Y4334" i="22"/>
  <c r="AB4334" i="22" s="1"/>
  <c r="AH4334" i="22" s="1"/>
  <c r="X4334" i="22"/>
  <c r="V4334" i="22"/>
  <c r="S4334" i="22"/>
  <c r="P4334" i="22"/>
  <c r="AN4333" i="22"/>
  <c r="AM4333" i="22"/>
  <c r="AL4333" i="22"/>
  <c r="AK4333" i="22"/>
  <c r="AH4333" i="22"/>
  <c r="AG4333" i="22"/>
  <c r="AF4333" i="22"/>
  <c r="AE4333" i="22"/>
  <c r="Z4333" i="22"/>
  <c r="AC4333" i="22" s="1"/>
  <c r="AO4333" i="22" s="1"/>
  <c r="Y4333" i="22"/>
  <c r="AB4333" i="22" s="1"/>
  <c r="AI4333" i="22" s="1"/>
  <c r="X4333" i="22"/>
  <c r="V4333" i="22"/>
  <c r="S4333" i="22"/>
  <c r="P4333" i="22"/>
  <c r="AO4332" i="22"/>
  <c r="AN4332" i="22"/>
  <c r="AL4332" i="22"/>
  <c r="AK4332" i="22"/>
  <c r="AI4332" i="22"/>
  <c r="AH4332" i="22"/>
  <c r="AF4332" i="22"/>
  <c r="AE4332" i="22"/>
  <c r="Z4332" i="22"/>
  <c r="AC4332" i="22" s="1"/>
  <c r="AM4332" i="22" s="1"/>
  <c r="Y4332" i="22"/>
  <c r="AB4332" i="22" s="1"/>
  <c r="AG4332" i="22" s="1"/>
  <c r="X4332" i="22"/>
  <c r="V4332" i="22"/>
  <c r="S4332" i="22"/>
  <c r="P4332" i="22"/>
  <c r="AO4331" i="22"/>
  <c r="AN4331" i="22"/>
  <c r="AL4331" i="22"/>
  <c r="AK4331" i="22"/>
  <c r="AI4331" i="22"/>
  <c r="AH4331" i="22"/>
  <c r="AF4331" i="22"/>
  <c r="AE4331" i="22"/>
  <c r="Z4331" i="22"/>
  <c r="AC4331" i="22" s="1"/>
  <c r="AM4331" i="22" s="1"/>
  <c r="Y4331" i="22"/>
  <c r="AB4331" i="22" s="1"/>
  <c r="AG4331" i="22" s="1"/>
  <c r="X4331" i="22"/>
  <c r="V4331" i="22"/>
  <c r="S4331" i="22"/>
  <c r="P4331" i="22"/>
  <c r="AO4330" i="22"/>
  <c r="AN4330" i="22"/>
  <c r="AM4330" i="22"/>
  <c r="AL4330" i="22"/>
  <c r="AI4330" i="22"/>
  <c r="AH4330" i="22"/>
  <c r="AG4330" i="22"/>
  <c r="AF4330" i="22"/>
  <c r="Z4330" i="22"/>
  <c r="AC4330" i="22" s="1"/>
  <c r="AK4330" i="22" s="1"/>
  <c r="Y4330" i="22"/>
  <c r="AB4330" i="22" s="1"/>
  <c r="AE4330" i="22" s="1"/>
  <c r="X4330" i="22"/>
  <c r="V4330" i="22"/>
  <c r="S4330" i="22"/>
  <c r="P4330" i="22"/>
  <c r="AO4329" i="22"/>
  <c r="AN4329" i="22"/>
  <c r="AM4329" i="22"/>
  <c r="AL4329" i="22"/>
  <c r="AI4329" i="22"/>
  <c r="AH4329" i="22"/>
  <c r="AG4329" i="22"/>
  <c r="AF4329" i="22"/>
  <c r="Z4329" i="22"/>
  <c r="AC4329" i="22" s="1"/>
  <c r="AK4329" i="22" s="1"/>
  <c r="Y4329" i="22"/>
  <c r="AB4329" i="22" s="1"/>
  <c r="AE4329" i="22" s="1"/>
  <c r="X4329" i="22"/>
  <c r="V4329" i="22"/>
  <c r="S4329" i="22"/>
  <c r="P4329" i="22"/>
  <c r="AO4328" i="22"/>
  <c r="AN4328" i="22"/>
  <c r="AM4328" i="22"/>
  <c r="AL4328" i="22"/>
  <c r="AI4328" i="22"/>
  <c r="AH4328" i="22"/>
  <c r="AG4328" i="22"/>
  <c r="AF4328" i="22"/>
  <c r="Z4328" i="22"/>
  <c r="AC4328" i="22" s="1"/>
  <c r="AK4328" i="22" s="1"/>
  <c r="Y4328" i="22"/>
  <c r="AB4328" i="22" s="1"/>
  <c r="AE4328" i="22" s="1"/>
  <c r="X4328" i="22"/>
  <c r="V4328" i="22"/>
  <c r="S4328" i="22"/>
  <c r="P4328" i="22"/>
  <c r="AN4327" i="22"/>
  <c r="AM4327" i="22"/>
  <c r="AL4327" i="22"/>
  <c r="AK4327" i="22"/>
  <c r="AH4327" i="22"/>
  <c r="AG4327" i="22"/>
  <c r="AF4327" i="22"/>
  <c r="AE4327" i="22"/>
  <c r="Z4327" i="22"/>
  <c r="AC4327" i="22" s="1"/>
  <c r="AO4327" i="22" s="1"/>
  <c r="Y4327" i="22"/>
  <c r="AB4327" i="22" s="1"/>
  <c r="AI4327" i="22" s="1"/>
  <c r="X4327" i="22"/>
  <c r="V4327" i="22"/>
  <c r="S4327" i="22"/>
  <c r="P4327" i="22"/>
  <c r="AO4326" i="22"/>
  <c r="AM4326" i="22"/>
  <c r="AL4326" i="22"/>
  <c r="AK4326" i="22"/>
  <c r="AI4326" i="22"/>
  <c r="AG4326" i="22"/>
  <c r="AF4326" i="22"/>
  <c r="AE4326" i="22"/>
  <c r="Z4326" i="22"/>
  <c r="AC4326" i="22" s="1"/>
  <c r="AN4326" i="22" s="1"/>
  <c r="Y4326" i="22"/>
  <c r="AB4326" i="22" s="1"/>
  <c r="AH4326" i="22" s="1"/>
  <c r="X4326" i="22"/>
  <c r="V4326" i="22"/>
  <c r="S4326" i="22"/>
  <c r="P4326" i="22"/>
  <c r="AO4325" i="22"/>
  <c r="AN4325" i="22"/>
  <c r="AL4325" i="22"/>
  <c r="AK4325" i="22"/>
  <c r="AI4325" i="22"/>
  <c r="AH4325" i="22"/>
  <c r="AF4325" i="22"/>
  <c r="AE4325" i="22"/>
  <c r="Z4325" i="22"/>
  <c r="AC4325" i="22" s="1"/>
  <c r="AM4325" i="22" s="1"/>
  <c r="Y4325" i="22"/>
  <c r="AB4325" i="22" s="1"/>
  <c r="AG4325" i="22" s="1"/>
  <c r="X4325" i="22"/>
  <c r="V4325" i="22"/>
  <c r="S4325" i="22"/>
  <c r="P4325" i="22"/>
  <c r="AO4324" i="22"/>
  <c r="AN4324" i="22"/>
  <c r="AL4324" i="22"/>
  <c r="AK4324" i="22"/>
  <c r="AI4324" i="22"/>
  <c r="AH4324" i="22"/>
  <c r="AF4324" i="22"/>
  <c r="AE4324" i="22"/>
  <c r="Z4324" i="22"/>
  <c r="AC4324" i="22" s="1"/>
  <c r="AM4324" i="22" s="1"/>
  <c r="Y4324" i="22"/>
  <c r="AB4324" i="22" s="1"/>
  <c r="AG4324" i="22" s="1"/>
  <c r="X4324" i="22"/>
  <c r="V4324" i="22"/>
  <c r="S4324" i="22"/>
  <c r="P4324" i="22"/>
  <c r="AO4323" i="22"/>
  <c r="AM4323" i="22"/>
  <c r="AL4323" i="22"/>
  <c r="AK4323" i="22"/>
  <c r="AI4323" i="22"/>
  <c r="AG4323" i="22"/>
  <c r="AF4323" i="22"/>
  <c r="AE4323" i="22"/>
  <c r="Z4323" i="22"/>
  <c r="AC4323" i="22" s="1"/>
  <c r="AN4323" i="22" s="1"/>
  <c r="Y4323" i="22"/>
  <c r="AB4323" i="22" s="1"/>
  <c r="AH4323" i="22" s="1"/>
  <c r="X4323" i="22"/>
  <c r="V4323" i="22"/>
  <c r="S4323" i="22"/>
  <c r="P4323" i="22"/>
  <c r="AO4322" i="22"/>
  <c r="AN4322" i="22"/>
  <c r="AL4322" i="22"/>
  <c r="AK4322" i="22"/>
  <c r="AI4322" i="22"/>
  <c r="AH4322" i="22"/>
  <c r="AF4322" i="22"/>
  <c r="AE4322" i="22"/>
  <c r="Z4322" i="22"/>
  <c r="AC4322" i="22" s="1"/>
  <c r="AM4322" i="22" s="1"/>
  <c r="Y4322" i="22"/>
  <c r="AB4322" i="22" s="1"/>
  <c r="AG4322" i="22" s="1"/>
  <c r="X4322" i="22"/>
  <c r="V4322" i="22"/>
  <c r="S4322" i="22"/>
  <c r="P4322" i="22"/>
  <c r="AO4321" i="22"/>
  <c r="AN4321" i="22"/>
  <c r="AL4321" i="22"/>
  <c r="AK4321" i="22"/>
  <c r="AI4321" i="22"/>
  <c r="AH4321" i="22"/>
  <c r="AF4321" i="22"/>
  <c r="AE4321" i="22"/>
  <c r="Z4321" i="22"/>
  <c r="AC4321" i="22" s="1"/>
  <c r="AM4321" i="22" s="1"/>
  <c r="Y4321" i="22"/>
  <c r="AB4321" i="22" s="1"/>
  <c r="AG4321" i="22" s="1"/>
  <c r="X4321" i="22"/>
  <c r="V4321" i="22"/>
  <c r="S4321" i="22"/>
  <c r="P4321" i="22"/>
  <c r="AO4320" i="22"/>
  <c r="AN4320" i="22"/>
  <c r="AL4320" i="22"/>
  <c r="AK4320" i="22"/>
  <c r="AI4320" i="22"/>
  <c r="AH4320" i="22"/>
  <c r="AF4320" i="22"/>
  <c r="AE4320" i="22"/>
  <c r="Z4320" i="22"/>
  <c r="AC4320" i="22" s="1"/>
  <c r="AM4320" i="22" s="1"/>
  <c r="Y4320" i="22"/>
  <c r="AB4320" i="22" s="1"/>
  <c r="AG4320" i="22" s="1"/>
  <c r="X4320" i="22"/>
  <c r="V4320" i="22"/>
  <c r="S4320" i="22"/>
  <c r="P4320" i="22"/>
  <c r="AO4319" i="22"/>
  <c r="AN4319" i="22"/>
  <c r="AL4319" i="22"/>
  <c r="AK4319" i="22"/>
  <c r="AI4319" i="22"/>
  <c r="AH4319" i="22"/>
  <c r="AF4319" i="22"/>
  <c r="AE4319" i="22"/>
  <c r="Z4319" i="22"/>
  <c r="AC4319" i="22" s="1"/>
  <c r="AM4319" i="22" s="1"/>
  <c r="Y4319" i="22"/>
  <c r="AB4319" i="22" s="1"/>
  <c r="AG4319" i="22" s="1"/>
  <c r="X4319" i="22"/>
  <c r="V4319" i="22"/>
  <c r="S4319" i="22"/>
  <c r="P4319" i="22"/>
  <c r="AN4318" i="22"/>
  <c r="AM4318" i="22"/>
  <c r="AL4318" i="22"/>
  <c r="AK4318" i="22"/>
  <c r="AH4318" i="22"/>
  <c r="AG4318" i="22"/>
  <c r="AF4318" i="22"/>
  <c r="AE4318" i="22"/>
  <c r="Z4318" i="22"/>
  <c r="AC4318" i="22" s="1"/>
  <c r="AO4318" i="22" s="1"/>
  <c r="Y4318" i="22"/>
  <c r="AB4318" i="22" s="1"/>
  <c r="AI4318" i="22" s="1"/>
  <c r="X4318" i="22"/>
  <c r="V4318" i="22"/>
  <c r="S4318" i="22"/>
  <c r="P4318" i="22"/>
  <c r="AN4317" i="22"/>
  <c r="AM4317" i="22"/>
  <c r="AL4317" i="22"/>
  <c r="AK4317" i="22"/>
  <c r="AH4317" i="22"/>
  <c r="AG4317" i="22"/>
  <c r="AF4317" i="22"/>
  <c r="AE4317" i="22"/>
  <c r="Z4317" i="22"/>
  <c r="AC4317" i="22" s="1"/>
  <c r="AO4317" i="22" s="1"/>
  <c r="Y4317" i="22"/>
  <c r="AB4317" i="22" s="1"/>
  <c r="AI4317" i="22" s="1"/>
  <c r="X4317" i="22"/>
  <c r="V4317" i="22"/>
  <c r="S4317" i="22"/>
  <c r="P4317" i="22"/>
  <c r="AO4316" i="22"/>
  <c r="AN4316" i="22"/>
  <c r="AL4316" i="22"/>
  <c r="AK4316" i="22"/>
  <c r="AI4316" i="22"/>
  <c r="AH4316" i="22"/>
  <c r="AF4316" i="22"/>
  <c r="AE4316" i="22"/>
  <c r="Z4316" i="22"/>
  <c r="AC4316" i="22" s="1"/>
  <c r="AM4316" i="22" s="1"/>
  <c r="Y4316" i="22"/>
  <c r="AB4316" i="22" s="1"/>
  <c r="AG4316" i="22" s="1"/>
  <c r="X4316" i="22"/>
  <c r="V4316" i="22"/>
  <c r="S4316" i="22"/>
  <c r="P4316" i="22"/>
  <c r="AN4315" i="22"/>
  <c r="AM4315" i="22"/>
  <c r="AL4315" i="22"/>
  <c r="AK4315" i="22"/>
  <c r="AH4315" i="22"/>
  <c r="AG4315" i="22"/>
  <c r="AF4315" i="22"/>
  <c r="AE4315" i="22"/>
  <c r="Z4315" i="22"/>
  <c r="AC4315" i="22" s="1"/>
  <c r="AO4315" i="22" s="1"/>
  <c r="Y4315" i="22"/>
  <c r="AB4315" i="22" s="1"/>
  <c r="AI4315" i="22" s="1"/>
  <c r="X4315" i="22"/>
  <c r="V4315" i="22"/>
  <c r="S4315" i="22"/>
  <c r="P4315" i="22"/>
  <c r="AN4314" i="22"/>
  <c r="AM4314" i="22"/>
  <c r="AL4314" i="22"/>
  <c r="AK4314" i="22"/>
  <c r="AH4314" i="22"/>
  <c r="AG4314" i="22"/>
  <c r="AF4314" i="22"/>
  <c r="AE4314" i="22"/>
  <c r="Z4314" i="22"/>
  <c r="AC4314" i="22" s="1"/>
  <c r="AO4314" i="22" s="1"/>
  <c r="Y4314" i="22"/>
  <c r="AB4314" i="22" s="1"/>
  <c r="AI4314" i="22" s="1"/>
  <c r="X4314" i="22"/>
  <c r="V4314" i="22"/>
  <c r="S4314" i="22"/>
  <c r="P4314" i="22"/>
  <c r="AN4313" i="22"/>
  <c r="AM4313" i="22"/>
  <c r="AL4313" i="22"/>
  <c r="AK4313" i="22"/>
  <c r="AH4313" i="22"/>
  <c r="AG4313" i="22"/>
  <c r="AF4313" i="22"/>
  <c r="AE4313" i="22"/>
  <c r="Z4313" i="22"/>
  <c r="AC4313" i="22" s="1"/>
  <c r="AO4313" i="22" s="1"/>
  <c r="Y4313" i="22"/>
  <c r="AB4313" i="22" s="1"/>
  <c r="AI4313" i="22" s="1"/>
  <c r="X4313" i="22"/>
  <c r="V4313" i="22"/>
  <c r="S4313" i="22"/>
  <c r="P4313" i="22"/>
  <c r="AO4312" i="22"/>
  <c r="AM4312" i="22"/>
  <c r="AL4312" i="22"/>
  <c r="AK4312" i="22"/>
  <c r="AI4312" i="22"/>
  <c r="AG4312" i="22"/>
  <c r="AF4312" i="22"/>
  <c r="AE4312" i="22"/>
  <c r="Z4312" i="22"/>
  <c r="AC4312" i="22" s="1"/>
  <c r="AN4312" i="22" s="1"/>
  <c r="Y4312" i="22"/>
  <c r="AB4312" i="22" s="1"/>
  <c r="AH4312" i="22" s="1"/>
  <c r="X4312" i="22"/>
  <c r="V4312" i="22"/>
  <c r="S4312" i="22"/>
  <c r="P4312" i="22"/>
  <c r="AO4311" i="22"/>
  <c r="AM4311" i="22"/>
  <c r="AL4311" i="22"/>
  <c r="AK4311" i="22"/>
  <c r="AI4311" i="22"/>
  <c r="AG4311" i="22"/>
  <c r="AF4311" i="22"/>
  <c r="AE4311" i="22"/>
  <c r="Z4311" i="22"/>
  <c r="AC4311" i="22" s="1"/>
  <c r="AN4311" i="22" s="1"/>
  <c r="Y4311" i="22"/>
  <c r="AB4311" i="22" s="1"/>
  <c r="AH4311" i="22" s="1"/>
  <c r="X4311" i="22"/>
  <c r="V4311" i="22"/>
  <c r="S4311" i="22"/>
  <c r="P4311" i="22"/>
  <c r="AN4310" i="22"/>
  <c r="AM4310" i="22"/>
  <c r="AL4310" i="22"/>
  <c r="AK4310" i="22"/>
  <c r="AH4310" i="22"/>
  <c r="AG4310" i="22"/>
  <c r="AF4310" i="22"/>
  <c r="AE4310" i="22"/>
  <c r="Z4310" i="22"/>
  <c r="AC4310" i="22" s="1"/>
  <c r="AO4310" i="22" s="1"/>
  <c r="Y4310" i="22"/>
  <c r="AB4310" i="22" s="1"/>
  <c r="AI4310" i="22" s="1"/>
  <c r="X4310" i="22"/>
  <c r="V4310" i="22"/>
  <c r="S4310" i="22"/>
  <c r="P4310" i="22"/>
  <c r="AN4309" i="22"/>
  <c r="AM4309" i="22"/>
  <c r="AL4309" i="22"/>
  <c r="AK4309" i="22"/>
  <c r="AH4309" i="22"/>
  <c r="AG4309" i="22"/>
  <c r="AF4309" i="22"/>
  <c r="AE4309" i="22"/>
  <c r="Z4309" i="22"/>
  <c r="AC4309" i="22" s="1"/>
  <c r="AO4309" i="22" s="1"/>
  <c r="Y4309" i="22"/>
  <c r="AB4309" i="22" s="1"/>
  <c r="AI4309" i="22" s="1"/>
  <c r="X4309" i="22"/>
  <c r="V4309" i="22"/>
  <c r="S4309" i="22"/>
  <c r="P4309" i="22"/>
  <c r="AO4308" i="22"/>
  <c r="AN4308" i="22"/>
  <c r="AL4308" i="22"/>
  <c r="AK4308" i="22"/>
  <c r="AI4308" i="22"/>
  <c r="AH4308" i="22"/>
  <c r="AF4308" i="22"/>
  <c r="AE4308" i="22"/>
  <c r="Z4308" i="22"/>
  <c r="AC4308" i="22" s="1"/>
  <c r="AM4308" i="22" s="1"/>
  <c r="Y4308" i="22"/>
  <c r="AB4308" i="22" s="1"/>
  <c r="AG4308" i="22" s="1"/>
  <c r="X4308" i="22"/>
  <c r="V4308" i="22"/>
  <c r="S4308" i="22"/>
  <c r="P4308" i="22"/>
  <c r="AO4307" i="22"/>
  <c r="AN4307" i="22"/>
  <c r="AL4307" i="22"/>
  <c r="AK4307" i="22"/>
  <c r="AI4307" i="22"/>
  <c r="AH4307" i="22"/>
  <c r="AF4307" i="22"/>
  <c r="AE4307" i="22"/>
  <c r="Z4307" i="22"/>
  <c r="AC4307" i="22" s="1"/>
  <c r="AM4307" i="22" s="1"/>
  <c r="Y4307" i="22"/>
  <c r="AB4307" i="22" s="1"/>
  <c r="AG4307" i="22" s="1"/>
  <c r="X4307" i="22"/>
  <c r="V4307" i="22"/>
  <c r="S4307" i="22"/>
  <c r="P4307" i="22"/>
  <c r="AO4306" i="22"/>
  <c r="AM4306" i="22"/>
  <c r="AL4306" i="22"/>
  <c r="AK4306" i="22"/>
  <c r="AI4306" i="22"/>
  <c r="AG4306" i="22"/>
  <c r="AF4306" i="22"/>
  <c r="AE4306" i="22"/>
  <c r="Z4306" i="22"/>
  <c r="AC4306" i="22" s="1"/>
  <c r="AN4306" i="22" s="1"/>
  <c r="Y4306" i="22"/>
  <c r="AB4306" i="22" s="1"/>
  <c r="AH4306" i="22" s="1"/>
  <c r="X4306" i="22"/>
  <c r="V4306" i="22"/>
  <c r="S4306" i="22"/>
  <c r="P4306" i="22"/>
  <c r="AO4305" i="22"/>
  <c r="AN4305" i="22"/>
  <c r="AL4305" i="22"/>
  <c r="AK4305" i="22"/>
  <c r="AI4305" i="22"/>
  <c r="AH4305" i="22"/>
  <c r="AF4305" i="22"/>
  <c r="AE4305" i="22"/>
  <c r="Z4305" i="22"/>
  <c r="AC4305" i="22" s="1"/>
  <c r="AM4305" i="22" s="1"/>
  <c r="Y4305" i="22"/>
  <c r="AB4305" i="22" s="1"/>
  <c r="AG4305" i="22" s="1"/>
  <c r="X4305" i="22"/>
  <c r="V4305" i="22"/>
  <c r="S4305" i="22"/>
  <c r="P4305" i="22"/>
  <c r="AN4304" i="22"/>
  <c r="AM4304" i="22"/>
  <c r="AL4304" i="22"/>
  <c r="AK4304" i="22"/>
  <c r="AH4304" i="22"/>
  <c r="AG4304" i="22"/>
  <c r="AF4304" i="22"/>
  <c r="AE4304" i="22"/>
  <c r="Z4304" i="22"/>
  <c r="AC4304" i="22" s="1"/>
  <c r="AO4304" i="22" s="1"/>
  <c r="Y4304" i="22"/>
  <c r="AB4304" i="22" s="1"/>
  <c r="AI4304" i="22" s="1"/>
  <c r="X4304" i="22"/>
  <c r="V4304" i="22"/>
  <c r="S4304" i="22"/>
  <c r="P4304" i="22"/>
  <c r="AN4303" i="22"/>
  <c r="AM4303" i="22"/>
  <c r="AL4303" i="22"/>
  <c r="AK4303" i="22"/>
  <c r="AH4303" i="22"/>
  <c r="AG4303" i="22"/>
  <c r="AF4303" i="22"/>
  <c r="AE4303" i="22"/>
  <c r="Z4303" i="22"/>
  <c r="AC4303" i="22" s="1"/>
  <c r="AO4303" i="22" s="1"/>
  <c r="Y4303" i="22"/>
  <c r="AB4303" i="22" s="1"/>
  <c r="AI4303" i="22" s="1"/>
  <c r="X4303" i="22"/>
  <c r="V4303" i="22"/>
  <c r="S4303" i="22"/>
  <c r="P4303" i="22"/>
  <c r="AO4302" i="22"/>
  <c r="AM4302" i="22"/>
  <c r="AL4302" i="22"/>
  <c r="AK4302" i="22"/>
  <c r="AI4302" i="22"/>
  <c r="AG4302" i="22"/>
  <c r="AF4302" i="22"/>
  <c r="AE4302" i="22"/>
  <c r="Z4302" i="22"/>
  <c r="AC4302" i="22" s="1"/>
  <c r="AN4302" i="22" s="1"/>
  <c r="Y4302" i="22"/>
  <c r="AB4302" i="22" s="1"/>
  <c r="AH4302" i="22" s="1"/>
  <c r="X4302" i="22"/>
  <c r="V4302" i="22"/>
  <c r="S4302" i="22"/>
  <c r="P4302" i="22"/>
  <c r="AO4301" i="22"/>
  <c r="AM4301" i="22"/>
  <c r="AL4301" i="22"/>
  <c r="AK4301" i="22"/>
  <c r="AI4301" i="22"/>
  <c r="AG4301" i="22"/>
  <c r="AF4301" i="22"/>
  <c r="AE4301" i="22"/>
  <c r="Z4301" i="22"/>
  <c r="AC4301" i="22" s="1"/>
  <c r="AN4301" i="22" s="1"/>
  <c r="Y4301" i="22"/>
  <c r="AB4301" i="22" s="1"/>
  <c r="AH4301" i="22" s="1"/>
  <c r="X4301" i="22"/>
  <c r="V4301" i="22"/>
  <c r="S4301" i="22"/>
  <c r="P4301" i="22"/>
  <c r="AO4300" i="22"/>
  <c r="AM4300" i="22"/>
  <c r="AL4300" i="22"/>
  <c r="AK4300" i="22"/>
  <c r="AI4300" i="22"/>
  <c r="AG4300" i="22"/>
  <c r="AF4300" i="22"/>
  <c r="AE4300" i="22"/>
  <c r="Z4300" i="22"/>
  <c r="AC4300" i="22" s="1"/>
  <c r="AN4300" i="22" s="1"/>
  <c r="Y4300" i="22"/>
  <c r="AB4300" i="22" s="1"/>
  <c r="AH4300" i="22" s="1"/>
  <c r="X4300" i="22"/>
  <c r="V4300" i="22"/>
  <c r="S4300" i="22"/>
  <c r="P4300" i="22"/>
  <c r="AO4299" i="22"/>
  <c r="AM4299" i="22"/>
  <c r="AL4299" i="22"/>
  <c r="AK4299" i="22"/>
  <c r="AI4299" i="22"/>
  <c r="AG4299" i="22"/>
  <c r="AF4299" i="22"/>
  <c r="AE4299" i="22"/>
  <c r="Z4299" i="22"/>
  <c r="AC4299" i="22" s="1"/>
  <c r="AN4299" i="22" s="1"/>
  <c r="Y4299" i="22"/>
  <c r="AB4299" i="22" s="1"/>
  <c r="AH4299" i="22" s="1"/>
  <c r="X4299" i="22"/>
  <c r="V4299" i="22"/>
  <c r="S4299" i="22"/>
  <c r="P4299" i="22"/>
  <c r="AO4298" i="22"/>
  <c r="AN4298" i="22"/>
  <c r="AL4298" i="22"/>
  <c r="AK4298" i="22"/>
  <c r="AI4298" i="22"/>
  <c r="AH4298" i="22"/>
  <c r="AF4298" i="22"/>
  <c r="AE4298" i="22"/>
  <c r="Z4298" i="22"/>
  <c r="AC4298" i="22" s="1"/>
  <c r="AM4298" i="22" s="1"/>
  <c r="Y4298" i="22"/>
  <c r="AB4298" i="22" s="1"/>
  <c r="AG4298" i="22" s="1"/>
  <c r="X4298" i="22"/>
  <c r="V4298" i="22"/>
  <c r="S4298" i="22"/>
  <c r="P4298" i="22"/>
  <c r="AO4297" i="22"/>
  <c r="AN4297" i="22"/>
  <c r="AL4297" i="22"/>
  <c r="AK4297" i="22"/>
  <c r="AI4297" i="22"/>
  <c r="AH4297" i="22"/>
  <c r="AF4297" i="22"/>
  <c r="AE4297" i="22"/>
  <c r="Z4297" i="22"/>
  <c r="AC4297" i="22" s="1"/>
  <c r="AM4297" i="22" s="1"/>
  <c r="Y4297" i="22"/>
  <c r="AB4297" i="22" s="1"/>
  <c r="AG4297" i="22" s="1"/>
  <c r="X4297" i="22"/>
  <c r="V4297" i="22"/>
  <c r="S4297" i="22"/>
  <c r="P4297" i="22"/>
  <c r="AO4296" i="22"/>
  <c r="AN4296" i="22"/>
  <c r="AL4296" i="22"/>
  <c r="AK4296" i="22"/>
  <c r="AI4296" i="22"/>
  <c r="AH4296" i="22"/>
  <c r="AF4296" i="22"/>
  <c r="AE4296" i="22"/>
  <c r="Z4296" i="22"/>
  <c r="AC4296" i="22" s="1"/>
  <c r="AM4296" i="22" s="1"/>
  <c r="Y4296" i="22"/>
  <c r="AB4296" i="22" s="1"/>
  <c r="AG4296" i="22" s="1"/>
  <c r="X4296" i="22"/>
  <c r="V4296" i="22"/>
  <c r="S4296" i="22"/>
  <c r="P4296" i="22"/>
  <c r="AN4295" i="22"/>
  <c r="AM4295" i="22"/>
  <c r="AL4295" i="22"/>
  <c r="AK4295" i="22"/>
  <c r="AH4295" i="22"/>
  <c r="AG4295" i="22"/>
  <c r="AF4295" i="22"/>
  <c r="AE4295" i="22"/>
  <c r="Z4295" i="22"/>
  <c r="AC4295" i="22" s="1"/>
  <c r="AO4295" i="22" s="1"/>
  <c r="Y4295" i="22"/>
  <c r="AB4295" i="22" s="1"/>
  <c r="AI4295" i="22" s="1"/>
  <c r="X4295" i="22"/>
  <c r="V4295" i="22"/>
  <c r="S4295" i="22"/>
  <c r="P4295" i="22"/>
  <c r="AN4294" i="22"/>
  <c r="AM4294" i="22"/>
  <c r="AL4294" i="22"/>
  <c r="AK4294" i="22"/>
  <c r="AH4294" i="22"/>
  <c r="AG4294" i="22"/>
  <c r="AF4294" i="22"/>
  <c r="AE4294" i="22"/>
  <c r="Z4294" i="22"/>
  <c r="AC4294" i="22" s="1"/>
  <c r="AO4294" i="22" s="1"/>
  <c r="Y4294" i="22"/>
  <c r="AB4294" i="22" s="1"/>
  <c r="AI4294" i="22" s="1"/>
  <c r="X4294" i="22"/>
  <c r="V4294" i="22"/>
  <c r="S4294" i="22"/>
  <c r="P4294" i="22"/>
  <c r="AO4293" i="22"/>
  <c r="AM4293" i="22"/>
  <c r="AL4293" i="22"/>
  <c r="AK4293" i="22"/>
  <c r="AI4293" i="22"/>
  <c r="AG4293" i="22"/>
  <c r="AF4293" i="22"/>
  <c r="AE4293" i="22"/>
  <c r="Z4293" i="22"/>
  <c r="AC4293" i="22" s="1"/>
  <c r="AN4293" i="22" s="1"/>
  <c r="Y4293" i="22"/>
  <c r="AB4293" i="22" s="1"/>
  <c r="AH4293" i="22" s="1"/>
  <c r="X4293" i="22"/>
  <c r="V4293" i="22"/>
  <c r="S4293" i="22"/>
  <c r="P4293" i="22"/>
  <c r="AO4292" i="22"/>
  <c r="AN4292" i="22"/>
  <c r="AL4292" i="22"/>
  <c r="AK4292" i="22"/>
  <c r="AI4292" i="22"/>
  <c r="AH4292" i="22"/>
  <c r="AF4292" i="22"/>
  <c r="AE4292" i="22"/>
  <c r="Z4292" i="22"/>
  <c r="AC4292" i="22" s="1"/>
  <c r="AM4292" i="22" s="1"/>
  <c r="Y4292" i="22"/>
  <c r="AB4292" i="22" s="1"/>
  <c r="AG4292" i="22" s="1"/>
  <c r="X4292" i="22"/>
  <c r="V4292" i="22"/>
  <c r="S4292" i="22"/>
  <c r="P4292" i="22"/>
  <c r="AO4291" i="22"/>
  <c r="AN4291" i="22"/>
  <c r="AL4291" i="22"/>
  <c r="AK4291" i="22"/>
  <c r="AI4291" i="22"/>
  <c r="AH4291" i="22"/>
  <c r="AF4291" i="22"/>
  <c r="AE4291" i="22"/>
  <c r="Z4291" i="22"/>
  <c r="AC4291" i="22" s="1"/>
  <c r="AM4291" i="22" s="1"/>
  <c r="Y4291" i="22"/>
  <c r="AB4291" i="22" s="1"/>
  <c r="AG4291" i="22" s="1"/>
  <c r="X4291" i="22"/>
  <c r="V4291" i="22"/>
  <c r="S4291" i="22"/>
  <c r="P4291" i="22"/>
  <c r="AO4290" i="22"/>
  <c r="AN4290" i="22"/>
  <c r="AL4290" i="22"/>
  <c r="AK4290" i="22"/>
  <c r="AI4290" i="22"/>
  <c r="AH4290" i="22"/>
  <c r="AF4290" i="22"/>
  <c r="AE4290" i="22"/>
  <c r="Z4290" i="22"/>
  <c r="AC4290" i="22" s="1"/>
  <c r="AM4290" i="22" s="1"/>
  <c r="Y4290" i="22"/>
  <c r="AB4290" i="22" s="1"/>
  <c r="AG4290" i="22" s="1"/>
  <c r="X4290" i="22"/>
  <c r="V4290" i="22"/>
  <c r="S4290" i="22"/>
  <c r="P4290" i="22"/>
  <c r="AO4289" i="22"/>
  <c r="AN4289" i="22"/>
  <c r="AL4289" i="22"/>
  <c r="AK4289" i="22"/>
  <c r="AI4289" i="22"/>
  <c r="AH4289" i="22"/>
  <c r="AF4289" i="22"/>
  <c r="AE4289" i="22"/>
  <c r="Z4289" i="22"/>
  <c r="AC4289" i="22" s="1"/>
  <c r="AM4289" i="22" s="1"/>
  <c r="Y4289" i="22"/>
  <c r="AB4289" i="22" s="1"/>
  <c r="AG4289" i="22" s="1"/>
  <c r="X4289" i="22"/>
  <c r="V4289" i="22"/>
  <c r="S4289" i="22"/>
  <c r="P4289" i="22"/>
  <c r="AO4288" i="22"/>
  <c r="AN4288" i="22"/>
  <c r="AL4288" i="22"/>
  <c r="AK4288" i="22"/>
  <c r="AI4288" i="22"/>
  <c r="AH4288" i="22"/>
  <c r="AF4288" i="22"/>
  <c r="AE4288" i="22"/>
  <c r="Z4288" i="22"/>
  <c r="AC4288" i="22" s="1"/>
  <c r="AM4288" i="22" s="1"/>
  <c r="Y4288" i="22"/>
  <c r="AB4288" i="22" s="1"/>
  <c r="AG4288" i="22" s="1"/>
  <c r="X4288" i="22"/>
  <c r="V4288" i="22"/>
  <c r="S4288" i="22"/>
  <c r="P4288" i="22"/>
  <c r="AO4287" i="22"/>
  <c r="AM4287" i="22"/>
  <c r="AL4287" i="22"/>
  <c r="AK4287" i="22"/>
  <c r="AI4287" i="22"/>
  <c r="AG4287" i="22"/>
  <c r="AF4287" i="22"/>
  <c r="AE4287" i="22"/>
  <c r="Z4287" i="22"/>
  <c r="AC4287" i="22" s="1"/>
  <c r="AN4287" i="22" s="1"/>
  <c r="Y4287" i="22"/>
  <c r="AB4287" i="22" s="1"/>
  <c r="AH4287" i="22" s="1"/>
  <c r="X4287" i="22"/>
  <c r="V4287" i="22"/>
  <c r="S4287" i="22"/>
  <c r="P4287" i="22"/>
  <c r="AO4286" i="22"/>
  <c r="AN4286" i="22"/>
  <c r="AL4286" i="22"/>
  <c r="AK4286" i="22"/>
  <c r="AI4286" i="22"/>
  <c r="AH4286" i="22"/>
  <c r="AF4286" i="22"/>
  <c r="AE4286" i="22"/>
  <c r="Z4286" i="22"/>
  <c r="AC4286" i="22" s="1"/>
  <c r="AM4286" i="22" s="1"/>
  <c r="Y4286" i="22"/>
  <c r="AB4286" i="22" s="1"/>
  <c r="AG4286" i="22" s="1"/>
  <c r="X4286" i="22"/>
  <c r="V4286" i="22"/>
  <c r="S4286" i="22"/>
  <c r="P4286" i="22"/>
  <c r="AO4285" i="22"/>
  <c r="AN4285" i="22"/>
  <c r="AL4285" i="22"/>
  <c r="AK4285" i="22"/>
  <c r="AI4285" i="22"/>
  <c r="AH4285" i="22"/>
  <c r="AF4285" i="22"/>
  <c r="AE4285" i="22"/>
  <c r="Z4285" i="22"/>
  <c r="AC4285" i="22" s="1"/>
  <c r="AM4285" i="22" s="1"/>
  <c r="Y4285" i="22"/>
  <c r="AB4285" i="22" s="1"/>
  <c r="AG4285" i="22" s="1"/>
  <c r="X4285" i="22"/>
  <c r="V4285" i="22"/>
  <c r="S4285" i="22"/>
  <c r="P4285" i="22"/>
  <c r="AO4284" i="22"/>
  <c r="AN4284" i="22"/>
  <c r="AL4284" i="22"/>
  <c r="AK4284" i="22"/>
  <c r="AI4284" i="22"/>
  <c r="AH4284" i="22"/>
  <c r="AF4284" i="22"/>
  <c r="AE4284" i="22"/>
  <c r="Z4284" i="22"/>
  <c r="AC4284" i="22" s="1"/>
  <c r="AM4284" i="22" s="1"/>
  <c r="Y4284" i="22"/>
  <c r="AB4284" i="22" s="1"/>
  <c r="AG4284" i="22" s="1"/>
  <c r="X4284" i="22"/>
  <c r="V4284" i="22"/>
  <c r="S4284" i="22"/>
  <c r="P4284" i="22"/>
  <c r="AO4283" i="22"/>
  <c r="AN4283" i="22"/>
  <c r="AL4283" i="22"/>
  <c r="AK4283" i="22"/>
  <c r="AI4283" i="22"/>
  <c r="AH4283" i="22"/>
  <c r="AF4283" i="22"/>
  <c r="AE4283" i="22"/>
  <c r="Z4283" i="22"/>
  <c r="AC4283" i="22" s="1"/>
  <c r="AM4283" i="22" s="1"/>
  <c r="Y4283" i="22"/>
  <c r="AB4283" i="22" s="1"/>
  <c r="AG4283" i="22" s="1"/>
  <c r="X4283" i="22"/>
  <c r="V4283" i="22"/>
  <c r="S4283" i="22"/>
  <c r="P4283" i="22"/>
  <c r="AO4282" i="22"/>
  <c r="AM4282" i="22"/>
  <c r="AL4282" i="22"/>
  <c r="AK4282" i="22"/>
  <c r="AI4282" i="22"/>
  <c r="AG4282" i="22"/>
  <c r="AF4282" i="22"/>
  <c r="AE4282" i="22"/>
  <c r="Z4282" i="22"/>
  <c r="AC4282" i="22" s="1"/>
  <c r="AN4282" i="22" s="1"/>
  <c r="Y4282" i="22"/>
  <c r="AB4282" i="22" s="1"/>
  <c r="AH4282" i="22" s="1"/>
  <c r="X4282" i="22"/>
  <c r="V4282" i="22"/>
  <c r="S4282" i="22"/>
  <c r="P4282" i="22"/>
  <c r="AO4281" i="22"/>
  <c r="AM4281" i="22"/>
  <c r="AL4281" i="22"/>
  <c r="AK4281" i="22"/>
  <c r="AI4281" i="22"/>
  <c r="AG4281" i="22"/>
  <c r="AF4281" i="22"/>
  <c r="AE4281" i="22"/>
  <c r="Z4281" i="22"/>
  <c r="AC4281" i="22" s="1"/>
  <c r="AN4281" i="22" s="1"/>
  <c r="Y4281" i="22"/>
  <c r="AB4281" i="22" s="1"/>
  <c r="AH4281" i="22" s="1"/>
  <c r="X4281" i="22"/>
  <c r="V4281" i="22"/>
  <c r="S4281" i="22"/>
  <c r="P4281" i="22"/>
  <c r="AO4280" i="22"/>
  <c r="AM4280" i="22"/>
  <c r="AL4280" i="22"/>
  <c r="AK4280" i="22"/>
  <c r="AI4280" i="22"/>
  <c r="AG4280" i="22"/>
  <c r="AF4280" i="22"/>
  <c r="AE4280" i="22"/>
  <c r="Z4280" i="22"/>
  <c r="AC4280" i="22" s="1"/>
  <c r="AN4280" i="22" s="1"/>
  <c r="Y4280" i="22"/>
  <c r="AB4280" i="22" s="1"/>
  <c r="AH4280" i="22" s="1"/>
  <c r="X4280" i="22"/>
  <c r="V4280" i="22"/>
  <c r="S4280" i="22"/>
  <c r="P4280" i="22"/>
  <c r="AO4279" i="22"/>
  <c r="AM4279" i="22"/>
  <c r="AL4279" i="22"/>
  <c r="AK4279" i="22"/>
  <c r="AI4279" i="22"/>
  <c r="AG4279" i="22"/>
  <c r="AF4279" i="22"/>
  <c r="AE4279" i="22"/>
  <c r="Z4279" i="22"/>
  <c r="AC4279" i="22" s="1"/>
  <c r="AN4279" i="22" s="1"/>
  <c r="Y4279" i="22"/>
  <c r="AB4279" i="22" s="1"/>
  <c r="AH4279" i="22" s="1"/>
  <c r="X4279" i="22"/>
  <c r="V4279" i="22"/>
  <c r="S4279" i="22"/>
  <c r="P4279" i="22"/>
  <c r="AO4278" i="22"/>
  <c r="AN4278" i="22"/>
  <c r="AL4278" i="22"/>
  <c r="AK4278" i="22"/>
  <c r="AI4278" i="22"/>
  <c r="AH4278" i="22"/>
  <c r="AF4278" i="22"/>
  <c r="AE4278" i="22"/>
  <c r="Z4278" i="22"/>
  <c r="AC4278" i="22" s="1"/>
  <c r="AM4278" i="22" s="1"/>
  <c r="Y4278" i="22"/>
  <c r="AB4278" i="22" s="1"/>
  <c r="AG4278" i="22" s="1"/>
  <c r="X4278" i="22"/>
  <c r="V4278" i="22"/>
  <c r="S4278" i="22"/>
  <c r="P4278" i="22"/>
  <c r="AO4277" i="22"/>
  <c r="AN4277" i="22"/>
  <c r="AL4277" i="22"/>
  <c r="AK4277" i="22"/>
  <c r="AI4277" i="22"/>
  <c r="AH4277" i="22"/>
  <c r="AF4277" i="22"/>
  <c r="AE4277" i="22"/>
  <c r="Z4277" i="22"/>
  <c r="AC4277" i="22" s="1"/>
  <c r="AM4277" i="22" s="1"/>
  <c r="Y4277" i="22"/>
  <c r="AB4277" i="22" s="1"/>
  <c r="AG4277" i="22" s="1"/>
  <c r="X4277" i="22"/>
  <c r="V4277" i="22"/>
  <c r="S4277" i="22"/>
  <c r="P4277" i="22"/>
  <c r="AO4276" i="22"/>
  <c r="AN4276" i="22"/>
  <c r="AL4276" i="22"/>
  <c r="AK4276" i="22"/>
  <c r="AI4276" i="22"/>
  <c r="AH4276" i="22"/>
  <c r="AF4276" i="22"/>
  <c r="AE4276" i="22"/>
  <c r="Z4276" i="22"/>
  <c r="AC4276" i="22" s="1"/>
  <c r="AM4276" i="22" s="1"/>
  <c r="Y4276" i="22"/>
  <c r="AB4276" i="22" s="1"/>
  <c r="AG4276" i="22" s="1"/>
  <c r="X4276" i="22"/>
  <c r="V4276" i="22"/>
  <c r="S4276" i="22"/>
  <c r="P4276" i="22"/>
  <c r="AO4275" i="22"/>
  <c r="AN4275" i="22"/>
  <c r="AM4275" i="22"/>
  <c r="AL4275" i="22"/>
  <c r="AK4275" i="22"/>
  <c r="AI4275" i="22"/>
  <c r="AG4275" i="22"/>
  <c r="AF4275" i="22"/>
  <c r="AE4275" i="22"/>
  <c r="Z4275" i="22"/>
  <c r="AC4275" i="22" s="1"/>
  <c r="Y4275" i="22"/>
  <c r="AB4275" i="22" s="1"/>
  <c r="AH4275" i="22" s="1"/>
  <c r="X4275" i="22"/>
  <c r="V4275" i="22"/>
  <c r="S4275" i="22"/>
  <c r="P4275" i="22"/>
  <c r="AO4274" i="22"/>
  <c r="AN4274" i="22"/>
  <c r="AM4274" i="22"/>
  <c r="AL4274" i="22"/>
  <c r="AK4274" i="22"/>
  <c r="AI4274" i="22"/>
  <c r="AG4274" i="22"/>
  <c r="AF4274" i="22"/>
  <c r="AE4274" i="22"/>
  <c r="Z4274" i="22"/>
  <c r="AC4274" i="22" s="1"/>
  <c r="Y4274" i="22"/>
  <c r="AB4274" i="22" s="1"/>
  <c r="AH4274" i="22" s="1"/>
  <c r="X4274" i="22"/>
  <c r="V4274" i="22"/>
  <c r="S4274" i="22"/>
  <c r="P4274" i="22"/>
  <c r="AN4273" i="22"/>
  <c r="AM4273" i="22"/>
  <c r="AL4273" i="22"/>
  <c r="AK4273" i="22"/>
  <c r="AH4273" i="22"/>
  <c r="AG4273" i="22"/>
  <c r="AF4273" i="22"/>
  <c r="AE4273" i="22"/>
  <c r="Z4273" i="22"/>
  <c r="AC4273" i="22" s="1"/>
  <c r="AO4273" i="22" s="1"/>
  <c r="Y4273" i="22"/>
  <c r="AB4273" i="22" s="1"/>
  <c r="AI4273" i="22" s="1"/>
  <c r="X4273" i="22"/>
  <c r="V4273" i="22"/>
  <c r="S4273" i="22"/>
  <c r="P4273" i="22"/>
  <c r="AO4272" i="22"/>
  <c r="AN4272" i="22"/>
  <c r="AM4272" i="22"/>
  <c r="AL4272" i="22"/>
  <c r="AK4272" i="22"/>
  <c r="AI4272" i="22"/>
  <c r="AG4272" i="22"/>
  <c r="AF4272" i="22"/>
  <c r="AE4272" i="22"/>
  <c r="Z4272" i="22"/>
  <c r="AC4272" i="22" s="1"/>
  <c r="Y4272" i="22"/>
  <c r="AB4272" i="22" s="1"/>
  <c r="AH4272" i="22" s="1"/>
  <c r="X4272" i="22"/>
  <c r="V4272" i="22"/>
  <c r="S4272" i="22"/>
  <c r="P4272" i="22"/>
  <c r="AO4271" i="22"/>
  <c r="AN4271" i="22"/>
  <c r="AM4271" i="22"/>
  <c r="AL4271" i="22"/>
  <c r="AK4271" i="22"/>
  <c r="AI4271" i="22"/>
  <c r="AG4271" i="22"/>
  <c r="AF4271" i="22"/>
  <c r="AE4271" i="22"/>
  <c r="Z4271" i="22"/>
  <c r="AC4271" i="22" s="1"/>
  <c r="Y4271" i="22"/>
  <c r="AB4271" i="22" s="1"/>
  <c r="AH4271" i="22" s="1"/>
  <c r="X4271" i="22"/>
  <c r="V4271" i="22"/>
  <c r="S4271" i="22"/>
  <c r="P4271" i="22"/>
  <c r="AN4270" i="22"/>
  <c r="AM4270" i="22"/>
  <c r="AL4270" i="22"/>
  <c r="AK4270" i="22"/>
  <c r="AH4270" i="22"/>
  <c r="AG4270" i="22"/>
  <c r="AF4270" i="22"/>
  <c r="AE4270" i="22"/>
  <c r="Z4270" i="22"/>
  <c r="AC4270" i="22" s="1"/>
  <c r="AO4270" i="22" s="1"/>
  <c r="Y4270" i="22"/>
  <c r="AB4270" i="22" s="1"/>
  <c r="AI4270" i="22" s="1"/>
  <c r="X4270" i="22"/>
  <c r="V4270" i="22"/>
  <c r="S4270" i="22"/>
  <c r="P4270" i="22"/>
  <c r="AO4269" i="22"/>
  <c r="AN4269" i="22"/>
  <c r="AM4269" i="22"/>
  <c r="AL4269" i="22"/>
  <c r="AK4269" i="22"/>
  <c r="AI4269" i="22"/>
  <c r="AG4269" i="22"/>
  <c r="AF4269" i="22"/>
  <c r="AE4269" i="22"/>
  <c r="Z4269" i="22"/>
  <c r="AC4269" i="22" s="1"/>
  <c r="Y4269" i="22"/>
  <c r="AB4269" i="22" s="1"/>
  <c r="AH4269" i="22" s="1"/>
  <c r="X4269" i="22"/>
  <c r="V4269" i="22"/>
  <c r="S4269" i="22"/>
  <c r="P4269" i="22"/>
  <c r="AO4268" i="22"/>
  <c r="AN4268" i="22"/>
  <c r="AM4268" i="22"/>
  <c r="AL4268" i="22"/>
  <c r="AK4268" i="22"/>
  <c r="AI4268" i="22"/>
  <c r="AG4268" i="22"/>
  <c r="AF4268" i="22"/>
  <c r="AE4268" i="22"/>
  <c r="Z4268" i="22"/>
  <c r="AC4268" i="22" s="1"/>
  <c r="Y4268" i="22"/>
  <c r="AB4268" i="22" s="1"/>
  <c r="AH4268" i="22" s="1"/>
  <c r="X4268" i="22"/>
  <c r="V4268" i="22"/>
  <c r="S4268" i="22"/>
  <c r="P4268" i="22"/>
  <c r="AN4267" i="22"/>
  <c r="AM4267" i="22"/>
  <c r="AL4267" i="22"/>
  <c r="AK4267" i="22"/>
  <c r="AH4267" i="22"/>
  <c r="AG4267" i="22"/>
  <c r="AF4267" i="22"/>
  <c r="AE4267" i="22"/>
  <c r="Z4267" i="22"/>
  <c r="AC4267" i="22" s="1"/>
  <c r="AO4267" i="22" s="1"/>
  <c r="Y4267" i="22"/>
  <c r="AB4267" i="22" s="1"/>
  <c r="AI4267" i="22" s="1"/>
  <c r="X4267" i="22"/>
  <c r="V4267" i="22"/>
  <c r="S4267" i="22"/>
  <c r="P4267" i="22"/>
  <c r="AN4266" i="22"/>
  <c r="AM4266" i="22"/>
  <c r="AL4266" i="22"/>
  <c r="AK4266" i="22"/>
  <c r="AH4266" i="22"/>
  <c r="AG4266" i="22"/>
  <c r="AF4266" i="22"/>
  <c r="AE4266" i="22"/>
  <c r="Z4266" i="22"/>
  <c r="AC4266" i="22" s="1"/>
  <c r="AO4266" i="22" s="1"/>
  <c r="Y4266" i="22"/>
  <c r="AB4266" i="22" s="1"/>
  <c r="AI4266" i="22" s="1"/>
  <c r="X4266" i="22"/>
  <c r="V4266" i="22"/>
  <c r="S4266" i="22"/>
  <c r="P4266" i="22"/>
  <c r="AN4265" i="22"/>
  <c r="AM4265" i="22"/>
  <c r="AL4265" i="22"/>
  <c r="AK4265" i="22"/>
  <c r="AH4265" i="22"/>
  <c r="AG4265" i="22"/>
  <c r="AF4265" i="22"/>
  <c r="AE4265" i="22"/>
  <c r="Z4265" i="22"/>
  <c r="AC4265" i="22" s="1"/>
  <c r="AO4265" i="22" s="1"/>
  <c r="Y4265" i="22"/>
  <c r="AB4265" i="22" s="1"/>
  <c r="AI4265" i="22" s="1"/>
  <c r="X4265" i="22"/>
  <c r="V4265" i="22"/>
  <c r="S4265" i="22"/>
  <c r="P4265" i="22"/>
  <c r="AN4264" i="22"/>
  <c r="AM4264" i="22"/>
  <c r="AL4264" i="22"/>
  <c r="AK4264" i="22"/>
  <c r="AH4264" i="22"/>
  <c r="AG4264" i="22"/>
  <c r="AF4264" i="22"/>
  <c r="AE4264" i="22"/>
  <c r="Z4264" i="22"/>
  <c r="AC4264" i="22" s="1"/>
  <c r="AO4264" i="22" s="1"/>
  <c r="Y4264" i="22"/>
  <c r="AB4264" i="22" s="1"/>
  <c r="AI4264" i="22" s="1"/>
  <c r="X4264" i="22"/>
  <c r="V4264" i="22"/>
  <c r="S4264" i="22"/>
  <c r="P4264" i="22"/>
  <c r="AN4263" i="22"/>
  <c r="AM4263" i="22"/>
  <c r="AL4263" i="22"/>
  <c r="AK4263" i="22"/>
  <c r="AH4263" i="22"/>
  <c r="AG4263" i="22"/>
  <c r="AF4263" i="22"/>
  <c r="AE4263" i="22"/>
  <c r="Z4263" i="22"/>
  <c r="AC4263" i="22" s="1"/>
  <c r="AO4263" i="22" s="1"/>
  <c r="Y4263" i="22"/>
  <c r="AB4263" i="22" s="1"/>
  <c r="AI4263" i="22" s="1"/>
  <c r="X4263" i="22"/>
  <c r="V4263" i="22"/>
  <c r="S4263" i="22"/>
  <c r="P4263" i="22"/>
  <c r="AN4262" i="22"/>
  <c r="AM4262" i="22"/>
  <c r="AL4262" i="22"/>
  <c r="AK4262" i="22"/>
  <c r="AH4262" i="22"/>
  <c r="AG4262" i="22"/>
  <c r="AF4262" i="22"/>
  <c r="AE4262" i="22"/>
  <c r="Z4262" i="22"/>
  <c r="AC4262" i="22" s="1"/>
  <c r="AO4262" i="22" s="1"/>
  <c r="Y4262" i="22"/>
  <c r="AB4262" i="22" s="1"/>
  <c r="AI4262" i="22" s="1"/>
  <c r="X4262" i="22"/>
  <c r="V4262" i="22"/>
  <c r="S4262" i="22"/>
  <c r="P4262" i="22"/>
  <c r="AO4261" i="22"/>
  <c r="AN4261" i="22"/>
  <c r="AM4261" i="22"/>
  <c r="AL4261" i="22"/>
  <c r="AK4261" i="22"/>
  <c r="AI4261" i="22"/>
  <c r="AG4261" i="22"/>
  <c r="AF4261" i="22"/>
  <c r="AE4261" i="22"/>
  <c r="Z4261" i="22"/>
  <c r="AC4261" i="22" s="1"/>
  <c r="Y4261" i="22"/>
  <c r="AB4261" i="22" s="1"/>
  <c r="AH4261" i="22" s="1"/>
  <c r="X4261" i="22"/>
  <c r="V4261" i="22"/>
  <c r="S4261" i="22"/>
  <c r="P4261" i="22"/>
  <c r="AO4260" i="22"/>
  <c r="AN4260" i="22"/>
  <c r="AM4260" i="22"/>
  <c r="AL4260" i="22"/>
  <c r="AK4260" i="22"/>
  <c r="AI4260" i="22"/>
  <c r="AG4260" i="22"/>
  <c r="AF4260" i="22"/>
  <c r="AE4260" i="22"/>
  <c r="Z4260" i="22"/>
  <c r="AC4260" i="22" s="1"/>
  <c r="Y4260" i="22"/>
  <c r="AB4260" i="22" s="1"/>
  <c r="AH4260" i="22" s="1"/>
  <c r="X4260" i="22"/>
  <c r="V4260" i="22"/>
  <c r="S4260" i="22"/>
  <c r="P4260" i="22"/>
  <c r="AO4259" i="22"/>
  <c r="AN4259" i="22"/>
  <c r="AM4259" i="22"/>
  <c r="AL4259" i="22"/>
  <c r="AK4259" i="22"/>
  <c r="AI4259" i="22"/>
  <c r="AG4259" i="22"/>
  <c r="AF4259" i="22"/>
  <c r="AE4259" i="22"/>
  <c r="Z4259" i="22"/>
  <c r="AC4259" i="22" s="1"/>
  <c r="Y4259" i="22"/>
  <c r="AB4259" i="22" s="1"/>
  <c r="AH4259" i="22" s="1"/>
  <c r="X4259" i="22"/>
  <c r="V4259" i="22"/>
  <c r="S4259" i="22"/>
  <c r="P4259" i="22"/>
  <c r="AO4258" i="22"/>
  <c r="AN4258" i="22"/>
  <c r="AM4258" i="22"/>
  <c r="AL4258" i="22"/>
  <c r="AK4258" i="22"/>
  <c r="AI4258" i="22"/>
  <c r="AG4258" i="22"/>
  <c r="AF4258" i="22"/>
  <c r="AE4258" i="22"/>
  <c r="Z4258" i="22"/>
  <c r="AC4258" i="22" s="1"/>
  <c r="Y4258" i="22"/>
  <c r="AB4258" i="22" s="1"/>
  <c r="AH4258" i="22" s="1"/>
  <c r="X4258" i="22"/>
  <c r="V4258" i="22"/>
  <c r="S4258" i="22"/>
  <c r="P4258" i="22"/>
  <c r="AN4257" i="22"/>
  <c r="AM4257" i="22"/>
  <c r="AL4257" i="22"/>
  <c r="AK4257" i="22"/>
  <c r="AH4257" i="22"/>
  <c r="AG4257" i="22"/>
  <c r="AF4257" i="22"/>
  <c r="AE4257" i="22"/>
  <c r="Z4257" i="22"/>
  <c r="AC4257" i="22" s="1"/>
  <c r="AO4257" i="22" s="1"/>
  <c r="Y4257" i="22"/>
  <c r="AB4257" i="22" s="1"/>
  <c r="AI4257" i="22" s="1"/>
  <c r="X4257" i="22"/>
  <c r="V4257" i="22"/>
  <c r="S4257" i="22"/>
  <c r="P4257" i="22"/>
  <c r="AO4256" i="22"/>
  <c r="AN4256" i="22"/>
  <c r="AM4256" i="22"/>
  <c r="AL4256" i="22"/>
  <c r="AK4256" i="22"/>
  <c r="AI4256" i="22"/>
  <c r="AG4256" i="22"/>
  <c r="AF4256" i="22"/>
  <c r="AE4256" i="22"/>
  <c r="Z4256" i="22"/>
  <c r="AC4256" i="22" s="1"/>
  <c r="Y4256" i="22"/>
  <c r="AB4256" i="22" s="1"/>
  <c r="AH4256" i="22" s="1"/>
  <c r="X4256" i="22"/>
  <c r="V4256" i="22"/>
  <c r="S4256" i="22"/>
  <c r="P4256" i="22"/>
  <c r="AN4255" i="22"/>
  <c r="AM4255" i="22"/>
  <c r="AL4255" i="22"/>
  <c r="AK4255" i="22"/>
  <c r="AH4255" i="22"/>
  <c r="AG4255" i="22"/>
  <c r="AF4255" i="22"/>
  <c r="AE4255" i="22"/>
  <c r="Z4255" i="22"/>
  <c r="AC4255" i="22" s="1"/>
  <c r="AO4255" i="22" s="1"/>
  <c r="Y4255" i="22"/>
  <c r="AB4255" i="22" s="1"/>
  <c r="AI4255" i="22" s="1"/>
  <c r="X4255" i="22"/>
  <c r="V4255" i="22"/>
  <c r="S4255" i="22"/>
  <c r="P4255" i="22"/>
  <c r="AN4254" i="22"/>
  <c r="AM4254" i="22"/>
  <c r="AL4254" i="22"/>
  <c r="AK4254" i="22"/>
  <c r="AH4254" i="22"/>
  <c r="AG4254" i="22"/>
  <c r="AF4254" i="22"/>
  <c r="AE4254" i="22"/>
  <c r="Z4254" i="22"/>
  <c r="AC4254" i="22" s="1"/>
  <c r="AO4254" i="22" s="1"/>
  <c r="Y4254" i="22"/>
  <c r="AB4254" i="22" s="1"/>
  <c r="AI4254" i="22" s="1"/>
  <c r="X4254" i="22"/>
  <c r="V4254" i="22"/>
  <c r="S4254" i="22"/>
  <c r="P4254" i="22"/>
  <c r="AO4253" i="22"/>
  <c r="AN4253" i="22"/>
  <c r="AL4253" i="22"/>
  <c r="AK4253" i="22"/>
  <c r="AI4253" i="22"/>
  <c r="AH4253" i="22"/>
  <c r="AF4253" i="22"/>
  <c r="AE4253" i="22"/>
  <c r="Z4253" i="22"/>
  <c r="AC4253" i="22" s="1"/>
  <c r="AM4253" i="22" s="1"/>
  <c r="Y4253" i="22"/>
  <c r="AB4253" i="22" s="1"/>
  <c r="AG4253" i="22" s="1"/>
  <c r="X4253" i="22"/>
  <c r="V4253" i="22"/>
  <c r="S4253" i="22"/>
  <c r="P4253" i="22"/>
  <c r="AO4252" i="22"/>
  <c r="AN4252" i="22"/>
  <c r="AM4252" i="22"/>
  <c r="AL4252" i="22"/>
  <c r="AK4252" i="22"/>
  <c r="AI4252" i="22"/>
  <c r="AG4252" i="22"/>
  <c r="AF4252" i="22"/>
  <c r="AE4252" i="22"/>
  <c r="Z4252" i="22"/>
  <c r="AC4252" i="22" s="1"/>
  <c r="Y4252" i="22"/>
  <c r="AB4252" i="22" s="1"/>
  <c r="AH4252" i="22" s="1"/>
  <c r="X4252" i="22"/>
  <c r="V4252" i="22"/>
  <c r="S4252" i="22"/>
  <c r="P4252" i="22"/>
  <c r="AO4251" i="22"/>
  <c r="AN4251" i="22"/>
  <c r="AL4251" i="22"/>
  <c r="AK4251" i="22"/>
  <c r="AI4251" i="22"/>
  <c r="AH4251" i="22"/>
  <c r="AF4251" i="22"/>
  <c r="AE4251" i="22"/>
  <c r="Z4251" i="22"/>
  <c r="AC4251" i="22" s="1"/>
  <c r="AM4251" i="22" s="1"/>
  <c r="Y4251" i="22"/>
  <c r="AB4251" i="22" s="1"/>
  <c r="AG4251" i="22" s="1"/>
  <c r="X4251" i="22"/>
  <c r="V4251" i="22"/>
  <c r="S4251" i="22"/>
  <c r="P4251" i="22"/>
  <c r="AO4250" i="22"/>
  <c r="AN4250" i="22"/>
  <c r="AL4250" i="22"/>
  <c r="AK4250" i="22"/>
  <c r="AI4250" i="22"/>
  <c r="AH4250" i="22"/>
  <c r="AF4250" i="22"/>
  <c r="AE4250" i="22"/>
  <c r="Z4250" i="22"/>
  <c r="AC4250" i="22" s="1"/>
  <c r="AM4250" i="22" s="1"/>
  <c r="Y4250" i="22"/>
  <c r="AB4250" i="22" s="1"/>
  <c r="AG4250" i="22" s="1"/>
  <c r="X4250" i="22"/>
  <c r="V4250" i="22"/>
  <c r="S4250" i="22"/>
  <c r="P4250" i="22"/>
  <c r="AO4249" i="22"/>
  <c r="AN4249" i="22"/>
  <c r="AM4249" i="22"/>
  <c r="AL4249" i="22"/>
  <c r="AK4249" i="22"/>
  <c r="AI4249" i="22"/>
  <c r="AG4249" i="22"/>
  <c r="AF4249" i="22"/>
  <c r="AE4249" i="22"/>
  <c r="Z4249" i="22"/>
  <c r="AC4249" i="22" s="1"/>
  <c r="Y4249" i="22"/>
  <c r="AB4249" i="22" s="1"/>
  <c r="AH4249" i="22" s="1"/>
  <c r="X4249" i="22"/>
  <c r="V4249" i="22"/>
  <c r="S4249" i="22"/>
  <c r="P4249" i="22"/>
  <c r="AO4248" i="22"/>
  <c r="AN4248" i="22"/>
  <c r="AM4248" i="22"/>
  <c r="AL4248" i="22"/>
  <c r="AK4248" i="22"/>
  <c r="AI4248" i="22"/>
  <c r="AG4248" i="22"/>
  <c r="AF4248" i="22"/>
  <c r="AE4248" i="22"/>
  <c r="Z4248" i="22"/>
  <c r="AC4248" i="22" s="1"/>
  <c r="Y4248" i="22"/>
  <c r="AB4248" i="22" s="1"/>
  <c r="AH4248" i="22" s="1"/>
  <c r="X4248" i="22"/>
  <c r="V4248" i="22"/>
  <c r="S4248" i="22"/>
  <c r="P4248" i="22"/>
  <c r="AN4247" i="22"/>
  <c r="AM4247" i="22"/>
  <c r="AL4247" i="22"/>
  <c r="AK4247" i="22"/>
  <c r="AH4247" i="22"/>
  <c r="AG4247" i="22"/>
  <c r="AF4247" i="22"/>
  <c r="AE4247" i="22"/>
  <c r="Z4247" i="22"/>
  <c r="AC4247" i="22" s="1"/>
  <c r="AO4247" i="22" s="1"/>
  <c r="Y4247" i="22"/>
  <c r="AB4247" i="22" s="1"/>
  <c r="AI4247" i="22" s="1"/>
  <c r="X4247" i="22"/>
  <c r="V4247" i="22"/>
  <c r="S4247" i="22"/>
  <c r="P4247" i="22"/>
  <c r="AO4246" i="22"/>
  <c r="AN4246" i="22"/>
  <c r="AM4246" i="22"/>
  <c r="AL4246" i="22"/>
  <c r="AK4246" i="22"/>
  <c r="AI4246" i="22"/>
  <c r="AG4246" i="22"/>
  <c r="AF4246" i="22"/>
  <c r="AE4246" i="22"/>
  <c r="Z4246" i="22"/>
  <c r="AC4246" i="22" s="1"/>
  <c r="Y4246" i="22"/>
  <c r="AB4246" i="22" s="1"/>
  <c r="AH4246" i="22" s="1"/>
  <c r="X4246" i="22"/>
  <c r="V4246" i="22"/>
  <c r="S4246" i="22"/>
  <c r="P4246" i="22"/>
  <c r="AO4245" i="22"/>
  <c r="AN4245" i="22"/>
  <c r="AM4245" i="22"/>
  <c r="AL4245" i="22"/>
  <c r="AK4245" i="22"/>
  <c r="AI4245" i="22"/>
  <c r="AG4245" i="22"/>
  <c r="AF4245" i="22"/>
  <c r="AE4245" i="22"/>
  <c r="Z4245" i="22"/>
  <c r="AC4245" i="22" s="1"/>
  <c r="Y4245" i="22"/>
  <c r="AB4245" i="22" s="1"/>
  <c r="AH4245" i="22" s="1"/>
  <c r="X4245" i="22"/>
  <c r="V4245" i="22"/>
  <c r="S4245" i="22"/>
  <c r="P4245" i="22"/>
  <c r="AN4244" i="22"/>
  <c r="AM4244" i="22"/>
  <c r="AL4244" i="22"/>
  <c r="AK4244" i="22"/>
  <c r="AH4244" i="22"/>
  <c r="AG4244" i="22"/>
  <c r="AF4244" i="22"/>
  <c r="AE4244" i="22"/>
  <c r="Z4244" i="22"/>
  <c r="AC4244" i="22" s="1"/>
  <c r="AO4244" i="22" s="1"/>
  <c r="Y4244" i="22"/>
  <c r="AB4244" i="22" s="1"/>
  <c r="AI4244" i="22" s="1"/>
  <c r="X4244" i="22"/>
  <c r="V4244" i="22"/>
  <c r="S4244" i="22"/>
  <c r="P4244" i="22"/>
  <c r="AN4243" i="22"/>
  <c r="AM4243" i="22"/>
  <c r="AL4243" i="22"/>
  <c r="AK4243" i="22"/>
  <c r="AH4243" i="22"/>
  <c r="AG4243" i="22"/>
  <c r="AF4243" i="22"/>
  <c r="AE4243" i="22"/>
  <c r="Z4243" i="22"/>
  <c r="AC4243" i="22" s="1"/>
  <c r="AO4243" i="22" s="1"/>
  <c r="Y4243" i="22"/>
  <c r="AB4243" i="22" s="1"/>
  <c r="AI4243" i="22" s="1"/>
  <c r="X4243" i="22"/>
  <c r="V4243" i="22"/>
  <c r="S4243" i="22"/>
  <c r="P4243" i="22"/>
  <c r="AN4242" i="22"/>
  <c r="AM4242" i="22"/>
  <c r="AL4242" i="22"/>
  <c r="AK4242" i="22"/>
  <c r="AH4242" i="22"/>
  <c r="AG4242" i="22"/>
  <c r="AF4242" i="22"/>
  <c r="AE4242" i="22"/>
  <c r="Z4242" i="22"/>
  <c r="AC4242" i="22" s="1"/>
  <c r="AO4242" i="22" s="1"/>
  <c r="Y4242" i="22"/>
  <c r="AB4242" i="22" s="1"/>
  <c r="AI4242" i="22" s="1"/>
  <c r="X4242" i="22"/>
  <c r="V4242" i="22"/>
  <c r="S4242" i="22"/>
  <c r="P4242" i="22"/>
  <c r="AO4241" i="22"/>
  <c r="AN4241" i="22"/>
  <c r="AM4241" i="22"/>
  <c r="AL4241" i="22"/>
  <c r="AK4241" i="22"/>
  <c r="AI4241" i="22"/>
  <c r="AG4241" i="22"/>
  <c r="AF4241" i="22"/>
  <c r="AE4241" i="22"/>
  <c r="Z4241" i="22"/>
  <c r="AC4241" i="22" s="1"/>
  <c r="Y4241" i="22"/>
  <c r="AB4241" i="22" s="1"/>
  <c r="AH4241" i="22" s="1"/>
  <c r="X4241" i="22"/>
  <c r="V4241" i="22"/>
  <c r="S4241" i="22"/>
  <c r="P4241" i="22"/>
  <c r="AO4240" i="22"/>
  <c r="AN4240" i="22"/>
  <c r="AM4240" i="22"/>
  <c r="AL4240" i="22"/>
  <c r="AK4240" i="22"/>
  <c r="AI4240" i="22"/>
  <c r="AG4240" i="22"/>
  <c r="AF4240" i="22"/>
  <c r="AE4240" i="22"/>
  <c r="Z4240" i="22"/>
  <c r="AC4240" i="22" s="1"/>
  <c r="Y4240" i="22"/>
  <c r="AB4240" i="22" s="1"/>
  <c r="AH4240" i="22" s="1"/>
  <c r="X4240" i="22"/>
  <c r="V4240" i="22"/>
  <c r="S4240" i="22"/>
  <c r="P4240" i="22"/>
  <c r="AN4239" i="22"/>
  <c r="AM4239" i="22"/>
  <c r="AL4239" i="22"/>
  <c r="AK4239" i="22"/>
  <c r="AH4239" i="22"/>
  <c r="AG4239" i="22"/>
  <c r="AF4239" i="22"/>
  <c r="AE4239" i="22"/>
  <c r="Z4239" i="22"/>
  <c r="AC4239" i="22" s="1"/>
  <c r="AO4239" i="22" s="1"/>
  <c r="Y4239" i="22"/>
  <c r="AB4239" i="22" s="1"/>
  <c r="AI4239" i="22" s="1"/>
  <c r="X4239" i="22"/>
  <c r="V4239" i="22"/>
  <c r="S4239" i="22"/>
  <c r="P4239" i="22"/>
  <c r="AO4238" i="22"/>
  <c r="AN4238" i="22"/>
  <c r="AL4238" i="22"/>
  <c r="AK4238" i="22"/>
  <c r="AI4238" i="22"/>
  <c r="AH4238" i="22"/>
  <c r="AF4238" i="22"/>
  <c r="AE4238" i="22"/>
  <c r="Z4238" i="22"/>
  <c r="AC4238" i="22" s="1"/>
  <c r="AM4238" i="22" s="1"/>
  <c r="Y4238" i="22"/>
  <c r="AB4238" i="22" s="1"/>
  <c r="AG4238" i="22" s="1"/>
  <c r="X4238" i="22"/>
  <c r="V4238" i="22"/>
  <c r="S4238" i="22"/>
  <c r="P4238" i="22"/>
  <c r="AO4237" i="22"/>
  <c r="AN4237" i="22"/>
  <c r="AM4237" i="22"/>
  <c r="AL4237" i="22"/>
  <c r="AK4237" i="22"/>
  <c r="AI4237" i="22"/>
  <c r="AG4237" i="22"/>
  <c r="AF4237" i="22"/>
  <c r="AE4237" i="22"/>
  <c r="Z4237" i="22"/>
  <c r="AC4237" i="22" s="1"/>
  <c r="Y4237" i="22"/>
  <c r="AB4237" i="22" s="1"/>
  <c r="AH4237" i="22" s="1"/>
  <c r="X4237" i="22"/>
  <c r="V4237" i="22"/>
  <c r="S4237" i="22"/>
  <c r="P4237" i="22"/>
  <c r="AO4236" i="22"/>
  <c r="AN4236" i="22"/>
  <c r="AM4236" i="22"/>
  <c r="AL4236" i="22"/>
  <c r="AK4236" i="22"/>
  <c r="AI4236" i="22"/>
  <c r="AG4236" i="22"/>
  <c r="AF4236" i="22"/>
  <c r="AE4236" i="22"/>
  <c r="Z4236" i="22"/>
  <c r="AC4236" i="22" s="1"/>
  <c r="Y4236" i="22"/>
  <c r="AB4236" i="22" s="1"/>
  <c r="AH4236" i="22" s="1"/>
  <c r="X4236" i="22"/>
  <c r="V4236" i="22"/>
  <c r="S4236" i="22"/>
  <c r="P4236" i="22"/>
  <c r="AO4235" i="22"/>
  <c r="AN4235" i="22"/>
  <c r="AL4235" i="22"/>
  <c r="AK4235" i="22"/>
  <c r="AI4235" i="22"/>
  <c r="AH4235" i="22"/>
  <c r="AF4235" i="22"/>
  <c r="AE4235" i="22"/>
  <c r="Z4235" i="22"/>
  <c r="AC4235" i="22" s="1"/>
  <c r="AM4235" i="22" s="1"/>
  <c r="Y4235" i="22"/>
  <c r="AB4235" i="22" s="1"/>
  <c r="AG4235" i="22" s="1"/>
  <c r="X4235" i="22"/>
  <c r="V4235" i="22"/>
  <c r="S4235" i="22"/>
  <c r="P4235" i="22"/>
  <c r="AO4234" i="22"/>
  <c r="AN4234" i="22"/>
  <c r="AL4234" i="22"/>
  <c r="AK4234" i="22"/>
  <c r="AI4234" i="22"/>
  <c r="AH4234" i="22"/>
  <c r="AF4234" i="22"/>
  <c r="AE4234" i="22"/>
  <c r="Z4234" i="22"/>
  <c r="AC4234" i="22" s="1"/>
  <c r="AM4234" i="22" s="1"/>
  <c r="Y4234" i="22"/>
  <c r="AB4234" i="22" s="1"/>
  <c r="AG4234" i="22" s="1"/>
  <c r="X4234" i="22"/>
  <c r="V4234" i="22"/>
  <c r="S4234" i="22"/>
  <c r="P4234" i="22"/>
  <c r="AO4233" i="22"/>
  <c r="AN4233" i="22"/>
  <c r="AL4233" i="22"/>
  <c r="AK4233" i="22"/>
  <c r="AI4233" i="22"/>
  <c r="AH4233" i="22"/>
  <c r="AF4233" i="22"/>
  <c r="AE4233" i="22"/>
  <c r="Z4233" i="22"/>
  <c r="AC4233" i="22" s="1"/>
  <c r="AM4233" i="22" s="1"/>
  <c r="Y4233" i="22"/>
  <c r="AB4233" i="22" s="1"/>
  <c r="AG4233" i="22" s="1"/>
  <c r="X4233" i="22"/>
  <c r="V4233" i="22"/>
  <c r="S4233" i="22"/>
  <c r="P4233" i="22"/>
  <c r="AO4232" i="22"/>
  <c r="AN4232" i="22"/>
  <c r="AL4232" i="22"/>
  <c r="AK4232" i="22"/>
  <c r="AI4232" i="22"/>
  <c r="AH4232" i="22"/>
  <c r="AF4232" i="22"/>
  <c r="AE4232" i="22"/>
  <c r="Z4232" i="22"/>
  <c r="AC4232" i="22" s="1"/>
  <c r="AM4232" i="22" s="1"/>
  <c r="Y4232" i="22"/>
  <c r="AB4232" i="22" s="1"/>
  <c r="AG4232" i="22" s="1"/>
  <c r="X4232" i="22"/>
  <c r="V4232" i="22"/>
  <c r="S4232" i="22"/>
  <c r="P4232" i="22"/>
  <c r="AO4231" i="22"/>
  <c r="AN4231" i="22"/>
  <c r="AL4231" i="22"/>
  <c r="AK4231" i="22"/>
  <c r="AI4231" i="22"/>
  <c r="AH4231" i="22"/>
  <c r="AF4231" i="22"/>
  <c r="AE4231" i="22"/>
  <c r="Z4231" i="22"/>
  <c r="AC4231" i="22" s="1"/>
  <c r="AM4231" i="22" s="1"/>
  <c r="Y4231" i="22"/>
  <c r="AB4231" i="22" s="1"/>
  <c r="AG4231" i="22" s="1"/>
  <c r="X4231" i="22"/>
  <c r="V4231" i="22"/>
  <c r="S4231" i="22"/>
  <c r="P4231" i="22"/>
  <c r="AO4230" i="22"/>
  <c r="AM4230" i="22"/>
  <c r="AL4230" i="22"/>
  <c r="AK4230" i="22"/>
  <c r="AI4230" i="22"/>
  <c r="AG4230" i="22"/>
  <c r="AF4230" i="22"/>
  <c r="AE4230" i="22"/>
  <c r="Z4230" i="22"/>
  <c r="AC4230" i="22" s="1"/>
  <c r="AN4230" i="22" s="1"/>
  <c r="Y4230" i="22"/>
  <c r="AB4230" i="22" s="1"/>
  <c r="AH4230" i="22" s="1"/>
  <c r="X4230" i="22"/>
  <c r="V4230" i="22"/>
  <c r="S4230" i="22"/>
  <c r="P4230" i="22"/>
  <c r="AO4229" i="22"/>
  <c r="AN4229" i="22"/>
  <c r="AL4229" i="22"/>
  <c r="AK4229" i="22"/>
  <c r="AI4229" i="22"/>
  <c r="AH4229" i="22"/>
  <c r="AF4229" i="22"/>
  <c r="AE4229" i="22"/>
  <c r="Z4229" i="22"/>
  <c r="AC4229" i="22" s="1"/>
  <c r="AM4229" i="22" s="1"/>
  <c r="Y4229" i="22"/>
  <c r="AB4229" i="22" s="1"/>
  <c r="AG4229" i="22" s="1"/>
  <c r="X4229" i="22"/>
  <c r="V4229" i="22"/>
  <c r="S4229" i="22"/>
  <c r="P4229" i="22"/>
  <c r="AO4228" i="22"/>
  <c r="AM4228" i="22"/>
  <c r="AL4228" i="22"/>
  <c r="AK4228" i="22"/>
  <c r="AI4228" i="22"/>
  <c r="AG4228" i="22"/>
  <c r="AF4228" i="22"/>
  <c r="AE4228" i="22"/>
  <c r="Z4228" i="22"/>
  <c r="AC4228" i="22" s="1"/>
  <c r="AN4228" i="22" s="1"/>
  <c r="Y4228" i="22"/>
  <c r="AB4228" i="22" s="1"/>
  <c r="AH4228" i="22" s="1"/>
  <c r="X4228" i="22"/>
  <c r="V4228" i="22"/>
  <c r="S4228" i="22"/>
  <c r="P4228" i="22"/>
  <c r="AO4227" i="22"/>
  <c r="AM4227" i="22"/>
  <c r="AL4227" i="22"/>
  <c r="AK4227" i="22"/>
  <c r="AI4227" i="22"/>
  <c r="AG4227" i="22"/>
  <c r="AF4227" i="22"/>
  <c r="AE4227" i="22"/>
  <c r="Z4227" i="22"/>
  <c r="AC4227" i="22" s="1"/>
  <c r="AN4227" i="22" s="1"/>
  <c r="Y4227" i="22"/>
  <c r="AB4227" i="22" s="1"/>
  <c r="AH4227" i="22" s="1"/>
  <c r="X4227" i="22"/>
  <c r="V4227" i="22"/>
  <c r="S4227" i="22"/>
  <c r="P4227" i="22"/>
  <c r="AN4226" i="22"/>
  <c r="AM4226" i="22"/>
  <c r="AL4226" i="22"/>
  <c r="AK4226" i="22"/>
  <c r="AH4226" i="22"/>
  <c r="AG4226" i="22"/>
  <c r="AF4226" i="22"/>
  <c r="AE4226" i="22"/>
  <c r="Z4226" i="22"/>
  <c r="AC4226" i="22" s="1"/>
  <c r="AO4226" i="22" s="1"/>
  <c r="Y4226" i="22"/>
  <c r="AB4226" i="22" s="1"/>
  <c r="AI4226" i="22" s="1"/>
  <c r="X4226" i="22"/>
  <c r="V4226" i="22"/>
  <c r="S4226" i="22"/>
  <c r="P4226" i="22"/>
  <c r="AO4225" i="22"/>
  <c r="AM4225" i="22"/>
  <c r="AL4225" i="22"/>
  <c r="AK4225" i="22"/>
  <c r="AI4225" i="22"/>
  <c r="AG4225" i="22"/>
  <c r="AF4225" i="22"/>
  <c r="AE4225" i="22"/>
  <c r="Z4225" i="22"/>
  <c r="AC4225" i="22" s="1"/>
  <c r="AN4225" i="22" s="1"/>
  <c r="Y4225" i="22"/>
  <c r="AB4225" i="22" s="1"/>
  <c r="AH4225" i="22" s="1"/>
  <c r="X4225" i="22"/>
  <c r="V4225" i="22"/>
  <c r="S4225" i="22"/>
  <c r="P4225" i="22"/>
  <c r="AN4224" i="22"/>
  <c r="AM4224" i="22"/>
  <c r="AL4224" i="22"/>
  <c r="AK4224" i="22"/>
  <c r="AH4224" i="22"/>
  <c r="AG4224" i="22"/>
  <c r="AF4224" i="22"/>
  <c r="AE4224" i="22"/>
  <c r="Z4224" i="22"/>
  <c r="AC4224" i="22" s="1"/>
  <c r="AO4224" i="22" s="1"/>
  <c r="Y4224" i="22"/>
  <c r="AB4224" i="22" s="1"/>
  <c r="AI4224" i="22" s="1"/>
  <c r="X4224" i="22"/>
  <c r="V4224" i="22"/>
  <c r="S4224" i="22"/>
  <c r="P4224" i="22"/>
  <c r="AN4223" i="22"/>
  <c r="AM4223" i="22"/>
  <c r="AL4223" i="22"/>
  <c r="AK4223" i="22"/>
  <c r="AH4223" i="22"/>
  <c r="AG4223" i="22"/>
  <c r="AF4223" i="22"/>
  <c r="AE4223" i="22"/>
  <c r="Z4223" i="22"/>
  <c r="AC4223" i="22" s="1"/>
  <c r="AO4223" i="22" s="1"/>
  <c r="Y4223" i="22"/>
  <c r="AB4223" i="22" s="1"/>
  <c r="AI4223" i="22" s="1"/>
  <c r="X4223" i="22"/>
  <c r="V4223" i="22"/>
  <c r="S4223" i="22"/>
  <c r="P4223" i="22"/>
  <c r="AO4222" i="22"/>
  <c r="AM4222" i="22"/>
  <c r="AL4222" i="22"/>
  <c r="AK4222" i="22"/>
  <c r="AI4222" i="22"/>
  <c r="AG4222" i="22"/>
  <c r="AF4222" i="22"/>
  <c r="AE4222" i="22"/>
  <c r="Z4222" i="22"/>
  <c r="AC4222" i="22" s="1"/>
  <c r="AN4222" i="22" s="1"/>
  <c r="Y4222" i="22"/>
  <c r="AB4222" i="22" s="1"/>
  <c r="AH4222" i="22" s="1"/>
  <c r="X4222" i="22"/>
  <c r="V4222" i="22"/>
  <c r="S4222" i="22"/>
  <c r="P4222" i="22"/>
  <c r="AO4221" i="22"/>
  <c r="AN4221" i="22"/>
  <c r="AL4221" i="22"/>
  <c r="AK4221" i="22"/>
  <c r="AI4221" i="22"/>
  <c r="AH4221" i="22"/>
  <c r="AF4221" i="22"/>
  <c r="AE4221" i="22"/>
  <c r="Z4221" i="22"/>
  <c r="AC4221" i="22" s="1"/>
  <c r="AM4221" i="22" s="1"/>
  <c r="Y4221" i="22"/>
  <c r="AB4221" i="22" s="1"/>
  <c r="AG4221" i="22" s="1"/>
  <c r="X4221" i="22"/>
  <c r="V4221" i="22"/>
  <c r="S4221" i="22"/>
  <c r="P4221" i="22"/>
  <c r="AN4220" i="22"/>
  <c r="AM4220" i="22"/>
  <c r="AL4220" i="22"/>
  <c r="AK4220" i="22"/>
  <c r="AH4220" i="22"/>
  <c r="AG4220" i="22"/>
  <c r="AF4220" i="22"/>
  <c r="AE4220" i="22"/>
  <c r="Z4220" i="22"/>
  <c r="AC4220" i="22" s="1"/>
  <c r="AO4220" i="22" s="1"/>
  <c r="Y4220" i="22"/>
  <c r="AB4220" i="22" s="1"/>
  <c r="AI4220" i="22" s="1"/>
  <c r="X4220" i="22"/>
  <c r="V4220" i="22"/>
  <c r="S4220" i="22"/>
  <c r="P4220" i="22"/>
  <c r="AO4219" i="22"/>
  <c r="AN4219" i="22"/>
  <c r="AL4219" i="22"/>
  <c r="AK4219" i="22"/>
  <c r="AI4219" i="22"/>
  <c r="AH4219" i="22"/>
  <c r="AF4219" i="22"/>
  <c r="AE4219" i="22"/>
  <c r="Z4219" i="22"/>
  <c r="AC4219" i="22" s="1"/>
  <c r="AM4219" i="22" s="1"/>
  <c r="Y4219" i="22"/>
  <c r="AB4219" i="22" s="1"/>
  <c r="AG4219" i="22" s="1"/>
  <c r="X4219" i="22"/>
  <c r="V4219" i="22"/>
  <c r="S4219" i="22"/>
  <c r="P4219" i="22"/>
  <c r="AO4218" i="22"/>
  <c r="AN4218" i="22"/>
  <c r="AL4218" i="22"/>
  <c r="AK4218" i="22"/>
  <c r="AI4218" i="22"/>
  <c r="AH4218" i="22"/>
  <c r="AF4218" i="22"/>
  <c r="AE4218" i="22"/>
  <c r="Z4218" i="22"/>
  <c r="AC4218" i="22" s="1"/>
  <c r="AM4218" i="22" s="1"/>
  <c r="Y4218" i="22"/>
  <c r="AB4218" i="22" s="1"/>
  <c r="AG4218" i="22" s="1"/>
  <c r="X4218" i="22"/>
  <c r="V4218" i="22"/>
  <c r="S4218" i="22"/>
  <c r="P4218" i="22"/>
  <c r="AO4217" i="22"/>
  <c r="AN4217" i="22"/>
  <c r="AL4217" i="22"/>
  <c r="AK4217" i="22"/>
  <c r="AI4217" i="22"/>
  <c r="AH4217" i="22"/>
  <c r="AF4217" i="22"/>
  <c r="AE4217" i="22"/>
  <c r="Z4217" i="22"/>
  <c r="AC4217" i="22" s="1"/>
  <c r="AM4217" i="22" s="1"/>
  <c r="Y4217" i="22"/>
  <c r="AB4217" i="22" s="1"/>
  <c r="AG4217" i="22" s="1"/>
  <c r="X4217" i="22"/>
  <c r="V4217" i="22"/>
  <c r="S4217" i="22"/>
  <c r="P4217" i="22"/>
  <c r="AO4216" i="22"/>
  <c r="AM4216" i="22"/>
  <c r="AL4216" i="22"/>
  <c r="AK4216" i="22"/>
  <c r="AI4216" i="22"/>
  <c r="AG4216" i="22"/>
  <c r="AF4216" i="22"/>
  <c r="AE4216" i="22"/>
  <c r="Z4216" i="22"/>
  <c r="AC4216" i="22" s="1"/>
  <c r="AN4216" i="22" s="1"/>
  <c r="Y4216" i="22"/>
  <c r="AB4216" i="22" s="1"/>
  <c r="AH4216" i="22" s="1"/>
  <c r="X4216" i="22"/>
  <c r="V4216" i="22"/>
  <c r="S4216" i="22"/>
  <c r="P4216" i="22"/>
  <c r="AO4215" i="22"/>
  <c r="AN4215" i="22"/>
  <c r="AL4215" i="22"/>
  <c r="AK4215" i="22"/>
  <c r="AI4215" i="22"/>
  <c r="AH4215" i="22"/>
  <c r="AF4215" i="22"/>
  <c r="AE4215" i="22"/>
  <c r="Z4215" i="22"/>
  <c r="AC4215" i="22" s="1"/>
  <c r="AM4215" i="22" s="1"/>
  <c r="Y4215" i="22"/>
  <c r="AB4215" i="22" s="1"/>
  <c r="AG4215" i="22" s="1"/>
  <c r="X4215" i="22"/>
  <c r="V4215" i="22"/>
  <c r="S4215" i="22"/>
  <c r="P4215" i="22"/>
  <c r="AO4214" i="22"/>
  <c r="AN4214" i="22"/>
  <c r="AL4214" i="22"/>
  <c r="AK4214" i="22"/>
  <c r="AI4214" i="22"/>
  <c r="AH4214" i="22"/>
  <c r="AF4214" i="22"/>
  <c r="AE4214" i="22"/>
  <c r="Z4214" i="22"/>
  <c r="AC4214" i="22" s="1"/>
  <c r="AM4214" i="22" s="1"/>
  <c r="Y4214" i="22"/>
  <c r="AB4214" i="22" s="1"/>
  <c r="AG4214" i="22" s="1"/>
  <c r="X4214" i="22"/>
  <c r="V4214" i="22"/>
  <c r="S4214" i="22"/>
  <c r="P4214" i="22"/>
  <c r="AO4213" i="22"/>
  <c r="AN4213" i="22"/>
  <c r="AL4213" i="22"/>
  <c r="AK4213" i="22"/>
  <c r="AI4213" i="22"/>
  <c r="AH4213" i="22"/>
  <c r="AF4213" i="22"/>
  <c r="AE4213" i="22"/>
  <c r="Z4213" i="22"/>
  <c r="AC4213" i="22" s="1"/>
  <c r="AM4213" i="22" s="1"/>
  <c r="Y4213" i="22"/>
  <c r="AB4213" i="22" s="1"/>
  <c r="AG4213" i="22" s="1"/>
  <c r="X4213" i="22"/>
  <c r="V4213" i="22"/>
  <c r="S4213" i="22"/>
  <c r="P4213" i="22"/>
  <c r="AO4212" i="22"/>
  <c r="AN4212" i="22"/>
  <c r="AL4212" i="22"/>
  <c r="AK4212" i="22"/>
  <c r="AI4212" i="22"/>
  <c r="AH4212" i="22"/>
  <c r="AF4212" i="22"/>
  <c r="AE4212" i="22"/>
  <c r="Z4212" i="22"/>
  <c r="AC4212" i="22" s="1"/>
  <c r="AM4212" i="22" s="1"/>
  <c r="Y4212" i="22"/>
  <c r="AB4212" i="22" s="1"/>
  <c r="AG4212" i="22" s="1"/>
  <c r="X4212" i="22"/>
  <c r="V4212" i="22"/>
  <c r="S4212" i="22"/>
  <c r="P4212" i="22"/>
  <c r="AO4211" i="22"/>
  <c r="AN4211" i="22"/>
  <c r="AL4211" i="22"/>
  <c r="AK4211" i="22"/>
  <c r="AI4211" i="22"/>
  <c r="AH4211" i="22"/>
  <c r="AF4211" i="22"/>
  <c r="AE4211" i="22"/>
  <c r="Z4211" i="22"/>
  <c r="AC4211" i="22" s="1"/>
  <c r="AM4211" i="22" s="1"/>
  <c r="Y4211" i="22"/>
  <c r="AB4211" i="22" s="1"/>
  <c r="AG4211" i="22" s="1"/>
  <c r="X4211" i="22"/>
  <c r="V4211" i="22"/>
  <c r="S4211" i="22"/>
  <c r="P4211" i="22"/>
  <c r="AO4210" i="22"/>
  <c r="AN4210" i="22"/>
  <c r="AL4210" i="22"/>
  <c r="AK4210" i="22"/>
  <c r="AI4210" i="22"/>
  <c r="AH4210" i="22"/>
  <c r="AF4210" i="22"/>
  <c r="AE4210" i="22"/>
  <c r="Z4210" i="22"/>
  <c r="AC4210" i="22" s="1"/>
  <c r="AM4210" i="22" s="1"/>
  <c r="Y4210" i="22"/>
  <c r="AB4210" i="22" s="1"/>
  <c r="AG4210" i="22" s="1"/>
  <c r="X4210" i="22"/>
  <c r="V4210" i="22"/>
  <c r="S4210" i="22"/>
  <c r="P4210" i="22"/>
  <c r="AO4209" i="22"/>
  <c r="AM4209" i="22"/>
  <c r="AL4209" i="22"/>
  <c r="AK4209" i="22"/>
  <c r="AI4209" i="22"/>
  <c r="AG4209" i="22"/>
  <c r="AF4209" i="22"/>
  <c r="AE4209" i="22"/>
  <c r="Z4209" i="22"/>
  <c r="AC4209" i="22" s="1"/>
  <c r="AN4209" i="22" s="1"/>
  <c r="Y4209" i="22"/>
  <c r="AB4209" i="22" s="1"/>
  <c r="AH4209" i="22" s="1"/>
  <c r="X4209" i="22"/>
  <c r="V4209" i="22"/>
  <c r="S4209" i="22"/>
  <c r="P4209" i="22"/>
  <c r="AO4208" i="22"/>
  <c r="AN4208" i="22"/>
  <c r="AL4208" i="22"/>
  <c r="AK4208" i="22"/>
  <c r="AI4208" i="22"/>
  <c r="AH4208" i="22"/>
  <c r="AF4208" i="22"/>
  <c r="AE4208" i="22"/>
  <c r="Z4208" i="22"/>
  <c r="AC4208" i="22" s="1"/>
  <c r="AM4208" i="22" s="1"/>
  <c r="Y4208" i="22"/>
  <c r="AB4208" i="22" s="1"/>
  <c r="AG4208" i="22" s="1"/>
  <c r="X4208" i="22"/>
  <c r="V4208" i="22"/>
  <c r="S4208" i="22"/>
  <c r="P4208" i="22"/>
  <c r="AO4207" i="22"/>
  <c r="AN4207" i="22"/>
  <c r="AL4207" i="22"/>
  <c r="AK4207" i="22"/>
  <c r="AI4207" i="22"/>
  <c r="AH4207" i="22"/>
  <c r="AF4207" i="22"/>
  <c r="AE4207" i="22"/>
  <c r="Z4207" i="22"/>
  <c r="AC4207" i="22" s="1"/>
  <c r="AM4207" i="22" s="1"/>
  <c r="Y4207" i="22"/>
  <c r="AB4207" i="22" s="1"/>
  <c r="AG4207" i="22" s="1"/>
  <c r="X4207" i="22"/>
  <c r="V4207" i="22"/>
  <c r="S4207" i="22"/>
  <c r="P4207" i="22"/>
  <c r="AO4206" i="22"/>
  <c r="AN4206" i="22"/>
  <c r="AL4206" i="22"/>
  <c r="AK4206" i="22"/>
  <c r="AI4206" i="22"/>
  <c r="AH4206" i="22"/>
  <c r="AF4206" i="22"/>
  <c r="AE4206" i="22"/>
  <c r="Z4206" i="22"/>
  <c r="AC4206" i="22" s="1"/>
  <c r="AM4206" i="22" s="1"/>
  <c r="Y4206" i="22"/>
  <c r="AB4206" i="22" s="1"/>
  <c r="AG4206" i="22" s="1"/>
  <c r="X4206" i="22"/>
  <c r="V4206" i="22"/>
  <c r="S4206" i="22"/>
  <c r="P4206" i="22"/>
  <c r="AO4205" i="22"/>
  <c r="AN4205" i="22"/>
  <c r="AL4205" i="22"/>
  <c r="AK4205" i="22"/>
  <c r="AI4205" i="22"/>
  <c r="AH4205" i="22"/>
  <c r="AF4205" i="22"/>
  <c r="AE4205" i="22"/>
  <c r="Z4205" i="22"/>
  <c r="AC4205" i="22" s="1"/>
  <c r="AM4205" i="22" s="1"/>
  <c r="Y4205" i="22"/>
  <c r="AB4205" i="22" s="1"/>
  <c r="AG4205" i="22" s="1"/>
  <c r="X4205" i="22"/>
  <c r="V4205" i="22"/>
  <c r="S4205" i="22"/>
  <c r="P4205" i="22"/>
  <c r="AO4204" i="22"/>
  <c r="AN4204" i="22"/>
  <c r="AL4204" i="22"/>
  <c r="AK4204" i="22"/>
  <c r="AI4204" i="22"/>
  <c r="AH4204" i="22"/>
  <c r="AF4204" i="22"/>
  <c r="AE4204" i="22"/>
  <c r="Z4204" i="22"/>
  <c r="AC4204" i="22" s="1"/>
  <c r="AM4204" i="22" s="1"/>
  <c r="Y4204" i="22"/>
  <c r="AB4204" i="22" s="1"/>
  <c r="AG4204" i="22" s="1"/>
  <c r="X4204" i="22"/>
  <c r="V4204" i="22"/>
  <c r="S4204" i="22"/>
  <c r="P4204" i="22"/>
  <c r="AN4203" i="22"/>
  <c r="AM4203" i="22"/>
  <c r="AL4203" i="22"/>
  <c r="AK4203" i="22"/>
  <c r="AH4203" i="22"/>
  <c r="AG4203" i="22"/>
  <c r="AF4203" i="22"/>
  <c r="AE4203" i="22"/>
  <c r="Z4203" i="22"/>
  <c r="AC4203" i="22" s="1"/>
  <c r="AO4203" i="22" s="1"/>
  <c r="Y4203" i="22"/>
  <c r="AB4203" i="22" s="1"/>
  <c r="AI4203" i="22" s="1"/>
  <c r="X4203" i="22"/>
  <c r="V4203" i="22"/>
  <c r="S4203" i="22"/>
  <c r="P4203" i="22"/>
  <c r="AO4202" i="22"/>
  <c r="AM4202" i="22"/>
  <c r="AL4202" i="22"/>
  <c r="AK4202" i="22"/>
  <c r="AI4202" i="22"/>
  <c r="AG4202" i="22"/>
  <c r="AF4202" i="22"/>
  <c r="AE4202" i="22"/>
  <c r="Z4202" i="22"/>
  <c r="AC4202" i="22" s="1"/>
  <c r="AN4202" i="22" s="1"/>
  <c r="Y4202" i="22"/>
  <c r="AB4202" i="22" s="1"/>
  <c r="AH4202" i="22" s="1"/>
  <c r="X4202" i="22"/>
  <c r="V4202" i="22"/>
  <c r="S4202" i="22"/>
  <c r="P4202" i="22"/>
  <c r="AO4201" i="22"/>
  <c r="AN4201" i="22"/>
  <c r="AL4201" i="22"/>
  <c r="AK4201" i="22"/>
  <c r="AI4201" i="22"/>
  <c r="AH4201" i="22"/>
  <c r="AF4201" i="22"/>
  <c r="AE4201" i="22"/>
  <c r="Z4201" i="22"/>
  <c r="AC4201" i="22" s="1"/>
  <c r="AM4201" i="22" s="1"/>
  <c r="Y4201" i="22"/>
  <c r="AB4201" i="22" s="1"/>
  <c r="AG4201" i="22" s="1"/>
  <c r="X4201" i="22"/>
  <c r="V4201" i="22"/>
  <c r="S4201" i="22"/>
  <c r="P4201" i="22"/>
  <c r="AN4200" i="22"/>
  <c r="AM4200" i="22"/>
  <c r="AL4200" i="22"/>
  <c r="AK4200" i="22"/>
  <c r="AH4200" i="22"/>
  <c r="AG4200" i="22"/>
  <c r="AF4200" i="22"/>
  <c r="AE4200" i="22"/>
  <c r="Z4200" i="22"/>
  <c r="AC4200" i="22" s="1"/>
  <c r="AO4200" i="22" s="1"/>
  <c r="Y4200" i="22"/>
  <c r="AB4200" i="22" s="1"/>
  <c r="AI4200" i="22" s="1"/>
  <c r="X4200" i="22"/>
  <c r="V4200" i="22"/>
  <c r="S4200" i="22"/>
  <c r="P4200" i="22"/>
  <c r="AN4199" i="22"/>
  <c r="AM4199" i="22"/>
  <c r="AL4199" i="22"/>
  <c r="AK4199" i="22"/>
  <c r="AH4199" i="22"/>
  <c r="AG4199" i="22"/>
  <c r="AF4199" i="22"/>
  <c r="AE4199" i="22"/>
  <c r="Z4199" i="22"/>
  <c r="AC4199" i="22" s="1"/>
  <c r="AO4199" i="22" s="1"/>
  <c r="Y4199" i="22"/>
  <c r="AB4199" i="22" s="1"/>
  <c r="AI4199" i="22" s="1"/>
  <c r="X4199" i="22"/>
  <c r="V4199" i="22"/>
  <c r="S4199" i="22"/>
  <c r="P4199" i="22"/>
  <c r="AO4198" i="22"/>
  <c r="AM4198" i="22"/>
  <c r="AL4198" i="22"/>
  <c r="AK4198" i="22"/>
  <c r="AI4198" i="22"/>
  <c r="AG4198" i="22"/>
  <c r="AF4198" i="22"/>
  <c r="AE4198" i="22"/>
  <c r="Z4198" i="22"/>
  <c r="AC4198" i="22" s="1"/>
  <c r="AN4198" i="22" s="1"/>
  <c r="Y4198" i="22"/>
  <c r="AB4198" i="22" s="1"/>
  <c r="AH4198" i="22" s="1"/>
  <c r="X4198" i="22"/>
  <c r="V4198" i="22"/>
  <c r="S4198" i="22"/>
  <c r="P4198" i="22"/>
  <c r="AN4197" i="22"/>
  <c r="AM4197" i="22"/>
  <c r="AL4197" i="22"/>
  <c r="AK4197" i="22"/>
  <c r="AH4197" i="22"/>
  <c r="AG4197" i="22"/>
  <c r="AF4197" i="22"/>
  <c r="AE4197" i="22"/>
  <c r="Z4197" i="22"/>
  <c r="AC4197" i="22" s="1"/>
  <c r="AO4197" i="22" s="1"/>
  <c r="Y4197" i="22"/>
  <c r="AB4197" i="22" s="1"/>
  <c r="AI4197" i="22" s="1"/>
  <c r="X4197" i="22"/>
  <c r="V4197" i="22"/>
  <c r="S4197" i="22"/>
  <c r="P4197" i="22"/>
  <c r="AN4196" i="22"/>
  <c r="AM4196" i="22"/>
  <c r="AL4196" i="22"/>
  <c r="AK4196" i="22"/>
  <c r="AH4196" i="22"/>
  <c r="AG4196" i="22"/>
  <c r="AF4196" i="22"/>
  <c r="AE4196" i="22"/>
  <c r="Z4196" i="22"/>
  <c r="AC4196" i="22" s="1"/>
  <c r="AO4196" i="22" s="1"/>
  <c r="Y4196" i="22"/>
  <c r="AB4196" i="22" s="1"/>
  <c r="AI4196" i="22" s="1"/>
  <c r="X4196" i="22"/>
  <c r="V4196" i="22"/>
  <c r="S4196" i="22"/>
  <c r="P4196" i="22"/>
  <c r="AO4195" i="22"/>
  <c r="AN4195" i="22"/>
  <c r="AL4195" i="22"/>
  <c r="AK4195" i="22"/>
  <c r="AI4195" i="22"/>
  <c r="AH4195" i="22"/>
  <c r="AF4195" i="22"/>
  <c r="AE4195" i="22"/>
  <c r="Z4195" i="22"/>
  <c r="AC4195" i="22" s="1"/>
  <c r="AM4195" i="22" s="1"/>
  <c r="Y4195" i="22"/>
  <c r="AB4195" i="22" s="1"/>
  <c r="AG4195" i="22" s="1"/>
  <c r="X4195" i="22"/>
  <c r="V4195" i="22"/>
  <c r="S4195" i="22"/>
  <c r="P4195" i="22"/>
  <c r="AO4194" i="22"/>
  <c r="AN4194" i="22"/>
  <c r="AL4194" i="22"/>
  <c r="AK4194" i="22"/>
  <c r="AI4194" i="22"/>
  <c r="AH4194" i="22"/>
  <c r="AF4194" i="22"/>
  <c r="AE4194" i="22"/>
  <c r="Z4194" i="22"/>
  <c r="AC4194" i="22" s="1"/>
  <c r="AM4194" i="22" s="1"/>
  <c r="Y4194" i="22"/>
  <c r="AB4194" i="22" s="1"/>
  <c r="AG4194" i="22" s="1"/>
  <c r="X4194" i="22"/>
  <c r="V4194" i="22"/>
  <c r="S4194" i="22"/>
  <c r="P4194" i="22"/>
  <c r="AN4193" i="22"/>
  <c r="AM4193" i="22"/>
  <c r="AL4193" i="22"/>
  <c r="AK4193" i="22"/>
  <c r="AH4193" i="22"/>
  <c r="AG4193" i="22"/>
  <c r="AF4193" i="22"/>
  <c r="AE4193" i="22"/>
  <c r="Z4193" i="22"/>
  <c r="AC4193" i="22" s="1"/>
  <c r="AO4193" i="22" s="1"/>
  <c r="Y4193" i="22"/>
  <c r="AB4193" i="22" s="1"/>
  <c r="AI4193" i="22" s="1"/>
  <c r="X4193" i="22"/>
  <c r="V4193" i="22"/>
  <c r="S4193" i="22"/>
  <c r="P4193" i="22"/>
  <c r="AO4192" i="22"/>
  <c r="AM4192" i="22"/>
  <c r="AL4192" i="22"/>
  <c r="AK4192" i="22"/>
  <c r="AI4192" i="22"/>
  <c r="AG4192" i="22"/>
  <c r="AF4192" i="22"/>
  <c r="AE4192" i="22"/>
  <c r="Z4192" i="22"/>
  <c r="AC4192" i="22" s="1"/>
  <c r="AN4192" i="22" s="1"/>
  <c r="Y4192" i="22"/>
  <c r="AB4192" i="22" s="1"/>
  <c r="AH4192" i="22" s="1"/>
  <c r="X4192" i="22"/>
  <c r="V4192" i="22"/>
  <c r="S4192" i="22"/>
  <c r="P4192" i="22"/>
  <c r="AO4191" i="22"/>
  <c r="AM4191" i="22"/>
  <c r="AL4191" i="22"/>
  <c r="AK4191" i="22"/>
  <c r="AI4191" i="22"/>
  <c r="AG4191" i="22"/>
  <c r="AF4191" i="22"/>
  <c r="AE4191" i="22"/>
  <c r="Z4191" i="22"/>
  <c r="AC4191" i="22" s="1"/>
  <c r="AN4191" i="22" s="1"/>
  <c r="Y4191" i="22"/>
  <c r="AB4191" i="22" s="1"/>
  <c r="AH4191" i="22" s="1"/>
  <c r="X4191" i="22"/>
  <c r="V4191" i="22"/>
  <c r="S4191" i="22"/>
  <c r="P4191" i="22"/>
  <c r="AN4190" i="22"/>
  <c r="AM4190" i="22"/>
  <c r="AL4190" i="22"/>
  <c r="AK4190" i="22"/>
  <c r="AH4190" i="22"/>
  <c r="AG4190" i="22"/>
  <c r="AF4190" i="22"/>
  <c r="AE4190" i="22"/>
  <c r="Z4190" i="22"/>
  <c r="AC4190" i="22" s="1"/>
  <c r="AO4190" i="22" s="1"/>
  <c r="Y4190" i="22"/>
  <c r="AB4190" i="22" s="1"/>
  <c r="AI4190" i="22" s="1"/>
  <c r="X4190" i="22"/>
  <c r="V4190" i="22"/>
  <c r="S4190" i="22"/>
  <c r="P4190" i="22"/>
  <c r="AN4189" i="22"/>
  <c r="AM4189" i="22"/>
  <c r="AL4189" i="22"/>
  <c r="AK4189" i="22"/>
  <c r="AH4189" i="22"/>
  <c r="AG4189" i="22"/>
  <c r="AF4189" i="22"/>
  <c r="AE4189" i="22"/>
  <c r="Z4189" i="22"/>
  <c r="AC4189" i="22" s="1"/>
  <c r="AO4189" i="22" s="1"/>
  <c r="Y4189" i="22"/>
  <c r="AB4189" i="22" s="1"/>
  <c r="AI4189" i="22" s="1"/>
  <c r="X4189" i="22"/>
  <c r="V4189" i="22"/>
  <c r="S4189" i="22"/>
  <c r="P4189" i="22"/>
  <c r="AN4188" i="22"/>
  <c r="AM4188" i="22"/>
  <c r="AL4188" i="22"/>
  <c r="AK4188" i="22"/>
  <c r="AH4188" i="22"/>
  <c r="AG4188" i="22"/>
  <c r="AF4188" i="22"/>
  <c r="AE4188" i="22"/>
  <c r="Z4188" i="22"/>
  <c r="AC4188" i="22" s="1"/>
  <c r="AO4188" i="22" s="1"/>
  <c r="Y4188" i="22"/>
  <c r="AB4188" i="22" s="1"/>
  <c r="AI4188" i="22" s="1"/>
  <c r="X4188" i="22"/>
  <c r="V4188" i="22"/>
  <c r="S4188" i="22"/>
  <c r="P4188" i="22"/>
  <c r="AO4187" i="22"/>
  <c r="AM4187" i="22"/>
  <c r="AL4187" i="22"/>
  <c r="AK4187" i="22"/>
  <c r="AI4187" i="22"/>
  <c r="AG4187" i="22"/>
  <c r="AF4187" i="22"/>
  <c r="AE4187" i="22"/>
  <c r="Z4187" i="22"/>
  <c r="AC4187" i="22" s="1"/>
  <c r="AN4187" i="22" s="1"/>
  <c r="Y4187" i="22"/>
  <c r="AB4187" i="22" s="1"/>
  <c r="AH4187" i="22" s="1"/>
  <c r="X4187" i="22"/>
  <c r="V4187" i="22"/>
  <c r="S4187" i="22"/>
  <c r="P4187" i="22"/>
  <c r="AO4186" i="22"/>
  <c r="AN4186" i="22"/>
  <c r="AL4186" i="22"/>
  <c r="AK4186" i="22"/>
  <c r="AI4186" i="22"/>
  <c r="AH4186" i="22"/>
  <c r="AF4186" i="22"/>
  <c r="AE4186" i="22"/>
  <c r="Z4186" i="22"/>
  <c r="AC4186" i="22" s="1"/>
  <c r="AM4186" i="22" s="1"/>
  <c r="Y4186" i="22"/>
  <c r="AB4186" i="22" s="1"/>
  <c r="AG4186" i="22" s="1"/>
  <c r="X4186" i="22"/>
  <c r="V4186" i="22"/>
  <c r="S4186" i="22"/>
  <c r="P4186" i="22"/>
  <c r="AN4185" i="22"/>
  <c r="AM4185" i="22"/>
  <c r="AL4185" i="22"/>
  <c r="AK4185" i="22"/>
  <c r="AH4185" i="22"/>
  <c r="AG4185" i="22"/>
  <c r="AF4185" i="22"/>
  <c r="AE4185" i="22"/>
  <c r="Z4185" i="22"/>
  <c r="AC4185" i="22" s="1"/>
  <c r="AO4185" i="22" s="1"/>
  <c r="Y4185" i="22"/>
  <c r="AB4185" i="22" s="1"/>
  <c r="AI4185" i="22" s="1"/>
  <c r="X4185" i="22"/>
  <c r="V4185" i="22"/>
  <c r="S4185" i="22"/>
  <c r="P4185" i="22"/>
  <c r="AO4184" i="22"/>
  <c r="AN4184" i="22"/>
  <c r="AL4184" i="22"/>
  <c r="AK4184" i="22"/>
  <c r="AI4184" i="22"/>
  <c r="AH4184" i="22"/>
  <c r="AF4184" i="22"/>
  <c r="AE4184" i="22"/>
  <c r="Z4184" i="22"/>
  <c r="AC4184" i="22" s="1"/>
  <c r="AM4184" i="22" s="1"/>
  <c r="Y4184" i="22"/>
  <c r="AB4184" i="22" s="1"/>
  <c r="AG4184" i="22" s="1"/>
  <c r="X4184" i="22"/>
  <c r="V4184" i="22"/>
  <c r="S4184" i="22"/>
  <c r="P4184" i="22"/>
  <c r="AN4183" i="22"/>
  <c r="AM4183" i="22"/>
  <c r="AL4183" i="22"/>
  <c r="AK4183" i="22"/>
  <c r="AH4183" i="22"/>
  <c r="AG4183" i="22"/>
  <c r="AF4183" i="22"/>
  <c r="AE4183" i="22"/>
  <c r="Z4183" i="22"/>
  <c r="AC4183" i="22" s="1"/>
  <c r="AO4183" i="22" s="1"/>
  <c r="Y4183" i="22"/>
  <c r="AB4183" i="22" s="1"/>
  <c r="AI4183" i="22" s="1"/>
  <c r="X4183" i="22"/>
  <c r="V4183" i="22"/>
  <c r="S4183" i="22"/>
  <c r="P4183" i="22"/>
  <c r="AO4182" i="22"/>
  <c r="AM4182" i="22"/>
  <c r="AL4182" i="22"/>
  <c r="AK4182" i="22"/>
  <c r="AI4182" i="22"/>
  <c r="AG4182" i="22"/>
  <c r="AF4182" i="22"/>
  <c r="AE4182" i="22"/>
  <c r="Z4182" i="22"/>
  <c r="AC4182" i="22" s="1"/>
  <c r="AN4182" i="22" s="1"/>
  <c r="Y4182" i="22"/>
  <c r="AB4182" i="22" s="1"/>
  <c r="AH4182" i="22" s="1"/>
  <c r="X4182" i="22"/>
  <c r="V4182" i="22"/>
  <c r="S4182" i="22"/>
  <c r="P4182" i="22"/>
  <c r="AO4181" i="22"/>
  <c r="AN4181" i="22"/>
  <c r="AL4181" i="22"/>
  <c r="AK4181" i="22"/>
  <c r="AI4181" i="22"/>
  <c r="AH4181" i="22"/>
  <c r="AF4181" i="22"/>
  <c r="AE4181" i="22"/>
  <c r="Z4181" i="22"/>
  <c r="AC4181" i="22" s="1"/>
  <c r="AM4181" i="22" s="1"/>
  <c r="Y4181" i="22"/>
  <c r="AB4181" i="22" s="1"/>
  <c r="AG4181" i="22" s="1"/>
  <c r="X4181" i="22"/>
  <c r="V4181" i="22"/>
  <c r="S4181" i="22"/>
  <c r="P4181" i="22"/>
  <c r="AO4180" i="22"/>
  <c r="AM4180" i="22"/>
  <c r="AL4180" i="22"/>
  <c r="AK4180" i="22"/>
  <c r="AI4180" i="22"/>
  <c r="AG4180" i="22"/>
  <c r="AF4180" i="22"/>
  <c r="AE4180" i="22"/>
  <c r="Z4180" i="22"/>
  <c r="AC4180" i="22" s="1"/>
  <c r="AN4180" i="22" s="1"/>
  <c r="Y4180" i="22"/>
  <c r="AB4180" i="22" s="1"/>
  <c r="AH4180" i="22" s="1"/>
  <c r="X4180" i="22"/>
  <c r="V4180" i="22"/>
  <c r="S4180" i="22"/>
  <c r="P4180" i="22"/>
  <c r="AO4179" i="22"/>
  <c r="AN4179" i="22"/>
  <c r="AL4179" i="22"/>
  <c r="AK4179" i="22"/>
  <c r="AI4179" i="22"/>
  <c r="AH4179" i="22"/>
  <c r="AF4179" i="22"/>
  <c r="AE4179" i="22"/>
  <c r="Z4179" i="22"/>
  <c r="AC4179" i="22" s="1"/>
  <c r="AM4179" i="22" s="1"/>
  <c r="Y4179" i="22"/>
  <c r="AB4179" i="22" s="1"/>
  <c r="AG4179" i="22" s="1"/>
  <c r="X4179" i="22"/>
  <c r="V4179" i="22"/>
  <c r="S4179" i="22"/>
  <c r="P4179" i="22"/>
  <c r="AO4178" i="22"/>
  <c r="AN4178" i="22"/>
  <c r="AL4178" i="22"/>
  <c r="AK4178" i="22"/>
  <c r="AI4178" i="22"/>
  <c r="AH4178" i="22"/>
  <c r="AF4178" i="22"/>
  <c r="AE4178" i="22"/>
  <c r="Z4178" i="22"/>
  <c r="AC4178" i="22" s="1"/>
  <c r="AM4178" i="22" s="1"/>
  <c r="Y4178" i="22"/>
  <c r="AB4178" i="22" s="1"/>
  <c r="AG4178" i="22" s="1"/>
  <c r="X4178" i="22"/>
  <c r="V4178" i="22"/>
  <c r="S4178" i="22"/>
  <c r="P4178" i="22"/>
  <c r="AO4177" i="22"/>
  <c r="AM4177" i="22"/>
  <c r="AL4177" i="22"/>
  <c r="AK4177" i="22"/>
  <c r="AI4177" i="22"/>
  <c r="AG4177" i="22"/>
  <c r="AF4177" i="22"/>
  <c r="AE4177" i="22"/>
  <c r="Z4177" i="22"/>
  <c r="AC4177" i="22" s="1"/>
  <c r="AN4177" i="22" s="1"/>
  <c r="Y4177" i="22"/>
  <c r="AB4177" i="22" s="1"/>
  <c r="AH4177" i="22" s="1"/>
  <c r="X4177" i="22"/>
  <c r="V4177" i="22"/>
  <c r="S4177" i="22"/>
  <c r="P4177" i="22"/>
  <c r="AO4176" i="22"/>
  <c r="AM4176" i="22"/>
  <c r="AL4176" i="22"/>
  <c r="AK4176" i="22"/>
  <c r="AI4176" i="22"/>
  <c r="AG4176" i="22"/>
  <c r="AF4176" i="22"/>
  <c r="AE4176" i="22"/>
  <c r="Z4176" i="22"/>
  <c r="AC4176" i="22" s="1"/>
  <c r="AN4176" i="22" s="1"/>
  <c r="Y4176" i="22"/>
  <c r="AB4176" i="22" s="1"/>
  <c r="AH4176" i="22" s="1"/>
  <c r="X4176" i="22"/>
  <c r="V4176" i="22"/>
  <c r="S4176" i="22"/>
  <c r="P4176" i="22"/>
  <c r="AO4175" i="22"/>
  <c r="AM4175" i="22"/>
  <c r="AL4175" i="22"/>
  <c r="AK4175" i="22"/>
  <c r="AI4175" i="22"/>
  <c r="AG4175" i="22"/>
  <c r="AF4175" i="22"/>
  <c r="AE4175" i="22"/>
  <c r="Z4175" i="22"/>
  <c r="AC4175" i="22" s="1"/>
  <c r="AN4175" i="22" s="1"/>
  <c r="Y4175" i="22"/>
  <c r="AB4175" i="22" s="1"/>
  <c r="AH4175" i="22" s="1"/>
  <c r="X4175" i="22"/>
  <c r="V4175" i="22"/>
  <c r="S4175" i="22"/>
  <c r="P4175" i="22"/>
  <c r="AO4174" i="22"/>
  <c r="AM4174" i="22"/>
  <c r="AL4174" i="22"/>
  <c r="AK4174" i="22"/>
  <c r="AI4174" i="22"/>
  <c r="AG4174" i="22"/>
  <c r="AF4174" i="22"/>
  <c r="AE4174" i="22"/>
  <c r="Z4174" i="22"/>
  <c r="AC4174" i="22" s="1"/>
  <c r="AN4174" i="22" s="1"/>
  <c r="Y4174" i="22"/>
  <c r="AB4174" i="22" s="1"/>
  <c r="AH4174" i="22" s="1"/>
  <c r="X4174" i="22"/>
  <c r="V4174" i="22"/>
  <c r="S4174" i="22"/>
  <c r="P4174" i="22"/>
  <c r="AO4173" i="22"/>
  <c r="AM4173" i="22"/>
  <c r="AL4173" i="22"/>
  <c r="AK4173" i="22"/>
  <c r="AI4173" i="22"/>
  <c r="AG4173" i="22"/>
  <c r="AF4173" i="22"/>
  <c r="AE4173" i="22"/>
  <c r="Z4173" i="22"/>
  <c r="AC4173" i="22" s="1"/>
  <c r="AN4173" i="22" s="1"/>
  <c r="Y4173" i="22"/>
  <c r="AB4173" i="22" s="1"/>
  <c r="AH4173" i="22" s="1"/>
  <c r="X4173" i="22"/>
  <c r="V4173" i="22"/>
  <c r="S4173" i="22"/>
  <c r="P4173" i="22"/>
  <c r="AO4172" i="22"/>
  <c r="AM4172" i="22"/>
  <c r="AL4172" i="22"/>
  <c r="AK4172" i="22"/>
  <c r="AI4172" i="22"/>
  <c r="AG4172" i="22"/>
  <c r="AF4172" i="22"/>
  <c r="AE4172" i="22"/>
  <c r="Z4172" i="22"/>
  <c r="AC4172" i="22" s="1"/>
  <c r="AN4172" i="22" s="1"/>
  <c r="Y4172" i="22"/>
  <c r="AB4172" i="22" s="1"/>
  <c r="AH4172" i="22" s="1"/>
  <c r="X4172" i="22"/>
  <c r="V4172" i="22"/>
  <c r="S4172" i="22"/>
  <c r="P4172" i="22"/>
  <c r="AO4171" i="22"/>
  <c r="AN4171" i="22"/>
  <c r="AL4171" i="22"/>
  <c r="AK4171" i="22"/>
  <c r="AI4171" i="22"/>
  <c r="AH4171" i="22"/>
  <c r="AF4171" i="22"/>
  <c r="AE4171" i="22"/>
  <c r="Z4171" i="22"/>
  <c r="AC4171" i="22" s="1"/>
  <c r="AM4171" i="22" s="1"/>
  <c r="Y4171" i="22"/>
  <c r="AB4171" i="22" s="1"/>
  <c r="AG4171" i="22" s="1"/>
  <c r="X4171" i="22"/>
  <c r="V4171" i="22"/>
  <c r="S4171" i="22"/>
  <c r="P4171" i="22"/>
  <c r="AO4170" i="22"/>
  <c r="AN4170" i="22"/>
  <c r="AL4170" i="22"/>
  <c r="AK4170" i="22"/>
  <c r="AI4170" i="22"/>
  <c r="AH4170" i="22"/>
  <c r="AF4170" i="22"/>
  <c r="AE4170" i="22"/>
  <c r="Z4170" i="22"/>
  <c r="AC4170" i="22" s="1"/>
  <c r="AM4170" i="22" s="1"/>
  <c r="Y4170" i="22"/>
  <c r="AB4170" i="22" s="1"/>
  <c r="AG4170" i="22" s="1"/>
  <c r="X4170" i="22"/>
  <c r="V4170" i="22"/>
  <c r="S4170" i="22"/>
  <c r="P4170" i="22"/>
  <c r="AO4169" i="22"/>
  <c r="AN4169" i="22"/>
  <c r="AL4169" i="22"/>
  <c r="AK4169" i="22"/>
  <c r="AI4169" i="22"/>
  <c r="AH4169" i="22"/>
  <c r="AF4169" i="22"/>
  <c r="AE4169" i="22"/>
  <c r="Z4169" i="22"/>
  <c r="AC4169" i="22" s="1"/>
  <c r="AM4169" i="22" s="1"/>
  <c r="Y4169" i="22"/>
  <c r="AB4169" i="22" s="1"/>
  <c r="AG4169" i="22" s="1"/>
  <c r="X4169" i="22"/>
  <c r="V4169" i="22"/>
  <c r="S4169" i="22"/>
  <c r="P4169" i="22"/>
  <c r="AO4168" i="22"/>
  <c r="AM4168" i="22"/>
  <c r="AL4168" i="22"/>
  <c r="AK4168" i="22"/>
  <c r="AI4168" i="22"/>
  <c r="AG4168" i="22"/>
  <c r="AF4168" i="22"/>
  <c r="AE4168" i="22"/>
  <c r="Z4168" i="22"/>
  <c r="AC4168" i="22" s="1"/>
  <c r="AN4168" i="22" s="1"/>
  <c r="Y4168" i="22"/>
  <c r="AB4168" i="22" s="1"/>
  <c r="AH4168" i="22" s="1"/>
  <c r="X4168" i="22"/>
  <c r="V4168" i="22"/>
  <c r="S4168" i="22"/>
  <c r="P4168" i="22"/>
  <c r="AO4167" i="22"/>
  <c r="AN4167" i="22"/>
  <c r="AL4167" i="22"/>
  <c r="AK4167" i="22"/>
  <c r="AI4167" i="22"/>
  <c r="AH4167" i="22"/>
  <c r="AF4167" i="22"/>
  <c r="AE4167" i="22"/>
  <c r="Z4167" i="22"/>
  <c r="AC4167" i="22" s="1"/>
  <c r="AM4167" i="22" s="1"/>
  <c r="Y4167" i="22"/>
  <c r="AB4167" i="22" s="1"/>
  <c r="AG4167" i="22" s="1"/>
  <c r="X4167" i="22"/>
  <c r="V4167" i="22"/>
  <c r="S4167" i="22"/>
  <c r="P4167" i="22"/>
  <c r="AO4166" i="22"/>
  <c r="AN4166" i="22"/>
  <c r="AL4166" i="22"/>
  <c r="AK4166" i="22"/>
  <c r="AI4166" i="22"/>
  <c r="AH4166" i="22"/>
  <c r="AF4166" i="22"/>
  <c r="AE4166" i="22"/>
  <c r="Z4166" i="22"/>
  <c r="AC4166" i="22" s="1"/>
  <c r="AM4166" i="22" s="1"/>
  <c r="Y4166" i="22"/>
  <c r="AB4166" i="22" s="1"/>
  <c r="AG4166" i="22" s="1"/>
  <c r="X4166" i="22"/>
  <c r="V4166" i="22"/>
  <c r="S4166" i="22"/>
  <c r="P4166" i="22"/>
  <c r="AO4165" i="22"/>
  <c r="AN4165" i="22"/>
  <c r="AL4165" i="22"/>
  <c r="AK4165" i="22"/>
  <c r="AI4165" i="22"/>
  <c r="AH4165" i="22"/>
  <c r="AF4165" i="22"/>
  <c r="AE4165" i="22"/>
  <c r="Z4165" i="22"/>
  <c r="AC4165" i="22" s="1"/>
  <c r="AM4165" i="22" s="1"/>
  <c r="Y4165" i="22"/>
  <c r="AB4165" i="22" s="1"/>
  <c r="AG4165" i="22" s="1"/>
  <c r="X4165" i="22"/>
  <c r="V4165" i="22"/>
  <c r="S4165" i="22"/>
  <c r="P4165" i="22"/>
  <c r="AN4164" i="22"/>
  <c r="AM4164" i="22"/>
  <c r="AL4164" i="22"/>
  <c r="AK4164" i="22"/>
  <c r="AH4164" i="22"/>
  <c r="AG4164" i="22"/>
  <c r="AF4164" i="22"/>
  <c r="AE4164" i="22"/>
  <c r="Z4164" i="22"/>
  <c r="AC4164" i="22" s="1"/>
  <c r="AO4164" i="22" s="1"/>
  <c r="Y4164" i="22"/>
  <c r="AB4164" i="22" s="1"/>
  <c r="AI4164" i="22" s="1"/>
  <c r="X4164" i="22"/>
  <c r="V4164" i="22"/>
  <c r="S4164" i="22"/>
  <c r="P4164" i="22"/>
  <c r="AN4163" i="22"/>
  <c r="AM4163" i="22"/>
  <c r="AL4163" i="22"/>
  <c r="AK4163" i="22"/>
  <c r="AH4163" i="22"/>
  <c r="AG4163" i="22"/>
  <c r="AF4163" i="22"/>
  <c r="AE4163" i="22"/>
  <c r="Z4163" i="22"/>
  <c r="AC4163" i="22" s="1"/>
  <c r="AO4163" i="22" s="1"/>
  <c r="Y4163" i="22"/>
  <c r="AB4163" i="22" s="1"/>
  <c r="AI4163" i="22" s="1"/>
  <c r="X4163" i="22"/>
  <c r="V4163" i="22"/>
  <c r="S4163" i="22"/>
  <c r="P4163" i="22"/>
  <c r="AO4162" i="22"/>
  <c r="AN4162" i="22"/>
  <c r="AL4162" i="22"/>
  <c r="AK4162" i="22"/>
  <c r="AI4162" i="22"/>
  <c r="AH4162" i="22"/>
  <c r="AF4162" i="22"/>
  <c r="AE4162" i="22"/>
  <c r="Z4162" i="22"/>
  <c r="AC4162" i="22" s="1"/>
  <c r="AM4162" i="22" s="1"/>
  <c r="Y4162" i="22"/>
  <c r="AB4162" i="22" s="1"/>
  <c r="AG4162" i="22" s="1"/>
  <c r="X4162" i="22"/>
  <c r="V4162" i="22"/>
  <c r="S4162" i="22"/>
  <c r="P4162" i="22"/>
  <c r="AO4161" i="22"/>
  <c r="AN4161" i="22"/>
  <c r="AL4161" i="22"/>
  <c r="AK4161" i="22"/>
  <c r="AI4161" i="22"/>
  <c r="AH4161" i="22"/>
  <c r="AF4161" i="22"/>
  <c r="AE4161" i="22"/>
  <c r="Z4161" i="22"/>
  <c r="AC4161" i="22" s="1"/>
  <c r="AM4161" i="22" s="1"/>
  <c r="Y4161" i="22"/>
  <c r="AB4161" i="22" s="1"/>
  <c r="AG4161" i="22" s="1"/>
  <c r="X4161" i="22"/>
  <c r="V4161" i="22"/>
  <c r="S4161" i="22"/>
  <c r="P4161" i="22"/>
  <c r="AO4160" i="22"/>
  <c r="AN4160" i="22"/>
  <c r="AL4160" i="22"/>
  <c r="AK4160" i="22"/>
  <c r="AI4160" i="22"/>
  <c r="AH4160" i="22"/>
  <c r="AF4160" i="22"/>
  <c r="AE4160" i="22"/>
  <c r="Z4160" i="22"/>
  <c r="AC4160" i="22" s="1"/>
  <c r="AM4160" i="22" s="1"/>
  <c r="Y4160" i="22"/>
  <c r="AB4160" i="22" s="1"/>
  <c r="AG4160" i="22" s="1"/>
  <c r="X4160" i="22"/>
  <c r="V4160" i="22"/>
  <c r="S4160" i="22"/>
  <c r="P4160" i="22"/>
  <c r="AO4159" i="22"/>
  <c r="AM4159" i="22"/>
  <c r="AL4159" i="22"/>
  <c r="AK4159" i="22"/>
  <c r="AI4159" i="22"/>
  <c r="AG4159" i="22"/>
  <c r="AF4159" i="22"/>
  <c r="AE4159" i="22"/>
  <c r="Z4159" i="22"/>
  <c r="AC4159" i="22" s="1"/>
  <c r="AN4159" i="22" s="1"/>
  <c r="Y4159" i="22"/>
  <c r="AB4159" i="22" s="1"/>
  <c r="AH4159" i="22" s="1"/>
  <c r="X4159" i="22"/>
  <c r="V4159" i="22"/>
  <c r="S4159" i="22"/>
  <c r="P4159" i="22"/>
  <c r="AO4158" i="22"/>
  <c r="AN4158" i="22"/>
  <c r="AL4158" i="22"/>
  <c r="AK4158" i="22"/>
  <c r="AI4158" i="22"/>
  <c r="AH4158" i="22"/>
  <c r="AF4158" i="22"/>
  <c r="AE4158" i="22"/>
  <c r="Z4158" i="22"/>
  <c r="AC4158" i="22" s="1"/>
  <c r="AM4158" i="22" s="1"/>
  <c r="Y4158" i="22"/>
  <c r="AB4158" i="22" s="1"/>
  <c r="AG4158" i="22" s="1"/>
  <c r="X4158" i="22"/>
  <c r="V4158" i="22"/>
  <c r="S4158" i="22"/>
  <c r="P4158" i="22"/>
  <c r="AO4157" i="22"/>
  <c r="AM4157" i="22"/>
  <c r="AL4157" i="22"/>
  <c r="AK4157" i="22"/>
  <c r="AI4157" i="22"/>
  <c r="AG4157" i="22"/>
  <c r="AF4157" i="22"/>
  <c r="AE4157" i="22"/>
  <c r="Z4157" i="22"/>
  <c r="AC4157" i="22" s="1"/>
  <c r="AN4157" i="22" s="1"/>
  <c r="Y4157" i="22"/>
  <c r="AB4157" i="22" s="1"/>
  <c r="AH4157" i="22" s="1"/>
  <c r="X4157" i="22"/>
  <c r="V4157" i="22"/>
  <c r="S4157" i="22"/>
  <c r="P4157" i="22"/>
  <c r="AO4156" i="22"/>
  <c r="AM4156" i="22"/>
  <c r="AL4156" i="22"/>
  <c r="AK4156" i="22"/>
  <c r="AI4156" i="22"/>
  <c r="AG4156" i="22"/>
  <c r="AF4156" i="22"/>
  <c r="AE4156" i="22"/>
  <c r="Z4156" i="22"/>
  <c r="AC4156" i="22" s="1"/>
  <c r="AN4156" i="22" s="1"/>
  <c r="Y4156" i="22"/>
  <c r="AB4156" i="22" s="1"/>
  <c r="AH4156" i="22" s="1"/>
  <c r="X4156" i="22"/>
  <c r="V4156" i="22"/>
  <c r="S4156" i="22"/>
  <c r="P4156" i="22"/>
  <c r="AO4155" i="22"/>
  <c r="AN4155" i="22"/>
  <c r="AM4155" i="22"/>
  <c r="AK4155" i="22"/>
  <c r="AI4155" i="22"/>
  <c r="AH4155" i="22"/>
  <c r="AG4155" i="22"/>
  <c r="AE4155" i="22"/>
  <c r="Z4155" i="22"/>
  <c r="AC4155" i="22" s="1"/>
  <c r="AL4155" i="22" s="1"/>
  <c r="Y4155" i="22"/>
  <c r="AB4155" i="22" s="1"/>
  <c r="AF4155" i="22" s="1"/>
  <c r="X4155" i="22"/>
  <c r="V4155" i="22"/>
  <c r="S4155" i="22"/>
  <c r="P4155" i="22"/>
  <c r="AO4154" i="22"/>
  <c r="AN4154" i="22"/>
  <c r="AM4154" i="22"/>
  <c r="AK4154" i="22"/>
  <c r="AI4154" i="22"/>
  <c r="AH4154" i="22"/>
  <c r="AG4154" i="22"/>
  <c r="AE4154" i="22"/>
  <c r="Z4154" i="22"/>
  <c r="AC4154" i="22" s="1"/>
  <c r="AL4154" i="22" s="1"/>
  <c r="Y4154" i="22"/>
  <c r="AB4154" i="22" s="1"/>
  <c r="AF4154" i="22" s="1"/>
  <c r="X4154" i="22"/>
  <c r="V4154" i="22"/>
  <c r="S4154" i="22"/>
  <c r="P4154" i="22"/>
  <c r="AO4153" i="22"/>
  <c r="AM4153" i="22"/>
  <c r="AL4153" i="22"/>
  <c r="AK4153" i="22"/>
  <c r="AI4153" i="22"/>
  <c r="AG4153" i="22"/>
  <c r="AF4153" i="22"/>
  <c r="AE4153" i="22"/>
  <c r="Z4153" i="22"/>
  <c r="AC4153" i="22" s="1"/>
  <c r="AN4153" i="22" s="1"/>
  <c r="Y4153" i="22"/>
  <c r="AB4153" i="22" s="1"/>
  <c r="AH4153" i="22" s="1"/>
  <c r="X4153" i="22"/>
  <c r="V4153" i="22"/>
  <c r="S4153" i="22"/>
  <c r="P4153" i="22"/>
  <c r="AO4152" i="22"/>
  <c r="AM4152" i="22"/>
  <c r="AL4152" i="22"/>
  <c r="AK4152" i="22"/>
  <c r="AI4152" i="22"/>
  <c r="AG4152" i="22"/>
  <c r="AF4152" i="22"/>
  <c r="AE4152" i="22"/>
  <c r="Z4152" i="22"/>
  <c r="AC4152" i="22" s="1"/>
  <c r="AN4152" i="22" s="1"/>
  <c r="Y4152" i="22"/>
  <c r="AB4152" i="22" s="1"/>
  <c r="AH4152" i="22" s="1"/>
  <c r="X4152" i="22"/>
  <c r="V4152" i="22"/>
  <c r="S4152" i="22"/>
  <c r="P4152" i="22"/>
  <c r="AO4151" i="22"/>
  <c r="AM4151" i="22"/>
  <c r="AL4151" i="22"/>
  <c r="AK4151" i="22"/>
  <c r="AI4151" i="22"/>
  <c r="AG4151" i="22"/>
  <c r="AF4151" i="22"/>
  <c r="AE4151" i="22"/>
  <c r="Z4151" i="22"/>
  <c r="AC4151" i="22" s="1"/>
  <c r="AN4151" i="22" s="1"/>
  <c r="Y4151" i="22"/>
  <c r="AB4151" i="22" s="1"/>
  <c r="AH4151" i="22" s="1"/>
  <c r="X4151" i="22"/>
  <c r="V4151" i="22"/>
  <c r="S4151" i="22"/>
  <c r="P4151" i="22"/>
  <c r="AO4150" i="22"/>
  <c r="AM4150" i="22"/>
  <c r="AL4150" i="22"/>
  <c r="AK4150" i="22"/>
  <c r="AI4150" i="22"/>
  <c r="AG4150" i="22"/>
  <c r="AF4150" i="22"/>
  <c r="AE4150" i="22"/>
  <c r="Z4150" i="22"/>
  <c r="AC4150" i="22" s="1"/>
  <c r="AN4150" i="22" s="1"/>
  <c r="Y4150" i="22"/>
  <c r="AB4150" i="22" s="1"/>
  <c r="AH4150" i="22" s="1"/>
  <c r="X4150" i="22"/>
  <c r="V4150" i="22"/>
  <c r="S4150" i="22"/>
  <c r="P4150" i="22"/>
  <c r="AO4149" i="22"/>
  <c r="AN4149" i="22"/>
  <c r="AM4149" i="22"/>
  <c r="AK4149" i="22"/>
  <c r="AI4149" i="22"/>
  <c r="AH4149" i="22"/>
  <c r="AG4149" i="22"/>
  <c r="AE4149" i="22"/>
  <c r="Z4149" i="22"/>
  <c r="AC4149" i="22" s="1"/>
  <c r="AL4149" i="22" s="1"/>
  <c r="Y4149" i="22"/>
  <c r="AB4149" i="22" s="1"/>
  <c r="AF4149" i="22" s="1"/>
  <c r="X4149" i="22"/>
  <c r="V4149" i="22"/>
  <c r="S4149" i="22"/>
  <c r="P4149" i="22"/>
  <c r="AO4148" i="22"/>
  <c r="AN4148" i="22"/>
  <c r="AM4148" i="22"/>
  <c r="AK4148" i="22"/>
  <c r="AI4148" i="22"/>
  <c r="AH4148" i="22"/>
  <c r="AG4148" i="22"/>
  <c r="AE4148" i="22"/>
  <c r="Z4148" i="22"/>
  <c r="AC4148" i="22" s="1"/>
  <c r="AL4148" i="22" s="1"/>
  <c r="Y4148" i="22"/>
  <c r="AB4148" i="22" s="1"/>
  <c r="AF4148" i="22" s="1"/>
  <c r="X4148" i="22"/>
  <c r="V4148" i="22"/>
  <c r="S4148" i="22"/>
  <c r="P4148" i="22"/>
  <c r="AO4147" i="22"/>
  <c r="AN4147" i="22"/>
  <c r="AM4147" i="22"/>
  <c r="AK4147" i="22"/>
  <c r="AI4147" i="22"/>
  <c r="AH4147" i="22"/>
  <c r="AG4147" i="22"/>
  <c r="AE4147" i="22"/>
  <c r="Z4147" i="22"/>
  <c r="AC4147" i="22" s="1"/>
  <c r="AL4147" i="22" s="1"/>
  <c r="Y4147" i="22"/>
  <c r="AB4147" i="22" s="1"/>
  <c r="AF4147" i="22" s="1"/>
  <c r="X4147" i="22"/>
  <c r="V4147" i="22"/>
  <c r="S4147" i="22"/>
  <c r="P4147" i="22"/>
  <c r="AO4146" i="22"/>
  <c r="AN4146" i="22"/>
  <c r="AL4146" i="22"/>
  <c r="AK4146" i="22"/>
  <c r="AI4146" i="22"/>
  <c r="AH4146" i="22"/>
  <c r="AF4146" i="22"/>
  <c r="AE4146" i="22"/>
  <c r="Z4146" i="22"/>
  <c r="AC4146" i="22" s="1"/>
  <c r="AM4146" i="22" s="1"/>
  <c r="Y4146" i="22"/>
  <c r="AB4146" i="22" s="1"/>
  <c r="AG4146" i="22" s="1"/>
  <c r="X4146" i="22"/>
  <c r="V4146" i="22"/>
  <c r="S4146" i="22"/>
  <c r="P4146" i="22"/>
  <c r="AO4145" i="22"/>
  <c r="AN4145" i="22"/>
  <c r="AL4145" i="22"/>
  <c r="AK4145" i="22"/>
  <c r="AI4145" i="22"/>
  <c r="AH4145" i="22"/>
  <c r="AF4145" i="22"/>
  <c r="AE4145" i="22"/>
  <c r="Z4145" i="22"/>
  <c r="AC4145" i="22" s="1"/>
  <c r="AM4145" i="22" s="1"/>
  <c r="Y4145" i="22"/>
  <c r="AB4145" i="22" s="1"/>
  <c r="AG4145" i="22" s="1"/>
  <c r="X4145" i="22"/>
  <c r="V4145" i="22"/>
  <c r="S4145" i="22"/>
  <c r="P4145" i="22"/>
  <c r="AO4144" i="22"/>
  <c r="AM4144" i="22"/>
  <c r="AL4144" i="22"/>
  <c r="AK4144" i="22"/>
  <c r="AI4144" i="22"/>
  <c r="AG4144" i="22"/>
  <c r="AF4144" i="22"/>
  <c r="AE4144" i="22"/>
  <c r="Z4144" i="22"/>
  <c r="AC4144" i="22" s="1"/>
  <c r="AN4144" i="22" s="1"/>
  <c r="Y4144" i="22"/>
  <c r="AB4144" i="22" s="1"/>
  <c r="AH4144" i="22" s="1"/>
  <c r="X4144" i="22"/>
  <c r="V4144" i="22"/>
  <c r="S4144" i="22"/>
  <c r="P4144" i="22"/>
  <c r="AO4143" i="22"/>
  <c r="AM4143" i="22"/>
  <c r="AL4143" i="22"/>
  <c r="AK4143" i="22"/>
  <c r="AI4143" i="22"/>
  <c r="AG4143" i="22"/>
  <c r="AF4143" i="22"/>
  <c r="AE4143" i="22"/>
  <c r="Z4143" i="22"/>
  <c r="AC4143" i="22" s="1"/>
  <c r="AN4143" i="22" s="1"/>
  <c r="Y4143" i="22"/>
  <c r="AB4143" i="22" s="1"/>
  <c r="AH4143" i="22" s="1"/>
  <c r="X4143" i="22"/>
  <c r="V4143" i="22"/>
  <c r="S4143" i="22"/>
  <c r="P4143" i="22"/>
  <c r="AO4142" i="22"/>
  <c r="AN4142" i="22"/>
  <c r="AL4142" i="22"/>
  <c r="AK4142" i="22"/>
  <c r="AI4142" i="22"/>
  <c r="AH4142" i="22"/>
  <c r="AF4142" i="22"/>
  <c r="AE4142" i="22"/>
  <c r="Z4142" i="22"/>
  <c r="AC4142" i="22" s="1"/>
  <c r="AM4142" i="22" s="1"/>
  <c r="Y4142" i="22"/>
  <c r="AB4142" i="22" s="1"/>
  <c r="AG4142" i="22" s="1"/>
  <c r="X4142" i="22"/>
  <c r="V4142" i="22"/>
  <c r="S4142" i="22"/>
  <c r="P4142" i="22"/>
  <c r="AO4141" i="22"/>
  <c r="AN4141" i="22"/>
  <c r="AL4141" i="22"/>
  <c r="AK4141" i="22"/>
  <c r="AI4141" i="22"/>
  <c r="AH4141" i="22"/>
  <c r="AF4141" i="22"/>
  <c r="AE4141" i="22"/>
  <c r="Z4141" i="22"/>
  <c r="AC4141" i="22" s="1"/>
  <c r="AM4141" i="22" s="1"/>
  <c r="Y4141" i="22"/>
  <c r="AB4141" i="22" s="1"/>
  <c r="AG4141" i="22" s="1"/>
  <c r="X4141" i="22"/>
  <c r="V4141" i="22"/>
  <c r="S4141" i="22"/>
  <c r="P4141" i="22"/>
  <c r="AO4140" i="22"/>
  <c r="AN4140" i="22"/>
  <c r="AL4140" i="22"/>
  <c r="AK4140" i="22"/>
  <c r="AI4140" i="22"/>
  <c r="AH4140" i="22"/>
  <c r="AF4140" i="22"/>
  <c r="AE4140" i="22"/>
  <c r="Z4140" i="22"/>
  <c r="AC4140" i="22" s="1"/>
  <c r="AM4140" i="22" s="1"/>
  <c r="Y4140" i="22"/>
  <c r="AB4140" i="22" s="1"/>
  <c r="AG4140" i="22" s="1"/>
  <c r="X4140" i="22"/>
  <c r="V4140" i="22"/>
  <c r="S4140" i="22"/>
  <c r="P4140" i="22"/>
  <c r="AO4139" i="22"/>
  <c r="AM4139" i="22"/>
  <c r="AL4139" i="22"/>
  <c r="AK4139" i="22"/>
  <c r="AI4139" i="22"/>
  <c r="AG4139" i="22"/>
  <c r="AF4139" i="22"/>
  <c r="AE4139" i="22"/>
  <c r="Z4139" i="22"/>
  <c r="AC4139" i="22" s="1"/>
  <c r="AN4139" i="22" s="1"/>
  <c r="Y4139" i="22"/>
  <c r="AB4139" i="22" s="1"/>
  <c r="AH4139" i="22" s="1"/>
  <c r="X4139" i="22"/>
  <c r="V4139" i="22"/>
  <c r="S4139" i="22"/>
  <c r="P4139" i="22"/>
  <c r="AO4138" i="22"/>
  <c r="AM4138" i="22"/>
  <c r="AL4138" i="22"/>
  <c r="AK4138" i="22"/>
  <c r="AI4138" i="22"/>
  <c r="AG4138" i="22"/>
  <c r="AF4138" i="22"/>
  <c r="AE4138" i="22"/>
  <c r="Z4138" i="22"/>
  <c r="AC4138" i="22" s="1"/>
  <c r="AN4138" i="22" s="1"/>
  <c r="Y4138" i="22"/>
  <c r="AB4138" i="22" s="1"/>
  <c r="AH4138" i="22" s="1"/>
  <c r="X4138" i="22"/>
  <c r="V4138" i="22"/>
  <c r="S4138" i="22"/>
  <c r="P4138" i="22"/>
  <c r="AO4137" i="22"/>
  <c r="AN4137" i="22"/>
  <c r="AL4137" i="22"/>
  <c r="AK4137" i="22"/>
  <c r="AI4137" i="22"/>
  <c r="AH4137" i="22"/>
  <c r="AF4137" i="22"/>
  <c r="AE4137" i="22"/>
  <c r="Z4137" i="22"/>
  <c r="AC4137" i="22" s="1"/>
  <c r="AM4137" i="22" s="1"/>
  <c r="Y4137" i="22"/>
  <c r="AB4137" i="22" s="1"/>
  <c r="AG4137" i="22" s="1"/>
  <c r="X4137" i="22"/>
  <c r="V4137" i="22"/>
  <c r="S4137" i="22"/>
  <c r="P4137" i="22"/>
  <c r="AO4136" i="22"/>
  <c r="AN4136" i="22"/>
  <c r="AL4136" i="22"/>
  <c r="AK4136" i="22"/>
  <c r="AI4136" i="22"/>
  <c r="AH4136" i="22"/>
  <c r="AF4136" i="22"/>
  <c r="AE4136" i="22"/>
  <c r="Z4136" i="22"/>
  <c r="AC4136" i="22" s="1"/>
  <c r="AM4136" i="22" s="1"/>
  <c r="Y4136" i="22"/>
  <c r="AB4136" i="22" s="1"/>
  <c r="AG4136" i="22" s="1"/>
  <c r="X4136" i="22"/>
  <c r="V4136" i="22"/>
  <c r="S4136" i="22"/>
  <c r="P4136" i="22"/>
  <c r="AO4135" i="22"/>
  <c r="AM4135" i="22"/>
  <c r="AL4135" i="22"/>
  <c r="AK4135" i="22"/>
  <c r="AI4135" i="22"/>
  <c r="AG4135" i="22"/>
  <c r="AF4135" i="22"/>
  <c r="AE4135" i="22"/>
  <c r="Z4135" i="22"/>
  <c r="AC4135" i="22" s="1"/>
  <c r="AN4135" i="22" s="1"/>
  <c r="Y4135" i="22"/>
  <c r="AB4135" i="22" s="1"/>
  <c r="AH4135" i="22" s="1"/>
  <c r="X4135" i="22"/>
  <c r="V4135" i="22"/>
  <c r="S4135" i="22"/>
  <c r="P4135" i="22"/>
  <c r="AN4134" i="22"/>
  <c r="AM4134" i="22"/>
  <c r="AL4134" i="22"/>
  <c r="AK4134" i="22"/>
  <c r="AH4134" i="22"/>
  <c r="AG4134" i="22"/>
  <c r="AF4134" i="22"/>
  <c r="AE4134" i="22"/>
  <c r="Z4134" i="22"/>
  <c r="AC4134" i="22" s="1"/>
  <c r="AO4134" i="22" s="1"/>
  <c r="Y4134" i="22"/>
  <c r="AB4134" i="22" s="1"/>
  <c r="AI4134" i="22" s="1"/>
  <c r="X4134" i="22"/>
  <c r="V4134" i="22"/>
  <c r="S4134" i="22"/>
  <c r="P4134" i="22"/>
  <c r="AO4133" i="22"/>
  <c r="AN4133" i="22"/>
  <c r="AL4133" i="22"/>
  <c r="AK4133" i="22"/>
  <c r="AI4133" i="22"/>
  <c r="AH4133" i="22"/>
  <c r="AF4133" i="22"/>
  <c r="AE4133" i="22"/>
  <c r="Z4133" i="22"/>
  <c r="AC4133" i="22" s="1"/>
  <c r="AM4133" i="22" s="1"/>
  <c r="Y4133" i="22"/>
  <c r="AB4133" i="22" s="1"/>
  <c r="AG4133" i="22" s="1"/>
  <c r="X4133" i="22"/>
  <c r="V4133" i="22"/>
  <c r="S4133" i="22"/>
  <c r="P4133" i="22"/>
  <c r="AO4132" i="22"/>
  <c r="AN4132" i="22"/>
  <c r="AL4132" i="22"/>
  <c r="AK4132" i="22"/>
  <c r="AI4132" i="22"/>
  <c r="AH4132" i="22"/>
  <c r="AF4132" i="22"/>
  <c r="AE4132" i="22"/>
  <c r="Z4132" i="22"/>
  <c r="AC4132" i="22" s="1"/>
  <c r="AM4132" i="22" s="1"/>
  <c r="Y4132" i="22"/>
  <c r="AB4132" i="22" s="1"/>
  <c r="AG4132" i="22" s="1"/>
  <c r="X4132" i="22"/>
  <c r="V4132" i="22"/>
  <c r="S4132" i="22"/>
  <c r="P4132" i="22"/>
  <c r="AO4131" i="22"/>
  <c r="AM4131" i="22"/>
  <c r="AL4131" i="22"/>
  <c r="AK4131" i="22"/>
  <c r="AI4131" i="22"/>
  <c r="AG4131" i="22"/>
  <c r="AF4131" i="22"/>
  <c r="AE4131" i="22"/>
  <c r="Z4131" i="22"/>
  <c r="AC4131" i="22" s="1"/>
  <c r="AN4131" i="22" s="1"/>
  <c r="Y4131" i="22"/>
  <c r="AB4131" i="22" s="1"/>
  <c r="AH4131" i="22" s="1"/>
  <c r="X4131" i="22"/>
  <c r="V4131" i="22"/>
  <c r="S4131" i="22"/>
  <c r="P4131" i="22"/>
  <c r="AO4130" i="22"/>
  <c r="AN4130" i="22"/>
  <c r="AL4130" i="22"/>
  <c r="AK4130" i="22"/>
  <c r="AI4130" i="22"/>
  <c r="AH4130" i="22"/>
  <c r="AF4130" i="22"/>
  <c r="AE4130" i="22"/>
  <c r="Z4130" i="22"/>
  <c r="AC4130" i="22" s="1"/>
  <c r="AM4130" i="22" s="1"/>
  <c r="Y4130" i="22"/>
  <c r="AB4130" i="22" s="1"/>
  <c r="AG4130" i="22" s="1"/>
  <c r="X4130" i="22"/>
  <c r="V4130" i="22"/>
  <c r="S4130" i="22"/>
  <c r="P4130" i="22"/>
  <c r="AO4129" i="22"/>
  <c r="AN4129" i="22"/>
  <c r="AL4129" i="22"/>
  <c r="AK4129" i="22"/>
  <c r="AI4129" i="22"/>
  <c r="AH4129" i="22"/>
  <c r="AF4129" i="22"/>
  <c r="AE4129" i="22"/>
  <c r="Z4129" i="22"/>
  <c r="AC4129" i="22" s="1"/>
  <c r="AM4129" i="22" s="1"/>
  <c r="Y4129" i="22"/>
  <c r="AB4129" i="22" s="1"/>
  <c r="AG4129" i="22" s="1"/>
  <c r="X4129" i="22"/>
  <c r="V4129" i="22"/>
  <c r="S4129" i="22"/>
  <c r="P4129" i="22"/>
  <c r="AO4128" i="22"/>
  <c r="AM4128" i="22"/>
  <c r="AL4128" i="22"/>
  <c r="AK4128" i="22"/>
  <c r="AI4128" i="22"/>
  <c r="AG4128" i="22"/>
  <c r="AF4128" i="22"/>
  <c r="AE4128" i="22"/>
  <c r="Z4128" i="22"/>
  <c r="AC4128" i="22" s="1"/>
  <c r="AN4128" i="22" s="1"/>
  <c r="Y4128" i="22"/>
  <c r="AB4128" i="22" s="1"/>
  <c r="AH4128" i="22" s="1"/>
  <c r="X4128" i="22"/>
  <c r="V4128" i="22"/>
  <c r="S4128" i="22"/>
  <c r="P4128" i="22"/>
  <c r="AO4127" i="22"/>
  <c r="AM4127" i="22"/>
  <c r="AL4127" i="22"/>
  <c r="AK4127" i="22"/>
  <c r="AI4127" i="22"/>
  <c r="AG4127" i="22"/>
  <c r="AF4127" i="22"/>
  <c r="AE4127" i="22"/>
  <c r="Z4127" i="22"/>
  <c r="AC4127" i="22" s="1"/>
  <c r="AN4127" i="22" s="1"/>
  <c r="Y4127" i="22"/>
  <c r="AB4127" i="22" s="1"/>
  <c r="AH4127" i="22" s="1"/>
  <c r="X4127" i="22"/>
  <c r="V4127" i="22"/>
  <c r="S4127" i="22"/>
  <c r="P4127" i="22"/>
  <c r="AO4126" i="22"/>
  <c r="AM4126" i="22"/>
  <c r="AL4126" i="22"/>
  <c r="AK4126" i="22"/>
  <c r="AI4126" i="22"/>
  <c r="AG4126" i="22"/>
  <c r="AF4126" i="22"/>
  <c r="AE4126" i="22"/>
  <c r="Z4126" i="22"/>
  <c r="AC4126" i="22" s="1"/>
  <c r="AN4126" i="22" s="1"/>
  <c r="Y4126" i="22"/>
  <c r="AB4126" i="22" s="1"/>
  <c r="AH4126" i="22" s="1"/>
  <c r="X4126" i="22"/>
  <c r="V4126" i="22"/>
  <c r="S4126" i="22"/>
  <c r="P4126" i="22"/>
  <c r="AN4125" i="22"/>
  <c r="AM4125" i="22"/>
  <c r="AL4125" i="22"/>
  <c r="AK4125" i="22"/>
  <c r="AH4125" i="22"/>
  <c r="AG4125" i="22"/>
  <c r="AF4125" i="22"/>
  <c r="AE4125" i="22"/>
  <c r="Z4125" i="22"/>
  <c r="AC4125" i="22" s="1"/>
  <c r="AO4125" i="22" s="1"/>
  <c r="Y4125" i="22"/>
  <c r="AB4125" i="22" s="1"/>
  <c r="AI4125" i="22" s="1"/>
  <c r="X4125" i="22"/>
  <c r="V4125" i="22"/>
  <c r="S4125" i="22"/>
  <c r="P4125" i="22"/>
  <c r="AO4124" i="22"/>
  <c r="AN4124" i="22"/>
  <c r="AL4124" i="22"/>
  <c r="AK4124" i="22"/>
  <c r="AI4124" i="22"/>
  <c r="AH4124" i="22"/>
  <c r="AF4124" i="22"/>
  <c r="AE4124" i="22"/>
  <c r="Z4124" i="22"/>
  <c r="AC4124" i="22" s="1"/>
  <c r="AM4124" i="22" s="1"/>
  <c r="Y4124" i="22"/>
  <c r="AB4124" i="22" s="1"/>
  <c r="AG4124" i="22" s="1"/>
  <c r="X4124" i="22"/>
  <c r="V4124" i="22"/>
  <c r="S4124" i="22"/>
  <c r="P4124" i="22"/>
  <c r="AO4123" i="22"/>
  <c r="AM4123" i="22"/>
  <c r="AL4123" i="22"/>
  <c r="AK4123" i="22"/>
  <c r="AI4123" i="22"/>
  <c r="AG4123" i="22"/>
  <c r="AF4123" i="22"/>
  <c r="AE4123" i="22"/>
  <c r="Z4123" i="22"/>
  <c r="AC4123" i="22" s="1"/>
  <c r="AN4123" i="22" s="1"/>
  <c r="Y4123" i="22"/>
  <c r="AB4123" i="22" s="1"/>
  <c r="AH4123" i="22" s="1"/>
  <c r="X4123" i="22"/>
  <c r="V4123" i="22"/>
  <c r="S4123" i="22"/>
  <c r="P4123" i="22"/>
  <c r="AO4122" i="22"/>
  <c r="AM4122" i="22"/>
  <c r="AL4122" i="22"/>
  <c r="AK4122" i="22"/>
  <c r="AI4122" i="22"/>
  <c r="AG4122" i="22"/>
  <c r="AF4122" i="22"/>
  <c r="AE4122" i="22"/>
  <c r="Z4122" i="22"/>
  <c r="AC4122" i="22" s="1"/>
  <c r="AN4122" i="22" s="1"/>
  <c r="Y4122" i="22"/>
  <c r="AB4122" i="22" s="1"/>
  <c r="AH4122" i="22" s="1"/>
  <c r="X4122" i="22"/>
  <c r="V4122" i="22"/>
  <c r="S4122" i="22"/>
  <c r="P4122" i="22"/>
  <c r="AO4121" i="22"/>
  <c r="AM4121" i="22"/>
  <c r="AL4121" i="22"/>
  <c r="AK4121" i="22"/>
  <c r="AI4121" i="22"/>
  <c r="AG4121" i="22"/>
  <c r="AF4121" i="22"/>
  <c r="AE4121" i="22"/>
  <c r="Z4121" i="22"/>
  <c r="AC4121" i="22" s="1"/>
  <c r="AN4121" i="22" s="1"/>
  <c r="Y4121" i="22"/>
  <c r="AB4121" i="22" s="1"/>
  <c r="AH4121" i="22" s="1"/>
  <c r="X4121" i="22"/>
  <c r="V4121" i="22"/>
  <c r="S4121" i="22"/>
  <c r="P4121" i="22"/>
  <c r="AO4120" i="22"/>
  <c r="AM4120" i="22"/>
  <c r="AL4120" i="22"/>
  <c r="AK4120" i="22"/>
  <c r="AI4120" i="22"/>
  <c r="AG4120" i="22"/>
  <c r="AF4120" i="22"/>
  <c r="AE4120" i="22"/>
  <c r="Z4120" i="22"/>
  <c r="AC4120" i="22" s="1"/>
  <c r="AN4120" i="22" s="1"/>
  <c r="Y4120" i="22"/>
  <c r="AB4120" i="22" s="1"/>
  <c r="AH4120" i="22" s="1"/>
  <c r="X4120" i="22"/>
  <c r="V4120" i="22"/>
  <c r="S4120" i="22"/>
  <c r="P4120" i="22"/>
  <c r="AN4119" i="22"/>
  <c r="AM4119" i="22"/>
  <c r="AL4119" i="22"/>
  <c r="AK4119" i="22"/>
  <c r="AH4119" i="22"/>
  <c r="AG4119" i="22"/>
  <c r="AF4119" i="22"/>
  <c r="AE4119" i="22"/>
  <c r="Z4119" i="22"/>
  <c r="AC4119" i="22" s="1"/>
  <c r="AO4119" i="22" s="1"/>
  <c r="Y4119" i="22"/>
  <c r="AB4119" i="22" s="1"/>
  <c r="AI4119" i="22" s="1"/>
  <c r="X4119" i="22"/>
  <c r="V4119" i="22"/>
  <c r="S4119" i="22"/>
  <c r="P4119" i="22"/>
  <c r="AO4118" i="22"/>
  <c r="AM4118" i="22"/>
  <c r="AL4118" i="22"/>
  <c r="AK4118" i="22"/>
  <c r="AI4118" i="22"/>
  <c r="AG4118" i="22"/>
  <c r="AF4118" i="22"/>
  <c r="AE4118" i="22"/>
  <c r="Z4118" i="22"/>
  <c r="AC4118" i="22" s="1"/>
  <c r="AN4118" i="22" s="1"/>
  <c r="Y4118" i="22"/>
  <c r="AB4118" i="22" s="1"/>
  <c r="AH4118" i="22" s="1"/>
  <c r="X4118" i="22"/>
  <c r="V4118" i="22"/>
  <c r="S4118" i="22"/>
  <c r="P4118" i="22"/>
  <c r="AO4117" i="22"/>
  <c r="AM4117" i="22"/>
  <c r="AL4117" i="22"/>
  <c r="AK4117" i="22"/>
  <c r="AI4117" i="22"/>
  <c r="AG4117" i="22"/>
  <c r="AF4117" i="22"/>
  <c r="AE4117" i="22"/>
  <c r="Z4117" i="22"/>
  <c r="AC4117" i="22" s="1"/>
  <c r="AN4117" i="22" s="1"/>
  <c r="Y4117" i="22"/>
  <c r="AB4117" i="22" s="1"/>
  <c r="AH4117" i="22" s="1"/>
  <c r="X4117" i="22"/>
  <c r="V4117" i="22"/>
  <c r="S4117" i="22"/>
  <c r="P4117" i="22"/>
  <c r="AO4116" i="22"/>
  <c r="AM4116" i="22"/>
  <c r="AL4116" i="22"/>
  <c r="AK4116" i="22"/>
  <c r="AI4116" i="22"/>
  <c r="AG4116" i="22"/>
  <c r="AF4116" i="22"/>
  <c r="AE4116" i="22"/>
  <c r="Z4116" i="22"/>
  <c r="AC4116" i="22" s="1"/>
  <c r="AN4116" i="22" s="1"/>
  <c r="Y4116" i="22"/>
  <c r="AB4116" i="22" s="1"/>
  <c r="AH4116" i="22" s="1"/>
  <c r="X4116" i="22"/>
  <c r="V4116" i="22"/>
  <c r="S4116" i="22"/>
  <c r="P4116" i="22"/>
  <c r="AO4115" i="22"/>
  <c r="AM4115" i="22"/>
  <c r="AL4115" i="22"/>
  <c r="AK4115" i="22"/>
  <c r="AI4115" i="22"/>
  <c r="AG4115" i="22"/>
  <c r="AF4115" i="22"/>
  <c r="AE4115" i="22"/>
  <c r="Z4115" i="22"/>
  <c r="AC4115" i="22" s="1"/>
  <c r="AN4115" i="22" s="1"/>
  <c r="Y4115" i="22"/>
  <c r="AB4115" i="22" s="1"/>
  <c r="AH4115" i="22" s="1"/>
  <c r="X4115" i="22"/>
  <c r="V4115" i="22"/>
  <c r="S4115" i="22"/>
  <c r="P4115" i="22"/>
  <c r="AN4114" i="22"/>
  <c r="AM4114" i="22"/>
  <c r="AL4114" i="22"/>
  <c r="AK4114" i="22"/>
  <c r="AH4114" i="22"/>
  <c r="AG4114" i="22"/>
  <c r="AF4114" i="22"/>
  <c r="AE4114" i="22"/>
  <c r="Z4114" i="22"/>
  <c r="AC4114" i="22" s="1"/>
  <c r="AO4114" i="22" s="1"/>
  <c r="Y4114" i="22"/>
  <c r="AB4114" i="22" s="1"/>
  <c r="AI4114" i="22" s="1"/>
  <c r="X4114" i="22"/>
  <c r="V4114" i="22"/>
  <c r="S4114" i="22"/>
  <c r="P4114" i="22"/>
  <c r="AO4113" i="22"/>
  <c r="AM4113" i="22"/>
  <c r="AL4113" i="22"/>
  <c r="AK4113" i="22"/>
  <c r="AI4113" i="22"/>
  <c r="AG4113" i="22"/>
  <c r="AF4113" i="22"/>
  <c r="AE4113" i="22"/>
  <c r="Z4113" i="22"/>
  <c r="AC4113" i="22" s="1"/>
  <c r="AN4113" i="22" s="1"/>
  <c r="Y4113" i="22"/>
  <c r="AB4113" i="22" s="1"/>
  <c r="AH4113" i="22" s="1"/>
  <c r="X4113" i="22"/>
  <c r="V4113" i="22"/>
  <c r="S4113" i="22"/>
  <c r="P4113" i="22"/>
  <c r="AO4112" i="22"/>
  <c r="AM4112" i="22"/>
  <c r="AL4112" i="22"/>
  <c r="AK4112" i="22"/>
  <c r="AI4112" i="22"/>
  <c r="AG4112" i="22"/>
  <c r="AF4112" i="22"/>
  <c r="AE4112" i="22"/>
  <c r="Z4112" i="22"/>
  <c r="AC4112" i="22" s="1"/>
  <c r="AN4112" i="22" s="1"/>
  <c r="Y4112" i="22"/>
  <c r="AB4112" i="22" s="1"/>
  <c r="AH4112" i="22" s="1"/>
  <c r="X4112" i="22"/>
  <c r="V4112" i="22"/>
  <c r="S4112" i="22"/>
  <c r="P4112" i="22"/>
  <c r="AO4111" i="22"/>
  <c r="AM4111" i="22"/>
  <c r="AL4111" i="22"/>
  <c r="AK4111" i="22"/>
  <c r="AI4111" i="22"/>
  <c r="AG4111" i="22"/>
  <c r="AF4111" i="22"/>
  <c r="AE4111" i="22"/>
  <c r="Z4111" i="22"/>
  <c r="AC4111" i="22" s="1"/>
  <c r="AN4111" i="22" s="1"/>
  <c r="Y4111" i="22"/>
  <c r="AB4111" i="22" s="1"/>
  <c r="AH4111" i="22" s="1"/>
  <c r="X4111" i="22"/>
  <c r="V4111" i="22"/>
  <c r="S4111" i="22"/>
  <c r="P4111" i="22"/>
  <c r="AO4110" i="22"/>
  <c r="AM4110" i="22"/>
  <c r="AL4110" i="22"/>
  <c r="AK4110" i="22"/>
  <c r="AI4110" i="22"/>
  <c r="AG4110" i="22"/>
  <c r="AF4110" i="22"/>
  <c r="AE4110" i="22"/>
  <c r="Z4110" i="22"/>
  <c r="AC4110" i="22" s="1"/>
  <c r="AN4110" i="22" s="1"/>
  <c r="Y4110" i="22"/>
  <c r="AB4110" i="22" s="1"/>
  <c r="AH4110" i="22" s="1"/>
  <c r="X4110" i="22"/>
  <c r="V4110" i="22"/>
  <c r="S4110" i="22"/>
  <c r="P4110" i="22"/>
  <c r="AO4109" i="22"/>
  <c r="AM4109" i="22"/>
  <c r="AL4109" i="22"/>
  <c r="AK4109" i="22"/>
  <c r="AI4109" i="22"/>
  <c r="AG4109" i="22"/>
  <c r="AF4109" i="22"/>
  <c r="AE4109" i="22"/>
  <c r="Z4109" i="22"/>
  <c r="AC4109" i="22" s="1"/>
  <c r="AN4109" i="22" s="1"/>
  <c r="Y4109" i="22"/>
  <c r="AB4109" i="22" s="1"/>
  <c r="AH4109" i="22" s="1"/>
  <c r="X4109" i="22"/>
  <c r="V4109" i="22"/>
  <c r="S4109" i="22"/>
  <c r="P4109" i="22"/>
  <c r="AO4108" i="22"/>
  <c r="AM4108" i="22"/>
  <c r="AL4108" i="22"/>
  <c r="AK4108" i="22"/>
  <c r="AI4108" i="22"/>
  <c r="AG4108" i="22"/>
  <c r="AF4108" i="22"/>
  <c r="AE4108" i="22"/>
  <c r="Z4108" i="22"/>
  <c r="AC4108" i="22" s="1"/>
  <c r="AN4108" i="22" s="1"/>
  <c r="Y4108" i="22"/>
  <c r="AB4108" i="22" s="1"/>
  <c r="AH4108" i="22" s="1"/>
  <c r="X4108" i="22"/>
  <c r="V4108" i="22"/>
  <c r="S4108" i="22"/>
  <c r="P4108" i="22"/>
  <c r="AO4107" i="22"/>
  <c r="AN4107" i="22"/>
  <c r="AL4107" i="22"/>
  <c r="AK4107" i="22"/>
  <c r="AI4107" i="22"/>
  <c r="AH4107" i="22"/>
  <c r="AF4107" i="22"/>
  <c r="AE4107" i="22"/>
  <c r="Z4107" i="22"/>
  <c r="AC4107" i="22" s="1"/>
  <c r="AM4107" i="22" s="1"/>
  <c r="Y4107" i="22"/>
  <c r="AB4107" i="22" s="1"/>
  <c r="AG4107" i="22" s="1"/>
  <c r="X4107" i="22"/>
  <c r="V4107" i="22"/>
  <c r="S4107" i="22"/>
  <c r="P4107" i="22"/>
  <c r="AO4106" i="22"/>
  <c r="AM4106" i="22"/>
  <c r="AL4106" i="22"/>
  <c r="AK4106" i="22"/>
  <c r="AI4106" i="22"/>
  <c r="AG4106" i="22"/>
  <c r="AF4106" i="22"/>
  <c r="AE4106" i="22"/>
  <c r="Z4106" i="22"/>
  <c r="AC4106" i="22" s="1"/>
  <c r="AN4106" i="22" s="1"/>
  <c r="Y4106" i="22"/>
  <c r="AB4106" i="22" s="1"/>
  <c r="AH4106" i="22" s="1"/>
  <c r="X4106" i="22"/>
  <c r="V4106" i="22"/>
  <c r="S4106" i="22"/>
  <c r="P4106" i="22"/>
  <c r="AO4105" i="22"/>
  <c r="AM4105" i="22"/>
  <c r="AL4105" i="22"/>
  <c r="AK4105" i="22"/>
  <c r="AI4105" i="22"/>
  <c r="AG4105" i="22"/>
  <c r="AF4105" i="22"/>
  <c r="AE4105" i="22"/>
  <c r="Z4105" i="22"/>
  <c r="AC4105" i="22" s="1"/>
  <c r="AN4105" i="22" s="1"/>
  <c r="Y4105" i="22"/>
  <c r="AB4105" i="22" s="1"/>
  <c r="AH4105" i="22" s="1"/>
  <c r="X4105" i="22"/>
  <c r="V4105" i="22"/>
  <c r="S4105" i="22"/>
  <c r="P4105" i="22"/>
  <c r="AO4104" i="22"/>
  <c r="AM4104" i="22"/>
  <c r="AL4104" i="22"/>
  <c r="AK4104" i="22"/>
  <c r="AI4104" i="22"/>
  <c r="AG4104" i="22"/>
  <c r="AF4104" i="22"/>
  <c r="AE4104" i="22"/>
  <c r="Z4104" i="22"/>
  <c r="AC4104" i="22" s="1"/>
  <c r="AN4104" i="22" s="1"/>
  <c r="Y4104" i="22"/>
  <c r="AB4104" i="22" s="1"/>
  <c r="AH4104" i="22" s="1"/>
  <c r="X4104" i="22"/>
  <c r="V4104" i="22"/>
  <c r="S4104" i="22"/>
  <c r="P4104" i="22"/>
  <c r="AO4103" i="22"/>
  <c r="AN4103" i="22"/>
  <c r="AL4103" i="22"/>
  <c r="AK4103" i="22"/>
  <c r="AI4103" i="22"/>
  <c r="AH4103" i="22"/>
  <c r="AF4103" i="22"/>
  <c r="AE4103" i="22"/>
  <c r="Z4103" i="22"/>
  <c r="AC4103" i="22" s="1"/>
  <c r="AM4103" i="22" s="1"/>
  <c r="Y4103" i="22"/>
  <c r="AB4103" i="22" s="1"/>
  <c r="AG4103" i="22" s="1"/>
  <c r="X4103" i="22"/>
  <c r="V4103" i="22"/>
  <c r="S4103" i="22"/>
  <c r="P4103" i="22"/>
  <c r="AN4102" i="22"/>
  <c r="AM4102" i="22"/>
  <c r="AL4102" i="22"/>
  <c r="AK4102" i="22"/>
  <c r="AH4102" i="22"/>
  <c r="AG4102" i="22"/>
  <c r="AF4102" i="22"/>
  <c r="AE4102" i="22"/>
  <c r="Z4102" i="22"/>
  <c r="AC4102" i="22" s="1"/>
  <c r="AO4102" i="22" s="1"/>
  <c r="Y4102" i="22"/>
  <c r="AB4102" i="22" s="1"/>
  <c r="AI4102" i="22" s="1"/>
  <c r="X4102" i="22"/>
  <c r="V4102" i="22"/>
  <c r="S4102" i="22"/>
  <c r="P4102" i="22"/>
  <c r="AO4101" i="22"/>
  <c r="AN4101" i="22"/>
  <c r="AM4101" i="22"/>
  <c r="AK4101" i="22"/>
  <c r="AI4101" i="22"/>
  <c r="AH4101" i="22"/>
  <c r="AG4101" i="22"/>
  <c r="AE4101" i="22"/>
  <c r="Z4101" i="22"/>
  <c r="AC4101" i="22" s="1"/>
  <c r="AL4101" i="22" s="1"/>
  <c r="Y4101" i="22"/>
  <c r="AB4101" i="22" s="1"/>
  <c r="AF4101" i="22" s="1"/>
  <c r="X4101" i="22"/>
  <c r="V4101" i="22"/>
  <c r="S4101" i="22"/>
  <c r="P4101" i="22"/>
  <c r="AO4100" i="22"/>
  <c r="AN4100" i="22"/>
  <c r="AM4100" i="22"/>
  <c r="AK4100" i="22"/>
  <c r="AI4100" i="22"/>
  <c r="AH4100" i="22"/>
  <c r="AG4100" i="22"/>
  <c r="AE4100" i="22"/>
  <c r="Z4100" i="22"/>
  <c r="AC4100" i="22" s="1"/>
  <c r="AL4100" i="22" s="1"/>
  <c r="Y4100" i="22"/>
  <c r="AB4100" i="22" s="1"/>
  <c r="AF4100" i="22" s="1"/>
  <c r="X4100" i="22"/>
  <c r="V4100" i="22"/>
  <c r="S4100" i="22"/>
  <c r="P4100" i="22"/>
  <c r="AO4099" i="22"/>
  <c r="AN4099" i="22"/>
  <c r="AM4099" i="22"/>
  <c r="AK4099" i="22"/>
  <c r="AI4099" i="22"/>
  <c r="AH4099" i="22"/>
  <c r="AG4099" i="22"/>
  <c r="AE4099" i="22"/>
  <c r="Z4099" i="22"/>
  <c r="AC4099" i="22" s="1"/>
  <c r="AL4099" i="22" s="1"/>
  <c r="Y4099" i="22"/>
  <c r="AB4099" i="22" s="1"/>
  <c r="AF4099" i="22" s="1"/>
  <c r="X4099" i="22"/>
  <c r="V4099" i="22"/>
  <c r="S4099" i="22"/>
  <c r="P4099" i="22"/>
  <c r="AO4098" i="22"/>
  <c r="AM4098" i="22"/>
  <c r="AL4098" i="22"/>
  <c r="AK4098" i="22"/>
  <c r="AI4098" i="22"/>
  <c r="AG4098" i="22"/>
  <c r="AF4098" i="22"/>
  <c r="AE4098" i="22"/>
  <c r="Z4098" i="22"/>
  <c r="AC4098" i="22" s="1"/>
  <c r="AN4098" i="22" s="1"/>
  <c r="Y4098" i="22"/>
  <c r="AB4098" i="22" s="1"/>
  <c r="AH4098" i="22" s="1"/>
  <c r="X4098" i="22"/>
  <c r="V4098" i="22"/>
  <c r="S4098" i="22"/>
  <c r="P4098" i="22"/>
  <c r="AO4097" i="22"/>
  <c r="AM4097" i="22"/>
  <c r="AL4097" i="22"/>
  <c r="AK4097" i="22"/>
  <c r="AI4097" i="22"/>
  <c r="AG4097" i="22"/>
  <c r="AF4097" i="22"/>
  <c r="AE4097" i="22"/>
  <c r="Z4097" i="22"/>
  <c r="AC4097" i="22" s="1"/>
  <c r="AN4097" i="22" s="1"/>
  <c r="Y4097" i="22"/>
  <c r="AB4097" i="22" s="1"/>
  <c r="AH4097" i="22" s="1"/>
  <c r="X4097" i="22"/>
  <c r="V4097" i="22"/>
  <c r="S4097" i="22"/>
  <c r="P4097" i="22"/>
  <c r="AO4096" i="22"/>
  <c r="AM4096" i="22"/>
  <c r="AL4096" i="22"/>
  <c r="AK4096" i="22"/>
  <c r="AI4096" i="22"/>
  <c r="AG4096" i="22"/>
  <c r="AF4096" i="22"/>
  <c r="AE4096" i="22"/>
  <c r="Z4096" i="22"/>
  <c r="AC4096" i="22" s="1"/>
  <c r="AN4096" i="22" s="1"/>
  <c r="Y4096" i="22"/>
  <c r="AB4096" i="22" s="1"/>
  <c r="AH4096" i="22" s="1"/>
  <c r="X4096" i="22"/>
  <c r="V4096" i="22"/>
  <c r="S4096" i="22"/>
  <c r="P4096" i="22"/>
  <c r="AN4095" i="22"/>
  <c r="AM4095" i="22"/>
  <c r="AL4095" i="22"/>
  <c r="AK4095" i="22"/>
  <c r="AH4095" i="22"/>
  <c r="AG4095" i="22"/>
  <c r="AF4095" i="22"/>
  <c r="AE4095" i="22"/>
  <c r="Z4095" i="22"/>
  <c r="AC4095" i="22" s="1"/>
  <c r="AO4095" i="22" s="1"/>
  <c r="Y4095" i="22"/>
  <c r="AB4095" i="22" s="1"/>
  <c r="AI4095" i="22" s="1"/>
  <c r="X4095" i="22"/>
  <c r="V4095" i="22"/>
  <c r="S4095" i="22"/>
  <c r="P4095" i="22"/>
  <c r="AO4094" i="22"/>
  <c r="AM4094" i="22"/>
  <c r="AL4094" i="22"/>
  <c r="AK4094" i="22"/>
  <c r="AI4094" i="22"/>
  <c r="AG4094" i="22"/>
  <c r="AF4094" i="22"/>
  <c r="AE4094" i="22"/>
  <c r="Z4094" i="22"/>
  <c r="AC4094" i="22" s="1"/>
  <c r="AN4094" i="22" s="1"/>
  <c r="Y4094" i="22"/>
  <c r="AB4094" i="22" s="1"/>
  <c r="AH4094" i="22" s="1"/>
  <c r="X4094" i="22"/>
  <c r="V4094" i="22"/>
  <c r="S4094" i="22"/>
  <c r="P4094" i="22"/>
  <c r="AO4093" i="22"/>
  <c r="AM4093" i="22"/>
  <c r="AL4093" i="22"/>
  <c r="AK4093" i="22"/>
  <c r="AI4093" i="22"/>
  <c r="AG4093" i="22"/>
  <c r="AF4093" i="22"/>
  <c r="AE4093" i="22"/>
  <c r="Z4093" i="22"/>
  <c r="AC4093" i="22" s="1"/>
  <c r="AN4093" i="22" s="1"/>
  <c r="Y4093" i="22"/>
  <c r="AB4093" i="22" s="1"/>
  <c r="AH4093" i="22" s="1"/>
  <c r="X4093" i="22"/>
  <c r="V4093" i="22"/>
  <c r="S4093" i="22"/>
  <c r="P4093" i="22"/>
  <c r="AN4092" i="22"/>
  <c r="AM4092" i="22"/>
  <c r="AL4092" i="22"/>
  <c r="AK4092" i="22"/>
  <c r="AH4092" i="22"/>
  <c r="AG4092" i="22"/>
  <c r="AF4092" i="22"/>
  <c r="AE4092" i="22"/>
  <c r="Z4092" i="22"/>
  <c r="AC4092" i="22" s="1"/>
  <c r="AO4092" i="22" s="1"/>
  <c r="Y4092" i="22"/>
  <c r="AB4092" i="22" s="1"/>
  <c r="AI4092" i="22" s="1"/>
  <c r="X4092" i="22"/>
  <c r="V4092" i="22"/>
  <c r="S4092" i="22"/>
  <c r="P4092" i="22"/>
  <c r="AO4091" i="22"/>
  <c r="AM4091" i="22"/>
  <c r="AL4091" i="22"/>
  <c r="AK4091" i="22"/>
  <c r="AI4091" i="22"/>
  <c r="AG4091" i="22"/>
  <c r="AF4091" i="22"/>
  <c r="AE4091" i="22"/>
  <c r="Z4091" i="22"/>
  <c r="AC4091" i="22" s="1"/>
  <c r="AN4091" i="22" s="1"/>
  <c r="Y4091" i="22"/>
  <c r="AB4091" i="22" s="1"/>
  <c r="AH4091" i="22" s="1"/>
  <c r="X4091" i="22"/>
  <c r="V4091" i="22"/>
  <c r="S4091" i="22"/>
  <c r="P4091" i="22"/>
  <c r="AO4090" i="22"/>
  <c r="AN4090" i="22"/>
  <c r="AM4090" i="22"/>
  <c r="AK4090" i="22"/>
  <c r="AI4090" i="22"/>
  <c r="AH4090" i="22"/>
  <c r="AG4090" i="22"/>
  <c r="AE4090" i="22"/>
  <c r="Z4090" i="22"/>
  <c r="AC4090" i="22" s="1"/>
  <c r="AL4090" i="22" s="1"/>
  <c r="Y4090" i="22"/>
  <c r="AB4090" i="22" s="1"/>
  <c r="AF4090" i="22" s="1"/>
  <c r="X4090" i="22"/>
  <c r="V4090" i="22"/>
  <c r="S4090" i="22"/>
  <c r="P4090" i="22"/>
  <c r="AO4089" i="22"/>
  <c r="AN4089" i="22"/>
  <c r="AM4089" i="22"/>
  <c r="AK4089" i="22"/>
  <c r="AI4089" i="22"/>
  <c r="AH4089" i="22"/>
  <c r="AG4089" i="22"/>
  <c r="AE4089" i="22"/>
  <c r="Z4089" i="22"/>
  <c r="AC4089" i="22" s="1"/>
  <c r="AL4089" i="22" s="1"/>
  <c r="Y4089" i="22"/>
  <c r="AB4089" i="22" s="1"/>
  <c r="AF4089" i="22" s="1"/>
  <c r="X4089" i="22"/>
  <c r="V4089" i="22"/>
  <c r="S4089" i="22"/>
  <c r="P4089" i="22"/>
  <c r="AO4088" i="22"/>
  <c r="AN4088" i="22"/>
  <c r="AM4088" i="22"/>
  <c r="AK4088" i="22"/>
  <c r="AI4088" i="22"/>
  <c r="AH4088" i="22"/>
  <c r="AG4088" i="22"/>
  <c r="AE4088" i="22"/>
  <c r="Z4088" i="22"/>
  <c r="AC4088" i="22" s="1"/>
  <c r="AL4088" i="22" s="1"/>
  <c r="Y4088" i="22"/>
  <c r="AB4088" i="22" s="1"/>
  <c r="AF4088" i="22" s="1"/>
  <c r="X4088" i="22"/>
  <c r="V4088" i="22"/>
  <c r="S4088" i="22"/>
  <c r="P4088" i="22"/>
  <c r="AO4087" i="22"/>
  <c r="AM4087" i="22"/>
  <c r="AL4087" i="22"/>
  <c r="AK4087" i="22"/>
  <c r="AI4087" i="22"/>
  <c r="AG4087" i="22"/>
  <c r="AF4087" i="22"/>
  <c r="AE4087" i="22"/>
  <c r="Z4087" i="22"/>
  <c r="AC4087" i="22" s="1"/>
  <c r="AN4087" i="22" s="1"/>
  <c r="Y4087" i="22"/>
  <c r="AB4087" i="22" s="1"/>
  <c r="AH4087" i="22" s="1"/>
  <c r="X4087" i="22"/>
  <c r="V4087" i="22"/>
  <c r="S4087" i="22"/>
  <c r="P4087" i="22"/>
  <c r="AO4086" i="22"/>
  <c r="AN4086" i="22"/>
  <c r="AL4086" i="22"/>
  <c r="AK4086" i="22"/>
  <c r="AI4086" i="22"/>
  <c r="AH4086" i="22"/>
  <c r="AF4086" i="22"/>
  <c r="AE4086" i="22"/>
  <c r="Z4086" i="22"/>
  <c r="AC4086" i="22" s="1"/>
  <c r="AM4086" i="22" s="1"/>
  <c r="Y4086" i="22"/>
  <c r="AB4086" i="22" s="1"/>
  <c r="AG4086" i="22" s="1"/>
  <c r="X4086" i="22"/>
  <c r="V4086" i="22"/>
  <c r="S4086" i="22"/>
  <c r="P4086" i="22"/>
  <c r="AO4085" i="22"/>
  <c r="AN4085" i="22"/>
  <c r="AL4085" i="22"/>
  <c r="AK4085" i="22"/>
  <c r="AI4085" i="22"/>
  <c r="AH4085" i="22"/>
  <c r="AF4085" i="22"/>
  <c r="AE4085" i="22"/>
  <c r="Z4085" i="22"/>
  <c r="AC4085" i="22" s="1"/>
  <c r="AM4085" i="22" s="1"/>
  <c r="Y4085" i="22"/>
  <c r="AB4085" i="22" s="1"/>
  <c r="AG4085" i="22" s="1"/>
  <c r="X4085" i="22"/>
  <c r="V4085" i="22"/>
  <c r="S4085" i="22"/>
  <c r="P4085" i="22"/>
  <c r="AO4084" i="22"/>
  <c r="AN4084" i="22"/>
  <c r="AL4084" i="22"/>
  <c r="AK4084" i="22"/>
  <c r="AI4084" i="22"/>
  <c r="AH4084" i="22"/>
  <c r="AF4084" i="22"/>
  <c r="AE4084" i="22"/>
  <c r="Z4084" i="22"/>
  <c r="AC4084" i="22" s="1"/>
  <c r="AM4084" i="22" s="1"/>
  <c r="Y4084" i="22"/>
  <c r="AB4084" i="22" s="1"/>
  <c r="AG4084" i="22" s="1"/>
  <c r="X4084" i="22"/>
  <c r="V4084" i="22"/>
  <c r="S4084" i="22"/>
  <c r="P4084" i="22"/>
  <c r="AO4083" i="22"/>
  <c r="AM4083" i="22"/>
  <c r="AL4083" i="22"/>
  <c r="AK4083" i="22"/>
  <c r="AI4083" i="22"/>
  <c r="AG4083" i="22"/>
  <c r="AF4083" i="22"/>
  <c r="AE4083" i="22"/>
  <c r="Z4083" i="22"/>
  <c r="AC4083" i="22" s="1"/>
  <c r="AN4083" i="22" s="1"/>
  <c r="Y4083" i="22"/>
  <c r="AB4083" i="22" s="1"/>
  <c r="AH4083" i="22" s="1"/>
  <c r="X4083" i="22"/>
  <c r="V4083" i="22"/>
  <c r="S4083" i="22"/>
  <c r="P4083" i="22"/>
  <c r="AO4082" i="22"/>
  <c r="AM4082" i="22"/>
  <c r="AL4082" i="22"/>
  <c r="AK4082" i="22"/>
  <c r="AI4082" i="22"/>
  <c r="AG4082" i="22"/>
  <c r="AF4082" i="22"/>
  <c r="AE4082" i="22"/>
  <c r="Z4082" i="22"/>
  <c r="AC4082" i="22" s="1"/>
  <c r="AN4082" i="22" s="1"/>
  <c r="Y4082" i="22"/>
  <c r="AB4082" i="22" s="1"/>
  <c r="AH4082" i="22" s="1"/>
  <c r="X4082" i="22"/>
  <c r="V4082" i="22"/>
  <c r="S4082" i="22"/>
  <c r="P4082" i="22"/>
  <c r="AO4081" i="22"/>
  <c r="AM4081" i="22"/>
  <c r="AL4081" i="22"/>
  <c r="AK4081" i="22"/>
  <c r="AI4081" i="22"/>
  <c r="AG4081" i="22"/>
  <c r="AF4081" i="22"/>
  <c r="AE4081" i="22"/>
  <c r="Z4081" i="22"/>
  <c r="AC4081" i="22" s="1"/>
  <c r="AN4081" i="22" s="1"/>
  <c r="Y4081" i="22"/>
  <c r="AB4081" i="22" s="1"/>
  <c r="AH4081" i="22" s="1"/>
  <c r="X4081" i="22"/>
  <c r="V4081" i="22"/>
  <c r="S4081" i="22"/>
  <c r="P4081" i="22"/>
  <c r="AO4080" i="22"/>
  <c r="AM4080" i="22"/>
  <c r="AL4080" i="22"/>
  <c r="AK4080" i="22"/>
  <c r="AI4080" i="22"/>
  <c r="AG4080" i="22"/>
  <c r="AF4080" i="22"/>
  <c r="AE4080" i="22"/>
  <c r="Z4080" i="22"/>
  <c r="AC4080" i="22" s="1"/>
  <c r="AN4080" i="22" s="1"/>
  <c r="Y4080" i="22"/>
  <c r="AB4080" i="22" s="1"/>
  <c r="AH4080" i="22" s="1"/>
  <c r="X4080" i="22"/>
  <c r="V4080" i="22"/>
  <c r="S4080" i="22"/>
  <c r="P4080" i="22"/>
  <c r="AO4079" i="22"/>
  <c r="AM4079" i="22"/>
  <c r="AL4079" i="22"/>
  <c r="AK4079" i="22"/>
  <c r="AI4079" i="22"/>
  <c r="AG4079" i="22"/>
  <c r="AF4079" i="22"/>
  <c r="AE4079" i="22"/>
  <c r="Z4079" i="22"/>
  <c r="AC4079" i="22" s="1"/>
  <c r="AN4079" i="22" s="1"/>
  <c r="Y4079" i="22"/>
  <c r="AB4079" i="22" s="1"/>
  <c r="AH4079" i="22" s="1"/>
  <c r="X4079" i="22"/>
  <c r="V4079" i="22"/>
  <c r="S4079" i="22"/>
  <c r="P4079" i="22"/>
  <c r="AO4078" i="22"/>
  <c r="AM4078" i="22"/>
  <c r="AL4078" i="22"/>
  <c r="AK4078" i="22"/>
  <c r="AI4078" i="22"/>
  <c r="AG4078" i="22"/>
  <c r="AF4078" i="22"/>
  <c r="AE4078" i="22"/>
  <c r="Z4078" i="22"/>
  <c r="AC4078" i="22" s="1"/>
  <c r="AN4078" i="22" s="1"/>
  <c r="Y4078" i="22"/>
  <c r="AB4078" i="22" s="1"/>
  <c r="AH4078" i="22" s="1"/>
  <c r="X4078" i="22"/>
  <c r="V4078" i="22"/>
  <c r="S4078" i="22"/>
  <c r="P4078" i="22"/>
  <c r="AO4077" i="22"/>
  <c r="AN4077" i="22"/>
  <c r="AL4077" i="22"/>
  <c r="AK4077" i="22"/>
  <c r="AI4077" i="22"/>
  <c r="AH4077" i="22"/>
  <c r="AF4077" i="22"/>
  <c r="AE4077" i="22"/>
  <c r="Z4077" i="22"/>
  <c r="AC4077" i="22" s="1"/>
  <c r="AM4077" i="22" s="1"/>
  <c r="Y4077" i="22"/>
  <c r="AB4077" i="22" s="1"/>
  <c r="AG4077" i="22" s="1"/>
  <c r="X4077" i="22"/>
  <c r="V4077" i="22"/>
  <c r="S4077" i="22"/>
  <c r="P4077" i="22"/>
  <c r="AO4076" i="22"/>
  <c r="AN4076" i="22"/>
  <c r="AL4076" i="22"/>
  <c r="AK4076" i="22"/>
  <c r="AI4076" i="22"/>
  <c r="AH4076" i="22"/>
  <c r="AF4076" i="22"/>
  <c r="AE4076" i="22"/>
  <c r="Z4076" i="22"/>
  <c r="AC4076" i="22" s="1"/>
  <c r="AM4076" i="22" s="1"/>
  <c r="Y4076" i="22"/>
  <c r="AB4076" i="22" s="1"/>
  <c r="AG4076" i="22" s="1"/>
  <c r="X4076" i="22"/>
  <c r="V4076" i="22"/>
  <c r="S4076" i="22"/>
  <c r="P4076" i="22"/>
  <c r="AO4075" i="22"/>
  <c r="AN4075" i="22"/>
  <c r="AL4075" i="22"/>
  <c r="AK4075" i="22"/>
  <c r="AI4075" i="22"/>
  <c r="AH4075" i="22"/>
  <c r="AF4075" i="22"/>
  <c r="AE4075" i="22"/>
  <c r="Z4075" i="22"/>
  <c r="AC4075" i="22" s="1"/>
  <c r="AM4075" i="22" s="1"/>
  <c r="Y4075" i="22"/>
  <c r="AB4075" i="22" s="1"/>
  <c r="AG4075" i="22" s="1"/>
  <c r="X4075" i="22"/>
  <c r="V4075" i="22"/>
  <c r="S4075" i="22"/>
  <c r="P4075" i="22"/>
  <c r="AO4074" i="22"/>
  <c r="AN4074" i="22"/>
  <c r="AL4074" i="22"/>
  <c r="AK4074" i="22"/>
  <c r="AI4074" i="22"/>
  <c r="AH4074" i="22"/>
  <c r="AF4074" i="22"/>
  <c r="AE4074" i="22"/>
  <c r="Z4074" i="22"/>
  <c r="AC4074" i="22" s="1"/>
  <c r="AM4074" i="22" s="1"/>
  <c r="Y4074" i="22"/>
  <c r="AB4074" i="22" s="1"/>
  <c r="AG4074" i="22" s="1"/>
  <c r="X4074" i="22"/>
  <c r="V4074" i="22"/>
  <c r="S4074" i="22"/>
  <c r="P4074" i="22"/>
  <c r="AO4073" i="22"/>
  <c r="AN4073" i="22"/>
  <c r="AL4073" i="22"/>
  <c r="AK4073" i="22"/>
  <c r="AI4073" i="22"/>
  <c r="AH4073" i="22"/>
  <c r="AF4073" i="22"/>
  <c r="AE4073" i="22"/>
  <c r="Z4073" i="22"/>
  <c r="AC4073" i="22" s="1"/>
  <c r="AM4073" i="22" s="1"/>
  <c r="Y4073" i="22"/>
  <c r="AB4073" i="22" s="1"/>
  <c r="AG4073" i="22" s="1"/>
  <c r="X4073" i="22"/>
  <c r="V4073" i="22"/>
  <c r="S4073" i="22"/>
  <c r="P4073" i="22"/>
  <c r="AO4072" i="22"/>
  <c r="AN4072" i="22"/>
  <c r="AL4072" i="22"/>
  <c r="AK4072" i="22"/>
  <c r="AI4072" i="22"/>
  <c r="AH4072" i="22"/>
  <c r="AF4072" i="22"/>
  <c r="AE4072" i="22"/>
  <c r="Z4072" i="22"/>
  <c r="AC4072" i="22" s="1"/>
  <c r="AM4072" i="22" s="1"/>
  <c r="Y4072" i="22"/>
  <c r="AB4072" i="22" s="1"/>
  <c r="AG4072" i="22" s="1"/>
  <c r="X4072" i="22"/>
  <c r="V4072" i="22"/>
  <c r="S4072" i="22"/>
  <c r="P4072" i="22"/>
  <c r="AO4071" i="22"/>
  <c r="AM4071" i="22"/>
  <c r="AL4071" i="22"/>
  <c r="AK4071" i="22"/>
  <c r="AI4071" i="22"/>
  <c r="AG4071" i="22"/>
  <c r="AF4071" i="22"/>
  <c r="AE4071" i="22"/>
  <c r="Z4071" i="22"/>
  <c r="AC4071" i="22" s="1"/>
  <c r="AN4071" i="22" s="1"/>
  <c r="Y4071" i="22"/>
  <c r="AB4071" i="22" s="1"/>
  <c r="AH4071" i="22" s="1"/>
  <c r="X4071" i="22"/>
  <c r="V4071" i="22"/>
  <c r="S4071" i="22"/>
  <c r="P4071" i="22"/>
  <c r="AO4070" i="22"/>
  <c r="AN4070" i="22"/>
  <c r="AL4070" i="22"/>
  <c r="AK4070" i="22"/>
  <c r="AI4070" i="22"/>
  <c r="AH4070" i="22"/>
  <c r="AF4070" i="22"/>
  <c r="AE4070" i="22"/>
  <c r="Z4070" i="22"/>
  <c r="AC4070" i="22" s="1"/>
  <c r="AM4070" i="22" s="1"/>
  <c r="Y4070" i="22"/>
  <c r="AB4070" i="22" s="1"/>
  <c r="AG4070" i="22" s="1"/>
  <c r="X4070" i="22"/>
  <c r="V4070" i="22"/>
  <c r="S4070" i="22"/>
  <c r="P4070" i="22"/>
  <c r="AO4069" i="22"/>
  <c r="AM4069" i="22"/>
  <c r="AL4069" i="22"/>
  <c r="AK4069" i="22"/>
  <c r="AI4069" i="22"/>
  <c r="AG4069" i="22"/>
  <c r="AF4069" i="22"/>
  <c r="AE4069" i="22"/>
  <c r="Z4069" i="22"/>
  <c r="AC4069" i="22" s="1"/>
  <c r="AN4069" i="22" s="1"/>
  <c r="Y4069" i="22"/>
  <c r="AB4069" i="22" s="1"/>
  <c r="AH4069" i="22" s="1"/>
  <c r="X4069" i="22"/>
  <c r="V4069" i="22"/>
  <c r="S4069" i="22"/>
  <c r="P4069" i="22"/>
  <c r="AO4068" i="22"/>
  <c r="AN4068" i="22"/>
  <c r="AL4068" i="22"/>
  <c r="AK4068" i="22"/>
  <c r="AI4068" i="22"/>
  <c r="AH4068" i="22"/>
  <c r="AF4068" i="22"/>
  <c r="AE4068" i="22"/>
  <c r="Z4068" i="22"/>
  <c r="AC4068" i="22" s="1"/>
  <c r="AM4068" i="22" s="1"/>
  <c r="Y4068" i="22"/>
  <c r="AB4068" i="22" s="1"/>
  <c r="AG4068" i="22" s="1"/>
  <c r="X4068" i="22"/>
  <c r="V4068" i="22"/>
  <c r="S4068" i="22"/>
  <c r="P4068" i="22"/>
  <c r="AO4067" i="22"/>
  <c r="AN4067" i="22"/>
  <c r="AL4067" i="22"/>
  <c r="AK4067" i="22"/>
  <c r="AI4067" i="22"/>
  <c r="AH4067" i="22"/>
  <c r="AF4067" i="22"/>
  <c r="AE4067" i="22"/>
  <c r="Z4067" i="22"/>
  <c r="AC4067" i="22" s="1"/>
  <c r="AM4067" i="22" s="1"/>
  <c r="Y4067" i="22"/>
  <c r="AB4067" i="22" s="1"/>
  <c r="AG4067" i="22" s="1"/>
  <c r="X4067" i="22"/>
  <c r="V4067" i="22"/>
  <c r="S4067" i="22"/>
  <c r="P4067" i="22"/>
  <c r="AO4066" i="22"/>
  <c r="AM4066" i="22"/>
  <c r="AL4066" i="22"/>
  <c r="AK4066" i="22"/>
  <c r="AI4066" i="22"/>
  <c r="AG4066" i="22"/>
  <c r="AF4066" i="22"/>
  <c r="AE4066" i="22"/>
  <c r="Z4066" i="22"/>
  <c r="AC4066" i="22" s="1"/>
  <c r="AN4066" i="22" s="1"/>
  <c r="Y4066" i="22"/>
  <c r="AB4066" i="22" s="1"/>
  <c r="AH4066" i="22" s="1"/>
  <c r="X4066" i="22"/>
  <c r="V4066" i="22"/>
  <c r="S4066" i="22"/>
  <c r="P4066" i="22"/>
  <c r="AN4065" i="22"/>
  <c r="AM4065" i="22"/>
  <c r="AL4065" i="22"/>
  <c r="AK4065" i="22"/>
  <c r="AH4065" i="22"/>
  <c r="AG4065" i="22"/>
  <c r="AF4065" i="22"/>
  <c r="AE4065" i="22"/>
  <c r="Z4065" i="22"/>
  <c r="AC4065" i="22" s="1"/>
  <c r="AO4065" i="22" s="1"/>
  <c r="Y4065" i="22"/>
  <c r="AB4065" i="22" s="1"/>
  <c r="AI4065" i="22" s="1"/>
  <c r="X4065" i="22"/>
  <c r="V4065" i="22"/>
  <c r="S4065" i="22"/>
  <c r="P4065" i="22"/>
  <c r="AN4064" i="22"/>
  <c r="AM4064" i="22"/>
  <c r="AL4064" i="22"/>
  <c r="AK4064" i="22"/>
  <c r="AH4064" i="22"/>
  <c r="AG4064" i="22"/>
  <c r="AF4064" i="22"/>
  <c r="AE4064" i="22"/>
  <c r="Z4064" i="22"/>
  <c r="AC4064" i="22" s="1"/>
  <c r="AO4064" i="22" s="1"/>
  <c r="Y4064" i="22"/>
  <c r="AB4064" i="22" s="1"/>
  <c r="AI4064" i="22" s="1"/>
  <c r="X4064" i="22"/>
  <c r="V4064" i="22"/>
  <c r="S4064" i="22"/>
  <c r="P4064" i="22"/>
  <c r="AO4063" i="22"/>
  <c r="AM4063" i="22"/>
  <c r="AL4063" i="22"/>
  <c r="AK4063" i="22"/>
  <c r="AI4063" i="22"/>
  <c r="AG4063" i="22"/>
  <c r="AF4063" i="22"/>
  <c r="AE4063" i="22"/>
  <c r="Z4063" i="22"/>
  <c r="AC4063" i="22" s="1"/>
  <c r="AN4063" i="22" s="1"/>
  <c r="Y4063" i="22"/>
  <c r="AB4063" i="22" s="1"/>
  <c r="AH4063" i="22" s="1"/>
  <c r="X4063" i="22"/>
  <c r="V4063" i="22"/>
  <c r="S4063" i="22"/>
  <c r="P4063" i="22"/>
  <c r="AN4062" i="22"/>
  <c r="AM4062" i="22"/>
  <c r="AL4062" i="22"/>
  <c r="AK4062" i="22"/>
  <c r="AH4062" i="22"/>
  <c r="AG4062" i="22"/>
  <c r="AF4062" i="22"/>
  <c r="AE4062" i="22"/>
  <c r="Z4062" i="22"/>
  <c r="AC4062" i="22" s="1"/>
  <c r="AO4062" i="22" s="1"/>
  <c r="Y4062" i="22"/>
  <c r="AB4062" i="22" s="1"/>
  <c r="AI4062" i="22" s="1"/>
  <c r="X4062" i="22"/>
  <c r="V4062" i="22"/>
  <c r="S4062" i="22"/>
  <c r="P4062" i="22"/>
  <c r="AN4061" i="22"/>
  <c r="AM4061" i="22"/>
  <c r="AL4061" i="22"/>
  <c r="AK4061" i="22"/>
  <c r="AH4061" i="22"/>
  <c r="AG4061" i="22"/>
  <c r="AF4061" i="22"/>
  <c r="AE4061" i="22"/>
  <c r="Z4061" i="22"/>
  <c r="AC4061" i="22" s="1"/>
  <c r="AO4061" i="22" s="1"/>
  <c r="Y4061" i="22"/>
  <c r="AB4061" i="22" s="1"/>
  <c r="AI4061" i="22" s="1"/>
  <c r="X4061" i="22"/>
  <c r="V4061" i="22"/>
  <c r="S4061" i="22"/>
  <c r="P4061" i="22"/>
  <c r="AN4060" i="22"/>
  <c r="AM4060" i="22"/>
  <c r="AL4060" i="22"/>
  <c r="AK4060" i="22"/>
  <c r="AH4060" i="22"/>
  <c r="AG4060" i="22"/>
  <c r="AF4060" i="22"/>
  <c r="AE4060" i="22"/>
  <c r="Z4060" i="22"/>
  <c r="AC4060" i="22" s="1"/>
  <c r="AO4060" i="22" s="1"/>
  <c r="Y4060" i="22"/>
  <c r="AB4060" i="22" s="1"/>
  <c r="AI4060" i="22" s="1"/>
  <c r="X4060" i="22"/>
  <c r="V4060" i="22"/>
  <c r="S4060" i="22"/>
  <c r="P4060" i="22"/>
  <c r="AO4059" i="22"/>
  <c r="AN4059" i="22"/>
  <c r="AL4059" i="22"/>
  <c r="AK4059" i="22"/>
  <c r="AI4059" i="22"/>
  <c r="AH4059" i="22"/>
  <c r="AF4059" i="22"/>
  <c r="AE4059" i="22"/>
  <c r="Z4059" i="22"/>
  <c r="AC4059" i="22" s="1"/>
  <c r="AM4059" i="22" s="1"/>
  <c r="Y4059" i="22"/>
  <c r="AB4059" i="22" s="1"/>
  <c r="AG4059" i="22" s="1"/>
  <c r="X4059" i="22"/>
  <c r="V4059" i="22"/>
  <c r="S4059" i="22"/>
  <c r="P4059" i="22"/>
  <c r="AO4058" i="22"/>
  <c r="AN4058" i="22"/>
  <c r="AL4058" i="22"/>
  <c r="AK4058" i="22"/>
  <c r="AI4058" i="22"/>
  <c r="AH4058" i="22"/>
  <c r="AF4058" i="22"/>
  <c r="AE4058" i="22"/>
  <c r="Z4058" i="22"/>
  <c r="AC4058" i="22" s="1"/>
  <c r="AM4058" i="22" s="1"/>
  <c r="Y4058" i="22"/>
  <c r="AB4058" i="22" s="1"/>
  <c r="AG4058" i="22" s="1"/>
  <c r="X4058" i="22"/>
  <c r="V4058" i="22"/>
  <c r="S4058" i="22"/>
  <c r="P4058" i="22"/>
  <c r="AN4057" i="22"/>
  <c r="AM4057" i="22"/>
  <c r="AL4057" i="22"/>
  <c r="AK4057" i="22"/>
  <c r="AH4057" i="22"/>
  <c r="AG4057" i="22"/>
  <c r="AF4057" i="22"/>
  <c r="AE4057" i="22"/>
  <c r="Z4057" i="22"/>
  <c r="AC4057" i="22" s="1"/>
  <c r="AO4057" i="22" s="1"/>
  <c r="Y4057" i="22"/>
  <c r="AB4057" i="22" s="1"/>
  <c r="AI4057" i="22" s="1"/>
  <c r="X4057" i="22"/>
  <c r="V4057" i="22"/>
  <c r="S4057" i="22"/>
  <c r="P4057" i="22"/>
  <c r="AN4056" i="22"/>
  <c r="AM4056" i="22"/>
  <c r="AL4056" i="22"/>
  <c r="AK4056" i="22"/>
  <c r="AH4056" i="22"/>
  <c r="AG4056" i="22"/>
  <c r="AF4056" i="22"/>
  <c r="AE4056" i="22"/>
  <c r="Z4056" i="22"/>
  <c r="AC4056" i="22" s="1"/>
  <c r="AO4056" i="22" s="1"/>
  <c r="Y4056" i="22"/>
  <c r="AB4056" i="22" s="1"/>
  <c r="AI4056" i="22" s="1"/>
  <c r="X4056" i="22"/>
  <c r="V4056" i="22"/>
  <c r="S4056" i="22"/>
  <c r="P4056" i="22"/>
  <c r="AO4055" i="22"/>
  <c r="AN4055" i="22"/>
  <c r="AL4055" i="22"/>
  <c r="AK4055" i="22"/>
  <c r="AI4055" i="22"/>
  <c r="AH4055" i="22"/>
  <c r="AF4055" i="22"/>
  <c r="AE4055" i="22"/>
  <c r="Z4055" i="22"/>
  <c r="AC4055" i="22" s="1"/>
  <c r="AM4055" i="22" s="1"/>
  <c r="Y4055" i="22"/>
  <c r="AB4055" i="22" s="1"/>
  <c r="AG4055" i="22" s="1"/>
  <c r="X4055" i="22"/>
  <c r="V4055" i="22"/>
  <c r="S4055" i="22"/>
  <c r="P4055" i="22"/>
  <c r="AO4054" i="22"/>
  <c r="AN4054" i="22"/>
  <c r="AL4054" i="22"/>
  <c r="AK4054" i="22"/>
  <c r="AI4054" i="22"/>
  <c r="AH4054" i="22"/>
  <c r="AF4054" i="22"/>
  <c r="AE4054" i="22"/>
  <c r="Z4054" i="22"/>
  <c r="AC4054" i="22" s="1"/>
  <c r="AM4054" i="22" s="1"/>
  <c r="Y4054" i="22"/>
  <c r="AB4054" i="22" s="1"/>
  <c r="AG4054" i="22" s="1"/>
  <c r="X4054" i="22"/>
  <c r="V4054" i="22"/>
  <c r="S4054" i="22"/>
  <c r="P4054" i="22"/>
  <c r="AO4053" i="22"/>
  <c r="AN4053" i="22"/>
  <c r="AL4053" i="22"/>
  <c r="AK4053" i="22"/>
  <c r="AI4053" i="22"/>
  <c r="AH4053" i="22"/>
  <c r="AF4053" i="22"/>
  <c r="AE4053" i="22"/>
  <c r="Z4053" i="22"/>
  <c r="AC4053" i="22" s="1"/>
  <c r="AM4053" i="22" s="1"/>
  <c r="Y4053" i="22"/>
  <c r="AB4053" i="22" s="1"/>
  <c r="AG4053" i="22" s="1"/>
  <c r="X4053" i="22"/>
  <c r="V4053" i="22"/>
  <c r="S4053" i="22"/>
  <c r="P4053" i="22"/>
  <c r="AO4052" i="22"/>
  <c r="AN4052" i="22"/>
  <c r="AL4052" i="22"/>
  <c r="AK4052" i="22"/>
  <c r="AI4052" i="22"/>
  <c r="AH4052" i="22"/>
  <c r="AF4052" i="22"/>
  <c r="AE4052" i="22"/>
  <c r="Z4052" i="22"/>
  <c r="AC4052" i="22" s="1"/>
  <c r="AM4052" i="22" s="1"/>
  <c r="Y4052" i="22"/>
  <c r="AB4052" i="22" s="1"/>
  <c r="AG4052" i="22" s="1"/>
  <c r="X4052" i="22"/>
  <c r="V4052" i="22"/>
  <c r="S4052" i="22"/>
  <c r="P4052" i="22"/>
  <c r="AO4051" i="22"/>
  <c r="AM4051" i="22"/>
  <c r="AL4051" i="22"/>
  <c r="AK4051" i="22"/>
  <c r="AI4051" i="22"/>
  <c r="AG4051" i="22"/>
  <c r="AF4051" i="22"/>
  <c r="AE4051" i="22"/>
  <c r="Z4051" i="22"/>
  <c r="AC4051" i="22" s="1"/>
  <c r="AN4051" i="22" s="1"/>
  <c r="Y4051" i="22"/>
  <c r="AB4051" i="22" s="1"/>
  <c r="AH4051" i="22" s="1"/>
  <c r="X4051" i="22"/>
  <c r="V4051" i="22"/>
  <c r="S4051" i="22"/>
  <c r="P4051" i="22"/>
  <c r="AO4050" i="22"/>
  <c r="AM4050" i="22"/>
  <c r="AL4050" i="22"/>
  <c r="AK4050" i="22"/>
  <c r="AI4050" i="22"/>
  <c r="AG4050" i="22"/>
  <c r="AF4050" i="22"/>
  <c r="AE4050" i="22"/>
  <c r="Z4050" i="22"/>
  <c r="AC4050" i="22" s="1"/>
  <c r="AN4050" i="22" s="1"/>
  <c r="Y4050" i="22"/>
  <c r="AB4050" i="22" s="1"/>
  <c r="AH4050" i="22" s="1"/>
  <c r="X4050" i="22"/>
  <c r="V4050" i="22"/>
  <c r="S4050" i="22"/>
  <c r="P4050" i="22"/>
  <c r="AO4049" i="22"/>
  <c r="AN4049" i="22"/>
  <c r="AL4049" i="22"/>
  <c r="AK4049" i="22"/>
  <c r="AI4049" i="22"/>
  <c r="AH4049" i="22"/>
  <c r="AF4049" i="22"/>
  <c r="AE4049" i="22"/>
  <c r="Z4049" i="22"/>
  <c r="AC4049" i="22" s="1"/>
  <c r="AM4049" i="22" s="1"/>
  <c r="Y4049" i="22"/>
  <c r="AB4049" i="22" s="1"/>
  <c r="AG4049" i="22" s="1"/>
  <c r="X4049" i="22"/>
  <c r="V4049" i="22"/>
  <c r="S4049" i="22"/>
  <c r="P4049" i="22"/>
  <c r="AO4048" i="22"/>
  <c r="AN4048" i="22"/>
  <c r="AL4048" i="22"/>
  <c r="AK4048" i="22"/>
  <c r="AI4048" i="22"/>
  <c r="AH4048" i="22"/>
  <c r="AF4048" i="22"/>
  <c r="AE4048" i="22"/>
  <c r="Z4048" i="22"/>
  <c r="AC4048" i="22" s="1"/>
  <c r="AM4048" i="22" s="1"/>
  <c r="Y4048" i="22"/>
  <c r="AB4048" i="22" s="1"/>
  <c r="AG4048" i="22" s="1"/>
  <c r="X4048" i="22"/>
  <c r="V4048" i="22"/>
  <c r="S4048" i="22"/>
  <c r="P4048" i="22"/>
  <c r="AO4047" i="22"/>
  <c r="AN4047" i="22"/>
  <c r="AL4047" i="22"/>
  <c r="AK4047" i="22"/>
  <c r="AI4047" i="22"/>
  <c r="AH4047" i="22"/>
  <c r="AF4047" i="22"/>
  <c r="AE4047" i="22"/>
  <c r="Z4047" i="22"/>
  <c r="AC4047" i="22" s="1"/>
  <c r="AM4047" i="22" s="1"/>
  <c r="Y4047" i="22"/>
  <c r="AB4047" i="22" s="1"/>
  <c r="AG4047" i="22" s="1"/>
  <c r="X4047" i="22"/>
  <c r="V4047" i="22"/>
  <c r="S4047" i="22"/>
  <c r="P4047" i="22"/>
  <c r="AO4046" i="22"/>
  <c r="AM4046" i="22"/>
  <c r="AL4046" i="22"/>
  <c r="AK4046" i="22"/>
  <c r="AI4046" i="22"/>
  <c r="AG4046" i="22"/>
  <c r="AF4046" i="22"/>
  <c r="AE4046" i="22"/>
  <c r="Z4046" i="22"/>
  <c r="AC4046" i="22" s="1"/>
  <c r="AN4046" i="22" s="1"/>
  <c r="Y4046" i="22"/>
  <c r="AB4046" i="22" s="1"/>
  <c r="AH4046" i="22" s="1"/>
  <c r="X4046" i="22"/>
  <c r="V4046" i="22"/>
  <c r="S4046" i="22"/>
  <c r="P4046" i="22"/>
  <c r="AO4045" i="22"/>
  <c r="AN4045" i="22"/>
  <c r="AL4045" i="22"/>
  <c r="AK4045" i="22"/>
  <c r="AI4045" i="22"/>
  <c r="AH4045" i="22"/>
  <c r="AF4045" i="22"/>
  <c r="AE4045" i="22"/>
  <c r="Z4045" i="22"/>
  <c r="AC4045" i="22" s="1"/>
  <c r="AM4045" i="22" s="1"/>
  <c r="Y4045" i="22"/>
  <c r="AB4045" i="22" s="1"/>
  <c r="AG4045" i="22" s="1"/>
  <c r="X4045" i="22"/>
  <c r="V4045" i="22"/>
  <c r="S4045" i="22"/>
  <c r="P4045" i="22"/>
  <c r="AO4044" i="22"/>
  <c r="AM4044" i="22"/>
  <c r="AL4044" i="22"/>
  <c r="AK4044" i="22"/>
  <c r="AI4044" i="22"/>
  <c r="AG4044" i="22"/>
  <c r="AF4044" i="22"/>
  <c r="AE4044" i="22"/>
  <c r="Z4044" i="22"/>
  <c r="AC4044" i="22" s="1"/>
  <c r="AN4044" i="22" s="1"/>
  <c r="Y4044" i="22"/>
  <c r="AB4044" i="22" s="1"/>
  <c r="AH4044" i="22" s="1"/>
  <c r="X4044" i="22"/>
  <c r="V4044" i="22"/>
  <c r="S4044" i="22"/>
  <c r="P4044" i="22"/>
  <c r="AO4043" i="22"/>
  <c r="AM4043" i="22"/>
  <c r="AL4043" i="22"/>
  <c r="AK4043" i="22"/>
  <c r="AI4043" i="22"/>
  <c r="AG4043" i="22"/>
  <c r="AF4043" i="22"/>
  <c r="AE4043" i="22"/>
  <c r="Z4043" i="22"/>
  <c r="AC4043" i="22" s="1"/>
  <c r="AN4043" i="22" s="1"/>
  <c r="Y4043" i="22"/>
  <c r="AB4043" i="22" s="1"/>
  <c r="AH4043" i="22" s="1"/>
  <c r="X4043" i="22"/>
  <c r="V4043" i="22"/>
  <c r="S4043" i="22"/>
  <c r="P4043" i="22"/>
  <c r="AO4042" i="22"/>
  <c r="AM4042" i="22"/>
  <c r="AL4042" i="22"/>
  <c r="AK4042" i="22"/>
  <c r="AI4042" i="22"/>
  <c r="AG4042" i="22"/>
  <c r="AF4042" i="22"/>
  <c r="AE4042" i="22"/>
  <c r="Z4042" i="22"/>
  <c r="AC4042" i="22" s="1"/>
  <c r="AN4042" i="22" s="1"/>
  <c r="Y4042" i="22"/>
  <c r="AB4042" i="22" s="1"/>
  <c r="AH4042" i="22" s="1"/>
  <c r="X4042" i="22"/>
  <c r="V4042" i="22"/>
  <c r="S4042" i="22"/>
  <c r="P4042" i="22"/>
  <c r="AO4041" i="22"/>
  <c r="AM4041" i="22"/>
  <c r="AL4041" i="22"/>
  <c r="AK4041" i="22"/>
  <c r="AI4041" i="22"/>
  <c r="AG4041" i="22"/>
  <c r="AF4041" i="22"/>
  <c r="AE4041" i="22"/>
  <c r="Z4041" i="22"/>
  <c r="AC4041" i="22" s="1"/>
  <c r="AN4041" i="22" s="1"/>
  <c r="Y4041" i="22"/>
  <c r="AB4041" i="22" s="1"/>
  <c r="AH4041" i="22" s="1"/>
  <c r="X4041" i="22"/>
  <c r="V4041" i="22"/>
  <c r="S4041" i="22"/>
  <c r="P4041" i="22"/>
  <c r="AO4040" i="22"/>
  <c r="AM4040" i="22"/>
  <c r="AL4040" i="22"/>
  <c r="AK4040" i="22"/>
  <c r="AI4040" i="22"/>
  <c r="AG4040" i="22"/>
  <c r="AF4040" i="22"/>
  <c r="AE4040" i="22"/>
  <c r="Z4040" i="22"/>
  <c r="AC4040" i="22" s="1"/>
  <c r="AN4040" i="22" s="1"/>
  <c r="Y4040" i="22"/>
  <c r="AB4040" i="22" s="1"/>
  <c r="AH4040" i="22" s="1"/>
  <c r="X4040" i="22"/>
  <c r="V4040" i="22"/>
  <c r="S4040" i="22"/>
  <c r="P4040" i="22"/>
  <c r="AO4039" i="22"/>
  <c r="AN4039" i="22"/>
  <c r="AL4039" i="22"/>
  <c r="AK4039" i="22"/>
  <c r="AI4039" i="22"/>
  <c r="AH4039" i="22"/>
  <c r="AF4039" i="22"/>
  <c r="AE4039" i="22"/>
  <c r="Z4039" i="22"/>
  <c r="AC4039" i="22" s="1"/>
  <c r="AM4039" i="22" s="1"/>
  <c r="Y4039" i="22"/>
  <c r="AB4039" i="22" s="1"/>
  <c r="AG4039" i="22" s="1"/>
  <c r="X4039" i="22"/>
  <c r="V4039" i="22"/>
  <c r="S4039" i="22"/>
  <c r="P4039" i="22"/>
  <c r="AO4038" i="22"/>
  <c r="AM4038" i="22"/>
  <c r="AL4038" i="22"/>
  <c r="AK4038" i="22"/>
  <c r="AI4038" i="22"/>
  <c r="AG4038" i="22"/>
  <c r="AF4038" i="22"/>
  <c r="AE4038" i="22"/>
  <c r="Z4038" i="22"/>
  <c r="AC4038" i="22" s="1"/>
  <c r="AN4038" i="22" s="1"/>
  <c r="Y4038" i="22"/>
  <c r="AB4038" i="22" s="1"/>
  <c r="AH4038" i="22" s="1"/>
  <c r="X4038" i="22"/>
  <c r="V4038" i="22"/>
  <c r="S4038" i="22"/>
  <c r="P4038" i="22"/>
  <c r="AO4037" i="22"/>
  <c r="AM4037" i="22"/>
  <c r="AL4037" i="22"/>
  <c r="AK4037" i="22"/>
  <c r="AI4037" i="22"/>
  <c r="AG4037" i="22"/>
  <c r="AF4037" i="22"/>
  <c r="AE4037" i="22"/>
  <c r="Z4037" i="22"/>
  <c r="AC4037" i="22" s="1"/>
  <c r="AN4037" i="22" s="1"/>
  <c r="Y4037" i="22"/>
  <c r="AB4037" i="22" s="1"/>
  <c r="AH4037" i="22" s="1"/>
  <c r="X4037" i="22"/>
  <c r="V4037" i="22"/>
  <c r="S4037" i="22"/>
  <c r="P4037" i="22"/>
  <c r="AO4036" i="22"/>
  <c r="AM4036" i="22"/>
  <c r="AL4036" i="22"/>
  <c r="AK4036" i="22"/>
  <c r="AI4036" i="22"/>
  <c r="AG4036" i="22"/>
  <c r="AF4036" i="22"/>
  <c r="AE4036" i="22"/>
  <c r="Z4036" i="22"/>
  <c r="AC4036" i="22" s="1"/>
  <c r="AN4036" i="22" s="1"/>
  <c r="Y4036" i="22"/>
  <c r="AB4036" i="22" s="1"/>
  <c r="AH4036" i="22" s="1"/>
  <c r="X4036" i="22"/>
  <c r="V4036" i="22"/>
  <c r="S4036" i="22"/>
  <c r="P4036" i="22"/>
  <c r="AO4035" i="22"/>
  <c r="AM4035" i="22"/>
  <c r="AL4035" i="22"/>
  <c r="AK4035" i="22"/>
  <c r="AI4035" i="22"/>
  <c r="AG4035" i="22"/>
  <c r="AF4035" i="22"/>
  <c r="AE4035" i="22"/>
  <c r="Z4035" i="22"/>
  <c r="AC4035" i="22" s="1"/>
  <c r="AN4035" i="22" s="1"/>
  <c r="Y4035" i="22"/>
  <c r="AB4035" i="22" s="1"/>
  <c r="AH4035" i="22" s="1"/>
  <c r="X4035" i="22"/>
  <c r="V4035" i="22"/>
  <c r="S4035" i="22"/>
  <c r="P4035" i="22"/>
  <c r="AO4034" i="22"/>
  <c r="AM4034" i="22"/>
  <c r="AL4034" i="22"/>
  <c r="AK4034" i="22"/>
  <c r="AI4034" i="22"/>
  <c r="AG4034" i="22"/>
  <c r="AF4034" i="22"/>
  <c r="AE4034" i="22"/>
  <c r="Z4034" i="22"/>
  <c r="AC4034" i="22" s="1"/>
  <c r="AN4034" i="22" s="1"/>
  <c r="Y4034" i="22"/>
  <c r="AB4034" i="22" s="1"/>
  <c r="AH4034" i="22" s="1"/>
  <c r="X4034" i="22"/>
  <c r="V4034" i="22"/>
  <c r="S4034" i="22"/>
  <c r="P4034" i="22"/>
  <c r="AN4033" i="22"/>
  <c r="AM4033" i="22"/>
  <c r="AL4033" i="22"/>
  <c r="AK4033" i="22"/>
  <c r="AH4033" i="22"/>
  <c r="AG4033" i="22"/>
  <c r="AF4033" i="22"/>
  <c r="AE4033" i="22"/>
  <c r="Z4033" i="22"/>
  <c r="AC4033" i="22" s="1"/>
  <c r="AO4033" i="22" s="1"/>
  <c r="Y4033" i="22"/>
  <c r="AB4033" i="22" s="1"/>
  <c r="AI4033" i="22" s="1"/>
  <c r="X4033" i="22"/>
  <c r="V4033" i="22"/>
  <c r="S4033" i="22"/>
  <c r="P4033" i="22"/>
  <c r="AN4032" i="22"/>
  <c r="AM4032" i="22"/>
  <c r="AL4032" i="22"/>
  <c r="AK4032" i="22"/>
  <c r="AH4032" i="22"/>
  <c r="AG4032" i="22"/>
  <c r="AF4032" i="22"/>
  <c r="AE4032" i="22"/>
  <c r="Z4032" i="22"/>
  <c r="AC4032" i="22" s="1"/>
  <c r="AO4032" i="22" s="1"/>
  <c r="Y4032" i="22"/>
  <c r="AB4032" i="22" s="1"/>
  <c r="AI4032" i="22" s="1"/>
  <c r="X4032" i="22"/>
  <c r="V4032" i="22"/>
  <c r="S4032" i="22"/>
  <c r="P4032" i="22"/>
  <c r="AN4031" i="22"/>
  <c r="AM4031" i="22"/>
  <c r="AL4031" i="22"/>
  <c r="AK4031" i="22"/>
  <c r="AH4031" i="22"/>
  <c r="AG4031" i="22"/>
  <c r="AF4031" i="22"/>
  <c r="AE4031" i="22"/>
  <c r="Z4031" i="22"/>
  <c r="AC4031" i="22" s="1"/>
  <c r="AO4031" i="22" s="1"/>
  <c r="Y4031" i="22"/>
  <c r="AB4031" i="22" s="1"/>
  <c r="AI4031" i="22" s="1"/>
  <c r="X4031" i="22"/>
  <c r="V4031" i="22"/>
  <c r="S4031" i="22"/>
  <c r="P4031" i="22"/>
  <c r="AO4030" i="22"/>
  <c r="AM4030" i="22"/>
  <c r="AL4030" i="22"/>
  <c r="AK4030" i="22"/>
  <c r="AI4030" i="22"/>
  <c r="AG4030" i="22"/>
  <c r="AF4030" i="22"/>
  <c r="AE4030" i="22"/>
  <c r="Z4030" i="22"/>
  <c r="AC4030" i="22" s="1"/>
  <c r="AN4030" i="22" s="1"/>
  <c r="Y4030" i="22"/>
  <c r="AB4030" i="22" s="1"/>
  <c r="AH4030" i="22" s="1"/>
  <c r="X4030" i="22"/>
  <c r="V4030" i="22"/>
  <c r="S4030" i="22"/>
  <c r="P4030" i="22"/>
  <c r="AO4029" i="22"/>
  <c r="AM4029" i="22"/>
  <c r="AL4029" i="22"/>
  <c r="AK4029" i="22"/>
  <c r="AI4029" i="22"/>
  <c r="AG4029" i="22"/>
  <c r="AF4029" i="22"/>
  <c r="AE4029" i="22"/>
  <c r="Z4029" i="22"/>
  <c r="AC4029" i="22" s="1"/>
  <c r="AN4029" i="22" s="1"/>
  <c r="Y4029" i="22"/>
  <c r="AB4029" i="22" s="1"/>
  <c r="AH4029" i="22" s="1"/>
  <c r="X4029" i="22"/>
  <c r="V4029" i="22"/>
  <c r="S4029" i="22"/>
  <c r="P4029" i="22"/>
  <c r="AO4028" i="22"/>
  <c r="AN4028" i="22"/>
  <c r="AL4028" i="22"/>
  <c r="AK4028" i="22"/>
  <c r="AI4028" i="22"/>
  <c r="AH4028" i="22"/>
  <c r="AF4028" i="22"/>
  <c r="AE4028" i="22"/>
  <c r="Z4028" i="22"/>
  <c r="AC4028" i="22" s="1"/>
  <c r="AM4028" i="22" s="1"/>
  <c r="Y4028" i="22"/>
  <c r="AB4028" i="22" s="1"/>
  <c r="AG4028" i="22" s="1"/>
  <c r="X4028" i="22"/>
  <c r="V4028" i="22"/>
  <c r="S4028" i="22"/>
  <c r="P4028" i="22"/>
  <c r="AN4027" i="22"/>
  <c r="AM4027" i="22"/>
  <c r="AL4027" i="22"/>
  <c r="AK4027" i="22"/>
  <c r="AH4027" i="22"/>
  <c r="AG4027" i="22"/>
  <c r="AF4027" i="22"/>
  <c r="AE4027" i="22"/>
  <c r="Z4027" i="22"/>
  <c r="AC4027" i="22" s="1"/>
  <c r="AO4027" i="22" s="1"/>
  <c r="Y4027" i="22"/>
  <c r="AB4027" i="22" s="1"/>
  <c r="AI4027" i="22" s="1"/>
  <c r="X4027" i="22"/>
  <c r="V4027" i="22"/>
  <c r="S4027" i="22"/>
  <c r="P4027" i="22"/>
  <c r="AN4026" i="22"/>
  <c r="AM4026" i="22"/>
  <c r="AL4026" i="22"/>
  <c r="AK4026" i="22"/>
  <c r="AH4026" i="22"/>
  <c r="AG4026" i="22"/>
  <c r="AF4026" i="22"/>
  <c r="AE4026" i="22"/>
  <c r="Z4026" i="22"/>
  <c r="AC4026" i="22" s="1"/>
  <c r="AO4026" i="22" s="1"/>
  <c r="Y4026" i="22"/>
  <c r="AB4026" i="22" s="1"/>
  <c r="AI4026" i="22" s="1"/>
  <c r="X4026" i="22"/>
  <c r="V4026" i="22"/>
  <c r="S4026" i="22"/>
  <c r="P4026" i="22"/>
  <c r="AN4025" i="22"/>
  <c r="AM4025" i="22"/>
  <c r="AL4025" i="22"/>
  <c r="AK4025" i="22"/>
  <c r="AH4025" i="22"/>
  <c r="AG4025" i="22"/>
  <c r="AF4025" i="22"/>
  <c r="AE4025" i="22"/>
  <c r="Z4025" i="22"/>
  <c r="AC4025" i="22" s="1"/>
  <c r="AO4025" i="22" s="1"/>
  <c r="Y4025" i="22"/>
  <c r="AB4025" i="22" s="1"/>
  <c r="AI4025" i="22" s="1"/>
  <c r="X4025" i="22"/>
  <c r="V4025" i="22"/>
  <c r="S4025" i="22"/>
  <c r="P4025" i="22"/>
  <c r="AN4024" i="22"/>
  <c r="AM4024" i="22"/>
  <c r="AL4024" i="22"/>
  <c r="AK4024" i="22"/>
  <c r="AH4024" i="22"/>
  <c r="AG4024" i="22"/>
  <c r="AF4024" i="22"/>
  <c r="AE4024" i="22"/>
  <c r="Z4024" i="22"/>
  <c r="AC4024" i="22" s="1"/>
  <c r="AO4024" i="22" s="1"/>
  <c r="Y4024" i="22"/>
  <c r="AB4024" i="22" s="1"/>
  <c r="AI4024" i="22" s="1"/>
  <c r="X4024" i="22"/>
  <c r="V4024" i="22"/>
  <c r="S4024" i="22"/>
  <c r="P4024" i="22"/>
  <c r="AN4023" i="22"/>
  <c r="AM4023" i="22"/>
  <c r="AL4023" i="22"/>
  <c r="AK4023" i="22"/>
  <c r="AH4023" i="22"/>
  <c r="AG4023" i="22"/>
  <c r="AF4023" i="22"/>
  <c r="AE4023" i="22"/>
  <c r="Z4023" i="22"/>
  <c r="AC4023" i="22" s="1"/>
  <c r="AO4023" i="22" s="1"/>
  <c r="Y4023" i="22"/>
  <c r="AB4023" i="22" s="1"/>
  <c r="AI4023" i="22" s="1"/>
  <c r="X4023" i="22"/>
  <c r="V4023" i="22"/>
  <c r="S4023" i="22"/>
  <c r="P4023" i="22"/>
  <c r="AO4022" i="22"/>
  <c r="AM4022" i="22"/>
  <c r="AL4022" i="22"/>
  <c r="AK4022" i="22"/>
  <c r="AI4022" i="22"/>
  <c r="AG4022" i="22"/>
  <c r="AF4022" i="22"/>
  <c r="AE4022" i="22"/>
  <c r="Z4022" i="22"/>
  <c r="AC4022" i="22" s="1"/>
  <c r="AN4022" i="22" s="1"/>
  <c r="Y4022" i="22"/>
  <c r="AB4022" i="22" s="1"/>
  <c r="AH4022" i="22" s="1"/>
  <c r="X4022" i="22"/>
  <c r="V4022" i="22"/>
  <c r="S4022" i="22"/>
  <c r="P4022" i="22"/>
  <c r="AO4021" i="22"/>
  <c r="AM4021" i="22"/>
  <c r="AL4021" i="22"/>
  <c r="AK4021" i="22"/>
  <c r="AI4021" i="22"/>
  <c r="AG4021" i="22"/>
  <c r="AF4021" i="22"/>
  <c r="AE4021" i="22"/>
  <c r="Z4021" i="22"/>
  <c r="AC4021" i="22" s="1"/>
  <c r="AN4021" i="22" s="1"/>
  <c r="Y4021" i="22"/>
  <c r="AB4021" i="22" s="1"/>
  <c r="AH4021" i="22" s="1"/>
  <c r="X4021" i="22"/>
  <c r="V4021" i="22"/>
  <c r="S4021" i="22"/>
  <c r="P4021" i="22"/>
  <c r="AO4020" i="22"/>
  <c r="AM4020" i="22"/>
  <c r="AL4020" i="22"/>
  <c r="AK4020" i="22"/>
  <c r="AI4020" i="22"/>
  <c r="AG4020" i="22"/>
  <c r="AF4020" i="22"/>
  <c r="AE4020" i="22"/>
  <c r="Z4020" i="22"/>
  <c r="AC4020" i="22" s="1"/>
  <c r="AN4020" i="22" s="1"/>
  <c r="Y4020" i="22"/>
  <c r="AB4020" i="22" s="1"/>
  <c r="AH4020" i="22" s="1"/>
  <c r="X4020" i="22"/>
  <c r="V4020" i="22"/>
  <c r="S4020" i="22"/>
  <c r="P4020" i="22"/>
  <c r="AO4019" i="22"/>
  <c r="AM4019" i="22"/>
  <c r="AL4019" i="22"/>
  <c r="AK4019" i="22"/>
  <c r="AI4019" i="22"/>
  <c r="AG4019" i="22"/>
  <c r="AF4019" i="22"/>
  <c r="AE4019" i="22"/>
  <c r="Z4019" i="22"/>
  <c r="AC4019" i="22" s="1"/>
  <c r="AN4019" i="22" s="1"/>
  <c r="Y4019" i="22"/>
  <c r="AB4019" i="22" s="1"/>
  <c r="AH4019" i="22" s="1"/>
  <c r="X4019" i="22"/>
  <c r="V4019" i="22"/>
  <c r="S4019" i="22"/>
  <c r="P4019" i="22"/>
  <c r="AO4018" i="22"/>
  <c r="AM4018" i="22"/>
  <c r="AL4018" i="22"/>
  <c r="AK4018" i="22"/>
  <c r="AI4018" i="22"/>
  <c r="AG4018" i="22"/>
  <c r="AF4018" i="22"/>
  <c r="AE4018" i="22"/>
  <c r="Z4018" i="22"/>
  <c r="AC4018" i="22" s="1"/>
  <c r="AN4018" i="22" s="1"/>
  <c r="Y4018" i="22"/>
  <c r="AB4018" i="22" s="1"/>
  <c r="AH4018" i="22" s="1"/>
  <c r="X4018" i="22"/>
  <c r="V4018" i="22"/>
  <c r="S4018" i="22"/>
  <c r="P4018" i="22"/>
  <c r="AO4017" i="22"/>
  <c r="AM4017" i="22"/>
  <c r="AL4017" i="22"/>
  <c r="AK4017" i="22"/>
  <c r="AI4017" i="22"/>
  <c r="AG4017" i="22"/>
  <c r="AF4017" i="22"/>
  <c r="AE4017" i="22"/>
  <c r="Z4017" i="22"/>
  <c r="AC4017" i="22" s="1"/>
  <c r="AN4017" i="22" s="1"/>
  <c r="Y4017" i="22"/>
  <c r="AB4017" i="22" s="1"/>
  <c r="AH4017" i="22" s="1"/>
  <c r="X4017" i="22"/>
  <c r="V4017" i="22"/>
  <c r="S4017" i="22"/>
  <c r="P4017" i="22"/>
  <c r="AO4016" i="22"/>
  <c r="AN4016" i="22"/>
  <c r="AL4016" i="22"/>
  <c r="AK4016" i="22"/>
  <c r="AI4016" i="22"/>
  <c r="AH4016" i="22"/>
  <c r="AF4016" i="22"/>
  <c r="AE4016" i="22"/>
  <c r="Z4016" i="22"/>
  <c r="AC4016" i="22" s="1"/>
  <c r="AM4016" i="22" s="1"/>
  <c r="Y4016" i="22"/>
  <c r="AB4016" i="22" s="1"/>
  <c r="AG4016" i="22" s="1"/>
  <c r="X4016" i="22"/>
  <c r="V4016" i="22"/>
  <c r="S4016" i="22"/>
  <c r="P4016" i="22"/>
  <c r="AN4015" i="22"/>
  <c r="AM4015" i="22"/>
  <c r="AL4015" i="22"/>
  <c r="AK4015" i="22"/>
  <c r="AH4015" i="22"/>
  <c r="AG4015" i="22"/>
  <c r="AF4015" i="22"/>
  <c r="AE4015" i="22"/>
  <c r="Z4015" i="22"/>
  <c r="AC4015" i="22" s="1"/>
  <c r="AO4015" i="22" s="1"/>
  <c r="Y4015" i="22"/>
  <c r="AB4015" i="22" s="1"/>
  <c r="AI4015" i="22" s="1"/>
  <c r="X4015" i="22"/>
  <c r="V4015" i="22"/>
  <c r="S4015" i="22"/>
  <c r="P4015" i="22"/>
  <c r="AO4014" i="22"/>
  <c r="AN4014" i="22"/>
  <c r="AM4014" i="22"/>
  <c r="AK4014" i="22"/>
  <c r="AI4014" i="22"/>
  <c r="AH4014" i="22"/>
  <c r="AG4014" i="22"/>
  <c r="AE4014" i="22"/>
  <c r="Z4014" i="22"/>
  <c r="AC4014" i="22" s="1"/>
  <c r="AL4014" i="22" s="1"/>
  <c r="Y4014" i="22"/>
  <c r="AB4014" i="22" s="1"/>
  <c r="AF4014" i="22" s="1"/>
  <c r="X4014" i="22"/>
  <c r="V4014" i="22"/>
  <c r="S4014" i="22"/>
  <c r="P4014" i="22"/>
  <c r="AO4013" i="22"/>
  <c r="AN4013" i="22"/>
  <c r="AM4013" i="22"/>
  <c r="AK4013" i="22"/>
  <c r="AI4013" i="22"/>
  <c r="AH4013" i="22"/>
  <c r="AG4013" i="22"/>
  <c r="AE4013" i="22"/>
  <c r="Z4013" i="22"/>
  <c r="AC4013" i="22" s="1"/>
  <c r="AL4013" i="22" s="1"/>
  <c r="Y4013" i="22"/>
  <c r="AB4013" i="22" s="1"/>
  <c r="AF4013" i="22" s="1"/>
  <c r="X4013" i="22"/>
  <c r="V4013" i="22"/>
  <c r="S4013" i="22"/>
  <c r="P4013" i="22"/>
  <c r="AO4012" i="22"/>
  <c r="AM4012" i="22"/>
  <c r="AL4012" i="22"/>
  <c r="AK4012" i="22"/>
  <c r="AI4012" i="22"/>
  <c r="AG4012" i="22"/>
  <c r="AF4012" i="22"/>
  <c r="AE4012" i="22"/>
  <c r="Z4012" i="22"/>
  <c r="AC4012" i="22" s="1"/>
  <c r="AN4012" i="22" s="1"/>
  <c r="Y4012" i="22"/>
  <c r="AB4012" i="22" s="1"/>
  <c r="AH4012" i="22" s="1"/>
  <c r="X4012" i="22"/>
  <c r="V4012" i="22"/>
  <c r="S4012" i="22"/>
  <c r="P4012" i="22"/>
  <c r="AN4011" i="22"/>
  <c r="AM4011" i="22"/>
  <c r="AL4011" i="22"/>
  <c r="AK4011" i="22"/>
  <c r="AH4011" i="22"/>
  <c r="AG4011" i="22"/>
  <c r="AF4011" i="22"/>
  <c r="AE4011" i="22"/>
  <c r="Z4011" i="22"/>
  <c r="AC4011" i="22" s="1"/>
  <c r="AO4011" i="22" s="1"/>
  <c r="Y4011" i="22"/>
  <c r="AB4011" i="22" s="1"/>
  <c r="AI4011" i="22" s="1"/>
  <c r="X4011" i="22"/>
  <c r="V4011" i="22"/>
  <c r="S4011" i="22"/>
  <c r="P4011" i="22"/>
  <c r="AO4010" i="22"/>
  <c r="AN4010" i="22"/>
  <c r="AL4010" i="22"/>
  <c r="AK4010" i="22"/>
  <c r="AI4010" i="22"/>
  <c r="AH4010" i="22"/>
  <c r="AF4010" i="22"/>
  <c r="AE4010" i="22"/>
  <c r="Z4010" i="22"/>
  <c r="AC4010" i="22" s="1"/>
  <c r="AM4010" i="22" s="1"/>
  <c r="Y4010" i="22"/>
  <c r="AB4010" i="22" s="1"/>
  <c r="AG4010" i="22" s="1"/>
  <c r="X4010" i="22"/>
  <c r="V4010" i="22"/>
  <c r="S4010" i="22"/>
  <c r="P4010" i="22"/>
  <c r="AO4009" i="22"/>
  <c r="AN4009" i="22"/>
  <c r="AL4009" i="22"/>
  <c r="AK4009" i="22"/>
  <c r="AI4009" i="22"/>
  <c r="AH4009" i="22"/>
  <c r="AF4009" i="22"/>
  <c r="AE4009" i="22"/>
  <c r="Z4009" i="22"/>
  <c r="AC4009" i="22" s="1"/>
  <c r="AM4009" i="22" s="1"/>
  <c r="Y4009" i="22"/>
  <c r="AB4009" i="22" s="1"/>
  <c r="AG4009" i="22" s="1"/>
  <c r="X4009" i="22"/>
  <c r="V4009" i="22"/>
  <c r="S4009" i="22"/>
  <c r="P4009" i="22"/>
  <c r="AO4008" i="22"/>
  <c r="AN4008" i="22"/>
  <c r="AL4008" i="22"/>
  <c r="AK4008" i="22"/>
  <c r="AI4008" i="22"/>
  <c r="AH4008" i="22"/>
  <c r="AF4008" i="22"/>
  <c r="AE4008" i="22"/>
  <c r="Z4008" i="22"/>
  <c r="AC4008" i="22" s="1"/>
  <c r="AM4008" i="22" s="1"/>
  <c r="Y4008" i="22"/>
  <c r="AB4008" i="22" s="1"/>
  <c r="AG4008" i="22" s="1"/>
  <c r="X4008" i="22"/>
  <c r="V4008" i="22"/>
  <c r="S4008" i="22"/>
  <c r="P4008" i="22"/>
  <c r="AO4007" i="22"/>
  <c r="AM4007" i="22"/>
  <c r="AL4007" i="22"/>
  <c r="AK4007" i="22"/>
  <c r="AI4007" i="22"/>
  <c r="AG4007" i="22"/>
  <c r="AF4007" i="22"/>
  <c r="AE4007" i="22"/>
  <c r="Z4007" i="22"/>
  <c r="AC4007" i="22" s="1"/>
  <c r="AN4007" i="22" s="1"/>
  <c r="Y4007" i="22"/>
  <c r="AB4007" i="22" s="1"/>
  <c r="AH4007" i="22" s="1"/>
  <c r="X4007" i="22"/>
  <c r="V4007" i="22"/>
  <c r="S4007" i="22"/>
  <c r="P4007" i="22"/>
  <c r="AO4006" i="22"/>
  <c r="AN4006" i="22"/>
  <c r="AL4006" i="22"/>
  <c r="AK4006" i="22"/>
  <c r="AI4006" i="22"/>
  <c r="AH4006" i="22"/>
  <c r="AF4006" i="22"/>
  <c r="AE4006" i="22"/>
  <c r="Z4006" i="22"/>
  <c r="AC4006" i="22" s="1"/>
  <c r="AM4006" i="22" s="1"/>
  <c r="Y4006" i="22"/>
  <c r="AB4006" i="22" s="1"/>
  <c r="AG4006" i="22" s="1"/>
  <c r="X4006" i="22"/>
  <c r="V4006" i="22"/>
  <c r="S4006" i="22"/>
  <c r="P4006" i="22"/>
  <c r="AO4005" i="22"/>
  <c r="AN4005" i="22"/>
  <c r="AL4005" i="22"/>
  <c r="AK4005" i="22"/>
  <c r="AI4005" i="22"/>
  <c r="AH4005" i="22"/>
  <c r="AF4005" i="22"/>
  <c r="AE4005" i="22"/>
  <c r="Z4005" i="22"/>
  <c r="AC4005" i="22" s="1"/>
  <c r="AM4005" i="22" s="1"/>
  <c r="Y4005" i="22"/>
  <c r="AB4005" i="22" s="1"/>
  <c r="AG4005" i="22" s="1"/>
  <c r="X4005" i="22"/>
  <c r="V4005" i="22"/>
  <c r="S4005" i="22"/>
  <c r="P4005" i="22"/>
  <c r="AO4004" i="22"/>
  <c r="AM4004" i="22"/>
  <c r="AL4004" i="22"/>
  <c r="AK4004" i="22"/>
  <c r="AI4004" i="22"/>
  <c r="AG4004" i="22"/>
  <c r="AF4004" i="22"/>
  <c r="AE4004" i="22"/>
  <c r="Z4004" i="22"/>
  <c r="AC4004" i="22" s="1"/>
  <c r="AN4004" i="22" s="1"/>
  <c r="Y4004" i="22"/>
  <c r="AB4004" i="22" s="1"/>
  <c r="AH4004" i="22" s="1"/>
  <c r="X4004" i="22"/>
  <c r="V4004" i="22"/>
  <c r="S4004" i="22"/>
  <c r="P4004" i="22"/>
  <c r="AO4003" i="22"/>
  <c r="AN4003" i="22"/>
  <c r="AL4003" i="22"/>
  <c r="AK4003" i="22"/>
  <c r="AI4003" i="22"/>
  <c r="AH4003" i="22"/>
  <c r="AF4003" i="22"/>
  <c r="AE4003" i="22"/>
  <c r="Z4003" i="22"/>
  <c r="AC4003" i="22" s="1"/>
  <c r="AM4003" i="22" s="1"/>
  <c r="Y4003" i="22"/>
  <c r="AB4003" i="22" s="1"/>
  <c r="AG4003" i="22" s="1"/>
  <c r="X4003" i="22"/>
  <c r="V4003" i="22"/>
  <c r="S4003" i="22"/>
  <c r="P4003" i="22"/>
  <c r="AO4002" i="22"/>
  <c r="AN4002" i="22"/>
  <c r="AL4002" i="22"/>
  <c r="AK4002" i="22"/>
  <c r="AI4002" i="22"/>
  <c r="AH4002" i="22"/>
  <c r="AF4002" i="22"/>
  <c r="AE4002" i="22"/>
  <c r="Z4002" i="22"/>
  <c r="AC4002" i="22" s="1"/>
  <c r="AM4002" i="22" s="1"/>
  <c r="Y4002" i="22"/>
  <c r="AB4002" i="22" s="1"/>
  <c r="AG4002" i="22" s="1"/>
  <c r="X4002" i="22"/>
  <c r="V4002" i="22"/>
  <c r="S4002" i="22"/>
  <c r="P4002" i="22"/>
  <c r="AO4001" i="22"/>
  <c r="AN4001" i="22"/>
  <c r="AL4001" i="22"/>
  <c r="AK4001" i="22"/>
  <c r="AI4001" i="22"/>
  <c r="AH4001" i="22"/>
  <c r="AF4001" i="22"/>
  <c r="AE4001" i="22"/>
  <c r="Z4001" i="22"/>
  <c r="AC4001" i="22" s="1"/>
  <c r="AM4001" i="22" s="1"/>
  <c r="Y4001" i="22"/>
  <c r="AB4001" i="22" s="1"/>
  <c r="AG4001" i="22" s="1"/>
  <c r="X4001" i="22"/>
  <c r="V4001" i="22"/>
  <c r="S4001" i="22"/>
  <c r="P4001" i="22"/>
  <c r="AO4000" i="22"/>
  <c r="AN4000" i="22"/>
  <c r="AL4000" i="22"/>
  <c r="AK4000" i="22"/>
  <c r="AI4000" i="22"/>
  <c r="AH4000" i="22"/>
  <c r="AF4000" i="22"/>
  <c r="AE4000" i="22"/>
  <c r="Z4000" i="22"/>
  <c r="AC4000" i="22" s="1"/>
  <c r="AM4000" i="22" s="1"/>
  <c r="Y4000" i="22"/>
  <c r="AB4000" i="22" s="1"/>
  <c r="AG4000" i="22" s="1"/>
  <c r="X4000" i="22"/>
  <c r="V4000" i="22"/>
  <c r="S4000" i="22"/>
  <c r="P4000" i="22"/>
  <c r="AO3999" i="22"/>
  <c r="AN3999" i="22"/>
  <c r="AL3999" i="22"/>
  <c r="AK3999" i="22"/>
  <c r="AI3999" i="22"/>
  <c r="AH3999" i="22"/>
  <c r="AF3999" i="22"/>
  <c r="AE3999" i="22"/>
  <c r="Z3999" i="22"/>
  <c r="AC3999" i="22" s="1"/>
  <c r="AM3999" i="22" s="1"/>
  <c r="Y3999" i="22"/>
  <c r="AB3999" i="22" s="1"/>
  <c r="AG3999" i="22" s="1"/>
  <c r="X3999" i="22"/>
  <c r="V3999" i="22"/>
  <c r="S3999" i="22"/>
  <c r="P3999" i="22"/>
  <c r="AO3998" i="22"/>
  <c r="AN3998" i="22"/>
  <c r="AL3998" i="22"/>
  <c r="AK3998" i="22"/>
  <c r="AI3998" i="22"/>
  <c r="AH3998" i="22"/>
  <c r="AF3998" i="22"/>
  <c r="AE3998" i="22"/>
  <c r="Z3998" i="22"/>
  <c r="AC3998" i="22" s="1"/>
  <c r="AM3998" i="22" s="1"/>
  <c r="Y3998" i="22"/>
  <c r="AB3998" i="22" s="1"/>
  <c r="AG3998" i="22" s="1"/>
  <c r="X3998" i="22"/>
  <c r="V3998" i="22"/>
  <c r="S3998" i="22"/>
  <c r="P3998" i="22"/>
  <c r="AN3997" i="22"/>
  <c r="AM3997" i="22"/>
  <c r="AL3997" i="22"/>
  <c r="AK3997" i="22"/>
  <c r="AH3997" i="22"/>
  <c r="AG3997" i="22"/>
  <c r="AF3997" i="22"/>
  <c r="AE3997" i="22"/>
  <c r="Z3997" i="22"/>
  <c r="AC3997" i="22" s="1"/>
  <c r="AO3997" i="22" s="1"/>
  <c r="Y3997" i="22"/>
  <c r="AB3997" i="22" s="1"/>
  <c r="AI3997" i="22" s="1"/>
  <c r="X3997" i="22"/>
  <c r="V3997" i="22"/>
  <c r="S3997" i="22"/>
  <c r="P3997" i="22"/>
  <c r="AN3996" i="22"/>
  <c r="AM3996" i="22"/>
  <c r="AL3996" i="22"/>
  <c r="AK3996" i="22"/>
  <c r="AH3996" i="22"/>
  <c r="AG3996" i="22"/>
  <c r="AF3996" i="22"/>
  <c r="AE3996" i="22"/>
  <c r="Z3996" i="22"/>
  <c r="AC3996" i="22" s="1"/>
  <c r="AO3996" i="22" s="1"/>
  <c r="Y3996" i="22"/>
  <c r="AB3996" i="22" s="1"/>
  <c r="AI3996" i="22" s="1"/>
  <c r="X3996" i="22"/>
  <c r="V3996" i="22"/>
  <c r="S3996" i="22"/>
  <c r="P3996" i="22"/>
  <c r="AN3995" i="22"/>
  <c r="AM3995" i="22"/>
  <c r="AL3995" i="22"/>
  <c r="AK3995" i="22"/>
  <c r="AH3995" i="22"/>
  <c r="AG3995" i="22"/>
  <c r="AF3995" i="22"/>
  <c r="AE3995" i="22"/>
  <c r="Z3995" i="22"/>
  <c r="AC3995" i="22" s="1"/>
  <c r="AO3995" i="22" s="1"/>
  <c r="Y3995" i="22"/>
  <c r="AB3995" i="22" s="1"/>
  <c r="AI3995" i="22" s="1"/>
  <c r="X3995" i="22"/>
  <c r="V3995" i="22"/>
  <c r="S3995" i="22"/>
  <c r="P3995" i="22"/>
  <c r="AO3994" i="22"/>
  <c r="AN3994" i="22"/>
  <c r="AL3994" i="22"/>
  <c r="AK3994" i="22"/>
  <c r="AI3994" i="22"/>
  <c r="AH3994" i="22"/>
  <c r="AF3994" i="22"/>
  <c r="AE3994" i="22"/>
  <c r="Z3994" i="22"/>
  <c r="AC3994" i="22" s="1"/>
  <c r="AM3994" i="22" s="1"/>
  <c r="Y3994" i="22"/>
  <c r="AB3994" i="22" s="1"/>
  <c r="AG3994" i="22" s="1"/>
  <c r="X3994" i="22"/>
  <c r="V3994" i="22"/>
  <c r="S3994" i="22"/>
  <c r="P3994" i="22"/>
  <c r="AO3993" i="22"/>
  <c r="AN3993" i="22"/>
  <c r="AL3993" i="22"/>
  <c r="AK3993" i="22"/>
  <c r="AI3993" i="22"/>
  <c r="AH3993" i="22"/>
  <c r="AF3993" i="22"/>
  <c r="AE3993" i="22"/>
  <c r="Z3993" i="22"/>
  <c r="AC3993" i="22" s="1"/>
  <c r="AM3993" i="22" s="1"/>
  <c r="Y3993" i="22"/>
  <c r="AB3993" i="22" s="1"/>
  <c r="AG3993" i="22" s="1"/>
  <c r="X3993" i="22"/>
  <c r="V3993" i="22"/>
  <c r="S3993" i="22"/>
  <c r="P3993" i="22"/>
  <c r="AO3992" i="22"/>
  <c r="AN3992" i="22"/>
  <c r="AL3992" i="22"/>
  <c r="AK3992" i="22"/>
  <c r="AI3992" i="22"/>
  <c r="AH3992" i="22"/>
  <c r="AF3992" i="22"/>
  <c r="AE3992" i="22"/>
  <c r="Z3992" i="22"/>
  <c r="AC3992" i="22" s="1"/>
  <c r="AM3992" i="22" s="1"/>
  <c r="Y3992" i="22"/>
  <c r="AB3992" i="22" s="1"/>
  <c r="AG3992" i="22" s="1"/>
  <c r="X3992" i="22"/>
  <c r="V3992" i="22"/>
  <c r="S3992" i="22"/>
  <c r="P3992" i="22"/>
  <c r="AO3991" i="22"/>
  <c r="AN3991" i="22"/>
  <c r="AL3991" i="22"/>
  <c r="AK3991" i="22"/>
  <c r="AI3991" i="22"/>
  <c r="AH3991" i="22"/>
  <c r="AF3991" i="22"/>
  <c r="AE3991" i="22"/>
  <c r="Z3991" i="22"/>
  <c r="AC3991" i="22" s="1"/>
  <c r="AM3991" i="22" s="1"/>
  <c r="Y3991" i="22"/>
  <c r="AB3991" i="22" s="1"/>
  <c r="AG3991" i="22" s="1"/>
  <c r="X3991" i="22"/>
  <c r="V3991" i="22"/>
  <c r="S3991" i="22"/>
  <c r="P3991" i="22"/>
  <c r="AO3990" i="22"/>
  <c r="AN3990" i="22"/>
  <c r="AL3990" i="22"/>
  <c r="AK3990" i="22"/>
  <c r="AI3990" i="22"/>
  <c r="AH3990" i="22"/>
  <c r="AF3990" i="22"/>
  <c r="AE3990" i="22"/>
  <c r="Z3990" i="22"/>
  <c r="AC3990" i="22" s="1"/>
  <c r="AM3990" i="22" s="1"/>
  <c r="Y3990" i="22"/>
  <c r="AB3990" i="22" s="1"/>
  <c r="AG3990" i="22" s="1"/>
  <c r="X3990" i="22"/>
  <c r="V3990" i="22"/>
  <c r="S3990" i="22"/>
  <c r="P3990" i="22"/>
  <c r="AO3989" i="22"/>
  <c r="AN3989" i="22"/>
  <c r="AL3989" i="22"/>
  <c r="AK3989" i="22"/>
  <c r="AI3989" i="22"/>
  <c r="AH3989" i="22"/>
  <c r="AF3989" i="22"/>
  <c r="AE3989" i="22"/>
  <c r="Z3989" i="22"/>
  <c r="AC3989" i="22" s="1"/>
  <c r="AM3989" i="22" s="1"/>
  <c r="Y3989" i="22"/>
  <c r="AB3989" i="22" s="1"/>
  <c r="AG3989" i="22" s="1"/>
  <c r="X3989" i="22"/>
  <c r="V3989" i="22"/>
  <c r="S3989" i="22"/>
  <c r="P3989" i="22"/>
  <c r="AO3988" i="22"/>
  <c r="AM3988" i="22"/>
  <c r="AL3988" i="22"/>
  <c r="AK3988" i="22"/>
  <c r="AI3988" i="22"/>
  <c r="AG3988" i="22"/>
  <c r="AF3988" i="22"/>
  <c r="AE3988" i="22"/>
  <c r="Z3988" i="22"/>
  <c r="AC3988" i="22" s="1"/>
  <c r="AN3988" i="22" s="1"/>
  <c r="Y3988" i="22"/>
  <c r="AB3988" i="22" s="1"/>
  <c r="AH3988" i="22" s="1"/>
  <c r="X3988" i="22"/>
  <c r="V3988" i="22"/>
  <c r="S3988" i="22"/>
  <c r="P3988" i="22"/>
  <c r="AO3987" i="22"/>
  <c r="AN3987" i="22"/>
  <c r="AL3987" i="22"/>
  <c r="AK3987" i="22"/>
  <c r="AI3987" i="22"/>
  <c r="AH3987" i="22"/>
  <c r="AF3987" i="22"/>
  <c r="AE3987" i="22"/>
  <c r="Z3987" i="22"/>
  <c r="AC3987" i="22" s="1"/>
  <c r="AM3987" i="22" s="1"/>
  <c r="Y3987" i="22"/>
  <c r="AB3987" i="22" s="1"/>
  <c r="AG3987" i="22" s="1"/>
  <c r="X3987" i="22"/>
  <c r="V3987" i="22"/>
  <c r="S3987" i="22"/>
  <c r="P3987" i="22"/>
  <c r="AO3986" i="22"/>
  <c r="AN3986" i="22"/>
  <c r="AL3986" i="22"/>
  <c r="AK3986" i="22"/>
  <c r="AI3986" i="22"/>
  <c r="AH3986" i="22"/>
  <c r="AF3986" i="22"/>
  <c r="AE3986" i="22"/>
  <c r="Z3986" i="22"/>
  <c r="AC3986" i="22" s="1"/>
  <c r="AM3986" i="22" s="1"/>
  <c r="Y3986" i="22"/>
  <c r="AB3986" i="22" s="1"/>
  <c r="AG3986" i="22" s="1"/>
  <c r="X3986" i="22"/>
  <c r="V3986" i="22"/>
  <c r="S3986" i="22"/>
  <c r="P3986" i="22"/>
  <c r="AO3985" i="22"/>
  <c r="AM3985" i="22"/>
  <c r="AL3985" i="22"/>
  <c r="AK3985" i="22"/>
  <c r="AI3985" i="22"/>
  <c r="AG3985" i="22"/>
  <c r="AF3985" i="22"/>
  <c r="AE3985" i="22"/>
  <c r="Z3985" i="22"/>
  <c r="AC3985" i="22" s="1"/>
  <c r="AN3985" i="22" s="1"/>
  <c r="Y3985" i="22"/>
  <c r="AB3985" i="22" s="1"/>
  <c r="AH3985" i="22" s="1"/>
  <c r="X3985" i="22"/>
  <c r="V3985" i="22"/>
  <c r="S3985" i="22"/>
  <c r="P3985" i="22"/>
  <c r="AO3984" i="22"/>
  <c r="AM3984" i="22"/>
  <c r="AL3984" i="22"/>
  <c r="AK3984" i="22"/>
  <c r="AI3984" i="22"/>
  <c r="AG3984" i="22"/>
  <c r="AF3984" i="22"/>
  <c r="AE3984" i="22"/>
  <c r="Z3984" i="22"/>
  <c r="AC3984" i="22" s="1"/>
  <c r="AN3984" i="22" s="1"/>
  <c r="Y3984" i="22"/>
  <c r="AB3984" i="22" s="1"/>
  <c r="AH3984" i="22" s="1"/>
  <c r="X3984" i="22"/>
  <c r="V3984" i="22"/>
  <c r="S3984" i="22"/>
  <c r="P3984" i="22"/>
  <c r="AO3983" i="22"/>
  <c r="AM3983" i="22"/>
  <c r="AL3983" i="22"/>
  <c r="AK3983" i="22"/>
  <c r="AI3983" i="22"/>
  <c r="AG3983" i="22"/>
  <c r="AF3983" i="22"/>
  <c r="AE3983" i="22"/>
  <c r="Z3983" i="22"/>
  <c r="AC3983" i="22" s="1"/>
  <c r="AN3983" i="22" s="1"/>
  <c r="Y3983" i="22"/>
  <c r="AB3983" i="22" s="1"/>
  <c r="AH3983" i="22" s="1"/>
  <c r="X3983" i="22"/>
  <c r="V3983" i="22"/>
  <c r="S3983" i="22"/>
  <c r="P3983" i="22"/>
  <c r="AO3982" i="22"/>
  <c r="AM3982" i="22"/>
  <c r="AL3982" i="22"/>
  <c r="AK3982" i="22"/>
  <c r="AI3982" i="22"/>
  <c r="AG3982" i="22"/>
  <c r="AF3982" i="22"/>
  <c r="AE3982" i="22"/>
  <c r="Z3982" i="22"/>
  <c r="AC3982" i="22" s="1"/>
  <c r="AN3982" i="22" s="1"/>
  <c r="Y3982" i="22"/>
  <c r="AB3982" i="22" s="1"/>
  <c r="AH3982" i="22" s="1"/>
  <c r="X3982" i="22"/>
  <c r="V3982" i="22"/>
  <c r="S3982" i="22"/>
  <c r="P3982" i="22"/>
  <c r="AO3981" i="22"/>
  <c r="AM3981" i="22"/>
  <c r="AL3981" i="22"/>
  <c r="AK3981" i="22"/>
  <c r="AI3981" i="22"/>
  <c r="AG3981" i="22"/>
  <c r="AF3981" i="22"/>
  <c r="AE3981" i="22"/>
  <c r="Z3981" i="22"/>
  <c r="AC3981" i="22" s="1"/>
  <c r="AN3981" i="22" s="1"/>
  <c r="Y3981" i="22"/>
  <c r="AB3981" i="22" s="1"/>
  <c r="AH3981" i="22" s="1"/>
  <c r="X3981" i="22"/>
  <c r="V3981" i="22"/>
  <c r="S3981" i="22"/>
  <c r="P3981" i="22"/>
  <c r="AO3980" i="22"/>
  <c r="AM3980" i="22"/>
  <c r="AL3980" i="22"/>
  <c r="AK3980" i="22"/>
  <c r="AI3980" i="22"/>
  <c r="AG3980" i="22"/>
  <c r="AF3980" i="22"/>
  <c r="AE3980" i="22"/>
  <c r="Z3980" i="22"/>
  <c r="AC3980" i="22" s="1"/>
  <c r="AN3980" i="22" s="1"/>
  <c r="Y3980" i="22"/>
  <c r="AB3980" i="22" s="1"/>
  <c r="AH3980" i="22" s="1"/>
  <c r="X3980" i="22"/>
  <c r="V3980" i="22"/>
  <c r="S3980" i="22"/>
  <c r="P3980" i="22"/>
  <c r="AO3979" i="22"/>
  <c r="AM3979" i="22"/>
  <c r="AL3979" i="22"/>
  <c r="AK3979" i="22"/>
  <c r="AI3979" i="22"/>
  <c r="AG3979" i="22"/>
  <c r="AF3979" i="22"/>
  <c r="AE3979" i="22"/>
  <c r="Z3979" i="22"/>
  <c r="AC3979" i="22" s="1"/>
  <c r="AN3979" i="22" s="1"/>
  <c r="Y3979" i="22"/>
  <c r="AB3979" i="22" s="1"/>
  <c r="AH3979" i="22" s="1"/>
  <c r="X3979" i="22"/>
  <c r="V3979" i="22"/>
  <c r="S3979" i="22"/>
  <c r="P3979" i="22"/>
  <c r="AO3978" i="22"/>
  <c r="AM3978" i="22"/>
  <c r="AL3978" i="22"/>
  <c r="AK3978" i="22"/>
  <c r="AI3978" i="22"/>
  <c r="AG3978" i="22"/>
  <c r="AF3978" i="22"/>
  <c r="AE3978" i="22"/>
  <c r="Z3978" i="22"/>
  <c r="AC3978" i="22" s="1"/>
  <c r="AN3978" i="22" s="1"/>
  <c r="Y3978" i="22"/>
  <c r="AB3978" i="22" s="1"/>
  <c r="AH3978" i="22" s="1"/>
  <c r="X3978" i="22"/>
  <c r="V3978" i="22"/>
  <c r="S3978" i="22"/>
  <c r="P3978" i="22"/>
  <c r="AO3977" i="22"/>
  <c r="AM3977" i="22"/>
  <c r="AL3977" i="22"/>
  <c r="AK3977" i="22"/>
  <c r="AI3977" i="22"/>
  <c r="AG3977" i="22"/>
  <c r="AF3977" i="22"/>
  <c r="AE3977" i="22"/>
  <c r="Z3977" i="22"/>
  <c r="AC3977" i="22" s="1"/>
  <c r="AN3977" i="22" s="1"/>
  <c r="Y3977" i="22"/>
  <c r="AB3977" i="22" s="1"/>
  <c r="AH3977" i="22" s="1"/>
  <c r="X3977" i="22"/>
  <c r="V3977" i="22"/>
  <c r="S3977" i="22"/>
  <c r="P3977" i="22"/>
  <c r="AO3976" i="22"/>
  <c r="AN3976" i="22"/>
  <c r="AL3976" i="22"/>
  <c r="AK3976" i="22"/>
  <c r="AI3976" i="22"/>
  <c r="AH3976" i="22"/>
  <c r="AF3976" i="22"/>
  <c r="AE3976" i="22"/>
  <c r="Z3976" i="22"/>
  <c r="AC3976" i="22" s="1"/>
  <c r="AM3976" i="22" s="1"/>
  <c r="Y3976" i="22"/>
  <c r="AB3976" i="22" s="1"/>
  <c r="AG3976" i="22" s="1"/>
  <c r="X3976" i="22"/>
  <c r="V3976" i="22"/>
  <c r="S3976" i="22"/>
  <c r="P3976" i="22"/>
  <c r="AO3975" i="22"/>
  <c r="AN3975" i="22"/>
  <c r="AL3975" i="22"/>
  <c r="AK3975" i="22"/>
  <c r="AI3975" i="22"/>
  <c r="AH3975" i="22"/>
  <c r="AF3975" i="22"/>
  <c r="AE3975" i="22"/>
  <c r="Z3975" i="22"/>
  <c r="AC3975" i="22" s="1"/>
  <c r="AM3975" i="22" s="1"/>
  <c r="Y3975" i="22"/>
  <c r="AB3975" i="22" s="1"/>
  <c r="AG3975" i="22" s="1"/>
  <c r="X3975" i="22"/>
  <c r="V3975" i="22"/>
  <c r="S3975" i="22"/>
  <c r="P3975" i="22"/>
  <c r="AO3974" i="22"/>
  <c r="AN3974" i="22"/>
  <c r="AL3974" i="22"/>
  <c r="AK3974" i="22"/>
  <c r="AI3974" i="22"/>
  <c r="AH3974" i="22"/>
  <c r="AF3974" i="22"/>
  <c r="AE3974" i="22"/>
  <c r="Z3974" i="22"/>
  <c r="AC3974" i="22" s="1"/>
  <c r="AM3974" i="22" s="1"/>
  <c r="Y3974" i="22"/>
  <c r="AB3974" i="22" s="1"/>
  <c r="AG3974" i="22" s="1"/>
  <c r="X3974" i="22"/>
  <c r="V3974" i="22"/>
  <c r="S3974" i="22"/>
  <c r="P3974" i="22"/>
  <c r="AO3973" i="22"/>
  <c r="AN3973" i="22"/>
  <c r="AL3973" i="22"/>
  <c r="AK3973" i="22"/>
  <c r="AI3973" i="22"/>
  <c r="AH3973" i="22"/>
  <c r="AF3973" i="22"/>
  <c r="AE3973" i="22"/>
  <c r="Z3973" i="22"/>
  <c r="AC3973" i="22" s="1"/>
  <c r="AM3973" i="22" s="1"/>
  <c r="Y3973" i="22"/>
  <c r="AB3973" i="22" s="1"/>
  <c r="AG3973" i="22" s="1"/>
  <c r="X3973" i="22"/>
  <c r="V3973" i="22"/>
  <c r="S3973" i="22"/>
  <c r="P3973" i="22"/>
  <c r="AO3972" i="22"/>
  <c r="AM3972" i="22"/>
  <c r="AL3972" i="22"/>
  <c r="AK3972" i="22"/>
  <c r="AI3972" i="22"/>
  <c r="AG3972" i="22"/>
  <c r="AF3972" i="22"/>
  <c r="AE3972" i="22"/>
  <c r="Z3972" i="22"/>
  <c r="AC3972" i="22" s="1"/>
  <c r="AN3972" i="22" s="1"/>
  <c r="Y3972" i="22"/>
  <c r="AB3972" i="22" s="1"/>
  <c r="AH3972" i="22" s="1"/>
  <c r="X3972" i="22"/>
  <c r="V3972" i="22"/>
  <c r="S3972" i="22"/>
  <c r="P3972" i="22"/>
  <c r="AO3971" i="22"/>
  <c r="AM3971" i="22"/>
  <c r="AL3971" i="22"/>
  <c r="AK3971" i="22"/>
  <c r="AI3971" i="22"/>
  <c r="AG3971" i="22"/>
  <c r="AF3971" i="22"/>
  <c r="AE3971" i="22"/>
  <c r="Z3971" i="22"/>
  <c r="AC3971" i="22" s="1"/>
  <c r="AN3971" i="22" s="1"/>
  <c r="Y3971" i="22"/>
  <c r="AB3971" i="22" s="1"/>
  <c r="AH3971" i="22" s="1"/>
  <c r="X3971" i="22"/>
  <c r="V3971" i="22"/>
  <c r="S3971" i="22"/>
  <c r="P3971" i="22"/>
  <c r="AO3970" i="22"/>
  <c r="AM3970" i="22"/>
  <c r="AL3970" i="22"/>
  <c r="AK3970" i="22"/>
  <c r="AI3970" i="22"/>
  <c r="AG3970" i="22"/>
  <c r="AF3970" i="22"/>
  <c r="AE3970" i="22"/>
  <c r="Z3970" i="22"/>
  <c r="AC3970" i="22" s="1"/>
  <c r="AN3970" i="22" s="1"/>
  <c r="Y3970" i="22"/>
  <c r="AB3970" i="22" s="1"/>
  <c r="AH3970" i="22" s="1"/>
  <c r="X3970" i="22"/>
  <c r="V3970" i="22"/>
  <c r="S3970" i="22"/>
  <c r="P3970" i="22"/>
  <c r="AO3969" i="22"/>
  <c r="AM3969" i="22"/>
  <c r="AL3969" i="22"/>
  <c r="AK3969" i="22"/>
  <c r="AI3969" i="22"/>
  <c r="AG3969" i="22"/>
  <c r="AF3969" i="22"/>
  <c r="AE3969" i="22"/>
  <c r="Z3969" i="22"/>
  <c r="AC3969" i="22" s="1"/>
  <c r="AN3969" i="22" s="1"/>
  <c r="Y3969" i="22"/>
  <c r="AB3969" i="22" s="1"/>
  <c r="AH3969" i="22" s="1"/>
  <c r="X3969" i="22"/>
  <c r="V3969" i="22"/>
  <c r="S3969" i="22"/>
  <c r="P3969" i="22"/>
  <c r="AO3968" i="22"/>
  <c r="AM3968" i="22"/>
  <c r="AL3968" i="22"/>
  <c r="AK3968" i="22"/>
  <c r="AI3968" i="22"/>
  <c r="AG3968" i="22"/>
  <c r="AF3968" i="22"/>
  <c r="AE3968" i="22"/>
  <c r="Z3968" i="22"/>
  <c r="AC3968" i="22" s="1"/>
  <c r="AN3968" i="22" s="1"/>
  <c r="Y3968" i="22"/>
  <c r="AB3968" i="22" s="1"/>
  <c r="AH3968" i="22" s="1"/>
  <c r="X3968" i="22"/>
  <c r="V3968" i="22"/>
  <c r="S3968" i="22"/>
  <c r="P3968" i="22"/>
  <c r="AO3967" i="22"/>
  <c r="AM3967" i="22"/>
  <c r="AL3967" i="22"/>
  <c r="AK3967" i="22"/>
  <c r="AI3967" i="22"/>
  <c r="AG3967" i="22"/>
  <c r="AF3967" i="22"/>
  <c r="AE3967" i="22"/>
  <c r="Z3967" i="22"/>
  <c r="AC3967" i="22" s="1"/>
  <c r="AN3967" i="22" s="1"/>
  <c r="Y3967" i="22"/>
  <c r="AB3967" i="22" s="1"/>
  <c r="AH3967" i="22" s="1"/>
  <c r="X3967" i="22"/>
  <c r="V3967" i="22"/>
  <c r="S3967" i="22"/>
  <c r="P3967" i="22"/>
  <c r="AO3966" i="22"/>
  <c r="AN3966" i="22"/>
  <c r="AL3966" i="22"/>
  <c r="AK3966" i="22"/>
  <c r="AI3966" i="22"/>
  <c r="AH3966" i="22"/>
  <c r="AF3966" i="22"/>
  <c r="AE3966" i="22"/>
  <c r="Z3966" i="22"/>
  <c r="AC3966" i="22" s="1"/>
  <c r="AM3966" i="22" s="1"/>
  <c r="Y3966" i="22"/>
  <c r="AB3966" i="22" s="1"/>
  <c r="AG3966" i="22" s="1"/>
  <c r="X3966" i="22"/>
  <c r="V3966" i="22"/>
  <c r="S3966" i="22"/>
  <c r="P3966" i="22"/>
  <c r="AO3965" i="22"/>
  <c r="AN3965" i="22"/>
  <c r="AL3965" i="22"/>
  <c r="AK3965" i="22"/>
  <c r="AI3965" i="22"/>
  <c r="AH3965" i="22"/>
  <c r="AF3965" i="22"/>
  <c r="AE3965" i="22"/>
  <c r="Z3965" i="22"/>
  <c r="AC3965" i="22" s="1"/>
  <c r="AM3965" i="22" s="1"/>
  <c r="Y3965" i="22"/>
  <c r="AB3965" i="22" s="1"/>
  <c r="AG3965" i="22" s="1"/>
  <c r="X3965" i="22"/>
  <c r="V3965" i="22"/>
  <c r="S3965" i="22"/>
  <c r="P3965" i="22"/>
  <c r="AO3964" i="22"/>
  <c r="AN3964" i="22"/>
  <c r="AL3964" i="22"/>
  <c r="AK3964" i="22"/>
  <c r="AI3964" i="22"/>
  <c r="AH3964" i="22"/>
  <c r="AF3964" i="22"/>
  <c r="AE3964" i="22"/>
  <c r="Z3964" i="22"/>
  <c r="AC3964" i="22" s="1"/>
  <c r="AM3964" i="22" s="1"/>
  <c r="Y3964" i="22"/>
  <c r="AB3964" i="22" s="1"/>
  <c r="AG3964" i="22" s="1"/>
  <c r="X3964" i="22"/>
  <c r="V3964" i="22"/>
  <c r="S3964" i="22"/>
  <c r="P3964" i="22"/>
  <c r="AO3963" i="22"/>
  <c r="AN3963" i="22"/>
  <c r="AL3963" i="22"/>
  <c r="AK3963" i="22"/>
  <c r="AI3963" i="22"/>
  <c r="AH3963" i="22"/>
  <c r="AF3963" i="22"/>
  <c r="AE3963" i="22"/>
  <c r="Z3963" i="22"/>
  <c r="AC3963" i="22" s="1"/>
  <c r="AM3963" i="22" s="1"/>
  <c r="Y3963" i="22"/>
  <c r="AB3963" i="22" s="1"/>
  <c r="AG3963" i="22" s="1"/>
  <c r="X3963" i="22"/>
  <c r="V3963" i="22"/>
  <c r="S3963" i="22"/>
  <c r="P3963" i="22"/>
  <c r="AO3962" i="22"/>
  <c r="AM3962" i="22"/>
  <c r="AL3962" i="22"/>
  <c r="AK3962" i="22"/>
  <c r="AI3962" i="22"/>
  <c r="AG3962" i="22"/>
  <c r="AF3962" i="22"/>
  <c r="AE3962" i="22"/>
  <c r="Z3962" i="22"/>
  <c r="AC3962" i="22" s="1"/>
  <c r="AN3962" i="22" s="1"/>
  <c r="Y3962" i="22"/>
  <c r="AB3962" i="22" s="1"/>
  <c r="AH3962" i="22" s="1"/>
  <c r="X3962" i="22"/>
  <c r="V3962" i="22"/>
  <c r="S3962" i="22"/>
  <c r="P3962" i="22"/>
  <c r="AO3961" i="22"/>
  <c r="AM3961" i="22"/>
  <c r="AL3961" i="22"/>
  <c r="AK3961" i="22"/>
  <c r="AI3961" i="22"/>
  <c r="AG3961" i="22"/>
  <c r="AF3961" i="22"/>
  <c r="AE3961" i="22"/>
  <c r="Z3961" i="22"/>
  <c r="AC3961" i="22" s="1"/>
  <c r="AN3961" i="22" s="1"/>
  <c r="Y3961" i="22"/>
  <c r="AB3961" i="22" s="1"/>
  <c r="AH3961" i="22" s="1"/>
  <c r="X3961" i="22"/>
  <c r="V3961" i="22"/>
  <c r="S3961" i="22"/>
  <c r="P3961" i="22"/>
  <c r="AO3960" i="22"/>
  <c r="AM3960" i="22"/>
  <c r="AL3960" i="22"/>
  <c r="AK3960" i="22"/>
  <c r="AI3960" i="22"/>
  <c r="AG3960" i="22"/>
  <c r="AF3960" i="22"/>
  <c r="AE3960" i="22"/>
  <c r="Z3960" i="22"/>
  <c r="AC3960" i="22" s="1"/>
  <c r="AN3960" i="22" s="1"/>
  <c r="Y3960" i="22"/>
  <c r="AB3960" i="22" s="1"/>
  <c r="AH3960" i="22" s="1"/>
  <c r="X3960" i="22"/>
  <c r="V3960" i="22"/>
  <c r="S3960" i="22"/>
  <c r="P3960" i="22"/>
  <c r="AO3959" i="22"/>
  <c r="AM3959" i="22"/>
  <c r="AL3959" i="22"/>
  <c r="AK3959" i="22"/>
  <c r="AI3959" i="22"/>
  <c r="AG3959" i="22"/>
  <c r="AF3959" i="22"/>
  <c r="AE3959" i="22"/>
  <c r="Z3959" i="22"/>
  <c r="AC3959" i="22" s="1"/>
  <c r="AN3959" i="22" s="1"/>
  <c r="Y3959" i="22"/>
  <c r="AB3959" i="22" s="1"/>
  <c r="AH3959" i="22" s="1"/>
  <c r="X3959" i="22"/>
  <c r="V3959" i="22"/>
  <c r="S3959" i="22"/>
  <c r="P3959" i="22"/>
  <c r="AO3958" i="22"/>
  <c r="AM3958" i="22"/>
  <c r="AL3958" i="22"/>
  <c r="AK3958" i="22"/>
  <c r="AI3958" i="22"/>
  <c r="AG3958" i="22"/>
  <c r="AF3958" i="22"/>
  <c r="AE3958" i="22"/>
  <c r="Z3958" i="22"/>
  <c r="AC3958" i="22" s="1"/>
  <c r="AN3958" i="22" s="1"/>
  <c r="Y3958" i="22"/>
  <c r="AB3958" i="22" s="1"/>
  <c r="AH3958" i="22" s="1"/>
  <c r="X3958" i="22"/>
  <c r="V3958" i="22"/>
  <c r="S3958" i="22"/>
  <c r="P3958" i="22"/>
  <c r="AO3957" i="22"/>
  <c r="AM3957" i="22"/>
  <c r="AL3957" i="22"/>
  <c r="AK3957" i="22"/>
  <c r="AI3957" i="22"/>
  <c r="AG3957" i="22"/>
  <c r="AF3957" i="22"/>
  <c r="AE3957" i="22"/>
  <c r="Z3957" i="22"/>
  <c r="AC3957" i="22" s="1"/>
  <c r="AN3957" i="22" s="1"/>
  <c r="Y3957" i="22"/>
  <c r="AB3957" i="22" s="1"/>
  <c r="AH3957" i="22" s="1"/>
  <c r="X3957" i="22"/>
  <c r="V3957" i="22"/>
  <c r="S3957" i="22"/>
  <c r="P3957" i="22"/>
  <c r="AO3956" i="22"/>
  <c r="AN3956" i="22"/>
  <c r="AL3956" i="22"/>
  <c r="AK3956" i="22"/>
  <c r="AI3956" i="22"/>
  <c r="AH3956" i="22"/>
  <c r="AF3956" i="22"/>
  <c r="AE3956" i="22"/>
  <c r="Z3956" i="22"/>
  <c r="AC3956" i="22" s="1"/>
  <c r="AM3956" i="22" s="1"/>
  <c r="Y3956" i="22"/>
  <c r="AB3956" i="22" s="1"/>
  <c r="AG3956" i="22" s="1"/>
  <c r="X3956" i="22"/>
  <c r="V3956" i="22"/>
  <c r="S3956" i="22"/>
  <c r="P3956" i="22"/>
  <c r="AO3955" i="22"/>
  <c r="AN3955" i="22"/>
  <c r="AL3955" i="22"/>
  <c r="AK3955" i="22"/>
  <c r="AI3955" i="22"/>
  <c r="AH3955" i="22"/>
  <c r="AF3955" i="22"/>
  <c r="AE3955" i="22"/>
  <c r="Z3955" i="22"/>
  <c r="AC3955" i="22" s="1"/>
  <c r="AM3955" i="22" s="1"/>
  <c r="Y3955" i="22"/>
  <c r="AB3955" i="22" s="1"/>
  <c r="AG3955" i="22" s="1"/>
  <c r="X3955" i="22"/>
  <c r="V3955" i="22"/>
  <c r="S3955" i="22"/>
  <c r="P3955" i="22"/>
  <c r="AO3954" i="22"/>
  <c r="AM3954" i="22"/>
  <c r="AL3954" i="22"/>
  <c r="AK3954" i="22"/>
  <c r="AI3954" i="22"/>
  <c r="AG3954" i="22"/>
  <c r="AF3954" i="22"/>
  <c r="AE3954" i="22"/>
  <c r="Z3954" i="22"/>
  <c r="AC3954" i="22" s="1"/>
  <c r="AN3954" i="22" s="1"/>
  <c r="Y3954" i="22"/>
  <c r="AB3954" i="22" s="1"/>
  <c r="AH3954" i="22" s="1"/>
  <c r="X3954" i="22"/>
  <c r="V3954" i="22"/>
  <c r="S3954" i="22"/>
  <c r="P3954" i="22"/>
  <c r="AN3953" i="22"/>
  <c r="AM3953" i="22"/>
  <c r="AL3953" i="22"/>
  <c r="AK3953" i="22"/>
  <c r="AH3953" i="22"/>
  <c r="AG3953" i="22"/>
  <c r="AF3953" i="22"/>
  <c r="AE3953" i="22"/>
  <c r="Z3953" i="22"/>
  <c r="AC3953" i="22" s="1"/>
  <c r="AO3953" i="22" s="1"/>
  <c r="Y3953" i="22"/>
  <c r="AB3953" i="22" s="1"/>
  <c r="AI3953" i="22" s="1"/>
  <c r="X3953" i="22"/>
  <c r="V3953" i="22"/>
  <c r="S3953" i="22"/>
  <c r="P3953" i="22"/>
  <c r="AO3952" i="22"/>
  <c r="AM3952" i="22"/>
  <c r="AL3952" i="22"/>
  <c r="AK3952" i="22"/>
  <c r="AI3952" i="22"/>
  <c r="AG3952" i="22"/>
  <c r="AF3952" i="22"/>
  <c r="AE3952" i="22"/>
  <c r="Z3952" i="22"/>
  <c r="AC3952" i="22" s="1"/>
  <c r="AN3952" i="22" s="1"/>
  <c r="Y3952" i="22"/>
  <c r="AB3952" i="22" s="1"/>
  <c r="AH3952" i="22" s="1"/>
  <c r="X3952" i="22"/>
  <c r="V3952" i="22"/>
  <c r="S3952" i="22"/>
  <c r="P3952" i="22"/>
  <c r="AN3951" i="22"/>
  <c r="AM3951" i="22"/>
  <c r="AL3951" i="22"/>
  <c r="AK3951" i="22"/>
  <c r="AH3951" i="22"/>
  <c r="AG3951" i="22"/>
  <c r="AF3951" i="22"/>
  <c r="AE3951" i="22"/>
  <c r="Z3951" i="22"/>
  <c r="AC3951" i="22" s="1"/>
  <c r="AO3951" i="22" s="1"/>
  <c r="Y3951" i="22"/>
  <c r="AB3951" i="22" s="1"/>
  <c r="AI3951" i="22" s="1"/>
  <c r="X3951" i="22"/>
  <c r="V3951" i="22"/>
  <c r="S3951" i="22"/>
  <c r="P3951" i="22"/>
  <c r="AN3950" i="22"/>
  <c r="AM3950" i="22"/>
  <c r="AL3950" i="22"/>
  <c r="AK3950" i="22"/>
  <c r="AH3950" i="22"/>
  <c r="AG3950" i="22"/>
  <c r="AF3950" i="22"/>
  <c r="AE3950" i="22"/>
  <c r="Z3950" i="22"/>
  <c r="AC3950" i="22" s="1"/>
  <c r="AO3950" i="22" s="1"/>
  <c r="Y3950" i="22"/>
  <c r="AB3950" i="22" s="1"/>
  <c r="AI3950" i="22" s="1"/>
  <c r="X3950" i="22"/>
  <c r="V3950" i="22"/>
  <c r="S3950" i="22"/>
  <c r="P3950" i="22"/>
  <c r="AO3949" i="22"/>
  <c r="AM3949" i="22"/>
  <c r="AL3949" i="22"/>
  <c r="AK3949" i="22"/>
  <c r="AI3949" i="22"/>
  <c r="AG3949" i="22"/>
  <c r="AF3949" i="22"/>
  <c r="AE3949" i="22"/>
  <c r="Z3949" i="22"/>
  <c r="AC3949" i="22" s="1"/>
  <c r="AN3949" i="22" s="1"/>
  <c r="Y3949" i="22"/>
  <c r="AB3949" i="22" s="1"/>
  <c r="AH3949" i="22" s="1"/>
  <c r="X3949" i="22"/>
  <c r="V3949" i="22"/>
  <c r="S3949" i="22"/>
  <c r="P3949" i="22"/>
  <c r="AO3948" i="22"/>
  <c r="AN3948" i="22"/>
  <c r="AL3948" i="22"/>
  <c r="AK3948" i="22"/>
  <c r="AI3948" i="22"/>
  <c r="AH3948" i="22"/>
  <c r="AF3948" i="22"/>
  <c r="AE3948" i="22"/>
  <c r="Z3948" i="22"/>
  <c r="AC3948" i="22" s="1"/>
  <c r="AM3948" i="22" s="1"/>
  <c r="Y3948" i="22"/>
  <c r="AB3948" i="22" s="1"/>
  <c r="AG3948" i="22" s="1"/>
  <c r="X3948" i="22"/>
  <c r="V3948" i="22"/>
  <c r="S3948" i="22"/>
  <c r="P3948" i="22"/>
  <c r="AO3947" i="22"/>
  <c r="AN3947" i="22"/>
  <c r="AL3947" i="22"/>
  <c r="AK3947" i="22"/>
  <c r="AI3947" i="22"/>
  <c r="AH3947" i="22"/>
  <c r="AF3947" i="22"/>
  <c r="AE3947" i="22"/>
  <c r="Z3947" i="22"/>
  <c r="AC3947" i="22" s="1"/>
  <c r="AM3947" i="22" s="1"/>
  <c r="Y3947" i="22"/>
  <c r="AB3947" i="22" s="1"/>
  <c r="AG3947" i="22" s="1"/>
  <c r="X3947" i="22"/>
  <c r="V3947" i="22"/>
  <c r="S3947" i="22"/>
  <c r="P3947" i="22"/>
  <c r="AN3946" i="22"/>
  <c r="AM3946" i="22"/>
  <c r="AL3946" i="22"/>
  <c r="AK3946" i="22"/>
  <c r="AH3946" i="22"/>
  <c r="AG3946" i="22"/>
  <c r="AF3946" i="22"/>
  <c r="AE3946" i="22"/>
  <c r="Z3946" i="22"/>
  <c r="AC3946" i="22" s="1"/>
  <c r="AO3946" i="22" s="1"/>
  <c r="Y3946" i="22"/>
  <c r="AB3946" i="22" s="1"/>
  <c r="AI3946" i="22" s="1"/>
  <c r="X3946" i="22"/>
  <c r="V3946" i="22"/>
  <c r="S3946" i="22"/>
  <c r="P3946" i="22"/>
  <c r="AN3945" i="22"/>
  <c r="AM3945" i="22"/>
  <c r="AL3945" i="22"/>
  <c r="AK3945" i="22"/>
  <c r="AH3945" i="22"/>
  <c r="AG3945" i="22"/>
  <c r="AF3945" i="22"/>
  <c r="AE3945" i="22"/>
  <c r="Z3945" i="22"/>
  <c r="AC3945" i="22" s="1"/>
  <c r="AO3945" i="22" s="1"/>
  <c r="Y3945" i="22"/>
  <c r="AB3945" i="22" s="1"/>
  <c r="AI3945" i="22" s="1"/>
  <c r="X3945" i="22"/>
  <c r="V3945" i="22"/>
  <c r="S3945" i="22"/>
  <c r="P3945" i="22"/>
  <c r="AO3944" i="22"/>
  <c r="AN3944" i="22"/>
  <c r="AL3944" i="22"/>
  <c r="AK3944" i="22"/>
  <c r="AI3944" i="22"/>
  <c r="AH3944" i="22"/>
  <c r="AF3944" i="22"/>
  <c r="AE3944" i="22"/>
  <c r="Z3944" i="22"/>
  <c r="AC3944" i="22" s="1"/>
  <c r="AM3944" i="22" s="1"/>
  <c r="Y3944" i="22"/>
  <c r="AB3944" i="22" s="1"/>
  <c r="AG3944" i="22" s="1"/>
  <c r="X3944" i="22"/>
  <c r="V3944" i="22"/>
  <c r="S3944" i="22"/>
  <c r="P3944" i="22"/>
  <c r="AO3943" i="22"/>
  <c r="AM3943" i="22"/>
  <c r="AL3943" i="22"/>
  <c r="AK3943" i="22"/>
  <c r="AI3943" i="22"/>
  <c r="AG3943" i="22"/>
  <c r="AF3943" i="22"/>
  <c r="AE3943" i="22"/>
  <c r="Z3943" i="22"/>
  <c r="AC3943" i="22" s="1"/>
  <c r="AN3943" i="22" s="1"/>
  <c r="Y3943" i="22"/>
  <c r="AB3943" i="22" s="1"/>
  <c r="AH3943" i="22" s="1"/>
  <c r="X3943" i="22"/>
  <c r="V3943" i="22"/>
  <c r="S3943" i="22"/>
  <c r="P3943" i="22"/>
  <c r="AO3942" i="22"/>
  <c r="AN3942" i="22"/>
  <c r="AL3942" i="22"/>
  <c r="AK3942" i="22"/>
  <c r="AI3942" i="22"/>
  <c r="AH3942" i="22"/>
  <c r="AF3942" i="22"/>
  <c r="AE3942" i="22"/>
  <c r="Z3942" i="22"/>
  <c r="AC3942" i="22" s="1"/>
  <c r="AM3942" i="22" s="1"/>
  <c r="Y3942" i="22"/>
  <c r="AB3942" i="22" s="1"/>
  <c r="AG3942" i="22" s="1"/>
  <c r="X3942" i="22"/>
  <c r="V3942" i="22"/>
  <c r="S3942" i="22"/>
  <c r="P3942" i="22"/>
  <c r="AO3941" i="22"/>
  <c r="AN3941" i="22"/>
  <c r="AL3941" i="22"/>
  <c r="AK3941" i="22"/>
  <c r="AI3941" i="22"/>
  <c r="AH3941" i="22"/>
  <c r="AF3941" i="22"/>
  <c r="AE3941" i="22"/>
  <c r="Z3941" i="22"/>
  <c r="AC3941" i="22" s="1"/>
  <c r="AM3941" i="22" s="1"/>
  <c r="Y3941" i="22"/>
  <c r="AB3941" i="22" s="1"/>
  <c r="AG3941" i="22" s="1"/>
  <c r="X3941" i="22"/>
  <c r="V3941" i="22"/>
  <c r="S3941" i="22"/>
  <c r="P3941" i="22"/>
  <c r="AO3940" i="22"/>
  <c r="AN3940" i="22"/>
  <c r="AL3940" i="22"/>
  <c r="AK3940" i="22"/>
  <c r="AI3940" i="22"/>
  <c r="AH3940" i="22"/>
  <c r="AF3940" i="22"/>
  <c r="AE3940" i="22"/>
  <c r="Z3940" i="22"/>
  <c r="AC3940" i="22" s="1"/>
  <c r="AM3940" i="22" s="1"/>
  <c r="Y3940" i="22"/>
  <c r="AB3940" i="22" s="1"/>
  <c r="AG3940" i="22" s="1"/>
  <c r="X3940" i="22"/>
  <c r="V3940" i="22"/>
  <c r="S3940" i="22"/>
  <c r="P3940" i="22"/>
  <c r="AO3939" i="22"/>
  <c r="AM3939" i="22"/>
  <c r="AL3939" i="22"/>
  <c r="AK3939" i="22"/>
  <c r="AI3939" i="22"/>
  <c r="AG3939" i="22"/>
  <c r="AF3939" i="22"/>
  <c r="AE3939" i="22"/>
  <c r="Z3939" i="22"/>
  <c r="AC3939" i="22" s="1"/>
  <c r="AN3939" i="22" s="1"/>
  <c r="Y3939" i="22"/>
  <c r="AB3939" i="22" s="1"/>
  <c r="AH3939" i="22" s="1"/>
  <c r="X3939" i="22"/>
  <c r="V3939" i="22"/>
  <c r="S3939" i="22"/>
  <c r="P3939" i="22"/>
  <c r="AO3938" i="22"/>
  <c r="AM3938" i="22"/>
  <c r="AL3938" i="22"/>
  <c r="AK3938" i="22"/>
  <c r="AI3938" i="22"/>
  <c r="AG3938" i="22"/>
  <c r="AF3938" i="22"/>
  <c r="AE3938" i="22"/>
  <c r="Z3938" i="22"/>
  <c r="AC3938" i="22" s="1"/>
  <c r="AN3938" i="22" s="1"/>
  <c r="Y3938" i="22"/>
  <c r="AB3938" i="22" s="1"/>
  <c r="AH3938" i="22" s="1"/>
  <c r="X3938" i="22"/>
  <c r="V3938" i="22"/>
  <c r="S3938" i="22"/>
  <c r="P3938" i="22"/>
  <c r="AO3937" i="22"/>
  <c r="AM3937" i="22"/>
  <c r="AL3937" i="22"/>
  <c r="AK3937" i="22"/>
  <c r="AI3937" i="22"/>
  <c r="AG3937" i="22"/>
  <c r="AF3937" i="22"/>
  <c r="AE3937" i="22"/>
  <c r="Z3937" i="22"/>
  <c r="AC3937" i="22" s="1"/>
  <c r="AN3937" i="22" s="1"/>
  <c r="Y3937" i="22"/>
  <c r="AB3937" i="22" s="1"/>
  <c r="AH3937" i="22" s="1"/>
  <c r="X3937" i="22"/>
  <c r="V3937" i="22"/>
  <c r="S3937" i="22"/>
  <c r="P3937" i="22"/>
  <c r="AO3936" i="22"/>
  <c r="AM3936" i="22"/>
  <c r="AL3936" i="22"/>
  <c r="AK3936" i="22"/>
  <c r="AI3936" i="22"/>
  <c r="AG3936" i="22"/>
  <c r="AF3936" i="22"/>
  <c r="AE3936" i="22"/>
  <c r="Z3936" i="22"/>
  <c r="AC3936" i="22" s="1"/>
  <c r="AN3936" i="22" s="1"/>
  <c r="Y3936" i="22"/>
  <c r="AB3936" i="22" s="1"/>
  <c r="AH3936" i="22" s="1"/>
  <c r="X3936" i="22"/>
  <c r="V3936" i="22"/>
  <c r="S3936" i="22"/>
  <c r="P3936" i="22"/>
  <c r="AO3935" i="22"/>
  <c r="AM3935" i="22"/>
  <c r="AL3935" i="22"/>
  <c r="AK3935" i="22"/>
  <c r="AI3935" i="22"/>
  <c r="AG3935" i="22"/>
  <c r="AF3935" i="22"/>
  <c r="AE3935" i="22"/>
  <c r="Z3935" i="22"/>
  <c r="AC3935" i="22" s="1"/>
  <c r="AN3935" i="22" s="1"/>
  <c r="Y3935" i="22"/>
  <c r="AB3935" i="22" s="1"/>
  <c r="AH3935" i="22" s="1"/>
  <c r="X3935" i="22"/>
  <c r="V3935" i="22"/>
  <c r="S3935" i="22"/>
  <c r="P3935" i="22"/>
  <c r="AO3934" i="22"/>
  <c r="AM3934" i="22"/>
  <c r="AL3934" i="22"/>
  <c r="AK3934" i="22"/>
  <c r="AI3934" i="22"/>
  <c r="AG3934" i="22"/>
  <c r="AF3934" i="22"/>
  <c r="AE3934" i="22"/>
  <c r="Z3934" i="22"/>
  <c r="AC3934" i="22" s="1"/>
  <c r="AN3934" i="22" s="1"/>
  <c r="Y3934" i="22"/>
  <c r="AB3934" i="22" s="1"/>
  <c r="AH3934" i="22" s="1"/>
  <c r="X3934" i="22"/>
  <c r="V3934" i="22"/>
  <c r="S3934" i="22"/>
  <c r="P3934" i="22"/>
  <c r="AO3933" i="22"/>
  <c r="AM3933" i="22"/>
  <c r="AL3933" i="22"/>
  <c r="AK3933" i="22"/>
  <c r="AI3933" i="22"/>
  <c r="AG3933" i="22"/>
  <c r="AF3933" i="22"/>
  <c r="AE3933" i="22"/>
  <c r="Z3933" i="22"/>
  <c r="AC3933" i="22" s="1"/>
  <c r="AN3933" i="22" s="1"/>
  <c r="Y3933" i="22"/>
  <c r="AB3933" i="22" s="1"/>
  <c r="AH3933" i="22" s="1"/>
  <c r="X3933" i="22"/>
  <c r="V3933" i="22"/>
  <c r="S3933" i="22"/>
  <c r="P3933" i="22"/>
  <c r="AO3932" i="22"/>
  <c r="AN3932" i="22"/>
  <c r="AL3932" i="22"/>
  <c r="AK3932" i="22"/>
  <c r="AI3932" i="22"/>
  <c r="AH3932" i="22"/>
  <c r="AF3932" i="22"/>
  <c r="AE3932" i="22"/>
  <c r="Z3932" i="22"/>
  <c r="AC3932" i="22" s="1"/>
  <c r="AM3932" i="22" s="1"/>
  <c r="Y3932" i="22"/>
  <c r="AB3932" i="22" s="1"/>
  <c r="AG3932" i="22" s="1"/>
  <c r="X3932" i="22"/>
  <c r="V3932" i="22"/>
  <c r="S3932" i="22"/>
  <c r="P3932" i="22"/>
  <c r="AO3931" i="22"/>
  <c r="AN3931" i="22"/>
  <c r="AL3931" i="22"/>
  <c r="AK3931" i="22"/>
  <c r="AI3931" i="22"/>
  <c r="AH3931" i="22"/>
  <c r="AF3931" i="22"/>
  <c r="AE3931" i="22"/>
  <c r="Z3931" i="22"/>
  <c r="AC3931" i="22" s="1"/>
  <c r="AM3931" i="22" s="1"/>
  <c r="Y3931" i="22"/>
  <c r="AB3931" i="22" s="1"/>
  <c r="AG3931" i="22" s="1"/>
  <c r="X3931" i="22"/>
  <c r="V3931" i="22"/>
  <c r="S3931" i="22"/>
  <c r="P3931" i="22"/>
  <c r="AN3930" i="22"/>
  <c r="AM3930" i="22"/>
  <c r="AL3930" i="22"/>
  <c r="AK3930" i="22"/>
  <c r="AH3930" i="22"/>
  <c r="AG3930" i="22"/>
  <c r="AF3930" i="22"/>
  <c r="AE3930" i="22"/>
  <c r="Z3930" i="22"/>
  <c r="AC3930" i="22" s="1"/>
  <c r="AO3930" i="22" s="1"/>
  <c r="Y3930" i="22"/>
  <c r="AB3930" i="22" s="1"/>
  <c r="AI3930" i="22" s="1"/>
  <c r="X3930" i="22"/>
  <c r="V3930" i="22"/>
  <c r="S3930" i="22"/>
  <c r="P3930" i="22"/>
  <c r="AO3929" i="22"/>
  <c r="AN3929" i="22"/>
  <c r="AL3929" i="22"/>
  <c r="AK3929" i="22"/>
  <c r="AI3929" i="22"/>
  <c r="AH3929" i="22"/>
  <c r="AF3929" i="22"/>
  <c r="AE3929" i="22"/>
  <c r="Z3929" i="22"/>
  <c r="AC3929" i="22" s="1"/>
  <c r="AM3929" i="22" s="1"/>
  <c r="Y3929" i="22"/>
  <c r="AB3929" i="22" s="1"/>
  <c r="AG3929" i="22" s="1"/>
  <c r="X3929" i="22"/>
  <c r="V3929" i="22"/>
  <c r="S3929" i="22"/>
  <c r="P3929" i="22"/>
  <c r="AO3928" i="22"/>
  <c r="AN3928" i="22"/>
  <c r="AL3928" i="22"/>
  <c r="AK3928" i="22"/>
  <c r="AI3928" i="22"/>
  <c r="AH3928" i="22"/>
  <c r="AF3928" i="22"/>
  <c r="AE3928" i="22"/>
  <c r="Z3928" i="22"/>
  <c r="AC3928" i="22" s="1"/>
  <c r="AM3928" i="22" s="1"/>
  <c r="Y3928" i="22"/>
  <c r="AB3928" i="22" s="1"/>
  <c r="AG3928" i="22" s="1"/>
  <c r="X3928" i="22"/>
  <c r="V3928" i="22"/>
  <c r="S3928" i="22"/>
  <c r="P3928" i="22"/>
  <c r="AO3927" i="22"/>
  <c r="AN3927" i="22"/>
  <c r="AL3927" i="22"/>
  <c r="AK3927" i="22"/>
  <c r="AI3927" i="22"/>
  <c r="AH3927" i="22"/>
  <c r="AF3927" i="22"/>
  <c r="AE3927" i="22"/>
  <c r="Z3927" i="22"/>
  <c r="AC3927" i="22" s="1"/>
  <c r="AM3927" i="22" s="1"/>
  <c r="Y3927" i="22"/>
  <c r="AB3927" i="22" s="1"/>
  <c r="AG3927" i="22" s="1"/>
  <c r="X3927" i="22"/>
  <c r="V3927" i="22"/>
  <c r="S3927" i="22"/>
  <c r="P3927" i="22"/>
  <c r="AO3926" i="22"/>
  <c r="AN3926" i="22"/>
  <c r="AL3926" i="22"/>
  <c r="AK3926" i="22"/>
  <c r="AI3926" i="22"/>
  <c r="AH3926" i="22"/>
  <c r="AF3926" i="22"/>
  <c r="AE3926" i="22"/>
  <c r="Z3926" i="22"/>
  <c r="AC3926" i="22" s="1"/>
  <c r="AM3926" i="22" s="1"/>
  <c r="Y3926" i="22"/>
  <c r="AB3926" i="22" s="1"/>
  <c r="AG3926" i="22" s="1"/>
  <c r="X3926" i="22"/>
  <c r="V3926" i="22"/>
  <c r="S3926" i="22"/>
  <c r="P3926" i="22"/>
  <c r="AO3925" i="22"/>
  <c r="AM3925" i="22"/>
  <c r="AL3925" i="22"/>
  <c r="AK3925" i="22"/>
  <c r="AI3925" i="22"/>
  <c r="AG3925" i="22"/>
  <c r="AF3925" i="22"/>
  <c r="AE3925" i="22"/>
  <c r="Z3925" i="22"/>
  <c r="AC3925" i="22" s="1"/>
  <c r="AN3925" i="22" s="1"/>
  <c r="Y3925" i="22"/>
  <c r="AB3925" i="22" s="1"/>
  <c r="AH3925" i="22" s="1"/>
  <c r="X3925" i="22"/>
  <c r="V3925" i="22"/>
  <c r="S3925" i="22"/>
  <c r="P3925" i="22"/>
  <c r="AN3924" i="22"/>
  <c r="AM3924" i="22"/>
  <c r="AL3924" i="22"/>
  <c r="AK3924" i="22"/>
  <c r="AH3924" i="22"/>
  <c r="AG3924" i="22"/>
  <c r="AF3924" i="22"/>
  <c r="AE3924" i="22"/>
  <c r="Z3924" i="22"/>
  <c r="AC3924" i="22" s="1"/>
  <c r="AO3924" i="22" s="1"/>
  <c r="Y3924" i="22"/>
  <c r="AB3924" i="22" s="1"/>
  <c r="AI3924" i="22" s="1"/>
  <c r="X3924" i="22"/>
  <c r="V3924" i="22"/>
  <c r="S3924" i="22"/>
  <c r="P3924" i="22"/>
  <c r="AO3923" i="22"/>
  <c r="AN3923" i="22"/>
  <c r="AL3923" i="22"/>
  <c r="AK3923" i="22"/>
  <c r="AI3923" i="22"/>
  <c r="AH3923" i="22"/>
  <c r="AF3923" i="22"/>
  <c r="AE3923" i="22"/>
  <c r="Z3923" i="22"/>
  <c r="AC3923" i="22" s="1"/>
  <c r="AM3923" i="22" s="1"/>
  <c r="Y3923" i="22"/>
  <c r="AB3923" i="22" s="1"/>
  <c r="AG3923" i="22" s="1"/>
  <c r="X3923" i="22"/>
  <c r="V3923" i="22"/>
  <c r="S3923" i="22"/>
  <c r="P3923" i="22"/>
  <c r="AO3922" i="22"/>
  <c r="AM3922" i="22"/>
  <c r="AL3922" i="22"/>
  <c r="AK3922" i="22"/>
  <c r="AI3922" i="22"/>
  <c r="AG3922" i="22"/>
  <c r="AF3922" i="22"/>
  <c r="AE3922" i="22"/>
  <c r="Z3922" i="22"/>
  <c r="AC3922" i="22" s="1"/>
  <c r="AN3922" i="22" s="1"/>
  <c r="Y3922" i="22"/>
  <c r="AB3922" i="22" s="1"/>
  <c r="AH3922" i="22" s="1"/>
  <c r="X3922" i="22"/>
  <c r="V3922" i="22"/>
  <c r="S3922" i="22"/>
  <c r="P3922" i="22"/>
  <c r="AN3921" i="22"/>
  <c r="AM3921" i="22"/>
  <c r="AL3921" i="22"/>
  <c r="AK3921" i="22"/>
  <c r="AH3921" i="22"/>
  <c r="AG3921" i="22"/>
  <c r="AF3921" i="22"/>
  <c r="AE3921" i="22"/>
  <c r="Z3921" i="22"/>
  <c r="AC3921" i="22" s="1"/>
  <c r="AO3921" i="22" s="1"/>
  <c r="Y3921" i="22"/>
  <c r="AB3921" i="22" s="1"/>
  <c r="AI3921" i="22" s="1"/>
  <c r="X3921" i="22"/>
  <c r="V3921" i="22"/>
  <c r="S3921" i="22"/>
  <c r="P3921" i="22"/>
  <c r="AO3920" i="22"/>
  <c r="AM3920" i="22"/>
  <c r="AL3920" i="22"/>
  <c r="AK3920" i="22"/>
  <c r="AI3920" i="22"/>
  <c r="AG3920" i="22"/>
  <c r="AF3920" i="22"/>
  <c r="AE3920" i="22"/>
  <c r="Z3920" i="22"/>
  <c r="AC3920" i="22" s="1"/>
  <c r="AN3920" i="22" s="1"/>
  <c r="Y3920" i="22"/>
  <c r="AB3920" i="22" s="1"/>
  <c r="AH3920" i="22" s="1"/>
  <c r="X3920" i="22"/>
  <c r="V3920" i="22"/>
  <c r="S3920" i="22"/>
  <c r="P3920" i="22"/>
  <c r="AO3919" i="22"/>
  <c r="AM3919" i="22"/>
  <c r="AL3919" i="22"/>
  <c r="AK3919" i="22"/>
  <c r="AI3919" i="22"/>
  <c r="AG3919" i="22"/>
  <c r="AF3919" i="22"/>
  <c r="AE3919" i="22"/>
  <c r="Z3919" i="22"/>
  <c r="AC3919" i="22" s="1"/>
  <c r="AN3919" i="22" s="1"/>
  <c r="Y3919" i="22"/>
  <c r="AB3919" i="22" s="1"/>
  <c r="AH3919" i="22" s="1"/>
  <c r="X3919" i="22"/>
  <c r="V3919" i="22"/>
  <c r="S3919" i="22"/>
  <c r="P3919" i="22"/>
  <c r="AO3918" i="22"/>
  <c r="AM3918" i="22"/>
  <c r="AL3918" i="22"/>
  <c r="AK3918" i="22"/>
  <c r="AI3918" i="22"/>
  <c r="AG3918" i="22"/>
  <c r="AF3918" i="22"/>
  <c r="AE3918" i="22"/>
  <c r="Z3918" i="22"/>
  <c r="AC3918" i="22" s="1"/>
  <c r="AN3918" i="22" s="1"/>
  <c r="Y3918" i="22"/>
  <c r="AB3918" i="22" s="1"/>
  <c r="AH3918" i="22" s="1"/>
  <c r="X3918" i="22"/>
  <c r="V3918" i="22"/>
  <c r="S3918" i="22"/>
  <c r="P3918" i="22"/>
  <c r="AN3917" i="22"/>
  <c r="AM3917" i="22"/>
  <c r="AL3917" i="22"/>
  <c r="AK3917" i="22"/>
  <c r="AH3917" i="22"/>
  <c r="AG3917" i="22"/>
  <c r="AF3917" i="22"/>
  <c r="AE3917" i="22"/>
  <c r="Z3917" i="22"/>
  <c r="AC3917" i="22" s="1"/>
  <c r="AO3917" i="22" s="1"/>
  <c r="Y3917" i="22"/>
  <c r="AB3917" i="22" s="1"/>
  <c r="AI3917" i="22" s="1"/>
  <c r="X3917" i="22"/>
  <c r="V3917" i="22"/>
  <c r="S3917" i="22"/>
  <c r="P3917" i="22"/>
  <c r="AO3916" i="22"/>
  <c r="AN3916" i="22"/>
  <c r="AL3916" i="22"/>
  <c r="AK3916" i="22"/>
  <c r="AI3916" i="22"/>
  <c r="AH3916" i="22"/>
  <c r="AF3916" i="22"/>
  <c r="AE3916" i="22"/>
  <c r="Z3916" i="22"/>
  <c r="AC3916" i="22" s="1"/>
  <c r="AM3916" i="22" s="1"/>
  <c r="Y3916" i="22"/>
  <c r="AB3916" i="22" s="1"/>
  <c r="AG3916" i="22" s="1"/>
  <c r="X3916" i="22"/>
  <c r="V3916" i="22"/>
  <c r="S3916" i="22"/>
  <c r="P3916" i="22"/>
  <c r="AO3915" i="22"/>
  <c r="AM3915" i="22"/>
  <c r="AL3915" i="22"/>
  <c r="AK3915" i="22"/>
  <c r="AI3915" i="22"/>
  <c r="AG3915" i="22"/>
  <c r="AF3915" i="22"/>
  <c r="AE3915" i="22"/>
  <c r="Z3915" i="22"/>
  <c r="AC3915" i="22" s="1"/>
  <c r="AN3915" i="22" s="1"/>
  <c r="Y3915" i="22"/>
  <c r="AB3915" i="22" s="1"/>
  <c r="AH3915" i="22" s="1"/>
  <c r="X3915" i="22"/>
  <c r="V3915" i="22"/>
  <c r="S3915" i="22"/>
  <c r="P3915" i="22"/>
  <c r="AO3914" i="22"/>
  <c r="AM3914" i="22"/>
  <c r="AL3914" i="22"/>
  <c r="AK3914" i="22"/>
  <c r="AI3914" i="22"/>
  <c r="AG3914" i="22"/>
  <c r="AF3914" i="22"/>
  <c r="AE3914" i="22"/>
  <c r="Z3914" i="22"/>
  <c r="AC3914" i="22" s="1"/>
  <c r="AN3914" i="22" s="1"/>
  <c r="Y3914" i="22"/>
  <c r="AB3914" i="22" s="1"/>
  <c r="AH3914" i="22" s="1"/>
  <c r="X3914" i="22"/>
  <c r="V3914" i="22"/>
  <c r="S3914" i="22"/>
  <c r="P3914" i="22"/>
  <c r="AO3913" i="22"/>
  <c r="AM3913" i="22"/>
  <c r="AL3913" i="22"/>
  <c r="AK3913" i="22"/>
  <c r="AI3913" i="22"/>
  <c r="AG3913" i="22"/>
  <c r="AF3913" i="22"/>
  <c r="AE3913" i="22"/>
  <c r="Z3913" i="22"/>
  <c r="AC3913" i="22" s="1"/>
  <c r="AN3913" i="22" s="1"/>
  <c r="Y3913" i="22"/>
  <c r="AB3913" i="22" s="1"/>
  <c r="AH3913" i="22" s="1"/>
  <c r="X3913" i="22"/>
  <c r="V3913" i="22"/>
  <c r="S3913" i="22"/>
  <c r="P3913" i="22"/>
  <c r="AO3912" i="22"/>
  <c r="AM3912" i="22"/>
  <c r="AL3912" i="22"/>
  <c r="AK3912" i="22"/>
  <c r="AI3912" i="22"/>
  <c r="AG3912" i="22"/>
  <c r="AF3912" i="22"/>
  <c r="AE3912" i="22"/>
  <c r="Z3912" i="22"/>
  <c r="AC3912" i="22" s="1"/>
  <c r="AN3912" i="22" s="1"/>
  <c r="Y3912" i="22"/>
  <c r="AB3912" i="22" s="1"/>
  <c r="AH3912" i="22" s="1"/>
  <c r="X3912" i="22"/>
  <c r="V3912" i="22"/>
  <c r="S3912" i="22"/>
  <c r="P3912" i="22"/>
  <c r="AO3911" i="22"/>
  <c r="AM3911" i="22"/>
  <c r="AL3911" i="22"/>
  <c r="AK3911" i="22"/>
  <c r="AI3911" i="22"/>
  <c r="AG3911" i="22"/>
  <c r="AF3911" i="22"/>
  <c r="AE3911" i="22"/>
  <c r="Z3911" i="22"/>
  <c r="AC3911" i="22" s="1"/>
  <c r="AN3911" i="22" s="1"/>
  <c r="Y3911" i="22"/>
  <c r="AB3911" i="22" s="1"/>
  <c r="AH3911" i="22" s="1"/>
  <c r="X3911" i="22"/>
  <c r="V3911" i="22"/>
  <c r="S3911" i="22"/>
  <c r="P3911" i="22"/>
  <c r="AO3910" i="22"/>
  <c r="AM3910" i="22"/>
  <c r="AL3910" i="22"/>
  <c r="AK3910" i="22"/>
  <c r="AI3910" i="22"/>
  <c r="AG3910" i="22"/>
  <c r="AF3910" i="22"/>
  <c r="AE3910" i="22"/>
  <c r="Z3910" i="22"/>
  <c r="AC3910" i="22" s="1"/>
  <c r="AN3910" i="22" s="1"/>
  <c r="Y3910" i="22"/>
  <c r="AB3910" i="22" s="1"/>
  <c r="AH3910" i="22" s="1"/>
  <c r="X3910" i="22"/>
  <c r="V3910" i="22"/>
  <c r="S3910" i="22"/>
  <c r="P3910" i="22"/>
  <c r="AO3909" i="22"/>
  <c r="AN3909" i="22"/>
  <c r="AL3909" i="22"/>
  <c r="AK3909" i="22"/>
  <c r="AI3909" i="22"/>
  <c r="AH3909" i="22"/>
  <c r="AF3909" i="22"/>
  <c r="AE3909" i="22"/>
  <c r="Z3909" i="22"/>
  <c r="AC3909" i="22" s="1"/>
  <c r="AM3909" i="22" s="1"/>
  <c r="Y3909" i="22"/>
  <c r="AB3909" i="22" s="1"/>
  <c r="AG3909" i="22" s="1"/>
  <c r="X3909" i="22"/>
  <c r="V3909" i="22"/>
  <c r="S3909" i="22"/>
  <c r="P3909" i="22"/>
  <c r="AO3908" i="22"/>
  <c r="AN3908" i="22"/>
  <c r="AM3908" i="22"/>
  <c r="AK3908" i="22"/>
  <c r="AI3908" i="22"/>
  <c r="AH3908" i="22"/>
  <c r="AG3908" i="22"/>
  <c r="AE3908" i="22"/>
  <c r="Z3908" i="22"/>
  <c r="AC3908" i="22" s="1"/>
  <c r="AL3908" i="22" s="1"/>
  <c r="Y3908" i="22"/>
  <c r="AB3908" i="22" s="1"/>
  <c r="AF3908" i="22" s="1"/>
  <c r="X3908" i="22"/>
  <c r="V3908" i="22"/>
  <c r="S3908" i="22"/>
  <c r="P3908" i="22"/>
  <c r="AO3907" i="22"/>
  <c r="AM3907" i="22"/>
  <c r="AL3907" i="22"/>
  <c r="AK3907" i="22"/>
  <c r="AI3907" i="22"/>
  <c r="AG3907" i="22"/>
  <c r="AF3907" i="22"/>
  <c r="AE3907" i="22"/>
  <c r="Z3907" i="22"/>
  <c r="AC3907" i="22" s="1"/>
  <c r="AN3907" i="22" s="1"/>
  <c r="Y3907" i="22"/>
  <c r="AB3907" i="22" s="1"/>
  <c r="AH3907" i="22" s="1"/>
  <c r="X3907" i="22"/>
  <c r="V3907" i="22"/>
  <c r="S3907" i="22"/>
  <c r="P3907" i="22"/>
  <c r="AO3906" i="22"/>
  <c r="AN3906" i="22"/>
  <c r="AL3906" i="22"/>
  <c r="AK3906" i="22"/>
  <c r="AI3906" i="22"/>
  <c r="AH3906" i="22"/>
  <c r="AF3906" i="22"/>
  <c r="AE3906" i="22"/>
  <c r="Z3906" i="22"/>
  <c r="AC3906" i="22" s="1"/>
  <c r="AM3906" i="22" s="1"/>
  <c r="Y3906" i="22"/>
  <c r="AB3906" i="22" s="1"/>
  <c r="AG3906" i="22" s="1"/>
  <c r="X3906" i="22"/>
  <c r="V3906" i="22"/>
  <c r="S3906" i="22"/>
  <c r="P3906" i="22"/>
  <c r="AO3905" i="22"/>
  <c r="AN3905" i="22"/>
  <c r="AL3905" i="22"/>
  <c r="AK3905" i="22"/>
  <c r="AI3905" i="22"/>
  <c r="AH3905" i="22"/>
  <c r="AF3905" i="22"/>
  <c r="AE3905" i="22"/>
  <c r="Z3905" i="22"/>
  <c r="AC3905" i="22" s="1"/>
  <c r="AM3905" i="22" s="1"/>
  <c r="Y3905" i="22"/>
  <c r="AB3905" i="22" s="1"/>
  <c r="AG3905" i="22" s="1"/>
  <c r="X3905" i="22"/>
  <c r="V3905" i="22"/>
  <c r="S3905" i="22"/>
  <c r="P3905" i="22"/>
  <c r="AN3904" i="22"/>
  <c r="AM3904" i="22"/>
  <c r="AL3904" i="22"/>
  <c r="AK3904" i="22"/>
  <c r="AH3904" i="22"/>
  <c r="AG3904" i="22"/>
  <c r="AF3904" i="22"/>
  <c r="AE3904" i="22"/>
  <c r="Z3904" i="22"/>
  <c r="AC3904" i="22" s="1"/>
  <c r="AO3904" i="22" s="1"/>
  <c r="Y3904" i="22"/>
  <c r="AB3904" i="22" s="1"/>
  <c r="AI3904" i="22" s="1"/>
  <c r="X3904" i="22"/>
  <c r="V3904" i="22"/>
  <c r="S3904" i="22"/>
  <c r="P3904" i="22"/>
  <c r="AO3903" i="22"/>
  <c r="AM3903" i="22"/>
  <c r="AL3903" i="22"/>
  <c r="AK3903" i="22"/>
  <c r="AI3903" i="22"/>
  <c r="AG3903" i="22"/>
  <c r="AF3903" i="22"/>
  <c r="AE3903" i="22"/>
  <c r="Z3903" i="22"/>
  <c r="AC3903" i="22" s="1"/>
  <c r="AN3903" i="22" s="1"/>
  <c r="Y3903" i="22"/>
  <c r="AB3903" i="22" s="1"/>
  <c r="AH3903" i="22" s="1"/>
  <c r="X3903" i="22"/>
  <c r="V3903" i="22"/>
  <c r="S3903" i="22"/>
  <c r="P3903" i="22"/>
  <c r="AN3902" i="22"/>
  <c r="AM3902" i="22"/>
  <c r="AL3902" i="22"/>
  <c r="AK3902" i="22"/>
  <c r="AH3902" i="22"/>
  <c r="AG3902" i="22"/>
  <c r="AF3902" i="22"/>
  <c r="AE3902" i="22"/>
  <c r="Z3902" i="22"/>
  <c r="AC3902" i="22" s="1"/>
  <c r="AO3902" i="22" s="1"/>
  <c r="Y3902" i="22"/>
  <c r="AB3902" i="22" s="1"/>
  <c r="AI3902" i="22" s="1"/>
  <c r="X3902" i="22"/>
  <c r="V3902" i="22"/>
  <c r="S3902" i="22"/>
  <c r="P3902" i="22"/>
  <c r="AO3901" i="22"/>
  <c r="AN3901" i="22"/>
  <c r="AM3901" i="22"/>
  <c r="AK3901" i="22"/>
  <c r="AI3901" i="22"/>
  <c r="AH3901" i="22"/>
  <c r="AG3901" i="22"/>
  <c r="AE3901" i="22"/>
  <c r="Z3901" i="22"/>
  <c r="AC3901" i="22" s="1"/>
  <c r="AL3901" i="22" s="1"/>
  <c r="Y3901" i="22"/>
  <c r="AB3901" i="22" s="1"/>
  <c r="AF3901" i="22" s="1"/>
  <c r="X3901" i="22"/>
  <c r="V3901" i="22"/>
  <c r="S3901" i="22"/>
  <c r="P3901" i="22"/>
  <c r="AO3900" i="22"/>
  <c r="AN3900" i="22"/>
  <c r="AM3900" i="22"/>
  <c r="AK3900" i="22"/>
  <c r="AI3900" i="22"/>
  <c r="AH3900" i="22"/>
  <c r="AG3900" i="22"/>
  <c r="AE3900" i="22"/>
  <c r="Z3900" i="22"/>
  <c r="AC3900" i="22" s="1"/>
  <c r="AL3900" i="22" s="1"/>
  <c r="Y3900" i="22"/>
  <c r="AB3900" i="22" s="1"/>
  <c r="AF3900" i="22" s="1"/>
  <c r="X3900" i="22"/>
  <c r="V3900" i="22"/>
  <c r="S3900" i="22"/>
  <c r="P3900" i="22"/>
  <c r="AO3899" i="22"/>
  <c r="AN3899" i="22"/>
  <c r="AL3899" i="22"/>
  <c r="AK3899" i="22"/>
  <c r="AI3899" i="22"/>
  <c r="AH3899" i="22"/>
  <c r="AF3899" i="22"/>
  <c r="AE3899" i="22"/>
  <c r="Z3899" i="22"/>
  <c r="AC3899" i="22" s="1"/>
  <c r="AM3899" i="22" s="1"/>
  <c r="Y3899" i="22"/>
  <c r="AB3899" i="22" s="1"/>
  <c r="AG3899" i="22" s="1"/>
  <c r="X3899" i="22"/>
  <c r="V3899" i="22"/>
  <c r="S3899" i="22"/>
  <c r="P3899" i="22"/>
  <c r="AO3898" i="22"/>
  <c r="AM3898" i="22"/>
  <c r="AL3898" i="22"/>
  <c r="AK3898" i="22"/>
  <c r="AI3898" i="22"/>
  <c r="AG3898" i="22"/>
  <c r="AF3898" i="22"/>
  <c r="AE3898" i="22"/>
  <c r="Z3898" i="22"/>
  <c r="AC3898" i="22" s="1"/>
  <c r="AN3898" i="22" s="1"/>
  <c r="Y3898" i="22"/>
  <c r="AB3898" i="22" s="1"/>
  <c r="AH3898" i="22" s="1"/>
  <c r="X3898" i="22"/>
  <c r="V3898" i="22"/>
  <c r="S3898" i="22"/>
  <c r="P3898" i="22"/>
  <c r="AN3897" i="22"/>
  <c r="AM3897" i="22"/>
  <c r="AL3897" i="22"/>
  <c r="AK3897" i="22"/>
  <c r="AH3897" i="22"/>
  <c r="AG3897" i="22"/>
  <c r="AF3897" i="22"/>
  <c r="AE3897" i="22"/>
  <c r="Z3897" i="22"/>
  <c r="AC3897" i="22" s="1"/>
  <c r="AO3897" i="22" s="1"/>
  <c r="Y3897" i="22"/>
  <c r="AB3897" i="22" s="1"/>
  <c r="AI3897" i="22" s="1"/>
  <c r="X3897" i="22"/>
  <c r="V3897" i="22"/>
  <c r="S3897" i="22"/>
  <c r="P3897" i="22"/>
  <c r="AN3896" i="22"/>
  <c r="AM3896" i="22"/>
  <c r="AL3896" i="22"/>
  <c r="AK3896" i="22"/>
  <c r="AH3896" i="22"/>
  <c r="AG3896" i="22"/>
  <c r="AF3896" i="22"/>
  <c r="AE3896" i="22"/>
  <c r="Z3896" i="22"/>
  <c r="AC3896" i="22" s="1"/>
  <c r="AO3896" i="22" s="1"/>
  <c r="Y3896" i="22"/>
  <c r="AB3896" i="22" s="1"/>
  <c r="AI3896" i="22" s="1"/>
  <c r="X3896" i="22"/>
  <c r="V3896" i="22"/>
  <c r="S3896" i="22"/>
  <c r="P3896" i="22"/>
  <c r="AN3895" i="22"/>
  <c r="AM3895" i="22"/>
  <c r="AL3895" i="22"/>
  <c r="AK3895" i="22"/>
  <c r="AH3895" i="22"/>
  <c r="AG3895" i="22"/>
  <c r="AF3895" i="22"/>
  <c r="AE3895" i="22"/>
  <c r="Z3895" i="22"/>
  <c r="AC3895" i="22" s="1"/>
  <c r="AO3895" i="22" s="1"/>
  <c r="Y3895" i="22"/>
  <c r="AB3895" i="22" s="1"/>
  <c r="AI3895" i="22" s="1"/>
  <c r="X3895" i="22"/>
  <c r="V3895" i="22"/>
  <c r="S3895" i="22"/>
  <c r="P3895" i="22"/>
  <c r="AO3894" i="22"/>
  <c r="AN3894" i="22"/>
  <c r="AL3894" i="22"/>
  <c r="AK3894" i="22"/>
  <c r="AI3894" i="22"/>
  <c r="AH3894" i="22"/>
  <c r="AF3894" i="22"/>
  <c r="AE3894" i="22"/>
  <c r="Z3894" i="22"/>
  <c r="AC3894" i="22" s="1"/>
  <c r="AM3894" i="22" s="1"/>
  <c r="Y3894" i="22"/>
  <c r="AB3894" i="22" s="1"/>
  <c r="AG3894" i="22" s="1"/>
  <c r="X3894" i="22"/>
  <c r="V3894" i="22"/>
  <c r="S3894" i="22"/>
  <c r="P3894" i="22"/>
  <c r="AN3893" i="22"/>
  <c r="AM3893" i="22"/>
  <c r="AL3893" i="22"/>
  <c r="AK3893" i="22"/>
  <c r="AH3893" i="22"/>
  <c r="AG3893" i="22"/>
  <c r="AF3893" i="22"/>
  <c r="AE3893" i="22"/>
  <c r="Z3893" i="22"/>
  <c r="AC3893" i="22" s="1"/>
  <c r="AO3893" i="22" s="1"/>
  <c r="Y3893" i="22"/>
  <c r="AB3893" i="22" s="1"/>
  <c r="AI3893" i="22" s="1"/>
  <c r="X3893" i="22"/>
  <c r="V3893" i="22"/>
  <c r="S3893" i="22"/>
  <c r="P3893" i="22"/>
  <c r="AO3892" i="22"/>
  <c r="AM3892" i="22"/>
  <c r="AL3892" i="22"/>
  <c r="AK3892" i="22"/>
  <c r="AI3892" i="22"/>
  <c r="AG3892" i="22"/>
  <c r="AF3892" i="22"/>
  <c r="AE3892" i="22"/>
  <c r="Z3892" i="22"/>
  <c r="AC3892" i="22" s="1"/>
  <c r="AN3892" i="22" s="1"/>
  <c r="Y3892" i="22"/>
  <c r="AB3892" i="22" s="1"/>
  <c r="AH3892" i="22" s="1"/>
  <c r="X3892" i="22"/>
  <c r="V3892" i="22"/>
  <c r="S3892" i="22"/>
  <c r="P3892" i="22"/>
  <c r="AO3891" i="22"/>
  <c r="AM3891" i="22"/>
  <c r="AL3891" i="22"/>
  <c r="AK3891" i="22"/>
  <c r="AI3891" i="22"/>
  <c r="AG3891" i="22"/>
  <c r="AF3891" i="22"/>
  <c r="AE3891" i="22"/>
  <c r="Z3891" i="22"/>
  <c r="AC3891" i="22" s="1"/>
  <c r="AN3891" i="22" s="1"/>
  <c r="Y3891" i="22"/>
  <c r="AB3891" i="22" s="1"/>
  <c r="AH3891" i="22" s="1"/>
  <c r="X3891" i="22"/>
  <c r="V3891" i="22"/>
  <c r="S3891" i="22"/>
  <c r="P3891" i="22"/>
  <c r="AO3890" i="22"/>
  <c r="AN3890" i="22"/>
  <c r="AL3890" i="22"/>
  <c r="AK3890" i="22"/>
  <c r="AI3890" i="22"/>
  <c r="AH3890" i="22"/>
  <c r="AF3890" i="22"/>
  <c r="AE3890" i="22"/>
  <c r="Z3890" i="22"/>
  <c r="AC3890" i="22" s="1"/>
  <c r="AM3890" i="22" s="1"/>
  <c r="Y3890" i="22"/>
  <c r="AB3890" i="22" s="1"/>
  <c r="AG3890" i="22" s="1"/>
  <c r="X3890" i="22"/>
  <c r="V3890" i="22"/>
  <c r="S3890" i="22"/>
  <c r="P3890" i="22"/>
  <c r="AO3889" i="22"/>
  <c r="AM3889" i="22"/>
  <c r="AL3889" i="22"/>
  <c r="AK3889" i="22"/>
  <c r="AI3889" i="22"/>
  <c r="AG3889" i="22"/>
  <c r="AF3889" i="22"/>
  <c r="AE3889" i="22"/>
  <c r="Z3889" i="22"/>
  <c r="AC3889" i="22" s="1"/>
  <c r="AN3889" i="22" s="1"/>
  <c r="Y3889" i="22"/>
  <c r="AB3889" i="22" s="1"/>
  <c r="AH3889" i="22" s="1"/>
  <c r="X3889" i="22"/>
  <c r="V3889" i="22"/>
  <c r="S3889" i="22"/>
  <c r="P3889" i="22"/>
  <c r="AN3888" i="22"/>
  <c r="AM3888" i="22"/>
  <c r="AL3888" i="22"/>
  <c r="AK3888" i="22"/>
  <c r="AH3888" i="22"/>
  <c r="AG3888" i="22"/>
  <c r="AF3888" i="22"/>
  <c r="AE3888" i="22"/>
  <c r="Z3888" i="22"/>
  <c r="AC3888" i="22" s="1"/>
  <c r="AO3888" i="22" s="1"/>
  <c r="Y3888" i="22"/>
  <c r="AB3888" i="22" s="1"/>
  <c r="AI3888" i="22" s="1"/>
  <c r="X3888" i="22"/>
  <c r="V3888" i="22"/>
  <c r="S3888" i="22"/>
  <c r="P3888" i="22"/>
  <c r="AN3887" i="22"/>
  <c r="AM3887" i="22"/>
  <c r="AL3887" i="22"/>
  <c r="AK3887" i="22"/>
  <c r="AH3887" i="22"/>
  <c r="AG3887" i="22"/>
  <c r="AF3887" i="22"/>
  <c r="AE3887" i="22"/>
  <c r="Z3887" i="22"/>
  <c r="AC3887" i="22" s="1"/>
  <c r="AO3887" i="22" s="1"/>
  <c r="Y3887" i="22"/>
  <c r="AB3887" i="22" s="1"/>
  <c r="AI3887" i="22" s="1"/>
  <c r="X3887" i="22"/>
  <c r="V3887" i="22"/>
  <c r="S3887" i="22"/>
  <c r="P3887" i="22"/>
  <c r="AO3886" i="22"/>
  <c r="AN3886" i="22"/>
  <c r="AL3886" i="22"/>
  <c r="AK3886" i="22"/>
  <c r="AI3886" i="22"/>
  <c r="AH3886" i="22"/>
  <c r="AF3886" i="22"/>
  <c r="AE3886" i="22"/>
  <c r="Z3886" i="22"/>
  <c r="AC3886" i="22" s="1"/>
  <c r="AM3886" i="22" s="1"/>
  <c r="Y3886" i="22"/>
  <c r="AB3886" i="22" s="1"/>
  <c r="AG3886" i="22" s="1"/>
  <c r="X3886" i="22"/>
  <c r="V3886" i="22"/>
  <c r="S3886" i="22"/>
  <c r="P3886" i="22"/>
  <c r="AO3885" i="22"/>
  <c r="AN3885" i="22"/>
  <c r="AL3885" i="22"/>
  <c r="AK3885" i="22"/>
  <c r="AI3885" i="22"/>
  <c r="AH3885" i="22"/>
  <c r="AF3885" i="22"/>
  <c r="AE3885" i="22"/>
  <c r="Z3885" i="22"/>
  <c r="AC3885" i="22" s="1"/>
  <c r="AM3885" i="22" s="1"/>
  <c r="Y3885" i="22"/>
  <c r="AB3885" i="22" s="1"/>
  <c r="AG3885" i="22" s="1"/>
  <c r="X3885" i="22"/>
  <c r="V3885" i="22"/>
  <c r="S3885" i="22"/>
  <c r="P3885" i="22"/>
  <c r="AN3884" i="22"/>
  <c r="AM3884" i="22"/>
  <c r="AL3884" i="22"/>
  <c r="AK3884" i="22"/>
  <c r="AH3884" i="22"/>
  <c r="AG3884" i="22"/>
  <c r="AF3884" i="22"/>
  <c r="AE3884" i="22"/>
  <c r="Z3884" i="22"/>
  <c r="AC3884" i="22" s="1"/>
  <c r="AO3884" i="22" s="1"/>
  <c r="Y3884" i="22"/>
  <c r="AB3884" i="22" s="1"/>
  <c r="AI3884" i="22" s="1"/>
  <c r="X3884" i="22"/>
  <c r="V3884" i="22"/>
  <c r="S3884" i="22"/>
  <c r="P3884" i="22"/>
  <c r="AO3883" i="22"/>
  <c r="AM3883" i="22"/>
  <c r="AL3883" i="22"/>
  <c r="AK3883" i="22"/>
  <c r="AI3883" i="22"/>
  <c r="AG3883" i="22"/>
  <c r="AF3883" i="22"/>
  <c r="AE3883" i="22"/>
  <c r="Z3883" i="22"/>
  <c r="AC3883" i="22" s="1"/>
  <c r="AN3883" i="22" s="1"/>
  <c r="Y3883" i="22"/>
  <c r="AB3883" i="22" s="1"/>
  <c r="AH3883" i="22" s="1"/>
  <c r="X3883" i="22"/>
  <c r="V3883" i="22"/>
  <c r="S3883" i="22"/>
  <c r="P3883" i="22"/>
  <c r="AO3882" i="22"/>
  <c r="AM3882" i="22"/>
  <c r="AL3882" i="22"/>
  <c r="AK3882" i="22"/>
  <c r="AI3882" i="22"/>
  <c r="AG3882" i="22"/>
  <c r="AF3882" i="22"/>
  <c r="AE3882" i="22"/>
  <c r="Z3882" i="22"/>
  <c r="AC3882" i="22" s="1"/>
  <c r="AN3882" i="22" s="1"/>
  <c r="Y3882" i="22"/>
  <c r="AB3882" i="22" s="1"/>
  <c r="AH3882" i="22" s="1"/>
  <c r="X3882" i="22"/>
  <c r="V3882" i="22"/>
  <c r="S3882" i="22"/>
  <c r="P3882" i="22"/>
  <c r="AO3881" i="22"/>
  <c r="AN3881" i="22"/>
  <c r="AL3881" i="22"/>
  <c r="AK3881" i="22"/>
  <c r="AI3881" i="22"/>
  <c r="AH3881" i="22"/>
  <c r="AF3881" i="22"/>
  <c r="AE3881" i="22"/>
  <c r="Z3881" i="22"/>
  <c r="AC3881" i="22" s="1"/>
  <c r="AM3881" i="22" s="1"/>
  <c r="Y3881" i="22"/>
  <c r="AB3881" i="22" s="1"/>
  <c r="AG3881" i="22" s="1"/>
  <c r="X3881" i="22"/>
  <c r="V3881" i="22"/>
  <c r="S3881" i="22"/>
  <c r="P3881" i="22"/>
  <c r="AO3880" i="22"/>
  <c r="AN3880" i="22"/>
  <c r="AL3880" i="22"/>
  <c r="AK3880" i="22"/>
  <c r="AI3880" i="22"/>
  <c r="AH3880" i="22"/>
  <c r="AF3880" i="22"/>
  <c r="AE3880" i="22"/>
  <c r="Z3880" i="22"/>
  <c r="AC3880" i="22" s="1"/>
  <c r="AM3880" i="22" s="1"/>
  <c r="Y3880" i="22"/>
  <c r="AB3880" i="22" s="1"/>
  <c r="AG3880" i="22" s="1"/>
  <c r="X3880" i="22"/>
  <c r="V3880" i="22"/>
  <c r="S3880" i="22"/>
  <c r="P3880" i="22"/>
  <c r="AN3879" i="22"/>
  <c r="AM3879" i="22"/>
  <c r="AL3879" i="22"/>
  <c r="AK3879" i="22"/>
  <c r="AH3879" i="22"/>
  <c r="AG3879" i="22"/>
  <c r="AF3879" i="22"/>
  <c r="AE3879" i="22"/>
  <c r="Z3879" i="22"/>
  <c r="AC3879" i="22" s="1"/>
  <c r="AO3879" i="22" s="1"/>
  <c r="Y3879" i="22"/>
  <c r="AB3879" i="22" s="1"/>
  <c r="AI3879" i="22" s="1"/>
  <c r="X3879" i="22"/>
  <c r="V3879" i="22"/>
  <c r="S3879" i="22"/>
  <c r="P3879" i="22"/>
  <c r="AO3878" i="22"/>
  <c r="AM3878" i="22"/>
  <c r="AL3878" i="22"/>
  <c r="AK3878" i="22"/>
  <c r="AI3878" i="22"/>
  <c r="AG3878" i="22"/>
  <c r="AF3878" i="22"/>
  <c r="AE3878" i="22"/>
  <c r="Z3878" i="22"/>
  <c r="AC3878" i="22" s="1"/>
  <c r="AN3878" i="22" s="1"/>
  <c r="Y3878" i="22"/>
  <c r="AB3878" i="22" s="1"/>
  <c r="AH3878" i="22" s="1"/>
  <c r="X3878" i="22"/>
  <c r="V3878" i="22"/>
  <c r="S3878" i="22"/>
  <c r="P3878" i="22"/>
  <c r="AO3877" i="22"/>
  <c r="AM3877" i="22"/>
  <c r="AL3877" i="22"/>
  <c r="AK3877" i="22"/>
  <c r="AI3877" i="22"/>
  <c r="AG3877" i="22"/>
  <c r="AF3877" i="22"/>
  <c r="AE3877" i="22"/>
  <c r="Z3877" i="22"/>
  <c r="AC3877" i="22" s="1"/>
  <c r="AN3877" i="22" s="1"/>
  <c r="Y3877" i="22"/>
  <c r="AB3877" i="22" s="1"/>
  <c r="AH3877" i="22" s="1"/>
  <c r="X3877" i="22"/>
  <c r="V3877" i="22"/>
  <c r="S3877" i="22"/>
  <c r="P3877" i="22"/>
  <c r="AO3876" i="22"/>
  <c r="AM3876" i="22"/>
  <c r="AL3876" i="22"/>
  <c r="AK3876" i="22"/>
  <c r="AI3876" i="22"/>
  <c r="AG3876" i="22"/>
  <c r="AF3876" i="22"/>
  <c r="AE3876" i="22"/>
  <c r="Z3876" i="22"/>
  <c r="AC3876" i="22" s="1"/>
  <c r="AN3876" i="22" s="1"/>
  <c r="Y3876" i="22"/>
  <c r="AB3876" i="22" s="1"/>
  <c r="AH3876" i="22" s="1"/>
  <c r="X3876" i="22"/>
  <c r="V3876" i="22"/>
  <c r="S3876" i="22"/>
  <c r="P3876" i="22"/>
  <c r="AO3875" i="22"/>
  <c r="AM3875" i="22"/>
  <c r="AL3875" i="22"/>
  <c r="AK3875" i="22"/>
  <c r="AI3875" i="22"/>
  <c r="AG3875" i="22"/>
  <c r="AF3875" i="22"/>
  <c r="AE3875" i="22"/>
  <c r="Z3875" i="22"/>
  <c r="AC3875" i="22" s="1"/>
  <c r="AN3875" i="22" s="1"/>
  <c r="Y3875" i="22"/>
  <c r="AB3875" i="22" s="1"/>
  <c r="AH3875" i="22" s="1"/>
  <c r="X3875" i="22"/>
  <c r="V3875" i="22"/>
  <c r="S3875" i="22"/>
  <c r="P3875" i="22"/>
  <c r="AO3874" i="22"/>
  <c r="AM3874" i="22"/>
  <c r="AL3874" i="22"/>
  <c r="AK3874" i="22"/>
  <c r="AI3874" i="22"/>
  <c r="AG3874" i="22"/>
  <c r="AF3874" i="22"/>
  <c r="AE3874" i="22"/>
  <c r="Z3874" i="22"/>
  <c r="AC3874" i="22" s="1"/>
  <c r="AN3874" i="22" s="1"/>
  <c r="Y3874" i="22"/>
  <c r="AB3874" i="22" s="1"/>
  <c r="AH3874" i="22" s="1"/>
  <c r="X3874" i="22"/>
  <c r="V3874" i="22"/>
  <c r="S3874" i="22"/>
  <c r="P3874" i="22"/>
  <c r="AO3873" i="22"/>
  <c r="AM3873" i="22"/>
  <c r="AL3873" i="22"/>
  <c r="AK3873" i="22"/>
  <c r="AI3873" i="22"/>
  <c r="AG3873" i="22"/>
  <c r="AF3873" i="22"/>
  <c r="AE3873" i="22"/>
  <c r="Z3873" i="22"/>
  <c r="AC3873" i="22" s="1"/>
  <c r="AN3873" i="22" s="1"/>
  <c r="Y3873" i="22"/>
  <c r="AB3873" i="22" s="1"/>
  <c r="AH3873" i="22" s="1"/>
  <c r="X3873" i="22"/>
  <c r="V3873" i="22"/>
  <c r="S3873" i="22"/>
  <c r="P3873" i="22"/>
  <c r="AO3872" i="22"/>
  <c r="AM3872" i="22"/>
  <c r="AL3872" i="22"/>
  <c r="AK3872" i="22"/>
  <c r="AI3872" i="22"/>
  <c r="AG3872" i="22"/>
  <c r="AF3872" i="22"/>
  <c r="AE3872" i="22"/>
  <c r="Z3872" i="22"/>
  <c r="AC3872" i="22" s="1"/>
  <c r="AN3872" i="22" s="1"/>
  <c r="Y3872" i="22"/>
  <c r="AB3872" i="22" s="1"/>
  <c r="AH3872" i="22" s="1"/>
  <c r="X3872" i="22"/>
  <c r="V3872" i="22"/>
  <c r="S3872" i="22"/>
  <c r="P3872" i="22"/>
  <c r="AO3871" i="22"/>
  <c r="AM3871" i="22"/>
  <c r="AL3871" i="22"/>
  <c r="AK3871" i="22"/>
  <c r="AI3871" i="22"/>
  <c r="AG3871" i="22"/>
  <c r="AF3871" i="22"/>
  <c r="AE3871" i="22"/>
  <c r="Z3871" i="22"/>
  <c r="AC3871" i="22" s="1"/>
  <c r="AN3871" i="22" s="1"/>
  <c r="Y3871" i="22"/>
  <c r="AB3871" i="22" s="1"/>
  <c r="AH3871" i="22" s="1"/>
  <c r="X3871" i="22"/>
  <c r="V3871" i="22"/>
  <c r="S3871" i="22"/>
  <c r="P3871" i="22"/>
  <c r="AO3870" i="22"/>
  <c r="AM3870" i="22"/>
  <c r="AL3870" i="22"/>
  <c r="AK3870" i="22"/>
  <c r="AI3870" i="22"/>
  <c r="AG3870" i="22"/>
  <c r="AF3870" i="22"/>
  <c r="AE3870" i="22"/>
  <c r="Z3870" i="22"/>
  <c r="AC3870" i="22" s="1"/>
  <c r="AN3870" i="22" s="1"/>
  <c r="Y3870" i="22"/>
  <c r="AB3870" i="22" s="1"/>
  <c r="AH3870" i="22" s="1"/>
  <c r="X3870" i="22"/>
  <c r="V3870" i="22"/>
  <c r="S3870" i="22"/>
  <c r="P3870" i="22"/>
  <c r="AO3869" i="22"/>
  <c r="AN3869" i="22"/>
  <c r="AL3869" i="22"/>
  <c r="AK3869" i="22"/>
  <c r="AI3869" i="22"/>
  <c r="AH3869" i="22"/>
  <c r="AF3869" i="22"/>
  <c r="AE3869" i="22"/>
  <c r="Z3869" i="22"/>
  <c r="AC3869" i="22" s="1"/>
  <c r="AM3869" i="22" s="1"/>
  <c r="Y3869" i="22"/>
  <c r="AB3869" i="22" s="1"/>
  <c r="AG3869" i="22" s="1"/>
  <c r="X3869" i="22"/>
  <c r="V3869" i="22"/>
  <c r="S3869" i="22"/>
  <c r="P3869" i="22"/>
  <c r="AO3868" i="22"/>
  <c r="AN3868" i="22"/>
  <c r="AL3868" i="22"/>
  <c r="AK3868" i="22"/>
  <c r="AI3868" i="22"/>
  <c r="AH3868" i="22"/>
  <c r="AF3868" i="22"/>
  <c r="AE3868" i="22"/>
  <c r="Z3868" i="22"/>
  <c r="AC3868" i="22" s="1"/>
  <c r="AM3868" i="22" s="1"/>
  <c r="Y3868" i="22"/>
  <c r="AB3868" i="22" s="1"/>
  <c r="AG3868" i="22" s="1"/>
  <c r="X3868" i="22"/>
  <c r="V3868" i="22"/>
  <c r="S3868" i="22"/>
  <c r="P3868" i="22"/>
  <c r="AO3867" i="22"/>
  <c r="AN3867" i="22"/>
  <c r="AL3867" i="22"/>
  <c r="AK3867" i="22"/>
  <c r="AI3867" i="22"/>
  <c r="AH3867" i="22"/>
  <c r="AF3867" i="22"/>
  <c r="AE3867" i="22"/>
  <c r="Z3867" i="22"/>
  <c r="AC3867" i="22" s="1"/>
  <c r="AM3867" i="22" s="1"/>
  <c r="Y3867" i="22"/>
  <c r="AB3867" i="22" s="1"/>
  <c r="AG3867" i="22" s="1"/>
  <c r="X3867" i="22"/>
  <c r="V3867" i="22"/>
  <c r="S3867" i="22"/>
  <c r="P3867" i="22"/>
  <c r="AO3866" i="22"/>
  <c r="AM3866" i="22"/>
  <c r="AL3866" i="22"/>
  <c r="AK3866" i="22"/>
  <c r="AI3866" i="22"/>
  <c r="AG3866" i="22"/>
  <c r="AF3866" i="22"/>
  <c r="AE3866" i="22"/>
  <c r="Z3866" i="22"/>
  <c r="AC3866" i="22" s="1"/>
  <c r="AN3866" i="22" s="1"/>
  <c r="Y3866" i="22"/>
  <c r="AB3866" i="22" s="1"/>
  <c r="AH3866" i="22" s="1"/>
  <c r="X3866" i="22"/>
  <c r="V3866" i="22"/>
  <c r="S3866" i="22"/>
  <c r="P3866" i="22"/>
  <c r="AO3865" i="22"/>
  <c r="AN3865" i="22"/>
  <c r="AL3865" i="22"/>
  <c r="AK3865" i="22"/>
  <c r="AI3865" i="22"/>
  <c r="AH3865" i="22"/>
  <c r="AF3865" i="22"/>
  <c r="AE3865" i="22"/>
  <c r="Z3865" i="22"/>
  <c r="AC3865" i="22" s="1"/>
  <c r="AM3865" i="22" s="1"/>
  <c r="Y3865" i="22"/>
  <c r="AB3865" i="22" s="1"/>
  <c r="AG3865" i="22" s="1"/>
  <c r="X3865" i="22"/>
  <c r="V3865" i="22"/>
  <c r="S3865" i="22"/>
  <c r="P3865" i="22"/>
  <c r="AN3864" i="22"/>
  <c r="AM3864" i="22"/>
  <c r="AL3864" i="22"/>
  <c r="AK3864" i="22"/>
  <c r="AH3864" i="22"/>
  <c r="AG3864" i="22"/>
  <c r="AF3864" i="22"/>
  <c r="AE3864" i="22"/>
  <c r="Z3864" i="22"/>
  <c r="AC3864" i="22" s="1"/>
  <c r="AO3864" i="22" s="1"/>
  <c r="Y3864" i="22"/>
  <c r="AB3864" i="22" s="1"/>
  <c r="AI3864" i="22" s="1"/>
  <c r="X3864" i="22"/>
  <c r="V3864" i="22"/>
  <c r="S3864" i="22"/>
  <c r="P3864" i="22"/>
  <c r="AO3863" i="22"/>
  <c r="AM3863" i="22"/>
  <c r="AL3863" i="22"/>
  <c r="AK3863" i="22"/>
  <c r="AI3863" i="22"/>
  <c r="AG3863" i="22"/>
  <c r="AF3863" i="22"/>
  <c r="AE3863" i="22"/>
  <c r="Z3863" i="22"/>
  <c r="AC3863" i="22" s="1"/>
  <c r="AN3863" i="22" s="1"/>
  <c r="Y3863" i="22"/>
  <c r="AB3863" i="22" s="1"/>
  <c r="AH3863" i="22" s="1"/>
  <c r="X3863" i="22"/>
  <c r="V3863" i="22"/>
  <c r="S3863" i="22"/>
  <c r="P3863" i="22"/>
  <c r="AO3862" i="22"/>
  <c r="AM3862" i="22"/>
  <c r="AL3862" i="22"/>
  <c r="AK3862" i="22"/>
  <c r="AI3862" i="22"/>
  <c r="AG3862" i="22"/>
  <c r="AF3862" i="22"/>
  <c r="AE3862" i="22"/>
  <c r="Z3862" i="22"/>
  <c r="AC3862" i="22" s="1"/>
  <c r="AN3862" i="22" s="1"/>
  <c r="Y3862" i="22"/>
  <c r="AB3862" i="22" s="1"/>
  <c r="AH3862" i="22" s="1"/>
  <c r="X3862" i="22"/>
  <c r="V3862" i="22"/>
  <c r="S3862" i="22"/>
  <c r="P3862" i="22"/>
  <c r="AO3861" i="22"/>
  <c r="AM3861" i="22"/>
  <c r="AL3861" i="22"/>
  <c r="AK3861" i="22"/>
  <c r="AI3861" i="22"/>
  <c r="AG3861" i="22"/>
  <c r="AF3861" i="22"/>
  <c r="AE3861" i="22"/>
  <c r="Z3861" i="22"/>
  <c r="AC3861" i="22" s="1"/>
  <c r="AN3861" i="22" s="1"/>
  <c r="Y3861" i="22"/>
  <c r="AB3861" i="22" s="1"/>
  <c r="AH3861" i="22" s="1"/>
  <c r="X3861" i="22"/>
  <c r="V3861" i="22"/>
  <c r="S3861" i="22"/>
  <c r="P3861" i="22"/>
  <c r="AO3860" i="22"/>
  <c r="AN3860" i="22"/>
  <c r="AL3860" i="22"/>
  <c r="AK3860" i="22"/>
  <c r="AI3860" i="22"/>
  <c r="AH3860" i="22"/>
  <c r="AF3860" i="22"/>
  <c r="AE3860" i="22"/>
  <c r="Z3860" i="22"/>
  <c r="AC3860" i="22" s="1"/>
  <c r="AM3860" i="22" s="1"/>
  <c r="Y3860" i="22"/>
  <c r="AB3860" i="22" s="1"/>
  <c r="AG3860" i="22" s="1"/>
  <c r="X3860" i="22"/>
  <c r="V3860" i="22"/>
  <c r="S3860" i="22"/>
  <c r="P3860" i="22"/>
  <c r="AO3859" i="22"/>
  <c r="AN3859" i="22"/>
  <c r="AL3859" i="22"/>
  <c r="AK3859" i="22"/>
  <c r="AI3859" i="22"/>
  <c r="AH3859" i="22"/>
  <c r="AF3859" i="22"/>
  <c r="AE3859" i="22"/>
  <c r="Z3859" i="22"/>
  <c r="AC3859" i="22" s="1"/>
  <c r="AM3859" i="22" s="1"/>
  <c r="Y3859" i="22"/>
  <c r="AB3859" i="22" s="1"/>
  <c r="AG3859" i="22" s="1"/>
  <c r="X3859" i="22"/>
  <c r="V3859" i="22"/>
  <c r="S3859" i="22"/>
  <c r="P3859" i="22"/>
  <c r="AO3858" i="22"/>
  <c r="AN3858" i="22"/>
  <c r="AL3858" i="22"/>
  <c r="AK3858" i="22"/>
  <c r="AI3858" i="22"/>
  <c r="AH3858" i="22"/>
  <c r="AF3858" i="22"/>
  <c r="AE3858" i="22"/>
  <c r="Z3858" i="22"/>
  <c r="AC3858" i="22" s="1"/>
  <c r="AM3858" i="22" s="1"/>
  <c r="Y3858" i="22"/>
  <c r="AB3858" i="22" s="1"/>
  <c r="AG3858" i="22" s="1"/>
  <c r="X3858" i="22"/>
  <c r="V3858" i="22"/>
  <c r="S3858" i="22"/>
  <c r="P3858" i="22"/>
  <c r="AO3857" i="22"/>
  <c r="AN3857" i="22"/>
  <c r="AL3857" i="22"/>
  <c r="AK3857" i="22"/>
  <c r="AI3857" i="22"/>
  <c r="AH3857" i="22"/>
  <c r="AF3857" i="22"/>
  <c r="AE3857" i="22"/>
  <c r="Z3857" i="22"/>
  <c r="AC3857" i="22" s="1"/>
  <c r="AM3857" i="22" s="1"/>
  <c r="Y3857" i="22"/>
  <c r="AB3857" i="22" s="1"/>
  <c r="AG3857" i="22" s="1"/>
  <c r="X3857" i="22"/>
  <c r="V3857" i="22"/>
  <c r="S3857" i="22"/>
  <c r="P3857" i="22"/>
  <c r="AO3856" i="22"/>
  <c r="AN3856" i="22"/>
  <c r="AL3856" i="22"/>
  <c r="AK3856" i="22"/>
  <c r="AI3856" i="22"/>
  <c r="AH3856" i="22"/>
  <c r="AF3856" i="22"/>
  <c r="AE3856" i="22"/>
  <c r="Z3856" i="22"/>
  <c r="AC3856" i="22" s="1"/>
  <c r="AM3856" i="22" s="1"/>
  <c r="Y3856" i="22"/>
  <c r="AB3856" i="22" s="1"/>
  <c r="AG3856" i="22" s="1"/>
  <c r="X3856" i="22"/>
  <c r="V3856" i="22"/>
  <c r="S3856" i="22"/>
  <c r="P3856" i="22"/>
  <c r="AO3855" i="22"/>
  <c r="AM3855" i="22"/>
  <c r="AL3855" i="22"/>
  <c r="AK3855" i="22"/>
  <c r="AI3855" i="22"/>
  <c r="AG3855" i="22"/>
  <c r="AF3855" i="22"/>
  <c r="AE3855" i="22"/>
  <c r="Z3855" i="22"/>
  <c r="AC3855" i="22" s="1"/>
  <c r="AN3855" i="22" s="1"/>
  <c r="Y3855" i="22"/>
  <c r="AB3855" i="22" s="1"/>
  <c r="AH3855" i="22" s="1"/>
  <c r="X3855" i="22"/>
  <c r="V3855" i="22"/>
  <c r="S3855" i="22"/>
  <c r="P3855" i="22"/>
  <c r="AO3854" i="22"/>
  <c r="AM3854" i="22"/>
  <c r="AL3854" i="22"/>
  <c r="AK3854" i="22"/>
  <c r="AI3854" i="22"/>
  <c r="AG3854" i="22"/>
  <c r="AF3854" i="22"/>
  <c r="AE3854" i="22"/>
  <c r="Z3854" i="22"/>
  <c r="AC3854" i="22" s="1"/>
  <c r="AN3854" i="22" s="1"/>
  <c r="Y3854" i="22"/>
  <c r="AB3854" i="22" s="1"/>
  <c r="AH3854" i="22" s="1"/>
  <c r="X3854" i="22"/>
  <c r="V3854" i="22"/>
  <c r="S3854" i="22"/>
  <c r="P3854" i="22"/>
  <c r="AO3853" i="22"/>
  <c r="AN3853" i="22"/>
  <c r="AL3853" i="22"/>
  <c r="AK3853" i="22"/>
  <c r="AI3853" i="22"/>
  <c r="AH3853" i="22"/>
  <c r="AF3853" i="22"/>
  <c r="AE3853" i="22"/>
  <c r="Z3853" i="22"/>
  <c r="AC3853" i="22" s="1"/>
  <c r="AM3853" i="22" s="1"/>
  <c r="Y3853" i="22"/>
  <c r="AB3853" i="22" s="1"/>
  <c r="AG3853" i="22" s="1"/>
  <c r="X3853" i="22"/>
  <c r="V3853" i="22"/>
  <c r="S3853" i="22"/>
  <c r="P3853" i="22"/>
  <c r="AO3852" i="22"/>
  <c r="AN3852" i="22"/>
  <c r="AL3852" i="22"/>
  <c r="AK3852" i="22"/>
  <c r="AI3852" i="22"/>
  <c r="AH3852" i="22"/>
  <c r="AF3852" i="22"/>
  <c r="AE3852" i="22"/>
  <c r="Z3852" i="22"/>
  <c r="AC3852" i="22" s="1"/>
  <c r="AM3852" i="22" s="1"/>
  <c r="Y3852" i="22"/>
  <c r="AB3852" i="22" s="1"/>
  <c r="AG3852" i="22" s="1"/>
  <c r="X3852" i="22"/>
  <c r="V3852" i="22"/>
  <c r="S3852" i="22"/>
  <c r="P3852" i="22"/>
  <c r="AO3851" i="22"/>
  <c r="AM3851" i="22"/>
  <c r="AL3851" i="22"/>
  <c r="AK3851" i="22"/>
  <c r="AI3851" i="22"/>
  <c r="AG3851" i="22"/>
  <c r="AF3851" i="22"/>
  <c r="AE3851" i="22"/>
  <c r="Z3851" i="22"/>
  <c r="AC3851" i="22" s="1"/>
  <c r="AN3851" i="22" s="1"/>
  <c r="Y3851" i="22"/>
  <c r="AB3851" i="22" s="1"/>
  <c r="AH3851" i="22" s="1"/>
  <c r="X3851" i="22"/>
  <c r="V3851" i="22"/>
  <c r="S3851" i="22"/>
  <c r="P3851" i="22"/>
  <c r="AO3850" i="22"/>
  <c r="AM3850" i="22"/>
  <c r="AL3850" i="22"/>
  <c r="AK3850" i="22"/>
  <c r="AI3850" i="22"/>
  <c r="AG3850" i="22"/>
  <c r="AF3850" i="22"/>
  <c r="AE3850" i="22"/>
  <c r="Z3850" i="22"/>
  <c r="AC3850" i="22" s="1"/>
  <c r="AN3850" i="22" s="1"/>
  <c r="Y3850" i="22"/>
  <c r="AB3850" i="22" s="1"/>
  <c r="AH3850" i="22" s="1"/>
  <c r="X3850" i="22"/>
  <c r="V3850" i="22"/>
  <c r="S3850" i="22"/>
  <c r="P3850" i="22"/>
  <c r="AO3849" i="22"/>
  <c r="AM3849" i="22"/>
  <c r="AL3849" i="22"/>
  <c r="AK3849" i="22"/>
  <c r="AI3849" i="22"/>
  <c r="AG3849" i="22"/>
  <c r="AF3849" i="22"/>
  <c r="AE3849" i="22"/>
  <c r="Z3849" i="22"/>
  <c r="AC3849" i="22" s="1"/>
  <c r="AN3849" i="22" s="1"/>
  <c r="Y3849" i="22"/>
  <c r="AB3849" i="22" s="1"/>
  <c r="AH3849" i="22" s="1"/>
  <c r="X3849" i="22"/>
  <c r="V3849" i="22"/>
  <c r="S3849" i="22"/>
  <c r="P3849" i="22"/>
  <c r="AO3848" i="22"/>
  <c r="AM3848" i="22"/>
  <c r="AL3848" i="22"/>
  <c r="AK3848" i="22"/>
  <c r="AI3848" i="22"/>
  <c r="AG3848" i="22"/>
  <c r="AF3848" i="22"/>
  <c r="AE3848" i="22"/>
  <c r="Z3848" i="22"/>
  <c r="AC3848" i="22" s="1"/>
  <c r="AN3848" i="22" s="1"/>
  <c r="Y3848" i="22"/>
  <c r="AB3848" i="22" s="1"/>
  <c r="AH3848" i="22" s="1"/>
  <c r="X3848" i="22"/>
  <c r="V3848" i="22"/>
  <c r="S3848" i="22"/>
  <c r="P3848" i="22"/>
  <c r="AN3847" i="22"/>
  <c r="AM3847" i="22"/>
  <c r="AL3847" i="22"/>
  <c r="AK3847" i="22"/>
  <c r="AH3847" i="22"/>
  <c r="AG3847" i="22"/>
  <c r="AF3847" i="22"/>
  <c r="AE3847" i="22"/>
  <c r="Z3847" i="22"/>
  <c r="AC3847" i="22" s="1"/>
  <c r="AO3847" i="22" s="1"/>
  <c r="Y3847" i="22"/>
  <c r="AB3847" i="22" s="1"/>
  <c r="AI3847" i="22" s="1"/>
  <c r="X3847" i="22"/>
  <c r="V3847" i="22"/>
  <c r="S3847" i="22"/>
  <c r="P3847" i="22"/>
  <c r="AO3846" i="22"/>
  <c r="AN3846" i="22"/>
  <c r="AL3846" i="22"/>
  <c r="AK3846" i="22"/>
  <c r="AI3846" i="22"/>
  <c r="AH3846" i="22"/>
  <c r="AF3846" i="22"/>
  <c r="AE3846" i="22"/>
  <c r="Z3846" i="22"/>
  <c r="AC3846" i="22" s="1"/>
  <c r="AM3846" i="22" s="1"/>
  <c r="Y3846" i="22"/>
  <c r="AB3846" i="22" s="1"/>
  <c r="AG3846" i="22" s="1"/>
  <c r="X3846" i="22"/>
  <c r="V3846" i="22"/>
  <c r="S3846" i="22"/>
  <c r="P3846" i="22"/>
  <c r="AO3845" i="22"/>
  <c r="AM3845" i="22"/>
  <c r="AL3845" i="22"/>
  <c r="AK3845" i="22"/>
  <c r="AI3845" i="22"/>
  <c r="AG3845" i="22"/>
  <c r="AF3845" i="22"/>
  <c r="AE3845" i="22"/>
  <c r="Z3845" i="22"/>
  <c r="AC3845" i="22" s="1"/>
  <c r="AN3845" i="22" s="1"/>
  <c r="Y3845" i="22"/>
  <c r="AB3845" i="22" s="1"/>
  <c r="AH3845" i="22" s="1"/>
  <c r="X3845" i="22"/>
  <c r="V3845" i="22"/>
  <c r="S3845" i="22"/>
  <c r="P3845" i="22"/>
  <c r="AO3844" i="22"/>
  <c r="AN3844" i="22"/>
  <c r="AL3844" i="22"/>
  <c r="AK3844" i="22"/>
  <c r="AI3844" i="22"/>
  <c r="AH3844" i="22"/>
  <c r="AF3844" i="22"/>
  <c r="AE3844" i="22"/>
  <c r="Z3844" i="22"/>
  <c r="AC3844" i="22" s="1"/>
  <c r="AM3844" i="22" s="1"/>
  <c r="Y3844" i="22"/>
  <c r="AB3844" i="22" s="1"/>
  <c r="AG3844" i="22" s="1"/>
  <c r="X3844" i="22"/>
  <c r="V3844" i="22"/>
  <c r="S3844" i="22"/>
  <c r="P3844" i="22"/>
  <c r="AO3843" i="22"/>
  <c r="AN3843" i="22"/>
  <c r="AL3843" i="22"/>
  <c r="AK3843" i="22"/>
  <c r="AI3843" i="22"/>
  <c r="AH3843" i="22"/>
  <c r="AF3843" i="22"/>
  <c r="AE3843" i="22"/>
  <c r="Z3843" i="22"/>
  <c r="AC3843" i="22" s="1"/>
  <c r="AM3843" i="22" s="1"/>
  <c r="Y3843" i="22"/>
  <c r="AB3843" i="22" s="1"/>
  <c r="AG3843" i="22" s="1"/>
  <c r="X3843" i="22"/>
  <c r="V3843" i="22"/>
  <c r="S3843" i="22"/>
  <c r="P3843" i="22"/>
  <c r="AN3842" i="22"/>
  <c r="AM3842" i="22"/>
  <c r="AL3842" i="22"/>
  <c r="AK3842" i="22"/>
  <c r="AH3842" i="22"/>
  <c r="AG3842" i="22"/>
  <c r="AF3842" i="22"/>
  <c r="AE3842" i="22"/>
  <c r="Z3842" i="22"/>
  <c r="AC3842" i="22" s="1"/>
  <c r="AO3842" i="22" s="1"/>
  <c r="Y3842" i="22"/>
  <c r="AB3842" i="22" s="1"/>
  <c r="AI3842" i="22" s="1"/>
  <c r="X3842" i="22"/>
  <c r="V3842" i="22"/>
  <c r="S3842" i="22"/>
  <c r="P3842" i="22"/>
  <c r="AO3841" i="22"/>
  <c r="AM3841" i="22"/>
  <c r="AL3841" i="22"/>
  <c r="AK3841" i="22"/>
  <c r="AI3841" i="22"/>
  <c r="AG3841" i="22"/>
  <c r="AF3841" i="22"/>
  <c r="AE3841" i="22"/>
  <c r="Z3841" i="22"/>
  <c r="AC3841" i="22" s="1"/>
  <c r="AN3841" i="22" s="1"/>
  <c r="Y3841" i="22"/>
  <c r="AB3841" i="22" s="1"/>
  <c r="AH3841" i="22" s="1"/>
  <c r="X3841" i="22"/>
  <c r="V3841" i="22"/>
  <c r="S3841" i="22"/>
  <c r="P3841" i="22"/>
  <c r="AO3840" i="22"/>
  <c r="AN3840" i="22"/>
  <c r="AL3840" i="22"/>
  <c r="AK3840" i="22"/>
  <c r="AI3840" i="22"/>
  <c r="AH3840" i="22"/>
  <c r="AF3840" i="22"/>
  <c r="AE3840" i="22"/>
  <c r="Z3840" i="22"/>
  <c r="AC3840" i="22" s="1"/>
  <c r="AM3840" i="22" s="1"/>
  <c r="Y3840" i="22"/>
  <c r="AB3840" i="22" s="1"/>
  <c r="AG3840" i="22" s="1"/>
  <c r="X3840" i="22"/>
  <c r="V3840" i="22"/>
  <c r="S3840" i="22"/>
  <c r="P3840" i="22"/>
  <c r="AO3839" i="22"/>
  <c r="AM3839" i="22"/>
  <c r="AL3839" i="22"/>
  <c r="AK3839" i="22"/>
  <c r="AI3839" i="22"/>
  <c r="AG3839" i="22"/>
  <c r="AF3839" i="22"/>
  <c r="AE3839" i="22"/>
  <c r="Z3839" i="22"/>
  <c r="AC3839" i="22" s="1"/>
  <c r="AN3839" i="22" s="1"/>
  <c r="Y3839" i="22"/>
  <c r="AB3839" i="22" s="1"/>
  <c r="AH3839" i="22" s="1"/>
  <c r="X3839" i="22"/>
  <c r="V3839" i="22"/>
  <c r="S3839" i="22"/>
  <c r="P3839" i="22"/>
  <c r="AO3838" i="22"/>
  <c r="AN3838" i="22"/>
  <c r="AL3838" i="22"/>
  <c r="AK3838" i="22"/>
  <c r="AI3838" i="22"/>
  <c r="AH3838" i="22"/>
  <c r="AF3838" i="22"/>
  <c r="AE3838" i="22"/>
  <c r="Z3838" i="22"/>
  <c r="AC3838" i="22" s="1"/>
  <c r="AM3838" i="22" s="1"/>
  <c r="Y3838" i="22"/>
  <c r="AB3838" i="22" s="1"/>
  <c r="AG3838" i="22" s="1"/>
  <c r="X3838" i="22"/>
  <c r="V3838" i="22"/>
  <c r="S3838" i="22"/>
  <c r="P3838" i="22"/>
  <c r="AO3837" i="22"/>
  <c r="AN3837" i="22"/>
  <c r="AL3837" i="22"/>
  <c r="AK3837" i="22"/>
  <c r="AI3837" i="22"/>
  <c r="AH3837" i="22"/>
  <c r="AF3837" i="22"/>
  <c r="AE3837" i="22"/>
  <c r="Z3837" i="22"/>
  <c r="AC3837" i="22" s="1"/>
  <c r="AM3837" i="22" s="1"/>
  <c r="Y3837" i="22"/>
  <c r="AB3837" i="22" s="1"/>
  <c r="AG3837" i="22" s="1"/>
  <c r="X3837" i="22"/>
  <c r="V3837" i="22"/>
  <c r="S3837" i="22"/>
  <c r="P3837" i="22"/>
  <c r="AO3836" i="22"/>
  <c r="AN3836" i="22"/>
  <c r="AL3836" i="22"/>
  <c r="AK3836" i="22"/>
  <c r="AI3836" i="22"/>
  <c r="AH3836" i="22"/>
  <c r="AF3836" i="22"/>
  <c r="AE3836" i="22"/>
  <c r="Z3836" i="22"/>
  <c r="AC3836" i="22" s="1"/>
  <c r="AM3836" i="22" s="1"/>
  <c r="Y3836" i="22"/>
  <c r="AB3836" i="22" s="1"/>
  <c r="AG3836" i="22" s="1"/>
  <c r="X3836" i="22"/>
  <c r="V3836" i="22"/>
  <c r="S3836" i="22"/>
  <c r="P3836" i="22"/>
  <c r="AO3835" i="22"/>
  <c r="AN3835" i="22"/>
  <c r="AL3835" i="22"/>
  <c r="AK3835" i="22"/>
  <c r="AI3835" i="22"/>
  <c r="AH3835" i="22"/>
  <c r="AF3835" i="22"/>
  <c r="AE3835" i="22"/>
  <c r="Z3835" i="22"/>
  <c r="AC3835" i="22" s="1"/>
  <c r="AM3835" i="22" s="1"/>
  <c r="Y3835" i="22"/>
  <c r="AB3835" i="22" s="1"/>
  <c r="AG3835" i="22" s="1"/>
  <c r="X3835" i="22"/>
  <c r="V3835" i="22"/>
  <c r="S3835" i="22"/>
  <c r="P3835" i="22"/>
  <c r="AO3834" i="22"/>
  <c r="AM3834" i="22"/>
  <c r="AL3834" i="22"/>
  <c r="AK3834" i="22"/>
  <c r="AI3834" i="22"/>
  <c r="AG3834" i="22"/>
  <c r="AF3834" i="22"/>
  <c r="AE3834" i="22"/>
  <c r="Z3834" i="22"/>
  <c r="AC3834" i="22" s="1"/>
  <c r="AN3834" i="22" s="1"/>
  <c r="Y3834" i="22"/>
  <c r="AB3834" i="22" s="1"/>
  <c r="AH3834" i="22" s="1"/>
  <c r="X3834" i="22"/>
  <c r="V3834" i="22"/>
  <c r="S3834" i="22"/>
  <c r="P3834" i="22"/>
  <c r="AO3833" i="22"/>
  <c r="AN3833" i="22"/>
  <c r="AL3833" i="22"/>
  <c r="AK3833" i="22"/>
  <c r="AI3833" i="22"/>
  <c r="AH3833" i="22"/>
  <c r="AF3833" i="22"/>
  <c r="AE3833" i="22"/>
  <c r="Z3833" i="22"/>
  <c r="AC3833" i="22" s="1"/>
  <c r="AM3833" i="22" s="1"/>
  <c r="Y3833" i="22"/>
  <c r="AB3833" i="22" s="1"/>
  <c r="AG3833" i="22" s="1"/>
  <c r="X3833" i="22"/>
  <c r="V3833" i="22"/>
  <c r="S3833" i="22"/>
  <c r="P3833" i="22"/>
  <c r="AO3832" i="22"/>
  <c r="AN3832" i="22"/>
  <c r="AL3832" i="22"/>
  <c r="AK3832" i="22"/>
  <c r="AI3832" i="22"/>
  <c r="AH3832" i="22"/>
  <c r="AF3832" i="22"/>
  <c r="AE3832" i="22"/>
  <c r="Z3832" i="22"/>
  <c r="AC3832" i="22" s="1"/>
  <c r="AM3832" i="22" s="1"/>
  <c r="Y3832" i="22"/>
  <c r="AB3832" i="22" s="1"/>
  <c r="AG3832" i="22" s="1"/>
  <c r="X3832" i="22"/>
  <c r="V3832" i="22"/>
  <c r="S3832" i="22"/>
  <c r="P3832" i="22"/>
  <c r="AO3831" i="22"/>
  <c r="AN3831" i="22"/>
  <c r="AL3831" i="22"/>
  <c r="AK3831" i="22"/>
  <c r="AI3831" i="22"/>
  <c r="AH3831" i="22"/>
  <c r="AF3831" i="22"/>
  <c r="AE3831" i="22"/>
  <c r="Z3831" i="22"/>
  <c r="AC3831" i="22" s="1"/>
  <c r="AM3831" i="22" s="1"/>
  <c r="Y3831" i="22"/>
  <c r="AB3831" i="22" s="1"/>
  <c r="AG3831" i="22" s="1"/>
  <c r="X3831" i="22"/>
  <c r="V3831" i="22"/>
  <c r="S3831" i="22"/>
  <c r="P3831" i="22"/>
  <c r="AO3830" i="22"/>
  <c r="AN3830" i="22"/>
  <c r="AL3830" i="22"/>
  <c r="AK3830" i="22"/>
  <c r="AI3830" i="22"/>
  <c r="AH3830" i="22"/>
  <c r="AF3830" i="22"/>
  <c r="AE3830" i="22"/>
  <c r="Z3830" i="22"/>
  <c r="AC3830" i="22" s="1"/>
  <c r="AM3830" i="22" s="1"/>
  <c r="Y3830" i="22"/>
  <c r="AB3830" i="22" s="1"/>
  <c r="AG3830" i="22" s="1"/>
  <c r="X3830" i="22"/>
  <c r="V3830" i="22"/>
  <c r="S3830" i="22"/>
  <c r="P3830" i="22"/>
  <c r="AO3829" i="22"/>
  <c r="AM3829" i="22"/>
  <c r="AL3829" i="22"/>
  <c r="AK3829" i="22"/>
  <c r="AI3829" i="22"/>
  <c r="AG3829" i="22"/>
  <c r="AF3829" i="22"/>
  <c r="AE3829" i="22"/>
  <c r="Z3829" i="22"/>
  <c r="AC3829" i="22" s="1"/>
  <c r="AN3829" i="22" s="1"/>
  <c r="Y3829" i="22"/>
  <c r="AB3829" i="22" s="1"/>
  <c r="AH3829" i="22" s="1"/>
  <c r="X3829" i="22"/>
  <c r="V3829" i="22"/>
  <c r="S3829" i="22"/>
  <c r="P3829" i="22"/>
  <c r="AO3828" i="22"/>
  <c r="AM3828" i="22"/>
  <c r="AL3828" i="22"/>
  <c r="AK3828" i="22"/>
  <c r="AI3828" i="22"/>
  <c r="AG3828" i="22"/>
  <c r="AF3828" i="22"/>
  <c r="AE3828" i="22"/>
  <c r="Z3828" i="22"/>
  <c r="AC3828" i="22" s="1"/>
  <c r="AN3828" i="22" s="1"/>
  <c r="Y3828" i="22"/>
  <c r="AB3828" i="22" s="1"/>
  <c r="AH3828" i="22" s="1"/>
  <c r="X3828" i="22"/>
  <c r="V3828" i="22"/>
  <c r="S3828" i="22"/>
  <c r="P3828" i="22"/>
  <c r="AN3827" i="22"/>
  <c r="AM3827" i="22"/>
  <c r="AL3827" i="22"/>
  <c r="AK3827" i="22"/>
  <c r="AH3827" i="22"/>
  <c r="AG3827" i="22"/>
  <c r="AF3827" i="22"/>
  <c r="AE3827" i="22"/>
  <c r="Z3827" i="22"/>
  <c r="AC3827" i="22" s="1"/>
  <c r="AO3827" i="22" s="1"/>
  <c r="Y3827" i="22"/>
  <c r="AB3827" i="22" s="1"/>
  <c r="AI3827" i="22" s="1"/>
  <c r="X3827" i="22"/>
  <c r="V3827" i="22"/>
  <c r="S3827" i="22"/>
  <c r="P3827" i="22"/>
  <c r="AO3826" i="22"/>
  <c r="AN3826" i="22"/>
  <c r="AL3826" i="22"/>
  <c r="AK3826" i="22"/>
  <c r="AI3826" i="22"/>
  <c r="AH3826" i="22"/>
  <c r="AF3826" i="22"/>
  <c r="AE3826" i="22"/>
  <c r="Z3826" i="22"/>
  <c r="AC3826" i="22" s="1"/>
  <c r="AM3826" i="22" s="1"/>
  <c r="Y3826" i="22"/>
  <c r="AB3826" i="22" s="1"/>
  <c r="AG3826" i="22" s="1"/>
  <c r="X3826" i="22"/>
  <c r="V3826" i="22"/>
  <c r="S3826" i="22"/>
  <c r="P3826" i="22"/>
  <c r="AO3825" i="22"/>
  <c r="AN3825" i="22"/>
  <c r="AL3825" i="22"/>
  <c r="AK3825" i="22"/>
  <c r="AI3825" i="22"/>
  <c r="AH3825" i="22"/>
  <c r="AF3825" i="22"/>
  <c r="AE3825" i="22"/>
  <c r="Z3825" i="22"/>
  <c r="AC3825" i="22" s="1"/>
  <c r="AM3825" i="22" s="1"/>
  <c r="Y3825" i="22"/>
  <c r="AB3825" i="22" s="1"/>
  <c r="AG3825" i="22" s="1"/>
  <c r="X3825" i="22"/>
  <c r="V3825" i="22"/>
  <c r="S3825" i="22"/>
  <c r="P3825" i="22"/>
  <c r="AO3824" i="22"/>
  <c r="AN3824" i="22"/>
  <c r="AL3824" i="22"/>
  <c r="AK3824" i="22"/>
  <c r="AI3824" i="22"/>
  <c r="AH3824" i="22"/>
  <c r="AF3824" i="22"/>
  <c r="AE3824" i="22"/>
  <c r="Z3824" i="22"/>
  <c r="AC3824" i="22" s="1"/>
  <c r="AM3824" i="22" s="1"/>
  <c r="Y3824" i="22"/>
  <c r="AB3824" i="22" s="1"/>
  <c r="AG3824" i="22" s="1"/>
  <c r="X3824" i="22"/>
  <c r="V3824" i="22"/>
  <c r="S3824" i="22"/>
  <c r="P3824" i="22"/>
  <c r="AO3823" i="22"/>
  <c r="AN3823" i="22"/>
  <c r="AL3823" i="22"/>
  <c r="AK3823" i="22"/>
  <c r="AI3823" i="22"/>
  <c r="AH3823" i="22"/>
  <c r="AF3823" i="22"/>
  <c r="AE3823" i="22"/>
  <c r="Z3823" i="22"/>
  <c r="AC3823" i="22" s="1"/>
  <c r="AM3823" i="22" s="1"/>
  <c r="Y3823" i="22"/>
  <c r="AB3823" i="22" s="1"/>
  <c r="AG3823" i="22" s="1"/>
  <c r="X3823" i="22"/>
  <c r="V3823" i="22"/>
  <c r="S3823" i="22"/>
  <c r="P3823" i="22"/>
  <c r="AO3822" i="22"/>
  <c r="AN3822" i="22"/>
  <c r="AL3822" i="22"/>
  <c r="AK3822" i="22"/>
  <c r="AI3822" i="22"/>
  <c r="AH3822" i="22"/>
  <c r="AF3822" i="22"/>
  <c r="AE3822" i="22"/>
  <c r="Z3822" i="22"/>
  <c r="AC3822" i="22" s="1"/>
  <c r="AM3822" i="22" s="1"/>
  <c r="Y3822" i="22"/>
  <c r="AB3822" i="22" s="1"/>
  <c r="AG3822" i="22" s="1"/>
  <c r="X3822" i="22"/>
  <c r="V3822" i="22"/>
  <c r="S3822" i="22"/>
  <c r="P3822" i="22"/>
  <c r="AO3821" i="22"/>
  <c r="AN3821" i="22"/>
  <c r="AL3821" i="22"/>
  <c r="AK3821" i="22"/>
  <c r="AI3821" i="22"/>
  <c r="AH3821" i="22"/>
  <c r="AF3821" i="22"/>
  <c r="AE3821" i="22"/>
  <c r="Z3821" i="22"/>
  <c r="AC3821" i="22" s="1"/>
  <c r="AM3821" i="22" s="1"/>
  <c r="Y3821" i="22"/>
  <c r="AB3821" i="22" s="1"/>
  <c r="AG3821" i="22" s="1"/>
  <c r="X3821" i="22"/>
  <c r="V3821" i="22"/>
  <c r="S3821" i="22"/>
  <c r="P3821" i="22"/>
  <c r="AO3820" i="22"/>
  <c r="AN3820" i="22"/>
  <c r="AL3820" i="22"/>
  <c r="AK3820" i="22"/>
  <c r="AI3820" i="22"/>
  <c r="AH3820" i="22"/>
  <c r="AF3820" i="22"/>
  <c r="AE3820" i="22"/>
  <c r="Z3820" i="22"/>
  <c r="AC3820" i="22" s="1"/>
  <c r="AM3820" i="22" s="1"/>
  <c r="Y3820" i="22"/>
  <c r="AB3820" i="22" s="1"/>
  <c r="AG3820" i="22" s="1"/>
  <c r="X3820" i="22"/>
  <c r="V3820" i="22"/>
  <c r="S3820" i="22"/>
  <c r="P3820" i="22"/>
  <c r="AO3819" i="22"/>
  <c r="AM3819" i="22"/>
  <c r="AL3819" i="22"/>
  <c r="AK3819" i="22"/>
  <c r="AI3819" i="22"/>
  <c r="AG3819" i="22"/>
  <c r="AF3819" i="22"/>
  <c r="AE3819" i="22"/>
  <c r="Z3819" i="22"/>
  <c r="AC3819" i="22" s="1"/>
  <c r="AN3819" i="22" s="1"/>
  <c r="Y3819" i="22"/>
  <c r="AB3819" i="22" s="1"/>
  <c r="AH3819" i="22" s="1"/>
  <c r="X3819" i="22"/>
  <c r="V3819" i="22"/>
  <c r="S3819" i="22"/>
  <c r="P3819" i="22"/>
  <c r="AN3818" i="22"/>
  <c r="AM3818" i="22"/>
  <c r="AL3818" i="22"/>
  <c r="AK3818" i="22"/>
  <c r="AH3818" i="22"/>
  <c r="AG3818" i="22"/>
  <c r="AF3818" i="22"/>
  <c r="AE3818" i="22"/>
  <c r="Z3818" i="22"/>
  <c r="AC3818" i="22" s="1"/>
  <c r="AO3818" i="22" s="1"/>
  <c r="Y3818" i="22"/>
  <c r="AB3818" i="22" s="1"/>
  <c r="AI3818" i="22" s="1"/>
  <c r="X3818" i="22"/>
  <c r="V3818" i="22"/>
  <c r="S3818" i="22"/>
  <c r="P3818" i="22"/>
  <c r="AN3817" i="22"/>
  <c r="AM3817" i="22"/>
  <c r="AL3817" i="22"/>
  <c r="AK3817" i="22"/>
  <c r="AH3817" i="22"/>
  <c r="AG3817" i="22"/>
  <c r="AF3817" i="22"/>
  <c r="AE3817" i="22"/>
  <c r="Z3817" i="22"/>
  <c r="AC3817" i="22" s="1"/>
  <c r="AO3817" i="22" s="1"/>
  <c r="Y3817" i="22"/>
  <c r="AB3817" i="22" s="1"/>
  <c r="AI3817" i="22" s="1"/>
  <c r="X3817" i="22"/>
  <c r="V3817" i="22"/>
  <c r="S3817" i="22"/>
  <c r="P3817" i="22"/>
  <c r="AO3816" i="22"/>
  <c r="AM3816" i="22"/>
  <c r="AL3816" i="22"/>
  <c r="AK3816" i="22"/>
  <c r="AI3816" i="22"/>
  <c r="AG3816" i="22"/>
  <c r="AF3816" i="22"/>
  <c r="AE3816" i="22"/>
  <c r="Z3816" i="22"/>
  <c r="AC3816" i="22" s="1"/>
  <c r="AN3816" i="22" s="1"/>
  <c r="Y3816" i="22"/>
  <c r="AB3816" i="22" s="1"/>
  <c r="AH3816" i="22" s="1"/>
  <c r="X3816" i="22"/>
  <c r="V3816" i="22"/>
  <c r="S3816" i="22"/>
  <c r="P3816" i="22"/>
  <c r="AO3815" i="22"/>
  <c r="AM3815" i="22"/>
  <c r="AL3815" i="22"/>
  <c r="AK3815" i="22"/>
  <c r="AI3815" i="22"/>
  <c r="AG3815" i="22"/>
  <c r="AF3815" i="22"/>
  <c r="AE3815" i="22"/>
  <c r="Z3815" i="22"/>
  <c r="AC3815" i="22" s="1"/>
  <c r="AN3815" i="22" s="1"/>
  <c r="Y3815" i="22"/>
  <c r="AB3815" i="22" s="1"/>
  <c r="AH3815" i="22" s="1"/>
  <c r="X3815" i="22"/>
  <c r="V3815" i="22"/>
  <c r="S3815" i="22"/>
  <c r="P3815" i="22"/>
  <c r="AO3814" i="22"/>
  <c r="AM3814" i="22"/>
  <c r="AL3814" i="22"/>
  <c r="AK3814" i="22"/>
  <c r="AI3814" i="22"/>
  <c r="AG3814" i="22"/>
  <c r="AF3814" i="22"/>
  <c r="AE3814" i="22"/>
  <c r="Z3814" i="22"/>
  <c r="AC3814" i="22" s="1"/>
  <c r="AN3814" i="22" s="1"/>
  <c r="Y3814" i="22"/>
  <c r="AB3814" i="22" s="1"/>
  <c r="AH3814" i="22" s="1"/>
  <c r="X3814" i="22"/>
  <c r="V3814" i="22"/>
  <c r="S3814" i="22"/>
  <c r="P3814" i="22"/>
  <c r="AO3813" i="22"/>
  <c r="AN3813" i="22"/>
  <c r="AL3813" i="22"/>
  <c r="AK3813" i="22"/>
  <c r="AI3813" i="22"/>
  <c r="AH3813" i="22"/>
  <c r="AF3813" i="22"/>
  <c r="AE3813" i="22"/>
  <c r="Z3813" i="22"/>
  <c r="AC3813" i="22" s="1"/>
  <c r="AM3813" i="22" s="1"/>
  <c r="Y3813" i="22"/>
  <c r="AB3813" i="22" s="1"/>
  <c r="AG3813" i="22" s="1"/>
  <c r="X3813" i="22"/>
  <c r="V3813" i="22"/>
  <c r="S3813" i="22"/>
  <c r="P3813" i="22"/>
  <c r="AO3812" i="22"/>
  <c r="AN3812" i="22"/>
  <c r="AL3812" i="22"/>
  <c r="AK3812" i="22"/>
  <c r="AI3812" i="22"/>
  <c r="AH3812" i="22"/>
  <c r="AF3812" i="22"/>
  <c r="AE3812" i="22"/>
  <c r="Z3812" i="22"/>
  <c r="AC3812" i="22" s="1"/>
  <c r="AM3812" i="22" s="1"/>
  <c r="Y3812" i="22"/>
  <c r="AB3812" i="22" s="1"/>
  <c r="AG3812" i="22" s="1"/>
  <c r="X3812" i="22"/>
  <c r="V3812" i="22"/>
  <c r="S3812" i="22"/>
  <c r="P3812" i="22"/>
  <c r="AO3811" i="22"/>
  <c r="AN3811" i="22"/>
  <c r="AL3811" i="22"/>
  <c r="AK3811" i="22"/>
  <c r="AI3811" i="22"/>
  <c r="AH3811" i="22"/>
  <c r="AF3811" i="22"/>
  <c r="AE3811" i="22"/>
  <c r="Z3811" i="22"/>
  <c r="AC3811" i="22" s="1"/>
  <c r="AM3811" i="22" s="1"/>
  <c r="Y3811" i="22"/>
  <c r="AB3811" i="22" s="1"/>
  <c r="AG3811" i="22" s="1"/>
  <c r="X3811" i="22"/>
  <c r="V3811" i="22"/>
  <c r="S3811" i="22"/>
  <c r="P3811" i="22"/>
  <c r="AO3810" i="22"/>
  <c r="AM3810" i="22"/>
  <c r="AL3810" i="22"/>
  <c r="AK3810" i="22"/>
  <c r="AI3810" i="22"/>
  <c r="AG3810" i="22"/>
  <c r="AF3810" i="22"/>
  <c r="AE3810" i="22"/>
  <c r="Z3810" i="22"/>
  <c r="AC3810" i="22" s="1"/>
  <c r="AN3810" i="22" s="1"/>
  <c r="Y3810" i="22"/>
  <c r="AB3810" i="22" s="1"/>
  <c r="AH3810" i="22" s="1"/>
  <c r="X3810" i="22"/>
  <c r="V3810" i="22"/>
  <c r="S3810" i="22"/>
  <c r="P3810" i="22"/>
  <c r="AN3809" i="22"/>
  <c r="AM3809" i="22"/>
  <c r="AL3809" i="22"/>
  <c r="AK3809" i="22"/>
  <c r="AH3809" i="22"/>
  <c r="AG3809" i="22"/>
  <c r="AF3809" i="22"/>
  <c r="AE3809" i="22"/>
  <c r="Z3809" i="22"/>
  <c r="AC3809" i="22" s="1"/>
  <c r="AO3809" i="22" s="1"/>
  <c r="Y3809" i="22"/>
  <c r="AB3809" i="22" s="1"/>
  <c r="AI3809" i="22" s="1"/>
  <c r="X3809" i="22"/>
  <c r="V3809" i="22"/>
  <c r="S3809" i="22"/>
  <c r="P3809" i="22"/>
  <c r="AN3808" i="22"/>
  <c r="AM3808" i="22"/>
  <c r="AL3808" i="22"/>
  <c r="AK3808" i="22"/>
  <c r="AH3808" i="22"/>
  <c r="AG3808" i="22"/>
  <c r="AF3808" i="22"/>
  <c r="AE3808" i="22"/>
  <c r="Z3808" i="22"/>
  <c r="AC3808" i="22" s="1"/>
  <c r="AO3808" i="22" s="1"/>
  <c r="Y3808" i="22"/>
  <c r="AB3808" i="22" s="1"/>
  <c r="AI3808" i="22" s="1"/>
  <c r="X3808" i="22"/>
  <c r="V3808" i="22"/>
  <c r="S3808" i="22"/>
  <c r="P3808" i="22"/>
  <c r="AO3807" i="22"/>
  <c r="AN3807" i="22"/>
  <c r="AL3807" i="22"/>
  <c r="AK3807" i="22"/>
  <c r="AI3807" i="22"/>
  <c r="AH3807" i="22"/>
  <c r="AF3807" i="22"/>
  <c r="AE3807" i="22"/>
  <c r="Z3807" i="22"/>
  <c r="AC3807" i="22" s="1"/>
  <c r="AM3807" i="22" s="1"/>
  <c r="Y3807" i="22"/>
  <c r="AB3807" i="22" s="1"/>
  <c r="AG3807" i="22" s="1"/>
  <c r="X3807" i="22"/>
  <c r="V3807" i="22"/>
  <c r="S3807" i="22"/>
  <c r="P3807" i="22"/>
  <c r="AO3806" i="22"/>
  <c r="AN3806" i="22"/>
  <c r="AL3806" i="22"/>
  <c r="AK3806" i="22"/>
  <c r="AI3806" i="22"/>
  <c r="AH3806" i="22"/>
  <c r="AF3806" i="22"/>
  <c r="AE3806" i="22"/>
  <c r="Z3806" i="22"/>
  <c r="AC3806" i="22" s="1"/>
  <c r="AM3806" i="22" s="1"/>
  <c r="Y3806" i="22"/>
  <c r="AB3806" i="22" s="1"/>
  <c r="AG3806" i="22" s="1"/>
  <c r="X3806" i="22"/>
  <c r="V3806" i="22"/>
  <c r="S3806" i="22"/>
  <c r="P3806" i="22"/>
  <c r="AO3805" i="22"/>
  <c r="AM3805" i="22"/>
  <c r="AL3805" i="22"/>
  <c r="AK3805" i="22"/>
  <c r="AI3805" i="22"/>
  <c r="AG3805" i="22"/>
  <c r="AF3805" i="22"/>
  <c r="AE3805" i="22"/>
  <c r="Z3805" i="22"/>
  <c r="AC3805" i="22" s="1"/>
  <c r="AN3805" i="22" s="1"/>
  <c r="Y3805" i="22"/>
  <c r="AB3805" i="22" s="1"/>
  <c r="AH3805" i="22" s="1"/>
  <c r="X3805" i="22"/>
  <c r="V3805" i="22"/>
  <c r="S3805" i="22"/>
  <c r="P3805" i="22"/>
  <c r="AO3804" i="22"/>
  <c r="AM3804" i="22"/>
  <c r="AL3804" i="22"/>
  <c r="AK3804" i="22"/>
  <c r="AI3804" i="22"/>
  <c r="AG3804" i="22"/>
  <c r="AF3804" i="22"/>
  <c r="AE3804" i="22"/>
  <c r="Z3804" i="22"/>
  <c r="AC3804" i="22" s="1"/>
  <c r="AN3804" i="22" s="1"/>
  <c r="Y3804" i="22"/>
  <c r="AB3804" i="22" s="1"/>
  <c r="AH3804" i="22" s="1"/>
  <c r="X3804" i="22"/>
  <c r="V3804" i="22"/>
  <c r="S3804" i="22"/>
  <c r="P3804" i="22"/>
  <c r="AO3803" i="22"/>
  <c r="AN3803" i="22"/>
  <c r="AL3803" i="22"/>
  <c r="AK3803" i="22"/>
  <c r="AI3803" i="22"/>
  <c r="AH3803" i="22"/>
  <c r="AF3803" i="22"/>
  <c r="AE3803" i="22"/>
  <c r="Z3803" i="22"/>
  <c r="AC3803" i="22" s="1"/>
  <c r="AM3803" i="22" s="1"/>
  <c r="Y3803" i="22"/>
  <c r="AB3803" i="22" s="1"/>
  <c r="AG3803" i="22" s="1"/>
  <c r="X3803" i="22"/>
  <c r="V3803" i="22"/>
  <c r="S3803" i="22"/>
  <c r="P3803" i="22"/>
  <c r="AO3802" i="22"/>
  <c r="AN3802" i="22"/>
  <c r="AL3802" i="22"/>
  <c r="AK3802" i="22"/>
  <c r="AI3802" i="22"/>
  <c r="AH3802" i="22"/>
  <c r="AF3802" i="22"/>
  <c r="AE3802" i="22"/>
  <c r="Z3802" i="22"/>
  <c r="AC3802" i="22" s="1"/>
  <c r="AM3802" i="22" s="1"/>
  <c r="Y3802" i="22"/>
  <c r="AB3802" i="22" s="1"/>
  <c r="AG3802" i="22" s="1"/>
  <c r="X3802" i="22"/>
  <c r="V3802" i="22"/>
  <c r="S3802" i="22"/>
  <c r="P3802" i="22"/>
  <c r="AN3801" i="22"/>
  <c r="AM3801" i="22"/>
  <c r="AL3801" i="22"/>
  <c r="AK3801" i="22"/>
  <c r="AH3801" i="22"/>
  <c r="AG3801" i="22"/>
  <c r="AF3801" i="22"/>
  <c r="AE3801" i="22"/>
  <c r="Z3801" i="22"/>
  <c r="AC3801" i="22" s="1"/>
  <c r="AO3801" i="22" s="1"/>
  <c r="Y3801" i="22"/>
  <c r="AB3801" i="22" s="1"/>
  <c r="AI3801" i="22" s="1"/>
  <c r="X3801" i="22"/>
  <c r="V3801" i="22"/>
  <c r="S3801" i="22"/>
  <c r="P3801" i="22"/>
  <c r="AN3800" i="22"/>
  <c r="AM3800" i="22"/>
  <c r="AL3800" i="22"/>
  <c r="AK3800" i="22"/>
  <c r="AH3800" i="22"/>
  <c r="AG3800" i="22"/>
  <c r="AF3800" i="22"/>
  <c r="AE3800" i="22"/>
  <c r="Z3800" i="22"/>
  <c r="AC3800" i="22" s="1"/>
  <c r="AO3800" i="22" s="1"/>
  <c r="Y3800" i="22"/>
  <c r="AB3800" i="22" s="1"/>
  <c r="AI3800" i="22" s="1"/>
  <c r="X3800" i="22"/>
  <c r="V3800" i="22"/>
  <c r="S3800" i="22"/>
  <c r="P3800" i="22"/>
  <c r="AO3799" i="22"/>
  <c r="AM3799" i="22"/>
  <c r="AL3799" i="22"/>
  <c r="AK3799" i="22"/>
  <c r="AI3799" i="22"/>
  <c r="AG3799" i="22"/>
  <c r="AF3799" i="22"/>
  <c r="AE3799" i="22"/>
  <c r="Z3799" i="22"/>
  <c r="AC3799" i="22" s="1"/>
  <c r="AN3799" i="22" s="1"/>
  <c r="Y3799" i="22"/>
  <c r="AB3799" i="22" s="1"/>
  <c r="AH3799" i="22" s="1"/>
  <c r="X3799" i="22"/>
  <c r="V3799" i="22"/>
  <c r="S3799" i="22"/>
  <c r="P3799" i="22"/>
  <c r="AO3798" i="22"/>
  <c r="AN3798" i="22"/>
  <c r="AL3798" i="22"/>
  <c r="AK3798" i="22"/>
  <c r="AI3798" i="22"/>
  <c r="AH3798" i="22"/>
  <c r="AF3798" i="22"/>
  <c r="AE3798" i="22"/>
  <c r="Z3798" i="22"/>
  <c r="AC3798" i="22" s="1"/>
  <c r="AM3798" i="22" s="1"/>
  <c r="Y3798" i="22"/>
  <c r="AB3798" i="22" s="1"/>
  <c r="AG3798" i="22" s="1"/>
  <c r="X3798" i="22"/>
  <c r="V3798" i="22"/>
  <c r="S3798" i="22"/>
  <c r="P3798" i="22"/>
  <c r="AO3797" i="22"/>
  <c r="AN3797" i="22"/>
  <c r="AL3797" i="22"/>
  <c r="AK3797" i="22"/>
  <c r="AI3797" i="22"/>
  <c r="AH3797" i="22"/>
  <c r="AF3797" i="22"/>
  <c r="AE3797" i="22"/>
  <c r="Z3797" i="22"/>
  <c r="AC3797" i="22" s="1"/>
  <c r="AM3797" i="22" s="1"/>
  <c r="Y3797" i="22"/>
  <c r="AB3797" i="22" s="1"/>
  <c r="AG3797" i="22" s="1"/>
  <c r="X3797" i="22"/>
  <c r="V3797" i="22"/>
  <c r="S3797" i="22"/>
  <c r="P3797" i="22"/>
  <c r="AO3796" i="22"/>
  <c r="AM3796" i="22"/>
  <c r="AL3796" i="22"/>
  <c r="AK3796" i="22"/>
  <c r="AI3796" i="22"/>
  <c r="AG3796" i="22"/>
  <c r="AF3796" i="22"/>
  <c r="AE3796" i="22"/>
  <c r="Z3796" i="22"/>
  <c r="AC3796" i="22" s="1"/>
  <c r="AN3796" i="22" s="1"/>
  <c r="Y3796" i="22"/>
  <c r="AB3796" i="22" s="1"/>
  <c r="AH3796" i="22" s="1"/>
  <c r="X3796" i="22"/>
  <c r="V3796" i="22"/>
  <c r="S3796" i="22"/>
  <c r="P3796" i="22"/>
  <c r="AO3795" i="22"/>
  <c r="AN3795" i="22"/>
  <c r="AL3795" i="22"/>
  <c r="AK3795" i="22"/>
  <c r="AI3795" i="22"/>
  <c r="AH3795" i="22"/>
  <c r="AF3795" i="22"/>
  <c r="AE3795" i="22"/>
  <c r="Z3795" i="22"/>
  <c r="AC3795" i="22" s="1"/>
  <c r="AM3795" i="22" s="1"/>
  <c r="Y3795" i="22"/>
  <c r="AB3795" i="22" s="1"/>
  <c r="AG3795" i="22" s="1"/>
  <c r="X3795" i="22"/>
  <c r="V3795" i="22"/>
  <c r="S3795" i="22"/>
  <c r="P3795" i="22"/>
  <c r="AO3794" i="22"/>
  <c r="AN3794" i="22"/>
  <c r="AL3794" i="22"/>
  <c r="AK3794" i="22"/>
  <c r="AI3794" i="22"/>
  <c r="AH3794" i="22"/>
  <c r="AF3794" i="22"/>
  <c r="AE3794" i="22"/>
  <c r="Z3794" i="22"/>
  <c r="AC3794" i="22" s="1"/>
  <c r="AM3794" i="22" s="1"/>
  <c r="Y3794" i="22"/>
  <c r="AB3794" i="22" s="1"/>
  <c r="AG3794" i="22" s="1"/>
  <c r="X3794" i="22"/>
  <c r="V3794" i="22"/>
  <c r="S3794" i="22"/>
  <c r="P3794" i="22"/>
  <c r="AO3793" i="22"/>
  <c r="AN3793" i="22"/>
  <c r="AL3793" i="22"/>
  <c r="AK3793" i="22"/>
  <c r="AI3793" i="22"/>
  <c r="AH3793" i="22"/>
  <c r="AF3793" i="22"/>
  <c r="AE3793" i="22"/>
  <c r="Z3793" i="22"/>
  <c r="AC3793" i="22" s="1"/>
  <c r="AM3793" i="22" s="1"/>
  <c r="Y3793" i="22"/>
  <c r="AB3793" i="22" s="1"/>
  <c r="AG3793" i="22" s="1"/>
  <c r="X3793" i="22"/>
  <c r="V3793" i="22"/>
  <c r="S3793" i="22"/>
  <c r="P3793" i="22"/>
  <c r="AO3792" i="22"/>
  <c r="AN3792" i="22"/>
  <c r="AM3792" i="22"/>
  <c r="AK3792" i="22"/>
  <c r="AI3792" i="22"/>
  <c r="AH3792" i="22"/>
  <c r="AG3792" i="22"/>
  <c r="AE3792" i="22"/>
  <c r="Z3792" i="22"/>
  <c r="AC3792" i="22" s="1"/>
  <c r="AL3792" i="22" s="1"/>
  <c r="Y3792" i="22"/>
  <c r="AB3792" i="22" s="1"/>
  <c r="AF3792" i="22" s="1"/>
  <c r="X3792" i="22"/>
  <c r="V3792" i="22"/>
  <c r="S3792" i="22"/>
  <c r="P3792" i="22"/>
  <c r="AO3791" i="22"/>
  <c r="AN3791" i="22"/>
  <c r="AM3791" i="22"/>
  <c r="AK3791" i="22"/>
  <c r="AI3791" i="22"/>
  <c r="AH3791" i="22"/>
  <c r="AG3791" i="22"/>
  <c r="AE3791" i="22"/>
  <c r="Z3791" i="22"/>
  <c r="AC3791" i="22" s="1"/>
  <c r="AL3791" i="22" s="1"/>
  <c r="Y3791" i="22"/>
  <c r="AB3791" i="22" s="1"/>
  <c r="AF3791" i="22" s="1"/>
  <c r="X3791" i="22"/>
  <c r="V3791" i="22"/>
  <c r="S3791" i="22"/>
  <c r="P3791" i="22"/>
  <c r="AO3790" i="22"/>
  <c r="AM3790" i="22"/>
  <c r="AL3790" i="22"/>
  <c r="AK3790" i="22"/>
  <c r="AI3790" i="22"/>
  <c r="AG3790" i="22"/>
  <c r="AF3790" i="22"/>
  <c r="AE3790" i="22"/>
  <c r="Z3790" i="22"/>
  <c r="AC3790" i="22" s="1"/>
  <c r="AN3790" i="22" s="1"/>
  <c r="Y3790" i="22"/>
  <c r="AB3790" i="22" s="1"/>
  <c r="AH3790" i="22" s="1"/>
  <c r="X3790" i="22"/>
  <c r="V3790" i="22"/>
  <c r="S3790" i="22"/>
  <c r="P3790" i="22"/>
  <c r="AN3789" i="22"/>
  <c r="AM3789" i="22"/>
  <c r="AL3789" i="22"/>
  <c r="AK3789" i="22"/>
  <c r="AH3789" i="22"/>
  <c r="AG3789" i="22"/>
  <c r="AF3789" i="22"/>
  <c r="AE3789" i="22"/>
  <c r="Z3789" i="22"/>
  <c r="AC3789" i="22" s="1"/>
  <c r="AO3789" i="22" s="1"/>
  <c r="Y3789" i="22"/>
  <c r="AB3789" i="22" s="1"/>
  <c r="AI3789" i="22" s="1"/>
  <c r="X3789" i="22"/>
  <c r="V3789" i="22"/>
  <c r="S3789" i="22"/>
  <c r="P3789" i="22"/>
  <c r="AN3788" i="22"/>
  <c r="AM3788" i="22"/>
  <c r="AL3788" i="22"/>
  <c r="AK3788" i="22"/>
  <c r="AH3788" i="22"/>
  <c r="AG3788" i="22"/>
  <c r="AF3788" i="22"/>
  <c r="AE3788" i="22"/>
  <c r="Z3788" i="22"/>
  <c r="AC3788" i="22" s="1"/>
  <c r="AO3788" i="22" s="1"/>
  <c r="Y3788" i="22"/>
  <c r="AB3788" i="22" s="1"/>
  <c r="AI3788" i="22" s="1"/>
  <c r="X3788" i="22"/>
  <c r="V3788" i="22"/>
  <c r="S3788" i="22"/>
  <c r="P3788" i="22"/>
  <c r="AN3787" i="22"/>
  <c r="AM3787" i="22"/>
  <c r="AL3787" i="22"/>
  <c r="AK3787" i="22"/>
  <c r="AH3787" i="22"/>
  <c r="AG3787" i="22"/>
  <c r="AF3787" i="22"/>
  <c r="AE3787" i="22"/>
  <c r="Z3787" i="22"/>
  <c r="AC3787" i="22" s="1"/>
  <c r="AO3787" i="22" s="1"/>
  <c r="Y3787" i="22"/>
  <c r="AB3787" i="22" s="1"/>
  <c r="AI3787" i="22" s="1"/>
  <c r="X3787" i="22"/>
  <c r="V3787" i="22"/>
  <c r="S3787" i="22"/>
  <c r="P3787" i="22"/>
  <c r="AN3786" i="22"/>
  <c r="AM3786" i="22"/>
  <c r="AL3786" i="22"/>
  <c r="AK3786" i="22"/>
  <c r="AH3786" i="22"/>
  <c r="AG3786" i="22"/>
  <c r="AF3786" i="22"/>
  <c r="AE3786" i="22"/>
  <c r="Z3786" i="22"/>
  <c r="AC3786" i="22" s="1"/>
  <c r="AO3786" i="22" s="1"/>
  <c r="Y3786" i="22"/>
  <c r="AB3786" i="22" s="1"/>
  <c r="AI3786" i="22" s="1"/>
  <c r="X3786" i="22"/>
  <c r="V3786" i="22"/>
  <c r="S3786" i="22"/>
  <c r="P3786" i="22"/>
  <c r="AN3785" i="22"/>
  <c r="AM3785" i="22"/>
  <c r="AL3785" i="22"/>
  <c r="AK3785" i="22"/>
  <c r="AH3785" i="22"/>
  <c r="AG3785" i="22"/>
  <c r="AF3785" i="22"/>
  <c r="AE3785" i="22"/>
  <c r="Z3785" i="22"/>
  <c r="AC3785" i="22" s="1"/>
  <c r="AO3785" i="22" s="1"/>
  <c r="Y3785" i="22"/>
  <c r="AB3785" i="22" s="1"/>
  <c r="AI3785" i="22" s="1"/>
  <c r="X3785" i="22"/>
  <c r="V3785" i="22"/>
  <c r="S3785" i="22"/>
  <c r="P3785" i="22"/>
  <c r="AO3784" i="22"/>
  <c r="AM3784" i="22"/>
  <c r="AL3784" i="22"/>
  <c r="AK3784" i="22"/>
  <c r="AI3784" i="22"/>
  <c r="AG3784" i="22"/>
  <c r="AF3784" i="22"/>
  <c r="AE3784" i="22"/>
  <c r="Z3784" i="22"/>
  <c r="AC3784" i="22" s="1"/>
  <c r="AN3784" i="22" s="1"/>
  <c r="Y3784" i="22"/>
  <c r="AB3784" i="22" s="1"/>
  <c r="AH3784" i="22" s="1"/>
  <c r="X3784" i="22"/>
  <c r="V3784" i="22"/>
  <c r="S3784" i="22"/>
  <c r="P3784" i="22"/>
  <c r="AO3783" i="22"/>
  <c r="AM3783" i="22"/>
  <c r="AL3783" i="22"/>
  <c r="AK3783" i="22"/>
  <c r="AI3783" i="22"/>
  <c r="AG3783" i="22"/>
  <c r="AF3783" i="22"/>
  <c r="AE3783" i="22"/>
  <c r="Z3783" i="22"/>
  <c r="AC3783" i="22" s="1"/>
  <c r="AN3783" i="22" s="1"/>
  <c r="Y3783" i="22"/>
  <c r="AB3783" i="22" s="1"/>
  <c r="AH3783" i="22" s="1"/>
  <c r="X3783" i="22"/>
  <c r="V3783" i="22"/>
  <c r="S3783" i="22"/>
  <c r="P3783" i="22"/>
  <c r="AO3782" i="22"/>
  <c r="AN3782" i="22"/>
  <c r="AL3782" i="22"/>
  <c r="AK3782" i="22"/>
  <c r="AI3782" i="22"/>
  <c r="AH3782" i="22"/>
  <c r="AF3782" i="22"/>
  <c r="AE3782" i="22"/>
  <c r="Z3782" i="22"/>
  <c r="AC3782" i="22" s="1"/>
  <c r="AM3782" i="22" s="1"/>
  <c r="Y3782" i="22"/>
  <c r="AB3782" i="22" s="1"/>
  <c r="AG3782" i="22" s="1"/>
  <c r="X3782" i="22"/>
  <c r="V3782" i="22"/>
  <c r="S3782" i="22"/>
  <c r="P3782" i="22"/>
  <c r="AO3781" i="22"/>
  <c r="AN3781" i="22"/>
  <c r="AL3781" i="22"/>
  <c r="AK3781" i="22"/>
  <c r="AI3781" i="22"/>
  <c r="AH3781" i="22"/>
  <c r="AF3781" i="22"/>
  <c r="AE3781" i="22"/>
  <c r="Z3781" i="22"/>
  <c r="AC3781" i="22" s="1"/>
  <c r="AM3781" i="22" s="1"/>
  <c r="Y3781" i="22"/>
  <c r="AB3781" i="22" s="1"/>
  <c r="AG3781" i="22" s="1"/>
  <c r="X3781" i="22"/>
  <c r="V3781" i="22"/>
  <c r="S3781" i="22"/>
  <c r="P3781" i="22"/>
  <c r="AN3780" i="22"/>
  <c r="AM3780" i="22"/>
  <c r="AL3780" i="22"/>
  <c r="AK3780" i="22"/>
  <c r="AH3780" i="22"/>
  <c r="AG3780" i="22"/>
  <c r="AF3780" i="22"/>
  <c r="AE3780" i="22"/>
  <c r="Z3780" i="22"/>
  <c r="AC3780" i="22" s="1"/>
  <c r="AO3780" i="22" s="1"/>
  <c r="Y3780" i="22"/>
  <c r="AB3780" i="22" s="1"/>
  <c r="AI3780" i="22" s="1"/>
  <c r="X3780" i="22"/>
  <c r="V3780" i="22"/>
  <c r="S3780" i="22"/>
  <c r="P3780" i="22"/>
  <c r="AO3779" i="22"/>
  <c r="AM3779" i="22"/>
  <c r="AL3779" i="22"/>
  <c r="AK3779" i="22"/>
  <c r="AI3779" i="22"/>
  <c r="AG3779" i="22"/>
  <c r="AF3779" i="22"/>
  <c r="AE3779" i="22"/>
  <c r="Z3779" i="22"/>
  <c r="AC3779" i="22" s="1"/>
  <c r="AN3779" i="22" s="1"/>
  <c r="Y3779" i="22"/>
  <c r="AB3779" i="22" s="1"/>
  <c r="AH3779" i="22" s="1"/>
  <c r="X3779" i="22"/>
  <c r="V3779" i="22"/>
  <c r="S3779" i="22"/>
  <c r="P3779" i="22"/>
  <c r="AO3778" i="22"/>
  <c r="AM3778" i="22"/>
  <c r="AL3778" i="22"/>
  <c r="AK3778" i="22"/>
  <c r="AI3778" i="22"/>
  <c r="AG3778" i="22"/>
  <c r="AF3778" i="22"/>
  <c r="AE3778" i="22"/>
  <c r="Z3778" i="22"/>
  <c r="AC3778" i="22" s="1"/>
  <c r="AN3778" i="22" s="1"/>
  <c r="Y3778" i="22"/>
  <c r="AB3778" i="22" s="1"/>
  <c r="AH3778" i="22" s="1"/>
  <c r="X3778" i="22"/>
  <c r="V3778" i="22"/>
  <c r="S3778" i="22"/>
  <c r="P3778" i="22"/>
  <c r="AN3777" i="22"/>
  <c r="AM3777" i="22"/>
  <c r="AL3777" i="22"/>
  <c r="AK3777" i="22"/>
  <c r="AH3777" i="22"/>
  <c r="AG3777" i="22"/>
  <c r="AF3777" i="22"/>
  <c r="AE3777" i="22"/>
  <c r="Z3777" i="22"/>
  <c r="AC3777" i="22" s="1"/>
  <c r="AO3777" i="22" s="1"/>
  <c r="Y3777" i="22"/>
  <c r="AB3777" i="22" s="1"/>
  <c r="AI3777" i="22" s="1"/>
  <c r="X3777" i="22"/>
  <c r="V3777" i="22"/>
  <c r="S3777" i="22"/>
  <c r="P3777" i="22"/>
  <c r="AN3776" i="22"/>
  <c r="AM3776" i="22"/>
  <c r="AL3776" i="22"/>
  <c r="AK3776" i="22"/>
  <c r="AH3776" i="22"/>
  <c r="AG3776" i="22"/>
  <c r="AF3776" i="22"/>
  <c r="AE3776" i="22"/>
  <c r="Z3776" i="22"/>
  <c r="AC3776" i="22" s="1"/>
  <c r="AO3776" i="22" s="1"/>
  <c r="Y3776" i="22"/>
  <c r="AB3776" i="22" s="1"/>
  <c r="AI3776" i="22" s="1"/>
  <c r="X3776" i="22"/>
  <c r="V3776" i="22"/>
  <c r="S3776" i="22"/>
  <c r="P3776" i="22"/>
  <c r="AN3775" i="22"/>
  <c r="AM3775" i="22"/>
  <c r="AL3775" i="22"/>
  <c r="AK3775" i="22"/>
  <c r="AH3775" i="22"/>
  <c r="AG3775" i="22"/>
  <c r="AF3775" i="22"/>
  <c r="AE3775" i="22"/>
  <c r="Z3775" i="22"/>
  <c r="AC3775" i="22" s="1"/>
  <c r="AO3775" i="22" s="1"/>
  <c r="Y3775" i="22"/>
  <c r="AB3775" i="22" s="1"/>
  <c r="AI3775" i="22" s="1"/>
  <c r="X3775" i="22"/>
  <c r="V3775" i="22"/>
  <c r="S3775" i="22"/>
  <c r="P3775" i="22"/>
  <c r="AN3774" i="22"/>
  <c r="AM3774" i="22"/>
  <c r="AL3774" i="22"/>
  <c r="AK3774" i="22"/>
  <c r="AH3774" i="22"/>
  <c r="AG3774" i="22"/>
  <c r="AF3774" i="22"/>
  <c r="AE3774" i="22"/>
  <c r="Z3774" i="22"/>
  <c r="AC3774" i="22" s="1"/>
  <c r="AO3774" i="22" s="1"/>
  <c r="Y3774" i="22"/>
  <c r="AB3774" i="22" s="1"/>
  <c r="AI3774" i="22" s="1"/>
  <c r="X3774" i="22"/>
  <c r="V3774" i="22"/>
  <c r="S3774" i="22"/>
  <c r="P3774" i="22"/>
  <c r="AN3773" i="22"/>
  <c r="AM3773" i="22"/>
  <c r="AL3773" i="22"/>
  <c r="AK3773" i="22"/>
  <c r="AH3773" i="22"/>
  <c r="AG3773" i="22"/>
  <c r="AF3773" i="22"/>
  <c r="AE3773" i="22"/>
  <c r="Z3773" i="22"/>
  <c r="AC3773" i="22" s="1"/>
  <c r="AO3773" i="22" s="1"/>
  <c r="Y3773" i="22"/>
  <c r="AB3773" i="22" s="1"/>
  <c r="AI3773" i="22" s="1"/>
  <c r="X3773" i="22"/>
  <c r="V3773" i="22"/>
  <c r="S3773" i="22"/>
  <c r="P3773" i="22"/>
  <c r="AN3772" i="22"/>
  <c r="AM3772" i="22"/>
  <c r="AL3772" i="22"/>
  <c r="AK3772" i="22"/>
  <c r="AH3772" i="22"/>
  <c r="AG3772" i="22"/>
  <c r="AF3772" i="22"/>
  <c r="AE3772" i="22"/>
  <c r="Z3772" i="22"/>
  <c r="AC3772" i="22" s="1"/>
  <c r="AO3772" i="22" s="1"/>
  <c r="Y3772" i="22"/>
  <c r="AB3772" i="22" s="1"/>
  <c r="AI3772" i="22" s="1"/>
  <c r="X3772" i="22"/>
  <c r="V3772" i="22"/>
  <c r="S3772" i="22"/>
  <c r="P3772" i="22"/>
  <c r="AN3771" i="22"/>
  <c r="AM3771" i="22"/>
  <c r="AL3771" i="22"/>
  <c r="AK3771" i="22"/>
  <c r="AH3771" i="22"/>
  <c r="AG3771" i="22"/>
  <c r="AF3771" i="22"/>
  <c r="AE3771" i="22"/>
  <c r="Z3771" i="22"/>
  <c r="AC3771" i="22" s="1"/>
  <c r="AO3771" i="22" s="1"/>
  <c r="Y3771" i="22"/>
  <c r="AB3771" i="22" s="1"/>
  <c r="AI3771" i="22" s="1"/>
  <c r="X3771" i="22"/>
  <c r="V3771" i="22"/>
  <c r="S3771" i="22"/>
  <c r="P3771" i="22"/>
  <c r="AN3770" i="22"/>
  <c r="AM3770" i="22"/>
  <c r="AL3770" i="22"/>
  <c r="AK3770" i="22"/>
  <c r="AH3770" i="22"/>
  <c r="AG3770" i="22"/>
  <c r="AF3770" i="22"/>
  <c r="AE3770" i="22"/>
  <c r="Z3770" i="22"/>
  <c r="AC3770" i="22" s="1"/>
  <c r="AO3770" i="22" s="1"/>
  <c r="Y3770" i="22"/>
  <c r="AB3770" i="22" s="1"/>
  <c r="AI3770" i="22" s="1"/>
  <c r="X3770" i="22"/>
  <c r="V3770" i="22"/>
  <c r="S3770" i="22"/>
  <c r="P3770" i="22"/>
  <c r="AO3769" i="22"/>
  <c r="AN3769" i="22"/>
  <c r="AL3769" i="22"/>
  <c r="AK3769" i="22"/>
  <c r="AI3769" i="22"/>
  <c r="AH3769" i="22"/>
  <c r="AF3769" i="22"/>
  <c r="AE3769" i="22"/>
  <c r="Z3769" i="22"/>
  <c r="AC3769" i="22" s="1"/>
  <c r="AM3769" i="22" s="1"/>
  <c r="Y3769" i="22"/>
  <c r="AB3769" i="22" s="1"/>
  <c r="AG3769" i="22" s="1"/>
  <c r="X3769" i="22"/>
  <c r="V3769" i="22"/>
  <c r="S3769" i="22"/>
  <c r="P3769" i="22"/>
  <c r="AN3768" i="22"/>
  <c r="AM3768" i="22"/>
  <c r="AL3768" i="22"/>
  <c r="AK3768" i="22"/>
  <c r="AH3768" i="22"/>
  <c r="AG3768" i="22"/>
  <c r="AF3768" i="22"/>
  <c r="AE3768" i="22"/>
  <c r="Z3768" i="22"/>
  <c r="AC3768" i="22" s="1"/>
  <c r="AO3768" i="22" s="1"/>
  <c r="Y3768" i="22"/>
  <c r="AB3768" i="22" s="1"/>
  <c r="AI3768" i="22" s="1"/>
  <c r="X3768" i="22"/>
  <c r="V3768" i="22"/>
  <c r="S3768" i="22"/>
  <c r="P3768" i="22"/>
  <c r="AO3767" i="22"/>
  <c r="AM3767" i="22"/>
  <c r="AL3767" i="22"/>
  <c r="AK3767" i="22"/>
  <c r="AI3767" i="22"/>
  <c r="AG3767" i="22"/>
  <c r="AF3767" i="22"/>
  <c r="AE3767" i="22"/>
  <c r="Z3767" i="22"/>
  <c r="AC3767" i="22" s="1"/>
  <c r="AN3767" i="22" s="1"/>
  <c r="Y3767" i="22"/>
  <c r="AB3767" i="22" s="1"/>
  <c r="AH3767" i="22" s="1"/>
  <c r="X3767" i="22"/>
  <c r="V3767" i="22"/>
  <c r="S3767" i="22"/>
  <c r="P3767" i="22"/>
  <c r="AN3766" i="22"/>
  <c r="AM3766" i="22"/>
  <c r="AL3766" i="22"/>
  <c r="AK3766" i="22"/>
  <c r="AH3766" i="22"/>
  <c r="AG3766" i="22"/>
  <c r="AF3766" i="22"/>
  <c r="AE3766" i="22"/>
  <c r="Z3766" i="22"/>
  <c r="AC3766" i="22" s="1"/>
  <c r="AO3766" i="22" s="1"/>
  <c r="Y3766" i="22"/>
  <c r="AB3766" i="22" s="1"/>
  <c r="AI3766" i="22" s="1"/>
  <c r="X3766" i="22"/>
  <c r="V3766" i="22"/>
  <c r="S3766" i="22"/>
  <c r="P3766" i="22"/>
  <c r="AO3765" i="22"/>
  <c r="AN3765" i="22"/>
  <c r="AL3765" i="22"/>
  <c r="AK3765" i="22"/>
  <c r="AI3765" i="22"/>
  <c r="AH3765" i="22"/>
  <c r="AF3765" i="22"/>
  <c r="AE3765" i="22"/>
  <c r="Z3765" i="22"/>
  <c r="AC3765" i="22" s="1"/>
  <c r="AM3765" i="22" s="1"/>
  <c r="Y3765" i="22"/>
  <c r="AB3765" i="22" s="1"/>
  <c r="AG3765" i="22" s="1"/>
  <c r="X3765" i="22"/>
  <c r="V3765" i="22"/>
  <c r="S3765" i="22"/>
  <c r="P3765" i="22"/>
  <c r="AN3764" i="22"/>
  <c r="AM3764" i="22"/>
  <c r="AL3764" i="22"/>
  <c r="AK3764" i="22"/>
  <c r="AH3764" i="22"/>
  <c r="AG3764" i="22"/>
  <c r="AF3764" i="22"/>
  <c r="AE3764" i="22"/>
  <c r="Z3764" i="22"/>
  <c r="AC3764" i="22" s="1"/>
  <c r="AO3764" i="22" s="1"/>
  <c r="Y3764" i="22"/>
  <c r="AB3764" i="22" s="1"/>
  <c r="AI3764" i="22" s="1"/>
  <c r="X3764" i="22"/>
  <c r="V3764" i="22"/>
  <c r="S3764" i="22"/>
  <c r="P3764" i="22"/>
  <c r="AO3763" i="22"/>
  <c r="AM3763" i="22"/>
  <c r="AL3763" i="22"/>
  <c r="AK3763" i="22"/>
  <c r="AI3763" i="22"/>
  <c r="AG3763" i="22"/>
  <c r="AF3763" i="22"/>
  <c r="AE3763" i="22"/>
  <c r="Z3763" i="22"/>
  <c r="AC3763" i="22" s="1"/>
  <c r="AN3763" i="22" s="1"/>
  <c r="Y3763" i="22"/>
  <c r="AB3763" i="22" s="1"/>
  <c r="AH3763" i="22" s="1"/>
  <c r="X3763" i="22"/>
  <c r="V3763" i="22"/>
  <c r="S3763" i="22"/>
  <c r="P3763" i="22"/>
  <c r="AO3762" i="22"/>
  <c r="AM3762" i="22"/>
  <c r="AL3762" i="22"/>
  <c r="AK3762" i="22"/>
  <c r="AI3762" i="22"/>
  <c r="AG3762" i="22"/>
  <c r="AF3762" i="22"/>
  <c r="AE3762" i="22"/>
  <c r="Z3762" i="22"/>
  <c r="AC3762" i="22" s="1"/>
  <c r="AN3762" i="22" s="1"/>
  <c r="Y3762" i="22"/>
  <c r="AB3762" i="22" s="1"/>
  <c r="AH3762" i="22" s="1"/>
  <c r="X3762" i="22"/>
  <c r="V3762" i="22"/>
  <c r="S3762" i="22"/>
  <c r="P3762" i="22"/>
  <c r="AN3761" i="22"/>
  <c r="AM3761" i="22"/>
  <c r="AL3761" i="22"/>
  <c r="AK3761" i="22"/>
  <c r="AH3761" i="22"/>
  <c r="AG3761" i="22"/>
  <c r="AF3761" i="22"/>
  <c r="AE3761" i="22"/>
  <c r="Z3761" i="22"/>
  <c r="AC3761" i="22" s="1"/>
  <c r="AO3761" i="22" s="1"/>
  <c r="Y3761" i="22"/>
  <c r="AB3761" i="22" s="1"/>
  <c r="AI3761" i="22" s="1"/>
  <c r="X3761" i="22"/>
  <c r="V3761" i="22"/>
  <c r="S3761" i="22"/>
  <c r="P3761" i="22"/>
  <c r="AN3760" i="22"/>
  <c r="AM3760" i="22"/>
  <c r="AL3760" i="22"/>
  <c r="AK3760" i="22"/>
  <c r="AH3760" i="22"/>
  <c r="AG3760" i="22"/>
  <c r="AF3760" i="22"/>
  <c r="AE3760" i="22"/>
  <c r="Z3760" i="22"/>
  <c r="AC3760" i="22" s="1"/>
  <c r="AO3760" i="22" s="1"/>
  <c r="Y3760" i="22"/>
  <c r="AB3760" i="22" s="1"/>
  <c r="AI3760" i="22" s="1"/>
  <c r="X3760" i="22"/>
  <c r="V3760" i="22"/>
  <c r="S3760" i="22"/>
  <c r="P3760" i="22"/>
  <c r="AN3759" i="22"/>
  <c r="AM3759" i="22"/>
  <c r="AL3759" i="22"/>
  <c r="AK3759" i="22"/>
  <c r="AH3759" i="22"/>
  <c r="AG3759" i="22"/>
  <c r="AF3759" i="22"/>
  <c r="AE3759" i="22"/>
  <c r="Z3759" i="22"/>
  <c r="AC3759" i="22" s="1"/>
  <c r="AO3759" i="22" s="1"/>
  <c r="Y3759" i="22"/>
  <c r="AB3759" i="22" s="1"/>
  <c r="AI3759" i="22" s="1"/>
  <c r="X3759" i="22"/>
  <c r="V3759" i="22"/>
  <c r="S3759" i="22"/>
  <c r="P3759" i="22"/>
  <c r="AO3758" i="22"/>
  <c r="AM3758" i="22"/>
  <c r="AL3758" i="22"/>
  <c r="AK3758" i="22"/>
  <c r="AI3758" i="22"/>
  <c r="AG3758" i="22"/>
  <c r="AF3758" i="22"/>
  <c r="AE3758" i="22"/>
  <c r="Z3758" i="22"/>
  <c r="AC3758" i="22" s="1"/>
  <c r="AN3758" i="22" s="1"/>
  <c r="Y3758" i="22"/>
  <c r="AB3758" i="22" s="1"/>
  <c r="AH3758" i="22" s="1"/>
  <c r="X3758" i="22"/>
  <c r="V3758" i="22"/>
  <c r="S3758" i="22"/>
  <c r="P3758" i="22"/>
  <c r="AO3757" i="22"/>
  <c r="AM3757" i="22"/>
  <c r="AL3757" i="22"/>
  <c r="AK3757" i="22"/>
  <c r="AI3757" i="22"/>
  <c r="AG3757" i="22"/>
  <c r="AF3757" i="22"/>
  <c r="AE3757" i="22"/>
  <c r="Z3757" i="22"/>
  <c r="AC3757" i="22" s="1"/>
  <c r="AN3757" i="22" s="1"/>
  <c r="Y3757" i="22"/>
  <c r="AB3757" i="22" s="1"/>
  <c r="AH3757" i="22" s="1"/>
  <c r="X3757" i="22"/>
  <c r="V3757" i="22"/>
  <c r="S3757" i="22"/>
  <c r="P3757" i="22"/>
  <c r="AO3756" i="22"/>
  <c r="AM3756" i="22"/>
  <c r="AL3756" i="22"/>
  <c r="AK3756" i="22"/>
  <c r="AI3756" i="22"/>
  <c r="AG3756" i="22"/>
  <c r="AF3756" i="22"/>
  <c r="AE3756" i="22"/>
  <c r="Z3756" i="22"/>
  <c r="AC3756" i="22" s="1"/>
  <c r="AN3756" i="22" s="1"/>
  <c r="Y3756" i="22"/>
  <c r="AB3756" i="22" s="1"/>
  <c r="AH3756" i="22" s="1"/>
  <c r="X3756" i="22"/>
  <c r="V3756" i="22"/>
  <c r="S3756" i="22"/>
  <c r="P3756" i="22"/>
  <c r="AO3755" i="22"/>
  <c r="AM3755" i="22"/>
  <c r="AL3755" i="22"/>
  <c r="AK3755" i="22"/>
  <c r="AI3755" i="22"/>
  <c r="AG3755" i="22"/>
  <c r="AF3755" i="22"/>
  <c r="AE3755" i="22"/>
  <c r="Z3755" i="22"/>
  <c r="AC3755" i="22" s="1"/>
  <c r="AN3755" i="22" s="1"/>
  <c r="Y3755" i="22"/>
  <c r="AB3755" i="22" s="1"/>
  <c r="AH3755" i="22" s="1"/>
  <c r="X3755" i="22"/>
  <c r="V3755" i="22"/>
  <c r="S3755" i="22"/>
  <c r="P3755" i="22"/>
  <c r="AO3754" i="22"/>
  <c r="AN3754" i="22"/>
  <c r="AL3754" i="22"/>
  <c r="AK3754" i="22"/>
  <c r="AI3754" i="22"/>
  <c r="AH3754" i="22"/>
  <c r="AF3754" i="22"/>
  <c r="AE3754" i="22"/>
  <c r="Z3754" i="22"/>
  <c r="AC3754" i="22" s="1"/>
  <c r="AM3754" i="22" s="1"/>
  <c r="Y3754" i="22"/>
  <c r="AB3754" i="22" s="1"/>
  <c r="AG3754" i="22" s="1"/>
  <c r="X3754" i="22"/>
  <c r="V3754" i="22"/>
  <c r="S3754" i="22"/>
  <c r="P3754" i="22"/>
  <c r="AO3753" i="22"/>
  <c r="AN3753" i="22"/>
  <c r="AL3753" i="22"/>
  <c r="AK3753" i="22"/>
  <c r="AI3753" i="22"/>
  <c r="AH3753" i="22"/>
  <c r="AF3753" i="22"/>
  <c r="AE3753" i="22"/>
  <c r="Z3753" i="22"/>
  <c r="AC3753" i="22" s="1"/>
  <c r="AM3753" i="22" s="1"/>
  <c r="Y3753" i="22"/>
  <c r="AB3753" i="22" s="1"/>
  <c r="AG3753" i="22" s="1"/>
  <c r="X3753" i="22"/>
  <c r="V3753" i="22"/>
  <c r="S3753" i="22"/>
  <c r="P3753" i="22"/>
  <c r="AN3752" i="22"/>
  <c r="AM3752" i="22"/>
  <c r="AL3752" i="22"/>
  <c r="AK3752" i="22"/>
  <c r="AH3752" i="22"/>
  <c r="AG3752" i="22"/>
  <c r="AF3752" i="22"/>
  <c r="AE3752" i="22"/>
  <c r="Z3752" i="22"/>
  <c r="AC3752" i="22" s="1"/>
  <c r="AO3752" i="22" s="1"/>
  <c r="Y3752" i="22"/>
  <c r="AB3752" i="22" s="1"/>
  <c r="AI3752" i="22" s="1"/>
  <c r="X3752" i="22"/>
  <c r="V3752" i="22"/>
  <c r="S3752" i="22"/>
  <c r="P3752" i="22"/>
  <c r="AO3751" i="22"/>
  <c r="AM3751" i="22"/>
  <c r="AL3751" i="22"/>
  <c r="AK3751" i="22"/>
  <c r="AI3751" i="22"/>
  <c r="AG3751" i="22"/>
  <c r="AF3751" i="22"/>
  <c r="AE3751" i="22"/>
  <c r="Z3751" i="22"/>
  <c r="AC3751" i="22" s="1"/>
  <c r="AN3751" i="22" s="1"/>
  <c r="Y3751" i="22"/>
  <c r="AB3751" i="22" s="1"/>
  <c r="AH3751" i="22" s="1"/>
  <c r="X3751" i="22"/>
  <c r="V3751" i="22"/>
  <c r="S3751" i="22"/>
  <c r="P3751" i="22"/>
  <c r="AN3750" i="22"/>
  <c r="AM3750" i="22"/>
  <c r="AL3750" i="22"/>
  <c r="AK3750" i="22"/>
  <c r="AH3750" i="22"/>
  <c r="AG3750" i="22"/>
  <c r="AF3750" i="22"/>
  <c r="AE3750" i="22"/>
  <c r="Z3750" i="22"/>
  <c r="AC3750" i="22" s="1"/>
  <c r="AO3750" i="22" s="1"/>
  <c r="Y3750" i="22"/>
  <c r="AB3750" i="22" s="1"/>
  <c r="AI3750" i="22" s="1"/>
  <c r="X3750" i="22"/>
  <c r="V3750" i="22"/>
  <c r="S3750" i="22"/>
  <c r="P3750" i="22"/>
  <c r="AO3749" i="22"/>
  <c r="AM3749" i="22"/>
  <c r="AL3749" i="22"/>
  <c r="AK3749" i="22"/>
  <c r="AI3749" i="22"/>
  <c r="AG3749" i="22"/>
  <c r="AF3749" i="22"/>
  <c r="AE3749" i="22"/>
  <c r="Z3749" i="22"/>
  <c r="AC3749" i="22" s="1"/>
  <c r="AN3749" i="22" s="1"/>
  <c r="Y3749" i="22"/>
  <c r="AB3749" i="22" s="1"/>
  <c r="AH3749" i="22" s="1"/>
  <c r="X3749" i="22"/>
  <c r="V3749" i="22"/>
  <c r="S3749" i="22"/>
  <c r="P3749" i="22"/>
  <c r="AO3748" i="22"/>
  <c r="AM3748" i="22"/>
  <c r="AL3748" i="22"/>
  <c r="AK3748" i="22"/>
  <c r="AI3748" i="22"/>
  <c r="AG3748" i="22"/>
  <c r="AF3748" i="22"/>
  <c r="AE3748" i="22"/>
  <c r="Z3748" i="22"/>
  <c r="AC3748" i="22" s="1"/>
  <c r="AN3748" i="22" s="1"/>
  <c r="Y3748" i="22"/>
  <c r="AB3748" i="22" s="1"/>
  <c r="AH3748" i="22" s="1"/>
  <c r="X3748" i="22"/>
  <c r="V3748" i="22"/>
  <c r="S3748" i="22"/>
  <c r="P3748" i="22"/>
  <c r="AO3747" i="22"/>
  <c r="AM3747" i="22"/>
  <c r="AL3747" i="22"/>
  <c r="AK3747" i="22"/>
  <c r="AI3747" i="22"/>
  <c r="AG3747" i="22"/>
  <c r="AF3747" i="22"/>
  <c r="AE3747" i="22"/>
  <c r="Z3747" i="22"/>
  <c r="AC3747" i="22" s="1"/>
  <c r="AN3747" i="22" s="1"/>
  <c r="Y3747" i="22"/>
  <c r="AB3747" i="22" s="1"/>
  <c r="AH3747" i="22" s="1"/>
  <c r="X3747" i="22"/>
  <c r="V3747" i="22"/>
  <c r="S3747" i="22"/>
  <c r="P3747" i="22"/>
  <c r="AO3746" i="22"/>
  <c r="AM3746" i="22"/>
  <c r="AL3746" i="22"/>
  <c r="AK3746" i="22"/>
  <c r="AI3746" i="22"/>
  <c r="AG3746" i="22"/>
  <c r="AF3746" i="22"/>
  <c r="AE3746" i="22"/>
  <c r="Z3746" i="22"/>
  <c r="AC3746" i="22" s="1"/>
  <c r="AN3746" i="22" s="1"/>
  <c r="Y3746" i="22"/>
  <c r="AB3746" i="22" s="1"/>
  <c r="AH3746" i="22" s="1"/>
  <c r="X3746" i="22"/>
  <c r="V3746" i="22"/>
  <c r="S3746" i="22"/>
  <c r="P3746" i="22"/>
  <c r="AO3745" i="22"/>
  <c r="AM3745" i="22"/>
  <c r="AL3745" i="22"/>
  <c r="AK3745" i="22"/>
  <c r="AI3745" i="22"/>
  <c r="AG3745" i="22"/>
  <c r="AF3745" i="22"/>
  <c r="AE3745" i="22"/>
  <c r="Z3745" i="22"/>
  <c r="AC3745" i="22" s="1"/>
  <c r="AN3745" i="22" s="1"/>
  <c r="Y3745" i="22"/>
  <c r="AB3745" i="22" s="1"/>
  <c r="AH3745" i="22" s="1"/>
  <c r="X3745" i="22"/>
  <c r="V3745" i="22"/>
  <c r="S3745" i="22"/>
  <c r="P3745" i="22"/>
  <c r="AO3744" i="22"/>
  <c r="AN3744" i="22"/>
  <c r="AL3744" i="22"/>
  <c r="AK3744" i="22"/>
  <c r="AI3744" i="22"/>
  <c r="AH3744" i="22"/>
  <c r="AF3744" i="22"/>
  <c r="AE3744" i="22"/>
  <c r="Z3744" i="22"/>
  <c r="AC3744" i="22" s="1"/>
  <c r="AM3744" i="22" s="1"/>
  <c r="Y3744" i="22"/>
  <c r="AB3744" i="22" s="1"/>
  <c r="AG3744" i="22" s="1"/>
  <c r="X3744" i="22"/>
  <c r="V3744" i="22"/>
  <c r="S3744" i="22"/>
  <c r="P3744" i="22"/>
  <c r="AO3743" i="22"/>
  <c r="AM3743" i="22"/>
  <c r="AL3743" i="22"/>
  <c r="AK3743" i="22"/>
  <c r="AI3743" i="22"/>
  <c r="AG3743" i="22"/>
  <c r="AF3743" i="22"/>
  <c r="AE3743" i="22"/>
  <c r="Z3743" i="22"/>
  <c r="AC3743" i="22" s="1"/>
  <c r="AN3743" i="22" s="1"/>
  <c r="Y3743" i="22"/>
  <c r="AB3743" i="22" s="1"/>
  <c r="AH3743" i="22" s="1"/>
  <c r="X3743" i="22"/>
  <c r="V3743" i="22"/>
  <c r="S3743" i="22"/>
  <c r="P3743" i="22"/>
  <c r="AO3742" i="22"/>
  <c r="AM3742" i="22"/>
  <c r="AL3742" i="22"/>
  <c r="AK3742" i="22"/>
  <c r="AI3742" i="22"/>
  <c r="AG3742" i="22"/>
  <c r="AF3742" i="22"/>
  <c r="AE3742" i="22"/>
  <c r="Z3742" i="22"/>
  <c r="AC3742" i="22" s="1"/>
  <c r="AN3742" i="22" s="1"/>
  <c r="Y3742" i="22"/>
  <c r="AB3742" i="22" s="1"/>
  <c r="AH3742" i="22" s="1"/>
  <c r="X3742" i="22"/>
  <c r="V3742" i="22"/>
  <c r="S3742" i="22"/>
  <c r="P3742" i="22"/>
  <c r="AO3741" i="22"/>
  <c r="AM3741" i="22"/>
  <c r="AL3741" i="22"/>
  <c r="AK3741" i="22"/>
  <c r="AI3741" i="22"/>
  <c r="AG3741" i="22"/>
  <c r="AF3741" i="22"/>
  <c r="AE3741" i="22"/>
  <c r="Z3741" i="22"/>
  <c r="AC3741" i="22" s="1"/>
  <c r="AN3741" i="22" s="1"/>
  <c r="Y3741" i="22"/>
  <c r="AB3741" i="22" s="1"/>
  <c r="AH3741" i="22" s="1"/>
  <c r="X3741" i="22"/>
  <c r="V3741" i="22"/>
  <c r="S3741" i="22"/>
  <c r="P3741" i="22"/>
  <c r="AO3740" i="22"/>
  <c r="AM3740" i="22"/>
  <c r="AL3740" i="22"/>
  <c r="AK3740" i="22"/>
  <c r="AI3740" i="22"/>
  <c r="AG3740" i="22"/>
  <c r="AF3740" i="22"/>
  <c r="AE3740" i="22"/>
  <c r="Z3740" i="22"/>
  <c r="AC3740" i="22" s="1"/>
  <c r="AN3740" i="22" s="1"/>
  <c r="Y3740" i="22"/>
  <c r="AB3740" i="22" s="1"/>
  <c r="AH3740" i="22" s="1"/>
  <c r="X3740" i="22"/>
  <c r="V3740" i="22"/>
  <c r="S3740" i="22"/>
  <c r="P3740" i="22"/>
  <c r="AO3739" i="22"/>
  <c r="AM3739" i="22"/>
  <c r="AL3739" i="22"/>
  <c r="AK3739" i="22"/>
  <c r="AI3739" i="22"/>
  <c r="AG3739" i="22"/>
  <c r="AF3739" i="22"/>
  <c r="AE3739" i="22"/>
  <c r="Z3739" i="22"/>
  <c r="AC3739" i="22" s="1"/>
  <c r="AN3739" i="22" s="1"/>
  <c r="Y3739" i="22"/>
  <c r="AB3739" i="22" s="1"/>
  <c r="AH3739" i="22" s="1"/>
  <c r="X3739" i="22"/>
  <c r="V3739" i="22"/>
  <c r="S3739" i="22"/>
  <c r="P3739" i="22"/>
  <c r="AN3738" i="22"/>
  <c r="AM3738" i="22"/>
  <c r="AL3738" i="22"/>
  <c r="AK3738" i="22"/>
  <c r="AH3738" i="22"/>
  <c r="AG3738" i="22"/>
  <c r="AF3738" i="22"/>
  <c r="AE3738" i="22"/>
  <c r="Z3738" i="22"/>
  <c r="AC3738" i="22" s="1"/>
  <c r="AO3738" i="22" s="1"/>
  <c r="Y3738" i="22"/>
  <c r="AB3738" i="22" s="1"/>
  <c r="AI3738" i="22" s="1"/>
  <c r="X3738" i="22"/>
  <c r="V3738" i="22"/>
  <c r="S3738" i="22"/>
  <c r="P3738" i="22"/>
  <c r="AO3737" i="22"/>
  <c r="AM3737" i="22"/>
  <c r="AL3737" i="22"/>
  <c r="AK3737" i="22"/>
  <c r="AI3737" i="22"/>
  <c r="AG3737" i="22"/>
  <c r="AF3737" i="22"/>
  <c r="AE3737" i="22"/>
  <c r="Z3737" i="22"/>
  <c r="AC3737" i="22" s="1"/>
  <c r="AN3737" i="22" s="1"/>
  <c r="Y3737" i="22"/>
  <c r="AB3737" i="22" s="1"/>
  <c r="AH3737" i="22" s="1"/>
  <c r="X3737" i="22"/>
  <c r="V3737" i="22"/>
  <c r="S3737" i="22"/>
  <c r="P3737" i="22"/>
  <c r="AO3736" i="22"/>
  <c r="AM3736" i="22"/>
  <c r="AL3736" i="22"/>
  <c r="AK3736" i="22"/>
  <c r="AI3736" i="22"/>
  <c r="AG3736" i="22"/>
  <c r="AF3736" i="22"/>
  <c r="AE3736" i="22"/>
  <c r="Z3736" i="22"/>
  <c r="AC3736" i="22" s="1"/>
  <c r="AN3736" i="22" s="1"/>
  <c r="Y3736" i="22"/>
  <c r="AB3736" i="22" s="1"/>
  <c r="AH3736" i="22" s="1"/>
  <c r="X3736" i="22"/>
  <c r="V3736" i="22"/>
  <c r="S3736" i="22"/>
  <c r="P3736" i="22"/>
  <c r="AO3735" i="22"/>
  <c r="AN3735" i="22"/>
  <c r="AL3735" i="22"/>
  <c r="AK3735" i="22"/>
  <c r="AI3735" i="22"/>
  <c r="AH3735" i="22"/>
  <c r="AF3735" i="22"/>
  <c r="AE3735" i="22"/>
  <c r="Z3735" i="22"/>
  <c r="AC3735" i="22" s="1"/>
  <c r="AM3735" i="22" s="1"/>
  <c r="Y3735" i="22"/>
  <c r="AB3735" i="22" s="1"/>
  <c r="AG3735" i="22" s="1"/>
  <c r="X3735" i="22"/>
  <c r="V3735" i="22"/>
  <c r="S3735" i="22"/>
  <c r="P3735" i="22"/>
  <c r="AO3734" i="22"/>
  <c r="AN3734" i="22"/>
  <c r="AL3734" i="22"/>
  <c r="AK3734" i="22"/>
  <c r="AI3734" i="22"/>
  <c r="AH3734" i="22"/>
  <c r="AF3734" i="22"/>
  <c r="AE3734" i="22"/>
  <c r="Z3734" i="22"/>
  <c r="AC3734" i="22" s="1"/>
  <c r="AM3734" i="22" s="1"/>
  <c r="Y3734" i="22"/>
  <c r="AB3734" i="22" s="1"/>
  <c r="AG3734" i="22" s="1"/>
  <c r="X3734" i="22"/>
  <c r="V3734" i="22"/>
  <c r="S3734" i="22"/>
  <c r="P3734" i="22"/>
  <c r="AO3733" i="22"/>
  <c r="AM3733" i="22"/>
  <c r="AL3733" i="22"/>
  <c r="AK3733" i="22"/>
  <c r="AI3733" i="22"/>
  <c r="AG3733" i="22"/>
  <c r="AF3733" i="22"/>
  <c r="AE3733" i="22"/>
  <c r="Z3733" i="22"/>
  <c r="AC3733" i="22" s="1"/>
  <c r="AN3733" i="22" s="1"/>
  <c r="Y3733" i="22"/>
  <c r="AB3733" i="22" s="1"/>
  <c r="AH3733" i="22" s="1"/>
  <c r="X3733" i="22"/>
  <c r="V3733" i="22"/>
  <c r="S3733" i="22"/>
  <c r="P3733" i="22"/>
  <c r="AO3732" i="22"/>
  <c r="AN3732" i="22"/>
  <c r="AL3732" i="22"/>
  <c r="AK3732" i="22"/>
  <c r="AI3732" i="22"/>
  <c r="AH3732" i="22"/>
  <c r="AF3732" i="22"/>
  <c r="AE3732" i="22"/>
  <c r="Z3732" i="22"/>
  <c r="AC3732" i="22" s="1"/>
  <c r="AM3732" i="22" s="1"/>
  <c r="Y3732" i="22"/>
  <c r="AB3732" i="22" s="1"/>
  <c r="AG3732" i="22" s="1"/>
  <c r="X3732" i="22"/>
  <c r="V3732" i="22"/>
  <c r="S3732" i="22"/>
  <c r="P3732" i="22"/>
  <c r="AO3731" i="22"/>
  <c r="AN3731" i="22"/>
  <c r="AL3731" i="22"/>
  <c r="AK3731" i="22"/>
  <c r="AI3731" i="22"/>
  <c r="AH3731" i="22"/>
  <c r="AF3731" i="22"/>
  <c r="AE3731" i="22"/>
  <c r="Z3731" i="22"/>
  <c r="AC3731" i="22" s="1"/>
  <c r="AM3731" i="22" s="1"/>
  <c r="Y3731" i="22"/>
  <c r="AB3731" i="22" s="1"/>
  <c r="AG3731" i="22" s="1"/>
  <c r="X3731" i="22"/>
  <c r="V3731" i="22"/>
  <c r="S3731" i="22"/>
  <c r="P3731" i="22"/>
  <c r="AO3730" i="22"/>
  <c r="AN3730" i="22"/>
  <c r="AL3730" i="22"/>
  <c r="AK3730" i="22"/>
  <c r="AI3730" i="22"/>
  <c r="AH3730" i="22"/>
  <c r="AF3730" i="22"/>
  <c r="AE3730" i="22"/>
  <c r="Z3730" i="22"/>
  <c r="AC3730" i="22" s="1"/>
  <c r="AM3730" i="22" s="1"/>
  <c r="Y3730" i="22"/>
  <c r="AB3730" i="22" s="1"/>
  <c r="AG3730" i="22" s="1"/>
  <c r="X3730" i="22"/>
  <c r="V3730" i="22"/>
  <c r="S3730" i="22"/>
  <c r="P3730" i="22"/>
  <c r="AO3729" i="22"/>
  <c r="AM3729" i="22"/>
  <c r="AL3729" i="22"/>
  <c r="AK3729" i="22"/>
  <c r="AI3729" i="22"/>
  <c r="AG3729" i="22"/>
  <c r="AF3729" i="22"/>
  <c r="AE3729" i="22"/>
  <c r="Z3729" i="22"/>
  <c r="AC3729" i="22" s="1"/>
  <c r="AN3729" i="22" s="1"/>
  <c r="Y3729" i="22"/>
  <c r="AB3729" i="22" s="1"/>
  <c r="AH3729" i="22" s="1"/>
  <c r="X3729" i="22"/>
  <c r="V3729" i="22"/>
  <c r="S3729" i="22"/>
  <c r="P3729" i="22"/>
  <c r="AO3728" i="22"/>
  <c r="AN3728" i="22"/>
  <c r="AL3728" i="22"/>
  <c r="AK3728" i="22"/>
  <c r="AI3728" i="22"/>
  <c r="AH3728" i="22"/>
  <c r="AF3728" i="22"/>
  <c r="AE3728" i="22"/>
  <c r="Z3728" i="22"/>
  <c r="AC3728" i="22" s="1"/>
  <c r="AM3728" i="22" s="1"/>
  <c r="Y3728" i="22"/>
  <c r="AB3728" i="22" s="1"/>
  <c r="AG3728" i="22" s="1"/>
  <c r="X3728" i="22"/>
  <c r="V3728" i="22"/>
  <c r="S3728" i="22"/>
  <c r="P3728" i="22"/>
  <c r="AO3727" i="22"/>
  <c r="AN3727" i="22"/>
  <c r="AL3727" i="22"/>
  <c r="AK3727" i="22"/>
  <c r="AI3727" i="22"/>
  <c r="AH3727" i="22"/>
  <c r="AF3727" i="22"/>
  <c r="AE3727" i="22"/>
  <c r="Z3727" i="22"/>
  <c r="AC3727" i="22" s="1"/>
  <c r="AM3727" i="22" s="1"/>
  <c r="Y3727" i="22"/>
  <c r="AB3727" i="22" s="1"/>
  <c r="AG3727" i="22" s="1"/>
  <c r="X3727" i="22"/>
  <c r="V3727" i="22"/>
  <c r="S3727" i="22"/>
  <c r="P3727" i="22"/>
  <c r="AN3726" i="22"/>
  <c r="AM3726" i="22"/>
  <c r="AL3726" i="22"/>
  <c r="AK3726" i="22"/>
  <c r="AH3726" i="22"/>
  <c r="AG3726" i="22"/>
  <c r="AF3726" i="22"/>
  <c r="AE3726" i="22"/>
  <c r="Z3726" i="22"/>
  <c r="AC3726" i="22" s="1"/>
  <c r="AO3726" i="22" s="1"/>
  <c r="Y3726" i="22"/>
  <c r="AB3726" i="22" s="1"/>
  <c r="AI3726" i="22" s="1"/>
  <c r="X3726" i="22"/>
  <c r="V3726" i="22"/>
  <c r="S3726" i="22"/>
  <c r="P3726" i="22"/>
  <c r="AO3725" i="22"/>
  <c r="AM3725" i="22"/>
  <c r="AL3725" i="22"/>
  <c r="AK3725" i="22"/>
  <c r="AI3725" i="22"/>
  <c r="AG3725" i="22"/>
  <c r="AF3725" i="22"/>
  <c r="AE3725" i="22"/>
  <c r="Z3725" i="22"/>
  <c r="AC3725" i="22" s="1"/>
  <c r="AN3725" i="22" s="1"/>
  <c r="Y3725" i="22"/>
  <c r="AB3725" i="22" s="1"/>
  <c r="AH3725" i="22" s="1"/>
  <c r="X3725" i="22"/>
  <c r="V3725" i="22"/>
  <c r="S3725" i="22"/>
  <c r="P3725" i="22"/>
  <c r="AO3724" i="22"/>
  <c r="AM3724" i="22"/>
  <c r="AL3724" i="22"/>
  <c r="AK3724" i="22"/>
  <c r="AI3724" i="22"/>
  <c r="AG3724" i="22"/>
  <c r="AF3724" i="22"/>
  <c r="AE3724" i="22"/>
  <c r="Z3724" i="22"/>
  <c r="AC3724" i="22" s="1"/>
  <c r="AN3724" i="22" s="1"/>
  <c r="Y3724" i="22"/>
  <c r="AB3724" i="22" s="1"/>
  <c r="AH3724" i="22" s="1"/>
  <c r="X3724" i="22"/>
  <c r="V3724" i="22"/>
  <c r="S3724" i="22"/>
  <c r="P3724" i="22"/>
  <c r="AN3723" i="22"/>
  <c r="AM3723" i="22"/>
  <c r="AL3723" i="22"/>
  <c r="AK3723" i="22"/>
  <c r="AH3723" i="22"/>
  <c r="AG3723" i="22"/>
  <c r="AF3723" i="22"/>
  <c r="AE3723" i="22"/>
  <c r="Z3723" i="22"/>
  <c r="AC3723" i="22" s="1"/>
  <c r="AO3723" i="22" s="1"/>
  <c r="Y3723" i="22"/>
  <c r="AB3723" i="22" s="1"/>
  <c r="AI3723" i="22" s="1"/>
  <c r="X3723" i="22"/>
  <c r="V3723" i="22"/>
  <c r="S3723" i="22"/>
  <c r="P3723" i="22"/>
  <c r="AO3722" i="22"/>
  <c r="AM3722" i="22"/>
  <c r="AL3722" i="22"/>
  <c r="AK3722" i="22"/>
  <c r="AI3722" i="22"/>
  <c r="AG3722" i="22"/>
  <c r="AF3722" i="22"/>
  <c r="AE3722" i="22"/>
  <c r="Z3722" i="22"/>
  <c r="AC3722" i="22" s="1"/>
  <c r="AN3722" i="22" s="1"/>
  <c r="Y3722" i="22"/>
  <c r="AB3722" i="22" s="1"/>
  <c r="AH3722" i="22" s="1"/>
  <c r="X3722" i="22"/>
  <c r="V3722" i="22"/>
  <c r="S3722" i="22"/>
  <c r="P3722" i="22"/>
  <c r="AO3721" i="22"/>
  <c r="AM3721" i="22"/>
  <c r="AL3721" i="22"/>
  <c r="AK3721" i="22"/>
  <c r="AI3721" i="22"/>
  <c r="AG3721" i="22"/>
  <c r="AF3721" i="22"/>
  <c r="AE3721" i="22"/>
  <c r="Z3721" i="22"/>
  <c r="AC3721" i="22" s="1"/>
  <c r="AN3721" i="22" s="1"/>
  <c r="Y3721" i="22"/>
  <c r="AB3721" i="22" s="1"/>
  <c r="AH3721" i="22" s="1"/>
  <c r="X3721" i="22"/>
  <c r="V3721" i="22"/>
  <c r="S3721" i="22"/>
  <c r="P3721" i="22"/>
  <c r="AO3720" i="22"/>
  <c r="AN3720" i="22"/>
  <c r="AL3720" i="22"/>
  <c r="AK3720" i="22"/>
  <c r="AI3720" i="22"/>
  <c r="AH3720" i="22"/>
  <c r="AF3720" i="22"/>
  <c r="AE3720" i="22"/>
  <c r="Z3720" i="22"/>
  <c r="AC3720" i="22" s="1"/>
  <c r="AM3720" i="22" s="1"/>
  <c r="Y3720" i="22"/>
  <c r="AB3720" i="22" s="1"/>
  <c r="AG3720" i="22" s="1"/>
  <c r="X3720" i="22"/>
  <c r="V3720" i="22"/>
  <c r="S3720" i="22"/>
  <c r="P3720" i="22"/>
  <c r="AO3719" i="22"/>
  <c r="AN3719" i="22"/>
  <c r="AL3719" i="22"/>
  <c r="AK3719" i="22"/>
  <c r="AI3719" i="22"/>
  <c r="AH3719" i="22"/>
  <c r="AF3719" i="22"/>
  <c r="AE3719" i="22"/>
  <c r="Z3719" i="22"/>
  <c r="AC3719" i="22" s="1"/>
  <c r="AM3719" i="22" s="1"/>
  <c r="Y3719" i="22"/>
  <c r="AB3719" i="22" s="1"/>
  <c r="AG3719" i="22" s="1"/>
  <c r="X3719" i="22"/>
  <c r="V3719" i="22"/>
  <c r="S3719" i="22"/>
  <c r="P3719" i="22"/>
  <c r="AO3718" i="22"/>
  <c r="AM3718" i="22"/>
  <c r="AL3718" i="22"/>
  <c r="AK3718" i="22"/>
  <c r="AI3718" i="22"/>
  <c r="AG3718" i="22"/>
  <c r="AF3718" i="22"/>
  <c r="AE3718" i="22"/>
  <c r="Z3718" i="22"/>
  <c r="AC3718" i="22" s="1"/>
  <c r="AN3718" i="22" s="1"/>
  <c r="Y3718" i="22"/>
  <c r="AB3718" i="22" s="1"/>
  <c r="AH3718" i="22" s="1"/>
  <c r="X3718" i="22"/>
  <c r="V3718" i="22"/>
  <c r="S3718" i="22"/>
  <c r="P3718" i="22"/>
  <c r="AO3717" i="22"/>
  <c r="AM3717" i="22"/>
  <c r="AL3717" i="22"/>
  <c r="AK3717" i="22"/>
  <c r="AI3717" i="22"/>
  <c r="AG3717" i="22"/>
  <c r="AF3717" i="22"/>
  <c r="AE3717" i="22"/>
  <c r="Z3717" i="22"/>
  <c r="AC3717" i="22" s="1"/>
  <c r="AN3717" i="22" s="1"/>
  <c r="Y3717" i="22"/>
  <c r="AB3717" i="22" s="1"/>
  <c r="AH3717" i="22" s="1"/>
  <c r="X3717" i="22"/>
  <c r="V3717" i="22"/>
  <c r="S3717" i="22"/>
  <c r="P3717" i="22"/>
  <c r="AO3716" i="22"/>
  <c r="AM3716" i="22"/>
  <c r="AL3716" i="22"/>
  <c r="AK3716" i="22"/>
  <c r="AI3716" i="22"/>
  <c r="AG3716" i="22"/>
  <c r="AF3716" i="22"/>
  <c r="AE3716" i="22"/>
  <c r="Z3716" i="22"/>
  <c r="AC3716" i="22" s="1"/>
  <c r="AN3716" i="22" s="1"/>
  <c r="Y3716" i="22"/>
  <c r="AB3716" i="22" s="1"/>
  <c r="AH3716" i="22" s="1"/>
  <c r="X3716" i="22"/>
  <c r="V3716" i="22"/>
  <c r="S3716" i="22"/>
  <c r="P3716" i="22"/>
  <c r="AO3715" i="22"/>
  <c r="AM3715" i="22"/>
  <c r="AL3715" i="22"/>
  <c r="AK3715" i="22"/>
  <c r="AI3715" i="22"/>
  <c r="AG3715" i="22"/>
  <c r="AF3715" i="22"/>
  <c r="AE3715" i="22"/>
  <c r="Z3715" i="22"/>
  <c r="AC3715" i="22" s="1"/>
  <c r="AN3715" i="22" s="1"/>
  <c r="Y3715" i="22"/>
  <c r="AB3715" i="22" s="1"/>
  <c r="AH3715" i="22" s="1"/>
  <c r="X3715" i="22"/>
  <c r="V3715" i="22"/>
  <c r="S3715" i="22"/>
  <c r="P3715" i="22"/>
  <c r="AO3714" i="22"/>
  <c r="AM3714" i="22"/>
  <c r="AL3714" i="22"/>
  <c r="AK3714" i="22"/>
  <c r="AI3714" i="22"/>
  <c r="AG3714" i="22"/>
  <c r="AF3714" i="22"/>
  <c r="AE3714" i="22"/>
  <c r="Z3714" i="22"/>
  <c r="AC3714" i="22" s="1"/>
  <c r="AN3714" i="22" s="1"/>
  <c r="Y3714" i="22"/>
  <c r="AB3714" i="22" s="1"/>
  <c r="AH3714" i="22" s="1"/>
  <c r="X3714" i="22"/>
  <c r="V3714" i="22"/>
  <c r="S3714" i="22"/>
  <c r="P3714" i="22"/>
  <c r="AO3713" i="22"/>
  <c r="AN3713" i="22"/>
  <c r="AL3713" i="22"/>
  <c r="AK3713" i="22"/>
  <c r="AI3713" i="22"/>
  <c r="AH3713" i="22"/>
  <c r="AF3713" i="22"/>
  <c r="AE3713" i="22"/>
  <c r="Z3713" i="22"/>
  <c r="AC3713" i="22" s="1"/>
  <c r="AM3713" i="22" s="1"/>
  <c r="Y3713" i="22"/>
  <c r="AB3713" i="22" s="1"/>
  <c r="AG3713" i="22" s="1"/>
  <c r="X3713" i="22"/>
  <c r="V3713" i="22"/>
  <c r="S3713" i="22"/>
  <c r="P3713" i="22"/>
  <c r="AO3712" i="22"/>
  <c r="AM3712" i="22"/>
  <c r="AL3712" i="22"/>
  <c r="AK3712" i="22"/>
  <c r="AI3712" i="22"/>
  <c r="AG3712" i="22"/>
  <c r="AF3712" i="22"/>
  <c r="AE3712" i="22"/>
  <c r="Z3712" i="22"/>
  <c r="AC3712" i="22" s="1"/>
  <c r="AN3712" i="22" s="1"/>
  <c r="Y3712" i="22"/>
  <c r="AB3712" i="22" s="1"/>
  <c r="AH3712" i="22" s="1"/>
  <c r="X3712" i="22"/>
  <c r="V3712" i="22"/>
  <c r="S3712" i="22"/>
  <c r="P3712" i="22"/>
  <c r="AO3711" i="22"/>
  <c r="AN3711" i="22"/>
  <c r="AL3711" i="22"/>
  <c r="AK3711" i="22"/>
  <c r="AI3711" i="22"/>
  <c r="AH3711" i="22"/>
  <c r="AF3711" i="22"/>
  <c r="AE3711" i="22"/>
  <c r="Z3711" i="22"/>
  <c r="AC3711" i="22" s="1"/>
  <c r="AM3711" i="22" s="1"/>
  <c r="Y3711" i="22"/>
  <c r="AB3711" i="22" s="1"/>
  <c r="AG3711" i="22" s="1"/>
  <c r="X3711" i="22"/>
  <c r="V3711" i="22"/>
  <c r="S3711" i="22"/>
  <c r="P3711" i="22"/>
  <c r="AO3710" i="22"/>
  <c r="AN3710" i="22"/>
  <c r="AL3710" i="22"/>
  <c r="AK3710" i="22"/>
  <c r="AI3710" i="22"/>
  <c r="AH3710" i="22"/>
  <c r="AF3710" i="22"/>
  <c r="AE3710" i="22"/>
  <c r="Z3710" i="22"/>
  <c r="AC3710" i="22" s="1"/>
  <c r="AM3710" i="22" s="1"/>
  <c r="Y3710" i="22"/>
  <c r="AB3710" i="22" s="1"/>
  <c r="AG3710" i="22" s="1"/>
  <c r="X3710" i="22"/>
  <c r="V3710" i="22"/>
  <c r="S3710" i="22"/>
  <c r="P3710" i="22"/>
  <c r="AO3709" i="22"/>
  <c r="AM3709" i="22"/>
  <c r="AL3709" i="22"/>
  <c r="AK3709" i="22"/>
  <c r="AI3709" i="22"/>
  <c r="AG3709" i="22"/>
  <c r="AF3709" i="22"/>
  <c r="AE3709" i="22"/>
  <c r="Z3709" i="22"/>
  <c r="AC3709" i="22" s="1"/>
  <c r="AN3709" i="22" s="1"/>
  <c r="Y3709" i="22"/>
  <c r="AB3709" i="22" s="1"/>
  <c r="AH3709" i="22" s="1"/>
  <c r="X3709" i="22"/>
  <c r="V3709" i="22"/>
  <c r="S3709" i="22"/>
  <c r="P3709" i="22"/>
  <c r="AO3708" i="22"/>
  <c r="AM3708" i="22"/>
  <c r="AL3708" i="22"/>
  <c r="AK3708" i="22"/>
  <c r="AI3708" i="22"/>
  <c r="AG3708" i="22"/>
  <c r="AF3708" i="22"/>
  <c r="AE3708" i="22"/>
  <c r="Z3708" i="22"/>
  <c r="AC3708" i="22" s="1"/>
  <c r="AN3708" i="22" s="1"/>
  <c r="Y3708" i="22"/>
  <c r="AB3708" i="22" s="1"/>
  <c r="AH3708" i="22" s="1"/>
  <c r="X3708" i="22"/>
  <c r="V3708" i="22"/>
  <c r="S3708" i="22"/>
  <c r="P3708" i="22"/>
  <c r="AO3707" i="22"/>
  <c r="AN3707" i="22"/>
  <c r="AM3707" i="22"/>
  <c r="AK3707" i="22"/>
  <c r="AI3707" i="22"/>
  <c r="AH3707" i="22"/>
  <c r="AG3707" i="22"/>
  <c r="AE3707" i="22"/>
  <c r="Z3707" i="22"/>
  <c r="AC3707" i="22" s="1"/>
  <c r="AL3707" i="22" s="1"/>
  <c r="Y3707" i="22"/>
  <c r="AB3707" i="22" s="1"/>
  <c r="AF3707" i="22" s="1"/>
  <c r="X3707" i="22"/>
  <c r="V3707" i="22"/>
  <c r="S3707" i="22"/>
  <c r="P3707" i="22"/>
  <c r="AO3706" i="22"/>
  <c r="AM3706" i="22"/>
  <c r="AL3706" i="22"/>
  <c r="AK3706" i="22"/>
  <c r="AI3706" i="22"/>
  <c r="AG3706" i="22"/>
  <c r="AF3706" i="22"/>
  <c r="AE3706" i="22"/>
  <c r="Z3706" i="22"/>
  <c r="AC3706" i="22" s="1"/>
  <c r="AN3706" i="22" s="1"/>
  <c r="Y3706" i="22"/>
  <c r="AB3706" i="22" s="1"/>
  <c r="AH3706" i="22" s="1"/>
  <c r="X3706" i="22"/>
  <c r="V3706" i="22"/>
  <c r="S3706" i="22"/>
  <c r="P3706" i="22"/>
  <c r="AO3705" i="22"/>
  <c r="AN3705" i="22"/>
  <c r="AL3705" i="22"/>
  <c r="AK3705" i="22"/>
  <c r="AI3705" i="22"/>
  <c r="AH3705" i="22"/>
  <c r="AF3705" i="22"/>
  <c r="AE3705" i="22"/>
  <c r="Z3705" i="22"/>
  <c r="AC3705" i="22" s="1"/>
  <c r="AM3705" i="22" s="1"/>
  <c r="Y3705" i="22"/>
  <c r="AB3705" i="22" s="1"/>
  <c r="AG3705" i="22" s="1"/>
  <c r="X3705" i="22"/>
  <c r="V3705" i="22"/>
  <c r="S3705" i="22"/>
  <c r="P3705" i="22"/>
  <c r="AO3704" i="22"/>
  <c r="AM3704" i="22"/>
  <c r="AL3704" i="22"/>
  <c r="AK3704" i="22"/>
  <c r="AI3704" i="22"/>
  <c r="AG3704" i="22"/>
  <c r="AF3704" i="22"/>
  <c r="AE3704" i="22"/>
  <c r="Z3704" i="22"/>
  <c r="AC3704" i="22" s="1"/>
  <c r="AN3704" i="22" s="1"/>
  <c r="Y3704" i="22"/>
  <c r="AB3704" i="22" s="1"/>
  <c r="AH3704" i="22" s="1"/>
  <c r="X3704" i="22"/>
  <c r="V3704" i="22"/>
  <c r="S3704" i="22"/>
  <c r="P3704" i="22"/>
  <c r="AO3703" i="22"/>
  <c r="AN3703" i="22"/>
  <c r="AL3703" i="22"/>
  <c r="AK3703" i="22"/>
  <c r="AI3703" i="22"/>
  <c r="AH3703" i="22"/>
  <c r="AF3703" i="22"/>
  <c r="AE3703" i="22"/>
  <c r="Z3703" i="22"/>
  <c r="AC3703" i="22" s="1"/>
  <c r="AM3703" i="22" s="1"/>
  <c r="Y3703" i="22"/>
  <c r="AB3703" i="22" s="1"/>
  <c r="AG3703" i="22" s="1"/>
  <c r="X3703" i="22"/>
  <c r="V3703" i="22"/>
  <c r="S3703" i="22"/>
  <c r="P3703" i="22"/>
  <c r="AN3702" i="22"/>
  <c r="AM3702" i="22"/>
  <c r="AL3702" i="22"/>
  <c r="AK3702" i="22"/>
  <c r="AH3702" i="22"/>
  <c r="AG3702" i="22"/>
  <c r="AF3702" i="22"/>
  <c r="AE3702" i="22"/>
  <c r="Z3702" i="22"/>
  <c r="AC3702" i="22" s="1"/>
  <c r="AO3702" i="22" s="1"/>
  <c r="Y3702" i="22"/>
  <c r="AB3702" i="22" s="1"/>
  <c r="AI3702" i="22" s="1"/>
  <c r="X3702" i="22"/>
  <c r="V3702" i="22"/>
  <c r="S3702" i="22"/>
  <c r="P3702" i="22"/>
  <c r="AO3701" i="22"/>
  <c r="AN3701" i="22"/>
  <c r="AL3701" i="22"/>
  <c r="AK3701" i="22"/>
  <c r="AI3701" i="22"/>
  <c r="AH3701" i="22"/>
  <c r="AF3701" i="22"/>
  <c r="AE3701" i="22"/>
  <c r="Z3701" i="22"/>
  <c r="AC3701" i="22" s="1"/>
  <c r="AM3701" i="22" s="1"/>
  <c r="Y3701" i="22"/>
  <c r="AB3701" i="22" s="1"/>
  <c r="AG3701" i="22" s="1"/>
  <c r="X3701" i="22"/>
  <c r="V3701" i="22"/>
  <c r="S3701" i="22"/>
  <c r="P3701" i="22"/>
  <c r="AO3700" i="22"/>
  <c r="AN3700" i="22"/>
  <c r="AL3700" i="22"/>
  <c r="AK3700" i="22"/>
  <c r="AI3700" i="22"/>
  <c r="AH3700" i="22"/>
  <c r="AF3700" i="22"/>
  <c r="AE3700" i="22"/>
  <c r="Z3700" i="22"/>
  <c r="AC3700" i="22" s="1"/>
  <c r="AM3700" i="22" s="1"/>
  <c r="Y3700" i="22"/>
  <c r="AB3700" i="22" s="1"/>
  <c r="AG3700" i="22" s="1"/>
  <c r="X3700" i="22"/>
  <c r="V3700" i="22"/>
  <c r="S3700" i="22"/>
  <c r="P3700" i="22"/>
  <c r="AO3699" i="22"/>
  <c r="AM3699" i="22"/>
  <c r="AL3699" i="22"/>
  <c r="AK3699" i="22"/>
  <c r="AI3699" i="22"/>
  <c r="AG3699" i="22"/>
  <c r="AF3699" i="22"/>
  <c r="AE3699" i="22"/>
  <c r="Z3699" i="22"/>
  <c r="AC3699" i="22" s="1"/>
  <c r="AN3699" i="22" s="1"/>
  <c r="Y3699" i="22"/>
  <c r="AB3699" i="22" s="1"/>
  <c r="AH3699" i="22" s="1"/>
  <c r="X3699" i="22"/>
  <c r="V3699" i="22"/>
  <c r="S3699" i="22"/>
  <c r="P3699" i="22"/>
  <c r="AO3698" i="22"/>
  <c r="AM3698" i="22"/>
  <c r="AL3698" i="22"/>
  <c r="AK3698" i="22"/>
  <c r="AI3698" i="22"/>
  <c r="AG3698" i="22"/>
  <c r="AF3698" i="22"/>
  <c r="AE3698" i="22"/>
  <c r="Z3698" i="22"/>
  <c r="AC3698" i="22" s="1"/>
  <c r="AN3698" i="22" s="1"/>
  <c r="Y3698" i="22"/>
  <c r="AB3698" i="22" s="1"/>
  <c r="AH3698" i="22" s="1"/>
  <c r="X3698" i="22"/>
  <c r="V3698" i="22"/>
  <c r="S3698" i="22"/>
  <c r="P3698" i="22"/>
  <c r="AO3697" i="22"/>
  <c r="AM3697" i="22"/>
  <c r="AL3697" i="22"/>
  <c r="AK3697" i="22"/>
  <c r="AI3697" i="22"/>
  <c r="AG3697" i="22"/>
  <c r="AF3697" i="22"/>
  <c r="AE3697" i="22"/>
  <c r="Z3697" i="22"/>
  <c r="AC3697" i="22" s="1"/>
  <c r="AN3697" i="22" s="1"/>
  <c r="Y3697" i="22"/>
  <c r="AB3697" i="22" s="1"/>
  <c r="AH3697" i="22" s="1"/>
  <c r="X3697" i="22"/>
  <c r="V3697" i="22"/>
  <c r="S3697" i="22"/>
  <c r="P3697" i="22"/>
  <c r="AN3696" i="22"/>
  <c r="AM3696" i="22"/>
  <c r="AL3696" i="22"/>
  <c r="AK3696" i="22"/>
  <c r="AH3696" i="22"/>
  <c r="AG3696" i="22"/>
  <c r="AF3696" i="22"/>
  <c r="AE3696" i="22"/>
  <c r="Z3696" i="22"/>
  <c r="AC3696" i="22" s="1"/>
  <c r="AO3696" i="22" s="1"/>
  <c r="Y3696" i="22"/>
  <c r="AB3696" i="22" s="1"/>
  <c r="AI3696" i="22" s="1"/>
  <c r="X3696" i="22"/>
  <c r="V3696" i="22"/>
  <c r="S3696" i="22"/>
  <c r="P3696" i="22"/>
  <c r="AN3695" i="22"/>
  <c r="AM3695" i="22"/>
  <c r="AL3695" i="22"/>
  <c r="AK3695" i="22"/>
  <c r="AH3695" i="22"/>
  <c r="AG3695" i="22"/>
  <c r="AF3695" i="22"/>
  <c r="AE3695" i="22"/>
  <c r="Z3695" i="22"/>
  <c r="AC3695" i="22" s="1"/>
  <c r="AO3695" i="22" s="1"/>
  <c r="Y3695" i="22"/>
  <c r="AB3695" i="22" s="1"/>
  <c r="AI3695" i="22" s="1"/>
  <c r="X3695" i="22"/>
  <c r="V3695" i="22"/>
  <c r="S3695" i="22"/>
  <c r="P3695" i="22"/>
  <c r="AN3694" i="22"/>
  <c r="AM3694" i="22"/>
  <c r="AL3694" i="22"/>
  <c r="AK3694" i="22"/>
  <c r="AH3694" i="22"/>
  <c r="AG3694" i="22"/>
  <c r="AF3694" i="22"/>
  <c r="AE3694" i="22"/>
  <c r="Z3694" i="22"/>
  <c r="AC3694" i="22" s="1"/>
  <c r="AO3694" i="22" s="1"/>
  <c r="Y3694" i="22"/>
  <c r="AB3694" i="22" s="1"/>
  <c r="AI3694" i="22" s="1"/>
  <c r="X3694" i="22"/>
  <c r="V3694" i="22"/>
  <c r="S3694" i="22"/>
  <c r="P3694" i="22"/>
  <c r="AO3693" i="22"/>
  <c r="AM3693" i="22"/>
  <c r="AL3693" i="22"/>
  <c r="AK3693" i="22"/>
  <c r="AI3693" i="22"/>
  <c r="AG3693" i="22"/>
  <c r="AF3693" i="22"/>
  <c r="AE3693" i="22"/>
  <c r="Z3693" i="22"/>
  <c r="AC3693" i="22" s="1"/>
  <c r="AN3693" i="22" s="1"/>
  <c r="Y3693" i="22"/>
  <c r="AB3693" i="22" s="1"/>
  <c r="AH3693" i="22" s="1"/>
  <c r="X3693" i="22"/>
  <c r="V3693" i="22"/>
  <c r="S3693" i="22"/>
  <c r="P3693" i="22"/>
  <c r="AO3692" i="22"/>
  <c r="AM3692" i="22"/>
  <c r="AL3692" i="22"/>
  <c r="AK3692" i="22"/>
  <c r="AI3692" i="22"/>
  <c r="AG3692" i="22"/>
  <c r="AF3692" i="22"/>
  <c r="AE3692" i="22"/>
  <c r="Z3692" i="22"/>
  <c r="AC3692" i="22" s="1"/>
  <c r="AN3692" i="22" s="1"/>
  <c r="Y3692" i="22"/>
  <c r="AB3692" i="22" s="1"/>
  <c r="AH3692" i="22" s="1"/>
  <c r="X3692" i="22"/>
  <c r="V3692" i="22"/>
  <c r="S3692" i="22"/>
  <c r="P3692" i="22"/>
  <c r="AO3691" i="22"/>
  <c r="AM3691" i="22"/>
  <c r="AL3691" i="22"/>
  <c r="AK3691" i="22"/>
  <c r="AI3691" i="22"/>
  <c r="AG3691" i="22"/>
  <c r="AF3691" i="22"/>
  <c r="AE3691" i="22"/>
  <c r="Z3691" i="22"/>
  <c r="AC3691" i="22" s="1"/>
  <c r="AN3691" i="22" s="1"/>
  <c r="Y3691" i="22"/>
  <c r="AB3691" i="22" s="1"/>
  <c r="AH3691" i="22" s="1"/>
  <c r="X3691" i="22"/>
  <c r="V3691" i="22"/>
  <c r="S3691" i="22"/>
  <c r="P3691" i="22"/>
  <c r="AN3690" i="22"/>
  <c r="AM3690" i="22"/>
  <c r="AL3690" i="22"/>
  <c r="AK3690" i="22"/>
  <c r="AH3690" i="22"/>
  <c r="AG3690" i="22"/>
  <c r="AF3690" i="22"/>
  <c r="AE3690" i="22"/>
  <c r="Z3690" i="22"/>
  <c r="AC3690" i="22" s="1"/>
  <c r="AO3690" i="22" s="1"/>
  <c r="Y3690" i="22"/>
  <c r="AB3690" i="22" s="1"/>
  <c r="AI3690" i="22" s="1"/>
  <c r="X3690" i="22"/>
  <c r="V3690" i="22"/>
  <c r="S3690" i="22"/>
  <c r="P3690" i="22"/>
  <c r="AO3689" i="22"/>
  <c r="AN3689" i="22"/>
  <c r="AL3689" i="22"/>
  <c r="AK3689" i="22"/>
  <c r="AI3689" i="22"/>
  <c r="AH3689" i="22"/>
  <c r="AF3689" i="22"/>
  <c r="AE3689" i="22"/>
  <c r="Z3689" i="22"/>
  <c r="AC3689" i="22" s="1"/>
  <c r="AM3689" i="22" s="1"/>
  <c r="Y3689" i="22"/>
  <c r="AB3689" i="22" s="1"/>
  <c r="AG3689" i="22" s="1"/>
  <c r="X3689" i="22"/>
  <c r="V3689" i="22"/>
  <c r="S3689" i="22"/>
  <c r="P3689" i="22"/>
  <c r="AO3688" i="22"/>
  <c r="AN3688" i="22"/>
  <c r="AL3688" i="22"/>
  <c r="AK3688" i="22"/>
  <c r="AI3688" i="22"/>
  <c r="AH3688" i="22"/>
  <c r="AF3688" i="22"/>
  <c r="AE3688" i="22"/>
  <c r="Z3688" i="22"/>
  <c r="AC3688" i="22" s="1"/>
  <c r="AM3688" i="22" s="1"/>
  <c r="Y3688" i="22"/>
  <c r="AB3688" i="22" s="1"/>
  <c r="AG3688" i="22" s="1"/>
  <c r="X3688" i="22"/>
  <c r="V3688" i="22"/>
  <c r="S3688" i="22"/>
  <c r="P3688" i="22"/>
  <c r="AO3687" i="22"/>
  <c r="AN3687" i="22"/>
  <c r="AL3687" i="22"/>
  <c r="AK3687" i="22"/>
  <c r="AI3687" i="22"/>
  <c r="AH3687" i="22"/>
  <c r="AF3687" i="22"/>
  <c r="AE3687" i="22"/>
  <c r="Z3687" i="22"/>
  <c r="AC3687" i="22" s="1"/>
  <c r="AM3687" i="22" s="1"/>
  <c r="Y3687" i="22"/>
  <c r="AB3687" i="22" s="1"/>
  <c r="AG3687" i="22" s="1"/>
  <c r="X3687" i="22"/>
  <c r="V3687" i="22"/>
  <c r="S3687" i="22"/>
  <c r="P3687" i="22"/>
  <c r="AO3686" i="22"/>
  <c r="AN3686" i="22"/>
  <c r="AL3686" i="22"/>
  <c r="AK3686" i="22"/>
  <c r="AI3686" i="22"/>
  <c r="AH3686" i="22"/>
  <c r="AF3686" i="22"/>
  <c r="AE3686" i="22"/>
  <c r="Z3686" i="22"/>
  <c r="AC3686" i="22" s="1"/>
  <c r="AM3686" i="22" s="1"/>
  <c r="Y3686" i="22"/>
  <c r="AB3686" i="22" s="1"/>
  <c r="AG3686" i="22" s="1"/>
  <c r="X3686" i="22"/>
  <c r="V3686" i="22"/>
  <c r="S3686" i="22"/>
  <c r="P3686" i="22"/>
  <c r="AO3685" i="22"/>
  <c r="AN3685" i="22"/>
  <c r="AL3685" i="22"/>
  <c r="AK3685" i="22"/>
  <c r="AI3685" i="22"/>
  <c r="AH3685" i="22"/>
  <c r="AF3685" i="22"/>
  <c r="AE3685" i="22"/>
  <c r="Z3685" i="22"/>
  <c r="AC3685" i="22" s="1"/>
  <c r="AM3685" i="22" s="1"/>
  <c r="Y3685" i="22"/>
  <c r="AB3685" i="22" s="1"/>
  <c r="AG3685" i="22" s="1"/>
  <c r="X3685" i="22"/>
  <c r="V3685" i="22"/>
  <c r="S3685" i="22"/>
  <c r="P3685" i="22"/>
  <c r="AO3684" i="22"/>
  <c r="AM3684" i="22"/>
  <c r="AL3684" i="22"/>
  <c r="AK3684" i="22"/>
  <c r="AI3684" i="22"/>
  <c r="AG3684" i="22"/>
  <c r="AF3684" i="22"/>
  <c r="AE3684" i="22"/>
  <c r="Z3684" i="22"/>
  <c r="AC3684" i="22" s="1"/>
  <c r="AN3684" i="22" s="1"/>
  <c r="Y3684" i="22"/>
  <c r="AB3684" i="22" s="1"/>
  <c r="AH3684" i="22" s="1"/>
  <c r="X3684" i="22"/>
  <c r="V3684" i="22"/>
  <c r="S3684" i="22"/>
  <c r="P3684" i="22"/>
  <c r="AO3683" i="22"/>
  <c r="AN3683" i="22"/>
  <c r="AL3683" i="22"/>
  <c r="AK3683" i="22"/>
  <c r="AI3683" i="22"/>
  <c r="AH3683" i="22"/>
  <c r="AF3683" i="22"/>
  <c r="AE3683" i="22"/>
  <c r="Z3683" i="22"/>
  <c r="AC3683" i="22" s="1"/>
  <c r="AM3683" i="22" s="1"/>
  <c r="Y3683" i="22"/>
  <c r="AB3683" i="22" s="1"/>
  <c r="AG3683" i="22" s="1"/>
  <c r="X3683" i="22"/>
  <c r="V3683" i="22"/>
  <c r="S3683" i="22"/>
  <c r="P3683" i="22"/>
  <c r="AO3682" i="22"/>
  <c r="AN3682" i="22"/>
  <c r="AL3682" i="22"/>
  <c r="AK3682" i="22"/>
  <c r="AI3682" i="22"/>
  <c r="AH3682" i="22"/>
  <c r="AF3682" i="22"/>
  <c r="AE3682" i="22"/>
  <c r="Z3682" i="22"/>
  <c r="AC3682" i="22" s="1"/>
  <c r="AM3682" i="22" s="1"/>
  <c r="Y3682" i="22"/>
  <c r="AB3682" i="22" s="1"/>
  <c r="AG3682" i="22" s="1"/>
  <c r="X3682" i="22"/>
  <c r="V3682" i="22"/>
  <c r="S3682" i="22"/>
  <c r="P3682" i="22"/>
  <c r="AO3681" i="22"/>
  <c r="AM3681" i="22"/>
  <c r="AL3681" i="22"/>
  <c r="AK3681" i="22"/>
  <c r="AI3681" i="22"/>
  <c r="AG3681" i="22"/>
  <c r="AF3681" i="22"/>
  <c r="AE3681" i="22"/>
  <c r="Z3681" i="22"/>
  <c r="AC3681" i="22" s="1"/>
  <c r="AN3681" i="22" s="1"/>
  <c r="Y3681" i="22"/>
  <c r="AB3681" i="22" s="1"/>
  <c r="AH3681" i="22" s="1"/>
  <c r="X3681" i="22"/>
  <c r="V3681" i="22"/>
  <c r="S3681" i="22"/>
  <c r="P3681" i="22"/>
  <c r="AO3680" i="22"/>
  <c r="AN3680" i="22"/>
  <c r="AL3680" i="22"/>
  <c r="AK3680" i="22"/>
  <c r="AI3680" i="22"/>
  <c r="AH3680" i="22"/>
  <c r="AF3680" i="22"/>
  <c r="AE3680" i="22"/>
  <c r="Z3680" i="22"/>
  <c r="AC3680" i="22" s="1"/>
  <c r="AM3680" i="22" s="1"/>
  <c r="Y3680" i="22"/>
  <c r="AB3680" i="22" s="1"/>
  <c r="AG3680" i="22" s="1"/>
  <c r="X3680" i="22"/>
  <c r="V3680" i="22"/>
  <c r="S3680" i="22"/>
  <c r="P3680" i="22"/>
  <c r="AN3679" i="22"/>
  <c r="AM3679" i="22"/>
  <c r="AL3679" i="22"/>
  <c r="AK3679" i="22"/>
  <c r="AH3679" i="22"/>
  <c r="AG3679" i="22"/>
  <c r="AF3679" i="22"/>
  <c r="AE3679" i="22"/>
  <c r="Z3679" i="22"/>
  <c r="AC3679" i="22" s="1"/>
  <c r="AO3679" i="22" s="1"/>
  <c r="Y3679" i="22"/>
  <c r="AB3679" i="22" s="1"/>
  <c r="AI3679" i="22" s="1"/>
  <c r="X3679" i="22"/>
  <c r="V3679" i="22"/>
  <c r="S3679" i="22"/>
  <c r="P3679" i="22"/>
  <c r="AO3678" i="22"/>
  <c r="AM3678" i="22"/>
  <c r="AL3678" i="22"/>
  <c r="AK3678" i="22"/>
  <c r="AI3678" i="22"/>
  <c r="AG3678" i="22"/>
  <c r="AF3678" i="22"/>
  <c r="AE3678" i="22"/>
  <c r="Z3678" i="22"/>
  <c r="AC3678" i="22" s="1"/>
  <c r="AN3678" i="22" s="1"/>
  <c r="Y3678" i="22"/>
  <c r="AB3678" i="22" s="1"/>
  <c r="AH3678" i="22" s="1"/>
  <c r="X3678" i="22"/>
  <c r="V3678" i="22"/>
  <c r="S3678" i="22"/>
  <c r="P3678" i="22"/>
  <c r="AO3677" i="22"/>
  <c r="AM3677" i="22"/>
  <c r="AL3677" i="22"/>
  <c r="AK3677" i="22"/>
  <c r="AI3677" i="22"/>
  <c r="AG3677" i="22"/>
  <c r="AF3677" i="22"/>
  <c r="AE3677" i="22"/>
  <c r="Z3677" i="22"/>
  <c r="AC3677" i="22" s="1"/>
  <c r="AN3677" i="22" s="1"/>
  <c r="Y3677" i="22"/>
  <c r="AB3677" i="22" s="1"/>
  <c r="AH3677" i="22" s="1"/>
  <c r="X3677" i="22"/>
  <c r="V3677" i="22"/>
  <c r="S3677" i="22"/>
  <c r="P3677" i="22"/>
  <c r="AO3676" i="22"/>
  <c r="AN3676" i="22"/>
  <c r="AL3676" i="22"/>
  <c r="AK3676" i="22"/>
  <c r="AI3676" i="22"/>
  <c r="AH3676" i="22"/>
  <c r="AF3676" i="22"/>
  <c r="AE3676" i="22"/>
  <c r="Z3676" i="22"/>
  <c r="AC3676" i="22" s="1"/>
  <c r="AM3676" i="22" s="1"/>
  <c r="Y3676" i="22"/>
  <c r="AB3676" i="22" s="1"/>
  <c r="AG3676" i="22" s="1"/>
  <c r="X3676" i="22"/>
  <c r="V3676" i="22"/>
  <c r="S3676" i="22"/>
  <c r="P3676" i="22"/>
  <c r="AO3675" i="22"/>
  <c r="AM3675" i="22"/>
  <c r="AL3675" i="22"/>
  <c r="AK3675" i="22"/>
  <c r="AI3675" i="22"/>
  <c r="AG3675" i="22"/>
  <c r="AF3675" i="22"/>
  <c r="AE3675" i="22"/>
  <c r="Z3675" i="22"/>
  <c r="AC3675" i="22" s="1"/>
  <c r="AN3675" i="22" s="1"/>
  <c r="Y3675" i="22"/>
  <c r="AB3675" i="22" s="1"/>
  <c r="AH3675" i="22" s="1"/>
  <c r="X3675" i="22"/>
  <c r="V3675" i="22"/>
  <c r="S3675" i="22"/>
  <c r="P3675" i="22"/>
  <c r="AO3674" i="22"/>
  <c r="AM3674" i="22"/>
  <c r="AL3674" i="22"/>
  <c r="AK3674" i="22"/>
  <c r="AI3674" i="22"/>
  <c r="AG3674" i="22"/>
  <c r="AF3674" i="22"/>
  <c r="AE3674" i="22"/>
  <c r="Z3674" i="22"/>
  <c r="AC3674" i="22" s="1"/>
  <c r="AN3674" i="22" s="1"/>
  <c r="Y3674" i="22"/>
  <c r="AB3674" i="22" s="1"/>
  <c r="AH3674" i="22" s="1"/>
  <c r="X3674" i="22"/>
  <c r="V3674" i="22"/>
  <c r="S3674" i="22"/>
  <c r="P3674" i="22"/>
  <c r="AO3673" i="22"/>
  <c r="AM3673" i="22"/>
  <c r="AL3673" i="22"/>
  <c r="AK3673" i="22"/>
  <c r="AI3673" i="22"/>
  <c r="AG3673" i="22"/>
  <c r="AF3673" i="22"/>
  <c r="AE3673" i="22"/>
  <c r="Z3673" i="22"/>
  <c r="AC3673" i="22" s="1"/>
  <c r="AN3673" i="22" s="1"/>
  <c r="Y3673" i="22"/>
  <c r="AB3673" i="22" s="1"/>
  <c r="AH3673" i="22" s="1"/>
  <c r="X3673" i="22"/>
  <c r="V3673" i="22"/>
  <c r="S3673" i="22"/>
  <c r="P3673" i="22"/>
  <c r="AO3672" i="22"/>
  <c r="AN3672" i="22"/>
  <c r="AL3672" i="22"/>
  <c r="AK3672" i="22"/>
  <c r="AI3672" i="22"/>
  <c r="AH3672" i="22"/>
  <c r="AF3672" i="22"/>
  <c r="AE3672" i="22"/>
  <c r="Z3672" i="22"/>
  <c r="AC3672" i="22" s="1"/>
  <c r="AM3672" i="22" s="1"/>
  <c r="Y3672" i="22"/>
  <c r="AB3672" i="22" s="1"/>
  <c r="AG3672" i="22" s="1"/>
  <c r="X3672" i="22"/>
  <c r="V3672" i="22"/>
  <c r="S3672" i="22"/>
  <c r="P3672" i="22"/>
  <c r="AO3671" i="22"/>
  <c r="AN3671" i="22"/>
  <c r="AL3671" i="22"/>
  <c r="AK3671" i="22"/>
  <c r="AI3671" i="22"/>
  <c r="AH3671" i="22"/>
  <c r="AF3671" i="22"/>
  <c r="AE3671" i="22"/>
  <c r="Z3671" i="22"/>
  <c r="AC3671" i="22" s="1"/>
  <c r="AM3671" i="22" s="1"/>
  <c r="Y3671" i="22"/>
  <c r="AB3671" i="22" s="1"/>
  <c r="AG3671" i="22" s="1"/>
  <c r="X3671" i="22"/>
  <c r="V3671" i="22"/>
  <c r="S3671" i="22"/>
  <c r="P3671" i="22"/>
  <c r="AO3670" i="22"/>
  <c r="AM3670" i="22"/>
  <c r="AL3670" i="22"/>
  <c r="AK3670" i="22"/>
  <c r="AI3670" i="22"/>
  <c r="AG3670" i="22"/>
  <c r="AF3670" i="22"/>
  <c r="AE3670" i="22"/>
  <c r="Z3670" i="22"/>
  <c r="AC3670" i="22" s="1"/>
  <c r="AN3670" i="22" s="1"/>
  <c r="Y3670" i="22"/>
  <c r="AB3670" i="22" s="1"/>
  <c r="AH3670" i="22" s="1"/>
  <c r="X3670" i="22"/>
  <c r="V3670" i="22"/>
  <c r="S3670" i="22"/>
  <c r="P3670" i="22"/>
  <c r="AO3669" i="22"/>
  <c r="AM3669" i="22"/>
  <c r="AL3669" i="22"/>
  <c r="AK3669" i="22"/>
  <c r="AI3669" i="22"/>
  <c r="AG3669" i="22"/>
  <c r="AF3669" i="22"/>
  <c r="AE3669" i="22"/>
  <c r="Z3669" i="22"/>
  <c r="AC3669" i="22" s="1"/>
  <c r="AN3669" i="22" s="1"/>
  <c r="Y3669" i="22"/>
  <c r="AB3669" i="22" s="1"/>
  <c r="AH3669" i="22" s="1"/>
  <c r="X3669" i="22"/>
  <c r="V3669" i="22"/>
  <c r="S3669" i="22"/>
  <c r="P3669" i="22"/>
  <c r="AO3668" i="22"/>
  <c r="AN3668" i="22"/>
  <c r="AL3668" i="22"/>
  <c r="AK3668" i="22"/>
  <c r="AI3668" i="22"/>
  <c r="AH3668" i="22"/>
  <c r="AF3668" i="22"/>
  <c r="AE3668" i="22"/>
  <c r="Z3668" i="22"/>
  <c r="AC3668" i="22" s="1"/>
  <c r="AM3668" i="22" s="1"/>
  <c r="Y3668" i="22"/>
  <c r="AB3668" i="22" s="1"/>
  <c r="AG3668" i="22" s="1"/>
  <c r="X3668" i="22"/>
  <c r="V3668" i="22"/>
  <c r="S3668" i="22"/>
  <c r="P3668" i="22"/>
  <c r="AO3667" i="22"/>
  <c r="AM3667" i="22"/>
  <c r="AL3667" i="22"/>
  <c r="AK3667" i="22"/>
  <c r="AI3667" i="22"/>
  <c r="AG3667" i="22"/>
  <c r="AF3667" i="22"/>
  <c r="AE3667" i="22"/>
  <c r="Z3667" i="22"/>
  <c r="AC3667" i="22" s="1"/>
  <c r="AN3667" i="22" s="1"/>
  <c r="Y3667" i="22"/>
  <c r="AB3667" i="22" s="1"/>
  <c r="AH3667" i="22" s="1"/>
  <c r="X3667" i="22"/>
  <c r="V3667" i="22"/>
  <c r="S3667" i="22"/>
  <c r="P3667" i="22"/>
  <c r="AO3666" i="22"/>
  <c r="AN3666" i="22"/>
  <c r="AL3666" i="22"/>
  <c r="AK3666" i="22"/>
  <c r="AI3666" i="22"/>
  <c r="AH3666" i="22"/>
  <c r="AF3666" i="22"/>
  <c r="AE3666" i="22"/>
  <c r="Z3666" i="22"/>
  <c r="AC3666" i="22" s="1"/>
  <c r="AM3666" i="22" s="1"/>
  <c r="Y3666" i="22"/>
  <c r="AB3666" i="22" s="1"/>
  <c r="AG3666" i="22" s="1"/>
  <c r="X3666" i="22"/>
  <c r="V3666" i="22"/>
  <c r="S3666" i="22"/>
  <c r="P3666" i="22"/>
  <c r="AO3665" i="22"/>
  <c r="AN3665" i="22"/>
  <c r="AL3665" i="22"/>
  <c r="AK3665" i="22"/>
  <c r="AI3665" i="22"/>
  <c r="AH3665" i="22"/>
  <c r="AF3665" i="22"/>
  <c r="AE3665" i="22"/>
  <c r="Z3665" i="22"/>
  <c r="AC3665" i="22" s="1"/>
  <c r="AM3665" i="22" s="1"/>
  <c r="Y3665" i="22"/>
  <c r="AB3665" i="22" s="1"/>
  <c r="AG3665" i="22" s="1"/>
  <c r="X3665" i="22"/>
  <c r="V3665" i="22"/>
  <c r="S3665" i="22"/>
  <c r="P3665" i="22"/>
  <c r="AO3664" i="22"/>
  <c r="AN3664" i="22"/>
  <c r="AL3664" i="22"/>
  <c r="AK3664" i="22"/>
  <c r="AI3664" i="22"/>
  <c r="AH3664" i="22"/>
  <c r="AF3664" i="22"/>
  <c r="AE3664" i="22"/>
  <c r="Z3664" i="22"/>
  <c r="AC3664" i="22" s="1"/>
  <c r="AM3664" i="22" s="1"/>
  <c r="Y3664" i="22"/>
  <c r="AB3664" i="22" s="1"/>
  <c r="AG3664" i="22" s="1"/>
  <c r="X3664" i="22"/>
  <c r="V3664" i="22"/>
  <c r="S3664" i="22"/>
  <c r="P3664" i="22"/>
  <c r="AO3663" i="22"/>
  <c r="AN3663" i="22"/>
  <c r="AL3663" i="22"/>
  <c r="AK3663" i="22"/>
  <c r="AI3663" i="22"/>
  <c r="AH3663" i="22"/>
  <c r="AF3663" i="22"/>
  <c r="AE3663" i="22"/>
  <c r="Z3663" i="22"/>
  <c r="AC3663" i="22" s="1"/>
  <c r="AM3663" i="22" s="1"/>
  <c r="Y3663" i="22"/>
  <c r="AB3663" i="22" s="1"/>
  <c r="AG3663" i="22" s="1"/>
  <c r="X3663" i="22"/>
  <c r="V3663" i="22"/>
  <c r="S3663" i="22"/>
  <c r="P3663" i="22"/>
  <c r="AN3662" i="22"/>
  <c r="AM3662" i="22"/>
  <c r="AL3662" i="22"/>
  <c r="AK3662" i="22"/>
  <c r="AH3662" i="22"/>
  <c r="AG3662" i="22"/>
  <c r="AF3662" i="22"/>
  <c r="AE3662" i="22"/>
  <c r="Z3662" i="22"/>
  <c r="AC3662" i="22" s="1"/>
  <c r="AO3662" i="22" s="1"/>
  <c r="Y3662" i="22"/>
  <c r="AB3662" i="22" s="1"/>
  <c r="AI3662" i="22" s="1"/>
  <c r="X3662" i="22"/>
  <c r="V3662" i="22"/>
  <c r="S3662" i="22"/>
  <c r="P3662" i="22"/>
  <c r="AN3661" i="22"/>
  <c r="AM3661" i="22"/>
  <c r="AL3661" i="22"/>
  <c r="AK3661" i="22"/>
  <c r="AH3661" i="22"/>
  <c r="AG3661" i="22"/>
  <c r="AF3661" i="22"/>
  <c r="AE3661" i="22"/>
  <c r="Z3661" i="22"/>
  <c r="AC3661" i="22" s="1"/>
  <c r="AO3661" i="22" s="1"/>
  <c r="Y3661" i="22"/>
  <c r="AB3661" i="22" s="1"/>
  <c r="AI3661" i="22" s="1"/>
  <c r="X3661" i="22"/>
  <c r="V3661" i="22"/>
  <c r="S3661" i="22"/>
  <c r="P3661" i="22"/>
  <c r="AN3660" i="22"/>
  <c r="AM3660" i="22"/>
  <c r="AL3660" i="22"/>
  <c r="AK3660" i="22"/>
  <c r="AH3660" i="22"/>
  <c r="AG3660" i="22"/>
  <c r="AF3660" i="22"/>
  <c r="AE3660" i="22"/>
  <c r="Z3660" i="22"/>
  <c r="AC3660" i="22" s="1"/>
  <c r="AO3660" i="22" s="1"/>
  <c r="Y3660" i="22"/>
  <c r="AB3660" i="22" s="1"/>
  <c r="AI3660" i="22" s="1"/>
  <c r="X3660" i="22"/>
  <c r="V3660" i="22"/>
  <c r="S3660" i="22"/>
  <c r="P3660" i="22"/>
  <c r="AO3659" i="22"/>
  <c r="AM3659" i="22"/>
  <c r="AL3659" i="22"/>
  <c r="AK3659" i="22"/>
  <c r="AI3659" i="22"/>
  <c r="AG3659" i="22"/>
  <c r="AF3659" i="22"/>
  <c r="AE3659" i="22"/>
  <c r="Z3659" i="22"/>
  <c r="AC3659" i="22" s="1"/>
  <c r="AN3659" i="22" s="1"/>
  <c r="Y3659" i="22"/>
  <c r="AB3659" i="22" s="1"/>
  <c r="AH3659" i="22" s="1"/>
  <c r="X3659" i="22"/>
  <c r="V3659" i="22"/>
  <c r="S3659" i="22"/>
  <c r="P3659" i="22"/>
  <c r="AO3658" i="22"/>
  <c r="AM3658" i="22"/>
  <c r="AL3658" i="22"/>
  <c r="AK3658" i="22"/>
  <c r="AI3658" i="22"/>
  <c r="AG3658" i="22"/>
  <c r="AF3658" i="22"/>
  <c r="AE3658" i="22"/>
  <c r="Z3658" i="22"/>
  <c r="AC3658" i="22" s="1"/>
  <c r="AN3658" i="22" s="1"/>
  <c r="Y3658" i="22"/>
  <c r="AB3658" i="22" s="1"/>
  <c r="AH3658" i="22" s="1"/>
  <c r="X3658" i="22"/>
  <c r="V3658" i="22"/>
  <c r="S3658" i="22"/>
  <c r="P3658" i="22"/>
  <c r="AO3657" i="22"/>
  <c r="AM3657" i="22"/>
  <c r="AL3657" i="22"/>
  <c r="AK3657" i="22"/>
  <c r="AI3657" i="22"/>
  <c r="AG3657" i="22"/>
  <c r="AF3657" i="22"/>
  <c r="AE3657" i="22"/>
  <c r="Z3657" i="22"/>
  <c r="AC3657" i="22" s="1"/>
  <c r="AN3657" i="22" s="1"/>
  <c r="Y3657" i="22"/>
  <c r="AB3657" i="22" s="1"/>
  <c r="AH3657" i="22" s="1"/>
  <c r="X3657" i="22"/>
  <c r="V3657" i="22"/>
  <c r="S3657" i="22"/>
  <c r="P3657" i="22"/>
  <c r="AO3656" i="22"/>
  <c r="AM3656" i="22"/>
  <c r="AL3656" i="22"/>
  <c r="AK3656" i="22"/>
  <c r="AI3656" i="22"/>
  <c r="AG3656" i="22"/>
  <c r="AF3656" i="22"/>
  <c r="AE3656" i="22"/>
  <c r="Z3656" i="22"/>
  <c r="AC3656" i="22" s="1"/>
  <c r="AN3656" i="22" s="1"/>
  <c r="Y3656" i="22"/>
  <c r="AB3656" i="22" s="1"/>
  <c r="AH3656" i="22" s="1"/>
  <c r="X3656" i="22"/>
  <c r="V3656" i="22"/>
  <c r="S3656" i="22"/>
  <c r="P3656" i="22"/>
  <c r="AO3655" i="22"/>
  <c r="AN3655" i="22"/>
  <c r="AL3655" i="22"/>
  <c r="AK3655" i="22"/>
  <c r="AI3655" i="22"/>
  <c r="AH3655" i="22"/>
  <c r="AF3655" i="22"/>
  <c r="AE3655" i="22"/>
  <c r="Z3655" i="22"/>
  <c r="AC3655" i="22" s="1"/>
  <c r="AM3655" i="22" s="1"/>
  <c r="Y3655" i="22"/>
  <c r="AB3655" i="22" s="1"/>
  <c r="AG3655" i="22" s="1"/>
  <c r="X3655" i="22"/>
  <c r="V3655" i="22"/>
  <c r="S3655" i="22"/>
  <c r="P3655" i="22"/>
  <c r="AO3654" i="22"/>
  <c r="AN3654" i="22"/>
  <c r="AL3654" i="22"/>
  <c r="AK3654" i="22"/>
  <c r="AI3654" i="22"/>
  <c r="AH3654" i="22"/>
  <c r="AF3654" i="22"/>
  <c r="AE3654" i="22"/>
  <c r="Z3654" i="22"/>
  <c r="AC3654" i="22" s="1"/>
  <c r="AM3654" i="22" s="1"/>
  <c r="Y3654" i="22"/>
  <c r="AB3654" i="22" s="1"/>
  <c r="AG3654" i="22" s="1"/>
  <c r="X3654" i="22"/>
  <c r="V3654" i="22"/>
  <c r="S3654" i="22"/>
  <c r="P3654" i="22"/>
  <c r="AO3653" i="22"/>
  <c r="AN3653" i="22"/>
  <c r="AL3653" i="22"/>
  <c r="AK3653" i="22"/>
  <c r="AI3653" i="22"/>
  <c r="AH3653" i="22"/>
  <c r="AF3653" i="22"/>
  <c r="AE3653" i="22"/>
  <c r="Z3653" i="22"/>
  <c r="AC3653" i="22" s="1"/>
  <c r="AM3653" i="22" s="1"/>
  <c r="Y3653" i="22"/>
  <c r="AB3653" i="22" s="1"/>
  <c r="AG3653" i="22" s="1"/>
  <c r="X3653" i="22"/>
  <c r="V3653" i="22"/>
  <c r="S3653" i="22"/>
  <c r="P3653" i="22"/>
  <c r="AN3652" i="22"/>
  <c r="AM3652" i="22"/>
  <c r="AL3652" i="22"/>
  <c r="AK3652" i="22"/>
  <c r="AH3652" i="22"/>
  <c r="AG3652" i="22"/>
  <c r="AF3652" i="22"/>
  <c r="AE3652" i="22"/>
  <c r="Z3652" i="22"/>
  <c r="AC3652" i="22" s="1"/>
  <c r="AO3652" i="22" s="1"/>
  <c r="Y3652" i="22"/>
  <c r="AB3652" i="22" s="1"/>
  <c r="AI3652" i="22" s="1"/>
  <c r="X3652" i="22"/>
  <c r="V3652" i="22"/>
  <c r="S3652" i="22"/>
  <c r="P3652" i="22"/>
  <c r="AN3651" i="22"/>
  <c r="AM3651" i="22"/>
  <c r="AL3651" i="22"/>
  <c r="AK3651" i="22"/>
  <c r="AH3651" i="22"/>
  <c r="AG3651" i="22"/>
  <c r="AF3651" i="22"/>
  <c r="AE3651" i="22"/>
  <c r="Z3651" i="22"/>
  <c r="AC3651" i="22" s="1"/>
  <c r="AO3651" i="22" s="1"/>
  <c r="Y3651" i="22"/>
  <c r="AB3651" i="22" s="1"/>
  <c r="AI3651" i="22" s="1"/>
  <c r="X3651" i="22"/>
  <c r="V3651" i="22"/>
  <c r="S3651" i="22"/>
  <c r="P3651" i="22"/>
  <c r="AO3650" i="22"/>
  <c r="AM3650" i="22"/>
  <c r="AL3650" i="22"/>
  <c r="AK3650" i="22"/>
  <c r="AI3650" i="22"/>
  <c r="AG3650" i="22"/>
  <c r="AF3650" i="22"/>
  <c r="AE3650" i="22"/>
  <c r="Z3650" i="22"/>
  <c r="AC3650" i="22" s="1"/>
  <c r="AN3650" i="22" s="1"/>
  <c r="Y3650" i="22"/>
  <c r="AB3650" i="22" s="1"/>
  <c r="AH3650" i="22" s="1"/>
  <c r="X3650" i="22"/>
  <c r="V3650" i="22"/>
  <c r="S3650" i="22"/>
  <c r="P3650" i="22"/>
  <c r="AN3649" i="22"/>
  <c r="AM3649" i="22"/>
  <c r="AL3649" i="22"/>
  <c r="AK3649" i="22"/>
  <c r="AH3649" i="22"/>
  <c r="AG3649" i="22"/>
  <c r="AF3649" i="22"/>
  <c r="AE3649" i="22"/>
  <c r="Z3649" i="22"/>
  <c r="AC3649" i="22" s="1"/>
  <c r="AO3649" i="22" s="1"/>
  <c r="Y3649" i="22"/>
  <c r="AB3649" i="22" s="1"/>
  <c r="AI3649" i="22" s="1"/>
  <c r="X3649" i="22"/>
  <c r="V3649" i="22"/>
  <c r="S3649" i="22"/>
  <c r="P3649" i="22"/>
  <c r="AO3648" i="22"/>
  <c r="AM3648" i="22"/>
  <c r="AL3648" i="22"/>
  <c r="AK3648" i="22"/>
  <c r="AI3648" i="22"/>
  <c r="AG3648" i="22"/>
  <c r="AF3648" i="22"/>
  <c r="AE3648" i="22"/>
  <c r="Z3648" i="22"/>
  <c r="AC3648" i="22" s="1"/>
  <c r="AN3648" i="22" s="1"/>
  <c r="Y3648" i="22"/>
  <c r="AB3648" i="22" s="1"/>
  <c r="AH3648" i="22" s="1"/>
  <c r="X3648" i="22"/>
  <c r="V3648" i="22"/>
  <c r="S3648" i="22"/>
  <c r="P3648" i="22"/>
  <c r="AN3647" i="22"/>
  <c r="AM3647" i="22"/>
  <c r="AL3647" i="22"/>
  <c r="AK3647" i="22"/>
  <c r="AH3647" i="22"/>
  <c r="AG3647" i="22"/>
  <c r="AF3647" i="22"/>
  <c r="AE3647" i="22"/>
  <c r="Z3647" i="22"/>
  <c r="AC3647" i="22" s="1"/>
  <c r="AO3647" i="22" s="1"/>
  <c r="Y3647" i="22"/>
  <c r="AB3647" i="22" s="1"/>
  <c r="AI3647" i="22" s="1"/>
  <c r="X3647" i="22"/>
  <c r="V3647" i="22"/>
  <c r="S3647" i="22"/>
  <c r="P3647" i="22"/>
  <c r="AO3646" i="22"/>
  <c r="AM3646" i="22"/>
  <c r="AL3646" i="22"/>
  <c r="AK3646" i="22"/>
  <c r="AI3646" i="22"/>
  <c r="AG3646" i="22"/>
  <c r="AF3646" i="22"/>
  <c r="AE3646" i="22"/>
  <c r="Z3646" i="22"/>
  <c r="AC3646" i="22" s="1"/>
  <c r="AN3646" i="22" s="1"/>
  <c r="Y3646" i="22"/>
  <c r="AB3646" i="22" s="1"/>
  <c r="AH3646" i="22" s="1"/>
  <c r="X3646" i="22"/>
  <c r="V3646" i="22"/>
  <c r="S3646" i="22"/>
  <c r="P3646" i="22"/>
  <c r="AO3645" i="22"/>
  <c r="AM3645" i="22"/>
  <c r="AL3645" i="22"/>
  <c r="AK3645" i="22"/>
  <c r="AI3645" i="22"/>
  <c r="AG3645" i="22"/>
  <c r="AF3645" i="22"/>
  <c r="AE3645" i="22"/>
  <c r="Z3645" i="22"/>
  <c r="AC3645" i="22" s="1"/>
  <c r="AN3645" i="22" s="1"/>
  <c r="Y3645" i="22"/>
  <c r="AB3645" i="22" s="1"/>
  <c r="AH3645" i="22" s="1"/>
  <c r="X3645" i="22"/>
  <c r="V3645" i="22"/>
  <c r="S3645" i="22"/>
  <c r="P3645" i="22"/>
  <c r="AO3644" i="22"/>
  <c r="AM3644" i="22"/>
  <c r="AL3644" i="22"/>
  <c r="AK3644" i="22"/>
  <c r="AI3644" i="22"/>
  <c r="AG3644" i="22"/>
  <c r="AF3644" i="22"/>
  <c r="AE3644" i="22"/>
  <c r="Z3644" i="22"/>
  <c r="AC3644" i="22" s="1"/>
  <c r="AN3644" i="22" s="1"/>
  <c r="Y3644" i="22"/>
  <c r="AB3644" i="22" s="1"/>
  <c r="AH3644" i="22" s="1"/>
  <c r="X3644" i="22"/>
  <c r="V3644" i="22"/>
  <c r="S3644" i="22"/>
  <c r="P3644" i="22"/>
  <c r="AN3643" i="22"/>
  <c r="AM3643" i="22"/>
  <c r="AL3643" i="22"/>
  <c r="AK3643" i="22"/>
  <c r="AH3643" i="22"/>
  <c r="AG3643" i="22"/>
  <c r="AF3643" i="22"/>
  <c r="AE3643" i="22"/>
  <c r="Z3643" i="22"/>
  <c r="AC3643" i="22" s="1"/>
  <c r="AO3643" i="22" s="1"/>
  <c r="Y3643" i="22"/>
  <c r="AB3643" i="22" s="1"/>
  <c r="AI3643" i="22" s="1"/>
  <c r="X3643" i="22"/>
  <c r="V3643" i="22"/>
  <c r="S3643" i="22"/>
  <c r="P3643" i="22"/>
  <c r="AO3642" i="22"/>
  <c r="AN3642" i="22"/>
  <c r="AL3642" i="22"/>
  <c r="AK3642" i="22"/>
  <c r="AI3642" i="22"/>
  <c r="AH3642" i="22"/>
  <c r="AF3642" i="22"/>
  <c r="AE3642" i="22"/>
  <c r="Z3642" i="22"/>
  <c r="AC3642" i="22" s="1"/>
  <c r="AM3642" i="22" s="1"/>
  <c r="Y3642" i="22"/>
  <c r="AB3642" i="22" s="1"/>
  <c r="AG3642" i="22" s="1"/>
  <c r="X3642" i="22"/>
  <c r="V3642" i="22"/>
  <c r="S3642" i="22"/>
  <c r="P3642" i="22"/>
  <c r="AO3641" i="22"/>
  <c r="AN3641" i="22"/>
  <c r="AL3641" i="22"/>
  <c r="AK3641" i="22"/>
  <c r="AI3641" i="22"/>
  <c r="AH3641" i="22"/>
  <c r="AF3641" i="22"/>
  <c r="AE3641" i="22"/>
  <c r="Z3641" i="22"/>
  <c r="AC3641" i="22" s="1"/>
  <c r="AM3641" i="22" s="1"/>
  <c r="Y3641" i="22"/>
  <c r="AB3641" i="22" s="1"/>
  <c r="AG3641" i="22" s="1"/>
  <c r="X3641" i="22"/>
  <c r="V3641" i="22"/>
  <c r="S3641" i="22"/>
  <c r="P3641" i="22"/>
  <c r="AO3640" i="22"/>
  <c r="AN3640" i="22"/>
  <c r="AL3640" i="22"/>
  <c r="AK3640" i="22"/>
  <c r="AI3640" i="22"/>
  <c r="AH3640" i="22"/>
  <c r="AF3640" i="22"/>
  <c r="AE3640" i="22"/>
  <c r="Z3640" i="22"/>
  <c r="AC3640" i="22" s="1"/>
  <c r="AM3640" i="22" s="1"/>
  <c r="Y3640" i="22"/>
  <c r="AB3640" i="22" s="1"/>
  <c r="AG3640" i="22" s="1"/>
  <c r="X3640" i="22"/>
  <c r="V3640" i="22"/>
  <c r="S3640" i="22"/>
  <c r="P3640" i="22"/>
  <c r="AO3639" i="22"/>
  <c r="AN3639" i="22"/>
  <c r="AL3639" i="22"/>
  <c r="AK3639" i="22"/>
  <c r="AI3639" i="22"/>
  <c r="AH3639" i="22"/>
  <c r="AF3639" i="22"/>
  <c r="AE3639" i="22"/>
  <c r="Z3639" i="22"/>
  <c r="AC3639" i="22" s="1"/>
  <c r="AM3639" i="22" s="1"/>
  <c r="Y3639" i="22"/>
  <c r="AB3639" i="22" s="1"/>
  <c r="AG3639" i="22" s="1"/>
  <c r="X3639" i="22"/>
  <c r="V3639" i="22"/>
  <c r="S3639" i="22"/>
  <c r="P3639" i="22"/>
  <c r="AO3638" i="22"/>
  <c r="AM3638" i="22"/>
  <c r="AL3638" i="22"/>
  <c r="AK3638" i="22"/>
  <c r="AI3638" i="22"/>
  <c r="AG3638" i="22"/>
  <c r="AF3638" i="22"/>
  <c r="AE3638" i="22"/>
  <c r="Z3638" i="22"/>
  <c r="AC3638" i="22" s="1"/>
  <c r="AN3638" i="22" s="1"/>
  <c r="Y3638" i="22"/>
  <c r="AB3638" i="22" s="1"/>
  <c r="AH3638" i="22" s="1"/>
  <c r="X3638" i="22"/>
  <c r="V3638" i="22"/>
  <c r="S3638" i="22"/>
  <c r="P3638" i="22"/>
  <c r="AO3637" i="22"/>
  <c r="AM3637" i="22"/>
  <c r="AL3637" i="22"/>
  <c r="AK3637" i="22"/>
  <c r="AI3637" i="22"/>
  <c r="AG3637" i="22"/>
  <c r="AF3637" i="22"/>
  <c r="AE3637" i="22"/>
  <c r="Z3637" i="22"/>
  <c r="AC3637" i="22" s="1"/>
  <c r="AN3637" i="22" s="1"/>
  <c r="Y3637" i="22"/>
  <c r="AB3637" i="22" s="1"/>
  <c r="AH3637" i="22" s="1"/>
  <c r="X3637" i="22"/>
  <c r="V3637" i="22"/>
  <c r="S3637" i="22"/>
  <c r="P3637" i="22"/>
  <c r="AO3636" i="22"/>
  <c r="AN3636" i="22"/>
  <c r="AL3636" i="22"/>
  <c r="AK3636" i="22"/>
  <c r="AI3636" i="22"/>
  <c r="AH3636" i="22"/>
  <c r="AF3636" i="22"/>
  <c r="AE3636" i="22"/>
  <c r="Z3636" i="22"/>
  <c r="AC3636" i="22" s="1"/>
  <c r="AM3636" i="22" s="1"/>
  <c r="Y3636" i="22"/>
  <c r="AB3636" i="22" s="1"/>
  <c r="AG3636" i="22" s="1"/>
  <c r="X3636" i="22"/>
  <c r="V3636" i="22"/>
  <c r="S3636" i="22"/>
  <c r="P3636" i="22"/>
  <c r="AO3635" i="22"/>
  <c r="AM3635" i="22"/>
  <c r="AL3635" i="22"/>
  <c r="AK3635" i="22"/>
  <c r="AI3635" i="22"/>
  <c r="AG3635" i="22"/>
  <c r="AF3635" i="22"/>
  <c r="AE3635" i="22"/>
  <c r="Z3635" i="22"/>
  <c r="AC3635" i="22" s="1"/>
  <c r="AN3635" i="22" s="1"/>
  <c r="Y3635" i="22"/>
  <c r="AB3635" i="22" s="1"/>
  <c r="AH3635" i="22" s="1"/>
  <c r="X3635" i="22"/>
  <c r="V3635" i="22"/>
  <c r="S3635" i="22"/>
  <c r="P3635" i="22"/>
  <c r="AO3634" i="22"/>
  <c r="AM3634" i="22"/>
  <c r="AL3634" i="22"/>
  <c r="AK3634" i="22"/>
  <c r="AI3634" i="22"/>
  <c r="AG3634" i="22"/>
  <c r="AF3634" i="22"/>
  <c r="AE3634" i="22"/>
  <c r="Z3634" i="22"/>
  <c r="AC3634" i="22" s="1"/>
  <c r="AN3634" i="22" s="1"/>
  <c r="Y3634" i="22"/>
  <c r="AB3634" i="22" s="1"/>
  <c r="AH3634" i="22" s="1"/>
  <c r="X3634" i="22"/>
  <c r="V3634" i="22"/>
  <c r="S3634" i="22"/>
  <c r="P3634" i="22"/>
  <c r="AO3633" i="22"/>
  <c r="AM3633" i="22"/>
  <c r="AL3633" i="22"/>
  <c r="AK3633" i="22"/>
  <c r="AI3633" i="22"/>
  <c r="AG3633" i="22"/>
  <c r="AF3633" i="22"/>
  <c r="AE3633" i="22"/>
  <c r="Z3633" i="22"/>
  <c r="AC3633" i="22" s="1"/>
  <c r="AN3633" i="22" s="1"/>
  <c r="Y3633" i="22"/>
  <c r="AB3633" i="22" s="1"/>
  <c r="AH3633" i="22" s="1"/>
  <c r="X3633" i="22"/>
  <c r="V3633" i="22"/>
  <c r="S3633" i="22"/>
  <c r="P3633" i="22"/>
  <c r="AO3632" i="22"/>
  <c r="AN3632" i="22"/>
  <c r="AL3632" i="22"/>
  <c r="AK3632" i="22"/>
  <c r="AI3632" i="22"/>
  <c r="AH3632" i="22"/>
  <c r="AF3632" i="22"/>
  <c r="AE3632" i="22"/>
  <c r="Z3632" i="22"/>
  <c r="AC3632" i="22" s="1"/>
  <c r="AM3632" i="22" s="1"/>
  <c r="Y3632" i="22"/>
  <c r="AB3632" i="22" s="1"/>
  <c r="AG3632" i="22" s="1"/>
  <c r="X3632" i="22"/>
  <c r="V3632" i="22"/>
  <c r="S3632" i="22"/>
  <c r="P3632" i="22"/>
  <c r="AO3631" i="22"/>
  <c r="AN3631" i="22"/>
  <c r="AL3631" i="22"/>
  <c r="AK3631" i="22"/>
  <c r="AI3631" i="22"/>
  <c r="AH3631" i="22"/>
  <c r="AF3631" i="22"/>
  <c r="AE3631" i="22"/>
  <c r="Z3631" i="22"/>
  <c r="AC3631" i="22" s="1"/>
  <c r="AM3631" i="22" s="1"/>
  <c r="Y3631" i="22"/>
  <c r="AB3631" i="22" s="1"/>
  <c r="AG3631" i="22" s="1"/>
  <c r="X3631" i="22"/>
  <c r="V3631" i="22"/>
  <c r="S3631" i="22"/>
  <c r="P3631" i="22"/>
  <c r="AO3630" i="22"/>
  <c r="AN3630" i="22"/>
  <c r="AL3630" i="22"/>
  <c r="AK3630" i="22"/>
  <c r="AI3630" i="22"/>
  <c r="AH3630" i="22"/>
  <c r="AF3630" i="22"/>
  <c r="AE3630" i="22"/>
  <c r="Z3630" i="22"/>
  <c r="AC3630" i="22" s="1"/>
  <c r="AM3630" i="22" s="1"/>
  <c r="Y3630" i="22"/>
  <c r="AB3630" i="22" s="1"/>
  <c r="AG3630" i="22" s="1"/>
  <c r="X3630" i="22"/>
  <c r="V3630" i="22"/>
  <c r="S3630" i="22"/>
  <c r="P3630" i="22"/>
  <c r="AO3629" i="22"/>
  <c r="AN3629" i="22"/>
  <c r="AL3629" i="22"/>
  <c r="AK3629" i="22"/>
  <c r="AI3629" i="22"/>
  <c r="AH3629" i="22"/>
  <c r="AF3629" i="22"/>
  <c r="AE3629" i="22"/>
  <c r="Z3629" i="22"/>
  <c r="AC3629" i="22" s="1"/>
  <c r="AM3629" i="22" s="1"/>
  <c r="Y3629" i="22"/>
  <c r="AB3629" i="22" s="1"/>
  <c r="AG3629" i="22" s="1"/>
  <c r="X3629" i="22"/>
  <c r="V3629" i="22"/>
  <c r="S3629" i="22"/>
  <c r="P3629" i="22"/>
  <c r="AN3628" i="22"/>
  <c r="AM3628" i="22"/>
  <c r="AL3628" i="22"/>
  <c r="AK3628" i="22"/>
  <c r="AH3628" i="22"/>
  <c r="AG3628" i="22"/>
  <c r="AF3628" i="22"/>
  <c r="AE3628" i="22"/>
  <c r="Z3628" i="22"/>
  <c r="AC3628" i="22" s="1"/>
  <c r="AO3628" i="22" s="1"/>
  <c r="Y3628" i="22"/>
  <c r="AB3628" i="22" s="1"/>
  <c r="AI3628" i="22" s="1"/>
  <c r="X3628" i="22"/>
  <c r="V3628" i="22"/>
  <c r="S3628" i="22"/>
  <c r="P3628" i="22"/>
  <c r="AO3627" i="22"/>
  <c r="AM3627" i="22"/>
  <c r="AL3627" i="22"/>
  <c r="AK3627" i="22"/>
  <c r="AI3627" i="22"/>
  <c r="AG3627" i="22"/>
  <c r="AF3627" i="22"/>
  <c r="AE3627" i="22"/>
  <c r="Z3627" i="22"/>
  <c r="AC3627" i="22" s="1"/>
  <c r="AN3627" i="22" s="1"/>
  <c r="Y3627" i="22"/>
  <c r="AB3627" i="22" s="1"/>
  <c r="AH3627" i="22" s="1"/>
  <c r="X3627" i="22"/>
  <c r="V3627" i="22"/>
  <c r="S3627" i="22"/>
  <c r="P3627" i="22"/>
  <c r="AO3626" i="22"/>
  <c r="AM3626" i="22"/>
  <c r="AL3626" i="22"/>
  <c r="AK3626" i="22"/>
  <c r="AI3626" i="22"/>
  <c r="AG3626" i="22"/>
  <c r="AF3626" i="22"/>
  <c r="AE3626" i="22"/>
  <c r="Z3626" i="22"/>
  <c r="AC3626" i="22" s="1"/>
  <c r="AN3626" i="22" s="1"/>
  <c r="Y3626" i="22"/>
  <c r="AB3626" i="22" s="1"/>
  <c r="AH3626" i="22" s="1"/>
  <c r="X3626" i="22"/>
  <c r="V3626" i="22"/>
  <c r="S3626" i="22"/>
  <c r="P3626" i="22"/>
  <c r="AO3625" i="22"/>
  <c r="AM3625" i="22"/>
  <c r="AL3625" i="22"/>
  <c r="AK3625" i="22"/>
  <c r="AI3625" i="22"/>
  <c r="AG3625" i="22"/>
  <c r="AF3625" i="22"/>
  <c r="AE3625" i="22"/>
  <c r="Z3625" i="22"/>
  <c r="AC3625" i="22" s="1"/>
  <c r="AN3625" i="22" s="1"/>
  <c r="Y3625" i="22"/>
  <c r="AB3625" i="22" s="1"/>
  <c r="AH3625" i="22" s="1"/>
  <c r="X3625" i="22"/>
  <c r="V3625" i="22"/>
  <c r="S3625" i="22"/>
  <c r="P3625" i="22"/>
  <c r="AO3624" i="22"/>
  <c r="AN3624" i="22"/>
  <c r="AL3624" i="22"/>
  <c r="AK3624" i="22"/>
  <c r="AI3624" i="22"/>
  <c r="AH3624" i="22"/>
  <c r="AF3624" i="22"/>
  <c r="AE3624" i="22"/>
  <c r="Z3624" i="22"/>
  <c r="AC3624" i="22" s="1"/>
  <c r="AM3624" i="22" s="1"/>
  <c r="Y3624" i="22"/>
  <c r="AB3624" i="22" s="1"/>
  <c r="AG3624" i="22" s="1"/>
  <c r="X3624" i="22"/>
  <c r="V3624" i="22"/>
  <c r="S3624" i="22"/>
  <c r="P3624" i="22"/>
  <c r="AO3623" i="22"/>
  <c r="AN3623" i="22"/>
  <c r="AL3623" i="22"/>
  <c r="AK3623" i="22"/>
  <c r="AI3623" i="22"/>
  <c r="AH3623" i="22"/>
  <c r="AF3623" i="22"/>
  <c r="AE3623" i="22"/>
  <c r="Z3623" i="22"/>
  <c r="AC3623" i="22" s="1"/>
  <c r="AM3623" i="22" s="1"/>
  <c r="Y3623" i="22"/>
  <c r="AB3623" i="22" s="1"/>
  <c r="AG3623" i="22" s="1"/>
  <c r="X3623" i="22"/>
  <c r="V3623" i="22"/>
  <c r="S3623" i="22"/>
  <c r="P3623" i="22"/>
  <c r="AO3622" i="22"/>
  <c r="AM3622" i="22"/>
  <c r="AL3622" i="22"/>
  <c r="AK3622" i="22"/>
  <c r="AI3622" i="22"/>
  <c r="AG3622" i="22"/>
  <c r="AF3622" i="22"/>
  <c r="AE3622" i="22"/>
  <c r="Z3622" i="22"/>
  <c r="AC3622" i="22" s="1"/>
  <c r="AN3622" i="22" s="1"/>
  <c r="Y3622" i="22"/>
  <c r="AB3622" i="22" s="1"/>
  <c r="AH3622" i="22" s="1"/>
  <c r="X3622" i="22"/>
  <c r="V3622" i="22"/>
  <c r="S3622" i="22"/>
  <c r="P3622" i="22"/>
  <c r="AO3621" i="22"/>
  <c r="AN3621" i="22"/>
  <c r="AL3621" i="22"/>
  <c r="AK3621" i="22"/>
  <c r="AI3621" i="22"/>
  <c r="AH3621" i="22"/>
  <c r="AF3621" i="22"/>
  <c r="AE3621" i="22"/>
  <c r="Z3621" i="22"/>
  <c r="AC3621" i="22" s="1"/>
  <c r="AM3621" i="22" s="1"/>
  <c r="Y3621" i="22"/>
  <c r="AB3621" i="22" s="1"/>
  <c r="AG3621" i="22" s="1"/>
  <c r="X3621" i="22"/>
  <c r="V3621" i="22"/>
  <c r="S3621" i="22"/>
  <c r="P3621" i="22"/>
  <c r="AO3620" i="22"/>
  <c r="AN3620" i="22"/>
  <c r="AL3620" i="22"/>
  <c r="AK3620" i="22"/>
  <c r="AI3620" i="22"/>
  <c r="AH3620" i="22"/>
  <c r="AF3620" i="22"/>
  <c r="AE3620" i="22"/>
  <c r="Z3620" i="22"/>
  <c r="AC3620" i="22" s="1"/>
  <c r="AM3620" i="22" s="1"/>
  <c r="Y3620" i="22"/>
  <c r="AB3620" i="22" s="1"/>
  <c r="AG3620" i="22" s="1"/>
  <c r="X3620" i="22"/>
  <c r="V3620" i="22"/>
  <c r="S3620" i="22"/>
  <c r="P3620" i="22"/>
  <c r="AO3619" i="22"/>
  <c r="AM3619" i="22"/>
  <c r="AL3619" i="22"/>
  <c r="AK3619" i="22"/>
  <c r="AI3619" i="22"/>
  <c r="AG3619" i="22"/>
  <c r="AF3619" i="22"/>
  <c r="AE3619" i="22"/>
  <c r="Z3619" i="22"/>
  <c r="AC3619" i="22" s="1"/>
  <c r="AN3619" i="22" s="1"/>
  <c r="Y3619" i="22"/>
  <c r="AB3619" i="22" s="1"/>
  <c r="AH3619" i="22" s="1"/>
  <c r="X3619" i="22"/>
  <c r="V3619" i="22"/>
  <c r="S3619" i="22"/>
  <c r="P3619" i="22"/>
  <c r="AO3618" i="22"/>
  <c r="AM3618" i="22"/>
  <c r="AL3618" i="22"/>
  <c r="AK3618" i="22"/>
  <c r="AI3618" i="22"/>
  <c r="AG3618" i="22"/>
  <c r="AF3618" i="22"/>
  <c r="AE3618" i="22"/>
  <c r="Z3618" i="22"/>
  <c r="AC3618" i="22" s="1"/>
  <c r="AN3618" i="22" s="1"/>
  <c r="Y3618" i="22"/>
  <c r="AB3618" i="22" s="1"/>
  <c r="AH3618" i="22" s="1"/>
  <c r="X3618" i="22"/>
  <c r="V3618" i="22"/>
  <c r="S3618" i="22"/>
  <c r="P3618" i="22"/>
  <c r="AO3617" i="22"/>
  <c r="AN3617" i="22"/>
  <c r="AL3617" i="22"/>
  <c r="AK3617" i="22"/>
  <c r="AI3617" i="22"/>
  <c r="AH3617" i="22"/>
  <c r="AF3617" i="22"/>
  <c r="AE3617" i="22"/>
  <c r="Z3617" i="22"/>
  <c r="AC3617" i="22" s="1"/>
  <c r="AM3617" i="22" s="1"/>
  <c r="Y3617" i="22"/>
  <c r="AB3617" i="22" s="1"/>
  <c r="AG3617" i="22" s="1"/>
  <c r="X3617" i="22"/>
  <c r="V3617" i="22"/>
  <c r="S3617" i="22"/>
  <c r="P3617" i="22"/>
  <c r="AO3616" i="22"/>
  <c r="AM3616" i="22"/>
  <c r="AL3616" i="22"/>
  <c r="AK3616" i="22"/>
  <c r="AI3616" i="22"/>
  <c r="AG3616" i="22"/>
  <c r="AF3616" i="22"/>
  <c r="AE3616" i="22"/>
  <c r="Z3616" i="22"/>
  <c r="AC3616" i="22" s="1"/>
  <c r="AN3616" i="22" s="1"/>
  <c r="Y3616" i="22"/>
  <c r="AB3616" i="22" s="1"/>
  <c r="AH3616" i="22" s="1"/>
  <c r="X3616" i="22"/>
  <c r="V3616" i="22"/>
  <c r="S3616" i="22"/>
  <c r="P3616" i="22"/>
  <c r="AO3615" i="22"/>
  <c r="AM3615" i="22"/>
  <c r="AL3615" i="22"/>
  <c r="AK3615" i="22"/>
  <c r="AI3615" i="22"/>
  <c r="AG3615" i="22"/>
  <c r="AF3615" i="22"/>
  <c r="AE3615" i="22"/>
  <c r="Z3615" i="22"/>
  <c r="AC3615" i="22" s="1"/>
  <c r="AN3615" i="22" s="1"/>
  <c r="Y3615" i="22"/>
  <c r="AB3615" i="22" s="1"/>
  <c r="AH3615" i="22" s="1"/>
  <c r="X3615" i="22"/>
  <c r="V3615" i="22"/>
  <c r="S3615" i="22"/>
  <c r="P3615" i="22"/>
  <c r="AO3614" i="22"/>
  <c r="AM3614" i="22"/>
  <c r="AL3614" i="22"/>
  <c r="AK3614" i="22"/>
  <c r="AI3614" i="22"/>
  <c r="AG3614" i="22"/>
  <c r="AF3614" i="22"/>
  <c r="AE3614" i="22"/>
  <c r="Z3614" i="22"/>
  <c r="AC3614" i="22" s="1"/>
  <c r="AN3614" i="22" s="1"/>
  <c r="Y3614" i="22"/>
  <c r="AB3614" i="22" s="1"/>
  <c r="AH3614" i="22" s="1"/>
  <c r="X3614" i="22"/>
  <c r="V3614" i="22"/>
  <c r="S3614" i="22"/>
  <c r="P3614" i="22"/>
  <c r="AO3613" i="22"/>
  <c r="AM3613" i="22"/>
  <c r="AL3613" i="22"/>
  <c r="AK3613" i="22"/>
  <c r="AI3613" i="22"/>
  <c r="AG3613" i="22"/>
  <c r="AF3613" i="22"/>
  <c r="AE3613" i="22"/>
  <c r="Z3613" i="22"/>
  <c r="AC3613" i="22" s="1"/>
  <c r="AN3613" i="22" s="1"/>
  <c r="Y3613" i="22"/>
  <c r="AB3613" i="22" s="1"/>
  <c r="AH3613" i="22" s="1"/>
  <c r="X3613" i="22"/>
  <c r="V3613" i="22"/>
  <c r="S3613" i="22"/>
  <c r="P3613" i="22"/>
  <c r="AO3612" i="22"/>
  <c r="AM3612" i="22"/>
  <c r="AL3612" i="22"/>
  <c r="AK3612" i="22"/>
  <c r="AI3612" i="22"/>
  <c r="AG3612" i="22"/>
  <c r="AF3612" i="22"/>
  <c r="AE3612" i="22"/>
  <c r="Z3612" i="22"/>
  <c r="AC3612" i="22" s="1"/>
  <c r="AN3612" i="22" s="1"/>
  <c r="Y3612" i="22"/>
  <c r="AB3612" i="22" s="1"/>
  <c r="AH3612" i="22" s="1"/>
  <c r="X3612" i="22"/>
  <c r="V3612" i="22"/>
  <c r="S3612" i="22"/>
  <c r="P3612" i="22"/>
  <c r="AN3611" i="22"/>
  <c r="AM3611" i="22"/>
  <c r="AL3611" i="22"/>
  <c r="AK3611" i="22"/>
  <c r="AH3611" i="22"/>
  <c r="AG3611" i="22"/>
  <c r="AF3611" i="22"/>
  <c r="AE3611" i="22"/>
  <c r="Z3611" i="22"/>
  <c r="AC3611" i="22" s="1"/>
  <c r="AO3611" i="22" s="1"/>
  <c r="Y3611" i="22"/>
  <c r="AB3611" i="22" s="1"/>
  <c r="AI3611" i="22" s="1"/>
  <c r="X3611" i="22"/>
  <c r="V3611" i="22"/>
  <c r="S3611" i="22"/>
  <c r="P3611" i="22"/>
  <c r="AN3610" i="22"/>
  <c r="AM3610" i="22"/>
  <c r="AL3610" i="22"/>
  <c r="AK3610" i="22"/>
  <c r="AH3610" i="22"/>
  <c r="AG3610" i="22"/>
  <c r="AF3610" i="22"/>
  <c r="AE3610" i="22"/>
  <c r="Z3610" i="22"/>
  <c r="AC3610" i="22" s="1"/>
  <c r="AO3610" i="22" s="1"/>
  <c r="Y3610" i="22"/>
  <c r="AB3610" i="22" s="1"/>
  <c r="AI3610" i="22" s="1"/>
  <c r="X3610" i="22"/>
  <c r="V3610" i="22"/>
  <c r="S3610" i="22"/>
  <c r="P3610" i="22"/>
  <c r="AO3609" i="22"/>
  <c r="AM3609" i="22"/>
  <c r="AL3609" i="22"/>
  <c r="AK3609" i="22"/>
  <c r="AI3609" i="22"/>
  <c r="AG3609" i="22"/>
  <c r="AF3609" i="22"/>
  <c r="AE3609" i="22"/>
  <c r="Z3609" i="22"/>
  <c r="AC3609" i="22" s="1"/>
  <c r="AN3609" i="22" s="1"/>
  <c r="Y3609" i="22"/>
  <c r="AB3609" i="22" s="1"/>
  <c r="AH3609" i="22" s="1"/>
  <c r="X3609" i="22"/>
  <c r="V3609" i="22"/>
  <c r="S3609" i="22"/>
  <c r="P3609" i="22"/>
  <c r="AO3608" i="22"/>
  <c r="AN3608" i="22"/>
  <c r="AL3608" i="22"/>
  <c r="AK3608" i="22"/>
  <c r="AI3608" i="22"/>
  <c r="AH3608" i="22"/>
  <c r="AF3608" i="22"/>
  <c r="AE3608" i="22"/>
  <c r="Z3608" i="22"/>
  <c r="AC3608" i="22" s="1"/>
  <c r="AM3608" i="22" s="1"/>
  <c r="Y3608" i="22"/>
  <c r="AB3608" i="22" s="1"/>
  <c r="AG3608" i="22" s="1"/>
  <c r="X3608" i="22"/>
  <c r="V3608" i="22"/>
  <c r="S3608" i="22"/>
  <c r="P3608" i="22"/>
  <c r="AO3607" i="22"/>
  <c r="AM3607" i="22"/>
  <c r="AL3607" i="22"/>
  <c r="AK3607" i="22"/>
  <c r="AI3607" i="22"/>
  <c r="AG3607" i="22"/>
  <c r="AF3607" i="22"/>
  <c r="AE3607" i="22"/>
  <c r="Z3607" i="22"/>
  <c r="AC3607" i="22" s="1"/>
  <c r="AN3607" i="22" s="1"/>
  <c r="Y3607" i="22"/>
  <c r="AB3607" i="22" s="1"/>
  <c r="AH3607" i="22" s="1"/>
  <c r="X3607" i="22"/>
  <c r="V3607" i="22"/>
  <c r="S3607" i="22"/>
  <c r="P3607" i="22"/>
  <c r="AO3606" i="22"/>
  <c r="AN3606" i="22"/>
  <c r="AL3606" i="22"/>
  <c r="AK3606" i="22"/>
  <c r="AI3606" i="22"/>
  <c r="AH3606" i="22"/>
  <c r="AF3606" i="22"/>
  <c r="AE3606" i="22"/>
  <c r="Z3606" i="22"/>
  <c r="AC3606" i="22" s="1"/>
  <c r="AM3606" i="22" s="1"/>
  <c r="Y3606" i="22"/>
  <c r="AB3606" i="22" s="1"/>
  <c r="AG3606" i="22" s="1"/>
  <c r="X3606" i="22"/>
  <c r="V3606" i="22"/>
  <c r="S3606" i="22"/>
  <c r="P3606" i="22"/>
  <c r="AO3605" i="22"/>
  <c r="AN3605" i="22"/>
  <c r="AL3605" i="22"/>
  <c r="AK3605" i="22"/>
  <c r="AI3605" i="22"/>
  <c r="AH3605" i="22"/>
  <c r="AF3605" i="22"/>
  <c r="AE3605" i="22"/>
  <c r="Z3605" i="22"/>
  <c r="AC3605" i="22" s="1"/>
  <c r="AM3605" i="22" s="1"/>
  <c r="Y3605" i="22"/>
  <c r="AB3605" i="22" s="1"/>
  <c r="AG3605" i="22" s="1"/>
  <c r="X3605" i="22"/>
  <c r="V3605" i="22"/>
  <c r="S3605" i="22"/>
  <c r="P3605" i="22"/>
  <c r="AO3604" i="22"/>
  <c r="AN3604" i="22"/>
  <c r="AL3604" i="22"/>
  <c r="AK3604" i="22"/>
  <c r="AI3604" i="22"/>
  <c r="AH3604" i="22"/>
  <c r="AF3604" i="22"/>
  <c r="AE3604" i="22"/>
  <c r="Z3604" i="22"/>
  <c r="AC3604" i="22" s="1"/>
  <c r="AM3604" i="22" s="1"/>
  <c r="Y3604" i="22"/>
  <c r="AB3604" i="22" s="1"/>
  <c r="AG3604" i="22" s="1"/>
  <c r="X3604" i="22"/>
  <c r="V3604" i="22"/>
  <c r="S3604" i="22"/>
  <c r="P3604" i="22"/>
  <c r="AO3603" i="22"/>
  <c r="AM3603" i="22"/>
  <c r="AL3603" i="22"/>
  <c r="AK3603" i="22"/>
  <c r="AI3603" i="22"/>
  <c r="AG3603" i="22"/>
  <c r="AF3603" i="22"/>
  <c r="AE3603" i="22"/>
  <c r="Z3603" i="22"/>
  <c r="AC3603" i="22" s="1"/>
  <c r="AN3603" i="22" s="1"/>
  <c r="Y3603" i="22"/>
  <c r="AB3603" i="22" s="1"/>
  <c r="AH3603" i="22" s="1"/>
  <c r="X3603" i="22"/>
  <c r="V3603" i="22"/>
  <c r="S3603" i="22"/>
  <c r="P3603" i="22"/>
  <c r="AO3602" i="22"/>
  <c r="AN3602" i="22"/>
  <c r="AL3602" i="22"/>
  <c r="AK3602" i="22"/>
  <c r="AI3602" i="22"/>
  <c r="AH3602" i="22"/>
  <c r="AF3602" i="22"/>
  <c r="AE3602" i="22"/>
  <c r="Z3602" i="22"/>
  <c r="AC3602" i="22" s="1"/>
  <c r="AM3602" i="22" s="1"/>
  <c r="Y3602" i="22"/>
  <c r="AB3602" i="22" s="1"/>
  <c r="AG3602" i="22" s="1"/>
  <c r="X3602" i="22"/>
  <c r="V3602" i="22"/>
  <c r="S3602" i="22"/>
  <c r="P3602" i="22"/>
  <c r="AO3601" i="22"/>
  <c r="AM3601" i="22"/>
  <c r="AL3601" i="22"/>
  <c r="AK3601" i="22"/>
  <c r="AI3601" i="22"/>
  <c r="AG3601" i="22"/>
  <c r="AF3601" i="22"/>
  <c r="AE3601" i="22"/>
  <c r="Z3601" i="22"/>
  <c r="AC3601" i="22" s="1"/>
  <c r="AN3601" i="22" s="1"/>
  <c r="Y3601" i="22"/>
  <c r="AB3601" i="22" s="1"/>
  <c r="AH3601" i="22" s="1"/>
  <c r="X3601" i="22"/>
  <c r="V3601" i="22"/>
  <c r="S3601" i="22"/>
  <c r="P3601" i="22"/>
  <c r="AN3600" i="22"/>
  <c r="AM3600" i="22"/>
  <c r="AL3600" i="22"/>
  <c r="AK3600" i="22"/>
  <c r="AH3600" i="22"/>
  <c r="AG3600" i="22"/>
  <c r="AF3600" i="22"/>
  <c r="AE3600" i="22"/>
  <c r="Z3600" i="22"/>
  <c r="AC3600" i="22" s="1"/>
  <c r="AO3600" i="22" s="1"/>
  <c r="Y3600" i="22"/>
  <c r="AB3600" i="22" s="1"/>
  <c r="AI3600" i="22" s="1"/>
  <c r="X3600" i="22"/>
  <c r="V3600" i="22"/>
  <c r="S3600" i="22"/>
  <c r="P3600" i="22"/>
  <c r="AO3599" i="22"/>
  <c r="AN3599" i="22"/>
  <c r="AL3599" i="22"/>
  <c r="AK3599" i="22"/>
  <c r="AI3599" i="22"/>
  <c r="AH3599" i="22"/>
  <c r="AF3599" i="22"/>
  <c r="AE3599" i="22"/>
  <c r="Z3599" i="22"/>
  <c r="AC3599" i="22" s="1"/>
  <c r="AM3599" i="22" s="1"/>
  <c r="Y3599" i="22"/>
  <c r="AB3599" i="22" s="1"/>
  <c r="AG3599" i="22" s="1"/>
  <c r="X3599" i="22"/>
  <c r="V3599" i="22"/>
  <c r="S3599" i="22"/>
  <c r="P3599" i="22"/>
  <c r="AO3598" i="22"/>
  <c r="AN3598" i="22"/>
  <c r="AL3598" i="22"/>
  <c r="AK3598" i="22"/>
  <c r="AI3598" i="22"/>
  <c r="AH3598" i="22"/>
  <c r="AF3598" i="22"/>
  <c r="AE3598" i="22"/>
  <c r="Z3598" i="22"/>
  <c r="AC3598" i="22" s="1"/>
  <c r="AM3598" i="22" s="1"/>
  <c r="Y3598" i="22"/>
  <c r="AB3598" i="22" s="1"/>
  <c r="AG3598" i="22" s="1"/>
  <c r="X3598" i="22"/>
  <c r="V3598" i="22"/>
  <c r="S3598" i="22"/>
  <c r="P3598" i="22"/>
  <c r="AO3597" i="22"/>
  <c r="AN3597" i="22"/>
  <c r="AL3597" i="22"/>
  <c r="AK3597" i="22"/>
  <c r="AI3597" i="22"/>
  <c r="AH3597" i="22"/>
  <c r="AF3597" i="22"/>
  <c r="AE3597" i="22"/>
  <c r="Z3597" i="22"/>
  <c r="AC3597" i="22" s="1"/>
  <c r="AM3597" i="22" s="1"/>
  <c r="Y3597" i="22"/>
  <c r="AB3597" i="22" s="1"/>
  <c r="AG3597" i="22" s="1"/>
  <c r="X3597" i="22"/>
  <c r="V3597" i="22"/>
  <c r="S3597" i="22"/>
  <c r="P3597" i="22"/>
  <c r="AO3596" i="22"/>
  <c r="AN3596" i="22"/>
  <c r="AL3596" i="22"/>
  <c r="AK3596" i="22"/>
  <c r="AI3596" i="22"/>
  <c r="AH3596" i="22"/>
  <c r="AF3596" i="22"/>
  <c r="AE3596" i="22"/>
  <c r="Z3596" i="22"/>
  <c r="AC3596" i="22" s="1"/>
  <c r="AM3596" i="22" s="1"/>
  <c r="Y3596" i="22"/>
  <c r="AB3596" i="22" s="1"/>
  <c r="AG3596" i="22" s="1"/>
  <c r="X3596" i="22"/>
  <c r="V3596" i="22"/>
  <c r="S3596" i="22"/>
  <c r="P3596" i="22"/>
  <c r="AO3595" i="22"/>
  <c r="AN3595" i="22"/>
  <c r="AL3595" i="22"/>
  <c r="AK3595" i="22"/>
  <c r="AI3595" i="22"/>
  <c r="AH3595" i="22"/>
  <c r="AF3595" i="22"/>
  <c r="AE3595" i="22"/>
  <c r="Z3595" i="22"/>
  <c r="AC3595" i="22" s="1"/>
  <c r="AM3595" i="22" s="1"/>
  <c r="Y3595" i="22"/>
  <c r="AB3595" i="22" s="1"/>
  <c r="AG3595" i="22" s="1"/>
  <c r="X3595" i="22"/>
  <c r="V3595" i="22"/>
  <c r="S3595" i="22"/>
  <c r="P3595" i="22"/>
  <c r="AO3594" i="22"/>
  <c r="AN3594" i="22"/>
  <c r="AL3594" i="22"/>
  <c r="AK3594" i="22"/>
  <c r="AI3594" i="22"/>
  <c r="AH3594" i="22"/>
  <c r="AF3594" i="22"/>
  <c r="AE3594" i="22"/>
  <c r="Z3594" i="22"/>
  <c r="AC3594" i="22" s="1"/>
  <c r="AM3594" i="22" s="1"/>
  <c r="Y3594" i="22"/>
  <c r="AB3594" i="22" s="1"/>
  <c r="AG3594" i="22" s="1"/>
  <c r="X3594" i="22"/>
  <c r="V3594" i="22"/>
  <c r="S3594" i="22"/>
  <c r="P3594" i="22"/>
  <c r="AN3593" i="22"/>
  <c r="AM3593" i="22"/>
  <c r="AL3593" i="22"/>
  <c r="AK3593" i="22"/>
  <c r="AH3593" i="22"/>
  <c r="AG3593" i="22"/>
  <c r="AF3593" i="22"/>
  <c r="AE3593" i="22"/>
  <c r="Z3593" i="22"/>
  <c r="AC3593" i="22" s="1"/>
  <c r="AO3593" i="22" s="1"/>
  <c r="Y3593" i="22"/>
  <c r="AB3593" i="22" s="1"/>
  <c r="AI3593" i="22" s="1"/>
  <c r="X3593" i="22"/>
  <c r="V3593" i="22"/>
  <c r="S3593" i="22"/>
  <c r="P3593" i="22"/>
  <c r="AO3592" i="22"/>
  <c r="AM3592" i="22"/>
  <c r="AL3592" i="22"/>
  <c r="AK3592" i="22"/>
  <c r="AI3592" i="22"/>
  <c r="AG3592" i="22"/>
  <c r="AF3592" i="22"/>
  <c r="AE3592" i="22"/>
  <c r="Z3592" i="22"/>
  <c r="AC3592" i="22" s="1"/>
  <c r="AN3592" i="22" s="1"/>
  <c r="Y3592" i="22"/>
  <c r="AB3592" i="22" s="1"/>
  <c r="AH3592" i="22" s="1"/>
  <c r="X3592" i="22"/>
  <c r="V3592" i="22"/>
  <c r="S3592" i="22"/>
  <c r="P3592" i="22"/>
  <c r="AO3591" i="22"/>
  <c r="AM3591" i="22"/>
  <c r="AL3591" i="22"/>
  <c r="AK3591" i="22"/>
  <c r="AI3591" i="22"/>
  <c r="AG3591" i="22"/>
  <c r="AF3591" i="22"/>
  <c r="AE3591" i="22"/>
  <c r="Z3591" i="22"/>
  <c r="AC3591" i="22" s="1"/>
  <c r="AN3591" i="22" s="1"/>
  <c r="Y3591" i="22"/>
  <c r="AB3591" i="22" s="1"/>
  <c r="AH3591" i="22" s="1"/>
  <c r="X3591" i="22"/>
  <c r="V3591" i="22"/>
  <c r="S3591" i="22"/>
  <c r="P3591" i="22"/>
  <c r="AO3590" i="22"/>
  <c r="AM3590" i="22"/>
  <c r="AL3590" i="22"/>
  <c r="AK3590" i="22"/>
  <c r="AI3590" i="22"/>
  <c r="AG3590" i="22"/>
  <c r="AF3590" i="22"/>
  <c r="AE3590" i="22"/>
  <c r="Z3590" i="22"/>
  <c r="AC3590" i="22" s="1"/>
  <c r="AN3590" i="22" s="1"/>
  <c r="Y3590" i="22"/>
  <c r="AB3590" i="22" s="1"/>
  <c r="AH3590" i="22" s="1"/>
  <c r="X3590" i="22"/>
  <c r="V3590" i="22"/>
  <c r="S3590" i="22"/>
  <c r="P3590" i="22"/>
  <c r="AO3589" i="22"/>
  <c r="AN3589" i="22"/>
  <c r="AL3589" i="22"/>
  <c r="AK3589" i="22"/>
  <c r="AI3589" i="22"/>
  <c r="AH3589" i="22"/>
  <c r="AF3589" i="22"/>
  <c r="AE3589" i="22"/>
  <c r="Z3589" i="22"/>
  <c r="AC3589" i="22" s="1"/>
  <c r="AM3589" i="22" s="1"/>
  <c r="Y3589" i="22"/>
  <c r="AB3589" i="22" s="1"/>
  <c r="AG3589" i="22" s="1"/>
  <c r="X3589" i="22"/>
  <c r="V3589" i="22"/>
  <c r="S3589" i="22"/>
  <c r="P3589" i="22"/>
  <c r="AO3588" i="22"/>
  <c r="AN3588" i="22"/>
  <c r="AL3588" i="22"/>
  <c r="AK3588" i="22"/>
  <c r="AI3588" i="22"/>
  <c r="AH3588" i="22"/>
  <c r="AF3588" i="22"/>
  <c r="AE3588" i="22"/>
  <c r="Z3588" i="22"/>
  <c r="AC3588" i="22" s="1"/>
  <c r="AM3588" i="22" s="1"/>
  <c r="Y3588" i="22"/>
  <c r="AB3588" i="22" s="1"/>
  <c r="AG3588" i="22" s="1"/>
  <c r="X3588" i="22"/>
  <c r="V3588" i="22"/>
  <c r="S3588" i="22"/>
  <c r="P3588" i="22"/>
  <c r="AO3587" i="22"/>
  <c r="AM3587" i="22"/>
  <c r="AL3587" i="22"/>
  <c r="AK3587" i="22"/>
  <c r="AI3587" i="22"/>
  <c r="AG3587" i="22"/>
  <c r="AF3587" i="22"/>
  <c r="AE3587" i="22"/>
  <c r="Z3587" i="22"/>
  <c r="AC3587" i="22" s="1"/>
  <c r="AN3587" i="22" s="1"/>
  <c r="Y3587" i="22"/>
  <c r="AB3587" i="22" s="1"/>
  <c r="AH3587" i="22" s="1"/>
  <c r="X3587" i="22"/>
  <c r="V3587" i="22"/>
  <c r="S3587" i="22"/>
  <c r="P3587" i="22"/>
  <c r="AO3586" i="22"/>
  <c r="AM3586" i="22"/>
  <c r="AL3586" i="22"/>
  <c r="AK3586" i="22"/>
  <c r="AI3586" i="22"/>
  <c r="AG3586" i="22"/>
  <c r="AF3586" i="22"/>
  <c r="AE3586" i="22"/>
  <c r="Z3586" i="22"/>
  <c r="AC3586" i="22" s="1"/>
  <c r="AN3586" i="22" s="1"/>
  <c r="Y3586" i="22"/>
  <c r="AB3586" i="22" s="1"/>
  <c r="AH3586" i="22" s="1"/>
  <c r="X3586" i="22"/>
  <c r="V3586" i="22"/>
  <c r="S3586" i="22"/>
  <c r="P3586" i="22"/>
  <c r="AO3585" i="22"/>
  <c r="AN3585" i="22"/>
  <c r="AL3585" i="22"/>
  <c r="AK3585" i="22"/>
  <c r="AI3585" i="22"/>
  <c r="AH3585" i="22"/>
  <c r="AF3585" i="22"/>
  <c r="AE3585" i="22"/>
  <c r="Z3585" i="22"/>
  <c r="AC3585" i="22" s="1"/>
  <c r="AM3585" i="22" s="1"/>
  <c r="Y3585" i="22"/>
  <c r="AB3585" i="22" s="1"/>
  <c r="AG3585" i="22" s="1"/>
  <c r="X3585" i="22"/>
  <c r="V3585" i="22"/>
  <c r="S3585" i="22"/>
  <c r="P3585" i="22"/>
  <c r="AO3584" i="22"/>
  <c r="AN3584" i="22"/>
  <c r="AL3584" i="22"/>
  <c r="AK3584" i="22"/>
  <c r="AI3584" i="22"/>
  <c r="AH3584" i="22"/>
  <c r="AF3584" i="22"/>
  <c r="AE3584" i="22"/>
  <c r="Z3584" i="22"/>
  <c r="AC3584" i="22" s="1"/>
  <c r="AM3584" i="22" s="1"/>
  <c r="Y3584" i="22"/>
  <c r="AB3584" i="22" s="1"/>
  <c r="AG3584" i="22" s="1"/>
  <c r="X3584" i="22"/>
  <c r="V3584" i="22"/>
  <c r="S3584" i="22"/>
  <c r="P3584" i="22"/>
  <c r="AO3583" i="22"/>
  <c r="AN3583" i="22"/>
  <c r="AL3583" i="22"/>
  <c r="AK3583" i="22"/>
  <c r="AI3583" i="22"/>
  <c r="AH3583" i="22"/>
  <c r="AF3583" i="22"/>
  <c r="AE3583" i="22"/>
  <c r="Z3583" i="22"/>
  <c r="AC3583" i="22" s="1"/>
  <c r="AM3583" i="22" s="1"/>
  <c r="Y3583" i="22"/>
  <c r="AB3583" i="22" s="1"/>
  <c r="AG3583" i="22" s="1"/>
  <c r="X3583" i="22"/>
  <c r="V3583" i="22"/>
  <c r="S3583" i="22"/>
  <c r="P3583" i="22"/>
  <c r="AO3582" i="22"/>
  <c r="AN3582" i="22"/>
  <c r="AL3582" i="22"/>
  <c r="AK3582" i="22"/>
  <c r="AI3582" i="22"/>
  <c r="AH3582" i="22"/>
  <c r="AF3582" i="22"/>
  <c r="AE3582" i="22"/>
  <c r="Z3582" i="22"/>
  <c r="AC3582" i="22" s="1"/>
  <c r="AM3582" i="22" s="1"/>
  <c r="Y3582" i="22"/>
  <c r="AB3582" i="22" s="1"/>
  <c r="AG3582" i="22" s="1"/>
  <c r="X3582" i="22"/>
  <c r="V3582" i="22"/>
  <c r="S3582" i="22"/>
  <c r="P3582" i="22"/>
  <c r="AO3581" i="22"/>
  <c r="AN3581" i="22"/>
  <c r="AL3581" i="22"/>
  <c r="AK3581" i="22"/>
  <c r="AI3581" i="22"/>
  <c r="AH3581" i="22"/>
  <c r="AF3581" i="22"/>
  <c r="AE3581" i="22"/>
  <c r="Z3581" i="22"/>
  <c r="AC3581" i="22" s="1"/>
  <c r="AM3581" i="22" s="1"/>
  <c r="Y3581" i="22"/>
  <c r="AB3581" i="22" s="1"/>
  <c r="AG3581" i="22" s="1"/>
  <c r="X3581" i="22"/>
  <c r="V3581" i="22"/>
  <c r="S3581" i="22"/>
  <c r="P3581" i="22"/>
  <c r="AO3580" i="22"/>
  <c r="AM3580" i="22"/>
  <c r="AL3580" i="22"/>
  <c r="AK3580" i="22"/>
  <c r="AI3580" i="22"/>
  <c r="AG3580" i="22"/>
  <c r="AF3580" i="22"/>
  <c r="AE3580" i="22"/>
  <c r="Z3580" i="22"/>
  <c r="AC3580" i="22" s="1"/>
  <c r="AN3580" i="22" s="1"/>
  <c r="Y3580" i="22"/>
  <c r="AB3580" i="22" s="1"/>
  <c r="AH3580" i="22" s="1"/>
  <c r="X3580" i="22"/>
  <c r="V3580" i="22"/>
  <c r="S3580" i="22"/>
  <c r="P3580" i="22"/>
  <c r="AO3579" i="22"/>
  <c r="AN3579" i="22"/>
  <c r="AL3579" i="22"/>
  <c r="AK3579" i="22"/>
  <c r="AI3579" i="22"/>
  <c r="AH3579" i="22"/>
  <c r="AF3579" i="22"/>
  <c r="AE3579" i="22"/>
  <c r="Z3579" i="22"/>
  <c r="AC3579" i="22" s="1"/>
  <c r="AM3579" i="22" s="1"/>
  <c r="Y3579" i="22"/>
  <c r="AB3579" i="22" s="1"/>
  <c r="AG3579" i="22" s="1"/>
  <c r="X3579" i="22"/>
  <c r="V3579" i="22"/>
  <c r="S3579" i="22"/>
  <c r="P3579" i="22"/>
  <c r="AO3578" i="22"/>
  <c r="AM3578" i="22"/>
  <c r="AL3578" i="22"/>
  <c r="AK3578" i="22"/>
  <c r="AI3578" i="22"/>
  <c r="AG3578" i="22"/>
  <c r="AF3578" i="22"/>
  <c r="AE3578" i="22"/>
  <c r="Z3578" i="22"/>
  <c r="AC3578" i="22" s="1"/>
  <c r="AN3578" i="22" s="1"/>
  <c r="Y3578" i="22"/>
  <c r="AB3578" i="22" s="1"/>
  <c r="AH3578" i="22" s="1"/>
  <c r="X3578" i="22"/>
  <c r="V3578" i="22"/>
  <c r="S3578" i="22"/>
  <c r="P3578" i="22"/>
  <c r="AO3577" i="22"/>
  <c r="AN3577" i="22"/>
  <c r="AL3577" i="22"/>
  <c r="AK3577" i="22"/>
  <c r="AI3577" i="22"/>
  <c r="AH3577" i="22"/>
  <c r="AF3577" i="22"/>
  <c r="AE3577" i="22"/>
  <c r="Z3577" i="22"/>
  <c r="AC3577" i="22" s="1"/>
  <c r="AM3577" i="22" s="1"/>
  <c r="Y3577" i="22"/>
  <c r="AB3577" i="22" s="1"/>
  <c r="AG3577" i="22" s="1"/>
  <c r="X3577" i="22"/>
  <c r="V3577" i="22"/>
  <c r="S3577" i="22"/>
  <c r="P3577" i="22"/>
  <c r="AO3576" i="22"/>
  <c r="AN3576" i="22"/>
  <c r="AL3576" i="22"/>
  <c r="AK3576" i="22"/>
  <c r="AI3576" i="22"/>
  <c r="AH3576" i="22"/>
  <c r="AF3576" i="22"/>
  <c r="AE3576" i="22"/>
  <c r="Z3576" i="22"/>
  <c r="AC3576" i="22" s="1"/>
  <c r="AM3576" i="22" s="1"/>
  <c r="Y3576" i="22"/>
  <c r="AB3576" i="22" s="1"/>
  <c r="AG3576" i="22" s="1"/>
  <c r="X3576" i="22"/>
  <c r="V3576" i="22"/>
  <c r="S3576" i="22"/>
  <c r="P3576" i="22"/>
  <c r="AO3575" i="22"/>
  <c r="AM3575" i="22"/>
  <c r="AL3575" i="22"/>
  <c r="AK3575" i="22"/>
  <c r="AI3575" i="22"/>
  <c r="AG3575" i="22"/>
  <c r="AF3575" i="22"/>
  <c r="AE3575" i="22"/>
  <c r="Z3575" i="22"/>
  <c r="AC3575" i="22" s="1"/>
  <c r="AN3575" i="22" s="1"/>
  <c r="Y3575" i="22"/>
  <c r="AB3575" i="22" s="1"/>
  <c r="AH3575" i="22" s="1"/>
  <c r="X3575" i="22"/>
  <c r="V3575" i="22"/>
  <c r="S3575" i="22"/>
  <c r="P3575" i="22"/>
  <c r="AN3574" i="22"/>
  <c r="AM3574" i="22"/>
  <c r="AL3574" i="22"/>
  <c r="AK3574" i="22"/>
  <c r="AH3574" i="22"/>
  <c r="AG3574" i="22"/>
  <c r="AF3574" i="22"/>
  <c r="AE3574" i="22"/>
  <c r="Z3574" i="22"/>
  <c r="AC3574" i="22" s="1"/>
  <c r="AO3574" i="22" s="1"/>
  <c r="Y3574" i="22"/>
  <c r="AB3574" i="22" s="1"/>
  <c r="AI3574" i="22" s="1"/>
  <c r="X3574" i="22"/>
  <c r="V3574" i="22"/>
  <c r="S3574" i="22"/>
  <c r="P3574" i="22"/>
  <c r="AO3573" i="22"/>
  <c r="AM3573" i="22"/>
  <c r="AL3573" i="22"/>
  <c r="AK3573" i="22"/>
  <c r="AI3573" i="22"/>
  <c r="AG3573" i="22"/>
  <c r="AF3573" i="22"/>
  <c r="AE3573" i="22"/>
  <c r="Z3573" i="22"/>
  <c r="AC3573" i="22" s="1"/>
  <c r="AN3573" i="22" s="1"/>
  <c r="Y3573" i="22"/>
  <c r="AB3573" i="22" s="1"/>
  <c r="AH3573" i="22" s="1"/>
  <c r="X3573" i="22"/>
  <c r="V3573" i="22"/>
  <c r="S3573" i="22"/>
  <c r="P3573" i="22"/>
  <c r="AO3572" i="22"/>
  <c r="AN3572" i="22"/>
  <c r="AL3572" i="22"/>
  <c r="AK3572" i="22"/>
  <c r="AI3572" i="22"/>
  <c r="AH3572" i="22"/>
  <c r="AF3572" i="22"/>
  <c r="AE3572" i="22"/>
  <c r="Z3572" i="22"/>
  <c r="AC3572" i="22" s="1"/>
  <c r="AM3572" i="22" s="1"/>
  <c r="Y3572" i="22"/>
  <c r="AB3572" i="22" s="1"/>
  <c r="AG3572" i="22" s="1"/>
  <c r="X3572" i="22"/>
  <c r="V3572" i="22"/>
  <c r="S3572" i="22"/>
  <c r="P3572" i="22"/>
  <c r="AO3571" i="22"/>
  <c r="AN3571" i="22"/>
  <c r="AL3571" i="22"/>
  <c r="AK3571" i="22"/>
  <c r="AI3571" i="22"/>
  <c r="AH3571" i="22"/>
  <c r="AF3571" i="22"/>
  <c r="AE3571" i="22"/>
  <c r="Z3571" i="22"/>
  <c r="AC3571" i="22" s="1"/>
  <c r="AM3571" i="22" s="1"/>
  <c r="Y3571" i="22"/>
  <c r="AB3571" i="22" s="1"/>
  <c r="AG3571" i="22" s="1"/>
  <c r="X3571" i="22"/>
  <c r="V3571" i="22"/>
  <c r="S3571" i="22"/>
  <c r="P3571" i="22"/>
  <c r="AN3570" i="22"/>
  <c r="AM3570" i="22"/>
  <c r="AL3570" i="22"/>
  <c r="AK3570" i="22"/>
  <c r="AH3570" i="22"/>
  <c r="AG3570" i="22"/>
  <c r="AF3570" i="22"/>
  <c r="AE3570" i="22"/>
  <c r="Z3570" i="22"/>
  <c r="AC3570" i="22" s="1"/>
  <c r="AO3570" i="22" s="1"/>
  <c r="Y3570" i="22"/>
  <c r="AB3570" i="22" s="1"/>
  <c r="AI3570" i="22" s="1"/>
  <c r="X3570" i="22"/>
  <c r="V3570" i="22"/>
  <c r="S3570" i="22"/>
  <c r="P3570" i="22"/>
  <c r="AN3569" i="22"/>
  <c r="AM3569" i="22"/>
  <c r="AL3569" i="22"/>
  <c r="AK3569" i="22"/>
  <c r="AH3569" i="22"/>
  <c r="AG3569" i="22"/>
  <c r="AF3569" i="22"/>
  <c r="AE3569" i="22"/>
  <c r="Z3569" i="22"/>
  <c r="AC3569" i="22" s="1"/>
  <c r="AO3569" i="22" s="1"/>
  <c r="Y3569" i="22"/>
  <c r="AB3569" i="22" s="1"/>
  <c r="AI3569" i="22" s="1"/>
  <c r="X3569" i="22"/>
  <c r="V3569" i="22"/>
  <c r="S3569" i="22"/>
  <c r="P3569" i="22"/>
  <c r="AO3568" i="22"/>
  <c r="AM3568" i="22"/>
  <c r="AL3568" i="22"/>
  <c r="AK3568" i="22"/>
  <c r="AI3568" i="22"/>
  <c r="AG3568" i="22"/>
  <c r="AF3568" i="22"/>
  <c r="AE3568" i="22"/>
  <c r="Z3568" i="22"/>
  <c r="AC3568" i="22" s="1"/>
  <c r="AN3568" i="22" s="1"/>
  <c r="Y3568" i="22"/>
  <c r="AB3568" i="22" s="1"/>
  <c r="AH3568" i="22" s="1"/>
  <c r="X3568" i="22"/>
  <c r="V3568" i="22"/>
  <c r="S3568" i="22"/>
  <c r="P3568" i="22"/>
  <c r="AO3567" i="22"/>
  <c r="AN3567" i="22"/>
  <c r="AL3567" i="22"/>
  <c r="AK3567" i="22"/>
  <c r="AI3567" i="22"/>
  <c r="AH3567" i="22"/>
  <c r="AF3567" i="22"/>
  <c r="AE3567" i="22"/>
  <c r="Z3567" i="22"/>
  <c r="AC3567" i="22" s="1"/>
  <c r="AM3567" i="22" s="1"/>
  <c r="Y3567" i="22"/>
  <c r="AB3567" i="22" s="1"/>
  <c r="AG3567" i="22" s="1"/>
  <c r="X3567" i="22"/>
  <c r="V3567" i="22"/>
  <c r="S3567" i="22"/>
  <c r="P3567" i="22"/>
  <c r="AO3566" i="22"/>
  <c r="AN3566" i="22"/>
  <c r="AL3566" i="22"/>
  <c r="AK3566" i="22"/>
  <c r="AI3566" i="22"/>
  <c r="AH3566" i="22"/>
  <c r="AF3566" i="22"/>
  <c r="AE3566" i="22"/>
  <c r="Z3566" i="22"/>
  <c r="AC3566" i="22" s="1"/>
  <c r="AM3566" i="22" s="1"/>
  <c r="Y3566" i="22"/>
  <c r="AB3566" i="22" s="1"/>
  <c r="AG3566" i="22" s="1"/>
  <c r="X3566" i="22"/>
  <c r="V3566" i="22"/>
  <c r="S3566" i="22"/>
  <c r="P3566" i="22"/>
  <c r="AO3565" i="22"/>
  <c r="AM3565" i="22"/>
  <c r="AL3565" i="22"/>
  <c r="AK3565" i="22"/>
  <c r="AI3565" i="22"/>
  <c r="AG3565" i="22"/>
  <c r="AF3565" i="22"/>
  <c r="AE3565" i="22"/>
  <c r="Z3565" i="22"/>
  <c r="AC3565" i="22" s="1"/>
  <c r="AN3565" i="22" s="1"/>
  <c r="Y3565" i="22"/>
  <c r="AB3565" i="22" s="1"/>
  <c r="AH3565" i="22" s="1"/>
  <c r="X3565" i="22"/>
  <c r="V3565" i="22"/>
  <c r="S3565" i="22"/>
  <c r="P3565" i="22"/>
  <c r="AN3564" i="22"/>
  <c r="AM3564" i="22"/>
  <c r="AL3564" i="22"/>
  <c r="AK3564" i="22"/>
  <c r="AH3564" i="22"/>
  <c r="AG3564" i="22"/>
  <c r="AF3564" i="22"/>
  <c r="AE3564" i="22"/>
  <c r="Z3564" i="22"/>
  <c r="AC3564" i="22" s="1"/>
  <c r="AO3564" i="22" s="1"/>
  <c r="Y3564" i="22"/>
  <c r="AB3564" i="22" s="1"/>
  <c r="AI3564" i="22" s="1"/>
  <c r="X3564" i="22"/>
  <c r="V3564" i="22"/>
  <c r="S3564" i="22"/>
  <c r="P3564" i="22"/>
  <c r="AO3563" i="22"/>
  <c r="AM3563" i="22"/>
  <c r="AL3563" i="22"/>
  <c r="AK3563" i="22"/>
  <c r="AI3563" i="22"/>
  <c r="AG3563" i="22"/>
  <c r="AF3563" i="22"/>
  <c r="AE3563" i="22"/>
  <c r="Z3563" i="22"/>
  <c r="AC3563" i="22" s="1"/>
  <c r="AN3563" i="22" s="1"/>
  <c r="Y3563" i="22"/>
  <c r="AB3563" i="22" s="1"/>
  <c r="AH3563" i="22" s="1"/>
  <c r="X3563" i="22"/>
  <c r="V3563" i="22"/>
  <c r="S3563" i="22"/>
  <c r="P3563" i="22"/>
  <c r="AO3562" i="22"/>
  <c r="AM3562" i="22"/>
  <c r="AL3562" i="22"/>
  <c r="AK3562" i="22"/>
  <c r="AI3562" i="22"/>
  <c r="AG3562" i="22"/>
  <c r="AF3562" i="22"/>
  <c r="AE3562" i="22"/>
  <c r="Z3562" i="22"/>
  <c r="AC3562" i="22" s="1"/>
  <c r="AN3562" i="22" s="1"/>
  <c r="Y3562" i="22"/>
  <c r="AB3562" i="22" s="1"/>
  <c r="AH3562" i="22" s="1"/>
  <c r="X3562" i="22"/>
  <c r="V3562" i="22"/>
  <c r="S3562" i="22"/>
  <c r="P3562" i="22"/>
  <c r="AO3561" i="22"/>
  <c r="AM3561" i="22"/>
  <c r="AL3561" i="22"/>
  <c r="AK3561" i="22"/>
  <c r="AI3561" i="22"/>
  <c r="AG3561" i="22"/>
  <c r="AF3561" i="22"/>
  <c r="AE3561" i="22"/>
  <c r="Z3561" i="22"/>
  <c r="AC3561" i="22" s="1"/>
  <c r="AN3561" i="22" s="1"/>
  <c r="Y3561" i="22"/>
  <c r="AB3561" i="22" s="1"/>
  <c r="AH3561" i="22" s="1"/>
  <c r="X3561" i="22"/>
  <c r="V3561" i="22"/>
  <c r="S3561" i="22"/>
  <c r="P3561" i="22"/>
  <c r="AO3560" i="22"/>
  <c r="AN3560" i="22"/>
  <c r="AL3560" i="22"/>
  <c r="AK3560" i="22"/>
  <c r="AI3560" i="22"/>
  <c r="AH3560" i="22"/>
  <c r="AF3560" i="22"/>
  <c r="AE3560" i="22"/>
  <c r="Z3560" i="22"/>
  <c r="AC3560" i="22" s="1"/>
  <c r="AM3560" i="22" s="1"/>
  <c r="Y3560" i="22"/>
  <c r="AB3560" i="22" s="1"/>
  <c r="AG3560" i="22" s="1"/>
  <c r="X3560" i="22"/>
  <c r="V3560" i="22"/>
  <c r="S3560" i="22"/>
  <c r="P3560" i="22"/>
  <c r="AO3559" i="22"/>
  <c r="AM3559" i="22"/>
  <c r="AL3559" i="22"/>
  <c r="AK3559" i="22"/>
  <c r="AI3559" i="22"/>
  <c r="AG3559" i="22"/>
  <c r="AF3559" i="22"/>
  <c r="AE3559" i="22"/>
  <c r="Z3559" i="22"/>
  <c r="AC3559" i="22" s="1"/>
  <c r="AN3559" i="22" s="1"/>
  <c r="Y3559" i="22"/>
  <c r="AB3559" i="22" s="1"/>
  <c r="AH3559" i="22" s="1"/>
  <c r="X3559" i="22"/>
  <c r="V3559" i="22"/>
  <c r="S3559" i="22"/>
  <c r="P3559" i="22"/>
  <c r="AO3558" i="22"/>
  <c r="AM3558" i="22"/>
  <c r="AL3558" i="22"/>
  <c r="AK3558" i="22"/>
  <c r="AI3558" i="22"/>
  <c r="AG3558" i="22"/>
  <c r="AF3558" i="22"/>
  <c r="AE3558" i="22"/>
  <c r="Z3558" i="22"/>
  <c r="AC3558" i="22" s="1"/>
  <c r="AN3558" i="22" s="1"/>
  <c r="Y3558" i="22"/>
  <c r="AB3558" i="22" s="1"/>
  <c r="AH3558" i="22" s="1"/>
  <c r="X3558" i="22"/>
  <c r="V3558" i="22"/>
  <c r="S3558" i="22"/>
  <c r="P3558" i="22"/>
  <c r="AO3557" i="22"/>
  <c r="AN3557" i="22"/>
  <c r="AL3557" i="22"/>
  <c r="AK3557" i="22"/>
  <c r="AI3557" i="22"/>
  <c r="AH3557" i="22"/>
  <c r="AF3557" i="22"/>
  <c r="AE3557" i="22"/>
  <c r="Z3557" i="22"/>
  <c r="AC3557" i="22" s="1"/>
  <c r="AM3557" i="22" s="1"/>
  <c r="Y3557" i="22"/>
  <c r="AB3557" i="22" s="1"/>
  <c r="AG3557" i="22" s="1"/>
  <c r="X3557" i="22"/>
  <c r="V3557" i="22"/>
  <c r="S3557" i="22"/>
  <c r="P3557" i="22"/>
  <c r="AO3556" i="22"/>
  <c r="AM3556" i="22"/>
  <c r="AL3556" i="22"/>
  <c r="AK3556" i="22"/>
  <c r="AI3556" i="22"/>
  <c r="AG3556" i="22"/>
  <c r="AF3556" i="22"/>
  <c r="AE3556" i="22"/>
  <c r="Z3556" i="22"/>
  <c r="AC3556" i="22" s="1"/>
  <c r="AN3556" i="22" s="1"/>
  <c r="Y3556" i="22"/>
  <c r="AB3556" i="22" s="1"/>
  <c r="AH3556" i="22" s="1"/>
  <c r="X3556" i="22"/>
  <c r="V3556" i="22"/>
  <c r="S3556" i="22"/>
  <c r="P3556" i="22"/>
  <c r="AO3555" i="22"/>
  <c r="AN3555" i="22"/>
  <c r="AL3555" i="22"/>
  <c r="AK3555" i="22"/>
  <c r="AI3555" i="22"/>
  <c r="AH3555" i="22"/>
  <c r="AF3555" i="22"/>
  <c r="AE3555" i="22"/>
  <c r="Z3555" i="22"/>
  <c r="AC3555" i="22" s="1"/>
  <c r="AM3555" i="22" s="1"/>
  <c r="Y3555" i="22"/>
  <c r="AB3555" i="22" s="1"/>
  <c r="AG3555" i="22" s="1"/>
  <c r="X3555" i="22"/>
  <c r="V3555" i="22"/>
  <c r="S3555" i="22"/>
  <c r="P3555" i="22"/>
  <c r="AO3554" i="22"/>
  <c r="AM3554" i="22"/>
  <c r="AL3554" i="22"/>
  <c r="AK3554" i="22"/>
  <c r="AI3554" i="22"/>
  <c r="AG3554" i="22"/>
  <c r="AF3554" i="22"/>
  <c r="AE3554" i="22"/>
  <c r="Z3554" i="22"/>
  <c r="AC3554" i="22" s="1"/>
  <c r="AN3554" i="22" s="1"/>
  <c r="Y3554" i="22"/>
  <c r="AB3554" i="22" s="1"/>
  <c r="AH3554" i="22" s="1"/>
  <c r="X3554" i="22"/>
  <c r="V3554" i="22"/>
  <c r="S3554" i="22"/>
  <c r="P3554" i="22"/>
  <c r="AO3553" i="22"/>
  <c r="AM3553" i="22"/>
  <c r="AL3553" i="22"/>
  <c r="AK3553" i="22"/>
  <c r="AI3553" i="22"/>
  <c r="AG3553" i="22"/>
  <c r="AF3553" i="22"/>
  <c r="AE3553" i="22"/>
  <c r="Z3553" i="22"/>
  <c r="AC3553" i="22" s="1"/>
  <c r="AN3553" i="22" s="1"/>
  <c r="Y3553" i="22"/>
  <c r="AB3553" i="22" s="1"/>
  <c r="AH3553" i="22" s="1"/>
  <c r="X3553" i="22"/>
  <c r="V3553" i="22"/>
  <c r="S3553" i="22"/>
  <c r="P3553" i="22"/>
  <c r="AO3552" i="22"/>
  <c r="AN3552" i="22"/>
  <c r="AL3552" i="22"/>
  <c r="AK3552" i="22"/>
  <c r="AI3552" i="22"/>
  <c r="AH3552" i="22"/>
  <c r="AF3552" i="22"/>
  <c r="AE3552" i="22"/>
  <c r="Z3552" i="22"/>
  <c r="AC3552" i="22" s="1"/>
  <c r="AM3552" i="22" s="1"/>
  <c r="Y3552" i="22"/>
  <c r="AB3552" i="22" s="1"/>
  <c r="AG3552" i="22" s="1"/>
  <c r="X3552" i="22"/>
  <c r="V3552" i="22"/>
  <c r="S3552" i="22"/>
  <c r="P3552" i="22"/>
  <c r="AO3551" i="22"/>
  <c r="AN3551" i="22"/>
  <c r="AL3551" i="22"/>
  <c r="AK3551" i="22"/>
  <c r="AI3551" i="22"/>
  <c r="AH3551" i="22"/>
  <c r="AF3551" i="22"/>
  <c r="AE3551" i="22"/>
  <c r="Z3551" i="22"/>
  <c r="AC3551" i="22" s="1"/>
  <c r="AM3551" i="22" s="1"/>
  <c r="Y3551" i="22"/>
  <c r="AB3551" i="22" s="1"/>
  <c r="AG3551" i="22" s="1"/>
  <c r="X3551" i="22"/>
  <c r="V3551" i="22"/>
  <c r="S3551" i="22"/>
  <c r="P3551" i="22"/>
  <c r="AN3550" i="22"/>
  <c r="AM3550" i="22"/>
  <c r="AL3550" i="22"/>
  <c r="AK3550" i="22"/>
  <c r="AH3550" i="22"/>
  <c r="AG3550" i="22"/>
  <c r="AF3550" i="22"/>
  <c r="AE3550" i="22"/>
  <c r="Z3550" i="22"/>
  <c r="AC3550" i="22" s="1"/>
  <c r="AO3550" i="22" s="1"/>
  <c r="Y3550" i="22"/>
  <c r="AB3550" i="22" s="1"/>
  <c r="AI3550" i="22" s="1"/>
  <c r="X3550" i="22"/>
  <c r="V3550" i="22"/>
  <c r="S3550" i="22"/>
  <c r="P3550" i="22"/>
  <c r="AO3549" i="22"/>
  <c r="AM3549" i="22"/>
  <c r="AL3549" i="22"/>
  <c r="AK3549" i="22"/>
  <c r="AI3549" i="22"/>
  <c r="AG3549" i="22"/>
  <c r="AF3549" i="22"/>
  <c r="AE3549" i="22"/>
  <c r="Z3549" i="22"/>
  <c r="AC3549" i="22" s="1"/>
  <c r="AN3549" i="22" s="1"/>
  <c r="Y3549" i="22"/>
  <c r="AB3549" i="22" s="1"/>
  <c r="AH3549" i="22" s="1"/>
  <c r="X3549" i="22"/>
  <c r="V3549" i="22"/>
  <c r="S3549" i="22"/>
  <c r="P3549" i="22"/>
  <c r="AO3548" i="22"/>
  <c r="AN3548" i="22"/>
  <c r="AL3548" i="22"/>
  <c r="AK3548" i="22"/>
  <c r="AI3548" i="22"/>
  <c r="AH3548" i="22"/>
  <c r="AF3548" i="22"/>
  <c r="AE3548" i="22"/>
  <c r="Z3548" i="22"/>
  <c r="AC3548" i="22" s="1"/>
  <c r="AM3548" i="22" s="1"/>
  <c r="Y3548" i="22"/>
  <c r="AB3548" i="22" s="1"/>
  <c r="AG3548" i="22" s="1"/>
  <c r="X3548" i="22"/>
  <c r="V3548" i="22"/>
  <c r="S3548" i="22"/>
  <c r="P3548" i="22"/>
  <c r="AO3547" i="22"/>
  <c r="AN3547" i="22"/>
  <c r="AL3547" i="22"/>
  <c r="AK3547" i="22"/>
  <c r="AI3547" i="22"/>
  <c r="AH3547" i="22"/>
  <c r="AF3547" i="22"/>
  <c r="AE3547" i="22"/>
  <c r="Z3547" i="22"/>
  <c r="AC3547" i="22" s="1"/>
  <c r="AM3547" i="22" s="1"/>
  <c r="Y3547" i="22"/>
  <c r="AB3547" i="22" s="1"/>
  <c r="AG3547" i="22" s="1"/>
  <c r="X3547" i="22"/>
  <c r="V3547" i="22"/>
  <c r="S3547" i="22"/>
  <c r="P3547" i="22"/>
  <c r="AO3546" i="22"/>
  <c r="AN3546" i="22"/>
  <c r="AL3546" i="22"/>
  <c r="AK3546" i="22"/>
  <c r="AI3546" i="22"/>
  <c r="AH3546" i="22"/>
  <c r="AF3546" i="22"/>
  <c r="AE3546" i="22"/>
  <c r="Z3546" i="22"/>
  <c r="AC3546" i="22" s="1"/>
  <c r="AM3546" i="22" s="1"/>
  <c r="Y3546" i="22"/>
  <c r="AB3546" i="22" s="1"/>
  <c r="AG3546" i="22" s="1"/>
  <c r="X3546" i="22"/>
  <c r="V3546" i="22"/>
  <c r="S3546" i="22"/>
  <c r="P3546" i="22"/>
  <c r="AO3545" i="22"/>
  <c r="AM3545" i="22"/>
  <c r="AL3545" i="22"/>
  <c r="AK3545" i="22"/>
  <c r="AI3545" i="22"/>
  <c r="AG3545" i="22"/>
  <c r="AF3545" i="22"/>
  <c r="AE3545" i="22"/>
  <c r="Z3545" i="22"/>
  <c r="AC3545" i="22" s="1"/>
  <c r="AN3545" i="22" s="1"/>
  <c r="Y3545" i="22"/>
  <c r="AB3545" i="22" s="1"/>
  <c r="AH3545" i="22" s="1"/>
  <c r="X3545" i="22"/>
  <c r="V3545" i="22"/>
  <c r="S3545" i="22"/>
  <c r="P3545" i="22"/>
  <c r="AO3544" i="22"/>
  <c r="AM3544" i="22"/>
  <c r="AL3544" i="22"/>
  <c r="AK3544" i="22"/>
  <c r="AI3544" i="22"/>
  <c r="AG3544" i="22"/>
  <c r="AF3544" i="22"/>
  <c r="AE3544" i="22"/>
  <c r="Z3544" i="22"/>
  <c r="AC3544" i="22" s="1"/>
  <c r="AN3544" i="22" s="1"/>
  <c r="Y3544" i="22"/>
  <c r="AB3544" i="22" s="1"/>
  <c r="AH3544" i="22" s="1"/>
  <c r="X3544" i="22"/>
  <c r="V3544" i="22"/>
  <c r="S3544" i="22"/>
  <c r="P3544" i="22"/>
  <c r="AN3543" i="22"/>
  <c r="AM3543" i="22"/>
  <c r="AL3543" i="22"/>
  <c r="AK3543" i="22"/>
  <c r="AH3543" i="22"/>
  <c r="AG3543" i="22"/>
  <c r="AF3543" i="22"/>
  <c r="AE3543" i="22"/>
  <c r="Z3543" i="22"/>
  <c r="AC3543" i="22" s="1"/>
  <c r="AO3543" i="22" s="1"/>
  <c r="Y3543" i="22"/>
  <c r="AB3543" i="22" s="1"/>
  <c r="AI3543" i="22" s="1"/>
  <c r="X3543" i="22"/>
  <c r="V3543" i="22"/>
  <c r="S3543" i="22"/>
  <c r="P3543" i="22"/>
  <c r="AN3542" i="22"/>
  <c r="AM3542" i="22"/>
  <c r="AL3542" i="22"/>
  <c r="AK3542" i="22"/>
  <c r="AH3542" i="22"/>
  <c r="AG3542" i="22"/>
  <c r="AF3542" i="22"/>
  <c r="AE3542" i="22"/>
  <c r="Z3542" i="22"/>
  <c r="AC3542" i="22" s="1"/>
  <c r="AO3542" i="22" s="1"/>
  <c r="Y3542" i="22"/>
  <c r="AB3542" i="22" s="1"/>
  <c r="AI3542" i="22" s="1"/>
  <c r="X3542" i="22"/>
  <c r="V3542" i="22"/>
  <c r="S3542" i="22"/>
  <c r="P3542" i="22"/>
  <c r="AO3541" i="22"/>
  <c r="AN3541" i="22"/>
  <c r="AL3541" i="22"/>
  <c r="AK3541" i="22"/>
  <c r="AI3541" i="22"/>
  <c r="AH3541" i="22"/>
  <c r="AF3541" i="22"/>
  <c r="AE3541" i="22"/>
  <c r="Z3541" i="22"/>
  <c r="AC3541" i="22" s="1"/>
  <c r="AM3541" i="22" s="1"/>
  <c r="Y3541" i="22"/>
  <c r="AB3541" i="22" s="1"/>
  <c r="AG3541" i="22" s="1"/>
  <c r="X3541" i="22"/>
  <c r="V3541" i="22"/>
  <c r="S3541" i="22"/>
  <c r="P3541" i="22"/>
  <c r="AO3540" i="22"/>
  <c r="AM3540" i="22"/>
  <c r="AL3540" i="22"/>
  <c r="AK3540" i="22"/>
  <c r="AI3540" i="22"/>
  <c r="AG3540" i="22"/>
  <c r="AF3540" i="22"/>
  <c r="AE3540" i="22"/>
  <c r="Z3540" i="22"/>
  <c r="AC3540" i="22" s="1"/>
  <c r="AN3540" i="22" s="1"/>
  <c r="Y3540" i="22"/>
  <c r="AB3540" i="22" s="1"/>
  <c r="AH3540" i="22" s="1"/>
  <c r="X3540" i="22"/>
  <c r="V3540" i="22"/>
  <c r="S3540" i="22"/>
  <c r="P3540" i="22"/>
  <c r="AO3539" i="22"/>
  <c r="AM3539" i="22"/>
  <c r="AL3539" i="22"/>
  <c r="AK3539" i="22"/>
  <c r="AI3539" i="22"/>
  <c r="AG3539" i="22"/>
  <c r="AF3539" i="22"/>
  <c r="AE3539" i="22"/>
  <c r="Z3539" i="22"/>
  <c r="AC3539" i="22" s="1"/>
  <c r="AN3539" i="22" s="1"/>
  <c r="Y3539" i="22"/>
  <c r="AB3539" i="22" s="1"/>
  <c r="AH3539" i="22" s="1"/>
  <c r="X3539" i="22"/>
  <c r="V3539" i="22"/>
  <c r="S3539" i="22"/>
  <c r="P3539" i="22"/>
  <c r="AO3538" i="22"/>
  <c r="AM3538" i="22"/>
  <c r="AL3538" i="22"/>
  <c r="AK3538" i="22"/>
  <c r="AI3538" i="22"/>
  <c r="AG3538" i="22"/>
  <c r="AF3538" i="22"/>
  <c r="AE3538" i="22"/>
  <c r="Z3538" i="22"/>
  <c r="AC3538" i="22" s="1"/>
  <c r="AN3538" i="22" s="1"/>
  <c r="Y3538" i="22"/>
  <c r="AB3538" i="22" s="1"/>
  <c r="AH3538" i="22" s="1"/>
  <c r="X3538" i="22"/>
  <c r="V3538" i="22"/>
  <c r="S3538" i="22"/>
  <c r="P3538" i="22"/>
  <c r="AN3537" i="22"/>
  <c r="AM3537" i="22"/>
  <c r="AL3537" i="22"/>
  <c r="AK3537" i="22"/>
  <c r="AH3537" i="22"/>
  <c r="AG3537" i="22"/>
  <c r="AF3537" i="22"/>
  <c r="AE3537" i="22"/>
  <c r="Z3537" i="22"/>
  <c r="AC3537" i="22" s="1"/>
  <c r="AO3537" i="22" s="1"/>
  <c r="Y3537" i="22"/>
  <c r="AB3537" i="22" s="1"/>
  <c r="AI3537" i="22" s="1"/>
  <c r="X3537" i="22"/>
  <c r="V3537" i="22"/>
  <c r="S3537" i="22"/>
  <c r="P3537" i="22"/>
  <c r="AN3536" i="22"/>
  <c r="AM3536" i="22"/>
  <c r="AL3536" i="22"/>
  <c r="AK3536" i="22"/>
  <c r="AH3536" i="22"/>
  <c r="AG3536" i="22"/>
  <c r="AF3536" i="22"/>
  <c r="AE3536" i="22"/>
  <c r="Z3536" i="22"/>
  <c r="AC3536" i="22" s="1"/>
  <c r="AO3536" i="22" s="1"/>
  <c r="Y3536" i="22"/>
  <c r="AB3536" i="22" s="1"/>
  <c r="AI3536" i="22" s="1"/>
  <c r="X3536" i="22"/>
  <c r="V3536" i="22"/>
  <c r="S3536" i="22"/>
  <c r="P3536" i="22"/>
  <c r="AO3535" i="22"/>
  <c r="AN3535" i="22"/>
  <c r="AL3535" i="22"/>
  <c r="AK3535" i="22"/>
  <c r="AI3535" i="22"/>
  <c r="AH3535" i="22"/>
  <c r="AF3535" i="22"/>
  <c r="AE3535" i="22"/>
  <c r="Z3535" i="22"/>
  <c r="AC3535" i="22" s="1"/>
  <c r="AM3535" i="22" s="1"/>
  <c r="Y3535" i="22"/>
  <c r="AB3535" i="22" s="1"/>
  <c r="AG3535" i="22" s="1"/>
  <c r="X3535" i="22"/>
  <c r="V3535" i="22"/>
  <c r="S3535" i="22"/>
  <c r="P3535" i="22"/>
  <c r="AO3534" i="22"/>
  <c r="AM3534" i="22"/>
  <c r="AL3534" i="22"/>
  <c r="AK3534" i="22"/>
  <c r="AI3534" i="22"/>
  <c r="AG3534" i="22"/>
  <c r="AF3534" i="22"/>
  <c r="AE3534" i="22"/>
  <c r="Z3534" i="22"/>
  <c r="AC3534" i="22" s="1"/>
  <c r="AN3534" i="22" s="1"/>
  <c r="Y3534" i="22"/>
  <c r="AB3534" i="22" s="1"/>
  <c r="AH3534" i="22" s="1"/>
  <c r="X3534" i="22"/>
  <c r="V3534" i="22"/>
  <c r="S3534" i="22"/>
  <c r="P3534" i="22"/>
  <c r="AO3533" i="22"/>
  <c r="AM3533" i="22"/>
  <c r="AL3533" i="22"/>
  <c r="AK3533" i="22"/>
  <c r="AI3533" i="22"/>
  <c r="AG3533" i="22"/>
  <c r="AF3533" i="22"/>
  <c r="AE3533" i="22"/>
  <c r="Z3533" i="22"/>
  <c r="AC3533" i="22" s="1"/>
  <c r="AN3533" i="22" s="1"/>
  <c r="Y3533" i="22"/>
  <c r="AB3533" i="22" s="1"/>
  <c r="AH3533" i="22" s="1"/>
  <c r="X3533" i="22"/>
  <c r="V3533" i="22"/>
  <c r="S3533" i="22"/>
  <c r="P3533" i="22"/>
  <c r="AO3532" i="22"/>
  <c r="AN3532" i="22"/>
  <c r="AL3532" i="22"/>
  <c r="AK3532" i="22"/>
  <c r="AI3532" i="22"/>
  <c r="AH3532" i="22"/>
  <c r="AF3532" i="22"/>
  <c r="AE3532" i="22"/>
  <c r="Z3532" i="22"/>
  <c r="AC3532" i="22" s="1"/>
  <c r="AM3532" i="22" s="1"/>
  <c r="Y3532" i="22"/>
  <c r="AB3532" i="22" s="1"/>
  <c r="AG3532" i="22" s="1"/>
  <c r="X3532" i="22"/>
  <c r="V3532" i="22"/>
  <c r="S3532" i="22"/>
  <c r="P3532" i="22"/>
  <c r="AO3531" i="22"/>
  <c r="AN3531" i="22"/>
  <c r="AL3531" i="22"/>
  <c r="AK3531" i="22"/>
  <c r="AI3531" i="22"/>
  <c r="AH3531" i="22"/>
  <c r="AF3531" i="22"/>
  <c r="AE3531" i="22"/>
  <c r="Z3531" i="22"/>
  <c r="AC3531" i="22" s="1"/>
  <c r="AM3531" i="22" s="1"/>
  <c r="Y3531" i="22"/>
  <c r="AB3531" i="22" s="1"/>
  <c r="AG3531" i="22" s="1"/>
  <c r="X3531" i="22"/>
  <c r="V3531" i="22"/>
  <c r="S3531" i="22"/>
  <c r="P3531" i="22"/>
  <c r="AN3530" i="22"/>
  <c r="AM3530" i="22"/>
  <c r="AL3530" i="22"/>
  <c r="AK3530" i="22"/>
  <c r="AH3530" i="22"/>
  <c r="AG3530" i="22"/>
  <c r="AF3530" i="22"/>
  <c r="AE3530" i="22"/>
  <c r="Z3530" i="22"/>
  <c r="AC3530" i="22" s="1"/>
  <c r="AO3530" i="22" s="1"/>
  <c r="Y3530" i="22"/>
  <c r="AB3530" i="22" s="1"/>
  <c r="AI3530" i="22" s="1"/>
  <c r="X3530" i="22"/>
  <c r="V3530" i="22"/>
  <c r="S3530" i="22"/>
  <c r="P3530" i="22"/>
  <c r="AN3529" i="22"/>
  <c r="AM3529" i="22"/>
  <c r="AL3529" i="22"/>
  <c r="AK3529" i="22"/>
  <c r="AH3529" i="22"/>
  <c r="AG3529" i="22"/>
  <c r="AF3529" i="22"/>
  <c r="AE3529" i="22"/>
  <c r="Z3529" i="22"/>
  <c r="AC3529" i="22" s="1"/>
  <c r="AO3529" i="22" s="1"/>
  <c r="Y3529" i="22"/>
  <c r="AB3529" i="22" s="1"/>
  <c r="AI3529" i="22" s="1"/>
  <c r="X3529" i="22"/>
  <c r="V3529" i="22"/>
  <c r="S3529" i="22"/>
  <c r="P3529" i="22"/>
  <c r="AN3528" i="22"/>
  <c r="AM3528" i="22"/>
  <c r="AL3528" i="22"/>
  <c r="AK3528" i="22"/>
  <c r="AH3528" i="22"/>
  <c r="AG3528" i="22"/>
  <c r="AF3528" i="22"/>
  <c r="AE3528" i="22"/>
  <c r="Z3528" i="22"/>
  <c r="AC3528" i="22" s="1"/>
  <c r="AO3528" i="22" s="1"/>
  <c r="Y3528" i="22"/>
  <c r="AB3528" i="22" s="1"/>
  <c r="AI3528" i="22" s="1"/>
  <c r="X3528" i="22"/>
  <c r="V3528" i="22"/>
  <c r="S3528" i="22"/>
  <c r="P3528" i="22"/>
  <c r="AO3527" i="22"/>
  <c r="AN3527" i="22"/>
  <c r="AL3527" i="22"/>
  <c r="AK3527" i="22"/>
  <c r="AI3527" i="22"/>
  <c r="AH3527" i="22"/>
  <c r="AF3527" i="22"/>
  <c r="AE3527" i="22"/>
  <c r="Z3527" i="22"/>
  <c r="AC3527" i="22" s="1"/>
  <c r="AM3527" i="22" s="1"/>
  <c r="Y3527" i="22"/>
  <c r="AB3527" i="22" s="1"/>
  <c r="AG3527" i="22" s="1"/>
  <c r="X3527" i="22"/>
  <c r="V3527" i="22"/>
  <c r="S3527" i="22"/>
  <c r="P3527" i="22"/>
  <c r="AO3526" i="22"/>
  <c r="AN3526" i="22"/>
  <c r="AL3526" i="22"/>
  <c r="AK3526" i="22"/>
  <c r="AI3526" i="22"/>
  <c r="AH3526" i="22"/>
  <c r="AF3526" i="22"/>
  <c r="AE3526" i="22"/>
  <c r="Z3526" i="22"/>
  <c r="AC3526" i="22" s="1"/>
  <c r="AM3526" i="22" s="1"/>
  <c r="Y3526" i="22"/>
  <c r="AB3526" i="22" s="1"/>
  <c r="AG3526" i="22" s="1"/>
  <c r="X3526" i="22"/>
  <c r="V3526" i="22"/>
  <c r="S3526" i="22"/>
  <c r="P3526" i="22"/>
  <c r="AO3525" i="22"/>
  <c r="AN3525" i="22"/>
  <c r="AL3525" i="22"/>
  <c r="AK3525" i="22"/>
  <c r="AI3525" i="22"/>
  <c r="AH3525" i="22"/>
  <c r="AF3525" i="22"/>
  <c r="AE3525" i="22"/>
  <c r="Z3525" i="22"/>
  <c r="AC3525" i="22" s="1"/>
  <c r="AM3525" i="22" s="1"/>
  <c r="Y3525" i="22"/>
  <c r="AB3525" i="22" s="1"/>
  <c r="AG3525" i="22" s="1"/>
  <c r="X3525" i="22"/>
  <c r="V3525" i="22"/>
  <c r="S3525" i="22"/>
  <c r="P3525" i="22"/>
  <c r="AO3524" i="22"/>
  <c r="AM3524" i="22"/>
  <c r="AL3524" i="22"/>
  <c r="AK3524" i="22"/>
  <c r="AI3524" i="22"/>
  <c r="AG3524" i="22"/>
  <c r="AF3524" i="22"/>
  <c r="AE3524" i="22"/>
  <c r="Z3524" i="22"/>
  <c r="AC3524" i="22" s="1"/>
  <c r="AN3524" i="22" s="1"/>
  <c r="Y3524" i="22"/>
  <c r="AB3524" i="22" s="1"/>
  <c r="AH3524" i="22" s="1"/>
  <c r="X3524" i="22"/>
  <c r="V3524" i="22"/>
  <c r="S3524" i="22"/>
  <c r="P3524" i="22"/>
  <c r="AO3523" i="22"/>
  <c r="AN3523" i="22"/>
  <c r="AL3523" i="22"/>
  <c r="AK3523" i="22"/>
  <c r="AI3523" i="22"/>
  <c r="AH3523" i="22"/>
  <c r="AF3523" i="22"/>
  <c r="AE3523" i="22"/>
  <c r="Z3523" i="22"/>
  <c r="AC3523" i="22" s="1"/>
  <c r="AM3523" i="22" s="1"/>
  <c r="Y3523" i="22"/>
  <c r="AB3523" i="22" s="1"/>
  <c r="AG3523" i="22" s="1"/>
  <c r="X3523" i="22"/>
  <c r="V3523" i="22"/>
  <c r="S3523" i="22"/>
  <c r="P3523" i="22"/>
  <c r="AO3522" i="22"/>
  <c r="AN3522" i="22"/>
  <c r="AL3522" i="22"/>
  <c r="AK3522" i="22"/>
  <c r="AI3522" i="22"/>
  <c r="AH3522" i="22"/>
  <c r="AF3522" i="22"/>
  <c r="AE3522" i="22"/>
  <c r="Z3522" i="22"/>
  <c r="AC3522" i="22" s="1"/>
  <c r="AM3522" i="22" s="1"/>
  <c r="Y3522" i="22"/>
  <c r="AB3522" i="22" s="1"/>
  <c r="AG3522" i="22" s="1"/>
  <c r="X3522" i="22"/>
  <c r="V3522" i="22"/>
  <c r="S3522" i="22"/>
  <c r="P3522" i="22"/>
  <c r="AN3521" i="22"/>
  <c r="AM3521" i="22"/>
  <c r="AL3521" i="22"/>
  <c r="AK3521" i="22"/>
  <c r="AH3521" i="22"/>
  <c r="AG3521" i="22"/>
  <c r="AF3521" i="22"/>
  <c r="AE3521" i="22"/>
  <c r="Z3521" i="22"/>
  <c r="AC3521" i="22" s="1"/>
  <c r="AO3521" i="22" s="1"/>
  <c r="Y3521" i="22"/>
  <c r="AB3521" i="22" s="1"/>
  <c r="AI3521" i="22" s="1"/>
  <c r="X3521" i="22"/>
  <c r="V3521" i="22"/>
  <c r="S3521" i="22"/>
  <c r="P3521" i="22"/>
  <c r="AO3520" i="22"/>
  <c r="AM3520" i="22"/>
  <c r="AL3520" i="22"/>
  <c r="AK3520" i="22"/>
  <c r="AI3520" i="22"/>
  <c r="AG3520" i="22"/>
  <c r="AF3520" i="22"/>
  <c r="AE3520" i="22"/>
  <c r="Z3520" i="22"/>
  <c r="AC3520" i="22" s="1"/>
  <c r="AN3520" i="22" s="1"/>
  <c r="Y3520" i="22"/>
  <c r="AB3520" i="22" s="1"/>
  <c r="AH3520" i="22" s="1"/>
  <c r="X3520" i="22"/>
  <c r="V3520" i="22"/>
  <c r="S3520" i="22"/>
  <c r="P3520" i="22"/>
  <c r="AN3519" i="22"/>
  <c r="AM3519" i="22"/>
  <c r="AL3519" i="22"/>
  <c r="AK3519" i="22"/>
  <c r="AH3519" i="22"/>
  <c r="AG3519" i="22"/>
  <c r="AF3519" i="22"/>
  <c r="AE3519" i="22"/>
  <c r="Z3519" i="22"/>
  <c r="AC3519" i="22" s="1"/>
  <c r="AO3519" i="22" s="1"/>
  <c r="Y3519" i="22"/>
  <c r="AB3519" i="22" s="1"/>
  <c r="AI3519" i="22" s="1"/>
  <c r="X3519" i="22"/>
  <c r="V3519" i="22"/>
  <c r="S3519" i="22"/>
  <c r="P3519" i="22"/>
  <c r="AN3518" i="22"/>
  <c r="AM3518" i="22"/>
  <c r="AL3518" i="22"/>
  <c r="AK3518" i="22"/>
  <c r="AH3518" i="22"/>
  <c r="AG3518" i="22"/>
  <c r="AF3518" i="22"/>
  <c r="AE3518" i="22"/>
  <c r="Z3518" i="22"/>
  <c r="AC3518" i="22" s="1"/>
  <c r="AO3518" i="22" s="1"/>
  <c r="Y3518" i="22"/>
  <c r="AB3518" i="22" s="1"/>
  <c r="AI3518" i="22" s="1"/>
  <c r="X3518" i="22"/>
  <c r="V3518" i="22"/>
  <c r="S3518" i="22"/>
  <c r="P3518" i="22"/>
  <c r="AN3517" i="22"/>
  <c r="AM3517" i="22"/>
  <c r="AL3517" i="22"/>
  <c r="AK3517" i="22"/>
  <c r="AH3517" i="22"/>
  <c r="AG3517" i="22"/>
  <c r="AF3517" i="22"/>
  <c r="AE3517" i="22"/>
  <c r="Z3517" i="22"/>
  <c r="AC3517" i="22" s="1"/>
  <c r="AO3517" i="22" s="1"/>
  <c r="Y3517" i="22"/>
  <c r="AB3517" i="22" s="1"/>
  <c r="AI3517" i="22" s="1"/>
  <c r="X3517" i="22"/>
  <c r="V3517" i="22"/>
  <c r="S3517" i="22"/>
  <c r="P3517" i="22"/>
  <c r="AN3516" i="22"/>
  <c r="AM3516" i="22"/>
  <c r="AL3516" i="22"/>
  <c r="AK3516" i="22"/>
  <c r="AH3516" i="22"/>
  <c r="AG3516" i="22"/>
  <c r="AF3516" i="22"/>
  <c r="AE3516" i="22"/>
  <c r="Z3516" i="22"/>
  <c r="AC3516" i="22" s="1"/>
  <c r="AO3516" i="22" s="1"/>
  <c r="Y3516" i="22"/>
  <c r="AB3516" i="22" s="1"/>
  <c r="AI3516" i="22" s="1"/>
  <c r="X3516" i="22"/>
  <c r="V3516" i="22"/>
  <c r="S3516" i="22"/>
  <c r="P3516" i="22"/>
  <c r="AO3515" i="22"/>
  <c r="AM3515" i="22"/>
  <c r="AL3515" i="22"/>
  <c r="AK3515" i="22"/>
  <c r="AI3515" i="22"/>
  <c r="AG3515" i="22"/>
  <c r="AF3515" i="22"/>
  <c r="AE3515" i="22"/>
  <c r="Z3515" i="22"/>
  <c r="AC3515" i="22" s="1"/>
  <c r="AN3515" i="22" s="1"/>
  <c r="Y3515" i="22"/>
  <c r="AB3515" i="22" s="1"/>
  <c r="AH3515" i="22" s="1"/>
  <c r="X3515" i="22"/>
  <c r="V3515" i="22"/>
  <c r="S3515" i="22"/>
  <c r="P3515" i="22"/>
  <c r="AO3514" i="22"/>
  <c r="AM3514" i="22"/>
  <c r="AL3514" i="22"/>
  <c r="AK3514" i="22"/>
  <c r="AI3514" i="22"/>
  <c r="AG3514" i="22"/>
  <c r="AF3514" i="22"/>
  <c r="AE3514" i="22"/>
  <c r="Z3514" i="22"/>
  <c r="AC3514" i="22" s="1"/>
  <c r="AN3514" i="22" s="1"/>
  <c r="Y3514" i="22"/>
  <c r="AB3514" i="22" s="1"/>
  <c r="AH3514" i="22" s="1"/>
  <c r="X3514" i="22"/>
  <c r="V3514" i="22"/>
  <c r="S3514" i="22"/>
  <c r="P3514" i="22"/>
  <c r="AN3513" i="22"/>
  <c r="AM3513" i="22"/>
  <c r="AL3513" i="22"/>
  <c r="AK3513" i="22"/>
  <c r="AH3513" i="22"/>
  <c r="AG3513" i="22"/>
  <c r="AF3513" i="22"/>
  <c r="AE3513" i="22"/>
  <c r="Z3513" i="22"/>
  <c r="AC3513" i="22" s="1"/>
  <c r="AO3513" i="22" s="1"/>
  <c r="Y3513" i="22"/>
  <c r="AB3513" i="22" s="1"/>
  <c r="AI3513" i="22" s="1"/>
  <c r="X3513" i="22"/>
  <c r="V3513" i="22"/>
  <c r="S3513" i="22"/>
  <c r="P3513" i="22"/>
  <c r="AO3512" i="22"/>
  <c r="AN3512" i="22"/>
  <c r="AL3512" i="22"/>
  <c r="AK3512" i="22"/>
  <c r="AI3512" i="22"/>
  <c r="AH3512" i="22"/>
  <c r="AF3512" i="22"/>
  <c r="AE3512" i="22"/>
  <c r="Z3512" i="22"/>
  <c r="AC3512" i="22" s="1"/>
  <c r="AM3512" i="22" s="1"/>
  <c r="Y3512" i="22"/>
  <c r="AB3512" i="22" s="1"/>
  <c r="AG3512" i="22" s="1"/>
  <c r="X3512" i="22"/>
  <c r="V3512" i="22"/>
  <c r="S3512" i="22"/>
  <c r="P3512" i="22"/>
  <c r="AO3511" i="22"/>
  <c r="AM3511" i="22"/>
  <c r="AL3511" i="22"/>
  <c r="AK3511" i="22"/>
  <c r="AI3511" i="22"/>
  <c r="AG3511" i="22"/>
  <c r="AF3511" i="22"/>
  <c r="AE3511" i="22"/>
  <c r="Z3511" i="22"/>
  <c r="AC3511" i="22" s="1"/>
  <c r="AN3511" i="22" s="1"/>
  <c r="Y3511" i="22"/>
  <c r="AB3511" i="22" s="1"/>
  <c r="AH3511" i="22" s="1"/>
  <c r="X3511" i="22"/>
  <c r="V3511" i="22"/>
  <c r="S3511" i="22"/>
  <c r="P3511" i="22"/>
  <c r="AO3510" i="22"/>
  <c r="AM3510" i="22"/>
  <c r="AL3510" i="22"/>
  <c r="AK3510" i="22"/>
  <c r="AI3510" i="22"/>
  <c r="AG3510" i="22"/>
  <c r="AF3510" i="22"/>
  <c r="AE3510" i="22"/>
  <c r="Z3510" i="22"/>
  <c r="AC3510" i="22" s="1"/>
  <c r="AN3510" i="22" s="1"/>
  <c r="Y3510" i="22"/>
  <c r="AB3510" i="22" s="1"/>
  <c r="AH3510" i="22" s="1"/>
  <c r="X3510" i="22"/>
  <c r="V3510" i="22"/>
  <c r="S3510" i="22"/>
  <c r="P3510" i="22"/>
  <c r="AO3509" i="22"/>
  <c r="AN3509" i="22"/>
  <c r="AL3509" i="22"/>
  <c r="AK3509" i="22"/>
  <c r="AI3509" i="22"/>
  <c r="AH3509" i="22"/>
  <c r="AF3509" i="22"/>
  <c r="AE3509" i="22"/>
  <c r="Z3509" i="22"/>
  <c r="AC3509" i="22" s="1"/>
  <c r="AM3509" i="22" s="1"/>
  <c r="Y3509" i="22"/>
  <c r="AB3509" i="22" s="1"/>
  <c r="AG3509" i="22" s="1"/>
  <c r="X3509" i="22"/>
  <c r="V3509" i="22"/>
  <c r="S3509" i="22"/>
  <c r="P3509" i="22"/>
  <c r="AO3508" i="22"/>
  <c r="AN3508" i="22"/>
  <c r="AL3508" i="22"/>
  <c r="AK3508" i="22"/>
  <c r="AI3508" i="22"/>
  <c r="AH3508" i="22"/>
  <c r="AF3508" i="22"/>
  <c r="AE3508" i="22"/>
  <c r="Z3508" i="22"/>
  <c r="AC3508" i="22" s="1"/>
  <c r="AM3508" i="22" s="1"/>
  <c r="Y3508" i="22"/>
  <c r="AB3508" i="22" s="1"/>
  <c r="AG3508" i="22" s="1"/>
  <c r="X3508" i="22"/>
  <c r="V3508" i="22"/>
  <c r="S3508" i="22"/>
  <c r="P3508" i="22"/>
  <c r="AO3507" i="22"/>
  <c r="AN3507" i="22"/>
  <c r="AL3507" i="22"/>
  <c r="AK3507" i="22"/>
  <c r="AI3507" i="22"/>
  <c r="AH3507" i="22"/>
  <c r="AF3507" i="22"/>
  <c r="AE3507" i="22"/>
  <c r="Z3507" i="22"/>
  <c r="AC3507" i="22" s="1"/>
  <c r="AM3507" i="22" s="1"/>
  <c r="Y3507" i="22"/>
  <c r="AB3507" i="22" s="1"/>
  <c r="AG3507" i="22" s="1"/>
  <c r="X3507" i="22"/>
  <c r="V3507" i="22"/>
  <c r="S3507" i="22"/>
  <c r="P3507" i="22"/>
  <c r="AO3506" i="22"/>
  <c r="AN3506" i="22"/>
  <c r="AL3506" i="22"/>
  <c r="AK3506" i="22"/>
  <c r="AI3506" i="22"/>
  <c r="AH3506" i="22"/>
  <c r="AF3506" i="22"/>
  <c r="AE3506" i="22"/>
  <c r="Z3506" i="22"/>
  <c r="AC3506" i="22" s="1"/>
  <c r="AM3506" i="22" s="1"/>
  <c r="Y3506" i="22"/>
  <c r="AB3506" i="22" s="1"/>
  <c r="AG3506" i="22" s="1"/>
  <c r="X3506" i="22"/>
  <c r="V3506" i="22"/>
  <c r="S3506" i="22"/>
  <c r="P3506" i="22"/>
  <c r="AO3505" i="22"/>
  <c r="AM3505" i="22"/>
  <c r="AL3505" i="22"/>
  <c r="AK3505" i="22"/>
  <c r="AI3505" i="22"/>
  <c r="AG3505" i="22"/>
  <c r="AF3505" i="22"/>
  <c r="AE3505" i="22"/>
  <c r="Z3505" i="22"/>
  <c r="AC3505" i="22" s="1"/>
  <c r="AN3505" i="22" s="1"/>
  <c r="Y3505" i="22"/>
  <c r="AB3505" i="22" s="1"/>
  <c r="AH3505" i="22" s="1"/>
  <c r="X3505" i="22"/>
  <c r="V3505" i="22"/>
  <c r="S3505" i="22"/>
  <c r="P3505" i="22"/>
  <c r="AO3504" i="22"/>
  <c r="AM3504" i="22"/>
  <c r="AL3504" i="22"/>
  <c r="AK3504" i="22"/>
  <c r="AI3504" i="22"/>
  <c r="AG3504" i="22"/>
  <c r="AF3504" i="22"/>
  <c r="AE3504" i="22"/>
  <c r="Z3504" i="22"/>
  <c r="AC3504" i="22" s="1"/>
  <c r="AN3504" i="22" s="1"/>
  <c r="Y3504" i="22"/>
  <c r="AB3504" i="22" s="1"/>
  <c r="AH3504" i="22" s="1"/>
  <c r="X3504" i="22"/>
  <c r="V3504" i="22"/>
  <c r="S3504" i="22"/>
  <c r="P3504" i="22"/>
  <c r="AO3503" i="22"/>
  <c r="AN3503" i="22"/>
  <c r="AL3503" i="22"/>
  <c r="AK3503" i="22"/>
  <c r="AI3503" i="22"/>
  <c r="AH3503" i="22"/>
  <c r="AF3503" i="22"/>
  <c r="AE3503" i="22"/>
  <c r="Z3503" i="22"/>
  <c r="AC3503" i="22" s="1"/>
  <c r="AM3503" i="22" s="1"/>
  <c r="Y3503" i="22"/>
  <c r="AB3503" i="22" s="1"/>
  <c r="AG3503" i="22" s="1"/>
  <c r="X3503" i="22"/>
  <c r="V3503" i="22"/>
  <c r="S3503" i="22"/>
  <c r="P3503" i="22"/>
  <c r="AN3502" i="22"/>
  <c r="AM3502" i="22"/>
  <c r="AL3502" i="22"/>
  <c r="AK3502" i="22"/>
  <c r="AH3502" i="22"/>
  <c r="AG3502" i="22"/>
  <c r="AF3502" i="22"/>
  <c r="AE3502" i="22"/>
  <c r="Z3502" i="22"/>
  <c r="AC3502" i="22" s="1"/>
  <c r="AO3502" i="22" s="1"/>
  <c r="Y3502" i="22"/>
  <c r="AB3502" i="22" s="1"/>
  <c r="AI3502" i="22" s="1"/>
  <c r="X3502" i="22"/>
  <c r="V3502" i="22"/>
  <c r="S3502" i="22"/>
  <c r="P3502" i="22"/>
  <c r="AO3501" i="22"/>
  <c r="AM3501" i="22"/>
  <c r="AL3501" i="22"/>
  <c r="AK3501" i="22"/>
  <c r="AI3501" i="22"/>
  <c r="AG3501" i="22"/>
  <c r="AF3501" i="22"/>
  <c r="AE3501" i="22"/>
  <c r="Z3501" i="22"/>
  <c r="AC3501" i="22" s="1"/>
  <c r="AN3501" i="22" s="1"/>
  <c r="Y3501" i="22"/>
  <c r="AB3501" i="22" s="1"/>
  <c r="AH3501" i="22" s="1"/>
  <c r="X3501" i="22"/>
  <c r="V3501" i="22"/>
  <c r="S3501" i="22"/>
  <c r="P3501" i="22"/>
  <c r="AO3500" i="22"/>
  <c r="AM3500" i="22"/>
  <c r="AL3500" i="22"/>
  <c r="AK3500" i="22"/>
  <c r="AI3500" i="22"/>
  <c r="AG3500" i="22"/>
  <c r="AF3500" i="22"/>
  <c r="AE3500" i="22"/>
  <c r="Z3500" i="22"/>
  <c r="AC3500" i="22" s="1"/>
  <c r="AN3500" i="22" s="1"/>
  <c r="Y3500" i="22"/>
  <c r="AB3500" i="22" s="1"/>
  <c r="AH3500" i="22" s="1"/>
  <c r="X3500" i="22"/>
  <c r="V3500" i="22"/>
  <c r="S3500" i="22"/>
  <c r="P3500" i="22"/>
  <c r="AO3499" i="22"/>
  <c r="AN3499" i="22"/>
  <c r="AL3499" i="22"/>
  <c r="AK3499" i="22"/>
  <c r="AI3499" i="22"/>
  <c r="AH3499" i="22"/>
  <c r="AF3499" i="22"/>
  <c r="AE3499" i="22"/>
  <c r="Z3499" i="22"/>
  <c r="AC3499" i="22" s="1"/>
  <c r="AM3499" i="22" s="1"/>
  <c r="Y3499" i="22"/>
  <c r="AB3499" i="22" s="1"/>
  <c r="AG3499" i="22" s="1"/>
  <c r="X3499" i="22"/>
  <c r="V3499" i="22"/>
  <c r="S3499" i="22"/>
  <c r="P3499" i="22"/>
  <c r="AO3498" i="22"/>
  <c r="AN3498" i="22"/>
  <c r="AL3498" i="22"/>
  <c r="AK3498" i="22"/>
  <c r="AI3498" i="22"/>
  <c r="AH3498" i="22"/>
  <c r="AF3498" i="22"/>
  <c r="AE3498" i="22"/>
  <c r="Z3498" i="22"/>
  <c r="AC3498" i="22" s="1"/>
  <c r="AM3498" i="22" s="1"/>
  <c r="Y3498" i="22"/>
  <c r="AB3498" i="22" s="1"/>
  <c r="AG3498" i="22" s="1"/>
  <c r="X3498" i="22"/>
  <c r="V3498" i="22"/>
  <c r="S3498" i="22"/>
  <c r="P3498" i="22"/>
  <c r="AO3497" i="22"/>
  <c r="AM3497" i="22"/>
  <c r="AL3497" i="22"/>
  <c r="AK3497" i="22"/>
  <c r="AI3497" i="22"/>
  <c r="AG3497" i="22"/>
  <c r="AF3497" i="22"/>
  <c r="AE3497" i="22"/>
  <c r="Z3497" i="22"/>
  <c r="AC3497" i="22" s="1"/>
  <c r="AN3497" i="22" s="1"/>
  <c r="Y3497" i="22"/>
  <c r="AB3497" i="22" s="1"/>
  <c r="AH3497" i="22" s="1"/>
  <c r="X3497" i="22"/>
  <c r="V3497" i="22"/>
  <c r="S3497" i="22"/>
  <c r="P3497" i="22"/>
  <c r="AO3496" i="22"/>
  <c r="AM3496" i="22"/>
  <c r="AL3496" i="22"/>
  <c r="AK3496" i="22"/>
  <c r="AI3496" i="22"/>
  <c r="AG3496" i="22"/>
  <c r="AF3496" i="22"/>
  <c r="AE3496" i="22"/>
  <c r="Z3496" i="22"/>
  <c r="AC3496" i="22" s="1"/>
  <c r="AN3496" i="22" s="1"/>
  <c r="Y3496" i="22"/>
  <c r="AB3496" i="22" s="1"/>
  <c r="AH3496" i="22" s="1"/>
  <c r="X3496" i="22"/>
  <c r="V3496" i="22"/>
  <c r="S3496" i="22"/>
  <c r="P3496" i="22"/>
  <c r="AO3495" i="22"/>
  <c r="AM3495" i="22"/>
  <c r="AL3495" i="22"/>
  <c r="AK3495" i="22"/>
  <c r="AI3495" i="22"/>
  <c r="AG3495" i="22"/>
  <c r="AF3495" i="22"/>
  <c r="AE3495" i="22"/>
  <c r="Z3495" i="22"/>
  <c r="AC3495" i="22" s="1"/>
  <c r="AN3495" i="22" s="1"/>
  <c r="Y3495" i="22"/>
  <c r="AB3495" i="22" s="1"/>
  <c r="AH3495" i="22" s="1"/>
  <c r="X3495" i="22"/>
  <c r="V3495" i="22"/>
  <c r="S3495" i="22"/>
  <c r="P3495" i="22"/>
  <c r="AO3494" i="22"/>
  <c r="AN3494" i="22"/>
  <c r="AL3494" i="22"/>
  <c r="AK3494" i="22"/>
  <c r="AI3494" i="22"/>
  <c r="AH3494" i="22"/>
  <c r="AF3494" i="22"/>
  <c r="AE3494" i="22"/>
  <c r="Z3494" i="22"/>
  <c r="AC3494" i="22" s="1"/>
  <c r="AM3494" i="22" s="1"/>
  <c r="Y3494" i="22"/>
  <c r="AB3494" i="22" s="1"/>
  <c r="AG3494" i="22" s="1"/>
  <c r="X3494" i="22"/>
  <c r="V3494" i="22"/>
  <c r="S3494" i="22"/>
  <c r="P3494" i="22"/>
  <c r="AO3493" i="22"/>
  <c r="AN3493" i="22"/>
  <c r="AL3493" i="22"/>
  <c r="AK3493" i="22"/>
  <c r="AI3493" i="22"/>
  <c r="AH3493" i="22"/>
  <c r="AF3493" i="22"/>
  <c r="AE3493" i="22"/>
  <c r="Z3493" i="22"/>
  <c r="AC3493" i="22" s="1"/>
  <c r="AM3493" i="22" s="1"/>
  <c r="Y3493" i="22"/>
  <c r="AB3493" i="22" s="1"/>
  <c r="AG3493" i="22" s="1"/>
  <c r="X3493" i="22"/>
  <c r="V3493" i="22"/>
  <c r="S3493" i="22"/>
  <c r="P3493" i="22"/>
  <c r="AN3492" i="22"/>
  <c r="AM3492" i="22"/>
  <c r="AL3492" i="22"/>
  <c r="AK3492" i="22"/>
  <c r="AH3492" i="22"/>
  <c r="AG3492" i="22"/>
  <c r="AF3492" i="22"/>
  <c r="AE3492" i="22"/>
  <c r="Z3492" i="22"/>
  <c r="AC3492" i="22" s="1"/>
  <c r="AO3492" i="22" s="1"/>
  <c r="Y3492" i="22"/>
  <c r="AB3492" i="22" s="1"/>
  <c r="AI3492" i="22" s="1"/>
  <c r="X3492" i="22"/>
  <c r="V3492" i="22"/>
  <c r="S3492" i="22"/>
  <c r="P3492" i="22"/>
  <c r="AO3491" i="22"/>
  <c r="AM3491" i="22"/>
  <c r="AL3491" i="22"/>
  <c r="AK3491" i="22"/>
  <c r="AI3491" i="22"/>
  <c r="AG3491" i="22"/>
  <c r="AF3491" i="22"/>
  <c r="AE3491" i="22"/>
  <c r="Z3491" i="22"/>
  <c r="AC3491" i="22" s="1"/>
  <c r="AN3491" i="22" s="1"/>
  <c r="Y3491" i="22"/>
  <c r="AB3491" i="22" s="1"/>
  <c r="AH3491" i="22" s="1"/>
  <c r="X3491" i="22"/>
  <c r="V3491" i="22"/>
  <c r="S3491" i="22"/>
  <c r="P3491" i="22"/>
  <c r="AO3490" i="22"/>
  <c r="AM3490" i="22"/>
  <c r="AL3490" i="22"/>
  <c r="AK3490" i="22"/>
  <c r="AI3490" i="22"/>
  <c r="AG3490" i="22"/>
  <c r="AF3490" i="22"/>
  <c r="AE3490" i="22"/>
  <c r="Z3490" i="22"/>
  <c r="AC3490" i="22" s="1"/>
  <c r="AN3490" i="22" s="1"/>
  <c r="Y3490" i="22"/>
  <c r="AB3490" i="22" s="1"/>
  <c r="AH3490" i="22" s="1"/>
  <c r="X3490" i="22"/>
  <c r="V3490" i="22"/>
  <c r="S3490" i="22"/>
  <c r="P3490" i="22"/>
  <c r="AO3489" i="22"/>
  <c r="AM3489" i="22"/>
  <c r="AL3489" i="22"/>
  <c r="AK3489" i="22"/>
  <c r="AI3489" i="22"/>
  <c r="AG3489" i="22"/>
  <c r="AF3489" i="22"/>
  <c r="AE3489" i="22"/>
  <c r="Z3489" i="22"/>
  <c r="AC3489" i="22" s="1"/>
  <c r="AN3489" i="22" s="1"/>
  <c r="Y3489" i="22"/>
  <c r="AB3489" i="22" s="1"/>
  <c r="AH3489" i="22" s="1"/>
  <c r="X3489" i="22"/>
  <c r="V3489" i="22"/>
  <c r="S3489" i="22"/>
  <c r="P3489" i="22"/>
  <c r="AO3488" i="22"/>
  <c r="AM3488" i="22"/>
  <c r="AL3488" i="22"/>
  <c r="AK3488" i="22"/>
  <c r="AI3488" i="22"/>
  <c r="AG3488" i="22"/>
  <c r="AF3488" i="22"/>
  <c r="AE3488" i="22"/>
  <c r="Z3488" i="22"/>
  <c r="AC3488" i="22" s="1"/>
  <c r="AN3488" i="22" s="1"/>
  <c r="Y3488" i="22"/>
  <c r="AB3488" i="22" s="1"/>
  <c r="AH3488" i="22" s="1"/>
  <c r="X3488" i="22"/>
  <c r="V3488" i="22"/>
  <c r="S3488" i="22"/>
  <c r="P3488" i="22"/>
  <c r="AO3487" i="22"/>
  <c r="AM3487" i="22"/>
  <c r="AL3487" i="22"/>
  <c r="AK3487" i="22"/>
  <c r="AI3487" i="22"/>
  <c r="AG3487" i="22"/>
  <c r="AF3487" i="22"/>
  <c r="AE3487" i="22"/>
  <c r="Z3487" i="22"/>
  <c r="AC3487" i="22" s="1"/>
  <c r="AN3487" i="22" s="1"/>
  <c r="Y3487" i="22"/>
  <c r="AB3487" i="22" s="1"/>
  <c r="AH3487" i="22" s="1"/>
  <c r="X3487" i="22"/>
  <c r="V3487" i="22"/>
  <c r="S3487" i="22"/>
  <c r="P3487" i="22"/>
  <c r="AN3486" i="22"/>
  <c r="AM3486" i="22"/>
  <c r="AL3486" i="22"/>
  <c r="AK3486" i="22"/>
  <c r="AH3486" i="22"/>
  <c r="AG3486" i="22"/>
  <c r="AF3486" i="22"/>
  <c r="AE3486" i="22"/>
  <c r="Z3486" i="22"/>
  <c r="AC3486" i="22" s="1"/>
  <c r="AO3486" i="22" s="1"/>
  <c r="Y3486" i="22"/>
  <c r="AB3486" i="22" s="1"/>
  <c r="AI3486" i="22" s="1"/>
  <c r="X3486" i="22"/>
  <c r="V3486" i="22"/>
  <c r="S3486" i="22"/>
  <c r="P3486" i="22"/>
  <c r="AO3485" i="22"/>
  <c r="AM3485" i="22"/>
  <c r="AL3485" i="22"/>
  <c r="AK3485" i="22"/>
  <c r="AI3485" i="22"/>
  <c r="AG3485" i="22"/>
  <c r="AF3485" i="22"/>
  <c r="AE3485" i="22"/>
  <c r="Z3485" i="22"/>
  <c r="AC3485" i="22" s="1"/>
  <c r="AN3485" i="22" s="1"/>
  <c r="Y3485" i="22"/>
  <c r="AB3485" i="22" s="1"/>
  <c r="AH3485" i="22" s="1"/>
  <c r="X3485" i="22"/>
  <c r="V3485" i="22"/>
  <c r="S3485" i="22"/>
  <c r="P3485" i="22"/>
  <c r="AO3484" i="22"/>
  <c r="AN3484" i="22"/>
  <c r="AL3484" i="22"/>
  <c r="AK3484" i="22"/>
  <c r="AI3484" i="22"/>
  <c r="AH3484" i="22"/>
  <c r="AF3484" i="22"/>
  <c r="AE3484" i="22"/>
  <c r="Z3484" i="22"/>
  <c r="AC3484" i="22" s="1"/>
  <c r="AM3484" i="22" s="1"/>
  <c r="Y3484" i="22"/>
  <c r="AB3484" i="22" s="1"/>
  <c r="AG3484" i="22" s="1"/>
  <c r="X3484" i="22"/>
  <c r="V3484" i="22"/>
  <c r="S3484" i="22"/>
  <c r="P3484" i="22"/>
  <c r="AO3483" i="22"/>
  <c r="AN3483" i="22"/>
  <c r="AL3483" i="22"/>
  <c r="AK3483" i="22"/>
  <c r="AI3483" i="22"/>
  <c r="AH3483" i="22"/>
  <c r="AF3483" i="22"/>
  <c r="AE3483" i="22"/>
  <c r="Z3483" i="22"/>
  <c r="AC3483" i="22" s="1"/>
  <c r="AM3483" i="22" s="1"/>
  <c r="Y3483" i="22"/>
  <c r="AB3483" i="22" s="1"/>
  <c r="AG3483" i="22" s="1"/>
  <c r="X3483" i="22"/>
  <c r="V3483" i="22"/>
  <c r="S3483" i="22"/>
  <c r="P3483" i="22"/>
  <c r="AO3482" i="22"/>
  <c r="AN3482" i="22"/>
  <c r="AL3482" i="22"/>
  <c r="AK3482" i="22"/>
  <c r="AI3482" i="22"/>
  <c r="AH3482" i="22"/>
  <c r="AF3482" i="22"/>
  <c r="AE3482" i="22"/>
  <c r="Z3482" i="22"/>
  <c r="AC3482" i="22" s="1"/>
  <c r="AM3482" i="22" s="1"/>
  <c r="Y3482" i="22"/>
  <c r="AB3482" i="22" s="1"/>
  <c r="AG3482" i="22" s="1"/>
  <c r="X3482" i="22"/>
  <c r="V3482" i="22"/>
  <c r="S3482" i="22"/>
  <c r="P3482" i="22"/>
  <c r="AO3481" i="22"/>
  <c r="AN3481" i="22"/>
  <c r="AL3481" i="22"/>
  <c r="AK3481" i="22"/>
  <c r="AI3481" i="22"/>
  <c r="AH3481" i="22"/>
  <c r="AF3481" i="22"/>
  <c r="AE3481" i="22"/>
  <c r="Z3481" i="22"/>
  <c r="AC3481" i="22" s="1"/>
  <c r="AM3481" i="22" s="1"/>
  <c r="Y3481" i="22"/>
  <c r="AB3481" i="22" s="1"/>
  <c r="AG3481" i="22" s="1"/>
  <c r="X3481" i="22"/>
  <c r="V3481" i="22"/>
  <c r="S3481" i="22"/>
  <c r="P3481" i="22"/>
  <c r="AO3480" i="22"/>
  <c r="AN3480" i="22"/>
  <c r="AL3480" i="22"/>
  <c r="AK3480" i="22"/>
  <c r="AI3480" i="22"/>
  <c r="AH3480" i="22"/>
  <c r="AF3480" i="22"/>
  <c r="AE3480" i="22"/>
  <c r="Z3480" i="22"/>
  <c r="AC3480" i="22" s="1"/>
  <c r="AM3480" i="22" s="1"/>
  <c r="Y3480" i="22"/>
  <c r="AB3480" i="22" s="1"/>
  <c r="AG3480" i="22" s="1"/>
  <c r="X3480" i="22"/>
  <c r="V3480" i="22"/>
  <c r="S3480" i="22"/>
  <c r="P3480" i="22"/>
  <c r="AO3479" i="22"/>
  <c r="AN3479" i="22"/>
  <c r="AL3479" i="22"/>
  <c r="AK3479" i="22"/>
  <c r="AI3479" i="22"/>
  <c r="AH3479" i="22"/>
  <c r="AF3479" i="22"/>
  <c r="AE3479" i="22"/>
  <c r="Z3479" i="22"/>
  <c r="AC3479" i="22" s="1"/>
  <c r="AM3479" i="22" s="1"/>
  <c r="Y3479" i="22"/>
  <c r="AB3479" i="22" s="1"/>
  <c r="AG3479" i="22" s="1"/>
  <c r="X3479" i="22"/>
  <c r="V3479" i="22"/>
  <c r="S3479" i="22"/>
  <c r="P3479" i="22"/>
  <c r="AO3478" i="22"/>
  <c r="AM3478" i="22"/>
  <c r="AL3478" i="22"/>
  <c r="AK3478" i="22"/>
  <c r="AI3478" i="22"/>
  <c r="AG3478" i="22"/>
  <c r="AF3478" i="22"/>
  <c r="AE3478" i="22"/>
  <c r="Z3478" i="22"/>
  <c r="AC3478" i="22" s="1"/>
  <c r="AN3478" i="22" s="1"/>
  <c r="Y3478" i="22"/>
  <c r="AB3478" i="22" s="1"/>
  <c r="AH3478" i="22" s="1"/>
  <c r="X3478" i="22"/>
  <c r="V3478" i="22"/>
  <c r="S3478" i="22"/>
  <c r="P3478" i="22"/>
  <c r="AO3477" i="22"/>
  <c r="AM3477" i="22"/>
  <c r="AL3477" i="22"/>
  <c r="AK3477" i="22"/>
  <c r="AI3477" i="22"/>
  <c r="AG3477" i="22"/>
  <c r="AF3477" i="22"/>
  <c r="AE3477" i="22"/>
  <c r="Z3477" i="22"/>
  <c r="AC3477" i="22" s="1"/>
  <c r="AN3477" i="22" s="1"/>
  <c r="Y3477" i="22"/>
  <c r="AB3477" i="22" s="1"/>
  <c r="AH3477" i="22" s="1"/>
  <c r="X3477" i="22"/>
  <c r="V3477" i="22"/>
  <c r="S3477" i="22"/>
  <c r="P3477" i="22"/>
  <c r="AO3476" i="22"/>
  <c r="AM3476" i="22"/>
  <c r="AL3476" i="22"/>
  <c r="AK3476" i="22"/>
  <c r="AI3476" i="22"/>
  <c r="AG3476" i="22"/>
  <c r="AF3476" i="22"/>
  <c r="AE3476" i="22"/>
  <c r="Z3476" i="22"/>
  <c r="AC3476" i="22" s="1"/>
  <c r="AN3476" i="22" s="1"/>
  <c r="Y3476" i="22"/>
  <c r="AB3476" i="22" s="1"/>
  <c r="AH3476" i="22" s="1"/>
  <c r="X3476" i="22"/>
  <c r="V3476" i="22"/>
  <c r="S3476" i="22"/>
  <c r="P3476" i="22"/>
  <c r="AO3475" i="22"/>
  <c r="AM3475" i="22"/>
  <c r="AL3475" i="22"/>
  <c r="AK3475" i="22"/>
  <c r="AI3475" i="22"/>
  <c r="AG3475" i="22"/>
  <c r="AF3475" i="22"/>
  <c r="AE3475" i="22"/>
  <c r="Z3475" i="22"/>
  <c r="AC3475" i="22" s="1"/>
  <c r="AN3475" i="22" s="1"/>
  <c r="Y3475" i="22"/>
  <c r="AB3475" i="22" s="1"/>
  <c r="AH3475" i="22" s="1"/>
  <c r="X3475" i="22"/>
  <c r="V3475" i="22"/>
  <c r="S3475" i="22"/>
  <c r="P3475" i="22"/>
  <c r="AN3474" i="22"/>
  <c r="AM3474" i="22"/>
  <c r="AL3474" i="22"/>
  <c r="AK3474" i="22"/>
  <c r="AH3474" i="22"/>
  <c r="AG3474" i="22"/>
  <c r="AF3474" i="22"/>
  <c r="AE3474" i="22"/>
  <c r="Z3474" i="22"/>
  <c r="AC3474" i="22" s="1"/>
  <c r="AO3474" i="22" s="1"/>
  <c r="Y3474" i="22"/>
  <c r="AB3474" i="22" s="1"/>
  <c r="AI3474" i="22" s="1"/>
  <c r="X3474" i="22"/>
  <c r="V3474" i="22"/>
  <c r="S3474" i="22"/>
  <c r="P3474" i="22"/>
  <c r="AO3473" i="22"/>
  <c r="AN3473" i="22"/>
  <c r="AM3473" i="22"/>
  <c r="AL3473" i="22"/>
  <c r="AI3473" i="22"/>
  <c r="AH3473" i="22"/>
  <c r="AG3473" i="22"/>
  <c r="AF3473" i="22"/>
  <c r="Z3473" i="22"/>
  <c r="AC3473" i="22" s="1"/>
  <c r="AK3473" i="22" s="1"/>
  <c r="Y3473" i="22"/>
  <c r="AB3473" i="22" s="1"/>
  <c r="AE3473" i="22" s="1"/>
  <c r="X3473" i="22"/>
  <c r="V3473" i="22"/>
  <c r="S3473" i="22"/>
  <c r="P3473" i="22"/>
  <c r="AO3472" i="22"/>
  <c r="AN3472" i="22"/>
  <c r="AM3472" i="22"/>
  <c r="AL3472" i="22"/>
  <c r="AI3472" i="22"/>
  <c r="AH3472" i="22"/>
  <c r="AG3472" i="22"/>
  <c r="AF3472" i="22"/>
  <c r="Z3472" i="22"/>
  <c r="AC3472" i="22" s="1"/>
  <c r="AK3472" i="22" s="1"/>
  <c r="Y3472" i="22"/>
  <c r="AB3472" i="22" s="1"/>
  <c r="AE3472" i="22" s="1"/>
  <c r="X3472" i="22"/>
  <c r="V3472" i="22"/>
  <c r="S3472" i="22"/>
  <c r="P3472" i="22"/>
  <c r="AO3471" i="22"/>
  <c r="AN3471" i="22"/>
  <c r="AL3471" i="22"/>
  <c r="AK3471" i="22"/>
  <c r="AI3471" i="22"/>
  <c r="AH3471" i="22"/>
  <c r="AF3471" i="22"/>
  <c r="AE3471" i="22"/>
  <c r="Z3471" i="22"/>
  <c r="AC3471" i="22" s="1"/>
  <c r="AM3471" i="22" s="1"/>
  <c r="Y3471" i="22"/>
  <c r="AB3471" i="22" s="1"/>
  <c r="AG3471" i="22" s="1"/>
  <c r="X3471" i="22"/>
  <c r="V3471" i="22"/>
  <c r="S3471" i="22"/>
  <c r="P3471" i="22"/>
  <c r="AO3470" i="22"/>
  <c r="AN3470" i="22"/>
  <c r="AL3470" i="22"/>
  <c r="AK3470" i="22"/>
  <c r="AI3470" i="22"/>
  <c r="AH3470" i="22"/>
  <c r="AF3470" i="22"/>
  <c r="AE3470" i="22"/>
  <c r="Z3470" i="22"/>
  <c r="AC3470" i="22" s="1"/>
  <c r="AM3470" i="22" s="1"/>
  <c r="Y3470" i="22"/>
  <c r="AB3470" i="22" s="1"/>
  <c r="AG3470" i="22" s="1"/>
  <c r="X3470" i="22"/>
  <c r="V3470" i="22"/>
  <c r="S3470" i="22"/>
  <c r="P3470" i="22"/>
  <c r="AO3469" i="22"/>
  <c r="AN3469" i="22"/>
  <c r="AL3469" i="22"/>
  <c r="AK3469" i="22"/>
  <c r="AI3469" i="22"/>
  <c r="AH3469" i="22"/>
  <c r="AF3469" i="22"/>
  <c r="AE3469" i="22"/>
  <c r="Z3469" i="22"/>
  <c r="AC3469" i="22" s="1"/>
  <c r="AM3469" i="22" s="1"/>
  <c r="Y3469" i="22"/>
  <c r="AB3469" i="22" s="1"/>
  <c r="AG3469" i="22" s="1"/>
  <c r="X3469" i="22"/>
  <c r="V3469" i="22"/>
  <c r="S3469" i="22"/>
  <c r="P3469" i="22"/>
  <c r="AO3468" i="22"/>
  <c r="AN3468" i="22"/>
  <c r="AL3468" i="22"/>
  <c r="AK3468" i="22"/>
  <c r="AI3468" i="22"/>
  <c r="AH3468" i="22"/>
  <c r="AF3468" i="22"/>
  <c r="AE3468" i="22"/>
  <c r="Z3468" i="22"/>
  <c r="AC3468" i="22" s="1"/>
  <c r="AM3468" i="22" s="1"/>
  <c r="Y3468" i="22"/>
  <c r="AB3468" i="22" s="1"/>
  <c r="AG3468" i="22" s="1"/>
  <c r="X3468" i="22"/>
  <c r="V3468" i="22"/>
  <c r="S3468" i="22"/>
  <c r="P3468" i="22"/>
  <c r="AO3467" i="22"/>
  <c r="AM3467" i="22"/>
  <c r="AL3467" i="22"/>
  <c r="AK3467" i="22"/>
  <c r="AI3467" i="22"/>
  <c r="AG3467" i="22"/>
  <c r="AF3467" i="22"/>
  <c r="AE3467" i="22"/>
  <c r="Z3467" i="22"/>
  <c r="AC3467" i="22" s="1"/>
  <c r="AN3467" i="22" s="1"/>
  <c r="Y3467" i="22"/>
  <c r="AB3467" i="22" s="1"/>
  <c r="AH3467" i="22" s="1"/>
  <c r="X3467" i="22"/>
  <c r="V3467" i="22"/>
  <c r="S3467" i="22"/>
  <c r="P3467" i="22"/>
  <c r="AO3466" i="22"/>
  <c r="AM3466" i="22"/>
  <c r="AL3466" i="22"/>
  <c r="AK3466" i="22"/>
  <c r="AI3466" i="22"/>
  <c r="AG3466" i="22"/>
  <c r="AF3466" i="22"/>
  <c r="AE3466" i="22"/>
  <c r="Z3466" i="22"/>
  <c r="AC3466" i="22" s="1"/>
  <c r="AN3466" i="22" s="1"/>
  <c r="Y3466" i="22"/>
  <c r="AB3466" i="22" s="1"/>
  <c r="AH3466" i="22" s="1"/>
  <c r="X3466" i="22"/>
  <c r="V3466" i="22"/>
  <c r="S3466" i="22"/>
  <c r="P3466" i="22"/>
  <c r="AO3465" i="22"/>
  <c r="AM3465" i="22"/>
  <c r="AL3465" i="22"/>
  <c r="AK3465" i="22"/>
  <c r="AI3465" i="22"/>
  <c r="AG3465" i="22"/>
  <c r="AF3465" i="22"/>
  <c r="AE3465" i="22"/>
  <c r="Z3465" i="22"/>
  <c r="AC3465" i="22" s="1"/>
  <c r="AN3465" i="22" s="1"/>
  <c r="Y3465" i="22"/>
  <c r="AB3465" i="22" s="1"/>
  <c r="AH3465" i="22" s="1"/>
  <c r="X3465" i="22"/>
  <c r="V3465" i="22"/>
  <c r="S3465" i="22"/>
  <c r="P3465" i="22"/>
  <c r="AO3464" i="22"/>
  <c r="AM3464" i="22"/>
  <c r="AL3464" i="22"/>
  <c r="AK3464" i="22"/>
  <c r="AI3464" i="22"/>
  <c r="AG3464" i="22"/>
  <c r="AF3464" i="22"/>
  <c r="AE3464" i="22"/>
  <c r="Z3464" i="22"/>
  <c r="AC3464" i="22" s="1"/>
  <c r="AN3464" i="22" s="1"/>
  <c r="Y3464" i="22"/>
  <c r="AB3464" i="22" s="1"/>
  <c r="AH3464" i="22" s="1"/>
  <c r="X3464" i="22"/>
  <c r="V3464" i="22"/>
  <c r="S3464" i="22"/>
  <c r="P3464" i="22"/>
  <c r="AO3463" i="22"/>
  <c r="AN3463" i="22"/>
  <c r="AL3463" i="22"/>
  <c r="AK3463" i="22"/>
  <c r="AI3463" i="22"/>
  <c r="AH3463" i="22"/>
  <c r="AF3463" i="22"/>
  <c r="AE3463" i="22"/>
  <c r="Z3463" i="22"/>
  <c r="AC3463" i="22" s="1"/>
  <c r="AM3463" i="22" s="1"/>
  <c r="Y3463" i="22"/>
  <c r="AB3463" i="22" s="1"/>
  <c r="AG3463" i="22" s="1"/>
  <c r="X3463" i="22"/>
  <c r="V3463" i="22"/>
  <c r="S3463" i="22"/>
  <c r="P3463" i="22"/>
  <c r="AO3462" i="22"/>
  <c r="AN3462" i="22"/>
  <c r="AL3462" i="22"/>
  <c r="AK3462" i="22"/>
  <c r="AI3462" i="22"/>
  <c r="AH3462" i="22"/>
  <c r="AF3462" i="22"/>
  <c r="AE3462" i="22"/>
  <c r="Z3462" i="22"/>
  <c r="AC3462" i="22" s="1"/>
  <c r="AM3462" i="22" s="1"/>
  <c r="Y3462" i="22"/>
  <c r="AB3462" i="22" s="1"/>
  <c r="AG3462" i="22" s="1"/>
  <c r="X3462" i="22"/>
  <c r="V3462" i="22"/>
  <c r="S3462" i="22"/>
  <c r="P3462" i="22"/>
  <c r="AO3461" i="22"/>
  <c r="AN3461" i="22"/>
  <c r="AL3461" i="22"/>
  <c r="AK3461" i="22"/>
  <c r="AI3461" i="22"/>
  <c r="AH3461" i="22"/>
  <c r="AF3461" i="22"/>
  <c r="AE3461" i="22"/>
  <c r="Z3461" i="22"/>
  <c r="AC3461" i="22" s="1"/>
  <c r="AM3461" i="22" s="1"/>
  <c r="Y3461" i="22"/>
  <c r="AB3461" i="22" s="1"/>
  <c r="AG3461" i="22" s="1"/>
  <c r="X3461" i="22"/>
  <c r="V3461" i="22"/>
  <c r="S3461" i="22"/>
  <c r="P3461" i="22"/>
  <c r="AO3460" i="22"/>
  <c r="AN3460" i="22"/>
  <c r="AL3460" i="22"/>
  <c r="AK3460" i="22"/>
  <c r="AI3460" i="22"/>
  <c r="AH3460" i="22"/>
  <c r="AF3460" i="22"/>
  <c r="AE3460" i="22"/>
  <c r="Z3460" i="22"/>
  <c r="AC3460" i="22" s="1"/>
  <c r="AM3460" i="22" s="1"/>
  <c r="Y3460" i="22"/>
  <c r="AB3460" i="22" s="1"/>
  <c r="AG3460" i="22" s="1"/>
  <c r="X3460" i="22"/>
  <c r="V3460" i="22"/>
  <c r="S3460" i="22"/>
  <c r="P3460" i="22"/>
  <c r="AO3459" i="22"/>
  <c r="AN3459" i="22"/>
  <c r="AL3459" i="22"/>
  <c r="AK3459" i="22"/>
  <c r="AI3459" i="22"/>
  <c r="AH3459" i="22"/>
  <c r="AF3459" i="22"/>
  <c r="AE3459" i="22"/>
  <c r="Z3459" i="22"/>
  <c r="AC3459" i="22" s="1"/>
  <c r="AM3459" i="22" s="1"/>
  <c r="Y3459" i="22"/>
  <c r="AB3459" i="22" s="1"/>
  <c r="AG3459" i="22" s="1"/>
  <c r="X3459" i="22"/>
  <c r="V3459" i="22"/>
  <c r="S3459" i="22"/>
  <c r="P3459" i="22"/>
  <c r="AO3458" i="22"/>
  <c r="AM3458" i="22"/>
  <c r="AL3458" i="22"/>
  <c r="AK3458" i="22"/>
  <c r="AI3458" i="22"/>
  <c r="AG3458" i="22"/>
  <c r="AF3458" i="22"/>
  <c r="AE3458" i="22"/>
  <c r="Z3458" i="22"/>
  <c r="AC3458" i="22" s="1"/>
  <c r="AN3458" i="22" s="1"/>
  <c r="Y3458" i="22"/>
  <c r="AB3458" i="22" s="1"/>
  <c r="AH3458" i="22" s="1"/>
  <c r="X3458" i="22"/>
  <c r="V3458" i="22"/>
  <c r="S3458" i="22"/>
  <c r="P3458" i="22"/>
  <c r="AO3457" i="22"/>
  <c r="AM3457" i="22"/>
  <c r="AL3457" i="22"/>
  <c r="AK3457" i="22"/>
  <c r="AI3457" i="22"/>
  <c r="AG3457" i="22"/>
  <c r="AF3457" i="22"/>
  <c r="AE3457" i="22"/>
  <c r="Z3457" i="22"/>
  <c r="AC3457" i="22" s="1"/>
  <c r="AN3457" i="22" s="1"/>
  <c r="Y3457" i="22"/>
  <c r="AB3457" i="22" s="1"/>
  <c r="AH3457" i="22" s="1"/>
  <c r="X3457" i="22"/>
  <c r="V3457" i="22"/>
  <c r="S3457" i="22"/>
  <c r="P3457" i="22"/>
  <c r="AO3456" i="22"/>
  <c r="AM3456" i="22"/>
  <c r="AL3456" i="22"/>
  <c r="AK3456" i="22"/>
  <c r="AI3456" i="22"/>
  <c r="AG3456" i="22"/>
  <c r="AF3456" i="22"/>
  <c r="AE3456" i="22"/>
  <c r="Z3456" i="22"/>
  <c r="AC3456" i="22" s="1"/>
  <c r="AN3456" i="22" s="1"/>
  <c r="Y3456" i="22"/>
  <c r="AB3456" i="22" s="1"/>
  <c r="AH3456" i="22" s="1"/>
  <c r="X3456" i="22"/>
  <c r="V3456" i="22"/>
  <c r="S3456" i="22"/>
  <c r="P3456" i="22"/>
  <c r="AO3455" i="22"/>
  <c r="AM3455" i="22"/>
  <c r="AL3455" i="22"/>
  <c r="AK3455" i="22"/>
  <c r="AI3455" i="22"/>
  <c r="AG3455" i="22"/>
  <c r="AF3455" i="22"/>
  <c r="AE3455" i="22"/>
  <c r="Z3455" i="22"/>
  <c r="AC3455" i="22" s="1"/>
  <c r="AN3455" i="22" s="1"/>
  <c r="Y3455" i="22"/>
  <c r="AB3455" i="22" s="1"/>
  <c r="AH3455" i="22" s="1"/>
  <c r="X3455" i="22"/>
  <c r="V3455" i="22"/>
  <c r="S3455" i="22"/>
  <c r="P3455" i="22"/>
  <c r="AO3454" i="22"/>
  <c r="AN3454" i="22"/>
  <c r="AL3454" i="22"/>
  <c r="AK3454" i="22"/>
  <c r="AI3454" i="22"/>
  <c r="AH3454" i="22"/>
  <c r="AF3454" i="22"/>
  <c r="AE3454" i="22"/>
  <c r="Z3454" i="22"/>
  <c r="AC3454" i="22" s="1"/>
  <c r="AM3454" i="22" s="1"/>
  <c r="Y3454" i="22"/>
  <c r="AB3454" i="22" s="1"/>
  <c r="AG3454" i="22" s="1"/>
  <c r="X3454" i="22"/>
  <c r="V3454" i="22"/>
  <c r="S3454" i="22"/>
  <c r="P3454" i="22"/>
  <c r="AO3453" i="22"/>
  <c r="AN3453" i="22"/>
  <c r="AL3453" i="22"/>
  <c r="AK3453" i="22"/>
  <c r="AI3453" i="22"/>
  <c r="AH3453" i="22"/>
  <c r="AF3453" i="22"/>
  <c r="AE3453" i="22"/>
  <c r="Z3453" i="22"/>
  <c r="AC3453" i="22" s="1"/>
  <c r="AM3453" i="22" s="1"/>
  <c r="Y3453" i="22"/>
  <c r="AB3453" i="22" s="1"/>
  <c r="AG3453" i="22" s="1"/>
  <c r="X3453" i="22"/>
  <c r="V3453" i="22"/>
  <c r="S3453" i="22"/>
  <c r="P3453" i="22"/>
  <c r="AO3452" i="22"/>
  <c r="AN3452" i="22"/>
  <c r="AL3452" i="22"/>
  <c r="AK3452" i="22"/>
  <c r="AI3452" i="22"/>
  <c r="AH3452" i="22"/>
  <c r="AF3452" i="22"/>
  <c r="AE3452" i="22"/>
  <c r="Z3452" i="22"/>
  <c r="AC3452" i="22" s="1"/>
  <c r="AM3452" i="22" s="1"/>
  <c r="Y3452" i="22"/>
  <c r="AB3452" i="22" s="1"/>
  <c r="AG3452" i="22" s="1"/>
  <c r="X3452" i="22"/>
  <c r="V3452" i="22"/>
  <c r="S3452" i="22"/>
  <c r="P3452" i="22"/>
  <c r="AO3451" i="22"/>
  <c r="AM3451" i="22"/>
  <c r="AL3451" i="22"/>
  <c r="AK3451" i="22"/>
  <c r="AI3451" i="22"/>
  <c r="AG3451" i="22"/>
  <c r="AF3451" i="22"/>
  <c r="AE3451" i="22"/>
  <c r="Z3451" i="22"/>
  <c r="AC3451" i="22" s="1"/>
  <c r="AN3451" i="22" s="1"/>
  <c r="Y3451" i="22"/>
  <c r="AB3451" i="22" s="1"/>
  <c r="AH3451" i="22" s="1"/>
  <c r="X3451" i="22"/>
  <c r="V3451" i="22"/>
  <c r="S3451" i="22"/>
  <c r="P3451" i="22"/>
  <c r="AO3450" i="22"/>
  <c r="AN3450" i="22"/>
  <c r="AL3450" i="22"/>
  <c r="AK3450" i="22"/>
  <c r="AI3450" i="22"/>
  <c r="AH3450" i="22"/>
  <c r="AF3450" i="22"/>
  <c r="AE3450" i="22"/>
  <c r="Z3450" i="22"/>
  <c r="AC3450" i="22" s="1"/>
  <c r="AM3450" i="22" s="1"/>
  <c r="Y3450" i="22"/>
  <c r="AB3450" i="22" s="1"/>
  <c r="AG3450" i="22" s="1"/>
  <c r="X3450" i="22"/>
  <c r="V3450" i="22"/>
  <c r="S3450" i="22"/>
  <c r="P3450" i="22"/>
  <c r="AO3449" i="22"/>
  <c r="AN3449" i="22"/>
  <c r="AL3449" i="22"/>
  <c r="AK3449" i="22"/>
  <c r="AI3449" i="22"/>
  <c r="AH3449" i="22"/>
  <c r="AF3449" i="22"/>
  <c r="AE3449" i="22"/>
  <c r="Z3449" i="22"/>
  <c r="AC3449" i="22" s="1"/>
  <c r="AM3449" i="22" s="1"/>
  <c r="Y3449" i="22"/>
  <c r="AB3449" i="22" s="1"/>
  <c r="AG3449" i="22" s="1"/>
  <c r="X3449" i="22"/>
  <c r="V3449" i="22"/>
  <c r="S3449" i="22"/>
  <c r="P3449" i="22"/>
  <c r="AO3448" i="22"/>
  <c r="AM3448" i="22"/>
  <c r="AL3448" i="22"/>
  <c r="AK3448" i="22"/>
  <c r="AI3448" i="22"/>
  <c r="AG3448" i="22"/>
  <c r="AF3448" i="22"/>
  <c r="AE3448" i="22"/>
  <c r="Z3448" i="22"/>
  <c r="AC3448" i="22" s="1"/>
  <c r="AN3448" i="22" s="1"/>
  <c r="Y3448" i="22"/>
  <c r="AB3448" i="22" s="1"/>
  <c r="AH3448" i="22" s="1"/>
  <c r="X3448" i="22"/>
  <c r="V3448" i="22"/>
  <c r="S3448" i="22"/>
  <c r="P3448" i="22"/>
  <c r="AO3447" i="22"/>
  <c r="AM3447" i="22"/>
  <c r="AL3447" i="22"/>
  <c r="AK3447" i="22"/>
  <c r="AI3447" i="22"/>
  <c r="AG3447" i="22"/>
  <c r="AF3447" i="22"/>
  <c r="AE3447" i="22"/>
  <c r="Z3447" i="22"/>
  <c r="AC3447" i="22" s="1"/>
  <c r="AN3447" i="22" s="1"/>
  <c r="Y3447" i="22"/>
  <c r="AB3447" i="22" s="1"/>
  <c r="AH3447" i="22" s="1"/>
  <c r="X3447" i="22"/>
  <c r="V3447" i="22"/>
  <c r="S3447" i="22"/>
  <c r="P3447" i="22"/>
  <c r="AO3446" i="22"/>
  <c r="AM3446" i="22"/>
  <c r="AL3446" i="22"/>
  <c r="AK3446" i="22"/>
  <c r="AI3446" i="22"/>
  <c r="AG3446" i="22"/>
  <c r="AF3446" i="22"/>
  <c r="AE3446" i="22"/>
  <c r="Z3446" i="22"/>
  <c r="AC3446" i="22" s="1"/>
  <c r="AN3446" i="22" s="1"/>
  <c r="Y3446" i="22"/>
  <c r="AB3446" i="22" s="1"/>
  <c r="AH3446" i="22" s="1"/>
  <c r="X3446" i="22"/>
  <c r="V3446" i="22"/>
  <c r="S3446" i="22"/>
  <c r="P3446" i="22"/>
  <c r="AO3445" i="22"/>
  <c r="AM3445" i="22"/>
  <c r="AL3445" i="22"/>
  <c r="AK3445" i="22"/>
  <c r="AI3445" i="22"/>
  <c r="AG3445" i="22"/>
  <c r="AF3445" i="22"/>
  <c r="AE3445" i="22"/>
  <c r="Z3445" i="22"/>
  <c r="AC3445" i="22" s="1"/>
  <c r="AN3445" i="22" s="1"/>
  <c r="Y3445" i="22"/>
  <c r="AB3445" i="22" s="1"/>
  <c r="AH3445" i="22" s="1"/>
  <c r="X3445" i="22"/>
  <c r="V3445" i="22"/>
  <c r="S3445" i="22"/>
  <c r="P3445" i="22"/>
  <c r="AO3444" i="22"/>
  <c r="AN3444" i="22"/>
  <c r="AL3444" i="22"/>
  <c r="AK3444" i="22"/>
  <c r="AI3444" i="22"/>
  <c r="AH3444" i="22"/>
  <c r="AF3444" i="22"/>
  <c r="AE3444" i="22"/>
  <c r="Z3444" i="22"/>
  <c r="AC3444" i="22" s="1"/>
  <c r="AM3444" i="22" s="1"/>
  <c r="Y3444" i="22"/>
  <c r="AB3444" i="22" s="1"/>
  <c r="AG3444" i="22" s="1"/>
  <c r="X3444" i="22"/>
  <c r="V3444" i="22"/>
  <c r="S3444" i="22"/>
  <c r="P3444" i="22"/>
  <c r="AO3443" i="22"/>
  <c r="AM3443" i="22"/>
  <c r="AL3443" i="22"/>
  <c r="AK3443" i="22"/>
  <c r="AI3443" i="22"/>
  <c r="AG3443" i="22"/>
  <c r="AF3443" i="22"/>
  <c r="AE3443" i="22"/>
  <c r="Z3443" i="22"/>
  <c r="AC3443" i="22" s="1"/>
  <c r="AN3443" i="22" s="1"/>
  <c r="Y3443" i="22"/>
  <c r="AB3443" i="22" s="1"/>
  <c r="AH3443" i="22" s="1"/>
  <c r="X3443" i="22"/>
  <c r="V3443" i="22"/>
  <c r="S3443" i="22"/>
  <c r="P3443" i="22"/>
  <c r="AO3442" i="22"/>
  <c r="AN3442" i="22"/>
  <c r="AL3442" i="22"/>
  <c r="AK3442" i="22"/>
  <c r="AI3442" i="22"/>
  <c r="AH3442" i="22"/>
  <c r="AF3442" i="22"/>
  <c r="AE3442" i="22"/>
  <c r="Z3442" i="22"/>
  <c r="AC3442" i="22" s="1"/>
  <c r="AM3442" i="22" s="1"/>
  <c r="Y3442" i="22"/>
  <c r="AB3442" i="22" s="1"/>
  <c r="AG3442" i="22" s="1"/>
  <c r="X3442" i="22"/>
  <c r="V3442" i="22"/>
  <c r="S3442" i="22"/>
  <c r="P3442" i="22"/>
  <c r="AO3441" i="22"/>
  <c r="AN3441" i="22"/>
  <c r="AL3441" i="22"/>
  <c r="AK3441" i="22"/>
  <c r="AI3441" i="22"/>
  <c r="AH3441" i="22"/>
  <c r="AF3441" i="22"/>
  <c r="AE3441" i="22"/>
  <c r="Z3441" i="22"/>
  <c r="AC3441" i="22" s="1"/>
  <c r="AM3441" i="22" s="1"/>
  <c r="Y3441" i="22"/>
  <c r="AB3441" i="22" s="1"/>
  <c r="AG3441" i="22" s="1"/>
  <c r="X3441" i="22"/>
  <c r="V3441" i="22"/>
  <c r="S3441" i="22"/>
  <c r="P3441" i="22"/>
  <c r="AO3440" i="22"/>
  <c r="AN3440" i="22"/>
  <c r="AL3440" i="22"/>
  <c r="AK3440" i="22"/>
  <c r="AI3440" i="22"/>
  <c r="AH3440" i="22"/>
  <c r="AF3440" i="22"/>
  <c r="AE3440" i="22"/>
  <c r="Z3440" i="22"/>
  <c r="AC3440" i="22" s="1"/>
  <c r="AM3440" i="22" s="1"/>
  <c r="Y3440" i="22"/>
  <c r="AB3440" i="22" s="1"/>
  <c r="AG3440" i="22" s="1"/>
  <c r="X3440" i="22"/>
  <c r="V3440" i="22"/>
  <c r="S3440" i="22"/>
  <c r="P3440" i="22"/>
  <c r="AO3439" i="22"/>
  <c r="AN3439" i="22"/>
  <c r="AL3439" i="22"/>
  <c r="AK3439" i="22"/>
  <c r="AI3439" i="22"/>
  <c r="AH3439" i="22"/>
  <c r="AF3439" i="22"/>
  <c r="AE3439" i="22"/>
  <c r="Z3439" i="22"/>
  <c r="AC3439" i="22" s="1"/>
  <c r="AM3439" i="22" s="1"/>
  <c r="Y3439" i="22"/>
  <c r="AB3439" i="22" s="1"/>
  <c r="AG3439" i="22" s="1"/>
  <c r="X3439" i="22"/>
  <c r="V3439" i="22"/>
  <c r="S3439" i="22"/>
  <c r="P3439" i="22"/>
  <c r="AO3438" i="22"/>
  <c r="AM3438" i="22"/>
  <c r="AL3438" i="22"/>
  <c r="AK3438" i="22"/>
  <c r="AI3438" i="22"/>
  <c r="AG3438" i="22"/>
  <c r="AF3438" i="22"/>
  <c r="AE3438" i="22"/>
  <c r="Z3438" i="22"/>
  <c r="AC3438" i="22" s="1"/>
  <c r="AN3438" i="22" s="1"/>
  <c r="Y3438" i="22"/>
  <c r="AB3438" i="22" s="1"/>
  <c r="AH3438" i="22" s="1"/>
  <c r="X3438" i="22"/>
  <c r="V3438" i="22"/>
  <c r="S3438" i="22"/>
  <c r="P3438" i="22"/>
  <c r="AO3437" i="22"/>
  <c r="AN3437" i="22"/>
  <c r="AL3437" i="22"/>
  <c r="AK3437" i="22"/>
  <c r="AI3437" i="22"/>
  <c r="AH3437" i="22"/>
  <c r="AF3437" i="22"/>
  <c r="AE3437" i="22"/>
  <c r="Z3437" i="22"/>
  <c r="AC3437" i="22" s="1"/>
  <c r="AM3437" i="22" s="1"/>
  <c r="Y3437" i="22"/>
  <c r="AB3437" i="22" s="1"/>
  <c r="AG3437" i="22" s="1"/>
  <c r="X3437" i="22"/>
  <c r="V3437" i="22"/>
  <c r="S3437" i="22"/>
  <c r="P3437" i="22"/>
  <c r="AO3436" i="22"/>
  <c r="AN3436" i="22"/>
  <c r="AL3436" i="22"/>
  <c r="AK3436" i="22"/>
  <c r="AI3436" i="22"/>
  <c r="AH3436" i="22"/>
  <c r="AF3436" i="22"/>
  <c r="AE3436" i="22"/>
  <c r="Z3436" i="22"/>
  <c r="AC3436" i="22" s="1"/>
  <c r="AM3436" i="22" s="1"/>
  <c r="Y3436" i="22"/>
  <c r="AB3436" i="22" s="1"/>
  <c r="AG3436" i="22" s="1"/>
  <c r="X3436" i="22"/>
  <c r="V3436" i="22"/>
  <c r="S3436" i="22"/>
  <c r="P3436" i="22"/>
  <c r="AN3435" i="22"/>
  <c r="AM3435" i="22"/>
  <c r="AL3435" i="22"/>
  <c r="AK3435" i="22"/>
  <c r="AH3435" i="22"/>
  <c r="AG3435" i="22"/>
  <c r="AF3435" i="22"/>
  <c r="AE3435" i="22"/>
  <c r="Z3435" i="22"/>
  <c r="AC3435" i="22" s="1"/>
  <c r="AO3435" i="22" s="1"/>
  <c r="Y3435" i="22"/>
  <c r="AB3435" i="22" s="1"/>
  <c r="AI3435" i="22" s="1"/>
  <c r="X3435" i="22"/>
  <c r="V3435" i="22"/>
  <c r="S3435" i="22"/>
  <c r="P3435" i="22"/>
  <c r="AN3434" i="22"/>
  <c r="AM3434" i="22"/>
  <c r="AL3434" i="22"/>
  <c r="AK3434" i="22"/>
  <c r="AH3434" i="22"/>
  <c r="AG3434" i="22"/>
  <c r="AF3434" i="22"/>
  <c r="AE3434" i="22"/>
  <c r="Z3434" i="22"/>
  <c r="AC3434" i="22" s="1"/>
  <c r="AO3434" i="22" s="1"/>
  <c r="Y3434" i="22"/>
  <c r="AB3434" i="22" s="1"/>
  <c r="AI3434" i="22" s="1"/>
  <c r="X3434" i="22"/>
  <c r="V3434" i="22"/>
  <c r="S3434" i="22"/>
  <c r="P3434" i="22"/>
  <c r="AO3433" i="22"/>
  <c r="AN3433" i="22"/>
  <c r="AL3433" i="22"/>
  <c r="AK3433" i="22"/>
  <c r="AI3433" i="22"/>
  <c r="AH3433" i="22"/>
  <c r="AF3433" i="22"/>
  <c r="AE3433" i="22"/>
  <c r="Z3433" i="22"/>
  <c r="AC3433" i="22" s="1"/>
  <c r="AM3433" i="22" s="1"/>
  <c r="Y3433" i="22"/>
  <c r="AB3433" i="22" s="1"/>
  <c r="AG3433" i="22" s="1"/>
  <c r="X3433" i="22"/>
  <c r="V3433" i="22"/>
  <c r="S3433" i="22"/>
  <c r="P3433" i="22"/>
  <c r="AO3432" i="22"/>
  <c r="AN3432" i="22"/>
  <c r="AL3432" i="22"/>
  <c r="AK3432" i="22"/>
  <c r="AI3432" i="22"/>
  <c r="AH3432" i="22"/>
  <c r="AF3432" i="22"/>
  <c r="AE3432" i="22"/>
  <c r="Z3432" i="22"/>
  <c r="AC3432" i="22" s="1"/>
  <c r="AM3432" i="22" s="1"/>
  <c r="Y3432" i="22"/>
  <c r="AB3432" i="22" s="1"/>
  <c r="AG3432" i="22" s="1"/>
  <c r="X3432" i="22"/>
  <c r="V3432" i="22"/>
  <c r="S3432" i="22"/>
  <c r="P3432" i="22"/>
  <c r="AN3431" i="22"/>
  <c r="AM3431" i="22"/>
  <c r="AL3431" i="22"/>
  <c r="AK3431" i="22"/>
  <c r="AH3431" i="22"/>
  <c r="AG3431" i="22"/>
  <c r="AF3431" i="22"/>
  <c r="AE3431" i="22"/>
  <c r="Z3431" i="22"/>
  <c r="AC3431" i="22" s="1"/>
  <c r="AO3431" i="22" s="1"/>
  <c r="Y3431" i="22"/>
  <c r="AB3431" i="22" s="1"/>
  <c r="AI3431" i="22" s="1"/>
  <c r="X3431" i="22"/>
  <c r="V3431" i="22"/>
  <c r="S3431" i="22"/>
  <c r="P3431" i="22"/>
  <c r="AO3430" i="22"/>
  <c r="AN3430" i="22"/>
  <c r="AL3430" i="22"/>
  <c r="AK3430" i="22"/>
  <c r="AI3430" i="22"/>
  <c r="AH3430" i="22"/>
  <c r="AF3430" i="22"/>
  <c r="AE3430" i="22"/>
  <c r="Z3430" i="22"/>
  <c r="AC3430" i="22" s="1"/>
  <c r="AM3430" i="22" s="1"/>
  <c r="Y3430" i="22"/>
  <c r="AB3430" i="22" s="1"/>
  <c r="AG3430" i="22" s="1"/>
  <c r="X3430" i="22"/>
  <c r="V3430" i="22"/>
  <c r="S3430" i="22"/>
  <c r="P3430" i="22"/>
  <c r="AO3429" i="22"/>
  <c r="AN3429" i="22"/>
  <c r="AL3429" i="22"/>
  <c r="AK3429" i="22"/>
  <c r="AI3429" i="22"/>
  <c r="AH3429" i="22"/>
  <c r="AF3429" i="22"/>
  <c r="AE3429" i="22"/>
  <c r="Z3429" i="22"/>
  <c r="AC3429" i="22" s="1"/>
  <c r="AM3429" i="22" s="1"/>
  <c r="Y3429" i="22"/>
  <c r="AB3429" i="22" s="1"/>
  <c r="AG3429" i="22" s="1"/>
  <c r="X3429" i="22"/>
  <c r="V3429" i="22"/>
  <c r="S3429" i="22"/>
  <c r="P3429" i="22"/>
  <c r="AO3428" i="22"/>
  <c r="AN3428" i="22"/>
  <c r="AL3428" i="22"/>
  <c r="AK3428" i="22"/>
  <c r="AI3428" i="22"/>
  <c r="AH3428" i="22"/>
  <c r="AF3428" i="22"/>
  <c r="AE3428" i="22"/>
  <c r="Z3428" i="22"/>
  <c r="AC3428" i="22" s="1"/>
  <c r="AM3428" i="22" s="1"/>
  <c r="Y3428" i="22"/>
  <c r="AB3428" i="22" s="1"/>
  <c r="AG3428" i="22" s="1"/>
  <c r="X3428" i="22"/>
  <c r="V3428" i="22"/>
  <c r="S3428" i="22"/>
  <c r="P3428" i="22"/>
  <c r="AO3427" i="22"/>
  <c r="AN3427" i="22"/>
  <c r="AL3427" i="22"/>
  <c r="AK3427" i="22"/>
  <c r="AI3427" i="22"/>
  <c r="AH3427" i="22"/>
  <c r="AF3427" i="22"/>
  <c r="AE3427" i="22"/>
  <c r="Z3427" i="22"/>
  <c r="AC3427" i="22" s="1"/>
  <c r="AM3427" i="22" s="1"/>
  <c r="Y3427" i="22"/>
  <c r="AB3427" i="22" s="1"/>
  <c r="AG3427" i="22" s="1"/>
  <c r="X3427" i="22"/>
  <c r="V3427" i="22"/>
  <c r="S3427" i="22"/>
  <c r="P3427" i="22"/>
  <c r="AN3426" i="22"/>
  <c r="AM3426" i="22"/>
  <c r="AL3426" i="22"/>
  <c r="AK3426" i="22"/>
  <c r="AH3426" i="22"/>
  <c r="AG3426" i="22"/>
  <c r="AF3426" i="22"/>
  <c r="AE3426" i="22"/>
  <c r="Z3426" i="22"/>
  <c r="AC3426" i="22" s="1"/>
  <c r="AO3426" i="22" s="1"/>
  <c r="Y3426" i="22"/>
  <c r="AB3426" i="22" s="1"/>
  <c r="AI3426" i="22" s="1"/>
  <c r="X3426" i="22"/>
  <c r="V3426" i="22"/>
  <c r="S3426" i="22"/>
  <c r="P3426" i="22"/>
  <c r="AN3425" i="22"/>
  <c r="AM3425" i="22"/>
  <c r="AL3425" i="22"/>
  <c r="AK3425" i="22"/>
  <c r="AH3425" i="22"/>
  <c r="AG3425" i="22"/>
  <c r="AF3425" i="22"/>
  <c r="AE3425" i="22"/>
  <c r="Z3425" i="22"/>
  <c r="AC3425" i="22" s="1"/>
  <c r="AO3425" i="22" s="1"/>
  <c r="Y3425" i="22"/>
  <c r="AB3425" i="22" s="1"/>
  <c r="AI3425" i="22" s="1"/>
  <c r="X3425" i="22"/>
  <c r="V3425" i="22"/>
  <c r="S3425" i="22"/>
  <c r="P3425" i="22"/>
  <c r="AN3424" i="22"/>
  <c r="AM3424" i="22"/>
  <c r="AL3424" i="22"/>
  <c r="AK3424" i="22"/>
  <c r="AH3424" i="22"/>
  <c r="AG3424" i="22"/>
  <c r="AF3424" i="22"/>
  <c r="AE3424" i="22"/>
  <c r="Z3424" i="22"/>
  <c r="AC3424" i="22" s="1"/>
  <c r="AO3424" i="22" s="1"/>
  <c r="Y3424" i="22"/>
  <c r="AB3424" i="22" s="1"/>
  <c r="AI3424" i="22" s="1"/>
  <c r="X3424" i="22"/>
  <c r="V3424" i="22"/>
  <c r="S3424" i="22"/>
  <c r="P3424" i="22"/>
  <c r="AN3423" i="22"/>
  <c r="AM3423" i="22"/>
  <c r="AL3423" i="22"/>
  <c r="AK3423" i="22"/>
  <c r="AH3423" i="22"/>
  <c r="AG3423" i="22"/>
  <c r="AF3423" i="22"/>
  <c r="AE3423" i="22"/>
  <c r="Z3423" i="22"/>
  <c r="AC3423" i="22" s="1"/>
  <c r="AO3423" i="22" s="1"/>
  <c r="Y3423" i="22"/>
  <c r="AB3423" i="22" s="1"/>
  <c r="AI3423" i="22" s="1"/>
  <c r="X3423" i="22"/>
  <c r="V3423" i="22"/>
  <c r="S3423" i="22"/>
  <c r="P3423" i="22"/>
  <c r="AN3422" i="22"/>
  <c r="AM3422" i="22"/>
  <c r="AL3422" i="22"/>
  <c r="AK3422" i="22"/>
  <c r="AH3422" i="22"/>
  <c r="AG3422" i="22"/>
  <c r="AF3422" i="22"/>
  <c r="AE3422" i="22"/>
  <c r="Z3422" i="22"/>
  <c r="AC3422" i="22" s="1"/>
  <c r="AO3422" i="22" s="1"/>
  <c r="Y3422" i="22"/>
  <c r="AB3422" i="22" s="1"/>
  <c r="AI3422" i="22" s="1"/>
  <c r="X3422" i="22"/>
  <c r="V3422" i="22"/>
  <c r="S3422" i="22"/>
  <c r="P3422" i="22"/>
  <c r="AN3421" i="22"/>
  <c r="AM3421" i="22"/>
  <c r="AL3421" i="22"/>
  <c r="AK3421" i="22"/>
  <c r="AH3421" i="22"/>
  <c r="AG3421" i="22"/>
  <c r="AF3421" i="22"/>
  <c r="AE3421" i="22"/>
  <c r="Z3421" i="22"/>
  <c r="AC3421" i="22" s="1"/>
  <c r="AO3421" i="22" s="1"/>
  <c r="Y3421" i="22"/>
  <c r="AB3421" i="22" s="1"/>
  <c r="AI3421" i="22" s="1"/>
  <c r="X3421" i="22"/>
  <c r="V3421" i="22"/>
  <c r="S3421" i="22"/>
  <c r="P3421" i="22"/>
  <c r="AO3420" i="22"/>
  <c r="AN3420" i="22"/>
  <c r="AL3420" i="22"/>
  <c r="AK3420" i="22"/>
  <c r="AI3420" i="22"/>
  <c r="AH3420" i="22"/>
  <c r="AF3420" i="22"/>
  <c r="AE3420" i="22"/>
  <c r="Z3420" i="22"/>
  <c r="AC3420" i="22" s="1"/>
  <c r="AM3420" i="22" s="1"/>
  <c r="Y3420" i="22"/>
  <c r="AB3420" i="22" s="1"/>
  <c r="AG3420" i="22" s="1"/>
  <c r="X3420" i="22"/>
  <c r="V3420" i="22"/>
  <c r="S3420" i="22"/>
  <c r="P3420" i="22"/>
  <c r="AO3419" i="22"/>
  <c r="AN3419" i="22"/>
  <c r="AL3419" i="22"/>
  <c r="AK3419" i="22"/>
  <c r="AI3419" i="22"/>
  <c r="AH3419" i="22"/>
  <c r="AF3419" i="22"/>
  <c r="AE3419" i="22"/>
  <c r="Z3419" i="22"/>
  <c r="AC3419" i="22" s="1"/>
  <c r="AM3419" i="22" s="1"/>
  <c r="Y3419" i="22"/>
  <c r="AB3419" i="22" s="1"/>
  <c r="AG3419" i="22" s="1"/>
  <c r="X3419" i="22"/>
  <c r="V3419" i="22"/>
  <c r="S3419" i="22"/>
  <c r="P3419" i="22"/>
  <c r="AO3418" i="22"/>
  <c r="AN3418" i="22"/>
  <c r="AL3418" i="22"/>
  <c r="AK3418" i="22"/>
  <c r="AI3418" i="22"/>
  <c r="AH3418" i="22"/>
  <c r="AF3418" i="22"/>
  <c r="AE3418" i="22"/>
  <c r="Z3418" i="22"/>
  <c r="AC3418" i="22" s="1"/>
  <c r="AM3418" i="22" s="1"/>
  <c r="Y3418" i="22"/>
  <c r="AB3418" i="22" s="1"/>
  <c r="AG3418" i="22" s="1"/>
  <c r="X3418" i="22"/>
  <c r="V3418" i="22"/>
  <c r="S3418" i="22"/>
  <c r="P3418" i="22"/>
  <c r="AN3417" i="22"/>
  <c r="AM3417" i="22"/>
  <c r="AL3417" i="22"/>
  <c r="AK3417" i="22"/>
  <c r="AH3417" i="22"/>
  <c r="AG3417" i="22"/>
  <c r="AF3417" i="22"/>
  <c r="AE3417" i="22"/>
  <c r="Z3417" i="22"/>
  <c r="AC3417" i="22" s="1"/>
  <c r="AO3417" i="22" s="1"/>
  <c r="Y3417" i="22"/>
  <c r="AB3417" i="22" s="1"/>
  <c r="AI3417" i="22" s="1"/>
  <c r="X3417" i="22"/>
  <c r="V3417" i="22"/>
  <c r="S3417" i="22"/>
  <c r="P3417" i="22"/>
  <c r="AN3416" i="22"/>
  <c r="AM3416" i="22"/>
  <c r="AL3416" i="22"/>
  <c r="AK3416" i="22"/>
  <c r="AH3416" i="22"/>
  <c r="AG3416" i="22"/>
  <c r="AF3416" i="22"/>
  <c r="AE3416" i="22"/>
  <c r="Z3416" i="22"/>
  <c r="AC3416" i="22" s="1"/>
  <c r="AO3416" i="22" s="1"/>
  <c r="Y3416" i="22"/>
  <c r="AB3416" i="22" s="1"/>
  <c r="AI3416" i="22" s="1"/>
  <c r="X3416" i="22"/>
  <c r="V3416" i="22"/>
  <c r="S3416" i="22"/>
  <c r="P3416" i="22"/>
  <c r="AN3415" i="22"/>
  <c r="AM3415" i="22"/>
  <c r="AL3415" i="22"/>
  <c r="AK3415" i="22"/>
  <c r="AH3415" i="22"/>
  <c r="AG3415" i="22"/>
  <c r="AF3415" i="22"/>
  <c r="AE3415" i="22"/>
  <c r="Z3415" i="22"/>
  <c r="AC3415" i="22" s="1"/>
  <c r="AO3415" i="22" s="1"/>
  <c r="Y3415" i="22"/>
  <c r="AB3415" i="22" s="1"/>
  <c r="AI3415" i="22" s="1"/>
  <c r="X3415" i="22"/>
  <c r="V3415" i="22"/>
  <c r="S3415" i="22"/>
  <c r="P3415" i="22"/>
  <c r="AO3414" i="22"/>
  <c r="AM3414" i="22"/>
  <c r="AL3414" i="22"/>
  <c r="AK3414" i="22"/>
  <c r="AI3414" i="22"/>
  <c r="AG3414" i="22"/>
  <c r="AF3414" i="22"/>
  <c r="AE3414" i="22"/>
  <c r="Z3414" i="22"/>
  <c r="AC3414" i="22" s="1"/>
  <c r="AN3414" i="22" s="1"/>
  <c r="Y3414" i="22"/>
  <c r="AB3414" i="22" s="1"/>
  <c r="AH3414" i="22" s="1"/>
  <c r="X3414" i="22"/>
  <c r="V3414" i="22"/>
  <c r="S3414" i="22"/>
  <c r="P3414" i="22"/>
  <c r="AO3413" i="22"/>
  <c r="AM3413" i="22"/>
  <c r="AL3413" i="22"/>
  <c r="AK3413" i="22"/>
  <c r="AI3413" i="22"/>
  <c r="AG3413" i="22"/>
  <c r="AF3413" i="22"/>
  <c r="AE3413" i="22"/>
  <c r="Z3413" i="22"/>
  <c r="AC3413" i="22" s="1"/>
  <c r="AN3413" i="22" s="1"/>
  <c r="Y3413" i="22"/>
  <c r="AB3413" i="22" s="1"/>
  <c r="AH3413" i="22" s="1"/>
  <c r="X3413" i="22"/>
  <c r="V3413" i="22"/>
  <c r="S3413" i="22"/>
  <c r="P3413" i="22"/>
  <c r="AO3412" i="22"/>
  <c r="AN3412" i="22"/>
  <c r="AL3412" i="22"/>
  <c r="AK3412" i="22"/>
  <c r="AI3412" i="22"/>
  <c r="AH3412" i="22"/>
  <c r="AF3412" i="22"/>
  <c r="AE3412" i="22"/>
  <c r="Z3412" i="22"/>
  <c r="AC3412" i="22" s="1"/>
  <c r="AM3412" i="22" s="1"/>
  <c r="Y3412" i="22"/>
  <c r="AB3412" i="22" s="1"/>
  <c r="AG3412" i="22" s="1"/>
  <c r="X3412" i="22"/>
  <c r="V3412" i="22"/>
  <c r="S3412" i="22"/>
  <c r="P3412" i="22"/>
  <c r="AO3411" i="22"/>
  <c r="AM3411" i="22"/>
  <c r="AL3411" i="22"/>
  <c r="AK3411" i="22"/>
  <c r="AI3411" i="22"/>
  <c r="AG3411" i="22"/>
  <c r="AF3411" i="22"/>
  <c r="AE3411" i="22"/>
  <c r="Z3411" i="22"/>
  <c r="AC3411" i="22" s="1"/>
  <c r="AN3411" i="22" s="1"/>
  <c r="Y3411" i="22"/>
  <c r="AB3411" i="22" s="1"/>
  <c r="AH3411" i="22" s="1"/>
  <c r="X3411" i="22"/>
  <c r="V3411" i="22"/>
  <c r="S3411" i="22"/>
  <c r="P3411" i="22"/>
  <c r="AN3410" i="22"/>
  <c r="AM3410" i="22"/>
  <c r="AL3410" i="22"/>
  <c r="AK3410" i="22"/>
  <c r="AH3410" i="22"/>
  <c r="AG3410" i="22"/>
  <c r="AF3410" i="22"/>
  <c r="AE3410" i="22"/>
  <c r="Z3410" i="22"/>
  <c r="AC3410" i="22" s="1"/>
  <c r="AO3410" i="22" s="1"/>
  <c r="Y3410" i="22"/>
  <c r="AB3410" i="22" s="1"/>
  <c r="AI3410" i="22" s="1"/>
  <c r="X3410" i="22"/>
  <c r="V3410" i="22"/>
  <c r="S3410" i="22"/>
  <c r="P3410" i="22"/>
  <c r="AO3409" i="22"/>
  <c r="AN3409" i="22"/>
  <c r="AL3409" i="22"/>
  <c r="AK3409" i="22"/>
  <c r="AI3409" i="22"/>
  <c r="AH3409" i="22"/>
  <c r="AF3409" i="22"/>
  <c r="AE3409" i="22"/>
  <c r="Z3409" i="22"/>
  <c r="AC3409" i="22" s="1"/>
  <c r="AM3409" i="22" s="1"/>
  <c r="Y3409" i="22"/>
  <c r="AB3409" i="22" s="1"/>
  <c r="AG3409" i="22" s="1"/>
  <c r="X3409" i="22"/>
  <c r="V3409" i="22"/>
  <c r="S3409" i="22"/>
  <c r="P3409" i="22"/>
  <c r="AO3408" i="22"/>
  <c r="AN3408" i="22"/>
  <c r="AL3408" i="22"/>
  <c r="AK3408" i="22"/>
  <c r="AI3408" i="22"/>
  <c r="AH3408" i="22"/>
  <c r="AF3408" i="22"/>
  <c r="AE3408" i="22"/>
  <c r="Z3408" i="22"/>
  <c r="AC3408" i="22" s="1"/>
  <c r="AM3408" i="22" s="1"/>
  <c r="Y3408" i="22"/>
  <c r="AB3408" i="22" s="1"/>
  <c r="AG3408" i="22" s="1"/>
  <c r="X3408" i="22"/>
  <c r="V3408" i="22"/>
  <c r="S3408" i="22"/>
  <c r="P3408" i="22"/>
  <c r="AO3407" i="22"/>
  <c r="AM3407" i="22"/>
  <c r="AL3407" i="22"/>
  <c r="AK3407" i="22"/>
  <c r="AI3407" i="22"/>
  <c r="AG3407" i="22"/>
  <c r="AF3407" i="22"/>
  <c r="AE3407" i="22"/>
  <c r="Z3407" i="22"/>
  <c r="AC3407" i="22" s="1"/>
  <c r="AN3407" i="22" s="1"/>
  <c r="Y3407" i="22"/>
  <c r="AB3407" i="22" s="1"/>
  <c r="AH3407" i="22" s="1"/>
  <c r="X3407" i="22"/>
  <c r="V3407" i="22"/>
  <c r="S3407" i="22"/>
  <c r="P3407" i="22"/>
  <c r="AO3406" i="22"/>
  <c r="AM3406" i="22"/>
  <c r="AL3406" i="22"/>
  <c r="AK3406" i="22"/>
  <c r="AI3406" i="22"/>
  <c r="AG3406" i="22"/>
  <c r="AF3406" i="22"/>
  <c r="AE3406" i="22"/>
  <c r="Z3406" i="22"/>
  <c r="AC3406" i="22" s="1"/>
  <c r="AN3406" i="22" s="1"/>
  <c r="Y3406" i="22"/>
  <c r="AB3406" i="22" s="1"/>
  <c r="AH3406" i="22" s="1"/>
  <c r="X3406" i="22"/>
  <c r="V3406" i="22"/>
  <c r="S3406" i="22"/>
  <c r="P3406" i="22"/>
  <c r="AO3405" i="22"/>
  <c r="AN3405" i="22"/>
  <c r="AL3405" i="22"/>
  <c r="AK3405" i="22"/>
  <c r="AI3405" i="22"/>
  <c r="AH3405" i="22"/>
  <c r="AF3405" i="22"/>
  <c r="AE3405" i="22"/>
  <c r="Z3405" i="22"/>
  <c r="AC3405" i="22" s="1"/>
  <c r="AM3405" i="22" s="1"/>
  <c r="Y3405" i="22"/>
  <c r="AB3405" i="22" s="1"/>
  <c r="AG3405" i="22" s="1"/>
  <c r="X3405" i="22"/>
  <c r="V3405" i="22"/>
  <c r="S3405" i="22"/>
  <c r="P3405" i="22"/>
  <c r="AO3404" i="22"/>
  <c r="AN3404" i="22"/>
  <c r="AL3404" i="22"/>
  <c r="AK3404" i="22"/>
  <c r="AI3404" i="22"/>
  <c r="AH3404" i="22"/>
  <c r="AF3404" i="22"/>
  <c r="AE3404" i="22"/>
  <c r="Z3404" i="22"/>
  <c r="AC3404" i="22" s="1"/>
  <c r="AM3404" i="22" s="1"/>
  <c r="Y3404" i="22"/>
  <c r="AB3404" i="22" s="1"/>
  <c r="AG3404" i="22" s="1"/>
  <c r="X3404" i="22"/>
  <c r="V3404" i="22"/>
  <c r="S3404" i="22"/>
  <c r="P3404" i="22"/>
  <c r="AN3403" i="22"/>
  <c r="AM3403" i="22"/>
  <c r="AL3403" i="22"/>
  <c r="AK3403" i="22"/>
  <c r="AH3403" i="22"/>
  <c r="AG3403" i="22"/>
  <c r="AF3403" i="22"/>
  <c r="AE3403" i="22"/>
  <c r="Z3403" i="22"/>
  <c r="AC3403" i="22" s="1"/>
  <c r="AO3403" i="22" s="1"/>
  <c r="Y3403" i="22"/>
  <c r="AB3403" i="22" s="1"/>
  <c r="AI3403" i="22" s="1"/>
  <c r="X3403" i="22"/>
  <c r="V3403" i="22"/>
  <c r="S3403" i="22"/>
  <c r="P3403" i="22"/>
  <c r="AN3402" i="22"/>
  <c r="AM3402" i="22"/>
  <c r="AL3402" i="22"/>
  <c r="AK3402" i="22"/>
  <c r="AH3402" i="22"/>
  <c r="AG3402" i="22"/>
  <c r="AF3402" i="22"/>
  <c r="AE3402" i="22"/>
  <c r="Z3402" i="22"/>
  <c r="AC3402" i="22" s="1"/>
  <c r="AO3402" i="22" s="1"/>
  <c r="Y3402" i="22"/>
  <c r="AB3402" i="22" s="1"/>
  <c r="AI3402" i="22" s="1"/>
  <c r="X3402" i="22"/>
  <c r="V3402" i="22"/>
  <c r="S3402" i="22"/>
  <c r="P3402" i="22"/>
  <c r="AO3401" i="22"/>
  <c r="AM3401" i="22"/>
  <c r="AL3401" i="22"/>
  <c r="AK3401" i="22"/>
  <c r="AI3401" i="22"/>
  <c r="AG3401" i="22"/>
  <c r="AF3401" i="22"/>
  <c r="AE3401" i="22"/>
  <c r="Z3401" i="22"/>
  <c r="AC3401" i="22" s="1"/>
  <c r="AN3401" i="22" s="1"/>
  <c r="Y3401" i="22"/>
  <c r="AB3401" i="22" s="1"/>
  <c r="AH3401" i="22" s="1"/>
  <c r="X3401" i="22"/>
  <c r="V3401" i="22"/>
  <c r="S3401" i="22"/>
  <c r="P3401" i="22"/>
  <c r="AO3400" i="22"/>
  <c r="AN3400" i="22"/>
  <c r="AL3400" i="22"/>
  <c r="AK3400" i="22"/>
  <c r="AI3400" i="22"/>
  <c r="AH3400" i="22"/>
  <c r="AF3400" i="22"/>
  <c r="AE3400" i="22"/>
  <c r="Z3400" i="22"/>
  <c r="AC3400" i="22" s="1"/>
  <c r="AM3400" i="22" s="1"/>
  <c r="Y3400" i="22"/>
  <c r="AB3400" i="22" s="1"/>
  <c r="AG3400" i="22" s="1"/>
  <c r="X3400" i="22"/>
  <c r="V3400" i="22"/>
  <c r="S3400" i="22"/>
  <c r="P3400" i="22"/>
  <c r="AO3399" i="22"/>
  <c r="AN3399" i="22"/>
  <c r="AL3399" i="22"/>
  <c r="AK3399" i="22"/>
  <c r="AI3399" i="22"/>
  <c r="AH3399" i="22"/>
  <c r="AF3399" i="22"/>
  <c r="AE3399" i="22"/>
  <c r="Z3399" i="22"/>
  <c r="AC3399" i="22" s="1"/>
  <c r="AM3399" i="22" s="1"/>
  <c r="Y3399" i="22"/>
  <c r="AB3399" i="22" s="1"/>
  <c r="AG3399" i="22" s="1"/>
  <c r="X3399" i="22"/>
  <c r="V3399" i="22"/>
  <c r="S3399" i="22"/>
  <c r="P3399" i="22"/>
  <c r="AO3398" i="22"/>
  <c r="AM3398" i="22"/>
  <c r="AL3398" i="22"/>
  <c r="AK3398" i="22"/>
  <c r="AI3398" i="22"/>
  <c r="AG3398" i="22"/>
  <c r="AF3398" i="22"/>
  <c r="AE3398" i="22"/>
  <c r="Z3398" i="22"/>
  <c r="AC3398" i="22" s="1"/>
  <c r="AN3398" i="22" s="1"/>
  <c r="Y3398" i="22"/>
  <c r="AB3398" i="22" s="1"/>
  <c r="AH3398" i="22" s="1"/>
  <c r="X3398" i="22"/>
  <c r="V3398" i="22"/>
  <c r="S3398" i="22"/>
  <c r="P3398" i="22"/>
  <c r="AO3397" i="22"/>
  <c r="AM3397" i="22"/>
  <c r="AL3397" i="22"/>
  <c r="AK3397" i="22"/>
  <c r="AI3397" i="22"/>
  <c r="AG3397" i="22"/>
  <c r="AF3397" i="22"/>
  <c r="AE3397" i="22"/>
  <c r="Z3397" i="22"/>
  <c r="AC3397" i="22" s="1"/>
  <c r="AN3397" i="22" s="1"/>
  <c r="Y3397" i="22"/>
  <c r="AB3397" i="22" s="1"/>
  <c r="AH3397" i="22" s="1"/>
  <c r="X3397" i="22"/>
  <c r="V3397" i="22"/>
  <c r="S3397" i="22"/>
  <c r="P3397" i="22"/>
  <c r="AO3396" i="22"/>
  <c r="AM3396" i="22"/>
  <c r="AL3396" i="22"/>
  <c r="AK3396" i="22"/>
  <c r="AI3396" i="22"/>
  <c r="AG3396" i="22"/>
  <c r="AF3396" i="22"/>
  <c r="AE3396" i="22"/>
  <c r="Z3396" i="22"/>
  <c r="AC3396" i="22" s="1"/>
  <c r="AN3396" i="22" s="1"/>
  <c r="Y3396" i="22"/>
  <c r="AB3396" i="22" s="1"/>
  <c r="AH3396" i="22" s="1"/>
  <c r="X3396" i="22"/>
  <c r="V3396" i="22"/>
  <c r="S3396" i="22"/>
  <c r="P3396" i="22"/>
  <c r="AO3395" i="22"/>
  <c r="AM3395" i="22"/>
  <c r="AL3395" i="22"/>
  <c r="AK3395" i="22"/>
  <c r="AI3395" i="22"/>
  <c r="AG3395" i="22"/>
  <c r="AF3395" i="22"/>
  <c r="AE3395" i="22"/>
  <c r="Z3395" i="22"/>
  <c r="AC3395" i="22" s="1"/>
  <c r="AN3395" i="22" s="1"/>
  <c r="Y3395" i="22"/>
  <c r="AB3395" i="22" s="1"/>
  <c r="AH3395" i="22" s="1"/>
  <c r="X3395" i="22"/>
  <c r="V3395" i="22"/>
  <c r="S3395" i="22"/>
  <c r="P3395" i="22"/>
  <c r="AN3394" i="22"/>
  <c r="AM3394" i="22"/>
  <c r="AL3394" i="22"/>
  <c r="AK3394" i="22"/>
  <c r="AH3394" i="22"/>
  <c r="AG3394" i="22"/>
  <c r="AF3394" i="22"/>
  <c r="AE3394" i="22"/>
  <c r="Z3394" i="22"/>
  <c r="AC3394" i="22" s="1"/>
  <c r="AO3394" i="22" s="1"/>
  <c r="Y3394" i="22"/>
  <c r="AB3394" i="22" s="1"/>
  <c r="AI3394" i="22" s="1"/>
  <c r="X3394" i="22"/>
  <c r="V3394" i="22"/>
  <c r="S3394" i="22"/>
  <c r="P3394" i="22"/>
  <c r="AN3393" i="22"/>
  <c r="AM3393" i="22"/>
  <c r="AL3393" i="22"/>
  <c r="AK3393" i="22"/>
  <c r="AH3393" i="22"/>
  <c r="AG3393" i="22"/>
  <c r="AF3393" i="22"/>
  <c r="AE3393" i="22"/>
  <c r="Z3393" i="22"/>
  <c r="AC3393" i="22" s="1"/>
  <c r="AO3393" i="22" s="1"/>
  <c r="Y3393" i="22"/>
  <c r="AB3393" i="22" s="1"/>
  <c r="AI3393" i="22" s="1"/>
  <c r="X3393" i="22"/>
  <c r="V3393" i="22"/>
  <c r="S3393" i="22"/>
  <c r="P3393" i="22"/>
  <c r="AN3392" i="22"/>
  <c r="AM3392" i="22"/>
  <c r="AL3392" i="22"/>
  <c r="AK3392" i="22"/>
  <c r="AH3392" i="22"/>
  <c r="AG3392" i="22"/>
  <c r="AF3392" i="22"/>
  <c r="AE3392" i="22"/>
  <c r="Z3392" i="22"/>
  <c r="AC3392" i="22" s="1"/>
  <c r="AO3392" i="22" s="1"/>
  <c r="Y3392" i="22"/>
  <c r="AB3392" i="22" s="1"/>
  <c r="AI3392" i="22" s="1"/>
  <c r="X3392" i="22"/>
  <c r="V3392" i="22"/>
  <c r="S3392" i="22"/>
  <c r="P3392" i="22"/>
  <c r="AO3391" i="22"/>
  <c r="AN3391" i="22"/>
  <c r="AL3391" i="22"/>
  <c r="AK3391" i="22"/>
  <c r="AI3391" i="22"/>
  <c r="AH3391" i="22"/>
  <c r="AF3391" i="22"/>
  <c r="AE3391" i="22"/>
  <c r="Z3391" i="22"/>
  <c r="AC3391" i="22" s="1"/>
  <c r="AM3391" i="22" s="1"/>
  <c r="Y3391" i="22"/>
  <c r="AB3391" i="22" s="1"/>
  <c r="AG3391" i="22" s="1"/>
  <c r="X3391" i="22"/>
  <c r="V3391" i="22"/>
  <c r="S3391" i="22"/>
  <c r="P3391" i="22"/>
  <c r="AO3390" i="22"/>
  <c r="AN3390" i="22"/>
  <c r="AL3390" i="22"/>
  <c r="AK3390" i="22"/>
  <c r="AI3390" i="22"/>
  <c r="AH3390" i="22"/>
  <c r="AF3390" i="22"/>
  <c r="AE3390" i="22"/>
  <c r="Z3390" i="22"/>
  <c r="AC3390" i="22" s="1"/>
  <c r="AM3390" i="22" s="1"/>
  <c r="Y3390" i="22"/>
  <c r="AB3390" i="22" s="1"/>
  <c r="AG3390" i="22" s="1"/>
  <c r="X3390" i="22"/>
  <c r="V3390" i="22"/>
  <c r="S3390" i="22"/>
  <c r="P3390" i="22"/>
  <c r="AO3389" i="22"/>
  <c r="AN3389" i="22"/>
  <c r="AL3389" i="22"/>
  <c r="AK3389" i="22"/>
  <c r="AI3389" i="22"/>
  <c r="AH3389" i="22"/>
  <c r="AF3389" i="22"/>
  <c r="AE3389" i="22"/>
  <c r="Z3389" i="22"/>
  <c r="AC3389" i="22" s="1"/>
  <c r="AM3389" i="22" s="1"/>
  <c r="Y3389" i="22"/>
  <c r="AB3389" i="22" s="1"/>
  <c r="AG3389" i="22" s="1"/>
  <c r="X3389" i="22"/>
  <c r="V3389" i="22"/>
  <c r="S3389" i="22"/>
  <c r="P3389" i="22"/>
  <c r="AO3388" i="22"/>
  <c r="AN3388" i="22"/>
  <c r="AL3388" i="22"/>
  <c r="AK3388" i="22"/>
  <c r="AI3388" i="22"/>
  <c r="AH3388" i="22"/>
  <c r="AF3388" i="22"/>
  <c r="AE3388" i="22"/>
  <c r="Z3388" i="22"/>
  <c r="AC3388" i="22" s="1"/>
  <c r="AM3388" i="22" s="1"/>
  <c r="Y3388" i="22"/>
  <c r="AB3388" i="22" s="1"/>
  <c r="AG3388" i="22" s="1"/>
  <c r="X3388" i="22"/>
  <c r="V3388" i="22"/>
  <c r="S3388" i="22"/>
  <c r="P3388" i="22"/>
  <c r="AO3387" i="22"/>
  <c r="AN3387" i="22"/>
  <c r="AL3387" i="22"/>
  <c r="AK3387" i="22"/>
  <c r="AI3387" i="22"/>
  <c r="AH3387" i="22"/>
  <c r="AF3387" i="22"/>
  <c r="AE3387" i="22"/>
  <c r="Z3387" i="22"/>
  <c r="AC3387" i="22" s="1"/>
  <c r="AM3387" i="22" s="1"/>
  <c r="Y3387" i="22"/>
  <c r="AB3387" i="22" s="1"/>
  <c r="AG3387" i="22" s="1"/>
  <c r="X3387" i="22"/>
  <c r="V3387" i="22"/>
  <c r="S3387" i="22"/>
  <c r="P3387" i="22"/>
  <c r="AO3386" i="22"/>
  <c r="AM3386" i="22"/>
  <c r="AL3386" i="22"/>
  <c r="AK3386" i="22"/>
  <c r="AI3386" i="22"/>
  <c r="AG3386" i="22"/>
  <c r="AF3386" i="22"/>
  <c r="AE3386" i="22"/>
  <c r="Z3386" i="22"/>
  <c r="AC3386" i="22" s="1"/>
  <c r="AN3386" i="22" s="1"/>
  <c r="Y3386" i="22"/>
  <c r="AB3386" i="22" s="1"/>
  <c r="AH3386" i="22" s="1"/>
  <c r="X3386" i="22"/>
  <c r="V3386" i="22"/>
  <c r="S3386" i="22"/>
  <c r="P3386" i="22"/>
  <c r="AO3385" i="22"/>
  <c r="AM3385" i="22"/>
  <c r="AL3385" i="22"/>
  <c r="AK3385" i="22"/>
  <c r="AI3385" i="22"/>
  <c r="AG3385" i="22"/>
  <c r="AF3385" i="22"/>
  <c r="AE3385" i="22"/>
  <c r="Z3385" i="22"/>
  <c r="AC3385" i="22" s="1"/>
  <c r="AN3385" i="22" s="1"/>
  <c r="Y3385" i="22"/>
  <c r="AB3385" i="22" s="1"/>
  <c r="AH3385" i="22" s="1"/>
  <c r="X3385" i="22"/>
  <c r="V3385" i="22"/>
  <c r="S3385" i="22"/>
  <c r="P3385" i="22"/>
  <c r="AO3384" i="22"/>
  <c r="AM3384" i="22"/>
  <c r="AL3384" i="22"/>
  <c r="AK3384" i="22"/>
  <c r="AI3384" i="22"/>
  <c r="AG3384" i="22"/>
  <c r="AF3384" i="22"/>
  <c r="AE3384" i="22"/>
  <c r="Z3384" i="22"/>
  <c r="AC3384" i="22" s="1"/>
  <c r="AN3384" i="22" s="1"/>
  <c r="Y3384" i="22"/>
  <c r="AB3384" i="22" s="1"/>
  <c r="AH3384" i="22" s="1"/>
  <c r="X3384" i="22"/>
  <c r="V3384" i="22"/>
  <c r="S3384" i="22"/>
  <c r="P3384" i="22"/>
  <c r="AO3383" i="22"/>
  <c r="AN3383" i="22"/>
  <c r="AL3383" i="22"/>
  <c r="AK3383" i="22"/>
  <c r="AI3383" i="22"/>
  <c r="AH3383" i="22"/>
  <c r="AF3383" i="22"/>
  <c r="AE3383" i="22"/>
  <c r="Z3383" i="22"/>
  <c r="AC3383" i="22" s="1"/>
  <c r="AM3383" i="22" s="1"/>
  <c r="Y3383" i="22"/>
  <c r="AB3383" i="22" s="1"/>
  <c r="AG3383" i="22" s="1"/>
  <c r="X3383" i="22"/>
  <c r="V3383" i="22"/>
  <c r="S3383" i="22"/>
  <c r="P3383" i="22"/>
  <c r="AO3382" i="22"/>
  <c r="AN3382" i="22"/>
  <c r="AL3382" i="22"/>
  <c r="AK3382" i="22"/>
  <c r="AI3382" i="22"/>
  <c r="AH3382" i="22"/>
  <c r="AF3382" i="22"/>
  <c r="AE3382" i="22"/>
  <c r="Z3382" i="22"/>
  <c r="AC3382" i="22" s="1"/>
  <c r="AM3382" i="22" s="1"/>
  <c r="Y3382" i="22"/>
  <c r="AB3382" i="22" s="1"/>
  <c r="AG3382" i="22" s="1"/>
  <c r="X3382" i="22"/>
  <c r="V3382" i="22"/>
  <c r="S3382" i="22"/>
  <c r="P3382" i="22"/>
  <c r="AO3381" i="22"/>
  <c r="AM3381" i="22"/>
  <c r="AL3381" i="22"/>
  <c r="AK3381" i="22"/>
  <c r="AI3381" i="22"/>
  <c r="AG3381" i="22"/>
  <c r="AF3381" i="22"/>
  <c r="AE3381" i="22"/>
  <c r="Z3381" i="22"/>
  <c r="AC3381" i="22" s="1"/>
  <c r="AN3381" i="22" s="1"/>
  <c r="Y3381" i="22"/>
  <c r="AB3381" i="22" s="1"/>
  <c r="AH3381" i="22" s="1"/>
  <c r="X3381" i="22"/>
  <c r="V3381" i="22"/>
  <c r="S3381" i="22"/>
  <c r="P3381" i="22"/>
  <c r="AO3380" i="22"/>
  <c r="AN3380" i="22"/>
  <c r="AL3380" i="22"/>
  <c r="AK3380" i="22"/>
  <c r="AI3380" i="22"/>
  <c r="AH3380" i="22"/>
  <c r="AF3380" i="22"/>
  <c r="AE3380" i="22"/>
  <c r="Z3380" i="22"/>
  <c r="AC3380" i="22" s="1"/>
  <c r="AM3380" i="22" s="1"/>
  <c r="Y3380" i="22"/>
  <c r="AB3380" i="22" s="1"/>
  <c r="AG3380" i="22" s="1"/>
  <c r="X3380" i="22"/>
  <c r="V3380" i="22"/>
  <c r="S3380" i="22"/>
  <c r="P3380" i="22"/>
  <c r="AO3379" i="22"/>
  <c r="AM3379" i="22"/>
  <c r="AL3379" i="22"/>
  <c r="AK3379" i="22"/>
  <c r="AI3379" i="22"/>
  <c r="AG3379" i="22"/>
  <c r="AF3379" i="22"/>
  <c r="AE3379" i="22"/>
  <c r="Z3379" i="22"/>
  <c r="AC3379" i="22" s="1"/>
  <c r="AN3379" i="22" s="1"/>
  <c r="Y3379" i="22"/>
  <c r="AB3379" i="22" s="1"/>
  <c r="AH3379" i="22" s="1"/>
  <c r="X3379" i="22"/>
  <c r="V3379" i="22"/>
  <c r="S3379" i="22"/>
  <c r="P3379" i="22"/>
  <c r="AO3378" i="22"/>
  <c r="AM3378" i="22"/>
  <c r="AL3378" i="22"/>
  <c r="AK3378" i="22"/>
  <c r="AI3378" i="22"/>
  <c r="AG3378" i="22"/>
  <c r="AF3378" i="22"/>
  <c r="AE3378" i="22"/>
  <c r="Z3378" i="22"/>
  <c r="AC3378" i="22" s="1"/>
  <c r="AN3378" i="22" s="1"/>
  <c r="Y3378" i="22"/>
  <c r="AB3378" i="22" s="1"/>
  <c r="AH3378" i="22" s="1"/>
  <c r="X3378" i="22"/>
  <c r="V3378" i="22"/>
  <c r="S3378" i="22"/>
  <c r="P3378" i="22"/>
  <c r="AO3377" i="22"/>
  <c r="AN3377" i="22"/>
  <c r="AL3377" i="22"/>
  <c r="AK3377" i="22"/>
  <c r="AI3377" i="22"/>
  <c r="AH3377" i="22"/>
  <c r="AF3377" i="22"/>
  <c r="AE3377" i="22"/>
  <c r="Z3377" i="22"/>
  <c r="AC3377" i="22" s="1"/>
  <c r="AM3377" i="22" s="1"/>
  <c r="Y3377" i="22"/>
  <c r="AB3377" i="22" s="1"/>
  <c r="AG3377" i="22" s="1"/>
  <c r="X3377" i="22"/>
  <c r="V3377" i="22"/>
  <c r="S3377" i="22"/>
  <c r="P3377" i="22"/>
  <c r="AO3376" i="22"/>
  <c r="AN3376" i="22"/>
  <c r="AL3376" i="22"/>
  <c r="AK3376" i="22"/>
  <c r="AI3376" i="22"/>
  <c r="AH3376" i="22"/>
  <c r="AF3376" i="22"/>
  <c r="AE3376" i="22"/>
  <c r="Z3376" i="22"/>
  <c r="AC3376" i="22" s="1"/>
  <c r="AM3376" i="22" s="1"/>
  <c r="Y3376" i="22"/>
  <c r="AB3376" i="22" s="1"/>
  <c r="AG3376" i="22" s="1"/>
  <c r="X3376" i="22"/>
  <c r="V3376" i="22"/>
  <c r="S3376" i="22"/>
  <c r="P3376" i="22"/>
  <c r="AO3375" i="22"/>
  <c r="AN3375" i="22"/>
  <c r="AL3375" i="22"/>
  <c r="AK3375" i="22"/>
  <c r="AI3375" i="22"/>
  <c r="AH3375" i="22"/>
  <c r="AF3375" i="22"/>
  <c r="AE3375" i="22"/>
  <c r="Z3375" i="22"/>
  <c r="AC3375" i="22" s="1"/>
  <c r="AM3375" i="22" s="1"/>
  <c r="Y3375" i="22"/>
  <c r="AB3375" i="22" s="1"/>
  <c r="AG3375" i="22" s="1"/>
  <c r="X3375" i="22"/>
  <c r="V3375" i="22"/>
  <c r="S3375" i="22"/>
  <c r="P3375" i="22"/>
  <c r="AO3374" i="22"/>
  <c r="AN3374" i="22"/>
  <c r="AL3374" i="22"/>
  <c r="AK3374" i="22"/>
  <c r="AI3374" i="22"/>
  <c r="AH3374" i="22"/>
  <c r="AF3374" i="22"/>
  <c r="AE3374" i="22"/>
  <c r="Z3374" i="22"/>
  <c r="AC3374" i="22" s="1"/>
  <c r="AM3374" i="22" s="1"/>
  <c r="Y3374" i="22"/>
  <c r="AB3374" i="22" s="1"/>
  <c r="AG3374" i="22" s="1"/>
  <c r="X3374" i="22"/>
  <c r="V3374" i="22"/>
  <c r="S3374" i="22"/>
  <c r="P3374" i="22"/>
  <c r="AO3373" i="22"/>
  <c r="AM3373" i="22"/>
  <c r="AL3373" i="22"/>
  <c r="AK3373" i="22"/>
  <c r="AI3373" i="22"/>
  <c r="AG3373" i="22"/>
  <c r="AF3373" i="22"/>
  <c r="AE3373" i="22"/>
  <c r="Z3373" i="22"/>
  <c r="AC3373" i="22" s="1"/>
  <c r="AN3373" i="22" s="1"/>
  <c r="Y3373" i="22"/>
  <c r="AB3373" i="22" s="1"/>
  <c r="AH3373" i="22" s="1"/>
  <c r="X3373" i="22"/>
  <c r="V3373" i="22"/>
  <c r="S3373" i="22"/>
  <c r="P3373" i="22"/>
  <c r="AO3372" i="22"/>
  <c r="AM3372" i="22"/>
  <c r="AL3372" i="22"/>
  <c r="AK3372" i="22"/>
  <c r="AI3372" i="22"/>
  <c r="AG3372" i="22"/>
  <c r="AF3372" i="22"/>
  <c r="AE3372" i="22"/>
  <c r="Z3372" i="22"/>
  <c r="AC3372" i="22" s="1"/>
  <c r="AN3372" i="22" s="1"/>
  <c r="Y3372" i="22"/>
  <c r="AB3372" i="22" s="1"/>
  <c r="AH3372" i="22" s="1"/>
  <c r="X3372" i="22"/>
  <c r="V3372" i="22"/>
  <c r="S3372" i="22"/>
  <c r="P3372" i="22"/>
  <c r="AN3371" i="22"/>
  <c r="AM3371" i="22"/>
  <c r="AL3371" i="22"/>
  <c r="AK3371" i="22"/>
  <c r="AH3371" i="22"/>
  <c r="AG3371" i="22"/>
  <c r="AF3371" i="22"/>
  <c r="AE3371" i="22"/>
  <c r="Z3371" i="22"/>
  <c r="AC3371" i="22" s="1"/>
  <c r="AO3371" i="22" s="1"/>
  <c r="Y3371" i="22"/>
  <c r="AB3371" i="22" s="1"/>
  <c r="AI3371" i="22" s="1"/>
  <c r="X3371" i="22"/>
  <c r="V3371" i="22"/>
  <c r="S3371" i="22"/>
  <c r="P3371" i="22"/>
  <c r="AO3370" i="22"/>
  <c r="AM3370" i="22"/>
  <c r="AL3370" i="22"/>
  <c r="AK3370" i="22"/>
  <c r="AI3370" i="22"/>
  <c r="AG3370" i="22"/>
  <c r="AF3370" i="22"/>
  <c r="AE3370" i="22"/>
  <c r="Z3370" i="22"/>
  <c r="AC3370" i="22" s="1"/>
  <c r="AN3370" i="22" s="1"/>
  <c r="Y3370" i="22"/>
  <c r="AB3370" i="22" s="1"/>
  <c r="AH3370" i="22" s="1"/>
  <c r="X3370" i="22"/>
  <c r="V3370" i="22"/>
  <c r="S3370" i="22"/>
  <c r="P3370" i="22"/>
  <c r="AO3369" i="22"/>
  <c r="AM3369" i="22"/>
  <c r="AL3369" i="22"/>
  <c r="AK3369" i="22"/>
  <c r="AI3369" i="22"/>
  <c r="AG3369" i="22"/>
  <c r="AF3369" i="22"/>
  <c r="AE3369" i="22"/>
  <c r="Z3369" i="22"/>
  <c r="AC3369" i="22" s="1"/>
  <c r="AN3369" i="22" s="1"/>
  <c r="Y3369" i="22"/>
  <c r="AB3369" i="22" s="1"/>
  <c r="AH3369" i="22" s="1"/>
  <c r="X3369" i="22"/>
  <c r="V3369" i="22"/>
  <c r="S3369" i="22"/>
  <c r="P3369" i="22"/>
  <c r="AO3368" i="22"/>
  <c r="AM3368" i="22"/>
  <c r="AL3368" i="22"/>
  <c r="AK3368" i="22"/>
  <c r="AI3368" i="22"/>
  <c r="AG3368" i="22"/>
  <c r="AF3368" i="22"/>
  <c r="AE3368" i="22"/>
  <c r="Z3368" i="22"/>
  <c r="AC3368" i="22" s="1"/>
  <c r="AN3368" i="22" s="1"/>
  <c r="Y3368" i="22"/>
  <c r="AB3368" i="22" s="1"/>
  <c r="AH3368" i="22" s="1"/>
  <c r="X3368" i="22"/>
  <c r="V3368" i="22"/>
  <c r="S3368" i="22"/>
  <c r="P3368" i="22"/>
  <c r="AO3367" i="22"/>
  <c r="AM3367" i="22"/>
  <c r="AL3367" i="22"/>
  <c r="AK3367" i="22"/>
  <c r="AI3367" i="22"/>
  <c r="AG3367" i="22"/>
  <c r="AF3367" i="22"/>
  <c r="AE3367" i="22"/>
  <c r="Z3367" i="22"/>
  <c r="AC3367" i="22" s="1"/>
  <c r="AN3367" i="22" s="1"/>
  <c r="Y3367" i="22"/>
  <c r="AB3367" i="22" s="1"/>
  <c r="AH3367" i="22" s="1"/>
  <c r="X3367" i="22"/>
  <c r="V3367" i="22"/>
  <c r="S3367" i="22"/>
  <c r="P3367" i="22"/>
  <c r="AO3366" i="22"/>
  <c r="AM3366" i="22"/>
  <c r="AL3366" i="22"/>
  <c r="AK3366" i="22"/>
  <c r="AI3366" i="22"/>
  <c r="AG3366" i="22"/>
  <c r="AF3366" i="22"/>
  <c r="AE3366" i="22"/>
  <c r="Z3366" i="22"/>
  <c r="AC3366" i="22" s="1"/>
  <c r="AN3366" i="22" s="1"/>
  <c r="Y3366" i="22"/>
  <c r="AB3366" i="22" s="1"/>
  <c r="AH3366" i="22" s="1"/>
  <c r="X3366" i="22"/>
  <c r="V3366" i="22"/>
  <c r="S3366" i="22"/>
  <c r="P3366" i="22"/>
  <c r="AO3365" i="22"/>
  <c r="AN3365" i="22"/>
  <c r="AL3365" i="22"/>
  <c r="AK3365" i="22"/>
  <c r="AI3365" i="22"/>
  <c r="AH3365" i="22"/>
  <c r="AF3365" i="22"/>
  <c r="AE3365" i="22"/>
  <c r="Z3365" i="22"/>
  <c r="AC3365" i="22" s="1"/>
  <c r="AM3365" i="22" s="1"/>
  <c r="Y3365" i="22"/>
  <c r="AB3365" i="22" s="1"/>
  <c r="AG3365" i="22" s="1"/>
  <c r="X3365" i="22"/>
  <c r="V3365" i="22"/>
  <c r="S3365" i="22"/>
  <c r="P3365" i="22"/>
  <c r="AO3364" i="22"/>
  <c r="AN3364" i="22"/>
  <c r="AL3364" i="22"/>
  <c r="AK3364" i="22"/>
  <c r="AI3364" i="22"/>
  <c r="AH3364" i="22"/>
  <c r="AF3364" i="22"/>
  <c r="AE3364" i="22"/>
  <c r="Z3364" i="22"/>
  <c r="AC3364" i="22" s="1"/>
  <c r="AM3364" i="22" s="1"/>
  <c r="Y3364" i="22"/>
  <c r="AB3364" i="22" s="1"/>
  <c r="AG3364" i="22" s="1"/>
  <c r="X3364" i="22"/>
  <c r="V3364" i="22"/>
  <c r="S3364" i="22"/>
  <c r="P3364" i="22"/>
  <c r="AO3363" i="22"/>
  <c r="AM3363" i="22"/>
  <c r="AL3363" i="22"/>
  <c r="AK3363" i="22"/>
  <c r="AI3363" i="22"/>
  <c r="AG3363" i="22"/>
  <c r="AF3363" i="22"/>
  <c r="AE3363" i="22"/>
  <c r="Z3363" i="22"/>
  <c r="AC3363" i="22" s="1"/>
  <c r="AN3363" i="22" s="1"/>
  <c r="Y3363" i="22"/>
  <c r="AB3363" i="22" s="1"/>
  <c r="AH3363" i="22" s="1"/>
  <c r="X3363" i="22"/>
  <c r="V3363" i="22"/>
  <c r="S3363" i="22"/>
  <c r="P3363" i="22"/>
  <c r="AO3362" i="22"/>
  <c r="AM3362" i="22"/>
  <c r="AL3362" i="22"/>
  <c r="AK3362" i="22"/>
  <c r="AI3362" i="22"/>
  <c r="AG3362" i="22"/>
  <c r="AF3362" i="22"/>
  <c r="AE3362" i="22"/>
  <c r="Z3362" i="22"/>
  <c r="AC3362" i="22" s="1"/>
  <c r="AN3362" i="22" s="1"/>
  <c r="Y3362" i="22"/>
  <c r="AB3362" i="22" s="1"/>
  <c r="AH3362" i="22" s="1"/>
  <c r="X3362" i="22"/>
  <c r="V3362" i="22"/>
  <c r="S3362" i="22"/>
  <c r="P3362" i="22"/>
  <c r="AN3361" i="22"/>
  <c r="AM3361" i="22"/>
  <c r="AL3361" i="22"/>
  <c r="AK3361" i="22"/>
  <c r="AH3361" i="22"/>
  <c r="AG3361" i="22"/>
  <c r="AF3361" i="22"/>
  <c r="AE3361" i="22"/>
  <c r="Z3361" i="22"/>
  <c r="AC3361" i="22" s="1"/>
  <c r="AO3361" i="22" s="1"/>
  <c r="Y3361" i="22"/>
  <c r="AB3361" i="22" s="1"/>
  <c r="AI3361" i="22" s="1"/>
  <c r="X3361" i="22"/>
  <c r="V3361" i="22"/>
  <c r="S3361" i="22"/>
  <c r="P3361" i="22"/>
  <c r="AN3360" i="22"/>
  <c r="AM3360" i="22"/>
  <c r="AL3360" i="22"/>
  <c r="AK3360" i="22"/>
  <c r="AH3360" i="22"/>
  <c r="AG3360" i="22"/>
  <c r="AF3360" i="22"/>
  <c r="AE3360" i="22"/>
  <c r="Z3360" i="22"/>
  <c r="AC3360" i="22" s="1"/>
  <c r="AO3360" i="22" s="1"/>
  <c r="Y3360" i="22"/>
  <c r="AB3360" i="22" s="1"/>
  <c r="AI3360" i="22" s="1"/>
  <c r="X3360" i="22"/>
  <c r="V3360" i="22"/>
  <c r="S3360" i="22"/>
  <c r="P3360" i="22"/>
  <c r="AO3359" i="22"/>
  <c r="AM3359" i="22"/>
  <c r="AL3359" i="22"/>
  <c r="AK3359" i="22"/>
  <c r="AI3359" i="22"/>
  <c r="AG3359" i="22"/>
  <c r="AF3359" i="22"/>
  <c r="AE3359" i="22"/>
  <c r="Z3359" i="22"/>
  <c r="AC3359" i="22" s="1"/>
  <c r="AN3359" i="22" s="1"/>
  <c r="Y3359" i="22"/>
  <c r="AB3359" i="22" s="1"/>
  <c r="AH3359" i="22" s="1"/>
  <c r="X3359" i="22"/>
  <c r="V3359" i="22"/>
  <c r="S3359" i="22"/>
  <c r="P3359" i="22"/>
  <c r="AO3358" i="22"/>
  <c r="AN3358" i="22"/>
  <c r="AL3358" i="22"/>
  <c r="AK3358" i="22"/>
  <c r="AI3358" i="22"/>
  <c r="AH3358" i="22"/>
  <c r="AF3358" i="22"/>
  <c r="AE3358" i="22"/>
  <c r="Z3358" i="22"/>
  <c r="AC3358" i="22" s="1"/>
  <c r="AM3358" i="22" s="1"/>
  <c r="Y3358" i="22"/>
  <c r="AB3358" i="22" s="1"/>
  <c r="AG3358" i="22" s="1"/>
  <c r="X3358" i="22"/>
  <c r="V3358" i="22"/>
  <c r="S3358" i="22"/>
  <c r="P3358" i="22"/>
  <c r="AO3357" i="22"/>
  <c r="AN3357" i="22"/>
  <c r="AL3357" i="22"/>
  <c r="AK3357" i="22"/>
  <c r="AI3357" i="22"/>
  <c r="AH3357" i="22"/>
  <c r="AF3357" i="22"/>
  <c r="AE3357" i="22"/>
  <c r="Z3357" i="22"/>
  <c r="AC3357" i="22" s="1"/>
  <c r="AM3357" i="22" s="1"/>
  <c r="Y3357" i="22"/>
  <c r="AB3357" i="22" s="1"/>
  <c r="AG3357" i="22" s="1"/>
  <c r="X3357" i="22"/>
  <c r="V3357" i="22"/>
  <c r="S3357" i="22"/>
  <c r="P3357" i="22"/>
  <c r="AO3356" i="22"/>
  <c r="AM3356" i="22"/>
  <c r="AL3356" i="22"/>
  <c r="AK3356" i="22"/>
  <c r="AI3356" i="22"/>
  <c r="AG3356" i="22"/>
  <c r="AF3356" i="22"/>
  <c r="AE3356" i="22"/>
  <c r="Z3356" i="22"/>
  <c r="AC3356" i="22" s="1"/>
  <c r="AN3356" i="22" s="1"/>
  <c r="Y3356" i="22"/>
  <c r="AB3356" i="22" s="1"/>
  <c r="AH3356" i="22" s="1"/>
  <c r="X3356" i="22"/>
  <c r="V3356" i="22"/>
  <c r="S3356" i="22"/>
  <c r="P3356" i="22"/>
  <c r="AO3355" i="22"/>
  <c r="AM3355" i="22"/>
  <c r="AL3355" i="22"/>
  <c r="AK3355" i="22"/>
  <c r="AI3355" i="22"/>
  <c r="AG3355" i="22"/>
  <c r="AF3355" i="22"/>
  <c r="AE3355" i="22"/>
  <c r="Z3355" i="22"/>
  <c r="AC3355" i="22" s="1"/>
  <c r="AN3355" i="22" s="1"/>
  <c r="Y3355" i="22"/>
  <c r="AB3355" i="22" s="1"/>
  <c r="AH3355" i="22" s="1"/>
  <c r="X3355" i="22"/>
  <c r="V3355" i="22"/>
  <c r="S3355" i="22"/>
  <c r="P3355" i="22"/>
  <c r="AO3354" i="22"/>
  <c r="AM3354" i="22"/>
  <c r="AL3354" i="22"/>
  <c r="AK3354" i="22"/>
  <c r="AI3354" i="22"/>
  <c r="AG3354" i="22"/>
  <c r="AF3354" i="22"/>
  <c r="AE3354" i="22"/>
  <c r="Z3354" i="22"/>
  <c r="AC3354" i="22" s="1"/>
  <c r="AN3354" i="22" s="1"/>
  <c r="Y3354" i="22"/>
  <c r="AB3354" i="22" s="1"/>
  <c r="AH3354" i="22" s="1"/>
  <c r="X3354" i="22"/>
  <c r="V3354" i="22"/>
  <c r="S3354" i="22"/>
  <c r="P3354" i="22"/>
  <c r="AO3353" i="22"/>
  <c r="AM3353" i="22"/>
  <c r="AL3353" i="22"/>
  <c r="AK3353" i="22"/>
  <c r="AI3353" i="22"/>
  <c r="AG3353" i="22"/>
  <c r="AF3353" i="22"/>
  <c r="AE3353" i="22"/>
  <c r="Z3353" i="22"/>
  <c r="AC3353" i="22" s="1"/>
  <c r="AN3353" i="22" s="1"/>
  <c r="Y3353" i="22"/>
  <c r="AB3353" i="22" s="1"/>
  <c r="AH3353" i="22" s="1"/>
  <c r="X3353" i="22"/>
  <c r="V3353" i="22"/>
  <c r="S3353" i="22"/>
  <c r="P3353" i="22"/>
  <c r="AO3352" i="22"/>
  <c r="AM3352" i="22"/>
  <c r="AL3352" i="22"/>
  <c r="AK3352" i="22"/>
  <c r="AI3352" i="22"/>
  <c r="AG3352" i="22"/>
  <c r="AF3352" i="22"/>
  <c r="AE3352" i="22"/>
  <c r="Z3352" i="22"/>
  <c r="AC3352" i="22" s="1"/>
  <c r="AN3352" i="22" s="1"/>
  <c r="Y3352" i="22"/>
  <c r="AB3352" i="22" s="1"/>
  <c r="AH3352" i="22" s="1"/>
  <c r="X3352" i="22"/>
  <c r="V3352" i="22"/>
  <c r="S3352" i="22"/>
  <c r="P3352" i="22"/>
  <c r="AO3351" i="22"/>
  <c r="AM3351" i="22"/>
  <c r="AL3351" i="22"/>
  <c r="AK3351" i="22"/>
  <c r="AI3351" i="22"/>
  <c r="AG3351" i="22"/>
  <c r="AF3351" i="22"/>
  <c r="AE3351" i="22"/>
  <c r="Z3351" i="22"/>
  <c r="AC3351" i="22" s="1"/>
  <c r="AN3351" i="22" s="1"/>
  <c r="Y3351" i="22"/>
  <c r="AB3351" i="22" s="1"/>
  <c r="AH3351" i="22" s="1"/>
  <c r="X3351" i="22"/>
  <c r="V3351" i="22"/>
  <c r="S3351" i="22"/>
  <c r="P3351" i="22"/>
  <c r="AO3350" i="22"/>
  <c r="AM3350" i="22"/>
  <c r="AL3350" i="22"/>
  <c r="AK3350" i="22"/>
  <c r="AI3350" i="22"/>
  <c r="AG3350" i="22"/>
  <c r="AF3350" i="22"/>
  <c r="AE3350" i="22"/>
  <c r="Z3350" i="22"/>
  <c r="AC3350" i="22" s="1"/>
  <c r="AN3350" i="22" s="1"/>
  <c r="Y3350" i="22"/>
  <c r="AB3350" i="22" s="1"/>
  <c r="AH3350" i="22" s="1"/>
  <c r="X3350" i="22"/>
  <c r="V3350" i="22"/>
  <c r="S3350" i="22"/>
  <c r="P3350" i="22"/>
  <c r="AO3349" i="22"/>
  <c r="AM3349" i="22"/>
  <c r="AL3349" i="22"/>
  <c r="AK3349" i="22"/>
  <c r="AI3349" i="22"/>
  <c r="AG3349" i="22"/>
  <c r="AF3349" i="22"/>
  <c r="AE3349" i="22"/>
  <c r="Z3349" i="22"/>
  <c r="AC3349" i="22" s="1"/>
  <c r="AN3349" i="22" s="1"/>
  <c r="Y3349" i="22"/>
  <c r="AB3349" i="22" s="1"/>
  <c r="AH3349" i="22" s="1"/>
  <c r="X3349" i="22"/>
  <c r="V3349" i="22"/>
  <c r="S3349" i="22"/>
  <c r="P3349" i="22"/>
  <c r="AO3348" i="22"/>
  <c r="AM3348" i="22"/>
  <c r="AL3348" i="22"/>
  <c r="AK3348" i="22"/>
  <c r="AI3348" i="22"/>
  <c r="AG3348" i="22"/>
  <c r="AF3348" i="22"/>
  <c r="AE3348" i="22"/>
  <c r="Z3348" i="22"/>
  <c r="AC3348" i="22" s="1"/>
  <c r="AN3348" i="22" s="1"/>
  <c r="Y3348" i="22"/>
  <c r="AB3348" i="22" s="1"/>
  <c r="AH3348" i="22" s="1"/>
  <c r="X3348" i="22"/>
  <c r="V3348" i="22"/>
  <c r="S3348" i="22"/>
  <c r="P3348" i="22"/>
  <c r="AO3347" i="22"/>
  <c r="AN3347" i="22"/>
  <c r="AL3347" i="22"/>
  <c r="AK3347" i="22"/>
  <c r="AI3347" i="22"/>
  <c r="AH3347" i="22"/>
  <c r="AF3347" i="22"/>
  <c r="AE3347" i="22"/>
  <c r="Z3347" i="22"/>
  <c r="AC3347" i="22" s="1"/>
  <c r="AM3347" i="22" s="1"/>
  <c r="Y3347" i="22"/>
  <c r="AB3347" i="22" s="1"/>
  <c r="AG3347" i="22" s="1"/>
  <c r="X3347" i="22"/>
  <c r="V3347" i="22"/>
  <c r="S3347" i="22"/>
  <c r="P3347" i="22"/>
  <c r="AN3346" i="22"/>
  <c r="AM3346" i="22"/>
  <c r="AL3346" i="22"/>
  <c r="AK3346" i="22"/>
  <c r="AH3346" i="22"/>
  <c r="AG3346" i="22"/>
  <c r="AF3346" i="22"/>
  <c r="AE3346" i="22"/>
  <c r="Z3346" i="22"/>
  <c r="AC3346" i="22" s="1"/>
  <c r="AO3346" i="22" s="1"/>
  <c r="Y3346" i="22"/>
  <c r="AB3346" i="22" s="1"/>
  <c r="AI3346" i="22" s="1"/>
  <c r="X3346" i="22"/>
  <c r="V3346" i="22"/>
  <c r="S3346" i="22"/>
  <c r="P3346" i="22"/>
  <c r="AN3345" i="22"/>
  <c r="AM3345" i="22"/>
  <c r="AL3345" i="22"/>
  <c r="AK3345" i="22"/>
  <c r="AH3345" i="22"/>
  <c r="AG3345" i="22"/>
  <c r="AF3345" i="22"/>
  <c r="AE3345" i="22"/>
  <c r="Z3345" i="22"/>
  <c r="AC3345" i="22" s="1"/>
  <c r="AO3345" i="22" s="1"/>
  <c r="Y3345" i="22"/>
  <c r="AB3345" i="22" s="1"/>
  <c r="AI3345" i="22" s="1"/>
  <c r="X3345" i="22"/>
  <c r="V3345" i="22"/>
  <c r="S3345" i="22"/>
  <c r="P3345" i="22"/>
  <c r="AN3344" i="22"/>
  <c r="AM3344" i="22"/>
  <c r="AL3344" i="22"/>
  <c r="AK3344" i="22"/>
  <c r="AH3344" i="22"/>
  <c r="AG3344" i="22"/>
  <c r="AF3344" i="22"/>
  <c r="AE3344" i="22"/>
  <c r="Z3344" i="22"/>
  <c r="AC3344" i="22" s="1"/>
  <c r="AO3344" i="22" s="1"/>
  <c r="Y3344" i="22"/>
  <c r="AB3344" i="22" s="1"/>
  <c r="AI3344" i="22" s="1"/>
  <c r="X3344" i="22"/>
  <c r="V3344" i="22"/>
  <c r="S3344" i="22"/>
  <c r="P3344" i="22"/>
  <c r="AO3343" i="22"/>
  <c r="AN3343" i="22"/>
  <c r="AL3343" i="22"/>
  <c r="AK3343" i="22"/>
  <c r="AI3343" i="22"/>
  <c r="AH3343" i="22"/>
  <c r="AF3343" i="22"/>
  <c r="AE3343" i="22"/>
  <c r="Z3343" i="22"/>
  <c r="AC3343" i="22" s="1"/>
  <c r="AM3343" i="22" s="1"/>
  <c r="Y3343" i="22"/>
  <c r="AB3343" i="22" s="1"/>
  <c r="AG3343" i="22" s="1"/>
  <c r="X3343" i="22"/>
  <c r="V3343" i="22"/>
  <c r="S3343" i="22"/>
  <c r="P3343" i="22"/>
  <c r="AO3342" i="22"/>
  <c r="AN3342" i="22"/>
  <c r="AL3342" i="22"/>
  <c r="AK3342" i="22"/>
  <c r="AI3342" i="22"/>
  <c r="AH3342" i="22"/>
  <c r="AF3342" i="22"/>
  <c r="AE3342" i="22"/>
  <c r="Z3342" i="22"/>
  <c r="AC3342" i="22" s="1"/>
  <c r="AM3342" i="22" s="1"/>
  <c r="Y3342" i="22"/>
  <c r="AB3342" i="22" s="1"/>
  <c r="AG3342" i="22" s="1"/>
  <c r="X3342" i="22"/>
  <c r="V3342" i="22"/>
  <c r="S3342" i="22"/>
  <c r="P3342" i="22"/>
  <c r="AN3341" i="22"/>
  <c r="AM3341" i="22"/>
  <c r="AL3341" i="22"/>
  <c r="AK3341" i="22"/>
  <c r="AH3341" i="22"/>
  <c r="AG3341" i="22"/>
  <c r="AF3341" i="22"/>
  <c r="AE3341" i="22"/>
  <c r="Z3341" i="22"/>
  <c r="AC3341" i="22" s="1"/>
  <c r="AO3341" i="22" s="1"/>
  <c r="Y3341" i="22"/>
  <c r="AB3341" i="22" s="1"/>
  <c r="AI3341" i="22" s="1"/>
  <c r="X3341" i="22"/>
  <c r="V3341" i="22"/>
  <c r="S3341" i="22"/>
  <c r="P3341" i="22"/>
  <c r="AN3340" i="22"/>
  <c r="AM3340" i="22"/>
  <c r="AL3340" i="22"/>
  <c r="AK3340" i="22"/>
  <c r="AH3340" i="22"/>
  <c r="AG3340" i="22"/>
  <c r="AF3340" i="22"/>
  <c r="AE3340" i="22"/>
  <c r="Z3340" i="22"/>
  <c r="AC3340" i="22" s="1"/>
  <c r="AO3340" i="22" s="1"/>
  <c r="Y3340" i="22"/>
  <c r="AB3340" i="22" s="1"/>
  <c r="AI3340" i="22" s="1"/>
  <c r="X3340" i="22"/>
  <c r="V3340" i="22"/>
  <c r="S3340" i="22"/>
  <c r="P3340" i="22"/>
  <c r="AN3339" i="22"/>
  <c r="AM3339" i="22"/>
  <c r="AL3339" i="22"/>
  <c r="AK3339" i="22"/>
  <c r="AH3339" i="22"/>
  <c r="AG3339" i="22"/>
  <c r="AF3339" i="22"/>
  <c r="AE3339" i="22"/>
  <c r="Z3339" i="22"/>
  <c r="AC3339" i="22" s="1"/>
  <c r="AO3339" i="22" s="1"/>
  <c r="Y3339" i="22"/>
  <c r="AB3339" i="22" s="1"/>
  <c r="AI3339" i="22" s="1"/>
  <c r="X3339" i="22"/>
  <c r="V3339" i="22"/>
  <c r="S3339" i="22"/>
  <c r="P3339" i="22"/>
  <c r="AO3338" i="22"/>
  <c r="AN3338" i="22"/>
  <c r="AL3338" i="22"/>
  <c r="AK3338" i="22"/>
  <c r="AI3338" i="22"/>
  <c r="AH3338" i="22"/>
  <c r="AF3338" i="22"/>
  <c r="AE3338" i="22"/>
  <c r="Z3338" i="22"/>
  <c r="AC3338" i="22" s="1"/>
  <c r="AM3338" i="22" s="1"/>
  <c r="Y3338" i="22"/>
  <c r="AB3338" i="22" s="1"/>
  <c r="AG3338" i="22" s="1"/>
  <c r="X3338" i="22"/>
  <c r="V3338" i="22"/>
  <c r="S3338" i="22"/>
  <c r="P3338" i="22"/>
  <c r="AO3337" i="22"/>
  <c r="AM3337" i="22"/>
  <c r="AL3337" i="22"/>
  <c r="AK3337" i="22"/>
  <c r="AI3337" i="22"/>
  <c r="AG3337" i="22"/>
  <c r="AF3337" i="22"/>
  <c r="AE3337" i="22"/>
  <c r="Z3337" i="22"/>
  <c r="AC3337" i="22" s="1"/>
  <c r="AN3337" i="22" s="1"/>
  <c r="Y3337" i="22"/>
  <c r="AB3337" i="22" s="1"/>
  <c r="AH3337" i="22" s="1"/>
  <c r="X3337" i="22"/>
  <c r="V3337" i="22"/>
  <c r="S3337" i="22"/>
  <c r="P3337" i="22"/>
  <c r="AN3336" i="22"/>
  <c r="AM3336" i="22"/>
  <c r="AL3336" i="22"/>
  <c r="AK3336" i="22"/>
  <c r="AH3336" i="22"/>
  <c r="AG3336" i="22"/>
  <c r="AF3336" i="22"/>
  <c r="AE3336" i="22"/>
  <c r="Z3336" i="22"/>
  <c r="AC3336" i="22" s="1"/>
  <c r="AO3336" i="22" s="1"/>
  <c r="Y3336" i="22"/>
  <c r="AB3336" i="22" s="1"/>
  <c r="AI3336" i="22" s="1"/>
  <c r="X3336" i="22"/>
  <c r="V3336" i="22"/>
  <c r="S3336" i="22"/>
  <c r="P3336" i="22"/>
  <c r="AO3335" i="22"/>
  <c r="AN3335" i="22"/>
  <c r="AL3335" i="22"/>
  <c r="AK3335" i="22"/>
  <c r="AI3335" i="22"/>
  <c r="AH3335" i="22"/>
  <c r="AF3335" i="22"/>
  <c r="AE3335" i="22"/>
  <c r="Z3335" i="22"/>
  <c r="AC3335" i="22" s="1"/>
  <c r="AM3335" i="22" s="1"/>
  <c r="Y3335" i="22"/>
  <c r="AB3335" i="22" s="1"/>
  <c r="AG3335" i="22" s="1"/>
  <c r="X3335" i="22"/>
  <c r="V3335" i="22"/>
  <c r="S3335" i="22"/>
  <c r="P3335" i="22"/>
  <c r="AO3334" i="22"/>
  <c r="AN3334" i="22"/>
  <c r="AL3334" i="22"/>
  <c r="AK3334" i="22"/>
  <c r="AI3334" i="22"/>
  <c r="AH3334" i="22"/>
  <c r="AF3334" i="22"/>
  <c r="AE3334" i="22"/>
  <c r="Z3334" i="22"/>
  <c r="AC3334" i="22" s="1"/>
  <c r="AM3334" i="22" s="1"/>
  <c r="Y3334" i="22"/>
  <c r="AB3334" i="22" s="1"/>
  <c r="AG3334" i="22" s="1"/>
  <c r="X3334" i="22"/>
  <c r="V3334" i="22"/>
  <c r="S3334" i="22"/>
  <c r="P3334" i="22"/>
  <c r="AO3333" i="22"/>
  <c r="AN3333" i="22"/>
  <c r="AL3333" i="22"/>
  <c r="AK3333" i="22"/>
  <c r="AI3333" i="22"/>
  <c r="AH3333" i="22"/>
  <c r="AF3333" i="22"/>
  <c r="AE3333" i="22"/>
  <c r="Z3333" i="22"/>
  <c r="AC3333" i="22" s="1"/>
  <c r="AM3333" i="22" s="1"/>
  <c r="Y3333" i="22"/>
  <c r="AB3333" i="22" s="1"/>
  <c r="AG3333" i="22" s="1"/>
  <c r="X3333" i="22"/>
  <c r="V3333" i="22"/>
  <c r="S3333" i="22"/>
  <c r="P3333" i="22"/>
  <c r="AN3332" i="22"/>
  <c r="AM3332" i="22"/>
  <c r="AL3332" i="22"/>
  <c r="AK3332" i="22"/>
  <c r="AH3332" i="22"/>
  <c r="AG3332" i="22"/>
  <c r="AF3332" i="22"/>
  <c r="AE3332" i="22"/>
  <c r="Z3332" i="22"/>
  <c r="AC3332" i="22" s="1"/>
  <c r="AO3332" i="22" s="1"/>
  <c r="Y3332" i="22"/>
  <c r="AB3332" i="22" s="1"/>
  <c r="AI3332" i="22" s="1"/>
  <c r="X3332" i="22"/>
  <c r="V3332" i="22"/>
  <c r="S3332" i="22"/>
  <c r="P3332" i="22"/>
  <c r="AN3331" i="22"/>
  <c r="AM3331" i="22"/>
  <c r="AL3331" i="22"/>
  <c r="AK3331" i="22"/>
  <c r="AH3331" i="22"/>
  <c r="AG3331" i="22"/>
  <c r="AF3331" i="22"/>
  <c r="AE3331" i="22"/>
  <c r="Z3331" i="22"/>
  <c r="AC3331" i="22" s="1"/>
  <c r="AO3331" i="22" s="1"/>
  <c r="Y3331" i="22"/>
  <c r="AB3331" i="22" s="1"/>
  <c r="AI3331" i="22" s="1"/>
  <c r="X3331" i="22"/>
  <c r="V3331" i="22"/>
  <c r="S3331" i="22"/>
  <c r="P3331" i="22"/>
  <c r="AN3330" i="22"/>
  <c r="AM3330" i="22"/>
  <c r="AL3330" i="22"/>
  <c r="AK3330" i="22"/>
  <c r="AH3330" i="22"/>
  <c r="AG3330" i="22"/>
  <c r="AF3330" i="22"/>
  <c r="AE3330" i="22"/>
  <c r="Z3330" i="22"/>
  <c r="AC3330" i="22" s="1"/>
  <c r="AO3330" i="22" s="1"/>
  <c r="Y3330" i="22"/>
  <c r="AB3330" i="22" s="1"/>
  <c r="AI3330" i="22" s="1"/>
  <c r="X3330" i="22"/>
  <c r="V3330" i="22"/>
  <c r="S3330" i="22"/>
  <c r="P3330" i="22"/>
  <c r="AO3329" i="22"/>
  <c r="AN3329" i="22"/>
  <c r="AL3329" i="22"/>
  <c r="AK3329" i="22"/>
  <c r="AI3329" i="22"/>
  <c r="AH3329" i="22"/>
  <c r="AF3329" i="22"/>
  <c r="AE3329" i="22"/>
  <c r="Z3329" i="22"/>
  <c r="AC3329" i="22" s="1"/>
  <c r="AM3329" i="22" s="1"/>
  <c r="Y3329" i="22"/>
  <c r="AB3329" i="22" s="1"/>
  <c r="AG3329" i="22" s="1"/>
  <c r="X3329" i="22"/>
  <c r="V3329" i="22"/>
  <c r="S3329" i="22"/>
  <c r="P3329" i="22"/>
  <c r="AO3328" i="22"/>
  <c r="AN3328" i="22"/>
  <c r="AL3328" i="22"/>
  <c r="AK3328" i="22"/>
  <c r="AI3328" i="22"/>
  <c r="AH3328" i="22"/>
  <c r="AF3328" i="22"/>
  <c r="AE3328" i="22"/>
  <c r="Z3328" i="22"/>
  <c r="AC3328" i="22" s="1"/>
  <c r="AM3328" i="22" s="1"/>
  <c r="Y3328" i="22"/>
  <c r="AB3328" i="22" s="1"/>
  <c r="AG3328" i="22" s="1"/>
  <c r="X3328" i="22"/>
  <c r="V3328" i="22"/>
  <c r="S3328" i="22"/>
  <c r="P3328" i="22"/>
  <c r="AO3327" i="22"/>
  <c r="AN3327" i="22"/>
  <c r="AL3327" i="22"/>
  <c r="AK3327" i="22"/>
  <c r="AI3327" i="22"/>
  <c r="AH3327" i="22"/>
  <c r="AF3327" i="22"/>
  <c r="AE3327" i="22"/>
  <c r="Z3327" i="22"/>
  <c r="AC3327" i="22" s="1"/>
  <c r="AM3327" i="22" s="1"/>
  <c r="Y3327" i="22"/>
  <c r="AB3327" i="22" s="1"/>
  <c r="AG3327" i="22" s="1"/>
  <c r="X3327" i="22"/>
  <c r="V3327" i="22"/>
  <c r="S3327" i="22"/>
  <c r="P3327" i="22"/>
  <c r="AO3326" i="22"/>
  <c r="AN3326" i="22"/>
  <c r="AL3326" i="22"/>
  <c r="AK3326" i="22"/>
  <c r="AI3326" i="22"/>
  <c r="AH3326" i="22"/>
  <c r="AF3326" i="22"/>
  <c r="AE3326" i="22"/>
  <c r="Z3326" i="22"/>
  <c r="AC3326" i="22" s="1"/>
  <c r="AM3326" i="22" s="1"/>
  <c r="Y3326" i="22"/>
  <c r="AB3326" i="22" s="1"/>
  <c r="AG3326" i="22" s="1"/>
  <c r="X3326" i="22"/>
  <c r="V3326" i="22"/>
  <c r="S3326" i="22"/>
  <c r="P3326" i="22"/>
  <c r="AO3325" i="22"/>
  <c r="AN3325" i="22"/>
  <c r="AM3325" i="22"/>
  <c r="AK3325" i="22"/>
  <c r="AI3325" i="22"/>
  <c r="AH3325" i="22"/>
  <c r="AG3325" i="22"/>
  <c r="AE3325" i="22"/>
  <c r="Z3325" i="22"/>
  <c r="AC3325" i="22" s="1"/>
  <c r="AL3325" i="22" s="1"/>
  <c r="Y3325" i="22"/>
  <c r="AB3325" i="22" s="1"/>
  <c r="AF3325" i="22" s="1"/>
  <c r="X3325" i="22"/>
  <c r="V3325" i="22"/>
  <c r="S3325" i="22"/>
  <c r="P3325" i="22"/>
  <c r="AO3324" i="22"/>
  <c r="AN3324" i="22"/>
  <c r="AM3324" i="22"/>
  <c r="AK3324" i="22"/>
  <c r="AI3324" i="22"/>
  <c r="AH3324" i="22"/>
  <c r="AG3324" i="22"/>
  <c r="AE3324" i="22"/>
  <c r="Z3324" i="22"/>
  <c r="AC3324" i="22" s="1"/>
  <c r="AL3324" i="22" s="1"/>
  <c r="Y3324" i="22"/>
  <c r="AB3324" i="22" s="1"/>
  <c r="AF3324" i="22" s="1"/>
  <c r="X3324" i="22"/>
  <c r="V3324" i="22"/>
  <c r="S3324" i="22"/>
  <c r="P3324" i="22"/>
  <c r="AO3323" i="22"/>
  <c r="AM3323" i="22"/>
  <c r="AL3323" i="22"/>
  <c r="AK3323" i="22"/>
  <c r="AI3323" i="22"/>
  <c r="AG3323" i="22"/>
  <c r="AF3323" i="22"/>
  <c r="AE3323" i="22"/>
  <c r="Z3323" i="22"/>
  <c r="AC3323" i="22" s="1"/>
  <c r="AN3323" i="22" s="1"/>
  <c r="Y3323" i="22"/>
  <c r="AB3323" i="22" s="1"/>
  <c r="AH3323" i="22" s="1"/>
  <c r="X3323" i="22"/>
  <c r="V3323" i="22"/>
  <c r="S3323" i="22"/>
  <c r="P3323" i="22"/>
  <c r="AN3322" i="22"/>
  <c r="AM3322" i="22"/>
  <c r="AL3322" i="22"/>
  <c r="AK3322" i="22"/>
  <c r="AH3322" i="22"/>
  <c r="AG3322" i="22"/>
  <c r="AF3322" i="22"/>
  <c r="AE3322" i="22"/>
  <c r="Z3322" i="22"/>
  <c r="AC3322" i="22" s="1"/>
  <c r="AO3322" i="22" s="1"/>
  <c r="Y3322" i="22"/>
  <c r="AB3322" i="22" s="1"/>
  <c r="AI3322" i="22" s="1"/>
  <c r="X3322" i="22"/>
  <c r="V3322" i="22"/>
  <c r="S3322" i="22"/>
  <c r="P3322" i="22"/>
  <c r="AO3321" i="22"/>
  <c r="AM3321" i="22"/>
  <c r="AL3321" i="22"/>
  <c r="AK3321" i="22"/>
  <c r="AI3321" i="22"/>
  <c r="AG3321" i="22"/>
  <c r="AF3321" i="22"/>
  <c r="AE3321" i="22"/>
  <c r="Z3321" i="22"/>
  <c r="AC3321" i="22" s="1"/>
  <c r="AN3321" i="22" s="1"/>
  <c r="Y3321" i="22"/>
  <c r="AB3321" i="22" s="1"/>
  <c r="AH3321" i="22" s="1"/>
  <c r="X3321" i="22"/>
  <c r="V3321" i="22"/>
  <c r="S3321" i="22"/>
  <c r="P3321" i="22"/>
  <c r="AO3320" i="22"/>
  <c r="AN3320" i="22"/>
  <c r="AL3320" i="22"/>
  <c r="AK3320" i="22"/>
  <c r="AI3320" i="22"/>
  <c r="AH3320" i="22"/>
  <c r="AF3320" i="22"/>
  <c r="AE3320" i="22"/>
  <c r="Z3320" i="22"/>
  <c r="AC3320" i="22" s="1"/>
  <c r="AM3320" i="22" s="1"/>
  <c r="Y3320" i="22"/>
  <c r="AB3320" i="22" s="1"/>
  <c r="AG3320" i="22" s="1"/>
  <c r="X3320" i="22"/>
  <c r="V3320" i="22"/>
  <c r="S3320" i="22"/>
  <c r="P3320" i="22"/>
  <c r="AO3319" i="22"/>
  <c r="AN3319" i="22"/>
  <c r="AL3319" i="22"/>
  <c r="AK3319" i="22"/>
  <c r="AI3319" i="22"/>
  <c r="AH3319" i="22"/>
  <c r="AF3319" i="22"/>
  <c r="AE3319" i="22"/>
  <c r="Z3319" i="22"/>
  <c r="AC3319" i="22" s="1"/>
  <c r="AM3319" i="22" s="1"/>
  <c r="Y3319" i="22"/>
  <c r="AB3319" i="22" s="1"/>
  <c r="AG3319" i="22" s="1"/>
  <c r="X3319" i="22"/>
  <c r="V3319" i="22"/>
  <c r="S3319" i="22"/>
  <c r="P3319" i="22"/>
  <c r="AO3318" i="22"/>
  <c r="AN3318" i="22"/>
  <c r="AL3318" i="22"/>
  <c r="AK3318" i="22"/>
  <c r="AI3318" i="22"/>
  <c r="AH3318" i="22"/>
  <c r="AF3318" i="22"/>
  <c r="AE3318" i="22"/>
  <c r="Z3318" i="22"/>
  <c r="AC3318" i="22" s="1"/>
  <c r="AM3318" i="22" s="1"/>
  <c r="Y3318" i="22"/>
  <c r="AB3318" i="22" s="1"/>
  <c r="AG3318" i="22" s="1"/>
  <c r="X3318" i="22"/>
  <c r="V3318" i="22"/>
  <c r="S3318" i="22"/>
  <c r="P3318" i="22"/>
  <c r="AO3317" i="22"/>
  <c r="AM3317" i="22"/>
  <c r="AL3317" i="22"/>
  <c r="AK3317" i="22"/>
  <c r="AI3317" i="22"/>
  <c r="AG3317" i="22"/>
  <c r="AF3317" i="22"/>
  <c r="AE3317" i="22"/>
  <c r="Z3317" i="22"/>
  <c r="AC3317" i="22" s="1"/>
  <c r="AN3317" i="22" s="1"/>
  <c r="Y3317" i="22"/>
  <c r="AB3317" i="22" s="1"/>
  <c r="AH3317" i="22" s="1"/>
  <c r="X3317" i="22"/>
  <c r="V3317" i="22"/>
  <c r="S3317" i="22"/>
  <c r="P3317" i="22"/>
  <c r="AO3316" i="22"/>
  <c r="AM3316" i="22"/>
  <c r="AL3316" i="22"/>
  <c r="AK3316" i="22"/>
  <c r="AI3316" i="22"/>
  <c r="AG3316" i="22"/>
  <c r="AF3316" i="22"/>
  <c r="AE3316" i="22"/>
  <c r="Z3316" i="22"/>
  <c r="AC3316" i="22" s="1"/>
  <c r="AN3316" i="22" s="1"/>
  <c r="Y3316" i="22"/>
  <c r="AB3316" i="22" s="1"/>
  <c r="AH3316" i="22" s="1"/>
  <c r="X3316" i="22"/>
  <c r="V3316" i="22"/>
  <c r="S3316" i="22"/>
  <c r="P3316" i="22"/>
  <c r="AO3315" i="22"/>
  <c r="AM3315" i="22"/>
  <c r="AL3315" i="22"/>
  <c r="AK3315" i="22"/>
  <c r="AI3315" i="22"/>
  <c r="AG3315" i="22"/>
  <c r="AF3315" i="22"/>
  <c r="AE3315" i="22"/>
  <c r="Z3315" i="22"/>
  <c r="AC3315" i="22" s="1"/>
  <c r="AN3315" i="22" s="1"/>
  <c r="Y3315" i="22"/>
  <c r="AB3315" i="22" s="1"/>
  <c r="AH3315" i="22" s="1"/>
  <c r="X3315" i="22"/>
  <c r="V3315" i="22"/>
  <c r="S3315" i="22"/>
  <c r="P3315" i="22"/>
  <c r="AO3314" i="22"/>
  <c r="AM3314" i="22"/>
  <c r="AL3314" i="22"/>
  <c r="AK3314" i="22"/>
  <c r="AI3314" i="22"/>
  <c r="AG3314" i="22"/>
  <c r="AF3314" i="22"/>
  <c r="AE3314" i="22"/>
  <c r="Z3314" i="22"/>
  <c r="AC3314" i="22" s="1"/>
  <c r="AN3314" i="22" s="1"/>
  <c r="Y3314" i="22"/>
  <c r="AB3314" i="22" s="1"/>
  <c r="AH3314" i="22" s="1"/>
  <c r="X3314" i="22"/>
  <c r="V3314" i="22"/>
  <c r="S3314" i="22"/>
  <c r="P3314" i="22"/>
  <c r="AO3313" i="22"/>
  <c r="AN3313" i="22"/>
  <c r="AL3313" i="22"/>
  <c r="AK3313" i="22"/>
  <c r="AI3313" i="22"/>
  <c r="AH3313" i="22"/>
  <c r="AF3313" i="22"/>
  <c r="AE3313" i="22"/>
  <c r="Z3313" i="22"/>
  <c r="AC3313" i="22" s="1"/>
  <c r="AM3313" i="22" s="1"/>
  <c r="Y3313" i="22"/>
  <c r="AB3313" i="22" s="1"/>
  <c r="AG3313" i="22" s="1"/>
  <c r="X3313" i="22"/>
  <c r="V3313" i="22"/>
  <c r="S3313" i="22"/>
  <c r="P3313" i="22"/>
  <c r="AO3312" i="22"/>
  <c r="AN3312" i="22"/>
  <c r="AL3312" i="22"/>
  <c r="AK3312" i="22"/>
  <c r="AI3312" i="22"/>
  <c r="AH3312" i="22"/>
  <c r="AF3312" i="22"/>
  <c r="AE3312" i="22"/>
  <c r="Z3312" i="22"/>
  <c r="AC3312" i="22" s="1"/>
  <c r="AM3312" i="22" s="1"/>
  <c r="Y3312" i="22"/>
  <c r="AB3312" i="22" s="1"/>
  <c r="AG3312" i="22" s="1"/>
  <c r="X3312" i="22"/>
  <c r="V3312" i="22"/>
  <c r="S3312" i="22"/>
  <c r="P3312" i="22"/>
  <c r="AO3311" i="22"/>
  <c r="AM3311" i="22"/>
  <c r="AL3311" i="22"/>
  <c r="AK3311" i="22"/>
  <c r="AI3311" i="22"/>
  <c r="AG3311" i="22"/>
  <c r="AF3311" i="22"/>
  <c r="AE3311" i="22"/>
  <c r="Z3311" i="22"/>
  <c r="AC3311" i="22" s="1"/>
  <c r="AN3311" i="22" s="1"/>
  <c r="Y3311" i="22"/>
  <c r="AB3311" i="22" s="1"/>
  <c r="AH3311" i="22" s="1"/>
  <c r="X3311" i="22"/>
  <c r="V3311" i="22"/>
  <c r="S3311" i="22"/>
  <c r="P3311" i="22"/>
  <c r="AO3310" i="22"/>
  <c r="AN3310" i="22"/>
  <c r="AL3310" i="22"/>
  <c r="AK3310" i="22"/>
  <c r="AI3310" i="22"/>
  <c r="AH3310" i="22"/>
  <c r="AF3310" i="22"/>
  <c r="AE3310" i="22"/>
  <c r="Z3310" i="22"/>
  <c r="AC3310" i="22" s="1"/>
  <c r="AM3310" i="22" s="1"/>
  <c r="Y3310" i="22"/>
  <c r="AB3310" i="22" s="1"/>
  <c r="AG3310" i="22" s="1"/>
  <c r="X3310" i="22"/>
  <c r="V3310" i="22"/>
  <c r="S3310" i="22"/>
  <c r="P3310" i="22"/>
  <c r="AO3309" i="22"/>
  <c r="AN3309" i="22"/>
  <c r="AL3309" i="22"/>
  <c r="AK3309" i="22"/>
  <c r="AI3309" i="22"/>
  <c r="AH3309" i="22"/>
  <c r="AF3309" i="22"/>
  <c r="AE3309" i="22"/>
  <c r="Z3309" i="22"/>
  <c r="AC3309" i="22" s="1"/>
  <c r="AM3309" i="22" s="1"/>
  <c r="Y3309" i="22"/>
  <c r="AB3309" i="22" s="1"/>
  <c r="AG3309" i="22" s="1"/>
  <c r="X3309" i="22"/>
  <c r="V3309" i="22"/>
  <c r="S3309" i="22"/>
  <c r="P3309" i="22"/>
  <c r="AN3308" i="22"/>
  <c r="AM3308" i="22"/>
  <c r="AL3308" i="22"/>
  <c r="AK3308" i="22"/>
  <c r="AH3308" i="22"/>
  <c r="AG3308" i="22"/>
  <c r="AF3308" i="22"/>
  <c r="AE3308" i="22"/>
  <c r="Z3308" i="22"/>
  <c r="AC3308" i="22" s="1"/>
  <c r="AO3308" i="22" s="1"/>
  <c r="Y3308" i="22"/>
  <c r="AB3308" i="22" s="1"/>
  <c r="AI3308" i="22" s="1"/>
  <c r="X3308" i="22"/>
  <c r="V3308" i="22"/>
  <c r="S3308" i="22"/>
  <c r="P3308" i="22"/>
  <c r="AN3307" i="22"/>
  <c r="AM3307" i="22"/>
  <c r="AL3307" i="22"/>
  <c r="AK3307" i="22"/>
  <c r="AH3307" i="22"/>
  <c r="AG3307" i="22"/>
  <c r="AF3307" i="22"/>
  <c r="AE3307" i="22"/>
  <c r="Z3307" i="22"/>
  <c r="AC3307" i="22" s="1"/>
  <c r="AO3307" i="22" s="1"/>
  <c r="Y3307" i="22"/>
  <c r="AB3307" i="22" s="1"/>
  <c r="AI3307" i="22" s="1"/>
  <c r="X3307" i="22"/>
  <c r="V3307" i="22"/>
  <c r="S3307" i="22"/>
  <c r="P3307" i="22"/>
  <c r="AO3306" i="22"/>
  <c r="AM3306" i="22"/>
  <c r="AL3306" i="22"/>
  <c r="AK3306" i="22"/>
  <c r="AI3306" i="22"/>
  <c r="AG3306" i="22"/>
  <c r="AF3306" i="22"/>
  <c r="AE3306" i="22"/>
  <c r="Z3306" i="22"/>
  <c r="AC3306" i="22" s="1"/>
  <c r="AN3306" i="22" s="1"/>
  <c r="Y3306" i="22"/>
  <c r="AB3306" i="22" s="1"/>
  <c r="AH3306" i="22" s="1"/>
  <c r="X3306" i="22"/>
  <c r="V3306" i="22"/>
  <c r="S3306" i="22"/>
  <c r="P3306" i="22"/>
  <c r="AN3305" i="22"/>
  <c r="AM3305" i="22"/>
  <c r="AL3305" i="22"/>
  <c r="AK3305" i="22"/>
  <c r="AH3305" i="22"/>
  <c r="AG3305" i="22"/>
  <c r="AF3305" i="22"/>
  <c r="AE3305" i="22"/>
  <c r="Z3305" i="22"/>
  <c r="AC3305" i="22" s="1"/>
  <c r="AO3305" i="22" s="1"/>
  <c r="Y3305" i="22"/>
  <c r="AB3305" i="22" s="1"/>
  <c r="AI3305" i="22" s="1"/>
  <c r="X3305" i="22"/>
  <c r="V3305" i="22"/>
  <c r="S3305" i="22"/>
  <c r="P3305" i="22"/>
  <c r="AO3304" i="22"/>
  <c r="AM3304" i="22"/>
  <c r="AL3304" i="22"/>
  <c r="AK3304" i="22"/>
  <c r="AI3304" i="22"/>
  <c r="AG3304" i="22"/>
  <c r="AF3304" i="22"/>
  <c r="AE3304" i="22"/>
  <c r="Z3304" i="22"/>
  <c r="AC3304" i="22" s="1"/>
  <c r="AN3304" i="22" s="1"/>
  <c r="Y3304" i="22"/>
  <c r="AB3304" i="22" s="1"/>
  <c r="AH3304" i="22" s="1"/>
  <c r="X3304" i="22"/>
  <c r="V3304" i="22"/>
  <c r="S3304" i="22"/>
  <c r="P3304" i="22"/>
  <c r="AO3303" i="22"/>
  <c r="AM3303" i="22"/>
  <c r="AL3303" i="22"/>
  <c r="AK3303" i="22"/>
  <c r="AI3303" i="22"/>
  <c r="AG3303" i="22"/>
  <c r="AF3303" i="22"/>
  <c r="AE3303" i="22"/>
  <c r="Z3303" i="22"/>
  <c r="AC3303" i="22" s="1"/>
  <c r="AN3303" i="22" s="1"/>
  <c r="Y3303" i="22"/>
  <c r="AB3303" i="22" s="1"/>
  <c r="AH3303" i="22" s="1"/>
  <c r="X3303" i="22"/>
  <c r="V3303" i="22"/>
  <c r="S3303" i="22"/>
  <c r="P3303" i="22"/>
  <c r="AO3302" i="22"/>
  <c r="AN3302" i="22"/>
  <c r="AL3302" i="22"/>
  <c r="AK3302" i="22"/>
  <c r="AI3302" i="22"/>
  <c r="AH3302" i="22"/>
  <c r="AF3302" i="22"/>
  <c r="AE3302" i="22"/>
  <c r="Z3302" i="22"/>
  <c r="AC3302" i="22" s="1"/>
  <c r="AM3302" i="22" s="1"/>
  <c r="Y3302" i="22"/>
  <c r="AB3302" i="22" s="1"/>
  <c r="AG3302" i="22" s="1"/>
  <c r="X3302" i="22"/>
  <c r="V3302" i="22"/>
  <c r="S3302" i="22"/>
  <c r="P3302" i="22"/>
  <c r="AO3301" i="22"/>
  <c r="AN3301" i="22"/>
  <c r="AL3301" i="22"/>
  <c r="AK3301" i="22"/>
  <c r="AI3301" i="22"/>
  <c r="AH3301" i="22"/>
  <c r="AF3301" i="22"/>
  <c r="AE3301" i="22"/>
  <c r="Z3301" i="22"/>
  <c r="AC3301" i="22" s="1"/>
  <c r="AM3301" i="22" s="1"/>
  <c r="Y3301" i="22"/>
  <c r="AB3301" i="22" s="1"/>
  <c r="AG3301" i="22" s="1"/>
  <c r="X3301" i="22"/>
  <c r="V3301" i="22"/>
  <c r="S3301" i="22"/>
  <c r="P3301" i="22"/>
  <c r="AO3300" i="22"/>
  <c r="AN3300" i="22"/>
  <c r="AL3300" i="22"/>
  <c r="AK3300" i="22"/>
  <c r="AI3300" i="22"/>
  <c r="AH3300" i="22"/>
  <c r="AF3300" i="22"/>
  <c r="AE3300" i="22"/>
  <c r="Z3300" i="22"/>
  <c r="AC3300" i="22" s="1"/>
  <c r="AM3300" i="22" s="1"/>
  <c r="Y3300" i="22"/>
  <c r="AB3300" i="22" s="1"/>
  <c r="AG3300" i="22" s="1"/>
  <c r="X3300" i="22"/>
  <c r="V3300" i="22"/>
  <c r="S3300" i="22"/>
  <c r="P3300" i="22"/>
  <c r="AO3299" i="22"/>
  <c r="AN3299" i="22"/>
  <c r="AL3299" i="22"/>
  <c r="AK3299" i="22"/>
  <c r="AI3299" i="22"/>
  <c r="AH3299" i="22"/>
  <c r="AF3299" i="22"/>
  <c r="AE3299" i="22"/>
  <c r="Z3299" i="22"/>
  <c r="AC3299" i="22" s="1"/>
  <c r="AM3299" i="22" s="1"/>
  <c r="Y3299" i="22"/>
  <c r="AB3299" i="22" s="1"/>
  <c r="AG3299" i="22" s="1"/>
  <c r="X3299" i="22"/>
  <c r="V3299" i="22"/>
  <c r="S3299" i="22"/>
  <c r="P3299" i="22"/>
  <c r="AO3298" i="22"/>
  <c r="AM3298" i="22"/>
  <c r="AL3298" i="22"/>
  <c r="AK3298" i="22"/>
  <c r="AI3298" i="22"/>
  <c r="AG3298" i="22"/>
  <c r="AF3298" i="22"/>
  <c r="AE3298" i="22"/>
  <c r="Z3298" i="22"/>
  <c r="AC3298" i="22" s="1"/>
  <c r="AN3298" i="22" s="1"/>
  <c r="Y3298" i="22"/>
  <c r="AB3298" i="22" s="1"/>
  <c r="AH3298" i="22" s="1"/>
  <c r="X3298" i="22"/>
  <c r="V3298" i="22"/>
  <c r="S3298" i="22"/>
  <c r="P3298" i="22"/>
  <c r="AO3297" i="22"/>
  <c r="AN3297" i="22"/>
  <c r="AL3297" i="22"/>
  <c r="AK3297" i="22"/>
  <c r="AI3297" i="22"/>
  <c r="AH3297" i="22"/>
  <c r="AF3297" i="22"/>
  <c r="AE3297" i="22"/>
  <c r="Z3297" i="22"/>
  <c r="AC3297" i="22" s="1"/>
  <c r="AM3297" i="22" s="1"/>
  <c r="Y3297" i="22"/>
  <c r="AB3297" i="22" s="1"/>
  <c r="AG3297" i="22" s="1"/>
  <c r="X3297" i="22"/>
  <c r="V3297" i="22"/>
  <c r="S3297" i="22"/>
  <c r="P3297" i="22"/>
  <c r="AO3296" i="22"/>
  <c r="AN3296" i="22"/>
  <c r="AL3296" i="22"/>
  <c r="AK3296" i="22"/>
  <c r="AI3296" i="22"/>
  <c r="AH3296" i="22"/>
  <c r="AF3296" i="22"/>
  <c r="AE3296" i="22"/>
  <c r="Z3296" i="22"/>
  <c r="AC3296" i="22" s="1"/>
  <c r="AM3296" i="22" s="1"/>
  <c r="Y3296" i="22"/>
  <c r="AB3296" i="22" s="1"/>
  <c r="AG3296" i="22" s="1"/>
  <c r="X3296" i="22"/>
  <c r="V3296" i="22"/>
  <c r="S3296" i="22"/>
  <c r="P3296" i="22"/>
  <c r="AO3295" i="22"/>
  <c r="AM3295" i="22"/>
  <c r="AL3295" i="22"/>
  <c r="AK3295" i="22"/>
  <c r="AI3295" i="22"/>
  <c r="AG3295" i="22"/>
  <c r="AF3295" i="22"/>
  <c r="AE3295" i="22"/>
  <c r="Z3295" i="22"/>
  <c r="AC3295" i="22" s="1"/>
  <c r="AN3295" i="22" s="1"/>
  <c r="Y3295" i="22"/>
  <c r="AB3295" i="22" s="1"/>
  <c r="AH3295" i="22" s="1"/>
  <c r="X3295" i="22"/>
  <c r="V3295" i="22"/>
  <c r="S3295" i="22"/>
  <c r="P3295" i="22"/>
  <c r="AO3294" i="22"/>
  <c r="AN3294" i="22"/>
  <c r="AL3294" i="22"/>
  <c r="AK3294" i="22"/>
  <c r="AI3294" i="22"/>
  <c r="AH3294" i="22"/>
  <c r="AF3294" i="22"/>
  <c r="AE3294" i="22"/>
  <c r="Z3294" i="22"/>
  <c r="AC3294" i="22" s="1"/>
  <c r="AM3294" i="22" s="1"/>
  <c r="Y3294" i="22"/>
  <c r="AB3294" i="22" s="1"/>
  <c r="AG3294" i="22" s="1"/>
  <c r="X3294" i="22"/>
  <c r="V3294" i="22"/>
  <c r="S3294" i="22"/>
  <c r="P3294" i="22"/>
  <c r="AN3293" i="22"/>
  <c r="AM3293" i="22"/>
  <c r="AL3293" i="22"/>
  <c r="AK3293" i="22"/>
  <c r="AH3293" i="22"/>
  <c r="AG3293" i="22"/>
  <c r="AF3293" i="22"/>
  <c r="AE3293" i="22"/>
  <c r="Z3293" i="22"/>
  <c r="AC3293" i="22" s="1"/>
  <c r="AO3293" i="22" s="1"/>
  <c r="Y3293" i="22"/>
  <c r="AB3293" i="22" s="1"/>
  <c r="AI3293" i="22" s="1"/>
  <c r="X3293" i="22"/>
  <c r="V3293" i="22"/>
  <c r="S3293" i="22"/>
  <c r="P3293" i="22"/>
  <c r="AO3292" i="22"/>
  <c r="AN3292" i="22"/>
  <c r="AL3292" i="22"/>
  <c r="AK3292" i="22"/>
  <c r="AI3292" i="22"/>
  <c r="AH3292" i="22"/>
  <c r="AF3292" i="22"/>
  <c r="AE3292" i="22"/>
  <c r="Z3292" i="22"/>
  <c r="AC3292" i="22" s="1"/>
  <c r="AM3292" i="22" s="1"/>
  <c r="Y3292" i="22"/>
  <c r="AB3292" i="22" s="1"/>
  <c r="AG3292" i="22" s="1"/>
  <c r="X3292" i="22"/>
  <c r="V3292" i="22"/>
  <c r="S3292" i="22"/>
  <c r="P3292" i="22"/>
  <c r="AO3291" i="22"/>
  <c r="AM3291" i="22"/>
  <c r="AL3291" i="22"/>
  <c r="AK3291" i="22"/>
  <c r="AI3291" i="22"/>
  <c r="AG3291" i="22"/>
  <c r="AF3291" i="22"/>
  <c r="AE3291" i="22"/>
  <c r="Z3291" i="22"/>
  <c r="AC3291" i="22" s="1"/>
  <c r="AN3291" i="22" s="1"/>
  <c r="Y3291" i="22"/>
  <c r="AB3291" i="22" s="1"/>
  <c r="AH3291" i="22" s="1"/>
  <c r="X3291" i="22"/>
  <c r="V3291" i="22"/>
  <c r="S3291" i="22"/>
  <c r="P3291" i="22"/>
  <c r="AO3290" i="22"/>
  <c r="AM3290" i="22"/>
  <c r="AL3290" i="22"/>
  <c r="AK3290" i="22"/>
  <c r="AI3290" i="22"/>
  <c r="AG3290" i="22"/>
  <c r="AF3290" i="22"/>
  <c r="AE3290" i="22"/>
  <c r="Z3290" i="22"/>
  <c r="AC3290" i="22" s="1"/>
  <c r="AN3290" i="22" s="1"/>
  <c r="Y3290" i="22"/>
  <c r="AB3290" i="22" s="1"/>
  <c r="AH3290" i="22" s="1"/>
  <c r="X3290" i="22"/>
  <c r="V3290" i="22"/>
  <c r="S3290" i="22"/>
  <c r="P3290" i="22"/>
  <c r="AO3289" i="22"/>
  <c r="AM3289" i="22"/>
  <c r="AL3289" i="22"/>
  <c r="AK3289" i="22"/>
  <c r="AI3289" i="22"/>
  <c r="AG3289" i="22"/>
  <c r="AF3289" i="22"/>
  <c r="AE3289" i="22"/>
  <c r="Z3289" i="22"/>
  <c r="AC3289" i="22" s="1"/>
  <c r="AN3289" i="22" s="1"/>
  <c r="Y3289" i="22"/>
  <c r="AB3289" i="22" s="1"/>
  <c r="AH3289" i="22" s="1"/>
  <c r="X3289" i="22"/>
  <c r="V3289" i="22"/>
  <c r="S3289" i="22"/>
  <c r="P3289" i="22"/>
  <c r="AO3288" i="22"/>
  <c r="AM3288" i="22"/>
  <c r="AL3288" i="22"/>
  <c r="AK3288" i="22"/>
  <c r="AI3288" i="22"/>
  <c r="AG3288" i="22"/>
  <c r="AF3288" i="22"/>
  <c r="AE3288" i="22"/>
  <c r="Z3288" i="22"/>
  <c r="AC3288" i="22" s="1"/>
  <c r="AN3288" i="22" s="1"/>
  <c r="Y3288" i="22"/>
  <c r="AB3288" i="22" s="1"/>
  <c r="AH3288" i="22" s="1"/>
  <c r="X3288" i="22"/>
  <c r="V3288" i="22"/>
  <c r="S3288" i="22"/>
  <c r="P3288" i="22"/>
  <c r="AN3287" i="22"/>
  <c r="AM3287" i="22"/>
  <c r="AL3287" i="22"/>
  <c r="AK3287" i="22"/>
  <c r="AH3287" i="22"/>
  <c r="AG3287" i="22"/>
  <c r="AF3287" i="22"/>
  <c r="AE3287" i="22"/>
  <c r="Z3287" i="22"/>
  <c r="AC3287" i="22" s="1"/>
  <c r="AO3287" i="22" s="1"/>
  <c r="Y3287" i="22"/>
  <c r="AB3287" i="22" s="1"/>
  <c r="AI3287" i="22" s="1"/>
  <c r="X3287" i="22"/>
  <c r="V3287" i="22"/>
  <c r="S3287" i="22"/>
  <c r="P3287" i="22"/>
  <c r="AO3286" i="22"/>
  <c r="AM3286" i="22"/>
  <c r="AL3286" i="22"/>
  <c r="AK3286" i="22"/>
  <c r="AI3286" i="22"/>
  <c r="AG3286" i="22"/>
  <c r="AF3286" i="22"/>
  <c r="AE3286" i="22"/>
  <c r="Z3286" i="22"/>
  <c r="AC3286" i="22" s="1"/>
  <c r="AN3286" i="22" s="1"/>
  <c r="Y3286" i="22"/>
  <c r="AB3286" i="22" s="1"/>
  <c r="AH3286" i="22" s="1"/>
  <c r="X3286" i="22"/>
  <c r="V3286" i="22"/>
  <c r="S3286" i="22"/>
  <c r="P3286" i="22"/>
  <c r="AO3285" i="22"/>
  <c r="AN3285" i="22"/>
  <c r="AL3285" i="22"/>
  <c r="AK3285" i="22"/>
  <c r="AI3285" i="22"/>
  <c r="AH3285" i="22"/>
  <c r="AF3285" i="22"/>
  <c r="AE3285" i="22"/>
  <c r="Z3285" i="22"/>
  <c r="AC3285" i="22" s="1"/>
  <c r="AM3285" i="22" s="1"/>
  <c r="Y3285" i="22"/>
  <c r="AB3285" i="22" s="1"/>
  <c r="AG3285" i="22" s="1"/>
  <c r="X3285" i="22"/>
  <c r="V3285" i="22"/>
  <c r="S3285" i="22"/>
  <c r="P3285" i="22"/>
  <c r="AO3284" i="22"/>
  <c r="AM3284" i="22"/>
  <c r="AL3284" i="22"/>
  <c r="AK3284" i="22"/>
  <c r="AI3284" i="22"/>
  <c r="AG3284" i="22"/>
  <c r="AF3284" i="22"/>
  <c r="AE3284" i="22"/>
  <c r="Z3284" i="22"/>
  <c r="AC3284" i="22" s="1"/>
  <c r="AN3284" i="22" s="1"/>
  <c r="Y3284" i="22"/>
  <c r="AB3284" i="22" s="1"/>
  <c r="AH3284" i="22" s="1"/>
  <c r="X3284" i="22"/>
  <c r="V3284" i="22"/>
  <c r="S3284" i="22"/>
  <c r="P3284" i="22"/>
  <c r="AO3283" i="22"/>
  <c r="AN3283" i="22"/>
  <c r="AL3283" i="22"/>
  <c r="AK3283" i="22"/>
  <c r="AI3283" i="22"/>
  <c r="AH3283" i="22"/>
  <c r="AF3283" i="22"/>
  <c r="AE3283" i="22"/>
  <c r="Z3283" i="22"/>
  <c r="AC3283" i="22" s="1"/>
  <c r="AM3283" i="22" s="1"/>
  <c r="Y3283" i="22"/>
  <c r="AB3283" i="22" s="1"/>
  <c r="AG3283" i="22" s="1"/>
  <c r="X3283" i="22"/>
  <c r="V3283" i="22"/>
  <c r="S3283" i="22"/>
  <c r="P3283" i="22"/>
  <c r="AO3282" i="22"/>
  <c r="AN3282" i="22"/>
  <c r="AL3282" i="22"/>
  <c r="AK3282" i="22"/>
  <c r="AI3282" i="22"/>
  <c r="AH3282" i="22"/>
  <c r="AF3282" i="22"/>
  <c r="AE3282" i="22"/>
  <c r="Z3282" i="22"/>
  <c r="AC3282" i="22" s="1"/>
  <c r="AM3282" i="22" s="1"/>
  <c r="Y3282" i="22"/>
  <c r="AB3282" i="22" s="1"/>
  <c r="AG3282" i="22" s="1"/>
  <c r="X3282" i="22"/>
  <c r="V3282" i="22"/>
  <c r="S3282" i="22"/>
  <c r="P3282" i="22"/>
  <c r="AO3281" i="22"/>
  <c r="AM3281" i="22"/>
  <c r="AL3281" i="22"/>
  <c r="AK3281" i="22"/>
  <c r="AI3281" i="22"/>
  <c r="AG3281" i="22"/>
  <c r="AF3281" i="22"/>
  <c r="AE3281" i="22"/>
  <c r="Z3281" i="22"/>
  <c r="AC3281" i="22" s="1"/>
  <c r="AN3281" i="22" s="1"/>
  <c r="Y3281" i="22"/>
  <c r="AB3281" i="22" s="1"/>
  <c r="AH3281" i="22" s="1"/>
  <c r="X3281" i="22"/>
  <c r="V3281" i="22"/>
  <c r="S3281" i="22"/>
  <c r="P3281" i="22"/>
  <c r="AN3280" i="22"/>
  <c r="AM3280" i="22"/>
  <c r="AL3280" i="22"/>
  <c r="AK3280" i="22"/>
  <c r="AH3280" i="22"/>
  <c r="AG3280" i="22"/>
  <c r="AF3280" i="22"/>
  <c r="AE3280" i="22"/>
  <c r="Z3280" i="22"/>
  <c r="AC3280" i="22" s="1"/>
  <c r="AO3280" i="22" s="1"/>
  <c r="Y3280" i="22"/>
  <c r="AB3280" i="22" s="1"/>
  <c r="AI3280" i="22" s="1"/>
  <c r="X3280" i="22"/>
  <c r="V3280" i="22"/>
  <c r="S3280" i="22"/>
  <c r="P3280" i="22"/>
  <c r="AO3279" i="22"/>
  <c r="AN3279" i="22"/>
  <c r="AL3279" i="22"/>
  <c r="AK3279" i="22"/>
  <c r="AI3279" i="22"/>
  <c r="AH3279" i="22"/>
  <c r="AF3279" i="22"/>
  <c r="AE3279" i="22"/>
  <c r="Z3279" i="22"/>
  <c r="AC3279" i="22" s="1"/>
  <c r="AM3279" i="22" s="1"/>
  <c r="Y3279" i="22"/>
  <c r="AB3279" i="22" s="1"/>
  <c r="AG3279" i="22" s="1"/>
  <c r="X3279" i="22"/>
  <c r="V3279" i="22"/>
  <c r="S3279" i="22"/>
  <c r="P3279" i="22"/>
  <c r="AN3278" i="22"/>
  <c r="AM3278" i="22"/>
  <c r="AL3278" i="22"/>
  <c r="AK3278" i="22"/>
  <c r="AH3278" i="22"/>
  <c r="AG3278" i="22"/>
  <c r="AF3278" i="22"/>
  <c r="AE3278" i="22"/>
  <c r="Z3278" i="22"/>
  <c r="AC3278" i="22" s="1"/>
  <c r="AO3278" i="22" s="1"/>
  <c r="Y3278" i="22"/>
  <c r="AB3278" i="22" s="1"/>
  <c r="AI3278" i="22" s="1"/>
  <c r="X3278" i="22"/>
  <c r="V3278" i="22"/>
  <c r="S3278" i="22"/>
  <c r="P3278" i="22"/>
  <c r="AN3277" i="22"/>
  <c r="AM3277" i="22"/>
  <c r="AL3277" i="22"/>
  <c r="AK3277" i="22"/>
  <c r="AH3277" i="22"/>
  <c r="AG3277" i="22"/>
  <c r="AF3277" i="22"/>
  <c r="AE3277" i="22"/>
  <c r="Z3277" i="22"/>
  <c r="AC3277" i="22" s="1"/>
  <c r="AO3277" i="22" s="1"/>
  <c r="Y3277" i="22"/>
  <c r="AB3277" i="22" s="1"/>
  <c r="AI3277" i="22" s="1"/>
  <c r="X3277" i="22"/>
  <c r="V3277" i="22"/>
  <c r="S3277" i="22"/>
  <c r="P3277" i="22"/>
  <c r="AO3276" i="22"/>
  <c r="AM3276" i="22"/>
  <c r="AL3276" i="22"/>
  <c r="AK3276" i="22"/>
  <c r="AI3276" i="22"/>
  <c r="AG3276" i="22"/>
  <c r="AF3276" i="22"/>
  <c r="AE3276" i="22"/>
  <c r="Z3276" i="22"/>
  <c r="AC3276" i="22" s="1"/>
  <c r="AN3276" i="22" s="1"/>
  <c r="Y3276" i="22"/>
  <c r="AB3276" i="22" s="1"/>
  <c r="AH3276" i="22" s="1"/>
  <c r="X3276" i="22"/>
  <c r="V3276" i="22"/>
  <c r="S3276" i="22"/>
  <c r="P3276" i="22"/>
  <c r="AO3275" i="22"/>
  <c r="AN3275" i="22"/>
  <c r="AL3275" i="22"/>
  <c r="AK3275" i="22"/>
  <c r="AI3275" i="22"/>
  <c r="AH3275" i="22"/>
  <c r="AF3275" i="22"/>
  <c r="AE3275" i="22"/>
  <c r="Z3275" i="22"/>
  <c r="AC3275" i="22" s="1"/>
  <c r="AM3275" i="22" s="1"/>
  <c r="Y3275" i="22"/>
  <c r="AB3275" i="22" s="1"/>
  <c r="AG3275" i="22" s="1"/>
  <c r="X3275" i="22"/>
  <c r="V3275" i="22"/>
  <c r="S3275" i="22"/>
  <c r="P3275" i="22"/>
  <c r="AO3274" i="22"/>
  <c r="AM3274" i="22"/>
  <c r="AL3274" i="22"/>
  <c r="AK3274" i="22"/>
  <c r="AI3274" i="22"/>
  <c r="AG3274" i="22"/>
  <c r="AF3274" i="22"/>
  <c r="AE3274" i="22"/>
  <c r="Z3274" i="22"/>
  <c r="AC3274" i="22" s="1"/>
  <c r="AN3274" i="22" s="1"/>
  <c r="Y3274" i="22"/>
  <c r="AB3274" i="22" s="1"/>
  <c r="AH3274" i="22" s="1"/>
  <c r="X3274" i="22"/>
  <c r="V3274" i="22"/>
  <c r="S3274" i="22"/>
  <c r="P3274" i="22"/>
  <c r="AN3273" i="22"/>
  <c r="AM3273" i="22"/>
  <c r="AL3273" i="22"/>
  <c r="AK3273" i="22"/>
  <c r="AH3273" i="22"/>
  <c r="AG3273" i="22"/>
  <c r="AF3273" i="22"/>
  <c r="AE3273" i="22"/>
  <c r="Z3273" i="22"/>
  <c r="AC3273" i="22" s="1"/>
  <c r="AO3273" i="22" s="1"/>
  <c r="Y3273" i="22"/>
  <c r="AB3273" i="22" s="1"/>
  <c r="AI3273" i="22" s="1"/>
  <c r="X3273" i="22"/>
  <c r="V3273" i="22"/>
  <c r="S3273" i="22"/>
  <c r="P3273" i="22"/>
  <c r="AO3272" i="22"/>
  <c r="AM3272" i="22"/>
  <c r="AL3272" i="22"/>
  <c r="AK3272" i="22"/>
  <c r="AI3272" i="22"/>
  <c r="AG3272" i="22"/>
  <c r="AF3272" i="22"/>
  <c r="AE3272" i="22"/>
  <c r="Z3272" i="22"/>
  <c r="AC3272" i="22" s="1"/>
  <c r="AN3272" i="22" s="1"/>
  <c r="Y3272" i="22"/>
  <c r="AB3272" i="22" s="1"/>
  <c r="AH3272" i="22" s="1"/>
  <c r="X3272" i="22"/>
  <c r="V3272" i="22"/>
  <c r="S3272" i="22"/>
  <c r="P3272" i="22"/>
  <c r="AO3271" i="22"/>
  <c r="AN3271" i="22"/>
  <c r="AM3271" i="22"/>
  <c r="AK3271" i="22"/>
  <c r="AI3271" i="22"/>
  <c r="AH3271" i="22"/>
  <c r="AG3271" i="22"/>
  <c r="AE3271" i="22"/>
  <c r="Z3271" i="22"/>
  <c r="AC3271" i="22" s="1"/>
  <c r="AL3271" i="22" s="1"/>
  <c r="Y3271" i="22"/>
  <c r="AB3271" i="22" s="1"/>
  <c r="AF3271" i="22" s="1"/>
  <c r="X3271" i="22"/>
  <c r="V3271" i="22"/>
  <c r="S3271" i="22"/>
  <c r="P3271" i="22"/>
  <c r="AO3270" i="22"/>
  <c r="AN3270" i="22"/>
  <c r="AL3270" i="22"/>
  <c r="AK3270" i="22"/>
  <c r="AI3270" i="22"/>
  <c r="AH3270" i="22"/>
  <c r="AF3270" i="22"/>
  <c r="AE3270" i="22"/>
  <c r="Z3270" i="22"/>
  <c r="AC3270" i="22" s="1"/>
  <c r="AM3270" i="22" s="1"/>
  <c r="Y3270" i="22"/>
  <c r="AB3270" i="22" s="1"/>
  <c r="AG3270" i="22" s="1"/>
  <c r="X3270" i="22"/>
  <c r="V3270" i="22"/>
  <c r="S3270" i="22"/>
  <c r="P3270" i="22"/>
  <c r="AO3269" i="22"/>
  <c r="AN3269" i="22"/>
  <c r="AL3269" i="22"/>
  <c r="AK3269" i="22"/>
  <c r="AI3269" i="22"/>
  <c r="AH3269" i="22"/>
  <c r="AF3269" i="22"/>
  <c r="AE3269" i="22"/>
  <c r="Z3269" i="22"/>
  <c r="AC3269" i="22" s="1"/>
  <c r="AM3269" i="22" s="1"/>
  <c r="Y3269" i="22"/>
  <c r="AB3269" i="22" s="1"/>
  <c r="AG3269" i="22" s="1"/>
  <c r="X3269" i="22"/>
  <c r="V3269" i="22"/>
  <c r="S3269" i="22"/>
  <c r="P3269" i="22"/>
  <c r="AN3268" i="22"/>
  <c r="AM3268" i="22"/>
  <c r="AL3268" i="22"/>
  <c r="AK3268" i="22"/>
  <c r="AH3268" i="22"/>
  <c r="AG3268" i="22"/>
  <c r="AF3268" i="22"/>
  <c r="AE3268" i="22"/>
  <c r="Z3268" i="22"/>
  <c r="AC3268" i="22" s="1"/>
  <c r="AO3268" i="22" s="1"/>
  <c r="Y3268" i="22"/>
  <c r="AB3268" i="22" s="1"/>
  <c r="AI3268" i="22" s="1"/>
  <c r="X3268" i="22"/>
  <c r="V3268" i="22"/>
  <c r="S3268" i="22"/>
  <c r="P3268" i="22"/>
  <c r="AO3267" i="22"/>
  <c r="AM3267" i="22"/>
  <c r="AL3267" i="22"/>
  <c r="AK3267" i="22"/>
  <c r="AI3267" i="22"/>
  <c r="AG3267" i="22"/>
  <c r="AF3267" i="22"/>
  <c r="AE3267" i="22"/>
  <c r="Z3267" i="22"/>
  <c r="AC3267" i="22" s="1"/>
  <c r="AN3267" i="22" s="1"/>
  <c r="Y3267" i="22"/>
  <c r="AB3267" i="22" s="1"/>
  <c r="AH3267" i="22" s="1"/>
  <c r="X3267" i="22"/>
  <c r="V3267" i="22"/>
  <c r="S3267" i="22"/>
  <c r="P3267" i="22"/>
  <c r="AO3266" i="22"/>
  <c r="AM3266" i="22"/>
  <c r="AL3266" i="22"/>
  <c r="AK3266" i="22"/>
  <c r="AI3266" i="22"/>
  <c r="AG3266" i="22"/>
  <c r="AF3266" i="22"/>
  <c r="AE3266" i="22"/>
  <c r="Z3266" i="22"/>
  <c r="AC3266" i="22" s="1"/>
  <c r="AN3266" i="22" s="1"/>
  <c r="Y3266" i="22"/>
  <c r="AB3266" i="22" s="1"/>
  <c r="AH3266" i="22" s="1"/>
  <c r="X3266" i="22"/>
  <c r="V3266" i="22"/>
  <c r="S3266" i="22"/>
  <c r="P3266" i="22"/>
  <c r="AO3265" i="22"/>
  <c r="AM3265" i="22"/>
  <c r="AL3265" i="22"/>
  <c r="AK3265" i="22"/>
  <c r="AI3265" i="22"/>
  <c r="AG3265" i="22"/>
  <c r="AF3265" i="22"/>
  <c r="AE3265" i="22"/>
  <c r="Z3265" i="22"/>
  <c r="AC3265" i="22" s="1"/>
  <c r="AN3265" i="22" s="1"/>
  <c r="Y3265" i="22"/>
  <c r="AB3265" i="22" s="1"/>
  <c r="AH3265" i="22" s="1"/>
  <c r="X3265" i="22"/>
  <c r="V3265" i="22"/>
  <c r="S3265" i="22"/>
  <c r="P3265" i="22"/>
  <c r="AN3264" i="22"/>
  <c r="AM3264" i="22"/>
  <c r="AL3264" i="22"/>
  <c r="AK3264" i="22"/>
  <c r="AH3264" i="22"/>
  <c r="AG3264" i="22"/>
  <c r="AF3264" i="22"/>
  <c r="AE3264" i="22"/>
  <c r="Z3264" i="22"/>
  <c r="AC3264" i="22" s="1"/>
  <c r="AO3264" i="22" s="1"/>
  <c r="Y3264" i="22"/>
  <c r="AB3264" i="22" s="1"/>
  <c r="AI3264" i="22" s="1"/>
  <c r="X3264" i="22"/>
  <c r="V3264" i="22"/>
  <c r="S3264" i="22"/>
  <c r="P3264" i="22"/>
  <c r="AO3263" i="22"/>
  <c r="AN3263" i="22"/>
  <c r="AL3263" i="22"/>
  <c r="AK3263" i="22"/>
  <c r="AI3263" i="22"/>
  <c r="AH3263" i="22"/>
  <c r="AF3263" i="22"/>
  <c r="AE3263" i="22"/>
  <c r="Z3263" i="22"/>
  <c r="AC3263" i="22" s="1"/>
  <c r="AM3263" i="22" s="1"/>
  <c r="Y3263" i="22"/>
  <c r="AB3263" i="22" s="1"/>
  <c r="AG3263" i="22" s="1"/>
  <c r="X3263" i="22"/>
  <c r="V3263" i="22"/>
  <c r="S3263" i="22"/>
  <c r="P3263" i="22"/>
  <c r="AO3262" i="22"/>
  <c r="AN3262" i="22"/>
  <c r="AL3262" i="22"/>
  <c r="AK3262" i="22"/>
  <c r="AI3262" i="22"/>
  <c r="AH3262" i="22"/>
  <c r="AF3262" i="22"/>
  <c r="AE3262" i="22"/>
  <c r="Z3262" i="22"/>
  <c r="AC3262" i="22" s="1"/>
  <c r="AM3262" i="22" s="1"/>
  <c r="Y3262" i="22"/>
  <c r="AB3262" i="22" s="1"/>
  <c r="AG3262" i="22" s="1"/>
  <c r="X3262" i="22"/>
  <c r="V3262" i="22"/>
  <c r="S3262" i="22"/>
  <c r="P3262" i="22"/>
  <c r="AO3261" i="22"/>
  <c r="AM3261" i="22"/>
  <c r="AL3261" i="22"/>
  <c r="AK3261" i="22"/>
  <c r="AI3261" i="22"/>
  <c r="AG3261" i="22"/>
  <c r="AF3261" i="22"/>
  <c r="AE3261" i="22"/>
  <c r="Z3261" i="22"/>
  <c r="AC3261" i="22" s="1"/>
  <c r="AN3261" i="22" s="1"/>
  <c r="Y3261" i="22"/>
  <c r="AB3261" i="22" s="1"/>
  <c r="AH3261" i="22" s="1"/>
  <c r="X3261" i="22"/>
  <c r="V3261" i="22"/>
  <c r="S3261" i="22"/>
  <c r="P3261" i="22"/>
  <c r="AO3260" i="22"/>
  <c r="AN3260" i="22"/>
  <c r="AL3260" i="22"/>
  <c r="AK3260" i="22"/>
  <c r="AI3260" i="22"/>
  <c r="AH3260" i="22"/>
  <c r="AF3260" i="22"/>
  <c r="AE3260" i="22"/>
  <c r="Z3260" i="22"/>
  <c r="AC3260" i="22" s="1"/>
  <c r="AM3260" i="22" s="1"/>
  <c r="Y3260" i="22"/>
  <c r="AB3260" i="22" s="1"/>
  <c r="AG3260" i="22" s="1"/>
  <c r="X3260" i="22"/>
  <c r="V3260" i="22"/>
  <c r="S3260" i="22"/>
  <c r="P3260" i="22"/>
  <c r="AO3259" i="22"/>
  <c r="AM3259" i="22"/>
  <c r="AL3259" i="22"/>
  <c r="AK3259" i="22"/>
  <c r="AI3259" i="22"/>
  <c r="AG3259" i="22"/>
  <c r="AF3259" i="22"/>
  <c r="AE3259" i="22"/>
  <c r="Z3259" i="22"/>
  <c r="AC3259" i="22" s="1"/>
  <c r="AN3259" i="22" s="1"/>
  <c r="Y3259" i="22"/>
  <c r="AB3259" i="22" s="1"/>
  <c r="AH3259" i="22" s="1"/>
  <c r="X3259" i="22"/>
  <c r="V3259" i="22"/>
  <c r="S3259" i="22"/>
  <c r="P3259" i="22"/>
  <c r="AO3258" i="22"/>
  <c r="AN3258" i="22"/>
  <c r="AL3258" i="22"/>
  <c r="AK3258" i="22"/>
  <c r="AI3258" i="22"/>
  <c r="AH3258" i="22"/>
  <c r="AF3258" i="22"/>
  <c r="AE3258" i="22"/>
  <c r="Z3258" i="22"/>
  <c r="AC3258" i="22" s="1"/>
  <c r="AM3258" i="22" s="1"/>
  <c r="Y3258" i="22"/>
  <c r="AB3258" i="22" s="1"/>
  <c r="AG3258" i="22" s="1"/>
  <c r="X3258" i="22"/>
  <c r="V3258" i="22"/>
  <c r="S3258" i="22"/>
  <c r="P3258" i="22"/>
  <c r="AN3257" i="22"/>
  <c r="AM3257" i="22"/>
  <c r="AL3257" i="22"/>
  <c r="AK3257" i="22"/>
  <c r="AH3257" i="22"/>
  <c r="AG3257" i="22"/>
  <c r="AF3257" i="22"/>
  <c r="AE3257" i="22"/>
  <c r="Z3257" i="22"/>
  <c r="AC3257" i="22" s="1"/>
  <c r="AO3257" i="22" s="1"/>
  <c r="Y3257" i="22"/>
  <c r="AB3257" i="22" s="1"/>
  <c r="AI3257" i="22" s="1"/>
  <c r="X3257" i="22"/>
  <c r="V3257" i="22"/>
  <c r="S3257" i="22"/>
  <c r="P3257" i="22"/>
  <c r="AN3256" i="22"/>
  <c r="AM3256" i="22"/>
  <c r="AL3256" i="22"/>
  <c r="AK3256" i="22"/>
  <c r="AH3256" i="22"/>
  <c r="AG3256" i="22"/>
  <c r="AF3256" i="22"/>
  <c r="AE3256" i="22"/>
  <c r="Z3256" i="22"/>
  <c r="AC3256" i="22" s="1"/>
  <c r="AO3256" i="22" s="1"/>
  <c r="Y3256" i="22"/>
  <c r="AB3256" i="22" s="1"/>
  <c r="AI3256" i="22" s="1"/>
  <c r="X3256" i="22"/>
  <c r="V3256" i="22"/>
  <c r="S3256" i="22"/>
  <c r="P3256" i="22"/>
  <c r="AO3255" i="22"/>
  <c r="AN3255" i="22"/>
  <c r="AL3255" i="22"/>
  <c r="AK3255" i="22"/>
  <c r="AI3255" i="22"/>
  <c r="AH3255" i="22"/>
  <c r="AF3255" i="22"/>
  <c r="AE3255" i="22"/>
  <c r="Z3255" i="22"/>
  <c r="AC3255" i="22" s="1"/>
  <c r="AM3255" i="22" s="1"/>
  <c r="Y3255" i="22"/>
  <c r="AB3255" i="22" s="1"/>
  <c r="AG3255" i="22" s="1"/>
  <c r="X3255" i="22"/>
  <c r="V3255" i="22"/>
  <c r="S3255" i="22"/>
  <c r="P3255" i="22"/>
  <c r="AO3254" i="22"/>
  <c r="AN3254" i="22"/>
  <c r="AL3254" i="22"/>
  <c r="AK3254" i="22"/>
  <c r="AI3254" i="22"/>
  <c r="AH3254" i="22"/>
  <c r="AF3254" i="22"/>
  <c r="AE3254" i="22"/>
  <c r="Z3254" i="22"/>
  <c r="AC3254" i="22" s="1"/>
  <c r="AM3254" i="22" s="1"/>
  <c r="Y3254" i="22"/>
  <c r="AB3254" i="22" s="1"/>
  <c r="AG3254" i="22" s="1"/>
  <c r="X3254" i="22"/>
  <c r="V3254" i="22"/>
  <c r="S3254" i="22"/>
  <c r="P3254" i="22"/>
  <c r="AO3253" i="22"/>
  <c r="AN3253" i="22"/>
  <c r="AL3253" i="22"/>
  <c r="AK3253" i="22"/>
  <c r="AI3253" i="22"/>
  <c r="AH3253" i="22"/>
  <c r="AF3253" i="22"/>
  <c r="AE3253" i="22"/>
  <c r="Z3253" i="22"/>
  <c r="AC3253" i="22" s="1"/>
  <c r="AM3253" i="22" s="1"/>
  <c r="Y3253" i="22"/>
  <c r="AB3253" i="22" s="1"/>
  <c r="AG3253" i="22" s="1"/>
  <c r="X3253" i="22"/>
  <c r="V3253" i="22"/>
  <c r="S3253" i="22"/>
  <c r="P3253" i="22"/>
  <c r="AO3252" i="22"/>
  <c r="AM3252" i="22"/>
  <c r="AL3252" i="22"/>
  <c r="AK3252" i="22"/>
  <c r="AI3252" i="22"/>
  <c r="AG3252" i="22"/>
  <c r="AF3252" i="22"/>
  <c r="AE3252" i="22"/>
  <c r="Z3252" i="22"/>
  <c r="AC3252" i="22" s="1"/>
  <c r="AN3252" i="22" s="1"/>
  <c r="Y3252" i="22"/>
  <c r="AB3252" i="22" s="1"/>
  <c r="AH3252" i="22" s="1"/>
  <c r="X3252" i="22"/>
  <c r="V3252" i="22"/>
  <c r="S3252" i="22"/>
  <c r="P3252" i="22"/>
  <c r="AO3251" i="22"/>
  <c r="AN3251" i="22"/>
  <c r="AL3251" i="22"/>
  <c r="AK3251" i="22"/>
  <c r="AI3251" i="22"/>
  <c r="AH3251" i="22"/>
  <c r="AF3251" i="22"/>
  <c r="AE3251" i="22"/>
  <c r="Z3251" i="22"/>
  <c r="AC3251" i="22" s="1"/>
  <c r="AM3251" i="22" s="1"/>
  <c r="Y3251" i="22"/>
  <c r="AB3251" i="22" s="1"/>
  <c r="AG3251" i="22" s="1"/>
  <c r="X3251" i="22"/>
  <c r="V3251" i="22"/>
  <c r="S3251" i="22"/>
  <c r="P3251" i="22"/>
  <c r="AN3250" i="22"/>
  <c r="AM3250" i="22"/>
  <c r="AL3250" i="22"/>
  <c r="AK3250" i="22"/>
  <c r="AH3250" i="22"/>
  <c r="AG3250" i="22"/>
  <c r="AF3250" i="22"/>
  <c r="AE3250" i="22"/>
  <c r="Z3250" i="22"/>
  <c r="AC3250" i="22" s="1"/>
  <c r="AO3250" i="22" s="1"/>
  <c r="Y3250" i="22"/>
  <c r="AB3250" i="22" s="1"/>
  <c r="AI3250" i="22" s="1"/>
  <c r="X3250" i="22"/>
  <c r="V3250" i="22"/>
  <c r="S3250" i="22"/>
  <c r="P3250" i="22"/>
  <c r="AO3249" i="22"/>
  <c r="AM3249" i="22"/>
  <c r="AL3249" i="22"/>
  <c r="AK3249" i="22"/>
  <c r="AI3249" i="22"/>
  <c r="AG3249" i="22"/>
  <c r="AF3249" i="22"/>
  <c r="AE3249" i="22"/>
  <c r="Z3249" i="22"/>
  <c r="AC3249" i="22" s="1"/>
  <c r="AN3249" i="22" s="1"/>
  <c r="Y3249" i="22"/>
  <c r="AB3249" i="22" s="1"/>
  <c r="AH3249" i="22" s="1"/>
  <c r="X3249" i="22"/>
  <c r="V3249" i="22"/>
  <c r="S3249" i="22"/>
  <c r="P3249" i="22"/>
  <c r="AO3248" i="22"/>
  <c r="AN3248" i="22"/>
  <c r="AL3248" i="22"/>
  <c r="AK3248" i="22"/>
  <c r="AI3248" i="22"/>
  <c r="AH3248" i="22"/>
  <c r="AF3248" i="22"/>
  <c r="AE3248" i="22"/>
  <c r="Z3248" i="22"/>
  <c r="AC3248" i="22" s="1"/>
  <c r="AM3248" i="22" s="1"/>
  <c r="Y3248" i="22"/>
  <c r="AB3248" i="22" s="1"/>
  <c r="AG3248" i="22" s="1"/>
  <c r="X3248" i="22"/>
  <c r="V3248" i="22"/>
  <c r="S3248" i="22"/>
  <c r="P3248" i="22"/>
  <c r="AO3247" i="22"/>
  <c r="AN3247" i="22"/>
  <c r="AL3247" i="22"/>
  <c r="AK3247" i="22"/>
  <c r="AI3247" i="22"/>
  <c r="AH3247" i="22"/>
  <c r="AF3247" i="22"/>
  <c r="AE3247" i="22"/>
  <c r="Z3247" i="22"/>
  <c r="AC3247" i="22" s="1"/>
  <c r="AM3247" i="22" s="1"/>
  <c r="Y3247" i="22"/>
  <c r="AB3247" i="22" s="1"/>
  <c r="AG3247" i="22" s="1"/>
  <c r="X3247" i="22"/>
  <c r="V3247" i="22"/>
  <c r="S3247" i="22"/>
  <c r="P3247" i="22"/>
  <c r="AO3246" i="22"/>
  <c r="AN3246" i="22"/>
  <c r="AL3246" i="22"/>
  <c r="AK3246" i="22"/>
  <c r="AI3246" i="22"/>
  <c r="AH3246" i="22"/>
  <c r="AF3246" i="22"/>
  <c r="AE3246" i="22"/>
  <c r="Z3246" i="22"/>
  <c r="AC3246" i="22" s="1"/>
  <c r="AM3246" i="22" s="1"/>
  <c r="Y3246" i="22"/>
  <c r="AB3246" i="22" s="1"/>
  <c r="AG3246" i="22" s="1"/>
  <c r="X3246" i="22"/>
  <c r="V3246" i="22"/>
  <c r="S3246" i="22"/>
  <c r="P3246" i="22"/>
  <c r="AO3245" i="22"/>
  <c r="AN3245" i="22"/>
  <c r="AL3245" i="22"/>
  <c r="AK3245" i="22"/>
  <c r="AI3245" i="22"/>
  <c r="AH3245" i="22"/>
  <c r="AF3245" i="22"/>
  <c r="AE3245" i="22"/>
  <c r="Z3245" i="22"/>
  <c r="AC3245" i="22" s="1"/>
  <c r="AM3245" i="22" s="1"/>
  <c r="Y3245" i="22"/>
  <c r="AB3245" i="22" s="1"/>
  <c r="AG3245" i="22" s="1"/>
  <c r="X3245" i="22"/>
  <c r="V3245" i="22"/>
  <c r="S3245" i="22"/>
  <c r="P3245" i="22"/>
  <c r="AO3244" i="22"/>
  <c r="AM3244" i="22"/>
  <c r="AL3244" i="22"/>
  <c r="AK3244" i="22"/>
  <c r="AI3244" i="22"/>
  <c r="AG3244" i="22"/>
  <c r="AF3244" i="22"/>
  <c r="AE3244" i="22"/>
  <c r="Z3244" i="22"/>
  <c r="AC3244" i="22" s="1"/>
  <c r="AN3244" i="22" s="1"/>
  <c r="Y3244" i="22"/>
  <c r="AB3244" i="22" s="1"/>
  <c r="AH3244" i="22" s="1"/>
  <c r="X3244" i="22"/>
  <c r="V3244" i="22"/>
  <c r="S3244" i="22"/>
  <c r="P3244" i="22"/>
  <c r="AN3243" i="22"/>
  <c r="AM3243" i="22"/>
  <c r="AL3243" i="22"/>
  <c r="AK3243" i="22"/>
  <c r="AH3243" i="22"/>
  <c r="AG3243" i="22"/>
  <c r="AF3243" i="22"/>
  <c r="AE3243" i="22"/>
  <c r="Z3243" i="22"/>
  <c r="AC3243" i="22" s="1"/>
  <c r="AO3243" i="22" s="1"/>
  <c r="Y3243" i="22"/>
  <c r="AB3243" i="22" s="1"/>
  <c r="AI3243" i="22" s="1"/>
  <c r="X3243" i="22"/>
  <c r="V3243" i="22"/>
  <c r="S3243" i="22"/>
  <c r="P3243" i="22"/>
  <c r="AO3242" i="22"/>
  <c r="AN3242" i="22"/>
  <c r="AL3242" i="22"/>
  <c r="AK3242" i="22"/>
  <c r="AI3242" i="22"/>
  <c r="AH3242" i="22"/>
  <c r="AF3242" i="22"/>
  <c r="AE3242" i="22"/>
  <c r="Z3242" i="22"/>
  <c r="AC3242" i="22" s="1"/>
  <c r="AM3242" i="22" s="1"/>
  <c r="Y3242" i="22"/>
  <c r="AB3242" i="22" s="1"/>
  <c r="AG3242" i="22" s="1"/>
  <c r="X3242" i="22"/>
  <c r="V3242" i="22"/>
  <c r="S3242" i="22"/>
  <c r="P3242" i="22"/>
  <c r="AO3241" i="22"/>
  <c r="AN3241" i="22"/>
  <c r="AL3241" i="22"/>
  <c r="AK3241" i="22"/>
  <c r="AI3241" i="22"/>
  <c r="AH3241" i="22"/>
  <c r="AF3241" i="22"/>
  <c r="AE3241" i="22"/>
  <c r="Z3241" i="22"/>
  <c r="AC3241" i="22" s="1"/>
  <c r="AM3241" i="22" s="1"/>
  <c r="Y3241" i="22"/>
  <c r="AB3241" i="22" s="1"/>
  <c r="AG3241" i="22" s="1"/>
  <c r="X3241" i="22"/>
  <c r="V3241" i="22"/>
  <c r="S3241" i="22"/>
  <c r="P3241" i="22"/>
  <c r="AO3240" i="22"/>
  <c r="AN3240" i="22"/>
  <c r="AL3240" i="22"/>
  <c r="AK3240" i="22"/>
  <c r="AI3240" i="22"/>
  <c r="AH3240" i="22"/>
  <c r="AF3240" i="22"/>
  <c r="AE3240" i="22"/>
  <c r="Z3240" i="22"/>
  <c r="AC3240" i="22" s="1"/>
  <c r="AM3240" i="22" s="1"/>
  <c r="Y3240" i="22"/>
  <c r="AB3240" i="22" s="1"/>
  <c r="AG3240" i="22" s="1"/>
  <c r="X3240" i="22"/>
  <c r="V3240" i="22"/>
  <c r="S3240" i="22"/>
  <c r="P3240" i="22"/>
  <c r="AO3239" i="22"/>
  <c r="AN3239" i="22"/>
  <c r="AL3239" i="22"/>
  <c r="AK3239" i="22"/>
  <c r="AI3239" i="22"/>
  <c r="AH3239" i="22"/>
  <c r="AF3239" i="22"/>
  <c r="AE3239" i="22"/>
  <c r="Z3239" i="22"/>
  <c r="AC3239" i="22" s="1"/>
  <c r="AM3239" i="22" s="1"/>
  <c r="Y3239" i="22"/>
  <c r="AB3239" i="22" s="1"/>
  <c r="AG3239" i="22" s="1"/>
  <c r="X3239" i="22"/>
  <c r="V3239" i="22"/>
  <c r="S3239" i="22"/>
  <c r="P3239" i="22"/>
  <c r="AO3238" i="22"/>
  <c r="AM3238" i="22"/>
  <c r="AL3238" i="22"/>
  <c r="AK3238" i="22"/>
  <c r="AI3238" i="22"/>
  <c r="AG3238" i="22"/>
  <c r="AF3238" i="22"/>
  <c r="AE3238" i="22"/>
  <c r="Z3238" i="22"/>
  <c r="AC3238" i="22" s="1"/>
  <c r="AN3238" i="22" s="1"/>
  <c r="Y3238" i="22"/>
  <c r="AB3238" i="22" s="1"/>
  <c r="AH3238" i="22" s="1"/>
  <c r="X3238" i="22"/>
  <c r="V3238" i="22"/>
  <c r="S3238" i="22"/>
  <c r="P3238" i="22"/>
  <c r="AO3237" i="22"/>
  <c r="AM3237" i="22"/>
  <c r="AL3237" i="22"/>
  <c r="AK3237" i="22"/>
  <c r="AI3237" i="22"/>
  <c r="AG3237" i="22"/>
  <c r="AF3237" i="22"/>
  <c r="AE3237" i="22"/>
  <c r="Z3237" i="22"/>
  <c r="AC3237" i="22" s="1"/>
  <c r="AN3237" i="22" s="1"/>
  <c r="Y3237" i="22"/>
  <c r="AB3237" i="22" s="1"/>
  <c r="AH3237" i="22" s="1"/>
  <c r="X3237" i="22"/>
  <c r="V3237" i="22"/>
  <c r="S3237" i="22"/>
  <c r="P3237" i="22"/>
  <c r="AN3236" i="22"/>
  <c r="AM3236" i="22"/>
  <c r="AL3236" i="22"/>
  <c r="AK3236" i="22"/>
  <c r="AH3236" i="22"/>
  <c r="AG3236" i="22"/>
  <c r="AF3236" i="22"/>
  <c r="AE3236" i="22"/>
  <c r="Z3236" i="22"/>
  <c r="AC3236" i="22" s="1"/>
  <c r="AO3236" i="22" s="1"/>
  <c r="Y3236" i="22"/>
  <c r="AB3236" i="22" s="1"/>
  <c r="AI3236" i="22" s="1"/>
  <c r="X3236" i="22"/>
  <c r="V3236" i="22"/>
  <c r="S3236" i="22"/>
  <c r="P3236" i="22"/>
  <c r="AO3235" i="22"/>
  <c r="AN3235" i="22"/>
  <c r="AL3235" i="22"/>
  <c r="AK3235" i="22"/>
  <c r="AI3235" i="22"/>
  <c r="AH3235" i="22"/>
  <c r="AF3235" i="22"/>
  <c r="AE3235" i="22"/>
  <c r="Z3235" i="22"/>
  <c r="AC3235" i="22" s="1"/>
  <c r="AM3235" i="22" s="1"/>
  <c r="Y3235" i="22"/>
  <c r="AB3235" i="22" s="1"/>
  <c r="AG3235" i="22" s="1"/>
  <c r="X3235" i="22"/>
  <c r="V3235" i="22"/>
  <c r="S3235" i="22"/>
  <c r="P3235" i="22"/>
  <c r="AO3234" i="22"/>
  <c r="AN3234" i="22"/>
  <c r="AL3234" i="22"/>
  <c r="AK3234" i="22"/>
  <c r="AI3234" i="22"/>
  <c r="AH3234" i="22"/>
  <c r="AF3234" i="22"/>
  <c r="AE3234" i="22"/>
  <c r="Z3234" i="22"/>
  <c r="AC3234" i="22" s="1"/>
  <c r="AM3234" i="22" s="1"/>
  <c r="Y3234" i="22"/>
  <c r="AB3234" i="22" s="1"/>
  <c r="AG3234" i="22" s="1"/>
  <c r="X3234" i="22"/>
  <c r="V3234" i="22"/>
  <c r="S3234" i="22"/>
  <c r="P3234" i="22"/>
  <c r="AO3233" i="22"/>
  <c r="AN3233" i="22"/>
  <c r="AL3233" i="22"/>
  <c r="AK3233" i="22"/>
  <c r="AI3233" i="22"/>
  <c r="AH3233" i="22"/>
  <c r="AF3233" i="22"/>
  <c r="AE3233" i="22"/>
  <c r="Z3233" i="22"/>
  <c r="AC3233" i="22" s="1"/>
  <c r="AM3233" i="22" s="1"/>
  <c r="Y3233" i="22"/>
  <c r="AB3233" i="22" s="1"/>
  <c r="AG3233" i="22" s="1"/>
  <c r="X3233" i="22"/>
  <c r="V3233" i="22"/>
  <c r="S3233" i="22"/>
  <c r="P3233" i="22"/>
  <c r="AO3232" i="22"/>
  <c r="AN3232" i="22"/>
  <c r="AL3232" i="22"/>
  <c r="AK3232" i="22"/>
  <c r="AI3232" i="22"/>
  <c r="AH3232" i="22"/>
  <c r="AF3232" i="22"/>
  <c r="AE3232" i="22"/>
  <c r="Z3232" i="22"/>
  <c r="AC3232" i="22" s="1"/>
  <c r="AM3232" i="22" s="1"/>
  <c r="Y3232" i="22"/>
  <c r="AB3232" i="22" s="1"/>
  <c r="AG3232" i="22" s="1"/>
  <c r="X3232" i="22"/>
  <c r="V3232" i="22"/>
  <c r="S3232" i="22"/>
  <c r="P3232" i="22"/>
  <c r="AO3231" i="22"/>
  <c r="AN3231" i="22"/>
  <c r="AL3231" i="22"/>
  <c r="AK3231" i="22"/>
  <c r="AI3231" i="22"/>
  <c r="AH3231" i="22"/>
  <c r="AF3231" i="22"/>
  <c r="AE3231" i="22"/>
  <c r="Z3231" i="22"/>
  <c r="AC3231" i="22" s="1"/>
  <c r="AM3231" i="22" s="1"/>
  <c r="Y3231" i="22"/>
  <c r="AB3231" i="22" s="1"/>
  <c r="AG3231" i="22" s="1"/>
  <c r="X3231" i="22"/>
  <c r="V3231" i="22"/>
  <c r="S3231" i="22"/>
  <c r="P3231" i="22"/>
  <c r="AO3230" i="22"/>
  <c r="AN3230" i="22"/>
  <c r="AL3230" i="22"/>
  <c r="AK3230" i="22"/>
  <c r="AI3230" i="22"/>
  <c r="AH3230" i="22"/>
  <c r="AF3230" i="22"/>
  <c r="AE3230" i="22"/>
  <c r="Z3230" i="22"/>
  <c r="AC3230" i="22" s="1"/>
  <c r="AM3230" i="22" s="1"/>
  <c r="Y3230" i="22"/>
  <c r="AB3230" i="22" s="1"/>
  <c r="AG3230" i="22" s="1"/>
  <c r="X3230" i="22"/>
  <c r="V3230" i="22"/>
  <c r="S3230" i="22"/>
  <c r="P3230" i="22"/>
  <c r="AO3229" i="22"/>
  <c r="AN3229" i="22"/>
  <c r="AM3229" i="22"/>
  <c r="AK3229" i="22"/>
  <c r="AI3229" i="22"/>
  <c r="AH3229" i="22"/>
  <c r="AG3229" i="22"/>
  <c r="AE3229" i="22"/>
  <c r="Z3229" i="22"/>
  <c r="AC3229" i="22" s="1"/>
  <c r="AL3229" i="22" s="1"/>
  <c r="Y3229" i="22"/>
  <c r="AB3229" i="22" s="1"/>
  <c r="AF3229" i="22" s="1"/>
  <c r="X3229" i="22"/>
  <c r="V3229" i="22"/>
  <c r="S3229" i="22"/>
  <c r="P3229" i="22"/>
  <c r="AO3228" i="22"/>
  <c r="AN3228" i="22"/>
  <c r="AM3228" i="22"/>
  <c r="AK3228" i="22"/>
  <c r="AI3228" i="22"/>
  <c r="AH3228" i="22"/>
  <c r="AG3228" i="22"/>
  <c r="AE3228" i="22"/>
  <c r="Z3228" i="22"/>
  <c r="AC3228" i="22" s="1"/>
  <c r="AL3228" i="22" s="1"/>
  <c r="Y3228" i="22"/>
  <c r="AB3228" i="22" s="1"/>
  <c r="AF3228" i="22" s="1"/>
  <c r="X3228" i="22"/>
  <c r="V3228" i="22"/>
  <c r="S3228" i="22"/>
  <c r="P3228" i="22"/>
  <c r="AO3227" i="22"/>
  <c r="AM3227" i="22"/>
  <c r="AL3227" i="22"/>
  <c r="AK3227" i="22"/>
  <c r="AI3227" i="22"/>
  <c r="AG3227" i="22"/>
  <c r="AF3227" i="22"/>
  <c r="AE3227" i="22"/>
  <c r="Z3227" i="22"/>
  <c r="AC3227" i="22" s="1"/>
  <c r="AN3227" i="22" s="1"/>
  <c r="Y3227" i="22"/>
  <c r="AB3227" i="22" s="1"/>
  <c r="AH3227" i="22" s="1"/>
  <c r="X3227" i="22"/>
  <c r="V3227" i="22"/>
  <c r="S3227" i="22"/>
  <c r="P3227" i="22"/>
  <c r="AO3226" i="22"/>
  <c r="AN3226" i="22"/>
  <c r="AL3226" i="22"/>
  <c r="AK3226" i="22"/>
  <c r="AI3226" i="22"/>
  <c r="AH3226" i="22"/>
  <c r="AF3226" i="22"/>
  <c r="AE3226" i="22"/>
  <c r="Z3226" i="22"/>
  <c r="AC3226" i="22" s="1"/>
  <c r="AM3226" i="22" s="1"/>
  <c r="Y3226" i="22"/>
  <c r="AB3226" i="22" s="1"/>
  <c r="AG3226" i="22" s="1"/>
  <c r="X3226" i="22"/>
  <c r="V3226" i="22"/>
  <c r="S3226" i="22"/>
  <c r="P3226" i="22"/>
  <c r="AO3225" i="22"/>
  <c r="AM3225" i="22"/>
  <c r="AL3225" i="22"/>
  <c r="AK3225" i="22"/>
  <c r="AI3225" i="22"/>
  <c r="AG3225" i="22"/>
  <c r="AF3225" i="22"/>
  <c r="AE3225" i="22"/>
  <c r="Z3225" i="22"/>
  <c r="AC3225" i="22" s="1"/>
  <c r="AN3225" i="22" s="1"/>
  <c r="Y3225" i="22"/>
  <c r="AB3225" i="22" s="1"/>
  <c r="AH3225" i="22" s="1"/>
  <c r="X3225" i="22"/>
  <c r="V3225" i="22"/>
  <c r="S3225" i="22"/>
  <c r="P3225" i="22"/>
  <c r="AO3224" i="22"/>
  <c r="AN3224" i="22"/>
  <c r="AL3224" i="22"/>
  <c r="AK3224" i="22"/>
  <c r="AI3224" i="22"/>
  <c r="AH3224" i="22"/>
  <c r="AF3224" i="22"/>
  <c r="AE3224" i="22"/>
  <c r="Z3224" i="22"/>
  <c r="AC3224" i="22" s="1"/>
  <c r="AM3224" i="22" s="1"/>
  <c r="Y3224" i="22"/>
  <c r="AB3224" i="22" s="1"/>
  <c r="AG3224" i="22" s="1"/>
  <c r="X3224" i="22"/>
  <c r="V3224" i="22"/>
  <c r="S3224" i="22"/>
  <c r="P3224" i="22"/>
  <c r="AO3223" i="22"/>
  <c r="AN3223" i="22"/>
  <c r="AL3223" i="22"/>
  <c r="AK3223" i="22"/>
  <c r="AI3223" i="22"/>
  <c r="AH3223" i="22"/>
  <c r="AF3223" i="22"/>
  <c r="AE3223" i="22"/>
  <c r="Z3223" i="22"/>
  <c r="AC3223" i="22" s="1"/>
  <c r="AM3223" i="22" s="1"/>
  <c r="Y3223" i="22"/>
  <c r="AB3223" i="22" s="1"/>
  <c r="AG3223" i="22" s="1"/>
  <c r="X3223" i="22"/>
  <c r="V3223" i="22"/>
  <c r="S3223" i="22"/>
  <c r="P3223" i="22"/>
  <c r="AO3222" i="22"/>
  <c r="AN3222" i="22"/>
  <c r="AL3222" i="22"/>
  <c r="AK3222" i="22"/>
  <c r="AI3222" i="22"/>
  <c r="AH3222" i="22"/>
  <c r="AF3222" i="22"/>
  <c r="AE3222" i="22"/>
  <c r="Z3222" i="22"/>
  <c r="AC3222" i="22" s="1"/>
  <c r="AM3222" i="22" s="1"/>
  <c r="Y3222" i="22"/>
  <c r="AB3222" i="22" s="1"/>
  <c r="AG3222" i="22" s="1"/>
  <c r="X3222" i="22"/>
  <c r="V3222" i="22"/>
  <c r="S3222" i="22"/>
  <c r="P3222" i="22"/>
  <c r="AO3221" i="22"/>
  <c r="AN3221" i="22"/>
  <c r="AL3221" i="22"/>
  <c r="AK3221" i="22"/>
  <c r="AI3221" i="22"/>
  <c r="AH3221" i="22"/>
  <c r="AF3221" i="22"/>
  <c r="AE3221" i="22"/>
  <c r="Z3221" i="22"/>
  <c r="AC3221" i="22" s="1"/>
  <c r="AM3221" i="22" s="1"/>
  <c r="Y3221" i="22"/>
  <c r="AB3221" i="22" s="1"/>
  <c r="AG3221" i="22" s="1"/>
  <c r="X3221" i="22"/>
  <c r="V3221" i="22"/>
  <c r="S3221" i="22"/>
  <c r="P3221" i="22"/>
  <c r="AN3220" i="22"/>
  <c r="AM3220" i="22"/>
  <c r="AL3220" i="22"/>
  <c r="AK3220" i="22"/>
  <c r="AH3220" i="22"/>
  <c r="AG3220" i="22"/>
  <c r="AF3220" i="22"/>
  <c r="AE3220" i="22"/>
  <c r="Z3220" i="22"/>
  <c r="AC3220" i="22" s="1"/>
  <c r="AO3220" i="22" s="1"/>
  <c r="Y3220" i="22"/>
  <c r="AB3220" i="22" s="1"/>
  <c r="AI3220" i="22" s="1"/>
  <c r="X3220" i="22"/>
  <c r="V3220" i="22"/>
  <c r="S3220" i="22"/>
  <c r="P3220" i="22"/>
  <c r="AO3219" i="22"/>
  <c r="AM3219" i="22"/>
  <c r="AL3219" i="22"/>
  <c r="AK3219" i="22"/>
  <c r="AI3219" i="22"/>
  <c r="AG3219" i="22"/>
  <c r="AF3219" i="22"/>
  <c r="AE3219" i="22"/>
  <c r="Z3219" i="22"/>
  <c r="AC3219" i="22" s="1"/>
  <c r="AN3219" i="22" s="1"/>
  <c r="Y3219" i="22"/>
  <c r="AB3219" i="22" s="1"/>
  <c r="AH3219" i="22" s="1"/>
  <c r="X3219" i="22"/>
  <c r="V3219" i="22"/>
  <c r="S3219" i="22"/>
  <c r="P3219" i="22"/>
  <c r="AO3218" i="22"/>
  <c r="AM3218" i="22"/>
  <c r="AL3218" i="22"/>
  <c r="AK3218" i="22"/>
  <c r="AI3218" i="22"/>
  <c r="AG3218" i="22"/>
  <c r="AF3218" i="22"/>
  <c r="AE3218" i="22"/>
  <c r="Z3218" i="22"/>
  <c r="AC3218" i="22" s="1"/>
  <c r="AN3218" i="22" s="1"/>
  <c r="Y3218" i="22"/>
  <c r="AB3218" i="22" s="1"/>
  <c r="AH3218" i="22" s="1"/>
  <c r="X3218" i="22"/>
  <c r="V3218" i="22"/>
  <c r="S3218" i="22"/>
  <c r="P3218" i="22"/>
  <c r="AO3217" i="22"/>
  <c r="AN3217" i="22"/>
  <c r="AL3217" i="22"/>
  <c r="AK3217" i="22"/>
  <c r="AI3217" i="22"/>
  <c r="AH3217" i="22"/>
  <c r="AF3217" i="22"/>
  <c r="AE3217" i="22"/>
  <c r="Z3217" i="22"/>
  <c r="AC3217" i="22" s="1"/>
  <c r="AM3217" i="22" s="1"/>
  <c r="Y3217" i="22"/>
  <c r="AB3217" i="22" s="1"/>
  <c r="AG3217" i="22" s="1"/>
  <c r="X3217" i="22"/>
  <c r="V3217" i="22"/>
  <c r="S3217" i="22"/>
  <c r="P3217" i="22"/>
  <c r="AO3216" i="22"/>
  <c r="AN3216" i="22"/>
  <c r="AL3216" i="22"/>
  <c r="AK3216" i="22"/>
  <c r="AI3216" i="22"/>
  <c r="AH3216" i="22"/>
  <c r="AF3216" i="22"/>
  <c r="AE3216" i="22"/>
  <c r="Z3216" i="22"/>
  <c r="AC3216" i="22" s="1"/>
  <c r="AM3216" i="22" s="1"/>
  <c r="Y3216" i="22"/>
  <c r="AB3216" i="22" s="1"/>
  <c r="AG3216" i="22" s="1"/>
  <c r="X3216" i="22"/>
  <c r="V3216" i="22"/>
  <c r="S3216" i="22"/>
  <c r="P3216" i="22"/>
  <c r="AO3215" i="22"/>
  <c r="AN3215" i="22"/>
  <c r="AL3215" i="22"/>
  <c r="AK3215" i="22"/>
  <c r="AI3215" i="22"/>
  <c r="AH3215" i="22"/>
  <c r="AF3215" i="22"/>
  <c r="AE3215" i="22"/>
  <c r="Z3215" i="22"/>
  <c r="AC3215" i="22" s="1"/>
  <c r="AM3215" i="22" s="1"/>
  <c r="Y3215" i="22"/>
  <c r="AB3215" i="22" s="1"/>
  <c r="AG3215" i="22" s="1"/>
  <c r="X3215" i="22"/>
  <c r="V3215" i="22"/>
  <c r="S3215" i="22"/>
  <c r="P3215" i="22"/>
  <c r="AN3214" i="22"/>
  <c r="AM3214" i="22"/>
  <c r="AL3214" i="22"/>
  <c r="AK3214" i="22"/>
  <c r="AH3214" i="22"/>
  <c r="AG3214" i="22"/>
  <c r="AF3214" i="22"/>
  <c r="AE3214" i="22"/>
  <c r="Z3214" i="22"/>
  <c r="AC3214" i="22" s="1"/>
  <c r="AO3214" i="22" s="1"/>
  <c r="Y3214" i="22"/>
  <c r="AB3214" i="22" s="1"/>
  <c r="AI3214" i="22" s="1"/>
  <c r="X3214" i="22"/>
  <c r="V3214" i="22"/>
  <c r="S3214" i="22"/>
  <c r="P3214" i="22"/>
  <c r="AO3213" i="22"/>
  <c r="AM3213" i="22"/>
  <c r="AL3213" i="22"/>
  <c r="AK3213" i="22"/>
  <c r="AI3213" i="22"/>
  <c r="AG3213" i="22"/>
  <c r="AF3213" i="22"/>
  <c r="AE3213" i="22"/>
  <c r="Z3213" i="22"/>
  <c r="AC3213" i="22" s="1"/>
  <c r="AN3213" i="22" s="1"/>
  <c r="Y3213" i="22"/>
  <c r="AB3213" i="22" s="1"/>
  <c r="AH3213" i="22" s="1"/>
  <c r="X3213" i="22"/>
  <c r="V3213" i="22"/>
  <c r="S3213" i="22"/>
  <c r="P3213" i="22"/>
  <c r="AO3212" i="22"/>
  <c r="AM3212" i="22"/>
  <c r="AL3212" i="22"/>
  <c r="AK3212" i="22"/>
  <c r="AI3212" i="22"/>
  <c r="AG3212" i="22"/>
  <c r="AF3212" i="22"/>
  <c r="AE3212" i="22"/>
  <c r="Z3212" i="22"/>
  <c r="AC3212" i="22" s="1"/>
  <c r="AN3212" i="22" s="1"/>
  <c r="Y3212" i="22"/>
  <c r="AB3212" i="22" s="1"/>
  <c r="AH3212" i="22" s="1"/>
  <c r="X3212" i="22"/>
  <c r="V3212" i="22"/>
  <c r="S3212" i="22"/>
  <c r="P3212" i="22"/>
  <c r="AO3211" i="22"/>
  <c r="AN3211" i="22"/>
  <c r="AL3211" i="22"/>
  <c r="AK3211" i="22"/>
  <c r="AI3211" i="22"/>
  <c r="AH3211" i="22"/>
  <c r="AF3211" i="22"/>
  <c r="AE3211" i="22"/>
  <c r="Z3211" i="22"/>
  <c r="AC3211" i="22" s="1"/>
  <c r="AM3211" i="22" s="1"/>
  <c r="Y3211" i="22"/>
  <c r="AB3211" i="22" s="1"/>
  <c r="AG3211" i="22" s="1"/>
  <c r="X3211" i="22"/>
  <c r="V3211" i="22"/>
  <c r="S3211" i="22"/>
  <c r="P3211" i="22"/>
  <c r="AO3210" i="22"/>
  <c r="AM3210" i="22"/>
  <c r="AL3210" i="22"/>
  <c r="AK3210" i="22"/>
  <c r="AI3210" i="22"/>
  <c r="AG3210" i="22"/>
  <c r="AF3210" i="22"/>
  <c r="AE3210" i="22"/>
  <c r="Z3210" i="22"/>
  <c r="AC3210" i="22" s="1"/>
  <c r="AN3210" i="22" s="1"/>
  <c r="Y3210" i="22"/>
  <c r="AB3210" i="22" s="1"/>
  <c r="AH3210" i="22" s="1"/>
  <c r="X3210" i="22"/>
  <c r="V3210" i="22"/>
  <c r="S3210" i="22"/>
  <c r="P3210" i="22"/>
  <c r="AN3209" i="22"/>
  <c r="AM3209" i="22"/>
  <c r="AL3209" i="22"/>
  <c r="AK3209" i="22"/>
  <c r="AH3209" i="22"/>
  <c r="AG3209" i="22"/>
  <c r="AF3209" i="22"/>
  <c r="AE3209" i="22"/>
  <c r="Z3209" i="22"/>
  <c r="AC3209" i="22" s="1"/>
  <c r="AO3209" i="22" s="1"/>
  <c r="Y3209" i="22"/>
  <c r="AB3209" i="22" s="1"/>
  <c r="AI3209" i="22" s="1"/>
  <c r="X3209" i="22"/>
  <c r="V3209" i="22"/>
  <c r="S3209" i="22"/>
  <c r="P3209" i="22"/>
  <c r="AO3208" i="22"/>
  <c r="AN3208" i="22"/>
  <c r="AL3208" i="22"/>
  <c r="AK3208" i="22"/>
  <c r="AI3208" i="22"/>
  <c r="AH3208" i="22"/>
  <c r="AF3208" i="22"/>
  <c r="AE3208" i="22"/>
  <c r="Z3208" i="22"/>
  <c r="AC3208" i="22" s="1"/>
  <c r="AM3208" i="22" s="1"/>
  <c r="Y3208" i="22"/>
  <c r="AB3208" i="22" s="1"/>
  <c r="AG3208" i="22" s="1"/>
  <c r="X3208" i="22"/>
  <c r="V3208" i="22"/>
  <c r="S3208" i="22"/>
  <c r="P3208" i="22"/>
  <c r="AN3207" i="22"/>
  <c r="AM3207" i="22"/>
  <c r="AL3207" i="22"/>
  <c r="AK3207" i="22"/>
  <c r="AH3207" i="22"/>
  <c r="AG3207" i="22"/>
  <c r="AF3207" i="22"/>
  <c r="AE3207" i="22"/>
  <c r="Z3207" i="22"/>
  <c r="AC3207" i="22" s="1"/>
  <c r="AO3207" i="22" s="1"/>
  <c r="Y3207" i="22"/>
  <c r="AB3207" i="22" s="1"/>
  <c r="AI3207" i="22" s="1"/>
  <c r="X3207" i="22"/>
  <c r="V3207" i="22"/>
  <c r="S3207" i="22"/>
  <c r="P3207" i="22"/>
  <c r="AO3206" i="22"/>
  <c r="AM3206" i="22"/>
  <c r="AL3206" i="22"/>
  <c r="AK3206" i="22"/>
  <c r="AI3206" i="22"/>
  <c r="AG3206" i="22"/>
  <c r="AF3206" i="22"/>
  <c r="AE3206" i="22"/>
  <c r="Z3206" i="22"/>
  <c r="AC3206" i="22" s="1"/>
  <c r="AN3206" i="22" s="1"/>
  <c r="Y3206" i="22"/>
  <c r="AB3206" i="22" s="1"/>
  <c r="AH3206" i="22" s="1"/>
  <c r="X3206" i="22"/>
  <c r="V3206" i="22"/>
  <c r="S3206" i="22"/>
  <c r="P3206" i="22"/>
  <c r="AO3205" i="22"/>
  <c r="AM3205" i="22"/>
  <c r="AL3205" i="22"/>
  <c r="AK3205" i="22"/>
  <c r="AI3205" i="22"/>
  <c r="AG3205" i="22"/>
  <c r="AF3205" i="22"/>
  <c r="AE3205" i="22"/>
  <c r="Z3205" i="22"/>
  <c r="AC3205" i="22" s="1"/>
  <c r="AN3205" i="22" s="1"/>
  <c r="Y3205" i="22"/>
  <c r="AB3205" i="22" s="1"/>
  <c r="AH3205" i="22" s="1"/>
  <c r="X3205" i="22"/>
  <c r="V3205" i="22"/>
  <c r="S3205" i="22"/>
  <c r="P3205" i="22"/>
  <c r="AN3204" i="22"/>
  <c r="AM3204" i="22"/>
  <c r="AL3204" i="22"/>
  <c r="AK3204" i="22"/>
  <c r="AH3204" i="22"/>
  <c r="AG3204" i="22"/>
  <c r="AF3204" i="22"/>
  <c r="AE3204" i="22"/>
  <c r="Z3204" i="22"/>
  <c r="AC3204" i="22" s="1"/>
  <c r="AO3204" i="22" s="1"/>
  <c r="Y3204" i="22"/>
  <c r="AB3204" i="22" s="1"/>
  <c r="AI3204" i="22" s="1"/>
  <c r="X3204" i="22"/>
  <c r="V3204" i="22"/>
  <c r="S3204" i="22"/>
  <c r="P3204" i="22"/>
  <c r="AN3203" i="22"/>
  <c r="AM3203" i="22"/>
  <c r="AL3203" i="22"/>
  <c r="AK3203" i="22"/>
  <c r="AH3203" i="22"/>
  <c r="AG3203" i="22"/>
  <c r="AF3203" i="22"/>
  <c r="AE3203" i="22"/>
  <c r="Z3203" i="22"/>
  <c r="AC3203" i="22" s="1"/>
  <c r="AO3203" i="22" s="1"/>
  <c r="Y3203" i="22"/>
  <c r="AB3203" i="22" s="1"/>
  <c r="AI3203" i="22" s="1"/>
  <c r="X3203" i="22"/>
  <c r="V3203" i="22"/>
  <c r="S3203" i="22"/>
  <c r="P3203" i="22"/>
  <c r="AO3202" i="22"/>
  <c r="AN3202" i="22"/>
  <c r="AL3202" i="22"/>
  <c r="AK3202" i="22"/>
  <c r="AI3202" i="22"/>
  <c r="AH3202" i="22"/>
  <c r="AF3202" i="22"/>
  <c r="AE3202" i="22"/>
  <c r="Z3202" i="22"/>
  <c r="AC3202" i="22" s="1"/>
  <c r="AM3202" i="22" s="1"/>
  <c r="Y3202" i="22"/>
  <c r="AB3202" i="22" s="1"/>
  <c r="AG3202" i="22" s="1"/>
  <c r="X3202" i="22"/>
  <c r="V3202" i="22"/>
  <c r="S3202" i="22"/>
  <c r="P3202" i="22"/>
  <c r="AO3201" i="22"/>
  <c r="AN3201" i="22"/>
  <c r="AL3201" i="22"/>
  <c r="AK3201" i="22"/>
  <c r="AI3201" i="22"/>
  <c r="AH3201" i="22"/>
  <c r="AF3201" i="22"/>
  <c r="AE3201" i="22"/>
  <c r="Z3201" i="22"/>
  <c r="AC3201" i="22" s="1"/>
  <c r="AM3201" i="22" s="1"/>
  <c r="Y3201" i="22"/>
  <c r="AB3201" i="22" s="1"/>
  <c r="AG3201" i="22" s="1"/>
  <c r="X3201" i="22"/>
  <c r="V3201" i="22"/>
  <c r="S3201" i="22"/>
  <c r="P3201" i="22"/>
  <c r="AO3200" i="22"/>
  <c r="AM3200" i="22"/>
  <c r="AL3200" i="22"/>
  <c r="AK3200" i="22"/>
  <c r="AI3200" i="22"/>
  <c r="AG3200" i="22"/>
  <c r="AF3200" i="22"/>
  <c r="AE3200" i="22"/>
  <c r="Z3200" i="22"/>
  <c r="AC3200" i="22" s="1"/>
  <c r="AN3200" i="22" s="1"/>
  <c r="Y3200" i="22"/>
  <c r="AB3200" i="22" s="1"/>
  <c r="AH3200" i="22" s="1"/>
  <c r="X3200" i="22"/>
  <c r="V3200" i="22"/>
  <c r="S3200" i="22"/>
  <c r="P3200" i="22"/>
  <c r="AN3199" i="22"/>
  <c r="AM3199" i="22"/>
  <c r="AL3199" i="22"/>
  <c r="AK3199" i="22"/>
  <c r="AH3199" i="22"/>
  <c r="AG3199" i="22"/>
  <c r="AF3199" i="22"/>
  <c r="AE3199" i="22"/>
  <c r="Z3199" i="22"/>
  <c r="AC3199" i="22" s="1"/>
  <c r="AO3199" i="22" s="1"/>
  <c r="Y3199" i="22"/>
  <c r="AB3199" i="22" s="1"/>
  <c r="AI3199" i="22" s="1"/>
  <c r="X3199" i="22"/>
  <c r="V3199" i="22"/>
  <c r="S3199" i="22"/>
  <c r="P3199" i="22"/>
  <c r="AO3198" i="22"/>
  <c r="AM3198" i="22"/>
  <c r="AL3198" i="22"/>
  <c r="AK3198" i="22"/>
  <c r="AI3198" i="22"/>
  <c r="AG3198" i="22"/>
  <c r="AF3198" i="22"/>
  <c r="AE3198" i="22"/>
  <c r="Z3198" i="22"/>
  <c r="AC3198" i="22" s="1"/>
  <c r="AN3198" i="22" s="1"/>
  <c r="Y3198" i="22"/>
  <c r="AB3198" i="22" s="1"/>
  <c r="AH3198" i="22" s="1"/>
  <c r="X3198" i="22"/>
  <c r="V3198" i="22"/>
  <c r="S3198" i="22"/>
  <c r="P3198" i="22"/>
  <c r="AN3197" i="22"/>
  <c r="AM3197" i="22"/>
  <c r="AL3197" i="22"/>
  <c r="AK3197" i="22"/>
  <c r="AH3197" i="22"/>
  <c r="AG3197" i="22"/>
  <c r="AF3197" i="22"/>
  <c r="AE3197" i="22"/>
  <c r="Z3197" i="22"/>
  <c r="AC3197" i="22" s="1"/>
  <c r="AO3197" i="22" s="1"/>
  <c r="Y3197" i="22"/>
  <c r="AB3197" i="22" s="1"/>
  <c r="AI3197" i="22" s="1"/>
  <c r="X3197" i="22"/>
  <c r="V3197" i="22"/>
  <c r="S3197" i="22"/>
  <c r="P3197" i="22"/>
  <c r="AN3196" i="22"/>
  <c r="AM3196" i="22"/>
  <c r="AL3196" i="22"/>
  <c r="AK3196" i="22"/>
  <c r="AH3196" i="22"/>
  <c r="AG3196" i="22"/>
  <c r="AF3196" i="22"/>
  <c r="AE3196" i="22"/>
  <c r="Z3196" i="22"/>
  <c r="AC3196" i="22" s="1"/>
  <c r="AO3196" i="22" s="1"/>
  <c r="Y3196" i="22"/>
  <c r="AB3196" i="22" s="1"/>
  <c r="AI3196" i="22" s="1"/>
  <c r="X3196" i="22"/>
  <c r="V3196" i="22"/>
  <c r="S3196" i="22"/>
  <c r="P3196" i="22"/>
  <c r="AO3195" i="22"/>
  <c r="AM3195" i="22"/>
  <c r="AL3195" i="22"/>
  <c r="AK3195" i="22"/>
  <c r="AI3195" i="22"/>
  <c r="AG3195" i="22"/>
  <c r="AF3195" i="22"/>
  <c r="AE3195" i="22"/>
  <c r="Z3195" i="22"/>
  <c r="AC3195" i="22" s="1"/>
  <c r="AN3195" i="22" s="1"/>
  <c r="Y3195" i="22"/>
  <c r="AB3195" i="22" s="1"/>
  <c r="AH3195" i="22" s="1"/>
  <c r="X3195" i="22"/>
  <c r="V3195" i="22"/>
  <c r="S3195" i="22"/>
  <c r="P3195" i="22"/>
  <c r="AO3194" i="22"/>
  <c r="AN3194" i="22"/>
  <c r="AL3194" i="22"/>
  <c r="AK3194" i="22"/>
  <c r="AI3194" i="22"/>
  <c r="AH3194" i="22"/>
  <c r="AF3194" i="22"/>
  <c r="AE3194" i="22"/>
  <c r="Z3194" i="22"/>
  <c r="AC3194" i="22" s="1"/>
  <c r="AM3194" i="22" s="1"/>
  <c r="Y3194" i="22"/>
  <c r="AB3194" i="22" s="1"/>
  <c r="AG3194" i="22" s="1"/>
  <c r="X3194" i="22"/>
  <c r="V3194" i="22"/>
  <c r="S3194" i="22"/>
  <c r="P3194" i="22"/>
  <c r="AO3193" i="22"/>
  <c r="AM3193" i="22"/>
  <c r="AL3193" i="22"/>
  <c r="AK3193" i="22"/>
  <c r="AI3193" i="22"/>
  <c r="AG3193" i="22"/>
  <c r="AF3193" i="22"/>
  <c r="AE3193" i="22"/>
  <c r="Z3193" i="22"/>
  <c r="AC3193" i="22" s="1"/>
  <c r="AN3193" i="22" s="1"/>
  <c r="Y3193" i="22"/>
  <c r="AB3193" i="22" s="1"/>
  <c r="AH3193" i="22" s="1"/>
  <c r="X3193" i="22"/>
  <c r="V3193" i="22"/>
  <c r="S3193" i="22"/>
  <c r="P3193" i="22"/>
  <c r="AN3192" i="22"/>
  <c r="AM3192" i="22"/>
  <c r="AL3192" i="22"/>
  <c r="AK3192" i="22"/>
  <c r="AH3192" i="22"/>
  <c r="AG3192" i="22"/>
  <c r="AF3192" i="22"/>
  <c r="AE3192" i="22"/>
  <c r="Z3192" i="22"/>
  <c r="AC3192" i="22" s="1"/>
  <c r="AO3192" i="22" s="1"/>
  <c r="Y3192" i="22"/>
  <c r="AB3192" i="22" s="1"/>
  <c r="AI3192" i="22" s="1"/>
  <c r="X3192" i="22"/>
  <c r="V3192" i="22"/>
  <c r="S3192" i="22"/>
  <c r="P3192" i="22"/>
  <c r="AO3191" i="22"/>
  <c r="AN3191" i="22"/>
  <c r="AL3191" i="22"/>
  <c r="AK3191" i="22"/>
  <c r="AI3191" i="22"/>
  <c r="AH3191" i="22"/>
  <c r="AF3191" i="22"/>
  <c r="AE3191" i="22"/>
  <c r="Z3191" i="22"/>
  <c r="AC3191" i="22" s="1"/>
  <c r="AM3191" i="22" s="1"/>
  <c r="Y3191" i="22"/>
  <c r="AB3191" i="22" s="1"/>
  <c r="AG3191" i="22" s="1"/>
  <c r="X3191" i="22"/>
  <c r="V3191" i="22"/>
  <c r="S3191" i="22"/>
  <c r="P3191" i="22"/>
  <c r="AO3190" i="22"/>
  <c r="AN3190" i="22"/>
  <c r="AL3190" i="22"/>
  <c r="AK3190" i="22"/>
  <c r="AI3190" i="22"/>
  <c r="AH3190" i="22"/>
  <c r="AF3190" i="22"/>
  <c r="AE3190" i="22"/>
  <c r="Z3190" i="22"/>
  <c r="AC3190" i="22" s="1"/>
  <c r="AM3190" i="22" s="1"/>
  <c r="Y3190" i="22"/>
  <c r="AB3190" i="22" s="1"/>
  <c r="AG3190" i="22" s="1"/>
  <c r="X3190" i="22"/>
  <c r="V3190" i="22"/>
  <c r="S3190" i="22"/>
  <c r="P3190" i="22"/>
  <c r="AN3189" i="22"/>
  <c r="AM3189" i="22"/>
  <c r="AL3189" i="22"/>
  <c r="AK3189" i="22"/>
  <c r="AH3189" i="22"/>
  <c r="AG3189" i="22"/>
  <c r="AF3189" i="22"/>
  <c r="AE3189" i="22"/>
  <c r="Z3189" i="22"/>
  <c r="AC3189" i="22" s="1"/>
  <c r="AO3189" i="22" s="1"/>
  <c r="Y3189" i="22"/>
  <c r="AB3189" i="22" s="1"/>
  <c r="AI3189" i="22" s="1"/>
  <c r="X3189" i="22"/>
  <c r="V3189" i="22"/>
  <c r="S3189" i="22"/>
  <c r="P3189" i="22"/>
  <c r="AN3188" i="22"/>
  <c r="AM3188" i="22"/>
  <c r="AL3188" i="22"/>
  <c r="AK3188" i="22"/>
  <c r="AH3188" i="22"/>
  <c r="AG3188" i="22"/>
  <c r="AF3188" i="22"/>
  <c r="AE3188" i="22"/>
  <c r="Z3188" i="22"/>
  <c r="AC3188" i="22" s="1"/>
  <c r="AO3188" i="22" s="1"/>
  <c r="Y3188" i="22"/>
  <c r="AB3188" i="22" s="1"/>
  <c r="AI3188" i="22" s="1"/>
  <c r="X3188" i="22"/>
  <c r="V3188" i="22"/>
  <c r="S3188" i="22"/>
  <c r="P3188" i="22"/>
  <c r="AO3187" i="22"/>
  <c r="AN3187" i="22"/>
  <c r="AL3187" i="22"/>
  <c r="AK3187" i="22"/>
  <c r="AI3187" i="22"/>
  <c r="AH3187" i="22"/>
  <c r="AF3187" i="22"/>
  <c r="AE3187" i="22"/>
  <c r="Z3187" i="22"/>
  <c r="AC3187" i="22" s="1"/>
  <c r="AM3187" i="22" s="1"/>
  <c r="Y3187" i="22"/>
  <c r="AB3187" i="22" s="1"/>
  <c r="AG3187" i="22" s="1"/>
  <c r="X3187" i="22"/>
  <c r="V3187" i="22"/>
  <c r="S3187" i="22"/>
  <c r="P3187" i="22"/>
  <c r="AO3186" i="22"/>
  <c r="AM3186" i="22"/>
  <c r="AL3186" i="22"/>
  <c r="AK3186" i="22"/>
  <c r="AI3186" i="22"/>
  <c r="AG3186" i="22"/>
  <c r="AF3186" i="22"/>
  <c r="AE3186" i="22"/>
  <c r="Z3186" i="22"/>
  <c r="AC3186" i="22" s="1"/>
  <c r="AN3186" i="22" s="1"/>
  <c r="Y3186" i="22"/>
  <c r="AB3186" i="22" s="1"/>
  <c r="AH3186" i="22" s="1"/>
  <c r="X3186" i="22"/>
  <c r="V3186" i="22"/>
  <c r="S3186" i="22"/>
  <c r="P3186" i="22"/>
  <c r="AO3185" i="22"/>
  <c r="AN3185" i="22"/>
  <c r="AL3185" i="22"/>
  <c r="AK3185" i="22"/>
  <c r="AI3185" i="22"/>
  <c r="AH3185" i="22"/>
  <c r="AF3185" i="22"/>
  <c r="AE3185" i="22"/>
  <c r="Z3185" i="22"/>
  <c r="AC3185" i="22" s="1"/>
  <c r="AM3185" i="22" s="1"/>
  <c r="Y3185" i="22"/>
  <c r="AB3185" i="22" s="1"/>
  <c r="AG3185" i="22" s="1"/>
  <c r="X3185" i="22"/>
  <c r="V3185" i="22"/>
  <c r="S3185" i="22"/>
  <c r="P3185" i="22"/>
  <c r="AO3184" i="22"/>
  <c r="AN3184" i="22"/>
  <c r="AL3184" i="22"/>
  <c r="AK3184" i="22"/>
  <c r="AI3184" i="22"/>
  <c r="AH3184" i="22"/>
  <c r="AF3184" i="22"/>
  <c r="AE3184" i="22"/>
  <c r="Z3184" i="22"/>
  <c r="AC3184" i="22" s="1"/>
  <c r="AM3184" i="22" s="1"/>
  <c r="Y3184" i="22"/>
  <c r="AB3184" i="22" s="1"/>
  <c r="AG3184" i="22" s="1"/>
  <c r="X3184" i="22"/>
  <c r="V3184" i="22"/>
  <c r="S3184" i="22"/>
  <c r="P3184" i="22"/>
  <c r="AO3183" i="22"/>
  <c r="AN3183" i="22"/>
  <c r="AL3183" i="22"/>
  <c r="AK3183" i="22"/>
  <c r="AI3183" i="22"/>
  <c r="AH3183" i="22"/>
  <c r="AF3183" i="22"/>
  <c r="AE3183" i="22"/>
  <c r="Z3183" i="22"/>
  <c r="AC3183" i="22" s="1"/>
  <c r="AM3183" i="22" s="1"/>
  <c r="Y3183" i="22"/>
  <c r="AB3183" i="22" s="1"/>
  <c r="AG3183" i="22" s="1"/>
  <c r="X3183" i="22"/>
  <c r="V3183" i="22"/>
  <c r="S3183" i="22"/>
  <c r="P3183" i="22"/>
  <c r="AO3182" i="22"/>
  <c r="AM3182" i="22"/>
  <c r="AL3182" i="22"/>
  <c r="AK3182" i="22"/>
  <c r="AI3182" i="22"/>
  <c r="AG3182" i="22"/>
  <c r="AF3182" i="22"/>
  <c r="AE3182" i="22"/>
  <c r="Z3182" i="22"/>
  <c r="AC3182" i="22" s="1"/>
  <c r="AN3182" i="22" s="1"/>
  <c r="Y3182" i="22"/>
  <c r="AB3182" i="22" s="1"/>
  <c r="AH3182" i="22" s="1"/>
  <c r="X3182" i="22"/>
  <c r="V3182" i="22"/>
  <c r="S3182" i="22"/>
  <c r="P3182" i="22"/>
  <c r="AO3181" i="22"/>
  <c r="AN3181" i="22"/>
  <c r="AL3181" i="22"/>
  <c r="AK3181" i="22"/>
  <c r="AI3181" i="22"/>
  <c r="AH3181" i="22"/>
  <c r="AF3181" i="22"/>
  <c r="AE3181" i="22"/>
  <c r="Z3181" i="22"/>
  <c r="AC3181" i="22" s="1"/>
  <c r="AM3181" i="22" s="1"/>
  <c r="Y3181" i="22"/>
  <c r="AB3181" i="22" s="1"/>
  <c r="AG3181" i="22" s="1"/>
  <c r="X3181" i="22"/>
  <c r="V3181" i="22"/>
  <c r="S3181" i="22"/>
  <c r="P3181" i="22"/>
  <c r="AN3180" i="22"/>
  <c r="AM3180" i="22"/>
  <c r="AL3180" i="22"/>
  <c r="AK3180" i="22"/>
  <c r="AH3180" i="22"/>
  <c r="AG3180" i="22"/>
  <c r="AF3180" i="22"/>
  <c r="AE3180" i="22"/>
  <c r="Z3180" i="22"/>
  <c r="AC3180" i="22" s="1"/>
  <c r="AO3180" i="22" s="1"/>
  <c r="Y3180" i="22"/>
  <c r="AB3180" i="22" s="1"/>
  <c r="AI3180" i="22" s="1"/>
  <c r="X3180" i="22"/>
  <c r="V3180" i="22"/>
  <c r="S3180" i="22"/>
  <c r="P3180" i="22"/>
  <c r="AN3179" i="22"/>
  <c r="AM3179" i="22"/>
  <c r="AL3179" i="22"/>
  <c r="AK3179" i="22"/>
  <c r="AH3179" i="22"/>
  <c r="AG3179" i="22"/>
  <c r="AF3179" i="22"/>
  <c r="AE3179" i="22"/>
  <c r="Z3179" i="22"/>
  <c r="AC3179" i="22" s="1"/>
  <c r="AO3179" i="22" s="1"/>
  <c r="Y3179" i="22"/>
  <c r="AB3179" i="22" s="1"/>
  <c r="AI3179" i="22" s="1"/>
  <c r="X3179" i="22"/>
  <c r="V3179" i="22"/>
  <c r="S3179" i="22"/>
  <c r="P3179" i="22"/>
  <c r="AN3178" i="22"/>
  <c r="AM3178" i="22"/>
  <c r="AL3178" i="22"/>
  <c r="AK3178" i="22"/>
  <c r="AH3178" i="22"/>
  <c r="AG3178" i="22"/>
  <c r="AF3178" i="22"/>
  <c r="AE3178" i="22"/>
  <c r="Z3178" i="22"/>
  <c r="AC3178" i="22" s="1"/>
  <c r="AO3178" i="22" s="1"/>
  <c r="Y3178" i="22"/>
  <c r="AB3178" i="22" s="1"/>
  <c r="AI3178" i="22" s="1"/>
  <c r="X3178" i="22"/>
  <c r="V3178" i="22"/>
  <c r="S3178" i="22"/>
  <c r="P3178" i="22"/>
  <c r="AN3177" i="22"/>
  <c r="AM3177" i="22"/>
  <c r="AL3177" i="22"/>
  <c r="AK3177" i="22"/>
  <c r="AH3177" i="22"/>
  <c r="AG3177" i="22"/>
  <c r="AF3177" i="22"/>
  <c r="AE3177" i="22"/>
  <c r="Z3177" i="22"/>
  <c r="AC3177" i="22" s="1"/>
  <c r="AO3177" i="22" s="1"/>
  <c r="Y3177" i="22"/>
  <c r="AB3177" i="22" s="1"/>
  <c r="AI3177" i="22" s="1"/>
  <c r="X3177" i="22"/>
  <c r="V3177" i="22"/>
  <c r="S3177" i="22"/>
  <c r="P3177" i="22"/>
  <c r="AO3176" i="22"/>
  <c r="AN3176" i="22"/>
  <c r="AL3176" i="22"/>
  <c r="AK3176" i="22"/>
  <c r="AI3176" i="22"/>
  <c r="AH3176" i="22"/>
  <c r="AF3176" i="22"/>
  <c r="AE3176" i="22"/>
  <c r="Z3176" i="22"/>
  <c r="AC3176" i="22" s="1"/>
  <c r="AM3176" i="22" s="1"/>
  <c r="Y3176" i="22"/>
  <c r="AB3176" i="22" s="1"/>
  <c r="AG3176" i="22" s="1"/>
  <c r="X3176" i="22"/>
  <c r="V3176" i="22"/>
  <c r="S3176" i="22"/>
  <c r="P3176" i="22"/>
  <c r="AO3175" i="22"/>
  <c r="AM3175" i="22"/>
  <c r="AL3175" i="22"/>
  <c r="AK3175" i="22"/>
  <c r="AI3175" i="22"/>
  <c r="AG3175" i="22"/>
  <c r="AF3175" i="22"/>
  <c r="AE3175" i="22"/>
  <c r="Z3175" i="22"/>
  <c r="AC3175" i="22" s="1"/>
  <c r="AN3175" i="22" s="1"/>
  <c r="Y3175" i="22"/>
  <c r="AB3175" i="22" s="1"/>
  <c r="AH3175" i="22" s="1"/>
  <c r="X3175" i="22"/>
  <c r="V3175" i="22"/>
  <c r="S3175" i="22"/>
  <c r="P3175" i="22"/>
  <c r="AO3174" i="22"/>
  <c r="AM3174" i="22"/>
  <c r="AL3174" i="22"/>
  <c r="AK3174" i="22"/>
  <c r="AI3174" i="22"/>
  <c r="AG3174" i="22"/>
  <c r="AF3174" i="22"/>
  <c r="AE3174" i="22"/>
  <c r="Z3174" i="22"/>
  <c r="AC3174" i="22" s="1"/>
  <c r="AN3174" i="22" s="1"/>
  <c r="Y3174" i="22"/>
  <c r="AB3174" i="22" s="1"/>
  <c r="AH3174" i="22" s="1"/>
  <c r="X3174" i="22"/>
  <c r="V3174" i="22"/>
  <c r="S3174" i="22"/>
  <c r="P3174" i="22"/>
  <c r="AO3173" i="22"/>
  <c r="AM3173" i="22"/>
  <c r="AL3173" i="22"/>
  <c r="AK3173" i="22"/>
  <c r="AI3173" i="22"/>
  <c r="AG3173" i="22"/>
  <c r="AF3173" i="22"/>
  <c r="AE3173" i="22"/>
  <c r="Z3173" i="22"/>
  <c r="AC3173" i="22" s="1"/>
  <c r="AN3173" i="22" s="1"/>
  <c r="Y3173" i="22"/>
  <c r="AB3173" i="22" s="1"/>
  <c r="AH3173" i="22" s="1"/>
  <c r="X3173" i="22"/>
  <c r="V3173" i="22"/>
  <c r="S3173" i="22"/>
  <c r="P3173" i="22"/>
  <c r="AO3172" i="22"/>
  <c r="AM3172" i="22"/>
  <c r="AL3172" i="22"/>
  <c r="AK3172" i="22"/>
  <c r="AI3172" i="22"/>
  <c r="AG3172" i="22"/>
  <c r="AF3172" i="22"/>
  <c r="AE3172" i="22"/>
  <c r="Z3172" i="22"/>
  <c r="AC3172" i="22" s="1"/>
  <c r="AN3172" i="22" s="1"/>
  <c r="Y3172" i="22"/>
  <c r="AB3172" i="22" s="1"/>
  <c r="AH3172" i="22" s="1"/>
  <c r="X3172" i="22"/>
  <c r="V3172" i="22"/>
  <c r="S3172" i="22"/>
  <c r="P3172" i="22"/>
  <c r="AO3171" i="22"/>
  <c r="AM3171" i="22"/>
  <c r="AL3171" i="22"/>
  <c r="AK3171" i="22"/>
  <c r="AI3171" i="22"/>
  <c r="AG3171" i="22"/>
  <c r="AF3171" i="22"/>
  <c r="AE3171" i="22"/>
  <c r="Z3171" i="22"/>
  <c r="AC3171" i="22" s="1"/>
  <c r="AN3171" i="22" s="1"/>
  <c r="Y3171" i="22"/>
  <c r="AB3171" i="22" s="1"/>
  <c r="AH3171" i="22" s="1"/>
  <c r="X3171" i="22"/>
  <c r="V3171" i="22"/>
  <c r="S3171" i="22"/>
  <c r="P3171" i="22"/>
  <c r="AO3170" i="22"/>
  <c r="AN3170" i="22"/>
  <c r="AL3170" i="22"/>
  <c r="AK3170" i="22"/>
  <c r="AI3170" i="22"/>
  <c r="AH3170" i="22"/>
  <c r="AF3170" i="22"/>
  <c r="AE3170" i="22"/>
  <c r="Z3170" i="22"/>
  <c r="AC3170" i="22" s="1"/>
  <c r="AM3170" i="22" s="1"/>
  <c r="Y3170" i="22"/>
  <c r="AB3170" i="22" s="1"/>
  <c r="AG3170" i="22" s="1"/>
  <c r="X3170" i="22"/>
  <c r="V3170" i="22"/>
  <c r="S3170" i="22"/>
  <c r="P3170" i="22"/>
  <c r="AO3169" i="22"/>
  <c r="AM3169" i="22"/>
  <c r="AL3169" i="22"/>
  <c r="AK3169" i="22"/>
  <c r="AI3169" i="22"/>
  <c r="AG3169" i="22"/>
  <c r="AF3169" i="22"/>
  <c r="AE3169" i="22"/>
  <c r="Z3169" i="22"/>
  <c r="AC3169" i="22" s="1"/>
  <c r="AN3169" i="22" s="1"/>
  <c r="Y3169" i="22"/>
  <c r="AB3169" i="22" s="1"/>
  <c r="AH3169" i="22" s="1"/>
  <c r="X3169" i="22"/>
  <c r="V3169" i="22"/>
  <c r="S3169" i="22"/>
  <c r="P3169" i="22"/>
  <c r="AO3168" i="22"/>
  <c r="AM3168" i="22"/>
  <c r="AL3168" i="22"/>
  <c r="AK3168" i="22"/>
  <c r="AI3168" i="22"/>
  <c r="AG3168" i="22"/>
  <c r="AF3168" i="22"/>
  <c r="AE3168" i="22"/>
  <c r="Z3168" i="22"/>
  <c r="AC3168" i="22" s="1"/>
  <c r="AN3168" i="22" s="1"/>
  <c r="Y3168" i="22"/>
  <c r="AB3168" i="22" s="1"/>
  <c r="AH3168" i="22" s="1"/>
  <c r="X3168" i="22"/>
  <c r="V3168" i="22"/>
  <c r="S3168" i="22"/>
  <c r="P3168" i="22"/>
  <c r="AO3167" i="22"/>
  <c r="AN3167" i="22"/>
  <c r="AL3167" i="22"/>
  <c r="AK3167" i="22"/>
  <c r="AI3167" i="22"/>
  <c r="AH3167" i="22"/>
  <c r="AF3167" i="22"/>
  <c r="AE3167" i="22"/>
  <c r="Z3167" i="22"/>
  <c r="AC3167" i="22" s="1"/>
  <c r="AM3167" i="22" s="1"/>
  <c r="Y3167" i="22"/>
  <c r="AB3167" i="22" s="1"/>
  <c r="AG3167" i="22" s="1"/>
  <c r="X3167" i="22"/>
  <c r="V3167" i="22"/>
  <c r="S3167" i="22"/>
  <c r="P3167" i="22"/>
  <c r="AO3166" i="22"/>
  <c r="AN3166" i="22"/>
  <c r="AL3166" i="22"/>
  <c r="AK3166" i="22"/>
  <c r="AI3166" i="22"/>
  <c r="AH3166" i="22"/>
  <c r="AF3166" i="22"/>
  <c r="AE3166" i="22"/>
  <c r="Z3166" i="22"/>
  <c r="AC3166" i="22" s="1"/>
  <c r="AM3166" i="22" s="1"/>
  <c r="Y3166" i="22"/>
  <c r="AB3166" i="22" s="1"/>
  <c r="AG3166" i="22" s="1"/>
  <c r="X3166" i="22"/>
  <c r="V3166" i="22"/>
  <c r="S3166" i="22"/>
  <c r="P3166" i="22"/>
  <c r="AO3165" i="22"/>
  <c r="AN3165" i="22"/>
  <c r="AL3165" i="22"/>
  <c r="AK3165" i="22"/>
  <c r="AI3165" i="22"/>
  <c r="AH3165" i="22"/>
  <c r="AF3165" i="22"/>
  <c r="AE3165" i="22"/>
  <c r="Z3165" i="22"/>
  <c r="AC3165" i="22" s="1"/>
  <c r="AM3165" i="22" s="1"/>
  <c r="Y3165" i="22"/>
  <c r="AB3165" i="22" s="1"/>
  <c r="AG3165" i="22" s="1"/>
  <c r="X3165" i="22"/>
  <c r="V3165" i="22"/>
  <c r="S3165" i="22"/>
  <c r="P3165" i="22"/>
  <c r="AO3164" i="22"/>
  <c r="AN3164" i="22"/>
  <c r="AL3164" i="22"/>
  <c r="AK3164" i="22"/>
  <c r="AI3164" i="22"/>
  <c r="AH3164" i="22"/>
  <c r="AF3164" i="22"/>
  <c r="AE3164" i="22"/>
  <c r="Z3164" i="22"/>
  <c r="AC3164" i="22" s="1"/>
  <c r="AM3164" i="22" s="1"/>
  <c r="Y3164" i="22"/>
  <c r="AB3164" i="22" s="1"/>
  <c r="AG3164" i="22" s="1"/>
  <c r="X3164" i="22"/>
  <c r="V3164" i="22"/>
  <c r="S3164" i="22"/>
  <c r="P3164" i="22"/>
  <c r="AN3163" i="22"/>
  <c r="AM3163" i="22"/>
  <c r="AL3163" i="22"/>
  <c r="AK3163" i="22"/>
  <c r="AH3163" i="22"/>
  <c r="AG3163" i="22"/>
  <c r="AF3163" i="22"/>
  <c r="AE3163" i="22"/>
  <c r="Z3163" i="22"/>
  <c r="AC3163" i="22" s="1"/>
  <c r="AO3163" i="22" s="1"/>
  <c r="Y3163" i="22"/>
  <c r="AB3163" i="22" s="1"/>
  <c r="AI3163" i="22" s="1"/>
  <c r="X3163" i="22"/>
  <c r="V3163" i="22"/>
  <c r="S3163" i="22"/>
  <c r="P3163" i="22"/>
  <c r="AO3162" i="22"/>
  <c r="AN3162" i="22"/>
  <c r="AL3162" i="22"/>
  <c r="AK3162" i="22"/>
  <c r="AI3162" i="22"/>
  <c r="AH3162" i="22"/>
  <c r="AF3162" i="22"/>
  <c r="AE3162" i="22"/>
  <c r="Z3162" i="22"/>
  <c r="AC3162" i="22" s="1"/>
  <c r="AM3162" i="22" s="1"/>
  <c r="Y3162" i="22"/>
  <c r="AB3162" i="22" s="1"/>
  <c r="AG3162" i="22" s="1"/>
  <c r="X3162" i="22"/>
  <c r="V3162" i="22"/>
  <c r="S3162" i="22"/>
  <c r="P3162" i="22"/>
  <c r="AO3161" i="22"/>
  <c r="AN3161" i="22"/>
  <c r="AL3161" i="22"/>
  <c r="AK3161" i="22"/>
  <c r="AI3161" i="22"/>
  <c r="AH3161" i="22"/>
  <c r="AF3161" i="22"/>
  <c r="AE3161" i="22"/>
  <c r="Z3161" i="22"/>
  <c r="AC3161" i="22" s="1"/>
  <c r="AM3161" i="22" s="1"/>
  <c r="Y3161" i="22"/>
  <c r="AB3161" i="22" s="1"/>
  <c r="AG3161" i="22" s="1"/>
  <c r="X3161" i="22"/>
  <c r="V3161" i="22"/>
  <c r="S3161" i="22"/>
  <c r="P3161" i="22"/>
  <c r="AO3160" i="22"/>
  <c r="AN3160" i="22"/>
  <c r="AL3160" i="22"/>
  <c r="AK3160" i="22"/>
  <c r="AI3160" i="22"/>
  <c r="AH3160" i="22"/>
  <c r="AF3160" i="22"/>
  <c r="AE3160" i="22"/>
  <c r="Z3160" i="22"/>
  <c r="AC3160" i="22" s="1"/>
  <c r="AM3160" i="22" s="1"/>
  <c r="Y3160" i="22"/>
  <c r="AB3160" i="22" s="1"/>
  <c r="AG3160" i="22" s="1"/>
  <c r="X3160" i="22"/>
  <c r="V3160" i="22"/>
  <c r="S3160" i="22"/>
  <c r="P3160" i="22"/>
  <c r="AO3159" i="22"/>
  <c r="AN3159" i="22"/>
  <c r="AL3159" i="22"/>
  <c r="AK3159" i="22"/>
  <c r="AI3159" i="22"/>
  <c r="AH3159" i="22"/>
  <c r="AF3159" i="22"/>
  <c r="AE3159" i="22"/>
  <c r="Z3159" i="22"/>
  <c r="AC3159" i="22" s="1"/>
  <c r="AM3159" i="22" s="1"/>
  <c r="Y3159" i="22"/>
  <c r="AB3159" i="22" s="1"/>
  <c r="AG3159" i="22" s="1"/>
  <c r="X3159" i="22"/>
  <c r="V3159" i="22"/>
  <c r="S3159" i="22"/>
  <c r="P3159" i="22"/>
  <c r="AO3158" i="22"/>
  <c r="AN3158" i="22"/>
  <c r="AL3158" i="22"/>
  <c r="AK3158" i="22"/>
  <c r="AI3158" i="22"/>
  <c r="AH3158" i="22"/>
  <c r="AF3158" i="22"/>
  <c r="AE3158" i="22"/>
  <c r="Z3158" i="22"/>
  <c r="AC3158" i="22" s="1"/>
  <c r="AM3158" i="22" s="1"/>
  <c r="Y3158" i="22"/>
  <c r="AB3158" i="22" s="1"/>
  <c r="AG3158" i="22" s="1"/>
  <c r="X3158" i="22"/>
  <c r="V3158" i="22"/>
  <c r="S3158" i="22"/>
  <c r="P3158" i="22"/>
  <c r="AN3157" i="22"/>
  <c r="AM3157" i="22"/>
  <c r="AL3157" i="22"/>
  <c r="AK3157" i="22"/>
  <c r="AH3157" i="22"/>
  <c r="AG3157" i="22"/>
  <c r="AF3157" i="22"/>
  <c r="AE3157" i="22"/>
  <c r="Z3157" i="22"/>
  <c r="AC3157" i="22" s="1"/>
  <c r="AO3157" i="22" s="1"/>
  <c r="Y3157" i="22"/>
  <c r="AB3157" i="22" s="1"/>
  <c r="AI3157" i="22" s="1"/>
  <c r="X3157" i="22"/>
  <c r="V3157" i="22"/>
  <c r="S3157" i="22"/>
  <c r="P3157" i="22"/>
  <c r="AO3156" i="22"/>
  <c r="AM3156" i="22"/>
  <c r="AL3156" i="22"/>
  <c r="AK3156" i="22"/>
  <c r="AI3156" i="22"/>
  <c r="AG3156" i="22"/>
  <c r="AF3156" i="22"/>
  <c r="AE3156" i="22"/>
  <c r="Z3156" i="22"/>
  <c r="AC3156" i="22" s="1"/>
  <c r="AN3156" i="22" s="1"/>
  <c r="Y3156" i="22"/>
  <c r="AB3156" i="22" s="1"/>
  <c r="AH3156" i="22" s="1"/>
  <c r="X3156" i="22"/>
  <c r="V3156" i="22"/>
  <c r="S3156" i="22"/>
  <c r="P3156" i="22"/>
  <c r="AO3155" i="22"/>
  <c r="AN3155" i="22"/>
  <c r="AL3155" i="22"/>
  <c r="AK3155" i="22"/>
  <c r="AI3155" i="22"/>
  <c r="AH3155" i="22"/>
  <c r="AF3155" i="22"/>
  <c r="AE3155" i="22"/>
  <c r="Z3155" i="22"/>
  <c r="AC3155" i="22" s="1"/>
  <c r="AM3155" i="22" s="1"/>
  <c r="Y3155" i="22"/>
  <c r="AB3155" i="22" s="1"/>
  <c r="AG3155" i="22" s="1"/>
  <c r="X3155" i="22"/>
  <c r="V3155" i="22"/>
  <c r="S3155" i="22"/>
  <c r="P3155" i="22"/>
  <c r="AO3154" i="22"/>
  <c r="AN3154" i="22"/>
  <c r="AL3154" i="22"/>
  <c r="AK3154" i="22"/>
  <c r="AI3154" i="22"/>
  <c r="AH3154" i="22"/>
  <c r="AF3154" i="22"/>
  <c r="AE3154" i="22"/>
  <c r="Z3154" i="22"/>
  <c r="AC3154" i="22" s="1"/>
  <c r="AM3154" i="22" s="1"/>
  <c r="Y3154" i="22"/>
  <c r="AB3154" i="22" s="1"/>
  <c r="AG3154" i="22" s="1"/>
  <c r="X3154" i="22"/>
  <c r="V3154" i="22"/>
  <c r="S3154" i="22"/>
  <c r="P3154" i="22"/>
  <c r="AO3153" i="22"/>
  <c r="AN3153" i="22"/>
  <c r="AL3153" i="22"/>
  <c r="AK3153" i="22"/>
  <c r="AI3153" i="22"/>
  <c r="AH3153" i="22"/>
  <c r="AF3153" i="22"/>
  <c r="AE3153" i="22"/>
  <c r="Z3153" i="22"/>
  <c r="AC3153" i="22" s="1"/>
  <c r="AM3153" i="22" s="1"/>
  <c r="Y3153" i="22"/>
  <c r="AB3153" i="22" s="1"/>
  <c r="AG3153" i="22" s="1"/>
  <c r="X3153" i="22"/>
  <c r="V3153" i="22"/>
  <c r="S3153" i="22"/>
  <c r="P3153" i="22"/>
  <c r="AO3152" i="22"/>
  <c r="AN3152" i="22"/>
  <c r="AL3152" i="22"/>
  <c r="AK3152" i="22"/>
  <c r="AI3152" i="22"/>
  <c r="AH3152" i="22"/>
  <c r="AF3152" i="22"/>
  <c r="AE3152" i="22"/>
  <c r="Z3152" i="22"/>
  <c r="AC3152" i="22" s="1"/>
  <c r="AM3152" i="22" s="1"/>
  <c r="Y3152" i="22"/>
  <c r="AB3152" i="22" s="1"/>
  <c r="AG3152" i="22" s="1"/>
  <c r="X3152" i="22"/>
  <c r="V3152" i="22"/>
  <c r="S3152" i="22"/>
  <c r="P3152" i="22"/>
  <c r="AO3151" i="22"/>
  <c r="AN3151" i="22"/>
  <c r="AL3151" i="22"/>
  <c r="AK3151" i="22"/>
  <c r="AI3151" i="22"/>
  <c r="AH3151" i="22"/>
  <c r="AF3151" i="22"/>
  <c r="AE3151" i="22"/>
  <c r="Z3151" i="22"/>
  <c r="AC3151" i="22" s="1"/>
  <c r="AM3151" i="22" s="1"/>
  <c r="Y3151" i="22"/>
  <c r="AB3151" i="22" s="1"/>
  <c r="AG3151" i="22" s="1"/>
  <c r="X3151" i="22"/>
  <c r="V3151" i="22"/>
  <c r="S3151" i="22"/>
  <c r="P3151" i="22"/>
  <c r="AO3150" i="22"/>
  <c r="AN3150" i="22"/>
  <c r="AL3150" i="22"/>
  <c r="AK3150" i="22"/>
  <c r="AI3150" i="22"/>
  <c r="AH3150" i="22"/>
  <c r="AF3150" i="22"/>
  <c r="AE3150" i="22"/>
  <c r="Z3150" i="22"/>
  <c r="AC3150" i="22" s="1"/>
  <c r="AM3150" i="22" s="1"/>
  <c r="Y3150" i="22"/>
  <c r="AB3150" i="22" s="1"/>
  <c r="AG3150" i="22" s="1"/>
  <c r="X3150" i="22"/>
  <c r="V3150" i="22"/>
  <c r="S3150" i="22"/>
  <c r="P3150" i="22"/>
  <c r="AO3149" i="22"/>
  <c r="AM3149" i="22"/>
  <c r="AL3149" i="22"/>
  <c r="AK3149" i="22"/>
  <c r="AI3149" i="22"/>
  <c r="AG3149" i="22"/>
  <c r="AF3149" i="22"/>
  <c r="AE3149" i="22"/>
  <c r="Z3149" i="22"/>
  <c r="AC3149" i="22" s="1"/>
  <c r="AN3149" i="22" s="1"/>
  <c r="Y3149" i="22"/>
  <c r="AB3149" i="22" s="1"/>
  <c r="AH3149" i="22" s="1"/>
  <c r="X3149" i="22"/>
  <c r="V3149" i="22"/>
  <c r="S3149" i="22"/>
  <c r="P3149" i="22"/>
  <c r="AO3148" i="22"/>
  <c r="AM3148" i="22"/>
  <c r="AL3148" i="22"/>
  <c r="AK3148" i="22"/>
  <c r="AI3148" i="22"/>
  <c r="AG3148" i="22"/>
  <c r="AF3148" i="22"/>
  <c r="AE3148" i="22"/>
  <c r="Z3148" i="22"/>
  <c r="AC3148" i="22" s="1"/>
  <c r="AN3148" i="22" s="1"/>
  <c r="Y3148" i="22"/>
  <c r="AB3148" i="22" s="1"/>
  <c r="AH3148" i="22" s="1"/>
  <c r="X3148" i="22"/>
  <c r="V3148" i="22"/>
  <c r="S3148" i="22"/>
  <c r="P3148" i="22"/>
  <c r="AO3147" i="22"/>
  <c r="AM3147" i="22"/>
  <c r="AL3147" i="22"/>
  <c r="AK3147" i="22"/>
  <c r="AI3147" i="22"/>
  <c r="AG3147" i="22"/>
  <c r="AF3147" i="22"/>
  <c r="AE3147" i="22"/>
  <c r="Z3147" i="22"/>
  <c r="AC3147" i="22" s="1"/>
  <c r="AN3147" i="22" s="1"/>
  <c r="Y3147" i="22"/>
  <c r="AB3147" i="22" s="1"/>
  <c r="AH3147" i="22" s="1"/>
  <c r="X3147" i="22"/>
  <c r="V3147" i="22"/>
  <c r="S3147" i="22"/>
  <c r="P3147" i="22"/>
  <c r="AO3146" i="22"/>
  <c r="AN3146" i="22"/>
  <c r="AL3146" i="22"/>
  <c r="AK3146" i="22"/>
  <c r="AI3146" i="22"/>
  <c r="AH3146" i="22"/>
  <c r="AF3146" i="22"/>
  <c r="AE3146" i="22"/>
  <c r="Z3146" i="22"/>
  <c r="AC3146" i="22" s="1"/>
  <c r="AM3146" i="22" s="1"/>
  <c r="Y3146" i="22"/>
  <c r="AB3146" i="22" s="1"/>
  <c r="AG3146" i="22" s="1"/>
  <c r="X3146" i="22"/>
  <c r="V3146" i="22"/>
  <c r="S3146" i="22"/>
  <c r="P3146" i="22"/>
  <c r="AO3145" i="22"/>
  <c r="AN3145" i="22"/>
  <c r="AL3145" i="22"/>
  <c r="AK3145" i="22"/>
  <c r="AI3145" i="22"/>
  <c r="AH3145" i="22"/>
  <c r="AF3145" i="22"/>
  <c r="AE3145" i="22"/>
  <c r="Z3145" i="22"/>
  <c r="AC3145" i="22" s="1"/>
  <c r="AM3145" i="22" s="1"/>
  <c r="Y3145" i="22"/>
  <c r="AB3145" i="22" s="1"/>
  <c r="AG3145" i="22" s="1"/>
  <c r="X3145" i="22"/>
  <c r="V3145" i="22"/>
  <c r="S3145" i="22"/>
  <c r="P3145" i="22"/>
  <c r="AO3144" i="22"/>
  <c r="AM3144" i="22"/>
  <c r="AL3144" i="22"/>
  <c r="AK3144" i="22"/>
  <c r="AI3144" i="22"/>
  <c r="AG3144" i="22"/>
  <c r="AF3144" i="22"/>
  <c r="AE3144" i="22"/>
  <c r="Z3144" i="22"/>
  <c r="AC3144" i="22" s="1"/>
  <c r="AN3144" i="22" s="1"/>
  <c r="Y3144" i="22"/>
  <c r="AB3144" i="22" s="1"/>
  <c r="AH3144" i="22" s="1"/>
  <c r="X3144" i="22"/>
  <c r="V3144" i="22"/>
  <c r="S3144" i="22"/>
  <c r="P3144" i="22"/>
  <c r="AO3143" i="22"/>
  <c r="AN3143" i="22"/>
  <c r="AL3143" i="22"/>
  <c r="AK3143" i="22"/>
  <c r="AI3143" i="22"/>
  <c r="AH3143" i="22"/>
  <c r="AF3143" i="22"/>
  <c r="AE3143" i="22"/>
  <c r="Z3143" i="22"/>
  <c r="AC3143" i="22" s="1"/>
  <c r="AM3143" i="22" s="1"/>
  <c r="Y3143" i="22"/>
  <c r="AB3143" i="22" s="1"/>
  <c r="AG3143" i="22" s="1"/>
  <c r="X3143" i="22"/>
  <c r="V3143" i="22"/>
  <c r="S3143" i="22"/>
  <c r="P3143" i="22"/>
  <c r="AO3142" i="22"/>
  <c r="AN3142" i="22"/>
  <c r="AM3142" i="22"/>
  <c r="AK3142" i="22"/>
  <c r="AI3142" i="22"/>
  <c r="AH3142" i="22"/>
  <c r="AG3142" i="22"/>
  <c r="AE3142" i="22"/>
  <c r="Z3142" i="22"/>
  <c r="AC3142" i="22" s="1"/>
  <c r="AL3142" i="22" s="1"/>
  <c r="Y3142" i="22"/>
  <c r="AB3142" i="22" s="1"/>
  <c r="AF3142" i="22" s="1"/>
  <c r="X3142" i="22"/>
  <c r="V3142" i="22"/>
  <c r="S3142" i="22"/>
  <c r="P3142" i="22"/>
  <c r="AN3141" i="22"/>
  <c r="AM3141" i="22"/>
  <c r="AL3141" i="22"/>
  <c r="AK3141" i="22"/>
  <c r="AH3141" i="22"/>
  <c r="AG3141" i="22"/>
  <c r="AF3141" i="22"/>
  <c r="AE3141" i="22"/>
  <c r="Z3141" i="22"/>
  <c r="AC3141" i="22" s="1"/>
  <c r="AO3141" i="22" s="1"/>
  <c r="Y3141" i="22"/>
  <c r="AB3141" i="22" s="1"/>
  <c r="AI3141" i="22" s="1"/>
  <c r="X3141" i="22"/>
  <c r="V3141" i="22"/>
  <c r="S3141" i="22"/>
  <c r="P3141" i="22"/>
  <c r="AO3140" i="22"/>
  <c r="AM3140" i="22"/>
  <c r="AL3140" i="22"/>
  <c r="AK3140" i="22"/>
  <c r="AI3140" i="22"/>
  <c r="AG3140" i="22"/>
  <c r="AF3140" i="22"/>
  <c r="AE3140" i="22"/>
  <c r="Z3140" i="22"/>
  <c r="AC3140" i="22" s="1"/>
  <c r="AN3140" i="22" s="1"/>
  <c r="Y3140" i="22"/>
  <c r="AB3140" i="22" s="1"/>
  <c r="AH3140" i="22" s="1"/>
  <c r="X3140" i="22"/>
  <c r="V3140" i="22"/>
  <c r="S3140" i="22"/>
  <c r="P3140" i="22"/>
  <c r="AO3139" i="22"/>
  <c r="AM3139" i="22"/>
  <c r="AL3139" i="22"/>
  <c r="AK3139" i="22"/>
  <c r="AI3139" i="22"/>
  <c r="AG3139" i="22"/>
  <c r="AF3139" i="22"/>
  <c r="AE3139" i="22"/>
  <c r="Z3139" i="22"/>
  <c r="AC3139" i="22" s="1"/>
  <c r="AN3139" i="22" s="1"/>
  <c r="Y3139" i="22"/>
  <c r="AB3139" i="22" s="1"/>
  <c r="AH3139" i="22" s="1"/>
  <c r="X3139" i="22"/>
  <c r="V3139" i="22"/>
  <c r="S3139" i="22"/>
  <c r="P3139" i="22"/>
  <c r="AO3138" i="22"/>
  <c r="AN3138" i="22"/>
  <c r="AL3138" i="22"/>
  <c r="AK3138" i="22"/>
  <c r="AI3138" i="22"/>
  <c r="AH3138" i="22"/>
  <c r="AF3138" i="22"/>
  <c r="AE3138" i="22"/>
  <c r="Z3138" i="22"/>
  <c r="AC3138" i="22" s="1"/>
  <c r="AM3138" i="22" s="1"/>
  <c r="Y3138" i="22"/>
  <c r="AB3138" i="22" s="1"/>
  <c r="AG3138" i="22" s="1"/>
  <c r="X3138" i="22"/>
  <c r="V3138" i="22"/>
  <c r="S3138" i="22"/>
  <c r="P3138" i="22"/>
  <c r="AO3137" i="22"/>
  <c r="AN3137" i="22"/>
  <c r="AL3137" i="22"/>
  <c r="AK3137" i="22"/>
  <c r="AI3137" i="22"/>
  <c r="AH3137" i="22"/>
  <c r="AF3137" i="22"/>
  <c r="AE3137" i="22"/>
  <c r="Z3137" i="22"/>
  <c r="AC3137" i="22" s="1"/>
  <c r="AM3137" i="22" s="1"/>
  <c r="Y3137" i="22"/>
  <c r="AB3137" i="22" s="1"/>
  <c r="AG3137" i="22" s="1"/>
  <c r="X3137" i="22"/>
  <c r="V3137" i="22"/>
  <c r="S3137" i="22"/>
  <c r="P3137" i="22"/>
  <c r="AO3136" i="22"/>
  <c r="AM3136" i="22"/>
  <c r="AL3136" i="22"/>
  <c r="AK3136" i="22"/>
  <c r="AI3136" i="22"/>
  <c r="AG3136" i="22"/>
  <c r="AF3136" i="22"/>
  <c r="AE3136" i="22"/>
  <c r="Z3136" i="22"/>
  <c r="AC3136" i="22" s="1"/>
  <c r="AN3136" i="22" s="1"/>
  <c r="Y3136" i="22"/>
  <c r="AB3136" i="22" s="1"/>
  <c r="AH3136" i="22" s="1"/>
  <c r="X3136" i="22"/>
  <c r="V3136" i="22"/>
  <c r="S3136" i="22"/>
  <c r="P3136" i="22"/>
  <c r="AO3135" i="22"/>
  <c r="AM3135" i="22"/>
  <c r="AL3135" i="22"/>
  <c r="AK3135" i="22"/>
  <c r="AI3135" i="22"/>
  <c r="AG3135" i="22"/>
  <c r="AF3135" i="22"/>
  <c r="AE3135" i="22"/>
  <c r="Z3135" i="22"/>
  <c r="AC3135" i="22" s="1"/>
  <c r="AN3135" i="22" s="1"/>
  <c r="Y3135" i="22"/>
  <c r="AB3135" i="22" s="1"/>
  <c r="AH3135" i="22" s="1"/>
  <c r="X3135" i="22"/>
  <c r="V3135" i="22"/>
  <c r="S3135" i="22"/>
  <c r="P3135" i="22"/>
  <c r="AO3134" i="22"/>
  <c r="AM3134" i="22"/>
  <c r="AL3134" i="22"/>
  <c r="AK3134" i="22"/>
  <c r="AI3134" i="22"/>
  <c r="AG3134" i="22"/>
  <c r="AF3134" i="22"/>
  <c r="AE3134" i="22"/>
  <c r="Z3134" i="22"/>
  <c r="AC3134" i="22" s="1"/>
  <c r="AN3134" i="22" s="1"/>
  <c r="Y3134" i="22"/>
  <c r="AB3134" i="22" s="1"/>
  <c r="AH3134" i="22" s="1"/>
  <c r="X3134" i="22"/>
  <c r="V3134" i="22"/>
  <c r="S3134" i="22"/>
  <c r="P3134" i="22"/>
  <c r="AO3133" i="22"/>
  <c r="AN3133" i="22"/>
  <c r="AL3133" i="22"/>
  <c r="AK3133" i="22"/>
  <c r="AI3133" i="22"/>
  <c r="AH3133" i="22"/>
  <c r="AF3133" i="22"/>
  <c r="AE3133" i="22"/>
  <c r="Z3133" i="22"/>
  <c r="AC3133" i="22" s="1"/>
  <c r="AM3133" i="22" s="1"/>
  <c r="Y3133" i="22"/>
  <c r="AB3133" i="22" s="1"/>
  <c r="AG3133" i="22" s="1"/>
  <c r="X3133" i="22"/>
  <c r="V3133" i="22"/>
  <c r="S3133" i="22"/>
  <c r="P3133" i="22"/>
  <c r="AO3132" i="22"/>
  <c r="AN3132" i="22"/>
  <c r="AL3132" i="22"/>
  <c r="AK3132" i="22"/>
  <c r="AI3132" i="22"/>
  <c r="AH3132" i="22"/>
  <c r="AF3132" i="22"/>
  <c r="AE3132" i="22"/>
  <c r="Z3132" i="22"/>
  <c r="AC3132" i="22" s="1"/>
  <c r="AM3132" i="22" s="1"/>
  <c r="Y3132" i="22"/>
  <c r="AB3132" i="22" s="1"/>
  <c r="AG3132" i="22" s="1"/>
  <c r="X3132" i="22"/>
  <c r="V3132" i="22"/>
  <c r="S3132" i="22"/>
  <c r="P3132" i="22"/>
  <c r="AO3131" i="22"/>
  <c r="AN3131" i="22"/>
  <c r="AL3131" i="22"/>
  <c r="AK3131" i="22"/>
  <c r="AI3131" i="22"/>
  <c r="AH3131" i="22"/>
  <c r="AF3131" i="22"/>
  <c r="AE3131" i="22"/>
  <c r="Z3131" i="22"/>
  <c r="AC3131" i="22" s="1"/>
  <c r="AM3131" i="22" s="1"/>
  <c r="Y3131" i="22"/>
  <c r="AB3131" i="22" s="1"/>
  <c r="AG3131" i="22" s="1"/>
  <c r="X3131" i="22"/>
  <c r="V3131" i="22"/>
  <c r="S3131" i="22"/>
  <c r="P3131" i="22"/>
  <c r="AN3130" i="22"/>
  <c r="AM3130" i="22"/>
  <c r="AL3130" i="22"/>
  <c r="AK3130" i="22"/>
  <c r="AH3130" i="22"/>
  <c r="AG3130" i="22"/>
  <c r="AF3130" i="22"/>
  <c r="AE3130" i="22"/>
  <c r="Z3130" i="22"/>
  <c r="AC3130" i="22" s="1"/>
  <c r="AO3130" i="22" s="1"/>
  <c r="Y3130" i="22"/>
  <c r="AB3130" i="22" s="1"/>
  <c r="AI3130" i="22" s="1"/>
  <c r="X3130" i="22"/>
  <c r="V3130" i="22"/>
  <c r="S3130" i="22"/>
  <c r="P3130" i="22"/>
  <c r="AN3129" i="22"/>
  <c r="AM3129" i="22"/>
  <c r="AL3129" i="22"/>
  <c r="AK3129" i="22"/>
  <c r="AH3129" i="22"/>
  <c r="AG3129" i="22"/>
  <c r="AF3129" i="22"/>
  <c r="AE3129" i="22"/>
  <c r="Z3129" i="22"/>
  <c r="AC3129" i="22" s="1"/>
  <c r="AO3129" i="22" s="1"/>
  <c r="Y3129" i="22"/>
  <c r="AB3129" i="22" s="1"/>
  <c r="AI3129" i="22" s="1"/>
  <c r="X3129" i="22"/>
  <c r="V3129" i="22"/>
  <c r="S3129" i="22"/>
  <c r="P3129" i="22"/>
  <c r="AN3128" i="22"/>
  <c r="AM3128" i="22"/>
  <c r="AL3128" i="22"/>
  <c r="AK3128" i="22"/>
  <c r="AH3128" i="22"/>
  <c r="AG3128" i="22"/>
  <c r="AF3128" i="22"/>
  <c r="AE3128" i="22"/>
  <c r="Z3128" i="22"/>
  <c r="AC3128" i="22" s="1"/>
  <c r="AO3128" i="22" s="1"/>
  <c r="Y3128" i="22"/>
  <c r="AB3128" i="22" s="1"/>
  <c r="AI3128" i="22" s="1"/>
  <c r="X3128" i="22"/>
  <c r="V3128" i="22"/>
  <c r="S3128" i="22"/>
  <c r="P3128" i="22"/>
  <c r="AO3127" i="22"/>
  <c r="AM3127" i="22"/>
  <c r="AL3127" i="22"/>
  <c r="AK3127" i="22"/>
  <c r="AI3127" i="22"/>
  <c r="AG3127" i="22"/>
  <c r="AF3127" i="22"/>
  <c r="AE3127" i="22"/>
  <c r="Z3127" i="22"/>
  <c r="AC3127" i="22" s="1"/>
  <c r="AN3127" i="22" s="1"/>
  <c r="Y3127" i="22"/>
  <c r="AB3127" i="22" s="1"/>
  <c r="AH3127" i="22" s="1"/>
  <c r="X3127" i="22"/>
  <c r="V3127" i="22"/>
  <c r="S3127" i="22"/>
  <c r="P3127" i="22"/>
  <c r="AN3126" i="22"/>
  <c r="AM3126" i="22"/>
  <c r="AL3126" i="22"/>
  <c r="AK3126" i="22"/>
  <c r="AH3126" i="22"/>
  <c r="AG3126" i="22"/>
  <c r="AF3126" i="22"/>
  <c r="AE3126" i="22"/>
  <c r="Z3126" i="22"/>
  <c r="AC3126" i="22" s="1"/>
  <c r="AO3126" i="22" s="1"/>
  <c r="Y3126" i="22"/>
  <c r="AB3126" i="22" s="1"/>
  <c r="AI3126" i="22" s="1"/>
  <c r="X3126" i="22"/>
  <c r="V3126" i="22"/>
  <c r="S3126" i="22"/>
  <c r="P3126" i="22"/>
  <c r="AN3125" i="22"/>
  <c r="AM3125" i="22"/>
  <c r="AL3125" i="22"/>
  <c r="AK3125" i="22"/>
  <c r="AH3125" i="22"/>
  <c r="AG3125" i="22"/>
  <c r="AF3125" i="22"/>
  <c r="AE3125" i="22"/>
  <c r="Z3125" i="22"/>
  <c r="AC3125" i="22" s="1"/>
  <c r="AO3125" i="22" s="1"/>
  <c r="Y3125" i="22"/>
  <c r="AB3125" i="22" s="1"/>
  <c r="AI3125" i="22" s="1"/>
  <c r="X3125" i="22"/>
  <c r="V3125" i="22"/>
  <c r="S3125" i="22"/>
  <c r="P3125" i="22"/>
  <c r="AO3124" i="22"/>
  <c r="AN3124" i="22"/>
  <c r="AL3124" i="22"/>
  <c r="AK3124" i="22"/>
  <c r="AI3124" i="22"/>
  <c r="AH3124" i="22"/>
  <c r="AF3124" i="22"/>
  <c r="AE3124" i="22"/>
  <c r="Z3124" i="22"/>
  <c r="AC3124" i="22" s="1"/>
  <c r="AM3124" i="22" s="1"/>
  <c r="Y3124" i="22"/>
  <c r="AB3124" i="22" s="1"/>
  <c r="AG3124" i="22" s="1"/>
  <c r="X3124" i="22"/>
  <c r="V3124" i="22"/>
  <c r="S3124" i="22"/>
  <c r="P3124" i="22"/>
  <c r="AO3123" i="22"/>
  <c r="AN3123" i="22"/>
  <c r="AL3123" i="22"/>
  <c r="AK3123" i="22"/>
  <c r="AI3123" i="22"/>
  <c r="AH3123" i="22"/>
  <c r="AF3123" i="22"/>
  <c r="AE3123" i="22"/>
  <c r="Z3123" i="22"/>
  <c r="AC3123" i="22" s="1"/>
  <c r="AM3123" i="22" s="1"/>
  <c r="Y3123" i="22"/>
  <c r="AB3123" i="22" s="1"/>
  <c r="AG3123" i="22" s="1"/>
  <c r="X3123" i="22"/>
  <c r="V3123" i="22"/>
  <c r="S3123" i="22"/>
  <c r="P3123" i="22"/>
  <c r="AO3122" i="22"/>
  <c r="AM3122" i="22"/>
  <c r="AL3122" i="22"/>
  <c r="AK3122" i="22"/>
  <c r="AI3122" i="22"/>
  <c r="AG3122" i="22"/>
  <c r="AF3122" i="22"/>
  <c r="AE3122" i="22"/>
  <c r="Z3122" i="22"/>
  <c r="AC3122" i="22" s="1"/>
  <c r="AN3122" i="22" s="1"/>
  <c r="Y3122" i="22"/>
  <c r="AB3122" i="22" s="1"/>
  <c r="AH3122" i="22" s="1"/>
  <c r="X3122" i="22"/>
  <c r="V3122" i="22"/>
  <c r="S3122" i="22"/>
  <c r="P3122" i="22"/>
  <c r="AO3121" i="22"/>
  <c r="AM3121" i="22"/>
  <c r="AL3121" i="22"/>
  <c r="AK3121" i="22"/>
  <c r="AI3121" i="22"/>
  <c r="AG3121" i="22"/>
  <c r="AF3121" i="22"/>
  <c r="AE3121" i="22"/>
  <c r="Z3121" i="22"/>
  <c r="AC3121" i="22" s="1"/>
  <c r="AN3121" i="22" s="1"/>
  <c r="Y3121" i="22"/>
  <c r="AB3121" i="22" s="1"/>
  <c r="AH3121" i="22" s="1"/>
  <c r="X3121" i="22"/>
  <c r="V3121" i="22"/>
  <c r="S3121" i="22"/>
  <c r="P3121" i="22"/>
  <c r="AN3120" i="22"/>
  <c r="AM3120" i="22"/>
  <c r="AL3120" i="22"/>
  <c r="AK3120" i="22"/>
  <c r="AH3120" i="22"/>
  <c r="AG3120" i="22"/>
  <c r="AF3120" i="22"/>
  <c r="AE3120" i="22"/>
  <c r="Z3120" i="22"/>
  <c r="AC3120" i="22" s="1"/>
  <c r="AO3120" i="22" s="1"/>
  <c r="Y3120" i="22"/>
  <c r="AB3120" i="22" s="1"/>
  <c r="AI3120" i="22" s="1"/>
  <c r="X3120" i="22"/>
  <c r="V3120" i="22"/>
  <c r="S3120" i="22"/>
  <c r="P3120" i="22"/>
  <c r="AN3119" i="22"/>
  <c r="AM3119" i="22"/>
  <c r="AL3119" i="22"/>
  <c r="AK3119" i="22"/>
  <c r="AH3119" i="22"/>
  <c r="AG3119" i="22"/>
  <c r="AF3119" i="22"/>
  <c r="AE3119" i="22"/>
  <c r="Z3119" i="22"/>
  <c r="AC3119" i="22" s="1"/>
  <c r="AO3119" i="22" s="1"/>
  <c r="Y3119" i="22"/>
  <c r="AB3119" i="22" s="1"/>
  <c r="AI3119" i="22" s="1"/>
  <c r="X3119" i="22"/>
  <c r="V3119" i="22"/>
  <c r="S3119" i="22"/>
  <c r="P3119" i="22"/>
  <c r="AN3118" i="22"/>
  <c r="AM3118" i="22"/>
  <c r="AL3118" i="22"/>
  <c r="AK3118" i="22"/>
  <c r="AH3118" i="22"/>
  <c r="AG3118" i="22"/>
  <c r="AF3118" i="22"/>
  <c r="AE3118" i="22"/>
  <c r="Z3118" i="22"/>
  <c r="AC3118" i="22" s="1"/>
  <c r="AO3118" i="22" s="1"/>
  <c r="Y3118" i="22"/>
  <c r="AB3118" i="22" s="1"/>
  <c r="AI3118" i="22" s="1"/>
  <c r="X3118" i="22"/>
  <c r="V3118" i="22"/>
  <c r="S3118" i="22"/>
  <c r="P3118" i="22"/>
  <c r="AO3117" i="22"/>
  <c r="AN3117" i="22"/>
  <c r="AL3117" i="22"/>
  <c r="AK3117" i="22"/>
  <c r="AI3117" i="22"/>
  <c r="AH3117" i="22"/>
  <c r="AF3117" i="22"/>
  <c r="AE3117" i="22"/>
  <c r="Z3117" i="22"/>
  <c r="AC3117" i="22" s="1"/>
  <c r="AM3117" i="22" s="1"/>
  <c r="Y3117" i="22"/>
  <c r="AB3117" i="22" s="1"/>
  <c r="AG3117" i="22" s="1"/>
  <c r="X3117" i="22"/>
  <c r="V3117" i="22"/>
  <c r="S3117" i="22"/>
  <c r="P3117" i="22"/>
  <c r="AO3116" i="22"/>
  <c r="AM3116" i="22"/>
  <c r="AL3116" i="22"/>
  <c r="AK3116" i="22"/>
  <c r="AI3116" i="22"/>
  <c r="AG3116" i="22"/>
  <c r="AF3116" i="22"/>
  <c r="AE3116" i="22"/>
  <c r="Z3116" i="22"/>
  <c r="AC3116" i="22" s="1"/>
  <c r="AN3116" i="22" s="1"/>
  <c r="Y3116" i="22"/>
  <c r="AB3116" i="22" s="1"/>
  <c r="AH3116" i="22" s="1"/>
  <c r="X3116" i="22"/>
  <c r="V3116" i="22"/>
  <c r="S3116" i="22"/>
  <c r="P3116" i="22"/>
  <c r="AO3115" i="22"/>
  <c r="AM3115" i="22"/>
  <c r="AL3115" i="22"/>
  <c r="AK3115" i="22"/>
  <c r="AI3115" i="22"/>
  <c r="AG3115" i="22"/>
  <c r="AF3115" i="22"/>
  <c r="AE3115" i="22"/>
  <c r="Z3115" i="22"/>
  <c r="AC3115" i="22" s="1"/>
  <c r="AN3115" i="22" s="1"/>
  <c r="Y3115" i="22"/>
  <c r="AB3115" i="22" s="1"/>
  <c r="AH3115" i="22" s="1"/>
  <c r="X3115" i="22"/>
  <c r="V3115" i="22"/>
  <c r="S3115" i="22"/>
  <c r="P3115" i="22"/>
  <c r="AO3114" i="22"/>
  <c r="AM3114" i="22"/>
  <c r="AL3114" i="22"/>
  <c r="AK3114" i="22"/>
  <c r="AI3114" i="22"/>
  <c r="AG3114" i="22"/>
  <c r="AF3114" i="22"/>
  <c r="AE3114" i="22"/>
  <c r="Z3114" i="22"/>
  <c r="AC3114" i="22" s="1"/>
  <c r="AN3114" i="22" s="1"/>
  <c r="Y3114" i="22"/>
  <c r="AB3114" i="22" s="1"/>
  <c r="AH3114" i="22" s="1"/>
  <c r="X3114" i="22"/>
  <c r="V3114" i="22"/>
  <c r="S3114" i="22"/>
  <c r="P3114" i="22"/>
  <c r="AO3113" i="22"/>
  <c r="AM3113" i="22"/>
  <c r="AL3113" i="22"/>
  <c r="AK3113" i="22"/>
  <c r="AI3113" i="22"/>
  <c r="AG3113" i="22"/>
  <c r="AF3113" i="22"/>
  <c r="AE3113" i="22"/>
  <c r="Z3113" i="22"/>
  <c r="AC3113" i="22" s="1"/>
  <c r="AN3113" i="22" s="1"/>
  <c r="Y3113" i="22"/>
  <c r="AB3113" i="22" s="1"/>
  <c r="AH3113" i="22" s="1"/>
  <c r="X3113" i="22"/>
  <c r="V3113" i="22"/>
  <c r="S3113" i="22"/>
  <c r="P3113" i="22"/>
  <c r="AO3112" i="22"/>
  <c r="AN3112" i="22"/>
  <c r="AL3112" i="22"/>
  <c r="AK3112" i="22"/>
  <c r="AI3112" i="22"/>
  <c r="AH3112" i="22"/>
  <c r="AF3112" i="22"/>
  <c r="AE3112" i="22"/>
  <c r="Z3112" i="22"/>
  <c r="AC3112" i="22" s="1"/>
  <c r="AM3112" i="22" s="1"/>
  <c r="Y3112" i="22"/>
  <c r="AB3112" i="22" s="1"/>
  <c r="AG3112" i="22" s="1"/>
  <c r="X3112" i="22"/>
  <c r="V3112" i="22"/>
  <c r="S3112" i="22"/>
  <c r="P3112" i="22"/>
  <c r="AO3111" i="22"/>
  <c r="AN3111" i="22"/>
  <c r="AL3111" i="22"/>
  <c r="AK3111" i="22"/>
  <c r="AI3111" i="22"/>
  <c r="AH3111" i="22"/>
  <c r="AF3111" i="22"/>
  <c r="AE3111" i="22"/>
  <c r="Z3111" i="22"/>
  <c r="AC3111" i="22" s="1"/>
  <c r="AM3111" i="22" s="1"/>
  <c r="Y3111" i="22"/>
  <c r="AB3111" i="22" s="1"/>
  <c r="AG3111" i="22" s="1"/>
  <c r="X3111" i="22"/>
  <c r="V3111" i="22"/>
  <c r="S3111" i="22"/>
  <c r="P3111" i="22"/>
  <c r="AO3110" i="22"/>
  <c r="AM3110" i="22"/>
  <c r="AL3110" i="22"/>
  <c r="AK3110" i="22"/>
  <c r="AI3110" i="22"/>
  <c r="AG3110" i="22"/>
  <c r="AF3110" i="22"/>
  <c r="AE3110" i="22"/>
  <c r="Z3110" i="22"/>
  <c r="AC3110" i="22" s="1"/>
  <c r="AN3110" i="22" s="1"/>
  <c r="Y3110" i="22"/>
  <c r="AB3110" i="22" s="1"/>
  <c r="AH3110" i="22" s="1"/>
  <c r="X3110" i="22"/>
  <c r="V3110" i="22"/>
  <c r="S3110" i="22"/>
  <c r="P3110" i="22"/>
  <c r="AO3109" i="22"/>
  <c r="AM3109" i="22"/>
  <c r="AL3109" i="22"/>
  <c r="AK3109" i="22"/>
  <c r="AI3109" i="22"/>
  <c r="AG3109" i="22"/>
  <c r="AF3109" i="22"/>
  <c r="AE3109" i="22"/>
  <c r="Z3109" i="22"/>
  <c r="AC3109" i="22" s="1"/>
  <c r="AN3109" i="22" s="1"/>
  <c r="Y3109" i="22"/>
  <c r="AB3109" i="22" s="1"/>
  <c r="AH3109" i="22" s="1"/>
  <c r="X3109" i="22"/>
  <c r="V3109" i="22"/>
  <c r="S3109" i="22"/>
  <c r="P3109" i="22"/>
  <c r="AO3108" i="22"/>
  <c r="AN3108" i="22"/>
  <c r="AL3108" i="22"/>
  <c r="AK3108" i="22"/>
  <c r="AI3108" i="22"/>
  <c r="AH3108" i="22"/>
  <c r="AF3108" i="22"/>
  <c r="AE3108" i="22"/>
  <c r="Z3108" i="22"/>
  <c r="AC3108" i="22" s="1"/>
  <c r="AM3108" i="22" s="1"/>
  <c r="Y3108" i="22"/>
  <c r="AB3108" i="22" s="1"/>
  <c r="AG3108" i="22" s="1"/>
  <c r="X3108" i="22"/>
  <c r="V3108" i="22"/>
  <c r="S3108" i="22"/>
  <c r="P3108" i="22"/>
  <c r="AO3107" i="22"/>
  <c r="AN3107" i="22"/>
  <c r="AL3107" i="22"/>
  <c r="AK3107" i="22"/>
  <c r="AI3107" i="22"/>
  <c r="AH3107" i="22"/>
  <c r="AF3107" i="22"/>
  <c r="AE3107" i="22"/>
  <c r="Z3107" i="22"/>
  <c r="AC3107" i="22" s="1"/>
  <c r="AM3107" i="22" s="1"/>
  <c r="Y3107" i="22"/>
  <c r="AB3107" i="22" s="1"/>
  <c r="AG3107" i="22" s="1"/>
  <c r="X3107" i="22"/>
  <c r="V3107" i="22"/>
  <c r="S3107" i="22"/>
  <c r="P3107" i="22"/>
  <c r="AO3106" i="22"/>
  <c r="AM3106" i="22"/>
  <c r="AL3106" i="22"/>
  <c r="AK3106" i="22"/>
  <c r="AI3106" i="22"/>
  <c r="AG3106" i="22"/>
  <c r="AF3106" i="22"/>
  <c r="AE3106" i="22"/>
  <c r="Z3106" i="22"/>
  <c r="AC3106" i="22" s="1"/>
  <c r="AN3106" i="22" s="1"/>
  <c r="Y3106" i="22"/>
  <c r="AB3106" i="22" s="1"/>
  <c r="AH3106" i="22" s="1"/>
  <c r="X3106" i="22"/>
  <c r="V3106" i="22"/>
  <c r="S3106" i="22"/>
  <c r="P3106" i="22"/>
  <c r="AO3105" i="22"/>
  <c r="AM3105" i="22"/>
  <c r="AL3105" i="22"/>
  <c r="AK3105" i="22"/>
  <c r="AI3105" i="22"/>
  <c r="AG3105" i="22"/>
  <c r="AF3105" i="22"/>
  <c r="AE3105" i="22"/>
  <c r="Z3105" i="22"/>
  <c r="AC3105" i="22" s="1"/>
  <c r="AN3105" i="22" s="1"/>
  <c r="Y3105" i="22"/>
  <c r="AB3105" i="22" s="1"/>
  <c r="AH3105" i="22" s="1"/>
  <c r="X3105" i="22"/>
  <c r="V3105" i="22"/>
  <c r="S3105" i="22"/>
  <c r="P3105" i="22"/>
  <c r="AO3104" i="22"/>
  <c r="AM3104" i="22"/>
  <c r="AL3104" i="22"/>
  <c r="AK3104" i="22"/>
  <c r="AI3104" i="22"/>
  <c r="AG3104" i="22"/>
  <c r="AF3104" i="22"/>
  <c r="AE3104" i="22"/>
  <c r="Z3104" i="22"/>
  <c r="AC3104" i="22" s="1"/>
  <c r="AN3104" i="22" s="1"/>
  <c r="Y3104" i="22"/>
  <c r="AB3104" i="22" s="1"/>
  <c r="AH3104" i="22" s="1"/>
  <c r="X3104" i="22"/>
  <c r="V3104" i="22"/>
  <c r="S3104" i="22"/>
  <c r="P3104" i="22"/>
  <c r="AN3103" i="22"/>
  <c r="AM3103" i="22"/>
  <c r="AL3103" i="22"/>
  <c r="AK3103" i="22"/>
  <c r="AH3103" i="22"/>
  <c r="AG3103" i="22"/>
  <c r="AF3103" i="22"/>
  <c r="AE3103" i="22"/>
  <c r="Z3103" i="22"/>
  <c r="AC3103" i="22" s="1"/>
  <c r="AO3103" i="22" s="1"/>
  <c r="Y3103" i="22"/>
  <c r="AB3103" i="22" s="1"/>
  <c r="AI3103" i="22" s="1"/>
  <c r="X3103" i="22"/>
  <c r="V3103" i="22"/>
  <c r="S3103" i="22"/>
  <c r="P3103" i="22"/>
  <c r="AN3102" i="22"/>
  <c r="AM3102" i="22"/>
  <c r="AL3102" i="22"/>
  <c r="AK3102" i="22"/>
  <c r="AH3102" i="22"/>
  <c r="AG3102" i="22"/>
  <c r="AF3102" i="22"/>
  <c r="AE3102" i="22"/>
  <c r="Z3102" i="22"/>
  <c r="AC3102" i="22" s="1"/>
  <c r="AO3102" i="22" s="1"/>
  <c r="Y3102" i="22"/>
  <c r="AB3102" i="22" s="1"/>
  <c r="AI3102" i="22" s="1"/>
  <c r="X3102" i="22"/>
  <c r="V3102" i="22"/>
  <c r="S3102" i="22"/>
  <c r="P3102" i="22"/>
  <c r="AO3101" i="22"/>
  <c r="AM3101" i="22"/>
  <c r="AL3101" i="22"/>
  <c r="AK3101" i="22"/>
  <c r="AI3101" i="22"/>
  <c r="AG3101" i="22"/>
  <c r="AF3101" i="22"/>
  <c r="AE3101" i="22"/>
  <c r="Z3101" i="22"/>
  <c r="AC3101" i="22" s="1"/>
  <c r="AN3101" i="22" s="1"/>
  <c r="Y3101" i="22"/>
  <c r="AB3101" i="22" s="1"/>
  <c r="AH3101" i="22" s="1"/>
  <c r="X3101" i="22"/>
  <c r="V3101" i="22"/>
  <c r="S3101" i="22"/>
  <c r="P3101" i="22"/>
  <c r="AO3100" i="22"/>
  <c r="AN3100" i="22"/>
  <c r="AM3100" i="22"/>
  <c r="AK3100" i="22"/>
  <c r="AI3100" i="22"/>
  <c r="AH3100" i="22"/>
  <c r="AG3100" i="22"/>
  <c r="AE3100" i="22"/>
  <c r="Z3100" i="22"/>
  <c r="AC3100" i="22" s="1"/>
  <c r="AL3100" i="22" s="1"/>
  <c r="Y3100" i="22"/>
  <c r="AB3100" i="22" s="1"/>
  <c r="AF3100" i="22" s="1"/>
  <c r="X3100" i="22"/>
  <c r="V3100" i="22"/>
  <c r="S3100" i="22"/>
  <c r="P3100" i="22"/>
  <c r="AO3099" i="22"/>
  <c r="AM3099" i="22"/>
  <c r="AL3099" i="22"/>
  <c r="AK3099" i="22"/>
  <c r="AI3099" i="22"/>
  <c r="AG3099" i="22"/>
  <c r="AF3099" i="22"/>
  <c r="AE3099" i="22"/>
  <c r="Z3099" i="22"/>
  <c r="AC3099" i="22" s="1"/>
  <c r="AN3099" i="22" s="1"/>
  <c r="Y3099" i="22"/>
  <c r="AB3099" i="22" s="1"/>
  <c r="AH3099" i="22" s="1"/>
  <c r="X3099" i="22"/>
  <c r="V3099" i="22"/>
  <c r="S3099" i="22"/>
  <c r="P3099" i="22"/>
  <c r="AO3098" i="22"/>
  <c r="AM3098" i="22"/>
  <c r="AL3098" i="22"/>
  <c r="AK3098" i="22"/>
  <c r="AI3098" i="22"/>
  <c r="AG3098" i="22"/>
  <c r="AF3098" i="22"/>
  <c r="AE3098" i="22"/>
  <c r="Z3098" i="22"/>
  <c r="AC3098" i="22" s="1"/>
  <c r="AN3098" i="22" s="1"/>
  <c r="Y3098" i="22"/>
  <c r="AB3098" i="22" s="1"/>
  <c r="AH3098" i="22" s="1"/>
  <c r="X3098" i="22"/>
  <c r="V3098" i="22"/>
  <c r="S3098" i="22"/>
  <c r="P3098" i="22"/>
  <c r="AO3097" i="22"/>
  <c r="AM3097" i="22"/>
  <c r="AL3097" i="22"/>
  <c r="AK3097" i="22"/>
  <c r="AI3097" i="22"/>
  <c r="AG3097" i="22"/>
  <c r="AF3097" i="22"/>
  <c r="AE3097" i="22"/>
  <c r="Z3097" i="22"/>
  <c r="AC3097" i="22" s="1"/>
  <c r="AN3097" i="22" s="1"/>
  <c r="Y3097" i="22"/>
  <c r="AB3097" i="22" s="1"/>
  <c r="AH3097" i="22" s="1"/>
  <c r="X3097" i="22"/>
  <c r="V3097" i="22"/>
  <c r="S3097" i="22"/>
  <c r="P3097" i="22"/>
  <c r="AO3096" i="22"/>
  <c r="AM3096" i="22"/>
  <c r="AL3096" i="22"/>
  <c r="AK3096" i="22"/>
  <c r="AI3096" i="22"/>
  <c r="AG3096" i="22"/>
  <c r="AF3096" i="22"/>
  <c r="AE3096" i="22"/>
  <c r="Z3096" i="22"/>
  <c r="AC3096" i="22" s="1"/>
  <c r="AN3096" i="22" s="1"/>
  <c r="Y3096" i="22"/>
  <c r="AB3096" i="22" s="1"/>
  <c r="AH3096" i="22" s="1"/>
  <c r="X3096" i="22"/>
  <c r="V3096" i="22"/>
  <c r="S3096" i="22"/>
  <c r="P3096" i="22"/>
  <c r="AO3095" i="22"/>
  <c r="AM3095" i="22"/>
  <c r="AL3095" i="22"/>
  <c r="AK3095" i="22"/>
  <c r="AI3095" i="22"/>
  <c r="AG3095" i="22"/>
  <c r="AF3095" i="22"/>
  <c r="AE3095" i="22"/>
  <c r="Z3095" i="22"/>
  <c r="AC3095" i="22" s="1"/>
  <c r="AN3095" i="22" s="1"/>
  <c r="Y3095" i="22"/>
  <c r="AB3095" i="22" s="1"/>
  <c r="AH3095" i="22" s="1"/>
  <c r="X3095" i="22"/>
  <c r="V3095" i="22"/>
  <c r="S3095" i="22"/>
  <c r="P3095" i="22"/>
  <c r="AO3094" i="22"/>
  <c r="AN3094" i="22"/>
  <c r="AL3094" i="22"/>
  <c r="AK3094" i="22"/>
  <c r="AI3094" i="22"/>
  <c r="AH3094" i="22"/>
  <c r="AF3094" i="22"/>
  <c r="AE3094" i="22"/>
  <c r="Z3094" i="22"/>
  <c r="AC3094" i="22" s="1"/>
  <c r="AM3094" i="22" s="1"/>
  <c r="Y3094" i="22"/>
  <c r="AB3094" i="22" s="1"/>
  <c r="AG3094" i="22" s="1"/>
  <c r="X3094" i="22"/>
  <c r="V3094" i="22"/>
  <c r="S3094" i="22"/>
  <c r="P3094" i="22"/>
  <c r="AN3093" i="22"/>
  <c r="AM3093" i="22"/>
  <c r="AL3093" i="22"/>
  <c r="AK3093" i="22"/>
  <c r="AH3093" i="22"/>
  <c r="AG3093" i="22"/>
  <c r="AF3093" i="22"/>
  <c r="AE3093" i="22"/>
  <c r="Z3093" i="22"/>
  <c r="AC3093" i="22" s="1"/>
  <c r="AO3093" i="22" s="1"/>
  <c r="Y3093" i="22"/>
  <c r="AB3093" i="22" s="1"/>
  <c r="AI3093" i="22" s="1"/>
  <c r="X3093" i="22"/>
  <c r="V3093" i="22"/>
  <c r="S3093" i="22"/>
  <c r="P3093" i="22"/>
  <c r="AO3092" i="22"/>
  <c r="AM3092" i="22"/>
  <c r="AL3092" i="22"/>
  <c r="AK3092" i="22"/>
  <c r="AI3092" i="22"/>
  <c r="AG3092" i="22"/>
  <c r="AF3092" i="22"/>
  <c r="AE3092" i="22"/>
  <c r="Z3092" i="22"/>
  <c r="AC3092" i="22" s="1"/>
  <c r="AN3092" i="22" s="1"/>
  <c r="Y3092" i="22"/>
  <c r="AB3092" i="22" s="1"/>
  <c r="AH3092" i="22" s="1"/>
  <c r="X3092" i="22"/>
  <c r="V3092" i="22"/>
  <c r="S3092" i="22"/>
  <c r="P3092" i="22"/>
  <c r="AO3091" i="22"/>
  <c r="AN3091" i="22"/>
  <c r="AL3091" i="22"/>
  <c r="AK3091" i="22"/>
  <c r="AI3091" i="22"/>
  <c r="AH3091" i="22"/>
  <c r="AF3091" i="22"/>
  <c r="AE3091" i="22"/>
  <c r="Z3091" i="22"/>
  <c r="AC3091" i="22" s="1"/>
  <c r="AM3091" i="22" s="1"/>
  <c r="Y3091" i="22"/>
  <c r="AB3091" i="22" s="1"/>
  <c r="AG3091" i="22" s="1"/>
  <c r="X3091" i="22"/>
  <c r="V3091" i="22"/>
  <c r="S3091" i="22"/>
  <c r="P3091" i="22"/>
  <c r="AO3090" i="22"/>
  <c r="AN3090" i="22"/>
  <c r="AL3090" i="22"/>
  <c r="AK3090" i="22"/>
  <c r="AI3090" i="22"/>
  <c r="AH3090" i="22"/>
  <c r="AF3090" i="22"/>
  <c r="AE3090" i="22"/>
  <c r="Z3090" i="22"/>
  <c r="AC3090" i="22" s="1"/>
  <c r="AM3090" i="22" s="1"/>
  <c r="Y3090" i="22"/>
  <c r="AB3090" i="22" s="1"/>
  <c r="AG3090" i="22" s="1"/>
  <c r="X3090" i="22"/>
  <c r="V3090" i="22"/>
  <c r="S3090" i="22"/>
  <c r="P3090" i="22"/>
  <c r="AO3089" i="22"/>
  <c r="AM3089" i="22"/>
  <c r="AL3089" i="22"/>
  <c r="AK3089" i="22"/>
  <c r="AI3089" i="22"/>
  <c r="AG3089" i="22"/>
  <c r="AF3089" i="22"/>
  <c r="AE3089" i="22"/>
  <c r="Z3089" i="22"/>
  <c r="AC3089" i="22" s="1"/>
  <c r="AN3089" i="22" s="1"/>
  <c r="Y3089" i="22"/>
  <c r="AB3089" i="22" s="1"/>
  <c r="AH3089" i="22" s="1"/>
  <c r="X3089" i="22"/>
  <c r="V3089" i="22"/>
  <c r="S3089" i="22"/>
  <c r="P3089" i="22"/>
  <c r="AO3088" i="22"/>
  <c r="AM3088" i="22"/>
  <c r="AL3088" i="22"/>
  <c r="AK3088" i="22"/>
  <c r="AI3088" i="22"/>
  <c r="AG3088" i="22"/>
  <c r="AF3088" i="22"/>
  <c r="AE3088" i="22"/>
  <c r="Z3088" i="22"/>
  <c r="AC3088" i="22" s="1"/>
  <c r="AN3088" i="22" s="1"/>
  <c r="Y3088" i="22"/>
  <c r="AB3088" i="22" s="1"/>
  <c r="AH3088" i="22" s="1"/>
  <c r="X3088" i="22"/>
  <c r="V3088" i="22"/>
  <c r="S3088" i="22"/>
  <c r="P3088" i="22"/>
  <c r="AO3087" i="22"/>
  <c r="AN3087" i="22"/>
  <c r="AM3087" i="22"/>
  <c r="AK3087" i="22"/>
  <c r="AI3087" i="22"/>
  <c r="AH3087" i="22"/>
  <c r="AG3087" i="22"/>
  <c r="AE3087" i="22"/>
  <c r="Z3087" i="22"/>
  <c r="AC3087" i="22" s="1"/>
  <c r="AL3087" i="22" s="1"/>
  <c r="Y3087" i="22"/>
  <c r="AB3087" i="22" s="1"/>
  <c r="AF3087" i="22" s="1"/>
  <c r="X3087" i="22"/>
  <c r="V3087" i="22"/>
  <c r="S3087" i="22"/>
  <c r="P3087" i="22"/>
  <c r="AO3086" i="22"/>
  <c r="AN3086" i="22"/>
  <c r="AM3086" i="22"/>
  <c r="AK3086" i="22"/>
  <c r="AI3086" i="22"/>
  <c r="AH3086" i="22"/>
  <c r="AG3086" i="22"/>
  <c r="AE3086" i="22"/>
  <c r="Z3086" i="22"/>
  <c r="AC3086" i="22" s="1"/>
  <c r="AL3086" i="22" s="1"/>
  <c r="Y3086" i="22"/>
  <c r="AB3086" i="22" s="1"/>
  <c r="AF3086" i="22" s="1"/>
  <c r="X3086" i="22"/>
  <c r="V3086" i="22"/>
  <c r="S3086" i="22"/>
  <c r="P3086" i="22"/>
  <c r="AO3085" i="22"/>
  <c r="AN3085" i="22"/>
  <c r="AL3085" i="22"/>
  <c r="AK3085" i="22"/>
  <c r="AI3085" i="22"/>
  <c r="AH3085" i="22"/>
  <c r="AF3085" i="22"/>
  <c r="AE3085" i="22"/>
  <c r="Z3085" i="22"/>
  <c r="AC3085" i="22" s="1"/>
  <c r="AM3085" i="22" s="1"/>
  <c r="Y3085" i="22"/>
  <c r="AB3085" i="22" s="1"/>
  <c r="AG3085" i="22" s="1"/>
  <c r="X3085" i="22"/>
  <c r="V3085" i="22"/>
  <c r="S3085" i="22"/>
  <c r="P3085" i="22"/>
  <c r="AO3084" i="22"/>
  <c r="AN3084" i="22"/>
  <c r="AL3084" i="22"/>
  <c r="AK3084" i="22"/>
  <c r="AI3084" i="22"/>
  <c r="AH3084" i="22"/>
  <c r="AF3084" i="22"/>
  <c r="AE3084" i="22"/>
  <c r="Z3084" i="22"/>
  <c r="AC3084" i="22" s="1"/>
  <c r="AM3084" i="22" s="1"/>
  <c r="Y3084" i="22"/>
  <c r="AB3084" i="22" s="1"/>
  <c r="AG3084" i="22" s="1"/>
  <c r="X3084" i="22"/>
  <c r="V3084" i="22"/>
  <c r="S3084" i="22"/>
  <c r="P3084" i="22"/>
  <c r="AO3083" i="22"/>
  <c r="AM3083" i="22"/>
  <c r="AL3083" i="22"/>
  <c r="AK3083" i="22"/>
  <c r="AI3083" i="22"/>
  <c r="AG3083" i="22"/>
  <c r="AF3083" i="22"/>
  <c r="AE3083" i="22"/>
  <c r="Z3083" i="22"/>
  <c r="AC3083" i="22" s="1"/>
  <c r="AN3083" i="22" s="1"/>
  <c r="Y3083" i="22"/>
  <c r="AB3083" i="22" s="1"/>
  <c r="AH3083" i="22" s="1"/>
  <c r="X3083" i="22"/>
  <c r="V3083" i="22"/>
  <c r="S3083" i="22"/>
  <c r="P3083" i="22"/>
  <c r="AO3082" i="22"/>
  <c r="AM3082" i="22"/>
  <c r="AL3082" i="22"/>
  <c r="AK3082" i="22"/>
  <c r="AI3082" i="22"/>
  <c r="AG3082" i="22"/>
  <c r="AF3082" i="22"/>
  <c r="AE3082" i="22"/>
  <c r="Z3082" i="22"/>
  <c r="AC3082" i="22" s="1"/>
  <c r="AN3082" i="22" s="1"/>
  <c r="Y3082" i="22"/>
  <c r="AB3082" i="22" s="1"/>
  <c r="AH3082" i="22" s="1"/>
  <c r="X3082" i="22"/>
  <c r="V3082" i="22"/>
  <c r="S3082" i="22"/>
  <c r="P3082" i="22"/>
  <c r="AO3081" i="22"/>
  <c r="AM3081" i="22"/>
  <c r="AL3081" i="22"/>
  <c r="AK3081" i="22"/>
  <c r="AI3081" i="22"/>
  <c r="AG3081" i="22"/>
  <c r="AF3081" i="22"/>
  <c r="AE3081" i="22"/>
  <c r="Z3081" i="22"/>
  <c r="AC3081" i="22" s="1"/>
  <c r="AN3081" i="22" s="1"/>
  <c r="Y3081" i="22"/>
  <c r="AB3081" i="22" s="1"/>
  <c r="AH3081" i="22" s="1"/>
  <c r="X3081" i="22"/>
  <c r="V3081" i="22"/>
  <c r="S3081" i="22"/>
  <c r="P3081" i="22"/>
  <c r="AO3080" i="22"/>
  <c r="AN3080" i="22"/>
  <c r="AM3080" i="22"/>
  <c r="AK3080" i="22"/>
  <c r="AI3080" i="22"/>
  <c r="AH3080" i="22"/>
  <c r="AG3080" i="22"/>
  <c r="AE3080" i="22"/>
  <c r="Z3080" i="22"/>
  <c r="AC3080" i="22" s="1"/>
  <c r="AL3080" i="22" s="1"/>
  <c r="Y3080" i="22"/>
  <c r="AB3080" i="22" s="1"/>
  <c r="AF3080" i="22" s="1"/>
  <c r="X3080" i="22"/>
  <c r="V3080" i="22"/>
  <c r="S3080" i="22"/>
  <c r="P3080" i="22"/>
  <c r="AO3079" i="22"/>
  <c r="AN3079" i="22"/>
  <c r="AM3079" i="22"/>
  <c r="AK3079" i="22"/>
  <c r="AI3079" i="22"/>
  <c r="AH3079" i="22"/>
  <c r="AG3079" i="22"/>
  <c r="AE3079" i="22"/>
  <c r="Z3079" i="22"/>
  <c r="AC3079" i="22" s="1"/>
  <c r="AL3079" i="22" s="1"/>
  <c r="Y3079" i="22"/>
  <c r="AB3079" i="22" s="1"/>
  <c r="AF3079" i="22" s="1"/>
  <c r="X3079" i="22"/>
  <c r="V3079" i="22"/>
  <c r="S3079" i="22"/>
  <c r="P3079" i="22"/>
  <c r="AO3078" i="22"/>
  <c r="AN3078" i="22"/>
  <c r="AL3078" i="22"/>
  <c r="AK3078" i="22"/>
  <c r="AI3078" i="22"/>
  <c r="AH3078" i="22"/>
  <c r="AF3078" i="22"/>
  <c r="AE3078" i="22"/>
  <c r="Z3078" i="22"/>
  <c r="AC3078" i="22" s="1"/>
  <c r="AM3078" i="22" s="1"/>
  <c r="Y3078" i="22"/>
  <c r="AB3078" i="22" s="1"/>
  <c r="AG3078" i="22" s="1"/>
  <c r="X3078" i="22"/>
  <c r="V3078" i="22"/>
  <c r="S3078" i="22"/>
  <c r="P3078" i="22"/>
  <c r="AO3077" i="22"/>
  <c r="AN3077" i="22"/>
  <c r="AL3077" i="22"/>
  <c r="AK3077" i="22"/>
  <c r="AI3077" i="22"/>
  <c r="AH3077" i="22"/>
  <c r="AF3077" i="22"/>
  <c r="AE3077" i="22"/>
  <c r="Z3077" i="22"/>
  <c r="AC3077" i="22" s="1"/>
  <c r="AM3077" i="22" s="1"/>
  <c r="Y3077" i="22"/>
  <c r="AB3077" i="22" s="1"/>
  <c r="AG3077" i="22" s="1"/>
  <c r="X3077" i="22"/>
  <c r="V3077" i="22"/>
  <c r="S3077" i="22"/>
  <c r="P3077" i="22"/>
  <c r="AO3076" i="22"/>
  <c r="AN3076" i="22"/>
  <c r="AL3076" i="22"/>
  <c r="AK3076" i="22"/>
  <c r="AI3076" i="22"/>
  <c r="AH3076" i="22"/>
  <c r="AF3076" i="22"/>
  <c r="AE3076" i="22"/>
  <c r="Z3076" i="22"/>
  <c r="AC3076" i="22" s="1"/>
  <c r="AM3076" i="22" s="1"/>
  <c r="Y3076" i="22"/>
  <c r="AB3076" i="22" s="1"/>
  <c r="AG3076" i="22" s="1"/>
  <c r="X3076" i="22"/>
  <c r="V3076" i="22"/>
  <c r="S3076" i="22"/>
  <c r="P3076" i="22"/>
  <c r="AN3075" i="22"/>
  <c r="AM3075" i="22"/>
  <c r="AL3075" i="22"/>
  <c r="AK3075" i="22"/>
  <c r="AH3075" i="22"/>
  <c r="AG3075" i="22"/>
  <c r="AF3075" i="22"/>
  <c r="AE3075" i="22"/>
  <c r="Z3075" i="22"/>
  <c r="AC3075" i="22" s="1"/>
  <c r="AO3075" i="22" s="1"/>
  <c r="Y3075" i="22"/>
  <c r="AB3075" i="22" s="1"/>
  <c r="AI3075" i="22" s="1"/>
  <c r="X3075" i="22"/>
  <c r="V3075" i="22"/>
  <c r="S3075" i="22"/>
  <c r="P3075" i="22"/>
  <c r="AN3074" i="22"/>
  <c r="AM3074" i="22"/>
  <c r="AL3074" i="22"/>
  <c r="AK3074" i="22"/>
  <c r="AH3074" i="22"/>
  <c r="AG3074" i="22"/>
  <c r="AF3074" i="22"/>
  <c r="AE3074" i="22"/>
  <c r="Z3074" i="22"/>
  <c r="AC3074" i="22" s="1"/>
  <c r="AO3074" i="22" s="1"/>
  <c r="Y3074" i="22"/>
  <c r="AB3074" i="22" s="1"/>
  <c r="AI3074" i="22" s="1"/>
  <c r="X3074" i="22"/>
  <c r="V3074" i="22"/>
  <c r="S3074" i="22"/>
  <c r="P3074" i="22"/>
  <c r="AO3073" i="22"/>
  <c r="AM3073" i="22"/>
  <c r="AL3073" i="22"/>
  <c r="AK3073" i="22"/>
  <c r="AI3073" i="22"/>
  <c r="AG3073" i="22"/>
  <c r="AF3073" i="22"/>
  <c r="AE3073" i="22"/>
  <c r="Z3073" i="22"/>
  <c r="AC3073" i="22" s="1"/>
  <c r="AN3073" i="22" s="1"/>
  <c r="Y3073" i="22"/>
  <c r="AB3073" i="22" s="1"/>
  <c r="AH3073" i="22" s="1"/>
  <c r="X3073" i="22"/>
  <c r="V3073" i="22"/>
  <c r="S3073" i="22"/>
  <c r="P3073" i="22"/>
  <c r="AO3072" i="22"/>
  <c r="AN3072" i="22"/>
  <c r="AL3072" i="22"/>
  <c r="AK3072" i="22"/>
  <c r="AI3072" i="22"/>
  <c r="AH3072" i="22"/>
  <c r="AF3072" i="22"/>
  <c r="AE3072" i="22"/>
  <c r="Z3072" i="22"/>
  <c r="AC3072" i="22" s="1"/>
  <c r="AM3072" i="22" s="1"/>
  <c r="Y3072" i="22"/>
  <c r="AB3072" i="22" s="1"/>
  <c r="AG3072" i="22" s="1"/>
  <c r="X3072" i="22"/>
  <c r="V3072" i="22"/>
  <c r="S3072" i="22"/>
  <c r="P3072" i="22"/>
  <c r="AO3071" i="22"/>
  <c r="AN3071" i="22"/>
  <c r="AL3071" i="22"/>
  <c r="AK3071" i="22"/>
  <c r="AI3071" i="22"/>
  <c r="AH3071" i="22"/>
  <c r="AF3071" i="22"/>
  <c r="AE3071" i="22"/>
  <c r="Z3071" i="22"/>
  <c r="AC3071" i="22" s="1"/>
  <c r="AM3071" i="22" s="1"/>
  <c r="Y3071" i="22"/>
  <c r="AB3071" i="22" s="1"/>
  <c r="AG3071" i="22" s="1"/>
  <c r="X3071" i="22"/>
  <c r="V3071" i="22"/>
  <c r="S3071" i="22"/>
  <c r="P3071" i="22"/>
  <c r="AO3070" i="22"/>
  <c r="AM3070" i="22"/>
  <c r="AL3070" i="22"/>
  <c r="AK3070" i="22"/>
  <c r="AI3070" i="22"/>
  <c r="AG3070" i="22"/>
  <c r="AF3070" i="22"/>
  <c r="AE3070" i="22"/>
  <c r="Z3070" i="22"/>
  <c r="AC3070" i="22" s="1"/>
  <c r="AN3070" i="22" s="1"/>
  <c r="Y3070" i="22"/>
  <c r="AB3070" i="22" s="1"/>
  <c r="AH3070" i="22" s="1"/>
  <c r="X3070" i="22"/>
  <c r="V3070" i="22"/>
  <c r="S3070" i="22"/>
  <c r="P3070" i="22"/>
  <c r="AO3069" i="22"/>
  <c r="AM3069" i="22"/>
  <c r="AL3069" i="22"/>
  <c r="AK3069" i="22"/>
  <c r="AI3069" i="22"/>
  <c r="AG3069" i="22"/>
  <c r="AF3069" i="22"/>
  <c r="AE3069" i="22"/>
  <c r="Z3069" i="22"/>
  <c r="AC3069" i="22" s="1"/>
  <c r="AN3069" i="22" s="1"/>
  <c r="Y3069" i="22"/>
  <c r="AB3069" i="22" s="1"/>
  <c r="AH3069" i="22" s="1"/>
  <c r="X3069" i="22"/>
  <c r="V3069" i="22"/>
  <c r="S3069" i="22"/>
  <c r="P3069" i="22"/>
  <c r="AO3068" i="22"/>
  <c r="AN3068" i="22"/>
  <c r="AL3068" i="22"/>
  <c r="AK3068" i="22"/>
  <c r="AI3068" i="22"/>
  <c r="AH3068" i="22"/>
  <c r="AF3068" i="22"/>
  <c r="AE3068" i="22"/>
  <c r="Z3068" i="22"/>
  <c r="AC3068" i="22" s="1"/>
  <c r="AM3068" i="22" s="1"/>
  <c r="Y3068" i="22"/>
  <c r="AB3068" i="22" s="1"/>
  <c r="AG3068" i="22" s="1"/>
  <c r="X3068" i="22"/>
  <c r="V3068" i="22"/>
  <c r="S3068" i="22"/>
  <c r="P3068" i="22"/>
  <c r="AO3067" i="22"/>
  <c r="AN3067" i="22"/>
  <c r="AL3067" i="22"/>
  <c r="AK3067" i="22"/>
  <c r="AI3067" i="22"/>
  <c r="AH3067" i="22"/>
  <c r="AF3067" i="22"/>
  <c r="AE3067" i="22"/>
  <c r="Z3067" i="22"/>
  <c r="AC3067" i="22" s="1"/>
  <c r="AM3067" i="22" s="1"/>
  <c r="Y3067" i="22"/>
  <c r="AB3067" i="22" s="1"/>
  <c r="AG3067" i="22" s="1"/>
  <c r="X3067" i="22"/>
  <c r="V3067" i="22"/>
  <c r="S3067" i="22"/>
  <c r="P3067" i="22"/>
  <c r="AO3066" i="22"/>
  <c r="AN3066" i="22"/>
  <c r="AL3066" i="22"/>
  <c r="AK3066" i="22"/>
  <c r="AI3066" i="22"/>
  <c r="AH3066" i="22"/>
  <c r="AF3066" i="22"/>
  <c r="AE3066" i="22"/>
  <c r="Z3066" i="22"/>
  <c r="AC3066" i="22" s="1"/>
  <c r="AM3066" i="22" s="1"/>
  <c r="Y3066" i="22"/>
  <c r="AB3066" i="22" s="1"/>
  <c r="AG3066" i="22" s="1"/>
  <c r="X3066" i="22"/>
  <c r="V3066" i="22"/>
  <c r="S3066" i="22"/>
  <c r="P3066" i="22"/>
  <c r="AO3065" i="22"/>
  <c r="AN3065" i="22"/>
  <c r="AL3065" i="22"/>
  <c r="AK3065" i="22"/>
  <c r="AI3065" i="22"/>
  <c r="AH3065" i="22"/>
  <c r="AF3065" i="22"/>
  <c r="AE3065" i="22"/>
  <c r="Z3065" i="22"/>
  <c r="AC3065" i="22" s="1"/>
  <c r="AM3065" i="22" s="1"/>
  <c r="Y3065" i="22"/>
  <c r="AB3065" i="22" s="1"/>
  <c r="AG3065" i="22" s="1"/>
  <c r="X3065" i="22"/>
  <c r="V3065" i="22"/>
  <c r="S3065" i="22"/>
  <c r="P3065" i="22"/>
  <c r="AO3064" i="22"/>
  <c r="AN3064" i="22"/>
  <c r="AL3064" i="22"/>
  <c r="AK3064" i="22"/>
  <c r="AI3064" i="22"/>
  <c r="AH3064" i="22"/>
  <c r="AF3064" i="22"/>
  <c r="AE3064" i="22"/>
  <c r="Z3064" i="22"/>
  <c r="AC3064" i="22" s="1"/>
  <c r="AM3064" i="22" s="1"/>
  <c r="Y3064" i="22"/>
  <c r="AB3064" i="22" s="1"/>
  <c r="AG3064" i="22" s="1"/>
  <c r="X3064" i="22"/>
  <c r="V3064" i="22"/>
  <c r="S3064" i="22"/>
  <c r="P3064" i="22"/>
  <c r="AO3063" i="22"/>
  <c r="AN3063" i="22"/>
  <c r="AL3063" i="22"/>
  <c r="AK3063" i="22"/>
  <c r="AI3063" i="22"/>
  <c r="AH3063" i="22"/>
  <c r="AF3063" i="22"/>
  <c r="AE3063" i="22"/>
  <c r="Z3063" i="22"/>
  <c r="AC3063" i="22" s="1"/>
  <c r="AM3063" i="22" s="1"/>
  <c r="Y3063" i="22"/>
  <c r="AB3063" i="22" s="1"/>
  <c r="AG3063" i="22" s="1"/>
  <c r="X3063" i="22"/>
  <c r="V3063" i="22"/>
  <c r="S3063" i="22"/>
  <c r="P3063" i="22"/>
  <c r="AO3062" i="22"/>
  <c r="AN3062" i="22"/>
  <c r="AL3062" i="22"/>
  <c r="AK3062" i="22"/>
  <c r="AI3062" i="22"/>
  <c r="AH3062" i="22"/>
  <c r="AF3062" i="22"/>
  <c r="AE3062" i="22"/>
  <c r="Z3062" i="22"/>
  <c r="AC3062" i="22" s="1"/>
  <c r="AM3062" i="22" s="1"/>
  <c r="Y3062" i="22"/>
  <c r="AB3062" i="22" s="1"/>
  <c r="AG3062" i="22" s="1"/>
  <c r="X3062" i="22"/>
  <c r="V3062" i="22"/>
  <c r="S3062" i="22"/>
  <c r="P3062" i="22"/>
  <c r="AO3061" i="22"/>
  <c r="AN3061" i="22"/>
  <c r="AL3061" i="22"/>
  <c r="AK3061" i="22"/>
  <c r="AI3061" i="22"/>
  <c r="AH3061" i="22"/>
  <c r="AF3061" i="22"/>
  <c r="AE3061" i="22"/>
  <c r="Z3061" i="22"/>
  <c r="AC3061" i="22" s="1"/>
  <c r="AM3061" i="22" s="1"/>
  <c r="Y3061" i="22"/>
  <c r="AB3061" i="22" s="1"/>
  <c r="AG3061" i="22" s="1"/>
  <c r="X3061" i="22"/>
  <c r="V3061" i="22"/>
  <c r="S3061" i="22"/>
  <c r="P3061" i="22"/>
  <c r="AN3060" i="22"/>
  <c r="AM3060" i="22"/>
  <c r="AL3060" i="22"/>
  <c r="AK3060" i="22"/>
  <c r="AH3060" i="22"/>
  <c r="AG3060" i="22"/>
  <c r="AF3060" i="22"/>
  <c r="AE3060" i="22"/>
  <c r="Z3060" i="22"/>
  <c r="AC3060" i="22" s="1"/>
  <c r="AO3060" i="22" s="1"/>
  <c r="Y3060" i="22"/>
  <c r="AB3060" i="22" s="1"/>
  <c r="AI3060" i="22" s="1"/>
  <c r="X3060" i="22"/>
  <c r="V3060" i="22"/>
  <c r="S3060" i="22"/>
  <c r="P3060" i="22"/>
  <c r="AO3059" i="22"/>
  <c r="AM3059" i="22"/>
  <c r="AL3059" i="22"/>
  <c r="AK3059" i="22"/>
  <c r="AI3059" i="22"/>
  <c r="AG3059" i="22"/>
  <c r="AF3059" i="22"/>
  <c r="AE3059" i="22"/>
  <c r="Z3059" i="22"/>
  <c r="AC3059" i="22" s="1"/>
  <c r="AN3059" i="22" s="1"/>
  <c r="Y3059" i="22"/>
  <c r="AB3059" i="22" s="1"/>
  <c r="AH3059" i="22" s="1"/>
  <c r="X3059" i="22"/>
  <c r="V3059" i="22"/>
  <c r="S3059" i="22"/>
  <c r="P3059" i="22"/>
  <c r="AO3058" i="22"/>
  <c r="AM3058" i="22"/>
  <c r="AL3058" i="22"/>
  <c r="AK3058" i="22"/>
  <c r="AI3058" i="22"/>
  <c r="AG3058" i="22"/>
  <c r="AF3058" i="22"/>
  <c r="AE3058" i="22"/>
  <c r="Z3058" i="22"/>
  <c r="AC3058" i="22" s="1"/>
  <c r="AN3058" i="22" s="1"/>
  <c r="Y3058" i="22"/>
  <c r="AB3058" i="22" s="1"/>
  <c r="AH3058" i="22" s="1"/>
  <c r="X3058" i="22"/>
  <c r="V3058" i="22"/>
  <c r="S3058" i="22"/>
  <c r="P3058" i="22"/>
  <c r="AO3057" i="22"/>
  <c r="AN3057" i="22"/>
  <c r="AL3057" i="22"/>
  <c r="AK3057" i="22"/>
  <c r="AI3057" i="22"/>
  <c r="AH3057" i="22"/>
  <c r="AF3057" i="22"/>
  <c r="AE3057" i="22"/>
  <c r="Z3057" i="22"/>
  <c r="AC3057" i="22" s="1"/>
  <c r="AM3057" i="22" s="1"/>
  <c r="Y3057" i="22"/>
  <c r="AB3057" i="22" s="1"/>
  <c r="AG3057" i="22" s="1"/>
  <c r="X3057" i="22"/>
  <c r="V3057" i="22"/>
  <c r="S3057" i="22"/>
  <c r="P3057" i="22"/>
  <c r="AN3056" i="22"/>
  <c r="AM3056" i="22"/>
  <c r="AL3056" i="22"/>
  <c r="AK3056" i="22"/>
  <c r="AH3056" i="22"/>
  <c r="AG3056" i="22"/>
  <c r="AF3056" i="22"/>
  <c r="AE3056" i="22"/>
  <c r="Z3056" i="22"/>
  <c r="AC3056" i="22" s="1"/>
  <c r="AO3056" i="22" s="1"/>
  <c r="Y3056" i="22"/>
  <c r="AB3056" i="22" s="1"/>
  <c r="AI3056" i="22" s="1"/>
  <c r="X3056" i="22"/>
  <c r="V3056" i="22"/>
  <c r="S3056" i="22"/>
  <c r="P3056" i="22"/>
  <c r="AN3055" i="22"/>
  <c r="AM3055" i="22"/>
  <c r="AL3055" i="22"/>
  <c r="AK3055" i="22"/>
  <c r="AH3055" i="22"/>
  <c r="AG3055" i="22"/>
  <c r="AF3055" i="22"/>
  <c r="AE3055" i="22"/>
  <c r="Z3055" i="22"/>
  <c r="AC3055" i="22" s="1"/>
  <c r="AO3055" i="22" s="1"/>
  <c r="Y3055" i="22"/>
  <c r="AB3055" i="22" s="1"/>
  <c r="AI3055" i="22" s="1"/>
  <c r="X3055" i="22"/>
  <c r="V3055" i="22"/>
  <c r="S3055" i="22"/>
  <c r="P3055" i="22"/>
  <c r="AN3054" i="22"/>
  <c r="AM3054" i="22"/>
  <c r="AL3054" i="22"/>
  <c r="AK3054" i="22"/>
  <c r="AH3054" i="22"/>
  <c r="AG3054" i="22"/>
  <c r="AF3054" i="22"/>
  <c r="AE3054" i="22"/>
  <c r="Z3054" i="22"/>
  <c r="AC3054" i="22" s="1"/>
  <c r="AO3054" i="22" s="1"/>
  <c r="Y3054" i="22"/>
  <c r="AB3054" i="22" s="1"/>
  <c r="AI3054" i="22" s="1"/>
  <c r="X3054" i="22"/>
  <c r="V3054" i="22"/>
  <c r="S3054" i="22"/>
  <c r="P3054" i="22"/>
  <c r="AO3053" i="22"/>
  <c r="AN3053" i="22"/>
  <c r="AL3053" i="22"/>
  <c r="AK3053" i="22"/>
  <c r="AI3053" i="22"/>
  <c r="AH3053" i="22"/>
  <c r="AF3053" i="22"/>
  <c r="AE3053" i="22"/>
  <c r="Z3053" i="22"/>
  <c r="AC3053" i="22" s="1"/>
  <c r="AM3053" i="22" s="1"/>
  <c r="Y3053" i="22"/>
  <c r="AB3053" i="22" s="1"/>
  <c r="AG3053" i="22" s="1"/>
  <c r="X3053" i="22"/>
  <c r="V3053" i="22"/>
  <c r="S3053" i="22"/>
  <c r="P3053" i="22"/>
  <c r="AO3052" i="22"/>
  <c r="AN3052" i="22"/>
  <c r="AL3052" i="22"/>
  <c r="AK3052" i="22"/>
  <c r="AI3052" i="22"/>
  <c r="AH3052" i="22"/>
  <c r="AF3052" i="22"/>
  <c r="AE3052" i="22"/>
  <c r="Z3052" i="22"/>
  <c r="AC3052" i="22" s="1"/>
  <c r="AM3052" i="22" s="1"/>
  <c r="Y3052" i="22"/>
  <c r="AB3052" i="22" s="1"/>
  <c r="AG3052" i="22" s="1"/>
  <c r="X3052" i="22"/>
  <c r="V3052" i="22"/>
  <c r="S3052" i="22"/>
  <c r="P3052" i="22"/>
  <c r="AO3051" i="22"/>
  <c r="AM3051" i="22"/>
  <c r="AL3051" i="22"/>
  <c r="AK3051" i="22"/>
  <c r="AI3051" i="22"/>
  <c r="AG3051" i="22"/>
  <c r="AF3051" i="22"/>
  <c r="AE3051" i="22"/>
  <c r="Z3051" i="22"/>
  <c r="AC3051" i="22" s="1"/>
  <c r="AN3051" i="22" s="1"/>
  <c r="Y3051" i="22"/>
  <c r="AB3051" i="22" s="1"/>
  <c r="AH3051" i="22" s="1"/>
  <c r="X3051" i="22"/>
  <c r="V3051" i="22"/>
  <c r="S3051" i="22"/>
  <c r="P3051" i="22"/>
  <c r="AO3050" i="22"/>
  <c r="AM3050" i="22"/>
  <c r="AL3050" i="22"/>
  <c r="AK3050" i="22"/>
  <c r="AI3050" i="22"/>
  <c r="AG3050" i="22"/>
  <c r="AF3050" i="22"/>
  <c r="AE3050" i="22"/>
  <c r="Z3050" i="22"/>
  <c r="AC3050" i="22" s="1"/>
  <c r="AN3050" i="22" s="1"/>
  <c r="Y3050" i="22"/>
  <c r="AB3050" i="22" s="1"/>
  <c r="AH3050" i="22" s="1"/>
  <c r="X3050" i="22"/>
  <c r="V3050" i="22"/>
  <c r="S3050" i="22"/>
  <c r="P3050" i="22"/>
  <c r="AO3049" i="22"/>
  <c r="AM3049" i="22"/>
  <c r="AL3049" i="22"/>
  <c r="AK3049" i="22"/>
  <c r="AI3049" i="22"/>
  <c r="AG3049" i="22"/>
  <c r="AF3049" i="22"/>
  <c r="AE3049" i="22"/>
  <c r="Z3049" i="22"/>
  <c r="AC3049" i="22" s="1"/>
  <c r="AN3049" i="22" s="1"/>
  <c r="Y3049" i="22"/>
  <c r="AB3049" i="22" s="1"/>
  <c r="AH3049" i="22" s="1"/>
  <c r="X3049" i="22"/>
  <c r="V3049" i="22"/>
  <c r="S3049" i="22"/>
  <c r="P3049" i="22"/>
  <c r="AO3048" i="22"/>
  <c r="AM3048" i="22"/>
  <c r="AL3048" i="22"/>
  <c r="AK3048" i="22"/>
  <c r="AI3048" i="22"/>
  <c r="AG3048" i="22"/>
  <c r="AF3048" i="22"/>
  <c r="AE3048" i="22"/>
  <c r="Z3048" i="22"/>
  <c r="AC3048" i="22" s="1"/>
  <c r="AN3048" i="22" s="1"/>
  <c r="Y3048" i="22"/>
  <c r="AB3048" i="22" s="1"/>
  <c r="AH3048" i="22" s="1"/>
  <c r="X3048" i="22"/>
  <c r="V3048" i="22"/>
  <c r="S3048" i="22"/>
  <c r="P3048" i="22"/>
  <c r="AO3047" i="22"/>
  <c r="AM3047" i="22"/>
  <c r="AL3047" i="22"/>
  <c r="AK3047" i="22"/>
  <c r="AI3047" i="22"/>
  <c r="AG3047" i="22"/>
  <c r="AF3047" i="22"/>
  <c r="AE3047" i="22"/>
  <c r="Z3047" i="22"/>
  <c r="AC3047" i="22" s="1"/>
  <c r="AN3047" i="22" s="1"/>
  <c r="Y3047" i="22"/>
  <c r="AB3047" i="22" s="1"/>
  <c r="AH3047" i="22" s="1"/>
  <c r="X3047" i="22"/>
  <c r="V3047" i="22"/>
  <c r="S3047" i="22"/>
  <c r="P3047" i="22"/>
  <c r="AO3046" i="22"/>
  <c r="AM3046" i="22"/>
  <c r="AL3046" i="22"/>
  <c r="AK3046" i="22"/>
  <c r="AI3046" i="22"/>
  <c r="AG3046" i="22"/>
  <c r="AF3046" i="22"/>
  <c r="AE3046" i="22"/>
  <c r="Z3046" i="22"/>
  <c r="AC3046" i="22" s="1"/>
  <c r="AN3046" i="22" s="1"/>
  <c r="Y3046" i="22"/>
  <c r="AB3046" i="22" s="1"/>
  <c r="AH3046" i="22" s="1"/>
  <c r="X3046" i="22"/>
  <c r="V3046" i="22"/>
  <c r="S3046" i="22"/>
  <c r="P3046" i="22"/>
  <c r="AO3045" i="22"/>
  <c r="AN3045" i="22"/>
  <c r="AL3045" i="22"/>
  <c r="AK3045" i="22"/>
  <c r="AI3045" i="22"/>
  <c r="AH3045" i="22"/>
  <c r="AF3045" i="22"/>
  <c r="AE3045" i="22"/>
  <c r="Z3045" i="22"/>
  <c r="AC3045" i="22" s="1"/>
  <c r="AM3045" i="22" s="1"/>
  <c r="Y3045" i="22"/>
  <c r="AB3045" i="22" s="1"/>
  <c r="AG3045" i="22" s="1"/>
  <c r="X3045" i="22"/>
  <c r="V3045" i="22"/>
  <c r="S3045" i="22"/>
  <c r="P3045" i="22"/>
  <c r="AO3044" i="22"/>
  <c r="AN3044" i="22"/>
  <c r="AL3044" i="22"/>
  <c r="AK3044" i="22"/>
  <c r="AI3044" i="22"/>
  <c r="AH3044" i="22"/>
  <c r="AF3044" i="22"/>
  <c r="AE3044" i="22"/>
  <c r="Z3044" i="22"/>
  <c r="AC3044" i="22" s="1"/>
  <c r="AM3044" i="22" s="1"/>
  <c r="Y3044" i="22"/>
  <c r="AB3044" i="22" s="1"/>
  <c r="AG3044" i="22" s="1"/>
  <c r="X3044" i="22"/>
  <c r="V3044" i="22"/>
  <c r="S3044" i="22"/>
  <c r="P3044" i="22"/>
  <c r="AO3043" i="22"/>
  <c r="AM3043" i="22"/>
  <c r="AL3043" i="22"/>
  <c r="AK3043" i="22"/>
  <c r="AI3043" i="22"/>
  <c r="AG3043" i="22"/>
  <c r="AF3043" i="22"/>
  <c r="AE3043" i="22"/>
  <c r="Z3043" i="22"/>
  <c r="AC3043" i="22" s="1"/>
  <c r="AN3043" i="22" s="1"/>
  <c r="Y3043" i="22"/>
  <c r="AB3043" i="22" s="1"/>
  <c r="AH3043" i="22" s="1"/>
  <c r="X3043" i="22"/>
  <c r="V3043" i="22"/>
  <c r="S3043" i="22"/>
  <c r="P3043" i="22"/>
  <c r="AN3042" i="22"/>
  <c r="AM3042" i="22"/>
  <c r="AL3042" i="22"/>
  <c r="AK3042" i="22"/>
  <c r="AH3042" i="22"/>
  <c r="AG3042" i="22"/>
  <c r="AF3042" i="22"/>
  <c r="AE3042" i="22"/>
  <c r="Z3042" i="22"/>
  <c r="AC3042" i="22" s="1"/>
  <c r="AO3042" i="22" s="1"/>
  <c r="Y3042" i="22"/>
  <c r="AB3042" i="22" s="1"/>
  <c r="AI3042" i="22" s="1"/>
  <c r="X3042" i="22"/>
  <c r="V3042" i="22"/>
  <c r="S3042" i="22"/>
  <c r="P3042" i="22"/>
  <c r="AN3041" i="22"/>
  <c r="AM3041" i="22"/>
  <c r="AL3041" i="22"/>
  <c r="AK3041" i="22"/>
  <c r="AH3041" i="22"/>
  <c r="AG3041" i="22"/>
  <c r="AF3041" i="22"/>
  <c r="AE3041" i="22"/>
  <c r="Z3041" i="22"/>
  <c r="AC3041" i="22" s="1"/>
  <c r="AO3041" i="22" s="1"/>
  <c r="Y3041" i="22"/>
  <c r="AB3041" i="22" s="1"/>
  <c r="AI3041" i="22" s="1"/>
  <c r="X3041" i="22"/>
  <c r="V3041" i="22"/>
  <c r="S3041" i="22"/>
  <c r="P3041" i="22"/>
  <c r="AN3040" i="22"/>
  <c r="AM3040" i="22"/>
  <c r="AL3040" i="22"/>
  <c r="AK3040" i="22"/>
  <c r="AH3040" i="22"/>
  <c r="AG3040" i="22"/>
  <c r="AF3040" i="22"/>
  <c r="AE3040" i="22"/>
  <c r="Z3040" i="22"/>
  <c r="AC3040" i="22" s="1"/>
  <c r="AO3040" i="22" s="1"/>
  <c r="Y3040" i="22"/>
  <c r="AB3040" i="22" s="1"/>
  <c r="AI3040" i="22" s="1"/>
  <c r="X3040" i="22"/>
  <c r="V3040" i="22"/>
  <c r="S3040" i="22"/>
  <c r="P3040" i="22"/>
  <c r="AO3039" i="22"/>
  <c r="AN3039" i="22"/>
  <c r="AL3039" i="22"/>
  <c r="AK3039" i="22"/>
  <c r="AI3039" i="22"/>
  <c r="AH3039" i="22"/>
  <c r="AF3039" i="22"/>
  <c r="AE3039" i="22"/>
  <c r="Z3039" i="22"/>
  <c r="AC3039" i="22" s="1"/>
  <c r="AM3039" i="22" s="1"/>
  <c r="Y3039" i="22"/>
  <c r="AB3039" i="22" s="1"/>
  <c r="AG3039" i="22" s="1"/>
  <c r="X3039" i="22"/>
  <c r="V3039" i="22"/>
  <c r="S3039" i="22"/>
  <c r="P3039" i="22"/>
  <c r="AO3038" i="22"/>
  <c r="AM3038" i="22"/>
  <c r="AL3038" i="22"/>
  <c r="AK3038" i="22"/>
  <c r="AI3038" i="22"/>
  <c r="AG3038" i="22"/>
  <c r="AF3038" i="22"/>
  <c r="AE3038" i="22"/>
  <c r="Z3038" i="22"/>
  <c r="AC3038" i="22" s="1"/>
  <c r="AN3038" i="22" s="1"/>
  <c r="Y3038" i="22"/>
  <c r="AB3038" i="22" s="1"/>
  <c r="AH3038" i="22" s="1"/>
  <c r="X3038" i="22"/>
  <c r="V3038" i="22"/>
  <c r="S3038" i="22"/>
  <c r="P3038" i="22"/>
  <c r="AO3037" i="22"/>
  <c r="AN3037" i="22"/>
  <c r="AL3037" i="22"/>
  <c r="AK3037" i="22"/>
  <c r="AI3037" i="22"/>
  <c r="AH3037" i="22"/>
  <c r="AF3037" i="22"/>
  <c r="AE3037" i="22"/>
  <c r="Z3037" i="22"/>
  <c r="AC3037" i="22" s="1"/>
  <c r="AM3037" i="22" s="1"/>
  <c r="Y3037" i="22"/>
  <c r="AB3037" i="22" s="1"/>
  <c r="AG3037" i="22" s="1"/>
  <c r="X3037" i="22"/>
  <c r="V3037" i="22"/>
  <c r="S3037" i="22"/>
  <c r="P3037" i="22"/>
  <c r="AO3036" i="22"/>
  <c r="AM3036" i="22"/>
  <c r="AL3036" i="22"/>
  <c r="AK3036" i="22"/>
  <c r="AI3036" i="22"/>
  <c r="AG3036" i="22"/>
  <c r="AF3036" i="22"/>
  <c r="AE3036" i="22"/>
  <c r="Z3036" i="22"/>
  <c r="AC3036" i="22" s="1"/>
  <c r="AN3036" i="22" s="1"/>
  <c r="Y3036" i="22"/>
  <c r="AB3036" i="22" s="1"/>
  <c r="AH3036" i="22" s="1"/>
  <c r="X3036" i="22"/>
  <c r="V3036" i="22"/>
  <c r="S3036" i="22"/>
  <c r="P3036" i="22"/>
  <c r="AO3035" i="22"/>
  <c r="AM3035" i="22"/>
  <c r="AL3035" i="22"/>
  <c r="AK3035" i="22"/>
  <c r="AI3035" i="22"/>
  <c r="AG3035" i="22"/>
  <c r="AF3035" i="22"/>
  <c r="AE3035" i="22"/>
  <c r="Z3035" i="22"/>
  <c r="AC3035" i="22" s="1"/>
  <c r="AN3035" i="22" s="1"/>
  <c r="Y3035" i="22"/>
  <c r="AB3035" i="22" s="1"/>
  <c r="AH3035" i="22" s="1"/>
  <c r="X3035" i="22"/>
  <c r="V3035" i="22"/>
  <c r="S3035" i="22"/>
  <c r="P3035" i="22"/>
  <c r="AN3034" i="22"/>
  <c r="AM3034" i="22"/>
  <c r="AL3034" i="22"/>
  <c r="AK3034" i="22"/>
  <c r="AH3034" i="22"/>
  <c r="AG3034" i="22"/>
  <c r="AF3034" i="22"/>
  <c r="AE3034" i="22"/>
  <c r="Z3034" i="22"/>
  <c r="AC3034" i="22" s="1"/>
  <c r="AO3034" i="22" s="1"/>
  <c r="Y3034" i="22"/>
  <c r="AB3034" i="22" s="1"/>
  <c r="AI3034" i="22" s="1"/>
  <c r="X3034" i="22"/>
  <c r="V3034" i="22"/>
  <c r="S3034" i="22"/>
  <c r="P3034" i="22"/>
  <c r="AO3033" i="22"/>
  <c r="AN3033" i="22"/>
  <c r="AL3033" i="22"/>
  <c r="AK3033" i="22"/>
  <c r="AI3033" i="22"/>
  <c r="AH3033" i="22"/>
  <c r="AF3033" i="22"/>
  <c r="AE3033" i="22"/>
  <c r="Z3033" i="22"/>
  <c r="AC3033" i="22" s="1"/>
  <c r="AM3033" i="22" s="1"/>
  <c r="Y3033" i="22"/>
  <c r="AB3033" i="22" s="1"/>
  <c r="AG3033" i="22" s="1"/>
  <c r="X3033" i="22"/>
  <c r="V3033" i="22"/>
  <c r="S3033" i="22"/>
  <c r="P3033" i="22"/>
  <c r="AO3032" i="22"/>
  <c r="AM3032" i="22"/>
  <c r="AL3032" i="22"/>
  <c r="AK3032" i="22"/>
  <c r="AI3032" i="22"/>
  <c r="AG3032" i="22"/>
  <c r="AF3032" i="22"/>
  <c r="AE3032" i="22"/>
  <c r="Z3032" i="22"/>
  <c r="AC3032" i="22" s="1"/>
  <c r="AN3032" i="22" s="1"/>
  <c r="Y3032" i="22"/>
  <c r="AB3032" i="22" s="1"/>
  <c r="AH3032" i="22" s="1"/>
  <c r="X3032" i="22"/>
  <c r="V3032" i="22"/>
  <c r="S3032" i="22"/>
  <c r="P3032" i="22"/>
  <c r="AO3031" i="22"/>
  <c r="AN3031" i="22"/>
  <c r="AL3031" i="22"/>
  <c r="AK3031" i="22"/>
  <c r="AI3031" i="22"/>
  <c r="AH3031" i="22"/>
  <c r="AF3031" i="22"/>
  <c r="AE3031" i="22"/>
  <c r="Z3031" i="22"/>
  <c r="AC3031" i="22" s="1"/>
  <c r="AM3031" i="22" s="1"/>
  <c r="Y3031" i="22"/>
  <c r="AB3031" i="22" s="1"/>
  <c r="AG3031" i="22" s="1"/>
  <c r="X3031" i="22"/>
  <c r="V3031" i="22"/>
  <c r="S3031" i="22"/>
  <c r="P3031" i="22"/>
  <c r="AO3030" i="22"/>
  <c r="AN3030" i="22"/>
  <c r="AL3030" i="22"/>
  <c r="AK3030" i="22"/>
  <c r="AI3030" i="22"/>
  <c r="AH3030" i="22"/>
  <c r="AF3030" i="22"/>
  <c r="AE3030" i="22"/>
  <c r="Z3030" i="22"/>
  <c r="AC3030" i="22" s="1"/>
  <c r="AM3030" i="22" s="1"/>
  <c r="Y3030" i="22"/>
  <c r="AB3030" i="22" s="1"/>
  <c r="AG3030" i="22" s="1"/>
  <c r="X3030" i="22"/>
  <c r="V3030" i="22"/>
  <c r="S3030" i="22"/>
  <c r="P3030" i="22"/>
  <c r="AO3029" i="22"/>
  <c r="AN3029" i="22"/>
  <c r="AL3029" i="22"/>
  <c r="AK3029" i="22"/>
  <c r="AI3029" i="22"/>
  <c r="AH3029" i="22"/>
  <c r="AF3029" i="22"/>
  <c r="AE3029" i="22"/>
  <c r="Z3029" i="22"/>
  <c r="AC3029" i="22" s="1"/>
  <c r="AM3029" i="22" s="1"/>
  <c r="Y3029" i="22"/>
  <c r="AB3029" i="22" s="1"/>
  <c r="AG3029" i="22" s="1"/>
  <c r="X3029" i="22"/>
  <c r="V3029" i="22"/>
  <c r="S3029" i="22"/>
  <c r="P3029" i="22"/>
  <c r="AO3028" i="22"/>
  <c r="AN3028" i="22"/>
  <c r="AL3028" i="22"/>
  <c r="AK3028" i="22"/>
  <c r="AI3028" i="22"/>
  <c r="AH3028" i="22"/>
  <c r="AF3028" i="22"/>
  <c r="AE3028" i="22"/>
  <c r="Z3028" i="22"/>
  <c r="AC3028" i="22" s="1"/>
  <c r="AM3028" i="22" s="1"/>
  <c r="Y3028" i="22"/>
  <c r="AB3028" i="22" s="1"/>
  <c r="AG3028" i="22" s="1"/>
  <c r="X3028" i="22"/>
  <c r="V3028" i="22"/>
  <c r="S3028" i="22"/>
  <c r="P3028" i="22"/>
  <c r="AO3027" i="22"/>
  <c r="AN3027" i="22"/>
  <c r="AL3027" i="22"/>
  <c r="AK3027" i="22"/>
  <c r="AI3027" i="22"/>
  <c r="AH3027" i="22"/>
  <c r="AF3027" i="22"/>
  <c r="AE3027" i="22"/>
  <c r="Z3027" i="22"/>
  <c r="AC3027" i="22" s="1"/>
  <c r="AM3027" i="22" s="1"/>
  <c r="Y3027" i="22"/>
  <c r="AB3027" i="22" s="1"/>
  <c r="AG3027" i="22" s="1"/>
  <c r="X3027" i="22"/>
  <c r="V3027" i="22"/>
  <c r="S3027" i="22"/>
  <c r="P3027" i="22"/>
  <c r="AO3026" i="22"/>
  <c r="AM3026" i="22"/>
  <c r="AL3026" i="22"/>
  <c r="AK3026" i="22"/>
  <c r="AI3026" i="22"/>
  <c r="AG3026" i="22"/>
  <c r="AF3026" i="22"/>
  <c r="AE3026" i="22"/>
  <c r="Z3026" i="22"/>
  <c r="AC3026" i="22" s="1"/>
  <c r="AN3026" i="22" s="1"/>
  <c r="Y3026" i="22"/>
  <c r="AB3026" i="22" s="1"/>
  <c r="AH3026" i="22" s="1"/>
  <c r="X3026" i="22"/>
  <c r="V3026" i="22"/>
  <c r="S3026" i="22"/>
  <c r="P3026" i="22"/>
  <c r="AO3025" i="22"/>
  <c r="AM3025" i="22"/>
  <c r="AL3025" i="22"/>
  <c r="AK3025" i="22"/>
  <c r="AI3025" i="22"/>
  <c r="AG3025" i="22"/>
  <c r="AF3025" i="22"/>
  <c r="AE3025" i="22"/>
  <c r="Z3025" i="22"/>
  <c r="AC3025" i="22" s="1"/>
  <c r="AN3025" i="22" s="1"/>
  <c r="Y3025" i="22"/>
  <c r="AB3025" i="22" s="1"/>
  <c r="AH3025" i="22" s="1"/>
  <c r="X3025" i="22"/>
  <c r="V3025" i="22"/>
  <c r="S3025" i="22"/>
  <c r="P3025" i="22"/>
  <c r="AO3024" i="22"/>
  <c r="AN3024" i="22"/>
  <c r="AM3024" i="22"/>
  <c r="AK3024" i="22"/>
  <c r="AI3024" i="22"/>
  <c r="AH3024" i="22"/>
  <c r="AG3024" i="22"/>
  <c r="AE3024" i="22"/>
  <c r="Z3024" i="22"/>
  <c r="AC3024" i="22" s="1"/>
  <c r="AL3024" i="22" s="1"/>
  <c r="Y3024" i="22"/>
  <c r="AB3024" i="22" s="1"/>
  <c r="AF3024" i="22" s="1"/>
  <c r="X3024" i="22"/>
  <c r="V3024" i="22"/>
  <c r="S3024" i="22"/>
  <c r="P3024" i="22"/>
  <c r="AN3023" i="22"/>
  <c r="AM3023" i="22"/>
  <c r="AL3023" i="22"/>
  <c r="AK3023" i="22"/>
  <c r="AH3023" i="22"/>
  <c r="AG3023" i="22"/>
  <c r="AF3023" i="22"/>
  <c r="AE3023" i="22"/>
  <c r="Z3023" i="22"/>
  <c r="AC3023" i="22" s="1"/>
  <c r="AO3023" i="22" s="1"/>
  <c r="Y3023" i="22"/>
  <c r="AB3023" i="22" s="1"/>
  <c r="AI3023" i="22" s="1"/>
  <c r="X3023" i="22"/>
  <c r="V3023" i="22"/>
  <c r="S3023" i="22"/>
  <c r="P3023" i="22"/>
  <c r="AN3022" i="22"/>
  <c r="AM3022" i="22"/>
  <c r="AL3022" i="22"/>
  <c r="AK3022" i="22"/>
  <c r="AH3022" i="22"/>
  <c r="AG3022" i="22"/>
  <c r="AF3022" i="22"/>
  <c r="AE3022" i="22"/>
  <c r="Z3022" i="22"/>
  <c r="AC3022" i="22" s="1"/>
  <c r="AO3022" i="22" s="1"/>
  <c r="Y3022" i="22"/>
  <c r="AB3022" i="22" s="1"/>
  <c r="AI3022" i="22" s="1"/>
  <c r="X3022" i="22"/>
  <c r="V3022" i="22"/>
  <c r="S3022" i="22"/>
  <c r="P3022" i="22"/>
  <c r="AO3021" i="22"/>
  <c r="AN3021" i="22"/>
  <c r="AL3021" i="22"/>
  <c r="AK3021" i="22"/>
  <c r="AI3021" i="22"/>
  <c r="AH3021" i="22"/>
  <c r="AF3021" i="22"/>
  <c r="AE3021" i="22"/>
  <c r="Z3021" i="22"/>
  <c r="AC3021" i="22" s="1"/>
  <c r="AM3021" i="22" s="1"/>
  <c r="Y3021" i="22"/>
  <c r="AB3021" i="22" s="1"/>
  <c r="AG3021" i="22" s="1"/>
  <c r="X3021" i="22"/>
  <c r="V3021" i="22"/>
  <c r="S3021" i="22"/>
  <c r="P3021" i="22"/>
  <c r="AO3020" i="22"/>
  <c r="AN3020" i="22"/>
  <c r="AL3020" i="22"/>
  <c r="AK3020" i="22"/>
  <c r="AI3020" i="22"/>
  <c r="AH3020" i="22"/>
  <c r="AF3020" i="22"/>
  <c r="AE3020" i="22"/>
  <c r="Z3020" i="22"/>
  <c r="AC3020" i="22" s="1"/>
  <c r="AM3020" i="22" s="1"/>
  <c r="Y3020" i="22"/>
  <c r="AB3020" i="22" s="1"/>
  <c r="AG3020" i="22" s="1"/>
  <c r="X3020" i="22"/>
  <c r="V3020" i="22"/>
  <c r="S3020" i="22"/>
  <c r="P3020" i="22"/>
  <c r="AO3019" i="22"/>
  <c r="AM3019" i="22"/>
  <c r="AL3019" i="22"/>
  <c r="AK3019" i="22"/>
  <c r="AI3019" i="22"/>
  <c r="AG3019" i="22"/>
  <c r="AF3019" i="22"/>
  <c r="AE3019" i="22"/>
  <c r="Z3019" i="22"/>
  <c r="AC3019" i="22" s="1"/>
  <c r="AN3019" i="22" s="1"/>
  <c r="Y3019" i="22"/>
  <c r="AB3019" i="22" s="1"/>
  <c r="AH3019" i="22" s="1"/>
  <c r="X3019" i="22"/>
  <c r="V3019" i="22"/>
  <c r="S3019" i="22"/>
  <c r="P3019" i="22"/>
  <c r="AO3018" i="22"/>
  <c r="AM3018" i="22"/>
  <c r="AL3018" i="22"/>
  <c r="AK3018" i="22"/>
  <c r="AI3018" i="22"/>
  <c r="AG3018" i="22"/>
  <c r="AF3018" i="22"/>
  <c r="AE3018" i="22"/>
  <c r="Z3018" i="22"/>
  <c r="AC3018" i="22" s="1"/>
  <c r="AN3018" i="22" s="1"/>
  <c r="Y3018" i="22"/>
  <c r="AB3018" i="22" s="1"/>
  <c r="AH3018" i="22" s="1"/>
  <c r="X3018" i="22"/>
  <c r="V3018" i="22"/>
  <c r="S3018" i="22"/>
  <c r="P3018" i="22"/>
  <c r="AO3017" i="22"/>
  <c r="AM3017" i="22"/>
  <c r="AL3017" i="22"/>
  <c r="AK3017" i="22"/>
  <c r="AI3017" i="22"/>
  <c r="AG3017" i="22"/>
  <c r="AF3017" i="22"/>
  <c r="AE3017" i="22"/>
  <c r="Z3017" i="22"/>
  <c r="AC3017" i="22" s="1"/>
  <c r="AN3017" i="22" s="1"/>
  <c r="Y3017" i="22"/>
  <c r="AB3017" i="22" s="1"/>
  <c r="AH3017" i="22" s="1"/>
  <c r="X3017" i="22"/>
  <c r="V3017" i="22"/>
  <c r="S3017" i="22"/>
  <c r="P3017" i="22"/>
  <c r="AN3016" i="22"/>
  <c r="AM3016" i="22"/>
  <c r="AL3016" i="22"/>
  <c r="AK3016" i="22"/>
  <c r="AH3016" i="22"/>
  <c r="AG3016" i="22"/>
  <c r="AF3016" i="22"/>
  <c r="AE3016" i="22"/>
  <c r="Z3016" i="22"/>
  <c r="AC3016" i="22" s="1"/>
  <c r="AO3016" i="22" s="1"/>
  <c r="Y3016" i="22"/>
  <c r="AB3016" i="22" s="1"/>
  <c r="AI3016" i="22" s="1"/>
  <c r="X3016" i="22"/>
  <c r="V3016" i="22"/>
  <c r="S3016" i="22"/>
  <c r="P3016" i="22"/>
  <c r="AN3015" i="22"/>
  <c r="AM3015" i="22"/>
  <c r="AL3015" i="22"/>
  <c r="AK3015" i="22"/>
  <c r="AH3015" i="22"/>
  <c r="AG3015" i="22"/>
  <c r="AF3015" i="22"/>
  <c r="AE3015" i="22"/>
  <c r="Z3015" i="22"/>
  <c r="AC3015" i="22" s="1"/>
  <c r="AO3015" i="22" s="1"/>
  <c r="Y3015" i="22"/>
  <c r="AB3015" i="22" s="1"/>
  <c r="AI3015" i="22" s="1"/>
  <c r="X3015" i="22"/>
  <c r="V3015" i="22"/>
  <c r="S3015" i="22"/>
  <c r="P3015" i="22"/>
  <c r="AO3014" i="22"/>
  <c r="AN3014" i="22"/>
  <c r="AL3014" i="22"/>
  <c r="AK3014" i="22"/>
  <c r="AI3014" i="22"/>
  <c r="AH3014" i="22"/>
  <c r="AF3014" i="22"/>
  <c r="AE3014" i="22"/>
  <c r="Z3014" i="22"/>
  <c r="AC3014" i="22" s="1"/>
  <c r="AM3014" i="22" s="1"/>
  <c r="Y3014" i="22"/>
  <c r="AB3014" i="22" s="1"/>
  <c r="AG3014" i="22" s="1"/>
  <c r="X3014" i="22"/>
  <c r="V3014" i="22"/>
  <c r="S3014" i="22"/>
  <c r="P3014" i="22"/>
  <c r="AO3013" i="22"/>
  <c r="AN3013" i="22"/>
  <c r="AL3013" i="22"/>
  <c r="AK3013" i="22"/>
  <c r="AI3013" i="22"/>
  <c r="AH3013" i="22"/>
  <c r="AF3013" i="22"/>
  <c r="AE3013" i="22"/>
  <c r="Z3013" i="22"/>
  <c r="AC3013" i="22" s="1"/>
  <c r="AM3013" i="22" s="1"/>
  <c r="Y3013" i="22"/>
  <c r="AB3013" i="22" s="1"/>
  <c r="AG3013" i="22" s="1"/>
  <c r="X3013" i="22"/>
  <c r="V3013" i="22"/>
  <c r="S3013" i="22"/>
  <c r="P3013" i="22"/>
  <c r="AN3012" i="22"/>
  <c r="AM3012" i="22"/>
  <c r="AL3012" i="22"/>
  <c r="AK3012" i="22"/>
  <c r="AH3012" i="22"/>
  <c r="AG3012" i="22"/>
  <c r="AF3012" i="22"/>
  <c r="AE3012" i="22"/>
  <c r="Z3012" i="22"/>
  <c r="AC3012" i="22" s="1"/>
  <c r="AO3012" i="22" s="1"/>
  <c r="Y3012" i="22"/>
  <c r="AB3012" i="22" s="1"/>
  <c r="AI3012" i="22" s="1"/>
  <c r="X3012" i="22"/>
  <c r="V3012" i="22"/>
  <c r="S3012" i="22"/>
  <c r="P3012" i="22"/>
  <c r="AN3011" i="22"/>
  <c r="AM3011" i="22"/>
  <c r="AL3011" i="22"/>
  <c r="AK3011" i="22"/>
  <c r="AH3011" i="22"/>
  <c r="AG3011" i="22"/>
  <c r="AF3011" i="22"/>
  <c r="AE3011" i="22"/>
  <c r="Z3011" i="22"/>
  <c r="AC3011" i="22" s="1"/>
  <c r="AO3011" i="22" s="1"/>
  <c r="Y3011" i="22"/>
  <c r="AB3011" i="22" s="1"/>
  <c r="AI3011" i="22" s="1"/>
  <c r="X3011" i="22"/>
  <c r="V3011" i="22"/>
  <c r="S3011" i="22"/>
  <c r="P3011" i="22"/>
  <c r="AO3010" i="22"/>
  <c r="AN3010" i="22"/>
  <c r="AM3010" i="22"/>
  <c r="AK3010" i="22"/>
  <c r="AI3010" i="22"/>
  <c r="AH3010" i="22"/>
  <c r="AG3010" i="22"/>
  <c r="AE3010" i="22"/>
  <c r="Z3010" i="22"/>
  <c r="AC3010" i="22" s="1"/>
  <c r="AL3010" i="22" s="1"/>
  <c r="Y3010" i="22"/>
  <c r="AB3010" i="22" s="1"/>
  <c r="AF3010" i="22" s="1"/>
  <c r="X3010" i="22"/>
  <c r="V3010" i="22"/>
  <c r="S3010" i="22"/>
  <c r="P3010" i="22"/>
  <c r="AO3009" i="22"/>
  <c r="AM3009" i="22"/>
  <c r="AL3009" i="22"/>
  <c r="AK3009" i="22"/>
  <c r="AI3009" i="22"/>
  <c r="AG3009" i="22"/>
  <c r="AF3009" i="22"/>
  <c r="AE3009" i="22"/>
  <c r="Z3009" i="22"/>
  <c r="AC3009" i="22" s="1"/>
  <c r="AN3009" i="22" s="1"/>
  <c r="Y3009" i="22"/>
  <c r="AB3009" i="22" s="1"/>
  <c r="AH3009" i="22" s="1"/>
  <c r="X3009" i="22"/>
  <c r="V3009" i="22"/>
  <c r="S3009" i="22"/>
  <c r="P3009" i="22"/>
  <c r="AO3008" i="22"/>
  <c r="AM3008" i="22"/>
  <c r="AL3008" i="22"/>
  <c r="AK3008" i="22"/>
  <c r="AI3008" i="22"/>
  <c r="AG3008" i="22"/>
  <c r="AF3008" i="22"/>
  <c r="AE3008" i="22"/>
  <c r="Z3008" i="22"/>
  <c r="AC3008" i="22" s="1"/>
  <c r="AN3008" i="22" s="1"/>
  <c r="Y3008" i="22"/>
  <c r="AB3008" i="22" s="1"/>
  <c r="AH3008" i="22" s="1"/>
  <c r="X3008" i="22"/>
  <c r="V3008" i="22"/>
  <c r="S3008" i="22"/>
  <c r="P3008" i="22"/>
  <c r="AO3007" i="22"/>
  <c r="AM3007" i="22"/>
  <c r="AL3007" i="22"/>
  <c r="AK3007" i="22"/>
  <c r="AI3007" i="22"/>
  <c r="AG3007" i="22"/>
  <c r="AF3007" i="22"/>
  <c r="AE3007" i="22"/>
  <c r="Z3007" i="22"/>
  <c r="AC3007" i="22" s="1"/>
  <c r="AN3007" i="22" s="1"/>
  <c r="Y3007" i="22"/>
  <c r="AB3007" i="22" s="1"/>
  <c r="AH3007" i="22" s="1"/>
  <c r="X3007" i="22"/>
  <c r="V3007" i="22"/>
  <c r="S3007" i="22"/>
  <c r="P3007" i="22"/>
  <c r="AO3006" i="22"/>
  <c r="AN3006" i="22"/>
  <c r="AL3006" i="22"/>
  <c r="AK3006" i="22"/>
  <c r="AI3006" i="22"/>
  <c r="AH3006" i="22"/>
  <c r="AF3006" i="22"/>
  <c r="AE3006" i="22"/>
  <c r="Z3006" i="22"/>
  <c r="AC3006" i="22" s="1"/>
  <c r="AM3006" i="22" s="1"/>
  <c r="Y3006" i="22"/>
  <c r="AB3006" i="22" s="1"/>
  <c r="AG3006" i="22" s="1"/>
  <c r="X3006" i="22"/>
  <c r="V3006" i="22"/>
  <c r="S3006" i="22"/>
  <c r="P3006" i="22"/>
  <c r="AO3005" i="22"/>
  <c r="AM3005" i="22"/>
  <c r="AL3005" i="22"/>
  <c r="AK3005" i="22"/>
  <c r="AI3005" i="22"/>
  <c r="AG3005" i="22"/>
  <c r="AF3005" i="22"/>
  <c r="AE3005" i="22"/>
  <c r="Z3005" i="22"/>
  <c r="AC3005" i="22" s="1"/>
  <c r="AN3005" i="22" s="1"/>
  <c r="Y3005" i="22"/>
  <c r="AB3005" i="22" s="1"/>
  <c r="AH3005" i="22" s="1"/>
  <c r="X3005" i="22"/>
  <c r="V3005" i="22"/>
  <c r="S3005" i="22"/>
  <c r="P3005" i="22"/>
  <c r="AN3004" i="22"/>
  <c r="AM3004" i="22"/>
  <c r="AL3004" i="22"/>
  <c r="AK3004" i="22"/>
  <c r="AH3004" i="22"/>
  <c r="AG3004" i="22"/>
  <c r="AF3004" i="22"/>
  <c r="AE3004" i="22"/>
  <c r="Z3004" i="22"/>
  <c r="AC3004" i="22" s="1"/>
  <c r="AO3004" i="22" s="1"/>
  <c r="Y3004" i="22"/>
  <c r="AB3004" i="22" s="1"/>
  <c r="AI3004" i="22" s="1"/>
  <c r="X3004" i="22"/>
  <c r="V3004" i="22"/>
  <c r="S3004" i="22"/>
  <c r="P3004" i="22"/>
  <c r="AN3003" i="22"/>
  <c r="AM3003" i="22"/>
  <c r="AL3003" i="22"/>
  <c r="AK3003" i="22"/>
  <c r="AH3003" i="22"/>
  <c r="AG3003" i="22"/>
  <c r="AF3003" i="22"/>
  <c r="AE3003" i="22"/>
  <c r="Z3003" i="22"/>
  <c r="AC3003" i="22" s="1"/>
  <c r="AO3003" i="22" s="1"/>
  <c r="Y3003" i="22"/>
  <c r="AB3003" i="22" s="1"/>
  <c r="AI3003" i="22" s="1"/>
  <c r="X3003" i="22"/>
  <c r="V3003" i="22"/>
  <c r="S3003" i="22"/>
  <c r="P3003" i="22"/>
  <c r="AO3002" i="22"/>
  <c r="AM3002" i="22"/>
  <c r="AL3002" i="22"/>
  <c r="AK3002" i="22"/>
  <c r="AI3002" i="22"/>
  <c r="AG3002" i="22"/>
  <c r="AF3002" i="22"/>
  <c r="AE3002" i="22"/>
  <c r="Z3002" i="22"/>
  <c r="AC3002" i="22" s="1"/>
  <c r="AN3002" i="22" s="1"/>
  <c r="Y3002" i="22"/>
  <c r="AB3002" i="22" s="1"/>
  <c r="AH3002" i="22" s="1"/>
  <c r="X3002" i="22"/>
  <c r="V3002" i="22"/>
  <c r="S3002" i="22"/>
  <c r="P3002" i="22"/>
  <c r="AN3001" i="22"/>
  <c r="AM3001" i="22"/>
  <c r="AL3001" i="22"/>
  <c r="AK3001" i="22"/>
  <c r="AH3001" i="22"/>
  <c r="AG3001" i="22"/>
  <c r="AF3001" i="22"/>
  <c r="AE3001" i="22"/>
  <c r="Z3001" i="22"/>
  <c r="AC3001" i="22" s="1"/>
  <c r="AO3001" i="22" s="1"/>
  <c r="Y3001" i="22"/>
  <c r="AB3001" i="22" s="1"/>
  <c r="AI3001" i="22" s="1"/>
  <c r="X3001" i="22"/>
  <c r="V3001" i="22"/>
  <c r="S3001" i="22"/>
  <c r="P3001" i="22"/>
  <c r="AO3000" i="22"/>
  <c r="AM3000" i="22"/>
  <c r="AL3000" i="22"/>
  <c r="AK3000" i="22"/>
  <c r="AI3000" i="22"/>
  <c r="AG3000" i="22"/>
  <c r="AF3000" i="22"/>
  <c r="AE3000" i="22"/>
  <c r="Z3000" i="22"/>
  <c r="AC3000" i="22" s="1"/>
  <c r="AN3000" i="22" s="1"/>
  <c r="Y3000" i="22"/>
  <c r="AB3000" i="22" s="1"/>
  <c r="AH3000" i="22" s="1"/>
  <c r="X3000" i="22"/>
  <c r="V3000" i="22"/>
  <c r="S3000" i="22"/>
  <c r="P3000" i="22"/>
  <c r="AO2999" i="22"/>
  <c r="AN2999" i="22"/>
  <c r="AL2999" i="22"/>
  <c r="AK2999" i="22"/>
  <c r="AI2999" i="22"/>
  <c r="AH2999" i="22"/>
  <c r="AF2999" i="22"/>
  <c r="AE2999" i="22"/>
  <c r="Z2999" i="22"/>
  <c r="AC2999" i="22" s="1"/>
  <c r="AM2999" i="22" s="1"/>
  <c r="Y2999" i="22"/>
  <c r="AB2999" i="22" s="1"/>
  <c r="AG2999" i="22" s="1"/>
  <c r="X2999" i="22"/>
  <c r="V2999" i="22"/>
  <c r="S2999" i="22"/>
  <c r="P2999" i="22"/>
  <c r="AO2998" i="22"/>
  <c r="AM2998" i="22"/>
  <c r="AL2998" i="22"/>
  <c r="AK2998" i="22"/>
  <c r="AI2998" i="22"/>
  <c r="AG2998" i="22"/>
  <c r="AF2998" i="22"/>
  <c r="AE2998" i="22"/>
  <c r="Z2998" i="22"/>
  <c r="AC2998" i="22" s="1"/>
  <c r="AN2998" i="22" s="1"/>
  <c r="Y2998" i="22"/>
  <c r="AB2998" i="22" s="1"/>
  <c r="AH2998" i="22" s="1"/>
  <c r="X2998" i="22"/>
  <c r="V2998" i="22"/>
  <c r="S2998" i="22"/>
  <c r="P2998" i="22"/>
  <c r="AN2997" i="22"/>
  <c r="AM2997" i="22"/>
  <c r="AL2997" i="22"/>
  <c r="AK2997" i="22"/>
  <c r="AH2997" i="22"/>
  <c r="AG2997" i="22"/>
  <c r="AF2997" i="22"/>
  <c r="AE2997" i="22"/>
  <c r="Z2997" i="22"/>
  <c r="AC2997" i="22" s="1"/>
  <c r="AO2997" i="22" s="1"/>
  <c r="Y2997" i="22"/>
  <c r="AB2997" i="22" s="1"/>
  <c r="AI2997" i="22" s="1"/>
  <c r="X2997" i="22"/>
  <c r="V2997" i="22"/>
  <c r="S2997" i="22"/>
  <c r="P2997" i="22"/>
  <c r="AN2996" i="22"/>
  <c r="AM2996" i="22"/>
  <c r="AL2996" i="22"/>
  <c r="AK2996" i="22"/>
  <c r="AH2996" i="22"/>
  <c r="AG2996" i="22"/>
  <c r="AF2996" i="22"/>
  <c r="AE2996" i="22"/>
  <c r="Z2996" i="22"/>
  <c r="AC2996" i="22" s="1"/>
  <c r="AO2996" i="22" s="1"/>
  <c r="Y2996" i="22"/>
  <c r="AB2996" i="22" s="1"/>
  <c r="AI2996" i="22" s="1"/>
  <c r="X2996" i="22"/>
  <c r="V2996" i="22"/>
  <c r="S2996" i="22"/>
  <c r="P2996" i="22"/>
  <c r="AO2995" i="22"/>
  <c r="AM2995" i="22"/>
  <c r="AL2995" i="22"/>
  <c r="AK2995" i="22"/>
  <c r="AI2995" i="22"/>
  <c r="AG2995" i="22"/>
  <c r="AF2995" i="22"/>
  <c r="AE2995" i="22"/>
  <c r="Z2995" i="22"/>
  <c r="AC2995" i="22" s="1"/>
  <c r="AN2995" i="22" s="1"/>
  <c r="Y2995" i="22"/>
  <c r="AB2995" i="22" s="1"/>
  <c r="AH2995" i="22" s="1"/>
  <c r="X2995" i="22"/>
  <c r="V2995" i="22"/>
  <c r="S2995" i="22"/>
  <c r="P2995" i="22"/>
  <c r="AO2994" i="22"/>
  <c r="AM2994" i="22"/>
  <c r="AL2994" i="22"/>
  <c r="AK2994" i="22"/>
  <c r="AI2994" i="22"/>
  <c r="AG2994" i="22"/>
  <c r="AF2994" i="22"/>
  <c r="AE2994" i="22"/>
  <c r="Z2994" i="22"/>
  <c r="AC2994" i="22" s="1"/>
  <c r="AN2994" i="22" s="1"/>
  <c r="Y2994" i="22"/>
  <c r="AB2994" i="22" s="1"/>
  <c r="AH2994" i="22" s="1"/>
  <c r="X2994" i="22"/>
  <c r="V2994" i="22"/>
  <c r="S2994" i="22"/>
  <c r="P2994" i="22"/>
  <c r="AN2993" i="22"/>
  <c r="AM2993" i="22"/>
  <c r="AL2993" i="22"/>
  <c r="AK2993" i="22"/>
  <c r="AH2993" i="22"/>
  <c r="AG2993" i="22"/>
  <c r="AF2993" i="22"/>
  <c r="AE2993" i="22"/>
  <c r="Z2993" i="22"/>
  <c r="AC2993" i="22" s="1"/>
  <c r="AO2993" i="22" s="1"/>
  <c r="Y2993" i="22"/>
  <c r="AB2993" i="22" s="1"/>
  <c r="AI2993" i="22" s="1"/>
  <c r="X2993" i="22"/>
  <c r="V2993" i="22"/>
  <c r="S2993" i="22"/>
  <c r="P2993" i="22"/>
  <c r="AO2992" i="22"/>
  <c r="AN2992" i="22"/>
  <c r="AL2992" i="22"/>
  <c r="AK2992" i="22"/>
  <c r="AI2992" i="22"/>
  <c r="AH2992" i="22"/>
  <c r="AF2992" i="22"/>
  <c r="AE2992" i="22"/>
  <c r="Z2992" i="22"/>
  <c r="AC2992" i="22" s="1"/>
  <c r="AM2992" i="22" s="1"/>
  <c r="Y2992" i="22"/>
  <c r="AB2992" i="22" s="1"/>
  <c r="AG2992" i="22" s="1"/>
  <c r="X2992" i="22"/>
  <c r="V2992" i="22"/>
  <c r="S2992" i="22"/>
  <c r="P2992" i="22"/>
  <c r="AO2991" i="22"/>
  <c r="AM2991" i="22"/>
  <c r="AL2991" i="22"/>
  <c r="AK2991" i="22"/>
  <c r="AI2991" i="22"/>
  <c r="AG2991" i="22"/>
  <c r="AF2991" i="22"/>
  <c r="AE2991" i="22"/>
  <c r="Z2991" i="22"/>
  <c r="AC2991" i="22" s="1"/>
  <c r="AN2991" i="22" s="1"/>
  <c r="Y2991" i="22"/>
  <c r="AB2991" i="22" s="1"/>
  <c r="AH2991" i="22" s="1"/>
  <c r="X2991" i="22"/>
  <c r="V2991" i="22"/>
  <c r="S2991" i="22"/>
  <c r="P2991" i="22"/>
  <c r="AO2990" i="22"/>
  <c r="AN2990" i="22"/>
  <c r="AL2990" i="22"/>
  <c r="AK2990" i="22"/>
  <c r="AI2990" i="22"/>
  <c r="AH2990" i="22"/>
  <c r="AF2990" i="22"/>
  <c r="AE2990" i="22"/>
  <c r="Z2990" i="22"/>
  <c r="AC2990" i="22" s="1"/>
  <c r="AM2990" i="22" s="1"/>
  <c r="Y2990" i="22"/>
  <c r="AB2990" i="22" s="1"/>
  <c r="AG2990" i="22" s="1"/>
  <c r="X2990" i="22"/>
  <c r="V2990" i="22"/>
  <c r="S2990" i="22"/>
  <c r="P2990" i="22"/>
  <c r="AO2989" i="22"/>
  <c r="AM2989" i="22"/>
  <c r="AL2989" i="22"/>
  <c r="AK2989" i="22"/>
  <c r="AI2989" i="22"/>
  <c r="AG2989" i="22"/>
  <c r="AF2989" i="22"/>
  <c r="AE2989" i="22"/>
  <c r="Z2989" i="22"/>
  <c r="AC2989" i="22" s="1"/>
  <c r="AN2989" i="22" s="1"/>
  <c r="Y2989" i="22"/>
  <c r="AB2989" i="22" s="1"/>
  <c r="AH2989" i="22" s="1"/>
  <c r="X2989" i="22"/>
  <c r="V2989" i="22"/>
  <c r="S2989" i="22"/>
  <c r="P2989" i="22"/>
  <c r="AN2988" i="22"/>
  <c r="AM2988" i="22"/>
  <c r="AL2988" i="22"/>
  <c r="AK2988" i="22"/>
  <c r="AH2988" i="22"/>
  <c r="AG2988" i="22"/>
  <c r="AF2988" i="22"/>
  <c r="AE2988" i="22"/>
  <c r="Z2988" i="22"/>
  <c r="AC2988" i="22" s="1"/>
  <c r="AO2988" i="22" s="1"/>
  <c r="Y2988" i="22"/>
  <c r="AB2988" i="22" s="1"/>
  <c r="AI2988" i="22" s="1"/>
  <c r="X2988" i="22"/>
  <c r="V2988" i="22"/>
  <c r="S2988" i="22"/>
  <c r="P2988" i="22"/>
  <c r="AO2987" i="22"/>
  <c r="AM2987" i="22"/>
  <c r="AL2987" i="22"/>
  <c r="AK2987" i="22"/>
  <c r="AI2987" i="22"/>
  <c r="AG2987" i="22"/>
  <c r="AF2987" i="22"/>
  <c r="AE2987" i="22"/>
  <c r="Z2987" i="22"/>
  <c r="AC2987" i="22" s="1"/>
  <c r="AN2987" i="22" s="1"/>
  <c r="Y2987" i="22"/>
  <c r="AB2987" i="22" s="1"/>
  <c r="AH2987" i="22" s="1"/>
  <c r="X2987" i="22"/>
  <c r="V2987" i="22"/>
  <c r="S2987" i="22"/>
  <c r="P2987" i="22"/>
  <c r="AO2986" i="22"/>
  <c r="AM2986" i="22"/>
  <c r="AL2986" i="22"/>
  <c r="AK2986" i="22"/>
  <c r="AI2986" i="22"/>
  <c r="AG2986" i="22"/>
  <c r="AF2986" i="22"/>
  <c r="AE2986" i="22"/>
  <c r="Z2986" i="22"/>
  <c r="AC2986" i="22" s="1"/>
  <c r="AN2986" i="22" s="1"/>
  <c r="Y2986" i="22"/>
  <c r="AB2986" i="22" s="1"/>
  <c r="AH2986" i="22" s="1"/>
  <c r="X2986" i="22"/>
  <c r="V2986" i="22"/>
  <c r="S2986" i="22"/>
  <c r="P2986" i="22"/>
  <c r="AO2985" i="22"/>
  <c r="AN2985" i="22"/>
  <c r="AL2985" i="22"/>
  <c r="AK2985" i="22"/>
  <c r="AI2985" i="22"/>
  <c r="AH2985" i="22"/>
  <c r="AF2985" i="22"/>
  <c r="AE2985" i="22"/>
  <c r="Z2985" i="22"/>
  <c r="AC2985" i="22" s="1"/>
  <c r="AM2985" i="22" s="1"/>
  <c r="Y2985" i="22"/>
  <c r="AB2985" i="22" s="1"/>
  <c r="AG2985" i="22" s="1"/>
  <c r="X2985" i="22"/>
  <c r="V2985" i="22"/>
  <c r="S2985" i="22"/>
  <c r="P2985" i="22"/>
  <c r="AO2984" i="22"/>
  <c r="AM2984" i="22"/>
  <c r="AL2984" i="22"/>
  <c r="AK2984" i="22"/>
  <c r="AI2984" i="22"/>
  <c r="AG2984" i="22"/>
  <c r="AF2984" i="22"/>
  <c r="AE2984" i="22"/>
  <c r="Z2984" i="22"/>
  <c r="AC2984" i="22" s="1"/>
  <c r="AN2984" i="22" s="1"/>
  <c r="Y2984" i="22"/>
  <c r="AB2984" i="22" s="1"/>
  <c r="AH2984" i="22" s="1"/>
  <c r="X2984" i="22"/>
  <c r="V2984" i="22"/>
  <c r="S2984" i="22"/>
  <c r="P2984" i="22"/>
  <c r="AO2983" i="22"/>
  <c r="AM2983" i="22"/>
  <c r="AL2983" i="22"/>
  <c r="AK2983" i="22"/>
  <c r="AI2983" i="22"/>
  <c r="AG2983" i="22"/>
  <c r="AF2983" i="22"/>
  <c r="AE2983" i="22"/>
  <c r="Z2983" i="22"/>
  <c r="AC2983" i="22" s="1"/>
  <c r="AN2983" i="22" s="1"/>
  <c r="Y2983" i="22"/>
  <c r="AB2983" i="22" s="1"/>
  <c r="AH2983" i="22" s="1"/>
  <c r="X2983" i="22"/>
  <c r="V2983" i="22"/>
  <c r="S2983" i="22"/>
  <c r="P2983" i="22"/>
  <c r="AO2982" i="22"/>
  <c r="AM2982" i="22"/>
  <c r="AL2982" i="22"/>
  <c r="AK2982" i="22"/>
  <c r="AI2982" i="22"/>
  <c r="AG2982" i="22"/>
  <c r="AF2982" i="22"/>
  <c r="AE2982" i="22"/>
  <c r="Z2982" i="22"/>
  <c r="AC2982" i="22" s="1"/>
  <c r="AN2982" i="22" s="1"/>
  <c r="Y2982" i="22"/>
  <c r="AB2982" i="22" s="1"/>
  <c r="AH2982" i="22" s="1"/>
  <c r="X2982" i="22"/>
  <c r="V2982" i="22"/>
  <c r="S2982" i="22"/>
  <c r="P2982" i="22"/>
  <c r="AO2981" i="22"/>
  <c r="AM2981" i="22"/>
  <c r="AL2981" i="22"/>
  <c r="AK2981" i="22"/>
  <c r="AI2981" i="22"/>
  <c r="AG2981" i="22"/>
  <c r="AF2981" i="22"/>
  <c r="AE2981" i="22"/>
  <c r="Z2981" i="22"/>
  <c r="AC2981" i="22" s="1"/>
  <c r="AN2981" i="22" s="1"/>
  <c r="Y2981" i="22"/>
  <c r="AB2981" i="22" s="1"/>
  <c r="AH2981" i="22" s="1"/>
  <c r="X2981" i="22"/>
  <c r="V2981" i="22"/>
  <c r="S2981" i="22"/>
  <c r="P2981" i="22"/>
  <c r="AO2980" i="22"/>
  <c r="AN2980" i="22"/>
  <c r="AL2980" i="22"/>
  <c r="AK2980" i="22"/>
  <c r="AI2980" i="22"/>
  <c r="AH2980" i="22"/>
  <c r="AF2980" i="22"/>
  <c r="AE2980" i="22"/>
  <c r="Z2980" i="22"/>
  <c r="AC2980" i="22" s="1"/>
  <c r="AM2980" i="22" s="1"/>
  <c r="Y2980" i="22"/>
  <c r="AB2980" i="22" s="1"/>
  <c r="AG2980" i="22" s="1"/>
  <c r="X2980" i="22"/>
  <c r="V2980" i="22"/>
  <c r="S2980" i="22"/>
  <c r="P2980" i="22"/>
  <c r="AO2979" i="22"/>
  <c r="AN2979" i="22"/>
  <c r="AM2979" i="22"/>
  <c r="AK2979" i="22"/>
  <c r="AI2979" i="22"/>
  <c r="AH2979" i="22"/>
  <c r="AG2979" i="22"/>
  <c r="AE2979" i="22"/>
  <c r="Z2979" i="22"/>
  <c r="AC2979" i="22" s="1"/>
  <c r="AL2979" i="22" s="1"/>
  <c r="Y2979" i="22"/>
  <c r="AB2979" i="22" s="1"/>
  <c r="AF2979" i="22" s="1"/>
  <c r="X2979" i="22"/>
  <c r="V2979" i="22"/>
  <c r="S2979" i="22"/>
  <c r="P2979" i="22"/>
  <c r="AO2978" i="22"/>
  <c r="AM2978" i="22"/>
  <c r="AL2978" i="22"/>
  <c r="AK2978" i="22"/>
  <c r="AI2978" i="22"/>
  <c r="AG2978" i="22"/>
  <c r="AF2978" i="22"/>
  <c r="AE2978" i="22"/>
  <c r="Z2978" i="22"/>
  <c r="AC2978" i="22" s="1"/>
  <c r="AN2978" i="22" s="1"/>
  <c r="Y2978" i="22"/>
  <c r="AB2978" i="22" s="1"/>
  <c r="AH2978" i="22" s="1"/>
  <c r="X2978" i="22"/>
  <c r="V2978" i="22"/>
  <c r="S2978" i="22"/>
  <c r="P2978" i="22"/>
  <c r="AN2977" i="22"/>
  <c r="AM2977" i="22"/>
  <c r="AL2977" i="22"/>
  <c r="AK2977" i="22"/>
  <c r="AH2977" i="22"/>
  <c r="AG2977" i="22"/>
  <c r="AF2977" i="22"/>
  <c r="AE2977" i="22"/>
  <c r="Z2977" i="22"/>
  <c r="AC2977" i="22" s="1"/>
  <c r="AO2977" i="22" s="1"/>
  <c r="Y2977" i="22"/>
  <c r="AB2977" i="22" s="1"/>
  <c r="AI2977" i="22" s="1"/>
  <c r="X2977" i="22"/>
  <c r="V2977" i="22"/>
  <c r="S2977" i="22"/>
  <c r="P2977" i="22"/>
  <c r="AN2976" i="22"/>
  <c r="AM2976" i="22"/>
  <c r="AL2976" i="22"/>
  <c r="AK2976" i="22"/>
  <c r="AH2976" i="22"/>
  <c r="AG2976" i="22"/>
  <c r="AF2976" i="22"/>
  <c r="AE2976" i="22"/>
  <c r="Z2976" i="22"/>
  <c r="AC2976" i="22" s="1"/>
  <c r="AO2976" i="22" s="1"/>
  <c r="Y2976" i="22"/>
  <c r="AB2976" i="22" s="1"/>
  <c r="AI2976" i="22" s="1"/>
  <c r="X2976" i="22"/>
  <c r="V2976" i="22"/>
  <c r="S2976" i="22"/>
  <c r="P2976" i="22"/>
  <c r="AO2975" i="22"/>
  <c r="AM2975" i="22"/>
  <c r="AL2975" i="22"/>
  <c r="AK2975" i="22"/>
  <c r="AI2975" i="22"/>
  <c r="AG2975" i="22"/>
  <c r="AF2975" i="22"/>
  <c r="AE2975" i="22"/>
  <c r="Z2975" i="22"/>
  <c r="AC2975" i="22" s="1"/>
  <c r="AN2975" i="22" s="1"/>
  <c r="Y2975" i="22"/>
  <c r="AB2975" i="22" s="1"/>
  <c r="AH2975" i="22" s="1"/>
  <c r="X2975" i="22"/>
  <c r="V2975" i="22"/>
  <c r="S2975" i="22"/>
  <c r="P2975" i="22"/>
  <c r="AN2974" i="22"/>
  <c r="AM2974" i="22"/>
  <c r="AL2974" i="22"/>
  <c r="AK2974" i="22"/>
  <c r="AH2974" i="22"/>
  <c r="AG2974" i="22"/>
  <c r="AF2974" i="22"/>
  <c r="AE2974" i="22"/>
  <c r="Z2974" i="22"/>
  <c r="AC2974" i="22" s="1"/>
  <c r="AO2974" i="22" s="1"/>
  <c r="Y2974" i="22"/>
  <c r="AB2974" i="22" s="1"/>
  <c r="AI2974" i="22" s="1"/>
  <c r="X2974" i="22"/>
  <c r="V2974" i="22"/>
  <c r="S2974" i="22"/>
  <c r="P2974" i="22"/>
  <c r="AN2973" i="22"/>
  <c r="AM2973" i="22"/>
  <c r="AL2973" i="22"/>
  <c r="AK2973" i="22"/>
  <c r="AH2973" i="22"/>
  <c r="AG2973" i="22"/>
  <c r="AF2973" i="22"/>
  <c r="AE2973" i="22"/>
  <c r="Z2973" i="22"/>
  <c r="AC2973" i="22" s="1"/>
  <c r="AO2973" i="22" s="1"/>
  <c r="Y2973" i="22"/>
  <c r="AB2973" i="22" s="1"/>
  <c r="AI2973" i="22" s="1"/>
  <c r="X2973" i="22"/>
  <c r="V2973" i="22"/>
  <c r="S2973" i="22"/>
  <c r="P2973" i="22"/>
  <c r="AN2972" i="22"/>
  <c r="AM2972" i="22"/>
  <c r="AL2972" i="22"/>
  <c r="AK2972" i="22"/>
  <c r="AH2972" i="22"/>
  <c r="AG2972" i="22"/>
  <c r="AF2972" i="22"/>
  <c r="AE2972" i="22"/>
  <c r="Z2972" i="22"/>
  <c r="AC2972" i="22" s="1"/>
  <c r="AO2972" i="22" s="1"/>
  <c r="Y2972" i="22"/>
  <c r="AB2972" i="22" s="1"/>
  <c r="AI2972" i="22" s="1"/>
  <c r="X2972" i="22"/>
  <c r="V2972" i="22"/>
  <c r="S2972" i="22"/>
  <c r="P2972" i="22"/>
  <c r="AO2971" i="22"/>
  <c r="AN2971" i="22"/>
  <c r="AL2971" i="22"/>
  <c r="AK2971" i="22"/>
  <c r="AI2971" i="22"/>
  <c r="AH2971" i="22"/>
  <c r="AF2971" i="22"/>
  <c r="AE2971" i="22"/>
  <c r="Z2971" i="22"/>
  <c r="AC2971" i="22" s="1"/>
  <c r="AM2971" i="22" s="1"/>
  <c r="Y2971" i="22"/>
  <c r="AB2971" i="22" s="1"/>
  <c r="AG2971" i="22" s="1"/>
  <c r="X2971" i="22"/>
  <c r="V2971" i="22"/>
  <c r="S2971" i="22"/>
  <c r="P2971" i="22"/>
  <c r="AO2970" i="22"/>
  <c r="AM2970" i="22"/>
  <c r="AL2970" i="22"/>
  <c r="AK2970" i="22"/>
  <c r="AI2970" i="22"/>
  <c r="AG2970" i="22"/>
  <c r="AF2970" i="22"/>
  <c r="AE2970" i="22"/>
  <c r="Z2970" i="22"/>
  <c r="AC2970" i="22" s="1"/>
  <c r="AN2970" i="22" s="1"/>
  <c r="Y2970" i="22"/>
  <c r="AB2970" i="22" s="1"/>
  <c r="AH2970" i="22" s="1"/>
  <c r="X2970" i="22"/>
  <c r="V2970" i="22"/>
  <c r="S2970" i="22"/>
  <c r="P2970" i="22"/>
  <c r="AO2969" i="22"/>
  <c r="AM2969" i="22"/>
  <c r="AL2969" i="22"/>
  <c r="AK2969" i="22"/>
  <c r="AI2969" i="22"/>
  <c r="AG2969" i="22"/>
  <c r="AF2969" i="22"/>
  <c r="AE2969" i="22"/>
  <c r="Z2969" i="22"/>
  <c r="AC2969" i="22" s="1"/>
  <c r="AN2969" i="22" s="1"/>
  <c r="Y2969" i="22"/>
  <c r="AB2969" i="22" s="1"/>
  <c r="AH2969" i="22" s="1"/>
  <c r="X2969" i="22"/>
  <c r="V2969" i="22"/>
  <c r="S2969" i="22"/>
  <c r="P2969" i="22"/>
  <c r="AO2968" i="22"/>
  <c r="AN2968" i="22"/>
  <c r="AL2968" i="22"/>
  <c r="AK2968" i="22"/>
  <c r="AI2968" i="22"/>
  <c r="AH2968" i="22"/>
  <c r="AF2968" i="22"/>
  <c r="AE2968" i="22"/>
  <c r="Z2968" i="22"/>
  <c r="AC2968" i="22" s="1"/>
  <c r="AM2968" i="22" s="1"/>
  <c r="Y2968" i="22"/>
  <c r="AB2968" i="22" s="1"/>
  <c r="AG2968" i="22" s="1"/>
  <c r="X2968" i="22"/>
  <c r="V2968" i="22"/>
  <c r="S2968" i="22"/>
  <c r="P2968" i="22"/>
  <c r="AO2967" i="22"/>
  <c r="AM2967" i="22"/>
  <c r="AL2967" i="22"/>
  <c r="AK2967" i="22"/>
  <c r="AI2967" i="22"/>
  <c r="AG2967" i="22"/>
  <c r="AF2967" i="22"/>
  <c r="AE2967" i="22"/>
  <c r="Z2967" i="22"/>
  <c r="AC2967" i="22" s="1"/>
  <c r="AN2967" i="22" s="1"/>
  <c r="Y2967" i="22"/>
  <c r="AB2967" i="22" s="1"/>
  <c r="AH2967" i="22" s="1"/>
  <c r="X2967" i="22"/>
  <c r="V2967" i="22"/>
  <c r="S2967" i="22"/>
  <c r="P2967" i="22"/>
  <c r="AO2966" i="22"/>
  <c r="AM2966" i="22"/>
  <c r="AL2966" i="22"/>
  <c r="AK2966" i="22"/>
  <c r="AI2966" i="22"/>
  <c r="AG2966" i="22"/>
  <c r="AF2966" i="22"/>
  <c r="AE2966" i="22"/>
  <c r="Z2966" i="22"/>
  <c r="AC2966" i="22" s="1"/>
  <c r="AN2966" i="22" s="1"/>
  <c r="Y2966" i="22"/>
  <c r="AB2966" i="22" s="1"/>
  <c r="AH2966" i="22" s="1"/>
  <c r="X2966" i="22"/>
  <c r="V2966" i="22"/>
  <c r="S2966" i="22"/>
  <c r="P2966" i="22"/>
  <c r="AO2965" i="22"/>
  <c r="AM2965" i="22"/>
  <c r="AL2965" i="22"/>
  <c r="AK2965" i="22"/>
  <c r="AI2965" i="22"/>
  <c r="AG2965" i="22"/>
  <c r="AF2965" i="22"/>
  <c r="AE2965" i="22"/>
  <c r="Z2965" i="22"/>
  <c r="AC2965" i="22" s="1"/>
  <c r="AN2965" i="22" s="1"/>
  <c r="Y2965" i="22"/>
  <c r="AB2965" i="22" s="1"/>
  <c r="AH2965" i="22" s="1"/>
  <c r="X2965" i="22"/>
  <c r="V2965" i="22"/>
  <c r="S2965" i="22"/>
  <c r="P2965" i="22"/>
  <c r="AO2964" i="22"/>
  <c r="AM2964" i="22"/>
  <c r="AL2964" i="22"/>
  <c r="AK2964" i="22"/>
  <c r="AI2964" i="22"/>
  <c r="AG2964" i="22"/>
  <c r="AF2964" i="22"/>
  <c r="AE2964" i="22"/>
  <c r="Z2964" i="22"/>
  <c r="AC2964" i="22" s="1"/>
  <c r="AN2964" i="22" s="1"/>
  <c r="Y2964" i="22"/>
  <c r="AB2964" i="22" s="1"/>
  <c r="AH2964" i="22" s="1"/>
  <c r="X2964" i="22"/>
  <c r="V2964" i="22"/>
  <c r="S2964" i="22"/>
  <c r="P2964" i="22"/>
  <c r="AO2963" i="22"/>
  <c r="AM2963" i="22"/>
  <c r="AL2963" i="22"/>
  <c r="AK2963" i="22"/>
  <c r="AI2963" i="22"/>
  <c r="AG2963" i="22"/>
  <c r="AF2963" i="22"/>
  <c r="AE2963" i="22"/>
  <c r="Z2963" i="22"/>
  <c r="AC2963" i="22" s="1"/>
  <c r="AN2963" i="22" s="1"/>
  <c r="Y2963" i="22"/>
  <c r="AB2963" i="22" s="1"/>
  <c r="AH2963" i="22" s="1"/>
  <c r="X2963" i="22"/>
  <c r="V2963" i="22"/>
  <c r="S2963" i="22"/>
  <c r="P2963" i="22"/>
  <c r="AO2962" i="22"/>
  <c r="AM2962" i="22"/>
  <c r="AL2962" i="22"/>
  <c r="AK2962" i="22"/>
  <c r="AI2962" i="22"/>
  <c r="AG2962" i="22"/>
  <c r="AF2962" i="22"/>
  <c r="AE2962" i="22"/>
  <c r="Z2962" i="22"/>
  <c r="AC2962" i="22" s="1"/>
  <c r="AN2962" i="22" s="1"/>
  <c r="Y2962" i="22"/>
  <c r="AB2962" i="22" s="1"/>
  <c r="AH2962" i="22" s="1"/>
  <c r="X2962" i="22"/>
  <c r="V2962" i="22"/>
  <c r="S2962" i="22"/>
  <c r="P2962" i="22"/>
  <c r="AO2961" i="22"/>
  <c r="AM2961" i="22"/>
  <c r="AL2961" i="22"/>
  <c r="AK2961" i="22"/>
  <c r="AI2961" i="22"/>
  <c r="AG2961" i="22"/>
  <c r="AF2961" i="22"/>
  <c r="AE2961" i="22"/>
  <c r="Z2961" i="22"/>
  <c r="AC2961" i="22" s="1"/>
  <c r="AN2961" i="22" s="1"/>
  <c r="Y2961" i="22"/>
  <c r="AB2961" i="22" s="1"/>
  <c r="AH2961" i="22" s="1"/>
  <c r="X2961" i="22"/>
  <c r="V2961" i="22"/>
  <c r="S2961" i="22"/>
  <c r="P2961" i="22"/>
  <c r="AO2960" i="22"/>
  <c r="AN2960" i="22"/>
  <c r="AL2960" i="22"/>
  <c r="AK2960" i="22"/>
  <c r="AI2960" i="22"/>
  <c r="AH2960" i="22"/>
  <c r="AF2960" i="22"/>
  <c r="AE2960" i="22"/>
  <c r="Z2960" i="22"/>
  <c r="AC2960" i="22" s="1"/>
  <c r="AM2960" i="22" s="1"/>
  <c r="Y2960" i="22"/>
  <c r="AB2960" i="22" s="1"/>
  <c r="AG2960" i="22" s="1"/>
  <c r="X2960" i="22"/>
  <c r="V2960" i="22"/>
  <c r="S2960" i="22"/>
  <c r="P2960" i="22"/>
  <c r="AO2959" i="22"/>
  <c r="AN2959" i="22"/>
  <c r="AL2959" i="22"/>
  <c r="AK2959" i="22"/>
  <c r="AI2959" i="22"/>
  <c r="AH2959" i="22"/>
  <c r="AF2959" i="22"/>
  <c r="AE2959" i="22"/>
  <c r="Z2959" i="22"/>
  <c r="AC2959" i="22" s="1"/>
  <c r="AM2959" i="22" s="1"/>
  <c r="Y2959" i="22"/>
  <c r="AB2959" i="22" s="1"/>
  <c r="AG2959" i="22" s="1"/>
  <c r="X2959" i="22"/>
  <c r="V2959" i="22"/>
  <c r="S2959" i="22"/>
  <c r="P2959" i="22"/>
  <c r="AN2958" i="22"/>
  <c r="AM2958" i="22"/>
  <c r="AL2958" i="22"/>
  <c r="AK2958" i="22"/>
  <c r="AH2958" i="22"/>
  <c r="AG2958" i="22"/>
  <c r="AF2958" i="22"/>
  <c r="AE2958" i="22"/>
  <c r="Z2958" i="22"/>
  <c r="AC2958" i="22" s="1"/>
  <c r="AO2958" i="22" s="1"/>
  <c r="Y2958" i="22"/>
  <c r="AB2958" i="22" s="1"/>
  <c r="AI2958" i="22" s="1"/>
  <c r="X2958" i="22"/>
  <c r="V2958" i="22"/>
  <c r="S2958" i="22"/>
  <c r="P2958" i="22"/>
  <c r="AN2957" i="22"/>
  <c r="AM2957" i="22"/>
  <c r="AL2957" i="22"/>
  <c r="AK2957" i="22"/>
  <c r="AH2957" i="22"/>
  <c r="AG2957" i="22"/>
  <c r="AF2957" i="22"/>
  <c r="AE2957" i="22"/>
  <c r="Z2957" i="22"/>
  <c r="AC2957" i="22" s="1"/>
  <c r="AO2957" i="22" s="1"/>
  <c r="Y2957" i="22"/>
  <c r="AB2957" i="22" s="1"/>
  <c r="AI2957" i="22" s="1"/>
  <c r="X2957" i="22"/>
  <c r="V2957" i="22"/>
  <c r="S2957" i="22"/>
  <c r="P2957" i="22"/>
  <c r="AO2956" i="22"/>
  <c r="AM2956" i="22"/>
  <c r="AL2956" i="22"/>
  <c r="AK2956" i="22"/>
  <c r="AI2956" i="22"/>
  <c r="AG2956" i="22"/>
  <c r="AF2956" i="22"/>
  <c r="AE2956" i="22"/>
  <c r="Z2956" i="22"/>
  <c r="AC2956" i="22" s="1"/>
  <c r="AN2956" i="22" s="1"/>
  <c r="Y2956" i="22"/>
  <c r="AB2956" i="22" s="1"/>
  <c r="AH2956" i="22" s="1"/>
  <c r="X2956" i="22"/>
  <c r="V2956" i="22"/>
  <c r="S2956" i="22"/>
  <c r="P2956" i="22"/>
  <c r="AO2955" i="22"/>
  <c r="AN2955" i="22"/>
  <c r="AL2955" i="22"/>
  <c r="AK2955" i="22"/>
  <c r="AI2955" i="22"/>
  <c r="AH2955" i="22"/>
  <c r="AF2955" i="22"/>
  <c r="AE2955" i="22"/>
  <c r="Z2955" i="22"/>
  <c r="AC2955" i="22" s="1"/>
  <c r="AM2955" i="22" s="1"/>
  <c r="Y2955" i="22"/>
  <c r="AB2955" i="22" s="1"/>
  <c r="AG2955" i="22" s="1"/>
  <c r="X2955" i="22"/>
  <c r="V2955" i="22"/>
  <c r="S2955" i="22"/>
  <c r="P2955" i="22"/>
  <c r="AO2954" i="22"/>
  <c r="AM2954" i="22"/>
  <c r="AL2954" i="22"/>
  <c r="AK2954" i="22"/>
  <c r="AI2954" i="22"/>
  <c r="AG2954" i="22"/>
  <c r="AF2954" i="22"/>
  <c r="AE2954" i="22"/>
  <c r="Z2954" i="22"/>
  <c r="AC2954" i="22" s="1"/>
  <c r="AN2954" i="22" s="1"/>
  <c r="Y2954" i="22"/>
  <c r="AB2954" i="22" s="1"/>
  <c r="AH2954" i="22" s="1"/>
  <c r="X2954" i="22"/>
  <c r="V2954" i="22"/>
  <c r="S2954" i="22"/>
  <c r="P2954" i="22"/>
  <c r="AN2953" i="22"/>
  <c r="AM2953" i="22"/>
  <c r="AL2953" i="22"/>
  <c r="AK2953" i="22"/>
  <c r="AH2953" i="22"/>
  <c r="AG2953" i="22"/>
  <c r="AF2953" i="22"/>
  <c r="AE2953" i="22"/>
  <c r="Z2953" i="22"/>
  <c r="AC2953" i="22" s="1"/>
  <c r="AO2953" i="22" s="1"/>
  <c r="Y2953" i="22"/>
  <c r="AB2953" i="22" s="1"/>
  <c r="AI2953" i="22" s="1"/>
  <c r="X2953" i="22"/>
  <c r="V2953" i="22"/>
  <c r="S2953" i="22"/>
  <c r="P2953" i="22"/>
  <c r="AO2952" i="22"/>
  <c r="AN2952" i="22"/>
  <c r="AL2952" i="22"/>
  <c r="AK2952" i="22"/>
  <c r="AI2952" i="22"/>
  <c r="AH2952" i="22"/>
  <c r="AF2952" i="22"/>
  <c r="AE2952" i="22"/>
  <c r="Z2952" i="22"/>
  <c r="AC2952" i="22" s="1"/>
  <c r="AM2952" i="22" s="1"/>
  <c r="Y2952" i="22"/>
  <c r="AB2952" i="22" s="1"/>
  <c r="AG2952" i="22" s="1"/>
  <c r="X2952" i="22"/>
  <c r="V2952" i="22"/>
  <c r="S2952" i="22"/>
  <c r="P2952" i="22"/>
  <c r="AO2951" i="22"/>
  <c r="AM2951" i="22"/>
  <c r="AL2951" i="22"/>
  <c r="AK2951" i="22"/>
  <c r="AI2951" i="22"/>
  <c r="AG2951" i="22"/>
  <c r="AF2951" i="22"/>
  <c r="AE2951" i="22"/>
  <c r="Z2951" i="22"/>
  <c r="AC2951" i="22" s="1"/>
  <c r="AN2951" i="22" s="1"/>
  <c r="Y2951" i="22"/>
  <c r="AB2951" i="22" s="1"/>
  <c r="AH2951" i="22" s="1"/>
  <c r="X2951" i="22"/>
  <c r="V2951" i="22"/>
  <c r="S2951" i="22"/>
  <c r="P2951" i="22"/>
  <c r="AO2950" i="22"/>
  <c r="AN2950" i="22"/>
  <c r="AL2950" i="22"/>
  <c r="AK2950" i="22"/>
  <c r="AI2950" i="22"/>
  <c r="AH2950" i="22"/>
  <c r="AF2950" i="22"/>
  <c r="AE2950" i="22"/>
  <c r="Z2950" i="22"/>
  <c r="AC2950" i="22" s="1"/>
  <c r="AM2950" i="22" s="1"/>
  <c r="Y2950" i="22"/>
  <c r="AB2950" i="22" s="1"/>
  <c r="AG2950" i="22" s="1"/>
  <c r="X2950" i="22"/>
  <c r="V2950" i="22"/>
  <c r="S2950" i="22"/>
  <c r="P2950" i="22"/>
  <c r="AN2949" i="22"/>
  <c r="AM2949" i="22"/>
  <c r="AL2949" i="22"/>
  <c r="AK2949" i="22"/>
  <c r="AH2949" i="22"/>
  <c r="AG2949" i="22"/>
  <c r="AF2949" i="22"/>
  <c r="AE2949" i="22"/>
  <c r="Z2949" i="22"/>
  <c r="AC2949" i="22" s="1"/>
  <c r="AO2949" i="22" s="1"/>
  <c r="Y2949" i="22"/>
  <c r="AB2949" i="22" s="1"/>
  <c r="AI2949" i="22" s="1"/>
  <c r="X2949" i="22"/>
  <c r="V2949" i="22"/>
  <c r="S2949" i="22"/>
  <c r="P2949" i="22"/>
  <c r="AO2948" i="22"/>
  <c r="AM2948" i="22"/>
  <c r="AL2948" i="22"/>
  <c r="AK2948" i="22"/>
  <c r="AI2948" i="22"/>
  <c r="AG2948" i="22"/>
  <c r="AF2948" i="22"/>
  <c r="AE2948" i="22"/>
  <c r="Z2948" i="22"/>
  <c r="AC2948" i="22" s="1"/>
  <c r="AN2948" i="22" s="1"/>
  <c r="Y2948" i="22"/>
  <c r="AB2948" i="22" s="1"/>
  <c r="AH2948" i="22" s="1"/>
  <c r="X2948" i="22"/>
  <c r="V2948" i="22"/>
  <c r="S2948" i="22"/>
  <c r="P2948" i="22"/>
  <c r="AO2947" i="22"/>
  <c r="AN2947" i="22"/>
  <c r="AL2947" i="22"/>
  <c r="AK2947" i="22"/>
  <c r="AI2947" i="22"/>
  <c r="AH2947" i="22"/>
  <c r="AF2947" i="22"/>
  <c r="AE2947" i="22"/>
  <c r="Z2947" i="22"/>
  <c r="AC2947" i="22" s="1"/>
  <c r="AM2947" i="22" s="1"/>
  <c r="Y2947" i="22"/>
  <c r="AB2947" i="22" s="1"/>
  <c r="AG2947" i="22" s="1"/>
  <c r="X2947" i="22"/>
  <c r="V2947" i="22"/>
  <c r="S2947" i="22"/>
  <c r="P2947" i="22"/>
  <c r="AN2946" i="22"/>
  <c r="AM2946" i="22"/>
  <c r="AL2946" i="22"/>
  <c r="AK2946" i="22"/>
  <c r="AH2946" i="22"/>
  <c r="AG2946" i="22"/>
  <c r="AF2946" i="22"/>
  <c r="AE2946" i="22"/>
  <c r="Z2946" i="22"/>
  <c r="AC2946" i="22" s="1"/>
  <c r="AO2946" i="22" s="1"/>
  <c r="Y2946" i="22"/>
  <c r="AB2946" i="22" s="1"/>
  <c r="AI2946" i="22" s="1"/>
  <c r="X2946" i="22"/>
  <c r="V2946" i="22"/>
  <c r="S2946" i="22"/>
  <c r="P2946" i="22"/>
  <c r="AO2945" i="22"/>
  <c r="AM2945" i="22"/>
  <c r="AL2945" i="22"/>
  <c r="AK2945" i="22"/>
  <c r="AI2945" i="22"/>
  <c r="AG2945" i="22"/>
  <c r="AF2945" i="22"/>
  <c r="AE2945" i="22"/>
  <c r="Z2945" i="22"/>
  <c r="AC2945" i="22" s="1"/>
  <c r="AN2945" i="22" s="1"/>
  <c r="Y2945" i="22"/>
  <c r="AB2945" i="22" s="1"/>
  <c r="AH2945" i="22" s="1"/>
  <c r="X2945" i="22"/>
  <c r="V2945" i="22"/>
  <c r="S2945" i="22"/>
  <c r="P2945" i="22"/>
  <c r="AO2944" i="22"/>
  <c r="AM2944" i="22"/>
  <c r="AL2944" i="22"/>
  <c r="AK2944" i="22"/>
  <c r="AI2944" i="22"/>
  <c r="AG2944" i="22"/>
  <c r="AF2944" i="22"/>
  <c r="AE2944" i="22"/>
  <c r="Z2944" i="22"/>
  <c r="AC2944" i="22" s="1"/>
  <c r="AN2944" i="22" s="1"/>
  <c r="Y2944" i="22"/>
  <c r="AB2944" i="22" s="1"/>
  <c r="AH2944" i="22" s="1"/>
  <c r="X2944" i="22"/>
  <c r="V2944" i="22"/>
  <c r="S2944" i="22"/>
  <c r="P2944" i="22"/>
  <c r="AN2943" i="22"/>
  <c r="AM2943" i="22"/>
  <c r="AL2943" i="22"/>
  <c r="AK2943" i="22"/>
  <c r="AH2943" i="22"/>
  <c r="AG2943" i="22"/>
  <c r="AF2943" i="22"/>
  <c r="AE2943" i="22"/>
  <c r="Z2943" i="22"/>
  <c r="AC2943" i="22" s="1"/>
  <c r="AO2943" i="22" s="1"/>
  <c r="Y2943" i="22"/>
  <c r="AB2943" i="22" s="1"/>
  <c r="AI2943" i="22" s="1"/>
  <c r="X2943" i="22"/>
  <c r="V2943" i="22"/>
  <c r="S2943" i="22"/>
  <c r="P2943" i="22"/>
  <c r="AN2942" i="22"/>
  <c r="AM2942" i="22"/>
  <c r="AL2942" i="22"/>
  <c r="AK2942" i="22"/>
  <c r="AH2942" i="22"/>
  <c r="AG2942" i="22"/>
  <c r="AF2942" i="22"/>
  <c r="AE2942" i="22"/>
  <c r="Z2942" i="22"/>
  <c r="AC2942" i="22" s="1"/>
  <c r="AO2942" i="22" s="1"/>
  <c r="Y2942" i="22"/>
  <c r="AB2942" i="22" s="1"/>
  <c r="AI2942" i="22" s="1"/>
  <c r="X2942" i="22"/>
  <c r="V2942" i="22"/>
  <c r="S2942" i="22"/>
  <c r="P2942" i="22"/>
  <c r="AO2941" i="22"/>
  <c r="AN2941" i="22"/>
  <c r="AL2941" i="22"/>
  <c r="AK2941" i="22"/>
  <c r="AI2941" i="22"/>
  <c r="AH2941" i="22"/>
  <c r="AF2941" i="22"/>
  <c r="AE2941" i="22"/>
  <c r="Z2941" i="22"/>
  <c r="AC2941" i="22" s="1"/>
  <c r="AM2941" i="22" s="1"/>
  <c r="Y2941" i="22"/>
  <c r="AB2941" i="22" s="1"/>
  <c r="AG2941" i="22" s="1"/>
  <c r="X2941" i="22"/>
  <c r="V2941" i="22"/>
  <c r="S2941" i="22"/>
  <c r="P2941" i="22"/>
  <c r="AO2940" i="22"/>
  <c r="AM2940" i="22"/>
  <c r="AL2940" i="22"/>
  <c r="AK2940" i="22"/>
  <c r="AI2940" i="22"/>
  <c r="AG2940" i="22"/>
  <c r="AF2940" i="22"/>
  <c r="AE2940" i="22"/>
  <c r="Z2940" i="22"/>
  <c r="AC2940" i="22" s="1"/>
  <c r="AN2940" i="22" s="1"/>
  <c r="Y2940" i="22"/>
  <c r="AB2940" i="22" s="1"/>
  <c r="AH2940" i="22" s="1"/>
  <c r="X2940" i="22"/>
  <c r="V2940" i="22"/>
  <c r="S2940" i="22"/>
  <c r="P2940" i="22"/>
  <c r="AO2939" i="22"/>
  <c r="AM2939" i="22"/>
  <c r="AL2939" i="22"/>
  <c r="AK2939" i="22"/>
  <c r="AI2939" i="22"/>
  <c r="AG2939" i="22"/>
  <c r="AF2939" i="22"/>
  <c r="AE2939" i="22"/>
  <c r="Z2939" i="22"/>
  <c r="AC2939" i="22" s="1"/>
  <c r="AN2939" i="22" s="1"/>
  <c r="Y2939" i="22"/>
  <c r="AB2939" i="22" s="1"/>
  <c r="AH2939" i="22" s="1"/>
  <c r="X2939" i="22"/>
  <c r="V2939" i="22"/>
  <c r="S2939" i="22"/>
  <c r="P2939" i="22"/>
  <c r="AO2938" i="22"/>
  <c r="AN2938" i="22"/>
  <c r="AL2938" i="22"/>
  <c r="AK2938" i="22"/>
  <c r="AI2938" i="22"/>
  <c r="AH2938" i="22"/>
  <c r="AF2938" i="22"/>
  <c r="AE2938" i="22"/>
  <c r="Z2938" i="22"/>
  <c r="AC2938" i="22" s="1"/>
  <c r="AM2938" i="22" s="1"/>
  <c r="Y2938" i="22"/>
  <c r="AB2938" i="22" s="1"/>
  <c r="AG2938" i="22" s="1"/>
  <c r="X2938" i="22"/>
  <c r="V2938" i="22"/>
  <c r="S2938" i="22"/>
  <c r="P2938" i="22"/>
  <c r="AO2937" i="22"/>
  <c r="AM2937" i="22"/>
  <c r="AL2937" i="22"/>
  <c r="AK2937" i="22"/>
  <c r="AI2937" i="22"/>
  <c r="AG2937" i="22"/>
  <c r="AF2937" i="22"/>
  <c r="AE2937" i="22"/>
  <c r="Z2937" i="22"/>
  <c r="AC2937" i="22" s="1"/>
  <c r="AN2937" i="22" s="1"/>
  <c r="Y2937" i="22"/>
  <c r="AB2937" i="22" s="1"/>
  <c r="AH2937" i="22" s="1"/>
  <c r="X2937" i="22"/>
  <c r="V2937" i="22"/>
  <c r="S2937" i="22"/>
  <c r="P2937" i="22"/>
  <c r="AO2936" i="22"/>
  <c r="AN2936" i="22"/>
  <c r="AL2936" i="22"/>
  <c r="AK2936" i="22"/>
  <c r="AI2936" i="22"/>
  <c r="AH2936" i="22"/>
  <c r="AF2936" i="22"/>
  <c r="AE2936" i="22"/>
  <c r="Z2936" i="22"/>
  <c r="AC2936" i="22" s="1"/>
  <c r="AM2936" i="22" s="1"/>
  <c r="Y2936" i="22"/>
  <c r="AB2936" i="22" s="1"/>
  <c r="AG2936" i="22" s="1"/>
  <c r="X2936" i="22"/>
  <c r="V2936" i="22"/>
  <c r="S2936" i="22"/>
  <c r="P2936" i="22"/>
  <c r="AO2935" i="22"/>
  <c r="AN2935" i="22"/>
  <c r="AL2935" i="22"/>
  <c r="AK2935" i="22"/>
  <c r="AI2935" i="22"/>
  <c r="AH2935" i="22"/>
  <c r="AF2935" i="22"/>
  <c r="AE2935" i="22"/>
  <c r="Z2935" i="22"/>
  <c r="AC2935" i="22" s="1"/>
  <c r="AM2935" i="22" s="1"/>
  <c r="Y2935" i="22"/>
  <c r="AB2935" i="22" s="1"/>
  <c r="AG2935" i="22" s="1"/>
  <c r="X2935" i="22"/>
  <c r="V2935" i="22"/>
  <c r="S2935" i="22"/>
  <c r="P2935" i="22"/>
  <c r="AO2934" i="22"/>
  <c r="AN2934" i="22"/>
  <c r="AL2934" i="22"/>
  <c r="AK2934" i="22"/>
  <c r="AI2934" i="22"/>
  <c r="AH2934" i="22"/>
  <c r="AF2934" i="22"/>
  <c r="AE2934" i="22"/>
  <c r="Z2934" i="22"/>
  <c r="AC2934" i="22" s="1"/>
  <c r="AM2934" i="22" s="1"/>
  <c r="Y2934" i="22"/>
  <c r="AB2934" i="22" s="1"/>
  <c r="AG2934" i="22" s="1"/>
  <c r="X2934" i="22"/>
  <c r="V2934" i="22"/>
  <c r="S2934" i="22"/>
  <c r="P2934" i="22"/>
  <c r="AO2933" i="22"/>
  <c r="AN2933" i="22"/>
  <c r="AL2933" i="22"/>
  <c r="AK2933" i="22"/>
  <c r="AI2933" i="22"/>
  <c r="AH2933" i="22"/>
  <c r="AF2933" i="22"/>
  <c r="AE2933" i="22"/>
  <c r="Z2933" i="22"/>
  <c r="AC2933" i="22" s="1"/>
  <c r="AM2933" i="22" s="1"/>
  <c r="Y2933" i="22"/>
  <c r="AB2933" i="22" s="1"/>
  <c r="AG2933" i="22" s="1"/>
  <c r="X2933" i="22"/>
  <c r="V2933" i="22"/>
  <c r="S2933" i="22"/>
  <c r="P2933" i="22"/>
  <c r="AO2932" i="22"/>
  <c r="AN2932" i="22"/>
  <c r="AL2932" i="22"/>
  <c r="AK2932" i="22"/>
  <c r="AI2932" i="22"/>
  <c r="AH2932" i="22"/>
  <c r="AF2932" i="22"/>
  <c r="AE2932" i="22"/>
  <c r="Z2932" i="22"/>
  <c r="AC2932" i="22" s="1"/>
  <c r="AM2932" i="22" s="1"/>
  <c r="Y2932" i="22"/>
  <c r="AB2932" i="22" s="1"/>
  <c r="AG2932" i="22" s="1"/>
  <c r="X2932" i="22"/>
  <c r="V2932" i="22"/>
  <c r="S2932" i="22"/>
  <c r="P2932" i="22"/>
  <c r="AO2931" i="22"/>
  <c r="AN2931" i="22"/>
  <c r="AL2931" i="22"/>
  <c r="AK2931" i="22"/>
  <c r="AI2931" i="22"/>
  <c r="AH2931" i="22"/>
  <c r="AF2931" i="22"/>
  <c r="AE2931" i="22"/>
  <c r="Z2931" i="22"/>
  <c r="AC2931" i="22" s="1"/>
  <c r="AM2931" i="22" s="1"/>
  <c r="Y2931" i="22"/>
  <c r="AB2931" i="22" s="1"/>
  <c r="AG2931" i="22" s="1"/>
  <c r="X2931" i="22"/>
  <c r="V2931" i="22"/>
  <c r="S2931" i="22"/>
  <c r="P2931" i="22"/>
  <c r="AO2930" i="22"/>
  <c r="AM2930" i="22"/>
  <c r="AL2930" i="22"/>
  <c r="AK2930" i="22"/>
  <c r="AI2930" i="22"/>
  <c r="AG2930" i="22"/>
  <c r="AF2930" i="22"/>
  <c r="AE2930" i="22"/>
  <c r="Z2930" i="22"/>
  <c r="AC2930" i="22" s="1"/>
  <c r="AN2930" i="22" s="1"/>
  <c r="Y2930" i="22"/>
  <c r="AB2930" i="22" s="1"/>
  <c r="AH2930" i="22" s="1"/>
  <c r="X2930" i="22"/>
  <c r="V2930" i="22"/>
  <c r="S2930" i="22"/>
  <c r="P2930" i="22"/>
  <c r="AN2929" i="22"/>
  <c r="AM2929" i="22"/>
  <c r="AL2929" i="22"/>
  <c r="AK2929" i="22"/>
  <c r="AH2929" i="22"/>
  <c r="AG2929" i="22"/>
  <c r="AF2929" i="22"/>
  <c r="AE2929" i="22"/>
  <c r="Z2929" i="22"/>
  <c r="AC2929" i="22" s="1"/>
  <c r="AO2929" i="22" s="1"/>
  <c r="Y2929" i="22"/>
  <c r="AB2929" i="22" s="1"/>
  <c r="AI2929" i="22" s="1"/>
  <c r="X2929" i="22"/>
  <c r="V2929" i="22"/>
  <c r="S2929" i="22"/>
  <c r="P2929" i="22"/>
  <c r="AN2928" i="22"/>
  <c r="AM2928" i="22"/>
  <c r="AL2928" i="22"/>
  <c r="AK2928" i="22"/>
  <c r="AH2928" i="22"/>
  <c r="AG2928" i="22"/>
  <c r="AF2928" i="22"/>
  <c r="AE2928" i="22"/>
  <c r="Z2928" i="22"/>
  <c r="AC2928" i="22" s="1"/>
  <c r="AO2928" i="22" s="1"/>
  <c r="Y2928" i="22"/>
  <c r="AB2928" i="22" s="1"/>
  <c r="AI2928" i="22" s="1"/>
  <c r="X2928" i="22"/>
  <c r="V2928" i="22"/>
  <c r="S2928" i="22"/>
  <c r="P2928" i="22"/>
  <c r="AN2927" i="22"/>
  <c r="AM2927" i="22"/>
  <c r="AL2927" i="22"/>
  <c r="AK2927" i="22"/>
  <c r="AH2927" i="22"/>
  <c r="AG2927" i="22"/>
  <c r="AF2927" i="22"/>
  <c r="AE2927" i="22"/>
  <c r="Z2927" i="22"/>
  <c r="AC2927" i="22" s="1"/>
  <c r="AO2927" i="22" s="1"/>
  <c r="Y2927" i="22"/>
  <c r="AB2927" i="22" s="1"/>
  <c r="AI2927" i="22" s="1"/>
  <c r="X2927" i="22"/>
  <c r="V2927" i="22"/>
  <c r="S2927" i="22"/>
  <c r="P2927" i="22"/>
  <c r="AO2926" i="22"/>
  <c r="AN2926" i="22"/>
  <c r="AL2926" i="22"/>
  <c r="AK2926" i="22"/>
  <c r="AI2926" i="22"/>
  <c r="AH2926" i="22"/>
  <c r="AF2926" i="22"/>
  <c r="AE2926" i="22"/>
  <c r="Z2926" i="22"/>
  <c r="AC2926" i="22" s="1"/>
  <c r="AM2926" i="22" s="1"/>
  <c r="Y2926" i="22"/>
  <c r="AB2926" i="22" s="1"/>
  <c r="AG2926" i="22" s="1"/>
  <c r="X2926" i="22"/>
  <c r="V2926" i="22"/>
  <c r="S2926" i="22"/>
  <c r="P2926" i="22"/>
  <c r="AO2925" i="22"/>
  <c r="AM2925" i="22"/>
  <c r="AL2925" i="22"/>
  <c r="AK2925" i="22"/>
  <c r="AI2925" i="22"/>
  <c r="AG2925" i="22"/>
  <c r="AF2925" i="22"/>
  <c r="AE2925" i="22"/>
  <c r="Z2925" i="22"/>
  <c r="AC2925" i="22" s="1"/>
  <c r="AN2925" i="22" s="1"/>
  <c r="Y2925" i="22"/>
  <c r="AB2925" i="22" s="1"/>
  <c r="AH2925" i="22" s="1"/>
  <c r="X2925" i="22"/>
  <c r="V2925" i="22"/>
  <c r="S2925" i="22"/>
  <c r="P2925" i="22"/>
  <c r="AO2924" i="22"/>
  <c r="AM2924" i="22"/>
  <c r="AL2924" i="22"/>
  <c r="AK2924" i="22"/>
  <c r="AI2924" i="22"/>
  <c r="AG2924" i="22"/>
  <c r="AF2924" i="22"/>
  <c r="AE2924" i="22"/>
  <c r="Z2924" i="22"/>
  <c r="AC2924" i="22" s="1"/>
  <c r="AN2924" i="22" s="1"/>
  <c r="Y2924" i="22"/>
  <c r="AB2924" i="22" s="1"/>
  <c r="AH2924" i="22" s="1"/>
  <c r="X2924" i="22"/>
  <c r="V2924" i="22"/>
  <c r="S2924" i="22"/>
  <c r="P2924" i="22"/>
  <c r="AO2923" i="22"/>
  <c r="AM2923" i="22"/>
  <c r="AL2923" i="22"/>
  <c r="AK2923" i="22"/>
  <c r="AI2923" i="22"/>
  <c r="AG2923" i="22"/>
  <c r="AF2923" i="22"/>
  <c r="AE2923" i="22"/>
  <c r="Z2923" i="22"/>
  <c r="AC2923" i="22" s="1"/>
  <c r="AN2923" i="22" s="1"/>
  <c r="Y2923" i="22"/>
  <c r="AB2923" i="22" s="1"/>
  <c r="AH2923" i="22" s="1"/>
  <c r="X2923" i="22"/>
  <c r="V2923" i="22"/>
  <c r="S2923" i="22"/>
  <c r="P2923" i="22"/>
  <c r="AO2922" i="22"/>
  <c r="AM2922" i="22"/>
  <c r="AL2922" i="22"/>
  <c r="AK2922" i="22"/>
  <c r="AI2922" i="22"/>
  <c r="AG2922" i="22"/>
  <c r="AF2922" i="22"/>
  <c r="AE2922" i="22"/>
  <c r="Z2922" i="22"/>
  <c r="AC2922" i="22" s="1"/>
  <c r="AN2922" i="22" s="1"/>
  <c r="Y2922" i="22"/>
  <c r="AB2922" i="22" s="1"/>
  <c r="AH2922" i="22" s="1"/>
  <c r="X2922" i="22"/>
  <c r="V2922" i="22"/>
  <c r="S2922" i="22"/>
  <c r="P2922" i="22"/>
  <c r="AO2921" i="22"/>
  <c r="AM2921" i="22"/>
  <c r="AL2921" i="22"/>
  <c r="AK2921" i="22"/>
  <c r="AI2921" i="22"/>
  <c r="AG2921" i="22"/>
  <c r="AF2921" i="22"/>
  <c r="AE2921" i="22"/>
  <c r="Z2921" i="22"/>
  <c r="AC2921" i="22" s="1"/>
  <c r="AN2921" i="22" s="1"/>
  <c r="Y2921" i="22"/>
  <c r="AB2921" i="22" s="1"/>
  <c r="AH2921" i="22" s="1"/>
  <c r="X2921" i="22"/>
  <c r="V2921" i="22"/>
  <c r="S2921" i="22"/>
  <c r="P2921" i="22"/>
  <c r="AO2920" i="22"/>
  <c r="AN2920" i="22"/>
  <c r="AL2920" i="22"/>
  <c r="AK2920" i="22"/>
  <c r="AI2920" i="22"/>
  <c r="AH2920" i="22"/>
  <c r="AF2920" i="22"/>
  <c r="AE2920" i="22"/>
  <c r="Z2920" i="22"/>
  <c r="AC2920" i="22" s="1"/>
  <c r="AM2920" i="22" s="1"/>
  <c r="Y2920" i="22"/>
  <c r="AB2920" i="22" s="1"/>
  <c r="AG2920" i="22" s="1"/>
  <c r="X2920" i="22"/>
  <c r="V2920" i="22"/>
  <c r="S2920" i="22"/>
  <c r="P2920" i="22"/>
  <c r="AO2919" i="22"/>
  <c r="AN2919" i="22"/>
  <c r="AL2919" i="22"/>
  <c r="AK2919" i="22"/>
  <c r="AI2919" i="22"/>
  <c r="AH2919" i="22"/>
  <c r="AF2919" i="22"/>
  <c r="AE2919" i="22"/>
  <c r="Z2919" i="22"/>
  <c r="AC2919" i="22" s="1"/>
  <c r="AM2919" i="22" s="1"/>
  <c r="Y2919" i="22"/>
  <c r="AB2919" i="22" s="1"/>
  <c r="AG2919" i="22" s="1"/>
  <c r="X2919" i="22"/>
  <c r="V2919" i="22"/>
  <c r="S2919" i="22"/>
  <c r="P2919" i="22"/>
  <c r="AO2918" i="22"/>
  <c r="AN2918" i="22"/>
  <c r="AL2918" i="22"/>
  <c r="AK2918" i="22"/>
  <c r="AI2918" i="22"/>
  <c r="AH2918" i="22"/>
  <c r="AF2918" i="22"/>
  <c r="AE2918" i="22"/>
  <c r="Z2918" i="22"/>
  <c r="AC2918" i="22" s="1"/>
  <c r="AM2918" i="22" s="1"/>
  <c r="Y2918" i="22"/>
  <c r="AB2918" i="22" s="1"/>
  <c r="AG2918" i="22" s="1"/>
  <c r="X2918" i="22"/>
  <c r="V2918" i="22"/>
  <c r="S2918" i="22"/>
  <c r="P2918" i="22"/>
  <c r="AO2917" i="22"/>
  <c r="AN2917" i="22"/>
  <c r="AL2917" i="22"/>
  <c r="AK2917" i="22"/>
  <c r="AI2917" i="22"/>
  <c r="AH2917" i="22"/>
  <c r="AF2917" i="22"/>
  <c r="AE2917" i="22"/>
  <c r="Z2917" i="22"/>
  <c r="AC2917" i="22" s="1"/>
  <c r="AM2917" i="22" s="1"/>
  <c r="Y2917" i="22"/>
  <c r="AB2917" i="22" s="1"/>
  <c r="AG2917" i="22" s="1"/>
  <c r="X2917" i="22"/>
  <c r="V2917" i="22"/>
  <c r="S2917" i="22"/>
  <c r="P2917" i="22"/>
  <c r="AO2916" i="22"/>
  <c r="AN2916" i="22"/>
  <c r="AL2916" i="22"/>
  <c r="AK2916" i="22"/>
  <c r="AI2916" i="22"/>
  <c r="AH2916" i="22"/>
  <c r="AF2916" i="22"/>
  <c r="AE2916" i="22"/>
  <c r="Z2916" i="22"/>
  <c r="AC2916" i="22" s="1"/>
  <c r="AM2916" i="22" s="1"/>
  <c r="Y2916" i="22"/>
  <c r="AB2916" i="22" s="1"/>
  <c r="AG2916" i="22" s="1"/>
  <c r="X2916" i="22"/>
  <c r="V2916" i="22"/>
  <c r="S2916" i="22"/>
  <c r="P2916" i="22"/>
  <c r="AO2915" i="22"/>
  <c r="AM2915" i="22"/>
  <c r="AL2915" i="22"/>
  <c r="AK2915" i="22"/>
  <c r="AI2915" i="22"/>
  <c r="AG2915" i="22"/>
  <c r="AF2915" i="22"/>
  <c r="AE2915" i="22"/>
  <c r="Z2915" i="22"/>
  <c r="AC2915" i="22" s="1"/>
  <c r="AN2915" i="22" s="1"/>
  <c r="Y2915" i="22"/>
  <c r="AB2915" i="22" s="1"/>
  <c r="AH2915" i="22" s="1"/>
  <c r="X2915" i="22"/>
  <c r="V2915" i="22"/>
  <c r="S2915" i="22"/>
  <c r="P2915" i="22"/>
  <c r="AO2914" i="22"/>
  <c r="AN2914" i="22"/>
  <c r="AL2914" i="22"/>
  <c r="AK2914" i="22"/>
  <c r="AI2914" i="22"/>
  <c r="AH2914" i="22"/>
  <c r="AF2914" i="22"/>
  <c r="AE2914" i="22"/>
  <c r="Z2914" i="22"/>
  <c r="AC2914" i="22" s="1"/>
  <c r="AM2914" i="22" s="1"/>
  <c r="Y2914" i="22"/>
  <c r="AB2914" i="22" s="1"/>
  <c r="AG2914" i="22" s="1"/>
  <c r="X2914" i="22"/>
  <c r="V2914" i="22"/>
  <c r="S2914" i="22"/>
  <c r="P2914" i="22"/>
  <c r="AO2913" i="22"/>
  <c r="AN2913" i="22"/>
  <c r="AL2913" i="22"/>
  <c r="AK2913" i="22"/>
  <c r="AI2913" i="22"/>
  <c r="AH2913" i="22"/>
  <c r="AF2913" i="22"/>
  <c r="AE2913" i="22"/>
  <c r="Z2913" i="22"/>
  <c r="AC2913" i="22" s="1"/>
  <c r="AM2913" i="22" s="1"/>
  <c r="Y2913" i="22"/>
  <c r="AB2913" i="22" s="1"/>
  <c r="AG2913" i="22" s="1"/>
  <c r="X2913" i="22"/>
  <c r="V2913" i="22"/>
  <c r="S2913" i="22"/>
  <c r="P2913" i="22"/>
  <c r="AN2912" i="22"/>
  <c r="AM2912" i="22"/>
  <c r="AL2912" i="22"/>
  <c r="AK2912" i="22"/>
  <c r="AH2912" i="22"/>
  <c r="AG2912" i="22"/>
  <c r="AF2912" i="22"/>
  <c r="AE2912" i="22"/>
  <c r="Z2912" i="22"/>
  <c r="AC2912" i="22" s="1"/>
  <c r="AO2912" i="22" s="1"/>
  <c r="Y2912" i="22"/>
  <c r="AB2912" i="22" s="1"/>
  <c r="AI2912" i="22" s="1"/>
  <c r="X2912" i="22"/>
  <c r="V2912" i="22"/>
  <c r="S2912" i="22"/>
  <c r="P2912" i="22"/>
  <c r="AN2911" i="22"/>
  <c r="AM2911" i="22"/>
  <c r="AL2911" i="22"/>
  <c r="AK2911" i="22"/>
  <c r="AH2911" i="22"/>
  <c r="AG2911" i="22"/>
  <c r="AF2911" i="22"/>
  <c r="AE2911" i="22"/>
  <c r="Z2911" i="22"/>
  <c r="AC2911" i="22" s="1"/>
  <c r="AO2911" i="22" s="1"/>
  <c r="Y2911" i="22"/>
  <c r="AB2911" i="22" s="1"/>
  <c r="AI2911" i="22" s="1"/>
  <c r="X2911" i="22"/>
  <c r="V2911" i="22"/>
  <c r="S2911" i="22"/>
  <c r="P2911" i="22"/>
  <c r="AO2910" i="22"/>
  <c r="AM2910" i="22"/>
  <c r="AL2910" i="22"/>
  <c r="AK2910" i="22"/>
  <c r="AI2910" i="22"/>
  <c r="AG2910" i="22"/>
  <c r="AF2910" i="22"/>
  <c r="AE2910" i="22"/>
  <c r="Z2910" i="22"/>
  <c r="AC2910" i="22" s="1"/>
  <c r="AN2910" i="22" s="1"/>
  <c r="Y2910" i="22"/>
  <c r="AB2910" i="22" s="1"/>
  <c r="AH2910" i="22" s="1"/>
  <c r="X2910" i="22"/>
  <c r="V2910" i="22"/>
  <c r="S2910" i="22"/>
  <c r="P2910" i="22"/>
  <c r="AN2909" i="22"/>
  <c r="AM2909" i="22"/>
  <c r="AL2909" i="22"/>
  <c r="AK2909" i="22"/>
  <c r="AH2909" i="22"/>
  <c r="AG2909" i="22"/>
  <c r="AF2909" i="22"/>
  <c r="AE2909" i="22"/>
  <c r="Z2909" i="22"/>
  <c r="AC2909" i="22" s="1"/>
  <c r="AO2909" i="22" s="1"/>
  <c r="Y2909" i="22"/>
  <c r="AB2909" i="22" s="1"/>
  <c r="AI2909" i="22" s="1"/>
  <c r="X2909" i="22"/>
  <c r="V2909" i="22"/>
  <c r="S2909" i="22"/>
  <c r="P2909" i="22"/>
  <c r="AO2908" i="22"/>
  <c r="AM2908" i="22"/>
  <c r="AL2908" i="22"/>
  <c r="AK2908" i="22"/>
  <c r="AI2908" i="22"/>
  <c r="AG2908" i="22"/>
  <c r="AF2908" i="22"/>
  <c r="AE2908" i="22"/>
  <c r="Z2908" i="22"/>
  <c r="AC2908" i="22" s="1"/>
  <c r="AN2908" i="22" s="1"/>
  <c r="Y2908" i="22"/>
  <c r="AB2908" i="22" s="1"/>
  <c r="AH2908" i="22" s="1"/>
  <c r="X2908" i="22"/>
  <c r="V2908" i="22"/>
  <c r="S2908" i="22"/>
  <c r="P2908" i="22"/>
  <c r="AO2907" i="22"/>
  <c r="AM2907" i="22"/>
  <c r="AL2907" i="22"/>
  <c r="AK2907" i="22"/>
  <c r="AI2907" i="22"/>
  <c r="AG2907" i="22"/>
  <c r="AF2907" i="22"/>
  <c r="AE2907" i="22"/>
  <c r="Z2907" i="22"/>
  <c r="AC2907" i="22" s="1"/>
  <c r="AN2907" i="22" s="1"/>
  <c r="Y2907" i="22"/>
  <c r="AB2907" i="22" s="1"/>
  <c r="AH2907" i="22" s="1"/>
  <c r="X2907" i="22"/>
  <c r="V2907" i="22"/>
  <c r="S2907" i="22"/>
  <c r="P2907" i="22"/>
  <c r="AN2906" i="22"/>
  <c r="AM2906" i="22"/>
  <c r="AL2906" i="22"/>
  <c r="AK2906" i="22"/>
  <c r="AH2906" i="22"/>
  <c r="AG2906" i="22"/>
  <c r="AF2906" i="22"/>
  <c r="AE2906" i="22"/>
  <c r="Z2906" i="22"/>
  <c r="AC2906" i="22" s="1"/>
  <c r="AO2906" i="22" s="1"/>
  <c r="Y2906" i="22"/>
  <c r="AB2906" i="22" s="1"/>
  <c r="AI2906" i="22" s="1"/>
  <c r="X2906" i="22"/>
  <c r="V2906" i="22"/>
  <c r="S2906" i="22"/>
  <c r="P2906" i="22"/>
  <c r="AO2905" i="22"/>
  <c r="AN2905" i="22"/>
  <c r="AL2905" i="22"/>
  <c r="AK2905" i="22"/>
  <c r="AI2905" i="22"/>
  <c r="AH2905" i="22"/>
  <c r="AF2905" i="22"/>
  <c r="AE2905" i="22"/>
  <c r="Z2905" i="22"/>
  <c r="AC2905" i="22" s="1"/>
  <c r="AM2905" i="22" s="1"/>
  <c r="Y2905" i="22"/>
  <c r="AB2905" i="22" s="1"/>
  <c r="AG2905" i="22" s="1"/>
  <c r="X2905" i="22"/>
  <c r="V2905" i="22"/>
  <c r="S2905" i="22"/>
  <c r="P2905" i="22"/>
  <c r="AO2904" i="22"/>
  <c r="AN2904" i="22"/>
  <c r="AL2904" i="22"/>
  <c r="AK2904" i="22"/>
  <c r="AI2904" i="22"/>
  <c r="AH2904" i="22"/>
  <c r="AF2904" i="22"/>
  <c r="AE2904" i="22"/>
  <c r="Z2904" i="22"/>
  <c r="AC2904" i="22" s="1"/>
  <c r="AM2904" i="22" s="1"/>
  <c r="Y2904" i="22"/>
  <c r="AB2904" i="22" s="1"/>
  <c r="AG2904" i="22" s="1"/>
  <c r="X2904" i="22"/>
  <c r="V2904" i="22"/>
  <c r="S2904" i="22"/>
  <c r="P2904" i="22"/>
  <c r="AO2903" i="22"/>
  <c r="AM2903" i="22"/>
  <c r="AL2903" i="22"/>
  <c r="AK2903" i="22"/>
  <c r="AI2903" i="22"/>
  <c r="AG2903" i="22"/>
  <c r="AF2903" i="22"/>
  <c r="AE2903" i="22"/>
  <c r="Z2903" i="22"/>
  <c r="AC2903" i="22" s="1"/>
  <c r="AN2903" i="22" s="1"/>
  <c r="Y2903" i="22"/>
  <c r="AB2903" i="22" s="1"/>
  <c r="AH2903" i="22" s="1"/>
  <c r="X2903" i="22"/>
  <c r="V2903" i="22"/>
  <c r="S2903" i="22"/>
  <c r="P2903" i="22"/>
  <c r="AN2902" i="22"/>
  <c r="AM2902" i="22"/>
  <c r="AL2902" i="22"/>
  <c r="AK2902" i="22"/>
  <c r="AH2902" i="22"/>
  <c r="AG2902" i="22"/>
  <c r="AF2902" i="22"/>
  <c r="AE2902" i="22"/>
  <c r="Z2902" i="22"/>
  <c r="AC2902" i="22" s="1"/>
  <c r="AO2902" i="22" s="1"/>
  <c r="Y2902" i="22"/>
  <c r="AB2902" i="22" s="1"/>
  <c r="AI2902" i="22" s="1"/>
  <c r="X2902" i="22"/>
  <c r="V2902" i="22"/>
  <c r="S2902" i="22"/>
  <c r="P2902" i="22"/>
  <c r="AO2901" i="22"/>
  <c r="AM2901" i="22"/>
  <c r="AL2901" i="22"/>
  <c r="AK2901" i="22"/>
  <c r="AI2901" i="22"/>
  <c r="AG2901" i="22"/>
  <c r="AF2901" i="22"/>
  <c r="AE2901" i="22"/>
  <c r="Z2901" i="22"/>
  <c r="AC2901" i="22" s="1"/>
  <c r="AN2901" i="22" s="1"/>
  <c r="Y2901" i="22"/>
  <c r="AB2901" i="22" s="1"/>
  <c r="AH2901" i="22" s="1"/>
  <c r="X2901" i="22"/>
  <c r="V2901" i="22"/>
  <c r="S2901" i="22"/>
  <c r="P2901" i="22"/>
  <c r="AO2900" i="22"/>
  <c r="AM2900" i="22"/>
  <c r="AL2900" i="22"/>
  <c r="AK2900" i="22"/>
  <c r="AI2900" i="22"/>
  <c r="AG2900" i="22"/>
  <c r="AF2900" i="22"/>
  <c r="AE2900" i="22"/>
  <c r="Z2900" i="22"/>
  <c r="AC2900" i="22" s="1"/>
  <c r="AN2900" i="22" s="1"/>
  <c r="Y2900" i="22"/>
  <c r="AB2900" i="22" s="1"/>
  <c r="AH2900" i="22" s="1"/>
  <c r="X2900" i="22"/>
  <c r="V2900" i="22"/>
  <c r="S2900" i="22"/>
  <c r="P2900" i="22"/>
  <c r="AN2899" i="22"/>
  <c r="AM2899" i="22"/>
  <c r="AL2899" i="22"/>
  <c r="AK2899" i="22"/>
  <c r="AH2899" i="22"/>
  <c r="AG2899" i="22"/>
  <c r="AF2899" i="22"/>
  <c r="AE2899" i="22"/>
  <c r="Z2899" i="22"/>
  <c r="AC2899" i="22" s="1"/>
  <c r="AO2899" i="22" s="1"/>
  <c r="Y2899" i="22"/>
  <c r="AB2899" i="22" s="1"/>
  <c r="AI2899" i="22" s="1"/>
  <c r="X2899" i="22"/>
  <c r="V2899" i="22"/>
  <c r="S2899" i="22"/>
  <c r="P2899" i="22"/>
  <c r="AN2898" i="22"/>
  <c r="AM2898" i="22"/>
  <c r="AL2898" i="22"/>
  <c r="AK2898" i="22"/>
  <c r="AH2898" i="22"/>
  <c r="AG2898" i="22"/>
  <c r="AF2898" i="22"/>
  <c r="AE2898" i="22"/>
  <c r="Z2898" i="22"/>
  <c r="AC2898" i="22" s="1"/>
  <c r="AO2898" i="22" s="1"/>
  <c r="Y2898" i="22"/>
  <c r="AB2898" i="22" s="1"/>
  <c r="AI2898" i="22" s="1"/>
  <c r="X2898" i="22"/>
  <c r="V2898" i="22"/>
  <c r="S2898" i="22"/>
  <c r="P2898" i="22"/>
  <c r="AO2897" i="22"/>
  <c r="AM2897" i="22"/>
  <c r="AL2897" i="22"/>
  <c r="AK2897" i="22"/>
  <c r="AI2897" i="22"/>
  <c r="AG2897" i="22"/>
  <c r="AF2897" i="22"/>
  <c r="AE2897" i="22"/>
  <c r="Z2897" i="22"/>
  <c r="AC2897" i="22" s="1"/>
  <c r="AN2897" i="22" s="1"/>
  <c r="Y2897" i="22"/>
  <c r="AB2897" i="22" s="1"/>
  <c r="AH2897" i="22" s="1"/>
  <c r="X2897" i="22"/>
  <c r="V2897" i="22"/>
  <c r="S2897" i="22"/>
  <c r="P2897" i="22"/>
  <c r="AN2896" i="22"/>
  <c r="AM2896" i="22"/>
  <c r="AL2896" i="22"/>
  <c r="AK2896" i="22"/>
  <c r="AH2896" i="22"/>
  <c r="AG2896" i="22"/>
  <c r="AF2896" i="22"/>
  <c r="AE2896" i="22"/>
  <c r="Z2896" i="22"/>
  <c r="AC2896" i="22" s="1"/>
  <c r="AO2896" i="22" s="1"/>
  <c r="Y2896" i="22"/>
  <c r="AB2896" i="22" s="1"/>
  <c r="AI2896" i="22" s="1"/>
  <c r="X2896" i="22"/>
  <c r="V2896" i="22"/>
  <c r="S2896" i="22"/>
  <c r="P2896" i="22"/>
  <c r="AO2895" i="22"/>
  <c r="AN2895" i="22"/>
  <c r="AL2895" i="22"/>
  <c r="AK2895" i="22"/>
  <c r="AI2895" i="22"/>
  <c r="AH2895" i="22"/>
  <c r="AF2895" i="22"/>
  <c r="AE2895" i="22"/>
  <c r="Z2895" i="22"/>
  <c r="AC2895" i="22" s="1"/>
  <c r="AM2895" i="22" s="1"/>
  <c r="Y2895" i="22"/>
  <c r="AB2895" i="22" s="1"/>
  <c r="AG2895" i="22" s="1"/>
  <c r="X2895" i="22"/>
  <c r="V2895" i="22"/>
  <c r="S2895" i="22"/>
  <c r="P2895" i="22"/>
  <c r="AO2894" i="22"/>
  <c r="AM2894" i="22"/>
  <c r="AL2894" i="22"/>
  <c r="AK2894" i="22"/>
  <c r="AI2894" i="22"/>
  <c r="AG2894" i="22"/>
  <c r="AF2894" i="22"/>
  <c r="AE2894" i="22"/>
  <c r="Z2894" i="22"/>
  <c r="AC2894" i="22" s="1"/>
  <c r="AN2894" i="22" s="1"/>
  <c r="Y2894" i="22"/>
  <c r="AB2894" i="22" s="1"/>
  <c r="AH2894" i="22" s="1"/>
  <c r="X2894" i="22"/>
  <c r="V2894" i="22"/>
  <c r="S2894" i="22"/>
  <c r="P2894" i="22"/>
  <c r="AN2893" i="22"/>
  <c r="AM2893" i="22"/>
  <c r="AL2893" i="22"/>
  <c r="AK2893" i="22"/>
  <c r="AH2893" i="22"/>
  <c r="AG2893" i="22"/>
  <c r="AF2893" i="22"/>
  <c r="AE2893" i="22"/>
  <c r="Z2893" i="22"/>
  <c r="AC2893" i="22" s="1"/>
  <c r="AO2893" i="22" s="1"/>
  <c r="Y2893" i="22"/>
  <c r="AB2893" i="22" s="1"/>
  <c r="AI2893" i="22" s="1"/>
  <c r="X2893" i="22"/>
  <c r="V2893" i="22"/>
  <c r="S2893" i="22"/>
  <c r="P2893" i="22"/>
  <c r="AN2892" i="22"/>
  <c r="AM2892" i="22"/>
  <c r="AL2892" i="22"/>
  <c r="AK2892" i="22"/>
  <c r="AH2892" i="22"/>
  <c r="AG2892" i="22"/>
  <c r="AF2892" i="22"/>
  <c r="AE2892" i="22"/>
  <c r="Z2892" i="22"/>
  <c r="AC2892" i="22" s="1"/>
  <c r="AO2892" i="22" s="1"/>
  <c r="Y2892" i="22"/>
  <c r="AB2892" i="22" s="1"/>
  <c r="AI2892" i="22" s="1"/>
  <c r="X2892" i="22"/>
  <c r="V2892" i="22"/>
  <c r="S2892" i="22"/>
  <c r="P2892" i="22"/>
  <c r="AN2891" i="22"/>
  <c r="AM2891" i="22"/>
  <c r="AL2891" i="22"/>
  <c r="AK2891" i="22"/>
  <c r="AH2891" i="22"/>
  <c r="AG2891" i="22"/>
  <c r="AF2891" i="22"/>
  <c r="AE2891" i="22"/>
  <c r="Z2891" i="22"/>
  <c r="AC2891" i="22" s="1"/>
  <c r="AO2891" i="22" s="1"/>
  <c r="Y2891" i="22"/>
  <c r="AB2891" i="22" s="1"/>
  <c r="AI2891" i="22" s="1"/>
  <c r="X2891" i="22"/>
  <c r="V2891" i="22"/>
  <c r="S2891" i="22"/>
  <c r="P2891" i="22"/>
  <c r="AO2890" i="22"/>
  <c r="AN2890" i="22"/>
  <c r="AM2890" i="22"/>
  <c r="AL2890" i="22"/>
  <c r="AK2890" i="22"/>
  <c r="AI2890" i="22"/>
  <c r="AG2890" i="22"/>
  <c r="AF2890" i="22"/>
  <c r="AE2890" i="22"/>
  <c r="Z2890" i="22"/>
  <c r="AC2890" i="22" s="1"/>
  <c r="Y2890" i="22"/>
  <c r="AB2890" i="22" s="1"/>
  <c r="AH2890" i="22" s="1"/>
  <c r="X2890" i="22"/>
  <c r="V2890" i="22"/>
  <c r="S2890" i="22"/>
  <c r="P2890" i="22"/>
  <c r="AO2889" i="22"/>
  <c r="AN2889" i="22"/>
  <c r="AM2889" i="22"/>
  <c r="AL2889" i="22"/>
  <c r="AK2889" i="22"/>
  <c r="AI2889" i="22"/>
  <c r="AG2889" i="22"/>
  <c r="AF2889" i="22"/>
  <c r="AE2889" i="22"/>
  <c r="Z2889" i="22"/>
  <c r="AC2889" i="22" s="1"/>
  <c r="Y2889" i="22"/>
  <c r="AB2889" i="22" s="1"/>
  <c r="AH2889" i="22" s="1"/>
  <c r="X2889" i="22"/>
  <c r="V2889" i="22"/>
  <c r="S2889" i="22"/>
  <c r="P2889" i="22"/>
  <c r="AO2888" i="22"/>
  <c r="AN2888" i="22"/>
  <c r="AL2888" i="22"/>
  <c r="AK2888" i="22"/>
  <c r="AI2888" i="22"/>
  <c r="AH2888" i="22"/>
  <c r="AF2888" i="22"/>
  <c r="AE2888" i="22"/>
  <c r="Z2888" i="22"/>
  <c r="AC2888" i="22" s="1"/>
  <c r="AM2888" i="22" s="1"/>
  <c r="Y2888" i="22"/>
  <c r="AB2888" i="22" s="1"/>
  <c r="AG2888" i="22" s="1"/>
  <c r="X2888" i="22"/>
  <c r="V2888" i="22"/>
  <c r="S2888" i="22"/>
  <c r="P2888" i="22"/>
  <c r="AN2887" i="22"/>
  <c r="AM2887" i="22"/>
  <c r="AL2887" i="22"/>
  <c r="AK2887" i="22"/>
  <c r="AH2887" i="22"/>
  <c r="AG2887" i="22"/>
  <c r="AF2887" i="22"/>
  <c r="AE2887" i="22"/>
  <c r="Z2887" i="22"/>
  <c r="AC2887" i="22" s="1"/>
  <c r="AO2887" i="22" s="1"/>
  <c r="Y2887" i="22"/>
  <c r="AB2887" i="22" s="1"/>
  <c r="AI2887" i="22" s="1"/>
  <c r="X2887" i="22"/>
  <c r="V2887" i="22"/>
  <c r="S2887" i="22"/>
  <c r="P2887" i="22"/>
  <c r="AO2886" i="22"/>
  <c r="AN2886" i="22"/>
  <c r="AM2886" i="22"/>
  <c r="AL2886" i="22"/>
  <c r="AK2886" i="22"/>
  <c r="AI2886" i="22"/>
  <c r="AG2886" i="22"/>
  <c r="AF2886" i="22"/>
  <c r="AE2886" i="22"/>
  <c r="Z2886" i="22"/>
  <c r="AC2886" i="22" s="1"/>
  <c r="Y2886" i="22"/>
  <c r="AB2886" i="22" s="1"/>
  <c r="AH2886" i="22" s="1"/>
  <c r="X2886" i="22"/>
  <c r="V2886" i="22"/>
  <c r="S2886" i="22"/>
  <c r="P2886" i="22"/>
  <c r="AO2885" i="22"/>
  <c r="AN2885" i="22"/>
  <c r="AL2885" i="22"/>
  <c r="AK2885" i="22"/>
  <c r="AI2885" i="22"/>
  <c r="AH2885" i="22"/>
  <c r="AF2885" i="22"/>
  <c r="AE2885" i="22"/>
  <c r="Z2885" i="22"/>
  <c r="AC2885" i="22" s="1"/>
  <c r="AM2885" i="22" s="1"/>
  <c r="Y2885" i="22"/>
  <c r="AB2885" i="22" s="1"/>
  <c r="AG2885" i="22" s="1"/>
  <c r="X2885" i="22"/>
  <c r="V2885" i="22"/>
  <c r="S2885" i="22"/>
  <c r="P2885" i="22"/>
  <c r="AO2884" i="22"/>
  <c r="AN2884" i="22"/>
  <c r="AM2884" i="22"/>
  <c r="AL2884" i="22"/>
  <c r="AK2884" i="22"/>
  <c r="AI2884" i="22"/>
  <c r="AG2884" i="22"/>
  <c r="AF2884" i="22"/>
  <c r="AE2884" i="22"/>
  <c r="Z2884" i="22"/>
  <c r="AC2884" i="22" s="1"/>
  <c r="Y2884" i="22"/>
  <c r="AB2884" i="22" s="1"/>
  <c r="AH2884" i="22" s="1"/>
  <c r="X2884" i="22"/>
  <c r="V2884" i="22"/>
  <c r="S2884" i="22"/>
  <c r="P2884" i="22"/>
  <c r="AO2883" i="22"/>
  <c r="AN2883" i="22"/>
  <c r="AM2883" i="22"/>
  <c r="AL2883" i="22"/>
  <c r="AK2883" i="22"/>
  <c r="AI2883" i="22"/>
  <c r="AG2883" i="22"/>
  <c r="AF2883" i="22"/>
  <c r="AE2883" i="22"/>
  <c r="Z2883" i="22"/>
  <c r="AC2883" i="22" s="1"/>
  <c r="Y2883" i="22"/>
  <c r="AB2883" i="22" s="1"/>
  <c r="AH2883" i="22" s="1"/>
  <c r="X2883" i="22"/>
  <c r="V2883" i="22"/>
  <c r="S2883" i="22"/>
  <c r="P2883" i="22"/>
  <c r="AO2882" i="22"/>
  <c r="AN2882" i="22"/>
  <c r="AM2882" i="22"/>
  <c r="AL2882" i="22"/>
  <c r="AK2882" i="22"/>
  <c r="AI2882" i="22"/>
  <c r="AG2882" i="22"/>
  <c r="AF2882" i="22"/>
  <c r="AE2882" i="22"/>
  <c r="Z2882" i="22"/>
  <c r="AC2882" i="22" s="1"/>
  <c r="Y2882" i="22"/>
  <c r="AB2882" i="22" s="1"/>
  <c r="AH2882" i="22" s="1"/>
  <c r="X2882" i="22"/>
  <c r="V2882" i="22"/>
  <c r="S2882" i="22"/>
  <c r="P2882" i="22"/>
  <c r="AO2881" i="22"/>
  <c r="AN2881" i="22"/>
  <c r="AM2881" i="22"/>
  <c r="AL2881" i="22"/>
  <c r="AK2881" i="22"/>
  <c r="AI2881" i="22"/>
  <c r="AG2881" i="22"/>
  <c r="AF2881" i="22"/>
  <c r="AE2881" i="22"/>
  <c r="Z2881" i="22"/>
  <c r="AC2881" i="22" s="1"/>
  <c r="Y2881" i="22"/>
  <c r="AB2881" i="22" s="1"/>
  <c r="AH2881" i="22" s="1"/>
  <c r="X2881" i="22"/>
  <c r="V2881" i="22"/>
  <c r="S2881" i="22"/>
  <c r="P2881" i="22"/>
  <c r="AO2880" i="22"/>
  <c r="AN2880" i="22"/>
  <c r="AM2880" i="22"/>
  <c r="AL2880" i="22"/>
  <c r="AK2880" i="22"/>
  <c r="AI2880" i="22"/>
  <c r="AG2880" i="22"/>
  <c r="AF2880" i="22"/>
  <c r="AE2880" i="22"/>
  <c r="Z2880" i="22"/>
  <c r="AC2880" i="22" s="1"/>
  <c r="Y2880" i="22"/>
  <c r="AB2880" i="22" s="1"/>
  <c r="AH2880" i="22" s="1"/>
  <c r="X2880" i="22"/>
  <c r="V2880" i="22"/>
  <c r="S2880" i="22"/>
  <c r="P2880" i="22"/>
  <c r="AO2879" i="22"/>
  <c r="AN2879" i="22"/>
  <c r="AM2879" i="22"/>
  <c r="AL2879" i="22"/>
  <c r="AK2879" i="22"/>
  <c r="AI2879" i="22"/>
  <c r="AG2879" i="22"/>
  <c r="AF2879" i="22"/>
  <c r="AE2879" i="22"/>
  <c r="Z2879" i="22"/>
  <c r="AC2879" i="22" s="1"/>
  <c r="Y2879" i="22"/>
  <c r="AB2879" i="22" s="1"/>
  <c r="AH2879" i="22" s="1"/>
  <c r="X2879" i="22"/>
  <c r="V2879" i="22"/>
  <c r="S2879" i="22"/>
  <c r="P2879" i="22"/>
  <c r="AN2878" i="22"/>
  <c r="AM2878" i="22"/>
  <c r="AL2878" i="22"/>
  <c r="AK2878" i="22"/>
  <c r="AH2878" i="22"/>
  <c r="AG2878" i="22"/>
  <c r="AF2878" i="22"/>
  <c r="AE2878" i="22"/>
  <c r="Z2878" i="22"/>
  <c r="AC2878" i="22" s="1"/>
  <c r="AO2878" i="22" s="1"/>
  <c r="Y2878" i="22"/>
  <c r="AB2878" i="22" s="1"/>
  <c r="AI2878" i="22" s="1"/>
  <c r="X2878" i="22"/>
  <c r="V2878" i="22"/>
  <c r="S2878" i="22"/>
  <c r="P2878" i="22"/>
  <c r="AO2877" i="22"/>
  <c r="AN2877" i="22"/>
  <c r="AL2877" i="22"/>
  <c r="AK2877" i="22"/>
  <c r="AI2877" i="22"/>
  <c r="AH2877" i="22"/>
  <c r="AF2877" i="22"/>
  <c r="AE2877" i="22"/>
  <c r="Z2877" i="22"/>
  <c r="AC2877" i="22" s="1"/>
  <c r="AM2877" i="22" s="1"/>
  <c r="Y2877" i="22"/>
  <c r="AB2877" i="22" s="1"/>
  <c r="AG2877" i="22" s="1"/>
  <c r="X2877" i="22"/>
  <c r="V2877" i="22"/>
  <c r="S2877" i="22"/>
  <c r="P2877" i="22"/>
  <c r="AN2876" i="22"/>
  <c r="AM2876" i="22"/>
  <c r="AL2876" i="22"/>
  <c r="AK2876" i="22"/>
  <c r="AH2876" i="22"/>
  <c r="AG2876" i="22"/>
  <c r="AF2876" i="22"/>
  <c r="AE2876" i="22"/>
  <c r="Z2876" i="22"/>
  <c r="AC2876" i="22" s="1"/>
  <c r="AO2876" i="22" s="1"/>
  <c r="Y2876" i="22"/>
  <c r="AB2876" i="22" s="1"/>
  <c r="AI2876" i="22" s="1"/>
  <c r="X2876" i="22"/>
  <c r="V2876" i="22"/>
  <c r="S2876" i="22"/>
  <c r="P2876" i="22"/>
  <c r="AO2875" i="22"/>
  <c r="AN2875" i="22"/>
  <c r="AM2875" i="22"/>
  <c r="AL2875" i="22"/>
  <c r="AK2875" i="22"/>
  <c r="AI2875" i="22"/>
  <c r="AG2875" i="22"/>
  <c r="AF2875" i="22"/>
  <c r="AE2875" i="22"/>
  <c r="Z2875" i="22"/>
  <c r="AC2875" i="22" s="1"/>
  <c r="Y2875" i="22"/>
  <c r="AB2875" i="22" s="1"/>
  <c r="AH2875" i="22" s="1"/>
  <c r="X2875" i="22"/>
  <c r="V2875" i="22"/>
  <c r="S2875" i="22"/>
  <c r="P2875" i="22"/>
  <c r="AO2874" i="22"/>
  <c r="AN2874" i="22"/>
  <c r="AL2874" i="22"/>
  <c r="AK2874" i="22"/>
  <c r="AI2874" i="22"/>
  <c r="AH2874" i="22"/>
  <c r="AF2874" i="22"/>
  <c r="AE2874" i="22"/>
  <c r="Z2874" i="22"/>
  <c r="AC2874" i="22" s="1"/>
  <c r="AM2874" i="22" s="1"/>
  <c r="Y2874" i="22"/>
  <c r="AB2874" i="22" s="1"/>
  <c r="AG2874" i="22" s="1"/>
  <c r="X2874" i="22"/>
  <c r="V2874" i="22"/>
  <c r="S2874" i="22"/>
  <c r="P2874" i="22"/>
  <c r="AO2873" i="22"/>
  <c r="AN2873" i="22"/>
  <c r="AM2873" i="22"/>
  <c r="AL2873" i="22"/>
  <c r="AK2873" i="22"/>
  <c r="AI2873" i="22"/>
  <c r="AG2873" i="22"/>
  <c r="AF2873" i="22"/>
  <c r="AE2873" i="22"/>
  <c r="Z2873" i="22"/>
  <c r="AC2873" i="22" s="1"/>
  <c r="Y2873" i="22"/>
  <c r="AB2873" i="22" s="1"/>
  <c r="AH2873" i="22" s="1"/>
  <c r="X2873" i="22"/>
  <c r="V2873" i="22"/>
  <c r="S2873" i="22"/>
  <c r="P2873" i="22"/>
  <c r="AO2872" i="22"/>
  <c r="AN2872" i="22"/>
  <c r="AM2872" i="22"/>
  <c r="AL2872" i="22"/>
  <c r="AK2872" i="22"/>
  <c r="AI2872" i="22"/>
  <c r="AG2872" i="22"/>
  <c r="AF2872" i="22"/>
  <c r="AE2872" i="22"/>
  <c r="Z2872" i="22"/>
  <c r="AC2872" i="22" s="1"/>
  <c r="Y2872" i="22"/>
  <c r="AB2872" i="22" s="1"/>
  <c r="AH2872" i="22" s="1"/>
  <c r="X2872" i="22"/>
  <c r="V2872" i="22"/>
  <c r="S2872" i="22"/>
  <c r="P2872" i="22"/>
  <c r="AO2871" i="22"/>
  <c r="AN2871" i="22"/>
  <c r="AM2871" i="22"/>
  <c r="AL2871" i="22"/>
  <c r="AK2871" i="22"/>
  <c r="AI2871" i="22"/>
  <c r="AH2871" i="22"/>
  <c r="AG2871" i="22"/>
  <c r="AE2871" i="22"/>
  <c r="Z2871" i="22"/>
  <c r="AC2871" i="22" s="1"/>
  <c r="Y2871" i="22"/>
  <c r="AB2871" i="22" s="1"/>
  <c r="AF2871" i="22" s="1"/>
  <c r="X2871" i="22"/>
  <c r="V2871" i="22"/>
  <c r="S2871" i="22"/>
  <c r="P2871" i="22"/>
  <c r="AO2870" i="22"/>
  <c r="AN2870" i="22"/>
  <c r="AL2870" i="22"/>
  <c r="AK2870" i="22"/>
  <c r="AI2870" i="22"/>
  <c r="AH2870" i="22"/>
  <c r="AF2870" i="22"/>
  <c r="AE2870" i="22"/>
  <c r="Z2870" i="22"/>
  <c r="AC2870" i="22" s="1"/>
  <c r="AM2870" i="22" s="1"/>
  <c r="Y2870" i="22"/>
  <c r="AB2870" i="22" s="1"/>
  <c r="AG2870" i="22" s="1"/>
  <c r="X2870" i="22"/>
  <c r="V2870" i="22"/>
  <c r="S2870" i="22"/>
  <c r="P2870" i="22"/>
  <c r="AO2869" i="22"/>
  <c r="AN2869" i="22"/>
  <c r="AM2869" i="22"/>
  <c r="AL2869" i="22"/>
  <c r="AK2869" i="22"/>
  <c r="AI2869" i="22"/>
  <c r="AG2869" i="22"/>
  <c r="AF2869" i="22"/>
  <c r="AE2869" i="22"/>
  <c r="Z2869" i="22"/>
  <c r="AC2869" i="22" s="1"/>
  <c r="Y2869" i="22"/>
  <c r="AB2869" i="22" s="1"/>
  <c r="AH2869" i="22" s="1"/>
  <c r="X2869" i="22"/>
  <c r="V2869" i="22"/>
  <c r="S2869" i="22"/>
  <c r="P2869" i="22"/>
  <c r="AN2868" i="22"/>
  <c r="AM2868" i="22"/>
  <c r="AL2868" i="22"/>
  <c r="AK2868" i="22"/>
  <c r="AH2868" i="22"/>
  <c r="AG2868" i="22"/>
  <c r="AF2868" i="22"/>
  <c r="AE2868" i="22"/>
  <c r="Z2868" i="22"/>
  <c r="AC2868" i="22" s="1"/>
  <c r="AO2868" i="22" s="1"/>
  <c r="Y2868" i="22"/>
  <c r="AB2868" i="22" s="1"/>
  <c r="AI2868" i="22" s="1"/>
  <c r="X2868" i="22"/>
  <c r="V2868" i="22"/>
  <c r="S2868" i="22"/>
  <c r="P2868" i="22"/>
  <c r="AO2867" i="22"/>
  <c r="AN2867" i="22"/>
  <c r="AL2867" i="22"/>
  <c r="AK2867" i="22"/>
  <c r="AI2867" i="22"/>
  <c r="AH2867" i="22"/>
  <c r="AF2867" i="22"/>
  <c r="AE2867" i="22"/>
  <c r="Z2867" i="22"/>
  <c r="AC2867" i="22" s="1"/>
  <c r="AM2867" i="22" s="1"/>
  <c r="Y2867" i="22"/>
  <c r="AB2867" i="22" s="1"/>
  <c r="AG2867" i="22" s="1"/>
  <c r="X2867" i="22"/>
  <c r="V2867" i="22"/>
  <c r="S2867" i="22"/>
  <c r="P2867" i="22"/>
  <c r="AO2866" i="22"/>
  <c r="AN2866" i="22"/>
  <c r="AL2866" i="22"/>
  <c r="AK2866" i="22"/>
  <c r="AI2866" i="22"/>
  <c r="AH2866" i="22"/>
  <c r="AF2866" i="22"/>
  <c r="AE2866" i="22"/>
  <c r="Z2866" i="22"/>
  <c r="AC2866" i="22" s="1"/>
  <c r="AM2866" i="22" s="1"/>
  <c r="Y2866" i="22"/>
  <c r="AB2866" i="22" s="1"/>
  <c r="AG2866" i="22" s="1"/>
  <c r="X2866" i="22"/>
  <c r="V2866" i="22"/>
  <c r="S2866" i="22"/>
  <c r="P2866" i="22"/>
  <c r="AO2865" i="22"/>
  <c r="AN2865" i="22"/>
  <c r="AL2865" i="22"/>
  <c r="AK2865" i="22"/>
  <c r="AI2865" i="22"/>
  <c r="AH2865" i="22"/>
  <c r="AF2865" i="22"/>
  <c r="AE2865" i="22"/>
  <c r="Z2865" i="22"/>
  <c r="AC2865" i="22" s="1"/>
  <c r="AM2865" i="22" s="1"/>
  <c r="Y2865" i="22"/>
  <c r="AB2865" i="22" s="1"/>
  <c r="AG2865" i="22" s="1"/>
  <c r="X2865" i="22"/>
  <c r="V2865" i="22"/>
  <c r="S2865" i="22"/>
  <c r="P2865" i="22"/>
  <c r="AO2864" i="22"/>
  <c r="AN2864" i="22"/>
  <c r="AL2864" i="22"/>
  <c r="AK2864" i="22"/>
  <c r="AI2864" i="22"/>
  <c r="AH2864" i="22"/>
  <c r="AF2864" i="22"/>
  <c r="AE2864" i="22"/>
  <c r="Z2864" i="22"/>
  <c r="AC2864" i="22" s="1"/>
  <c r="AM2864" i="22" s="1"/>
  <c r="Y2864" i="22"/>
  <c r="AB2864" i="22" s="1"/>
  <c r="AG2864" i="22" s="1"/>
  <c r="X2864" i="22"/>
  <c r="V2864" i="22"/>
  <c r="S2864" i="22"/>
  <c r="P2864" i="22"/>
  <c r="AO2863" i="22"/>
  <c r="AN2863" i="22"/>
  <c r="AL2863" i="22"/>
  <c r="AK2863" i="22"/>
  <c r="AI2863" i="22"/>
  <c r="AH2863" i="22"/>
  <c r="AF2863" i="22"/>
  <c r="AE2863" i="22"/>
  <c r="Z2863" i="22"/>
  <c r="AC2863" i="22" s="1"/>
  <c r="AM2863" i="22" s="1"/>
  <c r="Y2863" i="22"/>
  <c r="AB2863" i="22" s="1"/>
  <c r="AG2863" i="22" s="1"/>
  <c r="X2863" i="22"/>
  <c r="V2863" i="22"/>
  <c r="S2863" i="22"/>
  <c r="P2863" i="22"/>
  <c r="AO2862" i="22"/>
  <c r="AN2862" i="22"/>
  <c r="AL2862" i="22"/>
  <c r="AK2862" i="22"/>
  <c r="AI2862" i="22"/>
  <c r="AH2862" i="22"/>
  <c r="AF2862" i="22"/>
  <c r="AE2862" i="22"/>
  <c r="Z2862" i="22"/>
  <c r="AC2862" i="22" s="1"/>
  <c r="AM2862" i="22" s="1"/>
  <c r="Y2862" i="22"/>
  <c r="AB2862" i="22" s="1"/>
  <c r="AG2862" i="22" s="1"/>
  <c r="X2862" i="22"/>
  <c r="V2862" i="22"/>
  <c r="S2862" i="22"/>
  <c r="P2862" i="22"/>
  <c r="AO2861" i="22"/>
  <c r="AN2861" i="22"/>
  <c r="AL2861" i="22"/>
  <c r="AK2861" i="22"/>
  <c r="AI2861" i="22"/>
  <c r="AH2861" i="22"/>
  <c r="AF2861" i="22"/>
  <c r="AE2861" i="22"/>
  <c r="Z2861" i="22"/>
  <c r="AC2861" i="22" s="1"/>
  <c r="AM2861" i="22" s="1"/>
  <c r="Y2861" i="22"/>
  <c r="AB2861" i="22" s="1"/>
  <c r="AG2861" i="22" s="1"/>
  <c r="X2861" i="22"/>
  <c r="V2861" i="22"/>
  <c r="S2861" i="22"/>
  <c r="P2861" i="22"/>
  <c r="AO2860" i="22"/>
  <c r="AN2860" i="22"/>
  <c r="AM2860" i="22"/>
  <c r="AL2860" i="22"/>
  <c r="AK2860" i="22"/>
  <c r="AI2860" i="22"/>
  <c r="AG2860" i="22"/>
  <c r="AF2860" i="22"/>
  <c r="AE2860" i="22"/>
  <c r="Z2860" i="22"/>
  <c r="AC2860" i="22" s="1"/>
  <c r="Y2860" i="22"/>
  <c r="AB2860" i="22" s="1"/>
  <c r="AH2860" i="22" s="1"/>
  <c r="X2860" i="22"/>
  <c r="V2860" i="22"/>
  <c r="S2860" i="22"/>
  <c r="P2860" i="22"/>
  <c r="AO2859" i="22"/>
  <c r="AN2859" i="22"/>
  <c r="AL2859" i="22"/>
  <c r="AK2859" i="22"/>
  <c r="AI2859" i="22"/>
  <c r="AH2859" i="22"/>
  <c r="AF2859" i="22"/>
  <c r="AE2859" i="22"/>
  <c r="Z2859" i="22"/>
  <c r="AC2859" i="22" s="1"/>
  <c r="AM2859" i="22" s="1"/>
  <c r="Y2859" i="22"/>
  <c r="AB2859" i="22" s="1"/>
  <c r="AG2859" i="22" s="1"/>
  <c r="X2859" i="22"/>
  <c r="V2859" i="22"/>
  <c r="S2859" i="22"/>
  <c r="P2859" i="22"/>
  <c r="AO2858" i="22"/>
  <c r="AN2858" i="22"/>
  <c r="AL2858" i="22"/>
  <c r="AK2858" i="22"/>
  <c r="AI2858" i="22"/>
  <c r="AH2858" i="22"/>
  <c r="AF2858" i="22"/>
  <c r="AE2858" i="22"/>
  <c r="Z2858" i="22"/>
  <c r="AC2858" i="22" s="1"/>
  <c r="AM2858" i="22" s="1"/>
  <c r="Y2858" i="22"/>
  <c r="AB2858" i="22" s="1"/>
  <c r="AG2858" i="22" s="1"/>
  <c r="X2858" i="22"/>
  <c r="V2858" i="22"/>
  <c r="S2858" i="22"/>
  <c r="P2858" i="22"/>
  <c r="AO2857" i="22"/>
  <c r="AN2857" i="22"/>
  <c r="AL2857" i="22"/>
  <c r="AK2857" i="22"/>
  <c r="AI2857" i="22"/>
  <c r="AH2857" i="22"/>
  <c r="AF2857" i="22"/>
  <c r="AE2857" i="22"/>
  <c r="Z2857" i="22"/>
  <c r="AC2857" i="22" s="1"/>
  <c r="AM2857" i="22" s="1"/>
  <c r="Y2857" i="22"/>
  <c r="AB2857" i="22" s="1"/>
  <c r="AG2857" i="22" s="1"/>
  <c r="X2857" i="22"/>
  <c r="V2857" i="22"/>
  <c r="S2857" i="22"/>
  <c r="P2857" i="22"/>
  <c r="AO2856" i="22"/>
  <c r="AN2856" i="22"/>
  <c r="AL2856" i="22"/>
  <c r="AK2856" i="22"/>
  <c r="AI2856" i="22"/>
  <c r="AH2856" i="22"/>
  <c r="AF2856" i="22"/>
  <c r="AE2856" i="22"/>
  <c r="Z2856" i="22"/>
  <c r="AC2856" i="22" s="1"/>
  <c r="AM2856" i="22" s="1"/>
  <c r="Y2856" i="22"/>
  <c r="AB2856" i="22" s="1"/>
  <c r="AG2856" i="22" s="1"/>
  <c r="X2856" i="22"/>
  <c r="V2856" i="22"/>
  <c r="S2856" i="22"/>
  <c r="P2856" i="22"/>
  <c r="AN2855" i="22"/>
  <c r="AM2855" i="22"/>
  <c r="AL2855" i="22"/>
  <c r="AK2855" i="22"/>
  <c r="AH2855" i="22"/>
  <c r="AG2855" i="22"/>
  <c r="AF2855" i="22"/>
  <c r="AE2855" i="22"/>
  <c r="Z2855" i="22"/>
  <c r="AC2855" i="22" s="1"/>
  <c r="AO2855" i="22" s="1"/>
  <c r="Y2855" i="22"/>
  <c r="AB2855" i="22" s="1"/>
  <c r="AI2855" i="22" s="1"/>
  <c r="X2855" i="22"/>
  <c r="V2855" i="22"/>
  <c r="S2855" i="22"/>
  <c r="P2855" i="22"/>
  <c r="AN2854" i="22"/>
  <c r="AM2854" i="22"/>
  <c r="AL2854" i="22"/>
  <c r="AK2854" i="22"/>
  <c r="AH2854" i="22"/>
  <c r="AG2854" i="22"/>
  <c r="AF2854" i="22"/>
  <c r="AE2854" i="22"/>
  <c r="Z2854" i="22"/>
  <c r="AC2854" i="22" s="1"/>
  <c r="AO2854" i="22" s="1"/>
  <c r="Y2854" i="22"/>
  <c r="AB2854" i="22" s="1"/>
  <c r="AI2854" i="22" s="1"/>
  <c r="X2854" i="22"/>
  <c r="V2854" i="22"/>
  <c r="S2854" i="22"/>
  <c r="P2854" i="22"/>
  <c r="AO2853" i="22"/>
  <c r="AN2853" i="22"/>
  <c r="AM2853" i="22"/>
  <c r="AL2853" i="22"/>
  <c r="AK2853" i="22"/>
  <c r="AI2853" i="22"/>
  <c r="AG2853" i="22"/>
  <c r="AF2853" i="22"/>
  <c r="AE2853" i="22"/>
  <c r="Z2853" i="22"/>
  <c r="AC2853" i="22" s="1"/>
  <c r="Y2853" i="22"/>
  <c r="AB2853" i="22" s="1"/>
  <c r="AH2853" i="22" s="1"/>
  <c r="X2853" i="22"/>
  <c r="V2853" i="22"/>
  <c r="S2853" i="22"/>
  <c r="P2853" i="22"/>
  <c r="AO2852" i="22"/>
  <c r="AN2852" i="22"/>
  <c r="AL2852" i="22"/>
  <c r="AK2852" i="22"/>
  <c r="AI2852" i="22"/>
  <c r="AH2852" i="22"/>
  <c r="AF2852" i="22"/>
  <c r="AE2852" i="22"/>
  <c r="Z2852" i="22"/>
  <c r="AC2852" i="22" s="1"/>
  <c r="AM2852" i="22" s="1"/>
  <c r="Y2852" i="22"/>
  <c r="AB2852" i="22" s="1"/>
  <c r="AG2852" i="22" s="1"/>
  <c r="X2852" i="22"/>
  <c r="V2852" i="22"/>
  <c r="S2852" i="22"/>
  <c r="P2852" i="22"/>
  <c r="AO2851" i="22"/>
  <c r="AN2851" i="22"/>
  <c r="AL2851" i="22"/>
  <c r="AK2851" i="22"/>
  <c r="AI2851" i="22"/>
  <c r="AH2851" i="22"/>
  <c r="AF2851" i="22"/>
  <c r="AE2851" i="22"/>
  <c r="Z2851" i="22"/>
  <c r="AC2851" i="22" s="1"/>
  <c r="AM2851" i="22" s="1"/>
  <c r="Y2851" i="22"/>
  <c r="AB2851" i="22" s="1"/>
  <c r="AG2851" i="22" s="1"/>
  <c r="X2851" i="22"/>
  <c r="V2851" i="22"/>
  <c r="S2851" i="22"/>
  <c r="P2851" i="22"/>
  <c r="AO2850" i="22"/>
  <c r="AN2850" i="22"/>
  <c r="AM2850" i="22"/>
  <c r="AL2850" i="22"/>
  <c r="AK2850" i="22"/>
  <c r="AI2850" i="22"/>
  <c r="AG2850" i="22"/>
  <c r="AF2850" i="22"/>
  <c r="AE2850" i="22"/>
  <c r="Z2850" i="22"/>
  <c r="AC2850" i="22" s="1"/>
  <c r="Y2850" i="22"/>
  <c r="AB2850" i="22" s="1"/>
  <c r="AH2850" i="22" s="1"/>
  <c r="X2850" i="22"/>
  <c r="V2850" i="22"/>
  <c r="S2850" i="22"/>
  <c r="P2850" i="22"/>
  <c r="AO2849" i="22"/>
  <c r="AN2849" i="22"/>
  <c r="AL2849" i="22"/>
  <c r="AK2849" i="22"/>
  <c r="AI2849" i="22"/>
  <c r="AH2849" i="22"/>
  <c r="AF2849" i="22"/>
  <c r="AE2849" i="22"/>
  <c r="Z2849" i="22"/>
  <c r="AC2849" i="22" s="1"/>
  <c r="AM2849" i="22" s="1"/>
  <c r="Y2849" i="22"/>
  <c r="AB2849" i="22" s="1"/>
  <c r="AG2849" i="22" s="1"/>
  <c r="X2849" i="22"/>
  <c r="V2849" i="22"/>
  <c r="S2849" i="22"/>
  <c r="P2849" i="22"/>
  <c r="AO2848" i="22"/>
  <c r="AN2848" i="22"/>
  <c r="AL2848" i="22"/>
  <c r="AK2848" i="22"/>
  <c r="AI2848" i="22"/>
  <c r="AH2848" i="22"/>
  <c r="AF2848" i="22"/>
  <c r="AE2848" i="22"/>
  <c r="Z2848" i="22"/>
  <c r="AC2848" i="22" s="1"/>
  <c r="AM2848" i="22" s="1"/>
  <c r="Y2848" i="22"/>
  <c r="AB2848" i="22" s="1"/>
  <c r="AG2848" i="22" s="1"/>
  <c r="X2848" i="22"/>
  <c r="V2848" i="22"/>
  <c r="S2848" i="22"/>
  <c r="P2848" i="22"/>
  <c r="AO2847" i="22"/>
  <c r="AN2847" i="22"/>
  <c r="AM2847" i="22"/>
  <c r="AL2847" i="22"/>
  <c r="AK2847" i="22"/>
  <c r="AI2847" i="22"/>
  <c r="AG2847" i="22"/>
  <c r="AF2847" i="22"/>
  <c r="AE2847" i="22"/>
  <c r="Z2847" i="22"/>
  <c r="AC2847" i="22" s="1"/>
  <c r="Y2847" i="22"/>
  <c r="AB2847" i="22" s="1"/>
  <c r="AH2847" i="22" s="1"/>
  <c r="X2847" i="22"/>
  <c r="V2847" i="22"/>
  <c r="S2847" i="22"/>
  <c r="P2847" i="22"/>
  <c r="AO2846" i="22"/>
  <c r="AN2846" i="22"/>
  <c r="AM2846" i="22"/>
  <c r="AL2846" i="22"/>
  <c r="AK2846" i="22"/>
  <c r="AI2846" i="22"/>
  <c r="AG2846" i="22"/>
  <c r="AF2846" i="22"/>
  <c r="AE2846" i="22"/>
  <c r="Z2846" i="22"/>
  <c r="AC2846" i="22" s="1"/>
  <c r="Y2846" i="22"/>
  <c r="AB2846" i="22" s="1"/>
  <c r="AH2846" i="22" s="1"/>
  <c r="X2846" i="22"/>
  <c r="V2846" i="22"/>
  <c r="S2846" i="22"/>
  <c r="P2846" i="22"/>
  <c r="AN2845" i="22"/>
  <c r="AM2845" i="22"/>
  <c r="AL2845" i="22"/>
  <c r="AK2845" i="22"/>
  <c r="AH2845" i="22"/>
  <c r="AG2845" i="22"/>
  <c r="AF2845" i="22"/>
  <c r="AE2845" i="22"/>
  <c r="Z2845" i="22"/>
  <c r="AC2845" i="22" s="1"/>
  <c r="AO2845" i="22" s="1"/>
  <c r="Y2845" i="22"/>
  <c r="AB2845" i="22" s="1"/>
  <c r="AI2845" i="22" s="1"/>
  <c r="X2845" i="22"/>
  <c r="V2845" i="22"/>
  <c r="S2845" i="22"/>
  <c r="P2845" i="22"/>
  <c r="AN2844" i="22"/>
  <c r="AM2844" i="22"/>
  <c r="AL2844" i="22"/>
  <c r="AK2844" i="22"/>
  <c r="AH2844" i="22"/>
  <c r="AG2844" i="22"/>
  <c r="AF2844" i="22"/>
  <c r="AE2844" i="22"/>
  <c r="Z2844" i="22"/>
  <c r="AC2844" i="22" s="1"/>
  <c r="AO2844" i="22" s="1"/>
  <c r="Y2844" i="22"/>
  <c r="AB2844" i="22" s="1"/>
  <c r="AI2844" i="22" s="1"/>
  <c r="X2844" i="22"/>
  <c r="V2844" i="22"/>
  <c r="S2844" i="22"/>
  <c r="P2844" i="22"/>
  <c r="AO2843" i="22"/>
  <c r="AN2843" i="22"/>
  <c r="AM2843" i="22"/>
  <c r="AL2843" i="22"/>
  <c r="AK2843" i="22"/>
  <c r="AI2843" i="22"/>
  <c r="AG2843" i="22"/>
  <c r="AF2843" i="22"/>
  <c r="AE2843" i="22"/>
  <c r="Z2843" i="22"/>
  <c r="AC2843" i="22" s="1"/>
  <c r="Y2843" i="22"/>
  <c r="AB2843" i="22" s="1"/>
  <c r="AH2843" i="22" s="1"/>
  <c r="X2843" i="22"/>
  <c r="V2843" i="22"/>
  <c r="S2843" i="22"/>
  <c r="P2843" i="22"/>
  <c r="AO2842" i="22"/>
  <c r="AN2842" i="22"/>
  <c r="AM2842" i="22"/>
  <c r="AL2842" i="22"/>
  <c r="AK2842" i="22"/>
  <c r="AI2842" i="22"/>
  <c r="AG2842" i="22"/>
  <c r="AF2842" i="22"/>
  <c r="AE2842" i="22"/>
  <c r="Z2842" i="22"/>
  <c r="AC2842" i="22" s="1"/>
  <c r="Y2842" i="22"/>
  <c r="AB2842" i="22" s="1"/>
  <c r="AH2842" i="22" s="1"/>
  <c r="X2842" i="22"/>
  <c r="V2842" i="22"/>
  <c r="S2842" i="22"/>
  <c r="P2842" i="22"/>
  <c r="AO2841" i="22"/>
  <c r="AN2841" i="22"/>
  <c r="AM2841" i="22"/>
  <c r="AL2841" i="22"/>
  <c r="AK2841" i="22"/>
  <c r="AI2841" i="22"/>
  <c r="AG2841" i="22"/>
  <c r="AF2841" i="22"/>
  <c r="AE2841" i="22"/>
  <c r="Z2841" i="22"/>
  <c r="AC2841" i="22" s="1"/>
  <c r="Y2841" i="22"/>
  <c r="AB2841" i="22" s="1"/>
  <c r="AH2841" i="22" s="1"/>
  <c r="X2841" i="22"/>
  <c r="V2841" i="22"/>
  <c r="S2841" i="22"/>
  <c r="P2841" i="22"/>
  <c r="AO2840" i="22"/>
  <c r="AN2840" i="22"/>
  <c r="AL2840" i="22"/>
  <c r="AK2840" i="22"/>
  <c r="AI2840" i="22"/>
  <c r="AH2840" i="22"/>
  <c r="AF2840" i="22"/>
  <c r="AE2840" i="22"/>
  <c r="Z2840" i="22"/>
  <c r="AC2840" i="22" s="1"/>
  <c r="AM2840" i="22" s="1"/>
  <c r="Y2840" i="22"/>
  <c r="AB2840" i="22" s="1"/>
  <c r="AG2840" i="22" s="1"/>
  <c r="X2840" i="22"/>
  <c r="V2840" i="22"/>
  <c r="S2840" i="22"/>
  <c r="P2840" i="22"/>
  <c r="AO2839" i="22"/>
  <c r="AN2839" i="22"/>
  <c r="AM2839" i="22"/>
  <c r="AL2839" i="22"/>
  <c r="AK2839" i="22"/>
  <c r="AI2839" i="22"/>
  <c r="AG2839" i="22"/>
  <c r="AF2839" i="22"/>
  <c r="AE2839" i="22"/>
  <c r="Z2839" i="22"/>
  <c r="AC2839" i="22" s="1"/>
  <c r="Y2839" i="22"/>
  <c r="AB2839" i="22" s="1"/>
  <c r="AH2839" i="22" s="1"/>
  <c r="X2839" i="22"/>
  <c r="V2839" i="22"/>
  <c r="S2839" i="22"/>
  <c r="P2839" i="22"/>
  <c r="AO2838" i="22"/>
  <c r="AN2838" i="22"/>
  <c r="AL2838" i="22"/>
  <c r="AK2838" i="22"/>
  <c r="AI2838" i="22"/>
  <c r="AH2838" i="22"/>
  <c r="AF2838" i="22"/>
  <c r="AE2838" i="22"/>
  <c r="Z2838" i="22"/>
  <c r="AC2838" i="22" s="1"/>
  <c r="AM2838" i="22" s="1"/>
  <c r="Y2838" i="22"/>
  <c r="AB2838" i="22" s="1"/>
  <c r="AG2838" i="22" s="1"/>
  <c r="X2838" i="22"/>
  <c r="V2838" i="22"/>
  <c r="S2838" i="22"/>
  <c r="P2838" i="22"/>
  <c r="AO2837" i="22"/>
  <c r="AN2837" i="22"/>
  <c r="AL2837" i="22"/>
  <c r="AK2837" i="22"/>
  <c r="AI2837" i="22"/>
  <c r="AH2837" i="22"/>
  <c r="AF2837" i="22"/>
  <c r="AE2837" i="22"/>
  <c r="Z2837" i="22"/>
  <c r="AC2837" i="22" s="1"/>
  <c r="AM2837" i="22" s="1"/>
  <c r="Y2837" i="22"/>
  <c r="AB2837" i="22" s="1"/>
  <c r="AG2837" i="22" s="1"/>
  <c r="X2837" i="22"/>
  <c r="V2837" i="22"/>
  <c r="S2837" i="22"/>
  <c r="P2837" i="22"/>
  <c r="AO2836" i="22"/>
  <c r="AN2836" i="22"/>
  <c r="AL2836" i="22"/>
  <c r="AK2836" i="22"/>
  <c r="AI2836" i="22"/>
  <c r="AH2836" i="22"/>
  <c r="AF2836" i="22"/>
  <c r="AE2836" i="22"/>
  <c r="Z2836" i="22"/>
  <c r="AC2836" i="22" s="1"/>
  <c r="AM2836" i="22" s="1"/>
  <c r="Y2836" i="22"/>
  <c r="AB2836" i="22" s="1"/>
  <c r="AG2836" i="22" s="1"/>
  <c r="X2836" i="22"/>
  <c r="V2836" i="22"/>
  <c r="S2836" i="22"/>
  <c r="P2836" i="22"/>
  <c r="AO2835" i="22"/>
  <c r="AN2835" i="22"/>
  <c r="AL2835" i="22"/>
  <c r="AK2835" i="22"/>
  <c r="AI2835" i="22"/>
  <c r="AH2835" i="22"/>
  <c r="AF2835" i="22"/>
  <c r="AE2835" i="22"/>
  <c r="Z2835" i="22"/>
  <c r="AC2835" i="22" s="1"/>
  <c r="AM2835" i="22" s="1"/>
  <c r="Y2835" i="22"/>
  <c r="AB2835" i="22" s="1"/>
  <c r="AG2835" i="22" s="1"/>
  <c r="X2835" i="22"/>
  <c r="V2835" i="22"/>
  <c r="S2835" i="22"/>
  <c r="P2835" i="22"/>
  <c r="AO2834" i="22"/>
  <c r="AN2834" i="22"/>
  <c r="AM2834" i="22"/>
  <c r="AL2834" i="22"/>
  <c r="AK2834" i="22"/>
  <c r="AI2834" i="22"/>
  <c r="AG2834" i="22"/>
  <c r="AF2834" i="22"/>
  <c r="AE2834" i="22"/>
  <c r="Z2834" i="22"/>
  <c r="AC2834" i="22" s="1"/>
  <c r="Y2834" i="22"/>
  <c r="AB2834" i="22" s="1"/>
  <c r="AH2834" i="22" s="1"/>
  <c r="X2834" i="22"/>
  <c r="V2834" i="22"/>
  <c r="S2834" i="22"/>
  <c r="P2834" i="22"/>
  <c r="AN2833" i="22"/>
  <c r="AM2833" i="22"/>
  <c r="AL2833" i="22"/>
  <c r="AK2833" i="22"/>
  <c r="AH2833" i="22"/>
  <c r="AG2833" i="22"/>
  <c r="AF2833" i="22"/>
  <c r="AE2833" i="22"/>
  <c r="Z2833" i="22"/>
  <c r="AC2833" i="22" s="1"/>
  <c r="AO2833" i="22" s="1"/>
  <c r="Y2833" i="22"/>
  <c r="AB2833" i="22" s="1"/>
  <c r="AI2833" i="22" s="1"/>
  <c r="X2833" i="22"/>
  <c r="V2833" i="22"/>
  <c r="S2833" i="22"/>
  <c r="P2833" i="22"/>
  <c r="AO2832" i="22"/>
  <c r="AN2832" i="22"/>
  <c r="AL2832" i="22"/>
  <c r="AK2832" i="22"/>
  <c r="AI2832" i="22"/>
  <c r="AH2832" i="22"/>
  <c r="AF2832" i="22"/>
  <c r="AE2832" i="22"/>
  <c r="Z2832" i="22"/>
  <c r="AC2832" i="22" s="1"/>
  <c r="AM2832" i="22" s="1"/>
  <c r="Y2832" i="22"/>
  <c r="AB2832" i="22" s="1"/>
  <c r="AG2832" i="22" s="1"/>
  <c r="X2832" i="22"/>
  <c r="V2832" i="22"/>
  <c r="S2832" i="22"/>
  <c r="P2832" i="22"/>
  <c r="AO2831" i="22"/>
  <c r="AN2831" i="22"/>
  <c r="AL2831" i="22"/>
  <c r="AK2831" i="22"/>
  <c r="AI2831" i="22"/>
  <c r="AH2831" i="22"/>
  <c r="AF2831" i="22"/>
  <c r="AE2831" i="22"/>
  <c r="Z2831" i="22"/>
  <c r="AC2831" i="22" s="1"/>
  <c r="AM2831" i="22" s="1"/>
  <c r="Y2831" i="22"/>
  <c r="AB2831" i="22" s="1"/>
  <c r="AG2831" i="22" s="1"/>
  <c r="X2831" i="22"/>
  <c r="V2831" i="22"/>
  <c r="S2831" i="22"/>
  <c r="P2831" i="22"/>
  <c r="AO2830" i="22"/>
  <c r="AN2830" i="22"/>
  <c r="AL2830" i="22"/>
  <c r="AK2830" i="22"/>
  <c r="AI2830" i="22"/>
  <c r="AH2830" i="22"/>
  <c r="AF2830" i="22"/>
  <c r="AE2830" i="22"/>
  <c r="Z2830" i="22"/>
  <c r="AC2830" i="22" s="1"/>
  <c r="AM2830" i="22" s="1"/>
  <c r="Y2830" i="22"/>
  <c r="AB2830" i="22" s="1"/>
  <c r="AG2830" i="22" s="1"/>
  <c r="X2830" i="22"/>
  <c r="V2830" i="22"/>
  <c r="S2830" i="22"/>
  <c r="P2830" i="22"/>
  <c r="AO2829" i="22"/>
  <c r="AN2829" i="22"/>
  <c r="AL2829" i="22"/>
  <c r="AK2829" i="22"/>
  <c r="AI2829" i="22"/>
  <c r="AH2829" i="22"/>
  <c r="AF2829" i="22"/>
  <c r="AE2829" i="22"/>
  <c r="Z2829" i="22"/>
  <c r="AC2829" i="22" s="1"/>
  <c r="AM2829" i="22" s="1"/>
  <c r="Y2829" i="22"/>
  <c r="AB2829" i="22" s="1"/>
  <c r="AG2829" i="22" s="1"/>
  <c r="X2829" i="22"/>
  <c r="V2829" i="22"/>
  <c r="S2829" i="22"/>
  <c r="P2829" i="22"/>
  <c r="AO2828" i="22"/>
  <c r="AN2828" i="22"/>
  <c r="AM2828" i="22"/>
  <c r="AL2828" i="22"/>
  <c r="AK2828" i="22"/>
  <c r="AI2828" i="22"/>
  <c r="AG2828" i="22"/>
  <c r="AF2828" i="22"/>
  <c r="AE2828" i="22"/>
  <c r="Z2828" i="22"/>
  <c r="AC2828" i="22" s="1"/>
  <c r="Y2828" i="22"/>
  <c r="AB2828" i="22" s="1"/>
  <c r="AH2828" i="22" s="1"/>
  <c r="X2828" i="22"/>
  <c r="V2828" i="22"/>
  <c r="S2828" i="22"/>
  <c r="P2828" i="22"/>
  <c r="AO2827" i="22"/>
  <c r="AN2827" i="22"/>
  <c r="AM2827" i="22"/>
  <c r="AL2827" i="22"/>
  <c r="AK2827" i="22"/>
  <c r="AI2827" i="22"/>
  <c r="AG2827" i="22"/>
  <c r="AF2827" i="22"/>
  <c r="AE2827" i="22"/>
  <c r="Z2827" i="22"/>
  <c r="AC2827" i="22" s="1"/>
  <c r="Y2827" i="22"/>
  <c r="AB2827" i="22" s="1"/>
  <c r="AH2827" i="22" s="1"/>
  <c r="X2827" i="22"/>
  <c r="V2827" i="22"/>
  <c r="S2827" i="22"/>
  <c r="P2827" i="22"/>
  <c r="AO2826" i="22"/>
  <c r="AN2826" i="22"/>
  <c r="AM2826" i="22"/>
  <c r="AL2826" i="22"/>
  <c r="AK2826" i="22"/>
  <c r="AI2826" i="22"/>
  <c r="AG2826" i="22"/>
  <c r="AF2826" i="22"/>
  <c r="AE2826" i="22"/>
  <c r="Z2826" i="22"/>
  <c r="AC2826" i="22" s="1"/>
  <c r="Y2826" i="22"/>
  <c r="AB2826" i="22" s="1"/>
  <c r="AH2826" i="22" s="1"/>
  <c r="X2826" i="22"/>
  <c r="V2826" i="22"/>
  <c r="S2826" i="22"/>
  <c r="P2826" i="22"/>
  <c r="AN2825" i="22"/>
  <c r="AM2825" i="22"/>
  <c r="AL2825" i="22"/>
  <c r="AK2825" i="22"/>
  <c r="AH2825" i="22"/>
  <c r="AG2825" i="22"/>
  <c r="AF2825" i="22"/>
  <c r="AE2825" i="22"/>
  <c r="Z2825" i="22"/>
  <c r="AC2825" i="22" s="1"/>
  <c r="AO2825" i="22" s="1"/>
  <c r="Y2825" i="22"/>
  <c r="AB2825" i="22" s="1"/>
  <c r="AI2825" i="22" s="1"/>
  <c r="X2825" i="22"/>
  <c r="V2825" i="22"/>
  <c r="S2825" i="22"/>
  <c r="P2825" i="22"/>
  <c r="AO2824" i="22"/>
  <c r="AN2824" i="22"/>
  <c r="AL2824" i="22"/>
  <c r="AK2824" i="22"/>
  <c r="AI2824" i="22"/>
  <c r="AH2824" i="22"/>
  <c r="AF2824" i="22"/>
  <c r="AE2824" i="22"/>
  <c r="Z2824" i="22"/>
  <c r="AC2824" i="22" s="1"/>
  <c r="AM2824" i="22" s="1"/>
  <c r="Y2824" i="22"/>
  <c r="AB2824" i="22" s="1"/>
  <c r="AG2824" i="22" s="1"/>
  <c r="X2824" i="22"/>
  <c r="V2824" i="22"/>
  <c r="S2824" i="22"/>
  <c r="P2824" i="22"/>
  <c r="AO2823" i="22"/>
  <c r="AN2823" i="22"/>
  <c r="AM2823" i="22"/>
  <c r="AL2823" i="22"/>
  <c r="AK2823" i="22"/>
  <c r="AI2823" i="22"/>
  <c r="AG2823" i="22"/>
  <c r="AF2823" i="22"/>
  <c r="AE2823" i="22"/>
  <c r="Z2823" i="22"/>
  <c r="AC2823" i="22" s="1"/>
  <c r="Y2823" i="22"/>
  <c r="AB2823" i="22" s="1"/>
  <c r="AH2823" i="22" s="1"/>
  <c r="X2823" i="22"/>
  <c r="V2823" i="22"/>
  <c r="S2823" i="22"/>
  <c r="P2823" i="22"/>
  <c r="AO2822" i="22"/>
  <c r="AN2822" i="22"/>
  <c r="AL2822" i="22"/>
  <c r="AK2822" i="22"/>
  <c r="AI2822" i="22"/>
  <c r="AH2822" i="22"/>
  <c r="AF2822" i="22"/>
  <c r="AE2822" i="22"/>
  <c r="Z2822" i="22"/>
  <c r="AC2822" i="22" s="1"/>
  <c r="AM2822" i="22" s="1"/>
  <c r="Y2822" i="22"/>
  <c r="AB2822" i="22" s="1"/>
  <c r="AG2822" i="22" s="1"/>
  <c r="X2822" i="22"/>
  <c r="V2822" i="22"/>
  <c r="S2822" i="22"/>
  <c r="P2822" i="22"/>
  <c r="AO2821" i="22"/>
  <c r="AN2821" i="22"/>
  <c r="AL2821" i="22"/>
  <c r="AK2821" i="22"/>
  <c r="AI2821" i="22"/>
  <c r="AH2821" i="22"/>
  <c r="AF2821" i="22"/>
  <c r="AE2821" i="22"/>
  <c r="Z2821" i="22"/>
  <c r="AC2821" i="22" s="1"/>
  <c r="AM2821" i="22" s="1"/>
  <c r="Y2821" i="22"/>
  <c r="AB2821" i="22" s="1"/>
  <c r="AG2821" i="22" s="1"/>
  <c r="X2821" i="22"/>
  <c r="V2821" i="22"/>
  <c r="S2821" i="22"/>
  <c r="P2821" i="22"/>
  <c r="AN2820" i="22"/>
  <c r="AM2820" i="22"/>
  <c r="AL2820" i="22"/>
  <c r="AK2820" i="22"/>
  <c r="AH2820" i="22"/>
  <c r="AG2820" i="22"/>
  <c r="AF2820" i="22"/>
  <c r="AE2820" i="22"/>
  <c r="Z2820" i="22"/>
  <c r="AC2820" i="22" s="1"/>
  <c r="AO2820" i="22" s="1"/>
  <c r="Y2820" i="22"/>
  <c r="AB2820" i="22" s="1"/>
  <c r="AI2820" i="22" s="1"/>
  <c r="X2820" i="22"/>
  <c r="V2820" i="22"/>
  <c r="S2820" i="22"/>
  <c r="P2820" i="22"/>
  <c r="AO2819" i="22"/>
  <c r="AN2819" i="22"/>
  <c r="AL2819" i="22"/>
  <c r="AK2819" i="22"/>
  <c r="AI2819" i="22"/>
  <c r="AH2819" i="22"/>
  <c r="AF2819" i="22"/>
  <c r="AE2819" i="22"/>
  <c r="Z2819" i="22"/>
  <c r="AC2819" i="22" s="1"/>
  <c r="AM2819" i="22" s="1"/>
  <c r="Y2819" i="22"/>
  <c r="AB2819" i="22" s="1"/>
  <c r="AG2819" i="22" s="1"/>
  <c r="X2819" i="22"/>
  <c r="V2819" i="22"/>
  <c r="S2819" i="22"/>
  <c r="P2819" i="22"/>
  <c r="AO2818" i="22"/>
  <c r="AN2818" i="22"/>
  <c r="AL2818" i="22"/>
  <c r="AK2818" i="22"/>
  <c r="AI2818" i="22"/>
  <c r="AH2818" i="22"/>
  <c r="AF2818" i="22"/>
  <c r="AE2818" i="22"/>
  <c r="Z2818" i="22"/>
  <c r="AC2818" i="22" s="1"/>
  <c r="AM2818" i="22" s="1"/>
  <c r="Y2818" i="22"/>
  <c r="AB2818" i="22" s="1"/>
  <c r="AG2818" i="22" s="1"/>
  <c r="X2818" i="22"/>
  <c r="V2818" i="22"/>
  <c r="S2818" i="22"/>
  <c r="P2818" i="22"/>
  <c r="AO2817" i="22"/>
  <c r="AN2817" i="22"/>
  <c r="AM2817" i="22"/>
  <c r="AL2817" i="22"/>
  <c r="AK2817" i="22"/>
  <c r="AI2817" i="22"/>
  <c r="AG2817" i="22"/>
  <c r="AF2817" i="22"/>
  <c r="AE2817" i="22"/>
  <c r="Z2817" i="22"/>
  <c r="AC2817" i="22" s="1"/>
  <c r="Y2817" i="22"/>
  <c r="AB2817" i="22" s="1"/>
  <c r="AH2817" i="22" s="1"/>
  <c r="X2817" i="22"/>
  <c r="V2817" i="22"/>
  <c r="S2817" i="22"/>
  <c r="P2817" i="22"/>
  <c r="AO2816" i="22"/>
  <c r="AN2816" i="22"/>
  <c r="AM2816" i="22"/>
  <c r="AL2816" i="22"/>
  <c r="AK2816" i="22"/>
  <c r="AI2816" i="22"/>
  <c r="AG2816" i="22"/>
  <c r="AF2816" i="22"/>
  <c r="AE2816" i="22"/>
  <c r="Z2816" i="22"/>
  <c r="AC2816" i="22" s="1"/>
  <c r="Y2816" i="22"/>
  <c r="AB2816" i="22" s="1"/>
  <c r="AH2816" i="22" s="1"/>
  <c r="X2816" i="22"/>
  <c r="V2816" i="22"/>
  <c r="S2816" i="22"/>
  <c r="P2816" i="22"/>
  <c r="AO2815" i="22"/>
  <c r="AN2815" i="22"/>
  <c r="AL2815" i="22"/>
  <c r="AK2815" i="22"/>
  <c r="AI2815" i="22"/>
  <c r="AH2815" i="22"/>
  <c r="AF2815" i="22"/>
  <c r="AE2815" i="22"/>
  <c r="Z2815" i="22"/>
  <c r="AC2815" i="22" s="1"/>
  <c r="AM2815" i="22" s="1"/>
  <c r="Y2815" i="22"/>
  <c r="AB2815" i="22" s="1"/>
  <c r="AG2815" i="22" s="1"/>
  <c r="X2815" i="22"/>
  <c r="V2815" i="22"/>
  <c r="S2815" i="22"/>
  <c r="P2815" i="22"/>
  <c r="AO2814" i="22"/>
  <c r="AN2814" i="22"/>
  <c r="AL2814" i="22"/>
  <c r="AK2814" i="22"/>
  <c r="AI2814" i="22"/>
  <c r="AH2814" i="22"/>
  <c r="AF2814" i="22"/>
  <c r="AE2814" i="22"/>
  <c r="Z2814" i="22"/>
  <c r="AC2814" i="22" s="1"/>
  <c r="AM2814" i="22" s="1"/>
  <c r="Y2814" i="22"/>
  <c r="AB2814" i="22" s="1"/>
  <c r="AG2814" i="22" s="1"/>
  <c r="X2814" i="22"/>
  <c r="V2814" i="22"/>
  <c r="S2814" i="22"/>
  <c r="P2814" i="22"/>
  <c r="AO2813" i="22"/>
  <c r="AN2813" i="22"/>
  <c r="AL2813" i="22"/>
  <c r="AK2813" i="22"/>
  <c r="AI2813" i="22"/>
  <c r="AH2813" i="22"/>
  <c r="AF2813" i="22"/>
  <c r="AE2813" i="22"/>
  <c r="Z2813" i="22"/>
  <c r="AC2813" i="22" s="1"/>
  <c r="AM2813" i="22" s="1"/>
  <c r="Y2813" i="22"/>
  <c r="AB2813" i="22" s="1"/>
  <c r="AG2813" i="22" s="1"/>
  <c r="X2813" i="22"/>
  <c r="V2813" i="22"/>
  <c r="S2813" i="22"/>
  <c r="P2813" i="22"/>
  <c r="AO2812" i="22"/>
  <c r="AN2812" i="22"/>
  <c r="AM2812" i="22"/>
  <c r="AL2812" i="22"/>
  <c r="AK2812" i="22"/>
  <c r="AI2812" i="22"/>
  <c r="AG2812" i="22"/>
  <c r="AF2812" i="22"/>
  <c r="AE2812" i="22"/>
  <c r="Z2812" i="22"/>
  <c r="AC2812" i="22" s="1"/>
  <c r="Y2812" i="22"/>
  <c r="AB2812" i="22" s="1"/>
  <c r="AH2812" i="22" s="1"/>
  <c r="X2812" i="22"/>
  <c r="V2812" i="22"/>
  <c r="S2812" i="22"/>
  <c r="P2812" i="22"/>
  <c r="AO2811" i="22"/>
  <c r="AN2811" i="22"/>
  <c r="AM2811" i="22"/>
  <c r="AL2811" i="22"/>
  <c r="AK2811" i="22"/>
  <c r="AI2811" i="22"/>
  <c r="AG2811" i="22"/>
  <c r="AF2811" i="22"/>
  <c r="AE2811" i="22"/>
  <c r="Z2811" i="22"/>
  <c r="AC2811" i="22" s="1"/>
  <c r="Y2811" i="22"/>
  <c r="AB2811" i="22" s="1"/>
  <c r="AH2811" i="22" s="1"/>
  <c r="X2811" i="22"/>
  <c r="V2811" i="22"/>
  <c r="S2811" i="22"/>
  <c r="P2811" i="22"/>
  <c r="AO2810" i="22"/>
  <c r="AN2810" i="22"/>
  <c r="AM2810" i="22"/>
  <c r="AL2810" i="22"/>
  <c r="AK2810" i="22"/>
  <c r="AI2810" i="22"/>
  <c r="AG2810" i="22"/>
  <c r="AF2810" i="22"/>
  <c r="AE2810" i="22"/>
  <c r="Z2810" i="22"/>
  <c r="AC2810" i="22" s="1"/>
  <c r="Y2810" i="22"/>
  <c r="AB2810" i="22" s="1"/>
  <c r="AH2810" i="22" s="1"/>
  <c r="X2810" i="22"/>
  <c r="V2810" i="22"/>
  <c r="S2810" i="22"/>
  <c r="P2810" i="22"/>
  <c r="AO2809" i="22"/>
  <c r="AN2809" i="22"/>
  <c r="AL2809" i="22"/>
  <c r="AK2809" i="22"/>
  <c r="AI2809" i="22"/>
  <c r="AH2809" i="22"/>
  <c r="AF2809" i="22"/>
  <c r="AE2809" i="22"/>
  <c r="Z2809" i="22"/>
  <c r="AC2809" i="22" s="1"/>
  <c r="AM2809" i="22" s="1"/>
  <c r="Y2809" i="22"/>
  <c r="AB2809" i="22" s="1"/>
  <c r="AG2809" i="22" s="1"/>
  <c r="X2809" i="22"/>
  <c r="V2809" i="22"/>
  <c r="S2809" i="22"/>
  <c r="P2809" i="22"/>
  <c r="AO2808" i="22"/>
  <c r="AN2808" i="22"/>
  <c r="AL2808" i="22"/>
  <c r="AK2808" i="22"/>
  <c r="AI2808" i="22"/>
  <c r="AH2808" i="22"/>
  <c r="AF2808" i="22"/>
  <c r="AE2808" i="22"/>
  <c r="Z2808" i="22"/>
  <c r="AC2808" i="22" s="1"/>
  <c r="AM2808" i="22" s="1"/>
  <c r="Y2808" i="22"/>
  <c r="AB2808" i="22" s="1"/>
  <c r="AG2808" i="22" s="1"/>
  <c r="X2808" i="22"/>
  <c r="V2808" i="22"/>
  <c r="S2808" i="22"/>
  <c r="P2808" i="22"/>
  <c r="AO2807" i="22"/>
  <c r="AN2807" i="22"/>
  <c r="AL2807" i="22"/>
  <c r="AK2807" i="22"/>
  <c r="AI2807" i="22"/>
  <c r="AH2807" i="22"/>
  <c r="AF2807" i="22"/>
  <c r="AE2807" i="22"/>
  <c r="Z2807" i="22"/>
  <c r="AC2807" i="22" s="1"/>
  <c r="AM2807" i="22" s="1"/>
  <c r="Y2807" i="22"/>
  <c r="AB2807" i="22" s="1"/>
  <c r="AG2807" i="22" s="1"/>
  <c r="X2807" i="22"/>
  <c r="V2807" i="22"/>
  <c r="S2807" i="22"/>
  <c r="P2807" i="22"/>
  <c r="AN2806" i="22"/>
  <c r="AM2806" i="22"/>
  <c r="AL2806" i="22"/>
  <c r="AK2806" i="22"/>
  <c r="AH2806" i="22"/>
  <c r="AG2806" i="22"/>
  <c r="AF2806" i="22"/>
  <c r="AE2806" i="22"/>
  <c r="Z2806" i="22"/>
  <c r="AC2806" i="22" s="1"/>
  <c r="AO2806" i="22" s="1"/>
  <c r="Y2806" i="22"/>
  <c r="AB2806" i="22" s="1"/>
  <c r="AI2806" i="22" s="1"/>
  <c r="X2806" i="22"/>
  <c r="V2806" i="22"/>
  <c r="S2806" i="22"/>
  <c r="P2806" i="22"/>
  <c r="AN2805" i="22"/>
  <c r="AM2805" i="22"/>
  <c r="AL2805" i="22"/>
  <c r="AK2805" i="22"/>
  <c r="AH2805" i="22"/>
  <c r="AG2805" i="22"/>
  <c r="AF2805" i="22"/>
  <c r="AE2805" i="22"/>
  <c r="Z2805" i="22"/>
  <c r="AC2805" i="22" s="1"/>
  <c r="AO2805" i="22" s="1"/>
  <c r="Y2805" i="22"/>
  <c r="AB2805" i="22" s="1"/>
  <c r="AI2805" i="22" s="1"/>
  <c r="X2805" i="22"/>
  <c r="V2805" i="22"/>
  <c r="S2805" i="22"/>
  <c r="P2805" i="22"/>
  <c r="AO2804" i="22"/>
  <c r="AN2804" i="22"/>
  <c r="AL2804" i="22"/>
  <c r="AK2804" i="22"/>
  <c r="AI2804" i="22"/>
  <c r="AH2804" i="22"/>
  <c r="AF2804" i="22"/>
  <c r="AE2804" i="22"/>
  <c r="Z2804" i="22"/>
  <c r="AC2804" i="22" s="1"/>
  <c r="AM2804" i="22" s="1"/>
  <c r="Y2804" i="22"/>
  <c r="AB2804" i="22" s="1"/>
  <c r="AG2804" i="22" s="1"/>
  <c r="X2804" i="22"/>
  <c r="V2804" i="22"/>
  <c r="S2804" i="22"/>
  <c r="P2804" i="22"/>
  <c r="AO2803" i="22"/>
  <c r="AN2803" i="22"/>
  <c r="AL2803" i="22"/>
  <c r="AK2803" i="22"/>
  <c r="AI2803" i="22"/>
  <c r="AH2803" i="22"/>
  <c r="AF2803" i="22"/>
  <c r="AE2803" i="22"/>
  <c r="Z2803" i="22"/>
  <c r="AC2803" i="22" s="1"/>
  <c r="AM2803" i="22" s="1"/>
  <c r="Y2803" i="22"/>
  <c r="AB2803" i="22" s="1"/>
  <c r="AG2803" i="22" s="1"/>
  <c r="X2803" i="22"/>
  <c r="V2803" i="22"/>
  <c r="S2803" i="22"/>
  <c r="P2803" i="22"/>
  <c r="AO2802" i="22"/>
  <c r="AN2802" i="22"/>
  <c r="AM2802" i="22"/>
  <c r="AL2802" i="22"/>
  <c r="AK2802" i="22"/>
  <c r="AI2802" i="22"/>
  <c r="AG2802" i="22"/>
  <c r="AF2802" i="22"/>
  <c r="AE2802" i="22"/>
  <c r="Z2802" i="22"/>
  <c r="AC2802" i="22" s="1"/>
  <c r="Y2802" i="22"/>
  <c r="AB2802" i="22" s="1"/>
  <c r="AH2802" i="22" s="1"/>
  <c r="X2802" i="22"/>
  <c r="V2802" i="22"/>
  <c r="S2802" i="22"/>
  <c r="P2802" i="22"/>
  <c r="AO2801" i="22"/>
  <c r="AN2801" i="22"/>
  <c r="AM2801" i="22"/>
  <c r="AL2801" i="22"/>
  <c r="AK2801" i="22"/>
  <c r="AI2801" i="22"/>
  <c r="AG2801" i="22"/>
  <c r="AF2801" i="22"/>
  <c r="AE2801" i="22"/>
  <c r="Z2801" i="22"/>
  <c r="AC2801" i="22" s="1"/>
  <c r="Y2801" i="22"/>
  <c r="AB2801" i="22" s="1"/>
  <c r="AH2801" i="22" s="1"/>
  <c r="X2801" i="22"/>
  <c r="V2801" i="22"/>
  <c r="S2801" i="22"/>
  <c r="P2801" i="22"/>
  <c r="AN2800" i="22"/>
  <c r="AM2800" i="22"/>
  <c r="AL2800" i="22"/>
  <c r="AK2800" i="22"/>
  <c r="AH2800" i="22"/>
  <c r="AG2800" i="22"/>
  <c r="AF2800" i="22"/>
  <c r="AE2800" i="22"/>
  <c r="Z2800" i="22"/>
  <c r="AC2800" i="22" s="1"/>
  <c r="AO2800" i="22" s="1"/>
  <c r="Y2800" i="22"/>
  <c r="AB2800" i="22" s="1"/>
  <c r="AI2800" i="22" s="1"/>
  <c r="X2800" i="22"/>
  <c r="V2800" i="22"/>
  <c r="S2800" i="22"/>
  <c r="P2800" i="22"/>
  <c r="AO2799" i="22"/>
  <c r="AN2799" i="22"/>
  <c r="AL2799" i="22"/>
  <c r="AK2799" i="22"/>
  <c r="AI2799" i="22"/>
  <c r="AH2799" i="22"/>
  <c r="AF2799" i="22"/>
  <c r="AE2799" i="22"/>
  <c r="Z2799" i="22"/>
  <c r="AC2799" i="22" s="1"/>
  <c r="AM2799" i="22" s="1"/>
  <c r="Y2799" i="22"/>
  <c r="AB2799" i="22" s="1"/>
  <c r="AG2799" i="22" s="1"/>
  <c r="X2799" i="22"/>
  <c r="V2799" i="22"/>
  <c r="S2799" i="22"/>
  <c r="P2799" i="22"/>
  <c r="AO2798" i="22"/>
  <c r="AN2798" i="22"/>
  <c r="AM2798" i="22"/>
  <c r="AL2798" i="22"/>
  <c r="AK2798" i="22"/>
  <c r="AI2798" i="22"/>
  <c r="AG2798" i="22"/>
  <c r="AF2798" i="22"/>
  <c r="AE2798" i="22"/>
  <c r="Z2798" i="22"/>
  <c r="AC2798" i="22" s="1"/>
  <c r="Y2798" i="22"/>
  <c r="AB2798" i="22" s="1"/>
  <c r="AH2798" i="22" s="1"/>
  <c r="X2798" i="22"/>
  <c r="V2798" i="22"/>
  <c r="S2798" i="22"/>
  <c r="P2798" i="22"/>
  <c r="AO2797" i="22"/>
  <c r="AN2797" i="22"/>
  <c r="AM2797" i="22"/>
  <c r="AL2797" i="22"/>
  <c r="AK2797" i="22"/>
  <c r="AI2797" i="22"/>
  <c r="AG2797" i="22"/>
  <c r="AF2797" i="22"/>
  <c r="AE2797" i="22"/>
  <c r="Z2797" i="22"/>
  <c r="AC2797" i="22" s="1"/>
  <c r="Y2797" i="22"/>
  <c r="AB2797" i="22" s="1"/>
  <c r="AH2797" i="22" s="1"/>
  <c r="X2797" i="22"/>
  <c r="V2797" i="22"/>
  <c r="S2797" i="22"/>
  <c r="P2797" i="22"/>
  <c r="AO2796" i="22"/>
  <c r="AN2796" i="22"/>
  <c r="AL2796" i="22"/>
  <c r="AK2796" i="22"/>
  <c r="AI2796" i="22"/>
  <c r="AH2796" i="22"/>
  <c r="AF2796" i="22"/>
  <c r="AE2796" i="22"/>
  <c r="Z2796" i="22"/>
  <c r="AC2796" i="22" s="1"/>
  <c r="AM2796" i="22" s="1"/>
  <c r="Y2796" i="22"/>
  <c r="AB2796" i="22" s="1"/>
  <c r="AG2796" i="22" s="1"/>
  <c r="X2796" i="22"/>
  <c r="V2796" i="22"/>
  <c r="S2796" i="22"/>
  <c r="P2796" i="22"/>
  <c r="AO2795" i="22"/>
  <c r="AN2795" i="22"/>
  <c r="AL2795" i="22"/>
  <c r="AK2795" i="22"/>
  <c r="AI2795" i="22"/>
  <c r="AH2795" i="22"/>
  <c r="AF2795" i="22"/>
  <c r="AE2795" i="22"/>
  <c r="Z2795" i="22"/>
  <c r="AC2795" i="22" s="1"/>
  <c r="AM2795" i="22" s="1"/>
  <c r="Y2795" i="22"/>
  <c r="AB2795" i="22" s="1"/>
  <c r="AG2795" i="22" s="1"/>
  <c r="X2795" i="22"/>
  <c r="V2795" i="22"/>
  <c r="S2795" i="22"/>
  <c r="P2795" i="22"/>
  <c r="AO2794" i="22"/>
  <c r="AN2794" i="22"/>
  <c r="AL2794" i="22"/>
  <c r="AK2794" i="22"/>
  <c r="AI2794" i="22"/>
  <c r="AH2794" i="22"/>
  <c r="AF2794" i="22"/>
  <c r="AE2794" i="22"/>
  <c r="Z2794" i="22"/>
  <c r="AC2794" i="22" s="1"/>
  <c r="AM2794" i="22" s="1"/>
  <c r="Y2794" i="22"/>
  <c r="AB2794" i="22" s="1"/>
  <c r="AG2794" i="22" s="1"/>
  <c r="X2794" i="22"/>
  <c r="V2794" i="22"/>
  <c r="S2794" i="22"/>
  <c r="P2794" i="22"/>
  <c r="AO2793" i="22"/>
  <c r="AN2793" i="22"/>
  <c r="AL2793" i="22"/>
  <c r="AK2793" i="22"/>
  <c r="AI2793" i="22"/>
  <c r="AH2793" i="22"/>
  <c r="AF2793" i="22"/>
  <c r="AE2793" i="22"/>
  <c r="Z2793" i="22"/>
  <c r="AC2793" i="22" s="1"/>
  <c r="AM2793" i="22" s="1"/>
  <c r="Y2793" i="22"/>
  <c r="AB2793" i="22" s="1"/>
  <c r="AG2793" i="22" s="1"/>
  <c r="X2793" i="22"/>
  <c r="V2793" i="22"/>
  <c r="S2793" i="22"/>
  <c r="P2793" i="22"/>
  <c r="AO2792" i="22"/>
  <c r="AN2792" i="22"/>
  <c r="AM2792" i="22"/>
  <c r="AL2792" i="22"/>
  <c r="AK2792" i="22"/>
  <c r="AI2792" i="22"/>
  <c r="AG2792" i="22"/>
  <c r="AF2792" i="22"/>
  <c r="AE2792" i="22"/>
  <c r="Z2792" i="22"/>
  <c r="AC2792" i="22" s="1"/>
  <c r="Y2792" i="22"/>
  <c r="AB2792" i="22" s="1"/>
  <c r="AH2792" i="22" s="1"/>
  <c r="X2792" i="22"/>
  <c r="V2792" i="22"/>
  <c r="S2792" i="22"/>
  <c r="P2792" i="22"/>
  <c r="AO2791" i="22"/>
  <c r="AN2791" i="22"/>
  <c r="AM2791" i="22"/>
  <c r="AL2791" i="22"/>
  <c r="AK2791" i="22"/>
  <c r="AI2791" i="22"/>
  <c r="AG2791" i="22"/>
  <c r="AF2791" i="22"/>
  <c r="AE2791" i="22"/>
  <c r="Z2791" i="22"/>
  <c r="AC2791" i="22" s="1"/>
  <c r="Y2791" i="22"/>
  <c r="AB2791" i="22" s="1"/>
  <c r="AH2791" i="22" s="1"/>
  <c r="X2791" i="22"/>
  <c r="V2791" i="22"/>
  <c r="S2791" i="22"/>
  <c r="P2791" i="22"/>
  <c r="AO2790" i="22"/>
  <c r="AN2790" i="22"/>
  <c r="AM2790" i="22"/>
  <c r="AL2790" i="22"/>
  <c r="AK2790" i="22"/>
  <c r="AI2790" i="22"/>
  <c r="AG2790" i="22"/>
  <c r="AF2790" i="22"/>
  <c r="AE2790" i="22"/>
  <c r="Z2790" i="22"/>
  <c r="AC2790" i="22" s="1"/>
  <c r="Y2790" i="22"/>
  <c r="AB2790" i="22" s="1"/>
  <c r="AH2790" i="22" s="1"/>
  <c r="X2790" i="22"/>
  <c r="V2790" i="22"/>
  <c r="S2790" i="22"/>
  <c r="P2790" i="22"/>
  <c r="AO2789" i="22"/>
  <c r="AN2789" i="22"/>
  <c r="AL2789" i="22"/>
  <c r="AK2789" i="22"/>
  <c r="AI2789" i="22"/>
  <c r="AH2789" i="22"/>
  <c r="AF2789" i="22"/>
  <c r="AE2789" i="22"/>
  <c r="Z2789" i="22"/>
  <c r="AC2789" i="22" s="1"/>
  <c r="AM2789" i="22" s="1"/>
  <c r="Y2789" i="22"/>
  <c r="AB2789" i="22" s="1"/>
  <c r="AG2789" i="22" s="1"/>
  <c r="X2789" i="22"/>
  <c r="V2789" i="22"/>
  <c r="S2789" i="22"/>
  <c r="P2789" i="22"/>
  <c r="AO2788" i="22"/>
  <c r="AN2788" i="22"/>
  <c r="AM2788" i="22"/>
  <c r="AL2788" i="22"/>
  <c r="AK2788" i="22"/>
  <c r="AI2788" i="22"/>
  <c r="AG2788" i="22"/>
  <c r="AF2788" i="22"/>
  <c r="AE2788" i="22"/>
  <c r="Z2788" i="22"/>
  <c r="AC2788" i="22" s="1"/>
  <c r="Y2788" i="22"/>
  <c r="AB2788" i="22" s="1"/>
  <c r="AH2788" i="22" s="1"/>
  <c r="X2788" i="22"/>
  <c r="V2788" i="22"/>
  <c r="S2788" i="22"/>
  <c r="P2788" i="22"/>
  <c r="AO2787" i="22"/>
  <c r="AN2787" i="22"/>
  <c r="AM2787" i="22"/>
  <c r="AL2787" i="22"/>
  <c r="AK2787" i="22"/>
  <c r="AI2787" i="22"/>
  <c r="AG2787" i="22"/>
  <c r="AF2787" i="22"/>
  <c r="AE2787" i="22"/>
  <c r="Z2787" i="22"/>
  <c r="AC2787" i="22" s="1"/>
  <c r="Y2787" i="22"/>
  <c r="AB2787" i="22" s="1"/>
  <c r="AH2787" i="22" s="1"/>
  <c r="X2787" i="22"/>
  <c r="V2787" i="22"/>
  <c r="S2787" i="22"/>
  <c r="P2787" i="22"/>
  <c r="AO2786" i="22"/>
  <c r="AN2786" i="22"/>
  <c r="AM2786" i="22"/>
  <c r="AL2786" i="22"/>
  <c r="AK2786" i="22"/>
  <c r="AI2786" i="22"/>
  <c r="AG2786" i="22"/>
  <c r="AF2786" i="22"/>
  <c r="AE2786" i="22"/>
  <c r="Z2786" i="22"/>
  <c r="AC2786" i="22" s="1"/>
  <c r="Y2786" i="22"/>
  <c r="AB2786" i="22" s="1"/>
  <c r="AH2786" i="22" s="1"/>
  <c r="X2786" i="22"/>
  <c r="V2786" i="22"/>
  <c r="S2786" i="22"/>
  <c r="P2786" i="22"/>
  <c r="AO2785" i="22"/>
  <c r="AN2785" i="22"/>
  <c r="AM2785" i="22"/>
  <c r="AL2785" i="22"/>
  <c r="AK2785" i="22"/>
  <c r="AI2785" i="22"/>
  <c r="AG2785" i="22"/>
  <c r="AF2785" i="22"/>
  <c r="AE2785" i="22"/>
  <c r="Z2785" i="22"/>
  <c r="AC2785" i="22" s="1"/>
  <c r="Y2785" i="22"/>
  <c r="AB2785" i="22" s="1"/>
  <c r="AH2785" i="22" s="1"/>
  <c r="X2785" i="22"/>
  <c r="V2785" i="22"/>
  <c r="S2785" i="22"/>
  <c r="P2785" i="22"/>
  <c r="AO2784" i="22"/>
  <c r="AN2784" i="22"/>
  <c r="AM2784" i="22"/>
  <c r="AL2784" i="22"/>
  <c r="AK2784" i="22"/>
  <c r="AI2784" i="22"/>
  <c r="AG2784" i="22"/>
  <c r="AF2784" i="22"/>
  <c r="AE2784" i="22"/>
  <c r="Z2784" i="22"/>
  <c r="AC2784" i="22" s="1"/>
  <c r="Y2784" i="22"/>
  <c r="AB2784" i="22" s="1"/>
  <c r="AH2784" i="22" s="1"/>
  <c r="X2784" i="22"/>
  <c r="V2784" i="22"/>
  <c r="S2784" i="22"/>
  <c r="P2784" i="22"/>
  <c r="AO2783" i="22"/>
  <c r="AN2783" i="22"/>
  <c r="AM2783" i="22"/>
  <c r="AL2783" i="22"/>
  <c r="AK2783" i="22"/>
  <c r="AI2783" i="22"/>
  <c r="AG2783" i="22"/>
  <c r="AF2783" i="22"/>
  <c r="AE2783" i="22"/>
  <c r="Z2783" i="22"/>
  <c r="AC2783" i="22" s="1"/>
  <c r="Y2783" i="22"/>
  <c r="AB2783" i="22" s="1"/>
  <c r="AH2783" i="22" s="1"/>
  <c r="X2783" i="22"/>
  <c r="V2783" i="22"/>
  <c r="S2783" i="22"/>
  <c r="P2783" i="22"/>
  <c r="AO2782" i="22"/>
  <c r="AN2782" i="22"/>
  <c r="AM2782" i="22"/>
  <c r="AL2782" i="22"/>
  <c r="AK2782" i="22"/>
  <c r="AI2782" i="22"/>
  <c r="AG2782" i="22"/>
  <c r="AF2782" i="22"/>
  <c r="AE2782" i="22"/>
  <c r="Z2782" i="22"/>
  <c r="AC2782" i="22" s="1"/>
  <c r="Y2782" i="22"/>
  <c r="AB2782" i="22" s="1"/>
  <c r="AH2782" i="22" s="1"/>
  <c r="X2782" i="22"/>
  <c r="V2782" i="22"/>
  <c r="S2782" i="22"/>
  <c r="P2782" i="22"/>
  <c r="AO2781" i="22"/>
  <c r="AN2781" i="22"/>
  <c r="AM2781" i="22"/>
  <c r="AL2781" i="22"/>
  <c r="AK2781" i="22"/>
  <c r="AI2781" i="22"/>
  <c r="AG2781" i="22"/>
  <c r="AF2781" i="22"/>
  <c r="AE2781" i="22"/>
  <c r="Z2781" i="22"/>
  <c r="AC2781" i="22" s="1"/>
  <c r="Y2781" i="22"/>
  <c r="AB2781" i="22" s="1"/>
  <c r="AH2781" i="22" s="1"/>
  <c r="X2781" i="22"/>
  <c r="V2781" i="22"/>
  <c r="S2781" i="22"/>
  <c r="P2781" i="22"/>
  <c r="AO2780" i="22"/>
  <c r="AN2780" i="22"/>
  <c r="AM2780" i="22"/>
  <c r="AL2780" i="22"/>
  <c r="AK2780" i="22"/>
  <c r="AI2780" i="22"/>
  <c r="AG2780" i="22"/>
  <c r="AF2780" i="22"/>
  <c r="AE2780" i="22"/>
  <c r="Z2780" i="22"/>
  <c r="AC2780" i="22" s="1"/>
  <c r="Y2780" i="22"/>
  <c r="AB2780" i="22" s="1"/>
  <c r="AH2780" i="22" s="1"/>
  <c r="X2780" i="22"/>
  <c r="V2780" i="22"/>
  <c r="S2780" i="22"/>
  <c r="P2780" i="22"/>
  <c r="AO2779" i="22"/>
  <c r="AN2779" i="22"/>
  <c r="AM2779" i="22"/>
  <c r="AL2779" i="22"/>
  <c r="AK2779" i="22"/>
  <c r="AI2779" i="22"/>
  <c r="AG2779" i="22"/>
  <c r="AF2779" i="22"/>
  <c r="AE2779" i="22"/>
  <c r="Z2779" i="22"/>
  <c r="AC2779" i="22" s="1"/>
  <c r="Y2779" i="22"/>
  <c r="AB2779" i="22" s="1"/>
  <c r="AH2779" i="22" s="1"/>
  <c r="X2779" i="22"/>
  <c r="V2779" i="22"/>
  <c r="S2779" i="22"/>
  <c r="P2779" i="22"/>
  <c r="AO2778" i="22"/>
  <c r="AN2778" i="22"/>
  <c r="AM2778" i="22"/>
  <c r="AL2778" i="22"/>
  <c r="AK2778" i="22"/>
  <c r="AI2778" i="22"/>
  <c r="AG2778" i="22"/>
  <c r="AF2778" i="22"/>
  <c r="AE2778" i="22"/>
  <c r="Z2778" i="22"/>
  <c r="AC2778" i="22" s="1"/>
  <c r="Y2778" i="22"/>
  <c r="AB2778" i="22" s="1"/>
  <c r="AH2778" i="22" s="1"/>
  <c r="X2778" i="22"/>
  <c r="V2778" i="22"/>
  <c r="S2778" i="22"/>
  <c r="P2778" i="22"/>
  <c r="AO2777" i="22"/>
  <c r="AN2777" i="22"/>
  <c r="AL2777" i="22"/>
  <c r="AK2777" i="22"/>
  <c r="AI2777" i="22"/>
  <c r="AH2777" i="22"/>
  <c r="AF2777" i="22"/>
  <c r="AE2777" i="22"/>
  <c r="Z2777" i="22"/>
  <c r="AC2777" i="22" s="1"/>
  <c r="AM2777" i="22" s="1"/>
  <c r="Y2777" i="22"/>
  <c r="AB2777" i="22" s="1"/>
  <c r="AG2777" i="22" s="1"/>
  <c r="X2777" i="22"/>
  <c r="V2777" i="22"/>
  <c r="S2777" i="22"/>
  <c r="P2777" i="22"/>
  <c r="AO2776" i="22"/>
  <c r="AN2776" i="22"/>
  <c r="AL2776" i="22"/>
  <c r="AK2776" i="22"/>
  <c r="AI2776" i="22"/>
  <c r="AH2776" i="22"/>
  <c r="AF2776" i="22"/>
  <c r="AE2776" i="22"/>
  <c r="Z2776" i="22"/>
  <c r="AC2776" i="22" s="1"/>
  <c r="AM2776" i="22" s="1"/>
  <c r="Y2776" i="22"/>
  <c r="AB2776" i="22" s="1"/>
  <c r="AG2776" i="22" s="1"/>
  <c r="X2776" i="22"/>
  <c r="V2776" i="22"/>
  <c r="S2776" i="22"/>
  <c r="P2776" i="22"/>
  <c r="AO2775" i="22"/>
  <c r="AN2775" i="22"/>
  <c r="AL2775" i="22"/>
  <c r="AK2775" i="22"/>
  <c r="AI2775" i="22"/>
  <c r="AH2775" i="22"/>
  <c r="AF2775" i="22"/>
  <c r="AE2775" i="22"/>
  <c r="Z2775" i="22"/>
  <c r="AC2775" i="22" s="1"/>
  <c r="AM2775" i="22" s="1"/>
  <c r="Y2775" i="22"/>
  <c r="AB2775" i="22" s="1"/>
  <c r="AG2775" i="22" s="1"/>
  <c r="X2775" i="22"/>
  <c r="V2775" i="22"/>
  <c r="S2775" i="22"/>
  <c r="P2775" i="22"/>
  <c r="AO2774" i="22"/>
  <c r="AN2774" i="22"/>
  <c r="AL2774" i="22"/>
  <c r="AK2774" i="22"/>
  <c r="AI2774" i="22"/>
  <c r="AH2774" i="22"/>
  <c r="AF2774" i="22"/>
  <c r="AE2774" i="22"/>
  <c r="Z2774" i="22"/>
  <c r="AC2774" i="22" s="1"/>
  <c r="AM2774" i="22" s="1"/>
  <c r="Y2774" i="22"/>
  <c r="AB2774" i="22" s="1"/>
  <c r="AG2774" i="22" s="1"/>
  <c r="X2774" i="22"/>
  <c r="V2774" i="22"/>
  <c r="S2774" i="22"/>
  <c r="P2774" i="22"/>
  <c r="AO2773" i="22"/>
  <c r="AN2773" i="22"/>
  <c r="AM2773" i="22"/>
  <c r="AL2773" i="22"/>
  <c r="AK2773" i="22"/>
  <c r="AI2773" i="22"/>
  <c r="AG2773" i="22"/>
  <c r="AF2773" i="22"/>
  <c r="AE2773" i="22"/>
  <c r="Z2773" i="22"/>
  <c r="AC2773" i="22" s="1"/>
  <c r="Y2773" i="22"/>
  <c r="AB2773" i="22" s="1"/>
  <c r="AH2773" i="22" s="1"/>
  <c r="X2773" i="22"/>
  <c r="V2773" i="22"/>
  <c r="S2773" i="22"/>
  <c r="P2773" i="22"/>
  <c r="AO2772" i="22"/>
  <c r="AN2772" i="22"/>
  <c r="AM2772" i="22"/>
  <c r="AL2772" i="22"/>
  <c r="AK2772" i="22"/>
  <c r="AI2772" i="22"/>
  <c r="AG2772" i="22"/>
  <c r="AF2772" i="22"/>
  <c r="AE2772" i="22"/>
  <c r="Z2772" i="22"/>
  <c r="AC2772" i="22" s="1"/>
  <c r="Y2772" i="22"/>
  <c r="AB2772" i="22" s="1"/>
  <c r="AH2772" i="22" s="1"/>
  <c r="X2772" i="22"/>
  <c r="V2772" i="22"/>
  <c r="S2772" i="22"/>
  <c r="P2772" i="22"/>
  <c r="AO2771" i="22"/>
  <c r="AN2771" i="22"/>
  <c r="AM2771" i="22"/>
  <c r="AL2771" i="22"/>
  <c r="AK2771" i="22"/>
  <c r="AI2771" i="22"/>
  <c r="AG2771" i="22"/>
  <c r="AF2771" i="22"/>
  <c r="AE2771" i="22"/>
  <c r="Z2771" i="22"/>
  <c r="AC2771" i="22" s="1"/>
  <c r="Y2771" i="22"/>
  <c r="AB2771" i="22" s="1"/>
  <c r="AH2771" i="22" s="1"/>
  <c r="X2771" i="22"/>
  <c r="V2771" i="22"/>
  <c r="S2771" i="22"/>
  <c r="P2771" i="22"/>
  <c r="AO2770" i="22"/>
  <c r="AN2770" i="22"/>
  <c r="AL2770" i="22"/>
  <c r="AK2770" i="22"/>
  <c r="AI2770" i="22"/>
  <c r="AH2770" i="22"/>
  <c r="AF2770" i="22"/>
  <c r="AE2770" i="22"/>
  <c r="Z2770" i="22"/>
  <c r="AC2770" i="22" s="1"/>
  <c r="AM2770" i="22" s="1"/>
  <c r="Y2770" i="22"/>
  <c r="AB2770" i="22" s="1"/>
  <c r="AG2770" i="22" s="1"/>
  <c r="X2770" i="22"/>
  <c r="V2770" i="22"/>
  <c r="S2770" i="22"/>
  <c r="P2770" i="22"/>
  <c r="AO2769" i="22"/>
  <c r="AN2769" i="22"/>
  <c r="AM2769" i="22"/>
  <c r="AL2769" i="22"/>
  <c r="AK2769" i="22"/>
  <c r="AI2769" i="22"/>
  <c r="AG2769" i="22"/>
  <c r="AF2769" i="22"/>
  <c r="AE2769" i="22"/>
  <c r="Z2769" i="22"/>
  <c r="AC2769" i="22" s="1"/>
  <c r="Y2769" i="22"/>
  <c r="AB2769" i="22" s="1"/>
  <c r="AH2769" i="22" s="1"/>
  <c r="X2769" i="22"/>
  <c r="V2769" i="22"/>
  <c r="S2769" i="22"/>
  <c r="P2769" i="22"/>
  <c r="AO2768" i="22"/>
  <c r="AN2768" i="22"/>
  <c r="AM2768" i="22"/>
  <c r="AL2768" i="22"/>
  <c r="AK2768" i="22"/>
  <c r="AI2768" i="22"/>
  <c r="AG2768" i="22"/>
  <c r="AF2768" i="22"/>
  <c r="AE2768" i="22"/>
  <c r="Z2768" i="22"/>
  <c r="AC2768" i="22" s="1"/>
  <c r="Y2768" i="22"/>
  <c r="AB2768" i="22" s="1"/>
  <c r="AH2768" i="22" s="1"/>
  <c r="X2768" i="22"/>
  <c r="V2768" i="22"/>
  <c r="S2768" i="22"/>
  <c r="P2768" i="22"/>
  <c r="AO2767" i="22"/>
  <c r="AN2767" i="22"/>
  <c r="AM2767" i="22"/>
  <c r="AL2767" i="22"/>
  <c r="AK2767" i="22"/>
  <c r="AI2767" i="22"/>
  <c r="AG2767" i="22"/>
  <c r="AF2767" i="22"/>
  <c r="AE2767" i="22"/>
  <c r="Z2767" i="22"/>
  <c r="AC2767" i="22" s="1"/>
  <c r="Y2767" i="22"/>
  <c r="AB2767" i="22" s="1"/>
  <c r="AH2767" i="22" s="1"/>
  <c r="X2767" i="22"/>
  <c r="V2767" i="22"/>
  <c r="S2767" i="22"/>
  <c r="P2767" i="22"/>
  <c r="AO2766" i="22"/>
  <c r="AN2766" i="22"/>
  <c r="AM2766" i="22"/>
  <c r="AL2766" i="22"/>
  <c r="AK2766" i="22"/>
  <c r="AI2766" i="22"/>
  <c r="AG2766" i="22"/>
  <c r="AF2766" i="22"/>
  <c r="AE2766" i="22"/>
  <c r="Z2766" i="22"/>
  <c r="AC2766" i="22" s="1"/>
  <c r="Y2766" i="22"/>
  <c r="AB2766" i="22" s="1"/>
  <c r="AH2766" i="22" s="1"/>
  <c r="X2766" i="22"/>
  <c r="V2766" i="22"/>
  <c r="S2766" i="22"/>
  <c r="P2766" i="22"/>
  <c r="AN2765" i="22"/>
  <c r="AM2765" i="22"/>
  <c r="AL2765" i="22"/>
  <c r="AK2765" i="22"/>
  <c r="AH2765" i="22"/>
  <c r="AG2765" i="22"/>
  <c r="AF2765" i="22"/>
  <c r="AE2765" i="22"/>
  <c r="Z2765" i="22"/>
  <c r="AC2765" i="22" s="1"/>
  <c r="AO2765" i="22" s="1"/>
  <c r="Y2765" i="22"/>
  <c r="AB2765" i="22" s="1"/>
  <c r="AI2765" i="22" s="1"/>
  <c r="X2765" i="22"/>
  <c r="V2765" i="22"/>
  <c r="S2765" i="22"/>
  <c r="P2765" i="22"/>
  <c r="AO2764" i="22"/>
  <c r="AN2764" i="22"/>
  <c r="AL2764" i="22"/>
  <c r="AK2764" i="22"/>
  <c r="AI2764" i="22"/>
  <c r="AH2764" i="22"/>
  <c r="AF2764" i="22"/>
  <c r="AE2764" i="22"/>
  <c r="Z2764" i="22"/>
  <c r="AC2764" i="22" s="1"/>
  <c r="AM2764" i="22" s="1"/>
  <c r="Y2764" i="22"/>
  <c r="AB2764" i="22" s="1"/>
  <c r="AG2764" i="22" s="1"/>
  <c r="X2764" i="22"/>
  <c r="V2764" i="22"/>
  <c r="S2764" i="22"/>
  <c r="P2764" i="22"/>
  <c r="AO2763" i="22"/>
  <c r="AN2763" i="22"/>
  <c r="AM2763" i="22"/>
  <c r="AL2763" i="22"/>
  <c r="AK2763" i="22"/>
  <c r="AI2763" i="22"/>
  <c r="AG2763" i="22"/>
  <c r="AF2763" i="22"/>
  <c r="AE2763" i="22"/>
  <c r="Z2763" i="22"/>
  <c r="AC2763" i="22" s="1"/>
  <c r="Y2763" i="22"/>
  <c r="AB2763" i="22" s="1"/>
  <c r="AH2763" i="22" s="1"/>
  <c r="X2763" i="22"/>
  <c r="V2763" i="22"/>
  <c r="S2763" i="22"/>
  <c r="P2763" i="22"/>
  <c r="AO2762" i="22"/>
  <c r="AN2762" i="22"/>
  <c r="AM2762" i="22"/>
  <c r="AL2762" i="22"/>
  <c r="AK2762" i="22"/>
  <c r="AI2762" i="22"/>
  <c r="AG2762" i="22"/>
  <c r="AF2762" i="22"/>
  <c r="AE2762" i="22"/>
  <c r="Z2762" i="22"/>
  <c r="AC2762" i="22" s="1"/>
  <c r="Y2762" i="22"/>
  <c r="AB2762" i="22" s="1"/>
  <c r="AH2762" i="22" s="1"/>
  <c r="X2762" i="22"/>
  <c r="V2762" i="22"/>
  <c r="S2762" i="22"/>
  <c r="P2762" i="22"/>
  <c r="AO2761" i="22"/>
  <c r="AN2761" i="22"/>
  <c r="AL2761" i="22"/>
  <c r="AK2761" i="22"/>
  <c r="AI2761" i="22"/>
  <c r="AH2761" i="22"/>
  <c r="AF2761" i="22"/>
  <c r="AE2761" i="22"/>
  <c r="Z2761" i="22"/>
  <c r="AC2761" i="22" s="1"/>
  <c r="AM2761" i="22" s="1"/>
  <c r="Y2761" i="22"/>
  <c r="AB2761" i="22" s="1"/>
  <c r="AG2761" i="22" s="1"/>
  <c r="X2761" i="22"/>
  <c r="V2761" i="22"/>
  <c r="S2761" i="22"/>
  <c r="P2761" i="22"/>
  <c r="AO2760" i="22"/>
  <c r="AN2760" i="22"/>
  <c r="AM2760" i="22"/>
  <c r="AL2760" i="22"/>
  <c r="AK2760" i="22"/>
  <c r="AI2760" i="22"/>
  <c r="AG2760" i="22"/>
  <c r="AF2760" i="22"/>
  <c r="AE2760" i="22"/>
  <c r="Z2760" i="22"/>
  <c r="AC2760" i="22" s="1"/>
  <c r="Y2760" i="22"/>
  <c r="AB2760" i="22" s="1"/>
  <c r="AH2760" i="22" s="1"/>
  <c r="X2760" i="22"/>
  <c r="V2760" i="22"/>
  <c r="S2760" i="22"/>
  <c r="P2760" i="22"/>
  <c r="AO2759" i="22"/>
  <c r="AN2759" i="22"/>
  <c r="AM2759" i="22"/>
  <c r="AL2759" i="22"/>
  <c r="AK2759" i="22"/>
  <c r="AI2759" i="22"/>
  <c r="AG2759" i="22"/>
  <c r="AF2759" i="22"/>
  <c r="AE2759" i="22"/>
  <c r="Z2759" i="22"/>
  <c r="AC2759" i="22" s="1"/>
  <c r="Y2759" i="22"/>
  <c r="AB2759" i="22" s="1"/>
  <c r="AH2759" i="22" s="1"/>
  <c r="X2759" i="22"/>
  <c r="V2759" i="22"/>
  <c r="S2759" i="22"/>
  <c r="P2759" i="22"/>
  <c r="AO2758" i="22"/>
  <c r="AN2758" i="22"/>
  <c r="AM2758" i="22"/>
  <c r="AL2758" i="22"/>
  <c r="AK2758" i="22"/>
  <c r="AI2758" i="22"/>
  <c r="AG2758" i="22"/>
  <c r="AF2758" i="22"/>
  <c r="AE2758" i="22"/>
  <c r="Z2758" i="22"/>
  <c r="AC2758" i="22" s="1"/>
  <c r="Y2758" i="22"/>
  <c r="AB2758" i="22" s="1"/>
  <c r="AH2758" i="22" s="1"/>
  <c r="X2758" i="22"/>
  <c r="V2758" i="22"/>
  <c r="S2758" i="22"/>
  <c r="P2758" i="22"/>
  <c r="AO2757" i="22"/>
  <c r="AN2757" i="22"/>
  <c r="AM2757" i="22"/>
  <c r="AL2757" i="22"/>
  <c r="AK2757" i="22"/>
  <c r="AI2757" i="22"/>
  <c r="AG2757" i="22"/>
  <c r="AF2757" i="22"/>
  <c r="AE2757" i="22"/>
  <c r="Z2757" i="22"/>
  <c r="AC2757" i="22" s="1"/>
  <c r="Y2757" i="22"/>
  <c r="AB2757" i="22" s="1"/>
  <c r="AH2757" i="22" s="1"/>
  <c r="X2757" i="22"/>
  <c r="V2757" i="22"/>
  <c r="S2757" i="22"/>
  <c r="P2757" i="22"/>
  <c r="AO2756" i="22"/>
  <c r="AN2756" i="22"/>
  <c r="AL2756" i="22"/>
  <c r="AK2756" i="22"/>
  <c r="AI2756" i="22"/>
  <c r="AH2756" i="22"/>
  <c r="AF2756" i="22"/>
  <c r="AE2756" i="22"/>
  <c r="Z2756" i="22"/>
  <c r="AC2756" i="22" s="1"/>
  <c r="AM2756" i="22" s="1"/>
  <c r="Y2756" i="22"/>
  <c r="AB2756" i="22" s="1"/>
  <c r="AG2756" i="22" s="1"/>
  <c r="X2756" i="22"/>
  <c r="V2756" i="22"/>
  <c r="S2756" i="22"/>
  <c r="P2756" i="22"/>
  <c r="AO2755" i="22"/>
  <c r="AN2755" i="22"/>
  <c r="AM2755" i="22"/>
  <c r="AL2755" i="22"/>
  <c r="AK2755" i="22"/>
  <c r="AI2755" i="22"/>
  <c r="AG2755" i="22"/>
  <c r="AF2755" i="22"/>
  <c r="AE2755" i="22"/>
  <c r="Z2755" i="22"/>
  <c r="AC2755" i="22" s="1"/>
  <c r="Y2755" i="22"/>
  <c r="AB2755" i="22" s="1"/>
  <c r="AH2755" i="22" s="1"/>
  <c r="X2755" i="22"/>
  <c r="V2755" i="22"/>
  <c r="S2755" i="22"/>
  <c r="P2755" i="22"/>
  <c r="AO2754" i="22"/>
  <c r="AN2754" i="22"/>
  <c r="AM2754" i="22"/>
  <c r="AL2754" i="22"/>
  <c r="AK2754" i="22"/>
  <c r="AI2754" i="22"/>
  <c r="AG2754" i="22"/>
  <c r="AF2754" i="22"/>
  <c r="AE2754" i="22"/>
  <c r="Z2754" i="22"/>
  <c r="AC2754" i="22" s="1"/>
  <c r="Y2754" i="22"/>
  <c r="AB2754" i="22" s="1"/>
  <c r="AH2754" i="22" s="1"/>
  <c r="X2754" i="22"/>
  <c r="V2754" i="22"/>
  <c r="S2754" i="22"/>
  <c r="P2754" i="22"/>
  <c r="AO2753" i="22"/>
  <c r="AN2753" i="22"/>
  <c r="AM2753" i="22"/>
  <c r="AL2753" i="22"/>
  <c r="AK2753" i="22"/>
  <c r="AI2753" i="22"/>
  <c r="AG2753" i="22"/>
  <c r="AF2753" i="22"/>
  <c r="AE2753" i="22"/>
  <c r="Z2753" i="22"/>
  <c r="AC2753" i="22" s="1"/>
  <c r="Y2753" i="22"/>
  <c r="AB2753" i="22" s="1"/>
  <c r="AH2753" i="22" s="1"/>
  <c r="X2753" i="22"/>
  <c r="V2753" i="22"/>
  <c r="S2753" i="22"/>
  <c r="P2753" i="22"/>
  <c r="AO2752" i="22"/>
  <c r="AN2752" i="22"/>
  <c r="AM2752" i="22"/>
  <c r="AL2752" i="22"/>
  <c r="AK2752" i="22"/>
  <c r="AI2752" i="22"/>
  <c r="AG2752" i="22"/>
  <c r="AF2752" i="22"/>
  <c r="AE2752" i="22"/>
  <c r="Z2752" i="22"/>
  <c r="AC2752" i="22" s="1"/>
  <c r="Y2752" i="22"/>
  <c r="AB2752" i="22" s="1"/>
  <c r="AH2752" i="22" s="1"/>
  <c r="X2752" i="22"/>
  <c r="V2752" i="22"/>
  <c r="S2752" i="22"/>
  <c r="P2752" i="22"/>
  <c r="AN2751" i="22"/>
  <c r="AM2751" i="22"/>
  <c r="AL2751" i="22"/>
  <c r="AK2751" i="22"/>
  <c r="AH2751" i="22"/>
  <c r="AG2751" i="22"/>
  <c r="AF2751" i="22"/>
  <c r="AE2751" i="22"/>
  <c r="Z2751" i="22"/>
  <c r="AC2751" i="22" s="1"/>
  <c r="AO2751" i="22" s="1"/>
  <c r="Y2751" i="22"/>
  <c r="AB2751" i="22" s="1"/>
  <c r="AI2751" i="22" s="1"/>
  <c r="X2751" i="22"/>
  <c r="V2751" i="22"/>
  <c r="S2751" i="22"/>
  <c r="P2751" i="22"/>
  <c r="AO2750" i="22"/>
  <c r="AN2750" i="22"/>
  <c r="AM2750" i="22"/>
  <c r="AL2750" i="22"/>
  <c r="AK2750" i="22"/>
  <c r="AI2750" i="22"/>
  <c r="AG2750" i="22"/>
  <c r="AF2750" i="22"/>
  <c r="AE2750" i="22"/>
  <c r="Z2750" i="22"/>
  <c r="AC2750" i="22" s="1"/>
  <c r="Y2750" i="22"/>
  <c r="AB2750" i="22" s="1"/>
  <c r="AH2750" i="22" s="1"/>
  <c r="X2750" i="22"/>
  <c r="V2750" i="22"/>
  <c r="S2750" i="22"/>
  <c r="P2750" i="22"/>
  <c r="AO2749" i="22"/>
  <c r="AN2749" i="22"/>
  <c r="AM2749" i="22"/>
  <c r="AL2749" i="22"/>
  <c r="AK2749" i="22"/>
  <c r="AI2749" i="22"/>
  <c r="AG2749" i="22"/>
  <c r="AF2749" i="22"/>
  <c r="AE2749" i="22"/>
  <c r="Z2749" i="22"/>
  <c r="AC2749" i="22" s="1"/>
  <c r="Y2749" i="22"/>
  <c r="AB2749" i="22" s="1"/>
  <c r="AH2749" i="22" s="1"/>
  <c r="X2749" i="22"/>
  <c r="V2749" i="22"/>
  <c r="S2749" i="22"/>
  <c r="P2749" i="22"/>
  <c r="AO2748" i="22"/>
  <c r="AN2748" i="22"/>
  <c r="AM2748" i="22"/>
  <c r="AL2748" i="22"/>
  <c r="AK2748" i="22"/>
  <c r="AI2748" i="22"/>
  <c r="AG2748" i="22"/>
  <c r="AF2748" i="22"/>
  <c r="AE2748" i="22"/>
  <c r="Z2748" i="22"/>
  <c r="AC2748" i="22" s="1"/>
  <c r="Y2748" i="22"/>
  <c r="AB2748" i="22" s="1"/>
  <c r="AH2748" i="22" s="1"/>
  <c r="X2748" i="22"/>
  <c r="V2748" i="22"/>
  <c r="S2748" i="22"/>
  <c r="P2748" i="22"/>
  <c r="AO2747" i="22"/>
  <c r="AN2747" i="22"/>
  <c r="AM2747" i="22"/>
  <c r="AL2747" i="22"/>
  <c r="AK2747" i="22"/>
  <c r="AI2747" i="22"/>
  <c r="AG2747" i="22"/>
  <c r="AF2747" i="22"/>
  <c r="AE2747" i="22"/>
  <c r="Z2747" i="22"/>
  <c r="AC2747" i="22" s="1"/>
  <c r="Y2747" i="22"/>
  <c r="AB2747" i="22" s="1"/>
  <c r="AH2747" i="22" s="1"/>
  <c r="X2747" i="22"/>
  <c r="V2747" i="22"/>
  <c r="S2747" i="22"/>
  <c r="P2747" i="22"/>
  <c r="AO2746" i="22"/>
  <c r="AN2746" i="22"/>
  <c r="AL2746" i="22"/>
  <c r="AK2746" i="22"/>
  <c r="AI2746" i="22"/>
  <c r="AH2746" i="22"/>
  <c r="AF2746" i="22"/>
  <c r="AE2746" i="22"/>
  <c r="Z2746" i="22"/>
  <c r="AC2746" i="22" s="1"/>
  <c r="AM2746" i="22" s="1"/>
  <c r="Y2746" i="22"/>
  <c r="AB2746" i="22" s="1"/>
  <c r="AG2746" i="22" s="1"/>
  <c r="X2746" i="22"/>
  <c r="V2746" i="22"/>
  <c r="S2746" i="22"/>
  <c r="P2746" i="22"/>
  <c r="AO2745" i="22"/>
  <c r="AN2745" i="22"/>
  <c r="AL2745" i="22"/>
  <c r="AK2745" i="22"/>
  <c r="AI2745" i="22"/>
  <c r="AH2745" i="22"/>
  <c r="AF2745" i="22"/>
  <c r="AE2745" i="22"/>
  <c r="Z2745" i="22"/>
  <c r="AC2745" i="22" s="1"/>
  <c r="AM2745" i="22" s="1"/>
  <c r="Y2745" i="22"/>
  <c r="AB2745" i="22" s="1"/>
  <c r="AG2745" i="22" s="1"/>
  <c r="X2745" i="22"/>
  <c r="V2745" i="22"/>
  <c r="S2745" i="22"/>
  <c r="P2745" i="22"/>
  <c r="AO2744" i="22"/>
  <c r="AN2744" i="22"/>
  <c r="AL2744" i="22"/>
  <c r="AK2744" i="22"/>
  <c r="AI2744" i="22"/>
  <c r="AH2744" i="22"/>
  <c r="AF2744" i="22"/>
  <c r="AE2744" i="22"/>
  <c r="Z2744" i="22"/>
  <c r="AC2744" i="22" s="1"/>
  <c r="AM2744" i="22" s="1"/>
  <c r="Y2744" i="22"/>
  <c r="AB2744" i="22" s="1"/>
  <c r="AG2744" i="22" s="1"/>
  <c r="X2744" i="22"/>
  <c r="V2744" i="22"/>
  <c r="S2744" i="22"/>
  <c r="P2744" i="22"/>
  <c r="AO2743" i="22"/>
  <c r="AN2743" i="22"/>
  <c r="AL2743" i="22"/>
  <c r="AK2743" i="22"/>
  <c r="AI2743" i="22"/>
  <c r="AH2743" i="22"/>
  <c r="AF2743" i="22"/>
  <c r="AE2743" i="22"/>
  <c r="Z2743" i="22"/>
  <c r="AC2743" i="22" s="1"/>
  <c r="AM2743" i="22" s="1"/>
  <c r="Y2743" i="22"/>
  <c r="AB2743" i="22" s="1"/>
  <c r="AG2743" i="22" s="1"/>
  <c r="X2743" i="22"/>
  <c r="V2743" i="22"/>
  <c r="S2743" i="22"/>
  <c r="P2743" i="22"/>
  <c r="AO2742" i="22"/>
  <c r="AN2742" i="22"/>
  <c r="AL2742" i="22"/>
  <c r="AK2742" i="22"/>
  <c r="AI2742" i="22"/>
  <c r="AH2742" i="22"/>
  <c r="AF2742" i="22"/>
  <c r="AE2742" i="22"/>
  <c r="Z2742" i="22"/>
  <c r="AC2742" i="22" s="1"/>
  <c r="AM2742" i="22" s="1"/>
  <c r="Y2742" i="22"/>
  <c r="AB2742" i="22" s="1"/>
  <c r="AG2742" i="22" s="1"/>
  <c r="X2742" i="22"/>
  <c r="V2742" i="22"/>
  <c r="S2742" i="22"/>
  <c r="P2742" i="22"/>
  <c r="AO2741" i="22"/>
  <c r="AN2741" i="22"/>
  <c r="AL2741" i="22"/>
  <c r="AK2741" i="22"/>
  <c r="AI2741" i="22"/>
  <c r="AH2741" i="22"/>
  <c r="AF2741" i="22"/>
  <c r="AE2741" i="22"/>
  <c r="Z2741" i="22"/>
  <c r="AC2741" i="22" s="1"/>
  <c r="AM2741" i="22" s="1"/>
  <c r="Y2741" i="22"/>
  <c r="AB2741" i="22" s="1"/>
  <c r="AG2741" i="22" s="1"/>
  <c r="X2741" i="22"/>
  <c r="V2741" i="22"/>
  <c r="S2741" i="22"/>
  <c r="P2741" i="22"/>
  <c r="AO2740" i="22"/>
  <c r="AN2740" i="22"/>
  <c r="AM2740" i="22"/>
  <c r="AL2740" i="22"/>
  <c r="AK2740" i="22"/>
  <c r="AI2740" i="22"/>
  <c r="AG2740" i="22"/>
  <c r="AF2740" i="22"/>
  <c r="AE2740" i="22"/>
  <c r="Z2740" i="22"/>
  <c r="AC2740" i="22" s="1"/>
  <c r="Y2740" i="22"/>
  <c r="AB2740" i="22" s="1"/>
  <c r="AH2740" i="22" s="1"/>
  <c r="X2740" i="22"/>
  <c r="V2740" i="22"/>
  <c r="S2740" i="22"/>
  <c r="P2740" i="22"/>
  <c r="AO2739" i="22"/>
  <c r="AN2739" i="22"/>
  <c r="AM2739" i="22"/>
  <c r="AL2739" i="22"/>
  <c r="AK2739" i="22"/>
  <c r="AI2739" i="22"/>
  <c r="AG2739" i="22"/>
  <c r="AF2739" i="22"/>
  <c r="AE2739" i="22"/>
  <c r="Z2739" i="22"/>
  <c r="AC2739" i="22" s="1"/>
  <c r="Y2739" i="22"/>
  <c r="AB2739" i="22" s="1"/>
  <c r="AH2739" i="22" s="1"/>
  <c r="X2739" i="22"/>
  <c r="V2739" i="22"/>
  <c r="S2739" i="22"/>
  <c r="P2739" i="22"/>
  <c r="AN2738" i="22"/>
  <c r="AM2738" i="22"/>
  <c r="AL2738" i="22"/>
  <c r="AK2738" i="22"/>
  <c r="AH2738" i="22"/>
  <c r="AG2738" i="22"/>
  <c r="AF2738" i="22"/>
  <c r="AE2738" i="22"/>
  <c r="Z2738" i="22"/>
  <c r="AC2738" i="22" s="1"/>
  <c r="AO2738" i="22" s="1"/>
  <c r="Y2738" i="22"/>
  <c r="AB2738" i="22" s="1"/>
  <c r="AI2738" i="22" s="1"/>
  <c r="X2738" i="22"/>
  <c r="V2738" i="22"/>
  <c r="S2738" i="22"/>
  <c r="P2738" i="22"/>
  <c r="AO2737" i="22"/>
  <c r="AN2737" i="22"/>
  <c r="AL2737" i="22"/>
  <c r="AK2737" i="22"/>
  <c r="AI2737" i="22"/>
  <c r="AH2737" i="22"/>
  <c r="AF2737" i="22"/>
  <c r="AE2737" i="22"/>
  <c r="Z2737" i="22"/>
  <c r="AC2737" i="22" s="1"/>
  <c r="AM2737" i="22" s="1"/>
  <c r="Y2737" i="22"/>
  <c r="AB2737" i="22" s="1"/>
  <c r="AG2737" i="22" s="1"/>
  <c r="X2737" i="22"/>
  <c r="V2737" i="22"/>
  <c r="S2737" i="22"/>
  <c r="P2737" i="22"/>
  <c r="AN2736" i="22"/>
  <c r="AM2736" i="22"/>
  <c r="AL2736" i="22"/>
  <c r="AK2736" i="22"/>
  <c r="AH2736" i="22"/>
  <c r="AG2736" i="22"/>
  <c r="AF2736" i="22"/>
  <c r="AE2736" i="22"/>
  <c r="Z2736" i="22"/>
  <c r="AC2736" i="22" s="1"/>
  <c r="AO2736" i="22" s="1"/>
  <c r="Y2736" i="22"/>
  <c r="AB2736" i="22" s="1"/>
  <c r="AI2736" i="22" s="1"/>
  <c r="X2736" i="22"/>
  <c r="V2736" i="22"/>
  <c r="S2736" i="22"/>
  <c r="P2736" i="22"/>
  <c r="AN2735" i="22"/>
  <c r="AM2735" i="22"/>
  <c r="AL2735" i="22"/>
  <c r="AK2735" i="22"/>
  <c r="AH2735" i="22"/>
  <c r="AG2735" i="22"/>
  <c r="AF2735" i="22"/>
  <c r="AE2735" i="22"/>
  <c r="Z2735" i="22"/>
  <c r="AC2735" i="22" s="1"/>
  <c r="AO2735" i="22" s="1"/>
  <c r="Y2735" i="22"/>
  <c r="AB2735" i="22" s="1"/>
  <c r="AI2735" i="22" s="1"/>
  <c r="X2735" i="22"/>
  <c r="V2735" i="22"/>
  <c r="S2735" i="22"/>
  <c r="P2735" i="22"/>
  <c r="AO2734" i="22"/>
  <c r="AN2734" i="22"/>
  <c r="AL2734" i="22"/>
  <c r="AK2734" i="22"/>
  <c r="AI2734" i="22"/>
  <c r="AH2734" i="22"/>
  <c r="AF2734" i="22"/>
  <c r="AE2734" i="22"/>
  <c r="Z2734" i="22"/>
  <c r="AC2734" i="22" s="1"/>
  <c r="AM2734" i="22" s="1"/>
  <c r="Y2734" i="22"/>
  <c r="AB2734" i="22" s="1"/>
  <c r="AG2734" i="22" s="1"/>
  <c r="X2734" i="22"/>
  <c r="V2734" i="22"/>
  <c r="S2734" i="22"/>
  <c r="P2734" i="22"/>
  <c r="AN2733" i="22"/>
  <c r="AM2733" i="22"/>
  <c r="AL2733" i="22"/>
  <c r="AK2733" i="22"/>
  <c r="AH2733" i="22"/>
  <c r="AG2733" i="22"/>
  <c r="AF2733" i="22"/>
  <c r="AE2733" i="22"/>
  <c r="Z2733" i="22"/>
  <c r="AC2733" i="22" s="1"/>
  <c r="AO2733" i="22" s="1"/>
  <c r="Y2733" i="22"/>
  <c r="AB2733" i="22" s="1"/>
  <c r="AI2733" i="22" s="1"/>
  <c r="X2733" i="22"/>
  <c r="V2733" i="22"/>
  <c r="S2733" i="22"/>
  <c r="P2733" i="22"/>
  <c r="AO2732" i="22"/>
  <c r="AN2732" i="22"/>
  <c r="AL2732" i="22"/>
  <c r="AK2732" i="22"/>
  <c r="AI2732" i="22"/>
  <c r="AH2732" i="22"/>
  <c r="AF2732" i="22"/>
  <c r="AE2732" i="22"/>
  <c r="Z2732" i="22"/>
  <c r="AC2732" i="22" s="1"/>
  <c r="AM2732" i="22" s="1"/>
  <c r="Y2732" i="22"/>
  <c r="AB2732" i="22" s="1"/>
  <c r="AG2732" i="22" s="1"/>
  <c r="X2732" i="22"/>
  <c r="V2732" i="22"/>
  <c r="S2732" i="22"/>
  <c r="P2732" i="22"/>
  <c r="AO2731" i="22"/>
  <c r="AN2731" i="22"/>
  <c r="AL2731" i="22"/>
  <c r="AK2731" i="22"/>
  <c r="AI2731" i="22"/>
  <c r="AH2731" i="22"/>
  <c r="AF2731" i="22"/>
  <c r="AE2731" i="22"/>
  <c r="Z2731" i="22"/>
  <c r="AC2731" i="22" s="1"/>
  <c r="AM2731" i="22" s="1"/>
  <c r="Y2731" i="22"/>
  <c r="AB2731" i="22" s="1"/>
  <c r="AG2731" i="22" s="1"/>
  <c r="X2731" i="22"/>
  <c r="V2731" i="22"/>
  <c r="S2731" i="22"/>
  <c r="P2731" i="22"/>
  <c r="AN2730" i="22"/>
  <c r="AM2730" i="22"/>
  <c r="AL2730" i="22"/>
  <c r="AK2730" i="22"/>
  <c r="AH2730" i="22"/>
  <c r="AG2730" i="22"/>
  <c r="AF2730" i="22"/>
  <c r="AE2730" i="22"/>
  <c r="Z2730" i="22"/>
  <c r="AC2730" i="22" s="1"/>
  <c r="AO2730" i="22" s="1"/>
  <c r="Y2730" i="22"/>
  <c r="AB2730" i="22" s="1"/>
  <c r="AI2730" i="22" s="1"/>
  <c r="X2730" i="22"/>
  <c r="V2730" i="22"/>
  <c r="S2730" i="22"/>
  <c r="P2730" i="22"/>
  <c r="AO2729" i="22"/>
  <c r="AN2729" i="22"/>
  <c r="AM2729" i="22"/>
  <c r="AL2729" i="22"/>
  <c r="AK2729" i="22"/>
  <c r="AI2729" i="22"/>
  <c r="AG2729" i="22"/>
  <c r="AF2729" i="22"/>
  <c r="AE2729" i="22"/>
  <c r="Z2729" i="22"/>
  <c r="AC2729" i="22" s="1"/>
  <c r="Y2729" i="22"/>
  <c r="AB2729" i="22" s="1"/>
  <c r="AH2729" i="22" s="1"/>
  <c r="X2729" i="22"/>
  <c r="V2729" i="22"/>
  <c r="S2729" i="22"/>
  <c r="P2729" i="22"/>
  <c r="AO2728" i="22"/>
  <c r="AN2728" i="22"/>
  <c r="AL2728" i="22"/>
  <c r="AK2728" i="22"/>
  <c r="AI2728" i="22"/>
  <c r="AH2728" i="22"/>
  <c r="AF2728" i="22"/>
  <c r="AE2728" i="22"/>
  <c r="Z2728" i="22"/>
  <c r="AC2728" i="22" s="1"/>
  <c r="AM2728" i="22" s="1"/>
  <c r="Y2728" i="22"/>
  <c r="AB2728" i="22" s="1"/>
  <c r="AG2728" i="22" s="1"/>
  <c r="X2728" i="22"/>
  <c r="V2728" i="22"/>
  <c r="S2728" i="22"/>
  <c r="P2728" i="22"/>
  <c r="AO2727" i="22"/>
  <c r="AN2727" i="22"/>
  <c r="AL2727" i="22"/>
  <c r="AK2727" i="22"/>
  <c r="AI2727" i="22"/>
  <c r="AH2727" i="22"/>
  <c r="AF2727" i="22"/>
  <c r="AE2727" i="22"/>
  <c r="Z2727" i="22"/>
  <c r="AC2727" i="22" s="1"/>
  <c r="AM2727" i="22" s="1"/>
  <c r="Y2727" i="22"/>
  <c r="AB2727" i="22" s="1"/>
  <c r="AG2727" i="22" s="1"/>
  <c r="X2727" i="22"/>
  <c r="V2727" i="22"/>
  <c r="S2727" i="22"/>
  <c r="P2727" i="22"/>
  <c r="AO2726" i="22"/>
  <c r="AN2726" i="22"/>
  <c r="AL2726" i="22"/>
  <c r="AK2726" i="22"/>
  <c r="AI2726" i="22"/>
  <c r="AH2726" i="22"/>
  <c r="AF2726" i="22"/>
  <c r="AE2726" i="22"/>
  <c r="Z2726" i="22"/>
  <c r="AC2726" i="22" s="1"/>
  <c r="AM2726" i="22" s="1"/>
  <c r="Y2726" i="22"/>
  <c r="AB2726" i="22" s="1"/>
  <c r="AG2726" i="22" s="1"/>
  <c r="X2726" i="22"/>
  <c r="V2726" i="22"/>
  <c r="S2726" i="22"/>
  <c r="P2726" i="22"/>
  <c r="AO2725" i="22"/>
  <c r="AN2725" i="22"/>
  <c r="AM2725" i="22"/>
  <c r="AL2725" i="22"/>
  <c r="AK2725" i="22"/>
  <c r="AI2725" i="22"/>
  <c r="AG2725" i="22"/>
  <c r="AF2725" i="22"/>
  <c r="AE2725" i="22"/>
  <c r="Z2725" i="22"/>
  <c r="AC2725" i="22" s="1"/>
  <c r="Y2725" i="22"/>
  <c r="AB2725" i="22" s="1"/>
  <c r="AH2725" i="22" s="1"/>
  <c r="X2725" i="22"/>
  <c r="V2725" i="22"/>
  <c r="S2725" i="22"/>
  <c r="P2725" i="22"/>
  <c r="AO2724" i="22"/>
  <c r="AN2724" i="22"/>
  <c r="AM2724" i="22"/>
  <c r="AL2724" i="22"/>
  <c r="AK2724" i="22"/>
  <c r="AI2724" i="22"/>
  <c r="AG2724" i="22"/>
  <c r="AF2724" i="22"/>
  <c r="AE2724" i="22"/>
  <c r="Z2724" i="22"/>
  <c r="AC2724" i="22" s="1"/>
  <c r="Y2724" i="22"/>
  <c r="AB2724" i="22" s="1"/>
  <c r="AH2724" i="22" s="1"/>
  <c r="X2724" i="22"/>
  <c r="V2724" i="22"/>
  <c r="S2724" i="22"/>
  <c r="P2724" i="22"/>
  <c r="AO2723" i="22"/>
  <c r="AN2723" i="22"/>
  <c r="AL2723" i="22"/>
  <c r="AK2723" i="22"/>
  <c r="AI2723" i="22"/>
  <c r="AH2723" i="22"/>
  <c r="AF2723" i="22"/>
  <c r="AE2723" i="22"/>
  <c r="Z2723" i="22"/>
  <c r="AC2723" i="22" s="1"/>
  <c r="AM2723" i="22" s="1"/>
  <c r="Y2723" i="22"/>
  <c r="AB2723" i="22" s="1"/>
  <c r="AG2723" i="22" s="1"/>
  <c r="X2723" i="22"/>
  <c r="V2723" i="22"/>
  <c r="S2723" i="22"/>
  <c r="P2723" i="22"/>
  <c r="AO2722" i="22"/>
  <c r="AN2722" i="22"/>
  <c r="AM2722" i="22"/>
  <c r="AL2722" i="22"/>
  <c r="AK2722" i="22"/>
  <c r="AI2722" i="22"/>
  <c r="AG2722" i="22"/>
  <c r="AF2722" i="22"/>
  <c r="AE2722" i="22"/>
  <c r="Z2722" i="22"/>
  <c r="AC2722" i="22" s="1"/>
  <c r="Y2722" i="22"/>
  <c r="AB2722" i="22" s="1"/>
  <c r="AH2722" i="22" s="1"/>
  <c r="X2722" i="22"/>
  <c r="V2722" i="22"/>
  <c r="S2722" i="22"/>
  <c r="P2722" i="22"/>
  <c r="AO2721" i="22"/>
  <c r="AN2721" i="22"/>
  <c r="AM2721" i="22"/>
  <c r="AL2721" i="22"/>
  <c r="AK2721" i="22"/>
  <c r="AI2721" i="22"/>
  <c r="AG2721" i="22"/>
  <c r="AF2721" i="22"/>
  <c r="AE2721" i="22"/>
  <c r="Z2721" i="22"/>
  <c r="AC2721" i="22" s="1"/>
  <c r="Y2721" i="22"/>
  <c r="AB2721" i="22" s="1"/>
  <c r="AH2721" i="22" s="1"/>
  <c r="X2721" i="22"/>
  <c r="V2721" i="22"/>
  <c r="S2721" i="22"/>
  <c r="P2721" i="22"/>
  <c r="AO2720" i="22"/>
  <c r="AN2720" i="22"/>
  <c r="AL2720" i="22"/>
  <c r="AK2720" i="22"/>
  <c r="AI2720" i="22"/>
  <c r="AH2720" i="22"/>
  <c r="AF2720" i="22"/>
  <c r="AE2720" i="22"/>
  <c r="Z2720" i="22"/>
  <c r="AC2720" i="22" s="1"/>
  <c r="AM2720" i="22" s="1"/>
  <c r="Y2720" i="22"/>
  <c r="AB2720" i="22" s="1"/>
  <c r="AG2720" i="22" s="1"/>
  <c r="X2720" i="22"/>
  <c r="V2720" i="22"/>
  <c r="S2720" i="22"/>
  <c r="P2720" i="22"/>
  <c r="AO2719" i="22"/>
  <c r="AN2719" i="22"/>
  <c r="AM2719" i="22"/>
  <c r="AL2719" i="22"/>
  <c r="AK2719" i="22"/>
  <c r="AI2719" i="22"/>
  <c r="AG2719" i="22"/>
  <c r="AF2719" i="22"/>
  <c r="AE2719" i="22"/>
  <c r="Z2719" i="22"/>
  <c r="AC2719" i="22" s="1"/>
  <c r="Y2719" i="22"/>
  <c r="AB2719" i="22" s="1"/>
  <c r="AH2719" i="22" s="1"/>
  <c r="X2719" i="22"/>
  <c r="V2719" i="22"/>
  <c r="S2719" i="22"/>
  <c r="P2719" i="22"/>
  <c r="AO2718" i="22"/>
  <c r="AN2718" i="22"/>
  <c r="AM2718" i="22"/>
  <c r="AL2718" i="22"/>
  <c r="AK2718" i="22"/>
  <c r="AI2718" i="22"/>
  <c r="AG2718" i="22"/>
  <c r="AF2718" i="22"/>
  <c r="AE2718" i="22"/>
  <c r="Z2718" i="22"/>
  <c r="AC2718" i="22" s="1"/>
  <c r="Y2718" i="22"/>
  <c r="AB2718" i="22" s="1"/>
  <c r="AH2718" i="22" s="1"/>
  <c r="X2718" i="22"/>
  <c r="V2718" i="22"/>
  <c r="S2718" i="22"/>
  <c r="P2718" i="22"/>
  <c r="AO2717" i="22"/>
  <c r="AN2717" i="22"/>
  <c r="AL2717" i="22"/>
  <c r="AK2717" i="22"/>
  <c r="AI2717" i="22"/>
  <c r="AH2717" i="22"/>
  <c r="AF2717" i="22"/>
  <c r="AE2717" i="22"/>
  <c r="Z2717" i="22"/>
  <c r="AC2717" i="22" s="1"/>
  <c r="AM2717" i="22" s="1"/>
  <c r="Y2717" i="22"/>
  <c r="AB2717" i="22" s="1"/>
  <c r="AG2717" i="22" s="1"/>
  <c r="X2717" i="22"/>
  <c r="V2717" i="22"/>
  <c r="S2717" i="22"/>
  <c r="P2717" i="22"/>
  <c r="AO2716" i="22"/>
  <c r="AN2716" i="22"/>
  <c r="AL2716" i="22"/>
  <c r="AK2716" i="22"/>
  <c r="AI2716" i="22"/>
  <c r="AH2716" i="22"/>
  <c r="AF2716" i="22"/>
  <c r="AE2716" i="22"/>
  <c r="Z2716" i="22"/>
  <c r="AC2716" i="22" s="1"/>
  <c r="AM2716" i="22" s="1"/>
  <c r="Y2716" i="22"/>
  <c r="AB2716" i="22" s="1"/>
  <c r="AG2716" i="22" s="1"/>
  <c r="X2716" i="22"/>
  <c r="V2716" i="22"/>
  <c r="S2716" i="22"/>
  <c r="P2716" i="22"/>
  <c r="AO2715" i="22"/>
  <c r="AN2715" i="22"/>
  <c r="AL2715" i="22"/>
  <c r="AK2715" i="22"/>
  <c r="AI2715" i="22"/>
  <c r="AH2715" i="22"/>
  <c r="AF2715" i="22"/>
  <c r="AE2715" i="22"/>
  <c r="Z2715" i="22"/>
  <c r="AC2715" i="22" s="1"/>
  <c r="AM2715" i="22" s="1"/>
  <c r="Y2715" i="22"/>
  <c r="AB2715" i="22" s="1"/>
  <c r="AG2715" i="22" s="1"/>
  <c r="X2715" i="22"/>
  <c r="V2715" i="22"/>
  <c r="S2715" i="22"/>
  <c r="P2715" i="22"/>
  <c r="AO2714" i="22"/>
  <c r="AN2714" i="22"/>
  <c r="AM2714" i="22"/>
  <c r="AL2714" i="22"/>
  <c r="AK2714" i="22"/>
  <c r="AI2714" i="22"/>
  <c r="AG2714" i="22"/>
  <c r="AF2714" i="22"/>
  <c r="AE2714" i="22"/>
  <c r="Z2714" i="22"/>
  <c r="AC2714" i="22" s="1"/>
  <c r="Y2714" i="22"/>
  <c r="AB2714" i="22" s="1"/>
  <c r="AH2714" i="22" s="1"/>
  <c r="X2714" i="22"/>
  <c r="V2714" i="22"/>
  <c r="S2714" i="22"/>
  <c r="P2714" i="22"/>
  <c r="AO2713" i="22"/>
  <c r="AN2713" i="22"/>
  <c r="AM2713" i="22"/>
  <c r="AL2713" i="22"/>
  <c r="AK2713" i="22"/>
  <c r="AI2713" i="22"/>
  <c r="AG2713" i="22"/>
  <c r="AF2713" i="22"/>
  <c r="AE2713" i="22"/>
  <c r="Z2713" i="22"/>
  <c r="AC2713" i="22" s="1"/>
  <c r="Y2713" i="22"/>
  <c r="AB2713" i="22" s="1"/>
  <c r="AH2713" i="22" s="1"/>
  <c r="X2713" i="22"/>
  <c r="V2713" i="22"/>
  <c r="S2713" i="22"/>
  <c r="P2713" i="22"/>
  <c r="AO2712" i="22"/>
  <c r="AN2712" i="22"/>
  <c r="AM2712" i="22"/>
  <c r="AL2712" i="22"/>
  <c r="AK2712" i="22"/>
  <c r="AI2712" i="22"/>
  <c r="AG2712" i="22"/>
  <c r="AF2712" i="22"/>
  <c r="AE2712" i="22"/>
  <c r="Z2712" i="22"/>
  <c r="AC2712" i="22" s="1"/>
  <c r="Y2712" i="22"/>
  <c r="AB2712" i="22" s="1"/>
  <c r="AH2712" i="22" s="1"/>
  <c r="X2712" i="22"/>
  <c r="V2712" i="22"/>
  <c r="S2712" i="22"/>
  <c r="P2712" i="22"/>
  <c r="AO2711" i="22"/>
  <c r="AN2711" i="22"/>
  <c r="AM2711" i="22"/>
  <c r="AL2711" i="22"/>
  <c r="AK2711" i="22"/>
  <c r="AI2711" i="22"/>
  <c r="AG2711" i="22"/>
  <c r="AF2711" i="22"/>
  <c r="AE2711" i="22"/>
  <c r="Z2711" i="22"/>
  <c r="AC2711" i="22" s="1"/>
  <c r="Y2711" i="22"/>
  <c r="AB2711" i="22" s="1"/>
  <c r="AH2711" i="22" s="1"/>
  <c r="X2711" i="22"/>
  <c r="V2711" i="22"/>
  <c r="S2711" i="22"/>
  <c r="P2711" i="22"/>
  <c r="AO2710" i="22"/>
  <c r="AN2710" i="22"/>
  <c r="AL2710" i="22"/>
  <c r="AK2710" i="22"/>
  <c r="AI2710" i="22"/>
  <c r="AH2710" i="22"/>
  <c r="AF2710" i="22"/>
  <c r="AE2710" i="22"/>
  <c r="Z2710" i="22"/>
  <c r="AC2710" i="22" s="1"/>
  <c r="AM2710" i="22" s="1"/>
  <c r="Y2710" i="22"/>
  <c r="AB2710" i="22" s="1"/>
  <c r="AG2710" i="22" s="1"/>
  <c r="X2710" i="22"/>
  <c r="V2710" i="22"/>
  <c r="S2710" i="22"/>
  <c r="P2710" i="22"/>
  <c r="AO2709" i="22"/>
  <c r="AN2709" i="22"/>
  <c r="AL2709" i="22"/>
  <c r="AK2709" i="22"/>
  <c r="AI2709" i="22"/>
  <c r="AH2709" i="22"/>
  <c r="AF2709" i="22"/>
  <c r="AE2709" i="22"/>
  <c r="Z2709" i="22"/>
  <c r="AC2709" i="22" s="1"/>
  <c r="AM2709" i="22" s="1"/>
  <c r="Y2709" i="22"/>
  <c r="AB2709" i="22" s="1"/>
  <c r="AG2709" i="22" s="1"/>
  <c r="X2709" i="22"/>
  <c r="V2709" i="22"/>
  <c r="S2709" i="22"/>
  <c r="P2709" i="22"/>
  <c r="AO2708" i="22"/>
  <c r="AN2708" i="22"/>
  <c r="AM2708" i="22"/>
  <c r="AL2708" i="22"/>
  <c r="AK2708" i="22"/>
  <c r="AI2708" i="22"/>
  <c r="AG2708" i="22"/>
  <c r="AF2708" i="22"/>
  <c r="AE2708" i="22"/>
  <c r="Z2708" i="22"/>
  <c r="AC2708" i="22" s="1"/>
  <c r="Y2708" i="22"/>
  <c r="AB2708" i="22" s="1"/>
  <c r="AH2708" i="22" s="1"/>
  <c r="X2708" i="22"/>
  <c r="V2708" i="22"/>
  <c r="S2708" i="22"/>
  <c r="P2708" i="22"/>
  <c r="AO2707" i="22"/>
  <c r="AN2707" i="22"/>
  <c r="AM2707" i="22"/>
  <c r="AL2707" i="22"/>
  <c r="AK2707" i="22"/>
  <c r="AI2707" i="22"/>
  <c r="AG2707" i="22"/>
  <c r="AF2707" i="22"/>
  <c r="AE2707" i="22"/>
  <c r="Z2707" i="22"/>
  <c r="AC2707" i="22" s="1"/>
  <c r="Y2707" i="22"/>
  <c r="AB2707" i="22" s="1"/>
  <c r="AH2707" i="22" s="1"/>
  <c r="X2707" i="22"/>
  <c r="V2707" i="22"/>
  <c r="S2707" i="22"/>
  <c r="P2707" i="22"/>
  <c r="AO2706" i="22"/>
  <c r="AN2706" i="22"/>
  <c r="AM2706" i="22"/>
  <c r="AL2706" i="22"/>
  <c r="AK2706" i="22"/>
  <c r="AI2706" i="22"/>
  <c r="AG2706" i="22"/>
  <c r="AF2706" i="22"/>
  <c r="AE2706" i="22"/>
  <c r="Z2706" i="22"/>
  <c r="AC2706" i="22" s="1"/>
  <c r="Y2706" i="22"/>
  <c r="AB2706" i="22" s="1"/>
  <c r="AH2706" i="22" s="1"/>
  <c r="X2706" i="22"/>
  <c r="V2706" i="22"/>
  <c r="S2706" i="22"/>
  <c r="P2706" i="22"/>
  <c r="AO2705" i="22"/>
  <c r="AN2705" i="22"/>
  <c r="AL2705" i="22"/>
  <c r="AK2705" i="22"/>
  <c r="AI2705" i="22"/>
  <c r="AH2705" i="22"/>
  <c r="AF2705" i="22"/>
  <c r="AE2705" i="22"/>
  <c r="Z2705" i="22"/>
  <c r="AC2705" i="22" s="1"/>
  <c r="AM2705" i="22" s="1"/>
  <c r="Y2705" i="22"/>
  <c r="AB2705" i="22" s="1"/>
  <c r="AG2705" i="22" s="1"/>
  <c r="X2705" i="22"/>
  <c r="V2705" i="22"/>
  <c r="S2705" i="22"/>
  <c r="P2705" i="22"/>
  <c r="AO2704" i="22"/>
  <c r="AN2704" i="22"/>
  <c r="AL2704" i="22"/>
  <c r="AK2704" i="22"/>
  <c r="AI2704" i="22"/>
  <c r="AH2704" i="22"/>
  <c r="AF2704" i="22"/>
  <c r="AE2704" i="22"/>
  <c r="Z2704" i="22"/>
  <c r="AC2704" i="22" s="1"/>
  <c r="AM2704" i="22" s="1"/>
  <c r="Y2704" i="22"/>
  <c r="AB2704" i="22" s="1"/>
  <c r="AG2704" i="22" s="1"/>
  <c r="X2704" i="22"/>
  <c r="V2704" i="22"/>
  <c r="S2704" i="22"/>
  <c r="P2704" i="22"/>
  <c r="AO2703" i="22"/>
  <c r="AN2703" i="22"/>
  <c r="AL2703" i="22"/>
  <c r="AK2703" i="22"/>
  <c r="AI2703" i="22"/>
  <c r="AH2703" i="22"/>
  <c r="AF2703" i="22"/>
  <c r="AE2703" i="22"/>
  <c r="Z2703" i="22"/>
  <c r="AC2703" i="22" s="1"/>
  <c r="AM2703" i="22" s="1"/>
  <c r="Y2703" i="22"/>
  <c r="AB2703" i="22" s="1"/>
  <c r="AG2703" i="22" s="1"/>
  <c r="X2703" i="22"/>
  <c r="V2703" i="22"/>
  <c r="S2703" i="22"/>
  <c r="P2703" i="22"/>
  <c r="AO2702" i="22"/>
  <c r="AN2702" i="22"/>
  <c r="AM2702" i="22"/>
  <c r="AL2702" i="22"/>
  <c r="AK2702" i="22"/>
  <c r="AI2702" i="22"/>
  <c r="AG2702" i="22"/>
  <c r="AF2702" i="22"/>
  <c r="AE2702" i="22"/>
  <c r="Z2702" i="22"/>
  <c r="AC2702" i="22" s="1"/>
  <c r="Y2702" i="22"/>
  <c r="AB2702" i="22" s="1"/>
  <c r="AH2702" i="22" s="1"/>
  <c r="X2702" i="22"/>
  <c r="V2702" i="22"/>
  <c r="S2702" i="22"/>
  <c r="P2702" i="22"/>
  <c r="AO2701" i="22"/>
  <c r="AN2701" i="22"/>
  <c r="AM2701" i="22"/>
  <c r="AL2701" i="22"/>
  <c r="AK2701" i="22"/>
  <c r="AI2701" i="22"/>
  <c r="AG2701" i="22"/>
  <c r="AF2701" i="22"/>
  <c r="AE2701" i="22"/>
  <c r="Z2701" i="22"/>
  <c r="AC2701" i="22" s="1"/>
  <c r="Y2701" i="22"/>
  <c r="AB2701" i="22" s="1"/>
  <c r="AH2701" i="22" s="1"/>
  <c r="X2701" i="22"/>
  <c r="V2701" i="22"/>
  <c r="S2701" i="22"/>
  <c r="P2701" i="22"/>
  <c r="AO2700" i="22"/>
  <c r="AN2700" i="22"/>
  <c r="AM2700" i="22"/>
  <c r="AL2700" i="22"/>
  <c r="AK2700" i="22"/>
  <c r="AI2700" i="22"/>
  <c r="AG2700" i="22"/>
  <c r="AF2700" i="22"/>
  <c r="AE2700" i="22"/>
  <c r="Z2700" i="22"/>
  <c r="AC2700" i="22" s="1"/>
  <c r="Y2700" i="22"/>
  <c r="AB2700" i="22" s="1"/>
  <c r="AH2700" i="22" s="1"/>
  <c r="X2700" i="22"/>
  <c r="V2700" i="22"/>
  <c r="S2700" i="22"/>
  <c r="P2700" i="22"/>
  <c r="AN2699" i="22"/>
  <c r="AM2699" i="22"/>
  <c r="AL2699" i="22"/>
  <c r="AK2699" i="22"/>
  <c r="AH2699" i="22"/>
  <c r="AG2699" i="22"/>
  <c r="AF2699" i="22"/>
  <c r="AE2699" i="22"/>
  <c r="Z2699" i="22"/>
  <c r="AC2699" i="22" s="1"/>
  <c r="AO2699" i="22" s="1"/>
  <c r="Y2699" i="22"/>
  <c r="AB2699" i="22" s="1"/>
  <c r="AI2699" i="22" s="1"/>
  <c r="X2699" i="22"/>
  <c r="V2699" i="22"/>
  <c r="S2699" i="22"/>
  <c r="P2699" i="22"/>
  <c r="AN2698" i="22"/>
  <c r="AM2698" i="22"/>
  <c r="AL2698" i="22"/>
  <c r="AK2698" i="22"/>
  <c r="AH2698" i="22"/>
  <c r="AG2698" i="22"/>
  <c r="AF2698" i="22"/>
  <c r="AE2698" i="22"/>
  <c r="Z2698" i="22"/>
  <c r="AC2698" i="22" s="1"/>
  <c r="AO2698" i="22" s="1"/>
  <c r="Y2698" i="22"/>
  <c r="AB2698" i="22" s="1"/>
  <c r="AI2698" i="22" s="1"/>
  <c r="X2698" i="22"/>
  <c r="V2698" i="22"/>
  <c r="S2698" i="22"/>
  <c r="P2698" i="22"/>
  <c r="AO2697" i="22"/>
  <c r="AN2697" i="22"/>
  <c r="AM2697" i="22"/>
  <c r="AL2697" i="22"/>
  <c r="AK2697" i="22"/>
  <c r="AI2697" i="22"/>
  <c r="AG2697" i="22"/>
  <c r="AF2697" i="22"/>
  <c r="AE2697" i="22"/>
  <c r="Z2697" i="22"/>
  <c r="AC2697" i="22" s="1"/>
  <c r="Y2697" i="22"/>
  <c r="AB2697" i="22" s="1"/>
  <c r="AH2697" i="22" s="1"/>
  <c r="X2697" i="22"/>
  <c r="V2697" i="22"/>
  <c r="S2697" i="22"/>
  <c r="P2697" i="22"/>
  <c r="AO2696" i="22"/>
  <c r="AN2696" i="22"/>
  <c r="AM2696" i="22"/>
  <c r="AL2696" i="22"/>
  <c r="AK2696" i="22"/>
  <c r="AI2696" i="22"/>
  <c r="AG2696" i="22"/>
  <c r="AF2696" i="22"/>
  <c r="AE2696" i="22"/>
  <c r="Z2696" i="22"/>
  <c r="AC2696" i="22" s="1"/>
  <c r="Y2696" i="22"/>
  <c r="AB2696" i="22" s="1"/>
  <c r="AH2696" i="22" s="1"/>
  <c r="X2696" i="22"/>
  <c r="V2696" i="22"/>
  <c r="S2696" i="22"/>
  <c r="P2696" i="22"/>
  <c r="AO2695" i="22"/>
  <c r="AN2695" i="22"/>
  <c r="AM2695" i="22"/>
  <c r="AL2695" i="22"/>
  <c r="AK2695" i="22"/>
  <c r="AI2695" i="22"/>
  <c r="AG2695" i="22"/>
  <c r="AF2695" i="22"/>
  <c r="AE2695" i="22"/>
  <c r="Z2695" i="22"/>
  <c r="AC2695" i="22" s="1"/>
  <c r="Y2695" i="22"/>
  <c r="AB2695" i="22" s="1"/>
  <c r="AH2695" i="22" s="1"/>
  <c r="X2695" i="22"/>
  <c r="V2695" i="22"/>
  <c r="S2695" i="22"/>
  <c r="P2695" i="22"/>
  <c r="AO2694" i="22"/>
  <c r="AN2694" i="22"/>
  <c r="AM2694" i="22"/>
  <c r="AL2694" i="22"/>
  <c r="AK2694" i="22"/>
  <c r="AI2694" i="22"/>
  <c r="AG2694" i="22"/>
  <c r="AF2694" i="22"/>
  <c r="AE2694" i="22"/>
  <c r="Z2694" i="22"/>
  <c r="AC2694" i="22" s="1"/>
  <c r="Y2694" i="22"/>
  <c r="AB2694" i="22" s="1"/>
  <c r="AH2694" i="22" s="1"/>
  <c r="X2694" i="22"/>
  <c r="V2694" i="22"/>
  <c r="S2694" i="22"/>
  <c r="P2694" i="22"/>
  <c r="AO2693" i="22"/>
  <c r="AN2693" i="22"/>
  <c r="AM2693" i="22"/>
  <c r="AL2693" i="22"/>
  <c r="AK2693" i="22"/>
  <c r="AI2693" i="22"/>
  <c r="AG2693" i="22"/>
  <c r="AF2693" i="22"/>
  <c r="AE2693" i="22"/>
  <c r="Z2693" i="22"/>
  <c r="AC2693" i="22" s="1"/>
  <c r="Y2693" i="22"/>
  <c r="AB2693" i="22" s="1"/>
  <c r="AH2693" i="22" s="1"/>
  <c r="X2693" i="22"/>
  <c r="V2693" i="22"/>
  <c r="S2693" i="22"/>
  <c r="P2693" i="22"/>
  <c r="AO2692" i="22"/>
  <c r="AN2692" i="22"/>
  <c r="AL2692" i="22"/>
  <c r="AK2692" i="22"/>
  <c r="AI2692" i="22"/>
  <c r="AH2692" i="22"/>
  <c r="AF2692" i="22"/>
  <c r="AE2692" i="22"/>
  <c r="Z2692" i="22"/>
  <c r="AC2692" i="22" s="1"/>
  <c r="AM2692" i="22" s="1"/>
  <c r="Y2692" i="22"/>
  <c r="AB2692" i="22" s="1"/>
  <c r="AG2692" i="22" s="1"/>
  <c r="X2692" i="22"/>
  <c r="V2692" i="22"/>
  <c r="S2692" i="22"/>
  <c r="P2692" i="22"/>
  <c r="AO2691" i="22"/>
  <c r="AN2691" i="22"/>
  <c r="AL2691" i="22"/>
  <c r="AK2691" i="22"/>
  <c r="AI2691" i="22"/>
  <c r="AH2691" i="22"/>
  <c r="AF2691" i="22"/>
  <c r="AE2691" i="22"/>
  <c r="Z2691" i="22"/>
  <c r="AC2691" i="22" s="1"/>
  <c r="AM2691" i="22" s="1"/>
  <c r="Y2691" i="22"/>
  <c r="AB2691" i="22" s="1"/>
  <c r="AG2691" i="22" s="1"/>
  <c r="X2691" i="22"/>
  <c r="V2691" i="22"/>
  <c r="S2691" i="22"/>
  <c r="P2691" i="22"/>
  <c r="AO2690" i="22"/>
  <c r="AN2690" i="22"/>
  <c r="AL2690" i="22"/>
  <c r="AK2690" i="22"/>
  <c r="AI2690" i="22"/>
  <c r="AH2690" i="22"/>
  <c r="AF2690" i="22"/>
  <c r="AE2690" i="22"/>
  <c r="Z2690" i="22"/>
  <c r="AC2690" i="22" s="1"/>
  <c r="AM2690" i="22" s="1"/>
  <c r="Y2690" i="22"/>
  <c r="AB2690" i="22" s="1"/>
  <c r="AG2690" i="22" s="1"/>
  <c r="X2690" i="22"/>
  <c r="V2690" i="22"/>
  <c r="S2690" i="22"/>
  <c r="P2690" i="22"/>
  <c r="AO2689" i="22"/>
  <c r="AN2689" i="22"/>
  <c r="AL2689" i="22"/>
  <c r="AK2689" i="22"/>
  <c r="AI2689" i="22"/>
  <c r="AH2689" i="22"/>
  <c r="AF2689" i="22"/>
  <c r="AE2689" i="22"/>
  <c r="Z2689" i="22"/>
  <c r="AC2689" i="22" s="1"/>
  <c r="AM2689" i="22" s="1"/>
  <c r="Y2689" i="22"/>
  <c r="AB2689" i="22" s="1"/>
  <c r="AG2689" i="22" s="1"/>
  <c r="X2689" i="22"/>
  <c r="V2689" i="22"/>
  <c r="S2689" i="22"/>
  <c r="P2689" i="22"/>
  <c r="AO2688" i="22"/>
  <c r="AN2688" i="22"/>
  <c r="AL2688" i="22"/>
  <c r="AK2688" i="22"/>
  <c r="AI2688" i="22"/>
  <c r="AH2688" i="22"/>
  <c r="AF2688" i="22"/>
  <c r="AE2688" i="22"/>
  <c r="Z2688" i="22"/>
  <c r="AC2688" i="22" s="1"/>
  <c r="AM2688" i="22" s="1"/>
  <c r="Y2688" i="22"/>
  <c r="AB2688" i="22" s="1"/>
  <c r="AG2688" i="22" s="1"/>
  <c r="X2688" i="22"/>
  <c r="V2688" i="22"/>
  <c r="S2688" i="22"/>
  <c r="P2688" i="22"/>
  <c r="AN2687" i="22"/>
  <c r="AM2687" i="22"/>
  <c r="AL2687" i="22"/>
  <c r="AK2687" i="22"/>
  <c r="AH2687" i="22"/>
  <c r="AG2687" i="22"/>
  <c r="AF2687" i="22"/>
  <c r="AE2687" i="22"/>
  <c r="Z2687" i="22"/>
  <c r="AC2687" i="22" s="1"/>
  <c r="AO2687" i="22" s="1"/>
  <c r="Y2687" i="22"/>
  <c r="AB2687" i="22" s="1"/>
  <c r="AI2687" i="22" s="1"/>
  <c r="X2687" i="22"/>
  <c r="V2687" i="22"/>
  <c r="S2687" i="22"/>
  <c r="P2687" i="22"/>
  <c r="AN2686" i="22"/>
  <c r="AM2686" i="22"/>
  <c r="AL2686" i="22"/>
  <c r="AK2686" i="22"/>
  <c r="AH2686" i="22"/>
  <c r="AG2686" i="22"/>
  <c r="AF2686" i="22"/>
  <c r="AE2686" i="22"/>
  <c r="Z2686" i="22"/>
  <c r="AC2686" i="22" s="1"/>
  <c r="AO2686" i="22" s="1"/>
  <c r="Y2686" i="22"/>
  <c r="AB2686" i="22" s="1"/>
  <c r="AI2686" i="22" s="1"/>
  <c r="X2686" i="22"/>
  <c r="V2686" i="22"/>
  <c r="S2686" i="22"/>
  <c r="P2686" i="22"/>
  <c r="AN2685" i="22"/>
  <c r="AM2685" i="22"/>
  <c r="AL2685" i="22"/>
  <c r="AK2685" i="22"/>
  <c r="AH2685" i="22"/>
  <c r="AG2685" i="22"/>
  <c r="AF2685" i="22"/>
  <c r="AE2685" i="22"/>
  <c r="Z2685" i="22"/>
  <c r="AC2685" i="22" s="1"/>
  <c r="AO2685" i="22" s="1"/>
  <c r="Y2685" i="22"/>
  <c r="AB2685" i="22" s="1"/>
  <c r="AI2685" i="22" s="1"/>
  <c r="X2685" i="22"/>
  <c r="V2685" i="22"/>
  <c r="S2685" i="22"/>
  <c r="P2685" i="22"/>
  <c r="AN2684" i="22"/>
  <c r="AM2684" i="22"/>
  <c r="AL2684" i="22"/>
  <c r="AK2684" i="22"/>
  <c r="AH2684" i="22"/>
  <c r="AG2684" i="22"/>
  <c r="AF2684" i="22"/>
  <c r="AE2684" i="22"/>
  <c r="Z2684" i="22"/>
  <c r="AC2684" i="22" s="1"/>
  <c r="AO2684" i="22" s="1"/>
  <c r="Y2684" i="22"/>
  <c r="AB2684" i="22" s="1"/>
  <c r="AI2684" i="22" s="1"/>
  <c r="X2684" i="22"/>
  <c r="V2684" i="22"/>
  <c r="S2684" i="22"/>
  <c r="P2684" i="22"/>
  <c r="AO2683" i="22"/>
  <c r="AN2683" i="22"/>
  <c r="AL2683" i="22"/>
  <c r="AK2683" i="22"/>
  <c r="AI2683" i="22"/>
  <c r="AH2683" i="22"/>
  <c r="AF2683" i="22"/>
  <c r="AE2683" i="22"/>
  <c r="Z2683" i="22"/>
  <c r="AC2683" i="22" s="1"/>
  <c r="AM2683" i="22" s="1"/>
  <c r="Y2683" i="22"/>
  <c r="AB2683" i="22" s="1"/>
  <c r="AG2683" i="22" s="1"/>
  <c r="X2683" i="22"/>
  <c r="V2683" i="22"/>
  <c r="S2683" i="22"/>
  <c r="P2683" i="22"/>
  <c r="AO2682" i="22"/>
  <c r="AN2682" i="22"/>
  <c r="AL2682" i="22"/>
  <c r="AK2682" i="22"/>
  <c r="AI2682" i="22"/>
  <c r="AH2682" i="22"/>
  <c r="AF2682" i="22"/>
  <c r="AE2682" i="22"/>
  <c r="Z2682" i="22"/>
  <c r="AC2682" i="22" s="1"/>
  <c r="AM2682" i="22" s="1"/>
  <c r="Y2682" i="22"/>
  <c r="AB2682" i="22" s="1"/>
  <c r="AG2682" i="22" s="1"/>
  <c r="X2682" i="22"/>
  <c r="V2682" i="22"/>
  <c r="S2682" i="22"/>
  <c r="P2682" i="22"/>
  <c r="AO2681" i="22"/>
  <c r="AN2681" i="22"/>
  <c r="AL2681" i="22"/>
  <c r="AK2681" i="22"/>
  <c r="AI2681" i="22"/>
  <c r="AH2681" i="22"/>
  <c r="AF2681" i="22"/>
  <c r="AE2681" i="22"/>
  <c r="Z2681" i="22"/>
  <c r="AC2681" i="22" s="1"/>
  <c r="AM2681" i="22" s="1"/>
  <c r="Y2681" i="22"/>
  <c r="AB2681" i="22" s="1"/>
  <c r="AG2681" i="22" s="1"/>
  <c r="X2681" i="22"/>
  <c r="V2681" i="22"/>
  <c r="S2681" i="22"/>
  <c r="P2681" i="22"/>
  <c r="AN2680" i="22"/>
  <c r="AM2680" i="22"/>
  <c r="AL2680" i="22"/>
  <c r="AK2680" i="22"/>
  <c r="AH2680" i="22"/>
  <c r="AG2680" i="22"/>
  <c r="AF2680" i="22"/>
  <c r="AE2680" i="22"/>
  <c r="Z2680" i="22"/>
  <c r="AC2680" i="22" s="1"/>
  <c r="AO2680" i="22" s="1"/>
  <c r="Y2680" i="22"/>
  <c r="AB2680" i="22" s="1"/>
  <c r="AI2680" i="22" s="1"/>
  <c r="X2680" i="22"/>
  <c r="V2680" i="22"/>
  <c r="S2680" i="22"/>
  <c r="P2680" i="22"/>
  <c r="AN2679" i="22"/>
  <c r="AM2679" i="22"/>
  <c r="AL2679" i="22"/>
  <c r="AK2679" i="22"/>
  <c r="AH2679" i="22"/>
  <c r="AG2679" i="22"/>
  <c r="AF2679" i="22"/>
  <c r="AE2679" i="22"/>
  <c r="Z2679" i="22"/>
  <c r="AC2679" i="22" s="1"/>
  <c r="AO2679" i="22" s="1"/>
  <c r="Y2679" i="22"/>
  <c r="AB2679" i="22" s="1"/>
  <c r="AI2679" i="22" s="1"/>
  <c r="X2679" i="22"/>
  <c r="V2679" i="22"/>
  <c r="S2679" i="22"/>
  <c r="P2679" i="22"/>
  <c r="AN2678" i="22"/>
  <c r="AM2678" i="22"/>
  <c r="AL2678" i="22"/>
  <c r="AK2678" i="22"/>
  <c r="AH2678" i="22"/>
  <c r="AG2678" i="22"/>
  <c r="AF2678" i="22"/>
  <c r="AE2678" i="22"/>
  <c r="Z2678" i="22"/>
  <c r="AC2678" i="22" s="1"/>
  <c r="AO2678" i="22" s="1"/>
  <c r="Y2678" i="22"/>
  <c r="AB2678" i="22" s="1"/>
  <c r="AI2678" i="22" s="1"/>
  <c r="X2678" i="22"/>
  <c r="V2678" i="22"/>
  <c r="S2678" i="22"/>
  <c r="P2678" i="22"/>
  <c r="AO2677" i="22"/>
  <c r="AN2677" i="22"/>
  <c r="AL2677" i="22"/>
  <c r="AK2677" i="22"/>
  <c r="AI2677" i="22"/>
  <c r="AH2677" i="22"/>
  <c r="AF2677" i="22"/>
  <c r="AE2677" i="22"/>
  <c r="Z2677" i="22"/>
  <c r="AC2677" i="22" s="1"/>
  <c r="AM2677" i="22" s="1"/>
  <c r="Y2677" i="22"/>
  <c r="AB2677" i="22" s="1"/>
  <c r="AG2677" i="22" s="1"/>
  <c r="X2677" i="22"/>
  <c r="V2677" i="22"/>
  <c r="S2677" i="22"/>
  <c r="P2677" i="22"/>
  <c r="AO2676" i="22"/>
  <c r="AN2676" i="22"/>
  <c r="AL2676" i="22"/>
  <c r="AK2676" i="22"/>
  <c r="AI2676" i="22"/>
  <c r="AH2676" i="22"/>
  <c r="AF2676" i="22"/>
  <c r="AE2676" i="22"/>
  <c r="Z2676" i="22"/>
  <c r="AC2676" i="22" s="1"/>
  <c r="AM2676" i="22" s="1"/>
  <c r="Y2676" i="22"/>
  <c r="AB2676" i="22" s="1"/>
  <c r="AG2676" i="22" s="1"/>
  <c r="X2676" i="22"/>
  <c r="V2676" i="22"/>
  <c r="S2676" i="22"/>
  <c r="P2676" i="22"/>
  <c r="AO2675" i="22"/>
  <c r="AN2675" i="22"/>
  <c r="AL2675" i="22"/>
  <c r="AK2675" i="22"/>
  <c r="AI2675" i="22"/>
  <c r="AH2675" i="22"/>
  <c r="AF2675" i="22"/>
  <c r="AE2675" i="22"/>
  <c r="Z2675" i="22"/>
  <c r="AC2675" i="22" s="1"/>
  <c r="AM2675" i="22" s="1"/>
  <c r="Y2675" i="22"/>
  <c r="AB2675" i="22" s="1"/>
  <c r="AG2675" i="22" s="1"/>
  <c r="X2675" i="22"/>
  <c r="V2675" i="22"/>
  <c r="S2675" i="22"/>
  <c r="P2675" i="22"/>
  <c r="AO2674" i="22"/>
  <c r="AN2674" i="22"/>
  <c r="AL2674" i="22"/>
  <c r="AK2674" i="22"/>
  <c r="AI2674" i="22"/>
  <c r="AH2674" i="22"/>
  <c r="AF2674" i="22"/>
  <c r="AE2674" i="22"/>
  <c r="Z2674" i="22"/>
  <c r="AC2674" i="22" s="1"/>
  <c r="AM2674" i="22" s="1"/>
  <c r="Y2674" i="22"/>
  <c r="AB2674" i="22" s="1"/>
  <c r="AG2674" i="22" s="1"/>
  <c r="X2674" i="22"/>
  <c r="V2674" i="22"/>
  <c r="S2674" i="22"/>
  <c r="P2674" i="22"/>
  <c r="AO2673" i="22"/>
  <c r="AN2673" i="22"/>
  <c r="AL2673" i="22"/>
  <c r="AK2673" i="22"/>
  <c r="AI2673" i="22"/>
  <c r="AH2673" i="22"/>
  <c r="AF2673" i="22"/>
  <c r="AE2673" i="22"/>
  <c r="Z2673" i="22"/>
  <c r="AC2673" i="22" s="1"/>
  <c r="AM2673" i="22" s="1"/>
  <c r="Y2673" i="22"/>
  <c r="AB2673" i="22" s="1"/>
  <c r="AG2673" i="22" s="1"/>
  <c r="X2673" i="22"/>
  <c r="V2673" i="22"/>
  <c r="S2673" i="22"/>
  <c r="P2673" i="22"/>
  <c r="AO2672" i="22"/>
  <c r="AN2672" i="22"/>
  <c r="AM2672" i="22"/>
  <c r="AL2672" i="22"/>
  <c r="AK2672" i="22"/>
  <c r="AI2672" i="22"/>
  <c r="AG2672" i="22"/>
  <c r="AF2672" i="22"/>
  <c r="AE2672" i="22"/>
  <c r="Z2672" i="22"/>
  <c r="AC2672" i="22" s="1"/>
  <c r="Y2672" i="22"/>
  <c r="AB2672" i="22" s="1"/>
  <c r="AH2672" i="22" s="1"/>
  <c r="X2672" i="22"/>
  <c r="V2672" i="22"/>
  <c r="S2672" i="22"/>
  <c r="P2672" i="22"/>
  <c r="AN2671" i="22"/>
  <c r="AM2671" i="22"/>
  <c r="AL2671" i="22"/>
  <c r="AK2671" i="22"/>
  <c r="AH2671" i="22"/>
  <c r="AG2671" i="22"/>
  <c r="AF2671" i="22"/>
  <c r="AE2671" i="22"/>
  <c r="Z2671" i="22"/>
  <c r="AC2671" i="22" s="1"/>
  <c r="AO2671" i="22" s="1"/>
  <c r="Y2671" i="22"/>
  <c r="AB2671" i="22" s="1"/>
  <c r="AI2671" i="22" s="1"/>
  <c r="X2671" i="22"/>
  <c r="V2671" i="22"/>
  <c r="S2671" i="22"/>
  <c r="P2671" i="22"/>
  <c r="AN2670" i="22"/>
  <c r="AM2670" i="22"/>
  <c r="AL2670" i="22"/>
  <c r="AK2670" i="22"/>
  <c r="AH2670" i="22"/>
  <c r="AG2670" i="22"/>
  <c r="AF2670" i="22"/>
  <c r="AE2670" i="22"/>
  <c r="Z2670" i="22"/>
  <c r="AC2670" i="22" s="1"/>
  <c r="AO2670" i="22" s="1"/>
  <c r="Y2670" i="22"/>
  <c r="AB2670" i="22" s="1"/>
  <c r="AI2670" i="22" s="1"/>
  <c r="X2670" i="22"/>
  <c r="V2670" i="22"/>
  <c r="S2670" i="22"/>
  <c r="P2670" i="22"/>
  <c r="AO2669" i="22"/>
  <c r="AN2669" i="22"/>
  <c r="AL2669" i="22"/>
  <c r="AK2669" i="22"/>
  <c r="AI2669" i="22"/>
  <c r="AH2669" i="22"/>
  <c r="AF2669" i="22"/>
  <c r="AE2669" i="22"/>
  <c r="Z2669" i="22"/>
  <c r="AC2669" i="22" s="1"/>
  <c r="AM2669" i="22" s="1"/>
  <c r="Y2669" i="22"/>
  <c r="AB2669" i="22" s="1"/>
  <c r="AG2669" i="22" s="1"/>
  <c r="X2669" i="22"/>
  <c r="V2669" i="22"/>
  <c r="S2669" i="22"/>
  <c r="P2669" i="22"/>
  <c r="AO2668" i="22"/>
  <c r="AN2668" i="22"/>
  <c r="AL2668" i="22"/>
  <c r="AK2668" i="22"/>
  <c r="AI2668" i="22"/>
  <c r="AH2668" i="22"/>
  <c r="AF2668" i="22"/>
  <c r="AE2668" i="22"/>
  <c r="Z2668" i="22"/>
  <c r="AC2668" i="22" s="1"/>
  <c r="AM2668" i="22" s="1"/>
  <c r="Y2668" i="22"/>
  <c r="AB2668" i="22" s="1"/>
  <c r="AG2668" i="22" s="1"/>
  <c r="X2668" i="22"/>
  <c r="V2668" i="22"/>
  <c r="S2668" i="22"/>
  <c r="P2668" i="22"/>
  <c r="AO2667" i="22"/>
  <c r="AN2667" i="22"/>
  <c r="AM2667" i="22"/>
  <c r="AL2667" i="22"/>
  <c r="AK2667" i="22"/>
  <c r="AI2667" i="22"/>
  <c r="AG2667" i="22"/>
  <c r="AF2667" i="22"/>
  <c r="AE2667" i="22"/>
  <c r="Z2667" i="22"/>
  <c r="AC2667" i="22" s="1"/>
  <c r="Y2667" i="22"/>
  <c r="AB2667" i="22" s="1"/>
  <c r="AH2667" i="22" s="1"/>
  <c r="X2667" i="22"/>
  <c r="V2667" i="22"/>
  <c r="S2667" i="22"/>
  <c r="P2667" i="22"/>
  <c r="AO2666" i="22"/>
  <c r="AN2666" i="22"/>
  <c r="AL2666" i="22"/>
  <c r="AK2666" i="22"/>
  <c r="AI2666" i="22"/>
  <c r="AH2666" i="22"/>
  <c r="AF2666" i="22"/>
  <c r="AE2666" i="22"/>
  <c r="Z2666" i="22"/>
  <c r="AC2666" i="22" s="1"/>
  <c r="AM2666" i="22" s="1"/>
  <c r="Y2666" i="22"/>
  <c r="AB2666" i="22" s="1"/>
  <c r="AG2666" i="22" s="1"/>
  <c r="X2666" i="22"/>
  <c r="V2666" i="22"/>
  <c r="S2666" i="22"/>
  <c r="P2666" i="22"/>
  <c r="AO2665" i="22"/>
  <c r="AN2665" i="22"/>
  <c r="AL2665" i="22"/>
  <c r="AK2665" i="22"/>
  <c r="AI2665" i="22"/>
  <c r="AH2665" i="22"/>
  <c r="AF2665" i="22"/>
  <c r="AE2665" i="22"/>
  <c r="Z2665" i="22"/>
  <c r="AC2665" i="22" s="1"/>
  <c r="AM2665" i="22" s="1"/>
  <c r="Y2665" i="22"/>
  <c r="AB2665" i="22" s="1"/>
  <c r="AG2665" i="22" s="1"/>
  <c r="X2665" i="22"/>
  <c r="V2665" i="22"/>
  <c r="S2665" i="22"/>
  <c r="P2665" i="22"/>
  <c r="AO2664" i="22"/>
  <c r="AN2664" i="22"/>
  <c r="AM2664" i="22"/>
  <c r="AL2664" i="22"/>
  <c r="AK2664" i="22"/>
  <c r="AI2664" i="22"/>
  <c r="AG2664" i="22"/>
  <c r="AF2664" i="22"/>
  <c r="AE2664" i="22"/>
  <c r="Z2664" i="22"/>
  <c r="AC2664" i="22" s="1"/>
  <c r="Y2664" i="22"/>
  <c r="AB2664" i="22" s="1"/>
  <c r="AH2664" i="22" s="1"/>
  <c r="X2664" i="22"/>
  <c r="V2664" i="22"/>
  <c r="S2664" i="22"/>
  <c r="P2664" i="22"/>
  <c r="AN2663" i="22"/>
  <c r="AM2663" i="22"/>
  <c r="AL2663" i="22"/>
  <c r="AK2663" i="22"/>
  <c r="AH2663" i="22"/>
  <c r="AG2663" i="22"/>
  <c r="AF2663" i="22"/>
  <c r="AE2663" i="22"/>
  <c r="Z2663" i="22"/>
  <c r="AC2663" i="22" s="1"/>
  <c r="AO2663" i="22" s="1"/>
  <c r="Y2663" i="22"/>
  <c r="AB2663" i="22" s="1"/>
  <c r="AI2663" i="22" s="1"/>
  <c r="X2663" i="22"/>
  <c r="V2663" i="22"/>
  <c r="S2663" i="22"/>
  <c r="P2663" i="22"/>
  <c r="AN2662" i="22"/>
  <c r="AM2662" i="22"/>
  <c r="AL2662" i="22"/>
  <c r="AK2662" i="22"/>
  <c r="AH2662" i="22"/>
  <c r="AG2662" i="22"/>
  <c r="AF2662" i="22"/>
  <c r="AE2662" i="22"/>
  <c r="Z2662" i="22"/>
  <c r="AC2662" i="22" s="1"/>
  <c r="AO2662" i="22" s="1"/>
  <c r="Y2662" i="22"/>
  <c r="AB2662" i="22" s="1"/>
  <c r="AI2662" i="22" s="1"/>
  <c r="X2662" i="22"/>
  <c r="V2662" i="22"/>
  <c r="S2662" i="22"/>
  <c r="P2662" i="22"/>
  <c r="AO2661" i="22"/>
  <c r="AN2661" i="22"/>
  <c r="AL2661" i="22"/>
  <c r="AK2661" i="22"/>
  <c r="AI2661" i="22"/>
  <c r="AH2661" i="22"/>
  <c r="AF2661" i="22"/>
  <c r="AE2661" i="22"/>
  <c r="Z2661" i="22"/>
  <c r="AC2661" i="22" s="1"/>
  <c r="AM2661" i="22" s="1"/>
  <c r="Y2661" i="22"/>
  <c r="AB2661" i="22" s="1"/>
  <c r="AG2661" i="22" s="1"/>
  <c r="X2661" i="22"/>
  <c r="V2661" i="22"/>
  <c r="S2661" i="22"/>
  <c r="P2661" i="22"/>
  <c r="AO2660" i="22"/>
  <c r="AN2660" i="22"/>
  <c r="AL2660" i="22"/>
  <c r="AK2660" i="22"/>
  <c r="AI2660" i="22"/>
  <c r="AH2660" i="22"/>
  <c r="AF2660" i="22"/>
  <c r="AE2660" i="22"/>
  <c r="Z2660" i="22"/>
  <c r="AC2660" i="22" s="1"/>
  <c r="AM2660" i="22" s="1"/>
  <c r="Y2660" i="22"/>
  <c r="AB2660" i="22" s="1"/>
  <c r="AG2660" i="22" s="1"/>
  <c r="X2660" i="22"/>
  <c r="V2660" i="22"/>
  <c r="S2660" i="22"/>
  <c r="P2660" i="22"/>
  <c r="AO2659" i="22"/>
  <c r="AN2659" i="22"/>
  <c r="AL2659" i="22"/>
  <c r="AK2659" i="22"/>
  <c r="AI2659" i="22"/>
  <c r="AH2659" i="22"/>
  <c r="AF2659" i="22"/>
  <c r="AE2659" i="22"/>
  <c r="Z2659" i="22"/>
  <c r="AC2659" i="22" s="1"/>
  <c r="AM2659" i="22" s="1"/>
  <c r="Y2659" i="22"/>
  <c r="AB2659" i="22" s="1"/>
  <c r="AG2659" i="22" s="1"/>
  <c r="X2659" i="22"/>
  <c r="V2659" i="22"/>
  <c r="S2659" i="22"/>
  <c r="P2659" i="22"/>
  <c r="AN2658" i="22"/>
  <c r="AM2658" i="22"/>
  <c r="AL2658" i="22"/>
  <c r="AK2658" i="22"/>
  <c r="AH2658" i="22"/>
  <c r="AG2658" i="22"/>
  <c r="AF2658" i="22"/>
  <c r="AE2658" i="22"/>
  <c r="Z2658" i="22"/>
  <c r="AC2658" i="22" s="1"/>
  <c r="AO2658" i="22" s="1"/>
  <c r="Y2658" i="22"/>
  <c r="AB2658" i="22" s="1"/>
  <c r="AI2658" i="22" s="1"/>
  <c r="X2658" i="22"/>
  <c r="V2658" i="22"/>
  <c r="S2658" i="22"/>
  <c r="P2658" i="22"/>
  <c r="AN2657" i="22"/>
  <c r="AM2657" i="22"/>
  <c r="AL2657" i="22"/>
  <c r="AK2657" i="22"/>
  <c r="AH2657" i="22"/>
  <c r="AG2657" i="22"/>
  <c r="AF2657" i="22"/>
  <c r="AE2657" i="22"/>
  <c r="Z2657" i="22"/>
  <c r="AC2657" i="22" s="1"/>
  <c r="AO2657" i="22" s="1"/>
  <c r="Y2657" i="22"/>
  <c r="AB2657" i="22" s="1"/>
  <c r="AI2657" i="22" s="1"/>
  <c r="X2657" i="22"/>
  <c r="V2657" i="22"/>
  <c r="S2657" i="22"/>
  <c r="P2657" i="22"/>
  <c r="AO2656" i="22"/>
  <c r="AN2656" i="22"/>
  <c r="AL2656" i="22"/>
  <c r="AK2656" i="22"/>
  <c r="AI2656" i="22"/>
  <c r="AH2656" i="22"/>
  <c r="AF2656" i="22"/>
  <c r="AE2656" i="22"/>
  <c r="Z2656" i="22"/>
  <c r="AC2656" i="22" s="1"/>
  <c r="AM2656" i="22" s="1"/>
  <c r="Y2656" i="22"/>
  <c r="AB2656" i="22" s="1"/>
  <c r="AG2656" i="22" s="1"/>
  <c r="X2656" i="22"/>
  <c r="V2656" i="22"/>
  <c r="S2656" i="22"/>
  <c r="P2656" i="22"/>
  <c r="AO2655" i="22"/>
  <c r="AN2655" i="22"/>
  <c r="AL2655" i="22"/>
  <c r="AK2655" i="22"/>
  <c r="AI2655" i="22"/>
  <c r="AH2655" i="22"/>
  <c r="AF2655" i="22"/>
  <c r="AE2655" i="22"/>
  <c r="Z2655" i="22"/>
  <c r="AC2655" i="22" s="1"/>
  <c r="AM2655" i="22" s="1"/>
  <c r="Y2655" i="22"/>
  <c r="AB2655" i="22" s="1"/>
  <c r="AG2655" i="22" s="1"/>
  <c r="X2655" i="22"/>
  <c r="V2655" i="22"/>
  <c r="S2655" i="22"/>
  <c r="P2655" i="22"/>
  <c r="AO2654" i="22"/>
  <c r="AN2654" i="22"/>
  <c r="AM2654" i="22"/>
  <c r="AL2654" i="22"/>
  <c r="AK2654" i="22"/>
  <c r="AI2654" i="22"/>
  <c r="AG2654" i="22"/>
  <c r="AF2654" i="22"/>
  <c r="AE2654" i="22"/>
  <c r="Z2654" i="22"/>
  <c r="AC2654" i="22" s="1"/>
  <c r="Y2654" i="22"/>
  <c r="AB2654" i="22" s="1"/>
  <c r="AH2654" i="22" s="1"/>
  <c r="X2654" i="22"/>
  <c r="V2654" i="22"/>
  <c r="S2654" i="22"/>
  <c r="P2654" i="22"/>
  <c r="AO2653" i="22"/>
  <c r="AN2653" i="22"/>
  <c r="AL2653" i="22"/>
  <c r="AK2653" i="22"/>
  <c r="AI2653" i="22"/>
  <c r="AH2653" i="22"/>
  <c r="AF2653" i="22"/>
  <c r="AE2653" i="22"/>
  <c r="Z2653" i="22"/>
  <c r="AC2653" i="22" s="1"/>
  <c r="AM2653" i="22" s="1"/>
  <c r="Y2653" i="22"/>
  <c r="AB2653" i="22" s="1"/>
  <c r="AG2653" i="22" s="1"/>
  <c r="X2653" i="22"/>
  <c r="V2653" i="22"/>
  <c r="S2653" i="22"/>
  <c r="P2653" i="22"/>
  <c r="AO2652" i="22"/>
  <c r="AN2652" i="22"/>
  <c r="AL2652" i="22"/>
  <c r="AK2652" i="22"/>
  <c r="AI2652" i="22"/>
  <c r="AH2652" i="22"/>
  <c r="AF2652" i="22"/>
  <c r="AE2652" i="22"/>
  <c r="Z2652" i="22"/>
  <c r="AC2652" i="22" s="1"/>
  <c r="AM2652" i="22" s="1"/>
  <c r="Y2652" i="22"/>
  <c r="AB2652" i="22" s="1"/>
  <c r="AG2652" i="22" s="1"/>
  <c r="X2652" i="22"/>
  <c r="V2652" i="22"/>
  <c r="S2652" i="22"/>
  <c r="P2652" i="22"/>
  <c r="AO2651" i="22"/>
  <c r="AN2651" i="22"/>
  <c r="AM2651" i="22"/>
  <c r="AL2651" i="22"/>
  <c r="AI2651" i="22"/>
  <c r="AH2651" i="22"/>
  <c r="AG2651" i="22"/>
  <c r="AF2651" i="22"/>
  <c r="Z2651" i="22"/>
  <c r="AC2651" i="22" s="1"/>
  <c r="AK2651" i="22" s="1"/>
  <c r="Y2651" i="22"/>
  <c r="AB2651" i="22" s="1"/>
  <c r="AE2651" i="22" s="1"/>
  <c r="X2651" i="22"/>
  <c r="V2651" i="22"/>
  <c r="S2651" i="22"/>
  <c r="P2651" i="22"/>
  <c r="AO2650" i="22"/>
  <c r="AN2650" i="22"/>
  <c r="AM2650" i="22"/>
  <c r="AL2650" i="22"/>
  <c r="AI2650" i="22"/>
  <c r="AH2650" i="22"/>
  <c r="AG2650" i="22"/>
  <c r="AF2650" i="22"/>
  <c r="Z2650" i="22"/>
  <c r="AC2650" i="22" s="1"/>
  <c r="AK2650" i="22" s="1"/>
  <c r="Y2650" i="22"/>
  <c r="AB2650" i="22" s="1"/>
  <c r="AE2650" i="22" s="1"/>
  <c r="X2650" i="22"/>
  <c r="V2650" i="22"/>
  <c r="S2650" i="22"/>
  <c r="P2650" i="22"/>
  <c r="AO2649" i="22"/>
  <c r="AN2649" i="22"/>
  <c r="AM2649" i="22"/>
  <c r="AL2649" i="22"/>
  <c r="AI2649" i="22"/>
  <c r="AH2649" i="22"/>
  <c r="AG2649" i="22"/>
  <c r="AF2649" i="22"/>
  <c r="Z2649" i="22"/>
  <c r="AC2649" i="22" s="1"/>
  <c r="AK2649" i="22" s="1"/>
  <c r="Y2649" i="22"/>
  <c r="AB2649" i="22" s="1"/>
  <c r="AE2649" i="22" s="1"/>
  <c r="X2649" i="22"/>
  <c r="V2649" i="22"/>
  <c r="S2649" i="22"/>
  <c r="P2649" i="22"/>
  <c r="AO2648" i="22"/>
  <c r="AN2648" i="22"/>
  <c r="AM2648" i="22"/>
  <c r="AL2648" i="22"/>
  <c r="AK2648" i="22"/>
  <c r="AI2648" i="22"/>
  <c r="AG2648" i="22"/>
  <c r="AF2648" i="22"/>
  <c r="AE2648" i="22"/>
  <c r="Z2648" i="22"/>
  <c r="AC2648" i="22" s="1"/>
  <c r="Y2648" i="22"/>
  <c r="AB2648" i="22" s="1"/>
  <c r="AH2648" i="22" s="1"/>
  <c r="X2648" i="22"/>
  <c r="V2648" i="22"/>
  <c r="S2648" i="22"/>
  <c r="P2648" i="22"/>
  <c r="AO2647" i="22"/>
  <c r="AN2647" i="22"/>
  <c r="AL2647" i="22"/>
  <c r="AK2647" i="22"/>
  <c r="AI2647" i="22"/>
  <c r="AH2647" i="22"/>
  <c r="AF2647" i="22"/>
  <c r="AE2647" i="22"/>
  <c r="Z2647" i="22"/>
  <c r="AC2647" i="22" s="1"/>
  <c r="AM2647" i="22" s="1"/>
  <c r="Y2647" i="22"/>
  <c r="AB2647" i="22" s="1"/>
  <c r="AG2647" i="22" s="1"/>
  <c r="X2647" i="22"/>
  <c r="V2647" i="22"/>
  <c r="S2647" i="22"/>
  <c r="P2647" i="22"/>
  <c r="AN2646" i="22"/>
  <c r="AM2646" i="22"/>
  <c r="AL2646" i="22"/>
  <c r="AK2646" i="22"/>
  <c r="AH2646" i="22"/>
  <c r="AG2646" i="22"/>
  <c r="AF2646" i="22"/>
  <c r="AE2646" i="22"/>
  <c r="Z2646" i="22"/>
  <c r="AC2646" i="22" s="1"/>
  <c r="AO2646" i="22" s="1"/>
  <c r="Y2646" i="22"/>
  <c r="AB2646" i="22" s="1"/>
  <c r="AI2646" i="22" s="1"/>
  <c r="X2646" i="22"/>
  <c r="V2646" i="22"/>
  <c r="S2646" i="22"/>
  <c r="P2646" i="22"/>
  <c r="AN2645" i="22"/>
  <c r="AM2645" i="22"/>
  <c r="AL2645" i="22"/>
  <c r="AK2645" i="22"/>
  <c r="AH2645" i="22"/>
  <c r="AG2645" i="22"/>
  <c r="AF2645" i="22"/>
  <c r="AE2645" i="22"/>
  <c r="Z2645" i="22"/>
  <c r="AC2645" i="22" s="1"/>
  <c r="AO2645" i="22" s="1"/>
  <c r="Y2645" i="22"/>
  <c r="AB2645" i="22" s="1"/>
  <c r="AI2645" i="22" s="1"/>
  <c r="X2645" i="22"/>
  <c r="V2645" i="22"/>
  <c r="S2645" i="22"/>
  <c r="P2645" i="22"/>
  <c r="AO2644" i="22"/>
  <c r="AN2644" i="22"/>
  <c r="AM2644" i="22"/>
  <c r="AL2644" i="22"/>
  <c r="AK2644" i="22"/>
  <c r="AI2644" i="22"/>
  <c r="AG2644" i="22"/>
  <c r="AF2644" i="22"/>
  <c r="AE2644" i="22"/>
  <c r="Z2644" i="22"/>
  <c r="AC2644" i="22" s="1"/>
  <c r="Y2644" i="22"/>
  <c r="AB2644" i="22" s="1"/>
  <c r="AH2644" i="22" s="1"/>
  <c r="X2644" i="22"/>
  <c r="V2644" i="22"/>
  <c r="S2644" i="22"/>
  <c r="P2644" i="22"/>
  <c r="AO2643" i="22"/>
  <c r="AN2643" i="22"/>
  <c r="AM2643" i="22"/>
  <c r="AL2643" i="22"/>
  <c r="AK2643" i="22"/>
  <c r="AI2643" i="22"/>
  <c r="AG2643" i="22"/>
  <c r="AF2643" i="22"/>
  <c r="AE2643" i="22"/>
  <c r="Z2643" i="22"/>
  <c r="AC2643" i="22" s="1"/>
  <c r="Y2643" i="22"/>
  <c r="AB2643" i="22" s="1"/>
  <c r="AH2643" i="22" s="1"/>
  <c r="X2643" i="22"/>
  <c r="V2643" i="22"/>
  <c r="S2643" i="22"/>
  <c r="P2643" i="22"/>
  <c r="AO2642" i="22"/>
  <c r="AN2642" i="22"/>
  <c r="AM2642" i="22"/>
  <c r="AL2642" i="22"/>
  <c r="AK2642" i="22"/>
  <c r="AI2642" i="22"/>
  <c r="AG2642" i="22"/>
  <c r="AF2642" i="22"/>
  <c r="AE2642" i="22"/>
  <c r="Z2642" i="22"/>
  <c r="AC2642" i="22" s="1"/>
  <c r="Y2642" i="22"/>
  <c r="AB2642" i="22" s="1"/>
  <c r="AH2642" i="22" s="1"/>
  <c r="X2642" i="22"/>
  <c r="V2642" i="22"/>
  <c r="S2642" i="22"/>
  <c r="P2642" i="22"/>
  <c r="AO2641" i="22"/>
  <c r="AN2641" i="22"/>
  <c r="AL2641" i="22"/>
  <c r="AK2641" i="22"/>
  <c r="AI2641" i="22"/>
  <c r="AH2641" i="22"/>
  <c r="AF2641" i="22"/>
  <c r="AE2641" i="22"/>
  <c r="Z2641" i="22"/>
  <c r="AC2641" i="22" s="1"/>
  <c r="AM2641" i="22" s="1"/>
  <c r="Y2641" i="22"/>
  <c r="AB2641" i="22" s="1"/>
  <c r="AG2641" i="22" s="1"/>
  <c r="X2641" i="22"/>
  <c r="V2641" i="22"/>
  <c r="S2641" i="22"/>
  <c r="P2641" i="22"/>
  <c r="AO2640" i="22"/>
  <c r="AN2640" i="22"/>
  <c r="AM2640" i="22"/>
  <c r="AL2640" i="22"/>
  <c r="AK2640" i="22"/>
  <c r="AI2640" i="22"/>
  <c r="AG2640" i="22"/>
  <c r="AF2640" i="22"/>
  <c r="AE2640" i="22"/>
  <c r="Z2640" i="22"/>
  <c r="AC2640" i="22" s="1"/>
  <c r="Y2640" i="22"/>
  <c r="AB2640" i="22" s="1"/>
  <c r="AH2640" i="22" s="1"/>
  <c r="X2640" i="22"/>
  <c r="V2640" i="22"/>
  <c r="S2640" i="22"/>
  <c r="P2640" i="22"/>
  <c r="AO2639" i="22"/>
  <c r="AN2639" i="22"/>
  <c r="AL2639" i="22"/>
  <c r="AK2639" i="22"/>
  <c r="AI2639" i="22"/>
  <c r="AH2639" i="22"/>
  <c r="AF2639" i="22"/>
  <c r="AE2639" i="22"/>
  <c r="Z2639" i="22"/>
  <c r="AC2639" i="22" s="1"/>
  <c r="AM2639" i="22" s="1"/>
  <c r="Y2639" i="22"/>
  <c r="AB2639" i="22" s="1"/>
  <c r="AG2639" i="22" s="1"/>
  <c r="X2639" i="22"/>
  <c r="V2639" i="22"/>
  <c r="S2639" i="22"/>
  <c r="P2639" i="22"/>
  <c r="AO2638" i="22"/>
  <c r="AN2638" i="22"/>
  <c r="AL2638" i="22"/>
  <c r="AK2638" i="22"/>
  <c r="AI2638" i="22"/>
  <c r="AH2638" i="22"/>
  <c r="AF2638" i="22"/>
  <c r="AE2638" i="22"/>
  <c r="Z2638" i="22"/>
  <c r="AC2638" i="22" s="1"/>
  <c r="AM2638" i="22" s="1"/>
  <c r="Y2638" i="22"/>
  <c r="AB2638" i="22" s="1"/>
  <c r="AG2638" i="22" s="1"/>
  <c r="X2638" i="22"/>
  <c r="V2638" i="22"/>
  <c r="S2638" i="22"/>
  <c r="P2638" i="22"/>
  <c r="AO2637" i="22"/>
  <c r="AN2637" i="22"/>
  <c r="AL2637" i="22"/>
  <c r="AK2637" i="22"/>
  <c r="AI2637" i="22"/>
  <c r="AH2637" i="22"/>
  <c r="AF2637" i="22"/>
  <c r="AE2637" i="22"/>
  <c r="Z2637" i="22"/>
  <c r="AC2637" i="22" s="1"/>
  <c r="AM2637" i="22" s="1"/>
  <c r="Y2637" i="22"/>
  <c r="AB2637" i="22" s="1"/>
  <c r="AG2637" i="22" s="1"/>
  <c r="X2637" i="22"/>
  <c r="V2637" i="22"/>
  <c r="S2637" i="22"/>
  <c r="P2637" i="22"/>
  <c r="AN2636" i="22"/>
  <c r="AM2636" i="22"/>
  <c r="AL2636" i="22"/>
  <c r="AK2636" i="22"/>
  <c r="AH2636" i="22"/>
  <c r="AG2636" i="22"/>
  <c r="AF2636" i="22"/>
  <c r="AE2636" i="22"/>
  <c r="Z2636" i="22"/>
  <c r="AC2636" i="22" s="1"/>
  <c r="AO2636" i="22" s="1"/>
  <c r="Y2636" i="22"/>
  <c r="AB2636" i="22" s="1"/>
  <c r="AI2636" i="22" s="1"/>
  <c r="X2636" i="22"/>
  <c r="V2636" i="22"/>
  <c r="S2636" i="22"/>
  <c r="P2636" i="22"/>
  <c r="AO2635" i="22"/>
  <c r="AN2635" i="22"/>
  <c r="AM2635" i="22"/>
  <c r="AL2635" i="22"/>
  <c r="AK2635" i="22"/>
  <c r="AI2635" i="22"/>
  <c r="AG2635" i="22"/>
  <c r="AF2635" i="22"/>
  <c r="AE2635" i="22"/>
  <c r="Z2635" i="22"/>
  <c r="AC2635" i="22" s="1"/>
  <c r="Y2635" i="22"/>
  <c r="AB2635" i="22" s="1"/>
  <c r="AH2635" i="22" s="1"/>
  <c r="X2635" i="22"/>
  <c r="V2635" i="22"/>
  <c r="S2635" i="22"/>
  <c r="P2635" i="22"/>
  <c r="AN2634" i="22"/>
  <c r="AM2634" i="22"/>
  <c r="AL2634" i="22"/>
  <c r="AK2634" i="22"/>
  <c r="AH2634" i="22"/>
  <c r="AG2634" i="22"/>
  <c r="AF2634" i="22"/>
  <c r="AE2634" i="22"/>
  <c r="Z2634" i="22"/>
  <c r="AC2634" i="22" s="1"/>
  <c r="AO2634" i="22" s="1"/>
  <c r="Y2634" i="22"/>
  <c r="AB2634" i="22" s="1"/>
  <c r="AI2634" i="22" s="1"/>
  <c r="X2634" i="22"/>
  <c r="V2634" i="22"/>
  <c r="S2634" i="22"/>
  <c r="P2634" i="22"/>
  <c r="AO2633" i="22"/>
  <c r="AN2633" i="22"/>
  <c r="AM2633" i="22"/>
  <c r="AL2633" i="22"/>
  <c r="AK2633" i="22"/>
  <c r="AI2633" i="22"/>
  <c r="AG2633" i="22"/>
  <c r="AF2633" i="22"/>
  <c r="AE2633" i="22"/>
  <c r="Z2633" i="22"/>
  <c r="AC2633" i="22" s="1"/>
  <c r="Y2633" i="22"/>
  <c r="AB2633" i="22" s="1"/>
  <c r="AH2633" i="22" s="1"/>
  <c r="X2633" i="22"/>
  <c r="V2633" i="22"/>
  <c r="S2633" i="22"/>
  <c r="P2633" i="22"/>
  <c r="AO2632" i="22"/>
  <c r="AN2632" i="22"/>
  <c r="AM2632" i="22"/>
  <c r="AL2632" i="22"/>
  <c r="AK2632" i="22"/>
  <c r="AI2632" i="22"/>
  <c r="AG2632" i="22"/>
  <c r="AF2632" i="22"/>
  <c r="AE2632" i="22"/>
  <c r="Z2632" i="22"/>
  <c r="AC2632" i="22" s="1"/>
  <c r="Y2632" i="22"/>
  <c r="AB2632" i="22" s="1"/>
  <c r="AH2632" i="22" s="1"/>
  <c r="X2632" i="22"/>
  <c r="V2632" i="22"/>
  <c r="S2632" i="22"/>
  <c r="P2632" i="22"/>
  <c r="AO2631" i="22"/>
  <c r="AN2631" i="22"/>
  <c r="AM2631" i="22"/>
  <c r="AL2631" i="22"/>
  <c r="AK2631" i="22"/>
  <c r="AI2631" i="22"/>
  <c r="AG2631" i="22"/>
  <c r="AF2631" i="22"/>
  <c r="AE2631" i="22"/>
  <c r="Z2631" i="22"/>
  <c r="AC2631" i="22" s="1"/>
  <c r="Y2631" i="22"/>
  <c r="AB2631" i="22" s="1"/>
  <c r="AH2631" i="22" s="1"/>
  <c r="X2631" i="22"/>
  <c r="V2631" i="22"/>
  <c r="S2631" i="22"/>
  <c r="P2631" i="22"/>
  <c r="AO2630" i="22"/>
  <c r="AN2630" i="22"/>
  <c r="AL2630" i="22"/>
  <c r="AK2630" i="22"/>
  <c r="AI2630" i="22"/>
  <c r="AH2630" i="22"/>
  <c r="AF2630" i="22"/>
  <c r="AE2630" i="22"/>
  <c r="Z2630" i="22"/>
  <c r="AC2630" i="22" s="1"/>
  <c r="AM2630" i="22" s="1"/>
  <c r="Y2630" i="22"/>
  <c r="AB2630" i="22" s="1"/>
  <c r="AG2630" i="22" s="1"/>
  <c r="X2630" i="22"/>
  <c r="V2630" i="22"/>
  <c r="S2630" i="22"/>
  <c r="P2630" i="22"/>
  <c r="AO2629" i="22"/>
  <c r="AN2629" i="22"/>
  <c r="AL2629" i="22"/>
  <c r="AK2629" i="22"/>
  <c r="AI2629" i="22"/>
  <c r="AH2629" i="22"/>
  <c r="AF2629" i="22"/>
  <c r="AE2629" i="22"/>
  <c r="Z2629" i="22"/>
  <c r="AC2629" i="22" s="1"/>
  <c r="AM2629" i="22" s="1"/>
  <c r="Y2629" i="22"/>
  <c r="AB2629" i="22" s="1"/>
  <c r="AG2629" i="22" s="1"/>
  <c r="X2629" i="22"/>
  <c r="V2629" i="22"/>
  <c r="S2629" i="22"/>
  <c r="P2629" i="22"/>
  <c r="AN2628" i="22"/>
  <c r="AM2628" i="22"/>
  <c r="AL2628" i="22"/>
  <c r="AK2628" i="22"/>
  <c r="AH2628" i="22"/>
  <c r="AG2628" i="22"/>
  <c r="AF2628" i="22"/>
  <c r="AE2628" i="22"/>
  <c r="Z2628" i="22"/>
  <c r="AC2628" i="22" s="1"/>
  <c r="AO2628" i="22" s="1"/>
  <c r="Y2628" i="22"/>
  <c r="AB2628" i="22" s="1"/>
  <c r="AI2628" i="22" s="1"/>
  <c r="X2628" i="22"/>
  <c r="V2628" i="22"/>
  <c r="S2628" i="22"/>
  <c r="P2628" i="22"/>
  <c r="AO2627" i="22"/>
  <c r="AN2627" i="22"/>
  <c r="AM2627" i="22"/>
  <c r="AL2627" i="22"/>
  <c r="AK2627" i="22"/>
  <c r="AI2627" i="22"/>
  <c r="AG2627" i="22"/>
  <c r="AF2627" i="22"/>
  <c r="AE2627" i="22"/>
  <c r="Z2627" i="22"/>
  <c r="AC2627" i="22" s="1"/>
  <c r="Y2627" i="22"/>
  <c r="AB2627" i="22" s="1"/>
  <c r="AH2627" i="22" s="1"/>
  <c r="X2627" i="22"/>
  <c r="V2627" i="22"/>
  <c r="S2627" i="22"/>
  <c r="P2627" i="22"/>
  <c r="AO2626" i="22"/>
  <c r="AN2626" i="22"/>
  <c r="AL2626" i="22"/>
  <c r="AK2626" i="22"/>
  <c r="AI2626" i="22"/>
  <c r="AH2626" i="22"/>
  <c r="AF2626" i="22"/>
  <c r="AE2626" i="22"/>
  <c r="Z2626" i="22"/>
  <c r="AC2626" i="22" s="1"/>
  <c r="AM2626" i="22" s="1"/>
  <c r="Y2626" i="22"/>
  <c r="AB2626" i="22" s="1"/>
  <c r="AG2626" i="22" s="1"/>
  <c r="X2626" i="22"/>
  <c r="V2626" i="22"/>
  <c r="S2626" i="22"/>
  <c r="P2626" i="22"/>
  <c r="AO2625" i="22"/>
  <c r="AN2625" i="22"/>
  <c r="AL2625" i="22"/>
  <c r="AK2625" i="22"/>
  <c r="AI2625" i="22"/>
  <c r="AH2625" i="22"/>
  <c r="AF2625" i="22"/>
  <c r="AE2625" i="22"/>
  <c r="Z2625" i="22"/>
  <c r="AC2625" i="22" s="1"/>
  <c r="AM2625" i="22" s="1"/>
  <c r="Y2625" i="22"/>
  <c r="AB2625" i="22" s="1"/>
  <c r="AG2625" i="22" s="1"/>
  <c r="X2625" i="22"/>
  <c r="V2625" i="22"/>
  <c r="S2625" i="22"/>
  <c r="P2625" i="22"/>
  <c r="AN2624" i="22"/>
  <c r="AM2624" i="22"/>
  <c r="AL2624" i="22"/>
  <c r="AK2624" i="22"/>
  <c r="AH2624" i="22"/>
  <c r="AG2624" i="22"/>
  <c r="AF2624" i="22"/>
  <c r="AE2624" i="22"/>
  <c r="Z2624" i="22"/>
  <c r="AC2624" i="22" s="1"/>
  <c r="AO2624" i="22" s="1"/>
  <c r="Y2624" i="22"/>
  <c r="AB2624" i="22" s="1"/>
  <c r="AI2624" i="22" s="1"/>
  <c r="X2624" i="22"/>
  <c r="V2624" i="22"/>
  <c r="S2624" i="22"/>
  <c r="P2624" i="22"/>
  <c r="AN2623" i="22"/>
  <c r="AM2623" i="22"/>
  <c r="AL2623" i="22"/>
  <c r="AK2623" i="22"/>
  <c r="AH2623" i="22"/>
  <c r="AG2623" i="22"/>
  <c r="AF2623" i="22"/>
  <c r="AE2623" i="22"/>
  <c r="Z2623" i="22"/>
  <c r="AC2623" i="22" s="1"/>
  <c r="AO2623" i="22" s="1"/>
  <c r="Y2623" i="22"/>
  <c r="AB2623" i="22" s="1"/>
  <c r="AI2623" i="22" s="1"/>
  <c r="X2623" i="22"/>
  <c r="V2623" i="22"/>
  <c r="S2623" i="22"/>
  <c r="P2623" i="22"/>
  <c r="AO2622" i="22"/>
  <c r="AN2622" i="22"/>
  <c r="AM2622" i="22"/>
  <c r="AL2622" i="22"/>
  <c r="AK2622" i="22"/>
  <c r="AI2622" i="22"/>
  <c r="AG2622" i="22"/>
  <c r="AF2622" i="22"/>
  <c r="AE2622" i="22"/>
  <c r="Z2622" i="22"/>
  <c r="AC2622" i="22" s="1"/>
  <c r="Y2622" i="22"/>
  <c r="AB2622" i="22" s="1"/>
  <c r="AH2622" i="22" s="1"/>
  <c r="X2622" i="22"/>
  <c r="V2622" i="22"/>
  <c r="S2622" i="22"/>
  <c r="P2622" i="22"/>
  <c r="AO2621" i="22"/>
  <c r="AN2621" i="22"/>
  <c r="AM2621" i="22"/>
  <c r="AL2621" i="22"/>
  <c r="AK2621" i="22"/>
  <c r="AI2621" i="22"/>
  <c r="AG2621" i="22"/>
  <c r="AF2621" i="22"/>
  <c r="AE2621" i="22"/>
  <c r="Z2621" i="22"/>
  <c r="AC2621" i="22" s="1"/>
  <c r="Y2621" i="22"/>
  <c r="AB2621" i="22" s="1"/>
  <c r="AH2621" i="22" s="1"/>
  <c r="X2621" i="22"/>
  <c r="V2621" i="22"/>
  <c r="S2621" i="22"/>
  <c r="P2621" i="22"/>
  <c r="AO2620" i="22"/>
  <c r="AN2620" i="22"/>
  <c r="AL2620" i="22"/>
  <c r="AK2620" i="22"/>
  <c r="AI2620" i="22"/>
  <c r="AH2620" i="22"/>
  <c r="AF2620" i="22"/>
  <c r="AE2620" i="22"/>
  <c r="Z2620" i="22"/>
  <c r="AC2620" i="22" s="1"/>
  <c r="AM2620" i="22" s="1"/>
  <c r="Y2620" i="22"/>
  <c r="AB2620" i="22" s="1"/>
  <c r="AG2620" i="22" s="1"/>
  <c r="X2620" i="22"/>
  <c r="V2620" i="22"/>
  <c r="S2620" i="22"/>
  <c r="P2620" i="22"/>
  <c r="AO2619" i="22"/>
  <c r="AN2619" i="22"/>
  <c r="AL2619" i="22"/>
  <c r="AK2619" i="22"/>
  <c r="AI2619" i="22"/>
  <c r="AH2619" i="22"/>
  <c r="AF2619" i="22"/>
  <c r="AE2619" i="22"/>
  <c r="Z2619" i="22"/>
  <c r="AC2619" i="22" s="1"/>
  <c r="AM2619" i="22" s="1"/>
  <c r="Y2619" i="22"/>
  <c r="AB2619" i="22" s="1"/>
  <c r="AG2619" i="22" s="1"/>
  <c r="X2619" i="22"/>
  <c r="V2619" i="22"/>
  <c r="S2619" i="22"/>
  <c r="P2619" i="22"/>
  <c r="AN2618" i="22"/>
  <c r="AM2618" i="22"/>
  <c r="AL2618" i="22"/>
  <c r="AK2618" i="22"/>
  <c r="AH2618" i="22"/>
  <c r="AG2618" i="22"/>
  <c r="AF2618" i="22"/>
  <c r="AE2618" i="22"/>
  <c r="Z2618" i="22"/>
  <c r="AC2618" i="22" s="1"/>
  <c r="AO2618" i="22" s="1"/>
  <c r="Y2618" i="22"/>
  <c r="AB2618" i="22" s="1"/>
  <c r="AI2618" i="22" s="1"/>
  <c r="X2618" i="22"/>
  <c r="V2618" i="22"/>
  <c r="S2618" i="22"/>
  <c r="P2618" i="22"/>
  <c r="AN2617" i="22"/>
  <c r="AM2617" i="22"/>
  <c r="AL2617" i="22"/>
  <c r="AK2617" i="22"/>
  <c r="AH2617" i="22"/>
  <c r="AG2617" i="22"/>
  <c r="AF2617" i="22"/>
  <c r="AE2617" i="22"/>
  <c r="Z2617" i="22"/>
  <c r="AC2617" i="22" s="1"/>
  <c r="AO2617" i="22" s="1"/>
  <c r="Y2617" i="22"/>
  <c r="AB2617" i="22" s="1"/>
  <c r="AI2617" i="22" s="1"/>
  <c r="X2617" i="22"/>
  <c r="V2617" i="22"/>
  <c r="S2617" i="22"/>
  <c r="P2617" i="22"/>
  <c r="AO2616" i="22"/>
  <c r="AN2616" i="22"/>
  <c r="AL2616" i="22"/>
  <c r="AK2616" i="22"/>
  <c r="AI2616" i="22"/>
  <c r="AH2616" i="22"/>
  <c r="AF2616" i="22"/>
  <c r="AE2616" i="22"/>
  <c r="Z2616" i="22"/>
  <c r="AC2616" i="22" s="1"/>
  <c r="AM2616" i="22" s="1"/>
  <c r="Y2616" i="22"/>
  <c r="AB2616" i="22" s="1"/>
  <c r="AG2616" i="22" s="1"/>
  <c r="X2616" i="22"/>
  <c r="V2616" i="22"/>
  <c r="S2616" i="22"/>
  <c r="P2616" i="22"/>
  <c r="AO2615" i="22"/>
  <c r="AN2615" i="22"/>
  <c r="AL2615" i="22"/>
  <c r="AK2615" i="22"/>
  <c r="AI2615" i="22"/>
  <c r="AH2615" i="22"/>
  <c r="AF2615" i="22"/>
  <c r="AE2615" i="22"/>
  <c r="Z2615" i="22"/>
  <c r="AC2615" i="22" s="1"/>
  <c r="AM2615" i="22" s="1"/>
  <c r="Y2615" i="22"/>
  <c r="AB2615" i="22" s="1"/>
  <c r="AG2615" i="22" s="1"/>
  <c r="X2615" i="22"/>
  <c r="V2615" i="22"/>
  <c r="S2615" i="22"/>
  <c r="P2615" i="22"/>
  <c r="AO2614" i="22"/>
  <c r="AM2614" i="22"/>
  <c r="AL2614" i="22"/>
  <c r="AK2614" i="22"/>
  <c r="AI2614" i="22"/>
  <c r="AG2614" i="22"/>
  <c r="AF2614" i="22"/>
  <c r="AE2614" i="22"/>
  <c r="Z2614" i="22"/>
  <c r="AC2614" i="22" s="1"/>
  <c r="AN2614" i="22" s="1"/>
  <c r="Y2614" i="22"/>
  <c r="AB2614" i="22" s="1"/>
  <c r="AH2614" i="22" s="1"/>
  <c r="X2614" i="22"/>
  <c r="V2614" i="22"/>
  <c r="S2614" i="22"/>
  <c r="P2614" i="22"/>
  <c r="AO2613" i="22"/>
  <c r="AN2613" i="22"/>
  <c r="AL2613" i="22"/>
  <c r="AK2613" i="22"/>
  <c r="AI2613" i="22"/>
  <c r="AH2613" i="22"/>
  <c r="AF2613" i="22"/>
  <c r="AE2613" i="22"/>
  <c r="Z2613" i="22"/>
  <c r="AC2613" i="22" s="1"/>
  <c r="AM2613" i="22" s="1"/>
  <c r="Y2613" i="22"/>
  <c r="AB2613" i="22" s="1"/>
  <c r="AG2613" i="22" s="1"/>
  <c r="X2613" i="22"/>
  <c r="V2613" i="22"/>
  <c r="S2613" i="22"/>
  <c r="P2613" i="22"/>
  <c r="AO2612" i="22"/>
  <c r="AM2612" i="22"/>
  <c r="AL2612" i="22"/>
  <c r="AK2612" i="22"/>
  <c r="AI2612" i="22"/>
  <c r="AG2612" i="22"/>
  <c r="AF2612" i="22"/>
  <c r="AE2612" i="22"/>
  <c r="Z2612" i="22"/>
  <c r="AC2612" i="22" s="1"/>
  <c r="AN2612" i="22" s="1"/>
  <c r="Y2612" i="22"/>
  <c r="AB2612" i="22" s="1"/>
  <c r="AH2612" i="22" s="1"/>
  <c r="X2612" i="22"/>
  <c r="V2612" i="22"/>
  <c r="S2612" i="22"/>
  <c r="P2612" i="22"/>
  <c r="AO2611" i="22"/>
  <c r="AN2611" i="22"/>
  <c r="AL2611" i="22"/>
  <c r="AK2611" i="22"/>
  <c r="AI2611" i="22"/>
  <c r="AH2611" i="22"/>
  <c r="AF2611" i="22"/>
  <c r="AE2611" i="22"/>
  <c r="Z2611" i="22"/>
  <c r="AC2611" i="22" s="1"/>
  <c r="AM2611" i="22" s="1"/>
  <c r="Y2611" i="22"/>
  <c r="AB2611" i="22" s="1"/>
  <c r="AG2611" i="22" s="1"/>
  <c r="X2611" i="22"/>
  <c r="V2611" i="22"/>
  <c r="S2611" i="22"/>
  <c r="P2611" i="22"/>
  <c r="AO2610" i="22"/>
  <c r="AN2610" i="22"/>
  <c r="AL2610" i="22"/>
  <c r="AK2610" i="22"/>
  <c r="AI2610" i="22"/>
  <c r="AH2610" i="22"/>
  <c r="AF2610" i="22"/>
  <c r="AE2610" i="22"/>
  <c r="Z2610" i="22"/>
  <c r="AC2610" i="22" s="1"/>
  <c r="AM2610" i="22" s="1"/>
  <c r="Y2610" i="22"/>
  <c r="AB2610" i="22" s="1"/>
  <c r="AG2610" i="22" s="1"/>
  <c r="X2610" i="22"/>
  <c r="V2610" i="22"/>
  <c r="S2610" i="22"/>
  <c r="P2610" i="22"/>
  <c r="AO2609" i="22"/>
  <c r="AM2609" i="22"/>
  <c r="AL2609" i="22"/>
  <c r="AK2609" i="22"/>
  <c r="AI2609" i="22"/>
  <c r="AG2609" i="22"/>
  <c r="AF2609" i="22"/>
  <c r="AE2609" i="22"/>
  <c r="Z2609" i="22"/>
  <c r="AC2609" i="22" s="1"/>
  <c r="AN2609" i="22" s="1"/>
  <c r="Y2609" i="22"/>
  <c r="AB2609" i="22" s="1"/>
  <c r="AH2609" i="22" s="1"/>
  <c r="X2609" i="22"/>
  <c r="V2609" i="22"/>
  <c r="S2609" i="22"/>
  <c r="P2609" i="22"/>
  <c r="AO2608" i="22"/>
  <c r="AN2608" i="22"/>
  <c r="AL2608" i="22"/>
  <c r="AK2608" i="22"/>
  <c r="AI2608" i="22"/>
  <c r="AH2608" i="22"/>
  <c r="AF2608" i="22"/>
  <c r="AE2608" i="22"/>
  <c r="Z2608" i="22"/>
  <c r="AC2608" i="22" s="1"/>
  <c r="AM2608" i="22" s="1"/>
  <c r="Y2608" i="22"/>
  <c r="AB2608" i="22" s="1"/>
  <c r="AG2608" i="22" s="1"/>
  <c r="X2608" i="22"/>
  <c r="V2608" i="22"/>
  <c r="S2608" i="22"/>
  <c r="P2608" i="22"/>
  <c r="AO2607" i="22"/>
  <c r="AN2607" i="22"/>
  <c r="AL2607" i="22"/>
  <c r="AK2607" i="22"/>
  <c r="AI2607" i="22"/>
  <c r="AH2607" i="22"/>
  <c r="AF2607" i="22"/>
  <c r="AE2607" i="22"/>
  <c r="Z2607" i="22"/>
  <c r="AC2607" i="22" s="1"/>
  <c r="AM2607" i="22" s="1"/>
  <c r="Y2607" i="22"/>
  <c r="AB2607" i="22" s="1"/>
  <c r="AG2607" i="22" s="1"/>
  <c r="X2607" i="22"/>
  <c r="V2607" i="22"/>
  <c r="S2607" i="22"/>
  <c r="P2607" i="22"/>
  <c r="AO2606" i="22"/>
  <c r="AM2606" i="22"/>
  <c r="AL2606" i="22"/>
  <c r="AK2606" i="22"/>
  <c r="AI2606" i="22"/>
  <c r="AG2606" i="22"/>
  <c r="AF2606" i="22"/>
  <c r="AE2606" i="22"/>
  <c r="Z2606" i="22"/>
  <c r="AC2606" i="22" s="1"/>
  <c r="AN2606" i="22" s="1"/>
  <c r="Y2606" i="22"/>
  <c r="AB2606" i="22" s="1"/>
  <c r="AH2606" i="22" s="1"/>
  <c r="X2606" i="22"/>
  <c r="V2606" i="22"/>
  <c r="S2606" i="22"/>
  <c r="P2606" i="22"/>
  <c r="AO2605" i="22"/>
  <c r="AM2605" i="22"/>
  <c r="AL2605" i="22"/>
  <c r="AK2605" i="22"/>
  <c r="AI2605" i="22"/>
  <c r="AG2605" i="22"/>
  <c r="AF2605" i="22"/>
  <c r="AE2605" i="22"/>
  <c r="Z2605" i="22"/>
  <c r="AC2605" i="22" s="1"/>
  <c r="AN2605" i="22" s="1"/>
  <c r="Y2605" i="22"/>
  <c r="AB2605" i="22" s="1"/>
  <c r="AH2605" i="22" s="1"/>
  <c r="X2605" i="22"/>
  <c r="V2605" i="22"/>
  <c r="S2605" i="22"/>
  <c r="P2605" i="22"/>
  <c r="AO2604" i="22"/>
  <c r="AN2604" i="22"/>
  <c r="AM2604" i="22"/>
  <c r="AK2604" i="22"/>
  <c r="AI2604" i="22"/>
  <c r="AH2604" i="22"/>
  <c r="AG2604" i="22"/>
  <c r="AE2604" i="22"/>
  <c r="Z2604" i="22"/>
  <c r="AC2604" i="22" s="1"/>
  <c r="AL2604" i="22" s="1"/>
  <c r="Y2604" i="22"/>
  <c r="AB2604" i="22" s="1"/>
  <c r="AF2604" i="22" s="1"/>
  <c r="X2604" i="22"/>
  <c r="V2604" i="22"/>
  <c r="S2604" i="22"/>
  <c r="P2604" i="22"/>
  <c r="AO2603" i="22"/>
  <c r="AN2603" i="22"/>
  <c r="AM2603" i="22"/>
  <c r="AK2603" i="22"/>
  <c r="AI2603" i="22"/>
  <c r="AH2603" i="22"/>
  <c r="AG2603" i="22"/>
  <c r="AE2603" i="22"/>
  <c r="Z2603" i="22"/>
  <c r="AC2603" i="22" s="1"/>
  <c r="AL2603" i="22" s="1"/>
  <c r="Y2603" i="22"/>
  <c r="AB2603" i="22" s="1"/>
  <c r="AF2603" i="22" s="1"/>
  <c r="X2603" i="22"/>
  <c r="V2603" i="22"/>
  <c r="S2603" i="22"/>
  <c r="P2603" i="22"/>
  <c r="AO2602" i="22"/>
  <c r="AN2602" i="22"/>
  <c r="AM2602" i="22"/>
  <c r="AK2602" i="22"/>
  <c r="AI2602" i="22"/>
  <c r="AH2602" i="22"/>
  <c r="AG2602" i="22"/>
  <c r="AE2602" i="22"/>
  <c r="Z2602" i="22"/>
  <c r="AC2602" i="22" s="1"/>
  <c r="AL2602" i="22" s="1"/>
  <c r="Y2602" i="22"/>
  <c r="AB2602" i="22" s="1"/>
  <c r="AF2602" i="22" s="1"/>
  <c r="X2602" i="22"/>
  <c r="V2602" i="22"/>
  <c r="S2602" i="22"/>
  <c r="P2602" i="22"/>
  <c r="AO2601" i="22"/>
  <c r="AN2601" i="22"/>
  <c r="AL2601" i="22"/>
  <c r="AK2601" i="22"/>
  <c r="AI2601" i="22"/>
  <c r="AH2601" i="22"/>
  <c r="AF2601" i="22"/>
  <c r="AE2601" i="22"/>
  <c r="Z2601" i="22"/>
  <c r="AC2601" i="22" s="1"/>
  <c r="AM2601" i="22" s="1"/>
  <c r="Y2601" i="22"/>
  <c r="AB2601" i="22" s="1"/>
  <c r="AG2601" i="22" s="1"/>
  <c r="X2601" i="22"/>
  <c r="V2601" i="22"/>
  <c r="S2601" i="22"/>
  <c r="P2601" i="22"/>
  <c r="AO2600" i="22"/>
  <c r="AN2600" i="22"/>
  <c r="AM2600" i="22"/>
  <c r="AK2600" i="22"/>
  <c r="AI2600" i="22"/>
  <c r="AH2600" i="22"/>
  <c r="AG2600" i="22"/>
  <c r="AE2600" i="22"/>
  <c r="Z2600" i="22"/>
  <c r="AC2600" i="22" s="1"/>
  <c r="AL2600" i="22" s="1"/>
  <c r="Y2600" i="22"/>
  <c r="AB2600" i="22" s="1"/>
  <c r="AF2600" i="22" s="1"/>
  <c r="X2600" i="22"/>
  <c r="V2600" i="22"/>
  <c r="S2600" i="22"/>
  <c r="P2600" i="22"/>
  <c r="AO2599" i="22"/>
  <c r="AN2599" i="22"/>
  <c r="AL2599" i="22"/>
  <c r="AK2599" i="22"/>
  <c r="AI2599" i="22"/>
  <c r="AH2599" i="22"/>
  <c r="AF2599" i="22"/>
  <c r="AE2599" i="22"/>
  <c r="Z2599" i="22"/>
  <c r="AC2599" i="22" s="1"/>
  <c r="AM2599" i="22" s="1"/>
  <c r="Y2599" i="22"/>
  <c r="AB2599" i="22" s="1"/>
  <c r="AG2599" i="22" s="1"/>
  <c r="X2599" i="22"/>
  <c r="V2599" i="22"/>
  <c r="S2599" i="22"/>
  <c r="P2599" i="22"/>
  <c r="AO2598" i="22"/>
  <c r="AM2598" i="22"/>
  <c r="AL2598" i="22"/>
  <c r="AK2598" i="22"/>
  <c r="AI2598" i="22"/>
  <c r="AG2598" i="22"/>
  <c r="AF2598" i="22"/>
  <c r="AE2598" i="22"/>
  <c r="Z2598" i="22"/>
  <c r="AC2598" i="22" s="1"/>
  <c r="AN2598" i="22" s="1"/>
  <c r="Y2598" i="22"/>
  <c r="AB2598" i="22" s="1"/>
  <c r="AH2598" i="22" s="1"/>
  <c r="X2598" i="22"/>
  <c r="V2598" i="22"/>
  <c r="S2598" i="22"/>
  <c r="P2598" i="22"/>
  <c r="AO2597" i="22"/>
  <c r="AM2597" i="22"/>
  <c r="AL2597" i="22"/>
  <c r="AK2597" i="22"/>
  <c r="AI2597" i="22"/>
  <c r="AG2597" i="22"/>
  <c r="AF2597" i="22"/>
  <c r="AE2597" i="22"/>
  <c r="Z2597" i="22"/>
  <c r="AC2597" i="22" s="1"/>
  <c r="AN2597" i="22" s="1"/>
  <c r="Y2597" i="22"/>
  <c r="AB2597" i="22" s="1"/>
  <c r="AH2597" i="22" s="1"/>
  <c r="X2597" i="22"/>
  <c r="V2597" i="22"/>
  <c r="S2597" i="22"/>
  <c r="P2597" i="22"/>
  <c r="AN2596" i="22"/>
  <c r="AM2596" i="22"/>
  <c r="AL2596" i="22"/>
  <c r="AK2596" i="22"/>
  <c r="AH2596" i="22"/>
  <c r="AG2596" i="22"/>
  <c r="AF2596" i="22"/>
  <c r="AE2596" i="22"/>
  <c r="Z2596" i="22"/>
  <c r="AC2596" i="22" s="1"/>
  <c r="AO2596" i="22" s="1"/>
  <c r="Y2596" i="22"/>
  <c r="AB2596" i="22" s="1"/>
  <c r="AI2596" i="22" s="1"/>
  <c r="X2596" i="22"/>
  <c r="V2596" i="22"/>
  <c r="S2596" i="22"/>
  <c r="P2596" i="22"/>
  <c r="AO2595" i="22"/>
  <c r="AM2595" i="22"/>
  <c r="AL2595" i="22"/>
  <c r="AK2595" i="22"/>
  <c r="AI2595" i="22"/>
  <c r="AG2595" i="22"/>
  <c r="AF2595" i="22"/>
  <c r="AE2595" i="22"/>
  <c r="Z2595" i="22"/>
  <c r="AC2595" i="22" s="1"/>
  <c r="AN2595" i="22" s="1"/>
  <c r="Y2595" i="22"/>
  <c r="AB2595" i="22" s="1"/>
  <c r="AH2595" i="22" s="1"/>
  <c r="X2595" i="22"/>
  <c r="V2595" i="22"/>
  <c r="S2595" i="22"/>
  <c r="P2595" i="22"/>
  <c r="AN2594" i="22"/>
  <c r="AM2594" i="22"/>
  <c r="AL2594" i="22"/>
  <c r="AK2594" i="22"/>
  <c r="AH2594" i="22"/>
  <c r="AG2594" i="22"/>
  <c r="AF2594" i="22"/>
  <c r="AE2594" i="22"/>
  <c r="Z2594" i="22"/>
  <c r="AC2594" i="22" s="1"/>
  <c r="AO2594" i="22" s="1"/>
  <c r="Y2594" i="22"/>
  <c r="AB2594" i="22" s="1"/>
  <c r="AI2594" i="22" s="1"/>
  <c r="X2594" i="22"/>
  <c r="V2594" i="22"/>
  <c r="S2594" i="22"/>
  <c r="P2594" i="22"/>
  <c r="AO2593" i="22"/>
  <c r="AN2593" i="22"/>
  <c r="AL2593" i="22"/>
  <c r="AK2593" i="22"/>
  <c r="AI2593" i="22"/>
  <c r="AH2593" i="22"/>
  <c r="AF2593" i="22"/>
  <c r="AE2593" i="22"/>
  <c r="Z2593" i="22"/>
  <c r="AC2593" i="22" s="1"/>
  <c r="AM2593" i="22" s="1"/>
  <c r="Y2593" i="22"/>
  <c r="AB2593" i="22" s="1"/>
  <c r="AG2593" i="22" s="1"/>
  <c r="X2593" i="22"/>
  <c r="V2593" i="22"/>
  <c r="S2593" i="22"/>
  <c r="P2593" i="22"/>
  <c r="AN2592" i="22"/>
  <c r="AM2592" i="22"/>
  <c r="AL2592" i="22"/>
  <c r="AK2592" i="22"/>
  <c r="AH2592" i="22"/>
  <c r="AG2592" i="22"/>
  <c r="AF2592" i="22"/>
  <c r="AE2592" i="22"/>
  <c r="Z2592" i="22"/>
  <c r="AC2592" i="22" s="1"/>
  <c r="AO2592" i="22" s="1"/>
  <c r="Y2592" i="22"/>
  <c r="AB2592" i="22" s="1"/>
  <c r="AI2592" i="22" s="1"/>
  <c r="X2592" i="22"/>
  <c r="V2592" i="22"/>
  <c r="S2592" i="22"/>
  <c r="P2592" i="22"/>
  <c r="AO2591" i="22"/>
  <c r="AN2591" i="22"/>
  <c r="AL2591" i="22"/>
  <c r="AK2591" i="22"/>
  <c r="AI2591" i="22"/>
  <c r="AH2591" i="22"/>
  <c r="AF2591" i="22"/>
  <c r="AE2591" i="22"/>
  <c r="Z2591" i="22"/>
  <c r="AC2591" i="22" s="1"/>
  <c r="AM2591" i="22" s="1"/>
  <c r="Y2591" i="22"/>
  <c r="AB2591" i="22" s="1"/>
  <c r="AG2591" i="22" s="1"/>
  <c r="X2591" i="22"/>
  <c r="V2591" i="22"/>
  <c r="S2591" i="22"/>
  <c r="P2591" i="22"/>
  <c r="AO2590" i="22"/>
  <c r="AN2590" i="22"/>
  <c r="AL2590" i="22"/>
  <c r="AK2590" i="22"/>
  <c r="AI2590" i="22"/>
  <c r="AH2590" i="22"/>
  <c r="AF2590" i="22"/>
  <c r="AE2590" i="22"/>
  <c r="Z2590" i="22"/>
  <c r="AC2590" i="22" s="1"/>
  <c r="AM2590" i="22" s="1"/>
  <c r="Y2590" i="22"/>
  <c r="AB2590" i="22" s="1"/>
  <c r="AG2590" i="22" s="1"/>
  <c r="X2590" i="22"/>
  <c r="V2590" i="22"/>
  <c r="S2590" i="22"/>
  <c r="P2590" i="22"/>
  <c r="AO2589" i="22"/>
  <c r="AN2589" i="22"/>
  <c r="AL2589" i="22"/>
  <c r="AK2589" i="22"/>
  <c r="AI2589" i="22"/>
  <c r="AH2589" i="22"/>
  <c r="AF2589" i="22"/>
  <c r="AE2589" i="22"/>
  <c r="Z2589" i="22"/>
  <c r="AC2589" i="22" s="1"/>
  <c r="AM2589" i="22" s="1"/>
  <c r="Y2589" i="22"/>
  <c r="AB2589" i="22" s="1"/>
  <c r="AG2589" i="22" s="1"/>
  <c r="X2589" i="22"/>
  <c r="V2589" i="22"/>
  <c r="S2589" i="22"/>
  <c r="P2589" i="22"/>
  <c r="AO2588" i="22"/>
  <c r="AN2588" i="22"/>
  <c r="AL2588" i="22"/>
  <c r="AK2588" i="22"/>
  <c r="AI2588" i="22"/>
  <c r="AH2588" i="22"/>
  <c r="AF2588" i="22"/>
  <c r="AE2588" i="22"/>
  <c r="Z2588" i="22"/>
  <c r="AC2588" i="22" s="1"/>
  <c r="AM2588" i="22" s="1"/>
  <c r="Y2588" i="22"/>
  <c r="AB2588" i="22" s="1"/>
  <c r="AG2588" i="22" s="1"/>
  <c r="X2588" i="22"/>
  <c r="V2588" i="22"/>
  <c r="S2588" i="22"/>
  <c r="P2588" i="22"/>
  <c r="AO2587" i="22"/>
  <c r="AN2587" i="22"/>
  <c r="AL2587" i="22"/>
  <c r="AK2587" i="22"/>
  <c r="AI2587" i="22"/>
  <c r="AH2587" i="22"/>
  <c r="AF2587" i="22"/>
  <c r="AE2587" i="22"/>
  <c r="Z2587" i="22"/>
  <c r="AC2587" i="22" s="1"/>
  <c r="AM2587" i="22" s="1"/>
  <c r="Y2587" i="22"/>
  <c r="AB2587" i="22" s="1"/>
  <c r="AG2587" i="22" s="1"/>
  <c r="X2587" i="22"/>
  <c r="V2587" i="22"/>
  <c r="S2587" i="22"/>
  <c r="P2587" i="22"/>
  <c r="AO2586" i="22"/>
  <c r="AN2586" i="22"/>
  <c r="AL2586" i="22"/>
  <c r="AK2586" i="22"/>
  <c r="AI2586" i="22"/>
  <c r="AH2586" i="22"/>
  <c r="AF2586" i="22"/>
  <c r="AE2586" i="22"/>
  <c r="Z2586" i="22"/>
  <c r="AC2586" i="22" s="1"/>
  <c r="AM2586" i="22" s="1"/>
  <c r="Y2586" i="22"/>
  <c r="AB2586" i="22" s="1"/>
  <c r="AG2586" i="22" s="1"/>
  <c r="X2586" i="22"/>
  <c r="V2586" i="22"/>
  <c r="S2586" i="22"/>
  <c r="P2586" i="22"/>
  <c r="AO2585" i="22"/>
  <c r="AN2585" i="22"/>
  <c r="AL2585" i="22"/>
  <c r="AK2585" i="22"/>
  <c r="AI2585" i="22"/>
  <c r="AH2585" i="22"/>
  <c r="AF2585" i="22"/>
  <c r="AE2585" i="22"/>
  <c r="Z2585" i="22"/>
  <c r="AC2585" i="22" s="1"/>
  <c r="AM2585" i="22" s="1"/>
  <c r="Y2585" i="22"/>
  <c r="AB2585" i="22" s="1"/>
  <c r="AG2585" i="22" s="1"/>
  <c r="X2585" i="22"/>
  <c r="V2585" i="22"/>
  <c r="S2585" i="22"/>
  <c r="P2585" i="22"/>
  <c r="AO2584" i="22"/>
  <c r="AN2584" i="22"/>
  <c r="AL2584" i="22"/>
  <c r="AK2584" i="22"/>
  <c r="AI2584" i="22"/>
  <c r="AH2584" i="22"/>
  <c r="AF2584" i="22"/>
  <c r="AE2584" i="22"/>
  <c r="Z2584" i="22"/>
  <c r="AC2584" i="22" s="1"/>
  <c r="AM2584" i="22" s="1"/>
  <c r="Y2584" i="22"/>
  <c r="AB2584" i="22" s="1"/>
  <c r="AG2584" i="22" s="1"/>
  <c r="X2584" i="22"/>
  <c r="V2584" i="22"/>
  <c r="S2584" i="22"/>
  <c r="P2584" i="22"/>
  <c r="AO2583" i="22"/>
  <c r="AM2583" i="22"/>
  <c r="AL2583" i="22"/>
  <c r="AK2583" i="22"/>
  <c r="AI2583" i="22"/>
  <c r="AG2583" i="22"/>
  <c r="AF2583" i="22"/>
  <c r="AE2583" i="22"/>
  <c r="Z2583" i="22"/>
  <c r="AC2583" i="22" s="1"/>
  <c r="AN2583" i="22" s="1"/>
  <c r="Y2583" i="22"/>
  <c r="AB2583" i="22" s="1"/>
  <c r="AH2583" i="22" s="1"/>
  <c r="X2583" i="22"/>
  <c r="V2583" i="22"/>
  <c r="S2583" i="22"/>
  <c r="P2583" i="22"/>
  <c r="AO2582" i="22"/>
  <c r="AN2582" i="22"/>
  <c r="AL2582" i="22"/>
  <c r="AK2582" i="22"/>
  <c r="AI2582" i="22"/>
  <c r="AH2582" i="22"/>
  <c r="AF2582" i="22"/>
  <c r="AE2582" i="22"/>
  <c r="Z2582" i="22"/>
  <c r="AC2582" i="22" s="1"/>
  <c r="AM2582" i="22" s="1"/>
  <c r="Y2582" i="22"/>
  <c r="AB2582" i="22" s="1"/>
  <c r="AG2582" i="22" s="1"/>
  <c r="X2582" i="22"/>
  <c r="V2582" i="22"/>
  <c r="S2582" i="22"/>
  <c r="P2582" i="22"/>
  <c r="AO2581" i="22"/>
  <c r="AN2581" i="22"/>
  <c r="AL2581" i="22"/>
  <c r="AK2581" i="22"/>
  <c r="AI2581" i="22"/>
  <c r="AH2581" i="22"/>
  <c r="AF2581" i="22"/>
  <c r="AE2581" i="22"/>
  <c r="Z2581" i="22"/>
  <c r="AC2581" i="22" s="1"/>
  <c r="AM2581" i="22" s="1"/>
  <c r="Y2581" i="22"/>
  <c r="AB2581" i="22" s="1"/>
  <c r="AG2581" i="22" s="1"/>
  <c r="X2581" i="22"/>
  <c r="V2581" i="22"/>
  <c r="S2581" i="22"/>
  <c r="P2581" i="22"/>
  <c r="AO2580" i="22"/>
  <c r="AN2580" i="22"/>
  <c r="AL2580" i="22"/>
  <c r="AK2580" i="22"/>
  <c r="AI2580" i="22"/>
  <c r="AH2580" i="22"/>
  <c r="AF2580" i="22"/>
  <c r="AE2580" i="22"/>
  <c r="Z2580" i="22"/>
  <c r="AC2580" i="22" s="1"/>
  <c r="AM2580" i="22" s="1"/>
  <c r="Y2580" i="22"/>
  <c r="AB2580" i="22" s="1"/>
  <c r="AG2580" i="22" s="1"/>
  <c r="X2580" i="22"/>
  <c r="V2580" i="22"/>
  <c r="S2580" i="22"/>
  <c r="P2580" i="22"/>
  <c r="AO2579" i="22"/>
  <c r="AN2579" i="22"/>
  <c r="AL2579" i="22"/>
  <c r="AK2579" i="22"/>
  <c r="AI2579" i="22"/>
  <c r="AH2579" i="22"/>
  <c r="AF2579" i="22"/>
  <c r="AE2579" i="22"/>
  <c r="Z2579" i="22"/>
  <c r="AC2579" i="22" s="1"/>
  <c r="AM2579" i="22" s="1"/>
  <c r="Y2579" i="22"/>
  <c r="AB2579" i="22" s="1"/>
  <c r="AG2579" i="22" s="1"/>
  <c r="X2579" i="22"/>
  <c r="V2579" i="22"/>
  <c r="S2579" i="22"/>
  <c r="P2579" i="22"/>
  <c r="AO2578" i="22"/>
  <c r="AN2578" i="22"/>
  <c r="AM2578" i="22"/>
  <c r="AK2578" i="22"/>
  <c r="AI2578" i="22"/>
  <c r="AH2578" i="22"/>
  <c r="AG2578" i="22"/>
  <c r="AE2578" i="22"/>
  <c r="Z2578" i="22"/>
  <c r="AC2578" i="22" s="1"/>
  <c r="AL2578" i="22" s="1"/>
  <c r="Y2578" i="22"/>
  <c r="AB2578" i="22" s="1"/>
  <c r="AF2578" i="22" s="1"/>
  <c r="X2578" i="22"/>
  <c r="V2578" i="22"/>
  <c r="S2578" i="22"/>
  <c r="P2578" i="22"/>
  <c r="AO2577" i="22"/>
  <c r="AN2577" i="22"/>
  <c r="AM2577" i="22"/>
  <c r="AK2577" i="22"/>
  <c r="AI2577" i="22"/>
  <c r="AH2577" i="22"/>
  <c r="AG2577" i="22"/>
  <c r="AE2577" i="22"/>
  <c r="Z2577" i="22"/>
  <c r="AC2577" i="22" s="1"/>
  <c r="AL2577" i="22" s="1"/>
  <c r="Y2577" i="22"/>
  <c r="AB2577" i="22" s="1"/>
  <c r="AF2577" i="22" s="1"/>
  <c r="X2577" i="22"/>
  <c r="V2577" i="22"/>
  <c r="S2577" i="22"/>
  <c r="P2577" i="22"/>
  <c r="AO2576" i="22"/>
  <c r="AN2576" i="22"/>
  <c r="AL2576" i="22"/>
  <c r="AK2576" i="22"/>
  <c r="AI2576" i="22"/>
  <c r="AH2576" i="22"/>
  <c r="AF2576" i="22"/>
  <c r="AE2576" i="22"/>
  <c r="Z2576" i="22"/>
  <c r="AC2576" i="22" s="1"/>
  <c r="AM2576" i="22" s="1"/>
  <c r="Y2576" i="22"/>
  <c r="AB2576" i="22" s="1"/>
  <c r="AG2576" i="22" s="1"/>
  <c r="X2576" i="22"/>
  <c r="V2576" i="22"/>
  <c r="S2576" i="22"/>
  <c r="P2576" i="22"/>
  <c r="AO2575" i="22"/>
  <c r="AN2575" i="22"/>
  <c r="AL2575" i="22"/>
  <c r="AK2575" i="22"/>
  <c r="AI2575" i="22"/>
  <c r="AH2575" i="22"/>
  <c r="AF2575" i="22"/>
  <c r="AE2575" i="22"/>
  <c r="Z2575" i="22"/>
  <c r="AC2575" i="22" s="1"/>
  <c r="AM2575" i="22" s="1"/>
  <c r="Y2575" i="22"/>
  <c r="AB2575" i="22" s="1"/>
  <c r="AG2575" i="22" s="1"/>
  <c r="X2575" i="22"/>
  <c r="V2575" i="22"/>
  <c r="S2575" i="22"/>
  <c r="P2575" i="22"/>
  <c r="AO2574" i="22"/>
  <c r="AM2574" i="22"/>
  <c r="AL2574" i="22"/>
  <c r="AK2574" i="22"/>
  <c r="AI2574" i="22"/>
  <c r="AG2574" i="22"/>
  <c r="AF2574" i="22"/>
  <c r="AE2574" i="22"/>
  <c r="Z2574" i="22"/>
  <c r="AC2574" i="22" s="1"/>
  <c r="AN2574" i="22" s="1"/>
  <c r="Y2574" i="22"/>
  <c r="AB2574" i="22" s="1"/>
  <c r="AH2574" i="22" s="1"/>
  <c r="X2574" i="22"/>
  <c r="V2574" i="22"/>
  <c r="S2574" i="22"/>
  <c r="P2574" i="22"/>
  <c r="AO2573" i="22"/>
  <c r="AN2573" i="22"/>
  <c r="AL2573" i="22"/>
  <c r="AK2573" i="22"/>
  <c r="AI2573" i="22"/>
  <c r="AH2573" i="22"/>
  <c r="AF2573" i="22"/>
  <c r="AE2573" i="22"/>
  <c r="Z2573" i="22"/>
  <c r="AC2573" i="22" s="1"/>
  <c r="AM2573" i="22" s="1"/>
  <c r="Y2573" i="22"/>
  <c r="AB2573" i="22" s="1"/>
  <c r="AG2573" i="22" s="1"/>
  <c r="X2573" i="22"/>
  <c r="V2573" i="22"/>
  <c r="S2573" i="22"/>
  <c r="P2573" i="22"/>
  <c r="AO2572" i="22"/>
  <c r="AM2572" i="22"/>
  <c r="AL2572" i="22"/>
  <c r="AK2572" i="22"/>
  <c r="AI2572" i="22"/>
  <c r="AG2572" i="22"/>
  <c r="AF2572" i="22"/>
  <c r="AE2572" i="22"/>
  <c r="Z2572" i="22"/>
  <c r="AC2572" i="22" s="1"/>
  <c r="AN2572" i="22" s="1"/>
  <c r="Y2572" i="22"/>
  <c r="AB2572" i="22" s="1"/>
  <c r="AH2572" i="22" s="1"/>
  <c r="X2572" i="22"/>
  <c r="V2572" i="22"/>
  <c r="S2572" i="22"/>
  <c r="P2572" i="22"/>
  <c r="AO2571" i="22"/>
  <c r="AM2571" i="22"/>
  <c r="AL2571" i="22"/>
  <c r="AK2571" i="22"/>
  <c r="AI2571" i="22"/>
  <c r="AG2571" i="22"/>
  <c r="AF2571" i="22"/>
  <c r="AE2571" i="22"/>
  <c r="Z2571" i="22"/>
  <c r="AC2571" i="22" s="1"/>
  <c r="AN2571" i="22" s="1"/>
  <c r="Y2571" i="22"/>
  <c r="AB2571" i="22" s="1"/>
  <c r="AH2571" i="22" s="1"/>
  <c r="X2571" i="22"/>
  <c r="V2571" i="22"/>
  <c r="S2571" i="22"/>
  <c r="P2571" i="22"/>
  <c r="AO2570" i="22"/>
  <c r="AN2570" i="22"/>
  <c r="AL2570" i="22"/>
  <c r="AK2570" i="22"/>
  <c r="AI2570" i="22"/>
  <c r="AH2570" i="22"/>
  <c r="AF2570" i="22"/>
  <c r="AE2570" i="22"/>
  <c r="Z2570" i="22"/>
  <c r="AC2570" i="22" s="1"/>
  <c r="AM2570" i="22" s="1"/>
  <c r="Y2570" i="22"/>
  <c r="AB2570" i="22" s="1"/>
  <c r="AG2570" i="22" s="1"/>
  <c r="X2570" i="22"/>
  <c r="V2570" i="22"/>
  <c r="S2570" i="22"/>
  <c r="P2570" i="22"/>
  <c r="AO2569" i="22"/>
  <c r="AM2569" i="22"/>
  <c r="AL2569" i="22"/>
  <c r="AK2569" i="22"/>
  <c r="AI2569" i="22"/>
  <c r="AG2569" i="22"/>
  <c r="AF2569" i="22"/>
  <c r="AE2569" i="22"/>
  <c r="Z2569" i="22"/>
  <c r="AC2569" i="22" s="1"/>
  <c r="AN2569" i="22" s="1"/>
  <c r="Y2569" i="22"/>
  <c r="AB2569" i="22" s="1"/>
  <c r="AH2569" i="22" s="1"/>
  <c r="X2569" i="22"/>
  <c r="V2569" i="22"/>
  <c r="S2569" i="22"/>
  <c r="P2569" i="22"/>
  <c r="AO2568" i="22"/>
  <c r="AM2568" i="22"/>
  <c r="AL2568" i="22"/>
  <c r="AK2568" i="22"/>
  <c r="AI2568" i="22"/>
  <c r="AG2568" i="22"/>
  <c r="AF2568" i="22"/>
  <c r="AE2568" i="22"/>
  <c r="Z2568" i="22"/>
  <c r="AC2568" i="22" s="1"/>
  <c r="AN2568" i="22" s="1"/>
  <c r="Y2568" i="22"/>
  <c r="AB2568" i="22" s="1"/>
  <c r="AH2568" i="22" s="1"/>
  <c r="X2568" i="22"/>
  <c r="V2568" i="22"/>
  <c r="S2568" i="22"/>
  <c r="P2568" i="22"/>
  <c r="AO2567" i="22"/>
  <c r="AN2567" i="22"/>
  <c r="AL2567" i="22"/>
  <c r="AK2567" i="22"/>
  <c r="AI2567" i="22"/>
  <c r="AH2567" i="22"/>
  <c r="AF2567" i="22"/>
  <c r="AE2567" i="22"/>
  <c r="Z2567" i="22"/>
  <c r="AC2567" i="22" s="1"/>
  <c r="AM2567" i="22" s="1"/>
  <c r="Y2567" i="22"/>
  <c r="AB2567" i="22" s="1"/>
  <c r="AG2567" i="22" s="1"/>
  <c r="X2567" i="22"/>
  <c r="V2567" i="22"/>
  <c r="S2567" i="22"/>
  <c r="P2567" i="22"/>
  <c r="AN2566" i="22"/>
  <c r="AM2566" i="22"/>
  <c r="AL2566" i="22"/>
  <c r="AK2566" i="22"/>
  <c r="AH2566" i="22"/>
  <c r="AG2566" i="22"/>
  <c r="AF2566" i="22"/>
  <c r="AE2566" i="22"/>
  <c r="Z2566" i="22"/>
  <c r="AC2566" i="22" s="1"/>
  <c r="AO2566" i="22" s="1"/>
  <c r="Y2566" i="22"/>
  <c r="AB2566" i="22" s="1"/>
  <c r="AI2566" i="22" s="1"/>
  <c r="X2566" i="22"/>
  <c r="V2566" i="22"/>
  <c r="S2566" i="22"/>
  <c r="P2566" i="22"/>
  <c r="AN2565" i="22"/>
  <c r="AM2565" i="22"/>
  <c r="AL2565" i="22"/>
  <c r="AK2565" i="22"/>
  <c r="AH2565" i="22"/>
  <c r="AG2565" i="22"/>
  <c r="AF2565" i="22"/>
  <c r="AE2565" i="22"/>
  <c r="Z2565" i="22"/>
  <c r="AC2565" i="22" s="1"/>
  <c r="AO2565" i="22" s="1"/>
  <c r="Y2565" i="22"/>
  <c r="AB2565" i="22" s="1"/>
  <c r="AI2565" i="22" s="1"/>
  <c r="X2565" i="22"/>
  <c r="V2565" i="22"/>
  <c r="S2565" i="22"/>
  <c r="P2565" i="22"/>
  <c r="AO2564" i="22"/>
  <c r="AM2564" i="22"/>
  <c r="AL2564" i="22"/>
  <c r="AK2564" i="22"/>
  <c r="AI2564" i="22"/>
  <c r="AG2564" i="22"/>
  <c r="AF2564" i="22"/>
  <c r="AE2564" i="22"/>
  <c r="Z2564" i="22"/>
  <c r="AC2564" i="22" s="1"/>
  <c r="AN2564" i="22" s="1"/>
  <c r="Y2564" i="22"/>
  <c r="AB2564" i="22" s="1"/>
  <c r="AH2564" i="22" s="1"/>
  <c r="X2564" i="22"/>
  <c r="V2564" i="22"/>
  <c r="S2564" i="22"/>
  <c r="P2564" i="22"/>
  <c r="AN2563" i="22"/>
  <c r="AM2563" i="22"/>
  <c r="AL2563" i="22"/>
  <c r="AK2563" i="22"/>
  <c r="AH2563" i="22"/>
  <c r="AG2563" i="22"/>
  <c r="AF2563" i="22"/>
  <c r="AE2563" i="22"/>
  <c r="Z2563" i="22"/>
  <c r="AC2563" i="22" s="1"/>
  <c r="AO2563" i="22" s="1"/>
  <c r="Y2563" i="22"/>
  <c r="AB2563" i="22" s="1"/>
  <c r="AI2563" i="22" s="1"/>
  <c r="X2563" i="22"/>
  <c r="V2563" i="22"/>
  <c r="S2563" i="22"/>
  <c r="P2563" i="22"/>
  <c r="AO2562" i="22"/>
  <c r="AN2562" i="22"/>
  <c r="AL2562" i="22"/>
  <c r="AK2562" i="22"/>
  <c r="AI2562" i="22"/>
  <c r="AH2562" i="22"/>
  <c r="AF2562" i="22"/>
  <c r="AE2562" i="22"/>
  <c r="Z2562" i="22"/>
  <c r="AC2562" i="22" s="1"/>
  <c r="AM2562" i="22" s="1"/>
  <c r="Y2562" i="22"/>
  <c r="AB2562" i="22" s="1"/>
  <c r="AG2562" i="22" s="1"/>
  <c r="X2562" i="22"/>
  <c r="V2562" i="22"/>
  <c r="S2562" i="22"/>
  <c r="P2562" i="22"/>
  <c r="AO2561" i="22"/>
  <c r="AN2561" i="22"/>
  <c r="AL2561" i="22"/>
  <c r="AK2561" i="22"/>
  <c r="AI2561" i="22"/>
  <c r="AH2561" i="22"/>
  <c r="AF2561" i="22"/>
  <c r="AE2561" i="22"/>
  <c r="Z2561" i="22"/>
  <c r="AC2561" i="22" s="1"/>
  <c r="AM2561" i="22" s="1"/>
  <c r="Y2561" i="22"/>
  <c r="AB2561" i="22" s="1"/>
  <c r="AG2561" i="22" s="1"/>
  <c r="X2561" i="22"/>
  <c r="V2561" i="22"/>
  <c r="S2561" i="22"/>
  <c r="P2561" i="22"/>
  <c r="AO2560" i="22"/>
  <c r="AN2560" i="22"/>
  <c r="AL2560" i="22"/>
  <c r="AK2560" i="22"/>
  <c r="AI2560" i="22"/>
  <c r="AH2560" i="22"/>
  <c r="AF2560" i="22"/>
  <c r="AE2560" i="22"/>
  <c r="Z2560" i="22"/>
  <c r="AC2560" i="22" s="1"/>
  <c r="AM2560" i="22" s="1"/>
  <c r="Y2560" i="22"/>
  <c r="AB2560" i="22" s="1"/>
  <c r="AG2560" i="22" s="1"/>
  <c r="X2560" i="22"/>
  <c r="V2560" i="22"/>
  <c r="S2560" i="22"/>
  <c r="P2560" i="22"/>
  <c r="AO2559" i="22"/>
  <c r="AN2559" i="22"/>
  <c r="AL2559" i="22"/>
  <c r="AK2559" i="22"/>
  <c r="AI2559" i="22"/>
  <c r="AH2559" i="22"/>
  <c r="AF2559" i="22"/>
  <c r="AE2559" i="22"/>
  <c r="Z2559" i="22"/>
  <c r="AC2559" i="22" s="1"/>
  <c r="AM2559" i="22" s="1"/>
  <c r="Y2559" i="22"/>
  <c r="AB2559" i="22" s="1"/>
  <c r="AG2559" i="22" s="1"/>
  <c r="X2559" i="22"/>
  <c r="V2559" i="22"/>
  <c r="S2559" i="22"/>
  <c r="P2559" i="22"/>
  <c r="AO2558" i="22"/>
  <c r="AM2558" i="22"/>
  <c r="AL2558" i="22"/>
  <c r="AK2558" i="22"/>
  <c r="AI2558" i="22"/>
  <c r="AG2558" i="22"/>
  <c r="AF2558" i="22"/>
  <c r="AE2558" i="22"/>
  <c r="Z2558" i="22"/>
  <c r="AC2558" i="22" s="1"/>
  <c r="AN2558" i="22" s="1"/>
  <c r="Y2558" i="22"/>
  <c r="AB2558" i="22" s="1"/>
  <c r="AH2558" i="22" s="1"/>
  <c r="X2558" i="22"/>
  <c r="V2558" i="22"/>
  <c r="S2558" i="22"/>
  <c r="P2558" i="22"/>
  <c r="AN2557" i="22"/>
  <c r="AM2557" i="22"/>
  <c r="AL2557" i="22"/>
  <c r="AK2557" i="22"/>
  <c r="AH2557" i="22"/>
  <c r="AG2557" i="22"/>
  <c r="AF2557" i="22"/>
  <c r="AE2557" i="22"/>
  <c r="Z2557" i="22"/>
  <c r="AC2557" i="22" s="1"/>
  <c r="AO2557" i="22" s="1"/>
  <c r="Y2557" i="22"/>
  <c r="AB2557" i="22" s="1"/>
  <c r="AI2557" i="22" s="1"/>
  <c r="X2557" i="22"/>
  <c r="V2557" i="22"/>
  <c r="S2557" i="22"/>
  <c r="P2557" i="22"/>
  <c r="AN2556" i="22"/>
  <c r="AM2556" i="22"/>
  <c r="AL2556" i="22"/>
  <c r="AK2556" i="22"/>
  <c r="AH2556" i="22"/>
  <c r="AG2556" i="22"/>
  <c r="AF2556" i="22"/>
  <c r="AE2556" i="22"/>
  <c r="Z2556" i="22"/>
  <c r="AC2556" i="22" s="1"/>
  <c r="AO2556" i="22" s="1"/>
  <c r="Y2556" i="22"/>
  <c r="AB2556" i="22" s="1"/>
  <c r="AI2556" i="22" s="1"/>
  <c r="X2556" i="22"/>
  <c r="V2556" i="22"/>
  <c r="S2556" i="22"/>
  <c r="P2556" i="22"/>
  <c r="AO2555" i="22"/>
  <c r="AM2555" i="22"/>
  <c r="AL2555" i="22"/>
  <c r="AK2555" i="22"/>
  <c r="AI2555" i="22"/>
  <c r="AG2555" i="22"/>
  <c r="AF2555" i="22"/>
  <c r="AE2555" i="22"/>
  <c r="Z2555" i="22"/>
  <c r="AC2555" i="22" s="1"/>
  <c r="AN2555" i="22" s="1"/>
  <c r="Y2555" i="22"/>
  <c r="AB2555" i="22" s="1"/>
  <c r="AH2555" i="22" s="1"/>
  <c r="X2555" i="22"/>
  <c r="V2555" i="22"/>
  <c r="S2555" i="22"/>
  <c r="P2555" i="22"/>
  <c r="AO2554" i="22"/>
  <c r="AN2554" i="22"/>
  <c r="AL2554" i="22"/>
  <c r="AK2554" i="22"/>
  <c r="AI2554" i="22"/>
  <c r="AH2554" i="22"/>
  <c r="AF2554" i="22"/>
  <c r="AE2554" i="22"/>
  <c r="Z2554" i="22"/>
  <c r="AC2554" i="22" s="1"/>
  <c r="AM2554" i="22" s="1"/>
  <c r="Y2554" i="22"/>
  <c r="AB2554" i="22" s="1"/>
  <c r="AG2554" i="22" s="1"/>
  <c r="X2554" i="22"/>
  <c r="V2554" i="22"/>
  <c r="S2554" i="22"/>
  <c r="P2554" i="22"/>
  <c r="AO2553" i="22"/>
  <c r="AN2553" i="22"/>
  <c r="AL2553" i="22"/>
  <c r="AK2553" i="22"/>
  <c r="AI2553" i="22"/>
  <c r="AH2553" i="22"/>
  <c r="AF2553" i="22"/>
  <c r="AE2553" i="22"/>
  <c r="Z2553" i="22"/>
  <c r="AC2553" i="22" s="1"/>
  <c r="AM2553" i="22" s="1"/>
  <c r="Y2553" i="22"/>
  <c r="AB2553" i="22" s="1"/>
  <c r="AG2553" i="22" s="1"/>
  <c r="X2553" i="22"/>
  <c r="V2553" i="22"/>
  <c r="S2553" i="22"/>
  <c r="P2553" i="22"/>
  <c r="AO2552" i="22"/>
  <c r="AN2552" i="22"/>
  <c r="AL2552" i="22"/>
  <c r="AK2552" i="22"/>
  <c r="AI2552" i="22"/>
  <c r="AH2552" i="22"/>
  <c r="AF2552" i="22"/>
  <c r="AE2552" i="22"/>
  <c r="Z2552" i="22"/>
  <c r="AC2552" i="22" s="1"/>
  <c r="AM2552" i="22" s="1"/>
  <c r="Y2552" i="22"/>
  <c r="AB2552" i="22" s="1"/>
  <c r="AG2552" i="22" s="1"/>
  <c r="X2552" i="22"/>
  <c r="V2552" i="22"/>
  <c r="S2552" i="22"/>
  <c r="P2552" i="22"/>
  <c r="AO2551" i="22"/>
  <c r="AN2551" i="22"/>
  <c r="AL2551" i="22"/>
  <c r="AK2551" i="22"/>
  <c r="AI2551" i="22"/>
  <c r="AH2551" i="22"/>
  <c r="AF2551" i="22"/>
  <c r="AE2551" i="22"/>
  <c r="Z2551" i="22"/>
  <c r="AC2551" i="22" s="1"/>
  <c r="AM2551" i="22" s="1"/>
  <c r="Y2551" i="22"/>
  <c r="AB2551" i="22" s="1"/>
  <c r="AG2551" i="22" s="1"/>
  <c r="X2551" i="22"/>
  <c r="V2551" i="22"/>
  <c r="S2551" i="22"/>
  <c r="P2551" i="22"/>
  <c r="AO2550" i="22"/>
  <c r="AN2550" i="22"/>
  <c r="AL2550" i="22"/>
  <c r="AK2550" i="22"/>
  <c r="AI2550" i="22"/>
  <c r="AH2550" i="22"/>
  <c r="AF2550" i="22"/>
  <c r="AE2550" i="22"/>
  <c r="Z2550" i="22"/>
  <c r="AC2550" i="22" s="1"/>
  <c r="AM2550" i="22" s="1"/>
  <c r="Y2550" i="22"/>
  <c r="AB2550" i="22" s="1"/>
  <c r="AG2550" i="22" s="1"/>
  <c r="X2550" i="22"/>
  <c r="V2550" i="22"/>
  <c r="S2550" i="22"/>
  <c r="P2550" i="22"/>
  <c r="AO2549" i="22"/>
  <c r="AN2549" i="22"/>
  <c r="AL2549" i="22"/>
  <c r="AK2549" i="22"/>
  <c r="AI2549" i="22"/>
  <c r="AH2549" i="22"/>
  <c r="AF2549" i="22"/>
  <c r="AE2549" i="22"/>
  <c r="Z2549" i="22"/>
  <c r="AC2549" i="22" s="1"/>
  <c r="AM2549" i="22" s="1"/>
  <c r="Y2549" i="22"/>
  <c r="AB2549" i="22" s="1"/>
  <c r="AG2549" i="22" s="1"/>
  <c r="X2549" i="22"/>
  <c r="V2549" i="22"/>
  <c r="S2549" i="22"/>
  <c r="P2549" i="22"/>
  <c r="AO2548" i="22"/>
  <c r="AN2548" i="22"/>
  <c r="AL2548" i="22"/>
  <c r="AK2548" i="22"/>
  <c r="AI2548" i="22"/>
  <c r="AH2548" i="22"/>
  <c r="AF2548" i="22"/>
  <c r="AE2548" i="22"/>
  <c r="Z2548" i="22"/>
  <c r="AC2548" i="22" s="1"/>
  <c r="AM2548" i="22" s="1"/>
  <c r="Y2548" i="22"/>
  <c r="AB2548" i="22" s="1"/>
  <c r="AG2548" i="22" s="1"/>
  <c r="X2548" i="22"/>
  <c r="V2548" i="22"/>
  <c r="S2548" i="22"/>
  <c r="P2548" i="22"/>
  <c r="AO2547" i="22"/>
  <c r="AN2547" i="22"/>
  <c r="AL2547" i="22"/>
  <c r="AK2547" i="22"/>
  <c r="AI2547" i="22"/>
  <c r="AH2547" i="22"/>
  <c r="AF2547" i="22"/>
  <c r="AE2547" i="22"/>
  <c r="Z2547" i="22"/>
  <c r="AC2547" i="22" s="1"/>
  <c r="AM2547" i="22" s="1"/>
  <c r="Y2547" i="22"/>
  <c r="AB2547" i="22" s="1"/>
  <c r="AG2547" i="22" s="1"/>
  <c r="X2547" i="22"/>
  <c r="V2547" i="22"/>
  <c r="S2547" i="22"/>
  <c r="P2547" i="22"/>
  <c r="AO2546" i="22"/>
  <c r="AM2546" i="22"/>
  <c r="AL2546" i="22"/>
  <c r="AK2546" i="22"/>
  <c r="AI2546" i="22"/>
  <c r="AG2546" i="22"/>
  <c r="AF2546" i="22"/>
  <c r="AE2546" i="22"/>
  <c r="Z2546" i="22"/>
  <c r="AC2546" i="22" s="1"/>
  <c r="AN2546" i="22" s="1"/>
  <c r="Y2546" i="22"/>
  <c r="AB2546" i="22" s="1"/>
  <c r="AH2546" i="22" s="1"/>
  <c r="X2546" i="22"/>
  <c r="V2546" i="22"/>
  <c r="S2546" i="22"/>
  <c r="P2546" i="22"/>
  <c r="AN2545" i="22"/>
  <c r="AM2545" i="22"/>
  <c r="AL2545" i="22"/>
  <c r="AK2545" i="22"/>
  <c r="AH2545" i="22"/>
  <c r="AG2545" i="22"/>
  <c r="AF2545" i="22"/>
  <c r="AE2545" i="22"/>
  <c r="Z2545" i="22"/>
  <c r="AC2545" i="22" s="1"/>
  <c r="AO2545" i="22" s="1"/>
  <c r="Y2545" i="22"/>
  <c r="AB2545" i="22" s="1"/>
  <c r="AI2545" i="22" s="1"/>
  <c r="X2545" i="22"/>
  <c r="V2545" i="22"/>
  <c r="S2545" i="22"/>
  <c r="P2545" i="22"/>
  <c r="AO2544" i="22"/>
  <c r="AM2544" i="22"/>
  <c r="AL2544" i="22"/>
  <c r="AK2544" i="22"/>
  <c r="AI2544" i="22"/>
  <c r="AG2544" i="22"/>
  <c r="AF2544" i="22"/>
  <c r="AE2544" i="22"/>
  <c r="Z2544" i="22"/>
  <c r="AC2544" i="22" s="1"/>
  <c r="AN2544" i="22" s="1"/>
  <c r="Y2544" i="22"/>
  <c r="AB2544" i="22" s="1"/>
  <c r="AH2544" i="22" s="1"/>
  <c r="X2544" i="22"/>
  <c r="V2544" i="22"/>
  <c r="S2544" i="22"/>
  <c r="P2544" i="22"/>
  <c r="AO2543" i="22"/>
  <c r="AM2543" i="22"/>
  <c r="AL2543" i="22"/>
  <c r="AK2543" i="22"/>
  <c r="AI2543" i="22"/>
  <c r="AG2543" i="22"/>
  <c r="AF2543" i="22"/>
  <c r="AE2543" i="22"/>
  <c r="Z2543" i="22"/>
  <c r="AC2543" i="22" s="1"/>
  <c r="AN2543" i="22" s="1"/>
  <c r="Y2543" i="22"/>
  <c r="AB2543" i="22" s="1"/>
  <c r="AH2543" i="22" s="1"/>
  <c r="X2543" i="22"/>
  <c r="V2543" i="22"/>
  <c r="S2543" i="22"/>
  <c r="P2543" i="22"/>
  <c r="AO2542" i="22"/>
  <c r="AN2542" i="22"/>
  <c r="AL2542" i="22"/>
  <c r="AK2542" i="22"/>
  <c r="AI2542" i="22"/>
  <c r="AH2542" i="22"/>
  <c r="AF2542" i="22"/>
  <c r="AE2542" i="22"/>
  <c r="Z2542" i="22"/>
  <c r="AC2542" i="22" s="1"/>
  <c r="AM2542" i="22" s="1"/>
  <c r="Y2542" i="22"/>
  <c r="AB2542" i="22" s="1"/>
  <c r="AG2542" i="22" s="1"/>
  <c r="X2542" i="22"/>
  <c r="V2542" i="22"/>
  <c r="S2542" i="22"/>
  <c r="P2542" i="22"/>
  <c r="AO2541" i="22"/>
  <c r="AN2541" i="22"/>
  <c r="AL2541" i="22"/>
  <c r="AK2541" i="22"/>
  <c r="AI2541" i="22"/>
  <c r="AH2541" i="22"/>
  <c r="AF2541" i="22"/>
  <c r="AE2541" i="22"/>
  <c r="Z2541" i="22"/>
  <c r="AC2541" i="22" s="1"/>
  <c r="AM2541" i="22" s="1"/>
  <c r="Y2541" i="22"/>
  <c r="AB2541" i="22" s="1"/>
  <c r="AG2541" i="22" s="1"/>
  <c r="X2541" i="22"/>
  <c r="V2541" i="22"/>
  <c r="S2541" i="22"/>
  <c r="P2541" i="22"/>
  <c r="AO2540" i="22"/>
  <c r="AN2540" i="22"/>
  <c r="AL2540" i="22"/>
  <c r="AK2540" i="22"/>
  <c r="AI2540" i="22"/>
  <c r="AH2540" i="22"/>
  <c r="AF2540" i="22"/>
  <c r="AE2540" i="22"/>
  <c r="Z2540" i="22"/>
  <c r="AC2540" i="22" s="1"/>
  <c r="AM2540" i="22" s="1"/>
  <c r="Y2540" i="22"/>
  <c r="AB2540" i="22" s="1"/>
  <c r="AG2540" i="22" s="1"/>
  <c r="X2540" i="22"/>
  <c r="V2540" i="22"/>
  <c r="S2540" i="22"/>
  <c r="P2540" i="22"/>
  <c r="AN2539" i="22"/>
  <c r="AM2539" i="22"/>
  <c r="AL2539" i="22"/>
  <c r="AK2539" i="22"/>
  <c r="AH2539" i="22"/>
  <c r="AG2539" i="22"/>
  <c r="AF2539" i="22"/>
  <c r="AE2539" i="22"/>
  <c r="Z2539" i="22"/>
  <c r="AC2539" i="22" s="1"/>
  <c r="AO2539" i="22" s="1"/>
  <c r="Y2539" i="22"/>
  <c r="AB2539" i="22" s="1"/>
  <c r="AI2539" i="22" s="1"/>
  <c r="X2539" i="22"/>
  <c r="V2539" i="22"/>
  <c r="S2539" i="22"/>
  <c r="P2539" i="22"/>
  <c r="AO2538" i="22"/>
  <c r="AM2538" i="22"/>
  <c r="AL2538" i="22"/>
  <c r="AK2538" i="22"/>
  <c r="AI2538" i="22"/>
  <c r="AG2538" i="22"/>
  <c r="AF2538" i="22"/>
  <c r="AE2538" i="22"/>
  <c r="Z2538" i="22"/>
  <c r="AC2538" i="22" s="1"/>
  <c r="AN2538" i="22" s="1"/>
  <c r="Y2538" i="22"/>
  <c r="AB2538" i="22" s="1"/>
  <c r="AH2538" i="22" s="1"/>
  <c r="X2538" i="22"/>
  <c r="V2538" i="22"/>
  <c r="S2538" i="22"/>
  <c r="P2538" i="22"/>
  <c r="AO2537" i="22"/>
  <c r="AM2537" i="22"/>
  <c r="AL2537" i="22"/>
  <c r="AK2537" i="22"/>
  <c r="AI2537" i="22"/>
  <c r="AG2537" i="22"/>
  <c r="AF2537" i="22"/>
  <c r="AE2537" i="22"/>
  <c r="Z2537" i="22"/>
  <c r="AC2537" i="22" s="1"/>
  <c r="AN2537" i="22" s="1"/>
  <c r="Y2537" i="22"/>
  <c r="AB2537" i="22" s="1"/>
  <c r="AH2537" i="22" s="1"/>
  <c r="X2537" i="22"/>
  <c r="V2537" i="22"/>
  <c r="S2537" i="22"/>
  <c r="P2537" i="22"/>
  <c r="AN2536" i="22"/>
  <c r="AM2536" i="22"/>
  <c r="AL2536" i="22"/>
  <c r="AK2536" i="22"/>
  <c r="AH2536" i="22"/>
  <c r="AG2536" i="22"/>
  <c r="AF2536" i="22"/>
  <c r="AE2536" i="22"/>
  <c r="Z2536" i="22"/>
  <c r="AC2536" i="22" s="1"/>
  <c r="AO2536" i="22" s="1"/>
  <c r="Y2536" i="22"/>
  <c r="AB2536" i="22" s="1"/>
  <c r="AI2536" i="22" s="1"/>
  <c r="X2536" i="22"/>
  <c r="V2536" i="22"/>
  <c r="S2536" i="22"/>
  <c r="P2536" i="22"/>
  <c r="AO2535" i="22"/>
  <c r="AN2535" i="22"/>
  <c r="AL2535" i="22"/>
  <c r="AK2535" i="22"/>
  <c r="AI2535" i="22"/>
  <c r="AH2535" i="22"/>
  <c r="AF2535" i="22"/>
  <c r="AE2535" i="22"/>
  <c r="Z2535" i="22"/>
  <c r="AC2535" i="22" s="1"/>
  <c r="AM2535" i="22" s="1"/>
  <c r="Y2535" i="22"/>
  <c r="AB2535" i="22" s="1"/>
  <c r="AG2535" i="22" s="1"/>
  <c r="X2535" i="22"/>
  <c r="V2535" i="22"/>
  <c r="S2535" i="22"/>
  <c r="P2535" i="22"/>
  <c r="AN2534" i="22"/>
  <c r="AM2534" i="22"/>
  <c r="AL2534" i="22"/>
  <c r="AK2534" i="22"/>
  <c r="AH2534" i="22"/>
  <c r="AG2534" i="22"/>
  <c r="AF2534" i="22"/>
  <c r="AE2534" i="22"/>
  <c r="Z2534" i="22"/>
  <c r="AC2534" i="22" s="1"/>
  <c r="AO2534" i="22" s="1"/>
  <c r="Y2534" i="22"/>
  <c r="AB2534" i="22" s="1"/>
  <c r="AI2534" i="22" s="1"/>
  <c r="X2534" i="22"/>
  <c r="V2534" i="22"/>
  <c r="S2534" i="22"/>
  <c r="P2534" i="22"/>
  <c r="AN2533" i="22"/>
  <c r="AM2533" i="22"/>
  <c r="AL2533" i="22"/>
  <c r="AK2533" i="22"/>
  <c r="AH2533" i="22"/>
  <c r="AG2533" i="22"/>
  <c r="AF2533" i="22"/>
  <c r="AE2533" i="22"/>
  <c r="Z2533" i="22"/>
  <c r="AC2533" i="22" s="1"/>
  <c r="AO2533" i="22" s="1"/>
  <c r="Y2533" i="22"/>
  <c r="AB2533" i="22" s="1"/>
  <c r="AI2533" i="22" s="1"/>
  <c r="X2533" i="22"/>
  <c r="V2533" i="22"/>
  <c r="S2533" i="22"/>
  <c r="P2533" i="22"/>
  <c r="AO2532" i="22"/>
  <c r="AN2532" i="22"/>
  <c r="AL2532" i="22"/>
  <c r="AK2532" i="22"/>
  <c r="AI2532" i="22"/>
  <c r="AH2532" i="22"/>
  <c r="AF2532" i="22"/>
  <c r="AE2532" i="22"/>
  <c r="Z2532" i="22"/>
  <c r="AC2532" i="22" s="1"/>
  <c r="AM2532" i="22" s="1"/>
  <c r="Y2532" i="22"/>
  <c r="AB2532" i="22" s="1"/>
  <c r="AG2532" i="22" s="1"/>
  <c r="X2532" i="22"/>
  <c r="V2532" i="22"/>
  <c r="S2532" i="22"/>
  <c r="P2532" i="22"/>
  <c r="AO2531" i="22"/>
  <c r="AN2531" i="22"/>
  <c r="AL2531" i="22"/>
  <c r="AK2531" i="22"/>
  <c r="AI2531" i="22"/>
  <c r="AH2531" i="22"/>
  <c r="AF2531" i="22"/>
  <c r="AE2531" i="22"/>
  <c r="Z2531" i="22"/>
  <c r="AC2531" i="22" s="1"/>
  <c r="AM2531" i="22" s="1"/>
  <c r="Y2531" i="22"/>
  <c r="AB2531" i="22" s="1"/>
  <c r="AG2531" i="22" s="1"/>
  <c r="X2531" i="22"/>
  <c r="V2531" i="22"/>
  <c r="S2531" i="22"/>
  <c r="P2531" i="22"/>
  <c r="AN2530" i="22"/>
  <c r="AM2530" i="22"/>
  <c r="AL2530" i="22"/>
  <c r="AK2530" i="22"/>
  <c r="AH2530" i="22"/>
  <c r="AG2530" i="22"/>
  <c r="AF2530" i="22"/>
  <c r="AE2530" i="22"/>
  <c r="Z2530" i="22"/>
  <c r="AC2530" i="22" s="1"/>
  <c r="AO2530" i="22" s="1"/>
  <c r="Y2530" i="22"/>
  <c r="AB2530" i="22" s="1"/>
  <c r="AI2530" i="22" s="1"/>
  <c r="X2530" i="22"/>
  <c r="V2530" i="22"/>
  <c r="S2530" i="22"/>
  <c r="P2530" i="22"/>
  <c r="AN2529" i="22"/>
  <c r="AM2529" i="22"/>
  <c r="AL2529" i="22"/>
  <c r="AK2529" i="22"/>
  <c r="AH2529" i="22"/>
  <c r="AG2529" i="22"/>
  <c r="AF2529" i="22"/>
  <c r="AE2529" i="22"/>
  <c r="Z2529" i="22"/>
  <c r="AC2529" i="22" s="1"/>
  <c r="AO2529" i="22" s="1"/>
  <c r="Y2529" i="22"/>
  <c r="AB2529" i="22" s="1"/>
  <c r="AI2529" i="22" s="1"/>
  <c r="X2529" i="22"/>
  <c r="V2529" i="22"/>
  <c r="S2529" i="22"/>
  <c r="P2529" i="22"/>
  <c r="AO2528" i="22"/>
  <c r="AM2528" i="22"/>
  <c r="AL2528" i="22"/>
  <c r="AK2528" i="22"/>
  <c r="AI2528" i="22"/>
  <c r="AG2528" i="22"/>
  <c r="AF2528" i="22"/>
  <c r="AE2528" i="22"/>
  <c r="Z2528" i="22"/>
  <c r="AC2528" i="22" s="1"/>
  <c r="AN2528" i="22" s="1"/>
  <c r="Y2528" i="22"/>
  <c r="AB2528" i="22" s="1"/>
  <c r="AH2528" i="22" s="1"/>
  <c r="X2528" i="22"/>
  <c r="V2528" i="22"/>
  <c r="S2528" i="22"/>
  <c r="P2528" i="22"/>
  <c r="AO2527" i="22"/>
  <c r="AM2527" i="22"/>
  <c r="AL2527" i="22"/>
  <c r="AK2527" i="22"/>
  <c r="AI2527" i="22"/>
  <c r="AG2527" i="22"/>
  <c r="AF2527" i="22"/>
  <c r="AE2527" i="22"/>
  <c r="Z2527" i="22"/>
  <c r="AC2527" i="22" s="1"/>
  <c r="AN2527" i="22" s="1"/>
  <c r="Y2527" i="22"/>
  <c r="AB2527" i="22" s="1"/>
  <c r="AH2527" i="22" s="1"/>
  <c r="X2527" i="22"/>
  <c r="V2527" i="22"/>
  <c r="S2527" i="22"/>
  <c r="P2527" i="22"/>
  <c r="AN2526" i="22"/>
  <c r="AM2526" i="22"/>
  <c r="AL2526" i="22"/>
  <c r="AK2526" i="22"/>
  <c r="AH2526" i="22"/>
  <c r="AG2526" i="22"/>
  <c r="AF2526" i="22"/>
  <c r="AE2526" i="22"/>
  <c r="Z2526" i="22"/>
  <c r="AC2526" i="22" s="1"/>
  <c r="AO2526" i="22" s="1"/>
  <c r="Y2526" i="22"/>
  <c r="AB2526" i="22" s="1"/>
  <c r="AI2526" i="22" s="1"/>
  <c r="X2526" i="22"/>
  <c r="V2526" i="22"/>
  <c r="S2526" i="22"/>
  <c r="P2526" i="22"/>
  <c r="AO2525" i="22"/>
  <c r="AN2525" i="22"/>
  <c r="AL2525" i="22"/>
  <c r="AK2525" i="22"/>
  <c r="AI2525" i="22"/>
  <c r="AH2525" i="22"/>
  <c r="AF2525" i="22"/>
  <c r="AE2525" i="22"/>
  <c r="Z2525" i="22"/>
  <c r="AC2525" i="22" s="1"/>
  <c r="AM2525" i="22" s="1"/>
  <c r="Y2525" i="22"/>
  <c r="AB2525" i="22" s="1"/>
  <c r="AG2525" i="22" s="1"/>
  <c r="X2525" i="22"/>
  <c r="V2525" i="22"/>
  <c r="S2525" i="22"/>
  <c r="P2525" i="22"/>
  <c r="AO2524" i="22"/>
  <c r="AN2524" i="22"/>
  <c r="AL2524" i="22"/>
  <c r="AK2524" i="22"/>
  <c r="AI2524" i="22"/>
  <c r="AH2524" i="22"/>
  <c r="AF2524" i="22"/>
  <c r="AE2524" i="22"/>
  <c r="Z2524" i="22"/>
  <c r="AC2524" i="22" s="1"/>
  <c r="AM2524" i="22" s="1"/>
  <c r="Y2524" i="22"/>
  <c r="AB2524" i="22" s="1"/>
  <c r="AG2524" i="22" s="1"/>
  <c r="X2524" i="22"/>
  <c r="V2524" i="22"/>
  <c r="S2524" i="22"/>
  <c r="P2524" i="22"/>
  <c r="AO2523" i="22"/>
  <c r="AM2523" i="22"/>
  <c r="AL2523" i="22"/>
  <c r="AK2523" i="22"/>
  <c r="AI2523" i="22"/>
  <c r="AG2523" i="22"/>
  <c r="AF2523" i="22"/>
  <c r="AE2523" i="22"/>
  <c r="Z2523" i="22"/>
  <c r="AC2523" i="22" s="1"/>
  <c r="AN2523" i="22" s="1"/>
  <c r="Y2523" i="22"/>
  <c r="AB2523" i="22" s="1"/>
  <c r="AH2523" i="22" s="1"/>
  <c r="X2523" i="22"/>
  <c r="V2523" i="22"/>
  <c r="S2523" i="22"/>
  <c r="P2523" i="22"/>
  <c r="AO2522" i="22"/>
  <c r="AN2522" i="22"/>
  <c r="AL2522" i="22"/>
  <c r="AK2522" i="22"/>
  <c r="AI2522" i="22"/>
  <c r="AH2522" i="22"/>
  <c r="AF2522" i="22"/>
  <c r="AE2522" i="22"/>
  <c r="Z2522" i="22"/>
  <c r="AC2522" i="22" s="1"/>
  <c r="AM2522" i="22" s="1"/>
  <c r="Y2522" i="22"/>
  <c r="AB2522" i="22" s="1"/>
  <c r="AG2522" i="22" s="1"/>
  <c r="X2522" i="22"/>
  <c r="V2522" i="22"/>
  <c r="S2522" i="22"/>
  <c r="P2522" i="22"/>
  <c r="AO2521" i="22"/>
  <c r="AN2521" i="22"/>
  <c r="AL2521" i="22"/>
  <c r="AK2521" i="22"/>
  <c r="AI2521" i="22"/>
  <c r="AH2521" i="22"/>
  <c r="AF2521" i="22"/>
  <c r="AE2521" i="22"/>
  <c r="Z2521" i="22"/>
  <c r="AC2521" i="22" s="1"/>
  <c r="AM2521" i="22" s="1"/>
  <c r="Y2521" i="22"/>
  <c r="AB2521" i="22" s="1"/>
  <c r="AG2521" i="22" s="1"/>
  <c r="X2521" i="22"/>
  <c r="V2521" i="22"/>
  <c r="S2521" i="22"/>
  <c r="P2521" i="22"/>
  <c r="AO2520" i="22"/>
  <c r="AN2520" i="22"/>
  <c r="AL2520" i="22"/>
  <c r="AK2520" i="22"/>
  <c r="AI2520" i="22"/>
  <c r="AH2520" i="22"/>
  <c r="AF2520" i="22"/>
  <c r="AE2520" i="22"/>
  <c r="Z2520" i="22"/>
  <c r="AC2520" i="22" s="1"/>
  <c r="AM2520" i="22" s="1"/>
  <c r="Y2520" i="22"/>
  <c r="AB2520" i="22" s="1"/>
  <c r="AG2520" i="22" s="1"/>
  <c r="X2520" i="22"/>
  <c r="V2520" i="22"/>
  <c r="S2520" i="22"/>
  <c r="P2520" i="22"/>
  <c r="AN2519" i="22"/>
  <c r="AM2519" i="22"/>
  <c r="AL2519" i="22"/>
  <c r="AK2519" i="22"/>
  <c r="AH2519" i="22"/>
  <c r="AG2519" i="22"/>
  <c r="AF2519" i="22"/>
  <c r="AE2519" i="22"/>
  <c r="Z2519" i="22"/>
  <c r="AC2519" i="22" s="1"/>
  <c r="AO2519" i="22" s="1"/>
  <c r="Y2519" i="22"/>
  <c r="AB2519" i="22" s="1"/>
  <c r="AI2519" i="22" s="1"/>
  <c r="X2519" i="22"/>
  <c r="V2519" i="22"/>
  <c r="S2519" i="22"/>
  <c r="P2519" i="22"/>
  <c r="AO2518" i="22"/>
  <c r="AM2518" i="22"/>
  <c r="AL2518" i="22"/>
  <c r="AK2518" i="22"/>
  <c r="AI2518" i="22"/>
  <c r="AG2518" i="22"/>
  <c r="AF2518" i="22"/>
  <c r="AE2518" i="22"/>
  <c r="Z2518" i="22"/>
  <c r="AC2518" i="22" s="1"/>
  <c r="AN2518" i="22" s="1"/>
  <c r="Y2518" i="22"/>
  <c r="AB2518" i="22" s="1"/>
  <c r="AH2518" i="22" s="1"/>
  <c r="X2518" i="22"/>
  <c r="V2518" i="22"/>
  <c r="S2518" i="22"/>
  <c r="P2518" i="22"/>
  <c r="AN2517" i="22"/>
  <c r="AM2517" i="22"/>
  <c r="AL2517" i="22"/>
  <c r="AK2517" i="22"/>
  <c r="AH2517" i="22"/>
  <c r="AG2517" i="22"/>
  <c r="AF2517" i="22"/>
  <c r="AE2517" i="22"/>
  <c r="Z2517" i="22"/>
  <c r="AC2517" i="22" s="1"/>
  <c r="AO2517" i="22" s="1"/>
  <c r="Y2517" i="22"/>
  <c r="AB2517" i="22" s="1"/>
  <c r="AI2517" i="22" s="1"/>
  <c r="X2517" i="22"/>
  <c r="V2517" i="22"/>
  <c r="S2517" i="22"/>
  <c r="P2517" i="22"/>
  <c r="AN2516" i="22"/>
  <c r="AM2516" i="22"/>
  <c r="AL2516" i="22"/>
  <c r="AK2516" i="22"/>
  <c r="AH2516" i="22"/>
  <c r="AG2516" i="22"/>
  <c r="AF2516" i="22"/>
  <c r="AE2516" i="22"/>
  <c r="Z2516" i="22"/>
  <c r="AC2516" i="22" s="1"/>
  <c r="AO2516" i="22" s="1"/>
  <c r="Y2516" i="22"/>
  <c r="AB2516" i="22" s="1"/>
  <c r="AI2516" i="22" s="1"/>
  <c r="X2516" i="22"/>
  <c r="V2516" i="22"/>
  <c r="S2516" i="22"/>
  <c r="P2516" i="22"/>
  <c r="AO2515" i="22"/>
  <c r="AM2515" i="22"/>
  <c r="AL2515" i="22"/>
  <c r="AK2515" i="22"/>
  <c r="AI2515" i="22"/>
  <c r="AG2515" i="22"/>
  <c r="AF2515" i="22"/>
  <c r="AE2515" i="22"/>
  <c r="Z2515" i="22"/>
  <c r="AC2515" i="22" s="1"/>
  <c r="AN2515" i="22" s="1"/>
  <c r="Y2515" i="22"/>
  <c r="AB2515" i="22" s="1"/>
  <c r="AH2515" i="22" s="1"/>
  <c r="X2515" i="22"/>
  <c r="V2515" i="22"/>
  <c r="S2515" i="22"/>
  <c r="P2515" i="22"/>
  <c r="AO2514" i="22"/>
  <c r="AN2514" i="22"/>
  <c r="AL2514" i="22"/>
  <c r="AK2514" i="22"/>
  <c r="AI2514" i="22"/>
  <c r="AH2514" i="22"/>
  <c r="AF2514" i="22"/>
  <c r="AE2514" i="22"/>
  <c r="Z2514" i="22"/>
  <c r="AC2514" i="22" s="1"/>
  <c r="AM2514" i="22" s="1"/>
  <c r="Y2514" i="22"/>
  <c r="AB2514" i="22" s="1"/>
  <c r="AG2514" i="22" s="1"/>
  <c r="X2514" i="22"/>
  <c r="V2514" i="22"/>
  <c r="S2514" i="22"/>
  <c r="P2514" i="22"/>
  <c r="AO2513" i="22"/>
  <c r="AN2513" i="22"/>
  <c r="AL2513" i="22"/>
  <c r="AK2513" i="22"/>
  <c r="AI2513" i="22"/>
  <c r="AH2513" i="22"/>
  <c r="AF2513" i="22"/>
  <c r="AE2513" i="22"/>
  <c r="Z2513" i="22"/>
  <c r="AC2513" i="22" s="1"/>
  <c r="AM2513" i="22" s="1"/>
  <c r="Y2513" i="22"/>
  <c r="AB2513" i="22" s="1"/>
  <c r="AG2513" i="22" s="1"/>
  <c r="X2513" i="22"/>
  <c r="V2513" i="22"/>
  <c r="S2513" i="22"/>
  <c r="P2513" i="22"/>
  <c r="AO2512" i="22"/>
  <c r="AN2512" i="22"/>
  <c r="AL2512" i="22"/>
  <c r="AK2512" i="22"/>
  <c r="AI2512" i="22"/>
  <c r="AH2512" i="22"/>
  <c r="AF2512" i="22"/>
  <c r="AE2512" i="22"/>
  <c r="Z2512" i="22"/>
  <c r="AC2512" i="22" s="1"/>
  <c r="AM2512" i="22" s="1"/>
  <c r="Y2512" i="22"/>
  <c r="AB2512" i="22" s="1"/>
  <c r="AG2512" i="22" s="1"/>
  <c r="X2512" i="22"/>
  <c r="V2512" i="22"/>
  <c r="S2512" i="22"/>
  <c r="P2512" i="22"/>
  <c r="AO2511" i="22"/>
  <c r="AM2511" i="22"/>
  <c r="AL2511" i="22"/>
  <c r="AK2511" i="22"/>
  <c r="AI2511" i="22"/>
  <c r="AG2511" i="22"/>
  <c r="AF2511" i="22"/>
  <c r="AE2511" i="22"/>
  <c r="Z2511" i="22"/>
  <c r="AC2511" i="22" s="1"/>
  <c r="AN2511" i="22" s="1"/>
  <c r="Y2511" i="22"/>
  <c r="AB2511" i="22" s="1"/>
  <c r="AH2511" i="22" s="1"/>
  <c r="X2511" i="22"/>
  <c r="V2511" i="22"/>
  <c r="S2511" i="22"/>
  <c r="P2511" i="22"/>
  <c r="AN2510" i="22"/>
  <c r="AM2510" i="22"/>
  <c r="AL2510" i="22"/>
  <c r="AK2510" i="22"/>
  <c r="AH2510" i="22"/>
  <c r="AG2510" i="22"/>
  <c r="AF2510" i="22"/>
  <c r="AE2510" i="22"/>
  <c r="Z2510" i="22"/>
  <c r="AC2510" i="22" s="1"/>
  <c r="AO2510" i="22" s="1"/>
  <c r="Y2510" i="22"/>
  <c r="AB2510" i="22" s="1"/>
  <c r="AI2510" i="22" s="1"/>
  <c r="X2510" i="22"/>
  <c r="V2510" i="22"/>
  <c r="S2510" i="22"/>
  <c r="P2510" i="22"/>
  <c r="AO2509" i="22"/>
  <c r="AN2509" i="22"/>
  <c r="AL2509" i="22"/>
  <c r="AK2509" i="22"/>
  <c r="AI2509" i="22"/>
  <c r="AH2509" i="22"/>
  <c r="AF2509" i="22"/>
  <c r="AE2509" i="22"/>
  <c r="Z2509" i="22"/>
  <c r="AC2509" i="22" s="1"/>
  <c r="AM2509" i="22" s="1"/>
  <c r="Y2509" i="22"/>
  <c r="AB2509" i="22" s="1"/>
  <c r="AG2509" i="22" s="1"/>
  <c r="X2509" i="22"/>
  <c r="V2509" i="22"/>
  <c r="S2509" i="22"/>
  <c r="P2509" i="22"/>
  <c r="AN2508" i="22"/>
  <c r="AM2508" i="22"/>
  <c r="AL2508" i="22"/>
  <c r="AK2508" i="22"/>
  <c r="AH2508" i="22"/>
  <c r="AG2508" i="22"/>
  <c r="AF2508" i="22"/>
  <c r="AE2508" i="22"/>
  <c r="Z2508" i="22"/>
  <c r="AC2508" i="22" s="1"/>
  <c r="AO2508" i="22" s="1"/>
  <c r="Y2508" i="22"/>
  <c r="AB2508" i="22" s="1"/>
  <c r="AI2508" i="22" s="1"/>
  <c r="X2508" i="22"/>
  <c r="V2508" i="22"/>
  <c r="S2508" i="22"/>
  <c r="P2508" i="22"/>
  <c r="AN2507" i="22"/>
  <c r="AM2507" i="22"/>
  <c r="AL2507" i="22"/>
  <c r="AK2507" i="22"/>
  <c r="AH2507" i="22"/>
  <c r="AG2507" i="22"/>
  <c r="AF2507" i="22"/>
  <c r="AE2507" i="22"/>
  <c r="Z2507" i="22"/>
  <c r="AC2507" i="22" s="1"/>
  <c r="AO2507" i="22" s="1"/>
  <c r="Y2507" i="22"/>
  <c r="AB2507" i="22" s="1"/>
  <c r="AI2507" i="22" s="1"/>
  <c r="X2507" i="22"/>
  <c r="V2507" i="22"/>
  <c r="S2507" i="22"/>
  <c r="P2507" i="22"/>
  <c r="AO2506" i="22"/>
  <c r="AN2506" i="22"/>
  <c r="AL2506" i="22"/>
  <c r="AK2506" i="22"/>
  <c r="AI2506" i="22"/>
  <c r="AH2506" i="22"/>
  <c r="AF2506" i="22"/>
  <c r="AE2506" i="22"/>
  <c r="Z2506" i="22"/>
  <c r="AC2506" i="22" s="1"/>
  <c r="AM2506" i="22" s="1"/>
  <c r="Y2506" i="22"/>
  <c r="AB2506" i="22" s="1"/>
  <c r="AG2506" i="22" s="1"/>
  <c r="X2506" i="22"/>
  <c r="V2506" i="22"/>
  <c r="S2506" i="22"/>
  <c r="P2506" i="22"/>
  <c r="AO2505" i="22"/>
  <c r="AN2505" i="22"/>
  <c r="AL2505" i="22"/>
  <c r="AK2505" i="22"/>
  <c r="AI2505" i="22"/>
  <c r="AH2505" i="22"/>
  <c r="AF2505" i="22"/>
  <c r="AE2505" i="22"/>
  <c r="Z2505" i="22"/>
  <c r="AC2505" i="22" s="1"/>
  <c r="AM2505" i="22" s="1"/>
  <c r="Y2505" i="22"/>
  <c r="AB2505" i="22" s="1"/>
  <c r="AG2505" i="22" s="1"/>
  <c r="X2505" i="22"/>
  <c r="V2505" i="22"/>
  <c r="S2505" i="22"/>
  <c r="P2505" i="22"/>
  <c r="AN2504" i="22"/>
  <c r="AM2504" i="22"/>
  <c r="AL2504" i="22"/>
  <c r="AK2504" i="22"/>
  <c r="AH2504" i="22"/>
  <c r="AG2504" i="22"/>
  <c r="AF2504" i="22"/>
  <c r="AE2504" i="22"/>
  <c r="Z2504" i="22"/>
  <c r="AC2504" i="22" s="1"/>
  <c r="AO2504" i="22" s="1"/>
  <c r="Y2504" i="22"/>
  <c r="AB2504" i="22" s="1"/>
  <c r="AI2504" i="22" s="1"/>
  <c r="X2504" i="22"/>
  <c r="V2504" i="22"/>
  <c r="S2504" i="22"/>
  <c r="P2504" i="22"/>
  <c r="AO2503" i="22"/>
  <c r="AM2503" i="22"/>
  <c r="AL2503" i="22"/>
  <c r="AK2503" i="22"/>
  <c r="AI2503" i="22"/>
  <c r="AG2503" i="22"/>
  <c r="AF2503" i="22"/>
  <c r="AE2503" i="22"/>
  <c r="Z2503" i="22"/>
  <c r="AC2503" i="22" s="1"/>
  <c r="AN2503" i="22" s="1"/>
  <c r="Y2503" i="22"/>
  <c r="AB2503" i="22" s="1"/>
  <c r="AH2503" i="22" s="1"/>
  <c r="X2503" i="22"/>
  <c r="V2503" i="22"/>
  <c r="S2503" i="22"/>
  <c r="P2503" i="22"/>
  <c r="AO2502" i="22"/>
  <c r="AM2502" i="22"/>
  <c r="AL2502" i="22"/>
  <c r="AK2502" i="22"/>
  <c r="AI2502" i="22"/>
  <c r="AG2502" i="22"/>
  <c r="AF2502" i="22"/>
  <c r="AE2502" i="22"/>
  <c r="Z2502" i="22"/>
  <c r="AC2502" i="22" s="1"/>
  <c r="AN2502" i="22" s="1"/>
  <c r="Y2502" i="22"/>
  <c r="AB2502" i="22" s="1"/>
  <c r="AH2502" i="22" s="1"/>
  <c r="X2502" i="22"/>
  <c r="V2502" i="22"/>
  <c r="S2502" i="22"/>
  <c r="P2502" i="22"/>
  <c r="AO2501" i="22"/>
  <c r="AM2501" i="22"/>
  <c r="AL2501" i="22"/>
  <c r="AK2501" i="22"/>
  <c r="AI2501" i="22"/>
  <c r="AG2501" i="22"/>
  <c r="AF2501" i="22"/>
  <c r="AE2501" i="22"/>
  <c r="Z2501" i="22"/>
  <c r="AC2501" i="22" s="1"/>
  <c r="AN2501" i="22" s="1"/>
  <c r="Y2501" i="22"/>
  <c r="AB2501" i="22" s="1"/>
  <c r="AH2501" i="22" s="1"/>
  <c r="X2501" i="22"/>
  <c r="V2501" i="22"/>
  <c r="S2501" i="22"/>
  <c r="P2501" i="22"/>
  <c r="AN2500" i="22"/>
  <c r="AM2500" i="22"/>
  <c r="AL2500" i="22"/>
  <c r="AK2500" i="22"/>
  <c r="AH2500" i="22"/>
  <c r="AG2500" i="22"/>
  <c r="AF2500" i="22"/>
  <c r="AE2500" i="22"/>
  <c r="Z2500" i="22"/>
  <c r="AC2500" i="22" s="1"/>
  <c r="AO2500" i="22" s="1"/>
  <c r="Y2500" i="22"/>
  <c r="AB2500" i="22" s="1"/>
  <c r="AI2500" i="22" s="1"/>
  <c r="X2500" i="22"/>
  <c r="V2500" i="22"/>
  <c r="S2500" i="22"/>
  <c r="P2500" i="22"/>
  <c r="AO2499" i="22"/>
  <c r="AM2499" i="22"/>
  <c r="AL2499" i="22"/>
  <c r="AK2499" i="22"/>
  <c r="AI2499" i="22"/>
  <c r="AG2499" i="22"/>
  <c r="AF2499" i="22"/>
  <c r="AE2499" i="22"/>
  <c r="Z2499" i="22"/>
  <c r="AC2499" i="22" s="1"/>
  <c r="AN2499" i="22" s="1"/>
  <c r="Y2499" i="22"/>
  <c r="AB2499" i="22" s="1"/>
  <c r="AH2499" i="22" s="1"/>
  <c r="X2499" i="22"/>
  <c r="V2499" i="22"/>
  <c r="S2499" i="22"/>
  <c r="P2499" i="22"/>
  <c r="AO2498" i="22"/>
  <c r="AM2498" i="22"/>
  <c r="AL2498" i="22"/>
  <c r="AK2498" i="22"/>
  <c r="AI2498" i="22"/>
  <c r="AG2498" i="22"/>
  <c r="AF2498" i="22"/>
  <c r="AE2498" i="22"/>
  <c r="Z2498" i="22"/>
  <c r="AC2498" i="22" s="1"/>
  <c r="AN2498" i="22" s="1"/>
  <c r="Y2498" i="22"/>
  <c r="AB2498" i="22" s="1"/>
  <c r="AH2498" i="22" s="1"/>
  <c r="X2498" i="22"/>
  <c r="V2498" i="22"/>
  <c r="S2498" i="22"/>
  <c r="P2498" i="22"/>
  <c r="AO2497" i="22"/>
  <c r="AM2497" i="22"/>
  <c r="AL2497" i="22"/>
  <c r="AK2497" i="22"/>
  <c r="AI2497" i="22"/>
  <c r="AG2497" i="22"/>
  <c r="AF2497" i="22"/>
  <c r="AE2497" i="22"/>
  <c r="Z2497" i="22"/>
  <c r="AC2497" i="22" s="1"/>
  <c r="AN2497" i="22" s="1"/>
  <c r="Y2497" i="22"/>
  <c r="AB2497" i="22" s="1"/>
  <c r="AH2497" i="22" s="1"/>
  <c r="X2497" i="22"/>
  <c r="V2497" i="22"/>
  <c r="S2497" i="22"/>
  <c r="P2497" i="22"/>
  <c r="AO2496" i="22"/>
  <c r="AM2496" i="22"/>
  <c r="AL2496" i="22"/>
  <c r="AK2496" i="22"/>
  <c r="AI2496" i="22"/>
  <c r="AG2496" i="22"/>
  <c r="AF2496" i="22"/>
  <c r="AE2496" i="22"/>
  <c r="Z2496" i="22"/>
  <c r="AC2496" i="22" s="1"/>
  <c r="AN2496" i="22" s="1"/>
  <c r="Y2496" i="22"/>
  <c r="AB2496" i="22" s="1"/>
  <c r="AH2496" i="22" s="1"/>
  <c r="X2496" i="22"/>
  <c r="V2496" i="22"/>
  <c r="S2496" i="22"/>
  <c r="P2496" i="22"/>
  <c r="AN2495" i="22"/>
  <c r="AM2495" i="22"/>
  <c r="AL2495" i="22"/>
  <c r="AK2495" i="22"/>
  <c r="AH2495" i="22"/>
  <c r="AG2495" i="22"/>
  <c r="AF2495" i="22"/>
  <c r="AE2495" i="22"/>
  <c r="Z2495" i="22"/>
  <c r="AC2495" i="22" s="1"/>
  <c r="AO2495" i="22" s="1"/>
  <c r="Y2495" i="22"/>
  <c r="AB2495" i="22" s="1"/>
  <c r="AI2495" i="22" s="1"/>
  <c r="X2495" i="22"/>
  <c r="V2495" i="22"/>
  <c r="S2495" i="22"/>
  <c r="P2495" i="22"/>
  <c r="AN2494" i="22"/>
  <c r="AM2494" i="22"/>
  <c r="AL2494" i="22"/>
  <c r="AK2494" i="22"/>
  <c r="AH2494" i="22"/>
  <c r="AG2494" i="22"/>
  <c r="AF2494" i="22"/>
  <c r="AE2494" i="22"/>
  <c r="Z2494" i="22"/>
  <c r="AC2494" i="22" s="1"/>
  <c r="AO2494" i="22" s="1"/>
  <c r="Y2494" i="22"/>
  <c r="AB2494" i="22" s="1"/>
  <c r="AI2494" i="22" s="1"/>
  <c r="X2494" i="22"/>
  <c r="V2494" i="22"/>
  <c r="S2494" i="22"/>
  <c r="P2494" i="22"/>
  <c r="AN2493" i="22"/>
  <c r="AM2493" i="22"/>
  <c r="AL2493" i="22"/>
  <c r="AK2493" i="22"/>
  <c r="AH2493" i="22"/>
  <c r="AG2493" i="22"/>
  <c r="AF2493" i="22"/>
  <c r="AE2493" i="22"/>
  <c r="Z2493" i="22"/>
  <c r="AC2493" i="22" s="1"/>
  <c r="AO2493" i="22" s="1"/>
  <c r="Y2493" i="22"/>
  <c r="AB2493" i="22" s="1"/>
  <c r="AI2493" i="22" s="1"/>
  <c r="X2493" i="22"/>
  <c r="V2493" i="22"/>
  <c r="S2493" i="22"/>
  <c r="P2493" i="22"/>
  <c r="AO2492" i="22"/>
  <c r="AN2492" i="22"/>
  <c r="AL2492" i="22"/>
  <c r="AK2492" i="22"/>
  <c r="AI2492" i="22"/>
  <c r="AH2492" i="22"/>
  <c r="AF2492" i="22"/>
  <c r="AE2492" i="22"/>
  <c r="Z2492" i="22"/>
  <c r="AC2492" i="22" s="1"/>
  <c r="AM2492" i="22" s="1"/>
  <c r="Y2492" i="22"/>
  <c r="AB2492" i="22" s="1"/>
  <c r="AG2492" i="22" s="1"/>
  <c r="X2492" i="22"/>
  <c r="V2492" i="22"/>
  <c r="S2492" i="22"/>
  <c r="P2492" i="22"/>
  <c r="AO2491" i="22"/>
  <c r="AN2491" i="22"/>
  <c r="AL2491" i="22"/>
  <c r="AK2491" i="22"/>
  <c r="AI2491" i="22"/>
  <c r="AH2491" i="22"/>
  <c r="AF2491" i="22"/>
  <c r="AE2491" i="22"/>
  <c r="Z2491" i="22"/>
  <c r="AC2491" i="22" s="1"/>
  <c r="AM2491" i="22" s="1"/>
  <c r="Y2491" i="22"/>
  <c r="AB2491" i="22" s="1"/>
  <c r="AG2491" i="22" s="1"/>
  <c r="X2491" i="22"/>
  <c r="V2491" i="22"/>
  <c r="S2491" i="22"/>
  <c r="P2491" i="22"/>
  <c r="AO2490" i="22"/>
  <c r="AM2490" i="22"/>
  <c r="AL2490" i="22"/>
  <c r="AK2490" i="22"/>
  <c r="AI2490" i="22"/>
  <c r="AG2490" i="22"/>
  <c r="AF2490" i="22"/>
  <c r="AE2490" i="22"/>
  <c r="Z2490" i="22"/>
  <c r="AC2490" i="22" s="1"/>
  <c r="AN2490" i="22" s="1"/>
  <c r="Y2490" i="22"/>
  <c r="AB2490" i="22" s="1"/>
  <c r="AH2490" i="22" s="1"/>
  <c r="X2490" i="22"/>
  <c r="V2490" i="22"/>
  <c r="S2490" i="22"/>
  <c r="P2490" i="22"/>
  <c r="AO2489" i="22"/>
  <c r="AN2489" i="22"/>
  <c r="AL2489" i="22"/>
  <c r="AK2489" i="22"/>
  <c r="AI2489" i="22"/>
  <c r="AH2489" i="22"/>
  <c r="AF2489" i="22"/>
  <c r="AE2489" i="22"/>
  <c r="Z2489" i="22"/>
  <c r="AC2489" i="22" s="1"/>
  <c r="AM2489" i="22" s="1"/>
  <c r="Y2489" i="22"/>
  <c r="AB2489" i="22" s="1"/>
  <c r="AG2489" i="22" s="1"/>
  <c r="X2489" i="22"/>
  <c r="V2489" i="22"/>
  <c r="S2489" i="22"/>
  <c r="P2489" i="22"/>
  <c r="AO2488" i="22"/>
  <c r="AN2488" i="22"/>
  <c r="AL2488" i="22"/>
  <c r="AK2488" i="22"/>
  <c r="AI2488" i="22"/>
  <c r="AH2488" i="22"/>
  <c r="AF2488" i="22"/>
  <c r="AE2488" i="22"/>
  <c r="Z2488" i="22"/>
  <c r="AC2488" i="22" s="1"/>
  <c r="AM2488" i="22" s="1"/>
  <c r="Y2488" i="22"/>
  <c r="AB2488" i="22" s="1"/>
  <c r="AG2488" i="22" s="1"/>
  <c r="X2488" i="22"/>
  <c r="V2488" i="22"/>
  <c r="S2488" i="22"/>
  <c r="P2488" i="22"/>
  <c r="AN2487" i="22"/>
  <c r="AM2487" i="22"/>
  <c r="AL2487" i="22"/>
  <c r="AK2487" i="22"/>
  <c r="AH2487" i="22"/>
  <c r="AG2487" i="22"/>
  <c r="AF2487" i="22"/>
  <c r="AE2487" i="22"/>
  <c r="Z2487" i="22"/>
  <c r="AC2487" i="22" s="1"/>
  <c r="AO2487" i="22" s="1"/>
  <c r="Y2487" i="22"/>
  <c r="AB2487" i="22" s="1"/>
  <c r="AI2487" i="22" s="1"/>
  <c r="X2487" i="22"/>
  <c r="V2487" i="22"/>
  <c r="S2487" i="22"/>
  <c r="P2487" i="22"/>
  <c r="AN2486" i="22"/>
  <c r="AM2486" i="22"/>
  <c r="AL2486" i="22"/>
  <c r="AK2486" i="22"/>
  <c r="AH2486" i="22"/>
  <c r="AG2486" i="22"/>
  <c r="AF2486" i="22"/>
  <c r="AE2486" i="22"/>
  <c r="Z2486" i="22"/>
  <c r="AC2486" i="22" s="1"/>
  <c r="AO2486" i="22" s="1"/>
  <c r="Y2486" i="22"/>
  <c r="AB2486" i="22" s="1"/>
  <c r="AI2486" i="22" s="1"/>
  <c r="X2486" i="22"/>
  <c r="V2486" i="22"/>
  <c r="S2486" i="22"/>
  <c r="P2486" i="22"/>
  <c r="AO2485" i="22"/>
  <c r="AN2485" i="22"/>
  <c r="AL2485" i="22"/>
  <c r="AK2485" i="22"/>
  <c r="AI2485" i="22"/>
  <c r="AH2485" i="22"/>
  <c r="AF2485" i="22"/>
  <c r="AE2485" i="22"/>
  <c r="Z2485" i="22"/>
  <c r="AC2485" i="22" s="1"/>
  <c r="AM2485" i="22" s="1"/>
  <c r="Y2485" i="22"/>
  <c r="AB2485" i="22" s="1"/>
  <c r="AG2485" i="22" s="1"/>
  <c r="X2485" i="22"/>
  <c r="V2485" i="22"/>
  <c r="S2485" i="22"/>
  <c r="P2485" i="22"/>
  <c r="AO2484" i="22"/>
  <c r="AM2484" i="22"/>
  <c r="AL2484" i="22"/>
  <c r="AK2484" i="22"/>
  <c r="AI2484" i="22"/>
  <c r="AG2484" i="22"/>
  <c r="AF2484" i="22"/>
  <c r="AE2484" i="22"/>
  <c r="Z2484" i="22"/>
  <c r="AC2484" i="22" s="1"/>
  <c r="AN2484" i="22" s="1"/>
  <c r="Y2484" i="22"/>
  <c r="AB2484" i="22" s="1"/>
  <c r="AH2484" i="22" s="1"/>
  <c r="X2484" i="22"/>
  <c r="V2484" i="22"/>
  <c r="S2484" i="22"/>
  <c r="P2484" i="22"/>
  <c r="AO2483" i="22"/>
  <c r="AN2483" i="22"/>
  <c r="AL2483" i="22"/>
  <c r="AK2483" i="22"/>
  <c r="AI2483" i="22"/>
  <c r="AH2483" i="22"/>
  <c r="AF2483" i="22"/>
  <c r="AE2483" i="22"/>
  <c r="Z2483" i="22"/>
  <c r="AC2483" i="22" s="1"/>
  <c r="AM2483" i="22" s="1"/>
  <c r="Y2483" i="22"/>
  <c r="AB2483" i="22" s="1"/>
  <c r="AG2483" i="22" s="1"/>
  <c r="X2483" i="22"/>
  <c r="V2483" i="22"/>
  <c r="S2483" i="22"/>
  <c r="P2483" i="22"/>
  <c r="AO2482" i="22"/>
  <c r="AN2482" i="22"/>
  <c r="AL2482" i="22"/>
  <c r="AK2482" i="22"/>
  <c r="AI2482" i="22"/>
  <c r="AH2482" i="22"/>
  <c r="AF2482" i="22"/>
  <c r="AE2482" i="22"/>
  <c r="Z2482" i="22"/>
  <c r="AC2482" i="22" s="1"/>
  <c r="AM2482" i="22" s="1"/>
  <c r="Y2482" i="22"/>
  <c r="AB2482" i="22" s="1"/>
  <c r="AG2482" i="22" s="1"/>
  <c r="X2482" i="22"/>
  <c r="V2482" i="22"/>
  <c r="S2482" i="22"/>
  <c r="P2482" i="22"/>
  <c r="AO2481" i="22"/>
  <c r="AN2481" i="22"/>
  <c r="AL2481" i="22"/>
  <c r="AK2481" i="22"/>
  <c r="AI2481" i="22"/>
  <c r="AH2481" i="22"/>
  <c r="AF2481" i="22"/>
  <c r="AE2481" i="22"/>
  <c r="Z2481" i="22"/>
  <c r="AC2481" i="22" s="1"/>
  <c r="AM2481" i="22" s="1"/>
  <c r="Y2481" i="22"/>
  <c r="AB2481" i="22" s="1"/>
  <c r="AG2481" i="22" s="1"/>
  <c r="X2481" i="22"/>
  <c r="V2481" i="22"/>
  <c r="S2481" i="22"/>
  <c r="P2481" i="22"/>
  <c r="AO2480" i="22"/>
  <c r="AN2480" i="22"/>
  <c r="AL2480" i="22"/>
  <c r="AK2480" i="22"/>
  <c r="AI2480" i="22"/>
  <c r="AH2480" i="22"/>
  <c r="AF2480" i="22"/>
  <c r="AE2480" i="22"/>
  <c r="Z2480" i="22"/>
  <c r="AC2480" i="22" s="1"/>
  <c r="AM2480" i="22" s="1"/>
  <c r="Y2480" i="22"/>
  <c r="AB2480" i="22" s="1"/>
  <c r="AG2480" i="22" s="1"/>
  <c r="X2480" i="22"/>
  <c r="V2480" i="22"/>
  <c r="S2480" i="22"/>
  <c r="P2480" i="22"/>
  <c r="AO2479" i="22"/>
  <c r="AM2479" i="22"/>
  <c r="AL2479" i="22"/>
  <c r="AK2479" i="22"/>
  <c r="AI2479" i="22"/>
  <c r="AG2479" i="22"/>
  <c r="AF2479" i="22"/>
  <c r="AE2479" i="22"/>
  <c r="Z2479" i="22"/>
  <c r="AC2479" i="22" s="1"/>
  <c r="AN2479" i="22" s="1"/>
  <c r="Y2479" i="22"/>
  <c r="AB2479" i="22" s="1"/>
  <c r="AH2479" i="22" s="1"/>
  <c r="X2479" i="22"/>
  <c r="V2479" i="22"/>
  <c r="S2479" i="22"/>
  <c r="P2479" i="22"/>
  <c r="AO2478" i="22"/>
  <c r="AN2478" i="22"/>
  <c r="AL2478" i="22"/>
  <c r="AK2478" i="22"/>
  <c r="AI2478" i="22"/>
  <c r="AH2478" i="22"/>
  <c r="AF2478" i="22"/>
  <c r="AE2478" i="22"/>
  <c r="Z2478" i="22"/>
  <c r="AC2478" i="22" s="1"/>
  <c r="AM2478" i="22" s="1"/>
  <c r="Y2478" i="22"/>
  <c r="AB2478" i="22" s="1"/>
  <c r="AG2478" i="22" s="1"/>
  <c r="X2478" i="22"/>
  <c r="V2478" i="22"/>
  <c r="S2478" i="22"/>
  <c r="P2478" i="22"/>
  <c r="AO2477" i="22"/>
  <c r="AN2477" i="22"/>
  <c r="AL2477" i="22"/>
  <c r="AK2477" i="22"/>
  <c r="AI2477" i="22"/>
  <c r="AH2477" i="22"/>
  <c r="AF2477" i="22"/>
  <c r="AE2477" i="22"/>
  <c r="Z2477" i="22"/>
  <c r="AC2477" i="22" s="1"/>
  <c r="AM2477" i="22" s="1"/>
  <c r="Y2477" i="22"/>
  <c r="AB2477" i="22" s="1"/>
  <c r="AG2477" i="22" s="1"/>
  <c r="X2477" i="22"/>
  <c r="V2477" i="22"/>
  <c r="S2477" i="22"/>
  <c r="P2477" i="22"/>
  <c r="AO2476" i="22"/>
  <c r="AM2476" i="22"/>
  <c r="AL2476" i="22"/>
  <c r="AK2476" i="22"/>
  <c r="AI2476" i="22"/>
  <c r="AG2476" i="22"/>
  <c r="AF2476" i="22"/>
  <c r="AE2476" i="22"/>
  <c r="Z2476" i="22"/>
  <c r="AC2476" i="22" s="1"/>
  <c r="AN2476" i="22" s="1"/>
  <c r="Y2476" i="22"/>
  <c r="AB2476" i="22" s="1"/>
  <c r="AH2476" i="22" s="1"/>
  <c r="X2476" i="22"/>
  <c r="V2476" i="22"/>
  <c r="S2476" i="22"/>
  <c r="P2476" i="22"/>
  <c r="AO2475" i="22"/>
  <c r="AN2475" i="22"/>
  <c r="AL2475" i="22"/>
  <c r="AK2475" i="22"/>
  <c r="AI2475" i="22"/>
  <c r="AH2475" i="22"/>
  <c r="AF2475" i="22"/>
  <c r="AE2475" i="22"/>
  <c r="Z2475" i="22"/>
  <c r="AC2475" i="22" s="1"/>
  <c r="AM2475" i="22" s="1"/>
  <c r="Y2475" i="22"/>
  <c r="AB2475" i="22" s="1"/>
  <c r="AG2475" i="22" s="1"/>
  <c r="X2475" i="22"/>
  <c r="V2475" i="22"/>
  <c r="S2475" i="22"/>
  <c r="P2475" i="22"/>
  <c r="AO2474" i="22"/>
  <c r="AM2474" i="22"/>
  <c r="AL2474" i="22"/>
  <c r="AK2474" i="22"/>
  <c r="AI2474" i="22"/>
  <c r="AG2474" i="22"/>
  <c r="AF2474" i="22"/>
  <c r="AE2474" i="22"/>
  <c r="Z2474" i="22"/>
  <c r="AC2474" i="22" s="1"/>
  <c r="AN2474" i="22" s="1"/>
  <c r="Y2474" i="22"/>
  <c r="AB2474" i="22" s="1"/>
  <c r="AH2474" i="22" s="1"/>
  <c r="X2474" i="22"/>
  <c r="V2474" i="22"/>
  <c r="S2474" i="22"/>
  <c r="P2474" i="22"/>
  <c r="AO2473" i="22"/>
  <c r="AM2473" i="22"/>
  <c r="AL2473" i="22"/>
  <c r="AK2473" i="22"/>
  <c r="AI2473" i="22"/>
  <c r="AG2473" i="22"/>
  <c r="AF2473" i="22"/>
  <c r="AE2473" i="22"/>
  <c r="Z2473" i="22"/>
  <c r="AC2473" i="22" s="1"/>
  <c r="AN2473" i="22" s="1"/>
  <c r="Y2473" i="22"/>
  <c r="AB2473" i="22" s="1"/>
  <c r="AH2473" i="22" s="1"/>
  <c r="X2473" i="22"/>
  <c r="V2473" i="22"/>
  <c r="S2473" i="22"/>
  <c r="P2473" i="22"/>
  <c r="AO2472" i="22"/>
  <c r="AM2472" i="22"/>
  <c r="AL2472" i="22"/>
  <c r="AK2472" i="22"/>
  <c r="AI2472" i="22"/>
  <c r="AG2472" i="22"/>
  <c r="AF2472" i="22"/>
  <c r="AE2472" i="22"/>
  <c r="Z2472" i="22"/>
  <c r="AC2472" i="22" s="1"/>
  <c r="AN2472" i="22" s="1"/>
  <c r="Y2472" i="22"/>
  <c r="AB2472" i="22" s="1"/>
  <c r="AH2472" i="22" s="1"/>
  <c r="X2472" i="22"/>
  <c r="V2472" i="22"/>
  <c r="S2472" i="22"/>
  <c r="P2472" i="22"/>
  <c r="AO2471" i="22"/>
  <c r="AN2471" i="22"/>
  <c r="AL2471" i="22"/>
  <c r="AK2471" i="22"/>
  <c r="AI2471" i="22"/>
  <c r="AH2471" i="22"/>
  <c r="AF2471" i="22"/>
  <c r="AE2471" i="22"/>
  <c r="Z2471" i="22"/>
  <c r="AC2471" i="22" s="1"/>
  <c r="AM2471" i="22" s="1"/>
  <c r="Y2471" i="22"/>
  <c r="AB2471" i="22" s="1"/>
  <c r="AG2471" i="22" s="1"/>
  <c r="X2471" i="22"/>
  <c r="V2471" i="22"/>
  <c r="S2471" i="22"/>
  <c r="P2471" i="22"/>
  <c r="AO2470" i="22"/>
  <c r="AN2470" i="22"/>
  <c r="AM2470" i="22"/>
  <c r="AK2470" i="22"/>
  <c r="AI2470" i="22"/>
  <c r="AH2470" i="22"/>
  <c r="AG2470" i="22"/>
  <c r="AE2470" i="22"/>
  <c r="Z2470" i="22"/>
  <c r="AC2470" i="22" s="1"/>
  <c r="AL2470" i="22" s="1"/>
  <c r="Y2470" i="22"/>
  <c r="AB2470" i="22" s="1"/>
  <c r="AF2470" i="22" s="1"/>
  <c r="X2470" i="22"/>
  <c r="V2470" i="22"/>
  <c r="S2470" i="22"/>
  <c r="P2470" i="22"/>
  <c r="AO2469" i="22"/>
  <c r="AN2469" i="22"/>
  <c r="AL2469" i="22"/>
  <c r="AK2469" i="22"/>
  <c r="AI2469" i="22"/>
  <c r="AH2469" i="22"/>
  <c r="AF2469" i="22"/>
  <c r="AE2469" i="22"/>
  <c r="Z2469" i="22"/>
  <c r="AC2469" i="22" s="1"/>
  <c r="AM2469" i="22" s="1"/>
  <c r="Y2469" i="22"/>
  <c r="AB2469" i="22" s="1"/>
  <c r="AG2469" i="22" s="1"/>
  <c r="X2469" i="22"/>
  <c r="V2469" i="22"/>
  <c r="S2469" i="22"/>
  <c r="P2469" i="22"/>
  <c r="AO2468" i="22"/>
  <c r="AN2468" i="22"/>
  <c r="AL2468" i="22"/>
  <c r="AK2468" i="22"/>
  <c r="AI2468" i="22"/>
  <c r="AH2468" i="22"/>
  <c r="AF2468" i="22"/>
  <c r="AE2468" i="22"/>
  <c r="Z2468" i="22"/>
  <c r="AC2468" i="22" s="1"/>
  <c r="AM2468" i="22" s="1"/>
  <c r="Y2468" i="22"/>
  <c r="AB2468" i="22" s="1"/>
  <c r="AG2468" i="22" s="1"/>
  <c r="X2468" i="22"/>
  <c r="V2468" i="22"/>
  <c r="S2468" i="22"/>
  <c r="P2468" i="22"/>
  <c r="AO2467" i="22"/>
  <c r="AN2467" i="22"/>
  <c r="AL2467" i="22"/>
  <c r="AK2467" i="22"/>
  <c r="AI2467" i="22"/>
  <c r="AH2467" i="22"/>
  <c r="AF2467" i="22"/>
  <c r="AE2467" i="22"/>
  <c r="Z2467" i="22"/>
  <c r="AC2467" i="22" s="1"/>
  <c r="AM2467" i="22" s="1"/>
  <c r="Y2467" i="22"/>
  <c r="AB2467" i="22" s="1"/>
  <c r="AG2467" i="22" s="1"/>
  <c r="X2467" i="22"/>
  <c r="V2467" i="22"/>
  <c r="S2467" i="22"/>
  <c r="P2467" i="22"/>
  <c r="AO2466" i="22"/>
  <c r="AN2466" i="22"/>
  <c r="AL2466" i="22"/>
  <c r="AK2466" i="22"/>
  <c r="AI2466" i="22"/>
  <c r="AH2466" i="22"/>
  <c r="AF2466" i="22"/>
  <c r="AE2466" i="22"/>
  <c r="Z2466" i="22"/>
  <c r="AC2466" i="22" s="1"/>
  <c r="AM2466" i="22" s="1"/>
  <c r="Y2466" i="22"/>
  <c r="AB2466" i="22" s="1"/>
  <c r="AG2466" i="22" s="1"/>
  <c r="X2466" i="22"/>
  <c r="V2466" i="22"/>
  <c r="S2466" i="22"/>
  <c r="P2466" i="22"/>
  <c r="AO2465" i="22"/>
  <c r="AN2465" i="22"/>
  <c r="AL2465" i="22"/>
  <c r="AK2465" i="22"/>
  <c r="AI2465" i="22"/>
  <c r="AH2465" i="22"/>
  <c r="AF2465" i="22"/>
  <c r="AE2465" i="22"/>
  <c r="Z2465" i="22"/>
  <c r="AC2465" i="22" s="1"/>
  <c r="AM2465" i="22" s="1"/>
  <c r="Y2465" i="22"/>
  <c r="AB2465" i="22" s="1"/>
  <c r="AG2465" i="22" s="1"/>
  <c r="X2465" i="22"/>
  <c r="V2465" i="22"/>
  <c r="S2465" i="22"/>
  <c r="P2465" i="22"/>
  <c r="AO2464" i="22"/>
  <c r="AM2464" i="22"/>
  <c r="AL2464" i="22"/>
  <c r="AK2464" i="22"/>
  <c r="AI2464" i="22"/>
  <c r="AG2464" i="22"/>
  <c r="AF2464" i="22"/>
  <c r="AE2464" i="22"/>
  <c r="Z2464" i="22"/>
  <c r="AC2464" i="22" s="1"/>
  <c r="AN2464" i="22" s="1"/>
  <c r="Y2464" i="22"/>
  <c r="AB2464" i="22" s="1"/>
  <c r="AH2464" i="22" s="1"/>
  <c r="X2464" i="22"/>
  <c r="V2464" i="22"/>
  <c r="S2464" i="22"/>
  <c r="P2464" i="22"/>
  <c r="AO2463" i="22"/>
  <c r="AN2463" i="22"/>
  <c r="AL2463" i="22"/>
  <c r="AK2463" i="22"/>
  <c r="AI2463" i="22"/>
  <c r="AH2463" i="22"/>
  <c r="AF2463" i="22"/>
  <c r="AE2463" i="22"/>
  <c r="Z2463" i="22"/>
  <c r="AC2463" i="22" s="1"/>
  <c r="AM2463" i="22" s="1"/>
  <c r="Y2463" i="22"/>
  <c r="AB2463" i="22" s="1"/>
  <c r="AG2463" i="22" s="1"/>
  <c r="X2463" i="22"/>
  <c r="V2463" i="22"/>
  <c r="S2463" i="22"/>
  <c r="P2463" i="22"/>
  <c r="AO2462" i="22"/>
  <c r="AN2462" i="22"/>
  <c r="AL2462" i="22"/>
  <c r="AK2462" i="22"/>
  <c r="AI2462" i="22"/>
  <c r="AH2462" i="22"/>
  <c r="AF2462" i="22"/>
  <c r="AE2462" i="22"/>
  <c r="Z2462" i="22"/>
  <c r="AC2462" i="22" s="1"/>
  <c r="AM2462" i="22" s="1"/>
  <c r="Y2462" i="22"/>
  <c r="AB2462" i="22" s="1"/>
  <c r="AG2462" i="22" s="1"/>
  <c r="X2462" i="22"/>
  <c r="V2462" i="22"/>
  <c r="S2462" i="22"/>
  <c r="P2462" i="22"/>
  <c r="AO2461" i="22"/>
  <c r="AN2461" i="22"/>
  <c r="AL2461" i="22"/>
  <c r="AK2461" i="22"/>
  <c r="AI2461" i="22"/>
  <c r="AH2461" i="22"/>
  <c r="AF2461" i="22"/>
  <c r="AE2461" i="22"/>
  <c r="Z2461" i="22"/>
  <c r="AC2461" i="22" s="1"/>
  <c r="AM2461" i="22" s="1"/>
  <c r="Y2461" i="22"/>
  <c r="AB2461" i="22" s="1"/>
  <c r="AG2461" i="22" s="1"/>
  <c r="X2461" i="22"/>
  <c r="V2461" i="22"/>
  <c r="S2461" i="22"/>
  <c r="P2461" i="22"/>
  <c r="AO2460" i="22"/>
  <c r="AM2460" i="22"/>
  <c r="AL2460" i="22"/>
  <c r="AK2460" i="22"/>
  <c r="AI2460" i="22"/>
  <c r="AG2460" i="22"/>
  <c r="AF2460" i="22"/>
  <c r="AE2460" i="22"/>
  <c r="Z2460" i="22"/>
  <c r="AC2460" i="22" s="1"/>
  <c r="AN2460" i="22" s="1"/>
  <c r="Y2460" i="22"/>
  <c r="AB2460" i="22" s="1"/>
  <c r="AH2460" i="22" s="1"/>
  <c r="X2460" i="22"/>
  <c r="V2460" i="22"/>
  <c r="S2460" i="22"/>
  <c r="P2460" i="22"/>
  <c r="AO2459" i="22"/>
  <c r="AM2459" i="22"/>
  <c r="AL2459" i="22"/>
  <c r="AK2459" i="22"/>
  <c r="AI2459" i="22"/>
  <c r="AG2459" i="22"/>
  <c r="AF2459" i="22"/>
  <c r="AE2459" i="22"/>
  <c r="Z2459" i="22"/>
  <c r="AC2459" i="22" s="1"/>
  <c r="AN2459" i="22" s="1"/>
  <c r="Y2459" i="22"/>
  <c r="AB2459" i="22" s="1"/>
  <c r="AH2459" i="22" s="1"/>
  <c r="X2459" i="22"/>
  <c r="V2459" i="22"/>
  <c r="S2459" i="22"/>
  <c r="P2459" i="22"/>
  <c r="AO2458" i="22"/>
  <c r="AM2458" i="22"/>
  <c r="AL2458" i="22"/>
  <c r="AK2458" i="22"/>
  <c r="AI2458" i="22"/>
  <c r="AG2458" i="22"/>
  <c r="AF2458" i="22"/>
  <c r="AE2458" i="22"/>
  <c r="Z2458" i="22"/>
  <c r="AC2458" i="22" s="1"/>
  <c r="AN2458" i="22" s="1"/>
  <c r="Y2458" i="22"/>
  <c r="AB2458" i="22" s="1"/>
  <c r="AH2458" i="22" s="1"/>
  <c r="X2458" i="22"/>
  <c r="V2458" i="22"/>
  <c r="S2458" i="22"/>
  <c r="P2458" i="22"/>
  <c r="AO2457" i="22"/>
  <c r="AN2457" i="22"/>
  <c r="AL2457" i="22"/>
  <c r="AK2457" i="22"/>
  <c r="AI2457" i="22"/>
  <c r="AH2457" i="22"/>
  <c r="AF2457" i="22"/>
  <c r="AE2457" i="22"/>
  <c r="Z2457" i="22"/>
  <c r="AC2457" i="22" s="1"/>
  <c r="AM2457" i="22" s="1"/>
  <c r="Y2457" i="22"/>
  <c r="AB2457" i="22" s="1"/>
  <c r="AG2457" i="22" s="1"/>
  <c r="X2457" i="22"/>
  <c r="V2457" i="22"/>
  <c r="S2457" i="22"/>
  <c r="P2457" i="22"/>
  <c r="AO2456" i="22"/>
  <c r="AN2456" i="22"/>
  <c r="AL2456" i="22"/>
  <c r="AK2456" i="22"/>
  <c r="AI2456" i="22"/>
  <c r="AH2456" i="22"/>
  <c r="AF2456" i="22"/>
  <c r="AE2456" i="22"/>
  <c r="Z2456" i="22"/>
  <c r="AC2456" i="22" s="1"/>
  <c r="AM2456" i="22" s="1"/>
  <c r="Y2456" i="22"/>
  <c r="AB2456" i="22" s="1"/>
  <c r="AG2456" i="22" s="1"/>
  <c r="X2456" i="22"/>
  <c r="V2456" i="22"/>
  <c r="S2456" i="22"/>
  <c r="P2456" i="22"/>
  <c r="AN2455" i="22"/>
  <c r="AM2455" i="22"/>
  <c r="AL2455" i="22"/>
  <c r="AK2455" i="22"/>
  <c r="AH2455" i="22"/>
  <c r="AG2455" i="22"/>
  <c r="AF2455" i="22"/>
  <c r="AE2455" i="22"/>
  <c r="Z2455" i="22"/>
  <c r="AC2455" i="22" s="1"/>
  <c r="AO2455" i="22" s="1"/>
  <c r="Y2455" i="22"/>
  <c r="AB2455" i="22" s="1"/>
  <c r="AI2455" i="22" s="1"/>
  <c r="X2455" i="22"/>
  <c r="V2455" i="22"/>
  <c r="S2455" i="22"/>
  <c r="P2455" i="22"/>
  <c r="AO2454" i="22"/>
  <c r="AN2454" i="22"/>
  <c r="AL2454" i="22"/>
  <c r="AK2454" i="22"/>
  <c r="AI2454" i="22"/>
  <c r="AH2454" i="22"/>
  <c r="AF2454" i="22"/>
  <c r="AE2454" i="22"/>
  <c r="Z2454" i="22"/>
  <c r="AC2454" i="22" s="1"/>
  <c r="AM2454" i="22" s="1"/>
  <c r="Y2454" i="22"/>
  <c r="AB2454" i="22" s="1"/>
  <c r="AG2454" i="22" s="1"/>
  <c r="X2454" i="22"/>
  <c r="V2454" i="22"/>
  <c r="S2454" i="22"/>
  <c r="P2454" i="22"/>
  <c r="AO2453" i="22"/>
  <c r="AM2453" i="22"/>
  <c r="AL2453" i="22"/>
  <c r="AK2453" i="22"/>
  <c r="AI2453" i="22"/>
  <c r="AG2453" i="22"/>
  <c r="AF2453" i="22"/>
  <c r="AE2453" i="22"/>
  <c r="Z2453" i="22"/>
  <c r="AC2453" i="22" s="1"/>
  <c r="AN2453" i="22" s="1"/>
  <c r="Y2453" i="22"/>
  <c r="AB2453" i="22" s="1"/>
  <c r="AH2453" i="22" s="1"/>
  <c r="X2453" i="22"/>
  <c r="V2453" i="22"/>
  <c r="S2453" i="22"/>
  <c r="P2453" i="22"/>
  <c r="AO2452" i="22"/>
  <c r="AM2452" i="22"/>
  <c r="AL2452" i="22"/>
  <c r="AK2452" i="22"/>
  <c r="AI2452" i="22"/>
  <c r="AG2452" i="22"/>
  <c r="AF2452" i="22"/>
  <c r="AE2452" i="22"/>
  <c r="Z2452" i="22"/>
  <c r="AC2452" i="22" s="1"/>
  <c r="AN2452" i="22" s="1"/>
  <c r="Y2452" i="22"/>
  <c r="AB2452" i="22" s="1"/>
  <c r="AH2452" i="22" s="1"/>
  <c r="X2452" i="22"/>
  <c r="V2452" i="22"/>
  <c r="S2452" i="22"/>
  <c r="P2452" i="22"/>
  <c r="AO2451" i="22"/>
  <c r="AM2451" i="22"/>
  <c r="AL2451" i="22"/>
  <c r="AK2451" i="22"/>
  <c r="AI2451" i="22"/>
  <c r="AG2451" i="22"/>
  <c r="AF2451" i="22"/>
  <c r="AE2451" i="22"/>
  <c r="Z2451" i="22"/>
  <c r="AC2451" i="22" s="1"/>
  <c r="AN2451" i="22" s="1"/>
  <c r="Y2451" i="22"/>
  <c r="AB2451" i="22" s="1"/>
  <c r="AH2451" i="22" s="1"/>
  <c r="X2451" i="22"/>
  <c r="V2451" i="22"/>
  <c r="S2451" i="22"/>
  <c r="P2451" i="22"/>
  <c r="AO2450" i="22"/>
  <c r="AM2450" i="22"/>
  <c r="AL2450" i="22"/>
  <c r="AK2450" i="22"/>
  <c r="AI2450" i="22"/>
  <c r="AG2450" i="22"/>
  <c r="AF2450" i="22"/>
  <c r="AE2450" i="22"/>
  <c r="Z2450" i="22"/>
  <c r="AC2450" i="22" s="1"/>
  <c r="AN2450" i="22" s="1"/>
  <c r="Y2450" i="22"/>
  <c r="AB2450" i="22" s="1"/>
  <c r="AH2450" i="22" s="1"/>
  <c r="X2450" i="22"/>
  <c r="V2450" i="22"/>
  <c r="S2450" i="22"/>
  <c r="P2450" i="22"/>
  <c r="AO2449" i="22"/>
  <c r="AN2449" i="22"/>
  <c r="AL2449" i="22"/>
  <c r="AK2449" i="22"/>
  <c r="AI2449" i="22"/>
  <c r="AH2449" i="22"/>
  <c r="AF2449" i="22"/>
  <c r="AE2449" i="22"/>
  <c r="Z2449" i="22"/>
  <c r="AC2449" i="22" s="1"/>
  <c r="AM2449" i="22" s="1"/>
  <c r="Y2449" i="22"/>
  <c r="AB2449" i="22" s="1"/>
  <c r="AG2449" i="22" s="1"/>
  <c r="X2449" i="22"/>
  <c r="V2449" i="22"/>
  <c r="S2449" i="22"/>
  <c r="P2449" i="22"/>
  <c r="AO2448" i="22"/>
  <c r="AN2448" i="22"/>
  <c r="AL2448" i="22"/>
  <c r="AK2448" i="22"/>
  <c r="AI2448" i="22"/>
  <c r="AH2448" i="22"/>
  <c r="AF2448" i="22"/>
  <c r="AE2448" i="22"/>
  <c r="Z2448" i="22"/>
  <c r="AC2448" i="22" s="1"/>
  <c r="AM2448" i="22" s="1"/>
  <c r="Y2448" i="22"/>
  <c r="AB2448" i="22" s="1"/>
  <c r="AG2448" i="22" s="1"/>
  <c r="X2448" i="22"/>
  <c r="V2448" i="22"/>
  <c r="S2448" i="22"/>
  <c r="P2448" i="22"/>
  <c r="AO2447" i="22"/>
  <c r="AM2447" i="22"/>
  <c r="AL2447" i="22"/>
  <c r="AK2447" i="22"/>
  <c r="AI2447" i="22"/>
  <c r="AG2447" i="22"/>
  <c r="AF2447" i="22"/>
  <c r="AE2447" i="22"/>
  <c r="Z2447" i="22"/>
  <c r="AC2447" i="22" s="1"/>
  <c r="AN2447" i="22" s="1"/>
  <c r="Y2447" i="22"/>
  <c r="AB2447" i="22" s="1"/>
  <c r="AH2447" i="22" s="1"/>
  <c r="X2447" i="22"/>
  <c r="V2447" i="22"/>
  <c r="S2447" i="22"/>
  <c r="P2447" i="22"/>
  <c r="AN2446" i="22"/>
  <c r="AM2446" i="22"/>
  <c r="AL2446" i="22"/>
  <c r="AK2446" i="22"/>
  <c r="AH2446" i="22"/>
  <c r="AG2446" i="22"/>
  <c r="AF2446" i="22"/>
  <c r="AE2446" i="22"/>
  <c r="Z2446" i="22"/>
  <c r="AC2446" i="22" s="1"/>
  <c r="AO2446" i="22" s="1"/>
  <c r="Y2446" i="22"/>
  <c r="AB2446" i="22" s="1"/>
  <c r="AI2446" i="22" s="1"/>
  <c r="X2446" i="22"/>
  <c r="V2446" i="22"/>
  <c r="S2446" i="22"/>
  <c r="P2446" i="22"/>
  <c r="AO2445" i="22"/>
  <c r="AM2445" i="22"/>
  <c r="AL2445" i="22"/>
  <c r="AK2445" i="22"/>
  <c r="AI2445" i="22"/>
  <c r="AG2445" i="22"/>
  <c r="AF2445" i="22"/>
  <c r="AE2445" i="22"/>
  <c r="Z2445" i="22"/>
  <c r="AC2445" i="22" s="1"/>
  <c r="AN2445" i="22" s="1"/>
  <c r="Y2445" i="22"/>
  <c r="AB2445" i="22" s="1"/>
  <c r="AH2445" i="22" s="1"/>
  <c r="X2445" i="22"/>
  <c r="V2445" i="22"/>
  <c r="S2445" i="22"/>
  <c r="P2445" i="22"/>
  <c r="AN2444" i="22"/>
  <c r="AM2444" i="22"/>
  <c r="AL2444" i="22"/>
  <c r="AK2444" i="22"/>
  <c r="AH2444" i="22"/>
  <c r="AG2444" i="22"/>
  <c r="AF2444" i="22"/>
  <c r="AE2444" i="22"/>
  <c r="Z2444" i="22"/>
  <c r="AC2444" i="22" s="1"/>
  <c r="AO2444" i="22" s="1"/>
  <c r="Y2444" i="22"/>
  <c r="AB2444" i="22" s="1"/>
  <c r="AI2444" i="22" s="1"/>
  <c r="X2444" i="22"/>
  <c r="V2444" i="22"/>
  <c r="S2444" i="22"/>
  <c r="P2444" i="22"/>
  <c r="AO2443" i="22"/>
  <c r="AM2443" i="22"/>
  <c r="AL2443" i="22"/>
  <c r="AK2443" i="22"/>
  <c r="AI2443" i="22"/>
  <c r="AG2443" i="22"/>
  <c r="AF2443" i="22"/>
  <c r="AE2443" i="22"/>
  <c r="Z2443" i="22"/>
  <c r="AC2443" i="22" s="1"/>
  <c r="AN2443" i="22" s="1"/>
  <c r="Y2443" i="22"/>
  <c r="AB2443" i="22" s="1"/>
  <c r="AH2443" i="22" s="1"/>
  <c r="X2443" i="22"/>
  <c r="V2443" i="22"/>
  <c r="S2443" i="22"/>
  <c r="P2443" i="22"/>
  <c r="AO2442" i="22"/>
  <c r="AM2442" i="22"/>
  <c r="AL2442" i="22"/>
  <c r="AK2442" i="22"/>
  <c r="AI2442" i="22"/>
  <c r="AG2442" i="22"/>
  <c r="AF2442" i="22"/>
  <c r="AE2442" i="22"/>
  <c r="Z2442" i="22"/>
  <c r="AC2442" i="22" s="1"/>
  <c r="AN2442" i="22" s="1"/>
  <c r="Y2442" i="22"/>
  <c r="AB2442" i="22" s="1"/>
  <c r="AH2442" i="22" s="1"/>
  <c r="X2442" i="22"/>
  <c r="V2442" i="22"/>
  <c r="S2442" i="22"/>
  <c r="P2442" i="22"/>
  <c r="AO2441" i="22"/>
  <c r="AM2441" i="22"/>
  <c r="AL2441" i="22"/>
  <c r="AK2441" i="22"/>
  <c r="AI2441" i="22"/>
  <c r="AG2441" i="22"/>
  <c r="AF2441" i="22"/>
  <c r="AE2441" i="22"/>
  <c r="Z2441" i="22"/>
  <c r="AC2441" i="22" s="1"/>
  <c r="AN2441" i="22" s="1"/>
  <c r="Y2441" i="22"/>
  <c r="AB2441" i="22" s="1"/>
  <c r="AH2441" i="22" s="1"/>
  <c r="X2441" i="22"/>
  <c r="V2441" i="22"/>
  <c r="S2441" i="22"/>
  <c r="P2441" i="22"/>
  <c r="AO2440" i="22"/>
  <c r="AM2440" i="22"/>
  <c r="AL2440" i="22"/>
  <c r="AK2440" i="22"/>
  <c r="AI2440" i="22"/>
  <c r="AG2440" i="22"/>
  <c r="AF2440" i="22"/>
  <c r="AE2440" i="22"/>
  <c r="Z2440" i="22"/>
  <c r="AC2440" i="22" s="1"/>
  <c r="AN2440" i="22" s="1"/>
  <c r="Y2440" i="22"/>
  <c r="AB2440" i="22" s="1"/>
  <c r="AH2440" i="22" s="1"/>
  <c r="X2440" i="22"/>
  <c r="V2440" i="22"/>
  <c r="S2440" i="22"/>
  <c r="P2440" i="22"/>
  <c r="AO2439" i="22"/>
  <c r="AN2439" i="22"/>
  <c r="AL2439" i="22"/>
  <c r="AK2439" i="22"/>
  <c r="AI2439" i="22"/>
  <c r="AH2439" i="22"/>
  <c r="AF2439" i="22"/>
  <c r="AE2439" i="22"/>
  <c r="Z2439" i="22"/>
  <c r="AC2439" i="22" s="1"/>
  <c r="AM2439" i="22" s="1"/>
  <c r="Y2439" i="22"/>
  <c r="AB2439" i="22" s="1"/>
  <c r="AG2439" i="22" s="1"/>
  <c r="X2439" i="22"/>
  <c r="V2439" i="22"/>
  <c r="S2439" i="22"/>
  <c r="P2439" i="22"/>
  <c r="AO2438" i="22"/>
  <c r="AN2438" i="22"/>
  <c r="AL2438" i="22"/>
  <c r="AK2438" i="22"/>
  <c r="AI2438" i="22"/>
  <c r="AH2438" i="22"/>
  <c r="AF2438" i="22"/>
  <c r="AE2438" i="22"/>
  <c r="Z2438" i="22"/>
  <c r="AC2438" i="22" s="1"/>
  <c r="AM2438" i="22" s="1"/>
  <c r="Y2438" i="22"/>
  <c r="AB2438" i="22" s="1"/>
  <c r="AG2438" i="22" s="1"/>
  <c r="X2438" i="22"/>
  <c r="V2438" i="22"/>
  <c r="S2438" i="22"/>
  <c r="P2438" i="22"/>
  <c r="AO2437" i="22"/>
  <c r="AM2437" i="22"/>
  <c r="AL2437" i="22"/>
  <c r="AK2437" i="22"/>
  <c r="AI2437" i="22"/>
  <c r="AG2437" i="22"/>
  <c r="AF2437" i="22"/>
  <c r="AE2437" i="22"/>
  <c r="Z2437" i="22"/>
  <c r="AC2437" i="22" s="1"/>
  <c r="AN2437" i="22" s="1"/>
  <c r="Y2437" i="22"/>
  <c r="AB2437" i="22" s="1"/>
  <c r="AH2437" i="22" s="1"/>
  <c r="X2437" i="22"/>
  <c r="V2437" i="22"/>
  <c r="S2437" i="22"/>
  <c r="P2437" i="22"/>
  <c r="AO2436" i="22"/>
  <c r="AM2436" i="22"/>
  <c r="AL2436" i="22"/>
  <c r="AK2436" i="22"/>
  <c r="AI2436" i="22"/>
  <c r="AG2436" i="22"/>
  <c r="AF2436" i="22"/>
  <c r="AE2436" i="22"/>
  <c r="Z2436" i="22"/>
  <c r="AC2436" i="22" s="1"/>
  <c r="AN2436" i="22" s="1"/>
  <c r="Y2436" i="22"/>
  <c r="AB2436" i="22" s="1"/>
  <c r="AH2436" i="22" s="1"/>
  <c r="X2436" i="22"/>
  <c r="V2436" i="22"/>
  <c r="S2436" i="22"/>
  <c r="P2436" i="22"/>
  <c r="AO2435" i="22"/>
  <c r="AN2435" i="22"/>
  <c r="AL2435" i="22"/>
  <c r="AK2435" i="22"/>
  <c r="AI2435" i="22"/>
  <c r="AH2435" i="22"/>
  <c r="AF2435" i="22"/>
  <c r="AE2435" i="22"/>
  <c r="Z2435" i="22"/>
  <c r="AC2435" i="22" s="1"/>
  <c r="AM2435" i="22" s="1"/>
  <c r="Y2435" i="22"/>
  <c r="AB2435" i="22" s="1"/>
  <c r="AG2435" i="22" s="1"/>
  <c r="X2435" i="22"/>
  <c r="V2435" i="22"/>
  <c r="S2435" i="22"/>
  <c r="P2435" i="22"/>
  <c r="AO2434" i="22"/>
  <c r="AN2434" i="22"/>
  <c r="AL2434" i="22"/>
  <c r="AK2434" i="22"/>
  <c r="AI2434" i="22"/>
  <c r="AH2434" i="22"/>
  <c r="AF2434" i="22"/>
  <c r="AE2434" i="22"/>
  <c r="Z2434" i="22"/>
  <c r="AC2434" i="22" s="1"/>
  <c r="AM2434" i="22" s="1"/>
  <c r="Y2434" i="22"/>
  <c r="AB2434" i="22" s="1"/>
  <c r="AG2434" i="22" s="1"/>
  <c r="X2434" i="22"/>
  <c r="V2434" i="22"/>
  <c r="S2434" i="22"/>
  <c r="P2434" i="22"/>
  <c r="AO2433" i="22"/>
  <c r="AN2433" i="22"/>
  <c r="AL2433" i="22"/>
  <c r="AK2433" i="22"/>
  <c r="AI2433" i="22"/>
  <c r="AH2433" i="22"/>
  <c r="AF2433" i="22"/>
  <c r="AE2433" i="22"/>
  <c r="Z2433" i="22"/>
  <c r="AC2433" i="22" s="1"/>
  <c r="AM2433" i="22" s="1"/>
  <c r="Y2433" i="22"/>
  <c r="AB2433" i="22" s="1"/>
  <c r="AG2433" i="22" s="1"/>
  <c r="X2433" i="22"/>
  <c r="V2433" i="22"/>
  <c r="S2433" i="22"/>
  <c r="P2433" i="22"/>
  <c r="AO2432" i="22"/>
  <c r="AM2432" i="22"/>
  <c r="AL2432" i="22"/>
  <c r="AK2432" i="22"/>
  <c r="AI2432" i="22"/>
  <c r="AG2432" i="22"/>
  <c r="AF2432" i="22"/>
  <c r="AE2432" i="22"/>
  <c r="Z2432" i="22"/>
  <c r="AC2432" i="22" s="1"/>
  <c r="AN2432" i="22" s="1"/>
  <c r="Y2432" i="22"/>
  <c r="AB2432" i="22" s="1"/>
  <c r="AH2432" i="22" s="1"/>
  <c r="X2432" i="22"/>
  <c r="V2432" i="22"/>
  <c r="S2432" i="22"/>
  <c r="P2432" i="22"/>
  <c r="AO2431" i="22"/>
  <c r="AM2431" i="22"/>
  <c r="AL2431" i="22"/>
  <c r="AK2431" i="22"/>
  <c r="AI2431" i="22"/>
  <c r="AG2431" i="22"/>
  <c r="AF2431" i="22"/>
  <c r="AE2431" i="22"/>
  <c r="Z2431" i="22"/>
  <c r="AC2431" i="22" s="1"/>
  <c r="AN2431" i="22" s="1"/>
  <c r="Y2431" i="22"/>
  <c r="AB2431" i="22" s="1"/>
  <c r="AH2431" i="22" s="1"/>
  <c r="X2431" i="22"/>
  <c r="V2431" i="22"/>
  <c r="S2431" i="22"/>
  <c r="P2431" i="22"/>
  <c r="AO2430" i="22"/>
  <c r="AM2430" i="22"/>
  <c r="AL2430" i="22"/>
  <c r="AK2430" i="22"/>
  <c r="AI2430" i="22"/>
  <c r="AG2430" i="22"/>
  <c r="AF2430" i="22"/>
  <c r="AE2430" i="22"/>
  <c r="Z2430" i="22"/>
  <c r="AC2430" i="22" s="1"/>
  <c r="AN2430" i="22" s="1"/>
  <c r="Y2430" i="22"/>
  <c r="AB2430" i="22" s="1"/>
  <c r="AH2430" i="22" s="1"/>
  <c r="X2430" i="22"/>
  <c r="V2430" i="22"/>
  <c r="S2430" i="22"/>
  <c r="P2430" i="22"/>
  <c r="AO2429" i="22"/>
  <c r="AM2429" i="22"/>
  <c r="AL2429" i="22"/>
  <c r="AK2429" i="22"/>
  <c r="AI2429" i="22"/>
  <c r="AG2429" i="22"/>
  <c r="AF2429" i="22"/>
  <c r="AE2429" i="22"/>
  <c r="Z2429" i="22"/>
  <c r="AC2429" i="22" s="1"/>
  <c r="AN2429" i="22" s="1"/>
  <c r="Y2429" i="22"/>
  <c r="AB2429" i="22" s="1"/>
  <c r="AH2429" i="22" s="1"/>
  <c r="X2429" i="22"/>
  <c r="V2429" i="22"/>
  <c r="S2429" i="22"/>
  <c r="P2429" i="22"/>
  <c r="AO2428" i="22"/>
  <c r="AM2428" i="22"/>
  <c r="AL2428" i="22"/>
  <c r="AK2428" i="22"/>
  <c r="AI2428" i="22"/>
  <c r="AG2428" i="22"/>
  <c r="AF2428" i="22"/>
  <c r="AE2428" i="22"/>
  <c r="Z2428" i="22"/>
  <c r="AC2428" i="22" s="1"/>
  <c r="AN2428" i="22" s="1"/>
  <c r="Y2428" i="22"/>
  <c r="AB2428" i="22" s="1"/>
  <c r="AH2428" i="22" s="1"/>
  <c r="X2428" i="22"/>
  <c r="V2428" i="22"/>
  <c r="S2428" i="22"/>
  <c r="P2428" i="22"/>
  <c r="AO2427" i="22"/>
  <c r="AN2427" i="22"/>
  <c r="AL2427" i="22"/>
  <c r="AK2427" i="22"/>
  <c r="AI2427" i="22"/>
  <c r="AH2427" i="22"/>
  <c r="AF2427" i="22"/>
  <c r="AE2427" i="22"/>
  <c r="Z2427" i="22"/>
  <c r="AC2427" i="22" s="1"/>
  <c r="AM2427" i="22" s="1"/>
  <c r="Y2427" i="22"/>
  <c r="AB2427" i="22" s="1"/>
  <c r="AG2427" i="22" s="1"/>
  <c r="X2427" i="22"/>
  <c r="V2427" i="22"/>
  <c r="S2427" i="22"/>
  <c r="P2427" i="22"/>
  <c r="AO2426" i="22"/>
  <c r="AM2426" i="22"/>
  <c r="AL2426" i="22"/>
  <c r="AK2426" i="22"/>
  <c r="AI2426" i="22"/>
  <c r="AG2426" i="22"/>
  <c r="AF2426" i="22"/>
  <c r="AE2426" i="22"/>
  <c r="Z2426" i="22"/>
  <c r="AC2426" i="22" s="1"/>
  <c r="AN2426" i="22" s="1"/>
  <c r="Y2426" i="22"/>
  <c r="AB2426" i="22" s="1"/>
  <c r="AH2426" i="22" s="1"/>
  <c r="X2426" i="22"/>
  <c r="V2426" i="22"/>
  <c r="S2426" i="22"/>
  <c r="P2426" i="22"/>
  <c r="AO2425" i="22"/>
  <c r="AM2425" i="22"/>
  <c r="AL2425" i="22"/>
  <c r="AK2425" i="22"/>
  <c r="AI2425" i="22"/>
  <c r="AG2425" i="22"/>
  <c r="AF2425" i="22"/>
  <c r="AE2425" i="22"/>
  <c r="Z2425" i="22"/>
  <c r="AC2425" i="22" s="1"/>
  <c r="AN2425" i="22" s="1"/>
  <c r="Y2425" i="22"/>
  <c r="AB2425" i="22" s="1"/>
  <c r="AH2425" i="22" s="1"/>
  <c r="X2425" i="22"/>
  <c r="V2425" i="22"/>
  <c r="S2425" i="22"/>
  <c r="P2425" i="22"/>
  <c r="AO2424" i="22"/>
  <c r="AM2424" i="22"/>
  <c r="AL2424" i="22"/>
  <c r="AK2424" i="22"/>
  <c r="AI2424" i="22"/>
  <c r="AG2424" i="22"/>
  <c r="AF2424" i="22"/>
  <c r="AE2424" i="22"/>
  <c r="Z2424" i="22"/>
  <c r="AC2424" i="22" s="1"/>
  <c r="AN2424" i="22" s="1"/>
  <c r="Y2424" i="22"/>
  <c r="AB2424" i="22" s="1"/>
  <c r="AH2424" i="22" s="1"/>
  <c r="X2424" i="22"/>
  <c r="V2424" i="22"/>
  <c r="S2424" i="22"/>
  <c r="P2424" i="22"/>
  <c r="AO2423" i="22"/>
  <c r="AM2423" i="22"/>
  <c r="AL2423" i="22"/>
  <c r="AK2423" i="22"/>
  <c r="AI2423" i="22"/>
  <c r="AG2423" i="22"/>
  <c r="AF2423" i="22"/>
  <c r="AE2423" i="22"/>
  <c r="Z2423" i="22"/>
  <c r="AC2423" i="22" s="1"/>
  <c r="AN2423" i="22" s="1"/>
  <c r="Y2423" i="22"/>
  <c r="AB2423" i="22" s="1"/>
  <c r="AH2423" i="22" s="1"/>
  <c r="X2423" i="22"/>
  <c r="V2423" i="22"/>
  <c r="S2423" i="22"/>
  <c r="P2423" i="22"/>
  <c r="AO2422" i="22"/>
  <c r="AN2422" i="22"/>
  <c r="AL2422" i="22"/>
  <c r="AK2422" i="22"/>
  <c r="AI2422" i="22"/>
  <c r="AH2422" i="22"/>
  <c r="AF2422" i="22"/>
  <c r="AE2422" i="22"/>
  <c r="Z2422" i="22"/>
  <c r="AC2422" i="22" s="1"/>
  <c r="AM2422" i="22" s="1"/>
  <c r="Y2422" i="22"/>
  <c r="AB2422" i="22" s="1"/>
  <c r="AG2422" i="22" s="1"/>
  <c r="X2422" i="22"/>
  <c r="V2422" i="22"/>
  <c r="S2422" i="22"/>
  <c r="P2422" i="22"/>
  <c r="AO2421" i="22"/>
  <c r="AN2421" i="22"/>
  <c r="AL2421" i="22"/>
  <c r="AK2421" i="22"/>
  <c r="AI2421" i="22"/>
  <c r="AH2421" i="22"/>
  <c r="AF2421" i="22"/>
  <c r="AE2421" i="22"/>
  <c r="Z2421" i="22"/>
  <c r="AC2421" i="22" s="1"/>
  <c r="AM2421" i="22" s="1"/>
  <c r="Y2421" i="22"/>
  <c r="AB2421" i="22" s="1"/>
  <c r="AG2421" i="22" s="1"/>
  <c r="X2421" i="22"/>
  <c r="V2421" i="22"/>
  <c r="S2421" i="22"/>
  <c r="P2421" i="22"/>
  <c r="AN2420" i="22"/>
  <c r="AM2420" i="22"/>
  <c r="AL2420" i="22"/>
  <c r="AK2420" i="22"/>
  <c r="AH2420" i="22"/>
  <c r="AG2420" i="22"/>
  <c r="AF2420" i="22"/>
  <c r="AE2420" i="22"/>
  <c r="Z2420" i="22"/>
  <c r="AC2420" i="22" s="1"/>
  <c r="AO2420" i="22" s="1"/>
  <c r="Y2420" i="22"/>
  <c r="AB2420" i="22" s="1"/>
  <c r="AI2420" i="22" s="1"/>
  <c r="X2420" i="22"/>
  <c r="V2420" i="22"/>
  <c r="S2420" i="22"/>
  <c r="P2420" i="22"/>
  <c r="AN2419" i="22"/>
  <c r="AM2419" i="22"/>
  <c r="AL2419" i="22"/>
  <c r="AK2419" i="22"/>
  <c r="AH2419" i="22"/>
  <c r="AG2419" i="22"/>
  <c r="AF2419" i="22"/>
  <c r="AE2419" i="22"/>
  <c r="Z2419" i="22"/>
  <c r="AC2419" i="22" s="1"/>
  <c r="AO2419" i="22" s="1"/>
  <c r="Y2419" i="22"/>
  <c r="AB2419" i="22" s="1"/>
  <c r="AI2419" i="22" s="1"/>
  <c r="X2419" i="22"/>
  <c r="V2419" i="22"/>
  <c r="S2419" i="22"/>
  <c r="P2419" i="22"/>
  <c r="AO2418" i="22"/>
  <c r="AN2418" i="22"/>
  <c r="AL2418" i="22"/>
  <c r="AK2418" i="22"/>
  <c r="AI2418" i="22"/>
  <c r="AH2418" i="22"/>
  <c r="AF2418" i="22"/>
  <c r="AE2418" i="22"/>
  <c r="Z2418" i="22"/>
  <c r="AC2418" i="22" s="1"/>
  <c r="AM2418" i="22" s="1"/>
  <c r="Y2418" i="22"/>
  <c r="AB2418" i="22" s="1"/>
  <c r="AG2418" i="22" s="1"/>
  <c r="X2418" i="22"/>
  <c r="V2418" i="22"/>
  <c r="S2418" i="22"/>
  <c r="P2418" i="22"/>
  <c r="AO2417" i="22"/>
  <c r="AN2417" i="22"/>
  <c r="AL2417" i="22"/>
  <c r="AK2417" i="22"/>
  <c r="AI2417" i="22"/>
  <c r="AH2417" i="22"/>
  <c r="AF2417" i="22"/>
  <c r="AE2417" i="22"/>
  <c r="Z2417" i="22"/>
  <c r="AC2417" i="22" s="1"/>
  <c r="AM2417" i="22" s="1"/>
  <c r="Y2417" i="22"/>
  <c r="AB2417" i="22" s="1"/>
  <c r="AG2417" i="22" s="1"/>
  <c r="X2417" i="22"/>
  <c r="V2417" i="22"/>
  <c r="S2417" i="22"/>
  <c r="P2417" i="22"/>
  <c r="AO2416" i="22"/>
  <c r="AM2416" i="22"/>
  <c r="AL2416" i="22"/>
  <c r="AK2416" i="22"/>
  <c r="AI2416" i="22"/>
  <c r="AG2416" i="22"/>
  <c r="AF2416" i="22"/>
  <c r="AE2416" i="22"/>
  <c r="Z2416" i="22"/>
  <c r="AC2416" i="22" s="1"/>
  <c r="AN2416" i="22" s="1"/>
  <c r="Y2416" i="22"/>
  <c r="AB2416" i="22" s="1"/>
  <c r="AH2416" i="22" s="1"/>
  <c r="X2416" i="22"/>
  <c r="V2416" i="22"/>
  <c r="S2416" i="22"/>
  <c r="P2416" i="22"/>
  <c r="AO2415" i="22"/>
  <c r="AN2415" i="22"/>
  <c r="AL2415" i="22"/>
  <c r="AK2415" i="22"/>
  <c r="AI2415" i="22"/>
  <c r="AH2415" i="22"/>
  <c r="AF2415" i="22"/>
  <c r="AE2415" i="22"/>
  <c r="Z2415" i="22"/>
  <c r="AC2415" i="22" s="1"/>
  <c r="AM2415" i="22" s="1"/>
  <c r="Y2415" i="22"/>
  <c r="AB2415" i="22" s="1"/>
  <c r="AG2415" i="22" s="1"/>
  <c r="X2415" i="22"/>
  <c r="V2415" i="22"/>
  <c r="S2415" i="22"/>
  <c r="P2415" i="22"/>
  <c r="AO2414" i="22"/>
  <c r="AN2414" i="22"/>
  <c r="AL2414" i="22"/>
  <c r="AK2414" i="22"/>
  <c r="AI2414" i="22"/>
  <c r="AH2414" i="22"/>
  <c r="AF2414" i="22"/>
  <c r="AE2414" i="22"/>
  <c r="Z2414" i="22"/>
  <c r="AC2414" i="22" s="1"/>
  <c r="AM2414" i="22" s="1"/>
  <c r="Y2414" i="22"/>
  <c r="AB2414" i="22" s="1"/>
  <c r="AG2414" i="22" s="1"/>
  <c r="X2414" i="22"/>
  <c r="V2414" i="22"/>
  <c r="S2414" i="22"/>
  <c r="P2414" i="22"/>
  <c r="AN2413" i="22"/>
  <c r="AM2413" i="22"/>
  <c r="AL2413" i="22"/>
  <c r="AK2413" i="22"/>
  <c r="AH2413" i="22"/>
  <c r="AG2413" i="22"/>
  <c r="AF2413" i="22"/>
  <c r="AE2413" i="22"/>
  <c r="Z2413" i="22"/>
  <c r="AC2413" i="22" s="1"/>
  <c r="AO2413" i="22" s="1"/>
  <c r="Y2413" i="22"/>
  <c r="AB2413" i="22" s="1"/>
  <c r="AI2413" i="22" s="1"/>
  <c r="X2413" i="22"/>
  <c r="V2413" i="22"/>
  <c r="S2413" i="22"/>
  <c r="P2413" i="22"/>
  <c r="AO2412" i="22"/>
  <c r="AN2412" i="22"/>
  <c r="AL2412" i="22"/>
  <c r="AK2412" i="22"/>
  <c r="AI2412" i="22"/>
  <c r="AH2412" i="22"/>
  <c r="AF2412" i="22"/>
  <c r="AE2412" i="22"/>
  <c r="Z2412" i="22"/>
  <c r="AC2412" i="22" s="1"/>
  <c r="AM2412" i="22" s="1"/>
  <c r="Y2412" i="22"/>
  <c r="AB2412" i="22" s="1"/>
  <c r="AG2412" i="22" s="1"/>
  <c r="X2412" i="22"/>
  <c r="V2412" i="22"/>
  <c r="S2412" i="22"/>
  <c r="P2412" i="22"/>
  <c r="AN2411" i="22"/>
  <c r="AM2411" i="22"/>
  <c r="AL2411" i="22"/>
  <c r="AK2411" i="22"/>
  <c r="AH2411" i="22"/>
  <c r="AG2411" i="22"/>
  <c r="AF2411" i="22"/>
  <c r="AE2411" i="22"/>
  <c r="Z2411" i="22"/>
  <c r="AC2411" i="22" s="1"/>
  <c r="AO2411" i="22" s="1"/>
  <c r="Y2411" i="22"/>
  <c r="AB2411" i="22" s="1"/>
  <c r="AI2411" i="22" s="1"/>
  <c r="X2411" i="22"/>
  <c r="V2411" i="22"/>
  <c r="S2411" i="22"/>
  <c r="P2411" i="22"/>
  <c r="AN2410" i="22"/>
  <c r="AM2410" i="22"/>
  <c r="AL2410" i="22"/>
  <c r="AK2410" i="22"/>
  <c r="AH2410" i="22"/>
  <c r="AG2410" i="22"/>
  <c r="AF2410" i="22"/>
  <c r="AE2410" i="22"/>
  <c r="Z2410" i="22"/>
  <c r="AC2410" i="22" s="1"/>
  <c r="AO2410" i="22" s="1"/>
  <c r="Y2410" i="22"/>
  <c r="AB2410" i="22" s="1"/>
  <c r="AI2410" i="22" s="1"/>
  <c r="X2410" i="22"/>
  <c r="V2410" i="22"/>
  <c r="S2410" i="22"/>
  <c r="P2410" i="22"/>
  <c r="AO2409" i="22"/>
  <c r="AN2409" i="22"/>
  <c r="AL2409" i="22"/>
  <c r="AK2409" i="22"/>
  <c r="AI2409" i="22"/>
  <c r="AH2409" i="22"/>
  <c r="AF2409" i="22"/>
  <c r="AE2409" i="22"/>
  <c r="Z2409" i="22"/>
  <c r="AC2409" i="22" s="1"/>
  <c r="AM2409" i="22" s="1"/>
  <c r="Y2409" i="22"/>
  <c r="AB2409" i="22" s="1"/>
  <c r="AG2409" i="22" s="1"/>
  <c r="X2409" i="22"/>
  <c r="V2409" i="22"/>
  <c r="S2409" i="22"/>
  <c r="P2409" i="22"/>
  <c r="AO2408" i="22"/>
  <c r="AN2408" i="22"/>
  <c r="AL2408" i="22"/>
  <c r="AK2408" i="22"/>
  <c r="AI2408" i="22"/>
  <c r="AH2408" i="22"/>
  <c r="AF2408" i="22"/>
  <c r="AE2408" i="22"/>
  <c r="Z2408" i="22"/>
  <c r="AC2408" i="22" s="1"/>
  <c r="AM2408" i="22" s="1"/>
  <c r="Y2408" i="22"/>
  <c r="AB2408" i="22" s="1"/>
  <c r="AG2408" i="22" s="1"/>
  <c r="X2408" i="22"/>
  <c r="V2408" i="22"/>
  <c r="S2408" i="22"/>
  <c r="P2408" i="22"/>
  <c r="AO2407" i="22"/>
  <c r="AN2407" i="22"/>
  <c r="AL2407" i="22"/>
  <c r="AK2407" i="22"/>
  <c r="AI2407" i="22"/>
  <c r="AH2407" i="22"/>
  <c r="AF2407" i="22"/>
  <c r="AE2407" i="22"/>
  <c r="Z2407" i="22"/>
  <c r="AC2407" i="22" s="1"/>
  <c r="AM2407" i="22" s="1"/>
  <c r="Y2407" i="22"/>
  <c r="AB2407" i="22" s="1"/>
  <c r="AG2407" i="22" s="1"/>
  <c r="X2407" i="22"/>
  <c r="V2407" i="22"/>
  <c r="S2407" i="22"/>
  <c r="P2407" i="22"/>
  <c r="AO2406" i="22"/>
  <c r="AN2406" i="22"/>
  <c r="AL2406" i="22"/>
  <c r="AK2406" i="22"/>
  <c r="AI2406" i="22"/>
  <c r="AH2406" i="22"/>
  <c r="AF2406" i="22"/>
  <c r="AE2406" i="22"/>
  <c r="Z2406" i="22"/>
  <c r="AC2406" i="22" s="1"/>
  <c r="AM2406" i="22" s="1"/>
  <c r="Y2406" i="22"/>
  <c r="AB2406" i="22" s="1"/>
  <c r="AG2406" i="22" s="1"/>
  <c r="X2406" i="22"/>
  <c r="V2406" i="22"/>
  <c r="S2406" i="22"/>
  <c r="P2406" i="22"/>
  <c r="AO2405" i="22"/>
  <c r="AN2405" i="22"/>
  <c r="AL2405" i="22"/>
  <c r="AK2405" i="22"/>
  <c r="AI2405" i="22"/>
  <c r="AH2405" i="22"/>
  <c r="AF2405" i="22"/>
  <c r="AE2405" i="22"/>
  <c r="Z2405" i="22"/>
  <c r="AC2405" i="22" s="1"/>
  <c r="AM2405" i="22" s="1"/>
  <c r="Y2405" i="22"/>
  <c r="AB2405" i="22" s="1"/>
  <c r="AG2405" i="22" s="1"/>
  <c r="X2405" i="22"/>
  <c r="V2405" i="22"/>
  <c r="S2405" i="22"/>
  <c r="P2405" i="22"/>
  <c r="AO2404" i="22"/>
  <c r="AN2404" i="22"/>
  <c r="AL2404" i="22"/>
  <c r="AK2404" i="22"/>
  <c r="AI2404" i="22"/>
  <c r="AH2404" i="22"/>
  <c r="AF2404" i="22"/>
  <c r="AE2404" i="22"/>
  <c r="Z2404" i="22"/>
  <c r="AC2404" i="22" s="1"/>
  <c r="AM2404" i="22" s="1"/>
  <c r="Y2404" i="22"/>
  <c r="AB2404" i="22" s="1"/>
  <c r="AG2404" i="22" s="1"/>
  <c r="X2404" i="22"/>
  <c r="V2404" i="22"/>
  <c r="S2404" i="22"/>
  <c r="P2404" i="22"/>
  <c r="AN2403" i="22"/>
  <c r="AM2403" i="22"/>
  <c r="AL2403" i="22"/>
  <c r="AK2403" i="22"/>
  <c r="AH2403" i="22"/>
  <c r="AG2403" i="22"/>
  <c r="AF2403" i="22"/>
  <c r="AE2403" i="22"/>
  <c r="Z2403" i="22"/>
  <c r="AC2403" i="22" s="1"/>
  <c r="AO2403" i="22" s="1"/>
  <c r="Y2403" i="22"/>
  <c r="AB2403" i="22" s="1"/>
  <c r="AI2403" i="22" s="1"/>
  <c r="X2403" i="22"/>
  <c r="V2403" i="22"/>
  <c r="S2403" i="22"/>
  <c r="P2403" i="22"/>
  <c r="AO2402" i="22"/>
  <c r="AM2402" i="22"/>
  <c r="AL2402" i="22"/>
  <c r="AK2402" i="22"/>
  <c r="AI2402" i="22"/>
  <c r="AG2402" i="22"/>
  <c r="AF2402" i="22"/>
  <c r="AE2402" i="22"/>
  <c r="Z2402" i="22"/>
  <c r="AC2402" i="22" s="1"/>
  <c r="AN2402" i="22" s="1"/>
  <c r="Y2402" i="22"/>
  <c r="AB2402" i="22" s="1"/>
  <c r="AH2402" i="22" s="1"/>
  <c r="X2402" i="22"/>
  <c r="V2402" i="22"/>
  <c r="S2402" i="22"/>
  <c r="P2402" i="22"/>
  <c r="AO2401" i="22"/>
  <c r="AM2401" i="22"/>
  <c r="AL2401" i="22"/>
  <c r="AK2401" i="22"/>
  <c r="AI2401" i="22"/>
  <c r="AG2401" i="22"/>
  <c r="AF2401" i="22"/>
  <c r="AE2401" i="22"/>
  <c r="Z2401" i="22"/>
  <c r="AC2401" i="22" s="1"/>
  <c r="AN2401" i="22" s="1"/>
  <c r="Y2401" i="22"/>
  <c r="AB2401" i="22" s="1"/>
  <c r="AH2401" i="22" s="1"/>
  <c r="X2401" i="22"/>
  <c r="V2401" i="22"/>
  <c r="S2401" i="22"/>
  <c r="P2401" i="22"/>
  <c r="AN2400" i="22"/>
  <c r="AM2400" i="22"/>
  <c r="AL2400" i="22"/>
  <c r="AK2400" i="22"/>
  <c r="AH2400" i="22"/>
  <c r="AG2400" i="22"/>
  <c r="AF2400" i="22"/>
  <c r="AE2400" i="22"/>
  <c r="Z2400" i="22"/>
  <c r="AC2400" i="22" s="1"/>
  <c r="AO2400" i="22" s="1"/>
  <c r="Y2400" i="22"/>
  <c r="AB2400" i="22" s="1"/>
  <c r="AI2400" i="22" s="1"/>
  <c r="X2400" i="22"/>
  <c r="V2400" i="22"/>
  <c r="S2400" i="22"/>
  <c r="P2400" i="22"/>
  <c r="AN2399" i="22"/>
  <c r="AM2399" i="22"/>
  <c r="AL2399" i="22"/>
  <c r="AK2399" i="22"/>
  <c r="AH2399" i="22"/>
  <c r="AG2399" i="22"/>
  <c r="AF2399" i="22"/>
  <c r="AE2399" i="22"/>
  <c r="Z2399" i="22"/>
  <c r="AC2399" i="22" s="1"/>
  <c r="AO2399" i="22" s="1"/>
  <c r="Y2399" i="22"/>
  <c r="AB2399" i="22" s="1"/>
  <c r="AI2399" i="22" s="1"/>
  <c r="X2399" i="22"/>
  <c r="V2399" i="22"/>
  <c r="S2399" i="22"/>
  <c r="P2399" i="22"/>
  <c r="AN2398" i="22"/>
  <c r="AM2398" i="22"/>
  <c r="AL2398" i="22"/>
  <c r="AK2398" i="22"/>
  <c r="AH2398" i="22"/>
  <c r="AG2398" i="22"/>
  <c r="AF2398" i="22"/>
  <c r="AE2398" i="22"/>
  <c r="Z2398" i="22"/>
  <c r="AC2398" i="22" s="1"/>
  <c r="AO2398" i="22" s="1"/>
  <c r="Y2398" i="22"/>
  <c r="AB2398" i="22" s="1"/>
  <c r="AI2398" i="22" s="1"/>
  <c r="X2398" i="22"/>
  <c r="V2398" i="22"/>
  <c r="S2398" i="22"/>
  <c r="P2398" i="22"/>
  <c r="AO2397" i="22"/>
  <c r="AN2397" i="22"/>
  <c r="AM2397" i="22"/>
  <c r="AK2397" i="22"/>
  <c r="AI2397" i="22"/>
  <c r="AH2397" i="22"/>
  <c r="AG2397" i="22"/>
  <c r="AE2397" i="22"/>
  <c r="Z2397" i="22"/>
  <c r="AC2397" i="22" s="1"/>
  <c r="AL2397" i="22" s="1"/>
  <c r="Y2397" i="22"/>
  <c r="AB2397" i="22" s="1"/>
  <c r="AF2397" i="22" s="1"/>
  <c r="X2397" i="22"/>
  <c r="V2397" i="22"/>
  <c r="S2397" i="22"/>
  <c r="P2397" i="22"/>
  <c r="AN2396" i="22"/>
  <c r="AM2396" i="22"/>
  <c r="AL2396" i="22"/>
  <c r="AK2396" i="22"/>
  <c r="AH2396" i="22"/>
  <c r="AG2396" i="22"/>
  <c r="AF2396" i="22"/>
  <c r="AE2396" i="22"/>
  <c r="Z2396" i="22"/>
  <c r="AC2396" i="22" s="1"/>
  <c r="AO2396" i="22" s="1"/>
  <c r="Y2396" i="22"/>
  <c r="AB2396" i="22" s="1"/>
  <c r="AI2396" i="22" s="1"/>
  <c r="X2396" i="22"/>
  <c r="V2396" i="22"/>
  <c r="S2396" i="22"/>
  <c r="P2396" i="22"/>
  <c r="AO2395" i="22"/>
  <c r="AM2395" i="22"/>
  <c r="AL2395" i="22"/>
  <c r="AK2395" i="22"/>
  <c r="AI2395" i="22"/>
  <c r="AG2395" i="22"/>
  <c r="AF2395" i="22"/>
  <c r="AE2395" i="22"/>
  <c r="Z2395" i="22"/>
  <c r="AC2395" i="22" s="1"/>
  <c r="AN2395" i="22" s="1"/>
  <c r="Y2395" i="22"/>
  <c r="AB2395" i="22" s="1"/>
  <c r="AH2395" i="22" s="1"/>
  <c r="X2395" i="22"/>
  <c r="V2395" i="22"/>
  <c r="S2395" i="22"/>
  <c r="P2395" i="22"/>
  <c r="AN2394" i="22"/>
  <c r="AM2394" i="22"/>
  <c r="AL2394" i="22"/>
  <c r="AK2394" i="22"/>
  <c r="AH2394" i="22"/>
  <c r="AG2394" i="22"/>
  <c r="AF2394" i="22"/>
  <c r="AE2394" i="22"/>
  <c r="Z2394" i="22"/>
  <c r="AC2394" i="22" s="1"/>
  <c r="AO2394" i="22" s="1"/>
  <c r="Y2394" i="22"/>
  <c r="AB2394" i="22" s="1"/>
  <c r="AI2394" i="22" s="1"/>
  <c r="X2394" i="22"/>
  <c r="V2394" i="22"/>
  <c r="S2394" i="22"/>
  <c r="P2394" i="22"/>
  <c r="AN2393" i="22"/>
  <c r="AM2393" i="22"/>
  <c r="AL2393" i="22"/>
  <c r="AK2393" i="22"/>
  <c r="AH2393" i="22"/>
  <c r="AG2393" i="22"/>
  <c r="AF2393" i="22"/>
  <c r="AE2393" i="22"/>
  <c r="Z2393" i="22"/>
  <c r="AC2393" i="22" s="1"/>
  <c r="AO2393" i="22" s="1"/>
  <c r="Y2393" i="22"/>
  <c r="AB2393" i="22" s="1"/>
  <c r="AI2393" i="22" s="1"/>
  <c r="X2393" i="22"/>
  <c r="V2393" i="22"/>
  <c r="S2393" i="22"/>
  <c r="P2393" i="22"/>
  <c r="AO2392" i="22"/>
  <c r="AM2392" i="22"/>
  <c r="AL2392" i="22"/>
  <c r="AK2392" i="22"/>
  <c r="AI2392" i="22"/>
  <c r="AG2392" i="22"/>
  <c r="AF2392" i="22"/>
  <c r="AE2392" i="22"/>
  <c r="Z2392" i="22"/>
  <c r="AC2392" i="22" s="1"/>
  <c r="AN2392" i="22" s="1"/>
  <c r="Y2392" i="22"/>
  <c r="AB2392" i="22" s="1"/>
  <c r="AH2392" i="22" s="1"/>
  <c r="X2392" i="22"/>
  <c r="V2392" i="22"/>
  <c r="S2392" i="22"/>
  <c r="P2392" i="22"/>
  <c r="AO2391" i="22"/>
  <c r="AM2391" i="22"/>
  <c r="AL2391" i="22"/>
  <c r="AK2391" i="22"/>
  <c r="AI2391" i="22"/>
  <c r="AG2391" i="22"/>
  <c r="AF2391" i="22"/>
  <c r="AE2391" i="22"/>
  <c r="Z2391" i="22"/>
  <c r="AC2391" i="22" s="1"/>
  <c r="AN2391" i="22" s="1"/>
  <c r="Y2391" i="22"/>
  <c r="AB2391" i="22" s="1"/>
  <c r="AH2391" i="22" s="1"/>
  <c r="X2391" i="22"/>
  <c r="V2391" i="22"/>
  <c r="S2391" i="22"/>
  <c r="P2391" i="22"/>
  <c r="AN2390" i="22"/>
  <c r="AM2390" i="22"/>
  <c r="AL2390" i="22"/>
  <c r="AK2390" i="22"/>
  <c r="AH2390" i="22"/>
  <c r="AG2390" i="22"/>
  <c r="AF2390" i="22"/>
  <c r="AE2390" i="22"/>
  <c r="Z2390" i="22"/>
  <c r="AC2390" i="22" s="1"/>
  <c r="AO2390" i="22" s="1"/>
  <c r="Y2390" i="22"/>
  <c r="AB2390" i="22" s="1"/>
  <c r="AI2390" i="22" s="1"/>
  <c r="X2390" i="22"/>
  <c r="V2390" i="22"/>
  <c r="S2390" i="22"/>
  <c r="P2390" i="22"/>
  <c r="AO2389" i="22"/>
  <c r="AM2389" i="22"/>
  <c r="AL2389" i="22"/>
  <c r="AK2389" i="22"/>
  <c r="AI2389" i="22"/>
  <c r="AG2389" i="22"/>
  <c r="AF2389" i="22"/>
  <c r="AE2389" i="22"/>
  <c r="Z2389" i="22"/>
  <c r="AC2389" i="22" s="1"/>
  <c r="AN2389" i="22" s="1"/>
  <c r="Y2389" i="22"/>
  <c r="AB2389" i="22" s="1"/>
  <c r="AH2389" i="22" s="1"/>
  <c r="X2389" i="22"/>
  <c r="V2389" i="22"/>
  <c r="S2389" i="22"/>
  <c r="P2389" i="22"/>
  <c r="AO2388" i="22"/>
  <c r="AM2388" i="22"/>
  <c r="AL2388" i="22"/>
  <c r="AK2388" i="22"/>
  <c r="AI2388" i="22"/>
  <c r="AG2388" i="22"/>
  <c r="AF2388" i="22"/>
  <c r="AE2388" i="22"/>
  <c r="Z2388" i="22"/>
  <c r="AC2388" i="22" s="1"/>
  <c r="AN2388" i="22" s="1"/>
  <c r="Y2388" i="22"/>
  <c r="AB2388" i="22" s="1"/>
  <c r="AH2388" i="22" s="1"/>
  <c r="X2388" i="22"/>
  <c r="V2388" i="22"/>
  <c r="S2388" i="22"/>
  <c r="P2388" i="22"/>
  <c r="AN2387" i="22"/>
  <c r="AM2387" i="22"/>
  <c r="AL2387" i="22"/>
  <c r="AK2387" i="22"/>
  <c r="AH2387" i="22"/>
  <c r="AG2387" i="22"/>
  <c r="AF2387" i="22"/>
  <c r="AE2387" i="22"/>
  <c r="Z2387" i="22"/>
  <c r="AC2387" i="22" s="1"/>
  <c r="AO2387" i="22" s="1"/>
  <c r="Y2387" i="22"/>
  <c r="AB2387" i="22" s="1"/>
  <c r="AI2387" i="22" s="1"/>
  <c r="X2387" i="22"/>
  <c r="V2387" i="22"/>
  <c r="S2387" i="22"/>
  <c r="P2387" i="22"/>
  <c r="AN2386" i="22"/>
  <c r="AM2386" i="22"/>
  <c r="AL2386" i="22"/>
  <c r="AK2386" i="22"/>
  <c r="AH2386" i="22"/>
  <c r="AG2386" i="22"/>
  <c r="AF2386" i="22"/>
  <c r="AE2386" i="22"/>
  <c r="Z2386" i="22"/>
  <c r="AC2386" i="22" s="1"/>
  <c r="AO2386" i="22" s="1"/>
  <c r="Y2386" i="22"/>
  <c r="AB2386" i="22" s="1"/>
  <c r="AI2386" i="22" s="1"/>
  <c r="X2386" i="22"/>
  <c r="V2386" i="22"/>
  <c r="S2386" i="22"/>
  <c r="P2386" i="22"/>
  <c r="AO2385" i="22"/>
  <c r="AN2385" i="22"/>
  <c r="AL2385" i="22"/>
  <c r="AK2385" i="22"/>
  <c r="AI2385" i="22"/>
  <c r="AH2385" i="22"/>
  <c r="AF2385" i="22"/>
  <c r="AE2385" i="22"/>
  <c r="Z2385" i="22"/>
  <c r="AC2385" i="22" s="1"/>
  <c r="AM2385" i="22" s="1"/>
  <c r="Y2385" i="22"/>
  <c r="AB2385" i="22" s="1"/>
  <c r="AG2385" i="22" s="1"/>
  <c r="X2385" i="22"/>
  <c r="V2385" i="22"/>
  <c r="S2385" i="22"/>
  <c r="P2385" i="22"/>
  <c r="AO2384" i="22"/>
  <c r="AM2384" i="22"/>
  <c r="AL2384" i="22"/>
  <c r="AK2384" i="22"/>
  <c r="AI2384" i="22"/>
  <c r="AG2384" i="22"/>
  <c r="AF2384" i="22"/>
  <c r="AE2384" i="22"/>
  <c r="Z2384" i="22"/>
  <c r="AC2384" i="22" s="1"/>
  <c r="AN2384" i="22" s="1"/>
  <c r="Y2384" i="22"/>
  <c r="AB2384" i="22" s="1"/>
  <c r="AH2384" i="22" s="1"/>
  <c r="X2384" i="22"/>
  <c r="V2384" i="22"/>
  <c r="S2384" i="22"/>
  <c r="P2384" i="22"/>
  <c r="AO2383" i="22"/>
  <c r="AN2383" i="22"/>
  <c r="AL2383" i="22"/>
  <c r="AK2383" i="22"/>
  <c r="AI2383" i="22"/>
  <c r="AH2383" i="22"/>
  <c r="AF2383" i="22"/>
  <c r="AE2383" i="22"/>
  <c r="Z2383" i="22"/>
  <c r="AC2383" i="22" s="1"/>
  <c r="AM2383" i="22" s="1"/>
  <c r="Y2383" i="22"/>
  <c r="AB2383" i="22" s="1"/>
  <c r="AG2383" i="22" s="1"/>
  <c r="X2383" i="22"/>
  <c r="V2383" i="22"/>
  <c r="S2383" i="22"/>
  <c r="P2383" i="22"/>
  <c r="AO2382" i="22"/>
  <c r="AN2382" i="22"/>
  <c r="AL2382" i="22"/>
  <c r="AK2382" i="22"/>
  <c r="AI2382" i="22"/>
  <c r="AH2382" i="22"/>
  <c r="AF2382" i="22"/>
  <c r="AE2382" i="22"/>
  <c r="Z2382" i="22"/>
  <c r="AC2382" i="22" s="1"/>
  <c r="AM2382" i="22" s="1"/>
  <c r="Y2382" i="22"/>
  <c r="AB2382" i="22" s="1"/>
  <c r="AG2382" i="22" s="1"/>
  <c r="X2382" i="22"/>
  <c r="V2382" i="22"/>
  <c r="S2382" i="22"/>
  <c r="P2382" i="22"/>
  <c r="AN2381" i="22"/>
  <c r="AM2381" i="22"/>
  <c r="AL2381" i="22"/>
  <c r="AK2381" i="22"/>
  <c r="AH2381" i="22"/>
  <c r="AG2381" i="22"/>
  <c r="AF2381" i="22"/>
  <c r="AE2381" i="22"/>
  <c r="Z2381" i="22"/>
  <c r="AC2381" i="22" s="1"/>
  <c r="AO2381" i="22" s="1"/>
  <c r="Y2381" i="22"/>
  <c r="AB2381" i="22" s="1"/>
  <c r="AI2381" i="22" s="1"/>
  <c r="X2381" i="22"/>
  <c r="V2381" i="22"/>
  <c r="S2381" i="22"/>
  <c r="P2381" i="22"/>
  <c r="AO2380" i="22"/>
  <c r="AM2380" i="22"/>
  <c r="AL2380" i="22"/>
  <c r="AK2380" i="22"/>
  <c r="AI2380" i="22"/>
  <c r="AG2380" i="22"/>
  <c r="AF2380" i="22"/>
  <c r="AE2380" i="22"/>
  <c r="Z2380" i="22"/>
  <c r="AC2380" i="22" s="1"/>
  <c r="AN2380" i="22" s="1"/>
  <c r="Y2380" i="22"/>
  <c r="AB2380" i="22" s="1"/>
  <c r="AH2380" i="22" s="1"/>
  <c r="X2380" i="22"/>
  <c r="V2380" i="22"/>
  <c r="S2380" i="22"/>
  <c r="P2380" i="22"/>
  <c r="AO2379" i="22"/>
  <c r="AM2379" i="22"/>
  <c r="AL2379" i="22"/>
  <c r="AK2379" i="22"/>
  <c r="AI2379" i="22"/>
  <c r="AG2379" i="22"/>
  <c r="AF2379" i="22"/>
  <c r="AE2379" i="22"/>
  <c r="Z2379" i="22"/>
  <c r="AC2379" i="22" s="1"/>
  <c r="AN2379" i="22" s="1"/>
  <c r="Y2379" i="22"/>
  <c r="AB2379" i="22" s="1"/>
  <c r="AH2379" i="22" s="1"/>
  <c r="X2379" i="22"/>
  <c r="V2379" i="22"/>
  <c r="S2379" i="22"/>
  <c r="P2379" i="22"/>
  <c r="AO2378" i="22"/>
  <c r="AM2378" i="22"/>
  <c r="AL2378" i="22"/>
  <c r="AK2378" i="22"/>
  <c r="AI2378" i="22"/>
  <c r="AG2378" i="22"/>
  <c r="AF2378" i="22"/>
  <c r="AE2378" i="22"/>
  <c r="Z2378" i="22"/>
  <c r="AC2378" i="22" s="1"/>
  <c r="AN2378" i="22" s="1"/>
  <c r="Y2378" i="22"/>
  <c r="AB2378" i="22" s="1"/>
  <c r="AH2378" i="22" s="1"/>
  <c r="X2378" i="22"/>
  <c r="V2378" i="22"/>
  <c r="S2378" i="22"/>
  <c r="P2378" i="22"/>
  <c r="AO2377" i="22"/>
  <c r="AM2377" i="22"/>
  <c r="AL2377" i="22"/>
  <c r="AK2377" i="22"/>
  <c r="AI2377" i="22"/>
  <c r="AG2377" i="22"/>
  <c r="AF2377" i="22"/>
  <c r="AE2377" i="22"/>
  <c r="Z2377" i="22"/>
  <c r="AC2377" i="22" s="1"/>
  <c r="AN2377" i="22" s="1"/>
  <c r="Y2377" i="22"/>
  <c r="AB2377" i="22" s="1"/>
  <c r="AH2377" i="22" s="1"/>
  <c r="X2377" i="22"/>
  <c r="V2377" i="22"/>
  <c r="S2377" i="22"/>
  <c r="P2377" i="22"/>
  <c r="AO2376" i="22"/>
  <c r="AN2376" i="22"/>
  <c r="AL2376" i="22"/>
  <c r="AK2376" i="22"/>
  <c r="AI2376" i="22"/>
  <c r="AH2376" i="22"/>
  <c r="AF2376" i="22"/>
  <c r="AE2376" i="22"/>
  <c r="Z2376" i="22"/>
  <c r="AC2376" i="22" s="1"/>
  <c r="AM2376" i="22" s="1"/>
  <c r="Y2376" i="22"/>
  <c r="AB2376" i="22" s="1"/>
  <c r="AG2376" i="22" s="1"/>
  <c r="X2376" i="22"/>
  <c r="V2376" i="22"/>
  <c r="S2376" i="22"/>
  <c r="P2376" i="22"/>
  <c r="AO2375" i="22"/>
  <c r="AN2375" i="22"/>
  <c r="AL2375" i="22"/>
  <c r="AK2375" i="22"/>
  <c r="AI2375" i="22"/>
  <c r="AH2375" i="22"/>
  <c r="AF2375" i="22"/>
  <c r="AE2375" i="22"/>
  <c r="Z2375" i="22"/>
  <c r="AC2375" i="22" s="1"/>
  <c r="AM2375" i="22" s="1"/>
  <c r="Y2375" i="22"/>
  <c r="AB2375" i="22" s="1"/>
  <c r="AG2375" i="22" s="1"/>
  <c r="X2375" i="22"/>
  <c r="V2375" i="22"/>
  <c r="S2375" i="22"/>
  <c r="P2375" i="22"/>
  <c r="AO2374" i="22"/>
  <c r="AN2374" i="22"/>
  <c r="AL2374" i="22"/>
  <c r="AK2374" i="22"/>
  <c r="AI2374" i="22"/>
  <c r="AH2374" i="22"/>
  <c r="AF2374" i="22"/>
  <c r="AE2374" i="22"/>
  <c r="Z2374" i="22"/>
  <c r="AC2374" i="22" s="1"/>
  <c r="AM2374" i="22" s="1"/>
  <c r="Y2374" i="22"/>
  <c r="AB2374" i="22" s="1"/>
  <c r="AG2374" i="22" s="1"/>
  <c r="X2374" i="22"/>
  <c r="V2374" i="22"/>
  <c r="S2374" i="22"/>
  <c r="P2374" i="22"/>
  <c r="AO2373" i="22"/>
  <c r="AN2373" i="22"/>
  <c r="AL2373" i="22"/>
  <c r="AK2373" i="22"/>
  <c r="AI2373" i="22"/>
  <c r="AH2373" i="22"/>
  <c r="AF2373" i="22"/>
  <c r="AE2373" i="22"/>
  <c r="Z2373" i="22"/>
  <c r="AC2373" i="22" s="1"/>
  <c r="AM2373" i="22" s="1"/>
  <c r="Y2373" i="22"/>
  <c r="AB2373" i="22" s="1"/>
  <c r="AG2373" i="22" s="1"/>
  <c r="X2373" i="22"/>
  <c r="V2373" i="22"/>
  <c r="S2373" i="22"/>
  <c r="P2373" i="22"/>
  <c r="AO2372" i="22"/>
  <c r="AN2372" i="22"/>
  <c r="AL2372" i="22"/>
  <c r="AK2372" i="22"/>
  <c r="AI2372" i="22"/>
  <c r="AH2372" i="22"/>
  <c r="AF2372" i="22"/>
  <c r="AE2372" i="22"/>
  <c r="Z2372" i="22"/>
  <c r="AC2372" i="22" s="1"/>
  <c r="AM2372" i="22" s="1"/>
  <c r="Y2372" i="22"/>
  <c r="AB2372" i="22" s="1"/>
  <c r="AG2372" i="22" s="1"/>
  <c r="X2372" i="22"/>
  <c r="V2372" i="22"/>
  <c r="S2372" i="22"/>
  <c r="P2372" i="22"/>
  <c r="AO2371" i="22"/>
  <c r="AN2371" i="22"/>
  <c r="AL2371" i="22"/>
  <c r="AK2371" i="22"/>
  <c r="AI2371" i="22"/>
  <c r="AH2371" i="22"/>
  <c r="AF2371" i="22"/>
  <c r="AE2371" i="22"/>
  <c r="Z2371" i="22"/>
  <c r="AC2371" i="22" s="1"/>
  <c r="AM2371" i="22" s="1"/>
  <c r="Y2371" i="22"/>
  <c r="AB2371" i="22" s="1"/>
  <c r="AG2371" i="22" s="1"/>
  <c r="X2371" i="22"/>
  <c r="V2371" i="22"/>
  <c r="S2371" i="22"/>
  <c r="P2371" i="22"/>
  <c r="AO2370" i="22"/>
  <c r="AN2370" i="22"/>
  <c r="AL2370" i="22"/>
  <c r="AK2370" i="22"/>
  <c r="AI2370" i="22"/>
  <c r="AH2370" i="22"/>
  <c r="AF2370" i="22"/>
  <c r="AE2370" i="22"/>
  <c r="Z2370" i="22"/>
  <c r="AC2370" i="22" s="1"/>
  <c r="AM2370" i="22" s="1"/>
  <c r="Y2370" i="22"/>
  <c r="AB2370" i="22" s="1"/>
  <c r="AG2370" i="22" s="1"/>
  <c r="X2370" i="22"/>
  <c r="V2370" i="22"/>
  <c r="S2370" i="22"/>
  <c r="P2370" i="22"/>
  <c r="AO2369" i="22"/>
  <c r="AN2369" i="22"/>
  <c r="AL2369" i="22"/>
  <c r="AK2369" i="22"/>
  <c r="AI2369" i="22"/>
  <c r="AH2369" i="22"/>
  <c r="AF2369" i="22"/>
  <c r="AE2369" i="22"/>
  <c r="Z2369" i="22"/>
  <c r="AC2369" i="22" s="1"/>
  <c r="AM2369" i="22" s="1"/>
  <c r="Y2369" i="22"/>
  <c r="AB2369" i="22" s="1"/>
  <c r="AG2369" i="22" s="1"/>
  <c r="X2369" i="22"/>
  <c r="V2369" i="22"/>
  <c r="S2369" i="22"/>
  <c r="P2369" i="22"/>
  <c r="AO2368" i="22"/>
  <c r="AN2368" i="22"/>
  <c r="AL2368" i="22"/>
  <c r="AK2368" i="22"/>
  <c r="AI2368" i="22"/>
  <c r="AH2368" i="22"/>
  <c r="AF2368" i="22"/>
  <c r="AE2368" i="22"/>
  <c r="Z2368" i="22"/>
  <c r="AC2368" i="22" s="1"/>
  <c r="AM2368" i="22" s="1"/>
  <c r="Y2368" i="22"/>
  <c r="AB2368" i="22" s="1"/>
  <c r="AG2368" i="22" s="1"/>
  <c r="X2368" i="22"/>
  <c r="V2368" i="22"/>
  <c r="S2368" i="22"/>
  <c r="P2368" i="22"/>
  <c r="AO2367" i="22"/>
  <c r="AM2367" i="22"/>
  <c r="AL2367" i="22"/>
  <c r="AK2367" i="22"/>
  <c r="AI2367" i="22"/>
  <c r="AG2367" i="22"/>
  <c r="AF2367" i="22"/>
  <c r="AE2367" i="22"/>
  <c r="Z2367" i="22"/>
  <c r="AC2367" i="22" s="1"/>
  <c r="AN2367" i="22" s="1"/>
  <c r="Y2367" i="22"/>
  <c r="AB2367" i="22" s="1"/>
  <c r="AH2367" i="22" s="1"/>
  <c r="X2367" i="22"/>
  <c r="V2367" i="22"/>
  <c r="S2367" i="22"/>
  <c r="P2367" i="22"/>
  <c r="AN2366" i="22"/>
  <c r="AM2366" i="22"/>
  <c r="AL2366" i="22"/>
  <c r="AK2366" i="22"/>
  <c r="AH2366" i="22"/>
  <c r="AG2366" i="22"/>
  <c r="AF2366" i="22"/>
  <c r="AE2366" i="22"/>
  <c r="Z2366" i="22"/>
  <c r="AC2366" i="22" s="1"/>
  <c r="AO2366" i="22" s="1"/>
  <c r="Y2366" i="22"/>
  <c r="AB2366" i="22" s="1"/>
  <c r="AI2366" i="22" s="1"/>
  <c r="X2366" i="22"/>
  <c r="V2366" i="22"/>
  <c r="S2366" i="22"/>
  <c r="P2366" i="22"/>
  <c r="AO2365" i="22"/>
  <c r="AM2365" i="22"/>
  <c r="AL2365" i="22"/>
  <c r="AK2365" i="22"/>
  <c r="AI2365" i="22"/>
  <c r="AG2365" i="22"/>
  <c r="AF2365" i="22"/>
  <c r="AE2365" i="22"/>
  <c r="Z2365" i="22"/>
  <c r="AC2365" i="22" s="1"/>
  <c r="AN2365" i="22" s="1"/>
  <c r="Y2365" i="22"/>
  <c r="AB2365" i="22" s="1"/>
  <c r="AH2365" i="22" s="1"/>
  <c r="X2365" i="22"/>
  <c r="V2365" i="22"/>
  <c r="S2365" i="22"/>
  <c r="P2365" i="22"/>
  <c r="AO2364" i="22"/>
  <c r="AN2364" i="22"/>
  <c r="AL2364" i="22"/>
  <c r="AK2364" i="22"/>
  <c r="AI2364" i="22"/>
  <c r="AH2364" i="22"/>
  <c r="AF2364" i="22"/>
  <c r="AE2364" i="22"/>
  <c r="Z2364" i="22"/>
  <c r="AC2364" i="22" s="1"/>
  <c r="AM2364" i="22" s="1"/>
  <c r="Y2364" i="22"/>
  <c r="AB2364" i="22" s="1"/>
  <c r="AG2364" i="22" s="1"/>
  <c r="X2364" i="22"/>
  <c r="V2364" i="22"/>
  <c r="S2364" i="22"/>
  <c r="P2364" i="22"/>
  <c r="AO2363" i="22"/>
  <c r="AN2363" i="22"/>
  <c r="AL2363" i="22"/>
  <c r="AK2363" i="22"/>
  <c r="AI2363" i="22"/>
  <c r="AH2363" i="22"/>
  <c r="AF2363" i="22"/>
  <c r="AE2363" i="22"/>
  <c r="Z2363" i="22"/>
  <c r="AC2363" i="22" s="1"/>
  <c r="AM2363" i="22" s="1"/>
  <c r="Y2363" i="22"/>
  <c r="AB2363" i="22" s="1"/>
  <c r="AG2363" i="22" s="1"/>
  <c r="X2363" i="22"/>
  <c r="V2363" i="22"/>
  <c r="S2363" i="22"/>
  <c r="P2363" i="22"/>
  <c r="AO2362" i="22"/>
  <c r="AN2362" i="22"/>
  <c r="AL2362" i="22"/>
  <c r="AK2362" i="22"/>
  <c r="AI2362" i="22"/>
  <c r="AH2362" i="22"/>
  <c r="AF2362" i="22"/>
  <c r="AE2362" i="22"/>
  <c r="Z2362" i="22"/>
  <c r="AC2362" i="22" s="1"/>
  <c r="AM2362" i="22" s="1"/>
  <c r="Y2362" i="22"/>
  <c r="AB2362" i="22" s="1"/>
  <c r="AG2362" i="22" s="1"/>
  <c r="X2362" i="22"/>
  <c r="V2362" i="22"/>
  <c r="S2362" i="22"/>
  <c r="P2362" i="22"/>
  <c r="AO2361" i="22"/>
  <c r="AM2361" i="22"/>
  <c r="AL2361" i="22"/>
  <c r="AK2361" i="22"/>
  <c r="AI2361" i="22"/>
  <c r="AG2361" i="22"/>
  <c r="AF2361" i="22"/>
  <c r="AE2361" i="22"/>
  <c r="Z2361" i="22"/>
  <c r="AC2361" i="22" s="1"/>
  <c r="AN2361" i="22" s="1"/>
  <c r="Y2361" i="22"/>
  <c r="AB2361" i="22" s="1"/>
  <c r="AH2361" i="22" s="1"/>
  <c r="X2361" i="22"/>
  <c r="V2361" i="22"/>
  <c r="S2361" i="22"/>
  <c r="P2361" i="22"/>
  <c r="AO2360" i="22"/>
  <c r="AM2360" i="22"/>
  <c r="AL2360" i="22"/>
  <c r="AK2360" i="22"/>
  <c r="AI2360" i="22"/>
  <c r="AG2360" i="22"/>
  <c r="AF2360" i="22"/>
  <c r="AE2360" i="22"/>
  <c r="Z2360" i="22"/>
  <c r="AC2360" i="22" s="1"/>
  <c r="AN2360" i="22" s="1"/>
  <c r="Y2360" i="22"/>
  <c r="AB2360" i="22" s="1"/>
  <c r="AH2360" i="22" s="1"/>
  <c r="X2360" i="22"/>
  <c r="V2360" i="22"/>
  <c r="S2360" i="22"/>
  <c r="P2360" i="22"/>
  <c r="AO2359" i="22"/>
  <c r="AM2359" i="22"/>
  <c r="AL2359" i="22"/>
  <c r="AK2359" i="22"/>
  <c r="AI2359" i="22"/>
  <c r="AG2359" i="22"/>
  <c r="AF2359" i="22"/>
  <c r="AE2359" i="22"/>
  <c r="Z2359" i="22"/>
  <c r="AC2359" i="22" s="1"/>
  <c r="AN2359" i="22" s="1"/>
  <c r="Y2359" i="22"/>
  <c r="AB2359" i="22" s="1"/>
  <c r="AH2359" i="22" s="1"/>
  <c r="X2359" i="22"/>
  <c r="V2359" i="22"/>
  <c r="S2359" i="22"/>
  <c r="P2359" i="22"/>
  <c r="AO2358" i="22"/>
  <c r="AM2358" i="22"/>
  <c r="AL2358" i="22"/>
  <c r="AK2358" i="22"/>
  <c r="AI2358" i="22"/>
  <c r="AG2358" i="22"/>
  <c r="AF2358" i="22"/>
  <c r="AE2358" i="22"/>
  <c r="Z2358" i="22"/>
  <c r="AC2358" i="22" s="1"/>
  <c r="AN2358" i="22" s="1"/>
  <c r="Y2358" i="22"/>
  <c r="AB2358" i="22" s="1"/>
  <c r="AH2358" i="22" s="1"/>
  <c r="X2358" i="22"/>
  <c r="V2358" i="22"/>
  <c r="S2358" i="22"/>
  <c r="P2358" i="22"/>
  <c r="AO2357" i="22"/>
  <c r="AN2357" i="22"/>
  <c r="AL2357" i="22"/>
  <c r="AK2357" i="22"/>
  <c r="AI2357" i="22"/>
  <c r="AH2357" i="22"/>
  <c r="AF2357" i="22"/>
  <c r="AE2357" i="22"/>
  <c r="Z2357" i="22"/>
  <c r="AC2357" i="22" s="1"/>
  <c r="AM2357" i="22" s="1"/>
  <c r="Y2357" i="22"/>
  <c r="AB2357" i="22" s="1"/>
  <c r="AG2357" i="22" s="1"/>
  <c r="X2357" i="22"/>
  <c r="V2357" i="22"/>
  <c r="S2357" i="22"/>
  <c r="P2357" i="22"/>
  <c r="AO2356" i="22"/>
  <c r="AN2356" i="22"/>
  <c r="AL2356" i="22"/>
  <c r="AK2356" i="22"/>
  <c r="AI2356" i="22"/>
  <c r="AH2356" i="22"/>
  <c r="AF2356" i="22"/>
  <c r="AE2356" i="22"/>
  <c r="Z2356" i="22"/>
  <c r="AC2356" i="22" s="1"/>
  <c r="AM2356" i="22" s="1"/>
  <c r="Y2356" i="22"/>
  <c r="AB2356" i="22" s="1"/>
  <c r="AG2356" i="22" s="1"/>
  <c r="X2356" i="22"/>
  <c r="V2356" i="22"/>
  <c r="S2356" i="22"/>
  <c r="P2356" i="22"/>
  <c r="AN2355" i="22"/>
  <c r="AM2355" i="22"/>
  <c r="AL2355" i="22"/>
  <c r="AK2355" i="22"/>
  <c r="AH2355" i="22"/>
  <c r="AG2355" i="22"/>
  <c r="AF2355" i="22"/>
  <c r="AE2355" i="22"/>
  <c r="Z2355" i="22"/>
  <c r="AC2355" i="22" s="1"/>
  <c r="AO2355" i="22" s="1"/>
  <c r="Y2355" i="22"/>
  <c r="AB2355" i="22" s="1"/>
  <c r="AI2355" i="22" s="1"/>
  <c r="X2355" i="22"/>
  <c r="V2355" i="22"/>
  <c r="S2355" i="22"/>
  <c r="P2355" i="22"/>
  <c r="AO2354" i="22"/>
  <c r="AN2354" i="22"/>
  <c r="AL2354" i="22"/>
  <c r="AK2354" i="22"/>
  <c r="AI2354" i="22"/>
  <c r="AH2354" i="22"/>
  <c r="AF2354" i="22"/>
  <c r="AE2354" i="22"/>
  <c r="Z2354" i="22"/>
  <c r="AC2354" i="22" s="1"/>
  <c r="AM2354" i="22" s="1"/>
  <c r="Y2354" i="22"/>
  <c r="AB2354" i="22" s="1"/>
  <c r="AG2354" i="22" s="1"/>
  <c r="X2354" i="22"/>
  <c r="V2354" i="22"/>
  <c r="S2354" i="22"/>
  <c r="P2354" i="22"/>
  <c r="AO2353" i="22"/>
  <c r="AM2353" i="22"/>
  <c r="AL2353" i="22"/>
  <c r="AK2353" i="22"/>
  <c r="AI2353" i="22"/>
  <c r="AG2353" i="22"/>
  <c r="AF2353" i="22"/>
  <c r="AE2353" i="22"/>
  <c r="Z2353" i="22"/>
  <c r="AC2353" i="22" s="1"/>
  <c r="AN2353" i="22" s="1"/>
  <c r="Y2353" i="22"/>
  <c r="AB2353" i="22" s="1"/>
  <c r="AH2353" i="22" s="1"/>
  <c r="X2353" i="22"/>
  <c r="V2353" i="22"/>
  <c r="S2353" i="22"/>
  <c r="P2353" i="22"/>
  <c r="AO2352" i="22"/>
  <c r="AN2352" i="22"/>
  <c r="AL2352" i="22"/>
  <c r="AK2352" i="22"/>
  <c r="AI2352" i="22"/>
  <c r="AH2352" i="22"/>
  <c r="AF2352" i="22"/>
  <c r="AE2352" i="22"/>
  <c r="Z2352" i="22"/>
  <c r="AC2352" i="22" s="1"/>
  <c r="AM2352" i="22" s="1"/>
  <c r="Y2352" i="22"/>
  <c r="AB2352" i="22" s="1"/>
  <c r="AG2352" i="22" s="1"/>
  <c r="X2352" i="22"/>
  <c r="V2352" i="22"/>
  <c r="S2352" i="22"/>
  <c r="P2352" i="22"/>
  <c r="AN2351" i="22"/>
  <c r="AM2351" i="22"/>
  <c r="AL2351" i="22"/>
  <c r="AK2351" i="22"/>
  <c r="AH2351" i="22"/>
  <c r="AG2351" i="22"/>
  <c r="AF2351" i="22"/>
  <c r="AE2351" i="22"/>
  <c r="Z2351" i="22"/>
  <c r="AC2351" i="22" s="1"/>
  <c r="AO2351" i="22" s="1"/>
  <c r="Y2351" i="22"/>
  <c r="AB2351" i="22" s="1"/>
  <c r="AI2351" i="22" s="1"/>
  <c r="X2351" i="22"/>
  <c r="V2351" i="22"/>
  <c r="S2351" i="22"/>
  <c r="P2351" i="22"/>
  <c r="AO2350" i="22"/>
  <c r="AM2350" i="22"/>
  <c r="AL2350" i="22"/>
  <c r="AK2350" i="22"/>
  <c r="AI2350" i="22"/>
  <c r="AG2350" i="22"/>
  <c r="AF2350" i="22"/>
  <c r="AE2350" i="22"/>
  <c r="Z2350" i="22"/>
  <c r="AC2350" i="22" s="1"/>
  <c r="AN2350" i="22" s="1"/>
  <c r="Y2350" i="22"/>
  <c r="AB2350" i="22" s="1"/>
  <c r="AH2350" i="22" s="1"/>
  <c r="X2350" i="22"/>
  <c r="V2350" i="22"/>
  <c r="S2350" i="22"/>
  <c r="P2350" i="22"/>
  <c r="AO2349" i="22"/>
  <c r="AM2349" i="22"/>
  <c r="AL2349" i="22"/>
  <c r="AK2349" i="22"/>
  <c r="AI2349" i="22"/>
  <c r="AG2349" i="22"/>
  <c r="AF2349" i="22"/>
  <c r="AE2349" i="22"/>
  <c r="Z2349" i="22"/>
  <c r="AC2349" i="22" s="1"/>
  <c r="AN2349" i="22" s="1"/>
  <c r="Y2349" i="22"/>
  <c r="AB2349" i="22" s="1"/>
  <c r="AH2349" i="22" s="1"/>
  <c r="X2349" i="22"/>
  <c r="V2349" i="22"/>
  <c r="S2349" i="22"/>
  <c r="P2349" i="22"/>
  <c r="AO2348" i="22"/>
  <c r="AN2348" i="22"/>
  <c r="AL2348" i="22"/>
  <c r="AK2348" i="22"/>
  <c r="AI2348" i="22"/>
  <c r="AH2348" i="22"/>
  <c r="AF2348" i="22"/>
  <c r="AE2348" i="22"/>
  <c r="Z2348" i="22"/>
  <c r="AC2348" i="22" s="1"/>
  <c r="AM2348" i="22" s="1"/>
  <c r="Y2348" i="22"/>
  <c r="AB2348" i="22" s="1"/>
  <c r="AG2348" i="22" s="1"/>
  <c r="X2348" i="22"/>
  <c r="V2348" i="22"/>
  <c r="S2348" i="22"/>
  <c r="P2348" i="22"/>
  <c r="AN2347" i="22"/>
  <c r="AM2347" i="22"/>
  <c r="AL2347" i="22"/>
  <c r="AK2347" i="22"/>
  <c r="AH2347" i="22"/>
  <c r="AG2347" i="22"/>
  <c r="AF2347" i="22"/>
  <c r="AE2347" i="22"/>
  <c r="Z2347" i="22"/>
  <c r="AC2347" i="22" s="1"/>
  <c r="AO2347" i="22" s="1"/>
  <c r="Y2347" i="22"/>
  <c r="AB2347" i="22" s="1"/>
  <c r="AI2347" i="22" s="1"/>
  <c r="X2347" i="22"/>
  <c r="V2347" i="22"/>
  <c r="S2347" i="22"/>
  <c r="P2347" i="22"/>
  <c r="AO2346" i="22"/>
  <c r="AM2346" i="22"/>
  <c r="AL2346" i="22"/>
  <c r="AK2346" i="22"/>
  <c r="AI2346" i="22"/>
  <c r="AG2346" i="22"/>
  <c r="AF2346" i="22"/>
  <c r="AE2346" i="22"/>
  <c r="Z2346" i="22"/>
  <c r="AC2346" i="22" s="1"/>
  <c r="AN2346" i="22" s="1"/>
  <c r="Y2346" i="22"/>
  <c r="AB2346" i="22" s="1"/>
  <c r="AH2346" i="22" s="1"/>
  <c r="X2346" i="22"/>
  <c r="V2346" i="22"/>
  <c r="S2346" i="22"/>
  <c r="P2346" i="22"/>
  <c r="AO2345" i="22"/>
  <c r="AM2345" i="22"/>
  <c r="AL2345" i="22"/>
  <c r="AK2345" i="22"/>
  <c r="AI2345" i="22"/>
  <c r="AG2345" i="22"/>
  <c r="AF2345" i="22"/>
  <c r="AE2345" i="22"/>
  <c r="Z2345" i="22"/>
  <c r="AC2345" i="22" s="1"/>
  <c r="AN2345" i="22" s="1"/>
  <c r="Y2345" i="22"/>
  <c r="AB2345" i="22" s="1"/>
  <c r="AH2345" i="22" s="1"/>
  <c r="X2345" i="22"/>
  <c r="V2345" i="22"/>
  <c r="S2345" i="22"/>
  <c r="P2345" i="22"/>
  <c r="AO2344" i="22"/>
  <c r="AN2344" i="22"/>
  <c r="AL2344" i="22"/>
  <c r="AK2344" i="22"/>
  <c r="AI2344" i="22"/>
  <c r="AH2344" i="22"/>
  <c r="AF2344" i="22"/>
  <c r="AE2344" i="22"/>
  <c r="Z2344" i="22"/>
  <c r="AC2344" i="22" s="1"/>
  <c r="AM2344" i="22" s="1"/>
  <c r="Y2344" i="22"/>
  <c r="AB2344" i="22" s="1"/>
  <c r="AG2344" i="22" s="1"/>
  <c r="X2344" i="22"/>
  <c r="V2344" i="22"/>
  <c r="S2344" i="22"/>
  <c r="P2344" i="22"/>
  <c r="AN2343" i="22"/>
  <c r="AM2343" i="22"/>
  <c r="AL2343" i="22"/>
  <c r="AK2343" i="22"/>
  <c r="AH2343" i="22"/>
  <c r="AG2343" i="22"/>
  <c r="AF2343" i="22"/>
  <c r="AE2343" i="22"/>
  <c r="Z2343" i="22"/>
  <c r="AC2343" i="22" s="1"/>
  <c r="AO2343" i="22" s="1"/>
  <c r="Y2343" i="22"/>
  <c r="AB2343" i="22" s="1"/>
  <c r="AI2343" i="22" s="1"/>
  <c r="X2343" i="22"/>
  <c r="V2343" i="22"/>
  <c r="S2343" i="22"/>
  <c r="P2343" i="22"/>
  <c r="AO2342" i="22"/>
  <c r="AM2342" i="22"/>
  <c r="AL2342" i="22"/>
  <c r="AK2342" i="22"/>
  <c r="AI2342" i="22"/>
  <c r="AG2342" i="22"/>
  <c r="AF2342" i="22"/>
  <c r="AE2342" i="22"/>
  <c r="Z2342" i="22"/>
  <c r="AC2342" i="22" s="1"/>
  <c r="AN2342" i="22" s="1"/>
  <c r="Y2342" i="22"/>
  <c r="AB2342" i="22" s="1"/>
  <c r="AH2342" i="22" s="1"/>
  <c r="X2342" i="22"/>
  <c r="V2342" i="22"/>
  <c r="S2342" i="22"/>
  <c r="P2342" i="22"/>
  <c r="AN2341" i="22"/>
  <c r="AM2341" i="22"/>
  <c r="AL2341" i="22"/>
  <c r="AK2341" i="22"/>
  <c r="AH2341" i="22"/>
  <c r="AG2341" i="22"/>
  <c r="AF2341" i="22"/>
  <c r="AE2341" i="22"/>
  <c r="Z2341" i="22"/>
  <c r="AC2341" i="22" s="1"/>
  <c r="AO2341" i="22" s="1"/>
  <c r="Y2341" i="22"/>
  <c r="AB2341" i="22" s="1"/>
  <c r="AI2341" i="22" s="1"/>
  <c r="X2341" i="22"/>
  <c r="V2341" i="22"/>
  <c r="S2341" i="22"/>
  <c r="P2341" i="22"/>
  <c r="AO2340" i="22"/>
  <c r="AN2340" i="22"/>
  <c r="AL2340" i="22"/>
  <c r="AK2340" i="22"/>
  <c r="AI2340" i="22"/>
  <c r="AH2340" i="22"/>
  <c r="AF2340" i="22"/>
  <c r="AE2340" i="22"/>
  <c r="Z2340" i="22"/>
  <c r="AC2340" i="22" s="1"/>
  <c r="AM2340" i="22" s="1"/>
  <c r="Y2340" i="22"/>
  <c r="AB2340" i="22" s="1"/>
  <c r="AG2340" i="22" s="1"/>
  <c r="X2340" i="22"/>
  <c r="V2340" i="22"/>
  <c r="S2340" i="22"/>
  <c r="P2340" i="22"/>
  <c r="AO2339" i="22"/>
  <c r="AN2339" i="22"/>
  <c r="AL2339" i="22"/>
  <c r="AK2339" i="22"/>
  <c r="AI2339" i="22"/>
  <c r="AH2339" i="22"/>
  <c r="AF2339" i="22"/>
  <c r="AE2339" i="22"/>
  <c r="Z2339" i="22"/>
  <c r="AC2339" i="22" s="1"/>
  <c r="AM2339" i="22" s="1"/>
  <c r="Y2339" i="22"/>
  <c r="AB2339" i="22" s="1"/>
  <c r="AG2339" i="22" s="1"/>
  <c r="X2339" i="22"/>
  <c r="V2339" i="22"/>
  <c r="S2339" i="22"/>
  <c r="P2339" i="22"/>
  <c r="AO2338" i="22"/>
  <c r="AM2338" i="22"/>
  <c r="AL2338" i="22"/>
  <c r="AK2338" i="22"/>
  <c r="AI2338" i="22"/>
  <c r="AG2338" i="22"/>
  <c r="AF2338" i="22"/>
  <c r="AE2338" i="22"/>
  <c r="Z2338" i="22"/>
  <c r="AC2338" i="22" s="1"/>
  <c r="AN2338" i="22" s="1"/>
  <c r="Y2338" i="22"/>
  <c r="AB2338" i="22" s="1"/>
  <c r="AH2338" i="22" s="1"/>
  <c r="X2338" i="22"/>
  <c r="V2338" i="22"/>
  <c r="S2338" i="22"/>
  <c r="P2338" i="22"/>
  <c r="AO2337" i="22"/>
  <c r="AM2337" i="22"/>
  <c r="AL2337" i="22"/>
  <c r="AK2337" i="22"/>
  <c r="AI2337" i="22"/>
  <c r="AG2337" i="22"/>
  <c r="AF2337" i="22"/>
  <c r="AE2337" i="22"/>
  <c r="Z2337" i="22"/>
  <c r="AC2337" i="22" s="1"/>
  <c r="AN2337" i="22" s="1"/>
  <c r="Y2337" i="22"/>
  <c r="AB2337" i="22" s="1"/>
  <c r="AH2337" i="22" s="1"/>
  <c r="X2337" i="22"/>
  <c r="V2337" i="22"/>
  <c r="S2337" i="22"/>
  <c r="P2337" i="22"/>
  <c r="AN2336" i="22"/>
  <c r="AM2336" i="22"/>
  <c r="AL2336" i="22"/>
  <c r="AK2336" i="22"/>
  <c r="AH2336" i="22"/>
  <c r="AG2336" i="22"/>
  <c r="AF2336" i="22"/>
  <c r="AE2336" i="22"/>
  <c r="Z2336" i="22"/>
  <c r="AC2336" i="22" s="1"/>
  <c r="AO2336" i="22" s="1"/>
  <c r="Y2336" i="22"/>
  <c r="AB2336" i="22" s="1"/>
  <c r="AI2336" i="22" s="1"/>
  <c r="X2336" i="22"/>
  <c r="V2336" i="22"/>
  <c r="S2336" i="22"/>
  <c r="P2336" i="22"/>
  <c r="AO2335" i="22"/>
  <c r="AN2335" i="22"/>
  <c r="AL2335" i="22"/>
  <c r="AK2335" i="22"/>
  <c r="AI2335" i="22"/>
  <c r="AH2335" i="22"/>
  <c r="AF2335" i="22"/>
  <c r="AE2335" i="22"/>
  <c r="Z2335" i="22"/>
  <c r="AC2335" i="22" s="1"/>
  <c r="AM2335" i="22" s="1"/>
  <c r="Y2335" i="22"/>
  <c r="AB2335" i="22" s="1"/>
  <c r="AG2335" i="22" s="1"/>
  <c r="X2335" i="22"/>
  <c r="V2335" i="22"/>
  <c r="S2335" i="22"/>
  <c r="P2335" i="22"/>
  <c r="AO2334" i="22"/>
  <c r="AN2334" i="22"/>
  <c r="AM2334" i="22"/>
  <c r="AK2334" i="22"/>
  <c r="AI2334" i="22"/>
  <c r="AH2334" i="22"/>
  <c r="AG2334" i="22"/>
  <c r="AE2334" i="22"/>
  <c r="Z2334" i="22"/>
  <c r="AC2334" i="22" s="1"/>
  <c r="AL2334" i="22" s="1"/>
  <c r="Y2334" i="22"/>
  <c r="AB2334" i="22" s="1"/>
  <c r="AF2334" i="22" s="1"/>
  <c r="X2334" i="22"/>
  <c r="V2334" i="22"/>
  <c r="S2334" i="22"/>
  <c r="P2334" i="22"/>
  <c r="AO2333" i="22"/>
  <c r="AN2333" i="22"/>
  <c r="AL2333" i="22"/>
  <c r="AK2333" i="22"/>
  <c r="AI2333" i="22"/>
  <c r="AH2333" i="22"/>
  <c r="AF2333" i="22"/>
  <c r="AE2333" i="22"/>
  <c r="Z2333" i="22"/>
  <c r="AC2333" i="22" s="1"/>
  <c r="AM2333" i="22" s="1"/>
  <c r="Y2333" i="22"/>
  <c r="AB2333" i="22" s="1"/>
  <c r="AG2333" i="22" s="1"/>
  <c r="X2333" i="22"/>
  <c r="V2333" i="22"/>
  <c r="S2333" i="22"/>
  <c r="P2333" i="22"/>
  <c r="AO2332" i="22"/>
  <c r="AM2332" i="22"/>
  <c r="AL2332" i="22"/>
  <c r="AK2332" i="22"/>
  <c r="AI2332" i="22"/>
  <c r="AG2332" i="22"/>
  <c r="AF2332" i="22"/>
  <c r="AE2332" i="22"/>
  <c r="Z2332" i="22"/>
  <c r="AC2332" i="22" s="1"/>
  <c r="AN2332" i="22" s="1"/>
  <c r="Y2332" i="22"/>
  <c r="AB2332" i="22" s="1"/>
  <c r="AH2332" i="22" s="1"/>
  <c r="X2332" i="22"/>
  <c r="V2332" i="22"/>
  <c r="S2332" i="22"/>
  <c r="P2332" i="22"/>
  <c r="AO2331" i="22"/>
  <c r="AN2331" i="22"/>
  <c r="AL2331" i="22"/>
  <c r="AK2331" i="22"/>
  <c r="AI2331" i="22"/>
  <c r="AH2331" i="22"/>
  <c r="AF2331" i="22"/>
  <c r="AE2331" i="22"/>
  <c r="Z2331" i="22"/>
  <c r="AC2331" i="22" s="1"/>
  <c r="AM2331" i="22" s="1"/>
  <c r="Y2331" i="22"/>
  <c r="AB2331" i="22" s="1"/>
  <c r="AG2331" i="22" s="1"/>
  <c r="X2331" i="22"/>
  <c r="V2331" i="22"/>
  <c r="S2331" i="22"/>
  <c r="P2331" i="22"/>
  <c r="AO2330" i="22"/>
  <c r="AN2330" i="22"/>
  <c r="AL2330" i="22"/>
  <c r="AK2330" i="22"/>
  <c r="AI2330" i="22"/>
  <c r="AH2330" i="22"/>
  <c r="AF2330" i="22"/>
  <c r="AE2330" i="22"/>
  <c r="Z2330" i="22"/>
  <c r="AC2330" i="22" s="1"/>
  <c r="AM2330" i="22" s="1"/>
  <c r="Y2330" i="22"/>
  <c r="AB2330" i="22" s="1"/>
  <c r="AG2330" i="22" s="1"/>
  <c r="X2330" i="22"/>
  <c r="V2330" i="22"/>
  <c r="S2330" i="22"/>
  <c r="P2330" i="22"/>
  <c r="AN2329" i="22"/>
  <c r="AM2329" i="22"/>
  <c r="AL2329" i="22"/>
  <c r="AK2329" i="22"/>
  <c r="AH2329" i="22"/>
  <c r="AG2329" i="22"/>
  <c r="AF2329" i="22"/>
  <c r="AE2329" i="22"/>
  <c r="Z2329" i="22"/>
  <c r="AC2329" i="22" s="1"/>
  <c r="AO2329" i="22" s="1"/>
  <c r="Y2329" i="22"/>
  <c r="AB2329" i="22" s="1"/>
  <c r="AI2329" i="22" s="1"/>
  <c r="X2329" i="22"/>
  <c r="V2329" i="22"/>
  <c r="S2329" i="22"/>
  <c r="P2329" i="22"/>
  <c r="AO2328" i="22"/>
  <c r="AM2328" i="22"/>
  <c r="AL2328" i="22"/>
  <c r="AK2328" i="22"/>
  <c r="AI2328" i="22"/>
  <c r="AG2328" i="22"/>
  <c r="AF2328" i="22"/>
  <c r="AE2328" i="22"/>
  <c r="Z2328" i="22"/>
  <c r="AC2328" i="22" s="1"/>
  <c r="AN2328" i="22" s="1"/>
  <c r="Y2328" i="22"/>
  <c r="AB2328" i="22" s="1"/>
  <c r="AH2328" i="22" s="1"/>
  <c r="X2328" i="22"/>
  <c r="V2328" i="22"/>
  <c r="S2328" i="22"/>
  <c r="P2328" i="22"/>
  <c r="AO2327" i="22"/>
  <c r="AN2327" i="22"/>
  <c r="AL2327" i="22"/>
  <c r="AK2327" i="22"/>
  <c r="AI2327" i="22"/>
  <c r="AH2327" i="22"/>
  <c r="AF2327" i="22"/>
  <c r="AE2327" i="22"/>
  <c r="Z2327" i="22"/>
  <c r="AC2327" i="22" s="1"/>
  <c r="AM2327" i="22" s="1"/>
  <c r="Y2327" i="22"/>
  <c r="AB2327" i="22" s="1"/>
  <c r="AG2327" i="22" s="1"/>
  <c r="X2327" i="22"/>
  <c r="V2327" i="22"/>
  <c r="S2327" i="22"/>
  <c r="P2327" i="22"/>
  <c r="AO2326" i="22"/>
  <c r="AM2326" i="22"/>
  <c r="AL2326" i="22"/>
  <c r="AK2326" i="22"/>
  <c r="AI2326" i="22"/>
  <c r="AG2326" i="22"/>
  <c r="AF2326" i="22"/>
  <c r="AE2326" i="22"/>
  <c r="Z2326" i="22"/>
  <c r="AC2326" i="22" s="1"/>
  <c r="AN2326" i="22" s="1"/>
  <c r="Y2326" i="22"/>
  <c r="AB2326" i="22" s="1"/>
  <c r="AH2326" i="22" s="1"/>
  <c r="X2326" i="22"/>
  <c r="V2326" i="22"/>
  <c r="S2326" i="22"/>
  <c r="P2326" i="22"/>
  <c r="AO2325" i="22"/>
  <c r="AM2325" i="22"/>
  <c r="AL2325" i="22"/>
  <c r="AK2325" i="22"/>
  <c r="AI2325" i="22"/>
  <c r="AG2325" i="22"/>
  <c r="AF2325" i="22"/>
  <c r="AE2325" i="22"/>
  <c r="Z2325" i="22"/>
  <c r="AC2325" i="22" s="1"/>
  <c r="AN2325" i="22" s="1"/>
  <c r="Y2325" i="22"/>
  <c r="AB2325" i="22" s="1"/>
  <c r="AH2325" i="22" s="1"/>
  <c r="X2325" i="22"/>
  <c r="V2325" i="22"/>
  <c r="S2325" i="22"/>
  <c r="P2325" i="22"/>
  <c r="AO2324" i="22"/>
  <c r="AM2324" i="22"/>
  <c r="AL2324" i="22"/>
  <c r="AK2324" i="22"/>
  <c r="AI2324" i="22"/>
  <c r="AG2324" i="22"/>
  <c r="AF2324" i="22"/>
  <c r="AE2324" i="22"/>
  <c r="Z2324" i="22"/>
  <c r="AC2324" i="22" s="1"/>
  <c r="AN2324" i="22" s="1"/>
  <c r="Y2324" i="22"/>
  <c r="AB2324" i="22" s="1"/>
  <c r="AH2324" i="22" s="1"/>
  <c r="X2324" i="22"/>
  <c r="V2324" i="22"/>
  <c r="S2324" i="22"/>
  <c r="P2324" i="22"/>
  <c r="AO2323" i="22"/>
  <c r="AM2323" i="22"/>
  <c r="AL2323" i="22"/>
  <c r="AK2323" i="22"/>
  <c r="AI2323" i="22"/>
  <c r="AG2323" i="22"/>
  <c r="AF2323" i="22"/>
  <c r="AE2323" i="22"/>
  <c r="Z2323" i="22"/>
  <c r="AC2323" i="22" s="1"/>
  <c r="AN2323" i="22" s="1"/>
  <c r="Y2323" i="22"/>
  <c r="AB2323" i="22" s="1"/>
  <c r="AH2323" i="22" s="1"/>
  <c r="X2323" i="22"/>
  <c r="V2323" i="22"/>
  <c r="S2323" i="22"/>
  <c r="P2323" i="22"/>
  <c r="AN2322" i="22"/>
  <c r="AM2322" i="22"/>
  <c r="AL2322" i="22"/>
  <c r="AK2322" i="22"/>
  <c r="AH2322" i="22"/>
  <c r="AG2322" i="22"/>
  <c r="AF2322" i="22"/>
  <c r="AE2322" i="22"/>
  <c r="Z2322" i="22"/>
  <c r="AC2322" i="22" s="1"/>
  <c r="AO2322" i="22" s="1"/>
  <c r="Y2322" i="22"/>
  <c r="AB2322" i="22" s="1"/>
  <c r="AI2322" i="22" s="1"/>
  <c r="X2322" i="22"/>
  <c r="V2322" i="22"/>
  <c r="S2322" i="22"/>
  <c r="P2322" i="22"/>
  <c r="AO2321" i="22"/>
  <c r="AN2321" i="22"/>
  <c r="AM2321" i="22"/>
  <c r="AK2321" i="22"/>
  <c r="AI2321" i="22"/>
  <c r="AH2321" i="22"/>
  <c r="AG2321" i="22"/>
  <c r="AE2321" i="22"/>
  <c r="Z2321" i="22"/>
  <c r="AC2321" i="22" s="1"/>
  <c r="AL2321" i="22" s="1"/>
  <c r="Y2321" i="22"/>
  <c r="AB2321" i="22" s="1"/>
  <c r="AF2321" i="22" s="1"/>
  <c r="X2321" i="22"/>
  <c r="V2321" i="22"/>
  <c r="S2321" i="22"/>
  <c r="P2321" i="22"/>
  <c r="AN2320" i="22"/>
  <c r="AM2320" i="22"/>
  <c r="AL2320" i="22"/>
  <c r="AK2320" i="22"/>
  <c r="AH2320" i="22"/>
  <c r="AG2320" i="22"/>
  <c r="AF2320" i="22"/>
  <c r="AE2320" i="22"/>
  <c r="Z2320" i="22"/>
  <c r="AC2320" i="22" s="1"/>
  <c r="AO2320" i="22" s="1"/>
  <c r="Y2320" i="22"/>
  <c r="AB2320" i="22" s="1"/>
  <c r="AI2320" i="22" s="1"/>
  <c r="X2320" i="22"/>
  <c r="V2320" i="22"/>
  <c r="S2320" i="22"/>
  <c r="P2320" i="22"/>
  <c r="AN2319" i="22"/>
  <c r="AM2319" i="22"/>
  <c r="AL2319" i="22"/>
  <c r="AK2319" i="22"/>
  <c r="AH2319" i="22"/>
  <c r="AG2319" i="22"/>
  <c r="AF2319" i="22"/>
  <c r="AE2319" i="22"/>
  <c r="Z2319" i="22"/>
  <c r="AC2319" i="22" s="1"/>
  <c r="AO2319" i="22" s="1"/>
  <c r="Y2319" i="22"/>
  <c r="AB2319" i="22" s="1"/>
  <c r="AI2319" i="22" s="1"/>
  <c r="X2319" i="22"/>
  <c r="V2319" i="22"/>
  <c r="S2319" i="22"/>
  <c r="P2319" i="22"/>
  <c r="AN2318" i="22"/>
  <c r="AM2318" i="22"/>
  <c r="AL2318" i="22"/>
  <c r="AK2318" i="22"/>
  <c r="AH2318" i="22"/>
  <c r="AG2318" i="22"/>
  <c r="AF2318" i="22"/>
  <c r="AE2318" i="22"/>
  <c r="Z2318" i="22"/>
  <c r="AC2318" i="22" s="1"/>
  <c r="AO2318" i="22" s="1"/>
  <c r="Y2318" i="22"/>
  <c r="AB2318" i="22" s="1"/>
  <c r="AI2318" i="22" s="1"/>
  <c r="X2318" i="22"/>
  <c r="V2318" i="22"/>
  <c r="S2318" i="22"/>
  <c r="P2318" i="22"/>
  <c r="AO2317" i="22"/>
  <c r="AN2317" i="22"/>
  <c r="AL2317" i="22"/>
  <c r="AK2317" i="22"/>
  <c r="AI2317" i="22"/>
  <c r="AH2317" i="22"/>
  <c r="AF2317" i="22"/>
  <c r="AE2317" i="22"/>
  <c r="Z2317" i="22"/>
  <c r="AC2317" i="22" s="1"/>
  <c r="AM2317" i="22" s="1"/>
  <c r="Y2317" i="22"/>
  <c r="AB2317" i="22" s="1"/>
  <c r="AG2317" i="22" s="1"/>
  <c r="X2317" i="22"/>
  <c r="V2317" i="22"/>
  <c r="S2317" i="22"/>
  <c r="P2317" i="22"/>
  <c r="AO2316" i="22"/>
  <c r="AN2316" i="22"/>
  <c r="AL2316" i="22"/>
  <c r="AK2316" i="22"/>
  <c r="AI2316" i="22"/>
  <c r="AH2316" i="22"/>
  <c r="AF2316" i="22"/>
  <c r="AE2316" i="22"/>
  <c r="Z2316" i="22"/>
  <c r="AC2316" i="22" s="1"/>
  <c r="AM2316" i="22" s="1"/>
  <c r="Y2316" i="22"/>
  <c r="AB2316" i="22" s="1"/>
  <c r="AG2316" i="22" s="1"/>
  <c r="X2316" i="22"/>
  <c r="V2316" i="22"/>
  <c r="S2316" i="22"/>
  <c r="P2316" i="22"/>
  <c r="AO2315" i="22"/>
  <c r="AN2315" i="22"/>
  <c r="AL2315" i="22"/>
  <c r="AK2315" i="22"/>
  <c r="AI2315" i="22"/>
  <c r="AH2315" i="22"/>
  <c r="AF2315" i="22"/>
  <c r="AE2315" i="22"/>
  <c r="Z2315" i="22"/>
  <c r="AC2315" i="22" s="1"/>
  <c r="AM2315" i="22" s="1"/>
  <c r="Y2315" i="22"/>
  <c r="AB2315" i="22" s="1"/>
  <c r="AG2315" i="22" s="1"/>
  <c r="X2315" i="22"/>
  <c r="V2315" i="22"/>
  <c r="S2315" i="22"/>
  <c r="P2315" i="22"/>
  <c r="AO2314" i="22"/>
  <c r="AM2314" i="22"/>
  <c r="AL2314" i="22"/>
  <c r="AK2314" i="22"/>
  <c r="AI2314" i="22"/>
  <c r="AG2314" i="22"/>
  <c r="AF2314" i="22"/>
  <c r="AE2314" i="22"/>
  <c r="Z2314" i="22"/>
  <c r="AC2314" i="22" s="1"/>
  <c r="AN2314" i="22" s="1"/>
  <c r="Y2314" i="22"/>
  <c r="AB2314" i="22" s="1"/>
  <c r="AH2314" i="22" s="1"/>
  <c r="X2314" i="22"/>
  <c r="V2314" i="22"/>
  <c r="S2314" i="22"/>
  <c r="P2314" i="22"/>
  <c r="AO2313" i="22"/>
  <c r="AN2313" i="22"/>
  <c r="AL2313" i="22"/>
  <c r="AK2313" i="22"/>
  <c r="AI2313" i="22"/>
  <c r="AH2313" i="22"/>
  <c r="AF2313" i="22"/>
  <c r="AE2313" i="22"/>
  <c r="Z2313" i="22"/>
  <c r="AC2313" i="22" s="1"/>
  <c r="AM2313" i="22" s="1"/>
  <c r="Y2313" i="22"/>
  <c r="AB2313" i="22" s="1"/>
  <c r="AG2313" i="22" s="1"/>
  <c r="X2313" i="22"/>
  <c r="V2313" i="22"/>
  <c r="S2313" i="22"/>
  <c r="P2313" i="22"/>
  <c r="AO2312" i="22"/>
  <c r="AM2312" i="22"/>
  <c r="AL2312" i="22"/>
  <c r="AK2312" i="22"/>
  <c r="AI2312" i="22"/>
  <c r="AG2312" i="22"/>
  <c r="AF2312" i="22"/>
  <c r="AE2312" i="22"/>
  <c r="Z2312" i="22"/>
  <c r="AC2312" i="22" s="1"/>
  <c r="AN2312" i="22" s="1"/>
  <c r="Y2312" i="22"/>
  <c r="AB2312" i="22" s="1"/>
  <c r="AH2312" i="22" s="1"/>
  <c r="X2312" i="22"/>
  <c r="V2312" i="22"/>
  <c r="S2312" i="22"/>
  <c r="P2312" i="22"/>
  <c r="AO2311" i="22"/>
  <c r="AM2311" i="22"/>
  <c r="AL2311" i="22"/>
  <c r="AK2311" i="22"/>
  <c r="AI2311" i="22"/>
  <c r="AG2311" i="22"/>
  <c r="AF2311" i="22"/>
  <c r="AE2311" i="22"/>
  <c r="Z2311" i="22"/>
  <c r="AC2311" i="22" s="1"/>
  <c r="AN2311" i="22" s="1"/>
  <c r="Y2311" i="22"/>
  <c r="AB2311" i="22" s="1"/>
  <c r="AH2311" i="22" s="1"/>
  <c r="X2311" i="22"/>
  <c r="V2311" i="22"/>
  <c r="S2311" i="22"/>
  <c r="P2311" i="22"/>
  <c r="AN2310" i="22"/>
  <c r="AM2310" i="22"/>
  <c r="AL2310" i="22"/>
  <c r="AK2310" i="22"/>
  <c r="AH2310" i="22"/>
  <c r="AG2310" i="22"/>
  <c r="AF2310" i="22"/>
  <c r="AE2310" i="22"/>
  <c r="Z2310" i="22"/>
  <c r="AC2310" i="22" s="1"/>
  <c r="AO2310" i="22" s="1"/>
  <c r="Y2310" i="22"/>
  <c r="AB2310" i="22" s="1"/>
  <c r="AI2310" i="22" s="1"/>
  <c r="X2310" i="22"/>
  <c r="V2310" i="22"/>
  <c r="S2310" i="22"/>
  <c r="P2310" i="22"/>
  <c r="AN2309" i="22"/>
  <c r="AM2309" i="22"/>
  <c r="AL2309" i="22"/>
  <c r="AK2309" i="22"/>
  <c r="AH2309" i="22"/>
  <c r="AG2309" i="22"/>
  <c r="AF2309" i="22"/>
  <c r="AE2309" i="22"/>
  <c r="Z2309" i="22"/>
  <c r="AC2309" i="22" s="1"/>
  <c r="AO2309" i="22" s="1"/>
  <c r="Y2309" i="22"/>
  <c r="AB2309" i="22" s="1"/>
  <c r="AI2309" i="22" s="1"/>
  <c r="X2309" i="22"/>
  <c r="V2309" i="22"/>
  <c r="S2309" i="22"/>
  <c r="P2309" i="22"/>
  <c r="AN2308" i="22"/>
  <c r="AM2308" i="22"/>
  <c r="AL2308" i="22"/>
  <c r="AK2308" i="22"/>
  <c r="AH2308" i="22"/>
  <c r="AG2308" i="22"/>
  <c r="AF2308" i="22"/>
  <c r="AE2308" i="22"/>
  <c r="Z2308" i="22"/>
  <c r="AC2308" i="22" s="1"/>
  <c r="AO2308" i="22" s="1"/>
  <c r="Y2308" i="22"/>
  <c r="AB2308" i="22" s="1"/>
  <c r="AI2308" i="22" s="1"/>
  <c r="X2308" i="22"/>
  <c r="V2308" i="22"/>
  <c r="S2308" i="22"/>
  <c r="P2308" i="22"/>
  <c r="AO2307" i="22"/>
  <c r="AM2307" i="22"/>
  <c r="AL2307" i="22"/>
  <c r="AK2307" i="22"/>
  <c r="AI2307" i="22"/>
  <c r="AG2307" i="22"/>
  <c r="AF2307" i="22"/>
  <c r="AE2307" i="22"/>
  <c r="Z2307" i="22"/>
  <c r="AC2307" i="22" s="1"/>
  <c r="AN2307" i="22" s="1"/>
  <c r="Y2307" i="22"/>
  <c r="AB2307" i="22" s="1"/>
  <c r="AH2307" i="22" s="1"/>
  <c r="X2307" i="22"/>
  <c r="V2307" i="22"/>
  <c r="S2307" i="22"/>
  <c r="P2307" i="22"/>
  <c r="AO2306" i="22"/>
  <c r="AN2306" i="22"/>
  <c r="AL2306" i="22"/>
  <c r="AK2306" i="22"/>
  <c r="AI2306" i="22"/>
  <c r="AH2306" i="22"/>
  <c r="AF2306" i="22"/>
  <c r="AE2306" i="22"/>
  <c r="Z2306" i="22"/>
  <c r="AC2306" i="22" s="1"/>
  <c r="AM2306" i="22" s="1"/>
  <c r="Y2306" i="22"/>
  <c r="AB2306" i="22" s="1"/>
  <c r="AG2306" i="22" s="1"/>
  <c r="X2306" i="22"/>
  <c r="V2306" i="22"/>
  <c r="S2306" i="22"/>
  <c r="P2306" i="22"/>
  <c r="AO2305" i="22"/>
  <c r="AN2305" i="22"/>
  <c r="AL2305" i="22"/>
  <c r="AK2305" i="22"/>
  <c r="AI2305" i="22"/>
  <c r="AH2305" i="22"/>
  <c r="AF2305" i="22"/>
  <c r="AE2305" i="22"/>
  <c r="Z2305" i="22"/>
  <c r="AC2305" i="22" s="1"/>
  <c r="AM2305" i="22" s="1"/>
  <c r="Y2305" i="22"/>
  <c r="AB2305" i="22" s="1"/>
  <c r="AG2305" i="22" s="1"/>
  <c r="X2305" i="22"/>
  <c r="V2305" i="22"/>
  <c r="S2305" i="22"/>
  <c r="P2305" i="22"/>
  <c r="AO2304" i="22"/>
  <c r="AM2304" i="22"/>
  <c r="AL2304" i="22"/>
  <c r="AK2304" i="22"/>
  <c r="AI2304" i="22"/>
  <c r="AG2304" i="22"/>
  <c r="AF2304" i="22"/>
  <c r="AE2304" i="22"/>
  <c r="Z2304" i="22"/>
  <c r="AC2304" i="22" s="1"/>
  <c r="AN2304" i="22" s="1"/>
  <c r="Y2304" i="22"/>
  <c r="AB2304" i="22" s="1"/>
  <c r="AH2304" i="22" s="1"/>
  <c r="X2304" i="22"/>
  <c r="V2304" i="22"/>
  <c r="S2304" i="22"/>
  <c r="P2304" i="22"/>
  <c r="AO2303" i="22"/>
  <c r="AN2303" i="22"/>
  <c r="AL2303" i="22"/>
  <c r="AK2303" i="22"/>
  <c r="AI2303" i="22"/>
  <c r="AH2303" i="22"/>
  <c r="AF2303" i="22"/>
  <c r="AE2303" i="22"/>
  <c r="Z2303" i="22"/>
  <c r="AC2303" i="22" s="1"/>
  <c r="AM2303" i="22" s="1"/>
  <c r="Y2303" i="22"/>
  <c r="AB2303" i="22" s="1"/>
  <c r="AG2303" i="22" s="1"/>
  <c r="X2303" i="22"/>
  <c r="V2303" i="22"/>
  <c r="S2303" i="22"/>
  <c r="P2303" i="22"/>
  <c r="AN2302" i="22"/>
  <c r="AM2302" i="22"/>
  <c r="AL2302" i="22"/>
  <c r="AK2302" i="22"/>
  <c r="AH2302" i="22"/>
  <c r="AG2302" i="22"/>
  <c r="AF2302" i="22"/>
  <c r="AE2302" i="22"/>
  <c r="Z2302" i="22"/>
  <c r="AC2302" i="22" s="1"/>
  <c r="AO2302" i="22" s="1"/>
  <c r="Y2302" i="22"/>
  <c r="AB2302" i="22" s="1"/>
  <c r="AI2302" i="22" s="1"/>
  <c r="X2302" i="22"/>
  <c r="V2302" i="22"/>
  <c r="S2302" i="22"/>
  <c r="P2302" i="22"/>
  <c r="AO2301" i="22"/>
  <c r="AM2301" i="22"/>
  <c r="AL2301" i="22"/>
  <c r="AK2301" i="22"/>
  <c r="AI2301" i="22"/>
  <c r="AG2301" i="22"/>
  <c r="AF2301" i="22"/>
  <c r="AE2301" i="22"/>
  <c r="Z2301" i="22"/>
  <c r="AC2301" i="22" s="1"/>
  <c r="AN2301" i="22" s="1"/>
  <c r="Y2301" i="22"/>
  <c r="AB2301" i="22" s="1"/>
  <c r="AH2301" i="22" s="1"/>
  <c r="X2301" i="22"/>
  <c r="V2301" i="22"/>
  <c r="S2301" i="22"/>
  <c r="P2301" i="22"/>
  <c r="AN2300" i="22"/>
  <c r="AM2300" i="22"/>
  <c r="AL2300" i="22"/>
  <c r="AK2300" i="22"/>
  <c r="AH2300" i="22"/>
  <c r="AG2300" i="22"/>
  <c r="AF2300" i="22"/>
  <c r="AE2300" i="22"/>
  <c r="Z2300" i="22"/>
  <c r="AC2300" i="22" s="1"/>
  <c r="AO2300" i="22" s="1"/>
  <c r="Y2300" i="22"/>
  <c r="AB2300" i="22" s="1"/>
  <c r="AI2300" i="22" s="1"/>
  <c r="X2300" i="22"/>
  <c r="V2300" i="22"/>
  <c r="S2300" i="22"/>
  <c r="P2300" i="22"/>
  <c r="AO2299" i="22"/>
  <c r="AM2299" i="22"/>
  <c r="AL2299" i="22"/>
  <c r="AK2299" i="22"/>
  <c r="AI2299" i="22"/>
  <c r="AG2299" i="22"/>
  <c r="AF2299" i="22"/>
  <c r="AE2299" i="22"/>
  <c r="Z2299" i="22"/>
  <c r="AC2299" i="22" s="1"/>
  <c r="AN2299" i="22" s="1"/>
  <c r="Y2299" i="22"/>
  <c r="AB2299" i="22" s="1"/>
  <c r="AH2299" i="22" s="1"/>
  <c r="X2299" i="22"/>
  <c r="V2299" i="22"/>
  <c r="S2299" i="22"/>
  <c r="P2299" i="22"/>
  <c r="AO2298" i="22"/>
  <c r="AM2298" i="22"/>
  <c r="AL2298" i="22"/>
  <c r="AK2298" i="22"/>
  <c r="AI2298" i="22"/>
  <c r="AG2298" i="22"/>
  <c r="AF2298" i="22"/>
  <c r="AE2298" i="22"/>
  <c r="Z2298" i="22"/>
  <c r="AC2298" i="22" s="1"/>
  <c r="AN2298" i="22" s="1"/>
  <c r="Y2298" i="22"/>
  <c r="AB2298" i="22" s="1"/>
  <c r="AH2298" i="22" s="1"/>
  <c r="X2298" i="22"/>
  <c r="V2298" i="22"/>
  <c r="S2298" i="22"/>
  <c r="P2298" i="22"/>
  <c r="AO2297" i="22"/>
  <c r="AM2297" i="22"/>
  <c r="AL2297" i="22"/>
  <c r="AK2297" i="22"/>
  <c r="AI2297" i="22"/>
  <c r="AG2297" i="22"/>
  <c r="AF2297" i="22"/>
  <c r="AE2297" i="22"/>
  <c r="Z2297" i="22"/>
  <c r="AC2297" i="22" s="1"/>
  <c r="AN2297" i="22" s="1"/>
  <c r="Y2297" i="22"/>
  <c r="AB2297" i="22" s="1"/>
  <c r="AH2297" i="22" s="1"/>
  <c r="X2297" i="22"/>
  <c r="V2297" i="22"/>
  <c r="S2297" i="22"/>
  <c r="P2297" i="22"/>
  <c r="AO2296" i="22"/>
  <c r="AM2296" i="22"/>
  <c r="AL2296" i="22"/>
  <c r="AK2296" i="22"/>
  <c r="AI2296" i="22"/>
  <c r="AG2296" i="22"/>
  <c r="AF2296" i="22"/>
  <c r="AE2296" i="22"/>
  <c r="Z2296" i="22"/>
  <c r="AC2296" i="22" s="1"/>
  <c r="AN2296" i="22" s="1"/>
  <c r="Y2296" i="22"/>
  <c r="AB2296" i="22" s="1"/>
  <c r="AH2296" i="22" s="1"/>
  <c r="X2296" i="22"/>
  <c r="V2296" i="22"/>
  <c r="S2296" i="22"/>
  <c r="P2296" i="22"/>
  <c r="AO2295" i="22"/>
  <c r="AM2295" i="22"/>
  <c r="AL2295" i="22"/>
  <c r="AK2295" i="22"/>
  <c r="AI2295" i="22"/>
  <c r="AG2295" i="22"/>
  <c r="AF2295" i="22"/>
  <c r="AE2295" i="22"/>
  <c r="Z2295" i="22"/>
  <c r="AC2295" i="22" s="1"/>
  <c r="AN2295" i="22" s="1"/>
  <c r="Y2295" i="22"/>
  <c r="AB2295" i="22" s="1"/>
  <c r="AH2295" i="22" s="1"/>
  <c r="X2295" i="22"/>
  <c r="V2295" i="22"/>
  <c r="S2295" i="22"/>
  <c r="P2295" i="22"/>
  <c r="AN2294" i="22"/>
  <c r="AM2294" i="22"/>
  <c r="AL2294" i="22"/>
  <c r="AK2294" i="22"/>
  <c r="AH2294" i="22"/>
  <c r="AG2294" i="22"/>
  <c r="AF2294" i="22"/>
  <c r="AE2294" i="22"/>
  <c r="Z2294" i="22"/>
  <c r="AC2294" i="22" s="1"/>
  <c r="AO2294" i="22" s="1"/>
  <c r="Y2294" i="22"/>
  <c r="AB2294" i="22" s="1"/>
  <c r="AI2294" i="22" s="1"/>
  <c r="X2294" i="22"/>
  <c r="V2294" i="22"/>
  <c r="S2294" i="22"/>
  <c r="P2294" i="22"/>
  <c r="AO2293" i="22"/>
  <c r="AN2293" i="22"/>
  <c r="AL2293" i="22"/>
  <c r="AK2293" i="22"/>
  <c r="AI2293" i="22"/>
  <c r="AH2293" i="22"/>
  <c r="AF2293" i="22"/>
  <c r="AE2293" i="22"/>
  <c r="Z2293" i="22"/>
  <c r="AC2293" i="22" s="1"/>
  <c r="AM2293" i="22" s="1"/>
  <c r="Y2293" i="22"/>
  <c r="AB2293" i="22" s="1"/>
  <c r="AG2293" i="22" s="1"/>
  <c r="X2293" i="22"/>
  <c r="V2293" i="22"/>
  <c r="S2293" i="22"/>
  <c r="P2293" i="22"/>
  <c r="AO2292" i="22"/>
  <c r="AN2292" i="22"/>
  <c r="AL2292" i="22"/>
  <c r="AK2292" i="22"/>
  <c r="AI2292" i="22"/>
  <c r="AH2292" i="22"/>
  <c r="AF2292" i="22"/>
  <c r="AE2292" i="22"/>
  <c r="Z2292" i="22"/>
  <c r="AC2292" i="22" s="1"/>
  <c r="AM2292" i="22" s="1"/>
  <c r="Y2292" i="22"/>
  <c r="AB2292" i="22" s="1"/>
  <c r="AG2292" i="22" s="1"/>
  <c r="X2292" i="22"/>
  <c r="V2292" i="22"/>
  <c r="S2292" i="22"/>
  <c r="P2292" i="22"/>
  <c r="AO2291" i="22"/>
  <c r="AN2291" i="22"/>
  <c r="AL2291" i="22"/>
  <c r="AK2291" i="22"/>
  <c r="AI2291" i="22"/>
  <c r="AH2291" i="22"/>
  <c r="AF2291" i="22"/>
  <c r="AE2291" i="22"/>
  <c r="Z2291" i="22"/>
  <c r="AC2291" i="22" s="1"/>
  <c r="AM2291" i="22" s="1"/>
  <c r="Y2291" i="22"/>
  <c r="AB2291" i="22" s="1"/>
  <c r="AG2291" i="22" s="1"/>
  <c r="X2291" i="22"/>
  <c r="V2291" i="22"/>
  <c r="S2291" i="22"/>
  <c r="P2291" i="22"/>
  <c r="AO2290" i="22"/>
  <c r="AN2290" i="22"/>
  <c r="AL2290" i="22"/>
  <c r="AK2290" i="22"/>
  <c r="AI2290" i="22"/>
  <c r="AH2290" i="22"/>
  <c r="AF2290" i="22"/>
  <c r="AE2290" i="22"/>
  <c r="Z2290" i="22"/>
  <c r="AC2290" i="22" s="1"/>
  <c r="AM2290" i="22" s="1"/>
  <c r="Y2290" i="22"/>
  <c r="AB2290" i="22" s="1"/>
  <c r="AG2290" i="22" s="1"/>
  <c r="X2290" i="22"/>
  <c r="V2290" i="22"/>
  <c r="S2290" i="22"/>
  <c r="P2290" i="22"/>
  <c r="AO2289" i="22"/>
  <c r="AM2289" i="22"/>
  <c r="AL2289" i="22"/>
  <c r="AK2289" i="22"/>
  <c r="AI2289" i="22"/>
  <c r="AG2289" i="22"/>
  <c r="AF2289" i="22"/>
  <c r="AE2289" i="22"/>
  <c r="Z2289" i="22"/>
  <c r="AC2289" i="22" s="1"/>
  <c r="AN2289" i="22" s="1"/>
  <c r="Y2289" i="22"/>
  <c r="AB2289" i="22" s="1"/>
  <c r="AH2289" i="22" s="1"/>
  <c r="X2289" i="22"/>
  <c r="V2289" i="22"/>
  <c r="S2289" i="22"/>
  <c r="P2289" i="22"/>
  <c r="AO2288" i="22"/>
  <c r="AM2288" i="22"/>
  <c r="AL2288" i="22"/>
  <c r="AK2288" i="22"/>
  <c r="AI2288" i="22"/>
  <c r="AG2288" i="22"/>
  <c r="AF2288" i="22"/>
  <c r="AE2288" i="22"/>
  <c r="Z2288" i="22"/>
  <c r="AC2288" i="22" s="1"/>
  <c r="AN2288" i="22" s="1"/>
  <c r="Y2288" i="22"/>
  <c r="AB2288" i="22" s="1"/>
  <c r="AH2288" i="22" s="1"/>
  <c r="X2288" i="22"/>
  <c r="V2288" i="22"/>
  <c r="S2288" i="22"/>
  <c r="P2288" i="22"/>
  <c r="AO2287" i="22"/>
  <c r="AM2287" i="22"/>
  <c r="AL2287" i="22"/>
  <c r="AK2287" i="22"/>
  <c r="AI2287" i="22"/>
  <c r="AG2287" i="22"/>
  <c r="AF2287" i="22"/>
  <c r="AE2287" i="22"/>
  <c r="Z2287" i="22"/>
  <c r="AC2287" i="22" s="1"/>
  <c r="AN2287" i="22" s="1"/>
  <c r="Y2287" i="22"/>
  <c r="AB2287" i="22" s="1"/>
  <c r="AH2287" i="22" s="1"/>
  <c r="X2287" i="22"/>
  <c r="V2287" i="22"/>
  <c r="S2287" i="22"/>
  <c r="P2287" i="22"/>
  <c r="AO2286" i="22"/>
  <c r="AN2286" i="22"/>
  <c r="AL2286" i="22"/>
  <c r="AK2286" i="22"/>
  <c r="AI2286" i="22"/>
  <c r="AH2286" i="22"/>
  <c r="AF2286" i="22"/>
  <c r="AE2286" i="22"/>
  <c r="Z2286" i="22"/>
  <c r="AC2286" i="22" s="1"/>
  <c r="AM2286" i="22" s="1"/>
  <c r="Y2286" i="22"/>
  <c r="AB2286" i="22" s="1"/>
  <c r="AG2286" i="22" s="1"/>
  <c r="X2286" i="22"/>
  <c r="V2286" i="22"/>
  <c r="S2286" i="22"/>
  <c r="P2286" i="22"/>
  <c r="AO2285" i="22"/>
  <c r="AN2285" i="22"/>
  <c r="AL2285" i="22"/>
  <c r="AK2285" i="22"/>
  <c r="AI2285" i="22"/>
  <c r="AH2285" i="22"/>
  <c r="AF2285" i="22"/>
  <c r="AE2285" i="22"/>
  <c r="Z2285" i="22"/>
  <c r="AC2285" i="22" s="1"/>
  <c r="AM2285" i="22" s="1"/>
  <c r="Y2285" i="22"/>
  <c r="AB2285" i="22" s="1"/>
  <c r="AG2285" i="22" s="1"/>
  <c r="X2285" i="22"/>
  <c r="V2285" i="22"/>
  <c r="S2285" i="22"/>
  <c r="P2285" i="22"/>
  <c r="AO2284" i="22"/>
  <c r="AM2284" i="22"/>
  <c r="AL2284" i="22"/>
  <c r="AK2284" i="22"/>
  <c r="AI2284" i="22"/>
  <c r="AG2284" i="22"/>
  <c r="AF2284" i="22"/>
  <c r="AE2284" i="22"/>
  <c r="Z2284" i="22"/>
  <c r="AC2284" i="22" s="1"/>
  <c r="AN2284" i="22" s="1"/>
  <c r="Y2284" i="22"/>
  <c r="AB2284" i="22" s="1"/>
  <c r="AH2284" i="22" s="1"/>
  <c r="X2284" i="22"/>
  <c r="V2284" i="22"/>
  <c r="S2284" i="22"/>
  <c r="P2284" i="22"/>
  <c r="AO2283" i="22"/>
  <c r="AM2283" i="22"/>
  <c r="AL2283" i="22"/>
  <c r="AK2283" i="22"/>
  <c r="AI2283" i="22"/>
  <c r="AG2283" i="22"/>
  <c r="AF2283" i="22"/>
  <c r="AE2283" i="22"/>
  <c r="Z2283" i="22"/>
  <c r="AC2283" i="22" s="1"/>
  <c r="AN2283" i="22" s="1"/>
  <c r="Y2283" i="22"/>
  <c r="AB2283" i="22" s="1"/>
  <c r="AH2283" i="22" s="1"/>
  <c r="X2283" i="22"/>
  <c r="V2283" i="22"/>
  <c r="S2283" i="22"/>
  <c r="P2283" i="22"/>
  <c r="AO2282" i="22"/>
  <c r="AN2282" i="22"/>
  <c r="AL2282" i="22"/>
  <c r="AK2282" i="22"/>
  <c r="AI2282" i="22"/>
  <c r="AH2282" i="22"/>
  <c r="AF2282" i="22"/>
  <c r="AE2282" i="22"/>
  <c r="Z2282" i="22"/>
  <c r="AC2282" i="22" s="1"/>
  <c r="AM2282" i="22" s="1"/>
  <c r="Y2282" i="22"/>
  <c r="AB2282" i="22" s="1"/>
  <c r="AG2282" i="22" s="1"/>
  <c r="X2282" i="22"/>
  <c r="V2282" i="22"/>
  <c r="S2282" i="22"/>
  <c r="P2282" i="22"/>
  <c r="AN2281" i="22"/>
  <c r="AM2281" i="22"/>
  <c r="AL2281" i="22"/>
  <c r="AK2281" i="22"/>
  <c r="AH2281" i="22"/>
  <c r="AG2281" i="22"/>
  <c r="AF2281" i="22"/>
  <c r="AE2281" i="22"/>
  <c r="Z2281" i="22"/>
  <c r="AC2281" i="22" s="1"/>
  <c r="AO2281" i="22" s="1"/>
  <c r="Y2281" i="22"/>
  <c r="AB2281" i="22" s="1"/>
  <c r="AI2281" i="22" s="1"/>
  <c r="X2281" i="22"/>
  <c r="V2281" i="22"/>
  <c r="S2281" i="22"/>
  <c r="P2281" i="22"/>
  <c r="AO2280" i="22"/>
  <c r="AN2280" i="22"/>
  <c r="AM2280" i="22"/>
  <c r="AK2280" i="22"/>
  <c r="AI2280" i="22"/>
  <c r="AH2280" i="22"/>
  <c r="AG2280" i="22"/>
  <c r="AE2280" i="22"/>
  <c r="Z2280" i="22"/>
  <c r="AC2280" i="22" s="1"/>
  <c r="AL2280" i="22" s="1"/>
  <c r="Y2280" i="22"/>
  <c r="AB2280" i="22" s="1"/>
  <c r="AF2280" i="22" s="1"/>
  <c r="X2280" i="22"/>
  <c r="V2280" i="22"/>
  <c r="S2280" i="22"/>
  <c r="P2280" i="22"/>
  <c r="AO2279" i="22"/>
  <c r="AN2279" i="22"/>
  <c r="AM2279" i="22"/>
  <c r="AK2279" i="22"/>
  <c r="AI2279" i="22"/>
  <c r="AH2279" i="22"/>
  <c r="AG2279" i="22"/>
  <c r="AE2279" i="22"/>
  <c r="Z2279" i="22"/>
  <c r="AC2279" i="22" s="1"/>
  <c r="AL2279" i="22" s="1"/>
  <c r="Y2279" i="22"/>
  <c r="AB2279" i="22" s="1"/>
  <c r="AF2279" i="22" s="1"/>
  <c r="X2279" i="22"/>
  <c r="V2279" i="22"/>
  <c r="S2279" i="22"/>
  <c r="P2279" i="22"/>
  <c r="AN2278" i="22"/>
  <c r="AM2278" i="22"/>
  <c r="AL2278" i="22"/>
  <c r="AK2278" i="22"/>
  <c r="AH2278" i="22"/>
  <c r="AG2278" i="22"/>
  <c r="AF2278" i="22"/>
  <c r="AE2278" i="22"/>
  <c r="Z2278" i="22"/>
  <c r="AC2278" i="22" s="1"/>
  <c r="AO2278" i="22" s="1"/>
  <c r="Y2278" i="22"/>
  <c r="AB2278" i="22" s="1"/>
  <c r="AI2278" i="22" s="1"/>
  <c r="X2278" i="22"/>
  <c r="V2278" i="22"/>
  <c r="S2278" i="22"/>
  <c r="P2278" i="22"/>
  <c r="AN2277" i="22"/>
  <c r="AM2277" i="22"/>
  <c r="AL2277" i="22"/>
  <c r="AK2277" i="22"/>
  <c r="AH2277" i="22"/>
  <c r="AG2277" i="22"/>
  <c r="AF2277" i="22"/>
  <c r="AE2277" i="22"/>
  <c r="Z2277" i="22"/>
  <c r="AC2277" i="22" s="1"/>
  <c r="AO2277" i="22" s="1"/>
  <c r="Y2277" i="22"/>
  <c r="AB2277" i="22" s="1"/>
  <c r="AI2277" i="22" s="1"/>
  <c r="X2277" i="22"/>
  <c r="V2277" i="22"/>
  <c r="S2277" i="22"/>
  <c r="P2277" i="22"/>
  <c r="AO2276" i="22"/>
  <c r="AN2276" i="22"/>
  <c r="AL2276" i="22"/>
  <c r="AK2276" i="22"/>
  <c r="AI2276" i="22"/>
  <c r="AH2276" i="22"/>
  <c r="AF2276" i="22"/>
  <c r="AE2276" i="22"/>
  <c r="Z2276" i="22"/>
  <c r="AC2276" i="22" s="1"/>
  <c r="AM2276" i="22" s="1"/>
  <c r="Y2276" i="22"/>
  <c r="AB2276" i="22" s="1"/>
  <c r="AG2276" i="22" s="1"/>
  <c r="X2276" i="22"/>
  <c r="V2276" i="22"/>
  <c r="S2276" i="22"/>
  <c r="P2276" i="22"/>
  <c r="AO2275" i="22"/>
  <c r="AN2275" i="22"/>
  <c r="AL2275" i="22"/>
  <c r="AK2275" i="22"/>
  <c r="AI2275" i="22"/>
  <c r="AH2275" i="22"/>
  <c r="AF2275" i="22"/>
  <c r="AE2275" i="22"/>
  <c r="Z2275" i="22"/>
  <c r="AC2275" i="22" s="1"/>
  <c r="AM2275" i="22" s="1"/>
  <c r="Y2275" i="22"/>
  <c r="AB2275" i="22" s="1"/>
  <c r="AG2275" i="22" s="1"/>
  <c r="X2275" i="22"/>
  <c r="V2275" i="22"/>
  <c r="S2275" i="22"/>
  <c r="P2275" i="22"/>
  <c r="AO2274" i="22"/>
  <c r="AM2274" i="22"/>
  <c r="AL2274" i="22"/>
  <c r="AK2274" i="22"/>
  <c r="AI2274" i="22"/>
  <c r="AG2274" i="22"/>
  <c r="AF2274" i="22"/>
  <c r="AE2274" i="22"/>
  <c r="Z2274" i="22"/>
  <c r="AC2274" i="22" s="1"/>
  <c r="AN2274" i="22" s="1"/>
  <c r="Y2274" i="22"/>
  <c r="AB2274" i="22" s="1"/>
  <c r="AH2274" i="22" s="1"/>
  <c r="X2274" i="22"/>
  <c r="V2274" i="22"/>
  <c r="S2274" i="22"/>
  <c r="P2274" i="22"/>
  <c r="AO2273" i="22"/>
  <c r="AM2273" i="22"/>
  <c r="AL2273" i="22"/>
  <c r="AK2273" i="22"/>
  <c r="AI2273" i="22"/>
  <c r="AG2273" i="22"/>
  <c r="AF2273" i="22"/>
  <c r="AE2273" i="22"/>
  <c r="Z2273" i="22"/>
  <c r="AC2273" i="22" s="1"/>
  <c r="AN2273" i="22" s="1"/>
  <c r="Y2273" i="22"/>
  <c r="AB2273" i="22" s="1"/>
  <c r="AH2273" i="22" s="1"/>
  <c r="X2273" i="22"/>
  <c r="V2273" i="22"/>
  <c r="S2273" i="22"/>
  <c r="P2273" i="22"/>
  <c r="AO2272" i="22"/>
  <c r="AM2272" i="22"/>
  <c r="AL2272" i="22"/>
  <c r="AK2272" i="22"/>
  <c r="AI2272" i="22"/>
  <c r="AG2272" i="22"/>
  <c r="AF2272" i="22"/>
  <c r="AE2272" i="22"/>
  <c r="Z2272" i="22"/>
  <c r="AC2272" i="22" s="1"/>
  <c r="AN2272" i="22" s="1"/>
  <c r="Y2272" i="22"/>
  <c r="AB2272" i="22" s="1"/>
  <c r="AH2272" i="22" s="1"/>
  <c r="X2272" i="22"/>
  <c r="V2272" i="22"/>
  <c r="S2272" i="22"/>
  <c r="P2272" i="22"/>
  <c r="AO2271" i="22"/>
  <c r="AM2271" i="22"/>
  <c r="AL2271" i="22"/>
  <c r="AK2271" i="22"/>
  <c r="AI2271" i="22"/>
  <c r="AG2271" i="22"/>
  <c r="AF2271" i="22"/>
  <c r="AE2271" i="22"/>
  <c r="Z2271" i="22"/>
  <c r="AC2271" i="22" s="1"/>
  <c r="AN2271" i="22" s="1"/>
  <c r="Y2271" i="22"/>
  <c r="AB2271" i="22" s="1"/>
  <c r="AH2271" i="22" s="1"/>
  <c r="X2271" i="22"/>
  <c r="V2271" i="22"/>
  <c r="S2271" i="22"/>
  <c r="P2271" i="22"/>
  <c r="AO2270" i="22"/>
  <c r="AN2270" i="22"/>
  <c r="AL2270" i="22"/>
  <c r="AK2270" i="22"/>
  <c r="AI2270" i="22"/>
  <c r="AH2270" i="22"/>
  <c r="AF2270" i="22"/>
  <c r="AE2270" i="22"/>
  <c r="Z2270" i="22"/>
  <c r="AC2270" i="22" s="1"/>
  <c r="AM2270" i="22" s="1"/>
  <c r="Y2270" i="22"/>
  <c r="AB2270" i="22" s="1"/>
  <c r="AG2270" i="22" s="1"/>
  <c r="X2270" i="22"/>
  <c r="V2270" i="22"/>
  <c r="S2270" i="22"/>
  <c r="P2270" i="22"/>
  <c r="AO2269" i="22"/>
  <c r="AN2269" i="22"/>
  <c r="AL2269" i="22"/>
  <c r="AK2269" i="22"/>
  <c r="AI2269" i="22"/>
  <c r="AH2269" i="22"/>
  <c r="AF2269" i="22"/>
  <c r="AE2269" i="22"/>
  <c r="Z2269" i="22"/>
  <c r="AC2269" i="22" s="1"/>
  <c r="AM2269" i="22" s="1"/>
  <c r="Y2269" i="22"/>
  <c r="AB2269" i="22" s="1"/>
  <c r="AG2269" i="22" s="1"/>
  <c r="X2269" i="22"/>
  <c r="V2269" i="22"/>
  <c r="S2269" i="22"/>
  <c r="P2269" i="22"/>
  <c r="AO2268" i="22"/>
  <c r="AM2268" i="22"/>
  <c r="AL2268" i="22"/>
  <c r="AK2268" i="22"/>
  <c r="AI2268" i="22"/>
  <c r="AG2268" i="22"/>
  <c r="AF2268" i="22"/>
  <c r="AE2268" i="22"/>
  <c r="Z2268" i="22"/>
  <c r="AC2268" i="22" s="1"/>
  <c r="AN2268" i="22" s="1"/>
  <c r="Y2268" i="22"/>
  <c r="AB2268" i="22" s="1"/>
  <c r="AH2268" i="22" s="1"/>
  <c r="X2268" i="22"/>
  <c r="V2268" i="22"/>
  <c r="S2268" i="22"/>
  <c r="P2268" i="22"/>
  <c r="AO2267" i="22"/>
  <c r="AN2267" i="22"/>
  <c r="AL2267" i="22"/>
  <c r="AK2267" i="22"/>
  <c r="AI2267" i="22"/>
  <c r="AH2267" i="22"/>
  <c r="AF2267" i="22"/>
  <c r="AE2267" i="22"/>
  <c r="Z2267" i="22"/>
  <c r="AC2267" i="22" s="1"/>
  <c r="AM2267" i="22" s="1"/>
  <c r="Y2267" i="22"/>
  <c r="AB2267" i="22" s="1"/>
  <c r="AG2267" i="22" s="1"/>
  <c r="X2267" i="22"/>
  <c r="V2267" i="22"/>
  <c r="S2267" i="22"/>
  <c r="P2267" i="22"/>
  <c r="AO2266" i="22"/>
  <c r="AN2266" i="22"/>
  <c r="AL2266" i="22"/>
  <c r="AK2266" i="22"/>
  <c r="AI2266" i="22"/>
  <c r="AH2266" i="22"/>
  <c r="AF2266" i="22"/>
  <c r="AE2266" i="22"/>
  <c r="Z2266" i="22"/>
  <c r="AC2266" i="22" s="1"/>
  <c r="AM2266" i="22" s="1"/>
  <c r="Y2266" i="22"/>
  <c r="AB2266" i="22" s="1"/>
  <c r="AG2266" i="22" s="1"/>
  <c r="X2266" i="22"/>
  <c r="V2266" i="22"/>
  <c r="S2266" i="22"/>
  <c r="P2266" i="22"/>
  <c r="AN2265" i="22"/>
  <c r="AM2265" i="22"/>
  <c r="AL2265" i="22"/>
  <c r="AK2265" i="22"/>
  <c r="AH2265" i="22"/>
  <c r="AG2265" i="22"/>
  <c r="AF2265" i="22"/>
  <c r="AE2265" i="22"/>
  <c r="Z2265" i="22"/>
  <c r="AC2265" i="22" s="1"/>
  <c r="AO2265" i="22" s="1"/>
  <c r="Y2265" i="22"/>
  <c r="AB2265" i="22" s="1"/>
  <c r="AI2265" i="22" s="1"/>
  <c r="X2265" i="22"/>
  <c r="V2265" i="22"/>
  <c r="S2265" i="22"/>
  <c r="P2265" i="22"/>
  <c r="AN2264" i="22"/>
  <c r="AM2264" i="22"/>
  <c r="AL2264" i="22"/>
  <c r="AK2264" i="22"/>
  <c r="AH2264" i="22"/>
  <c r="AG2264" i="22"/>
  <c r="AF2264" i="22"/>
  <c r="AE2264" i="22"/>
  <c r="Z2264" i="22"/>
  <c r="AC2264" i="22" s="1"/>
  <c r="AO2264" i="22" s="1"/>
  <c r="Y2264" i="22"/>
  <c r="AB2264" i="22" s="1"/>
  <c r="AI2264" i="22" s="1"/>
  <c r="X2264" i="22"/>
  <c r="V2264" i="22"/>
  <c r="S2264" i="22"/>
  <c r="P2264" i="22"/>
  <c r="AN2263" i="22"/>
  <c r="AM2263" i="22"/>
  <c r="AL2263" i="22"/>
  <c r="AK2263" i="22"/>
  <c r="AH2263" i="22"/>
  <c r="AG2263" i="22"/>
  <c r="AF2263" i="22"/>
  <c r="AE2263" i="22"/>
  <c r="Z2263" i="22"/>
  <c r="AC2263" i="22" s="1"/>
  <c r="AO2263" i="22" s="1"/>
  <c r="Y2263" i="22"/>
  <c r="AB2263" i="22" s="1"/>
  <c r="AI2263" i="22" s="1"/>
  <c r="X2263" i="22"/>
  <c r="V2263" i="22"/>
  <c r="S2263" i="22"/>
  <c r="P2263" i="22"/>
  <c r="AO2262" i="22"/>
  <c r="AM2262" i="22"/>
  <c r="AL2262" i="22"/>
  <c r="AK2262" i="22"/>
  <c r="AI2262" i="22"/>
  <c r="AG2262" i="22"/>
  <c r="AF2262" i="22"/>
  <c r="AE2262" i="22"/>
  <c r="Z2262" i="22"/>
  <c r="AC2262" i="22" s="1"/>
  <c r="AN2262" i="22" s="1"/>
  <c r="Y2262" i="22"/>
  <c r="AB2262" i="22" s="1"/>
  <c r="AH2262" i="22" s="1"/>
  <c r="X2262" i="22"/>
  <c r="V2262" i="22"/>
  <c r="S2262" i="22"/>
  <c r="P2262" i="22"/>
  <c r="AO2261" i="22"/>
  <c r="AM2261" i="22"/>
  <c r="AL2261" i="22"/>
  <c r="AK2261" i="22"/>
  <c r="AI2261" i="22"/>
  <c r="AG2261" i="22"/>
  <c r="AF2261" i="22"/>
  <c r="AE2261" i="22"/>
  <c r="Z2261" i="22"/>
  <c r="AC2261" i="22" s="1"/>
  <c r="AN2261" i="22" s="1"/>
  <c r="Y2261" i="22"/>
  <c r="AB2261" i="22" s="1"/>
  <c r="AH2261" i="22" s="1"/>
  <c r="X2261" i="22"/>
  <c r="V2261" i="22"/>
  <c r="S2261" i="22"/>
  <c r="P2261" i="22"/>
  <c r="AO2260" i="22"/>
  <c r="AM2260" i="22"/>
  <c r="AL2260" i="22"/>
  <c r="AK2260" i="22"/>
  <c r="AI2260" i="22"/>
  <c r="AG2260" i="22"/>
  <c r="AF2260" i="22"/>
  <c r="AE2260" i="22"/>
  <c r="Z2260" i="22"/>
  <c r="AC2260" i="22" s="1"/>
  <c r="AN2260" i="22" s="1"/>
  <c r="Y2260" i="22"/>
  <c r="AB2260" i="22" s="1"/>
  <c r="AH2260" i="22" s="1"/>
  <c r="X2260" i="22"/>
  <c r="V2260" i="22"/>
  <c r="S2260" i="22"/>
  <c r="P2260" i="22"/>
  <c r="AO2259" i="22"/>
  <c r="AM2259" i="22"/>
  <c r="AL2259" i="22"/>
  <c r="AK2259" i="22"/>
  <c r="AI2259" i="22"/>
  <c r="AG2259" i="22"/>
  <c r="AF2259" i="22"/>
  <c r="AE2259" i="22"/>
  <c r="Z2259" i="22"/>
  <c r="AC2259" i="22" s="1"/>
  <c r="AN2259" i="22" s="1"/>
  <c r="Y2259" i="22"/>
  <c r="AB2259" i="22" s="1"/>
  <c r="AH2259" i="22" s="1"/>
  <c r="X2259" i="22"/>
  <c r="V2259" i="22"/>
  <c r="S2259" i="22"/>
  <c r="P2259" i="22"/>
  <c r="AO2258" i="22"/>
  <c r="AM2258" i="22"/>
  <c r="AL2258" i="22"/>
  <c r="AK2258" i="22"/>
  <c r="AI2258" i="22"/>
  <c r="AG2258" i="22"/>
  <c r="AF2258" i="22"/>
  <c r="AE2258" i="22"/>
  <c r="Z2258" i="22"/>
  <c r="AC2258" i="22" s="1"/>
  <c r="AN2258" i="22" s="1"/>
  <c r="Y2258" i="22"/>
  <c r="AB2258" i="22" s="1"/>
  <c r="AH2258" i="22" s="1"/>
  <c r="X2258" i="22"/>
  <c r="V2258" i="22"/>
  <c r="S2258" i="22"/>
  <c r="P2258" i="22"/>
  <c r="AN2257" i="22"/>
  <c r="AM2257" i="22"/>
  <c r="AL2257" i="22"/>
  <c r="AK2257" i="22"/>
  <c r="AH2257" i="22"/>
  <c r="AG2257" i="22"/>
  <c r="AF2257" i="22"/>
  <c r="AE2257" i="22"/>
  <c r="Z2257" i="22"/>
  <c r="AC2257" i="22" s="1"/>
  <c r="AO2257" i="22" s="1"/>
  <c r="Y2257" i="22"/>
  <c r="AB2257" i="22" s="1"/>
  <c r="AI2257" i="22" s="1"/>
  <c r="X2257" i="22"/>
  <c r="V2257" i="22"/>
  <c r="S2257" i="22"/>
  <c r="P2257" i="22"/>
  <c r="AO2256" i="22"/>
  <c r="AM2256" i="22"/>
  <c r="AL2256" i="22"/>
  <c r="AK2256" i="22"/>
  <c r="AI2256" i="22"/>
  <c r="AG2256" i="22"/>
  <c r="AF2256" i="22"/>
  <c r="AE2256" i="22"/>
  <c r="Z2256" i="22"/>
  <c r="AC2256" i="22" s="1"/>
  <c r="AN2256" i="22" s="1"/>
  <c r="Y2256" i="22"/>
  <c r="AB2256" i="22" s="1"/>
  <c r="AH2256" i="22" s="1"/>
  <c r="X2256" i="22"/>
  <c r="V2256" i="22"/>
  <c r="S2256" i="22"/>
  <c r="P2256" i="22"/>
  <c r="AO2255" i="22"/>
  <c r="AN2255" i="22"/>
  <c r="AL2255" i="22"/>
  <c r="AK2255" i="22"/>
  <c r="AI2255" i="22"/>
  <c r="AH2255" i="22"/>
  <c r="AF2255" i="22"/>
  <c r="AE2255" i="22"/>
  <c r="Z2255" i="22"/>
  <c r="AC2255" i="22" s="1"/>
  <c r="AM2255" i="22" s="1"/>
  <c r="Y2255" i="22"/>
  <c r="AB2255" i="22" s="1"/>
  <c r="AG2255" i="22" s="1"/>
  <c r="X2255" i="22"/>
  <c r="V2255" i="22"/>
  <c r="S2255" i="22"/>
  <c r="P2255" i="22"/>
  <c r="AO2254" i="22"/>
  <c r="AN2254" i="22"/>
  <c r="AL2254" i="22"/>
  <c r="AK2254" i="22"/>
  <c r="AI2254" i="22"/>
  <c r="AH2254" i="22"/>
  <c r="AF2254" i="22"/>
  <c r="AE2254" i="22"/>
  <c r="Z2254" i="22"/>
  <c r="AC2254" i="22" s="1"/>
  <c r="AM2254" i="22" s="1"/>
  <c r="Y2254" i="22"/>
  <c r="AB2254" i="22" s="1"/>
  <c r="AG2254" i="22" s="1"/>
  <c r="X2254" i="22"/>
  <c r="V2254" i="22"/>
  <c r="S2254" i="22"/>
  <c r="P2254" i="22"/>
  <c r="AO2253" i="22"/>
  <c r="AN2253" i="22"/>
  <c r="AL2253" i="22"/>
  <c r="AK2253" i="22"/>
  <c r="AI2253" i="22"/>
  <c r="AH2253" i="22"/>
  <c r="AF2253" i="22"/>
  <c r="AE2253" i="22"/>
  <c r="Z2253" i="22"/>
  <c r="AC2253" i="22" s="1"/>
  <c r="AM2253" i="22" s="1"/>
  <c r="Y2253" i="22"/>
  <c r="AB2253" i="22" s="1"/>
  <c r="AG2253" i="22" s="1"/>
  <c r="X2253" i="22"/>
  <c r="V2253" i="22"/>
  <c r="S2253" i="22"/>
  <c r="P2253" i="22"/>
  <c r="AO2252" i="22"/>
  <c r="AN2252" i="22"/>
  <c r="AL2252" i="22"/>
  <c r="AK2252" i="22"/>
  <c r="AI2252" i="22"/>
  <c r="AH2252" i="22"/>
  <c r="AF2252" i="22"/>
  <c r="AE2252" i="22"/>
  <c r="Z2252" i="22"/>
  <c r="AC2252" i="22" s="1"/>
  <c r="AM2252" i="22" s="1"/>
  <c r="Y2252" i="22"/>
  <c r="AB2252" i="22" s="1"/>
  <c r="AG2252" i="22" s="1"/>
  <c r="X2252" i="22"/>
  <c r="V2252" i="22"/>
  <c r="S2252" i="22"/>
  <c r="P2252" i="22"/>
  <c r="AO2251" i="22"/>
  <c r="AN2251" i="22"/>
  <c r="AL2251" i="22"/>
  <c r="AK2251" i="22"/>
  <c r="AI2251" i="22"/>
  <c r="AH2251" i="22"/>
  <c r="AF2251" i="22"/>
  <c r="AE2251" i="22"/>
  <c r="Z2251" i="22"/>
  <c r="AC2251" i="22" s="1"/>
  <c r="AM2251" i="22" s="1"/>
  <c r="Y2251" i="22"/>
  <c r="AB2251" i="22" s="1"/>
  <c r="AG2251" i="22" s="1"/>
  <c r="X2251" i="22"/>
  <c r="V2251" i="22"/>
  <c r="S2251" i="22"/>
  <c r="P2251" i="22"/>
  <c r="AO2250" i="22"/>
  <c r="AN2250" i="22"/>
  <c r="AL2250" i="22"/>
  <c r="AK2250" i="22"/>
  <c r="AI2250" i="22"/>
  <c r="AH2250" i="22"/>
  <c r="AF2250" i="22"/>
  <c r="AE2250" i="22"/>
  <c r="Z2250" i="22"/>
  <c r="AC2250" i="22" s="1"/>
  <c r="AM2250" i="22" s="1"/>
  <c r="Y2250" i="22"/>
  <c r="AB2250" i="22" s="1"/>
  <c r="AG2250" i="22" s="1"/>
  <c r="X2250" i="22"/>
  <c r="V2250" i="22"/>
  <c r="S2250" i="22"/>
  <c r="P2250" i="22"/>
  <c r="AO2249" i="22"/>
  <c r="AN2249" i="22"/>
  <c r="AL2249" i="22"/>
  <c r="AK2249" i="22"/>
  <c r="AI2249" i="22"/>
  <c r="AH2249" i="22"/>
  <c r="AF2249" i="22"/>
  <c r="AE2249" i="22"/>
  <c r="Z2249" i="22"/>
  <c r="AC2249" i="22" s="1"/>
  <c r="AM2249" i="22" s="1"/>
  <c r="Y2249" i="22"/>
  <c r="AB2249" i="22" s="1"/>
  <c r="AG2249" i="22" s="1"/>
  <c r="X2249" i="22"/>
  <c r="V2249" i="22"/>
  <c r="S2249" i="22"/>
  <c r="P2249" i="22"/>
  <c r="AO2248" i="22"/>
  <c r="AM2248" i="22"/>
  <c r="AL2248" i="22"/>
  <c r="AK2248" i="22"/>
  <c r="AI2248" i="22"/>
  <c r="AG2248" i="22"/>
  <c r="AF2248" i="22"/>
  <c r="AE2248" i="22"/>
  <c r="Z2248" i="22"/>
  <c r="AC2248" i="22" s="1"/>
  <c r="AN2248" i="22" s="1"/>
  <c r="Y2248" i="22"/>
  <c r="AB2248" i="22" s="1"/>
  <c r="AH2248" i="22" s="1"/>
  <c r="X2248" i="22"/>
  <c r="V2248" i="22"/>
  <c r="S2248" i="22"/>
  <c r="P2248" i="22"/>
  <c r="AN2247" i="22"/>
  <c r="AM2247" i="22"/>
  <c r="AL2247" i="22"/>
  <c r="AK2247" i="22"/>
  <c r="AH2247" i="22"/>
  <c r="AG2247" i="22"/>
  <c r="AF2247" i="22"/>
  <c r="AE2247" i="22"/>
  <c r="Z2247" i="22"/>
  <c r="AC2247" i="22" s="1"/>
  <c r="AO2247" i="22" s="1"/>
  <c r="Y2247" i="22"/>
  <c r="AB2247" i="22" s="1"/>
  <c r="AI2247" i="22" s="1"/>
  <c r="X2247" i="22"/>
  <c r="V2247" i="22"/>
  <c r="S2247" i="22"/>
  <c r="P2247" i="22"/>
  <c r="AO2246" i="22"/>
  <c r="AM2246" i="22"/>
  <c r="AL2246" i="22"/>
  <c r="AK2246" i="22"/>
  <c r="AI2246" i="22"/>
  <c r="AG2246" i="22"/>
  <c r="AF2246" i="22"/>
  <c r="AE2246" i="22"/>
  <c r="Z2246" i="22"/>
  <c r="AC2246" i="22" s="1"/>
  <c r="AN2246" i="22" s="1"/>
  <c r="Y2246" i="22"/>
  <c r="AB2246" i="22" s="1"/>
  <c r="AH2246" i="22" s="1"/>
  <c r="X2246" i="22"/>
  <c r="V2246" i="22"/>
  <c r="S2246" i="22"/>
  <c r="P2246" i="22"/>
  <c r="AO2245" i="22"/>
  <c r="AN2245" i="22"/>
  <c r="AL2245" i="22"/>
  <c r="AK2245" i="22"/>
  <c r="AI2245" i="22"/>
  <c r="AH2245" i="22"/>
  <c r="AF2245" i="22"/>
  <c r="AE2245" i="22"/>
  <c r="Z2245" i="22"/>
  <c r="AC2245" i="22" s="1"/>
  <c r="AM2245" i="22" s="1"/>
  <c r="Y2245" i="22"/>
  <c r="AB2245" i="22" s="1"/>
  <c r="AG2245" i="22" s="1"/>
  <c r="X2245" i="22"/>
  <c r="V2245" i="22"/>
  <c r="S2245" i="22"/>
  <c r="P2245" i="22"/>
  <c r="AO2244" i="22"/>
  <c r="AN2244" i="22"/>
  <c r="AL2244" i="22"/>
  <c r="AK2244" i="22"/>
  <c r="AI2244" i="22"/>
  <c r="AH2244" i="22"/>
  <c r="AF2244" i="22"/>
  <c r="AE2244" i="22"/>
  <c r="Z2244" i="22"/>
  <c r="AC2244" i="22" s="1"/>
  <c r="AM2244" i="22" s="1"/>
  <c r="Y2244" i="22"/>
  <c r="AB2244" i="22" s="1"/>
  <c r="AG2244" i="22" s="1"/>
  <c r="X2244" i="22"/>
  <c r="V2244" i="22"/>
  <c r="S2244" i="22"/>
  <c r="P2244" i="22"/>
  <c r="AO2243" i="22"/>
  <c r="AM2243" i="22"/>
  <c r="AL2243" i="22"/>
  <c r="AK2243" i="22"/>
  <c r="AI2243" i="22"/>
  <c r="AG2243" i="22"/>
  <c r="AF2243" i="22"/>
  <c r="AE2243" i="22"/>
  <c r="Z2243" i="22"/>
  <c r="AC2243" i="22" s="1"/>
  <c r="AN2243" i="22" s="1"/>
  <c r="Y2243" i="22"/>
  <c r="AB2243" i="22" s="1"/>
  <c r="AH2243" i="22" s="1"/>
  <c r="X2243" i="22"/>
  <c r="V2243" i="22"/>
  <c r="S2243" i="22"/>
  <c r="P2243" i="22"/>
  <c r="AO2242" i="22"/>
  <c r="AM2242" i="22"/>
  <c r="AL2242" i="22"/>
  <c r="AK2242" i="22"/>
  <c r="AI2242" i="22"/>
  <c r="AG2242" i="22"/>
  <c r="AF2242" i="22"/>
  <c r="AE2242" i="22"/>
  <c r="Z2242" i="22"/>
  <c r="AC2242" i="22" s="1"/>
  <c r="AN2242" i="22" s="1"/>
  <c r="Y2242" i="22"/>
  <c r="AB2242" i="22" s="1"/>
  <c r="AH2242" i="22" s="1"/>
  <c r="X2242" i="22"/>
  <c r="V2242" i="22"/>
  <c r="S2242" i="22"/>
  <c r="P2242" i="22"/>
  <c r="AO2241" i="22"/>
  <c r="AM2241" i="22"/>
  <c r="AL2241" i="22"/>
  <c r="AK2241" i="22"/>
  <c r="AI2241" i="22"/>
  <c r="AG2241" i="22"/>
  <c r="AF2241" i="22"/>
  <c r="AE2241" i="22"/>
  <c r="Z2241" i="22"/>
  <c r="AC2241" i="22" s="1"/>
  <c r="AN2241" i="22" s="1"/>
  <c r="Y2241" i="22"/>
  <c r="AB2241" i="22" s="1"/>
  <c r="AH2241" i="22" s="1"/>
  <c r="X2241" i="22"/>
  <c r="V2241" i="22"/>
  <c r="S2241" i="22"/>
  <c r="P2241" i="22"/>
  <c r="AO2240" i="22"/>
  <c r="AM2240" i="22"/>
  <c r="AL2240" i="22"/>
  <c r="AK2240" i="22"/>
  <c r="AI2240" i="22"/>
  <c r="AG2240" i="22"/>
  <c r="AF2240" i="22"/>
  <c r="AE2240" i="22"/>
  <c r="Z2240" i="22"/>
  <c r="AC2240" i="22" s="1"/>
  <c r="AN2240" i="22" s="1"/>
  <c r="Y2240" i="22"/>
  <c r="AB2240" i="22" s="1"/>
  <c r="AH2240" i="22" s="1"/>
  <c r="X2240" i="22"/>
  <c r="V2240" i="22"/>
  <c r="S2240" i="22"/>
  <c r="P2240" i="22"/>
  <c r="AO2239" i="22"/>
  <c r="AM2239" i="22"/>
  <c r="AL2239" i="22"/>
  <c r="AK2239" i="22"/>
  <c r="AI2239" i="22"/>
  <c r="AG2239" i="22"/>
  <c r="AF2239" i="22"/>
  <c r="AE2239" i="22"/>
  <c r="Z2239" i="22"/>
  <c r="AC2239" i="22" s="1"/>
  <c r="AN2239" i="22" s="1"/>
  <c r="Y2239" i="22"/>
  <c r="AB2239" i="22" s="1"/>
  <c r="AH2239" i="22" s="1"/>
  <c r="X2239" i="22"/>
  <c r="V2239" i="22"/>
  <c r="S2239" i="22"/>
  <c r="P2239" i="22"/>
  <c r="AO2238" i="22"/>
  <c r="AM2238" i="22"/>
  <c r="AL2238" i="22"/>
  <c r="AK2238" i="22"/>
  <c r="AI2238" i="22"/>
  <c r="AG2238" i="22"/>
  <c r="AF2238" i="22"/>
  <c r="AE2238" i="22"/>
  <c r="Z2238" i="22"/>
  <c r="AC2238" i="22" s="1"/>
  <c r="AN2238" i="22" s="1"/>
  <c r="Y2238" i="22"/>
  <c r="AB2238" i="22" s="1"/>
  <c r="AH2238" i="22" s="1"/>
  <c r="X2238" i="22"/>
  <c r="V2238" i="22"/>
  <c r="S2238" i="22"/>
  <c r="P2238" i="22"/>
  <c r="AO2237" i="22"/>
  <c r="AN2237" i="22"/>
  <c r="AL2237" i="22"/>
  <c r="AK2237" i="22"/>
  <c r="AI2237" i="22"/>
  <c r="AH2237" i="22"/>
  <c r="AF2237" i="22"/>
  <c r="AE2237" i="22"/>
  <c r="Z2237" i="22"/>
  <c r="AC2237" i="22" s="1"/>
  <c r="AM2237" i="22" s="1"/>
  <c r="Y2237" i="22"/>
  <c r="AB2237" i="22" s="1"/>
  <c r="AG2237" i="22" s="1"/>
  <c r="X2237" i="22"/>
  <c r="V2237" i="22"/>
  <c r="S2237" i="22"/>
  <c r="P2237" i="22"/>
  <c r="AN2236" i="22"/>
  <c r="AM2236" i="22"/>
  <c r="AL2236" i="22"/>
  <c r="AK2236" i="22"/>
  <c r="AH2236" i="22"/>
  <c r="AG2236" i="22"/>
  <c r="AF2236" i="22"/>
  <c r="AE2236" i="22"/>
  <c r="Z2236" i="22"/>
  <c r="AC2236" i="22" s="1"/>
  <c r="AO2236" i="22" s="1"/>
  <c r="Y2236" i="22"/>
  <c r="AB2236" i="22" s="1"/>
  <c r="AI2236" i="22" s="1"/>
  <c r="X2236" i="22"/>
  <c r="V2236" i="22"/>
  <c r="S2236" i="22"/>
  <c r="P2236" i="22"/>
  <c r="AO2235" i="22"/>
  <c r="AN2235" i="22"/>
  <c r="AL2235" i="22"/>
  <c r="AK2235" i="22"/>
  <c r="AI2235" i="22"/>
  <c r="AH2235" i="22"/>
  <c r="AF2235" i="22"/>
  <c r="AE2235" i="22"/>
  <c r="Z2235" i="22"/>
  <c r="AC2235" i="22" s="1"/>
  <c r="AM2235" i="22" s="1"/>
  <c r="Y2235" i="22"/>
  <c r="AB2235" i="22" s="1"/>
  <c r="AG2235" i="22" s="1"/>
  <c r="X2235" i="22"/>
  <c r="V2235" i="22"/>
  <c r="S2235" i="22"/>
  <c r="P2235" i="22"/>
  <c r="AO2234" i="22"/>
  <c r="AN2234" i="22"/>
  <c r="AL2234" i="22"/>
  <c r="AK2234" i="22"/>
  <c r="AI2234" i="22"/>
  <c r="AH2234" i="22"/>
  <c r="AF2234" i="22"/>
  <c r="AE2234" i="22"/>
  <c r="Z2234" i="22"/>
  <c r="AC2234" i="22" s="1"/>
  <c r="AM2234" i="22" s="1"/>
  <c r="Y2234" i="22"/>
  <c r="AB2234" i="22" s="1"/>
  <c r="AG2234" i="22" s="1"/>
  <c r="X2234" i="22"/>
  <c r="V2234" i="22"/>
  <c r="S2234" i="22"/>
  <c r="P2234" i="22"/>
  <c r="AO2233" i="22"/>
  <c r="AN2233" i="22"/>
  <c r="AL2233" i="22"/>
  <c r="AK2233" i="22"/>
  <c r="AI2233" i="22"/>
  <c r="AH2233" i="22"/>
  <c r="AF2233" i="22"/>
  <c r="AE2233" i="22"/>
  <c r="Z2233" i="22"/>
  <c r="AC2233" i="22" s="1"/>
  <c r="AM2233" i="22" s="1"/>
  <c r="Y2233" i="22"/>
  <c r="AB2233" i="22" s="1"/>
  <c r="AG2233" i="22" s="1"/>
  <c r="X2233" i="22"/>
  <c r="V2233" i="22"/>
  <c r="S2233" i="22"/>
  <c r="P2233" i="22"/>
  <c r="AO2232" i="22"/>
  <c r="AN2232" i="22"/>
  <c r="AL2232" i="22"/>
  <c r="AK2232" i="22"/>
  <c r="AI2232" i="22"/>
  <c r="AH2232" i="22"/>
  <c r="AF2232" i="22"/>
  <c r="AE2232" i="22"/>
  <c r="Z2232" i="22"/>
  <c r="AC2232" i="22" s="1"/>
  <c r="AM2232" i="22" s="1"/>
  <c r="Y2232" i="22"/>
  <c r="AB2232" i="22" s="1"/>
  <c r="AG2232" i="22" s="1"/>
  <c r="X2232" i="22"/>
  <c r="V2232" i="22"/>
  <c r="S2232" i="22"/>
  <c r="P2232" i="22"/>
  <c r="AO2231" i="22"/>
  <c r="AN2231" i="22"/>
  <c r="AL2231" i="22"/>
  <c r="AK2231" i="22"/>
  <c r="AI2231" i="22"/>
  <c r="AH2231" i="22"/>
  <c r="AF2231" i="22"/>
  <c r="AE2231" i="22"/>
  <c r="Z2231" i="22"/>
  <c r="AC2231" i="22" s="1"/>
  <c r="AM2231" i="22" s="1"/>
  <c r="Y2231" i="22"/>
  <c r="AB2231" i="22" s="1"/>
  <c r="AG2231" i="22" s="1"/>
  <c r="X2231" i="22"/>
  <c r="V2231" i="22"/>
  <c r="S2231" i="22"/>
  <c r="P2231" i="22"/>
  <c r="AO2230" i="22"/>
  <c r="AN2230" i="22"/>
  <c r="AL2230" i="22"/>
  <c r="AK2230" i="22"/>
  <c r="AI2230" i="22"/>
  <c r="AH2230" i="22"/>
  <c r="AF2230" i="22"/>
  <c r="AE2230" i="22"/>
  <c r="Z2230" i="22"/>
  <c r="AC2230" i="22" s="1"/>
  <c r="AM2230" i="22" s="1"/>
  <c r="Y2230" i="22"/>
  <c r="AB2230" i="22" s="1"/>
  <c r="AG2230" i="22" s="1"/>
  <c r="X2230" i="22"/>
  <c r="V2230" i="22"/>
  <c r="S2230" i="22"/>
  <c r="P2230" i="22"/>
  <c r="AO2229" i="22"/>
  <c r="AN2229" i="22"/>
  <c r="AL2229" i="22"/>
  <c r="AK2229" i="22"/>
  <c r="AI2229" i="22"/>
  <c r="AH2229" i="22"/>
  <c r="AF2229" i="22"/>
  <c r="AE2229" i="22"/>
  <c r="Z2229" i="22"/>
  <c r="AC2229" i="22" s="1"/>
  <c r="AM2229" i="22" s="1"/>
  <c r="Y2229" i="22"/>
  <c r="AB2229" i="22" s="1"/>
  <c r="AG2229" i="22" s="1"/>
  <c r="X2229" i="22"/>
  <c r="V2229" i="22"/>
  <c r="S2229" i="22"/>
  <c r="P2229" i="22"/>
  <c r="AO2228" i="22"/>
  <c r="AN2228" i="22"/>
  <c r="AL2228" i="22"/>
  <c r="AK2228" i="22"/>
  <c r="AI2228" i="22"/>
  <c r="AH2228" i="22"/>
  <c r="AF2228" i="22"/>
  <c r="AE2228" i="22"/>
  <c r="Z2228" i="22"/>
  <c r="AC2228" i="22" s="1"/>
  <c r="AM2228" i="22" s="1"/>
  <c r="Y2228" i="22"/>
  <c r="AB2228" i="22" s="1"/>
  <c r="AG2228" i="22" s="1"/>
  <c r="X2228" i="22"/>
  <c r="V2228" i="22"/>
  <c r="S2228" i="22"/>
  <c r="P2228" i="22"/>
  <c r="AO2227" i="22"/>
  <c r="AN2227" i="22"/>
  <c r="AL2227" i="22"/>
  <c r="AK2227" i="22"/>
  <c r="AI2227" i="22"/>
  <c r="AH2227" i="22"/>
  <c r="AF2227" i="22"/>
  <c r="AE2227" i="22"/>
  <c r="Z2227" i="22"/>
  <c r="AC2227" i="22" s="1"/>
  <c r="AM2227" i="22" s="1"/>
  <c r="Y2227" i="22"/>
  <c r="AB2227" i="22" s="1"/>
  <c r="AG2227" i="22" s="1"/>
  <c r="X2227" i="22"/>
  <c r="V2227" i="22"/>
  <c r="S2227" i="22"/>
  <c r="P2227" i="22"/>
  <c r="AO2226" i="22"/>
  <c r="AN2226" i="22"/>
  <c r="AL2226" i="22"/>
  <c r="AK2226" i="22"/>
  <c r="AI2226" i="22"/>
  <c r="AH2226" i="22"/>
  <c r="AF2226" i="22"/>
  <c r="AE2226" i="22"/>
  <c r="Z2226" i="22"/>
  <c r="AC2226" i="22" s="1"/>
  <c r="AM2226" i="22" s="1"/>
  <c r="Y2226" i="22"/>
  <c r="AB2226" i="22" s="1"/>
  <c r="AG2226" i="22" s="1"/>
  <c r="X2226" i="22"/>
  <c r="V2226" i="22"/>
  <c r="S2226" i="22"/>
  <c r="P2226" i="22"/>
  <c r="AO2225" i="22"/>
  <c r="AM2225" i="22"/>
  <c r="AL2225" i="22"/>
  <c r="AK2225" i="22"/>
  <c r="AI2225" i="22"/>
  <c r="AG2225" i="22"/>
  <c r="AF2225" i="22"/>
  <c r="AE2225" i="22"/>
  <c r="Z2225" i="22"/>
  <c r="AC2225" i="22" s="1"/>
  <c r="AN2225" i="22" s="1"/>
  <c r="Y2225" i="22"/>
  <c r="AB2225" i="22" s="1"/>
  <c r="AH2225" i="22" s="1"/>
  <c r="X2225" i="22"/>
  <c r="V2225" i="22"/>
  <c r="S2225" i="22"/>
  <c r="P2225" i="22"/>
  <c r="AO2224" i="22"/>
  <c r="AM2224" i="22"/>
  <c r="AL2224" i="22"/>
  <c r="AK2224" i="22"/>
  <c r="AI2224" i="22"/>
  <c r="AG2224" i="22"/>
  <c r="AF2224" i="22"/>
  <c r="AE2224" i="22"/>
  <c r="Z2224" i="22"/>
  <c r="AC2224" i="22" s="1"/>
  <c r="AN2224" i="22" s="1"/>
  <c r="Y2224" i="22"/>
  <c r="AB2224" i="22" s="1"/>
  <c r="AH2224" i="22" s="1"/>
  <c r="X2224" i="22"/>
  <c r="V2224" i="22"/>
  <c r="S2224" i="22"/>
  <c r="P2224" i="22"/>
  <c r="AO2223" i="22"/>
  <c r="AM2223" i="22"/>
  <c r="AL2223" i="22"/>
  <c r="AK2223" i="22"/>
  <c r="AI2223" i="22"/>
  <c r="AG2223" i="22"/>
  <c r="AF2223" i="22"/>
  <c r="AE2223" i="22"/>
  <c r="Z2223" i="22"/>
  <c r="AC2223" i="22" s="1"/>
  <c r="AN2223" i="22" s="1"/>
  <c r="Y2223" i="22"/>
  <c r="AB2223" i="22" s="1"/>
  <c r="AH2223" i="22" s="1"/>
  <c r="X2223" i="22"/>
  <c r="V2223" i="22"/>
  <c r="S2223" i="22"/>
  <c r="P2223" i="22"/>
  <c r="AO2222" i="22"/>
  <c r="AN2222" i="22"/>
  <c r="AL2222" i="22"/>
  <c r="AK2222" i="22"/>
  <c r="AI2222" i="22"/>
  <c r="AH2222" i="22"/>
  <c r="AF2222" i="22"/>
  <c r="AE2222" i="22"/>
  <c r="Z2222" i="22"/>
  <c r="AC2222" i="22" s="1"/>
  <c r="AM2222" i="22" s="1"/>
  <c r="Y2222" i="22"/>
  <c r="AB2222" i="22" s="1"/>
  <c r="AG2222" i="22" s="1"/>
  <c r="X2222" i="22"/>
  <c r="V2222" i="22"/>
  <c r="S2222" i="22"/>
  <c r="P2222" i="22"/>
  <c r="AO2221" i="22"/>
  <c r="AN2221" i="22"/>
  <c r="AL2221" i="22"/>
  <c r="AK2221" i="22"/>
  <c r="AI2221" i="22"/>
  <c r="AH2221" i="22"/>
  <c r="AF2221" i="22"/>
  <c r="AE2221" i="22"/>
  <c r="Z2221" i="22"/>
  <c r="AC2221" i="22" s="1"/>
  <c r="AM2221" i="22" s="1"/>
  <c r="Y2221" i="22"/>
  <c r="AB2221" i="22" s="1"/>
  <c r="AG2221" i="22" s="1"/>
  <c r="X2221" i="22"/>
  <c r="V2221" i="22"/>
  <c r="S2221" i="22"/>
  <c r="P2221" i="22"/>
  <c r="AO2220" i="22"/>
  <c r="AN2220" i="22"/>
  <c r="AL2220" i="22"/>
  <c r="AK2220" i="22"/>
  <c r="AI2220" i="22"/>
  <c r="AH2220" i="22"/>
  <c r="AF2220" i="22"/>
  <c r="AE2220" i="22"/>
  <c r="Z2220" i="22"/>
  <c r="AC2220" i="22" s="1"/>
  <c r="AM2220" i="22" s="1"/>
  <c r="Y2220" i="22"/>
  <c r="AB2220" i="22" s="1"/>
  <c r="AG2220" i="22" s="1"/>
  <c r="X2220" i="22"/>
  <c r="V2220" i="22"/>
  <c r="S2220" i="22"/>
  <c r="P2220" i="22"/>
  <c r="AO2219" i="22"/>
  <c r="AM2219" i="22"/>
  <c r="AL2219" i="22"/>
  <c r="AK2219" i="22"/>
  <c r="AI2219" i="22"/>
  <c r="AG2219" i="22"/>
  <c r="AF2219" i="22"/>
  <c r="AE2219" i="22"/>
  <c r="Z2219" i="22"/>
  <c r="AC2219" i="22" s="1"/>
  <c r="AN2219" i="22" s="1"/>
  <c r="Y2219" i="22"/>
  <c r="AB2219" i="22" s="1"/>
  <c r="AH2219" i="22" s="1"/>
  <c r="X2219" i="22"/>
  <c r="V2219" i="22"/>
  <c r="S2219" i="22"/>
  <c r="P2219" i="22"/>
  <c r="AO2218" i="22"/>
  <c r="AM2218" i="22"/>
  <c r="AL2218" i="22"/>
  <c r="AK2218" i="22"/>
  <c r="AI2218" i="22"/>
  <c r="AG2218" i="22"/>
  <c r="AF2218" i="22"/>
  <c r="AE2218" i="22"/>
  <c r="Z2218" i="22"/>
  <c r="AC2218" i="22" s="1"/>
  <c r="AN2218" i="22" s="1"/>
  <c r="Y2218" i="22"/>
  <c r="AB2218" i="22" s="1"/>
  <c r="AH2218" i="22" s="1"/>
  <c r="X2218" i="22"/>
  <c r="V2218" i="22"/>
  <c r="S2218" i="22"/>
  <c r="P2218" i="22"/>
  <c r="AO2217" i="22"/>
  <c r="AN2217" i="22"/>
  <c r="AL2217" i="22"/>
  <c r="AK2217" i="22"/>
  <c r="AI2217" i="22"/>
  <c r="AH2217" i="22"/>
  <c r="AF2217" i="22"/>
  <c r="AE2217" i="22"/>
  <c r="Z2217" i="22"/>
  <c r="AC2217" i="22" s="1"/>
  <c r="AM2217" i="22" s="1"/>
  <c r="Y2217" i="22"/>
  <c r="AB2217" i="22" s="1"/>
  <c r="AG2217" i="22" s="1"/>
  <c r="X2217" i="22"/>
  <c r="V2217" i="22"/>
  <c r="S2217" i="22"/>
  <c r="P2217" i="22"/>
  <c r="AO2216" i="22"/>
  <c r="AM2216" i="22"/>
  <c r="AL2216" i="22"/>
  <c r="AK2216" i="22"/>
  <c r="AI2216" i="22"/>
  <c r="AG2216" i="22"/>
  <c r="AF2216" i="22"/>
  <c r="AE2216" i="22"/>
  <c r="Z2216" i="22"/>
  <c r="AC2216" i="22" s="1"/>
  <c r="AN2216" i="22" s="1"/>
  <c r="Y2216" i="22"/>
  <c r="AB2216" i="22" s="1"/>
  <c r="AH2216" i="22" s="1"/>
  <c r="X2216" i="22"/>
  <c r="V2216" i="22"/>
  <c r="S2216" i="22"/>
  <c r="P2216" i="22"/>
  <c r="AO2215" i="22"/>
  <c r="AM2215" i="22"/>
  <c r="AL2215" i="22"/>
  <c r="AK2215" i="22"/>
  <c r="AI2215" i="22"/>
  <c r="AG2215" i="22"/>
  <c r="AF2215" i="22"/>
  <c r="AE2215" i="22"/>
  <c r="Z2215" i="22"/>
  <c r="AC2215" i="22" s="1"/>
  <c r="AN2215" i="22" s="1"/>
  <c r="Y2215" i="22"/>
  <c r="AB2215" i="22" s="1"/>
  <c r="AH2215" i="22" s="1"/>
  <c r="X2215" i="22"/>
  <c r="V2215" i="22"/>
  <c r="S2215" i="22"/>
  <c r="P2215" i="22"/>
  <c r="AO2214" i="22"/>
  <c r="AM2214" i="22"/>
  <c r="AL2214" i="22"/>
  <c r="AK2214" i="22"/>
  <c r="AI2214" i="22"/>
  <c r="AG2214" i="22"/>
  <c r="AF2214" i="22"/>
  <c r="AE2214" i="22"/>
  <c r="Z2214" i="22"/>
  <c r="AC2214" i="22" s="1"/>
  <c r="AN2214" i="22" s="1"/>
  <c r="Y2214" i="22"/>
  <c r="AB2214" i="22" s="1"/>
  <c r="AH2214" i="22" s="1"/>
  <c r="X2214" i="22"/>
  <c r="V2214" i="22"/>
  <c r="S2214" i="22"/>
  <c r="P2214" i="22"/>
  <c r="AO2213" i="22"/>
  <c r="AN2213" i="22"/>
  <c r="AL2213" i="22"/>
  <c r="AK2213" i="22"/>
  <c r="AI2213" i="22"/>
  <c r="AH2213" i="22"/>
  <c r="AF2213" i="22"/>
  <c r="AE2213" i="22"/>
  <c r="Z2213" i="22"/>
  <c r="AC2213" i="22" s="1"/>
  <c r="AM2213" i="22" s="1"/>
  <c r="Y2213" i="22"/>
  <c r="AB2213" i="22" s="1"/>
  <c r="AG2213" i="22" s="1"/>
  <c r="X2213" i="22"/>
  <c r="V2213" i="22"/>
  <c r="S2213" i="22"/>
  <c r="P2213" i="22"/>
  <c r="AO2212" i="22"/>
  <c r="AN2212" i="22"/>
  <c r="AL2212" i="22"/>
  <c r="AK2212" i="22"/>
  <c r="AI2212" i="22"/>
  <c r="AH2212" i="22"/>
  <c r="AF2212" i="22"/>
  <c r="AE2212" i="22"/>
  <c r="Z2212" i="22"/>
  <c r="AC2212" i="22" s="1"/>
  <c r="AM2212" i="22" s="1"/>
  <c r="Y2212" i="22"/>
  <c r="AB2212" i="22" s="1"/>
  <c r="AG2212" i="22" s="1"/>
  <c r="X2212" i="22"/>
  <c r="V2212" i="22"/>
  <c r="S2212" i="22"/>
  <c r="P2212" i="22"/>
  <c r="AO2211" i="22"/>
  <c r="AM2211" i="22"/>
  <c r="AL2211" i="22"/>
  <c r="AK2211" i="22"/>
  <c r="AI2211" i="22"/>
  <c r="AG2211" i="22"/>
  <c r="AF2211" i="22"/>
  <c r="AE2211" i="22"/>
  <c r="Z2211" i="22"/>
  <c r="AC2211" i="22" s="1"/>
  <c r="AN2211" i="22" s="1"/>
  <c r="Y2211" i="22"/>
  <c r="AB2211" i="22" s="1"/>
  <c r="AH2211" i="22" s="1"/>
  <c r="X2211" i="22"/>
  <c r="V2211" i="22"/>
  <c r="S2211" i="22"/>
  <c r="P2211" i="22"/>
  <c r="AO2210" i="22"/>
  <c r="AM2210" i="22"/>
  <c r="AL2210" i="22"/>
  <c r="AK2210" i="22"/>
  <c r="AI2210" i="22"/>
  <c r="AG2210" i="22"/>
  <c r="AF2210" i="22"/>
  <c r="AE2210" i="22"/>
  <c r="Z2210" i="22"/>
  <c r="AC2210" i="22" s="1"/>
  <c r="AN2210" i="22" s="1"/>
  <c r="Y2210" i="22"/>
  <c r="AB2210" i="22" s="1"/>
  <c r="AH2210" i="22" s="1"/>
  <c r="X2210" i="22"/>
  <c r="V2210" i="22"/>
  <c r="S2210" i="22"/>
  <c r="P2210" i="22"/>
  <c r="AO2209" i="22"/>
  <c r="AM2209" i="22"/>
  <c r="AL2209" i="22"/>
  <c r="AK2209" i="22"/>
  <c r="AI2209" i="22"/>
  <c r="AG2209" i="22"/>
  <c r="AF2209" i="22"/>
  <c r="AE2209" i="22"/>
  <c r="Z2209" i="22"/>
  <c r="AC2209" i="22" s="1"/>
  <c r="AN2209" i="22" s="1"/>
  <c r="Y2209" i="22"/>
  <c r="AB2209" i="22" s="1"/>
  <c r="AH2209" i="22" s="1"/>
  <c r="X2209" i="22"/>
  <c r="V2209" i="22"/>
  <c r="S2209" i="22"/>
  <c r="P2209" i="22"/>
  <c r="AO2208" i="22"/>
  <c r="AM2208" i="22"/>
  <c r="AL2208" i="22"/>
  <c r="AK2208" i="22"/>
  <c r="AI2208" i="22"/>
  <c r="AG2208" i="22"/>
  <c r="AF2208" i="22"/>
  <c r="AE2208" i="22"/>
  <c r="Z2208" i="22"/>
  <c r="AC2208" i="22" s="1"/>
  <c r="AN2208" i="22" s="1"/>
  <c r="Y2208" i="22"/>
  <c r="AB2208" i="22" s="1"/>
  <c r="AH2208" i="22" s="1"/>
  <c r="X2208" i="22"/>
  <c r="V2208" i="22"/>
  <c r="S2208" i="22"/>
  <c r="P2208" i="22"/>
  <c r="AO2207" i="22"/>
  <c r="AN2207" i="22"/>
  <c r="AL2207" i="22"/>
  <c r="AK2207" i="22"/>
  <c r="AI2207" i="22"/>
  <c r="AH2207" i="22"/>
  <c r="AF2207" i="22"/>
  <c r="AE2207" i="22"/>
  <c r="Z2207" i="22"/>
  <c r="AC2207" i="22" s="1"/>
  <c r="AM2207" i="22" s="1"/>
  <c r="Y2207" i="22"/>
  <c r="AB2207" i="22" s="1"/>
  <c r="AG2207" i="22" s="1"/>
  <c r="X2207" i="22"/>
  <c r="V2207" i="22"/>
  <c r="S2207" i="22"/>
  <c r="P2207" i="22"/>
  <c r="AO2206" i="22"/>
  <c r="AN2206" i="22"/>
  <c r="AL2206" i="22"/>
  <c r="AK2206" i="22"/>
  <c r="AI2206" i="22"/>
  <c r="AH2206" i="22"/>
  <c r="AF2206" i="22"/>
  <c r="AE2206" i="22"/>
  <c r="Z2206" i="22"/>
  <c r="AC2206" i="22" s="1"/>
  <c r="AM2206" i="22" s="1"/>
  <c r="Y2206" i="22"/>
  <c r="AB2206" i="22" s="1"/>
  <c r="AG2206" i="22" s="1"/>
  <c r="X2206" i="22"/>
  <c r="V2206" i="22"/>
  <c r="S2206" i="22"/>
  <c r="P2206" i="22"/>
  <c r="AO2205" i="22"/>
  <c r="AN2205" i="22"/>
  <c r="AL2205" i="22"/>
  <c r="AK2205" i="22"/>
  <c r="AI2205" i="22"/>
  <c r="AH2205" i="22"/>
  <c r="AF2205" i="22"/>
  <c r="AE2205" i="22"/>
  <c r="Z2205" i="22"/>
  <c r="AC2205" i="22" s="1"/>
  <c r="AM2205" i="22" s="1"/>
  <c r="Y2205" i="22"/>
  <c r="AB2205" i="22" s="1"/>
  <c r="AG2205" i="22" s="1"/>
  <c r="X2205" i="22"/>
  <c r="V2205" i="22"/>
  <c r="S2205" i="22"/>
  <c r="P2205" i="22"/>
  <c r="AO2204" i="22"/>
  <c r="AN2204" i="22"/>
  <c r="AL2204" i="22"/>
  <c r="AK2204" i="22"/>
  <c r="AI2204" i="22"/>
  <c r="AH2204" i="22"/>
  <c r="AF2204" i="22"/>
  <c r="AE2204" i="22"/>
  <c r="Z2204" i="22"/>
  <c r="AC2204" i="22" s="1"/>
  <c r="AM2204" i="22" s="1"/>
  <c r="Y2204" i="22"/>
  <c r="AB2204" i="22" s="1"/>
  <c r="AG2204" i="22" s="1"/>
  <c r="X2204" i="22"/>
  <c r="V2204" i="22"/>
  <c r="S2204" i="22"/>
  <c r="P2204" i="22"/>
  <c r="AO2203" i="22"/>
  <c r="AM2203" i="22"/>
  <c r="AL2203" i="22"/>
  <c r="AK2203" i="22"/>
  <c r="AI2203" i="22"/>
  <c r="AG2203" i="22"/>
  <c r="AF2203" i="22"/>
  <c r="AE2203" i="22"/>
  <c r="Z2203" i="22"/>
  <c r="AC2203" i="22" s="1"/>
  <c r="AN2203" i="22" s="1"/>
  <c r="Y2203" i="22"/>
  <c r="AB2203" i="22" s="1"/>
  <c r="AH2203" i="22" s="1"/>
  <c r="X2203" i="22"/>
  <c r="V2203" i="22"/>
  <c r="S2203" i="22"/>
  <c r="P2203" i="22"/>
  <c r="AN2202" i="22"/>
  <c r="AM2202" i="22"/>
  <c r="AL2202" i="22"/>
  <c r="AK2202" i="22"/>
  <c r="AH2202" i="22"/>
  <c r="AG2202" i="22"/>
  <c r="AF2202" i="22"/>
  <c r="AE2202" i="22"/>
  <c r="Z2202" i="22"/>
  <c r="AC2202" i="22" s="1"/>
  <c r="AO2202" i="22" s="1"/>
  <c r="Y2202" i="22"/>
  <c r="AB2202" i="22" s="1"/>
  <c r="AI2202" i="22" s="1"/>
  <c r="X2202" i="22"/>
  <c r="V2202" i="22"/>
  <c r="S2202" i="22"/>
  <c r="P2202" i="22"/>
  <c r="AN2201" i="22"/>
  <c r="AM2201" i="22"/>
  <c r="AL2201" i="22"/>
  <c r="AK2201" i="22"/>
  <c r="AH2201" i="22"/>
  <c r="AG2201" i="22"/>
  <c r="AF2201" i="22"/>
  <c r="AE2201" i="22"/>
  <c r="Z2201" i="22"/>
  <c r="AC2201" i="22" s="1"/>
  <c r="AO2201" i="22" s="1"/>
  <c r="Y2201" i="22"/>
  <c r="AB2201" i="22" s="1"/>
  <c r="AI2201" i="22" s="1"/>
  <c r="X2201" i="22"/>
  <c r="V2201" i="22"/>
  <c r="S2201" i="22"/>
  <c r="P2201" i="22"/>
  <c r="AO2200" i="22"/>
  <c r="AM2200" i="22"/>
  <c r="AL2200" i="22"/>
  <c r="AK2200" i="22"/>
  <c r="AI2200" i="22"/>
  <c r="AG2200" i="22"/>
  <c r="AF2200" i="22"/>
  <c r="AE2200" i="22"/>
  <c r="Z2200" i="22"/>
  <c r="AC2200" i="22" s="1"/>
  <c r="AN2200" i="22" s="1"/>
  <c r="Y2200" i="22"/>
  <c r="AB2200" i="22" s="1"/>
  <c r="AH2200" i="22" s="1"/>
  <c r="X2200" i="22"/>
  <c r="V2200" i="22"/>
  <c r="S2200" i="22"/>
  <c r="P2200" i="22"/>
  <c r="AO2199" i="22"/>
  <c r="AN2199" i="22"/>
  <c r="AL2199" i="22"/>
  <c r="AK2199" i="22"/>
  <c r="AI2199" i="22"/>
  <c r="AH2199" i="22"/>
  <c r="AF2199" i="22"/>
  <c r="AE2199" i="22"/>
  <c r="Z2199" i="22"/>
  <c r="AC2199" i="22" s="1"/>
  <c r="AM2199" i="22" s="1"/>
  <c r="Y2199" i="22"/>
  <c r="AB2199" i="22" s="1"/>
  <c r="AG2199" i="22" s="1"/>
  <c r="X2199" i="22"/>
  <c r="V2199" i="22"/>
  <c r="S2199" i="22"/>
  <c r="P2199" i="22"/>
  <c r="AO2198" i="22"/>
  <c r="AN2198" i="22"/>
  <c r="AL2198" i="22"/>
  <c r="AK2198" i="22"/>
  <c r="AI2198" i="22"/>
  <c r="AH2198" i="22"/>
  <c r="AF2198" i="22"/>
  <c r="AE2198" i="22"/>
  <c r="Z2198" i="22"/>
  <c r="AC2198" i="22" s="1"/>
  <c r="AM2198" i="22" s="1"/>
  <c r="Y2198" i="22"/>
  <c r="AB2198" i="22" s="1"/>
  <c r="AG2198" i="22" s="1"/>
  <c r="X2198" i="22"/>
  <c r="V2198" i="22"/>
  <c r="S2198" i="22"/>
  <c r="P2198" i="22"/>
  <c r="AO2197" i="22"/>
  <c r="AN2197" i="22"/>
  <c r="AL2197" i="22"/>
  <c r="AK2197" i="22"/>
  <c r="AI2197" i="22"/>
  <c r="AH2197" i="22"/>
  <c r="AF2197" i="22"/>
  <c r="AE2197" i="22"/>
  <c r="Z2197" i="22"/>
  <c r="AC2197" i="22" s="1"/>
  <c r="AM2197" i="22" s="1"/>
  <c r="Y2197" i="22"/>
  <c r="AB2197" i="22" s="1"/>
  <c r="AG2197" i="22" s="1"/>
  <c r="X2197" i="22"/>
  <c r="V2197" i="22"/>
  <c r="S2197" i="22"/>
  <c r="P2197" i="22"/>
  <c r="AO2196" i="22"/>
  <c r="AN2196" i="22"/>
  <c r="AL2196" i="22"/>
  <c r="AK2196" i="22"/>
  <c r="AI2196" i="22"/>
  <c r="AH2196" i="22"/>
  <c r="AF2196" i="22"/>
  <c r="AE2196" i="22"/>
  <c r="Z2196" i="22"/>
  <c r="AC2196" i="22" s="1"/>
  <c r="AM2196" i="22" s="1"/>
  <c r="Y2196" i="22"/>
  <c r="AB2196" i="22" s="1"/>
  <c r="AG2196" i="22" s="1"/>
  <c r="X2196" i="22"/>
  <c r="V2196" i="22"/>
  <c r="S2196" i="22"/>
  <c r="P2196" i="22"/>
  <c r="AO2195" i="22"/>
  <c r="AM2195" i="22"/>
  <c r="AL2195" i="22"/>
  <c r="AK2195" i="22"/>
  <c r="AI2195" i="22"/>
  <c r="AG2195" i="22"/>
  <c r="AF2195" i="22"/>
  <c r="AE2195" i="22"/>
  <c r="Z2195" i="22"/>
  <c r="AC2195" i="22" s="1"/>
  <c r="AN2195" i="22" s="1"/>
  <c r="Y2195" i="22"/>
  <c r="AB2195" i="22" s="1"/>
  <c r="AH2195" i="22" s="1"/>
  <c r="X2195" i="22"/>
  <c r="V2195" i="22"/>
  <c r="S2195" i="22"/>
  <c r="P2195" i="22"/>
  <c r="AN2194" i="22"/>
  <c r="AM2194" i="22"/>
  <c r="AL2194" i="22"/>
  <c r="AK2194" i="22"/>
  <c r="AH2194" i="22"/>
  <c r="AG2194" i="22"/>
  <c r="AF2194" i="22"/>
  <c r="AE2194" i="22"/>
  <c r="Z2194" i="22"/>
  <c r="AC2194" i="22" s="1"/>
  <c r="AO2194" i="22" s="1"/>
  <c r="Y2194" i="22"/>
  <c r="AB2194" i="22" s="1"/>
  <c r="AI2194" i="22" s="1"/>
  <c r="X2194" i="22"/>
  <c r="V2194" i="22"/>
  <c r="S2194" i="22"/>
  <c r="P2194" i="22"/>
  <c r="AO2193" i="22"/>
  <c r="AN2193" i="22"/>
  <c r="AL2193" i="22"/>
  <c r="AK2193" i="22"/>
  <c r="AI2193" i="22"/>
  <c r="AH2193" i="22"/>
  <c r="AF2193" i="22"/>
  <c r="AE2193" i="22"/>
  <c r="Z2193" i="22"/>
  <c r="AC2193" i="22" s="1"/>
  <c r="AM2193" i="22" s="1"/>
  <c r="Y2193" i="22"/>
  <c r="AB2193" i="22" s="1"/>
  <c r="AG2193" i="22" s="1"/>
  <c r="X2193" i="22"/>
  <c r="V2193" i="22"/>
  <c r="S2193" i="22"/>
  <c r="P2193" i="22"/>
  <c r="AO2192" i="22"/>
  <c r="AN2192" i="22"/>
  <c r="AL2192" i="22"/>
  <c r="AK2192" i="22"/>
  <c r="AI2192" i="22"/>
  <c r="AH2192" i="22"/>
  <c r="AF2192" i="22"/>
  <c r="AE2192" i="22"/>
  <c r="Z2192" i="22"/>
  <c r="AC2192" i="22" s="1"/>
  <c r="AM2192" i="22" s="1"/>
  <c r="Y2192" i="22"/>
  <c r="AB2192" i="22" s="1"/>
  <c r="AG2192" i="22" s="1"/>
  <c r="X2192" i="22"/>
  <c r="V2192" i="22"/>
  <c r="S2192" i="22"/>
  <c r="P2192" i="22"/>
  <c r="AO2191" i="22"/>
  <c r="AM2191" i="22"/>
  <c r="AL2191" i="22"/>
  <c r="AK2191" i="22"/>
  <c r="AI2191" i="22"/>
  <c r="AG2191" i="22"/>
  <c r="AF2191" i="22"/>
  <c r="AE2191" i="22"/>
  <c r="Z2191" i="22"/>
  <c r="AC2191" i="22" s="1"/>
  <c r="AN2191" i="22" s="1"/>
  <c r="Y2191" i="22"/>
  <c r="AB2191" i="22" s="1"/>
  <c r="AH2191" i="22" s="1"/>
  <c r="X2191" i="22"/>
  <c r="V2191" i="22"/>
  <c r="S2191" i="22"/>
  <c r="P2191" i="22"/>
  <c r="AO2190" i="22"/>
  <c r="AM2190" i="22"/>
  <c r="AL2190" i="22"/>
  <c r="AK2190" i="22"/>
  <c r="AI2190" i="22"/>
  <c r="AG2190" i="22"/>
  <c r="AF2190" i="22"/>
  <c r="AE2190" i="22"/>
  <c r="Z2190" i="22"/>
  <c r="AC2190" i="22" s="1"/>
  <c r="AN2190" i="22" s="1"/>
  <c r="Y2190" i="22"/>
  <c r="AB2190" i="22" s="1"/>
  <c r="AH2190" i="22" s="1"/>
  <c r="X2190" i="22"/>
  <c r="V2190" i="22"/>
  <c r="S2190" i="22"/>
  <c r="P2190" i="22"/>
  <c r="AO2189" i="22"/>
  <c r="AN2189" i="22"/>
  <c r="AL2189" i="22"/>
  <c r="AK2189" i="22"/>
  <c r="AI2189" i="22"/>
  <c r="AH2189" i="22"/>
  <c r="AF2189" i="22"/>
  <c r="AE2189" i="22"/>
  <c r="Z2189" i="22"/>
  <c r="AC2189" i="22" s="1"/>
  <c r="AM2189" i="22" s="1"/>
  <c r="Y2189" i="22"/>
  <c r="AB2189" i="22" s="1"/>
  <c r="AG2189" i="22" s="1"/>
  <c r="X2189" i="22"/>
  <c r="V2189" i="22"/>
  <c r="S2189" i="22"/>
  <c r="P2189" i="22"/>
  <c r="AO2188" i="22"/>
  <c r="AN2188" i="22"/>
  <c r="AL2188" i="22"/>
  <c r="AK2188" i="22"/>
  <c r="AI2188" i="22"/>
  <c r="AH2188" i="22"/>
  <c r="AF2188" i="22"/>
  <c r="AE2188" i="22"/>
  <c r="Z2188" i="22"/>
  <c r="AC2188" i="22" s="1"/>
  <c r="AM2188" i="22" s="1"/>
  <c r="Y2188" i="22"/>
  <c r="AB2188" i="22" s="1"/>
  <c r="AG2188" i="22" s="1"/>
  <c r="X2188" i="22"/>
  <c r="V2188" i="22"/>
  <c r="S2188" i="22"/>
  <c r="P2188" i="22"/>
  <c r="AO2187" i="22"/>
  <c r="AN2187" i="22"/>
  <c r="AL2187" i="22"/>
  <c r="AK2187" i="22"/>
  <c r="AI2187" i="22"/>
  <c r="AH2187" i="22"/>
  <c r="AF2187" i="22"/>
  <c r="AE2187" i="22"/>
  <c r="Z2187" i="22"/>
  <c r="AC2187" i="22" s="1"/>
  <c r="AM2187" i="22" s="1"/>
  <c r="Y2187" i="22"/>
  <c r="AB2187" i="22" s="1"/>
  <c r="AG2187" i="22" s="1"/>
  <c r="X2187" i="22"/>
  <c r="V2187" i="22"/>
  <c r="S2187" i="22"/>
  <c r="P2187" i="22"/>
  <c r="AO2186" i="22"/>
  <c r="AN2186" i="22"/>
  <c r="AL2186" i="22"/>
  <c r="AK2186" i="22"/>
  <c r="AI2186" i="22"/>
  <c r="AH2186" i="22"/>
  <c r="AF2186" i="22"/>
  <c r="AE2186" i="22"/>
  <c r="Z2186" i="22"/>
  <c r="AC2186" i="22" s="1"/>
  <c r="AM2186" i="22" s="1"/>
  <c r="Y2186" i="22"/>
  <c r="AB2186" i="22" s="1"/>
  <c r="AG2186" i="22" s="1"/>
  <c r="X2186" i="22"/>
  <c r="V2186" i="22"/>
  <c r="S2186" i="22"/>
  <c r="P2186" i="22"/>
  <c r="AO2185" i="22"/>
  <c r="AN2185" i="22"/>
  <c r="AL2185" i="22"/>
  <c r="AK2185" i="22"/>
  <c r="AI2185" i="22"/>
  <c r="AH2185" i="22"/>
  <c r="AF2185" i="22"/>
  <c r="AE2185" i="22"/>
  <c r="Z2185" i="22"/>
  <c r="AC2185" i="22" s="1"/>
  <c r="AM2185" i="22" s="1"/>
  <c r="Y2185" i="22"/>
  <c r="AB2185" i="22" s="1"/>
  <c r="AG2185" i="22" s="1"/>
  <c r="X2185" i="22"/>
  <c r="V2185" i="22"/>
  <c r="S2185" i="22"/>
  <c r="P2185" i="22"/>
  <c r="AO2184" i="22"/>
  <c r="AN2184" i="22"/>
  <c r="AL2184" i="22"/>
  <c r="AK2184" i="22"/>
  <c r="AI2184" i="22"/>
  <c r="AH2184" i="22"/>
  <c r="AF2184" i="22"/>
  <c r="AE2184" i="22"/>
  <c r="Z2184" i="22"/>
  <c r="AC2184" i="22" s="1"/>
  <c r="AM2184" i="22" s="1"/>
  <c r="Y2184" i="22"/>
  <c r="AB2184" i="22" s="1"/>
  <c r="AG2184" i="22" s="1"/>
  <c r="X2184" i="22"/>
  <c r="V2184" i="22"/>
  <c r="S2184" i="22"/>
  <c r="P2184" i="22"/>
  <c r="AO2183" i="22"/>
  <c r="AM2183" i="22"/>
  <c r="AL2183" i="22"/>
  <c r="AK2183" i="22"/>
  <c r="AI2183" i="22"/>
  <c r="AG2183" i="22"/>
  <c r="AF2183" i="22"/>
  <c r="AE2183" i="22"/>
  <c r="Z2183" i="22"/>
  <c r="AC2183" i="22" s="1"/>
  <c r="AN2183" i="22" s="1"/>
  <c r="Y2183" i="22"/>
  <c r="AB2183" i="22" s="1"/>
  <c r="AH2183" i="22" s="1"/>
  <c r="X2183" i="22"/>
  <c r="V2183" i="22"/>
  <c r="S2183" i="22"/>
  <c r="P2183" i="22"/>
  <c r="AO2182" i="22"/>
  <c r="AM2182" i="22"/>
  <c r="AL2182" i="22"/>
  <c r="AK2182" i="22"/>
  <c r="AI2182" i="22"/>
  <c r="AG2182" i="22"/>
  <c r="AF2182" i="22"/>
  <c r="AE2182" i="22"/>
  <c r="Z2182" i="22"/>
  <c r="AC2182" i="22" s="1"/>
  <c r="AN2182" i="22" s="1"/>
  <c r="Y2182" i="22"/>
  <c r="AB2182" i="22" s="1"/>
  <c r="AH2182" i="22" s="1"/>
  <c r="X2182" i="22"/>
  <c r="V2182" i="22"/>
  <c r="S2182" i="22"/>
  <c r="P2182" i="22"/>
  <c r="AO2181" i="22"/>
  <c r="AN2181" i="22"/>
  <c r="AL2181" i="22"/>
  <c r="AK2181" i="22"/>
  <c r="AI2181" i="22"/>
  <c r="AH2181" i="22"/>
  <c r="AF2181" i="22"/>
  <c r="AE2181" i="22"/>
  <c r="Z2181" i="22"/>
  <c r="AC2181" i="22" s="1"/>
  <c r="AM2181" i="22" s="1"/>
  <c r="Y2181" i="22"/>
  <c r="AB2181" i="22" s="1"/>
  <c r="AG2181" i="22" s="1"/>
  <c r="X2181" i="22"/>
  <c r="V2181" i="22"/>
  <c r="S2181" i="22"/>
  <c r="P2181" i="22"/>
  <c r="AO2180" i="22"/>
  <c r="AN2180" i="22"/>
  <c r="AL2180" i="22"/>
  <c r="AK2180" i="22"/>
  <c r="AI2180" i="22"/>
  <c r="AH2180" i="22"/>
  <c r="AF2180" i="22"/>
  <c r="AE2180" i="22"/>
  <c r="Z2180" i="22"/>
  <c r="AC2180" i="22" s="1"/>
  <c r="AM2180" i="22" s="1"/>
  <c r="Y2180" i="22"/>
  <c r="AB2180" i="22" s="1"/>
  <c r="AG2180" i="22" s="1"/>
  <c r="X2180" i="22"/>
  <c r="V2180" i="22"/>
  <c r="S2180" i="22"/>
  <c r="P2180" i="22"/>
  <c r="AO2179" i="22"/>
  <c r="AN2179" i="22"/>
  <c r="AL2179" i="22"/>
  <c r="AK2179" i="22"/>
  <c r="AI2179" i="22"/>
  <c r="AH2179" i="22"/>
  <c r="AF2179" i="22"/>
  <c r="AE2179" i="22"/>
  <c r="Z2179" i="22"/>
  <c r="AC2179" i="22" s="1"/>
  <c r="AM2179" i="22" s="1"/>
  <c r="Y2179" i="22"/>
  <c r="AB2179" i="22" s="1"/>
  <c r="AG2179" i="22" s="1"/>
  <c r="X2179" i="22"/>
  <c r="V2179" i="22"/>
  <c r="S2179" i="22"/>
  <c r="P2179" i="22"/>
  <c r="AN2178" i="22"/>
  <c r="AM2178" i="22"/>
  <c r="AL2178" i="22"/>
  <c r="AK2178" i="22"/>
  <c r="AH2178" i="22"/>
  <c r="AG2178" i="22"/>
  <c r="AF2178" i="22"/>
  <c r="AE2178" i="22"/>
  <c r="Z2178" i="22"/>
  <c r="AC2178" i="22" s="1"/>
  <c r="AO2178" i="22" s="1"/>
  <c r="Y2178" i="22"/>
  <c r="AB2178" i="22" s="1"/>
  <c r="AI2178" i="22" s="1"/>
  <c r="X2178" i="22"/>
  <c r="V2178" i="22"/>
  <c r="S2178" i="22"/>
  <c r="P2178" i="22"/>
  <c r="AO2177" i="22"/>
  <c r="AM2177" i="22"/>
  <c r="AL2177" i="22"/>
  <c r="AK2177" i="22"/>
  <c r="AI2177" i="22"/>
  <c r="AG2177" i="22"/>
  <c r="AF2177" i="22"/>
  <c r="AE2177" i="22"/>
  <c r="Z2177" i="22"/>
  <c r="AC2177" i="22" s="1"/>
  <c r="AN2177" i="22" s="1"/>
  <c r="Y2177" i="22"/>
  <c r="AB2177" i="22" s="1"/>
  <c r="AH2177" i="22" s="1"/>
  <c r="X2177" i="22"/>
  <c r="V2177" i="22"/>
  <c r="S2177" i="22"/>
  <c r="P2177" i="22"/>
  <c r="AN2176" i="22"/>
  <c r="AM2176" i="22"/>
  <c r="AL2176" i="22"/>
  <c r="AK2176" i="22"/>
  <c r="AH2176" i="22"/>
  <c r="AG2176" i="22"/>
  <c r="AF2176" i="22"/>
  <c r="AE2176" i="22"/>
  <c r="Z2176" i="22"/>
  <c r="AC2176" i="22" s="1"/>
  <c r="AO2176" i="22" s="1"/>
  <c r="Y2176" i="22"/>
  <c r="AB2176" i="22" s="1"/>
  <c r="AI2176" i="22" s="1"/>
  <c r="X2176" i="22"/>
  <c r="V2176" i="22"/>
  <c r="S2176" i="22"/>
  <c r="P2176" i="22"/>
  <c r="AO2175" i="22"/>
  <c r="AN2175" i="22"/>
  <c r="AL2175" i="22"/>
  <c r="AK2175" i="22"/>
  <c r="AI2175" i="22"/>
  <c r="AH2175" i="22"/>
  <c r="AF2175" i="22"/>
  <c r="AE2175" i="22"/>
  <c r="Z2175" i="22"/>
  <c r="AC2175" i="22" s="1"/>
  <c r="AM2175" i="22" s="1"/>
  <c r="Y2175" i="22"/>
  <c r="AB2175" i="22" s="1"/>
  <c r="AG2175" i="22" s="1"/>
  <c r="X2175" i="22"/>
  <c r="V2175" i="22"/>
  <c r="S2175" i="22"/>
  <c r="P2175" i="22"/>
  <c r="AO2174" i="22"/>
  <c r="AN2174" i="22"/>
  <c r="AL2174" i="22"/>
  <c r="AK2174" i="22"/>
  <c r="AI2174" i="22"/>
  <c r="AH2174" i="22"/>
  <c r="AF2174" i="22"/>
  <c r="AE2174" i="22"/>
  <c r="Z2174" i="22"/>
  <c r="AC2174" i="22" s="1"/>
  <c r="AM2174" i="22" s="1"/>
  <c r="Y2174" i="22"/>
  <c r="AB2174" i="22" s="1"/>
  <c r="AG2174" i="22" s="1"/>
  <c r="X2174" i="22"/>
  <c r="V2174" i="22"/>
  <c r="S2174" i="22"/>
  <c r="P2174" i="22"/>
  <c r="AO2173" i="22"/>
  <c r="AN2173" i="22"/>
  <c r="AL2173" i="22"/>
  <c r="AK2173" i="22"/>
  <c r="AI2173" i="22"/>
  <c r="AH2173" i="22"/>
  <c r="AF2173" i="22"/>
  <c r="AE2173" i="22"/>
  <c r="Z2173" i="22"/>
  <c r="AC2173" i="22" s="1"/>
  <c r="AM2173" i="22" s="1"/>
  <c r="Y2173" i="22"/>
  <c r="AB2173" i="22" s="1"/>
  <c r="AG2173" i="22" s="1"/>
  <c r="X2173" i="22"/>
  <c r="V2173" i="22"/>
  <c r="S2173" i="22"/>
  <c r="P2173" i="22"/>
  <c r="AO2172" i="22"/>
  <c r="AN2172" i="22"/>
  <c r="AL2172" i="22"/>
  <c r="AK2172" i="22"/>
  <c r="AI2172" i="22"/>
  <c r="AH2172" i="22"/>
  <c r="AF2172" i="22"/>
  <c r="AE2172" i="22"/>
  <c r="Z2172" i="22"/>
  <c r="AC2172" i="22" s="1"/>
  <c r="AM2172" i="22" s="1"/>
  <c r="Y2172" i="22"/>
  <c r="AB2172" i="22" s="1"/>
  <c r="AG2172" i="22" s="1"/>
  <c r="X2172" i="22"/>
  <c r="V2172" i="22"/>
  <c r="S2172" i="22"/>
  <c r="P2172" i="22"/>
  <c r="AO2171" i="22"/>
  <c r="AN2171" i="22"/>
  <c r="AL2171" i="22"/>
  <c r="AK2171" i="22"/>
  <c r="AI2171" i="22"/>
  <c r="AH2171" i="22"/>
  <c r="AF2171" i="22"/>
  <c r="AE2171" i="22"/>
  <c r="Z2171" i="22"/>
  <c r="AC2171" i="22" s="1"/>
  <c r="AM2171" i="22" s="1"/>
  <c r="Y2171" i="22"/>
  <c r="AB2171" i="22" s="1"/>
  <c r="AG2171" i="22" s="1"/>
  <c r="X2171" i="22"/>
  <c r="V2171" i="22"/>
  <c r="S2171" i="22"/>
  <c r="P2171" i="22"/>
  <c r="AO2170" i="22"/>
  <c r="AN2170" i="22"/>
  <c r="AL2170" i="22"/>
  <c r="AK2170" i="22"/>
  <c r="AI2170" i="22"/>
  <c r="AH2170" i="22"/>
  <c r="AF2170" i="22"/>
  <c r="AE2170" i="22"/>
  <c r="Z2170" i="22"/>
  <c r="AC2170" i="22" s="1"/>
  <c r="AM2170" i="22" s="1"/>
  <c r="Y2170" i="22"/>
  <c r="AB2170" i="22" s="1"/>
  <c r="AG2170" i="22" s="1"/>
  <c r="X2170" i="22"/>
  <c r="V2170" i="22"/>
  <c r="S2170" i="22"/>
  <c r="P2170" i="22"/>
  <c r="AO2169" i="22"/>
  <c r="AN2169" i="22"/>
  <c r="AL2169" i="22"/>
  <c r="AK2169" i="22"/>
  <c r="AI2169" i="22"/>
  <c r="AH2169" i="22"/>
  <c r="AF2169" i="22"/>
  <c r="AE2169" i="22"/>
  <c r="Z2169" i="22"/>
  <c r="AC2169" i="22" s="1"/>
  <c r="AM2169" i="22" s="1"/>
  <c r="Y2169" i="22"/>
  <c r="AB2169" i="22" s="1"/>
  <c r="AG2169" i="22" s="1"/>
  <c r="X2169" i="22"/>
  <c r="V2169" i="22"/>
  <c r="S2169" i="22"/>
  <c r="P2169" i="22"/>
  <c r="AO2168" i="22"/>
  <c r="AN2168" i="22"/>
  <c r="AL2168" i="22"/>
  <c r="AK2168" i="22"/>
  <c r="AI2168" i="22"/>
  <c r="AH2168" i="22"/>
  <c r="AF2168" i="22"/>
  <c r="AE2168" i="22"/>
  <c r="Z2168" i="22"/>
  <c r="AC2168" i="22" s="1"/>
  <c r="AM2168" i="22" s="1"/>
  <c r="Y2168" i="22"/>
  <c r="AB2168" i="22" s="1"/>
  <c r="AG2168" i="22" s="1"/>
  <c r="X2168" i="22"/>
  <c r="V2168" i="22"/>
  <c r="S2168" i="22"/>
  <c r="P2168" i="22"/>
  <c r="AO2167" i="22"/>
  <c r="AM2167" i="22"/>
  <c r="AL2167" i="22"/>
  <c r="AK2167" i="22"/>
  <c r="AI2167" i="22"/>
  <c r="AG2167" i="22"/>
  <c r="AF2167" i="22"/>
  <c r="AE2167" i="22"/>
  <c r="Z2167" i="22"/>
  <c r="AC2167" i="22" s="1"/>
  <c r="AN2167" i="22" s="1"/>
  <c r="Y2167" i="22"/>
  <c r="AB2167" i="22" s="1"/>
  <c r="AH2167" i="22" s="1"/>
  <c r="X2167" i="22"/>
  <c r="V2167" i="22"/>
  <c r="S2167" i="22"/>
  <c r="P2167" i="22"/>
  <c r="AO2166" i="22"/>
  <c r="AN2166" i="22"/>
  <c r="AL2166" i="22"/>
  <c r="AK2166" i="22"/>
  <c r="AI2166" i="22"/>
  <c r="AH2166" i="22"/>
  <c r="AF2166" i="22"/>
  <c r="AE2166" i="22"/>
  <c r="Z2166" i="22"/>
  <c r="AC2166" i="22" s="1"/>
  <c r="AM2166" i="22" s="1"/>
  <c r="Y2166" i="22"/>
  <c r="AB2166" i="22" s="1"/>
  <c r="AG2166" i="22" s="1"/>
  <c r="X2166" i="22"/>
  <c r="V2166" i="22"/>
  <c r="S2166" i="22"/>
  <c r="P2166" i="22"/>
  <c r="AO2165" i="22"/>
  <c r="AM2165" i="22"/>
  <c r="AL2165" i="22"/>
  <c r="AK2165" i="22"/>
  <c r="AI2165" i="22"/>
  <c r="AG2165" i="22"/>
  <c r="AF2165" i="22"/>
  <c r="AE2165" i="22"/>
  <c r="Z2165" i="22"/>
  <c r="AC2165" i="22" s="1"/>
  <c r="AN2165" i="22" s="1"/>
  <c r="Y2165" i="22"/>
  <c r="AB2165" i="22" s="1"/>
  <c r="AH2165" i="22" s="1"/>
  <c r="X2165" i="22"/>
  <c r="V2165" i="22"/>
  <c r="S2165" i="22"/>
  <c r="P2165" i="22"/>
  <c r="AO2164" i="22"/>
  <c r="AN2164" i="22"/>
  <c r="AL2164" i="22"/>
  <c r="AK2164" i="22"/>
  <c r="AI2164" i="22"/>
  <c r="AH2164" i="22"/>
  <c r="AF2164" i="22"/>
  <c r="AE2164" i="22"/>
  <c r="Z2164" i="22"/>
  <c r="AC2164" i="22" s="1"/>
  <c r="AM2164" i="22" s="1"/>
  <c r="Y2164" i="22"/>
  <c r="AB2164" i="22" s="1"/>
  <c r="AG2164" i="22" s="1"/>
  <c r="X2164" i="22"/>
  <c r="V2164" i="22"/>
  <c r="S2164" i="22"/>
  <c r="P2164" i="22"/>
  <c r="AN2163" i="22"/>
  <c r="AM2163" i="22"/>
  <c r="AL2163" i="22"/>
  <c r="AK2163" i="22"/>
  <c r="AH2163" i="22"/>
  <c r="AG2163" i="22"/>
  <c r="AF2163" i="22"/>
  <c r="AE2163" i="22"/>
  <c r="Z2163" i="22"/>
  <c r="AC2163" i="22" s="1"/>
  <c r="AO2163" i="22" s="1"/>
  <c r="Y2163" i="22"/>
  <c r="AB2163" i="22" s="1"/>
  <c r="AI2163" i="22" s="1"/>
  <c r="X2163" i="22"/>
  <c r="V2163" i="22"/>
  <c r="S2163" i="22"/>
  <c r="P2163" i="22"/>
  <c r="AO2162" i="22"/>
  <c r="AM2162" i="22"/>
  <c r="AL2162" i="22"/>
  <c r="AK2162" i="22"/>
  <c r="AI2162" i="22"/>
  <c r="AG2162" i="22"/>
  <c r="AF2162" i="22"/>
  <c r="AE2162" i="22"/>
  <c r="Z2162" i="22"/>
  <c r="AC2162" i="22" s="1"/>
  <c r="AN2162" i="22" s="1"/>
  <c r="Y2162" i="22"/>
  <c r="AB2162" i="22" s="1"/>
  <c r="AH2162" i="22" s="1"/>
  <c r="X2162" i="22"/>
  <c r="V2162" i="22"/>
  <c r="S2162" i="22"/>
  <c r="P2162" i="22"/>
  <c r="AO2161" i="22"/>
  <c r="AM2161" i="22"/>
  <c r="AL2161" i="22"/>
  <c r="AK2161" i="22"/>
  <c r="AI2161" i="22"/>
  <c r="AG2161" i="22"/>
  <c r="AF2161" i="22"/>
  <c r="AE2161" i="22"/>
  <c r="Z2161" i="22"/>
  <c r="AC2161" i="22" s="1"/>
  <c r="AN2161" i="22" s="1"/>
  <c r="Y2161" i="22"/>
  <c r="AB2161" i="22" s="1"/>
  <c r="AH2161" i="22" s="1"/>
  <c r="X2161" i="22"/>
  <c r="V2161" i="22"/>
  <c r="S2161" i="22"/>
  <c r="P2161" i="22"/>
  <c r="AO2160" i="22"/>
  <c r="AM2160" i="22"/>
  <c r="AL2160" i="22"/>
  <c r="AK2160" i="22"/>
  <c r="AI2160" i="22"/>
  <c r="AG2160" i="22"/>
  <c r="AF2160" i="22"/>
  <c r="AE2160" i="22"/>
  <c r="Z2160" i="22"/>
  <c r="AC2160" i="22" s="1"/>
  <c r="AN2160" i="22" s="1"/>
  <c r="Y2160" i="22"/>
  <c r="AB2160" i="22" s="1"/>
  <c r="AH2160" i="22" s="1"/>
  <c r="X2160" i="22"/>
  <c r="V2160" i="22"/>
  <c r="S2160" i="22"/>
  <c r="P2160" i="22"/>
  <c r="AO2159" i="22"/>
  <c r="AM2159" i="22"/>
  <c r="AL2159" i="22"/>
  <c r="AK2159" i="22"/>
  <c r="AI2159" i="22"/>
  <c r="AG2159" i="22"/>
  <c r="AF2159" i="22"/>
  <c r="AE2159" i="22"/>
  <c r="Z2159" i="22"/>
  <c r="AC2159" i="22" s="1"/>
  <c r="AN2159" i="22" s="1"/>
  <c r="Y2159" i="22"/>
  <c r="AB2159" i="22" s="1"/>
  <c r="AH2159" i="22" s="1"/>
  <c r="X2159" i="22"/>
  <c r="V2159" i="22"/>
  <c r="S2159" i="22"/>
  <c r="P2159" i="22"/>
  <c r="AN2158" i="22"/>
  <c r="AM2158" i="22"/>
  <c r="AL2158" i="22"/>
  <c r="AK2158" i="22"/>
  <c r="AH2158" i="22"/>
  <c r="AG2158" i="22"/>
  <c r="AF2158" i="22"/>
  <c r="AE2158" i="22"/>
  <c r="Z2158" i="22"/>
  <c r="AC2158" i="22" s="1"/>
  <c r="AO2158" i="22" s="1"/>
  <c r="Y2158" i="22"/>
  <c r="AB2158" i="22" s="1"/>
  <c r="AI2158" i="22" s="1"/>
  <c r="X2158" i="22"/>
  <c r="V2158" i="22"/>
  <c r="S2158" i="22"/>
  <c r="P2158" i="22"/>
  <c r="AN2157" i="22"/>
  <c r="AM2157" i="22"/>
  <c r="AL2157" i="22"/>
  <c r="AK2157" i="22"/>
  <c r="AH2157" i="22"/>
  <c r="AG2157" i="22"/>
  <c r="AF2157" i="22"/>
  <c r="AE2157" i="22"/>
  <c r="Z2157" i="22"/>
  <c r="AC2157" i="22" s="1"/>
  <c r="AO2157" i="22" s="1"/>
  <c r="Y2157" i="22"/>
  <c r="AB2157" i="22" s="1"/>
  <c r="AI2157" i="22" s="1"/>
  <c r="X2157" i="22"/>
  <c r="V2157" i="22"/>
  <c r="S2157" i="22"/>
  <c r="P2157" i="22"/>
  <c r="AO2156" i="22"/>
  <c r="AN2156" i="22"/>
  <c r="AL2156" i="22"/>
  <c r="AK2156" i="22"/>
  <c r="AI2156" i="22"/>
  <c r="AH2156" i="22"/>
  <c r="AF2156" i="22"/>
  <c r="AE2156" i="22"/>
  <c r="Z2156" i="22"/>
  <c r="AC2156" i="22" s="1"/>
  <c r="AM2156" i="22" s="1"/>
  <c r="Y2156" i="22"/>
  <c r="AB2156" i="22" s="1"/>
  <c r="AG2156" i="22" s="1"/>
  <c r="X2156" i="22"/>
  <c r="V2156" i="22"/>
  <c r="S2156" i="22"/>
  <c r="P2156" i="22"/>
  <c r="AO2155" i="22"/>
  <c r="AM2155" i="22"/>
  <c r="AL2155" i="22"/>
  <c r="AK2155" i="22"/>
  <c r="AI2155" i="22"/>
  <c r="AG2155" i="22"/>
  <c r="AF2155" i="22"/>
  <c r="AE2155" i="22"/>
  <c r="Z2155" i="22"/>
  <c r="AC2155" i="22" s="1"/>
  <c r="AN2155" i="22" s="1"/>
  <c r="Y2155" i="22"/>
  <c r="AB2155" i="22" s="1"/>
  <c r="AH2155" i="22" s="1"/>
  <c r="X2155" i="22"/>
  <c r="V2155" i="22"/>
  <c r="S2155" i="22"/>
  <c r="P2155" i="22"/>
  <c r="AO2154" i="22"/>
  <c r="AM2154" i="22"/>
  <c r="AL2154" i="22"/>
  <c r="AK2154" i="22"/>
  <c r="AI2154" i="22"/>
  <c r="AG2154" i="22"/>
  <c r="AF2154" i="22"/>
  <c r="AE2154" i="22"/>
  <c r="Z2154" i="22"/>
  <c r="AC2154" i="22" s="1"/>
  <c r="AN2154" i="22" s="1"/>
  <c r="Y2154" i="22"/>
  <c r="AB2154" i="22" s="1"/>
  <c r="AH2154" i="22" s="1"/>
  <c r="X2154" i="22"/>
  <c r="V2154" i="22"/>
  <c r="S2154" i="22"/>
  <c r="P2154" i="22"/>
  <c r="AO2153" i="22"/>
  <c r="AM2153" i="22"/>
  <c r="AL2153" i="22"/>
  <c r="AK2153" i="22"/>
  <c r="AI2153" i="22"/>
  <c r="AG2153" i="22"/>
  <c r="AF2153" i="22"/>
  <c r="AE2153" i="22"/>
  <c r="Z2153" i="22"/>
  <c r="AC2153" i="22" s="1"/>
  <c r="AN2153" i="22" s="1"/>
  <c r="Y2153" i="22"/>
  <c r="AB2153" i="22" s="1"/>
  <c r="AH2153" i="22" s="1"/>
  <c r="X2153" i="22"/>
  <c r="V2153" i="22"/>
  <c r="S2153" i="22"/>
  <c r="P2153" i="22"/>
  <c r="AO2152" i="22"/>
  <c r="AM2152" i="22"/>
  <c r="AL2152" i="22"/>
  <c r="AK2152" i="22"/>
  <c r="AI2152" i="22"/>
  <c r="AG2152" i="22"/>
  <c r="AF2152" i="22"/>
  <c r="AE2152" i="22"/>
  <c r="Z2152" i="22"/>
  <c r="AC2152" i="22" s="1"/>
  <c r="AN2152" i="22" s="1"/>
  <c r="Y2152" i="22"/>
  <c r="AB2152" i="22" s="1"/>
  <c r="AH2152" i="22" s="1"/>
  <c r="X2152" i="22"/>
  <c r="V2152" i="22"/>
  <c r="S2152" i="22"/>
  <c r="P2152" i="22"/>
  <c r="AO2151" i="22"/>
  <c r="AM2151" i="22"/>
  <c r="AL2151" i="22"/>
  <c r="AK2151" i="22"/>
  <c r="AI2151" i="22"/>
  <c r="AG2151" i="22"/>
  <c r="AF2151" i="22"/>
  <c r="AE2151" i="22"/>
  <c r="Z2151" i="22"/>
  <c r="AC2151" i="22" s="1"/>
  <c r="AN2151" i="22" s="1"/>
  <c r="Y2151" i="22"/>
  <c r="AB2151" i="22" s="1"/>
  <c r="AH2151" i="22" s="1"/>
  <c r="X2151" i="22"/>
  <c r="V2151" i="22"/>
  <c r="S2151" i="22"/>
  <c r="P2151" i="22"/>
  <c r="AO2150" i="22"/>
  <c r="AM2150" i="22"/>
  <c r="AL2150" i="22"/>
  <c r="AK2150" i="22"/>
  <c r="AI2150" i="22"/>
  <c r="AG2150" i="22"/>
  <c r="AF2150" i="22"/>
  <c r="AE2150" i="22"/>
  <c r="Z2150" i="22"/>
  <c r="AC2150" i="22" s="1"/>
  <c r="AN2150" i="22" s="1"/>
  <c r="Y2150" i="22"/>
  <c r="AB2150" i="22" s="1"/>
  <c r="AH2150" i="22" s="1"/>
  <c r="X2150" i="22"/>
  <c r="V2150" i="22"/>
  <c r="S2150" i="22"/>
  <c r="P2150" i="22"/>
  <c r="AN2149" i="22"/>
  <c r="AM2149" i="22"/>
  <c r="AL2149" i="22"/>
  <c r="AK2149" i="22"/>
  <c r="AH2149" i="22"/>
  <c r="AG2149" i="22"/>
  <c r="AF2149" i="22"/>
  <c r="AE2149" i="22"/>
  <c r="Z2149" i="22"/>
  <c r="AC2149" i="22" s="1"/>
  <c r="AO2149" i="22" s="1"/>
  <c r="Y2149" i="22"/>
  <c r="AB2149" i="22" s="1"/>
  <c r="AI2149" i="22" s="1"/>
  <c r="X2149" i="22"/>
  <c r="V2149" i="22"/>
  <c r="S2149" i="22"/>
  <c r="P2149" i="22"/>
  <c r="AN2148" i="22"/>
  <c r="AM2148" i="22"/>
  <c r="AL2148" i="22"/>
  <c r="AK2148" i="22"/>
  <c r="AH2148" i="22"/>
  <c r="AG2148" i="22"/>
  <c r="AF2148" i="22"/>
  <c r="AE2148" i="22"/>
  <c r="Z2148" i="22"/>
  <c r="AC2148" i="22" s="1"/>
  <c r="AO2148" i="22" s="1"/>
  <c r="Y2148" i="22"/>
  <c r="AB2148" i="22" s="1"/>
  <c r="AI2148" i="22" s="1"/>
  <c r="X2148" i="22"/>
  <c r="V2148" i="22"/>
  <c r="S2148" i="22"/>
  <c r="P2148" i="22"/>
  <c r="AN2147" i="22"/>
  <c r="AM2147" i="22"/>
  <c r="AL2147" i="22"/>
  <c r="AK2147" i="22"/>
  <c r="AH2147" i="22"/>
  <c r="AG2147" i="22"/>
  <c r="AF2147" i="22"/>
  <c r="AE2147" i="22"/>
  <c r="Z2147" i="22"/>
  <c r="AC2147" i="22" s="1"/>
  <c r="AO2147" i="22" s="1"/>
  <c r="Y2147" i="22"/>
  <c r="AB2147" i="22" s="1"/>
  <c r="AI2147" i="22" s="1"/>
  <c r="X2147" i="22"/>
  <c r="V2147" i="22"/>
  <c r="S2147" i="22"/>
  <c r="P2147" i="22"/>
  <c r="AO2146" i="22"/>
  <c r="AN2146" i="22"/>
  <c r="AL2146" i="22"/>
  <c r="AK2146" i="22"/>
  <c r="AI2146" i="22"/>
  <c r="AH2146" i="22"/>
  <c r="AF2146" i="22"/>
  <c r="AE2146" i="22"/>
  <c r="Z2146" i="22"/>
  <c r="AC2146" i="22" s="1"/>
  <c r="AM2146" i="22" s="1"/>
  <c r="Y2146" i="22"/>
  <c r="AB2146" i="22" s="1"/>
  <c r="AG2146" i="22" s="1"/>
  <c r="X2146" i="22"/>
  <c r="V2146" i="22"/>
  <c r="S2146" i="22"/>
  <c r="P2146" i="22"/>
  <c r="AO2145" i="22"/>
  <c r="AM2145" i="22"/>
  <c r="AL2145" i="22"/>
  <c r="AK2145" i="22"/>
  <c r="AI2145" i="22"/>
  <c r="AG2145" i="22"/>
  <c r="AF2145" i="22"/>
  <c r="AE2145" i="22"/>
  <c r="Z2145" i="22"/>
  <c r="AC2145" i="22" s="1"/>
  <c r="AN2145" i="22" s="1"/>
  <c r="Y2145" i="22"/>
  <c r="AB2145" i="22" s="1"/>
  <c r="AH2145" i="22" s="1"/>
  <c r="X2145" i="22"/>
  <c r="V2145" i="22"/>
  <c r="S2145" i="22"/>
  <c r="P2145" i="22"/>
  <c r="AO2144" i="22"/>
  <c r="AM2144" i="22"/>
  <c r="AL2144" i="22"/>
  <c r="AK2144" i="22"/>
  <c r="AI2144" i="22"/>
  <c r="AG2144" i="22"/>
  <c r="AF2144" i="22"/>
  <c r="AE2144" i="22"/>
  <c r="Z2144" i="22"/>
  <c r="AC2144" i="22" s="1"/>
  <c r="AN2144" i="22" s="1"/>
  <c r="Y2144" i="22"/>
  <c r="AB2144" i="22" s="1"/>
  <c r="AH2144" i="22" s="1"/>
  <c r="X2144" i="22"/>
  <c r="V2144" i="22"/>
  <c r="S2144" i="22"/>
  <c r="P2144" i="22"/>
  <c r="AO2143" i="22"/>
  <c r="AN2143" i="22"/>
  <c r="AL2143" i="22"/>
  <c r="AK2143" i="22"/>
  <c r="AI2143" i="22"/>
  <c r="AH2143" i="22"/>
  <c r="AF2143" i="22"/>
  <c r="AE2143" i="22"/>
  <c r="Z2143" i="22"/>
  <c r="AC2143" i="22" s="1"/>
  <c r="AM2143" i="22" s="1"/>
  <c r="Y2143" i="22"/>
  <c r="AB2143" i="22" s="1"/>
  <c r="AG2143" i="22" s="1"/>
  <c r="X2143" i="22"/>
  <c r="V2143" i="22"/>
  <c r="S2143" i="22"/>
  <c r="P2143" i="22"/>
  <c r="AO2142" i="22"/>
  <c r="AN2142" i="22"/>
  <c r="AL2142" i="22"/>
  <c r="AK2142" i="22"/>
  <c r="AI2142" i="22"/>
  <c r="AH2142" i="22"/>
  <c r="AF2142" i="22"/>
  <c r="AE2142" i="22"/>
  <c r="Z2142" i="22"/>
  <c r="AC2142" i="22" s="1"/>
  <c r="AM2142" i="22" s="1"/>
  <c r="Y2142" i="22"/>
  <c r="AB2142" i="22" s="1"/>
  <c r="AG2142" i="22" s="1"/>
  <c r="X2142" i="22"/>
  <c r="V2142" i="22"/>
  <c r="S2142" i="22"/>
  <c r="P2142" i="22"/>
  <c r="AO2141" i="22"/>
  <c r="AM2141" i="22"/>
  <c r="AL2141" i="22"/>
  <c r="AK2141" i="22"/>
  <c r="AI2141" i="22"/>
  <c r="AG2141" i="22"/>
  <c r="AF2141" i="22"/>
  <c r="AE2141" i="22"/>
  <c r="Z2141" i="22"/>
  <c r="AC2141" i="22" s="1"/>
  <c r="AN2141" i="22" s="1"/>
  <c r="Y2141" i="22"/>
  <c r="AB2141" i="22" s="1"/>
  <c r="AH2141" i="22" s="1"/>
  <c r="X2141" i="22"/>
  <c r="V2141" i="22"/>
  <c r="S2141" i="22"/>
  <c r="P2141" i="22"/>
  <c r="AO2140" i="22"/>
  <c r="AM2140" i="22"/>
  <c r="AL2140" i="22"/>
  <c r="AK2140" i="22"/>
  <c r="AI2140" i="22"/>
  <c r="AG2140" i="22"/>
  <c r="AF2140" i="22"/>
  <c r="AE2140" i="22"/>
  <c r="Z2140" i="22"/>
  <c r="AC2140" i="22" s="1"/>
  <c r="AN2140" i="22" s="1"/>
  <c r="Y2140" i="22"/>
  <c r="AB2140" i="22" s="1"/>
  <c r="AH2140" i="22" s="1"/>
  <c r="X2140" i="22"/>
  <c r="V2140" i="22"/>
  <c r="S2140" i="22"/>
  <c r="P2140" i="22"/>
  <c r="AO2139" i="22"/>
  <c r="AN2139" i="22"/>
  <c r="AL2139" i="22"/>
  <c r="AK2139" i="22"/>
  <c r="AI2139" i="22"/>
  <c r="AH2139" i="22"/>
  <c r="AF2139" i="22"/>
  <c r="AE2139" i="22"/>
  <c r="Z2139" i="22"/>
  <c r="AC2139" i="22" s="1"/>
  <c r="AM2139" i="22" s="1"/>
  <c r="Y2139" i="22"/>
  <c r="AB2139" i="22" s="1"/>
  <c r="AG2139" i="22" s="1"/>
  <c r="X2139" i="22"/>
  <c r="V2139" i="22"/>
  <c r="S2139" i="22"/>
  <c r="P2139" i="22"/>
  <c r="AO2138" i="22"/>
  <c r="AM2138" i="22"/>
  <c r="AL2138" i="22"/>
  <c r="AK2138" i="22"/>
  <c r="AI2138" i="22"/>
  <c r="AG2138" i="22"/>
  <c r="AF2138" i="22"/>
  <c r="AE2138" i="22"/>
  <c r="Z2138" i="22"/>
  <c r="AC2138" i="22" s="1"/>
  <c r="AN2138" i="22" s="1"/>
  <c r="Y2138" i="22"/>
  <c r="AB2138" i="22" s="1"/>
  <c r="AH2138" i="22" s="1"/>
  <c r="X2138" i="22"/>
  <c r="V2138" i="22"/>
  <c r="S2138" i="22"/>
  <c r="P2138" i="22"/>
  <c r="AO2137" i="22"/>
  <c r="AM2137" i="22"/>
  <c r="AL2137" i="22"/>
  <c r="AK2137" i="22"/>
  <c r="AI2137" i="22"/>
  <c r="AG2137" i="22"/>
  <c r="AF2137" i="22"/>
  <c r="AE2137" i="22"/>
  <c r="Z2137" i="22"/>
  <c r="AC2137" i="22" s="1"/>
  <c r="AN2137" i="22" s="1"/>
  <c r="Y2137" i="22"/>
  <c r="AB2137" i="22" s="1"/>
  <c r="AH2137" i="22" s="1"/>
  <c r="X2137" i="22"/>
  <c r="V2137" i="22"/>
  <c r="S2137" i="22"/>
  <c r="P2137" i="22"/>
  <c r="AO2136" i="22"/>
  <c r="AN2136" i="22"/>
  <c r="AL2136" i="22"/>
  <c r="AK2136" i="22"/>
  <c r="AI2136" i="22"/>
  <c r="AH2136" i="22"/>
  <c r="AF2136" i="22"/>
  <c r="AE2136" i="22"/>
  <c r="Z2136" i="22"/>
  <c r="AC2136" i="22" s="1"/>
  <c r="AM2136" i="22" s="1"/>
  <c r="Y2136" i="22"/>
  <c r="AB2136" i="22" s="1"/>
  <c r="AG2136" i="22" s="1"/>
  <c r="X2136" i="22"/>
  <c r="V2136" i="22"/>
  <c r="S2136" i="22"/>
  <c r="P2136" i="22"/>
  <c r="AO2135" i="22"/>
  <c r="AN2135" i="22"/>
  <c r="AL2135" i="22"/>
  <c r="AK2135" i="22"/>
  <c r="AI2135" i="22"/>
  <c r="AH2135" i="22"/>
  <c r="AF2135" i="22"/>
  <c r="AE2135" i="22"/>
  <c r="Z2135" i="22"/>
  <c r="AC2135" i="22" s="1"/>
  <c r="AM2135" i="22" s="1"/>
  <c r="Y2135" i="22"/>
  <c r="AB2135" i="22" s="1"/>
  <c r="AG2135" i="22" s="1"/>
  <c r="X2135" i="22"/>
  <c r="V2135" i="22"/>
  <c r="S2135" i="22"/>
  <c r="P2135" i="22"/>
  <c r="AO2134" i="22"/>
  <c r="AM2134" i="22"/>
  <c r="AL2134" i="22"/>
  <c r="AK2134" i="22"/>
  <c r="AI2134" i="22"/>
  <c r="AG2134" i="22"/>
  <c r="AF2134" i="22"/>
  <c r="AE2134" i="22"/>
  <c r="Z2134" i="22"/>
  <c r="AC2134" i="22" s="1"/>
  <c r="AN2134" i="22" s="1"/>
  <c r="Y2134" i="22"/>
  <c r="AB2134" i="22" s="1"/>
  <c r="AH2134" i="22" s="1"/>
  <c r="X2134" i="22"/>
  <c r="V2134" i="22"/>
  <c r="S2134" i="22"/>
  <c r="P2134" i="22"/>
  <c r="AO2133" i="22"/>
  <c r="AM2133" i="22"/>
  <c r="AL2133" i="22"/>
  <c r="AK2133" i="22"/>
  <c r="AI2133" i="22"/>
  <c r="AG2133" i="22"/>
  <c r="AF2133" i="22"/>
  <c r="AE2133" i="22"/>
  <c r="Z2133" i="22"/>
  <c r="AC2133" i="22" s="1"/>
  <c r="AN2133" i="22" s="1"/>
  <c r="Y2133" i="22"/>
  <c r="AB2133" i="22" s="1"/>
  <c r="AH2133" i="22" s="1"/>
  <c r="X2133" i="22"/>
  <c r="V2133" i="22"/>
  <c r="S2133" i="22"/>
  <c r="P2133" i="22"/>
  <c r="AO2132" i="22"/>
  <c r="AM2132" i="22"/>
  <c r="AL2132" i="22"/>
  <c r="AK2132" i="22"/>
  <c r="AI2132" i="22"/>
  <c r="AG2132" i="22"/>
  <c r="AF2132" i="22"/>
  <c r="AE2132" i="22"/>
  <c r="Z2132" i="22"/>
  <c r="AC2132" i="22" s="1"/>
  <c r="AN2132" i="22" s="1"/>
  <c r="Y2132" i="22"/>
  <c r="AB2132" i="22" s="1"/>
  <c r="AH2132" i="22" s="1"/>
  <c r="X2132" i="22"/>
  <c r="V2132" i="22"/>
  <c r="S2132" i="22"/>
  <c r="P2132" i="22"/>
  <c r="AO2131" i="22"/>
  <c r="AN2131" i="22"/>
  <c r="AL2131" i="22"/>
  <c r="AK2131" i="22"/>
  <c r="AI2131" i="22"/>
  <c r="AH2131" i="22"/>
  <c r="AF2131" i="22"/>
  <c r="AE2131" i="22"/>
  <c r="Z2131" i="22"/>
  <c r="AC2131" i="22" s="1"/>
  <c r="AM2131" i="22" s="1"/>
  <c r="Y2131" i="22"/>
  <c r="AB2131" i="22" s="1"/>
  <c r="AG2131" i="22" s="1"/>
  <c r="X2131" i="22"/>
  <c r="V2131" i="22"/>
  <c r="S2131" i="22"/>
  <c r="P2131" i="22"/>
  <c r="AO2130" i="22"/>
  <c r="AN2130" i="22"/>
  <c r="AL2130" i="22"/>
  <c r="AK2130" i="22"/>
  <c r="AI2130" i="22"/>
  <c r="AH2130" i="22"/>
  <c r="AF2130" i="22"/>
  <c r="AE2130" i="22"/>
  <c r="Z2130" i="22"/>
  <c r="AC2130" i="22" s="1"/>
  <c r="AM2130" i="22" s="1"/>
  <c r="Y2130" i="22"/>
  <c r="AB2130" i="22" s="1"/>
  <c r="AG2130" i="22" s="1"/>
  <c r="X2130" i="22"/>
  <c r="V2130" i="22"/>
  <c r="S2130" i="22"/>
  <c r="P2130" i="22"/>
  <c r="AO2129" i="22"/>
  <c r="AM2129" i="22"/>
  <c r="AL2129" i="22"/>
  <c r="AK2129" i="22"/>
  <c r="AI2129" i="22"/>
  <c r="AG2129" i="22"/>
  <c r="AF2129" i="22"/>
  <c r="AE2129" i="22"/>
  <c r="Z2129" i="22"/>
  <c r="AC2129" i="22" s="1"/>
  <c r="AN2129" i="22" s="1"/>
  <c r="Y2129" i="22"/>
  <c r="AB2129" i="22" s="1"/>
  <c r="AH2129" i="22" s="1"/>
  <c r="X2129" i="22"/>
  <c r="V2129" i="22"/>
  <c r="S2129" i="22"/>
  <c r="P2129" i="22"/>
  <c r="AN2128" i="22"/>
  <c r="AM2128" i="22"/>
  <c r="AL2128" i="22"/>
  <c r="AK2128" i="22"/>
  <c r="AH2128" i="22"/>
  <c r="AG2128" i="22"/>
  <c r="AF2128" i="22"/>
  <c r="AE2128" i="22"/>
  <c r="Z2128" i="22"/>
  <c r="AC2128" i="22" s="1"/>
  <c r="AO2128" i="22" s="1"/>
  <c r="Y2128" i="22"/>
  <c r="AB2128" i="22" s="1"/>
  <c r="AI2128" i="22" s="1"/>
  <c r="X2128" i="22"/>
  <c r="V2128" i="22"/>
  <c r="S2128" i="22"/>
  <c r="P2128" i="22"/>
  <c r="AO2127" i="22"/>
  <c r="AM2127" i="22"/>
  <c r="AL2127" i="22"/>
  <c r="AK2127" i="22"/>
  <c r="AI2127" i="22"/>
  <c r="AG2127" i="22"/>
  <c r="AF2127" i="22"/>
  <c r="AE2127" i="22"/>
  <c r="Z2127" i="22"/>
  <c r="AC2127" i="22" s="1"/>
  <c r="AN2127" i="22" s="1"/>
  <c r="Y2127" i="22"/>
  <c r="AB2127" i="22" s="1"/>
  <c r="AH2127" i="22" s="1"/>
  <c r="X2127" i="22"/>
  <c r="V2127" i="22"/>
  <c r="S2127" i="22"/>
  <c r="P2127" i="22"/>
  <c r="AN2126" i="22"/>
  <c r="AM2126" i="22"/>
  <c r="AL2126" i="22"/>
  <c r="AK2126" i="22"/>
  <c r="AH2126" i="22"/>
  <c r="AG2126" i="22"/>
  <c r="AF2126" i="22"/>
  <c r="AE2126" i="22"/>
  <c r="Z2126" i="22"/>
  <c r="AC2126" i="22" s="1"/>
  <c r="AO2126" i="22" s="1"/>
  <c r="Y2126" i="22"/>
  <c r="AB2126" i="22" s="1"/>
  <c r="AI2126" i="22" s="1"/>
  <c r="X2126" i="22"/>
  <c r="V2126" i="22"/>
  <c r="S2126" i="22"/>
  <c r="P2126" i="22"/>
  <c r="AO2125" i="22"/>
  <c r="AN2125" i="22"/>
  <c r="AL2125" i="22"/>
  <c r="AK2125" i="22"/>
  <c r="AI2125" i="22"/>
  <c r="AH2125" i="22"/>
  <c r="AF2125" i="22"/>
  <c r="AE2125" i="22"/>
  <c r="Z2125" i="22"/>
  <c r="AC2125" i="22" s="1"/>
  <c r="AM2125" i="22" s="1"/>
  <c r="Y2125" i="22"/>
  <c r="AB2125" i="22" s="1"/>
  <c r="AG2125" i="22" s="1"/>
  <c r="X2125" i="22"/>
  <c r="V2125" i="22"/>
  <c r="S2125" i="22"/>
  <c r="P2125" i="22"/>
  <c r="AO2124" i="22"/>
  <c r="AN2124" i="22"/>
  <c r="AL2124" i="22"/>
  <c r="AK2124" i="22"/>
  <c r="AI2124" i="22"/>
  <c r="AH2124" i="22"/>
  <c r="AF2124" i="22"/>
  <c r="AE2124" i="22"/>
  <c r="Z2124" i="22"/>
  <c r="AC2124" i="22" s="1"/>
  <c r="AM2124" i="22" s="1"/>
  <c r="Y2124" i="22"/>
  <c r="AB2124" i="22" s="1"/>
  <c r="AG2124" i="22" s="1"/>
  <c r="X2124" i="22"/>
  <c r="V2124" i="22"/>
  <c r="S2124" i="22"/>
  <c r="P2124" i="22"/>
  <c r="AN2123" i="22"/>
  <c r="AM2123" i="22"/>
  <c r="AL2123" i="22"/>
  <c r="AK2123" i="22"/>
  <c r="AH2123" i="22"/>
  <c r="AG2123" i="22"/>
  <c r="AF2123" i="22"/>
  <c r="AE2123" i="22"/>
  <c r="Z2123" i="22"/>
  <c r="AC2123" i="22" s="1"/>
  <c r="AO2123" i="22" s="1"/>
  <c r="Y2123" i="22"/>
  <c r="AB2123" i="22" s="1"/>
  <c r="AI2123" i="22" s="1"/>
  <c r="X2123" i="22"/>
  <c r="V2123" i="22"/>
  <c r="S2123" i="22"/>
  <c r="P2123" i="22"/>
  <c r="AN2122" i="22"/>
  <c r="AM2122" i="22"/>
  <c r="AL2122" i="22"/>
  <c r="AK2122" i="22"/>
  <c r="AH2122" i="22"/>
  <c r="AG2122" i="22"/>
  <c r="AF2122" i="22"/>
  <c r="AE2122" i="22"/>
  <c r="Z2122" i="22"/>
  <c r="AC2122" i="22" s="1"/>
  <c r="AO2122" i="22" s="1"/>
  <c r="Y2122" i="22"/>
  <c r="AB2122" i="22" s="1"/>
  <c r="AI2122" i="22" s="1"/>
  <c r="X2122" i="22"/>
  <c r="V2122" i="22"/>
  <c r="S2122" i="22"/>
  <c r="P2122" i="22"/>
  <c r="AO2121" i="22"/>
  <c r="AM2121" i="22"/>
  <c r="AL2121" i="22"/>
  <c r="AK2121" i="22"/>
  <c r="AI2121" i="22"/>
  <c r="AG2121" i="22"/>
  <c r="AF2121" i="22"/>
  <c r="AE2121" i="22"/>
  <c r="Z2121" i="22"/>
  <c r="AC2121" i="22" s="1"/>
  <c r="AN2121" i="22" s="1"/>
  <c r="Y2121" i="22"/>
  <c r="AB2121" i="22" s="1"/>
  <c r="AH2121" i="22" s="1"/>
  <c r="X2121" i="22"/>
  <c r="V2121" i="22"/>
  <c r="S2121" i="22"/>
  <c r="P2121" i="22"/>
  <c r="AO2120" i="22"/>
  <c r="AM2120" i="22"/>
  <c r="AL2120" i="22"/>
  <c r="AK2120" i="22"/>
  <c r="AI2120" i="22"/>
  <c r="AG2120" i="22"/>
  <c r="AF2120" i="22"/>
  <c r="AE2120" i="22"/>
  <c r="Z2120" i="22"/>
  <c r="AC2120" i="22" s="1"/>
  <c r="AN2120" i="22" s="1"/>
  <c r="Y2120" i="22"/>
  <c r="AB2120" i="22" s="1"/>
  <c r="AH2120" i="22" s="1"/>
  <c r="X2120" i="22"/>
  <c r="V2120" i="22"/>
  <c r="S2120" i="22"/>
  <c r="P2120" i="22"/>
  <c r="AO2119" i="22"/>
  <c r="AM2119" i="22"/>
  <c r="AL2119" i="22"/>
  <c r="AK2119" i="22"/>
  <c r="AI2119" i="22"/>
  <c r="AG2119" i="22"/>
  <c r="AF2119" i="22"/>
  <c r="AE2119" i="22"/>
  <c r="Z2119" i="22"/>
  <c r="AC2119" i="22" s="1"/>
  <c r="AN2119" i="22" s="1"/>
  <c r="Y2119" i="22"/>
  <c r="AB2119" i="22" s="1"/>
  <c r="AH2119" i="22" s="1"/>
  <c r="X2119" i="22"/>
  <c r="V2119" i="22"/>
  <c r="S2119" i="22"/>
  <c r="P2119" i="22"/>
  <c r="AN2118" i="22"/>
  <c r="AM2118" i="22"/>
  <c r="AL2118" i="22"/>
  <c r="AK2118" i="22"/>
  <c r="AH2118" i="22"/>
  <c r="AG2118" i="22"/>
  <c r="AF2118" i="22"/>
  <c r="AE2118" i="22"/>
  <c r="Z2118" i="22"/>
  <c r="AC2118" i="22" s="1"/>
  <c r="AO2118" i="22" s="1"/>
  <c r="Y2118" i="22"/>
  <c r="AB2118" i="22" s="1"/>
  <c r="AI2118" i="22" s="1"/>
  <c r="X2118" i="22"/>
  <c r="V2118" i="22"/>
  <c r="S2118" i="22"/>
  <c r="P2118" i="22"/>
  <c r="AO2117" i="22"/>
  <c r="AN2117" i="22"/>
  <c r="AL2117" i="22"/>
  <c r="AK2117" i="22"/>
  <c r="AI2117" i="22"/>
  <c r="AH2117" i="22"/>
  <c r="AF2117" i="22"/>
  <c r="AE2117" i="22"/>
  <c r="Z2117" i="22"/>
  <c r="AC2117" i="22" s="1"/>
  <c r="AM2117" i="22" s="1"/>
  <c r="Y2117" i="22"/>
  <c r="AB2117" i="22" s="1"/>
  <c r="AG2117" i="22" s="1"/>
  <c r="X2117" i="22"/>
  <c r="V2117" i="22"/>
  <c r="S2117" i="22"/>
  <c r="P2117" i="22"/>
  <c r="AO2116" i="22"/>
  <c r="AM2116" i="22"/>
  <c r="AL2116" i="22"/>
  <c r="AK2116" i="22"/>
  <c r="AI2116" i="22"/>
  <c r="AG2116" i="22"/>
  <c r="AF2116" i="22"/>
  <c r="AE2116" i="22"/>
  <c r="Z2116" i="22"/>
  <c r="AC2116" i="22" s="1"/>
  <c r="AN2116" i="22" s="1"/>
  <c r="Y2116" i="22"/>
  <c r="AB2116" i="22" s="1"/>
  <c r="AH2116" i="22" s="1"/>
  <c r="X2116" i="22"/>
  <c r="V2116" i="22"/>
  <c r="S2116" i="22"/>
  <c r="P2116" i="22"/>
  <c r="AO2115" i="22"/>
  <c r="AM2115" i="22"/>
  <c r="AL2115" i="22"/>
  <c r="AK2115" i="22"/>
  <c r="AI2115" i="22"/>
  <c r="AG2115" i="22"/>
  <c r="AF2115" i="22"/>
  <c r="AE2115" i="22"/>
  <c r="Z2115" i="22"/>
  <c r="AC2115" i="22" s="1"/>
  <c r="AN2115" i="22" s="1"/>
  <c r="Y2115" i="22"/>
  <c r="AB2115" i="22" s="1"/>
  <c r="AH2115" i="22" s="1"/>
  <c r="X2115" i="22"/>
  <c r="V2115" i="22"/>
  <c r="S2115" i="22"/>
  <c r="P2115" i="22"/>
  <c r="AO2114" i="22"/>
  <c r="AM2114" i="22"/>
  <c r="AL2114" i="22"/>
  <c r="AK2114" i="22"/>
  <c r="AI2114" i="22"/>
  <c r="AG2114" i="22"/>
  <c r="AF2114" i="22"/>
  <c r="AE2114" i="22"/>
  <c r="Z2114" i="22"/>
  <c r="AC2114" i="22" s="1"/>
  <c r="AN2114" i="22" s="1"/>
  <c r="Y2114" i="22"/>
  <c r="AB2114" i="22" s="1"/>
  <c r="AH2114" i="22" s="1"/>
  <c r="X2114" i="22"/>
  <c r="V2114" i="22"/>
  <c r="S2114" i="22"/>
  <c r="P2114" i="22"/>
  <c r="AO2113" i="22"/>
  <c r="AN2113" i="22"/>
  <c r="AL2113" i="22"/>
  <c r="AK2113" i="22"/>
  <c r="AI2113" i="22"/>
  <c r="AH2113" i="22"/>
  <c r="AF2113" i="22"/>
  <c r="AE2113" i="22"/>
  <c r="Z2113" i="22"/>
  <c r="AC2113" i="22" s="1"/>
  <c r="AM2113" i="22" s="1"/>
  <c r="Y2113" i="22"/>
  <c r="AB2113" i="22" s="1"/>
  <c r="AG2113" i="22" s="1"/>
  <c r="X2113" i="22"/>
  <c r="V2113" i="22"/>
  <c r="S2113" i="22"/>
  <c r="P2113" i="22"/>
  <c r="AO2112" i="22"/>
  <c r="AM2112" i="22"/>
  <c r="AL2112" i="22"/>
  <c r="AK2112" i="22"/>
  <c r="AI2112" i="22"/>
  <c r="AG2112" i="22"/>
  <c r="AF2112" i="22"/>
  <c r="AE2112" i="22"/>
  <c r="Z2112" i="22"/>
  <c r="AC2112" i="22" s="1"/>
  <c r="AN2112" i="22" s="1"/>
  <c r="Y2112" i="22"/>
  <c r="AB2112" i="22" s="1"/>
  <c r="AH2112" i="22" s="1"/>
  <c r="X2112" i="22"/>
  <c r="V2112" i="22"/>
  <c r="S2112" i="22"/>
  <c r="P2112" i="22"/>
  <c r="AO2111" i="22"/>
  <c r="AM2111" i="22"/>
  <c r="AL2111" i="22"/>
  <c r="AK2111" i="22"/>
  <c r="AI2111" i="22"/>
  <c r="AG2111" i="22"/>
  <c r="AF2111" i="22"/>
  <c r="AE2111" i="22"/>
  <c r="Z2111" i="22"/>
  <c r="AC2111" i="22" s="1"/>
  <c r="AN2111" i="22" s="1"/>
  <c r="Y2111" i="22"/>
  <c r="AB2111" i="22" s="1"/>
  <c r="AH2111" i="22" s="1"/>
  <c r="X2111" i="22"/>
  <c r="V2111" i="22"/>
  <c r="S2111" i="22"/>
  <c r="P2111" i="22"/>
  <c r="AO2110" i="22"/>
  <c r="AM2110" i="22"/>
  <c r="AL2110" i="22"/>
  <c r="AK2110" i="22"/>
  <c r="AI2110" i="22"/>
  <c r="AG2110" i="22"/>
  <c r="AF2110" i="22"/>
  <c r="AE2110" i="22"/>
  <c r="Z2110" i="22"/>
  <c r="AC2110" i="22" s="1"/>
  <c r="AN2110" i="22" s="1"/>
  <c r="Y2110" i="22"/>
  <c r="AB2110" i="22" s="1"/>
  <c r="AH2110" i="22" s="1"/>
  <c r="X2110" i="22"/>
  <c r="V2110" i="22"/>
  <c r="S2110" i="22"/>
  <c r="P2110" i="22"/>
  <c r="AO2109" i="22"/>
  <c r="AM2109" i="22"/>
  <c r="AL2109" i="22"/>
  <c r="AK2109" i="22"/>
  <c r="AI2109" i="22"/>
  <c r="AG2109" i="22"/>
  <c r="AF2109" i="22"/>
  <c r="AE2109" i="22"/>
  <c r="Z2109" i="22"/>
  <c r="AC2109" i="22" s="1"/>
  <c r="AN2109" i="22" s="1"/>
  <c r="Y2109" i="22"/>
  <c r="AB2109" i="22" s="1"/>
  <c r="AH2109" i="22" s="1"/>
  <c r="X2109" i="22"/>
  <c r="V2109" i="22"/>
  <c r="S2109" i="22"/>
  <c r="P2109" i="22"/>
  <c r="AO2108" i="22"/>
  <c r="AM2108" i="22"/>
  <c r="AL2108" i="22"/>
  <c r="AK2108" i="22"/>
  <c r="AI2108" i="22"/>
  <c r="AG2108" i="22"/>
  <c r="AF2108" i="22"/>
  <c r="AE2108" i="22"/>
  <c r="Z2108" i="22"/>
  <c r="AC2108" i="22" s="1"/>
  <c r="AN2108" i="22" s="1"/>
  <c r="Y2108" i="22"/>
  <c r="AB2108" i="22" s="1"/>
  <c r="AH2108" i="22" s="1"/>
  <c r="X2108" i="22"/>
  <c r="V2108" i="22"/>
  <c r="S2108" i="22"/>
  <c r="P2108" i="22"/>
  <c r="AO2107" i="22"/>
  <c r="AM2107" i="22"/>
  <c r="AL2107" i="22"/>
  <c r="AK2107" i="22"/>
  <c r="AI2107" i="22"/>
  <c r="AG2107" i="22"/>
  <c r="AF2107" i="22"/>
  <c r="AE2107" i="22"/>
  <c r="Z2107" i="22"/>
  <c r="AC2107" i="22" s="1"/>
  <c r="AN2107" i="22" s="1"/>
  <c r="Y2107" i="22"/>
  <c r="AB2107" i="22" s="1"/>
  <c r="AH2107" i="22" s="1"/>
  <c r="X2107" i="22"/>
  <c r="V2107" i="22"/>
  <c r="S2107" i="22"/>
  <c r="P2107" i="22"/>
  <c r="AO2106" i="22"/>
  <c r="AM2106" i="22"/>
  <c r="AL2106" i="22"/>
  <c r="AK2106" i="22"/>
  <c r="AI2106" i="22"/>
  <c r="AG2106" i="22"/>
  <c r="AF2106" i="22"/>
  <c r="AE2106" i="22"/>
  <c r="Z2106" i="22"/>
  <c r="AC2106" i="22" s="1"/>
  <c r="AN2106" i="22" s="1"/>
  <c r="Y2106" i="22"/>
  <c r="AB2106" i="22" s="1"/>
  <c r="AH2106" i="22" s="1"/>
  <c r="X2106" i="22"/>
  <c r="V2106" i="22"/>
  <c r="S2106" i="22"/>
  <c r="P2106" i="22"/>
  <c r="AN2105" i="22"/>
  <c r="AM2105" i="22"/>
  <c r="AL2105" i="22"/>
  <c r="AK2105" i="22"/>
  <c r="AH2105" i="22"/>
  <c r="AG2105" i="22"/>
  <c r="AF2105" i="22"/>
  <c r="AE2105" i="22"/>
  <c r="Z2105" i="22"/>
  <c r="AC2105" i="22" s="1"/>
  <c r="AO2105" i="22" s="1"/>
  <c r="Y2105" i="22"/>
  <c r="AB2105" i="22" s="1"/>
  <c r="AI2105" i="22" s="1"/>
  <c r="X2105" i="22"/>
  <c r="V2105" i="22"/>
  <c r="S2105" i="22"/>
  <c r="P2105" i="22"/>
  <c r="AO2104" i="22"/>
  <c r="AN2104" i="22"/>
  <c r="AL2104" i="22"/>
  <c r="AK2104" i="22"/>
  <c r="AI2104" i="22"/>
  <c r="AH2104" i="22"/>
  <c r="AF2104" i="22"/>
  <c r="AE2104" i="22"/>
  <c r="Z2104" i="22"/>
  <c r="AC2104" i="22" s="1"/>
  <c r="AM2104" i="22" s="1"/>
  <c r="Y2104" i="22"/>
  <c r="AB2104" i="22" s="1"/>
  <c r="AG2104" i="22" s="1"/>
  <c r="X2104" i="22"/>
  <c r="V2104" i="22"/>
  <c r="S2104" i="22"/>
  <c r="P2104" i="22"/>
  <c r="AO2103" i="22"/>
  <c r="AN2103" i="22"/>
  <c r="AL2103" i="22"/>
  <c r="AK2103" i="22"/>
  <c r="AI2103" i="22"/>
  <c r="AH2103" i="22"/>
  <c r="AF2103" i="22"/>
  <c r="AE2103" i="22"/>
  <c r="Z2103" i="22"/>
  <c r="AC2103" i="22" s="1"/>
  <c r="AM2103" i="22" s="1"/>
  <c r="Y2103" i="22"/>
  <c r="AB2103" i="22" s="1"/>
  <c r="AG2103" i="22" s="1"/>
  <c r="X2103" i="22"/>
  <c r="V2103" i="22"/>
  <c r="S2103" i="22"/>
  <c r="P2103" i="22"/>
  <c r="AO2102" i="22"/>
  <c r="AN2102" i="22"/>
  <c r="AL2102" i="22"/>
  <c r="AK2102" i="22"/>
  <c r="AI2102" i="22"/>
  <c r="AH2102" i="22"/>
  <c r="AF2102" i="22"/>
  <c r="AE2102" i="22"/>
  <c r="Z2102" i="22"/>
  <c r="AC2102" i="22" s="1"/>
  <c r="AM2102" i="22" s="1"/>
  <c r="Y2102" i="22"/>
  <c r="AB2102" i="22" s="1"/>
  <c r="AG2102" i="22" s="1"/>
  <c r="X2102" i="22"/>
  <c r="V2102" i="22"/>
  <c r="S2102" i="22"/>
  <c r="P2102" i="22"/>
  <c r="AN2101" i="22"/>
  <c r="AM2101" i="22"/>
  <c r="AL2101" i="22"/>
  <c r="AK2101" i="22"/>
  <c r="AH2101" i="22"/>
  <c r="AG2101" i="22"/>
  <c r="AF2101" i="22"/>
  <c r="AE2101" i="22"/>
  <c r="Z2101" i="22"/>
  <c r="AC2101" i="22" s="1"/>
  <c r="AO2101" i="22" s="1"/>
  <c r="Y2101" i="22"/>
  <c r="AB2101" i="22" s="1"/>
  <c r="AI2101" i="22" s="1"/>
  <c r="X2101" i="22"/>
  <c r="V2101" i="22"/>
  <c r="S2101" i="22"/>
  <c r="P2101" i="22"/>
  <c r="AO2100" i="22"/>
  <c r="AM2100" i="22"/>
  <c r="AL2100" i="22"/>
  <c r="AK2100" i="22"/>
  <c r="AI2100" i="22"/>
  <c r="AG2100" i="22"/>
  <c r="AF2100" i="22"/>
  <c r="AE2100" i="22"/>
  <c r="Z2100" i="22"/>
  <c r="AC2100" i="22" s="1"/>
  <c r="AN2100" i="22" s="1"/>
  <c r="Y2100" i="22"/>
  <c r="AB2100" i="22" s="1"/>
  <c r="AH2100" i="22" s="1"/>
  <c r="X2100" i="22"/>
  <c r="V2100" i="22"/>
  <c r="S2100" i="22"/>
  <c r="P2100" i="22"/>
  <c r="AO2099" i="22"/>
  <c r="AM2099" i="22"/>
  <c r="AL2099" i="22"/>
  <c r="AK2099" i="22"/>
  <c r="AI2099" i="22"/>
  <c r="AG2099" i="22"/>
  <c r="AF2099" i="22"/>
  <c r="AE2099" i="22"/>
  <c r="Z2099" i="22"/>
  <c r="AC2099" i="22" s="1"/>
  <c r="AN2099" i="22" s="1"/>
  <c r="Y2099" i="22"/>
  <c r="AB2099" i="22" s="1"/>
  <c r="AH2099" i="22" s="1"/>
  <c r="X2099" i="22"/>
  <c r="V2099" i="22"/>
  <c r="S2099" i="22"/>
  <c r="P2099" i="22"/>
  <c r="AO2098" i="22"/>
  <c r="AM2098" i="22"/>
  <c r="AL2098" i="22"/>
  <c r="AK2098" i="22"/>
  <c r="AI2098" i="22"/>
  <c r="AG2098" i="22"/>
  <c r="AF2098" i="22"/>
  <c r="AE2098" i="22"/>
  <c r="Z2098" i="22"/>
  <c r="AC2098" i="22" s="1"/>
  <c r="AN2098" i="22" s="1"/>
  <c r="Y2098" i="22"/>
  <c r="AB2098" i="22" s="1"/>
  <c r="AH2098" i="22" s="1"/>
  <c r="X2098" i="22"/>
  <c r="V2098" i="22"/>
  <c r="S2098" i="22"/>
  <c r="P2098" i="22"/>
  <c r="AO2097" i="22"/>
  <c r="AM2097" i="22"/>
  <c r="AL2097" i="22"/>
  <c r="AK2097" i="22"/>
  <c r="AI2097" i="22"/>
  <c r="AG2097" i="22"/>
  <c r="AF2097" i="22"/>
  <c r="AE2097" i="22"/>
  <c r="Z2097" i="22"/>
  <c r="AC2097" i="22" s="1"/>
  <c r="AN2097" i="22" s="1"/>
  <c r="Y2097" i="22"/>
  <c r="AB2097" i="22" s="1"/>
  <c r="AH2097" i="22" s="1"/>
  <c r="X2097" i="22"/>
  <c r="V2097" i="22"/>
  <c r="S2097" i="22"/>
  <c r="P2097" i="22"/>
  <c r="AO2096" i="22"/>
  <c r="AM2096" i="22"/>
  <c r="AL2096" i="22"/>
  <c r="AK2096" i="22"/>
  <c r="AI2096" i="22"/>
  <c r="AG2096" i="22"/>
  <c r="AF2096" i="22"/>
  <c r="AE2096" i="22"/>
  <c r="Z2096" i="22"/>
  <c r="AC2096" i="22" s="1"/>
  <c r="AN2096" i="22" s="1"/>
  <c r="Y2096" i="22"/>
  <c r="AB2096" i="22" s="1"/>
  <c r="AH2096" i="22" s="1"/>
  <c r="X2096" i="22"/>
  <c r="V2096" i="22"/>
  <c r="S2096" i="22"/>
  <c r="P2096" i="22"/>
  <c r="AO2095" i="22"/>
  <c r="AM2095" i="22"/>
  <c r="AL2095" i="22"/>
  <c r="AK2095" i="22"/>
  <c r="AI2095" i="22"/>
  <c r="AG2095" i="22"/>
  <c r="AF2095" i="22"/>
  <c r="AE2095" i="22"/>
  <c r="Z2095" i="22"/>
  <c r="AC2095" i="22" s="1"/>
  <c r="AN2095" i="22" s="1"/>
  <c r="Y2095" i="22"/>
  <c r="AB2095" i="22" s="1"/>
  <c r="AH2095" i="22" s="1"/>
  <c r="X2095" i="22"/>
  <c r="V2095" i="22"/>
  <c r="S2095" i="22"/>
  <c r="P2095" i="22"/>
  <c r="AO2094" i="22"/>
  <c r="AM2094" i="22"/>
  <c r="AL2094" i="22"/>
  <c r="AK2094" i="22"/>
  <c r="AI2094" i="22"/>
  <c r="AG2094" i="22"/>
  <c r="AF2094" i="22"/>
  <c r="AE2094" i="22"/>
  <c r="Z2094" i="22"/>
  <c r="AC2094" i="22" s="1"/>
  <c r="AN2094" i="22" s="1"/>
  <c r="Y2094" i="22"/>
  <c r="AB2094" i="22" s="1"/>
  <c r="AH2094" i="22" s="1"/>
  <c r="X2094" i="22"/>
  <c r="V2094" i="22"/>
  <c r="S2094" i="22"/>
  <c r="P2094" i="22"/>
  <c r="AN2093" i="22"/>
  <c r="AM2093" i="22"/>
  <c r="AL2093" i="22"/>
  <c r="AK2093" i="22"/>
  <c r="AH2093" i="22"/>
  <c r="AG2093" i="22"/>
  <c r="AF2093" i="22"/>
  <c r="AE2093" i="22"/>
  <c r="Z2093" i="22"/>
  <c r="AC2093" i="22" s="1"/>
  <c r="AO2093" i="22" s="1"/>
  <c r="Y2093" i="22"/>
  <c r="AB2093" i="22" s="1"/>
  <c r="AI2093" i="22" s="1"/>
  <c r="X2093" i="22"/>
  <c r="V2093" i="22"/>
  <c r="S2093" i="22"/>
  <c r="P2093" i="22"/>
  <c r="AO2092" i="22"/>
  <c r="AM2092" i="22"/>
  <c r="AL2092" i="22"/>
  <c r="AK2092" i="22"/>
  <c r="AI2092" i="22"/>
  <c r="AG2092" i="22"/>
  <c r="AF2092" i="22"/>
  <c r="AE2092" i="22"/>
  <c r="Z2092" i="22"/>
  <c r="AC2092" i="22" s="1"/>
  <c r="AN2092" i="22" s="1"/>
  <c r="Y2092" i="22"/>
  <c r="AB2092" i="22" s="1"/>
  <c r="AH2092" i="22" s="1"/>
  <c r="X2092" i="22"/>
  <c r="V2092" i="22"/>
  <c r="S2092" i="22"/>
  <c r="P2092" i="22"/>
  <c r="AO2091" i="22"/>
  <c r="AM2091" i="22"/>
  <c r="AL2091" i="22"/>
  <c r="AK2091" i="22"/>
  <c r="AI2091" i="22"/>
  <c r="AG2091" i="22"/>
  <c r="AF2091" i="22"/>
  <c r="AE2091" i="22"/>
  <c r="Z2091" i="22"/>
  <c r="AC2091" i="22" s="1"/>
  <c r="AN2091" i="22" s="1"/>
  <c r="Y2091" i="22"/>
  <c r="AB2091" i="22" s="1"/>
  <c r="AH2091" i="22" s="1"/>
  <c r="X2091" i="22"/>
  <c r="V2091" i="22"/>
  <c r="S2091" i="22"/>
  <c r="P2091" i="22"/>
  <c r="AO2090" i="22"/>
  <c r="AN2090" i="22"/>
  <c r="AL2090" i="22"/>
  <c r="AK2090" i="22"/>
  <c r="AI2090" i="22"/>
  <c r="AH2090" i="22"/>
  <c r="AF2090" i="22"/>
  <c r="AE2090" i="22"/>
  <c r="Z2090" i="22"/>
  <c r="AC2090" i="22" s="1"/>
  <c r="AM2090" i="22" s="1"/>
  <c r="Y2090" i="22"/>
  <c r="AB2090" i="22" s="1"/>
  <c r="AG2090" i="22" s="1"/>
  <c r="X2090" i="22"/>
  <c r="V2090" i="22"/>
  <c r="S2090" i="22"/>
  <c r="P2090" i="22"/>
  <c r="AN2089" i="22"/>
  <c r="AM2089" i="22"/>
  <c r="AL2089" i="22"/>
  <c r="AK2089" i="22"/>
  <c r="AH2089" i="22"/>
  <c r="AG2089" i="22"/>
  <c r="AF2089" i="22"/>
  <c r="AE2089" i="22"/>
  <c r="Z2089" i="22"/>
  <c r="AC2089" i="22" s="1"/>
  <c r="AO2089" i="22" s="1"/>
  <c r="Y2089" i="22"/>
  <c r="AB2089" i="22" s="1"/>
  <c r="AI2089" i="22" s="1"/>
  <c r="X2089" i="22"/>
  <c r="V2089" i="22"/>
  <c r="S2089" i="22"/>
  <c r="P2089" i="22"/>
  <c r="AO2088" i="22"/>
  <c r="AN2088" i="22"/>
  <c r="AM2088" i="22"/>
  <c r="AK2088" i="22"/>
  <c r="AI2088" i="22"/>
  <c r="AH2088" i="22"/>
  <c r="AG2088" i="22"/>
  <c r="AE2088" i="22"/>
  <c r="Z2088" i="22"/>
  <c r="AC2088" i="22" s="1"/>
  <c r="AL2088" i="22" s="1"/>
  <c r="Y2088" i="22"/>
  <c r="AB2088" i="22" s="1"/>
  <c r="AF2088" i="22" s="1"/>
  <c r="X2088" i="22"/>
  <c r="V2088" i="22"/>
  <c r="S2088" i="22"/>
  <c r="P2088" i="22"/>
  <c r="AO2087" i="22"/>
  <c r="AM2087" i="22"/>
  <c r="AL2087" i="22"/>
  <c r="AK2087" i="22"/>
  <c r="AI2087" i="22"/>
  <c r="AG2087" i="22"/>
  <c r="AF2087" i="22"/>
  <c r="AE2087" i="22"/>
  <c r="Z2087" i="22"/>
  <c r="AC2087" i="22" s="1"/>
  <c r="AN2087" i="22" s="1"/>
  <c r="Y2087" i="22"/>
  <c r="AB2087" i="22" s="1"/>
  <c r="AH2087" i="22" s="1"/>
  <c r="X2087" i="22"/>
  <c r="V2087" i="22"/>
  <c r="S2087" i="22"/>
  <c r="P2087" i="22"/>
  <c r="AO2086" i="22"/>
  <c r="AM2086" i="22"/>
  <c r="AL2086" i="22"/>
  <c r="AK2086" i="22"/>
  <c r="AI2086" i="22"/>
  <c r="AG2086" i="22"/>
  <c r="AF2086" i="22"/>
  <c r="AE2086" i="22"/>
  <c r="Z2086" i="22"/>
  <c r="AC2086" i="22" s="1"/>
  <c r="AN2086" i="22" s="1"/>
  <c r="Y2086" i="22"/>
  <c r="AB2086" i="22" s="1"/>
  <c r="AH2086" i="22" s="1"/>
  <c r="X2086" i="22"/>
  <c r="V2086" i="22"/>
  <c r="S2086" i="22"/>
  <c r="P2086" i="22"/>
  <c r="AO2085" i="22"/>
  <c r="AN2085" i="22"/>
  <c r="AL2085" i="22"/>
  <c r="AK2085" i="22"/>
  <c r="AI2085" i="22"/>
  <c r="AH2085" i="22"/>
  <c r="AF2085" i="22"/>
  <c r="AE2085" i="22"/>
  <c r="Z2085" i="22"/>
  <c r="AC2085" i="22" s="1"/>
  <c r="AM2085" i="22" s="1"/>
  <c r="Y2085" i="22"/>
  <c r="AB2085" i="22" s="1"/>
  <c r="AG2085" i="22" s="1"/>
  <c r="X2085" i="22"/>
  <c r="V2085" i="22"/>
  <c r="S2085" i="22"/>
  <c r="P2085" i="22"/>
  <c r="AO2084" i="22"/>
  <c r="AN2084" i="22"/>
  <c r="AL2084" i="22"/>
  <c r="AK2084" i="22"/>
  <c r="AI2084" i="22"/>
  <c r="AH2084" i="22"/>
  <c r="AF2084" i="22"/>
  <c r="AE2084" i="22"/>
  <c r="Z2084" i="22"/>
  <c r="AC2084" i="22" s="1"/>
  <c r="AM2084" i="22" s="1"/>
  <c r="Y2084" i="22"/>
  <c r="AB2084" i="22" s="1"/>
  <c r="AG2084" i="22" s="1"/>
  <c r="X2084" i="22"/>
  <c r="V2084" i="22"/>
  <c r="S2084" i="22"/>
  <c r="P2084" i="22"/>
  <c r="AO2083" i="22"/>
  <c r="AN2083" i="22"/>
  <c r="AL2083" i="22"/>
  <c r="AK2083" i="22"/>
  <c r="AI2083" i="22"/>
  <c r="AH2083" i="22"/>
  <c r="AF2083" i="22"/>
  <c r="AE2083" i="22"/>
  <c r="Z2083" i="22"/>
  <c r="AC2083" i="22" s="1"/>
  <c r="AM2083" i="22" s="1"/>
  <c r="Y2083" i="22"/>
  <c r="AB2083" i="22" s="1"/>
  <c r="AG2083" i="22" s="1"/>
  <c r="X2083" i="22"/>
  <c r="V2083" i="22"/>
  <c r="S2083" i="22"/>
  <c r="P2083" i="22"/>
  <c r="AO2082" i="22"/>
  <c r="AN2082" i="22"/>
  <c r="AL2082" i="22"/>
  <c r="AK2082" i="22"/>
  <c r="AI2082" i="22"/>
  <c r="AH2082" i="22"/>
  <c r="AF2082" i="22"/>
  <c r="AE2082" i="22"/>
  <c r="Z2082" i="22"/>
  <c r="AC2082" i="22" s="1"/>
  <c r="AM2082" i="22" s="1"/>
  <c r="Y2082" i="22"/>
  <c r="AB2082" i="22" s="1"/>
  <c r="AG2082" i="22" s="1"/>
  <c r="X2082" i="22"/>
  <c r="V2082" i="22"/>
  <c r="S2082" i="22"/>
  <c r="P2082" i="22"/>
  <c r="AO2081" i="22"/>
  <c r="AN2081" i="22"/>
  <c r="AL2081" i="22"/>
  <c r="AK2081" i="22"/>
  <c r="AI2081" i="22"/>
  <c r="AH2081" i="22"/>
  <c r="AF2081" i="22"/>
  <c r="AE2081" i="22"/>
  <c r="Z2081" i="22"/>
  <c r="AC2081" i="22" s="1"/>
  <c r="AM2081" i="22" s="1"/>
  <c r="Y2081" i="22"/>
  <c r="AB2081" i="22" s="1"/>
  <c r="AG2081" i="22" s="1"/>
  <c r="X2081" i="22"/>
  <c r="V2081" i="22"/>
  <c r="S2081" i="22"/>
  <c r="P2081" i="22"/>
  <c r="AO2080" i="22"/>
  <c r="AN2080" i="22"/>
  <c r="AL2080" i="22"/>
  <c r="AK2080" i="22"/>
  <c r="AI2080" i="22"/>
  <c r="AH2080" i="22"/>
  <c r="AF2080" i="22"/>
  <c r="AE2080" i="22"/>
  <c r="Z2080" i="22"/>
  <c r="AC2080" i="22" s="1"/>
  <c r="AM2080" i="22" s="1"/>
  <c r="Y2080" i="22"/>
  <c r="AB2080" i="22" s="1"/>
  <c r="AG2080" i="22" s="1"/>
  <c r="X2080" i="22"/>
  <c r="V2080" i="22"/>
  <c r="S2080" i="22"/>
  <c r="P2080" i="22"/>
  <c r="AO2079" i="22"/>
  <c r="AM2079" i="22"/>
  <c r="AL2079" i="22"/>
  <c r="AK2079" i="22"/>
  <c r="AI2079" i="22"/>
  <c r="AG2079" i="22"/>
  <c r="AF2079" i="22"/>
  <c r="AE2079" i="22"/>
  <c r="Z2079" i="22"/>
  <c r="AC2079" i="22" s="1"/>
  <c r="AN2079" i="22" s="1"/>
  <c r="Y2079" i="22"/>
  <c r="AB2079" i="22" s="1"/>
  <c r="AH2079" i="22" s="1"/>
  <c r="X2079" i="22"/>
  <c r="V2079" i="22"/>
  <c r="S2079" i="22"/>
  <c r="P2079" i="22"/>
  <c r="AO2078" i="22"/>
  <c r="AN2078" i="22"/>
  <c r="AL2078" i="22"/>
  <c r="AK2078" i="22"/>
  <c r="AI2078" i="22"/>
  <c r="AH2078" i="22"/>
  <c r="AF2078" i="22"/>
  <c r="AE2078" i="22"/>
  <c r="Z2078" i="22"/>
  <c r="AC2078" i="22" s="1"/>
  <c r="AM2078" i="22" s="1"/>
  <c r="Y2078" i="22"/>
  <c r="AB2078" i="22" s="1"/>
  <c r="AG2078" i="22" s="1"/>
  <c r="X2078" i="22"/>
  <c r="V2078" i="22"/>
  <c r="S2078" i="22"/>
  <c r="P2078" i="22"/>
  <c r="AO2077" i="22"/>
  <c r="AN2077" i="22"/>
  <c r="AL2077" i="22"/>
  <c r="AK2077" i="22"/>
  <c r="AI2077" i="22"/>
  <c r="AH2077" i="22"/>
  <c r="AF2077" i="22"/>
  <c r="AE2077" i="22"/>
  <c r="Z2077" i="22"/>
  <c r="AC2077" i="22" s="1"/>
  <c r="AM2077" i="22" s="1"/>
  <c r="Y2077" i="22"/>
  <c r="AB2077" i="22" s="1"/>
  <c r="AG2077" i="22" s="1"/>
  <c r="X2077" i="22"/>
  <c r="V2077" i="22"/>
  <c r="S2077" i="22"/>
  <c r="P2077" i="22"/>
  <c r="AO2076" i="22"/>
  <c r="AM2076" i="22"/>
  <c r="AL2076" i="22"/>
  <c r="AK2076" i="22"/>
  <c r="AI2076" i="22"/>
  <c r="AG2076" i="22"/>
  <c r="AF2076" i="22"/>
  <c r="AE2076" i="22"/>
  <c r="Z2076" i="22"/>
  <c r="AC2076" i="22" s="1"/>
  <c r="AN2076" i="22" s="1"/>
  <c r="Y2076" i="22"/>
  <c r="AB2076" i="22" s="1"/>
  <c r="AH2076" i="22" s="1"/>
  <c r="X2076" i="22"/>
  <c r="V2076" i="22"/>
  <c r="S2076" i="22"/>
  <c r="P2076" i="22"/>
  <c r="AO2075" i="22"/>
  <c r="AN2075" i="22"/>
  <c r="AL2075" i="22"/>
  <c r="AK2075" i="22"/>
  <c r="AI2075" i="22"/>
  <c r="AH2075" i="22"/>
  <c r="AF2075" i="22"/>
  <c r="AE2075" i="22"/>
  <c r="Z2075" i="22"/>
  <c r="AC2075" i="22" s="1"/>
  <c r="AM2075" i="22" s="1"/>
  <c r="Y2075" i="22"/>
  <c r="AB2075" i="22" s="1"/>
  <c r="AG2075" i="22" s="1"/>
  <c r="X2075" i="22"/>
  <c r="V2075" i="22"/>
  <c r="S2075" i="22"/>
  <c r="P2075" i="22"/>
  <c r="AO2074" i="22"/>
  <c r="AN2074" i="22"/>
  <c r="AL2074" i="22"/>
  <c r="AK2074" i="22"/>
  <c r="AI2074" i="22"/>
  <c r="AH2074" i="22"/>
  <c r="AF2074" i="22"/>
  <c r="AE2074" i="22"/>
  <c r="Z2074" i="22"/>
  <c r="AC2074" i="22" s="1"/>
  <c r="AM2074" i="22" s="1"/>
  <c r="Y2074" i="22"/>
  <c r="AB2074" i="22" s="1"/>
  <c r="AG2074" i="22" s="1"/>
  <c r="X2074" i="22"/>
  <c r="V2074" i="22"/>
  <c r="S2074" i="22"/>
  <c r="P2074" i="22"/>
  <c r="AO2073" i="22"/>
  <c r="AN2073" i="22"/>
  <c r="AL2073" i="22"/>
  <c r="AK2073" i="22"/>
  <c r="AI2073" i="22"/>
  <c r="AH2073" i="22"/>
  <c r="AF2073" i="22"/>
  <c r="AE2073" i="22"/>
  <c r="Z2073" i="22"/>
  <c r="AC2073" i="22" s="1"/>
  <c r="AM2073" i="22" s="1"/>
  <c r="Y2073" i="22"/>
  <c r="AB2073" i="22" s="1"/>
  <c r="AG2073" i="22" s="1"/>
  <c r="X2073" i="22"/>
  <c r="V2073" i="22"/>
  <c r="S2073" i="22"/>
  <c r="P2073" i="22"/>
  <c r="AO2072" i="22"/>
  <c r="AN2072" i="22"/>
  <c r="AL2072" i="22"/>
  <c r="AK2072" i="22"/>
  <c r="AI2072" i="22"/>
  <c r="AH2072" i="22"/>
  <c r="AF2072" i="22"/>
  <c r="AE2072" i="22"/>
  <c r="Z2072" i="22"/>
  <c r="AC2072" i="22" s="1"/>
  <c r="AM2072" i="22" s="1"/>
  <c r="Y2072" i="22"/>
  <c r="AB2072" i="22" s="1"/>
  <c r="AG2072" i="22" s="1"/>
  <c r="X2072" i="22"/>
  <c r="V2072" i="22"/>
  <c r="S2072" i="22"/>
  <c r="P2072" i="22"/>
  <c r="AO2071" i="22"/>
  <c r="AM2071" i="22"/>
  <c r="AL2071" i="22"/>
  <c r="AK2071" i="22"/>
  <c r="AI2071" i="22"/>
  <c r="AG2071" i="22"/>
  <c r="AF2071" i="22"/>
  <c r="AE2071" i="22"/>
  <c r="Z2071" i="22"/>
  <c r="AC2071" i="22" s="1"/>
  <c r="AN2071" i="22" s="1"/>
  <c r="Y2071" i="22"/>
  <c r="AB2071" i="22" s="1"/>
  <c r="AH2071" i="22" s="1"/>
  <c r="X2071" i="22"/>
  <c r="V2071" i="22"/>
  <c r="S2071" i="22"/>
  <c r="P2071" i="22"/>
  <c r="AO2070" i="22"/>
  <c r="AM2070" i="22"/>
  <c r="AL2070" i="22"/>
  <c r="AK2070" i="22"/>
  <c r="AI2070" i="22"/>
  <c r="AG2070" i="22"/>
  <c r="AF2070" i="22"/>
  <c r="AE2070" i="22"/>
  <c r="Z2070" i="22"/>
  <c r="AC2070" i="22" s="1"/>
  <c r="AN2070" i="22" s="1"/>
  <c r="Y2070" i="22"/>
  <c r="AB2070" i="22" s="1"/>
  <c r="AH2070" i="22" s="1"/>
  <c r="X2070" i="22"/>
  <c r="V2070" i="22"/>
  <c r="S2070" i="22"/>
  <c r="P2070" i="22"/>
  <c r="AO2069" i="22"/>
  <c r="AM2069" i="22"/>
  <c r="AL2069" i="22"/>
  <c r="AK2069" i="22"/>
  <c r="AI2069" i="22"/>
  <c r="AG2069" i="22"/>
  <c r="AF2069" i="22"/>
  <c r="AE2069" i="22"/>
  <c r="Z2069" i="22"/>
  <c r="AC2069" i="22" s="1"/>
  <c r="AN2069" i="22" s="1"/>
  <c r="Y2069" i="22"/>
  <c r="AB2069" i="22" s="1"/>
  <c r="AH2069" i="22" s="1"/>
  <c r="X2069" i="22"/>
  <c r="V2069" i="22"/>
  <c r="S2069" i="22"/>
  <c r="P2069" i="22"/>
  <c r="AO2068" i="22"/>
  <c r="AN2068" i="22"/>
  <c r="AL2068" i="22"/>
  <c r="AK2068" i="22"/>
  <c r="AI2068" i="22"/>
  <c r="AH2068" i="22"/>
  <c r="AF2068" i="22"/>
  <c r="AE2068" i="22"/>
  <c r="Z2068" i="22"/>
  <c r="AC2068" i="22" s="1"/>
  <c r="AM2068" i="22" s="1"/>
  <c r="Y2068" i="22"/>
  <c r="AB2068" i="22" s="1"/>
  <c r="AG2068" i="22" s="1"/>
  <c r="X2068" i="22"/>
  <c r="V2068" i="22"/>
  <c r="S2068" i="22"/>
  <c r="P2068" i="22"/>
  <c r="AO2067" i="22"/>
  <c r="AN2067" i="22"/>
  <c r="AL2067" i="22"/>
  <c r="AK2067" i="22"/>
  <c r="AI2067" i="22"/>
  <c r="AH2067" i="22"/>
  <c r="AF2067" i="22"/>
  <c r="AE2067" i="22"/>
  <c r="Z2067" i="22"/>
  <c r="AC2067" i="22" s="1"/>
  <c r="AM2067" i="22" s="1"/>
  <c r="Y2067" i="22"/>
  <c r="AB2067" i="22" s="1"/>
  <c r="AG2067" i="22" s="1"/>
  <c r="X2067" i="22"/>
  <c r="V2067" i="22"/>
  <c r="S2067" i="22"/>
  <c r="P2067" i="22"/>
  <c r="AO2066" i="22"/>
  <c r="AN2066" i="22"/>
  <c r="AL2066" i="22"/>
  <c r="AK2066" i="22"/>
  <c r="AI2066" i="22"/>
  <c r="AH2066" i="22"/>
  <c r="AF2066" i="22"/>
  <c r="AE2066" i="22"/>
  <c r="Z2066" i="22"/>
  <c r="AC2066" i="22" s="1"/>
  <c r="AM2066" i="22" s="1"/>
  <c r="Y2066" i="22"/>
  <c r="AB2066" i="22" s="1"/>
  <c r="AG2066" i="22" s="1"/>
  <c r="X2066" i="22"/>
  <c r="V2066" i="22"/>
  <c r="S2066" i="22"/>
  <c r="P2066" i="22"/>
  <c r="AO2065" i="22"/>
  <c r="AM2065" i="22"/>
  <c r="AL2065" i="22"/>
  <c r="AK2065" i="22"/>
  <c r="AI2065" i="22"/>
  <c r="AG2065" i="22"/>
  <c r="AF2065" i="22"/>
  <c r="AE2065" i="22"/>
  <c r="Z2065" i="22"/>
  <c r="AC2065" i="22" s="1"/>
  <c r="AN2065" i="22" s="1"/>
  <c r="Y2065" i="22"/>
  <c r="AB2065" i="22" s="1"/>
  <c r="AH2065" i="22" s="1"/>
  <c r="X2065" i="22"/>
  <c r="V2065" i="22"/>
  <c r="S2065" i="22"/>
  <c r="P2065" i="22"/>
  <c r="AO2064" i="22"/>
  <c r="AM2064" i="22"/>
  <c r="AL2064" i="22"/>
  <c r="AK2064" i="22"/>
  <c r="AI2064" i="22"/>
  <c r="AG2064" i="22"/>
  <c r="AF2064" i="22"/>
  <c r="AE2064" i="22"/>
  <c r="Z2064" i="22"/>
  <c r="AC2064" i="22" s="1"/>
  <c r="AN2064" i="22" s="1"/>
  <c r="Y2064" i="22"/>
  <c r="AB2064" i="22" s="1"/>
  <c r="AH2064" i="22" s="1"/>
  <c r="X2064" i="22"/>
  <c r="V2064" i="22"/>
  <c r="S2064" i="22"/>
  <c r="P2064" i="22"/>
  <c r="AO2063" i="22"/>
  <c r="AN2063" i="22"/>
  <c r="AL2063" i="22"/>
  <c r="AK2063" i="22"/>
  <c r="AI2063" i="22"/>
  <c r="AH2063" i="22"/>
  <c r="AF2063" i="22"/>
  <c r="AE2063" i="22"/>
  <c r="Z2063" i="22"/>
  <c r="AC2063" i="22" s="1"/>
  <c r="AM2063" i="22" s="1"/>
  <c r="Y2063" i="22"/>
  <c r="AB2063" i="22" s="1"/>
  <c r="AG2063" i="22" s="1"/>
  <c r="X2063" i="22"/>
  <c r="V2063" i="22"/>
  <c r="S2063" i="22"/>
  <c r="P2063" i="22"/>
  <c r="AO2062" i="22"/>
  <c r="AN2062" i="22"/>
  <c r="AL2062" i="22"/>
  <c r="AK2062" i="22"/>
  <c r="AI2062" i="22"/>
  <c r="AH2062" i="22"/>
  <c r="AF2062" i="22"/>
  <c r="AE2062" i="22"/>
  <c r="Z2062" i="22"/>
  <c r="AC2062" i="22" s="1"/>
  <c r="AM2062" i="22" s="1"/>
  <c r="Y2062" i="22"/>
  <c r="AB2062" i="22" s="1"/>
  <c r="AG2062" i="22" s="1"/>
  <c r="X2062" i="22"/>
  <c r="V2062" i="22"/>
  <c r="S2062" i="22"/>
  <c r="P2062" i="22"/>
  <c r="AO2061" i="22"/>
  <c r="AN2061" i="22"/>
  <c r="AL2061" i="22"/>
  <c r="AK2061" i="22"/>
  <c r="AI2061" i="22"/>
  <c r="AH2061" i="22"/>
  <c r="AF2061" i="22"/>
  <c r="AE2061" i="22"/>
  <c r="Z2061" i="22"/>
  <c r="AC2061" i="22" s="1"/>
  <c r="AM2061" i="22" s="1"/>
  <c r="Y2061" i="22"/>
  <c r="AB2061" i="22" s="1"/>
  <c r="AG2061" i="22" s="1"/>
  <c r="X2061" i="22"/>
  <c r="V2061" i="22"/>
  <c r="S2061" i="22"/>
  <c r="P2061" i="22"/>
  <c r="AO2060" i="22"/>
  <c r="AM2060" i="22"/>
  <c r="AL2060" i="22"/>
  <c r="AK2060" i="22"/>
  <c r="AI2060" i="22"/>
  <c r="AG2060" i="22"/>
  <c r="AF2060" i="22"/>
  <c r="AE2060" i="22"/>
  <c r="Z2060" i="22"/>
  <c r="AC2060" i="22" s="1"/>
  <c r="AN2060" i="22" s="1"/>
  <c r="Y2060" i="22"/>
  <c r="AB2060" i="22" s="1"/>
  <c r="AH2060" i="22" s="1"/>
  <c r="X2060" i="22"/>
  <c r="V2060" i="22"/>
  <c r="S2060" i="22"/>
  <c r="P2060" i="22"/>
  <c r="AO2059" i="22"/>
  <c r="AM2059" i="22"/>
  <c r="AL2059" i="22"/>
  <c r="AK2059" i="22"/>
  <c r="AI2059" i="22"/>
  <c r="AG2059" i="22"/>
  <c r="AF2059" i="22"/>
  <c r="AE2059" i="22"/>
  <c r="Z2059" i="22"/>
  <c r="AC2059" i="22" s="1"/>
  <c r="AN2059" i="22" s="1"/>
  <c r="Y2059" i="22"/>
  <c r="AB2059" i="22" s="1"/>
  <c r="AH2059" i="22" s="1"/>
  <c r="X2059" i="22"/>
  <c r="V2059" i="22"/>
  <c r="S2059" i="22"/>
  <c r="P2059" i="22"/>
  <c r="AN2058" i="22"/>
  <c r="AM2058" i="22"/>
  <c r="AL2058" i="22"/>
  <c r="AK2058" i="22"/>
  <c r="AH2058" i="22"/>
  <c r="AG2058" i="22"/>
  <c r="AF2058" i="22"/>
  <c r="AE2058" i="22"/>
  <c r="Z2058" i="22"/>
  <c r="AC2058" i="22" s="1"/>
  <c r="AO2058" i="22" s="1"/>
  <c r="Y2058" i="22"/>
  <c r="AB2058" i="22" s="1"/>
  <c r="AI2058" i="22" s="1"/>
  <c r="X2058" i="22"/>
  <c r="V2058" i="22"/>
  <c r="S2058" i="22"/>
  <c r="P2058" i="22"/>
  <c r="AN2057" i="22"/>
  <c r="AM2057" i="22"/>
  <c r="AL2057" i="22"/>
  <c r="AK2057" i="22"/>
  <c r="AH2057" i="22"/>
  <c r="AG2057" i="22"/>
  <c r="AF2057" i="22"/>
  <c r="AE2057" i="22"/>
  <c r="Z2057" i="22"/>
  <c r="AC2057" i="22" s="1"/>
  <c r="AO2057" i="22" s="1"/>
  <c r="Y2057" i="22"/>
  <c r="AB2057" i="22" s="1"/>
  <c r="AI2057" i="22" s="1"/>
  <c r="X2057" i="22"/>
  <c r="V2057" i="22"/>
  <c r="S2057" i="22"/>
  <c r="P2057" i="22"/>
  <c r="AO2056" i="22"/>
  <c r="AM2056" i="22"/>
  <c r="AL2056" i="22"/>
  <c r="AK2056" i="22"/>
  <c r="AI2056" i="22"/>
  <c r="AG2056" i="22"/>
  <c r="AF2056" i="22"/>
  <c r="AE2056" i="22"/>
  <c r="Z2056" i="22"/>
  <c r="AC2056" i="22" s="1"/>
  <c r="AN2056" i="22" s="1"/>
  <c r="Y2056" i="22"/>
  <c r="AB2056" i="22" s="1"/>
  <c r="AH2056" i="22" s="1"/>
  <c r="X2056" i="22"/>
  <c r="V2056" i="22"/>
  <c r="S2056" i="22"/>
  <c r="P2056" i="22"/>
  <c r="AO2055" i="22"/>
  <c r="AM2055" i="22"/>
  <c r="AL2055" i="22"/>
  <c r="AK2055" i="22"/>
  <c r="AI2055" i="22"/>
  <c r="AG2055" i="22"/>
  <c r="AF2055" i="22"/>
  <c r="AE2055" i="22"/>
  <c r="Z2055" i="22"/>
  <c r="AC2055" i="22" s="1"/>
  <c r="AN2055" i="22" s="1"/>
  <c r="Y2055" i="22"/>
  <c r="AB2055" i="22" s="1"/>
  <c r="AH2055" i="22" s="1"/>
  <c r="X2055" i="22"/>
  <c r="V2055" i="22"/>
  <c r="S2055" i="22"/>
  <c r="P2055" i="22"/>
  <c r="AO2054" i="22"/>
  <c r="AN2054" i="22"/>
  <c r="AL2054" i="22"/>
  <c r="AK2054" i="22"/>
  <c r="AI2054" i="22"/>
  <c r="AH2054" i="22"/>
  <c r="AF2054" i="22"/>
  <c r="AE2054" i="22"/>
  <c r="Z2054" i="22"/>
  <c r="AC2054" i="22" s="1"/>
  <c r="AM2054" i="22" s="1"/>
  <c r="Y2054" i="22"/>
  <c r="AB2054" i="22" s="1"/>
  <c r="AG2054" i="22" s="1"/>
  <c r="X2054" i="22"/>
  <c r="V2054" i="22"/>
  <c r="S2054" i="22"/>
  <c r="P2054" i="22"/>
  <c r="AN2053" i="22"/>
  <c r="AM2053" i="22"/>
  <c r="AL2053" i="22"/>
  <c r="AK2053" i="22"/>
  <c r="AH2053" i="22"/>
  <c r="AG2053" i="22"/>
  <c r="AF2053" i="22"/>
  <c r="AE2053" i="22"/>
  <c r="Z2053" i="22"/>
  <c r="AC2053" i="22" s="1"/>
  <c r="AO2053" i="22" s="1"/>
  <c r="Y2053" i="22"/>
  <c r="AB2053" i="22" s="1"/>
  <c r="AI2053" i="22" s="1"/>
  <c r="X2053" i="22"/>
  <c r="V2053" i="22"/>
  <c r="S2053" i="22"/>
  <c r="P2053" i="22"/>
  <c r="AO2052" i="22"/>
  <c r="AN2052" i="22"/>
  <c r="AL2052" i="22"/>
  <c r="AK2052" i="22"/>
  <c r="AI2052" i="22"/>
  <c r="AH2052" i="22"/>
  <c r="AF2052" i="22"/>
  <c r="AE2052" i="22"/>
  <c r="Z2052" i="22"/>
  <c r="AC2052" i="22" s="1"/>
  <c r="AM2052" i="22" s="1"/>
  <c r="Y2052" i="22"/>
  <c r="AB2052" i="22" s="1"/>
  <c r="AG2052" i="22" s="1"/>
  <c r="X2052" i="22"/>
  <c r="V2052" i="22"/>
  <c r="S2052" i="22"/>
  <c r="P2052" i="22"/>
  <c r="AO2051" i="22"/>
  <c r="AN2051" i="22"/>
  <c r="AL2051" i="22"/>
  <c r="AK2051" i="22"/>
  <c r="AI2051" i="22"/>
  <c r="AH2051" i="22"/>
  <c r="AF2051" i="22"/>
  <c r="AE2051" i="22"/>
  <c r="Z2051" i="22"/>
  <c r="AC2051" i="22" s="1"/>
  <c r="AM2051" i="22" s="1"/>
  <c r="Y2051" i="22"/>
  <c r="AB2051" i="22" s="1"/>
  <c r="AG2051" i="22" s="1"/>
  <c r="X2051" i="22"/>
  <c r="V2051" i="22"/>
  <c r="S2051" i="22"/>
  <c r="P2051" i="22"/>
  <c r="AO2050" i="22"/>
  <c r="AM2050" i="22"/>
  <c r="AL2050" i="22"/>
  <c r="AK2050" i="22"/>
  <c r="AI2050" i="22"/>
  <c r="AG2050" i="22"/>
  <c r="AF2050" i="22"/>
  <c r="AE2050" i="22"/>
  <c r="Z2050" i="22"/>
  <c r="AC2050" i="22" s="1"/>
  <c r="AN2050" i="22" s="1"/>
  <c r="Y2050" i="22"/>
  <c r="AB2050" i="22" s="1"/>
  <c r="AH2050" i="22" s="1"/>
  <c r="X2050" i="22"/>
  <c r="V2050" i="22"/>
  <c r="S2050" i="22"/>
  <c r="P2050" i="22"/>
  <c r="AO2049" i="22"/>
  <c r="AN2049" i="22"/>
  <c r="AL2049" i="22"/>
  <c r="AK2049" i="22"/>
  <c r="AI2049" i="22"/>
  <c r="AH2049" i="22"/>
  <c r="AF2049" i="22"/>
  <c r="AE2049" i="22"/>
  <c r="Z2049" i="22"/>
  <c r="AC2049" i="22" s="1"/>
  <c r="AM2049" i="22" s="1"/>
  <c r="Y2049" i="22"/>
  <c r="AB2049" i="22" s="1"/>
  <c r="AG2049" i="22" s="1"/>
  <c r="X2049" i="22"/>
  <c r="V2049" i="22"/>
  <c r="S2049" i="22"/>
  <c r="P2049" i="22"/>
  <c r="AO2048" i="22"/>
  <c r="AN2048" i="22"/>
  <c r="AL2048" i="22"/>
  <c r="AK2048" i="22"/>
  <c r="AI2048" i="22"/>
  <c r="AH2048" i="22"/>
  <c r="AF2048" i="22"/>
  <c r="AE2048" i="22"/>
  <c r="Z2048" i="22"/>
  <c r="AC2048" i="22" s="1"/>
  <c r="AM2048" i="22" s="1"/>
  <c r="Y2048" i="22"/>
  <c r="AB2048" i="22" s="1"/>
  <c r="AG2048" i="22" s="1"/>
  <c r="X2048" i="22"/>
  <c r="V2048" i="22"/>
  <c r="S2048" i="22"/>
  <c r="P2048" i="22"/>
  <c r="AO2047" i="22"/>
  <c r="AN2047" i="22"/>
  <c r="AL2047" i="22"/>
  <c r="AK2047" i="22"/>
  <c r="AI2047" i="22"/>
  <c r="AH2047" i="22"/>
  <c r="AF2047" i="22"/>
  <c r="AE2047" i="22"/>
  <c r="Z2047" i="22"/>
  <c r="AC2047" i="22" s="1"/>
  <c r="AM2047" i="22" s="1"/>
  <c r="Y2047" i="22"/>
  <c r="AB2047" i="22" s="1"/>
  <c r="AG2047" i="22" s="1"/>
  <c r="X2047" i="22"/>
  <c r="V2047" i="22"/>
  <c r="S2047" i="22"/>
  <c r="P2047" i="22"/>
  <c r="AO2046" i="22"/>
  <c r="AN2046" i="22"/>
  <c r="AL2046" i="22"/>
  <c r="AK2046" i="22"/>
  <c r="AI2046" i="22"/>
  <c r="AH2046" i="22"/>
  <c r="AF2046" i="22"/>
  <c r="AE2046" i="22"/>
  <c r="Z2046" i="22"/>
  <c r="AC2046" i="22" s="1"/>
  <c r="AM2046" i="22" s="1"/>
  <c r="Y2046" i="22"/>
  <c r="AB2046" i="22" s="1"/>
  <c r="AG2046" i="22" s="1"/>
  <c r="X2046" i="22"/>
  <c r="V2046" i="22"/>
  <c r="S2046" i="22"/>
  <c r="P2046" i="22"/>
  <c r="AO2045" i="22"/>
  <c r="AN2045" i="22"/>
  <c r="AL2045" i="22"/>
  <c r="AK2045" i="22"/>
  <c r="AI2045" i="22"/>
  <c r="AH2045" i="22"/>
  <c r="AF2045" i="22"/>
  <c r="AE2045" i="22"/>
  <c r="Z2045" i="22"/>
  <c r="AC2045" i="22" s="1"/>
  <c r="AM2045" i="22" s="1"/>
  <c r="Y2045" i="22"/>
  <c r="AB2045" i="22" s="1"/>
  <c r="AG2045" i="22" s="1"/>
  <c r="X2045" i="22"/>
  <c r="V2045" i="22"/>
  <c r="S2045" i="22"/>
  <c r="P2045" i="22"/>
  <c r="AO2044" i="22"/>
  <c r="AM2044" i="22"/>
  <c r="AL2044" i="22"/>
  <c r="AK2044" i="22"/>
  <c r="AI2044" i="22"/>
  <c r="AG2044" i="22"/>
  <c r="AF2044" i="22"/>
  <c r="AE2044" i="22"/>
  <c r="Z2044" i="22"/>
  <c r="AC2044" i="22" s="1"/>
  <c r="AN2044" i="22" s="1"/>
  <c r="Y2044" i="22"/>
  <c r="AB2044" i="22" s="1"/>
  <c r="AH2044" i="22" s="1"/>
  <c r="X2044" i="22"/>
  <c r="V2044" i="22"/>
  <c r="S2044" i="22"/>
  <c r="P2044" i="22"/>
  <c r="AO2043" i="22"/>
  <c r="AN2043" i="22"/>
  <c r="AL2043" i="22"/>
  <c r="AK2043" i="22"/>
  <c r="AI2043" i="22"/>
  <c r="AH2043" i="22"/>
  <c r="AF2043" i="22"/>
  <c r="AE2043" i="22"/>
  <c r="Z2043" i="22"/>
  <c r="AC2043" i="22" s="1"/>
  <c r="AM2043" i="22" s="1"/>
  <c r="Y2043" i="22"/>
  <c r="AB2043" i="22" s="1"/>
  <c r="AG2043" i="22" s="1"/>
  <c r="X2043" i="22"/>
  <c r="V2043" i="22"/>
  <c r="S2043" i="22"/>
  <c r="P2043" i="22"/>
  <c r="AN2042" i="22"/>
  <c r="AM2042" i="22"/>
  <c r="AL2042" i="22"/>
  <c r="AK2042" i="22"/>
  <c r="AH2042" i="22"/>
  <c r="AG2042" i="22"/>
  <c r="AF2042" i="22"/>
  <c r="AE2042" i="22"/>
  <c r="Z2042" i="22"/>
  <c r="AC2042" i="22" s="1"/>
  <c r="AO2042" i="22" s="1"/>
  <c r="Y2042" i="22"/>
  <c r="AB2042" i="22" s="1"/>
  <c r="AI2042" i="22" s="1"/>
  <c r="X2042" i="22"/>
  <c r="V2042" i="22"/>
  <c r="S2042" i="22"/>
  <c r="P2042" i="22"/>
  <c r="AO2041" i="22"/>
  <c r="AN2041" i="22"/>
  <c r="AL2041" i="22"/>
  <c r="AK2041" i="22"/>
  <c r="AI2041" i="22"/>
  <c r="AH2041" i="22"/>
  <c r="AF2041" i="22"/>
  <c r="AE2041" i="22"/>
  <c r="Z2041" i="22"/>
  <c r="AC2041" i="22" s="1"/>
  <c r="AM2041" i="22" s="1"/>
  <c r="Y2041" i="22"/>
  <c r="AB2041" i="22" s="1"/>
  <c r="AG2041" i="22" s="1"/>
  <c r="X2041" i="22"/>
  <c r="V2041" i="22"/>
  <c r="S2041" i="22"/>
  <c r="P2041" i="22"/>
  <c r="AO2040" i="22"/>
  <c r="AN2040" i="22"/>
  <c r="AL2040" i="22"/>
  <c r="AK2040" i="22"/>
  <c r="AI2040" i="22"/>
  <c r="AH2040" i="22"/>
  <c r="AF2040" i="22"/>
  <c r="AE2040" i="22"/>
  <c r="Z2040" i="22"/>
  <c r="AC2040" i="22" s="1"/>
  <c r="AM2040" i="22" s="1"/>
  <c r="Y2040" i="22"/>
  <c r="AB2040" i="22" s="1"/>
  <c r="AG2040" i="22" s="1"/>
  <c r="X2040" i="22"/>
  <c r="V2040" i="22"/>
  <c r="S2040" i="22"/>
  <c r="P2040" i="22"/>
  <c r="AO2039" i="22"/>
  <c r="AN2039" i="22"/>
  <c r="AL2039" i="22"/>
  <c r="AK2039" i="22"/>
  <c r="AI2039" i="22"/>
  <c r="AH2039" i="22"/>
  <c r="AF2039" i="22"/>
  <c r="AE2039" i="22"/>
  <c r="Z2039" i="22"/>
  <c r="AC2039" i="22" s="1"/>
  <c r="AM2039" i="22" s="1"/>
  <c r="Y2039" i="22"/>
  <c r="AB2039" i="22" s="1"/>
  <c r="AG2039" i="22" s="1"/>
  <c r="X2039" i="22"/>
  <c r="V2039" i="22"/>
  <c r="S2039" i="22"/>
  <c r="P2039" i="22"/>
  <c r="AN2038" i="22"/>
  <c r="AM2038" i="22"/>
  <c r="AL2038" i="22"/>
  <c r="AK2038" i="22"/>
  <c r="AH2038" i="22"/>
  <c r="AG2038" i="22"/>
  <c r="AF2038" i="22"/>
  <c r="AE2038" i="22"/>
  <c r="Z2038" i="22"/>
  <c r="AC2038" i="22" s="1"/>
  <c r="AO2038" i="22" s="1"/>
  <c r="Y2038" i="22"/>
  <c r="AB2038" i="22" s="1"/>
  <c r="AI2038" i="22" s="1"/>
  <c r="X2038" i="22"/>
  <c r="V2038" i="22"/>
  <c r="S2038" i="22"/>
  <c r="P2038" i="22"/>
  <c r="AO2037" i="22"/>
  <c r="AN2037" i="22"/>
  <c r="AL2037" i="22"/>
  <c r="AK2037" i="22"/>
  <c r="AI2037" i="22"/>
  <c r="AH2037" i="22"/>
  <c r="AF2037" i="22"/>
  <c r="AE2037" i="22"/>
  <c r="Z2037" i="22"/>
  <c r="AC2037" i="22" s="1"/>
  <c r="AM2037" i="22" s="1"/>
  <c r="Y2037" i="22"/>
  <c r="AB2037" i="22" s="1"/>
  <c r="AG2037" i="22" s="1"/>
  <c r="X2037" i="22"/>
  <c r="V2037" i="22"/>
  <c r="S2037" i="22"/>
  <c r="P2037" i="22"/>
  <c r="AO2036" i="22"/>
  <c r="AN2036" i="22"/>
  <c r="AL2036" i="22"/>
  <c r="AK2036" i="22"/>
  <c r="AI2036" i="22"/>
  <c r="AH2036" i="22"/>
  <c r="AF2036" i="22"/>
  <c r="AE2036" i="22"/>
  <c r="Z2036" i="22"/>
  <c r="AC2036" i="22" s="1"/>
  <c r="AM2036" i="22" s="1"/>
  <c r="Y2036" i="22"/>
  <c r="AB2036" i="22" s="1"/>
  <c r="AG2036" i="22" s="1"/>
  <c r="X2036" i="22"/>
  <c r="V2036" i="22"/>
  <c r="S2036" i="22"/>
  <c r="P2036" i="22"/>
  <c r="AO2035" i="22"/>
  <c r="AM2035" i="22"/>
  <c r="AL2035" i="22"/>
  <c r="AK2035" i="22"/>
  <c r="AI2035" i="22"/>
  <c r="AG2035" i="22"/>
  <c r="AF2035" i="22"/>
  <c r="AE2035" i="22"/>
  <c r="Z2035" i="22"/>
  <c r="AC2035" i="22" s="1"/>
  <c r="AN2035" i="22" s="1"/>
  <c r="Y2035" i="22"/>
  <c r="AB2035" i="22" s="1"/>
  <c r="AH2035" i="22" s="1"/>
  <c r="X2035" i="22"/>
  <c r="V2035" i="22"/>
  <c r="S2035" i="22"/>
  <c r="P2035" i="22"/>
  <c r="AO2034" i="22"/>
  <c r="AN2034" i="22"/>
  <c r="AL2034" i="22"/>
  <c r="AK2034" i="22"/>
  <c r="AI2034" i="22"/>
  <c r="AH2034" i="22"/>
  <c r="AF2034" i="22"/>
  <c r="AE2034" i="22"/>
  <c r="Z2034" i="22"/>
  <c r="AC2034" i="22" s="1"/>
  <c r="AM2034" i="22" s="1"/>
  <c r="Y2034" i="22"/>
  <c r="AB2034" i="22" s="1"/>
  <c r="AG2034" i="22" s="1"/>
  <c r="X2034" i="22"/>
  <c r="V2034" i="22"/>
  <c r="S2034" i="22"/>
  <c r="P2034" i="22"/>
  <c r="AO2033" i="22"/>
  <c r="AN2033" i="22"/>
  <c r="AL2033" i="22"/>
  <c r="AK2033" i="22"/>
  <c r="AI2033" i="22"/>
  <c r="AH2033" i="22"/>
  <c r="AF2033" i="22"/>
  <c r="AE2033" i="22"/>
  <c r="Z2033" i="22"/>
  <c r="AC2033" i="22" s="1"/>
  <c r="AM2033" i="22" s="1"/>
  <c r="Y2033" i="22"/>
  <c r="AB2033" i="22" s="1"/>
  <c r="AG2033" i="22" s="1"/>
  <c r="X2033" i="22"/>
  <c r="V2033" i="22"/>
  <c r="S2033" i="22"/>
  <c r="P2033" i="22"/>
  <c r="AO2032" i="22"/>
  <c r="AN2032" i="22"/>
  <c r="AL2032" i="22"/>
  <c r="AK2032" i="22"/>
  <c r="AI2032" i="22"/>
  <c r="AH2032" i="22"/>
  <c r="AF2032" i="22"/>
  <c r="AE2032" i="22"/>
  <c r="Z2032" i="22"/>
  <c r="AC2032" i="22" s="1"/>
  <c r="AM2032" i="22" s="1"/>
  <c r="Y2032" i="22"/>
  <c r="AB2032" i="22" s="1"/>
  <c r="AG2032" i="22" s="1"/>
  <c r="X2032" i="22"/>
  <c r="V2032" i="22"/>
  <c r="S2032" i="22"/>
  <c r="P2032" i="22"/>
  <c r="AO2031" i="22"/>
  <c r="AN2031" i="22"/>
  <c r="AL2031" i="22"/>
  <c r="AK2031" i="22"/>
  <c r="AI2031" i="22"/>
  <c r="AH2031" i="22"/>
  <c r="AF2031" i="22"/>
  <c r="AE2031" i="22"/>
  <c r="Z2031" i="22"/>
  <c r="AC2031" i="22" s="1"/>
  <c r="AM2031" i="22" s="1"/>
  <c r="Y2031" i="22"/>
  <c r="AB2031" i="22" s="1"/>
  <c r="AG2031" i="22" s="1"/>
  <c r="X2031" i="22"/>
  <c r="V2031" i="22"/>
  <c r="S2031" i="22"/>
  <c r="P2031" i="22"/>
  <c r="AO2030" i="22"/>
  <c r="AN2030" i="22"/>
  <c r="AL2030" i="22"/>
  <c r="AK2030" i="22"/>
  <c r="AI2030" i="22"/>
  <c r="AH2030" i="22"/>
  <c r="AF2030" i="22"/>
  <c r="AE2030" i="22"/>
  <c r="Z2030" i="22"/>
  <c r="AC2030" i="22" s="1"/>
  <c r="AM2030" i="22" s="1"/>
  <c r="Y2030" i="22"/>
  <c r="AB2030" i="22" s="1"/>
  <c r="AG2030" i="22" s="1"/>
  <c r="X2030" i="22"/>
  <c r="V2030" i="22"/>
  <c r="S2030" i="22"/>
  <c r="P2030" i="22"/>
  <c r="AO2029" i="22"/>
  <c r="AN2029" i="22"/>
  <c r="AL2029" i="22"/>
  <c r="AK2029" i="22"/>
  <c r="AI2029" i="22"/>
  <c r="AH2029" i="22"/>
  <c r="AF2029" i="22"/>
  <c r="AE2029" i="22"/>
  <c r="Z2029" i="22"/>
  <c r="AC2029" i="22" s="1"/>
  <c r="AM2029" i="22" s="1"/>
  <c r="Y2029" i="22"/>
  <c r="AB2029" i="22" s="1"/>
  <c r="AG2029" i="22" s="1"/>
  <c r="X2029" i="22"/>
  <c r="V2029" i="22"/>
  <c r="S2029" i="22"/>
  <c r="P2029" i="22"/>
  <c r="AO2028" i="22"/>
  <c r="AN2028" i="22"/>
  <c r="AL2028" i="22"/>
  <c r="AK2028" i="22"/>
  <c r="AI2028" i="22"/>
  <c r="AH2028" i="22"/>
  <c r="AF2028" i="22"/>
  <c r="AE2028" i="22"/>
  <c r="Z2028" i="22"/>
  <c r="AC2028" i="22" s="1"/>
  <c r="AM2028" i="22" s="1"/>
  <c r="Y2028" i="22"/>
  <c r="AB2028" i="22" s="1"/>
  <c r="AG2028" i="22" s="1"/>
  <c r="X2028" i="22"/>
  <c r="V2028" i="22"/>
  <c r="S2028" i="22"/>
  <c r="P2028" i="22"/>
  <c r="AN2027" i="22"/>
  <c r="AM2027" i="22"/>
  <c r="AL2027" i="22"/>
  <c r="AK2027" i="22"/>
  <c r="AH2027" i="22"/>
  <c r="AG2027" i="22"/>
  <c r="AF2027" i="22"/>
  <c r="AE2027" i="22"/>
  <c r="Z2027" i="22"/>
  <c r="AC2027" i="22" s="1"/>
  <c r="AO2027" i="22" s="1"/>
  <c r="Y2027" i="22"/>
  <c r="AB2027" i="22" s="1"/>
  <c r="AI2027" i="22" s="1"/>
  <c r="X2027" i="22"/>
  <c r="V2027" i="22"/>
  <c r="S2027" i="22"/>
  <c r="P2027" i="22"/>
  <c r="AO2026" i="22"/>
  <c r="AM2026" i="22"/>
  <c r="AL2026" i="22"/>
  <c r="AK2026" i="22"/>
  <c r="AI2026" i="22"/>
  <c r="AG2026" i="22"/>
  <c r="AF2026" i="22"/>
  <c r="AE2026" i="22"/>
  <c r="Z2026" i="22"/>
  <c r="AC2026" i="22" s="1"/>
  <c r="AN2026" i="22" s="1"/>
  <c r="Y2026" i="22"/>
  <c r="AB2026" i="22" s="1"/>
  <c r="AH2026" i="22" s="1"/>
  <c r="X2026" i="22"/>
  <c r="V2026" i="22"/>
  <c r="S2026" i="22"/>
  <c r="P2026" i="22"/>
  <c r="AN2025" i="22"/>
  <c r="AM2025" i="22"/>
  <c r="AL2025" i="22"/>
  <c r="AK2025" i="22"/>
  <c r="AH2025" i="22"/>
  <c r="AG2025" i="22"/>
  <c r="AF2025" i="22"/>
  <c r="AE2025" i="22"/>
  <c r="Z2025" i="22"/>
  <c r="AC2025" i="22" s="1"/>
  <c r="AO2025" i="22" s="1"/>
  <c r="Y2025" i="22"/>
  <c r="AB2025" i="22" s="1"/>
  <c r="AI2025" i="22" s="1"/>
  <c r="X2025" i="22"/>
  <c r="V2025" i="22"/>
  <c r="S2025" i="22"/>
  <c r="P2025" i="22"/>
  <c r="AO2024" i="22"/>
  <c r="AN2024" i="22"/>
  <c r="AL2024" i="22"/>
  <c r="AK2024" i="22"/>
  <c r="AI2024" i="22"/>
  <c r="AH2024" i="22"/>
  <c r="AF2024" i="22"/>
  <c r="AE2024" i="22"/>
  <c r="Z2024" i="22"/>
  <c r="AC2024" i="22" s="1"/>
  <c r="AM2024" i="22" s="1"/>
  <c r="Y2024" i="22"/>
  <c r="AB2024" i="22" s="1"/>
  <c r="AG2024" i="22" s="1"/>
  <c r="X2024" i="22"/>
  <c r="V2024" i="22"/>
  <c r="S2024" i="22"/>
  <c r="P2024" i="22"/>
  <c r="AO2023" i="22"/>
  <c r="AN2023" i="22"/>
  <c r="AL2023" i="22"/>
  <c r="AK2023" i="22"/>
  <c r="AI2023" i="22"/>
  <c r="AH2023" i="22"/>
  <c r="AF2023" i="22"/>
  <c r="AE2023" i="22"/>
  <c r="Z2023" i="22"/>
  <c r="AC2023" i="22" s="1"/>
  <c r="AM2023" i="22" s="1"/>
  <c r="Y2023" i="22"/>
  <c r="AB2023" i="22" s="1"/>
  <c r="AG2023" i="22" s="1"/>
  <c r="X2023" i="22"/>
  <c r="V2023" i="22"/>
  <c r="S2023" i="22"/>
  <c r="P2023" i="22"/>
  <c r="AO2022" i="22"/>
  <c r="AN2022" i="22"/>
  <c r="AL2022" i="22"/>
  <c r="AK2022" i="22"/>
  <c r="AI2022" i="22"/>
  <c r="AH2022" i="22"/>
  <c r="AF2022" i="22"/>
  <c r="AE2022" i="22"/>
  <c r="Z2022" i="22"/>
  <c r="AC2022" i="22" s="1"/>
  <c r="AM2022" i="22" s="1"/>
  <c r="Y2022" i="22"/>
  <c r="AB2022" i="22" s="1"/>
  <c r="AG2022" i="22" s="1"/>
  <c r="X2022" i="22"/>
  <c r="V2022" i="22"/>
  <c r="S2022" i="22"/>
  <c r="P2022" i="22"/>
  <c r="AO2021" i="22"/>
  <c r="AN2021" i="22"/>
  <c r="AL2021" i="22"/>
  <c r="AK2021" i="22"/>
  <c r="AI2021" i="22"/>
  <c r="AH2021" i="22"/>
  <c r="AF2021" i="22"/>
  <c r="AE2021" i="22"/>
  <c r="Z2021" i="22"/>
  <c r="AC2021" i="22" s="1"/>
  <c r="AM2021" i="22" s="1"/>
  <c r="Y2021" i="22"/>
  <c r="AB2021" i="22" s="1"/>
  <c r="AG2021" i="22" s="1"/>
  <c r="X2021" i="22"/>
  <c r="V2021" i="22"/>
  <c r="S2021" i="22"/>
  <c r="P2021" i="22"/>
  <c r="AO2020" i="22"/>
  <c r="AN2020" i="22"/>
  <c r="AL2020" i="22"/>
  <c r="AK2020" i="22"/>
  <c r="AI2020" i="22"/>
  <c r="AH2020" i="22"/>
  <c r="AF2020" i="22"/>
  <c r="AE2020" i="22"/>
  <c r="Z2020" i="22"/>
  <c r="AC2020" i="22" s="1"/>
  <c r="AM2020" i="22" s="1"/>
  <c r="Y2020" i="22"/>
  <c r="AB2020" i="22" s="1"/>
  <c r="AG2020" i="22" s="1"/>
  <c r="X2020" i="22"/>
  <c r="V2020" i="22"/>
  <c r="S2020" i="22"/>
  <c r="P2020" i="22"/>
  <c r="AO2019" i="22"/>
  <c r="AM2019" i="22"/>
  <c r="AL2019" i="22"/>
  <c r="AK2019" i="22"/>
  <c r="AI2019" i="22"/>
  <c r="AG2019" i="22"/>
  <c r="AF2019" i="22"/>
  <c r="AE2019" i="22"/>
  <c r="Z2019" i="22"/>
  <c r="AC2019" i="22" s="1"/>
  <c r="AN2019" i="22" s="1"/>
  <c r="Y2019" i="22"/>
  <c r="AB2019" i="22" s="1"/>
  <c r="AH2019" i="22" s="1"/>
  <c r="X2019" i="22"/>
  <c r="V2019" i="22"/>
  <c r="S2019" i="22"/>
  <c r="P2019" i="22"/>
  <c r="AO2018" i="22"/>
  <c r="AM2018" i="22"/>
  <c r="AL2018" i="22"/>
  <c r="AK2018" i="22"/>
  <c r="AI2018" i="22"/>
  <c r="AG2018" i="22"/>
  <c r="AF2018" i="22"/>
  <c r="AE2018" i="22"/>
  <c r="Z2018" i="22"/>
  <c r="AC2018" i="22" s="1"/>
  <c r="AN2018" i="22" s="1"/>
  <c r="Y2018" i="22"/>
  <c r="AB2018" i="22" s="1"/>
  <c r="AH2018" i="22" s="1"/>
  <c r="X2018" i="22"/>
  <c r="V2018" i="22"/>
  <c r="S2018" i="22"/>
  <c r="P2018" i="22"/>
  <c r="AO2017" i="22"/>
  <c r="AN2017" i="22"/>
  <c r="AL2017" i="22"/>
  <c r="AK2017" i="22"/>
  <c r="AI2017" i="22"/>
  <c r="AH2017" i="22"/>
  <c r="AF2017" i="22"/>
  <c r="AE2017" i="22"/>
  <c r="Z2017" i="22"/>
  <c r="AC2017" i="22" s="1"/>
  <c r="AM2017" i="22" s="1"/>
  <c r="Y2017" i="22"/>
  <c r="AB2017" i="22" s="1"/>
  <c r="AG2017" i="22" s="1"/>
  <c r="X2017" i="22"/>
  <c r="V2017" i="22"/>
  <c r="S2017" i="22"/>
  <c r="P2017" i="22"/>
  <c r="AO2016" i="22"/>
  <c r="AN2016" i="22"/>
  <c r="AL2016" i="22"/>
  <c r="AK2016" i="22"/>
  <c r="AI2016" i="22"/>
  <c r="AH2016" i="22"/>
  <c r="AF2016" i="22"/>
  <c r="AE2016" i="22"/>
  <c r="Z2016" i="22"/>
  <c r="AC2016" i="22" s="1"/>
  <c r="AM2016" i="22" s="1"/>
  <c r="Y2016" i="22"/>
  <c r="AB2016" i="22" s="1"/>
  <c r="AG2016" i="22" s="1"/>
  <c r="X2016" i="22"/>
  <c r="V2016" i="22"/>
  <c r="S2016" i="22"/>
  <c r="P2016" i="22"/>
  <c r="AO2015" i="22"/>
  <c r="AM2015" i="22"/>
  <c r="AL2015" i="22"/>
  <c r="AK2015" i="22"/>
  <c r="AI2015" i="22"/>
  <c r="AG2015" i="22"/>
  <c r="AF2015" i="22"/>
  <c r="AE2015" i="22"/>
  <c r="Z2015" i="22"/>
  <c r="AC2015" i="22" s="1"/>
  <c r="AN2015" i="22" s="1"/>
  <c r="Y2015" i="22"/>
  <c r="AB2015" i="22" s="1"/>
  <c r="AH2015" i="22" s="1"/>
  <c r="X2015" i="22"/>
  <c r="V2015" i="22"/>
  <c r="S2015" i="22"/>
  <c r="P2015" i="22"/>
  <c r="AO2014" i="22"/>
  <c r="AM2014" i="22"/>
  <c r="AL2014" i="22"/>
  <c r="AK2014" i="22"/>
  <c r="AI2014" i="22"/>
  <c r="AG2014" i="22"/>
  <c r="AF2014" i="22"/>
  <c r="AE2014" i="22"/>
  <c r="Z2014" i="22"/>
  <c r="AC2014" i="22" s="1"/>
  <c r="AN2014" i="22" s="1"/>
  <c r="Y2014" i="22"/>
  <c r="AB2014" i="22" s="1"/>
  <c r="AH2014" i="22" s="1"/>
  <c r="X2014" i="22"/>
  <c r="V2014" i="22"/>
  <c r="S2014" i="22"/>
  <c r="P2014" i="22"/>
  <c r="AO2013" i="22"/>
  <c r="AN2013" i="22"/>
  <c r="AL2013" i="22"/>
  <c r="AK2013" i="22"/>
  <c r="AI2013" i="22"/>
  <c r="AH2013" i="22"/>
  <c r="AF2013" i="22"/>
  <c r="AE2013" i="22"/>
  <c r="Z2013" i="22"/>
  <c r="AC2013" i="22" s="1"/>
  <c r="AM2013" i="22" s="1"/>
  <c r="Y2013" i="22"/>
  <c r="AB2013" i="22" s="1"/>
  <c r="AG2013" i="22" s="1"/>
  <c r="X2013" i="22"/>
  <c r="V2013" i="22"/>
  <c r="S2013" i="22"/>
  <c r="P2013" i="22"/>
  <c r="AO2012" i="22"/>
  <c r="AN2012" i="22"/>
  <c r="AL2012" i="22"/>
  <c r="AK2012" i="22"/>
  <c r="AI2012" i="22"/>
  <c r="AH2012" i="22"/>
  <c r="AF2012" i="22"/>
  <c r="AE2012" i="22"/>
  <c r="Z2012" i="22"/>
  <c r="AC2012" i="22" s="1"/>
  <c r="AM2012" i="22" s="1"/>
  <c r="Y2012" i="22"/>
  <c r="AB2012" i="22" s="1"/>
  <c r="AG2012" i="22" s="1"/>
  <c r="X2012" i="22"/>
  <c r="V2012" i="22"/>
  <c r="S2012" i="22"/>
  <c r="P2012" i="22"/>
  <c r="AO2011" i="22"/>
  <c r="AN2011" i="22"/>
  <c r="AL2011" i="22"/>
  <c r="AK2011" i="22"/>
  <c r="AI2011" i="22"/>
  <c r="AH2011" i="22"/>
  <c r="AF2011" i="22"/>
  <c r="AE2011" i="22"/>
  <c r="Z2011" i="22"/>
  <c r="AC2011" i="22" s="1"/>
  <c r="AM2011" i="22" s="1"/>
  <c r="Y2011" i="22"/>
  <c r="AB2011" i="22" s="1"/>
  <c r="AG2011" i="22" s="1"/>
  <c r="X2011" i="22"/>
  <c r="V2011" i="22"/>
  <c r="S2011" i="22"/>
  <c r="P2011" i="22"/>
  <c r="AO2010" i="22"/>
  <c r="AM2010" i="22"/>
  <c r="AL2010" i="22"/>
  <c r="AK2010" i="22"/>
  <c r="AI2010" i="22"/>
  <c r="AG2010" i="22"/>
  <c r="AF2010" i="22"/>
  <c r="AE2010" i="22"/>
  <c r="Z2010" i="22"/>
  <c r="AC2010" i="22" s="1"/>
  <c r="AN2010" i="22" s="1"/>
  <c r="Y2010" i="22"/>
  <c r="AB2010" i="22" s="1"/>
  <c r="AH2010" i="22" s="1"/>
  <c r="X2010" i="22"/>
  <c r="V2010" i="22"/>
  <c r="S2010" i="22"/>
  <c r="P2010" i="22"/>
  <c r="AO2009" i="22"/>
  <c r="AM2009" i="22"/>
  <c r="AL2009" i="22"/>
  <c r="AK2009" i="22"/>
  <c r="AI2009" i="22"/>
  <c r="AG2009" i="22"/>
  <c r="AF2009" i="22"/>
  <c r="AE2009" i="22"/>
  <c r="Z2009" i="22"/>
  <c r="AC2009" i="22" s="1"/>
  <c r="AN2009" i="22" s="1"/>
  <c r="Y2009" i="22"/>
  <c r="AB2009" i="22" s="1"/>
  <c r="AH2009" i="22" s="1"/>
  <c r="X2009" i="22"/>
  <c r="V2009" i="22"/>
  <c r="S2009" i="22"/>
  <c r="P2009" i="22"/>
  <c r="AO2008" i="22"/>
  <c r="AM2008" i="22"/>
  <c r="AL2008" i="22"/>
  <c r="AK2008" i="22"/>
  <c r="AI2008" i="22"/>
  <c r="AG2008" i="22"/>
  <c r="AF2008" i="22"/>
  <c r="AE2008" i="22"/>
  <c r="Z2008" i="22"/>
  <c r="AC2008" i="22" s="1"/>
  <c r="AN2008" i="22" s="1"/>
  <c r="Y2008" i="22"/>
  <c r="AB2008" i="22" s="1"/>
  <c r="AH2008" i="22" s="1"/>
  <c r="X2008" i="22"/>
  <c r="V2008" i="22"/>
  <c r="S2008" i="22"/>
  <c r="P2008" i="22"/>
  <c r="AN2007" i="22"/>
  <c r="AM2007" i="22"/>
  <c r="AL2007" i="22"/>
  <c r="AK2007" i="22"/>
  <c r="AH2007" i="22"/>
  <c r="AG2007" i="22"/>
  <c r="AF2007" i="22"/>
  <c r="AE2007" i="22"/>
  <c r="Z2007" i="22"/>
  <c r="AC2007" i="22" s="1"/>
  <c r="AO2007" i="22" s="1"/>
  <c r="Y2007" i="22"/>
  <c r="AB2007" i="22" s="1"/>
  <c r="AI2007" i="22" s="1"/>
  <c r="X2007" i="22"/>
  <c r="V2007" i="22"/>
  <c r="S2007" i="22"/>
  <c r="P2007" i="22"/>
  <c r="AO2006" i="22"/>
  <c r="AM2006" i="22"/>
  <c r="AL2006" i="22"/>
  <c r="AK2006" i="22"/>
  <c r="AI2006" i="22"/>
  <c r="AG2006" i="22"/>
  <c r="AF2006" i="22"/>
  <c r="AE2006" i="22"/>
  <c r="Z2006" i="22"/>
  <c r="AC2006" i="22" s="1"/>
  <c r="AN2006" i="22" s="1"/>
  <c r="Y2006" i="22"/>
  <c r="AB2006" i="22" s="1"/>
  <c r="AH2006" i="22" s="1"/>
  <c r="X2006" i="22"/>
  <c r="V2006" i="22"/>
  <c r="S2006" i="22"/>
  <c r="P2006" i="22"/>
  <c r="AO2005" i="22"/>
  <c r="AM2005" i="22"/>
  <c r="AL2005" i="22"/>
  <c r="AK2005" i="22"/>
  <c r="AI2005" i="22"/>
  <c r="AG2005" i="22"/>
  <c r="AF2005" i="22"/>
  <c r="AE2005" i="22"/>
  <c r="Z2005" i="22"/>
  <c r="AC2005" i="22" s="1"/>
  <c r="AN2005" i="22" s="1"/>
  <c r="Y2005" i="22"/>
  <c r="AB2005" i="22" s="1"/>
  <c r="AH2005" i="22" s="1"/>
  <c r="X2005" i="22"/>
  <c r="V2005" i="22"/>
  <c r="S2005" i="22"/>
  <c r="P2005" i="22"/>
  <c r="AN2004" i="22"/>
  <c r="AM2004" i="22"/>
  <c r="AL2004" i="22"/>
  <c r="AK2004" i="22"/>
  <c r="AH2004" i="22"/>
  <c r="AG2004" i="22"/>
  <c r="AF2004" i="22"/>
  <c r="AE2004" i="22"/>
  <c r="Z2004" i="22"/>
  <c r="AC2004" i="22" s="1"/>
  <c r="AO2004" i="22" s="1"/>
  <c r="Y2004" i="22"/>
  <c r="AB2004" i="22" s="1"/>
  <c r="AI2004" i="22" s="1"/>
  <c r="X2004" i="22"/>
  <c r="V2004" i="22"/>
  <c r="S2004" i="22"/>
  <c r="P2004" i="22"/>
  <c r="AO2003" i="22"/>
  <c r="AM2003" i="22"/>
  <c r="AL2003" i="22"/>
  <c r="AK2003" i="22"/>
  <c r="AI2003" i="22"/>
  <c r="AG2003" i="22"/>
  <c r="AF2003" i="22"/>
  <c r="AE2003" i="22"/>
  <c r="Z2003" i="22"/>
  <c r="AC2003" i="22" s="1"/>
  <c r="AN2003" i="22" s="1"/>
  <c r="Y2003" i="22"/>
  <c r="AB2003" i="22" s="1"/>
  <c r="AH2003" i="22" s="1"/>
  <c r="X2003" i="22"/>
  <c r="V2003" i="22"/>
  <c r="S2003" i="22"/>
  <c r="P2003" i="22"/>
  <c r="AO2002" i="22"/>
  <c r="AN2002" i="22"/>
  <c r="AL2002" i="22"/>
  <c r="AK2002" i="22"/>
  <c r="AI2002" i="22"/>
  <c r="AH2002" i="22"/>
  <c r="AF2002" i="22"/>
  <c r="AE2002" i="22"/>
  <c r="Z2002" i="22"/>
  <c r="AC2002" i="22" s="1"/>
  <c r="AM2002" i="22" s="1"/>
  <c r="Y2002" i="22"/>
  <c r="AB2002" i="22" s="1"/>
  <c r="AG2002" i="22" s="1"/>
  <c r="X2002" i="22"/>
  <c r="V2002" i="22"/>
  <c r="S2002" i="22"/>
  <c r="P2002" i="22"/>
  <c r="AO2001" i="22"/>
  <c r="AN2001" i="22"/>
  <c r="AL2001" i="22"/>
  <c r="AK2001" i="22"/>
  <c r="AI2001" i="22"/>
  <c r="AH2001" i="22"/>
  <c r="AF2001" i="22"/>
  <c r="AE2001" i="22"/>
  <c r="Z2001" i="22"/>
  <c r="AC2001" i="22" s="1"/>
  <c r="AM2001" i="22" s="1"/>
  <c r="Y2001" i="22"/>
  <c r="AB2001" i="22" s="1"/>
  <c r="AG2001" i="22" s="1"/>
  <c r="X2001" i="22"/>
  <c r="V2001" i="22"/>
  <c r="S2001" i="22"/>
  <c r="P2001" i="22"/>
  <c r="AO2000" i="22"/>
  <c r="AM2000" i="22"/>
  <c r="AL2000" i="22"/>
  <c r="AK2000" i="22"/>
  <c r="AI2000" i="22"/>
  <c r="AG2000" i="22"/>
  <c r="AF2000" i="22"/>
  <c r="AE2000" i="22"/>
  <c r="Z2000" i="22"/>
  <c r="AC2000" i="22" s="1"/>
  <c r="AN2000" i="22" s="1"/>
  <c r="Y2000" i="22"/>
  <c r="AB2000" i="22" s="1"/>
  <c r="AH2000" i="22" s="1"/>
  <c r="X2000" i="22"/>
  <c r="V2000" i="22"/>
  <c r="S2000" i="22"/>
  <c r="P2000" i="22"/>
  <c r="AO1999" i="22"/>
  <c r="AN1999" i="22"/>
  <c r="AL1999" i="22"/>
  <c r="AK1999" i="22"/>
  <c r="AI1999" i="22"/>
  <c r="AH1999" i="22"/>
  <c r="AF1999" i="22"/>
  <c r="AE1999" i="22"/>
  <c r="Z1999" i="22"/>
  <c r="AC1999" i="22" s="1"/>
  <c r="AM1999" i="22" s="1"/>
  <c r="Y1999" i="22"/>
  <c r="AB1999" i="22" s="1"/>
  <c r="AG1999" i="22" s="1"/>
  <c r="X1999" i="22"/>
  <c r="V1999" i="22"/>
  <c r="S1999" i="22"/>
  <c r="P1999" i="22"/>
  <c r="AN1998" i="22"/>
  <c r="AM1998" i="22"/>
  <c r="AL1998" i="22"/>
  <c r="AK1998" i="22"/>
  <c r="AH1998" i="22"/>
  <c r="AG1998" i="22"/>
  <c r="AF1998" i="22"/>
  <c r="AE1998" i="22"/>
  <c r="Z1998" i="22"/>
  <c r="AC1998" i="22" s="1"/>
  <c r="AO1998" i="22" s="1"/>
  <c r="Y1998" i="22"/>
  <c r="AB1998" i="22" s="1"/>
  <c r="AI1998" i="22" s="1"/>
  <c r="X1998" i="22"/>
  <c r="V1998" i="22"/>
  <c r="S1998" i="22"/>
  <c r="P1998" i="22"/>
  <c r="AO1997" i="22"/>
  <c r="AM1997" i="22"/>
  <c r="AL1997" i="22"/>
  <c r="AK1997" i="22"/>
  <c r="AI1997" i="22"/>
  <c r="AG1997" i="22"/>
  <c r="AF1997" i="22"/>
  <c r="AE1997" i="22"/>
  <c r="Z1997" i="22"/>
  <c r="AC1997" i="22" s="1"/>
  <c r="AN1997" i="22" s="1"/>
  <c r="Y1997" i="22"/>
  <c r="AB1997" i="22" s="1"/>
  <c r="AH1997" i="22" s="1"/>
  <c r="X1997" i="22"/>
  <c r="V1997" i="22"/>
  <c r="S1997" i="22"/>
  <c r="P1997" i="22"/>
  <c r="AO1996" i="22"/>
  <c r="AM1996" i="22"/>
  <c r="AL1996" i="22"/>
  <c r="AK1996" i="22"/>
  <c r="AI1996" i="22"/>
  <c r="AG1996" i="22"/>
  <c r="AF1996" i="22"/>
  <c r="AE1996" i="22"/>
  <c r="Z1996" i="22"/>
  <c r="AC1996" i="22" s="1"/>
  <c r="AN1996" i="22" s="1"/>
  <c r="Y1996" i="22"/>
  <c r="AB1996" i="22" s="1"/>
  <c r="AH1996" i="22" s="1"/>
  <c r="X1996" i="22"/>
  <c r="V1996" i="22"/>
  <c r="S1996" i="22"/>
  <c r="P1996" i="22"/>
  <c r="AO1995" i="22"/>
  <c r="AN1995" i="22"/>
  <c r="AL1995" i="22"/>
  <c r="AK1995" i="22"/>
  <c r="AI1995" i="22"/>
  <c r="AH1995" i="22"/>
  <c r="AF1995" i="22"/>
  <c r="AE1995" i="22"/>
  <c r="Z1995" i="22"/>
  <c r="AC1995" i="22" s="1"/>
  <c r="AM1995" i="22" s="1"/>
  <c r="Y1995" i="22"/>
  <c r="AB1995" i="22" s="1"/>
  <c r="AG1995" i="22" s="1"/>
  <c r="X1995" i="22"/>
  <c r="V1995" i="22"/>
  <c r="S1995" i="22"/>
  <c r="P1995" i="22"/>
  <c r="AO1994" i="22"/>
  <c r="AN1994" i="22"/>
  <c r="AL1994" i="22"/>
  <c r="AK1994" i="22"/>
  <c r="AI1994" i="22"/>
  <c r="AH1994" i="22"/>
  <c r="AF1994" i="22"/>
  <c r="AE1994" i="22"/>
  <c r="Z1994" i="22"/>
  <c r="AC1994" i="22" s="1"/>
  <c r="AM1994" i="22" s="1"/>
  <c r="Y1994" i="22"/>
  <c r="AB1994" i="22" s="1"/>
  <c r="AG1994" i="22" s="1"/>
  <c r="X1994" i="22"/>
  <c r="V1994" i="22"/>
  <c r="S1994" i="22"/>
  <c r="P1994" i="22"/>
  <c r="AN1993" i="22"/>
  <c r="AM1993" i="22"/>
  <c r="AL1993" i="22"/>
  <c r="AK1993" i="22"/>
  <c r="AH1993" i="22"/>
  <c r="AG1993" i="22"/>
  <c r="AF1993" i="22"/>
  <c r="AE1993" i="22"/>
  <c r="Z1993" i="22"/>
  <c r="AC1993" i="22" s="1"/>
  <c r="AO1993" i="22" s="1"/>
  <c r="Y1993" i="22"/>
  <c r="AB1993" i="22" s="1"/>
  <c r="AI1993" i="22" s="1"/>
  <c r="X1993" i="22"/>
  <c r="V1993" i="22"/>
  <c r="S1993" i="22"/>
  <c r="P1993" i="22"/>
  <c r="AO1992" i="22"/>
  <c r="AM1992" i="22"/>
  <c r="AL1992" i="22"/>
  <c r="AK1992" i="22"/>
  <c r="AI1992" i="22"/>
  <c r="AG1992" i="22"/>
  <c r="AF1992" i="22"/>
  <c r="AE1992" i="22"/>
  <c r="Z1992" i="22"/>
  <c r="AC1992" i="22" s="1"/>
  <c r="AN1992" i="22" s="1"/>
  <c r="Y1992" i="22"/>
  <c r="AB1992" i="22" s="1"/>
  <c r="AH1992" i="22" s="1"/>
  <c r="X1992" i="22"/>
  <c r="V1992" i="22"/>
  <c r="S1992" i="22"/>
  <c r="P1992" i="22"/>
  <c r="AO1991" i="22"/>
  <c r="AN1991" i="22"/>
  <c r="AL1991" i="22"/>
  <c r="AK1991" i="22"/>
  <c r="AI1991" i="22"/>
  <c r="AH1991" i="22"/>
  <c r="AF1991" i="22"/>
  <c r="AE1991" i="22"/>
  <c r="Z1991" i="22"/>
  <c r="AC1991" i="22" s="1"/>
  <c r="AM1991" i="22" s="1"/>
  <c r="Y1991" i="22"/>
  <c r="AB1991" i="22" s="1"/>
  <c r="AG1991" i="22" s="1"/>
  <c r="X1991" i="22"/>
  <c r="V1991" i="22"/>
  <c r="S1991" i="22"/>
  <c r="P1991" i="22"/>
  <c r="AO1990" i="22"/>
  <c r="AM1990" i="22"/>
  <c r="AL1990" i="22"/>
  <c r="AK1990" i="22"/>
  <c r="AI1990" i="22"/>
  <c r="AG1990" i="22"/>
  <c r="AF1990" i="22"/>
  <c r="AE1990" i="22"/>
  <c r="Z1990" i="22"/>
  <c r="AC1990" i="22" s="1"/>
  <c r="AN1990" i="22" s="1"/>
  <c r="Y1990" i="22"/>
  <c r="AB1990" i="22" s="1"/>
  <c r="AH1990" i="22" s="1"/>
  <c r="X1990" i="22"/>
  <c r="V1990" i="22"/>
  <c r="S1990" i="22"/>
  <c r="P1990" i="22"/>
  <c r="AN1989" i="22"/>
  <c r="AM1989" i="22"/>
  <c r="AL1989" i="22"/>
  <c r="AK1989" i="22"/>
  <c r="AH1989" i="22"/>
  <c r="AG1989" i="22"/>
  <c r="AF1989" i="22"/>
  <c r="AE1989" i="22"/>
  <c r="Z1989" i="22"/>
  <c r="AC1989" i="22" s="1"/>
  <c r="AO1989" i="22" s="1"/>
  <c r="Y1989" i="22"/>
  <c r="AB1989" i="22" s="1"/>
  <c r="AI1989" i="22" s="1"/>
  <c r="X1989" i="22"/>
  <c r="V1989" i="22"/>
  <c r="S1989" i="22"/>
  <c r="P1989" i="22"/>
  <c r="AN1988" i="22"/>
  <c r="AM1988" i="22"/>
  <c r="AL1988" i="22"/>
  <c r="AK1988" i="22"/>
  <c r="AH1988" i="22"/>
  <c r="AG1988" i="22"/>
  <c r="AF1988" i="22"/>
  <c r="AE1988" i="22"/>
  <c r="Z1988" i="22"/>
  <c r="AC1988" i="22" s="1"/>
  <c r="AO1988" i="22" s="1"/>
  <c r="Y1988" i="22"/>
  <c r="AB1988" i="22" s="1"/>
  <c r="AI1988" i="22" s="1"/>
  <c r="X1988" i="22"/>
  <c r="V1988" i="22"/>
  <c r="S1988" i="22"/>
  <c r="P1988" i="22"/>
  <c r="AN1987" i="22"/>
  <c r="AM1987" i="22"/>
  <c r="AL1987" i="22"/>
  <c r="AK1987" i="22"/>
  <c r="AH1987" i="22"/>
  <c r="AG1987" i="22"/>
  <c r="AF1987" i="22"/>
  <c r="AE1987" i="22"/>
  <c r="Z1987" i="22"/>
  <c r="AC1987" i="22" s="1"/>
  <c r="AO1987" i="22" s="1"/>
  <c r="Y1987" i="22"/>
  <c r="AB1987" i="22" s="1"/>
  <c r="AI1987" i="22" s="1"/>
  <c r="X1987" i="22"/>
  <c r="V1987" i="22"/>
  <c r="S1987" i="22"/>
  <c r="P1987" i="22"/>
  <c r="AO1986" i="22"/>
  <c r="AM1986" i="22"/>
  <c r="AL1986" i="22"/>
  <c r="AK1986" i="22"/>
  <c r="AI1986" i="22"/>
  <c r="AG1986" i="22"/>
  <c r="AF1986" i="22"/>
  <c r="AE1986" i="22"/>
  <c r="Z1986" i="22"/>
  <c r="AC1986" i="22" s="1"/>
  <c r="AN1986" i="22" s="1"/>
  <c r="Y1986" i="22"/>
  <c r="AB1986" i="22" s="1"/>
  <c r="AH1986" i="22" s="1"/>
  <c r="X1986" i="22"/>
  <c r="V1986" i="22"/>
  <c r="S1986" i="22"/>
  <c r="P1986" i="22"/>
  <c r="AO1985" i="22"/>
  <c r="AM1985" i="22"/>
  <c r="AL1985" i="22"/>
  <c r="AK1985" i="22"/>
  <c r="AI1985" i="22"/>
  <c r="AG1985" i="22"/>
  <c r="AF1985" i="22"/>
  <c r="AE1985" i="22"/>
  <c r="Z1985" i="22"/>
  <c r="AC1985" i="22" s="1"/>
  <c r="AN1985" i="22" s="1"/>
  <c r="Y1985" i="22"/>
  <c r="AB1985" i="22" s="1"/>
  <c r="AH1985" i="22" s="1"/>
  <c r="X1985" i="22"/>
  <c r="V1985" i="22"/>
  <c r="S1985" i="22"/>
  <c r="P1985" i="22"/>
  <c r="AO1984" i="22"/>
  <c r="AM1984" i="22"/>
  <c r="AL1984" i="22"/>
  <c r="AK1984" i="22"/>
  <c r="AI1984" i="22"/>
  <c r="AG1984" i="22"/>
  <c r="AF1984" i="22"/>
  <c r="AE1984" i="22"/>
  <c r="Z1984" i="22"/>
  <c r="AC1984" i="22" s="1"/>
  <c r="AN1984" i="22" s="1"/>
  <c r="Y1984" i="22"/>
  <c r="AB1984" i="22" s="1"/>
  <c r="AH1984" i="22" s="1"/>
  <c r="X1984" i="22"/>
  <c r="V1984" i="22"/>
  <c r="S1984" i="22"/>
  <c r="P1984" i="22"/>
  <c r="AO1983" i="22"/>
  <c r="AN1983" i="22"/>
  <c r="AL1983" i="22"/>
  <c r="AK1983" i="22"/>
  <c r="AI1983" i="22"/>
  <c r="AH1983" i="22"/>
  <c r="AF1983" i="22"/>
  <c r="AE1983" i="22"/>
  <c r="Z1983" i="22"/>
  <c r="AC1983" i="22" s="1"/>
  <c r="AM1983" i="22" s="1"/>
  <c r="Y1983" i="22"/>
  <c r="AB1983" i="22" s="1"/>
  <c r="AG1983" i="22" s="1"/>
  <c r="X1983" i="22"/>
  <c r="V1983" i="22"/>
  <c r="S1983" i="22"/>
  <c r="P1983" i="22"/>
  <c r="AO1982" i="22"/>
  <c r="AN1982" i="22"/>
  <c r="AL1982" i="22"/>
  <c r="AK1982" i="22"/>
  <c r="AI1982" i="22"/>
  <c r="AH1982" i="22"/>
  <c r="AF1982" i="22"/>
  <c r="AE1982" i="22"/>
  <c r="Z1982" i="22"/>
  <c r="AC1982" i="22" s="1"/>
  <c r="AM1982" i="22" s="1"/>
  <c r="Y1982" i="22"/>
  <c r="AB1982" i="22" s="1"/>
  <c r="AG1982" i="22" s="1"/>
  <c r="X1982" i="22"/>
  <c r="V1982" i="22"/>
  <c r="S1982" i="22"/>
  <c r="P1982" i="22"/>
  <c r="AN1981" i="22"/>
  <c r="AM1981" i="22"/>
  <c r="AL1981" i="22"/>
  <c r="AK1981" i="22"/>
  <c r="AH1981" i="22"/>
  <c r="AG1981" i="22"/>
  <c r="AF1981" i="22"/>
  <c r="AE1981" i="22"/>
  <c r="Z1981" i="22"/>
  <c r="AC1981" i="22" s="1"/>
  <c r="AO1981" i="22" s="1"/>
  <c r="Y1981" i="22"/>
  <c r="AB1981" i="22" s="1"/>
  <c r="AI1981" i="22" s="1"/>
  <c r="X1981" i="22"/>
  <c r="V1981" i="22"/>
  <c r="S1981" i="22"/>
  <c r="P1981" i="22"/>
  <c r="AO1980" i="22"/>
  <c r="AM1980" i="22"/>
  <c r="AL1980" i="22"/>
  <c r="AK1980" i="22"/>
  <c r="AI1980" i="22"/>
  <c r="AG1980" i="22"/>
  <c r="AF1980" i="22"/>
  <c r="AE1980" i="22"/>
  <c r="Z1980" i="22"/>
  <c r="AC1980" i="22" s="1"/>
  <c r="AN1980" i="22" s="1"/>
  <c r="Y1980" i="22"/>
  <c r="AB1980" i="22" s="1"/>
  <c r="AH1980" i="22" s="1"/>
  <c r="X1980" i="22"/>
  <c r="V1980" i="22"/>
  <c r="S1980" i="22"/>
  <c r="P1980" i="22"/>
  <c r="AN1979" i="22"/>
  <c r="AM1979" i="22"/>
  <c r="AL1979" i="22"/>
  <c r="AK1979" i="22"/>
  <c r="AH1979" i="22"/>
  <c r="AG1979" i="22"/>
  <c r="AF1979" i="22"/>
  <c r="AE1979" i="22"/>
  <c r="Z1979" i="22"/>
  <c r="AC1979" i="22" s="1"/>
  <c r="AO1979" i="22" s="1"/>
  <c r="Y1979" i="22"/>
  <c r="AB1979" i="22" s="1"/>
  <c r="AI1979" i="22" s="1"/>
  <c r="X1979" i="22"/>
  <c r="V1979" i="22"/>
  <c r="S1979" i="22"/>
  <c r="P1979" i="22"/>
  <c r="AN1978" i="22"/>
  <c r="AM1978" i="22"/>
  <c r="AL1978" i="22"/>
  <c r="AK1978" i="22"/>
  <c r="AH1978" i="22"/>
  <c r="AG1978" i="22"/>
  <c r="AF1978" i="22"/>
  <c r="AE1978" i="22"/>
  <c r="Z1978" i="22"/>
  <c r="AC1978" i="22" s="1"/>
  <c r="AO1978" i="22" s="1"/>
  <c r="Y1978" i="22"/>
  <c r="AB1978" i="22" s="1"/>
  <c r="AI1978" i="22" s="1"/>
  <c r="X1978" i="22"/>
  <c r="V1978" i="22"/>
  <c r="S1978" i="22"/>
  <c r="P1978" i="22"/>
  <c r="AO1977" i="22"/>
  <c r="AN1977" i="22"/>
  <c r="AL1977" i="22"/>
  <c r="AK1977" i="22"/>
  <c r="AI1977" i="22"/>
  <c r="AH1977" i="22"/>
  <c r="AF1977" i="22"/>
  <c r="AE1977" i="22"/>
  <c r="Z1977" i="22"/>
  <c r="AC1977" i="22" s="1"/>
  <c r="AM1977" i="22" s="1"/>
  <c r="Y1977" i="22"/>
  <c r="AB1977" i="22" s="1"/>
  <c r="AG1977" i="22" s="1"/>
  <c r="X1977" i="22"/>
  <c r="V1977" i="22"/>
  <c r="S1977" i="22"/>
  <c r="P1977" i="22"/>
  <c r="AO1976" i="22"/>
  <c r="AN1976" i="22"/>
  <c r="AL1976" i="22"/>
  <c r="AK1976" i="22"/>
  <c r="AI1976" i="22"/>
  <c r="AH1976" i="22"/>
  <c r="AF1976" i="22"/>
  <c r="AE1976" i="22"/>
  <c r="Z1976" i="22"/>
  <c r="AC1976" i="22" s="1"/>
  <c r="AM1976" i="22" s="1"/>
  <c r="Y1976" i="22"/>
  <c r="AB1976" i="22" s="1"/>
  <c r="AG1976" i="22" s="1"/>
  <c r="X1976" i="22"/>
  <c r="V1976" i="22"/>
  <c r="S1976" i="22"/>
  <c r="P1976" i="22"/>
  <c r="AO1975" i="22"/>
  <c r="AN1975" i="22"/>
  <c r="AL1975" i="22"/>
  <c r="AK1975" i="22"/>
  <c r="AI1975" i="22"/>
  <c r="AH1975" i="22"/>
  <c r="AF1975" i="22"/>
  <c r="AE1975" i="22"/>
  <c r="Z1975" i="22"/>
  <c r="AC1975" i="22" s="1"/>
  <c r="AM1975" i="22" s="1"/>
  <c r="Y1975" i="22"/>
  <c r="AB1975" i="22" s="1"/>
  <c r="AG1975" i="22" s="1"/>
  <c r="X1975" i="22"/>
  <c r="V1975" i="22"/>
  <c r="S1975" i="22"/>
  <c r="P1975" i="22"/>
  <c r="AO1974" i="22"/>
  <c r="AN1974" i="22"/>
  <c r="AL1974" i="22"/>
  <c r="AK1974" i="22"/>
  <c r="AI1974" i="22"/>
  <c r="AH1974" i="22"/>
  <c r="AF1974" i="22"/>
  <c r="AE1974" i="22"/>
  <c r="Z1974" i="22"/>
  <c r="AC1974" i="22" s="1"/>
  <c r="AM1974" i="22" s="1"/>
  <c r="Y1974" i="22"/>
  <c r="AB1974" i="22" s="1"/>
  <c r="AG1974" i="22" s="1"/>
  <c r="X1974" i="22"/>
  <c r="V1974" i="22"/>
  <c r="S1974" i="22"/>
  <c r="P1974" i="22"/>
  <c r="AN1973" i="22"/>
  <c r="AM1973" i="22"/>
  <c r="AL1973" i="22"/>
  <c r="AK1973" i="22"/>
  <c r="AH1973" i="22"/>
  <c r="AG1973" i="22"/>
  <c r="AF1973" i="22"/>
  <c r="AE1973" i="22"/>
  <c r="Z1973" i="22"/>
  <c r="AC1973" i="22" s="1"/>
  <c r="AO1973" i="22" s="1"/>
  <c r="Y1973" i="22"/>
  <c r="AB1973" i="22" s="1"/>
  <c r="AI1973" i="22" s="1"/>
  <c r="X1973" i="22"/>
  <c r="V1973" i="22"/>
  <c r="S1973" i="22"/>
  <c r="P1973" i="22"/>
  <c r="AO1972" i="22"/>
  <c r="AN1972" i="22"/>
  <c r="AM1972" i="22"/>
  <c r="AK1972" i="22"/>
  <c r="AI1972" i="22"/>
  <c r="AH1972" i="22"/>
  <c r="AG1972" i="22"/>
  <c r="AE1972" i="22"/>
  <c r="Z1972" i="22"/>
  <c r="AC1972" i="22" s="1"/>
  <c r="AL1972" i="22" s="1"/>
  <c r="Y1972" i="22"/>
  <c r="AB1972" i="22" s="1"/>
  <c r="AF1972" i="22" s="1"/>
  <c r="X1972" i="22"/>
  <c r="V1972" i="22"/>
  <c r="S1972" i="22"/>
  <c r="P1972" i="22"/>
  <c r="AO1971" i="22"/>
  <c r="AN1971" i="22"/>
  <c r="AM1971" i="22"/>
  <c r="AK1971" i="22"/>
  <c r="AI1971" i="22"/>
  <c r="AH1971" i="22"/>
  <c r="AG1971" i="22"/>
  <c r="AE1971" i="22"/>
  <c r="Z1971" i="22"/>
  <c r="AC1971" i="22" s="1"/>
  <c r="AL1971" i="22" s="1"/>
  <c r="Y1971" i="22"/>
  <c r="AB1971" i="22" s="1"/>
  <c r="AF1971" i="22" s="1"/>
  <c r="X1971" i="22"/>
  <c r="V1971" i="22"/>
  <c r="S1971" i="22"/>
  <c r="P1971" i="22"/>
  <c r="AO1970" i="22"/>
  <c r="AN1970" i="22"/>
  <c r="AM1970" i="22"/>
  <c r="AK1970" i="22"/>
  <c r="AI1970" i="22"/>
  <c r="AH1970" i="22"/>
  <c r="AG1970" i="22"/>
  <c r="AE1970" i="22"/>
  <c r="Z1970" i="22"/>
  <c r="AC1970" i="22" s="1"/>
  <c r="AL1970" i="22" s="1"/>
  <c r="Y1970" i="22"/>
  <c r="AB1970" i="22" s="1"/>
  <c r="AF1970" i="22" s="1"/>
  <c r="X1970" i="22"/>
  <c r="V1970" i="22"/>
  <c r="S1970" i="22"/>
  <c r="P1970" i="22"/>
  <c r="AO1969" i="22"/>
  <c r="AN1969" i="22"/>
  <c r="AM1969" i="22"/>
  <c r="AK1969" i="22"/>
  <c r="AI1969" i="22"/>
  <c r="AH1969" i="22"/>
  <c r="AG1969" i="22"/>
  <c r="AE1969" i="22"/>
  <c r="Z1969" i="22"/>
  <c r="AC1969" i="22" s="1"/>
  <c r="AL1969" i="22" s="1"/>
  <c r="Y1969" i="22"/>
  <c r="AB1969" i="22" s="1"/>
  <c r="AF1969" i="22" s="1"/>
  <c r="X1969" i="22"/>
  <c r="V1969" i="22"/>
  <c r="S1969" i="22"/>
  <c r="P1969" i="22"/>
  <c r="AO1968" i="22"/>
  <c r="AN1968" i="22"/>
  <c r="AM1968" i="22"/>
  <c r="AK1968" i="22"/>
  <c r="AI1968" i="22"/>
  <c r="AH1968" i="22"/>
  <c r="AG1968" i="22"/>
  <c r="AE1968" i="22"/>
  <c r="Z1968" i="22"/>
  <c r="AC1968" i="22" s="1"/>
  <c r="AL1968" i="22" s="1"/>
  <c r="Y1968" i="22"/>
  <c r="AB1968" i="22" s="1"/>
  <c r="AF1968" i="22" s="1"/>
  <c r="X1968" i="22"/>
  <c r="V1968" i="22"/>
  <c r="S1968" i="22"/>
  <c r="P1968" i="22"/>
  <c r="AO1967" i="22"/>
  <c r="AM1967" i="22"/>
  <c r="AL1967" i="22"/>
  <c r="AK1967" i="22"/>
  <c r="AI1967" i="22"/>
  <c r="AG1967" i="22"/>
  <c r="AF1967" i="22"/>
  <c r="AE1967" i="22"/>
  <c r="Z1967" i="22"/>
  <c r="AC1967" i="22" s="1"/>
  <c r="AN1967" i="22" s="1"/>
  <c r="Y1967" i="22"/>
  <c r="AB1967" i="22" s="1"/>
  <c r="AH1967" i="22" s="1"/>
  <c r="X1967" i="22"/>
  <c r="V1967" i="22"/>
  <c r="S1967" i="22"/>
  <c r="P1967" i="22"/>
  <c r="AO1966" i="22"/>
  <c r="AM1966" i="22"/>
  <c r="AL1966" i="22"/>
  <c r="AK1966" i="22"/>
  <c r="AI1966" i="22"/>
  <c r="AG1966" i="22"/>
  <c r="AF1966" i="22"/>
  <c r="AE1966" i="22"/>
  <c r="Z1966" i="22"/>
  <c r="AC1966" i="22" s="1"/>
  <c r="AN1966" i="22" s="1"/>
  <c r="Y1966" i="22"/>
  <c r="AB1966" i="22" s="1"/>
  <c r="AH1966" i="22" s="1"/>
  <c r="X1966" i="22"/>
  <c r="V1966" i="22"/>
  <c r="S1966" i="22"/>
  <c r="P1966" i="22"/>
  <c r="AN1965" i="22"/>
  <c r="AM1965" i="22"/>
  <c r="AL1965" i="22"/>
  <c r="AK1965" i="22"/>
  <c r="AH1965" i="22"/>
  <c r="AG1965" i="22"/>
  <c r="AF1965" i="22"/>
  <c r="AE1965" i="22"/>
  <c r="Z1965" i="22"/>
  <c r="AC1965" i="22" s="1"/>
  <c r="AO1965" i="22" s="1"/>
  <c r="Y1965" i="22"/>
  <c r="AB1965" i="22" s="1"/>
  <c r="AI1965" i="22" s="1"/>
  <c r="X1965" i="22"/>
  <c r="V1965" i="22"/>
  <c r="S1965" i="22"/>
  <c r="P1965" i="22"/>
  <c r="AO1964" i="22"/>
  <c r="AN1964" i="22"/>
  <c r="AL1964" i="22"/>
  <c r="AK1964" i="22"/>
  <c r="AI1964" i="22"/>
  <c r="AH1964" i="22"/>
  <c r="AF1964" i="22"/>
  <c r="AE1964" i="22"/>
  <c r="Z1964" i="22"/>
  <c r="AC1964" i="22" s="1"/>
  <c r="AM1964" i="22" s="1"/>
  <c r="Y1964" i="22"/>
  <c r="AB1964" i="22" s="1"/>
  <c r="AG1964" i="22" s="1"/>
  <c r="X1964" i="22"/>
  <c r="V1964" i="22"/>
  <c r="S1964" i="22"/>
  <c r="P1964" i="22"/>
  <c r="AO1963" i="22"/>
  <c r="AN1963" i="22"/>
  <c r="AL1963" i="22"/>
  <c r="AK1963" i="22"/>
  <c r="AI1963" i="22"/>
  <c r="AH1963" i="22"/>
  <c r="AF1963" i="22"/>
  <c r="AE1963" i="22"/>
  <c r="Z1963" i="22"/>
  <c r="AC1963" i="22" s="1"/>
  <c r="AM1963" i="22" s="1"/>
  <c r="Y1963" i="22"/>
  <c r="AB1963" i="22" s="1"/>
  <c r="AG1963" i="22" s="1"/>
  <c r="X1963" i="22"/>
  <c r="V1963" i="22"/>
  <c r="S1963" i="22"/>
  <c r="P1963" i="22"/>
  <c r="AO1962" i="22"/>
  <c r="AN1962" i="22"/>
  <c r="AL1962" i="22"/>
  <c r="AK1962" i="22"/>
  <c r="AI1962" i="22"/>
  <c r="AH1962" i="22"/>
  <c r="AF1962" i="22"/>
  <c r="AE1962" i="22"/>
  <c r="Z1962" i="22"/>
  <c r="AC1962" i="22" s="1"/>
  <c r="AM1962" i="22" s="1"/>
  <c r="Y1962" i="22"/>
  <c r="AB1962" i="22" s="1"/>
  <c r="AG1962" i="22" s="1"/>
  <c r="X1962" i="22"/>
  <c r="V1962" i="22"/>
  <c r="S1962" i="22"/>
  <c r="P1962" i="22"/>
  <c r="AO1961" i="22"/>
  <c r="AN1961" i="22"/>
  <c r="AL1961" i="22"/>
  <c r="AK1961" i="22"/>
  <c r="AI1961" i="22"/>
  <c r="AH1961" i="22"/>
  <c r="AF1961" i="22"/>
  <c r="AE1961" i="22"/>
  <c r="Z1961" i="22"/>
  <c r="AC1961" i="22" s="1"/>
  <c r="AM1961" i="22" s="1"/>
  <c r="Y1961" i="22"/>
  <c r="AB1961" i="22" s="1"/>
  <c r="AG1961" i="22" s="1"/>
  <c r="X1961" i="22"/>
  <c r="V1961" i="22"/>
  <c r="S1961" i="22"/>
  <c r="P1961" i="22"/>
  <c r="AO1960" i="22"/>
  <c r="AM1960" i="22"/>
  <c r="AL1960" i="22"/>
  <c r="AK1960" i="22"/>
  <c r="AI1960" i="22"/>
  <c r="AG1960" i="22"/>
  <c r="AF1960" i="22"/>
  <c r="AE1960" i="22"/>
  <c r="Z1960" i="22"/>
  <c r="AC1960" i="22" s="1"/>
  <c r="AN1960" i="22" s="1"/>
  <c r="Y1960" i="22"/>
  <c r="AB1960" i="22" s="1"/>
  <c r="AH1960" i="22" s="1"/>
  <c r="X1960" i="22"/>
  <c r="V1960" i="22"/>
  <c r="S1960" i="22"/>
  <c r="P1960" i="22"/>
  <c r="AN1959" i="22"/>
  <c r="AM1959" i="22"/>
  <c r="AL1959" i="22"/>
  <c r="AK1959" i="22"/>
  <c r="AH1959" i="22"/>
  <c r="AG1959" i="22"/>
  <c r="AF1959" i="22"/>
  <c r="AE1959" i="22"/>
  <c r="Z1959" i="22"/>
  <c r="AC1959" i="22" s="1"/>
  <c r="AO1959" i="22" s="1"/>
  <c r="Y1959" i="22"/>
  <c r="AB1959" i="22" s="1"/>
  <c r="AI1959" i="22" s="1"/>
  <c r="X1959" i="22"/>
  <c r="V1959" i="22"/>
  <c r="S1959" i="22"/>
  <c r="P1959" i="22"/>
  <c r="AO1958" i="22"/>
  <c r="AM1958" i="22"/>
  <c r="AL1958" i="22"/>
  <c r="AK1958" i="22"/>
  <c r="AI1958" i="22"/>
  <c r="AG1958" i="22"/>
  <c r="AF1958" i="22"/>
  <c r="AE1958" i="22"/>
  <c r="Z1958" i="22"/>
  <c r="AC1958" i="22" s="1"/>
  <c r="AN1958" i="22" s="1"/>
  <c r="Y1958" i="22"/>
  <c r="AB1958" i="22" s="1"/>
  <c r="AH1958" i="22" s="1"/>
  <c r="X1958" i="22"/>
  <c r="V1958" i="22"/>
  <c r="S1958" i="22"/>
  <c r="P1958" i="22"/>
  <c r="AN1957" i="22"/>
  <c r="AM1957" i="22"/>
  <c r="AL1957" i="22"/>
  <c r="AK1957" i="22"/>
  <c r="AH1957" i="22"/>
  <c r="AG1957" i="22"/>
  <c r="AF1957" i="22"/>
  <c r="AE1957" i="22"/>
  <c r="Z1957" i="22"/>
  <c r="AC1957" i="22" s="1"/>
  <c r="AO1957" i="22" s="1"/>
  <c r="Y1957" i="22"/>
  <c r="AB1957" i="22" s="1"/>
  <c r="AI1957" i="22" s="1"/>
  <c r="X1957" i="22"/>
  <c r="V1957" i="22"/>
  <c r="S1957" i="22"/>
  <c r="P1957" i="22"/>
  <c r="AO1956" i="22"/>
  <c r="AM1956" i="22"/>
  <c r="AL1956" i="22"/>
  <c r="AK1956" i="22"/>
  <c r="AI1956" i="22"/>
  <c r="AG1956" i="22"/>
  <c r="AF1956" i="22"/>
  <c r="AE1956" i="22"/>
  <c r="Z1956" i="22"/>
  <c r="AC1956" i="22" s="1"/>
  <c r="AN1956" i="22" s="1"/>
  <c r="Y1956" i="22"/>
  <c r="AB1956" i="22" s="1"/>
  <c r="AH1956" i="22" s="1"/>
  <c r="X1956" i="22"/>
  <c r="V1956" i="22"/>
  <c r="S1956" i="22"/>
  <c r="P1956" i="22"/>
  <c r="AO1955" i="22"/>
  <c r="AN1955" i="22"/>
  <c r="AL1955" i="22"/>
  <c r="AK1955" i="22"/>
  <c r="AI1955" i="22"/>
  <c r="AH1955" i="22"/>
  <c r="AF1955" i="22"/>
  <c r="AE1955" i="22"/>
  <c r="Z1955" i="22"/>
  <c r="AC1955" i="22" s="1"/>
  <c r="AM1955" i="22" s="1"/>
  <c r="Y1955" i="22"/>
  <c r="AB1955" i="22" s="1"/>
  <c r="AG1955" i="22" s="1"/>
  <c r="X1955" i="22"/>
  <c r="V1955" i="22"/>
  <c r="S1955" i="22"/>
  <c r="P1955" i="22"/>
  <c r="AN1954" i="22"/>
  <c r="AM1954" i="22"/>
  <c r="AL1954" i="22"/>
  <c r="AK1954" i="22"/>
  <c r="AH1954" i="22"/>
  <c r="AG1954" i="22"/>
  <c r="AF1954" i="22"/>
  <c r="AE1954" i="22"/>
  <c r="Z1954" i="22"/>
  <c r="AC1954" i="22" s="1"/>
  <c r="AO1954" i="22" s="1"/>
  <c r="Y1954" i="22"/>
  <c r="AB1954" i="22" s="1"/>
  <c r="AI1954" i="22" s="1"/>
  <c r="X1954" i="22"/>
  <c r="V1954" i="22"/>
  <c r="S1954" i="22"/>
  <c r="P1954" i="22"/>
  <c r="AN1953" i="22"/>
  <c r="AM1953" i="22"/>
  <c r="AL1953" i="22"/>
  <c r="AK1953" i="22"/>
  <c r="AH1953" i="22"/>
  <c r="AG1953" i="22"/>
  <c r="AF1953" i="22"/>
  <c r="AE1953" i="22"/>
  <c r="Z1953" i="22"/>
  <c r="AC1953" i="22" s="1"/>
  <c r="AO1953" i="22" s="1"/>
  <c r="Y1953" i="22"/>
  <c r="AB1953" i="22" s="1"/>
  <c r="AI1953" i="22" s="1"/>
  <c r="X1953" i="22"/>
  <c r="V1953" i="22"/>
  <c r="S1953" i="22"/>
  <c r="P1953" i="22"/>
  <c r="AN1952" i="22"/>
  <c r="AM1952" i="22"/>
  <c r="AL1952" i="22"/>
  <c r="AK1952" i="22"/>
  <c r="AH1952" i="22"/>
  <c r="AG1952" i="22"/>
  <c r="AF1952" i="22"/>
  <c r="AE1952" i="22"/>
  <c r="Z1952" i="22"/>
  <c r="AC1952" i="22" s="1"/>
  <c r="AO1952" i="22" s="1"/>
  <c r="Y1952" i="22"/>
  <c r="AB1952" i="22" s="1"/>
  <c r="AI1952" i="22" s="1"/>
  <c r="X1952" i="22"/>
  <c r="V1952" i="22"/>
  <c r="S1952" i="22"/>
  <c r="P1952" i="22"/>
  <c r="AN1951" i="22"/>
  <c r="AM1951" i="22"/>
  <c r="AL1951" i="22"/>
  <c r="AK1951" i="22"/>
  <c r="AH1951" i="22"/>
  <c r="AG1951" i="22"/>
  <c r="AF1951" i="22"/>
  <c r="AE1951" i="22"/>
  <c r="Z1951" i="22"/>
  <c r="AC1951" i="22" s="1"/>
  <c r="AO1951" i="22" s="1"/>
  <c r="Y1951" i="22"/>
  <c r="AB1951" i="22" s="1"/>
  <c r="AI1951" i="22" s="1"/>
  <c r="X1951" i="22"/>
  <c r="V1951" i="22"/>
  <c r="S1951" i="22"/>
  <c r="P1951" i="22"/>
  <c r="AO1950" i="22"/>
  <c r="AN1950" i="22"/>
  <c r="AL1950" i="22"/>
  <c r="AK1950" i="22"/>
  <c r="AI1950" i="22"/>
  <c r="AH1950" i="22"/>
  <c r="AF1950" i="22"/>
  <c r="AE1950" i="22"/>
  <c r="Z1950" i="22"/>
  <c r="AC1950" i="22" s="1"/>
  <c r="AM1950" i="22" s="1"/>
  <c r="Y1950" i="22"/>
  <c r="AB1950" i="22" s="1"/>
  <c r="AG1950" i="22" s="1"/>
  <c r="X1950" i="22"/>
  <c r="V1950" i="22"/>
  <c r="S1950" i="22"/>
  <c r="P1950" i="22"/>
  <c r="AO1949" i="22"/>
  <c r="AM1949" i="22"/>
  <c r="AL1949" i="22"/>
  <c r="AK1949" i="22"/>
  <c r="AI1949" i="22"/>
  <c r="AG1949" i="22"/>
  <c r="AF1949" i="22"/>
  <c r="AE1949" i="22"/>
  <c r="Z1949" i="22"/>
  <c r="AC1949" i="22" s="1"/>
  <c r="AN1949" i="22" s="1"/>
  <c r="Y1949" i="22"/>
  <c r="AB1949" i="22" s="1"/>
  <c r="AH1949" i="22" s="1"/>
  <c r="X1949" i="22"/>
  <c r="V1949" i="22"/>
  <c r="S1949" i="22"/>
  <c r="P1949" i="22"/>
  <c r="AO1948" i="22"/>
  <c r="AN1948" i="22"/>
  <c r="AL1948" i="22"/>
  <c r="AK1948" i="22"/>
  <c r="AI1948" i="22"/>
  <c r="AH1948" i="22"/>
  <c r="AF1948" i="22"/>
  <c r="AE1948" i="22"/>
  <c r="Z1948" i="22"/>
  <c r="AC1948" i="22" s="1"/>
  <c r="AM1948" i="22" s="1"/>
  <c r="Y1948" i="22"/>
  <c r="AB1948" i="22" s="1"/>
  <c r="AG1948" i="22" s="1"/>
  <c r="X1948" i="22"/>
  <c r="V1948" i="22"/>
  <c r="S1948" i="22"/>
  <c r="P1948" i="22"/>
  <c r="AO1947" i="22"/>
  <c r="AN1947" i="22"/>
  <c r="AL1947" i="22"/>
  <c r="AK1947" i="22"/>
  <c r="AI1947" i="22"/>
  <c r="AH1947" i="22"/>
  <c r="AF1947" i="22"/>
  <c r="AE1947" i="22"/>
  <c r="Z1947" i="22"/>
  <c r="AC1947" i="22" s="1"/>
  <c r="AM1947" i="22" s="1"/>
  <c r="Y1947" i="22"/>
  <c r="AB1947" i="22" s="1"/>
  <c r="AG1947" i="22" s="1"/>
  <c r="X1947" i="22"/>
  <c r="V1947" i="22"/>
  <c r="S1947" i="22"/>
  <c r="P1947" i="22"/>
  <c r="AO1946" i="22"/>
  <c r="AM1946" i="22"/>
  <c r="AL1946" i="22"/>
  <c r="AK1946" i="22"/>
  <c r="AI1946" i="22"/>
  <c r="AG1946" i="22"/>
  <c r="AF1946" i="22"/>
  <c r="AE1946" i="22"/>
  <c r="Z1946" i="22"/>
  <c r="AC1946" i="22" s="1"/>
  <c r="AN1946" i="22" s="1"/>
  <c r="Y1946" i="22"/>
  <c r="AB1946" i="22" s="1"/>
  <c r="AH1946" i="22" s="1"/>
  <c r="X1946" i="22"/>
  <c r="V1946" i="22"/>
  <c r="S1946" i="22"/>
  <c r="P1946" i="22"/>
  <c r="AO1945" i="22"/>
  <c r="AM1945" i="22"/>
  <c r="AL1945" i="22"/>
  <c r="AK1945" i="22"/>
  <c r="AI1945" i="22"/>
  <c r="AG1945" i="22"/>
  <c r="AF1945" i="22"/>
  <c r="AE1945" i="22"/>
  <c r="Z1945" i="22"/>
  <c r="AC1945" i="22" s="1"/>
  <c r="AN1945" i="22" s="1"/>
  <c r="Y1945" i="22"/>
  <c r="AB1945" i="22" s="1"/>
  <c r="AH1945" i="22" s="1"/>
  <c r="X1945" i="22"/>
  <c r="V1945" i="22"/>
  <c r="S1945" i="22"/>
  <c r="P1945" i="22"/>
  <c r="AO1944" i="22"/>
  <c r="AM1944" i="22"/>
  <c r="AL1944" i="22"/>
  <c r="AK1944" i="22"/>
  <c r="AI1944" i="22"/>
  <c r="AG1944" i="22"/>
  <c r="AF1944" i="22"/>
  <c r="AE1944" i="22"/>
  <c r="Z1944" i="22"/>
  <c r="AC1944" i="22" s="1"/>
  <c r="AN1944" i="22" s="1"/>
  <c r="Y1944" i="22"/>
  <c r="AB1944" i="22" s="1"/>
  <c r="AH1944" i="22" s="1"/>
  <c r="X1944" i="22"/>
  <c r="V1944" i="22"/>
  <c r="S1944" i="22"/>
  <c r="P1944" i="22"/>
  <c r="AO1943" i="22"/>
  <c r="AM1943" i="22"/>
  <c r="AL1943" i="22"/>
  <c r="AK1943" i="22"/>
  <c r="AI1943" i="22"/>
  <c r="AG1943" i="22"/>
  <c r="AF1943" i="22"/>
  <c r="AE1943" i="22"/>
  <c r="Z1943" i="22"/>
  <c r="AC1943" i="22" s="1"/>
  <c r="AN1943" i="22" s="1"/>
  <c r="Y1943" i="22"/>
  <c r="AB1943" i="22" s="1"/>
  <c r="AH1943" i="22" s="1"/>
  <c r="X1943" i="22"/>
  <c r="V1943" i="22"/>
  <c r="S1943" i="22"/>
  <c r="P1943" i="22"/>
  <c r="AO1942" i="22"/>
  <c r="AM1942" i="22"/>
  <c r="AL1942" i="22"/>
  <c r="AK1942" i="22"/>
  <c r="AI1942" i="22"/>
  <c r="AG1942" i="22"/>
  <c r="AF1942" i="22"/>
  <c r="AE1942" i="22"/>
  <c r="Z1942" i="22"/>
  <c r="AC1942" i="22" s="1"/>
  <c r="AN1942" i="22" s="1"/>
  <c r="Y1942" i="22"/>
  <c r="AB1942" i="22" s="1"/>
  <c r="AH1942" i="22" s="1"/>
  <c r="X1942" i="22"/>
  <c r="V1942" i="22"/>
  <c r="S1942" i="22"/>
  <c r="P1942" i="22"/>
  <c r="AO1941" i="22"/>
  <c r="AN1941" i="22"/>
  <c r="AL1941" i="22"/>
  <c r="AK1941" i="22"/>
  <c r="AI1941" i="22"/>
  <c r="AH1941" i="22"/>
  <c r="AF1941" i="22"/>
  <c r="AE1941" i="22"/>
  <c r="Z1941" i="22"/>
  <c r="AC1941" i="22" s="1"/>
  <c r="AM1941" i="22" s="1"/>
  <c r="Y1941" i="22"/>
  <c r="AB1941" i="22" s="1"/>
  <c r="AG1941" i="22" s="1"/>
  <c r="X1941" i="22"/>
  <c r="V1941" i="22"/>
  <c r="S1941" i="22"/>
  <c r="P1941" i="22"/>
  <c r="AO1940" i="22"/>
  <c r="AN1940" i="22"/>
  <c r="AL1940" i="22"/>
  <c r="AK1940" i="22"/>
  <c r="AI1940" i="22"/>
  <c r="AH1940" i="22"/>
  <c r="AF1940" i="22"/>
  <c r="AE1940" i="22"/>
  <c r="Z1940" i="22"/>
  <c r="AC1940" i="22" s="1"/>
  <c r="AM1940" i="22" s="1"/>
  <c r="Y1940" i="22"/>
  <c r="AB1940" i="22" s="1"/>
  <c r="AG1940" i="22" s="1"/>
  <c r="X1940" i="22"/>
  <c r="V1940" i="22"/>
  <c r="S1940" i="22"/>
  <c r="P1940" i="22"/>
  <c r="AO1939" i="22"/>
  <c r="AM1939" i="22"/>
  <c r="AL1939" i="22"/>
  <c r="AK1939" i="22"/>
  <c r="AI1939" i="22"/>
  <c r="AG1939" i="22"/>
  <c r="AF1939" i="22"/>
  <c r="AE1939" i="22"/>
  <c r="Z1939" i="22"/>
  <c r="AC1939" i="22" s="1"/>
  <c r="AN1939" i="22" s="1"/>
  <c r="Y1939" i="22"/>
  <c r="AB1939" i="22" s="1"/>
  <c r="AH1939" i="22" s="1"/>
  <c r="X1939" i="22"/>
  <c r="V1939" i="22"/>
  <c r="S1939" i="22"/>
  <c r="P1939" i="22"/>
  <c r="AO1938" i="22"/>
  <c r="AM1938" i="22"/>
  <c r="AL1938" i="22"/>
  <c r="AK1938" i="22"/>
  <c r="AI1938" i="22"/>
  <c r="AG1938" i="22"/>
  <c r="AF1938" i="22"/>
  <c r="AE1938" i="22"/>
  <c r="Z1938" i="22"/>
  <c r="AC1938" i="22" s="1"/>
  <c r="AN1938" i="22" s="1"/>
  <c r="Y1938" i="22"/>
  <c r="AB1938" i="22" s="1"/>
  <c r="AH1938" i="22" s="1"/>
  <c r="X1938" i="22"/>
  <c r="V1938" i="22"/>
  <c r="S1938" i="22"/>
  <c r="P1938" i="22"/>
  <c r="AO1937" i="22"/>
  <c r="AN1937" i="22"/>
  <c r="AL1937" i="22"/>
  <c r="AK1937" i="22"/>
  <c r="AI1937" i="22"/>
  <c r="AH1937" i="22"/>
  <c r="AF1937" i="22"/>
  <c r="AE1937" i="22"/>
  <c r="Z1937" i="22"/>
  <c r="AC1937" i="22" s="1"/>
  <c r="AM1937" i="22" s="1"/>
  <c r="Y1937" i="22"/>
  <c r="AB1937" i="22" s="1"/>
  <c r="AG1937" i="22" s="1"/>
  <c r="X1937" i="22"/>
  <c r="V1937" i="22"/>
  <c r="S1937" i="22"/>
  <c r="P1937" i="22"/>
  <c r="AN1936" i="22"/>
  <c r="AM1936" i="22"/>
  <c r="AL1936" i="22"/>
  <c r="AK1936" i="22"/>
  <c r="AH1936" i="22"/>
  <c r="AG1936" i="22"/>
  <c r="AF1936" i="22"/>
  <c r="AE1936" i="22"/>
  <c r="Z1936" i="22"/>
  <c r="AC1936" i="22" s="1"/>
  <c r="AO1936" i="22" s="1"/>
  <c r="Y1936" i="22"/>
  <c r="AB1936" i="22" s="1"/>
  <c r="AI1936" i="22" s="1"/>
  <c r="X1936" i="22"/>
  <c r="V1936" i="22"/>
  <c r="S1936" i="22"/>
  <c r="P1936" i="22"/>
  <c r="AN1935" i="22"/>
  <c r="AM1935" i="22"/>
  <c r="AL1935" i="22"/>
  <c r="AK1935" i="22"/>
  <c r="AH1935" i="22"/>
  <c r="AG1935" i="22"/>
  <c r="AF1935" i="22"/>
  <c r="AE1935" i="22"/>
  <c r="Z1935" i="22"/>
  <c r="AC1935" i="22" s="1"/>
  <c r="AO1935" i="22" s="1"/>
  <c r="Y1935" i="22"/>
  <c r="AB1935" i="22" s="1"/>
  <c r="AI1935" i="22" s="1"/>
  <c r="X1935" i="22"/>
  <c r="V1935" i="22"/>
  <c r="S1935" i="22"/>
  <c r="P1935" i="22"/>
  <c r="AO1934" i="22"/>
  <c r="AN1934" i="22"/>
  <c r="AL1934" i="22"/>
  <c r="AK1934" i="22"/>
  <c r="AI1934" i="22"/>
  <c r="AH1934" i="22"/>
  <c r="AF1934" i="22"/>
  <c r="AE1934" i="22"/>
  <c r="Z1934" i="22"/>
  <c r="AC1934" i="22" s="1"/>
  <c r="AM1934" i="22" s="1"/>
  <c r="Y1934" i="22"/>
  <c r="AB1934" i="22" s="1"/>
  <c r="AG1934" i="22" s="1"/>
  <c r="X1934" i="22"/>
  <c r="V1934" i="22"/>
  <c r="S1934" i="22"/>
  <c r="P1934" i="22"/>
  <c r="AO1933" i="22"/>
  <c r="AM1933" i="22"/>
  <c r="AL1933" i="22"/>
  <c r="AK1933" i="22"/>
  <c r="AI1933" i="22"/>
  <c r="AG1933" i="22"/>
  <c r="AF1933" i="22"/>
  <c r="AE1933" i="22"/>
  <c r="Z1933" i="22"/>
  <c r="AC1933" i="22" s="1"/>
  <c r="AN1933" i="22" s="1"/>
  <c r="Y1933" i="22"/>
  <c r="AB1933" i="22" s="1"/>
  <c r="AH1933" i="22" s="1"/>
  <c r="X1933" i="22"/>
  <c r="V1933" i="22"/>
  <c r="S1933" i="22"/>
  <c r="P1933" i="22"/>
  <c r="AO1932" i="22"/>
  <c r="AM1932" i="22"/>
  <c r="AL1932" i="22"/>
  <c r="AK1932" i="22"/>
  <c r="AI1932" i="22"/>
  <c r="AG1932" i="22"/>
  <c r="AF1932" i="22"/>
  <c r="AE1932" i="22"/>
  <c r="Z1932" i="22"/>
  <c r="AC1932" i="22" s="1"/>
  <c r="AN1932" i="22" s="1"/>
  <c r="Y1932" i="22"/>
  <c r="AB1932" i="22" s="1"/>
  <c r="AH1932" i="22" s="1"/>
  <c r="X1932" i="22"/>
  <c r="V1932" i="22"/>
  <c r="S1932" i="22"/>
  <c r="P1932" i="22"/>
  <c r="AO1931" i="22"/>
  <c r="AM1931" i="22"/>
  <c r="AL1931" i="22"/>
  <c r="AK1931" i="22"/>
  <c r="AI1931" i="22"/>
  <c r="AG1931" i="22"/>
  <c r="AF1931" i="22"/>
  <c r="AE1931" i="22"/>
  <c r="Z1931" i="22"/>
  <c r="AC1931" i="22" s="1"/>
  <c r="AN1931" i="22" s="1"/>
  <c r="Y1931" i="22"/>
  <c r="AB1931" i="22" s="1"/>
  <c r="AH1931" i="22" s="1"/>
  <c r="X1931" i="22"/>
  <c r="V1931" i="22"/>
  <c r="S1931" i="22"/>
  <c r="P1931" i="22"/>
  <c r="AO1930" i="22"/>
  <c r="AN1930" i="22"/>
  <c r="AL1930" i="22"/>
  <c r="AK1930" i="22"/>
  <c r="AI1930" i="22"/>
  <c r="AH1930" i="22"/>
  <c r="AF1930" i="22"/>
  <c r="AE1930" i="22"/>
  <c r="Z1930" i="22"/>
  <c r="AC1930" i="22" s="1"/>
  <c r="AM1930" i="22" s="1"/>
  <c r="Y1930" i="22"/>
  <c r="AB1930" i="22" s="1"/>
  <c r="AG1930" i="22" s="1"/>
  <c r="X1930" i="22"/>
  <c r="V1930" i="22"/>
  <c r="S1930" i="22"/>
  <c r="P1930" i="22"/>
  <c r="AO1929" i="22"/>
  <c r="AN1929" i="22"/>
  <c r="AL1929" i="22"/>
  <c r="AK1929" i="22"/>
  <c r="AI1929" i="22"/>
  <c r="AH1929" i="22"/>
  <c r="AF1929" i="22"/>
  <c r="AE1929" i="22"/>
  <c r="Z1929" i="22"/>
  <c r="AC1929" i="22" s="1"/>
  <c r="AM1929" i="22" s="1"/>
  <c r="Y1929" i="22"/>
  <c r="AB1929" i="22" s="1"/>
  <c r="AG1929" i="22" s="1"/>
  <c r="X1929" i="22"/>
  <c r="V1929" i="22"/>
  <c r="S1929" i="22"/>
  <c r="P1929" i="22"/>
  <c r="AO1928" i="22"/>
  <c r="AN1928" i="22"/>
  <c r="AL1928" i="22"/>
  <c r="AK1928" i="22"/>
  <c r="AI1928" i="22"/>
  <c r="AH1928" i="22"/>
  <c r="AF1928" i="22"/>
  <c r="AE1928" i="22"/>
  <c r="Z1928" i="22"/>
  <c r="AC1928" i="22" s="1"/>
  <c r="AM1928" i="22" s="1"/>
  <c r="Y1928" i="22"/>
  <c r="AB1928" i="22" s="1"/>
  <c r="AG1928" i="22" s="1"/>
  <c r="X1928" i="22"/>
  <c r="V1928" i="22"/>
  <c r="S1928" i="22"/>
  <c r="P1928" i="22"/>
  <c r="AN1927" i="22"/>
  <c r="AM1927" i="22"/>
  <c r="AL1927" i="22"/>
  <c r="AK1927" i="22"/>
  <c r="AH1927" i="22"/>
  <c r="AG1927" i="22"/>
  <c r="AF1927" i="22"/>
  <c r="AE1927" i="22"/>
  <c r="Z1927" i="22"/>
  <c r="AC1927" i="22" s="1"/>
  <c r="AO1927" i="22" s="1"/>
  <c r="Y1927" i="22"/>
  <c r="AB1927" i="22" s="1"/>
  <c r="AI1927" i="22" s="1"/>
  <c r="X1927" i="22"/>
  <c r="V1927" i="22"/>
  <c r="S1927" i="22"/>
  <c r="P1927" i="22"/>
  <c r="AN1926" i="22"/>
  <c r="AM1926" i="22"/>
  <c r="AL1926" i="22"/>
  <c r="AK1926" i="22"/>
  <c r="AH1926" i="22"/>
  <c r="AG1926" i="22"/>
  <c r="AF1926" i="22"/>
  <c r="AE1926" i="22"/>
  <c r="Z1926" i="22"/>
  <c r="AC1926" i="22" s="1"/>
  <c r="AO1926" i="22" s="1"/>
  <c r="Y1926" i="22"/>
  <c r="AB1926" i="22" s="1"/>
  <c r="AI1926" i="22" s="1"/>
  <c r="X1926" i="22"/>
  <c r="V1926" i="22"/>
  <c r="S1926" i="22"/>
  <c r="P1926" i="22"/>
  <c r="AO1925" i="22"/>
  <c r="AN1925" i="22"/>
  <c r="AL1925" i="22"/>
  <c r="AK1925" i="22"/>
  <c r="AI1925" i="22"/>
  <c r="AH1925" i="22"/>
  <c r="AF1925" i="22"/>
  <c r="AE1925" i="22"/>
  <c r="Z1925" i="22"/>
  <c r="AC1925" i="22" s="1"/>
  <c r="AM1925" i="22" s="1"/>
  <c r="Y1925" i="22"/>
  <c r="AB1925" i="22" s="1"/>
  <c r="AG1925" i="22" s="1"/>
  <c r="X1925" i="22"/>
  <c r="V1925" i="22"/>
  <c r="S1925" i="22"/>
  <c r="P1925" i="22"/>
  <c r="AN1924" i="22"/>
  <c r="AM1924" i="22"/>
  <c r="AL1924" i="22"/>
  <c r="AK1924" i="22"/>
  <c r="AH1924" i="22"/>
  <c r="AG1924" i="22"/>
  <c r="AF1924" i="22"/>
  <c r="AE1924" i="22"/>
  <c r="Z1924" i="22"/>
  <c r="AC1924" i="22" s="1"/>
  <c r="AO1924" i="22" s="1"/>
  <c r="Y1924" i="22"/>
  <c r="AB1924" i="22" s="1"/>
  <c r="AI1924" i="22" s="1"/>
  <c r="X1924" i="22"/>
  <c r="V1924" i="22"/>
  <c r="S1924" i="22"/>
  <c r="P1924" i="22"/>
  <c r="AO1923" i="22"/>
  <c r="AM1923" i="22"/>
  <c r="AL1923" i="22"/>
  <c r="AK1923" i="22"/>
  <c r="AI1923" i="22"/>
  <c r="AG1923" i="22"/>
  <c r="AF1923" i="22"/>
  <c r="AE1923" i="22"/>
  <c r="Z1923" i="22"/>
  <c r="AC1923" i="22" s="1"/>
  <c r="AN1923" i="22" s="1"/>
  <c r="Y1923" i="22"/>
  <c r="AB1923" i="22" s="1"/>
  <c r="AH1923" i="22" s="1"/>
  <c r="X1923" i="22"/>
  <c r="V1923" i="22"/>
  <c r="S1923" i="22"/>
  <c r="P1923" i="22"/>
  <c r="AO1922" i="22"/>
  <c r="AN1922" i="22"/>
  <c r="AL1922" i="22"/>
  <c r="AK1922" i="22"/>
  <c r="AI1922" i="22"/>
  <c r="AH1922" i="22"/>
  <c r="AF1922" i="22"/>
  <c r="AE1922" i="22"/>
  <c r="Z1922" i="22"/>
  <c r="AC1922" i="22" s="1"/>
  <c r="AM1922" i="22" s="1"/>
  <c r="Y1922" i="22"/>
  <c r="AB1922" i="22" s="1"/>
  <c r="AG1922" i="22" s="1"/>
  <c r="X1922" i="22"/>
  <c r="V1922" i="22"/>
  <c r="S1922" i="22"/>
  <c r="P1922" i="22"/>
  <c r="AO1921" i="22"/>
  <c r="AN1921" i="22"/>
  <c r="AL1921" i="22"/>
  <c r="AK1921" i="22"/>
  <c r="AI1921" i="22"/>
  <c r="AH1921" i="22"/>
  <c r="AF1921" i="22"/>
  <c r="AE1921" i="22"/>
  <c r="Z1921" i="22"/>
  <c r="AC1921" i="22" s="1"/>
  <c r="AM1921" i="22" s="1"/>
  <c r="Y1921" i="22"/>
  <c r="AB1921" i="22" s="1"/>
  <c r="AG1921" i="22" s="1"/>
  <c r="X1921" i="22"/>
  <c r="V1921" i="22"/>
  <c r="S1921" i="22"/>
  <c r="P1921" i="22"/>
  <c r="AO1920" i="22"/>
  <c r="AN1920" i="22"/>
  <c r="AL1920" i="22"/>
  <c r="AK1920" i="22"/>
  <c r="AI1920" i="22"/>
  <c r="AH1920" i="22"/>
  <c r="AF1920" i="22"/>
  <c r="AE1920" i="22"/>
  <c r="Z1920" i="22"/>
  <c r="AC1920" i="22" s="1"/>
  <c r="AM1920" i="22" s="1"/>
  <c r="Y1920" i="22"/>
  <c r="AB1920" i="22" s="1"/>
  <c r="AG1920" i="22" s="1"/>
  <c r="X1920" i="22"/>
  <c r="V1920" i="22"/>
  <c r="S1920" i="22"/>
  <c r="P1920" i="22"/>
  <c r="AO1919" i="22"/>
  <c r="AN1919" i="22"/>
  <c r="AL1919" i="22"/>
  <c r="AK1919" i="22"/>
  <c r="AI1919" i="22"/>
  <c r="AH1919" i="22"/>
  <c r="AF1919" i="22"/>
  <c r="AE1919" i="22"/>
  <c r="Z1919" i="22"/>
  <c r="AC1919" i="22" s="1"/>
  <c r="AM1919" i="22" s="1"/>
  <c r="Y1919" i="22"/>
  <c r="AB1919" i="22" s="1"/>
  <c r="AG1919" i="22" s="1"/>
  <c r="X1919" i="22"/>
  <c r="V1919" i="22"/>
  <c r="S1919" i="22"/>
  <c r="P1919" i="22"/>
  <c r="AO1918" i="22"/>
  <c r="AN1918" i="22"/>
  <c r="AL1918" i="22"/>
  <c r="AK1918" i="22"/>
  <c r="AI1918" i="22"/>
  <c r="AH1918" i="22"/>
  <c r="AF1918" i="22"/>
  <c r="AE1918" i="22"/>
  <c r="Z1918" i="22"/>
  <c r="AC1918" i="22" s="1"/>
  <c r="AM1918" i="22" s="1"/>
  <c r="Y1918" i="22"/>
  <c r="AB1918" i="22" s="1"/>
  <c r="AG1918" i="22" s="1"/>
  <c r="X1918" i="22"/>
  <c r="V1918" i="22"/>
  <c r="S1918" i="22"/>
  <c r="P1918" i="22"/>
  <c r="AN1917" i="22"/>
  <c r="AM1917" i="22"/>
  <c r="AL1917" i="22"/>
  <c r="AK1917" i="22"/>
  <c r="AH1917" i="22"/>
  <c r="AG1917" i="22"/>
  <c r="AF1917" i="22"/>
  <c r="AE1917" i="22"/>
  <c r="Z1917" i="22"/>
  <c r="AC1917" i="22" s="1"/>
  <c r="AO1917" i="22" s="1"/>
  <c r="Y1917" i="22"/>
  <c r="AB1917" i="22" s="1"/>
  <c r="AI1917" i="22" s="1"/>
  <c r="X1917" i="22"/>
  <c r="V1917" i="22"/>
  <c r="S1917" i="22"/>
  <c r="P1917" i="22"/>
  <c r="AN1916" i="22"/>
  <c r="AM1916" i="22"/>
  <c r="AL1916" i="22"/>
  <c r="AK1916" i="22"/>
  <c r="AH1916" i="22"/>
  <c r="AG1916" i="22"/>
  <c r="AF1916" i="22"/>
  <c r="AE1916" i="22"/>
  <c r="Z1916" i="22"/>
  <c r="AC1916" i="22" s="1"/>
  <c r="AO1916" i="22" s="1"/>
  <c r="Y1916" i="22"/>
  <c r="AB1916" i="22" s="1"/>
  <c r="AI1916" i="22" s="1"/>
  <c r="X1916" i="22"/>
  <c r="V1916" i="22"/>
  <c r="S1916" i="22"/>
  <c r="P1916" i="22"/>
  <c r="AN1915" i="22"/>
  <c r="AM1915" i="22"/>
  <c r="AL1915" i="22"/>
  <c r="AK1915" i="22"/>
  <c r="AH1915" i="22"/>
  <c r="AG1915" i="22"/>
  <c r="AF1915" i="22"/>
  <c r="AE1915" i="22"/>
  <c r="Z1915" i="22"/>
  <c r="AC1915" i="22" s="1"/>
  <c r="AO1915" i="22" s="1"/>
  <c r="Y1915" i="22"/>
  <c r="AB1915" i="22" s="1"/>
  <c r="AI1915" i="22" s="1"/>
  <c r="X1915" i="22"/>
  <c r="V1915" i="22"/>
  <c r="S1915" i="22"/>
  <c r="P1915" i="22"/>
  <c r="AO1914" i="22"/>
  <c r="AM1914" i="22"/>
  <c r="AL1914" i="22"/>
  <c r="AK1914" i="22"/>
  <c r="AI1914" i="22"/>
  <c r="AG1914" i="22"/>
  <c r="AF1914" i="22"/>
  <c r="AE1914" i="22"/>
  <c r="Z1914" i="22"/>
  <c r="AC1914" i="22" s="1"/>
  <c r="AN1914" i="22" s="1"/>
  <c r="Y1914" i="22"/>
  <c r="AB1914" i="22" s="1"/>
  <c r="AH1914" i="22" s="1"/>
  <c r="X1914" i="22"/>
  <c r="V1914" i="22"/>
  <c r="S1914" i="22"/>
  <c r="P1914" i="22"/>
  <c r="AO1913" i="22"/>
  <c r="AN1913" i="22"/>
  <c r="AL1913" i="22"/>
  <c r="AK1913" i="22"/>
  <c r="AI1913" i="22"/>
  <c r="AH1913" i="22"/>
  <c r="AF1913" i="22"/>
  <c r="AE1913" i="22"/>
  <c r="Z1913" i="22"/>
  <c r="AC1913" i="22" s="1"/>
  <c r="AM1913" i="22" s="1"/>
  <c r="Y1913" i="22"/>
  <c r="AB1913" i="22" s="1"/>
  <c r="AG1913" i="22" s="1"/>
  <c r="X1913" i="22"/>
  <c r="V1913" i="22"/>
  <c r="S1913" i="22"/>
  <c r="P1913" i="22"/>
  <c r="AO1912" i="22"/>
  <c r="AN1912" i="22"/>
  <c r="AM1912" i="22"/>
  <c r="AK1912" i="22"/>
  <c r="AI1912" i="22"/>
  <c r="AH1912" i="22"/>
  <c r="AG1912" i="22"/>
  <c r="AE1912" i="22"/>
  <c r="Z1912" i="22"/>
  <c r="AC1912" i="22" s="1"/>
  <c r="AL1912" i="22" s="1"/>
  <c r="Y1912" i="22"/>
  <c r="AB1912" i="22" s="1"/>
  <c r="AF1912" i="22" s="1"/>
  <c r="X1912" i="22"/>
  <c r="V1912" i="22"/>
  <c r="S1912" i="22"/>
  <c r="P1912" i="22"/>
  <c r="AO1911" i="22"/>
  <c r="AN1911" i="22"/>
  <c r="AM1911" i="22"/>
  <c r="AK1911" i="22"/>
  <c r="AI1911" i="22"/>
  <c r="AH1911" i="22"/>
  <c r="AG1911" i="22"/>
  <c r="AE1911" i="22"/>
  <c r="Z1911" i="22"/>
  <c r="AC1911" i="22" s="1"/>
  <c r="AL1911" i="22" s="1"/>
  <c r="Y1911" i="22"/>
  <c r="AB1911" i="22" s="1"/>
  <c r="AF1911" i="22" s="1"/>
  <c r="X1911" i="22"/>
  <c r="V1911" i="22"/>
  <c r="S1911" i="22"/>
  <c r="P1911" i="22"/>
  <c r="AO1910" i="22"/>
  <c r="AN1910" i="22"/>
  <c r="AL1910" i="22"/>
  <c r="AK1910" i="22"/>
  <c r="AI1910" i="22"/>
  <c r="AH1910" i="22"/>
  <c r="AF1910" i="22"/>
  <c r="AE1910" i="22"/>
  <c r="Z1910" i="22"/>
  <c r="AC1910" i="22" s="1"/>
  <c r="AM1910" i="22" s="1"/>
  <c r="Y1910" i="22"/>
  <c r="AB1910" i="22" s="1"/>
  <c r="AG1910" i="22" s="1"/>
  <c r="X1910" i="22"/>
  <c r="V1910" i="22"/>
  <c r="S1910" i="22"/>
  <c r="P1910" i="22"/>
  <c r="AO1909" i="22"/>
  <c r="AM1909" i="22"/>
  <c r="AL1909" i="22"/>
  <c r="AK1909" i="22"/>
  <c r="AI1909" i="22"/>
  <c r="AG1909" i="22"/>
  <c r="AF1909" i="22"/>
  <c r="AE1909" i="22"/>
  <c r="Z1909" i="22"/>
  <c r="AC1909" i="22" s="1"/>
  <c r="AN1909" i="22" s="1"/>
  <c r="Y1909" i="22"/>
  <c r="AB1909" i="22" s="1"/>
  <c r="AH1909" i="22" s="1"/>
  <c r="X1909" i="22"/>
  <c r="V1909" i="22"/>
  <c r="S1909" i="22"/>
  <c r="P1909" i="22"/>
  <c r="AO1908" i="22"/>
  <c r="AN1908" i="22"/>
  <c r="AL1908" i="22"/>
  <c r="AK1908" i="22"/>
  <c r="AI1908" i="22"/>
  <c r="AH1908" i="22"/>
  <c r="AF1908" i="22"/>
  <c r="AE1908" i="22"/>
  <c r="Z1908" i="22"/>
  <c r="AC1908" i="22" s="1"/>
  <c r="AM1908" i="22" s="1"/>
  <c r="Y1908" i="22"/>
  <c r="AB1908" i="22" s="1"/>
  <c r="AG1908" i="22" s="1"/>
  <c r="X1908" i="22"/>
  <c r="V1908" i="22"/>
  <c r="S1908" i="22"/>
  <c r="P1908" i="22"/>
  <c r="AO1907" i="22"/>
  <c r="AN1907" i="22"/>
  <c r="AL1907" i="22"/>
  <c r="AK1907" i="22"/>
  <c r="AI1907" i="22"/>
  <c r="AH1907" i="22"/>
  <c r="AF1907" i="22"/>
  <c r="AE1907" i="22"/>
  <c r="Z1907" i="22"/>
  <c r="AC1907" i="22" s="1"/>
  <c r="AM1907" i="22" s="1"/>
  <c r="Y1907" i="22"/>
  <c r="AB1907" i="22" s="1"/>
  <c r="AG1907" i="22" s="1"/>
  <c r="X1907" i="22"/>
  <c r="V1907" i="22"/>
  <c r="S1907" i="22"/>
  <c r="P1907" i="22"/>
  <c r="AO1906" i="22"/>
  <c r="AN1906" i="22"/>
  <c r="AL1906" i="22"/>
  <c r="AK1906" i="22"/>
  <c r="AI1906" i="22"/>
  <c r="AH1906" i="22"/>
  <c r="AF1906" i="22"/>
  <c r="AE1906" i="22"/>
  <c r="Z1906" i="22"/>
  <c r="AC1906" i="22" s="1"/>
  <c r="AM1906" i="22" s="1"/>
  <c r="Y1906" i="22"/>
  <c r="AB1906" i="22" s="1"/>
  <c r="AG1906" i="22" s="1"/>
  <c r="X1906" i="22"/>
  <c r="V1906" i="22"/>
  <c r="S1906" i="22"/>
  <c r="P1906" i="22"/>
  <c r="AO1905" i="22"/>
  <c r="AN1905" i="22"/>
  <c r="AL1905" i="22"/>
  <c r="AK1905" i="22"/>
  <c r="AI1905" i="22"/>
  <c r="AH1905" i="22"/>
  <c r="AF1905" i="22"/>
  <c r="AE1905" i="22"/>
  <c r="Z1905" i="22"/>
  <c r="AC1905" i="22" s="1"/>
  <c r="AM1905" i="22" s="1"/>
  <c r="Y1905" i="22"/>
  <c r="AB1905" i="22" s="1"/>
  <c r="AG1905" i="22" s="1"/>
  <c r="X1905" i="22"/>
  <c r="V1905" i="22"/>
  <c r="S1905" i="22"/>
  <c r="P1905" i="22"/>
  <c r="AO1904" i="22"/>
  <c r="AN1904" i="22"/>
  <c r="AL1904" i="22"/>
  <c r="AK1904" i="22"/>
  <c r="AI1904" i="22"/>
  <c r="AH1904" i="22"/>
  <c r="AF1904" i="22"/>
  <c r="AE1904" i="22"/>
  <c r="Z1904" i="22"/>
  <c r="AC1904" i="22" s="1"/>
  <c r="AM1904" i="22" s="1"/>
  <c r="Y1904" i="22"/>
  <c r="AB1904" i="22" s="1"/>
  <c r="AG1904" i="22" s="1"/>
  <c r="X1904" i="22"/>
  <c r="V1904" i="22"/>
  <c r="S1904" i="22"/>
  <c r="P1904" i="22"/>
  <c r="AO1903" i="22"/>
  <c r="AN1903" i="22"/>
  <c r="AL1903" i="22"/>
  <c r="AK1903" i="22"/>
  <c r="AI1903" i="22"/>
  <c r="AH1903" i="22"/>
  <c r="AF1903" i="22"/>
  <c r="AE1903" i="22"/>
  <c r="Z1903" i="22"/>
  <c r="AC1903" i="22" s="1"/>
  <c r="AM1903" i="22" s="1"/>
  <c r="Y1903" i="22"/>
  <c r="AB1903" i="22" s="1"/>
  <c r="AG1903" i="22" s="1"/>
  <c r="X1903" i="22"/>
  <c r="V1903" i="22"/>
  <c r="S1903" i="22"/>
  <c r="P1903" i="22"/>
  <c r="AN1902" i="22"/>
  <c r="AM1902" i="22"/>
  <c r="AL1902" i="22"/>
  <c r="AK1902" i="22"/>
  <c r="AH1902" i="22"/>
  <c r="AG1902" i="22"/>
  <c r="AF1902" i="22"/>
  <c r="AE1902" i="22"/>
  <c r="Z1902" i="22"/>
  <c r="AC1902" i="22" s="1"/>
  <c r="AO1902" i="22" s="1"/>
  <c r="Y1902" i="22"/>
  <c r="AB1902" i="22" s="1"/>
  <c r="AI1902" i="22" s="1"/>
  <c r="X1902" i="22"/>
  <c r="V1902" i="22"/>
  <c r="S1902" i="22"/>
  <c r="P1902" i="22"/>
  <c r="AN1901" i="22"/>
  <c r="AM1901" i="22"/>
  <c r="AL1901" i="22"/>
  <c r="AK1901" i="22"/>
  <c r="AH1901" i="22"/>
  <c r="AG1901" i="22"/>
  <c r="AF1901" i="22"/>
  <c r="AE1901" i="22"/>
  <c r="Z1901" i="22"/>
  <c r="AC1901" i="22" s="1"/>
  <c r="AO1901" i="22" s="1"/>
  <c r="Y1901" i="22"/>
  <c r="AB1901" i="22" s="1"/>
  <c r="AI1901" i="22" s="1"/>
  <c r="X1901" i="22"/>
  <c r="V1901" i="22"/>
  <c r="S1901" i="22"/>
  <c r="P1901" i="22"/>
  <c r="AO1900" i="22"/>
  <c r="AN1900" i="22"/>
  <c r="AL1900" i="22"/>
  <c r="AK1900" i="22"/>
  <c r="AI1900" i="22"/>
  <c r="AH1900" i="22"/>
  <c r="AF1900" i="22"/>
  <c r="AE1900" i="22"/>
  <c r="Z1900" i="22"/>
  <c r="AC1900" i="22" s="1"/>
  <c r="AM1900" i="22" s="1"/>
  <c r="Y1900" i="22"/>
  <c r="AB1900" i="22" s="1"/>
  <c r="AG1900" i="22" s="1"/>
  <c r="X1900" i="22"/>
  <c r="V1900" i="22"/>
  <c r="S1900" i="22"/>
  <c r="P1900" i="22"/>
  <c r="AO1899" i="22"/>
  <c r="AN1899" i="22"/>
  <c r="AL1899" i="22"/>
  <c r="AK1899" i="22"/>
  <c r="AI1899" i="22"/>
  <c r="AH1899" i="22"/>
  <c r="AF1899" i="22"/>
  <c r="AE1899" i="22"/>
  <c r="Z1899" i="22"/>
  <c r="AC1899" i="22" s="1"/>
  <c r="AM1899" i="22" s="1"/>
  <c r="Y1899" i="22"/>
  <c r="AB1899" i="22" s="1"/>
  <c r="AG1899" i="22" s="1"/>
  <c r="X1899" i="22"/>
  <c r="V1899" i="22"/>
  <c r="S1899" i="22"/>
  <c r="P1899" i="22"/>
  <c r="AO1898" i="22"/>
  <c r="AN1898" i="22"/>
  <c r="AL1898" i="22"/>
  <c r="AK1898" i="22"/>
  <c r="AI1898" i="22"/>
  <c r="AH1898" i="22"/>
  <c r="AF1898" i="22"/>
  <c r="AE1898" i="22"/>
  <c r="Z1898" i="22"/>
  <c r="AC1898" i="22" s="1"/>
  <c r="AM1898" i="22" s="1"/>
  <c r="Y1898" i="22"/>
  <c r="AB1898" i="22" s="1"/>
  <c r="AG1898" i="22" s="1"/>
  <c r="X1898" i="22"/>
  <c r="V1898" i="22"/>
  <c r="S1898" i="22"/>
  <c r="P1898" i="22"/>
  <c r="AO1897" i="22"/>
  <c r="AM1897" i="22"/>
  <c r="AL1897" i="22"/>
  <c r="AK1897" i="22"/>
  <c r="AI1897" i="22"/>
  <c r="AG1897" i="22"/>
  <c r="AF1897" i="22"/>
  <c r="AE1897" i="22"/>
  <c r="Z1897" i="22"/>
  <c r="AC1897" i="22" s="1"/>
  <c r="AN1897" i="22" s="1"/>
  <c r="Y1897" i="22"/>
  <c r="AB1897" i="22" s="1"/>
  <c r="AH1897" i="22" s="1"/>
  <c r="X1897" i="22"/>
  <c r="V1897" i="22"/>
  <c r="S1897" i="22"/>
  <c r="P1897" i="22"/>
  <c r="AO1896" i="22"/>
  <c r="AN1896" i="22"/>
  <c r="AL1896" i="22"/>
  <c r="AK1896" i="22"/>
  <c r="AI1896" i="22"/>
  <c r="AH1896" i="22"/>
  <c r="AF1896" i="22"/>
  <c r="AE1896" i="22"/>
  <c r="Z1896" i="22"/>
  <c r="AC1896" i="22" s="1"/>
  <c r="AM1896" i="22" s="1"/>
  <c r="Y1896" i="22"/>
  <c r="AB1896" i="22" s="1"/>
  <c r="AG1896" i="22" s="1"/>
  <c r="X1896" i="22"/>
  <c r="V1896" i="22"/>
  <c r="S1896" i="22"/>
  <c r="P1896" i="22"/>
  <c r="AN1895" i="22"/>
  <c r="AM1895" i="22"/>
  <c r="AL1895" i="22"/>
  <c r="AK1895" i="22"/>
  <c r="AH1895" i="22"/>
  <c r="AG1895" i="22"/>
  <c r="AF1895" i="22"/>
  <c r="AE1895" i="22"/>
  <c r="Z1895" i="22"/>
  <c r="AC1895" i="22" s="1"/>
  <c r="AO1895" i="22" s="1"/>
  <c r="Y1895" i="22"/>
  <c r="AB1895" i="22" s="1"/>
  <c r="AI1895" i="22" s="1"/>
  <c r="X1895" i="22"/>
  <c r="V1895" i="22"/>
  <c r="S1895" i="22"/>
  <c r="P1895" i="22"/>
  <c r="AN1894" i="22"/>
  <c r="AM1894" i="22"/>
  <c r="AL1894" i="22"/>
  <c r="AK1894" i="22"/>
  <c r="AH1894" i="22"/>
  <c r="AG1894" i="22"/>
  <c r="AF1894" i="22"/>
  <c r="AE1894" i="22"/>
  <c r="Z1894" i="22"/>
  <c r="AC1894" i="22" s="1"/>
  <c r="AO1894" i="22" s="1"/>
  <c r="Y1894" i="22"/>
  <c r="AB1894" i="22" s="1"/>
  <c r="AI1894" i="22" s="1"/>
  <c r="X1894" i="22"/>
  <c r="V1894" i="22"/>
  <c r="S1894" i="22"/>
  <c r="P1894" i="22"/>
  <c r="AN1893" i="22"/>
  <c r="AM1893" i="22"/>
  <c r="AL1893" i="22"/>
  <c r="AK1893" i="22"/>
  <c r="AH1893" i="22"/>
  <c r="AG1893" i="22"/>
  <c r="AF1893" i="22"/>
  <c r="AE1893" i="22"/>
  <c r="Z1893" i="22"/>
  <c r="AC1893" i="22" s="1"/>
  <c r="AO1893" i="22" s="1"/>
  <c r="Y1893" i="22"/>
  <c r="AB1893" i="22" s="1"/>
  <c r="AI1893" i="22" s="1"/>
  <c r="X1893" i="22"/>
  <c r="V1893" i="22"/>
  <c r="S1893" i="22"/>
  <c r="P1893" i="22"/>
  <c r="AN1892" i="22"/>
  <c r="AM1892" i="22"/>
  <c r="AL1892" i="22"/>
  <c r="AK1892" i="22"/>
  <c r="AH1892" i="22"/>
  <c r="AG1892" i="22"/>
  <c r="AF1892" i="22"/>
  <c r="AE1892" i="22"/>
  <c r="Z1892" i="22"/>
  <c r="AC1892" i="22" s="1"/>
  <c r="AO1892" i="22" s="1"/>
  <c r="Y1892" i="22"/>
  <c r="AB1892" i="22" s="1"/>
  <c r="AI1892" i="22" s="1"/>
  <c r="X1892" i="22"/>
  <c r="V1892" i="22"/>
  <c r="S1892" i="22"/>
  <c r="P1892" i="22"/>
  <c r="AN1891" i="22"/>
  <c r="AM1891" i="22"/>
  <c r="AL1891" i="22"/>
  <c r="AK1891" i="22"/>
  <c r="AH1891" i="22"/>
  <c r="AG1891" i="22"/>
  <c r="AF1891" i="22"/>
  <c r="AE1891" i="22"/>
  <c r="Z1891" i="22"/>
  <c r="AC1891" i="22" s="1"/>
  <c r="AO1891" i="22" s="1"/>
  <c r="Y1891" i="22"/>
  <c r="AB1891" i="22" s="1"/>
  <c r="AI1891" i="22" s="1"/>
  <c r="X1891" i="22"/>
  <c r="V1891" i="22"/>
  <c r="S1891" i="22"/>
  <c r="P1891" i="22"/>
  <c r="AO1890" i="22"/>
  <c r="AN1890" i="22"/>
  <c r="AL1890" i="22"/>
  <c r="AK1890" i="22"/>
  <c r="AI1890" i="22"/>
  <c r="AH1890" i="22"/>
  <c r="AF1890" i="22"/>
  <c r="AE1890" i="22"/>
  <c r="Z1890" i="22"/>
  <c r="AC1890" i="22" s="1"/>
  <c r="AM1890" i="22" s="1"/>
  <c r="Y1890" i="22"/>
  <c r="AB1890" i="22" s="1"/>
  <c r="AG1890" i="22" s="1"/>
  <c r="X1890" i="22"/>
  <c r="V1890" i="22"/>
  <c r="S1890" i="22"/>
  <c r="P1890" i="22"/>
  <c r="AO1889" i="22"/>
  <c r="AN1889" i="22"/>
  <c r="AL1889" i="22"/>
  <c r="AK1889" i="22"/>
  <c r="AI1889" i="22"/>
  <c r="AH1889" i="22"/>
  <c r="AF1889" i="22"/>
  <c r="AE1889" i="22"/>
  <c r="Z1889" i="22"/>
  <c r="AC1889" i="22" s="1"/>
  <c r="AM1889" i="22" s="1"/>
  <c r="Y1889" i="22"/>
  <c r="AB1889" i="22" s="1"/>
  <c r="AG1889" i="22" s="1"/>
  <c r="X1889" i="22"/>
  <c r="V1889" i="22"/>
  <c r="S1889" i="22"/>
  <c r="P1889" i="22"/>
  <c r="AO1888" i="22"/>
  <c r="AM1888" i="22"/>
  <c r="AL1888" i="22"/>
  <c r="AK1888" i="22"/>
  <c r="AI1888" i="22"/>
  <c r="AG1888" i="22"/>
  <c r="AF1888" i="22"/>
  <c r="AE1888" i="22"/>
  <c r="Z1888" i="22"/>
  <c r="AC1888" i="22" s="1"/>
  <c r="AN1888" i="22" s="1"/>
  <c r="Y1888" i="22"/>
  <c r="AB1888" i="22" s="1"/>
  <c r="AH1888" i="22" s="1"/>
  <c r="X1888" i="22"/>
  <c r="V1888" i="22"/>
  <c r="S1888" i="22"/>
  <c r="P1888" i="22"/>
  <c r="AN1887" i="22"/>
  <c r="AM1887" i="22"/>
  <c r="AL1887" i="22"/>
  <c r="AK1887" i="22"/>
  <c r="AH1887" i="22"/>
  <c r="AG1887" i="22"/>
  <c r="AF1887" i="22"/>
  <c r="AE1887" i="22"/>
  <c r="Z1887" i="22"/>
  <c r="AC1887" i="22" s="1"/>
  <c r="AO1887" i="22" s="1"/>
  <c r="Y1887" i="22"/>
  <c r="AB1887" i="22" s="1"/>
  <c r="AI1887" i="22" s="1"/>
  <c r="X1887" i="22"/>
  <c r="V1887" i="22"/>
  <c r="S1887" i="22"/>
  <c r="P1887" i="22"/>
  <c r="AO1886" i="22"/>
  <c r="AN1886" i="22"/>
  <c r="AL1886" i="22"/>
  <c r="AK1886" i="22"/>
  <c r="AI1886" i="22"/>
  <c r="AH1886" i="22"/>
  <c r="AF1886" i="22"/>
  <c r="AE1886" i="22"/>
  <c r="Z1886" i="22"/>
  <c r="AC1886" i="22" s="1"/>
  <c r="AM1886" i="22" s="1"/>
  <c r="Y1886" i="22"/>
  <c r="AB1886" i="22" s="1"/>
  <c r="AG1886" i="22" s="1"/>
  <c r="X1886" i="22"/>
  <c r="V1886" i="22"/>
  <c r="S1886" i="22"/>
  <c r="P1886" i="22"/>
  <c r="AO1885" i="22"/>
  <c r="AN1885" i="22"/>
  <c r="AL1885" i="22"/>
  <c r="AK1885" i="22"/>
  <c r="AI1885" i="22"/>
  <c r="AH1885" i="22"/>
  <c r="AF1885" i="22"/>
  <c r="AE1885" i="22"/>
  <c r="Z1885" i="22"/>
  <c r="AC1885" i="22" s="1"/>
  <c r="AM1885" i="22" s="1"/>
  <c r="Y1885" i="22"/>
  <c r="AB1885" i="22" s="1"/>
  <c r="AG1885" i="22" s="1"/>
  <c r="X1885" i="22"/>
  <c r="V1885" i="22"/>
  <c r="S1885" i="22"/>
  <c r="P1885" i="22"/>
  <c r="AO1884" i="22"/>
  <c r="AN1884" i="22"/>
  <c r="AL1884" i="22"/>
  <c r="AK1884" i="22"/>
  <c r="AI1884" i="22"/>
  <c r="AH1884" i="22"/>
  <c r="AF1884" i="22"/>
  <c r="AE1884" i="22"/>
  <c r="Z1884" i="22"/>
  <c r="AC1884" i="22" s="1"/>
  <c r="AM1884" i="22" s="1"/>
  <c r="Y1884" i="22"/>
  <c r="AB1884" i="22" s="1"/>
  <c r="AG1884" i="22" s="1"/>
  <c r="X1884" i="22"/>
  <c r="V1884" i="22"/>
  <c r="S1884" i="22"/>
  <c r="P1884" i="22"/>
  <c r="AO1883" i="22"/>
  <c r="AN1883" i="22"/>
  <c r="AL1883" i="22"/>
  <c r="AK1883" i="22"/>
  <c r="AI1883" i="22"/>
  <c r="AH1883" i="22"/>
  <c r="AF1883" i="22"/>
  <c r="AE1883" i="22"/>
  <c r="Z1883" i="22"/>
  <c r="AC1883" i="22" s="1"/>
  <c r="AM1883" i="22" s="1"/>
  <c r="Y1883" i="22"/>
  <c r="AB1883" i="22" s="1"/>
  <c r="AG1883" i="22" s="1"/>
  <c r="X1883" i="22"/>
  <c r="V1883" i="22"/>
  <c r="S1883" i="22"/>
  <c r="P1883" i="22"/>
  <c r="AO1882" i="22"/>
  <c r="AN1882" i="22"/>
  <c r="AL1882" i="22"/>
  <c r="AK1882" i="22"/>
  <c r="AI1882" i="22"/>
  <c r="AH1882" i="22"/>
  <c r="AF1882" i="22"/>
  <c r="AE1882" i="22"/>
  <c r="Z1882" i="22"/>
  <c r="AC1882" i="22" s="1"/>
  <c r="AM1882" i="22" s="1"/>
  <c r="Y1882" i="22"/>
  <c r="AB1882" i="22" s="1"/>
  <c r="AG1882" i="22" s="1"/>
  <c r="X1882" i="22"/>
  <c r="V1882" i="22"/>
  <c r="S1882" i="22"/>
  <c r="P1882" i="22"/>
  <c r="AO1881" i="22"/>
  <c r="AN1881" i="22"/>
  <c r="AL1881" i="22"/>
  <c r="AK1881" i="22"/>
  <c r="AI1881" i="22"/>
  <c r="AH1881" i="22"/>
  <c r="AF1881" i="22"/>
  <c r="AE1881" i="22"/>
  <c r="Z1881" i="22"/>
  <c r="AC1881" i="22" s="1"/>
  <c r="AM1881" i="22" s="1"/>
  <c r="Y1881" i="22"/>
  <c r="AB1881" i="22" s="1"/>
  <c r="AG1881" i="22" s="1"/>
  <c r="X1881" i="22"/>
  <c r="V1881" i="22"/>
  <c r="S1881" i="22"/>
  <c r="P1881" i="22"/>
  <c r="AO1880" i="22"/>
  <c r="AM1880" i="22"/>
  <c r="AL1880" i="22"/>
  <c r="AK1880" i="22"/>
  <c r="AI1880" i="22"/>
  <c r="AG1880" i="22"/>
  <c r="AF1880" i="22"/>
  <c r="AE1880" i="22"/>
  <c r="Z1880" i="22"/>
  <c r="AC1880" i="22" s="1"/>
  <c r="AN1880" i="22" s="1"/>
  <c r="Y1880" i="22"/>
  <c r="AB1880" i="22" s="1"/>
  <c r="AH1880" i="22" s="1"/>
  <c r="X1880" i="22"/>
  <c r="V1880" i="22"/>
  <c r="S1880" i="22"/>
  <c r="P1880" i="22"/>
  <c r="AN1879" i="22"/>
  <c r="AM1879" i="22"/>
  <c r="AL1879" i="22"/>
  <c r="AK1879" i="22"/>
  <c r="AH1879" i="22"/>
  <c r="AG1879" i="22"/>
  <c r="AF1879" i="22"/>
  <c r="AE1879" i="22"/>
  <c r="Z1879" i="22"/>
  <c r="AC1879" i="22" s="1"/>
  <c r="AO1879" i="22" s="1"/>
  <c r="Y1879" i="22"/>
  <c r="AB1879" i="22" s="1"/>
  <c r="AI1879" i="22" s="1"/>
  <c r="X1879" i="22"/>
  <c r="V1879" i="22"/>
  <c r="S1879" i="22"/>
  <c r="P1879" i="22"/>
  <c r="AO1878" i="22"/>
  <c r="AN1878" i="22"/>
  <c r="AL1878" i="22"/>
  <c r="AK1878" i="22"/>
  <c r="AI1878" i="22"/>
  <c r="AH1878" i="22"/>
  <c r="AF1878" i="22"/>
  <c r="AE1878" i="22"/>
  <c r="Z1878" i="22"/>
  <c r="AC1878" i="22" s="1"/>
  <c r="AM1878" i="22" s="1"/>
  <c r="Y1878" i="22"/>
  <c r="AB1878" i="22" s="1"/>
  <c r="AG1878" i="22" s="1"/>
  <c r="X1878" i="22"/>
  <c r="V1878" i="22"/>
  <c r="S1878" i="22"/>
  <c r="P1878" i="22"/>
  <c r="AO1877" i="22"/>
  <c r="AM1877" i="22"/>
  <c r="AL1877" i="22"/>
  <c r="AK1877" i="22"/>
  <c r="AI1877" i="22"/>
  <c r="AG1877" i="22"/>
  <c r="AF1877" i="22"/>
  <c r="AE1877" i="22"/>
  <c r="Z1877" i="22"/>
  <c r="AC1877" i="22" s="1"/>
  <c r="AN1877" i="22" s="1"/>
  <c r="Y1877" i="22"/>
  <c r="AB1877" i="22" s="1"/>
  <c r="AH1877" i="22" s="1"/>
  <c r="X1877" i="22"/>
  <c r="V1877" i="22"/>
  <c r="S1877" i="22"/>
  <c r="P1877" i="22"/>
  <c r="AO1876" i="22"/>
  <c r="AN1876" i="22"/>
  <c r="AL1876" i="22"/>
  <c r="AK1876" i="22"/>
  <c r="AI1876" i="22"/>
  <c r="AH1876" i="22"/>
  <c r="AF1876" i="22"/>
  <c r="AE1876" i="22"/>
  <c r="Z1876" i="22"/>
  <c r="AC1876" i="22" s="1"/>
  <c r="AM1876" i="22" s="1"/>
  <c r="Y1876" i="22"/>
  <c r="AB1876" i="22" s="1"/>
  <c r="AG1876" i="22" s="1"/>
  <c r="X1876" i="22"/>
  <c r="V1876" i="22"/>
  <c r="S1876" i="22"/>
  <c r="P1876" i="22"/>
  <c r="AO1875" i="22"/>
  <c r="AN1875" i="22"/>
  <c r="AL1875" i="22"/>
  <c r="AK1875" i="22"/>
  <c r="AI1875" i="22"/>
  <c r="AH1875" i="22"/>
  <c r="AF1875" i="22"/>
  <c r="AE1875" i="22"/>
  <c r="Z1875" i="22"/>
  <c r="AC1875" i="22" s="1"/>
  <c r="AM1875" i="22" s="1"/>
  <c r="Y1875" i="22"/>
  <c r="AB1875" i="22" s="1"/>
  <c r="AG1875" i="22" s="1"/>
  <c r="X1875" i="22"/>
  <c r="V1875" i="22"/>
  <c r="S1875" i="22"/>
  <c r="P1875" i="22"/>
  <c r="AO1874" i="22"/>
  <c r="AM1874" i="22"/>
  <c r="AL1874" i="22"/>
  <c r="AK1874" i="22"/>
  <c r="AI1874" i="22"/>
  <c r="AG1874" i="22"/>
  <c r="AF1874" i="22"/>
  <c r="AE1874" i="22"/>
  <c r="Z1874" i="22"/>
  <c r="AC1874" i="22" s="1"/>
  <c r="AN1874" i="22" s="1"/>
  <c r="Y1874" i="22"/>
  <c r="AB1874" i="22" s="1"/>
  <c r="AH1874" i="22" s="1"/>
  <c r="X1874" i="22"/>
  <c r="V1874" i="22"/>
  <c r="S1874" i="22"/>
  <c r="P1874" i="22"/>
  <c r="AO1873" i="22"/>
  <c r="AM1873" i="22"/>
  <c r="AL1873" i="22"/>
  <c r="AK1873" i="22"/>
  <c r="AI1873" i="22"/>
  <c r="AG1873" i="22"/>
  <c r="AF1873" i="22"/>
  <c r="AE1873" i="22"/>
  <c r="Z1873" i="22"/>
  <c r="AC1873" i="22" s="1"/>
  <c r="AN1873" i="22" s="1"/>
  <c r="Y1873" i="22"/>
  <c r="AB1873" i="22" s="1"/>
  <c r="AH1873" i="22" s="1"/>
  <c r="X1873" i="22"/>
  <c r="V1873" i="22"/>
  <c r="S1873" i="22"/>
  <c r="P1873" i="22"/>
  <c r="AO1872" i="22"/>
  <c r="AM1872" i="22"/>
  <c r="AL1872" i="22"/>
  <c r="AK1872" i="22"/>
  <c r="AI1872" i="22"/>
  <c r="AG1872" i="22"/>
  <c r="AF1872" i="22"/>
  <c r="AE1872" i="22"/>
  <c r="Z1872" i="22"/>
  <c r="AC1872" i="22" s="1"/>
  <c r="AN1872" i="22" s="1"/>
  <c r="Y1872" i="22"/>
  <c r="AB1872" i="22" s="1"/>
  <c r="AH1872" i="22" s="1"/>
  <c r="X1872" i="22"/>
  <c r="V1872" i="22"/>
  <c r="S1872" i="22"/>
  <c r="P1872" i="22"/>
  <c r="AO1871" i="22"/>
  <c r="AM1871" i="22"/>
  <c r="AL1871" i="22"/>
  <c r="AK1871" i="22"/>
  <c r="AI1871" i="22"/>
  <c r="AG1871" i="22"/>
  <c r="AF1871" i="22"/>
  <c r="AE1871" i="22"/>
  <c r="Z1871" i="22"/>
  <c r="AC1871" i="22" s="1"/>
  <c r="AN1871" i="22" s="1"/>
  <c r="Y1871" i="22"/>
  <c r="AB1871" i="22" s="1"/>
  <c r="AH1871" i="22" s="1"/>
  <c r="X1871" i="22"/>
  <c r="V1871" i="22"/>
  <c r="S1871" i="22"/>
  <c r="P1871" i="22"/>
  <c r="AO1870" i="22"/>
  <c r="AM1870" i="22"/>
  <c r="AL1870" i="22"/>
  <c r="AK1870" i="22"/>
  <c r="AI1870" i="22"/>
  <c r="AG1870" i="22"/>
  <c r="AF1870" i="22"/>
  <c r="AE1870" i="22"/>
  <c r="Z1870" i="22"/>
  <c r="AC1870" i="22" s="1"/>
  <c r="AN1870" i="22" s="1"/>
  <c r="Y1870" i="22"/>
  <c r="AB1870" i="22" s="1"/>
  <c r="AH1870" i="22" s="1"/>
  <c r="X1870" i="22"/>
  <c r="V1870" i="22"/>
  <c r="S1870" i="22"/>
  <c r="P1870" i="22"/>
  <c r="AO1869" i="22"/>
  <c r="AN1869" i="22"/>
  <c r="AL1869" i="22"/>
  <c r="AK1869" i="22"/>
  <c r="AI1869" i="22"/>
  <c r="AH1869" i="22"/>
  <c r="AF1869" i="22"/>
  <c r="AE1869" i="22"/>
  <c r="Z1869" i="22"/>
  <c r="AC1869" i="22" s="1"/>
  <c r="AM1869" i="22" s="1"/>
  <c r="Y1869" i="22"/>
  <c r="AB1869" i="22" s="1"/>
  <c r="AG1869" i="22" s="1"/>
  <c r="X1869" i="22"/>
  <c r="V1869" i="22"/>
  <c r="S1869" i="22"/>
  <c r="P1869" i="22"/>
  <c r="AO1868" i="22"/>
  <c r="AM1868" i="22"/>
  <c r="AL1868" i="22"/>
  <c r="AK1868" i="22"/>
  <c r="AI1868" i="22"/>
  <c r="AG1868" i="22"/>
  <c r="AF1868" i="22"/>
  <c r="AE1868" i="22"/>
  <c r="Z1868" i="22"/>
  <c r="AC1868" i="22" s="1"/>
  <c r="AN1868" i="22" s="1"/>
  <c r="Y1868" i="22"/>
  <c r="AB1868" i="22" s="1"/>
  <c r="AH1868" i="22" s="1"/>
  <c r="X1868" i="22"/>
  <c r="V1868" i="22"/>
  <c r="S1868" i="22"/>
  <c r="P1868" i="22"/>
  <c r="AO1867" i="22"/>
  <c r="AN1867" i="22"/>
  <c r="AL1867" i="22"/>
  <c r="AK1867" i="22"/>
  <c r="AI1867" i="22"/>
  <c r="AH1867" i="22"/>
  <c r="AF1867" i="22"/>
  <c r="AE1867" i="22"/>
  <c r="Z1867" i="22"/>
  <c r="AC1867" i="22" s="1"/>
  <c r="AM1867" i="22" s="1"/>
  <c r="Y1867" i="22"/>
  <c r="AB1867" i="22" s="1"/>
  <c r="AG1867" i="22" s="1"/>
  <c r="X1867" i="22"/>
  <c r="V1867" i="22"/>
  <c r="S1867" i="22"/>
  <c r="P1867" i="22"/>
  <c r="AO1866" i="22"/>
  <c r="AM1866" i="22"/>
  <c r="AL1866" i="22"/>
  <c r="AK1866" i="22"/>
  <c r="AI1866" i="22"/>
  <c r="AG1866" i="22"/>
  <c r="AF1866" i="22"/>
  <c r="AE1866" i="22"/>
  <c r="Z1866" i="22"/>
  <c r="AC1866" i="22" s="1"/>
  <c r="AN1866" i="22" s="1"/>
  <c r="Y1866" i="22"/>
  <c r="AB1866" i="22" s="1"/>
  <c r="AH1866" i="22" s="1"/>
  <c r="X1866" i="22"/>
  <c r="V1866" i="22"/>
  <c r="S1866" i="22"/>
  <c r="P1866" i="22"/>
  <c r="AO1865" i="22"/>
  <c r="AM1865" i="22"/>
  <c r="AL1865" i="22"/>
  <c r="AK1865" i="22"/>
  <c r="AI1865" i="22"/>
  <c r="AG1865" i="22"/>
  <c r="AF1865" i="22"/>
  <c r="AE1865" i="22"/>
  <c r="Z1865" i="22"/>
  <c r="AC1865" i="22" s="1"/>
  <c r="AN1865" i="22" s="1"/>
  <c r="Y1865" i="22"/>
  <c r="AB1865" i="22" s="1"/>
  <c r="AH1865" i="22" s="1"/>
  <c r="X1865" i="22"/>
  <c r="V1865" i="22"/>
  <c r="S1865" i="22"/>
  <c r="P1865" i="22"/>
  <c r="AO1864" i="22"/>
  <c r="AN1864" i="22"/>
  <c r="AL1864" i="22"/>
  <c r="AK1864" i="22"/>
  <c r="AI1864" i="22"/>
  <c r="AH1864" i="22"/>
  <c r="AF1864" i="22"/>
  <c r="AE1864" i="22"/>
  <c r="Z1864" i="22"/>
  <c r="AC1864" i="22" s="1"/>
  <c r="AM1864" i="22" s="1"/>
  <c r="Y1864" i="22"/>
  <c r="AB1864" i="22" s="1"/>
  <c r="AG1864" i="22" s="1"/>
  <c r="X1864" i="22"/>
  <c r="V1864" i="22"/>
  <c r="S1864" i="22"/>
  <c r="P1864" i="22"/>
  <c r="AO1863" i="22"/>
  <c r="AM1863" i="22"/>
  <c r="AL1863" i="22"/>
  <c r="AK1863" i="22"/>
  <c r="AI1863" i="22"/>
  <c r="AG1863" i="22"/>
  <c r="AF1863" i="22"/>
  <c r="AE1863" i="22"/>
  <c r="Z1863" i="22"/>
  <c r="AC1863" i="22" s="1"/>
  <c r="AN1863" i="22" s="1"/>
  <c r="Y1863" i="22"/>
  <c r="AB1863" i="22" s="1"/>
  <c r="AH1863" i="22" s="1"/>
  <c r="X1863" i="22"/>
  <c r="V1863" i="22"/>
  <c r="S1863" i="22"/>
  <c r="P1863" i="22"/>
  <c r="AN1862" i="22"/>
  <c r="AM1862" i="22"/>
  <c r="AL1862" i="22"/>
  <c r="AK1862" i="22"/>
  <c r="AH1862" i="22"/>
  <c r="AG1862" i="22"/>
  <c r="AF1862" i="22"/>
  <c r="AE1862" i="22"/>
  <c r="Z1862" i="22"/>
  <c r="AC1862" i="22" s="1"/>
  <c r="AO1862" i="22" s="1"/>
  <c r="Y1862" i="22"/>
  <c r="AB1862" i="22" s="1"/>
  <c r="AI1862" i="22" s="1"/>
  <c r="X1862" i="22"/>
  <c r="V1862" i="22"/>
  <c r="S1862" i="22"/>
  <c r="P1862" i="22"/>
  <c r="AO1861" i="22"/>
  <c r="AM1861" i="22"/>
  <c r="AL1861" i="22"/>
  <c r="AK1861" i="22"/>
  <c r="AI1861" i="22"/>
  <c r="AG1861" i="22"/>
  <c r="AF1861" i="22"/>
  <c r="AE1861" i="22"/>
  <c r="Z1861" i="22"/>
  <c r="AC1861" i="22" s="1"/>
  <c r="AN1861" i="22" s="1"/>
  <c r="Y1861" i="22"/>
  <c r="AB1861" i="22" s="1"/>
  <c r="AH1861" i="22" s="1"/>
  <c r="X1861" i="22"/>
  <c r="V1861" i="22"/>
  <c r="S1861" i="22"/>
  <c r="P1861" i="22"/>
  <c r="AO1860" i="22"/>
  <c r="AN1860" i="22"/>
  <c r="AL1860" i="22"/>
  <c r="AK1860" i="22"/>
  <c r="AI1860" i="22"/>
  <c r="AH1860" i="22"/>
  <c r="AF1860" i="22"/>
  <c r="AE1860" i="22"/>
  <c r="Z1860" i="22"/>
  <c r="AC1860" i="22" s="1"/>
  <c r="AM1860" i="22" s="1"/>
  <c r="Y1860" i="22"/>
  <c r="AB1860" i="22" s="1"/>
  <c r="AG1860" i="22" s="1"/>
  <c r="X1860" i="22"/>
  <c r="V1860" i="22"/>
  <c r="S1860" i="22"/>
  <c r="P1860" i="22"/>
  <c r="AO1859" i="22"/>
  <c r="AN1859" i="22"/>
  <c r="AL1859" i="22"/>
  <c r="AK1859" i="22"/>
  <c r="AI1859" i="22"/>
  <c r="AH1859" i="22"/>
  <c r="AF1859" i="22"/>
  <c r="AE1859" i="22"/>
  <c r="Z1859" i="22"/>
  <c r="AC1859" i="22" s="1"/>
  <c r="AM1859" i="22" s="1"/>
  <c r="Y1859" i="22"/>
  <c r="AB1859" i="22" s="1"/>
  <c r="AG1859" i="22" s="1"/>
  <c r="X1859" i="22"/>
  <c r="V1859" i="22"/>
  <c r="S1859" i="22"/>
  <c r="P1859" i="22"/>
  <c r="AO1858" i="22"/>
  <c r="AN1858" i="22"/>
  <c r="AL1858" i="22"/>
  <c r="AK1858" i="22"/>
  <c r="AI1858" i="22"/>
  <c r="AH1858" i="22"/>
  <c r="AF1858" i="22"/>
  <c r="AE1858" i="22"/>
  <c r="Z1858" i="22"/>
  <c r="AC1858" i="22" s="1"/>
  <c r="AM1858" i="22" s="1"/>
  <c r="Y1858" i="22"/>
  <c r="AB1858" i="22" s="1"/>
  <c r="AG1858" i="22" s="1"/>
  <c r="X1858" i="22"/>
  <c r="V1858" i="22"/>
  <c r="S1858" i="22"/>
  <c r="P1858" i="22"/>
  <c r="AN1857" i="22"/>
  <c r="AM1857" i="22"/>
  <c r="AL1857" i="22"/>
  <c r="AK1857" i="22"/>
  <c r="AH1857" i="22"/>
  <c r="AG1857" i="22"/>
  <c r="AF1857" i="22"/>
  <c r="AE1857" i="22"/>
  <c r="Z1857" i="22"/>
  <c r="AC1857" i="22" s="1"/>
  <c r="AO1857" i="22" s="1"/>
  <c r="Y1857" i="22"/>
  <c r="AB1857" i="22" s="1"/>
  <c r="AI1857" i="22" s="1"/>
  <c r="X1857" i="22"/>
  <c r="V1857" i="22"/>
  <c r="S1857" i="22"/>
  <c r="P1857" i="22"/>
  <c r="AO1856" i="22"/>
  <c r="AN1856" i="22"/>
  <c r="AM1856" i="22"/>
  <c r="AK1856" i="22"/>
  <c r="AI1856" i="22"/>
  <c r="AH1856" i="22"/>
  <c r="AG1856" i="22"/>
  <c r="AE1856" i="22"/>
  <c r="Z1856" i="22"/>
  <c r="AC1856" i="22" s="1"/>
  <c r="AL1856" i="22" s="1"/>
  <c r="Y1856" i="22"/>
  <c r="AB1856" i="22" s="1"/>
  <c r="AF1856" i="22" s="1"/>
  <c r="X1856" i="22"/>
  <c r="V1856" i="22"/>
  <c r="S1856" i="22"/>
  <c r="P1856" i="22"/>
  <c r="AO1855" i="22"/>
  <c r="AN1855" i="22"/>
  <c r="AM1855" i="22"/>
  <c r="AK1855" i="22"/>
  <c r="AI1855" i="22"/>
  <c r="AH1855" i="22"/>
  <c r="AG1855" i="22"/>
  <c r="AE1855" i="22"/>
  <c r="Z1855" i="22"/>
  <c r="AC1855" i="22" s="1"/>
  <c r="AL1855" i="22" s="1"/>
  <c r="Y1855" i="22"/>
  <c r="AB1855" i="22" s="1"/>
  <c r="AF1855" i="22" s="1"/>
  <c r="X1855" i="22"/>
  <c r="V1855" i="22"/>
  <c r="S1855" i="22"/>
  <c r="P1855" i="22"/>
  <c r="AO1854" i="22"/>
  <c r="AN1854" i="22"/>
  <c r="AM1854" i="22"/>
  <c r="AK1854" i="22"/>
  <c r="AI1854" i="22"/>
  <c r="AH1854" i="22"/>
  <c r="AG1854" i="22"/>
  <c r="AE1854" i="22"/>
  <c r="Z1854" i="22"/>
  <c r="AC1854" i="22" s="1"/>
  <c r="AL1854" i="22" s="1"/>
  <c r="Y1854" i="22"/>
  <c r="AB1854" i="22" s="1"/>
  <c r="AF1854" i="22" s="1"/>
  <c r="X1854" i="22"/>
  <c r="V1854" i="22"/>
  <c r="S1854" i="22"/>
  <c r="P1854" i="22"/>
  <c r="AO1853" i="22"/>
  <c r="AN1853" i="22"/>
  <c r="AL1853" i="22"/>
  <c r="AK1853" i="22"/>
  <c r="AI1853" i="22"/>
  <c r="AH1853" i="22"/>
  <c r="AF1853" i="22"/>
  <c r="AE1853" i="22"/>
  <c r="Z1853" i="22"/>
  <c r="AC1853" i="22" s="1"/>
  <c r="AM1853" i="22" s="1"/>
  <c r="Y1853" i="22"/>
  <c r="AB1853" i="22" s="1"/>
  <c r="AG1853" i="22" s="1"/>
  <c r="X1853" i="22"/>
  <c r="V1853" i="22"/>
  <c r="S1853" i="22"/>
  <c r="P1853" i="22"/>
  <c r="AO1852" i="22"/>
  <c r="AN1852" i="22"/>
  <c r="AL1852" i="22"/>
  <c r="AK1852" i="22"/>
  <c r="AI1852" i="22"/>
  <c r="AH1852" i="22"/>
  <c r="AF1852" i="22"/>
  <c r="AE1852" i="22"/>
  <c r="Z1852" i="22"/>
  <c r="AC1852" i="22" s="1"/>
  <c r="AM1852" i="22" s="1"/>
  <c r="Y1852" i="22"/>
  <c r="AB1852" i="22" s="1"/>
  <c r="AG1852" i="22" s="1"/>
  <c r="X1852" i="22"/>
  <c r="V1852" i="22"/>
  <c r="S1852" i="22"/>
  <c r="P1852" i="22"/>
  <c r="AO1851" i="22"/>
  <c r="AN1851" i="22"/>
  <c r="AL1851" i="22"/>
  <c r="AK1851" i="22"/>
  <c r="AI1851" i="22"/>
  <c r="AH1851" i="22"/>
  <c r="AF1851" i="22"/>
  <c r="AE1851" i="22"/>
  <c r="Z1851" i="22"/>
  <c r="AC1851" i="22" s="1"/>
  <c r="AM1851" i="22" s="1"/>
  <c r="Y1851" i="22"/>
  <c r="AB1851" i="22" s="1"/>
  <c r="AG1851" i="22" s="1"/>
  <c r="X1851" i="22"/>
  <c r="V1851" i="22"/>
  <c r="S1851" i="22"/>
  <c r="P1851" i="22"/>
  <c r="AO1850" i="22"/>
  <c r="AN1850" i="22"/>
  <c r="AL1850" i="22"/>
  <c r="AK1850" i="22"/>
  <c r="AI1850" i="22"/>
  <c r="AH1850" i="22"/>
  <c r="AF1850" i="22"/>
  <c r="AE1850" i="22"/>
  <c r="Z1850" i="22"/>
  <c r="AC1850" i="22" s="1"/>
  <c r="AM1850" i="22" s="1"/>
  <c r="Y1850" i="22"/>
  <c r="AB1850" i="22" s="1"/>
  <c r="AG1850" i="22" s="1"/>
  <c r="X1850" i="22"/>
  <c r="V1850" i="22"/>
  <c r="S1850" i="22"/>
  <c r="P1850" i="22"/>
  <c r="AO1849" i="22"/>
  <c r="AN1849" i="22"/>
  <c r="AL1849" i="22"/>
  <c r="AK1849" i="22"/>
  <c r="AI1849" i="22"/>
  <c r="AH1849" i="22"/>
  <c r="AF1849" i="22"/>
  <c r="AE1849" i="22"/>
  <c r="Z1849" i="22"/>
  <c r="AC1849" i="22" s="1"/>
  <c r="AM1849" i="22" s="1"/>
  <c r="Y1849" i="22"/>
  <c r="AB1849" i="22" s="1"/>
  <c r="AG1849" i="22" s="1"/>
  <c r="X1849" i="22"/>
  <c r="V1849" i="22"/>
  <c r="S1849" i="22"/>
  <c r="P1849" i="22"/>
  <c r="AO1848" i="22"/>
  <c r="AM1848" i="22"/>
  <c r="AL1848" i="22"/>
  <c r="AK1848" i="22"/>
  <c r="AI1848" i="22"/>
  <c r="AG1848" i="22"/>
  <c r="AF1848" i="22"/>
  <c r="AE1848" i="22"/>
  <c r="Z1848" i="22"/>
  <c r="AC1848" i="22" s="1"/>
  <c r="AN1848" i="22" s="1"/>
  <c r="Y1848" i="22"/>
  <c r="AB1848" i="22" s="1"/>
  <c r="AH1848" i="22" s="1"/>
  <c r="X1848" i="22"/>
  <c r="V1848" i="22"/>
  <c r="S1848" i="22"/>
  <c r="P1848" i="22"/>
  <c r="AO1847" i="22"/>
  <c r="AM1847" i="22"/>
  <c r="AL1847" i="22"/>
  <c r="AK1847" i="22"/>
  <c r="AI1847" i="22"/>
  <c r="AG1847" i="22"/>
  <c r="AF1847" i="22"/>
  <c r="AE1847" i="22"/>
  <c r="Z1847" i="22"/>
  <c r="AC1847" i="22" s="1"/>
  <c r="AN1847" i="22" s="1"/>
  <c r="Y1847" i="22"/>
  <c r="AB1847" i="22" s="1"/>
  <c r="AH1847" i="22" s="1"/>
  <c r="X1847" i="22"/>
  <c r="V1847" i="22"/>
  <c r="S1847" i="22"/>
  <c r="P1847" i="22"/>
  <c r="AO1846" i="22"/>
  <c r="AM1846" i="22"/>
  <c r="AL1846" i="22"/>
  <c r="AK1846" i="22"/>
  <c r="AI1846" i="22"/>
  <c r="AG1846" i="22"/>
  <c r="AF1846" i="22"/>
  <c r="AE1846" i="22"/>
  <c r="Z1846" i="22"/>
  <c r="AC1846" i="22" s="1"/>
  <c r="AN1846" i="22" s="1"/>
  <c r="Y1846" i="22"/>
  <c r="AB1846" i="22" s="1"/>
  <c r="AH1846" i="22" s="1"/>
  <c r="X1846" i="22"/>
  <c r="V1846" i="22"/>
  <c r="S1846" i="22"/>
  <c r="P1846" i="22"/>
  <c r="AO1845" i="22"/>
  <c r="AM1845" i="22"/>
  <c r="AL1845" i="22"/>
  <c r="AK1845" i="22"/>
  <c r="AI1845" i="22"/>
  <c r="AG1845" i="22"/>
  <c r="AF1845" i="22"/>
  <c r="AE1845" i="22"/>
  <c r="Z1845" i="22"/>
  <c r="AC1845" i="22" s="1"/>
  <c r="AN1845" i="22" s="1"/>
  <c r="Y1845" i="22"/>
  <c r="AB1845" i="22" s="1"/>
  <c r="AH1845" i="22" s="1"/>
  <c r="X1845" i="22"/>
  <c r="V1845" i="22"/>
  <c r="S1845" i="22"/>
  <c r="P1845" i="22"/>
  <c r="AO1844" i="22"/>
  <c r="AN1844" i="22"/>
  <c r="AL1844" i="22"/>
  <c r="AK1844" i="22"/>
  <c r="AI1844" i="22"/>
  <c r="AH1844" i="22"/>
  <c r="AF1844" i="22"/>
  <c r="AE1844" i="22"/>
  <c r="Z1844" i="22"/>
  <c r="AC1844" i="22" s="1"/>
  <c r="AM1844" i="22" s="1"/>
  <c r="Y1844" i="22"/>
  <c r="AB1844" i="22" s="1"/>
  <c r="AG1844" i="22" s="1"/>
  <c r="X1844" i="22"/>
  <c r="V1844" i="22"/>
  <c r="S1844" i="22"/>
  <c r="P1844" i="22"/>
  <c r="AO1843" i="22"/>
  <c r="AN1843" i="22"/>
  <c r="AL1843" i="22"/>
  <c r="AK1843" i="22"/>
  <c r="AI1843" i="22"/>
  <c r="AH1843" i="22"/>
  <c r="AF1843" i="22"/>
  <c r="AE1843" i="22"/>
  <c r="Z1843" i="22"/>
  <c r="AC1843" i="22" s="1"/>
  <c r="AM1843" i="22" s="1"/>
  <c r="Y1843" i="22"/>
  <c r="AB1843" i="22" s="1"/>
  <c r="AG1843" i="22" s="1"/>
  <c r="X1843" i="22"/>
  <c r="V1843" i="22"/>
  <c r="S1843" i="22"/>
  <c r="P1843" i="22"/>
  <c r="AN1842" i="22"/>
  <c r="AM1842" i="22"/>
  <c r="AL1842" i="22"/>
  <c r="AK1842" i="22"/>
  <c r="AH1842" i="22"/>
  <c r="AG1842" i="22"/>
  <c r="AF1842" i="22"/>
  <c r="AE1842" i="22"/>
  <c r="Z1842" i="22"/>
  <c r="AC1842" i="22" s="1"/>
  <c r="AO1842" i="22" s="1"/>
  <c r="Y1842" i="22"/>
  <c r="AB1842" i="22" s="1"/>
  <c r="AI1842" i="22" s="1"/>
  <c r="X1842" i="22"/>
  <c r="V1842" i="22"/>
  <c r="S1842" i="22"/>
  <c r="P1842" i="22"/>
  <c r="AN1841" i="22"/>
  <c r="AM1841" i="22"/>
  <c r="AL1841" i="22"/>
  <c r="AK1841" i="22"/>
  <c r="AH1841" i="22"/>
  <c r="AG1841" i="22"/>
  <c r="AF1841" i="22"/>
  <c r="AE1841" i="22"/>
  <c r="Z1841" i="22"/>
  <c r="AC1841" i="22" s="1"/>
  <c r="AO1841" i="22" s="1"/>
  <c r="Y1841" i="22"/>
  <c r="AB1841" i="22" s="1"/>
  <c r="AI1841" i="22" s="1"/>
  <c r="X1841" i="22"/>
  <c r="V1841" i="22"/>
  <c r="S1841" i="22"/>
  <c r="P1841" i="22"/>
  <c r="AO1840" i="22"/>
  <c r="AN1840" i="22"/>
  <c r="AL1840" i="22"/>
  <c r="AK1840" i="22"/>
  <c r="AI1840" i="22"/>
  <c r="AH1840" i="22"/>
  <c r="AF1840" i="22"/>
  <c r="AE1840" i="22"/>
  <c r="Z1840" i="22"/>
  <c r="AC1840" i="22" s="1"/>
  <c r="AM1840" i="22" s="1"/>
  <c r="Y1840" i="22"/>
  <c r="AB1840" i="22" s="1"/>
  <c r="AG1840" i="22" s="1"/>
  <c r="X1840" i="22"/>
  <c r="V1840" i="22"/>
  <c r="S1840" i="22"/>
  <c r="P1840" i="22"/>
  <c r="AO1839" i="22"/>
  <c r="AN1839" i="22"/>
  <c r="AL1839" i="22"/>
  <c r="AK1839" i="22"/>
  <c r="AI1839" i="22"/>
  <c r="AH1839" i="22"/>
  <c r="AF1839" i="22"/>
  <c r="AE1839" i="22"/>
  <c r="Z1839" i="22"/>
  <c r="AC1839" i="22" s="1"/>
  <c r="AM1839" i="22" s="1"/>
  <c r="Y1839" i="22"/>
  <c r="AB1839" i="22" s="1"/>
  <c r="AG1839" i="22" s="1"/>
  <c r="X1839" i="22"/>
  <c r="V1839" i="22"/>
  <c r="S1839" i="22"/>
  <c r="P1839" i="22"/>
  <c r="AO1838" i="22"/>
  <c r="AM1838" i="22"/>
  <c r="AL1838" i="22"/>
  <c r="AK1838" i="22"/>
  <c r="AI1838" i="22"/>
  <c r="AG1838" i="22"/>
  <c r="AF1838" i="22"/>
  <c r="AE1838" i="22"/>
  <c r="Z1838" i="22"/>
  <c r="AC1838" i="22" s="1"/>
  <c r="AN1838" i="22" s="1"/>
  <c r="Y1838" i="22"/>
  <c r="AB1838" i="22" s="1"/>
  <c r="AH1838" i="22" s="1"/>
  <c r="X1838" i="22"/>
  <c r="V1838" i="22"/>
  <c r="S1838" i="22"/>
  <c r="P1838" i="22"/>
  <c r="AN1837" i="22"/>
  <c r="AM1837" i="22"/>
  <c r="AL1837" i="22"/>
  <c r="AK1837" i="22"/>
  <c r="AH1837" i="22"/>
  <c r="AG1837" i="22"/>
  <c r="AF1837" i="22"/>
  <c r="AE1837" i="22"/>
  <c r="Z1837" i="22"/>
  <c r="AC1837" i="22" s="1"/>
  <c r="AO1837" i="22" s="1"/>
  <c r="Y1837" i="22"/>
  <c r="AB1837" i="22" s="1"/>
  <c r="AI1837" i="22" s="1"/>
  <c r="X1837" i="22"/>
  <c r="V1837" i="22"/>
  <c r="S1837" i="22"/>
  <c r="P1837" i="22"/>
  <c r="AN1836" i="22"/>
  <c r="AM1836" i="22"/>
  <c r="AL1836" i="22"/>
  <c r="AK1836" i="22"/>
  <c r="AH1836" i="22"/>
  <c r="AG1836" i="22"/>
  <c r="AF1836" i="22"/>
  <c r="AE1836" i="22"/>
  <c r="Z1836" i="22"/>
  <c r="AC1836" i="22" s="1"/>
  <c r="AO1836" i="22" s="1"/>
  <c r="Y1836" i="22"/>
  <c r="AB1836" i="22" s="1"/>
  <c r="AI1836" i="22" s="1"/>
  <c r="X1836" i="22"/>
  <c r="V1836" i="22"/>
  <c r="S1836" i="22"/>
  <c r="P1836" i="22"/>
  <c r="AN1835" i="22"/>
  <c r="AM1835" i="22"/>
  <c r="AL1835" i="22"/>
  <c r="AK1835" i="22"/>
  <c r="AH1835" i="22"/>
  <c r="AG1835" i="22"/>
  <c r="AF1835" i="22"/>
  <c r="AE1835" i="22"/>
  <c r="Z1835" i="22"/>
  <c r="AC1835" i="22" s="1"/>
  <c r="AO1835" i="22" s="1"/>
  <c r="Y1835" i="22"/>
  <c r="AB1835" i="22" s="1"/>
  <c r="AI1835" i="22" s="1"/>
  <c r="X1835" i="22"/>
  <c r="V1835" i="22"/>
  <c r="S1835" i="22"/>
  <c r="P1835" i="22"/>
  <c r="AN1834" i="22"/>
  <c r="AM1834" i="22"/>
  <c r="AL1834" i="22"/>
  <c r="AK1834" i="22"/>
  <c r="AH1834" i="22"/>
  <c r="AG1834" i="22"/>
  <c r="AF1834" i="22"/>
  <c r="AE1834" i="22"/>
  <c r="Z1834" i="22"/>
  <c r="AC1834" i="22" s="1"/>
  <c r="AO1834" i="22" s="1"/>
  <c r="Y1834" i="22"/>
  <c r="AB1834" i="22" s="1"/>
  <c r="AI1834" i="22" s="1"/>
  <c r="X1834" i="22"/>
  <c r="V1834" i="22"/>
  <c r="S1834" i="22"/>
  <c r="P1834" i="22"/>
  <c r="AO1833" i="22"/>
  <c r="AN1833" i="22"/>
  <c r="AL1833" i="22"/>
  <c r="AK1833" i="22"/>
  <c r="AI1833" i="22"/>
  <c r="AH1833" i="22"/>
  <c r="AF1833" i="22"/>
  <c r="AE1833" i="22"/>
  <c r="Z1833" i="22"/>
  <c r="AC1833" i="22" s="1"/>
  <c r="AM1833" i="22" s="1"/>
  <c r="Y1833" i="22"/>
  <c r="AB1833" i="22" s="1"/>
  <c r="AG1833" i="22" s="1"/>
  <c r="X1833" i="22"/>
  <c r="V1833" i="22"/>
  <c r="S1833" i="22"/>
  <c r="P1833" i="22"/>
  <c r="AO1832" i="22"/>
  <c r="AN1832" i="22"/>
  <c r="AL1832" i="22"/>
  <c r="AK1832" i="22"/>
  <c r="AI1832" i="22"/>
  <c r="AH1832" i="22"/>
  <c r="AF1832" i="22"/>
  <c r="AE1832" i="22"/>
  <c r="Z1832" i="22"/>
  <c r="AC1832" i="22" s="1"/>
  <c r="AM1832" i="22" s="1"/>
  <c r="Y1832" i="22"/>
  <c r="AB1832" i="22" s="1"/>
  <c r="AG1832" i="22" s="1"/>
  <c r="X1832" i="22"/>
  <c r="V1832" i="22"/>
  <c r="S1832" i="22"/>
  <c r="P1832" i="22"/>
  <c r="AO1831" i="22"/>
  <c r="AN1831" i="22"/>
  <c r="AL1831" i="22"/>
  <c r="AK1831" i="22"/>
  <c r="AI1831" i="22"/>
  <c r="AH1831" i="22"/>
  <c r="AF1831" i="22"/>
  <c r="AE1831" i="22"/>
  <c r="Z1831" i="22"/>
  <c r="AC1831" i="22" s="1"/>
  <c r="AM1831" i="22" s="1"/>
  <c r="Y1831" i="22"/>
  <c r="AB1831" i="22" s="1"/>
  <c r="AG1831" i="22" s="1"/>
  <c r="X1831" i="22"/>
  <c r="V1831" i="22"/>
  <c r="S1831" i="22"/>
  <c r="P1831" i="22"/>
  <c r="AO1830" i="22"/>
  <c r="AM1830" i="22"/>
  <c r="AL1830" i="22"/>
  <c r="AK1830" i="22"/>
  <c r="AI1830" i="22"/>
  <c r="AG1830" i="22"/>
  <c r="AF1830" i="22"/>
  <c r="AE1830" i="22"/>
  <c r="Z1830" i="22"/>
  <c r="AC1830" i="22" s="1"/>
  <c r="AN1830" i="22" s="1"/>
  <c r="Y1830" i="22"/>
  <c r="AB1830" i="22" s="1"/>
  <c r="AH1830" i="22" s="1"/>
  <c r="X1830" i="22"/>
  <c r="V1830" i="22"/>
  <c r="S1830" i="22"/>
  <c r="P1830" i="22"/>
  <c r="AO1829" i="22"/>
  <c r="AM1829" i="22"/>
  <c r="AL1829" i="22"/>
  <c r="AK1829" i="22"/>
  <c r="AI1829" i="22"/>
  <c r="AG1829" i="22"/>
  <c r="AF1829" i="22"/>
  <c r="AE1829" i="22"/>
  <c r="Z1829" i="22"/>
  <c r="AC1829" i="22" s="1"/>
  <c r="AN1829" i="22" s="1"/>
  <c r="Y1829" i="22"/>
  <c r="AB1829" i="22" s="1"/>
  <c r="AH1829" i="22" s="1"/>
  <c r="X1829" i="22"/>
  <c r="V1829" i="22"/>
  <c r="S1829" i="22"/>
  <c r="P1829" i="22"/>
  <c r="AO1828" i="22"/>
  <c r="AN1828" i="22"/>
  <c r="AL1828" i="22"/>
  <c r="AK1828" i="22"/>
  <c r="AI1828" i="22"/>
  <c r="AH1828" i="22"/>
  <c r="AF1828" i="22"/>
  <c r="AE1828" i="22"/>
  <c r="Z1828" i="22"/>
  <c r="AC1828" i="22" s="1"/>
  <c r="AM1828" i="22" s="1"/>
  <c r="Y1828" i="22"/>
  <c r="AB1828" i="22" s="1"/>
  <c r="AG1828" i="22" s="1"/>
  <c r="X1828" i="22"/>
  <c r="V1828" i="22"/>
  <c r="S1828" i="22"/>
  <c r="P1828" i="22"/>
  <c r="AO1827" i="22"/>
  <c r="AN1827" i="22"/>
  <c r="AL1827" i="22"/>
  <c r="AK1827" i="22"/>
  <c r="AI1827" i="22"/>
  <c r="AH1827" i="22"/>
  <c r="AF1827" i="22"/>
  <c r="AE1827" i="22"/>
  <c r="Z1827" i="22"/>
  <c r="AC1827" i="22" s="1"/>
  <c r="AM1827" i="22" s="1"/>
  <c r="Y1827" i="22"/>
  <c r="AB1827" i="22" s="1"/>
  <c r="AG1827" i="22" s="1"/>
  <c r="X1827" i="22"/>
  <c r="V1827" i="22"/>
  <c r="S1827" i="22"/>
  <c r="P1827" i="22"/>
  <c r="AO1826" i="22"/>
  <c r="AM1826" i="22"/>
  <c r="AL1826" i="22"/>
  <c r="AK1826" i="22"/>
  <c r="AI1826" i="22"/>
  <c r="AG1826" i="22"/>
  <c r="AF1826" i="22"/>
  <c r="AE1826" i="22"/>
  <c r="Z1826" i="22"/>
  <c r="AC1826" i="22" s="1"/>
  <c r="AN1826" i="22" s="1"/>
  <c r="Y1826" i="22"/>
  <c r="AB1826" i="22" s="1"/>
  <c r="AH1826" i="22" s="1"/>
  <c r="X1826" i="22"/>
  <c r="V1826" i="22"/>
  <c r="S1826" i="22"/>
  <c r="P1826" i="22"/>
  <c r="AO1825" i="22"/>
  <c r="AN1825" i="22"/>
  <c r="AL1825" i="22"/>
  <c r="AK1825" i="22"/>
  <c r="AI1825" i="22"/>
  <c r="AH1825" i="22"/>
  <c r="AF1825" i="22"/>
  <c r="AE1825" i="22"/>
  <c r="Z1825" i="22"/>
  <c r="AC1825" i="22" s="1"/>
  <c r="AM1825" i="22" s="1"/>
  <c r="Y1825" i="22"/>
  <c r="AB1825" i="22" s="1"/>
  <c r="AG1825" i="22" s="1"/>
  <c r="X1825" i="22"/>
  <c r="V1825" i="22"/>
  <c r="S1825" i="22"/>
  <c r="P1825" i="22"/>
  <c r="AO1824" i="22"/>
  <c r="AM1824" i="22"/>
  <c r="AL1824" i="22"/>
  <c r="AK1824" i="22"/>
  <c r="AI1824" i="22"/>
  <c r="AG1824" i="22"/>
  <c r="AF1824" i="22"/>
  <c r="AE1824" i="22"/>
  <c r="Z1824" i="22"/>
  <c r="AC1824" i="22" s="1"/>
  <c r="AN1824" i="22" s="1"/>
  <c r="Y1824" i="22"/>
  <c r="AB1824" i="22" s="1"/>
  <c r="AH1824" i="22" s="1"/>
  <c r="X1824" i="22"/>
  <c r="V1824" i="22"/>
  <c r="S1824" i="22"/>
  <c r="P1824" i="22"/>
  <c r="AO1823" i="22"/>
  <c r="AM1823" i="22"/>
  <c r="AL1823" i="22"/>
  <c r="AK1823" i="22"/>
  <c r="AI1823" i="22"/>
  <c r="AG1823" i="22"/>
  <c r="AF1823" i="22"/>
  <c r="AE1823" i="22"/>
  <c r="Z1823" i="22"/>
  <c r="AC1823" i="22" s="1"/>
  <c r="AN1823" i="22" s="1"/>
  <c r="Y1823" i="22"/>
  <c r="AB1823" i="22" s="1"/>
  <c r="AH1823" i="22" s="1"/>
  <c r="X1823" i="22"/>
  <c r="V1823" i="22"/>
  <c r="S1823" i="22"/>
  <c r="P1823" i="22"/>
  <c r="AO1822" i="22"/>
  <c r="AN1822" i="22"/>
  <c r="AL1822" i="22"/>
  <c r="AK1822" i="22"/>
  <c r="AI1822" i="22"/>
  <c r="AH1822" i="22"/>
  <c r="AF1822" i="22"/>
  <c r="AE1822" i="22"/>
  <c r="Z1822" i="22"/>
  <c r="AC1822" i="22" s="1"/>
  <c r="AM1822" i="22" s="1"/>
  <c r="Y1822" i="22"/>
  <c r="AB1822" i="22" s="1"/>
  <c r="AG1822" i="22" s="1"/>
  <c r="X1822" i="22"/>
  <c r="V1822" i="22"/>
  <c r="S1822" i="22"/>
  <c r="P1822" i="22"/>
  <c r="AO1821" i="22"/>
  <c r="AN1821" i="22"/>
  <c r="AL1821" i="22"/>
  <c r="AK1821" i="22"/>
  <c r="AI1821" i="22"/>
  <c r="AH1821" i="22"/>
  <c r="AF1821" i="22"/>
  <c r="AE1821" i="22"/>
  <c r="Z1821" i="22"/>
  <c r="AC1821" i="22" s="1"/>
  <c r="AM1821" i="22" s="1"/>
  <c r="Y1821" i="22"/>
  <c r="AB1821" i="22" s="1"/>
  <c r="AG1821" i="22" s="1"/>
  <c r="X1821" i="22"/>
  <c r="V1821" i="22"/>
  <c r="S1821" i="22"/>
  <c r="P1821" i="22"/>
  <c r="AO1820" i="22"/>
  <c r="AM1820" i="22"/>
  <c r="AL1820" i="22"/>
  <c r="AK1820" i="22"/>
  <c r="AI1820" i="22"/>
  <c r="AG1820" i="22"/>
  <c r="AF1820" i="22"/>
  <c r="AE1820" i="22"/>
  <c r="Z1820" i="22"/>
  <c r="AC1820" i="22" s="1"/>
  <c r="AN1820" i="22" s="1"/>
  <c r="Y1820" i="22"/>
  <c r="AB1820" i="22" s="1"/>
  <c r="AH1820" i="22" s="1"/>
  <c r="X1820" i="22"/>
  <c r="V1820" i="22"/>
  <c r="S1820" i="22"/>
  <c r="P1820" i="22"/>
  <c r="AO1819" i="22"/>
  <c r="AN1819" i="22"/>
  <c r="AL1819" i="22"/>
  <c r="AK1819" i="22"/>
  <c r="AI1819" i="22"/>
  <c r="AH1819" i="22"/>
  <c r="AF1819" i="22"/>
  <c r="AE1819" i="22"/>
  <c r="Z1819" i="22"/>
  <c r="AC1819" i="22" s="1"/>
  <c r="AM1819" i="22" s="1"/>
  <c r="Y1819" i="22"/>
  <c r="AB1819" i="22" s="1"/>
  <c r="AG1819" i="22" s="1"/>
  <c r="X1819" i="22"/>
  <c r="V1819" i="22"/>
  <c r="S1819" i="22"/>
  <c r="P1819" i="22"/>
  <c r="AO1818" i="22"/>
  <c r="AN1818" i="22"/>
  <c r="AL1818" i="22"/>
  <c r="AK1818" i="22"/>
  <c r="AI1818" i="22"/>
  <c r="AH1818" i="22"/>
  <c r="AF1818" i="22"/>
  <c r="AE1818" i="22"/>
  <c r="Z1818" i="22"/>
  <c r="AC1818" i="22" s="1"/>
  <c r="AM1818" i="22" s="1"/>
  <c r="Y1818" i="22"/>
  <c r="AB1818" i="22" s="1"/>
  <c r="AG1818" i="22" s="1"/>
  <c r="X1818" i="22"/>
  <c r="V1818" i="22"/>
  <c r="S1818" i="22"/>
  <c r="P1818" i="22"/>
  <c r="AO1817" i="22"/>
  <c r="AN1817" i="22"/>
  <c r="AL1817" i="22"/>
  <c r="AK1817" i="22"/>
  <c r="AI1817" i="22"/>
  <c r="AH1817" i="22"/>
  <c r="AF1817" i="22"/>
  <c r="AE1817" i="22"/>
  <c r="Z1817" i="22"/>
  <c r="AC1817" i="22" s="1"/>
  <c r="AM1817" i="22" s="1"/>
  <c r="Y1817" i="22"/>
  <c r="AB1817" i="22" s="1"/>
  <c r="AG1817" i="22" s="1"/>
  <c r="X1817" i="22"/>
  <c r="V1817" i="22"/>
  <c r="S1817" i="22"/>
  <c r="P1817" i="22"/>
  <c r="AN1816" i="22"/>
  <c r="AM1816" i="22"/>
  <c r="AL1816" i="22"/>
  <c r="AK1816" i="22"/>
  <c r="AH1816" i="22"/>
  <c r="AG1816" i="22"/>
  <c r="AF1816" i="22"/>
  <c r="AE1816" i="22"/>
  <c r="Z1816" i="22"/>
  <c r="AC1816" i="22" s="1"/>
  <c r="AO1816" i="22" s="1"/>
  <c r="Y1816" i="22"/>
  <c r="AB1816" i="22" s="1"/>
  <c r="AI1816" i="22" s="1"/>
  <c r="X1816" i="22"/>
  <c r="V1816" i="22"/>
  <c r="S1816" i="22"/>
  <c r="P1816" i="22"/>
  <c r="AN1815" i="22"/>
  <c r="AM1815" i="22"/>
  <c r="AL1815" i="22"/>
  <c r="AK1815" i="22"/>
  <c r="AH1815" i="22"/>
  <c r="AG1815" i="22"/>
  <c r="AF1815" i="22"/>
  <c r="AE1815" i="22"/>
  <c r="Z1815" i="22"/>
  <c r="AC1815" i="22" s="1"/>
  <c r="AO1815" i="22" s="1"/>
  <c r="Y1815" i="22"/>
  <c r="AB1815" i="22" s="1"/>
  <c r="AI1815" i="22" s="1"/>
  <c r="X1815" i="22"/>
  <c r="V1815" i="22"/>
  <c r="S1815" i="22"/>
  <c r="P1815" i="22"/>
  <c r="AO1814" i="22"/>
  <c r="AN1814" i="22"/>
  <c r="AL1814" i="22"/>
  <c r="AK1814" i="22"/>
  <c r="AI1814" i="22"/>
  <c r="AH1814" i="22"/>
  <c r="AF1814" i="22"/>
  <c r="AE1814" i="22"/>
  <c r="Z1814" i="22"/>
  <c r="AC1814" i="22" s="1"/>
  <c r="AM1814" i="22" s="1"/>
  <c r="Y1814" i="22"/>
  <c r="AB1814" i="22" s="1"/>
  <c r="AG1814" i="22" s="1"/>
  <c r="X1814" i="22"/>
  <c r="V1814" i="22"/>
  <c r="S1814" i="22"/>
  <c r="P1814" i="22"/>
  <c r="AO1813" i="22"/>
  <c r="AN1813" i="22"/>
  <c r="AL1813" i="22"/>
  <c r="AK1813" i="22"/>
  <c r="AI1813" i="22"/>
  <c r="AH1813" i="22"/>
  <c r="AF1813" i="22"/>
  <c r="AE1813" i="22"/>
  <c r="Z1813" i="22"/>
  <c r="AC1813" i="22" s="1"/>
  <c r="AM1813" i="22" s="1"/>
  <c r="Y1813" i="22"/>
  <c r="AB1813" i="22" s="1"/>
  <c r="AG1813" i="22" s="1"/>
  <c r="X1813" i="22"/>
  <c r="V1813" i="22"/>
  <c r="S1813" i="22"/>
  <c r="P1813" i="22"/>
  <c r="AO1812" i="22"/>
  <c r="AN1812" i="22"/>
  <c r="AL1812" i="22"/>
  <c r="AK1812" i="22"/>
  <c r="AI1812" i="22"/>
  <c r="AH1812" i="22"/>
  <c r="AF1812" i="22"/>
  <c r="AE1812" i="22"/>
  <c r="Z1812" i="22"/>
  <c r="AC1812" i="22" s="1"/>
  <c r="AM1812" i="22" s="1"/>
  <c r="Y1812" i="22"/>
  <c r="AB1812" i="22" s="1"/>
  <c r="AG1812" i="22" s="1"/>
  <c r="X1812" i="22"/>
  <c r="V1812" i="22"/>
  <c r="S1812" i="22"/>
  <c r="P1812" i="22"/>
  <c r="AO1811" i="22"/>
  <c r="AN1811" i="22"/>
  <c r="AL1811" i="22"/>
  <c r="AK1811" i="22"/>
  <c r="AI1811" i="22"/>
  <c r="AH1811" i="22"/>
  <c r="AF1811" i="22"/>
  <c r="AE1811" i="22"/>
  <c r="Z1811" i="22"/>
  <c r="AC1811" i="22" s="1"/>
  <c r="AM1811" i="22" s="1"/>
  <c r="Y1811" i="22"/>
  <c r="AB1811" i="22" s="1"/>
  <c r="AG1811" i="22" s="1"/>
  <c r="X1811" i="22"/>
  <c r="V1811" i="22"/>
  <c r="S1811" i="22"/>
  <c r="P1811" i="22"/>
  <c r="AO1810" i="22"/>
  <c r="AN1810" i="22"/>
  <c r="AL1810" i="22"/>
  <c r="AK1810" i="22"/>
  <c r="AI1810" i="22"/>
  <c r="AH1810" i="22"/>
  <c r="AF1810" i="22"/>
  <c r="AE1810" i="22"/>
  <c r="Z1810" i="22"/>
  <c r="AC1810" i="22" s="1"/>
  <c r="AM1810" i="22" s="1"/>
  <c r="Y1810" i="22"/>
  <c r="AB1810" i="22" s="1"/>
  <c r="AG1810" i="22" s="1"/>
  <c r="X1810" i="22"/>
  <c r="V1810" i="22"/>
  <c r="S1810" i="22"/>
  <c r="P1810" i="22"/>
  <c r="AO1809" i="22"/>
  <c r="AM1809" i="22"/>
  <c r="AL1809" i="22"/>
  <c r="AK1809" i="22"/>
  <c r="AI1809" i="22"/>
  <c r="AG1809" i="22"/>
  <c r="AF1809" i="22"/>
  <c r="AE1809" i="22"/>
  <c r="Z1809" i="22"/>
  <c r="AC1809" i="22" s="1"/>
  <c r="AN1809" i="22" s="1"/>
  <c r="Y1809" i="22"/>
  <c r="AB1809" i="22" s="1"/>
  <c r="AH1809" i="22" s="1"/>
  <c r="X1809" i="22"/>
  <c r="V1809" i="22"/>
  <c r="S1809" i="22"/>
  <c r="P1809" i="22"/>
  <c r="AO1808" i="22"/>
  <c r="AM1808" i="22"/>
  <c r="AL1808" i="22"/>
  <c r="AK1808" i="22"/>
  <c r="AI1808" i="22"/>
  <c r="AG1808" i="22"/>
  <c r="AF1808" i="22"/>
  <c r="AE1808" i="22"/>
  <c r="Z1808" i="22"/>
  <c r="AC1808" i="22" s="1"/>
  <c r="AN1808" i="22" s="1"/>
  <c r="Y1808" i="22"/>
  <c r="AB1808" i="22" s="1"/>
  <c r="AH1808" i="22" s="1"/>
  <c r="X1808" i="22"/>
  <c r="V1808" i="22"/>
  <c r="S1808" i="22"/>
  <c r="P1808" i="22"/>
  <c r="AO1807" i="22"/>
  <c r="AM1807" i="22"/>
  <c r="AL1807" i="22"/>
  <c r="AK1807" i="22"/>
  <c r="AI1807" i="22"/>
  <c r="AG1807" i="22"/>
  <c r="AF1807" i="22"/>
  <c r="AE1807" i="22"/>
  <c r="Z1807" i="22"/>
  <c r="AC1807" i="22" s="1"/>
  <c r="AN1807" i="22" s="1"/>
  <c r="Y1807" i="22"/>
  <c r="AB1807" i="22" s="1"/>
  <c r="AH1807" i="22" s="1"/>
  <c r="X1807" i="22"/>
  <c r="V1807" i="22"/>
  <c r="S1807" i="22"/>
  <c r="P1807" i="22"/>
  <c r="AN1806" i="22"/>
  <c r="AM1806" i="22"/>
  <c r="AL1806" i="22"/>
  <c r="AK1806" i="22"/>
  <c r="AH1806" i="22"/>
  <c r="AG1806" i="22"/>
  <c r="AF1806" i="22"/>
  <c r="AE1806" i="22"/>
  <c r="Z1806" i="22"/>
  <c r="AC1806" i="22" s="1"/>
  <c r="AO1806" i="22" s="1"/>
  <c r="Y1806" i="22"/>
  <c r="AB1806" i="22" s="1"/>
  <c r="AI1806" i="22" s="1"/>
  <c r="X1806" i="22"/>
  <c r="V1806" i="22"/>
  <c r="S1806" i="22"/>
  <c r="P1806" i="22"/>
  <c r="AN1805" i="22"/>
  <c r="AM1805" i="22"/>
  <c r="AL1805" i="22"/>
  <c r="AK1805" i="22"/>
  <c r="AH1805" i="22"/>
  <c r="AG1805" i="22"/>
  <c r="AF1805" i="22"/>
  <c r="AE1805" i="22"/>
  <c r="Z1805" i="22"/>
  <c r="AC1805" i="22" s="1"/>
  <c r="AO1805" i="22" s="1"/>
  <c r="Y1805" i="22"/>
  <c r="AB1805" i="22" s="1"/>
  <c r="AI1805" i="22" s="1"/>
  <c r="X1805" i="22"/>
  <c r="V1805" i="22"/>
  <c r="S1805" i="22"/>
  <c r="P1805" i="22"/>
  <c r="AO1804" i="22"/>
  <c r="AM1804" i="22"/>
  <c r="AL1804" i="22"/>
  <c r="AK1804" i="22"/>
  <c r="AI1804" i="22"/>
  <c r="AG1804" i="22"/>
  <c r="AF1804" i="22"/>
  <c r="AE1804" i="22"/>
  <c r="Z1804" i="22"/>
  <c r="AC1804" i="22" s="1"/>
  <c r="AN1804" i="22" s="1"/>
  <c r="Y1804" i="22"/>
  <c r="AB1804" i="22" s="1"/>
  <c r="AH1804" i="22" s="1"/>
  <c r="X1804" i="22"/>
  <c r="V1804" i="22"/>
  <c r="S1804" i="22"/>
  <c r="P1804" i="22"/>
  <c r="AO1803" i="22"/>
  <c r="AM1803" i="22"/>
  <c r="AL1803" i="22"/>
  <c r="AK1803" i="22"/>
  <c r="AI1803" i="22"/>
  <c r="AG1803" i="22"/>
  <c r="AF1803" i="22"/>
  <c r="AE1803" i="22"/>
  <c r="Z1803" i="22"/>
  <c r="AC1803" i="22" s="1"/>
  <c r="AN1803" i="22" s="1"/>
  <c r="Y1803" i="22"/>
  <c r="AB1803" i="22" s="1"/>
  <c r="AH1803" i="22" s="1"/>
  <c r="X1803" i="22"/>
  <c r="V1803" i="22"/>
  <c r="S1803" i="22"/>
  <c r="P1803" i="22"/>
  <c r="AO1802" i="22"/>
  <c r="AM1802" i="22"/>
  <c r="AL1802" i="22"/>
  <c r="AK1802" i="22"/>
  <c r="AI1802" i="22"/>
  <c r="AG1802" i="22"/>
  <c r="AF1802" i="22"/>
  <c r="AE1802" i="22"/>
  <c r="Z1802" i="22"/>
  <c r="AC1802" i="22" s="1"/>
  <c r="AN1802" i="22" s="1"/>
  <c r="Y1802" i="22"/>
  <c r="AB1802" i="22" s="1"/>
  <c r="AH1802" i="22" s="1"/>
  <c r="X1802" i="22"/>
  <c r="V1802" i="22"/>
  <c r="S1802" i="22"/>
  <c r="P1802" i="22"/>
  <c r="AN1801" i="22"/>
  <c r="AM1801" i="22"/>
  <c r="AL1801" i="22"/>
  <c r="AK1801" i="22"/>
  <c r="AH1801" i="22"/>
  <c r="AG1801" i="22"/>
  <c r="AF1801" i="22"/>
  <c r="AE1801" i="22"/>
  <c r="Z1801" i="22"/>
  <c r="AC1801" i="22" s="1"/>
  <c r="AO1801" i="22" s="1"/>
  <c r="Y1801" i="22"/>
  <c r="AB1801" i="22" s="1"/>
  <c r="AI1801" i="22" s="1"/>
  <c r="X1801" i="22"/>
  <c r="V1801" i="22"/>
  <c r="S1801" i="22"/>
  <c r="P1801" i="22"/>
  <c r="AN1800" i="22"/>
  <c r="AM1800" i="22"/>
  <c r="AL1800" i="22"/>
  <c r="AK1800" i="22"/>
  <c r="AH1800" i="22"/>
  <c r="AG1800" i="22"/>
  <c r="AF1800" i="22"/>
  <c r="AE1800" i="22"/>
  <c r="Z1800" i="22"/>
  <c r="AC1800" i="22" s="1"/>
  <c r="AO1800" i="22" s="1"/>
  <c r="Y1800" i="22"/>
  <c r="AB1800" i="22" s="1"/>
  <c r="AI1800" i="22" s="1"/>
  <c r="X1800" i="22"/>
  <c r="V1800" i="22"/>
  <c r="S1800" i="22"/>
  <c r="P1800" i="22"/>
  <c r="AO1799" i="22"/>
  <c r="AM1799" i="22"/>
  <c r="AL1799" i="22"/>
  <c r="AK1799" i="22"/>
  <c r="AI1799" i="22"/>
  <c r="AG1799" i="22"/>
  <c r="AF1799" i="22"/>
  <c r="AE1799" i="22"/>
  <c r="Z1799" i="22"/>
  <c r="AC1799" i="22" s="1"/>
  <c r="AN1799" i="22" s="1"/>
  <c r="Y1799" i="22"/>
  <c r="AB1799" i="22" s="1"/>
  <c r="AH1799" i="22" s="1"/>
  <c r="X1799" i="22"/>
  <c r="V1799" i="22"/>
  <c r="S1799" i="22"/>
  <c r="P1799" i="22"/>
  <c r="AN1798" i="22"/>
  <c r="AM1798" i="22"/>
  <c r="AL1798" i="22"/>
  <c r="AK1798" i="22"/>
  <c r="AH1798" i="22"/>
  <c r="AG1798" i="22"/>
  <c r="AF1798" i="22"/>
  <c r="AE1798" i="22"/>
  <c r="Z1798" i="22"/>
  <c r="AC1798" i="22" s="1"/>
  <c r="AO1798" i="22" s="1"/>
  <c r="Y1798" i="22"/>
  <c r="AB1798" i="22" s="1"/>
  <c r="AI1798" i="22" s="1"/>
  <c r="X1798" i="22"/>
  <c r="V1798" i="22"/>
  <c r="S1798" i="22"/>
  <c r="P1798" i="22"/>
  <c r="AO1797" i="22"/>
  <c r="AN1797" i="22"/>
  <c r="AL1797" i="22"/>
  <c r="AK1797" i="22"/>
  <c r="AI1797" i="22"/>
  <c r="AH1797" i="22"/>
  <c r="AF1797" i="22"/>
  <c r="AE1797" i="22"/>
  <c r="Z1797" i="22"/>
  <c r="AC1797" i="22" s="1"/>
  <c r="AM1797" i="22" s="1"/>
  <c r="Y1797" i="22"/>
  <c r="AB1797" i="22" s="1"/>
  <c r="AG1797" i="22" s="1"/>
  <c r="X1797" i="22"/>
  <c r="V1797" i="22"/>
  <c r="S1797" i="22"/>
  <c r="P1797" i="22"/>
  <c r="AO1796" i="22"/>
  <c r="AN1796" i="22"/>
  <c r="AL1796" i="22"/>
  <c r="AK1796" i="22"/>
  <c r="AI1796" i="22"/>
  <c r="AH1796" i="22"/>
  <c r="AF1796" i="22"/>
  <c r="AE1796" i="22"/>
  <c r="Z1796" i="22"/>
  <c r="AC1796" i="22" s="1"/>
  <c r="AM1796" i="22" s="1"/>
  <c r="Y1796" i="22"/>
  <c r="AB1796" i="22" s="1"/>
  <c r="AG1796" i="22" s="1"/>
  <c r="X1796" i="22"/>
  <c r="V1796" i="22"/>
  <c r="S1796" i="22"/>
  <c r="P1796" i="22"/>
  <c r="AN1795" i="22"/>
  <c r="AM1795" i="22"/>
  <c r="AL1795" i="22"/>
  <c r="AK1795" i="22"/>
  <c r="AH1795" i="22"/>
  <c r="AG1795" i="22"/>
  <c r="AF1795" i="22"/>
  <c r="AE1795" i="22"/>
  <c r="Z1795" i="22"/>
  <c r="AC1795" i="22" s="1"/>
  <c r="AO1795" i="22" s="1"/>
  <c r="Y1795" i="22"/>
  <c r="AB1795" i="22" s="1"/>
  <c r="AI1795" i="22" s="1"/>
  <c r="X1795" i="22"/>
  <c r="V1795" i="22"/>
  <c r="S1795" i="22"/>
  <c r="P1795" i="22"/>
  <c r="AN1794" i="22"/>
  <c r="AM1794" i="22"/>
  <c r="AL1794" i="22"/>
  <c r="AK1794" i="22"/>
  <c r="AH1794" i="22"/>
  <c r="AG1794" i="22"/>
  <c r="AF1794" i="22"/>
  <c r="AE1794" i="22"/>
  <c r="Z1794" i="22"/>
  <c r="AC1794" i="22" s="1"/>
  <c r="AO1794" i="22" s="1"/>
  <c r="Y1794" i="22"/>
  <c r="AB1794" i="22" s="1"/>
  <c r="AI1794" i="22" s="1"/>
  <c r="X1794" i="22"/>
  <c r="V1794" i="22"/>
  <c r="S1794" i="22"/>
  <c r="P1794" i="22"/>
  <c r="AN1793" i="22"/>
  <c r="AM1793" i="22"/>
  <c r="AL1793" i="22"/>
  <c r="AK1793" i="22"/>
  <c r="AH1793" i="22"/>
  <c r="AG1793" i="22"/>
  <c r="AF1793" i="22"/>
  <c r="AE1793" i="22"/>
  <c r="Z1793" i="22"/>
  <c r="AC1793" i="22" s="1"/>
  <c r="AO1793" i="22" s="1"/>
  <c r="Y1793" i="22"/>
  <c r="AB1793" i="22" s="1"/>
  <c r="AI1793" i="22" s="1"/>
  <c r="X1793" i="22"/>
  <c r="V1793" i="22"/>
  <c r="S1793" i="22"/>
  <c r="P1793" i="22"/>
  <c r="AN1792" i="22"/>
  <c r="AM1792" i="22"/>
  <c r="AL1792" i="22"/>
  <c r="AK1792" i="22"/>
  <c r="AH1792" i="22"/>
  <c r="AG1792" i="22"/>
  <c r="AF1792" i="22"/>
  <c r="AE1792" i="22"/>
  <c r="Z1792" i="22"/>
  <c r="AC1792" i="22" s="1"/>
  <c r="AO1792" i="22" s="1"/>
  <c r="Y1792" i="22"/>
  <c r="AB1792" i="22" s="1"/>
  <c r="AI1792" i="22" s="1"/>
  <c r="X1792" i="22"/>
  <c r="V1792" i="22"/>
  <c r="S1792" i="22"/>
  <c r="P1792" i="22"/>
  <c r="AO1791" i="22"/>
  <c r="AN1791" i="22"/>
  <c r="AL1791" i="22"/>
  <c r="AK1791" i="22"/>
  <c r="AI1791" i="22"/>
  <c r="AH1791" i="22"/>
  <c r="AF1791" i="22"/>
  <c r="AE1791" i="22"/>
  <c r="Z1791" i="22"/>
  <c r="AC1791" i="22" s="1"/>
  <c r="AM1791" i="22" s="1"/>
  <c r="Y1791" i="22"/>
  <c r="AB1791" i="22" s="1"/>
  <c r="AG1791" i="22" s="1"/>
  <c r="X1791" i="22"/>
  <c r="V1791" i="22"/>
  <c r="S1791" i="22"/>
  <c r="P1791" i="22"/>
  <c r="AO1790" i="22"/>
  <c r="AM1790" i="22"/>
  <c r="AL1790" i="22"/>
  <c r="AK1790" i="22"/>
  <c r="AI1790" i="22"/>
  <c r="AG1790" i="22"/>
  <c r="AF1790" i="22"/>
  <c r="AE1790" i="22"/>
  <c r="Z1790" i="22"/>
  <c r="AC1790" i="22" s="1"/>
  <c r="AN1790" i="22" s="1"/>
  <c r="Y1790" i="22"/>
  <c r="AB1790" i="22" s="1"/>
  <c r="AH1790" i="22" s="1"/>
  <c r="X1790" i="22"/>
  <c r="V1790" i="22"/>
  <c r="S1790" i="22"/>
  <c r="P1790" i="22"/>
  <c r="AN1789" i="22"/>
  <c r="AM1789" i="22"/>
  <c r="AL1789" i="22"/>
  <c r="AK1789" i="22"/>
  <c r="AH1789" i="22"/>
  <c r="AG1789" i="22"/>
  <c r="AF1789" i="22"/>
  <c r="AE1789" i="22"/>
  <c r="Z1789" i="22"/>
  <c r="AC1789" i="22" s="1"/>
  <c r="AO1789" i="22" s="1"/>
  <c r="Y1789" i="22"/>
  <c r="AB1789" i="22" s="1"/>
  <c r="AI1789" i="22" s="1"/>
  <c r="X1789" i="22"/>
  <c r="V1789" i="22"/>
  <c r="S1789" i="22"/>
  <c r="P1789" i="22"/>
  <c r="AN1788" i="22"/>
  <c r="AM1788" i="22"/>
  <c r="AL1788" i="22"/>
  <c r="AK1788" i="22"/>
  <c r="AH1788" i="22"/>
  <c r="AG1788" i="22"/>
  <c r="AF1788" i="22"/>
  <c r="AE1788" i="22"/>
  <c r="Z1788" i="22"/>
  <c r="AC1788" i="22" s="1"/>
  <c r="AO1788" i="22" s="1"/>
  <c r="Y1788" i="22"/>
  <c r="AB1788" i="22" s="1"/>
  <c r="AI1788" i="22" s="1"/>
  <c r="X1788" i="22"/>
  <c r="V1788" i="22"/>
  <c r="S1788" i="22"/>
  <c r="P1788" i="22"/>
  <c r="AN1787" i="22"/>
  <c r="AM1787" i="22"/>
  <c r="AL1787" i="22"/>
  <c r="AK1787" i="22"/>
  <c r="AH1787" i="22"/>
  <c r="AG1787" i="22"/>
  <c r="AF1787" i="22"/>
  <c r="AE1787" i="22"/>
  <c r="Z1787" i="22"/>
  <c r="AC1787" i="22" s="1"/>
  <c r="AO1787" i="22" s="1"/>
  <c r="Y1787" i="22"/>
  <c r="AB1787" i="22" s="1"/>
  <c r="AI1787" i="22" s="1"/>
  <c r="X1787" i="22"/>
  <c r="V1787" i="22"/>
  <c r="S1787" i="22"/>
  <c r="P1787" i="22"/>
  <c r="AO1786" i="22"/>
  <c r="AM1786" i="22"/>
  <c r="AL1786" i="22"/>
  <c r="AK1786" i="22"/>
  <c r="AI1786" i="22"/>
  <c r="AG1786" i="22"/>
  <c r="AF1786" i="22"/>
  <c r="AE1786" i="22"/>
  <c r="Z1786" i="22"/>
  <c r="AC1786" i="22" s="1"/>
  <c r="AN1786" i="22" s="1"/>
  <c r="Y1786" i="22"/>
  <c r="AB1786" i="22" s="1"/>
  <c r="AH1786" i="22" s="1"/>
  <c r="X1786" i="22"/>
  <c r="V1786" i="22"/>
  <c r="S1786" i="22"/>
  <c r="P1786" i="22"/>
  <c r="AO1785" i="22"/>
  <c r="AM1785" i="22"/>
  <c r="AL1785" i="22"/>
  <c r="AK1785" i="22"/>
  <c r="AI1785" i="22"/>
  <c r="AG1785" i="22"/>
  <c r="AF1785" i="22"/>
  <c r="AE1785" i="22"/>
  <c r="Z1785" i="22"/>
  <c r="AC1785" i="22" s="1"/>
  <c r="AN1785" i="22" s="1"/>
  <c r="Y1785" i="22"/>
  <c r="AB1785" i="22" s="1"/>
  <c r="AH1785" i="22" s="1"/>
  <c r="X1785" i="22"/>
  <c r="V1785" i="22"/>
  <c r="S1785" i="22"/>
  <c r="P1785" i="22"/>
  <c r="AO1784" i="22"/>
  <c r="AN1784" i="22"/>
  <c r="AL1784" i="22"/>
  <c r="AK1784" i="22"/>
  <c r="AI1784" i="22"/>
  <c r="AH1784" i="22"/>
  <c r="AF1784" i="22"/>
  <c r="AE1784" i="22"/>
  <c r="Z1784" i="22"/>
  <c r="AC1784" i="22" s="1"/>
  <c r="AM1784" i="22" s="1"/>
  <c r="Y1784" i="22"/>
  <c r="AB1784" i="22" s="1"/>
  <c r="AG1784" i="22" s="1"/>
  <c r="X1784" i="22"/>
  <c r="V1784" i="22"/>
  <c r="S1784" i="22"/>
  <c r="P1784" i="22"/>
  <c r="AO1783" i="22"/>
  <c r="AM1783" i="22"/>
  <c r="AL1783" i="22"/>
  <c r="AK1783" i="22"/>
  <c r="AI1783" i="22"/>
  <c r="AG1783" i="22"/>
  <c r="AF1783" i="22"/>
  <c r="AE1783" i="22"/>
  <c r="Z1783" i="22"/>
  <c r="AC1783" i="22" s="1"/>
  <c r="AN1783" i="22" s="1"/>
  <c r="Y1783" i="22"/>
  <c r="AB1783" i="22" s="1"/>
  <c r="AH1783" i="22" s="1"/>
  <c r="X1783" i="22"/>
  <c r="V1783" i="22"/>
  <c r="S1783" i="22"/>
  <c r="P1783" i="22"/>
  <c r="AO1782" i="22"/>
  <c r="AM1782" i="22"/>
  <c r="AL1782" i="22"/>
  <c r="AK1782" i="22"/>
  <c r="AI1782" i="22"/>
  <c r="AG1782" i="22"/>
  <c r="AF1782" i="22"/>
  <c r="AE1782" i="22"/>
  <c r="Z1782" i="22"/>
  <c r="AC1782" i="22" s="1"/>
  <c r="AN1782" i="22" s="1"/>
  <c r="Y1782" i="22"/>
  <c r="AB1782" i="22" s="1"/>
  <c r="AH1782" i="22" s="1"/>
  <c r="X1782" i="22"/>
  <c r="V1782" i="22"/>
  <c r="S1782" i="22"/>
  <c r="P1782" i="22"/>
  <c r="AN1781" i="22"/>
  <c r="AM1781" i="22"/>
  <c r="AL1781" i="22"/>
  <c r="AK1781" i="22"/>
  <c r="AH1781" i="22"/>
  <c r="AG1781" i="22"/>
  <c r="AF1781" i="22"/>
  <c r="AE1781" i="22"/>
  <c r="Z1781" i="22"/>
  <c r="AC1781" i="22" s="1"/>
  <c r="AO1781" i="22" s="1"/>
  <c r="Y1781" i="22"/>
  <c r="AB1781" i="22" s="1"/>
  <c r="AI1781" i="22" s="1"/>
  <c r="X1781" i="22"/>
  <c r="V1781" i="22"/>
  <c r="S1781" i="22"/>
  <c r="P1781" i="22"/>
  <c r="AO1780" i="22"/>
  <c r="AN1780" i="22"/>
  <c r="AL1780" i="22"/>
  <c r="AK1780" i="22"/>
  <c r="AI1780" i="22"/>
  <c r="AH1780" i="22"/>
  <c r="AF1780" i="22"/>
  <c r="AE1780" i="22"/>
  <c r="Z1780" i="22"/>
  <c r="AC1780" i="22" s="1"/>
  <c r="AM1780" i="22" s="1"/>
  <c r="Y1780" i="22"/>
  <c r="AB1780" i="22" s="1"/>
  <c r="AG1780" i="22" s="1"/>
  <c r="X1780" i="22"/>
  <c r="V1780" i="22"/>
  <c r="S1780" i="22"/>
  <c r="P1780" i="22"/>
  <c r="AN1779" i="22"/>
  <c r="AM1779" i="22"/>
  <c r="AL1779" i="22"/>
  <c r="AK1779" i="22"/>
  <c r="AH1779" i="22"/>
  <c r="AG1779" i="22"/>
  <c r="AF1779" i="22"/>
  <c r="AE1779" i="22"/>
  <c r="Z1779" i="22"/>
  <c r="AC1779" i="22" s="1"/>
  <c r="AO1779" i="22" s="1"/>
  <c r="Y1779" i="22"/>
  <c r="AB1779" i="22" s="1"/>
  <c r="AI1779" i="22" s="1"/>
  <c r="X1779" i="22"/>
  <c r="V1779" i="22"/>
  <c r="S1779" i="22"/>
  <c r="P1779" i="22"/>
  <c r="AN1778" i="22"/>
  <c r="AM1778" i="22"/>
  <c r="AL1778" i="22"/>
  <c r="AK1778" i="22"/>
  <c r="AH1778" i="22"/>
  <c r="AG1778" i="22"/>
  <c r="AF1778" i="22"/>
  <c r="AE1778" i="22"/>
  <c r="Z1778" i="22"/>
  <c r="AC1778" i="22" s="1"/>
  <c r="AO1778" i="22" s="1"/>
  <c r="Y1778" i="22"/>
  <c r="AB1778" i="22" s="1"/>
  <c r="AI1778" i="22" s="1"/>
  <c r="X1778" i="22"/>
  <c r="V1778" i="22"/>
  <c r="S1778" i="22"/>
  <c r="P1778" i="22"/>
  <c r="AO1777" i="22"/>
  <c r="AM1777" i="22"/>
  <c r="AL1777" i="22"/>
  <c r="AK1777" i="22"/>
  <c r="AI1777" i="22"/>
  <c r="AG1777" i="22"/>
  <c r="AF1777" i="22"/>
  <c r="AE1777" i="22"/>
  <c r="Z1777" i="22"/>
  <c r="AC1777" i="22" s="1"/>
  <c r="AN1777" i="22" s="1"/>
  <c r="Y1777" i="22"/>
  <c r="AB1777" i="22" s="1"/>
  <c r="AH1777" i="22" s="1"/>
  <c r="X1777" i="22"/>
  <c r="V1777" i="22"/>
  <c r="S1777" i="22"/>
  <c r="P1777" i="22"/>
  <c r="AO1776" i="22"/>
  <c r="AM1776" i="22"/>
  <c r="AL1776" i="22"/>
  <c r="AK1776" i="22"/>
  <c r="AI1776" i="22"/>
  <c r="AG1776" i="22"/>
  <c r="AF1776" i="22"/>
  <c r="AE1776" i="22"/>
  <c r="Z1776" i="22"/>
  <c r="AC1776" i="22" s="1"/>
  <c r="AN1776" i="22" s="1"/>
  <c r="Y1776" i="22"/>
  <c r="AB1776" i="22" s="1"/>
  <c r="AH1776" i="22" s="1"/>
  <c r="X1776" i="22"/>
  <c r="V1776" i="22"/>
  <c r="S1776" i="22"/>
  <c r="P1776" i="22"/>
  <c r="AN1775" i="22"/>
  <c r="AM1775" i="22"/>
  <c r="AL1775" i="22"/>
  <c r="AK1775" i="22"/>
  <c r="AH1775" i="22"/>
  <c r="AG1775" i="22"/>
  <c r="AF1775" i="22"/>
  <c r="AE1775" i="22"/>
  <c r="Z1775" i="22"/>
  <c r="AC1775" i="22" s="1"/>
  <c r="AO1775" i="22" s="1"/>
  <c r="Y1775" i="22"/>
  <c r="AB1775" i="22" s="1"/>
  <c r="AI1775" i="22" s="1"/>
  <c r="X1775" i="22"/>
  <c r="V1775" i="22"/>
  <c r="S1775" i="22"/>
  <c r="P1775" i="22"/>
  <c r="AO1774" i="22"/>
  <c r="AN1774" i="22"/>
  <c r="AL1774" i="22"/>
  <c r="AK1774" i="22"/>
  <c r="AI1774" i="22"/>
  <c r="AH1774" i="22"/>
  <c r="AF1774" i="22"/>
  <c r="AE1774" i="22"/>
  <c r="Z1774" i="22"/>
  <c r="AC1774" i="22" s="1"/>
  <c r="AM1774" i="22" s="1"/>
  <c r="Y1774" i="22"/>
  <c r="AB1774" i="22" s="1"/>
  <c r="AG1774" i="22" s="1"/>
  <c r="X1774" i="22"/>
  <c r="V1774" i="22"/>
  <c r="S1774" i="22"/>
  <c r="P1774" i="22"/>
  <c r="AO1773" i="22"/>
  <c r="AM1773" i="22"/>
  <c r="AL1773" i="22"/>
  <c r="AK1773" i="22"/>
  <c r="AI1773" i="22"/>
  <c r="AG1773" i="22"/>
  <c r="AF1773" i="22"/>
  <c r="AE1773" i="22"/>
  <c r="Z1773" i="22"/>
  <c r="AC1773" i="22" s="1"/>
  <c r="AN1773" i="22" s="1"/>
  <c r="Y1773" i="22"/>
  <c r="AB1773" i="22" s="1"/>
  <c r="AH1773" i="22" s="1"/>
  <c r="X1773" i="22"/>
  <c r="V1773" i="22"/>
  <c r="S1773" i="22"/>
  <c r="P1773" i="22"/>
  <c r="AO1772" i="22"/>
  <c r="AN1772" i="22"/>
  <c r="AL1772" i="22"/>
  <c r="AK1772" i="22"/>
  <c r="AI1772" i="22"/>
  <c r="AH1772" i="22"/>
  <c r="AF1772" i="22"/>
  <c r="AE1772" i="22"/>
  <c r="Z1772" i="22"/>
  <c r="AC1772" i="22" s="1"/>
  <c r="AM1772" i="22" s="1"/>
  <c r="Y1772" i="22"/>
  <c r="AB1772" i="22" s="1"/>
  <c r="AG1772" i="22" s="1"/>
  <c r="X1772" i="22"/>
  <c r="V1772" i="22"/>
  <c r="S1772" i="22"/>
  <c r="P1772" i="22"/>
  <c r="AO1771" i="22"/>
  <c r="AM1771" i="22"/>
  <c r="AL1771" i="22"/>
  <c r="AK1771" i="22"/>
  <c r="AI1771" i="22"/>
  <c r="AG1771" i="22"/>
  <c r="AF1771" i="22"/>
  <c r="AE1771" i="22"/>
  <c r="Z1771" i="22"/>
  <c r="AC1771" i="22" s="1"/>
  <c r="AN1771" i="22" s="1"/>
  <c r="Y1771" i="22"/>
  <c r="AB1771" i="22" s="1"/>
  <c r="AH1771" i="22" s="1"/>
  <c r="X1771" i="22"/>
  <c r="V1771" i="22"/>
  <c r="S1771" i="22"/>
  <c r="P1771" i="22"/>
  <c r="AO1770" i="22"/>
  <c r="AM1770" i="22"/>
  <c r="AL1770" i="22"/>
  <c r="AK1770" i="22"/>
  <c r="AI1770" i="22"/>
  <c r="AG1770" i="22"/>
  <c r="AF1770" i="22"/>
  <c r="AE1770" i="22"/>
  <c r="Z1770" i="22"/>
  <c r="AC1770" i="22" s="1"/>
  <c r="AN1770" i="22" s="1"/>
  <c r="Y1770" i="22"/>
  <c r="AB1770" i="22" s="1"/>
  <c r="AH1770" i="22" s="1"/>
  <c r="X1770" i="22"/>
  <c r="V1770" i="22"/>
  <c r="S1770" i="22"/>
  <c r="P1770" i="22"/>
  <c r="AO1769" i="22"/>
  <c r="AM1769" i="22"/>
  <c r="AL1769" i="22"/>
  <c r="AK1769" i="22"/>
  <c r="AI1769" i="22"/>
  <c r="AG1769" i="22"/>
  <c r="AF1769" i="22"/>
  <c r="AE1769" i="22"/>
  <c r="Z1769" i="22"/>
  <c r="AC1769" i="22" s="1"/>
  <c r="AN1769" i="22" s="1"/>
  <c r="Y1769" i="22"/>
  <c r="AB1769" i="22" s="1"/>
  <c r="AH1769" i="22" s="1"/>
  <c r="X1769" i="22"/>
  <c r="V1769" i="22"/>
  <c r="S1769" i="22"/>
  <c r="P1769" i="22"/>
  <c r="AO1768" i="22"/>
  <c r="AN1768" i="22"/>
  <c r="AL1768" i="22"/>
  <c r="AK1768" i="22"/>
  <c r="AI1768" i="22"/>
  <c r="AH1768" i="22"/>
  <c r="AF1768" i="22"/>
  <c r="AE1768" i="22"/>
  <c r="Z1768" i="22"/>
  <c r="AC1768" i="22" s="1"/>
  <c r="AM1768" i="22" s="1"/>
  <c r="Y1768" i="22"/>
  <c r="AB1768" i="22" s="1"/>
  <c r="AG1768" i="22" s="1"/>
  <c r="X1768" i="22"/>
  <c r="V1768" i="22"/>
  <c r="S1768" i="22"/>
  <c r="P1768" i="22"/>
  <c r="AO1767" i="22"/>
  <c r="AN1767" i="22"/>
  <c r="AL1767" i="22"/>
  <c r="AK1767" i="22"/>
  <c r="AI1767" i="22"/>
  <c r="AH1767" i="22"/>
  <c r="AF1767" i="22"/>
  <c r="AE1767" i="22"/>
  <c r="Z1767" i="22"/>
  <c r="AC1767" i="22" s="1"/>
  <c r="AM1767" i="22" s="1"/>
  <c r="Y1767" i="22"/>
  <c r="AB1767" i="22" s="1"/>
  <c r="AG1767" i="22" s="1"/>
  <c r="X1767" i="22"/>
  <c r="V1767" i="22"/>
  <c r="S1767" i="22"/>
  <c r="P1767" i="22"/>
  <c r="AN1766" i="22"/>
  <c r="AM1766" i="22"/>
  <c r="AL1766" i="22"/>
  <c r="AK1766" i="22"/>
  <c r="AH1766" i="22"/>
  <c r="AG1766" i="22"/>
  <c r="AF1766" i="22"/>
  <c r="AE1766" i="22"/>
  <c r="Z1766" i="22"/>
  <c r="AC1766" i="22" s="1"/>
  <c r="AO1766" i="22" s="1"/>
  <c r="Y1766" i="22"/>
  <c r="AB1766" i="22" s="1"/>
  <c r="AI1766" i="22" s="1"/>
  <c r="X1766" i="22"/>
  <c r="V1766" i="22"/>
  <c r="S1766" i="22"/>
  <c r="P1766" i="22"/>
  <c r="AO1765" i="22"/>
  <c r="AN1765" i="22"/>
  <c r="AL1765" i="22"/>
  <c r="AK1765" i="22"/>
  <c r="AI1765" i="22"/>
  <c r="AH1765" i="22"/>
  <c r="AF1765" i="22"/>
  <c r="AE1765" i="22"/>
  <c r="Z1765" i="22"/>
  <c r="AC1765" i="22" s="1"/>
  <c r="AM1765" i="22" s="1"/>
  <c r="Y1765" i="22"/>
  <c r="AB1765" i="22" s="1"/>
  <c r="AG1765" i="22" s="1"/>
  <c r="X1765" i="22"/>
  <c r="V1765" i="22"/>
  <c r="S1765" i="22"/>
  <c r="P1765" i="22"/>
  <c r="AO1764" i="22"/>
  <c r="AN1764" i="22"/>
  <c r="AL1764" i="22"/>
  <c r="AK1764" i="22"/>
  <c r="AI1764" i="22"/>
  <c r="AH1764" i="22"/>
  <c r="AF1764" i="22"/>
  <c r="AE1764" i="22"/>
  <c r="Z1764" i="22"/>
  <c r="AC1764" i="22" s="1"/>
  <c r="AM1764" i="22" s="1"/>
  <c r="Y1764" i="22"/>
  <c r="AB1764" i="22" s="1"/>
  <c r="AG1764" i="22" s="1"/>
  <c r="X1764" i="22"/>
  <c r="V1764" i="22"/>
  <c r="S1764" i="22"/>
  <c r="P1764" i="22"/>
  <c r="AO1763" i="22"/>
  <c r="AN1763" i="22"/>
  <c r="AL1763" i="22"/>
  <c r="AK1763" i="22"/>
  <c r="AI1763" i="22"/>
  <c r="AH1763" i="22"/>
  <c r="AF1763" i="22"/>
  <c r="AE1763" i="22"/>
  <c r="Z1763" i="22"/>
  <c r="AC1763" i="22" s="1"/>
  <c r="AM1763" i="22" s="1"/>
  <c r="Y1763" i="22"/>
  <c r="AB1763" i="22" s="1"/>
  <c r="AG1763" i="22" s="1"/>
  <c r="X1763" i="22"/>
  <c r="V1763" i="22"/>
  <c r="S1763" i="22"/>
  <c r="P1763" i="22"/>
  <c r="AO1762" i="22"/>
  <c r="AN1762" i="22"/>
  <c r="AL1762" i="22"/>
  <c r="AK1762" i="22"/>
  <c r="AI1762" i="22"/>
  <c r="AH1762" i="22"/>
  <c r="AF1762" i="22"/>
  <c r="AE1762" i="22"/>
  <c r="Z1762" i="22"/>
  <c r="AC1762" i="22" s="1"/>
  <c r="AM1762" i="22" s="1"/>
  <c r="Y1762" i="22"/>
  <c r="AB1762" i="22" s="1"/>
  <c r="AG1762" i="22" s="1"/>
  <c r="X1762" i="22"/>
  <c r="V1762" i="22"/>
  <c r="S1762" i="22"/>
  <c r="P1762" i="22"/>
  <c r="AN1761" i="22"/>
  <c r="AM1761" i="22"/>
  <c r="AL1761" i="22"/>
  <c r="AK1761" i="22"/>
  <c r="AH1761" i="22"/>
  <c r="AG1761" i="22"/>
  <c r="AF1761" i="22"/>
  <c r="AE1761" i="22"/>
  <c r="Z1761" i="22"/>
  <c r="AC1761" i="22" s="1"/>
  <c r="AO1761" i="22" s="1"/>
  <c r="Y1761" i="22"/>
  <c r="AB1761" i="22" s="1"/>
  <c r="AI1761" i="22" s="1"/>
  <c r="X1761" i="22"/>
  <c r="V1761" i="22"/>
  <c r="S1761" i="22"/>
  <c r="P1761" i="22"/>
  <c r="AO1760" i="22"/>
  <c r="AN1760" i="22"/>
  <c r="AM1760" i="22"/>
  <c r="AK1760" i="22"/>
  <c r="AI1760" i="22"/>
  <c r="AH1760" i="22"/>
  <c r="AG1760" i="22"/>
  <c r="AE1760" i="22"/>
  <c r="Z1760" i="22"/>
  <c r="AC1760" i="22" s="1"/>
  <c r="AL1760" i="22" s="1"/>
  <c r="Y1760" i="22"/>
  <c r="AB1760" i="22" s="1"/>
  <c r="AF1760" i="22" s="1"/>
  <c r="X1760" i="22"/>
  <c r="V1760" i="22"/>
  <c r="S1760" i="22"/>
  <c r="P1760" i="22"/>
  <c r="AN1759" i="22"/>
  <c r="AM1759" i="22"/>
  <c r="AL1759" i="22"/>
  <c r="AK1759" i="22"/>
  <c r="AH1759" i="22"/>
  <c r="AG1759" i="22"/>
  <c r="AF1759" i="22"/>
  <c r="AE1759" i="22"/>
  <c r="Z1759" i="22"/>
  <c r="AC1759" i="22" s="1"/>
  <c r="AO1759" i="22" s="1"/>
  <c r="Y1759" i="22"/>
  <c r="AB1759" i="22" s="1"/>
  <c r="AI1759" i="22" s="1"/>
  <c r="X1759" i="22"/>
  <c r="V1759" i="22"/>
  <c r="S1759" i="22"/>
  <c r="P1759" i="22"/>
  <c r="AN1758" i="22"/>
  <c r="AM1758" i="22"/>
  <c r="AL1758" i="22"/>
  <c r="AK1758" i="22"/>
  <c r="AH1758" i="22"/>
  <c r="AG1758" i="22"/>
  <c r="AF1758" i="22"/>
  <c r="AE1758" i="22"/>
  <c r="Z1758" i="22"/>
  <c r="AC1758" i="22" s="1"/>
  <c r="AO1758" i="22" s="1"/>
  <c r="Y1758" i="22"/>
  <c r="AB1758" i="22" s="1"/>
  <c r="AI1758" i="22" s="1"/>
  <c r="X1758" i="22"/>
  <c r="V1758" i="22"/>
  <c r="S1758" i="22"/>
  <c r="P1758" i="22"/>
  <c r="AO1757" i="22"/>
  <c r="AN1757" i="22"/>
  <c r="AL1757" i="22"/>
  <c r="AK1757" i="22"/>
  <c r="AI1757" i="22"/>
  <c r="AH1757" i="22"/>
  <c r="AF1757" i="22"/>
  <c r="AE1757" i="22"/>
  <c r="Z1757" i="22"/>
  <c r="AC1757" i="22" s="1"/>
  <c r="AM1757" i="22" s="1"/>
  <c r="Y1757" i="22"/>
  <c r="AB1757" i="22" s="1"/>
  <c r="AG1757" i="22" s="1"/>
  <c r="X1757" i="22"/>
  <c r="V1757" i="22"/>
  <c r="S1757" i="22"/>
  <c r="P1757" i="22"/>
  <c r="AO1756" i="22"/>
  <c r="AM1756" i="22"/>
  <c r="AL1756" i="22"/>
  <c r="AK1756" i="22"/>
  <c r="AI1756" i="22"/>
  <c r="AG1756" i="22"/>
  <c r="AF1756" i="22"/>
  <c r="AE1756" i="22"/>
  <c r="Z1756" i="22"/>
  <c r="AC1756" i="22" s="1"/>
  <c r="AN1756" i="22" s="1"/>
  <c r="Y1756" i="22"/>
  <c r="AB1756" i="22" s="1"/>
  <c r="AH1756" i="22" s="1"/>
  <c r="X1756" i="22"/>
  <c r="V1756" i="22"/>
  <c r="S1756" i="22"/>
  <c r="P1756" i="22"/>
  <c r="AO1755" i="22"/>
  <c r="AN1755" i="22"/>
  <c r="AM1755" i="22"/>
  <c r="AK1755" i="22"/>
  <c r="AI1755" i="22"/>
  <c r="AH1755" i="22"/>
  <c r="AG1755" i="22"/>
  <c r="AE1755" i="22"/>
  <c r="Z1755" i="22"/>
  <c r="AC1755" i="22" s="1"/>
  <c r="AL1755" i="22" s="1"/>
  <c r="Y1755" i="22"/>
  <c r="AB1755" i="22" s="1"/>
  <c r="AF1755" i="22" s="1"/>
  <c r="X1755" i="22"/>
  <c r="V1755" i="22"/>
  <c r="S1755" i="22"/>
  <c r="P1755" i="22"/>
  <c r="AO1754" i="22"/>
  <c r="AN1754" i="22"/>
  <c r="AM1754" i="22"/>
  <c r="AK1754" i="22"/>
  <c r="AI1754" i="22"/>
  <c r="AH1754" i="22"/>
  <c r="AG1754" i="22"/>
  <c r="AE1754" i="22"/>
  <c r="Z1754" i="22"/>
  <c r="AC1754" i="22" s="1"/>
  <c r="AL1754" i="22" s="1"/>
  <c r="Y1754" i="22"/>
  <c r="AB1754" i="22" s="1"/>
  <c r="AF1754" i="22" s="1"/>
  <c r="X1754" i="22"/>
  <c r="V1754" i="22"/>
  <c r="S1754" i="22"/>
  <c r="P1754" i="22"/>
  <c r="AN1753" i="22"/>
  <c r="AM1753" i="22"/>
  <c r="AL1753" i="22"/>
  <c r="AK1753" i="22"/>
  <c r="AH1753" i="22"/>
  <c r="AG1753" i="22"/>
  <c r="AF1753" i="22"/>
  <c r="AE1753" i="22"/>
  <c r="Z1753" i="22"/>
  <c r="AC1753" i="22" s="1"/>
  <c r="AO1753" i="22" s="1"/>
  <c r="Y1753" i="22"/>
  <c r="AB1753" i="22" s="1"/>
  <c r="AI1753" i="22" s="1"/>
  <c r="X1753" i="22"/>
  <c r="V1753" i="22"/>
  <c r="S1753" i="22"/>
  <c r="P1753" i="22"/>
  <c r="AO1752" i="22"/>
  <c r="AN1752" i="22"/>
  <c r="AL1752" i="22"/>
  <c r="AK1752" i="22"/>
  <c r="AI1752" i="22"/>
  <c r="AH1752" i="22"/>
  <c r="AF1752" i="22"/>
  <c r="AE1752" i="22"/>
  <c r="Z1752" i="22"/>
  <c r="AC1752" i="22" s="1"/>
  <c r="AM1752" i="22" s="1"/>
  <c r="Y1752" i="22"/>
  <c r="AB1752" i="22" s="1"/>
  <c r="AG1752" i="22" s="1"/>
  <c r="X1752" i="22"/>
  <c r="V1752" i="22"/>
  <c r="S1752" i="22"/>
  <c r="P1752" i="22"/>
  <c r="AO1751" i="22"/>
  <c r="AN1751" i="22"/>
  <c r="AL1751" i="22"/>
  <c r="AK1751" i="22"/>
  <c r="AI1751" i="22"/>
  <c r="AH1751" i="22"/>
  <c r="AF1751" i="22"/>
  <c r="AE1751" i="22"/>
  <c r="Z1751" i="22"/>
  <c r="AC1751" i="22" s="1"/>
  <c r="AM1751" i="22" s="1"/>
  <c r="Y1751" i="22"/>
  <c r="AB1751" i="22" s="1"/>
  <c r="AG1751" i="22" s="1"/>
  <c r="X1751" i="22"/>
  <c r="V1751" i="22"/>
  <c r="S1751" i="22"/>
  <c r="P1751" i="22"/>
  <c r="AO1750" i="22"/>
  <c r="AM1750" i="22"/>
  <c r="AL1750" i="22"/>
  <c r="AK1750" i="22"/>
  <c r="AI1750" i="22"/>
  <c r="AG1750" i="22"/>
  <c r="AF1750" i="22"/>
  <c r="AE1750" i="22"/>
  <c r="Z1750" i="22"/>
  <c r="AC1750" i="22" s="1"/>
  <c r="AN1750" i="22" s="1"/>
  <c r="Y1750" i="22"/>
  <c r="AB1750" i="22" s="1"/>
  <c r="AH1750" i="22" s="1"/>
  <c r="X1750" i="22"/>
  <c r="V1750" i="22"/>
  <c r="S1750" i="22"/>
  <c r="P1750" i="22"/>
  <c r="AO1749" i="22"/>
  <c r="AN1749" i="22"/>
  <c r="AL1749" i="22"/>
  <c r="AK1749" i="22"/>
  <c r="AI1749" i="22"/>
  <c r="AH1749" i="22"/>
  <c r="AF1749" i="22"/>
  <c r="AE1749" i="22"/>
  <c r="Z1749" i="22"/>
  <c r="AC1749" i="22" s="1"/>
  <c r="AM1749" i="22" s="1"/>
  <c r="Y1749" i="22"/>
  <c r="AB1749" i="22" s="1"/>
  <c r="AG1749" i="22" s="1"/>
  <c r="X1749" i="22"/>
  <c r="V1749" i="22"/>
  <c r="S1749" i="22"/>
  <c r="P1749" i="22"/>
  <c r="AO1748" i="22"/>
  <c r="AM1748" i="22"/>
  <c r="AL1748" i="22"/>
  <c r="AK1748" i="22"/>
  <c r="AI1748" i="22"/>
  <c r="AG1748" i="22"/>
  <c r="AF1748" i="22"/>
  <c r="AE1748" i="22"/>
  <c r="Z1748" i="22"/>
  <c r="AC1748" i="22" s="1"/>
  <c r="AN1748" i="22" s="1"/>
  <c r="Y1748" i="22"/>
  <c r="AB1748" i="22" s="1"/>
  <c r="AH1748" i="22" s="1"/>
  <c r="X1748" i="22"/>
  <c r="V1748" i="22"/>
  <c r="S1748" i="22"/>
  <c r="P1748" i="22"/>
  <c r="AO1747" i="22"/>
  <c r="AM1747" i="22"/>
  <c r="AL1747" i="22"/>
  <c r="AK1747" i="22"/>
  <c r="AI1747" i="22"/>
  <c r="AG1747" i="22"/>
  <c r="AF1747" i="22"/>
  <c r="AE1747" i="22"/>
  <c r="Z1747" i="22"/>
  <c r="AC1747" i="22" s="1"/>
  <c r="AN1747" i="22" s="1"/>
  <c r="Y1747" i="22"/>
  <c r="AB1747" i="22" s="1"/>
  <c r="AH1747" i="22" s="1"/>
  <c r="X1747" i="22"/>
  <c r="V1747" i="22"/>
  <c r="S1747" i="22"/>
  <c r="P1747" i="22"/>
  <c r="AO1746" i="22"/>
  <c r="AM1746" i="22"/>
  <c r="AL1746" i="22"/>
  <c r="AK1746" i="22"/>
  <c r="AI1746" i="22"/>
  <c r="AG1746" i="22"/>
  <c r="AF1746" i="22"/>
  <c r="AE1746" i="22"/>
  <c r="Z1746" i="22"/>
  <c r="AC1746" i="22" s="1"/>
  <c r="AN1746" i="22" s="1"/>
  <c r="Y1746" i="22"/>
  <c r="AB1746" i="22" s="1"/>
  <c r="AH1746" i="22" s="1"/>
  <c r="X1746" i="22"/>
  <c r="V1746" i="22"/>
  <c r="S1746" i="22"/>
  <c r="P1746" i="22"/>
  <c r="AO1745" i="22"/>
  <c r="AM1745" i="22"/>
  <c r="AL1745" i="22"/>
  <c r="AK1745" i="22"/>
  <c r="AI1745" i="22"/>
  <c r="AG1745" i="22"/>
  <c r="AF1745" i="22"/>
  <c r="AE1745" i="22"/>
  <c r="Z1745" i="22"/>
  <c r="AC1745" i="22" s="1"/>
  <c r="AN1745" i="22" s="1"/>
  <c r="Y1745" i="22"/>
  <c r="AB1745" i="22" s="1"/>
  <c r="AH1745" i="22" s="1"/>
  <c r="X1745" i="22"/>
  <c r="V1745" i="22"/>
  <c r="S1745" i="22"/>
  <c r="P1745" i="22"/>
  <c r="AO1744" i="22"/>
  <c r="AM1744" i="22"/>
  <c r="AL1744" i="22"/>
  <c r="AK1744" i="22"/>
  <c r="AI1744" i="22"/>
  <c r="AG1744" i="22"/>
  <c r="AF1744" i="22"/>
  <c r="AE1744" i="22"/>
  <c r="Z1744" i="22"/>
  <c r="AC1744" i="22" s="1"/>
  <c r="AN1744" i="22" s="1"/>
  <c r="Y1744" i="22"/>
  <c r="AB1744" i="22" s="1"/>
  <c r="AH1744" i="22" s="1"/>
  <c r="X1744" i="22"/>
  <c r="V1744" i="22"/>
  <c r="S1744" i="22"/>
  <c r="P1744" i="22"/>
  <c r="AO1743" i="22"/>
  <c r="AM1743" i="22"/>
  <c r="AL1743" i="22"/>
  <c r="AK1743" i="22"/>
  <c r="AI1743" i="22"/>
  <c r="AG1743" i="22"/>
  <c r="AF1743" i="22"/>
  <c r="AE1743" i="22"/>
  <c r="Z1743" i="22"/>
  <c r="AC1743" i="22" s="1"/>
  <c r="AN1743" i="22" s="1"/>
  <c r="Y1743" i="22"/>
  <c r="AB1743" i="22" s="1"/>
  <c r="AH1743" i="22" s="1"/>
  <c r="X1743" i="22"/>
  <c r="V1743" i="22"/>
  <c r="S1743" i="22"/>
  <c r="P1743" i="22"/>
  <c r="AO1742" i="22"/>
  <c r="AM1742" i="22"/>
  <c r="AL1742" i="22"/>
  <c r="AK1742" i="22"/>
  <c r="AI1742" i="22"/>
  <c r="AG1742" i="22"/>
  <c r="AF1742" i="22"/>
  <c r="AE1742" i="22"/>
  <c r="Z1742" i="22"/>
  <c r="AC1742" i="22" s="1"/>
  <c r="AN1742" i="22" s="1"/>
  <c r="Y1742" i="22"/>
  <c r="AB1742" i="22" s="1"/>
  <c r="AH1742" i="22" s="1"/>
  <c r="X1742" i="22"/>
  <c r="V1742" i="22"/>
  <c r="S1742" i="22"/>
  <c r="P1742" i="22"/>
  <c r="AO1741" i="22"/>
  <c r="AN1741" i="22"/>
  <c r="AL1741" i="22"/>
  <c r="AK1741" i="22"/>
  <c r="AI1741" i="22"/>
  <c r="AH1741" i="22"/>
  <c r="AF1741" i="22"/>
  <c r="AE1741" i="22"/>
  <c r="Z1741" i="22"/>
  <c r="AC1741" i="22" s="1"/>
  <c r="AM1741" i="22" s="1"/>
  <c r="Y1741" i="22"/>
  <c r="AB1741" i="22" s="1"/>
  <c r="AG1741" i="22" s="1"/>
  <c r="X1741" i="22"/>
  <c r="V1741" i="22"/>
  <c r="S1741" i="22"/>
  <c r="P1741" i="22"/>
  <c r="AO1740" i="22"/>
  <c r="AN1740" i="22"/>
  <c r="AL1740" i="22"/>
  <c r="AK1740" i="22"/>
  <c r="AI1740" i="22"/>
  <c r="AH1740" i="22"/>
  <c r="AF1740" i="22"/>
  <c r="AE1740" i="22"/>
  <c r="Z1740" i="22"/>
  <c r="AC1740" i="22" s="1"/>
  <c r="AM1740" i="22" s="1"/>
  <c r="Y1740" i="22"/>
  <c r="AB1740" i="22" s="1"/>
  <c r="AG1740" i="22" s="1"/>
  <c r="X1740" i="22"/>
  <c r="V1740" i="22"/>
  <c r="S1740" i="22"/>
  <c r="P1740" i="22"/>
  <c r="AO1739" i="22"/>
  <c r="AN1739" i="22"/>
  <c r="AL1739" i="22"/>
  <c r="AK1739" i="22"/>
  <c r="AI1739" i="22"/>
  <c r="AH1739" i="22"/>
  <c r="AF1739" i="22"/>
  <c r="AE1739" i="22"/>
  <c r="Z1739" i="22"/>
  <c r="AC1739" i="22" s="1"/>
  <c r="AM1739" i="22" s="1"/>
  <c r="Y1739" i="22"/>
  <c r="AB1739" i="22" s="1"/>
  <c r="AG1739" i="22" s="1"/>
  <c r="X1739" i="22"/>
  <c r="V1739" i="22"/>
  <c r="S1739" i="22"/>
  <c r="P1739" i="22"/>
  <c r="AO1738" i="22"/>
  <c r="AN1738" i="22"/>
  <c r="AL1738" i="22"/>
  <c r="AK1738" i="22"/>
  <c r="AI1738" i="22"/>
  <c r="AH1738" i="22"/>
  <c r="AF1738" i="22"/>
  <c r="AE1738" i="22"/>
  <c r="Z1738" i="22"/>
  <c r="AC1738" i="22" s="1"/>
  <c r="AM1738" i="22" s="1"/>
  <c r="Y1738" i="22"/>
  <c r="AB1738" i="22" s="1"/>
  <c r="AG1738" i="22" s="1"/>
  <c r="X1738" i="22"/>
  <c r="V1738" i="22"/>
  <c r="S1738" i="22"/>
  <c r="P1738" i="22"/>
  <c r="AO1737" i="22"/>
  <c r="AM1737" i="22"/>
  <c r="AL1737" i="22"/>
  <c r="AK1737" i="22"/>
  <c r="AI1737" i="22"/>
  <c r="AG1737" i="22"/>
  <c r="AF1737" i="22"/>
  <c r="AE1737" i="22"/>
  <c r="Z1737" i="22"/>
  <c r="AC1737" i="22" s="1"/>
  <c r="AN1737" i="22" s="1"/>
  <c r="Y1737" i="22"/>
  <c r="AB1737" i="22" s="1"/>
  <c r="AH1737" i="22" s="1"/>
  <c r="X1737" i="22"/>
  <c r="V1737" i="22"/>
  <c r="S1737" i="22"/>
  <c r="P1737" i="22"/>
  <c r="AN1736" i="22"/>
  <c r="AM1736" i="22"/>
  <c r="AL1736" i="22"/>
  <c r="AK1736" i="22"/>
  <c r="AH1736" i="22"/>
  <c r="AG1736" i="22"/>
  <c r="AF1736" i="22"/>
  <c r="AE1736" i="22"/>
  <c r="Z1736" i="22"/>
  <c r="AC1736" i="22" s="1"/>
  <c r="AO1736" i="22" s="1"/>
  <c r="Y1736" i="22"/>
  <c r="AB1736" i="22" s="1"/>
  <c r="AI1736" i="22" s="1"/>
  <c r="X1736" i="22"/>
  <c r="V1736" i="22"/>
  <c r="S1736" i="22"/>
  <c r="P1736" i="22"/>
  <c r="AN1735" i="22"/>
  <c r="AM1735" i="22"/>
  <c r="AL1735" i="22"/>
  <c r="AK1735" i="22"/>
  <c r="AH1735" i="22"/>
  <c r="AG1735" i="22"/>
  <c r="AF1735" i="22"/>
  <c r="AE1735" i="22"/>
  <c r="Z1735" i="22"/>
  <c r="AC1735" i="22" s="1"/>
  <c r="AO1735" i="22" s="1"/>
  <c r="Y1735" i="22"/>
  <c r="AB1735" i="22" s="1"/>
  <c r="AI1735" i="22" s="1"/>
  <c r="X1735" i="22"/>
  <c r="V1735" i="22"/>
  <c r="S1735" i="22"/>
  <c r="P1735" i="22"/>
  <c r="AN1734" i="22"/>
  <c r="AM1734" i="22"/>
  <c r="AL1734" i="22"/>
  <c r="AK1734" i="22"/>
  <c r="AH1734" i="22"/>
  <c r="AG1734" i="22"/>
  <c r="AF1734" i="22"/>
  <c r="AE1734" i="22"/>
  <c r="Z1734" i="22"/>
  <c r="AC1734" i="22" s="1"/>
  <c r="AO1734" i="22" s="1"/>
  <c r="Y1734" i="22"/>
  <c r="AB1734" i="22" s="1"/>
  <c r="AI1734" i="22" s="1"/>
  <c r="X1734" i="22"/>
  <c r="V1734" i="22"/>
  <c r="S1734" i="22"/>
  <c r="P1734" i="22"/>
  <c r="AO1733" i="22"/>
  <c r="AN1733" i="22"/>
  <c r="AL1733" i="22"/>
  <c r="AK1733" i="22"/>
  <c r="AI1733" i="22"/>
  <c r="AH1733" i="22"/>
  <c r="AF1733" i="22"/>
  <c r="AE1733" i="22"/>
  <c r="Z1733" i="22"/>
  <c r="AC1733" i="22" s="1"/>
  <c r="AM1733" i="22" s="1"/>
  <c r="Y1733" i="22"/>
  <c r="AB1733" i="22" s="1"/>
  <c r="AG1733" i="22" s="1"/>
  <c r="X1733" i="22"/>
  <c r="V1733" i="22"/>
  <c r="S1733" i="22"/>
  <c r="P1733" i="22"/>
  <c r="AO1732" i="22"/>
  <c r="AN1732" i="22"/>
  <c r="AL1732" i="22"/>
  <c r="AK1732" i="22"/>
  <c r="AI1732" i="22"/>
  <c r="AH1732" i="22"/>
  <c r="AF1732" i="22"/>
  <c r="AE1732" i="22"/>
  <c r="Z1732" i="22"/>
  <c r="AC1732" i="22" s="1"/>
  <c r="AM1732" i="22" s="1"/>
  <c r="Y1732" i="22"/>
  <c r="AB1732" i="22" s="1"/>
  <c r="AG1732" i="22" s="1"/>
  <c r="X1732" i="22"/>
  <c r="V1732" i="22"/>
  <c r="S1732" i="22"/>
  <c r="P1732" i="22"/>
  <c r="AO1731" i="22"/>
  <c r="AN1731" i="22"/>
  <c r="AL1731" i="22"/>
  <c r="AK1731" i="22"/>
  <c r="AI1731" i="22"/>
  <c r="AH1731" i="22"/>
  <c r="AF1731" i="22"/>
  <c r="AE1731" i="22"/>
  <c r="Z1731" i="22"/>
  <c r="AC1731" i="22" s="1"/>
  <c r="AM1731" i="22" s="1"/>
  <c r="Y1731" i="22"/>
  <c r="AB1731" i="22" s="1"/>
  <c r="AG1731" i="22" s="1"/>
  <c r="X1731" i="22"/>
  <c r="V1731" i="22"/>
  <c r="S1731" i="22"/>
  <c r="P1731" i="22"/>
  <c r="AN1730" i="22"/>
  <c r="AM1730" i="22"/>
  <c r="AL1730" i="22"/>
  <c r="AK1730" i="22"/>
  <c r="AH1730" i="22"/>
  <c r="AG1730" i="22"/>
  <c r="AF1730" i="22"/>
  <c r="AE1730" i="22"/>
  <c r="Z1730" i="22"/>
  <c r="AC1730" i="22" s="1"/>
  <c r="AO1730" i="22" s="1"/>
  <c r="Y1730" i="22"/>
  <c r="AB1730" i="22" s="1"/>
  <c r="AI1730" i="22" s="1"/>
  <c r="X1730" i="22"/>
  <c r="V1730" i="22"/>
  <c r="S1730" i="22"/>
  <c r="P1730" i="22"/>
  <c r="AO1729" i="22"/>
  <c r="AN1729" i="22"/>
  <c r="AL1729" i="22"/>
  <c r="AK1729" i="22"/>
  <c r="AI1729" i="22"/>
  <c r="AH1729" i="22"/>
  <c r="AF1729" i="22"/>
  <c r="AE1729" i="22"/>
  <c r="Z1729" i="22"/>
  <c r="AC1729" i="22" s="1"/>
  <c r="AM1729" i="22" s="1"/>
  <c r="Y1729" i="22"/>
  <c r="AB1729" i="22" s="1"/>
  <c r="AG1729" i="22" s="1"/>
  <c r="X1729" i="22"/>
  <c r="V1729" i="22"/>
  <c r="S1729" i="22"/>
  <c r="P1729" i="22"/>
  <c r="AO1728" i="22"/>
  <c r="AN1728" i="22"/>
  <c r="AL1728" i="22"/>
  <c r="AK1728" i="22"/>
  <c r="AI1728" i="22"/>
  <c r="AH1728" i="22"/>
  <c r="AF1728" i="22"/>
  <c r="AE1728" i="22"/>
  <c r="Z1728" i="22"/>
  <c r="AC1728" i="22" s="1"/>
  <c r="AM1728" i="22" s="1"/>
  <c r="Y1728" i="22"/>
  <c r="AB1728" i="22" s="1"/>
  <c r="AG1728" i="22" s="1"/>
  <c r="X1728" i="22"/>
  <c r="V1728" i="22"/>
  <c r="S1728" i="22"/>
  <c r="P1728" i="22"/>
  <c r="AO1727" i="22"/>
  <c r="AN1727" i="22"/>
  <c r="AL1727" i="22"/>
  <c r="AK1727" i="22"/>
  <c r="AI1727" i="22"/>
  <c r="AH1727" i="22"/>
  <c r="AF1727" i="22"/>
  <c r="AE1727" i="22"/>
  <c r="Z1727" i="22"/>
  <c r="AC1727" i="22" s="1"/>
  <c r="AM1727" i="22" s="1"/>
  <c r="Y1727" i="22"/>
  <c r="AB1727" i="22" s="1"/>
  <c r="AG1727" i="22" s="1"/>
  <c r="X1727" i="22"/>
  <c r="V1727" i="22"/>
  <c r="S1727" i="22"/>
  <c r="P1727" i="22"/>
  <c r="AO1726" i="22"/>
  <c r="AN1726" i="22"/>
  <c r="AL1726" i="22"/>
  <c r="AK1726" i="22"/>
  <c r="AI1726" i="22"/>
  <c r="AH1726" i="22"/>
  <c r="AF1726" i="22"/>
  <c r="AE1726" i="22"/>
  <c r="Z1726" i="22"/>
  <c r="AC1726" i="22" s="1"/>
  <c r="AM1726" i="22" s="1"/>
  <c r="Y1726" i="22"/>
  <c r="AB1726" i="22" s="1"/>
  <c r="AG1726" i="22" s="1"/>
  <c r="X1726" i="22"/>
  <c r="V1726" i="22"/>
  <c r="S1726" i="22"/>
  <c r="P1726" i="22"/>
  <c r="AN1725" i="22"/>
  <c r="AM1725" i="22"/>
  <c r="AL1725" i="22"/>
  <c r="AK1725" i="22"/>
  <c r="AH1725" i="22"/>
  <c r="AG1725" i="22"/>
  <c r="AF1725" i="22"/>
  <c r="AE1725" i="22"/>
  <c r="Z1725" i="22"/>
  <c r="AC1725" i="22" s="1"/>
  <c r="AO1725" i="22" s="1"/>
  <c r="Y1725" i="22"/>
  <c r="AB1725" i="22" s="1"/>
  <c r="AI1725" i="22" s="1"/>
  <c r="X1725" i="22"/>
  <c r="V1725" i="22"/>
  <c r="S1725" i="22"/>
  <c r="P1725" i="22"/>
  <c r="AO1724" i="22"/>
  <c r="AM1724" i="22"/>
  <c r="AL1724" i="22"/>
  <c r="AK1724" i="22"/>
  <c r="AI1724" i="22"/>
  <c r="AG1724" i="22"/>
  <c r="AF1724" i="22"/>
  <c r="AE1724" i="22"/>
  <c r="Z1724" i="22"/>
  <c r="AC1724" i="22" s="1"/>
  <c r="AN1724" i="22" s="1"/>
  <c r="Y1724" i="22"/>
  <c r="AB1724" i="22" s="1"/>
  <c r="AH1724" i="22" s="1"/>
  <c r="X1724" i="22"/>
  <c r="V1724" i="22"/>
  <c r="S1724" i="22"/>
  <c r="P1724" i="22"/>
  <c r="AO1723" i="22"/>
  <c r="AM1723" i="22"/>
  <c r="AL1723" i="22"/>
  <c r="AK1723" i="22"/>
  <c r="AI1723" i="22"/>
  <c r="AG1723" i="22"/>
  <c r="AF1723" i="22"/>
  <c r="AE1723" i="22"/>
  <c r="Z1723" i="22"/>
  <c r="AC1723" i="22" s="1"/>
  <c r="AN1723" i="22" s="1"/>
  <c r="Y1723" i="22"/>
  <c r="AB1723" i="22" s="1"/>
  <c r="AH1723" i="22" s="1"/>
  <c r="X1723" i="22"/>
  <c r="V1723" i="22"/>
  <c r="S1723" i="22"/>
  <c r="P1723" i="22"/>
  <c r="AN1722" i="22"/>
  <c r="AM1722" i="22"/>
  <c r="AL1722" i="22"/>
  <c r="AK1722" i="22"/>
  <c r="AH1722" i="22"/>
  <c r="AG1722" i="22"/>
  <c r="AF1722" i="22"/>
  <c r="AE1722" i="22"/>
  <c r="Z1722" i="22"/>
  <c r="AC1722" i="22" s="1"/>
  <c r="AO1722" i="22" s="1"/>
  <c r="Y1722" i="22"/>
  <c r="AB1722" i="22" s="1"/>
  <c r="AI1722" i="22" s="1"/>
  <c r="X1722" i="22"/>
  <c r="V1722" i="22"/>
  <c r="S1722" i="22"/>
  <c r="P1722" i="22"/>
  <c r="AO1721" i="22"/>
  <c r="AM1721" i="22"/>
  <c r="AL1721" i="22"/>
  <c r="AK1721" i="22"/>
  <c r="AI1721" i="22"/>
  <c r="AG1721" i="22"/>
  <c r="AF1721" i="22"/>
  <c r="AE1721" i="22"/>
  <c r="Z1721" i="22"/>
  <c r="AC1721" i="22" s="1"/>
  <c r="AN1721" i="22" s="1"/>
  <c r="Y1721" i="22"/>
  <c r="AB1721" i="22" s="1"/>
  <c r="AH1721" i="22" s="1"/>
  <c r="X1721" i="22"/>
  <c r="V1721" i="22"/>
  <c r="S1721" i="22"/>
  <c r="P1721" i="22"/>
  <c r="AN1720" i="22"/>
  <c r="AM1720" i="22"/>
  <c r="AL1720" i="22"/>
  <c r="AK1720" i="22"/>
  <c r="AH1720" i="22"/>
  <c r="AG1720" i="22"/>
  <c r="AF1720" i="22"/>
  <c r="AE1720" i="22"/>
  <c r="Z1720" i="22"/>
  <c r="AC1720" i="22" s="1"/>
  <c r="AO1720" i="22" s="1"/>
  <c r="Y1720" i="22"/>
  <c r="AB1720" i="22" s="1"/>
  <c r="AI1720" i="22" s="1"/>
  <c r="X1720" i="22"/>
  <c r="V1720" i="22"/>
  <c r="S1720" i="22"/>
  <c r="P1720" i="22"/>
  <c r="AO1719" i="22"/>
  <c r="AN1719" i="22"/>
  <c r="AL1719" i="22"/>
  <c r="AK1719" i="22"/>
  <c r="AI1719" i="22"/>
  <c r="AH1719" i="22"/>
  <c r="AF1719" i="22"/>
  <c r="AE1719" i="22"/>
  <c r="Z1719" i="22"/>
  <c r="AC1719" i="22" s="1"/>
  <c r="AM1719" i="22" s="1"/>
  <c r="Y1719" i="22"/>
  <c r="AB1719" i="22" s="1"/>
  <c r="AG1719" i="22" s="1"/>
  <c r="X1719" i="22"/>
  <c r="V1719" i="22"/>
  <c r="S1719" i="22"/>
  <c r="P1719" i="22"/>
  <c r="AO1718" i="22"/>
  <c r="AN1718" i="22"/>
  <c r="AL1718" i="22"/>
  <c r="AK1718" i="22"/>
  <c r="AI1718" i="22"/>
  <c r="AH1718" i="22"/>
  <c r="AF1718" i="22"/>
  <c r="AE1718" i="22"/>
  <c r="Z1718" i="22"/>
  <c r="AC1718" i="22" s="1"/>
  <c r="AM1718" i="22" s="1"/>
  <c r="Y1718" i="22"/>
  <c r="AB1718" i="22" s="1"/>
  <c r="AG1718" i="22" s="1"/>
  <c r="X1718" i="22"/>
  <c r="V1718" i="22"/>
  <c r="S1718" i="22"/>
  <c r="P1718" i="22"/>
  <c r="AO1717" i="22"/>
  <c r="AN1717" i="22"/>
  <c r="AL1717" i="22"/>
  <c r="AK1717" i="22"/>
  <c r="AI1717" i="22"/>
  <c r="AH1717" i="22"/>
  <c r="AF1717" i="22"/>
  <c r="AE1717" i="22"/>
  <c r="Z1717" i="22"/>
  <c r="AC1717" i="22" s="1"/>
  <c r="AM1717" i="22" s="1"/>
  <c r="Y1717" i="22"/>
  <c r="AB1717" i="22" s="1"/>
  <c r="AG1717" i="22" s="1"/>
  <c r="X1717" i="22"/>
  <c r="V1717" i="22"/>
  <c r="S1717" i="22"/>
  <c r="P1717" i="22"/>
  <c r="AO1716" i="22"/>
  <c r="AM1716" i="22"/>
  <c r="AL1716" i="22"/>
  <c r="AK1716" i="22"/>
  <c r="AI1716" i="22"/>
  <c r="AG1716" i="22"/>
  <c r="AF1716" i="22"/>
  <c r="AE1716" i="22"/>
  <c r="Z1716" i="22"/>
  <c r="AC1716" i="22" s="1"/>
  <c r="AN1716" i="22" s="1"/>
  <c r="Y1716" i="22"/>
  <c r="AB1716" i="22" s="1"/>
  <c r="AH1716" i="22" s="1"/>
  <c r="X1716" i="22"/>
  <c r="V1716" i="22"/>
  <c r="S1716" i="22"/>
  <c r="P1716" i="22"/>
  <c r="AO1715" i="22"/>
  <c r="AM1715" i="22"/>
  <c r="AL1715" i="22"/>
  <c r="AK1715" i="22"/>
  <c r="AI1715" i="22"/>
  <c r="AG1715" i="22"/>
  <c r="AF1715" i="22"/>
  <c r="AE1715" i="22"/>
  <c r="Z1715" i="22"/>
  <c r="AC1715" i="22" s="1"/>
  <c r="AN1715" i="22" s="1"/>
  <c r="Y1715" i="22"/>
  <c r="AB1715" i="22" s="1"/>
  <c r="AH1715" i="22" s="1"/>
  <c r="X1715" i="22"/>
  <c r="V1715" i="22"/>
  <c r="S1715" i="22"/>
  <c r="P1715" i="22"/>
  <c r="AO1714" i="22"/>
  <c r="AM1714" i="22"/>
  <c r="AL1714" i="22"/>
  <c r="AK1714" i="22"/>
  <c r="AI1714" i="22"/>
  <c r="AG1714" i="22"/>
  <c r="AF1714" i="22"/>
  <c r="AE1714" i="22"/>
  <c r="Z1714" i="22"/>
  <c r="AC1714" i="22" s="1"/>
  <c r="AN1714" i="22" s="1"/>
  <c r="Y1714" i="22"/>
  <c r="AB1714" i="22" s="1"/>
  <c r="AH1714" i="22" s="1"/>
  <c r="X1714" i="22"/>
  <c r="V1714" i="22"/>
  <c r="S1714" i="22"/>
  <c r="P1714" i="22"/>
  <c r="AO1713" i="22"/>
  <c r="AN1713" i="22"/>
  <c r="AL1713" i="22"/>
  <c r="AK1713" i="22"/>
  <c r="AI1713" i="22"/>
  <c r="AH1713" i="22"/>
  <c r="AF1713" i="22"/>
  <c r="AE1713" i="22"/>
  <c r="Z1713" i="22"/>
  <c r="AC1713" i="22" s="1"/>
  <c r="AM1713" i="22" s="1"/>
  <c r="Y1713" i="22"/>
  <c r="AB1713" i="22" s="1"/>
  <c r="AG1713" i="22" s="1"/>
  <c r="X1713" i="22"/>
  <c r="V1713" i="22"/>
  <c r="S1713" i="22"/>
  <c r="P1713" i="22"/>
  <c r="AO1712" i="22"/>
  <c r="AM1712" i="22"/>
  <c r="AL1712" i="22"/>
  <c r="AK1712" i="22"/>
  <c r="AI1712" i="22"/>
  <c r="AG1712" i="22"/>
  <c r="AF1712" i="22"/>
  <c r="AE1712" i="22"/>
  <c r="Z1712" i="22"/>
  <c r="AC1712" i="22" s="1"/>
  <c r="AN1712" i="22" s="1"/>
  <c r="Y1712" i="22"/>
  <c r="AB1712" i="22" s="1"/>
  <c r="AH1712" i="22" s="1"/>
  <c r="X1712" i="22"/>
  <c r="V1712" i="22"/>
  <c r="S1712" i="22"/>
  <c r="P1712" i="22"/>
  <c r="AO1711" i="22"/>
  <c r="AM1711" i="22"/>
  <c r="AL1711" i="22"/>
  <c r="AK1711" i="22"/>
  <c r="AI1711" i="22"/>
  <c r="AG1711" i="22"/>
  <c r="AF1711" i="22"/>
  <c r="AE1711" i="22"/>
  <c r="Z1711" i="22"/>
  <c r="AC1711" i="22" s="1"/>
  <c r="AN1711" i="22" s="1"/>
  <c r="Y1711" i="22"/>
  <c r="AB1711" i="22" s="1"/>
  <c r="AH1711" i="22" s="1"/>
  <c r="X1711" i="22"/>
  <c r="V1711" i="22"/>
  <c r="S1711" i="22"/>
  <c r="P1711" i="22"/>
  <c r="AO1710" i="22"/>
  <c r="AM1710" i="22"/>
  <c r="AL1710" i="22"/>
  <c r="AK1710" i="22"/>
  <c r="AI1710" i="22"/>
  <c r="AG1710" i="22"/>
  <c r="AF1710" i="22"/>
  <c r="AE1710" i="22"/>
  <c r="Z1710" i="22"/>
  <c r="AC1710" i="22" s="1"/>
  <c r="AN1710" i="22" s="1"/>
  <c r="Y1710" i="22"/>
  <c r="AB1710" i="22" s="1"/>
  <c r="AH1710" i="22" s="1"/>
  <c r="X1710" i="22"/>
  <c r="V1710" i="22"/>
  <c r="S1710" i="22"/>
  <c r="P1710" i="22"/>
  <c r="AO1709" i="22"/>
  <c r="AM1709" i="22"/>
  <c r="AL1709" i="22"/>
  <c r="AK1709" i="22"/>
  <c r="AI1709" i="22"/>
  <c r="AG1709" i="22"/>
  <c r="AF1709" i="22"/>
  <c r="AE1709" i="22"/>
  <c r="Z1709" i="22"/>
  <c r="AC1709" i="22" s="1"/>
  <c r="AN1709" i="22" s="1"/>
  <c r="Y1709" i="22"/>
  <c r="AB1709" i="22" s="1"/>
  <c r="AH1709" i="22" s="1"/>
  <c r="X1709" i="22"/>
  <c r="V1709" i="22"/>
  <c r="S1709" i="22"/>
  <c r="P1709" i="22"/>
  <c r="AO1708" i="22"/>
  <c r="AN1708" i="22"/>
  <c r="AL1708" i="22"/>
  <c r="AK1708" i="22"/>
  <c r="AI1708" i="22"/>
  <c r="AH1708" i="22"/>
  <c r="AF1708" i="22"/>
  <c r="AE1708" i="22"/>
  <c r="Z1708" i="22"/>
  <c r="AC1708" i="22" s="1"/>
  <c r="AM1708" i="22" s="1"/>
  <c r="Y1708" i="22"/>
  <c r="AB1708" i="22" s="1"/>
  <c r="AG1708" i="22" s="1"/>
  <c r="X1708" i="22"/>
  <c r="V1708" i="22"/>
  <c r="S1708" i="22"/>
  <c r="P1708" i="22"/>
  <c r="AO1707" i="22"/>
  <c r="AN1707" i="22"/>
  <c r="AL1707" i="22"/>
  <c r="AK1707" i="22"/>
  <c r="AI1707" i="22"/>
  <c r="AH1707" i="22"/>
  <c r="AF1707" i="22"/>
  <c r="AE1707" i="22"/>
  <c r="Z1707" i="22"/>
  <c r="AC1707" i="22" s="1"/>
  <c r="AM1707" i="22" s="1"/>
  <c r="Y1707" i="22"/>
  <c r="AB1707" i="22" s="1"/>
  <c r="AG1707" i="22" s="1"/>
  <c r="X1707" i="22"/>
  <c r="V1707" i="22"/>
  <c r="S1707" i="22"/>
  <c r="P1707" i="22"/>
  <c r="AO1706" i="22"/>
  <c r="AN1706" i="22"/>
  <c r="AL1706" i="22"/>
  <c r="AK1706" i="22"/>
  <c r="AI1706" i="22"/>
  <c r="AH1706" i="22"/>
  <c r="AF1706" i="22"/>
  <c r="AE1706" i="22"/>
  <c r="Z1706" i="22"/>
  <c r="AC1706" i="22" s="1"/>
  <c r="AM1706" i="22" s="1"/>
  <c r="Y1706" i="22"/>
  <c r="AB1706" i="22" s="1"/>
  <c r="AG1706" i="22" s="1"/>
  <c r="X1706" i="22"/>
  <c r="V1706" i="22"/>
  <c r="S1706" i="22"/>
  <c r="P1706" i="22"/>
  <c r="AN1705" i="22"/>
  <c r="AM1705" i="22"/>
  <c r="AL1705" i="22"/>
  <c r="AK1705" i="22"/>
  <c r="AH1705" i="22"/>
  <c r="AG1705" i="22"/>
  <c r="AF1705" i="22"/>
  <c r="AE1705" i="22"/>
  <c r="Z1705" i="22"/>
  <c r="AC1705" i="22" s="1"/>
  <c r="AO1705" i="22" s="1"/>
  <c r="Y1705" i="22"/>
  <c r="AB1705" i="22" s="1"/>
  <c r="AI1705" i="22" s="1"/>
  <c r="X1705" i="22"/>
  <c r="V1705" i="22"/>
  <c r="S1705" i="22"/>
  <c r="P1705" i="22"/>
  <c r="AN1704" i="22"/>
  <c r="AM1704" i="22"/>
  <c r="AL1704" i="22"/>
  <c r="AK1704" i="22"/>
  <c r="AH1704" i="22"/>
  <c r="AG1704" i="22"/>
  <c r="AF1704" i="22"/>
  <c r="AE1704" i="22"/>
  <c r="Z1704" i="22"/>
  <c r="AC1704" i="22" s="1"/>
  <c r="AO1704" i="22" s="1"/>
  <c r="Y1704" i="22"/>
  <c r="AB1704" i="22" s="1"/>
  <c r="AI1704" i="22" s="1"/>
  <c r="X1704" i="22"/>
  <c r="V1704" i="22"/>
  <c r="S1704" i="22"/>
  <c r="P1704" i="22"/>
  <c r="AO1703" i="22"/>
  <c r="AM1703" i="22"/>
  <c r="AL1703" i="22"/>
  <c r="AK1703" i="22"/>
  <c r="AI1703" i="22"/>
  <c r="AG1703" i="22"/>
  <c r="AF1703" i="22"/>
  <c r="AE1703" i="22"/>
  <c r="Z1703" i="22"/>
  <c r="AC1703" i="22" s="1"/>
  <c r="AN1703" i="22" s="1"/>
  <c r="Y1703" i="22"/>
  <c r="AB1703" i="22" s="1"/>
  <c r="AH1703" i="22" s="1"/>
  <c r="X1703" i="22"/>
  <c r="V1703" i="22"/>
  <c r="S1703" i="22"/>
  <c r="P1703" i="22"/>
  <c r="AN1702" i="22"/>
  <c r="AM1702" i="22"/>
  <c r="AL1702" i="22"/>
  <c r="AK1702" i="22"/>
  <c r="AH1702" i="22"/>
  <c r="AG1702" i="22"/>
  <c r="AF1702" i="22"/>
  <c r="AE1702" i="22"/>
  <c r="Z1702" i="22"/>
  <c r="AC1702" i="22" s="1"/>
  <c r="AO1702" i="22" s="1"/>
  <c r="Y1702" i="22"/>
  <c r="AB1702" i="22" s="1"/>
  <c r="AI1702" i="22" s="1"/>
  <c r="X1702" i="22"/>
  <c r="V1702" i="22"/>
  <c r="S1702" i="22"/>
  <c r="P1702" i="22"/>
  <c r="AO1701" i="22"/>
  <c r="AN1701" i="22"/>
  <c r="AL1701" i="22"/>
  <c r="AK1701" i="22"/>
  <c r="AI1701" i="22"/>
  <c r="AH1701" i="22"/>
  <c r="AF1701" i="22"/>
  <c r="AE1701" i="22"/>
  <c r="Z1701" i="22"/>
  <c r="AC1701" i="22" s="1"/>
  <c r="AM1701" i="22" s="1"/>
  <c r="Y1701" i="22"/>
  <c r="AB1701" i="22" s="1"/>
  <c r="AG1701" i="22" s="1"/>
  <c r="X1701" i="22"/>
  <c r="V1701" i="22"/>
  <c r="S1701" i="22"/>
  <c r="P1701" i="22"/>
  <c r="AN1700" i="22"/>
  <c r="AM1700" i="22"/>
  <c r="AL1700" i="22"/>
  <c r="AK1700" i="22"/>
  <c r="AH1700" i="22"/>
  <c r="AG1700" i="22"/>
  <c r="AF1700" i="22"/>
  <c r="AE1700" i="22"/>
  <c r="Z1700" i="22"/>
  <c r="AC1700" i="22" s="1"/>
  <c r="AO1700" i="22" s="1"/>
  <c r="Y1700" i="22"/>
  <c r="AB1700" i="22" s="1"/>
  <c r="AI1700" i="22" s="1"/>
  <c r="X1700" i="22"/>
  <c r="V1700" i="22"/>
  <c r="S1700" i="22"/>
  <c r="P1700" i="22"/>
  <c r="AO1699" i="22"/>
  <c r="AM1699" i="22"/>
  <c r="AL1699" i="22"/>
  <c r="AK1699" i="22"/>
  <c r="AI1699" i="22"/>
  <c r="AG1699" i="22"/>
  <c r="AF1699" i="22"/>
  <c r="AE1699" i="22"/>
  <c r="Z1699" i="22"/>
  <c r="AC1699" i="22" s="1"/>
  <c r="AN1699" i="22" s="1"/>
  <c r="Y1699" i="22"/>
  <c r="AB1699" i="22" s="1"/>
  <c r="AH1699" i="22" s="1"/>
  <c r="X1699" i="22"/>
  <c r="V1699" i="22"/>
  <c r="S1699" i="22"/>
  <c r="P1699" i="22"/>
  <c r="AO1698" i="22"/>
  <c r="AM1698" i="22"/>
  <c r="AL1698" i="22"/>
  <c r="AK1698" i="22"/>
  <c r="AI1698" i="22"/>
  <c r="AG1698" i="22"/>
  <c r="AF1698" i="22"/>
  <c r="AE1698" i="22"/>
  <c r="Z1698" i="22"/>
  <c r="AC1698" i="22" s="1"/>
  <c r="AN1698" i="22" s="1"/>
  <c r="Y1698" i="22"/>
  <c r="AB1698" i="22" s="1"/>
  <c r="AH1698" i="22" s="1"/>
  <c r="X1698" i="22"/>
  <c r="V1698" i="22"/>
  <c r="S1698" i="22"/>
  <c r="P1698" i="22"/>
  <c r="AO1697" i="22"/>
  <c r="AM1697" i="22"/>
  <c r="AL1697" i="22"/>
  <c r="AK1697" i="22"/>
  <c r="AI1697" i="22"/>
  <c r="AG1697" i="22"/>
  <c r="AF1697" i="22"/>
  <c r="AE1697" i="22"/>
  <c r="Z1697" i="22"/>
  <c r="AC1697" i="22" s="1"/>
  <c r="AN1697" i="22" s="1"/>
  <c r="Y1697" i="22"/>
  <c r="AB1697" i="22" s="1"/>
  <c r="AH1697" i="22" s="1"/>
  <c r="X1697" i="22"/>
  <c r="V1697" i="22"/>
  <c r="S1697" i="22"/>
  <c r="P1697" i="22"/>
  <c r="AO1696" i="22"/>
  <c r="AN1696" i="22"/>
  <c r="AL1696" i="22"/>
  <c r="AK1696" i="22"/>
  <c r="AI1696" i="22"/>
  <c r="AH1696" i="22"/>
  <c r="AF1696" i="22"/>
  <c r="AE1696" i="22"/>
  <c r="Z1696" i="22"/>
  <c r="AC1696" i="22" s="1"/>
  <c r="AM1696" i="22" s="1"/>
  <c r="Y1696" i="22"/>
  <c r="AB1696" i="22" s="1"/>
  <c r="AG1696" i="22" s="1"/>
  <c r="X1696" i="22"/>
  <c r="V1696" i="22"/>
  <c r="S1696" i="22"/>
  <c r="P1696" i="22"/>
  <c r="AO1695" i="22"/>
  <c r="AM1695" i="22"/>
  <c r="AL1695" i="22"/>
  <c r="AK1695" i="22"/>
  <c r="AI1695" i="22"/>
  <c r="AG1695" i="22"/>
  <c r="AF1695" i="22"/>
  <c r="AE1695" i="22"/>
  <c r="Z1695" i="22"/>
  <c r="AC1695" i="22" s="1"/>
  <c r="AN1695" i="22" s="1"/>
  <c r="Y1695" i="22"/>
  <c r="AB1695" i="22" s="1"/>
  <c r="AH1695" i="22" s="1"/>
  <c r="X1695" i="22"/>
  <c r="V1695" i="22"/>
  <c r="S1695" i="22"/>
  <c r="P1695" i="22"/>
  <c r="AO1694" i="22"/>
  <c r="AM1694" i="22"/>
  <c r="AL1694" i="22"/>
  <c r="AK1694" i="22"/>
  <c r="AI1694" i="22"/>
  <c r="AG1694" i="22"/>
  <c r="AF1694" i="22"/>
  <c r="AE1694" i="22"/>
  <c r="Z1694" i="22"/>
  <c r="AC1694" i="22" s="1"/>
  <c r="AN1694" i="22" s="1"/>
  <c r="Y1694" i="22"/>
  <c r="AB1694" i="22" s="1"/>
  <c r="AH1694" i="22" s="1"/>
  <c r="X1694" i="22"/>
  <c r="V1694" i="22"/>
  <c r="S1694" i="22"/>
  <c r="P1694" i="22"/>
  <c r="AO1693" i="22"/>
  <c r="AM1693" i="22"/>
  <c r="AL1693" i="22"/>
  <c r="AK1693" i="22"/>
  <c r="AI1693" i="22"/>
  <c r="AG1693" i="22"/>
  <c r="AF1693" i="22"/>
  <c r="AE1693" i="22"/>
  <c r="Z1693" i="22"/>
  <c r="AC1693" i="22" s="1"/>
  <c r="AN1693" i="22" s="1"/>
  <c r="Y1693" i="22"/>
  <c r="AB1693" i="22" s="1"/>
  <c r="AH1693" i="22" s="1"/>
  <c r="X1693" i="22"/>
  <c r="V1693" i="22"/>
  <c r="S1693" i="22"/>
  <c r="P1693" i="22"/>
  <c r="AO1692" i="22"/>
  <c r="AM1692" i="22"/>
  <c r="AL1692" i="22"/>
  <c r="AK1692" i="22"/>
  <c r="AI1692" i="22"/>
  <c r="AG1692" i="22"/>
  <c r="AF1692" i="22"/>
  <c r="AE1692" i="22"/>
  <c r="Z1692" i="22"/>
  <c r="AC1692" i="22" s="1"/>
  <c r="AN1692" i="22" s="1"/>
  <c r="Y1692" i="22"/>
  <c r="AB1692" i="22" s="1"/>
  <c r="AH1692" i="22" s="1"/>
  <c r="X1692" i="22"/>
  <c r="V1692" i="22"/>
  <c r="S1692" i="22"/>
  <c r="P1692" i="22"/>
  <c r="AO1691" i="22"/>
  <c r="AN1691" i="22"/>
  <c r="AL1691" i="22"/>
  <c r="AK1691" i="22"/>
  <c r="AI1691" i="22"/>
  <c r="AH1691" i="22"/>
  <c r="AF1691" i="22"/>
  <c r="AE1691" i="22"/>
  <c r="Z1691" i="22"/>
  <c r="AC1691" i="22" s="1"/>
  <c r="AM1691" i="22" s="1"/>
  <c r="Y1691" i="22"/>
  <c r="AB1691" i="22" s="1"/>
  <c r="AG1691" i="22" s="1"/>
  <c r="X1691" i="22"/>
  <c r="V1691" i="22"/>
  <c r="S1691" i="22"/>
  <c r="P1691" i="22"/>
  <c r="AO1690" i="22"/>
  <c r="AN1690" i="22"/>
  <c r="AL1690" i="22"/>
  <c r="AK1690" i="22"/>
  <c r="AI1690" i="22"/>
  <c r="AH1690" i="22"/>
  <c r="AF1690" i="22"/>
  <c r="AE1690" i="22"/>
  <c r="Z1690" i="22"/>
  <c r="AC1690" i="22" s="1"/>
  <c r="AM1690" i="22" s="1"/>
  <c r="Y1690" i="22"/>
  <c r="AB1690" i="22" s="1"/>
  <c r="AG1690" i="22" s="1"/>
  <c r="X1690" i="22"/>
  <c r="V1690" i="22"/>
  <c r="S1690" i="22"/>
  <c r="P1690" i="22"/>
  <c r="AN1689" i="22"/>
  <c r="AM1689" i="22"/>
  <c r="AL1689" i="22"/>
  <c r="AK1689" i="22"/>
  <c r="AH1689" i="22"/>
  <c r="AG1689" i="22"/>
  <c r="AF1689" i="22"/>
  <c r="AE1689" i="22"/>
  <c r="Z1689" i="22"/>
  <c r="AC1689" i="22" s="1"/>
  <c r="AO1689" i="22" s="1"/>
  <c r="Y1689" i="22"/>
  <c r="AB1689" i="22" s="1"/>
  <c r="AI1689" i="22" s="1"/>
  <c r="X1689" i="22"/>
  <c r="V1689" i="22"/>
  <c r="S1689" i="22"/>
  <c r="P1689" i="22"/>
  <c r="AO1688" i="22"/>
  <c r="AN1688" i="22"/>
  <c r="AL1688" i="22"/>
  <c r="AK1688" i="22"/>
  <c r="AI1688" i="22"/>
  <c r="AH1688" i="22"/>
  <c r="AF1688" i="22"/>
  <c r="AE1688" i="22"/>
  <c r="Z1688" i="22"/>
  <c r="AC1688" i="22" s="1"/>
  <c r="AM1688" i="22" s="1"/>
  <c r="Y1688" i="22"/>
  <c r="AB1688" i="22" s="1"/>
  <c r="AG1688" i="22" s="1"/>
  <c r="X1688" i="22"/>
  <c r="V1688" i="22"/>
  <c r="S1688" i="22"/>
  <c r="P1688" i="22"/>
  <c r="AO1687" i="22"/>
  <c r="AN1687" i="22"/>
  <c r="AL1687" i="22"/>
  <c r="AK1687" i="22"/>
  <c r="AI1687" i="22"/>
  <c r="AH1687" i="22"/>
  <c r="AF1687" i="22"/>
  <c r="AE1687" i="22"/>
  <c r="Z1687" i="22"/>
  <c r="AC1687" i="22" s="1"/>
  <c r="AM1687" i="22" s="1"/>
  <c r="Y1687" i="22"/>
  <c r="AB1687" i="22" s="1"/>
  <c r="AG1687" i="22" s="1"/>
  <c r="X1687" i="22"/>
  <c r="V1687" i="22"/>
  <c r="S1687" i="22"/>
  <c r="P1687" i="22"/>
  <c r="AO1686" i="22"/>
  <c r="AM1686" i="22"/>
  <c r="AL1686" i="22"/>
  <c r="AK1686" i="22"/>
  <c r="AI1686" i="22"/>
  <c r="AG1686" i="22"/>
  <c r="AF1686" i="22"/>
  <c r="AE1686" i="22"/>
  <c r="Z1686" i="22"/>
  <c r="AC1686" i="22" s="1"/>
  <c r="AN1686" i="22" s="1"/>
  <c r="Y1686" i="22"/>
  <c r="AB1686" i="22" s="1"/>
  <c r="AH1686" i="22" s="1"/>
  <c r="X1686" i="22"/>
  <c r="V1686" i="22"/>
  <c r="S1686" i="22"/>
  <c r="P1686" i="22"/>
  <c r="AO1685" i="22"/>
  <c r="AN1685" i="22"/>
  <c r="AL1685" i="22"/>
  <c r="AK1685" i="22"/>
  <c r="AI1685" i="22"/>
  <c r="AH1685" i="22"/>
  <c r="AF1685" i="22"/>
  <c r="AE1685" i="22"/>
  <c r="Z1685" i="22"/>
  <c r="AC1685" i="22" s="1"/>
  <c r="AM1685" i="22" s="1"/>
  <c r="Y1685" i="22"/>
  <c r="AB1685" i="22" s="1"/>
  <c r="AG1685" i="22" s="1"/>
  <c r="X1685" i="22"/>
  <c r="V1685" i="22"/>
  <c r="S1685" i="22"/>
  <c r="P1685" i="22"/>
  <c r="AO1684" i="22"/>
  <c r="AN1684" i="22"/>
  <c r="AL1684" i="22"/>
  <c r="AK1684" i="22"/>
  <c r="AI1684" i="22"/>
  <c r="AH1684" i="22"/>
  <c r="AF1684" i="22"/>
  <c r="AE1684" i="22"/>
  <c r="Z1684" i="22"/>
  <c r="AC1684" i="22" s="1"/>
  <c r="AM1684" i="22" s="1"/>
  <c r="Y1684" i="22"/>
  <c r="AB1684" i="22" s="1"/>
  <c r="AG1684" i="22" s="1"/>
  <c r="X1684" i="22"/>
  <c r="V1684" i="22"/>
  <c r="S1684" i="22"/>
  <c r="P1684" i="22"/>
  <c r="AO1683" i="22"/>
  <c r="AM1683" i="22"/>
  <c r="AL1683" i="22"/>
  <c r="AK1683" i="22"/>
  <c r="AI1683" i="22"/>
  <c r="AG1683" i="22"/>
  <c r="AF1683" i="22"/>
  <c r="AE1683" i="22"/>
  <c r="Z1683" i="22"/>
  <c r="AC1683" i="22" s="1"/>
  <c r="AN1683" i="22" s="1"/>
  <c r="Y1683" i="22"/>
  <c r="AB1683" i="22" s="1"/>
  <c r="AH1683" i="22" s="1"/>
  <c r="X1683" i="22"/>
  <c r="V1683" i="22"/>
  <c r="S1683" i="22"/>
  <c r="P1683" i="22"/>
  <c r="AO1682" i="22"/>
  <c r="AM1682" i="22"/>
  <c r="AL1682" i="22"/>
  <c r="AK1682" i="22"/>
  <c r="AI1682" i="22"/>
  <c r="AG1682" i="22"/>
  <c r="AF1682" i="22"/>
  <c r="AE1682" i="22"/>
  <c r="Z1682" i="22"/>
  <c r="AC1682" i="22" s="1"/>
  <c r="AN1682" i="22" s="1"/>
  <c r="Y1682" i="22"/>
  <c r="AB1682" i="22" s="1"/>
  <c r="AH1682" i="22" s="1"/>
  <c r="X1682" i="22"/>
  <c r="V1682" i="22"/>
  <c r="S1682" i="22"/>
  <c r="P1682" i="22"/>
  <c r="AO1681" i="22"/>
  <c r="AM1681" i="22"/>
  <c r="AL1681" i="22"/>
  <c r="AK1681" i="22"/>
  <c r="AI1681" i="22"/>
  <c r="AG1681" i="22"/>
  <c r="AF1681" i="22"/>
  <c r="AE1681" i="22"/>
  <c r="Z1681" i="22"/>
  <c r="AC1681" i="22" s="1"/>
  <c r="AN1681" i="22" s="1"/>
  <c r="Y1681" i="22"/>
  <c r="AB1681" i="22" s="1"/>
  <c r="AH1681" i="22" s="1"/>
  <c r="X1681" i="22"/>
  <c r="V1681" i="22"/>
  <c r="S1681" i="22"/>
  <c r="P1681" i="22"/>
  <c r="AO1680" i="22"/>
  <c r="AM1680" i="22"/>
  <c r="AL1680" i="22"/>
  <c r="AK1680" i="22"/>
  <c r="AI1680" i="22"/>
  <c r="AG1680" i="22"/>
  <c r="AF1680" i="22"/>
  <c r="AE1680" i="22"/>
  <c r="Z1680" i="22"/>
  <c r="AC1680" i="22" s="1"/>
  <c r="AN1680" i="22" s="1"/>
  <c r="Y1680" i="22"/>
  <c r="AB1680" i="22" s="1"/>
  <c r="AH1680" i="22" s="1"/>
  <c r="X1680" i="22"/>
  <c r="V1680" i="22"/>
  <c r="S1680" i="22"/>
  <c r="P1680" i="22"/>
  <c r="AO1679" i="22"/>
  <c r="AM1679" i="22"/>
  <c r="AL1679" i="22"/>
  <c r="AK1679" i="22"/>
  <c r="AI1679" i="22"/>
  <c r="AG1679" i="22"/>
  <c r="AF1679" i="22"/>
  <c r="AE1679" i="22"/>
  <c r="Z1679" i="22"/>
  <c r="AC1679" i="22" s="1"/>
  <c r="AN1679" i="22" s="1"/>
  <c r="Y1679" i="22"/>
  <c r="AB1679" i="22" s="1"/>
  <c r="AH1679" i="22" s="1"/>
  <c r="X1679" i="22"/>
  <c r="V1679" i="22"/>
  <c r="S1679" i="22"/>
  <c r="P1679" i="22"/>
  <c r="AO1678" i="22"/>
  <c r="AM1678" i="22"/>
  <c r="AL1678" i="22"/>
  <c r="AK1678" i="22"/>
  <c r="AI1678" i="22"/>
  <c r="AG1678" i="22"/>
  <c r="AF1678" i="22"/>
  <c r="AE1678" i="22"/>
  <c r="Z1678" i="22"/>
  <c r="AC1678" i="22" s="1"/>
  <c r="AN1678" i="22" s="1"/>
  <c r="Y1678" i="22"/>
  <c r="AB1678" i="22" s="1"/>
  <c r="AH1678" i="22" s="1"/>
  <c r="X1678" i="22"/>
  <c r="V1678" i="22"/>
  <c r="S1678" i="22"/>
  <c r="P1678" i="22"/>
  <c r="AO1677" i="22"/>
  <c r="AN1677" i="22"/>
  <c r="AL1677" i="22"/>
  <c r="AK1677" i="22"/>
  <c r="AI1677" i="22"/>
  <c r="AH1677" i="22"/>
  <c r="AF1677" i="22"/>
  <c r="AE1677" i="22"/>
  <c r="Z1677" i="22"/>
  <c r="AC1677" i="22" s="1"/>
  <c r="AM1677" i="22" s="1"/>
  <c r="Y1677" i="22"/>
  <c r="AB1677" i="22" s="1"/>
  <c r="AG1677" i="22" s="1"/>
  <c r="X1677" i="22"/>
  <c r="V1677" i="22"/>
  <c r="S1677" i="22"/>
  <c r="P1677" i="22"/>
  <c r="AO1676" i="22"/>
  <c r="AN1676" i="22"/>
  <c r="AL1676" i="22"/>
  <c r="AK1676" i="22"/>
  <c r="AI1676" i="22"/>
  <c r="AH1676" i="22"/>
  <c r="AF1676" i="22"/>
  <c r="AE1676" i="22"/>
  <c r="Z1676" i="22"/>
  <c r="AC1676" i="22" s="1"/>
  <c r="AM1676" i="22" s="1"/>
  <c r="Y1676" i="22"/>
  <c r="AB1676" i="22" s="1"/>
  <c r="AG1676" i="22" s="1"/>
  <c r="X1676" i="22"/>
  <c r="V1676" i="22"/>
  <c r="S1676" i="22"/>
  <c r="P1676" i="22"/>
  <c r="AO1675" i="22"/>
  <c r="AM1675" i="22"/>
  <c r="AL1675" i="22"/>
  <c r="AK1675" i="22"/>
  <c r="AI1675" i="22"/>
  <c r="AG1675" i="22"/>
  <c r="AF1675" i="22"/>
  <c r="AE1675" i="22"/>
  <c r="Z1675" i="22"/>
  <c r="AC1675" i="22" s="1"/>
  <c r="AN1675" i="22" s="1"/>
  <c r="Y1675" i="22"/>
  <c r="AB1675" i="22" s="1"/>
  <c r="AH1675" i="22" s="1"/>
  <c r="X1675" i="22"/>
  <c r="V1675" i="22"/>
  <c r="S1675" i="22"/>
  <c r="P1675" i="22"/>
  <c r="AO1674" i="22"/>
  <c r="AN1674" i="22"/>
  <c r="AL1674" i="22"/>
  <c r="AK1674" i="22"/>
  <c r="AI1674" i="22"/>
  <c r="AH1674" i="22"/>
  <c r="AF1674" i="22"/>
  <c r="AE1674" i="22"/>
  <c r="Z1674" i="22"/>
  <c r="AC1674" i="22" s="1"/>
  <c r="AM1674" i="22" s="1"/>
  <c r="Y1674" i="22"/>
  <c r="AB1674" i="22" s="1"/>
  <c r="AG1674" i="22" s="1"/>
  <c r="X1674" i="22"/>
  <c r="V1674" i="22"/>
  <c r="S1674" i="22"/>
  <c r="P1674" i="22"/>
  <c r="AN1673" i="22"/>
  <c r="AM1673" i="22"/>
  <c r="AL1673" i="22"/>
  <c r="AK1673" i="22"/>
  <c r="AH1673" i="22"/>
  <c r="AG1673" i="22"/>
  <c r="AF1673" i="22"/>
  <c r="AE1673" i="22"/>
  <c r="Z1673" i="22"/>
  <c r="AC1673" i="22" s="1"/>
  <c r="AO1673" i="22" s="1"/>
  <c r="Y1673" i="22"/>
  <c r="AB1673" i="22" s="1"/>
  <c r="AI1673" i="22" s="1"/>
  <c r="X1673" i="22"/>
  <c r="V1673" i="22"/>
  <c r="S1673" i="22"/>
  <c r="P1673" i="22"/>
  <c r="AO1672" i="22"/>
  <c r="AM1672" i="22"/>
  <c r="AL1672" i="22"/>
  <c r="AK1672" i="22"/>
  <c r="AI1672" i="22"/>
  <c r="AG1672" i="22"/>
  <c r="AF1672" i="22"/>
  <c r="AE1672" i="22"/>
  <c r="Z1672" i="22"/>
  <c r="AC1672" i="22" s="1"/>
  <c r="AN1672" i="22" s="1"/>
  <c r="Y1672" i="22"/>
  <c r="AB1672" i="22" s="1"/>
  <c r="AH1672" i="22" s="1"/>
  <c r="X1672" i="22"/>
  <c r="V1672" i="22"/>
  <c r="S1672" i="22"/>
  <c r="P1672" i="22"/>
  <c r="AO1671" i="22"/>
  <c r="AN1671" i="22"/>
  <c r="AL1671" i="22"/>
  <c r="AK1671" i="22"/>
  <c r="AI1671" i="22"/>
  <c r="AH1671" i="22"/>
  <c r="AF1671" i="22"/>
  <c r="AE1671" i="22"/>
  <c r="Z1671" i="22"/>
  <c r="AC1671" i="22" s="1"/>
  <c r="AM1671" i="22" s="1"/>
  <c r="Y1671" i="22"/>
  <c r="AB1671" i="22" s="1"/>
  <c r="AG1671" i="22" s="1"/>
  <c r="X1671" i="22"/>
  <c r="V1671" i="22"/>
  <c r="S1671" i="22"/>
  <c r="P1671" i="22"/>
  <c r="AN1670" i="22"/>
  <c r="AM1670" i="22"/>
  <c r="AL1670" i="22"/>
  <c r="AK1670" i="22"/>
  <c r="AH1670" i="22"/>
  <c r="AG1670" i="22"/>
  <c r="AF1670" i="22"/>
  <c r="AE1670" i="22"/>
  <c r="Z1670" i="22"/>
  <c r="AC1670" i="22" s="1"/>
  <c r="AO1670" i="22" s="1"/>
  <c r="Y1670" i="22"/>
  <c r="AB1670" i="22" s="1"/>
  <c r="AI1670" i="22" s="1"/>
  <c r="X1670" i="22"/>
  <c r="V1670" i="22"/>
  <c r="S1670" i="22"/>
  <c r="P1670" i="22"/>
  <c r="AN1669" i="22"/>
  <c r="AM1669" i="22"/>
  <c r="AL1669" i="22"/>
  <c r="AK1669" i="22"/>
  <c r="AH1669" i="22"/>
  <c r="AG1669" i="22"/>
  <c r="AF1669" i="22"/>
  <c r="AE1669" i="22"/>
  <c r="Z1669" i="22"/>
  <c r="AC1669" i="22" s="1"/>
  <c r="AO1669" i="22" s="1"/>
  <c r="Y1669" i="22"/>
  <c r="AB1669" i="22" s="1"/>
  <c r="AI1669" i="22" s="1"/>
  <c r="X1669" i="22"/>
  <c r="V1669" i="22"/>
  <c r="S1669" i="22"/>
  <c r="P1669" i="22"/>
  <c r="AO1668" i="22"/>
  <c r="AN1668" i="22"/>
  <c r="AL1668" i="22"/>
  <c r="AK1668" i="22"/>
  <c r="AI1668" i="22"/>
  <c r="AH1668" i="22"/>
  <c r="AF1668" i="22"/>
  <c r="AE1668" i="22"/>
  <c r="Z1668" i="22"/>
  <c r="AC1668" i="22" s="1"/>
  <c r="AM1668" i="22" s="1"/>
  <c r="Y1668" i="22"/>
  <c r="AB1668" i="22" s="1"/>
  <c r="AG1668" i="22" s="1"/>
  <c r="X1668" i="22"/>
  <c r="V1668" i="22"/>
  <c r="S1668" i="22"/>
  <c r="P1668" i="22"/>
  <c r="AO1667" i="22"/>
  <c r="AN1667" i="22"/>
  <c r="AL1667" i="22"/>
  <c r="AK1667" i="22"/>
  <c r="AI1667" i="22"/>
  <c r="AH1667" i="22"/>
  <c r="AF1667" i="22"/>
  <c r="AE1667" i="22"/>
  <c r="Z1667" i="22"/>
  <c r="AC1667" i="22" s="1"/>
  <c r="AM1667" i="22" s="1"/>
  <c r="Y1667" i="22"/>
  <c r="AB1667" i="22" s="1"/>
  <c r="AG1667" i="22" s="1"/>
  <c r="X1667" i="22"/>
  <c r="V1667" i="22"/>
  <c r="S1667" i="22"/>
  <c r="P1667" i="22"/>
  <c r="AN1666" i="22"/>
  <c r="AM1666" i="22"/>
  <c r="AL1666" i="22"/>
  <c r="AK1666" i="22"/>
  <c r="AH1666" i="22"/>
  <c r="AG1666" i="22"/>
  <c r="AF1666" i="22"/>
  <c r="AE1666" i="22"/>
  <c r="Z1666" i="22"/>
  <c r="AC1666" i="22" s="1"/>
  <c r="AO1666" i="22" s="1"/>
  <c r="Y1666" i="22"/>
  <c r="AB1666" i="22" s="1"/>
  <c r="AI1666" i="22" s="1"/>
  <c r="X1666" i="22"/>
  <c r="V1666" i="22"/>
  <c r="S1666" i="22"/>
  <c r="P1666" i="22"/>
  <c r="AO1665" i="22"/>
  <c r="AM1665" i="22"/>
  <c r="AL1665" i="22"/>
  <c r="AK1665" i="22"/>
  <c r="AI1665" i="22"/>
  <c r="AG1665" i="22"/>
  <c r="AF1665" i="22"/>
  <c r="AE1665" i="22"/>
  <c r="Z1665" i="22"/>
  <c r="AC1665" i="22" s="1"/>
  <c r="AN1665" i="22" s="1"/>
  <c r="Y1665" i="22"/>
  <c r="AB1665" i="22" s="1"/>
  <c r="AH1665" i="22" s="1"/>
  <c r="X1665" i="22"/>
  <c r="V1665" i="22"/>
  <c r="S1665" i="22"/>
  <c r="P1665" i="22"/>
  <c r="AN1664" i="22"/>
  <c r="AM1664" i="22"/>
  <c r="AL1664" i="22"/>
  <c r="AK1664" i="22"/>
  <c r="AH1664" i="22"/>
  <c r="AG1664" i="22"/>
  <c r="AF1664" i="22"/>
  <c r="AE1664" i="22"/>
  <c r="Z1664" i="22"/>
  <c r="AC1664" i="22" s="1"/>
  <c r="AO1664" i="22" s="1"/>
  <c r="Y1664" i="22"/>
  <c r="AB1664" i="22" s="1"/>
  <c r="AI1664" i="22" s="1"/>
  <c r="X1664" i="22"/>
  <c r="V1664" i="22"/>
  <c r="S1664" i="22"/>
  <c r="P1664" i="22"/>
  <c r="AN1663" i="22"/>
  <c r="AM1663" i="22"/>
  <c r="AL1663" i="22"/>
  <c r="AK1663" i="22"/>
  <c r="AH1663" i="22"/>
  <c r="AG1663" i="22"/>
  <c r="AF1663" i="22"/>
  <c r="AE1663" i="22"/>
  <c r="Z1663" i="22"/>
  <c r="AC1663" i="22" s="1"/>
  <c r="AO1663" i="22" s="1"/>
  <c r="Y1663" i="22"/>
  <c r="AB1663" i="22" s="1"/>
  <c r="AI1663" i="22" s="1"/>
  <c r="X1663" i="22"/>
  <c r="V1663" i="22"/>
  <c r="S1663" i="22"/>
  <c r="P1663" i="22"/>
  <c r="AO1662" i="22"/>
  <c r="AN1662" i="22"/>
  <c r="AL1662" i="22"/>
  <c r="AK1662" i="22"/>
  <c r="AI1662" i="22"/>
  <c r="AH1662" i="22"/>
  <c r="AF1662" i="22"/>
  <c r="AE1662" i="22"/>
  <c r="Z1662" i="22"/>
  <c r="AC1662" i="22" s="1"/>
  <c r="AM1662" i="22" s="1"/>
  <c r="Y1662" i="22"/>
  <c r="AB1662" i="22" s="1"/>
  <c r="AG1662" i="22" s="1"/>
  <c r="X1662" i="22"/>
  <c r="V1662" i="22"/>
  <c r="S1662" i="22"/>
  <c r="P1662" i="22"/>
  <c r="AO1661" i="22"/>
  <c r="AM1661" i="22"/>
  <c r="AL1661" i="22"/>
  <c r="AK1661" i="22"/>
  <c r="AI1661" i="22"/>
  <c r="AG1661" i="22"/>
  <c r="AF1661" i="22"/>
  <c r="AE1661" i="22"/>
  <c r="Z1661" i="22"/>
  <c r="AC1661" i="22" s="1"/>
  <c r="AN1661" i="22" s="1"/>
  <c r="Y1661" i="22"/>
  <c r="AB1661" i="22" s="1"/>
  <c r="AH1661" i="22" s="1"/>
  <c r="X1661" i="22"/>
  <c r="V1661" i="22"/>
  <c r="S1661" i="22"/>
  <c r="P1661" i="22"/>
  <c r="AO1660" i="22"/>
  <c r="AM1660" i="22"/>
  <c r="AL1660" i="22"/>
  <c r="AK1660" i="22"/>
  <c r="AI1660" i="22"/>
  <c r="AG1660" i="22"/>
  <c r="AF1660" i="22"/>
  <c r="AE1660" i="22"/>
  <c r="Z1660" i="22"/>
  <c r="AC1660" i="22" s="1"/>
  <c r="AN1660" i="22" s="1"/>
  <c r="Y1660" i="22"/>
  <c r="AB1660" i="22" s="1"/>
  <c r="AH1660" i="22" s="1"/>
  <c r="X1660" i="22"/>
  <c r="V1660" i="22"/>
  <c r="S1660" i="22"/>
  <c r="P1660" i="22"/>
  <c r="AN1659" i="22"/>
  <c r="AM1659" i="22"/>
  <c r="AL1659" i="22"/>
  <c r="AK1659" i="22"/>
  <c r="AH1659" i="22"/>
  <c r="AG1659" i="22"/>
  <c r="AF1659" i="22"/>
  <c r="AE1659" i="22"/>
  <c r="Z1659" i="22"/>
  <c r="AC1659" i="22" s="1"/>
  <c r="AO1659" i="22" s="1"/>
  <c r="Y1659" i="22"/>
  <c r="AB1659" i="22" s="1"/>
  <c r="AI1659" i="22" s="1"/>
  <c r="X1659" i="22"/>
  <c r="V1659" i="22"/>
  <c r="S1659" i="22"/>
  <c r="P1659" i="22"/>
  <c r="AO1658" i="22"/>
  <c r="AN1658" i="22"/>
  <c r="AL1658" i="22"/>
  <c r="AK1658" i="22"/>
  <c r="AI1658" i="22"/>
  <c r="AH1658" i="22"/>
  <c r="AF1658" i="22"/>
  <c r="AE1658" i="22"/>
  <c r="Z1658" i="22"/>
  <c r="AC1658" i="22" s="1"/>
  <c r="AM1658" i="22" s="1"/>
  <c r="Y1658" i="22"/>
  <c r="AB1658" i="22" s="1"/>
  <c r="AG1658" i="22" s="1"/>
  <c r="X1658" i="22"/>
  <c r="V1658" i="22"/>
  <c r="S1658" i="22"/>
  <c r="P1658" i="22"/>
  <c r="AO1657" i="22"/>
  <c r="AN1657" i="22"/>
  <c r="AL1657" i="22"/>
  <c r="AK1657" i="22"/>
  <c r="AI1657" i="22"/>
  <c r="AH1657" i="22"/>
  <c r="AF1657" i="22"/>
  <c r="AE1657" i="22"/>
  <c r="Z1657" i="22"/>
  <c r="AC1657" i="22" s="1"/>
  <c r="AM1657" i="22" s="1"/>
  <c r="Y1657" i="22"/>
  <c r="AB1657" i="22" s="1"/>
  <c r="AG1657" i="22" s="1"/>
  <c r="X1657" i="22"/>
  <c r="V1657" i="22"/>
  <c r="S1657" i="22"/>
  <c r="P1657" i="22"/>
  <c r="AO1656" i="22"/>
  <c r="AN1656" i="22"/>
  <c r="AL1656" i="22"/>
  <c r="AK1656" i="22"/>
  <c r="AI1656" i="22"/>
  <c r="AH1656" i="22"/>
  <c r="AF1656" i="22"/>
  <c r="AE1656" i="22"/>
  <c r="Z1656" i="22"/>
  <c r="AC1656" i="22" s="1"/>
  <c r="AM1656" i="22" s="1"/>
  <c r="Y1656" i="22"/>
  <c r="AB1656" i="22" s="1"/>
  <c r="AG1656" i="22" s="1"/>
  <c r="X1656" i="22"/>
  <c r="V1656" i="22"/>
  <c r="S1656" i="22"/>
  <c r="P1656" i="22"/>
  <c r="AO1655" i="22"/>
  <c r="AM1655" i="22"/>
  <c r="AL1655" i="22"/>
  <c r="AK1655" i="22"/>
  <c r="AI1655" i="22"/>
  <c r="AG1655" i="22"/>
  <c r="AF1655" i="22"/>
  <c r="AE1655" i="22"/>
  <c r="Z1655" i="22"/>
  <c r="AC1655" i="22" s="1"/>
  <c r="AN1655" i="22" s="1"/>
  <c r="Y1655" i="22"/>
  <c r="AB1655" i="22" s="1"/>
  <c r="AH1655" i="22" s="1"/>
  <c r="X1655" i="22"/>
  <c r="V1655" i="22"/>
  <c r="S1655" i="22"/>
  <c r="P1655" i="22"/>
  <c r="AO1654" i="22"/>
  <c r="AM1654" i="22"/>
  <c r="AL1654" i="22"/>
  <c r="AK1654" i="22"/>
  <c r="AI1654" i="22"/>
  <c r="AG1654" i="22"/>
  <c r="AF1654" i="22"/>
  <c r="AE1654" i="22"/>
  <c r="Z1654" i="22"/>
  <c r="AC1654" i="22" s="1"/>
  <c r="AN1654" i="22" s="1"/>
  <c r="Y1654" i="22"/>
  <c r="AB1654" i="22" s="1"/>
  <c r="AH1654" i="22" s="1"/>
  <c r="X1654" i="22"/>
  <c r="V1654" i="22"/>
  <c r="S1654" i="22"/>
  <c r="P1654" i="22"/>
  <c r="AO1653" i="22"/>
  <c r="AN1653" i="22"/>
  <c r="AL1653" i="22"/>
  <c r="AK1653" i="22"/>
  <c r="AI1653" i="22"/>
  <c r="AH1653" i="22"/>
  <c r="AF1653" i="22"/>
  <c r="AE1653" i="22"/>
  <c r="Z1653" i="22"/>
  <c r="AC1653" i="22" s="1"/>
  <c r="AM1653" i="22" s="1"/>
  <c r="Y1653" i="22"/>
  <c r="AB1653" i="22" s="1"/>
  <c r="AG1653" i="22" s="1"/>
  <c r="X1653" i="22"/>
  <c r="V1653" i="22"/>
  <c r="S1653" i="22"/>
  <c r="P1653" i="22"/>
  <c r="AO1652" i="22"/>
  <c r="AM1652" i="22"/>
  <c r="AL1652" i="22"/>
  <c r="AK1652" i="22"/>
  <c r="AI1652" i="22"/>
  <c r="AG1652" i="22"/>
  <c r="AF1652" i="22"/>
  <c r="AE1652" i="22"/>
  <c r="Z1652" i="22"/>
  <c r="AC1652" i="22" s="1"/>
  <c r="AN1652" i="22" s="1"/>
  <c r="Y1652" i="22"/>
  <c r="AB1652" i="22" s="1"/>
  <c r="AH1652" i="22" s="1"/>
  <c r="X1652" i="22"/>
  <c r="V1652" i="22"/>
  <c r="S1652" i="22"/>
  <c r="P1652" i="22"/>
  <c r="AO1651" i="22"/>
  <c r="AM1651" i="22"/>
  <c r="AL1651" i="22"/>
  <c r="AK1651" i="22"/>
  <c r="AI1651" i="22"/>
  <c r="AG1651" i="22"/>
  <c r="AF1651" i="22"/>
  <c r="AE1651" i="22"/>
  <c r="Z1651" i="22"/>
  <c r="AC1651" i="22" s="1"/>
  <c r="AN1651" i="22" s="1"/>
  <c r="Y1651" i="22"/>
  <c r="AB1651" i="22" s="1"/>
  <c r="AH1651" i="22" s="1"/>
  <c r="X1651" i="22"/>
  <c r="V1651" i="22"/>
  <c r="S1651" i="22"/>
  <c r="P1651" i="22"/>
  <c r="AO1650" i="22"/>
  <c r="AN1650" i="22"/>
  <c r="AL1650" i="22"/>
  <c r="AK1650" i="22"/>
  <c r="AI1650" i="22"/>
  <c r="AH1650" i="22"/>
  <c r="AF1650" i="22"/>
  <c r="AE1650" i="22"/>
  <c r="Z1650" i="22"/>
  <c r="AC1650" i="22" s="1"/>
  <c r="AM1650" i="22" s="1"/>
  <c r="Y1650" i="22"/>
  <c r="AB1650" i="22" s="1"/>
  <c r="AG1650" i="22" s="1"/>
  <c r="X1650" i="22"/>
  <c r="V1650" i="22"/>
  <c r="S1650" i="22"/>
  <c r="P1650" i="22"/>
  <c r="AO1649" i="22"/>
  <c r="AN1649" i="22"/>
  <c r="AL1649" i="22"/>
  <c r="AK1649" i="22"/>
  <c r="AI1649" i="22"/>
  <c r="AH1649" i="22"/>
  <c r="AF1649" i="22"/>
  <c r="AE1649" i="22"/>
  <c r="Z1649" i="22"/>
  <c r="AC1649" i="22" s="1"/>
  <c r="AM1649" i="22" s="1"/>
  <c r="Y1649" i="22"/>
  <c r="AB1649" i="22" s="1"/>
  <c r="AG1649" i="22" s="1"/>
  <c r="X1649" i="22"/>
  <c r="V1649" i="22"/>
  <c r="S1649" i="22"/>
  <c r="P1649" i="22"/>
  <c r="AN1648" i="22"/>
  <c r="AM1648" i="22"/>
  <c r="AL1648" i="22"/>
  <c r="AK1648" i="22"/>
  <c r="AH1648" i="22"/>
  <c r="AG1648" i="22"/>
  <c r="AF1648" i="22"/>
  <c r="AE1648" i="22"/>
  <c r="Z1648" i="22"/>
  <c r="AC1648" i="22" s="1"/>
  <c r="AO1648" i="22" s="1"/>
  <c r="Y1648" i="22"/>
  <c r="AB1648" i="22" s="1"/>
  <c r="AI1648" i="22" s="1"/>
  <c r="X1648" i="22"/>
  <c r="V1648" i="22"/>
  <c r="S1648" i="22"/>
  <c r="P1648" i="22"/>
  <c r="AN1647" i="22"/>
  <c r="AM1647" i="22"/>
  <c r="AL1647" i="22"/>
  <c r="AK1647" i="22"/>
  <c r="AH1647" i="22"/>
  <c r="AG1647" i="22"/>
  <c r="AF1647" i="22"/>
  <c r="AE1647" i="22"/>
  <c r="Z1647" i="22"/>
  <c r="AC1647" i="22" s="1"/>
  <c r="AO1647" i="22" s="1"/>
  <c r="Y1647" i="22"/>
  <c r="AB1647" i="22" s="1"/>
  <c r="AI1647" i="22" s="1"/>
  <c r="X1647" i="22"/>
  <c r="V1647" i="22"/>
  <c r="S1647" i="22"/>
  <c r="P1647" i="22"/>
  <c r="AN1646" i="22"/>
  <c r="AM1646" i="22"/>
  <c r="AL1646" i="22"/>
  <c r="AK1646" i="22"/>
  <c r="AH1646" i="22"/>
  <c r="AG1646" i="22"/>
  <c r="AF1646" i="22"/>
  <c r="AE1646" i="22"/>
  <c r="Z1646" i="22"/>
  <c r="AC1646" i="22" s="1"/>
  <c r="AO1646" i="22" s="1"/>
  <c r="Y1646" i="22"/>
  <c r="AB1646" i="22" s="1"/>
  <c r="AI1646" i="22" s="1"/>
  <c r="X1646" i="22"/>
  <c r="V1646" i="22"/>
  <c r="S1646" i="22"/>
  <c r="P1646" i="22"/>
  <c r="AN1645" i="22"/>
  <c r="AM1645" i="22"/>
  <c r="AL1645" i="22"/>
  <c r="AK1645" i="22"/>
  <c r="AH1645" i="22"/>
  <c r="AG1645" i="22"/>
  <c r="AF1645" i="22"/>
  <c r="AE1645" i="22"/>
  <c r="Z1645" i="22"/>
  <c r="AC1645" i="22" s="1"/>
  <c r="AO1645" i="22" s="1"/>
  <c r="Y1645" i="22"/>
  <c r="AB1645" i="22" s="1"/>
  <c r="AI1645" i="22" s="1"/>
  <c r="X1645" i="22"/>
  <c r="V1645" i="22"/>
  <c r="S1645" i="22"/>
  <c r="P1645" i="22"/>
  <c r="AN1644" i="22"/>
  <c r="AM1644" i="22"/>
  <c r="AL1644" i="22"/>
  <c r="AK1644" i="22"/>
  <c r="AH1644" i="22"/>
  <c r="AG1644" i="22"/>
  <c r="AF1644" i="22"/>
  <c r="AE1644" i="22"/>
  <c r="Z1644" i="22"/>
  <c r="AC1644" i="22" s="1"/>
  <c r="AO1644" i="22" s="1"/>
  <c r="Y1644" i="22"/>
  <c r="AB1644" i="22" s="1"/>
  <c r="AI1644" i="22" s="1"/>
  <c r="X1644" i="22"/>
  <c r="V1644" i="22"/>
  <c r="S1644" i="22"/>
  <c r="P1644" i="22"/>
  <c r="AN1643" i="22"/>
  <c r="AM1643" i="22"/>
  <c r="AL1643" i="22"/>
  <c r="AK1643" i="22"/>
  <c r="AH1643" i="22"/>
  <c r="AG1643" i="22"/>
  <c r="AF1643" i="22"/>
  <c r="AE1643" i="22"/>
  <c r="Z1643" i="22"/>
  <c r="AC1643" i="22" s="1"/>
  <c r="AO1643" i="22" s="1"/>
  <c r="Y1643" i="22"/>
  <c r="AB1643" i="22" s="1"/>
  <c r="AI1643" i="22" s="1"/>
  <c r="X1643" i="22"/>
  <c r="V1643" i="22"/>
  <c r="S1643" i="22"/>
  <c r="P1643" i="22"/>
  <c r="AO1642" i="22"/>
  <c r="AN1642" i="22"/>
  <c r="AL1642" i="22"/>
  <c r="AK1642" i="22"/>
  <c r="AI1642" i="22"/>
  <c r="AH1642" i="22"/>
  <c r="AF1642" i="22"/>
  <c r="AE1642" i="22"/>
  <c r="Z1642" i="22"/>
  <c r="AC1642" i="22" s="1"/>
  <c r="AM1642" i="22" s="1"/>
  <c r="Y1642" i="22"/>
  <c r="AB1642" i="22" s="1"/>
  <c r="AG1642" i="22" s="1"/>
  <c r="X1642" i="22"/>
  <c r="V1642" i="22"/>
  <c r="S1642" i="22"/>
  <c r="P1642" i="22"/>
  <c r="AO1641" i="22"/>
  <c r="AN1641" i="22"/>
  <c r="AL1641" i="22"/>
  <c r="AK1641" i="22"/>
  <c r="AI1641" i="22"/>
  <c r="AH1641" i="22"/>
  <c r="AF1641" i="22"/>
  <c r="AE1641" i="22"/>
  <c r="Z1641" i="22"/>
  <c r="AC1641" i="22" s="1"/>
  <c r="AM1641" i="22" s="1"/>
  <c r="Y1641" i="22"/>
  <c r="AB1641" i="22" s="1"/>
  <c r="AG1641" i="22" s="1"/>
  <c r="X1641" i="22"/>
  <c r="V1641" i="22"/>
  <c r="S1641" i="22"/>
  <c r="P1641" i="22"/>
  <c r="AO1640" i="22"/>
  <c r="AN1640" i="22"/>
  <c r="AL1640" i="22"/>
  <c r="AK1640" i="22"/>
  <c r="AI1640" i="22"/>
  <c r="AH1640" i="22"/>
  <c r="AF1640" i="22"/>
  <c r="AE1640" i="22"/>
  <c r="Z1640" i="22"/>
  <c r="AC1640" i="22" s="1"/>
  <c r="AM1640" i="22" s="1"/>
  <c r="Y1640" i="22"/>
  <c r="AB1640" i="22" s="1"/>
  <c r="AG1640" i="22" s="1"/>
  <c r="X1640" i="22"/>
  <c r="V1640" i="22"/>
  <c r="S1640" i="22"/>
  <c r="P1640" i="22"/>
  <c r="AO1639" i="22"/>
  <c r="AN1639" i="22"/>
  <c r="AL1639" i="22"/>
  <c r="AK1639" i="22"/>
  <c r="AI1639" i="22"/>
  <c r="AH1639" i="22"/>
  <c r="AF1639" i="22"/>
  <c r="AE1639" i="22"/>
  <c r="Z1639" i="22"/>
  <c r="AC1639" i="22" s="1"/>
  <c r="AM1639" i="22" s="1"/>
  <c r="Y1639" i="22"/>
  <c r="AB1639" i="22" s="1"/>
  <c r="AG1639" i="22" s="1"/>
  <c r="X1639" i="22"/>
  <c r="V1639" i="22"/>
  <c r="S1639" i="22"/>
  <c r="P1639" i="22"/>
  <c r="AO1638" i="22"/>
  <c r="AM1638" i="22"/>
  <c r="AL1638" i="22"/>
  <c r="AK1638" i="22"/>
  <c r="AI1638" i="22"/>
  <c r="AG1638" i="22"/>
  <c r="AF1638" i="22"/>
  <c r="AE1638" i="22"/>
  <c r="Z1638" i="22"/>
  <c r="AC1638" i="22" s="1"/>
  <c r="AN1638" i="22" s="1"/>
  <c r="Y1638" i="22"/>
  <c r="AB1638" i="22" s="1"/>
  <c r="AH1638" i="22" s="1"/>
  <c r="X1638" i="22"/>
  <c r="V1638" i="22"/>
  <c r="S1638" i="22"/>
  <c r="P1638" i="22"/>
  <c r="AN1637" i="22"/>
  <c r="AM1637" i="22"/>
  <c r="AL1637" i="22"/>
  <c r="AK1637" i="22"/>
  <c r="AH1637" i="22"/>
  <c r="AG1637" i="22"/>
  <c r="AF1637" i="22"/>
  <c r="AE1637" i="22"/>
  <c r="Z1637" i="22"/>
  <c r="AC1637" i="22" s="1"/>
  <c r="AO1637" i="22" s="1"/>
  <c r="Y1637" i="22"/>
  <c r="AB1637" i="22" s="1"/>
  <c r="AI1637" i="22" s="1"/>
  <c r="X1637" i="22"/>
  <c r="V1637" i="22"/>
  <c r="S1637" i="22"/>
  <c r="P1637" i="22"/>
  <c r="AN1636" i="22"/>
  <c r="AM1636" i="22"/>
  <c r="AL1636" i="22"/>
  <c r="AK1636" i="22"/>
  <c r="AH1636" i="22"/>
  <c r="AG1636" i="22"/>
  <c r="AF1636" i="22"/>
  <c r="AE1636" i="22"/>
  <c r="Z1636" i="22"/>
  <c r="AC1636" i="22" s="1"/>
  <c r="AO1636" i="22" s="1"/>
  <c r="Y1636" i="22"/>
  <c r="AB1636" i="22" s="1"/>
  <c r="AI1636" i="22" s="1"/>
  <c r="X1636" i="22"/>
  <c r="V1636" i="22"/>
  <c r="S1636" i="22"/>
  <c r="P1636" i="22"/>
  <c r="AN1635" i="22"/>
  <c r="AM1635" i="22"/>
  <c r="AL1635" i="22"/>
  <c r="AK1635" i="22"/>
  <c r="AH1635" i="22"/>
  <c r="AG1635" i="22"/>
  <c r="AF1635" i="22"/>
  <c r="AE1635" i="22"/>
  <c r="Z1635" i="22"/>
  <c r="AC1635" i="22" s="1"/>
  <c r="AO1635" i="22" s="1"/>
  <c r="Y1635" i="22"/>
  <c r="AB1635" i="22" s="1"/>
  <c r="AI1635" i="22" s="1"/>
  <c r="X1635" i="22"/>
  <c r="V1635" i="22"/>
  <c r="S1635" i="22"/>
  <c r="P1635" i="22"/>
  <c r="AN1634" i="22"/>
  <c r="AM1634" i="22"/>
  <c r="AL1634" i="22"/>
  <c r="AK1634" i="22"/>
  <c r="AH1634" i="22"/>
  <c r="AG1634" i="22"/>
  <c r="AF1634" i="22"/>
  <c r="AE1634" i="22"/>
  <c r="Z1634" i="22"/>
  <c r="AC1634" i="22" s="1"/>
  <c r="AO1634" i="22" s="1"/>
  <c r="Y1634" i="22"/>
  <c r="AB1634" i="22" s="1"/>
  <c r="AI1634" i="22" s="1"/>
  <c r="X1634" i="22"/>
  <c r="V1634" i="22"/>
  <c r="S1634" i="22"/>
  <c r="P1634" i="22"/>
  <c r="AN1633" i="22"/>
  <c r="AM1633" i="22"/>
  <c r="AL1633" i="22"/>
  <c r="AK1633" i="22"/>
  <c r="AH1633" i="22"/>
  <c r="AG1633" i="22"/>
  <c r="AF1633" i="22"/>
  <c r="AE1633" i="22"/>
  <c r="Z1633" i="22"/>
  <c r="AC1633" i="22" s="1"/>
  <c r="AO1633" i="22" s="1"/>
  <c r="Y1633" i="22"/>
  <c r="AB1633" i="22" s="1"/>
  <c r="AI1633" i="22" s="1"/>
  <c r="X1633" i="22"/>
  <c r="V1633" i="22"/>
  <c r="S1633" i="22"/>
  <c r="P1633" i="22"/>
  <c r="AO1632" i="22"/>
  <c r="AN1632" i="22"/>
  <c r="AL1632" i="22"/>
  <c r="AK1632" i="22"/>
  <c r="AI1632" i="22"/>
  <c r="AH1632" i="22"/>
  <c r="AF1632" i="22"/>
  <c r="AE1632" i="22"/>
  <c r="Z1632" i="22"/>
  <c r="AC1632" i="22" s="1"/>
  <c r="AM1632" i="22" s="1"/>
  <c r="Y1632" i="22"/>
  <c r="AB1632" i="22" s="1"/>
  <c r="AG1632" i="22" s="1"/>
  <c r="X1632" i="22"/>
  <c r="V1632" i="22"/>
  <c r="S1632" i="22"/>
  <c r="P1632" i="22"/>
  <c r="AO1631" i="22"/>
  <c r="AN1631" i="22"/>
  <c r="AL1631" i="22"/>
  <c r="AK1631" i="22"/>
  <c r="AI1631" i="22"/>
  <c r="AH1631" i="22"/>
  <c r="AF1631" i="22"/>
  <c r="AE1631" i="22"/>
  <c r="Z1631" i="22"/>
  <c r="AC1631" i="22" s="1"/>
  <c r="AM1631" i="22" s="1"/>
  <c r="Y1631" i="22"/>
  <c r="AB1631" i="22" s="1"/>
  <c r="AG1631" i="22" s="1"/>
  <c r="X1631" i="22"/>
  <c r="V1631" i="22"/>
  <c r="S1631" i="22"/>
  <c r="P1631" i="22"/>
  <c r="AO1630" i="22"/>
  <c r="AM1630" i="22"/>
  <c r="AL1630" i="22"/>
  <c r="AK1630" i="22"/>
  <c r="AI1630" i="22"/>
  <c r="AG1630" i="22"/>
  <c r="AF1630" i="22"/>
  <c r="AE1630" i="22"/>
  <c r="Z1630" i="22"/>
  <c r="AC1630" i="22" s="1"/>
  <c r="AN1630" i="22" s="1"/>
  <c r="Y1630" i="22"/>
  <c r="AB1630" i="22" s="1"/>
  <c r="AH1630" i="22" s="1"/>
  <c r="X1630" i="22"/>
  <c r="V1630" i="22"/>
  <c r="S1630" i="22"/>
  <c r="P1630" i="22"/>
  <c r="AO1629" i="22"/>
  <c r="AN1629" i="22"/>
  <c r="AL1629" i="22"/>
  <c r="AK1629" i="22"/>
  <c r="AI1629" i="22"/>
  <c r="AH1629" i="22"/>
  <c r="AF1629" i="22"/>
  <c r="AE1629" i="22"/>
  <c r="Z1629" i="22"/>
  <c r="AC1629" i="22" s="1"/>
  <c r="AM1629" i="22" s="1"/>
  <c r="Y1629" i="22"/>
  <c r="AB1629" i="22" s="1"/>
  <c r="AG1629" i="22" s="1"/>
  <c r="X1629" i="22"/>
  <c r="V1629" i="22"/>
  <c r="S1629" i="22"/>
  <c r="P1629" i="22"/>
  <c r="AO1628" i="22"/>
  <c r="AM1628" i="22"/>
  <c r="AL1628" i="22"/>
  <c r="AK1628" i="22"/>
  <c r="AI1628" i="22"/>
  <c r="AG1628" i="22"/>
  <c r="AF1628" i="22"/>
  <c r="AE1628" i="22"/>
  <c r="Z1628" i="22"/>
  <c r="AC1628" i="22" s="1"/>
  <c r="AN1628" i="22" s="1"/>
  <c r="Y1628" i="22"/>
  <c r="AB1628" i="22" s="1"/>
  <c r="AH1628" i="22" s="1"/>
  <c r="X1628" i="22"/>
  <c r="V1628" i="22"/>
  <c r="S1628" i="22"/>
  <c r="P1628" i="22"/>
  <c r="AO1627" i="22"/>
  <c r="AN1627" i="22"/>
  <c r="AL1627" i="22"/>
  <c r="AK1627" i="22"/>
  <c r="AI1627" i="22"/>
  <c r="AH1627" i="22"/>
  <c r="AF1627" i="22"/>
  <c r="AE1627" i="22"/>
  <c r="Z1627" i="22"/>
  <c r="AC1627" i="22" s="1"/>
  <c r="AM1627" i="22" s="1"/>
  <c r="Y1627" i="22"/>
  <c r="AB1627" i="22" s="1"/>
  <c r="AG1627" i="22" s="1"/>
  <c r="X1627" i="22"/>
  <c r="V1627" i="22"/>
  <c r="S1627" i="22"/>
  <c r="P1627" i="22"/>
  <c r="AN1626" i="22"/>
  <c r="AM1626" i="22"/>
  <c r="AL1626" i="22"/>
  <c r="AK1626" i="22"/>
  <c r="AH1626" i="22"/>
  <c r="AG1626" i="22"/>
  <c r="AF1626" i="22"/>
  <c r="AE1626" i="22"/>
  <c r="Z1626" i="22"/>
  <c r="AC1626" i="22" s="1"/>
  <c r="AO1626" i="22" s="1"/>
  <c r="Y1626" i="22"/>
  <c r="AB1626" i="22" s="1"/>
  <c r="AI1626" i="22" s="1"/>
  <c r="X1626" i="22"/>
  <c r="V1626" i="22"/>
  <c r="S1626" i="22"/>
  <c r="P1626" i="22"/>
  <c r="AO1625" i="22"/>
  <c r="AM1625" i="22"/>
  <c r="AL1625" i="22"/>
  <c r="AK1625" i="22"/>
  <c r="AI1625" i="22"/>
  <c r="AG1625" i="22"/>
  <c r="AF1625" i="22"/>
  <c r="AE1625" i="22"/>
  <c r="Z1625" i="22"/>
  <c r="AC1625" i="22" s="1"/>
  <c r="AN1625" i="22" s="1"/>
  <c r="Y1625" i="22"/>
  <c r="AB1625" i="22" s="1"/>
  <c r="AH1625" i="22" s="1"/>
  <c r="X1625" i="22"/>
  <c r="V1625" i="22"/>
  <c r="S1625" i="22"/>
  <c r="P1625" i="22"/>
  <c r="AO1624" i="22"/>
  <c r="AM1624" i="22"/>
  <c r="AL1624" i="22"/>
  <c r="AK1624" i="22"/>
  <c r="AI1624" i="22"/>
  <c r="AG1624" i="22"/>
  <c r="AF1624" i="22"/>
  <c r="AE1624" i="22"/>
  <c r="Z1624" i="22"/>
  <c r="AC1624" i="22" s="1"/>
  <c r="AN1624" i="22" s="1"/>
  <c r="Y1624" i="22"/>
  <c r="AB1624" i="22" s="1"/>
  <c r="AH1624" i="22" s="1"/>
  <c r="X1624" i="22"/>
  <c r="V1624" i="22"/>
  <c r="S1624" i="22"/>
  <c r="P1624" i="22"/>
  <c r="AO1623" i="22"/>
  <c r="AN1623" i="22"/>
  <c r="AL1623" i="22"/>
  <c r="AK1623" i="22"/>
  <c r="AI1623" i="22"/>
  <c r="AH1623" i="22"/>
  <c r="AF1623" i="22"/>
  <c r="AE1623" i="22"/>
  <c r="Z1623" i="22"/>
  <c r="AC1623" i="22" s="1"/>
  <c r="AM1623" i="22" s="1"/>
  <c r="Y1623" i="22"/>
  <c r="AB1623" i="22" s="1"/>
  <c r="AG1623" i="22" s="1"/>
  <c r="X1623" i="22"/>
  <c r="V1623" i="22"/>
  <c r="S1623" i="22"/>
  <c r="P1623" i="22"/>
  <c r="AO1622" i="22"/>
  <c r="AM1622" i="22"/>
  <c r="AL1622" i="22"/>
  <c r="AK1622" i="22"/>
  <c r="AI1622" i="22"/>
  <c r="AG1622" i="22"/>
  <c r="AF1622" i="22"/>
  <c r="AE1622" i="22"/>
  <c r="Z1622" i="22"/>
  <c r="AC1622" i="22" s="1"/>
  <c r="AN1622" i="22" s="1"/>
  <c r="Y1622" i="22"/>
  <c r="AB1622" i="22" s="1"/>
  <c r="AH1622" i="22" s="1"/>
  <c r="X1622" i="22"/>
  <c r="V1622" i="22"/>
  <c r="S1622" i="22"/>
  <c r="P1622" i="22"/>
  <c r="AN1621" i="22"/>
  <c r="AM1621" i="22"/>
  <c r="AL1621" i="22"/>
  <c r="AK1621" i="22"/>
  <c r="AH1621" i="22"/>
  <c r="AG1621" i="22"/>
  <c r="AF1621" i="22"/>
  <c r="AE1621" i="22"/>
  <c r="Z1621" i="22"/>
  <c r="AC1621" i="22" s="1"/>
  <c r="AO1621" i="22" s="1"/>
  <c r="Y1621" i="22"/>
  <c r="AB1621" i="22" s="1"/>
  <c r="AI1621" i="22" s="1"/>
  <c r="X1621" i="22"/>
  <c r="V1621" i="22"/>
  <c r="S1621" i="22"/>
  <c r="P1621" i="22"/>
  <c r="AO1620" i="22"/>
  <c r="AN1620" i="22"/>
  <c r="AM1620" i="22"/>
  <c r="AK1620" i="22"/>
  <c r="AI1620" i="22"/>
  <c r="AH1620" i="22"/>
  <c r="AG1620" i="22"/>
  <c r="AE1620" i="22"/>
  <c r="Z1620" i="22"/>
  <c r="AC1620" i="22" s="1"/>
  <c r="AL1620" i="22" s="1"/>
  <c r="Y1620" i="22"/>
  <c r="AB1620" i="22" s="1"/>
  <c r="AF1620" i="22" s="1"/>
  <c r="X1620" i="22"/>
  <c r="V1620" i="22"/>
  <c r="S1620" i="22"/>
  <c r="P1620" i="22"/>
  <c r="AO1619" i="22"/>
  <c r="AN1619" i="22"/>
  <c r="AM1619" i="22"/>
  <c r="AK1619" i="22"/>
  <c r="AI1619" i="22"/>
  <c r="AH1619" i="22"/>
  <c r="AG1619" i="22"/>
  <c r="AE1619" i="22"/>
  <c r="Z1619" i="22"/>
  <c r="AC1619" i="22" s="1"/>
  <c r="AL1619" i="22" s="1"/>
  <c r="Y1619" i="22"/>
  <c r="AB1619" i="22" s="1"/>
  <c r="AF1619" i="22" s="1"/>
  <c r="X1619" i="22"/>
  <c r="V1619" i="22"/>
  <c r="S1619" i="22"/>
  <c r="P1619" i="22"/>
  <c r="AO1618" i="22"/>
  <c r="AN1618" i="22"/>
  <c r="AM1618" i="22"/>
  <c r="AK1618" i="22"/>
  <c r="AI1618" i="22"/>
  <c r="AH1618" i="22"/>
  <c r="AG1618" i="22"/>
  <c r="AE1618" i="22"/>
  <c r="Z1618" i="22"/>
  <c r="AC1618" i="22" s="1"/>
  <c r="AL1618" i="22" s="1"/>
  <c r="Y1618" i="22"/>
  <c r="AB1618" i="22" s="1"/>
  <c r="AF1618" i="22" s="1"/>
  <c r="X1618" i="22"/>
  <c r="V1618" i="22"/>
  <c r="S1618" i="22"/>
  <c r="P1618" i="22"/>
  <c r="AO1617" i="22"/>
  <c r="AM1617" i="22"/>
  <c r="AL1617" i="22"/>
  <c r="AK1617" i="22"/>
  <c r="AI1617" i="22"/>
  <c r="AG1617" i="22"/>
  <c r="AF1617" i="22"/>
  <c r="AE1617" i="22"/>
  <c r="Z1617" i="22"/>
  <c r="AC1617" i="22" s="1"/>
  <c r="AN1617" i="22" s="1"/>
  <c r="Y1617" i="22"/>
  <c r="AB1617" i="22" s="1"/>
  <c r="AH1617" i="22" s="1"/>
  <c r="X1617" i="22"/>
  <c r="V1617" i="22"/>
  <c r="S1617" i="22"/>
  <c r="P1617" i="22"/>
  <c r="AN1616" i="22"/>
  <c r="AM1616" i="22"/>
  <c r="AL1616" i="22"/>
  <c r="AK1616" i="22"/>
  <c r="AH1616" i="22"/>
  <c r="AG1616" i="22"/>
  <c r="AF1616" i="22"/>
  <c r="AE1616" i="22"/>
  <c r="Z1616" i="22"/>
  <c r="AC1616" i="22" s="1"/>
  <c r="AO1616" i="22" s="1"/>
  <c r="Y1616" i="22"/>
  <c r="AB1616" i="22" s="1"/>
  <c r="AI1616" i="22" s="1"/>
  <c r="X1616" i="22"/>
  <c r="V1616" i="22"/>
  <c r="S1616" i="22"/>
  <c r="P1616" i="22"/>
  <c r="AO1615" i="22"/>
  <c r="AN1615" i="22"/>
  <c r="AL1615" i="22"/>
  <c r="AK1615" i="22"/>
  <c r="AI1615" i="22"/>
  <c r="AH1615" i="22"/>
  <c r="AF1615" i="22"/>
  <c r="AE1615" i="22"/>
  <c r="Z1615" i="22"/>
  <c r="AC1615" i="22" s="1"/>
  <c r="AM1615" i="22" s="1"/>
  <c r="Y1615" i="22"/>
  <c r="AB1615" i="22" s="1"/>
  <c r="AG1615" i="22" s="1"/>
  <c r="X1615" i="22"/>
  <c r="V1615" i="22"/>
  <c r="S1615" i="22"/>
  <c r="P1615" i="22"/>
  <c r="AO1614" i="22"/>
  <c r="AN1614" i="22"/>
  <c r="AL1614" i="22"/>
  <c r="AK1614" i="22"/>
  <c r="AI1614" i="22"/>
  <c r="AH1614" i="22"/>
  <c r="AF1614" i="22"/>
  <c r="AE1614" i="22"/>
  <c r="Z1614" i="22"/>
  <c r="AC1614" i="22" s="1"/>
  <c r="AM1614" i="22" s="1"/>
  <c r="Y1614" i="22"/>
  <c r="AB1614" i="22" s="1"/>
  <c r="AG1614" i="22" s="1"/>
  <c r="X1614" i="22"/>
  <c r="V1614" i="22"/>
  <c r="S1614" i="22"/>
  <c r="P1614" i="22"/>
  <c r="AO1613" i="22"/>
  <c r="AM1613" i="22"/>
  <c r="AL1613" i="22"/>
  <c r="AK1613" i="22"/>
  <c r="AI1613" i="22"/>
  <c r="AG1613" i="22"/>
  <c r="AF1613" i="22"/>
  <c r="AE1613" i="22"/>
  <c r="Z1613" i="22"/>
  <c r="AC1613" i="22" s="1"/>
  <c r="AN1613" i="22" s="1"/>
  <c r="Y1613" i="22"/>
  <c r="AB1613" i="22" s="1"/>
  <c r="AH1613" i="22" s="1"/>
  <c r="X1613" i="22"/>
  <c r="V1613" i="22"/>
  <c r="S1613" i="22"/>
  <c r="P1613" i="22"/>
  <c r="AN1612" i="22"/>
  <c r="AM1612" i="22"/>
  <c r="AL1612" i="22"/>
  <c r="AK1612" i="22"/>
  <c r="AH1612" i="22"/>
  <c r="AG1612" i="22"/>
  <c r="AF1612" i="22"/>
  <c r="AE1612" i="22"/>
  <c r="Z1612" i="22"/>
  <c r="AC1612" i="22" s="1"/>
  <c r="AO1612" i="22" s="1"/>
  <c r="Y1612" i="22"/>
  <c r="AB1612" i="22" s="1"/>
  <c r="AI1612" i="22" s="1"/>
  <c r="X1612" i="22"/>
  <c r="V1612" i="22"/>
  <c r="S1612" i="22"/>
  <c r="P1612" i="22"/>
  <c r="AN1611" i="22"/>
  <c r="AM1611" i="22"/>
  <c r="AL1611" i="22"/>
  <c r="AK1611" i="22"/>
  <c r="AH1611" i="22"/>
  <c r="AG1611" i="22"/>
  <c r="AF1611" i="22"/>
  <c r="AE1611" i="22"/>
  <c r="Z1611" i="22"/>
  <c r="AC1611" i="22" s="1"/>
  <c r="AO1611" i="22" s="1"/>
  <c r="Y1611" i="22"/>
  <c r="AB1611" i="22" s="1"/>
  <c r="AI1611" i="22" s="1"/>
  <c r="X1611" i="22"/>
  <c r="V1611" i="22"/>
  <c r="S1611" i="22"/>
  <c r="P1611" i="22"/>
  <c r="AN1610" i="22"/>
  <c r="AM1610" i="22"/>
  <c r="AL1610" i="22"/>
  <c r="AK1610" i="22"/>
  <c r="AH1610" i="22"/>
  <c r="AG1610" i="22"/>
  <c r="AF1610" i="22"/>
  <c r="AE1610" i="22"/>
  <c r="Z1610" i="22"/>
  <c r="AC1610" i="22" s="1"/>
  <c r="AO1610" i="22" s="1"/>
  <c r="Y1610" i="22"/>
  <c r="AB1610" i="22" s="1"/>
  <c r="AI1610" i="22" s="1"/>
  <c r="X1610" i="22"/>
  <c r="V1610" i="22"/>
  <c r="S1610" i="22"/>
  <c r="P1610" i="22"/>
  <c r="AO1609" i="22"/>
  <c r="AN1609" i="22"/>
  <c r="AL1609" i="22"/>
  <c r="AK1609" i="22"/>
  <c r="AI1609" i="22"/>
  <c r="AH1609" i="22"/>
  <c r="AF1609" i="22"/>
  <c r="AE1609" i="22"/>
  <c r="Z1609" i="22"/>
  <c r="AC1609" i="22" s="1"/>
  <c r="AM1609" i="22" s="1"/>
  <c r="Y1609" i="22"/>
  <c r="AB1609" i="22" s="1"/>
  <c r="AG1609" i="22" s="1"/>
  <c r="X1609" i="22"/>
  <c r="V1609" i="22"/>
  <c r="S1609" i="22"/>
  <c r="P1609" i="22"/>
  <c r="AO1608" i="22"/>
  <c r="AN1608" i="22"/>
  <c r="AL1608" i="22"/>
  <c r="AK1608" i="22"/>
  <c r="AI1608" i="22"/>
  <c r="AH1608" i="22"/>
  <c r="AF1608" i="22"/>
  <c r="AE1608" i="22"/>
  <c r="Z1608" i="22"/>
  <c r="AC1608" i="22" s="1"/>
  <c r="AM1608" i="22" s="1"/>
  <c r="Y1608" i="22"/>
  <c r="AB1608" i="22" s="1"/>
  <c r="AG1608" i="22" s="1"/>
  <c r="X1608" i="22"/>
  <c r="V1608" i="22"/>
  <c r="S1608" i="22"/>
  <c r="P1608" i="22"/>
  <c r="AO1607" i="22"/>
  <c r="AM1607" i="22"/>
  <c r="AL1607" i="22"/>
  <c r="AK1607" i="22"/>
  <c r="AI1607" i="22"/>
  <c r="AG1607" i="22"/>
  <c r="AF1607" i="22"/>
  <c r="AE1607" i="22"/>
  <c r="Z1607" i="22"/>
  <c r="AC1607" i="22" s="1"/>
  <c r="AN1607" i="22" s="1"/>
  <c r="Y1607" i="22"/>
  <c r="AB1607" i="22" s="1"/>
  <c r="AH1607" i="22" s="1"/>
  <c r="X1607" i="22"/>
  <c r="V1607" i="22"/>
  <c r="S1607" i="22"/>
  <c r="P1607" i="22"/>
  <c r="AN1606" i="22"/>
  <c r="AM1606" i="22"/>
  <c r="AL1606" i="22"/>
  <c r="AK1606" i="22"/>
  <c r="AH1606" i="22"/>
  <c r="AG1606" i="22"/>
  <c r="AF1606" i="22"/>
  <c r="AE1606" i="22"/>
  <c r="Z1606" i="22"/>
  <c r="AC1606" i="22" s="1"/>
  <c r="AO1606" i="22" s="1"/>
  <c r="Y1606" i="22"/>
  <c r="AB1606" i="22" s="1"/>
  <c r="AI1606" i="22" s="1"/>
  <c r="X1606" i="22"/>
  <c r="V1606" i="22"/>
  <c r="S1606" i="22"/>
  <c r="P1606" i="22"/>
  <c r="AN1605" i="22"/>
  <c r="AM1605" i="22"/>
  <c r="AL1605" i="22"/>
  <c r="AK1605" i="22"/>
  <c r="AH1605" i="22"/>
  <c r="AG1605" i="22"/>
  <c r="AF1605" i="22"/>
  <c r="AE1605" i="22"/>
  <c r="Z1605" i="22"/>
  <c r="AC1605" i="22" s="1"/>
  <c r="AO1605" i="22" s="1"/>
  <c r="Y1605" i="22"/>
  <c r="AB1605" i="22" s="1"/>
  <c r="AI1605" i="22" s="1"/>
  <c r="X1605" i="22"/>
  <c r="V1605" i="22"/>
  <c r="S1605" i="22"/>
  <c r="P1605" i="22"/>
  <c r="AO1604" i="22"/>
  <c r="AM1604" i="22"/>
  <c r="AL1604" i="22"/>
  <c r="AK1604" i="22"/>
  <c r="AI1604" i="22"/>
  <c r="AG1604" i="22"/>
  <c r="AF1604" i="22"/>
  <c r="AE1604" i="22"/>
  <c r="Z1604" i="22"/>
  <c r="AC1604" i="22" s="1"/>
  <c r="AN1604" i="22" s="1"/>
  <c r="Y1604" i="22"/>
  <c r="AB1604" i="22" s="1"/>
  <c r="AH1604" i="22" s="1"/>
  <c r="X1604" i="22"/>
  <c r="V1604" i="22"/>
  <c r="S1604" i="22"/>
  <c r="P1604" i="22"/>
  <c r="AO1603" i="22"/>
  <c r="AM1603" i="22"/>
  <c r="AL1603" i="22"/>
  <c r="AK1603" i="22"/>
  <c r="AI1603" i="22"/>
  <c r="AG1603" i="22"/>
  <c r="AF1603" i="22"/>
  <c r="AE1603" i="22"/>
  <c r="Z1603" i="22"/>
  <c r="AC1603" i="22" s="1"/>
  <c r="AN1603" i="22" s="1"/>
  <c r="Y1603" i="22"/>
  <c r="AB1603" i="22" s="1"/>
  <c r="AH1603" i="22" s="1"/>
  <c r="X1603" i="22"/>
  <c r="V1603" i="22"/>
  <c r="S1603" i="22"/>
  <c r="P1603" i="22"/>
  <c r="AO1602" i="22"/>
  <c r="AN1602" i="22"/>
  <c r="AL1602" i="22"/>
  <c r="AK1602" i="22"/>
  <c r="AI1602" i="22"/>
  <c r="AH1602" i="22"/>
  <c r="AF1602" i="22"/>
  <c r="AE1602" i="22"/>
  <c r="Z1602" i="22"/>
  <c r="AC1602" i="22" s="1"/>
  <c r="AM1602" i="22" s="1"/>
  <c r="Y1602" i="22"/>
  <c r="AB1602" i="22" s="1"/>
  <c r="AG1602" i="22" s="1"/>
  <c r="X1602" i="22"/>
  <c r="V1602" i="22"/>
  <c r="S1602" i="22"/>
  <c r="P1602" i="22"/>
  <c r="AO1601" i="22"/>
  <c r="AN1601" i="22"/>
  <c r="AL1601" i="22"/>
  <c r="AK1601" i="22"/>
  <c r="AI1601" i="22"/>
  <c r="AH1601" i="22"/>
  <c r="AF1601" i="22"/>
  <c r="AE1601" i="22"/>
  <c r="Z1601" i="22"/>
  <c r="AC1601" i="22" s="1"/>
  <c r="AM1601" i="22" s="1"/>
  <c r="Y1601" i="22"/>
  <c r="AB1601" i="22" s="1"/>
  <c r="AG1601" i="22" s="1"/>
  <c r="X1601" i="22"/>
  <c r="V1601" i="22"/>
  <c r="S1601" i="22"/>
  <c r="P1601" i="22"/>
  <c r="AO1600" i="22"/>
  <c r="AN1600" i="22"/>
  <c r="AL1600" i="22"/>
  <c r="AK1600" i="22"/>
  <c r="AI1600" i="22"/>
  <c r="AH1600" i="22"/>
  <c r="AF1600" i="22"/>
  <c r="AE1600" i="22"/>
  <c r="Z1600" i="22"/>
  <c r="AC1600" i="22" s="1"/>
  <c r="AM1600" i="22" s="1"/>
  <c r="Y1600" i="22"/>
  <c r="AB1600" i="22" s="1"/>
  <c r="AG1600" i="22" s="1"/>
  <c r="X1600" i="22"/>
  <c r="V1600" i="22"/>
  <c r="S1600" i="22"/>
  <c r="P1600" i="22"/>
  <c r="AO1599" i="22"/>
  <c r="AM1599" i="22"/>
  <c r="AL1599" i="22"/>
  <c r="AK1599" i="22"/>
  <c r="AI1599" i="22"/>
  <c r="AG1599" i="22"/>
  <c r="AF1599" i="22"/>
  <c r="AE1599" i="22"/>
  <c r="Z1599" i="22"/>
  <c r="AC1599" i="22" s="1"/>
  <c r="AN1599" i="22" s="1"/>
  <c r="Y1599" i="22"/>
  <c r="AB1599" i="22" s="1"/>
  <c r="AH1599" i="22" s="1"/>
  <c r="X1599" i="22"/>
  <c r="V1599" i="22"/>
  <c r="S1599" i="22"/>
  <c r="P1599" i="22"/>
  <c r="AN1598" i="22"/>
  <c r="AM1598" i="22"/>
  <c r="AL1598" i="22"/>
  <c r="AK1598" i="22"/>
  <c r="AH1598" i="22"/>
  <c r="AG1598" i="22"/>
  <c r="AF1598" i="22"/>
  <c r="AE1598" i="22"/>
  <c r="Z1598" i="22"/>
  <c r="AC1598" i="22" s="1"/>
  <c r="AO1598" i="22" s="1"/>
  <c r="Y1598" i="22"/>
  <c r="AB1598" i="22" s="1"/>
  <c r="AI1598" i="22" s="1"/>
  <c r="X1598" i="22"/>
  <c r="V1598" i="22"/>
  <c r="S1598" i="22"/>
  <c r="P1598" i="22"/>
  <c r="AN1597" i="22"/>
  <c r="AM1597" i="22"/>
  <c r="AL1597" i="22"/>
  <c r="AK1597" i="22"/>
  <c r="AH1597" i="22"/>
  <c r="AG1597" i="22"/>
  <c r="AF1597" i="22"/>
  <c r="AE1597" i="22"/>
  <c r="Z1597" i="22"/>
  <c r="AC1597" i="22" s="1"/>
  <c r="AO1597" i="22" s="1"/>
  <c r="Y1597" i="22"/>
  <c r="AB1597" i="22" s="1"/>
  <c r="AI1597" i="22" s="1"/>
  <c r="X1597" i="22"/>
  <c r="V1597" i="22"/>
  <c r="S1597" i="22"/>
  <c r="P1597" i="22"/>
  <c r="AN1596" i="22"/>
  <c r="AM1596" i="22"/>
  <c r="AL1596" i="22"/>
  <c r="AK1596" i="22"/>
  <c r="AH1596" i="22"/>
  <c r="AG1596" i="22"/>
  <c r="AF1596" i="22"/>
  <c r="AE1596" i="22"/>
  <c r="Z1596" i="22"/>
  <c r="AC1596" i="22" s="1"/>
  <c r="AO1596" i="22" s="1"/>
  <c r="Y1596" i="22"/>
  <c r="AB1596" i="22" s="1"/>
  <c r="AI1596" i="22" s="1"/>
  <c r="X1596" i="22"/>
  <c r="V1596" i="22"/>
  <c r="S1596" i="22"/>
  <c r="P1596" i="22"/>
  <c r="AN1595" i="22"/>
  <c r="AM1595" i="22"/>
  <c r="AL1595" i="22"/>
  <c r="AK1595" i="22"/>
  <c r="AH1595" i="22"/>
  <c r="AG1595" i="22"/>
  <c r="AF1595" i="22"/>
  <c r="AE1595" i="22"/>
  <c r="Z1595" i="22"/>
  <c r="AC1595" i="22" s="1"/>
  <c r="AO1595" i="22" s="1"/>
  <c r="Y1595" i="22"/>
  <c r="AB1595" i="22" s="1"/>
  <c r="AI1595" i="22" s="1"/>
  <c r="X1595" i="22"/>
  <c r="V1595" i="22"/>
  <c r="S1595" i="22"/>
  <c r="P1595" i="22"/>
  <c r="AO1594" i="22"/>
  <c r="AN1594" i="22"/>
  <c r="AL1594" i="22"/>
  <c r="AK1594" i="22"/>
  <c r="AI1594" i="22"/>
  <c r="AH1594" i="22"/>
  <c r="AF1594" i="22"/>
  <c r="AE1594" i="22"/>
  <c r="Z1594" i="22"/>
  <c r="AC1594" i="22" s="1"/>
  <c r="AM1594" i="22" s="1"/>
  <c r="Y1594" i="22"/>
  <c r="AB1594" i="22" s="1"/>
  <c r="AG1594" i="22" s="1"/>
  <c r="X1594" i="22"/>
  <c r="V1594" i="22"/>
  <c r="S1594" i="22"/>
  <c r="P1594" i="22"/>
  <c r="AO1593" i="22"/>
  <c r="AM1593" i="22"/>
  <c r="AL1593" i="22"/>
  <c r="AK1593" i="22"/>
  <c r="AI1593" i="22"/>
  <c r="AG1593" i="22"/>
  <c r="AF1593" i="22"/>
  <c r="AE1593" i="22"/>
  <c r="Z1593" i="22"/>
  <c r="AC1593" i="22" s="1"/>
  <c r="AN1593" i="22" s="1"/>
  <c r="Y1593" i="22"/>
  <c r="AB1593" i="22" s="1"/>
  <c r="AH1593" i="22" s="1"/>
  <c r="X1593" i="22"/>
  <c r="V1593" i="22"/>
  <c r="S1593" i="22"/>
  <c r="P1593" i="22"/>
  <c r="AO1592" i="22"/>
  <c r="AM1592" i="22"/>
  <c r="AL1592" i="22"/>
  <c r="AK1592" i="22"/>
  <c r="AI1592" i="22"/>
  <c r="AG1592" i="22"/>
  <c r="AF1592" i="22"/>
  <c r="AE1592" i="22"/>
  <c r="Z1592" i="22"/>
  <c r="AC1592" i="22" s="1"/>
  <c r="AN1592" i="22" s="1"/>
  <c r="Y1592" i="22"/>
  <c r="AB1592" i="22" s="1"/>
  <c r="AH1592" i="22" s="1"/>
  <c r="X1592" i="22"/>
  <c r="V1592" i="22"/>
  <c r="S1592" i="22"/>
  <c r="P1592" i="22"/>
  <c r="AO1591" i="22"/>
  <c r="AM1591" i="22"/>
  <c r="AL1591" i="22"/>
  <c r="AK1591" i="22"/>
  <c r="AI1591" i="22"/>
  <c r="AG1591" i="22"/>
  <c r="AF1591" i="22"/>
  <c r="AE1591" i="22"/>
  <c r="Z1591" i="22"/>
  <c r="AC1591" i="22" s="1"/>
  <c r="AN1591" i="22" s="1"/>
  <c r="Y1591" i="22"/>
  <c r="AB1591" i="22" s="1"/>
  <c r="AH1591" i="22" s="1"/>
  <c r="X1591" i="22"/>
  <c r="V1591" i="22"/>
  <c r="S1591" i="22"/>
  <c r="P1591" i="22"/>
  <c r="AO1590" i="22"/>
  <c r="AM1590" i="22"/>
  <c r="AL1590" i="22"/>
  <c r="AK1590" i="22"/>
  <c r="AI1590" i="22"/>
  <c r="AG1590" i="22"/>
  <c r="AF1590" i="22"/>
  <c r="AE1590" i="22"/>
  <c r="Z1590" i="22"/>
  <c r="AC1590" i="22" s="1"/>
  <c r="AN1590" i="22" s="1"/>
  <c r="Y1590" i="22"/>
  <c r="AB1590" i="22" s="1"/>
  <c r="AH1590" i="22" s="1"/>
  <c r="X1590" i="22"/>
  <c r="V1590" i="22"/>
  <c r="S1590" i="22"/>
  <c r="P1590" i="22"/>
  <c r="AO1589" i="22"/>
  <c r="AM1589" i="22"/>
  <c r="AL1589" i="22"/>
  <c r="AK1589" i="22"/>
  <c r="AI1589" i="22"/>
  <c r="AG1589" i="22"/>
  <c r="AF1589" i="22"/>
  <c r="AE1589" i="22"/>
  <c r="Z1589" i="22"/>
  <c r="AC1589" i="22" s="1"/>
  <c r="AN1589" i="22" s="1"/>
  <c r="Y1589" i="22"/>
  <c r="AB1589" i="22" s="1"/>
  <c r="AH1589" i="22" s="1"/>
  <c r="X1589" i="22"/>
  <c r="V1589" i="22"/>
  <c r="S1589" i="22"/>
  <c r="P1589" i="22"/>
  <c r="AN1588" i="22"/>
  <c r="AM1588" i="22"/>
  <c r="AL1588" i="22"/>
  <c r="AK1588" i="22"/>
  <c r="AH1588" i="22"/>
  <c r="AG1588" i="22"/>
  <c r="AF1588" i="22"/>
  <c r="AE1588" i="22"/>
  <c r="Z1588" i="22"/>
  <c r="AC1588" i="22" s="1"/>
  <c r="AO1588" i="22" s="1"/>
  <c r="Y1588" i="22"/>
  <c r="AB1588" i="22" s="1"/>
  <c r="AI1588" i="22" s="1"/>
  <c r="X1588" i="22"/>
  <c r="V1588" i="22"/>
  <c r="S1588" i="22"/>
  <c r="P1588" i="22"/>
  <c r="AO1587" i="22"/>
  <c r="AN1587" i="22"/>
  <c r="AL1587" i="22"/>
  <c r="AK1587" i="22"/>
  <c r="AI1587" i="22"/>
  <c r="AH1587" i="22"/>
  <c r="AF1587" i="22"/>
  <c r="AE1587" i="22"/>
  <c r="Z1587" i="22"/>
  <c r="AC1587" i="22" s="1"/>
  <c r="AM1587" i="22" s="1"/>
  <c r="Y1587" i="22"/>
  <c r="AB1587" i="22" s="1"/>
  <c r="AG1587" i="22" s="1"/>
  <c r="X1587" i="22"/>
  <c r="V1587" i="22"/>
  <c r="S1587" i="22"/>
  <c r="P1587" i="22"/>
  <c r="AO1586" i="22"/>
  <c r="AN1586" i="22"/>
  <c r="AL1586" i="22"/>
  <c r="AK1586" i="22"/>
  <c r="AI1586" i="22"/>
  <c r="AH1586" i="22"/>
  <c r="AF1586" i="22"/>
  <c r="AE1586" i="22"/>
  <c r="Z1586" i="22"/>
  <c r="AC1586" i="22" s="1"/>
  <c r="AM1586" i="22" s="1"/>
  <c r="Y1586" i="22"/>
  <c r="AB1586" i="22" s="1"/>
  <c r="AG1586" i="22" s="1"/>
  <c r="X1586" i="22"/>
  <c r="V1586" i="22"/>
  <c r="S1586" i="22"/>
  <c r="P1586" i="22"/>
  <c r="AO1585" i="22"/>
  <c r="AM1585" i="22"/>
  <c r="AL1585" i="22"/>
  <c r="AK1585" i="22"/>
  <c r="AI1585" i="22"/>
  <c r="AG1585" i="22"/>
  <c r="AF1585" i="22"/>
  <c r="AE1585" i="22"/>
  <c r="Z1585" i="22"/>
  <c r="AC1585" i="22" s="1"/>
  <c r="AN1585" i="22" s="1"/>
  <c r="Y1585" i="22"/>
  <c r="AB1585" i="22" s="1"/>
  <c r="AH1585" i="22" s="1"/>
  <c r="X1585" i="22"/>
  <c r="V1585" i="22"/>
  <c r="S1585" i="22"/>
  <c r="P1585" i="22"/>
  <c r="AO1584" i="22"/>
  <c r="AM1584" i="22"/>
  <c r="AL1584" i="22"/>
  <c r="AK1584" i="22"/>
  <c r="AI1584" i="22"/>
  <c r="AG1584" i="22"/>
  <c r="AF1584" i="22"/>
  <c r="AE1584" i="22"/>
  <c r="Z1584" i="22"/>
  <c r="AC1584" i="22" s="1"/>
  <c r="AN1584" i="22" s="1"/>
  <c r="Y1584" i="22"/>
  <c r="AB1584" i="22" s="1"/>
  <c r="AH1584" i="22" s="1"/>
  <c r="X1584" i="22"/>
  <c r="V1584" i="22"/>
  <c r="S1584" i="22"/>
  <c r="P1584" i="22"/>
  <c r="AN1583" i="22"/>
  <c r="AM1583" i="22"/>
  <c r="AL1583" i="22"/>
  <c r="AK1583" i="22"/>
  <c r="AH1583" i="22"/>
  <c r="AG1583" i="22"/>
  <c r="AF1583" i="22"/>
  <c r="AE1583" i="22"/>
  <c r="Z1583" i="22"/>
  <c r="AC1583" i="22" s="1"/>
  <c r="AO1583" i="22" s="1"/>
  <c r="Y1583" i="22"/>
  <c r="AB1583" i="22" s="1"/>
  <c r="AI1583" i="22" s="1"/>
  <c r="X1583" i="22"/>
  <c r="V1583" i="22"/>
  <c r="S1583" i="22"/>
  <c r="P1583" i="22"/>
  <c r="AN1582" i="22"/>
  <c r="AM1582" i="22"/>
  <c r="AL1582" i="22"/>
  <c r="AK1582" i="22"/>
  <c r="AH1582" i="22"/>
  <c r="AG1582" i="22"/>
  <c r="AF1582" i="22"/>
  <c r="AE1582" i="22"/>
  <c r="Z1582" i="22"/>
  <c r="AC1582" i="22" s="1"/>
  <c r="AO1582" i="22" s="1"/>
  <c r="Y1582" i="22"/>
  <c r="AB1582" i="22" s="1"/>
  <c r="AI1582" i="22" s="1"/>
  <c r="X1582" i="22"/>
  <c r="V1582" i="22"/>
  <c r="S1582" i="22"/>
  <c r="P1582" i="22"/>
  <c r="AO1581" i="22"/>
  <c r="AN1581" i="22"/>
  <c r="AL1581" i="22"/>
  <c r="AK1581" i="22"/>
  <c r="AI1581" i="22"/>
  <c r="AH1581" i="22"/>
  <c r="AF1581" i="22"/>
  <c r="AE1581" i="22"/>
  <c r="Z1581" i="22"/>
  <c r="AC1581" i="22" s="1"/>
  <c r="AM1581" i="22" s="1"/>
  <c r="Y1581" i="22"/>
  <c r="AB1581" i="22" s="1"/>
  <c r="AG1581" i="22" s="1"/>
  <c r="X1581" i="22"/>
  <c r="V1581" i="22"/>
  <c r="S1581" i="22"/>
  <c r="P1581" i="22"/>
  <c r="AO1580" i="22"/>
  <c r="AN1580" i="22"/>
  <c r="AM1580" i="22"/>
  <c r="AL1580" i="22"/>
  <c r="AI1580" i="22"/>
  <c r="AH1580" i="22"/>
  <c r="AG1580" i="22"/>
  <c r="AF1580" i="22"/>
  <c r="Z1580" i="22"/>
  <c r="AC1580" i="22" s="1"/>
  <c r="AK1580" i="22" s="1"/>
  <c r="Y1580" i="22"/>
  <c r="AB1580" i="22" s="1"/>
  <c r="AE1580" i="22" s="1"/>
  <c r="X1580" i="22"/>
  <c r="V1580" i="22"/>
  <c r="S1580" i="22"/>
  <c r="P1580" i="22"/>
  <c r="AO1579" i="22"/>
  <c r="AN1579" i="22"/>
  <c r="AM1579" i="22"/>
  <c r="AL1579" i="22"/>
  <c r="AI1579" i="22"/>
  <c r="AH1579" i="22"/>
  <c r="AG1579" i="22"/>
  <c r="AF1579" i="22"/>
  <c r="Z1579" i="22"/>
  <c r="AC1579" i="22" s="1"/>
  <c r="AK1579" i="22" s="1"/>
  <c r="Y1579" i="22"/>
  <c r="AB1579" i="22" s="1"/>
  <c r="AE1579" i="22" s="1"/>
  <c r="X1579" i="22"/>
  <c r="V1579" i="22"/>
  <c r="S1579" i="22"/>
  <c r="P1579" i="22"/>
  <c r="AO1578" i="22"/>
  <c r="AM1578" i="22"/>
  <c r="AL1578" i="22"/>
  <c r="AK1578" i="22"/>
  <c r="AI1578" i="22"/>
  <c r="AG1578" i="22"/>
  <c r="AF1578" i="22"/>
  <c r="AE1578" i="22"/>
  <c r="Z1578" i="22"/>
  <c r="AC1578" i="22" s="1"/>
  <c r="AN1578" i="22" s="1"/>
  <c r="Y1578" i="22"/>
  <c r="AB1578" i="22" s="1"/>
  <c r="AH1578" i="22" s="1"/>
  <c r="X1578" i="22"/>
  <c r="V1578" i="22"/>
  <c r="S1578" i="22"/>
  <c r="P1578" i="22"/>
  <c r="AO1577" i="22"/>
  <c r="AM1577" i="22"/>
  <c r="AL1577" i="22"/>
  <c r="AK1577" i="22"/>
  <c r="AI1577" i="22"/>
  <c r="AG1577" i="22"/>
  <c r="AF1577" i="22"/>
  <c r="AE1577" i="22"/>
  <c r="Z1577" i="22"/>
  <c r="AC1577" i="22" s="1"/>
  <c r="AN1577" i="22" s="1"/>
  <c r="Y1577" i="22"/>
  <c r="AB1577" i="22" s="1"/>
  <c r="AH1577" i="22" s="1"/>
  <c r="X1577" i="22"/>
  <c r="V1577" i="22"/>
  <c r="S1577" i="22"/>
  <c r="P1577" i="22"/>
  <c r="AO1576" i="22"/>
  <c r="AN1576" i="22"/>
  <c r="AM1576" i="22"/>
  <c r="AK1576" i="22"/>
  <c r="AI1576" i="22"/>
  <c r="AH1576" i="22"/>
  <c r="AG1576" i="22"/>
  <c r="AE1576" i="22"/>
  <c r="Z1576" i="22"/>
  <c r="AC1576" i="22" s="1"/>
  <c r="AL1576" i="22" s="1"/>
  <c r="Y1576" i="22"/>
  <c r="AB1576" i="22" s="1"/>
  <c r="AF1576" i="22" s="1"/>
  <c r="X1576" i="22"/>
  <c r="V1576" i="22"/>
  <c r="S1576" i="22"/>
  <c r="P1576" i="22"/>
  <c r="AO1575" i="22"/>
  <c r="AM1575" i="22"/>
  <c r="AL1575" i="22"/>
  <c r="AK1575" i="22"/>
  <c r="AI1575" i="22"/>
  <c r="AG1575" i="22"/>
  <c r="AF1575" i="22"/>
  <c r="AE1575" i="22"/>
  <c r="Z1575" i="22"/>
  <c r="AC1575" i="22" s="1"/>
  <c r="AN1575" i="22" s="1"/>
  <c r="Y1575" i="22"/>
  <c r="AB1575" i="22" s="1"/>
  <c r="AH1575" i="22" s="1"/>
  <c r="X1575" i="22"/>
  <c r="V1575" i="22"/>
  <c r="S1575" i="22"/>
  <c r="P1575" i="22"/>
  <c r="AO1574" i="22"/>
  <c r="AM1574" i="22"/>
  <c r="AL1574" i="22"/>
  <c r="AK1574" i="22"/>
  <c r="AI1574" i="22"/>
  <c r="AG1574" i="22"/>
  <c r="AF1574" i="22"/>
  <c r="AE1574" i="22"/>
  <c r="Z1574" i="22"/>
  <c r="AC1574" i="22" s="1"/>
  <c r="AN1574" i="22" s="1"/>
  <c r="Y1574" i="22"/>
  <c r="AB1574" i="22" s="1"/>
  <c r="AH1574" i="22" s="1"/>
  <c r="X1574" i="22"/>
  <c r="V1574" i="22"/>
  <c r="S1574" i="22"/>
  <c r="P1574" i="22"/>
  <c r="AO1573" i="22"/>
  <c r="AM1573" i="22"/>
  <c r="AL1573" i="22"/>
  <c r="AK1573" i="22"/>
  <c r="AI1573" i="22"/>
  <c r="AG1573" i="22"/>
  <c r="AF1573" i="22"/>
  <c r="AE1573" i="22"/>
  <c r="Z1573" i="22"/>
  <c r="AC1573" i="22" s="1"/>
  <c r="AN1573" i="22" s="1"/>
  <c r="Y1573" i="22"/>
  <c r="AB1573" i="22" s="1"/>
  <c r="AH1573" i="22" s="1"/>
  <c r="X1573" i="22"/>
  <c r="V1573" i="22"/>
  <c r="S1573" i="22"/>
  <c r="P1573" i="22"/>
  <c r="AO1572" i="22"/>
  <c r="AM1572" i="22"/>
  <c r="AL1572" i="22"/>
  <c r="AK1572" i="22"/>
  <c r="AI1572" i="22"/>
  <c r="AG1572" i="22"/>
  <c r="AF1572" i="22"/>
  <c r="AE1572" i="22"/>
  <c r="Z1572" i="22"/>
  <c r="AC1572" i="22" s="1"/>
  <c r="AN1572" i="22" s="1"/>
  <c r="Y1572" i="22"/>
  <c r="AB1572" i="22" s="1"/>
  <c r="AH1572" i="22" s="1"/>
  <c r="X1572" i="22"/>
  <c r="V1572" i="22"/>
  <c r="S1572" i="22"/>
  <c r="P1572" i="22"/>
  <c r="AO1571" i="22"/>
  <c r="AN1571" i="22"/>
  <c r="AL1571" i="22"/>
  <c r="AK1571" i="22"/>
  <c r="AI1571" i="22"/>
  <c r="AH1571" i="22"/>
  <c r="AF1571" i="22"/>
  <c r="AE1571" i="22"/>
  <c r="Z1571" i="22"/>
  <c r="AC1571" i="22" s="1"/>
  <c r="AM1571" i="22" s="1"/>
  <c r="Y1571" i="22"/>
  <c r="AB1571" i="22" s="1"/>
  <c r="AG1571" i="22" s="1"/>
  <c r="X1571" i="22"/>
  <c r="V1571" i="22"/>
  <c r="S1571" i="22"/>
  <c r="P1571" i="22"/>
  <c r="AO1570" i="22"/>
  <c r="AN1570" i="22"/>
  <c r="AL1570" i="22"/>
  <c r="AK1570" i="22"/>
  <c r="AI1570" i="22"/>
  <c r="AH1570" i="22"/>
  <c r="AF1570" i="22"/>
  <c r="AE1570" i="22"/>
  <c r="Z1570" i="22"/>
  <c r="AC1570" i="22" s="1"/>
  <c r="AM1570" i="22" s="1"/>
  <c r="Y1570" i="22"/>
  <c r="AB1570" i="22" s="1"/>
  <c r="AG1570" i="22" s="1"/>
  <c r="X1570" i="22"/>
  <c r="V1570" i="22"/>
  <c r="S1570" i="22"/>
  <c r="P1570" i="22"/>
  <c r="AO1569" i="22"/>
  <c r="AN1569" i="22"/>
  <c r="AL1569" i="22"/>
  <c r="AK1569" i="22"/>
  <c r="AI1569" i="22"/>
  <c r="AH1569" i="22"/>
  <c r="AF1569" i="22"/>
  <c r="AE1569" i="22"/>
  <c r="Z1569" i="22"/>
  <c r="AC1569" i="22" s="1"/>
  <c r="AM1569" i="22" s="1"/>
  <c r="Y1569" i="22"/>
  <c r="AB1569" i="22" s="1"/>
  <c r="AG1569" i="22" s="1"/>
  <c r="X1569" i="22"/>
  <c r="V1569" i="22"/>
  <c r="S1569" i="22"/>
  <c r="P1569" i="22"/>
  <c r="AO1568" i="22"/>
  <c r="AN1568" i="22"/>
  <c r="AL1568" i="22"/>
  <c r="AK1568" i="22"/>
  <c r="AI1568" i="22"/>
  <c r="AH1568" i="22"/>
  <c r="AF1568" i="22"/>
  <c r="AE1568" i="22"/>
  <c r="Z1568" i="22"/>
  <c r="AC1568" i="22" s="1"/>
  <c r="AM1568" i="22" s="1"/>
  <c r="Y1568" i="22"/>
  <c r="AB1568" i="22" s="1"/>
  <c r="AG1568" i="22" s="1"/>
  <c r="X1568" i="22"/>
  <c r="V1568" i="22"/>
  <c r="S1568" i="22"/>
  <c r="P1568" i="22"/>
  <c r="AN1567" i="22"/>
  <c r="AM1567" i="22"/>
  <c r="AL1567" i="22"/>
  <c r="AK1567" i="22"/>
  <c r="AH1567" i="22"/>
  <c r="AG1567" i="22"/>
  <c r="AF1567" i="22"/>
  <c r="AE1567" i="22"/>
  <c r="Z1567" i="22"/>
  <c r="AC1567" i="22" s="1"/>
  <c r="AO1567" i="22" s="1"/>
  <c r="Y1567" i="22"/>
  <c r="AB1567" i="22" s="1"/>
  <c r="AI1567" i="22" s="1"/>
  <c r="X1567" i="22"/>
  <c r="V1567" i="22"/>
  <c r="S1567" i="22"/>
  <c r="P1567" i="22"/>
  <c r="AO1566" i="22"/>
  <c r="AN1566" i="22"/>
  <c r="AL1566" i="22"/>
  <c r="AK1566" i="22"/>
  <c r="AI1566" i="22"/>
  <c r="AH1566" i="22"/>
  <c r="AF1566" i="22"/>
  <c r="AE1566" i="22"/>
  <c r="Z1566" i="22"/>
  <c r="AC1566" i="22" s="1"/>
  <c r="AM1566" i="22" s="1"/>
  <c r="Y1566" i="22"/>
  <c r="AB1566" i="22" s="1"/>
  <c r="AG1566" i="22" s="1"/>
  <c r="X1566" i="22"/>
  <c r="V1566" i="22"/>
  <c r="S1566" i="22"/>
  <c r="P1566" i="22"/>
  <c r="AN1565" i="22"/>
  <c r="AM1565" i="22"/>
  <c r="AL1565" i="22"/>
  <c r="AK1565" i="22"/>
  <c r="AH1565" i="22"/>
  <c r="AG1565" i="22"/>
  <c r="AF1565" i="22"/>
  <c r="AE1565" i="22"/>
  <c r="Z1565" i="22"/>
  <c r="AC1565" i="22" s="1"/>
  <c r="AO1565" i="22" s="1"/>
  <c r="Y1565" i="22"/>
  <c r="AB1565" i="22" s="1"/>
  <c r="AI1565" i="22" s="1"/>
  <c r="X1565" i="22"/>
  <c r="V1565" i="22"/>
  <c r="S1565" i="22"/>
  <c r="P1565" i="22"/>
  <c r="AO1564" i="22"/>
  <c r="AM1564" i="22"/>
  <c r="AL1564" i="22"/>
  <c r="AK1564" i="22"/>
  <c r="AI1564" i="22"/>
  <c r="AG1564" i="22"/>
  <c r="AF1564" i="22"/>
  <c r="AE1564" i="22"/>
  <c r="Z1564" i="22"/>
  <c r="AC1564" i="22" s="1"/>
  <c r="AN1564" i="22" s="1"/>
  <c r="Y1564" i="22"/>
  <c r="AB1564" i="22" s="1"/>
  <c r="AH1564" i="22" s="1"/>
  <c r="X1564" i="22"/>
  <c r="V1564" i="22"/>
  <c r="S1564" i="22"/>
  <c r="P1564" i="22"/>
  <c r="AO1563" i="22"/>
  <c r="AN1563" i="22"/>
  <c r="AL1563" i="22"/>
  <c r="AK1563" i="22"/>
  <c r="AI1563" i="22"/>
  <c r="AH1563" i="22"/>
  <c r="AF1563" i="22"/>
  <c r="AE1563" i="22"/>
  <c r="Z1563" i="22"/>
  <c r="AC1563" i="22" s="1"/>
  <c r="AM1563" i="22" s="1"/>
  <c r="Y1563" i="22"/>
  <c r="AB1563" i="22" s="1"/>
  <c r="AG1563" i="22" s="1"/>
  <c r="X1563" i="22"/>
  <c r="V1563" i="22"/>
  <c r="S1563" i="22"/>
  <c r="P1563" i="22"/>
  <c r="AN1562" i="22"/>
  <c r="AM1562" i="22"/>
  <c r="AL1562" i="22"/>
  <c r="AK1562" i="22"/>
  <c r="AH1562" i="22"/>
  <c r="AG1562" i="22"/>
  <c r="AF1562" i="22"/>
  <c r="AE1562" i="22"/>
  <c r="Z1562" i="22"/>
  <c r="AC1562" i="22" s="1"/>
  <c r="AO1562" i="22" s="1"/>
  <c r="Y1562" i="22"/>
  <c r="AB1562" i="22" s="1"/>
  <c r="AI1562" i="22" s="1"/>
  <c r="X1562" i="22"/>
  <c r="V1562" i="22"/>
  <c r="S1562" i="22"/>
  <c r="P1562" i="22"/>
  <c r="AN1561" i="22"/>
  <c r="AM1561" i="22"/>
  <c r="AL1561" i="22"/>
  <c r="AK1561" i="22"/>
  <c r="AH1561" i="22"/>
  <c r="AG1561" i="22"/>
  <c r="AF1561" i="22"/>
  <c r="AE1561" i="22"/>
  <c r="Z1561" i="22"/>
  <c r="AC1561" i="22" s="1"/>
  <c r="AO1561" i="22" s="1"/>
  <c r="Y1561" i="22"/>
  <c r="AB1561" i="22" s="1"/>
  <c r="AI1561" i="22" s="1"/>
  <c r="X1561" i="22"/>
  <c r="V1561" i="22"/>
  <c r="S1561" i="22"/>
  <c r="P1561" i="22"/>
  <c r="AN1560" i="22"/>
  <c r="AM1560" i="22"/>
  <c r="AL1560" i="22"/>
  <c r="AK1560" i="22"/>
  <c r="AH1560" i="22"/>
  <c r="AG1560" i="22"/>
  <c r="AF1560" i="22"/>
  <c r="AE1560" i="22"/>
  <c r="Z1560" i="22"/>
  <c r="AC1560" i="22" s="1"/>
  <c r="AO1560" i="22" s="1"/>
  <c r="Y1560" i="22"/>
  <c r="AB1560" i="22" s="1"/>
  <c r="AI1560" i="22" s="1"/>
  <c r="X1560" i="22"/>
  <c r="V1560" i="22"/>
  <c r="S1560" i="22"/>
  <c r="P1560" i="22"/>
  <c r="AO1559" i="22"/>
  <c r="AM1559" i="22"/>
  <c r="AL1559" i="22"/>
  <c r="AK1559" i="22"/>
  <c r="AI1559" i="22"/>
  <c r="AG1559" i="22"/>
  <c r="AF1559" i="22"/>
  <c r="AE1559" i="22"/>
  <c r="Z1559" i="22"/>
  <c r="AC1559" i="22" s="1"/>
  <c r="AN1559" i="22" s="1"/>
  <c r="Y1559" i="22"/>
  <c r="AB1559" i="22" s="1"/>
  <c r="AH1559" i="22" s="1"/>
  <c r="X1559" i="22"/>
  <c r="V1559" i="22"/>
  <c r="S1559" i="22"/>
  <c r="P1559" i="22"/>
  <c r="AO1558" i="22"/>
  <c r="AM1558" i="22"/>
  <c r="AL1558" i="22"/>
  <c r="AK1558" i="22"/>
  <c r="AI1558" i="22"/>
  <c r="AG1558" i="22"/>
  <c r="AF1558" i="22"/>
  <c r="AE1558" i="22"/>
  <c r="Z1558" i="22"/>
  <c r="AC1558" i="22" s="1"/>
  <c r="AN1558" i="22" s="1"/>
  <c r="Y1558" i="22"/>
  <c r="AB1558" i="22" s="1"/>
  <c r="AH1558" i="22" s="1"/>
  <c r="X1558" i="22"/>
  <c r="V1558" i="22"/>
  <c r="S1558" i="22"/>
  <c r="P1558" i="22"/>
  <c r="AO1557" i="22"/>
  <c r="AN1557" i="22"/>
  <c r="AL1557" i="22"/>
  <c r="AK1557" i="22"/>
  <c r="AI1557" i="22"/>
  <c r="AH1557" i="22"/>
  <c r="AF1557" i="22"/>
  <c r="AE1557" i="22"/>
  <c r="Z1557" i="22"/>
  <c r="AC1557" i="22" s="1"/>
  <c r="AM1557" i="22" s="1"/>
  <c r="Y1557" i="22"/>
  <c r="AB1557" i="22" s="1"/>
  <c r="AG1557" i="22" s="1"/>
  <c r="X1557" i="22"/>
  <c r="V1557" i="22"/>
  <c r="S1557" i="22"/>
  <c r="P1557" i="22"/>
  <c r="AN1556" i="22"/>
  <c r="AM1556" i="22"/>
  <c r="AL1556" i="22"/>
  <c r="AK1556" i="22"/>
  <c r="AH1556" i="22"/>
  <c r="AG1556" i="22"/>
  <c r="AF1556" i="22"/>
  <c r="AE1556" i="22"/>
  <c r="Z1556" i="22"/>
  <c r="AC1556" i="22" s="1"/>
  <c r="AO1556" i="22" s="1"/>
  <c r="Y1556" i="22"/>
  <c r="AB1556" i="22" s="1"/>
  <c r="AI1556" i="22" s="1"/>
  <c r="X1556" i="22"/>
  <c r="V1556" i="22"/>
  <c r="S1556" i="22"/>
  <c r="P1556" i="22"/>
  <c r="AO1555" i="22"/>
  <c r="AM1555" i="22"/>
  <c r="AL1555" i="22"/>
  <c r="AK1555" i="22"/>
  <c r="AI1555" i="22"/>
  <c r="AG1555" i="22"/>
  <c r="AF1555" i="22"/>
  <c r="AE1555" i="22"/>
  <c r="Z1555" i="22"/>
  <c r="AC1555" i="22" s="1"/>
  <c r="AN1555" i="22" s="1"/>
  <c r="Y1555" i="22"/>
  <c r="AB1555" i="22" s="1"/>
  <c r="AH1555" i="22" s="1"/>
  <c r="X1555" i="22"/>
  <c r="V1555" i="22"/>
  <c r="S1555" i="22"/>
  <c r="P1555" i="22"/>
  <c r="AO1554" i="22"/>
  <c r="AN1554" i="22"/>
  <c r="AL1554" i="22"/>
  <c r="AK1554" i="22"/>
  <c r="AI1554" i="22"/>
  <c r="AH1554" i="22"/>
  <c r="AF1554" i="22"/>
  <c r="AE1554" i="22"/>
  <c r="Z1554" i="22"/>
  <c r="AC1554" i="22" s="1"/>
  <c r="AM1554" i="22" s="1"/>
  <c r="Y1554" i="22"/>
  <c r="AB1554" i="22" s="1"/>
  <c r="AG1554" i="22" s="1"/>
  <c r="X1554" i="22"/>
  <c r="V1554" i="22"/>
  <c r="S1554" i="22"/>
  <c r="P1554" i="22"/>
  <c r="AO1553" i="22"/>
  <c r="AN1553" i="22"/>
  <c r="AL1553" i="22"/>
  <c r="AK1553" i="22"/>
  <c r="AI1553" i="22"/>
  <c r="AH1553" i="22"/>
  <c r="AF1553" i="22"/>
  <c r="AE1553" i="22"/>
  <c r="Z1553" i="22"/>
  <c r="AC1553" i="22" s="1"/>
  <c r="AM1553" i="22" s="1"/>
  <c r="Y1553" i="22"/>
  <c r="AB1553" i="22" s="1"/>
  <c r="AG1553" i="22" s="1"/>
  <c r="X1553" i="22"/>
  <c r="V1553" i="22"/>
  <c r="S1553" i="22"/>
  <c r="P1553" i="22"/>
  <c r="AO1552" i="22"/>
  <c r="AM1552" i="22"/>
  <c r="AL1552" i="22"/>
  <c r="AK1552" i="22"/>
  <c r="AI1552" i="22"/>
  <c r="AG1552" i="22"/>
  <c r="AF1552" i="22"/>
  <c r="AE1552" i="22"/>
  <c r="Z1552" i="22"/>
  <c r="AC1552" i="22" s="1"/>
  <c r="AN1552" i="22" s="1"/>
  <c r="Y1552" i="22"/>
  <c r="AB1552" i="22" s="1"/>
  <c r="AH1552" i="22" s="1"/>
  <c r="X1552" i="22"/>
  <c r="V1552" i="22"/>
  <c r="S1552" i="22"/>
  <c r="P1552" i="22"/>
  <c r="AO1551" i="22"/>
  <c r="AN1551" i="22"/>
  <c r="AL1551" i="22"/>
  <c r="AK1551" i="22"/>
  <c r="AI1551" i="22"/>
  <c r="AH1551" i="22"/>
  <c r="AF1551" i="22"/>
  <c r="AE1551" i="22"/>
  <c r="Z1551" i="22"/>
  <c r="AC1551" i="22" s="1"/>
  <c r="AM1551" i="22" s="1"/>
  <c r="Y1551" i="22"/>
  <c r="AB1551" i="22" s="1"/>
  <c r="AG1551" i="22" s="1"/>
  <c r="X1551" i="22"/>
  <c r="V1551" i="22"/>
  <c r="S1551" i="22"/>
  <c r="P1551" i="22"/>
  <c r="AO1550" i="22"/>
  <c r="AN1550" i="22"/>
  <c r="AL1550" i="22"/>
  <c r="AK1550" i="22"/>
  <c r="AI1550" i="22"/>
  <c r="AH1550" i="22"/>
  <c r="AF1550" i="22"/>
  <c r="AE1550" i="22"/>
  <c r="Z1550" i="22"/>
  <c r="AC1550" i="22" s="1"/>
  <c r="AM1550" i="22" s="1"/>
  <c r="Y1550" i="22"/>
  <c r="AB1550" i="22" s="1"/>
  <c r="AG1550" i="22" s="1"/>
  <c r="X1550" i="22"/>
  <c r="V1550" i="22"/>
  <c r="S1550" i="22"/>
  <c r="P1550" i="22"/>
  <c r="AN1549" i="22"/>
  <c r="AM1549" i="22"/>
  <c r="AL1549" i="22"/>
  <c r="AK1549" i="22"/>
  <c r="AH1549" i="22"/>
  <c r="AG1549" i="22"/>
  <c r="AF1549" i="22"/>
  <c r="AE1549" i="22"/>
  <c r="Z1549" i="22"/>
  <c r="AC1549" i="22" s="1"/>
  <c r="AO1549" i="22" s="1"/>
  <c r="Y1549" i="22"/>
  <c r="AB1549" i="22" s="1"/>
  <c r="AI1549" i="22" s="1"/>
  <c r="X1549" i="22"/>
  <c r="V1549" i="22"/>
  <c r="S1549" i="22"/>
  <c r="P1549" i="22"/>
  <c r="AO1548" i="22"/>
  <c r="AN1548" i="22"/>
  <c r="AL1548" i="22"/>
  <c r="AK1548" i="22"/>
  <c r="AI1548" i="22"/>
  <c r="AH1548" i="22"/>
  <c r="AF1548" i="22"/>
  <c r="AE1548" i="22"/>
  <c r="Z1548" i="22"/>
  <c r="AC1548" i="22" s="1"/>
  <c r="AM1548" i="22" s="1"/>
  <c r="Y1548" i="22"/>
  <c r="AB1548" i="22" s="1"/>
  <c r="AG1548" i="22" s="1"/>
  <c r="X1548" i="22"/>
  <c r="V1548" i="22"/>
  <c r="S1548" i="22"/>
  <c r="P1548" i="22"/>
  <c r="AO1547" i="22"/>
  <c r="AN1547" i="22"/>
  <c r="AL1547" i="22"/>
  <c r="AK1547" i="22"/>
  <c r="AI1547" i="22"/>
  <c r="AH1547" i="22"/>
  <c r="AF1547" i="22"/>
  <c r="AE1547" i="22"/>
  <c r="Z1547" i="22"/>
  <c r="AC1547" i="22" s="1"/>
  <c r="AM1547" i="22" s="1"/>
  <c r="Y1547" i="22"/>
  <c r="AB1547" i="22" s="1"/>
  <c r="AG1547" i="22" s="1"/>
  <c r="X1547" i="22"/>
  <c r="V1547" i="22"/>
  <c r="S1547" i="22"/>
  <c r="P1547" i="22"/>
  <c r="AO1546" i="22"/>
  <c r="AN1546" i="22"/>
  <c r="AL1546" i="22"/>
  <c r="AK1546" i="22"/>
  <c r="AI1546" i="22"/>
  <c r="AH1546" i="22"/>
  <c r="AF1546" i="22"/>
  <c r="AE1546" i="22"/>
  <c r="Z1546" i="22"/>
  <c r="AC1546" i="22" s="1"/>
  <c r="AM1546" i="22" s="1"/>
  <c r="Y1546" i="22"/>
  <c r="AB1546" i="22" s="1"/>
  <c r="AG1546" i="22" s="1"/>
  <c r="X1546" i="22"/>
  <c r="V1546" i="22"/>
  <c r="S1546" i="22"/>
  <c r="P1546" i="22"/>
  <c r="AO1545" i="22"/>
  <c r="AN1545" i="22"/>
  <c r="AM1545" i="22"/>
  <c r="AK1545" i="22"/>
  <c r="AI1545" i="22"/>
  <c r="AH1545" i="22"/>
  <c r="AG1545" i="22"/>
  <c r="AE1545" i="22"/>
  <c r="Z1545" i="22"/>
  <c r="AC1545" i="22" s="1"/>
  <c r="AL1545" i="22" s="1"/>
  <c r="Y1545" i="22"/>
  <c r="AB1545" i="22" s="1"/>
  <c r="AF1545" i="22" s="1"/>
  <c r="X1545" i="22"/>
  <c r="V1545" i="22"/>
  <c r="S1545" i="22"/>
  <c r="P1545" i="22"/>
  <c r="AN1544" i="22"/>
  <c r="AM1544" i="22"/>
  <c r="AL1544" i="22"/>
  <c r="AK1544" i="22"/>
  <c r="AH1544" i="22"/>
  <c r="AG1544" i="22"/>
  <c r="AF1544" i="22"/>
  <c r="AE1544" i="22"/>
  <c r="Z1544" i="22"/>
  <c r="AC1544" i="22" s="1"/>
  <c r="AO1544" i="22" s="1"/>
  <c r="Y1544" i="22"/>
  <c r="AB1544" i="22" s="1"/>
  <c r="AI1544" i="22" s="1"/>
  <c r="X1544" i="22"/>
  <c r="V1544" i="22"/>
  <c r="S1544" i="22"/>
  <c r="P1544" i="22"/>
  <c r="AO1543" i="22"/>
  <c r="AM1543" i="22"/>
  <c r="AL1543" i="22"/>
  <c r="AK1543" i="22"/>
  <c r="AI1543" i="22"/>
  <c r="AG1543" i="22"/>
  <c r="AF1543" i="22"/>
  <c r="AE1543" i="22"/>
  <c r="Z1543" i="22"/>
  <c r="AC1543" i="22" s="1"/>
  <c r="AN1543" i="22" s="1"/>
  <c r="Y1543" i="22"/>
  <c r="AB1543" i="22" s="1"/>
  <c r="AH1543" i="22" s="1"/>
  <c r="X1543" i="22"/>
  <c r="V1543" i="22"/>
  <c r="S1543" i="22"/>
  <c r="P1543" i="22"/>
  <c r="AN1542" i="22"/>
  <c r="AM1542" i="22"/>
  <c r="AL1542" i="22"/>
  <c r="AK1542" i="22"/>
  <c r="AH1542" i="22"/>
  <c r="AG1542" i="22"/>
  <c r="AF1542" i="22"/>
  <c r="AE1542" i="22"/>
  <c r="Z1542" i="22"/>
  <c r="AC1542" i="22" s="1"/>
  <c r="AO1542" i="22" s="1"/>
  <c r="Y1542" i="22"/>
  <c r="AB1542" i="22" s="1"/>
  <c r="AI1542" i="22" s="1"/>
  <c r="X1542" i="22"/>
  <c r="V1542" i="22"/>
  <c r="S1542" i="22"/>
  <c r="P1542" i="22"/>
  <c r="AO1541" i="22"/>
  <c r="AN1541" i="22"/>
  <c r="AL1541" i="22"/>
  <c r="AK1541" i="22"/>
  <c r="AI1541" i="22"/>
  <c r="AH1541" i="22"/>
  <c r="AF1541" i="22"/>
  <c r="AE1541" i="22"/>
  <c r="Z1541" i="22"/>
  <c r="AC1541" i="22" s="1"/>
  <c r="AM1541" i="22" s="1"/>
  <c r="Y1541" i="22"/>
  <c r="AB1541" i="22" s="1"/>
  <c r="AG1541" i="22" s="1"/>
  <c r="X1541" i="22"/>
  <c r="V1541" i="22"/>
  <c r="S1541" i="22"/>
  <c r="P1541" i="22"/>
  <c r="AO1540" i="22"/>
  <c r="AM1540" i="22"/>
  <c r="AL1540" i="22"/>
  <c r="AK1540" i="22"/>
  <c r="AI1540" i="22"/>
  <c r="AG1540" i="22"/>
  <c r="AF1540" i="22"/>
  <c r="AE1540" i="22"/>
  <c r="Z1540" i="22"/>
  <c r="AC1540" i="22" s="1"/>
  <c r="AN1540" i="22" s="1"/>
  <c r="Y1540" i="22"/>
  <c r="AB1540" i="22" s="1"/>
  <c r="AH1540" i="22" s="1"/>
  <c r="X1540" i="22"/>
  <c r="V1540" i="22"/>
  <c r="S1540" i="22"/>
  <c r="P1540" i="22"/>
  <c r="AO1539" i="22"/>
  <c r="AN1539" i="22"/>
  <c r="AL1539" i="22"/>
  <c r="AK1539" i="22"/>
  <c r="AI1539" i="22"/>
  <c r="AH1539" i="22"/>
  <c r="AF1539" i="22"/>
  <c r="AE1539" i="22"/>
  <c r="Z1539" i="22"/>
  <c r="AC1539" i="22" s="1"/>
  <c r="AM1539" i="22" s="1"/>
  <c r="Y1539" i="22"/>
  <c r="AB1539" i="22" s="1"/>
  <c r="AG1539" i="22" s="1"/>
  <c r="X1539" i="22"/>
  <c r="V1539" i="22"/>
  <c r="S1539" i="22"/>
  <c r="P1539" i="22"/>
  <c r="AO1538" i="22"/>
  <c r="AN1538" i="22"/>
  <c r="AL1538" i="22"/>
  <c r="AK1538" i="22"/>
  <c r="AI1538" i="22"/>
  <c r="AH1538" i="22"/>
  <c r="AF1538" i="22"/>
  <c r="AE1538" i="22"/>
  <c r="Z1538" i="22"/>
  <c r="AC1538" i="22" s="1"/>
  <c r="AM1538" i="22" s="1"/>
  <c r="Y1538" i="22"/>
  <c r="AB1538" i="22" s="1"/>
  <c r="AG1538" i="22" s="1"/>
  <c r="X1538" i="22"/>
  <c r="V1538" i="22"/>
  <c r="S1538" i="22"/>
  <c r="P1538" i="22"/>
  <c r="AO1537" i="22"/>
  <c r="AM1537" i="22"/>
  <c r="AL1537" i="22"/>
  <c r="AK1537" i="22"/>
  <c r="AI1537" i="22"/>
  <c r="AG1537" i="22"/>
  <c r="AF1537" i="22"/>
  <c r="AE1537" i="22"/>
  <c r="Z1537" i="22"/>
  <c r="AC1537" i="22" s="1"/>
  <c r="AN1537" i="22" s="1"/>
  <c r="Y1537" i="22"/>
  <c r="AB1537" i="22" s="1"/>
  <c r="AH1537" i="22" s="1"/>
  <c r="X1537" i="22"/>
  <c r="V1537" i="22"/>
  <c r="S1537" i="22"/>
  <c r="P1537" i="22"/>
  <c r="AO1536" i="22"/>
  <c r="AN1536" i="22"/>
  <c r="AL1536" i="22"/>
  <c r="AK1536" i="22"/>
  <c r="AI1536" i="22"/>
  <c r="AH1536" i="22"/>
  <c r="AF1536" i="22"/>
  <c r="AE1536" i="22"/>
  <c r="Z1536" i="22"/>
  <c r="AC1536" i="22" s="1"/>
  <c r="AM1536" i="22" s="1"/>
  <c r="Y1536" i="22"/>
  <c r="AB1536" i="22" s="1"/>
  <c r="AG1536" i="22" s="1"/>
  <c r="X1536" i="22"/>
  <c r="V1536" i="22"/>
  <c r="S1536" i="22"/>
  <c r="P1536" i="22"/>
  <c r="AO1535" i="22"/>
  <c r="AN1535" i="22"/>
  <c r="AL1535" i="22"/>
  <c r="AK1535" i="22"/>
  <c r="AI1535" i="22"/>
  <c r="AH1535" i="22"/>
  <c r="AF1535" i="22"/>
  <c r="AE1535" i="22"/>
  <c r="Z1535" i="22"/>
  <c r="AC1535" i="22" s="1"/>
  <c r="AM1535" i="22" s="1"/>
  <c r="Y1535" i="22"/>
  <c r="AB1535" i="22" s="1"/>
  <c r="AG1535" i="22" s="1"/>
  <c r="X1535" i="22"/>
  <c r="V1535" i="22"/>
  <c r="S1535" i="22"/>
  <c r="P1535" i="22"/>
  <c r="AO1534" i="22"/>
  <c r="AN1534" i="22"/>
  <c r="AL1534" i="22"/>
  <c r="AK1534" i="22"/>
  <c r="AI1534" i="22"/>
  <c r="AH1534" i="22"/>
  <c r="AF1534" i="22"/>
  <c r="AE1534" i="22"/>
  <c r="Z1534" i="22"/>
  <c r="AC1534" i="22" s="1"/>
  <c r="AM1534" i="22" s="1"/>
  <c r="Y1534" i="22"/>
  <c r="AB1534" i="22" s="1"/>
  <c r="AG1534" i="22" s="1"/>
  <c r="X1534" i="22"/>
  <c r="V1534" i="22"/>
  <c r="S1534" i="22"/>
  <c r="P1534" i="22"/>
  <c r="AO1533" i="22"/>
  <c r="AN1533" i="22"/>
  <c r="AL1533" i="22"/>
  <c r="AK1533" i="22"/>
  <c r="AI1533" i="22"/>
  <c r="AH1533" i="22"/>
  <c r="AF1533" i="22"/>
  <c r="AE1533" i="22"/>
  <c r="Z1533" i="22"/>
  <c r="AC1533" i="22" s="1"/>
  <c r="AM1533" i="22" s="1"/>
  <c r="Y1533" i="22"/>
  <c r="AB1533" i="22" s="1"/>
  <c r="AG1533" i="22" s="1"/>
  <c r="X1533" i="22"/>
  <c r="V1533" i="22"/>
  <c r="S1533" i="22"/>
  <c r="P1533" i="22"/>
  <c r="AN1532" i="22"/>
  <c r="AM1532" i="22"/>
  <c r="AL1532" i="22"/>
  <c r="AK1532" i="22"/>
  <c r="AH1532" i="22"/>
  <c r="AG1532" i="22"/>
  <c r="AF1532" i="22"/>
  <c r="AE1532" i="22"/>
  <c r="Z1532" i="22"/>
  <c r="AC1532" i="22" s="1"/>
  <c r="AO1532" i="22" s="1"/>
  <c r="Y1532" i="22"/>
  <c r="AB1532" i="22" s="1"/>
  <c r="AI1532" i="22" s="1"/>
  <c r="X1532" i="22"/>
  <c r="V1532" i="22"/>
  <c r="S1532" i="22"/>
  <c r="P1532" i="22"/>
  <c r="AO1531" i="22"/>
  <c r="AM1531" i="22"/>
  <c r="AL1531" i="22"/>
  <c r="AK1531" i="22"/>
  <c r="AI1531" i="22"/>
  <c r="AG1531" i="22"/>
  <c r="AF1531" i="22"/>
  <c r="AE1531" i="22"/>
  <c r="Z1531" i="22"/>
  <c r="AC1531" i="22" s="1"/>
  <c r="AN1531" i="22" s="1"/>
  <c r="Y1531" i="22"/>
  <c r="AB1531" i="22" s="1"/>
  <c r="AH1531" i="22" s="1"/>
  <c r="X1531" i="22"/>
  <c r="V1531" i="22"/>
  <c r="S1531" i="22"/>
  <c r="P1531" i="22"/>
  <c r="AO1530" i="22"/>
  <c r="AM1530" i="22"/>
  <c r="AL1530" i="22"/>
  <c r="AK1530" i="22"/>
  <c r="AI1530" i="22"/>
  <c r="AG1530" i="22"/>
  <c r="AF1530" i="22"/>
  <c r="AE1530" i="22"/>
  <c r="Z1530" i="22"/>
  <c r="AC1530" i="22" s="1"/>
  <c r="AN1530" i="22" s="1"/>
  <c r="Y1530" i="22"/>
  <c r="AB1530" i="22" s="1"/>
  <c r="AH1530" i="22" s="1"/>
  <c r="X1530" i="22"/>
  <c r="V1530" i="22"/>
  <c r="S1530" i="22"/>
  <c r="P1530" i="22"/>
  <c r="AN1529" i="22"/>
  <c r="AM1529" i="22"/>
  <c r="AL1529" i="22"/>
  <c r="AK1529" i="22"/>
  <c r="AH1529" i="22"/>
  <c r="AG1529" i="22"/>
  <c r="AF1529" i="22"/>
  <c r="AE1529" i="22"/>
  <c r="Z1529" i="22"/>
  <c r="AC1529" i="22" s="1"/>
  <c r="AO1529" i="22" s="1"/>
  <c r="Y1529" i="22"/>
  <c r="AB1529" i="22" s="1"/>
  <c r="AI1529" i="22" s="1"/>
  <c r="X1529" i="22"/>
  <c r="V1529" i="22"/>
  <c r="S1529" i="22"/>
  <c r="P1529" i="22"/>
  <c r="AN1528" i="22"/>
  <c r="AM1528" i="22"/>
  <c r="AL1528" i="22"/>
  <c r="AK1528" i="22"/>
  <c r="AH1528" i="22"/>
  <c r="AG1528" i="22"/>
  <c r="AF1528" i="22"/>
  <c r="AE1528" i="22"/>
  <c r="Z1528" i="22"/>
  <c r="AC1528" i="22" s="1"/>
  <c r="AO1528" i="22" s="1"/>
  <c r="Y1528" i="22"/>
  <c r="AB1528" i="22" s="1"/>
  <c r="AI1528" i="22" s="1"/>
  <c r="X1528" i="22"/>
  <c r="V1528" i="22"/>
  <c r="S1528" i="22"/>
  <c r="P1528" i="22"/>
  <c r="AN1527" i="22"/>
  <c r="AM1527" i="22"/>
  <c r="AL1527" i="22"/>
  <c r="AK1527" i="22"/>
  <c r="AH1527" i="22"/>
  <c r="AG1527" i="22"/>
  <c r="AF1527" i="22"/>
  <c r="AE1527" i="22"/>
  <c r="Z1527" i="22"/>
  <c r="AC1527" i="22" s="1"/>
  <c r="AO1527" i="22" s="1"/>
  <c r="Y1527" i="22"/>
  <c r="AB1527" i="22" s="1"/>
  <c r="AI1527" i="22" s="1"/>
  <c r="X1527" i="22"/>
  <c r="V1527" i="22"/>
  <c r="S1527" i="22"/>
  <c r="P1527" i="22"/>
  <c r="AO1526" i="22"/>
  <c r="AM1526" i="22"/>
  <c r="AL1526" i="22"/>
  <c r="AK1526" i="22"/>
  <c r="AI1526" i="22"/>
  <c r="AG1526" i="22"/>
  <c r="AF1526" i="22"/>
  <c r="AE1526" i="22"/>
  <c r="Z1526" i="22"/>
  <c r="AC1526" i="22" s="1"/>
  <c r="AN1526" i="22" s="1"/>
  <c r="Y1526" i="22"/>
  <c r="AB1526" i="22" s="1"/>
  <c r="AH1526" i="22" s="1"/>
  <c r="X1526" i="22"/>
  <c r="V1526" i="22"/>
  <c r="S1526" i="22"/>
  <c r="P1526" i="22"/>
  <c r="AN1525" i="22"/>
  <c r="AM1525" i="22"/>
  <c r="AL1525" i="22"/>
  <c r="AK1525" i="22"/>
  <c r="AH1525" i="22"/>
  <c r="AG1525" i="22"/>
  <c r="AF1525" i="22"/>
  <c r="AE1525" i="22"/>
  <c r="Z1525" i="22"/>
  <c r="AC1525" i="22" s="1"/>
  <c r="AO1525" i="22" s="1"/>
  <c r="Y1525" i="22"/>
  <c r="AB1525" i="22" s="1"/>
  <c r="AI1525" i="22" s="1"/>
  <c r="X1525" i="22"/>
  <c r="V1525" i="22"/>
  <c r="S1525" i="22"/>
  <c r="P1525" i="22"/>
  <c r="AO1524" i="22"/>
  <c r="AM1524" i="22"/>
  <c r="AL1524" i="22"/>
  <c r="AK1524" i="22"/>
  <c r="AI1524" i="22"/>
  <c r="AG1524" i="22"/>
  <c r="AF1524" i="22"/>
  <c r="AE1524" i="22"/>
  <c r="Z1524" i="22"/>
  <c r="AC1524" i="22" s="1"/>
  <c r="AN1524" i="22" s="1"/>
  <c r="Y1524" i="22"/>
  <c r="AB1524" i="22" s="1"/>
  <c r="AH1524" i="22" s="1"/>
  <c r="X1524" i="22"/>
  <c r="V1524" i="22"/>
  <c r="S1524" i="22"/>
  <c r="P1524" i="22"/>
  <c r="AN1523" i="22"/>
  <c r="AM1523" i="22"/>
  <c r="AL1523" i="22"/>
  <c r="AK1523" i="22"/>
  <c r="AH1523" i="22"/>
  <c r="AG1523" i="22"/>
  <c r="AF1523" i="22"/>
  <c r="AE1523" i="22"/>
  <c r="Z1523" i="22"/>
  <c r="AC1523" i="22" s="1"/>
  <c r="AO1523" i="22" s="1"/>
  <c r="Y1523" i="22"/>
  <c r="AB1523" i="22" s="1"/>
  <c r="AI1523" i="22" s="1"/>
  <c r="X1523" i="22"/>
  <c r="V1523" i="22"/>
  <c r="S1523" i="22"/>
  <c r="P1523" i="22"/>
  <c r="AO1522" i="22"/>
  <c r="AM1522" i="22"/>
  <c r="AL1522" i="22"/>
  <c r="AK1522" i="22"/>
  <c r="AI1522" i="22"/>
  <c r="AG1522" i="22"/>
  <c r="AF1522" i="22"/>
  <c r="AE1522" i="22"/>
  <c r="Z1522" i="22"/>
  <c r="AC1522" i="22" s="1"/>
  <c r="AN1522" i="22" s="1"/>
  <c r="Y1522" i="22"/>
  <c r="AB1522" i="22" s="1"/>
  <c r="AH1522" i="22" s="1"/>
  <c r="X1522" i="22"/>
  <c r="V1522" i="22"/>
  <c r="S1522" i="22"/>
  <c r="P1522" i="22"/>
  <c r="AO1521" i="22"/>
  <c r="AN1521" i="22"/>
  <c r="AL1521" i="22"/>
  <c r="AK1521" i="22"/>
  <c r="AI1521" i="22"/>
  <c r="AH1521" i="22"/>
  <c r="AF1521" i="22"/>
  <c r="AE1521" i="22"/>
  <c r="Z1521" i="22"/>
  <c r="AC1521" i="22" s="1"/>
  <c r="AM1521" i="22" s="1"/>
  <c r="Y1521" i="22"/>
  <c r="AB1521" i="22" s="1"/>
  <c r="AG1521" i="22" s="1"/>
  <c r="X1521" i="22"/>
  <c r="V1521" i="22"/>
  <c r="S1521" i="22"/>
  <c r="P1521" i="22"/>
  <c r="AO1520" i="22"/>
  <c r="AM1520" i="22"/>
  <c r="AL1520" i="22"/>
  <c r="AK1520" i="22"/>
  <c r="AI1520" i="22"/>
  <c r="AG1520" i="22"/>
  <c r="AF1520" i="22"/>
  <c r="AE1520" i="22"/>
  <c r="Z1520" i="22"/>
  <c r="AC1520" i="22" s="1"/>
  <c r="AN1520" i="22" s="1"/>
  <c r="Y1520" i="22"/>
  <c r="AB1520" i="22" s="1"/>
  <c r="AH1520" i="22" s="1"/>
  <c r="X1520" i="22"/>
  <c r="V1520" i="22"/>
  <c r="S1520" i="22"/>
  <c r="P1520" i="22"/>
  <c r="AO1519" i="22"/>
  <c r="AM1519" i="22"/>
  <c r="AL1519" i="22"/>
  <c r="AK1519" i="22"/>
  <c r="AI1519" i="22"/>
  <c r="AG1519" i="22"/>
  <c r="AF1519" i="22"/>
  <c r="AE1519" i="22"/>
  <c r="Z1519" i="22"/>
  <c r="AC1519" i="22" s="1"/>
  <c r="AN1519" i="22" s="1"/>
  <c r="Y1519" i="22"/>
  <c r="AB1519" i="22" s="1"/>
  <c r="AH1519" i="22" s="1"/>
  <c r="X1519" i="22"/>
  <c r="V1519" i="22"/>
  <c r="S1519" i="22"/>
  <c r="P1519" i="22"/>
  <c r="AO1518" i="22"/>
  <c r="AN1518" i="22"/>
  <c r="AL1518" i="22"/>
  <c r="AK1518" i="22"/>
  <c r="AI1518" i="22"/>
  <c r="AH1518" i="22"/>
  <c r="AF1518" i="22"/>
  <c r="AE1518" i="22"/>
  <c r="Z1518" i="22"/>
  <c r="AC1518" i="22" s="1"/>
  <c r="AM1518" i="22" s="1"/>
  <c r="Y1518" i="22"/>
  <c r="AB1518" i="22" s="1"/>
  <c r="AG1518" i="22" s="1"/>
  <c r="X1518" i="22"/>
  <c r="V1518" i="22"/>
  <c r="S1518" i="22"/>
  <c r="P1518" i="22"/>
  <c r="AO1517" i="22"/>
  <c r="AN1517" i="22"/>
  <c r="AL1517" i="22"/>
  <c r="AK1517" i="22"/>
  <c r="AI1517" i="22"/>
  <c r="AH1517" i="22"/>
  <c r="AF1517" i="22"/>
  <c r="AE1517" i="22"/>
  <c r="Z1517" i="22"/>
  <c r="AC1517" i="22" s="1"/>
  <c r="AM1517" i="22" s="1"/>
  <c r="Y1517" i="22"/>
  <c r="AB1517" i="22" s="1"/>
  <c r="AG1517" i="22" s="1"/>
  <c r="X1517" i="22"/>
  <c r="V1517" i="22"/>
  <c r="S1517" i="22"/>
  <c r="P1517" i="22"/>
  <c r="AO1516" i="22"/>
  <c r="AN1516" i="22"/>
  <c r="AL1516" i="22"/>
  <c r="AK1516" i="22"/>
  <c r="AI1516" i="22"/>
  <c r="AH1516" i="22"/>
  <c r="AF1516" i="22"/>
  <c r="AE1516" i="22"/>
  <c r="Z1516" i="22"/>
  <c r="AC1516" i="22" s="1"/>
  <c r="AM1516" i="22" s="1"/>
  <c r="Y1516" i="22"/>
  <c r="AB1516" i="22" s="1"/>
  <c r="AG1516" i="22" s="1"/>
  <c r="X1516" i="22"/>
  <c r="V1516" i="22"/>
  <c r="S1516" i="22"/>
  <c r="P1516" i="22"/>
  <c r="AO1515" i="22"/>
  <c r="AN1515" i="22"/>
  <c r="AL1515" i="22"/>
  <c r="AK1515" i="22"/>
  <c r="AI1515" i="22"/>
  <c r="AH1515" i="22"/>
  <c r="AF1515" i="22"/>
  <c r="AE1515" i="22"/>
  <c r="Z1515" i="22"/>
  <c r="AC1515" i="22" s="1"/>
  <c r="AM1515" i="22" s="1"/>
  <c r="Y1515" i="22"/>
  <c r="AB1515" i="22" s="1"/>
  <c r="AG1515" i="22" s="1"/>
  <c r="X1515" i="22"/>
  <c r="V1515" i="22"/>
  <c r="S1515" i="22"/>
  <c r="P1515" i="22"/>
  <c r="AO1514" i="22"/>
  <c r="AM1514" i="22"/>
  <c r="AL1514" i="22"/>
  <c r="AK1514" i="22"/>
  <c r="AI1514" i="22"/>
  <c r="AG1514" i="22"/>
  <c r="AF1514" i="22"/>
  <c r="AE1514" i="22"/>
  <c r="Z1514" i="22"/>
  <c r="AC1514" i="22" s="1"/>
  <c r="AN1514" i="22" s="1"/>
  <c r="Y1514" i="22"/>
  <c r="AB1514" i="22" s="1"/>
  <c r="AH1514" i="22" s="1"/>
  <c r="X1514" i="22"/>
  <c r="V1514" i="22"/>
  <c r="S1514" i="22"/>
  <c r="P1514" i="22"/>
  <c r="AO1513" i="22"/>
  <c r="AN1513" i="22"/>
  <c r="AL1513" i="22"/>
  <c r="AK1513" i="22"/>
  <c r="AI1513" i="22"/>
  <c r="AH1513" i="22"/>
  <c r="AF1513" i="22"/>
  <c r="AE1513" i="22"/>
  <c r="Z1513" i="22"/>
  <c r="AC1513" i="22" s="1"/>
  <c r="AM1513" i="22" s="1"/>
  <c r="Y1513" i="22"/>
  <c r="AB1513" i="22" s="1"/>
  <c r="AG1513" i="22" s="1"/>
  <c r="X1513" i="22"/>
  <c r="V1513" i="22"/>
  <c r="S1513" i="22"/>
  <c r="P1513" i="22"/>
  <c r="AO1512" i="22"/>
  <c r="AM1512" i="22"/>
  <c r="AL1512" i="22"/>
  <c r="AK1512" i="22"/>
  <c r="AI1512" i="22"/>
  <c r="AG1512" i="22"/>
  <c r="AF1512" i="22"/>
  <c r="AE1512" i="22"/>
  <c r="Z1512" i="22"/>
  <c r="AC1512" i="22" s="1"/>
  <c r="AN1512" i="22" s="1"/>
  <c r="Y1512" i="22"/>
  <c r="AB1512" i="22" s="1"/>
  <c r="AH1512" i="22" s="1"/>
  <c r="X1512" i="22"/>
  <c r="V1512" i="22"/>
  <c r="S1512" i="22"/>
  <c r="P1512" i="22"/>
  <c r="AO1511" i="22"/>
  <c r="AM1511" i="22"/>
  <c r="AL1511" i="22"/>
  <c r="AK1511" i="22"/>
  <c r="AI1511" i="22"/>
  <c r="AG1511" i="22"/>
  <c r="AF1511" i="22"/>
  <c r="AE1511" i="22"/>
  <c r="Z1511" i="22"/>
  <c r="AC1511" i="22" s="1"/>
  <c r="AN1511" i="22" s="1"/>
  <c r="Y1511" i="22"/>
  <c r="AB1511" i="22" s="1"/>
  <c r="AH1511" i="22" s="1"/>
  <c r="X1511" i="22"/>
  <c r="V1511" i="22"/>
  <c r="S1511" i="22"/>
  <c r="P1511" i="22"/>
  <c r="AO1510" i="22"/>
  <c r="AN1510" i="22"/>
  <c r="AL1510" i="22"/>
  <c r="AK1510" i="22"/>
  <c r="AI1510" i="22"/>
  <c r="AH1510" i="22"/>
  <c r="AF1510" i="22"/>
  <c r="AE1510" i="22"/>
  <c r="Z1510" i="22"/>
  <c r="AC1510" i="22" s="1"/>
  <c r="AM1510" i="22" s="1"/>
  <c r="Y1510" i="22"/>
  <c r="AB1510" i="22" s="1"/>
  <c r="AG1510" i="22" s="1"/>
  <c r="X1510" i="22"/>
  <c r="V1510" i="22"/>
  <c r="S1510" i="22"/>
  <c r="P1510" i="22"/>
  <c r="AN1509" i="22"/>
  <c r="AM1509" i="22"/>
  <c r="AL1509" i="22"/>
  <c r="AK1509" i="22"/>
  <c r="AH1509" i="22"/>
  <c r="AG1509" i="22"/>
  <c r="AF1509" i="22"/>
  <c r="AE1509" i="22"/>
  <c r="Z1509" i="22"/>
  <c r="AC1509" i="22" s="1"/>
  <c r="AO1509" i="22" s="1"/>
  <c r="Y1509" i="22"/>
  <c r="AB1509" i="22" s="1"/>
  <c r="AI1509" i="22" s="1"/>
  <c r="X1509" i="22"/>
  <c r="V1509" i="22"/>
  <c r="S1509" i="22"/>
  <c r="P1509" i="22"/>
  <c r="AN1508" i="22"/>
  <c r="AM1508" i="22"/>
  <c r="AL1508" i="22"/>
  <c r="AK1508" i="22"/>
  <c r="AH1508" i="22"/>
  <c r="AG1508" i="22"/>
  <c r="AF1508" i="22"/>
  <c r="AE1508" i="22"/>
  <c r="Z1508" i="22"/>
  <c r="AC1508" i="22" s="1"/>
  <c r="AO1508" i="22" s="1"/>
  <c r="Y1508" i="22"/>
  <c r="AB1508" i="22" s="1"/>
  <c r="AI1508" i="22" s="1"/>
  <c r="X1508" i="22"/>
  <c r="V1508" i="22"/>
  <c r="S1508" i="22"/>
  <c r="P1508" i="22"/>
  <c r="AN1507" i="22"/>
  <c r="AM1507" i="22"/>
  <c r="AL1507" i="22"/>
  <c r="AK1507" i="22"/>
  <c r="AH1507" i="22"/>
  <c r="AG1507" i="22"/>
  <c r="AF1507" i="22"/>
  <c r="AE1507" i="22"/>
  <c r="Z1507" i="22"/>
  <c r="AC1507" i="22" s="1"/>
  <c r="AO1507" i="22" s="1"/>
  <c r="Y1507" i="22"/>
  <c r="AB1507" i="22" s="1"/>
  <c r="AI1507" i="22" s="1"/>
  <c r="X1507" i="22"/>
  <c r="V1507" i="22"/>
  <c r="S1507" i="22"/>
  <c r="P1507" i="22"/>
  <c r="AN1506" i="22"/>
  <c r="AM1506" i="22"/>
  <c r="AL1506" i="22"/>
  <c r="AK1506" i="22"/>
  <c r="AH1506" i="22"/>
  <c r="AG1506" i="22"/>
  <c r="AF1506" i="22"/>
  <c r="AE1506" i="22"/>
  <c r="Z1506" i="22"/>
  <c r="AC1506" i="22" s="1"/>
  <c r="AO1506" i="22" s="1"/>
  <c r="Y1506" i="22"/>
  <c r="AB1506" i="22" s="1"/>
  <c r="AI1506" i="22" s="1"/>
  <c r="X1506" i="22"/>
  <c r="V1506" i="22"/>
  <c r="S1506" i="22"/>
  <c r="P1506" i="22"/>
  <c r="AN1505" i="22"/>
  <c r="AM1505" i="22"/>
  <c r="AL1505" i="22"/>
  <c r="AK1505" i="22"/>
  <c r="AH1505" i="22"/>
  <c r="AG1505" i="22"/>
  <c r="AF1505" i="22"/>
  <c r="AE1505" i="22"/>
  <c r="Z1505" i="22"/>
  <c r="AC1505" i="22" s="1"/>
  <c r="AO1505" i="22" s="1"/>
  <c r="Y1505" i="22"/>
  <c r="AB1505" i="22" s="1"/>
  <c r="AI1505" i="22" s="1"/>
  <c r="X1505" i="22"/>
  <c r="V1505" i="22"/>
  <c r="S1505" i="22"/>
  <c r="P1505" i="22"/>
  <c r="AN1504" i="22"/>
  <c r="AM1504" i="22"/>
  <c r="AL1504" i="22"/>
  <c r="AK1504" i="22"/>
  <c r="AH1504" i="22"/>
  <c r="AG1504" i="22"/>
  <c r="AF1504" i="22"/>
  <c r="AE1504" i="22"/>
  <c r="Z1504" i="22"/>
  <c r="AC1504" i="22" s="1"/>
  <c r="AO1504" i="22" s="1"/>
  <c r="Y1504" i="22"/>
  <c r="AB1504" i="22" s="1"/>
  <c r="AI1504" i="22" s="1"/>
  <c r="X1504" i="22"/>
  <c r="V1504" i="22"/>
  <c r="S1504" i="22"/>
  <c r="P1504" i="22"/>
  <c r="AO1503" i="22"/>
  <c r="AM1503" i="22"/>
  <c r="AL1503" i="22"/>
  <c r="AK1503" i="22"/>
  <c r="AI1503" i="22"/>
  <c r="AG1503" i="22"/>
  <c r="AF1503" i="22"/>
  <c r="AE1503" i="22"/>
  <c r="Z1503" i="22"/>
  <c r="AC1503" i="22" s="1"/>
  <c r="AN1503" i="22" s="1"/>
  <c r="Y1503" i="22"/>
  <c r="AB1503" i="22" s="1"/>
  <c r="AH1503" i="22" s="1"/>
  <c r="X1503" i="22"/>
  <c r="V1503" i="22"/>
  <c r="S1503" i="22"/>
  <c r="P1503" i="22"/>
  <c r="AO1502" i="22"/>
  <c r="AN1502" i="22"/>
  <c r="AL1502" i="22"/>
  <c r="AK1502" i="22"/>
  <c r="AI1502" i="22"/>
  <c r="AH1502" i="22"/>
  <c r="AF1502" i="22"/>
  <c r="AE1502" i="22"/>
  <c r="Z1502" i="22"/>
  <c r="AC1502" i="22" s="1"/>
  <c r="AM1502" i="22" s="1"/>
  <c r="Y1502" i="22"/>
  <c r="AB1502" i="22" s="1"/>
  <c r="AG1502" i="22" s="1"/>
  <c r="X1502" i="22"/>
  <c r="V1502" i="22"/>
  <c r="S1502" i="22"/>
  <c r="P1502" i="22"/>
  <c r="AN1501" i="22"/>
  <c r="AM1501" i="22"/>
  <c r="AL1501" i="22"/>
  <c r="AK1501" i="22"/>
  <c r="AH1501" i="22"/>
  <c r="AG1501" i="22"/>
  <c r="AF1501" i="22"/>
  <c r="AE1501" i="22"/>
  <c r="Z1501" i="22"/>
  <c r="AC1501" i="22" s="1"/>
  <c r="AO1501" i="22" s="1"/>
  <c r="Y1501" i="22"/>
  <c r="AB1501" i="22" s="1"/>
  <c r="AI1501" i="22" s="1"/>
  <c r="X1501" i="22"/>
  <c r="V1501" i="22"/>
  <c r="S1501" i="22"/>
  <c r="P1501" i="22"/>
  <c r="AO1500" i="22"/>
  <c r="AM1500" i="22"/>
  <c r="AL1500" i="22"/>
  <c r="AK1500" i="22"/>
  <c r="AI1500" i="22"/>
  <c r="AG1500" i="22"/>
  <c r="AF1500" i="22"/>
  <c r="AE1500" i="22"/>
  <c r="Z1500" i="22"/>
  <c r="AC1500" i="22" s="1"/>
  <c r="AN1500" i="22" s="1"/>
  <c r="Y1500" i="22"/>
  <c r="AB1500" i="22" s="1"/>
  <c r="AH1500" i="22" s="1"/>
  <c r="X1500" i="22"/>
  <c r="V1500" i="22"/>
  <c r="S1500" i="22"/>
  <c r="P1500" i="22"/>
  <c r="AN1499" i="22"/>
  <c r="AM1499" i="22"/>
  <c r="AL1499" i="22"/>
  <c r="AK1499" i="22"/>
  <c r="AH1499" i="22"/>
  <c r="AG1499" i="22"/>
  <c r="AF1499" i="22"/>
  <c r="AE1499" i="22"/>
  <c r="Z1499" i="22"/>
  <c r="AC1499" i="22" s="1"/>
  <c r="AO1499" i="22" s="1"/>
  <c r="Y1499" i="22"/>
  <c r="AB1499" i="22" s="1"/>
  <c r="AI1499" i="22" s="1"/>
  <c r="X1499" i="22"/>
  <c r="V1499" i="22"/>
  <c r="S1499" i="22"/>
  <c r="P1499" i="22"/>
  <c r="AN1498" i="22"/>
  <c r="AM1498" i="22"/>
  <c r="AL1498" i="22"/>
  <c r="AK1498" i="22"/>
  <c r="AH1498" i="22"/>
  <c r="AG1498" i="22"/>
  <c r="AF1498" i="22"/>
  <c r="AE1498" i="22"/>
  <c r="Z1498" i="22"/>
  <c r="AC1498" i="22" s="1"/>
  <c r="AO1498" i="22" s="1"/>
  <c r="Y1498" i="22"/>
  <c r="AB1498" i="22" s="1"/>
  <c r="AI1498" i="22" s="1"/>
  <c r="X1498" i="22"/>
  <c r="V1498" i="22"/>
  <c r="S1498" i="22"/>
  <c r="P1498" i="22"/>
  <c r="AO1497" i="22"/>
  <c r="AN1497" i="22"/>
  <c r="AL1497" i="22"/>
  <c r="AK1497" i="22"/>
  <c r="AI1497" i="22"/>
  <c r="AH1497" i="22"/>
  <c r="AF1497" i="22"/>
  <c r="AE1497" i="22"/>
  <c r="Z1497" i="22"/>
  <c r="AC1497" i="22" s="1"/>
  <c r="AM1497" i="22" s="1"/>
  <c r="Y1497" i="22"/>
  <c r="AB1497" i="22" s="1"/>
  <c r="AG1497" i="22" s="1"/>
  <c r="X1497" i="22"/>
  <c r="V1497" i="22"/>
  <c r="S1497" i="22"/>
  <c r="P1497" i="22"/>
  <c r="AO1496" i="22"/>
  <c r="AN1496" i="22"/>
  <c r="AL1496" i="22"/>
  <c r="AK1496" i="22"/>
  <c r="AI1496" i="22"/>
  <c r="AH1496" i="22"/>
  <c r="AF1496" i="22"/>
  <c r="AE1496" i="22"/>
  <c r="Z1496" i="22"/>
  <c r="AC1496" i="22" s="1"/>
  <c r="AM1496" i="22" s="1"/>
  <c r="Y1496" i="22"/>
  <c r="AB1496" i="22" s="1"/>
  <c r="AG1496" i="22" s="1"/>
  <c r="X1496" i="22"/>
  <c r="V1496" i="22"/>
  <c r="S1496" i="22"/>
  <c r="P1496" i="22"/>
  <c r="AO1495" i="22"/>
  <c r="AM1495" i="22"/>
  <c r="AL1495" i="22"/>
  <c r="AK1495" i="22"/>
  <c r="AI1495" i="22"/>
  <c r="AG1495" i="22"/>
  <c r="AF1495" i="22"/>
  <c r="AE1495" i="22"/>
  <c r="Z1495" i="22"/>
  <c r="AC1495" i="22" s="1"/>
  <c r="AN1495" i="22" s="1"/>
  <c r="Y1495" i="22"/>
  <c r="AB1495" i="22" s="1"/>
  <c r="AH1495" i="22" s="1"/>
  <c r="X1495" i="22"/>
  <c r="V1495" i="22"/>
  <c r="S1495" i="22"/>
  <c r="P1495" i="22"/>
  <c r="AO1494" i="22"/>
  <c r="AM1494" i="22"/>
  <c r="AL1494" i="22"/>
  <c r="AK1494" i="22"/>
  <c r="AI1494" i="22"/>
  <c r="AG1494" i="22"/>
  <c r="AF1494" i="22"/>
  <c r="AE1494" i="22"/>
  <c r="Z1494" i="22"/>
  <c r="AC1494" i="22" s="1"/>
  <c r="AN1494" i="22" s="1"/>
  <c r="Y1494" i="22"/>
  <c r="AB1494" i="22" s="1"/>
  <c r="AH1494" i="22" s="1"/>
  <c r="X1494" i="22"/>
  <c r="V1494" i="22"/>
  <c r="S1494" i="22"/>
  <c r="P1494" i="22"/>
  <c r="AO1493" i="22"/>
  <c r="AM1493" i="22"/>
  <c r="AL1493" i="22"/>
  <c r="AK1493" i="22"/>
  <c r="AI1493" i="22"/>
  <c r="AG1493" i="22"/>
  <c r="AF1493" i="22"/>
  <c r="AE1493" i="22"/>
  <c r="Z1493" i="22"/>
  <c r="AC1493" i="22" s="1"/>
  <c r="AN1493" i="22" s="1"/>
  <c r="Y1493" i="22"/>
  <c r="AB1493" i="22" s="1"/>
  <c r="AH1493" i="22" s="1"/>
  <c r="X1493" i="22"/>
  <c r="V1493" i="22"/>
  <c r="S1493" i="22"/>
  <c r="P1493" i="22"/>
  <c r="AO1492" i="22"/>
  <c r="AM1492" i="22"/>
  <c r="AL1492" i="22"/>
  <c r="AK1492" i="22"/>
  <c r="AI1492" i="22"/>
  <c r="AG1492" i="22"/>
  <c r="AF1492" i="22"/>
  <c r="AE1492" i="22"/>
  <c r="Z1492" i="22"/>
  <c r="AC1492" i="22" s="1"/>
  <c r="AN1492" i="22" s="1"/>
  <c r="Y1492" i="22"/>
  <c r="AB1492" i="22" s="1"/>
  <c r="AH1492" i="22" s="1"/>
  <c r="X1492" i="22"/>
  <c r="V1492" i="22"/>
  <c r="S1492" i="22"/>
  <c r="P1492" i="22"/>
  <c r="AO1491" i="22"/>
  <c r="AM1491" i="22"/>
  <c r="AL1491" i="22"/>
  <c r="AK1491" i="22"/>
  <c r="AI1491" i="22"/>
  <c r="AG1491" i="22"/>
  <c r="AF1491" i="22"/>
  <c r="AE1491" i="22"/>
  <c r="Z1491" i="22"/>
  <c r="AC1491" i="22" s="1"/>
  <c r="AN1491" i="22" s="1"/>
  <c r="Y1491" i="22"/>
  <c r="AB1491" i="22" s="1"/>
  <c r="AH1491" i="22" s="1"/>
  <c r="X1491" i="22"/>
  <c r="V1491" i="22"/>
  <c r="S1491" i="22"/>
  <c r="P1491" i="22"/>
  <c r="AO1490" i="22"/>
  <c r="AM1490" i="22"/>
  <c r="AL1490" i="22"/>
  <c r="AK1490" i="22"/>
  <c r="AI1490" i="22"/>
  <c r="AG1490" i="22"/>
  <c r="AF1490" i="22"/>
  <c r="AE1490" i="22"/>
  <c r="Z1490" i="22"/>
  <c r="AC1490" i="22" s="1"/>
  <c r="AN1490" i="22" s="1"/>
  <c r="Y1490" i="22"/>
  <c r="AB1490" i="22" s="1"/>
  <c r="AH1490" i="22" s="1"/>
  <c r="X1490" i="22"/>
  <c r="V1490" i="22"/>
  <c r="S1490" i="22"/>
  <c r="P1490" i="22"/>
  <c r="AN1489" i="22"/>
  <c r="AM1489" i="22"/>
  <c r="AL1489" i="22"/>
  <c r="AK1489" i="22"/>
  <c r="AH1489" i="22"/>
  <c r="AG1489" i="22"/>
  <c r="AF1489" i="22"/>
  <c r="AE1489" i="22"/>
  <c r="Z1489" i="22"/>
  <c r="AC1489" i="22" s="1"/>
  <c r="AO1489" i="22" s="1"/>
  <c r="Y1489" i="22"/>
  <c r="AB1489" i="22" s="1"/>
  <c r="AI1489" i="22" s="1"/>
  <c r="X1489" i="22"/>
  <c r="V1489" i="22"/>
  <c r="S1489" i="22"/>
  <c r="P1489" i="22"/>
  <c r="AO1488" i="22"/>
  <c r="AM1488" i="22"/>
  <c r="AL1488" i="22"/>
  <c r="AK1488" i="22"/>
  <c r="AI1488" i="22"/>
  <c r="AG1488" i="22"/>
  <c r="AF1488" i="22"/>
  <c r="AE1488" i="22"/>
  <c r="Z1488" i="22"/>
  <c r="AC1488" i="22" s="1"/>
  <c r="AN1488" i="22" s="1"/>
  <c r="Y1488" i="22"/>
  <c r="AB1488" i="22" s="1"/>
  <c r="AH1488" i="22" s="1"/>
  <c r="X1488" i="22"/>
  <c r="V1488" i="22"/>
  <c r="S1488" i="22"/>
  <c r="P1488" i="22"/>
  <c r="AO1487" i="22"/>
  <c r="AN1487" i="22"/>
  <c r="AL1487" i="22"/>
  <c r="AK1487" i="22"/>
  <c r="AI1487" i="22"/>
  <c r="AH1487" i="22"/>
  <c r="AF1487" i="22"/>
  <c r="AE1487" i="22"/>
  <c r="Z1487" i="22"/>
  <c r="AC1487" i="22" s="1"/>
  <c r="AM1487" i="22" s="1"/>
  <c r="Y1487" i="22"/>
  <c r="AB1487" i="22" s="1"/>
  <c r="AG1487" i="22" s="1"/>
  <c r="X1487" i="22"/>
  <c r="V1487" i="22"/>
  <c r="S1487" i="22"/>
  <c r="P1487" i="22"/>
  <c r="AO1486" i="22"/>
  <c r="AN1486" i="22"/>
  <c r="AL1486" i="22"/>
  <c r="AK1486" i="22"/>
  <c r="AI1486" i="22"/>
  <c r="AH1486" i="22"/>
  <c r="AF1486" i="22"/>
  <c r="AE1486" i="22"/>
  <c r="Z1486" i="22"/>
  <c r="AC1486" i="22" s="1"/>
  <c r="AM1486" i="22" s="1"/>
  <c r="Y1486" i="22"/>
  <c r="AB1486" i="22" s="1"/>
  <c r="AG1486" i="22" s="1"/>
  <c r="X1486" i="22"/>
  <c r="V1486" i="22"/>
  <c r="S1486" i="22"/>
  <c r="P1486" i="22"/>
  <c r="AO1485" i="22"/>
  <c r="AN1485" i="22"/>
  <c r="AL1485" i="22"/>
  <c r="AK1485" i="22"/>
  <c r="AI1485" i="22"/>
  <c r="AH1485" i="22"/>
  <c r="AF1485" i="22"/>
  <c r="AE1485" i="22"/>
  <c r="Z1485" i="22"/>
  <c r="AC1485" i="22" s="1"/>
  <c r="AM1485" i="22" s="1"/>
  <c r="Y1485" i="22"/>
  <c r="AB1485" i="22" s="1"/>
  <c r="AG1485" i="22" s="1"/>
  <c r="X1485" i="22"/>
  <c r="V1485" i="22"/>
  <c r="S1485" i="22"/>
  <c r="P1485" i="22"/>
  <c r="AO1484" i="22"/>
  <c r="AN1484" i="22"/>
  <c r="AL1484" i="22"/>
  <c r="AK1484" i="22"/>
  <c r="AI1484" i="22"/>
  <c r="AH1484" i="22"/>
  <c r="AF1484" i="22"/>
  <c r="AE1484" i="22"/>
  <c r="Z1484" i="22"/>
  <c r="AC1484" i="22" s="1"/>
  <c r="AM1484" i="22" s="1"/>
  <c r="Y1484" i="22"/>
  <c r="AB1484" i="22" s="1"/>
  <c r="AG1484" i="22" s="1"/>
  <c r="X1484" i="22"/>
  <c r="V1484" i="22"/>
  <c r="S1484" i="22"/>
  <c r="P1484" i="22"/>
  <c r="AO1483" i="22"/>
  <c r="AN1483" i="22"/>
  <c r="AL1483" i="22"/>
  <c r="AK1483" i="22"/>
  <c r="AI1483" i="22"/>
  <c r="AH1483" i="22"/>
  <c r="AF1483" i="22"/>
  <c r="AE1483" i="22"/>
  <c r="Z1483" i="22"/>
  <c r="AC1483" i="22" s="1"/>
  <c r="AM1483" i="22" s="1"/>
  <c r="Y1483" i="22"/>
  <c r="AB1483" i="22" s="1"/>
  <c r="AG1483" i="22" s="1"/>
  <c r="X1483" i="22"/>
  <c r="V1483" i="22"/>
  <c r="S1483" i="22"/>
  <c r="P1483" i="22"/>
  <c r="AO1482" i="22"/>
  <c r="AN1482" i="22"/>
  <c r="AL1482" i="22"/>
  <c r="AK1482" i="22"/>
  <c r="AI1482" i="22"/>
  <c r="AH1482" i="22"/>
  <c r="AF1482" i="22"/>
  <c r="AE1482" i="22"/>
  <c r="Z1482" i="22"/>
  <c r="AC1482" i="22" s="1"/>
  <c r="AM1482" i="22" s="1"/>
  <c r="Y1482" i="22"/>
  <c r="AB1482" i="22" s="1"/>
  <c r="AG1482" i="22" s="1"/>
  <c r="X1482" i="22"/>
  <c r="V1482" i="22"/>
  <c r="S1482" i="22"/>
  <c r="P1482" i="22"/>
  <c r="AO1481" i="22"/>
  <c r="AN1481" i="22"/>
  <c r="AL1481" i="22"/>
  <c r="AK1481" i="22"/>
  <c r="AI1481" i="22"/>
  <c r="AH1481" i="22"/>
  <c r="AF1481" i="22"/>
  <c r="AE1481" i="22"/>
  <c r="Z1481" i="22"/>
  <c r="AC1481" i="22" s="1"/>
  <c r="AM1481" i="22" s="1"/>
  <c r="Y1481" i="22"/>
  <c r="AB1481" i="22" s="1"/>
  <c r="AG1481" i="22" s="1"/>
  <c r="X1481" i="22"/>
  <c r="V1481" i="22"/>
  <c r="S1481" i="22"/>
  <c r="P1481" i="22"/>
  <c r="AO1480" i="22"/>
  <c r="AN1480" i="22"/>
  <c r="AL1480" i="22"/>
  <c r="AK1480" i="22"/>
  <c r="AI1480" i="22"/>
  <c r="AH1480" i="22"/>
  <c r="AF1480" i="22"/>
  <c r="AE1480" i="22"/>
  <c r="Z1480" i="22"/>
  <c r="AC1480" i="22" s="1"/>
  <c r="AM1480" i="22" s="1"/>
  <c r="Y1480" i="22"/>
  <c r="AB1480" i="22" s="1"/>
  <c r="AG1480" i="22" s="1"/>
  <c r="X1480" i="22"/>
  <c r="V1480" i="22"/>
  <c r="S1480" i="22"/>
  <c r="P1480" i="22"/>
  <c r="AO1479" i="22"/>
  <c r="AN1479" i="22"/>
  <c r="AL1479" i="22"/>
  <c r="AK1479" i="22"/>
  <c r="AI1479" i="22"/>
  <c r="AH1479" i="22"/>
  <c r="AF1479" i="22"/>
  <c r="AE1479" i="22"/>
  <c r="Z1479" i="22"/>
  <c r="AC1479" i="22" s="1"/>
  <c r="AM1479" i="22" s="1"/>
  <c r="Y1479" i="22"/>
  <c r="AB1479" i="22" s="1"/>
  <c r="AG1479" i="22" s="1"/>
  <c r="X1479" i="22"/>
  <c r="V1479" i="22"/>
  <c r="S1479" i="22"/>
  <c r="P1479" i="22"/>
  <c r="AO1478" i="22"/>
  <c r="AM1478" i="22"/>
  <c r="AL1478" i="22"/>
  <c r="AK1478" i="22"/>
  <c r="AI1478" i="22"/>
  <c r="AG1478" i="22"/>
  <c r="AF1478" i="22"/>
  <c r="AE1478" i="22"/>
  <c r="Z1478" i="22"/>
  <c r="AC1478" i="22" s="1"/>
  <c r="AN1478" i="22" s="1"/>
  <c r="Y1478" i="22"/>
  <c r="AB1478" i="22" s="1"/>
  <c r="AH1478" i="22" s="1"/>
  <c r="X1478" i="22"/>
  <c r="V1478" i="22"/>
  <c r="S1478" i="22"/>
  <c r="P1478" i="22"/>
  <c r="AO1477" i="22"/>
  <c r="AN1477" i="22"/>
  <c r="AL1477" i="22"/>
  <c r="AK1477" i="22"/>
  <c r="AI1477" i="22"/>
  <c r="AH1477" i="22"/>
  <c r="AF1477" i="22"/>
  <c r="AE1477" i="22"/>
  <c r="Z1477" i="22"/>
  <c r="AC1477" i="22" s="1"/>
  <c r="AM1477" i="22" s="1"/>
  <c r="Y1477" i="22"/>
  <c r="AB1477" i="22" s="1"/>
  <c r="AG1477" i="22" s="1"/>
  <c r="X1477" i="22"/>
  <c r="V1477" i="22"/>
  <c r="S1477" i="22"/>
  <c r="P1477" i="22"/>
  <c r="AO1476" i="22"/>
  <c r="AM1476" i="22"/>
  <c r="AL1476" i="22"/>
  <c r="AK1476" i="22"/>
  <c r="AI1476" i="22"/>
  <c r="AG1476" i="22"/>
  <c r="AF1476" i="22"/>
  <c r="AE1476" i="22"/>
  <c r="Z1476" i="22"/>
  <c r="AC1476" i="22" s="1"/>
  <c r="AN1476" i="22" s="1"/>
  <c r="Y1476" i="22"/>
  <c r="AB1476" i="22" s="1"/>
  <c r="AH1476" i="22" s="1"/>
  <c r="X1476" i="22"/>
  <c r="V1476" i="22"/>
  <c r="S1476" i="22"/>
  <c r="P1476" i="22"/>
  <c r="AO1475" i="22"/>
  <c r="AM1475" i="22"/>
  <c r="AL1475" i="22"/>
  <c r="AK1475" i="22"/>
  <c r="AI1475" i="22"/>
  <c r="AG1475" i="22"/>
  <c r="AF1475" i="22"/>
  <c r="AE1475" i="22"/>
  <c r="Z1475" i="22"/>
  <c r="AC1475" i="22" s="1"/>
  <c r="AN1475" i="22" s="1"/>
  <c r="Y1475" i="22"/>
  <c r="AB1475" i="22" s="1"/>
  <c r="AH1475" i="22" s="1"/>
  <c r="X1475" i="22"/>
  <c r="V1475" i="22"/>
  <c r="S1475" i="22"/>
  <c r="P1475" i="22"/>
  <c r="AO1474" i="22"/>
  <c r="AM1474" i="22"/>
  <c r="AL1474" i="22"/>
  <c r="AK1474" i="22"/>
  <c r="AI1474" i="22"/>
  <c r="AG1474" i="22"/>
  <c r="AF1474" i="22"/>
  <c r="AE1474" i="22"/>
  <c r="Z1474" i="22"/>
  <c r="AC1474" i="22" s="1"/>
  <c r="AN1474" i="22" s="1"/>
  <c r="Y1474" i="22"/>
  <c r="AB1474" i="22" s="1"/>
  <c r="AH1474" i="22" s="1"/>
  <c r="X1474" i="22"/>
  <c r="V1474" i="22"/>
  <c r="S1474" i="22"/>
  <c r="P1474" i="22"/>
  <c r="AN1473" i="22"/>
  <c r="AM1473" i="22"/>
  <c r="AL1473" i="22"/>
  <c r="AK1473" i="22"/>
  <c r="AH1473" i="22"/>
  <c r="AG1473" i="22"/>
  <c r="AF1473" i="22"/>
  <c r="AE1473" i="22"/>
  <c r="Z1473" i="22"/>
  <c r="AC1473" i="22" s="1"/>
  <c r="AO1473" i="22" s="1"/>
  <c r="Y1473" i="22"/>
  <c r="AB1473" i="22" s="1"/>
  <c r="AI1473" i="22" s="1"/>
  <c r="X1473" i="22"/>
  <c r="V1473" i="22"/>
  <c r="S1473" i="22"/>
  <c r="P1473" i="22"/>
  <c r="AO1472" i="22"/>
  <c r="AM1472" i="22"/>
  <c r="AL1472" i="22"/>
  <c r="AK1472" i="22"/>
  <c r="AI1472" i="22"/>
  <c r="AG1472" i="22"/>
  <c r="AF1472" i="22"/>
  <c r="AE1472" i="22"/>
  <c r="Z1472" i="22"/>
  <c r="AC1472" i="22" s="1"/>
  <c r="AN1472" i="22" s="1"/>
  <c r="Y1472" i="22"/>
  <c r="AB1472" i="22" s="1"/>
  <c r="AH1472" i="22" s="1"/>
  <c r="X1472" i="22"/>
  <c r="V1472" i="22"/>
  <c r="S1472" i="22"/>
  <c r="P1472" i="22"/>
  <c r="AO1471" i="22"/>
  <c r="AN1471" i="22"/>
  <c r="AM1471" i="22"/>
  <c r="AK1471" i="22"/>
  <c r="AI1471" i="22"/>
  <c r="AH1471" i="22"/>
  <c r="AG1471" i="22"/>
  <c r="AE1471" i="22"/>
  <c r="Z1471" i="22"/>
  <c r="AC1471" i="22" s="1"/>
  <c r="AL1471" i="22" s="1"/>
  <c r="Y1471" i="22"/>
  <c r="AB1471" i="22" s="1"/>
  <c r="AF1471" i="22" s="1"/>
  <c r="X1471" i="22"/>
  <c r="V1471" i="22"/>
  <c r="S1471" i="22"/>
  <c r="P1471" i="22"/>
  <c r="AO1470" i="22"/>
  <c r="AN1470" i="22"/>
  <c r="AM1470" i="22"/>
  <c r="AK1470" i="22"/>
  <c r="AI1470" i="22"/>
  <c r="AH1470" i="22"/>
  <c r="AG1470" i="22"/>
  <c r="AE1470" i="22"/>
  <c r="Z1470" i="22"/>
  <c r="AC1470" i="22" s="1"/>
  <c r="AL1470" i="22" s="1"/>
  <c r="Y1470" i="22"/>
  <c r="AB1470" i="22" s="1"/>
  <c r="AF1470" i="22" s="1"/>
  <c r="X1470" i="22"/>
  <c r="V1470" i="22"/>
  <c r="S1470" i="22"/>
  <c r="P1470" i="22"/>
  <c r="AO1469" i="22"/>
  <c r="AN1469" i="22"/>
  <c r="AL1469" i="22"/>
  <c r="AK1469" i="22"/>
  <c r="AI1469" i="22"/>
  <c r="AH1469" i="22"/>
  <c r="AF1469" i="22"/>
  <c r="AE1469" i="22"/>
  <c r="Z1469" i="22"/>
  <c r="AC1469" i="22" s="1"/>
  <c r="AM1469" i="22" s="1"/>
  <c r="Y1469" i="22"/>
  <c r="AB1469" i="22" s="1"/>
  <c r="AG1469" i="22" s="1"/>
  <c r="X1469" i="22"/>
  <c r="V1469" i="22"/>
  <c r="S1469" i="22"/>
  <c r="P1469" i="22"/>
  <c r="AO1468" i="22"/>
  <c r="AN1468" i="22"/>
  <c r="AM1468" i="22"/>
  <c r="AK1468" i="22"/>
  <c r="AI1468" i="22"/>
  <c r="AH1468" i="22"/>
  <c r="AG1468" i="22"/>
  <c r="AE1468" i="22"/>
  <c r="Z1468" i="22"/>
  <c r="AC1468" i="22" s="1"/>
  <c r="AL1468" i="22" s="1"/>
  <c r="Y1468" i="22"/>
  <c r="AB1468" i="22" s="1"/>
  <c r="AF1468" i="22" s="1"/>
  <c r="X1468" i="22"/>
  <c r="V1468" i="22"/>
  <c r="S1468" i="22"/>
  <c r="P1468" i="22"/>
  <c r="AO1467" i="22"/>
  <c r="AN1467" i="22"/>
  <c r="AM1467" i="22"/>
  <c r="AK1467" i="22"/>
  <c r="AI1467" i="22"/>
  <c r="AH1467" i="22"/>
  <c r="AG1467" i="22"/>
  <c r="AE1467" i="22"/>
  <c r="Z1467" i="22"/>
  <c r="AC1467" i="22" s="1"/>
  <c r="AL1467" i="22" s="1"/>
  <c r="Y1467" i="22"/>
  <c r="AB1467" i="22" s="1"/>
  <c r="AF1467" i="22" s="1"/>
  <c r="X1467" i="22"/>
  <c r="V1467" i="22"/>
  <c r="S1467" i="22"/>
  <c r="P1467" i="22"/>
  <c r="AO1466" i="22"/>
  <c r="AN1466" i="22"/>
  <c r="AM1466" i="22"/>
  <c r="AK1466" i="22"/>
  <c r="AI1466" i="22"/>
  <c r="AH1466" i="22"/>
  <c r="AG1466" i="22"/>
  <c r="AE1466" i="22"/>
  <c r="Z1466" i="22"/>
  <c r="AC1466" i="22" s="1"/>
  <c r="AL1466" i="22" s="1"/>
  <c r="Y1466" i="22"/>
  <c r="AB1466" i="22" s="1"/>
  <c r="AF1466" i="22" s="1"/>
  <c r="X1466" i="22"/>
  <c r="V1466" i="22"/>
  <c r="S1466" i="22"/>
  <c r="P1466" i="22"/>
  <c r="AO1465" i="22"/>
  <c r="AM1465" i="22"/>
  <c r="AL1465" i="22"/>
  <c r="AK1465" i="22"/>
  <c r="AI1465" i="22"/>
  <c r="AG1465" i="22"/>
  <c r="AF1465" i="22"/>
  <c r="AE1465" i="22"/>
  <c r="Z1465" i="22"/>
  <c r="AC1465" i="22" s="1"/>
  <c r="AN1465" i="22" s="1"/>
  <c r="Y1465" i="22"/>
  <c r="AB1465" i="22" s="1"/>
  <c r="AH1465" i="22" s="1"/>
  <c r="X1465" i="22"/>
  <c r="V1465" i="22"/>
  <c r="S1465" i="22"/>
  <c r="P1465" i="22"/>
  <c r="AO1464" i="22"/>
  <c r="AM1464" i="22"/>
  <c r="AL1464" i="22"/>
  <c r="AK1464" i="22"/>
  <c r="AI1464" i="22"/>
  <c r="AG1464" i="22"/>
  <c r="AF1464" i="22"/>
  <c r="AE1464" i="22"/>
  <c r="Z1464" i="22"/>
  <c r="AC1464" i="22" s="1"/>
  <c r="AN1464" i="22" s="1"/>
  <c r="Y1464" i="22"/>
  <c r="AB1464" i="22" s="1"/>
  <c r="AH1464" i="22" s="1"/>
  <c r="X1464" i="22"/>
  <c r="V1464" i="22"/>
  <c r="S1464" i="22"/>
  <c r="P1464" i="22"/>
  <c r="AO1463" i="22"/>
  <c r="AM1463" i="22"/>
  <c r="AL1463" i="22"/>
  <c r="AK1463" i="22"/>
  <c r="AI1463" i="22"/>
  <c r="AG1463" i="22"/>
  <c r="AF1463" i="22"/>
  <c r="AE1463" i="22"/>
  <c r="Z1463" i="22"/>
  <c r="AC1463" i="22" s="1"/>
  <c r="AN1463" i="22" s="1"/>
  <c r="Y1463" i="22"/>
  <c r="AB1463" i="22" s="1"/>
  <c r="AH1463" i="22" s="1"/>
  <c r="X1463" i="22"/>
  <c r="V1463" i="22"/>
  <c r="S1463" i="22"/>
  <c r="P1463" i="22"/>
  <c r="AO1462" i="22"/>
  <c r="AN1462" i="22"/>
  <c r="AL1462" i="22"/>
  <c r="AK1462" i="22"/>
  <c r="AI1462" i="22"/>
  <c r="AH1462" i="22"/>
  <c r="AF1462" i="22"/>
  <c r="AE1462" i="22"/>
  <c r="Z1462" i="22"/>
  <c r="AC1462" i="22" s="1"/>
  <c r="AM1462" i="22" s="1"/>
  <c r="Y1462" i="22"/>
  <c r="AB1462" i="22" s="1"/>
  <c r="AG1462" i="22" s="1"/>
  <c r="X1462" i="22"/>
  <c r="V1462" i="22"/>
  <c r="S1462" i="22"/>
  <c r="P1462" i="22"/>
  <c r="AO1461" i="22"/>
  <c r="AM1461" i="22"/>
  <c r="AL1461" i="22"/>
  <c r="AK1461" i="22"/>
  <c r="AI1461" i="22"/>
  <c r="AG1461" i="22"/>
  <c r="AF1461" i="22"/>
  <c r="AE1461" i="22"/>
  <c r="Z1461" i="22"/>
  <c r="AC1461" i="22" s="1"/>
  <c r="AN1461" i="22" s="1"/>
  <c r="Y1461" i="22"/>
  <c r="AB1461" i="22" s="1"/>
  <c r="AH1461" i="22" s="1"/>
  <c r="X1461" i="22"/>
  <c r="V1461" i="22"/>
  <c r="S1461" i="22"/>
  <c r="P1461" i="22"/>
  <c r="AO1460" i="22"/>
  <c r="AM1460" i="22"/>
  <c r="AL1460" i="22"/>
  <c r="AK1460" i="22"/>
  <c r="AI1460" i="22"/>
  <c r="AG1460" i="22"/>
  <c r="AF1460" i="22"/>
  <c r="AE1460" i="22"/>
  <c r="Z1460" i="22"/>
  <c r="AC1460" i="22" s="1"/>
  <c r="AN1460" i="22" s="1"/>
  <c r="Y1460" i="22"/>
  <c r="AB1460" i="22" s="1"/>
  <c r="AH1460" i="22" s="1"/>
  <c r="X1460" i="22"/>
  <c r="V1460" i="22"/>
  <c r="S1460" i="22"/>
  <c r="P1460" i="22"/>
  <c r="AO1459" i="22"/>
  <c r="AM1459" i="22"/>
  <c r="AL1459" i="22"/>
  <c r="AK1459" i="22"/>
  <c r="AI1459" i="22"/>
  <c r="AG1459" i="22"/>
  <c r="AF1459" i="22"/>
  <c r="AE1459" i="22"/>
  <c r="Z1459" i="22"/>
  <c r="AC1459" i="22" s="1"/>
  <c r="AN1459" i="22" s="1"/>
  <c r="Y1459" i="22"/>
  <c r="AB1459" i="22" s="1"/>
  <c r="AH1459" i="22" s="1"/>
  <c r="X1459" i="22"/>
  <c r="V1459" i="22"/>
  <c r="S1459" i="22"/>
  <c r="P1459" i="22"/>
  <c r="AO1458" i="22"/>
  <c r="AM1458" i="22"/>
  <c r="AL1458" i="22"/>
  <c r="AK1458" i="22"/>
  <c r="AI1458" i="22"/>
  <c r="AG1458" i="22"/>
  <c r="AF1458" i="22"/>
  <c r="AE1458" i="22"/>
  <c r="Z1458" i="22"/>
  <c r="AC1458" i="22" s="1"/>
  <c r="AN1458" i="22" s="1"/>
  <c r="Y1458" i="22"/>
  <c r="AB1458" i="22" s="1"/>
  <c r="AH1458" i="22" s="1"/>
  <c r="X1458" i="22"/>
  <c r="V1458" i="22"/>
  <c r="S1458" i="22"/>
  <c r="P1458" i="22"/>
  <c r="AO1457" i="22"/>
  <c r="AM1457" i="22"/>
  <c r="AL1457" i="22"/>
  <c r="AK1457" i="22"/>
  <c r="AI1457" i="22"/>
  <c r="AG1457" i="22"/>
  <c r="AF1457" i="22"/>
  <c r="AE1457" i="22"/>
  <c r="Z1457" i="22"/>
  <c r="AC1457" i="22" s="1"/>
  <c r="AN1457" i="22" s="1"/>
  <c r="Y1457" i="22"/>
  <c r="AB1457" i="22" s="1"/>
  <c r="AH1457" i="22" s="1"/>
  <c r="X1457" i="22"/>
  <c r="V1457" i="22"/>
  <c r="S1457" i="22"/>
  <c r="P1457" i="22"/>
  <c r="AO1456" i="22"/>
  <c r="AM1456" i="22"/>
  <c r="AL1456" i="22"/>
  <c r="AK1456" i="22"/>
  <c r="AI1456" i="22"/>
  <c r="AG1456" i="22"/>
  <c r="AF1456" i="22"/>
  <c r="AE1456" i="22"/>
  <c r="Z1456" i="22"/>
  <c r="AC1456" i="22" s="1"/>
  <c r="AN1456" i="22" s="1"/>
  <c r="Y1456" i="22"/>
  <c r="AB1456" i="22" s="1"/>
  <c r="AH1456" i="22" s="1"/>
  <c r="X1456" i="22"/>
  <c r="V1456" i="22"/>
  <c r="S1456" i="22"/>
  <c r="P1456" i="22"/>
  <c r="AO1455" i="22"/>
  <c r="AM1455" i="22"/>
  <c r="AL1455" i="22"/>
  <c r="AK1455" i="22"/>
  <c r="AI1455" i="22"/>
  <c r="AG1455" i="22"/>
  <c r="AF1455" i="22"/>
  <c r="AE1455" i="22"/>
  <c r="Z1455" i="22"/>
  <c r="AC1455" i="22" s="1"/>
  <c r="AN1455" i="22" s="1"/>
  <c r="Y1455" i="22"/>
  <c r="AB1455" i="22" s="1"/>
  <c r="AH1455" i="22" s="1"/>
  <c r="X1455" i="22"/>
  <c r="V1455" i="22"/>
  <c r="S1455" i="22"/>
  <c r="P1455" i="22"/>
  <c r="AN1454" i="22"/>
  <c r="AM1454" i="22"/>
  <c r="AL1454" i="22"/>
  <c r="AK1454" i="22"/>
  <c r="AH1454" i="22"/>
  <c r="AG1454" i="22"/>
  <c r="AF1454" i="22"/>
  <c r="AE1454" i="22"/>
  <c r="Z1454" i="22"/>
  <c r="AC1454" i="22" s="1"/>
  <c r="AO1454" i="22" s="1"/>
  <c r="Y1454" i="22"/>
  <c r="AB1454" i="22" s="1"/>
  <c r="AI1454" i="22" s="1"/>
  <c r="X1454" i="22"/>
  <c r="V1454" i="22"/>
  <c r="S1454" i="22"/>
  <c r="P1454" i="22"/>
  <c r="AN1453" i="22"/>
  <c r="AM1453" i="22"/>
  <c r="AL1453" i="22"/>
  <c r="AK1453" i="22"/>
  <c r="AH1453" i="22"/>
  <c r="AG1453" i="22"/>
  <c r="AF1453" i="22"/>
  <c r="AE1453" i="22"/>
  <c r="Z1453" i="22"/>
  <c r="AC1453" i="22" s="1"/>
  <c r="AO1453" i="22" s="1"/>
  <c r="Y1453" i="22"/>
  <c r="AB1453" i="22" s="1"/>
  <c r="AI1453" i="22" s="1"/>
  <c r="X1453" i="22"/>
  <c r="V1453" i="22"/>
  <c r="S1453" i="22"/>
  <c r="P1453" i="22"/>
  <c r="AO1452" i="22"/>
  <c r="AM1452" i="22"/>
  <c r="AL1452" i="22"/>
  <c r="AK1452" i="22"/>
  <c r="AI1452" i="22"/>
  <c r="AG1452" i="22"/>
  <c r="AF1452" i="22"/>
  <c r="AE1452" i="22"/>
  <c r="Z1452" i="22"/>
  <c r="AC1452" i="22" s="1"/>
  <c r="AN1452" i="22" s="1"/>
  <c r="Y1452" i="22"/>
  <c r="AB1452" i="22" s="1"/>
  <c r="AH1452" i="22" s="1"/>
  <c r="X1452" i="22"/>
  <c r="V1452" i="22"/>
  <c r="S1452" i="22"/>
  <c r="P1452" i="22"/>
  <c r="AO1451" i="22"/>
  <c r="AM1451" i="22"/>
  <c r="AL1451" i="22"/>
  <c r="AK1451" i="22"/>
  <c r="AI1451" i="22"/>
  <c r="AG1451" i="22"/>
  <c r="AF1451" i="22"/>
  <c r="AE1451" i="22"/>
  <c r="Z1451" i="22"/>
  <c r="AC1451" i="22" s="1"/>
  <c r="AN1451" i="22" s="1"/>
  <c r="Y1451" i="22"/>
  <c r="AB1451" i="22" s="1"/>
  <c r="AH1451" i="22" s="1"/>
  <c r="X1451" i="22"/>
  <c r="V1451" i="22"/>
  <c r="S1451" i="22"/>
  <c r="P1451" i="22"/>
  <c r="AO1450" i="22"/>
  <c r="AM1450" i="22"/>
  <c r="AL1450" i="22"/>
  <c r="AK1450" i="22"/>
  <c r="AI1450" i="22"/>
  <c r="AG1450" i="22"/>
  <c r="AF1450" i="22"/>
  <c r="AE1450" i="22"/>
  <c r="Z1450" i="22"/>
  <c r="AC1450" i="22" s="1"/>
  <c r="AN1450" i="22" s="1"/>
  <c r="Y1450" i="22"/>
  <c r="AB1450" i="22" s="1"/>
  <c r="AH1450" i="22" s="1"/>
  <c r="X1450" i="22"/>
  <c r="V1450" i="22"/>
  <c r="S1450" i="22"/>
  <c r="P1450" i="22"/>
  <c r="AN1449" i="22"/>
  <c r="AM1449" i="22"/>
  <c r="AL1449" i="22"/>
  <c r="AK1449" i="22"/>
  <c r="AH1449" i="22"/>
  <c r="AG1449" i="22"/>
  <c r="AF1449" i="22"/>
  <c r="AE1449" i="22"/>
  <c r="Z1449" i="22"/>
  <c r="AC1449" i="22" s="1"/>
  <c r="AO1449" i="22" s="1"/>
  <c r="Y1449" i="22"/>
  <c r="AB1449" i="22" s="1"/>
  <c r="AI1449" i="22" s="1"/>
  <c r="X1449" i="22"/>
  <c r="V1449" i="22"/>
  <c r="S1449" i="22"/>
  <c r="P1449" i="22"/>
  <c r="AO1448" i="22"/>
  <c r="AN1448" i="22"/>
  <c r="AL1448" i="22"/>
  <c r="AK1448" i="22"/>
  <c r="AI1448" i="22"/>
  <c r="AH1448" i="22"/>
  <c r="AF1448" i="22"/>
  <c r="AE1448" i="22"/>
  <c r="Z1448" i="22"/>
  <c r="AC1448" i="22" s="1"/>
  <c r="AM1448" i="22" s="1"/>
  <c r="Y1448" i="22"/>
  <c r="AB1448" i="22" s="1"/>
  <c r="AG1448" i="22" s="1"/>
  <c r="X1448" i="22"/>
  <c r="V1448" i="22"/>
  <c r="S1448" i="22"/>
  <c r="P1448" i="22"/>
  <c r="AO1447" i="22"/>
  <c r="AN1447" i="22"/>
  <c r="AL1447" i="22"/>
  <c r="AK1447" i="22"/>
  <c r="AI1447" i="22"/>
  <c r="AH1447" i="22"/>
  <c r="AF1447" i="22"/>
  <c r="AE1447" i="22"/>
  <c r="Z1447" i="22"/>
  <c r="AC1447" i="22" s="1"/>
  <c r="AM1447" i="22" s="1"/>
  <c r="Y1447" i="22"/>
  <c r="AB1447" i="22" s="1"/>
  <c r="AG1447" i="22" s="1"/>
  <c r="X1447" i="22"/>
  <c r="V1447" i="22"/>
  <c r="S1447" i="22"/>
  <c r="P1447" i="22"/>
  <c r="AN1446" i="22"/>
  <c r="AM1446" i="22"/>
  <c r="AL1446" i="22"/>
  <c r="AK1446" i="22"/>
  <c r="AH1446" i="22"/>
  <c r="AG1446" i="22"/>
  <c r="AF1446" i="22"/>
  <c r="AE1446" i="22"/>
  <c r="Z1446" i="22"/>
  <c r="AC1446" i="22" s="1"/>
  <c r="AO1446" i="22" s="1"/>
  <c r="Y1446" i="22"/>
  <c r="AB1446" i="22" s="1"/>
  <c r="AI1446" i="22" s="1"/>
  <c r="X1446" i="22"/>
  <c r="V1446" i="22"/>
  <c r="S1446" i="22"/>
  <c r="P1446" i="22"/>
  <c r="AO1445" i="22"/>
  <c r="AM1445" i="22"/>
  <c r="AL1445" i="22"/>
  <c r="AK1445" i="22"/>
  <c r="AI1445" i="22"/>
  <c r="AG1445" i="22"/>
  <c r="AF1445" i="22"/>
  <c r="AE1445" i="22"/>
  <c r="Z1445" i="22"/>
  <c r="AC1445" i="22" s="1"/>
  <c r="AN1445" i="22" s="1"/>
  <c r="Y1445" i="22"/>
  <c r="AB1445" i="22" s="1"/>
  <c r="AH1445" i="22" s="1"/>
  <c r="X1445" i="22"/>
  <c r="V1445" i="22"/>
  <c r="S1445" i="22"/>
  <c r="P1445" i="22"/>
  <c r="AO1444" i="22"/>
  <c r="AM1444" i="22"/>
  <c r="AL1444" i="22"/>
  <c r="AK1444" i="22"/>
  <c r="AI1444" i="22"/>
  <c r="AG1444" i="22"/>
  <c r="AF1444" i="22"/>
  <c r="AE1444" i="22"/>
  <c r="Z1444" i="22"/>
  <c r="AC1444" i="22" s="1"/>
  <c r="AN1444" i="22" s="1"/>
  <c r="Y1444" i="22"/>
  <c r="AB1444" i="22" s="1"/>
  <c r="AH1444" i="22" s="1"/>
  <c r="X1444" i="22"/>
  <c r="V1444" i="22"/>
  <c r="S1444" i="22"/>
  <c r="P1444" i="22"/>
  <c r="AN1443" i="22"/>
  <c r="AM1443" i="22"/>
  <c r="AL1443" i="22"/>
  <c r="AK1443" i="22"/>
  <c r="AH1443" i="22"/>
  <c r="AG1443" i="22"/>
  <c r="AF1443" i="22"/>
  <c r="AE1443" i="22"/>
  <c r="Z1443" i="22"/>
  <c r="AC1443" i="22" s="1"/>
  <c r="AO1443" i="22" s="1"/>
  <c r="Y1443" i="22"/>
  <c r="AB1443" i="22" s="1"/>
  <c r="AI1443" i="22" s="1"/>
  <c r="X1443" i="22"/>
  <c r="V1443" i="22"/>
  <c r="S1443" i="22"/>
  <c r="P1443" i="22"/>
  <c r="AO1442" i="22"/>
  <c r="AN1442" i="22"/>
  <c r="AL1442" i="22"/>
  <c r="AK1442" i="22"/>
  <c r="AI1442" i="22"/>
  <c r="AH1442" i="22"/>
  <c r="AF1442" i="22"/>
  <c r="AE1442" i="22"/>
  <c r="Z1442" i="22"/>
  <c r="AC1442" i="22" s="1"/>
  <c r="AM1442" i="22" s="1"/>
  <c r="Y1442" i="22"/>
  <c r="AB1442" i="22" s="1"/>
  <c r="AG1442" i="22" s="1"/>
  <c r="X1442" i="22"/>
  <c r="V1442" i="22"/>
  <c r="S1442" i="22"/>
  <c r="P1442" i="22"/>
  <c r="AO1441" i="22"/>
  <c r="AM1441" i="22"/>
  <c r="AL1441" i="22"/>
  <c r="AK1441" i="22"/>
  <c r="AI1441" i="22"/>
  <c r="AG1441" i="22"/>
  <c r="AF1441" i="22"/>
  <c r="AE1441" i="22"/>
  <c r="Z1441" i="22"/>
  <c r="AC1441" i="22" s="1"/>
  <c r="AN1441" i="22" s="1"/>
  <c r="Y1441" i="22"/>
  <c r="AB1441" i="22" s="1"/>
  <c r="AH1441" i="22" s="1"/>
  <c r="X1441" i="22"/>
  <c r="V1441" i="22"/>
  <c r="S1441" i="22"/>
  <c r="P1441" i="22"/>
  <c r="AO1440" i="22"/>
  <c r="AN1440" i="22"/>
  <c r="AL1440" i="22"/>
  <c r="AK1440" i="22"/>
  <c r="AI1440" i="22"/>
  <c r="AH1440" i="22"/>
  <c r="AF1440" i="22"/>
  <c r="AE1440" i="22"/>
  <c r="Z1440" i="22"/>
  <c r="AC1440" i="22" s="1"/>
  <c r="AM1440" i="22" s="1"/>
  <c r="Y1440" i="22"/>
  <c r="AB1440" i="22" s="1"/>
  <c r="AG1440" i="22" s="1"/>
  <c r="X1440" i="22"/>
  <c r="V1440" i="22"/>
  <c r="S1440" i="22"/>
  <c r="P1440" i="22"/>
  <c r="AO1439" i="22"/>
  <c r="AN1439" i="22"/>
  <c r="AL1439" i="22"/>
  <c r="AK1439" i="22"/>
  <c r="AI1439" i="22"/>
  <c r="AH1439" i="22"/>
  <c r="AF1439" i="22"/>
  <c r="AE1439" i="22"/>
  <c r="Z1439" i="22"/>
  <c r="AC1439" i="22" s="1"/>
  <c r="AM1439" i="22" s="1"/>
  <c r="Y1439" i="22"/>
  <c r="AB1439" i="22" s="1"/>
  <c r="AG1439" i="22" s="1"/>
  <c r="X1439" i="22"/>
  <c r="V1439" i="22"/>
  <c r="S1439" i="22"/>
  <c r="P1439" i="22"/>
  <c r="AO1438" i="22"/>
  <c r="AN1438" i="22"/>
  <c r="AL1438" i="22"/>
  <c r="AK1438" i="22"/>
  <c r="AI1438" i="22"/>
  <c r="AH1438" i="22"/>
  <c r="AF1438" i="22"/>
  <c r="AE1438" i="22"/>
  <c r="Z1438" i="22"/>
  <c r="AC1438" i="22" s="1"/>
  <c r="AM1438" i="22" s="1"/>
  <c r="Y1438" i="22"/>
  <c r="AB1438" i="22" s="1"/>
  <c r="AG1438" i="22" s="1"/>
  <c r="X1438" i="22"/>
  <c r="V1438" i="22"/>
  <c r="S1438" i="22"/>
  <c r="P1438" i="22"/>
  <c r="AO1437" i="22"/>
  <c r="AM1437" i="22"/>
  <c r="AL1437" i="22"/>
  <c r="AK1437" i="22"/>
  <c r="AI1437" i="22"/>
  <c r="AG1437" i="22"/>
  <c r="AF1437" i="22"/>
  <c r="AE1437" i="22"/>
  <c r="Z1437" i="22"/>
  <c r="AC1437" i="22" s="1"/>
  <c r="AN1437" i="22" s="1"/>
  <c r="Y1437" i="22"/>
  <c r="AB1437" i="22" s="1"/>
  <c r="AH1437" i="22" s="1"/>
  <c r="X1437" i="22"/>
  <c r="V1437" i="22"/>
  <c r="S1437" i="22"/>
  <c r="P1437" i="22"/>
  <c r="AO1436" i="22"/>
  <c r="AM1436" i="22"/>
  <c r="AL1436" i="22"/>
  <c r="AK1436" i="22"/>
  <c r="AI1436" i="22"/>
  <c r="AG1436" i="22"/>
  <c r="AF1436" i="22"/>
  <c r="AE1436" i="22"/>
  <c r="Z1436" i="22"/>
  <c r="AC1436" i="22" s="1"/>
  <c r="AN1436" i="22" s="1"/>
  <c r="Y1436" i="22"/>
  <c r="AB1436" i="22" s="1"/>
  <c r="AH1436" i="22" s="1"/>
  <c r="X1436" i="22"/>
  <c r="V1436" i="22"/>
  <c r="S1436" i="22"/>
  <c r="P1436" i="22"/>
  <c r="AO1435" i="22"/>
  <c r="AM1435" i="22"/>
  <c r="AL1435" i="22"/>
  <c r="AK1435" i="22"/>
  <c r="AI1435" i="22"/>
  <c r="AG1435" i="22"/>
  <c r="AF1435" i="22"/>
  <c r="AE1435" i="22"/>
  <c r="Z1435" i="22"/>
  <c r="AC1435" i="22" s="1"/>
  <c r="AN1435" i="22" s="1"/>
  <c r="Y1435" i="22"/>
  <c r="AB1435" i="22" s="1"/>
  <c r="AH1435" i="22" s="1"/>
  <c r="X1435" i="22"/>
  <c r="V1435" i="22"/>
  <c r="S1435" i="22"/>
  <c r="P1435" i="22"/>
  <c r="AO1434" i="22"/>
  <c r="AM1434" i="22"/>
  <c r="AL1434" i="22"/>
  <c r="AK1434" i="22"/>
  <c r="AI1434" i="22"/>
  <c r="AG1434" i="22"/>
  <c r="AF1434" i="22"/>
  <c r="AE1434" i="22"/>
  <c r="Z1434" i="22"/>
  <c r="AC1434" i="22" s="1"/>
  <c r="AN1434" i="22" s="1"/>
  <c r="Y1434" i="22"/>
  <c r="AB1434" i="22" s="1"/>
  <c r="AH1434" i="22" s="1"/>
  <c r="X1434" i="22"/>
  <c r="V1434" i="22"/>
  <c r="S1434" i="22"/>
  <c r="P1434" i="22"/>
  <c r="AO1433" i="22"/>
  <c r="AM1433" i="22"/>
  <c r="AL1433" i="22"/>
  <c r="AK1433" i="22"/>
  <c r="AI1433" i="22"/>
  <c r="AG1433" i="22"/>
  <c r="AF1433" i="22"/>
  <c r="AE1433" i="22"/>
  <c r="Z1433" i="22"/>
  <c r="AC1433" i="22" s="1"/>
  <c r="AN1433" i="22" s="1"/>
  <c r="Y1433" i="22"/>
  <c r="AB1433" i="22" s="1"/>
  <c r="AH1433" i="22" s="1"/>
  <c r="X1433" i="22"/>
  <c r="V1433" i="22"/>
  <c r="S1433" i="22"/>
  <c r="P1433" i="22"/>
  <c r="AO1432" i="22"/>
  <c r="AM1432" i="22"/>
  <c r="AL1432" i="22"/>
  <c r="AK1432" i="22"/>
  <c r="AI1432" i="22"/>
  <c r="AG1432" i="22"/>
  <c r="AF1432" i="22"/>
  <c r="AE1432" i="22"/>
  <c r="Z1432" i="22"/>
  <c r="AC1432" i="22" s="1"/>
  <c r="AN1432" i="22" s="1"/>
  <c r="Y1432" i="22"/>
  <c r="AB1432" i="22" s="1"/>
  <c r="AH1432" i="22" s="1"/>
  <c r="X1432" i="22"/>
  <c r="V1432" i="22"/>
  <c r="S1432" i="22"/>
  <c r="P1432" i="22"/>
  <c r="AO1431" i="22"/>
  <c r="AM1431" i="22"/>
  <c r="AL1431" i="22"/>
  <c r="AK1431" i="22"/>
  <c r="AI1431" i="22"/>
  <c r="AG1431" i="22"/>
  <c r="AF1431" i="22"/>
  <c r="AE1431" i="22"/>
  <c r="Z1431" i="22"/>
  <c r="AC1431" i="22" s="1"/>
  <c r="AN1431" i="22" s="1"/>
  <c r="Y1431" i="22"/>
  <c r="AB1431" i="22" s="1"/>
  <c r="AH1431" i="22" s="1"/>
  <c r="X1431" i="22"/>
  <c r="V1431" i="22"/>
  <c r="S1431" i="22"/>
  <c r="P1431" i="22"/>
  <c r="AO1430" i="22"/>
  <c r="AM1430" i="22"/>
  <c r="AL1430" i="22"/>
  <c r="AK1430" i="22"/>
  <c r="AI1430" i="22"/>
  <c r="AG1430" i="22"/>
  <c r="AF1430" i="22"/>
  <c r="AE1430" i="22"/>
  <c r="Z1430" i="22"/>
  <c r="AC1430" i="22" s="1"/>
  <c r="AN1430" i="22" s="1"/>
  <c r="Y1430" i="22"/>
  <c r="AB1430" i="22" s="1"/>
  <c r="AH1430" i="22" s="1"/>
  <c r="X1430" i="22"/>
  <c r="V1430" i="22"/>
  <c r="S1430" i="22"/>
  <c r="P1430" i="22"/>
  <c r="AO1429" i="22"/>
  <c r="AM1429" i="22"/>
  <c r="AL1429" i="22"/>
  <c r="AK1429" i="22"/>
  <c r="AI1429" i="22"/>
  <c r="AG1429" i="22"/>
  <c r="AF1429" i="22"/>
  <c r="AE1429" i="22"/>
  <c r="Z1429" i="22"/>
  <c r="AC1429" i="22" s="1"/>
  <c r="AN1429" i="22" s="1"/>
  <c r="Y1429" i="22"/>
  <c r="AB1429" i="22" s="1"/>
  <c r="AH1429" i="22" s="1"/>
  <c r="X1429" i="22"/>
  <c r="V1429" i="22"/>
  <c r="S1429" i="22"/>
  <c r="P1429" i="22"/>
  <c r="AO1428" i="22"/>
  <c r="AM1428" i="22"/>
  <c r="AL1428" i="22"/>
  <c r="AK1428" i="22"/>
  <c r="AI1428" i="22"/>
  <c r="AG1428" i="22"/>
  <c r="AF1428" i="22"/>
  <c r="AE1428" i="22"/>
  <c r="Z1428" i="22"/>
  <c r="AC1428" i="22" s="1"/>
  <c r="AN1428" i="22" s="1"/>
  <c r="Y1428" i="22"/>
  <c r="AB1428" i="22" s="1"/>
  <c r="AH1428" i="22" s="1"/>
  <c r="X1428" i="22"/>
  <c r="V1428" i="22"/>
  <c r="S1428" i="22"/>
  <c r="P1428" i="22"/>
  <c r="AO1427" i="22"/>
  <c r="AM1427" i="22"/>
  <c r="AL1427" i="22"/>
  <c r="AK1427" i="22"/>
  <c r="AI1427" i="22"/>
  <c r="AG1427" i="22"/>
  <c r="AF1427" i="22"/>
  <c r="AE1427" i="22"/>
  <c r="Z1427" i="22"/>
  <c r="AC1427" i="22" s="1"/>
  <c r="AN1427" i="22" s="1"/>
  <c r="Y1427" i="22"/>
  <c r="AB1427" i="22" s="1"/>
  <c r="AH1427" i="22" s="1"/>
  <c r="X1427" i="22"/>
  <c r="V1427" i="22"/>
  <c r="S1427" i="22"/>
  <c r="P1427" i="22"/>
  <c r="AN1426" i="22"/>
  <c r="AM1426" i="22"/>
  <c r="AL1426" i="22"/>
  <c r="AK1426" i="22"/>
  <c r="AH1426" i="22"/>
  <c r="AG1426" i="22"/>
  <c r="AF1426" i="22"/>
  <c r="AE1426" i="22"/>
  <c r="Z1426" i="22"/>
  <c r="AC1426" i="22" s="1"/>
  <c r="AO1426" i="22" s="1"/>
  <c r="Y1426" i="22"/>
  <c r="AB1426" i="22" s="1"/>
  <c r="AI1426" i="22" s="1"/>
  <c r="X1426" i="22"/>
  <c r="V1426" i="22"/>
  <c r="S1426" i="22"/>
  <c r="P1426" i="22"/>
  <c r="AN1425" i="22"/>
  <c r="AM1425" i="22"/>
  <c r="AL1425" i="22"/>
  <c r="AK1425" i="22"/>
  <c r="AH1425" i="22"/>
  <c r="AG1425" i="22"/>
  <c r="AF1425" i="22"/>
  <c r="AE1425" i="22"/>
  <c r="Z1425" i="22"/>
  <c r="AC1425" i="22" s="1"/>
  <c r="AO1425" i="22" s="1"/>
  <c r="Y1425" i="22"/>
  <c r="AB1425" i="22" s="1"/>
  <c r="AI1425" i="22" s="1"/>
  <c r="X1425" i="22"/>
  <c r="V1425" i="22"/>
  <c r="S1425" i="22"/>
  <c r="P1425" i="22"/>
  <c r="AO1424" i="22"/>
  <c r="AM1424" i="22"/>
  <c r="AL1424" i="22"/>
  <c r="AK1424" i="22"/>
  <c r="AI1424" i="22"/>
  <c r="AG1424" i="22"/>
  <c r="AF1424" i="22"/>
  <c r="AE1424" i="22"/>
  <c r="Z1424" i="22"/>
  <c r="AC1424" i="22" s="1"/>
  <c r="AN1424" i="22" s="1"/>
  <c r="Y1424" i="22"/>
  <c r="AB1424" i="22" s="1"/>
  <c r="AH1424" i="22" s="1"/>
  <c r="X1424" i="22"/>
  <c r="V1424" i="22"/>
  <c r="S1424" i="22"/>
  <c r="P1424" i="22"/>
  <c r="AN1423" i="22"/>
  <c r="AM1423" i="22"/>
  <c r="AL1423" i="22"/>
  <c r="AK1423" i="22"/>
  <c r="AH1423" i="22"/>
  <c r="AG1423" i="22"/>
  <c r="AF1423" i="22"/>
  <c r="AE1423" i="22"/>
  <c r="Z1423" i="22"/>
  <c r="AC1423" i="22" s="1"/>
  <c r="AO1423" i="22" s="1"/>
  <c r="Y1423" i="22"/>
  <c r="AB1423" i="22" s="1"/>
  <c r="AI1423" i="22" s="1"/>
  <c r="X1423" i="22"/>
  <c r="V1423" i="22"/>
  <c r="S1423" i="22"/>
  <c r="P1423" i="22"/>
  <c r="AO1422" i="22"/>
  <c r="AM1422" i="22"/>
  <c r="AL1422" i="22"/>
  <c r="AK1422" i="22"/>
  <c r="AI1422" i="22"/>
  <c r="AG1422" i="22"/>
  <c r="AF1422" i="22"/>
  <c r="AE1422" i="22"/>
  <c r="Z1422" i="22"/>
  <c r="AC1422" i="22" s="1"/>
  <c r="AN1422" i="22" s="1"/>
  <c r="Y1422" i="22"/>
  <c r="AB1422" i="22" s="1"/>
  <c r="AH1422" i="22" s="1"/>
  <c r="X1422" i="22"/>
  <c r="V1422" i="22"/>
  <c r="S1422" i="22"/>
  <c r="P1422" i="22"/>
  <c r="AO1421" i="22"/>
  <c r="AM1421" i="22"/>
  <c r="AL1421" i="22"/>
  <c r="AK1421" i="22"/>
  <c r="AI1421" i="22"/>
  <c r="AG1421" i="22"/>
  <c r="AF1421" i="22"/>
  <c r="AE1421" i="22"/>
  <c r="Z1421" i="22"/>
  <c r="AC1421" i="22" s="1"/>
  <c r="AN1421" i="22" s="1"/>
  <c r="Y1421" i="22"/>
  <c r="AB1421" i="22" s="1"/>
  <c r="AH1421" i="22" s="1"/>
  <c r="X1421" i="22"/>
  <c r="V1421" i="22"/>
  <c r="S1421" i="22"/>
  <c r="P1421" i="22"/>
  <c r="AN1420" i="22"/>
  <c r="AM1420" i="22"/>
  <c r="AL1420" i="22"/>
  <c r="AK1420" i="22"/>
  <c r="AH1420" i="22"/>
  <c r="AG1420" i="22"/>
  <c r="AF1420" i="22"/>
  <c r="AE1420" i="22"/>
  <c r="Z1420" i="22"/>
  <c r="AC1420" i="22" s="1"/>
  <c r="AO1420" i="22" s="1"/>
  <c r="Y1420" i="22"/>
  <c r="AB1420" i="22" s="1"/>
  <c r="AI1420" i="22" s="1"/>
  <c r="X1420" i="22"/>
  <c r="V1420" i="22"/>
  <c r="S1420" i="22"/>
  <c r="P1420" i="22"/>
  <c r="AN1419" i="22"/>
  <c r="AM1419" i="22"/>
  <c r="AL1419" i="22"/>
  <c r="AK1419" i="22"/>
  <c r="AH1419" i="22"/>
  <c r="AG1419" i="22"/>
  <c r="AF1419" i="22"/>
  <c r="AE1419" i="22"/>
  <c r="Z1419" i="22"/>
  <c r="AC1419" i="22" s="1"/>
  <c r="AO1419" i="22" s="1"/>
  <c r="Y1419" i="22"/>
  <c r="AB1419" i="22" s="1"/>
  <c r="AI1419" i="22" s="1"/>
  <c r="X1419" i="22"/>
  <c r="V1419" i="22"/>
  <c r="S1419" i="22"/>
  <c r="P1419" i="22"/>
  <c r="AO1418" i="22"/>
  <c r="AM1418" i="22"/>
  <c r="AL1418" i="22"/>
  <c r="AK1418" i="22"/>
  <c r="AI1418" i="22"/>
  <c r="AG1418" i="22"/>
  <c r="AF1418" i="22"/>
  <c r="AE1418" i="22"/>
  <c r="Z1418" i="22"/>
  <c r="AC1418" i="22" s="1"/>
  <c r="AN1418" i="22" s="1"/>
  <c r="Y1418" i="22"/>
  <c r="AB1418" i="22" s="1"/>
  <c r="AH1418" i="22" s="1"/>
  <c r="X1418" i="22"/>
  <c r="V1418" i="22"/>
  <c r="S1418" i="22"/>
  <c r="P1418" i="22"/>
  <c r="AO1417" i="22"/>
  <c r="AM1417" i="22"/>
  <c r="AL1417" i="22"/>
  <c r="AK1417" i="22"/>
  <c r="AI1417" i="22"/>
  <c r="AG1417" i="22"/>
  <c r="AF1417" i="22"/>
  <c r="AE1417" i="22"/>
  <c r="Z1417" i="22"/>
  <c r="AC1417" i="22" s="1"/>
  <c r="AN1417" i="22" s="1"/>
  <c r="Y1417" i="22"/>
  <c r="AB1417" i="22" s="1"/>
  <c r="AH1417" i="22" s="1"/>
  <c r="X1417" i="22"/>
  <c r="V1417" i="22"/>
  <c r="S1417" i="22"/>
  <c r="P1417" i="22"/>
  <c r="AN1416" i="22"/>
  <c r="AM1416" i="22"/>
  <c r="AL1416" i="22"/>
  <c r="AK1416" i="22"/>
  <c r="AH1416" i="22"/>
  <c r="AG1416" i="22"/>
  <c r="AF1416" i="22"/>
  <c r="AE1416" i="22"/>
  <c r="Z1416" i="22"/>
  <c r="AC1416" i="22" s="1"/>
  <c r="AO1416" i="22" s="1"/>
  <c r="Y1416" i="22"/>
  <c r="AB1416" i="22" s="1"/>
  <c r="AI1416" i="22" s="1"/>
  <c r="X1416" i="22"/>
  <c r="V1416" i="22"/>
  <c r="S1416" i="22"/>
  <c r="P1416" i="22"/>
  <c r="AN1415" i="22"/>
  <c r="AM1415" i="22"/>
  <c r="AL1415" i="22"/>
  <c r="AK1415" i="22"/>
  <c r="AH1415" i="22"/>
  <c r="AG1415" i="22"/>
  <c r="AF1415" i="22"/>
  <c r="AE1415" i="22"/>
  <c r="Z1415" i="22"/>
  <c r="AC1415" i="22" s="1"/>
  <c r="AO1415" i="22" s="1"/>
  <c r="Y1415" i="22"/>
  <c r="AB1415" i="22" s="1"/>
  <c r="AI1415" i="22" s="1"/>
  <c r="X1415" i="22"/>
  <c r="V1415" i="22"/>
  <c r="S1415" i="22"/>
  <c r="P1415" i="22"/>
  <c r="AO1414" i="22"/>
  <c r="AM1414" i="22"/>
  <c r="AL1414" i="22"/>
  <c r="AK1414" i="22"/>
  <c r="AI1414" i="22"/>
  <c r="AG1414" i="22"/>
  <c r="AF1414" i="22"/>
  <c r="AE1414" i="22"/>
  <c r="Z1414" i="22"/>
  <c r="AC1414" i="22" s="1"/>
  <c r="AN1414" i="22" s="1"/>
  <c r="Y1414" i="22"/>
  <c r="AB1414" i="22" s="1"/>
  <c r="AH1414" i="22" s="1"/>
  <c r="X1414" i="22"/>
  <c r="V1414" i="22"/>
  <c r="S1414" i="22"/>
  <c r="P1414" i="22"/>
  <c r="AN1413" i="22"/>
  <c r="AM1413" i="22"/>
  <c r="AL1413" i="22"/>
  <c r="AK1413" i="22"/>
  <c r="AH1413" i="22"/>
  <c r="AG1413" i="22"/>
  <c r="AF1413" i="22"/>
  <c r="AE1413" i="22"/>
  <c r="Z1413" i="22"/>
  <c r="AC1413" i="22" s="1"/>
  <c r="AO1413" i="22" s="1"/>
  <c r="Y1413" i="22"/>
  <c r="AB1413" i="22" s="1"/>
  <c r="AI1413" i="22" s="1"/>
  <c r="X1413" i="22"/>
  <c r="V1413" i="22"/>
  <c r="S1413" i="22"/>
  <c r="P1413" i="22"/>
  <c r="AO1412" i="22"/>
  <c r="AN1412" i="22"/>
  <c r="AL1412" i="22"/>
  <c r="AK1412" i="22"/>
  <c r="AI1412" i="22"/>
  <c r="AH1412" i="22"/>
  <c r="AF1412" i="22"/>
  <c r="AE1412" i="22"/>
  <c r="Z1412" i="22"/>
  <c r="AC1412" i="22" s="1"/>
  <c r="AM1412" i="22" s="1"/>
  <c r="Y1412" i="22"/>
  <c r="AB1412" i="22" s="1"/>
  <c r="AG1412" i="22" s="1"/>
  <c r="X1412" i="22"/>
  <c r="V1412" i="22"/>
  <c r="S1412" i="22"/>
  <c r="P1412" i="22"/>
  <c r="AO1411" i="22"/>
  <c r="AN1411" i="22"/>
  <c r="AL1411" i="22"/>
  <c r="AK1411" i="22"/>
  <c r="AI1411" i="22"/>
  <c r="AH1411" i="22"/>
  <c r="AF1411" i="22"/>
  <c r="AE1411" i="22"/>
  <c r="Z1411" i="22"/>
  <c r="AC1411" i="22" s="1"/>
  <c r="AM1411" i="22" s="1"/>
  <c r="Y1411" i="22"/>
  <c r="AB1411" i="22" s="1"/>
  <c r="AG1411" i="22" s="1"/>
  <c r="X1411" i="22"/>
  <c r="V1411" i="22"/>
  <c r="S1411" i="22"/>
  <c r="P1411" i="22"/>
  <c r="AO1410" i="22"/>
  <c r="AN1410" i="22"/>
  <c r="AL1410" i="22"/>
  <c r="AK1410" i="22"/>
  <c r="AI1410" i="22"/>
  <c r="AH1410" i="22"/>
  <c r="AF1410" i="22"/>
  <c r="AE1410" i="22"/>
  <c r="Z1410" i="22"/>
  <c r="AC1410" i="22" s="1"/>
  <c r="AM1410" i="22" s="1"/>
  <c r="Y1410" i="22"/>
  <c r="AB1410" i="22" s="1"/>
  <c r="AG1410" i="22" s="1"/>
  <c r="X1410" i="22"/>
  <c r="V1410" i="22"/>
  <c r="S1410" i="22"/>
  <c r="P1410" i="22"/>
  <c r="AO1409" i="22"/>
  <c r="AM1409" i="22"/>
  <c r="AL1409" i="22"/>
  <c r="AK1409" i="22"/>
  <c r="AI1409" i="22"/>
  <c r="AG1409" i="22"/>
  <c r="AF1409" i="22"/>
  <c r="AE1409" i="22"/>
  <c r="Z1409" i="22"/>
  <c r="AC1409" i="22" s="1"/>
  <c r="AN1409" i="22" s="1"/>
  <c r="Y1409" i="22"/>
  <c r="AB1409" i="22" s="1"/>
  <c r="AH1409" i="22" s="1"/>
  <c r="X1409" i="22"/>
  <c r="V1409" i="22"/>
  <c r="S1409" i="22"/>
  <c r="P1409" i="22"/>
  <c r="AO1408" i="22"/>
  <c r="AM1408" i="22"/>
  <c r="AL1408" i="22"/>
  <c r="AK1408" i="22"/>
  <c r="AI1408" i="22"/>
  <c r="AG1408" i="22"/>
  <c r="AF1408" i="22"/>
  <c r="AE1408" i="22"/>
  <c r="Z1408" i="22"/>
  <c r="AC1408" i="22" s="1"/>
  <c r="AN1408" i="22" s="1"/>
  <c r="Y1408" i="22"/>
  <c r="AB1408" i="22" s="1"/>
  <c r="AH1408" i="22" s="1"/>
  <c r="X1408" i="22"/>
  <c r="V1408" i="22"/>
  <c r="S1408" i="22"/>
  <c r="P1408" i="22"/>
  <c r="AO1407" i="22"/>
  <c r="AM1407" i="22"/>
  <c r="AL1407" i="22"/>
  <c r="AK1407" i="22"/>
  <c r="AI1407" i="22"/>
  <c r="AG1407" i="22"/>
  <c r="AF1407" i="22"/>
  <c r="AE1407" i="22"/>
  <c r="Z1407" i="22"/>
  <c r="AC1407" i="22" s="1"/>
  <c r="AN1407" i="22" s="1"/>
  <c r="Y1407" i="22"/>
  <c r="AB1407" i="22" s="1"/>
  <c r="AH1407" i="22" s="1"/>
  <c r="X1407" i="22"/>
  <c r="V1407" i="22"/>
  <c r="S1407" i="22"/>
  <c r="P1407" i="22"/>
  <c r="AO1406" i="22"/>
  <c r="AN1406" i="22"/>
  <c r="AL1406" i="22"/>
  <c r="AK1406" i="22"/>
  <c r="AI1406" i="22"/>
  <c r="AH1406" i="22"/>
  <c r="AF1406" i="22"/>
  <c r="AE1406" i="22"/>
  <c r="Z1406" i="22"/>
  <c r="AC1406" i="22" s="1"/>
  <c r="AM1406" i="22" s="1"/>
  <c r="Y1406" i="22"/>
  <c r="AB1406" i="22" s="1"/>
  <c r="AG1406" i="22" s="1"/>
  <c r="X1406" i="22"/>
  <c r="V1406" i="22"/>
  <c r="S1406" i="22"/>
  <c r="P1406" i="22"/>
  <c r="AO1405" i="22"/>
  <c r="AN1405" i="22"/>
  <c r="AL1405" i="22"/>
  <c r="AK1405" i="22"/>
  <c r="AI1405" i="22"/>
  <c r="AH1405" i="22"/>
  <c r="AF1405" i="22"/>
  <c r="AE1405" i="22"/>
  <c r="Z1405" i="22"/>
  <c r="AC1405" i="22" s="1"/>
  <c r="AM1405" i="22" s="1"/>
  <c r="Y1405" i="22"/>
  <c r="AB1405" i="22" s="1"/>
  <c r="AG1405" i="22" s="1"/>
  <c r="X1405" i="22"/>
  <c r="V1405" i="22"/>
  <c r="S1405" i="22"/>
  <c r="P1405" i="22"/>
  <c r="AO1404" i="22"/>
  <c r="AM1404" i="22"/>
  <c r="AL1404" i="22"/>
  <c r="AK1404" i="22"/>
  <c r="AI1404" i="22"/>
  <c r="AG1404" i="22"/>
  <c r="AF1404" i="22"/>
  <c r="AE1404" i="22"/>
  <c r="Z1404" i="22"/>
  <c r="AC1404" i="22" s="1"/>
  <c r="AN1404" i="22" s="1"/>
  <c r="Y1404" i="22"/>
  <c r="AB1404" i="22" s="1"/>
  <c r="AH1404" i="22" s="1"/>
  <c r="X1404" i="22"/>
  <c r="V1404" i="22"/>
  <c r="S1404" i="22"/>
  <c r="P1404" i="22"/>
  <c r="AO1403" i="22"/>
  <c r="AM1403" i="22"/>
  <c r="AL1403" i="22"/>
  <c r="AK1403" i="22"/>
  <c r="AI1403" i="22"/>
  <c r="AG1403" i="22"/>
  <c r="AF1403" i="22"/>
  <c r="AE1403" i="22"/>
  <c r="Z1403" i="22"/>
  <c r="AC1403" i="22" s="1"/>
  <c r="AN1403" i="22" s="1"/>
  <c r="Y1403" i="22"/>
  <c r="AB1403" i="22" s="1"/>
  <c r="AH1403" i="22" s="1"/>
  <c r="X1403" i="22"/>
  <c r="V1403" i="22"/>
  <c r="S1403" i="22"/>
  <c r="P1403" i="22"/>
  <c r="AO1402" i="22"/>
  <c r="AN1402" i="22"/>
  <c r="AL1402" i="22"/>
  <c r="AK1402" i="22"/>
  <c r="AI1402" i="22"/>
  <c r="AH1402" i="22"/>
  <c r="AF1402" i="22"/>
  <c r="AE1402" i="22"/>
  <c r="Z1402" i="22"/>
  <c r="AC1402" i="22" s="1"/>
  <c r="AM1402" i="22" s="1"/>
  <c r="Y1402" i="22"/>
  <c r="AB1402" i="22" s="1"/>
  <c r="AG1402" i="22" s="1"/>
  <c r="X1402" i="22"/>
  <c r="V1402" i="22"/>
  <c r="S1402" i="22"/>
  <c r="P1402" i="22"/>
  <c r="AO1401" i="22"/>
  <c r="AM1401" i="22"/>
  <c r="AL1401" i="22"/>
  <c r="AK1401" i="22"/>
  <c r="AI1401" i="22"/>
  <c r="AG1401" i="22"/>
  <c r="AF1401" i="22"/>
  <c r="AE1401" i="22"/>
  <c r="Z1401" i="22"/>
  <c r="AC1401" i="22" s="1"/>
  <c r="AN1401" i="22" s="1"/>
  <c r="Y1401" i="22"/>
  <c r="AB1401" i="22" s="1"/>
  <c r="AH1401" i="22" s="1"/>
  <c r="X1401" i="22"/>
  <c r="V1401" i="22"/>
  <c r="S1401" i="22"/>
  <c r="P1401" i="22"/>
  <c r="AN1400" i="22"/>
  <c r="AM1400" i="22"/>
  <c r="AL1400" i="22"/>
  <c r="AK1400" i="22"/>
  <c r="AH1400" i="22"/>
  <c r="AG1400" i="22"/>
  <c r="AF1400" i="22"/>
  <c r="AE1400" i="22"/>
  <c r="Z1400" i="22"/>
  <c r="AC1400" i="22" s="1"/>
  <c r="AO1400" i="22" s="1"/>
  <c r="Y1400" i="22"/>
  <c r="AB1400" i="22" s="1"/>
  <c r="AI1400" i="22" s="1"/>
  <c r="X1400" i="22"/>
  <c r="V1400" i="22"/>
  <c r="S1400" i="22"/>
  <c r="P1400" i="22"/>
  <c r="AN1399" i="22"/>
  <c r="AM1399" i="22"/>
  <c r="AL1399" i="22"/>
  <c r="AK1399" i="22"/>
  <c r="AH1399" i="22"/>
  <c r="AG1399" i="22"/>
  <c r="AF1399" i="22"/>
  <c r="AE1399" i="22"/>
  <c r="Z1399" i="22"/>
  <c r="AC1399" i="22" s="1"/>
  <c r="AO1399" i="22" s="1"/>
  <c r="Y1399" i="22"/>
  <c r="AB1399" i="22" s="1"/>
  <c r="AI1399" i="22" s="1"/>
  <c r="X1399" i="22"/>
  <c r="V1399" i="22"/>
  <c r="S1399" i="22"/>
  <c r="P1399" i="22"/>
  <c r="AN1398" i="22"/>
  <c r="AM1398" i="22"/>
  <c r="AL1398" i="22"/>
  <c r="AK1398" i="22"/>
  <c r="AH1398" i="22"/>
  <c r="AG1398" i="22"/>
  <c r="AF1398" i="22"/>
  <c r="AE1398" i="22"/>
  <c r="Z1398" i="22"/>
  <c r="AC1398" i="22" s="1"/>
  <c r="AO1398" i="22" s="1"/>
  <c r="Y1398" i="22"/>
  <c r="AB1398" i="22" s="1"/>
  <c r="AI1398" i="22" s="1"/>
  <c r="X1398" i="22"/>
  <c r="V1398" i="22"/>
  <c r="S1398" i="22"/>
  <c r="P1398" i="22"/>
  <c r="AN1397" i="22"/>
  <c r="AM1397" i="22"/>
  <c r="AL1397" i="22"/>
  <c r="AK1397" i="22"/>
  <c r="AH1397" i="22"/>
  <c r="AG1397" i="22"/>
  <c r="AF1397" i="22"/>
  <c r="AE1397" i="22"/>
  <c r="Z1397" i="22"/>
  <c r="AC1397" i="22" s="1"/>
  <c r="AO1397" i="22" s="1"/>
  <c r="Y1397" i="22"/>
  <c r="AB1397" i="22" s="1"/>
  <c r="AI1397" i="22" s="1"/>
  <c r="X1397" i="22"/>
  <c r="V1397" i="22"/>
  <c r="S1397" i="22"/>
  <c r="P1397" i="22"/>
  <c r="AO1396" i="22"/>
  <c r="AN1396" i="22"/>
  <c r="AL1396" i="22"/>
  <c r="AK1396" i="22"/>
  <c r="AI1396" i="22"/>
  <c r="AH1396" i="22"/>
  <c r="AF1396" i="22"/>
  <c r="AE1396" i="22"/>
  <c r="Z1396" i="22"/>
  <c r="AC1396" i="22" s="1"/>
  <c r="AM1396" i="22" s="1"/>
  <c r="Y1396" i="22"/>
  <c r="AB1396" i="22" s="1"/>
  <c r="AG1396" i="22" s="1"/>
  <c r="X1396" i="22"/>
  <c r="V1396" i="22"/>
  <c r="S1396" i="22"/>
  <c r="P1396" i="22"/>
  <c r="AO1395" i="22"/>
  <c r="AN1395" i="22"/>
  <c r="AL1395" i="22"/>
  <c r="AK1395" i="22"/>
  <c r="AI1395" i="22"/>
  <c r="AH1395" i="22"/>
  <c r="AF1395" i="22"/>
  <c r="AE1395" i="22"/>
  <c r="Z1395" i="22"/>
  <c r="AC1395" i="22" s="1"/>
  <c r="AM1395" i="22" s="1"/>
  <c r="Y1395" i="22"/>
  <c r="AB1395" i="22" s="1"/>
  <c r="AG1395" i="22" s="1"/>
  <c r="X1395" i="22"/>
  <c r="V1395" i="22"/>
  <c r="S1395" i="22"/>
  <c r="P1395" i="22"/>
  <c r="AO1394" i="22"/>
  <c r="AM1394" i="22"/>
  <c r="AL1394" i="22"/>
  <c r="AK1394" i="22"/>
  <c r="AI1394" i="22"/>
  <c r="AG1394" i="22"/>
  <c r="AF1394" i="22"/>
  <c r="AE1394" i="22"/>
  <c r="Z1394" i="22"/>
  <c r="AC1394" i="22" s="1"/>
  <c r="AN1394" i="22" s="1"/>
  <c r="Y1394" i="22"/>
  <c r="AB1394" i="22" s="1"/>
  <c r="AH1394" i="22" s="1"/>
  <c r="X1394" i="22"/>
  <c r="V1394" i="22"/>
  <c r="S1394" i="22"/>
  <c r="P1394" i="22"/>
  <c r="AO1393" i="22"/>
  <c r="AM1393" i="22"/>
  <c r="AL1393" i="22"/>
  <c r="AK1393" i="22"/>
  <c r="AI1393" i="22"/>
  <c r="AG1393" i="22"/>
  <c r="AF1393" i="22"/>
  <c r="AE1393" i="22"/>
  <c r="Z1393" i="22"/>
  <c r="AC1393" i="22" s="1"/>
  <c r="AN1393" i="22" s="1"/>
  <c r="Y1393" i="22"/>
  <c r="AB1393" i="22" s="1"/>
  <c r="AH1393" i="22" s="1"/>
  <c r="X1393" i="22"/>
  <c r="V1393" i="22"/>
  <c r="S1393" i="22"/>
  <c r="P1393" i="22"/>
  <c r="AN1392" i="22"/>
  <c r="AM1392" i="22"/>
  <c r="AL1392" i="22"/>
  <c r="AK1392" i="22"/>
  <c r="AH1392" i="22"/>
  <c r="AG1392" i="22"/>
  <c r="AF1392" i="22"/>
  <c r="AE1392" i="22"/>
  <c r="Z1392" i="22"/>
  <c r="AC1392" i="22" s="1"/>
  <c r="AO1392" i="22" s="1"/>
  <c r="Y1392" i="22"/>
  <c r="AB1392" i="22" s="1"/>
  <c r="AI1392" i="22" s="1"/>
  <c r="X1392" i="22"/>
  <c r="V1392" i="22"/>
  <c r="S1392" i="22"/>
  <c r="P1392" i="22"/>
  <c r="AN1391" i="22"/>
  <c r="AM1391" i="22"/>
  <c r="AL1391" i="22"/>
  <c r="AK1391" i="22"/>
  <c r="AH1391" i="22"/>
  <c r="AG1391" i="22"/>
  <c r="AF1391" i="22"/>
  <c r="AE1391" i="22"/>
  <c r="Z1391" i="22"/>
  <c r="AC1391" i="22" s="1"/>
  <c r="AO1391" i="22" s="1"/>
  <c r="Y1391" i="22"/>
  <c r="AB1391" i="22" s="1"/>
  <c r="AI1391" i="22" s="1"/>
  <c r="X1391" i="22"/>
  <c r="V1391" i="22"/>
  <c r="S1391" i="22"/>
  <c r="P1391" i="22"/>
  <c r="AO1390" i="22"/>
  <c r="AN1390" i="22"/>
  <c r="AL1390" i="22"/>
  <c r="AK1390" i="22"/>
  <c r="AI1390" i="22"/>
  <c r="AH1390" i="22"/>
  <c r="AF1390" i="22"/>
  <c r="AE1390" i="22"/>
  <c r="Z1390" i="22"/>
  <c r="AC1390" i="22" s="1"/>
  <c r="AM1390" i="22" s="1"/>
  <c r="Y1390" i="22"/>
  <c r="AB1390" i="22" s="1"/>
  <c r="AG1390" i="22" s="1"/>
  <c r="X1390" i="22"/>
  <c r="V1390" i="22"/>
  <c r="S1390" i="22"/>
  <c r="P1390" i="22"/>
  <c r="AO1389" i="22"/>
  <c r="AM1389" i="22"/>
  <c r="AL1389" i="22"/>
  <c r="AK1389" i="22"/>
  <c r="AI1389" i="22"/>
  <c r="AG1389" i="22"/>
  <c r="AF1389" i="22"/>
  <c r="AE1389" i="22"/>
  <c r="Z1389" i="22"/>
  <c r="AC1389" i="22" s="1"/>
  <c r="AN1389" i="22" s="1"/>
  <c r="Y1389" i="22"/>
  <c r="AB1389" i="22" s="1"/>
  <c r="AH1389" i="22" s="1"/>
  <c r="X1389" i="22"/>
  <c r="V1389" i="22"/>
  <c r="S1389" i="22"/>
  <c r="P1389" i="22"/>
  <c r="AO1388" i="22"/>
  <c r="AM1388" i="22"/>
  <c r="AL1388" i="22"/>
  <c r="AK1388" i="22"/>
  <c r="AI1388" i="22"/>
  <c r="AG1388" i="22"/>
  <c r="AF1388" i="22"/>
  <c r="AE1388" i="22"/>
  <c r="Z1388" i="22"/>
  <c r="AC1388" i="22" s="1"/>
  <c r="AN1388" i="22" s="1"/>
  <c r="Y1388" i="22"/>
  <c r="AB1388" i="22" s="1"/>
  <c r="AH1388" i="22" s="1"/>
  <c r="X1388" i="22"/>
  <c r="V1388" i="22"/>
  <c r="S1388" i="22"/>
  <c r="P1388" i="22"/>
  <c r="AO1387" i="22"/>
  <c r="AM1387" i="22"/>
  <c r="AL1387" i="22"/>
  <c r="AK1387" i="22"/>
  <c r="AI1387" i="22"/>
  <c r="AG1387" i="22"/>
  <c r="AF1387" i="22"/>
  <c r="AE1387" i="22"/>
  <c r="Z1387" i="22"/>
  <c r="AC1387" i="22" s="1"/>
  <c r="AN1387" i="22" s="1"/>
  <c r="Y1387" i="22"/>
  <c r="AB1387" i="22" s="1"/>
  <c r="AH1387" i="22" s="1"/>
  <c r="X1387" i="22"/>
  <c r="V1387" i="22"/>
  <c r="S1387" i="22"/>
  <c r="P1387" i="22"/>
  <c r="AN1386" i="22"/>
  <c r="AM1386" i="22"/>
  <c r="AL1386" i="22"/>
  <c r="AK1386" i="22"/>
  <c r="AH1386" i="22"/>
  <c r="AG1386" i="22"/>
  <c r="AF1386" i="22"/>
  <c r="AE1386" i="22"/>
  <c r="Z1386" i="22"/>
  <c r="AC1386" i="22" s="1"/>
  <c r="AO1386" i="22" s="1"/>
  <c r="Y1386" i="22"/>
  <c r="AB1386" i="22" s="1"/>
  <c r="AI1386" i="22" s="1"/>
  <c r="X1386" i="22"/>
  <c r="V1386" i="22"/>
  <c r="S1386" i="22"/>
  <c r="P1386" i="22"/>
  <c r="AO1385" i="22"/>
  <c r="AM1385" i="22"/>
  <c r="AL1385" i="22"/>
  <c r="AK1385" i="22"/>
  <c r="AI1385" i="22"/>
  <c r="AG1385" i="22"/>
  <c r="AF1385" i="22"/>
  <c r="AE1385" i="22"/>
  <c r="Z1385" i="22"/>
  <c r="AC1385" i="22" s="1"/>
  <c r="AN1385" i="22" s="1"/>
  <c r="Y1385" i="22"/>
  <c r="AB1385" i="22" s="1"/>
  <c r="AH1385" i="22" s="1"/>
  <c r="X1385" i="22"/>
  <c r="V1385" i="22"/>
  <c r="S1385" i="22"/>
  <c r="P1385" i="22"/>
  <c r="AO1384" i="22"/>
  <c r="AN1384" i="22"/>
  <c r="AL1384" i="22"/>
  <c r="AK1384" i="22"/>
  <c r="AI1384" i="22"/>
  <c r="AH1384" i="22"/>
  <c r="AF1384" i="22"/>
  <c r="AE1384" i="22"/>
  <c r="Z1384" i="22"/>
  <c r="AC1384" i="22" s="1"/>
  <c r="AM1384" i="22" s="1"/>
  <c r="Y1384" i="22"/>
  <c r="AB1384" i="22" s="1"/>
  <c r="AG1384" i="22" s="1"/>
  <c r="X1384" i="22"/>
  <c r="V1384" i="22"/>
  <c r="S1384" i="22"/>
  <c r="P1384" i="22"/>
  <c r="AO1383" i="22"/>
  <c r="AN1383" i="22"/>
  <c r="AL1383" i="22"/>
  <c r="AK1383" i="22"/>
  <c r="AI1383" i="22"/>
  <c r="AH1383" i="22"/>
  <c r="AF1383" i="22"/>
  <c r="AE1383" i="22"/>
  <c r="Z1383" i="22"/>
  <c r="AC1383" i="22" s="1"/>
  <c r="AM1383" i="22" s="1"/>
  <c r="Y1383" i="22"/>
  <c r="AB1383" i="22" s="1"/>
  <c r="AG1383" i="22" s="1"/>
  <c r="X1383" i="22"/>
  <c r="V1383" i="22"/>
  <c r="S1383" i="22"/>
  <c r="P1383" i="22"/>
  <c r="AO1382" i="22"/>
  <c r="AM1382" i="22"/>
  <c r="AL1382" i="22"/>
  <c r="AK1382" i="22"/>
  <c r="AI1382" i="22"/>
  <c r="AG1382" i="22"/>
  <c r="AF1382" i="22"/>
  <c r="AE1382" i="22"/>
  <c r="Z1382" i="22"/>
  <c r="AC1382" i="22" s="1"/>
  <c r="AN1382" i="22" s="1"/>
  <c r="Y1382" i="22"/>
  <c r="AB1382" i="22" s="1"/>
  <c r="AH1382" i="22" s="1"/>
  <c r="X1382" i="22"/>
  <c r="V1382" i="22"/>
  <c r="S1382" i="22"/>
  <c r="P1382" i="22"/>
  <c r="AN1381" i="22"/>
  <c r="AM1381" i="22"/>
  <c r="AL1381" i="22"/>
  <c r="AK1381" i="22"/>
  <c r="AH1381" i="22"/>
  <c r="AG1381" i="22"/>
  <c r="AF1381" i="22"/>
  <c r="AE1381" i="22"/>
  <c r="Z1381" i="22"/>
  <c r="AC1381" i="22" s="1"/>
  <c r="AO1381" i="22" s="1"/>
  <c r="Y1381" i="22"/>
  <c r="AB1381" i="22" s="1"/>
  <c r="AI1381" i="22" s="1"/>
  <c r="X1381" i="22"/>
  <c r="V1381" i="22"/>
  <c r="S1381" i="22"/>
  <c r="P1381" i="22"/>
  <c r="AO1380" i="22"/>
  <c r="AM1380" i="22"/>
  <c r="AL1380" i="22"/>
  <c r="AK1380" i="22"/>
  <c r="AI1380" i="22"/>
  <c r="AG1380" i="22"/>
  <c r="AF1380" i="22"/>
  <c r="AE1380" i="22"/>
  <c r="Z1380" i="22"/>
  <c r="AC1380" i="22" s="1"/>
  <c r="AN1380" i="22" s="1"/>
  <c r="Y1380" i="22"/>
  <c r="AB1380" i="22" s="1"/>
  <c r="AH1380" i="22" s="1"/>
  <c r="X1380" i="22"/>
  <c r="V1380" i="22"/>
  <c r="S1380" i="22"/>
  <c r="P1380" i="22"/>
  <c r="AO1379" i="22"/>
  <c r="AN1379" i="22"/>
  <c r="AL1379" i="22"/>
  <c r="AK1379" i="22"/>
  <c r="AI1379" i="22"/>
  <c r="AH1379" i="22"/>
  <c r="AF1379" i="22"/>
  <c r="AE1379" i="22"/>
  <c r="Z1379" i="22"/>
  <c r="AC1379" i="22" s="1"/>
  <c r="AM1379" i="22" s="1"/>
  <c r="Y1379" i="22"/>
  <c r="AB1379" i="22" s="1"/>
  <c r="AG1379" i="22" s="1"/>
  <c r="X1379" i="22"/>
  <c r="V1379" i="22"/>
  <c r="S1379" i="22"/>
  <c r="P1379" i="22"/>
  <c r="AO1378" i="22"/>
  <c r="AN1378" i="22"/>
  <c r="AL1378" i="22"/>
  <c r="AK1378" i="22"/>
  <c r="AI1378" i="22"/>
  <c r="AH1378" i="22"/>
  <c r="AF1378" i="22"/>
  <c r="AE1378" i="22"/>
  <c r="Z1378" i="22"/>
  <c r="AC1378" i="22" s="1"/>
  <c r="AM1378" i="22" s="1"/>
  <c r="Y1378" i="22"/>
  <c r="AB1378" i="22" s="1"/>
  <c r="AG1378" i="22" s="1"/>
  <c r="X1378" i="22"/>
  <c r="V1378" i="22"/>
  <c r="S1378" i="22"/>
  <c r="P1378" i="22"/>
  <c r="AO1377" i="22"/>
  <c r="AN1377" i="22"/>
  <c r="AL1377" i="22"/>
  <c r="AK1377" i="22"/>
  <c r="AI1377" i="22"/>
  <c r="AH1377" i="22"/>
  <c r="AF1377" i="22"/>
  <c r="AE1377" i="22"/>
  <c r="Z1377" i="22"/>
  <c r="AC1377" i="22" s="1"/>
  <c r="AM1377" i="22" s="1"/>
  <c r="Y1377" i="22"/>
  <c r="AB1377" i="22" s="1"/>
  <c r="AG1377" i="22" s="1"/>
  <c r="X1377" i="22"/>
  <c r="V1377" i="22"/>
  <c r="S1377" i="22"/>
  <c r="P1377" i="22"/>
  <c r="AO1376" i="22"/>
  <c r="AN1376" i="22"/>
  <c r="AM1376" i="22"/>
  <c r="AK1376" i="22"/>
  <c r="AI1376" i="22"/>
  <c r="AH1376" i="22"/>
  <c r="AG1376" i="22"/>
  <c r="AE1376" i="22"/>
  <c r="Z1376" i="22"/>
  <c r="AC1376" i="22" s="1"/>
  <c r="AL1376" i="22" s="1"/>
  <c r="Y1376" i="22"/>
  <c r="AB1376" i="22" s="1"/>
  <c r="AF1376" i="22" s="1"/>
  <c r="X1376" i="22"/>
  <c r="V1376" i="22"/>
  <c r="S1376" i="22"/>
  <c r="P1376" i="22"/>
  <c r="AO1375" i="22"/>
  <c r="AN1375" i="22"/>
  <c r="AM1375" i="22"/>
  <c r="AK1375" i="22"/>
  <c r="AI1375" i="22"/>
  <c r="AH1375" i="22"/>
  <c r="AG1375" i="22"/>
  <c r="AE1375" i="22"/>
  <c r="Z1375" i="22"/>
  <c r="AC1375" i="22" s="1"/>
  <c r="AL1375" i="22" s="1"/>
  <c r="Y1375" i="22"/>
  <c r="AB1375" i="22" s="1"/>
  <c r="AF1375" i="22" s="1"/>
  <c r="X1375" i="22"/>
  <c r="V1375" i="22"/>
  <c r="S1375" i="22"/>
  <c r="P1375" i="22"/>
  <c r="AO1374" i="22"/>
  <c r="AN1374" i="22"/>
  <c r="AM1374" i="22"/>
  <c r="AK1374" i="22"/>
  <c r="AI1374" i="22"/>
  <c r="AH1374" i="22"/>
  <c r="AG1374" i="22"/>
  <c r="AE1374" i="22"/>
  <c r="Z1374" i="22"/>
  <c r="AC1374" i="22" s="1"/>
  <c r="AL1374" i="22" s="1"/>
  <c r="Y1374" i="22"/>
  <c r="AB1374" i="22" s="1"/>
  <c r="AF1374" i="22" s="1"/>
  <c r="X1374" i="22"/>
  <c r="V1374" i="22"/>
  <c r="S1374" i="22"/>
  <c r="P1374" i="22"/>
  <c r="AO1373" i="22"/>
  <c r="AN1373" i="22"/>
  <c r="AL1373" i="22"/>
  <c r="AK1373" i="22"/>
  <c r="AI1373" i="22"/>
  <c r="AH1373" i="22"/>
  <c r="AF1373" i="22"/>
  <c r="AE1373" i="22"/>
  <c r="Z1373" i="22"/>
  <c r="AC1373" i="22" s="1"/>
  <c r="AM1373" i="22" s="1"/>
  <c r="Y1373" i="22"/>
  <c r="AB1373" i="22" s="1"/>
  <c r="AG1373" i="22" s="1"/>
  <c r="X1373" i="22"/>
  <c r="V1373" i="22"/>
  <c r="S1373" i="22"/>
  <c r="P1373" i="22"/>
  <c r="AN1372" i="22"/>
  <c r="AM1372" i="22"/>
  <c r="AL1372" i="22"/>
  <c r="AK1372" i="22"/>
  <c r="AH1372" i="22"/>
  <c r="AG1372" i="22"/>
  <c r="AF1372" i="22"/>
  <c r="AE1372" i="22"/>
  <c r="Z1372" i="22"/>
  <c r="AC1372" i="22" s="1"/>
  <c r="AO1372" i="22" s="1"/>
  <c r="Y1372" i="22"/>
  <c r="AB1372" i="22" s="1"/>
  <c r="AI1372" i="22" s="1"/>
  <c r="X1372" i="22"/>
  <c r="V1372" i="22"/>
  <c r="S1372" i="22"/>
  <c r="P1372" i="22"/>
  <c r="AO1371" i="22"/>
  <c r="AM1371" i="22"/>
  <c r="AL1371" i="22"/>
  <c r="AK1371" i="22"/>
  <c r="AI1371" i="22"/>
  <c r="AG1371" i="22"/>
  <c r="AF1371" i="22"/>
  <c r="AE1371" i="22"/>
  <c r="Z1371" i="22"/>
  <c r="AC1371" i="22" s="1"/>
  <c r="AN1371" i="22" s="1"/>
  <c r="Y1371" i="22"/>
  <c r="AB1371" i="22" s="1"/>
  <c r="AH1371" i="22" s="1"/>
  <c r="X1371" i="22"/>
  <c r="V1371" i="22"/>
  <c r="S1371" i="22"/>
  <c r="P1371" i="22"/>
  <c r="AN1370" i="22"/>
  <c r="AM1370" i="22"/>
  <c r="AL1370" i="22"/>
  <c r="AK1370" i="22"/>
  <c r="AH1370" i="22"/>
  <c r="AG1370" i="22"/>
  <c r="AF1370" i="22"/>
  <c r="AE1370" i="22"/>
  <c r="Z1370" i="22"/>
  <c r="AC1370" i="22" s="1"/>
  <c r="AO1370" i="22" s="1"/>
  <c r="Y1370" i="22"/>
  <c r="AB1370" i="22" s="1"/>
  <c r="AI1370" i="22" s="1"/>
  <c r="X1370" i="22"/>
  <c r="V1370" i="22"/>
  <c r="S1370" i="22"/>
  <c r="P1370" i="22"/>
  <c r="AO1369" i="22"/>
  <c r="AN1369" i="22"/>
  <c r="AL1369" i="22"/>
  <c r="AK1369" i="22"/>
  <c r="AI1369" i="22"/>
  <c r="AH1369" i="22"/>
  <c r="AF1369" i="22"/>
  <c r="AE1369" i="22"/>
  <c r="Z1369" i="22"/>
  <c r="AC1369" i="22" s="1"/>
  <c r="AM1369" i="22" s="1"/>
  <c r="Y1369" i="22"/>
  <c r="AB1369" i="22" s="1"/>
  <c r="AG1369" i="22" s="1"/>
  <c r="X1369" i="22"/>
  <c r="V1369" i="22"/>
  <c r="S1369" i="22"/>
  <c r="P1369" i="22"/>
  <c r="AO1368" i="22"/>
  <c r="AN1368" i="22"/>
  <c r="AL1368" i="22"/>
  <c r="AK1368" i="22"/>
  <c r="AI1368" i="22"/>
  <c r="AH1368" i="22"/>
  <c r="AF1368" i="22"/>
  <c r="AE1368" i="22"/>
  <c r="Z1368" i="22"/>
  <c r="AC1368" i="22" s="1"/>
  <c r="AM1368" i="22" s="1"/>
  <c r="Y1368" i="22"/>
  <c r="AB1368" i="22" s="1"/>
  <c r="AG1368" i="22" s="1"/>
  <c r="X1368" i="22"/>
  <c r="V1368" i="22"/>
  <c r="S1368" i="22"/>
  <c r="P1368" i="22"/>
  <c r="AO1367" i="22"/>
  <c r="AN1367" i="22"/>
  <c r="AL1367" i="22"/>
  <c r="AK1367" i="22"/>
  <c r="AI1367" i="22"/>
  <c r="AH1367" i="22"/>
  <c r="AF1367" i="22"/>
  <c r="AE1367" i="22"/>
  <c r="Z1367" i="22"/>
  <c r="AC1367" i="22" s="1"/>
  <c r="AM1367" i="22" s="1"/>
  <c r="Y1367" i="22"/>
  <c r="AB1367" i="22" s="1"/>
  <c r="AG1367" i="22" s="1"/>
  <c r="X1367" i="22"/>
  <c r="V1367" i="22"/>
  <c r="S1367" i="22"/>
  <c r="P1367" i="22"/>
  <c r="AO1366" i="22"/>
  <c r="AM1366" i="22"/>
  <c r="AL1366" i="22"/>
  <c r="AK1366" i="22"/>
  <c r="AI1366" i="22"/>
  <c r="AG1366" i="22"/>
  <c r="AF1366" i="22"/>
  <c r="AE1366" i="22"/>
  <c r="Z1366" i="22"/>
  <c r="AC1366" i="22" s="1"/>
  <c r="AN1366" i="22" s="1"/>
  <c r="Y1366" i="22"/>
  <c r="AB1366" i="22" s="1"/>
  <c r="AH1366" i="22" s="1"/>
  <c r="X1366" i="22"/>
  <c r="V1366" i="22"/>
  <c r="S1366" i="22"/>
  <c r="P1366" i="22"/>
  <c r="AO1365" i="22"/>
  <c r="AM1365" i="22"/>
  <c r="AL1365" i="22"/>
  <c r="AK1365" i="22"/>
  <c r="AI1365" i="22"/>
  <c r="AG1365" i="22"/>
  <c r="AF1365" i="22"/>
  <c r="AE1365" i="22"/>
  <c r="Z1365" i="22"/>
  <c r="AC1365" i="22" s="1"/>
  <c r="AN1365" i="22" s="1"/>
  <c r="Y1365" i="22"/>
  <c r="AB1365" i="22" s="1"/>
  <c r="AH1365" i="22" s="1"/>
  <c r="X1365" i="22"/>
  <c r="V1365" i="22"/>
  <c r="S1365" i="22"/>
  <c r="P1365" i="22"/>
  <c r="AO1364" i="22"/>
  <c r="AN1364" i="22"/>
  <c r="AL1364" i="22"/>
  <c r="AK1364" i="22"/>
  <c r="AI1364" i="22"/>
  <c r="AH1364" i="22"/>
  <c r="AF1364" i="22"/>
  <c r="AE1364" i="22"/>
  <c r="Z1364" i="22"/>
  <c r="AC1364" i="22" s="1"/>
  <c r="AM1364" i="22" s="1"/>
  <c r="Y1364" i="22"/>
  <c r="AB1364" i="22" s="1"/>
  <c r="AG1364" i="22" s="1"/>
  <c r="X1364" i="22"/>
  <c r="V1364" i="22"/>
  <c r="S1364" i="22"/>
  <c r="P1364" i="22"/>
  <c r="AO1363" i="22"/>
  <c r="AN1363" i="22"/>
  <c r="AL1363" i="22"/>
  <c r="AK1363" i="22"/>
  <c r="AI1363" i="22"/>
  <c r="AH1363" i="22"/>
  <c r="AF1363" i="22"/>
  <c r="AE1363" i="22"/>
  <c r="Z1363" i="22"/>
  <c r="AC1363" i="22" s="1"/>
  <c r="AM1363" i="22" s="1"/>
  <c r="Y1363" i="22"/>
  <c r="AB1363" i="22" s="1"/>
  <c r="AG1363" i="22" s="1"/>
  <c r="X1363" i="22"/>
  <c r="V1363" i="22"/>
  <c r="S1363" i="22"/>
  <c r="P1363" i="22"/>
  <c r="AO1362" i="22"/>
  <c r="AN1362" i="22"/>
  <c r="AL1362" i="22"/>
  <c r="AK1362" i="22"/>
  <c r="AI1362" i="22"/>
  <c r="AH1362" i="22"/>
  <c r="AF1362" i="22"/>
  <c r="AE1362" i="22"/>
  <c r="Z1362" i="22"/>
  <c r="AC1362" i="22" s="1"/>
  <c r="AM1362" i="22" s="1"/>
  <c r="Y1362" i="22"/>
  <c r="AB1362" i="22" s="1"/>
  <c r="AG1362" i="22" s="1"/>
  <c r="X1362" i="22"/>
  <c r="V1362" i="22"/>
  <c r="S1362" i="22"/>
  <c r="P1362" i="22"/>
  <c r="AO1361" i="22"/>
  <c r="AN1361" i="22"/>
  <c r="AL1361" i="22"/>
  <c r="AK1361" i="22"/>
  <c r="AI1361" i="22"/>
  <c r="AH1361" i="22"/>
  <c r="AF1361" i="22"/>
  <c r="AE1361" i="22"/>
  <c r="Z1361" i="22"/>
  <c r="AC1361" i="22" s="1"/>
  <c r="AM1361" i="22" s="1"/>
  <c r="Y1361" i="22"/>
  <c r="AB1361" i="22" s="1"/>
  <c r="AG1361" i="22" s="1"/>
  <c r="X1361" i="22"/>
  <c r="V1361" i="22"/>
  <c r="S1361" i="22"/>
  <c r="P1361" i="22"/>
  <c r="AO1360" i="22"/>
  <c r="AN1360" i="22"/>
  <c r="AL1360" i="22"/>
  <c r="AK1360" i="22"/>
  <c r="AI1360" i="22"/>
  <c r="AH1360" i="22"/>
  <c r="AF1360" i="22"/>
  <c r="AE1360" i="22"/>
  <c r="Z1360" i="22"/>
  <c r="AC1360" i="22" s="1"/>
  <c r="AM1360" i="22" s="1"/>
  <c r="Y1360" i="22"/>
  <c r="AB1360" i="22" s="1"/>
  <c r="AG1360" i="22" s="1"/>
  <c r="X1360" i="22"/>
  <c r="V1360" i="22"/>
  <c r="S1360" i="22"/>
  <c r="P1360" i="22"/>
  <c r="AO1359" i="22"/>
  <c r="AM1359" i="22"/>
  <c r="AL1359" i="22"/>
  <c r="AK1359" i="22"/>
  <c r="AI1359" i="22"/>
  <c r="AG1359" i="22"/>
  <c r="AF1359" i="22"/>
  <c r="AE1359" i="22"/>
  <c r="Z1359" i="22"/>
  <c r="AC1359" i="22" s="1"/>
  <c r="AN1359" i="22" s="1"/>
  <c r="Y1359" i="22"/>
  <c r="AB1359" i="22" s="1"/>
  <c r="AH1359" i="22" s="1"/>
  <c r="X1359" i="22"/>
  <c r="V1359" i="22"/>
  <c r="S1359" i="22"/>
  <c r="P1359" i="22"/>
  <c r="AO1358" i="22"/>
  <c r="AN1358" i="22"/>
  <c r="AL1358" i="22"/>
  <c r="AK1358" i="22"/>
  <c r="AI1358" i="22"/>
  <c r="AH1358" i="22"/>
  <c r="AF1358" i="22"/>
  <c r="AE1358" i="22"/>
  <c r="Z1358" i="22"/>
  <c r="AC1358" i="22" s="1"/>
  <c r="AM1358" i="22" s="1"/>
  <c r="Y1358" i="22"/>
  <c r="AB1358" i="22" s="1"/>
  <c r="AG1358" i="22" s="1"/>
  <c r="X1358" i="22"/>
  <c r="V1358" i="22"/>
  <c r="S1358" i="22"/>
  <c r="P1358" i="22"/>
  <c r="AO1357" i="22"/>
  <c r="AM1357" i="22"/>
  <c r="AL1357" i="22"/>
  <c r="AK1357" i="22"/>
  <c r="AI1357" i="22"/>
  <c r="AG1357" i="22"/>
  <c r="AF1357" i="22"/>
  <c r="AE1357" i="22"/>
  <c r="Z1357" i="22"/>
  <c r="AC1357" i="22" s="1"/>
  <c r="AN1357" i="22" s="1"/>
  <c r="Y1357" i="22"/>
  <c r="AB1357" i="22" s="1"/>
  <c r="AH1357" i="22" s="1"/>
  <c r="X1357" i="22"/>
  <c r="V1357" i="22"/>
  <c r="S1357" i="22"/>
  <c r="P1357" i="22"/>
  <c r="AO1356" i="22"/>
  <c r="AM1356" i="22"/>
  <c r="AL1356" i="22"/>
  <c r="AK1356" i="22"/>
  <c r="AI1356" i="22"/>
  <c r="AG1356" i="22"/>
  <c r="AF1356" i="22"/>
  <c r="AE1356" i="22"/>
  <c r="Z1356" i="22"/>
  <c r="AC1356" i="22" s="1"/>
  <c r="AN1356" i="22" s="1"/>
  <c r="Y1356" i="22"/>
  <c r="AB1356" i="22" s="1"/>
  <c r="AH1356" i="22" s="1"/>
  <c r="X1356" i="22"/>
  <c r="V1356" i="22"/>
  <c r="S1356" i="22"/>
  <c r="P1356" i="22"/>
  <c r="AO1355" i="22"/>
  <c r="AM1355" i="22"/>
  <c r="AL1355" i="22"/>
  <c r="AK1355" i="22"/>
  <c r="AI1355" i="22"/>
  <c r="AG1355" i="22"/>
  <c r="AF1355" i="22"/>
  <c r="AE1355" i="22"/>
  <c r="Z1355" i="22"/>
  <c r="AC1355" i="22" s="1"/>
  <c r="AN1355" i="22" s="1"/>
  <c r="Y1355" i="22"/>
  <c r="AB1355" i="22" s="1"/>
  <c r="AH1355" i="22" s="1"/>
  <c r="X1355" i="22"/>
  <c r="V1355" i="22"/>
  <c r="S1355" i="22"/>
  <c r="P1355" i="22"/>
  <c r="AO1354" i="22"/>
  <c r="AN1354" i="22"/>
  <c r="AL1354" i="22"/>
  <c r="AK1354" i="22"/>
  <c r="AI1354" i="22"/>
  <c r="AH1354" i="22"/>
  <c r="AF1354" i="22"/>
  <c r="AE1354" i="22"/>
  <c r="Z1354" i="22"/>
  <c r="AC1354" i="22" s="1"/>
  <c r="AM1354" i="22" s="1"/>
  <c r="Y1354" i="22"/>
  <c r="AB1354" i="22" s="1"/>
  <c r="AG1354" i="22" s="1"/>
  <c r="X1354" i="22"/>
  <c r="V1354" i="22"/>
  <c r="S1354" i="22"/>
  <c r="P1354" i="22"/>
  <c r="AO1353" i="22"/>
  <c r="AN1353" i="22"/>
  <c r="AL1353" i="22"/>
  <c r="AK1353" i="22"/>
  <c r="AI1353" i="22"/>
  <c r="AH1353" i="22"/>
  <c r="AF1353" i="22"/>
  <c r="AE1353" i="22"/>
  <c r="Z1353" i="22"/>
  <c r="AC1353" i="22" s="1"/>
  <c r="AM1353" i="22" s="1"/>
  <c r="Y1353" i="22"/>
  <c r="AB1353" i="22" s="1"/>
  <c r="AG1353" i="22" s="1"/>
  <c r="X1353" i="22"/>
  <c r="V1353" i="22"/>
  <c r="S1353" i="22"/>
  <c r="P1353" i="22"/>
  <c r="AO1352" i="22"/>
  <c r="AN1352" i="22"/>
  <c r="AL1352" i="22"/>
  <c r="AK1352" i="22"/>
  <c r="AI1352" i="22"/>
  <c r="AH1352" i="22"/>
  <c r="AF1352" i="22"/>
  <c r="AE1352" i="22"/>
  <c r="Z1352" i="22"/>
  <c r="AC1352" i="22" s="1"/>
  <c r="AM1352" i="22" s="1"/>
  <c r="Y1352" i="22"/>
  <c r="AB1352" i="22" s="1"/>
  <c r="AG1352" i="22" s="1"/>
  <c r="X1352" i="22"/>
  <c r="V1352" i="22"/>
  <c r="S1352" i="22"/>
  <c r="P1352" i="22"/>
  <c r="AO1351" i="22"/>
  <c r="AN1351" i="22"/>
  <c r="AL1351" i="22"/>
  <c r="AK1351" i="22"/>
  <c r="AI1351" i="22"/>
  <c r="AH1351" i="22"/>
  <c r="AF1351" i="22"/>
  <c r="AE1351" i="22"/>
  <c r="Z1351" i="22"/>
  <c r="AC1351" i="22" s="1"/>
  <c r="AM1351" i="22" s="1"/>
  <c r="Y1351" i="22"/>
  <c r="AB1351" i="22" s="1"/>
  <c r="AG1351" i="22" s="1"/>
  <c r="X1351" i="22"/>
  <c r="V1351" i="22"/>
  <c r="S1351" i="22"/>
  <c r="P1351" i="22"/>
  <c r="AO1350" i="22"/>
  <c r="AN1350" i="22"/>
  <c r="AL1350" i="22"/>
  <c r="AK1350" i="22"/>
  <c r="AI1350" i="22"/>
  <c r="AH1350" i="22"/>
  <c r="AF1350" i="22"/>
  <c r="AE1350" i="22"/>
  <c r="Z1350" i="22"/>
  <c r="AC1350" i="22" s="1"/>
  <c r="AM1350" i="22" s="1"/>
  <c r="Y1350" i="22"/>
  <c r="AB1350" i="22" s="1"/>
  <c r="AG1350" i="22" s="1"/>
  <c r="X1350" i="22"/>
  <c r="V1350" i="22"/>
  <c r="S1350" i="22"/>
  <c r="P1350" i="22"/>
  <c r="AN1349" i="22"/>
  <c r="AM1349" i="22"/>
  <c r="AL1349" i="22"/>
  <c r="AK1349" i="22"/>
  <c r="AH1349" i="22"/>
  <c r="AG1349" i="22"/>
  <c r="AF1349" i="22"/>
  <c r="AE1349" i="22"/>
  <c r="Z1349" i="22"/>
  <c r="AC1349" i="22" s="1"/>
  <c r="AO1349" i="22" s="1"/>
  <c r="Y1349" i="22"/>
  <c r="AB1349" i="22" s="1"/>
  <c r="AI1349" i="22" s="1"/>
  <c r="X1349" i="22"/>
  <c r="V1349" i="22"/>
  <c r="S1349" i="22"/>
  <c r="P1349" i="22"/>
  <c r="AN1348" i="22"/>
  <c r="AM1348" i="22"/>
  <c r="AL1348" i="22"/>
  <c r="AK1348" i="22"/>
  <c r="AH1348" i="22"/>
  <c r="AG1348" i="22"/>
  <c r="AF1348" i="22"/>
  <c r="AE1348" i="22"/>
  <c r="Z1348" i="22"/>
  <c r="AC1348" i="22" s="1"/>
  <c r="AO1348" i="22" s="1"/>
  <c r="Y1348" i="22"/>
  <c r="AB1348" i="22" s="1"/>
  <c r="AI1348" i="22" s="1"/>
  <c r="X1348" i="22"/>
  <c r="V1348" i="22"/>
  <c r="S1348" i="22"/>
  <c r="P1348" i="22"/>
  <c r="AO1347" i="22"/>
  <c r="AM1347" i="22"/>
  <c r="AL1347" i="22"/>
  <c r="AK1347" i="22"/>
  <c r="AI1347" i="22"/>
  <c r="AG1347" i="22"/>
  <c r="AF1347" i="22"/>
  <c r="AE1347" i="22"/>
  <c r="Z1347" i="22"/>
  <c r="AC1347" i="22" s="1"/>
  <c r="AN1347" i="22" s="1"/>
  <c r="Y1347" i="22"/>
  <c r="AB1347" i="22" s="1"/>
  <c r="AH1347" i="22" s="1"/>
  <c r="X1347" i="22"/>
  <c r="V1347" i="22"/>
  <c r="S1347" i="22"/>
  <c r="P1347" i="22"/>
  <c r="AO1346" i="22"/>
  <c r="AN1346" i="22"/>
  <c r="AL1346" i="22"/>
  <c r="AK1346" i="22"/>
  <c r="AI1346" i="22"/>
  <c r="AH1346" i="22"/>
  <c r="AF1346" i="22"/>
  <c r="AE1346" i="22"/>
  <c r="Z1346" i="22"/>
  <c r="AC1346" i="22" s="1"/>
  <c r="AM1346" i="22" s="1"/>
  <c r="Y1346" i="22"/>
  <c r="AB1346" i="22" s="1"/>
  <c r="AG1346" i="22" s="1"/>
  <c r="X1346" i="22"/>
  <c r="V1346" i="22"/>
  <c r="S1346" i="22"/>
  <c r="P1346" i="22"/>
  <c r="AO1345" i="22"/>
  <c r="AN1345" i="22"/>
  <c r="AL1345" i="22"/>
  <c r="AK1345" i="22"/>
  <c r="AI1345" i="22"/>
  <c r="AH1345" i="22"/>
  <c r="AF1345" i="22"/>
  <c r="AE1345" i="22"/>
  <c r="Z1345" i="22"/>
  <c r="AC1345" i="22" s="1"/>
  <c r="AM1345" i="22" s="1"/>
  <c r="Y1345" i="22"/>
  <c r="AB1345" i="22" s="1"/>
  <c r="AG1345" i="22" s="1"/>
  <c r="X1345" i="22"/>
  <c r="V1345" i="22"/>
  <c r="S1345" i="22"/>
  <c r="P1345" i="22"/>
  <c r="AO1344" i="22"/>
  <c r="AM1344" i="22"/>
  <c r="AL1344" i="22"/>
  <c r="AK1344" i="22"/>
  <c r="AI1344" i="22"/>
  <c r="AG1344" i="22"/>
  <c r="AF1344" i="22"/>
  <c r="AE1344" i="22"/>
  <c r="Z1344" i="22"/>
  <c r="AC1344" i="22" s="1"/>
  <c r="AN1344" i="22" s="1"/>
  <c r="Y1344" i="22"/>
  <c r="AB1344" i="22" s="1"/>
  <c r="AH1344" i="22" s="1"/>
  <c r="X1344" i="22"/>
  <c r="V1344" i="22"/>
  <c r="S1344" i="22"/>
  <c r="P1344" i="22"/>
  <c r="AO1343" i="22"/>
  <c r="AM1343" i="22"/>
  <c r="AL1343" i="22"/>
  <c r="AK1343" i="22"/>
  <c r="AI1343" i="22"/>
  <c r="AG1343" i="22"/>
  <c r="AF1343" i="22"/>
  <c r="AE1343" i="22"/>
  <c r="Z1343" i="22"/>
  <c r="AC1343" i="22" s="1"/>
  <c r="AN1343" i="22" s="1"/>
  <c r="Y1343" i="22"/>
  <c r="AB1343" i="22" s="1"/>
  <c r="AH1343" i="22" s="1"/>
  <c r="X1343" i="22"/>
  <c r="V1343" i="22"/>
  <c r="S1343" i="22"/>
  <c r="P1343" i="22"/>
  <c r="AO1342" i="22"/>
  <c r="AM1342" i="22"/>
  <c r="AL1342" i="22"/>
  <c r="AK1342" i="22"/>
  <c r="AI1342" i="22"/>
  <c r="AG1342" i="22"/>
  <c r="AF1342" i="22"/>
  <c r="AE1342" i="22"/>
  <c r="Z1342" i="22"/>
  <c r="AC1342" i="22" s="1"/>
  <c r="AN1342" i="22" s="1"/>
  <c r="Y1342" i="22"/>
  <c r="AB1342" i="22" s="1"/>
  <c r="AH1342" i="22" s="1"/>
  <c r="X1342" i="22"/>
  <c r="V1342" i="22"/>
  <c r="S1342" i="22"/>
  <c r="P1342" i="22"/>
  <c r="AN1341" i="22"/>
  <c r="AM1341" i="22"/>
  <c r="AL1341" i="22"/>
  <c r="AK1341" i="22"/>
  <c r="AH1341" i="22"/>
  <c r="AG1341" i="22"/>
  <c r="AF1341" i="22"/>
  <c r="AE1341" i="22"/>
  <c r="Z1341" i="22"/>
  <c r="AC1341" i="22" s="1"/>
  <c r="AO1341" i="22" s="1"/>
  <c r="Y1341" i="22"/>
  <c r="AB1341" i="22" s="1"/>
  <c r="AI1341" i="22" s="1"/>
  <c r="X1341" i="22"/>
  <c r="V1341" i="22"/>
  <c r="S1341" i="22"/>
  <c r="P1341" i="22"/>
  <c r="AO1340" i="22"/>
  <c r="AN1340" i="22"/>
  <c r="AL1340" i="22"/>
  <c r="AK1340" i="22"/>
  <c r="AI1340" i="22"/>
  <c r="AH1340" i="22"/>
  <c r="AF1340" i="22"/>
  <c r="AE1340" i="22"/>
  <c r="Z1340" i="22"/>
  <c r="AC1340" i="22" s="1"/>
  <c r="AM1340" i="22" s="1"/>
  <c r="Y1340" i="22"/>
  <c r="AB1340" i="22" s="1"/>
  <c r="AG1340" i="22" s="1"/>
  <c r="X1340" i="22"/>
  <c r="V1340" i="22"/>
  <c r="S1340" i="22"/>
  <c r="P1340" i="22"/>
  <c r="AN1339" i="22"/>
  <c r="AM1339" i="22"/>
  <c r="AL1339" i="22"/>
  <c r="AK1339" i="22"/>
  <c r="AH1339" i="22"/>
  <c r="AG1339" i="22"/>
  <c r="AF1339" i="22"/>
  <c r="AE1339" i="22"/>
  <c r="Z1339" i="22"/>
  <c r="AC1339" i="22" s="1"/>
  <c r="AO1339" i="22" s="1"/>
  <c r="Y1339" i="22"/>
  <c r="AB1339" i="22" s="1"/>
  <c r="AI1339" i="22" s="1"/>
  <c r="X1339" i="22"/>
  <c r="V1339" i="22"/>
  <c r="S1339" i="22"/>
  <c r="P1339" i="22"/>
  <c r="AO1338" i="22"/>
  <c r="AM1338" i="22"/>
  <c r="AL1338" i="22"/>
  <c r="AK1338" i="22"/>
  <c r="AI1338" i="22"/>
  <c r="AG1338" i="22"/>
  <c r="AF1338" i="22"/>
  <c r="AE1338" i="22"/>
  <c r="Z1338" i="22"/>
  <c r="AC1338" i="22" s="1"/>
  <c r="AN1338" i="22" s="1"/>
  <c r="Y1338" i="22"/>
  <c r="AB1338" i="22" s="1"/>
  <c r="AH1338" i="22" s="1"/>
  <c r="X1338" i="22"/>
  <c r="V1338" i="22"/>
  <c r="S1338" i="22"/>
  <c r="P1338" i="22"/>
  <c r="AN1337" i="22"/>
  <c r="AM1337" i="22"/>
  <c r="AL1337" i="22"/>
  <c r="AK1337" i="22"/>
  <c r="AH1337" i="22"/>
  <c r="AG1337" i="22"/>
  <c r="AF1337" i="22"/>
  <c r="AE1337" i="22"/>
  <c r="Z1337" i="22"/>
  <c r="AC1337" i="22" s="1"/>
  <c r="AO1337" i="22" s="1"/>
  <c r="Y1337" i="22"/>
  <c r="AB1337" i="22" s="1"/>
  <c r="AI1337" i="22" s="1"/>
  <c r="X1337" i="22"/>
  <c r="V1337" i="22"/>
  <c r="S1337" i="22"/>
  <c r="P1337" i="22"/>
  <c r="AN1336" i="22"/>
  <c r="AM1336" i="22"/>
  <c r="AL1336" i="22"/>
  <c r="AK1336" i="22"/>
  <c r="AH1336" i="22"/>
  <c r="AG1336" i="22"/>
  <c r="AF1336" i="22"/>
  <c r="AE1336" i="22"/>
  <c r="Z1336" i="22"/>
  <c r="AC1336" i="22" s="1"/>
  <c r="AO1336" i="22" s="1"/>
  <c r="Y1336" i="22"/>
  <c r="AB1336" i="22" s="1"/>
  <c r="AI1336" i="22" s="1"/>
  <c r="X1336" i="22"/>
  <c r="V1336" i="22"/>
  <c r="S1336" i="22"/>
  <c r="P1336" i="22"/>
  <c r="AN1335" i="22"/>
  <c r="AM1335" i="22"/>
  <c r="AL1335" i="22"/>
  <c r="AK1335" i="22"/>
  <c r="AH1335" i="22"/>
  <c r="AG1335" i="22"/>
  <c r="AF1335" i="22"/>
  <c r="AE1335" i="22"/>
  <c r="Z1335" i="22"/>
  <c r="AC1335" i="22" s="1"/>
  <c r="AO1335" i="22" s="1"/>
  <c r="Y1335" i="22"/>
  <c r="AB1335" i="22" s="1"/>
  <c r="AI1335" i="22" s="1"/>
  <c r="X1335" i="22"/>
  <c r="V1335" i="22"/>
  <c r="S1335" i="22"/>
  <c r="P1335" i="22"/>
  <c r="AN1334" i="22"/>
  <c r="AM1334" i="22"/>
  <c r="AL1334" i="22"/>
  <c r="AK1334" i="22"/>
  <c r="AH1334" i="22"/>
  <c r="AG1334" i="22"/>
  <c r="AF1334" i="22"/>
  <c r="AE1334" i="22"/>
  <c r="Z1334" i="22"/>
  <c r="AC1334" i="22" s="1"/>
  <c r="AO1334" i="22" s="1"/>
  <c r="Y1334" i="22"/>
  <c r="AB1334" i="22" s="1"/>
  <c r="AI1334" i="22" s="1"/>
  <c r="X1334" i="22"/>
  <c r="V1334" i="22"/>
  <c r="S1334" i="22"/>
  <c r="P1334" i="22"/>
  <c r="AO1333" i="22"/>
  <c r="AN1333" i="22"/>
  <c r="AL1333" i="22"/>
  <c r="AK1333" i="22"/>
  <c r="AI1333" i="22"/>
  <c r="AH1333" i="22"/>
  <c r="AF1333" i="22"/>
  <c r="AE1333" i="22"/>
  <c r="Z1333" i="22"/>
  <c r="AC1333" i="22" s="1"/>
  <c r="AM1333" i="22" s="1"/>
  <c r="Y1333" i="22"/>
  <c r="AB1333" i="22" s="1"/>
  <c r="AG1333" i="22" s="1"/>
  <c r="X1333" i="22"/>
  <c r="V1333" i="22"/>
  <c r="S1333" i="22"/>
  <c r="P1333" i="22"/>
  <c r="AO1332" i="22"/>
  <c r="AN1332" i="22"/>
  <c r="AL1332" i="22"/>
  <c r="AK1332" i="22"/>
  <c r="AI1332" i="22"/>
  <c r="AH1332" i="22"/>
  <c r="AF1332" i="22"/>
  <c r="AE1332" i="22"/>
  <c r="Z1332" i="22"/>
  <c r="AC1332" i="22" s="1"/>
  <c r="AM1332" i="22" s="1"/>
  <c r="Y1332" i="22"/>
  <c r="AB1332" i="22" s="1"/>
  <c r="AG1332" i="22" s="1"/>
  <c r="X1332" i="22"/>
  <c r="V1332" i="22"/>
  <c r="S1332" i="22"/>
  <c r="P1332" i="22"/>
  <c r="AO1331" i="22"/>
  <c r="AN1331" i="22"/>
  <c r="AL1331" i="22"/>
  <c r="AK1331" i="22"/>
  <c r="AI1331" i="22"/>
  <c r="AH1331" i="22"/>
  <c r="AF1331" i="22"/>
  <c r="AE1331" i="22"/>
  <c r="Z1331" i="22"/>
  <c r="AC1331" i="22" s="1"/>
  <c r="AM1331" i="22" s="1"/>
  <c r="Y1331" i="22"/>
  <c r="AB1331" i="22" s="1"/>
  <c r="AG1331" i="22" s="1"/>
  <c r="X1331" i="22"/>
  <c r="V1331" i="22"/>
  <c r="S1331" i="22"/>
  <c r="P1331" i="22"/>
  <c r="AO1330" i="22"/>
  <c r="AN1330" i="22"/>
  <c r="AL1330" i="22"/>
  <c r="AK1330" i="22"/>
  <c r="AI1330" i="22"/>
  <c r="AH1330" i="22"/>
  <c r="AF1330" i="22"/>
  <c r="AE1330" i="22"/>
  <c r="Z1330" i="22"/>
  <c r="AC1330" i="22" s="1"/>
  <c r="AM1330" i="22" s="1"/>
  <c r="Y1330" i="22"/>
  <c r="AB1330" i="22" s="1"/>
  <c r="AG1330" i="22" s="1"/>
  <c r="X1330" i="22"/>
  <c r="V1330" i="22"/>
  <c r="S1330" i="22"/>
  <c r="P1330" i="22"/>
  <c r="AO1329" i="22"/>
  <c r="AM1329" i="22"/>
  <c r="AL1329" i="22"/>
  <c r="AK1329" i="22"/>
  <c r="AI1329" i="22"/>
  <c r="AG1329" i="22"/>
  <c r="AF1329" i="22"/>
  <c r="AE1329" i="22"/>
  <c r="Z1329" i="22"/>
  <c r="AC1329" i="22" s="1"/>
  <c r="AN1329" i="22" s="1"/>
  <c r="Y1329" i="22"/>
  <c r="AB1329" i="22" s="1"/>
  <c r="AH1329" i="22" s="1"/>
  <c r="X1329" i="22"/>
  <c r="V1329" i="22"/>
  <c r="S1329" i="22"/>
  <c r="P1329" i="22"/>
  <c r="AO1328" i="22"/>
  <c r="AN1328" i="22"/>
  <c r="AM1328" i="22"/>
  <c r="AK1328" i="22"/>
  <c r="AI1328" i="22"/>
  <c r="AH1328" i="22"/>
  <c r="AG1328" i="22"/>
  <c r="AE1328" i="22"/>
  <c r="Z1328" i="22"/>
  <c r="AC1328" i="22" s="1"/>
  <c r="AL1328" i="22" s="1"/>
  <c r="Y1328" i="22"/>
  <c r="AB1328" i="22" s="1"/>
  <c r="AF1328" i="22" s="1"/>
  <c r="X1328" i="22"/>
  <c r="V1328" i="22"/>
  <c r="S1328" i="22"/>
  <c r="P1328" i="22"/>
  <c r="AO1327" i="22"/>
  <c r="AN1327" i="22"/>
  <c r="AM1327" i="22"/>
  <c r="AK1327" i="22"/>
  <c r="AI1327" i="22"/>
  <c r="AH1327" i="22"/>
  <c r="AG1327" i="22"/>
  <c r="AE1327" i="22"/>
  <c r="Z1327" i="22"/>
  <c r="AC1327" i="22" s="1"/>
  <c r="AL1327" i="22" s="1"/>
  <c r="Y1327" i="22"/>
  <c r="AB1327" i="22" s="1"/>
  <c r="AF1327" i="22" s="1"/>
  <c r="X1327" i="22"/>
  <c r="V1327" i="22"/>
  <c r="S1327" i="22"/>
  <c r="P1327" i="22"/>
  <c r="AO1326" i="22"/>
  <c r="AN1326" i="22"/>
  <c r="AM1326" i="22"/>
  <c r="AK1326" i="22"/>
  <c r="AI1326" i="22"/>
  <c r="AH1326" i="22"/>
  <c r="AG1326" i="22"/>
  <c r="AE1326" i="22"/>
  <c r="Z1326" i="22"/>
  <c r="AC1326" i="22" s="1"/>
  <c r="AL1326" i="22" s="1"/>
  <c r="Y1326" i="22"/>
  <c r="AB1326" i="22" s="1"/>
  <c r="AF1326" i="22" s="1"/>
  <c r="X1326" i="22"/>
  <c r="V1326" i="22"/>
  <c r="S1326" i="22"/>
  <c r="P1326" i="22"/>
  <c r="AO1325" i="22"/>
  <c r="AN1325" i="22"/>
  <c r="AL1325" i="22"/>
  <c r="AK1325" i="22"/>
  <c r="AI1325" i="22"/>
  <c r="AH1325" i="22"/>
  <c r="AF1325" i="22"/>
  <c r="AE1325" i="22"/>
  <c r="Z1325" i="22"/>
  <c r="AC1325" i="22" s="1"/>
  <c r="AM1325" i="22" s="1"/>
  <c r="Y1325" i="22"/>
  <c r="AB1325" i="22" s="1"/>
  <c r="AG1325" i="22" s="1"/>
  <c r="X1325" i="22"/>
  <c r="V1325" i="22"/>
  <c r="S1325" i="22"/>
  <c r="P1325" i="22"/>
  <c r="AN1324" i="22"/>
  <c r="AM1324" i="22"/>
  <c r="AL1324" i="22"/>
  <c r="AK1324" i="22"/>
  <c r="AH1324" i="22"/>
  <c r="AG1324" i="22"/>
  <c r="AF1324" i="22"/>
  <c r="AE1324" i="22"/>
  <c r="Z1324" i="22"/>
  <c r="AC1324" i="22" s="1"/>
  <c r="AO1324" i="22" s="1"/>
  <c r="Y1324" i="22"/>
  <c r="AB1324" i="22" s="1"/>
  <c r="AI1324" i="22" s="1"/>
  <c r="X1324" i="22"/>
  <c r="V1324" i="22"/>
  <c r="S1324" i="22"/>
  <c r="P1324" i="22"/>
  <c r="AN1323" i="22"/>
  <c r="AM1323" i="22"/>
  <c r="AL1323" i="22"/>
  <c r="AK1323" i="22"/>
  <c r="AH1323" i="22"/>
  <c r="AG1323" i="22"/>
  <c r="AF1323" i="22"/>
  <c r="AE1323" i="22"/>
  <c r="Z1323" i="22"/>
  <c r="AC1323" i="22" s="1"/>
  <c r="AO1323" i="22" s="1"/>
  <c r="Y1323" i="22"/>
  <c r="AB1323" i="22" s="1"/>
  <c r="AI1323" i="22" s="1"/>
  <c r="X1323" i="22"/>
  <c r="V1323" i="22"/>
  <c r="S1323" i="22"/>
  <c r="P1323" i="22"/>
  <c r="AN1322" i="22"/>
  <c r="AM1322" i="22"/>
  <c r="AL1322" i="22"/>
  <c r="AK1322" i="22"/>
  <c r="AH1322" i="22"/>
  <c r="AG1322" i="22"/>
  <c r="AF1322" i="22"/>
  <c r="AE1322" i="22"/>
  <c r="Z1322" i="22"/>
  <c r="AC1322" i="22" s="1"/>
  <c r="AO1322" i="22" s="1"/>
  <c r="Y1322" i="22"/>
  <c r="AB1322" i="22" s="1"/>
  <c r="AI1322" i="22" s="1"/>
  <c r="X1322" i="22"/>
  <c r="V1322" i="22"/>
  <c r="S1322" i="22"/>
  <c r="P1322" i="22"/>
  <c r="AO1321" i="22"/>
  <c r="AN1321" i="22"/>
  <c r="AL1321" i="22"/>
  <c r="AK1321" i="22"/>
  <c r="AI1321" i="22"/>
  <c r="AH1321" i="22"/>
  <c r="AF1321" i="22"/>
  <c r="AE1321" i="22"/>
  <c r="Z1321" i="22"/>
  <c r="AC1321" i="22" s="1"/>
  <c r="AM1321" i="22" s="1"/>
  <c r="Y1321" i="22"/>
  <c r="AB1321" i="22" s="1"/>
  <c r="AG1321" i="22" s="1"/>
  <c r="X1321" i="22"/>
  <c r="V1321" i="22"/>
  <c r="S1321" i="22"/>
  <c r="P1321" i="22"/>
  <c r="AO1320" i="22"/>
  <c r="AN1320" i="22"/>
  <c r="AL1320" i="22"/>
  <c r="AK1320" i="22"/>
  <c r="AI1320" i="22"/>
  <c r="AH1320" i="22"/>
  <c r="AF1320" i="22"/>
  <c r="AE1320" i="22"/>
  <c r="Z1320" i="22"/>
  <c r="AC1320" i="22" s="1"/>
  <c r="AM1320" i="22" s="1"/>
  <c r="Y1320" i="22"/>
  <c r="AB1320" i="22" s="1"/>
  <c r="AG1320" i="22" s="1"/>
  <c r="X1320" i="22"/>
  <c r="V1320" i="22"/>
  <c r="S1320" i="22"/>
  <c r="P1320" i="22"/>
  <c r="AN1319" i="22"/>
  <c r="AM1319" i="22"/>
  <c r="AL1319" i="22"/>
  <c r="AK1319" i="22"/>
  <c r="AH1319" i="22"/>
  <c r="AG1319" i="22"/>
  <c r="AF1319" i="22"/>
  <c r="AE1319" i="22"/>
  <c r="Z1319" i="22"/>
  <c r="AC1319" i="22" s="1"/>
  <c r="AO1319" i="22" s="1"/>
  <c r="Y1319" i="22"/>
  <c r="AB1319" i="22" s="1"/>
  <c r="AI1319" i="22" s="1"/>
  <c r="X1319" i="22"/>
  <c r="V1319" i="22"/>
  <c r="S1319" i="22"/>
  <c r="P1319" i="22"/>
  <c r="AO1318" i="22"/>
  <c r="AM1318" i="22"/>
  <c r="AL1318" i="22"/>
  <c r="AK1318" i="22"/>
  <c r="AI1318" i="22"/>
  <c r="AG1318" i="22"/>
  <c r="AF1318" i="22"/>
  <c r="AE1318" i="22"/>
  <c r="Z1318" i="22"/>
  <c r="AC1318" i="22" s="1"/>
  <c r="AN1318" i="22" s="1"/>
  <c r="Y1318" i="22"/>
  <c r="AB1318" i="22" s="1"/>
  <c r="AH1318" i="22" s="1"/>
  <c r="X1318" i="22"/>
  <c r="V1318" i="22"/>
  <c r="S1318" i="22"/>
  <c r="P1318" i="22"/>
  <c r="AO1317" i="22"/>
  <c r="AM1317" i="22"/>
  <c r="AL1317" i="22"/>
  <c r="AK1317" i="22"/>
  <c r="AI1317" i="22"/>
  <c r="AG1317" i="22"/>
  <c r="AF1317" i="22"/>
  <c r="AE1317" i="22"/>
  <c r="Z1317" i="22"/>
  <c r="AC1317" i="22" s="1"/>
  <c r="AN1317" i="22" s="1"/>
  <c r="Y1317" i="22"/>
  <c r="AB1317" i="22" s="1"/>
  <c r="AH1317" i="22" s="1"/>
  <c r="X1317" i="22"/>
  <c r="V1317" i="22"/>
  <c r="S1317" i="22"/>
  <c r="P1317" i="22"/>
  <c r="AO1316" i="22"/>
  <c r="AM1316" i="22"/>
  <c r="AL1316" i="22"/>
  <c r="AK1316" i="22"/>
  <c r="AI1316" i="22"/>
  <c r="AG1316" i="22"/>
  <c r="AF1316" i="22"/>
  <c r="AE1316" i="22"/>
  <c r="Z1316" i="22"/>
  <c r="AC1316" i="22" s="1"/>
  <c r="AN1316" i="22" s="1"/>
  <c r="Y1316" i="22"/>
  <c r="AB1316" i="22" s="1"/>
  <c r="AH1316" i="22" s="1"/>
  <c r="X1316" i="22"/>
  <c r="V1316" i="22"/>
  <c r="S1316" i="22"/>
  <c r="P1316" i="22"/>
  <c r="AO1315" i="22"/>
  <c r="AM1315" i="22"/>
  <c r="AL1315" i="22"/>
  <c r="AK1315" i="22"/>
  <c r="AI1315" i="22"/>
  <c r="AG1315" i="22"/>
  <c r="AF1315" i="22"/>
  <c r="AE1315" i="22"/>
  <c r="Z1315" i="22"/>
  <c r="AC1315" i="22" s="1"/>
  <c r="AN1315" i="22" s="1"/>
  <c r="Y1315" i="22"/>
  <c r="AB1315" i="22" s="1"/>
  <c r="AH1315" i="22" s="1"/>
  <c r="X1315" i="22"/>
  <c r="V1315" i="22"/>
  <c r="S1315" i="22"/>
  <c r="P1315" i="22"/>
  <c r="AO1314" i="22"/>
  <c r="AN1314" i="22"/>
  <c r="AL1314" i="22"/>
  <c r="AK1314" i="22"/>
  <c r="AI1314" i="22"/>
  <c r="AH1314" i="22"/>
  <c r="AF1314" i="22"/>
  <c r="AE1314" i="22"/>
  <c r="Z1314" i="22"/>
  <c r="AC1314" i="22" s="1"/>
  <c r="AM1314" i="22" s="1"/>
  <c r="Y1314" i="22"/>
  <c r="AB1314" i="22" s="1"/>
  <c r="AG1314" i="22" s="1"/>
  <c r="X1314" i="22"/>
  <c r="V1314" i="22"/>
  <c r="S1314" i="22"/>
  <c r="P1314" i="22"/>
  <c r="AO1313" i="22"/>
  <c r="AN1313" i="22"/>
  <c r="AL1313" i="22"/>
  <c r="AK1313" i="22"/>
  <c r="AI1313" i="22"/>
  <c r="AH1313" i="22"/>
  <c r="AF1313" i="22"/>
  <c r="AE1313" i="22"/>
  <c r="Z1313" i="22"/>
  <c r="AC1313" i="22" s="1"/>
  <c r="AM1313" i="22" s="1"/>
  <c r="Y1313" i="22"/>
  <c r="AB1313" i="22" s="1"/>
  <c r="AG1313" i="22" s="1"/>
  <c r="X1313" i="22"/>
  <c r="V1313" i="22"/>
  <c r="S1313" i="22"/>
  <c r="P1313" i="22"/>
  <c r="AO1312" i="22"/>
  <c r="AN1312" i="22"/>
  <c r="AL1312" i="22"/>
  <c r="AK1312" i="22"/>
  <c r="AI1312" i="22"/>
  <c r="AH1312" i="22"/>
  <c r="AF1312" i="22"/>
  <c r="AE1312" i="22"/>
  <c r="Z1312" i="22"/>
  <c r="AC1312" i="22" s="1"/>
  <c r="AM1312" i="22" s="1"/>
  <c r="Y1312" i="22"/>
  <c r="AB1312" i="22" s="1"/>
  <c r="AG1312" i="22" s="1"/>
  <c r="X1312" i="22"/>
  <c r="V1312" i="22"/>
  <c r="S1312" i="22"/>
  <c r="P1312" i="22"/>
  <c r="AO1311" i="22"/>
  <c r="AM1311" i="22"/>
  <c r="AL1311" i="22"/>
  <c r="AK1311" i="22"/>
  <c r="AI1311" i="22"/>
  <c r="AG1311" i="22"/>
  <c r="AF1311" i="22"/>
  <c r="AE1311" i="22"/>
  <c r="Z1311" i="22"/>
  <c r="AC1311" i="22" s="1"/>
  <c r="AN1311" i="22" s="1"/>
  <c r="Y1311" i="22"/>
  <c r="AB1311" i="22" s="1"/>
  <c r="AH1311" i="22" s="1"/>
  <c r="X1311" i="22"/>
  <c r="V1311" i="22"/>
  <c r="S1311" i="22"/>
  <c r="P1311" i="22"/>
  <c r="AO1310" i="22"/>
  <c r="AN1310" i="22"/>
  <c r="AL1310" i="22"/>
  <c r="AK1310" i="22"/>
  <c r="AI1310" i="22"/>
  <c r="AH1310" i="22"/>
  <c r="AF1310" i="22"/>
  <c r="AE1310" i="22"/>
  <c r="Z1310" i="22"/>
  <c r="AC1310" i="22" s="1"/>
  <c r="AM1310" i="22" s="1"/>
  <c r="Y1310" i="22"/>
  <c r="AB1310" i="22" s="1"/>
  <c r="AG1310" i="22" s="1"/>
  <c r="X1310" i="22"/>
  <c r="V1310" i="22"/>
  <c r="S1310" i="22"/>
  <c r="P1310" i="22"/>
  <c r="AO1309" i="22"/>
  <c r="AM1309" i="22"/>
  <c r="AL1309" i="22"/>
  <c r="AK1309" i="22"/>
  <c r="AI1309" i="22"/>
  <c r="AG1309" i="22"/>
  <c r="AF1309" i="22"/>
  <c r="AE1309" i="22"/>
  <c r="Z1309" i="22"/>
  <c r="AC1309" i="22" s="1"/>
  <c r="AN1309" i="22" s="1"/>
  <c r="Y1309" i="22"/>
  <c r="AB1309" i="22" s="1"/>
  <c r="AH1309" i="22" s="1"/>
  <c r="X1309" i="22"/>
  <c r="V1309" i="22"/>
  <c r="S1309" i="22"/>
  <c r="P1309" i="22"/>
  <c r="AN1308" i="22"/>
  <c r="AM1308" i="22"/>
  <c r="AL1308" i="22"/>
  <c r="AK1308" i="22"/>
  <c r="AH1308" i="22"/>
  <c r="AG1308" i="22"/>
  <c r="AF1308" i="22"/>
  <c r="AE1308" i="22"/>
  <c r="Z1308" i="22"/>
  <c r="AC1308" i="22" s="1"/>
  <c r="AO1308" i="22" s="1"/>
  <c r="Y1308" i="22"/>
  <c r="AB1308" i="22" s="1"/>
  <c r="AI1308" i="22" s="1"/>
  <c r="X1308" i="22"/>
  <c r="V1308" i="22"/>
  <c r="S1308" i="22"/>
  <c r="P1308" i="22"/>
  <c r="AN1307" i="22"/>
  <c r="AM1307" i="22"/>
  <c r="AL1307" i="22"/>
  <c r="AK1307" i="22"/>
  <c r="AH1307" i="22"/>
  <c r="AG1307" i="22"/>
  <c r="AF1307" i="22"/>
  <c r="AE1307" i="22"/>
  <c r="Z1307" i="22"/>
  <c r="AC1307" i="22" s="1"/>
  <c r="AO1307" i="22" s="1"/>
  <c r="Y1307" i="22"/>
  <c r="AB1307" i="22" s="1"/>
  <c r="AI1307" i="22" s="1"/>
  <c r="X1307" i="22"/>
  <c r="V1307" i="22"/>
  <c r="S1307" i="22"/>
  <c r="P1307" i="22"/>
  <c r="AO1306" i="22"/>
  <c r="AN1306" i="22"/>
  <c r="AL1306" i="22"/>
  <c r="AK1306" i="22"/>
  <c r="AI1306" i="22"/>
  <c r="AH1306" i="22"/>
  <c r="AF1306" i="22"/>
  <c r="AE1306" i="22"/>
  <c r="Z1306" i="22"/>
  <c r="AC1306" i="22" s="1"/>
  <c r="AM1306" i="22" s="1"/>
  <c r="Y1306" i="22"/>
  <c r="AB1306" i="22" s="1"/>
  <c r="AG1306" i="22" s="1"/>
  <c r="X1306" i="22"/>
  <c r="V1306" i="22"/>
  <c r="S1306" i="22"/>
  <c r="P1306" i="22"/>
  <c r="AO1305" i="22"/>
  <c r="AN1305" i="22"/>
  <c r="AL1305" i="22"/>
  <c r="AK1305" i="22"/>
  <c r="AI1305" i="22"/>
  <c r="AH1305" i="22"/>
  <c r="AF1305" i="22"/>
  <c r="AE1305" i="22"/>
  <c r="Z1305" i="22"/>
  <c r="AC1305" i="22" s="1"/>
  <c r="AM1305" i="22" s="1"/>
  <c r="Y1305" i="22"/>
  <c r="AB1305" i="22" s="1"/>
  <c r="AG1305" i="22" s="1"/>
  <c r="X1305" i="22"/>
  <c r="V1305" i="22"/>
  <c r="S1305" i="22"/>
  <c r="P1305" i="22"/>
  <c r="AO1304" i="22"/>
  <c r="AN1304" i="22"/>
  <c r="AL1304" i="22"/>
  <c r="AK1304" i="22"/>
  <c r="AI1304" i="22"/>
  <c r="AH1304" i="22"/>
  <c r="AF1304" i="22"/>
  <c r="AE1304" i="22"/>
  <c r="Z1304" i="22"/>
  <c r="AC1304" i="22" s="1"/>
  <c r="AM1304" i="22" s="1"/>
  <c r="Y1304" i="22"/>
  <c r="AB1304" i="22" s="1"/>
  <c r="AG1304" i="22" s="1"/>
  <c r="X1304" i="22"/>
  <c r="V1304" i="22"/>
  <c r="S1304" i="22"/>
  <c r="P1304" i="22"/>
  <c r="AO1303" i="22"/>
  <c r="AN1303" i="22"/>
  <c r="AL1303" i="22"/>
  <c r="AK1303" i="22"/>
  <c r="AI1303" i="22"/>
  <c r="AH1303" i="22"/>
  <c r="AF1303" i="22"/>
  <c r="AE1303" i="22"/>
  <c r="Z1303" i="22"/>
  <c r="AC1303" i="22" s="1"/>
  <c r="AM1303" i="22" s="1"/>
  <c r="Y1303" i="22"/>
  <c r="AB1303" i="22" s="1"/>
  <c r="AG1303" i="22" s="1"/>
  <c r="X1303" i="22"/>
  <c r="V1303" i="22"/>
  <c r="S1303" i="22"/>
  <c r="P1303" i="22"/>
  <c r="AO1302" i="22"/>
  <c r="AN1302" i="22"/>
  <c r="AL1302" i="22"/>
  <c r="AK1302" i="22"/>
  <c r="AI1302" i="22"/>
  <c r="AH1302" i="22"/>
  <c r="AF1302" i="22"/>
  <c r="AE1302" i="22"/>
  <c r="Z1302" i="22"/>
  <c r="AC1302" i="22" s="1"/>
  <c r="AM1302" i="22" s="1"/>
  <c r="Y1302" i="22"/>
  <c r="AB1302" i="22" s="1"/>
  <c r="AG1302" i="22" s="1"/>
  <c r="X1302" i="22"/>
  <c r="V1302" i="22"/>
  <c r="S1302" i="22"/>
  <c r="P1302" i="22"/>
  <c r="AO1301" i="22"/>
  <c r="AN1301" i="22"/>
  <c r="AL1301" i="22"/>
  <c r="AK1301" i="22"/>
  <c r="AI1301" i="22"/>
  <c r="AH1301" i="22"/>
  <c r="AF1301" i="22"/>
  <c r="AE1301" i="22"/>
  <c r="Z1301" i="22"/>
  <c r="AC1301" i="22" s="1"/>
  <c r="AM1301" i="22" s="1"/>
  <c r="Y1301" i="22"/>
  <c r="AB1301" i="22" s="1"/>
  <c r="AG1301" i="22" s="1"/>
  <c r="X1301" i="22"/>
  <c r="V1301" i="22"/>
  <c r="S1301" i="22"/>
  <c r="P1301" i="22"/>
  <c r="AO1300" i="22"/>
  <c r="AN1300" i="22"/>
  <c r="AL1300" i="22"/>
  <c r="AK1300" i="22"/>
  <c r="AI1300" i="22"/>
  <c r="AH1300" i="22"/>
  <c r="AF1300" i="22"/>
  <c r="AE1300" i="22"/>
  <c r="Z1300" i="22"/>
  <c r="AC1300" i="22" s="1"/>
  <c r="AM1300" i="22" s="1"/>
  <c r="Y1300" i="22"/>
  <c r="AB1300" i="22" s="1"/>
  <c r="AG1300" i="22" s="1"/>
  <c r="X1300" i="22"/>
  <c r="V1300" i="22"/>
  <c r="S1300" i="22"/>
  <c r="P1300" i="22"/>
  <c r="AO1299" i="22"/>
  <c r="AM1299" i="22"/>
  <c r="AL1299" i="22"/>
  <c r="AK1299" i="22"/>
  <c r="AI1299" i="22"/>
  <c r="AG1299" i="22"/>
  <c r="AF1299" i="22"/>
  <c r="AE1299" i="22"/>
  <c r="Z1299" i="22"/>
  <c r="AC1299" i="22" s="1"/>
  <c r="AN1299" i="22" s="1"/>
  <c r="Y1299" i="22"/>
  <c r="AB1299" i="22" s="1"/>
  <c r="AH1299" i="22" s="1"/>
  <c r="X1299" i="22"/>
  <c r="V1299" i="22"/>
  <c r="S1299" i="22"/>
  <c r="P1299" i="22"/>
  <c r="AO1298" i="22"/>
  <c r="AM1298" i="22"/>
  <c r="AL1298" i="22"/>
  <c r="AK1298" i="22"/>
  <c r="AI1298" i="22"/>
  <c r="AG1298" i="22"/>
  <c r="AF1298" i="22"/>
  <c r="AE1298" i="22"/>
  <c r="Z1298" i="22"/>
  <c r="AC1298" i="22" s="1"/>
  <c r="AN1298" i="22" s="1"/>
  <c r="Y1298" i="22"/>
  <c r="AB1298" i="22" s="1"/>
  <c r="AH1298" i="22" s="1"/>
  <c r="X1298" i="22"/>
  <c r="V1298" i="22"/>
  <c r="S1298" i="22"/>
  <c r="P1298" i="22"/>
  <c r="AO1297" i="22"/>
  <c r="AM1297" i="22"/>
  <c r="AL1297" i="22"/>
  <c r="AK1297" i="22"/>
  <c r="AI1297" i="22"/>
  <c r="AG1297" i="22"/>
  <c r="AF1297" i="22"/>
  <c r="AE1297" i="22"/>
  <c r="Z1297" i="22"/>
  <c r="AC1297" i="22" s="1"/>
  <c r="AN1297" i="22" s="1"/>
  <c r="Y1297" i="22"/>
  <c r="AB1297" i="22" s="1"/>
  <c r="AH1297" i="22" s="1"/>
  <c r="X1297" i="22"/>
  <c r="V1297" i="22"/>
  <c r="S1297" i="22"/>
  <c r="P1297" i="22"/>
  <c r="AO1296" i="22"/>
  <c r="AM1296" i="22"/>
  <c r="AL1296" i="22"/>
  <c r="AK1296" i="22"/>
  <c r="AI1296" i="22"/>
  <c r="AG1296" i="22"/>
  <c r="AF1296" i="22"/>
  <c r="AE1296" i="22"/>
  <c r="Z1296" i="22"/>
  <c r="AC1296" i="22" s="1"/>
  <c r="AN1296" i="22" s="1"/>
  <c r="Y1296" i="22"/>
  <c r="AB1296" i="22" s="1"/>
  <c r="AH1296" i="22" s="1"/>
  <c r="X1296" i="22"/>
  <c r="V1296" i="22"/>
  <c r="S1296" i="22"/>
  <c r="P1296" i="22"/>
  <c r="AN1295" i="22"/>
  <c r="AM1295" i="22"/>
  <c r="AL1295" i="22"/>
  <c r="AK1295" i="22"/>
  <c r="AH1295" i="22"/>
  <c r="AG1295" i="22"/>
  <c r="AF1295" i="22"/>
  <c r="AE1295" i="22"/>
  <c r="Z1295" i="22"/>
  <c r="AC1295" i="22" s="1"/>
  <c r="AO1295" i="22" s="1"/>
  <c r="Y1295" i="22"/>
  <c r="AB1295" i="22" s="1"/>
  <c r="AI1295" i="22" s="1"/>
  <c r="X1295" i="22"/>
  <c r="V1295" i="22"/>
  <c r="S1295" i="22"/>
  <c r="P1295" i="22"/>
  <c r="AO1294" i="22"/>
  <c r="AM1294" i="22"/>
  <c r="AL1294" i="22"/>
  <c r="AK1294" i="22"/>
  <c r="AI1294" i="22"/>
  <c r="AG1294" i="22"/>
  <c r="AF1294" i="22"/>
  <c r="AE1294" i="22"/>
  <c r="Z1294" i="22"/>
  <c r="AC1294" i="22" s="1"/>
  <c r="AN1294" i="22" s="1"/>
  <c r="Y1294" i="22"/>
  <c r="AB1294" i="22" s="1"/>
  <c r="AH1294" i="22" s="1"/>
  <c r="X1294" i="22"/>
  <c r="V1294" i="22"/>
  <c r="S1294" i="22"/>
  <c r="P1294" i="22"/>
  <c r="AN1293" i="22"/>
  <c r="AM1293" i="22"/>
  <c r="AL1293" i="22"/>
  <c r="AK1293" i="22"/>
  <c r="AH1293" i="22"/>
  <c r="AG1293" i="22"/>
  <c r="AF1293" i="22"/>
  <c r="AE1293" i="22"/>
  <c r="Z1293" i="22"/>
  <c r="AC1293" i="22" s="1"/>
  <c r="AO1293" i="22" s="1"/>
  <c r="Y1293" i="22"/>
  <c r="AB1293" i="22" s="1"/>
  <c r="AI1293" i="22" s="1"/>
  <c r="X1293" i="22"/>
  <c r="V1293" i="22"/>
  <c r="S1293" i="22"/>
  <c r="P1293" i="22"/>
  <c r="AO1292" i="22"/>
  <c r="AM1292" i="22"/>
  <c r="AL1292" i="22"/>
  <c r="AK1292" i="22"/>
  <c r="AI1292" i="22"/>
  <c r="AG1292" i="22"/>
  <c r="AF1292" i="22"/>
  <c r="AE1292" i="22"/>
  <c r="Z1292" i="22"/>
  <c r="AC1292" i="22" s="1"/>
  <c r="AN1292" i="22" s="1"/>
  <c r="Y1292" i="22"/>
  <c r="AB1292" i="22" s="1"/>
  <c r="AH1292" i="22" s="1"/>
  <c r="X1292" i="22"/>
  <c r="V1292" i="22"/>
  <c r="S1292" i="22"/>
  <c r="P1292" i="22"/>
  <c r="AO1291" i="22"/>
  <c r="AM1291" i="22"/>
  <c r="AL1291" i="22"/>
  <c r="AK1291" i="22"/>
  <c r="AI1291" i="22"/>
  <c r="AG1291" i="22"/>
  <c r="AF1291" i="22"/>
  <c r="AE1291" i="22"/>
  <c r="Z1291" i="22"/>
  <c r="AC1291" i="22" s="1"/>
  <c r="AN1291" i="22" s="1"/>
  <c r="Y1291" i="22"/>
  <c r="AB1291" i="22" s="1"/>
  <c r="AH1291" i="22" s="1"/>
  <c r="X1291" i="22"/>
  <c r="V1291" i="22"/>
  <c r="S1291" i="22"/>
  <c r="P1291" i="22"/>
  <c r="AO1290" i="22"/>
  <c r="AM1290" i="22"/>
  <c r="AL1290" i="22"/>
  <c r="AK1290" i="22"/>
  <c r="AI1290" i="22"/>
  <c r="AG1290" i="22"/>
  <c r="AF1290" i="22"/>
  <c r="AE1290" i="22"/>
  <c r="Z1290" i="22"/>
  <c r="AC1290" i="22" s="1"/>
  <c r="AN1290" i="22" s="1"/>
  <c r="Y1290" i="22"/>
  <c r="AB1290" i="22" s="1"/>
  <c r="AH1290" i="22" s="1"/>
  <c r="X1290" i="22"/>
  <c r="V1290" i="22"/>
  <c r="S1290" i="22"/>
  <c r="P1290" i="22"/>
  <c r="AO1289" i="22"/>
  <c r="AM1289" i="22"/>
  <c r="AL1289" i="22"/>
  <c r="AK1289" i="22"/>
  <c r="AI1289" i="22"/>
  <c r="AG1289" i="22"/>
  <c r="AF1289" i="22"/>
  <c r="AE1289" i="22"/>
  <c r="Z1289" i="22"/>
  <c r="AC1289" i="22" s="1"/>
  <c r="AN1289" i="22" s="1"/>
  <c r="Y1289" i="22"/>
  <c r="AB1289" i="22" s="1"/>
  <c r="AH1289" i="22" s="1"/>
  <c r="X1289" i="22"/>
  <c r="V1289" i="22"/>
  <c r="S1289" i="22"/>
  <c r="P1289" i="22"/>
  <c r="AO1288" i="22"/>
  <c r="AN1288" i="22"/>
  <c r="AL1288" i="22"/>
  <c r="AK1288" i="22"/>
  <c r="AI1288" i="22"/>
  <c r="AH1288" i="22"/>
  <c r="AF1288" i="22"/>
  <c r="AE1288" i="22"/>
  <c r="Z1288" i="22"/>
  <c r="AC1288" i="22" s="1"/>
  <c r="AM1288" i="22" s="1"/>
  <c r="Y1288" i="22"/>
  <c r="AB1288" i="22" s="1"/>
  <c r="AG1288" i="22" s="1"/>
  <c r="X1288" i="22"/>
  <c r="V1288" i="22"/>
  <c r="S1288" i="22"/>
  <c r="P1288" i="22"/>
  <c r="AO1287" i="22"/>
  <c r="AN1287" i="22"/>
  <c r="AL1287" i="22"/>
  <c r="AK1287" i="22"/>
  <c r="AI1287" i="22"/>
  <c r="AH1287" i="22"/>
  <c r="AF1287" i="22"/>
  <c r="AE1287" i="22"/>
  <c r="Z1287" i="22"/>
  <c r="AC1287" i="22" s="1"/>
  <c r="AM1287" i="22" s="1"/>
  <c r="Y1287" i="22"/>
  <c r="AB1287" i="22" s="1"/>
  <c r="AG1287" i="22" s="1"/>
  <c r="X1287" i="22"/>
  <c r="V1287" i="22"/>
  <c r="S1287" i="22"/>
  <c r="P1287" i="22"/>
  <c r="AO1286" i="22"/>
  <c r="AM1286" i="22"/>
  <c r="AL1286" i="22"/>
  <c r="AK1286" i="22"/>
  <c r="AI1286" i="22"/>
  <c r="AG1286" i="22"/>
  <c r="AF1286" i="22"/>
  <c r="AE1286" i="22"/>
  <c r="Z1286" i="22"/>
  <c r="AC1286" i="22" s="1"/>
  <c r="AN1286" i="22" s="1"/>
  <c r="Y1286" i="22"/>
  <c r="AB1286" i="22" s="1"/>
  <c r="AH1286" i="22" s="1"/>
  <c r="X1286" i="22"/>
  <c r="V1286" i="22"/>
  <c r="S1286" i="22"/>
  <c r="P1286" i="22"/>
  <c r="AO1285" i="22"/>
  <c r="AN1285" i="22"/>
  <c r="AL1285" i="22"/>
  <c r="AK1285" i="22"/>
  <c r="AI1285" i="22"/>
  <c r="AH1285" i="22"/>
  <c r="AF1285" i="22"/>
  <c r="AE1285" i="22"/>
  <c r="Z1285" i="22"/>
  <c r="AC1285" i="22" s="1"/>
  <c r="AM1285" i="22" s="1"/>
  <c r="Y1285" i="22"/>
  <c r="AB1285" i="22" s="1"/>
  <c r="AG1285" i="22" s="1"/>
  <c r="X1285" i="22"/>
  <c r="V1285" i="22"/>
  <c r="S1285" i="22"/>
  <c r="P1285" i="22"/>
  <c r="AO1284" i="22"/>
  <c r="AN1284" i="22"/>
  <c r="AL1284" i="22"/>
  <c r="AK1284" i="22"/>
  <c r="AI1284" i="22"/>
  <c r="AH1284" i="22"/>
  <c r="AF1284" i="22"/>
  <c r="AE1284" i="22"/>
  <c r="Z1284" i="22"/>
  <c r="AC1284" i="22" s="1"/>
  <c r="AM1284" i="22" s="1"/>
  <c r="Y1284" i="22"/>
  <c r="AB1284" i="22" s="1"/>
  <c r="AG1284" i="22" s="1"/>
  <c r="X1284" i="22"/>
  <c r="V1284" i="22"/>
  <c r="S1284" i="22"/>
  <c r="P1284" i="22"/>
  <c r="AO1283" i="22"/>
  <c r="AN1283" i="22"/>
  <c r="AL1283" i="22"/>
  <c r="AK1283" i="22"/>
  <c r="AI1283" i="22"/>
  <c r="AH1283" i="22"/>
  <c r="AF1283" i="22"/>
  <c r="AE1283" i="22"/>
  <c r="Z1283" i="22"/>
  <c r="AC1283" i="22" s="1"/>
  <c r="AM1283" i="22" s="1"/>
  <c r="Y1283" i="22"/>
  <c r="AB1283" i="22" s="1"/>
  <c r="AG1283" i="22" s="1"/>
  <c r="X1283" i="22"/>
  <c r="V1283" i="22"/>
  <c r="S1283" i="22"/>
  <c r="P1283" i="22"/>
  <c r="AO1282" i="22"/>
  <c r="AM1282" i="22"/>
  <c r="AL1282" i="22"/>
  <c r="AK1282" i="22"/>
  <c r="AI1282" i="22"/>
  <c r="AG1282" i="22"/>
  <c r="AF1282" i="22"/>
  <c r="AE1282" i="22"/>
  <c r="Z1282" i="22"/>
  <c r="AC1282" i="22" s="1"/>
  <c r="AN1282" i="22" s="1"/>
  <c r="Y1282" i="22"/>
  <c r="AB1282" i="22" s="1"/>
  <c r="AH1282" i="22" s="1"/>
  <c r="X1282" i="22"/>
  <c r="V1282" i="22"/>
  <c r="S1282" i="22"/>
  <c r="P1282" i="22"/>
  <c r="AO1281" i="22"/>
  <c r="AN1281" i="22"/>
  <c r="AL1281" i="22"/>
  <c r="AK1281" i="22"/>
  <c r="AI1281" i="22"/>
  <c r="AH1281" i="22"/>
  <c r="AF1281" i="22"/>
  <c r="AE1281" i="22"/>
  <c r="Z1281" i="22"/>
  <c r="AC1281" i="22" s="1"/>
  <c r="AM1281" i="22" s="1"/>
  <c r="Y1281" i="22"/>
  <c r="AB1281" i="22" s="1"/>
  <c r="AG1281" i="22" s="1"/>
  <c r="X1281" i="22"/>
  <c r="V1281" i="22"/>
  <c r="S1281" i="22"/>
  <c r="P1281" i="22"/>
  <c r="AN1280" i="22"/>
  <c r="AM1280" i="22"/>
  <c r="AL1280" i="22"/>
  <c r="AK1280" i="22"/>
  <c r="AH1280" i="22"/>
  <c r="AG1280" i="22"/>
  <c r="AF1280" i="22"/>
  <c r="AE1280" i="22"/>
  <c r="Z1280" i="22"/>
  <c r="AC1280" i="22" s="1"/>
  <c r="AO1280" i="22" s="1"/>
  <c r="Y1280" i="22"/>
  <c r="AB1280" i="22" s="1"/>
  <c r="AI1280" i="22" s="1"/>
  <c r="X1280" i="22"/>
  <c r="V1280" i="22"/>
  <c r="S1280" i="22"/>
  <c r="P1280" i="22"/>
  <c r="AN1279" i="22"/>
  <c r="AM1279" i="22"/>
  <c r="AL1279" i="22"/>
  <c r="AK1279" i="22"/>
  <c r="AH1279" i="22"/>
  <c r="AG1279" i="22"/>
  <c r="AF1279" i="22"/>
  <c r="AE1279" i="22"/>
  <c r="Z1279" i="22"/>
  <c r="AC1279" i="22" s="1"/>
  <c r="AO1279" i="22" s="1"/>
  <c r="Y1279" i="22"/>
  <c r="AB1279" i="22" s="1"/>
  <c r="AI1279" i="22" s="1"/>
  <c r="X1279" i="22"/>
  <c r="V1279" i="22"/>
  <c r="S1279" i="22"/>
  <c r="P1279" i="22"/>
  <c r="AO1278" i="22"/>
  <c r="AM1278" i="22"/>
  <c r="AL1278" i="22"/>
  <c r="AK1278" i="22"/>
  <c r="AI1278" i="22"/>
  <c r="AG1278" i="22"/>
  <c r="AF1278" i="22"/>
  <c r="AE1278" i="22"/>
  <c r="Z1278" i="22"/>
  <c r="AC1278" i="22" s="1"/>
  <c r="AN1278" i="22" s="1"/>
  <c r="Y1278" i="22"/>
  <c r="AB1278" i="22" s="1"/>
  <c r="AH1278" i="22" s="1"/>
  <c r="X1278" i="22"/>
  <c r="V1278" i="22"/>
  <c r="S1278" i="22"/>
  <c r="P1278" i="22"/>
  <c r="AO1277" i="22"/>
  <c r="AM1277" i="22"/>
  <c r="AL1277" i="22"/>
  <c r="AK1277" i="22"/>
  <c r="AI1277" i="22"/>
  <c r="AG1277" i="22"/>
  <c r="AF1277" i="22"/>
  <c r="AE1277" i="22"/>
  <c r="Z1277" i="22"/>
  <c r="AC1277" i="22" s="1"/>
  <c r="AN1277" i="22" s="1"/>
  <c r="Y1277" i="22"/>
  <c r="AB1277" i="22" s="1"/>
  <c r="AH1277" i="22" s="1"/>
  <c r="X1277" i="22"/>
  <c r="V1277" i="22"/>
  <c r="S1277" i="22"/>
  <c r="P1277" i="22"/>
  <c r="AO1276" i="22"/>
  <c r="AN1276" i="22"/>
  <c r="AL1276" i="22"/>
  <c r="AK1276" i="22"/>
  <c r="AI1276" i="22"/>
  <c r="AH1276" i="22"/>
  <c r="AF1276" i="22"/>
  <c r="AE1276" i="22"/>
  <c r="Z1276" i="22"/>
  <c r="AC1276" i="22" s="1"/>
  <c r="AM1276" i="22" s="1"/>
  <c r="Y1276" i="22"/>
  <c r="AB1276" i="22" s="1"/>
  <c r="AG1276" i="22" s="1"/>
  <c r="X1276" i="22"/>
  <c r="V1276" i="22"/>
  <c r="S1276" i="22"/>
  <c r="P1276" i="22"/>
  <c r="AO1275" i="22"/>
  <c r="AN1275" i="22"/>
  <c r="AL1275" i="22"/>
  <c r="AK1275" i="22"/>
  <c r="AI1275" i="22"/>
  <c r="AH1275" i="22"/>
  <c r="AF1275" i="22"/>
  <c r="AE1275" i="22"/>
  <c r="Z1275" i="22"/>
  <c r="AC1275" i="22" s="1"/>
  <c r="AM1275" i="22" s="1"/>
  <c r="Y1275" i="22"/>
  <c r="AB1275" i="22" s="1"/>
  <c r="AG1275" i="22" s="1"/>
  <c r="X1275" i="22"/>
  <c r="V1275" i="22"/>
  <c r="S1275" i="22"/>
  <c r="P1275" i="22"/>
  <c r="AO1274" i="22"/>
  <c r="AN1274" i="22"/>
  <c r="AL1274" i="22"/>
  <c r="AK1274" i="22"/>
  <c r="AI1274" i="22"/>
  <c r="AH1274" i="22"/>
  <c r="AF1274" i="22"/>
  <c r="AE1274" i="22"/>
  <c r="Z1274" i="22"/>
  <c r="AC1274" i="22" s="1"/>
  <c r="AM1274" i="22" s="1"/>
  <c r="Y1274" i="22"/>
  <c r="AB1274" i="22" s="1"/>
  <c r="AG1274" i="22" s="1"/>
  <c r="X1274" i="22"/>
  <c r="V1274" i="22"/>
  <c r="S1274" i="22"/>
  <c r="P1274" i="22"/>
  <c r="AO1273" i="22"/>
  <c r="AN1273" i="22"/>
  <c r="AL1273" i="22"/>
  <c r="AK1273" i="22"/>
  <c r="AI1273" i="22"/>
  <c r="AH1273" i="22"/>
  <c r="AF1273" i="22"/>
  <c r="AE1273" i="22"/>
  <c r="Z1273" i="22"/>
  <c r="AC1273" i="22" s="1"/>
  <c r="AM1273" i="22" s="1"/>
  <c r="Y1273" i="22"/>
  <c r="AB1273" i="22" s="1"/>
  <c r="AG1273" i="22" s="1"/>
  <c r="X1273" i="22"/>
  <c r="V1273" i="22"/>
  <c r="S1273" i="22"/>
  <c r="P1273" i="22"/>
  <c r="AN1272" i="22"/>
  <c r="AM1272" i="22"/>
  <c r="AL1272" i="22"/>
  <c r="AK1272" i="22"/>
  <c r="AH1272" i="22"/>
  <c r="AG1272" i="22"/>
  <c r="AF1272" i="22"/>
  <c r="AE1272" i="22"/>
  <c r="Z1272" i="22"/>
  <c r="AC1272" i="22" s="1"/>
  <c r="AO1272" i="22" s="1"/>
  <c r="Y1272" i="22"/>
  <c r="AB1272" i="22" s="1"/>
  <c r="AI1272" i="22" s="1"/>
  <c r="X1272" i="22"/>
  <c r="V1272" i="22"/>
  <c r="S1272" i="22"/>
  <c r="P1272" i="22"/>
  <c r="AO1271" i="22"/>
  <c r="AM1271" i="22"/>
  <c r="AL1271" i="22"/>
  <c r="AK1271" i="22"/>
  <c r="AI1271" i="22"/>
  <c r="AG1271" i="22"/>
  <c r="AF1271" i="22"/>
  <c r="AE1271" i="22"/>
  <c r="Z1271" i="22"/>
  <c r="AC1271" i="22" s="1"/>
  <c r="AN1271" i="22" s="1"/>
  <c r="Y1271" i="22"/>
  <c r="AB1271" i="22" s="1"/>
  <c r="AH1271" i="22" s="1"/>
  <c r="X1271" i="22"/>
  <c r="V1271" i="22"/>
  <c r="S1271" i="22"/>
  <c r="P1271" i="22"/>
  <c r="AN1270" i="22"/>
  <c r="AM1270" i="22"/>
  <c r="AL1270" i="22"/>
  <c r="AK1270" i="22"/>
  <c r="AH1270" i="22"/>
  <c r="AG1270" i="22"/>
  <c r="AF1270" i="22"/>
  <c r="AE1270" i="22"/>
  <c r="Z1270" i="22"/>
  <c r="AC1270" i="22" s="1"/>
  <c r="AO1270" i="22" s="1"/>
  <c r="Y1270" i="22"/>
  <c r="AB1270" i="22" s="1"/>
  <c r="AI1270" i="22" s="1"/>
  <c r="X1270" i="22"/>
  <c r="V1270" i="22"/>
  <c r="S1270" i="22"/>
  <c r="P1270" i="22"/>
  <c r="AN1269" i="22"/>
  <c r="AM1269" i="22"/>
  <c r="AL1269" i="22"/>
  <c r="AK1269" i="22"/>
  <c r="AH1269" i="22"/>
  <c r="AG1269" i="22"/>
  <c r="AF1269" i="22"/>
  <c r="AE1269" i="22"/>
  <c r="Z1269" i="22"/>
  <c r="AC1269" i="22" s="1"/>
  <c r="AO1269" i="22" s="1"/>
  <c r="Y1269" i="22"/>
  <c r="AB1269" i="22" s="1"/>
  <c r="AI1269" i="22" s="1"/>
  <c r="X1269" i="22"/>
  <c r="V1269" i="22"/>
  <c r="S1269" i="22"/>
  <c r="P1269" i="22"/>
  <c r="AO1268" i="22"/>
  <c r="AN1268" i="22"/>
  <c r="AL1268" i="22"/>
  <c r="AK1268" i="22"/>
  <c r="AI1268" i="22"/>
  <c r="AH1268" i="22"/>
  <c r="AF1268" i="22"/>
  <c r="AE1268" i="22"/>
  <c r="Z1268" i="22"/>
  <c r="AC1268" i="22" s="1"/>
  <c r="AM1268" i="22" s="1"/>
  <c r="Y1268" i="22"/>
  <c r="AB1268" i="22" s="1"/>
  <c r="AG1268" i="22" s="1"/>
  <c r="X1268" i="22"/>
  <c r="V1268" i="22"/>
  <c r="S1268" i="22"/>
  <c r="P1268" i="22"/>
  <c r="AO1267" i="22"/>
  <c r="AM1267" i="22"/>
  <c r="AL1267" i="22"/>
  <c r="AK1267" i="22"/>
  <c r="AI1267" i="22"/>
  <c r="AG1267" i="22"/>
  <c r="AF1267" i="22"/>
  <c r="AE1267" i="22"/>
  <c r="Z1267" i="22"/>
  <c r="AC1267" i="22" s="1"/>
  <c r="AN1267" i="22" s="1"/>
  <c r="Y1267" i="22"/>
  <c r="AB1267" i="22" s="1"/>
  <c r="AH1267" i="22" s="1"/>
  <c r="X1267" i="22"/>
  <c r="V1267" i="22"/>
  <c r="S1267" i="22"/>
  <c r="P1267" i="22"/>
  <c r="AO1266" i="22"/>
  <c r="AM1266" i="22"/>
  <c r="AL1266" i="22"/>
  <c r="AK1266" i="22"/>
  <c r="AI1266" i="22"/>
  <c r="AG1266" i="22"/>
  <c r="AF1266" i="22"/>
  <c r="AE1266" i="22"/>
  <c r="Z1266" i="22"/>
  <c r="AC1266" i="22" s="1"/>
  <c r="AN1266" i="22" s="1"/>
  <c r="Y1266" i="22"/>
  <c r="AB1266" i="22" s="1"/>
  <c r="AH1266" i="22" s="1"/>
  <c r="X1266" i="22"/>
  <c r="V1266" i="22"/>
  <c r="S1266" i="22"/>
  <c r="P1266" i="22"/>
  <c r="AO1265" i="22"/>
  <c r="AM1265" i="22"/>
  <c r="AL1265" i="22"/>
  <c r="AK1265" i="22"/>
  <c r="AI1265" i="22"/>
  <c r="AG1265" i="22"/>
  <c r="AF1265" i="22"/>
  <c r="AE1265" i="22"/>
  <c r="Z1265" i="22"/>
  <c r="AC1265" i="22" s="1"/>
  <c r="AN1265" i="22" s="1"/>
  <c r="Y1265" i="22"/>
  <c r="AB1265" i="22" s="1"/>
  <c r="AH1265" i="22" s="1"/>
  <c r="X1265" i="22"/>
  <c r="V1265" i="22"/>
  <c r="S1265" i="22"/>
  <c r="P1265" i="22"/>
  <c r="AO1264" i="22"/>
  <c r="AM1264" i="22"/>
  <c r="AL1264" i="22"/>
  <c r="AK1264" i="22"/>
  <c r="AI1264" i="22"/>
  <c r="AG1264" i="22"/>
  <c r="AF1264" i="22"/>
  <c r="AE1264" i="22"/>
  <c r="Z1264" i="22"/>
  <c r="AC1264" i="22" s="1"/>
  <c r="AN1264" i="22" s="1"/>
  <c r="Y1264" i="22"/>
  <c r="AB1264" i="22" s="1"/>
  <c r="AH1264" i="22" s="1"/>
  <c r="X1264" i="22"/>
  <c r="V1264" i="22"/>
  <c r="S1264" i="22"/>
  <c r="P1264" i="22"/>
  <c r="AO1263" i="22"/>
  <c r="AM1263" i="22"/>
  <c r="AL1263" i="22"/>
  <c r="AK1263" i="22"/>
  <c r="AI1263" i="22"/>
  <c r="AG1263" i="22"/>
  <c r="AF1263" i="22"/>
  <c r="AE1263" i="22"/>
  <c r="Z1263" i="22"/>
  <c r="AC1263" i="22" s="1"/>
  <c r="AN1263" i="22" s="1"/>
  <c r="Y1263" i="22"/>
  <c r="AB1263" i="22" s="1"/>
  <c r="AH1263" i="22" s="1"/>
  <c r="X1263" i="22"/>
  <c r="V1263" i="22"/>
  <c r="S1263" i="22"/>
  <c r="P1263" i="22"/>
  <c r="AO1262" i="22"/>
  <c r="AM1262" i="22"/>
  <c r="AL1262" i="22"/>
  <c r="AK1262" i="22"/>
  <c r="AI1262" i="22"/>
  <c r="AG1262" i="22"/>
  <c r="AF1262" i="22"/>
  <c r="AE1262" i="22"/>
  <c r="Z1262" i="22"/>
  <c r="AC1262" i="22" s="1"/>
  <c r="AN1262" i="22" s="1"/>
  <c r="Y1262" i="22"/>
  <c r="AB1262" i="22" s="1"/>
  <c r="AH1262" i="22" s="1"/>
  <c r="X1262" i="22"/>
  <c r="V1262" i="22"/>
  <c r="S1262" i="22"/>
  <c r="P1262" i="22"/>
  <c r="AO1261" i="22"/>
  <c r="AN1261" i="22"/>
  <c r="AL1261" i="22"/>
  <c r="AK1261" i="22"/>
  <c r="AI1261" i="22"/>
  <c r="AH1261" i="22"/>
  <c r="AF1261" i="22"/>
  <c r="AE1261" i="22"/>
  <c r="Z1261" i="22"/>
  <c r="AC1261" i="22" s="1"/>
  <c r="AM1261" i="22" s="1"/>
  <c r="Y1261" i="22"/>
  <c r="AB1261" i="22" s="1"/>
  <c r="AG1261" i="22" s="1"/>
  <c r="X1261" i="22"/>
  <c r="V1261" i="22"/>
  <c r="S1261" i="22"/>
  <c r="P1261" i="22"/>
  <c r="AO1260" i="22"/>
  <c r="AN1260" i="22"/>
  <c r="AL1260" i="22"/>
  <c r="AK1260" i="22"/>
  <c r="AI1260" i="22"/>
  <c r="AH1260" i="22"/>
  <c r="AF1260" i="22"/>
  <c r="AE1260" i="22"/>
  <c r="Z1260" i="22"/>
  <c r="AC1260" i="22" s="1"/>
  <c r="AM1260" i="22" s="1"/>
  <c r="Y1260" i="22"/>
  <c r="AB1260" i="22" s="1"/>
  <c r="AG1260" i="22" s="1"/>
  <c r="X1260" i="22"/>
  <c r="V1260" i="22"/>
  <c r="S1260" i="22"/>
  <c r="P1260" i="22"/>
  <c r="AO1259" i="22"/>
  <c r="AN1259" i="22"/>
  <c r="AL1259" i="22"/>
  <c r="AK1259" i="22"/>
  <c r="AI1259" i="22"/>
  <c r="AH1259" i="22"/>
  <c r="AF1259" i="22"/>
  <c r="AE1259" i="22"/>
  <c r="Z1259" i="22"/>
  <c r="AC1259" i="22" s="1"/>
  <c r="AM1259" i="22" s="1"/>
  <c r="Y1259" i="22"/>
  <c r="AB1259" i="22" s="1"/>
  <c r="AG1259" i="22" s="1"/>
  <c r="X1259" i="22"/>
  <c r="V1259" i="22"/>
  <c r="S1259" i="22"/>
  <c r="P1259" i="22"/>
  <c r="AN1258" i="22"/>
  <c r="AM1258" i="22"/>
  <c r="AL1258" i="22"/>
  <c r="AK1258" i="22"/>
  <c r="AH1258" i="22"/>
  <c r="AG1258" i="22"/>
  <c r="AF1258" i="22"/>
  <c r="AE1258" i="22"/>
  <c r="Z1258" i="22"/>
  <c r="AC1258" i="22" s="1"/>
  <c r="AO1258" i="22" s="1"/>
  <c r="Y1258" i="22"/>
  <c r="AB1258" i="22" s="1"/>
  <c r="AI1258" i="22" s="1"/>
  <c r="X1258" i="22"/>
  <c r="V1258" i="22"/>
  <c r="S1258" i="22"/>
  <c r="P1258" i="22"/>
  <c r="AO1257" i="22"/>
  <c r="AM1257" i="22"/>
  <c r="AL1257" i="22"/>
  <c r="AK1257" i="22"/>
  <c r="AI1257" i="22"/>
  <c r="AG1257" i="22"/>
  <c r="AF1257" i="22"/>
  <c r="AE1257" i="22"/>
  <c r="Z1257" i="22"/>
  <c r="AC1257" i="22" s="1"/>
  <c r="AN1257" i="22" s="1"/>
  <c r="Y1257" i="22"/>
  <c r="AB1257" i="22" s="1"/>
  <c r="AH1257" i="22" s="1"/>
  <c r="X1257" i="22"/>
  <c r="V1257" i="22"/>
  <c r="S1257" i="22"/>
  <c r="P1257" i="22"/>
  <c r="AO1256" i="22"/>
  <c r="AM1256" i="22"/>
  <c r="AL1256" i="22"/>
  <c r="AK1256" i="22"/>
  <c r="AI1256" i="22"/>
  <c r="AG1256" i="22"/>
  <c r="AF1256" i="22"/>
  <c r="AE1256" i="22"/>
  <c r="Z1256" i="22"/>
  <c r="AC1256" i="22" s="1"/>
  <c r="AN1256" i="22" s="1"/>
  <c r="Y1256" i="22"/>
  <c r="AB1256" i="22" s="1"/>
  <c r="AH1256" i="22" s="1"/>
  <c r="X1256" i="22"/>
  <c r="V1256" i="22"/>
  <c r="S1256" i="22"/>
  <c r="P1256" i="22"/>
  <c r="AO1255" i="22"/>
  <c r="AM1255" i="22"/>
  <c r="AL1255" i="22"/>
  <c r="AK1255" i="22"/>
  <c r="AI1255" i="22"/>
  <c r="AG1255" i="22"/>
  <c r="AF1255" i="22"/>
  <c r="AE1255" i="22"/>
  <c r="Z1255" i="22"/>
  <c r="AC1255" i="22" s="1"/>
  <c r="AN1255" i="22" s="1"/>
  <c r="Y1255" i="22"/>
  <c r="AB1255" i="22" s="1"/>
  <c r="AH1255" i="22" s="1"/>
  <c r="X1255" i="22"/>
  <c r="V1255" i="22"/>
  <c r="S1255" i="22"/>
  <c r="P1255" i="22"/>
  <c r="AO1254" i="22"/>
  <c r="AN1254" i="22"/>
  <c r="AL1254" i="22"/>
  <c r="AK1254" i="22"/>
  <c r="AI1254" i="22"/>
  <c r="AH1254" i="22"/>
  <c r="AF1254" i="22"/>
  <c r="AE1254" i="22"/>
  <c r="Z1254" i="22"/>
  <c r="AC1254" i="22" s="1"/>
  <c r="AM1254" i="22" s="1"/>
  <c r="Y1254" i="22"/>
  <c r="AB1254" i="22" s="1"/>
  <c r="AG1254" i="22" s="1"/>
  <c r="X1254" i="22"/>
  <c r="V1254" i="22"/>
  <c r="S1254" i="22"/>
  <c r="P1254" i="22"/>
  <c r="AO1253" i="22"/>
  <c r="AM1253" i="22"/>
  <c r="AL1253" i="22"/>
  <c r="AK1253" i="22"/>
  <c r="AI1253" i="22"/>
  <c r="AG1253" i="22"/>
  <c r="AF1253" i="22"/>
  <c r="AE1253" i="22"/>
  <c r="Z1253" i="22"/>
  <c r="AC1253" i="22" s="1"/>
  <c r="AN1253" i="22" s="1"/>
  <c r="Y1253" i="22"/>
  <c r="AB1253" i="22" s="1"/>
  <c r="AH1253" i="22" s="1"/>
  <c r="X1253" i="22"/>
  <c r="V1253" i="22"/>
  <c r="S1253" i="22"/>
  <c r="P1253" i="22"/>
  <c r="AO1252" i="22"/>
  <c r="AM1252" i="22"/>
  <c r="AL1252" i="22"/>
  <c r="AK1252" i="22"/>
  <c r="AI1252" i="22"/>
  <c r="AG1252" i="22"/>
  <c r="AF1252" i="22"/>
  <c r="AE1252" i="22"/>
  <c r="Z1252" i="22"/>
  <c r="AC1252" i="22" s="1"/>
  <c r="AN1252" i="22" s="1"/>
  <c r="Y1252" i="22"/>
  <c r="AB1252" i="22" s="1"/>
  <c r="AH1252" i="22" s="1"/>
  <c r="X1252" i="22"/>
  <c r="V1252" i="22"/>
  <c r="S1252" i="22"/>
  <c r="P1252" i="22"/>
  <c r="AO1251" i="22"/>
  <c r="AM1251" i="22"/>
  <c r="AL1251" i="22"/>
  <c r="AK1251" i="22"/>
  <c r="AI1251" i="22"/>
  <c r="AG1251" i="22"/>
  <c r="AF1251" i="22"/>
  <c r="AE1251" i="22"/>
  <c r="Z1251" i="22"/>
  <c r="AC1251" i="22" s="1"/>
  <c r="AN1251" i="22" s="1"/>
  <c r="Y1251" i="22"/>
  <c r="AB1251" i="22" s="1"/>
  <c r="AH1251" i="22" s="1"/>
  <c r="X1251" i="22"/>
  <c r="V1251" i="22"/>
  <c r="S1251" i="22"/>
  <c r="P1251" i="22"/>
  <c r="AO1250" i="22"/>
  <c r="AM1250" i="22"/>
  <c r="AL1250" i="22"/>
  <c r="AK1250" i="22"/>
  <c r="AI1250" i="22"/>
  <c r="AG1250" i="22"/>
  <c r="AF1250" i="22"/>
  <c r="AE1250" i="22"/>
  <c r="Z1250" i="22"/>
  <c r="AC1250" i="22" s="1"/>
  <c r="AN1250" i="22" s="1"/>
  <c r="Y1250" i="22"/>
  <c r="AB1250" i="22" s="1"/>
  <c r="AH1250" i="22" s="1"/>
  <c r="X1250" i="22"/>
  <c r="V1250" i="22"/>
  <c r="S1250" i="22"/>
  <c r="P1250" i="22"/>
  <c r="AN1249" i="22"/>
  <c r="AM1249" i="22"/>
  <c r="AL1249" i="22"/>
  <c r="AK1249" i="22"/>
  <c r="AH1249" i="22"/>
  <c r="AG1249" i="22"/>
  <c r="AF1249" i="22"/>
  <c r="AE1249" i="22"/>
  <c r="Z1249" i="22"/>
  <c r="AC1249" i="22" s="1"/>
  <c r="AO1249" i="22" s="1"/>
  <c r="Y1249" i="22"/>
  <c r="AB1249" i="22" s="1"/>
  <c r="AI1249" i="22" s="1"/>
  <c r="X1249" i="22"/>
  <c r="V1249" i="22"/>
  <c r="S1249" i="22"/>
  <c r="P1249" i="22"/>
  <c r="AO1248" i="22"/>
  <c r="AM1248" i="22"/>
  <c r="AL1248" i="22"/>
  <c r="AK1248" i="22"/>
  <c r="AI1248" i="22"/>
  <c r="AG1248" i="22"/>
  <c r="AF1248" i="22"/>
  <c r="AE1248" i="22"/>
  <c r="Z1248" i="22"/>
  <c r="AC1248" i="22" s="1"/>
  <c r="AN1248" i="22" s="1"/>
  <c r="Y1248" i="22"/>
  <c r="AB1248" i="22" s="1"/>
  <c r="AH1248" i="22" s="1"/>
  <c r="X1248" i="22"/>
  <c r="V1248" i="22"/>
  <c r="S1248" i="22"/>
  <c r="P1248" i="22"/>
  <c r="AO1247" i="22"/>
  <c r="AM1247" i="22"/>
  <c r="AL1247" i="22"/>
  <c r="AK1247" i="22"/>
  <c r="AI1247" i="22"/>
  <c r="AG1247" i="22"/>
  <c r="AF1247" i="22"/>
  <c r="AE1247" i="22"/>
  <c r="Z1247" i="22"/>
  <c r="AC1247" i="22" s="1"/>
  <c r="AN1247" i="22" s="1"/>
  <c r="Y1247" i="22"/>
  <c r="AB1247" i="22" s="1"/>
  <c r="AH1247" i="22" s="1"/>
  <c r="X1247" i="22"/>
  <c r="V1247" i="22"/>
  <c r="S1247" i="22"/>
  <c r="P1247" i="22"/>
  <c r="AO1246" i="22"/>
  <c r="AM1246" i="22"/>
  <c r="AL1246" i="22"/>
  <c r="AK1246" i="22"/>
  <c r="AI1246" i="22"/>
  <c r="AG1246" i="22"/>
  <c r="AF1246" i="22"/>
  <c r="AE1246" i="22"/>
  <c r="Z1246" i="22"/>
  <c r="AC1246" i="22" s="1"/>
  <c r="AN1246" i="22" s="1"/>
  <c r="Y1246" i="22"/>
  <c r="AB1246" i="22" s="1"/>
  <c r="AH1246" i="22" s="1"/>
  <c r="X1246" i="22"/>
  <c r="V1246" i="22"/>
  <c r="S1246" i="22"/>
  <c r="P1246" i="22"/>
  <c r="AO1245" i="22"/>
  <c r="AN1245" i="22"/>
  <c r="AL1245" i="22"/>
  <c r="AK1245" i="22"/>
  <c r="AI1245" i="22"/>
  <c r="AH1245" i="22"/>
  <c r="AF1245" i="22"/>
  <c r="AE1245" i="22"/>
  <c r="Z1245" i="22"/>
  <c r="AC1245" i="22" s="1"/>
  <c r="AM1245" i="22" s="1"/>
  <c r="Y1245" i="22"/>
  <c r="AB1245" i="22" s="1"/>
  <c r="AG1245" i="22" s="1"/>
  <c r="X1245" i="22"/>
  <c r="V1245" i="22"/>
  <c r="S1245" i="22"/>
  <c r="P1245" i="22"/>
  <c r="AO1244" i="22"/>
  <c r="AN1244" i="22"/>
  <c r="AL1244" i="22"/>
  <c r="AK1244" i="22"/>
  <c r="AI1244" i="22"/>
  <c r="AH1244" i="22"/>
  <c r="AF1244" i="22"/>
  <c r="AE1244" i="22"/>
  <c r="Z1244" i="22"/>
  <c r="AC1244" i="22" s="1"/>
  <c r="AM1244" i="22" s="1"/>
  <c r="Y1244" i="22"/>
  <c r="AB1244" i="22" s="1"/>
  <c r="AG1244" i="22" s="1"/>
  <c r="X1244" i="22"/>
  <c r="V1244" i="22"/>
  <c r="S1244" i="22"/>
  <c r="P1244" i="22"/>
  <c r="AO1243" i="22"/>
  <c r="AN1243" i="22"/>
  <c r="AL1243" i="22"/>
  <c r="AK1243" i="22"/>
  <c r="AI1243" i="22"/>
  <c r="AH1243" i="22"/>
  <c r="AF1243" i="22"/>
  <c r="AE1243" i="22"/>
  <c r="Z1243" i="22"/>
  <c r="AC1243" i="22" s="1"/>
  <c r="AM1243" i="22" s="1"/>
  <c r="Y1243" i="22"/>
  <c r="AB1243" i="22" s="1"/>
  <c r="AG1243" i="22" s="1"/>
  <c r="X1243" i="22"/>
  <c r="V1243" i="22"/>
  <c r="S1243" i="22"/>
  <c r="P1243" i="22"/>
  <c r="AN1242" i="22"/>
  <c r="AM1242" i="22"/>
  <c r="AL1242" i="22"/>
  <c r="AK1242" i="22"/>
  <c r="AH1242" i="22"/>
  <c r="AG1242" i="22"/>
  <c r="AF1242" i="22"/>
  <c r="AE1242" i="22"/>
  <c r="Z1242" i="22"/>
  <c r="AC1242" i="22" s="1"/>
  <c r="AO1242" i="22" s="1"/>
  <c r="Y1242" i="22"/>
  <c r="AB1242" i="22" s="1"/>
  <c r="AI1242" i="22" s="1"/>
  <c r="X1242" i="22"/>
  <c r="V1242" i="22"/>
  <c r="S1242" i="22"/>
  <c r="P1242" i="22"/>
  <c r="AN1241" i="22"/>
  <c r="AM1241" i="22"/>
  <c r="AL1241" i="22"/>
  <c r="AK1241" i="22"/>
  <c r="AH1241" i="22"/>
  <c r="AG1241" i="22"/>
  <c r="AF1241" i="22"/>
  <c r="AE1241" i="22"/>
  <c r="Z1241" i="22"/>
  <c r="AC1241" i="22" s="1"/>
  <c r="AO1241" i="22" s="1"/>
  <c r="Y1241" i="22"/>
  <c r="AB1241" i="22" s="1"/>
  <c r="AI1241" i="22" s="1"/>
  <c r="X1241" i="22"/>
  <c r="V1241" i="22"/>
  <c r="S1241" i="22"/>
  <c r="P1241" i="22"/>
  <c r="AO1240" i="22"/>
  <c r="AM1240" i="22"/>
  <c r="AL1240" i="22"/>
  <c r="AK1240" i="22"/>
  <c r="AI1240" i="22"/>
  <c r="AG1240" i="22"/>
  <c r="AF1240" i="22"/>
  <c r="AE1240" i="22"/>
  <c r="Z1240" i="22"/>
  <c r="AC1240" i="22" s="1"/>
  <c r="AN1240" i="22" s="1"/>
  <c r="Y1240" i="22"/>
  <c r="AB1240" i="22" s="1"/>
  <c r="AH1240" i="22" s="1"/>
  <c r="X1240" i="22"/>
  <c r="V1240" i="22"/>
  <c r="S1240" i="22"/>
  <c r="P1240" i="22"/>
  <c r="AN1239" i="22"/>
  <c r="AM1239" i="22"/>
  <c r="AL1239" i="22"/>
  <c r="AK1239" i="22"/>
  <c r="AH1239" i="22"/>
  <c r="AG1239" i="22"/>
  <c r="AF1239" i="22"/>
  <c r="AE1239" i="22"/>
  <c r="Z1239" i="22"/>
  <c r="AC1239" i="22" s="1"/>
  <c r="AO1239" i="22" s="1"/>
  <c r="Y1239" i="22"/>
  <c r="AB1239" i="22" s="1"/>
  <c r="AI1239" i="22" s="1"/>
  <c r="X1239" i="22"/>
  <c r="V1239" i="22"/>
  <c r="S1239" i="22"/>
  <c r="P1239" i="22"/>
  <c r="AN1238" i="22"/>
  <c r="AM1238" i="22"/>
  <c r="AL1238" i="22"/>
  <c r="AK1238" i="22"/>
  <c r="AH1238" i="22"/>
  <c r="AG1238" i="22"/>
  <c r="AF1238" i="22"/>
  <c r="AE1238" i="22"/>
  <c r="Z1238" i="22"/>
  <c r="AC1238" i="22" s="1"/>
  <c r="AO1238" i="22" s="1"/>
  <c r="Y1238" i="22"/>
  <c r="AB1238" i="22" s="1"/>
  <c r="AI1238" i="22" s="1"/>
  <c r="X1238" i="22"/>
  <c r="V1238" i="22"/>
  <c r="S1238" i="22"/>
  <c r="P1238" i="22"/>
  <c r="AO1237" i="22"/>
  <c r="AM1237" i="22"/>
  <c r="AL1237" i="22"/>
  <c r="AK1237" i="22"/>
  <c r="AI1237" i="22"/>
  <c r="AG1237" i="22"/>
  <c r="AF1237" i="22"/>
  <c r="AE1237" i="22"/>
  <c r="Z1237" i="22"/>
  <c r="AC1237" i="22" s="1"/>
  <c r="AN1237" i="22" s="1"/>
  <c r="Y1237" i="22"/>
  <c r="AB1237" i="22" s="1"/>
  <c r="AH1237" i="22" s="1"/>
  <c r="X1237" i="22"/>
  <c r="V1237" i="22"/>
  <c r="S1237" i="22"/>
  <c r="P1237" i="22"/>
  <c r="AN1236" i="22"/>
  <c r="AM1236" i="22"/>
  <c r="AL1236" i="22"/>
  <c r="AK1236" i="22"/>
  <c r="AH1236" i="22"/>
  <c r="AG1236" i="22"/>
  <c r="AF1236" i="22"/>
  <c r="AE1236" i="22"/>
  <c r="Z1236" i="22"/>
  <c r="AC1236" i="22" s="1"/>
  <c r="AO1236" i="22" s="1"/>
  <c r="Y1236" i="22"/>
  <c r="AB1236" i="22" s="1"/>
  <c r="AI1236" i="22" s="1"/>
  <c r="X1236" i="22"/>
  <c r="V1236" i="22"/>
  <c r="S1236" i="22"/>
  <c r="P1236" i="22"/>
  <c r="AO1235" i="22"/>
  <c r="AN1235" i="22"/>
  <c r="AL1235" i="22"/>
  <c r="AK1235" i="22"/>
  <c r="AI1235" i="22"/>
  <c r="AH1235" i="22"/>
  <c r="AF1235" i="22"/>
  <c r="AE1235" i="22"/>
  <c r="Z1235" i="22"/>
  <c r="AC1235" i="22" s="1"/>
  <c r="AM1235" i="22" s="1"/>
  <c r="Y1235" i="22"/>
  <c r="AB1235" i="22" s="1"/>
  <c r="AG1235" i="22" s="1"/>
  <c r="X1235" i="22"/>
  <c r="V1235" i="22"/>
  <c r="S1235" i="22"/>
  <c r="P1235" i="22"/>
  <c r="AO1234" i="22"/>
  <c r="AN1234" i="22"/>
  <c r="AL1234" i="22"/>
  <c r="AK1234" i="22"/>
  <c r="AI1234" i="22"/>
  <c r="AH1234" i="22"/>
  <c r="AF1234" i="22"/>
  <c r="AE1234" i="22"/>
  <c r="Z1234" i="22"/>
  <c r="AC1234" i="22" s="1"/>
  <c r="AM1234" i="22" s="1"/>
  <c r="Y1234" i="22"/>
  <c r="AB1234" i="22" s="1"/>
  <c r="AG1234" i="22" s="1"/>
  <c r="X1234" i="22"/>
  <c r="V1234" i="22"/>
  <c r="S1234" i="22"/>
  <c r="P1234" i="22"/>
  <c r="AO1233" i="22"/>
  <c r="AN1233" i="22"/>
  <c r="AL1233" i="22"/>
  <c r="AK1233" i="22"/>
  <c r="AI1233" i="22"/>
  <c r="AH1233" i="22"/>
  <c r="AF1233" i="22"/>
  <c r="AE1233" i="22"/>
  <c r="Z1233" i="22"/>
  <c r="AC1233" i="22" s="1"/>
  <c r="AM1233" i="22" s="1"/>
  <c r="Y1233" i="22"/>
  <c r="AB1233" i="22" s="1"/>
  <c r="AG1233" i="22" s="1"/>
  <c r="X1233" i="22"/>
  <c r="V1233" i="22"/>
  <c r="S1233" i="22"/>
  <c r="P1233" i="22"/>
  <c r="AO1232" i="22"/>
  <c r="AN1232" i="22"/>
  <c r="AL1232" i="22"/>
  <c r="AK1232" i="22"/>
  <c r="AI1232" i="22"/>
  <c r="AH1232" i="22"/>
  <c r="AF1232" i="22"/>
  <c r="AE1232" i="22"/>
  <c r="Z1232" i="22"/>
  <c r="AC1232" i="22" s="1"/>
  <c r="AM1232" i="22" s="1"/>
  <c r="Y1232" i="22"/>
  <c r="AB1232" i="22" s="1"/>
  <c r="AG1232" i="22" s="1"/>
  <c r="X1232" i="22"/>
  <c r="V1232" i="22"/>
  <c r="S1232" i="22"/>
  <c r="P1232" i="22"/>
  <c r="AO1231" i="22"/>
  <c r="AN1231" i="22"/>
  <c r="AL1231" i="22"/>
  <c r="AK1231" i="22"/>
  <c r="AI1231" i="22"/>
  <c r="AH1231" i="22"/>
  <c r="AF1231" i="22"/>
  <c r="AE1231" i="22"/>
  <c r="Z1231" i="22"/>
  <c r="AC1231" i="22" s="1"/>
  <c r="AM1231" i="22" s="1"/>
  <c r="Y1231" i="22"/>
  <c r="AB1231" i="22" s="1"/>
  <c r="AG1231" i="22" s="1"/>
  <c r="X1231" i="22"/>
  <c r="V1231" i="22"/>
  <c r="S1231" i="22"/>
  <c r="P1231" i="22"/>
  <c r="AO1230" i="22"/>
  <c r="AM1230" i="22"/>
  <c r="AL1230" i="22"/>
  <c r="AK1230" i="22"/>
  <c r="AI1230" i="22"/>
  <c r="AG1230" i="22"/>
  <c r="AF1230" i="22"/>
  <c r="AE1230" i="22"/>
  <c r="Z1230" i="22"/>
  <c r="AC1230" i="22" s="1"/>
  <c r="AN1230" i="22" s="1"/>
  <c r="Y1230" i="22"/>
  <c r="AB1230" i="22" s="1"/>
  <c r="AH1230" i="22" s="1"/>
  <c r="X1230" i="22"/>
  <c r="V1230" i="22"/>
  <c r="S1230" i="22"/>
  <c r="P1230" i="22"/>
  <c r="AO1229" i="22"/>
  <c r="AM1229" i="22"/>
  <c r="AL1229" i="22"/>
  <c r="AK1229" i="22"/>
  <c r="AI1229" i="22"/>
  <c r="AG1229" i="22"/>
  <c r="AF1229" i="22"/>
  <c r="AE1229" i="22"/>
  <c r="Z1229" i="22"/>
  <c r="AC1229" i="22" s="1"/>
  <c r="AN1229" i="22" s="1"/>
  <c r="Y1229" i="22"/>
  <c r="AB1229" i="22" s="1"/>
  <c r="AH1229" i="22" s="1"/>
  <c r="X1229" i="22"/>
  <c r="V1229" i="22"/>
  <c r="S1229" i="22"/>
  <c r="P1229" i="22"/>
  <c r="AO1228" i="22"/>
  <c r="AM1228" i="22"/>
  <c r="AL1228" i="22"/>
  <c r="AK1228" i="22"/>
  <c r="AI1228" i="22"/>
  <c r="AG1228" i="22"/>
  <c r="AF1228" i="22"/>
  <c r="AE1228" i="22"/>
  <c r="Z1228" i="22"/>
  <c r="AC1228" i="22" s="1"/>
  <c r="AN1228" i="22" s="1"/>
  <c r="Y1228" i="22"/>
  <c r="AB1228" i="22" s="1"/>
  <c r="AH1228" i="22" s="1"/>
  <c r="X1228" i="22"/>
  <c r="V1228" i="22"/>
  <c r="S1228" i="22"/>
  <c r="P1228" i="22"/>
  <c r="AO1227" i="22"/>
  <c r="AM1227" i="22"/>
  <c r="AL1227" i="22"/>
  <c r="AK1227" i="22"/>
  <c r="AI1227" i="22"/>
  <c r="AG1227" i="22"/>
  <c r="AF1227" i="22"/>
  <c r="AE1227" i="22"/>
  <c r="Z1227" i="22"/>
  <c r="AC1227" i="22" s="1"/>
  <c r="AN1227" i="22" s="1"/>
  <c r="Y1227" i="22"/>
  <c r="AB1227" i="22" s="1"/>
  <c r="AH1227" i="22" s="1"/>
  <c r="X1227" i="22"/>
  <c r="V1227" i="22"/>
  <c r="S1227" i="22"/>
  <c r="P1227" i="22"/>
  <c r="AO1226" i="22"/>
  <c r="AM1226" i="22"/>
  <c r="AL1226" i="22"/>
  <c r="AK1226" i="22"/>
  <c r="AI1226" i="22"/>
  <c r="AG1226" i="22"/>
  <c r="AF1226" i="22"/>
  <c r="AE1226" i="22"/>
  <c r="Z1226" i="22"/>
  <c r="AC1226" i="22" s="1"/>
  <c r="AN1226" i="22" s="1"/>
  <c r="Y1226" i="22"/>
  <c r="AB1226" i="22" s="1"/>
  <c r="AH1226" i="22" s="1"/>
  <c r="X1226" i="22"/>
  <c r="V1226" i="22"/>
  <c r="S1226" i="22"/>
  <c r="P1226" i="22"/>
  <c r="AO1225" i="22"/>
  <c r="AM1225" i="22"/>
  <c r="AL1225" i="22"/>
  <c r="AK1225" i="22"/>
  <c r="AI1225" i="22"/>
  <c r="AG1225" i="22"/>
  <c r="AF1225" i="22"/>
  <c r="AE1225" i="22"/>
  <c r="Z1225" i="22"/>
  <c r="AC1225" i="22" s="1"/>
  <c r="AN1225" i="22" s="1"/>
  <c r="Y1225" i="22"/>
  <c r="AB1225" i="22" s="1"/>
  <c r="AH1225" i="22" s="1"/>
  <c r="X1225" i="22"/>
  <c r="V1225" i="22"/>
  <c r="S1225" i="22"/>
  <c r="P1225" i="22"/>
  <c r="AO1224" i="22"/>
  <c r="AN1224" i="22"/>
  <c r="AL1224" i="22"/>
  <c r="AK1224" i="22"/>
  <c r="AI1224" i="22"/>
  <c r="AH1224" i="22"/>
  <c r="AF1224" i="22"/>
  <c r="AE1224" i="22"/>
  <c r="Z1224" i="22"/>
  <c r="AC1224" i="22" s="1"/>
  <c r="AM1224" i="22" s="1"/>
  <c r="Y1224" i="22"/>
  <c r="AB1224" i="22" s="1"/>
  <c r="AG1224" i="22" s="1"/>
  <c r="X1224" i="22"/>
  <c r="V1224" i="22"/>
  <c r="S1224" i="22"/>
  <c r="P1224" i="22"/>
  <c r="AO1223" i="22"/>
  <c r="AM1223" i="22"/>
  <c r="AL1223" i="22"/>
  <c r="AK1223" i="22"/>
  <c r="AI1223" i="22"/>
  <c r="AG1223" i="22"/>
  <c r="AF1223" i="22"/>
  <c r="AE1223" i="22"/>
  <c r="Z1223" i="22"/>
  <c r="AC1223" i="22" s="1"/>
  <c r="AN1223" i="22" s="1"/>
  <c r="Y1223" i="22"/>
  <c r="AB1223" i="22" s="1"/>
  <c r="AH1223" i="22" s="1"/>
  <c r="X1223" i="22"/>
  <c r="V1223" i="22"/>
  <c r="S1223" i="22"/>
  <c r="P1223" i="22"/>
  <c r="AO1222" i="22"/>
  <c r="AM1222" i="22"/>
  <c r="AL1222" i="22"/>
  <c r="AK1222" i="22"/>
  <c r="AI1222" i="22"/>
  <c r="AG1222" i="22"/>
  <c r="AF1222" i="22"/>
  <c r="AE1222" i="22"/>
  <c r="Z1222" i="22"/>
  <c r="AC1222" i="22" s="1"/>
  <c r="AN1222" i="22" s="1"/>
  <c r="Y1222" i="22"/>
  <c r="AB1222" i="22" s="1"/>
  <c r="AH1222" i="22" s="1"/>
  <c r="X1222" i="22"/>
  <c r="V1222" i="22"/>
  <c r="S1222" i="22"/>
  <c r="P1222" i="22"/>
  <c r="AO1221" i="22"/>
  <c r="AN1221" i="22"/>
  <c r="AL1221" i="22"/>
  <c r="AK1221" i="22"/>
  <c r="AI1221" i="22"/>
  <c r="AH1221" i="22"/>
  <c r="AF1221" i="22"/>
  <c r="AE1221" i="22"/>
  <c r="Z1221" i="22"/>
  <c r="AC1221" i="22" s="1"/>
  <c r="AM1221" i="22" s="1"/>
  <c r="Y1221" i="22"/>
  <c r="AB1221" i="22" s="1"/>
  <c r="AG1221" i="22" s="1"/>
  <c r="X1221" i="22"/>
  <c r="V1221" i="22"/>
  <c r="S1221" i="22"/>
  <c r="P1221" i="22"/>
  <c r="AO1220" i="22"/>
  <c r="AN1220" i="22"/>
  <c r="AL1220" i="22"/>
  <c r="AK1220" i="22"/>
  <c r="AI1220" i="22"/>
  <c r="AH1220" i="22"/>
  <c r="AF1220" i="22"/>
  <c r="AE1220" i="22"/>
  <c r="Z1220" i="22"/>
  <c r="AC1220" i="22" s="1"/>
  <c r="AM1220" i="22" s="1"/>
  <c r="Y1220" i="22"/>
  <c r="AB1220" i="22" s="1"/>
  <c r="AG1220" i="22" s="1"/>
  <c r="X1220" i="22"/>
  <c r="V1220" i="22"/>
  <c r="S1220" i="22"/>
  <c r="P1220" i="22"/>
  <c r="AO1219" i="22"/>
  <c r="AN1219" i="22"/>
  <c r="AL1219" i="22"/>
  <c r="AK1219" i="22"/>
  <c r="AI1219" i="22"/>
  <c r="AH1219" i="22"/>
  <c r="AF1219" i="22"/>
  <c r="AE1219" i="22"/>
  <c r="Z1219" i="22"/>
  <c r="AC1219" i="22" s="1"/>
  <c r="AM1219" i="22" s="1"/>
  <c r="Y1219" i="22"/>
  <c r="AB1219" i="22" s="1"/>
  <c r="AG1219" i="22" s="1"/>
  <c r="X1219" i="22"/>
  <c r="V1219" i="22"/>
  <c r="S1219" i="22"/>
  <c r="P1219" i="22"/>
  <c r="AO1218" i="22"/>
  <c r="AM1218" i="22"/>
  <c r="AL1218" i="22"/>
  <c r="AK1218" i="22"/>
  <c r="AI1218" i="22"/>
  <c r="AG1218" i="22"/>
  <c r="AF1218" i="22"/>
  <c r="AE1218" i="22"/>
  <c r="Z1218" i="22"/>
  <c r="AC1218" i="22" s="1"/>
  <c r="AN1218" i="22" s="1"/>
  <c r="Y1218" i="22"/>
  <c r="AB1218" i="22" s="1"/>
  <c r="AH1218" i="22" s="1"/>
  <c r="X1218" i="22"/>
  <c r="V1218" i="22"/>
  <c r="S1218" i="22"/>
  <c r="P1218" i="22"/>
  <c r="AO1217" i="22"/>
  <c r="AN1217" i="22"/>
  <c r="AL1217" i="22"/>
  <c r="AK1217" i="22"/>
  <c r="AI1217" i="22"/>
  <c r="AH1217" i="22"/>
  <c r="AF1217" i="22"/>
  <c r="AE1217" i="22"/>
  <c r="Z1217" i="22"/>
  <c r="AC1217" i="22" s="1"/>
  <c r="AM1217" i="22" s="1"/>
  <c r="Y1217" i="22"/>
  <c r="AB1217" i="22" s="1"/>
  <c r="AG1217" i="22" s="1"/>
  <c r="X1217" i="22"/>
  <c r="V1217" i="22"/>
  <c r="S1217" i="22"/>
  <c r="P1217" i="22"/>
  <c r="AO1216" i="22"/>
  <c r="AN1216" i="22"/>
  <c r="AL1216" i="22"/>
  <c r="AK1216" i="22"/>
  <c r="AI1216" i="22"/>
  <c r="AH1216" i="22"/>
  <c r="AF1216" i="22"/>
  <c r="AE1216" i="22"/>
  <c r="Z1216" i="22"/>
  <c r="AC1216" i="22" s="1"/>
  <c r="AM1216" i="22" s="1"/>
  <c r="Y1216" i="22"/>
  <c r="AB1216" i="22" s="1"/>
  <c r="AG1216" i="22" s="1"/>
  <c r="X1216" i="22"/>
  <c r="V1216" i="22"/>
  <c r="S1216" i="22"/>
  <c r="P1216" i="22"/>
  <c r="AN1215" i="22"/>
  <c r="AM1215" i="22"/>
  <c r="AL1215" i="22"/>
  <c r="AK1215" i="22"/>
  <c r="AH1215" i="22"/>
  <c r="AG1215" i="22"/>
  <c r="AF1215" i="22"/>
  <c r="AE1215" i="22"/>
  <c r="Z1215" i="22"/>
  <c r="AC1215" i="22" s="1"/>
  <c r="AO1215" i="22" s="1"/>
  <c r="Y1215" i="22"/>
  <c r="AB1215" i="22" s="1"/>
  <c r="AI1215" i="22" s="1"/>
  <c r="X1215" i="22"/>
  <c r="V1215" i="22"/>
  <c r="S1215" i="22"/>
  <c r="P1215" i="22"/>
  <c r="AO1214" i="22"/>
  <c r="AN1214" i="22"/>
  <c r="AL1214" i="22"/>
  <c r="AK1214" i="22"/>
  <c r="AI1214" i="22"/>
  <c r="AH1214" i="22"/>
  <c r="AF1214" i="22"/>
  <c r="AE1214" i="22"/>
  <c r="Z1214" i="22"/>
  <c r="AC1214" i="22" s="1"/>
  <c r="AM1214" i="22" s="1"/>
  <c r="Y1214" i="22"/>
  <c r="AB1214" i="22" s="1"/>
  <c r="AG1214" i="22" s="1"/>
  <c r="X1214" i="22"/>
  <c r="V1214" i="22"/>
  <c r="S1214" i="22"/>
  <c r="P1214" i="22"/>
  <c r="AO1213" i="22"/>
  <c r="AN1213" i="22"/>
  <c r="AL1213" i="22"/>
  <c r="AK1213" i="22"/>
  <c r="AI1213" i="22"/>
  <c r="AH1213" i="22"/>
  <c r="AF1213" i="22"/>
  <c r="AE1213" i="22"/>
  <c r="Z1213" i="22"/>
  <c r="AC1213" i="22" s="1"/>
  <c r="AM1213" i="22" s="1"/>
  <c r="Y1213" i="22"/>
  <c r="AB1213" i="22" s="1"/>
  <c r="AG1213" i="22" s="1"/>
  <c r="X1213" i="22"/>
  <c r="V1213" i="22"/>
  <c r="S1213" i="22"/>
  <c r="P1213" i="22"/>
  <c r="AO1212" i="22"/>
  <c r="AM1212" i="22"/>
  <c r="AL1212" i="22"/>
  <c r="AK1212" i="22"/>
  <c r="AI1212" i="22"/>
  <c r="AG1212" i="22"/>
  <c r="AF1212" i="22"/>
  <c r="AE1212" i="22"/>
  <c r="Z1212" i="22"/>
  <c r="AC1212" i="22" s="1"/>
  <c r="AN1212" i="22" s="1"/>
  <c r="Y1212" i="22"/>
  <c r="AB1212" i="22" s="1"/>
  <c r="AH1212" i="22" s="1"/>
  <c r="X1212" i="22"/>
  <c r="V1212" i="22"/>
  <c r="S1212" i="22"/>
  <c r="P1212" i="22"/>
  <c r="AO1211" i="22"/>
  <c r="AM1211" i="22"/>
  <c r="AL1211" i="22"/>
  <c r="AK1211" i="22"/>
  <c r="AI1211" i="22"/>
  <c r="AG1211" i="22"/>
  <c r="AF1211" i="22"/>
  <c r="AE1211" i="22"/>
  <c r="Z1211" i="22"/>
  <c r="AC1211" i="22" s="1"/>
  <c r="AN1211" i="22" s="1"/>
  <c r="Y1211" i="22"/>
  <c r="AB1211" i="22" s="1"/>
  <c r="AH1211" i="22" s="1"/>
  <c r="X1211" i="22"/>
  <c r="V1211" i="22"/>
  <c r="S1211" i="22"/>
  <c r="P1211" i="22"/>
  <c r="AO1210" i="22"/>
  <c r="AM1210" i="22"/>
  <c r="AL1210" i="22"/>
  <c r="AK1210" i="22"/>
  <c r="AI1210" i="22"/>
  <c r="AG1210" i="22"/>
  <c r="AF1210" i="22"/>
  <c r="AE1210" i="22"/>
  <c r="Z1210" i="22"/>
  <c r="AC1210" i="22" s="1"/>
  <c r="AN1210" i="22" s="1"/>
  <c r="Y1210" i="22"/>
  <c r="AB1210" i="22" s="1"/>
  <c r="AH1210" i="22" s="1"/>
  <c r="X1210" i="22"/>
  <c r="V1210" i="22"/>
  <c r="S1210" i="22"/>
  <c r="P1210" i="22"/>
  <c r="AO1209" i="22"/>
  <c r="AM1209" i="22"/>
  <c r="AL1209" i="22"/>
  <c r="AK1209" i="22"/>
  <c r="AI1209" i="22"/>
  <c r="AG1209" i="22"/>
  <c r="AF1209" i="22"/>
  <c r="AE1209" i="22"/>
  <c r="Z1209" i="22"/>
  <c r="AC1209" i="22" s="1"/>
  <c r="AN1209" i="22" s="1"/>
  <c r="Y1209" i="22"/>
  <c r="AB1209" i="22" s="1"/>
  <c r="AH1209" i="22" s="1"/>
  <c r="X1209" i="22"/>
  <c r="V1209" i="22"/>
  <c r="S1209" i="22"/>
  <c r="P1209" i="22"/>
  <c r="AO1208" i="22"/>
  <c r="AM1208" i="22"/>
  <c r="AL1208" i="22"/>
  <c r="AK1208" i="22"/>
  <c r="AI1208" i="22"/>
  <c r="AG1208" i="22"/>
  <c r="AF1208" i="22"/>
  <c r="AE1208" i="22"/>
  <c r="Z1208" i="22"/>
  <c r="AC1208" i="22" s="1"/>
  <c r="AN1208" i="22" s="1"/>
  <c r="Y1208" i="22"/>
  <c r="AB1208" i="22" s="1"/>
  <c r="AH1208" i="22" s="1"/>
  <c r="X1208" i="22"/>
  <c r="V1208" i="22"/>
  <c r="S1208" i="22"/>
  <c r="P1208" i="22"/>
  <c r="AO1207" i="22"/>
  <c r="AN1207" i="22"/>
  <c r="AL1207" i="22"/>
  <c r="AK1207" i="22"/>
  <c r="AI1207" i="22"/>
  <c r="AH1207" i="22"/>
  <c r="AF1207" i="22"/>
  <c r="AE1207" i="22"/>
  <c r="Z1207" i="22"/>
  <c r="AC1207" i="22" s="1"/>
  <c r="AM1207" i="22" s="1"/>
  <c r="Y1207" i="22"/>
  <c r="AB1207" i="22" s="1"/>
  <c r="AG1207" i="22" s="1"/>
  <c r="X1207" i="22"/>
  <c r="V1207" i="22"/>
  <c r="S1207" i="22"/>
  <c r="P1207" i="22"/>
  <c r="AN1206" i="22"/>
  <c r="AM1206" i="22"/>
  <c r="AL1206" i="22"/>
  <c r="AK1206" i="22"/>
  <c r="AH1206" i="22"/>
  <c r="AG1206" i="22"/>
  <c r="AF1206" i="22"/>
  <c r="AE1206" i="22"/>
  <c r="Z1206" i="22"/>
  <c r="AC1206" i="22" s="1"/>
  <c r="AO1206" i="22" s="1"/>
  <c r="Y1206" i="22"/>
  <c r="AB1206" i="22" s="1"/>
  <c r="AI1206" i="22" s="1"/>
  <c r="X1206" i="22"/>
  <c r="V1206" i="22"/>
  <c r="S1206" i="22"/>
  <c r="P1206" i="22"/>
  <c r="AN1205" i="22"/>
  <c r="AM1205" i="22"/>
  <c r="AL1205" i="22"/>
  <c r="AK1205" i="22"/>
  <c r="AH1205" i="22"/>
  <c r="AG1205" i="22"/>
  <c r="AF1205" i="22"/>
  <c r="AE1205" i="22"/>
  <c r="Z1205" i="22"/>
  <c r="AC1205" i="22" s="1"/>
  <c r="AO1205" i="22" s="1"/>
  <c r="Y1205" i="22"/>
  <c r="AB1205" i="22" s="1"/>
  <c r="AI1205" i="22" s="1"/>
  <c r="X1205" i="22"/>
  <c r="V1205" i="22"/>
  <c r="S1205" i="22"/>
  <c r="P1205" i="22"/>
  <c r="AO1204" i="22"/>
  <c r="AM1204" i="22"/>
  <c r="AL1204" i="22"/>
  <c r="AK1204" i="22"/>
  <c r="AI1204" i="22"/>
  <c r="AG1204" i="22"/>
  <c r="AF1204" i="22"/>
  <c r="AE1204" i="22"/>
  <c r="Z1204" i="22"/>
  <c r="AC1204" i="22" s="1"/>
  <c r="AN1204" i="22" s="1"/>
  <c r="Y1204" i="22"/>
  <c r="AB1204" i="22" s="1"/>
  <c r="AH1204" i="22" s="1"/>
  <c r="X1204" i="22"/>
  <c r="V1204" i="22"/>
  <c r="S1204" i="22"/>
  <c r="P1204" i="22"/>
  <c r="AO1203" i="22"/>
  <c r="AN1203" i="22"/>
  <c r="AL1203" i="22"/>
  <c r="AK1203" i="22"/>
  <c r="AI1203" i="22"/>
  <c r="AH1203" i="22"/>
  <c r="AF1203" i="22"/>
  <c r="AE1203" i="22"/>
  <c r="Z1203" i="22"/>
  <c r="AC1203" i="22" s="1"/>
  <c r="AM1203" i="22" s="1"/>
  <c r="Y1203" i="22"/>
  <c r="AB1203" i="22" s="1"/>
  <c r="AG1203" i="22" s="1"/>
  <c r="X1203" i="22"/>
  <c r="V1203" i="22"/>
  <c r="S1203" i="22"/>
  <c r="P1203" i="22"/>
  <c r="AO1202" i="22"/>
  <c r="AN1202" i="22"/>
  <c r="AL1202" i="22"/>
  <c r="AK1202" i="22"/>
  <c r="AI1202" i="22"/>
  <c r="AH1202" i="22"/>
  <c r="AF1202" i="22"/>
  <c r="AE1202" i="22"/>
  <c r="Z1202" i="22"/>
  <c r="AC1202" i="22" s="1"/>
  <c r="AM1202" i="22" s="1"/>
  <c r="Y1202" i="22"/>
  <c r="AB1202" i="22" s="1"/>
  <c r="AG1202" i="22" s="1"/>
  <c r="X1202" i="22"/>
  <c r="V1202" i="22"/>
  <c r="S1202" i="22"/>
  <c r="P1202" i="22"/>
  <c r="AO1201" i="22"/>
  <c r="AM1201" i="22"/>
  <c r="AL1201" i="22"/>
  <c r="AK1201" i="22"/>
  <c r="AI1201" i="22"/>
  <c r="AG1201" i="22"/>
  <c r="AF1201" i="22"/>
  <c r="AE1201" i="22"/>
  <c r="Z1201" i="22"/>
  <c r="AC1201" i="22" s="1"/>
  <c r="AN1201" i="22" s="1"/>
  <c r="Y1201" i="22"/>
  <c r="AB1201" i="22" s="1"/>
  <c r="AH1201" i="22" s="1"/>
  <c r="X1201" i="22"/>
  <c r="V1201" i="22"/>
  <c r="S1201" i="22"/>
  <c r="P1201" i="22"/>
  <c r="AO1200" i="22"/>
  <c r="AM1200" i="22"/>
  <c r="AL1200" i="22"/>
  <c r="AK1200" i="22"/>
  <c r="AI1200" i="22"/>
  <c r="AG1200" i="22"/>
  <c r="AF1200" i="22"/>
  <c r="AE1200" i="22"/>
  <c r="Z1200" i="22"/>
  <c r="AC1200" i="22" s="1"/>
  <c r="AN1200" i="22" s="1"/>
  <c r="Y1200" i="22"/>
  <c r="AB1200" i="22" s="1"/>
  <c r="AH1200" i="22" s="1"/>
  <c r="X1200" i="22"/>
  <c r="V1200" i="22"/>
  <c r="S1200" i="22"/>
  <c r="P1200" i="22"/>
  <c r="AO1199" i="22"/>
  <c r="AN1199" i="22"/>
  <c r="AL1199" i="22"/>
  <c r="AK1199" i="22"/>
  <c r="AI1199" i="22"/>
  <c r="AH1199" i="22"/>
  <c r="AF1199" i="22"/>
  <c r="AE1199" i="22"/>
  <c r="Z1199" i="22"/>
  <c r="AC1199" i="22" s="1"/>
  <c r="AM1199" i="22" s="1"/>
  <c r="Y1199" i="22"/>
  <c r="AB1199" i="22" s="1"/>
  <c r="AG1199" i="22" s="1"/>
  <c r="X1199" i="22"/>
  <c r="V1199" i="22"/>
  <c r="S1199" i="22"/>
  <c r="P1199" i="22"/>
  <c r="AO1198" i="22"/>
  <c r="AN1198" i="22"/>
  <c r="AL1198" i="22"/>
  <c r="AK1198" i="22"/>
  <c r="AI1198" i="22"/>
  <c r="AH1198" i="22"/>
  <c r="AF1198" i="22"/>
  <c r="AE1198" i="22"/>
  <c r="Z1198" i="22"/>
  <c r="AC1198" i="22" s="1"/>
  <c r="AM1198" i="22" s="1"/>
  <c r="Y1198" i="22"/>
  <c r="AB1198" i="22" s="1"/>
  <c r="AG1198" i="22" s="1"/>
  <c r="X1198" i="22"/>
  <c r="V1198" i="22"/>
  <c r="S1198" i="22"/>
  <c r="P1198" i="22"/>
  <c r="AO1197" i="22"/>
  <c r="AN1197" i="22"/>
  <c r="AL1197" i="22"/>
  <c r="AK1197" i="22"/>
  <c r="AI1197" i="22"/>
  <c r="AH1197" i="22"/>
  <c r="AF1197" i="22"/>
  <c r="AE1197" i="22"/>
  <c r="Z1197" i="22"/>
  <c r="AC1197" i="22" s="1"/>
  <c r="AM1197" i="22" s="1"/>
  <c r="Y1197" i="22"/>
  <c r="AB1197" i="22" s="1"/>
  <c r="AG1197" i="22" s="1"/>
  <c r="X1197" i="22"/>
  <c r="V1197" i="22"/>
  <c r="S1197" i="22"/>
  <c r="P1197" i="22"/>
  <c r="AO1196" i="22"/>
  <c r="AN1196" i="22"/>
  <c r="AL1196" i="22"/>
  <c r="AK1196" i="22"/>
  <c r="AI1196" i="22"/>
  <c r="AH1196" i="22"/>
  <c r="AF1196" i="22"/>
  <c r="AE1196" i="22"/>
  <c r="Z1196" i="22"/>
  <c r="AC1196" i="22" s="1"/>
  <c r="AM1196" i="22" s="1"/>
  <c r="Y1196" i="22"/>
  <c r="AB1196" i="22" s="1"/>
  <c r="AG1196" i="22" s="1"/>
  <c r="X1196" i="22"/>
  <c r="V1196" i="22"/>
  <c r="S1196" i="22"/>
  <c r="P1196" i="22"/>
  <c r="AO1195" i="22"/>
  <c r="AM1195" i="22"/>
  <c r="AL1195" i="22"/>
  <c r="AK1195" i="22"/>
  <c r="AI1195" i="22"/>
  <c r="AG1195" i="22"/>
  <c r="AF1195" i="22"/>
  <c r="AE1195" i="22"/>
  <c r="Z1195" i="22"/>
  <c r="AC1195" i="22" s="1"/>
  <c r="AN1195" i="22" s="1"/>
  <c r="Y1195" i="22"/>
  <c r="AB1195" i="22" s="1"/>
  <c r="AH1195" i="22" s="1"/>
  <c r="X1195" i="22"/>
  <c r="V1195" i="22"/>
  <c r="S1195" i="22"/>
  <c r="P1195" i="22"/>
  <c r="AO1194" i="22"/>
  <c r="AN1194" i="22"/>
  <c r="AL1194" i="22"/>
  <c r="AK1194" i="22"/>
  <c r="AI1194" i="22"/>
  <c r="AH1194" i="22"/>
  <c r="AF1194" i="22"/>
  <c r="AE1194" i="22"/>
  <c r="Z1194" i="22"/>
  <c r="AC1194" i="22" s="1"/>
  <c r="AM1194" i="22" s="1"/>
  <c r="Y1194" i="22"/>
  <c r="AB1194" i="22" s="1"/>
  <c r="AG1194" i="22" s="1"/>
  <c r="X1194" i="22"/>
  <c r="V1194" i="22"/>
  <c r="S1194" i="22"/>
  <c r="P1194" i="22"/>
  <c r="AO1193" i="22"/>
  <c r="AM1193" i="22"/>
  <c r="AL1193" i="22"/>
  <c r="AK1193" i="22"/>
  <c r="AI1193" i="22"/>
  <c r="AG1193" i="22"/>
  <c r="AF1193" i="22"/>
  <c r="AE1193" i="22"/>
  <c r="Z1193" i="22"/>
  <c r="AC1193" i="22" s="1"/>
  <c r="AN1193" i="22" s="1"/>
  <c r="Y1193" i="22"/>
  <c r="AB1193" i="22" s="1"/>
  <c r="AH1193" i="22" s="1"/>
  <c r="X1193" i="22"/>
  <c r="V1193" i="22"/>
  <c r="S1193" i="22"/>
  <c r="P1193" i="22"/>
  <c r="AN1192" i="22"/>
  <c r="AM1192" i="22"/>
  <c r="AL1192" i="22"/>
  <c r="AK1192" i="22"/>
  <c r="AH1192" i="22"/>
  <c r="AG1192" i="22"/>
  <c r="AF1192" i="22"/>
  <c r="AE1192" i="22"/>
  <c r="Z1192" i="22"/>
  <c r="AC1192" i="22" s="1"/>
  <c r="AO1192" i="22" s="1"/>
  <c r="Y1192" i="22"/>
  <c r="AB1192" i="22" s="1"/>
  <c r="AI1192" i="22" s="1"/>
  <c r="X1192" i="22"/>
  <c r="V1192" i="22"/>
  <c r="S1192" i="22"/>
  <c r="P1192" i="22"/>
  <c r="AO1191" i="22"/>
  <c r="AN1191" i="22"/>
  <c r="AL1191" i="22"/>
  <c r="AK1191" i="22"/>
  <c r="AI1191" i="22"/>
  <c r="AH1191" i="22"/>
  <c r="AF1191" i="22"/>
  <c r="AE1191" i="22"/>
  <c r="Z1191" i="22"/>
  <c r="AC1191" i="22" s="1"/>
  <c r="AM1191" i="22" s="1"/>
  <c r="Y1191" i="22"/>
  <c r="AB1191" i="22" s="1"/>
  <c r="AG1191" i="22" s="1"/>
  <c r="X1191" i="22"/>
  <c r="V1191" i="22"/>
  <c r="S1191" i="22"/>
  <c r="P1191" i="22"/>
  <c r="AO1190" i="22"/>
  <c r="AN1190" i="22"/>
  <c r="AL1190" i="22"/>
  <c r="AK1190" i="22"/>
  <c r="AI1190" i="22"/>
  <c r="AH1190" i="22"/>
  <c r="AF1190" i="22"/>
  <c r="AE1190" i="22"/>
  <c r="Z1190" i="22"/>
  <c r="AC1190" i="22" s="1"/>
  <c r="AM1190" i="22" s="1"/>
  <c r="Y1190" i="22"/>
  <c r="AB1190" i="22" s="1"/>
  <c r="AG1190" i="22" s="1"/>
  <c r="X1190" i="22"/>
  <c r="V1190" i="22"/>
  <c r="S1190" i="22"/>
  <c r="P1190" i="22"/>
  <c r="AO1189" i="22"/>
  <c r="AN1189" i="22"/>
  <c r="AL1189" i="22"/>
  <c r="AK1189" i="22"/>
  <c r="AI1189" i="22"/>
  <c r="AH1189" i="22"/>
  <c r="AF1189" i="22"/>
  <c r="AE1189" i="22"/>
  <c r="Z1189" i="22"/>
  <c r="AC1189" i="22" s="1"/>
  <c r="AM1189" i="22" s="1"/>
  <c r="Y1189" i="22"/>
  <c r="AB1189" i="22" s="1"/>
  <c r="AG1189" i="22" s="1"/>
  <c r="X1189" i="22"/>
  <c r="V1189" i="22"/>
  <c r="S1189" i="22"/>
  <c r="P1189" i="22"/>
  <c r="AO1188" i="22"/>
  <c r="AN1188" i="22"/>
  <c r="AL1188" i="22"/>
  <c r="AK1188" i="22"/>
  <c r="AI1188" i="22"/>
  <c r="AH1188" i="22"/>
  <c r="AF1188" i="22"/>
  <c r="AE1188" i="22"/>
  <c r="Z1188" i="22"/>
  <c r="AC1188" i="22" s="1"/>
  <c r="AM1188" i="22" s="1"/>
  <c r="Y1188" i="22"/>
  <c r="AB1188" i="22" s="1"/>
  <c r="AG1188" i="22" s="1"/>
  <c r="X1188" i="22"/>
  <c r="V1188" i="22"/>
  <c r="S1188" i="22"/>
  <c r="P1188" i="22"/>
  <c r="AO1187" i="22"/>
  <c r="AN1187" i="22"/>
  <c r="AL1187" i="22"/>
  <c r="AK1187" i="22"/>
  <c r="AI1187" i="22"/>
  <c r="AH1187" i="22"/>
  <c r="AF1187" i="22"/>
  <c r="AE1187" i="22"/>
  <c r="Z1187" i="22"/>
  <c r="AC1187" i="22" s="1"/>
  <c r="AM1187" i="22" s="1"/>
  <c r="Y1187" i="22"/>
  <c r="AB1187" i="22" s="1"/>
  <c r="AG1187" i="22" s="1"/>
  <c r="X1187" i="22"/>
  <c r="V1187" i="22"/>
  <c r="S1187" i="22"/>
  <c r="P1187" i="22"/>
  <c r="AO1186" i="22"/>
  <c r="AN1186" i="22"/>
  <c r="AL1186" i="22"/>
  <c r="AK1186" i="22"/>
  <c r="AI1186" i="22"/>
  <c r="AH1186" i="22"/>
  <c r="AF1186" i="22"/>
  <c r="AE1186" i="22"/>
  <c r="Z1186" i="22"/>
  <c r="AC1186" i="22" s="1"/>
  <c r="AM1186" i="22" s="1"/>
  <c r="Y1186" i="22"/>
  <c r="AB1186" i="22" s="1"/>
  <c r="AG1186" i="22" s="1"/>
  <c r="X1186" i="22"/>
  <c r="V1186" i="22"/>
  <c r="S1186" i="22"/>
  <c r="P1186" i="22"/>
  <c r="AO1185" i="22"/>
  <c r="AM1185" i="22"/>
  <c r="AL1185" i="22"/>
  <c r="AK1185" i="22"/>
  <c r="AI1185" i="22"/>
  <c r="AG1185" i="22"/>
  <c r="AF1185" i="22"/>
  <c r="AE1185" i="22"/>
  <c r="Z1185" i="22"/>
  <c r="AC1185" i="22" s="1"/>
  <c r="AN1185" i="22" s="1"/>
  <c r="Y1185" i="22"/>
  <c r="AB1185" i="22" s="1"/>
  <c r="AH1185" i="22" s="1"/>
  <c r="X1185" i="22"/>
  <c r="V1185" i="22"/>
  <c r="S1185" i="22"/>
  <c r="P1185" i="22"/>
  <c r="AO1184" i="22"/>
  <c r="AM1184" i="22"/>
  <c r="AL1184" i="22"/>
  <c r="AK1184" i="22"/>
  <c r="AI1184" i="22"/>
  <c r="AG1184" i="22"/>
  <c r="AF1184" i="22"/>
  <c r="AE1184" i="22"/>
  <c r="Z1184" i="22"/>
  <c r="AC1184" i="22" s="1"/>
  <c r="AN1184" i="22" s="1"/>
  <c r="Y1184" i="22"/>
  <c r="AB1184" i="22" s="1"/>
  <c r="AH1184" i="22" s="1"/>
  <c r="X1184" i="22"/>
  <c r="V1184" i="22"/>
  <c r="S1184" i="22"/>
  <c r="P1184" i="22"/>
  <c r="AO1183" i="22"/>
  <c r="AM1183" i="22"/>
  <c r="AL1183" i="22"/>
  <c r="AK1183" i="22"/>
  <c r="AI1183" i="22"/>
  <c r="AG1183" i="22"/>
  <c r="AF1183" i="22"/>
  <c r="AE1183" i="22"/>
  <c r="Z1183" i="22"/>
  <c r="AC1183" i="22" s="1"/>
  <c r="AN1183" i="22" s="1"/>
  <c r="Y1183" i="22"/>
  <c r="AB1183" i="22" s="1"/>
  <c r="AH1183" i="22" s="1"/>
  <c r="X1183" i="22"/>
  <c r="V1183" i="22"/>
  <c r="S1183" i="22"/>
  <c r="P1183" i="22"/>
  <c r="AN1182" i="22"/>
  <c r="AM1182" i="22"/>
  <c r="AL1182" i="22"/>
  <c r="AK1182" i="22"/>
  <c r="AH1182" i="22"/>
  <c r="AG1182" i="22"/>
  <c r="AF1182" i="22"/>
  <c r="AE1182" i="22"/>
  <c r="Z1182" i="22"/>
  <c r="AC1182" i="22" s="1"/>
  <c r="AO1182" i="22" s="1"/>
  <c r="Y1182" i="22"/>
  <c r="AB1182" i="22" s="1"/>
  <c r="AI1182" i="22" s="1"/>
  <c r="X1182" i="22"/>
  <c r="V1182" i="22"/>
  <c r="S1182" i="22"/>
  <c r="P1182" i="22"/>
  <c r="AO1181" i="22"/>
  <c r="AN1181" i="22"/>
  <c r="AL1181" i="22"/>
  <c r="AK1181" i="22"/>
  <c r="AI1181" i="22"/>
  <c r="AH1181" i="22"/>
  <c r="AF1181" i="22"/>
  <c r="AE1181" i="22"/>
  <c r="Z1181" i="22"/>
  <c r="AC1181" i="22" s="1"/>
  <c r="AM1181" i="22" s="1"/>
  <c r="Y1181" i="22"/>
  <c r="AB1181" i="22" s="1"/>
  <c r="AG1181" i="22" s="1"/>
  <c r="X1181" i="22"/>
  <c r="V1181" i="22"/>
  <c r="S1181" i="22"/>
  <c r="P1181" i="22"/>
  <c r="AO1180" i="22"/>
  <c r="AM1180" i="22"/>
  <c r="AL1180" i="22"/>
  <c r="AK1180" i="22"/>
  <c r="AI1180" i="22"/>
  <c r="AG1180" i="22"/>
  <c r="AF1180" i="22"/>
  <c r="AE1180" i="22"/>
  <c r="Z1180" i="22"/>
  <c r="AC1180" i="22" s="1"/>
  <c r="AN1180" i="22" s="1"/>
  <c r="Y1180" i="22"/>
  <c r="AB1180" i="22" s="1"/>
  <c r="AH1180" i="22" s="1"/>
  <c r="X1180" i="22"/>
  <c r="V1180" i="22"/>
  <c r="S1180" i="22"/>
  <c r="P1180" i="22"/>
  <c r="AO1179" i="22"/>
  <c r="AM1179" i="22"/>
  <c r="AL1179" i="22"/>
  <c r="AK1179" i="22"/>
  <c r="AI1179" i="22"/>
  <c r="AG1179" i="22"/>
  <c r="AF1179" i="22"/>
  <c r="AE1179" i="22"/>
  <c r="Z1179" i="22"/>
  <c r="AC1179" i="22" s="1"/>
  <c r="AN1179" i="22" s="1"/>
  <c r="Y1179" i="22"/>
  <c r="AB1179" i="22" s="1"/>
  <c r="AH1179" i="22" s="1"/>
  <c r="X1179" i="22"/>
  <c r="V1179" i="22"/>
  <c r="S1179" i="22"/>
  <c r="P1179" i="22"/>
  <c r="AO1178" i="22"/>
  <c r="AN1178" i="22"/>
  <c r="AL1178" i="22"/>
  <c r="AK1178" i="22"/>
  <c r="AI1178" i="22"/>
  <c r="AH1178" i="22"/>
  <c r="AF1178" i="22"/>
  <c r="AE1178" i="22"/>
  <c r="Z1178" i="22"/>
  <c r="AC1178" i="22" s="1"/>
  <c r="AM1178" i="22" s="1"/>
  <c r="Y1178" i="22"/>
  <c r="AB1178" i="22" s="1"/>
  <c r="AG1178" i="22" s="1"/>
  <c r="X1178" i="22"/>
  <c r="V1178" i="22"/>
  <c r="S1178" i="22"/>
  <c r="P1178" i="22"/>
  <c r="AO1177" i="22"/>
  <c r="AN1177" i="22"/>
  <c r="AL1177" i="22"/>
  <c r="AK1177" i="22"/>
  <c r="AI1177" i="22"/>
  <c r="AH1177" i="22"/>
  <c r="AF1177" i="22"/>
  <c r="AE1177" i="22"/>
  <c r="Z1177" i="22"/>
  <c r="AC1177" i="22" s="1"/>
  <c r="AM1177" i="22" s="1"/>
  <c r="Y1177" i="22"/>
  <c r="AB1177" i="22" s="1"/>
  <c r="AG1177" i="22" s="1"/>
  <c r="X1177" i="22"/>
  <c r="V1177" i="22"/>
  <c r="S1177" i="22"/>
  <c r="P1177" i="22"/>
  <c r="AO1176" i="22"/>
  <c r="AM1176" i="22"/>
  <c r="AL1176" i="22"/>
  <c r="AK1176" i="22"/>
  <c r="AI1176" i="22"/>
  <c r="AG1176" i="22"/>
  <c r="AF1176" i="22"/>
  <c r="AE1176" i="22"/>
  <c r="Z1176" i="22"/>
  <c r="AC1176" i="22" s="1"/>
  <c r="AN1176" i="22" s="1"/>
  <c r="Y1176" i="22"/>
  <c r="AB1176" i="22" s="1"/>
  <c r="AH1176" i="22" s="1"/>
  <c r="X1176" i="22"/>
  <c r="V1176" i="22"/>
  <c r="S1176" i="22"/>
  <c r="P1176" i="22"/>
  <c r="AO1175" i="22"/>
  <c r="AN1175" i="22"/>
  <c r="AL1175" i="22"/>
  <c r="AK1175" i="22"/>
  <c r="AI1175" i="22"/>
  <c r="AH1175" i="22"/>
  <c r="AF1175" i="22"/>
  <c r="AE1175" i="22"/>
  <c r="Z1175" i="22"/>
  <c r="AC1175" i="22" s="1"/>
  <c r="AM1175" i="22" s="1"/>
  <c r="Y1175" i="22"/>
  <c r="AB1175" i="22" s="1"/>
  <c r="AG1175" i="22" s="1"/>
  <c r="X1175" i="22"/>
  <c r="V1175" i="22"/>
  <c r="S1175" i="22"/>
  <c r="P1175" i="22"/>
  <c r="AN1174" i="22"/>
  <c r="AM1174" i="22"/>
  <c r="AL1174" i="22"/>
  <c r="AK1174" i="22"/>
  <c r="AH1174" i="22"/>
  <c r="AG1174" i="22"/>
  <c r="AF1174" i="22"/>
  <c r="AE1174" i="22"/>
  <c r="Z1174" i="22"/>
  <c r="AC1174" i="22" s="1"/>
  <c r="AO1174" i="22" s="1"/>
  <c r="Y1174" i="22"/>
  <c r="AB1174" i="22" s="1"/>
  <c r="AI1174" i="22" s="1"/>
  <c r="X1174" i="22"/>
  <c r="V1174" i="22"/>
  <c r="S1174" i="22"/>
  <c r="P1174" i="22"/>
  <c r="AN1173" i="22"/>
  <c r="AM1173" i="22"/>
  <c r="AL1173" i="22"/>
  <c r="AK1173" i="22"/>
  <c r="AH1173" i="22"/>
  <c r="AG1173" i="22"/>
  <c r="AF1173" i="22"/>
  <c r="AE1173" i="22"/>
  <c r="Z1173" i="22"/>
  <c r="AC1173" i="22" s="1"/>
  <c r="AO1173" i="22" s="1"/>
  <c r="Y1173" i="22"/>
  <c r="AB1173" i="22" s="1"/>
  <c r="AI1173" i="22" s="1"/>
  <c r="X1173" i="22"/>
  <c r="V1173" i="22"/>
  <c r="S1173" i="22"/>
  <c r="P1173" i="22"/>
  <c r="AO1172" i="22"/>
  <c r="AN1172" i="22"/>
  <c r="AL1172" i="22"/>
  <c r="AK1172" i="22"/>
  <c r="AI1172" i="22"/>
  <c r="AH1172" i="22"/>
  <c r="AF1172" i="22"/>
  <c r="AE1172" i="22"/>
  <c r="Z1172" i="22"/>
  <c r="AC1172" i="22" s="1"/>
  <c r="AM1172" i="22" s="1"/>
  <c r="Y1172" i="22"/>
  <c r="AB1172" i="22" s="1"/>
  <c r="AG1172" i="22" s="1"/>
  <c r="X1172" i="22"/>
  <c r="V1172" i="22"/>
  <c r="S1172" i="22"/>
  <c r="P1172" i="22"/>
  <c r="AO1171" i="22"/>
  <c r="AN1171" i="22"/>
  <c r="AL1171" i="22"/>
  <c r="AK1171" i="22"/>
  <c r="AI1171" i="22"/>
  <c r="AH1171" i="22"/>
  <c r="AF1171" i="22"/>
  <c r="AE1171" i="22"/>
  <c r="Z1171" i="22"/>
  <c r="AC1171" i="22" s="1"/>
  <c r="AM1171" i="22" s="1"/>
  <c r="Y1171" i="22"/>
  <c r="AB1171" i="22" s="1"/>
  <c r="AG1171" i="22" s="1"/>
  <c r="X1171" i="22"/>
  <c r="V1171" i="22"/>
  <c r="S1171" i="22"/>
  <c r="P1171" i="22"/>
  <c r="AO1170" i="22"/>
  <c r="AM1170" i="22"/>
  <c r="AL1170" i="22"/>
  <c r="AK1170" i="22"/>
  <c r="AI1170" i="22"/>
  <c r="AG1170" i="22"/>
  <c r="AF1170" i="22"/>
  <c r="AE1170" i="22"/>
  <c r="Z1170" i="22"/>
  <c r="AC1170" i="22" s="1"/>
  <c r="AN1170" i="22" s="1"/>
  <c r="Y1170" i="22"/>
  <c r="AB1170" i="22" s="1"/>
  <c r="AH1170" i="22" s="1"/>
  <c r="X1170" i="22"/>
  <c r="V1170" i="22"/>
  <c r="S1170" i="22"/>
  <c r="P1170" i="22"/>
  <c r="AO1169" i="22"/>
  <c r="AM1169" i="22"/>
  <c r="AL1169" i="22"/>
  <c r="AK1169" i="22"/>
  <c r="AI1169" i="22"/>
  <c r="AG1169" i="22"/>
  <c r="AF1169" i="22"/>
  <c r="AE1169" i="22"/>
  <c r="Z1169" i="22"/>
  <c r="AC1169" i="22" s="1"/>
  <c r="AN1169" i="22" s="1"/>
  <c r="Y1169" i="22"/>
  <c r="AB1169" i="22" s="1"/>
  <c r="AH1169" i="22" s="1"/>
  <c r="X1169" i="22"/>
  <c r="V1169" i="22"/>
  <c r="S1169" i="22"/>
  <c r="P1169" i="22"/>
  <c r="AO1168" i="22"/>
  <c r="AM1168" i="22"/>
  <c r="AL1168" i="22"/>
  <c r="AK1168" i="22"/>
  <c r="AI1168" i="22"/>
  <c r="AG1168" i="22"/>
  <c r="AF1168" i="22"/>
  <c r="AE1168" i="22"/>
  <c r="Z1168" i="22"/>
  <c r="AC1168" i="22" s="1"/>
  <c r="AN1168" i="22" s="1"/>
  <c r="Y1168" i="22"/>
  <c r="AB1168" i="22" s="1"/>
  <c r="AH1168" i="22" s="1"/>
  <c r="X1168" i="22"/>
  <c r="V1168" i="22"/>
  <c r="S1168" i="22"/>
  <c r="P1168" i="22"/>
  <c r="AO1167" i="22"/>
  <c r="AM1167" i="22"/>
  <c r="AL1167" i="22"/>
  <c r="AK1167" i="22"/>
  <c r="AI1167" i="22"/>
  <c r="AG1167" i="22"/>
  <c r="AF1167" i="22"/>
  <c r="AE1167" i="22"/>
  <c r="Z1167" i="22"/>
  <c r="AC1167" i="22" s="1"/>
  <c r="AN1167" i="22" s="1"/>
  <c r="Y1167" i="22"/>
  <c r="AB1167" i="22" s="1"/>
  <c r="AH1167" i="22" s="1"/>
  <c r="X1167" i="22"/>
  <c r="V1167" i="22"/>
  <c r="S1167" i="22"/>
  <c r="P1167" i="22"/>
  <c r="AO1166" i="22"/>
  <c r="AM1166" i="22"/>
  <c r="AL1166" i="22"/>
  <c r="AK1166" i="22"/>
  <c r="AI1166" i="22"/>
  <c r="AG1166" i="22"/>
  <c r="AF1166" i="22"/>
  <c r="AE1166" i="22"/>
  <c r="Z1166" i="22"/>
  <c r="AC1166" i="22" s="1"/>
  <c r="AN1166" i="22" s="1"/>
  <c r="Y1166" i="22"/>
  <c r="AB1166" i="22" s="1"/>
  <c r="AH1166" i="22" s="1"/>
  <c r="X1166" i="22"/>
  <c r="V1166" i="22"/>
  <c r="S1166" i="22"/>
  <c r="P1166" i="22"/>
  <c r="AO1165" i="22"/>
  <c r="AM1165" i="22"/>
  <c r="AL1165" i="22"/>
  <c r="AK1165" i="22"/>
  <c r="AI1165" i="22"/>
  <c r="AG1165" i="22"/>
  <c r="AF1165" i="22"/>
  <c r="AE1165" i="22"/>
  <c r="Z1165" i="22"/>
  <c r="AC1165" i="22" s="1"/>
  <c r="AN1165" i="22" s="1"/>
  <c r="Y1165" i="22"/>
  <c r="AB1165" i="22" s="1"/>
  <c r="AH1165" i="22" s="1"/>
  <c r="X1165" i="22"/>
  <c r="V1165" i="22"/>
  <c r="S1165" i="22"/>
  <c r="P1165" i="22"/>
  <c r="AO1164" i="22"/>
  <c r="AM1164" i="22"/>
  <c r="AL1164" i="22"/>
  <c r="AK1164" i="22"/>
  <c r="AI1164" i="22"/>
  <c r="AG1164" i="22"/>
  <c r="AF1164" i="22"/>
  <c r="AE1164" i="22"/>
  <c r="Z1164" i="22"/>
  <c r="AC1164" i="22" s="1"/>
  <c r="AN1164" i="22" s="1"/>
  <c r="Y1164" i="22"/>
  <c r="AB1164" i="22" s="1"/>
  <c r="AH1164" i="22" s="1"/>
  <c r="X1164" i="22"/>
  <c r="V1164" i="22"/>
  <c r="S1164" i="22"/>
  <c r="P1164" i="22"/>
  <c r="AN1163" i="22"/>
  <c r="AM1163" i="22"/>
  <c r="AL1163" i="22"/>
  <c r="AK1163" i="22"/>
  <c r="AH1163" i="22"/>
  <c r="AG1163" i="22"/>
  <c r="AF1163" i="22"/>
  <c r="AE1163" i="22"/>
  <c r="Z1163" i="22"/>
  <c r="AC1163" i="22" s="1"/>
  <c r="AO1163" i="22" s="1"/>
  <c r="Y1163" i="22"/>
  <c r="AB1163" i="22" s="1"/>
  <c r="AI1163" i="22" s="1"/>
  <c r="X1163" i="22"/>
  <c r="V1163" i="22"/>
  <c r="S1163" i="22"/>
  <c r="P1163" i="22"/>
  <c r="AO1162" i="22"/>
  <c r="AN1162" i="22"/>
  <c r="AL1162" i="22"/>
  <c r="AK1162" i="22"/>
  <c r="AI1162" i="22"/>
  <c r="AH1162" i="22"/>
  <c r="AF1162" i="22"/>
  <c r="AE1162" i="22"/>
  <c r="Z1162" i="22"/>
  <c r="AC1162" i="22" s="1"/>
  <c r="AM1162" i="22" s="1"/>
  <c r="Y1162" i="22"/>
  <c r="AB1162" i="22" s="1"/>
  <c r="AG1162" i="22" s="1"/>
  <c r="X1162" i="22"/>
  <c r="V1162" i="22"/>
  <c r="S1162" i="22"/>
  <c r="P1162" i="22"/>
  <c r="AO1161" i="22"/>
  <c r="AN1161" i="22"/>
  <c r="AL1161" i="22"/>
  <c r="AK1161" i="22"/>
  <c r="AI1161" i="22"/>
  <c r="AH1161" i="22"/>
  <c r="AF1161" i="22"/>
  <c r="AE1161" i="22"/>
  <c r="Z1161" i="22"/>
  <c r="AC1161" i="22" s="1"/>
  <c r="AM1161" i="22" s="1"/>
  <c r="Y1161" i="22"/>
  <c r="AB1161" i="22" s="1"/>
  <c r="AG1161" i="22" s="1"/>
  <c r="X1161" i="22"/>
  <c r="V1161" i="22"/>
  <c r="S1161" i="22"/>
  <c r="P1161" i="22"/>
  <c r="AO1160" i="22"/>
  <c r="AN1160" i="22"/>
  <c r="AL1160" i="22"/>
  <c r="AK1160" i="22"/>
  <c r="AI1160" i="22"/>
  <c r="AH1160" i="22"/>
  <c r="AF1160" i="22"/>
  <c r="AE1160" i="22"/>
  <c r="Z1160" i="22"/>
  <c r="AC1160" i="22" s="1"/>
  <c r="AM1160" i="22" s="1"/>
  <c r="Y1160" i="22"/>
  <c r="AB1160" i="22" s="1"/>
  <c r="AG1160" i="22" s="1"/>
  <c r="X1160" i="22"/>
  <c r="V1160" i="22"/>
  <c r="S1160" i="22"/>
  <c r="P1160" i="22"/>
  <c r="AO1159" i="22"/>
  <c r="AM1159" i="22"/>
  <c r="AL1159" i="22"/>
  <c r="AK1159" i="22"/>
  <c r="AI1159" i="22"/>
  <c r="AG1159" i="22"/>
  <c r="AF1159" i="22"/>
  <c r="AE1159" i="22"/>
  <c r="Z1159" i="22"/>
  <c r="AC1159" i="22" s="1"/>
  <c r="AN1159" i="22" s="1"/>
  <c r="Y1159" i="22"/>
  <c r="AB1159" i="22" s="1"/>
  <c r="AH1159" i="22" s="1"/>
  <c r="X1159" i="22"/>
  <c r="V1159" i="22"/>
  <c r="S1159" i="22"/>
  <c r="P1159" i="22"/>
  <c r="AO1158" i="22"/>
  <c r="AM1158" i="22"/>
  <c r="AL1158" i="22"/>
  <c r="AK1158" i="22"/>
  <c r="AI1158" i="22"/>
  <c r="AG1158" i="22"/>
  <c r="AF1158" i="22"/>
  <c r="AE1158" i="22"/>
  <c r="Z1158" i="22"/>
  <c r="AC1158" i="22" s="1"/>
  <c r="AN1158" i="22" s="1"/>
  <c r="Y1158" i="22"/>
  <c r="AB1158" i="22" s="1"/>
  <c r="AH1158" i="22" s="1"/>
  <c r="X1158" i="22"/>
  <c r="V1158" i="22"/>
  <c r="S1158" i="22"/>
  <c r="P1158" i="22"/>
  <c r="AO1157" i="22"/>
  <c r="AM1157" i="22"/>
  <c r="AL1157" i="22"/>
  <c r="AK1157" i="22"/>
  <c r="AI1157" i="22"/>
  <c r="AG1157" i="22"/>
  <c r="AF1157" i="22"/>
  <c r="AE1157" i="22"/>
  <c r="Z1157" i="22"/>
  <c r="AC1157" i="22" s="1"/>
  <c r="AN1157" i="22" s="1"/>
  <c r="Y1157" i="22"/>
  <c r="AB1157" i="22" s="1"/>
  <c r="AH1157" i="22" s="1"/>
  <c r="X1157" i="22"/>
  <c r="V1157" i="22"/>
  <c r="S1157" i="22"/>
  <c r="P1157" i="22"/>
  <c r="AO1156" i="22"/>
  <c r="AM1156" i="22"/>
  <c r="AL1156" i="22"/>
  <c r="AK1156" i="22"/>
  <c r="AI1156" i="22"/>
  <c r="AG1156" i="22"/>
  <c r="AF1156" i="22"/>
  <c r="AE1156" i="22"/>
  <c r="Z1156" i="22"/>
  <c r="AC1156" i="22" s="1"/>
  <c r="AN1156" i="22" s="1"/>
  <c r="Y1156" i="22"/>
  <c r="AB1156" i="22" s="1"/>
  <c r="AH1156" i="22" s="1"/>
  <c r="X1156" i="22"/>
  <c r="V1156" i="22"/>
  <c r="S1156" i="22"/>
  <c r="P1156" i="22"/>
  <c r="AO1155" i="22"/>
  <c r="AM1155" i="22"/>
  <c r="AL1155" i="22"/>
  <c r="AK1155" i="22"/>
  <c r="AI1155" i="22"/>
  <c r="AG1155" i="22"/>
  <c r="AF1155" i="22"/>
  <c r="AE1155" i="22"/>
  <c r="Z1155" i="22"/>
  <c r="AC1155" i="22" s="1"/>
  <c r="AN1155" i="22" s="1"/>
  <c r="Y1155" i="22"/>
  <c r="AB1155" i="22" s="1"/>
  <c r="AH1155" i="22" s="1"/>
  <c r="X1155" i="22"/>
  <c r="V1155" i="22"/>
  <c r="S1155" i="22"/>
  <c r="P1155" i="22"/>
  <c r="AO1154" i="22"/>
  <c r="AM1154" i="22"/>
  <c r="AL1154" i="22"/>
  <c r="AK1154" i="22"/>
  <c r="AI1154" i="22"/>
  <c r="AG1154" i="22"/>
  <c r="AF1154" i="22"/>
  <c r="AE1154" i="22"/>
  <c r="Z1154" i="22"/>
  <c r="AC1154" i="22" s="1"/>
  <c r="AN1154" i="22" s="1"/>
  <c r="Y1154" i="22"/>
  <c r="AB1154" i="22" s="1"/>
  <c r="AH1154" i="22" s="1"/>
  <c r="X1154" i="22"/>
  <c r="V1154" i="22"/>
  <c r="S1154" i="22"/>
  <c r="P1154" i="22"/>
  <c r="AO1153" i="22"/>
  <c r="AN1153" i="22"/>
  <c r="AL1153" i="22"/>
  <c r="AK1153" i="22"/>
  <c r="AI1153" i="22"/>
  <c r="AH1153" i="22"/>
  <c r="AF1153" i="22"/>
  <c r="AE1153" i="22"/>
  <c r="Z1153" i="22"/>
  <c r="AC1153" i="22" s="1"/>
  <c r="AM1153" i="22" s="1"/>
  <c r="Y1153" i="22"/>
  <c r="AB1153" i="22" s="1"/>
  <c r="AG1153" i="22" s="1"/>
  <c r="X1153" i="22"/>
  <c r="V1153" i="22"/>
  <c r="S1153" i="22"/>
  <c r="P1153" i="22"/>
  <c r="AO1152" i="22"/>
  <c r="AN1152" i="22"/>
  <c r="AL1152" i="22"/>
  <c r="AK1152" i="22"/>
  <c r="AI1152" i="22"/>
  <c r="AH1152" i="22"/>
  <c r="AF1152" i="22"/>
  <c r="AE1152" i="22"/>
  <c r="Z1152" i="22"/>
  <c r="AC1152" i="22" s="1"/>
  <c r="AM1152" i="22" s="1"/>
  <c r="Y1152" i="22"/>
  <c r="AB1152" i="22" s="1"/>
  <c r="AG1152" i="22" s="1"/>
  <c r="X1152" i="22"/>
  <c r="V1152" i="22"/>
  <c r="S1152" i="22"/>
  <c r="P1152" i="22"/>
  <c r="AO1151" i="22"/>
  <c r="AN1151" i="22"/>
  <c r="AL1151" i="22"/>
  <c r="AK1151" i="22"/>
  <c r="AI1151" i="22"/>
  <c r="AH1151" i="22"/>
  <c r="AF1151" i="22"/>
  <c r="AE1151" i="22"/>
  <c r="Z1151" i="22"/>
  <c r="AC1151" i="22" s="1"/>
  <c r="AM1151" i="22" s="1"/>
  <c r="Y1151" i="22"/>
  <c r="AB1151" i="22" s="1"/>
  <c r="AG1151" i="22" s="1"/>
  <c r="X1151" i="22"/>
  <c r="V1151" i="22"/>
  <c r="S1151" i="22"/>
  <c r="P1151" i="22"/>
  <c r="AO1150" i="22"/>
  <c r="AN1150" i="22"/>
  <c r="AL1150" i="22"/>
  <c r="AK1150" i="22"/>
  <c r="AI1150" i="22"/>
  <c r="AH1150" i="22"/>
  <c r="AF1150" i="22"/>
  <c r="AE1150" i="22"/>
  <c r="Z1150" i="22"/>
  <c r="AC1150" i="22" s="1"/>
  <c r="AM1150" i="22" s="1"/>
  <c r="Y1150" i="22"/>
  <c r="AB1150" i="22" s="1"/>
  <c r="AG1150" i="22" s="1"/>
  <c r="X1150" i="22"/>
  <c r="V1150" i="22"/>
  <c r="S1150" i="22"/>
  <c r="P1150" i="22"/>
  <c r="AN1149" i="22"/>
  <c r="AM1149" i="22"/>
  <c r="AL1149" i="22"/>
  <c r="AK1149" i="22"/>
  <c r="AH1149" i="22"/>
  <c r="AG1149" i="22"/>
  <c r="AF1149" i="22"/>
  <c r="AE1149" i="22"/>
  <c r="Z1149" i="22"/>
  <c r="AC1149" i="22" s="1"/>
  <c r="AO1149" i="22" s="1"/>
  <c r="Y1149" i="22"/>
  <c r="AB1149" i="22" s="1"/>
  <c r="AI1149" i="22" s="1"/>
  <c r="X1149" i="22"/>
  <c r="V1149" i="22"/>
  <c r="S1149" i="22"/>
  <c r="P1149" i="22"/>
  <c r="AO1148" i="22"/>
  <c r="AM1148" i="22"/>
  <c r="AL1148" i="22"/>
  <c r="AK1148" i="22"/>
  <c r="AI1148" i="22"/>
  <c r="AG1148" i="22"/>
  <c r="AF1148" i="22"/>
  <c r="AE1148" i="22"/>
  <c r="Z1148" i="22"/>
  <c r="AC1148" i="22" s="1"/>
  <c r="AN1148" i="22" s="1"/>
  <c r="Y1148" i="22"/>
  <c r="AB1148" i="22" s="1"/>
  <c r="AH1148" i="22" s="1"/>
  <c r="X1148" i="22"/>
  <c r="V1148" i="22"/>
  <c r="S1148" i="22"/>
  <c r="P1148" i="22"/>
  <c r="AO1147" i="22"/>
  <c r="AN1147" i="22"/>
  <c r="AL1147" i="22"/>
  <c r="AK1147" i="22"/>
  <c r="AI1147" i="22"/>
  <c r="AH1147" i="22"/>
  <c r="AF1147" i="22"/>
  <c r="AE1147" i="22"/>
  <c r="Z1147" i="22"/>
  <c r="AC1147" i="22" s="1"/>
  <c r="AM1147" i="22" s="1"/>
  <c r="Y1147" i="22"/>
  <c r="AB1147" i="22" s="1"/>
  <c r="AG1147" i="22" s="1"/>
  <c r="X1147" i="22"/>
  <c r="V1147" i="22"/>
  <c r="S1147" i="22"/>
  <c r="P1147" i="22"/>
  <c r="AO1146" i="22"/>
  <c r="AN1146" i="22"/>
  <c r="AL1146" i="22"/>
  <c r="AK1146" i="22"/>
  <c r="AI1146" i="22"/>
  <c r="AH1146" i="22"/>
  <c r="AF1146" i="22"/>
  <c r="AE1146" i="22"/>
  <c r="Z1146" i="22"/>
  <c r="AC1146" i="22" s="1"/>
  <c r="AM1146" i="22" s="1"/>
  <c r="Y1146" i="22"/>
  <c r="AB1146" i="22" s="1"/>
  <c r="AG1146" i="22" s="1"/>
  <c r="X1146" i="22"/>
  <c r="V1146" i="22"/>
  <c r="S1146" i="22"/>
  <c r="P1146" i="22"/>
  <c r="AO1145" i="22"/>
  <c r="AN1145" i="22"/>
  <c r="AL1145" i="22"/>
  <c r="AK1145" i="22"/>
  <c r="AI1145" i="22"/>
  <c r="AH1145" i="22"/>
  <c r="AF1145" i="22"/>
  <c r="AE1145" i="22"/>
  <c r="Z1145" i="22"/>
  <c r="AC1145" i="22" s="1"/>
  <c r="AM1145" i="22" s="1"/>
  <c r="Y1145" i="22"/>
  <c r="AB1145" i="22" s="1"/>
  <c r="AG1145" i="22" s="1"/>
  <c r="X1145" i="22"/>
  <c r="V1145" i="22"/>
  <c r="S1145" i="22"/>
  <c r="P1145" i="22"/>
  <c r="AN1144" i="22"/>
  <c r="AM1144" i="22"/>
  <c r="AL1144" i="22"/>
  <c r="AK1144" i="22"/>
  <c r="AH1144" i="22"/>
  <c r="AG1144" i="22"/>
  <c r="AF1144" i="22"/>
  <c r="AE1144" i="22"/>
  <c r="Z1144" i="22"/>
  <c r="AC1144" i="22" s="1"/>
  <c r="AO1144" i="22" s="1"/>
  <c r="Y1144" i="22"/>
  <c r="AB1144" i="22" s="1"/>
  <c r="AI1144" i="22" s="1"/>
  <c r="X1144" i="22"/>
  <c r="V1144" i="22"/>
  <c r="S1144" i="22"/>
  <c r="P1144" i="22"/>
  <c r="AN1143" i="22"/>
  <c r="AM1143" i="22"/>
  <c r="AL1143" i="22"/>
  <c r="AK1143" i="22"/>
  <c r="AH1143" i="22"/>
  <c r="AG1143" i="22"/>
  <c r="AF1143" i="22"/>
  <c r="AE1143" i="22"/>
  <c r="Z1143" i="22"/>
  <c r="AC1143" i="22" s="1"/>
  <c r="AO1143" i="22" s="1"/>
  <c r="Y1143" i="22"/>
  <c r="AB1143" i="22" s="1"/>
  <c r="AI1143" i="22" s="1"/>
  <c r="X1143" i="22"/>
  <c r="V1143" i="22"/>
  <c r="S1143" i="22"/>
  <c r="P1143" i="22"/>
  <c r="AO1142" i="22"/>
  <c r="AM1142" i="22"/>
  <c r="AL1142" i="22"/>
  <c r="AK1142" i="22"/>
  <c r="AI1142" i="22"/>
  <c r="AG1142" i="22"/>
  <c r="AF1142" i="22"/>
  <c r="AE1142" i="22"/>
  <c r="Z1142" i="22"/>
  <c r="AC1142" i="22" s="1"/>
  <c r="AN1142" i="22" s="1"/>
  <c r="Y1142" i="22"/>
  <c r="AB1142" i="22" s="1"/>
  <c r="AH1142" i="22" s="1"/>
  <c r="X1142" i="22"/>
  <c r="V1142" i="22"/>
  <c r="S1142" i="22"/>
  <c r="P1142" i="22"/>
  <c r="AO1141" i="22"/>
  <c r="AM1141" i="22"/>
  <c r="AL1141" i="22"/>
  <c r="AK1141" i="22"/>
  <c r="AI1141" i="22"/>
  <c r="AG1141" i="22"/>
  <c r="AF1141" i="22"/>
  <c r="AE1141" i="22"/>
  <c r="Z1141" i="22"/>
  <c r="AC1141" i="22" s="1"/>
  <c r="AN1141" i="22" s="1"/>
  <c r="Y1141" i="22"/>
  <c r="AB1141" i="22" s="1"/>
  <c r="AH1141" i="22" s="1"/>
  <c r="X1141" i="22"/>
  <c r="V1141" i="22"/>
  <c r="S1141" i="22"/>
  <c r="P1141" i="22"/>
  <c r="AO1140" i="22"/>
  <c r="AN1140" i="22"/>
  <c r="AL1140" i="22"/>
  <c r="AK1140" i="22"/>
  <c r="AI1140" i="22"/>
  <c r="AH1140" i="22"/>
  <c r="AF1140" i="22"/>
  <c r="AE1140" i="22"/>
  <c r="Z1140" i="22"/>
  <c r="AC1140" i="22" s="1"/>
  <c r="AM1140" i="22" s="1"/>
  <c r="Y1140" i="22"/>
  <c r="AB1140" i="22" s="1"/>
  <c r="AG1140" i="22" s="1"/>
  <c r="X1140" i="22"/>
  <c r="V1140" i="22"/>
  <c r="S1140" i="22"/>
  <c r="P1140" i="22"/>
  <c r="AO1139" i="22"/>
  <c r="AN1139" i="22"/>
  <c r="AL1139" i="22"/>
  <c r="AK1139" i="22"/>
  <c r="AI1139" i="22"/>
  <c r="AH1139" i="22"/>
  <c r="AF1139" i="22"/>
  <c r="AE1139" i="22"/>
  <c r="Z1139" i="22"/>
  <c r="AC1139" i="22" s="1"/>
  <c r="AM1139" i="22" s="1"/>
  <c r="Y1139" i="22"/>
  <c r="AB1139" i="22" s="1"/>
  <c r="AG1139" i="22" s="1"/>
  <c r="X1139" i="22"/>
  <c r="V1139" i="22"/>
  <c r="S1139" i="22"/>
  <c r="P1139" i="22"/>
  <c r="AO1138" i="22"/>
  <c r="AM1138" i="22"/>
  <c r="AL1138" i="22"/>
  <c r="AK1138" i="22"/>
  <c r="AI1138" i="22"/>
  <c r="AG1138" i="22"/>
  <c r="AF1138" i="22"/>
  <c r="AE1138" i="22"/>
  <c r="Z1138" i="22"/>
  <c r="AC1138" i="22" s="1"/>
  <c r="AN1138" i="22" s="1"/>
  <c r="Y1138" i="22"/>
  <c r="AB1138" i="22" s="1"/>
  <c r="AH1138" i="22" s="1"/>
  <c r="X1138" i="22"/>
  <c r="V1138" i="22"/>
  <c r="S1138" i="22"/>
  <c r="P1138" i="22"/>
  <c r="AO1137" i="22"/>
  <c r="AM1137" i="22"/>
  <c r="AL1137" i="22"/>
  <c r="AK1137" i="22"/>
  <c r="AI1137" i="22"/>
  <c r="AG1137" i="22"/>
  <c r="AF1137" i="22"/>
  <c r="AE1137" i="22"/>
  <c r="Z1137" i="22"/>
  <c r="AC1137" i="22" s="1"/>
  <c r="AN1137" i="22" s="1"/>
  <c r="Y1137" i="22"/>
  <c r="AB1137" i="22" s="1"/>
  <c r="AH1137" i="22" s="1"/>
  <c r="X1137" i="22"/>
  <c r="V1137" i="22"/>
  <c r="S1137" i="22"/>
  <c r="P1137" i="22"/>
  <c r="AO1136" i="22"/>
  <c r="AM1136" i="22"/>
  <c r="AL1136" i="22"/>
  <c r="AK1136" i="22"/>
  <c r="AI1136" i="22"/>
  <c r="AG1136" i="22"/>
  <c r="AF1136" i="22"/>
  <c r="AE1136" i="22"/>
  <c r="Z1136" i="22"/>
  <c r="AC1136" i="22" s="1"/>
  <c r="AN1136" i="22" s="1"/>
  <c r="Y1136" i="22"/>
  <c r="AB1136" i="22" s="1"/>
  <c r="AH1136" i="22" s="1"/>
  <c r="X1136" i="22"/>
  <c r="V1136" i="22"/>
  <c r="S1136" i="22"/>
  <c r="P1136" i="22"/>
  <c r="AO1135" i="22"/>
  <c r="AM1135" i="22"/>
  <c r="AL1135" i="22"/>
  <c r="AK1135" i="22"/>
  <c r="AI1135" i="22"/>
  <c r="AG1135" i="22"/>
  <c r="AF1135" i="22"/>
  <c r="AE1135" i="22"/>
  <c r="Z1135" i="22"/>
  <c r="AC1135" i="22" s="1"/>
  <c r="AN1135" i="22" s="1"/>
  <c r="Y1135" i="22"/>
  <c r="AB1135" i="22" s="1"/>
  <c r="AH1135" i="22" s="1"/>
  <c r="X1135" i="22"/>
  <c r="V1135" i="22"/>
  <c r="S1135" i="22"/>
  <c r="P1135" i="22"/>
  <c r="AN1134" i="22"/>
  <c r="AM1134" i="22"/>
  <c r="AL1134" i="22"/>
  <c r="AK1134" i="22"/>
  <c r="AH1134" i="22"/>
  <c r="AG1134" i="22"/>
  <c r="AF1134" i="22"/>
  <c r="AE1134" i="22"/>
  <c r="Z1134" i="22"/>
  <c r="AC1134" i="22" s="1"/>
  <c r="AO1134" i="22" s="1"/>
  <c r="Y1134" i="22"/>
  <c r="AB1134" i="22" s="1"/>
  <c r="AI1134" i="22" s="1"/>
  <c r="X1134" i="22"/>
  <c r="V1134" i="22"/>
  <c r="S1134" i="22"/>
  <c r="P1134" i="22"/>
  <c r="AO1133" i="22"/>
  <c r="AM1133" i="22"/>
  <c r="AL1133" i="22"/>
  <c r="AK1133" i="22"/>
  <c r="AI1133" i="22"/>
  <c r="AG1133" i="22"/>
  <c r="AF1133" i="22"/>
  <c r="AE1133" i="22"/>
  <c r="Z1133" i="22"/>
  <c r="AC1133" i="22" s="1"/>
  <c r="AN1133" i="22" s="1"/>
  <c r="Y1133" i="22"/>
  <c r="AB1133" i="22" s="1"/>
  <c r="AH1133" i="22" s="1"/>
  <c r="X1133" i="22"/>
  <c r="V1133" i="22"/>
  <c r="S1133" i="22"/>
  <c r="P1133" i="22"/>
  <c r="AO1132" i="22"/>
  <c r="AM1132" i="22"/>
  <c r="AL1132" i="22"/>
  <c r="AK1132" i="22"/>
  <c r="AI1132" i="22"/>
  <c r="AG1132" i="22"/>
  <c r="AF1132" i="22"/>
  <c r="AE1132" i="22"/>
  <c r="Z1132" i="22"/>
  <c r="AC1132" i="22" s="1"/>
  <c r="AN1132" i="22" s="1"/>
  <c r="Y1132" i="22"/>
  <c r="AB1132" i="22" s="1"/>
  <c r="AH1132" i="22" s="1"/>
  <c r="X1132" i="22"/>
  <c r="V1132" i="22"/>
  <c r="S1132" i="22"/>
  <c r="P1132" i="22"/>
  <c r="AO1131" i="22"/>
  <c r="AM1131" i="22"/>
  <c r="AL1131" i="22"/>
  <c r="AK1131" i="22"/>
  <c r="AI1131" i="22"/>
  <c r="AG1131" i="22"/>
  <c r="AF1131" i="22"/>
  <c r="AE1131" i="22"/>
  <c r="Z1131" i="22"/>
  <c r="AC1131" i="22" s="1"/>
  <c r="AN1131" i="22" s="1"/>
  <c r="Y1131" i="22"/>
  <c r="AB1131" i="22" s="1"/>
  <c r="AH1131" i="22" s="1"/>
  <c r="X1131" i="22"/>
  <c r="V1131" i="22"/>
  <c r="S1131" i="22"/>
  <c r="P1131" i="22"/>
  <c r="AO1130" i="22"/>
  <c r="AN1130" i="22"/>
  <c r="AL1130" i="22"/>
  <c r="AK1130" i="22"/>
  <c r="AI1130" i="22"/>
  <c r="AH1130" i="22"/>
  <c r="AF1130" i="22"/>
  <c r="AE1130" i="22"/>
  <c r="Z1130" i="22"/>
  <c r="AC1130" i="22" s="1"/>
  <c r="AM1130" i="22" s="1"/>
  <c r="Y1130" i="22"/>
  <c r="AB1130" i="22" s="1"/>
  <c r="AG1130" i="22" s="1"/>
  <c r="X1130" i="22"/>
  <c r="V1130" i="22"/>
  <c r="S1130" i="22"/>
  <c r="P1130" i="22"/>
  <c r="AO1129" i="22"/>
  <c r="AM1129" i="22"/>
  <c r="AL1129" i="22"/>
  <c r="AK1129" i="22"/>
  <c r="AI1129" i="22"/>
  <c r="AG1129" i="22"/>
  <c r="AF1129" i="22"/>
  <c r="AE1129" i="22"/>
  <c r="Z1129" i="22"/>
  <c r="AC1129" i="22" s="1"/>
  <c r="AN1129" i="22" s="1"/>
  <c r="Y1129" i="22"/>
  <c r="AB1129" i="22" s="1"/>
  <c r="AH1129" i="22" s="1"/>
  <c r="X1129" i="22"/>
  <c r="V1129" i="22"/>
  <c r="S1129" i="22"/>
  <c r="P1129" i="22"/>
  <c r="AO1128" i="22"/>
  <c r="AM1128" i="22"/>
  <c r="AL1128" i="22"/>
  <c r="AK1128" i="22"/>
  <c r="AI1128" i="22"/>
  <c r="AG1128" i="22"/>
  <c r="AF1128" i="22"/>
  <c r="AE1128" i="22"/>
  <c r="Z1128" i="22"/>
  <c r="AC1128" i="22" s="1"/>
  <c r="AN1128" i="22" s="1"/>
  <c r="Y1128" i="22"/>
  <c r="AB1128" i="22" s="1"/>
  <c r="AH1128" i="22" s="1"/>
  <c r="X1128" i="22"/>
  <c r="V1128" i="22"/>
  <c r="S1128" i="22"/>
  <c r="P1128" i="22"/>
  <c r="AO1127" i="22"/>
  <c r="AN1127" i="22"/>
  <c r="AL1127" i="22"/>
  <c r="AK1127" i="22"/>
  <c r="AI1127" i="22"/>
  <c r="AH1127" i="22"/>
  <c r="AF1127" i="22"/>
  <c r="AE1127" i="22"/>
  <c r="Z1127" i="22"/>
  <c r="AC1127" i="22" s="1"/>
  <c r="AM1127" i="22" s="1"/>
  <c r="Y1127" i="22"/>
  <c r="AB1127" i="22" s="1"/>
  <c r="AG1127" i="22" s="1"/>
  <c r="X1127" i="22"/>
  <c r="V1127" i="22"/>
  <c r="S1127" i="22"/>
  <c r="P1127" i="22"/>
  <c r="AO1126" i="22"/>
  <c r="AN1126" i="22"/>
  <c r="AL1126" i="22"/>
  <c r="AK1126" i="22"/>
  <c r="AI1126" i="22"/>
  <c r="AH1126" i="22"/>
  <c r="AF1126" i="22"/>
  <c r="AE1126" i="22"/>
  <c r="Z1126" i="22"/>
  <c r="AC1126" i="22" s="1"/>
  <c r="AM1126" i="22" s="1"/>
  <c r="Y1126" i="22"/>
  <c r="AB1126" i="22" s="1"/>
  <c r="AG1126" i="22" s="1"/>
  <c r="X1126" i="22"/>
  <c r="V1126" i="22"/>
  <c r="S1126" i="22"/>
  <c r="P1126" i="22"/>
  <c r="AO1125" i="22"/>
  <c r="AM1125" i="22"/>
  <c r="AL1125" i="22"/>
  <c r="AK1125" i="22"/>
  <c r="AI1125" i="22"/>
  <c r="AG1125" i="22"/>
  <c r="AF1125" i="22"/>
  <c r="AE1125" i="22"/>
  <c r="Z1125" i="22"/>
  <c r="AC1125" i="22" s="1"/>
  <c r="AN1125" i="22" s="1"/>
  <c r="Y1125" i="22"/>
  <c r="AB1125" i="22" s="1"/>
  <c r="AH1125" i="22" s="1"/>
  <c r="X1125" i="22"/>
  <c r="V1125" i="22"/>
  <c r="S1125" i="22"/>
  <c r="P1125" i="22"/>
  <c r="AO1124" i="22"/>
  <c r="AM1124" i="22"/>
  <c r="AL1124" i="22"/>
  <c r="AK1124" i="22"/>
  <c r="AI1124" i="22"/>
  <c r="AG1124" i="22"/>
  <c r="AF1124" i="22"/>
  <c r="AE1124" i="22"/>
  <c r="Z1124" i="22"/>
  <c r="AC1124" i="22" s="1"/>
  <c r="AN1124" i="22" s="1"/>
  <c r="Y1124" i="22"/>
  <c r="AB1124" i="22" s="1"/>
  <c r="AH1124" i="22" s="1"/>
  <c r="X1124" i="22"/>
  <c r="V1124" i="22"/>
  <c r="S1124" i="22"/>
  <c r="P1124" i="22"/>
  <c r="AO1123" i="22"/>
  <c r="AM1123" i="22"/>
  <c r="AL1123" i="22"/>
  <c r="AK1123" i="22"/>
  <c r="AI1123" i="22"/>
  <c r="AG1123" i="22"/>
  <c r="AF1123" i="22"/>
  <c r="AE1123" i="22"/>
  <c r="Z1123" i="22"/>
  <c r="AC1123" i="22" s="1"/>
  <c r="AN1123" i="22" s="1"/>
  <c r="Y1123" i="22"/>
  <c r="AB1123" i="22" s="1"/>
  <c r="AH1123" i="22" s="1"/>
  <c r="X1123" i="22"/>
  <c r="V1123" i="22"/>
  <c r="S1123" i="22"/>
  <c r="P1123" i="22"/>
  <c r="AO1122" i="22"/>
  <c r="AM1122" i="22"/>
  <c r="AL1122" i="22"/>
  <c r="AK1122" i="22"/>
  <c r="AI1122" i="22"/>
  <c r="AG1122" i="22"/>
  <c r="AF1122" i="22"/>
  <c r="AE1122" i="22"/>
  <c r="Z1122" i="22"/>
  <c r="AC1122" i="22" s="1"/>
  <c r="AN1122" i="22" s="1"/>
  <c r="Y1122" i="22"/>
  <c r="AB1122" i="22" s="1"/>
  <c r="AH1122" i="22" s="1"/>
  <c r="X1122" i="22"/>
  <c r="V1122" i="22"/>
  <c r="S1122" i="22"/>
  <c r="P1122" i="22"/>
  <c r="AN1121" i="22"/>
  <c r="AM1121" i="22"/>
  <c r="AL1121" i="22"/>
  <c r="AK1121" i="22"/>
  <c r="AH1121" i="22"/>
  <c r="AG1121" i="22"/>
  <c r="AF1121" i="22"/>
  <c r="AE1121" i="22"/>
  <c r="Z1121" i="22"/>
  <c r="AC1121" i="22" s="1"/>
  <c r="AO1121" i="22" s="1"/>
  <c r="Y1121" i="22"/>
  <c r="AB1121" i="22" s="1"/>
  <c r="AI1121" i="22" s="1"/>
  <c r="X1121" i="22"/>
  <c r="V1121" i="22"/>
  <c r="S1121" i="22"/>
  <c r="P1121" i="22"/>
  <c r="AO1120" i="22"/>
  <c r="AN1120" i="22"/>
  <c r="AL1120" i="22"/>
  <c r="AK1120" i="22"/>
  <c r="AI1120" i="22"/>
  <c r="AH1120" i="22"/>
  <c r="AF1120" i="22"/>
  <c r="AE1120" i="22"/>
  <c r="Z1120" i="22"/>
  <c r="AC1120" i="22" s="1"/>
  <c r="AM1120" i="22" s="1"/>
  <c r="Y1120" i="22"/>
  <c r="AB1120" i="22" s="1"/>
  <c r="AG1120" i="22" s="1"/>
  <c r="X1120" i="22"/>
  <c r="V1120" i="22"/>
  <c r="S1120" i="22"/>
  <c r="P1120" i="22"/>
  <c r="AO1119" i="22"/>
  <c r="AN1119" i="22"/>
  <c r="AL1119" i="22"/>
  <c r="AK1119" i="22"/>
  <c r="AI1119" i="22"/>
  <c r="AH1119" i="22"/>
  <c r="AF1119" i="22"/>
  <c r="AE1119" i="22"/>
  <c r="Z1119" i="22"/>
  <c r="AC1119" i="22" s="1"/>
  <c r="AM1119" i="22" s="1"/>
  <c r="Y1119" i="22"/>
  <c r="AB1119" i="22" s="1"/>
  <c r="AG1119" i="22" s="1"/>
  <c r="X1119" i="22"/>
  <c r="V1119" i="22"/>
  <c r="S1119" i="22"/>
  <c r="P1119" i="22"/>
  <c r="AO1118" i="22"/>
  <c r="AN1118" i="22"/>
  <c r="AL1118" i="22"/>
  <c r="AK1118" i="22"/>
  <c r="AI1118" i="22"/>
  <c r="AH1118" i="22"/>
  <c r="AF1118" i="22"/>
  <c r="AE1118" i="22"/>
  <c r="Z1118" i="22"/>
  <c r="AC1118" i="22" s="1"/>
  <c r="AM1118" i="22" s="1"/>
  <c r="Y1118" i="22"/>
  <c r="AB1118" i="22" s="1"/>
  <c r="AG1118" i="22" s="1"/>
  <c r="X1118" i="22"/>
  <c r="V1118" i="22"/>
  <c r="S1118" i="22"/>
  <c r="P1118" i="22"/>
  <c r="AO1117" i="22"/>
  <c r="AM1117" i="22"/>
  <c r="AL1117" i="22"/>
  <c r="AK1117" i="22"/>
  <c r="AI1117" i="22"/>
  <c r="AG1117" i="22"/>
  <c r="AF1117" i="22"/>
  <c r="AE1117" i="22"/>
  <c r="Z1117" i="22"/>
  <c r="AC1117" i="22" s="1"/>
  <c r="AN1117" i="22" s="1"/>
  <c r="Y1117" i="22"/>
  <c r="AB1117" i="22" s="1"/>
  <c r="AH1117" i="22" s="1"/>
  <c r="X1117" i="22"/>
  <c r="V1117" i="22"/>
  <c r="S1117" i="22"/>
  <c r="P1117" i="22"/>
  <c r="AO1116" i="22"/>
  <c r="AM1116" i="22"/>
  <c r="AL1116" i="22"/>
  <c r="AK1116" i="22"/>
  <c r="AI1116" i="22"/>
  <c r="AG1116" i="22"/>
  <c r="AF1116" i="22"/>
  <c r="AE1116" i="22"/>
  <c r="Z1116" i="22"/>
  <c r="AC1116" i="22" s="1"/>
  <c r="AN1116" i="22" s="1"/>
  <c r="Y1116" i="22"/>
  <c r="AB1116" i="22" s="1"/>
  <c r="AH1116" i="22" s="1"/>
  <c r="X1116" i="22"/>
  <c r="V1116" i="22"/>
  <c r="S1116" i="22"/>
  <c r="P1116" i="22"/>
  <c r="AO1115" i="22"/>
  <c r="AM1115" i="22"/>
  <c r="AL1115" i="22"/>
  <c r="AK1115" i="22"/>
  <c r="AI1115" i="22"/>
  <c r="AG1115" i="22"/>
  <c r="AF1115" i="22"/>
  <c r="AE1115" i="22"/>
  <c r="Z1115" i="22"/>
  <c r="AC1115" i="22" s="1"/>
  <c r="AN1115" i="22" s="1"/>
  <c r="Y1115" i="22"/>
  <c r="AB1115" i="22" s="1"/>
  <c r="AH1115" i="22" s="1"/>
  <c r="X1115" i="22"/>
  <c r="V1115" i="22"/>
  <c r="S1115" i="22"/>
  <c r="P1115" i="22"/>
  <c r="AO1114" i="22"/>
  <c r="AM1114" i="22"/>
  <c r="AL1114" i="22"/>
  <c r="AK1114" i="22"/>
  <c r="AI1114" i="22"/>
  <c r="AG1114" i="22"/>
  <c r="AF1114" i="22"/>
  <c r="AE1114" i="22"/>
  <c r="Z1114" i="22"/>
  <c r="AC1114" i="22" s="1"/>
  <c r="AN1114" i="22" s="1"/>
  <c r="Y1114" i="22"/>
  <c r="AB1114" i="22" s="1"/>
  <c r="AH1114" i="22" s="1"/>
  <c r="X1114" i="22"/>
  <c r="V1114" i="22"/>
  <c r="S1114" i="22"/>
  <c r="P1114" i="22"/>
  <c r="AO1113" i="22"/>
  <c r="AN1113" i="22"/>
  <c r="AL1113" i="22"/>
  <c r="AK1113" i="22"/>
  <c r="AI1113" i="22"/>
  <c r="AH1113" i="22"/>
  <c r="AF1113" i="22"/>
  <c r="AE1113" i="22"/>
  <c r="Z1113" i="22"/>
  <c r="AC1113" i="22" s="1"/>
  <c r="AM1113" i="22" s="1"/>
  <c r="Y1113" i="22"/>
  <c r="AB1113" i="22" s="1"/>
  <c r="AG1113" i="22" s="1"/>
  <c r="X1113" i="22"/>
  <c r="V1113" i="22"/>
  <c r="S1113" i="22"/>
  <c r="P1113" i="22"/>
  <c r="AO1112" i="22"/>
  <c r="AN1112" i="22"/>
  <c r="AL1112" i="22"/>
  <c r="AK1112" i="22"/>
  <c r="AI1112" i="22"/>
  <c r="AH1112" i="22"/>
  <c r="AF1112" i="22"/>
  <c r="AE1112" i="22"/>
  <c r="Z1112" i="22"/>
  <c r="AC1112" i="22" s="1"/>
  <c r="AM1112" i="22" s="1"/>
  <c r="Y1112" i="22"/>
  <c r="AB1112" i="22" s="1"/>
  <c r="AG1112" i="22" s="1"/>
  <c r="X1112" i="22"/>
  <c r="V1112" i="22"/>
  <c r="S1112" i="22"/>
  <c r="P1112" i="22"/>
  <c r="AO1111" i="22"/>
  <c r="AM1111" i="22"/>
  <c r="AL1111" i="22"/>
  <c r="AK1111" i="22"/>
  <c r="AI1111" i="22"/>
  <c r="AG1111" i="22"/>
  <c r="AF1111" i="22"/>
  <c r="AE1111" i="22"/>
  <c r="Z1111" i="22"/>
  <c r="AC1111" i="22" s="1"/>
  <c r="AN1111" i="22" s="1"/>
  <c r="Y1111" i="22"/>
  <c r="AB1111" i="22" s="1"/>
  <c r="AH1111" i="22" s="1"/>
  <c r="X1111" i="22"/>
  <c r="V1111" i="22"/>
  <c r="S1111" i="22"/>
  <c r="P1111" i="22"/>
  <c r="AO1110" i="22"/>
  <c r="AN1110" i="22"/>
  <c r="AL1110" i="22"/>
  <c r="AK1110" i="22"/>
  <c r="AI1110" i="22"/>
  <c r="AH1110" i="22"/>
  <c r="AF1110" i="22"/>
  <c r="AE1110" i="22"/>
  <c r="Z1110" i="22"/>
  <c r="AC1110" i="22" s="1"/>
  <c r="AM1110" i="22" s="1"/>
  <c r="Y1110" i="22"/>
  <c r="AB1110" i="22" s="1"/>
  <c r="AG1110" i="22" s="1"/>
  <c r="X1110" i="22"/>
  <c r="V1110" i="22"/>
  <c r="S1110" i="22"/>
  <c r="P1110" i="22"/>
  <c r="AO1109" i="22"/>
  <c r="AN1109" i="22"/>
  <c r="AL1109" i="22"/>
  <c r="AK1109" i="22"/>
  <c r="AI1109" i="22"/>
  <c r="AH1109" i="22"/>
  <c r="AF1109" i="22"/>
  <c r="AE1109" i="22"/>
  <c r="Z1109" i="22"/>
  <c r="AC1109" i="22" s="1"/>
  <c r="AM1109" i="22" s="1"/>
  <c r="Y1109" i="22"/>
  <c r="AB1109" i="22" s="1"/>
  <c r="AG1109" i="22" s="1"/>
  <c r="X1109" i="22"/>
  <c r="V1109" i="22"/>
  <c r="S1109" i="22"/>
  <c r="P1109" i="22"/>
  <c r="AO1108" i="22"/>
  <c r="AN1108" i="22"/>
  <c r="AL1108" i="22"/>
  <c r="AK1108" i="22"/>
  <c r="AI1108" i="22"/>
  <c r="AH1108" i="22"/>
  <c r="AF1108" i="22"/>
  <c r="AE1108" i="22"/>
  <c r="Z1108" i="22"/>
  <c r="AC1108" i="22" s="1"/>
  <c r="AM1108" i="22" s="1"/>
  <c r="Y1108" i="22"/>
  <c r="AB1108" i="22" s="1"/>
  <c r="AG1108" i="22" s="1"/>
  <c r="X1108" i="22"/>
  <c r="V1108" i="22"/>
  <c r="S1108" i="22"/>
  <c r="P1108" i="22"/>
  <c r="AO1107" i="22"/>
  <c r="AN1107" i="22"/>
  <c r="AL1107" i="22"/>
  <c r="AK1107" i="22"/>
  <c r="AI1107" i="22"/>
  <c r="AH1107" i="22"/>
  <c r="AF1107" i="22"/>
  <c r="AE1107" i="22"/>
  <c r="Z1107" i="22"/>
  <c r="AC1107" i="22" s="1"/>
  <c r="AM1107" i="22" s="1"/>
  <c r="Y1107" i="22"/>
  <c r="AB1107" i="22" s="1"/>
  <c r="AG1107" i="22" s="1"/>
  <c r="X1107" i="22"/>
  <c r="V1107" i="22"/>
  <c r="S1107" i="22"/>
  <c r="P1107" i="22"/>
  <c r="AO1106" i="22"/>
  <c r="AM1106" i="22"/>
  <c r="AL1106" i="22"/>
  <c r="AK1106" i="22"/>
  <c r="AI1106" i="22"/>
  <c r="AG1106" i="22"/>
  <c r="AF1106" i="22"/>
  <c r="AE1106" i="22"/>
  <c r="Z1106" i="22"/>
  <c r="AC1106" i="22" s="1"/>
  <c r="AN1106" i="22" s="1"/>
  <c r="Y1106" i="22"/>
  <c r="AB1106" i="22" s="1"/>
  <c r="AH1106" i="22" s="1"/>
  <c r="X1106" i="22"/>
  <c r="V1106" i="22"/>
  <c r="S1106" i="22"/>
  <c r="P1106" i="22"/>
  <c r="AN1105" i="22"/>
  <c r="AM1105" i="22"/>
  <c r="AL1105" i="22"/>
  <c r="AK1105" i="22"/>
  <c r="AH1105" i="22"/>
  <c r="AG1105" i="22"/>
  <c r="AF1105" i="22"/>
  <c r="AE1105" i="22"/>
  <c r="Z1105" i="22"/>
  <c r="AC1105" i="22" s="1"/>
  <c r="AO1105" i="22" s="1"/>
  <c r="Y1105" i="22"/>
  <c r="AB1105" i="22" s="1"/>
  <c r="AI1105" i="22" s="1"/>
  <c r="X1105" i="22"/>
  <c r="V1105" i="22"/>
  <c r="S1105" i="22"/>
  <c r="P1105" i="22"/>
  <c r="AN1104" i="22"/>
  <c r="AM1104" i="22"/>
  <c r="AL1104" i="22"/>
  <c r="AK1104" i="22"/>
  <c r="AH1104" i="22"/>
  <c r="AG1104" i="22"/>
  <c r="AF1104" i="22"/>
  <c r="AE1104" i="22"/>
  <c r="Z1104" i="22"/>
  <c r="AC1104" i="22" s="1"/>
  <c r="AO1104" i="22" s="1"/>
  <c r="Y1104" i="22"/>
  <c r="AB1104" i="22" s="1"/>
  <c r="AI1104" i="22" s="1"/>
  <c r="X1104" i="22"/>
  <c r="V1104" i="22"/>
  <c r="S1104" i="22"/>
  <c r="P1104" i="22"/>
  <c r="AO1103" i="22"/>
  <c r="AN1103" i="22"/>
  <c r="AL1103" i="22"/>
  <c r="AK1103" i="22"/>
  <c r="AI1103" i="22"/>
  <c r="AH1103" i="22"/>
  <c r="AF1103" i="22"/>
  <c r="AE1103" i="22"/>
  <c r="Z1103" i="22"/>
  <c r="AC1103" i="22" s="1"/>
  <c r="AM1103" i="22" s="1"/>
  <c r="Y1103" i="22"/>
  <c r="AB1103" i="22" s="1"/>
  <c r="AG1103" i="22" s="1"/>
  <c r="X1103" i="22"/>
  <c r="V1103" i="22"/>
  <c r="S1103" i="22"/>
  <c r="P1103" i="22"/>
  <c r="AO1102" i="22"/>
  <c r="AN1102" i="22"/>
  <c r="AL1102" i="22"/>
  <c r="AK1102" i="22"/>
  <c r="AI1102" i="22"/>
  <c r="AH1102" i="22"/>
  <c r="AF1102" i="22"/>
  <c r="AE1102" i="22"/>
  <c r="Z1102" i="22"/>
  <c r="AC1102" i="22" s="1"/>
  <c r="AM1102" i="22" s="1"/>
  <c r="Y1102" i="22"/>
  <c r="AB1102" i="22" s="1"/>
  <c r="AG1102" i="22" s="1"/>
  <c r="X1102" i="22"/>
  <c r="V1102" i="22"/>
  <c r="S1102" i="22"/>
  <c r="P1102" i="22"/>
  <c r="AO1101" i="22"/>
  <c r="AM1101" i="22"/>
  <c r="AL1101" i="22"/>
  <c r="AK1101" i="22"/>
  <c r="AI1101" i="22"/>
  <c r="AG1101" i="22"/>
  <c r="AF1101" i="22"/>
  <c r="AE1101" i="22"/>
  <c r="Z1101" i="22"/>
  <c r="AC1101" i="22" s="1"/>
  <c r="AN1101" i="22" s="1"/>
  <c r="Y1101" i="22"/>
  <c r="AB1101" i="22" s="1"/>
  <c r="AH1101" i="22" s="1"/>
  <c r="X1101" i="22"/>
  <c r="V1101" i="22"/>
  <c r="S1101" i="22"/>
  <c r="P1101" i="22"/>
  <c r="AO1100" i="22"/>
  <c r="AM1100" i="22"/>
  <c r="AL1100" i="22"/>
  <c r="AK1100" i="22"/>
  <c r="AI1100" i="22"/>
  <c r="AG1100" i="22"/>
  <c r="AF1100" i="22"/>
  <c r="AE1100" i="22"/>
  <c r="Z1100" i="22"/>
  <c r="AC1100" i="22" s="1"/>
  <c r="AN1100" i="22" s="1"/>
  <c r="Y1100" i="22"/>
  <c r="AB1100" i="22" s="1"/>
  <c r="AH1100" i="22" s="1"/>
  <c r="X1100" i="22"/>
  <c r="V1100" i="22"/>
  <c r="S1100" i="22"/>
  <c r="P1100" i="22"/>
  <c r="AO1099" i="22"/>
  <c r="AM1099" i="22"/>
  <c r="AL1099" i="22"/>
  <c r="AK1099" i="22"/>
  <c r="AI1099" i="22"/>
  <c r="AG1099" i="22"/>
  <c r="AF1099" i="22"/>
  <c r="AE1099" i="22"/>
  <c r="Z1099" i="22"/>
  <c r="AC1099" i="22" s="1"/>
  <c r="AN1099" i="22" s="1"/>
  <c r="Y1099" i="22"/>
  <c r="AB1099" i="22" s="1"/>
  <c r="AH1099" i="22" s="1"/>
  <c r="X1099" i="22"/>
  <c r="V1099" i="22"/>
  <c r="S1099" i="22"/>
  <c r="P1099" i="22"/>
  <c r="AO1098" i="22"/>
  <c r="AM1098" i="22"/>
  <c r="AL1098" i="22"/>
  <c r="AK1098" i="22"/>
  <c r="AI1098" i="22"/>
  <c r="AG1098" i="22"/>
  <c r="AF1098" i="22"/>
  <c r="AE1098" i="22"/>
  <c r="Z1098" i="22"/>
  <c r="AC1098" i="22" s="1"/>
  <c r="AN1098" i="22" s="1"/>
  <c r="Y1098" i="22"/>
  <c r="AB1098" i="22" s="1"/>
  <c r="AH1098" i="22" s="1"/>
  <c r="X1098" i="22"/>
  <c r="V1098" i="22"/>
  <c r="S1098" i="22"/>
  <c r="P1098" i="22"/>
  <c r="AN1097" i="22"/>
  <c r="AM1097" i="22"/>
  <c r="AL1097" i="22"/>
  <c r="AK1097" i="22"/>
  <c r="AH1097" i="22"/>
  <c r="AG1097" i="22"/>
  <c r="AF1097" i="22"/>
  <c r="AE1097" i="22"/>
  <c r="Z1097" i="22"/>
  <c r="AC1097" i="22" s="1"/>
  <c r="AO1097" i="22" s="1"/>
  <c r="Y1097" i="22"/>
  <c r="AB1097" i="22" s="1"/>
  <c r="AI1097" i="22" s="1"/>
  <c r="X1097" i="22"/>
  <c r="V1097" i="22"/>
  <c r="S1097" i="22"/>
  <c r="P1097" i="22"/>
  <c r="AO1096" i="22"/>
  <c r="AN1096" i="22"/>
  <c r="AL1096" i="22"/>
  <c r="AK1096" i="22"/>
  <c r="AI1096" i="22"/>
  <c r="AH1096" i="22"/>
  <c r="AF1096" i="22"/>
  <c r="AE1096" i="22"/>
  <c r="Z1096" i="22"/>
  <c r="AC1096" i="22" s="1"/>
  <c r="AM1096" i="22" s="1"/>
  <c r="Y1096" i="22"/>
  <c r="AB1096" i="22" s="1"/>
  <c r="AG1096" i="22" s="1"/>
  <c r="X1096" i="22"/>
  <c r="V1096" i="22"/>
  <c r="S1096" i="22"/>
  <c r="P1096" i="22"/>
  <c r="AO1095" i="22"/>
  <c r="AN1095" i="22"/>
  <c r="AL1095" i="22"/>
  <c r="AK1095" i="22"/>
  <c r="AI1095" i="22"/>
  <c r="AH1095" i="22"/>
  <c r="AF1095" i="22"/>
  <c r="AE1095" i="22"/>
  <c r="Z1095" i="22"/>
  <c r="AC1095" i="22" s="1"/>
  <c r="AM1095" i="22" s="1"/>
  <c r="Y1095" i="22"/>
  <c r="AB1095" i="22" s="1"/>
  <c r="AG1095" i="22" s="1"/>
  <c r="X1095" i="22"/>
  <c r="V1095" i="22"/>
  <c r="S1095" i="22"/>
  <c r="P1095" i="22"/>
  <c r="AO1094" i="22"/>
  <c r="AN1094" i="22"/>
  <c r="AL1094" i="22"/>
  <c r="AK1094" i="22"/>
  <c r="AI1094" i="22"/>
  <c r="AH1094" i="22"/>
  <c r="AF1094" i="22"/>
  <c r="AE1094" i="22"/>
  <c r="Z1094" i="22"/>
  <c r="AC1094" i="22" s="1"/>
  <c r="AM1094" i="22" s="1"/>
  <c r="Y1094" i="22"/>
  <c r="AB1094" i="22" s="1"/>
  <c r="AG1094" i="22" s="1"/>
  <c r="X1094" i="22"/>
  <c r="V1094" i="22"/>
  <c r="S1094" i="22"/>
  <c r="P1094" i="22"/>
  <c r="AO1093" i="22"/>
  <c r="AN1093" i="22"/>
  <c r="AL1093" i="22"/>
  <c r="AK1093" i="22"/>
  <c r="AI1093" i="22"/>
  <c r="AH1093" i="22"/>
  <c r="AF1093" i="22"/>
  <c r="AE1093" i="22"/>
  <c r="Z1093" i="22"/>
  <c r="AC1093" i="22" s="1"/>
  <c r="AM1093" i="22" s="1"/>
  <c r="Y1093" i="22"/>
  <c r="AB1093" i="22" s="1"/>
  <c r="AG1093" i="22" s="1"/>
  <c r="X1093" i="22"/>
  <c r="V1093" i="22"/>
  <c r="S1093" i="22"/>
  <c r="P1093" i="22"/>
  <c r="AO1092" i="22"/>
  <c r="AN1092" i="22"/>
  <c r="AL1092" i="22"/>
  <c r="AK1092" i="22"/>
  <c r="AI1092" i="22"/>
  <c r="AH1092" i="22"/>
  <c r="AF1092" i="22"/>
  <c r="AE1092" i="22"/>
  <c r="Z1092" i="22"/>
  <c r="AC1092" i="22" s="1"/>
  <c r="AM1092" i="22" s="1"/>
  <c r="Y1092" i="22"/>
  <c r="AB1092" i="22" s="1"/>
  <c r="AG1092" i="22" s="1"/>
  <c r="X1092" i="22"/>
  <c r="V1092" i="22"/>
  <c r="S1092" i="22"/>
  <c r="P1092" i="22"/>
  <c r="AO1091" i="22"/>
  <c r="AN1091" i="22"/>
  <c r="AL1091" i="22"/>
  <c r="AK1091" i="22"/>
  <c r="AI1091" i="22"/>
  <c r="AH1091" i="22"/>
  <c r="AF1091" i="22"/>
  <c r="AE1091" i="22"/>
  <c r="Z1091" i="22"/>
  <c r="AC1091" i="22" s="1"/>
  <c r="AM1091" i="22" s="1"/>
  <c r="Y1091" i="22"/>
  <c r="AB1091" i="22" s="1"/>
  <c r="AG1091" i="22" s="1"/>
  <c r="X1091" i="22"/>
  <c r="V1091" i="22"/>
  <c r="S1091" i="22"/>
  <c r="P1091" i="22"/>
  <c r="AO1090" i="22"/>
  <c r="AN1090" i="22"/>
  <c r="AL1090" i="22"/>
  <c r="AK1090" i="22"/>
  <c r="AI1090" i="22"/>
  <c r="AH1090" i="22"/>
  <c r="AF1090" i="22"/>
  <c r="AE1090" i="22"/>
  <c r="Z1090" i="22"/>
  <c r="AC1090" i="22" s="1"/>
  <c r="AM1090" i="22" s="1"/>
  <c r="Y1090" i="22"/>
  <c r="AB1090" i="22" s="1"/>
  <c r="AG1090" i="22" s="1"/>
  <c r="X1090" i="22"/>
  <c r="V1090" i="22"/>
  <c r="S1090" i="22"/>
  <c r="P1090" i="22"/>
  <c r="AN1089" i="22"/>
  <c r="AM1089" i="22"/>
  <c r="AL1089" i="22"/>
  <c r="AK1089" i="22"/>
  <c r="AH1089" i="22"/>
  <c r="AG1089" i="22"/>
  <c r="AF1089" i="22"/>
  <c r="AE1089" i="22"/>
  <c r="Z1089" i="22"/>
  <c r="AC1089" i="22" s="1"/>
  <c r="AO1089" i="22" s="1"/>
  <c r="Y1089" i="22"/>
  <c r="AB1089" i="22" s="1"/>
  <c r="AI1089" i="22" s="1"/>
  <c r="X1089" i="22"/>
  <c r="V1089" i="22"/>
  <c r="S1089" i="22"/>
  <c r="P1089" i="22"/>
  <c r="AO1088" i="22"/>
  <c r="AN1088" i="22"/>
  <c r="AL1088" i="22"/>
  <c r="AK1088" i="22"/>
  <c r="AI1088" i="22"/>
  <c r="AH1088" i="22"/>
  <c r="AF1088" i="22"/>
  <c r="AE1088" i="22"/>
  <c r="Z1088" i="22"/>
  <c r="AC1088" i="22" s="1"/>
  <c r="AM1088" i="22" s="1"/>
  <c r="Y1088" i="22"/>
  <c r="AB1088" i="22" s="1"/>
  <c r="AG1088" i="22" s="1"/>
  <c r="X1088" i="22"/>
  <c r="V1088" i="22"/>
  <c r="S1088" i="22"/>
  <c r="P1088" i="22"/>
  <c r="AO1087" i="22"/>
  <c r="AM1087" i="22"/>
  <c r="AL1087" i="22"/>
  <c r="AK1087" i="22"/>
  <c r="AI1087" i="22"/>
  <c r="AG1087" i="22"/>
  <c r="AF1087" i="22"/>
  <c r="AE1087" i="22"/>
  <c r="Z1087" i="22"/>
  <c r="AC1087" i="22" s="1"/>
  <c r="AN1087" i="22" s="1"/>
  <c r="Y1087" i="22"/>
  <c r="AB1087" i="22" s="1"/>
  <c r="AH1087" i="22" s="1"/>
  <c r="X1087" i="22"/>
  <c r="V1087" i="22"/>
  <c r="S1087" i="22"/>
  <c r="P1087" i="22"/>
  <c r="AO1086" i="22"/>
  <c r="AN1086" i="22"/>
  <c r="AL1086" i="22"/>
  <c r="AK1086" i="22"/>
  <c r="AI1086" i="22"/>
  <c r="AH1086" i="22"/>
  <c r="AF1086" i="22"/>
  <c r="AE1086" i="22"/>
  <c r="Z1086" i="22"/>
  <c r="AC1086" i="22" s="1"/>
  <c r="AM1086" i="22" s="1"/>
  <c r="Y1086" i="22"/>
  <c r="AB1086" i="22" s="1"/>
  <c r="AG1086" i="22" s="1"/>
  <c r="X1086" i="22"/>
  <c r="V1086" i="22"/>
  <c r="S1086" i="22"/>
  <c r="P1086" i="22"/>
  <c r="AO1085" i="22"/>
  <c r="AN1085" i="22"/>
  <c r="AL1085" i="22"/>
  <c r="AK1085" i="22"/>
  <c r="AI1085" i="22"/>
  <c r="AH1085" i="22"/>
  <c r="AF1085" i="22"/>
  <c r="AE1085" i="22"/>
  <c r="Z1085" i="22"/>
  <c r="AC1085" i="22" s="1"/>
  <c r="AM1085" i="22" s="1"/>
  <c r="Y1085" i="22"/>
  <c r="AB1085" i="22" s="1"/>
  <c r="AG1085" i="22" s="1"/>
  <c r="X1085" i="22"/>
  <c r="V1085" i="22"/>
  <c r="S1085" i="22"/>
  <c r="P1085" i="22"/>
  <c r="AO1084" i="22"/>
  <c r="AM1084" i="22"/>
  <c r="AL1084" i="22"/>
  <c r="AK1084" i="22"/>
  <c r="AI1084" i="22"/>
  <c r="AG1084" i="22"/>
  <c r="AF1084" i="22"/>
  <c r="AE1084" i="22"/>
  <c r="Z1084" i="22"/>
  <c r="AC1084" i="22" s="1"/>
  <c r="AN1084" i="22" s="1"/>
  <c r="Y1084" i="22"/>
  <c r="AB1084" i="22" s="1"/>
  <c r="AH1084" i="22" s="1"/>
  <c r="X1084" i="22"/>
  <c r="V1084" i="22"/>
  <c r="S1084" i="22"/>
  <c r="P1084" i="22"/>
  <c r="AO1083" i="22"/>
  <c r="AM1083" i="22"/>
  <c r="AL1083" i="22"/>
  <c r="AK1083" i="22"/>
  <c r="AI1083" i="22"/>
  <c r="AG1083" i="22"/>
  <c r="AF1083" i="22"/>
  <c r="AE1083" i="22"/>
  <c r="Z1083" i="22"/>
  <c r="AC1083" i="22" s="1"/>
  <c r="AN1083" i="22" s="1"/>
  <c r="Y1083" i="22"/>
  <c r="AB1083" i="22" s="1"/>
  <c r="AH1083" i="22" s="1"/>
  <c r="X1083" i="22"/>
  <c r="V1083" i="22"/>
  <c r="S1083" i="22"/>
  <c r="P1083" i="22"/>
  <c r="AO1082" i="22"/>
  <c r="AM1082" i="22"/>
  <c r="AL1082" i="22"/>
  <c r="AK1082" i="22"/>
  <c r="AI1082" i="22"/>
  <c r="AG1082" i="22"/>
  <c r="AF1082" i="22"/>
  <c r="AE1082" i="22"/>
  <c r="Z1082" i="22"/>
  <c r="AC1082" i="22" s="1"/>
  <c r="AN1082" i="22" s="1"/>
  <c r="Y1082" i="22"/>
  <c r="AB1082" i="22" s="1"/>
  <c r="AH1082" i="22" s="1"/>
  <c r="X1082" i="22"/>
  <c r="V1082" i="22"/>
  <c r="S1082" i="22"/>
  <c r="P1082" i="22"/>
  <c r="AO1081" i="22"/>
  <c r="AN1081" i="22"/>
  <c r="AL1081" i="22"/>
  <c r="AK1081" i="22"/>
  <c r="AI1081" i="22"/>
  <c r="AH1081" i="22"/>
  <c r="AF1081" i="22"/>
  <c r="AE1081" i="22"/>
  <c r="Z1081" i="22"/>
  <c r="AC1081" i="22" s="1"/>
  <c r="AM1081" i="22" s="1"/>
  <c r="Y1081" i="22"/>
  <c r="AB1081" i="22" s="1"/>
  <c r="AG1081" i="22" s="1"/>
  <c r="X1081" i="22"/>
  <c r="V1081" i="22"/>
  <c r="S1081" i="22"/>
  <c r="P1081" i="22"/>
  <c r="AO1080" i="22"/>
  <c r="AN1080" i="22"/>
  <c r="AL1080" i="22"/>
  <c r="AK1080" i="22"/>
  <c r="AI1080" i="22"/>
  <c r="AH1080" i="22"/>
  <c r="AF1080" i="22"/>
  <c r="AE1080" i="22"/>
  <c r="Z1080" i="22"/>
  <c r="AC1080" i="22" s="1"/>
  <c r="AM1080" i="22" s="1"/>
  <c r="Y1080" i="22"/>
  <c r="AB1080" i="22" s="1"/>
  <c r="AG1080" i="22" s="1"/>
  <c r="X1080" i="22"/>
  <c r="V1080" i="22"/>
  <c r="S1080" i="22"/>
  <c r="P1080" i="22"/>
  <c r="AO1079" i="22"/>
  <c r="AN1079" i="22"/>
  <c r="AL1079" i="22"/>
  <c r="AK1079" i="22"/>
  <c r="AI1079" i="22"/>
  <c r="AH1079" i="22"/>
  <c r="AF1079" i="22"/>
  <c r="AE1079" i="22"/>
  <c r="Z1079" i="22"/>
  <c r="AC1079" i="22" s="1"/>
  <c r="AM1079" i="22" s="1"/>
  <c r="Y1079" i="22"/>
  <c r="AB1079" i="22" s="1"/>
  <c r="AG1079" i="22" s="1"/>
  <c r="X1079" i="22"/>
  <c r="V1079" i="22"/>
  <c r="S1079" i="22"/>
  <c r="P1079" i="22"/>
  <c r="AO1078" i="22"/>
  <c r="AM1078" i="22"/>
  <c r="AL1078" i="22"/>
  <c r="AK1078" i="22"/>
  <c r="AI1078" i="22"/>
  <c r="AG1078" i="22"/>
  <c r="AF1078" i="22"/>
  <c r="AE1078" i="22"/>
  <c r="Z1078" i="22"/>
  <c r="AC1078" i="22" s="1"/>
  <c r="AN1078" i="22" s="1"/>
  <c r="Y1078" i="22"/>
  <c r="AB1078" i="22" s="1"/>
  <c r="AH1078" i="22" s="1"/>
  <c r="X1078" i="22"/>
  <c r="V1078" i="22"/>
  <c r="S1078" i="22"/>
  <c r="P1078" i="22"/>
  <c r="AN1077" i="22"/>
  <c r="AM1077" i="22"/>
  <c r="AL1077" i="22"/>
  <c r="AK1077" i="22"/>
  <c r="AH1077" i="22"/>
  <c r="AG1077" i="22"/>
  <c r="AF1077" i="22"/>
  <c r="AE1077" i="22"/>
  <c r="Z1077" i="22"/>
  <c r="AC1077" i="22" s="1"/>
  <c r="AO1077" i="22" s="1"/>
  <c r="Y1077" i="22"/>
  <c r="AB1077" i="22" s="1"/>
  <c r="AI1077" i="22" s="1"/>
  <c r="X1077" i="22"/>
  <c r="V1077" i="22"/>
  <c r="S1077" i="22"/>
  <c r="P1077" i="22"/>
  <c r="AO1076" i="22"/>
  <c r="AM1076" i="22"/>
  <c r="AL1076" i="22"/>
  <c r="AK1076" i="22"/>
  <c r="AI1076" i="22"/>
  <c r="AG1076" i="22"/>
  <c r="AF1076" i="22"/>
  <c r="AE1076" i="22"/>
  <c r="Z1076" i="22"/>
  <c r="AC1076" i="22" s="1"/>
  <c r="AN1076" i="22" s="1"/>
  <c r="Y1076" i="22"/>
  <c r="AB1076" i="22" s="1"/>
  <c r="AH1076" i="22" s="1"/>
  <c r="X1076" i="22"/>
  <c r="V1076" i="22"/>
  <c r="S1076" i="22"/>
  <c r="P1076" i="22"/>
  <c r="AO1075" i="22"/>
  <c r="AM1075" i="22"/>
  <c r="AL1075" i="22"/>
  <c r="AK1075" i="22"/>
  <c r="AI1075" i="22"/>
  <c r="AG1075" i="22"/>
  <c r="AF1075" i="22"/>
  <c r="AE1075" i="22"/>
  <c r="Z1075" i="22"/>
  <c r="AC1075" i="22" s="1"/>
  <c r="AN1075" i="22" s="1"/>
  <c r="Y1075" i="22"/>
  <c r="AB1075" i="22" s="1"/>
  <c r="AH1075" i="22" s="1"/>
  <c r="X1075" i="22"/>
  <c r="V1075" i="22"/>
  <c r="S1075" i="22"/>
  <c r="P1075" i="22"/>
  <c r="AO1074" i="22"/>
  <c r="AM1074" i="22"/>
  <c r="AL1074" i="22"/>
  <c r="AK1074" i="22"/>
  <c r="AI1074" i="22"/>
  <c r="AG1074" i="22"/>
  <c r="AF1074" i="22"/>
  <c r="AE1074" i="22"/>
  <c r="Z1074" i="22"/>
  <c r="AC1074" i="22" s="1"/>
  <c r="AN1074" i="22" s="1"/>
  <c r="Y1074" i="22"/>
  <c r="AB1074" i="22" s="1"/>
  <c r="AH1074" i="22" s="1"/>
  <c r="X1074" i="22"/>
  <c r="V1074" i="22"/>
  <c r="S1074" i="22"/>
  <c r="P1074" i="22"/>
  <c r="AO1073" i="22"/>
  <c r="AM1073" i="22"/>
  <c r="AL1073" i="22"/>
  <c r="AK1073" i="22"/>
  <c r="AI1073" i="22"/>
  <c r="AG1073" i="22"/>
  <c r="AF1073" i="22"/>
  <c r="AE1073" i="22"/>
  <c r="Z1073" i="22"/>
  <c r="AC1073" i="22" s="1"/>
  <c r="AN1073" i="22" s="1"/>
  <c r="Y1073" i="22"/>
  <c r="AB1073" i="22" s="1"/>
  <c r="AH1073" i="22" s="1"/>
  <c r="X1073" i="22"/>
  <c r="V1073" i="22"/>
  <c r="S1073" i="22"/>
  <c r="P1073" i="22"/>
  <c r="AO1072" i="22"/>
  <c r="AN1072" i="22"/>
  <c r="AL1072" i="22"/>
  <c r="AK1072" i="22"/>
  <c r="AI1072" i="22"/>
  <c r="AH1072" i="22"/>
  <c r="AF1072" i="22"/>
  <c r="AE1072" i="22"/>
  <c r="Z1072" i="22"/>
  <c r="AC1072" i="22" s="1"/>
  <c r="AM1072" i="22" s="1"/>
  <c r="Y1072" i="22"/>
  <c r="AB1072" i="22" s="1"/>
  <c r="AG1072" i="22" s="1"/>
  <c r="X1072" i="22"/>
  <c r="V1072" i="22"/>
  <c r="S1072" i="22"/>
  <c r="P1072" i="22"/>
  <c r="AO1071" i="22"/>
  <c r="AN1071" i="22"/>
  <c r="AL1071" i="22"/>
  <c r="AK1071" i="22"/>
  <c r="AI1071" i="22"/>
  <c r="AH1071" i="22"/>
  <c r="AF1071" i="22"/>
  <c r="AE1071" i="22"/>
  <c r="Z1071" i="22"/>
  <c r="AC1071" i="22" s="1"/>
  <c r="AM1071" i="22" s="1"/>
  <c r="Y1071" i="22"/>
  <c r="AB1071" i="22" s="1"/>
  <c r="AG1071" i="22" s="1"/>
  <c r="X1071" i="22"/>
  <c r="V1071" i="22"/>
  <c r="S1071" i="22"/>
  <c r="P1071" i="22"/>
  <c r="AN1070" i="22"/>
  <c r="AM1070" i="22"/>
  <c r="AL1070" i="22"/>
  <c r="AK1070" i="22"/>
  <c r="AH1070" i="22"/>
  <c r="AG1070" i="22"/>
  <c r="AF1070" i="22"/>
  <c r="AE1070" i="22"/>
  <c r="Z1070" i="22"/>
  <c r="AC1070" i="22" s="1"/>
  <c r="AO1070" i="22" s="1"/>
  <c r="Y1070" i="22"/>
  <c r="AB1070" i="22" s="1"/>
  <c r="AI1070" i="22" s="1"/>
  <c r="X1070" i="22"/>
  <c r="V1070" i="22"/>
  <c r="S1070" i="22"/>
  <c r="P1070" i="22"/>
  <c r="AN1069" i="22"/>
  <c r="AM1069" i="22"/>
  <c r="AL1069" i="22"/>
  <c r="AK1069" i="22"/>
  <c r="AH1069" i="22"/>
  <c r="AG1069" i="22"/>
  <c r="AF1069" i="22"/>
  <c r="AE1069" i="22"/>
  <c r="Z1069" i="22"/>
  <c r="AC1069" i="22" s="1"/>
  <c r="AO1069" i="22" s="1"/>
  <c r="Y1069" i="22"/>
  <c r="AB1069" i="22" s="1"/>
  <c r="AI1069" i="22" s="1"/>
  <c r="X1069" i="22"/>
  <c r="V1069" i="22"/>
  <c r="S1069" i="22"/>
  <c r="P1069" i="22"/>
  <c r="AO1068" i="22"/>
  <c r="AM1068" i="22"/>
  <c r="AL1068" i="22"/>
  <c r="AK1068" i="22"/>
  <c r="AI1068" i="22"/>
  <c r="AG1068" i="22"/>
  <c r="AF1068" i="22"/>
  <c r="AE1068" i="22"/>
  <c r="Z1068" i="22"/>
  <c r="AC1068" i="22" s="1"/>
  <c r="AN1068" i="22" s="1"/>
  <c r="Y1068" i="22"/>
  <c r="AB1068" i="22" s="1"/>
  <c r="AH1068" i="22" s="1"/>
  <c r="X1068" i="22"/>
  <c r="V1068" i="22"/>
  <c r="S1068" i="22"/>
  <c r="P1068" i="22"/>
  <c r="AO1067" i="22"/>
  <c r="AN1067" i="22"/>
  <c r="AL1067" i="22"/>
  <c r="AK1067" i="22"/>
  <c r="AI1067" i="22"/>
  <c r="AH1067" i="22"/>
  <c r="AF1067" i="22"/>
  <c r="AE1067" i="22"/>
  <c r="Z1067" i="22"/>
  <c r="AC1067" i="22" s="1"/>
  <c r="AM1067" i="22" s="1"/>
  <c r="Y1067" i="22"/>
  <c r="AB1067" i="22" s="1"/>
  <c r="AG1067" i="22" s="1"/>
  <c r="X1067" i="22"/>
  <c r="V1067" i="22"/>
  <c r="S1067" i="22"/>
  <c r="P1067" i="22"/>
  <c r="AO1066" i="22"/>
  <c r="AM1066" i="22"/>
  <c r="AL1066" i="22"/>
  <c r="AK1066" i="22"/>
  <c r="AI1066" i="22"/>
  <c r="AG1066" i="22"/>
  <c r="AF1066" i="22"/>
  <c r="AE1066" i="22"/>
  <c r="Z1066" i="22"/>
  <c r="AC1066" i="22" s="1"/>
  <c r="AN1066" i="22" s="1"/>
  <c r="Y1066" i="22"/>
  <c r="AB1066" i="22" s="1"/>
  <c r="AH1066" i="22" s="1"/>
  <c r="X1066" i="22"/>
  <c r="V1066" i="22"/>
  <c r="S1066" i="22"/>
  <c r="P1066" i="22"/>
  <c r="AO1065" i="22"/>
  <c r="AN1065" i="22"/>
  <c r="AL1065" i="22"/>
  <c r="AK1065" i="22"/>
  <c r="AI1065" i="22"/>
  <c r="AH1065" i="22"/>
  <c r="AF1065" i="22"/>
  <c r="AE1065" i="22"/>
  <c r="Z1065" i="22"/>
  <c r="AC1065" i="22" s="1"/>
  <c r="AM1065" i="22" s="1"/>
  <c r="Y1065" i="22"/>
  <c r="AB1065" i="22" s="1"/>
  <c r="AG1065" i="22" s="1"/>
  <c r="X1065" i="22"/>
  <c r="V1065" i="22"/>
  <c r="S1065" i="22"/>
  <c r="P1065" i="22"/>
  <c r="AO1064" i="22"/>
  <c r="AN1064" i="22"/>
  <c r="AL1064" i="22"/>
  <c r="AK1064" i="22"/>
  <c r="AI1064" i="22"/>
  <c r="AH1064" i="22"/>
  <c r="AF1064" i="22"/>
  <c r="AE1064" i="22"/>
  <c r="Z1064" i="22"/>
  <c r="AC1064" i="22" s="1"/>
  <c r="AM1064" i="22" s="1"/>
  <c r="Y1064" i="22"/>
  <c r="AB1064" i="22" s="1"/>
  <c r="AG1064" i="22" s="1"/>
  <c r="X1064" i="22"/>
  <c r="V1064" i="22"/>
  <c r="S1064" i="22"/>
  <c r="P1064" i="22"/>
  <c r="AO1063" i="22"/>
  <c r="AM1063" i="22"/>
  <c r="AL1063" i="22"/>
  <c r="AK1063" i="22"/>
  <c r="AI1063" i="22"/>
  <c r="AG1063" i="22"/>
  <c r="AF1063" i="22"/>
  <c r="AE1063" i="22"/>
  <c r="Z1063" i="22"/>
  <c r="AC1063" i="22" s="1"/>
  <c r="AN1063" i="22" s="1"/>
  <c r="Y1063" i="22"/>
  <c r="AB1063" i="22" s="1"/>
  <c r="AH1063" i="22" s="1"/>
  <c r="X1063" i="22"/>
  <c r="V1063" i="22"/>
  <c r="S1063" i="22"/>
  <c r="P1063" i="22"/>
  <c r="AN1062" i="22"/>
  <c r="AM1062" i="22"/>
  <c r="AL1062" i="22"/>
  <c r="AK1062" i="22"/>
  <c r="AH1062" i="22"/>
  <c r="AG1062" i="22"/>
  <c r="AF1062" i="22"/>
  <c r="AE1062" i="22"/>
  <c r="Z1062" i="22"/>
  <c r="AC1062" i="22" s="1"/>
  <c r="AO1062" i="22" s="1"/>
  <c r="Y1062" i="22"/>
  <c r="AB1062" i="22" s="1"/>
  <c r="AI1062" i="22" s="1"/>
  <c r="X1062" i="22"/>
  <c r="V1062" i="22"/>
  <c r="S1062" i="22"/>
  <c r="P1062" i="22"/>
  <c r="AO1061" i="22"/>
  <c r="AN1061" i="22"/>
  <c r="AL1061" i="22"/>
  <c r="AK1061" i="22"/>
  <c r="AI1061" i="22"/>
  <c r="AH1061" i="22"/>
  <c r="AF1061" i="22"/>
  <c r="AE1061" i="22"/>
  <c r="Z1061" i="22"/>
  <c r="AC1061" i="22" s="1"/>
  <c r="AM1061" i="22" s="1"/>
  <c r="Y1061" i="22"/>
  <c r="AB1061" i="22" s="1"/>
  <c r="AG1061" i="22" s="1"/>
  <c r="X1061" i="22"/>
  <c r="V1061" i="22"/>
  <c r="S1061" i="22"/>
  <c r="P1061" i="22"/>
  <c r="AO1060" i="22"/>
  <c r="AN1060" i="22"/>
  <c r="AL1060" i="22"/>
  <c r="AK1060" i="22"/>
  <c r="AI1060" i="22"/>
  <c r="AH1060" i="22"/>
  <c r="AF1060" i="22"/>
  <c r="AE1060" i="22"/>
  <c r="Z1060" i="22"/>
  <c r="AC1060" i="22" s="1"/>
  <c r="AM1060" i="22" s="1"/>
  <c r="Y1060" i="22"/>
  <c r="AB1060" i="22" s="1"/>
  <c r="AG1060" i="22" s="1"/>
  <c r="X1060" i="22"/>
  <c r="V1060" i="22"/>
  <c r="S1060" i="22"/>
  <c r="P1060" i="22"/>
  <c r="AN1059" i="22"/>
  <c r="AM1059" i="22"/>
  <c r="AL1059" i="22"/>
  <c r="AK1059" i="22"/>
  <c r="AH1059" i="22"/>
  <c r="AG1059" i="22"/>
  <c r="AF1059" i="22"/>
  <c r="AE1059" i="22"/>
  <c r="Z1059" i="22"/>
  <c r="AC1059" i="22" s="1"/>
  <c r="AO1059" i="22" s="1"/>
  <c r="Y1059" i="22"/>
  <c r="AB1059" i="22" s="1"/>
  <c r="AI1059" i="22" s="1"/>
  <c r="X1059" i="22"/>
  <c r="V1059" i="22"/>
  <c r="S1059" i="22"/>
  <c r="P1059" i="22"/>
  <c r="AN1058" i="22"/>
  <c r="AM1058" i="22"/>
  <c r="AL1058" i="22"/>
  <c r="AK1058" i="22"/>
  <c r="AH1058" i="22"/>
  <c r="AG1058" i="22"/>
  <c r="AF1058" i="22"/>
  <c r="AE1058" i="22"/>
  <c r="Z1058" i="22"/>
  <c r="AC1058" i="22" s="1"/>
  <c r="AO1058" i="22" s="1"/>
  <c r="Y1058" i="22"/>
  <c r="AB1058" i="22" s="1"/>
  <c r="AI1058" i="22" s="1"/>
  <c r="X1058" i="22"/>
  <c r="V1058" i="22"/>
  <c r="S1058" i="22"/>
  <c r="P1058" i="22"/>
  <c r="AO1057" i="22"/>
  <c r="AN1057" i="22"/>
  <c r="AL1057" i="22"/>
  <c r="AK1057" i="22"/>
  <c r="AI1057" i="22"/>
  <c r="AH1057" i="22"/>
  <c r="AF1057" i="22"/>
  <c r="AE1057" i="22"/>
  <c r="Z1057" i="22"/>
  <c r="AC1057" i="22" s="1"/>
  <c r="AM1057" i="22" s="1"/>
  <c r="Y1057" i="22"/>
  <c r="AB1057" i="22" s="1"/>
  <c r="AG1057" i="22" s="1"/>
  <c r="X1057" i="22"/>
  <c r="V1057" i="22"/>
  <c r="S1057" i="22"/>
  <c r="P1057" i="22"/>
  <c r="AO1056" i="22"/>
  <c r="AN1056" i="22"/>
  <c r="AL1056" i="22"/>
  <c r="AK1056" i="22"/>
  <c r="AI1056" i="22"/>
  <c r="AH1056" i="22"/>
  <c r="AF1056" i="22"/>
  <c r="AE1056" i="22"/>
  <c r="Z1056" i="22"/>
  <c r="AC1056" i="22" s="1"/>
  <c r="AM1056" i="22" s="1"/>
  <c r="Y1056" i="22"/>
  <c r="AB1056" i="22" s="1"/>
  <c r="AG1056" i="22" s="1"/>
  <c r="X1056" i="22"/>
  <c r="V1056" i="22"/>
  <c r="S1056" i="22"/>
  <c r="P1056" i="22"/>
  <c r="AO1055" i="22"/>
  <c r="AM1055" i="22"/>
  <c r="AL1055" i="22"/>
  <c r="AK1055" i="22"/>
  <c r="AI1055" i="22"/>
  <c r="AG1055" i="22"/>
  <c r="AF1055" i="22"/>
  <c r="AE1055" i="22"/>
  <c r="Z1055" i="22"/>
  <c r="AC1055" i="22" s="1"/>
  <c r="AN1055" i="22" s="1"/>
  <c r="Y1055" i="22"/>
  <c r="AB1055" i="22" s="1"/>
  <c r="AH1055" i="22" s="1"/>
  <c r="X1055" i="22"/>
  <c r="V1055" i="22"/>
  <c r="S1055" i="22"/>
  <c r="P1055" i="22"/>
  <c r="AO1054" i="22"/>
  <c r="AM1054" i="22"/>
  <c r="AL1054" i="22"/>
  <c r="AK1054" i="22"/>
  <c r="AI1054" i="22"/>
  <c r="AG1054" i="22"/>
  <c r="AF1054" i="22"/>
  <c r="AE1054" i="22"/>
  <c r="Z1054" i="22"/>
  <c r="AC1054" i="22" s="1"/>
  <c r="AN1054" i="22" s="1"/>
  <c r="Y1054" i="22"/>
  <c r="AB1054" i="22" s="1"/>
  <c r="AH1054" i="22" s="1"/>
  <c r="X1054" i="22"/>
  <c r="V1054" i="22"/>
  <c r="S1054" i="22"/>
  <c r="P1054" i="22"/>
  <c r="AO1053" i="22"/>
  <c r="AM1053" i="22"/>
  <c r="AL1053" i="22"/>
  <c r="AK1053" i="22"/>
  <c r="AI1053" i="22"/>
  <c r="AG1053" i="22"/>
  <c r="AF1053" i="22"/>
  <c r="AE1053" i="22"/>
  <c r="Z1053" i="22"/>
  <c r="AC1053" i="22" s="1"/>
  <c r="AN1053" i="22" s="1"/>
  <c r="Y1053" i="22"/>
  <c r="AB1053" i="22" s="1"/>
  <c r="AH1053" i="22" s="1"/>
  <c r="X1053" i="22"/>
  <c r="V1053" i="22"/>
  <c r="S1053" i="22"/>
  <c r="P1053" i="22"/>
  <c r="AO1052" i="22"/>
  <c r="AM1052" i="22"/>
  <c r="AL1052" i="22"/>
  <c r="AK1052" i="22"/>
  <c r="AI1052" i="22"/>
  <c r="AG1052" i="22"/>
  <c r="AF1052" i="22"/>
  <c r="AE1052" i="22"/>
  <c r="Z1052" i="22"/>
  <c r="AC1052" i="22" s="1"/>
  <c r="AN1052" i="22" s="1"/>
  <c r="Y1052" i="22"/>
  <c r="AB1052" i="22" s="1"/>
  <c r="AH1052" i="22" s="1"/>
  <c r="X1052" i="22"/>
  <c r="V1052" i="22"/>
  <c r="S1052" i="22"/>
  <c r="P1052" i="22"/>
  <c r="AO1051" i="22"/>
  <c r="AM1051" i="22"/>
  <c r="AL1051" i="22"/>
  <c r="AK1051" i="22"/>
  <c r="AI1051" i="22"/>
  <c r="AG1051" i="22"/>
  <c r="AF1051" i="22"/>
  <c r="AE1051" i="22"/>
  <c r="Z1051" i="22"/>
  <c r="AC1051" i="22" s="1"/>
  <c r="AN1051" i="22" s="1"/>
  <c r="Y1051" i="22"/>
  <c r="AB1051" i="22" s="1"/>
  <c r="AH1051" i="22" s="1"/>
  <c r="X1051" i="22"/>
  <c r="V1051" i="22"/>
  <c r="S1051" i="22"/>
  <c r="P1051" i="22"/>
  <c r="AO1050" i="22"/>
  <c r="AN1050" i="22"/>
  <c r="AL1050" i="22"/>
  <c r="AK1050" i="22"/>
  <c r="AI1050" i="22"/>
  <c r="AH1050" i="22"/>
  <c r="AF1050" i="22"/>
  <c r="AE1050" i="22"/>
  <c r="Z1050" i="22"/>
  <c r="AC1050" i="22" s="1"/>
  <c r="AM1050" i="22" s="1"/>
  <c r="Y1050" i="22"/>
  <c r="AB1050" i="22" s="1"/>
  <c r="AG1050" i="22" s="1"/>
  <c r="X1050" i="22"/>
  <c r="V1050" i="22"/>
  <c r="S1050" i="22"/>
  <c r="P1050" i="22"/>
  <c r="AO1049" i="22"/>
  <c r="AN1049" i="22"/>
  <c r="AL1049" i="22"/>
  <c r="AK1049" i="22"/>
  <c r="AI1049" i="22"/>
  <c r="AH1049" i="22"/>
  <c r="AF1049" i="22"/>
  <c r="AE1049" i="22"/>
  <c r="Z1049" i="22"/>
  <c r="AC1049" i="22" s="1"/>
  <c r="AM1049" i="22" s="1"/>
  <c r="Y1049" i="22"/>
  <c r="AB1049" i="22" s="1"/>
  <c r="AG1049" i="22" s="1"/>
  <c r="X1049" i="22"/>
  <c r="V1049" i="22"/>
  <c r="S1049" i="22"/>
  <c r="P1049" i="22"/>
  <c r="AO1048" i="22"/>
  <c r="AN1048" i="22"/>
  <c r="AL1048" i="22"/>
  <c r="AK1048" i="22"/>
  <c r="AI1048" i="22"/>
  <c r="AH1048" i="22"/>
  <c r="AF1048" i="22"/>
  <c r="AE1048" i="22"/>
  <c r="Z1048" i="22"/>
  <c r="AC1048" i="22" s="1"/>
  <c r="AM1048" i="22" s="1"/>
  <c r="Y1048" i="22"/>
  <c r="AB1048" i="22" s="1"/>
  <c r="AG1048" i="22" s="1"/>
  <c r="X1048" i="22"/>
  <c r="V1048" i="22"/>
  <c r="S1048" i="22"/>
  <c r="P1048" i="22"/>
  <c r="AO1047" i="22"/>
  <c r="AN1047" i="22"/>
  <c r="AL1047" i="22"/>
  <c r="AK1047" i="22"/>
  <c r="AI1047" i="22"/>
  <c r="AH1047" i="22"/>
  <c r="AF1047" i="22"/>
  <c r="AE1047" i="22"/>
  <c r="Z1047" i="22"/>
  <c r="AC1047" i="22" s="1"/>
  <c r="AM1047" i="22" s="1"/>
  <c r="Y1047" i="22"/>
  <c r="AB1047" i="22" s="1"/>
  <c r="AG1047" i="22" s="1"/>
  <c r="X1047" i="22"/>
  <c r="V1047" i="22"/>
  <c r="S1047" i="22"/>
  <c r="P1047" i="22"/>
  <c r="AO1046" i="22"/>
  <c r="AM1046" i="22"/>
  <c r="AL1046" i="22"/>
  <c r="AK1046" i="22"/>
  <c r="AI1046" i="22"/>
  <c r="AG1046" i="22"/>
  <c r="AF1046" i="22"/>
  <c r="AE1046" i="22"/>
  <c r="Z1046" i="22"/>
  <c r="AC1046" i="22" s="1"/>
  <c r="AN1046" i="22" s="1"/>
  <c r="Y1046" i="22"/>
  <c r="AB1046" i="22" s="1"/>
  <c r="AH1046" i="22" s="1"/>
  <c r="X1046" i="22"/>
  <c r="V1046" i="22"/>
  <c r="S1046" i="22"/>
  <c r="P1046" i="22"/>
  <c r="AO1045" i="22"/>
  <c r="AM1045" i="22"/>
  <c r="AL1045" i="22"/>
  <c r="AK1045" i="22"/>
  <c r="AI1045" i="22"/>
  <c r="AG1045" i="22"/>
  <c r="AF1045" i="22"/>
  <c r="AE1045" i="22"/>
  <c r="Z1045" i="22"/>
  <c r="AC1045" i="22" s="1"/>
  <c r="AN1045" i="22" s="1"/>
  <c r="Y1045" i="22"/>
  <c r="AB1045" i="22" s="1"/>
  <c r="AH1045" i="22" s="1"/>
  <c r="X1045" i="22"/>
  <c r="V1045" i="22"/>
  <c r="S1045" i="22"/>
  <c r="P1045" i="22"/>
  <c r="AO1044" i="22"/>
  <c r="AM1044" i="22"/>
  <c r="AL1044" i="22"/>
  <c r="AK1044" i="22"/>
  <c r="AI1044" i="22"/>
  <c r="AG1044" i="22"/>
  <c r="AF1044" i="22"/>
  <c r="AE1044" i="22"/>
  <c r="Z1044" i="22"/>
  <c r="AC1044" i="22" s="1"/>
  <c r="AN1044" i="22" s="1"/>
  <c r="Y1044" i="22"/>
  <c r="AB1044" i="22" s="1"/>
  <c r="AH1044" i="22" s="1"/>
  <c r="X1044" i="22"/>
  <c r="V1044" i="22"/>
  <c r="S1044" i="22"/>
  <c r="P1044" i="22"/>
  <c r="AN1043" i="22"/>
  <c r="AM1043" i="22"/>
  <c r="AL1043" i="22"/>
  <c r="AK1043" i="22"/>
  <c r="AH1043" i="22"/>
  <c r="AG1043" i="22"/>
  <c r="AF1043" i="22"/>
  <c r="AE1043" i="22"/>
  <c r="Z1043" i="22"/>
  <c r="AC1043" i="22" s="1"/>
  <c r="AO1043" i="22" s="1"/>
  <c r="Y1043" i="22"/>
  <c r="AB1043" i="22" s="1"/>
  <c r="AI1043" i="22" s="1"/>
  <c r="X1043" i="22"/>
  <c r="V1043" i="22"/>
  <c r="S1043" i="22"/>
  <c r="P1043" i="22"/>
  <c r="AN1042" i="22"/>
  <c r="AM1042" i="22"/>
  <c r="AL1042" i="22"/>
  <c r="AK1042" i="22"/>
  <c r="AH1042" i="22"/>
  <c r="AG1042" i="22"/>
  <c r="AF1042" i="22"/>
  <c r="AE1042" i="22"/>
  <c r="Z1042" i="22"/>
  <c r="AC1042" i="22" s="1"/>
  <c r="AO1042" i="22" s="1"/>
  <c r="Y1042" i="22"/>
  <c r="AB1042" i="22" s="1"/>
  <c r="AI1042" i="22" s="1"/>
  <c r="X1042" i="22"/>
  <c r="V1042" i="22"/>
  <c r="S1042" i="22"/>
  <c r="P1042" i="22"/>
  <c r="AO1041" i="22"/>
  <c r="AN1041" i="22"/>
  <c r="AL1041" i="22"/>
  <c r="AK1041" i="22"/>
  <c r="AI1041" i="22"/>
  <c r="AH1041" i="22"/>
  <c r="AF1041" i="22"/>
  <c r="AE1041" i="22"/>
  <c r="Z1041" i="22"/>
  <c r="AC1041" i="22" s="1"/>
  <c r="AM1041" i="22" s="1"/>
  <c r="Y1041" i="22"/>
  <c r="AB1041" i="22" s="1"/>
  <c r="AG1041" i="22" s="1"/>
  <c r="X1041" i="22"/>
  <c r="V1041" i="22"/>
  <c r="S1041" i="22"/>
  <c r="P1041" i="22"/>
  <c r="AO1040" i="22"/>
  <c r="AN1040" i="22"/>
  <c r="AL1040" i="22"/>
  <c r="AK1040" i="22"/>
  <c r="AI1040" i="22"/>
  <c r="AH1040" i="22"/>
  <c r="AF1040" i="22"/>
  <c r="AE1040" i="22"/>
  <c r="Z1040" i="22"/>
  <c r="AC1040" i="22" s="1"/>
  <c r="AM1040" i="22" s="1"/>
  <c r="Y1040" i="22"/>
  <c r="AB1040" i="22" s="1"/>
  <c r="AG1040" i="22" s="1"/>
  <c r="X1040" i="22"/>
  <c r="V1040" i="22"/>
  <c r="S1040" i="22"/>
  <c r="P1040" i="22"/>
  <c r="AO1039" i="22"/>
  <c r="AN1039" i="22"/>
  <c r="AL1039" i="22"/>
  <c r="AK1039" i="22"/>
  <c r="AI1039" i="22"/>
  <c r="AH1039" i="22"/>
  <c r="AF1039" i="22"/>
  <c r="AE1039" i="22"/>
  <c r="Z1039" i="22"/>
  <c r="AC1039" i="22" s="1"/>
  <c r="AM1039" i="22" s="1"/>
  <c r="Y1039" i="22"/>
  <c r="AB1039" i="22" s="1"/>
  <c r="AG1039" i="22" s="1"/>
  <c r="X1039" i="22"/>
  <c r="V1039" i="22"/>
  <c r="S1039" i="22"/>
  <c r="P1039" i="22"/>
  <c r="AO1038" i="22"/>
  <c r="AM1038" i="22"/>
  <c r="AL1038" i="22"/>
  <c r="AK1038" i="22"/>
  <c r="AI1038" i="22"/>
  <c r="AG1038" i="22"/>
  <c r="AF1038" i="22"/>
  <c r="AE1038" i="22"/>
  <c r="Z1038" i="22"/>
  <c r="AC1038" i="22" s="1"/>
  <c r="AN1038" i="22" s="1"/>
  <c r="Y1038" i="22"/>
  <c r="AB1038" i="22" s="1"/>
  <c r="AH1038" i="22" s="1"/>
  <c r="X1038" i="22"/>
  <c r="V1038" i="22"/>
  <c r="S1038" i="22"/>
  <c r="P1038" i="22"/>
  <c r="AO1037" i="22"/>
  <c r="AM1037" i="22"/>
  <c r="AL1037" i="22"/>
  <c r="AK1037" i="22"/>
  <c r="AI1037" i="22"/>
  <c r="AG1037" i="22"/>
  <c r="AF1037" i="22"/>
  <c r="AE1037" i="22"/>
  <c r="Z1037" i="22"/>
  <c r="AC1037" i="22" s="1"/>
  <c r="AN1037" i="22" s="1"/>
  <c r="Y1037" i="22"/>
  <c r="AB1037" i="22" s="1"/>
  <c r="AH1037" i="22" s="1"/>
  <c r="X1037" i="22"/>
  <c r="V1037" i="22"/>
  <c r="S1037" i="22"/>
  <c r="P1037" i="22"/>
  <c r="AN1036" i="22"/>
  <c r="AM1036" i="22"/>
  <c r="AL1036" i="22"/>
  <c r="AK1036" i="22"/>
  <c r="AH1036" i="22"/>
  <c r="AG1036" i="22"/>
  <c r="AF1036" i="22"/>
  <c r="AE1036" i="22"/>
  <c r="Z1036" i="22"/>
  <c r="AC1036" i="22" s="1"/>
  <c r="AO1036" i="22" s="1"/>
  <c r="Y1036" i="22"/>
  <c r="AB1036" i="22" s="1"/>
  <c r="AI1036" i="22" s="1"/>
  <c r="X1036" i="22"/>
  <c r="V1036" i="22"/>
  <c r="S1036" i="22"/>
  <c r="P1036" i="22"/>
  <c r="AO1035" i="22"/>
  <c r="AM1035" i="22"/>
  <c r="AL1035" i="22"/>
  <c r="AK1035" i="22"/>
  <c r="AI1035" i="22"/>
  <c r="AG1035" i="22"/>
  <c r="AF1035" i="22"/>
  <c r="AE1035" i="22"/>
  <c r="Z1035" i="22"/>
  <c r="AC1035" i="22" s="1"/>
  <c r="AN1035" i="22" s="1"/>
  <c r="Y1035" i="22"/>
  <c r="AB1035" i="22" s="1"/>
  <c r="AH1035" i="22" s="1"/>
  <c r="X1035" i="22"/>
  <c r="V1035" i="22"/>
  <c r="S1035" i="22"/>
  <c r="P1035" i="22"/>
  <c r="AO1034" i="22"/>
  <c r="AN1034" i="22"/>
  <c r="AL1034" i="22"/>
  <c r="AK1034" i="22"/>
  <c r="AI1034" i="22"/>
  <c r="AH1034" i="22"/>
  <c r="AF1034" i="22"/>
  <c r="AE1034" i="22"/>
  <c r="Z1034" i="22"/>
  <c r="AC1034" i="22" s="1"/>
  <c r="AM1034" i="22" s="1"/>
  <c r="Y1034" i="22"/>
  <c r="AB1034" i="22" s="1"/>
  <c r="AG1034" i="22" s="1"/>
  <c r="X1034" i="22"/>
  <c r="V1034" i="22"/>
  <c r="S1034" i="22"/>
  <c r="P1034" i="22"/>
  <c r="AN1033" i="22"/>
  <c r="AM1033" i="22"/>
  <c r="AL1033" i="22"/>
  <c r="AK1033" i="22"/>
  <c r="AH1033" i="22"/>
  <c r="AG1033" i="22"/>
  <c r="AF1033" i="22"/>
  <c r="AE1033" i="22"/>
  <c r="Z1033" i="22"/>
  <c r="AC1033" i="22" s="1"/>
  <c r="AO1033" i="22" s="1"/>
  <c r="Y1033" i="22"/>
  <c r="AB1033" i="22" s="1"/>
  <c r="AI1033" i="22" s="1"/>
  <c r="X1033" i="22"/>
  <c r="V1033" i="22"/>
  <c r="S1033" i="22"/>
  <c r="P1033" i="22"/>
  <c r="AN1032" i="22"/>
  <c r="AM1032" i="22"/>
  <c r="AL1032" i="22"/>
  <c r="AK1032" i="22"/>
  <c r="AH1032" i="22"/>
  <c r="AG1032" i="22"/>
  <c r="AF1032" i="22"/>
  <c r="AE1032" i="22"/>
  <c r="Z1032" i="22"/>
  <c r="AC1032" i="22" s="1"/>
  <c r="AO1032" i="22" s="1"/>
  <c r="Y1032" i="22"/>
  <c r="AB1032" i="22" s="1"/>
  <c r="AI1032" i="22" s="1"/>
  <c r="X1032" i="22"/>
  <c r="V1032" i="22"/>
  <c r="S1032" i="22"/>
  <c r="P1032" i="22"/>
  <c r="AO1031" i="22"/>
  <c r="AN1031" i="22"/>
  <c r="AL1031" i="22"/>
  <c r="AK1031" i="22"/>
  <c r="AI1031" i="22"/>
  <c r="AH1031" i="22"/>
  <c r="AF1031" i="22"/>
  <c r="AE1031" i="22"/>
  <c r="Z1031" i="22"/>
  <c r="AC1031" i="22" s="1"/>
  <c r="AM1031" i="22" s="1"/>
  <c r="Y1031" i="22"/>
  <c r="AB1031" i="22" s="1"/>
  <c r="AG1031" i="22" s="1"/>
  <c r="X1031" i="22"/>
  <c r="V1031" i="22"/>
  <c r="S1031" i="22"/>
  <c r="P1031" i="22"/>
  <c r="AO1030" i="22"/>
  <c r="AN1030" i="22"/>
  <c r="AL1030" i="22"/>
  <c r="AK1030" i="22"/>
  <c r="AI1030" i="22"/>
  <c r="AH1030" i="22"/>
  <c r="AF1030" i="22"/>
  <c r="AE1030" i="22"/>
  <c r="Z1030" i="22"/>
  <c r="AC1030" i="22" s="1"/>
  <c r="AM1030" i="22" s="1"/>
  <c r="Y1030" i="22"/>
  <c r="AB1030" i="22" s="1"/>
  <c r="AG1030" i="22" s="1"/>
  <c r="X1030" i="22"/>
  <c r="V1030" i="22"/>
  <c r="S1030" i="22"/>
  <c r="P1030" i="22"/>
  <c r="AO1029" i="22"/>
  <c r="AN1029" i="22"/>
  <c r="AM1029" i="22"/>
  <c r="AK1029" i="22"/>
  <c r="AI1029" i="22"/>
  <c r="AH1029" i="22"/>
  <c r="AG1029" i="22"/>
  <c r="AE1029" i="22"/>
  <c r="Z1029" i="22"/>
  <c r="AC1029" i="22" s="1"/>
  <c r="AL1029" i="22" s="1"/>
  <c r="Y1029" i="22"/>
  <c r="AB1029" i="22" s="1"/>
  <c r="AF1029" i="22" s="1"/>
  <c r="X1029" i="22"/>
  <c r="V1029" i="22"/>
  <c r="S1029" i="22"/>
  <c r="P1029" i="22"/>
  <c r="AO1028" i="22"/>
  <c r="AN1028" i="22"/>
  <c r="AM1028" i="22"/>
  <c r="AK1028" i="22"/>
  <c r="AI1028" i="22"/>
  <c r="AH1028" i="22"/>
  <c r="AG1028" i="22"/>
  <c r="AE1028" i="22"/>
  <c r="Z1028" i="22"/>
  <c r="AC1028" i="22" s="1"/>
  <c r="AL1028" i="22" s="1"/>
  <c r="Y1028" i="22"/>
  <c r="AB1028" i="22" s="1"/>
  <c r="AF1028" i="22" s="1"/>
  <c r="X1028" i="22"/>
  <c r="V1028" i="22"/>
  <c r="S1028" i="22"/>
  <c r="P1028" i="22"/>
  <c r="AO1027" i="22"/>
  <c r="AM1027" i="22"/>
  <c r="AL1027" i="22"/>
  <c r="AK1027" i="22"/>
  <c r="AI1027" i="22"/>
  <c r="AG1027" i="22"/>
  <c r="AF1027" i="22"/>
  <c r="AE1027" i="22"/>
  <c r="Z1027" i="22"/>
  <c r="AC1027" i="22" s="1"/>
  <c r="AN1027" i="22" s="1"/>
  <c r="Y1027" i="22"/>
  <c r="AB1027" i="22" s="1"/>
  <c r="AH1027" i="22" s="1"/>
  <c r="X1027" i="22"/>
  <c r="V1027" i="22"/>
  <c r="S1027" i="22"/>
  <c r="P1027" i="22"/>
  <c r="AO1026" i="22"/>
  <c r="AM1026" i="22"/>
  <c r="AL1026" i="22"/>
  <c r="AK1026" i="22"/>
  <c r="AI1026" i="22"/>
  <c r="AG1026" i="22"/>
  <c r="AF1026" i="22"/>
  <c r="AE1026" i="22"/>
  <c r="Z1026" i="22"/>
  <c r="AC1026" i="22" s="1"/>
  <c r="AN1026" i="22" s="1"/>
  <c r="Y1026" i="22"/>
  <c r="AB1026" i="22" s="1"/>
  <c r="AH1026" i="22" s="1"/>
  <c r="X1026" i="22"/>
  <c r="V1026" i="22"/>
  <c r="S1026" i="22"/>
  <c r="P1026" i="22"/>
  <c r="AO1025" i="22"/>
  <c r="AM1025" i="22"/>
  <c r="AL1025" i="22"/>
  <c r="AK1025" i="22"/>
  <c r="AI1025" i="22"/>
  <c r="AG1025" i="22"/>
  <c r="AF1025" i="22"/>
  <c r="AE1025" i="22"/>
  <c r="Z1025" i="22"/>
  <c r="AC1025" i="22" s="1"/>
  <c r="AN1025" i="22" s="1"/>
  <c r="Y1025" i="22"/>
  <c r="AB1025" i="22" s="1"/>
  <c r="AH1025" i="22" s="1"/>
  <c r="X1025" i="22"/>
  <c r="V1025" i="22"/>
  <c r="S1025" i="22"/>
  <c r="P1025" i="22"/>
  <c r="AN1024" i="22"/>
  <c r="AM1024" i="22"/>
  <c r="AL1024" i="22"/>
  <c r="AK1024" i="22"/>
  <c r="AH1024" i="22"/>
  <c r="AG1024" i="22"/>
  <c r="AF1024" i="22"/>
  <c r="AE1024" i="22"/>
  <c r="Z1024" i="22"/>
  <c r="AC1024" i="22" s="1"/>
  <c r="AO1024" i="22" s="1"/>
  <c r="Y1024" i="22"/>
  <c r="AB1024" i="22" s="1"/>
  <c r="AI1024" i="22" s="1"/>
  <c r="X1024" i="22"/>
  <c r="V1024" i="22"/>
  <c r="S1024" i="22"/>
  <c r="P1024" i="22"/>
  <c r="AN1023" i="22"/>
  <c r="AM1023" i="22"/>
  <c r="AL1023" i="22"/>
  <c r="AK1023" i="22"/>
  <c r="AH1023" i="22"/>
  <c r="AG1023" i="22"/>
  <c r="AF1023" i="22"/>
  <c r="AE1023" i="22"/>
  <c r="Z1023" i="22"/>
  <c r="AC1023" i="22" s="1"/>
  <c r="AO1023" i="22" s="1"/>
  <c r="Y1023" i="22"/>
  <c r="AB1023" i="22" s="1"/>
  <c r="AI1023" i="22" s="1"/>
  <c r="X1023" i="22"/>
  <c r="V1023" i="22"/>
  <c r="S1023" i="22"/>
  <c r="P1023" i="22"/>
  <c r="AO1022" i="22"/>
  <c r="AM1022" i="22"/>
  <c r="AL1022" i="22"/>
  <c r="AK1022" i="22"/>
  <c r="AI1022" i="22"/>
  <c r="AG1022" i="22"/>
  <c r="AF1022" i="22"/>
  <c r="AE1022" i="22"/>
  <c r="Z1022" i="22"/>
  <c r="AC1022" i="22" s="1"/>
  <c r="AN1022" i="22" s="1"/>
  <c r="Y1022" i="22"/>
  <c r="AB1022" i="22" s="1"/>
  <c r="AH1022" i="22" s="1"/>
  <c r="X1022" i="22"/>
  <c r="V1022" i="22"/>
  <c r="S1022" i="22"/>
  <c r="P1022" i="22"/>
  <c r="AN1021" i="22"/>
  <c r="AM1021" i="22"/>
  <c r="AL1021" i="22"/>
  <c r="AK1021" i="22"/>
  <c r="AH1021" i="22"/>
  <c r="AG1021" i="22"/>
  <c r="AF1021" i="22"/>
  <c r="AE1021" i="22"/>
  <c r="Z1021" i="22"/>
  <c r="AC1021" i="22" s="1"/>
  <c r="AO1021" i="22" s="1"/>
  <c r="Y1021" i="22"/>
  <c r="AB1021" i="22" s="1"/>
  <c r="AI1021" i="22" s="1"/>
  <c r="X1021" i="22"/>
  <c r="V1021" i="22"/>
  <c r="S1021" i="22"/>
  <c r="P1021" i="22"/>
  <c r="AO1020" i="22"/>
  <c r="AN1020" i="22"/>
  <c r="AL1020" i="22"/>
  <c r="AK1020" i="22"/>
  <c r="AI1020" i="22"/>
  <c r="AH1020" i="22"/>
  <c r="AF1020" i="22"/>
  <c r="AE1020" i="22"/>
  <c r="Z1020" i="22"/>
  <c r="AC1020" i="22" s="1"/>
  <c r="AM1020" i="22" s="1"/>
  <c r="Y1020" i="22"/>
  <c r="AB1020" i="22" s="1"/>
  <c r="AG1020" i="22" s="1"/>
  <c r="X1020" i="22"/>
  <c r="V1020" i="22"/>
  <c r="S1020" i="22"/>
  <c r="P1020" i="22"/>
  <c r="AO1019" i="22"/>
  <c r="AM1019" i="22"/>
  <c r="AL1019" i="22"/>
  <c r="AK1019" i="22"/>
  <c r="AI1019" i="22"/>
  <c r="AG1019" i="22"/>
  <c r="AF1019" i="22"/>
  <c r="AE1019" i="22"/>
  <c r="Z1019" i="22"/>
  <c r="AC1019" i="22" s="1"/>
  <c r="AN1019" i="22" s="1"/>
  <c r="Y1019" i="22"/>
  <c r="AB1019" i="22" s="1"/>
  <c r="AH1019" i="22" s="1"/>
  <c r="X1019" i="22"/>
  <c r="V1019" i="22"/>
  <c r="S1019" i="22"/>
  <c r="P1019" i="22"/>
  <c r="AO1018" i="22"/>
  <c r="AN1018" i="22"/>
  <c r="AL1018" i="22"/>
  <c r="AK1018" i="22"/>
  <c r="AI1018" i="22"/>
  <c r="AH1018" i="22"/>
  <c r="AF1018" i="22"/>
  <c r="AE1018" i="22"/>
  <c r="Z1018" i="22"/>
  <c r="AC1018" i="22" s="1"/>
  <c r="AM1018" i="22" s="1"/>
  <c r="Y1018" i="22"/>
  <c r="AB1018" i="22" s="1"/>
  <c r="AG1018" i="22" s="1"/>
  <c r="X1018" i="22"/>
  <c r="V1018" i="22"/>
  <c r="S1018" i="22"/>
  <c r="P1018" i="22"/>
  <c r="AO1017" i="22"/>
  <c r="AM1017" i="22"/>
  <c r="AL1017" i="22"/>
  <c r="AK1017" i="22"/>
  <c r="AI1017" i="22"/>
  <c r="AG1017" i="22"/>
  <c r="AF1017" i="22"/>
  <c r="AE1017" i="22"/>
  <c r="Z1017" i="22"/>
  <c r="AC1017" i="22" s="1"/>
  <c r="AN1017" i="22" s="1"/>
  <c r="Y1017" i="22"/>
  <c r="AB1017" i="22" s="1"/>
  <c r="AH1017" i="22" s="1"/>
  <c r="X1017" i="22"/>
  <c r="V1017" i="22"/>
  <c r="S1017" i="22"/>
  <c r="P1017" i="22"/>
  <c r="AO1016" i="22"/>
  <c r="AM1016" i="22"/>
  <c r="AL1016" i="22"/>
  <c r="AK1016" i="22"/>
  <c r="AI1016" i="22"/>
  <c r="AG1016" i="22"/>
  <c r="AF1016" i="22"/>
  <c r="AE1016" i="22"/>
  <c r="Z1016" i="22"/>
  <c r="AC1016" i="22" s="1"/>
  <c r="AN1016" i="22" s="1"/>
  <c r="Y1016" i="22"/>
  <c r="AB1016" i="22" s="1"/>
  <c r="AH1016" i="22" s="1"/>
  <c r="X1016" i="22"/>
  <c r="V1016" i="22"/>
  <c r="S1016" i="22"/>
  <c r="P1016" i="22"/>
  <c r="AO1015" i="22"/>
  <c r="AN1015" i="22"/>
  <c r="AL1015" i="22"/>
  <c r="AK1015" i="22"/>
  <c r="AI1015" i="22"/>
  <c r="AH1015" i="22"/>
  <c r="AF1015" i="22"/>
  <c r="AE1015" i="22"/>
  <c r="Z1015" i="22"/>
  <c r="AC1015" i="22" s="1"/>
  <c r="AM1015" i="22" s="1"/>
  <c r="Y1015" i="22"/>
  <c r="AB1015" i="22" s="1"/>
  <c r="AG1015" i="22" s="1"/>
  <c r="X1015" i="22"/>
  <c r="V1015" i="22"/>
  <c r="S1015" i="22"/>
  <c r="P1015" i="22"/>
  <c r="AO1014" i="22"/>
  <c r="AN1014" i="22"/>
  <c r="AL1014" i="22"/>
  <c r="AK1014" i="22"/>
  <c r="AI1014" i="22"/>
  <c r="AH1014" i="22"/>
  <c r="AF1014" i="22"/>
  <c r="AE1014" i="22"/>
  <c r="Z1014" i="22"/>
  <c r="AC1014" i="22" s="1"/>
  <c r="AM1014" i="22" s="1"/>
  <c r="Y1014" i="22"/>
  <c r="AB1014" i="22" s="1"/>
  <c r="AG1014" i="22" s="1"/>
  <c r="X1014" i="22"/>
  <c r="V1014" i="22"/>
  <c r="S1014" i="22"/>
  <c r="P1014" i="22"/>
  <c r="AO1013" i="22"/>
  <c r="AN1013" i="22"/>
  <c r="AL1013" i="22"/>
  <c r="AK1013" i="22"/>
  <c r="AI1013" i="22"/>
  <c r="AH1013" i="22"/>
  <c r="AF1013" i="22"/>
  <c r="AE1013" i="22"/>
  <c r="Z1013" i="22"/>
  <c r="AC1013" i="22" s="1"/>
  <c r="AM1013" i="22" s="1"/>
  <c r="Y1013" i="22"/>
  <c r="AB1013" i="22" s="1"/>
  <c r="AG1013" i="22" s="1"/>
  <c r="X1013" i="22"/>
  <c r="V1013" i="22"/>
  <c r="S1013" i="22"/>
  <c r="P1013" i="22"/>
  <c r="AO1012" i="22"/>
  <c r="AN1012" i="22"/>
  <c r="AL1012" i="22"/>
  <c r="AK1012" i="22"/>
  <c r="AI1012" i="22"/>
  <c r="AH1012" i="22"/>
  <c r="AF1012" i="22"/>
  <c r="AE1012" i="22"/>
  <c r="Z1012" i="22"/>
  <c r="AC1012" i="22" s="1"/>
  <c r="AM1012" i="22" s="1"/>
  <c r="Y1012" i="22"/>
  <c r="AB1012" i="22" s="1"/>
  <c r="AG1012" i="22" s="1"/>
  <c r="X1012" i="22"/>
  <c r="V1012" i="22"/>
  <c r="S1012" i="22"/>
  <c r="P1012" i="22"/>
  <c r="AN1011" i="22"/>
  <c r="AM1011" i="22"/>
  <c r="AL1011" i="22"/>
  <c r="AK1011" i="22"/>
  <c r="AH1011" i="22"/>
  <c r="AG1011" i="22"/>
  <c r="AF1011" i="22"/>
  <c r="AE1011" i="22"/>
  <c r="Z1011" i="22"/>
  <c r="AC1011" i="22" s="1"/>
  <c r="AO1011" i="22" s="1"/>
  <c r="Y1011" i="22"/>
  <c r="AB1011" i="22" s="1"/>
  <c r="AI1011" i="22" s="1"/>
  <c r="X1011" i="22"/>
  <c r="V1011" i="22"/>
  <c r="S1011" i="22"/>
  <c r="P1011" i="22"/>
  <c r="AO1010" i="22"/>
  <c r="AN1010" i="22"/>
  <c r="AL1010" i="22"/>
  <c r="AK1010" i="22"/>
  <c r="AI1010" i="22"/>
  <c r="AH1010" i="22"/>
  <c r="AF1010" i="22"/>
  <c r="AE1010" i="22"/>
  <c r="Z1010" i="22"/>
  <c r="AC1010" i="22" s="1"/>
  <c r="AM1010" i="22" s="1"/>
  <c r="Y1010" i="22"/>
  <c r="AB1010" i="22" s="1"/>
  <c r="AG1010" i="22" s="1"/>
  <c r="X1010" i="22"/>
  <c r="V1010" i="22"/>
  <c r="S1010" i="22"/>
  <c r="P1010" i="22"/>
  <c r="AO1009" i="22"/>
  <c r="AN1009" i="22"/>
  <c r="AL1009" i="22"/>
  <c r="AK1009" i="22"/>
  <c r="AI1009" i="22"/>
  <c r="AH1009" i="22"/>
  <c r="AF1009" i="22"/>
  <c r="AE1009" i="22"/>
  <c r="Z1009" i="22"/>
  <c r="AC1009" i="22" s="1"/>
  <c r="AM1009" i="22" s="1"/>
  <c r="Y1009" i="22"/>
  <c r="AB1009" i="22" s="1"/>
  <c r="AG1009" i="22" s="1"/>
  <c r="X1009" i="22"/>
  <c r="V1009" i="22"/>
  <c r="S1009" i="22"/>
  <c r="P1009" i="22"/>
  <c r="AO1008" i="22"/>
  <c r="AM1008" i="22"/>
  <c r="AL1008" i="22"/>
  <c r="AK1008" i="22"/>
  <c r="AI1008" i="22"/>
  <c r="AG1008" i="22"/>
  <c r="AF1008" i="22"/>
  <c r="AE1008" i="22"/>
  <c r="Z1008" i="22"/>
  <c r="AC1008" i="22" s="1"/>
  <c r="AN1008" i="22" s="1"/>
  <c r="Y1008" i="22"/>
  <c r="AB1008" i="22" s="1"/>
  <c r="AH1008" i="22" s="1"/>
  <c r="X1008" i="22"/>
  <c r="V1008" i="22"/>
  <c r="S1008" i="22"/>
  <c r="P1008" i="22"/>
  <c r="AO1007" i="22"/>
  <c r="AM1007" i="22"/>
  <c r="AL1007" i="22"/>
  <c r="AK1007" i="22"/>
  <c r="AI1007" i="22"/>
  <c r="AG1007" i="22"/>
  <c r="AF1007" i="22"/>
  <c r="AE1007" i="22"/>
  <c r="Z1007" i="22"/>
  <c r="AC1007" i="22" s="1"/>
  <c r="AN1007" i="22" s="1"/>
  <c r="Y1007" i="22"/>
  <c r="AB1007" i="22" s="1"/>
  <c r="AH1007" i="22" s="1"/>
  <c r="X1007" i="22"/>
  <c r="V1007" i="22"/>
  <c r="S1007" i="22"/>
  <c r="P1007" i="22"/>
  <c r="AO1006" i="22"/>
  <c r="AM1006" i="22"/>
  <c r="AL1006" i="22"/>
  <c r="AK1006" i="22"/>
  <c r="AI1006" i="22"/>
  <c r="AG1006" i="22"/>
  <c r="AF1006" i="22"/>
  <c r="AE1006" i="22"/>
  <c r="Z1006" i="22"/>
  <c r="AC1006" i="22" s="1"/>
  <c r="AN1006" i="22" s="1"/>
  <c r="Y1006" i="22"/>
  <c r="AB1006" i="22" s="1"/>
  <c r="AH1006" i="22" s="1"/>
  <c r="X1006" i="22"/>
  <c r="V1006" i="22"/>
  <c r="S1006" i="22"/>
  <c r="P1006" i="22"/>
  <c r="AO1005" i="22"/>
  <c r="AM1005" i="22"/>
  <c r="AL1005" i="22"/>
  <c r="AK1005" i="22"/>
  <c r="AI1005" i="22"/>
  <c r="AG1005" i="22"/>
  <c r="AF1005" i="22"/>
  <c r="AE1005" i="22"/>
  <c r="Z1005" i="22"/>
  <c r="AC1005" i="22" s="1"/>
  <c r="AN1005" i="22" s="1"/>
  <c r="Y1005" i="22"/>
  <c r="AB1005" i="22" s="1"/>
  <c r="AH1005" i="22" s="1"/>
  <c r="X1005" i="22"/>
  <c r="V1005" i="22"/>
  <c r="S1005" i="22"/>
  <c r="P1005" i="22"/>
  <c r="AO1004" i="22"/>
  <c r="AM1004" i="22"/>
  <c r="AL1004" i="22"/>
  <c r="AK1004" i="22"/>
  <c r="AI1004" i="22"/>
  <c r="AG1004" i="22"/>
  <c r="AF1004" i="22"/>
  <c r="AE1004" i="22"/>
  <c r="Z1004" i="22"/>
  <c r="AC1004" i="22" s="1"/>
  <c r="AN1004" i="22" s="1"/>
  <c r="Y1004" i="22"/>
  <c r="AB1004" i="22" s="1"/>
  <c r="AH1004" i="22" s="1"/>
  <c r="X1004" i="22"/>
  <c r="V1004" i="22"/>
  <c r="S1004" i="22"/>
  <c r="P1004" i="22"/>
  <c r="AO1003" i="22"/>
  <c r="AM1003" i="22"/>
  <c r="AL1003" i="22"/>
  <c r="AK1003" i="22"/>
  <c r="AI1003" i="22"/>
  <c r="AG1003" i="22"/>
  <c r="AF1003" i="22"/>
  <c r="AE1003" i="22"/>
  <c r="Z1003" i="22"/>
  <c r="AC1003" i="22" s="1"/>
  <c r="AN1003" i="22" s="1"/>
  <c r="Y1003" i="22"/>
  <c r="AB1003" i="22" s="1"/>
  <c r="AH1003" i="22" s="1"/>
  <c r="X1003" i="22"/>
  <c r="V1003" i="22"/>
  <c r="S1003" i="22"/>
  <c r="P1003" i="22"/>
  <c r="AO1002" i="22"/>
  <c r="AM1002" i="22"/>
  <c r="AL1002" i="22"/>
  <c r="AK1002" i="22"/>
  <c r="AI1002" i="22"/>
  <c r="AG1002" i="22"/>
  <c r="AF1002" i="22"/>
  <c r="AE1002" i="22"/>
  <c r="Z1002" i="22"/>
  <c r="AC1002" i="22" s="1"/>
  <c r="AN1002" i="22" s="1"/>
  <c r="Y1002" i="22"/>
  <c r="AB1002" i="22" s="1"/>
  <c r="AH1002" i="22" s="1"/>
  <c r="X1002" i="22"/>
  <c r="V1002" i="22"/>
  <c r="S1002" i="22"/>
  <c r="P1002" i="22"/>
  <c r="AO1001" i="22"/>
  <c r="AM1001" i="22"/>
  <c r="AL1001" i="22"/>
  <c r="AK1001" i="22"/>
  <c r="AI1001" i="22"/>
  <c r="AG1001" i="22"/>
  <c r="AF1001" i="22"/>
  <c r="AE1001" i="22"/>
  <c r="Z1001" i="22"/>
  <c r="AC1001" i="22" s="1"/>
  <c r="AN1001" i="22" s="1"/>
  <c r="Y1001" i="22"/>
  <c r="AB1001" i="22" s="1"/>
  <c r="AH1001" i="22" s="1"/>
  <c r="X1001" i="22"/>
  <c r="V1001" i="22"/>
  <c r="S1001" i="22"/>
  <c r="P1001" i="22"/>
  <c r="AO1000" i="22"/>
  <c r="AM1000" i="22"/>
  <c r="AL1000" i="22"/>
  <c r="AK1000" i="22"/>
  <c r="AI1000" i="22"/>
  <c r="AG1000" i="22"/>
  <c r="AF1000" i="22"/>
  <c r="AE1000" i="22"/>
  <c r="Z1000" i="22"/>
  <c r="AC1000" i="22" s="1"/>
  <c r="AN1000" i="22" s="1"/>
  <c r="Y1000" i="22"/>
  <c r="AB1000" i="22" s="1"/>
  <c r="AH1000" i="22" s="1"/>
  <c r="X1000" i="22"/>
  <c r="V1000" i="22"/>
  <c r="S1000" i="22"/>
  <c r="P1000" i="22"/>
  <c r="AO999" i="22"/>
  <c r="AM999" i="22"/>
  <c r="AL999" i="22"/>
  <c r="AK999" i="22"/>
  <c r="AI999" i="22"/>
  <c r="AG999" i="22"/>
  <c r="AF999" i="22"/>
  <c r="AE999" i="22"/>
  <c r="Z999" i="22"/>
  <c r="AC999" i="22" s="1"/>
  <c r="AN999" i="22" s="1"/>
  <c r="Y999" i="22"/>
  <c r="AB999" i="22" s="1"/>
  <c r="AH999" i="22" s="1"/>
  <c r="X999" i="22"/>
  <c r="V999" i="22"/>
  <c r="S999" i="22"/>
  <c r="P999" i="22"/>
  <c r="AO998" i="22"/>
  <c r="AM998" i="22"/>
  <c r="AL998" i="22"/>
  <c r="AK998" i="22"/>
  <c r="AI998" i="22"/>
  <c r="AG998" i="22"/>
  <c r="AF998" i="22"/>
  <c r="AE998" i="22"/>
  <c r="Z998" i="22"/>
  <c r="AC998" i="22" s="1"/>
  <c r="AN998" i="22" s="1"/>
  <c r="Y998" i="22"/>
  <c r="AB998" i="22" s="1"/>
  <c r="AH998" i="22" s="1"/>
  <c r="X998" i="22"/>
  <c r="V998" i="22"/>
  <c r="S998" i="22"/>
  <c r="P998" i="22"/>
  <c r="AO997" i="22"/>
  <c r="AM997" i="22"/>
  <c r="AL997" i="22"/>
  <c r="AK997" i="22"/>
  <c r="AI997" i="22"/>
  <c r="AG997" i="22"/>
  <c r="AF997" i="22"/>
  <c r="AE997" i="22"/>
  <c r="Z997" i="22"/>
  <c r="AC997" i="22" s="1"/>
  <c r="AN997" i="22" s="1"/>
  <c r="Y997" i="22"/>
  <c r="AB997" i="22" s="1"/>
  <c r="AH997" i="22" s="1"/>
  <c r="X997" i="22"/>
  <c r="V997" i="22"/>
  <c r="S997" i="22"/>
  <c r="P997" i="22"/>
  <c r="AO996" i="22"/>
  <c r="AM996" i="22"/>
  <c r="AL996" i="22"/>
  <c r="AK996" i="22"/>
  <c r="AI996" i="22"/>
  <c r="AG996" i="22"/>
  <c r="AF996" i="22"/>
  <c r="AE996" i="22"/>
  <c r="Z996" i="22"/>
  <c r="AC996" i="22" s="1"/>
  <c r="AN996" i="22" s="1"/>
  <c r="Y996" i="22"/>
  <c r="AB996" i="22" s="1"/>
  <c r="AH996" i="22" s="1"/>
  <c r="X996" i="22"/>
  <c r="V996" i="22"/>
  <c r="S996" i="22"/>
  <c r="P996" i="22"/>
  <c r="AO995" i="22"/>
  <c r="AM995" i="22"/>
  <c r="AL995" i="22"/>
  <c r="AK995" i="22"/>
  <c r="AI995" i="22"/>
  <c r="AG995" i="22"/>
  <c r="AF995" i="22"/>
  <c r="AE995" i="22"/>
  <c r="Z995" i="22"/>
  <c r="AC995" i="22" s="1"/>
  <c r="AN995" i="22" s="1"/>
  <c r="Y995" i="22"/>
  <c r="AB995" i="22" s="1"/>
  <c r="AH995" i="22" s="1"/>
  <c r="X995" i="22"/>
  <c r="V995" i="22"/>
  <c r="S995" i="22"/>
  <c r="P995" i="22"/>
  <c r="AO994" i="22"/>
  <c r="AM994" i="22"/>
  <c r="AL994" i="22"/>
  <c r="AK994" i="22"/>
  <c r="AI994" i="22"/>
  <c r="AG994" i="22"/>
  <c r="AF994" i="22"/>
  <c r="AE994" i="22"/>
  <c r="Z994" i="22"/>
  <c r="AC994" i="22" s="1"/>
  <c r="AN994" i="22" s="1"/>
  <c r="Y994" i="22"/>
  <c r="AB994" i="22" s="1"/>
  <c r="AH994" i="22" s="1"/>
  <c r="X994" i="22"/>
  <c r="V994" i="22"/>
  <c r="S994" i="22"/>
  <c r="P994" i="22"/>
  <c r="AO993" i="22"/>
  <c r="AM993" i="22"/>
  <c r="AL993" i="22"/>
  <c r="AK993" i="22"/>
  <c r="AI993" i="22"/>
  <c r="AG993" i="22"/>
  <c r="AF993" i="22"/>
  <c r="AE993" i="22"/>
  <c r="Z993" i="22"/>
  <c r="AC993" i="22" s="1"/>
  <c r="AN993" i="22" s="1"/>
  <c r="Y993" i="22"/>
  <c r="AB993" i="22" s="1"/>
  <c r="AH993" i="22" s="1"/>
  <c r="X993" i="22"/>
  <c r="V993" i="22"/>
  <c r="S993" i="22"/>
  <c r="P993" i="22"/>
  <c r="AO992" i="22"/>
  <c r="AM992" i="22"/>
  <c r="AL992" i="22"/>
  <c r="AK992" i="22"/>
  <c r="AI992" i="22"/>
  <c r="AG992" i="22"/>
  <c r="AF992" i="22"/>
  <c r="AE992" i="22"/>
  <c r="Z992" i="22"/>
  <c r="AC992" i="22" s="1"/>
  <c r="AN992" i="22" s="1"/>
  <c r="Y992" i="22"/>
  <c r="AB992" i="22" s="1"/>
  <c r="AH992" i="22" s="1"/>
  <c r="X992" i="22"/>
  <c r="V992" i="22"/>
  <c r="S992" i="22"/>
  <c r="P992" i="22"/>
  <c r="AO991" i="22"/>
  <c r="AM991" i="22"/>
  <c r="AL991" i="22"/>
  <c r="AK991" i="22"/>
  <c r="AI991" i="22"/>
  <c r="AG991" i="22"/>
  <c r="AF991" i="22"/>
  <c r="AE991" i="22"/>
  <c r="Z991" i="22"/>
  <c r="AC991" i="22" s="1"/>
  <c r="AN991" i="22" s="1"/>
  <c r="Y991" i="22"/>
  <c r="AB991" i="22" s="1"/>
  <c r="AH991" i="22" s="1"/>
  <c r="X991" i="22"/>
  <c r="V991" i="22"/>
  <c r="S991" i="22"/>
  <c r="P991" i="22"/>
  <c r="AO990" i="22"/>
  <c r="AM990" i="22"/>
  <c r="AL990" i="22"/>
  <c r="AK990" i="22"/>
  <c r="AI990" i="22"/>
  <c r="AG990" i="22"/>
  <c r="AF990" i="22"/>
  <c r="AE990" i="22"/>
  <c r="Z990" i="22"/>
  <c r="AC990" i="22" s="1"/>
  <c r="AN990" i="22" s="1"/>
  <c r="Y990" i="22"/>
  <c r="AB990" i="22" s="1"/>
  <c r="AH990" i="22" s="1"/>
  <c r="X990" i="22"/>
  <c r="V990" i="22"/>
  <c r="S990" i="22"/>
  <c r="P990" i="22"/>
  <c r="AO989" i="22"/>
  <c r="AM989" i="22"/>
  <c r="AL989" i="22"/>
  <c r="AK989" i="22"/>
  <c r="AI989" i="22"/>
  <c r="AG989" i="22"/>
  <c r="AF989" i="22"/>
  <c r="AE989" i="22"/>
  <c r="Z989" i="22"/>
  <c r="AC989" i="22" s="1"/>
  <c r="AN989" i="22" s="1"/>
  <c r="Y989" i="22"/>
  <c r="AB989" i="22" s="1"/>
  <c r="AH989" i="22" s="1"/>
  <c r="X989" i="22"/>
  <c r="V989" i="22"/>
  <c r="S989" i="22"/>
  <c r="P989" i="22"/>
  <c r="AO988" i="22"/>
  <c r="AM988" i="22"/>
  <c r="AL988" i="22"/>
  <c r="AK988" i="22"/>
  <c r="AI988" i="22"/>
  <c r="AG988" i="22"/>
  <c r="AF988" i="22"/>
  <c r="AE988" i="22"/>
  <c r="Z988" i="22"/>
  <c r="AC988" i="22" s="1"/>
  <c r="AN988" i="22" s="1"/>
  <c r="Y988" i="22"/>
  <c r="AB988" i="22" s="1"/>
  <c r="AH988" i="22" s="1"/>
  <c r="X988" i="22"/>
  <c r="V988" i="22"/>
  <c r="S988" i="22"/>
  <c r="P988" i="22"/>
  <c r="AO987" i="22"/>
  <c r="AM987" i="22"/>
  <c r="AL987" i="22"/>
  <c r="AK987" i="22"/>
  <c r="AI987" i="22"/>
  <c r="AG987" i="22"/>
  <c r="AF987" i="22"/>
  <c r="AE987" i="22"/>
  <c r="Z987" i="22"/>
  <c r="AC987" i="22" s="1"/>
  <c r="AN987" i="22" s="1"/>
  <c r="Y987" i="22"/>
  <c r="AB987" i="22" s="1"/>
  <c r="AH987" i="22" s="1"/>
  <c r="X987" i="22"/>
  <c r="V987" i="22"/>
  <c r="S987" i="22"/>
  <c r="P987" i="22"/>
  <c r="AO986" i="22"/>
  <c r="AN986" i="22"/>
  <c r="AM986" i="22"/>
  <c r="AK986" i="22"/>
  <c r="AI986" i="22"/>
  <c r="AH986" i="22"/>
  <c r="AG986" i="22"/>
  <c r="AE986" i="22"/>
  <c r="Z986" i="22"/>
  <c r="AC986" i="22" s="1"/>
  <c r="AL986" i="22" s="1"/>
  <c r="Y986" i="22"/>
  <c r="AB986" i="22" s="1"/>
  <c r="AF986" i="22" s="1"/>
  <c r="X986" i="22"/>
  <c r="V986" i="22"/>
  <c r="S986" i="22"/>
  <c r="P986" i="22"/>
  <c r="AO985" i="22"/>
  <c r="AN985" i="22"/>
  <c r="AM985" i="22"/>
  <c r="AK985" i="22"/>
  <c r="AI985" i="22"/>
  <c r="AH985" i="22"/>
  <c r="AG985" i="22"/>
  <c r="AE985" i="22"/>
  <c r="Z985" i="22"/>
  <c r="AC985" i="22" s="1"/>
  <c r="AL985" i="22" s="1"/>
  <c r="Y985" i="22"/>
  <c r="AB985" i="22" s="1"/>
  <c r="AF985" i="22" s="1"/>
  <c r="X985" i="22"/>
  <c r="V985" i="22"/>
  <c r="S985" i="22"/>
  <c r="P985" i="22"/>
  <c r="AO984" i="22"/>
  <c r="AN984" i="22"/>
  <c r="AM984" i="22"/>
  <c r="AK984" i="22"/>
  <c r="AI984" i="22"/>
  <c r="AH984" i="22"/>
  <c r="AG984" i="22"/>
  <c r="AE984" i="22"/>
  <c r="Z984" i="22"/>
  <c r="AC984" i="22" s="1"/>
  <c r="AL984" i="22" s="1"/>
  <c r="Y984" i="22"/>
  <c r="AB984" i="22" s="1"/>
  <c r="AF984" i="22" s="1"/>
  <c r="X984" i="22"/>
  <c r="V984" i="22"/>
  <c r="S984" i="22"/>
  <c r="P984" i="22"/>
  <c r="AO983" i="22"/>
  <c r="AN983" i="22"/>
  <c r="AM983" i="22"/>
  <c r="AK983" i="22"/>
  <c r="AI983" i="22"/>
  <c r="AH983" i="22"/>
  <c r="AG983" i="22"/>
  <c r="AE983" i="22"/>
  <c r="Z983" i="22"/>
  <c r="AC983" i="22" s="1"/>
  <c r="AL983" i="22" s="1"/>
  <c r="Y983" i="22"/>
  <c r="AB983" i="22" s="1"/>
  <c r="AF983" i="22" s="1"/>
  <c r="X983" i="22"/>
  <c r="V983" i="22"/>
  <c r="S983" i="22"/>
  <c r="P983" i="22"/>
  <c r="AO982" i="22"/>
  <c r="AM982" i="22"/>
  <c r="AL982" i="22"/>
  <c r="AK982" i="22"/>
  <c r="AI982" i="22"/>
  <c r="AG982" i="22"/>
  <c r="AF982" i="22"/>
  <c r="AE982" i="22"/>
  <c r="Z982" i="22"/>
  <c r="AC982" i="22" s="1"/>
  <c r="AN982" i="22" s="1"/>
  <c r="Y982" i="22"/>
  <c r="AB982" i="22" s="1"/>
  <c r="AH982" i="22" s="1"/>
  <c r="X982" i="22"/>
  <c r="V982" i="22"/>
  <c r="S982" i="22"/>
  <c r="P982" i="22"/>
  <c r="AO981" i="22"/>
  <c r="AM981" i="22"/>
  <c r="AL981" i="22"/>
  <c r="AK981" i="22"/>
  <c r="AI981" i="22"/>
  <c r="AG981" i="22"/>
  <c r="AF981" i="22"/>
  <c r="AE981" i="22"/>
  <c r="Z981" i="22"/>
  <c r="AC981" i="22" s="1"/>
  <c r="AN981" i="22" s="1"/>
  <c r="Y981" i="22"/>
  <c r="AB981" i="22" s="1"/>
  <c r="AH981" i="22" s="1"/>
  <c r="X981" i="22"/>
  <c r="V981" i="22"/>
  <c r="S981" i="22"/>
  <c r="P981" i="22"/>
  <c r="AN980" i="22"/>
  <c r="AM980" i="22"/>
  <c r="AL980" i="22"/>
  <c r="AK980" i="22"/>
  <c r="AH980" i="22"/>
  <c r="AG980" i="22"/>
  <c r="AF980" i="22"/>
  <c r="AE980" i="22"/>
  <c r="Z980" i="22"/>
  <c r="AC980" i="22" s="1"/>
  <c r="AO980" i="22" s="1"/>
  <c r="Y980" i="22"/>
  <c r="AB980" i="22" s="1"/>
  <c r="AI980" i="22" s="1"/>
  <c r="X980" i="22"/>
  <c r="V980" i="22"/>
  <c r="S980" i="22"/>
  <c r="P980" i="22"/>
  <c r="AO979" i="22"/>
  <c r="AM979" i="22"/>
  <c r="AL979" i="22"/>
  <c r="AK979" i="22"/>
  <c r="AI979" i="22"/>
  <c r="AG979" i="22"/>
  <c r="AF979" i="22"/>
  <c r="AE979" i="22"/>
  <c r="Z979" i="22"/>
  <c r="AC979" i="22" s="1"/>
  <c r="AN979" i="22" s="1"/>
  <c r="Y979" i="22"/>
  <c r="AB979" i="22" s="1"/>
  <c r="AH979" i="22" s="1"/>
  <c r="X979" i="22"/>
  <c r="V979" i="22"/>
  <c r="S979" i="22"/>
  <c r="P979" i="22"/>
  <c r="AO978" i="22"/>
  <c r="AM978" i="22"/>
  <c r="AL978" i="22"/>
  <c r="AK978" i="22"/>
  <c r="AI978" i="22"/>
  <c r="AG978" i="22"/>
  <c r="AF978" i="22"/>
  <c r="AE978" i="22"/>
  <c r="Z978" i="22"/>
  <c r="AC978" i="22" s="1"/>
  <c r="AN978" i="22" s="1"/>
  <c r="Y978" i="22"/>
  <c r="AB978" i="22" s="1"/>
  <c r="AH978" i="22" s="1"/>
  <c r="X978" i="22"/>
  <c r="V978" i="22"/>
  <c r="S978" i="22"/>
  <c r="P978" i="22"/>
  <c r="AO977" i="22"/>
  <c r="AM977" i="22"/>
  <c r="AL977" i="22"/>
  <c r="AK977" i="22"/>
  <c r="AI977" i="22"/>
  <c r="AG977" i="22"/>
  <c r="AF977" i="22"/>
  <c r="AE977" i="22"/>
  <c r="Z977" i="22"/>
  <c r="AC977" i="22" s="1"/>
  <c r="AN977" i="22" s="1"/>
  <c r="Y977" i="22"/>
  <c r="AB977" i="22" s="1"/>
  <c r="AH977" i="22" s="1"/>
  <c r="X977" i="22"/>
  <c r="V977" i="22"/>
  <c r="S977" i="22"/>
  <c r="P977" i="22"/>
  <c r="AO976" i="22"/>
  <c r="AN976" i="22"/>
  <c r="AL976" i="22"/>
  <c r="AK976" i="22"/>
  <c r="AI976" i="22"/>
  <c r="AH976" i="22"/>
  <c r="AF976" i="22"/>
  <c r="AE976" i="22"/>
  <c r="Z976" i="22"/>
  <c r="AC976" i="22" s="1"/>
  <c r="AM976" i="22" s="1"/>
  <c r="Y976" i="22"/>
  <c r="AB976" i="22" s="1"/>
  <c r="AG976" i="22" s="1"/>
  <c r="X976" i="22"/>
  <c r="V976" i="22"/>
  <c r="S976" i="22"/>
  <c r="P976" i="22"/>
  <c r="AO975" i="22"/>
  <c r="AN975" i="22"/>
  <c r="AL975" i="22"/>
  <c r="AK975" i="22"/>
  <c r="AI975" i="22"/>
  <c r="AH975" i="22"/>
  <c r="AF975" i="22"/>
  <c r="AE975" i="22"/>
  <c r="Z975" i="22"/>
  <c r="AC975" i="22" s="1"/>
  <c r="AM975" i="22" s="1"/>
  <c r="Y975" i="22"/>
  <c r="AB975" i="22" s="1"/>
  <c r="AG975" i="22" s="1"/>
  <c r="X975" i="22"/>
  <c r="V975" i="22"/>
  <c r="S975" i="22"/>
  <c r="P975" i="22"/>
  <c r="AO974" i="22"/>
  <c r="AN974" i="22"/>
  <c r="AL974" i="22"/>
  <c r="AK974" i="22"/>
  <c r="AI974" i="22"/>
  <c r="AH974" i="22"/>
  <c r="AF974" i="22"/>
  <c r="AE974" i="22"/>
  <c r="Z974" i="22"/>
  <c r="AC974" i="22" s="1"/>
  <c r="AM974" i="22" s="1"/>
  <c r="Y974" i="22"/>
  <c r="AB974" i="22" s="1"/>
  <c r="AG974" i="22" s="1"/>
  <c r="X974" i="22"/>
  <c r="V974" i="22"/>
  <c r="S974" i="22"/>
  <c r="P974" i="22"/>
  <c r="AO973" i="22"/>
  <c r="AM973" i="22"/>
  <c r="AL973" i="22"/>
  <c r="AK973" i="22"/>
  <c r="AI973" i="22"/>
  <c r="AG973" i="22"/>
  <c r="AF973" i="22"/>
  <c r="AE973" i="22"/>
  <c r="Z973" i="22"/>
  <c r="AC973" i="22" s="1"/>
  <c r="AN973" i="22" s="1"/>
  <c r="Y973" i="22"/>
  <c r="AB973" i="22" s="1"/>
  <c r="AH973" i="22" s="1"/>
  <c r="X973" i="22"/>
  <c r="V973" i="22"/>
  <c r="S973" i="22"/>
  <c r="P973" i="22"/>
  <c r="AO972" i="22"/>
  <c r="AM972" i="22"/>
  <c r="AL972" i="22"/>
  <c r="AK972" i="22"/>
  <c r="AI972" i="22"/>
  <c r="AG972" i="22"/>
  <c r="AF972" i="22"/>
  <c r="AE972" i="22"/>
  <c r="Z972" i="22"/>
  <c r="AC972" i="22" s="1"/>
  <c r="AN972" i="22" s="1"/>
  <c r="Y972" i="22"/>
  <c r="AB972" i="22" s="1"/>
  <c r="AH972" i="22" s="1"/>
  <c r="X972" i="22"/>
  <c r="V972" i="22"/>
  <c r="S972" i="22"/>
  <c r="P972" i="22"/>
  <c r="AN971" i="22"/>
  <c r="AM971" i="22"/>
  <c r="AL971" i="22"/>
  <c r="AK971" i="22"/>
  <c r="AH971" i="22"/>
  <c r="AG971" i="22"/>
  <c r="AF971" i="22"/>
  <c r="AE971" i="22"/>
  <c r="Z971" i="22"/>
  <c r="AC971" i="22" s="1"/>
  <c r="AO971" i="22" s="1"/>
  <c r="Y971" i="22"/>
  <c r="AB971" i="22" s="1"/>
  <c r="AI971" i="22" s="1"/>
  <c r="X971" i="22"/>
  <c r="V971" i="22"/>
  <c r="S971" i="22"/>
  <c r="P971" i="22"/>
  <c r="AO970" i="22"/>
  <c r="AM970" i="22"/>
  <c r="AL970" i="22"/>
  <c r="AK970" i="22"/>
  <c r="AI970" i="22"/>
  <c r="AG970" i="22"/>
  <c r="AF970" i="22"/>
  <c r="AE970" i="22"/>
  <c r="Z970" i="22"/>
  <c r="AC970" i="22" s="1"/>
  <c r="AN970" i="22" s="1"/>
  <c r="Y970" i="22"/>
  <c r="AB970" i="22" s="1"/>
  <c r="AH970" i="22" s="1"/>
  <c r="X970" i="22"/>
  <c r="V970" i="22"/>
  <c r="S970" i="22"/>
  <c r="P970" i="22"/>
  <c r="AO969" i="22"/>
  <c r="AN969" i="22"/>
  <c r="AL969" i="22"/>
  <c r="AK969" i="22"/>
  <c r="AI969" i="22"/>
  <c r="AH969" i="22"/>
  <c r="AF969" i="22"/>
  <c r="AE969" i="22"/>
  <c r="Z969" i="22"/>
  <c r="AC969" i="22" s="1"/>
  <c r="AM969" i="22" s="1"/>
  <c r="Y969" i="22"/>
  <c r="AB969" i="22" s="1"/>
  <c r="AG969" i="22" s="1"/>
  <c r="X969" i="22"/>
  <c r="V969" i="22"/>
  <c r="S969" i="22"/>
  <c r="P969" i="22"/>
  <c r="AO968" i="22"/>
  <c r="AM968" i="22"/>
  <c r="AL968" i="22"/>
  <c r="AK968" i="22"/>
  <c r="AI968" i="22"/>
  <c r="AG968" i="22"/>
  <c r="AF968" i="22"/>
  <c r="AE968" i="22"/>
  <c r="Z968" i="22"/>
  <c r="AC968" i="22" s="1"/>
  <c r="AN968" i="22" s="1"/>
  <c r="Y968" i="22"/>
  <c r="AB968" i="22" s="1"/>
  <c r="AH968" i="22" s="1"/>
  <c r="X968" i="22"/>
  <c r="V968" i="22"/>
  <c r="S968" i="22"/>
  <c r="P968" i="22"/>
  <c r="AN967" i="22"/>
  <c r="AM967" i="22"/>
  <c r="AL967" i="22"/>
  <c r="AK967" i="22"/>
  <c r="AH967" i="22"/>
  <c r="AG967" i="22"/>
  <c r="AF967" i="22"/>
  <c r="AE967" i="22"/>
  <c r="Z967" i="22"/>
  <c r="AC967" i="22" s="1"/>
  <c r="AO967" i="22" s="1"/>
  <c r="Y967" i="22"/>
  <c r="AB967" i="22" s="1"/>
  <c r="AI967" i="22" s="1"/>
  <c r="X967" i="22"/>
  <c r="V967" i="22"/>
  <c r="S967" i="22"/>
  <c r="P967" i="22"/>
  <c r="AO966" i="22"/>
  <c r="AM966" i="22"/>
  <c r="AL966" i="22"/>
  <c r="AK966" i="22"/>
  <c r="AI966" i="22"/>
  <c r="AG966" i="22"/>
  <c r="AF966" i="22"/>
  <c r="AE966" i="22"/>
  <c r="Z966" i="22"/>
  <c r="AC966" i="22" s="1"/>
  <c r="AN966" i="22" s="1"/>
  <c r="Y966" i="22"/>
  <c r="AB966" i="22" s="1"/>
  <c r="AH966" i="22" s="1"/>
  <c r="X966" i="22"/>
  <c r="V966" i="22"/>
  <c r="S966" i="22"/>
  <c r="P966" i="22"/>
  <c r="AN965" i="22"/>
  <c r="AM965" i="22"/>
  <c r="AL965" i="22"/>
  <c r="AK965" i="22"/>
  <c r="AH965" i="22"/>
  <c r="AG965" i="22"/>
  <c r="AF965" i="22"/>
  <c r="AE965" i="22"/>
  <c r="Z965" i="22"/>
  <c r="AC965" i="22" s="1"/>
  <c r="AO965" i="22" s="1"/>
  <c r="Y965" i="22"/>
  <c r="AB965" i="22" s="1"/>
  <c r="AI965" i="22" s="1"/>
  <c r="X965" i="22"/>
  <c r="V965" i="22"/>
  <c r="S965" i="22"/>
  <c r="P965" i="22"/>
  <c r="AN964" i="22"/>
  <c r="AM964" i="22"/>
  <c r="AL964" i="22"/>
  <c r="AK964" i="22"/>
  <c r="AH964" i="22"/>
  <c r="AG964" i="22"/>
  <c r="AF964" i="22"/>
  <c r="AE964" i="22"/>
  <c r="Z964" i="22"/>
  <c r="AC964" i="22" s="1"/>
  <c r="AO964" i="22" s="1"/>
  <c r="Y964" i="22"/>
  <c r="AB964" i="22" s="1"/>
  <c r="AI964" i="22" s="1"/>
  <c r="X964" i="22"/>
  <c r="V964" i="22"/>
  <c r="S964" i="22"/>
  <c r="P964" i="22"/>
  <c r="AO963" i="22"/>
  <c r="AN963" i="22"/>
  <c r="AL963" i="22"/>
  <c r="AK963" i="22"/>
  <c r="AI963" i="22"/>
  <c r="AH963" i="22"/>
  <c r="AF963" i="22"/>
  <c r="AE963" i="22"/>
  <c r="Z963" i="22"/>
  <c r="AC963" i="22" s="1"/>
  <c r="AM963" i="22" s="1"/>
  <c r="Y963" i="22"/>
  <c r="AB963" i="22" s="1"/>
  <c r="AG963" i="22" s="1"/>
  <c r="X963" i="22"/>
  <c r="V963" i="22"/>
  <c r="S963" i="22"/>
  <c r="P963" i="22"/>
  <c r="AO962" i="22"/>
  <c r="AN962" i="22"/>
  <c r="AL962" i="22"/>
  <c r="AK962" i="22"/>
  <c r="AI962" i="22"/>
  <c r="AH962" i="22"/>
  <c r="AF962" i="22"/>
  <c r="AE962" i="22"/>
  <c r="Z962" i="22"/>
  <c r="AC962" i="22" s="1"/>
  <c r="AM962" i="22" s="1"/>
  <c r="Y962" i="22"/>
  <c r="AB962" i="22" s="1"/>
  <c r="AG962" i="22" s="1"/>
  <c r="X962" i="22"/>
  <c r="V962" i="22"/>
  <c r="S962" i="22"/>
  <c r="P962" i="22"/>
  <c r="AO961" i="22"/>
  <c r="AN961" i="22"/>
  <c r="AL961" i="22"/>
  <c r="AK961" i="22"/>
  <c r="AI961" i="22"/>
  <c r="AH961" i="22"/>
  <c r="AF961" i="22"/>
  <c r="AE961" i="22"/>
  <c r="Z961" i="22"/>
  <c r="AC961" i="22" s="1"/>
  <c r="AM961" i="22" s="1"/>
  <c r="Y961" i="22"/>
  <c r="AB961" i="22" s="1"/>
  <c r="AG961" i="22" s="1"/>
  <c r="X961" i="22"/>
  <c r="V961" i="22"/>
  <c r="S961" i="22"/>
  <c r="P961" i="22"/>
  <c r="AO960" i="22"/>
  <c r="AM960" i="22"/>
  <c r="AL960" i="22"/>
  <c r="AK960" i="22"/>
  <c r="AI960" i="22"/>
  <c r="AG960" i="22"/>
  <c r="AF960" i="22"/>
  <c r="AE960" i="22"/>
  <c r="Z960" i="22"/>
  <c r="AC960" i="22" s="1"/>
  <c r="AN960" i="22" s="1"/>
  <c r="Y960" i="22"/>
  <c r="AB960" i="22" s="1"/>
  <c r="AH960" i="22" s="1"/>
  <c r="X960" i="22"/>
  <c r="V960" i="22"/>
  <c r="S960" i="22"/>
  <c r="P960" i="22"/>
  <c r="AO959" i="22"/>
  <c r="AN959" i="22"/>
  <c r="AM959" i="22"/>
  <c r="AK959" i="22"/>
  <c r="AI959" i="22"/>
  <c r="AH959" i="22"/>
  <c r="AG959" i="22"/>
  <c r="AE959" i="22"/>
  <c r="Z959" i="22"/>
  <c r="AC959" i="22" s="1"/>
  <c r="AL959" i="22" s="1"/>
  <c r="Y959" i="22"/>
  <c r="AB959" i="22" s="1"/>
  <c r="AF959" i="22" s="1"/>
  <c r="X959" i="22"/>
  <c r="V959" i="22"/>
  <c r="S959" i="22"/>
  <c r="P959" i="22"/>
  <c r="AO958" i="22"/>
  <c r="AN958" i="22"/>
  <c r="AM958" i="22"/>
  <c r="AK958" i="22"/>
  <c r="AI958" i="22"/>
  <c r="AH958" i="22"/>
  <c r="AG958" i="22"/>
  <c r="AE958" i="22"/>
  <c r="Z958" i="22"/>
  <c r="AC958" i="22" s="1"/>
  <c r="AL958" i="22" s="1"/>
  <c r="Y958" i="22"/>
  <c r="AB958" i="22" s="1"/>
  <c r="AF958" i="22" s="1"/>
  <c r="X958" i="22"/>
  <c r="V958" i="22"/>
  <c r="S958" i="22"/>
  <c r="P958" i="22"/>
  <c r="AO957" i="22"/>
  <c r="AN957" i="22"/>
  <c r="AL957" i="22"/>
  <c r="AK957" i="22"/>
  <c r="AI957" i="22"/>
  <c r="AH957" i="22"/>
  <c r="AF957" i="22"/>
  <c r="AE957" i="22"/>
  <c r="Z957" i="22"/>
  <c r="AC957" i="22" s="1"/>
  <c r="AM957" i="22" s="1"/>
  <c r="Y957" i="22"/>
  <c r="AB957" i="22" s="1"/>
  <c r="AG957" i="22" s="1"/>
  <c r="X957" i="22"/>
  <c r="V957" i="22"/>
  <c r="S957" i="22"/>
  <c r="P957" i="22"/>
  <c r="AO956" i="22"/>
  <c r="AN956" i="22"/>
  <c r="AL956" i="22"/>
  <c r="AK956" i="22"/>
  <c r="AI956" i="22"/>
  <c r="AH956" i="22"/>
  <c r="AF956" i="22"/>
  <c r="AE956" i="22"/>
  <c r="Z956" i="22"/>
  <c r="AC956" i="22" s="1"/>
  <c r="AM956" i="22" s="1"/>
  <c r="Y956" i="22"/>
  <c r="AB956" i="22" s="1"/>
  <c r="AG956" i="22" s="1"/>
  <c r="X956" i="22"/>
  <c r="V956" i="22"/>
  <c r="S956" i="22"/>
  <c r="P956" i="22"/>
  <c r="AO955" i="22"/>
  <c r="AM955" i="22"/>
  <c r="AL955" i="22"/>
  <c r="AK955" i="22"/>
  <c r="AI955" i="22"/>
  <c r="AG955" i="22"/>
  <c r="AF955" i="22"/>
  <c r="AE955" i="22"/>
  <c r="Z955" i="22"/>
  <c r="AC955" i="22" s="1"/>
  <c r="AN955" i="22" s="1"/>
  <c r="Y955" i="22"/>
  <c r="AB955" i="22" s="1"/>
  <c r="AH955" i="22" s="1"/>
  <c r="X955" i="22"/>
  <c r="V955" i="22"/>
  <c r="S955" i="22"/>
  <c r="P955" i="22"/>
  <c r="AO954" i="22"/>
  <c r="AN954" i="22"/>
  <c r="AL954" i="22"/>
  <c r="AK954" i="22"/>
  <c r="AI954" i="22"/>
  <c r="AH954" i="22"/>
  <c r="AF954" i="22"/>
  <c r="AE954" i="22"/>
  <c r="Z954" i="22"/>
  <c r="AC954" i="22" s="1"/>
  <c r="AM954" i="22" s="1"/>
  <c r="Y954" i="22"/>
  <c r="AB954" i="22" s="1"/>
  <c r="AG954" i="22" s="1"/>
  <c r="X954" i="22"/>
  <c r="V954" i="22"/>
  <c r="S954" i="22"/>
  <c r="P954" i="22"/>
  <c r="AO953" i="22"/>
  <c r="AN953" i="22"/>
  <c r="AL953" i="22"/>
  <c r="AK953" i="22"/>
  <c r="AI953" i="22"/>
  <c r="AH953" i="22"/>
  <c r="AF953" i="22"/>
  <c r="AE953" i="22"/>
  <c r="Z953" i="22"/>
  <c r="AC953" i="22" s="1"/>
  <c r="AM953" i="22" s="1"/>
  <c r="Y953" i="22"/>
  <c r="AB953" i="22" s="1"/>
  <c r="AG953" i="22" s="1"/>
  <c r="X953" i="22"/>
  <c r="V953" i="22"/>
  <c r="S953" i="22"/>
  <c r="P953" i="22"/>
  <c r="AO952" i="22"/>
  <c r="AN952" i="22"/>
  <c r="AL952" i="22"/>
  <c r="AK952" i="22"/>
  <c r="AI952" i="22"/>
  <c r="AH952" i="22"/>
  <c r="AF952" i="22"/>
  <c r="AE952" i="22"/>
  <c r="Z952" i="22"/>
  <c r="AC952" i="22" s="1"/>
  <c r="AM952" i="22" s="1"/>
  <c r="Y952" i="22"/>
  <c r="AB952" i="22" s="1"/>
  <c r="AG952" i="22" s="1"/>
  <c r="X952" i="22"/>
  <c r="V952" i="22"/>
  <c r="S952" i="22"/>
  <c r="P952" i="22"/>
  <c r="AO951" i="22"/>
  <c r="AN951" i="22"/>
  <c r="AL951" i="22"/>
  <c r="AK951" i="22"/>
  <c r="AI951" i="22"/>
  <c r="AH951" i="22"/>
  <c r="AF951" i="22"/>
  <c r="AE951" i="22"/>
  <c r="Z951" i="22"/>
  <c r="AC951" i="22" s="1"/>
  <c r="AM951" i="22" s="1"/>
  <c r="Y951" i="22"/>
  <c r="AB951" i="22" s="1"/>
  <c r="AG951" i="22" s="1"/>
  <c r="X951" i="22"/>
  <c r="V951" i="22"/>
  <c r="S951" i="22"/>
  <c r="P951" i="22"/>
  <c r="AN950" i="22"/>
  <c r="AM950" i="22"/>
  <c r="AL950" i="22"/>
  <c r="AK950" i="22"/>
  <c r="AH950" i="22"/>
  <c r="AG950" i="22"/>
  <c r="AF950" i="22"/>
  <c r="AE950" i="22"/>
  <c r="Z950" i="22"/>
  <c r="AC950" i="22" s="1"/>
  <c r="AO950" i="22" s="1"/>
  <c r="Y950" i="22"/>
  <c r="AB950" i="22" s="1"/>
  <c r="AI950" i="22" s="1"/>
  <c r="X950" i="22"/>
  <c r="V950" i="22"/>
  <c r="S950" i="22"/>
  <c r="P950" i="22"/>
  <c r="AO949" i="22"/>
  <c r="AN949" i="22"/>
  <c r="AL949" i="22"/>
  <c r="AK949" i="22"/>
  <c r="AI949" i="22"/>
  <c r="AH949" i="22"/>
  <c r="AF949" i="22"/>
  <c r="AE949" i="22"/>
  <c r="Z949" i="22"/>
  <c r="AC949" i="22" s="1"/>
  <c r="AM949" i="22" s="1"/>
  <c r="Y949" i="22"/>
  <c r="AB949" i="22" s="1"/>
  <c r="AG949" i="22" s="1"/>
  <c r="X949" i="22"/>
  <c r="V949" i="22"/>
  <c r="S949" i="22"/>
  <c r="P949" i="22"/>
  <c r="AO948" i="22"/>
  <c r="AN948" i="22"/>
  <c r="AL948" i="22"/>
  <c r="AK948" i="22"/>
  <c r="AI948" i="22"/>
  <c r="AH948" i="22"/>
  <c r="AF948" i="22"/>
  <c r="AE948" i="22"/>
  <c r="Z948" i="22"/>
  <c r="AC948" i="22" s="1"/>
  <c r="AM948" i="22" s="1"/>
  <c r="Y948" i="22"/>
  <c r="AB948" i="22" s="1"/>
  <c r="AG948" i="22" s="1"/>
  <c r="X948" i="22"/>
  <c r="V948" i="22"/>
  <c r="S948" i="22"/>
  <c r="P948" i="22"/>
  <c r="AO947" i="22"/>
  <c r="AN947" i="22"/>
  <c r="AL947" i="22"/>
  <c r="AK947" i="22"/>
  <c r="AI947" i="22"/>
  <c r="AH947" i="22"/>
  <c r="AF947" i="22"/>
  <c r="AE947" i="22"/>
  <c r="Z947" i="22"/>
  <c r="AC947" i="22" s="1"/>
  <c r="AM947" i="22" s="1"/>
  <c r="Y947" i="22"/>
  <c r="AB947" i="22" s="1"/>
  <c r="AG947" i="22" s="1"/>
  <c r="X947" i="22"/>
  <c r="V947" i="22"/>
  <c r="S947" i="22"/>
  <c r="P947" i="22"/>
  <c r="AO946" i="22"/>
  <c r="AN946" i="22"/>
  <c r="AL946" i="22"/>
  <c r="AK946" i="22"/>
  <c r="AI946" i="22"/>
  <c r="AH946" i="22"/>
  <c r="AF946" i="22"/>
  <c r="AE946" i="22"/>
  <c r="Z946" i="22"/>
  <c r="AC946" i="22" s="1"/>
  <c r="AM946" i="22" s="1"/>
  <c r="Y946" i="22"/>
  <c r="AB946" i="22" s="1"/>
  <c r="AG946" i="22" s="1"/>
  <c r="X946" i="22"/>
  <c r="V946" i="22"/>
  <c r="S946" i="22"/>
  <c r="P946" i="22"/>
  <c r="AN945" i="22"/>
  <c r="AM945" i="22"/>
  <c r="AL945" i="22"/>
  <c r="AK945" i="22"/>
  <c r="AH945" i="22"/>
  <c r="AG945" i="22"/>
  <c r="AF945" i="22"/>
  <c r="AE945" i="22"/>
  <c r="Z945" i="22"/>
  <c r="AC945" i="22" s="1"/>
  <c r="AO945" i="22" s="1"/>
  <c r="Y945" i="22"/>
  <c r="AB945" i="22" s="1"/>
  <c r="AI945" i="22" s="1"/>
  <c r="X945" i="22"/>
  <c r="V945" i="22"/>
  <c r="S945" i="22"/>
  <c r="P945" i="22"/>
  <c r="AN944" i="22"/>
  <c r="AM944" i="22"/>
  <c r="AL944" i="22"/>
  <c r="AK944" i="22"/>
  <c r="AH944" i="22"/>
  <c r="AG944" i="22"/>
  <c r="AF944" i="22"/>
  <c r="AE944" i="22"/>
  <c r="Z944" i="22"/>
  <c r="AC944" i="22" s="1"/>
  <c r="AO944" i="22" s="1"/>
  <c r="Y944" i="22"/>
  <c r="AB944" i="22" s="1"/>
  <c r="AI944" i="22" s="1"/>
  <c r="X944" i="22"/>
  <c r="V944" i="22"/>
  <c r="S944" i="22"/>
  <c r="P944" i="22"/>
  <c r="AO943" i="22"/>
  <c r="AN943" i="22"/>
  <c r="AL943" i="22"/>
  <c r="AK943" i="22"/>
  <c r="AI943" i="22"/>
  <c r="AH943" i="22"/>
  <c r="AF943" i="22"/>
  <c r="AE943" i="22"/>
  <c r="Z943" i="22"/>
  <c r="AC943" i="22" s="1"/>
  <c r="AM943" i="22" s="1"/>
  <c r="Y943" i="22"/>
  <c r="AB943" i="22" s="1"/>
  <c r="AG943" i="22" s="1"/>
  <c r="X943" i="22"/>
  <c r="V943" i="22"/>
  <c r="S943" i="22"/>
  <c r="P943" i="22"/>
  <c r="AO942" i="22"/>
  <c r="AN942" i="22"/>
  <c r="AL942" i="22"/>
  <c r="AK942" i="22"/>
  <c r="AI942" i="22"/>
  <c r="AH942" i="22"/>
  <c r="AF942" i="22"/>
  <c r="AE942" i="22"/>
  <c r="Z942" i="22"/>
  <c r="AC942" i="22" s="1"/>
  <c r="AM942" i="22" s="1"/>
  <c r="Y942" i="22"/>
  <c r="AB942" i="22" s="1"/>
  <c r="AG942" i="22" s="1"/>
  <c r="X942" i="22"/>
  <c r="V942" i="22"/>
  <c r="S942" i="22"/>
  <c r="P942" i="22"/>
  <c r="AN941" i="22"/>
  <c r="AM941" i="22"/>
  <c r="AL941" i="22"/>
  <c r="AK941" i="22"/>
  <c r="AH941" i="22"/>
  <c r="AG941" i="22"/>
  <c r="AF941" i="22"/>
  <c r="AE941" i="22"/>
  <c r="Z941" i="22"/>
  <c r="AC941" i="22" s="1"/>
  <c r="AO941" i="22" s="1"/>
  <c r="Y941" i="22"/>
  <c r="AB941" i="22" s="1"/>
  <c r="AI941" i="22" s="1"/>
  <c r="X941" i="22"/>
  <c r="V941" i="22"/>
  <c r="S941" i="22"/>
  <c r="P941" i="22"/>
  <c r="AO940" i="22"/>
  <c r="AN940" i="22"/>
  <c r="AL940" i="22"/>
  <c r="AK940" i="22"/>
  <c r="AI940" i="22"/>
  <c r="AH940" i="22"/>
  <c r="AF940" i="22"/>
  <c r="AE940" i="22"/>
  <c r="Z940" i="22"/>
  <c r="AC940" i="22" s="1"/>
  <c r="AM940" i="22" s="1"/>
  <c r="Y940" i="22"/>
  <c r="AB940" i="22" s="1"/>
  <c r="AG940" i="22" s="1"/>
  <c r="X940" i="22"/>
  <c r="V940" i="22"/>
  <c r="S940" i="22"/>
  <c r="P940" i="22"/>
  <c r="AO939" i="22"/>
  <c r="AM939" i="22"/>
  <c r="AL939" i="22"/>
  <c r="AK939" i="22"/>
  <c r="AI939" i="22"/>
  <c r="AG939" i="22"/>
  <c r="AF939" i="22"/>
  <c r="AE939" i="22"/>
  <c r="Z939" i="22"/>
  <c r="AC939" i="22" s="1"/>
  <c r="AN939" i="22" s="1"/>
  <c r="Y939" i="22"/>
  <c r="AB939" i="22" s="1"/>
  <c r="AH939" i="22" s="1"/>
  <c r="X939" i="22"/>
  <c r="V939" i="22"/>
  <c r="S939" i="22"/>
  <c r="P939" i="22"/>
  <c r="AO938" i="22"/>
  <c r="AN938" i="22"/>
  <c r="AL938" i="22"/>
  <c r="AK938" i="22"/>
  <c r="AI938" i="22"/>
  <c r="AH938" i="22"/>
  <c r="AF938" i="22"/>
  <c r="AE938" i="22"/>
  <c r="Z938" i="22"/>
  <c r="AC938" i="22" s="1"/>
  <c r="AM938" i="22" s="1"/>
  <c r="Y938" i="22"/>
  <c r="AB938" i="22" s="1"/>
  <c r="AG938" i="22" s="1"/>
  <c r="X938" i="22"/>
  <c r="V938" i="22"/>
  <c r="S938" i="22"/>
  <c r="P938" i="22"/>
  <c r="AN937" i="22"/>
  <c r="AM937" i="22"/>
  <c r="AL937" i="22"/>
  <c r="AK937" i="22"/>
  <c r="AH937" i="22"/>
  <c r="AG937" i="22"/>
  <c r="AF937" i="22"/>
  <c r="AE937" i="22"/>
  <c r="Z937" i="22"/>
  <c r="AC937" i="22" s="1"/>
  <c r="AO937" i="22" s="1"/>
  <c r="Y937" i="22"/>
  <c r="AB937" i="22" s="1"/>
  <c r="AI937" i="22" s="1"/>
  <c r="X937" i="22"/>
  <c r="V937" i="22"/>
  <c r="S937" i="22"/>
  <c r="P937" i="22"/>
  <c r="AN936" i="22"/>
  <c r="AM936" i="22"/>
  <c r="AL936" i="22"/>
  <c r="AK936" i="22"/>
  <c r="AH936" i="22"/>
  <c r="AG936" i="22"/>
  <c r="AF936" i="22"/>
  <c r="AE936" i="22"/>
  <c r="Z936" i="22"/>
  <c r="AC936" i="22" s="1"/>
  <c r="AO936" i="22" s="1"/>
  <c r="Y936" i="22"/>
  <c r="AB936" i="22" s="1"/>
  <c r="AI936" i="22" s="1"/>
  <c r="X936" i="22"/>
  <c r="V936" i="22"/>
  <c r="S936" i="22"/>
  <c r="P936" i="22"/>
  <c r="AO935" i="22"/>
  <c r="AM935" i="22"/>
  <c r="AL935" i="22"/>
  <c r="AK935" i="22"/>
  <c r="AI935" i="22"/>
  <c r="AG935" i="22"/>
  <c r="AF935" i="22"/>
  <c r="AE935" i="22"/>
  <c r="Z935" i="22"/>
  <c r="AC935" i="22" s="1"/>
  <c r="AN935" i="22" s="1"/>
  <c r="Y935" i="22"/>
  <c r="AB935" i="22" s="1"/>
  <c r="AH935" i="22" s="1"/>
  <c r="X935" i="22"/>
  <c r="V935" i="22"/>
  <c r="S935" i="22"/>
  <c r="P935" i="22"/>
  <c r="AO934" i="22"/>
  <c r="AM934" i="22"/>
  <c r="AL934" i="22"/>
  <c r="AK934" i="22"/>
  <c r="AI934" i="22"/>
  <c r="AG934" i="22"/>
  <c r="AF934" i="22"/>
  <c r="AE934" i="22"/>
  <c r="Z934" i="22"/>
  <c r="AC934" i="22" s="1"/>
  <c r="AN934" i="22" s="1"/>
  <c r="Y934" i="22"/>
  <c r="AB934" i="22" s="1"/>
  <c r="AH934" i="22" s="1"/>
  <c r="X934" i="22"/>
  <c r="V934" i="22"/>
  <c r="S934" i="22"/>
  <c r="P934" i="22"/>
  <c r="AO933" i="22"/>
  <c r="AM933" i="22"/>
  <c r="AL933" i="22"/>
  <c r="AK933" i="22"/>
  <c r="AI933" i="22"/>
  <c r="AG933" i="22"/>
  <c r="AF933" i="22"/>
  <c r="AE933" i="22"/>
  <c r="Z933" i="22"/>
  <c r="AC933" i="22" s="1"/>
  <c r="AN933" i="22" s="1"/>
  <c r="Y933" i="22"/>
  <c r="AB933" i="22" s="1"/>
  <c r="AH933" i="22" s="1"/>
  <c r="X933" i="22"/>
  <c r="V933" i="22"/>
  <c r="S933" i="22"/>
  <c r="P933" i="22"/>
  <c r="AO932" i="22"/>
  <c r="AN932" i="22"/>
  <c r="AL932" i="22"/>
  <c r="AK932" i="22"/>
  <c r="AI932" i="22"/>
  <c r="AH932" i="22"/>
  <c r="AF932" i="22"/>
  <c r="AE932" i="22"/>
  <c r="Z932" i="22"/>
  <c r="AC932" i="22" s="1"/>
  <c r="AM932" i="22" s="1"/>
  <c r="Y932" i="22"/>
  <c r="AB932" i="22" s="1"/>
  <c r="AG932" i="22" s="1"/>
  <c r="X932" i="22"/>
  <c r="V932" i="22"/>
  <c r="S932" i="22"/>
  <c r="P932" i="22"/>
  <c r="AN931" i="22"/>
  <c r="AM931" i="22"/>
  <c r="AL931" i="22"/>
  <c r="AK931" i="22"/>
  <c r="AH931" i="22"/>
  <c r="AG931" i="22"/>
  <c r="AF931" i="22"/>
  <c r="AE931" i="22"/>
  <c r="Z931" i="22"/>
  <c r="AC931" i="22" s="1"/>
  <c r="AO931" i="22" s="1"/>
  <c r="Y931" i="22"/>
  <c r="AB931" i="22" s="1"/>
  <c r="AI931" i="22" s="1"/>
  <c r="X931" i="22"/>
  <c r="V931" i="22"/>
  <c r="S931" i="22"/>
  <c r="P931" i="22"/>
  <c r="AO930" i="22"/>
  <c r="AM930" i="22"/>
  <c r="AL930" i="22"/>
  <c r="AK930" i="22"/>
  <c r="AI930" i="22"/>
  <c r="AG930" i="22"/>
  <c r="AF930" i="22"/>
  <c r="AE930" i="22"/>
  <c r="Z930" i="22"/>
  <c r="AC930" i="22" s="1"/>
  <c r="AN930" i="22" s="1"/>
  <c r="Y930" i="22"/>
  <c r="AB930" i="22" s="1"/>
  <c r="AH930" i="22" s="1"/>
  <c r="X930" i="22"/>
  <c r="V930" i="22"/>
  <c r="S930" i="22"/>
  <c r="P930" i="22"/>
  <c r="AO929" i="22"/>
  <c r="AM929" i="22"/>
  <c r="AL929" i="22"/>
  <c r="AK929" i="22"/>
  <c r="AI929" i="22"/>
  <c r="AG929" i="22"/>
  <c r="AF929" i="22"/>
  <c r="AE929" i="22"/>
  <c r="Z929" i="22"/>
  <c r="AC929" i="22" s="1"/>
  <c r="AN929" i="22" s="1"/>
  <c r="Y929" i="22"/>
  <c r="AB929" i="22" s="1"/>
  <c r="AH929" i="22" s="1"/>
  <c r="X929" i="22"/>
  <c r="V929" i="22"/>
  <c r="S929" i="22"/>
  <c r="P929" i="22"/>
  <c r="AO928" i="22"/>
  <c r="AN928" i="22"/>
  <c r="AL928" i="22"/>
  <c r="AK928" i="22"/>
  <c r="AI928" i="22"/>
  <c r="AH928" i="22"/>
  <c r="AF928" i="22"/>
  <c r="AE928" i="22"/>
  <c r="Z928" i="22"/>
  <c r="AC928" i="22" s="1"/>
  <c r="AM928" i="22" s="1"/>
  <c r="Y928" i="22"/>
  <c r="AB928" i="22" s="1"/>
  <c r="AG928" i="22" s="1"/>
  <c r="X928" i="22"/>
  <c r="V928" i="22"/>
  <c r="S928" i="22"/>
  <c r="P928" i="22"/>
  <c r="AO927" i="22"/>
  <c r="AN927" i="22"/>
  <c r="AL927" i="22"/>
  <c r="AK927" i="22"/>
  <c r="AI927" i="22"/>
  <c r="AH927" i="22"/>
  <c r="AF927" i="22"/>
  <c r="AE927" i="22"/>
  <c r="Z927" i="22"/>
  <c r="AC927" i="22" s="1"/>
  <c r="AM927" i="22" s="1"/>
  <c r="Y927" i="22"/>
  <c r="AB927" i="22" s="1"/>
  <c r="AG927" i="22" s="1"/>
  <c r="X927" i="22"/>
  <c r="V927" i="22"/>
  <c r="S927" i="22"/>
  <c r="P927" i="22"/>
  <c r="AO926" i="22"/>
  <c r="AN926" i="22"/>
  <c r="AL926" i="22"/>
  <c r="AK926" i="22"/>
  <c r="AI926" i="22"/>
  <c r="AH926" i="22"/>
  <c r="AF926" i="22"/>
  <c r="AE926" i="22"/>
  <c r="Z926" i="22"/>
  <c r="AC926" i="22" s="1"/>
  <c r="AM926" i="22" s="1"/>
  <c r="Y926" i="22"/>
  <c r="AB926" i="22" s="1"/>
  <c r="AG926" i="22" s="1"/>
  <c r="X926" i="22"/>
  <c r="V926" i="22"/>
  <c r="S926" i="22"/>
  <c r="P926" i="22"/>
  <c r="AO925" i="22"/>
  <c r="AM925" i="22"/>
  <c r="AL925" i="22"/>
  <c r="AK925" i="22"/>
  <c r="AI925" i="22"/>
  <c r="AG925" i="22"/>
  <c r="AF925" i="22"/>
  <c r="AE925" i="22"/>
  <c r="Z925" i="22"/>
  <c r="AC925" i="22" s="1"/>
  <c r="AN925" i="22" s="1"/>
  <c r="Y925" i="22"/>
  <c r="AB925" i="22" s="1"/>
  <c r="AH925" i="22" s="1"/>
  <c r="X925" i="22"/>
  <c r="V925" i="22"/>
  <c r="S925" i="22"/>
  <c r="P925" i="22"/>
  <c r="AO924" i="22"/>
  <c r="AN924" i="22"/>
  <c r="AL924" i="22"/>
  <c r="AK924" i="22"/>
  <c r="AI924" i="22"/>
  <c r="AH924" i="22"/>
  <c r="AF924" i="22"/>
  <c r="AE924" i="22"/>
  <c r="Z924" i="22"/>
  <c r="AC924" i="22" s="1"/>
  <c r="AM924" i="22" s="1"/>
  <c r="Y924" i="22"/>
  <c r="AB924" i="22" s="1"/>
  <c r="AG924" i="22" s="1"/>
  <c r="X924" i="22"/>
  <c r="V924" i="22"/>
  <c r="S924" i="22"/>
  <c r="P924" i="22"/>
  <c r="AO923" i="22"/>
  <c r="AM923" i="22"/>
  <c r="AL923" i="22"/>
  <c r="AK923" i="22"/>
  <c r="AI923" i="22"/>
  <c r="AG923" i="22"/>
  <c r="AF923" i="22"/>
  <c r="AE923" i="22"/>
  <c r="Z923" i="22"/>
  <c r="AC923" i="22" s="1"/>
  <c r="AN923" i="22" s="1"/>
  <c r="Y923" i="22"/>
  <c r="AB923" i="22" s="1"/>
  <c r="AH923" i="22" s="1"/>
  <c r="X923" i="22"/>
  <c r="V923" i="22"/>
  <c r="S923" i="22"/>
  <c r="P923" i="22"/>
  <c r="AO922" i="22"/>
  <c r="AN922" i="22"/>
  <c r="AL922" i="22"/>
  <c r="AK922" i="22"/>
  <c r="AI922" i="22"/>
  <c r="AH922" i="22"/>
  <c r="AF922" i="22"/>
  <c r="AE922" i="22"/>
  <c r="Z922" i="22"/>
  <c r="AC922" i="22" s="1"/>
  <c r="AM922" i="22" s="1"/>
  <c r="Y922" i="22"/>
  <c r="AB922" i="22" s="1"/>
  <c r="AG922" i="22" s="1"/>
  <c r="X922" i="22"/>
  <c r="V922" i="22"/>
  <c r="S922" i="22"/>
  <c r="P922" i="22"/>
  <c r="AO921" i="22"/>
  <c r="AN921" i="22"/>
  <c r="AL921" i="22"/>
  <c r="AK921" i="22"/>
  <c r="AI921" i="22"/>
  <c r="AH921" i="22"/>
  <c r="AF921" i="22"/>
  <c r="AE921" i="22"/>
  <c r="Z921" i="22"/>
  <c r="AC921" i="22" s="1"/>
  <c r="AM921" i="22" s="1"/>
  <c r="Y921" i="22"/>
  <c r="AB921" i="22" s="1"/>
  <c r="AG921" i="22" s="1"/>
  <c r="X921" i="22"/>
  <c r="V921" i="22"/>
  <c r="S921" i="22"/>
  <c r="P921" i="22"/>
  <c r="AO920" i="22"/>
  <c r="AN920" i="22"/>
  <c r="AL920" i="22"/>
  <c r="AK920" i="22"/>
  <c r="AI920" i="22"/>
  <c r="AH920" i="22"/>
  <c r="AF920" i="22"/>
  <c r="AE920" i="22"/>
  <c r="Z920" i="22"/>
  <c r="AC920" i="22" s="1"/>
  <c r="AM920" i="22" s="1"/>
  <c r="Y920" i="22"/>
  <c r="AB920" i="22" s="1"/>
  <c r="AG920" i="22" s="1"/>
  <c r="X920" i="22"/>
  <c r="V920" i="22"/>
  <c r="S920" i="22"/>
  <c r="P920" i="22"/>
  <c r="AO919" i="22"/>
  <c r="AN919" i="22"/>
  <c r="AL919" i="22"/>
  <c r="AK919" i="22"/>
  <c r="AI919" i="22"/>
  <c r="AH919" i="22"/>
  <c r="AF919" i="22"/>
  <c r="AE919" i="22"/>
  <c r="Z919" i="22"/>
  <c r="AC919" i="22" s="1"/>
  <c r="AM919" i="22" s="1"/>
  <c r="Y919" i="22"/>
  <c r="AB919" i="22" s="1"/>
  <c r="AG919" i="22" s="1"/>
  <c r="X919" i="22"/>
  <c r="V919" i="22"/>
  <c r="S919" i="22"/>
  <c r="P919" i="22"/>
  <c r="AO918" i="22"/>
  <c r="AN918" i="22"/>
  <c r="AL918" i="22"/>
  <c r="AK918" i="22"/>
  <c r="AI918" i="22"/>
  <c r="AH918" i="22"/>
  <c r="AF918" i="22"/>
  <c r="AE918" i="22"/>
  <c r="Z918" i="22"/>
  <c r="AC918" i="22" s="1"/>
  <c r="AM918" i="22" s="1"/>
  <c r="Y918" i="22"/>
  <c r="AB918" i="22" s="1"/>
  <c r="AG918" i="22" s="1"/>
  <c r="X918" i="22"/>
  <c r="V918" i="22"/>
  <c r="S918" i="22"/>
  <c r="P918" i="22"/>
  <c r="AO917" i="22"/>
  <c r="AN917" i="22"/>
  <c r="AL917" i="22"/>
  <c r="AK917" i="22"/>
  <c r="AI917" i="22"/>
  <c r="AH917" i="22"/>
  <c r="AF917" i="22"/>
  <c r="AE917" i="22"/>
  <c r="Z917" i="22"/>
  <c r="AC917" i="22" s="1"/>
  <c r="AM917" i="22" s="1"/>
  <c r="Y917" i="22"/>
  <c r="AB917" i="22" s="1"/>
  <c r="AG917" i="22" s="1"/>
  <c r="X917" i="22"/>
  <c r="V917" i="22"/>
  <c r="S917" i="22"/>
  <c r="P917" i="22"/>
  <c r="AO916" i="22"/>
  <c r="AN916" i="22"/>
  <c r="AL916" i="22"/>
  <c r="AK916" i="22"/>
  <c r="AI916" i="22"/>
  <c r="AH916" i="22"/>
  <c r="AF916" i="22"/>
  <c r="AE916" i="22"/>
  <c r="Z916" i="22"/>
  <c r="AC916" i="22" s="1"/>
  <c r="AM916" i="22" s="1"/>
  <c r="Y916" i="22"/>
  <c r="AB916" i="22" s="1"/>
  <c r="AG916" i="22" s="1"/>
  <c r="X916" i="22"/>
  <c r="V916" i="22"/>
  <c r="S916" i="22"/>
  <c r="P916" i="22"/>
  <c r="AN915" i="22"/>
  <c r="AM915" i="22"/>
  <c r="AL915" i="22"/>
  <c r="AK915" i="22"/>
  <c r="AH915" i="22"/>
  <c r="AG915" i="22"/>
  <c r="AF915" i="22"/>
  <c r="AE915" i="22"/>
  <c r="Z915" i="22"/>
  <c r="AC915" i="22" s="1"/>
  <c r="AO915" i="22" s="1"/>
  <c r="Y915" i="22"/>
  <c r="AB915" i="22" s="1"/>
  <c r="AI915" i="22" s="1"/>
  <c r="X915" i="22"/>
  <c r="V915" i="22"/>
  <c r="S915" i="22"/>
  <c r="P915" i="22"/>
  <c r="AO914" i="22"/>
  <c r="AM914" i="22"/>
  <c r="AL914" i="22"/>
  <c r="AK914" i="22"/>
  <c r="AI914" i="22"/>
  <c r="AG914" i="22"/>
  <c r="AF914" i="22"/>
  <c r="AE914" i="22"/>
  <c r="Z914" i="22"/>
  <c r="AC914" i="22" s="1"/>
  <c r="AN914" i="22" s="1"/>
  <c r="Y914" i="22"/>
  <c r="AB914" i="22" s="1"/>
  <c r="AH914" i="22" s="1"/>
  <c r="X914" i="22"/>
  <c r="V914" i="22"/>
  <c r="S914" i="22"/>
  <c r="P914" i="22"/>
  <c r="AO913" i="22"/>
  <c r="AN913" i="22"/>
  <c r="AM913" i="22"/>
  <c r="AL913" i="22"/>
  <c r="AI913" i="22"/>
  <c r="AH913" i="22"/>
  <c r="AG913" i="22"/>
  <c r="AF913" i="22"/>
  <c r="Z913" i="22"/>
  <c r="AC913" i="22" s="1"/>
  <c r="AK913" i="22" s="1"/>
  <c r="Y913" i="22"/>
  <c r="AB913" i="22" s="1"/>
  <c r="AE913" i="22" s="1"/>
  <c r="X913" i="22"/>
  <c r="V913" i="22"/>
  <c r="S913" i="22"/>
  <c r="P913" i="22"/>
  <c r="AO912" i="22"/>
  <c r="AN912" i="22"/>
  <c r="AM912" i="22"/>
  <c r="AL912" i="22"/>
  <c r="AI912" i="22"/>
  <c r="AH912" i="22"/>
  <c r="AG912" i="22"/>
  <c r="AF912" i="22"/>
  <c r="Z912" i="22"/>
  <c r="AC912" i="22" s="1"/>
  <c r="AK912" i="22" s="1"/>
  <c r="Y912" i="22"/>
  <c r="AB912" i="22" s="1"/>
  <c r="AE912" i="22" s="1"/>
  <c r="X912" i="22"/>
  <c r="V912" i="22"/>
  <c r="S912" i="22"/>
  <c r="P912" i="22"/>
  <c r="AO911" i="22"/>
  <c r="AN911" i="22"/>
  <c r="AM911" i="22"/>
  <c r="AL911" i="22"/>
  <c r="AI911" i="22"/>
  <c r="AH911" i="22"/>
  <c r="AG911" i="22"/>
  <c r="AF911" i="22"/>
  <c r="Z911" i="22"/>
  <c r="AC911" i="22" s="1"/>
  <c r="AK911" i="22" s="1"/>
  <c r="Y911" i="22"/>
  <c r="AB911" i="22" s="1"/>
  <c r="AE911" i="22" s="1"/>
  <c r="X911" i="22"/>
  <c r="V911" i="22"/>
  <c r="S911" i="22"/>
  <c r="P911" i="22"/>
  <c r="AO910" i="22"/>
  <c r="AN910" i="22"/>
  <c r="AL910" i="22"/>
  <c r="AK910" i="22"/>
  <c r="AI910" i="22"/>
  <c r="AH910" i="22"/>
  <c r="AF910" i="22"/>
  <c r="AE910" i="22"/>
  <c r="Z910" i="22"/>
  <c r="AC910" i="22" s="1"/>
  <c r="AM910" i="22" s="1"/>
  <c r="Y910" i="22"/>
  <c r="AB910" i="22" s="1"/>
  <c r="AG910" i="22" s="1"/>
  <c r="X910" i="22"/>
  <c r="V910" i="22"/>
  <c r="S910" i="22"/>
  <c r="P910" i="22"/>
  <c r="AO909" i="22"/>
  <c r="AM909" i="22"/>
  <c r="AL909" i="22"/>
  <c r="AK909" i="22"/>
  <c r="AI909" i="22"/>
  <c r="AG909" i="22"/>
  <c r="AF909" i="22"/>
  <c r="AE909" i="22"/>
  <c r="Z909" i="22"/>
  <c r="AC909" i="22" s="1"/>
  <c r="AN909" i="22" s="1"/>
  <c r="Y909" i="22"/>
  <c r="AB909" i="22" s="1"/>
  <c r="AH909" i="22" s="1"/>
  <c r="X909" i="22"/>
  <c r="V909" i="22"/>
  <c r="S909" i="22"/>
  <c r="P909" i="22"/>
  <c r="AO908" i="22"/>
  <c r="AM908" i="22"/>
  <c r="AL908" i="22"/>
  <c r="AK908" i="22"/>
  <c r="AI908" i="22"/>
  <c r="AG908" i="22"/>
  <c r="AF908" i="22"/>
  <c r="AE908" i="22"/>
  <c r="Z908" i="22"/>
  <c r="AC908" i="22" s="1"/>
  <c r="AN908" i="22" s="1"/>
  <c r="Y908" i="22"/>
  <c r="AB908" i="22" s="1"/>
  <c r="AH908" i="22" s="1"/>
  <c r="X908" i="22"/>
  <c r="V908" i="22"/>
  <c r="S908" i="22"/>
  <c r="P908" i="22"/>
  <c r="AO907" i="22"/>
  <c r="AN907" i="22"/>
  <c r="AL907" i="22"/>
  <c r="AK907" i="22"/>
  <c r="AI907" i="22"/>
  <c r="AH907" i="22"/>
  <c r="AF907" i="22"/>
  <c r="AE907" i="22"/>
  <c r="Z907" i="22"/>
  <c r="AC907" i="22" s="1"/>
  <c r="AM907" i="22" s="1"/>
  <c r="Y907" i="22"/>
  <c r="AB907" i="22" s="1"/>
  <c r="AG907" i="22" s="1"/>
  <c r="X907" i="22"/>
  <c r="V907" i="22"/>
  <c r="S907" i="22"/>
  <c r="P907" i="22"/>
  <c r="AN906" i="22"/>
  <c r="AM906" i="22"/>
  <c r="AL906" i="22"/>
  <c r="AK906" i="22"/>
  <c r="AH906" i="22"/>
  <c r="AG906" i="22"/>
  <c r="AF906" i="22"/>
  <c r="AE906" i="22"/>
  <c r="Z906" i="22"/>
  <c r="AC906" i="22" s="1"/>
  <c r="AO906" i="22" s="1"/>
  <c r="Y906" i="22"/>
  <c r="AB906" i="22" s="1"/>
  <c r="AI906" i="22" s="1"/>
  <c r="X906" i="22"/>
  <c r="V906" i="22"/>
  <c r="S906" i="22"/>
  <c r="P906" i="22"/>
  <c r="AO905" i="22"/>
  <c r="AN905" i="22"/>
  <c r="AL905" i="22"/>
  <c r="AK905" i="22"/>
  <c r="AI905" i="22"/>
  <c r="AH905" i="22"/>
  <c r="AF905" i="22"/>
  <c r="AE905" i="22"/>
  <c r="Z905" i="22"/>
  <c r="AC905" i="22" s="1"/>
  <c r="AM905" i="22" s="1"/>
  <c r="Y905" i="22"/>
  <c r="AB905" i="22" s="1"/>
  <c r="AG905" i="22" s="1"/>
  <c r="X905" i="22"/>
  <c r="V905" i="22"/>
  <c r="S905" i="22"/>
  <c r="P905" i="22"/>
  <c r="AO904" i="22"/>
  <c r="AN904" i="22"/>
  <c r="AL904" i="22"/>
  <c r="AK904" i="22"/>
  <c r="AI904" i="22"/>
  <c r="AH904" i="22"/>
  <c r="AF904" i="22"/>
  <c r="AE904" i="22"/>
  <c r="Z904" i="22"/>
  <c r="AC904" i="22" s="1"/>
  <c r="AM904" i="22" s="1"/>
  <c r="Y904" i="22"/>
  <c r="AB904" i="22" s="1"/>
  <c r="AG904" i="22" s="1"/>
  <c r="X904" i="22"/>
  <c r="V904" i="22"/>
  <c r="S904" i="22"/>
  <c r="P904" i="22"/>
  <c r="AO903" i="22"/>
  <c r="AN903" i="22"/>
  <c r="AL903" i="22"/>
  <c r="AK903" i="22"/>
  <c r="AI903" i="22"/>
  <c r="AH903" i="22"/>
  <c r="AF903" i="22"/>
  <c r="AE903" i="22"/>
  <c r="Z903" i="22"/>
  <c r="AC903" i="22" s="1"/>
  <c r="AM903" i="22" s="1"/>
  <c r="Y903" i="22"/>
  <c r="AB903" i="22" s="1"/>
  <c r="AG903" i="22" s="1"/>
  <c r="X903" i="22"/>
  <c r="V903" i="22"/>
  <c r="S903" i="22"/>
  <c r="P903" i="22"/>
  <c r="AO902" i="22"/>
  <c r="AN902" i="22"/>
  <c r="AL902" i="22"/>
  <c r="AK902" i="22"/>
  <c r="AI902" i="22"/>
  <c r="AH902" i="22"/>
  <c r="AF902" i="22"/>
  <c r="AE902" i="22"/>
  <c r="Z902" i="22"/>
  <c r="AC902" i="22" s="1"/>
  <c r="AM902" i="22" s="1"/>
  <c r="Y902" i="22"/>
  <c r="AB902" i="22" s="1"/>
  <c r="AG902" i="22" s="1"/>
  <c r="X902" i="22"/>
  <c r="V902" i="22"/>
  <c r="S902" i="22"/>
  <c r="P902" i="22"/>
  <c r="AO901" i="22"/>
  <c r="AN901" i="22"/>
  <c r="AL901" i="22"/>
  <c r="AK901" i="22"/>
  <c r="AI901" i="22"/>
  <c r="AH901" i="22"/>
  <c r="AF901" i="22"/>
  <c r="AE901" i="22"/>
  <c r="Z901" i="22"/>
  <c r="AC901" i="22" s="1"/>
  <c r="AM901" i="22" s="1"/>
  <c r="Y901" i="22"/>
  <c r="AB901" i="22" s="1"/>
  <c r="AG901" i="22" s="1"/>
  <c r="X901" i="22"/>
  <c r="V901" i="22"/>
  <c r="S901" i="22"/>
  <c r="P901" i="22"/>
  <c r="AO900" i="22"/>
  <c r="AN900" i="22"/>
  <c r="AL900" i="22"/>
  <c r="AK900" i="22"/>
  <c r="AI900" i="22"/>
  <c r="AH900" i="22"/>
  <c r="AF900" i="22"/>
  <c r="AE900" i="22"/>
  <c r="Z900" i="22"/>
  <c r="AC900" i="22" s="1"/>
  <c r="AM900" i="22" s="1"/>
  <c r="Y900" i="22"/>
  <c r="AB900" i="22" s="1"/>
  <c r="AG900" i="22" s="1"/>
  <c r="X900" i="22"/>
  <c r="V900" i="22"/>
  <c r="S900" i="22"/>
  <c r="P900" i="22"/>
  <c r="AO899" i="22"/>
  <c r="AN899" i="22"/>
  <c r="AL899" i="22"/>
  <c r="AK899" i="22"/>
  <c r="AI899" i="22"/>
  <c r="AH899" i="22"/>
  <c r="AF899" i="22"/>
  <c r="AE899" i="22"/>
  <c r="Z899" i="22"/>
  <c r="AC899" i="22" s="1"/>
  <c r="AM899" i="22" s="1"/>
  <c r="Y899" i="22"/>
  <c r="AB899" i="22" s="1"/>
  <c r="AG899" i="22" s="1"/>
  <c r="X899" i="22"/>
  <c r="V899" i="22"/>
  <c r="S899" i="22"/>
  <c r="P899" i="22"/>
  <c r="AO898" i="22"/>
  <c r="AM898" i="22"/>
  <c r="AL898" i="22"/>
  <c r="AK898" i="22"/>
  <c r="AI898" i="22"/>
  <c r="AG898" i="22"/>
  <c r="AF898" i="22"/>
  <c r="AE898" i="22"/>
  <c r="Z898" i="22"/>
  <c r="AC898" i="22" s="1"/>
  <c r="AN898" i="22" s="1"/>
  <c r="Y898" i="22"/>
  <c r="AB898" i="22" s="1"/>
  <c r="AH898" i="22" s="1"/>
  <c r="X898" i="22"/>
  <c r="V898" i="22"/>
  <c r="S898" i="22"/>
  <c r="P898" i="22"/>
  <c r="AO897" i="22"/>
  <c r="AN897" i="22"/>
  <c r="AL897" i="22"/>
  <c r="AK897" i="22"/>
  <c r="AI897" i="22"/>
  <c r="AH897" i="22"/>
  <c r="AF897" i="22"/>
  <c r="AE897" i="22"/>
  <c r="Z897" i="22"/>
  <c r="AC897" i="22" s="1"/>
  <c r="AM897" i="22" s="1"/>
  <c r="Y897" i="22"/>
  <c r="AB897" i="22" s="1"/>
  <c r="AG897" i="22" s="1"/>
  <c r="X897" i="22"/>
  <c r="V897" i="22"/>
  <c r="S897" i="22"/>
  <c r="P897" i="22"/>
  <c r="AO896" i="22"/>
  <c r="AM896" i="22"/>
  <c r="AL896" i="22"/>
  <c r="AK896" i="22"/>
  <c r="AI896" i="22"/>
  <c r="AG896" i="22"/>
  <c r="AF896" i="22"/>
  <c r="AE896" i="22"/>
  <c r="Z896" i="22"/>
  <c r="AC896" i="22" s="1"/>
  <c r="AN896" i="22" s="1"/>
  <c r="Y896" i="22"/>
  <c r="AB896" i="22" s="1"/>
  <c r="AH896" i="22" s="1"/>
  <c r="X896" i="22"/>
  <c r="V896" i="22"/>
  <c r="S896" i="22"/>
  <c r="P896" i="22"/>
  <c r="AO895" i="22"/>
  <c r="AN895" i="22"/>
  <c r="AL895" i="22"/>
  <c r="AK895" i="22"/>
  <c r="AI895" i="22"/>
  <c r="AH895" i="22"/>
  <c r="AF895" i="22"/>
  <c r="AE895" i="22"/>
  <c r="Z895" i="22"/>
  <c r="AC895" i="22" s="1"/>
  <c r="AM895" i="22" s="1"/>
  <c r="Y895" i="22"/>
  <c r="AB895" i="22" s="1"/>
  <c r="AG895" i="22" s="1"/>
  <c r="X895" i="22"/>
  <c r="V895" i="22"/>
  <c r="S895" i="22"/>
  <c r="P895" i="22"/>
  <c r="AN894" i="22"/>
  <c r="AM894" i="22"/>
  <c r="AL894" i="22"/>
  <c r="AK894" i="22"/>
  <c r="AH894" i="22"/>
  <c r="AG894" i="22"/>
  <c r="AF894" i="22"/>
  <c r="AE894" i="22"/>
  <c r="Z894" i="22"/>
  <c r="AC894" i="22" s="1"/>
  <c r="AO894" i="22" s="1"/>
  <c r="Y894" i="22"/>
  <c r="AB894" i="22" s="1"/>
  <c r="AI894" i="22" s="1"/>
  <c r="X894" i="22"/>
  <c r="V894" i="22"/>
  <c r="S894" i="22"/>
  <c r="P894" i="22"/>
  <c r="AN893" i="22"/>
  <c r="AM893" i="22"/>
  <c r="AL893" i="22"/>
  <c r="AK893" i="22"/>
  <c r="AH893" i="22"/>
  <c r="AG893" i="22"/>
  <c r="AF893" i="22"/>
  <c r="AE893" i="22"/>
  <c r="Z893" i="22"/>
  <c r="AC893" i="22" s="1"/>
  <c r="AO893" i="22" s="1"/>
  <c r="Y893" i="22"/>
  <c r="AB893" i="22" s="1"/>
  <c r="AI893" i="22" s="1"/>
  <c r="X893" i="22"/>
  <c r="V893" i="22"/>
  <c r="S893" i="22"/>
  <c r="P893" i="22"/>
  <c r="AO892" i="22"/>
  <c r="AM892" i="22"/>
  <c r="AL892" i="22"/>
  <c r="AK892" i="22"/>
  <c r="AI892" i="22"/>
  <c r="AG892" i="22"/>
  <c r="AF892" i="22"/>
  <c r="AE892" i="22"/>
  <c r="Z892" i="22"/>
  <c r="AC892" i="22" s="1"/>
  <c r="AN892" i="22" s="1"/>
  <c r="Y892" i="22"/>
  <c r="AB892" i="22" s="1"/>
  <c r="AH892" i="22" s="1"/>
  <c r="X892" i="22"/>
  <c r="V892" i="22"/>
  <c r="S892" i="22"/>
  <c r="P892" i="22"/>
  <c r="AO891" i="22"/>
  <c r="AM891" i="22"/>
  <c r="AL891" i="22"/>
  <c r="AK891" i="22"/>
  <c r="AI891" i="22"/>
  <c r="AG891" i="22"/>
  <c r="AF891" i="22"/>
  <c r="AE891" i="22"/>
  <c r="Z891" i="22"/>
  <c r="AC891" i="22" s="1"/>
  <c r="AN891" i="22" s="1"/>
  <c r="Y891" i="22"/>
  <c r="AB891" i="22" s="1"/>
  <c r="AH891" i="22" s="1"/>
  <c r="X891" i="22"/>
  <c r="V891" i="22"/>
  <c r="S891" i="22"/>
  <c r="P891" i="22"/>
  <c r="AO890" i="22"/>
  <c r="AM890" i="22"/>
  <c r="AL890" i="22"/>
  <c r="AK890" i="22"/>
  <c r="AI890" i="22"/>
  <c r="AG890" i="22"/>
  <c r="AF890" i="22"/>
  <c r="AE890" i="22"/>
  <c r="Z890" i="22"/>
  <c r="AC890" i="22" s="1"/>
  <c r="AN890" i="22" s="1"/>
  <c r="Y890" i="22"/>
  <c r="AB890" i="22" s="1"/>
  <c r="AH890" i="22" s="1"/>
  <c r="X890" i="22"/>
  <c r="V890" i="22"/>
  <c r="S890" i="22"/>
  <c r="P890" i="22"/>
  <c r="AN889" i="22"/>
  <c r="AM889" i="22"/>
  <c r="AL889" i="22"/>
  <c r="AK889" i="22"/>
  <c r="AH889" i="22"/>
  <c r="AG889" i="22"/>
  <c r="AF889" i="22"/>
  <c r="AE889" i="22"/>
  <c r="Z889" i="22"/>
  <c r="AC889" i="22" s="1"/>
  <c r="AO889" i="22" s="1"/>
  <c r="Y889" i="22"/>
  <c r="AB889" i="22" s="1"/>
  <c r="AI889" i="22" s="1"/>
  <c r="X889" i="22"/>
  <c r="V889" i="22"/>
  <c r="S889" i="22"/>
  <c r="P889" i="22"/>
  <c r="AN888" i="22"/>
  <c r="AM888" i="22"/>
  <c r="AL888" i="22"/>
  <c r="AK888" i="22"/>
  <c r="AH888" i="22"/>
  <c r="AG888" i="22"/>
  <c r="AF888" i="22"/>
  <c r="AE888" i="22"/>
  <c r="Z888" i="22"/>
  <c r="AC888" i="22" s="1"/>
  <c r="AO888" i="22" s="1"/>
  <c r="Y888" i="22"/>
  <c r="AB888" i="22" s="1"/>
  <c r="AI888" i="22" s="1"/>
  <c r="X888" i="22"/>
  <c r="V888" i="22"/>
  <c r="S888" i="22"/>
  <c r="P888" i="22"/>
  <c r="AO887" i="22"/>
  <c r="AM887" i="22"/>
  <c r="AL887" i="22"/>
  <c r="AK887" i="22"/>
  <c r="AI887" i="22"/>
  <c r="AG887" i="22"/>
  <c r="AF887" i="22"/>
  <c r="AE887" i="22"/>
  <c r="Z887" i="22"/>
  <c r="AC887" i="22" s="1"/>
  <c r="AN887" i="22" s="1"/>
  <c r="Y887" i="22"/>
  <c r="AB887" i="22" s="1"/>
  <c r="AH887" i="22" s="1"/>
  <c r="X887" i="22"/>
  <c r="V887" i="22"/>
  <c r="S887" i="22"/>
  <c r="P887" i="22"/>
  <c r="AO886" i="22"/>
  <c r="AN886" i="22"/>
  <c r="AL886" i="22"/>
  <c r="AK886" i="22"/>
  <c r="AI886" i="22"/>
  <c r="AH886" i="22"/>
  <c r="AF886" i="22"/>
  <c r="AE886" i="22"/>
  <c r="Z886" i="22"/>
  <c r="AC886" i="22" s="1"/>
  <c r="AM886" i="22" s="1"/>
  <c r="Y886" i="22"/>
  <c r="AB886" i="22" s="1"/>
  <c r="AG886" i="22" s="1"/>
  <c r="X886" i="22"/>
  <c r="V886" i="22"/>
  <c r="S886" i="22"/>
  <c r="P886" i="22"/>
  <c r="AN885" i="22"/>
  <c r="AM885" i="22"/>
  <c r="AL885" i="22"/>
  <c r="AK885" i="22"/>
  <c r="AH885" i="22"/>
  <c r="AG885" i="22"/>
  <c r="AF885" i="22"/>
  <c r="AE885" i="22"/>
  <c r="Z885" i="22"/>
  <c r="AC885" i="22" s="1"/>
  <c r="AO885" i="22" s="1"/>
  <c r="Y885" i="22"/>
  <c r="AB885" i="22" s="1"/>
  <c r="AI885" i="22" s="1"/>
  <c r="X885" i="22"/>
  <c r="V885" i="22"/>
  <c r="S885" i="22"/>
  <c r="P885" i="22"/>
  <c r="AO884" i="22"/>
  <c r="AN884" i="22"/>
  <c r="AL884" i="22"/>
  <c r="AK884" i="22"/>
  <c r="AI884" i="22"/>
  <c r="AH884" i="22"/>
  <c r="AF884" i="22"/>
  <c r="AE884" i="22"/>
  <c r="Z884" i="22"/>
  <c r="AC884" i="22" s="1"/>
  <c r="AM884" i="22" s="1"/>
  <c r="Y884" i="22"/>
  <c r="AB884" i="22" s="1"/>
  <c r="AG884" i="22" s="1"/>
  <c r="X884" i="22"/>
  <c r="V884" i="22"/>
  <c r="S884" i="22"/>
  <c r="P884" i="22"/>
  <c r="AN883" i="22"/>
  <c r="AM883" i="22"/>
  <c r="AL883" i="22"/>
  <c r="AK883" i="22"/>
  <c r="AH883" i="22"/>
  <c r="AG883" i="22"/>
  <c r="AF883" i="22"/>
  <c r="AE883" i="22"/>
  <c r="Z883" i="22"/>
  <c r="AC883" i="22" s="1"/>
  <c r="AO883" i="22" s="1"/>
  <c r="Y883" i="22"/>
  <c r="AB883" i="22" s="1"/>
  <c r="AI883" i="22" s="1"/>
  <c r="X883" i="22"/>
  <c r="V883" i="22"/>
  <c r="S883" i="22"/>
  <c r="P883" i="22"/>
  <c r="AN882" i="22"/>
  <c r="AM882" i="22"/>
  <c r="AL882" i="22"/>
  <c r="AK882" i="22"/>
  <c r="AH882" i="22"/>
  <c r="AG882" i="22"/>
  <c r="AF882" i="22"/>
  <c r="AE882" i="22"/>
  <c r="Z882" i="22"/>
  <c r="AC882" i="22" s="1"/>
  <c r="AO882" i="22" s="1"/>
  <c r="Y882" i="22"/>
  <c r="AB882" i="22" s="1"/>
  <c r="AI882" i="22" s="1"/>
  <c r="X882" i="22"/>
  <c r="V882" i="22"/>
  <c r="S882" i="22"/>
  <c r="P882" i="22"/>
  <c r="AO881" i="22"/>
  <c r="AN881" i="22"/>
  <c r="AL881" i="22"/>
  <c r="AK881" i="22"/>
  <c r="AI881" i="22"/>
  <c r="AH881" i="22"/>
  <c r="AF881" i="22"/>
  <c r="AE881" i="22"/>
  <c r="Z881" i="22"/>
  <c r="AC881" i="22" s="1"/>
  <c r="AM881" i="22" s="1"/>
  <c r="Y881" i="22"/>
  <c r="AB881" i="22" s="1"/>
  <c r="AG881" i="22" s="1"/>
  <c r="X881" i="22"/>
  <c r="V881" i="22"/>
  <c r="S881" i="22"/>
  <c r="P881" i="22"/>
  <c r="AO880" i="22"/>
  <c r="AN880" i="22"/>
  <c r="AL880" i="22"/>
  <c r="AK880" i="22"/>
  <c r="AI880" i="22"/>
  <c r="AH880" i="22"/>
  <c r="AF880" i="22"/>
  <c r="AE880" i="22"/>
  <c r="Z880" i="22"/>
  <c r="AC880" i="22" s="1"/>
  <c r="AM880" i="22" s="1"/>
  <c r="Y880" i="22"/>
  <c r="AB880" i="22" s="1"/>
  <c r="AG880" i="22" s="1"/>
  <c r="X880" i="22"/>
  <c r="V880" i="22"/>
  <c r="S880" i="22"/>
  <c r="P880" i="22"/>
  <c r="AO879" i="22"/>
  <c r="AN879" i="22"/>
  <c r="AL879" i="22"/>
  <c r="AK879" i="22"/>
  <c r="AI879" i="22"/>
  <c r="AH879" i="22"/>
  <c r="AF879" i="22"/>
  <c r="AE879" i="22"/>
  <c r="Z879" i="22"/>
  <c r="AC879" i="22" s="1"/>
  <c r="AM879" i="22" s="1"/>
  <c r="Y879" i="22"/>
  <c r="AB879" i="22" s="1"/>
  <c r="AG879" i="22" s="1"/>
  <c r="X879" i="22"/>
  <c r="V879" i="22"/>
  <c r="S879" i="22"/>
  <c r="P879" i="22"/>
  <c r="AN878" i="22"/>
  <c r="AM878" i="22"/>
  <c r="AL878" i="22"/>
  <c r="AK878" i="22"/>
  <c r="AH878" i="22"/>
  <c r="AG878" i="22"/>
  <c r="AF878" i="22"/>
  <c r="AE878" i="22"/>
  <c r="Z878" i="22"/>
  <c r="AC878" i="22" s="1"/>
  <c r="AO878" i="22" s="1"/>
  <c r="Y878" i="22"/>
  <c r="AB878" i="22" s="1"/>
  <c r="AI878" i="22" s="1"/>
  <c r="X878" i="22"/>
  <c r="V878" i="22"/>
  <c r="S878" i="22"/>
  <c r="P878" i="22"/>
  <c r="AO877" i="22"/>
  <c r="AN877" i="22"/>
  <c r="AL877" i="22"/>
  <c r="AK877" i="22"/>
  <c r="AI877" i="22"/>
  <c r="AH877" i="22"/>
  <c r="AF877" i="22"/>
  <c r="AE877" i="22"/>
  <c r="Z877" i="22"/>
  <c r="AC877" i="22" s="1"/>
  <c r="AM877" i="22" s="1"/>
  <c r="Y877" i="22"/>
  <c r="AB877" i="22" s="1"/>
  <c r="AG877" i="22" s="1"/>
  <c r="X877" i="22"/>
  <c r="V877" i="22"/>
  <c r="S877" i="22"/>
  <c r="P877" i="22"/>
  <c r="AO876" i="22"/>
  <c r="AN876" i="22"/>
  <c r="AL876" i="22"/>
  <c r="AK876" i="22"/>
  <c r="AI876" i="22"/>
  <c r="AH876" i="22"/>
  <c r="AF876" i="22"/>
  <c r="AE876" i="22"/>
  <c r="Z876" i="22"/>
  <c r="AC876" i="22" s="1"/>
  <c r="AM876" i="22" s="1"/>
  <c r="Y876" i="22"/>
  <c r="AB876" i="22" s="1"/>
  <c r="AG876" i="22" s="1"/>
  <c r="X876" i="22"/>
  <c r="V876" i="22"/>
  <c r="S876" i="22"/>
  <c r="P876" i="22"/>
  <c r="AO875" i="22"/>
  <c r="AN875" i="22"/>
  <c r="AL875" i="22"/>
  <c r="AK875" i="22"/>
  <c r="AI875" i="22"/>
  <c r="AH875" i="22"/>
  <c r="AF875" i="22"/>
  <c r="AE875" i="22"/>
  <c r="Z875" i="22"/>
  <c r="AC875" i="22" s="1"/>
  <c r="AM875" i="22" s="1"/>
  <c r="Y875" i="22"/>
  <c r="AB875" i="22" s="1"/>
  <c r="AG875" i="22" s="1"/>
  <c r="X875" i="22"/>
  <c r="V875" i="22"/>
  <c r="S875" i="22"/>
  <c r="P875" i="22"/>
  <c r="AO874" i="22"/>
  <c r="AM874" i="22"/>
  <c r="AL874" i="22"/>
  <c r="AK874" i="22"/>
  <c r="AI874" i="22"/>
  <c r="AG874" i="22"/>
  <c r="AF874" i="22"/>
  <c r="AE874" i="22"/>
  <c r="Z874" i="22"/>
  <c r="AC874" i="22" s="1"/>
  <c r="AN874" i="22" s="1"/>
  <c r="Y874" i="22"/>
  <c r="AB874" i="22" s="1"/>
  <c r="AH874" i="22" s="1"/>
  <c r="X874" i="22"/>
  <c r="V874" i="22"/>
  <c r="S874" i="22"/>
  <c r="P874" i="22"/>
  <c r="AN873" i="22"/>
  <c r="AM873" i="22"/>
  <c r="AL873" i="22"/>
  <c r="AK873" i="22"/>
  <c r="AH873" i="22"/>
  <c r="AG873" i="22"/>
  <c r="AF873" i="22"/>
  <c r="AE873" i="22"/>
  <c r="Z873" i="22"/>
  <c r="AC873" i="22" s="1"/>
  <c r="AO873" i="22" s="1"/>
  <c r="Y873" i="22"/>
  <c r="AB873" i="22" s="1"/>
  <c r="AI873" i="22" s="1"/>
  <c r="X873" i="22"/>
  <c r="V873" i="22"/>
  <c r="S873" i="22"/>
  <c r="P873" i="22"/>
  <c r="AO872" i="22"/>
  <c r="AM872" i="22"/>
  <c r="AL872" i="22"/>
  <c r="AK872" i="22"/>
  <c r="AI872" i="22"/>
  <c r="AG872" i="22"/>
  <c r="AF872" i="22"/>
  <c r="AE872" i="22"/>
  <c r="Z872" i="22"/>
  <c r="AC872" i="22" s="1"/>
  <c r="AN872" i="22" s="1"/>
  <c r="Y872" i="22"/>
  <c r="AB872" i="22" s="1"/>
  <c r="AH872" i="22" s="1"/>
  <c r="X872" i="22"/>
  <c r="V872" i="22"/>
  <c r="S872" i="22"/>
  <c r="P872" i="22"/>
  <c r="AO871" i="22"/>
  <c r="AN871" i="22"/>
  <c r="AL871" i="22"/>
  <c r="AK871" i="22"/>
  <c r="AI871" i="22"/>
  <c r="AH871" i="22"/>
  <c r="AF871" i="22"/>
  <c r="AE871" i="22"/>
  <c r="Z871" i="22"/>
  <c r="AC871" i="22" s="1"/>
  <c r="AM871" i="22" s="1"/>
  <c r="Y871" i="22"/>
  <c r="AB871" i="22" s="1"/>
  <c r="AG871" i="22" s="1"/>
  <c r="X871" i="22"/>
  <c r="V871" i="22"/>
  <c r="S871" i="22"/>
  <c r="P871" i="22"/>
  <c r="AO870" i="22"/>
  <c r="AN870" i="22"/>
  <c r="AL870" i="22"/>
  <c r="AK870" i="22"/>
  <c r="AI870" i="22"/>
  <c r="AH870" i="22"/>
  <c r="AF870" i="22"/>
  <c r="AE870" i="22"/>
  <c r="Z870" i="22"/>
  <c r="AC870" i="22" s="1"/>
  <c r="AM870" i="22" s="1"/>
  <c r="Y870" i="22"/>
  <c r="AB870" i="22" s="1"/>
  <c r="AG870" i="22" s="1"/>
  <c r="X870" i="22"/>
  <c r="V870" i="22"/>
  <c r="S870" i="22"/>
  <c r="P870" i="22"/>
  <c r="AO869" i="22"/>
  <c r="AM869" i="22"/>
  <c r="AL869" i="22"/>
  <c r="AK869" i="22"/>
  <c r="AI869" i="22"/>
  <c r="AG869" i="22"/>
  <c r="AF869" i="22"/>
  <c r="AE869" i="22"/>
  <c r="Z869" i="22"/>
  <c r="AC869" i="22" s="1"/>
  <c r="AN869" i="22" s="1"/>
  <c r="Y869" i="22"/>
  <c r="AB869" i="22" s="1"/>
  <c r="AH869" i="22" s="1"/>
  <c r="X869" i="22"/>
  <c r="V869" i="22"/>
  <c r="S869" i="22"/>
  <c r="P869" i="22"/>
  <c r="AO868" i="22"/>
  <c r="AN868" i="22"/>
  <c r="AL868" i="22"/>
  <c r="AK868" i="22"/>
  <c r="AI868" i="22"/>
  <c r="AH868" i="22"/>
  <c r="AF868" i="22"/>
  <c r="AE868" i="22"/>
  <c r="Z868" i="22"/>
  <c r="AC868" i="22" s="1"/>
  <c r="AM868" i="22" s="1"/>
  <c r="Y868" i="22"/>
  <c r="AB868" i="22" s="1"/>
  <c r="AG868" i="22" s="1"/>
  <c r="X868" i="22"/>
  <c r="V868" i="22"/>
  <c r="S868" i="22"/>
  <c r="P868" i="22"/>
  <c r="AO867" i="22"/>
  <c r="AN867" i="22"/>
  <c r="AL867" i="22"/>
  <c r="AK867" i="22"/>
  <c r="AI867" i="22"/>
  <c r="AH867" i="22"/>
  <c r="AF867" i="22"/>
  <c r="AE867" i="22"/>
  <c r="Z867" i="22"/>
  <c r="AC867" i="22" s="1"/>
  <c r="AM867" i="22" s="1"/>
  <c r="Y867" i="22"/>
  <c r="AB867" i="22" s="1"/>
  <c r="AG867" i="22" s="1"/>
  <c r="X867" i="22"/>
  <c r="V867" i="22"/>
  <c r="S867" i="22"/>
  <c r="P867" i="22"/>
  <c r="AO866" i="22"/>
  <c r="AN866" i="22"/>
  <c r="AL866" i="22"/>
  <c r="AK866" i="22"/>
  <c r="AI866" i="22"/>
  <c r="AH866" i="22"/>
  <c r="AF866" i="22"/>
  <c r="AE866" i="22"/>
  <c r="Z866" i="22"/>
  <c r="AC866" i="22" s="1"/>
  <c r="AM866" i="22" s="1"/>
  <c r="Y866" i="22"/>
  <c r="AB866" i="22" s="1"/>
  <c r="AG866" i="22" s="1"/>
  <c r="X866" i="22"/>
  <c r="V866" i="22"/>
  <c r="S866" i="22"/>
  <c r="P866" i="22"/>
  <c r="AO865" i="22"/>
  <c r="AN865" i="22"/>
  <c r="AL865" i="22"/>
  <c r="AK865" i="22"/>
  <c r="AI865" i="22"/>
  <c r="AH865" i="22"/>
  <c r="AF865" i="22"/>
  <c r="AE865" i="22"/>
  <c r="Z865" i="22"/>
  <c r="AC865" i="22" s="1"/>
  <c r="AM865" i="22" s="1"/>
  <c r="Y865" i="22"/>
  <c r="AB865" i="22" s="1"/>
  <c r="AG865" i="22" s="1"/>
  <c r="X865" i="22"/>
  <c r="V865" i="22"/>
  <c r="S865" i="22"/>
  <c r="P865" i="22"/>
  <c r="AN864" i="22"/>
  <c r="AM864" i="22"/>
  <c r="AL864" i="22"/>
  <c r="AK864" i="22"/>
  <c r="AH864" i="22"/>
  <c r="AG864" i="22"/>
  <c r="AF864" i="22"/>
  <c r="AE864" i="22"/>
  <c r="Z864" i="22"/>
  <c r="AC864" i="22" s="1"/>
  <c r="AO864" i="22" s="1"/>
  <c r="Y864" i="22"/>
  <c r="AB864" i="22" s="1"/>
  <c r="AI864" i="22" s="1"/>
  <c r="X864" i="22"/>
  <c r="V864" i="22"/>
  <c r="S864" i="22"/>
  <c r="P864" i="22"/>
  <c r="AO863" i="22"/>
  <c r="AN863" i="22"/>
  <c r="AL863" i="22"/>
  <c r="AK863" i="22"/>
  <c r="AI863" i="22"/>
  <c r="AH863" i="22"/>
  <c r="AF863" i="22"/>
  <c r="AE863" i="22"/>
  <c r="Z863" i="22"/>
  <c r="AC863" i="22" s="1"/>
  <c r="AM863" i="22" s="1"/>
  <c r="Y863" i="22"/>
  <c r="AB863" i="22" s="1"/>
  <c r="AG863" i="22" s="1"/>
  <c r="X863" i="22"/>
  <c r="V863" i="22"/>
  <c r="S863" i="22"/>
  <c r="P863" i="22"/>
  <c r="AO862" i="22"/>
  <c r="AM862" i="22"/>
  <c r="AL862" i="22"/>
  <c r="AK862" i="22"/>
  <c r="AI862" i="22"/>
  <c r="AG862" i="22"/>
  <c r="AF862" i="22"/>
  <c r="AE862" i="22"/>
  <c r="Z862" i="22"/>
  <c r="AC862" i="22" s="1"/>
  <c r="AN862" i="22" s="1"/>
  <c r="Y862" i="22"/>
  <c r="AB862" i="22" s="1"/>
  <c r="AH862" i="22" s="1"/>
  <c r="X862" i="22"/>
  <c r="V862" i="22"/>
  <c r="S862" i="22"/>
  <c r="P862" i="22"/>
  <c r="AO861" i="22"/>
  <c r="AN861" i="22"/>
  <c r="AL861" i="22"/>
  <c r="AK861" i="22"/>
  <c r="AI861" i="22"/>
  <c r="AH861" i="22"/>
  <c r="AF861" i="22"/>
  <c r="AE861" i="22"/>
  <c r="Z861" i="22"/>
  <c r="AC861" i="22" s="1"/>
  <c r="AM861" i="22" s="1"/>
  <c r="Y861" i="22"/>
  <c r="AB861" i="22" s="1"/>
  <c r="AG861" i="22" s="1"/>
  <c r="X861" i="22"/>
  <c r="V861" i="22"/>
  <c r="S861" i="22"/>
  <c r="P861" i="22"/>
  <c r="AO860" i="22"/>
  <c r="AM860" i="22"/>
  <c r="AL860" i="22"/>
  <c r="AK860" i="22"/>
  <c r="AI860" i="22"/>
  <c r="AG860" i="22"/>
  <c r="AF860" i="22"/>
  <c r="AE860" i="22"/>
  <c r="Z860" i="22"/>
  <c r="AC860" i="22" s="1"/>
  <c r="AN860" i="22" s="1"/>
  <c r="Y860" i="22"/>
  <c r="AB860" i="22" s="1"/>
  <c r="AH860" i="22" s="1"/>
  <c r="X860" i="22"/>
  <c r="V860" i="22"/>
  <c r="S860" i="22"/>
  <c r="P860" i="22"/>
  <c r="AO859" i="22"/>
  <c r="AN859" i="22"/>
  <c r="AL859" i="22"/>
  <c r="AK859" i="22"/>
  <c r="AI859" i="22"/>
  <c r="AH859" i="22"/>
  <c r="AF859" i="22"/>
  <c r="AE859" i="22"/>
  <c r="Z859" i="22"/>
  <c r="AC859" i="22" s="1"/>
  <c r="AM859" i="22" s="1"/>
  <c r="Y859" i="22"/>
  <c r="AB859" i="22" s="1"/>
  <c r="AG859" i="22" s="1"/>
  <c r="X859" i="22"/>
  <c r="V859" i="22"/>
  <c r="S859" i="22"/>
  <c r="P859" i="22"/>
  <c r="AO858" i="22"/>
  <c r="AM858" i="22"/>
  <c r="AL858" i="22"/>
  <c r="AK858" i="22"/>
  <c r="AI858" i="22"/>
  <c r="AG858" i="22"/>
  <c r="AF858" i="22"/>
  <c r="AE858" i="22"/>
  <c r="Z858" i="22"/>
  <c r="AC858" i="22" s="1"/>
  <c r="AN858" i="22" s="1"/>
  <c r="Y858" i="22"/>
  <c r="AB858" i="22" s="1"/>
  <c r="AH858" i="22" s="1"/>
  <c r="X858" i="22"/>
  <c r="V858" i="22"/>
  <c r="S858" i="22"/>
  <c r="P858" i="22"/>
  <c r="AO857" i="22"/>
  <c r="AM857" i="22"/>
  <c r="AL857" i="22"/>
  <c r="AK857" i="22"/>
  <c r="AI857" i="22"/>
  <c r="AG857" i="22"/>
  <c r="AF857" i="22"/>
  <c r="AE857" i="22"/>
  <c r="Z857" i="22"/>
  <c r="AC857" i="22" s="1"/>
  <c r="AN857" i="22" s="1"/>
  <c r="Y857" i="22"/>
  <c r="AB857" i="22" s="1"/>
  <c r="AH857" i="22" s="1"/>
  <c r="X857" i="22"/>
  <c r="V857" i="22"/>
  <c r="S857" i="22"/>
  <c r="P857" i="22"/>
  <c r="AN856" i="22"/>
  <c r="AM856" i="22"/>
  <c r="AL856" i="22"/>
  <c r="AK856" i="22"/>
  <c r="AH856" i="22"/>
  <c r="AG856" i="22"/>
  <c r="AF856" i="22"/>
  <c r="AE856" i="22"/>
  <c r="Z856" i="22"/>
  <c r="AC856" i="22" s="1"/>
  <c r="AO856" i="22" s="1"/>
  <c r="Y856" i="22"/>
  <c r="AB856" i="22" s="1"/>
  <c r="AI856" i="22" s="1"/>
  <c r="X856" i="22"/>
  <c r="V856" i="22"/>
  <c r="S856" i="22"/>
  <c r="P856" i="22"/>
  <c r="AN855" i="22"/>
  <c r="AM855" i="22"/>
  <c r="AL855" i="22"/>
  <c r="AK855" i="22"/>
  <c r="AH855" i="22"/>
  <c r="AG855" i="22"/>
  <c r="AF855" i="22"/>
  <c r="AE855" i="22"/>
  <c r="Z855" i="22"/>
  <c r="AC855" i="22" s="1"/>
  <c r="AO855" i="22" s="1"/>
  <c r="Y855" i="22"/>
  <c r="AB855" i="22" s="1"/>
  <c r="AI855" i="22" s="1"/>
  <c r="X855" i="22"/>
  <c r="V855" i="22"/>
  <c r="S855" i="22"/>
  <c r="P855" i="22"/>
  <c r="AN854" i="22"/>
  <c r="AM854" i="22"/>
  <c r="AL854" i="22"/>
  <c r="AK854" i="22"/>
  <c r="AH854" i="22"/>
  <c r="AG854" i="22"/>
  <c r="AF854" i="22"/>
  <c r="AE854" i="22"/>
  <c r="Z854" i="22"/>
  <c r="AC854" i="22" s="1"/>
  <c r="AO854" i="22" s="1"/>
  <c r="Y854" i="22"/>
  <c r="AB854" i="22" s="1"/>
  <c r="AI854" i="22" s="1"/>
  <c r="X854" i="22"/>
  <c r="V854" i="22"/>
  <c r="S854" i="22"/>
  <c r="P854" i="22"/>
  <c r="AO853" i="22"/>
  <c r="AN853" i="22"/>
  <c r="AL853" i="22"/>
  <c r="AK853" i="22"/>
  <c r="AI853" i="22"/>
  <c r="AH853" i="22"/>
  <c r="AF853" i="22"/>
  <c r="AE853" i="22"/>
  <c r="Z853" i="22"/>
  <c r="AC853" i="22" s="1"/>
  <c r="AM853" i="22" s="1"/>
  <c r="Y853" i="22"/>
  <c r="AB853" i="22" s="1"/>
  <c r="AG853" i="22" s="1"/>
  <c r="X853" i="22"/>
  <c r="V853" i="22"/>
  <c r="S853" i="22"/>
  <c r="P853" i="22"/>
  <c r="AO852" i="22"/>
  <c r="AN852" i="22"/>
  <c r="AL852" i="22"/>
  <c r="AK852" i="22"/>
  <c r="AI852" i="22"/>
  <c r="AH852" i="22"/>
  <c r="AF852" i="22"/>
  <c r="AE852" i="22"/>
  <c r="Z852" i="22"/>
  <c r="AC852" i="22" s="1"/>
  <c r="AM852" i="22" s="1"/>
  <c r="Y852" i="22"/>
  <c r="AB852" i="22" s="1"/>
  <c r="AG852" i="22" s="1"/>
  <c r="X852" i="22"/>
  <c r="V852" i="22"/>
  <c r="S852" i="22"/>
  <c r="P852" i="22"/>
  <c r="AO851" i="22"/>
  <c r="AN851" i="22"/>
  <c r="AL851" i="22"/>
  <c r="AK851" i="22"/>
  <c r="AI851" i="22"/>
  <c r="AH851" i="22"/>
  <c r="AF851" i="22"/>
  <c r="AE851" i="22"/>
  <c r="Z851" i="22"/>
  <c r="AC851" i="22" s="1"/>
  <c r="AM851" i="22" s="1"/>
  <c r="Y851" i="22"/>
  <c r="AB851" i="22" s="1"/>
  <c r="AG851" i="22" s="1"/>
  <c r="X851" i="22"/>
  <c r="V851" i="22"/>
  <c r="S851" i="22"/>
  <c r="P851" i="22"/>
  <c r="AN850" i="22"/>
  <c r="AM850" i="22"/>
  <c r="AL850" i="22"/>
  <c r="AK850" i="22"/>
  <c r="AH850" i="22"/>
  <c r="AG850" i="22"/>
  <c r="AF850" i="22"/>
  <c r="AE850" i="22"/>
  <c r="Z850" i="22"/>
  <c r="AC850" i="22" s="1"/>
  <c r="AO850" i="22" s="1"/>
  <c r="Y850" i="22"/>
  <c r="AB850" i="22" s="1"/>
  <c r="AI850" i="22" s="1"/>
  <c r="X850" i="22"/>
  <c r="V850" i="22"/>
  <c r="S850" i="22"/>
  <c r="P850" i="22"/>
  <c r="AO849" i="22"/>
  <c r="AM849" i="22"/>
  <c r="AL849" i="22"/>
  <c r="AK849" i="22"/>
  <c r="AI849" i="22"/>
  <c r="AG849" i="22"/>
  <c r="AF849" i="22"/>
  <c r="AE849" i="22"/>
  <c r="Z849" i="22"/>
  <c r="AC849" i="22" s="1"/>
  <c r="AN849" i="22" s="1"/>
  <c r="Y849" i="22"/>
  <c r="AB849" i="22" s="1"/>
  <c r="AH849" i="22" s="1"/>
  <c r="X849" i="22"/>
  <c r="V849" i="22"/>
  <c r="S849" i="22"/>
  <c r="P849" i="22"/>
  <c r="AO848" i="22"/>
  <c r="AN848" i="22"/>
  <c r="AL848" i="22"/>
  <c r="AK848" i="22"/>
  <c r="AI848" i="22"/>
  <c r="AH848" i="22"/>
  <c r="AF848" i="22"/>
  <c r="AE848" i="22"/>
  <c r="Z848" i="22"/>
  <c r="AC848" i="22" s="1"/>
  <c r="AM848" i="22" s="1"/>
  <c r="Y848" i="22"/>
  <c r="AB848" i="22" s="1"/>
  <c r="AG848" i="22" s="1"/>
  <c r="X848" i="22"/>
  <c r="V848" i="22"/>
  <c r="S848" i="22"/>
  <c r="P848" i="22"/>
  <c r="AO847" i="22"/>
  <c r="AM847" i="22"/>
  <c r="AL847" i="22"/>
  <c r="AK847" i="22"/>
  <c r="AI847" i="22"/>
  <c r="AG847" i="22"/>
  <c r="AF847" i="22"/>
  <c r="AE847" i="22"/>
  <c r="Z847" i="22"/>
  <c r="AC847" i="22" s="1"/>
  <c r="AN847" i="22" s="1"/>
  <c r="Y847" i="22"/>
  <c r="AB847" i="22" s="1"/>
  <c r="AH847" i="22" s="1"/>
  <c r="X847" i="22"/>
  <c r="V847" i="22"/>
  <c r="S847" i="22"/>
  <c r="P847" i="22"/>
  <c r="AO846" i="22"/>
  <c r="AN846" i="22"/>
  <c r="AL846" i="22"/>
  <c r="AK846" i="22"/>
  <c r="AI846" i="22"/>
  <c r="AH846" i="22"/>
  <c r="AF846" i="22"/>
  <c r="AE846" i="22"/>
  <c r="Z846" i="22"/>
  <c r="AC846" i="22" s="1"/>
  <c r="AM846" i="22" s="1"/>
  <c r="Y846" i="22"/>
  <c r="AB846" i="22" s="1"/>
  <c r="AG846" i="22" s="1"/>
  <c r="X846" i="22"/>
  <c r="V846" i="22"/>
  <c r="S846" i="22"/>
  <c r="P846" i="22"/>
  <c r="AO845" i="22"/>
  <c r="AN845" i="22"/>
  <c r="AL845" i="22"/>
  <c r="AK845" i="22"/>
  <c r="AI845" i="22"/>
  <c r="AH845" i="22"/>
  <c r="AF845" i="22"/>
  <c r="AE845" i="22"/>
  <c r="Z845" i="22"/>
  <c r="AC845" i="22" s="1"/>
  <c r="AM845" i="22" s="1"/>
  <c r="Y845" i="22"/>
  <c r="AB845" i="22" s="1"/>
  <c r="AG845" i="22" s="1"/>
  <c r="X845" i="22"/>
  <c r="V845" i="22"/>
  <c r="S845" i="22"/>
  <c r="P845" i="22"/>
  <c r="AO844" i="22"/>
  <c r="AN844" i="22"/>
  <c r="AL844" i="22"/>
  <c r="AK844" i="22"/>
  <c r="AI844" i="22"/>
  <c r="AH844" i="22"/>
  <c r="AF844" i="22"/>
  <c r="AE844" i="22"/>
  <c r="Z844" i="22"/>
  <c r="AC844" i="22" s="1"/>
  <c r="AM844" i="22" s="1"/>
  <c r="Y844" i="22"/>
  <c r="AB844" i="22" s="1"/>
  <c r="AG844" i="22" s="1"/>
  <c r="X844" i="22"/>
  <c r="V844" i="22"/>
  <c r="S844" i="22"/>
  <c r="P844" i="22"/>
  <c r="AN843" i="22"/>
  <c r="AM843" i="22"/>
  <c r="AL843" i="22"/>
  <c r="AK843" i="22"/>
  <c r="AH843" i="22"/>
  <c r="AG843" i="22"/>
  <c r="AF843" i="22"/>
  <c r="AE843" i="22"/>
  <c r="Z843" i="22"/>
  <c r="AC843" i="22" s="1"/>
  <c r="AO843" i="22" s="1"/>
  <c r="Y843" i="22"/>
  <c r="AB843" i="22" s="1"/>
  <c r="AI843" i="22" s="1"/>
  <c r="X843" i="22"/>
  <c r="V843" i="22"/>
  <c r="S843" i="22"/>
  <c r="P843" i="22"/>
  <c r="AN842" i="22"/>
  <c r="AM842" i="22"/>
  <c r="AL842" i="22"/>
  <c r="AK842" i="22"/>
  <c r="AH842" i="22"/>
  <c r="AG842" i="22"/>
  <c r="AF842" i="22"/>
  <c r="AE842" i="22"/>
  <c r="Z842" i="22"/>
  <c r="AC842" i="22" s="1"/>
  <c r="AO842" i="22" s="1"/>
  <c r="Y842" i="22"/>
  <c r="AB842" i="22" s="1"/>
  <c r="AI842" i="22" s="1"/>
  <c r="X842" i="22"/>
  <c r="V842" i="22"/>
  <c r="S842" i="22"/>
  <c r="P842" i="22"/>
  <c r="AO841" i="22"/>
  <c r="AM841" i="22"/>
  <c r="AL841" i="22"/>
  <c r="AK841" i="22"/>
  <c r="AI841" i="22"/>
  <c r="AG841" i="22"/>
  <c r="AF841" i="22"/>
  <c r="AE841" i="22"/>
  <c r="Z841" i="22"/>
  <c r="AC841" i="22" s="1"/>
  <c r="AN841" i="22" s="1"/>
  <c r="Y841" i="22"/>
  <c r="AB841" i="22" s="1"/>
  <c r="AH841" i="22" s="1"/>
  <c r="X841" i="22"/>
  <c r="V841" i="22"/>
  <c r="S841" i="22"/>
  <c r="P841" i="22"/>
  <c r="AO840" i="22"/>
  <c r="AN840" i="22"/>
  <c r="AL840" i="22"/>
  <c r="AK840" i="22"/>
  <c r="AI840" i="22"/>
  <c r="AH840" i="22"/>
  <c r="AF840" i="22"/>
  <c r="AE840" i="22"/>
  <c r="Z840" i="22"/>
  <c r="AC840" i="22" s="1"/>
  <c r="AM840" i="22" s="1"/>
  <c r="Y840" i="22"/>
  <c r="AB840" i="22" s="1"/>
  <c r="AG840" i="22" s="1"/>
  <c r="X840" i="22"/>
  <c r="V840" i="22"/>
  <c r="S840" i="22"/>
  <c r="P840" i="22"/>
  <c r="AO839" i="22"/>
  <c r="AN839" i="22"/>
  <c r="AL839" i="22"/>
  <c r="AK839" i="22"/>
  <c r="AI839" i="22"/>
  <c r="AH839" i="22"/>
  <c r="AF839" i="22"/>
  <c r="AE839" i="22"/>
  <c r="Z839" i="22"/>
  <c r="AC839" i="22" s="1"/>
  <c r="AM839" i="22" s="1"/>
  <c r="Y839" i="22"/>
  <c r="AB839" i="22" s="1"/>
  <c r="AG839" i="22" s="1"/>
  <c r="X839" i="22"/>
  <c r="V839" i="22"/>
  <c r="S839" i="22"/>
  <c r="P839" i="22"/>
  <c r="AO838" i="22"/>
  <c r="AN838" i="22"/>
  <c r="AL838" i="22"/>
  <c r="AK838" i="22"/>
  <c r="AI838" i="22"/>
  <c r="AH838" i="22"/>
  <c r="AF838" i="22"/>
  <c r="AE838" i="22"/>
  <c r="Z838" i="22"/>
  <c r="AC838" i="22" s="1"/>
  <c r="AM838" i="22" s="1"/>
  <c r="Y838" i="22"/>
  <c r="AB838" i="22" s="1"/>
  <c r="AG838" i="22" s="1"/>
  <c r="X838" i="22"/>
  <c r="V838" i="22"/>
  <c r="S838" i="22"/>
  <c r="P838" i="22"/>
  <c r="AO837" i="22"/>
  <c r="AN837" i="22"/>
  <c r="AL837" i="22"/>
  <c r="AK837" i="22"/>
  <c r="AI837" i="22"/>
  <c r="AH837" i="22"/>
  <c r="AF837" i="22"/>
  <c r="AE837" i="22"/>
  <c r="Z837" i="22"/>
  <c r="AC837" i="22" s="1"/>
  <c r="AM837" i="22" s="1"/>
  <c r="Y837" i="22"/>
  <c r="AB837" i="22" s="1"/>
  <c r="AG837" i="22" s="1"/>
  <c r="X837" i="22"/>
  <c r="V837" i="22"/>
  <c r="S837" i="22"/>
  <c r="P837" i="22"/>
  <c r="AO836" i="22"/>
  <c r="AN836" i="22"/>
  <c r="AL836" i="22"/>
  <c r="AK836" i="22"/>
  <c r="AI836" i="22"/>
  <c r="AH836" i="22"/>
  <c r="AF836" i="22"/>
  <c r="AE836" i="22"/>
  <c r="Z836" i="22"/>
  <c r="AC836" i="22" s="1"/>
  <c r="AM836" i="22" s="1"/>
  <c r="Y836" i="22"/>
  <c r="AB836" i="22" s="1"/>
  <c r="AG836" i="22" s="1"/>
  <c r="X836" i="22"/>
  <c r="V836" i="22"/>
  <c r="S836" i="22"/>
  <c r="P836" i="22"/>
  <c r="AN835" i="22"/>
  <c r="AM835" i="22"/>
  <c r="AL835" i="22"/>
  <c r="AK835" i="22"/>
  <c r="AH835" i="22"/>
  <c r="AG835" i="22"/>
  <c r="AF835" i="22"/>
  <c r="AE835" i="22"/>
  <c r="Z835" i="22"/>
  <c r="AC835" i="22" s="1"/>
  <c r="AO835" i="22" s="1"/>
  <c r="Y835" i="22"/>
  <c r="AB835" i="22" s="1"/>
  <c r="AI835" i="22" s="1"/>
  <c r="X835" i="22"/>
  <c r="V835" i="22"/>
  <c r="S835" i="22"/>
  <c r="P835" i="22"/>
  <c r="AO834" i="22"/>
  <c r="AM834" i="22"/>
  <c r="AL834" i="22"/>
  <c r="AK834" i="22"/>
  <c r="AI834" i="22"/>
  <c r="AG834" i="22"/>
  <c r="AF834" i="22"/>
  <c r="AE834" i="22"/>
  <c r="Z834" i="22"/>
  <c r="AC834" i="22" s="1"/>
  <c r="AN834" i="22" s="1"/>
  <c r="Y834" i="22"/>
  <c r="AB834" i="22" s="1"/>
  <c r="AH834" i="22" s="1"/>
  <c r="X834" i="22"/>
  <c r="V834" i="22"/>
  <c r="S834" i="22"/>
  <c r="P834" i="22"/>
  <c r="AO833" i="22"/>
  <c r="AM833" i="22"/>
  <c r="AL833" i="22"/>
  <c r="AK833" i="22"/>
  <c r="AI833" i="22"/>
  <c r="AG833" i="22"/>
  <c r="AF833" i="22"/>
  <c r="AE833" i="22"/>
  <c r="Z833" i="22"/>
  <c r="AC833" i="22" s="1"/>
  <c r="AN833" i="22" s="1"/>
  <c r="Y833" i="22"/>
  <c r="AB833" i="22" s="1"/>
  <c r="AH833" i="22" s="1"/>
  <c r="X833" i="22"/>
  <c r="V833" i="22"/>
  <c r="S833" i="22"/>
  <c r="P833" i="22"/>
  <c r="AO832" i="22"/>
  <c r="AN832" i="22"/>
  <c r="AL832" i="22"/>
  <c r="AK832" i="22"/>
  <c r="AI832" i="22"/>
  <c r="AH832" i="22"/>
  <c r="AF832" i="22"/>
  <c r="AE832" i="22"/>
  <c r="Z832" i="22"/>
  <c r="AC832" i="22" s="1"/>
  <c r="AM832" i="22" s="1"/>
  <c r="Y832" i="22"/>
  <c r="AB832" i="22" s="1"/>
  <c r="AG832" i="22" s="1"/>
  <c r="X832" i="22"/>
  <c r="V832" i="22"/>
  <c r="S832" i="22"/>
  <c r="P832" i="22"/>
  <c r="AO831" i="22"/>
  <c r="AM831" i="22"/>
  <c r="AL831" i="22"/>
  <c r="AK831" i="22"/>
  <c r="AI831" i="22"/>
  <c r="AG831" i="22"/>
  <c r="AF831" i="22"/>
  <c r="AE831" i="22"/>
  <c r="Z831" i="22"/>
  <c r="AC831" i="22" s="1"/>
  <c r="AN831" i="22" s="1"/>
  <c r="Y831" i="22"/>
  <c r="AB831" i="22" s="1"/>
  <c r="AH831" i="22" s="1"/>
  <c r="X831" i="22"/>
  <c r="V831" i="22"/>
  <c r="S831" i="22"/>
  <c r="P831" i="22"/>
  <c r="AO830" i="22"/>
  <c r="AM830" i="22"/>
  <c r="AL830" i="22"/>
  <c r="AK830" i="22"/>
  <c r="AI830" i="22"/>
  <c r="AG830" i="22"/>
  <c r="AF830" i="22"/>
  <c r="AE830" i="22"/>
  <c r="Z830" i="22"/>
  <c r="AC830" i="22" s="1"/>
  <c r="AN830" i="22" s="1"/>
  <c r="Y830" i="22"/>
  <c r="AB830" i="22" s="1"/>
  <c r="AH830" i="22" s="1"/>
  <c r="X830" i="22"/>
  <c r="V830" i="22"/>
  <c r="S830" i="22"/>
  <c r="P830" i="22"/>
  <c r="AO829" i="22"/>
  <c r="AM829" i="22"/>
  <c r="AL829" i="22"/>
  <c r="AK829" i="22"/>
  <c r="AI829" i="22"/>
  <c r="AG829" i="22"/>
  <c r="AF829" i="22"/>
  <c r="AE829" i="22"/>
  <c r="Z829" i="22"/>
  <c r="AC829" i="22" s="1"/>
  <c r="AN829" i="22" s="1"/>
  <c r="Y829" i="22"/>
  <c r="AB829" i="22" s="1"/>
  <c r="AH829" i="22" s="1"/>
  <c r="X829" i="22"/>
  <c r="V829" i="22"/>
  <c r="S829" i="22"/>
  <c r="P829" i="22"/>
  <c r="AO828" i="22"/>
  <c r="AN828" i="22"/>
  <c r="AL828" i="22"/>
  <c r="AK828" i="22"/>
  <c r="AI828" i="22"/>
  <c r="AH828" i="22"/>
  <c r="AF828" i="22"/>
  <c r="AE828" i="22"/>
  <c r="Z828" i="22"/>
  <c r="AC828" i="22" s="1"/>
  <c r="AM828" i="22" s="1"/>
  <c r="Y828" i="22"/>
  <c r="AB828" i="22" s="1"/>
  <c r="AG828" i="22" s="1"/>
  <c r="X828" i="22"/>
  <c r="V828" i="22"/>
  <c r="S828" i="22"/>
  <c r="P828" i="22"/>
  <c r="AO827" i="22"/>
  <c r="AN827" i="22"/>
  <c r="AL827" i="22"/>
  <c r="AK827" i="22"/>
  <c r="AI827" i="22"/>
  <c r="AH827" i="22"/>
  <c r="AF827" i="22"/>
  <c r="AE827" i="22"/>
  <c r="Z827" i="22"/>
  <c r="AC827" i="22" s="1"/>
  <c r="AM827" i="22" s="1"/>
  <c r="Y827" i="22"/>
  <c r="AB827" i="22" s="1"/>
  <c r="AG827" i="22" s="1"/>
  <c r="X827" i="22"/>
  <c r="V827" i="22"/>
  <c r="S827" i="22"/>
  <c r="P827" i="22"/>
  <c r="AO826" i="22"/>
  <c r="AN826" i="22"/>
  <c r="AL826" i="22"/>
  <c r="AK826" i="22"/>
  <c r="AI826" i="22"/>
  <c r="AH826" i="22"/>
  <c r="AF826" i="22"/>
  <c r="AE826" i="22"/>
  <c r="Z826" i="22"/>
  <c r="AC826" i="22" s="1"/>
  <c r="AM826" i="22" s="1"/>
  <c r="Y826" i="22"/>
  <c r="AB826" i="22" s="1"/>
  <c r="AG826" i="22" s="1"/>
  <c r="X826" i="22"/>
  <c r="V826" i="22"/>
  <c r="S826" i="22"/>
  <c r="P826" i="22"/>
  <c r="AO825" i="22"/>
  <c r="AM825" i="22"/>
  <c r="AL825" i="22"/>
  <c r="AK825" i="22"/>
  <c r="AI825" i="22"/>
  <c r="AG825" i="22"/>
  <c r="AF825" i="22"/>
  <c r="AE825" i="22"/>
  <c r="Z825" i="22"/>
  <c r="AC825" i="22" s="1"/>
  <c r="AN825" i="22" s="1"/>
  <c r="Y825" i="22"/>
  <c r="AB825" i="22" s="1"/>
  <c r="AH825" i="22" s="1"/>
  <c r="X825" i="22"/>
  <c r="V825" i="22"/>
  <c r="S825" i="22"/>
  <c r="P825" i="22"/>
  <c r="AN824" i="22"/>
  <c r="AM824" i="22"/>
  <c r="AL824" i="22"/>
  <c r="AK824" i="22"/>
  <c r="AH824" i="22"/>
  <c r="AG824" i="22"/>
  <c r="AF824" i="22"/>
  <c r="AE824" i="22"/>
  <c r="Z824" i="22"/>
  <c r="AC824" i="22" s="1"/>
  <c r="AO824" i="22" s="1"/>
  <c r="Y824" i="22"/>
  <c r="AB824" i="22" s="1"/>
  <c r="AI824" i="22" s="1"/>
  <c r="X824" i="22"/>
  <c r="V824" i="22"/>
  <c r="S824" i="22"/>
  <c r="P824" i="22"/>
  <c r="AO823" i="22"/>
  <c r="AM823" i="22"/>
  <c r="AL823" i="22"/>
  <c r="AK823" i="22"/>
  <c r="AI823" i="22"/>
  <c r="AG823" i="22"/>
  <c r="AF823" i="22"/>
  <c r="AE823" i="22"/>
  <c r="Z823" i="22"/>
  <c r="AC823" i="22" s="1"/>
  <c r="AN823" i="22" s="1"/>
  <c r="Y823" i="22"/>
  <c r="AB823" i="22" s="1"/>
  <c r="AH823" i="22" s="1"/>
  <c r="X823" i="22"/>
  <c r="V823" i="22"/>
  <c r="S823" i="22"/>
  <c r="P823" i="22"/>
  <c r="AN822" i="22"/>
  <c r="AM822" i="22"/>
  <c r="AL822" i="22"/>
  <c r="AK822" i="22"/>
  <c r="AH822" i="22"/>
  <c r="AG822" i="22"/>
  <c r="AF822" i="22"/>
  <c r="AE822" i="22"/>
  <c r="Z822" i="22"/>
  <c r="AC822" i="22" s="1"/>
  <c r="AO822" i="22" s="1"/>
  <c r="Y822" i="22"/>
  <c r="AB822" i="22" s="1"/>
  <c r="AI822" i="22" s="1"/>
  <c r="X822" i="22"/>
  <c r="V822" i="22"/>
  <c r="S822" i="22"/>
  <c r="P822" i="22"/>
  <c r="AO821" i="22"/>
  <c r="AN821" i="22"/>
  <c r="AL821" i="22"/>
  <c r="AK821" i="22"/>
  <c r="AI821" i="22"/>
  <c r="AH821" i="22"/>
  <c r="AF821" i="22"/>
  <c r="AE821" i="22"/>
  <c r="Z821" i="22"/>
  <c r="AC821" i="22" s="1"/>
  <c r="AM821" i="22" s="1"/>
  <c r="Y821" i="22"/>
  <c r="AB821" i="22" s="1"/>
  <c r="AG821" i="22" s="1"/>
  <c r="X821" i="22"/>
  <c r="V821" i="22"/>
  <c r="S821" i="22"/>
  <c r="P821" i="22"/>
  <c r="AO820" i="22"/>
  <c r="AN820" i="22"/>
  <c r="AL820" i="22"/>
  <c r="AK820" i="22"/>
  <c r="AI820" i="22"/>
  <c r="AH820" i="22"/>
  <c r="AF820" i="22"/>
  <c r="AE820" i="22"/>
  <c r="Z820" i="22"/>
  <c r="AC820" i="22" s="1"/>
  <c r="AM820" i="22" s="1"/>
  <c r="Y820" i="22"/>
  <c r="AB820" i="22" s="1"/>
  <c r="AG820" i="22" s="1"/>
  <c r="X820" i="22"/>
  <c r="V820" i="22"/>
  <c r="S820" i="22"/>
  <c r="P820" i="22"/>
  <c r="AO819" i="22"/>
  <c r="AN819" i="22"/>
  <c r="AL819" i="22"/>
  <c r="AK819" i="22"/>
  <c r="AI819" i="22"/>
  <c r="AH819" i="22"/>
  <c r="AF819" i="22"/>
  <c r="AE819" i="22"/>
  <c r="Z819" i="22"/>
  <c r="AC819" i="22" s="1"/>
  <c r="AM819" i="22" s="1"/>
  <c r="Y819" i="22"/>
  <c r="AB819" i="22" s="1"/>
  <c r="AG819" i="22" s="1"/>
  <c r="X819" i="22"/>
  <c r="V819" i="22"/>
  <c r="S819" i="22"/>
  <c r="P819" i="22"/>
  <c r="AO818" i="22"/>
  <c r="AN818" i="22"/>
  <c r="AL818" i="22"/>
  <c r="AK818" i="22"/>
  <c r="AI818" i="22"/>
  <c r="AH818" i="22"/>
  <c r="AF818" i="22"/>
  <c r="AE818" i="22"/>
  <c r="Z818" i="22"/>
  <c r="AC818" i="22" s="1"/>
  <c r="AM818" i="22" s="1"/>
  <c r="Y818" i="22"/>
  <c r="AB818" i="22" s="1"/>
  <c r="AG818" i="22" s="1"/>
  <c r="X818" i="22"/>
  <c r="V818" i="22"/>
  <c r="S818" i="22"/>
  <c r="P818" i="22"/>
  <c r="AO817" i="22"/>
  <c r="AM817" i="22"/>
  <c r="AL817" i="22"/>
  <c r="AK817" i="22"/>
  <c r="AI817" i="22"/>
  <c r="AG817" i="22"/>
  <c r="AF817" i="22"/>
  <c r="AE817" i="22"/>
  <c r="Z817" i="22"/>
  <c r="AC817" i="22" s="1"/>
  <c r="AN817" i="22" s="1"/>
  <c r="Y817" i="22"/>
  <c r="AB817" i="22" s="1"/>
  <c r="AH817" i="22" s="1"/>
  <c r="X817" i="22"/>
  <c r="V817" i="22"/>
  <c r="S817" i="22"/>
  <c r="P817" i="22"/>
  <c r="AN816" i="22"/>
  <c r="AM816" i="22"/>
  <c r="AL816" i="22"/>
  <c r="AK816" i="22"/>
  <c r="AH816" i="22"/>
  <c r="AG816" i="22"/>
  <c r="AF816" i="22"/>
  <c r="AE816" i="22"/>
  <c r="Z816" i="22"/>
  <c r="AC816" i="22" s="1"/>
  <c r="AO816" i="22" s="1"/>
  <c r="Y816" i="22"/>
  <c r="AB816" i="22" s="1"/>
  <c r="AI816" i="22" s="1"/>
  <c r="X816" i="22"/>
  <c r="V816" i="22"/>
  <c r="S816" i="22"/>
  <c r="P816" i="22"/>
  <c r="AO815" i="22"/>
  <c r="AN815" i="22"/>
  <c r="AL815" i="22"/>
  <c r="AK815" i="22"/>
  <c r="AI815" i="22"/>
  <c r="AH815" i="22"/>
  <c r="AF815" i="22"/>
  <c r="AE815" i="22"/>
  <c r="Z815" i="22"/>
  <c r="AC815" i="22" s="1"/>
  <c r="AM815" i="22" s="1"/>
  <c r="Y815" i="22"/>
  <c r="AB815" i="22" s="1"/>
  <c r="AG815" i="22" s="1"/>
  <c r="X815" i="22"/>
  <c r="V815" i="22"/>
  <c r="S815" i="22"/>
  <c r="P815" i="22"/>
  <c r="AO814" i="22"/>
  <c r="AN814" i="22"/>
  <c r="AL814" i="22"/>
  <c r="AK814" i="22"/>
  <c r="AI814" i="22"/>
  <c r="AH814" i="22"/>
  <c r="AF814" i="22"/>
  <c r="AE814" i="22"/>
  <c r="Z814" i="22"/>
  <c r="AC814" i="22" s="1"/>
  <c r="AM814" i="22" s="1"/>
  <c r="Y814" i="22"/>
  <c r="AB814" i="22" s="1"/>
  <c r="AG814" i="22" s="1"/>
  <c r="X814" i="22"/>
  <c r="V814" i="22"/>
  <c r="S814" i="22"/>
  <c r="P814" i="22"/>
  <c r="AO813" i="22"/>
  <c r="AN813" i="22"/>
  <c r="AL813" i="22"/>
  <c r="AK813" i="22"/>
  <c r="AI813" i="22"/>
  <c r="AH813" i="22"/>
  <c r="AF813" i="22"/>
  <c r="AE813" i="22"/>
  <c r="Z813" i="22"/>
  <c r="AC813" i="22" s="1"/>
  <c r="AM813" i="22" s="1"/>
  <c r="Y813" i="22"/>
  <c r="AB813" i="22" s="1"/>
  <c r="AG813" i="22" s="1"/>
  <c r="X813" i="22"/>
  <c r="V813" i="22"/>
  <c r="S813" i="22"/>
  <c r="P813" i="22"/>
  <c r="AO812" i="22"/>
  <c r="AN812" i="22"/>
  <c r="AL812" i="22"/>
  <c r="AK812" i="22"/>
  <c r="AI812" i="22"/>
  <c r="AH812" i="22"/>
  <c r="AF812" i="22"/>
  <c r="AE812" i="22"/>
  <c r="Z812" i="22"/>
  <c r="AC812" i="22" s="1"/>
  <c r="AM812" i="22" s="1"/>
  <c r="Y812" i="22"/>
  <c r="AB812" i="22" s="1"/>
  <c r="AG812" i="22" s="1"/>
  <c r="X812" i="22"/>
  <c r="V812" i="22"/>
  <c r="S812" i="22"/>
  <c r="P812" i="22"/>
  <c r="AO811" i="22"/>
  <c r="AN811" i="22"/>
  <c r="AL811" i="22"/>
  <c r="AK811" i="22"/>
  <c r="AI811" i="22"/>
  <c r="AH811" i="22"/>
  <c r="AF811" i="22"/>
  <c r="AE811" i="22"/>
  <c r="Z811" i="22"/>
  <c r="AC811" i="22" s="1"/>
  <c r="AM811" i="22" s="1"/>
  <c r="Y811" i="22"/>
  <c r="AB811" i="22" s="1"/>
  <c r="AG811" i="22" s="1"/>
  <c r="X811" i="22"/>
  <c r="V811" i="22"/>
  <c r="S811" i="22"/>
  <c r="P811" i="22"/>
  <c r="AN810" i="22"/>
  <c r="AM810" i="22"/>
  <c r="AL810" i="22"/>
  <c r="AK810" i="22"/>
  <c r="AH810" i="22"/>
  <c r="AG810" i="22"/>
  <c r="AF810" i="22"/>
  <c r="AE810" i="22"/>
  <c r="Z810" i="22"/>
  <c r="AC810" i="22" s="1"/>
  <c r="AO810" i="22" s="1"/>
  <c r="Y810" i="22"/>
  <c r="AB810" i="22" s="1"/>
  <c r="AI810" i="22" s="1"/>
  <c r="X810" i="22"/>
  <c r="V810" i="22"/>
  <c r="S810" i="22"/>
  <c r="P810" i="22"/>
  <c r="AO809" i="22"/>
  <c r="AN809" i="22"/>
  <c r="AL809" i="22"/>
  <c r="AK809" i="22"/>
  <c r="AI809" i="22"/>
  <c r="AH809" i="22"/>
  <c r="AF809" i="22"/>
  <c r="AE809" i="22"/>
  <c r="Z809" i="22"/>
  <c r="AC809" i="22" s="1"/>
  <c r="AM809" i="22" s="1"/>
  <c r="Y809" i="22"/>
  <c r="AB809" i="22" s="1"/>
  <c r="AG809" i="22" s="1"/>
  <c r="X809" i="22"/>
  <c r="V809" i="22"/>
  <c r="S809" i="22"/>
  <c r="P809" i="22"/>
  <c r="AO808" i="22"/>
  <c r="AM808" i="22"/>
  <c r="AL808" i="22"/>
  <c r="AK808" i="22"/>
  <c r="AI808" i="22"/>
  <c r="AG808" i="22"/>
  <c r="AF808" i="22"/>
  <c r="AE808" i="22"/>
  <c r="Z808" i="22"/>
  <c r="AC808" i="22" s="1"/>
  <c r="AN808" i="22" s="1"/>
  <c r="Y808" i="22"/>
  <c r="AB808" i="22" s="1"/>
  <c r="AH808" i="22" s="1"/>
  <c r="X808" i="22"/>
  <c r="V808" i="22"/>
  <c r="S808" i="22"/>
  <c r="P808" i="22"/>
  <c r="AO807" i="22"/>
  <c r="AM807" i="22"/>
  <c r="AL807" i="22"/>
  <c r="AK807" i="22"/>
  <c r="AI807" i="22"/>
  <c r="AG807" i="22"/>
  <c r="AF807" i="22"/>
  <c r="AE807" i="22"/>
  <c r="Z807" i="22"/>
  <c r="AC807" i="22" s="1"/>
  <c r="AN807" i="22" s="1"/>
  <c r="Y807" i="22"/>
  <c r="AB807" i="22" s="1"/>
  <c r="AH807" i="22" s="1"/>
  <c r="X807" i="22"/>
  <c r="V807" i="22"/>
  <c r="S807" i="22"/>
  <c r="P807" i="22"/>
  <c r="AO806" i="22"/>
  <c r="AN806" i="22"/>
  <c r="AL806" i="22"/>
  <c r="AK806" i="22"/>
  <c r="AI806" i="22"/>
  <c r="AH806" i="22"/>
  <c r="AF806" i="22"/>
  <c r="AE806" i="22"/>
  <c r="Z806" i="22"/>
  <c r="AC806" i="22" s="1"/>
  <c r="AM806" i="22" s="1"/>
  <c r="Y806" i="22"/>
  <c r="AB806" i="22" s="1"/>
  <c r="AG806" i="22" s="1"/>
  <c r="X806" i="22"/>
  <c r="V806" i="22"/>
  <c r="S806" i="22"/>
  <c r="P806" i="22"/>
  <c r="AO805" i="22"/>
  <c r="AN805" i="22"/>
  <c r="AL805" i="22"/>
  <c r="AK805" i="22"/>
  <c r="AI805" i="22"/>
  <c r="AH805" i="22"/>
  <c r="AF805" i="22"/>
  <c r="AE805" i="22"/>
  <c r="Z805" i="22"/>
  <c r="AC805" i="22" s="1"/>
  <c r="AM805" i="22" s="1"/>
  <c r="Y805" i="22"/>
  <c r="AB805" i="22" s="1"/>
  <c r="AG805" i="22" s="1"/>
  <c r="X805" i="22"/>
  <c r="V805" i="22"/>
  <c r="S805" i="22"/>
  <c r="P805" i="22"/>
  <c r="AO804" i="22"/>
  <c r="AN804" i="22"/>
  <c r="AL804" i="22"/>
  <c r="AK804" i="22"/>
  <c r="AI804" i="22"/>
  <c r="AH804" i="22"/>
  <c r="AF804" i="22"/>
  <c r="AE804" i="22"/>
  <c r="Z804" i="22"/>
  <c r="AC804" i="22" s="1"/>
  <c r="AM804" i="22" s="1"/>
  <c r="Y804" i="22"/>
  <c r="AB804" i="22" s="1"/>
  <c r="AG804" i="22" s="1"/>
  <c r="X804" i="22"/>
  <c r="V804" i="22"/>
  <c r="S804" i="22"/>
  <c r="P804" i="22"/>
  <c r="AO803" i="22"/>
  <c r="AM803" i="22"/>
  <c r="AL803" i="22"/>
  <c r="AK803" i="22"/>
  <c r="AI803" i="22"/>
  <c r="AG803" i="22"/>
  <c r="AF803" i="22"/>
  <c r="AE803" i="22"/>
  <c r="Z803" i="22"/>
  <c r="AC803" i="22" s="1"/>
  <c r="AN803" i="22" s="1"/>
  <c r="Y803" i="22"/>
  <c r="AB803" i="22" s="1"/>
  <c r="AH803" i="22" s="1"/>
  <c r="X803" i="22"/>
  <c r="V803" i="22"/>
  <c r="S803" i="22"/>
  <c r="P803" i="22"/>
  <c r="AO802" i="22"/>
  <c r="AM802" i="22"/>
  <c r="AL802" i="22"/>
  <c r="AK802" i="22"/>
  <c r="AI802" i="22"/>
  <c r="AG802" i="22"/>
  <c r="AF802" i="22"/>
  <c r="AE802" i="22"/>
  <c r="Z802" i="22"/>
  <c r="AC802" i="22" s="1"/>
  <c r="AN802" i="22" s="1"/>
  <c r="Y802" i="22"/>
  <c r="AB802" i="22" s="1"/>
  <c r="AH802" i="22" s="1"/>
  <c r="X802" i="22"/>
  <c r="V802" i="22"/>
  <c r="S802" i="22"/>
  <c r="P802" i="22"/>
  <c r="AO801" i="22"/>
  <c r="AN801" i="22"/>
  <c r="AL801" i="22"/>
  <c r="AK801" i="22"/>
  <c r="AI801" i="22"/>
  <c r="AH801" i="22"/>
  <c r="AF801" i="22"/>
  <c r="AE801" i="22"/>
  <c r="Z801" i="22"/>
  <c r="AC801" i="22" s="1"/>
  <c r="AM801" i="22" s="1"/>
  <c r="Y801" i="22"/>
  <c r="AB801" i="22" s="1"/>
  <c r="AG801" i="22" s="1"/>
  <c r="X801" i="22"/>
  <c r="V801" i="22"/>
  <c r="S801" i="22"/>
  <c r="P801" i="22"/>
  <c r="AO800" i="22"/>
  <c r="AN800" i="22"/>
  <c r="AL800" i="22"/>
  <c r="AK800" i="22"/>
  <c r="AI800" i="22"/>
  <c r="AH800" i="22"/>
  <c r="AF800" i="22"/>
  <c r="AE800" i="22"/>
  <c r="Z800" i="22"/>
  <c r="AC800" i="22" s="1"/>
  <c r="AM800" i="22" s="1"/>
  <c r="Y800" i="22"/>
  <c r="AB800" i="22" s="1"/>
  <c r="AG800" i="22" s="1"/>
  <c r="X800" i="22"/>
  <c r="V800" i="22"/>
  <c r="S800" i="22"/>
  <c r="P800" i="22"/>
  <c r="AO799" i="22"/>
  <c r="AN799" i="22"/>
  <c r="AL799" i="22"/>
  <c r="AK799" i="22"/>
  <c r="AI799" i="22"/>
  <c r="AH799" i="22"/>
  <c r="AF799" i="22"/>
  <c r="AE799" i="22"/>
  <c r="Z799" i="22"/>
  <c r="AC799" i="22" s="1"/>
  <c r="AM799" i="22" s="1"/>
  <c r="Y799" i="22"/>
  <c r="AB799" i="22" s="1"/>
  <c r="AG799" i="22" s="1"/>
  <c r="X799" i="22"/>
  <c r="V799" i="22"/>
  <c r="S799" i="22"/>
  <c r="P799" i="22"/>
  <c r="AO798" i="22"/>
  <c r="AN798" i="22"/>
  <c r="AL798" i="22"/>
  <c r="AK798" i="22"/>
  <c r="AI798" i="22"/>
  <c r="AH798" i="22"/>
  <c r="AF798" i="22"/>
  <c r="AE798" i="22"/>
  <c r="Z798" i="22"/>
  <c r="AC798" i="22" s="1"/>
  <c r="AM798" i="22" s="1"/>
  <c r="Y798" i="22"/>
  <c r="AB798" i="22" s="1"/>
  <c r="AG798" i="22" s="1"/>
  <c r="X798" i="22"/>
  <c r="V798" i="22"/>
  <c r="S798" i="22"/>
  <c r="P798" i="22"/>
  <c r="AN797" i="22"/>
  <c r="AM797" i="22"/>
  <c r="AL797" i="22"/>
  <c r="AK797" i="22"/>
  <c r="AH797" i="22"/>
  <c r="AG797" i="22"/>
  <c r="AF797" i="22"/>
  <c r="AE797" i="22"/>
  <c r="Z797" i="22"/>
  <c r="AC797" i="22" s="1"/>
  <c r="AO797" i="22" s="1"/>
  <c r="Y797" i="22"/>
  <c r="AB797" i="22" s="1"/>
  <c r="AI797" i="22" s="1"/>
  <c r="X797" i="22"/>
  <c r="V797" i="22"/>
  <c r="S797" i="22"/>
  <c r="P797" i="22"/>
  <c r="AN796" i="22"/>
  <c r="AM796" i="22"/>
  <c r="AL796" i="22"/>
  <c r="AK796" i="22"/>
  <c r="AH796" i="22"/>
  <c r="AG796" i="22"/>
  <c r="AF796" i="22"/>
  <c r="AE796" i="22"/>
  <c r="Z796" i="22"/>
  <c r="AC796" i="22" s="1"/>
  <c r="AO796" i="22" s="1"/>
  <c r="Y796" i="22"/>
  <c r="AB796" i="22" s="1"/>
  <c r="AI796" i="22" s="1"/>
  <c r="X796" i="22"/>
  <c r="V796" i="22"/>
  <c r="S796" i="22"/>
  <c r="P796" i="22"/>
  <c r="AN795" i="22"/>
  <c r="AM795" i="22"/>
  <c r="AL795" i="22"/>
  <c r="AK795" i="22"/>
  <c r="AH795" i="22"/>
  <c r="AG795" i="22"/>
  <c r="AF795" i="22"/>
  <c r="AE795" i="22"/>
  <c r="Z795" i="22"/>
  <c r="AC795" i="22" s="1"/>
  <c r="AO795" i="22" s="1"/>
  <c r="Y795" i="22"/>
  <c r="AB795" i="22" s="1"/>
  <c r="AI795" i="22" s="1"/>
  <c r="X795" i="22"/>
  <c r="V795" i="22"/>
  <c r="S795" i="22"/>
  <c r="P795" i="22"/>
  <c r="AO794" i="22"/>
  <c r="AM794" i="22"/>
  <c r="AL794" i="22"/>
  <c r="AK794" i="22"/>
  <c r="AI794" i="22"/>
  <c r="AG794" i="22"/>
  <c r="AF794" i="22"/>
  <c r="AE794" i="22"/>
  <c r="Z794" i="22"/>
  <c r="AC794" i="22" s="1"/>
  <c r="AN794" i="22" s="1"/>
  <c r="Y794" i="22"/>
  <c r="AB794" i="22" s="1"/>
  <c r="AH794" i="22" s="1"/>
  <c r="X794" i="22"/>
  <c r="V794" i="22"/>
  <c r="S794" i="22"/>
  <c r="P794" i="22"/>
  <c r="AO793" i="22"/>
  <c r="AM793" i="22"/>
  <c r="AL793" i="22"/>
  <c r="AK793" i="22"/>
  <c r="AI793" i="22"/>
  <c r="AG793" i="22"/>
  <c r="AF793" i="22"/>
  <c r="AE793" i="22"/>
  <c r="Z793" i="22"/>
  <c r="AC793" i="22" s="1"/>
  <c r="AN793" i="22" s="1"/>
  <c r="Y793" i="22"/>
  <c r="AB793" i="22" s="1"/>
  <c r="AH793" i="22" s="1"/>
  <c r="X793" i="22"/>
  <c r="V793" i="22"/>
  <c r="S793" i="22"/>
  <c r="P793" i="22"/>
  <c r="AN792" i="22"/>
  <c r="AM792" i="22"/>
  <c r="AL792" i="22"/>
  <c r="AK792" i="22"/>
  <c r="AH792" i="22"/>
  <c r="AG792" i="22"/>
  <c r="AF792" i="22"/>
  <c r="AE792" i="22"/>
  <c r="Z792" i="22"/>
  <c r="AC792" i="22" s="1"/>
  <c r="AO792" i="22" s="1"/>
  <c r="Y792" i="22"/>
  <c r="AB792" i="22" s="1"/>
  <c r="AI792" i="22" s="1"/>
  <c r="X792" i="22"/>
  <c r="V792" i="22"/>
  <c r="S792" i="22"/>
  <c r="P792" i="22"/>
  <c r="AO791" i="22"/>
  <c r="AM791" i="22"/>
  <c r="AL791" i="22"/>
  <c r="AK791" i="22"/>
  <c r="AI791" i="22"/>
  <c r="AG791" i="22"/>
  <c r="AF791" i="22"/>
  <c r="AE791" i="22"/>
  <c r="Z791" i="22"/>
  <c r="AC791" i="22" s="1"/>
  <c r="AN791" i="22" s="1"/>
  <c r="Y791" i="22"/>
  <c r="AB791" i="22" s="1"/>
  <c r="AH791" i="22" s="1"/>
  <c r="X791" i="22"/>
  <c r="V791" i="22"/>
  <c r="S791" i="22"/>
  <c r="P791" i="22"/>
  <c r="AN790" i="22"/>
  <c r="AM790" i="22"/>
  <c r="AL790" i="22"/>
  <c r="AK790" i="22"/>
  <c r="AH790" i="22"/>
  <c r="AG790" i="22"/>
  <c r="AF790" i="22"/>
  <c r="AE790" i="22"/>
  <c r="Z790" i="22"/>
  <c r="AC790" i="22" s="1"/>
  <c r="AO790" i="22" s="1"/>
  <c r="Y790" i="22"/>
  <c r="AB790" i="22" s="1"/>
  <c r="AI790" i="22" s="1"/>
  <c r="X790" i="22"/>
  <c r="V790" i="22"/>
  <c r="S790" i="22"/>
  <c r="P790" i="22"/>
  <c r="AO789" i="22"/>
  <c r="AN789" i="22"/>
  <c r="AL789" i="22"/>
  <c r="AK789" i="22"/>
  <c r="AI789" i="22"/>
  <c r="AH789" i="22"/>
  <c r="AF789" i="22"/>
  <c r="AE789" i="22"/>
  <c r="Z789" i="22"/>
  <c r="AC789" i="22" s="1"/>
  <c r="AM789" i="22" s="1"/>
  <c r="Y789" i="22"/>
  <c r="AB789" i="22" s="1"/>
  <c r="AG789" i="22" s="1"/>
  <c r="X789" i="22"/>
  <c r="V789" i="22"/>
  <c r="S789" i="22"/>
  <c r="P789" i="22"/>
  <c r="AO788" i="22"/>
  <c r="AN788" i="22"/>
  <c r="AL788" i="22"/>
  <c r="AK788" i="22"/>
  <c r="AI788" i="22"/>
  <c r="AH788" i="22"/>
  <c r="AF788" i="22"/>
  <c r="AE788" i="22"/>
  <c r="Z788" i="22"/>
  <c r="AC788" i="22" s="1"/>
  <c r="AM788" i="22" s="1"/>
  <c r="Y788" i="22"/>
  <c r="AB788" i="22" s="1"/>
  <c r="AG788" i="22" s="1"/>
  <c r="X788" i="22"/>
  <c r="V788" i="22"/>
  <c r="S788" i="22"/>
  <c r="P788" i="22"/>
  <c r="AO787" i="22"/>
  <c r="AN787" i="22"/>
  <c r="AL787" i="22"/>
  <c r="AK787" i="22"/>
  <c r="AI787" i="22"/>
  <c r="AH787" i="22"/>
  <c r="AF787" i="22"/>
  <c r="AE787" i="22"/>
  <c r="Z787" i="22"/>
  <c r="AC787" i="22" s="1"/>
  <c r="AM787" i="22" s="1"/>
  <c r="Y787" i="22"/>
  <c r="AB787" i="22" s="1"/>
  <c r="AG787" i="22" s="1"/>
  <c r="X787" i="22"/>
  <c r="V787" i="22"/>
  <c r="S787" i="22"/>
  <c r="P787" i="22"/>
  <c r="AO786" i="22"/>
  <c r="AN786" i="22"/>
  <c r="AM786" i="22"/>
  <c r="AK786" i="22"/>
  <c r="AI786" i="22"/>
  <c r="AH786" i="22"/>
  <c r="AG786" i="22"/>
  <c r="AE786" i="22"/>
  <c r="Z786" i="22"/>
  <c r="AC786" i="22" s="1"/>
  <c r="AL786" i="22" s="1"/>
  <c r="Y786" i="22"/>
  <c r="AB786" i="22" s="1"/>
  <c r="AF786" i="22" s="1"/>
  <c r="X786" i="22"/>
  <c r="V786" i="22"/>
  <c r="S786" i="22"/>
  <c r="P786" i="22"/>
  <c r="AO785" i="22"/>
  <c r="AN785" i="22"/>
  <c r="AM785" i="22"/>
  <c r="AK785" i="22"/>
  <c r="AI785" i="22"/>
  <c r="AH785" i="22"/>
  <c r="AG785" i="22"/>
  <c r="AE785" i="22"/>
  <c r="Z785" i="22"/>
  <c r="AC785" i="22" s="1"/>
  <c r="AL785" i="22" s="1"/>
  <c r="Y785" i="22"/>
  <c r="AB785" i="22" s="1"/>
  <c r="AF785" i="22" s="1"/>
  <c r="X785" i="22"/>
  <c r="V785" i="22"/>
  <c r="S785" i="22"/>
  <c r="P785" i="22"/>
  <c r="AO784" i="22"/>
  <c r="AN784" i="22"/>
  <c r="AL784" i="22"/>
  <c r="AK784" i="22"/>
  <c r="AI784" i="22"/>
  <c r="AH784" i="22"/>
  <c r="AF784" i="22"/>
  <c r="AE784" i="22"/>
  <c r="Z784" i="22"/>
  <c r="AC784" i="22" s="1"/>
  <c r="AM784" i="22" s="1"/>
  <c r="Y784" i="22"/>
  <c r="AB784" i="22" s="1"/>
  <c r="AG784" i="22" s="1"/>
  <c r="X784" i="22"/>
  <c r="V784" i="22"/>
  <c r="S784" i="22"/>
  <c r="P784" i="22"/>
  <c r="AO783" i="22"/>
  <c r="AN783" i="22"/>
  <c r="AL783" i="22"/>
  <c r="AK783" i="22"/>
  <c r="AI783" i="22"/>
  <c r="AH783" i="22"/>
  <c r="AF783" i="22"/>
  <c r="AE783" i="22"/>
  <c r="Z783" i="22"/>
  <c r="AC783" i="22" s="1"/>
  <c r="AM783" i="22" s="1"/>
  <c r="Y783" i="22"/>
  <c r="AB783" i="22" s="1"/>
  <c r="AG783" i="22" s="1"/>
  <c r="X783" i="22"/>
  <c r="V783" i="22"/>
  <c r="S783" i="22"/>
  <c r="P783" i="22"/>
  <c r="AO782" i="22"/>
  <c r="AN782" i="22"/>
  <c r="AL782" i="22"/>
  <c r="AK782" i="22"/>
  <c r="AI782" i="22"/>
  <c r="AH782" i="22"/>
  <c r="AF782" i="22"/>
  <c r="AE782" i="22"/>
  <c r="Z782" i="22"/>
  <c r="AC782" i="22" s="1"/>
  <c r="AM782" i="22" s="1"/>
  <c r="Y782" i="22"/>
  <c r="AB782" i="22" s="1"/>
  <c r="AG782" i="22" s="1"/>
  <c r="X782" i="22"/>
  <c r="V782" i="22"/>
  <c r="S782" i="22"/>
  <c r="P782" i="22"/>
  <c r="AN781" i="22"/>
  <c r="AM781" i="22"/>
  <c r="AL781" i="22"/>
  <c r="AK781" i="22"/>
  <c r="AH781" i="22"/>
  <c r="AG781" i="22"/>
  <c r="AF781" i="22"/>
  <c r="AE781" i="22"/>
  <c r="Z781" i="22"/>
  <c r="AC781" i="22" s="1"/>
  <c r="AO781" i="22" s="1"/>
  <c r="Y781" i="22"/>
  <c r="AB781" i="22" s="1"/>
  <c r="AI781" i="22" s="1"/>
  <c r="X781" i="22"/>
  <c r="V781" i="22"/>
  <c r="S781" i="22"/>
  <c r="P781" i="22"/>
  <c r="AO780" i="22"/>
  <c r="AM780" i="22"/>
  <c r="AL780" i="22"/>
  <c r="AK780" i="22"/>
  <c r="AI780" i="22"/>
  <c r="AG780" i="22"/>
  <c r="AF780" i="22"/>
  <c r="AE780" i="22"/>
  <c r="Z780" i="22"/>
  <c r="AC780" i="22" s="1"/>
  <c r="AN780" i="22" s="1"/>
  <c r="Y780" i="22"/>
  <c r="AB780" i="22" s="1"/>
  <c r="AH780" i="22" s="1"/>
  <c r="X780" i="22"/>
  <c r="V780" i="22"/>
  <c r="S780" i="22"/>
  <c r="P780" i="22"/>
  <c r="AO779" i="22"/>
  <c r="AN779" i="22"/>
  <c r="AL779" i="22"/>
  <c r="AK779" i="22"/>
  <c r="AI779" i="22"/>
  <c r="AH779" i="22"/>
  <c r="AF779" i="22"/>
  <c r="AE779" i="22"/>
  <c r="Z779" i="22"/>
  <c r="AC779" i="22" s="1"/>
  <c r="AM779" i="22" s="1"/>
  <c r="Y779" i="22"/>
  <c r="AB779" i="22" s="1"/>
  <c r="AG779" i="22" s="1"/>
  <c r="X779" i="22"/>
  <c r="V779" i="22"/>
  <c r="S779" i="22"/>
  <c r="P779" i="22"/>
  <c r="AN778" i="22"/>
  <c r="AM778" i="22"/>
  <c r="AL778" i="22"/>
  <c r="AK778" i="22"/>
  <c r="AH778" i="22"/>
  <c r="AG778" i="22"/>
  <c r="AF778" i="22"/>
  <c r="AE778" i="22"/>
  <c r="Z778" i="22"/>
  <c r="AC778" i="22" s="1"/>
  <c r="AO778" i="22" s="1"/>
  <c r="Y778" i="22"/>
  <c r="AB778" i="22" s="1"/>
  <c r="AI778" i="22" s="1"/>
  <c r="X778" i="22"/>
  <c r="V778" i="22"/>
  <c r="S778" i="22"/>
  <c r="P778" i="22"/>
  <c r="AN777" i="22"/>
  <c r="AM777" i="22"/>
  <c r="AL777" i="22"/>
  <c r="AK777" i="22"/>
  <c r="AH777" i="22"/>
  <c r="AG777" i="22"/>
  <c r="AF777" i="22"/>
  <c r="AE777" i="22"/>
  <c r="Z777" i="22"/>
  <c r="AC777" i="22" s="1"/>
  <c r="AO777" i="22" s="1"/>
  <c r="Y777" i="22"/>
  <c r="AB777" i="22" s="1"/>
  <c r="AI777" i="22" s="1"/>
  <c r="X777" i="22"/>
  <c r="V777" i="22"/>
  <c r="S777" i="22"/>
  <c r="P777" i="22"/>
  <c r="AN776" i="22"/>
  <c r="AM776" i="22"/>
  <c r="AL776" i="22"/>
  <c r="AK776" i="22"/>
  <c r="AH776" i="22"/>
  <c r="AG776" i="22"/>
  <c r="AF776" i="22"/>
  <c r="AE776" i="22"/>
  <c r="Z776" i="22"/>
  <c r="AC776" i="22" s="1"/>
  <c r="AO776" i="22" s="1"/>
  <c r="Y776" i="22"/>
  <c r="AB776" i="22" s="1"/>
  <c r="AI776" i="22" s="1"/>
  <c r="X776" i="22"/>
  <c r="V776" i="22"/>
  <c r="S776" i="22"/>
  <c r="P776" i="22"/>
  <c r="AN775" i="22"/>
  <c r="AM775" i="22"/>
  <c r="AL775" i="22"/>
  <c r="AK775" i="22"/>
  <c r="AH775" i="22"/>
  <c r="AG775" i="22"/>
  <c r="AF775" i="22"/>
  <c r="AE775" i="22"/>
  <c r="Z775" i="22"/>
  <c r="AC775" i="22" s="1"/>
  <c r="AO775" i="22" s="1"/>
  <c r="Y775" i="22"/>
  <c r="AB775" i="22" s="1"/>
  <c r="AI775" i="22" s="1"/>
  <c r="X775" i="22"/>
  <c r="V775" i="22"/>
  <c r="S775" i="22"/>
  <c r="P775" i="22"/>
  <c r="AO774" i="22"/>
  <c r="AM774" i="22"/>
  <c r="AL774" i="22"/>
  <c r="AK774" i="22"/>
  <c r="AI774" i="22"/>
  <c r="AG774" i="22"/>
  <c r="AF774" i="22"/>
  <c r="AE774" i="22"/>
  <c r="Z774" i="22"/>
  <c r="AC774" i="22" s="1"/>
  <c r="AN774" i="22" s="1"/>
  <c r="Y774" i="22"/>
  <c r="AB774" i="22" s="1"/>
  <c r="AH774" i="22" s="1"/>
  <c r="X774" i="22"/>
  <c r="V774" i="22"/>
  <c r="S774" i="22"/>
  <c r="P774" i="22"/>
  <c r="AN773" i="22"/>
  <c r="AM773" i="22"/>
  <c r="AL773" i="22"/>
  <c r="AK773" i="22"/>
  <c r="AH773" i="22"/>
  <c r="AG773" i="22"/>
  <c r="AF773" i="22"/>
  <c r="AE773" i="22"/>
  <c r="Z773" i="22"/>
  <c r="AC773" i="22" s="1"/>
  <c r="AO773" i="22" s="1"/>
  <c r="Y773" i="22"/>
  <c r="AB773" i="22" s="1"/>
  <c r="AI773" i="22" s="1"/>
  <c r="X773" i="22"/>
  <c r="V773" i="22"/>
  <c r="S773" i="22"/>
  <c r="P773" i="22"/>
  <c r="AO772" i="22"/>
  <c r="AM772" i="22"/>
  <c r="AL772" i="22"/>
  <c r="AK772" i="22"/>
  <c r="AI772" i="22"/>
  <c r="AG772" i="22"/>
  <c r="AF772" i="22"/>
  <c r="AE772" i="22"/>
  <c r="Z772" i="22"/>
  <c r="AC772" i="22" s="1"/>
  <c r="AN772" i="22" s="1"/>
  <c r="Y772" i="22"/>
  <c r="AB772" i="22" s="1"/>
  <c r="AH772" i="22" s="1"/>
  <c r="X772" i="22"/>
  <c r="V772" i="22"/>
  <c r="S772" i="22"/>
  <c r="P772" i="22"/>
  <c r="AO771" i="22"/>
  <c r="AM771" i="22"/>
  <c r="AL771" i="22"/>
  <c r="AK771" i="22"/>
  <c r="AI771" i="22"/>
  <c r="AG771" i="22"/>
  <c r="AF771" i="22"/>
  <c r="AE771" i="22"/>
  <c r="Z771" i="22"/>
  <c r="AC771" i="22" s="1"/>
  <c r="AN771" i="22" s="1"/>
  <c r="Y771" i="22"/>
  <c r="AB771" i="22" s="1"/>
  <c r="AH771" i="22" s="1"/>
  <c r="X771" i="22"/>
  <c r="V771" i="22"/>
  <c r="S771" i="22"/>
  <c r="P771" i="22"/>
  <c r="AO770" i="22"/>
  <c r="AM770" i="22"/>
  <c r="AL770" i="22"/>
  <c r="AK770" i="22"/>
  <c r="AI770" i="22"/>
  <c r="AG770" i="22"/>
  <c r="AF770" i="22"/>
  <c r="AE770" i="22"/>
  <c r="Z770" i="22"/>
  <c r="AC770" i="22" s="1"/>
  <c r="AN770" i="22" s="1"/>
  <c r="Y770" i="22"/>
  <c r="AB770" i="22" s="1"/>
  <c r="AH770" i="22" s="1"/>
  <c r="X770" i="22"/>
  <c r="V770" i="22"/>
  <c r="S770" i="22"/>
  <c r="P770" i="22"/>
  <c r="AO769" i="22"/>
  <c r="AM769" i="22"/>
  <c r="AL769" i="22"/>
  <c r="AK769" i="22"/>
  <c r="AI769" i="22"/>
  <c r="AG769" i="22"/>
  <c r="AF769" i="22"/>
  <c r="AE769" i="22"/>
  <c r="Z769" i="22"/>
  <c r="AC769" i="22" s="1"/>
  <c r="AN769" i="22" s="1"/>
  <c r="Y769" i="22"/>
  <c r="AB769" i="22" s="1"/>
  <c r="AH769" i="22" s="1"/>
  <c r="X769" i="22"/>
  <c r="V769" i="22"/>
  <c r="S769" i="22"/>
  <c r="P769" i="22"/>
  <c r="AN768" i="22"/>
  <c r="AM768" i="22"/>
  <c r="AL768" i="22"/>
  <c r="AK768" i="22"/>
  <c r="AH768" i="22"/>
  <c r="AG768" i="22"/>
  <c r="AF768" i="22"/>
  <c r="AE768" i="22"/>
  <c r="Z768" i="22"/>
  <c r="AC768" i="22" s="1"/>
  <c r="AO768" i="22" s="1"/>
  <c r="Y768" i="22"/>
  <c r="AB768" i="22" s="1"/>
  <c r="AI768" i="22" s="1"/>
  <c r="X768" i="22"/>
  <c r="V768" i="22"/>
  <c r="S768" i="22"/>
  <c r="P768" i="22"/>
  <c r="AO767" i="22"/>
  <c r="AM767" i="22"/>
  <c r="AL767" i="22"/>
  <c r="AK767" i="22"/>
  <c r="AI767" i="22"/>
  <c r="AG767" i="22"/>
  <c r="AF767" i="22"/>
  <c r="AE767" i="22"/>
  <c r="Z767" i="22"/>
  <c r="AC767" i="22" s="1"/>
  <c r="AN767" i="22" s="1"/>
  <c r="Y767" i="22"/>
  <c r="AB767" i="22" s="1"/>
  <c r="AH767" i="22" s="1"/>
  <c r="X767" i="22"/>
  <c r="V767" i="22"/>
  <c r="S767" i="22"/>
  <c r="P767" i="22"/>
  <c r="AO766" i="22"/>
  <c r="AN766" i="22"/>
  <c r="AL766" i="22"/>
  <c r="AK766" i="22"/>
  <c r="AI766" i="22"/>
  <c r="AH766" i="22"/>
  <c r="AF766" i="22"/>
  <c r="AE766" i="22"/>
  <c r="Z766" i="22"/>
  <c r="AC766" i="22" s="1"/>
  <c r="AM766" i="22" s="1"/>
  <c r="Y766" i="22"/>
  <c r="AB766" i="22" s="1"/>
  <c r="AG766" i="22" s="1"/>
  <c r="X766" i="22"/>
  <c r="V766" i="22"/>
  <c r="S766" i="22"/>
  <c r="P766" i="22"/>
  <c r="AN765" i="22"/>
  <c r="AM765" i="22"/>
  <c r="AL765" i="22"/>
  <c r="AK765" i="22"/>
  <c r="AH765" i="22"/>
  <c r="AG765" i="22"/>
  <c r="AF765" i="22"/>
  <c r="AE765" i="22"/>
  <c r="Z765" i="22"/>
  <c r="AC765" i="22" s="1"/>
  <c r="AO765" i="22" s="1"/>
  <c r="Y765" i="22"/>
  <c r="AB765" i="22" s="1"/>
  <c r="AI765" i="22" s="1"/>
  <c r="X765" i="22"/>
  <c r="V765" i="22"/>
  <c r="S765" i="22"/>
  <c r="P765" i="22"/>
  <c r="AO764" i="22"/>
  <c r="AM764" i="22"/>
  <c r="AL764" i="22"/>
  <c r="AK764" i="22"/>
  <c r="AI764" i="22"/>
  <c r="AG764" i="22"/>
  <c r="AF764" i="22"/>
  <c r="AE764" i="22"/>
  <c r="Z764" i="22"/>
  <c r="AC764" i="22" s="1"/>
  <c r="AN764" i="22" s="1"/>
  <c r="Y764" i="22"/>
  <c r="AB764" i="22" s="1"/>
  <c r="AH764" i="22" s="1"/>
  <c r="X764" i="22"/>
  <c r="V764" i="22"/>
  <c r="S764" i="22"/>
  <c r="P764" i="22"/>
  <c r="AO763" i="22"/>
  <c r="AM763" i="22"/>
  <c r="AL763" i="22"/>
  <c r="AK763" i="22"/>
  <c r="AI763" i="22"/>
  <c r="AG763" i="22"/>
  <c r="AF763" i="22"/>
  <c r="AE763" i="22"/>
  <c r="Z763" i="22"/>
  <c r="AC763" i="22" s="1"/>
  <c r="AN763" i="22" s="1"/>
  <c r="Y763" i="22"/>
  <c r="AB763" i="22" s="1"/>
  <c r="AH763" i="22" s="1"/>
  <c r="X763" i="22"/>
  <c r="V763" i="22"/>
  <c r="S763" i="22"/>
  <c r="P763" i="22"/>
  <c r="AN762" i="22"/>
  <c r="AM762" i="22"/>
  <c r="AL762" i="22"/>
  <c r="AK762" i="22"/>
  <c r="AH762" i="22"/>
  <c r="AG762" i="22"/>
  <c r="AF762" i="22"/>
  <c r="AE762" i="22"/>
  <c r="Z762" i="22"/>
  <c r="AC762" i="22" s="1"/>
  <c r="AO762" i="22" s="1"/>
  <c r="Y762" i="22"/>
  <c r="AB762" i="22" s="1"/>
  <c r="AI762" i="22" s="1"/>
  <c r="X762" i="22"/>
  <c r="V762" i="22"/>
  <c r="S762" i="22"/>
  <c r="P762" i="22"/>
  <c r="AO761" i="22"/>
  <c r="AN761" i="22"/>
  <c r="AL761" i="22"/>
  <c r="AK761" i="22"/>
  <c r="AI761" i="22"/>
  <c r="AH761" i="22"/>
  <c r="AF761" i="22"/>
  <c r="AE761" i="22"/>
  <c r="Z761" i="22"/>
  <c r="AC761" i="22" s="1"/>
  <c r="AM761" i="22" s="1"/>
  <c r="Y761" i="22"/>
  <c r="AB761" i="22" s="1"/>
  <c r="AG761" i="22" s="1"/>
  <c r="X761" i="22"/>
  <c r="V761" i="22"/>
  <c r="S761" i="22"/>
  <c r="P761" i="22"/>
  <c r="AO760" i="22"/>
  <c r="AN760" i="22"/>
  <c r="AL760" i="22"/>
  <c r="AK760" i="22"/>
  <c r="AI760" i="22"/>
  <c r="AH760" i="22"/>
  <c r="AF760" i="22"/>
  <c r="AE760" i="22"/>
  <c r="Z760" i="22"/>
  <c r="AC760" i="22" s="1"/>
  <c r="AM760" i="22" s="1"/>
  <c r="Y760" i="22"/>
  <c r="AB760" i="22" s="1"/>
  <c r="AG760" i="22" s="1"/>
  <c r="X760" i="22"/>
  <c r="V760" i="22"/>
  <c r="S760" i="22"/>
  <c r="P760" i="22"/>
  <c r="AO759" i="22"/>
  <c r="AM759" i="22"/>
  <c r="AL759" i="22"/>
  <c r="AK759" i="22"/>
  <c r="AI759" i="22"/>
  <c r="AG759" i="22"/>
  <c r="AF759" i="22"/>
  <c r="AE759" i="22"/>
  <c r="Z759" i="22"/>
  <c r="AC759" i="22" s="1"/>
  <c r="AN759" i="22" s="1"/>
  <c r="Y759" i="22"/>
  <c r="AB759" i="22" s="1"/>
  <c r="AH759" i="22" s="1"/>
  <c r="X759" i="22"/>
  <c r="V759" i="22"/>
  <c r="S759" i="22"/>
  <c r="P759" i="22"/>
  <c r="AO758" i="22"/>
  <c r="AN758" i="22"/>
  <c r="AL758" i="22"/>
  <c r="AK758" i="22"/>
  <c r="AI758" i="22"/>
  <c r="AH758" i="22"/>
  <c r="AF758" i="22"/>
  <c r="AE758" i="22"/>
  <c r="Z758" i="22"/>
  <c r="AC758" i="22" s="1"/>
  <c r="AM758" i="22" s="1"/>
  <c r="Y758" i="22"/>
  <c r="AB758" i="22" s="1"/>
  <c r="AG758" i="22" s="1"/>
  <c r="X758" i="22"/>
  <c r="V758" i="22"/>
  <c r="S758" i="22"/>
  <c r="P758" i="22"/>
  <c r="AO757" i="22"/>
  <c r="AN757" i="22"/>
  <c r="AL757" i="22"/>
  <c r="AK757" i="22"/>
  <c r="AI757" i="22"/>
  <c r="AH757" i="22"/>
  <c r="AF757" i="22"/>
  <c r="AE757" i="22"/>
  <c r="Z757" i="22"/>
  <c r="AC757" i="22" s="1"/>
  <c r="AM757" i="22" s="1"/>
  <c r="Y757" i="22"/>
  <c r="AB757" i="22" s="1"/>
  <c r="AG757" i="22" s="1"/>
  <c r="X757" i="22"/>
  <c r="V757" i="22"/>
  <c r="S757" i="22"/>
  <c r="P757" i="22"/>
  <c r="AO756" i="22"/>
  <c r="AM756" i="22"/>
  <c r="AL756" i="22"/>
  <c r="AK756" i="22"/>
  <c r="AI756" i="22"/>
  <c r="AG756" i="22"/>
  <c r="AF756" i="22"/>
  <c r="AE756" i="22"/>
  <c r="Z756" i="22"/>
  <c r="AC756" i="22" s="1"/>
  <c r="AN756" i="22" s="1"/>
  <c r="Y756" i="22"/>
  <c r="AB756" i="22" s="1"/>
  <c r="AH756" i="22" s="1"/>
  <c r="X756" i="22"/>
  <c r="V756" i="22"/>
  <c r="S756" i="22"/>
  <c r="P756" i="22"/>
  <c r="AO755" i="22"/>
  <c r="AN755" i="22"/>
  <c r="AL755" i="22"/>
  <c r="AK755" i="22"/>
  <c r="AI755" i="22"/>
  <c r="AH755" i="22"/>
  <c r="AF755" i="22"/>
  <c r="AE755" i="22"/>
  <c r="Z755" i="22"/>
  <c r="AC755" i="22" s="1"/>
  <c r="AM755" i="22" s="1"/>
  <c r="Y755" i="22"/>
  <c r="AB755" i="22" s="1"/>
  <c r="AG755" i="22" s="1"/>
  <c r="X755" i="22"/>
  <c r="V755" i="22"/>
  <c r="S755" i="22"/>
  <c r="P755" i="22"/>
  <c r="AO754" i="22"/>
  <c r="AN754" i="22"/>
  <c r="AL754" i="22"/>
  <c r="AK754" i="22"/>
  <c r="AI754" i="22"/>
  <c r="AH754" i="22"/>
  <c r="AF754" i="22"/>
  <c r="AE754" i="22"/>
  <c r="Z754" i="22"/>
  <c r="AC754" i="22" s="1"/>
  <c r="AM754" i="22" s="1"/>
  <c r="Y754" i="22"/>
  <c r="AB754" i="22" s="1"/>
  <c r="AG754" i="22" s="1"/>
  <c r="X754" i="22"/>
  <c r="V754" i="22"/>
  <c r="S754" i="22"/>
  <c r="P754" i="22"/>
  <c r="AO753" i="22"/>
  <c r="AN753" i="22"/>
  <c r="AL753" i="22"/>
  <c r="AK753" i="22"/>
  <c r="AI753" i="22"/>
  <c r="AH753" i="22"/>
  <c r="AF753" i="22"/>
  <c r="AE753" i="22"/>
  <c r="Z753" i="22"/>
  <c r="AC753" i="22" s="1"/>
  <c r="AM753" i="22" s="1"/>
  <c r="Y753" i="22"/>
  <c r="AB753" i="22" s="1"/>
  <c r="AG753" i="22" s="1"/>
  <c r="X753" i="22"/>
  <c r="V753" i="22"/>
  <c r="S753" i="22"/>
  <c r="P753" i="22"/>
  <c r="AO752" i="22"/>
  <c r="AM752" i="22"/>
  <c r="AL752" i="22"/>
  <c r="AK752" i="22"/>
  <c r="AI752" i="22"/>
  <c r="AG752" i="22"/>
  <c r="AF752" i="22"/>
  <c r="AE752" i="22"/>
  <c r="Z752" i="22"/>
  <c r="AC752" i="22" s="1"/>
  <c r="AN752" i="22" s="1"/>
  <c r="Y752" i="22"/>
  <c r="AB752" i="22" s="1"/>
  <c r="AH752" i="22" s="1"/>
  <c r="X752" i="22"/>
  <c r="V752" i="22"/>
  <c r="S752" i="22"/>
  <c r="P752" i="22"/>
  <c r="AO751" i="22"/>
  <c r="AN751" i="22"/>
  <c r="AL751" i="22"/>
  <c r="AK751" i="22"/>
  <c r="AI751" i="22"/>
  <c r="AH751" i="22"/>
  <c r="AF751" i="22"/>
  <c r="AE751" i="22"/>
  <c r="Z751" i="22"/>
  <c r="AC751" i="22" s="1"/>
  <c r="AM751" i="22" s="1"/>
  <c r="Y751" i="22"/>
  <c r="AB751" i="22" s="1"/>
  <c r="AG751" i="22" s="1"/>
  <c r="X751" i="22"/>
  <c r="V751" i="22"/>
  <c r="S751" i="22"/>
  <c r="P751" i="22"/>
  <c r="AO750" i="22"/>
  <c r="AM750" i="22"/>
  <c r="AL750" i="22"/>
  <c r="AK750" i="22"/>
  <c r="AI750" i="22"/>
  <c r="AG750" i="22"/>
  <c r="AF750" i="22"/>
  <c r="AE750" i="22"/>
  <c r="Z750" i="22"/>
  <c r="AC750" i="22" s="1"/>
  <c r="AN750" i="22" s="1"/>
  <c r="Y750" i="22"/>
  <c r="AB750" i="22" s="1"/>
  <c r="AH750" i="22" s="1"/>
  <c r="X750" i="22"/>
  <c r="V750" i="22"/>
  <c r="S750" i="22"/>
  <c r="P750" i="22"/>
  <c r="AO749" i="22"/>
  <c r="AN749" i="22"/>
  <c r="AL749" i="22"/>
  <c r="AK749" i="22"/>
  <c r="AI749" i="22"/>
  <c r="AH749" i="22"/>
  <c r="AF749" i="22"/>
  <c r="AE749" i="22"/>
  <c r="Z749" i="22"/>
  <c r="AC749" i="22" s="1"/>
  <c r="AM749" i="22" s="1"/>
  <c r="Y749" i="22"/>
  <c r="AB749" i="22" s="1"/>
  <c r="AG749" i="22" s="1"/>
  <c r="X749" i="22"/>
  <c r="V749" i="22"/>
  <c r="S749" i="22"/>
  <c r="P749" i="22"/>
  <c r="AO748" i="22"/>
  <c r="AM748" i="22"/>
  <c r="AL748" i="22"/>
  <c r="AK748" i="22"/>
  <c r="AI748" i="22"/>
  <c r="AG748" i="22"/>
  <c r="AF748" i="22"/>
  <c r="AE748" i="22"/>
  <c r="Z748" i="22"/>
  <c r="AC748" i="22" s="1"/>
  <c r="AN748" i="22" s="1"/>
  <c r="Y748" i="22"/>
  <c r="AB748" i="22" s="1"/>
  <c r="AH748" i="22" s="1"/>
  <c r="X748" i="22"/>
  <c r="V748" i="22"/>
  <c r="S748" i="22"/>
  <c r="P748" i="22"/>
  <c r="AO747" i="22"/>
  <c r="AM747" i="22"/>
  <c r="AL747" i="22"/>
  <c r="AK747" i="22"/>
  <c r="AI747" i="22"/>
  <c r="AG747" i="22"/>
  <c r="AF747" i="22"/>
  <c r="AE747" i="22"/>
  <c r="Z747" i="22"/>
  <c r="AC747" i="22" s="1"/>
  <c r="AN747" i="22" s="1"/>
  <c r="Y747" i="22"/>
  <c r="AB747" i="22" s="1"/>
  <c r="AH747" i="22" s="1"/>
  <c r="X747" i="22"/>
  <c r="V747" i="22"/>
  <c r="S747" i="22"/>
  <c r="P747" i="22"/>
  <c r="AO746" i="22"/>
  <c r="AN746" i="22"/>
  <c r="AL746" i="22"/>
  <c r="AK746" i="22"/>
  <c r="AI746" i="22"/>
  <c r="AH746" i="22"/>
  <c r="AF746" i="22"/>
  <c r="AE746" i="22"/>
  <c r="Z746" i="22"/>
  <c r="AC746" i="22" s="1"/>
  <c r="AM746" i="22" s="1"/>
  <c r="Y746" i="22"/>
  <c r="AB746" i="22" s="1"/>
  <c r="AG746" i="22" s="1"/>
  <c r="X746" i="22"/>
  <c r="V746" i="22"/>
  <c r="S746" i="22"/>
  <c r="P746" i="22"/>
  <c r="AN745" i="22"/>
  <c r="AM745" i="22"/>
  <c r="AL745" i="22"/>
  <c r="AK745" i="22"/>
  <c r="AH745" i="22"/>
  <c r="AG745" i="22"/>
  <c r="AF745" i="22"/>
  <c r="AE745" i="22"/>
  <c r="Z745" i="22"/>
  <c r="AC745" i="22" s="1"/>
  <c r="AO745" i="22" s="1"/>
  <c r="Y745" i="22"/>
  <c r="AB745" i="22" s="1"/>
  <c r="AI745" i="22" s="1"/>
  <c r="X745" i="22"/>
  <c r="V745" i="22"/>
  <c r="S745" i="22"/>
  <c r="P745" i="22"/>
  <c r="AN744" i="22"/>
  <c r="AM744" i="22"/>
  <c r="AL744" i="22"/>
  <c r="AK744" i="22"/>
  <c r="AH744" i="22"/>
  <c r="AG744" i="22"/>
  <c r="AF744" i="22"/>
  <c r="AE744" i="22"/>
  <c r="Z744" i="22"/>
  <c r="AC744" i="22" s="1"/>
  <c r="AO744" i="22" s="1"/>
  <c r="Y744" i="22"/>
  <c r="AB744" i="22" s="1"/>
  <c r="AI744" i="22" s="1"/>
  <c r="X744" i="22"/>
  <c r="V744" i="22"/>
  <c r="S744" i="22"/>
  <c r="P744" i="22"/>
  <c r="AO743" i="22"/>
  <c r="AM743" i="22"/>
  <c r="AL743" i="22"/>
  <c r="AK743" i="22"/>
  <c r="AI743" i="22"/>
  <c r="AG743" i="22"/>
  <c r="AF743" i="22"/>
  <c r="AE743" i="22"/>
  <c r="Z743" i="22"/>
  <c r="AC743" i="22" s="1"/>
  <c r="AN743" i="22" s="1"/>
  <c r="Y743" i="22"/>
  <c r="AB743" i="22" s="1"/>
  <c r="AH743" i="22" s="1"/>
  <c r="X743" i="22"/>
  <c r="V743" i="22"/>
  <c r="S743" i="22"/>
  <c r="P743" i="22"/>
  <c r="AO742" i="22"/>
  <c r="AN742" i="22"/>
  <c r="AL742" i="22"/>
  <c r="AK742" i="22"/>
  <c r="AI742" i="22"/>
  <c r="AH742" i="22"/>
  <c r="AF742" i="22"/>
  <c r="AE742" i="22"/>
  <c r="Z742" i="22"/>
  <c r="AC742" i="22" s="1"/>
  <c r="AM742" i="22" s="1"/>
  <c r="Y742" i="22"/>
  <c r="AB742" i="22" s="1"/>
  <c r="AG742" i="22" s="1"/>
  <c r="X742" i="22"/>
  <c r="V742" i="22"/>
  <c r="S742" i="22"/>
  <c r="P742" i="22"/>
  <c r="AO741" i="22"/>
  <c r="AN741" i="22"/>
  <c r="AL741" i="22"/>
  <c r="AK741" i="22"/>
  <c r="AI741" i="22"/>
  <c r="AH741" i="22"/>
  <c r="AF741" i="22"/>
  <c r="AE741" i="22"/>
  <c r="Z741" i="22"/>
  <c r="AC741" i="22" s="1"/>
  <c r="AM741" i="22" s="1"/>
  <c r="Y741" i="22"/>
  <c r="AB741" i="22" s="1"/>
  <c r="AG741" i="22" s="1"/>
  <c r="X741" i="22"/>
  <c r="V741" i="22"/>
  <c r="S741" i="22"/>
  <c r="P741" i="22"/>
  <c r="AO740" i="22"/>
  <c r="AN740" i="22"/>
  <c r="AL740" i="22"/>
  <c r="AK740" i="22"/>
  <c r="AI740" i="22"/>
  <c r="AH740" i="22"/>
  <c r="AF740" i="22"/>
  <c r="AE740" i="22"/>
  <c r="Z740" i="22"/>
  <c r="AC740" i="22" s="1"/>
  <c r="AM740" i="22" s="1"/>
  <c r="Y740" i="22"/>
  <c r="AB740" i="22" s="1"/>
  <c r="AG740" i="22" s="1"/>
  <c r="X740" i="22"/>
  <c r="V740" i="22"/>
  <c r="S740" i="22"/>
  <c r="P740" i="22"/>
  <c r="AO739" i="22"/>
  <c r="AN739" i="22"/>
  <c r="AL739" i="22"/>
  <c r="AK739" i="22"/>
  <c r="AI739" i="22"/>
  <c r="AH739" i="22"/>
  <c r="AF739" i="22"/>
  <c r="AE739" i="22"/>
  <c r="Z739" i="22"/>
  <c r="AC739" i="22" s="1"/>
  <c r="AM739" i="22" s="1"/>
  <c r="Y739" i="22"/>
  <c r="AB739" i="22" s="1"/>
  <c r="AG739" i="22" s="1"/>
  <c r="X739" i="22"/>
  <c r="V739" i="22"/>
  <c r="S739" i="22"/>
  <c r="P739" i="22"/>
  <c r="AO738" i="22"/>
  <c r="AN738" i="22"/>
  <c r="AL738" i="22"/>
  <c r="AK738" i="22"/>
  <c r="AI738" i="22"/>
  <c r="AH738" i="22"/>
  <c r="AF738" i="22"/>
  <c r="AE738" i="22"/>
  <c r="Z738" i="22"/>
  <c r="AC738" i="22" s="1"/>
  <c r="AM738" i="22" s="1"/>
  <c r="Y738" i="22"/>
  <c r="AB738" i="22" s="1"/>
  <c r="AG738" i="22" s="1"/>
  <c r="X738" i="22"/>
  <c r="V738" i="22"/>
  <c r="S738" i="22"/>
  <c r="P738" i="22"/>
  <c r="AO737" i="22"/>
  <c r="AN737" i="22"/>
  <c r="AL737" i="22"/>
  <c r="AK737" i="22"/>
  <c r="AI737" i="22"/>
  <c r="AH737" i="22"/>
  <c r="AF737" i="22"/>
  <c r="AE737" i="22"/>
  <c r="Z737" i="22"/>
  <c r="AC737" i="22" s="1"/>
  <c r="AM737" i="22" s="1"/>
  <c r="Y737" i="22"/>
  <c r="AB737" i="22" s="1"/>
  <c r="AG737" i="22" s="1"/>
  <c r="X737" i="22"/>
  <c r="V737" i="22"/>
  <c r="S737" i="22"/>
  <c r="P737" i="22"/>
  <c r="AO736" i="22"/>
  <c r="AM736" i="22"/>
  <c r="AL736" i="22"/>
  <c r="AK736" i="22"/>
  <c r="AI736" i="22"/>
  <c r="AG736" i="22"/>
  <c r="AF736" i="22"/>
  <c r="AE736" i="22"/>
  <c r="Z736" i="22"/>
  <c r="AC736" i="22" s="1"/>
  <c r="AN736" i="22" s="1"/>
  <c r="Y736" i="22"/>
  <c r="AB736" i="22" s="1"/>
  <c r="AH736" i="22" s="1"/>
  <c r="X736" i="22"/>
  <c r="V736" i="22"/>
  <c r="S736" i="22"/>
  <c r="P736" i="22"/>
  <c r="AN735" i="22"/>
  <c r="AM735" i="22"/>
  <c r="AL735" i="22"/>
  <c r="AK735" i="22"/>
  <c r="AH735" i="22"/>
  <c r="AG735" i="22"/>
  <c r="AF735" i="22"/>
  <c r="AE735" i="22"/>
  <c r="Z735" i="22"/>
  <c r="AC735" i="22" s="1"/>
  <c r="AO735" i="22" s="1"/>
  <c r="Y735" i="22"/>
  <c r="AB735" i="22" s="1"/>
  <c r="AI735" i="22" s="1"/>
  <c r="X735" i="22"/>
  <c r="V735" i="22"/>
  <c r="S735" i="22"/>
  <c r="P735" i="22"/>
  <c r="AN734" i="22"/>
  <c r="AM734" i="22"/>
  <c r="AL734" i="22"/>
  <c r="AK734" i="22"/>
  <c r="AH734" i="22"/>
  <c r="AG734" i="22"/>
  <c r="AF734" i="22"/>
  <c r="AE734" i="22"/>
  <c r="Z734" i="22"/>
  <c r="AC734" i="22" s="1"/>
  <c r="AO734" i="22" s="1"/>
  <c r="Y734" i="22"/>
  <c r="AB734" i="22" s="1"/>
  <c r="AI734" i="22" s="1"/>
  <c r="X734" i="22"/>
  <c r="V734" i="22"/>
  <c r="S734" i="22"/>
  <c r="P734" i="22"/>
  <c r="AO733" i="22"/>
  <c r="AM733" i="22"/>
  <c r="AL733" i="22"/>
  <c r="AK733" i="22"/>
  <c r="AI733" i="22"/>
  <c r="AG733" i="22"/>
  <c r="AF733" i="22"/>
  <c r="AE733" i="22"/>
  <c r="Z733" i="22"/>
  <c r="AC733" i="22" s="1"/>
  <c r="AN733" i="22" s="1"/>
  <c r="Y733" i="22"/>
  <c r="AB733" i="22" s="1"/>
  <c r="AH733" i="22" s="1"/>
  <c r="X733" i="22"/>
  <c r="V733" i="22"/>
  <c r="S733" i="22"/>
  <c r="P733" i="22"/>
  <c r="AO732" i="22"/>
  <c r="AM732" i="22"/>
  <c r="AL732" i="22"/>
  <c r="AK732" i="22"/>
  <c r="AI732" i="22"/>
  <c r="AG732" i="22"/>
  <c r="AF732" i="22"/>
  <c r="AE732" i="22"/>
  <c r="Z732" i="22"/>
  <c r="AC732" i="22" s="1"/>
  <c r="AN732" i="22" s="1"/>
  <c r="Y732" i="22"/>
  <c r="AB732" i="22" s="1"/>
  <c r="AH732" i="22" s="1"/>
  <c r="X732" i="22"/>
  <c r="V732" i="22"/>
  <c r="S732" i="22"/>
  <c r="P732" i="22"/>
  <c r="AO731" i="22"/>
  <c r="AN731" i="22"/>
  <c r="AL731" i="22"/>
  <c r="AK731" i="22"/>
  <c r="AI731" i="22"/>
  <c r="AH731" i="22"/>
  <c r="AF731" i="22"/>
  <c r="AE731" i="22"/>
  <c r="Z731" i="22"/>
  <c r="AC731" i="22" s="1"/>
  <c r="AM731" i="22" s="1"/>
  <c r="Y731" i="22"/>
  <c r="AB731" i="22" s="1"/>
  <c r="AG731" i="22" s="1"/>
  <c r="X731" i="22"/>
  <c r="V731" i="22"/>
  <c r="S731" i="22"/>
  <c r="P731" i="22"/>
  <c r="AN730" i="22"/>
  <c r="AM730" i="22"/>
  <c r="AL730" i="22"/>
  <c r="AK730" i="22"/>
  <c r="AH730" i="22"/>
  <c r="AG730" i="22"/>
  <c r="AF730" i="22"/>
  <c r="AE730" i="22"/>
  <c r="Z730" i="22"/>
  <c r="AC730" i="22" s="1"/>
  <c r="AO730" i="22" s="1"/>
  <c r="Y730" i="22"/>
  <c r="AB730" i="22" s="1"/>
  <c r="AI730" i="22" s="1"/>
  <c r="X730" i="22"/>
  <c r="V730" i="22"/>
  <c r="S730" i="22"/>
  <c r="P730" i="22"/>
  <c r="AN729" i="22"/>
  <c r="AM729" i="22"/>
  <c r="AL729" i="22"/>
  <c r="AK729" i="22"/>
  <c r="AH729" i="22"/>
  <c r="AG729" i="22"/>
  <c r="AF729" i="22"/>
  <c r="AE729" i="22"/>
  <c r="Z729" i="22"/>
  <c r="AC729" i="22" s="1"/>
  <c r="AO729" i="22" s="1"/>
  <c r="Y729" i="22"/>
  <c r="AB729" i="22" s="1"/>
  <c r="AI729" i="22" s="1"/>
  <c r="X729" i="22"/>
  <c r="V729" i="22"/>
  <c r="S729" i="22"/>
  <c r="P729" i="22"/>
  <c r="AO728" i="22"/>
  <c r="AM728" i="22"/>
  <c r="AL728" i="22"/>
  <c r="AK728" i="22"/>
  <c r="AI728" i="22"/>
  <c r="AG728" i="22"/>
  <c r="AF728" i="22"/>
  <c r="AE728" i="22"/>
  <c r="Z728" i="22"/>
  <c r="AC728" i="22" s="1"/>
  <c r="AN728" i="22" s="1"/>
  <c r="Y728" i="22"/>
  <c r="AB728" i="22" s="1"/>
  <c r="AH728" i="22" s="1"/>
  <c r="X728" i="22"/>
  <c r="V728" i="22"/>
  <c r="S728" i="22"/>
  <c r="P728" i="22"/>
  <c r="AO727" i="22"/>
  <c r="AN727" i="22"/>
  <c r="AL727" i="22"/>
  <c r="AK727" i="22"/>
  <c r="AI727" i="22"/>
  <c r="AH727" i="22"/>
  <c r="AF727" i="22"/>
  <c r="AE727" i="22"/>
  <c r="Z727" i="22"/>
  <c r="AC727" i="22" s="1"/>
  <c r="AM727" i="22" s="1"/>
  <c r="Y727" i="22"/>
  <c r="AB727" i="22" s="1"/>
  <c r="AG727" i="22" s="1"/>
  <c r="X727" i="22"/>
  <c r="V727" i="22"/>
  <c r="S727" i="22"/>
  <c r="P727" i="22"/>
  <c r="AO726" i="22"/>
  <c r="AN726" i="22"/>
  <c r="AM726" i="22"/>
  <c r="AK726" i="22"/>
  <c r="AI726" i="22"/>
  <c r="AH726" i="22"/>
  <c r="AG726" i="22"/>
  <c r="AE726" i="22"/>
  <c r="Z726" i="22"/>
  <c r="AC726" i="22" s="1"/>
  <c r="AL726" i="22" s="1"/>
  <c r="Y726" i="22"/>
  <c r="AB726" i="22" s="1"/>
  <c r="AF726" i="22" s="1"/>
  <c r="X726" i="22"/>
  <c r="V726" i="22"/>
  <c r="S726" i="22"/>
  <c r="P726" i="22"/>
  <c r="AO725" i="22"/>
  <c r="AN725" i="22"/>
  <c r="AM725" i="22"/>
  <c r="AK725" i="22"/>
  <c r="AI725" i="22"/>
  <c r="AH725" i="22"/>
  <c r="AG725" i="22"/>
  <c r="AE725" i="22"/>
  <c r="Z725" i="22"/>
  <c r="AC725" i="22" s="1"/>
  <c r="AL725" i="22" s="1"/>
  <c r="Y725" i="22"/>
  <c r="AB725" i="22" s="1"/>
  <c r="AF725" i="22" s="1"/>
  <c r="X725" i="22"/>
  <c r="V725" i="22"/>
  <c r="S725" i="22"/>
  <c r="P725" i="22"/>
  <c r="AO724" i="22"/>
  <c r="AN724" i="22"/>
  <c r="AM724" i="22"/>
  <c r="AK724" i="22"/>
  <c r="AI724" i="22"/>
  <c r="AH724" i="22"/>
  <c r="AG724" i="22"/>
  <c r="AE724" i="22"/>
  <c r="Z724" i="22"/>
  <c r="AC724" i="22" s="1"/>
  <c r="AL724" i="22" s="1"/>
  <c r="Y724" i="22"/>
  <c r="AB724" i="22" s="1"/>
  <c r="AF724" i="22" s="1"/>
  <c r="X724" i="22"/>
  <c r="V724" i="22"/>
  <c r="S724" i="22"/>
  <c r="P724" i="22"/>
  <c r="AN723" i="22"/>
  <c r="AM723" i="22"/>
  <c r="AL723" i="22"/>
  <c r="AK723" i="22"/>
  <c r="AH723" i="22"/>
  <c r="AG723" i="22"/>
  <c r="AF723" i="22"/>
  <c r="AE723" i="22"/>
  <c r="Z723" i="22"/>
  <c r="AC723" i="22" s="1"/>
  <c r="AO723" i="22" s="1"/>
  <c r="Y723" i="22"/>
  <c r="AB723" i="22" s="1"/>
  <c r="AI723" i="22" s="1"/>
  <c r="X723" i="22"/>
  <c r="V723" i="22"/>
  <c r="S723" i="22"/>
  <c r="P723" i="22"/>
  <c r="AN722" i="22"/>
  <c r="AM722" i="22"/>
  <c r="AL722" i="22"/>
  <c r="AK722" i="22"/>
  <c r="AH722" i="22"/>
  <c r="AG722" i="22"/>
  <c r="AF722" i="22"/>
  <c r="AE722" i="22"/>
  <c r="Z722" i="22"/>
  <c r="AC722" i="22" s="1"/>
  <c r="AO722" i="22" s="1"/>
  <c r="Y722" i="22"/>
  <c r="AB722" i="22" s="1"/>
  <c r="AI722" i="22" s="1"/>
  <c r="X722" i="22"/>
  <c r="V722" i="22"/>
  <c r="S722" i="22"/>
  <c r="P722" i="22"/>
  <c r="AO721" i="22"/>
  <c r="AN721" i="22"/>
  <c r="AL721" i="22"/>
  <c r="AK721" i="22"/>
  <c r="AI721" i="22"/>
  <c r="AH721" i="22"/>
  <c r="AF721" i="22"/>
  <c r="AE721" i="22"/>
  <c r="Z721" i="22"/>
  <c r="AC721" i="22" s="1"/>
  <c r="AM721" i="22" s="1"/>
  <c r="Y721" i="22"/>
  <c r="AB721" i="22" s="1"/>
  <c r="AG721" i="22" s="1"/>
  <c r="X721" i="22"/>
  <c r="V721" i="22"/>
  <c r="S721" i="22"/>
  <c r="P721" i="22"/>
  <c r="AO720" i="22"/>
  <c r="AM720" i="22"/>
  <c r="AL720" i="22"/>
  <c r="AK720" i="22"/>
  <c r="AI720" i="22"/>
  <c r="AG720" i="22"/>
  <c r="AF720" i="22"/>
  <c r="AE720" i="22"/>
  <c r="Z720" i="22"/>
  <c r="AC720" i="22" s="1"/>
  <c r="AN720" i="22" s="1"/>
  <c r="Y720" i="22"/>
  <c r="AB720" i="22" s="1"/>
  <c r="AH720" i="22" s="1"/>
  <c r="X720" i="22"/>
  <c r="V720" i="22"/>
  <c r="S720" i="22"/>
  <c r="P720" i="22"/>
  <c r="AN719" i="22"/>
  <c r="AM719" i="22"/>
  <c r="AL719" i="22"/>
  <c r="AK719" i="22"/>
  <c r="AH719" i="22"/>
  <c r="AG719" i="22"/>
  <c r="AF719" i="22"/>
  <c r="AE719" i="22"/>
  <c r="Z719" i="22"/>
  <c r="AC719" i="22" s="1"/>
  <c r="AO719" i="22" s="1"/>
  <c r="Y719" i="22"/>
  <c r="AB719" i="22" s="1"/>
  <c r="AI719" i="22" s="1"/>
  <c r="X719" i="22"/>
  <c r="V719" i="22"/>
  <c r="S719" i="22"/>
  <c r="P719" i="22"/>
  <c r="AO718" i="22"/>
  <c r="AN718" i="22"/>
  <c r="AL718" i="22"/>
  <c r="AK718" i="22"/>
  <c r="AI718" i="22"/>
  <c r="AH718" i="22"/>
  <c r="AF718" i="22"/>
  <c r="AE718" i="22"/>
  <c r="Z718" i="22"/>
  <c r="AC718" i="22" s="1"/>
  <c r="AM718" i="22" s="1"/>
  <c r="Y718" i="22"/>
  <c r="AB718" i="22" s="1"/>
  <c r="AG718" i="22" s="1"/>
  <c r="X718" i="22"/>
  <c r="V718" i="22"/>
  <c r="S718" i="22"/>
  <c r="P718" i="22"/>
  <c r="AN717" i="22"/>
  <c r="AM717" i="22"/>
  <c r="AL717" i="22"/>
  <c r="AK717" i="22"/>
  <c r="AH717" i="22"/>
  <c r="AG717" i="22"/>
  <c r="AF717" i="22"/>
  <c r="AE717" i="22"/>
  <c r="Z717" i="22"/>
  <c r="AC717" i="22" s="1"/>
  <c r="AO717" i="22" s="1"/>
  <c r="Y717" i="22"/>
  <c r="AB717" i="22" s="1"/>
  <c r="AI717" i="22" s="1"/>
  <c r="X717" i="22"/>
  <c r="V717" i="22"/>
  <c r="S717" i="22"/>
  <c r="P717" i="22"/>
  <c r="AO716" i="22"/>
  <c r="AN716" i="22"/>
  <c r="AL716" i="22"/>
  <c r="AK716" i="22"/>
  <c r="AI716" i="22"/>
  <c r="AH716" i="22"/>
  <c r="AF716" i="22"/>
  <c r="AE716" i="22"/>
  <c r="Z716" i="22"/>
  <c r="AC716" i="22" s="1"/>
  <c r="AM716" i="22" s="1"/>
  <c r="Y716" i="22"/>
  <c r="AB716" i="22" s="1"/>
  <c r="AG716" i="22" s="1"/>
  <c r="X716" i="22"/>
  <c r="V716" i="22"/>
  <c r="S716" i="22"/>
  <c r="P716" i="22"/>
  <c r="AO715" i="22"/>
  <c r="AN715" i="22"/>
  <c r="AL715" i="22"/>
  <c r="AK715" i="22"/>
  <c r="AI715" i="22"/>
  <c r="AH715" i="22"/>
  <c r="AF715" i="22"/>
  <c r="AE715" i="22"/>
  <c r="Z715" i="22"/>
  <c r="AC715" i="22" s="1"/>
  <c r="AM715" i="22" s="1"/>
  <c r="Y715" i="22"/>
  <c r="AB715" i="22" s="1"/>
  <c r="AG715" i="22" s="1"/>
  <c r="X715" i="22"/>
  <c r="V715" i="22"/>
  <c r="S715" i="22"/>
  <c r="P715" i="22"/>
  <c r="AO714" i="22"/>
  <c r="AM714" i="22"/>
  <c r="AL714" i="22"/>
  <c r="AK714" i="22"/>
  <c r="AI714" i="22"/>
  <c r="AG714" i="22"/>
  <c r="AF714" i="22"/>
  <c r="AE714" i="22"/>
  <c r="Z714" i="22"/>
  <c r="AC714" i="22" s="1"/>
  <c r="AN714" i="22" s="1"/>
  <c r="Y714" i="22"/>
  <c r="AB714" i="22" s="1"/>
  <c r="AH714" i="22" s="1"/>
  <c r="X714" i="22"/>
  <c r="V714" i="22"/>
  <c r="S714" i="22"/>
  <c r="P714" i="22"/>
  <c r="AO713" i="22"/>
  <c r="AN713" i="22"/>
  <c r="AL713" i="22"/>
  <c r="AK713" i="22"/>
  <c r="AI713" i="22"/>
  <c r="AH713" i="22"/>
  <c r="AF713" i="22"/>
  <c r="AE713" i="22"/>
  <c r="Z713" i="22"/>
  <c r="AC713" i="22" s="1"/>
  <c r="AM713" i="22" s="1"/>
  <c r="Y713" i="22"/>
  <c r="AB713" i="22" s="1"/>
  <c r="AG713" i="22" s="1"/>
  <c r="X713" i="22"/>
  <c r="V713" i="22"/>
  <c r="S713" i="22"/>
  <c r="P713" i="22"/>
  <c r="AO712" i="22"/>
  <c r="AN712" i="22"/>
  <c r="AL712" i="22"/>
  <c r="AK712" i="22"/>
  <c r="AI712" i="22"/>
  <c r="AH712" i="22"/>
  <c r="AF712" i="22"/>
  <c r="AE712" i="22"/>
  <c r="Z712" i="22"/>
  <c r="AC712" i="22" s="1"/>
  <c r="AM712" i="22" s="1"/>
  <c r="Y712" i="22"/>
  <c r="AB712" i="22" s="1"/>
  <c r="AG712" i="22" s="1"/>
  <c r="X712" i="22"/>
  <c r="V712" i="22"/>
  <c r="S712" i="22"/>
  <c r="P712" i="22"/>
  <c r="AO711" i="22"/>
  <c r="AM711" i="22"/>
  <c r="AL711" i="22"/>
  <c r="AK711" i="22"/>
  <c r="AI711" i="22"/>
  <c r="AG711" i="22"/>
  <c r="AF711" i="22"/>
  <c r="AE711" i="22"/>
  <c r="Z711" i="22"/>
  <c r="AC711" i="22" s="1"/>
  <c r="AN711" i="22" s="1"/>
  <c r="Y711" i="22"/>
  <c r="AB711" i="22" s="1"/>
  <c r="AH711" i="22" s="1"/>
  <c r="X711" i="22"/>
  <c r="V711" i="22"/>
  <c r="S711" i="22"/>
  <c r="P711" i="22"/>
  <c r="AN710" i="22"/>
  <c r="AM710" i="22"/>
  <c r="AL710" i="22"/>
  <c r="AK710" i="22"/>
  <c r="AH710" i="22"/>
  <c r="AG710" i="22"/>
  <c r="AF710" i="22"/>
  <c r="AE710" i="22"/>
  <c r="Z710" i="22"/>
  <c r="AC710" i="22" s="1"/>
  <c r="AO710" i="22" s="1"/>
  <c r="Y710" i="22"/>
  <c r="AB710" i="22" s="1"/>
  <c r="AI710" i="22" s="1"/>
  <c r="X710" i="22"/>
  <c r="V710" i="22"/>
  <c r="S710" i="22"/>
  <c r="P710" i="22"/>
  <c r="AO709" i="22"/>
  <c r="AM709" i="22"/>
  <c r="AL709" i="22"/>
  <c r="AK709" i="22"/>
  <c r="AI709" i="22"/>
  <c r="AG709" i="22"/>
  <c r="AF709" i="22"/>
  <c r="AE709" i="22"/>
  <c r="Z709" i="22"/>
  <c r="AC709" i="22" s="1"/>
  <c r="AN709" i="22" s="1"/>
  <c r="Y709" i="22"/>
  <c r="AB709" i="22" s="1"/>
  <c r="AH709" i="22" s="1"/>
  <c r="X709" i="22"/>
  <c r="V709" i="22"/>
  <c r="S709" i="22"/>
  <c r="P709" i="22"/>
  <c r="AO708" i="22"/>
  <c r="AM708" i="22"/>
  <c r="AL708" i="22"/>
  <c r="AK708" i="22"/>
  <c r="AI708" i="22"/>
  <c r="AG708" i="22"/>
  <c r="AF708" i="22"/>
  <c r="AE708" i="22"/>
  <c r="Z708" i="22"/>
  <c r="AC708" i="22" s="1"/>
  <c r="AN708" i="22" s="1"/>
  <c r="Y708" i="22"/>
  <c r="AB708" i="22" s="1"/>
  <c r="AH708" i="22" s="1"/>
  <c r="X708" i="22"/>
  <c r="V708" i="22"/>
  <c r="S708" i="22"/>
  <c r="P708" i="22"/>
  <c r="AO707" i="22"/>
  <c r="AM707" i="22"/>
  <c r="AL707" i="22"/>
  <c r="AK707" i="22"/>
  <c r="AI707" i="22"/>
  <c r="AG707" i="22"/>
  <c r="AF707" i="22"/>
  <c r="AE707" i="22"/>
  <c r="Z707" i="22"/>
  <c r="AC707" i="22" s="1"/>
  <c r="AN707" i="22" s="1"/>
  <c r="Y707" i="22"/>
  <c r="AB707" i="22" s="1"/>
  <c r="AH707" i="22" s="1"/>
  <c r="X707" i="22"/>
  <c r="V707" i="22"/>
  <c r="S707" i="22"/>
  <c r="P707" i="22"/>
  <c r="AN706" i="22"/>
  <c r="AM706" i="22"/>
  <c r="AL706" i="22"/>
  <c r="AK706" i="22"/>
  <c r="AH706" i="22"/>
  <c r="AG706" i="22"/>
  <c r="AF706" i="22"/>
  <c r="AE706" i="22"/>
  <c r="Z706" i="22"/>
  <c r="AC706" i="22" s="1"/>
  <c r="AO706" i="22" s="1"/>
  <c r="Y706" i="22"/>
  <c r="AB706" i="22" s="1"/>
  <c r="AI706" i="22" s="1"/>
  <c r="X706" i="22"/>
  <c r="V706" i="22"/>
  <c r="S706" i="22"/>
  <c r="P706" i="22"/>
  <c r="AO705" i="22"/>
  <c r="AN705" i="22"/>
  <c r="AL705" i="22"/>
  <c r="AK705" i="22"/>
  <c r="AI705" i="22"/>
  <c r="AH705" i="22"/>
  <c r="AF705" i="22"/>
  <c r="AE705" i="22"/>
  <c r="Z705" i="22"/>
  <c r="AC705" i="22" s="1"/>
  <c r="AM705" i="22" s="1"/>
  <c r="Y705" i="22"/>
  <c r="AB705" i="22" s="1"/>
  <c r="AG705" i="22" s="1"/>
  <c r="X705" i="22"/>
  <c r="V705" i="22"/>
  <c r="S705" i="22"/>
  <c r="P705" i="22"/>
  <c r="AO704" i="22"/>
  <c r="AN704" i="22"/>
  <c r="AL704" i="22"/>
  <c r="AK704" i="22"/>
  <c r="AI704" i="22"/>
  <c r="AH704" i="22"/>
  <c r="AF704" i="22"/>
  <c r="AE704" i="22"/>
  <c r="Z704" i="22"/>
  <c r="AC704" i="22" s="1"/>
  <c r="AM704" i="22" s="1"/>
  <c r="Y704" i="22"/>
  <c r="AB704" i="22" s="1"/>
  <c r="AG704" i="22" s="1"/>
  <c r="X704" i="22"/>
  <c r="V704" i="22"/>
  <c r="S704" i="22"/>
  <c r="P704" i="22"/>
  <c r="AO703" i="22"/>
  <c r="AN703" i="22"/>
  <c r="AL703" i="22"/>
  <c r="AK703" i="22"/>
  <c r="AI703" i="22"/>
  <c r="AH703" i="22"/>
  <c r="AF703" i="22"/>
  <c r="AE703" i="22"/>
  <c r="Z703" i="22"/>
  <c r="AC703" i="22" s="1"/>
  <c r="AM703" i="22" s="1"/>
  <c r="Y703" i="22"/>
  <c r="AB703" i="22" s="1"/>
  <c r="AG703" i="22" s="1"/>
  <c r="X703" i="22"/>
  <c r="V703" i="22"/>
  <c r="S703" i="22"/>
  <c r="P703" i="22"/>
  <c r="AO702" i="22"/>
  <c r="AN702" i="22"/>
  <c r="AL702" i="22"/>
  <c r="AK702" i="22"/>
  <c r="AI702" i="22"/>
  <c r="AH702" i="22"/>
  <c r="AF702" i="22"/>
  <c r="AE702" i="22"/>
  <c r="Z702" i="22"/>
  <c r="AC702" i="22" s="1"/>
  <c r="AM702" i="22" s="1"/>
  <c r="Y702" i="22"/>
  <c r="AB702" i="22" s="1"/>
  <c r="AG702" i="22" s="1"/>
  <c r="X702" i="22"/>
  <c r="V702" i="22"/>
  <c r="S702" i="22"/>
  <c r="P702" i="22"/>
  <c r="AO701" i="22"/>
  <c r="AN701" i="22"/>
  <c r="AL701" i="22"/>
  <c r="AK701" i="22"/>
  <c r="AI701" i="22"/>
  <c r="AH701" i="22"/>
  <c r="AF701" i="22"/>
  <c r="AE701" i="22"/>
  <c r="Z701" i="22"/>
  <c r="AC701" i="22" s="1"/>
  <c r="AM701" i="22" s="1"/>
  <c r="Y701" i="22"/>
  <c r="AB701" i="22" s="1"/>
  <c r="AG701" i="22" s="1"/>
  <c r="X701" i="22"/>
  <c r="V701" i="22"/>
  <c r="S701" i="22"/>
  <c r="P701" i="22"/>
  <c r="AO700" i="22"/>
  <c r="AN700" i="22"/>
  <c r="AL700" i="22"/>
  <c r="AK700" i="22"/>
  <c r="AI700" i="22"/>
  <c r="AH700" i="22"/>
  <c r="AF700" i="22"/>
  <c r="AE700" i="22"/>
  <c r="Z700" i="22"/>
  <c r="AC700" i="22" s="1"/>
  <c r="AM700" i="22" s="1"/>
  <c r="Y700" i="22"/>
  <c r="AB700" i="22" s="1"/>
  <c r="AG700" i="22" s="1"/>
  <c r="X700" i="22"/>
  <c r="V700" i="22"/>
  <c r="S700" i="22"/>
  <c r="P700" i="22"/>
  <c r="AO699" i="22"/>
  <c r="AN699" i="22"/>
  <c r="AL699" i="22"/>
  <c r="AK699" i="22"/>
  <c r="AI699" i="22"/>
  <c r="AH699" i="22"/>
  <c r="AF699" i="22"/>
  <c r="AE699" i="22"/>
  <c r="Z699" i="22"/>
  <c r="AC699" i="22" s="1"/>
  <c r="AM699" i="22" s="1"/>
  <c r="Y699" i="22"/>
  <c r="AB699" i="22" s="1"/>
  <c r="AG699" i="22" s="1"/>
  <c r="X699" i="22"/>
  <c r="V699" i="22"/>
  <c r="S699" i="22"/>
  <c r="P699" i="22"/>
  <c r="AO698" i="22"/>
  <c r="AN698" i="22"/>
  <c r="AL698" i="22"/>
  <c r="AK698" i="22"/>
  <c r="AI698" i="22"/>
  <c r="AH698" i="22"/>
  <c r="AF698" i="22"/>
  <c r="AE698" i="22"/>
  <c r="Z698" i="22"/>
  <c r="AC698" i="22" s="1"/>
  <c r="AM698" i="22" s="1"/>
  <c r="Y698" i="22"/>
  <c r="AB698" i="22" s="1"/>
  <c r="AG698" i="22" s="1"/>
  <c r="X698" i="22"/>
  <c r="V698" i="22"/>
  <c r="S698" i="22"/>
  <c r="P698" i="22"/>
  <c r="AO697" i="22"/>
  <c r="AN697" i="22"/>
  <c r="AL697" i="22"/>
  <c r="AK697" i="22"/>
  <c r="AI697" i="22"/>
  <c r="AH697" i="22"/>
  <c r="AF697" i="22"/>
  <c r="AE697" i="22"/>
  <c r="Z697" i="22"/>
  <c r="AC697" i="22" s="1"/>
  <c r="AM697" i="22" s="1"/>
  <c r="Y697" i="22"/>
  <c r="AB697" i="22" s="1"/>
  <c r="AG697" i="22" s="1"/>
  <c r="X697" i="22"/>
  <c r="V697" i="22"/>
  <c r="S697" i="22"/>
  <c r="P697" i="22"/>
  <c r="AO696" i="22"/>
  <c r="AN696" i="22"/>
  <c r="AL696" i="22"/>
  <c r="AK696" i="22"/>
  <c r="AI696" i="22"/>
  <c r="AH696" i="22"/>
  <c r="AF696" i="22"/>
  <c r="AE696" i="22"/>
  <c r="Z696" i="22"/>
  <c r="AC696" i="22" s="1"/>
  <c r="AM696" i="22" s="1"/>
  <c r="Y696" i="22"/>
  <c r="AB696" i="22" s="1"/>
  <c r="AG696" i="22" s="1"/>
  <c r="X696" i="22"/>
  <c r="V696" i="22"/>
  <c r="S696" i="22"/>
  <c r="P696" i="22"/>
  <c r="AO695" i="22"/>
  <c r="AN695" i="22"/>
  <c r="AL695" i="22"/>
  <c r="AK695" i="22"/>
  <c r="AI695" i="22"/>
  <c r="AH695" i="22"/>
  <c r="AF695" i="22"/>
  <c r="AE695" i="22"/>
  <c r="Z695" i="22"/>
  <c r="AC695" i="22" s="1"/>
  <c r="AM695" i="22" s="1"/>
  <c r="Y695" i="22"/>
  <c r="AB695" i="22" s="1"/>
  <c r="AG695" i="22" s="1"/>
  <c r="X695" i="22"/>
  <c r="V695" i="22"/>
  <c r="S695" i="22"/>
  <c r="P695" i="22"/>
  <c r="AO694" i="22"/>
  <c r="AN694" i="22"/>
  <c r="AL694" i="22"/>
  <c r="AK694" i="22"/>
  <c r="AI694" i="22"/>
  <c r="AH694" i="22"/>
  <c r="AF694" i="22"/>
  <c r="AE694" i="22"/>
  <c r="Z694" i="22"/>
  <c r="AC694" i="22" s="1"/>
  <c r="AM694" i="22" s="1"/>
  <c r="Y694" i="22"/>
  <c r="AB694" i="22" s="1"/>
  <c r="AG694" i="22" s="1"/>
  <c r="X694" i="22"/>
  <c r="V694" i="22"/>
  <c r="S694" i="22"/>
  <c r="P694" i="22"/>
  <c r="AN693" i="22"/>
  <c r="AM693" i="22"/>
  <c r="AL693" i="22"/>
  <c r="AK693" i="22"/>
  <c r="AH693" i="22"/>
  <c r="AG693" i="22"/>
  <c r="AF693" i="22"/>
  <c r="AE693" i="22"/>
  <c r="Z693" i="22"/>
  <c r="AC693" i="22" s="1"/>
  <c r="AO693" i="22" s="1"/>
  <c r="Y693" i="22"/>
  <c r="AB693" i="22" s="1"/>
  <c r="AI693" i="22" s="1"/>
  <c r="X693" i="22"/>
  <c r="V693" i="22"/>
  <c r="S693" i="22"/>
  <c r="P693" i="22"/>
  <c r="AO692" i="22"/>
  <c r="AM692" i="22"/>
  <c r="AL692" i="22"/>
  <c r="AK692" i="22"/>
  <c r="AI692" i="22"/>
  <c r="AG692" i="22"/>
  <c r="AF692" i="22"/>
  <c r="AE692" i="22"/>
  <c r="Z692" i="22"/>
  <c r="AC692" i="22" s="1"/>
  <c r="AN692" i="22" s="1"/>
  <c r="Y692" i="22"/>
  <c r="AB692" i="22" s="1"/>
  <c r="AH692" i="22" s="1"/>
  <c r="X692" i="22"/>
  <c r="V692" i="22"/>
  <c r="S692" i="22"/>
  <c r="P692" i="22"/>
  <c r="AO691" i="22"/>
  <c r="AN691" i="22"/>
  <c r="AL691" i="22"/>
  <c r="AK691" i="22"/>
  <c r="AI691" i="22"/>
  <c r="AH691" i="22"/>
  <c r="AF691" i="22"/>
  <c r="AE691" i="22"/>
  <c r="Z691" i="22"/>
  <c r="AC691" i="22" s="1"/>
  <c r="AM691" i="22" s="1"/>
  <c r="Y691" i="22"/>
  <c r="AB691" i="22" s="1"/>
  <c r="AG691" i="22" s="1"/>
  <c r="X691" i="22"/>
  <c r="V691" i="22"/>
  <c r="S691" i="22"/>
  <c r="P691" i="22"/>
  <c r="AO690" i="22"/>
  <c r="AN690" i="22"/>
  <c r="AL690" i="22"/>
  <c r="AK690" i="22"/>
  <c r="AI690" i="22"/>
  <c r="AH690" i="22"/>
  <c r="AF690" i="22"/>
  <c r="AE690" i="22"/>
  <c r="Z690" i="22"/>
  <c r="AC690" i="22" s="1"/>
  <c r="AM690" i="22" s="1"/>
  <c r="Y690" i="22"/>
  <c r="AB690" i="22" s="1"/>
  <c r="AG690" i="22" s="1"/>
  <c r="X690" i="22"/>
  <c r="V690" i="22"/>
  <c r="S690" i="22"/>
  <c r="P690" i="22"/>
  <c r="AN689" i="22"/>
  <c r="AM689" i="22"/>
  <c r="AL689" i="22"/>
  <c r="AK689" i="22"/>
  <c r="AH689" i="22"/>
  <c r="AG689" i="22"/>
  <c r="AF689" i="22"/>
  <c r="AE689" i="22"/>
  <c r="Z689" i="22"/>
  <c r="AC689" i="22" s="1"/>
  <c r="AO689" i="22" s="1"/>
  <c r="Y689" i="22"/>
  <c r="AB689" i="22" s="1"/>
  <c r="AI689" i="22" s="1"/>
  <c r="X689" i="22"/>
  <c r="V689" i="22"/>
  <c r="S689" i="22"/>
  <c r="P689" i="22"/>
  <c r="AO688" i="22"/>
  <c r="AM688" i="22"/>
  <c r="AL688" i="22"/>
  <c r="AK688" i="22"/>
  <c r="AI688" i="22"/>
  <c r="AG688" i="22"/>
  <c r="AF688" i="22"/>
  <c r="AE688" i="22"/>
  <c r="Z688" i="22"/>
  <c r="AC688" i="22" s="1"/>
  <c r="AN688" i="22" s="1"/>
  <c r="Y688" i="22"/>
  <c r="AB688" i="22" s="1"/>
  <c r="AH688" i="22" s="1"/>
  <c r="X688" i="22"/>
  <c r="V688" i="22"/>
  <c r="S688" i="22"/>
  <c r="P688" i="22"/>
  <c r="AO687" i="22"/>
  <c r="AM687" i="22"/>
  <c r="AL687" i="22"/>
  <c r="AK687" i="22"/>
  <c r="AI687" i="22"/>
  <c r="AG687" i="22"/>
  <c r="AF687" i="22"/>
  <c r="AE687" i="22"/>
  <c r="Z687" i="22"/>
  <c r="AC687" i="22" s="1"/>
  <c r="AN687" i="22" s="1"/>
  <c r="Y687" i="22"/>
  <c r="AB687" i="22" s="1"/>
  <c r="AH687" i="22" s="1"/>
  <c r="X687" i="22"/>
  <c r="V687" i="22"/>
  <c r="S687" i="22"/>
  <c r="P687" i="22"/>
  <c r="AO686" i="22"/>
  <c r="AM686" i="22"/>
  <c r="AL686" i="22"/>
  <c r="AK686" i="22"/>
  <c r="AI686" i="22"/>
  <c r="AG686" i="22"/>
  <c r="AF686" i="22"/>
  <c r="AE686" i="22"/>
  <c r="Z686" i="22"/>
  <c r="AC686" i="22" s="1"/>
  <c r="AN686" i="22" s="1"/>
  <c r="Y686" i="22"/>
  <c r="AB686" i="22" s="1"/>
  <c r="AH686" i="22" s="1"/>
  <c r="X686" i="22"/>
  <c r="V686" i="22"/>
  <c r="S686" i="22"/>
  <c r="P686" i="22"/>
  <c r="AN685" i="22"/>
  <c r="AM685" i="22"/>
  <c r="AL685" i="22"/>
  <c r="AK685" i="22"/>
  <c r="AH685" i="22"/>
  <c r="AG685" i="22"/>
  <c r="AF685" i="22"/>
  <c r="AE685" i="22"/>
  <c r="Z685" i="22"/>
  <c r="AC685" i="22" s="1"/>
  <c r="AO685" i="22" s="1"/>
  <c r="Y685" i="22"/>
  <c r="AB685" i="22" s="1"/>
  <c r="AI685" i="22" s="1"/>
  <c r="X685" i="22"/>
  <c r="V685" i="22"/>
  <c r="S685" i="22"/>
  <c r="P685" i="22"/>
  <c r="AN684" i="22"/>
  <c r="AM684" i="22"/>
  <c r="AL684" i="22"/>
  <c r="AK684" i="22"/>
  <c r="AH684" i="22"/>
  <c r="AG684" i="22"/>
  <c r="AF684" i="22"/>
  <c r="AE684" i="22"/>
  <c r="Z684" i="22"/>
  <c r="AC684" i="22" s="1"/>
  <c r="AO684" i="22" s="1"/>
  <c r="Y684" i="22"/>
  <c r="AB684" i="22" s="1"/>
  <c r="AI684" i="22" s="1"/>
  <c r="X684" i="22"/>
  <c r="V684" i="22"/>
  <c r="S684" i="22"/>
  <c r="P684" i="22"/>
  <c r="AN683" i="22"/>
  <c r="AM683" i="22"/>
  <c r="AL683" i="22"/>
  <c r="AK683" i="22"/>
  <c r="AH683" i="22"/>
  <c r="AG683" i="22"/>
  <c r="AF683" i="22"/>
  <c r="AE683" i="22"/>
  <c r="Z683" i="22"/>
  <c r="AC683" i="22" s="1"/>
  <c r="AO683" i="22" s="1"/>
  <c r="Y683" i="22"/>
  <c r="AB683" i="22" s="1"/>
  <c r="AI683" i="22" s="1"/>
  <c r="X683" i="22"/>
  <c r="V683" i="22"/>
  <c r="S683" i="22"/>
  <c r="P683" i="22"/>
  <c r="AO682" i="22"/>
  <c r="AM682" i="22"/>
  <c r="AL682" i="22"/>
  <c r="AK682" i="22"/>
  <c r="AI682" i="22"/>
  <c r="AG682" i="22"/>
  <c r="AF682" i="22"/>
  <c r="AE682" i="22"/>
  <c r="Z682" i="22"/>
  <c r="AC682" i="22" s="1"/>
  <c r="AN682" i="22" s="1"/>
  <c r="Y682" i="22"/>
  <c r="AB682" i="22" s="1"/>
  <c r="AH682" i="22" s="1"/>
  <c r="X682" i="22"/>
  <c r="V682" i="22"/>
  <c r="S682" i="22"/>
  <c r="P682" i="22"/>
  <c r="AO681" i="22"/>
  <c r="AN681" i="22"/>
  <c r="AL681" i="22"/>
  <c r="AK681" i="22"/>
  <c r="AI681" i="22"/>
  <c r="AH681" i="22"/>
  <c r="AF681" i="22"/>
  <c r="AE681" i="22"/>
  <c r="Z681" i="22"/>
  <c r="AC681" i="22" s="1"/>
  <c r="AM681" i="22" s="1"/>
  <c r="Y681" i="22"/>
  <c r="AB681" i="22" s="1"/>
  <c r="AG681" i="22" s="1"/>
  <c r="X681" i="22"/>
  <c r="V681" i="22"/>
  <c r="S681" i="22"/>
  <c r="P681" i="22"/>
  <c r="AO680" i="22"/>
  <c r="AN680" i="22"/>
  <c r="AL680" i="22"/>
  <c r="AK680" i="22"/>
  <c r="AI680" i="22"/>
  <c r="AH680" i="22"/>
  <c r="AF680" i="22"/>
  <c r="AE680" i="22"/>
  <c r="Z680" i="22"/>
  <c r="AC680" i="22" s="1"/>
  <c r="AM680" i="22" s="1"/>
  <c r="Y680" i="22"/>
  <c r="AB680" i="22" s="1"/>
  <c r="AG680" i="22" s="1"/>
  <c r="X680" i="22"/>
  <c r="V680" i="22"/>
  <c r="S680" i="22"/>
  <c r="P680" i="22"/>
  <c r="AN679" i="22"/>
  <c r="AM679" i="22"/>
  <c r="AL679" i="22"/>
  <c r="AK679" i="22"/>
  <c r="AH679" i="22"/>
  <c r="AG679" i="22"/>
  <c r="AF679" i="22"/>
  <c r="AE679" i="22"/>
  <c r="Z679" i="22"/>
  <c r="AC679" i="22" s="1"/>
  <c r="AO679" i="22" s="1"/>
  <c r="Y679" i="22"/>
  <c r="AB679" i="22" s="1"/>
  <c r="AI679" i="22" s="1"/>
  <c r="X679" i="22"/>
  <c r="V679" i="22"/>
  <c r="S679" i="22"/>
  <c r="P679" i="22"/>
  <c r="AN678" i="22"/>
  <c r="AM678" i="22"/>
  <c r="AL678" i="22"/>
  <c r="AK678" i="22"/>
  <c r="AH678" i="22"/>
  <c r="AG678" i="22"/>
  <c r="AF678" i="22"/>
  <c r="AE678" i="22"/>
  <c r="Z678" i="22"/>
  <c r="AC678" i="22" s="1"/>
  <c r="AO678" i="22" s="1"/>
  <c r="Y678" i="22"/>
  <c r="AB678" i="22" s="1"/>
  <c r="AI678" i="22" s="1"/>
  <c r="X678" i="22"/>
  <c r="V678" i="22"/>
  <c r="S678" i="22"/>
  <c r="P678" i="22"/>
  <c r="AO677" i="22"/>
  <c r="AM677" i="22"/>
  <c r="AL677" i="22"/>
  <c r="AK677" i="22"/>
  <c r="AI677" i="22"/>
  <c r="AG677" i="22"/>
  <c r="AF677" i="22"/>
  <c r="AE677" i="22"/>
  <c r="Z677" i="22"/>
  <c r="AC677" i="22" s="1"/>
  <c r="AN677" i="22" s="1"/>
  <c r="Y677" i="22"/>
  <c r="AB677" i="22" s="1"/>
  <c r="AH677" i="22" s="1"/>
  <c r="X677" i="22"/>
  <c r="V677" i="22"/>
  <c r="S677" i="22"/>
  <c r="P677" i="22"/>
  <c r="AO676" i="22"/>
  <c r="AN676" i="22"/>
  <c r="AL676" i="22"/>
  <c r="AK676" i="22"/>
  <c r="AI676" i="22"/>
  <c r="AH676" i="22"/>
  <c r="AF676" i="22"/>
  <c r="AE676" i="22"/>
  <c r="Z676" i="22"/>
  <c r="AC676" i="22" s="1"/>
  <c r="AM676" i="22" s="1"/>
  <c r="Y676" i="22"/>
  <c r="AB676" i="22" s="1"/>
  <c r="AG676" i="22" s="1"/>
  <c r="X676" i="22"/>
  <c r="V676" i="22"/>
  <c r="S676" i="22"/>
  <c r="P676" i="22"/>
  <c r="AO675" i="22"/>
  <c r="AN675" i="22"/>
  <c r="AL675" i="22"/>
  <c r="AK675" i="22"/>
  <c r="AI675" i="22"/>
  <c r="AH675" i="22"/>
  <c r="AF675" i="22"/>
  <c r="AE675" i="22"/>
  <c r="Z675" i="22"/>
  <c r="AC675" i="22" s="1"/>
  <c r="AM675" i="22" s="1"/>
  <c r="Y675" i="22"/>
  <c r="AB675" i="22" s="1"/>
  <c r="AG675" i="22" s="1"/>
  <c r="X675" i="22"/>
  <c r="V675" i="22"/>
  <c r="S675" i="22"/>
  <c r="P675" i="22"/>
  <c r="AO674" i="22"/>
  <c r="AM674" i="22"/>
  <c r="AL674" i="22"/>
  <c r="AK674" i="22"/>
  <c r="AI674" i="22"/>
  <c r="AG674" i="22"/>
  <c r="AF674" i="22"/>
  <c r="AE674" i="22"/>
  <c r="Z674" i="22"/>
  <c r="AC674" i="22" s="1"/>
  <c r="AN674" i="22" s="1"/>
  <c r="Y674" i="22"/>
  <c r="AB674" i="22" s="1"/>
  <c r="AH674" i="22" s="1"/>
  <c r="X674" i="22"/>
  <c r="V674" i="22"/>
  <c r="S674" i="22"/>
  <c r="P674" i="22"/>
  <c r="AO673" i="22"/>
  <c r="AM673" i="22"/>
  <c r="AL673" i="22"/>
  <c r="AK673" i="22"/>
  <c r="AI673" i="22"/>
  <c r="AG673" i="22"/>
  <c r="AF673" i="22"/>
  <c r="AE673" i="22"/>
  <c r="Z673" i="22"/>
  <c r="AC673" i="22" s="1"/>
  <c r="AN673" i="22" s="1"/>
  <c r="Y673" i="22"/>
  <c r="AB673" i="22" s="1"/>
  <c r="AH673" i="22" s="1"/>
  <c r="X673" i="22"/>
  <c r="V673" i="22"/>
  <c r="S673" i="22"/>
  <c r="P673" i="22"/>
  <c r="AO672" i="22"/>
  <c r="AN672" i="22"/>
  <c r="AL672" i="22"/>
  <c r="AK672" i="22"/>
  <c r="AI672" i="22"/>
  <c r="AH672" i="22"/>
  <c r="AF672" i="22"/>
  <c r="AE672" i="22"/>
  <c r="Z672" i="22"/>
  <c r="AC672" i="22" s="1"/>
  <c r="AM672" i="22" s="1"/>
  <c r="Y672" i="22"/>
  <c r="AB672" i="22" s="1"/>
  <c r="AG672" i="22" s="1"/>
  <c r="X672" i="22"/>
  <c r="V672" i="22"/>
  <c r="S672" i="22"/>
  <c r="P672" i="22"/>
  <c r="AO671" i="22"/>
  <c r="AN671" i="22"/>
  <c r="AL671" i="22"/>
  <c r="AK671" i="22"/>
  <c r="AI671" i="22"/>
  <c r="AH671" i="22"/>
  <c r="AF671" i="22"/>
  <c r="AE671" i="22"/>
  <c r="Z671" i="22"/>
  <c r="AC671" i="22" s="1"/>
  <c r="AM671" i="22" s="1"/>
  <c r="Y671" i="22"/>
  <c r="AB671" i="22" s="1"/>
  <c r="AG671" i="22" s="1"/>
  <c r="X671" i="22"/>
  <c r="V671" i="22"/>
  <c r="S671" i="22"/>
  <c r="P671" i="22"/>
  <c r="AN670" i="22"/>
  <c r="AM670" i="22"/>
  <c r="AL670" i="22"/>
  <c r="AK670" i="22"/>
  <c r="AH670" i="22"/>
  <c r="AG670" i="22"/>
  <c r="AF670" i="22"/>
  <c r="AE670" i="22"/>
  <c r="Z670" i="22"/>
  <c r="AC670" i="22" s="1"/>
  <c r="AO670" i="22" s="1"/>
  <c r="Y670" i="22"/>
  <c r="AB670" i="22" s="1"/>
  <c r="AI670" i="22" s="1"/>
  <c r="X670" i="22"/>
  <c r="V670" i="22"/>
  <c r="S670" i="22"/>
  <c r="P670" i="22"/>
  <c r="AO669" i="22"/>
  <c r="AM669" i="22"/>
  <c r="AL669" i="22"/>
  <c r="AK669" i="22"/>
  <c r="AI669" i="22"/>
  <c r="AG669" i="22"/>
  <c r="AF669" i="22"/>
  <c r="AE669" i="22"/>
  <c r="Z669" i="22"/>
  <c r="AC669" i="22" s="1"/>
  <c r="AN669" i="22" s="1"/>
  <c r="Y669" i="22"/>
  <c r="AB669" i="22" s="1"/>
  <c r="AH669" i="22" s="1"/>
  <c r="X669" i="22"/>
  <c r="V669" i="22"/>
  <c r="S669" i="22"/>
  <c r="P669" i="22"/>
  <c r="AO668" i="22"/>
  <c r="AN668" i="22"/>
  <c r="AL668" i="22"/>
  <c r="AK668" i="22"/>
  <c r="AI668" i="22"/>
  <c r="AH668" i="22"/>
  <c r="AF668" i="22"/>
  <c r="AE668" i="22"/>
  <c r="Z668" i="22"/>
  <c r="AC668" i="22" s="1"/>
  <c r="AM668" i="22" s="1"/>
  <c r="Y668" i="22"/>
  <c r="AB668" i="22" s="1"/>
  <c r="AG668" i="22" s="1"/>
  <c r="X668" i="22"/>
  <c r="V668" i="22"/>
  <c r="S668" i="22"/>
  <c r="P668" i="22"/>
  <c r="AO667" i="22"/>
  <c r="AN667" i="22"/>
  <c r="AL667" i="22"/>
  <c r="AK667" i="22"/>
  <c r="AI667" i="22"/>
  <c r="AH667" i="22"/>
  <c r="AF667" i="22"/>
  <c r="AE667" i="22"/>
  <c r="Z667" i="22"/>
  <c r="AC667" i="22" s="1"/>
  <c r="AM667" i="22" s="1"/>
  <c r="Y667" i="22"/>
  <c r="AB667" i="22" s="1"/>
  <c r="AG667" i="22" s="1"/>
  <c r="X667" i="22"/>
  <c r="V667" i="22"/>
  <c r="S667" i="22"/>
  <c r="P667" i="22"/>
  <c r="AO666" i="22"/>
  <c r="AN666" i="22"/>
  <c r="AL666" i="22"/>
  <c r="AK666" i="22"/>
  <c r="AI666" i="22"/>
  <c r="AH666" i="22"/>
  <c r="AF666" i="22"/>
  <c r="AE666" i="22"/>
  <c r="Z666" i="22"/>
  <c r="AC666" i="22" s="1"/>
  <c r="AM666" i="22" s="1"/>
  <c r="Y666" i="22"/>
  <c r="AB666" i="22" s="1"/>
  <c r="AG666" i="22" s="1"/>
  <c r="X666" i="22"/>
  <c r="V666" i="22"/>
  <c r="S666" i="22"/>
  <c r="P666" i="22"/>
  <c r="AO665" i="22"/>
  <c r="AN665" i="22"/>
  <c r="AL665" i="22"/>
  <c r="AK665" i="22"/>
  <c r="AI665" i="22"/>
  <c r="AH665" i="22"/>
  <c r="AF665" i="22"/>
  <c r="AE665" i="22"/>
  <c r="Z665" i="22"/>
  <c r="AC665" i="22" s="1"/>
  <c r="AM665" i="22" s="1"/>
  <c r="Y665" i="22"/>
  <c r="AB665" i="22" s="1"/>
  <c r="AG665" i="22" s="1"/>
  <c r="X665" i="22"/>
  <c r="V665" i="22"/>
  <c r="S665" i="22"/>
  <c r="P665" i="22"/>
  <c r="AO664" i="22"/>
  <c r="AM664" i="22"/>
  <c r="AL664" i="22"/>
  <c r="AK664" i="22"/>
  <c r="AI664" i="22"/>
  <c r="AG664" i="22"/>
  <c r="AF664" i="22"/>
  <c r="AE664" i="22"/>
  <c r="Z664" i="22"/>
  <c r="AC664" i="22" s="1"/>
  <c r="AN664" i="22" s="1"/>
  <c r="Y664" i="22"/>
  <c r="AB664" i="22" s="1"/>
  <c r="AH664" i="22" s="1"/>
  <c r="X664" i="22"/>
  <c r="V664" i="22"/>
  <c r="S664" i="22"/>
  <c r="P664" i="22"/>
  <c r="AO663" i="22"/>
  <c r="AM663" i="22"/>
  <c r="AL663" i="22"/>
  <c r="AK663" i="22"/>
  <c r="AI663" i="22"/>
  <c r="AG663" i="22"/>
  <c r="AF663" i="22"/>
  <c r="AE663" i="22"/>
  <c r="Z663" i="22"/>
  <c r="AC663" i="22" s="1"/>
  <c r="AN663" i="22" s="1"/>
  <c r="Y663" i="22"/>
  <c r="AB663" i="22" s="1"/>
  <c r="AH663" i="22" s="1"/>
  <c r="X663" i="22"/>
  <c r="V663" i="22"/>
  <c r="S663" i="22"/>
  <c r="P663" i="22"/>
  <c r="AO662" i="22"/>
  <c r="AM662" i="22"/>
  <c r="AL662" i="22"/>
  <c r="AK662" i="22"/>
  <c r="AI662" i="22"/>
  <c r="AG662" i="22"/>
  <c r="AF662" i="22"/>
  <c r="AE662" i="22"/>
  <c r="Z662" i="22"/>
  <c r="AC662" i="22" s="1"/>
  <c r="AN662" i="22" s="1"/>
  <c r="Y662" i="22"/>
  <c r="AB662" i="22" s="1"/>
  <c r="AH662" i="22" s="1"/>
  <c r="X662" i="22"/>
  <c r="V662" i="22"/>
  <c r="S662" i="22"/>
  <c r="P662" i="22"/>
  <c r="AO661" i="22"/>
  <c r="AN661" i="22"/>
  <c r="AL661" i="22"/>
  <c r="AK661" i="22"/>
  <c r="AI661" i="22"/>
  <c r="AH661" i="22"/>
  <c r="AF661" i="22"/>
  <c r="AE661" i="22"/>
  <c r="Z661" i="22"/>
  <c r="AC661" i="22" s="1"/>
  <c r="AM661" i="22" s="1"/>
  <c r="Y661" i="22"/>
  <c r="AB661" i="22" s="1"/>
  <c r="AG661" i="22" s="1"/>
  <c r="X661" i="22"/>
  <c r="V661" i="22"/>
  <c r="S661" i="22"/>
  <c r="P661" i="22"/>
  <c r="AO660" i="22"/>
  <c r="AN660" i="22"/>
  <c r="AL660" i="22"/>
  <c r="AK660" i="22"/>
  <c r="AI660" i="22"/>
  <c r="AH660" i="22"/>
  <c r="AF660" i="22"/>
  <c r="AE660" i="22"/>
  <c r="Z660" i="22"/>
  <c r="AC660" i="22" s="1"/>
  <c r="AM660" i="22" s="1"/>
  <c r="Y660" i="22"/>
  <c r="AB660" i="22" s="1"/>
  <c r="AG660" i="22" s="1"/>
  <c r="X660" i="22"/>
  <c r="V660" i="22"/>
  <c r="S660" i="22"/>
  <c r="P660" i="22"/>
  <c r="AO659" i="22"/>
  <c r="AN659" i="22"/>
  <c r="AL659" i="22"/>
  <c r="AK659" i="22"/>
  <c r="AI659" i="22"/>
  <c r="AH659" i="22"/>
  <c r="AF659" i="22"/>
  <c r="AE659" i="22"/>
  <c r="Z659" i="22"/>
  <c r="AC659" i="22" s="1"/>
  <c r="AM659" i="22" s="1"/>
  <c r="Y659" i="22"/>
  <c r="AB659" i="22" s="1"/>
  <c r="AG659" i="22" s="1"/>
  <c r="X659" i="22"/>
  <c r="V659" i="22"/>
  <c r="S659" i="22"/>
  <c r="P659" i="22"/>
  <c r="AO658" i="22"/>
  <c r="AN658" i="22"/>
  <c r="AL658" i="22"/>
  <c r="AK658" i="22"/>
  <c r="AI658" i="22"/>
  <c r="AH658" i="22"/>
  <c r="AF658" i="22"/>
  <c r="AE658" i="22"/>
  <c r="Z658" i="22"/>
  <c r="AC658" i="22" s="1"/>
  <c r="AM658" i="22" s="1"/>
  <c r="Y658" i="22"/>
  <c r="AB658" i="22" s="1"/>
  <c r="AG658" i="22" s="1"/>
  <c r="X658" i="22"/>
  <c r="V658" i="22"/>
  <c r="S658" i="22"/>
  <c r="P658" i="22"/>
  <c r="AO657" i="22"/>
  <c r="AN657" i="22"/>
  <c r="AL657" i="22"/>
  <c r="AK657" i="22"/>
  <c r="AI657" i="22"/>
  <c r="AH657" i="22"/>
  <c r="AF657" i="22"/>
  <c r="AE657" i="22"/>
  <c r="Z657" i="22"/>
  <c r="AC657" i="22" s="1"/>
  <c r="AM657" i="22" s="1"/>
  <c r="Y657" i="22"/>
  <c r="AB657" i="22" s="1"/>
  <c r="AG657" i="22" s="1"/>
  <c r="X657" i="22"/>
  <c r="V657" i="22"/>
  <c r="S657" i="22"/>
  <c r="P657" i="22"/>
  <c r="AO656" i="22"/>
  <c r="AM656" i="22"/>
  <c r="AL656" i="22"/>
  <c r="AK656" i="22"/>
  <c r="AI656" i="22"/>
  <c r="AG656" i="22"/>
  <c r="AF656" i="22"/>
  <c r="AE656" i="22"/>
  <c r="Z656" i="22"/>
  <c r="AC656" i="22" s="1"/>
  <c r="AN656" i="22" s="1"/>
  <c r="Y656" i="22"/>
  <c r="AB656" i="22" s="1"/>
  <c r="AH656" i="22" s="1"/>
  <c r="X656" i="22"/>
  <c r="V656" i="22"/>
  <c r="S656" i="22"/>
  <c r="P656" i="22"/>
  <c r="AN655" i="22"/>
  <c r="AM655" i="22"/>
  <c r="AL655" i="22"/>
  <c r="AK655" i="22"/>
  <c r="AH655" i="22"/>
  <c r="AG655" i="22"/>
  <c r="AF655" i="22"/>
  <c r="AE655" i="22"/>
  <c r="Z655" i="22"/>
  <c r="AC655" i="22" s="1"/>
  <c r="AO655" i="22" s="1"/>
  <c r="Y655" i="22"/>
  <c r="AB655" i="22" s="1"/>
  <c r="AI655" i="22" s="1"/>
  <c r="X655" i="22"/>
  <c r="V655" i="22"/>
  <c r="S655" i="22"/>
  <c r="P655" i="22"/>
  <c r="AO654" i="22"/>
  <c r="AN654" i="22"/>
  <c r="AL654" i="22"/>
  <c r="AK654" i="22"/>
  <c r="AI654" i="22"/>
  <c r="AH654" i="22"/>
  <c r="AF654" i="22"/>
  <c r="AE654" i="22"/>
  <c r="Z654" i="22"/>
  <c r="AC654" i="22" s="1"/>
  <c r="AM654" i="22" s="1"/>
  <c r="Y654" i="22"/>
  <c r="AB654" i="22" s="1"/>
  <c r="AG654" i="22" s="1"/>
  <c r="X654" i="22"/>
  <c r="V654" i="22"/>
  <c r="S654" i="22"/>
  <c r="P654" i="22"/>
  <c r="AO653" i="22"/>
  <c r="AN653" i="22"/>
  <c r="AL653" i="22"/>
  <c r="AK653" i="22"/>
  <c r="AI653" i="22"/>
  <c r="AH653" i="22"/>
  <c r="AF653" i="22"/>
  <c r="AE653" i="22"/>
  <c r="Z653" i="22"/>
  <c r="AC653" i="22" s="1"/>
  <c r="AM653" i="22" s="1"/>
  <c r="Y653" i="22"/>
  <c r="AB653" i="22" s="1"/>
  <c r="AG653" i="22" s="1"/>
  <c r="X653" i="22"/>
  <c r="V653" i="22"/>
  <c r="S653" i="22"/>
  <c r="P653" i="22"/>
  <c r="AO652" i="22"/>
  <c r="AN652" i="22"/>
  <c r="AL652" i="22"/>
  <c r="AK652" i="22"/>
  <c r="AI652" i="22"/>
  <c r="AH652" i="22"/>
  <c r="AF652" i="22"/>
  <c r="AE652" i="22"/>
  <c r="Z652" i="22"/>
  <c r="AC652" i="22" s="1"/>
  <c r="AM652" i="22" s="1"/>
  <c r="Y652" i="22"/>
  <c r="AB652" i="22" s="1"/>
  <c r="AG652" i="22" s="1"/>
  <c r="X652" i="22"/>
  <c r="V652" i="22"/>
  <c r="S652" i="22"/>
  <c r="P652" i="22"/>
  <c r="AO651" i="22"/>
  <c r="AN651" i="22"/>
  <c r="AL651" i="22"/>
  <c r="AK651" i="22"/>
  <c r="AI651" i="22"/>
  <c r="AH651" i="22"/>
  <c r="AF651" i="22"/>
  <c r="AE651" i="22"/>
  <c r="Z651" i="22"/>
  <c r="AC651" i="22" s="1"/>
  <c r="AM651" i="22" s="1"/>
  <c r="Y651" i="22"/>
  <c r="AB651" i="22" s="1"/>
  <c r="AG651" i="22" s="1"/>
  <c r="X651" i="22"/>
  <c r="V651" i="22"/>
  <c r="S651" i="22"/>
  <c r="P651" i="22"/>
  <c r="AN650" i="22"/>
  <c r="AM650" i="22"/>
  <c r="AL650" i="22"/>
  <c r="AK650" i="22"/>
  <c r="AH650" i="22"/>
  <c r="AG650" i="22"/>
  <c r="AF650" i="22"/>
  <c r="AE650" i="22"/>
  <c r="Z650" i="22"/>
  <c r="AC650" i="22" s="1"/>
  <c r="AO650" i="22" s="1"/>
  <c r="Y650" i="22"/>
  <c r="AB650" i="22" s="1"/>
  <c r="AI650" i="22" s="1"/>
  <c r="X650" i="22"/>
  <c r="V650" i="22"/>
  <c r="S650" i="22"/>
  <c r="P650" i="22"/>
  <c r="AO649" i="22"/>
  <c r="AN649" i="22"/>
  <c r="AL649" i="22"/>
  <c r="AK649" i="22"/>
  <c r="AI649" i="22"/>
  <c r="AH649" i="22"/>
  <c r="AF649" i="22"/>
  <c r="AE649" i="22"/>
  <c r="Z649" i="22"/>
  <c r="AC649" i="22" s="1"/>
  <c r="AM649" i="22" s="1"/>
  <c r="Y649" i="22"/>
  <c r="AB649" i="22" s="1"/>
  <c r="AG649" i="22" s="1"/>
  <c r="X649" i="22"/>
  <c r="V649" i="22"/>
  <c r="S649" i="22"/>
  <c r="P649" i="22"/>
  <c r="AN648" i="22"/>
  <c r="AM648" i="22"/>
  <c r="AL648" i="22"/>
  <c r="AK648" i="22"/>
  <c r="AH648" i="22"/>
  <c r="AG648" i="22"/>
  <c r="AF648" i="22"/>
  <c r="AE648" i="22"/>
  <c r="Z648" i="22"/>
  <c r="AC648" i="22" s="1"/>
  <c r="AO648" i="22" s="1"/>
  <c r="Y648" i="22"/>
  <c r="AB648" i="22" s="1"/>
  <c r="AI648" i="22" s="1"/>
  <c r="X648" i="22"/>
  <c r="V648" i="22"/>
  <c r="S648" i="22"/>
  <c r="P648" i="22"/>
  <c r="AO647" i="22"/>
  <c r="AM647" i="22"/>
  <c r="AL647" i="22"/>
  <c r="AK647" i="22"/>
  <c r="AI647" i="22"/>
  <c r="AG647" i="22"/>
  <c r="AF647" i="22"/>
  <c r="AE647" i="22"/>
  <c r="Z647" i="22"/>
  <c r="AC647" i="22" s="1"/>
  <c r="AN647" i="22" s="1"/>
  <c r="Y647" i="22"/>
  <c r="AB647" i="22" s="1"/>
  <c r="AH647" i="22" s="1"/>
  <c r="X647" i="22"/>
  <c r="V647" i="22"/>
  <c r="S647" i="22"/>
  <c r="P647" i="22"/>
  <c r="AO646" i="22"/>
  <c r="AN646" i="22"/>
  <c r="AL646" i="22"/>
  <c r="AK646" i="22"/>
  <c r="AI646" i="22"/>
  <c r="AH646" i="22"/>
  <c r="AF646" i="22"/>
  <c r="AE646" i="22"/>
  <c r="Z646" i="22"/>
  <c r="AC646" i="22" s="1"/>
  <c r="AM646" i="22" s="1"/>
  <c r="Y646" i="22"/>
  <c r="AB646" i="22" s="1"/>
  <c r="AG646" i="22" s="1"/>
  <c r="X646" i="22"/>
  <c r="V646" i="22"/>
  <c r="S646" i="22"/>
  <c r="P646" i="22"/>
  <c r="AO645" i="22"/>
  <c r="AM645" i="22"/>
  <c r="AL645" i="22"/>
  <c r="AK645" i="22"/>
  <c r="AI645" i="22"/>
  <c r="AG645" i="22"/>
  <c r="AF645" i="22"/>
  <c r="AE645" i="22"/>
  <c r="Z645" i="22"/>
  <c r="AC645" i="22" s="1"/>
  <c r="AN645" i="22" s="1"/>
  <c r="Y645" i="22"/>
  <c r="AB645" i="22" s="1"/>
  <c r="AH645" i="22" s="1"/>
  <c r="X645" i="22"/>
  <c r="V645" i="22"/>
  <c r="S645" i="22"/>
  <c r="P645" i="22"/>
  <c r="AO644" i="22"/>
  <c r="AM644" i="22"/>
  <c r="AL644" i="22"/>
  <c r="AK644" i="22"/>
  <c r="AI644" i="22"/>
  <c r="AG644" i="22"/>
  <c r="AF644" i="22"/>
  <c r="AE644" i="22"/>
  <c r="Z644" i="22"/>
  <c r="AC644" i="22" s="1"/>
  <c r="AN644" i="22" s="1"/>
  <c r="Y644" i="22"/>
  <c r="AB644" i="22" s="1"/>
  <c r="AH644" i="22" s="1"/>
  <c r="X644" i="22"/>
  <c r="V644" i="22"/>
  <c r="S644" i="22"/>
  <c r="P644" i="22"/>
  <c r="AO643" i="22"/>
  <c r="AM643" i="22"/>
  <c r="AL643" i="22"/>
  <c r="AK643" i="22"/>
  <c r="AI643" i="22"/>
  <c r="AG643" i="22"/>
  <c r="AF643" i="22"/>
  <c r="AE643" i="22"/>
  <c r="Z643" i="22"/>
  <c r="AC643" i="22" s="1"/>
  <c r="AN643" i="22" s="1"/>
  <c r="Y643" i="22"/>
  <c r="AB643" i="22" s="1"/>
  <c r="AH643" i="22" s="1"/>
  <c r="X643" i="22"/>
  <c r="V643" i="22"/>
  <c r="S643" i="22"/>
  <c r="P643" i="22"/>
  <c r="AO642" i="22"/>
  <c r="AM642" i="22"/>
  <c r="AL642" i="22"/>
  <c r="AK642" i="22"/>
  <c r="AI642" i="22"/>
  <c r="AG642" i="22"/>
  <c r="AF642" i="22"/>
  <c r="AE642" i="22"/>
  <c r="Z642" i="22"/>
  <c r="AC642" i="22" s="1"/>
  <c r="AN642" i="22" s="1"/>
  <c r="Y642" i="22"/>
  <c r="AB642" i="22" s="1"/>
  <c r="AH642" i="22" s="1"/>
  <c r="X642" i="22"/>
  <c r="V642" i="22"/>
  <c r="S642" i="22"/>
  <c r="P642" i="22"/>
  <c r="AO641" i="22"/>
  <c r="AM641" i="22"/>
  <c r="AL641" i="22"/>
  <c r="AK641" i="22"/>
  <c r="AI641" i="22"/>
  <c r="AG641" i="22"/>
  <c r="AF641" i="22"/>
  <c r="AE641" i="22"/>
  <c r="Z641" i="22"/>
  <c r="AC641" i="22" s="1"/>
  <c r="AN641" i="22" s="1"/>
  <c r="Y641" i="22"/>
  <c r="AB641" i="22" s="1"/>
  <c r="AH641" i="22" s="1"/>
  <c r="X641" i="22"/>
  <c r="V641" i="22"/>
  <c r="S641" i="22"/>
  <c r="P641" i="22"/>
  <c r="AO640" i="22"/>
  <c r="AM640" i="22"/>
  <c r="AL640" i="22"/>
  <c r="AK640" i="22"/>
  <c r="AI640" i="22"/>
  <c r="AG640" i="22"/>
  <c r="AF640" i="22"/>
  <c r="AE640" i="22"/>
  <c r="Z640" i="22"/>
  <c r="AC640" i="22" s="1"/>
  <c r="AN640" i="22" s="1"/>
  <c r="Y640" i="22"/>
  <c r="AB640" i="22" s="1"/>
  <c r="AH640" i="22" s="1"/>
  <c r="X640" i="22"/>
  <c r="V640" i="22"/>
  <c r="S640" i="22"/>
  <c r="P640" i="22"/>
  <c r="AO639" i="22"/>
  <c r="AM639" i="22"/>
  <c r="AL639" i="22"/>
  <c r="AK639" i="22"/>
  <c r="AI639" i="22"/>
  <c r="AG639" i="22"/>
  <c r="AF639" i="22"/>
  <c r="AE639" i="22"/>
  <c r="Z639" i="22"/>
  <c r="AC639" i="22" s="1"/>
  <c r="AN639" i="22" s="1"/>
  <c r="Y639" i="22"/>
  <c r="AB639" i="22" s="1"/>
  <c r="AH639" i="22" s="1"/>
  <c r="X639" i="22"/>
  <c r="V639" i="22"/>
  <c r="S639" i="22"/>
  <c r="P639" i="22"/>
  <c r="AO638" i="22"/>
  <c r="AM638" i="22"/>
  <c r="AL638" i="22"/>
  <c r="AK638" i="22"/>
  <c r="AI638" i="22"/>
  <c r="AG638" i="22"/>
  <c r="AF638" i="22"/>
  <c r="AE638" i="22"/>
  <c r="Z638" i="22"/>
  <c r="AC638" i="22" s="1"/>
  <c r="AN638" i="22" s="1"/>
  <c r="Y638" i="22"/>
  <c r="AB638" i="22" s="1"/>
  <c r="AH638" i="22" s="1"/>
  <c r="X638" i="22"/>
  <c r="V638" i="22"/>
  <c r="S638" i="22"/>
  <c r="P638" i="22"/>
  <c r="AO637" i="22"/>
  <c r="AM637" i="22"/>
  <c r="AL637" i="22"/>
  <c r="AK637" i="22"/>
  <c r="AI637" i="22"/>
  <c r="AG637" i="22"/>
  <c r="AF637" i="22"/>
  <c r="AE637" i="22"/>
  <c r="Z637" i="22"/>
  <c r="AC637" i="22" s="1"/>
  <c r="AN637" i="22" s="1"/>
  <c r="Y637" i="22"/>
  <c r="AB637" i="22" s="1"/>
  <c r="AH637" i="22" s="1"/>
  <c r="X637" i="22"/>
  <c r="V637" i="22"/>
  <c r="S637" i="22"/>
  <c r="P637" i="22"/>
  <c r="AO636" i="22"/>
  <c r="AN636" i="22"/>
  <c r="AL636" i="22"/>
  <c r="AK636" i="22"/>
  <c r="AI636" i="22"/>
  <c r="AH636" i="22"/>
  <c r="AF636" i="22"/>
  <c r="AE636" i="22"/>
  <c r="Z636" i="22"/>
  <c r="AC636" i="22" s="1"/>
  <c r="AM636" i="22" s="1"/>
  <c r="Y636" i="22"/>
  <c r="AB636" i="22" s="1"/>
  <c r="AG636" i="22" s="1"/>
  <c r="X636" i="22"/>
  <c r="V636" i="22"/>
  <c r="S636" i="22"/>
  <c r="P636" i="22"/>
  <c r="AO635" i="22"/>
  <c r="AN635" i="22"/>
  <c r="AL635" i="22"/>
  <c r="AK635" i="22"/>
  <c r="AI635" i="22"/>
  <c r="AH635" i="22"/>
  <c r="AF635" i="22"/>
  <c r="AE635" i="22"/>
  <c r="Z635" i="22"/>
  <c r="AC635" i="22" s="1"/>
  <c r="AM635" i="22" s="1"/>
  <c r="Y635" i="22"/>
  <c r="AB635" i="22" s="1"/>
  <c r="AG635" i="22" s="1"/>
  <c r="X635" i="22"/>
  <c r="V635" i="22"/>
  <c r="S635" i="22"/>
  <c r="P635" i="22"/>
  <c r="AO634" i="22"/>
  <c r="AN634" i="22"/>
  <c r="AM634" i="22"/>
  <c r="AK634" i="22"/>
  <c r="AI634" i="22"/>
  <c r="AH634" i="22"/>
  <c r="AG634" i="22"/>
  <c r="AE634" i="22"/>
  <c r="Z634" i="22"/>
  <c r="AC634" i="22" s="1"/>
  <c r="AL634" i="22" s="1"/>
  <c r="Y634" i="22"/>
  <c r="AB634" i="22" s="1"/>
  <c r="AF634" i="22" s="1"/>
  <c r="X634" i="22"/>
  <c r="V634" i="22"/>
  <c r="S634" i="22"/>
  <c r="P634" i="22"/>
  <c r="AO633" i="22"/>
  <c r="AN633" i="22"/>
  <c r="AM633" i="22"/>
  <c r="AK633" i="22"/>
  <c r="AI633" i="22"/>
  <c r="AH633" i="22"/>
  <c r="AG633" i="22"/>
  <c r="AE633" i="22"/>
  <c r="Z633" i="22"/>
  <c r="AC633" i="22" s="1"/>
  <c r="AL633" i="22" s="1"/>
  <c r="Y633" i="22"/>
  <c r="AB633" i="22" s="1"/>
  <c r="AF633" i="22" s="1"/>
  <c r="X633" i="22"/>
  <c r="V633" i="22"/>
  <c r="S633" i="22"/>
  <c r="P633" i="22"/>
  <c r="AO632" i="22"/>
  <c r="AN632" i="22"/>
  <c r="AM632" i="22"/>
  <c r="AK632" i="22"/>
  <c r="AI632" i="22"/>
  <c r="AH632" i="22"/>
  <c r="AG632" i="22"/>
  <c r="AE632" i="22"/>
  <c r="Z632" i="22"/>
  <c r="AC632" i="22" s="1"/>
  <c r="AL632" i="22" s="1"/>
  <c r="Y632" i="22"/>
  <c r="AB632" i="22" s="1"/>
  <c r="AF632" i="22" s="1"/>
  <c r="X632" i="22"/>
  <c r="V632" i="22"/>
  <c r="S632" i="22"/>
  <c r="P632" i="22"/>
  <c r="AO631" i="22"/>
  <c r="AM631" i="22"/>
  <c r="AL631" i="22"/>
  <c r="AK631" i="22"/>
  <c r="AI631" i="22"/>
  <c r="AG631" i="22"/>
  <c r="AF631" i="22"/>
  <c r="AE631" i="22"/>
  <c r="Z631" i="22"/>
  <c r="AC631" i="22" s="1"/>
  <c r="AN631" i="22" s="1"/>
  <c r="Y631" i="22"/>
  <c r="AB631" i="22" s="1"/>
  <c r="AH631" i="22" s="1"/>
  <c r="X631" i="22"/>
  <c r="V631" i="22"/>
  <c r="S631" i="22"/>
  <c r="P631" i="22"/>
  <c r="AO630" i="22"/>
  <c r="AM630" i="22"/>
  <c r="AL630" i="22"/>
  <c r="AK630" i="22"/>
  <c r="AI630" i="22"/>
  <c r="AG630" i="22"/>
  <c r="AF630" i="22"/>
  <c r="AE630" i="22"/>
  <c r="Z630" i="22"/>
  <c r="AC630" i="22" s="1"/>
  <c r="AN630" i="22" s="1"/>
  <c r="Y630" i="22"/>
  <c r="AB630" i="22" s="1"/>
  <c r="AH630" i="22" s="1"/>
  <c r="X630" i="22"/>
  <c r="V630" i="22"/>
  <c r="S630" i="22"/>
  <c r="P630" i="22"/>
  <c r="AO629" i="22"/>
  <c r="AM629" i="22"/>
  <c r="AL629" i="22"/>
  <c r="AK629" i="22"/>
  <c r="AI629" i="22"/>
  <c r="AG629" i="22"/>
  <c r="AF629" i="22"/>
  <c r="AE629" i="22"/>
  <c r="Z629" i="22"/>
  <c r="AC629" i="22" s="1"/>
  <c r="AN629" i="22" s="1"/>
  <c r="Y629" i="22"/>
  <c r="AB629" i="22" s="1"/>
  <c r="AH629" i="22" s="1"/>
  <c r="X629" i="22"/>
  <c r="V629" i="22"/>
  <c r="S629" i="22"/>
  <c r="P629" i="22"/>
  <c r="AO628" i="22"/>
  <c r="AM628" i="22"/>
  <c r="AL628" i="22"/>
  <c r="AK628" i="22"/>
  <c r="AI628" i="22"/>
  <c r="AG628" i="22"/>
  <c r="AF628" i="22"/>
  <c r="AE628" i="22"/>
  <c r="Z628" i="22"/>
  <c r="AC628" i="22" s="1"/>
  <c r="AN628" i="22" s="1"/>
  <c r="Y628" i="22"/>
  <c r="AB628" i="22" s="1"/>
  <c r="AH628" i="22" s="1"/>
  <c r="X628" i="22"/>
  <c r="V628" i="22"/>
  <c r="S628" i="22"/>
  <c r="P628" i="22"/>
  <c r="AO627" i="22"/>
  <c r="AN627" i="22"/>
  <c r="AL627" i="22"/>
  <c r="AK627" i="22"/>
  <c r="AI627" i="22"/>
  <c r="AH627" i="22"/>
  <c r="AF627" i="22"/>
  <c r="AE627" i="22"/>
  <c r="Z627" i="22"/>
  <c r="AC627" i="22" s="1"/>
  <c r="AM627" i="22" s="1"/>
  <c r="Y627" i="22"/>
  <c r="AB627" i="22" s="1"/>
  <c r="AG627" i="22" s="1"/>
  <c r="X627" i="22"/>
  <c r="V627" i="22"/>
  <c r="S627" i="22"/>
  <c r="P627" i="22"/>
  <c r="AO626" i="22"/>
  <c r="AN626" i="22"/>
  <c r="AL626" i="22"/>
  <c r="AK626" i="22"/>
  <c r="AI626" i="22"/>
  <c r="AH626" i="22"/>
  <c r="AF626" i="22"/>
  <c r="AE626" i="22"/>
  <c r="Z626" i="22"/>
  <c r="AC626" i="22" s="1"/>
  <c r="AM626" i="22" s="1"/>
  <c r="Y626" i="22"/>
  <c r="AB626" i="22" s="1"/>
  <c r="AG626" i="22" s="1"/>
  <c r="X626" i="22"/>
  <c r="V626" i="22"/>
  <c r="S626" i="22"/>
  <c r="P626" i="22"/>
  <c r="AO625" i="22"/>
  <c r="AN625" i="22"/>
  <c r="AL625" i="22"/>
  <c r="AK625" i="22"/>
  <c r="AI625" i="22"/>
  <c r="AH625" i="22"/>
  <c r="AF625" i="22"/>
  <c r="AE625" i="22"/>
  <c r="Z625" i="22"/>
  <c r="AC625" i="22" s="1"/>
  <c r="AM625" i="22" s="1"/>
  <c r="Y625" i="22"/>
  <c r="AB625" i="22" s="1"/>
  <c r="AG625" i="22" s="1"/>
  <c r="X625" i="22"/>
  <c r="V625" i="22"/>
  <c r="S625" i="22"/>
  <c r="P625" i="22"/>
  <c r="AO624" i="22"/>
  <c r="AN624" i="22"/>
  <c r="AL624" i="22"/>
  <c r="AK624" i="22"/>
  <c r="AI624" i="22"/>
  <c r="AH624" i="22"/>
  <c r="AF624" i="22"/>
  <c r="AE624" i="22"/>
  <c r="Z624" i="22"/>
  <c r="AC624" i="22" s="1"/>
  <c r="AM624" i="22" s="1"/>
  <c r="Y624" i="22"/>
  <c r="AB624" i="22" s="1"/>
  <c r="AG624" i="22" s="1"/>
  <c r="X624" i="22"/>
  <c r="V624" i="22"/>
  <c r="S624" i="22"/>
  <c r="P624" i="22"/>
  <c r="AO623" i="22"/>
  <c r="AN623" i="22"/>
  <c r="AL623" i="22"/>
  <c r="AK623" i="22"/>
  <c r="AI623" i="22"/>
  <c r="AH623" i="22"/>
  <c r="AF623" i="22"/>
  <c r="AE623" i="22"/>
  <c r="Z623" i="22"/>
  <c r="AC623" i="22" s="1"/>
  <c r="AM623" i="22" s="1"/>
  <c r="Y623" i="22"/>
  <c r="AB623" i="22" s="1"/>
  <c r="AG623" i="22" s="1"/>
  <c r="X623" i="22"/>
  <c r="V623" i="22"/>
  <c r="S623" i="22"/>
  <c r="P623" i="22"/>
  <c r="AO622" i="22"/>
  <c r="AN622" i="22"/>
  <c r="AL622" i="22"/>
  <c r="AK622" i="22"/>
  <c r="AI622" i="22"/>
  <c r="AH622" i="22"/>
  <c r="AF622" i="22"/>
  <c r="AE622" i="22"/>
  <c r="Z622" i="22"/>
  <c r="AC622" i="22" s="1"/>
  <c r="AM622" i="22" s="1"/>
  <c r="Y622" i="22"/>
  <c r="AB622" i="22" s="1"/>
  <c r="AG622" i="22" s="1"/>
  <c r="X622" i="22"/>
  <c r="V622" i="22"/>
  <c r="S622" i="22"/>
  <c r="P622" i="22"/>
  <c r="AO621" i="22"/>
  <c r="AM621" i="22"/>
  <c r="AL621" i="22"/>
  <c r="AK621" i="22"/>
  <c r="AI621" i="22"/>
  <c r="AG621" i="22"/>
  <c r="AF621" i="22"/>
  <c r="AE621" i="22"/>
  <c r="Z621" i="22"/>
  <c r="AC621" i="22" s="1"/>
  <c r="AN621" i="22" s="1"/>
  <c r="Y621" i="22"/>
  <c r="AB621" i="22" s="1"/>
  <c r="AH621" i="22" s="1"/>
  <c r="X621" i="22"/>
  <c r="V621" i="22"/>
  <c r="S621" i="22"/>
  <c r="P621" i="22"/>
  <c r="AN620" i="22"/>
  <c r="AM620" i="22"/>
  <c r="AL620" i="22"/>
  <c r="AK620" i="22"/>
  <c r="AH620" i="22"/>
  <c r="AG620" i="22"/>
  <c r="AF620" i="22"/>
  <c r="AE620" i="22"/>
  <c r="Z620" i="22"/>
  <c r="AC620" i="22" s="1"/>
  <c r="AO620" i="22" s="1"/>
  <c r="Y620" i="22"/>
  <c r="AB620" i="22" s="1"/>
  <c r="AI620" i="22" s="1"/>
  <c r="X620" i="22"/>
  <c r="V620" i="22"/>
  <c r="S620" i="22"/>
  <c r="P620" i="22"/>
  <c r="AO619" i="22"/>
  <c r="AM619" i="22"/>
  <c r="AL619" i="22"/>
  <c r="AK619" i="22"/>
  <c r="AI619" i="22"/>
  <c r="AG619" i="22"/>
  <c r="AF619" i="22"/>
  <c r="AE619" i="22"/>
  <c r="Z619" i="22"/>
  <c r="AC619" i="22" s="1"/>
  <c r="AN619" i="22" s="1"/>
  <c r="Y619" i="22"/>
  <c r="AB619" i="22" s="1"/>
  <c r="AH619" i="22" s="1"/>
  <c r="X619" i="22"/>
  <c r="V619" i="22"/>
  <c r="S619" i="22"/>
  <c r="P619" i="22"/>
  <c r="AO618" i="22"/>
  <c r="AM618" i="22"/>
  <c r="AL618" i="22"/>
  <c r="AK618" i="22"/>
  <c r="AI618" i="22"/>
  <c r="AG618" i="22"/>
  <c r="AF618" i="22"/>
  <c r="AE618" i="22"/>
  <c r="Z618" i="22"/>
  <c r="AC618" i="22" s="1"/>
  <c r="AN618" i="22" s="1"/>
  <c r="Y618" i="22"/>
  <c r="AB618" i="22" s="1"/>
  <c r="AH618" i="22" s="1"/>
  <c r="X618" i="22"/>
  <c r="V618" i="22"/>
  <c r="S618" i="22"/>
  <c r="P618" i="22"/>
  <c r="AO617" i="22"/>
  <c r="AM617" i="22"/>
  <c r="AL617" i="22"/>
  <c r="AK617" i="22"/>
  <c r="AI617" i="22"/>
  <c r="AG617" i="22"/>
  <c r="AF617" i="22"/>
  <c r="AE617" i="22"/>
  <c r="Z617" i="22"/>
  <c r="AC617" i="22" s="1"/>
  <c r="AN617" i="22" s="1"/>
  <c r="Y617" i="22"/>
  <c r="AB617" i="22" s="1"/>
  <c r="AH617" i="22" s="1"/>
  <c r="X617" i="22"/>
  <c r="V617" i="22"/>
  <c r="S617" i="22"/>
  <c r="P617" i="22"/>
  <c r="AO616" i="22"/>
  <c r="AM616" i="22"/>
  <c r="AL616" i="22"/>
  <c r="AK616" i="22"/>
  <c r="AI616" i="22"/>
  <c r="AG616" i="22"/>
  <c r="AF616" i="22"/>
  <c r="AE616" i="22"/>
  <c r="Z616" i="22"/>
  <c r="AC616" i="22" s="1"/>
  <c r="AN616" i="22" s="1"/>
  <c r="Y616" i="22"/>
  <c r="AB616" i="22" s="1"/>
  <c r="AH616" i="22" s="1"/>
  <c r="X616" i="22"/>
  <c r="V616" i="22"/>
  <c r="S616" i="22"/>
  <c r="P616" i="22"/>
  <c r="AO615" i="22"/>
  <c r="AM615" i="22"/>
  <c r="AL615" i="22"/>
  <c r="AK615" i="22"/>
  <c r="AI615" i="22"/>
  <c r="AG615" i="22"/>
  <c r="AF615" i="22"/>
  <c r="AE615" i="22"/>
  <c r="Z615" i="22"/>
  <c r="AC615" i="22" s="1"/>
  <c r="AN615" i="22" s="1"/>
  <c r="Y615" i="22"/>
  <c r="AB615" i="22" s="1"/>
  <c r="AH615" i="22" s="1"/>
  <c r="X615" i="22"/>
  <c r="V615" i="22"/>
  <c r="S615" i="22"/>
  <c r="P615" i="22"/>
  <c r="AO614" i="22"/>
  <c r="AM614" i="22"/>
  <c r="AL614" i="22"/>
  <c r="AK614" i="22"/>
  <c r="AI614" i="22"/>
  <c r="AG614" i="22"/>
  <c r="AF614" i="22"/>
  <c r="AE614" i="22"/>
  <c r="Z614" i="22"/>
  <c r="AC614" i="22" s="1"/>
  <c r="AN614" i="22" s="1"/>
  <c r="Y614" i="22"/>
  <c r="AB614" i="22" s="1"/>
  <c r="AH614" i="22" s="1"/>
  <c r="X614" i="22"/>
  <c r="V614" i="22"/>
  <c r="S614" i="22"/>
  <c r="P614" i="22"/>
  <c r="AO613" i="22"/>
  <c r="AN613" i="22"/>
  <c r="AL613" i="22"/>
  <c r="AK613" i="22"/>
  <c r="AI613" i="22"/>
  <c r="AH613" i="22"/>
  <c r="AF613" i="22"/>
  <c r="AE613" i="22"/>
  <c r="Z613" i="22"/>
  <c r="AC613" i="22" s="1"/>
  <c r="AM613" i="22" s="1"/>
  <c r="Y613" i="22"/>
  <c r="AB613" i="22" s="1"/>
  <c r="AG613" i="22" s="1"/>
  <c r="X613" i="22"/>
  <c r="V613" i="22"/>
  <c r="S613" i="22"/>
  <c r="P613" i="22"/>
  <c r="AO612" i="22"/>
  <c r="AM612" i="22"/>
  <c r="AL612" i="22"/>
  <c r="AK612" i="22"/>
  <c r="AI612" i="22"/>
  <c r="AG612" i="22"/>
  <c r="AF612" i="22"/>
  <c r="AE612" i="22"/>
  <c r="Z612" i="22"/>
  <c r="AC612" i="22" s="1"/>
  <c r="AN612" i="22" s="1"/>
  <c r="Y612" i="22"/>
  <c r="AB612" i="22" s="1"/>
  <c r="AH612" i="22" s="1"/>
  <c r="X612" i="22"/>
  <c r="V612" i="22"/>
  <c r="S612" i="22"/>
  <c r="P612" i="22"/>
  <c r="AO611" i="22"/>
  <c r="AM611" i="22"/>
  <c r="AL611" i="22"/>
  <c r="AK611" i="22"/>
  <c r="AI611" i="22"/>
  <c r="AG611" i="22"/>
  <c r="AF611" i="22"/>
  <c r="AE611" i="22"/>
  <c r="Z611" i="22"/>
  <c r="AC611" i="22" s="1"/>
  <c r="AN611" i="22" s="1"/>
  <c r="Y611" i="22"/>
  <c r="AB611" i="22" s="1"/>
  <c r="AH611" i="22" s="1"/>
  <c r="X611" i="22"/>
  <c r="V611" i="22"/>
  <c r="S611" i="22"/>
  <c r="P611" i="22"/>
  <c r="AO610" i="22"/>
  <c r="AM610" i="22"/>
  <c r="AL610" i="22"/>
  <c r="AK610" i="22"/>
  <c r="AI610" i="22"/>
  <c r="AG610" i="22"/>
  <c r="AF610" i="22"/>
  <c r="AE610" i="22"/>
  <c r="Z610" i="22"/>
  <c r="AC610" i="22" s="1"/>
  <c r="AN610" i="22" s="1"/>
  <c r="Y610" i="22"/>
  <c r="AB610" i="22" s="1"/>
  <c r="AH610" i="22" s="1"/>
  <c r="X610" i="22"/>
  <c r="V610" i="22"/>
  <c r="S610" i="22"/>
  <c r="P610" i="22"/>
  <c r="AO609" i="22"/>
  <c r="AM609" i="22"/>
  <c r="AL609" i="22"/>
  <c r="AK609" i="22"/>
  <c r="AI609" i="22"/>
  <c r="AG609" i="22"/>
  <c r="AF609" i="22"/>
  <c r="AE609" i="22"/>
  <c r="Z609" i="22"/>
  <c r="AC609" i="22" s="1"/>
  <c r="AN609" i="22" s="1"/>
  <c r="Y609" i="22"/>
  <c r="AB609" i="22" s="1"/>
  <c r="AH609" i="22" s="1"/>
  <c r="X609" i="22"/>
  <c r="V609" i="22"/>
  <c r="S609" i="22"/>
  <c r="P609" i="22"/>
  <c r="AO608" i="22"/>
  <c r="AN608" i="22"/>
  <c r="AL608" i="22"/>
  <c r="AK608" i="22"/>
  <c r="AI608" i="22"/>
  <c r="AH608" i="22"/>
  <c r="AF608" i="22"/>
  <c r="AE608" i="22"/>
  <c r="Z608" i="22"/>
  <c r="AC608" i="22" s="1"/>
  <c r="AM608" i="22" s="1"/>
  <c r="Y608" i="22"/>
  <c r="AB608" i="22" s="1"/>
  <c r="AG608" i="22" s="1"/>
  <c r="X608" i="22"/>
  <c r="V608" i="22"/>
  <c r="S608" i="22"/>
  <c r="P608" i="22"/>
  <c r="AN607" i="22"/>
  <c r="AM607" i="22"/>
  <c r="AL607" i="22"/>
  <c r="AK607" i="22"/>
  <c r="AH607" i="22"/>
  <c r="AG607" i="22"/>
  <c r="AF607" i="22"/>
  <c r="AE607" i="22"/>
  <c r="Z607" i="22"/>
  <c r="AC607" i="22" s="1"/>
  <c r="AO607" i="22" s="1"/>
  <c r="Y607" i="22"/>
  <c r="AB607" i="22" s="1"/>
  <c r="AI607" i="22" s="1"/>
  <c r="X607" i="22"/>
  <c r="V607" i="22"/>
  <c r="S607" i="22"/>
  <c r="P607" i="22"/>
  <c r="AO606" i="22"/>
  <c r="AM606" i="22"/>
  <c r="AL606" i="22"/>
  <c r="AK606" i="22"/>
  <c r="AI606" i="22"/>
  <c r="AG606" i="22"/>
  <c r="AF606" i="22"/>
  <c r="AE606" i="22"/>
  <c r="Z606" i="22"/>
  <c r="AC606" i="22" s="1"/>
  <c r="AN606" i="22" s="1"/>
  <c r="Y606" i="22"/>
  <c r="AB606" i="22" s="1"/>
  <c r="AH606" i="22" s="1"/>
  <c r="X606" i="22"/>
  <c r="V606" i="22"/>
  <c r="S606" i="22"/>
  <c r="P606" i="22"/>
  <c r="AO605" i="22"/>
  <c r="AM605" i="22"/>
  <c r="AL605" i="22"/>
  <c r="AK605" i="22"/>
  <c r="AI605" i="22"/>
  <c r="AG605" i="22"/>
  <c r="AF605" i="22"/>
  <c r="AE605" i="22"/>
  <c r="Z605" i="22"/>
  <c r="AC605" i="22" s="1"/>
  <c r="AN605" i="22" s="1"/>
  <c r="Y605" i="22"/>
  <c r="AB605" i="22" s="1"/>
  <c r="AH605" i="22" s="1"/>
  <c r="X605" i="22"/>
  <c r="V605" i="22"/>
  <c r="S605" i="22"/>
  <c r="P605" i="22"/>
  <c r="AO604" i="22"/>
  <c r="AM604" i="22"/>
  <c r="AL604" i="22"/>
  <c r="AK604" i="22"/>
  <c r="AI604" i="22"/>
  <c r="AG604" i="22"/>
  <c r="AF604" i="22"/>
  <c r="AE604" i="22"/>
  <c r="Z604" i="22"/>
  <c r="AC604" i="22" s="1"/>
  <c r="AN604" i="22" s="1"/>
  <c r="Y604" i="22"/>
  <c r="AB604" i="22" s="1"/>
  <c r="AH604" i="22" s="1"/>
  <c r="X604" i="22"/>
  <c r="V604" i="22"/>
  <c r="S604" i="22"/>
  <c r="P604" i="22"/>
  <c r="AO603" i="22"/>
  <c r="AN603" i="22"/>
  <c r="AL603" i="22"/>
  <c r="AK603" i="22"/>
  <c r="AI603" i="22"/>
  <c r="AH603" i="22"/>
  <c r="AF603" i="22"/>
  <c r="AE603" i="22"/>
  <c r="Z603" i="22"/>
  <c r="AC603" i="22" s="1"/>
  <c r="AM603" i="22" s="1"/>
  <c r="Y603" i="22"/>
  <c r="AB603" i="22" s="1"/>
  <c r="AG603" i="22" s="1"/>
  <c r="X603" i="22"/>
  <c r="V603" i="22"/>
  <c r="S603" i="22"/>
  <c r="P603" i="22"/>
  <c r="AO602" i="22"/>
  <c r="AN602" i="22"/>
  <c r="AL602" i="22"/>
  <c r="AK602" i="22"/>
  <c r="AI602" i="22"/>
  <c r="AH602" i="22"/>
  <c r="AF602" i="22"/>
  <c r="AE602" i="22"/>
  <c r="Z602" i="22"/>
  <c r="AC602" i="22" s="1"/>
  <c r="AM602" i="22" s="1"/>
  <c r="Y602" i="22"/>
  <c r="AB602" i="22" s="1"/>
  <c r="AG602" i="22" s="1"/>
  <c r="X602" i="22"/>
  <c r="V602" i="22"/>
  <c r="S602" i="22"/>
  <c r="P602" i="22"/>
  <c r="AO601" i="22"/>
  <c r="AM601" i="22"/>
  <c r="AL601" i="22"/>
  <c r="AK601" i="22"/>
  <c r="AI601" i="22"/>
  <c r="AG601" i="22"/>
  <c r="AF601" i="22"/>
  <c r="AE601" i="22"/>
  <c r="Z601" i="22"/>
  <c r="AC601" i="22" s="1"/>
  <c r="AN601" i="22" s="1"/>
  <c r="Y601" i="22"/>
  <c r="AB601" i="22" s="1"/>
  <c r="AH601" i="22" s="1"/>
  <c r="X601" i="22"/>
  <c r="V601" i="22"/>
  <c r="S601" i="22"/>
  <c r="P601" i="22"/>
  <c r="AO600" i="22"/>
  <c r="AM600" i="22"/>
  <c r="AL600" i="22"/>
  <c r="AK600" i="22"/>
  <c r="AI600" i="22"/>
  <c r="AG600" i="22"/>
  <c r="AF600" i="22"/>
  <c r="AE600" i="22"/>
  <c r="Z600" i="22"/>
  <c r="AC600" i="22" s="1"/>
  <c r="AN600" i="22" s="1"/>
  <c r="Y600" i="22"/>
  <c r="AB600" i="22" s="1"/>
  <c r="AH600" i="22" s="1"/>
  <c r="X600" i="22"/>
  <c r="V600" i="22"/>
  <c r="S600" i="22"/>
  <c r="P600" i="22"/>
  <c r="AN599" i="22"/>
  <c r="AM599" i="22"/>
  <c r="AL599" i="22"/>
  <c r="AK599" i="22"/>
  <c r="AH599" i="22"/>
  <c r="AG599" i="22"/>
  <c r="AF599" i="22"/>
  <c r="AE599" i="22"/>
  <c r="Z599" i="22"/>
  <c r="AC599" i="22" s="1"/>
  <c r="AO599" i="22" s="1"/>
  <c r="Y599" i="22"/>
  <c r="AB599" i="22" s="1"/>
  <c r="AI599" i="22" s="1"/>
  <c r="X599" i="22"/>
  <c r="V599" i="22"/>
  <c r="S599" i="22"/>
  <c r="P599" i="22"/>
  <c r="AO598" i="22"/>
  <c r="AM598" i="22"/>
  <c r="AL598" i="22"/>
  <c r="AK598" i="22"/>
  <c r="AI598" i="22"/>
  <c r="AG598" i="22"/>
  <c r="AF598" i="22"/>
  <c r="AE598" i="22"/>
  <c r="Z598" i="22"/>
  <c r="AC598" i="22" s="1"/>
  <c r="AN598" i="22" s="1"/>
  <c r="Y598" i="22"/>
  <c r="AB598" i="22" s="1"/>
  <c r="AH598" i="22" s="1"/>
  <c r="X598" i="22"/>
  <c r="V598" i="22"/>
  <c r="S598" i="22"/>
  <c r="P598" i="22"/>
  <c r="AO597" i="22"/>
  <c r="AN597" i="22"/>
  <c r="AM597" i="22"/>
  <c r="AK597" i="22"/>
  <c r="AI597" i="22"/>
  <c r="AH597" i="22"/>
  <c r="AG597" i="22"/>
  <c r="AE597" i="22"/>
  <c r="Z597" i="22"/>
  <c r="AC597" i="22" s="1"/>
  <c r="AL597" i="22" s="1"/>
  <c r="Y597" i="22"/>
  <c r="AB597" i="22" s="1"/>
  <c r="AF597" i="22" s="1"/>
  <c r="X597" i="22"/>
  <c r="V597" i="22"/>
  <c r="S597" i="22"/>
  <c r="P597" i="22"/>
  <c r="AO596" i="22"/>
  <c r="AN596" i="22"/>
  <c r="AM596" i="22"/>
  <c r="AK596" i="22"/>
  <c r="AI596" i="22"/>
  <c r="AH596" i="22"/>
  <c r="AG596" i="22"/>
  <c r="AE596" i="22"/>
  <c r="Z596" i="22"/>
  <c r="AC596" i="22" s="1"/>
  <c r="AL596" i="22" s="1"/>
  <c r="Y596" i="22"/>
  <c r="AB596" i="22" s="1"/>
  <c r="AF596" i="22" s="1"/>
  <c r="X596" i="22"/>
  <c r="V596" i="22"/>
  <c r="S596" i="22"/>
  <c r="P596" i="22"/>
  <c r="AO595" i="22"/>
  <c r="AM595" i="22"/>
  <c r="AL595" i="22"/>
  <c r="AK595" i="22"/>
  <c r="AI595" i="22"/>
  <c r="AG595" i="22"/>
  <c r="AF595" i="22"/>
  <c r="AE595" i="22"/>
  <c r="Z595" i="22"/>
  <c r="AC595" i="22" s="1"/>
  <c r="AN595" i="22" s="1"/>
  <c r="Y595" i="22"/>
  <c r="AB595" i="22" s="1"/>
  <c r="AH595" i="22" s="1"/>
  <c r="X595" i="22"/>
  <c r="V595" i="22"/>
  <c r="S595" i="22"/>
  <c r="P595" i="22"/>
  <c r="AO594" i="22"/>
  <c r="AM594" i="22"/>
  <c r="AL594" i="22"/>
  <c r="AK594" i="22"/>
  <c r="AI594" i="22"/>
  <c r="AG594" i="22"/>
  <c r="AF594" i="22"/>
  <c r="AE594" i="22"/>
  <c r="Z594" i="22"/>
  <c r="AC594" i="22" s="1"/>
  <c r="AN594" i="22" s="1"/>
  <c r="Y594" i="22"/>
  <c r="AB594" i="22" s="1"/>
  <c r="AH594" i="22" s="1"/>
  <c r="X594" i="22"/>
  <c r="V594" i="22"/>
  <c r="S594" i="22"/>
  <c r="P594" i="22"/>
  <c r="AO593" i="22"/>
  <c r="AM593" i="22"/>
  <c r="AL593" i="22"/>
  <c r="AK593" i="22"/>
  <c r="AI593" i="22"/>
  <c r="AG593" i="22"/>
  <c r="AF593" i="22"/>
  <c r="AE593" i="22"/>
  <c r="Z593" i="22"/>
  <c r="AC593" i="22" s="1"/>
  <c r="AN593" i="22" s="1"/>
  <c r="Y593" i="22"/>
  <c r="AB593" i="22" s="1"/>
  <c r="AH593" i="22" s="1"/>
  <c r="X593" i="22"/>
  <c r="V593" i="22"/>
  <c r="S593" i="22"/>
  <c r="P593" i="22"/>
  <c r="AO592" i="22"/>
  <c r="AM592" i="22"/>
  <c r="AL592" i="22"/>
  <c r="AK592" i="22"/>
  <c r="AI592" i="22"/>
  <c r="AG592" i="22"/>
  <c r="AF592" i="22"/>
  <c r="AE592" i="22"/>
  <c r="Z592" i="22"/>
  <c r="AC592" i="22" s="1"/>
  <c r="AN592" i="22" s="1"/>
  <c r="Y592" i="22"/>
  <c r="AB592" i="22" s="1"/>
  <c r="AH592" i="22" s="1"/>
  <c r="X592" i="22"/>
  <c r="V592" i="22"/>
  <c r="S592" i="22"/>
  <c r="P592" i="22"/>
  <c r="AO591" i="22"/>
  <c r="AM591" i="22"/>
  <c r="AL591" i="22"/>
  <c r="AK591" i="22"/>
  <c r="AI591" i="22"/>
  <c r="AG591" i="22"/>
  <c r="AF591" i="22"/>
  <c r="AE591" i="22"/>
  <c r="Z591" i="22"/>
  <c r="AC591" i="22" s="1"/>
  <c r="AN591" i="22" s="1"/>
  <c r="Y591" i="22"/>
  <c r="AB591" i="22" s="1"/>
  <c r="AH591" i="22" s="1"/>
  <c r="X591" i="22"/>
  <c r="V591" i="22"/>
  <c r="S591" i="22"/>
  <c r="P591" i="22"/>
  <c r="AO590" i="22"/>
  <c r="AN590" i="22"/>
  <c r="AL590" i="22"/>
  <c r="AK590" i="22"/>
  <c r="AI590" i="22"/>
  <c r="AH590" i="22"/>
  <c r="AF590" i="22"/>
  <c r="AE590" i="22"/>
  <c r="Z590" i="22"/>
  <c r="AC590" i="22" s="1"/>
  <c r="AM590" i="22" s="1"/>
  <c r="Y590" i="22"/>
  <c r="AB590" i="22" s="1"/>
  <c r="AG590" i="22" s="1"/>
  <c r="X590" i="22"/>
  <c r="V590" i="22"/>
  <c r="S590" i="22"/>
  <c r="P590" i="22"/>
  <c r="AO589" i="22"/>
  <c r="AM589" i="22"/>
  <c r="AL589" i="22"/>
  <c r="AK589" i="22"/>
  <c r="AI589" i="22"/>
  <c r="AG589" i="22"/>
  <c r="AF589" i="22"/>
  <c r="AE589" i="22"/>
  <c r="Z589" i="22"/>
  <c r="AC589" i="22" s="1"/>
  <c r="AN589" i="22" s="1"/>
  <c r="Y589" i="22"/>
  <c r="AB589" i="22" s="1"/>
  <c r="AH589" i="22" s="1"/>
  <c r="X589" i="22"/>
  <c r="V589" i="22"/>
  <c r="S589" i="22"/>
  <c r="P589" i="22"/>
  <c r="AO588" i="22"/>
  <c r="AM588" i="22"/>
  <c r="AL588" i="22"/>
  <c r="AK588" i="22"/>
  <c r="AI588" i="22"/>
  <c r="AG588" i="22"/>
  <c r="AF588" i="22"/>
  <c r="AE588" i="22"/>
  <c r="Z588" i="22"/>
  <c r="AC588" i="22" s="1"/>
  <c r="AN588" i="22" s="1"/>
  <c r="Y588" i="22"/>
  <c r="AB588" i="22" s="1"/>
  <c r="AH588" i="22" s="1"/>
  <c r="X588" i="22"/>
  <c r="V588" i="22"/>
  <c r="S588" i="22"/>
  <c r="P588" i="22"/>
  <c r="AN587" i="22"/>
  <c r="AM587" i="22"/>
  <c r="AL587" i="22"/>
  <c r="AK587" i="22"/>
  <c r="AH587" i="22"/>
  <c r="AG587" i="22"/>
  <c r="AF587" i="22"/>
  <c r="AE587" i="22"/>
  <c r="Z587" i="22"/>
  <c r="AC587" i="22" s="1"/>
  <c r="AO587" i="22" s="1"/>
  <c r="Y587" i="22"/>
  <c r="AB587" i="22" s="1"/>
  <c r="AI587" i="22" s="1"/>
  <c r="X587" i="22"/>
  <c r="V587" i="22"/>
  <c r="S587" i="22"/>
  <c r="P587" i="22"/>
  <c r="AO586" i="22"/>
  <c r="AM586" i="22"/>
  <c r="AL586" i="22"/>
  <c r="AK586" i="22"/>
  <c r="AI586" i="22"/>
  <c r="AG586" i="22"/>
  <c r="AF586" i="22"/>
  <c r="AE586" i="22"/>
  <c r="Z586" i="22"/>
  <c r="AC586" i="22" s="1"/>
  <c r="AN586" i="22" s="1"/>
  <c r="Y586" i="22"/>
  <c r="AB586" i="22" s="1"/>
  <c r="AH586" i="22" s="1"/>
  <c r="X586" i="22"/>
  <c r="V586" i="22"/>
  <c r="S586" i="22"/>
  <c r="P586" i="22"/>
  <c r="AO585" i="22"/>
  <c r="AN585" i="22"/>
  <c r="AL585" i="22"/>
  <c r="AK585" i="22"/>
  <c r="AI585" i="22"/>
  <c r="AH585" i="22"/>
  <c r="AF585" i="22"/>
  <c r="AE585" i="22"/>
  <c r="Z585" i="22"/>
  <c r="AC585" i="22" s="1"/>
  <c r="AM585" i="22" s="1"/>
  <c r="Y585" i="22"/>
  <c r="AB585" i="22" s="1"/>
  <c r="AG585" i="22" s="1"/>
  <c r="X585" i="22"/>
  <c r="V585" i="22"/>
  <c r="S585" i="22"/>
  <c r="P585" i="22"/>
  <c r="AO584" i="22"/>
  <c r="AN584" i="22"/>
  <c r="AL584" i="22"/>
  <c r="AK584" i="22"/>
  <c r="AI584" i="22"/>
  <c r="AH584" i="22"/>
  <c r="AF584" i="22"/>
  <c r="AE584" i="22"/>
  <c r="Z584" i="22"/>
  <c r="AC584" i="22" s="1"/>
  <c r="AM584" i="22" s="1"/>
  <c r="Y584" i="22"/>
  <c r="AB584" i="22" s="1"/>
  <c r="AG584" i="22" s="1"/>
  <c r="X584" i="22"/>
  <c r="V584" i="22"/>
  <c r="S584" i="22"/>
  <c r="P584" i="22"/>
  <c r="AO583" i="22"/>
  <c r="AN583" i="22"/>
  <c r="AL583" i="22"/>
  <c r="AK583" i="22"/>
  <c r="AI583" i="22"/>
  <c r="AH583" i="22"/>
  <c r="AF583" i="22"/>
  <c r="AE583" i="22"/>
  <c r="Z583" i="22"/>
  <c r="AC583" i="22" s="1"/>
  <c r="AM583" i="22" s="1"/>
  <c r="Y583" i="22"/>
  <c r="AB583" i="22" s="1"/>
  <c r="AG583" i="22" s="1"/>
  <c r="X583" i="22"/>
  <c r="V583" i="22"/>
  <c r="S583" i="22"/>
  <c r="P583" i="22"/>
  <c r="AO582" i="22"/>
  <c r="AN582" i="22"/>
  <c r="AL582" i="22"/>
  <c r="AK582" i="22"/>
  <c r="AI582" i="22"/>
  <c r="AH582" i="22"/>
  <c r="AF582" i="22"/>
  <c r="AE582" i="22"/>
  <c r="Z582" i="22"/>
  <c r="AC582" i="22" s="1"/>
  <c r="AM582" i="22" s="1"/>
  <c r="Y582" i="22"/>
  <c r="AB582" i="22" s="1"/>
  <c r="AG582" i="22" s="1"/>
  <c r="X582" i="22"/>
  <c r="V582" i="22"/>
  <c r="S582" i="22"/>
  <c r="P582" i="22"/>
  <c r="AO581" i="22"/>
  <c r="AN581" i="22"/>
  <c r="AL581" i="22"/>
  <c r="AK581" i="22"/>
  <c r="AI581" i="22"/>
  <c r="AH581" i="22"/>
  <c r="AF581" i="22"/>
  <c r="AE581" i="22"/>
  <c r="Z581" i="22"/>
  <c r="AC581" i="22" s="1"/>
  <c r="AM581" i="22" s="1"/>
  <c r="Y581" i="22"/>
  <c r="AB581" i="22" s="1"/>
  <c r="AG581" i="22" s="1"/>
  <c r="X581" i="22"/>
  <c r="V581" i="22"/>
  <c r="S581" i="22"/>
  <c r="P581" i="22"/>
  <c r="AO580" i="22"/>
  <c r="AN580" i="22"/>
  <c r="AL580" i="22"/>
  <c r="AK580" i="22"/>
  <c r="AI580" i="22"/>
  <c r="AH580" i="22"/>
  <c r="AF580" i="22"/>
  <c r="AE580" i="22"/>
  <c r="Z580" i="22"/>
  <c r="AC580" i="22" s="1"/>
  <c r="AM580" i="22" s="1"/>
  <c r="Y580" i="22"/>
  <c r="AB580" i="22" s="1"/>
  <c r="AG580" i="22" s="1"/>
  <c r="X580" i="22"/>
  <c r="V580" i="22"/>
  <c r="S580" i="22"/>
  <c r="P580" i="22"/>
  <c r="AO579" i="22"/>
  <c r="AM579" i="22"/>
  <c r="AL579" i="22"/>
  <c r="AK579" i="22"/>
  <c r="AI579" i="22"/>
  <c r="AG579" i="22"/>
  <c r="AF579" i="22"/>
  <c r="AE579" i="22"/>
  <c r="Z579" i="22"/>
  <c r="AC579" i="22" s="1"/>
  <c r="AN579" i="22" s="1"/>
  <c r="Y579" i="22"/>
  <c r="AB579" i="22" s="1"/>
  <c r="AH579" i="22" s="1"/>
  <c r="X579" i="22"/>
  <c r="V579" i="22"/>
  <c r="S579" i="22"/>
  <c r="P579" i="22"/>
  <c r="AO578" i="22"/>
  <c r="AM578" i="22"/>
  <c r="AL578" i="22"/>
  <c r="AK578" i="22"/>
  <c r="AI578" i="22"/>
  <c r="AG578" i="22"/>
  <c r="AF578" i="22"/>
  <c r="AE578" i="22"/>
  <c r="Z578" i="22"/>
  <c r="AC578" i="22" s="1"/>
  <c r="AN578" i="22" s="1"/>
  <c r="Y578" i="22"/>
  <c r="AB578" i="22" s="1"/>
  <c r="AH578" i="22" s="1"/>
  <c r="X578" i="22"/>
  <c r="V578" i="22"/>
  <c r="S578" i="22"/>
  <c r="P578" i="22"/>
  <c r="AO577" i="22"/>
  <c r="AM577" i="22"/>
  <c r="AL577" i="22"/>
  <c r="AK577" i="22"/>
  <c r="AI577" i="22"/>
  <c r="AG577" i="22"/>
  <c r="AF577" i="22"/>
  <c r="AE577" i="22"/>
  <c r="Z577" i="22"/>
  <c r="AC577" i="22" s="1"/>
  <c r="AN577" i="22" s="1"/>
  <c r="Y577" i="22"/>
  <c r="AB577" i="22" s="1"/>
  <c r="AH577" i="22" s="1"/>
  <c r="X577" i="22"/>
  <c r="V577" i="22"/>
  <c r="S577" i="22"/>
  <c r="P577" i="22"/>
  <c r="AO576" i="22"/>
  <c r="AN576" i="22"/>
  <c r="AL576" i="22"/>
  <c r="AK576" i="22"/>
  <c r="AI576" i="22"/>
  <c r="AH576" i="22"/>
  <c r="AF576" i="22"/>
  <c r="AE576" i="22"/>
  <c r="Z576" i="22"/>
  <c r="AC576" i="22" s="1"/>
  <c r="AM576" i="22" s="1"/>
  <c r="Y576" i="22"/>
  <c r="AB576" i="22" s="1"/>
  <c r="AG576" i="22" s="1"/>
  <c r="X576" i="22"/>
  <c r="V576" i="22"/>
  <c r="S576" i="22"/>
  <c r="P576" i="22"/>
  <c r="AO575" i="22"/>
  <c r="AM575" i="22"/>
  <c r="AL575" i="22"/>
  <c r="AK575" i="22"/>
  <c r="AI575" i="22"/>
  <c r="AG575" i="22"/>
  <c r="AF575" i="22"/>
  <c r="AE575" i="22"/>
  <c r="Z575" i="22"/>
  <c r="AC575" i="22" s="1"/>
  <c r="AN575" i="22" s="1"/>
  <c r="Y575" i="22"/>
  <c r="AB575" i="22" s="1"/>
  <c r="AH575" i="22" s="1"/>
  <c r="X575" i="22"/>
  <c r="V575" i="22"/>
  <c r="S575" i="22"/>
  <c r="P575" i="22"/>
  <c r="AN574" i="22"/>
  <c r="AM574" i="22"/>
  <c r="AL574" i="22"/>
  <c r="AK574" i="22"/>
  <c r="AH574" i="22"/>
  <c r="AG574" i="22"/>
  <c r="AF574" i="22"/>
  <c r="AE574" i="22"/>
  <c r="Z574" i="22"/>
  <c r="AC574" i="22" s="1"/>
  <c r="AO574" i="22" s="1"/>
  <c r="Y574" i="22"/>
  <c r="AB574" i="22" s="1"/>
  <c r="AI574" i="22" s="1"/>
  <c r="X574" i="22"/>
  <c r="V574" i="22"/>
  <c r="S574" i="22"/>
  <c r="P574" i="22"/>
  <c r="AO573" i="22"/>
  <c r="AN573" i="22"/>
  <c r="AL573" i="22"/>
  <c r="AK573" i="22"/>
  <c r="AI573" i="22"/>
  <c r="AH573" i="22"/>
  <c r="AF573" i="22"/>
  <c r="AE573" i="22"/>
  <c r="Z573" i="22"/>
  <c r="AC573" i="22" s="1"/>
  <c r="AM573" i="22" s="1"/>
  <c r="Y573" i="22"/>
  <c r="AB573" i="22" s="1"/>
  <c r="AG573" i="22" s="1"/>
  <c r="X573" i="22"/>
  <c r="V573" i="22"/>
  <c r="S573" i="22"/>
  <c r="P573" i="22"/>
  <c r="AO572" i="22"/>
  <c r="AM572" i="22"/>
  <c r="AL572" i="22"/>
  <c r="AK572" i="22"/>
  <c r="AI572" i="22"/>
  <c r="AG572" i="22"/>
  <c r="AF572" i="22"/>
  <c r="AE572" i="22"/>
  <c r="Z572" i="22"/>
  <c r="AC572" i="22" s="1"/>
  <c r="AN572" i="22" s="1"/>
  <c r="Y572" i="22"/>
  <c r="AB572" i="22" s="1"/>
  <c r="AH572" i="22" s="1"/>
  <c r="X572" i="22"/>
  <c r="V572" i="22"/>
  <c r="S572" i="22"/>
  <c r="P572" i="22"/>
  <c r="AO571" i="22"/>
  <c r="AM571" i="22"/>
  <c r="AL571" i="22"/>
  <c r="AK571" i="22"/>
  <c r="AI571" i="22"/>
  <c r="AG571" i="22"/>
  <c r="AF571" i="22"/>
  <c r="AE571" i="22"/>
  <c r="Z571" i="22"/>
  <c r="AC571" i="22" s="1"/>
  <c r="AN571" i="22" s="1"/>
  <c r="Y571" i="22"/>
  <c r="AB571" i="22" s="1"/>
  <c r="AH571" i="22" s="1"/>
  <c r="X571" i="22"/>
  <c r="V571" i="22"/>
  <c r="S571" i="22"/>
  <c r="P571" i="22"/>
  <c r="AN570" i="22"/>
  <c r="AM570" i="22"/>
  <c r="AL570" i="22"/>
  <c r="AK570" i="22"/>
  <c r="AH570" i="22"/>
  <c r="AG570" i="22"/>
  <c r="AF570" i="22"/>
  <c r="AE570" i="22"/>
  <c r="Z570" i="22"/>
  <c r="AC570" i="22" s="1"/>
  <c r="AO570" i="22" s="1"/>
  <c r="Y570" i="22"/>
  <c r="AB570" i="22" s="1"/>
  <c r="AI570" i="22" s="1"/>
  <c r="X570" i="22"/>
  <c r="V570" i="22"/>
  <c r="S570" i="22"/>
  <c r="P570" i="22"/>
  <c r="AO569" i="22"/>
  <c r="AM569" i="22"/>
  <c r="AL569" i="22"/>
  <c r="AK569" i="22"/>
  <c r="AI569" i="22"/>
  <c r="AG569" i="22"/>
  <c r="AF569" i="22"/>
  <c r="AE569" i="22"/>
  <c r="Z569" i="22"/>
  <c r="AC569" i="22" s="1"/>
  <c r="AN569" i="22" s="1"/>
  <c r="Y569" i="22"/>
  <c r="AB569" i="22" s="1"/>
  <c r="AH569" i="22" s="1"/>
  <c r="X569" i="22"/>
  <c r="V569" i="22"/>
  <c r="S569" i="22"/>
  <c r="P569" i="22"/>
  <c r="AO568" i="22"/>
  <c r="AM568" i="22"/>
  <c r="AL568" i="22"/>
  <c r="AK568" i="22"/>
  <c r="AI568" i="22"/>
  <c r="AG568" i="22"/>
  <c r="AF568" i="22"/>
  <c r="AE568" i="22"/>
  <c r="Z568" i="22"/>
  <c r="AC568" i="22" s="1"/>
  <c r="AN568" i="22" s="1"/>
  <c r="Y568" i="22"/>
  <c r="AB568" i="22" s="1"/>
  <c r="AH568" i="22" s="1"/>
  <c r="X568" i="22"/>
  <c r="V568" i="22"/>
  <c r="S568" i="22"/>
  <c r="P568" i="22"/>
  <c r="AO567" i="22"/>
  <c r="AN567" i="22"/>
  <c r="AL567" i="22"/>
  <c r="AK567" i="22"/>
  <c r="AI567" i="22"/>
  <c r="AH567" i="22"/>
  <c r="AF567" i="22"/>
  <c r="AE567" i="22"/>
  <c r="Z567" i="22"/>
  <c r="AC567" i="22" s="1"/>
  <c r="AM567" i="22" s="1"/>
  <c r="Y567" i="22"/>
  <c r="AB567" i="22" s="1"/>
  <c r="AG567" i="22" s="1"/>
  <c r="X567" i="22"/>
  <c r="V567" i="22"/>
  <c r="S567" i="22"/>
  <c r="P567" i="22"/>
  <c r="AO566" i="22"/>
  <c r="AM566" i="22"/>
  <c r="AL566" i="22"/>
  <c r="AK566" i="22"/>
  <c r="AI566" i="22"/>
  <c r="AG566" i="22"/>
  <c r="AF566" i="22"/>
  <c r="AE566" i="22"/>
  <c r="Z566" i="22"/>
  <c r="AC566" i="22" s="1"/>
  <c r="AN566" i="22" s="1"/>
  <c r="Y566" i="22"/>
  <c r="AB566" i="22" s="1"/>
  <c r="AH566" i="22" s="1"/>
  <c r="X566" i="22"/>
  <c r="V566" i="22"/>
  <c r="S566" i="22"/>
  <c r="P566" i="22"/>
  <c r="AO565" i="22"/>
  <c r="AM565" i="22"/>
  <c r="AL565" i="22"/>
  <c r="AK565" i="22"/>
  <c r="AI565" i="22"/>
  <c r="AG565" i="22"/>
  <c r="AF565" i="22"/>
  <c r="AE565" i="22"/>
  <c r="Z565" i="22"/>
  <c r="AC565" i="22" s="1"/>
  <c r="AN565" i="22" s="1"/>
  <c r="Y565" i="22"/>
  <c r="AB565" i="22" s="1"/>
  <c r="AH565" i="22" s="1"/>
  <c r="X565" i="22"/>
  <c r="V565" i="22"/>
  <c r="S565" i="22"/>
  <c r="P565" i="22"/>
  <c r="AO564" i="22"/>
  <c r="AN564" i="22"/>
  <c r="AL564" i="22"/>
  <c r="AK564" i="22"/>
  <c r="AI564" i="22"/>
  <c r="AH564" i="22"/>
  <c r="AF564" i="22"/>
  <c r="AE564" i="22"/>
  <c r="Z564" i="22"/>
  <c r="AC564" i="22" s="1"/>
  <c r="AM564" i="22" s="1"/>
  <c r="Y564" i="22"/>
  <c r="AB564" i="22" s="1"/>
  <c r="AG564" i="22" s="1"/>
  <c r="X564" i="22"/>
  <c r="V564" i="22"/>
  <c r="S564" i="22"/>
  <c r="P564" i="22"/>
  <c r="AO563" i="22"/>
  <c r="AM563" i="22"/>
  <c r="AL563" i="22"/>
  <c r="AK563" i="22"/>
  <c r="AI563" i="22"/>
  <c r="AG563" i="22"/>
  <c r="AF563" i="22"/>
  <c r="AE563" i="22"/>
  <c r="Z563" i="22"/>
  <c r="AC563" i="22" s="1"/>
  <c r="AN563" i="22" s="1"/>
  <c r="Y563" i="22"/>
  <c r="AB563" i="22" s="1"/>
  <c r="AH563" i="22" s="1"/>
  <c r="X563" i="22"/>
  <c r="V563" i="22"/>
  <c r="S563" i="22"/>
  <c r="P563" i="22"/>
  <c r="AO562" i="22"/>
  <c r="AN562" i="22"/>
  <c r="AL562" i="22"/>
  <c r="AK562" i="22"/>
  <c r="AI562" i="22"/>
  <c r="AH562" i="22"/>
  <c r="AF562" i="22"/>
  <c r="AE562" i="22"/>
  <c r="Z562" i="22"/>
  <c r="AC562" i="22" s="1"/>
  <c r="AM562" i="22" s="1"/>
  <c r="Y562" i="22"/>
  <c r="AB562" i="22" s="1"/>
  <c r="AG562" i="22" s="1"/>
  <c r="X562" i="22"/>
  <c r="V562" i="22"/>
  <c r="S562" i="22"/>
  <c r="P562" i="22"/>
  <c r="AN561" i="22"/>
  <c r="AM561" i="22"/>
  <c r="AL561" i="22"/>
  <c r="AK561" i="22"/>
  <c r="AH561" i="22"/>
  <c r="AG561" i="22"/>
  <c r="AF561" i="22"/>
  <c r="AE561" i="22"/>
  <c r="Z561" i="22"/>
  <c r="AC561" i="22" s="1"/>
  <c r="AO561" i="22" s="1"/>
  <c r="Y561" i="22"/>
  <c r="AB561" i="22" s="1"/>
  <c r="AI561" i="22" s="1"/>
  <c r="X561" i="22"/>
  <c r="V561" i="22"/>
  <c r="S561" i="22"/>
  <c r="P561" i="22"/>
  <c r="AN560" i="22"/>
  <c r="AM560" i="22"/>
  <c r="AL560" i="22"/>
  <c r="AK560" i="22"/>
  <c r="AH560" i="22"/>
  <c r="AG560" i="22"/>
  <c r="AF560" i="22"/>
  <c r="AE560" i="22"/>
  <c r="Z560" i="22"/>
  <c r="AC560" i="22" s="1"/>
  <c r="AO560" i="22" s="1"/>
  <c r="Y560" i="22"/>
  <c r="AB560" i="22" s="1"/>
  <c r="AI560" i="22" s="1"/>
  <c r="X560" i="22"/>
  <c r="V560" i="22"/>
  <c r="S560" i="22"/>
  <c r="P560" i="22"/>
  <c r="AN559" i="22"/>
  <c r="AM559" i="22"/>
  <c r="AL559" i="22"/>
  <c r="AK559" i="22"/>
  <c r="AH559" i="22"/>
  <c r="AG559" i="22"/>
  <c r="AF559" i="22"/>
  <c r="AE559" i="22"/>
  <c r="Z559" i="22"/>
  <c r="AC559" i="22" s="1"/>
  <c r="AO559" i="22" s="1"/>
  <c r="Y559" i="22"/>
  <c r="AB559" i="22" s="1"/>
  <c r="AI559" i="22" s="1"/>
  <c r="X559" i="22"/>
  <c r="V559" i="22"/>
  <c r="S559" i="22"/>
  <c r="P559" i="22"/>
  <c r="AO558" i="22"/>
  <c r="AM558" i="22"/>
  <c r="AL558" i="22"/>
  <c r="AK558" i="22"/>
  <c r="AI558" i="22"/>
  <c r="AG558" i="22"/>
  <c r="AF558" i="22"/>
  <c r="AE558" i="22"/>
  <c r="Z558" i="22"/>
  <c r="AC558" i="22" s="1"/>
  <c r="AN558" i="22" s="1"/>
  <c r="Y558" i="22"/>
  <c r="AB558" i="22" s="1"/>
  <c r="AH558" i="22" s="1"/>
  <c r="X558" i="22"/>
  <c r="V558" i="22"/>
  <c r="S558" i="22"/>
  <c r="P558" i="22"/>
  <c r="AO557" i="22"/>
  <c r="AN557" i="22"/>
  <c r="AL557" i="22"/>
  <c r="AK557" i="22"/>
  <c r="AI557" i="22"/>
  <c r="AH557" i="22"/>
  <c r="AF557" i="22"/>
  <c r="AE557" i="22"/>
  <c r="Z557" i="22"/>
  <c r="AC557" i="22" s="1"/>
  <c r="AM557" i="22" s="1"/>
  <c r="Y557" i="22"/>
  <c r="AB557" i="22" s="1"/>
  <c r="AG557" i="22" s="1"/>
  <c r="X557" i="22"/>
  <c r="V557" i="22"/>
  <c r="S557" i="22"/>
  <c r="P557" i="22"/>
  <c r="AO556" i="22"/>
  <c r="AN556" i="22"/>
  <c r="AL556" i="22"/>
  <c r="AK556" i="22"/>
  <c r="AI556" i="22"/>
  <c r="AH556" i="22"/>
  <c r="AF556" i="22"/>
  <c r="AE556" i="22"/>
  <c r="Z556" i="22"/>
  <c r="AC556" i="22" s="1"/>
  <c r="AM556" i="22" s="1"/>
  <c r="Y556" i="22"/>
  <c r="AB556" i="22" s="1"/>
  <c r="AG556" i="22" s="1"/>
  <c r="X556" i="22"/>
  <c r="V556" i="22"/>
  <c r="S556" i="22"/>
  <c r="P556" i="22"/>
  <c r="AO555" i="22"/>
  <c r="AN555" i="22"/>
  <c r="AL555" i="22"/>
  <c r="AK555" i="22"/>
  <c r="AI555" i="22"/>
  <c r="AH555" i="22"/>
  <c r="AF555" i="22"/>
  <c r="AE555" i="22"/>
  <c r="Z555" i="22"/>
  <c r="AC555" i="22" s="1"/>
  <c r="AM555" i="22" s="1"/>
  <c r="Y555" i="22"/>
  <c r="AB555" i="22" s="1"/>
  <c r="AG555" i="22" s="1"/>
  <c r="X555" i="22"/>
  <c r="V555" i="22"/>
  <c r="S555" i="22"/>
  <c r="P555" i="22"/>
  <c r="AO554" i="22"/>
  <c r="AM554" i="22"/>
  <c r="AL554" i="22"/>
  <c r="AK554" i="22"/>
  <c r="AI554" i="22"/>
  <c r="AG554" i="22"/>
  <c r="AF554" i="22"/>
  <c r="AE554" i="22"/>
  <c r="Z554" i="22"/>
  <c r="AC554" i="22" s="1"/>
  <c r="AN554" i="22" s="1"/>
  <c r="Y554" i="22"/>
  <c r="AB554" i="22" s="1"/>
  <c r="AH554" i="22" s="1"/>
  <c r="X554" i="22"/>
  <c r="V554" i="22"/>
  <c r="S554" i="22"/>
  <c r="P554" i="22"/>
  <c r="AO553" i="22"/>
  <c r="AN553" i="22"/>
  <c r="AL553" i="22"/>
  <c r="AK553" i="22"/>
  <c r="AI553" i="22"/>
  <c r="AH553" i="22"/>
  <c r="AF553" i="22"/>
  <c r="AE553" i="22"/>
  <c r="Z553" i="22"/>
  <c r="AC553" i="22" s="1"/>
  <c r="AM553" i="22" s="1"/>
  <c r="Y553" i="22"/>
  <c r="AB553" i="22" s="1"/>
  <c r="AG553" i="22" s="1"/>
  <c r="X553" i="22"/>
  <c r="V553" i="22"/>
  <c r="S553" i="22"/>
  <c r="P553" i="22"/>
  <c r="AO552" i="22"/>
  <c r="AN552" i="22"/>
  <c r="AL552" i="22"/>
  <c r="AK552" i="22"/>
  <c r="AI552" i="22"/>
  <c r="AH552" i="22"/>
  <c r="AF552" i="22"/>
  <c r="AE552" i="22"/>
  <c r="Z552" i="22"/>
  <c r="AC552" i="22" s="1"/>
  <c r="AM552" i="22" s="1"/>
  <c r="Y552" i="22"/>
  <c r="AB552" i="22" s="1"/>
  <c r="AG552" i="22" s="1"/>
  <c r="X552" i="22"/>
  <c r="V552" i="22"/>
  <c r="S552" i="22"/>
  <c r="P552" i="22"/>
  <c r="AO551" i="22"/>
  <c r="AN551" i="22"/>
  <c r="AL551" i="22"/>
  <c r="AK551" i="22"/>
  <c r="AI551" i="22"/>
  <c r="AH551" i="22"/>
  <c r="AF551" i="22"/>
  <c r="AE551" i="22"/>
  <c r="Z551" i="22"/>
  <c r="AC551" i="22" s="1"/>
  <c r="AM551" i="22" s="1"/>
  <c r="Y551" i="22"/>
  <c r="AB551" i="22" s="1"/>
  <c r="AG551" i="22" s="1"/>
  <c r="X551" i="22"/>
  <c r="V551" i="22"/>
  <c r="S551" i="22"/>
  <c r="P551" i="22"/>
  <c r="AO550" i="22"/>
  <c r="AN550" i="22"/>
  <c r="AL550" i="22"/>
  <c r="AK550" i="22"/>
  <c r="AI550" i="22"/>
  <c r="AH550" i="22"/>
  <c r="AF550" i="22"/>
  <c r="AE550" i="22"/>
  <c r="Z550" i="22"/>
  <c r="AC550" i="22" s="1"/>
  <c r="AM550" i="22" s="1"/>
  <c r="Y550" i="22"/>
  <c r="AB550" i="22" s="1"/>
  <c r="AG550" i="22" s="1"/>
  <c r="X550" i="22"/>
  <c r="V550" i="22"/>
  <c r="S550" i="22"/>
  <c r="P550" i="22"/>
  <c r="AO549" i="22"/>
  <c r="AN549" i="22"/>
  <c r="AL549" i="22"/>
  <c r="AK549" i="22"/>
  <c r="AI549" i="22"/>
  <c r="AH549" i="22"/>
  <c r="AF549" i="22"/>
  <c r="AE549" i="22"/>
  <c r="Z549" i="22"/>
  <c r="AC549" i="22" s="1"/>
  <c r="AM549" i="22" s="1"/>
  <c r="Y549" i="22"/>
  <c r="AB549" i="22" s="1"/>
  <c r="AG549" i="22" s="1"/>
  <c r="X549" i="22"/>
  <c r="V549" i="22"/>
  <c r="S549" i="22"/>
  <c r="P549" i="22"/>
  <c r="AO548" i="22"/>
  <c r="AN548" i="22"/>
  <c r="AL548" i="22"/>
  <c r="AK548" i="22"/>
  <c r="AI548" i="22"/>
  <c r="AH548" i="22"/>
  <c r="AF548" i="22"/>
  <c r="AE548" i="22"/>
  <c r="Z548" i="22"/>
  <c r="AC548" i="22" s="1"/>
  <c r="AM548" i="22" s="1"/>
  <c r="Y548" i="22"/>
  <c r="AB548" i="22" s="1"/>
  <c r="AG548" i="22" s="1"/>
  <c r="X548" i="22"/>
  <c r="V548" i="22"/>
  <c r="S548" i="22"/>
  <c r="P548" i="22"/>
  <c r="AO547" i="22"/>
  <c r="AN547" i="22"/>
  <c r="AL547" i="22"/>
  <c r="AK547" i="22"/>
  <c r="AI547" i="22"/>
  <c r="AH547" i="22"/>
  <c r="AF547" i="22"/>
  <c r="AE547" i="22"/>
  <c r="Z547" i="22"/>
  <c r="AC547" i="22" s="1"/>
  <c r="AM547" i="22" s="1"/>
  <c r="Y547" i="22"/>
  <c r="AB547" i="22" s="1"/>
  <c r="AG547" i="22" s="1"/>
  <c r="X547" i="22"/>
  <c r="V547" i="22"/>
  <c r="S547" i="22"/>
  <c r="P547" i="22"/>
  <c r="AO546" i="22"/>
  <c r="AM546" i="22"/>
  <c r="AL546" i="22"/>
  <c r="AK546" i="22"/>
  <c r="AI546" i="22"/>
  <c r="AG546" i="22"/>
  <c r="AF546" i="22"/>
  <c r="AE546" i="22"/>
  <c r="Z546" i="22"/>
  <c r="AC546" i="22" s="1"/>
  <c r="AN546" i="22" s="1"/>
  <c r="Y546" i="22"/>
  <c r="AB546" i="22" s="1"/>
  <c r="AH546" i="22" s="1"/>
  <c r="X546" i="22"/>
  <c r="V546" i="22"/>
  <c r="S546" i="22"/>
  <c r="P546" i="22"/>
  <c r="AN545" i="22"/>
  <c r="AM545" i="22"/>
  <c r="AL545" i="22"/>
  <c r="AK545" i="22"/>
  <c r="AH545" i="22"/>
  <c r="AG545" i="22"/>
  <c r="AF545" i="22"/>
  <c r="AE545" i="22"/>
  <c r="Z545" i="22"/>
  <c r="AC545" i="22" s="1"/>
  <c r="AO545" i="22" s="1"/>
  <c r="Y545" i="22"/>
  <c r="AB545" i="22" s="1"/>
  <c r="AI545" i="22" s="1"/>
  <c r="X545" i="22"/>
  <c r="V545" i="22"/>
  <c r="S545" i="22"/>
  <c r="P545" i="22"/>
  <c r="AN544" i="22"/>
  <c r="AM544" i="22"/>
  <c r="AL544" i="22"/>
  <c r="AK544" i="22"/>
  <c r="AH544" i="22"/>
  <c r="AG544" i="22"/>
  <c r="AF544" i="22"/>
  <c r="AE544" i="22"/>
  <c r="Z544" i="22"/>
  <c r="AC544" i="22" s="1"/>
  <c r="AO544" i="22" s="1"/>
  <c r="Y544" i="22"/>
  <c r="AB544" i="22" s="1"/>
  <c r="AI544" i="22" s="1"/>
  <c r="X544" i="22"/>
  <c r="V544" i="22"/>
  <c r="S544" i="22"/>
  <c r="P544" i="22"/>
  <c r="AO543" i="22"/>
  <c r="AN543" i="22"/>
  <c r="AL543" i="22"/>
  <c r="AK543" i="22"/>
  <c r="AI543" i="22"/>
  <c r="AH543" i="22"/>
  <c r="AF543" i="22"/>
  <c r="AE543" i="22"/>
  <c r="Z543" i="22"/>
  <c r="AC543" i="22" s="1"/>
  <c r="AM543" i="22" s="1"/>
  <c r="Y543" i="22"/>
  <c r="AB543" i="22" s="1"/>
  <c r="AG543" i="22" s="1"/>
  <c r="X543" i="22"/>
  <c r="V543" i="22"/>
  <c r="S543" i="22"/>
  <c r="P543" i="22"/>
  <c r="AO542" i="22"/>
  <c r="AN542" i="22"/>
  <c r="AL542" i="22"/>
  <c r="AK542" i="22"/>
  <c r="AI542" i="22"/>
  <c r="AH542" i="22"/>
  <c r="AF542" i="22"/>
  <c r="AE542" i="22"/>
  <c r="Z542" i="22"/>
  <c r="AC542" i="22" s="1"/>
  <c r="AM542" i="22" s="1"/>
  <c r="Y542" i="22"/>
  <c r="AB542" i="22" s="1"/>
  <c r="AG542" i="22" s="1"/>
  <c r="X542" i="22"/>
  <c r="V542" i="22"/>
  <c r="S542" i="22"/>
  <c r="P542" i="22"/>
  <c r="AO541" i="22"/>
  <c r="AM541" i="22"/>
  <c r="AL541" i="22"/>
  <c r="AK541" i="22"/>
  <c r="AI541" i="22"/>
  <c r="AG541" i="22"/>
  <c r="AF541" i="22"/>
  <c r="AE541" i="22"/>
  <c r="Z541" i="22"/>
  <c r="AC541" i="22" s="1"/>
  <c r="AN541" i="22" s="1"/>
  <c r="Y541" i="22"/>
  <c r="AB541" i="22" s="1"/>
  <c r="AH541" i="22" s="1"/>
  <c r="X541" i="22"/>
  <c r="V541" i="22"/>
  <c r="S541" i="22"/>
  <c r="P541" i="22"/>
  <c r="AO540" i="22"/>
  <c r="AM540" i="22"/>
  <c r="AL540" i="22"/>
  <c r="AK540" i="22"/>
  <c r="AI540" i="22"/>
  <c r="AG540" i="22"/>
  <c r="AF540" i="22"/>
  <c r="AE540" i="22"/>
  <c r="Z540" i="22"/>
  <c r="AC540" i="22" s="1"/>
  <c r="AN540" i="22" s="1"/>
  <c r="Y540" i="22"/>
  <c r="AB540" i="22" s="1"/>
  <c r="AH540" i="22" s="1"/>
  <c r="X540" i="22"/>
  <c r="V540" i="22"/>
  <c r="S540" i="22"/>
  <c r="P540" i="22"/>
  <c r="AN539" i="22"/>
  <c r="AM539" i="22"/>
  <c r="AL539" i="22"/>
  <c r="AK539" i="22"/>
  <c r="AH539" i="22"/>
  <c r="AG539" i="22"/>
  <c r="AF539" i="22"/>
  <c r="AE539" i="22"/>
  <c r="Z539" i="22"/>
  <c r="AC539" i="22" s="1"/>
  <c r="AO539" i="22" s="1"/>
  <c r="Y539" i="22"/>
  <c r="AB539" i="22" s="1"/>
  <c r="AI539" i="22" s="1"/>
  <c r="X539" i="22"/>
  <c r="V539" i="22"/>
  <c r="S539" i="22"/>
  <c r="P539" i="22"/>
  <c r="AN538" i="22"/>
  <c r="AM538" i="22"/>
  <c r="AL538" i="22"/>
  <c r="AK538" i="22"/>
  <c r="AH538" i="22"/>
  <c r="AG538" i="22"/>
  <c r="AF538" i="22"/>
  <c r="AE538" i="22"/>
  <c r="Z538" i="22"/>
  <c r="AC538" i="22" s="1"/>
  <c r="AO538" i="22" s="1"/>
  <c r="Y538" i="22"/>
  <c r="AB538" i="22" s="1"/>
  <c r="AI538" i="22" s="1"/>
  <c r="X538" i="22"/>
  <c r="V538" i="22"/>
  <c r="S538" i="22"/>
  <c r="P538" i="22"/>
  <c r="AO537" i="22"/>
  <c r="AM537" i="22"/>
  <c r="AL537" i="22"/>
  <c r="AK537" i="22"/>
  <c r="AI537" i="22"/>
  <c r="AG537" i="22"/>
  <c r="AF537" i="22"/>
  <c r="AE537" i="22"/>
  <c r="Z537" i="22"/>
  <c r="AC537" i="22" s="1"/>
  <c r="AN537" i="22" s="1"/>
  <c r="Y537" i="22"/>
  <c r="AB537" i="22" s="1"/>
  <c r="AH537" i="22" s="1"/>
  <c r="X537" i="22"/>
  <c r="V537" i="22"/>
  <c r="S537" i="22"/>
  <c r="P537" i="22"/>
  <c r="AN536" i="22"/>
  <c r="AM536" i="22"/>
  <c r="AL536" i="22"/>
  <c r="AK536" i="22"/>
  <c r="AH536" i="22"/>
  <c r="AG536" i="22"/>
  <c r="AF536" i="22"/>
  <c r="AE536" i="22"/>
  <c r="Z536" i="22"/>
  <c r="AC536" i="22" s="1"/>
  <c r="AO536" i="22" s="1"/>
  <c r="Y536" i="22"/>
  <c r="AB536" i="22" s="1"/>
  <c r="AI536" i="22" s="1"/>
  <c r="X536" i="22"/>
  <c r="V536" i="22"/>
  <c r="S536" i="22"/>
  <c r="P536" i="22"/>
  <c r="AO535" i="22"/>
  <c r="AN535" i="22"/>
  <c r="AL535" i="22"/>
  <c r="AK535" i="22"/>
  <c r="AI535" i="22"/>
  <c r="AH535" i="22"/>
  <c r="AF535" i="22"/>
  <c r="AE535" i="22"/>
  <c r="Z535" i="22"/>
  <c r="AC535" i="22" s="1"/>
  <c r="AM535" i="22" s="1"/>
  <c r="Y535" i="22"/>
  <c r="AB535" i="22" s="1"/>
  <c r="AG535" i="22" s="1"/>
  <c r="X535" i="22"/>
  <c r="V535" i="22"/>
  <c r="S535" i="22"/>
  <c r="P535" i="22"/>
  <c r="AO534" i="22"/>
  <c r="AN534" i="22"/>
  <c r="AL534" i="22"/>
  <c r="AK534" i="22"/>
  <c r="AI534" i="22"/>
  <c r="AH534" i="22"/>
  <c r="AF534" i="22"/>
  <c r="AE534" i="22"/>
  <c r="Z534" i="22"/>
  <c r="AC534" i="22" s="1"/>
  <c r="AM534" i="22" s="1"/>
  <c r="Y534" i="22"/>
  <c r="AB534" i="22" s="1"/>
  <c r="AG534" i="22" s="1"/>
  <c r="X534" i="22"/>
  <c r="V534" i="22"/>
  <c r="S534" i="22"/>
  <c r="P534" i="22"/>
  <c r="AO533" i="22"/>
  <c r="AN533" i="22"/>
  <c r="AL533" i="22"/>
  <c r="AK533" i="22"/>
  <c r="AI533" i="22"/>
  <c r="AH533" i="22"/>
  <c r="AF533" i="22"/>
  <c r="AE533" i="22"/>
  <c r="Z533" i="22"/>
  <c r="AC533" i="22" s="1"/>
  <c r="AM533" i="22" s="1"/>
  <c r="Y533" i="22"/>
  <c r="AB533" i="22" s="1"/>
  <c r="AG533" i="22" s="1"/>
  <c r="X533" i="22"/>
  <c r="V533" i="22"/>
  <c r="S533" i="22"/>
  <c r="P533" i="22"/>
  <c r="AO532" i="22"/>
  <c r="AM532" i="22"/>
  <c r="AL532" i="22"/>
  <c r="AK532" i="22"/>
  <c r="AI532" i="22"/>
  <c r="AG532" i="22"/>
  <c r="AF532" i="22"/>
  <c r="AE532" i="22"/>
  <c r="Z532" i="22"/>
  <c r="AC532" i="22" s="1"/>
  <c r="AN532" i="22" s="1"/>
  <c r="Y532" i="22"/>
  <c r="AB532" i="22" s="1"/>
  <c r="AH532" i="22" s="1"/>
  <c r="X532" i="22"/>
  <c r="V532" i="22"/>
  <c r="S532" i="22"/>
  <c r="P532" i="22"/>
  <c r="AO531" i="22"/>
  <c r="AM531" i="22"/>
  <c r="AL531" i="22"/>
  <c r="AK531" i="22"/>
  <c r="AI531" i="22"/>
  <c r="AG531" i="22"/>
  <c r="AF531" i="22"/>
  <c r="AE531" i="22"/>
  <c r="Z531" i="22"/>
  <c r="AC531" i="22" s="1"/>
  <c r="AN531" i="22" s="1"/>
  <c r="Y531" i="22"/>
  <c r="AB531" i="22" s="1"/>
  <c r="AH531" i="22" s="1"/>
  <c r="X531" i="22"/>
  <c r="V531" i="22"/>
  <c r="S531" i="22"/>
  <c r="P531" i="22"/>
  <c r="AO530" i="22"/>
  <c r="AM530" i="22"/>
  <c r="AL530" i="22"/>
  <c r="AK530" i="22"/>
  <c r="AI530" i="22"/>
  <c r="AG530" i="22"/>
  <c r="AF530" i="22"/>
  <c r="AE530" i="22"/>
  <c r="Z530" i="22"/>
  <c r="AC530" i="22" s="1"/>
  <c r="AN530" i="22" s="1"/>
  <c r="Y530" i="22"/>
  <c r="AB530" i="22" s="1"/>
  <c r="AH530" i="22" s="1"/>
  <c r="X530" i="22"/>
  <c r="V530" i="22"/>
  <c r="S530" i="22"/>
  <c r="P530" i="22"/>
  <c r="AO529" i="22"/>
  <c r="AM529" i="22"/>
  <c r="AL529" i="22"/>
  <c r="AK529" i="22"/>
  <c r="AI529" i="22"/>
  <c r="AG529" i="22"/>
  <c r="AF529" i="22"/>
  <c r="AE529" i="22"/>
  <c r="Z529" i="22"/>
  <c r="AC529" i="22" s="1"/>
  <c r="AN529" i="22" s="1"/>
  <c r="Y529" i="22"/>
  <c r="AB529" i="22" s="1"/>
  <c r="AH529" i="22" s="1"/>
  <c r="X529" i="22"/>
  <c r="V529" i="22"/>
  <c r="S529" i="22"/>
  <c r="P529" i="22"/>
  <c r="AO528" i="22"/>
  <c r="AM528" i="22"/>
  <c r="AL528" i="22"/>
  <c r="AK528" i="22"/>
  <c r="AI528" i="22"/>
  <c r="AG528" i="22"/>
  <c r="AF528" i="22"/>
  <c r="AE528" i="22"/>
  <c r="Z528" i="22"/>
  <c r="AC528" i="22" s="1"/>
  <c r="AN528" i="22" s="1"/>
  <c r="Y528" i="22"/>
  <c r="AB528" i="22" s="1"/>
  <c r="AH528" i="22" s="1"/>
  <c r="X528" i="22"/>
  <c r="V528" i="22"/>
  <c r="S528" i="22"/>
  <c r="P528" i="22"/>
  <c r="AO527" i="22"/>
  <c r="AM527" i="22"/>
  <c r="AL527" i="22"/>
  <c r="AK527" i="22"/>
  <c r="AI527" i="22"/>
  <c r="AG527" i="22"/>
  <c r="AF527" i="22"/>
  <c r="AE527" i="22"/>
  <c r="Z527" i="22"/>
  <c r="AC527" i="22" s="1"/>
  <c r="AN527" i="22" s="1"/>
  <c r="Y527" i="22"/>
  <c r="AB527" i="22" s="1"/>
  <c r="AH527" i="22" s="1"/>
  <c r="X527" i="22"/>
  <c r="V527" i="22"/>
  <c r="S527" i="22"/>
  <c r="P527" i="22"/>
  <c r="AO526" i="22"/>
  <c r="AM526" i="22"/>
  <c r="AL526" i="22"/>
  <c r="AK526" i="22"/>
  <c r="AI526" i="22"/>
  <c r="AG526" i="22"/>
  <c r="AF526" i="22"/>
  <c r="AE526" i="22"/>
  <c r="Z526" i="22"/>
  <c r="AC526" i="22" s="1"/>
  <c r="AN526" i="22" s="1"/>
  <c r="Y526" i="22"/>
  <c r="AB526" i="22" s="1"/>
  <c r="AH526" i="22" s="1"/>
  <c r="X526" i="22"/>
  <c r="V526" i="22"/>
  <c r="S526" i="22"/>
  <c r="P526" i="22"/>
  <c r="AO525" i="22"/>
  <c r="AM525" i="22"/>
  <c r="AL525" i="22"/>
  <c r="AK525" i="22"/>
  <c r="AI525" i="22"/>
  <c r="AG525" i="22"/>
  <c r="AF525" i="22"/>
  <c r="AE525" i="22"/>
  <c r="Z525" i="22"/>
  <c r="AC525" i="22" s="1"/>
  <c r="AN525" i="22" s="1"/>
  <c r="Y525" i="22"/>
  <c r="AB525" i="22" s="1"/>
  <c r="AH525" i="22" s="1"/>
  <c r="X525" i="22"/>
  <c r="V525" i="22"/>
  <c r="S525" i="22"/>
  <c r="P525" i="22"/>
  <c r="AO524" i="22"/>
  <c r="AM524" i="22"/>
  <c r="AL524" i="22"/>
  <c r="AK524" i="22"/>
  <c r="AI524" i="22"/>
  <c r="AG524" i="22"/>
  <c r="AF524" i="22"/>
  <c r="AE524" i="22"/>
  <c r="Z524" i="22"/>
  <c r="AC524" i="22" s="1"/>
  <c r="AN524" i="22" s="1"/>
  <c r="Y524" i="22"/>
  <c r="AB524" i="22" s="1"/>
  <c r="AH524" i="22" s="1"/>
  <c r="X524" i="22"/>
  <c r="V524" i="22"/>
  <c r="S524" i="22"/>
  <c r="P524" i="22"/>
  <c r="AO523" i="22"/>
  <c r="AM523" i="22"/>
  <c r="AL523" i="22"/>
  <c r="AK523" i="22"/>
  <c r="AI523" i="22"/>
  <c r="AG523" i="22"/>
  <c r="AF523" i="22"/>
  <c r="AE523" i="22"/>
  <c r="Z523" i="22"/>
  <c r="AC523" i="22" s="1"/>
  <c r="AN523" i="22" s="1"/>
  <c r="Y523" i="22"/>
  <c r="AB523" i="22" s="1"/>
  <c r="AH523" i="22" s="1"/>
  <c r="X523" i="22"/>
  <c r="V523" i="22"/>
  <c r="S523" i="22"/>
  <c r="P523" i="22"/>
  <c r="AO522" i="22"/>
  <c r="AM522" i="22"/>
  <c r="AL522" i="22"/>
  <c r="AK522" i="22"/>
  <c r="AI522" i="22"/>
  <c r="AG522" i="22"/>
  <c r="AF522" i="22"/>
  <c r="AE522" i="22"/>
  <c r="Z522" i="22"/>
  <c r="AC522" i="22" s="1"/>
  <c r="AN522" i="22" s="1"/>
  <c r="Y522" i="22"/>
  <c r="AB522" i="22" s="1"/>
  <c r="AH522" i="22" s="1"/>
  <c r="X522" i="22"/>
  <c r="V522" i="22"/>
  <c r="S522" i="22"/>
  <c r="P522" i="22"/>
  <c r="AO521" i="22"/>
  <c r="AM521" i="22"/>
  <c r="AL521" i="22"/>
  <c r="AK521" i="22"/>
  <c r="AI521" i="22"/>
  <c r="AG521" i="22"/>
  <c r="AF521" i="22"/>
  <c r="AE521" i="22"/>
  <c r="Z521" i="22"/>
  <c r="AC521" i="22" s="1"/>
  <c r="AN521" i="22" s="1"/>
  <c r="Y521" i="22"/>
  <c r="AB521" i="22" s="1"/>
  <c r="AH521" i="22" s="1"/>
  <c r="X521" i="22"/>
  <c r="V521" i="22"/>
  <c r="S521" i="22"/>
  <c r="P521" i="22"/>
  <c r="AO520" i="22"/>
  <c r="AM520" i="22"/>
  <c r="AL520" i="22"/>
  <c r="AK520" i="22"/>
  <c r="AI520" i="22"/>
  <c r="AG520" i="22"/>
  <c r="AF520" i="22"/>
  <c r="AE520" i="22"/>
  <c r="Z520" i="22"/>
  <c r="AC520" i="22" s="1"/>
  <c r="AN520" i="22" s="1"/>
  <c r="Y520" i="22"/>
  <c r="AB520" i="22" s="1"/>
  <c r="AH520" i="22" s="1"/>
  <c r="X520" i="22"/>
  <c r="V520" i="22"/>
  <c r="S520" i="22"/>
  <c r="P520" i="22"/>
  <c r="AO519" i="22"/>
  <c r="AN519" i="22"/>
  <c r="AL519" i="22"/>
  <c r="AK519" i="22"/>
  <c r="AI519" i="22"/>
  <c r="AH519" i="22"/>
  <c r="AF519" i="22"/>
  <c r="AE519" i="22"/>
  <c r="Z519" i="22"/>
  <c r="AC519" i="22" s="1"/>
  <c r="AM519" i="22" s="1"/>
  <c r="Y519" i="22"/>
  <c r="AB519" i="22" s="1"/>
  <c r="AG519" i="22" s="1"/>
  <c r="X519" i="22"/>
  <c r="V519" i="22"/>
  <c r="S519" i="22"/>
  <c r="P519" i="22"/>
  <c r="AO518" i="22"/>
  <c r="AM518" i="22"/>
  <c r="AL518" i="22"/>
  <c r="AK518" i="22"/>
  <c r="AI518" i="22"/>
  <c r="AG518" i="22"/>
  <c r="AF518" i="22"/>
  <c r="AE518" i="22"/>
  <c r="Z518" i="22"/>
  <c r="AC518" i="22" s="1"/>
  <c r="AN518" i="22" s="1"/>
  <c r="Y518" i="22"/>
  <c r="AB518" i="22" s="1"/>
  <c r="AH518" i="22" s="1"/>
  <c r="X518" i="22"/>
  <c r="V518" i="22"/>
  <c r="S518" i="22"/>
  <c r="P518" i="22"/>
  <c r="AO517" i="22"/>
  <c r="AM517" i="22"/>
  <c r="AL517" i="22"/>
  <c r="AK517" i="22"/>
  <c r="AI517" i="22"/>
  <c r="AG517" i="22"/>
  <c r="AF517" i="22"/>
  <c r="AE517" i="22"/>
  <c r="Z517" i="22"/>
  <c r="AC517" i="22" s="1"/>
  <c r="AN517" i="22" s="1"/>
  <c r="Y517" i="22"/>
  <c r="AB517" i="22" s="1"/>
  <c r="AH517" i="22" s="1"/>
  <c r="X517" i="22"/>
  <c r="V517" i="22"/>
  <c r="S517" i="22"/>
  <c r="P517" i="22"/>
  <c r="AN516" i="22"/>
  <c r="AM516" i="22"/>
  <c r="AL516" i="22"/>
  <c r="AK516" i="22"/>
  <c r="AH516" i="22"/>
  <c r="AG516" i="22"/>
  <c r="AF516" i="22"/>
  <c r="AE516" i="22"/>
  <c r="Z516" i="22"/>
  <c r="AC516" i="22" s="1"/>
  <c r="AO516" i="22" s="1"/>
  <c r="Y516" i="22"/>
  <c r="AB516" i="22" s="1"/>
  <c r="AI516" i="22" s="1"/>
  <c r="X516" i="22"/>
  <c r="V516" i="22"/>
  <c r="S516" i="22"/>
  <c r="P516" i="22"/>
  <c r="AN515" i="22"/>
  <c r="AM515" i="22"/>
  <c r="AL515" i="22"/>
  <c r="AK515" i="22"/>
  <c r="AH515" i="22"/>
  <c r="AG515" i="22"/>
  <c r="AF515" i="22"/>
  <c r="AE515" i="22"/>
  <c r="Z515" i="22"/>
  <c r="AC515" i="22" s="1"/>
  <c r="AO515" i="22" s="1"/>
  <c r="Y515" i="22"/>
  <c r="AB515" i="22" s="1"/>
  <c r="AI515" i="22" s="1"/>
  <c r="X515" i="22"/>
  <c r="V515" i="22"/>
  <c r="S515" i="22"/>
  <c r="P515" i="22"/>
  <c r="AO514" i="22"/>
  <c r="AN514" i="22"/>
  <c r="AL514" i="22"/>
  <c r="AK514" i="22"/>
  <c r="AI514" i="22"/>
  <c r="AH514" i="22"/>
  <c r="AF514" i="22"/>
  <c r="AE514" i="22"/>
  <c r="Z514" i="22"/>
  <c r="AC514" i="22" s="1"/>
  <c r="AM514" i="22" s="1"/>
  <c r="Y514" i="22"/>
  <c r="AB514" i="22" s="1"/>
  <c r="AG514" i="22" s="1"/>
  <c r="X514" i="22"/>
  <c r="V514" i="22"/>
  <c r="S514" i="22"/>
  <c r="P514" i="22"/>
  <c r="AO513" i="22"/>
  <c r="AN513" i="22"/>
  <c r="AL513" i="22"/>
  <c r="AK513" i="22"/>
  <c r="AI513" i="22"/>
  <c r="AH513" i="22"/>
  <c r="AF513" i="22"/>
  <c r="AE513" i="22"/>
  <c r="Z513" i="22"/>
  <c r="AC513" i="22" s="1"/>
  <c r="AM513" i="22" s="1"/>
  <c r="Y513" i="22"/>
  <c r="AB513" i="22" s="1"/>
  <c r="AG513" i="22" s="1"/>
  <c r="X513" i="22"/>
  <c r="V513" i="22"/>
  <c r="S513" i="22"/>
  <c r="P513" i="22"/>
  <c r="AO512" i="22"/>
  <c r="AN512" i="22"/>
  <c r="AL512" i="22"/>
  <c r="AK512" i="22"/>
  <c r="AI512" i="22"/>
  <c r="AH512" i="22"/>
  <c r="AF512" i="22"/>
  <c r="AE512" i="22"/>
  <c r="Z512" i="22"/>
  <c r="AC512" i="22" s="1"/>
  <c r="AM512" i="22" s="1"/>
  <c r="Y512" i="22"/>
  <c r="AB512" i="22" s="1"/>
  <c r="AG512" i="22" s="1"/>
  <c r="X512" i="22"/>
  <c r="V512" i="22"/>
  <c r="S512" i="22"/>
  <c r="P512" i="22"/>
  <c r="AO511" i="22"/>
  <c r="AN511" i="22"/>
  <c r="AL511" i="22"/>
  <c r="AK511" i="22"/>
  <c r="AI511" i="22"/>
  <c r="AH511" i="22"/>
  <c r="AF511" i="22"/>
  <c r="AE511" i="22"/>
  <c r="Z511" i="22"/>
  <c r="AC511" i="22" s="1"/>
  <c r="AM511" i="22" s="1"/>
  <c r="Y511" i="22"/>
  <c r="AB511" i="22" s="1"/>
  <c r="AG511" i="22" s="1"/>
  <c r="X511" i="22"/>
  <c r="V511" i="22"/>
  <c r="S511" i="22"/>
  <c r="P511" i="22"/>
  <c r="AN510" i="22"/>
  <c r="AM510" i="22"/>
  <c r="AL510" i="22"/>
  <c r="AK510" i="22"/>
  <c r="AH510" i="22"/>
  <c r="AG510" i="22"/>
  <c r="AF510" i="22"/>
  <c r="AE510" i="22"/>
  <c r="Z510" i="22"/>
  <c r="AC510" i="22" s="1"/>
  <c r="AO510" i="22" s="1"/>
  <c r="Y510" i="22"/>
  <c r="AB510" i="22" s="1"/>
  <c r="AI510" i="22" s="1"/>
  <c r="X510" i="22"/>
  <c r="V510" i="22"/>
  <c r="S510" i="22"/>
  <c r="P510" i="22"/>
  <c r="AN509" i="22"/>
  <c r="AM509" i="22"/>
  <c r="AL509" i="22"/>
  <c r="AK509" i="22"/>
  <c r="AH509" i="22"/>
  <c r="AG509" i="22"/>
  <c r="AF509" i="22"/>
  <c r="AE509" i="22"/>
  <c r="Z509" i="22"/>
  <c r="AC509" i="22" s="1"/>
  <c r="AO509" i="22" s="1"/>
  <c r="Y509" i="22"/>
  <c r="AB509" i="22" s="1"/>
  <c r="AI509" i="22" s="1"/>
  <c r="X509" i="22"/>
  <c r="V509" i="22"/>
  <c r="S509" i="22"/>
  <c r="P509" i="22"/>
  <c r="AN508" i="22"/>
  <c r="AM508" i="22"/>
  <c r="AL508" i="22"/>
  <c r="AK508" i="22"/>
  <c r="AH508" i="22"/>
  <c r="AG508" i="22"/>
  <c r="AF508" i="22"/>
  <c r="AE508" i="22"/>
  <c r="Z508" i="22"/>
  <c r="AC508" i="22" s="1"/>
  <c r="AO508" i="22" s="1"/>
  <c r="Y508" i="22"/>
  <c r="AB508" i="22" s="1"/>
  <c r="AI508" i="22" s="1"/>
  <c r="X508" i="22"/>
  <c r="V508" i="22"/>
  <c r="S508" i="22"/>
  <c r="P508" i="22"/>
  <c r="AO507" i="22"/>
  <c r="AN507" i="22"/>
  <c r="AL507" i="22"/>
  <c r="AK507" i="22"/>
  <c r="AI507" i="22"/>
  <c r="AH507" i="22"/>
  <c r="AF507" i="22"/>
  <c r="AE507" i="22"/>
  <c r="Z507" i="22"/>
  <c r="AC507" i="22" s="1"/>
  <c r="AM507" i="22" s="1"/>
  <c r="Y507" i="22"/>
  <c r="AB507" i="22" s="1"/>
  <c r="AG507" i="22" s="1"/>
  <c r="X507" i="22"/>
  <c r="V507" i="22"/>
  <c r="S507" i="22"/>
  <c r="P507" i="22"/>
  <c r="AO506" i="22"/>
  <c r="AN506" i="22"/>
  <c r="AL506" i="22"/>
  <c r="AK506" i="22"/>
  <c r="AI506" i="22"/>
  <c r="AH506" i="22"/>
  <c r="AF506" i="22"/>
  <c r="AE506" i="22"/>
  <c r="Z506" i="22"/>
  <c r="AC506" i="22" s="1"/>
  <c r="AM506" i="22" s="1"/>
  <c r="Y506" i="22"/>
  <c r="AB506" i="22" s="1"/>
  <c r="AG506" i="22" s="1"/>
  <c r="X506" i="22"/>
  <c r="V506" i="22"/>
  <c r="S506" i="22"/>
  <c r="P506" i="22"/>
  <c r="AO505" i="22"/>
  <c r="AN505" i="22"/>
  <c r="AL505" i="22"/>
  <c r="AK505" i="22"/>
  <c r="AI505" i="22"/>
  <c r="AH505" i="22"/>
  <c r="AF505" i="22"/>
  <c r="AE505" i="22"/>
  <c r="Z505" i="22"/>
  <c r="AC505" i="22" s="1"/>
  <c r="AM505" i="22" s="1"/>
  <c r="Y505" i="22"/>
  <c r="AB505" i="22" s="1"/>
  <c r="AG505" i="22" s="1"/>
  <c r="X505" i="22"/>
  <c r="V505" i="22"/>
  <c r="S505" i="22"/>
  <c r="P505" i="22"/>
  <c r="AN504" i="22"/>
  <c r="AM504" i="22"/>
  <c r="AL504" i="22"/>
  <c r="AK504" i="22"/>
  <c r="AH504" i="22"/>
  <c r="AG504" i="22"/>
  <c r="AF504" i="22"/>
  <c r="AE504" i="22"/>
  <c r="Z504" i="22"/>
  <c r="AC504" i="22" s="1"/>
  <c r="AO504" i="22" s="1"/>
  <c r="Y504" i="22"/>
  <c r="AB504" i="22" s="1"/>
  <c r="AI504" i="22" s="1"/>
  <c r="X504" i="22"/>
  <c r="V504" i="22"/>
  <c r="S504" i="22"/>
  <c r="P504" i="22"/>
  <c r="AO503" i="22"/>
  <c r="AN503" i="22"/>
  <c r="AM503" i="22"/>
  <c r="AK503" i="22"/>
  <c r="AI503" i="22"/>
  <c r="AH503" i="22"/>
  <c r="AG503" i="22"/>
  <c r="AE503" i="22"/>
  <c r="Z503" i="22"/>
  <c r="AC503" i="22" s="1"/>
  <c r="AL503" i="22" s="1"/>
  <c r="Y503" i="22"/>
  <c r="AB503" i="22" s="1"/>
  <c r="AF503" i="22" s="1"/>
  <c r="X503" i="22"/>
  <c r="V503" i="22"/>
  <c r="S503" i="22"/>
  <c r="P503" i="22"/>
  <c r="AO502" i="22"/>
  <c r="AN502" i="22"/>
  <c r="AM502" i="22"/>
  <c r="AK502" i="22"/>
  <c r="AI502" i="22"/>
  <c r="AH502" i="22"/>
  <c r="AG502" i="22"/>
  <c r="AE502" i="22"/>
  <c r="Z502" i="22"/>
  <c r="AC502" i="22" s="1"/>
  <c r="AL502" i="22" s="1"/>
  <c r="Y502" i="22"/>
  <c r="AB502" i="22" s="1"/>
  <c r="AF502" i="22" s="1"/>
  <c r="X502" i="22"/>
  <c r="V502" i="22"/>
  <c r="S502" i="22"/>
  <c r="P502" i="22"/>
  <c r="AO501" i="22"/>
  <c r="AN501" i="22"/>
  <c r="AL501" i="22"/>
  <c r="AK501" i="22"/>
  <c r="AI501" i="22"/>
  <c r="AH501" i="22"/>
  <c r="AF501" i="22"/>
  <c r="AE501" i="22"/>
  <c r="Z501" i="22"/>
  <c r="AC501" i="22" s="1"/>
  <c r="AM501" i="22" s="1"/>
  <c r="Y501" i="22"/>
  <c r="AB501" i="22" s="1"/>
  <c r="AG501" i="22" s="1"/>
  <c r="X501" i="22"/>
  <c r="V501" i="22"/>
  <c r="S501" i="22"/>
  <c r="P501" i="22"/>
  <c r="AO500" i="22"/>
  <c r="AM500" i="22"/>
  <c r="AL500" i="22"/>
  <c r="AK500" i="22"/>
  <c r="AI500" i="22"/>
  <c r="AG500" i="22"/>
  <c r="AF500" i="22"/>
  <c r="AE500" i="22"/>
  <c r="Z500" i="22"/>
  <c r="AC500" i="22" s="1"/>
  <c r="AN500" i="22" s="1"/>
  <c r="Y500" i="22"/>
  <c r="AB500" i="22" s="1"/>
  <c r="AH500" i="22" s="1"/>
  <c r="X500" i="22"/>
  <c r="V500" i="22"/>
  <c r="S500" i="22"/>
  <c r="P500" i="22"/>
  <c r="AN499" i="22"/>
  <c r="AM499" i="22"/>
  <c r="AL499" i="22"/>
  <c r="AK499" i="22"/>
  <c r="AH499" i="22"/>
  <c r="AG499" i="22"/>
  <c r="AF499" i="22"/>
  <c r="AE499" i="22"/>
  <c r="Z499" i="22"/>
  <c r="AC499" i="22" s="1"/>
  <c r="AO499" i="22" s="1"/>
  <c r="Y499" i="22"/>
  <c r="AB499" i="22" s="1"/>
  <c r="AI499" i="22" s="1"/>
  <c r="X499" i="22"/>
  <c r="V499" i="22"/>
  <c r="S499" i="22"/>
  <c r="P499" i="22"/>
  <c r="AN498" i="22"/>
  <c r="AM498" i="22"/>
  <c r="AL498" i="22"/>
  <c r="AK498" i="22"/>
  <c r="AH498" i="22"/>
  <c r="AG498" i="22"/>
  <c r="AF498" i="22"/>
  <c r="AE498" i="22"/>
  <c r="Z498" i="22"/>
  <c r="AC498" i="22" s="1"/>
  <c r="AO498" i="22" s="1"/>
  <c r="Y498" i="22"/>
  <c r="AB498" i="22" s="1"/>
  <c r="AI498" i="22" s="1"/>
  <c r="X498" i="22"/>
  <c r="V498" i="22"/>
  <c r="S498" i="22"/>
  <c r="P498" i="22"/>
  <c r="AN497" i="22"/>
  <c r="AM497" i="22"/>
  <c r="AL497" i="22"/>
  <c r="AK497" i="22"/>
  <c r="AH497" i="22"/>
  <c r="AG497" i="22"/>
  <c r="AF497" i="22"/>
  <c r="AE497" i="22"/>
  <c r="Z497" i="22"/>
  <c r="AC497" i="22" s="1"/>
  <c r="AO497" i="22" s="1"/>
  <c r="Y497" i="22"/>
  <c r="AB497" i="22" s="1"/>
  <c r="AI497" i="22" s="1"/>
  <c r="X497" i="22"/>
  <c r="V497" i="22"/>
  <c r="S497" i="22"/>
  <c r="P497" i="22"/>
  <c r="AO496" i="22"/>
  <c r="AN496" i="22"/>
  <c r="AL496" i="22"/>
  <c r="AK496" i="22"/>
  <c r="AI496" i="22"/>
  <c r="AH496" i="22"/>
  <c r="AF496" i="22"/>
  <c r="AE496" i="22"/>
  <c r="Z496" i="22"/>
  <c r="AC496" i="22" s="1"/>
  <c r="AM496" i="22" s="1"/>
  <c r="Y496" i="22"/>
  <c r="AB496" i="22" s="1"/>
  <c r="AG496" i="22" s="1"/>
  <c r="X496" i="22"/>
  <c r="V496" i="22"/>
  <c r="S496" i="22"/>
  <c r="P496" i="22"/>
  <c r="AO495" i="22"/>
  <c r="AN495" i="22"/>
  <c r="AL495" i="22"/>
  <c r="AK495" i="22"/>
  <c r="AI495" i="22"/>
  <c r="AH495" i="22"/>
  <c r="AF495" i="22"/>
  <c r="AE495" i="22"/>
  <c r="Z495" i="22"/>
  <c r="AC495" i="22" s="1"/>
  <c r="AM495" i="22" s="1"/>
  <c r="Y495" i="22"/>
  <c r="AB495" i="22" s="1"/>
  <c r="AG495" i="22" s="1"/>
  <c r="X495" i="22"/>
  <c r="V495" i="22"/>
  <c r="S495" i="22"/>
  <c r="P495" i="22"/>
  <c r="AO494" i="22"/>
  <c r="AN494" i="22"/>
  <c r="AL494" i="22"/>
  <c r="AK494" i="22"/>
  <c r="AI494" i="22"/>
  <c r="AH494" i="22"/>
  <c r="AF494" i="22"/>
  <c r="AE494" i="22"/>
  <c r="Z494" i="22"/>
  <c r="AC494" i="22" s="1"/>
  <c r="AM494" i="22" s="1"/>
  <c r="Y494" i="22"/>
  <c r="AB494" i="22" s="1"/>
  <c r="AG494" i="22" s="1"/>
  <c r="X494" i="22"/>
  <c r="V494" i="22"/>
  <c r="S494" i="22"/>
  <c r="P494" i="22"/>
  <c r="AN493" i="22"/>
  <c r="AM493" i="22"/>
  <c r="AL493" i="22"/>
  <c r="AK493" i="22"/>
  <c r="AH493" i="22"/>
  <c r="AG493" i="22"/>
  <c r="AF493" i="22"/>
  <c r="AE493" i="22"/>
  <c r="Z493" i="22"/>
  <c r="AC493" i="22" s="1"/>
  <c r="AO493" i="22" s="1"/>
  <c r="Y493" i="22"/>
  <c r="AB493" i="22" s="1"/>
  <c r="AI493" i="22" s="1"/>
  <c r="X493" i="22"/>
  <c r="V493" i="22"/>
  <c r="S493" i="22"/>
  <c r="P493" i="22"/>
  <c r="AO492" i="22"/>
  <c r="AN492" i="22"/>
  <c r="AL492" i="22"/>
  <c r="AK492" i="22"/>
  <c r="AI492" i="22"/>
  <c r="AH492" i="22"/>
  <c r="AF492" i="22"/>
  <c r="AE492" i="22"/>
  <c r="Z492" i="22"/>
  <c r="AC492" i="22" s="1"/>
  <c r="AM492" i="22" s="1"/>
  <c r="Y492" i="22"/>
  <c r="AB492" i="22" s="1"/>
  <c r="AG492" i="22" s="1"/>
  <c r="X492" i="22"/>
  <c r="V492" i="22"/>
  <c r="S492" i="22"/>
  <c r="P492" i="22"/>
  <c r="AO491" i="22"/>
  <c r="AN491" i="22"/>
  <c r="AL491" i="22"/>
  <c r="AK491" i="22"/>
  <c r="AI491" i="22"/>
  <c r="AH491" i="22"/>
  <c r="AF491" i="22"/>
  <c r="AE491" i="22"/>
  <c r="Z491" i="22"/>
  <c r="AC491" i="22" s="1"/>
  <c r="AM491" i="22" s="1"/>
  <c r="Y491" i="22"/>
  <c r="AB491" i="22" s="1"/>
  <c r="AG491" i="22" s="1"/>
  <c r="X491" i="22"/>
  <c r="V491" i="22"/>
  <c r="S491" i="22"/>
  <c r="P491" i="22"/>
  <c r="AO490" i="22"/>
  <c r="AN490" i="22"/>
  <c r="AL490" i="22"/>
  <c r="AK490" i="22"/>
  <c r="AI490" i="22"/>
  <c r="AH490" i="22"/>
  <c r="AF490" i="22"/>
  <c r="AE490" i="22"/>
  <c r="Z490" i="22"/>
  <c r="AC490" i="22" s="1"/>
  <c r="AM490" i="22" s="1"/>
  <c r="Y490" i="22"/>
  <c r="AB490" i="22" s="1"/>
  <c r="AG490" i="22" s="1"/>
  <c r="X490" i="22"/>
  <c r="V490" i="22"/>
  <c r="S490" i="22"/>
  <c r="P490" i="22"/>
  <c r="AO489" i="22"/>
  <c r="AN489" i="22"/>
  <c r="AL489" i="22"/>
  <c r="AK489" i="22"/>
  <c r="AI489" i="22"/>
  <c r="AH489" i="22"/>
  <c r="AF489" i="22"/>
  <c r="AE489" i="22"/>
  <c r="Z489" i="22"/>
  <c r="AC489" i="22" s="1"/>
  <c r="AM489" i="22" s="1"/>
  <c r="Y489" i="22"/>
  <c r="AB489" i="22" s="1"/>
  <c r="AG489" i="22" s="1"/>
  <c r="X489" i="22"/>
  <c r="V489" i="22"/>
  <c r="S489" i="22"/>
  <c r="P489" i="22"/>
  <c r="AO488" i="22"/>
  <c r="AN488" i="22"/>
  <c r="AL488" i="22"/>
  <c r="AK488" i="22"/>
  <c r="AI488" i="22"/>
  <c r="AH488" i="22"/>
  <c r="AF488" i="22"/>
  <c r="AE488" i="22"/>
  <c r="Z488" i="22"/>
  <c r="AC488" i="22" s="1"/>
  <c r="AM488" i="22" s="1"/>
  <c r="Y488" i="22"/>
  <c r="AB488" i="22" s="1"/>
  <c r="AG488" i="22" s="1"/>
  <c r="X488" i="22"/>
  <c r="V488" i="22"/>
  <c r="S488" i="22"/>
  <c r="P488" i="22"/>
  <c r="AO487" i="22"/>
  <c r="AN487" i="22"/>
  <c r="AL487" i="22"/>
  <c r="AK487" i="22"/>
  <c r="AI487" i="22"/>
  <c r="AH487" i="22"/>
  <c r="AF487" i="22"/>
  <c r="AE487" i="22"/>
  <c r="Z487" i="22"/>
  <c r="AC487" i="22" s="1"/>
  <c r="AM487" i="22" s="1"/>
  <c r="Y487" i="22"/>
  <c r="AB487" i="22" s="1"/>
  <c r="AG487" i="22" s="1"/>
  <c r="X487" i="22"/>
  <c r="V487" i="22"/>
  <c r="S487" i="22"/>
  <c r="P487" i="22"/>
  <c r="AO486" i="22"/>
  <c r="AM486" i="22"/>
  <c r="AL486" i="22"/>
  <c r="AK486" i="22"/>
  <c r="AI486" i="22"/>
  <c r="AG486" i="22"/>
  <c r="AF486" i="22"/>
  <c r="AE486" i="22"/>
  <c r="Z486" i="22"/>
  <c r="AC486" i="22" s="1"/>
  <c r="AN486" i="22" s="1"/>
  <c r="Y486" i="22"/>
  <c r="AB486" i="22" s="1"/>
  <c r="AH486" i="22" s="1"/>
  <c r="X486" i="22"/>
  <c r="V486" i="22"/>
  <c r="S486" i="22"/>
  <c r="P486" i="22"/>
  <c r="AN485" i="22"/>
  <c r="AM485" i="22"/>
  <c r="AL485" i="22"/>
  <c r="AK485" i="22"/>
  <c r="AH485" i="22"/>
  <c r="AG485" i="22"/>
  <c r="AF485" i="22"/>
  <c r="AE485" i="22"/>
  <c r="Z485" i="22"/>
  <c r="AC485" i="22" s="1"/>
  <c r="AO485" i="22" s="1"/>
  <c r="Y485" i="22"/>
  <c r="AB485" i="22" s="1"/>
  <c r="AI485" i="22" s="1"/>
  <c r="X485" i="22"/>
  <c r="V485" i="22"/>
  <c r="S485" i="22"/>
  <c r="P485" i="22"/>
  <c r="AO484" i="22"/>
  <c r="AN484" i="22"/>
  <c r="AL484" i="22"/>
  <c r="AK484" i="22"/>
  <c r="AI484" i="22"/>
  <c r="AH484" i="22"/>
  <c r="AF484" i="22"/>
  <c r="AE484" i="22"/>
  <c r="Z484" i="22"/>
  <c r="AC484" i="22" s="1"/>
  <c r="AM484" i="22" s="1"/>
  <c r="Y484" i="22"/>
  <c r="AB484" i="22" s="1"/>
  <c r="AG484" i="22" s="1"/>
  <c r="X484" i="22"/>
  <c r="V484" i="22"/>
  <c r="S484" i="22"/>
  <c r="P484" i="22"/>
  <c r="AN483" i="22"/>
  <c r="AM483" i="22"/>
  <c r="AL483" i="22"/>
  <c r="AK483" i="22"/>
  <c r="AH483" i="22"/>
  <c r="AG483" i="22"/>
  <c r="AF483" i="22"/>
  <c r="AE483" i="22"/>
  <c r="Z483" i="22"/>
  <c r="AC483" i="22" s="1"/>
  <c r="AO483" i="22" s="1"/>
  <c r="Y483" i="22"/>
  <c r="AB483" i="22" s="1"/>
  <c r="AI483" i="22" s="1"/>
  <c r="X483" i="22"/>
  <c r="V483" i="22"/>
  <c r="S483" i="22"/>
  <c r="P483" i="22"/>
  <c r="AO482" i="22"/>
  <c r="AM482" i="22"/>
  <c r="AL482" i="22"/>
  <c r="AK482" i="22"/>
  <c r="AI482" i="22"/>
  <c r="AG482" i="22"/>
  <c r="AF482" i="22"/>
  <c r="AE482" i="22"/>
  <c r="Z482" i="22"/>
  <c r="AC482" i="22" s="1"/>
  <c r="AN482" i="22" s="1"/>
  <c r="Y482" i="22"/>
  <c r="AB482" i="22" s="1"/>
  <c r="AH482" i="22" s="1"/>
  <c r="X482" i="22"/>
  <c r="V482" i="22"/>
  <c r="S482" i="22"/>
  <c r="P482" i="22"/>
  <c r="AO481" i="22"/>
  <c r="AM481" i="22"/>
  <c r="AL481" i="22"/>
  <c r="AK481" i="22"/>
  <c r="AI481" i="22"/>
  <c r="AG481" i="22"/>
  <c r="AF481" i="22"/>
  <c r="AE481" i="22"/>
  <c r="Z481" i="22"/>
  <c r="AC481" i="22" s="1"/>
  <c r="AN481" i="22" s="1"/>
  <c r="Y481" i="22"/>
  <c r="AB481" i="22" s="1"/>
  <c r="AH481" i="22" s="1"/>
  <c r="X481" i="22"/>
  <c r="V481" i="22"/>
  <c r="S481" i="22"/>
  <c r="P481" i="22"/>
  <c r="AO480" i="22"/>
  <c r="AM480" i="22"/>
  <c r="AL480" i="22"/>
  <c r="AK480" i="22"/>
  <c r="AI480" i="22"/>
  <c r="AG480" i="22"/>
  <c r="AF480" i="22"/>
  <c r="AE480" i="22"/>
  <c r="Z480" i="22"/>
  <c r="AC480" i="22" s="1"/>
  <c r="AN480" i="22" s="1"/>
  <c r="Y480" i="22"/>
  <c r="AB480" i="22" s="1"/>
  <c r="AH480" i="22" s="1"/>
  <c r="X480" i="22"/>
  <c r="V480" i="22"/>
  <c r="S480" i="22"/>
  <c r="P480" i="22"/>
  <c r="AO479" i="22"/>
  <c r="AM479" i="22"/>
  <c r="AL479" i="22"/>
  <c r="AK479" i="22"/>
  <c r="AI479" i="22"/>
  <c r="AG479" i="22"/>
  <c r="AF479" i="22"/>
  <c r="AE479" i="22"/>
  <c r="Z479" i="22"/>
  <c r="AC479" i="22" s="1"/>
  <c r="AN479" i="22" s="1"/>
  <c r="Y479" i="22"/>
  <c r="AB479" i="22" s="1"/>
  <c r="AH479" i="22" s="1"/>
  <c r="X479" i="22"/>
  <c r="V479" i="22"/>
  <c r="S479" i="22"/>
  <c r="P479" i="22"/>
  <c r="AO478" i="22"/>
  <c r="AN478" i="22"/>
  <c r="AL478" i="22"/>
  <c r="AK478" i="22"/>
  <c r="AI478" i="22"/>
  <c r="AH478" i="22"/>
  <c r="AF478" i="22"/>
  <c r="AE478" i="22"/>
  <c r="Z478" i="22"/>
  <c r="AC478" i="22" s="1"/>
  <c r="AM478" i="22" s="1"/>
  <c r="Y478" i="22"/>
  <c r="AB478" i="22" s="1"/>
  <c r="AG478" i="22" s="1"/>
  <c r="X478" i="22"/>
  <c r="V478" i="22"/>
  <c r="S478" i="22"/>
  <c r="P478" i="22"/>
  <c r="AO477" i="22"/>
  <c r="AN477" i="22"/>
  <c r="AL477" i="22"/>
  <c r="AK477" i="22"/>
  <c r="AI477" i="22"/>
  <c r="AH477" i="22"/>
  <c r="AF477" i="22"/>
  <c r="AE477" i="22"/>
  <c r="Z477" i="22"/>
  <c r="AC477" i="22" s="1"/>
  <c r="AM477" i="22" s="1"/>
  <c r="Y477" i="22"/>
  <c r="AB477" i="22" s="1"/>
  <c r="AG477" i="22" s="1"/>
  <c r="X477" i="22"/>
  <c r="V477" i="22"/>
  <c r="S477" i="22"/>
  <c r="P477" i="22"/>
  <c r="AO476" i="22"/>
  <c r="AN476" i="22"/>
  <c r="AL476" i="22"/>
  <c r="AK476" i="22"/>
  <c r="AI476" i="22"/>
  <c r="AH476" i="22"/>
  <c r="AF476" i="22"/>
  <c r="AE476" i="22"/>
  <c r="Z476" i="22"/>
  <c r="AC476" i="22" s="1"/>
  <c r="AM476" i="22" s="1"/>
  <c r="Y476" i="22"/>
  <c r="AB476" i="22" s="1"/>
  <c r="AG476" i="22" s="1"/>
  <c r="X476" i="22"/>
  <c r="V476" i="22"/>
  <c r="S476" i="22"/>
  <c r="P476" i="22"/>
  <c r="AO475" i="22"/>
  <c r="AM475" i="22"/>
  <c r="AL475" i="22"/>
  <c r="AK475" i="22"/>
  <c r="AI475" i="22"/>
  <c r="AG475" i="22"/>
  <c r="AF475" i="22"/>
  <c r="AE475" i="22"/>
  <c r="Z475" i="22"/>
  <c r="AC475" i="22" s="1"/>
  <c r="AN475" i="22" s="1"/>
  <c r="Y475" i="22"/>
  <c r="AB475" i="22" s="1"/>
  <c r="AH475" i="22" s="1"/>
  <c r="X475" i="22"/>
  <c r="V475" i="22"/>
  <c r="S475" i="22"/>
  <c r="P475" i="22"/>
  <c r="AO474" i="22"/>
  <c r="AM474" i="22"/>
  <c r="AL474" i="22"/>
  <c r="AK474" i="22"/>
  <c r="AI474" i="22"/>
  <c r="AG474" i="22"/>
  <c r="AF474" i="22"/>
  <c r="AE474" i="22"/>
  <c r="Z474" i="22"/>
  <c r="AC474" i="22" s="1"/>
  <c r="AN474" i="22" s="1"/>
  <c r="Y474" i="22"/>
  <c r="AB474" i="22" s="1"/>
  <c r="AH474" i="22" s="1"/>
  <c r="X474" i="22"/>
  <c r="V474" i="22"/>
  <c r="S474" i="22"/>
  <c r="P474" i="22"/>
  <c r="AO473" i="22"/>
  <c r="AM473" i="22"/>
  <c r="AL473" i="22"/>
  <c r="AK473" i="22"/>
  <c r="AI473" i="22"/>
  <c r="AG473" i="22"/>
  <c r="AF473" i="22"/>
  <c r="AE473" i="22"/>
  <c r="Z473" i="22"/>
  <c r="AC473" i="22" s="1"/>
  <c r="AN473" i="22" s="1"/>
  <c r="Y473" i="22"/>
  <c r="AB473" i="22" s="1"/>
  <c r="AH473" i="22" s="1"/>
  <c r="X473" i="22"/>
  <c r="V473" i="22"/>
  <c r="S473" i="22"/>
  <c r="P473" i="22"/>
  <c r="AN472" i="22"/>
  <c r="AM472" i="22"/>
  <c r="AL472" i="22"/>
  <c r="AK472" i="22"/>
  <c r="AH472" i="22"/>
  <c r="AG472" i="22"/>
  <c r="AF472" i="22"/>
  <c r="AE472" i="22"/>
  <c r="Z472" i="22"/>
  <c r="AC472" i="22" s="1"/>
  <c r="AO472" i="22" s="1"/>
  <c r="Y472" i="22"/>
  <c r="AB472" i="22" s="1"/>
  <c r="AI472" i="22" s="1"/>
  <c r="X472" i="22"/>
  <c r="V472" i="22"/>
  <c r="S472" i="22"/>
  <c r="P472" i="22"/>
  <c r="AO471" i="22"/>
  <c r="AN471" i="22"/>
  <c r="AL471" i="22"/>
  <c r="AK471" i="22"/>
  <c r="AI471" i="22"/>
  <c r="AH471" i="22"/>
  <c r="AF471" i="22"/>
  <c r="AE471" i="22"/>
  <c r="Z471" i="22"/>
  <c r="AC471" i="22" s="1"/>
  <c r="AM471" i="22" s="1"/>
  <c r="Y471" i="22"/>
  <c r="AB471" i="22" s="1"/>
  <c r="AG471" i="22" s="1"/>
  <c r="X471" i="22"/>
  <c r="V471" i="22"/>
  <c r="S471" i="22"/>
  <c r="P471" i="22"/>
  <c r="AO470" i="22"/>
  <c r="AN470" i="22"/>
  <c r="AL470" i="22"/>
  <c r="AK470" i="22"/>
  <c r="AI470" i="22"/>
  <c r="AH470" i="22"/>
  <c r="AF470" i="22"/>
  <c r="AE470" i="22"/>
  <c r="Z470" i="22"/>
  <c r="AC470" i="22" s="1"/>
  <c r="AM470" i="22" s="1"/>
  <c r="Y470" i="22"/>
  <c r="AB470" i="22" s="1"/>
  <c r="AG470" i="22" s="1"/>
  <c r="X470" i="22"/>
  <c r="V470" i="22"/>
  <c r="S470" i="22"/>
  <c r="P470" i="22"/>
  <c r="AO469" i="22"/>
  <c r="AM469" i="22"/>
  <c r="AL469" i="22"/>
  <c r="AK469" i="22"/>
  <c r="AI469" i="22"/>
  <c r="AG469" i="22"/>
  <c r="AF469" i="22"/>
  <c r="AE469" i="22"/>
  <c r="Z469" i="22"/>
  <c r="AC469" i="22" s="1"/>
  <c r="AN469" i="22" s="1"/>
  <c r="Y469" i="22"/>
  <c r="AB469" i="22" s="1"/>
  <c r="AH469" i="22" s="1"/>
  <c r="X469" i="22"/>
  <c r="V469" i="22"/>
  <c r="S469" i="22"/>
  <c r="P469" i="22"/>
  <c r="AO468" i="22"/>
  <c r="AM468" i="22"/>
  <c r="AL468" i="22"/>
  <c r="AK468" i="22"/>
  <c r="AI468" i="22"/>
  <c r="AG468" i="22"/>
  <c r="AF468" i="22"/>
  <c r="AE468" i="22"/>
  <c r="Z468" i="22"/>
  <c r="AC468" i="22" s="1"/>
  <c r="AN468" i="22" s="1"/>
  <c r="Y468" i="22"/>
  <c r="AB468" i="22" s="1"/>
  <c r="AH468" i="22" s="1"/>
  <c r="X468" i="22"/>
  <c r="V468" i="22"/>
  <c r="S468" i="22"/>
  <c r="P468" i="22"/>
  <c r="AO467" i="22"/>
  <c r="AM467" i="22"/>
  <c r="AL467" i="22"/>
  <c r="AK467" i="22"/>
  <c r="AI467" i="22"/>
  <c r="AG467" i="22"/>
  <c r="AF467" i="22"/>
  <c r="AE467" i="22"/>
  <c r="Z467" i="22"/>
  <c r="AC467" i="22" s="1"/>
  <c r="AN467" i="22" s="1"/>
  <c r="Y467" i="22"/>
  <c r="AB467" i="22" s="1"/>
  <c r="AH467" i="22" s="1"/>
  <c r="X467" i="22"/>
  <c r="V467" i="22"/>
  <c r="S467" i="22"/>
  <c r="P467" i="22"/>
  <c r="AO466" i="22"/>
  <c r="AM466" i="22"/>
  <c r="AL466" i="22"/>
  <c r="AK466" i="22"/>
  <c r="AI466" i="22"/>
  <c r="AG466" i="22"/>
  <c r="AF466" i="22"/>
  <c r="AE466" i="22"/>
  <c r="Z466" i="22"/>
  <c r="AC466" i="22" s="1"/>
  <c r="AN466" i="22" s="1"/>
  <c r="Y466" i="22"/>
  <c r="AB466" i="22" s="1"/>
  <c r="AH466" i="22" s="1"/>
  <c r="X466" i="22"/>
  <c r="V466" i="22"/>
  <c r="S466" i="22"/>
  <c r="P466" i="22"/>
  <c r="AN465" i="22"/>
  <c r="AM465" i="22"/>
  <c r="AL465" i="22"/>
  <c r="AK465" i="22"/>
  <c r="AH465" i="22"/>
  <c r="AG465" i="22"/>
  <c r="AF465" i="22"/>
  <c r="AE465" i="22"/>
  <c r="Z465" i="22"/>
  <c r="AC465" i="22" s="1"/>
  <c r="AO465" i="22" s="1"/>
  <c r="Y465" i="22"/>
  <c r="AB465" i="22" s="1"/>
  <c r="AI465" i="22" s="1"/>
  <c r="X465" i="22"/>
  <c r="V465" i="22"/>
  <c r="S465" i="22"/>
  <c r="P465" i="22"/>
  <c r="AO464" i="22"/>
  <c r="AM464" i="22"/>
  <c r="AL464" i="22"/>
  <c r="AK464" i="22"/>
  <c r="AI464" i="22"/>
  <c r="AG464" i="22"/>
  <c r="AF464" i="22"/>
  <c r="AE464" i="22"/>
  <c r="Z464" i="22"/>
  <c r="AC464" i="22" s="1"/>
  <c r="AN464" i="22" s="1"/>
  <c r="Y464" i="22"/>
  <c r="AB464" i="22" s="1"/>
  <c r="AH464" i="22" s="1"/>
  <c r="X464" i="22"/>
  <c r="V464" i="22"/>
  <c r="S464" i="22"/>
  <c r="P464" i="22"/>
  <c r="AO463" i="22"/>
  <c r="AM463" i="22"/>
  <c r="AL463" i="22"/>
  <c r="AK463" i="22"/>
  <c r="AI463" i="22"/>
  <c r="AG463" i="22"/>
  <c r="AF463" i="22"/>
  <c r="AE463" i="22"/>
  <c r="Z463" i="22"/>
  <c r="AC463" i="22" s="1"/>
  <c r="AN463" i="22" s="1"/>
  <c r="Y463" i="22"/>
  <c r="AB463" i="22" s="1"/>
  <c r="AH463" i="22" s="1"/>
  <c r="X463" i="22"/>
  <c r="V463" i="22"/>
  <c r="S463" i="22"/>
  <c r="P463" i="22"/>
  <c r="AO462" i="22"/>
  <c r="AM462" i="22"/>
  <c r="AL462" i="22"/>
  <c r="AK462" i="22"/>
  <c r="AI462" i="22"/>
  <c r="AG462" i="22"/>
  <c r="AF462" i="22"/>
  <c r="AE462" i="22"/>
  <c r="Z462" i="22"/>
  <c r="AC462" i="22" s="1"/>
  <c r="AN462" i="22" s="1"/>
  <c r="Y462" i="22"/>
  <c r="AB462" i="22" s="1"/>
  <c r="AH462" i="22" s="1"/>
  <c r="X462" i="22"/>
  <c r="V462" i="22"/>
  <c r="S462" i="22"/>
  <c r="P462" i="22"/>
  <c r="AO461" i="22"/>
  <c r="AM461" i="22"/>
  <c r="AL461" i="22"/>
  <c r="AK461" i="22"/>
  <c r="AI461" i="22"/>
  <c r="AG461" i="22"/>
  <c r="AF461" i="22"/>
  <c r="AE461" i="22"/>
  <c r="Z461" i="22"/>
  <c r="AC461" i="22" s="1"/>
  <c r="AN461" i="22" s="1"/>
  <c r="Y461" i="22"/>
  <c r="AB461" i="22" s="1"/>
  <c r="AH461" i="22" s="1"/>
  <c r="X461" i="22"/>
  <c r="V461" i="22"/>
  <c r="S461" i="22"/>
  <c r="P461" i="22"/>
  <c r="AO460" i="22"/>
  <c r="AM460" i="22"/>
  <c r="AL460" i="22"/>
  <c r="AK460" i="22"/>
  <c r="AI460" i="22"/>
  <c r="AG460" i="22"/>
  <c r="AF460" i="22"/>
  <c r="AE460" i="22"/>
  <c r="Z460" i="22"/>
  <c r="AC460" i="22" s="1"/>
  <c r="AN460" i="22" s="1"/>
  <c r="Y460" i="22"/>
  <c r="AB460" i="22" s="1"/>
  <c r="AH460" i="22" s="1"/>
  <c r="X460" i="22"/>
  <c r="V460" i="22"/>
  <c r="S460" i="22"/>
  <c r="P460" i="22"/>
  <c r="AO459" i="22"/>
  <c r="AM459" i="22"/>
  <c r="AL459" i="22"/>
  <c r="AK459" i="22"/>
  <c r="AI459" i="22"/>
  <c r="AG459" i="22"/>
  <c r="AF459" i="22"/>
  <c r="AE459" i="22"/>
  <c r="Z459" i="22"/>
  <c r="AC459" i="22" s="1"/>
  <c r="AN459" i="22" s="1"/>
  <c r="Y459" i="22"/>
  <c r="AB459" i="22" s="1"/>
  <c r="AH459" i="22" s="1"/>
  <c r="X459" i="22"/>
  <c r="V459" i="22"/>
  <c r="S459" i="22"/>
  <c r="P459" i="22"/>
  <c r="AO458" i="22"/>
  <c r="AM458" i="22"/>
  <c r="AL458" i="22"/>
  <c r="AK458" i="22"/>
  <c r="AI458" i="22"/>
  <c r="AG458" i="22"/>
  <c r="AF458" i="22"/>
  <c r="AE458" i="22"/>
  <c r="Z458" i="22"/>
  <c r="AC458" i="22" s="1"/>
  <c r="AN458" i="22" s="1"/>
  <c r="Y458" i="22"/>
  <c r="AB458" i="22" s="1"/>
  <c r="AH458" i="22" s="1"/>
  <c r="X458" i="22"/>
  <c r="V458" i="22"/>
  <c r="S458" i="22"/>
  <c r="P458" i="22"/>
  <c r="AO457" i="22"/>
  <c r="AM457" i="22"/>
  <c r="AL457" i="22"/>
  <c r="AK457" i="22"/>
  <c r="AI457" i="22"/>
  <c r="AG457" i="22"/>
  <c r="AF457" i="22"/>
  <c r="AE457" i="22"/>
  <c r="Z457" i="22"/>
  <c r="AC457" i="22" s="1"/>
  <c r="AN457" i="22" s="1"/>
  <c r="Y457" i="22"/>
  <c r="AB457" i="22" s="1"/>
  <c r="AH457" i="22" s="1"/>
  <c r="X457" i="22"/>
  <c r="V457" i="22"/>
  <c r="S457" i="22"/>
  <c r="P457" i="22"/>
  <c r="AO456" i="22"/>
  <c r="AN456" i="22"/>
  <c r="AL456" i="22"/>
  <c r="AK456" i="22"/>
  <c r="AI456" i="22"/>
  <c r="AH456" i="22"/>
  <c r="AF456" i="22"/>
  <c r="AE456" i="22"/>
  <c r="Z456" i="22"/>
  <c r="AC456" i="22" s="1"/>
  <c r="AM456" i="22" s="1"/>
  <c r="Y456" i="22"/>
  <c r="AB456" i="22" s="1"/>
  <c r="AG456" i="22" s="1"/>
  <c r="X456" i="22"/>
  <c r="V456" i="22"/>
  <c r="S456" i="22"/>
  <c r="P456" i="22"/>
  <c r="AO455" i="22"/>
  <c r="AN455" i="22"/>
  <c r="AL455" i="22"/>
  <c r="AK455" i="22"/>
  <c r="AI455" i="22"/>
  <c r="AH455" i="22"/>
  <c r="AF455" i="22"/>
  <c r="AE455" i="22"/>
  <c r="Z455" i="22"/>
  <c r="AC455" i="22" s="1"/>
  <c r="AM455" i="22" s="1"/>
  <c r="Y455" i="22"/>
  <c r="AB455" i="22" s="1"/>
  <c r="AG455" i="22" s="1"/>
  <c r="X455" i="22"/>
  <c r="V455" i="22"/>
  <c r="S455" i="22"/>
  <c r="P455" i="22"/>
  <c r="AO454" i="22"/>
  <c r="AN454" i="22"/>
  <c r="AL454" i="22"/>
  <c r="AK454" i="22"/>
  <c r="AI454" i="22"/>
  <c r="AH454" i="22"/>
  <c r="AF454" i="22"/>
  <c r="AE454" i="22"/>
  <c r="Z454" i="22"/>
  <c r="AC454" i="22" s="1"/>
  <c r="AM454" i="22" s="1"/>
  <c r="Y454" i="22"/>
  <c r="AB454" i="22" s="1"/>
  <c r="AG454" i="22" s="1"/>
  <c r="X454" i="22"/>
  <c r="V454" i="22"/>
  <c r="S454" i="22"/>
  <c r="P454" i="22"/>
  <c r="AO453" i="22"/>
  <c r="AN453" i="22"/>
  <c r="AL453" i="22"/>
  <c r="AK453" i="22"/>
  <c r="AI453" i="22"/>
  <c r="AH453" i="22"/>
  <c r="AF453" i="22"/>
  <c r="AE453" i="22"/>
  <c r="Z453" i="22"/>
  <c r="AC453" i="22" s="1"/>
  <c r="AM453" i="22" s="1"/>
  <c r="Y453" i="22"/>
  <c r="AB453" i="22" s="1"/>
  <c r="AG453" i="22" s="1"/>
  <c r="X453" i="22"/>
  <c r="V453" i="22"/>
  <c r="S453" i="22"/>
  <c r="P453" i="22"/>
  <c r="AO452" i="22"/>
  <c r="AN452" i="22"/>
  <c r="AL452" i="22"/>
  <c r="AK452" i="22"/>
  <c r="AI452" i="22"/>
  <c r="AH452" i="22"/>
  <c r="AF452" i="22"/>
  <c r="AE452" i="22"/>
  <c r="Z452" i="22"/>
  <c r="AC452" i="22" s="1"/>
  <c r="AM452" i="22" s="1"/>
  <c r="Y452" i="22"/>
  <c r="AB452" i="22" s="1"/>
  <c r="AG452" i="22" s="1"/>
  <c r="X452" i="22"/>
  <c r="V452" i="22"/>
  <c r="S452" i="22"/>
  <c r="P452" i="22"/>
  <c r="AO451" i="22"/>
  <c r="AN451" i="22"/>
  <c r="AL451" i="22"/>
  <c r="AK451" i="22"/>
  <c r="AI451" i="22"/>
  <c r="AH451" i="22"/>
  <c r="AF451" i="22"/>
  <c r="AE451" i="22"/>
  <c r="Z451" i="22"/>
  <c r="AC451" i="22" s="1"/>
  <c r="AM451" i="22" s="1"/>
  <c r="Y451" i="22"/>
  <c r="AB451" i="22" s="1"/>
  <c r="AG451" i="22" s="1"/>
  <c r="X451" i="22"/>
  <c r="V451" i="22"/>
  <c r="S451" i="22"/>
  <c r="P451" i="22"/>
  <c r="AO450" i="22"/>
  <c r="AN450" i="22"/>
  <c r="AL450" i="22"/>
  <c r="AK450" i="22"/>
  <c r="AI450" i="22"/>
  <c r="AH450" i="22"/>
  <c r="AF450" i="22"/>
  <c r="AE450" i="22"/>
  <c r="Z450" i="22"/>
  <c r="AC450" i="22" s="1"/>
  <c r="AM450" i="22" s="1"/>
  <c r="Y450" i="22"/>
  <c r="AB450" i="22" s="1"/>
  <c r="AG450" i="22" s="1"/>
  <c r="X450" i="22"/>
  <c r="V450" i="22"/>
  <c r="S450" i="22"/>
  <c r="P450" i="22"/>
  <c r="AO449" i="22"/>
  <c r="AM449" i="22"/>
  <c r="AL449" i="22"/>
  <c r="AK449" i="22"/>
  <c r="AI449" i="22"/>
  <c r="AG449" i="22"/>
  <c r="AF449" i="22"/>
  <c r="AE449" i="22"/>
  <c r="Z449" i="22"/>
  <c r="AC449" i="22" s="1"/>
  <c r="AN449" i="22" s="1"/>
  <c r="Y449" i="22"/>
  <c r="AB449" i="22" s="1"/>
  <c r="AH449" i="22" s="1"/>
  <c r="X449" i="22"/>
  <c r="V449" i="22"/>
  <c r="S449" i="22"/>
  <c r="P449" i="22"/>
  <c r="AO448" i="22"/>
  <c r="AM448" i="22"/>
  <c r="AL448" i="22"/>
  <c r="AK448" i="22"/>
  <c r="AI448" i="22"/>
  <c r="AG448" i="22"/>
  <c r="AF448" i="22"/>
  <c r="AE448" i="22"/>
  <c r="Z448" i="22"/>
  <c r="AC448" i="22" s="1"/>
  <c r="AN448" i="22" s="1"/>
  <c r="Y448" i="22"/>
  <c r="AB448" i="22" s="1"/>
  <c r="AH448" i="22" s="1"/>
  <c r="X448" i="22"/>
  <c r="V448" i="22"/>
  <c r="S448" i="22"/>
  <c r="P448" i="22"/>
  <c r="AO447" i="22"/>
  <c r="AM447" i="22"/>
  <c r="AL447" i="22"/>
  <c r="AK447" i="22"/>
  <c r="AI447" i="22"/>
  <c r="AG447" i="22"/>
  <c r="AF447" i="22"/>
  <c r="AE447" i="22"/>
  <c r="Z447" i="22"/>
  <c r="AC447" i="22" s="1"/>
  <c r="AN447" i="22" s="1"/>
  <c r="Y447" i="22"/>
  <c r="AB447" i="22" s="1"/>
  <c r="AH447" i="22" s="1"/>
  <c r="X447" i="22"/>
  <c r="V447" i="22"/>
  <c r="S447" i="22"/>
  <c r="P447" i="22"/>
  <c r="AN446" i="22"/>
  <c r="AM446" i="22"/>
  <c r="AL446" i="22"/>
  <c r="AK446" i="22"/>
  <c r="AH446" i="22"/>
  <c r="AG446" i="22"/>
  <c r="AF446" i="22"/>
  <c r="AE446" i="22"/>
  <c r="Z446" i="22"/>
  <c r="AC446" i="22" s="1"/>
  <c r="AO446" i="22" s="1"/>
  <c r="Y446" i="22"/>
  <c r="AB446" i="22" s="1"/>
  <c r="AI446" i="22" s="1"/>
  <c r="X446" i="22"/>
  <c r="V446" i="22"/>
  <c r="S446" i="22"/>
  <c r="P446" i="22"/>
  <c r="AO445" i="22"/>
  <c r="AM445" i="22"/>
  <c r="AL445" i="22"/>
  <c r="AK445" i="22"/>
  <c r="AI445" i="22"/>
  <c r="AG445" i="22"/>
  <c r="AF445" i="22"/>
  <c r="AE445" i="22"/>
  <c r="Z445" i="22"/>
  <c r="AC445" i="22" s="1"/>
  <c r="AN445" i="22" s="1"/>
  <c r="Y445" i="22"/>
  <c r="AB445" i="22" s="1"/>
  <c r="AH445" i="22" s="1"/>
  <c r="X445" i="22"/>
  <c r="V445" i="22"/>
  <c r="S445" i="22"/>
  <c r="P445" i="22"/>
  <c r="AN444" i="22"/>
  <c r="AM444" i="22"/>
  <c r="AL444" i="22"/>
  <c r="AK444" i="22"/>
  <c r="AH444" i="22"/>
  <c r="AG444" i="22"/>
  <c r="AF444" i="22"/>
  <c r="AE444" i="22"/>
  <c r="Z444" i="22"/>
  <c r="AC444" i="22" s="1"/>
  <c r="AO444" i="22" s="1"/>
  <c r="Y444" i="22"/>
  <c r="AB444" i="22" s="1"/>
  <c r="AI444" i="22" s="1"/>
  <c r="X444" i="22"/>
  <c r="V444" i="22"/>
  <c r="S444" i="22"/>
  <c r="P444" i="22"/>
  <c r="AO443" i="22"/>
  <c r="AM443" i="22"/>
  <c r="AL443" i="22"/>
  <c r="AK443" i="22"/>
  <c r="AI443" i="22"/>
  <c r="AG443" i="22"/>
  <c r="AF443" i="22"/>
  <c r="AE443" i="22"/>
  <c r="Z443" i="22"/>
  <c r="AC443" i="22" s="1"/>
  <c r="AN443" i="22" s="1"/>
  <c r="Y443" i="22"/>
  <c r="AB443" i="22" s="1"/>
  <c r="AH443" i="22" s="1"/>
  <c r="X443" i="22"/>
  <c r="V443" i="22"/>
  <c r="S443" i="22"/>
  <c r="P443" i="22"/>
  <c r="AN442" i="22"/>
  <c r="AM442" i="22"/>
  <c r="AL442" i="22"/>
  <c r="AK442" i="22"/>
  <c r="AH442" i="22"/>
  <c r="AG442" i="22"/>
  <c r="AF442" i="22"/>
  <c r="AE442" i="22"/>
  <c r="Z442" i="22"/>
  <c r="AC442" i="22" s="1"/>
  <c r="AO442" i="22" s="1"/>
  <c r="Y442" i="22"/>
  <c r="AB442" i="22" s="1"/>
  <c r="AI442" i="22" s="1"/>
  <c r="X442" i="22"/>
  <c r="V442" i="22"/>
  <c r="S442" i="22"/>
  <c r="P442" i="22"/>
  <c r="AO441" i="22"/>
  <c r="AN441" i="22"/>
  <c r="AL441" i="22"/>
  <c r="AK441" i="22"/>
  <c r="AI441" i="22"/>
  <c r="AH441" i="22"/>
  <c r="AF441" i="22"/>
  <c r="AE441" i="22"/>
  <c r="Z441" i="22"/>
  <c r="AC441" i="22" s="1"/>
  <c r="AM441" i="22" s="1"/>
  <c r="Y441" i="22"/>
  <c r="AB441" i="22" s="1"/>
  <c r="AG441" i="22" s="1"/>
  <c r="X441" i="22"/>
  <c r="V441" i="22"/>
  <c r="S441" i="22"/>
  <c r="P441" i="22"/>
  <c r="AO440" i="22"/>
  <c r="AN440" i="22"/>
  <c r="AL440" i="22"/>
  <c r="AK440" i="22"/>
  <c r="AI440" i="22"/>
  <c r="AH440" i="22"/>
  <c r="AF440" i="22"/>
  <c r="AE440" i="22"/>
  <c r="Z440" i="22"/>
  <c r="AC440" i="22" s="1"/>
  <c r="AM440" i="22" s="1"/>
  <c r="Y440" i="22"/>
  <c r="AB440" i="22" s="1"/>
  <c r="AG440" i="22" s="1"/>
  <c r="X440" i="22"/>
  <c r="V440" i="22"/>
  <c r="S440" i="22"/>
  <c r="P440" i="22"/>
  <c r="AO439" i="22"/>
  <c r="AN439" i="22"/>
  <c r="AL439" i="22"/>
  <c r="AK439" i="22"/>
  <c r="AI439" i="22"/>
  <c r="AH439" i="22"/>
  <c r="AF439" i="22"/>
  <c r="AE439" i="22"/>
  <c r="Z439" i="22"/>
  <c r="AC439" i="22" s="1"/>
  <c r="AM439" i="22" s="1"/>
  <c r="Y439" i="22"/>
  <c r="AB439" i="22" s="1"/>
  <c r="AG439" i="22" s="1"/>
  <c r="X439" i="22"/>
  <c r="V439" i="22"/>
  <c r="S439" i="22"/>
  <c r="P439" i="22"/>
  <c r="AO438" i="22"/>
  <c r="AM438" i="22"/>
  <c r="AL438" i="22"/>
  <c r="AK438" i="22"/>
  <c r="AI438" i="22"/>
  <c r="AG438" i="22"/>
  <c r="AF438" i="22"/>
  <c r="AE438" i="22"/>
  <c r="Z438" i="22"/>
  <c r="AC438" i="22" s="1"/>
  <c r="AN438" i="22" s="1"/>
  <c r="Y438" i="22"/>
  <c r="AB438" i="22" s="1"/>
  <c r="AH438" i="22" s="1"/>
  <c r="X438" i="22"/>
  <c r="V438" i="22"/>
  <c r="S438" i="22"/>
  <c r="P438" i="22"/>
  <c r="AN437" i="22"/>
  <c r="AM437" i="22"/>
  <c r="AL437" i="22"/>
  <c r="AK437" i="22"/>
  <c r="AH437" i="22"/>
  <c r="AG437" i="22"/>
  <c r="AF437" i="22"/>
  <c r="AE437" i="22"/>
  <c r="Z437" i="22"/>
  <c r="AC437" i="22" s="1"/>
  <c r="AO437" i="22" s="1"/>
  <c r="Y437" i="22"/>
  <c r="AB437" i="22" s="1"/>
  <c r="AI437" i="22" s="1"/>
  <c r="X437" i="22"/>
  <c r="V437" i="22"/>
  <c r="S437" i="22"/>
  <c r="P437" i="22"/>
  <c r="AO436" i="22"/>
  <c r="AM436" i="22"/>
  <c r="AL436" i="22"/>
  <c r="AK436" i="22"/>
  <c r="AI436" i="22"/>
  <c r="AG436" i="22"/>
  <c r="AF436" i="22"/>
  <c r="AE436" i="22"/>
  <c r="Z436" i="22"/>
  <c r="AC436" i="22" s="1"/>
  <c r="AN436" i="22" s="1"/>
  <c r="Y436" i="22"/>
  <c r="AB436" i="22" s="1"/>
  <c r="AH436" i="22" s="1"/>
  <c r="X436" i="22"/>
  <c r="V436" i="22"/>
  <c r="S436" i="22"/>
  <c r="P436" i="22"/>
  <c r="AO435" i="22"/>
  <c r="AM435" i="22"/>
  <c r="AL435" i="22"/>
  <c r="AK435" i="22"/>
  <c r="AI435" i="22"/>
  <c r="AG435" i="22"/>
  <c r="AF435" i="22"/>
  <c r="AE435" i="22"/>
  <c r="Z435" i="22"/>
  <c r="AC435" i="22" s="1"/>
  <c r="AN435" i="22" s="1"/>
  <c r="Y435" i="22"/>
  <c r="AB435" i="22" s="1"/>
  <c r="AH435" i="22" s="1"/>
  <c r="X435" i="22"/>
  <c r="V435" i="22"/>
  <c r="S435" i="22"/>
  <c r="P435" i="22"/>
  <c r="AO434" i="22"/>
  <c r="AM434" i="22"/>
  <c r="AL434" i="22"/>
  <c r="AK434" i="22"/>
  <c r="AI434" i="22"/>
  <c r="AG434" i="22"/>
  <c r="AF434" i="22"/>
  <c r="AE434" i="22"/>
  <c r="Z434" i="22"/>
  <c r="AC434" i="22" s="1"/>
  <c r="AN434" i="22" s="1"/>
  <c r="Y434" i="22"/>
  <c r="AB434" i="22" s="1"/>
  <c r="AH434" i="22" s="1"/>
  <c r="X434" i="22"/>
  <c r="V434" i="22"/>
  <c r="S434" i="22"/>
  <c r="P434" i="22"/>
  <c r="AO433" i="22"/>
  <c r="AN433" i="22"/>
  <c r="AL433" i="22"/>
  <c r="AK433" i="22"/>
  <c r="AI433" i="22"/>
  <c r="AH433" i="22"/>
  <c r="AF433" i="22"/>
  <c r="AE433" i="22"/>
  <c r="Z433" i="22"/>
  <c r="AC433" i="22" s="1"/>
  <c r="AM433" i="22" s="1"/>
  <c r="Y433" i="22"/>
  <c r="AB433" i="22" s="1"/>
  <c r="AG433" i="22" s="1"/>
  <c r="X433" i="22"/>
  <c r="V433" i="22"/>
  <c r="S433" i="22"/>
  <c r="P433" i="22"/>
  <c r="AO432" i="22"/>
  <c r="AN432" i="22"/>
  <c r="AL432" i="22"/>
  <c r="AK432" i="22"/>
  <c r="AI432" i="22"/>
  <c r="AH432" i="22"/>
  <c r="AF432" i="22"/>
  <c r="AE432" i="22"/>
  <c r="Z432" i="22"/>
  <c r="AC432" i="22" s="1"/>
  <c r="AM432" i="22" s="1"/>
  <c r="Y432" i="22"/>
  <c r="AB432" i="22" s="1"/>
  <c r="AG432" i="22" s="1"/>
  <c r="X432" i="22"/>
  <c r="V432" i="22"/>
  <c r="S432" i="22"/>
  <c r="P432" i="22"/>
  <c r="AO431" i="22"/>
  <c r="AN431" i="22"/>
  <c r="AL431" i="22"/>
  <c r="AK431" i="22"/>
  <c r="AI431" i="22"/>
  <c r="AH431" i="22"/>
  <c r="AF431" i="22"/>
  <c r="AE431" i="22"/>
  <c r="Z431" i="22"/>
  <c r="AC431" i="22" s="1"/>
  <c r="AM431" i="22" s="1"/>
  <c r="Y431" i="22"/>
  <c r="AB431" i="22" s="1"/>
  <c r="AG431" i="22" s="1"/>
  <c r="X431" i="22"/>
  <c r="V431" i="22"/>
  <c r="S431" i="22"/>
  <c r="P431" i="22"/>
  <c r="AO430" i="22"/>
  <c r="AN430" i="22"/>
  <c r="AL430" i="22"/>
  <c r="AK430" i="22"/>
  <c r="AI430" i="22"/>
  <c r="AH430" i="22"/>
  <c r="AF430" i="22"/>
  <c r="AE430" i="22"/>
  <c r="Z430" i="22"/>
  <c r="AC430" i="22" s="1"/>
  <c r="AM430" i="22" s="1"/>
  <c r="Y430" i="22"/>
  <c r="AB430" i="22" s="1"/>
  <c r="AG430" i="22" s="1"/>
  <c r="X430" i="22"/>
  <c r="V430" i="22"/>
  <c r="S430" i="22"/>
  <c r="P430" i="22"/>
  <c r="AN429" i="22"/>
  <c r="AM429" i="22"/>
  <c r="AL429" i="22"/>
  <c r="AK429" i="22"/>
  <c r="AH429" i="22"/>
  <c r="AG429" i="22"/>
  <c r="AF429" i="22"/>
  <c r="AE429" i="22"/>
  <c r="Z429" i="22"/>
  <c r="AC429" i="22" s="1"/>
  <c r="AO429" i="22" s="1"/>
  <c r="Y429" i="22"/>
  <c r="AB429" i="22" s="1"/>
  <c r="AI429" i="22" s="1"/>
  <c r="X429" i="22"/>
  <c r="V429" i="22"/>
  <c r="S429" i="22"/>
  <c r="P429" i="22"/>
  <c r="AN428" i="22"/>
  <c r="AM428" i="22"/>
  <c r="AL428" i="22"/>
  <c r="AK428" i="22"/>
  <c r="AH428" i="22"/>
  <c r="AG428" i="22"/>
  <c r="AF428" i="22"/>
  <c r="AE428" i="22"/>
  <c r="Z428" i="22"/>
  <c r="AC428" i="22" s="1"/>
  <c r="AO428" i="22" s="1"/>
  <c r="Y428" i="22"/>
  <c r="AB428" i="22" s="1"/>
  <c r="AI428" i="22" s="1"/>
  <c r="X428" i="22"/>
  <c r="V428" i="22"/>
  <c r="S428" i="22"/>
  <c r="P428" i="22"/>
  <c r="AN427" i="22"/>
  <c r="AM427" i="22"/>
  <c r="AL427" i="22"/>
  <c r="AK427" i="22"/>
  <c r="AH427" i="22"/>
  <c r="AG427" i="22"/>
  <c r="AF427" i="22"/>
  <c r="AE427" i="22"/>
  <c r="Z427" i="22"/>
  <c r="AC427" i="22" s="1"/>
  <c r="AO427" i="22" s="1"/>
  <c r="Y427" i="22"/>
  <c r="AB427" i="22" s="1"/>
  <c r="AI427" i="22" s="1"/>
  <c r="X427" i="22"/>
  <c r="V427" i="22"/>
  <c r="S427" i="22"/>
  <c r="P427" i="22"/>
  <c r="AN426" i="22"/>
  <c r="AM426" i="22"/>
  <c r="AL426" i="22"/>
  <c r="AK426" i="22"/>
  <c r="AH426" i="22"/>
  <c r="AG426" i="22"/>
  <c r="AF426" i="22"/>
  <c r="AE426" i="22"/>
  <c r="Z426" i="22"/>
  <c r="AC426" i="22" s="1"/>
  <c r="AO426" i="22" s="1"/>
  <c r="Y426" i="22"/>
  <c r="AB426" i="22" s="1"/>
  <c r="AI426" i="22" s="1"/>
  <c r="X426" i="22"/>
  <c r="V426" i="22"/>
  <c r="S426" i="22"/>
  <c r="P426" i="22"/>
  <c r="AO425" i="22"/>
  <c r="AM425" i="22"/>
  <c r="AL425" i="22"/>
  <c r="AK425" i="22"/>
  <c r="AI425" i="22"/>
  <c r="AG425" i="22"/>
  <c r="AF425" i="22"/>
  <c r="AE425" i="22"/>
  <c r="Z425" i="22"/>
  <c r="AC425" i="22" s="1"/>
  <c r="AN425" i="22" s="1"/>
  <c r="Y425" i="22"/>
  <c r="AB425" i="22" s="1"/>
  <c r="AH425" i="22" s="1"/>
  <c r="X425" i="22"/>
  <c r="V425" i="22"/>
  <c r="S425" i="22"/>
  <c r="P425" i="22"/>
  <c r="AO424" i="22"/>
  <c r="AN424" i="22"/>
  <c r="AL424" i="22"/>
  <c r="AK424" i="22"/>
  <c r="AI424" i="22"/>
  <c r="AH424" i="22"/>
  <c r="AF424" i="22"/>
  <c r="AE424" i="22"/>
  <c r="Z424" i="22"/>
  <c r="AC424" i="22" s="1"/>
  <c r="AM424" i="22" s="1"/>
  <c r="Y424" i="22"/>
  <c r="AB424" i="22" s="1"/>
  <c r="AG424" i="22" s="1"/>
  <c r="X424" i="22"/>
  <c r="V424" i="22"/>
  <c r="S424" i="22"/>
  <c r="P424" i="22"/>
  <c r="AO423" i="22"/>
  <c r="AM423" i="22"/>
  <c r="AL423" i="22"/>
  <c r="AK423" i="22"/>
  <c r="AI423" i="22"/>
  <c r="AG423" i="22"/>
  <c r="AF423" i="22"/>
  <c r="AE423" i="22"/>
  <c r="Z423" i="22"/>
  <c r="AC423" i="22" s="1"/>
  <c r="AN423" i="22" s="1"/>
  <c r="Y423" i="22"/>
  <c r="AB423" i="22" s="1"/>
  <c r="AH423" i="22" s="1"/>
  <c r="X423" i="22"/>
  <c r="V423" i="22"/>
  <c r="S423" i="22"/>
  <c r="P423" i="22"/>
  <c r="AO422" i="22"/>
  <c r="AM422" i="22"/>
  <c r="AL422" i="22"/>
  <c r="AK422" i="22"/>
  <c r="AI422" i="22"/>
  <c r="AG422" i="22"/>
  <c r="AF422" i="22"/>
  <c r="AE422" i="22"/>
  <c r="Z422" i="22"/>
  <c r="AC422" i="22" s="1"/>
  <c r="AN422" i="22" s="1"/>
  <c r="Y422" i="22"/>
  <c r="AB422" i="22" s="1"/>
  <c r="AH422" i="22" s="1"/>
  <c r="X422" i="22"/>
  <c r="V422" i="22"/>
  <c r="S422" i="22"/>
  <c r="P422" i="22"/>
  <c r="AO421" i="22"/>
  <c r="AM421" i="22"/>
  <c r="AL421" i="22"/>
  <c r="AK421" i="22"/>
  <c r="AI421" i="22"/>
  <c r="AG421" i="22"/>
  <c r="AF421" i="22"/>
  <c r="AE421" i="22"/>
  <c r="Z421" i="22"/>
  <c r="AC421" i="22" s="1"/>
  <c r="AN421" i="22" s="1"/>
  <c r="Y421" i="22"/>
  <c r="AB421" i="22" s="1"/>
  <c r="AH421" i="22" s="1"/>
  <c r="X421" i="22"/>
  <c r="V421" i="22"/>
  <c r="S421" i="22"/>
  <c r="P421" i="22"/>
  <c r="AO420" i="22"/>
  <c r="AM420" i="22"/>
  <c r="AL420" i="22"/>
  <c r="AK420" i="22"/>
  <c r="AI420" i="22"/>
  <c r="AG420" i="22"/>
  <c r="AF420" i="22"/>
  <c r="AE420" i="22"/>
  <c r="Z420" i="22"/>
  <c r="AC420" i="22" s="1"/>
  <c r="AN420" i="22" s="1"/>
  <c r="Y420" i="22"/>
  <c r="AB420" i="22" s="1"/>
  <c r="AH420" i="22" s="1"/>
  <c r="X420" i="22"/>
  <c r="V420" i="22"/>
  <c r="S420" i="22"/>
  <c r="P420" i="22"/>
  <c r="AO419" i="22"/>
  <c r="AN419" i="22"/>
  <c r="AL419" i="22"/>
  <c r="AK419" i="22"/>
  <c r="AI419" i="22"/>
  <c r="AH419" i="22"/>
  <c r="AF419" i="22"/>
  <c r="AE419" i="22"/>
  <c r="Z419" i="22"/>
  <c r="AC419" i="22" s="1"/>
  <c r="AM419" i="22" s="1"/>
  <c r="Y419" i="22"/>
  <c r="AB419" i="22" s="1"/>
  <c r="AG419" i="22" s="1"/>
  <c r="X419" i="22"/>
  <c r="V419" i="22"/>
  <c r="S419" i="22"/>
  <c r="P419" i="22"/>
  <c r="AO418" i="22"/>
  <c r="AN418" i="22"/>
  <c r="AL418" i="22"/>
  <c r="AK418" i="22"/>
  <c r="AI418" i="22"/>
  <c r="AH418" i="22"/>
  <c r="AF418" i="22"/>
  <c r="AE418" i="22"/>
  <c r="Z418" i="22"/>
  <c r="AC418" i="22" s="1"/>
  <c r="AM418" i="22" s="1"/>
  <c r="Y418" i="22"/>
  <c r="AB418" i="22" s="1"/>
  <c r="AG418" i="22" s="1"/>
  <c r="X418" i="22"/>
  <c r="V418" i="22"/>
  <c r="S418" i="22"/>
  <c r="P418" i="22"/>
  <c r="AO417" i="22"/>
  <c r="AN417" i="22"/>
  <c r="AL417" i="22"/>
  <c r="AK417" i="22"/>
  <c r="AI417" i="22"/>
  <c r="AH417" i="22"/>
  <c r="AF417" i="22"/>
  <c r="AE417" i="22"/>
  <c r="Z417" i="22"/>
  <c r="AC417" i="22" s="1"/>
  <c r="AM417" i="22" s="1"/>
  <c r="Y417" i="22"/>
  <c r="AB417" i="22" s="1"/>
  <c r="AG417" i="22" s="1"/>
  <c r="X417" i="22"/>
  <c r="V417" i="22"/>
  <c r="S417" i="22"/>
  <c r="P417" i="22"/>
  <c r="AO416" i="22"/>
  <c r="AM416" i="22"/>
  <c r="AL416" i="22"/>
  <c r="AK416" i="22"/>
  <c r="AI416" i="22"/>
  <c r="AG416" i="22"/>
  <c r="AF416" i="22"/>
  <c r="AE416" i="22"/>
  <c r="Z416" i="22"/>
  <c r="AC416" i="22" s="1"/>
  <c r="AN416" i="22" s="1"/>
  <c r="Y416" i="22"/>
  <c r="AB416" i="22" s="1"/>
  <c r="AH416" i="22" s="1"/>
  <c r="X416" i="22"/>
  <c r="V416" i="22"/>
  <c r="S416" i="22"/>
  <c r="P416" i="22"/>
  <c r="AO415" i="22"/>
  <c r="AM415" i="22"/>
  <c r="AL415" i="22"/>
  <c r="AK415" i="22"/>
  <c r="AI415" i="22"/>
  <c r="AG415" i="22"/>
  <c r="AF415" i="22"/>
  <c r="AE415" i="22"/>
  <c r="Z415" i="22"/>
  <c r="AC415" i="22" s="1"/>
  <c r="AN415" i="22" s="1"/>
  <c r="Y415" i="22"/>
  <c r="AB415" i="22" s="1"/>
  <c r="AH415" i="22" s="1"/>
  <c r="X415" i="22"/>
  <c r="V415" i="22"/>
  <c r="S415" i="22"/>
  <c r="P415" i="22"/>
  <c r="AO414" i="22"/>
  <c r="AN414" i="22"/>
  <c r="AL414" i="22"/>
  <c r="AK414" i="22"/>
  <c r="AI414" i="22"/>
  <c r="AH414" i="22"/>
  <c r="AF414" i="22"/>
  <c r="AE414" i="22"/>
  <c r="Z414" i="22"/>
  <c r="AC414" i="22" s="1"/>
  <c r="AM414" i="22" s="1"/>
  <c r="Y414" i="22"/>
  <c r="AB414" i="22" s="1"/>
  <c r="AG414" i="22" s="1"/>
  <c r="X414" i="22"/>
  <c r="V414" i="22"/>
  <c r="S414" i="22"/>
  <c r="P414" i="22"/>
  <c r="AO413" i="22"/>
  <c r="AM413" i="22"/>
  <c r="AL413" i="22"/>
  <c r="AK413" i="22"/>
  <c r="AI413" i="22"/>
  <c r="AG413" i="22"/>
  <c r="AF413" i="22"/>
  <c r="AE413" i="22"/>
  <c r="Z413" i="22"/>
  <c r="AC413" i="22" s="1"/>
  <c r="AN413" i="22" s="1"/>
  <c r="Y413" i="22"/>
  <c r="AB413" i="22" s="1"/>
  <c r="AH413" i="22" s="1"/>
  <c r="X413" i="22"/>
  <c r="V413" i="22"/>
  <c r="S413" i="22"/>
  <c r="P413" i="22"/>
  <c r="AN412" i="22"/>
  <c r="AM412" i="22"/>
  <c r="AL412" i="22"/>
  <c r="AK412" i="22"/>
  <c r="AH412" i="22"/>
  <c r="AG412" i="22"/>
  <c r="AF412" i="22"/>
  <c r="AE412" i="22"/>
  <c r="Z412" i="22"/>
  <c r="AC412" i="22" s="1"/>
  <c r="AO412" i="22" s="1"/>
  <c r="Y412" i="22"/>
  <c r="AB412" i="22" s="1"/>
  <c r="AI412" i="22" s="1"/>
  <c r="X412" i="22"/>
  <c r="V412" i="22"/>
  <c r="S412" i="22"/>
  <c r="P412" i="22"/>
  <c r="AO411" i="22"/>
  <c r="AM411" i="22"/>
  <c r="AL411" i="22"/>
  <c r="AK411" i="22"/>
  <c r="AI411" i="22"/>
  <c r="AG411" i="22"/>
  <c r="AF411" i="22"/>
  <c r="AE411" i="22"/>
  <c r="Z411" i="22"/>
  <c r="AC411" i="22" s="1"/>
  <c r="AN411" i="22" s="1"/>
  <c r="Y411" i="22"/>
  <c r="AB411" i="22" s="1"/>
  <c r="AH411" i="22" s="1"/>
  <c r="X411" i="22"/>
  <c r="V411" i="22"/>
  <c r="S411" i="22"/>
  <c r="P411" i="22"/>
  <c r="AO410" i="22"/>
  <c r="AM410" i="22"/>
  <c r="AL410" i="22"/>
  <c r="AK410" i="22"/>
  <c r="AI410" i="22"/>
  <c r="AG410" i="22"/>
  <c r="AF410" i="22"/>
  <c r="AE410" i="22"/>
  <c r="Z410" i="22"/>
  <c r="AC410" i="22" s="1"/>
  <c r="AN410" i="22" s="1"/>
  <c r="Y410" i="22"/>
  <c r="AB410" i="22" s="1"/>
  <c r="AH410" i="22" s="1"/>
  <c r="X410" i="22"/>
  <c r="V410" i="22"/>
  <c r="S410" i="22"/>
  <c r="P410" i="22"/>
  <c r="AN409" i="22"/>
  <c r="AM409" i="22"/>
  <c r="AL409" i="22"/>
  <c r="AK409" i="22"/>
  <c r="AH409" i="22"/>
  <c r="AG409" i="22"/>
  <c r="AF409" i="22"/>
  <c r="AE409" i="22"/>
  <c r="Z409" i="22"/>
  <c r="AC409" i="22" s="1"/>
  <c r="AO409" i="22" s="1"/>
  <c r="Y409" i="22"/>
  <c r="AB409" i="22" s="1"/>
  <c r="AI409" i="22" s="1"/>
  <c r="X409" i="22"/>
  <c r="V409" i="22"/>
  <c r="S409" i="22"/>
  <c r="P409" i="22"/>
  <c r="AN408" i="22"/>
  <c r="AM408" i="22"/>
  <c r="AL408" i="22"/>
  <c r="AK408" i="22"/>
  <c r="AH408" i="22"/>
  <c r="AG408" i="22"/>
  <c r="AF408" i="22"/>
  <c r="AE408" i="22"/>
  <c r="Z408" i="22"/>
  <c r="AC408" i="22" s="1"/>
  <c r="AO408" i="22" s="1"/>
  <c r="Y408" i="22"/>
  <c r="AB408" i="22" s="1"/>
  <c r="AI408" i="22" s="1"/>
  <c r="X408" i="22"/>
  <c r="V408" i="22"/>
  <c r="S408" i="22"/>
  <c r="P408" i="22"/>
  <c r="AO407" i="22"/>
  <c r="AM407" i="22"/>
  <c r="AL407" i="22"/>
  <c r="AK407" i="22"/>
  <c r="AI407" i="22"/>
  <c r="AG407" i="22"/>
  <c r="AF407" i="22"/>
  <c r="AE407" i="22"/>
  <c r="Z407" i="22"/>
  <c r="AC407" i="22" s="1"/>
  <c r="AN407" i="22" s="1"/>
  <c r="Y407" i="22"/>
  <c r="AB407" i="22" s="1"/>
  <c r="AH407" i="22" s="1"/>
  <c r="X407" i="22"/>
  <c r="V407" i="22"/>
  <c r="S407" i="22"/>
  <c r="P407" i="22"/>
  <c r="AO406" i="22"/>
  <c r="AM406" i="22"/>
  <c r="AL406" i="22"/>
  <c r="AK406" i="22"/>
  <c r="AI406" i="22"/>
  <c r="AG406" i="22"/>
  <c r="AF406" i="22"/>
  <c r="AE406" i="22"/>
  <c r="Z406" i="22"/>
  <c r="AC406" i="22" s="1"/>
  <c r="AN406" i="22" s="1"/>
  <c r="Y406" i="22"/>
  <c r="AB406" i="22" s="1"/>
  <c r="AH406" i="22" s="1"/>
  <c r="X406" i="22"/>
  <c r="V406" i="22"/>
  <c r="S406" i="22"/>
  <c r="P406" i="22"/>
  <c r="AO405" i="22"/>
  <c r="AM405" i="22"/>
  <c r="AL405" i="22"/>
  <c r="AK405" i="22"/>
  <c r="AI405" i="22"/>
  <c r="AG405" i="22"/>
  <c r="AF405" i="22"/>
  <c r="AE405" i="22"/>
  <c r="Z405" i="22"/>
  <c r="AC405" i="22" s="1"/>
  <c r="AN405" i="22" s="1"/>
  <c r="Y405" i="22"/>
  <c r="AB405" i="22" s="1"/>
  <c r="AH405" i="22" s="1"/>
  <c r="X405" i="22"/>
  <c r="V405" i="22"/>
  <c r="S405" i="22"/>
  <c r="P405" i="22"/>
  <c r="AN404" i="22"/>
  <c r="AM404" i="22"/>
  <c r="AL404" i="22"/>
  <c r="AK404" i="22"/>
  <c r="AH404" i="22"/>
  <c r="AG404" i="22"/>
  <c r="AF404" i="22"/>
  <c r="AE404" i="22"/>
  <c r="Z404" i="22"/>
  <c r="AC404" i="22" s="1"/>
  <c r="AO404" i="22" s="1"/>
  <c r="Y404" i="22"/>
  <c r="AB404" i="22" s="1"/>
  <c r="AI404" i="22" s="1"/>
  <c r="X404" i="22"/>
  <c r="V404" i="22"/>
  <c r="S404" i="22"/>
  <c r="P404" i="22"/>
  <c r="AO403" i="22"/>
  <c r="AM403" i="22"/>
  <c r="AL403" i="22"/>
  <c r="AK403" i="22"/>
  <c r="AI403" i="22"/>
  <c r="AG403" i="22"/>
  <c r="AF403" i="22"/>
  <c r="AE403" i="22"/>
  <c r="Z403" i="22"/>
  <c r="AC403" i="22" s="1"/>
  <c r="AN403" i="22" s="1"/>
  <c r="Y403" i="22"/>
  <c r="AB403" i="22" s="1"/>
  <c r="AH403" i="22" s="1"/>
  <c r="X403" i="22"/>
  <c r="V403" i="22"/>
  <c r="S403" i="22"/>
  <c r="P403" i="22"/>
  <c r="AO402" i="22"/>
  <c r="AN402" i="22"/>
  <c r="AL402" i="22"/>
  <c r="AK402" i="22"/>
  <c r="AI402" i="22"/>
  <c r="AH402" i="22"/>
  <c r="AF402" i="22"/>
  <c r="AE402" i="22"/>
  <c r="Z402" i="22"/>
  <c r="AC402" i="22" s="1"/>
  <c r="AM402" i="22" s="1"/>
  <c r="Y402" i="22"/>
  <c r="AB402" i="22" s="1"/>
  <c r="AG402" i="22" s="1"/>
  <c r="X402" i="22"/>
  <c r="V402" i="22"/>
  <c r="S402" i="22"/>
  <c r="P402" i="22"/>
  <c r="AN401" i="22"/>
  <c r="AM401" i="22"/>
  <c r="AL401" i="22"/>
  <c r="AK401" i="22"/>
  <c r="AH401" i="22"/>
  <c r="AG401" i="22"/>
  <c r="AF401" i="22"/>
  <c r="AE401" i="22"/>
  <c r="Z401" i="22"/>
  <c r="AC401" i="22" s="1"/>
  <c r="AO401" i="22" s="1"/>
  <c r="Y401" i="22"/>
  <c r="AB401" i="22" s="1"/>
  <c r="AI401" i="22" s="1"/>
  <c r="X401" i="22"/>
  <c r="V401" i="22"/>
  <c r="S401" i="22"/>
  <c r="P401" i="22"/>
  <c r="AO400" i="22"/>
  <c r="AM400" i="22"/>
  <c r="AL400" i="22"/>
  <c r="AK400" i="22"/>
  <c r="AI400" i="22"/>
  <c r="AG400" i="22"/>
  <c r="AF400" i="22"/>
  <c r="AE400" i="22"/>
  <c r="Z400" i="22"/>
  <c r="AC400" i="22" s="1"/>
  <c r="AN400" i="22" s="1"/>
  <c r="Y400" i="22"/>
  <c r="AB400" i="22" s="1"/>
  <c r="AH400" i="22" s="1"/>
  <c r="X400" i="22"/>
  <c r="V400" i="22"/>
  <c r="S400" i="22"/>
  <c r="P400" i="22"/>
  <c r="AO399" i="22"/>
  <c r="AM399" i="22"/>
  <c r="AL399" i="22"/>
  <c r="AK399" i="22"/>
  <c r="AI399" i="22"/>
  <c r="AG399" i="22"/>
  <c r="AF399" i="22"/>
  <c r="AE399" i="22"/>
  <c r="Z399" i="22"/>
  <c r="AC399" i="22" s="1"/>
  <c r="AN399" i="22" s="1"/>
  <c r="Y399" i="22"/>
  <c r="AB399" i="22" s="1"/>
  <c r="AH399" i="22" s="1"/>
  <c r="X399" i="22"/>
  <c r="V399" i="22"/>
  <c r="S399" i="22"/>
  <c r="P399" i="22"/>
  <c r="AO398" i="22"/>
  <c r="AN398" i="22"/>
  <c r="AL398" i="22"/>
  <c r="AK398" i="22"/>
  <c r="AI398" i="22"/>
  <c r="AH398" i="22"/>
  <c r="AF398" i="22"/>
  <c r="AE398" i="22"/>
  <c r="Z398" i="22"/>
  <c r="AC398" i="22" s="1"/>
  <c r="AM398" i="22" s="1"/>
  <c r="Y398" i="22"/>
  <c r="AB398" i="22" s="1"/>
  <c r="AG398" i="22" s="1"/>
  <c r="X398" i="22"/>
  <c r="V398" i="22"/>
  <c r="S398" i="22"/>
  <c r="P398" i="22"/>
  <c r="AO397" i="22"/>
  <c r="AM397" i="22"/>
  <c r="AL397" i="22"/>
  <c r="AK397" i="22"/>
  <c r="AI397" i="22"/>
  <c r="AG397" i="22"/>
  <c r="AF397" i="22"/>
  <c r="AE397" i="22"/>
  <c r="Z397" i="22"/>
  <c r="AC397" i="22" s="1"/>
  <c r="AN397" i="22" s="1"/>
  <c r="Y397" i="22"/>
  <c r="AB397" i="22" s="1"/>
  <c r="AH397" i="22" s="1"/>
  <c r="X397" i="22"/>
  <c r="V397" i="22"/>
  <c r="S397" i="22"/>
  <c r="P397" i="22"/>
  <c r="AN396" i="22"/>
  <c r="AM396" i="22"/>
  <c r="AL396" i="22"/>
  <c r="AK396" i="22"/>
  <c r="AH396" i="22"/>
  <c r="AG396" i="22"/>
  <c r="AF396" i="22"/>
  <c r="AE396" i="22"/>
  <c r="Z396" i="22"/>
  <c r="AC396" i="22" s="1"/>
  <c r="AO396" i="22" s="1"/>
  <c r="Y396" i="22"/>
  <c r="AB396" i="22" s="1"/>
  <c r="AI396" i="22" s="1"/>
  <c r="X396" i="22"/>
  <c r="V396" i="22"/>
  <c r="S396" i="22"/>
  <c r="P396" i="22"/>
  <c r="AO395" i="22"/>
  <c r="AM395" i="22"/>
  <c r="AL395" i="22"/>
  <c r="AK395" i="22"/>
  <c r="AI395" i="22"/>
  <c r="AG395" i="22"/>
  <c r="AF395" i="22"/>
  <c r="AE395" i="22"/>
  <c r="Z395" i="22"/>
  <c r="AC395" i="22" s="1"/>
  <c r="AN395" i="22" s="1"/>
  <c r="Y395" i="22"/>
  <c r="AB395" i="22" s="1"/>
  <c r="AH395" i="22" s="1"/>
  <c r="X395" i="22"/>
  <c r="V395" i="22"/>
  <c r="S395" i="22"/>
  <c r="P395" i="22"/>
  <c r="AO394" i="22"/>
  <c r="AM394" i="22"/>
  <c r="AL394" i="22"/>
  <c r="AK394" i="22"/>
  <c r="AI394" i="22"/>
  <c r="AG394" i="22"/>
  <c r="AF394" i="22"/>
  <c r="AE394" i="22"/>
  <c r="Z394" i="22"/>
  <c r="AC394" i="22" s="1"/>
  <c r="AN394" i="22" s="1"/>
  <c r="Y394" i="22"/>
  <c r="AB394" i="22" s="1"/>
  <c r="AH394" i="22" s="1"/>
  <c r="X394" i="22"/>
  <c r="V394" i="22"/>
  <c r="S394" i="22"/>
  <c r="P394" i="22"/>
  <c r="AN393" i="22"/>
  <c r="AM393" i="22"/>
  <c r="AL393" i="22"/>
  <c r="AK393" i="22"/>
  <c r="AH393" i="22"/>
  <c r="AG393" i="22"/>
  <c r="AF393" i="22"/>
  <c r="AE393" i="22"/>
  <c r="Z393" i="22"/>
  <c r="AC393" i="22" s="1"/>
  <c r="AO393" i="22" s="1"/>
  <c r="Y393" i="22"/>
  <c r="AB393" i="22" s="1"/>
  <c r="AI393" i="22" s="1"/>
  <c r="X393" i="22"/>
  <c r="V393" i="22"/>
  <c r="S393" i="22"/>
  <c r="P393" i="22"/>
  <c r="AO392" i="22"/>
  <c r="AN392" i="22"/>
  <c r="AL392" i="22"/>
  <c r="AK392" i="22"/>
  <c r="AI392" i="22"/>
  <c r="AH392" i="22"/>
  <c r="AF392" i="22"/>
  <c r="AE392" i="22"/>
  <c r="Z392" i="22"/>
  <c r="AC392" i="22" s="1"/>
  <c r="AM392" i="22" s="1"/>
  <c r="Y392" i="22"/>
  <c r="AB392" i="22" s="1"/>
  <c r="AG392" i="22" s="1"/>
  <c r="X392" i="22"/>
  <c r="V392" i="22"/>
  <c r="S392" i="22"/>
  <c r="P392" i="22"/>
  <c r="AO391" i="22"/>
  <c r="AM391" i="22"/>
  <c r="AL391" i="22"/>
  <c r="AK391" i="22"/>
  <c r="AI391" i="22"/>
  <c r="AG391" i="22"/>
  <c r="AF391" i="22"/>
  <c r="AE391" i="22"/>
  <c r="Z391" i="22"/>
  <c r="AC391" i="22" s="1"/>
  <c r="AN391" i="22" s="1"/>
  <c r="Y391" i="22"/>
  <c r="AB391" i="22" s="1"/>
  <c r="AH391" i="22" s="1"/>
  <c r="X391" i="22"/>
  <c r="V391" i="22"/>
  <c r="S391" i="22"/>
  <c r="P391" i="22"/>
  <c r="AO390" i="22"/>
  <c r="AM390" i="22"/>
  <c r="AL390" i="22"/>
  <c r="AK390" i="22"/>
  <c r="AI390" i="22"/>
  <c r="AG390" i="22"/>
  <c r="AF390" i="22"/>
  <c r="AE390" i="22"/>
  <c r="Z390" i="22"/>
  <c r="AC390" i="22" s="1"/>
  <c r="AN390" i="22" s="1"/>
  <c r="Y390" i="22"/>
  <c r="AB390" i="22" s="1"/>
  <c r="AH390" i="22" s="1"/>
  <c r="X390" i="22"/>
  <c r="V390" i="22"/>
  <c r="S390" i="22"/>
  <c r="P390" i="22"/>
  <c r="AO389" i="22"/>
  <c r="AM389" i="22"/>
  <c r="AL389" i="22"/>
  <c r="AK389" i="22"/>
  <c r="AI389" i="22"/>
  <c r="AG389" i="22"/>
  <c r="AF389" i="22"/>
  <c r="AE389" i="22"/>
  <c r="Z389" i="22"/>
  <c r="AC389" i="22" s="1"/>
  <c r="AN389" i="22" s="1"/>
  <c r="Y389" i="22"/>
  <c r="AB389" i="22" s="1"/>
  <c r="AH389" i="22" s="1"/>
  <c r="X389" i="22"/>
  <c r="V389" i="22"/>
  <c r="S389" i="22"/>
  <c r="P389" i="22"/>
  <c r="AO388" i="22"/>
  <c r="AM388" i="22"/>
  <c r="AL388" i="22"/>
  <c r="AK388" i="22"/>
  <c r="AI388" i="22"/>
  <c r="AG388" i="22"/>
  <c r="AF388" i="22"/>
  <c r="AE388" i="22"/>
  <c r="Z388" i="22"/>
  <c r="AC388" i="22" s="1"/>
  <c r="AN388" i="22" s="1"/>
  <c r="Y388" i="22"/>
  <c r="AB388" i="22" s="1"/>
  <c r="AH388" i="22" s="1"/>
  <c r="X388" i="22"/>
  <c r="V388" i="22"/>
  <c r="S388" i="22"/>
  <c r="P388" i="22"/>
  <c r="AN387" i="22"/>
  <c r="AM387" i="22"/>
  <c r="AL387" i="22"/>
  <c r="AK387" i="22"/>
  <c r="AH387" i="22"/>
  <c r="AG387" i="22"/>
  <c r="AF387" i="22"/>
  <c r="AE387" i="22"/>
  <c r="Z387" i="22"/>
  <c r="AC387" i="22" s="1"/>
  <c r="AO387" i="22" s="1"/>
  <c r="Y387" i="22"/>
  <c r="AB387" i="22" s="1"/>
  <c r="AI387" i="22" s="1"/>
  <c r="X387" i="22"/>
  <c r="V387" i="22"/>
  <c r="S387" i="22"/>
  <c r="P387" i="22"/>
  <c r="AO386" i="22"/>
  <c r="AM386" i="22"/>
  <c r="AL386" i="22"/>
  <c r="AK386" i="22"/>
  <c r="AI386" i="22"/>
  <c r="AG386" i="22"/>
  <c r="AF386" i="22"/>
  <c r="AE386" i="22"/>
  <c r="Z386" i="22"/>
  <c r="AC386" i="22" s="1"/>
  <c r="AN386" i="22" s="1"/>
  <c r="Y386" i="22"/>
  <c r="AB386" i="22" s="1"/>
  <c r="AH386" i="22" s="1"/>
  <c r="X386" i="22"/>
  <c r="V386" i="22"/>
  <c r="S386" i="22"/>
  <c r="P386" i="22"/>
  <c r="AN385" i="22"/>
  <c r="AM385" i="22"/>
  <c r="AL385" i="22"/>
  <c r="AK385" i="22"/>
  <c r="AH385" i="22"/>
  <c r="AG385" i="22"/>
  <c r="AF385" i="22"/>
  <c r="AE385" i="22"/>
  <c r="Z385" i="22"/>
  <c r="AC385" i="22" s="1"/>
  <c r="AO385" i="22" s="1"/>
  <c r="Y385" i="22"/>
  <c r="AB385" i="22" s="1"/>
  <c r="AI385" i="22" s="1"/>
  <c r="X385" i="22"/>
  <c r="V385" i="22"/>
  <c r="S385" i="22"/>
  <c r="P385" i="22"/>
  <c r="AN384" i="22"/>
  <c r="AM384" i="22"/>
  <c r="AL384" i="22"/>
  <c r="AK384" i="22"/>
  <c r="AH384" i="22"/>
  <c r="AG384" i="22"/>
  <c r="AF384" i="22"/>
  <c r="AE384" i="22"/>
  <c r="Z384" i="22"/>
  <c r="AC384" i="22" s="1"/>
  <c r="AO384" i="22" s="1"/>
  <c r="Y384" i="22"/>
  <c r="AB384" i="22" s="1"/>
  <c r="AI384" i="22" s="1"/>
  <c r="X384" i="22"/>
  <c r="V384" i="22"/>
  <c r="S384" i="22"/>
  <c r="P384" i="22"/>
  <c r="AN383" i="22"/>
  <c r="AM383" i="22"/>
  <c r="AL383" i="22"/>
  <c r="AK383" i="22"/>
  <c r="AH383" i="22"/>
  <c r="AG383" i="22"/>
  <c r="AF383" i="22"/>
  <c r="AE383" i="22"/>
  <c r="Z383" i="22"/>
  <c r="AC383" i="22" s="1"/>
  <c r="AO383" i="22" s="1"/>
  <c r="Y383" i="22"/>
  <c r="AB383" i="22" s="1"/>
  <c r="AI383" i="22" s="1"/>
  <c r="X383" i="22"/>
  <c r="V383" i="22"/>
  <c r="S383" i="22"/>
  <c r="P383" i="22"/>
  <c r="AN382" i="22"/>
  <c r="AM382" i="22"/>
  <c r="AL382" i="22"/>
  <c r="AK382" i="22"/>
  <c r="AH382" i="22"/>
  <c r="AG382" i="22"/>
  <c r="AF382" i="22"/>
  <c r="AE382" i="22"/>
  <c r="Z382" i="22"/>
  <c r="AC382" i="22" s="1"/>
  <c r="AO382" i="22" s="1"/>
  <c r="Y382" i="22"/>
  <c r="AB382" i="22" s="1"/>
  <c r="AI382" i="22" s="1"/>
  <c r="X382" i="22"/>
  <c r="V382" i="22"/>
  <c r="S382" i="22"/>
  <c r="P382" i="22"/>
  <c r="AN381" i="22"/>
  <c r="AM381" i="22"/>
  <c r="AL381" i="22"/>
  <c r="AK381" i="22"/>
  <c r="AH381" i="22"/>
  <c r="AG381" i="22"/>
  <c r="AF381" i="22"/>
  <c r="AE381" i="22"/>
  <c r="Z381" i="22"/>
  <c r="AC381" i="22" s="1"/>
  <c r="AO381" i="22" s="1"/>
  <c r="Y381" i="22"/>
  <c r="AB381" i="22" s="1"/>
  <c r="AI381" i="22" s="1"/>
  <c r="X381" i="22"/>
  <c r="V381" i="22"/>
  <c r="S381" i="22"/>
  <c r="P381" i="22"/>
  <c r="AN380" i="22"/>
  <c r="AM380" i="22"/>
  <c r="AL380" i="22"/>
  <c r="AK380" i="22"/>
  <c r="AH380" i="22"/>
  <c r="AG380" i="22"/>
  <c r="AF380" i="22"/>
  <c r="AE380" i="22"/>
  <c r="Z380" i="22"/>
  <c r="AC380" i="22" s="1"/>
  <c r="AO380" i="22" s="1"/>
  <c r="Y380" i="22"/>
  <c r="AB380" i="22" s="1"/>
  <c r="AI380" i="22" s="1"/>
  <c r="X380" i="22"/>
  <c r="V380" i="22"/>
  <c r="S380" i="22"/>
  <c r="P380" i="22"/>
  <c r="AN379" i="22"/>
  <c r="AM379" i="22"/>
  <c r="AL379" i="22"/>
  <c r="AK379" i="22"/>
  <c r="AH379" i="22"/>
  <c r="AG379" i="22"/>
  <c r="AF379" i="22"/>
  <c r="AE379" i="22"/>
  <c r="Z379" i="22"/>
  <c r="AC379" i="22" s="1"/>
  <c r="AO379" i="22" s="1"/>
  <c r="Y379" i="22"/>
  <c r="AB379" i="22" s="1"/>
  <c r="AI379" i="22" s="1"/>
  <c r="X379" i="22"/>
  <c r="V379" i="22"/>
  <c r="S379" i="22"/>
  <c r="P379" i="22"/>
  <c r="AN378" i="22"/>
  <c r="AM378" i="22"/>
  <c r="AL378" i="22"/>
  <c r="AK378" i="22"/>
  <c r="AH378" i="22"/>
  <c r="AG378" i="22"/>
  <c r="AF378" i="22"/>
  <c r="AE378" i="22"/>
  <c r="Z378" i="22"/>
  <c r="AC378" i="22" s="1"/>
  <c r="AO378" i="22" s="1"/>
  <c r="Y378" i="22"/>
  <c r="AB378" i="22" s="1"/>
  <c r="AI378" i="22" s="1"/>
  <c r="X378" i="22"/>
  <c r="V378" i="22"/>
  <c r="S378" i="22"/>
  <c r="P378" i="22"/>
  <c r="AO377" i="22"/>
  <c r="AN377" i="22"/>
  <c r="AL377" i="22"/>
  <c r="AK377" i="22"/>
  <c r="AI377" i="22"/>
  <c r="AH377" i="22"/>
  <c r="AF377" i="22"/>
  <c r="AE377" i="22"/>
  <c r="Z377" i="22"/>
  <c r="AC377" i="22" s="1"/>
  <c r="AM377" i="22" s="1"/>
  <c r="Y377" i="22"/>
  <c r="AB377" i="22" s="1"/>
  <c r="AG377" i="22" s="1"/>
  <c r="X377" i="22"/>
  <c r="V377" i="22"/>
  <c r="S377" i="22"/>
  <c r="P377" i="22"/>
  <c r="AO376" i="22"/>
  <c r="AM376" i="22"/>
  <c r="AL376" i="22"/>
  <c r="AK376" i="22"/>
  <c r="AI376" i="22"/>
  <c r="AG376" i="22"/>
  <c r="AF376" i="22"/>
  <c r="AE376" i="22"/>
  <c r="Z376" i="22"/>
  <c r="AC376" i="22" s="1"/>
  <c r="AN376" i="22" s="1"/>
  <c r="Y376" i="22"/>
  <c r="AB376" i="22" s="1"/>
  <c r="AH376" i="22" s="1"/>
  <c r="X376" i="22"/>
  <c r="V376" i="22"/>
  <c r="S376" i="22"/>
  <c r="P376" i="22"/>
  <c r="AO375" i="22"/>
  <c r="AM375" i="22"/>
  <c r="AL375" i="22"/>
  <c r="AK375" i="22"/>
  <c r="AI375" i="22"/>
  <c r="AG375" i="22"/>
  <c r="AF375" i="22"/>
  <c r="AE375" i="22"/>
  <c r="Z375" i="22"/>
  <c r="AC375" i="22" s="1"/>
  <c r="AN375" i="22" s="1"/>
  <c r="Y375" i="22"/>
  <c r="AB375" i="22" s="1"/>
  <c r="AH375" i="22" s="1"/>
  <c r="X375" i="22"/>
  <c r="V375" i="22"/>
  <c r="S375" i="22"/>
  <c r="P375" i="22"/>
  <c r="AO374" i="22"/>
  <c r="AN374" i="22"/>
  <c r="AL374" i="22"/>
  <c r="AK374" i="22"/>
  <c r="AI374" i="22"/>
  <c r="AH374" i="22"/>
  <c r="AF374" i="22"/>
  <c r="AE374" i="22"/>
  <c r="Z374" i="22"/>
  <c r="AC374" i="22" s="1"/>
  <c r="AM374" i="22" s="1"/>
  <c r="Y374" i="22"/>
  <c r="AB374" i="22" s="1"/>
  <c r="AG374" i="22" s="1"/>
  <c r="X374" i="22"/>
  <c r="V374" i="22"/>
  <c r="S374" i="22"/>
  <c r="P374" i="22"/>
  <c r="AN373" i="22"/>
  <c r="AM373" i="22"/>
  <c r="AL373" i="22"/>
  <c r="AK373" i="22"/>
  <c r="AH373" i="22"/>
  <c r="AG373" i="22"/>
  <c r="AF373" i="22"/>
  <c r="AE373" i="22"/>
  <c r="Z373" i="22"/>
  <c r="AC373" i="22" s="1"/>
  <c r="AO373" i="22" s="1"/>
  <c r="Y373" i="22"/>
  <c r="AB373" i="22" s="1"/>
  <c r="AI373" i="22" s="1"/>
  <c r="X373" i="22"/>
  <c r="V373" i="22"/>
  <c r="S373" i="22"/>
  <c r="P373" i="22"/>
  <c r="AO372" i="22"/>
  <c r="AN372" i="22"/>
  <c r="AL372" i="22"/>
  <c r="AK372" i="22"/>
  <c r="AI372" i="22"/>
  <c r="AH372" i="22"/>
  <c r="AF372" i="22"/>
  <c r="AE372" i="22"/>
  <c r="Z372" i="22"/>
  <c r="AC372" i="22" s="1"/>
  <c r="AM372" i="22" s="1"/>
  <c r="Y372" i="22"/>
  <c r="AB372" i="22" s="1"/>
  <c r="AG372" i="22" s="1"/>
  <c r="X372" i="22"/>
  <c r="V372" i="22"/>
  <c r="S372" i="22"/>
  <c r="P372" i="22"/>
  <c r="AO371" i="22"/>
  <c r="AN371" i="22"/>
  <c r="AL371" i="22"/>
  <c r="AK371" i="22"/>
  <c r="AI371" i="22"/>
  <c r="AH371" i="22"/>
  <c r="AF371" i="22"/>
  <c r="AE371" i="22"/>
  <c r="Z371" i="22"/>
  <c r="AC371" i="22" s="1"/>
  <c r="AM371" i="22" s="1"/>
  <c r="Y371" i="22"/>
  <c r="AB371" i="22" s="1"/>
  <c r="AG371" i="22" s="1"/>
  <c r="X371" i="22"/>
  <c r="V371" i="22"/>
  <c r="S371" i="22"/>
  <c r="P371" i="22"/>
  <c r="AO370" i="22"/>
  <c r="AN370" i="22"/>
  <c r="AL370" i="22"/>
  <c r="AK370" i="22"/>
  <c r="AI370" i="22"/>
  <c r="AH370" i="22"/>
  <c r="AF370" i="22"/>
  <c r="AE370" i="22"/>
  <c r="Z370" i="22"/>
  <c r="AC370" i="22" s="1"/>
  <c r="AM370" i="22" s="1"/>
  <c r="Y370" i="22"/>
  <c r="AB370" i="22" s="1"/>
  <c r="AG370" i="22" s="1"/>
  <c r="X370" i="22"/>
  <c r="V370" i="22"/>
  <c r="S370" i="22"/>
  <c r="P370" i="22"/>
  <c r="AO369" i="22"/>
  <c r="AN369" i="22"/>
  <c r="AL369" i="22"/>
  <c r="AK369" i="22"/>
  <c r="AI369" i="22"/>
  <c r="AH369" i="22"/>
  <c r="AF369" i="22"/>
  <c r="AE369" i="22"/>
  <c r="Z369" i="22"/>
  <c r="AC369" i="22" s="1"/>
  <c r="AM369" i="22" s="1"/>
  <c r="Y369" i="22"/>
  <c r="AB369" i="22" s="1"/>
  <c r="AG369" i="22" s="1"/>
  <c r="X369" i="22"/>
  <c r="V369" i="22"/>
  <c r="S369" i="22"/>
  <c r="P369" i="22"/>
  <c r="AO368" i="22"/>
  <c r="AM368" i="22"/>
  <c r="AL368" i="22"/>
  <c r="AK368" i="22"/>
  <c r="AI368" i="22"/>
  <c r="AG368" i="22"/>
  <c r="AF368" i="22"/>
  <c r="AE368" i="22"/>
  <c r="Z368" i="22"/>
  <c r="AC368" i="22" s="1"/>
  <c r="AN368" i="22" s="1"/>
  <c r="Y368" i="22"/>
  <c r="AB368" i="22" s="1"/>
  <c r="AH368" i="22" s="1"/>
  <c r="X368" i="22"/>
  <c r="V368" i="22"/>
  <c r="S368" i="22"/>
  <c r="P368" i="22"/>
  <c r="AO367" i="22"/>
  <c r="AN367" i="22"/>
  <c r="AL367" i="22"/>
  <c r="AK367" i="22"/>
  <c r="AI367" i="22"/>
  <c r="AH367" i="22"/>
  <c r="AF367" i="22"/>
  <c r="AE367" i="22"/>
  <c r="Z367" i="22"/>
  <c r="AC367" i="22" s="1"/>
  <c r="AM367" i="22" s="1"/>
  <c r="Y367" i="22"/>
  <c r="AB367" i="22" s="1"/>
  <c r="AG367" i="22" s="1"/>
  <c r="X367" i="22"/>
  <c r="V367" i="22"/>
  <c r="S367" i="22"/>
  <c r="P367" i="22"/>
  <c r="AO366" i="22"/>
  <c r="AN366" i="22"/>
  <c r="AL366" i="22"/>
  <c r="AK366" i="22"/>
  <c r="AI366" i="22"/>
  <c r="AH366" i="22"/>
  <c r="AF366" i="22"/>
  <c r="AE366" i="22"/>
  <c r="Z366" i="22"/>
  <c r="AC366" i="22" s="1"/>
  <c r="AM366" i="22" s="1"/>
  <c r="Y366" i="22"/>
  <c r="AB366" i="22" s="1"/>
  <c r="AG366" i="22" s="1"/>
  <c r="X366" i="22"/>
  <c r="V366" i="22"/>
  <c r="S366" i="22"/>
  <c r="P366" i="22"/>
  <c r="AO365" i="22"/>
  <c r="AN365" i="22"/>
  <c r="AL365" i="22"/>
  <c r="AK365" i="22"/>
  <c r="AI365" i="22"/>
  <c r="AH365" i="22"/>
  <c r="AF365" i="22"/>
  <c r="AE365" i="22"/>
  <c r="Z365" i="22"/>
  <c r="AC365" i="22" s="1"/>
  <c r="AM365" i="22" s="1"/>
  <c r="Y365" i="22"/>
  <c r="AB365" i="22" s="1"/>
  <c r="AG365" i="22" s="1"/>
  <c r="X365" i="22"/>
  <c r="V365" i="22"/>
  <c r="S365" i="22"/>
  <c r="P365" i="22"/>
  <c r="AO364" i="22"/>
  <c r="AN364" i="22"/>
  <c r="AL364" i="22"/>
  <c r="AK364" i="22"/>
  <c r="AI364" i="22"/>
  <c r="AH364" i="22"/>
  <c r="AF364" i="22"/>
  <c r="AE364" i="22"/>
  <c r="Z364" i="22"/>
  <c r="AC364" i="22" s="1"/>
  <c r="AM364" i="22" s="1"/>
  <c r="Y364" i="22"/>
  <c r="AB364" i="22" s="1"/>
  <c r="AG364" i="22" s="1"/>
  <c r="X364" i="22"/>
  <c r="V364" i="22"/>
  <c r="S364" i="22"/>
  <c r="P364" i="22"/>
  <c r="AO363" i="22"/>
  <c r="AM363" i="22"/>
  <c r="AL363" i="22"/>
  <c r="AK363" i="22"/>
  <c r="AI363" i="22"/>
  <c r="AG363" i="22"/>
  <c r="AF363" i="22"/>
  <c r="AE363" i="22"/>
  <c r="Z363" i="22"/>
  <c r="AC363" i="22" s="1"/>
  <c r="AN363" i="22" s="1"/>
  <c r="Y363" i="22"/>
  <c r="AB363" i="22" s="1"/>
  <c r="AH363" i="22" s="1"/>
  <c r="X363" i="22"/>
  <c r="V363" i="22"/>
  <c r="S363" i="22"/>
  <c r="P363" i="22"/>
  <c r="AO362" i="22"/>
  <c r="AM362" i="22"/>
  <c r="AL362" i="22"/>
  <c r="AK362" i="22"/>
  <c r="AI362" i="22"/>
  <c r="AG362" i="22"/>
  <c r="AF362" i="22"/>
  <c r="AE362" i="22"/>
  <c r="Z362" i="22"/>
  <c r="AC362" i="22" s="1"/>
  <c r="AN362" i="22" s="1"/>
  <c r="Y362" i="22"/>
  <c r="AB362" i="22" s="1"/>
  <c r="AH362" i="22" s="1"/>
  <c r="X362" i="22"/>
  <c r="V362" i="22"/>
  <c r="S362" i="22"/>
  <c r="P362" i="22"/>
  <c r="AO361" i="22"/>
  <c r="AM361" i="22"/>
  <c r="AL361" i="22"/>
  <c r="AK361" i="22"/>
  <c r="AI361" i="22"/>
  <c r="AG361" i="22"/>
  <c r="AF361" i="22"/>
  <c r="AE361" i="22"/>
  <c r="Z361" i="22"/>
  <c r="AC361" i="22" s="1"/>
  <c r="AN361" i="22" s="1"/>
  <c r="Y361" i="22"/>
  <c r="AB361" i="22" s="1"/>
  <c r="AH361" i="22" s="1"/>
  <c r="X361" i="22"/>
  <c r="V361" i="22"/>
  <c r="S361" i="22"/>
  <c r="P361" i="22"/>
  <c r="AN360" i="22"/>
  <c r="AM360" i="22"/>
  <c r="AL360" i="22"/>
  <c r="AK360" i="22"/>
  <c r="AH360" i="22"/>
  <c r="AG360" i="22"/>
  <c r="AF360" i="22"/>
  <c r="AE360" i="22"/>
  <c r="Z360" i="22"/>
  <c r="AC360" i="22" s="1"/>
  <c r="AO360" i="22" s="1"/>
  <c r="Y360" i="22"/>
  <c r="AB360" i="22" s="1"/>
  <c r="AI360" i="22" s="1"/>
  <c r="X360" i="22"/>
  <c r="V360" i="22"/>
  <c r="S360" i="22"/>
  <c r="P360" i="22"/>
  <c r="AN359" i="22"/>
  <c r="AM359" i="22"/>
  <c r="AL359" i="22"/>
  <c r="AK359" i="22"/>
  <c r="AH359" i="22"/>
  <c r="AG359" i="22"/>
  <c r="AF359" i="22"/>
  <c r="AE359" i="22"/>
  <c r="Z359" i="22"/>
  <c r="AC359" i="22" s="1"/>
  <c r="AO359" i="22" s="1"/>
  <c r="Y359" i="22"/>
  <c r="AB359" i="22" s="1"/>
  <c r="AI359" i="22" s="1"/>
  <c r="X359" i="22"/>
  <c r="V359" i="22"/>
  <c r="S359" i="22"/>
  <c r="P359" i="22"/>
  <c r="AO358" i="22"/>
  <c r="AM358" i="22"/>
  <c r="AL358" i="22"/>
  <c r="AK358" i="22"/>
  <c r="AI358" i="22"/>
  <c r="AG358" i="22"/>
  <c r="AF358" i="22"/>
  <c r="AE358" i="22"/>
  <c r="Z358" i="22"/>
  <c r="AC358" i="22" s="1"/>
  <c r="AN358" i="22" s="1"/>
  <c r="Y358" i="22"/>
  <c r="AB358" i="22" s="1"/>
  <c r="AH358" i="22" s="1"/>
  <c r="X358" i="22"/>
  <c r="V358" i="22"/>
  <c r="S358" i="22"/>
  <c r="P358" i="22"/>
  <c r="AO357" i="22"/>
  <c r="AM357" i="22"/>
  <c r="AL357" i="22"/>
  <c r="AK357" i="22"/>
  <c r="AI357" i="22"/>
  <c r="AG357" i="22"/>
  <c r="AF357" i="22"/>
  <c r="AE357" i="22"/>
  <c r="Z357" i="22"/>
  <c r="AC357" i="22" s="1"/>
  <c r="AN357" i="22" s="1"/>
  <c r="Y357" i="22"/>
  <c r="AB357" i="22" s="1"/>
  <c r="AH357" i="22" s="1"/>
  <c r="X357" i="22"/>
  <c r="V357" i="22"/>
  <c r="S357" i="22"/>
  <c r="P357" i="22"/>
  <c r="AO356" i="22"/>
  <c r="AN356" i="22"/>
  <c r="AL356" i="22"/>
  <c r="AK356" i="22"/>
  <c r="AI356" i="22"/>
  <c r="AH356" i="22"/>
  <c r="AF356" i="22"/>
  <c r="AE356" i="22"/>
  <c r="Z356" i="22"/>
  <c r="AC356" i="22" s="1"/>
  <c r="AM356" i="22" s="1"/>
  <c r="Y356" i="22"/>
  <c r="AB356" i="22" s="1"/>
  <c r="AG356" i="22" s="1"/>
  <c r="X356" i="22"/>
  <c r="V356" i="22"/>
  <c r="S356" i="22"/>
  <c r="P356" i="22"/>
  <c r="AO355" i="22"/>
  <c r="AN355" i="22"/>
  <c r="AL355" i="22"/>
  <c r="AK355" i="22"/>
  <c r="AI355" i="22"/>
  <c r="AH355" i="22"/>
  <c r="AF355" i="22"/>
  <c r="AE355" i="22"/>
  <c r="Z355" i="22"/>
  <c r="AC355" i="22" s="1"/>
  <c r="AM355" i="22" s="1"/>
  <c r="Y355" i="22"/>
  <c r="AB355" i="22" s="1"/>
  <c r="AG355" i="22" s="1"/>
  <c r="X355" i="22"/>
  <c r="V355" i="22"/>
  <c r="S355" i="22"/>
  <c r="P355" i="22"/>
  <c r="AO354" i="22"/>
  <c r="AN354" i="22"/>
  <c r="AL354" i="22"/>
  <c r="AK354" i="22"/>
  <c r="AI354" i="22"/>
  <c r="AH354" i="22"/>
  <c r="AF354" i="22"/>
  <c r="AE354" i="22"/>
  <c r="Z354" i="22"/>
  <c r="AC354" i="22" s="1"/>
  <c r="AM354" i="22" s="1"/>
  <c r="Y354" i="22"/>
  <c r="AB354" i="22" s="1"/>
  <c r="AG354" i="22" s="1"/>
  <c r="X354" i="22"/>
  <c r="V354" i="22"/>
  <c r="S354" i="22"/>
  <c r="P354" i="22"/>
  <c r="AO353" i="22"/>
  <c r="AN353" i="22"/>
  <c r="AL353" i="22"/>
  <c r="AK353" i="22"/>
  <c r="AI353" i="22"/>
  <c r="AH353" i="22"/>
  <c r="AF353" i="22"/>
  <c r="AE353" i="22"/>
  <c r="Z353" i="22"/>
  <c r="AC353" i="22" s="1"/>
  <c r="AM353" i="22" s="1"/>
  <c r="Y353" i="22"/>
  <c r="AB353" i="22" s="1"/>
  <c r="AG353" i="22" s="1"/>
  <c r="X353" i="22"/>
  <c r="V353" i="22"/>
  <c r="S353" i="22"/>
  <c r="P353" i="22"/>
  <c r="AO352" i="22"/>
  <c r="AM352" i="22"/>
  <c r="AL352" i="22"/>
  <c r="AK352" i="22"/>
  <c r="AI352" i="22"/>
  <c r="AG352" i="22"/>
  <c r="AF352" i="22"/>
  <c r="AE352" i="22"/>
  <c r="Z352" i="22"/>
  <c r="AC352" i="22" s="1"/>
  <c r="AN352" i="22" s="1"/>
  <c r="Y352" i="22"/>
  <c r="AB352" i="22" s="1"/>
  <c r="AH352" i="22" s="1"/>
  <c r="X352" i="22"/>
  <c r="V352" i="22"/>
  <c r="S352" i="22"/>
  <c r="P352" i="22"/>
  <c r="AO351" i="22"/>
  <c r="AN351" i="22"/>
  <c r="AL351" i="22"/>
  <c r="AK351" i="22"/>
  <c r="AI351" i="22"/>
  <c r="AH351" i="22"/>
  <c r="AF351" i="22"/>
  <c r="AE351" i="22"/>
  <c r="Z351" i="22"/>
  <c r="AC351" i="22" s="1"/>
  <c r="AM351" i="22" s="1"/>
  <c r="Y351" i="22"/>
  <c r="AB351" i="22" s="1"/>
  <c r="AG351" i="22" s="1"/>
  <c r="X351" i="22"/>
  <c r="V351" i="22"/>
  <c r="S351" i="22"/>
  <c r="P351" i="22"/>
  <c r="AO350" i="22"/>
  <c r="AM350" i="22"/>
  <c r="AL350" i="22"/>
  <c r="AK350" i="22"/>
  <c r="AI350" i="22"/>
  <c r="AG350" i="22"/>
  <c r="AF350" i="22"/>
  <c r="AE350" i="22"/>
  <c r="Z350" i="22"/>
  <c r="AC350" i="22" s="1"/>
  <c r="AN350" i="22" s="1"/>
  <c r="Y350" i="22"/>
  <c r="AB350" i="22" s="1"/>
  <c r="AH350" i="22" s="1"/>
  <c r="X350" i="22"/>
  <c r="V350" i="22"/>
  <c r="S350" i="22"/>
  <c r="P350" i="22"/>
  <c r="AO349" i="22"/>
  <c r="AM349" i="22"/>
  <c r="AL349" i="22"/>
  <c r="AK349" i="22"/>
  <c r="AI349" i="22"/>
  <c r="AG349" i="22"/>
  <c r="AF349" i="22"/>
  <c r="AE349" i="22"/>
  <c r="Z349" i="22"/>
  <c r="AC349" i="22" s="1"/>
  <c r="AN349" i="22" s="1"/>
  <c r="Y349" i="22"/>
  <c r="AB349" i="22" s="1"/>
  <c r="AH349" i="22" s="1"/>
  <c r="X349" i="22"/>
  <c r="V349" i="22"/>
  <c r="S349" i="22"/>
  <c r="P349" i="22"/>
  <c r="AO348" i="22"/>
  <c r="AM348" i="22"/>
  <c r="AL348" i="22"/>
  <c r="AK348" i="22"/>
  <c r="AI348" i="22"/>
  <c r="AG348" i="22"/>
  <c r="AF348" i="22"/>
  <c r="AE348" i="22"/>
  <c r="Z348" i="22"/>
  <c r="AC348" i="22" s="1"/>
  <c r="AN348" i="22" s="1"/>
  <c r="Y348" i="22"/>
  <c r="AB348" i="22" s="1"/>
  <c r="AH348" i="22" s="1"/>
  <c r="X348" i="22"/>
  <c r="V348" i="22"/>
  <c r="S348" i="22"/>
  <c r="P348" i="22"/>
  <c r="AN347" i="22"/>
  <c r="AM347" i="22"/>
  <c r="AL347" i="22"/>
  <c r="AK347" i="22"/>
  <c r="AH347" i="22"/>
  <c r="AG347" i="22"/>
  <c r="AF347" i="22"/>
  <c r="AE347" i="22"/>
  <c r="Z347" i="22"/>
  <c r="AC347" i="22" s="1"/>
  <c r="AO347" i="22" s="1"/>
  <c r="Y347" i="22"/>
  <c r="AB347" i="22" s="1"/>
  <c r="AI347" i="22" s="1"/>
  <c r="X347" i="22"/>
  <c r="V347" i="22"/>
  <c r="S347" i="22"/>
  <c r="P347" i="22"/>
  <c r="AO346" i="22"/>
  <c r="AN346" i="22"/>
  <c r="AL346" i="22"/>
  <c r="AK346" i="22"/>
  <c r="AI346" i="22"/>
  <c r="AH346" i="22"/>
  <c r="AF346" i="22"/>
  <c r="AE346" i="22"/>
  <c r="Z346" i="22"/>
  <c r="AC346" i="22" s="1"/>
  <c r="AM346" i="22" s="1"/>
  <c r="Y346" i="22"/>
  <c r="AB346" i="22" s="1"/>
  <c r="AG346" i="22" s="1"/>
  <c r="X346" i="22"/>
  <c r="V346" i="22"/>
  <c r="S346" i="22"/>
  <c r="P346" i="22"/>
  <c r="AO345" i="22"/>
  <c r="AM345" i="22"/>
  <c r="AL345" i="22"/>
  <c r="AK345" i="22"/>
  <c r="AI345" i="22"/>
  <c r="AG345" i="22"/>
  <c r="AF345" i="22"/>
  <c r="AE345" i="22"/>
  <c r="Z345" i="22"/>
  <c r="AC345" i="22" s="1"/>
  <c r="AN345" i="22" s="1"/>
  <c r="Y345" i="22"/>
  <c r="AB345" i="22" s="1"/>
  <c r="AH345" i="22" s="1"/>
  <c r="X345" i="22"/>
  <c r="V345" i="22"/>
  <c r="S345" i="22"/>
  <c r="P345" i="22"/>
  <c r="AO344" i="22"/>
  <c r="AN344" i="22"/>
  <c r="AL344" i="22"/>
  <c r="AK344" i="22"/>
  <c r="AI344" i="22"/>
  <c r="AH344" i="22"/>
  <c r="AF344" i="22"/>
  <c r="AE344" i="22"/>
  <c r="Z344" i="22"/>
  <c r="AC344" i="22" s="1"/>
  <c r="AM344" i="22" s="1"/>
  <c r="Y344" i="22"/>
  <c r="AB344" i="22" s="1"/>
  <c r="AG344" i="22" s="1"/>
  <c r="X344" i="22"/>
  <c r="V344" i="22"/>
  <c r="S344" i="22"/>
  <c r="P344" i="22"/>
  <c r="AO343" i="22"/>
  <c r="AM343" i="22"/>
  <c r="AL343" i="22"/>
  <c r="AK343" i="22"/>
  <c r="AI343" i="22"/>
  <c r="AG343" i="22"/>
  <c r="AF343" i="22"/>
  <c r="AE343" i="22"/>
  <c r="Z343" i="22"/>
  <c r="AC343" i="22" s="1"/>
  <c r="AN343" i="22" s="1"/>
  <c r="Y343" i="22"/>
  <c r="AB343" i="22" s="1"/>
  <c r="AH343" i="22" s="1"/>
  <c r="X343" i="22"/>
  <c r="V343" i="22"/>
  <c r="S343" i="22"/>
  <c r="P343" i="22"/>
  <c r="AO342" i="22"/>
  <c r="AM342" i="22"/>
  <c r="AL342" i="22"/>
  <c r="AK342" i="22"/>
  <c r="AI342" i="22"/>
  <c r="AG342" i="22"/>
  <c r="AF342" i="22"/>
  <c r="AE342" i="22"/>
  <c r="Z342" i="22"/>
  <c r="AC342" i="22" s="1"/>
  <c r="AN342" i="22" s="1"/>
  <c r="Y342" i="22"/>
  <c r="AB342" i="22" s="1"/>
  <c r="AH342" i="22" s="1"/>
  <c r="X342" i="22"/>
  <c r="V342" i="22"/>
  <c r="S342" i="22"/>
  <c r="P342" i="22"/>
  <c r="AO341" i="22"/>
  <c r="AN341" i="22"/>
  <c r="AL341" i="22"/>
  <c r="AK341" i="22"/>
  <c r="AI341" i="22"/>
  <c r="AH341" i="22"/>
  <c r="AF341" i="22"/>
  <c r="AE341" i="22"/>
  <c r="Z341" i="22"/>
  <c r="AC341" i="22" s="1"/>
  <c r="AM341" i="22" s="1"/>
  <c r="Y341" i="22"/>
  <c r="AB341" i="22" s="1"/>
  <c r="AG341" i="22" s="1"/>
  <c r="X341" i="22"/>
  <c r="V341" i="22"/>
  <c r="S341" i="22"/>
  <c r="P341" i="22"/>
  <c r="AO340" i="22"/>
  <c r="AN340" i="22"/>
  <c r="AL340" i="22"/>
  <c r="AK340" i="22"/>
  <c r="AI340" i="22"/>
  <c r="AH340" i="22"/>
  <c r="AF340" i="22"/>
  <c r="AE340" i="22"/>
  <c r="Z340" i="22"/>
  <c r="AC340" i="22" s="1"/>
  <c r="AM340" i="22" s="1"/>
  <c r="Y340" i="22"/>
  <c r="AB340" i="22" s="1"/>
  <c r="AG340" i="22" s="1"/>
  <c r="X340" i="22"/>
  <c r="V340" i="22"/>
  <c r="S340" i="22"/>
  <c r="P340" i="22"/>
  <c r="AO339" i="22"/>
  <c r="AN339" i="22"/>
  <c r="AL339" i="22"/>
  <c r="AK339" i="22"/>
  <c r="AI339" i="22"/>
  <c r="AH339" i="22"/>
  <c r="AF339" i="22"/>
  <c r="AE339" i="22"/>
  <c r="Z339" i="22"/>
  <c r="AC339" i="22" s="1"/>
  <c r="AM339" i="22" s="1"/>
  <c r="Y339" i="22"/>
  <c r="AB339" i="22" s="1"/>
  <c r="AG339" i="22" s="1"/>
  <c r="X339" i="22"/>
  <c r="V339" i="22"/>
  <c r="S339" i="22"/>
  <c r="P339" i="22"/>
  <c r="AO338" i="22"/>
  <c r="AN338" i="22"/>
  <c r="AL338" i="22"/>
  <c r="AK338" i="22"/>
  <c r="AI338" i="22"/>
  <c r="AH338" i="22"/>
  <c r="AF338" i="22"/>
  <c r="AE338" i="22"/>
  <c r="Z338" i="22"/>
  <c r="AC338" i="22" s="1"/>
  <c r="AM338" i="22" s="1"/>
  <c r="Y338" i="22"/>
  <c r="AB338" i="22" s="1"/>
  <c r="AG338" i="22" s="1"/>
  <c r="X338" i="22"/>
  <c r="V338" i="22"/>
  <c r="S338" i="22"/>
  <c r="P338" i="22"/>
  <c r="AN337" i="22"/>
  <c r="AM337" i="22"/>
  <c r="AL337" i="22"/>
  <c r="AK337" i="22"/>
  <c r="AH337" i="22"/>
  <c r="AG337" i="22"/>
  <c r="AF337" i="22"/>
  <c r="AE337" i="22"/>
  <c r="Z337" i="22"/>
  <c r="AC337" i="22" s="1"/>
  <c r="AO337" i="22" s="1"/>
  <c r="Y337" i="22"/>
  <c r="AB337" i="22" s="1"/>
  <c r="AI337" i="22" s="1"/>
  <c r="X337" i="22"/>
  <c r="V337" i="22"/>
  <c r="S337" i="22"/>
  <c r="P337" i="22"/>
  <c r="AO336" i="22"/>
  <c r="AM336" i="22"/>
  <c r="AL336" i="22"/>
  <c r="AK336" i="22"/>
  <c r="AI336" i="22"/>
  <c r="AG336" i="22"/>
  <c r="AF336" i="22"/>
  <c r="AE336" i="22"/>
  <c r="Z336" i="22"/>
  <c r="AC336" i="22" s="1"/>
  <c r="AN336" i="22" s="1"/>
  <c r="Y336" i="22"/>
  <c r="AB336" i="22" s="1"/>
  <c r="AH336" i="22" s="1"/>
  <c r="X336" i="22"/>
  <c r="V336" i="22"/>
  <c r="S336" i="22"/>
  <c r="P336" i="22"/>
  <c r="AN335" i="22"/>
  <c r="AM335" i="22"/>
  <c r="AL335" i="22"/>
  <c r="AK335" i="22"/>
  <c r="AH335" i="22"/>
  <c r="AG335" i="22"/>
  <c r="AF335" i="22"/>
  <c r="AE335" i="22"/>
  <c r="Z335" i="22"/>
  <c r="AC335" i="22" s="1"/>
  <c r="AO335" i="22" s="1"/>
  <c r="Y335" i="22"/>
  <c r="AB335" i="22" s="1"/>
  <c r="AI335" i="22" s="1"/>
  <c r="X335" i="22"/>
  <c r="V335" i="22"/>
  <c r="S335" i="22"/>
  <c r="P335" i="22"/>
  <c r="AO334" i="22"/>
  <c r="AM334" i="22"/>
  <c r="AL334" i="22"/>
  <c r="AK334" i="22"/>
  <c r="AI334" i="22"/>
  <c r="AG334" i="22"/>
  <c r="AF334" i="22"/>
  <c r="AE334" i="22"/>
  <c r="Z334" i="22"/>
  <c r="AC334" i="22" s="1"/>
  <c r="AN334" i="22" s="1"/>
  <c r="Y334" i="22"/>
  <c r="AB334" i="22" s="1"/>
  <c r="AH334" i="22" s="1"/>
  <c r="X334" i="22"/>
  <c r="V334" i="22"/>
  <c r="S334" i="22"/>
  <c r="P334" i="22"/>
  <c r="AO333" i="22"/>
  <c r="AM333" i="22"/>
  <c r="AL333" i="22"/>
  <c r="AK333" i="22"/>
  <c r="AI333" i="22"/>
  <c r="AG333" i="22"/>
  <c r="AF333" i="22"/>
  <c r="AE333" i="22"/>
  <c r="Z333" i="22"/>
  <c r="AC333" i="22" s="1"/>
  <c r="AN333" i="22" s="1"/>
  <c r="Y333" i="22"/>
  <c r="AB333" i="22" s="1"/>
  <c r="AH333" i="22" s="1"/>
  <c r="X333" i="22"/>
  <c r="V333" i="22"/>
  <c r="S333" i="22"/>
  <c r="P333" i="22"/>
  <c r="AO332" i="22"/>
  <c r="AN332" i="22"/>
  <c r="AL332" i="22"/>
  <c r="AK332" i="22"/>
  <c r="AI332" i="22"/>
  <c r="AH332" i="22"/>
  <c r="AF332" i="22"/>
  <c r="AE332" i="22"/>
  <c r="Z332" i="22"/>
  <c r="AC332" i="22" s="1"/>
  <c r="AM332" i="22" s="1"/>
  <c r="Y332" i="22"/>
  <c r="AB332" i="22" s="1"/>
  <c r="AG332" i="22" s="1"/>
  <c r="X332" i="22"/>
  <c r="V332" i="22"/>
  <c r="S332" i="22"/>
  <c r="P332" i="22"/>
  <c r="AO331" i="22"/>
  <c r="AN331" i="22"/>
  <c r="AL331" i="22"/>
  <c r="AK331" i="22"/>
  <c r="AI331" i="22"/>
  <c r="AH331" i="22"/>
  <c r="AF331" i="22"/>
  <c r="AE331" i="22"/>
  <c r="Z331" i="22"/>
  <c r="AC331" i="22" s="1"/>
  <c r="AM331" i="22" s="1"/>
  <c r="Y331" i="22"/>
  <c r="AB331" i="22" s="1"/>
  <c r="AG331" i="22" s="1"/>
  <c r="X331" i="22"/>
  <c r="V331" i="22"/>
  <c r="S331" i="22"/>
  <c r="P331" i="22"/>
  <c r="AO330" i="22"/>
  <c r="AM330" i="22"/>
  <c r="AL330" i="22"/>
  <c r="AK330" i="22"/>
  <c r="AI330" i="22"/>
  <c r="AG330" i="22"/>
  <c r="AF330" i="22"/>
  <c r="AE330" i="22"/>
  <c r="Z330" i="22"/>
  <c r="AC330" i="22" s="1"/>
  <c r="AN330" i="22" s="1"/>
  <c r="Y330" i="22"/>
  <c r="AB330" i="22" s="1"/>
  <c r="AH330" i="22" s="1"/>
  <c r="X330" i="22"/>
  <c r="V330" i="22"/>
  <c r="S330" i="22"/>
  <c r="P330" i="22"/>
  <c r="AO329" i="22"/>
  <c r="AN329" i="22"/>
  <c r="AL329" i="22"/>
  <c r="AK329" i="22"/>
  <c r="AI329" i="22"/>
  <c r="AH329" i="22"/>
  <c r="AF329" i="22"/>
  <c r="AE329" i="22"/>
  <c r="Z329" i="22"/>
  <c r="AC329" i="22" s="1"/>
  <c r="AM329" i="22" s="1"/>
  <c r="Y329" i="22"/>
  <c r="AB329" i="22" s="1"/>
  <c r="AG329" i="22" s="1"/>
  <c r="X329" i="22"/>
  <c r="V329" i="22"/>
  <c r="S329" i="22"/>
  <c r="P329" i="22"/>
  <c r="AO328" i="22"/>
  <c r="AN328" i="22"/>
  <c r="AL328" i="22"/>
  <c r="AK328" i="22"/>
  <c r="AI328" i="22"/>
  <c r="AH328" i="22"/>
  <c r="AF328" i="22"/>
  <c r="AE328" i="22"/>
  <c r="Z328" i="22"/>
  <c r="AC328" i="22" s="1"/>
  <c r="AM328" i="22" s="1"/>
  <c r="Y328" i="22"/>
  <c r="AB328" i="22" s="1"/>
  <c r="AG328" i="22" s="1"/>
  <c r="X328" i="22"/>
  <c r="V328" i="22"/>
  <c r="S328" i="22"/>
  <c r="P328" i="22"/>
  <c r="AO327" i="22"/>
  <c r="AN327" i="22"/>
  <c r="AL327" i="22"/>
  <c r="AK327" i="22"/>
  <c r="AI327" i="22"/>
  <c r="AH327" i="22"/>
  <c r="AF327" i="22"/>
  <c r="AE327" i="22"/>
  <c r="Z327" i="22"/>
  <c r="AC327" i="22" s="1"/>
  <c r="AM327" i="22" s="1"/>
  <c r="Y327" i="22"/>
  <c r="AB327" i="22" s="1"/>
  <c r="AG327" i="22" s="1"/>
  <c r="X327" i="22"/>
  <c r="V327" i="22"/>
  <c r="S327" i="22"/>
  <c r="P327" i="22"/>
  <c r="AO326" i="22"/>
  <c r="AN326" i="22"/>
  <c r="AL326" i="22"/>
  <c r="AK326" i="22"/>
  <c r="AI326" i="22"/>
  <c r="AH326" i="22"/>
  <c r="AF326" i="22"/>
  <c r="AE326" i="22"/>
  <c r="Z326" i="22"/>
  <c r="AC326" i="22" s="1"/>
  <c r="AM326" i="22" s="1"/>
  <c r="Y326" i="22"/>
  <c r="AB326" i="22" s="1"/>
  <c r="AG326" i="22" s="1"/>
  <c r="X326" i="22"/>
  <c r="V326" i="22"/>
  <c r="S326" i="22"/>
  <c r="P326" i="22"/>
  <c r="AO325" i="22"/>
  <c r="AN325" i="22"/>
  <c r="AL325" i="22"/>
  <c r="AK325" i="22"/>
  <c r="AI325" i="22"/>
  <c r="AH325" i="22"/>
  <c r="AF325" i="22"/>
  <c r="AE325" i="22"/>
  <c r="Z325" i="22"/>
  <c r="AC325" i="22" s="1"/>
  <c r="AM325" i="22" s="1"/>
  <c r="Y325" i="22"/>
  <c r="AB325" i="22" s="1"/>
  <c r="AG325" i="22" s="1"/>
  <c r="X325" i="22"/>
  <c r="V325" i="22"/>
  <c r="S325" i="22"/>
  <c r="P325" i="22"/>
  <c r="AO324" i="22"/>
  <c r="AN324" i="22"/>
  <c r="AL324" i="22"/>
  <c r="AK324" i="22"/>
  <c r="AI324" i="22"/>
  <c r="AH324" i="22"/>
  <c r="AF324" i="22"/>
  <c r="AE324" i="22"/>
  <c r="Z324" i="22"/>
  <c r="AC324" i="22" s="1"/>
  <c r="AM324" i="22" s="1"/>
  <c r="Y324" i="22"/>
  <c r="AB324" i="22" s="1"/>
  <c r="AG324" i="22" s="1"/>
  <c r="X324" i="22"/>
  <c r="V324" i="22"/>
  <c r="S324" i="22"/>
  <c r="P324" i="22"/>
  <c r="AO323" i="22"/>
  <c r="AN323" i="22"/>
  <c r="AL323" i="22"/>
  <c r="AK323" i="22"/>
  <c r="AI323" i="22"/>
  <c r="AH323" i="22"/>
  <c r="AF323" i="22"/>
  <c r="AE323" i="22"/>
  <c r="Z323" i="22"/>
  <c r="AC323" i="22" s="1"/>
  <c r="AM323" i="22" s="1"/>
  <c r="Y323" i="22"/>
  <c r="AB323" i="22" s="1"/>
  <c r="AG323" i="22" s="1"/>
  <c r="X323" i="22"/>
  <c r="V323" i="22"/>
  <c r="S323" i="22"/>
  <c r="P323" i="22"/>
  <c r="AN322" i="22"/>
  <c r="AM322" i="22"/>
  <c r="AL322" i="22"/>
  <c r="AK322" i="22"/>
  <c r="AH322" i="22"/>
  <c r="AG322" i="22"/>
  <c r="AF322" i="22"/>
  <c r="AE322" i="22"/>
  <c r="Z322" i="22"/>
  <c r="AC322" i="22" s="1"/>
  <c r="AO322" i="22" s="1"/>
  <c r="Y322" i="22"/>
  <c r="AB322" i="22" s="1"/>
  <c r="AI322" i="22" s="1"/>
  <c r="X322" i="22"/>
  <c r="V322" i="22"/>
  <c r="S322" i="22"/>
  <c r="P322" i="22"/>
  <c r="AO321" i="22"/>
  <c r="AN321" i="22"/>
  <c r="AL321" i="22"/>
  <c r="AK321" i="22"/>
  <c r="AI321" i="22"/>
  <c r="AH321" i="22"/>
  <c r="AF321" i="22"/>
  <c r="AE321" i="22"/>
  <c r="Z321" i="22"/>
  <c r="AC321" i="22" s="1"/>
  <c r="AM321" i="22" s="1"/>
  <c r="Y321" i="22"/>
  <c r="AB321" i="22" s="1"/>
  <c r="AG321" i="22" s="1"/>
  <c r="X321" i="22"/>
  <c r="V321" i="22"/>
  <c r="S321" i="22"/>
  <c r="P321" i="22"/>
  <c r="AO320" i="22"/>
  <c r="AN320" i="22"/>
  <c r="AL320" i="22"/>
  <c r="AK320" i="22"/>
  <c r="AI320" i="22"/>
  <c r="AH320" i="22"/>
  <c r="AF320" i="22"/>
  <c r="AE320" i="22"/>
  <c r="Z320" i="22"/>
  <c r="AC320" i="22" s="1"/>
  <c r="AM320" i="22" s="1"/>
  <c r="Y320" i="22"/>
  <c r="AB320" i="22" s="1"/>
  <c r="AG320" i="22" s="1"/>
  <c r="X320" i="22"/>
  <c r="V320" i="22"/>
  <c r="S320" i="22"/>
  <c r="P320" i="22"/>
  <c r="AO319" i="22"/>
  <c r="AM319" i="22"/>
  <c r="AL319" i="22"/>
  <c r="AK319" i="22"/>
  <c r="AI319" i="22"/>
  <c r="AG319" i="22"/>
  <c r="AF319" i="22"/>
  <c r="AE319" i="22"/>
  <c r="Z319" i="22"/>
  <c r="AC319" i="22" s="1"/>
  <c r="AN319" i="22" s="1"/>
  <c r="Y319" i="22"/>
  <c r="AB319" i="22" s="1"/>
  <c r="AH319" i="22" s="1"/>
  <c r="X319" i="22"/>
  <c r="V319" i="22"/>
  <c r="S319" i="22"/>
  <c r="P319" i="22"/>
  <c r="AO318" i="22"/>
  <c r="AM318" i="22"/>
  <c r="AL318" i="22"/>
  <c r="AK318" i="22"/>
  <c r="AI318" i="22"/>
  <c r="AG318" i="22"/>
  <c r="AF318" i="22"/>
  <c r="AE318" i="22"/>
  <c r="Z318" i="22"/>
  <c r="AC318" i="22" s="1"/>
  <c r="AN318" i="22" s="1"/>
  <c r="Y318" i="22"/>
  <c r="AB318" i="22" s="1"/>
  <c r="AH318" i="22" s="1"/>
  <c r="X318" i="22"/>
  <c r="V318" i="22"/>
  <c r="S318" i="22"/>
  <c r="P318" i="22"/>
  <c r="AO317" i="22"/>
  <c r="AM317" i="22"/>
  <c r="AL317" i="22"/>
  <c r="AK317" i="22"/>
  <c r="AI317" i="22"/>
  <c r="AG317" i="22"/>
  <c r="AF317" i="22"/>
  <c r="AE317" i="22"/>
  <c r="Z317" i="22"/>
  <c r="AC317" i="22" s="1"/>
  <c r="AN317" i="22" s="1"/>
  <c r="Y317" i="22"/>
  <c r="AB317" i="22" s="1"/>
  <c r="AH317" i="22" s="1"/>
  <c r="X317" i="22"/>
  <c r="V317" i="22"/>
  <c r="S317" i="22"/>
  <c r="P317" i="22"/>
  <c r="AO316" i="22"/>
  <c r="AM316" i="22"/>
  <c r="AL316" i="22"/>
  <c r="AK316" i="22"/>
  <c r="AI316" i="22"/>
  <c r="AG316" i="22"/>
  <c r="AF316" i="22"/>
  <c r="AE316" i="22"/>
  <c r="Z316" i="22"/>
  <c r="AC316" i="22" s="1"/>
  <c r="AN316" i="22" s="1"/>
  <c r="Y316" i="22"/>
  <c r="AB316" i="22" s="1"/>
  <c r="AH316" i="22" s="1"/>
  <c r="X316" i="22"/>
  <c r="V316" i="22"/>
  <c r="S316" i="22"/>
  <c r="P316" i="22"/>
  <c r="AO315" i="22"/>
  <c r="AM315" i="22"/>
  <c r="AL315" i="22"/>
  <c r="AK315" i="22"/>
  <c r="AI315" i="22"/>
  <c r="AG315" i="22"/>
  <c r="AF315" i="22"/>
  <c r="AE315" i="22"/>
  <c r="Z315" i="22"/>
  <c r="AC315" i="22" s="1"/>
  <c r="AN315" i="22" s="1"/>
  <c r="Y315" i="22"/>
  <c r="AB315" i="22" s="1"/>
  <c r="AH315" i="22" s="1"/>
  <c r="X315" i="22"/>
  <c r="V315" i="22"/>
  <c r="S315" i="22"/>
  <c r="P315" i="22"/>
  <c r="AO314" i="22"/>
  <c r="AM314" i="22"/>
  <c r="AL314" i="22"/>
  <c r="AK314" i="22"/>
  <c r="AI314" i="22"/>
  <c r="AG314" i="22"/>
  <c r="AF314" i="22"/>
  <c r="AE314" i="22"/>
  <c r="Z314" i="22"/>
  <c r="AC314" i="22" s="1"/>
  <c r="AN314" i="22" s="1"/>
  <c r="Y314" i="22"/>
  <c r="AB314" i="22" s="1"/>
  <c r="AH314" i="22" s="1"/>
  <c r="X314" i="22"/>
  <c r="V314" i="22"/>
  <c r="S314" i="22"/>
  <c r="P314" i="22"/>
  <c r="AO313" i="22"/>
  <c r="AM313" i="22"/>
  <c r="AL313" i="22"/>
  <c r="AK313" i="22"/>
  <c r="AI313" i="22"/>
  <c r="AG313" i="22"/>
  <c r="AF313" i="22"/>
  <c r="AE313" i="22"/>
  <c r="Z313" i="22"/>
  <c r="AC313" i="22" s="1"/>
  <c r="AN313" i="22" s="1"/>
  <c r="Y313" i="22"/>
  <c r="AB313" i="22" s="1"/>
  <c r="AH313" i="22" s="1"/>
  <c r="X313" i="22"/>
  <c r="V313" i="22"/>
  <c r="S313" i="22"/>
  <c r="P313" i="22"/>
  <c r="AO312" i="22"/>
  <c r="AM312" i="22"/>
  <c r="AL312" i="22"/>
  <c r="AK312" i="22"/>
  <c r="AI312" i="22"/>
  <c r="AG312" i="22"/>
  <c r="AF312" i="22"/>
  <c r="AE312" i="22"/>
  <c r="Z312" i="22"/>
  <c r="AC312" i="22" s="1"/>
  <c r="AN312" i="22" s="1"/>
  <c r="Y312" i="22"/>
  <c r="AB312" i="22" s="1"/>
  <c r="AH312" i="22" s="1"/>
  <c r="X312" i="22"/>
  <c r="V312" i="22"/>
  <c r="S312" i="22"/>
  <c r="P312" i="22"/>
  <c r="AO311" i="22"/>
  <c r="AM311" i="22"/>
  <c r="AL311" i="22"/>
  <c r="AK311" i="22"/>
  <c r="AI311" i="22"/>
  <c r="AG311" i="22"/>
  <c r="AF311" i="22"/>
  <c r="AE311" i="22"/>
  <c r="Z311" i="22"/>
  <c r="AC311" i="22" s="1"/>
  <c r="AN311" i="22" s="1"/>
  <c r="Y311" i="22"/>
  <c r="AB311" i="22" s="1"/>
  <c r="AH311" i="22" s="1"/>
  <c r="X311" i="22"/>
  <c r="V311" i="22"/>
  <c r="S311" i="22"/>
  <c r="P311" i="22"/>
  <c r="AO310" i="22"/>
  <c r="AM310" i="22"/>
  <c r="AL310" i="22"/>
  <c r="AK310" i="22"/>
  <c r="AI310" i="22"/>
  <c r="AG310" i="22"/>
  <c r="AF310" i="22"/>
  <c r="AE310" i="22"/>
  <c r="Z310" i="22"/>
  <c r="AC310" i="22" s="1"/>
  <c r="AN310" i="22" s="1"/>
  <c r="Y310" i="22"/>
  <c r="AB310" i="22" s="1"/>
  <c r="AH310" i="22" s="1"/>
  <c r="X310" i="22"/>
  <c r="V310" i="22"/>
  <c r="S310" i="22"/>
  <c r="P310" i="22"/>
  <c r="AO309" i="22"/>
  <c r="AM309" i="22"/>
  <c r="AL309" i="22"/>
  <c r="AK309" i="22"/>
  <c r="AI309" i="22"/>
  <c r="AG309" i="22"/>
  <c r="AF309" i="22"/>
  <c r="AE309" i="22"/>
  <c r="Z309" i="22"/>
  <c r="AC309" i="22" s="1"/>
  <c r="AN309" i="22" s="1"/>
  <c r="Y309" i="22"/>
  <c r="AB309" i="22" s="1"/>
  <c r="AH309" i="22" s="1"/>
  <c r="X309" i="22"/>
  <c r="V309" i="22"/>
  <c r="S309" i="22"/>
  <c r="P309" i="22"/>
  <c r="AO308" i="22"/>
  <c r="AM308" i="22"/>
  <c r="AL308" i="22"/>
  <c r="AK308" i="22"/>
  <c r="AI308" i="22"/>
  <c r="AG308" i="22"/>
  <c r="AF308" i="22"/>
  <c r="AE308" i="22"/>
  <c r="Z308" i="22"/>
  <c r="AC308" i="22" s="1"/>
  <c r="AN308" i="22" s="1"/>
  <c r="Y308" i="22"/>
  <c r="AB308" i="22" s="1"/>
  <c r="AH308" i="22" s="1"/>
  <c r="X308" i="22"/>
  <c r="V308" i="22"/>
  <c r="S308" i="22"/>
  <c r="P308" i="22"/>
  <c r="AO307" i="22"/>
  <c r="AM307" i="22"/>
  <c r="AL307" i="22"/>
  <c r="AK307" i="22"/>
  <c r="AI307" i="22"/>
  <c r="AG307" i="22"/>
  <c r="AF307" i="22"/>
  <c r="AE307" i="22"/>
  <c r="Z307" i="22"/>
  <c r="AC307" i="22" s="1"/>
  <c r="AN307" i="22" s="1"/>
  <c r="Y307" i="22"/>
  <c r="AB307" i="22" s="1"/>
  <c r="AH307" i="22" s="1"/>
  <c r="X307" i="22"/>
  <c r="V307" i="22"/>
  <c r="S307" i="22"/>
  <c r="P307" i="22"/>
  <c r="AO306" i="22"/>
  <c r="AM306" i="22"/>
  <c r="AL306" i="22"/>
  <c r="AK306" i="22"/>
  <c r="AI306" i="22"/>
  <c r="AG306" i="22"/>
  <c r="AF306" i="22"/>
  <c r="AE306" i="22"/>
  <c r="Z306" i="22"/>
  <c r="AC306" i="22" s="1"/>
  <c r="AN306" i="22" s="1"/>
  <c r="Y306" i="22"/>
  <c r="AB306" i="22" s="1"/>
  <c r="AH306" i="22" s="1"/>
  <c r="X306" i="22"/>
  <c r="V306" i="22"/>
  <c r="S306" i="22"/>
  <c r="P306" i="22"/>
  <c r="AN305" i="22"/>
  <c r="AM305" i="22"/>
  <c r="AL305" i="22"/>
  <c r="AK305" i="22"/>
  <c r="AH305" i="22"/>
  <c r="AG305" i="22"/>
  <c r="AF305" i="22"/>
  <c r="AE305" i="22"/>
  <c r="Z305" i="22"/>
  <c r="AC305" i="22" s="1"/>
  <c r="AO305" i="22" s="1"/>
  <c r="Y305" i="22"/>
  <c r="AB305" i="22" s="1"/>
  <c r="AI305" i="22" s="1"/>
  <c r="X305" i="22"/>
  <c r="V305" i="22"/>
  <c r="S305" i="22"/>
  <c r="P305" i="22"/>
  <c r="AO304" i="22"/>
  <c r="AM304" i="22"/>
  <c r="AL304" i="22"/>
  <c r="AK304" i="22"/>
  <c r="AI304" i="22"/>
  <c r="AG304" i="22"/>
  <c r="AF304" i="22"/>
  <c r="AE304" i="22"/>
  <c r="Z304" i="22"/>
  <c r="AC304" i="22" s="1"/>
  <c r="AN304" i="22" s="1"/>
  <c r="Y304" i="22"/>
  <c r="AB304" i="22" s="1"/>
  <c r="AH304" i="22" s="1"/>
  <c r="X304" i="22"/>
  <c r="V304" i="22"/>
  <c r="S304" i="22"/>
  <c r="P304" i="22"/>
  <c r="AO303" i="22"/>
  <c r="AN303" i="22"/>
  <c r="AL303" i="22"/>
  <c r="AK303" i="22"/>
  <c r="AI303" i="22"/>
  <c r="AH303" i="22"/>
  <c r="AF303" i="22"/>
  <c r="AE303" i="22"/>
  <c r="Z303" i="22"/>
  <c r="AC303" i="22" s="1"/>
  <c r="AM303" i="22" s="1"/>
  <c r="Y303" i="22"/>
  <c r="AB303" i="22" s="1"/>
  <c r="AG303" i="22" s="1"/>
  <c r="X303" i="22"/>
  <c r="V303" i="22"/>
  <c r="S303" i="22"/>
  <c r="P303" i="22"/>
  <c r="AO302" i="22"/>
  <c r="AM302" i="22"/>
  <c r="AL302" i="22"/>
  <c r="AK302" i="22"/>
  <c r="AI302" i="22"/>
  <c r="AG302" i="22"/>
  <c r="AF302" i="22"/>
  <c r="AE302" i="22"/>
  <c r="Z302" i="22"/>
  <c r="AC302" i="22" s="1"/>
  <c r="AN302" i="22" s="1"/>
  <c r="Y302" i="22"/>
  <c r="AB302" i="22" s="1"/>
  <c r="AH302" i="22" s="1"/>
  <c r="X302" i="22"/>
  <c r="V302" i="22"/>
  <c r="S302" i="22"/>
  <c r="P302" i="22"/>
  <c r="AO301" i="22"/>
  <c r="AN301" i="22"/>
  <c r="AL301" i="22"/>
  <c r="AK301" i="22"/>
  <c r="AI301" i="22"/>
  <c r="AH301" i="22"/>
  <c r="AF301" i="22"/>
  <c r="AE301" i="22"/>
  <c r="Z301" i="22"/>
  <c r="AC301" i="22" s="1"/>
  <c r="AM301" i="22" s="1"/>
  <c r="Y301" i="22"/>
  <c r="AB301" i="22" s="1"/>
  <c r="AG301" i="22" s="1"/>
  <c r="X301" i="22"/>
  <c r="V301" i="22"/>
  <c r="S301" i="22"/>
  <c r="P301" i="22"/>
  <c r="AO300" i="22"/>
  <c r="AM300" i="22"/>
  <c r="AL300" i="22"/>
  <c r="AK300" i="22"/>
  <c r="AI300" i="22"/>
  <c r="AG300" i="22"/>
  <c r="AF300" i="22"/>
  <c r="AE300" i="22"/>
  <c r="Z300" i="22"/>
  <c r="AC300" i="22" s="1"/>
  <c r="AN300" i="22" s="1"/>
  <c r="Y300" i="22"/>
  <c r="AB300" i="22" s="1"/>
  <c r="AH300" i="22" s="1"/>
  <c r="X300" i="22"/>
  <c r="V300" i="22"/>
  <c r="S300" i="22"/>
  <c r="P300" i="22"/>
  <c r="AO299" i="22"/>
  <c r="AM299" i="22"/>
  <c r="AL299" i="22"/>
  <c r="AK299" i="22"/>
  <c r="AI299" i="22"/>
  <c r="AG299" i="22"/>
  <c r="AF299" i="22"/>
  <c r="AE299" i="22"/>
  <c r="Z299" i="22"/>
  <c r="AC299" i="22" s="1"/>
  <c r="AN299" i="22" s="1"/>
  <c r="Y299" i="22"/>
  <c r="AB299" i="22" s="1"/>
  <c r="AH299" i="22" s="1"/>
  <c r="X299" i="22"/>
  <c r="V299" i="22"/>
  <c r="S299" i="22"/>
  <c r="P299" i="22"/>
  <c r="AO298" i="22"/>
  <c r="AM298" i="22"/>
  <c r="AL298" i="22"/>
  <c r="AK298" i="22"/>
  <c r="AI298" i="22"/>
  <c r="AG298" i="22"/>
  <c r="AF298" i="22"/>
  <c r="AE298" i="22"/>
  <c r="Z298" i="22"/>
  <c r="AC298" i="22" s="1"/>
  <c r="AN298" i="22" s="1"/>
  <c r="Y298" i="22"/>
  <c r="AB298" i="22" s="1"/>
  <c r="AH298" i="22" s="1"/>
  <c r="X298" i="22"/>
  <c r="V298" i="22"/>
  <c r="S298" i="22"/>
  <c r="P298" i="22"/>
  <c r="AO297" i="22"/>
  <c r="AM297" i="22"/>
  <c r="AL297" i="22"/>
  <c r="AK297" i="22"/>
  <c r="AI297" i="22"/>
  <c r="AG297" i="22"/>
  <c r="AF297" i="22"/>
  <c r="AE297" i="22"/>
  <c r="Z297" i="22"/>
  <c r="AC297" i="22" s="1"/>
  <c r="AN297" i="22" s="1"/>
  <c r="Y297" i="22"/>
  <c r="AB297" i="22" s="1"/>
  <c r="AH297" i="22" s="1"/>
  <c r="X297" i="22"/>
  <c r="V297" i="22"/>
  <c r="S297" i="22"/>
  <c r="P297" i="22"/>
  <c r="AO296" i="22"/>
  <c r="AN296" i="22"/>
  <c r="AL296" i="22"/>
  <c r="AK296" i="22"/>
  <c r="AI296" i="22"/>
  <c r="AH296" i="22"/>
  <c r="AF296" i="22"/>
  <c r="AE296" i="22"/>
  <c r="Z296" i="22"/>
  <c r="AC296" i="22" s="1"/>
  <c r="AM296" i="22" s="1"/>
  <c r="Y296" i="22"/>
  <c r="AB296" i="22" s="1"/>
  <c r="AG296" i="22" s="1"/>
  <c r="X296" i="22"/>
  <c r="V296" i="22"/>
  <c r="S296" i="22"/>
  <c r="P296" i="22"/>
  <c r="AO295" i="22"/>
  <c r="AN295" i="22"/>
  <c r="AL295" i="22"/>
  <c r="AK295" i="22"/>
  <c r="AI295" i="22"/>
  <c r="AH295" i="22"/>
  <c r="AF295" i="22"/>
  <c r="AE295" i="22"/>
  <c r="Z295" i="22"/>
  <c r="AC295" i="22" s="1"/>
  <c r="AM295" i="22" s="1"/>
  <c r="Y295" i="22"/>
  <c r="AB295" i="22" s="1"/>
  <c r="AG295" i="22" s="1"/>
  <c r="X295" i="22"/>
  <c r="V295" i="22"/>
  <c r="S295" i="22"/>
  <c r="P295" i="22"/>
  <c r="AO294" i="22"/>
  <c r="AM294" i="22"/>
  <c r="AL294" i="22"/>
  <c r="AK294" i="22"/>
  <c r="AI294" i="22"/>
  <c r="AG294" i="22"/>
  <c r="AF294" i="22"/>
  <c r="AE294" i="22"/>
  <c r="Z294" i="22"/>
  <c r="AC294" i="22" s="1"/>
  <c r="AN294" i="22" s="1"/>
  <c r="Y294" i="22"/>
  <c r="AB294" i="22" s="1"/>
  <c r="AH294" i="22" s="1"/>
  <c r="X294" i="22"/>
  <c r="V294" i="22"/>
  <c r="S294" i="22"/>
  <c r="P294" i="22"/>
  <c r="AO293" i="22"/>
  <c r="AM293" i="22"/>
  <c r="AL293" i="22"/>
  <c r="AK293" i="22"/>
  <c r="AI293" i="22"/>
  <c r="AG293" i="22"/>
  <c r="AF293" i="22"/>
  <c r="AE293" i="22"/>
  <c r="Z293" i="22"/>
  <c r="AC293" i="22" s="1"/>
  <c r="AN293" i="22" s="1"/>
  <c r="Y293" i="22"/>
  <c r="AB293" i="22" s="1"/>
  <c r="AH293" i="22" s="1"/>
  <c r="X293" i="22"/>
  <c r="V293" i="22"/>
  <c r="S293" i="22"/>
  <c r="P293" i="22"/>
  <c r="AO292" i="22"/>
  <c r="AN292" i="22"/>
  <c r="AL292" i="22"/>
  <c r="AK292" i="22"/>
  <c r="AI292" i="22"/>
  <c r="AH292" i="22"/>
  <c r="AF292" i="22"/>
  <c r="AE292" i="22"/>
  <c r="Z292" i="22"/>
  <c r="AC292" i="22" s="1"/>
  <c r="AM292" i="22" s="1"/>
  <c r="Y292" i="22"/>
  <c r="AB292" i="22" s="1"/>
  <c r="AG292" i="22" s="1"/>
  <c r="X292" i="22"/>
  <c r="V292" i="22"/>
  <c r="S292" i="22"/>
  <c r="P292" i="22"/>
  <c r="AO291" i="22"/>
  <c r="AN291" i="22"/>
  <c r="AL291" i="22"/>
  <c r="AK291" i="22"/>
  <c r="AI291" i="22"/>
  <c r="AH291" i="22"/>
  <c r="AF291" i="22"/>
  <c r="AE291" i="22"/>
  <c r="Z291" i="22"/>
  <c r="AC291" i="22" s="1"/>
  <c r="AM291" i="22" s="1"/>
  <c r="Y291" i="22"/>
  <c r="AB291" i="22" s="1"/>
  <c r="AG291" i="22" s="1"/>
  <c r="X291" i="22"/>
  <c r="V291" i="22"/>
  <c r="S291" i="22"/>
  <c r="P291" i="22"/>
  <c r="AO290" i="22"/>
  <c r="AM290" i="22"/>
  <c r="AL290" i="22"/>
  <c r="AK290" i="22"/>
  <c r="AI290" i="22"/>
  <c r="AG290" i="22"/>
  <c r="AF290" i="22"/>
  <c r="AE290" i="22"/>
  <c r="Z290" i="22"/>
  <c r="AC290" i="22" s="1"/>
  <c r="AN290" i="22" s="1"/>
  <c r="Y290" i="22"/>
  <c r="AB290" i="22" s="1"/>
  <c r="AH290" i="22" s="1"/>
  <c r="X290" i="22"/>
  <c r="V290" i="22"/>
  <c r="S290" i="22"/>
  <c r="P290" i="22"/>
  <c r="AO289" i="22"/>
  <c r="AM289" i="22"/>
  <c r="AL289" i="22"/>
  <c r="AK289" i="22"/>
  <c r="AI289" i="22"/>
  <c r="AG289" i="22"/>
  <c r="AF289" i="22"/>
  <c r="AE289" i="22"/>
  <c r="Z289" i="22"/>
  <c r="AC289" i="22" s="1"/>
  <c r="AN289" i="22" s="1"/>
  <c r="Y289" i="22"/>
  <c r="AB289" i="22" s="1"/>
  <c r="AH289" i="22" s="1"/>
  <c r="X289" i="22"/>
  <c r="V289" i="22"/>
  <c r="S289" i="22"/>
  <c r="P289" i="22"/>
  <c r="AO288" i="22"/>
  <c r="AN288" i="22"/>
  <c r="AM288" i="22"/>
  <c r="AK288" i="22"/>
  <c r="AI288" i="22"/>
  <c r="AH288" i="22"/>
  <c r="AG288" i="22"/>
  <c r="AE288" i="22"/>
  <c r="Z288" i="22"/>
  <c r="AC288" i="22" s="1"/>
  <c r="AL288" i="22" s="1"/>
  <c r="Y288" i="22"/>
  <c r="AB288" i="22" s="1"/>
  <c r="AF288" i="22" s="1"/>
  <c r="X288" i="22"/>
  <c r="V288" i="22"/>
  <c r="S288" i="22"/>
  <c r="P288" i="22"/>
  <c r="AO287" i="22"/>
  <c r="AN287" i="22"/>
  <c r="AM287" i="22"/>
  <c r="AK287" i="22"/>
  <c r="AI287" i="22"/>
  <c r="AH287" i="22"/>
  <c r="AG287" i="22"/>
  <c r="AE287" i="22"/>
  <c r="Z287" i="22"/>
  <c r="AC287" i="22" s="1"/>
  <c r="AL287" i="22" s="1"/>
  <c r="Y287" i="22"/>
  <c r="AB287" i="22" s="1"/>
  <c r="AF287" i="22" s="1"/>
  <c r="X287" i="22"/>
  <c r="V287" i="22"/>
  <c r="S287" i="22"/>
  <c r="P287" i="22"/>
  <c r="AN286" i="22"/>
  <c r="AM286" i="22"/>
  <c r="AL286" i="22"/>
  <c r="AK286" i="22"/>
  <c r="AH286" i="22"/>
  <c r="AG286" i="22"/>
  <c r="AF286" i="22"/>
  <c r="AE286" i="22"/>
  <c r="Z286" i="22"/>
  <c r="AC286" i="22" s="1"/>
  <c r="AO286" i="22" s="1"/>
  <c r="Y286" i="22"/>
  <c r="AB286" i="22" s="1"/>
  <c r="AI286" i="22" s="1"/>
  <c r="X286" i="22"/>
  <c r="V286" i="22"/>
  <c r="S286" i="22"/>
  <c r="P286" i="22"/>
  <c r="AO285" i="22"/>
  <c r="AN285" i="22"/>
  <c r="AL285" i="22"/>
  <c r="AK285" i="22"/>
  <c r="AI285" i="22"/>
  <c r="AH285" i="22"/>
  <c r="AF285" i="22"/>
  <c r="AE285" i="22"/>
  <c r="Z285" i="22"/>
  <c r="AC285" i="22" s="1"/>
  <c r="AM285" i="22" s="1"/>
  <c r="Y285" i="22"/>
  <c r="AB285" i="22" s="1"/>
  <c r="AG285" i="22" s="1"/>
  <c r="X285" i="22"/>
  <c r="V285" i="22"/>
  <c r="S285" i="22"/>
  <c r="P285" i="22"/>
  <c r="AO284" i="22"/>
  <c r="AM284" i="22"/>
  <c r="AL284" i="22"/>
  <c r="AK284" i="22"/>
  <c r="AI284" i="22"/>
  <c r="AG284" i="22"/>
  <c r="AF284" i="22"/>
  <c r="AE284" i="22"/>
  <c r="Z284" i="22"/>
  <c r="AC284" i="22" s="1"/>
  <c r="AN284" i="22" s="1"/>
  <c r="Y284" i="22"/>
  <c r="AB284" i="22" s="1"/>
  <c r="AH284" i="22" s="1"/>
  <c r="X284" i="22"/>
  <c r="V284" i="22"/>
  <c r="S284" i="22"/>
  <c r="P284" i="22"/>
  <c r="AN283" i="22"/>
  <c r="AM283" i="22"/>
  <c r="AL283" i="22"/>
  <c r="AK283" i="22"/>
  <c r="AH283" i="22"/>
  <c r="AG283" i="22"/>
  <c r="AF283" i="22"/>
  <c r="AE283" i="22"/>
  <c r="Z283" i="22"/>
  <c r="AC283" i="22" s="1"/>
  <c r="AO283" i="22" s="1"/>
  <c r="Y283" i="22"/>
  <c r="AB283" i="22" s="1"/>
  <c r="AI283" i="22" s="1"/>
  <c r="X283" i="22"/>
  <c r="V283" i="22"/>
  <c r="S283" i="22"/>
  <c r="P283" i="22"/>
  <c r="AN282" i="22"/>
  <c r="AM282" i="22"/>
  <c r="AL282" i="22"/>
  <c r="AK282" i="22"/>
  <c r="AH282" i="22"/>
  <c r="AG282" i="22"/>
  <c r="AF282" i="22"/>
  <c r="AE282" i="22"/>
  <c r="Z282" i="22"/>
  <c r="AC282" i="22" s="1"/>
  <c r="AO282" i="22" s="1"/>
  <c r="Y282" i="22"/>
  <c r="AB282" i="22" s="1"/>
  <c r="AI282" i="22" s="1"/>
  <c r="X282" i="22"/>
  <c r="V282" i="22"/>
  <c r="S282" i="22"/>
  <c r="P282" i="22"/>
  <c r="AO281" i="22"/>
  <c r="AM281" i="22"/>
  <c r="AL281" i="22"/>
  <c r="AK281" i="22"/>
  <c r="AI281" i="22"/>
  <c r="AG281" i="22"/>
  <c r="AF281" i="22"/>
  <c r="AE281" i="22"/>
  <c r="Z281" i="22"/>
  <c r="AC281" i="22" s="1"/>
  <c r="AN281" i="22" s="1"/>
  <c r="Y281" i="22"/>
  <c r="AB281" i="22" s="1"/>
  <c r="AH281" i="22" s="1"/>
  <c r="X281" i="22"/>
  <c r="V281" i="22"/>
  <c r="S281" i="22"/>
  <c r="P281" i="22"/>
  <c r="AO280" i="22"/>
  <c r="AM280" i="22"/>
  <c r="AL280" i="22"/>
  <c r="AK280" i="22"/>
  <c r="AI280" i="22"/>
  <c r="AG280" i="22"/>
  <c r="AF280" i="22"/>
  <c r="AE280" i="22"/>
  <c r="Z280" i="22"/>
  <c r="AC280" i="22" s="1"/>
  <c r="AN280" i="22" s="1"/>
  <c r="Y280" i="22"/>
  <c r="AB280" i="22" s="1"/>
  <c r="AH280" i="22" s="1"/>
  <c r="X280" i="22"/>
  <c r="V280" i="22"/>
  <c r="S280" i="22"/>
  <c r="P280" i="22"/>
  <c r="AO279" i="22"/>
  <c r="AM279" i="22"/>
  <c r="AL279" i="22"/>
  <c r="AK279" i="22"/>
  <c r="AI279" i="22"/>
  <c r="AG279" i="22"/>
  <c r="AF279" i="22"/>
  <c r="AE279" i="22"/>
  <c r="Z279" i="22"/>
  <c r="AC279" i="22" s="1"/>
  <c r="AN279" i="22" s="1"/>
  <c r="Y279" i="22"/>
  <c r="AB279" i="22" s="1"/>
  <c r="AH279" i="22" s="1"/>
  <c r="X279" i="22"/>
  <c r="V279" i="22"/>
  <c r="S279" i="22"/>
  <c r="P279" i="22"/>
  <c r="AO278" i="22"/>
  <c r="AM278" i="22"/>
  <c r="AL278" i="22"/>
  <c r="AK278" i="22"/>
  <c r="AI278" i="22"/>
  <c r="AG278" i="22"/>
  <c r="AF278" i="22"/>
  <c r="AE278" i="22"/>
  <c r="Z278" i="22"/>
  <c r="AC278" i="22" s="1"/>
  <c r="AN278" i="22" s="1"/>
  <c r="Y278" i="22"/>
  <c r="AB278" i="22" s="1"/>
  <c r="AH278" i="22" s="1"/>
  <c r="X278" i="22"/>
  <c r="V278" i="22"/>
  <c r="S278" i="22"/>
  <c r="P278" i="22"/>
  <c r="AO277" i="22"/>
  <c r="AN277" i="22"/>
  <c r="AL277" i="22"/>
  <c r="AK277" i="22"/>
  <c r="AI277" i="22"/>
  <c r="AH277" i="22"/>
  <c r="AF277" i="22"/>
  <c r="AE277" i="22"/>
  <c r="Z277" i="22"/>
  <c r="AC277" i="22" s="1"/>
  <c r="AM277" i="22" s="1"/>
  <c r="Y277" i="22"/>
  <c r="AB277" i="22" s="1"/>
  <c r="AG277" i="22" s="1"/>
  <c r="X277" i="22"/>
  <c r="V277" i="22"/>
  <c r="S277" i="22"/>
  <c r="P277" i="22"/>
  <c r="AN276" i="22"/>
  <c r="AM276" i="22"/>
  <c r="AL276" i="22"/>
  <c r="AK276" i="22"/>
  <c r="AH276" i="22"/>
  <c r="AG276" i="22"/>
  <c r="AF276" i="22"/>
  <c r="AE276" i="22"/>
  <c r="Z276" i="22"/>
  <c r="AC276" i="22" s="1"/>
  <c r="AO276" i="22" s="1"/>
  <c r="Y276" i="22"/>
  <c r="AB276" i="22" s="1"/>
  <c r="AI276" i="22" s="1"/>
  <c r="X276" i="22"/>
  <c r="V276" i="22"/>
  <c r="S276" i="22"/>
  <c r="P276" i="22"/>
  <c r="AO275" i="22"/>
  <c r="AM275" i="22"/>
  <c r="AL275" i="22"/>
  <c r="AK275" i="22"/>
  <c r="AI275" i="22"/>
  <c r="AG275" i="22"/>
  <c r="AF275" i="22"/>
  <c r="AE275" i="22"/>
  <c r="Z275" i="22"/>
  <c r="AC275" i="22" s="1"/>
  <c r="AN275" i="22" s="1"/>
  <c r="Y275" i="22"/>
  <c r="AB275" i="22" s="1"/>
  <c r="AH275" i="22" s="1"/>
  <c r="X275" i="22"/>
  <c r="V275" i="22"/>
  <c r="S275" i="22"/>
  <c r="P275" i="22"/>
  <c r="AO274" i="22"/>
  <c r="AM274" i="22"/>
  <c r="AL274" i="22"/>
  <c r="AK274" i="22"/>
  <c r="AI274" i="22"/>
  <c r="AG274" i="22"/>
  <c r="AF274" i="22"/>
  <c r="AE274" i="22"/>
  <c r="Z274" i="22"/>
  <c r="AC274" i="22" s="1"/>
  <c r="AN274" i="22" s="1"/>
  <c r="Y274" i="22"/>
  <c r="AB274" i="22" s="1"/>
  <c r="AH274" i="22" s="1"/>
  <c r="X274" i="22"/>
  <c r="V274" i="22"/>
  <c r="S274" i="22"/>
  <c r="P274" i="22"/>
  <c r="AO273" i="22"/>
  <c r="AM273" i="22"/>
  <c r="AL273" i="22"/>
  <c r="AK273" i="22"/>
  <c r="AI273" i="22"/>
  <c r="AG273" i="22"/>
  <c r="AF273" i="22"/>
  <c r="AE273" i="22"/>
  <c r="Z273" i="22"/>
  <c r="AC273" i="22" s="1"/>
  <c r="AN273" i="22" s="1"/>
  <c r="Y273" i="22"/>
  <c r="AB273" i="22" s="1"/>
  <c r="AH273" i="22" s="1"/>
  <c r="X273" i="22"/>
  <c r="V273" i="22"/>
  <c r="S273" i="22"/>
  <c r="P273" i="22"/>
  <c r="AO272" i="22"/>
  <c r="AM272" i="22"/>
  <c r="AL272" i="22"/>
  <c r="AK272" i="22"/>
  <c r="AI272" i="22"/>
  <c r="AG272" i="22"/>
  <c r="AF272" i="22"/>
  <c r="AE272" i="22"/>
  <c r="Z272" i="22"/>
  <c r="AC272" i="22" s="1"/>
  <c r="AN272" i="22" s="1"/>
  <c r="Y272" i="22"/>
  <c r="AB272" i="22" s="1"/>
  <c r="AH272" i="22" s="1"/>
  <c r="X272" i="22"/>
  <c r="V272" i="22"/>
  <c r="S272" i="22"/>
  <c r="P272" i="22"/>
  <c r="AO271" i="22"/>
  <c r="AM271" i="22"/>
  <c r="AL271" i="22"/>
  <c r="AK271" i="22"/>
  <c r="AI271" i="22"/>
  <c r="AG271" i="22"/>
  <c r="AF271" i="22"/>
  <c r="AE271" i="22"/>
  <c r="Z271" i="22"/>
  <c r="AC271" i="22" s="1"/>
  <c r="AN271" i="22" s="1"/>
  <c r="Y271" i="22"/>
  <c r="AB271" i="22" s="1"/>
  <c r="AH271" i="22" s="1"/>
  <c r="X271" i="22"/>
  <c r="V271" i="22"/>
  <c r="S271" i="22"/>
  <c r="P271" i="22"/>
  <c r="AO270" i="22"/>
  <c r="AM270" i="22"/>
  <c r="AL270" i="22"/>
  <c r="AK270" i="22"/>
  <c r="AI270" i="22"/>
  <c r="AG270" i="22"/>
  <c r="AF270" i="22"/>
  <c r="AE270" i="22"/>
  <c r="Z270" i="22"/>
  <c r="AC270" i="22" s="1"/>
  <c r="AN270" i="22" s="1"/>
  <c r="Y270" i="22"/>
  <c r="AB270" i="22" s="1"/>
  <c r="AH270" i="22" s="1"/>
  <c r="X270" i="22"/>
  <c r="V270" i="22"/>
  <c r="S270" i="22"/>
  <c r="P270" i="22"/>
  <c r="AN269" i="22"/>
  <c r="AM269" i="22"/>
  <c r="AL269" i="22"/>
  <c r="AK269" i="22"/>
  <c r="AH269" i="22"/>
  <c r="AG269" i="22"/>
  <c r="AF269" i="22"/>
  <c r="AE269" i="22"/>
  <c r="Z269" i="22"/>
  <c r="AC269" i="22" s="1"/>
  <c r="AO269" i="22" s="1"/>
  <c r="Y269" i="22"/>
  <c r="AB269" i="22" s="1"/>
  <c r="AI269" i="22" s="1"/>
  <c r="X269" i="22"/>
  <c r="V269" i="22"/>
  <c r="S269" i="22"/>
  <c r="P269" i="22"/>
  <c r="AO268" i="22"/>
  <c r="AM268" i="22"/>
  <c r="AL268" i="22"/>
  <c r="AK268" i="22"/>
  <c r="AI268" i="22"/>
  <c r="AG268" i="22"/>
  <c r="AF268" i="22"/>
  <c r="AE268" i="22"/>
  <c r="Z268" i="22"/>
  <c r="AC268" i="22" s="1"/>
  <c r="AN268" i="22" s="1"/>
  <c r="Y268" i="22"/>
  <c r="AB268" i="22" s="1"/>
  <c r="AH268" i="22" s="1"/>
  <c r="X268" i="22"/>
  <c r="V268" i="22"/>
  <c r="S268" i="22"/>
  <c r="P268" i="22"/>
  <c r="AO267" i="22"/>
  <c r="AM267" i="22"/>
  <c r="AL267" i="22"/>
  <c r="AK267" i="22"/>
  <c r="AI267" i="22"/>
  <c r="AG267" i="22"/>
  <c r="AF267" i="22"/>
  <c r="AE267" i="22"/>
  <c r="Z267" i="22"/>
  <c r="AC267" i="22" s="1"/>
  <c r="AN267" i="22" s="1"/>
  <c r="Y267" i="22"/>
  <c r="AB267" i="22" s="1"/>
  <c r="AH267" i="22" s="1"/>
  <c r="X267" i="22"/>
  <c r="V267" i="22"/>
  <c r="S267" i="22"/>
  <c r="P267" i="22"/>
  <c r="AO266" i="22"/>
  <c r="AM266" i="22"/>
  <c r="AL266" i="22"/>
  <c r="AK266" i="22"/>
  <c r="AI266" i="22"/>
  <c r="AG266" i="22"/>
  <c r="AF266" i="22"/>
  <c r="AE266" i="22"/>
  <c r="Z266" i="22"/>
  <c r="AC266" i="22" s="1"/>
  <c r="AN266" i="22" s="1"/>
  <c r="Y266" i="22"/>
  <c r="AB266" i="22" s="1"/>
  <c r="AH266" i="22" s="1"/>
  <c r="X266" i="22"/>
  <c r="V266" i="22"/>
  <c r="S266" i="22"/>
  <c r="P266" i="22"/>
  <c r="AO265" i="22"/>
  <c r="AM265" i="22"/>
  <c r="AL265" i="22"/>
  <c r="AK265" i="22"/>
  <c r="AI265" i="22"/>
  <c r="AG265" i="22"/>
  <c r="AF265" i="22"/>
  <c r="AE265" i="22"/>
  <c r="Z265" i="22"/>
  <c r="AC265" i="22" s="1"/>
  <c r="AN265" i="22" s="1"/>
  <c r="Y265" i="22"/>
  <c r="AB265" i="22" s="1"/>
  <c r="AH265" i="22" s="1"/>
  <c r="X265" i="22"/>
  <c r="V265" i="22"/>
  <c r="S265" i="22"/>
  <c r="P265" i="22"/>
  <c r="AO264" i="22"/>
  <c r="AM264" i="22"/>
  <c r="AL264" i="22"/>
  <c r="AK264" i="22"/>
  <c r="AI264" i="22"/>
  <c r="AG264" i="22"/>
  <c r="AF264" i="22"/>
  <c r="AE264" i="22"/>
  <c r="Z264" i="22"/>
  <c r="AC264" i="22" s="1"/>
  <c r="AN264" i="22" s="1"/>
  <c r="Y264" i="22"/>
  <c r="AB264" i="22" s="1"/>
  <c r="AH264" i="22" s="1"/>
  <c r="X264" i="22"/>
  <c r="V264" i="22"/>
  <c r="S264" i="22"/>
  <c r="P264" i="22"/>
  <c r="AO263" i="22"/>
  <c r="AN263" i="22"/>
  <c r="AL263" i="22"/>
  <c r="AK263" i="22"/>
  <c r="AI263" i="22"/>
  <c r="AH263" i="22"/>
  <c r="AF263" i="22"/>
  <c r="AE263" i="22"/>
  <c r="Z263" i="22"/>
  <c r="AC263" i="22" s="1"/>
  <c r="AM263" i="22" s="1"/>
  <c r="Y263" i="22"/>
  <c r="AB263" i="22" s="1"/>
  <c r="AG263" i="22" s="1"/>
  <c r="X263" i="22"/>
  <c r="V263" i="22"/>
  <c r="S263" i="22"/>
  <c r="P263" i="22"/>
  <c r="AN262" i="22"/>
  <c r="AM262" i="22"/>
  <c r="AL262" i="22"/>
  <c r="AK262" i="22"/>
  <c r="AH262" i="22"/>
  <c r="AG262" i="22"/>
  <c r="AF262" i="22"/>
  <c r="AE262" i="22"/>
  <c r="Z262" i="22"/>
  <c r="AC262" i="22" s="1"/>
  <c r="AO262" i="22" s="1"/>
  <c r="Y262" i="22"/>
  <c r="AB262" i="22" s="1"/>
  <c r="AI262" i="22" s="1"/>
  <c r="X262" i="22"/>
  <c r="V262" i="22"/>
  <c r="S262" i="22"/>
  <c r="P262" i="22"/>
  <c r="AO261" i="22"/>
  <c r="AN261" i="22"/>
  <c r="AL261" i="22"/>
  <c r="AK261" i="22"/>
  <c r="AI261" i="22"/>
  <c r="AH261" i="22"/>
  <c r="AF261" i="22"/>
  <c r="AE261" i="22"/>
  <c r="Z261" i="22"/>
  <c r="AC261" i="22" s="1"/>
  <c r="AM261" i="22" s="1"/>
  <c r="Y261" i="22"/>
  <c r="AB261" i="22" s="1"/>
  <c r="AG261" i="22" s="1"/>
  <c r="X261" i="22"/>
  <c r="V261" i="22"/>
  <c r="S261" i="22"/>
  <c r="P261" i="22"/>
  <c r="AO260" i="22"/>
  <c r="AN260" i="22"/>
  <c r="AL260" i="22"/>
  <c r="AK260" i="22"/>
  <c r="AI260" i="22"/>
  <c r="AH260" i="22"/>
  <c r="AF260" i="22"/>
  <c r="AE260" i="22"/>
  <c r="Z260" i="22"/>
  <c r="AC260" i="22" s="1"/>
  <c r="AM260" i="22" s="1"/>
  <c r="Y260" i="22"/>
  <c r="AB260" i="22" s="1"/>
  <c r="AG260" i="22" s="1"/>
  <c r="X260" i="22"/>
  <c r="V260" i="22"/>
  <c r="S260" i="22"/>
  <c r="P260" i="22"/>
  <c r="AO259" i="22"/>
  <c r="AN259" i="22"/>
  <c r="AL259" i="22"/>
  <c r="AK259" i="22"/>
  <c r="AI259" i="22"/>
  <c r="AH259" i="22"/>
  <c r="AF259" i="22"/>
  <c r="AE259" i="22"/>
  <c r="Z259" i="22"/>
  <c r="AC259" i="22" s="1"/>
  <c r="AM259" i="22" s="1"/>
  <c r="Y259" i="22"/>
  <c r="AB259" i="22" s="1"/>
  <c r="AG259" i="22" s="1"/>
  <c r="X259" i="22"/>
  <c r="V259" i="22"/>
  <c r="S259" i="22"/>
  <c r="P259" i="22"/>
  <c r="AO258" i="22"/>
  <c r="AN258" i="22"/>
  <c r="AL258" i="22"/>
  <c r="AK258" i="22"/>
  <c r="AI258" i="22"/>
  <c r="AH258" i="22"/>
  <c r="AF258" i="22"/>
  <c r="AE258" i="22"/>
  <c r="Z258" i="22"/>
  <c r="AC258" i="22" s="1"/>
  <c r="AM258" i="22" s="1"/>
  <c r="Y258" i="22"/>
  <c r="AB258" i="22" s="1"/>
  <c r="AG258" i="22" s="1"/>
  <c r="X258" i="22"/>
  <c r="V258" i="22"/>
  <c r="S258" i="22"/>
  <c r="P258" i="22"/>
  <c r="AO257" i="22"/>
  <c r="AN257" i="22"/>
  <c r="AL257" i="22"/>
  <c r="AK257" i="22"/>
  <c r="AI257" i="22"/>
  <c r="AH257" i="22"/>
  <c r="AF257" i="22"/>
  <c r="AE257" i="22"/>
  <c r="Z257" i="22"/>
  <c r="AC257" i="22" s="1"/>
  <c r="AM257" i="22" s="1"/>
  <c r="Y257" i="22"/>
  <c r="AB257" i="22" s="1"/>
  <c r="AG257" i="22" s="1"/>
  <c r="X257" i="22"/>
  <c r="V257" i="22"/>
  <c r="S257" i="22"/>
  <c r="P257" i="22"/>
  <c r="AO256" i="22"/>
  <c r="AN256" i="22"/>
  <c r="AL256" i="22"/>
  <c r="AK256" i="22"/>
  <c r="AI256" i="22"/>
  <c r="AH256" i="22"/>
  <c r="AF256" i="22"/>
  <c r="AE256" i="22"/>
  <c r="Z256" i="22"/>
  <c r="AC256" i="22" s="1"/>
  <c r="AM256" i="22" s="1"/>
  <c r="Y256" i="22"/>
  <c r="AB256" i="22" s="1"/>
  <c r="AG256" i="22" s="1"/>
  <c r="X256" i="22"/>
  <c r="V256" i="22"/>
  <c r="S256" i="22"/>
  <c r="P256" i="22"/>
  <c r="AN255" i="22"/>
  <c r="AM255" i="22"/>
  <c r="AL255" i="22"/>
  <c r="AK255" i="22"/>
  <c r="AH255" i="22"/>
  <c r="AG255" i="22"/>
  <c r="AF255" i="22"/>
  <c r="AE255" i="22"/>
  <c r="Z255" i="22"/>
  <c r="AC255" i="22" s="1"/>
  <c r="AO255" i="22" s="1"/>
  <c r="Y255" i="22"/>
  <c r="AB255" i="22" s="1"/>
  <c r="AI255" i="22" s="1"/>
  <c r="X255" i="22"/>
  <c r="V255" i="22"/>
  <c r="S255" i="22"/>
  <c r="P255" i="22"/>
  <c r="AO254" i="22"/>
  <c r="AN254" i="22"/>
  <c r="AM254" i="22"/>
  <c r="AK254" i="22"/>
  <c r="AI254" i="22"/>
  <c r="AH254" i="22"/>
  <c r="AG254" i="22"/>
  <c r="AE254" i="22"/>
  <c r="Z254" i="22"/>
  <c r="AC254" i="22" s="1"/>
  <c r="AL254" i="22" s="1"/>
  <c r="Y254" i="22"/>
  <c r="AB254" i="22" s="1"/>
  <c r="AF254" i="22" s="1"/>
  <c r="X254" i="22"/>
  <c r="V254" i="22"/>
  <c r="S254" i="22"/>
  <c r="P254" i="22"/>
  <c r="AO253" i="22"/>
  <c r="AN253" i="22"/>
  <c r="AM253" i="22"/>
  <c r="AK253" i="22"/>
  <c r="AI253" i="22"/>
  <c r="AH253" i="22"/>
  <c r="AG253" i="22"/>
  <c r="AE253" i="22"/>
  <c r="Z253" i="22"/>
  <c r="AC253" i="22" s="1"/>
  <c r="AL253" i="22" s="1"/>
  <c r="Y253" i="22"/>
  <c r="AB253" i="22" s="1"/>
  <c r="AF253" i="22" s="1"/>
  <c r="X253" i="22"/>
  <c r="V253" i="22"/>
  <c r="S253" i="22"/>
  <c r="P253" i="22"/>
  <c r="AO252" i="22"/>
  <c r="AN252" i="22"/>
  <c r="AM252" i="22"/>
  <c r="AK252" i="22"/>
  <c r="AI252" i="22"/>
  <c r="AH252" i="22"/>
  <c r="AG252" i="22"/>
  <c r="AE252" i="22"/>
  <c r="Z252" i="22"/>
  <c r="AC252" i="22" s="1"/>
  <c r="AL252" i="22" s="1"/>
  <c r="Y252" i="22"/>
  <c r="AB252" i="22" s="1"/>
  <c r="AF252" i="22" s="1"/>
  <c r="X252" i="22"/>
  <c r="V252" i="22"/>
  <c r="S252" i="22"/>
  <c r="P252" i="22"/>
  <c r="AO251" i="22"/>
  <c r="AN251" i="22"/>
  <c r="AL251" i="22"/>
  <c r="AK251" i="22"/>
  <c r="AI251" i="22"/>
  <c r="AH251" i="22"/>
  <c r="AF251" i="22"/>
  <c r="AE251" i="22"/>
  <c r="Z251" i="22"/>
  <c r="AC251" i="22" s="1"/>
  <c r="AM251" i="22" s="1"/>
  <c r="Y251" i="22"/>
  <c r="AB251" i="22" s="1"/>
  <c r="AG251" i="22" s="1"/>
  <c r="X251" i="22"/>
  <c r="V251" i="22"/>
  <c r="S251" i="22"/>
  <c r="P251" i="22"/>
  <c r="AO250" i="22"/>
  <c r="AN250" i="22"/>
  <c r="AL250" i="22"/>
  <c r="AK250" i="22"/>
  <c r="AI250" i="22"/>
  <c r="AH250" i="22"/>
  <c r="AF250" i="22"/>
  <c r="AE250" i="22"/>
  <c r="Z250" i="22"/>
  <c r="AC250" i="22" s="1"/>
  <c r="AM250" i="22" s="1"/>
  <c r="Y250" i="22"/>
  <c r="AB250" i="22" s="1"/>
  <c r="AG250" i="22" s="1"/>
  <c r="X250" i="22"/>
  <c r="V250" i="22"/>
  <c r="S250" i="22"/>
  <c r="P250" i="22"/>
  <c r="AO249" i="22"/>
  <c r="AM249" i="22"/>
  <c r="AL249" i="22"/>
  <c r="AK249" i="22"/>
  <c r="AI249" i="22"/>
  <c r="AG249" i="22"/>
  <c r="AF249" i="22"/>
  <c r="AE249" i="22"/>
  <c r="Z249" i="22"/>
  <c r="AC249" i="22" s="1"/>
  <c r="AN249" i="22" s="1"/>
  <c r="Y249" i="22"/>
  <c r="AB249" i="22" s="1"/>
  <c r="AH249" i="22" s="1"/>
  <c r="X249" i="22"/>
  <c r="V249" i="22"/>
  <c r="S249" i="22"/>
  <c r="P249" i="22"/>
  <c r="AO248" i="22"/>
  <c r="AM248" i="22"/>
  <c r="AL248" i="22"/>
  <c r="AK248" i="22"/>
  <c r="AI248" i="22"/>
  <c r="AG248" i="22"/>
  <c r="AF248" i="22"/>
  <c r="AE248" i="22"/>
  <c r="Z248" i="22"/>
  <c r="AC248" i="22" s="1"/>
  <c r="AN248" i="22" s="1"/>
  <c r="Y248" i="22"/>
  <c r="AB248" i="22" s="1"/>
  <c r="AH248" i="22" s="1"/>
  <c r="X248" i="22"/>
  <c r="V248" i="22"/>
  <c r="S248" i="22"/>
  <c r="P248" i="22"/>
  <c r="AN247" i="22"/>
  <c r="AM247" i="22"/>
  <c r="AL247" i="22"/>
  <c r="AK247" i="22"/>
  <c r="AH247" i="22"/>
  <c r="AG247" i="22"/>
  <c r="AF247" i="22"/>
  <c r="AE247" i="22"/>
  <c r="Z247" i="22"/>
  <c r="AC247" i="22" s="1"/>
  <c r="AO247" i="22" s="1"/>
  <c r="Y247" i="22"/>
  <c r="AB247" i="22" s="1"/>
  <c r="AI247" i="22" s="1"/>
  <c r="X247" i="22"/>
  <c r="V247" i="22"/>
  <c r="S247" i="22"/>
  <c r="P247" i="22"/>
  <c r="AN246" i="22"/>
  <c r="AM246" i="22"/>
  <c r="AL246" i="22"/>
  <c r="AK246" i="22"/>
  <c r="AH246" i="22"/>
  <c r="AG246" i="22"/>
  <c r="AF246" i="22"/>
  <c r="AE246" i="22"/>
  <c r="Z246" i="22"/>
  <c r="AC246" i="22" s="1"/>
  <c r="AO246" i="22" s="1"/>
  <c r="Y246" i="22"/>
  <c r="AB246" i="22" s="1"/>
  <c r="AI246" i="22" s="1"/>
  <c r="X246" i="22"/>
  <c r="V246" i="22"/>
  <c r="S246" i="22"/>
  <c r="P246" i="22"/>
  <c r="AO245" i="22"/>
  <c r="AN245" i="22"/>
  <c r="AL245" i="22"/>
  <c r="AK245" i="22"/>
  <c r="AI245" i="22"/>
  <c r="AH245" i="22"/>
  <c r="AF245" i="22"/>
  <c r="AE245" i="22"/>
  <c r="Z245" i="22"/>
  <c r="AC245" i="22" s="1"/>
  <c r="AM245" i="22" s="1"/>
  <c r="Y245" i="22"/>
  <c r="AB245" i="22" s="1"/>
  <c r="AG245" i="22" s="1"/>
  <c r="X245" i="22"/>
  <c r="V245" i="22"/>
  <c r="S245" i="22"/>
  <c r="P245" i="22"/>
  <c r="AN244" i="22"/>
  <c r="AM244" i="22"/>
  <c r="AL244" i="22"/>
  <c r="AK244" i="22"/>
  <c r="AH244" i="22"/>
  <c r="AG244" i="22"/>
  <c r="AF244" i="22"/>
  <c r="AE244" i="22"/>
  <c r="Z244" i="22"/>
  <c r="AC244" i="22" s="1"/>
  <c r="AO244" i="22" s="1"/>
  <c r="Y244" i="22"/>
  <c r="AB244" i="22" s="1"/>
  <c r="AI244" i="22" s="1"/>
  <c r="X244" i="22"/>
  <c r="V244" i="22"/>
  <c r="S244" i="22"/>
  <c r="P244" i="22"/>
  <c r="AO243" i="22"/>
  <c r="AN243" i="22"/>
  <c r="AL243" i="22"/>
  <c r="AK243" i="22"/>
  <c r="AI243" i="22"/>
  <c r="AH243" i="22"/>
  <c r="AF243" i="22"/>
  <c r="AE243" i="22"/>
  <c r="Z243" i="22"/>
  <c r="AC243" i="22" s="1"/>
  <c r="AM243" i="22" s="1"/>
  <c r="Y243" i="22"/>
  <c r="AB243" i="22" s="1"/>
  <c r="AG243" i="22" s="1"/>
  <c r="X243" i="22"/>
  <c r="V243" i="22"/>
  <c r="S243" i="22"/>
  <c r="P243" i="22"/>
  <c r="AO242" i="22"/>
  <c r="AN242" i="22"/>
  <c r="AL242" i="22"/>
  <c r="AK242" i="22"/>
  <c r="AI242" i="22"/>
  <c r="AH242" i="22"/>
  <c r="AF242" i="22"/>
  <c r="AE242" i="22"/>
  <c r="Z242" i="22"/>
  <c r="AC242" i="22" s="1"/>
  <c r="AM242" i="22" s="1"/>
  <c r="Y242" i="22"/>
  <c r="AB242" i="22" s="1"/>
  <c r="AG242" i="22" s="1"/>
  <c r="X242" i="22"/>
  <c r="V242" i="22"/>
  <c r="S242" i="22"/>
  <c r="P242" i="22"/>
  <c r="AO241" i="22"/>
  <c r="AN241" i="22"/>
  <c r="AL241" i="22"/>
  <c r="AK241" i="22"/>
  <c r="AI241" i="22"/>
  <c r="AH241" i="22"/>
  <c r="AF241" i="22"/>
  <c r="AE241" i="22"/>
  <c r="Z241" i="22"/>
  <c r="AC241" i="22" s="1"/>
  <c r="AM241" i="22" s="1"/>
  <c r="Y241" i="22"/>
  <c r="AB241" i="22" s="1"/>
  <c r="AG241" i="22" s="1"/>
  <c r="X241" i="22"/>
  <c r="V241" i="22"/>
  <c r="S241" i="22"/>
  <c r="P241" i="22"/>
  <c r="AO240" i="22"/>
  <c r="AM240" i="22"/>
  <c r="AL240" i="22"/>
  <c r="AK240" i="22"/>
  <c r="AI240" i="22"/>
  <c r="AG240" i="22"/>
  <c r="AF240" i="22"/>
  <c r="AE240" i="22"/>
  <c r="Z240" i="22"/>
  <c r="AC240" i="22" s="1"/>
  <c r="AN240" i="22" s="1"/>
  <c r="Y240" i="22"/>
  <c r="AB240" i="22" s="1"/>
  <c r="AH240" i="22" s="1"/>
  <c r="X240" i="22"/>
  <c r="V240" i="22"/>
  <c r="S240" i="22"/>
  <c r="P240" i="22"/>
  <c r="AO239" i="22"/>
  <c r="AM239" i="22"/>
  <c r="AL239" i="22"/>
  <c r="AK239" i="22"/>
  <c r="AI239" i="22"/>
  <c r="AG239" i="22"/>
  <c r="AF239" i="22"/>
  <c r="AE239" i="22"/>
  <c r="Z239" i="22"/>
  <c r="AC239" i="22" s="1"/>
  <c r="AN239" i="22" s="1"/>
  <c r="Y239" i="22"/>
  <c r="AB239" i="22" s="1"/>
  <c r="AH239" i="22" s="1"/>
  <c r="X239" i="22"/>
  <c r="V239" i="22"/>
  <c r="S239" i="22"/>
  <c r="P239" i="22"/>
  <c r="AO238" i="22"/>
  <c r="AM238" i="22"/>
  <c r="AL238" i="22"/>
  <c r="AK238" i="22"/>
  <c r="AI238" i="22"/>
  <c r="AG238" i="22"/>
  <c r="AF238" i="22"/>
  <c r="AE238" i="22"/>
  <c r="Z238" i="22"/>
  <c r="AC238" i="22" s="1"/>
  <c r="AN238" i="22" s="1"/>
  <c r="Y238" i="22"/>
  <c r="AB238" i="22" s="1"/>
  <c r="AH238" i="22" s="1"/>
  <c r="X238" i="22"/>
  <c r="V238" i="22"/>
  <c r="S238" i="22"/>
  <c r="P238" i="22"/>
  <c r="AO237" i="22"/>
  <c r="AN237" i="22"/>
  <c r="AL237" i="22"/>
  <c r="AK237" i="22"/>
  <c r="AI237" i="22"/>
  <c r="AH237" i="22"/>
  <c r="AF237" i="22"/>
  <c r="AE237" i="22"/>
  <c r="Z237" i="22"/>
  <c r="AC237" i="22" s="1"/>
  <c r="AM237" i="22" s="1"/>
  <c r="Y237" i="22"/>
  <c r="AB237" i="22" s="1"/>
  <c r="AG237" i="22" s="1"/>
  <c r="X237" i="22"/>
  <c r="V237" i="22"/>
  <c r="S237" i="22"/>
  <c r="P237" i="22"/>
  <c r="AO236" i="22"/>
  <c r="AN236" i="22"/>
  <c r="AL236" i="22"/>
  <c r="AK236" i="22"/>
  <c r="AI236" i="22"/>
  <c r="AH236" i="22"/>
  <c r="AF236" i="22"/>
  <c r="AE236" i="22"/>
  <c r="Z236" i="22"/>
  <c r="AC236" i="22" s="1"/>
  <c r="AM236" i="22" s="1"/>
  <c r="Y236" i="22"/>
  <c r="AB236" i="22" s="1"/>
  <c r="AG236" i="22" s="1"/>
  <c r="X236" i="22"/>
  <c r="V236" i="22"/>
  <c r="S236" i="22"/>
  <c r="P236" i="22"/>
  <c r="AO235" i="22"/>
  <c r="AN235" i="22"/>
  <c r="AL235" i="22"/>
  <c r="AK235" i="22"/>
  <c r="AI235" i="22"/>
  <c r="AH235" i="22"/>
  <c r="AF235" i="22"/>
  <c r="AE235" i="22"/>
  <c r="Z235" i="22"/>
  <c r="AC235" i="22" s="1"/>
  <c r="AM235" i="22" s="1"/>
  <c r="Y235" i="22"/>
  <c r="AB235" i="22" s="1"/>
  <c r="AG235" i="22" s="1"/>
  <c r="X235" i="22"/>
  <c r="V235" i="22"/>
  <c r="S235" i="22"/>
  <c r="P235" i="22"/>
  <c r="AN234" i="22"/>
  <c r="AM234" i="22"/>
  <c r="AL234" i="22"/>
  <c r="AK234" i="22"/>
  <c r="AH234" i="22"/>
  <c r="AG234" i="22"/>
  <c r="AF234" i="22"/>
  <c r="AE234" i="22"/>
  <c r="Z234" i="22"/>
  <c r="AC234" i="22" s="1"/>
  <c r="AO234" i="22" s="1"/>
  <c r="Y234" i="22"/>
  <c r="AB234" i="22" s="1"/>
  <c r="AI234" i="22" s="1"/>
  <c r="X234" i="22"/>
  <c r="V234" i="22"/>
  <c r="S234" i="22"/>
  <c r="P234" i="22"/>
  <c r="AO233" i="22"/>
  <c r="AM233" i="22"/>
  <c r="AL233" i="22"/>
  <c r="AK233" i="22"/>
  <c r="AI233" i="22"/>
  <c r="AG233" i="22"/>
  <c r="AF233" i="22"/>
  <c r="AE233" i="22"/>
  <c r="Z233" i="22"/>
  <c r="AC233" i="22" s="1"/>
  <c r="AN233" i="22" s="1"/>
  <c r="Y233" i="22"/>
  <c r="AB233" i="22" s="1"/>
  <c r="AH233" i="22" s="1"/>
  <c r="X233" i="22"/>
  <c r="V233" i="22"/>
  <c r="S233" i="22"/>
  <c r="P233" i="22"/>
  <c r="AO232" i="22"/>
  <c r="AN232" i="22"/>
  <c r="AL232" i="22"/>
  <c r="AK232" i="22"/>
  <c r="AI232" i="22"/>
  <c r="AH232" i="22"/>
  <c r="AF232" i="22"/>
  <c r="AE232" i="22"/>
  <c r="Z232" i="22"/>
  <c r="AC232" i="22" s="1"/>
  <c r="AM232" i="22" s="1"/>
  <c r="Y232" i="22"/>
  <c r="AB232" i="22" s="1"/>
  <c r="AG232" i="22" s="1"/>
  <c r="X232" i="22"/>
  <c r="V232" i="22"/>
  <c r="S232" i="22"/>
  <c r="P232" i="22"/>
  <c r="AO231" i="22"/>
  <c r="AM231" i="22"/>
  <c r="AL231" i="22"/>
  <c r="AK231" i="22"/>
  <c r="AI231" i="22"/>
  <c r="AG231" i="22"/>
  <c r="AF231" i="22"/>
  <c r="AE231" i="22"/>
  <c r="Z231" i="22"/>
  <c r="AC231" i="22" s="1"/>
  <c r="AN231" i="22" s="1"/>
  <c r="Y231" i="22"/>
  <c r="AB231" i="22" s="1"/>
  <c r="AH231" i="22" s="1"/>
  <c r="X231" i="22"/>
  <c r="V231" i="22"/>
  <c r="S231" i="22"/>
  <c r="P231" i="22"/>
  <c r="AO230" i="22"/>
  <c r="AN230" i="22"/>
  <c r="AL230" i="22"/>
  <c r="AK230" i="22"/>
  <c r="AI230" i="22"/>
  <c r="AH230" i="22"/>
  <c r="AF230" i="22"/>
  <c r="AE230" i="22"/>
  <c r="Z230" i="22"/>
  <c r="AC230" i="22" s="1"/>
  <c r="AM230" i="22" s="1"/>
  <c r="Y230" i="22"/>
  <c r="AB230" i="22" s="1"/>
  <c r="AG230" i="22" s="1"/>
  <c r="X230" i="22"/>
  <c r="V230" i="22"/>
  <c r="S230" i="22"/>
  <c r="P230" i="22"/>
  <c r="AO229" i="22"/>
  <c r="AM229" i="22"/>
  <c r="AL229" i="22"/>
  <c r="AK229" i="22"/>
  <c r="AI229" i="22"/>
  <c r="AG229" i="22"/>
  <c r="AF229" i="22"/>
  <c r="AE229" i="22"/>
  <c r="Z229" i="22"/>
  <c r="AC229" i="22" s="1"/>
  <c r="AN229" i="22" s="1"/>
  <c r="Y229" i="22"/>
  <c r="AB229" i="22" s="1"/>
  <c r="AH229" i="22" s="1"/>
  <c r="X229" i="22"/>
  <c r="V229" i="22"/>
  <c r="S229" i="22"/>
  <c r="P229" i="22"/>
  <c r="AO228" i="22"/>
  <c r="AN228" i="22"/>
  <c r="AL228" i="22"/>
  <c r="AK228" i="22"/>
  <c r="AI228" i="22"/>
  <c r="AH228" i="22"/>
  <c r="AF228" i="22"/>
  <c r="AE228" i="22"/>
  <c r="Z228" i="22"/>
  <c r="AC228" i="22" s="1"/>
  <c r="AM228" i="22" s="1"/>
  <c r="Y228" i="22"/>
  <c r="AB228" i="22" s="1"/>
  <c r="AG228" i="22" s="1"/>
  <c r="X228" i="22"/>
  <c r="V228" i="22"/>
  <c r="S228" i="22"/>
  <c r="P228" i="22"/>
  <c r="AO227" i="22"/>
  <c r="AN227" i="22"/>
  <c r="AL227" i="22"/>
  <c r="AK227" i="22"/>
  <c r="AI227" i="22"/>
  <c r="AH227" i="22"/>
  <c r="AF227" i="22"/>
  <c r="AE227" i="22"/>
  <c r="Z227" i="22"/>
  <c r="AC227" i="22" s="1"/>
  <c r="AM227" i="22" s="1"/>
  <c r="Y227" i="22"/>
  <c r="AB227" i="22" s="1"/>
  <c r="AG227" i="22" s="1"/>
  <c r="X227" i="22"/>
  <c r="V227" i="22"/>
  <c r="S227" i="22"/>
  <c r="P227" i="22"/>
  <c r="AO226" i="22"/>
  <c r="AN226" i="22"/>
  <c r="AL226" i="22"/>
  <c r="AK226" i="22"/>
  <c r="AI226" i="22"/>
  <c r="AH226" i="22"/>
  <c r="AF226" i="22"/>
  <c r="AE226" i="22"/>
  <c r="Z226" i="22"/>
  <c r="AC226" i="22" s="1"/>
  <c r="AM226" i="22" s="1"/>
  <c r="Y226" i="22"/>
  <c r="AB226" i="22" s="1"/>
  <c r="AG226" i="22" s="1"/>
  <c r="X226" i="22"/>
  <c r="V226" i="22"/>
  <c r="S226" i="22"/>
  <c r="P226" i="22"/>
  <c r="AO225" i="22"/>
  <c r="AM225" i="22"/>
  <c r="AL225" i="22"/>
  <c r="AK225" i="22"/>
  <c r="AI225" i="22"/>
  <c r="AG225" i="22"/>
  <c r="AF225" i="22"/>
  <c r="AE225" i="22"/>
  <c r="Z225" i="22"/>
  <c r="AC225" i="22" s="1"/>
  <c r="AN225" i="22" s="1"/>
  <c r="Y225" i="22"/>
  <c r="AB225" i="22" s="1"/>
  <c r="AH225" i="22" s="1"/>
  <c r="X225" i="22"/>
  <c r="V225" i="22"/>
  <c r="S225" i="22"/>
  <c r="P225" i="22"/>
  <c r="AO224" i="22"/>
  <c r="AN224" i="22"/>
  <c r="AL224" i="22"/>
  <c r="AK224" i="22"/>
  <c r="AI224" i="22"/>
  <c r="AH224" i="22"/>
  <c r="AF224" i="22"/>
  <c r="AE224" i="22"/>
  <c r="Z224" i="22"/>
  <c r="AC224" i="22" s="1"/>
  <c r="AM224" i="22" s="1"/>
  <c r="Y224" i="22"/>
  <c r="AB224" i="22" s="1"/>
  <c r="AG224" i="22" s="1"/>
  <c r="X224" i="22"/>
  <c r="V224" i="22"/>
  <c r="S224" i="22"/>
  <c r="P224" i="22"/>
  <c r="AO223" i="22"/>
  <c r="AN223" i="22"/>
  <c r="AL223" i="22"/>
  <c r="AK223" i="22"/>
  <c r="AI223" i="22"/>
  <c r="AH223" i="22"/>
  <c r="AF223" i="22"/>
  <c r="AE223" i="22"/>
  <c r="Z223" i="22"/>
  <c r="AC223" i="22" s="1"/>
  <c r="AM223" i="22" s="1"/>
  <c r="Y223" i="22"/>
  <c r="AB223" i="22" s="1"/>
  <c r="AG223" i="22" s="1"/>
  <c r="X223" i="22"/>
  <c r="V223" i="22"/>
  <c r="S223" i="22"/>
  <c r="P223" i="22"/>
  <c r="AO222" i="22"/>
  <c r="AN222" i="22"/>
  <c r="AL222" i="22"/>
  <c r="AK222" i="22"/>
  <c r="AI222" i="22"/>
  <c r="AH222" i="22"/>
  <c r="AF222" i="22"/>
  <c r="AE222" i="22"/>
  <c r="Z222" i="22"/>
  <c r="AC222" i="22" s="1"/>
  <c r="AM222" i="22" s="1"/>
  <c r="Y222" i="22"/>
  <c r="AB222" i="22" s="1"/>
  <c r="AG222" i="22" s="1"/>
  <c r="X222" i="22"/>
  <c r="V222" i="22"/>
  <c r="S222" i="22"/>
  <c r="P222" i="22"/>
  <c r="AO221" i="22"/>
  <c r="AN221" i="22"/>
  <c r="AL221" i="22"/>
  <c r="AK221" i="22"/>
  <c r="AI221" i="22"/>
  <c r="AH221" i="22"/>
  <c r="AF221" i="22"/>
  <c r="AE221" i="22"/>
  <c r="Z221" i="22"/>
  <c r="AC221" i="22" s="1"/>
  <c r="AM221" i="22" s="1"/>
  <c r="Y221" i="22"/>
  <c r="AB221" i="22" s="1"/>
  <c r="AG221" i="22" s="1"/>
  <c r="X221" i="22"/>
  <c r="V221" i="22"/>
  <c r="S221" i="22"/>
  <c r="P221" i="22"/>
  <c r="AO220" i="22"/>
  <c r="AN220" i="22"/>
  <c r="AL220" i="22"/>
  <c r="AK220" i="22"/>
  <c r="AI220" i="22"/>
  <c r="AH220" i="22"/>
  <c r="AF220" i="22"/>
  <c r="AE220" i="22"/>
  <c r="Z220" i="22"/>
  <c r="AC220" i="22" s="1"/>
  <c r="AM220" i="22" s="1"/>
  <c r="Y220" i="22"/>
  <c r="AB220" i="22" s="1"/>
  <c r="AG220" i="22" s="1"/>
  <c r="X220" i="22"/>
  <c r="V220" i="22"/>
  <c r="S220" i="22"/>
  <c r="P220" i="22"/>
  <c r="AO219" i="22"/>
  <c r="AN219" i="22"/>
  <c r="AL219" i="22"/>
  <c r="AK219" i="22"/>
  <c r="AI219" i="22"/>
  <c r="AH219" i="22"/>
  <c r="AF219" i="22"/>
  <c r="AE219" i="22"/>
  <c r="Z219" i="22"/>
  <c r="AC219" i="22" s="1"/>
  <c r="AM219" i="22" s="1"/>
  <c r="Y219" i="22"/>
  <c r="AB219" i="22" s="1"/>
  <c r="AG219" i="22" s="1"/>
  <c r="X219" i="22"/>
  <c r="V219" i="22"/>
  <c r="S219" i="22"/>
  <c r="P219" i="22"/>
  <c r="AO218" i="22"/>
  <c r="AN218" i="22"/>
  <c r="AM218" i="22"/>
  <c r="AK218" i="22"/>
  <c r="AI218" i="22"/>
  <c r="AH218" i="22"/>
  <c r="AG218" i="22"/>
  <c r="AE218" i="22"/>
  <c r="Z218" i="22"/>
  <c r="AC218" i="22" s="1"/>
  <c r="AL218" i="22" s="1"/>
  <c r="Y218" i="22"/>
  <c r="AB218" i="22" s="1"/>
  <c r="AF218" i="22" s="1"/>
  <c r="X218" i="22"/>
  <c r="V218" i="22"/>
  <c r="S218" i="22"/>
  <c r="P218" i="22"/>
  <c r="AO217" i="22"/>
  <c r="AN217" i="22"/>
  <c r="AM217" i="22"/>
  <c r="AK217" i="22"/>
  <c r="AI217" i="22"/>
  <c r="AH217" i="22"/>
  <c r="AG217" i="22"/>
  <c r="AE217" i="22"/>
  <c r="Z217" i="22"/>
  <c r="AC217" i="22" s="1"/>
  <c r="AL217" i="22" s="1"/>
  <c r="Y217" i="22"/>
  <c r="AB217" i="22" s="1"/>
  <c r="AF217" i="22" s="1"/>
  <c r="X217" i="22"/>
  <c r="V217" i="22"/>
  <c r="S217" i="22"/>
  <c r="P217" i="22"/>
  <c r="AO216" i="22"/>
  <c r="AN216" i="22"/>
  <c r="AM216" i="22"/>
  <c r="AK216" i="22"/>
  <c r="AI216" i="22"/>
  <c r="AH216" i="22"/>
  <c r="AG216" i="22"/>
  <c r="AE216" i="22"/>
  <c r="Z216" i="22"/>
  <c r="AC216" i="22" s="1"/>
  <c r="AL216" i="22" s="1"/>
  <c r="Y216" i="22"/>
  <c r="AB216" i="22" s="1"/>
  <c r="AF216" i="22" s="1"/>
  <c r="X216" i="22"/>
  <c r="V216" i="22"/>
  <c r="S216" i="22"/>
  <c r="P216" i="22"/>
  <c r="AO215" i="22"/>
  <c r="AN215" i="22"/>
  <c r="AM215" i="22"/>
  <c r="AK215" i="22"/>
  <c r="AI215" i="22"/>
  <c r="AH215" i="22"/>
  <c r="AG215" i="22"/>
  <c r="AE215" i="22"/>
  <c r="Z215" i="22"/>
  <c r="AC215" i="22" s="1"/>
  <c r="AL215" i="22" s="1"/>
  <c r="Y215" i="22"/>
  <c r="AB215" i="22" s="1"/>
  <c r="AF215" i="22" s="1"/>
  <c r="X215" i="22"/>
  <c r="V215" i="22"/>
  <c r="S215" i="22"/>
  <c r="P215" i="22"/>
  <c r="AO214" i="22"/>
  <c r="AM214" i="22"/>
  <c r="AL214" i="22"/>
  <c r="AK214" i="22"/>
  <c r="AI214" i="22"/>
  <c r="AG214" i="22"/>
  <c r="AF214" i="22"/>
  <c r="AE214" i="22"/>
  <c r="Z214" i="22"/>
  <c r="AC214" i="22" s="1"/>
  <c r="AN214" i="22" s="1"/>
  <c r="Y214" i="22"/>
  <c r="AB214" i="22" s="1"/>
  <c r="AH214" i="22" s="1"/>
  <c r="X214" i="22"/>
  <c r="V214" i="22"/>
  <c r="S214" i="22"/>
  <c r="P214" i="22"/>
  <c r="AO213" i="22"/>
  <c r="AM213" i="22"/>
  <c r="AL213" i="22"/>
  <c r="AK213" i="22"/>
  <c r="AI213" i="22"/>
  <c r="AG213" i="22"/>
  <c r="AF213" i="22"/>
  <c r="AE213" i="22"/>
  <c r="Z213" i="22"/>
  <c r="AC213" i="22" s="1"/>
  <c r="AN213" i="22" s="1"/>
  <c r="Y213" i="22"/>
  <c r="AB213" i="22" s="1"/>
  <c r="AH213" i="22" s="1"/>
  <c r="X213" i="22"/>
  <c r="V213" i="22"/>
  <c r="S213" i="22"/>
  <c r="P213" i="22"/>
  <c r="AO212" i="22"/>
  <c r="AM212" i="22"/>
  <c r="AL212" i="22"/>
  <c r="AK212" i="22"/>
  <c r="AI212" i="22"/>
  <c r="AG212" i="22"/>
  <c r="AF212" i="22"/>
  <c r="AE212" i="22"/>
  <c r="Z212" i="22"/>
  <c r="AC212" i="22" s="1"/>
  <c r="AN212" i="22" s="1"/>
  <c r="Y212" i="22"/>
  <c r="AB212" i="22" s="1"/>
  <c r="AH212" i="22" s="1"/>
  <c r="X212" i="22"/>
  <c r="V212" i="22"/>
  <c r="S212" i="22"/>
  <c r="P212" i="22"/>
  <c r="AO211" i="22"/>
  <c r="AM211" i="22"/>
  <c r="AL211" i="22"/>
  <c r="AK211" i="22"/>
  <c r="AI211" i="22"/>
  <c r="AG211" i="22"/>
  <c r="AF211" i="22"/>
  <c r="AE211" i="22"/>
  <c r="Z211" i="22"/>
  <c r="AC211" i="22" s="1"/>
  <c r="AN211" i="22" s="1"/>
  <c r="Y211" i="22"/>
  <c r="AB211" i="22" s="1"/>
  <c r="AH211" i="22" s="1"/>
  <c r="X211" i="22"/>
  <c r="V211" i="22"/>
  <c r="S211" i="22"/>
  <c r="P211" i="22"/>
  <c r="AO210" i="22"/>
  <c r="AN210" i="22"/>
  <c r="AL210" i="22"/>
  <c r="AK210" i="22"/>
  <c r="AI210" i="22"/>
  <c r="AH210" i="22"/>
  <c r="AF210" i="22"/>
  <c r="AE210" i="22"/>
  <c r="Z210" i="22"/>
  <c r="AC210" i="22" s="1"/>
  <c r="AM210" i="22" s="1"/>
  <c r="Y210" i="22"/>
  <c r="AB210" i="22" s="1"/>
  <c r="AG210" i="22" s="1"/>
  <c r="X210" i="22"/>
  <c r="V210" i="22"/>
  <c r="S210" i="22"/>
  <c r="P210" i="22"/>
  <c r="AO209" i="22"/>
  <c r="AN209" i="22"/>
  <c r="AL209" i="22"/>
  <c r="AK209" i="22"/>
  <c r="AI209" i="22"/>
  <c r="AH209" i="22"/>
  <c r="AF209" i="22"/>
  <c r="AE209" i="22"/>
  <c r="Z209" i="22"/>
  <c r="AC209" i="22" s="1"/>
  <c r="AM209" i="22" s="1"/>
  <c r="Y209" i="22"/>
  <c r="AB209" i="22" s="1"/>
  <c r="AG209" i="22" s="1"/>
  <c r="X209" i="22"/>
  <c r="V209" i="22"/>
  <c r="S209" i="22"/>
  <c r="P209" i="22"/>
  <c r="AO208" i="22"/>
  <c r="AN208" i="22"/>
  <c r="AL208" i="22"/>
  <c r="AK208" i="22"/>
  <c r="AI208" i="22"/>
  <c r="AH208" i="22"/>
  <c r="AF208" i="22"/>
  <c r="AE208" i="22"/>
  <c r="Z208" i="22"/>
  <c r="AC208" i="22" s="1"/>
  <c r="AM208" i="22" s="1"/>
  <c r="Y208" i="22"/>
  <c r="AB208" i="22" s="1"/>
  <c r="AG208" i="22" s="1"/>
  <c r="X208" i="22"/>
  <c r="V208" i="22"/>
  <c r="S208" i="22"/>
  <c r="P208" i="22"/>
  <c r="AO207" i="22"/>
  <c r="AN207" i="22"/>
  <c r="AL207" i="22"/>
  <c r="AK207" i="22"/>
  <c r="AI207" i="22"/>
  <c r="AH207" i="22"/>
  <c r="AF207" i="22"/>
  <c r="AE207" i="22"/>
  <c r="Z207" i="22"/>
  <c r="AC207" i="22" s="1"/>
  <c r="AM207" i="22" s="1"/>
  <c r="Y207" i="22"/>
  <c r="AB207" i="22" s="1"/>
  <c r="AG207" i="22" s="1"/>
  <c r="X207" i="22"/>
  <c r="V207" i="22"/>
  <c r="S207" i="22"/>
  <c r="P207" i="22"/>
  <c r="AO206" i="22"/>
  <c r="AN206" i="22"/>
  <c r="AL206" i="22"/>
  <c r="AK206" i="22"/>
  <c r="AI206" i="22"/>
  <c r="AH206" i="22"/>
  <c r="AF206" i="22"/>
  <c r="AE206" i="22"/>
  <c r="Z206" i="22"/>
  <c r="AC206" i="22" s="1"/>
  <c r="AM206" i="22" s="1"/>
  <c r="Y206" i="22"/>
  <c r="AB206" i="22" s="1"/>
  <c r="AG206" i="22" s="1"/>
  <c r="X206" i="22"/>
  <c r="V206" i="22"/>
  <c r="S206" i="22"/>
  <c r="P206" i="22"/>
  <c r="AO205" i="22"/>
  <c r="AN205" i="22"/>
  <c r="AL205" i="22"/>
  <c r="AK205" i="22"/>
  <c r="AI205" i="22"/>
  <c r="AH205" i="22"/>
  <c r="AF205" i="22"/>
  <c r="AE205" i="22"/>
  <c r="Z205" i="22"/>
  <c r="AC205" i="22" s="1"/>
  <c r="AM205" i="22" s="1"/>
  <c r="Y205" i="22"/>
  <c r="AB205" i="22" s="1"/>
  <c r="AG205" i="22" s="1"/>
  <c r="X205" i="22"/>
  <c r="V205" i="22"/>
  <c r="S205" i="22"/>
  <c r="P205" i="22"/>
  <c r="AO204" i="22"/>
  <c r="AN204" i="22"/>
  <c r="AL204" i="22"/>
  <c r="AK204" i="22"/>
  <c r="AI204" i="22"/>
  <c r="AH204" i="22"/>
  <c r="AF204" i="22"/>
  <c r="AE204" i="22"/>
  <c r="Z204" i="22"/>
  <c r="AC204" i="22" s="1"/>
  <c r="AM204" i="22" s="1"/>
  <c r="Y204" i="22"/>
  <c r="AB204" i="22" s="1"/>
  <c r="AG204" i="22" s="1"/>
  <c r="X204" i="22"/>
  <c r="V204" i="22"/>
  <c r="S204" i="22"/>
  <c r="P204" i="22"/>
  <c r="AO203" i="22"/>
  <c r="AM203" i="22"/>
  <c r="AL203" i="22"/>
  <c r="AK203" i="22"/>
  <c r="AI203" i="22"/>
  <c r="AG203" i="22"/>
  <c r="AF203" i="22"/>
  <c r="AE203" i="22"/>
  <c r="Z203" i="22"/>
  <c r="AC203" i="22" s="1"/>
  <c r="AN203" i="22" s="1"/>
  <c r="Y203" i="22"/>
  <c r="AB203" i="22" s="1"/>
  <c r="AH203" i="22" s="1"/>
  <c r="X203" i="22"/>
  <c r="V203" i="22"/>
  <c r="S203" i="22"/>
  <c r="P203" i="22"/>
  <c r="AO202" i="22"/>
  <c r="AM202" i="22"/>
  <c r="AL202" i="22"/>
  <c r="AK202" i="22"/>
  <c r="AI202" i="22"/>
  <c r="AG202" i="22"/>
  <c r="AF202" i="22"/>
  <c r="AE202" i="22"/>
  <c r="Z202" i="22"/>
  <c r="AC202" i="22" s="1"/>
  <c r="AN202" i="22" s="1"/>
  <c r="Y202" i="22"/>
  <c r="AB202" i="22" s="1"/>
  <c r="AH202" i="22" s="1"/>
  <c r="X202" i="22"/>
  <c r="V202" i="22"/>
  <c r="S202" i="22"/>
  <c r="P202" i="22"/>
  <c r="AO201" i="22"/>
  <c r="AN201" i="22"/>
  <c r="AL201" i="22"/>
  <c r="AK201" i="22"/>
  <c r="AI201" i="22"/>
  <c r="AH201" i="22"/>
  <c r="AF201" i="22"/>
  <c r="AE201" i="22"/>
  <c r="Z201" i="22"/>
  <c r="AC201" i="22" s="1"/>
  <c r="AM201" i="22" s="1"/>
  <c r="Y201" i="22"/>
  <c r="AB201" i="22" s="1"/>
  <c r="AG201" i="22" s="1"/>
  <c r="X201" i="22"/>
  <c r="V201" i="22"/>
  <c r="S201" i="22"/>
  <c r="P201" i="22"/>
  <c r="AO200" i="22"/>
  <c r="AN200" i="22"/>
  <c r="AL200" i="22"/>
  <c r="AK200" i="22"/>
  <c r="AI200" i="22"/>
  <c r="AH200" i="22"/>
  <c r="AF200" i="22"/>
  <c r="AE200" i="22"/>
  <c r="Z200" i="22"/>
  <c r="AC200" i="22" s="1"/>
  <c r="AM200" i="22" s="1"/>
  <c r="Y200" i="22"/>
  <c r="AB200" i="22" s="1"/>
  <c r="AG200" i="22" s="1"/>
  <c r="X200" i="22"/>
  <c r="V200" i="22"/>
  <c r="S200" i="22"/>
  <c r="P200" i="22"/>
  <c r="AO199" i="22"/>
  <c r="AM199" i="22"/>
  <c r="AL199" i="22"/>
  <c r="AK199" i="22"/>
  <c r="AI199" i="22"/>
  <c r="AG199" i="22"/>
  <c r="AF199" i="22"/>
  <c r="AE199" i="22"/>
  <c r="Z199" i="22"/>
  <c r="AC199" i="22" s="1"/>
  <c r="AN199" i="22" s="1"/>
  <c r="Y199" i="22"/>
  <c r="AB199" i="22" s="1"/>
  <c r="AH199" i="22" s="1"/>
  <c r="X199" i="22"/>
  <c r="V199" i="22"/>
  <c r="S199" i="22"/>
  <c r="P199" i="22"/>
  <c r="AO198" i="22"/>
  <c r="AM198" i="22"/>
  <c r="AL198" i="22"/>
  <c r="AK198" i="22"/>
  <c r="AI198" i="22"/>
  <c r="AG198" i="22"/>
  <c r="AF198" i="22"/>
  <c r="AE198" i="22"/>
  <c r="Z198" i="22"/>
  <c r="AC198" i="22" s="1"/>
  <c r="AN198" i="22" s="1"/>
  <c r="Y198" i="22"/>
  <c r="AB198" i="22" s="1"/>
  <c r="AH198" i="22" s="1"/>
  <c r="X198" i="22"/>
  <c r="V198" i="22"/>
  <c r="S198" i="22"/>
  <c r="P198" i="22"/>
  <c r="AN197" i="22"/>
  <c r="AM197" i="22"/>
  <c r="AL197" i="22"/>
  <c r="AK197" i="22"/>
  <c r="AH197" i="22"/>
  <c r="AG197" i="22"/>
  <c r="AF197" i="22"/>
  <c r="AE197" i="22"/>
  <c r="Z197" i="22"/>
  <c r="AC197" i="22" s="1"/>
  <c r="AO197" i="22" s="1"/>
  <c r="Y197" i="22"/>
  <c r="AB197" i="22" s="1"/>
  <c r="AI197" i="22" s="1"/>
  <c r="X197" i="22"/>
  <c r="V197" i="22"/>
  <c r="S197" i="22"/>
  <c r="P197" i="22"/>
  <c r="AN196" i="22"/>
  <c r="AM196" i="22"/>
  <c r="AL196" i="22"/>
  <c r="AK196" i="22"/>
  <c r="AH196" i="22"/>
  <c r="AG196" i="22"/>
  <c r="AF196" i="22"/>
  <c r="AE196" i="22"/>
  <c r="Z196" i="22"/>
  <c r="AC196" i="22" s="1"/>
  <c r="AO196" i="22" s="1"/>
  <c r="Y196" i="22"/>
  <c r="AB196" i="22" s="1"/>
  <c r="AI196" i="22" s="1"/>
  <c r="X196" i="22"/>
  <c r="V196" i="22"/>
  <c r="S196" i="22"/>
  <c r="P196" i="22"/>
  <c r="AN195" i="22"/>
  <c r="AM195" i="22"/>
  <c r="AL195" i="22"/>
  <c r="AK195" i="22"/>
  <c r="AH195" i="22"/>
  <c r="AG195" i="22"/>
  <c r="AF195" i="22"/>
  <c r="AE195" i="22"/>
  <c r="Z195" i="22"/>
  <c r="AC195" i="22" s="1"/>
  <c r="AO195" i="22" s="1"/>
  <c r="Y195" i="22"/>
  <c r="AB195" i="22" s="1"/>
  <c r="AI195" i="22" s="1"/>
  <c r="X195" i="22"/>
  <c r="V195" i="22"/>
  <c r="S195" i="22"/>
  <c r="P195" i="22"/>
  <c r="AO194" i="22"/>
  <c r="AN194" i="22"/>
  <c r="AL194" i="22"/>
  <c r="AK194" i="22"/>
  <c r="AI194" i="22"/>
  <c r="AH194" i="22"/>
  <c r="AF194" i="22"/>
  <c r="AE194" i="22"/>
  <c r="Z194" i="22"/>
  <c r="AC194" i="22" s="1"/>
  <c r="AM194" i="22" s="1"/>
  <c r="Y194" i="22"/>
  <c r="AB194" i="22" s="1"/>
  <c r="AG194" i="22" s="1"/>
  <c r="X194" i="22"/>
  <c r="V194" i="22"/>
  <c r="S194" i="22"/>
  <c r="P194" i="22"/>
  <c r="AO193" i="22"/>
  <c r="AM193" i="22"/>
  <c r="AL193" i="22"/>
  <c r="AK193" i="22"/>
  <c r="AI193" i="22"/>
  <c r="AG193" i="22"/>
  <c r="AF193" i="22"/>
  <c r="AE193" i="22"/>
  <c r="Z193" i="22"/>
  <c r="AC193" i="22" s="1"/>
  <c r="AN193" i="22" s="1"/>
  <c r="Y193" i="22"/>
  <c r="AB193" i="22" s="1"/>
  <c r="AH193" i="22" s="1"/>
  <c r="X193" i="22"/>
  <c r="V193" i="22"/>
  <c r="S193" i="22"/>
  <c r="P193" i="22"/>
  <c r="AO192" i="22"/>
  <c r="AM192" i="22"/>
  <c r="AL192" i="22"/>
  <c r="AK192" i="22"/>
  <c r="AI192" i="22"/>
  <c r="AG192" i="22"/>
  <c r="AF192" i="22"/>
  <c r="AE192" i="22"/>
  <c r="Z192" i="22"/>
  <c r="AC192" i="22" s="1"/>
  <c r="AN192" i="22" s="1"/>
  <c r="Y192" i="22"/>
  <c r="AB192" i="22" s="1"/>
  <c r="AH192" i="22" s="1"/>
  <c r="X192" i="22"/>
  <c r="V192" i="22"/>
  <c r="S192" i="22"/>
  <c r="P192" i="22"/>
  <c r="AO191" i="22"/>
  <c r="AM191" i="22"/>
  <c r="AL191" i="22"/>
  <c r="AK191" i="22"/>
  <c r="AI191" i="22"/>
  <c r="AG191" i="22"/>
  <c r="AF191" i="22"/>
  <c r="AE191" i="22"/>
  <c r="Z191" i="22"/>
  <c r="AC191" i="22" s="1"/>
  <c r="AN191" i="22" s="1"/>
  <c r="Y191" i="22"/>
  <c r="AB191" i="22" s="1"/>
  <c r="AH191" i="22" s="1"/>
  <c r="X191" i="22"/>
  <c r="V191" i="22"/>
  <c r="S191" i="22"/>
  <c r="P191" i="22"/>
  <c r="AO190" i="22"/>
  <c r="AN190" i="22"/>
  <c r="AL190" i="22"/>
  <c r="AK190" i="22"/>
  <c r="AI190" i="22"/>
  <c r="AH190" i="22"/>
  <c r="AF190" i="22"/>
  <c r="AE190" i="22"/>
  <c r="Z190" i="22"/>
  <c r="AC190" i="22" s="1"/>
  <c r="AM190" i="22" s="1"/>
  <c r="Y190" i="22"/>
  <c r="AB190" i="22" s="1"/>
  <c r="AG190" i="22" s="1"/>
  <c r="X190" i="22"/>
  <c r="V190" i="22"/>
  <c r="S190" i="22"/>
  <c r="P190" i="22"/>
  <c r="AO189" i="22"/>
  <c r="AN189" i="22"/>
  <c r="AL189" i="22"/>
  <c r="AK189" i="22"/>
  <c r="AI189" i="22"/>
  <c r="AH189" i="22"/>
  <c r="AF189" i="22"/>
  <c r="AE189" i="22"/>
  <c r="Z189" i="22"/>
  <c r="AC189" i="22" s="1"/>
  <c r="AM189" i="22" s="1"/>
  <c r="Y189" i="22"/>
  <c r="AB189" i="22" s="1"/>
  <c r="AG189" i="22" s="1"/>
  <c r="X189" i="22"/>
  <c r="V189" i="22"/>
  <c r="S189" i="22"/>
  <c r="P189" i="22"/>
  <c r="AO188" i="22"/>
  <c r="AN188" i="22"/>
  <c r="AL188" i="22"/>
  <c r="AK188" i="22"/>
  <c r="AI188" i="22"/>
  <c r="AH188" i="22"/>
  <c r="AF188" i="22"/>
  <c r="AE188" i="22"/>
  <c r="Z188" i="22"/>
  <c r="AC188" i="22" s="1"/>
  <c r="AM188" i="22" s="1"/>
  <c r="Y188" i="22"/>
  <c r="AB188" i="22" s="1"/>
  <c r="AG188" i="22" s="1"/>
  <c r="X188" i="22"/>
  <c r="V188" i="22"/>
  <c r="S188" i="22"/>
  <c r="P188" i="22"/>
  <c r="AO187" i="22"/>
  <c r="AN187" i="22"/>
  <c r="AL187" i="22"/>
  <c r="AK187" i="22"/>
  <c r="AI187" i="22"/>
  <c r="AH187" i="22"/>
  <c r="AF187" i="22"/>
  <c r="AE187" i="22"/>
  <c r="Z187" i="22"/>
  <c r="AC187" i="22" s="1"/>
  <c r="AM187" i="22" s="1"/>
  <c r="Y187" i="22"/>
  <c r="AB187" i="22" s="1"/>
  <c r="AG187" i="22" s="1"/>
  <c r="X187" i="22"/>
  <c r="V187" i="22"/>
  <c r="S187" i="22"/>
  <c r="P187" i="22"/>
  <c r="AO186" i="22"/>
  <c r="AN186" i="22"/>
  <c r="AL186" i="22"/>
  <c r="AK186" i="22"/>
  <c r="AI186" i="22"/>
  <c r="AH186" i="22"/>
  <c r="AF186" i="22"/>
  <c r="AE186" i="22"/>
  <c r="Z186" i="22"/>
  <c r="AC186" i="22" s="1"/>
  <c r="AM186" i="22" s="1"/>
  <c r="Y186" i="22"/>
  <c r="AB186" i="22" s="1"/>
  <c r="AG186" i="22" s="1"/>
  <c r="X186" i="22"/>
  <c r="V186" i="22"/>
  <c r="S186" i="22"/>
  <c r="P186" i="22"/>
  <c r="AO185" i="22"/>
  <c r="AN185" i="22"/>
  <c r="AL185" i="22"/>
  <c r="AK185" i="22"/>
  <c r="AI185" i="22"/>
  <c r="AH185" i="22"/>
  <c r="AF185" i="22"/>
  <c r="AE185" i="22"/>
  <c r="Z185" i="22"/>
  <c r="AC185" i="22" s="1"/>
  <c r="AM185" i="22" s="1"/>
  <c r="Y185" i="22"/>
  <c r="AB185" i="22" s="1"/>
  <c r="AG185" i="22" s="1"/>
  <c r="X185" i="22"/>
  <c r="V185" i="22"/>
  <c r="S185" i="22"/>
  <c r="P185" i="22"/>
  <c r="AO184" i="22"/>
  <c r="AN184" i="22"/>
  <c r="AL184" i="22"/>
  <c r="AK184" i="22"/>
  <c r="AI184" i="22"/>
  <c r="AH184" i="22"/>
  <c r="AF184" i="22"/>
  <c r="AE184" i="22"/>
  <c r="Z184" i="22"/>
  <c r="AC184" i="22" s="1"/>
  <c r="AM184" i="22" s="1"/>
  <c r="Y184" i="22"/>
  <c r="AB184" i="22" s="1"/>
  <c r="AG184" i="22" s="1"/>
  <c r="X184" i="22"/>
  <c r="V184" i="22"/>
  <c r="S184" i="22"/>
  <c r="P184" i="22"/>
  <c r="AO183" i="22"/>
  <c r="AN183" i="22"/>
  <c r="AL183" i="22"/>
  <c r="AK183" i="22"/>
  <c r="AI183" i="22"/>
  <c r="AH183" i="22"/>
  <c r="AF183" i="22"/>
  <c r="AE183" i="22"/>
  <c r="Z183" i="22"/>
  <c r="AC183" i="22" s="1"/>
  <c r="AM183" i="22" s="1"/>
  <c r="Y183" i="22"/>
  <c r="AB183" i="22" s="1"/>
  <c r="AG183" i="22" s="1"/>
  <c r="X183" i="22"/>
  <c r="V183" i="22"/>
  <c r="S183" i="22"/>
  <c r="P183" i="22"/>
  <c r="AN182" i="22"/>
  <c r="AM182" i="22"/>
  <c r="AL182" i="22"/>
  <c r="AK182" i="22"/>
  <c r="AH182" i="22"/>
  <c r="AG182" i="22"/>
  <c r="AF182" i="22"/>
  <c r="AE182" i="22"/>
  <c r="Z182" i="22"/>
  <c r="AC182" i="22" s="1"/>
  <c r="AO182" i="22" s="1"/>
  <c r="Y182" i="22"/>
  <c r="AB182" i="22" s="1"/>
  <c r="AI182" i="22" s="1"/>
  <c r="X182" i="22"/>
  <c r="V182" i="22"/>
  <c r="S182" i="22"/>
  <c r="P182" i="22"/>
  <c r="AO181" i="22"/>
  <c r="AN181" i="22"/>
  <c r="AL181" i="22"/>
  <c r="AK181" i="22"/>
  <c r="AI181" i="22"/>
  <c r="AH181" i="22"/>
  <c r="AF181" i="22"/>
  <c r="AE181" i="22"/>
  <c r="Z181" i="22"/>
  <c r="AC181" i="22" s="1"/>
  <c r="AM181" i="22" s="1"/>
  <c r="Y181" i="22"/>
  <c r="AB181" i="22" s="1"/>
  <c r="AG181" i="22" s="1"/>
  <c r="X181" i="22"/>
  <c r="V181" i="22"/>
  <c r="S181" i="22"/>
  <c r="P181" i="22"/>
  <c r="AO180" i="22"/>
  <c r="AN180" i="22"/>
  <c r="AL180" i="22"/>
  <c r="AK180" i="22"/>
  <c r="AI180" i="22"/>
  <c r="AH180" i="22"/>
  <c r="AF180" i="22"/>
  <c r="AE180" i="22"/>
  <c r="Z180" i="22"/>
  <c r="AC180" i="22" s="1"/>
  <c r="AM180" i="22" s="1"/>
  <c r="Y180" i="22"/>
  <c r="AB180" i="22" s="1"/>
  <c r="AG180" i="22" s="1"/>
  <c r="X180" i="22"/>
  <c r="V180" i="22"/>
  <c r="S180" i="22"/>
  <c r="P180" i="22"/>
  <c r="AO179" i="22"/>
  <c r="AN179" i="22"/>
  <c r="AL179" i="22"/>
  <c r="AK179" i="22"/>
  <c r="AI179" i="22"/>
  <c r="AH179" i="22"/>
  <c r="AF179" i="22"/>
  <c r="AE179" i="22"/>
  <c r="Z179" i="22"/>
  <c r="AC179" i="22" s="1"/>
  <c r="AM179" i="22" s="1"/>
  <c r="Y179" i="22"/>
  <c r="AB179" i="22" s="1"/>
  <c r="AG179" i="22" s="1"/>
  <c r="X179" i="22"/>
  <c r="V179" i="22"/>
  <c r="S179" i="22"/>
  <c r="P179" i="22"/>
  <c r="AO178" i="22"/>
  <c r="AM178" i="22"/>
  <c r="AL178" i="22"/>
  <c r="AK178" i="22"/>
  <c r="AI178" i="22"/>
  <c r="AG178" i="22"/>
  <c r="AF178" i="22"/>
  <c r="AE178" i="22"/>
  <c r="Z178" i="22"/>
  <c r="AC178" i="22" s="1"/>
  <c r="AN178" i="22" s="1"/>
  <c r="Y178" i="22"/>
  <c r="AB178" i="22" s="1"/>
  <c r="AH178" i="22" s="1"/>
  <c r="X178" i="22"/>
  <c r="V178" i="22"/>
  <c r="S178" i="22"/>
  <c r="P178" i="22"/>
  <c r="AO177" i="22"/>
  <c r="AM177" i="22"/>
  <c r="AL177" i="22"/>
  <c r="AK177" i="22"/>
  <c r="AI177" i="22"/>
  <c r="AG177" i="22"/>
  <c r="AF177" i="22"/>
  <c r="AE177" i="22"/>
  <c r="Z177" i="22"/>
  <c r="AC177" i="22" s="1"/>
  <c r="AN177" i="22" s="1"/>
  <c r="Y177" i="22"/>
  <c r="AB177" i="22" s="1"/>
  <c r="AH177" i="22" s="1"/>
  <c r="X177" i="22"/>
  <c r="V177" i="22"/>
  <c r="S177" i="22"/>
  <c r="P177" i="22"/>
  <c r="AO176" i="22"/>
  <c r="AN176" i="22"/>
  <c r="AL176" i="22"/>
  <c r="AK176" i="22"/>
  <c r="AI176" i="22"/>
  <c r="AH176" i="22"/>
  <c r="AF176" i="22"/>
  <c r="AE176" i="22"/>
  <c r="Z176" i="22"/>
  <c r="AC176" i="22" s="1"/>
  <c r="AM176" i="22" s="1"/>
  <c r="Y176" i="22"/>
  <c r="AB176" i="22" s="1"/>
  <c r="AG176" i="22" s="1"/>
  <c r="X176" i="22"/>
  <c r="V176" i="22"/>
  <c r="S176" i="22"/>
  <c r="P176" i="22"/>
  <c r="AO175" i="22"/>
  <c r="AN175" i="22"/>
  <c r="AL175" i="22"/>
  <c r="AK175" i="22"/>
  <c r="AI175" i="22"/>
  <c r="AH175" i="22"/>
  <c r="AF175" i="22"/>
  <c r="AE175" i="22"/>
  <c r="Z175" i="22"/>
  <c r="AC175" i="22" s="1"/>
  <c r="AM175" i="22" s="1"/>
  <c r="Y175" i="22"/>
  <c r="AB175" i="22" s="1"/>
  <c r="AG175" i="22" s="1"/>
  <c r="X175" i="22"/>
  <c r="V175" i="22"/>
  <c r="S175" i="22"/>
  <c r="P175" i="22"/>
  <c r="AN174" i="22"/>
  <c r="AM174" i="22"/>
  <c r="AL174" i="22"/>
  <c r="AK174" i="22"/>
  <c r="AH174" i="22"/>
  <c r="AG174" i="22"/>
  <c r="AF174" i="22"/>
  <c r="AE174" i="22"/>
  <c r="Z174" i="22"/>
  <c r="AC174" i="22" s="1"/>
  <c r="AO174" i="22" s="1"/>
  <c r="Y174" i="22"/>
  <c r="AB174" i="22" s="1"/>
  <c r="AI174" i="22" s="1"/>
  <c r="X174" i="22"/>
  <c r="V174" i="22"/>
  <c r="S174" i="22"/>
  <c r="P174" i="22"/>
  <c r="AO173" i="22"/>
  <c r="AM173" i="22"/>
  <c r="AL173" i="22"/>
  <c r="AK173" i="22"/>
  <c r="AI173" i="22"/>
  <c r="AG173" i="22"/>
  <c r="AF173" i="22"/>
  <c r="AE173" i="22"/>
  <c r="Z173" i="22"/>
  <c r="AC173" i="22" s="1"/>
  <c r="AN173" i="22" s="1"/>
  <c r="Y173" i="22"/>
  <c r="AB173" i="22" s="1"/>
  <c r="AH173" i="22" s="1"/>
  <c r="X173" i="22"/>
  <c r="V173" i="22"/>
  <c r="S173" i="22"/>
  <c r="P173" i="22"/>
  <c r="AO172" i="22"/>
  <c r="AM172" i="22"/>
  <c r="AL172" i="22"/>
  <c r="AK172" i="22"/>
  <c r="AI172" i="22"/>
  <c r="AG172" i="22"/>
  <c r="AF172" i="22"/>
  <c r="AE172" i="22"/>
  <c r="Z172" i="22"/>
  <c r="AC172" i="22" s="1"/>
  <c r="AN172" i="22" s="1"/>
  <c r="Y172" i="22"/>
  <c r="AB172" i="22" s="1"/>
  <c r="AH172" i="22" s="1"/>
  <c r="X172" i="22"/>
  <c r="V172" i="22"/>
  <c r="S172" i="22"/>
  <c r="P172" i="22"/>
  <c r="AO171" i="22"/>
  <c r="AN171" i="22"/>
  <c r="AL171" i="22"/>
  <c r="AK171" i="22"/>
  <c r="AI171" i="22"/>
  <c r="AH171" i="22"/>
  <c r="AF171" i="22"/>
  <c r="AE171" i="22"/>
  <c r="Z171" i="22"/>
  <c r="AC171" i="22" s="1"/>
  <c r="AM171" i="22" s="1"/>
  <c r="Y171" i="22"/>
  <c r="AB171" i="22" s="1"/>
  <c r="AG171" i="22" s="1"/>
  <c r="X171" i="22"/>
  <c r="V171" i="22"/>
  <c r="S171" i="22"/>
  <c r="P171" i="22"/>
  <c r="AO170" i="22"/>
  <c r="AN170" i="22"/>
  <c r="AL170" i="22"/>
  <c r="AK170" i="22"/>
  <c r="AI170" i="22"/>
  <c r="AH170" i="22"/>
  <c r="AF170" i="22"/>
  <c r="AE170" i="22"/>
  <c r="Z170" i="22"/>
  <c r="AC170" i="22" s="1"/>
  <c r="AM170" i="22" s="1"/>
  <c r="Y170" i="22"/>
  <c r="AB170" i="22" s="1"/>
  <c r="AG170" i="22" s="1"/>
  <c r="X170" i="22"/>
  <c r="V170" i="22"/>
  <c r="S170" i="22"/>
  <c r="P170" i="22"/>
  <c r="AN169" i="22"/>
  <c r="AM169" i="22"/>
  <c r="AL169" i="22"/>
  <c r="AK169" i="22"/>
  <c r="AH169" i="22"/>
  <c r="AG169" i="22"/>
  <c r="AF169" i="22"/>
  <c r="AE169" i="22"/>
  <c r="Z169" i="22"/>
  <c r="AC169" i="22" s="1"/>
  <c r="AO169" i="22" s="1"/>
  <c r="Y169" i="22"/>
  <c r="AB169" i="22" s="1"/>
  <c r="AI169" i="22" s="1"/>
  <c r="X169" i="22"/>
  <c r="V169" i="22"/>
  <c r="S169" i="22"/>
  <c r="P169" i="22"/>
  <c r="AN168" i="22"/>
  <c r="AM168" i="22"/>
  <c r="AL168" i="22"/>
  <c r="AK168" i="22"/>
  <c r="AH168" i="22"/>
  <c r="AG168" i="22"/>
  <c r="AF168" i="22"/>
  <c r="AE168" i="22"/>
  <c r="Z168" i="22"/>
  <c r="AC168" i="22" s="1"/>
  <c r="AO168" i="22" s="1"/>
  <c r="Y168" i="22"/>
  <c r="AB168" i="22" s="1"/>
  <c r="AI168" i="22" s="1"/>
  <c r="X168" i="22"/>
  <c r="V168" i="22"/>
  <c r="S168" i="22"/>
  <c r="P168" i="22"/>
  <c r="AO167" i="22"/>
  <c r="AM167" i="22"/>
  <c r="AL167" i="22"/>
  <c r="AK167" i="22"/>
  <c r="AI167" i="22"/>
  <c r="AG167" i="22"/>
  <c r="AF167" i="22"/>
  <c r="AE167" i="22"/>
  <c r="Z167" i="22"/>
  <c r="AC167" i="22" s="1"/>
  <c r="AN167" i="22" s="1"/>
  <c r="Y167" i="22"/>
  <c r="AB167" i="22" s="1"/>
  <c r="AH167" i="22" s="1"/>
  <c r="X167" i="22"/>
  <c r="V167" i="22"/>
  <c r="S167" i="22"/>
  <c r="P167" i="22"/>
  <c r="AO166" i="22"/>
  <c r="AM166" i="22"/>
  <c r="AL166" i="22"/>
  <c r="AK166" i="22"/>
  <c r="AI166" i="22"/>
  <c r="AG166" i="22"/>
  <c r="AF166" i="22"/>
  <c r="AE166" i="22"/>
  <c r="Z166" i="22"/>
  <c r="AC166" i="22" s="1"/>
  <c r="AN166" i="22" s="1"/>
  <c r="Y166" i="22"/>
  <c r="AB166" i="22" s="1"/>
  <c r="AH166" i="22" s="1"/>
  <c r="X166" i="22"/>
  <c r="V166" i="22"/>
  <c r="S166" i="22"/>
  <c r="P166" i="22"/>
  <c r="AO165" i="22"/>
  <c r="AM165" i="22"/>
  <c r="AL165" i="22"/>
  <c r="AK165" i="22"/>
  <c r="AI165" i="22"/>
  <c r="AG165" i="22"/>
  <c r="AF165" i="22"/>
  <c r="AE165" i="22"/>
  <c r="Z165" i="22"/>
  <c r="AC165" i="22" s="1"/>
  <c r="AN165" i="22" s="1"/>
  <c r="Y165" i="22"/>
  <c r="AB165" i="22" s="1"/>
  <c r="AH165" i="22" s="1"/>
  <c r="X165" i="22"/>
  <c r="V165" i="22"/>
  <c r="S165" i="22"/>
  <c r="P165" i="22"/>
  <c r="AO164" i="22"/>
  <c r="AN164" i="22"/>
  <c r="AL164" i="22"/>
  <c r="AK164" i="22"/>
  <c r="AI164" i="22"/>
  <c r="AH164" i="22"/>
  <c r="AF164" i="22"/>
  <c r="AE164" i="22"/>
  <c r="Z164" i="22"/>
  <c r="AC164" i="22" s="1"/>
  <c r="AM164" i="22" s="1"/>
  <c r="Y164" i="22"/>
  <c r="AB164" i="22" s="1"/>
  <c r="AG164" i="22" s="1"/>
  <c r="X164" i="22"/>
  <c r="V164" i="22"/>
  <c r="S164" i="22"/>
  <c r="P164" i="22"/>
  <c r="AO163" i="22"/>
  <c r="AN163" i="22"/>
  <c r="AL163" i="22"/>
  <c r="AK163" i="22"/>
  <c r="AI163" i="22"/>
  <c r="AH163" i="22"/>
  <c r="AF163" i="22"/>
  <c r="AE163" i="22"/>
  <c r="Z163" i="22"/>
  <c r="AC163" i="22" s="1"/>
  <c r="AM163" i="22" s="1"/>
  <c r="Y163" i="22"/>
  <c r="AB163" i="22" s="1"/>
  <c r="AG163" i="22" s="1"/>
  <c r="X163" i="22"/>
  <c r="V163" i="22"/>
  <c r="S163" i="22"/>
  <c r="P163" i="22"/>
  <c r="AO162" i="22"/>
  <c r="AN162" i="22"/>
  <c r="AL162" i="22"/>
  <c r="AK162" i="22"/>
  <c r="AI162" i="22"/>
  <c r="AH162" i="22"/>
  <c r="AF162" i="22"/>
  <c r="AE162" i="22"/>
  <c r="Z162" i="22"/>
  <c r="AC162" i="22" s="1"/>
  <c r="AM162" i="22" s="1"/>
  <c r="Y162" i="22"/>
  <c r="AB162" i="22" s="1"/>
  <c r="AG162" i="22" s="1"/>
  <c r="X162" i="22"/>
  <c r="V162" i="22"/>
  <c r="S162" i="22"/>
  <c r="P162" i="22"/>
  <c r="AN161" i="22"/>
  <c r="AM161" i="22"/>
  <c r="AL161" i="22"/>
  <c r="AK161" i="22"/>
  <c r="AH161" i="22"/>
  <c r="AG161" i="22"/>
  <c r="AF161" i="22"/>
  <c r="AE161" i="22"/>
  <c r="Z161" i="22"/>
  <c r="AC161" i="22" s="1"/>
  <c r="AO161" i="22" s="1"/>
  <c r="Y161" i="22"/>
  <c r="AB161" i="22" s="1"/>
  <c r="AI161" i="22" s="1"/>
  <c r="X161" i="22"/>
  <c r="V161" i="22"/>
  <c r="S161" i="22"/>
  <c r="P161" i="22"/>
  <c r="AO160" i="22"/>
  <c r="AN160" i="22"/>
  <c r="AL160" i="22"/>
  <c r="AK160" i="22"/>
  <c r="AI160" i="22"/>
  <c r="AH160" i="22"/>
  <c r="AF160" i="22"/>
  <c r="AE160" i="22"/>
  <c r="Z160" i="22"/>
  <c r="AC160" i="22" s="1"/>
  <c r="AM160" i="22" s="1"/>
  <c r="Y160" i="22"/>
  <c r="AB160" i="22" s="1"/>
  <c r="AG160" i="22" s="1"/>
  <c r="X160" i="22"/>
  <c r="V160" i="22"/>
  <c r="S160" i="22"/>
  <c r="P160" i="22"/>
  <c r="AO159" i="22"/>
  <c r="AM159" i="22"/>
  <c r="AL159" i="22"/>
  <c r="AK159" i="22"/>
  <c r="AI159" i="22"/>
  <c r="AG159" i="22"/>
  <c r="AF159" i="22"/>
  <c r="AE159" i="22"/>
  <c r="Z159" i="22"/>
  <c r="AC159" i="22" s="1"/>
  <c r="AN159" i="22" s="1"/>
  <c r="Y159" i="22"/>
  <c r="AB159" i="22" s="1"/>
  <c r="AH159" i="22" s="1"/>
  <c r="X159" i="22"/>
  <c r="V159" i="22"/>
  <c r="S159" i="22"/>
  <c r="P159" i="22"/>
  <c r="AN158" i="22"/>
  <c r="AM158" i="22"/>
  <c r="AL158" i="22"/>
  <c r="AK158" i="22"/>
  <c r="AH158" i="22"/>
  <c r="AG158" i="22"/>
  <c r="AF158" i="22"/>
  <c r="AE158" i="22"/>
  <c r="Z158" i="22"/>
  <c r="AC158" i="22" s="1"/>
  <c r="AO158" i="22" s="1"/>
  <c r="Y158" i="22"/>
  <c r="AB158" i="22" s="1"/>
  <c r="AI158" i="22" s="1"/>
  <c r="X158" i="22"/>
  <c r="V158" i="22"/>
  <c r="S158" i="22"/>
  <c r="P158" i="22"/>
  <c r="AO157" i="22"/>
  <c r="AN157" i="22"/>
  <c r="AL157" i="22"/>
  <c r="AK157" i="22"/>
  <c r="AI157" i="22"/>
  <c r="AH157" i="22"/>
  <c r="AF157" i="22"/>
  <c r="AE157" i="22"/>
  <c r="Z157" i="22"/>
  <c r="AC157" i="22" s="1"/>
  <c r="AM157" i="22" s="1"/>
  <c r="Y157" i="22"/>
  <c r="AB157" i="22" s="1"/>
  <c r="AG157" i="22" s="1"/>
  <c r="X157" i="22"/>
  <c r="V157" i="22"/>
  <c r="S157" i="22"/>
  <c r="P157" i="22"/>
  <c r="AN156" i="22"/>
  <c r="AM156" i="22"/>
  <c r="AL156" i="22"/>
  <c r="AK156" i="22"/>
  <c r="AH156" i="22"/>
  <c r="AG156" i="22"/>
  <c r="AF156" i="22"/>
  <c r="AE156" i="22"/>
  <c r="Z156" i="22"/>
  <c r="AC156" i="22" s="1"/>
  <c r="AO156" i="22" s="1"/>
  <c r="Y156" i="22"/>
  <c r="AB156" i="22" s="1"/>
  <c r="AI156" i="22" s="1"/>
  <c r="X156" i="22"/>
  <c r="V156" i="22"/>
  <c r="S156" i="22"/>
  <c r="P156" i="22"/>
  <c r="AO155" i="22"/>
  <c r="AM155" i="22"/>
  <c r="AL155" i="22"/>
  <c r="AK155" i="22"/>
  <c r="AI155" i="22"/>
  <c r="AG155" i="22"/>
  <c r="AF155" i="22"/>
  <c r="AE155" i="22"/>
  <c r="Z155" i="22"/>
  <c r="AC155" i="22" s="1"/>
  <c r="AN155" i="22" s="1"/>
  <c r="Y155" i="22"/>
  <c r="AB155" i="22" s="1"/>
  <c r="AH155" i="22" s="1"/>
  <c r="X155" i="22"/>
  <c r="V155" i="22"/>
  <c r="S155" i="22"/>
  <c r="P155" i="22"/>
  <c r="AO154" i="22"/>
  <c r="AM154" i="22"/>
  <c r="AL154" i="22"/>
  <c r="AK154" i="22"/>
  <c r="AI154" i="22"/>
  <c r="AG154" i="22"/>
  <c r="AF154" i="22"/>
  <c r="AE154" i="22"/>
  <c r="Z154" i="22"/>
  <c r="AC154" i="22" s="1"/>
  <c r="AN154" i="22" s="1"/>
  <c r="Y154" i="22"/>
  <c r="AB154" i="22" s="1"/>
  <c r="AH154" i="22" s="1"/>
  <c r="X154" i="22"/>
  <c r="V154" i="22"/>
  <c r="S154" i="22"/>
  <c r="P154" i="22"/>
  <c r="AN153" i="22"/>
  <c r="AM153" i="22"/>
  <c r="AL153" i="22"/>
  <c r="AK153" i="22"/>
  <c r="AH153" i="22"/>
  <c r="AG153" i="22"/>
  <c r="AF153" i="22"/>
  <c r="AE153" i="22"/>
  <c r="Z153" i="22"/>
  <c r="AC153" i="22" s="1"/>
  <c r="AO153" i="22" s="1"/>
  <c r="Y153" i="22"/>
  <c r="AB153" i="22" s="1"/>
  <c r="AI153" i="22" s="1"/>
  <c r="X153" i="22"/>
  <c r="V153" i="22"/>
  <c r="S153" i="22"/>
  <c r="P153" i="22"/>
  <c r="AO152" i="22"/>
  <c r="AN152" i="22"/>
  <c r="AL152" i="22"/>
  <c r="AK152" i="22"/>
  <c r="AI152" i="22"/>
  <c r="AH152" i="22"/>
  <c r="AF152" i="22"/>
  <c r="AE152" i="22"/>
  <c r="Z152" i="22"/>
  <c r="AC152" i="22" s="1"/>
  <c r="AM152" i="22" s="1"/>
  <c r="Y152" i="22"/>
  <c r="AB152" i="22" s="1"/>
  <c r="AG152" i="22" s="1"/>
  <c r="X152" i="22"/>
  <c r="V152" i="22"/>
  <c r="S152" i="22"/>
  <c r="P152" i="22"/>
  <c r="AN151" i="22"/>
  <c r="AM151" i="22"/>
  <c r="AL151" i="22"/>
  <c r="AK151" i="22"/>
  <c r="AH151" i="22"/>
  <c r="AG151" i="22"/>
  <c r="AF151" i="22"/>
  <c r="AE151" i="22"/>
  <c r="Z151" i="22"/>
  <c r="AC151" i="22" s="1"/>
  <c r="AO151" i="22" s="1"/>
  <c r="Y151" i="22"/>
  <c r="AB151" i="22" s="1"/>
  <c r="AI151" i="22" s="1"/>
  <c r="X151" i="22"/>
  <c r="V151" i="22"/>
  <c r="S151" i="22"/>
  <c r="P151" i="22"/>
  <c r="AO150" i="22"/>
  <c r="AN150" i="22"/>
  <c r="AL150" i="22"/>
  <c r="AK150" i="22"/>
  <c r="AI150" i="22"/>
  <c r="AH150" i="22"/>
  <c r="AF150" i="22"/>
  <c r="AE150" i="22"/>
  <c r="Z150" i="22"/>
  <c r="AC150" i="22" s="1"/>
  <c r="AM150" i="22" s="1"/>
  <c r="Y150" i="22"/>
  <c r="AB150" i="22" s="1"/>
  <c r="AG150" i="22" s="1"/>
  <c r="X150" i="22"/>
  <c r="V150" i="22"/>
  <c r="S150" i="22"/>
  <c r="P150" i="22"/>
  <c r="AO149" i="22"/>
  <c r="AN149" i="22"/>
  <c r="AL149" i="22"/>
  <c r="AK149" i="22"/>
  <c r="AI149" i="22"/>
  <c r="AH149" i="22"/>
  <c r="AF149" i="22"/>
  <c r="AE149" i="22"/>
  <c r="Z149" i="22"/>
  <c r="AC149" i="22" s="1"/>
  <c r="AM149" i="22" s="1"/>
  <c r="Y149" i="22"/>
  <c r="AB149" i="22" s="1"/>
  <c r="AG149" i="22" s="1"/>
  <c r="X149" i="22"/>
  <c r="V149" i="22"/>
  <c r="S149" i="22"/>
  <c r="P149" i="22"/>
  <c r="AO148" i="22"/>
  <c r="AM148" i="22"/>
  <c r="AL148" i="22"/>
  <c r="AK148" i="22"/>
  <c r="AI148" i="22"/>
  <c r="AG148" i="22"/>
  <c r="AF148" i="22"/>
  <c r="AE148" i="22"/>
  <c r="Z148" i="22"/>
  <c r="AC148" i="22" s="1"/>
  <c r="AN148" i="22" s="1"/>
  <c r="Y148" i="22"/>
  <c r="AB148" i="22" s="1"/>
  <c r="AH148" i="22" s="1"/>
  <c r="X148" i="22"/>
  <c r="V148" i="22"/>
  <c r="S148" i="22"/>
  <c r="P148" i="22"/>
  <c r="AO147" i="22"/>
  <c r="AM147" i="22"/>
  <c r="AL147" i="22"/>
  <c r="AK147" i="22"/>
  <c r="AI147" i="22"/>
  <c r="AG147" i="22"/>
  <c r="AF147" i="22"/>
  <c r="AE147" i="22"/>
  <c r="Z147" i="22"/>
  <c r="AC147" i="22" s="1"/>
  <c r="AN147" i="22" s="1"/>
  <c r="Y147" i="22"/>
  <c r="AB147" i="22" s="1"/>
  <c r="AH147" i="22" s="1"/>
  <c r="X147" i="22"/>
  <c r="V147" i="22"/>
  <c r="S147" i="22"/>
  <c r="P147" i="22"/>
  <c r="AO146" i="22"/>
  <c r="AM146" i="22"/>
  <c r="AL146" i="22"/>
  <c r="AK146" i="22"/>
  <c r="AI146" i="22"/>
  <c r="AG146" i="22"/>
  <c r="AF146" i="22"/>
  <c r="AE146" i="22"/>
  <c r="Z146" i="22"/>
  <c r="AC146" i="22" s="1"/>
  <c r="AN146" i="22" s="1"/>
  <c r="Y146" i="22"/>
  <c r="AB146" i="22" s="1"/>
  <c r="AH146" i="22" s="1"/>
  <c r="X146" i="22"/>
  <c r="V146" i="22"/>
  <c r="S146" i="22"/>
  <c r="P146" i="22"/>
  <c r="AO145" i="22"/>
  <c r="AN145" i="22"/>
  <c r="AL145" i="22"/>
  <c r="AK145" i="22"/>
  <c r="AI145" i="22"/>
  <c r="AH145" i="22"/>
  <c r="AF145" i="22"/>
  <c r="AE145" i="22"/>
  <c r="Z145" i="22"/>
  <c r="AC145" i="22" s="1"/>
  <c r="AM145" i="22" s="1"/>
  <c r="Y145" i="22"/>
  <c r="AB145" i="22" s="1"/>
  <c r="AG145" i="22" s="1"/>
  <c r="X145" i="22"/>
  <c r="V145" i="22"/>
  <c r="S145" i="22"/>
  <c r="P145" i="22"/>
  <c r="AO144" i="22"/>
  <c r="AN144" i="22"/>
  <c r="AL144" i="22"/>
  <c r="AK144" i="22"/>
  <c r="AI144" i="22"/>
  <c r="AH144" i="22"/>
  <c r="AF144" i="22"/>
  <c r="AE144" i="22"/>
  <c r="Z144" i="22"/>
  <c r="AC144" i="22" s="1"/>
  <c r="AM144" i="22" s="1"/>
  <c r="Y144" i="22"/>
  <c r="AB144" i="22" s="1"/>
  <c r="AG144" i="22" s="1"/>
  <c r="X144" i="22"/>
  <c r="V144" i="22"/>
  <c r="S144" i="22"/>
  <c r="P144" i="22"/>
  <c r="AO143" i="22"/>
  <c r="AN143" i="22"/>
  <c r="AL143" i="22"/>
  <c r="AK143" i="22"/>
  <c r="AI143" i="22"/>
  <c r="AH143" i="22"/>
  <c r="AF143" i="22"/>
  <c r="AE143" i="22"/>
  <c r="Z143" i="22"/>
  <c r="AC143" i="22" s="1"/>
  <c r="AM143" i="22" s="1"/>
  <c r="Y143" i="22"/>
  <c r="AB143" i="22" s="1"/>
  <c r="AG143" i="22" s="1"/>
  <c r="X143" i="22"/>
  <c r="V143" i="22"/>
  <c r="S143" i="22"/>
  <c r="P143" i="22"/>
  <c r="AO142" i="22"/>
  <c r="AN142" i="22"/>
  <c r="AL142" i="22"/>
  <c r="AK142" i="22"/>
  <c r="AI142" i="22"/>
  <c r="AH142" i="22"/>
  <c r="AF142" i="22"/>
  <c r="AE142" i="22"/>
  <c r="Z142" i="22"/>
  <c r="AC142" i="22" s="1"/>
  <c r="AM142" i="22" s="1"/>
  <c r="Y142" i="22"/>
  <c r="AB142" i="22" s="1"/>
  <c r="AG142" i="22" s="1"/>
  <c r="X142" i="22"/>
  <c r="V142" i="22"/>
  <c r="S142" i="22"/>
  <c r="P142" i="22"/>
  <c r="AO141" i="22"/>
  <c r="AN141" i="22"/>
  <c r="AL141" i="22"/>
  <c r="AK141" i="22"/>
  <c r="AI141" i="22"/>
  <c r="AH141" i="22"/>
  <c r="AF141" i="22"/>
  <c r="AE141" i="22"/>
  <c r="Z141" i="22"/>
  <c r="AC141" i="22" s="1"/>
  <c r="AM141" i="22" s="1"/>
  <c r="Y141" i="22"/>
  <c r="AB141" i="22" s="1"/>
  <c r="AG141" i="22" s="1"/>
  <c r="X141" i="22"/>
  <c r="V141" i="22"/>
  <c r="S141" i="22"/>
  <c r="P141" i="22"/>
  <c r="AO140" i="22"/>
  <c r="AN140" i="22"/>
  <c r="AL140" i="22"/>
  <c r="AK140" i="22"/>
  <c r="AI140" i="22"/>
  <c r="AH140" i="22"/>
  <c r="AF140" i="22"/>
  <c r="AE140" i="22"/>
  <c r="Z140" i="22"/>
  <c r="AC140" i="22" s="1"/>
  <c r="AM140" i="22" s="1"/>
  <c r="Y140" i="22"/>
  <c r="AB140" i="22" s="1"/>
  <c r="AG140" i="22" s="1"/>
  <c r="X140" i="22"/>
  <c r="V140" i="22"/>
  <c r="S140" i="22"/>
  <c r="P140" i="22"/>
  <c r="AO139" i="22"/>
  <c r="AN139" i="22"/>
  <c r="AL139" i="22"/>
  <c r="AK139" i="22"/>
  <c r="AI139" i="22"/>
  <c r="AH139" i="22"/>
  <c r="AF139" i="22"/>
  <c r="AE139" i="22"/>
  <c r="Z139" i="22"/>
  <c r="AC139" i="22" s="1"/>
  <c r="AM139" i="22" s="1"/>
  <c r="Y139" i="22"/>
  <c r="AB139" i="22" s="1"/>
  <c r="AG139" i="22" s="1"/>
  <c r="X139" i="22"/>
  <c r="V139" i="22"/>
  <c r="S139" i="22"/>
  <c r="P139" i="22"/>
  <c r="AO138" i="22"/>
  <c r="AN138" i="22"/>
  <c r="AL138" i="22"/>
  <c r="AK138" i="22"/>
  <c r="AI138" i="22"/>
  <c r="AH138" i="22"/>
  <c r="AF138" i="22"/>
  <c r="AE138" i="22"/>
  <c r="Z138" i="22"/>
  <c r="AC138" i="22" s="1"/>
  <c r="AM138" i="22" s="1"/>
  <c r="Y138" i="22"/>
  <c r="AB138" i="22" s="1"/>
  <c r="AG138" i="22" s="1"/>
  <c r="X138" i="22"/>
  <c r="V138" i="22"/>
  <c r="S138" i="22"/>
  <c r="P138" i="22"/>
  <c r="AO137" i="22"/>
  <c r="AN137" i="22"/>
  <c r="AL137" i="22"/>
  <c r="AK137" i="22"/>
  <c r="AI137" i="22"/>
  <c r="AH137" i="22"/>
  <c r="AF137" i="22"/>
  <c r="AE137" i="22"/>
  <c r="Z137" i="22"/>
  <c r="AC137" i="22" s="1"/>
  <c r="AM137" i="22" s="1"/>
  <c r="Y137" i="22"/>
  <c r="AB137" i="22" s="1"/>
  <c r="AG137" i="22" s="1"/>
  <c r="X137" i="22"/>
  <c r="V137" i="22"/>
  <c r="S137" i="22"/>
  <c r="P137" i="22"/>
  <c r="AO136" i="22"/>
  <c r="AM136" i="22"/>
  <c r="AL136" i="22"/>
  <c r="AK136" i="22"/>
  <c r="AI136" i="22"/>
  <c r="AG136" i="22"/>
  <c r="AF136" i="22"/>
  <c r="AE136" i="22"/>
  <c r="Z136" i="22"/>
  <c r="AC136" i="22" s="1"/>
  <c r="AN136" i="22" s="1"/>
  <c r="Y136" i="22"/>
  <c r="AB136" i="22" s="1"/>
  <c r="AH136" i="22" s="1"/>
  <c r="X136" i="22"/>
  <c r="V136" i="22"/>
  <c r="S136" i="22"/>
  <c r="P136" i="22"/>
  <c r="AO135" i="22"/>
  <c r="AM135" i="22"/>
  <c r="AL135" i="22"/>
  <c r="AK135" i="22"/>
  <c r="AI135" i="22"/>
  <c r="AG135" i="22"/>
  <c r="AF135" i="22"/>
  <c r="AE135" i="22"/>
  <c r="Z135" i="22"/>
  <c r="AC135" i="22" s="1"/>
  <c r="AN135" i="22" s="1"/>
  <c r="Y135" i="22"/>
  <c r="AB135" i="22" s="1"/>
  <c r="AH135" i="22" s="1"/>
  <c r="X135" i="22"/>
  <c r="V135" i="22"/>
  <c r="S135" i="22"/>
  <c r="P135" i="22"/>
  <c r="AO134" i="22"/>
  <c r="AM134" i="22"/>
  <c r="AL134" i="22"/>
  <c r="AK134" i="22"/>
  <c r="AI134" i="22"/>
  <c r="AG134" i="22"/>
  <c r="AF134" i="22"/>
  <c r="AE134" i="22"/>
  <c r="Z134" i="22"/>
  <c r="AC134" i="22" s="1"/>
  <c r="AN134" i="22" s="1"/>
  <c r="Y134" i="22"/>
  <c r="AB134" i="22" s="1"/>
  <c r="AH134" i="22" s="1"/>
  <c r="X134" i="22"/>
  <c r="V134" i="22"/>
  <c r="S134" i="22"/>
  <c r="P134" i="22"/>
  <c r="AO133" i="22"/>
  <c r="AM133" i="22"/>
  <c r="AL133" i="22"/>
  <c r="AK133" i="22"/>
  <c r="AI133" i="22"/>
  <c r="AG133" i="22"/>
  <c r="AF133" i="22"/>
  <c r="AE133" i="22"/>
  <c r="Z133" i="22"/>
  <c r="AC133" i="22" s="1"/>
  <c r="AN133" i="22" s="1"/>
  <c r="Y133" i="22"/>
  <c r="AB133" i="22" s="1"/>
  <c r="AH133" i="22" s="1"/>
  <c r="X133" i="22"/>
  <c r="V133" i="22"/>
  <c r="S133" i="22"/>
  <c r="P133" i="22"/>
  <c r="AO132" i="22"/>
  <c r="AN132" i="22"/>
  <c r="AL132" i="22"/>
  <c r="AK132" i="22"/>
  <c r="AI132" i="22"/>
  <c r="AH132" i="22"/>
  <c r="AF132" i="22"/>
  <c r="AE132" i="22"/>
  <c r="Z132" i="22"/>
  <c r="AC132" i="22" s="1"/>
  <c r="AM132" i="22" s="1"/>
  <c r="Y132" i="22"/>
  <c r="AB132" i="22" s="1"/>
  <c r="AG132" i="22" s="1"/>
  <c r="X132" i="22"/>
  <c r="V132" i="22"/>
  <c r="S132" i="22"/>
  <c r="P132" i="22"/>
  <c r="AO131" i="22"/>
  <c r="AN131" i="22"/>
  <c r="AL131" i="22"/>
  <c r="AK131" i="22"/>
  <c r="AI131" i="22"/>
  <c r="AH131" i="22"/>
  <c r="AF131" i="22"/>
  <c r="AE131" i="22"/>
  <c r="Z131" i="22"/>
  <c r="AC131" i="22" s="1"/>
  <c r="AM131" i="22" s="1"/>
  <c r="Y131" i="22"/>
  <c r="AB131" i="22" s="1"/>
  <c r="AG131" i="22" s="1"/>
  <c r="X131" i="22"/>
  <c r="V131" i="22"/>
  <c r="S131" i="22"/>
  <c r="P131" i="22"/>
  <c r="AO130" i="22"/>
  <c r="AM130" i="22"/>
  <c r="AL130" i="22"/>
  <c r="AK130" i="22"/>
  <c r="AI130" i="22"/>
  <c r="AG130" i="22"/>
  <c r="AF130" i="22"/>
  <c r="AE130" i="22"/>
  <c r="Z130" i="22"/>
  <c r="AC130" i="22" s="1"/>
  <c r="AN130" i="22" s="1"/>
  <c r="Y130" i="22"/>
  <c r="AB130" i="22" s="1"/>
  <c r="AH130" i="22" s="1"/>
  <c r="X130" i="22"/>
  <c r="V130" i="22"/>
  <c r="S130" i="22"/>
  <c r="P130" i="22"/>
  <c r="AO129" i="22"/>
  <c r="AN129" i="22"/>
  <c r="AL129" i="22"/>
  <c r="AK129" i="22"/>
  <c r="AI129" i="22"/>
  <c r="AH129" i="22"/>
  <c r="AF129" i="22"/>
  <c r="AE129" i="22"/>
  <c r="Z129" i="22"/>
  <c r="AC129" i="22" s="1"/>
  <c r="AM129" i="22" s="1"/>
  <c r="Y129" i="22"/>
  <c r="AB129" i="22" s="1"/>
  <c r="AG129" i="22" s="1"/>
  <c r="X129" i="22"/>
  <c r="V129" i="22"/>
  <c r="S129" i="22"/>
  <c r="P129" i="22"/>
  <c r="AO128" i="22"/>
  <c r="AN128" i="22"/>
  <c r="AL128" i="22"/>
  <c r="AK128" i="22"/>
  <c r="AI128" i="22"/>
  <c r="AH128" i="22"/>
  <c r="AF128" i="22"/>
  <c r="AE128" i="22"/>
  <c r="Z128" i="22"/>
  <c r="AC128" i="22" s="1"/>
  <c r="AM128" i="22" s="1"/>
  <c r="Y128" i="22"/>
  <c r="AB128" i="22" s="1"/>
  <c r="AG128" i="22" s="1"/>
  <c r="X128" i="22"/>
  <c r="V128" i="22"/>
  <c r="S128" i="22"/>
  <c r="P128" i="22"/>
  <c r="AO127" i="22"/>
  <c r="AN127" i="22"/>
  <c r="AL127" i="22"/>
  <c r="AK127" i="22"/>
  <c r="AI127" i="22"/>
  <c r="AH127" i="22"/>
  <c r="AF127" i="22"/>
  <c r="AE127" i="22"/>
  <c r="Z127" i="22"/>
  <c r="AC127" i="22" s="1"/>
  <c r="AM127" i="22" s="1"/>
  <c r="Y127" i="22"/>
  <c r="AB127" i="22" s="1"/>
  <c r="AG127" i="22" s="1"/>
  <c r="X127" i="22"/>
  <c r="V127" i="22"/>
  <c r="S127" i="22"/>
  <c r="P127" i="22"/>
  <c r="AO126" i="22"/>
  <c r="AN126" i="22"/>
  <c r="AL126" i="22"/>
  <c r="AK126" i="22"/>
  <c r="AI126" i="22"/>
  <c r="AH126" i="22"/>
  <c r="AF126" i="22"/>
  <c r="AE126" i="22"/>
  <c r="Z126" i="22"/>
  <c r="AC126" i="22" s="1"/>
  <c r="AM126" i="22" s="1"/>
  <c r="Y126" i="22"/>
  <c r="AB126" i="22" s="1"/>
  <c r="AG126" i="22" s="1"/>
  <c r="X126" i="22"/>
  <c r="V126" i="22"/>
  <c r="S126" i="22"/>
  <c r="P126" i="22"/>
  <c r="AN125" i="22"/>
  <c r="AM125" i="22"/>
  <c r="AL125" i="22"/>
  <c r="AK125" i="22"/>
  <c r="AH125" i="22"/>
  <c r="AG125" i="22"/>
  <c r="AF125" i="22"/>
  <c r="AE125" i="22"/>
  <c r="Z125" i="22"/>
  <c r="AC125" i="22" s="1"/>
  <c r="AO125" i="22" s="1"/>
  <c r="Y125" i="22"/>
  <c r="AB125" i="22" s="1"/>
  <c r="AI125" i="22" s="1"/>
  <c r="X125" i="22"/>
  <c r="V125" i="22"/>
  <c r="S125" i="22"/>
  <c r="P125" i="22"/>
  <c r="AN124" i="22"/>
  <c r="AM124" i="22"/>
  <c r="AL124" i="22"/>
  <c r="AK124" i="22"/>
  <c r="AH124" i="22"/>
  <c r="AG124" i="22"/>
  <c r="AF124" i="22"/>
  <c r="AE124" i="22"/>
  <c r="Z124" i="22"/>
  <c r="AC124" i="22" s="1"/>
  <c r="AO124" i="22" s="1"/>
  <c r="Y124" i="22"/>
  <c r="AB124" i="22" s="1"/>
  <c r="AI124" i="22" s="1"/>
  <c r="X124" i="22"/>
  <c r="V124" i="22"/>
  <c r="S124" i="22"/>
  <c r="P124" i="22"/>
  <c r="AN123" i="22"/>
  <c r="AM123" i="22"/>
  <c r="AL123" i="22"/>
  <c r="AK123" i="22"/>
  <c r="AH123" i="22"/>
  <c r="AG123" i="22"/>
  <c r="AF123" i="22"/>
  <c r="AE123" i="22"/>
  <c r="Z123" i="22"/>
  <c r="AC123" i="22" s="1"/>
  <c r="AO123" i="22" s="1"/>
  <c r="Y123" i="22"/>
  <c r="AB123" i="22" s="1"/>
  <c r="AI123" i="22" s="1"/>
  <c r="X123" i="22"/>
  <c r="V123" i="22"/>
  <c r="S123" i="22"/>
  <c r="P123" i="22"/>
  <c r="AO122" i="22"/>
  <c r="AN122" i="22"/>
  <c r="AL122" i="22"/>
  <c r="AK122" i="22"/>
  <c r="AI122" i="22"/>
  <c r="AH122" i="22"/>
  <c r="AF122" i="22"/>
  <c r="AE122" i="22"/>
  <c r="Z122" i="22"/>
  <c r="AC122" i="22" s="1"/>
  <c r="AM122" i="22" s="1"/>
  <c r="Y122" i="22"/>
  <c r="AB122" i="22" s="1"/>
  <c r="AG122" i="22" s="1"/>
  <c r="X122" i="22"/>
  <c r="V122" i="22"/>
  <c r="S122" i="22"/>
  <c r="P122" i="22"/>
  <c r="AO121" i="22"/>
  <c r="AN121" i="22"/>
  <c r="AL121" i="22"/>
  <c r="AK121" i="22"/>
  <c r="AI121" i="22"/>
  <c r="AH121" i="22"/>
  <c r="AF121" i="22"/>
  <c r="AE121" i="22"/>
  <c r="Z121" i="22"/>
  <c r="AC121" i="22" s="1"/>
  <c r="AM121" i="22" s="1"/>
  <c r="Y121" i="22"/>
  <c r="AB121" i="22" s="1"/>
  <c r="AG121" i="22" s="1"/>
  <c r="X121" i="22"/>
  <c r="V121" i="22"/>
  <c r="S121" i="22"/>
  <c r="P121" i="22"/>
  <c r="AO120" i="22"/>
  <c r="AN120" i="22"/>
  <c r="AL120" i="22"/>
  <c r="AK120" i="22"/>
  <c r="AI120" i="22"/>
  <c r="AH120" i="22"/>
  <c r="AF120" i="22"/>
  <c r="AE120" i="22"/>
  <c r="Z120" i="22"/>
  <c r="AC120" i="22" s="1"/>
  <c r="AM120" i="22" s="1"/>
  <c r="Y120" i="22"/>
  <c r="AB120" i="22" s="1"/>
  <c r="AG120" i="22" s="1"/>
  <c r="X120" i="22"/>
  <c r="V120" i="22"/>
  <c r="S120" i="22"/>
  <c r="P120" i="22"/>
  <c r="AO119" i="22"/>
  <c r="AN119" i="22"/>
  <c r="AL119" i="22"/>
  <c r="AK119" i="22"/>
  <c r="AI119" i="22"/>
  <c r="AH119" i="22"/>
  <c r="AF119" i="22"/>
  <c r="AE119" i="22"/>
  <c r="Z119" i="22"/>
  <c r="AC119" i="22" s="1"/>
  <c r="AM119" i="22" s="1"/>
  <c r="Y119" i="22"/>
  <c r="AB119" i="22" s="1"/>
  <c r="AG119" i="22" s="1"/>
  <c r="X119" i="22"/>
  <c r="V119" i="22"/>
  <c r="S119" i="22"/>
  <c r="P119" i="22"/>
  <c r="AO118" i="22"/>
  <c r="AM118" i="22"/>
  <c r="AL118" i="22"/>
  <c r="AK118" i="22"/>
  <c r="AI118" i="22"/>
  <c r="AG118" i="22"/>
  <c r="AF118" i="22"/>
  <c r="AE118" i="22"/>
  <c r="Z118" i="22"/>
  <c r="AC118" i="22" s="1"/>
  <c r="AN118" i="22" s="1"/>
  <c r="Y118" i="22"/>
  <c r="AB118" i="22" s="1"/>
  <c r="AH118" i="22" s="1"/>
  <c r="X118" i="22"/>
  <c r="V118" i="22"/>
  <c r="S118" i="22"/>
  <c r="P118" i="22"/>
  <c r="AO117" i="22"/>
  <c r="AM117" i="22"/>
  <c r="AL117" i="22"/>
  <c r="AK117" i="22"/>
  <c r="AI117" i="22"/>
  <c r="AG117" i="22"/>
  <c r="AF117" i="22"/>
  <c r="AE117" i="22"/>
  <c r="Z117" i="22"/>
  <c r="AC117" i="22" s="1"/>
  <c r="AN117" i="22" s="1"/>
  <c r="Y117" i="22"/>
  <c r="AB117" i="22" s="1"/>
  <c r="AH117" i="22" s="1"/>
  <c r="X117" i="22"/>
  <c r="V117" i="22"/>
  <c r="S117" i="22"/>
  <c r="P117" i="22"/>
  <c r="AO116" i="22"/>
  <c r="AN116" i="22"/>
  <c r="AL116" i="22"/>
  <c r="AK116" i="22"/>
  <c r="AI116" i="22"/>
  <c r="AH116" i="22"/>
  <c r="AF116" i="22"/>
  <c r="AE116" i="22"/>
  <c r="Z116" i="22"/>
  <c r="AC116" i="22" s="1"/>
  <c r="AM116" i="22" s="1"/>
  <c r="Y116" i="22"/>
  <c r="AB116" i="22" s="1"/>
  <c r="AG116" i="22" s="1"/>
  <c r="X116" i="22"/>
  <c r="V116" i="22"/>
  <c r="S116" i="22"/>
  <c r="P116" i="22"/>
  <c r="AO115" i="22"/>
  <c r="AN115" i="22"/>
  <c r="AL115" i="22"/>
  <c r="AK115" i="22"/>
  <c r="AI115" i="22"/>
  <c r="AH115" i="22"/>
  <c r="AF115" i="22"/>
  <c r="AE115" i="22"/>
  <c r="Z115" i="22"/>
  <c r="AC115" i="22" s="1"/>
  <c r="AM115" i="22" s="1"/>
  <c r="Y115" i="22"/>
  <c r="AB115" i="22" s="1"/>
  <c r="AG115" i="22" s="1"/>
  <c r="X115" i="22"/>
  <c r="V115" i="22"/>
  <c r="S115" i="22"/>
  <c r="P115" i="22"/>
  <c r="AO114" i="22"/>
  <c r="AN114" i="22"/>
  <c r="AL114" i="22"/>
  <c r="AK114" i="22"/>
  <c r="AI114" i="22"/>
  <c r="AH114" i="22"/>
  <c r="AF114" i="22"/>
  <c r="AE114" i="22"/>
  <c r="Z114" i="22"/>
  <c r="AC114" i="22" s="1"/>
  <c r="AM114" i="22" s="1"/>
  <c r="Y114" i="22"/>
  <c r="AB114" i="22" s="1"/>
  <c r="AG114" i="22" s="1"/>
  <c r="X114" i="22"/>
  <c r="V114" i="22"/>
  <c r="S114" i="22"/>
  <c r="P114" i="22"/>
  <c r="AO113" i="22"/>
  <c r="AM113" i="22"/>
  <c r="AL113" i="22"/>
  <c r="AK113" i="22"/>
  <c r="AI113" i="22"/>
  <c r="AG113" i="22"/>
  <c r="AF113" i="22"/>
  <c r="AE113" i="22"/>
  <c r="Z113" i="22"/>
  <c r="AC113" i="22" s="1"/>
  <c r="AN113" i="22" s="1"/>
  <c r="Y113" i="22"/>
  <c r="AB113" i="22" s="1"/>
  <c r="AH113" i="22" s="1"/>
  <c r="X113" i="22"/>
  <c r="V113" i="22"/>
  <c r="S113" i="22"/>
  <c r="P113" i="22"/>
  <c r="AO112" i="22"/>
  <c r="AM112" i="22"/>
  <c r="AL112" i="22"/>
  <c r="AK112" i="22"/>
  <c r="AI112" i="22"/>
  <c r="AG112" i="22"/>
  <c r="AF112" i="22"/>
  <c r="AE112" i="22"/>
  <c r="Z112" i="22"/>
  <c r="AC112" i="22" s="1"/>
  <c r="AN112" i="22" s="1"/>
  <c r="Y112" i="22"/>
  <c r="AB112" i="22" s="1"/>
  <c r="AH112" i="22" s="1"/>
  <c r="X112" i="22"/>
  <c r="V112" i="22"/>
  <c r="S112" i="22"/>
  <c r="P112" i="22"/>
  <c r="AN111" i="22"/>
  <c r="AM111" i="22"/>
  <c r="AL111" i="22"/>
  <c r="AK111" i="22"/>
  <c r="AH111" i="22"/>
  <c r="AG111" i="22"/>
  <c r="AF111" i="22"/>
  <c r="AE111" i="22"/>
  <c r="Z111" i="22"/>
  <c r="AC111" i="22" s="1"/>
  <c r="AO111" i="22" s="1"/>
  <c r="Y111" i="22"/>
  <c r="AB111" i="22" s="1"/>
  <c r="AI111" i="22" s="1"/>
  <c r="X111" i="22"/>
  <c r="V111" i="22"/>
  <c r="S111" i="22"/>
  <c r="P111" i="22"/>
  <c r="AO110" i="22"/>
  <c r="AM110" i="22"/>
  <c r="AL110" i="22"/>
  <c r="AK110" i="22"/>
  <c r="AI110" i="22"/>
  <c r="AG110" i="22"/>
  <c r="AF110" i="22"/>
  <c r="AE110" i="22"/>
  <c r="Z110" i="22"/>
  <c r="AC110" i="22" s="1"/>
  <c r="AN110" i="22" s="1"/>
  <c r="Y110" i="22"/>
  <c r="AB110" i="22" s="1"/>
  <c r="AH110" i="22" s="1"/>
  <c r="X110" i="22"/>
  <c r="V110" i="22"/>
  <c r="S110" i="22"/>
  <c r="P110" i="22"/>
  <c r="AO109" i="22"/>
  <c r="AN109" i="22"/>
  <c r="AL109" i="22"/>
  <c r="AK109" i="22"/>
  <c r="AI109" i="22"/>
  <c r="AH109" i="22"/>
  <c r="AF109" i="22"/>
  <c r="AE109" i="22"/>
  <c r="Z109" i="22"/>
  <c r="AC109" i="22" s="1"/>
  <c r="AM109" i="22" s="1"/>
  <c r="Y109" i="22"/>
  <c r="AB109" i="22" s="1"/>
  <c r="AG109" i="22" s="1"/>
  <c r="X109" i="22"/>
  <c r="V109" i="22"/>
  <c r="S109" i="22"/>
  <c r="P109" i="22"/>
  <c r="AO108" i="22"/>
  <c r="AN108" i="22"/>
  <c r="AL108" i="22"/>
  <c r="AK108" i="22"/>
  <c r="AI108" i="22"/>
  <c r="AH108" i="22"/>
  <c r="AF108" i="22"/>
  <c r="AE108" i="22"/>
  <c r="Z108" i="22"/>
  <c r="AC108" i="22" s="1"/>
  <c r="AM108" i="22" s="1"/>
  <c r="Y108" i="22"/>
  <c r="AB108" i="22" s="1"/>
  <c r="AG108" i="22" s="1"/>
  <c r="X108" i="22"/>
  <c r="V108" i="22"/>
  <c r="S108" i="22"/>
  <c r="P108" i="22"/>
  <c r="AO107" i="22"/>
  <c r="AN107" i="22"/>
  <c r="AL107" i="22"/>
  <c r="AK107" i="22"/>
  <c r="AI107" i="22"/>
  <c r="AH107" i="22"/>
  <c r="AF107" i="22"/>
  <c r="AE107" i="22"/>
  <c r="Z107" i="22"/>
  <c r="AC107" i="22" s="1"/>
  <c r="AM107" i="22" s="1"/>
  <c r="Y107" i="22"/>
  <c r="AB107" i="22" s="1"/>
  <c r="AG107" i="22" s="1"/>
  <c r="X107" i="22"/>
  <c r="V107" i="22"/>
  <c r="S107" i="22"/>
  <c r="P107" i="22"/>
  <c r="AO106" i="22"/>
  <c r="AN106" i="22"/>
  <c r="AL106" i="22"/>
  <c r="AK106" i="22"/>
  <c r="AI106" i="22"/>
  <c r="AH106" i="22"/>
  <c r="AF106" i="22"/>
  <c r="AE106" i="22"/>
  <c r="Z106" i="22"/>
  <c r="AC106" i="22" s="1"/>
  <c r="AM106" i="22" s="1"/>
  <c r="Y106" i="22"/>
  <c r="AB106" i="22" s="1"/>
  <c r="AG106" i="22" s="1"/>
  <c r="X106" i="22"/>
  <c r="V106" i="22"/>
  <c r="S106" i="22"/>
  <c r="P106" i="22"/>
  <c r="AO105" i="22"/>
  <c r="AN105" i="22"/>
  <c r="AL105" i="22"/>
  <c r="AK105" i="22"/>
  <c r="AI105" i="22"/>
  <c r="AH105" i="22"/>
  <c r="AF105" i="22"/>
  <c r="AE105" i="22"/>
  <c r="Z105" i="22"/>
  <c r="AC105" i="22" s="1"/>
  <c r="AM105" i="22" s="1"/>
  <c r="Y105" i="22"/>
  <c r="AB105" i="22" s="1"/>
  <c r="AG105" i="22" s="1"/>
  <c r="X105" i="22"/>
  <c r="V105" i="22"/>
  <c r="S105" i="22"/>
  <c r="P105" i="22"/>
  <c r="AO104" i="22"/>
  <c r="AN104" i="22"/>
  <c r="AL104" i="22"/>
  <c r="AK104" i="22"/>
  <c r="AI104" i="22"/>
  <c r="AH104" i="22"/>
  <c r="AF104" i="22"/>
  <c r="AE104" i="22"/>
  <c r="Z104" i="22"/>
  <c r="AC104" i="22" s="1"/>
  <c r="AM104" i="22" s="1"/>
  <c r="Y104" i="22"/>
  <c r="AB104" i="22" s="1"/>
  <c r="AG104" i="22" s="1"/>
  <c r="X104" i="22"/>
  <c r="V104" i="22"/>
  <c r="S104" i="22"/>
  <c r="P104" i="22"/>
  <c r="AN103" i="22"/>
  <c r="AM103" i="22"/>
  <c r="AL103" i="22"/>
  <c r="AK103" i="22"/>
  <c r="AH103" i="22"/>
  <c r="AG103" i="22"/>
  <c r="AF103" i="22"/>
  <c r="AE103" i="22"/>
  <c r="Z103" i="22"/>
  <c r="AC103" i="22" s="1"/>
  <c r="AO103" i="22" s="1"/>
  <c r="Y103" i="22"/>
  <c r="AB103" i="22" s="1"/>
  <c r="AI103" i="22" s="1"/>
  <c r="X103" i="22"/>
  <c r="V103" i="22"/>
  <c r="S103" i="22"/>
  <c r="P103" i="22"/>
  <c r="AN102" i="22"/>
  <c r="AM102" i="22"/>
  <c r="AL102" i="22"/>
  <c r="AK102" i="22"/>
  <c r="AH102" i="22"/>
  <c r="AG102" i="22"/>
  <c r="AF102" i="22"/>
  <c r="AE102" i="22"/>
  <c r="Z102" i="22"/>
  <c r="AC102" i="22" s="1"/>
  <c r="AO102" i="22" s="1"/>
  <c r="Y102" i="22"/>
  <c r="AB102" i="22" s="1"/>
  <c r="AI102" i="22" s="1"/>
  <c r="X102" i="22"/>
  <c r="V102" i="22"/>
  <c r="S102" i="22"/>
  <c r="P102" i="22"/>
  <c r="AN101" i="22"/>
  <c r="AM101" i="22"/>
  <c r="AL101" i="22"/>
  <c r="AK101" i="22"/>
  <c r="AH101" i="22"/>
  <c r="AG101" i="22"/>
  <c r="AF101" i="22"/>
  <c r="AE101" i="22"/>
  <c r="Z101" i="22"/>
  <c r="AC101" i="22" s="1"/>
  <c r="AO101" i="22" s="1"/>
  <c r="Y101" i="22"/>
  <c r="AB101" i="22" s="1"/>
  <c r="AI101" i="22" s="1"/>
  <c r="X101" i="22"/>
  <c r="V101" i="22"/>
  <c r="S101" i="22"/>
  <c r="P101" i="22"/>
  <c r="AO100" i="22"/>
  <c r="AM100" i="22"/>
  <c r="AL100" i="22"/>
  <c r="AK100" i="22"/>
  <c r="AI100" i="22"/>
  <c r="AG100" i="22"/>
  <c r="AF100" i="22"/>
  <c r="AE100" i="22"/>
  <c r="Z100" i="22"/>
  <c r="AC100" i="22" s="1"/>
  <c r="AN100" i="22" s="1"/>
  <c r="Y100" i="22"/>
  <c r="AB100" i="22" s="1"/>
  <c r="AH100" i="22" s="1"/>
  <c r="X100" i="22"/>
  <c r="V100" i="22"/>
  <c r="S100" i="22"/>
  <c r="P100" i="22"/>
  <c r="AO99" i="22"/>
  <c r="AN99" i="22"/>
  <c r="AL99" i="22"/>
  <c r="AK99" i="22"/>
  <c r="AI99" i="22"/>
  <c r="AH99" i="22"/>
  <c r="AF99" i="22"/>
  <c r="AE99" i="22"/>
  <c r="Z99" i="22"/>
  <c r="AC99" i="22" s="1"/>
  <c r="AM99" i="22" s="1"/>
  <c r="Y99" i="22"/>
  <c r="AB99" i="22" s="1"/>
  <c r="AG99" i="22" s="1"/>
  <c r="X99" i="22"/>
  <c r="V99" i="22"/>
  <c r="S99" i="22"/>
  <c r="P99" i="22"/>
  <c r="AO98" i="22"/>
  <c r="AN98" i="22"/>
  <c r="AL98" i="22"/>
  <c r="AK98" i="22"/>
  <c r="AI98" i="22"/>
  <c r="AH98" i="22"/>
  <c r="AF98" i="22"/>
  <c r="AE98" i="22"/>
  <c r="Z98" i="22"/>
  <c r="AC98" i="22" s="1"/>
  <c r="AM98" i="22" s="1"/>
  <c r="Y98" i="22"/>
  <c r="AB98" i="22" s="1"/>
  <c r="AG98" i="22" s="1"/>
  <c r="X98" i="22"/>
  <c r="V98" i="22"/>
  <c r="S98" i="22"/>
  <c r="P98" i="22"/>
  <c r="AO97" i="22"/>
  <c r="AM97" i="22"/>
  <c r="AL97" i="22"/>
  <c r="AK97" i="22"/>
  <c r="AI97" i="22"/>
  <c r="AG97" i="22"/>
  <c r="AF97" i="22"/>
  <c r="AE97" i="22"/>
  <c r="Z97" i="22"/>
  <c r="AC97" i="22" s="1"/>
  <c r="AN97" i="22" s="1"/>
  <c r="Y97" i="22"/>
  <c r="AB97" i="22" s="1"/>
  <c r="AH97" i="22" s="1"/>
  <c r="X97" i="22"/>
  <c r="V97" i="22"/>
  <c r="S97" i="22"/>
  <c r="P97" i="22"/>
  <c r="AO96" i="22"/>
  <c r="AN96" i="22"/>
  <c r="AL96" i="22"/>
  <c r="AK96" i="22"/>
  <c r="AI96" i="22"/>
  <c r="AH96" i="22"/>
  <c r="AF96" i="22"/>
  <c r="AE96" i="22"/>
  <c r="Z96" i="22"/>
  <c r="AC96" i="22" s="1"/>
  <c r="AM96" i="22" s="1"/>
  <c r="Y96" i="22"/>
  <c r="AB96" i="22" s="1"/>
  <c r="AG96" i="22" s="1"/>
  <c r="X96" i="22"/>
  <c r="V96" i="22"/>
  <c r="S96" i="22"/>
  <c r="P96" i="22"/>
  <c r="AN95" i="22"/>
  <c r="AM95" i="22"/>
  <c r="AL95" i="22"/>
  <c r="AK95" i="22"/>
  <c r="AH95" i="22"/>
  <c r="AG95" i="22"/>
  <c r="AF95" i="22"/>
  <c r="AE95" i="22"/>
  <c r="Z95" i="22"/>
  <c r="AC95" i="22" s="1"/>
  <c r="AO95" i="22" s="1"/>
  <c r="Y95" i="22"/>
  <c r="AB95" i="22" s="1"/>
  <c r="AI95" i="22" s="1"/>
  <c r="X95" i="22"/>
  <c r="V95" i="22"/>
  <c r="S95" i="22"/>
  <c r="P95" i="22"/>
  <c r="AO94" i="22"/>
  <c r="AM94" i="22"/>
  <c r="AL94" i="22"/>
  <c r="AK94" i="22"/>
  <c r="AI94" i="22"/>
  <c r="AG94" i="22"/>
  <c r="AF94" i="22"/>
  <c r="AE94" i="22"/>
  <c r="Z94" i="22"/>
  <c r="AC94" i="22" s="1"/>
  <c r="AN94" i="22" s="1"/>
  <c r="Y94" i="22"/>
  <c r="AB94" i="22" s="1"/>
  <c r="AH94" i="22" s="1"/>
  <c r="X94" i="22"/>
  <c r="V94" i="22"/>
  <c r="S94" i="22"/>
  <c r="P94" i="22"/>
  <c r="AN93" i="22"/>
  <c r="AM93" i="22"/>
  <c r="AL93" i="22"/>
  <c r="AK93" i="22"/>
  <c r="AH93" i="22"/>
  <c r="AG93" i="22"/>
  <c r="AF93" i="22"/>
  <c r="AE93" i="22"/>
  <c r="Z93" i="22"/>
  <c r="AC93" i="22" s="1"/>
  <c r="AO93" i="22" s="1"/>
  <c r="Y93" i="22"/>
  <c r="AB93" i="22" s="1"/>
  <c r="AI93" i="22" s="1"/>
  <c r="X93" i="22"/>
  <c r="V93" i="22"/>
  <c r="S93" i="22"/>
  <c r="P93" i="22"/>
  <c r="AN92" i="22"/>
  <c r="AM92" i="22"/>
  <c r="AL92" i="22"/>
  <c r="AK92" i="22"/>
  <c r="AH92" i="22"/>
  <c r="AG92" i="22"/>
  <c r="AF92" i="22"/>
  <c r="AE92" i="22"/>
  <c r="Z92" i="22"/>
  <c r="AC92" i="22" s="1"/>
  <c r="AO92" i="22" s="1"/>
  <c r="Y92" i="22"/>
  <c r="AB92" i="22" s="1"/>
  <c r="AI92" i="22" s="1"/>
  <c r="X92" i="22"/>
  <c r="V92" i="22"/>
  <c r="S92" i="22"/>
  <c r="P92" i="22"/>
  <c r="AO91" i="22"/>
  <c r="AM91" i="22"/>
  <c r="AL91" i="22"/>
  <c r="AK91" i="22"/>
  <c r="AI91" i="22"/>
  <c r="AG91" i="22"/>
  <c r="AF91" i="22"/>
  <c r="AE91" i="22"/>
  <c r="Z91" i="22"/>
  <c r="AC91" i="22" s="1"/>
  <c r="AN91" i="22" s="1"/>
  <c r="Y91" i="22"/>
  <c r="AB91" i="22" s="1"/>
  <c r="AH91" i="22" s="1"/>
  <c r="X91" i="22"/>
  <c r="V91" i="22"/>
  <c r="S91" i="22"/>
  <c r="P91" i="22"/>
  <c r="AO90" i="22"/>
  <c r="AM90" i="22"/>
  <c r="AL90" i="22"/>
  <c r="AK90" i="22"/>
  <c r="AI90" i="22"/>
  <c r="AG90" i="22"/>
  <c r="AF90" i="22"/>
  <c r="AE90" i="22"/>
  <c r="Z90" i="22"/>
  <c r="AC90" i="22" s="1"/>
  <c r="AN90" i="22" s="1"/>
  <c r="Y90" i="22"/>
  <c r="AB90" i="22" s="1"/>
  <c r="AH90" i="22" s="1"/>
  <c r="X90" i="22"/>
  <c r="V90" i="22"/>
  <c r="S90" i="22"/>
  <c r="P90" i="22"/>
  <c r="AN89" i="22"/>
  <c r="AM89" i="22"/>
  <c r="AL89" i="22"/>
  <c r="AK89" i="22"/>
  <c r="AH89" i="22"/>
  <c r="AG89" i="22"/>
  <c r="AF89" i="22"/>
  <c r="AE89" i="22"/>
  <c r="Z89" i="22"/>
  <c r="AC89" i="22" s="1"/>
  <c r="AO89" i="22" s="1"/>
  <c r="Y89" i="22"/>
  <c r="AB89" i="22" s="1"/>
  <c r="AI89" i="22" s="1"/>
  <c r="X89" i="22"/>
  <c r="V89" i="22"/>
  <c r="S89" i="22"/>
  <c r="P89" i="22"/>
  <c r="AO88" i="22"/>
  <c r="AM88" i="22"/>
  <c r="AL88" i="22"/>
  <c r="AK88" i="22"/>
  <c r="AI88" i="22"/>
  <c r="AG88" i="22"/>
  <c r="AF88" i="22"/>
  <c r="AE88" i="22"/>
  <c r="Z88" i="22"/>
  <c r="AC88" i="22" s="1"/>
  <c r="AN88" i="22" s="1"/>
  <c r="Y88" i="22"/>
  <c r="AB88" i="22" s="1"/>
  <c r="AH88" i="22" s="1"/>
  <c r="X88" i="22"/>
  <c r="V88" i="22"/>
  <c r="S88" i="22"/>
  <c r="P88" i="22"/>
  <c r="AO87" i="22"/>
  <c r="AM87" i="22"/>
  <c r="AL87" i="22"/>
  <c r="AK87" i="22"/>
  <c r="AI87" i="22"/>
  <c r="AG87" i="22"/>
  <c r="AF87" i="22"/>
  <c r="AE87" i="22"/>
  <c r="Z87" i="22"/>
  <c r="AC87" i="22" s="1"/>
  <c r="AN87" i="22" s="1"/>
  <c r="Y87" i="22"/>
  <c r="AB87" i="22" s="1"/>
  <c r="AH87" i="22" s="1"/>
  <c r="X87" i="22"/>
  <c r="V87" i="22"/>
  <c r="S87" i="22"/>
  <c r="P87" i="22"/>
  <c r="AO86" i="22"/>
  <c r="AM86" i="22"/>
  <c r="AL86" i="22"/>
  <c r="AK86" i="22"/>
  <c r="AI86" i="22"/>
  <c r="AG86" i="22"/>
  <c r="AF86" i="22"/>
  <c r="AE86" i="22"/>
  <c r="Z86" i="22"/>
  <c r="AC86" i="22" s="1"/>
  <c r="AN86" i="22" s="1"/>
  <c r="Y86" i="22"/>
  <c r="AB86" i="22" s="1"/>
  <c r="AH86" i="22" s="1"/>
  <c r="X86" i="22"/>
  <c r="V86" i="22"/>
  <c r="S86" i="22"/>
  <c r="P86" i="22"/>
  <c r="AO85" i="22"/>
  <c r="AM85" i="22"/>
  <c r="AL85" i="22"/>
  <c r="AK85" i="22"/>
  <c r="AI85" i="22"/>
  <c r="AG85" i="22"/>
  <c r="AF85" i="22"/>
  <c r="AE85" i="22"/>
  <c r="Z85" i="22"/>
  <c r="AC85" i="22" s="1"/>
  <c r="AN85" i="22" s="1"/>
  <c r="Y85" i="22"/>
  <c r="AB85" i="22" s="1"/>
  <c r="AH85" i="22" s="1"/>
  <c r="X85" i="22"/>
  <c r="V85" i="22"/>
  <c r="S85" i="22"/>
  <c r="P85" i="22"/>
  <c r="AO84" i="22"/>
  <c r="AM84" i="22"/>
  <c r="AL84" i="22"/>
  <c r="AK84" i="22"/>
  <c r="AI84" i="22"/>
  <c r="AG84" i="22"/>
  <c r="AF84" i="22"/>
  <c r="AE84" i="22"/>
  <c r="Z84" i="22"/>
  <c r="AC84" i="22" s="1"/>
  <c r="AN84" i="22" s="1"/>
  <c r="Y84" i="22"/>
  <c r="AB84" i="22" s="1"/>
  <c r="AH84" i="22" s="1"/>
  <c r="X84" i="22"/>
  <c r="V84" i="22"/>
  <c r="S84" i="22"/>
  <c r="P84" i="22"/>
  <c r="AO83" i="22"/>
  <c r="AM83" i="22"/>
  <c r="AL83" i="22"/>
  <c r="AK83" i="22"/>
  <c r="AI83" i="22"/>
  <c r="AG83" i="22"/>
  <c r="AF83" i="22"/>
  <c r="AE83" i="22"/>
  <c r="Z83" i="22"/>
  <c r="AC83" i="22" s="1"/>
  <c r="AN83" i="22" s="1"/>
  <c r="Y83" i="22"/>
  <c r="AB83" i="22" s="1"/>
  <c r="AH83" i="22" s="1"/>
  <c r="X83" i="22"/>
  <c r="V83" i="22"/>
  <c r="S83" i="22"/>
  <c r="P83" i="22"/>
  <c r="AN82" i="22"/>
  <c r="AM82" i="22"/>
  <c r="AL82" i="22"/>
  <c r="AK82" i="22"/>
  <c r="AH82" i="22"/>
  <c r="AG82" i="22"/>
  <c r="AF82" i="22"/>
  <c r="AE82" i="22"/>
  <c r="Z82" i="22"/>
  <c r="AC82" i="22" s="1"/>
  <c r="AO82" i="22" s="1"/>
  <c r="Y82" i="22"/>
  <c r="AB82" i="22" s="1"/>
  <c r="AI82" i="22" s="1"/>
  <c r="X82" i="22"/>
  <c r="V82" i="22"/>
  <c r="S82" i="22"/>
  <c r="P82" i="22"/>
  <c r="AN81" i="22"/>
  <c r="AM81" i="22"/>
  <c r="AL81" i="22"/>
  <c r="AK81" i="22"/>
  <c r="AH81" i="22"/>
  <c r="AG81" i="22"/>
  <c r="AF81" i="22"/>
  <c r="AE81" i="22"/>
  <c r="Z81" i="22"/>
  <c r="AC81" i="22" s="1"/>
  <c r="AO81" i="22" s="1"/>
  <c r="Y81" i="22"/>
  <c r="AB81" i="22" s="1"/>
  <c r="AI81" i="22" s="1"/>
  <c r="X81" i="22"/>
  <c r="V81" i="22"/>
  <c r="S81" i="22"/>
  <c r="P81" i="22"/>
  <c r="AO80" i="22"/>
  <c r="AN80" i="22"/>
  <c r="AL80" i="22"/>
  <c r="AK80" i="22"/>
  <c r="AI80" i="22"/>
  <c r="AH80" i="22"/>
  <c r="AF80" i="22"/>
  <c r="AE80" i="22"/>
  <c r="Z80" i="22"/>
  <c r="AC80" i="22" s="1"/>
  <c r="AM80" i="22" s="1"/>
  <c r="Y80" i="22"/>
  <c r="AB80" i="22" s="1"/>
  <c r="AG80" i="22" s="1"/>
  <c r="X80" i="22"/>
  <c r="V80" i="22"/>
  <c r="S80" i="22"/>
  <c r="P80" i="22"/>
  <c r="AO79" i="22"/>
  <c r="AN79" i="22"/>
  <c r="AL79" i="22"/>
  <c r="AK79" i="22"/>
  <c r="AI79" i="22"/>
  <c r="AH79" i="22"/>
  <c r="AF79" i="22"/>
  <c r="AE79" i="22"/>
  <c r="Z79" i="22"/>
  <c r="AC79" i="22" s="1"/>
  <c r="AM79" i="22" s="1"/>
  <c r="Y79" i="22"/>
  <c r="AB79" i="22" s="1"/>
  <c r="AG79" i="22" s="1"/>
  <c r="X79" i="22"/>
  <c r="V79" i="22"/>
  <c r="S79" i="22"/>
  <c r="P79" i="22"/>
  <c r="AO78" i="22"/>
  <c r="AN78" i="22"/>
  <c r="AL78" i="22"/>
  <c r="AK78" i="22"/>
  <c r="AI78" i="22"/>
  <c r="AH78" i="22"/>
  <c r="AF78" i="22"/>
  <c r="AE78" i="22"/>
  <c r="Z78" i="22"/>
  <c r="AC78" i="22" s="1"/>
  <c r="AM78" i="22" s="1"/>
  <c r="Y78" i="22"/>
  <c r="AB78" i="22" s="1"/>
  <c r="AG78" i="22" s="1"/>
  <c r="X78" i="22"/>
  <c r="V78" i="22"/>
  <c r="S78" i="22"/>
  <c r="P78" i="22"/>
  <c r="AO77" i="22"/>
  <c r="AM77" i="22"/>
  <c r="AL77" i="22"/>
  <c r="AK77" i="22"/>
  <c r="AI77" i="22"/>
  <c r="AG77" i="22"/>
  <c r="AF77" i="22"/>
  <c r="AE77" i="22"/>
  <c r="Z77" i="22"/>
  <c r="AC77" i="22" s="1"/>
  <c r="AN77" i="22" s="1"/>
  <c r="Y77" i="22"/>
  <c r="AB77" i="22" s="1"/>
  <c r="AH77" i="22" s="1"/>
  <c r="X77" i="22"/>
  <c r="V77" i="22"/>
  <c r="S77" i="22"/>
  <c r="P77" i="22"/>
  <c r="AO76" i="22"/>
  <c r="AN76" i="22"/>
  <c r="AL76" i="22"/>
  <c r="AK76" i="22"/>
  <c r="AI76" i="22"/>
  <c r="AH76" i="22"/>
  <c r="AF76" i="22"/>
  <c r="AE76" i="22"/>
  <c r="Z76" i="22"/>
  <c r="AC76" i="22" s="1"/>
  <c r="AM76" i="22" s="1"/>
  <c r="Y76" i="22"/>
  <c r="AB76" i="22" s="1"/>
  <c r="AG76" i="22" s="1"/>
  <c r="X76" i="22"/>
  <c r="V76" i="22"/>
  <c r="S76" i="22"/>
  <c r="P76" i="22"/>
  <c r="AO75" i="22"/>
  <c r="AN75" i="22"/>
  <c r="AM75" i="22"/>
  <c r="AK75" i="22"/>
  <c r="AI75" i="22"/>
  <c r="AH75" i="22"/>
  <c r="AG75" i="22"/>
  <c r="AE75" i="22"/>
  <c r="Z75" i="22"/>
  <c r="AC75" i="22" s="1"/>
  <c r="AL75" i="22" s="1"/>
  <c r="Y75" i="22"/>
  <c r="AB75" i="22" s="1"/>
  <c r="AF75" i="22" s="1"/>
  <c r="X75" i="22"/>
  <c r="V75" i="22"/>
  <c r="S75" i="22"/>
  <c r="P75" i="22"/>
  <c r="AO74" i="22"/>
  <c r="AN74" i="22"/>
  <c r="AM74" i="22"/>
  <c r="AK74" i="22"/>
  <c r="AI74" i="22"/>
  <c r="AH74" i="22"/>
  <c r="AG74" i="22"/>
  <c r="AE74" i="22"/>
  <c r="Z74" i="22"/>
  <c r="AC74" i="22" s="1"/>
  <c r="AL74" i="22" s="1"/>
  <c r="Y74" i="22"/>
  <c r="AB74" i="22" s="1"/>
  <c r="AF74" i="22" s="1"/>
  <c r="X74" i="22"/>
  <c r="V74" i="22"/>
  <c r="S74" i="22"/>
  <c r="P74" i="22"/>
  <c r="AO73" i="22"/>
  <c r="AN73" i="22"/>
  <c r="AL73" i="22"/>
  <c r="AK73" i="22"/>
  <c r="AI73" i="22"/>
  <c r="AH73" i="22"/>
  <c r="AF73" i="22"/>
  <c r="AE73" i="22"/>
  <c r="Z73" i="22"/>
  <c r="AC73" i="22" s="1"/>
  <c r="AM73" i="22" s="1"/>
  <c r="Y73" i="22"/>
  <c r="AB73" i="22" s="1"/>
  <c r="AG73" i="22" s="1"/>
  <c r="X73" i="22"/>
  <c r="V73" i="22"/>
  <c r="S73" i="22"/>
  <c r="P73" i="22"/>
  <c r="AO72" i="22"/>
  <c r="AM72" i="22"/>
  <c r="AL72" i="22"/>
  <c r="AK72" i="22"/>
  <c r="AI72" i="22"/>
  <c r="AG72" i="22"/>
  <c r="AF72" i="22"/>
  <c r="AE72" i="22"/>
  <c r="Z72" i="22"/>
  <c r="AC72" i="22" s="1"/>
  <c r="AN72" i="22" s="1"/>
  <c r="Y72" i="22"/>
  <c r="AB72" i="22" s="1"/>
  <c r="AH72" i="22" s="1"/>
  <c r="X72" i="22"/>
  <c r="V72" i="22"/>
  <c r="S72" i="22"/>
  <c r="P72" i="22"/>
  <c r="AO71" i="22"/>
  <c r="AM71" i="22"/>
  <c r="AL71" i="22"/>
  <c r="AK71" i="22"/>
  <c r="AI71" i="22"/>
  <c r="AG71" i="22"/>
  <c r="AF71" i="22"/>
  <c r="AE71" i="22"/>
  <c r="Z71" i="22"/>
  <c r="AC71" i="22" s="1"/>
  <c r="AN71" i="22" s="1"/>
  <c r="Y71" i="22"/>
  <c r="AB71" i="22" s="1"/>
  <c r="AH71" i="22" s="1"/>
  <c r="X71" i="22"/>
  <c r="V71" i="22"/>
  <c r="S71" i="22"/>
  <c r="P71" i="22"/>
  <c r="AO70" i="22"/>
  <c r="AM70" i="22"/>
  <c r="AL70" i="22"/>
  <c r="AK70" i="22"/>
  <c r="AI70" i="22"/>
  <c r="AG70" i="22"/>
  <c r="AF70" i="22"/>
  <c r="AE70" i="22"/>
  <c r="Z70" i="22"/>
  <c r="AC70" i="22" s="1"/>
  <c r="AN70" i="22" s="1"/>
  <c r="Y70" i="22"/>
  <c r="AB70" i="22" s="1"/>
  <c r="AH70" i="22" s="1"/>
  <c r="X70" i="22"/>
  <c r="V70" i="22"/>
  <c r="S70" i="22"/>
  <c r="P70" i="22"/>
  <c r="AO69" i="22"/>
  <c r="AM69" i="22"/>
  <c r="AL69" i="22"/>
  <c r="AK69" i="22"/>
  <c r="AI69" i="22"/>
  <c r="AG69" i="22"/>
  <c r="AF69" i="22"/>
  <c r="AE69" i="22"/>
  <c r="Z69" i="22"/>
  <c r="AC69" i="22" s="1"/>
  <c r="AN69" i="22" s="1"/>
  <c r="Y69" i="22"/>
  <c r="AB69" i="22" s="1"/>
  <c r="AH69" i="22" s="1"/>
  <c r="X69" i="22"/>
  <c r="V69" i="22"/>
  <c r="S69" i="22"/>
  <c r="P69" i="22"/>
  <c r="AN68" i="22"/>
  <c r="AM68" i="22"/>
  <c r="AL68" i="22"/>
  <c r="AK68" i="22"/>
  <c r="AH68" i="22"/>
  <c r="AG68" i="22"/>
  <c r="AF68" i="22"/>
  <c r="AE68" i="22"/>
  <c r="Z68" i="22"/>
  <c r="AC68" i="22" s="1"/>
  <c r="AO68" i="22" s="1"/>
  <c r="Y68" i="22"/>
  <c r="AB68" i="22" s="1"/>
  <c r="AI68" i="22" s="1"/>
  <c r="X68" i="22"/>
  <c r="V68" i="22"/>
  <c r="S68" i="22"/>
  <c r="P68" i="22"/>
  <c r="AO67" i="22"/>
  <c r="AM67" i="22"/>
  <c r="AL67" i="22"/>
  <c r="AK67" i="22"/>
  <c r="AI67" i="22"/>
  <c r="AG67" i="22"/>
  <c r="AF67" i="22"/>
  <c r="AE67" i="22"/>
  <c r="Z67" i="22"/>
  <c r="AC67" i="22" s="1"/>
  <c r="AN67" i="22" s="1"/>
  <c r="Y67" i="22"/>
  <c r="AB67" i="22" s="1"/>
  <c r="AH67" i="22" s="1"/>
  <c r="X67" i="22"/>
  <c r="V67" i="22"/>
  <c r="S67" i="22"/>
  <c r="P67" i="22"/>
  <c r="AO66" i="22"/>
  <c r="AM66" i="22"/>
  <c r="AL66" i="22"/>
  <c r="AK66" i="22"/>
  <c r="AI66" i="22"/>
  <c r="AG66" i="22"/>
  <c r="AF66" i="22"/>
  <c r="AE66" i="22"/>
  <c r="Z66" i="22"/>
  <c r="AC66" i="22" s="1"/>
  <c r="AN66" i="22" s="1"/>
  <c r="Y66" i="22"/>
  <c r="AB66" i="22" s="1"/>
  <c r="AH66" i="22" s="1"/>
  <c r="X66" i="22"/>
  <c r="V66" i="22"/>
  <c r="S66" i="22"/>
  <c r="P66" i="22"/>
  <c r="AN65" i="22"/>
  <c r="AM65" i="22"/>
  <c r="AL65" i="22"/>
  <c r="AK65" i="22"/>
  <c r="AH65" i="22"/>
  <c r="AG65" i="22"/>
  <c r="AF65" i="22"/>
  <c r="AE65" i="22"/>
  <c r="Z65" i="22"/>
  <c r="AC65" i="22" s="1"/>
  <c r="AO65" i="22" s="1"/>
  <c r="Y65" i="22"/>
  <c r="AB65" i="22" s="1"/>
  <c r="AI65" i="22" s="1"/>
  <c r="X65" i="22"/>
  <c r="V65" i="22"/>
  <c r="S65" i="22"/>
  <c r="P65" i="22"/>
  <c r="AO64" i="22"/>
  <c r="AN64" i="22"/>
  <c r="AL64" i="22"/>
  <c r="AK64" i="22"/>
  <c r="AI64" i="22"/>
  <c r="AH64" i="22"/>
  <c r="AF64" i="22"/>
  <c r="AE64" i="22"/>
  <c r="Z64" i="22"/>
  <c r="AC64" i="22" s="1"/>
  <c r="AM64" i="22" s="1"/>
  <c r="Y64" i="22"/>
  <c r="AB64" i="22" s="1"/>
  <c r="AG64" i="22" s="1"/>
  <c r="X64" i="22"/>
  <c r="V64" i="22"/>
  <c r="S64" i="22"/>
  <c r="P64" i="22"/>
  <c r="AO63" i="22"/>
  <c r="AN63" i="22"/>
  <c r="AL63" i="22"/>
  <c r="AK63" i="22"/>
  <c r="AI63" i="22"/>
  <c r="AH63" i="22"/>
  <c r="AF63" i="22"/>
  <c r="AE63" i="22"/>
  <c r="Z63" i="22"/>
  <c r="AC63" i="22" s="1"/>
  <c r="AM63" i="22" s="1"/>
  <c r="Y63" i="22"/>
  <c r="AB63" i="22" s="1"/>
  <c r="AG63" i="22" s="1"/>
  <c r="X63" i="22"/>
  <c r="V63" i="22"/>
  <c r="S63" i="22"/>
  <c r="P63" i="22"/>
  <c r="AN62" i="22"/>
  <c r="AM62" i="22"/>
  <c r="AL62" i="22"/>
  <c r="AK62" i="22"/>
  <c r="AH62" i="22"/>
  <c r="AG62" i="22"/>
  <c r="AF62" i="22"/>
  <c r="AE62" i="22"/>
  <c r="Z62" i="22"/>
  <c r="AC62" i="22" s="1"/>
  <c r="AO62" i="22" s="1"/>
  <c r="Y62" i="22"/>
  <c r="AB62" i="22" s="1"/>
  <c r="AI62" i="22" s="1"/>
  <c r="X62" i="22"/>
  <c r="V62" i="22"/>
  <c r="S62" i="22"/>
  <c r="P62" i="22"/>
  <c r="AO61" i="22"/>
  <c r="AN61" i="22"/>
  <c r="AL61" i="22"/>
  <c r="AK61" i="22"/>
  <c r="AI61" i="22"/>
  <c r="AH61" i="22"/>
  <c r="AF61" i="22"/>
  <c r="AE61" i="22"/>
  <c r="Z61" i="22"/>
  <c r="AC61" i="22" s="1"/>
  <c r="AM61" i="22" s="1"/>
  <c r="Y61" i="22"/>
  <c r="AB61" i="22" s="1"/>
  <c r="AG61" i="22" s="1"/>
  <c r="X61" i="22"/>
  <c r="V61" i="22"/>
  <c r="S61" i="22"/>
  <c r="P61" i="22"/>
  <c r="AN60" i="22"/>
  <c r="AM60" i="22"/>
  <c r="AL60" i="22"/>
  <c r="AK60" i="22"/>
  <c r="AH60" i="22"/>
  <c r="AG60" i="22"/>
  <c r="AF60" i="22"/>
  <c r="AE60" i="22"/>
  <c r="Z60" i="22"/>
  <c r="AC60" i="22" s="1"/>
  <c r="AO60" i="22" s="1"/>
  <c r="Y60" i="22"/>
  <c r="AB60" i="22" s="1"/>
  <c r="AI60" i="22" s="1"/>
  <c r="X60" i="22"/>
  <c r="V60" i="22"/>
  <c r="S60" i="22"/>
  <c r="P60" i="22"/>
  <c r="AN59" i="22"/>
  <c r="AM59" i="22"/>
  <c r="AL59" i="22"/>
  <c r="AK59" i="22"/>
  <c r="AH59" i="22"/>
  <c r="AG59" i="22"/>
  <c r="AF59" i="22"/>
  <c r="AE59" i="22"/>
  <c r="Z59" i="22"/>
  <c r="AC59" i="22" s="1"/>
  <c r="AO59" i="22" s="1"/>
  <c r="Y59" i="22"/>
  <c r="AB59" i="22" s="1"/>
  <c r="AI59" i="22" s="1"/>
  <c r="X59" i="22"/>
  <c r="V59" i="22"/>
  <c r="S59" i="22"/>
  <c r="P59" i="22"/>
  <c r="AN58" i="22"/>
  <c r="AM58" i="22"/>
  <c r="AL58" i="22"/>
  <c r="AK58" i="22"/>
  <c r="AH58" i="22"/>
  <c r="AG58" i="22"/>
  <c r="AF58" i="22"/>
  <c r="AE58" i="22"/>
  <c r="Z58" i="22"/>
  <c r="AC58" i="22" s="1"/>
  <c r="AO58" i="22" s="1"/>
  <c r="Y58" i="22"/>
  <c r="AB58" i="22" s="1"/>
  <c r="AI58" i="22" s="1"/>
  <c r="X58" i="22"/>
  <c r="V58" i="22"/>
  <c r="S58" i="22"/>
  <c r="P58" i="22"/>
  <c r="AO57" i="22"/>
  <c r="AN57" i="22"/>
  <c r="AL57" i="22"/>
  <c r="AK57" i="22"/>
  <c r="AI57" i="22"/>
  <c r="AH57" i="22"/>
  <c r="AF57" i="22"/>
  <c r="AE57" i="22"/>
  <c r="Z57" i="22"/>
  <c r="AC57" i="22" s="1"/>
  <c r="AM57" i="22" s="1"/>
  <c r="Y57" i="22"/>
  <c r="AB57" i="22" s="1"/>
  <c r="AG57" i="22" s="1"/>
  <c r="X57" i="22"/>
  <c r="V57" i="22"/>
  <c r="S57" i="22"/>
  <c r="P57" i="22"/>
  <c r="AO56" i="22"/>
  <c r="AM56" i="22"/>
  <c r="AL56" i="22"/>
  <c r="AK56" i="22"/>
  <c r="AI56" i="22"/>
  <c r="AG56" i="22"/>
  <c r="AF56" i="22"/>
  <c r="AE56" i="22"/>
  <c r="Z56" i="22"/>
  <c r="AC56" i="22" s="1"/>
  <c r="AN56" i="22" s="1"/>
  <c r="Y56" i="22"/>
  <c r="AB56" i="22" s="1"/>
  <c r="AH56" i="22" s="1"/>
  <c r="X56" i="22"/>
  <c r="V56" i="22"/>
  <c r="S56" i="22"/>
  <c r="P56" i="22"/>
  <c r="AN55" i="22"/>
  <c r="AM55" i="22"/>
  <c r="AL55" i="22"/>
  <c r="AK55" i="22"/>
  <c r="AH55" i="22"/>
  <c r="AG55" i="22"/>
  <c r="AF55" i="22"/>
  <c r="AE55" i="22"/>
  <c r="Z55" i="22"/>
  <c r="AC55" i="22" s="1"/>
  <c r="AO55" i="22" s="1"/>
  <c r="Y55" i="22"/>
  <c r="AB55" i="22" s="1"/>
  <c r="AI55" i="22" s="1"/>
  <c r="X55" i="22"/>
  <c r="V55" i="22"/>
  <c r="S55" i="22"/>
  <c r="P55" i="22"/>
  <c r="AN54" i="22"/>
  <c r="AM54" i="22"/>
  <c r="AL54" i="22"/>
  <c r="AK54" i="22"/>
  <c r="AH54" i="22"/>
  <c r="AG54" i="22"/>
  <c r="AF54" i="22"/>
  <c r="AE54" i="22"/>
  <c r="Z54" i="22"/>
  <c r="AC54" i="22" s="1"/>
  <c r="AO54" i="22" s="1"/>
  <c r="Y54" i="22"/>
  <c r="AB54" i="22" s="1"/>
  <c r="AI54" i="22" s="1"/>
  <c r="X54" i="22"/>
  <c r="V54" i="22"/>
  <c r="S54" i="22"/>
  <c r="P54" i="22"/>
  <c r="AN53" i="22"/>
  <c r="AM53" i="22"/>
  <c r="AL53" i="22"/>
  <c r="AK53" i="22"/>
  <c r="AH53" i="22"/>
  <c r="AG53" i="22"/>
  <c r="AF53" i="22"/>
  <c r="AE53" i="22"/>
  <c r="Z53" i="22"/>
  <c r="AC53" i="22" s="1"/>
  <c r="AO53" i="22" s="1"/>
  <c r="Y53" i="22"/>
  <c r="AB53" i="22" s="1"/>
  <c r="AI53" i="22" s="1"/>
  <c r="X53" i="22"/>
  <c r="V53" i="22"/>
  <c r="S53" i="22"/>
  <c r="P53" i="22"/>
  <c r="AO52" i="22"/>
  <c r="AN52" i="22"/>
  <c r="AL52" i="22"/>
  <c r="AK52" i="22"/>
  <c r="AI52" i="22"/>
  <c r="AH52" i="22"/>
  <c r="AF52" i="22"/>
  <c r="AE52" i="22"/>
  <c r="Z52" i="22"/>
  <c r="AC52" i="22" s="1"/>
  <c r="AM52" i="22" s="1"/>
  <c r="Y52" i="22"/>
  <c r="AB52" i="22" s="1"/>
  <c r="AG52" i="22" s="1"/>
  <c r="X52" i="22"/>
  <c r="V52" i="22"/>
  <c r="S52" i="22"/>
  <c r="P52" i="22"/>
  <c r="AO51" i="22"/>
  <c r="AN51" i="22"/>
  <c r="AL51" i="22"/>
  <c r="AK51" i="22"/>
  <c r="AI51" i="22"/>
  <c r="AH51" i="22"/>
  <c r="AF51" i="22"/>
  <c r="AE51" i="22"/>
  <c r="Z51" i="22"/>
  <c r="AC51" i="22" s="1"/>
  <c r="AM51" i="22" s="1"/>
  <c r="Y51" i="22"/>
  <c r="AB51" i="22" s="1"/>
  <c r="AG51" i="22" s="1"/>
  <c r="X51" i="22"/>
  <c r="V51" i="22"/>
  <c r="S51" i="22"/>
  <c r="P51" i="22"/>
  <c r="AO50" i="22"/>
  <c r="AN50" i="22"/>
  <c r="AL50" i="22"/>
  <c r="AK50" i="22"/>
  <c r="AI50" i="22"/>
  <c r="AH50" i="22"/>
  <c r="AF50" i="22"/>
  <c r="AE50" i="22"/>
  <c r="Z50" i="22"/>
  <c r="AC50" i="22" s="1"/>
  <c r="AM50" i="22" s="1"/>
  <c r="Y50" i="22"/>
  <c r="AB50" i="22" s="1"/>
  <c r="AG50" i="22" s="1"/>
  <c r="X50" i="22"/>
  <c r="V50" i="22"/>
  <c r="S50" i="22"/>
  <c r="P50" i="22"/>
  <c r="AO49" i="22"/>
  <c r="AN49" i="22"/>
  <c r="AL49" i="22"/>
  <c r="AK49" i="22"/>
  <c r="AI49" i="22"/>
  <c r="AH49" i="22"/>
  <c r="AF49" i="22"/>
  <c r="AE49" i="22"/>
  <c r="Z49" i="22"/>
  <c r="AC49" i="22" s="1"/>
  <c r="AM49" i="22" s="1"/>
  <c r="Y49" i="22"/>
  <c r="AB49" i="22" s="1"/>
  <c r="AG49" i="22" s="1"/>
  <c r="X49" i="22"/>
  <c r="V49" i="22"/>
  <c r="S49" i="22"/>
  <c r="P49" i="22"/>
  <c r="AO48" i="22"/>
  <c r="AN48" i="22"/>
  <c r="AL48" i="22"/>
  <c r="AK48" i="22"/>
  <c r="AI48" i="22"/>
  <c r="AH48" i="22"/>
  <c r="AF48" i="22"/>
  <c r="AE48" i="22"/>
  <c r="Z48" i="22"/>
  <c r="AC48" i="22" s="1"/>
  <c r="AM48" i="22" s="1"/>
  <c r="Y48" i="22"/>
  <c r="AB48" i="22" s="1"/>
  <c r="AG48" i="22" s="1"/>
  <c r="X48" i="22"/>
  <c r="V48" i="22"/>
  <c r="S48" i="22"/>
  <c r="P48" i="22"/>
  <c r="AO47" i="22"/>
  <c r="AN47" i="22"/>
  <c r="AL47" i="22"/>
  <c r="AK47" i="22"/>
  <c r="AI47" i="22"/>
  <c r="AH47" i="22"/>
  <c r="AF47" i="22"/>
  <c r="AE47" i="22"/>
  <c r="Z47" i="22"/>
  <c r="AC47" i="22" s="1"/>
  <c r="AM47" i="22" s="1"/>
  <c r="Y47" i="22"/>
  <c r="AB47" i="22" s="1"/>
  <c r="AG47" i="22" s="1"/>
  <c r="X47" i="22"/>
  <c r="V47" i="22"/>
  <c r="S47" i="22"/>
  <c r="P47" i="22"/>
  <c r="AO46" i="22"/>
  <c r="AM46" i="22"/>
  <c r="AL46" i="22"/>
  <c r="AK46" i="22"/>
  <c r="AI46" i="22"/>
  <c r="AG46" i="22"/>
  <c r="AF46" i="22"/>
  <c r="AE46" i="22"/>
  <c r="Z46" i="22"/>
  <c r="AC46" i="22" s="1"/>
  <c r="AN46" i="22" s="1"/>
  <c r="Y46" i="22"/>
  <c r="AB46" i="22" s="1"/>
  <c r="AH46" i="22" s="1"/>
  <c r="X46" i="22"/>
  <c r="V46" i="22"/>
  <c r="S46" i="22"/>
  <c r="P46" i="22"/>
  <c r="AO45" i="22"/>
  <c r="AN45" i="22"/>
  <c r="AL45" i="22"/>
  <c r="AK45" i="22"/>
  <c r="AI45" i="22"/>
  <c r="AH45" i="22"/>
  <c r="AF45" i="22"/>
  <c r="AE45" i="22"/>
  <c r="Z45" i="22"/>
  <c r="AC45" i="22" s="1"/>
  <c r="AM45" i="22" s="1"/>
  <c r="Y45" i="22"/>
  <c r="AB45" i="22" s="1"/>
  <c r="AG45" i="22" s="1"/>
  <c r="X45" i="22"/>
  <c r="V45" i="22"/>
  <c r="S45" i="22"/>
  <c r="P45" i="22"/>
  <c r="AO44" i="22"/>
  <c r="AN44" i="22"/>
  <c r="AL44" i="22"/>
  <c r="AK44" i="22"/>
  <c r="AI44" i="22"/>
  <c r="AH44" i="22"/>
  <c r="AF44" i="22"/>
  <c r="AE44" i="22"/>
  <c r="Z44" i="22"/>
  <c r="AC44" i="22" s="1"/>
  <c r="AM44" i="22" s="1"/>
  <c r="Y44" i="22"/>
  <c r="AB44" i="22" s="1"/>
  <c r="AG44" i="22" s="1"/>
  <c r="X44" i="22"/>
  <c r="V44" i="22"/>
  <c r="S44" i="22"/>
  <c r="P44" i="22"/>
  <c r="AN43" i="22"/>
  <c r="AM43" i="22"/>
  <c r="AL43" i="22"/>
  <c r="AK43" i="22"/>
  <c r="AH43" i="22"/>
  <c r="AG43" i="22"/>
  <c r="AF43" i="22"/>
  <c r="AE43" i="22"/>
  <c r="Z43" i="22"/>
  <c r="AC43" i="22" s="1"/>
  <c r="AO43" i="22" s="1"/>
  <c r="Y43" i="22"/>
  <c r="AB43" i="22" s="1"/>
  <c r="AI43" i="22" s="1"/>
  <c r="X43" i="22"/>
  <c r="V43" i="22"/>
  <c r="S43" i="22"/>
  <c r="P43" i="22"/>
  <c r="AN42" i="22"/>
  <c r="AM42" i="22"/>
  <c r="AL42" i="22"/>
  <c r="AK42" i="22"/>
  <c r="AH42" i="22"/>
  <c r="AG42" i="22"/>
  <c r="AF42" i="22"/>
  <c r="AE42" i="22"/>
  <c r="Z42" i="22"/>
  <c r="AC42" i="22" s="1"/>
  <c r="AO42" i="22" s="1"/>
  <c r="Y42" i="22"/>
  <c r="AB42" i="22" s="1"/>
  <c r="AI42" i="22" s="1"/>
  <c r="X42" i="22"/>
  <c r="V42" i="22"/>
  <c r="S42" i="22"/>
  <c r="P42" i="22"/>
  <c r="AN41" i="22"/>
  <c r="AM41" i="22"/>
  <c r="AL41" i="22"/>
  <c r="AK41" i="22"/>
  <c r="AH41" i="22"/>
  <c r="AG41" i="22"/>
  <c r="AF41" i="22"/>
  <c r="AE41" i="22"/>
  <c r="Z41" i="22"/>
  <c r="AC41" i="22" s="1"/>
  <c r="AO41" i="22" s="1"/>
  <c r="Y41" i="22"/>
  <c r="AB41" i="22" s="1"/>
  <c r="AI41" i="22" s="1"/>
  <c r="X41" i="22"/>
  <c r="V41" i="22"/>
  <c r="S41" i="22"/>
  <c r="P41" i="22"/>
  <c r="AN40" i="22"/>
  <c r="AM40" i="22"/>
  <c r="AL40" i="22"/>
  <c r="AK40" i="22"/>
  <c r="AH40" i="22"/>
  <c r="AG40" i="22"/>
  <c r="AF40" i="22"/>
  <c r="AE40" i="22"/>
  <c r="Z40" i="22"/>
  <c r="AC40" i="22" s="1"/>
  <c r="AO40" i="22" s="1"/>
  <c r="Y40" i="22"/>
  <c r="AB40" i="22" s="1"/>
  <c r="AI40" i="22" s="1"/>
  <c r="X40" i="22"/>
  <c r="V40" i="22"/>
  <c r="S40" i="22"/>
  <c r="P40" i="22"/>
  <c r="AO39" i="22"/>
  <c r="AN39" i="22"/>
  <c r="AL39" i="22"/>
  <c r="AK39" i="22"/>
  <c r="AI39" i="22"/>
  <c r="AH39" i="22"/>
  <c r="AF39" i="22"/>
  <c r="AE39" i="22"/>
  <c r="Z39" i="22"/>
  <c r="AC39" i="22" s="1"/>
  <c r="AM39" i="22" s="1"/>
  <c r="Y39" i="22"/>
  <c r="AB39" i="22" s="1"/>
  <c r="AG39" i="22" s="1"/>
  <c r="X39" i="22"/>
  <c r="V39" i="22"/>
  <c r="S39" i="22"/>
  <c r="P39" i="22"/>
  <c r="AN38" i="22"/>
  <c r="AM38" i="22"/>
  <c r="AL38" i="22"/>
  <c r="AK38" i="22"/>
  <c r="AH38" i="22"/>
  <c r="AG38" i="22"/>
  <c r="AF38" i="22"/>
  <c r="AE38" i="22"/>
  <c r="Z38" i="22"/>
  <c r="AC38" i="22" s="1"/>
  <c r="AO38" i="22" s="1"/>
  <c r="Y38" i="22"/>
  <c r="AB38" i="22" s="1"/>
  <c r="AI38" i="22" s="1"/>
  <c r="X38" i="22"/>
  <c r="V38" i="22"/>
  <c r="S38" i="22"/>
  <c r="P38" i="22"/>
  <c r="AO37" i="22"/>
  <c r="AN37" i="22"/>
  <c r="AL37" i="22"/>
  <c r="AK37" i="22"/>
  <c r="AI37" i="22"/>
  <c r="AH37" i="22"/>
  <c r="AF37" i="22"/>
  <c r="AE37" i="22"/>
  <c r="Z37" i="22"/>
  <c r="AC37" i="22" s="1"/>
  <c r="AM37" i="22" s="1"/>
  <c r="Y37" i="22"/>
  <c r="AB37" i="22" s="1"/>
  <c r="AG37" i="22" s="1"/>
  <c r="X37" i="22"/>
  <c r="V37" i="22"/>
  <c r="S37" i="22"/>
  <c r="P37" i="22"/>
  <c r="AO36" i="22"/>
  <c r="AN36" i="22"/>
  <c r="AL36" i="22"/>
  <c r="AK36" i="22"/>
  <c r="AI36" i="22"/>
  <c r="AH36" i="22"/>
  <c r="AF36" i="22"/>
  <c r="AE36" i="22"/>
  <c r="Z36" i="22"/>
  <c r="AC36" i="22" s="1"/>
  <c r="AM36" i="22" s="1"/>
  <c r="Y36" i="22"/>
  <c r="AB36" i="22" s="1"/>
  <c r="AG36" i="22" s="1"/>
  <c r="X36" i="22"/>
  <c r="V36" i="22"/>
  <c r="S36" i="22"/>
  <c r="P36" i="22"/>
  <c r="AN35" i="22"/>
  <c r="AM35" i="22"/>
  <c r="AL35" i="22"/>
  <c r="AK35" i="22"/>
  <c r="AH35" i="22"/>
  <c r="AG35" i="22"/>
  <c r="AF35" i="22"/>
  <c r="AE35" i="22"/>
  <c r="Z35" i="22"/>
  <c r="AC35" i="22" s="1"/>
  <c r="AO35" i="22" s="1"/>
  <c r="Y35" i="22"/>
  <c r="AB35" i="22" s="1"/>
  <c r="AI35" i="22" s="1"/>
  <c r="X35" i="22"/>
  <c r="V35" i="22"/>
  <c r="S35" i="22"/>
  <c r="P35" i="22"/>
  <c r="AO34" i="22"/>
  <c r="AN34" i="22"/>
  <c r="AL34" i="22"/>
  <c r="AK34" i="22"/>
  <c r="AI34" i="22"/>
  <c r="AH34" i="22"/>
  <c r="AF34" i="22"/>
  <c r="AE34" i="22"/>
  <c r="Z34" i="22"/>
  <c r="AC34" i="22" s="1"/>
  <c r="AM34" i="22" s="1"/>
  <c r="Y34" i="22"/>
  <c r="AB34" i="22" s="1"/>
  <c r="AG34" i="22" s="1"/>
  <c r="X34" i="22"/>
  <c r="V34" i="22"/>
  <c r="S34" i="22"/>
  <c r="P34" i="22"/>
  <c r="AO33" i="22"/>
  <c r="AN33" i="22"/>
  <c r="AL33" i="22"/>
  <c r="AK33" i="22"/>
  <c r="AI33" i="22"/>
  <c r="AH33" i="22"/>
  <c r="AF33" i="22"/>
  <c r="AE33" i="22"/>
  <c r="Z33" i="22"/>
  <c r="AC33" i="22" s="1"/>
  <c r="AM33" i="22" s="1"/>
  <c r="Y33" i="22"/>
  <c r="AB33" i="22" s="1"/>
  <c r="AG33" i="22" s="1"/>
  <c r="X33" i="22"/>
  <c r="V33" i="22"/>
  <c r="S33" i="22"/>
  <c r="P33" i="22"/>
  <c r="AO32" i="22"/>
  <c r="AN32" i="22"/>
  <c r="AL32" i="22"/>
  <c r="AK32" i="22"/>
  <c r="AI32" i="22"/>
  <c r="AH32" i="22"/>
  <c r="AF32" i="22"/>
  <c r="AE32" i="22"/>
  <c r="Z32" i="22"/>
  <c r="AC32" i="22" s="1"/>
  <c r="AM32" i="22" s="1"/>
  <c r="Y32" i="22"/>
  <c r="AB32" i="22" s="1"/>
  <c r="AG32" i="22" s="1"/>
  <c r="X32" i="22"/>
  <c r="V32" i="22"/>
  <c r="S32" i="22"/>
  <c r="P32" i="22"/>
  <c r="AO31" i="22"/>
  <c r="AN31" i="22"/>
  <c r="AL31" i="22"/>
  <c r="AK31" i="22"/>
  <c r="AI31" i="22"/>
  <c r="AH31" i="22"/>
  <c r="AF31" i="22"/>
  <c r="AE31" i="22"/>
  <c r="Z31" i="22"/>
  <c r="AC31" i="22" s="1"/>
  <c r="AM31" i="22" s="1"/>
  <c r="Y31" i="22"/>
  <c r="AB31" i="22" s="1"/>
  <c r="AG31" i="22" s="1"/>
  <c r="X31" i="22"/>
  <c r="V31" i="22"/>
  <c r="S31" i="22"/>
  <c r="P31" i="22"/>
  <c r="AO30" i="22"/>
  <c r="AN30" i="22"/>
  <c r="AL30" i="22"/>
  <c r="AK30" i="22"/>
  <c r="AI30" i="22"/>
  <c r="AH30" i="22"/>
  <c r="AF30" i="22"/>
  <c r="AE30" i="22"/>
  <c r="Z30" i="22"/>
  <c r="AC30" i="22" s="1"/>
  <c r="AM30" i="22" s="1"/>
  <c r="Y30" i="22"/>
  <c r="AB30" i="22" s="1"/>
  <c r="AG30" i="22" s="1"/>
  <c r="X30" i="22"/>
  <c r="V30" i="22"/>
  <c r="S30" i="22"/>
  <c r="P30" i="22"/>
  <c r="AO29" i="22"/>
  <c r="AM29" i="22"/>
  <c r="AL29" i="22"/>
  <c r="AK29" i="22"/>
  <c r="AI29" i="22"/>
  <c r="AG29" i="22"/>
  <c r="AF29" i="22"/>
  <c r="AE29" i="22"/>
  <c r="Z29" i="22"/>
  <c r="AC29" i="22" s="1"/>
  <c r="AN29" i="22" s="1"/>
  <c r="Y29" i="22"/>
  <c r="AB29" i="22" s="1"/>
  <c r="AH29" i="22" s="1"/>
  <c r="X29" i="22"/>
  <c r="V29" i="22"/>
  <c r="S29" i="22"/>
  <c r="P29" i="22"/>
  <c r="AO28" i="22"/>
  <c r="AM28" i="22"/>
  <c r="AL28" i="22"/>
  <c r="AK28" i="22"/>
  <c r="AI28" i="22"/>
  <c r="AG28" i="22"/>
  <c r="AF28" i="22"/>
  <c r="AE28" i="22"/>
  <c r="Z28" i="22"/>
  <c r="AC28" i="22" s="1"/>
  <c r="AN28" i="22" s="1"/>
  <c r="Y28" i="22"/>
  <c r="AB28" i="22" s="1"/>
  <c r="AH28" i="22" s="1"/>
  <c r="X28" i="22"/>
  <c r="V28" i="22"/>
  <c r="S28" i="22"/>
  <c r="P28" i="22"/>
  <c r="AO27" i="22"/>
  <c r="AM27" i="22"/>
  <c r="AL27" i="22"/>
  <c r="AK27" i="22"/>
  <c r="AI27" i="22"/>
  <c r="AG27" i="22"/>
  <c r="AF27" i="22"/>
  <c r="AE27" i="22"/>
  <c r="Z27" i="22"/>
  <c r="AC27" i="22" s="1"/>
  <c r="AN27" i="22" s="1"/>
  <c r="Y27" i="22"/>
  <c r="AB27" i="22" s="1"/>
  <c r="AH27" i="22" s="1"/>
  <c r="X27" i="22"/>
  <c r="V27" i="22"/>
  <c r="S27" i="22"/>
  <c r="P27" i="22"/>
  <c r="AO26" i="22"/>
  <c r="AN26" i="22"/>
  <c r="AL26" i="22"/>
  <c r="AK26" i="22"/>
  <c r="AI26" i="22"/>
  <c r="AH26" i="22"/>
  <c r="AF26" i="22"/>
  <c r="AE26" i="22"/>
  <c r="Z26" i="22"/>
  <c r="AC26" i="22" s="1"/>
  <c r="AM26" i="22" s="1"/>
  <c r="Y26" i="22"/>
  <c r="AB26" i="22" s="1"/>
  <c r="AG26" i="22" s="1"/>
  <c r="X26" i="22"/>
  <c r="V26" i="22"/>
  <c r="S26" i="22"/>
  <c r="P26" i="22"/>
  <c r="AO25" i="22"/>
  <c r="AM25" i="22"/>
  <c r="AL25" i="22"/>
  <c r="AK25" i="22"/>
  <c r="AI25" i="22"/>
  <c r="AG25" i="22"/>
  <c r="AF25" i="22"/>
  <c r="AE25" i="22"/>
  <c r="Z25" i="22"/>
  <c r="AC25" i="22" s="1"/>
  <c r="AN25" i="22" s="1"/>
  <c r="Y25" i="22"/>
  <c r="AB25" i="22" s="1"/>
  <c r="AH25" i="22" s="1"/>
  <c r="X25" i="22"/>
  <c r="V25" i="22"/>
  <c r="S25" i="22"/>
  <c r="P25" i="22"/>
  <c r="AN24" i="22"/>
  <c r="AM24" i="22"/>
  <c r="AL24" i="22"/>
  <c r="AK24" i="22"/>
  <c r="AH24" i="22"/>
  <c r="AG24" i="22"/>
  <c r="AF24" i="22"/>
  <c r="AE24" i="22"/>
  <c r="Z24" i="22"/>
  <c r="AC24" i="22" s="1"/>
  <c r="AO24" i="22" s="1"/>
  <c r="Y24" i="22"/>
  <c r="AB24" i="22" s="1"/>
  <c r="AI24" i="22" s="1"/>
  <c r="X24" i="22"/>
  <c r="V24" i="22"/>
  <c r="S24" i="22"/>
  <c r="P24" i="22"/>
  <c r="AO23" i="22"/>
  <c r="AN23" i="22"/>
  <c r="AL23" i="22"/>
  <c r="AK23" i="22"/>
  <c r="AI23" i="22"/>
  <c r="AH23" i="22"/>
  <c r="AF23" i="22"/>
  <c r="AE23" i="22"/>
  <c r="Z23" i="22"/>
  <c r="AC23" i="22" s="1"/>
  <c r="AM23" i="22" s="1"/>
  <c r="Y23" i="22"/>
  <c r="AB23" i="22" s="1"/>
  <c r="AG23" i="22" s="1"/>
  <c r="X23" i="22"/>
  <c r="V23" i="22"/>
  <c r="S23" i="22"/>
  <c r="P23" i="22"/>
  <c r="AN22" i="22"/>
  <c r="AM22" i="22"/>
  <c r="AL22" i="22"/>
  <c r="AK22" i="22"/>
  <c r="AH22" i="22"/>
  <c r="AG22" i="22"/>
  <c r="AF22" i="22"/>
  <c r="AE22" i="22"/>
  <c r="Z22" i="22"/>
  <c r="AC22" i="22" s="1"/>
  <c r="AO22" i="22" s="1"/>
  <c r="Y22" i="22"/>
  <c r="AB22" i="22" s="1"/>
  <c r="AI22" i="22" s="1"/>
  <c r="X22" i="22"/>
  <c r="V22" i="22"/>
  <c r="S22" i="22"/>
  <c r="P22" i="22"/>
  <c r="AO21" i="22"/>
  <c r="AM21" i="22"/>
  <c r="AL21" i="22"/>
  <c r="AK21" i="22"/>
  <c r="AI21" i="22"/>
  <c r="AG21" i="22"/>
  <c r="AF21" i="22"/>
  <c r="AE21" i="22"/>
  <c r="Z21" i="22"/>
  <c r="AC21" i="22" s="1"/>
  <c r="AN21" i="22" s="1"/>
  <c r="Y21" i="22"/>
  <c r="AB21" i="22" s="1"/>
  <c r="AH21" i="22" s="1"/>
  <c r="X21" i="22"/>
  <c r="V21" i="22"/>
  <c r="S21" i="22"/>
  <c r="P21" i="22"/>
  <c r="AO20" i="22"/>
  <c r="AN20" i="22"/>
  <c r="AL20" i="22"/>
  <c r="AK20" i="22"/>
  <c r="AI20" i="22"/>
  <c r="AH20" i="22"/>
  <c r="AF20" i="22"/>
  <c r="AE20" i="22"/>
  <c r="Z20" i="22"/>
  <c r="AC20" i="22" s="1"/>
  <c r="AM20" i="22" s="1"/>
  <c r="Y20" i="22"/>
  <c r="AB20" i="22" s="1"/>
  <c r="AG20" i="22" s="1"/>
  <c r="X20" i="22"/>
  <c r="V20" i="22"/>
  <c r="S20" i="22"/>
  <c r="P20" i="22"/>
  <c r="AO19" i="22"/>
  <c r="AN19" i="22"/>
  <c r="AL19" i="22"/>
  <c r="AK19" i="22"/>
  <c r="AI19" i="22"/>
  <c r="AH19" i="22"/>
  <c r="AF19" i="22"/>
  <c r="AE19" i="22"/>
  <c r="Z19" i="22"/>
  <c r="AC19" i="22" s="1"/>
  <c r="AM19" i="22" s="1"/>
  <c r="Y19" i="22"/>
  <c r="AB19" i="22" s="1"/>
  <c r="AG19" i="22" s="1"/>
  <c r="X19" i="22"/>
  <c r="V19" i="22"/>
  <c r="S19" i="22"/>
  <c r="P19" i="22"/>
  <c r="AO18" i="22"/>
  <c r="AN18" i="22"/>
  <c r="AL18" i="22"/>
  <c r="AK18" i="22"/>
  <c r="AI18" i="22"/>
  <c r="AH18" i="22"/>
  <c r="AF18" i="22"/>
  <c r="AE18" i="22"/>
  <c r="Z18" i="22"/>
  <c r="AC18" i="22" s="1"/>
  <c r="AM18" i="22" s="1"/>
  <c r="Y18" i="22"/>
  <c r="AB18" i="22" s="1"/>
  <c r="AG18" i="22" s="1"/>
  <c r="X18" i="22"/>
  <c r="V18" i="22"/>
  <c r="S18" i="22"/>
  <c r="P18" i="22"/>
  <c r="AO17" i="22"/>
  <c r="AM17" i="22"/>
  <c r="AL17" i="22"/>
  <c r="AK17" i="22"/>
  <c r="AI17" i="22"/>
  <c r="AG17" i="22"/>
  <c r="AF17" i="22"/>
  <c r="AE17" i="22"/>
  <c r="Z17" i="22"/>
  <c r="AC17" i="22" s="1"/>
  <c r="AN17" i="22" s="1"/>
  <c r="Y17" i="22"/>
  <c r="AB17" i="22" s="1"/>
  <c r="AH17" i="22" s="1"/>
  <c r="X17" i="22"/>
  <c r="V17" i="22"/>
  <c r="S17" i="22"/>
  <c r="P17" i="22"/>
  <c r="AO16" i="22"/>
  <c r="AM16" i="22"/>
  <c r="AL16" i="22"/>
  <c r="AK16" i="22"/>
  <c r="AI16" i="22"/>
  <c r="AG16" i="22"/>
  <c r="AF16" i="22"/>
  <c r="AE16" i="22"/>
  <c r="Z16" i="22"/>
  <c r="AC16" i="22" s="1"/>
  <c r="AN16" i="22" s="1"/>
  <c r="Y16" i="22"/>
  <c r="AB16" i="22" s="1"/>
  <c r="AH16" i="22" s="1"/>
  <c r="X16" i="22"/>
  <c r="V16" i="22"/>
  <c r="S16" i="22"/>
  <c r="P16" i="22"/>
  <c r="AO15" i="22"/>
  <c r="AM15" i="22"/>
  <c r="AL15" i="22"/>
  <c r="AK15" i="22"/>
  <c r="AI15" i="22"/>
  <c r="AG15" i="22"/>
  <c r="AF15" i="22"/>
  <c r="AE15" i="22"/>
  <c r="Z15" i="22"/>
  <c r="AC15" i="22" s="1"/>
  <c r="AN15" i="22" s="1"/>
  <c r="Y15" i="22"/>
  <c r="AB15" i="22" s="1"/>
  <c r="AH15" i="22" s="1"/>
  <c r="X15" i="22"/>
  <c r="V15" i="22"/>
  <c r="S15" i="22"/>
  <c r="P15" i="22"/>
  <c r="AO14" i="22"/>
  <c r="AN14" i="22"/>
  <c r="AL14" i="22"/>
  <c r="AK14" i="22"/>
  <c r="AI14" i="22"/>
  <c r="AH14" i="22"/>
  <c r="AF14" i="22"/>
  <c r="AE14" i="22"/>
  <c r="Z14" i="22"/>
  <c r="AC14" i="22" s="1"/>
  <c r="AM14" i="22" s="1"/>
  <c r="Y14" i="22"/>
  <c r="AB14" i="22" s="1"/>
  <c r="AG14" i="22" s="1"/>
  <c r="X14" i="22"/>
  <c r="V14" i="22"/>
  <c r="S14" i="22"/>
  <c r="P14" i="22"/>
  <c r="AN13" i="22"/>
  <c r="AM13" i="22"/>
  <c r="AL13" i="22"/>
  <c r="AK13" i="22"/>
  <c r="AH13" i="22"/>
  <c r="AG13" i="22"/>
  <c r="AF13" i="22"/>
  <c r="AE13" i="22"/>
  <c r="Z13" i="22"/>
  <c r="AC13" i="22" s="1"/>
  <c r="AO13" i="22" s="1"/>
  <c r="Y13" i="22"/>
  <c r="AB13" i="22" s="1"/>
  <c r="AI13" i="22" s="1"/>
  <c r="X13" i="22"/>
  <c r="V13" i="22"/>
  <c r="S13" i="22"/>
  <c r="P13" i="22"/>
  <c r="AN12" i="22"/>
  <c r="AM12" i="22"/>
  <c r="AL12" i="22"/>
  <c r="AK12" i="22"/>
  <c r="AH12" i="22"/>
  <c r="AG12" i="22"/>
  <c r="AF12" i="22"/>
  <c r="AE12" i="22"/>
  <c r="Z12" i="22"/>
  <c r="AC12" i="22" s="1"/>
  <c r="AO12" i="22" s="1"/>
  <c r="Y12" i="22"/>
  <c r="AB12" i="22" s="1"/>
  <c r="AI12" i="22" s="1"/>
  <c r="X12" i="22"/>
  <c r="V12" i="22"/>
  <c r="S12" i="22"/>
  <c r="P12" i="22"/>
  <c r="AN11" i="22"/>
  <c r="AM11" i="22"/>
  <c r="AL11" i="22"/>
  <c r="AK11" i="22"/>
  <c r="AH11" i="22"/>
  <c r="AG11" i="22"/>
  <c r="AF11" i="22"/>
  <c r="AE11" i="22"/>
  <c r="Z11" i="22"/>
  <c r="AC11" i="22" s="1"/>
  <c r="AO11" i="22" s="1"/>
  <c r="Y11" i="22"/>
  <c r="AB11" i="22" s="1"/>
  <c r="AI11" i="22" s="1"/>
  <c r="X11" i="22"/>
  <c r="V11" i="22"/>
  <c r="S11" i="22"/>
  <c r="P11" i="22"/>
  <c r="AN10" i="22"/>
  <c r="AM10" i="22"/>
  <c r="AL10" i="22"/>
  <c r="AK10" i="22"/>
  <c r="AH10" i="22"/>
  <c r="AG10" i="22"/>
  <c r="AF10" i="22"/>
  <c r="AE10" i="22"/>
  <c r="Z10" i="22"/>
  <c r="AC10" i="22" s="1"/>
  <c r="AO10" i="22" s="1"/>
  <c r="Y10" i="22"/>
  <c r="AB10" i="22" s="1"/>
  <c r="AI10" i="22" s="1"/>
  <c r="X10" i="22"/>
  <c r="V10" i="22"/>
  <c r="S10" i="22"/>
  <c r="P10" i="22"/>
  <c r="AN9" i="22"/>
  <c r="AM9" i="22"/>
  <c r="AL9" i="22"/>
  <c r="AK9" i="22"/>
  <c r="AH9" i="22"/>
  <c r="AG9" i="22"/>
  <c r="AF9" i="22"/>
  <c r="AE9" i="22"/>
  <c r="Z9" i="22"/>
  <c r="AC9" i="22" s="1"/>
  <c r="AO9" i="22" s="1"/>
  <c r="Y9" i="22"/>
  <c r="AB9" i="22" s="1"/>
  <c r="AI9" i="22" s="1"/>
  <c r="X9" i="22"/>
  <c r="V9" i="22"/>
  <c r="S9" i="22"/>
  <c r="P9" i="22"/>
  <c r="AN8" i="22"/>
  <c r="AM8" i="22"/>
  <c r="AL8" i="22"/>
  <c r="AK8" i="22"/>
  <c r="AH8" i="22"/>
  <c r="AG8" i="22"/>
  <c r="AF8" i="22"/>
  <c r="AE8" i="22"/>
  <c r="Z8" i="22"/>
  <c r="AC8" i="22" s="1"/>
  <c r="AO8" i="22" s="1"/>
  <c r="Y8" i="22"/>
  <c r="AB8" i="22" s="1"/>
  <c r="AI8" i="22" s="1"/>
  <c r="X8" i="22"/>
  <c r="V8" i="22"/>
  <c r="S8" i="22"/>
  <c r="P8" i="22"/>
  <c r="AO7" i="22"/>
  <c r="AN7" i="22"/>
  <c r="AM7" i="22"/>
  <c r="AL7" i="22"/>
  <c r="AK7" i="22"/>
  <c r="AI7" i="22"/>
  <c r="AG7" i="22"/>
  <c r="AF7" i="22"/>
  <c r="AE7" i="22"/>
  <c r="Z7" i="22"/>
  <c r="AC7" i="22" s="1"/>
  <c r="Y7" i="22"/>
  <c r="AB7" i="22" s="1"/>
  <c r="AH7" i="22" s="1"/>
  <c r="X7" i="22"/>
  <c r="V7" i="22"/>
  <c r="S7" i="22"/>
  <c r="P7" i="22"/>
  <c r="AO6" i="22"/>
  <c r="AN6" i="22"/>
  <c r="AL6" i="22"/>
  <c r="AK6" i="22"/>
  <c r="AI6" i="22"/>
  <c r="AH6" i="22"/>
  <c r="AF6" i="22"/>
  <c r="AE6" i="22"/>
  <c r="Z6" i="22"/>
  <c r="AC6" i="22" s="1"/>
  <c r="AM6" i="22" s="1"/>
  <c r="Y6" i="22"/>
  <c r="AB6" i="22" s="1"/>
  <c r="AG6" i="22" s="1"/>
  <c r="X6" i="22"/>
  <c r="V6" i="22"/>
  <c r="S6" i="22"/>
  <c r="P6" i="22"/>
  <c r="AO5" i="22"/>
  <c r="AN5" i="22"/>
  <c r="AL5" i="22"/>
  <c r="AK5" i="22"/>
  <c r="AI5" i="22"/>
  <c r="AH5" i="22"/>
  <c r="AF5" i="22"/>
  <c r="AE5" i="22"/>
  <c r="Z5" i="22"/>
  <c r="Y5" i="22"/>
  <c r="X5" i="22"/>
  <c r="V5" i="22"/>
  <c r="S5" i="22"/>
  <c r="P5" i="22"/>
  <c r="B19" i="21"/>
  <c r="E15" i="21"/>
  <c r="E804" i="18"/>
  <c r="B24" i="17"/>
  <c r="H27" i="16"/>
  <c r="G27" i="16"/>
  <c r="F27" i="16"/>
  <c r="E27" i="16"/>
  <c r="D27" i="16"/>
  <c r="C27" i="16"/>
  <c r="B27" i="16"/>
  <c r="I27" i="16" s="1"/>
  <c r="H26" i="16"/>
  <c r="G26" i="16"/>
  <c r="F26" i="16"/>
  <c r="E26" i="16"/>
  <c r="D26" i="16"/>
  <c r="C26" i="16"/>
  <c r="B26" i="16"/>
  <c r="I26" i="16" s="1"/>
  <c r="H25" i="16"/>
  <c r="G25" i="16"/>
  <c r="F25" i="16"/>
  <c r="E25" i="16"/>
  <c r="D25" i="16"/>
  <c r="C25" i="16"/>
  <c r="B25" i="16"/>
  <c r="I25" i="16" s="1"/>
  <c r="H24" i="16"/>
  <c r="G24" i="16"/>
  <c r="F24" i="16"/>
  <c r="E24" i="16"/>
  <c r="D24" i="16"/>
  <c r="C24" i="16"/>
  <c r="B24" i="16"/>
  <c r="I24" i="16" s="1"/>
  <c r="H23" i="16"/>
  <c r="G23" i="16"/>
  <c r="F23" i="16"/>
  <c r="E23" i="16"/>
  <c r="D23" i="16"/>
  <c r="C23" i="16"/>
  <c r="B23" i="16"/>
  <c r="I23" i="16" s="1"/>
  <c r="H22" i="16"/>
  <c r="G22" i="16"/>
  <c r="F22" i="16"/>
  <c r="E22" i="16"/>
  <c r="D22" i="16"/>
  <c r="C22" i="16"/>
  <c r="B22" i="16"/>
  <c r="I22" i="16" s="1"/>
  <c r="H21" i="16"/>
  <c r="G21" i="16"/>
  <c r="F21" i="16"/>
  <c r="E21" i="16"/>
  <c r="D21" i="16"/>
  <c r="C21" i="16"/>
  <c r="B21" i="16"/>
  <c r="I21" i="16" s="1"/>
  <c r="H20" i="16"/>
  <c r="G20" i="16"/>
  <c r="F20" i="16"/>
  <c r="E20" i="16"/>
  <c r="D20" i="16"/>
  <c r="C20" i="16"/>
  <c r="B20" i="16"/>
  <c r="I20" i="16" s="1"/>
  <c r="H19" i="16"/>
  <c r="G19" i="16"/>
  <c r="F19" i="16"/>
  <c r="E19" i="16"/>
  <c r="D19" i="16"/>
  <c r="C19" i="16"/>
  <c r="B19" i="16"/>
  <c r="I19" i="16" s="1"/>
  <c r="H18" i="16"/>
  <c r="G18" i="16"/>
  <c r="F18" i="16"/>
  <c r="E18" i="16"/>
  <c r="D18" i="16"/>
  <c r="C18" i="16"/>
  <c r="B18" i="16"/>
  <c r="I18" i="16" s="1"/>
  <c r="H17" i="16"/>
  <c r="G17" i="16"/>
  <c r="F17" i="16"/>
  <c r="E17" i="16"/>
  <c r="D17" i="16"/>
  <c r="C17" i="16"/>
  <c r="B17" i="16"/>
  <c r="I17" i="16" s="1"/>
  <c r="H16" i="16"/>
  <c r="G16" i="16"/>
  <c r="F16" i="16"/>
  <c r="E16" i="16"/>
  <c r="D16" i="16"/>
  <c r="C16" i="16"/>
  <c r="B16" i="16"/>
  <c r="I16" i="16" s="1"/>
  <c r="H15" i="16"/>
  <c r="G15" i="16"/>
  <c r="F15" i="16"/>
  <c r="E15" i="16"/>
  <c r="D15" i="16"/>
  <c r="C15" i="16"/>
  <c r="B15" i="16"/>
  <c r="I15" i="16" s="1"/>
  <c r="H14" i="16"/>
  <c r="G14" i="16"/>
  <c r="F14" i="16"/>
  <c r="E14" i="16"/>
  <c r="D14" i="16"/>
  <c r="C14" i="16"/>
  <c r="B14" i="16"/>
  <c r="I14" i="16" s="1"/>
  <c r="H13" i="16"/>
  <c r="G13" i="16"/>
  <c r="F13" i="16"/>
  <c r="E13" i="16"/>
  <c r="D13" i="16"/>
  <c r="C13" i="16"/>
  <c r="B13" i="16"/>
  <c r="I13" i="16" s="1"/>
  <c r="H12" i="16"/>
  <c r="G12" i="16"/>
  <c r="F12" i="16"/>
  <c r="E12" i="16"/>
  <c r="D12" i="16"/>
  <c r="C12" i="16"/>
  <c r="B12" i="16"/>
  <c r="I12" i="16" s="1"/>
  <c r="H11" i="16"/>
  <c r="G11" i="16"/>
  <c r="F11" i="16"/>
  <c r="E11" i="16"/>
  <c r="D11" i="16"/>
  <c r="C11" i="16"/>
  <c r="B11" i="16"/>
  <c r="I11" i="16" s="1"/>
  <c r="H10" i="16"/>
  <c r="G10" i="16"/>
  <c r="F10" i="16"/>
  <c r="E10" i="16"/>
  <c r="D10" i="16"/>
  <c r="C10" i="16"/>
  <c r="B10" i="16"/>
  <c r="I10" i="16" s="1"/>
  <c r="H9" i="16"/>
  <c r="G9" i="16"/>
  <c r="F9" i="16"/>
  <c r="E9" i="16"/>
  <c r="D9" i="16"/>
  <c r="C9" i="16"/>
  <c r="B9" i="16"/>
  <c r="I9" i="16" s="1"/>
  <c r="H8" i="16"/>
  <c r="G8" i="16"/>
  <c r="F8" i="16"/>
  <c r="E8" i="16"/>
  <c r="D8" i="16"/>
  <c r="C8" i="16"/>
  <c r="B8" i="16"/>
  <c r="I8" i="16" s="1"/>
  <c r="H7" i="16"/>
  <c r="G7" i="16"/>
  <c r="F7" i="16"/>
  <c r="E7" i="16"/>
  <c r="D7" i="16"/>
  <c r="C7" i="16"/>
  <c r="B7" i="16"/>
  <c r="I7" i="16" s="1"/>
  <c r="H6" i="16"/>
  <c r="G6" i="16"/>
  <c r="F6" i="16"/>
  <c r="E6" i="16"/>
  <c r="D6" i="16"/>
  <c r="C6" i="16"/>
  <c r="B6" i="16"/>
  <c r="I6" i="16" s="1"/>
  <c r="H5" i="16"/>
  <c r="G5" i="16"/>
  <c r="F5" i="16"/>
  <c r="E5" i="16"/>
  <c r="D5" i="16"/>
  <c r="C5" i="16"/>
  <c r="B5" i="16"/>
  <c r="I5" i="16" s="1"/>
  <c r="H4" i="16"/>
  <c r="H28" i="16" s="1"/>
  <c r="G4" i="16"/>
  <c r="G28" i="16" s="1"/>
  <c r="F4" i="16"/>
  <c r="F28" i="16" s="1"/>
  <c r="E4" i="16"/>
  <c r="E28" i="16" s="1"/>
  <c r="D4" i="16"/>
  <c r="D28" i="16" s="1"/>
  <c r="C4" i="16"/>
  <c r="C28" i="16" s="1"/>
  <c r="B4" i="16"/>
  <c r="I4" i="16" s="1"/>
  <c r="H28" i="14"/>
  <c r="G28" i="14"/>
  <c r="F28" i="14"/>
  <c r="E28" i="14"/>
  <c r="D28" i="14"/>
  <c r="C28" i="14"/>
  <c r="B28" i="14"/>
  <c r="I28" i="14" s="1"/>
  <c r="I27" i="14"/>
  <c r="I26" i="14"/>
  <c r="I25" i="14"/>
  <c r="I24" i="14"/>
  <c r="I23" i="14"/>
  <c r="I22" i="14"/>
  <c r="I21" i="14"/>
  <c r="I20" i="14"/>
  <c r="I19" i="14"/>
  <c r="I18" i="14"/>
  <c r="I17" i="14"/>
  <c r="I16" i="14"/>
  <c r="I15" i="14"/>
  <c r="I14" i="14"/>
  <c r="I13" i="14"/>
  <c r="I12" i="14"/>
  <c r="I11" i="14"/>
  <c r="I10" i="14"/>
  <c r="I9" i="14"/>
  <c r="I8" i="14"/>
  <c r="I7" i="14"/>
  <c r="I6" i="14"/>
  <c r="I5" i="14"/>
  <c r="I4" i="14"/>
  <c r="C35" i="12"/>
  <c r="D308" i="11"/>
  <c r="C60" i="9"/>
  <c r="H27" i="7"/>
  <c r="G27" i="7"/>
  <c r="F27" i="7"/>
  <c r="E27" i="7"/>
  <c r="D27" i="7"/>
  <c r="C27" i="7"/>
  <c r="I27" i="7" s="1"/>
  <c r="B27" i="7"/>
  <c r="H26" i="7"/>
  <c r="G26" i="7"/>
  <c r="F26" i="7"/>
  <c r="E26" i="7"/>
  <c r="D26" i="7"/>
  <c r="C26" i="7"/>
  <c r="I26" i="7" s="1"/>
  <c r="B26" i="7"/>
  <c r="H25" i="7"/>
  <c r="G25" i="7"/>
  <c r="F25" i="7"/>
  <c r="E25" i="7"/>
  <c r="D25" i="7"/>
  <c r="C25" i="7"/>
  <c r="I25" i="7" s="1"/>
  <c r="B25" i="7"/>
  <c r="H24" i="7"/>
  <c r="G24" i="7"/>
  <c r="F24" i="7"/>
  <c r="E24" i="7"/>
  <c r="D24" i="7"/>
  <c r="C24" i="7"/>
  <c r="I24" i="7" s="1"/>
  <c r="B24" i="7"/>
  <c r="H23" i="7"/>
  <c r="G23" i="7"/>
  <c r="F23" i="7"/>
  <c r="E23" i="7"/>
  <c r="D23" i="7"/>
  <c r="C23" i="7"/>
  <c r="I23" i="7" s="1"/>
  <c r="B23" i="7"/>
  <c r="H22" i="7"/>
  <c r="G22" i="7"/>
  <c r="F22" i="7"/>
  <c r="E22" i="7"/>
  <c r="D22" i="7"/>
  <c r="C22" i="7"/>
  <c r="I22" i="7" s="1"/>
  <c r="B22" i="7"/>
  <c r="H21" i="7"/>
  <c r="G21" i="7"/>
  <c r="F21" i="7"/>
  <c r="E21" i="7"/>
  <c r="D21" i="7"/>
  <c r="C21" i="7"/>
  <c r="I21" i="7" s="1"/>
  <c r="B21" i="7"/>
  <c r="H20" i="7"/>
  <c r="G20" i="7"/>
  <c r="F20" i="7"/>
  <c r="E20" i="7"/>
  <c r="D20" i="7"/>
  <c r="C20" i="7"/>
  <c r="I20" i="7" s="1"/>
  <c r="B20" i="7"/>
  <c r="H19" i="7"/>
  <c r="G19" i="7"/>
  <c r="F19" i="7"/>
  <c r="E19" i="7"/>
  <c r="D19" i="7"/>
  <c r="C19" i="7"/>
  <c r="I19" i="7" s="1"/>
  <c r="B19" i="7"/>
  <c r="H18" i="7"/>
  <c r="G18" i="7"/>
  <c r="F18" i="7"/>
  <c r="E18" i="7"/>
  <c r="D18" i="7"/>
  <c r="C18" i="7"/>
  <c r="I18" i="7" s="1"/>
  <c r="B18" i="7"/>
  <c r="H17" i="7"/>
  <c r="G17" i="7"/>
  <c r="F17" i="7"/>
  <c r="E17" i="7"/>
  <c r="D17" i="7"/>
  <c r="C17" i="7"/>
  <c r="I17" i="7" s="1"/>
  <c r="B17" i="7"/>
  <c r="H16" i="7"/>
  <c r="G16" i="7"/>
  <c r="F16" i="7"/>
  <c r="E16" i="7"/>
  <c r="D16" i="7"/>
  <c r="C16" i="7"/>
  <c r="I16" i="7" s="1"/>
  <c r="B16" i="7"/>
  <c r="H15" i="7"/>
  <c r="G15" i="7"/>
  <c r="F15" i="7"/>
  <c r="E15" i="7"/>
  <c r="D15" i="7"/>
  <c r="C15" i="7"/>
  <c r="I15" i="7" s="1"/>
  <c r="B15" i="7"/>
  <c r="H14" i="7"/>
  <c r="G14" i="7"/>
  <c r="F14" i="7"/>
  <c r="E14" i="7"/>
  <c r="D14" i="7"/>
  <c r="C14" i="7"/>
  <c r="I14" i="7" s="1"/>
  <c r="B14" i="7"/>
  <c r="H13" i="7"/>
  <c r="G13" i="7"/>
  <c r="F13" i="7"/>
  <c r="E13" i="7"/>
  <c r="D13" i="7"/>
  <c r="C13" i="7"/>
  <c r="I13" i="7" s="1"/>
  <c r="B13" i="7"/>
  <c r="H12" i="7"/>
  <c r="G12" i="7"/>
  <c r="F12" i="7"/>
  <c r="E12" i="7"/>
  <c r="D12" i="7"/>
  <c r="C12" i="7"/>
  <c r="I12" i="7" s="1"/>
  <c r="B12" i="7"/>
  <c r="H11" i="7"/>
  <c r="G11" i="7"/>
  <c r="F11" i="7"/>
  <c r="E11" i="7"/>
  <c r="D11" i="7"/>
  <c r="C11" i="7"/>
  <c r="I11" i="7" s="1"/>
  <c r="B11" i="7"/>
  <c r="H10" i="7"/>
  <c r="G10" i="7"/>
  <c r="F10" i="7"/>
  <c r="E10" i="7"/>
  <c r="D10" i="7"/>
  <c r="C10" i="7"/>
  <c r="I10" i="7" s="1"/>
  <c r="B10" i="7"/>
  <c r="H9" i="7"/>
  <c r="G9" i="7"/>
  <c r="F9" i="7"/>
  <c r="E9" i="7"/>
  <c r="D9" i="7"/>
  <c r="C9" i="7"/>
  <c r="I9" i="7" s="1"/>
  <c r="B9" i="7"/>
  <c r="H8" i="7"/>
  <c r="G8" i="7"/>
  <c r="F8" i="7"/>
  <c r="E8" i="7"/>
  <c r="D8" i="7"/>
  <c r="C8" i="7"/>
  <c r="I8" i="7" s="1"/>
  <c r="B8" i="7"/>
  <c r="H7" i="7"/>
  <c r="G7" i="7"/>
  <c r="F7" i="7"/>
  <c r="E7" i="7"/>
  <c r="D7" i="7"/>
  <c r="C7" i="7"/>
  <c r="I7" i="7" s="1"/>
  <c r="B7" i="7"/>
  <c r="H6" i="7"/>
  <c r="G6" i="7"/>
  <c r="F6" i="7"/>
  <c r="E6" i="7"/>
  <c r="D6" i="7"/>
  <c r="C6" i="7"/>
  <c r="I6" i="7" s="1"/>
  <c r="B6" i="7"/>
  <c r="H5" i="7"/>
  <c r="G5" i="7"/>
  <c r="F5" i="7"/>
  <c r="E5" i="7"/>
  <c r="D5" i="7"/>
  <c r="C5" i="7"/>
  <c r="I5" i="7" s="1"/>
  <c r="B5" i="7"/>
  <c r="H4" i="7"/>
  <c r="H28" i="7" s="1"/>
  <c r="G4" i="7"/>
  <c r="G28" i="7" s="1"/>
  <c r="F4" i="7"/>
  <c r="F28" i="7" s="1"/>
  <c r="E4" i="7"/>
  <c r="E28" i="7" s="1"/>
  <c r="D4" i="7"/>
  <c r="D28" i="7" s="1"/>
  <c r="C4" i="7"/>
  <c r="C28" i="7" s="1"/>
  <c r="B4" i="7"/>
  <c r="B28" i="7" s="1"/>
  <c r="H28" i="5"/>
  <c r="G28" i="5"/>
  <c r="F28" i="5"/>
  <c r="E28" i="5"/>
  <c r="D28" i="5"/>
  <c r="C28" i="5"/>
  <c r="B28" i="5"/>
  <c r="I27" i="5"/>
  <c r="I26" i="5"/>
  <c r="I25" i="5"/>
  <c r="I24" i="5"/>
  <c r="I23" i="5"/>
  <c r="I22" i="5"/>
  <c r="I21" i="5"/>
  <c r="I20" i="5"/>
  <c r="I19" i="5"/>
  <c r="I18" i="5"/>
  <c r="I17" i="5"/>
  <c r="I16" i="5"/>
  <c r="I15" i="5"/>
  <c r="I14" i="5"/>
  <c r="I13" i="5"/>
  <c r="I12" i="5"/>
  <c r="I11" i="5"/>
  <c r="I10" i="5"/>
  <c r="I9" i="5"/>
  <c r="I8" i="5"/>
  <c r="I7" i="5"/>
  <c r="I6" i="5"/>
  <c r="I5" i="5"/>
  <c r="I28" i="5" s="1"/>
  <c r="I4" i="5"/>
  <c r="I4" i="7" l="1"/>
  <c r="I28" i="7" s="1"/>
  <c r="I6" i="24"/>
  <c r="G6" i="24"/>
  <c r="E6" i="24"/>
  <c r="C6" i="24"/>
  <c r="H6" i="24"/>
  <c r="F6" i="24"/>
  <c r="D6" i="24"/>
  <c r="B6" i="24"/>
  <c r="I10" i="24"/>
  <c r="I20" i="24" s="1"/>
  <c r="G10" i="24"/>
  <c r="E10" i="24"/>
  <c r="C10" i="24"/>
  <c r="H10" i="24"/>
  <c r="F10" i="24"/>
  <c r="D10" i="24"/>
  <c r="B10" i="24"/>
  <c r="H7" i="25"/>
  <c r="F7" i="25"/>
  <c r="D7" i="25"/>
  <c r="B7" i="25"/>
  <c r="I7" i="25"/>
  <c r="G7" i="25"/>
  <c r="E7" i="25"/>
  <c r="C7" i="25"/>
  <c r="B28" i="16"/>
  <c r="I28" i="16" s="1"/>
  <c r="D6" i="23"/>
  <c r="D7" i="23" s="1"/>
  <c r="E6" i="23"/>
  <c r="E7" i="23" s="1"/>
  <c r="C6" i="23"/>
  <c r="C7" i="23" s="1"/>
  <c r="N6" i="23"/>
  <c r="N7" i="23" s="1"/>
  <c r="O6" i="23"/>
  <c r="O7" i="23" s="1"/>
  <c r="M6" i="23"/>
  <c r="M7" i="23" s="1"/>
  <c r="D24" i="24"/>
  <c r="D25" i="24"/>
  <c r="AB5" i="22"/>
  <c r="AG5" i="22" s="1"/>
  <c r="H9" i="25"/>
  <c r="F9" i="25"/>
  <c r="D9" i="25"/>
  <c r="B9" i="25"/>
  <c r="I9" i="25"/>
  <c r="G9" i="25"/>
  <c r="E9" i="25"/>
  <c r="C9" i="25"/>
  <c r="I6" i="23"/>
  <c r="I7" i="23" s="1"/>
  <c r="J6" i="23"/>
  <c r="J7" i="23" s="1"/>
  <c r="H6" i="23"/>
  <c r="H7" i="23" s="1"/>
  <c r="D25" i="25"/>
  <c r="D24" i="25"/>
  <c r="AC5" i="22"/>
  <c r="AM5" i="22" s="1"/>
  <c r="H7" i="24"/>
  <c r="F7" i="24"/>
  <c r="D7" i="24"/>
  <c r="B7" i="24"/>
  <c r="I7" i="24"/>
  <c r="I17" i="24" s="1"/>
  <c r="G7" i="24"/>
  <c r="E7" i="24"/>
  <c r="C7" i="24"/>
  <c r="H9" i="24"/>
  <c r="F9" i="24"/>
  <c r="D9" i="24"/>
  <c r="B9" i="24"/>
  <c r="I9" i="24"/>
  <c r="G9" i="24"/>
  <c r="E9" i="24"/>
  <c r="C9" i="24"/>
  <c r="I6" i="25"/>
  <c r="G6" i="25"/>
  <c r="E6" i="25"/>
  <c r="C6" i="25"/>
  <c r="H6" i="25"/>
  <c r="F6" i="25"/>
  <c r="D6" i="25"/>
  <c r="B6" i="25"/>
  <c r="I10" i="25"/>
  <c r="G10" i="25"/>
  <c r="E10" i="25"/>
  <c r="C10" i="25"/>
  <c r="H10" i="25"/>
  <c r="F10" i="25"/>
  <c r="D10" i="25"/>
  <c r="B10" i="25"/>
  <c r="P6" i="23"/>
  <c r="P7" i="23" s="1"/>
  <c r="F6" i="23"/>
  <c r="F7" i="23" s="1"/>
  <c r="K6" i="23"/>
  <c r="K7" i="23" s="1"/>
  <c r="D16" i="25" l="1"/>
  <c r="D16" i="24"/>
  <c r="H16" i="24"/>
  <c r="E16" i="24"/>
  <c r="I16" i="24"/>
  <c r="J10" i="25"/>
  <c r="J20" i="25" s="1"/>
  <c r="C20" i="25"/>
  <c r="B16" i="25"/>
  <c r="J6" i="25"/>
  <c r="F16" i="25"/>
  <c r="J9" i="24"/>
  <c r="J19" i="24" s="1"/>
  <c r="J7" i="24"/>
  <c r="J17" i="24" s="1"/>
  <c r="F17" i="24"/>
  <c r="I8" i="25"/>
  <c r="I11" i="25" s="1"/>
  <c r="G8" i="25"/>
  <c r="E8" i="25"/>
  <c r="E11" i="25" s="1"/>
  <c r="C8" i="25"/>
  <c r="H8" i="25"/>
  <c r="F8" i="25"/>
  <c r="D8" i="25"/>
  <c r="B8" i="25"/>
  <c r="J9" i="25"/>
  <c r="J19" i="25" s="1"/>
  <c r="I8" i="24"/>
  <c r="G8" i="24"/>
  <c r="E8" i="24"/>
  <c r="C8" i="24"/>
  <c r="H8" i="24"/>
  <c r="F8" i="24"/>
  <c r="D8" i="24"/>
  <c r="B8" i="24"/>
  <c r="J7" i="25"/>
  <c r="J17" i="25" s="1"/>
  <c r="B20" i="24"/>
  <c r="J10" i="24"/>
  <c r="J20" i="24" s="1"/>
  <c r="F20" i="24"/>
  <c r="C20" i="24"/>
  <c r="G20" i="24"/>
  <c r="B11" i="24"/>
  <c r="J6" i="24"/>
  <c r="F16" i="24"/>
  <c r="F11" i="24"/>
  <c r="C16" i="24"/>
  <c r="C11" i="24"/>
  <c r="G11" i="24"/>
  <c r="G16" i="24"/>
  <c r="J16" i="24" l="1"/>
  <c r="B16" i="24"/>
  <c r="F17" i="25"/>
  <c r="B17" i="25"/>
  <c r="C17" i="25"/>
  <c r="G19" i="25"/>
  <c r="B18" i="25"/>
  <c r="J8" i="25"/>
  <c r="J18" i="25" s="1"/>
  <c r="F18" i="25"/>
  <c r="C18" i="25"/>
  <c r="G18" i="25"/>
  <c r="C17" i="24"/>
  <c r="G19" i="24"/>
  <c r="G11" i="25"/>
  <c r="C11" i="25"/>
  <c r="C21" i="25" s="1"/>
  <c r="J11" i="25"/>
  <c r="J21" i="25" s="1"/>
  <c r="J16" i="25"/>
  <c r="B11" i="25"/>
  <c r="B21" i="25" s="1"/>
  <c r="E11" i="24"/>
  <c r="H11" i="24"/>
  <c r="D11" i="24"/>
  <c r="E20" i="24"/>
  <c r="D20" i="24"/>
  <c r="D17" i="25"/>
  <c r="E17" i="25"/>
  <c r="D19" i="25"/>
  <c r="E19" i="25"/>
  <c r="D17" i="24"/>
  <c r="H19" i="24"/>
  <c r="I19" i="24"/>
  <c r="H16" i="25"/>
  <c r="I20" i="25"/>
  <c r="H20" i="25"/>
  <c r="G17" i="25"/>
  <c r="J8" i="24"/>
  <c r="J18" i="24" s="1"/>
  <c r="C18" i="24"/>
  <c r="F19" i="25"/>
  <c r="B19" i="25"/>
  <c r="C19" i="25"/>
  <c r="D18" i="25"/>
  <c r="H18" i="25"/>
  <c r="E18" i="25"/>
  <c r="I18" i="25"/>
  <c r="B17" i="24"/>
  <c r="G17" i="24"/>
  <c r="F19" i="24"/>
  <c r="B19" i="24"/>
  <c r="C19" i="24"/>
  <c r="G16" i="25"/>
  <c r="C16" i="25"/>
  <c r="F11" i="25"/>
  <c r="F21" i="25" s="1"/>
  <c r="G20" i="25"/>
  <c r="F20" i="25"/>
  <c r="B20" i="25"/>
  <c r="I11" i="24"/>
  <c r="H20" i="24"/>
  <c r="H17" i="25"/>
  <c r="I17" i="25"/>
  <c r="H19" i="25"/>
  <c r="I19" i="25"/>
  <c r="H17" i="24"/>
  <c r="E17" i="24"/>
  <c r="D19" i="24"/>
  <c r="E19" i="24"/>
  <c r="I16" i="25"/>
  <c r="E16" i="25"/>
  <c r="H11" i="25"/>
  <c r="H21" i="25" s="1"/>
  <c r="D11" i="25"/>
  <c r="D21" i="25" s="1"/>
  <c r="E20" i="25"/>
  <c r="D20" i="25"/>
  <c r="G18" i="24" l="1"/>
  <c r="F18" i="24"/>
  <c r="B18" i="24"/>
  <c r="G21" i="25"/>
  <c r="E18" i="24"/>
  <c r="D18" i="24"/>
  <c r="I21" i="25"/>
  <c r="I21" i="24"/>
  <c r="E21" i="24"/>
  <c r="I18" i="24"/>
  <c r="H18" i="24"/>
  <c r="J11" i="24"/>
  <c r="E21" i="25"/>
  <c r="J21" i="24" l="1"/>
  <c r="G21" i="24"/>
  <c r="F21" i="24"/>
  <c r="C21" i="24"/>
  <c r="B21" i="24"/>
  <c r="D21" i="24"/>
  <c r="H21" i="24"/>
</calcChain>
</file>

<file path=xl/comments1.xml><?xml version="1.0" encoding="utf-8"?>
<comments xmlns="http://schemas.openxmlformats.org/spreadsheetml/2006/main">
  <authors>
    <author>locman</author>
  </authors>
  <commentList>
    <comment ref="A4" authorId="0" shapeId="0">
      <text>
        <r>
          <rPr>
            <b/>
            <sz val="8"/>
            <color indexed="81"/>
            <rFont val="Tahoma"/>
            <family val="2"/>
          </rPr>
          <t>locman:</t>
        </r>
        <r>
          <rPr>
            <sz val="8"/>
            <color indexed="81"/>
            <rFont val="Tahoma"/>
            <family val="2"/>
          </rPr>
          <t xml:space="preserve">
Bijstand gegeven door eigen ploegen aan een andere zone voor een gebeurtenis buiten de entiteit waarbij de ploeg de status AR heeft.</t>
        </r>
      </text>
    </comment>
  </commentList>
</comments>
</file>

<file path=xl/comments2.xml><?xml version="1.0" encoding="utf-8"?>
<comments xmlns="http://schemas.openxmlformats.org/spreadsheetml/2006/main">
  <authors>
    <author>locman</author>
  </authors>
  <commentList>
    <comment ref="J4" authorId="0" shapeId="0">
      <text>
        <r>
          <rPr>
            <b/>
            <sz val="8"/>
            <color indexed="81"/>
            <rFont val="Tahoma"/>
            <family val="2"/>
          </rPr>
          <t>locman:</t>
        </r>
        <r>
          <rPr>
            <sz val="8"/>
            <color indexed="81"/>
            <rFont val="Tahoma"/>
            <family val="2"/>
          </rPr>
          <t xml:space="preserve">
Begin ingave gebeurtenis door calltaker </t>
        </r>
      </text>
    </comment>
    <comment ref="K4" authorId="0" shapeId="0">
      <text>
        <r>
          <rPr>
            <b/>
            <sz val="8"/>
            <color indexed="81"/>
            <rFont val="Tahoma"/>
            <family val="2"/>
          </rPr>
          <t>locman:</t>
        </r>
        <r>
          <rPr>
            <sz val="8"/>
            <color indexed="81"/>
            <rFont val="Tahoma"/>
            <family val="2"/>
          </rPr>
          <t xml:space="preserve">
AE = Accept Event
Tijdstip van aanvaarden gebeurtenis</t>
        </r>
      </text>
    </comment>
    <comment ref="L4" authorId="0" shapeId="0">
      <text>
        <r>
          <rPr>
            <b/>
            <sz val="8"/>
            <color indexed="81"/>
            <rFont val="Tahoma"/>
            <family val="2"/>
          </rPr>
          <t>locman:</t>
        </r>
        <r>
          <rPr>
            <sz val="8"/>
            <color indexed="81"/>
            <rFont val="Tahoma"/>
            <family val="2"/>
          </rPr>
          <t xml:space="preserve">
DA = Dispatch Assign
Tijdstip waarop gebeurtenis toegewezen is aan een ploeg die op dat moment niet vrij is</t>
        </r>
      </text>
    </comment>
    <comment ref="M4" authorId="0" shapeId="0">
      <text>
        <r>
          <rPr>
            <b/>
            <sz val="8"/>
            <color indexed="81"/>
            <rFont val="Tahoma"/>
            <family val="2"/>
          </rPr>
          <t>locman:</t>
        </r>
        <r>
          <rPr>
            <sz val="8"/>
            <color indexed="81"/>
            <rFont val="Tahoma"/>
            <family val="2"/>
          </rPr>
          <t xml:space="preserve">
DP = Dispatch
</t>
        </r>
      </text>
    </comment>
    <comment ref="N4" authorId="0" shapeId="0">
      <text>
        <r>
          <rPr>
            <b/>
            <sz val="8"/>
            <color indexed="81"/>
            <rFont val="Tahoma"/>
            <family val="2"/>
          </rPr>
          <t>locman:</t>
        </r>
        <r>
          <rPr>
            <sz val="8"/>
            <color indexed="81"/>
            <rFont val="Tahoma"/>
            <family val="2"/>
          </rPr>
          <t xml:space="preserve">
AK = Acknowledge
Het tijdstip waarop de ploeg bevestigt de gegeven opdracht te kunnen uitvoeren</t>
        </r>
      </text>
    </comment>
    <comment ref="Q4" authorId="0" shapeId="0">
      <text>
        <r>
          <rPr>
            <b/>
            <sz val="8"/>
            <color indexed="81"/>
            <rFont val="Tahoma"/>
            <family val="2"/>
          </rPr>
          <t>locman:</t>
        </r>
        <r>
          <rPr>
            <sz val="8"/>
            <color indexed="81"/>
            <rFont val="Tahoma"/>
            <family val="2"/>
          </rPr>
          <t xml:space="preserve">
ER = Enroute
Het tijdstip waarop de ploeg vertrekt naar de opdracht</t>
        </r>
      </text>
    </comment>
    <comment ref="T4" authorId="0" shapeId="0">
      <text>
        <r>
          <rPr>
            <b/>
            <sz val="8"/>
            <color indexed="81"/>
            <rFont val="Tahoma"/>
            <family val="2"/>
          </rPr>
          <t>locman:</t>
        </r>
        <r>
          <rPr>
            <sz val="8"/>
            <color indexed="81"/>
            <rFont val="Tahoma"/>
            <family val="2"/>
          </rPr>
          <t xml:space="preserve">
AR = Arrived
Het tijdstip waarop de ploeg ter plaatse is</t>
        </r>
      </text>
    </comment>
    <comment ref="W4" authorId="0" shapeId="0">
      <text>
        <r>
          <rPr>
            <b/>
            <sz val="8"/>
            <color indexed="81"/>
            <rFont val="Tahoma"/>
            <family val="2"/>
          </rPr>
          <t>locman:</t>
        </r>
        <r>
          <rPr>
            <sz val="8"/>
            <color indexed="81"/>
            <rFont val="Tahoma"/>
            <family val="2"/>
          </rPr>
          <t xml:space="preserve">
AV = Available
Het tijdstip waarop de ploeg terug beschikbaar is</t>
        </r>
      </text>
    </comment>
    <comment ref="X4" authorId="0" shapeId="0">
      <text>
        <r>
          <rPr>
            <b/>
            <sz val="8"/>
            <color indexed="81"/>
            <rFont val="Tahoma"/>
            <family val="2"/>
          </rPr>
          <t>locman:</t>
        </r>
        <r>
          <rPr>
            <sz val="8"/>
            <color indexed="81"/>
            <rFont val="Tahoma"/>
            <family val="2"/>
          </rPr>
          <t xml:space="preserve">
Dispatchtijd = min(DA,DP) - AE
Duur waarbij de gebeurtenis in behandeling is in het CIC</t>
        </r>
      </text>
    </comment>
    <comment ref="Y4" authorId="0" shapeId="0">
      <text>
        <r>
          <rPr>
            <b/>
            <sz val="8"/>
            <color indexed="81"/>
            <rFont val="Tahoma"/>
            <family val="2"/>
          </rPr>
          <t>locman:</t>
        </r>
        <r>
          <rPr>
            <sz val="8"/>
            <color indexed="81"/>
            <rFont val="Tahoma"/>
            <family val="2"/>
          </rPr>
          <t xml:space="preserve">
Aanrijtijd = AR - min(DA,DP)
Duur tussen het toekennen van de opdracht (hetzij dispatch assign hetzij dispatched) en het ter plaatse zijn van de aangeduide ploeg</t>
        </r>
      </text>
    </comment>
    <comment ref="Z4" authorId="0" shapeId="0">
      <text>
        <r>
          <rPr>
            <b/>
            <sz val="8"/>
            <color indexed="81"/>
            <rFont val="Tahoma"/>
            <family val="2"/>
          </rPr>
          <t>locman:</t>
        </r>
        <r>
          <rPr>
            <sz val="8"/>
            <color indexed="81"/>
            <rFont val="Tahoma"/>
            <family val="2"/>
          </rPr>
          <t xml:space="preserve">
Afhandelingstijd = AV - AR
Duur dat de ploeg ter plaatse is</t>
        </r>
      </text>
    </comment>
  </commentList>
</comments>
</file>

<file path=xl/sharedStrings.xml><?xml version="1.0" encoding="utf-8"?>
<sst xmlns="http://schemas.openxmlformats.org/spreadsheetml/2006/main" count="67875" uniqueCount="8542">
  <si>
    <t>Statistieken PZ Grens</t>
  </si>
  <si>
    <t>periode van 01/01/2022 tot en met 31/12/2022</t>
  </si>
  <si>
    <t>Overzicht statistieken</t>
  </si>
  <si>
    <t>Ondanks de voortdurende zorg en aandacht die het CIC aan de samenstelling en analyse van gegevens besteedt, kan het CIC niet instaan voor de juistheid van de aangeleverde informatie. Het CIC aanvaardt geen aansprakelijkheid voor de juistheid, volledigheid of kwaliteit van de aangeleverde gegevens, omdat zij afhankelijk is van diverse interne en externe bronnen.</t>
  </si>
  <si>
    <t>Statistieken calltaking</t>
  </si>
  <si>
    <t>De statistieken calltaking bevatten alle gebeurtenissen die voor een bepaalde zone werden aangemaakt, zowel in het CIC, op een dispatch/S, op een dispatch/N of een MDT, met of zonder dispatching. Wanneer verschillende gebeurtenissen binnenkomen voor dezelfde gebeurtenis worden al deze gebeurtenissen meegerekend.</t>
  </si>
  <si>
    <t>CT1</t>
  </si>
  <si>
    <t>Aantal gebeurtenissen geregistreerd door CIC, dispatch/S, dispatch/N, MDT (totaal per dag per uur)</t>
  </si>
  <si>
    <t>Deze statistiek geeft een overzicht van de totalen van alle gebeurtenissen per dag per uur.</t>
  </si>
  <si>
    <t>CT2</t>
  </si>
  <si>
    <t>Aantal gebeurtenissen geregistreerd door CIC, dispatch/S, dispatch/N, MDT (gemiddeld per dag per uur)</t>
  </si>
  <si>
    <t>Deze statistiek geeft een overzicht van alle gebeurtenissen die gemiddeld per dag per uur werden aangemaakt.</t>
  </si>
  <si>
    <t>CT3</t>
  </si>
  <si>
    <t>Aantal gebeurtenissen geregistreerd door CIC, dispatch/S, dispatch/N, MDT (per hoofdtype)</t>
  </si>
  <si>
    <t>Deze statistiek geeft een overzicht van de frequentie van alle gebeurtenissen per hoofdtype gerangschikt volgens orde van grootte.</t>
  </si>
  <si>
    <t>CT4</t>
  </si>
  <si>
    <t>Aantal gebeurtenissen geregistreerd door CIC, dispatch/S, dispatch/N, MDT (per subtype)</t>
  </si>
  <si>
    <t>Deze statistiek geeft een overzicht van de frequentie van alle gebeurtenissen per subtype gerangschikt volgens orde van grootte.</t>
  </si>
  <si>
    <t>CT5</t>
  </si>
  <si>
    <t>Aantal gebeurtenissen geregistreerd door CIC, dispatch/S, dispatch/N en MDT (per meldingsbron)</t>
  </si>
  <si>
    <t>Deze statistiek geeft een overzicht van de totalen van alle gebeurtenissen per meldingsbron. Een gebeurtenis kan worden aangemaakt op een dispatch/S, een dispatch/N, een MDT, in het CIC of via het lanceren van een noodoproep. Voor een aantal gebeurtenissen kan worden nagegaan van welke callgroep de oproep effectief afkomstig is. De andere gebeurtenissen zijn meestal (radiofonische) meldingen door een ploeg.</t>
  </si>
  <si>
    <t>Statistieken dispatching</t>
  </si>
  <si>
    <t xml:space="preserve">De statistieken dispatching DP1, DP2, DP3 en DP4 bevatten alle gebeurtenissen waarbij een ploeg van de eigen zone als eerste ploeg werd gedispatcht. </t>
  </si>
  <si>
    <t>Volgende gedispatchte gebeurtenissen werden hier buiten beschouwing gelaten:</t>
  </si>
  <si>
    <t>* gebeurtenissen die aan een politiepost zijn toegewezen</t>
  </si>
  <si>
    <t xml:space="preserve">* Indien meerdere ploegen op de gebeurtenis werden gedispatched wordt dit maar als 1 dispatching meegeteld. </t>
  </si>
  <si>
    <t>DP1</t>
  </si>
  <si>
    <t>Aantal gedispatchte gebeurtenissen (totaal per dag per uur)</t>
  </si>
  <si>
    <t>Deze statistiek geeft een overzicht van de totalen van alle gedispatchte gebeurtenissen per dag per uur.</t>
  </si>
  <si>
    <t>DP2</t>
  </si>
  <si>
    <t>Aantal gedispatchte gebeurtenissen (gemiddeld per dag per uur)</t>
  </si>
  <si>
    <t>Deze statistiek geeft een overzicht van alle gebeurtenissen die gemiddeld per dag per uur werden gedispatcht.</t>
  </si>
  <si>
    <t>DP3</t>
  </si>
  <si>
    <t>Geografische spreiding van de gedispatchte gebeurtenissen (totalen)</t>
  </si>
  <si>
    <t>Deze statistiek geeft een overzicht van het aantal gedispatchte gebeurtenissen per gemeente gerangschikt in aflopende orde van grootte. Deze gegevens zijn enkel een benadering want enkel de locatie (gemeente) bij creatie van de gebeurtenis wordt in beschouwing genomen. Als de locatie/gemeente nog wijzigt vooraleer een ploeg werd gedispatcht kan het dus zijn dat het lijkt alsof een ploeg bijstand is gaan leveren in een andere zone. Met POLITIEZONE worden de gedispatchte gebeurtenissen bedoeld die bij creatie werden aangemaakt op gemeente met op dat moment verder geen specificatie van straat.</t>
  </si>
  <si>
    <t>DP4</t>
  </si>
  <si>
    <t>Geografische spreiding van de gedispatchte gebeurtenissen (per subtype)</t>
  </si>
  <si>
    <t>Deze statistiek geeft een overzicht van het aantal gedispatchte gebeurtenissen per gemeente per subtype alfabetisch gerangschikt op gemeente en vervolgens in aflopende orde van grootte.</t>
  </si>
  <si>
    <t>DP5</t>
  </si>
  <si>
    <t>Gegeven steun aan andere entiteiten</t>
  </si>
  <si>
    <t>Deze statistiek geeft een overzicht van het aantal gedispatchte gebeurtenissen waarbij een ploeg van de eigen zone steun heeft geleverd aan een andere zone. Enkel wanneer de status AR werd doorgegeven werd de gebeurtenis opgenomen in de lijst.</t>
  </si>
  <si>
    <t>DP6</t>
  </si>
  <si>
    <t>Gekregen steun van andere entiteiten</t>
  </si>
  <si>
    <t>Deze statistiek geeft een overzicht van het aantal gedispatchte gebeurtenissen waarbij een ploeg van een andere zone steun heeft geleverd aan de eigen zone. Enkel wanneer de status AR werd doorgegeven werd de gebeurtenis opgenomen in de lijst.</t>
  </si>
  <si>
    <t>DP7</t>
  </si>
  <si>
    <t>Samenvatting gegeven en gekregen steun</t>
  </si>
  <si>
    <t>DP8</t>
  </si>
  <si>
    <t>Overzicht statussen van de ploegen per gebeurtenis</t>
  </si>
  <si>
    <t xml:space="preserve">Een overzicht van alle statussen van gedispatchte gebeurtenissen. Indien meerdere ploegen van de betreffende zone op een gebeurtenis worden gedispatcht worden ze allemaal meegeteld. </t>
  </si>
  <si>
    <t>Volgende gebeurtenissen/ploegen werden hier buiten beschouwing gelaten:</t>
  </si>
  <si>
    <t>* meldingen door ploeg (dispatchtijd en aanrijtijd zijn reeds 0)</t>
  </si>
  <si>
    <t>* ploegen van andere zones die bijstand hebben geleverd</t>
  </si>
  <si>
    <t>DP9</t>
  </si>
  <si>
    <t>Samenvatting ploegstatussen</t>
  </si>
  <si>
    <t>Een weergave van het gebruik van statussen door de ploeg, dispatch/S of het CIC in absolute en procentuele cijfers.</t>
  </si>
  <si>
    <t>(de cijfers zijn gebaseerd op DP8)</t>
  </si>
  <si>
    <t>DP10</t>
  </si>
  <si>
    <t>Aanrijtijden</t>
  </si>
  <si>
    <t>Een overzicht van de aanrijtijden van het aantal gedispatchte gebeurtenissen onderverdeeld in intervallen per prioriteit. Een eerste tabel geeft de gegevens in absolute cijfers weer, een tweede tabel procentueel.</t>
  </si>
  <si>
    <t>DP11</t>
  </si>
  <si>
    <t>Afhandelingstijden</t>
  </si>
  <si>
    <t>Een overzicht van de afhandelingstijden van het aantal gedispatchte gebeurtenissen onderverdeeld in intervallen per prioriteit. Een eerste tabel geeft de gegevens in absolute cijfers weer, een tweede tabel procentueel.</t>
  </si>
  <si>
    <t xml:space="preserve">Aantal gebeurtenissen geregistreerd door CIC, dispatch/S, dispatch/N en MDT </t>
  </si>
  <si>
    <t>Totaal per dag per uur</t>
  </si>
  <si>
    <t>zo</t>
  </si>
  <si>
    <t>ma</t>
  </si>
  <si>
    <t>di</t>
  </si>
  <si>
    <t>woe</t>
  </si>
  <si>
    <t>do</t>
  </si>
  <si>
    <t>vrij</t>
  </si>
  <si>
    <t>zat</t>
  </si>
  <si>
    <t>Totaal</t>
  </si>
  <si>
    <t xml:space="preserve"> </t>
  </si>
  <si>
    <t>aantal dagen</t>
  </si>
  <si>
    <t>Totaal aantal gebeurtenissen</t>
  </si>
  <si>
    <t>in de opgegeven periode</t>
  </si>
  <si>
    <t>Gemiddeld per dag per uur</t>
  </si>
  <si>
    <t>Gemiddeld</t>
  </si>
  <si>
    <t>Gemiddeld aantal gebeurtenissen</t>
  </si>
  <si>
    <t>per uur</t>
  </si>
  <si>
    <t>Aantal gebeurtenissen geregistreerd door CIC, dispatch/S, dispatch/N en MDT per hoofdtype</t>
  </si>
  <si>
    <t>Hoofdtype</t>
  </si>
  <si>
    <t>Aantal gebeurtenissen</t>
  </si>
  <si>
    <t>PERSONEN Andere</t>
  </si>
  <si>
    <t>P_Andere</t>
  </si>
  <si>
    <t>PERSONEN Probleemsituatie Geschillen</t>
  </si>
  <si>
    <t>P_Gesch</t>
  </si>
  <si>
    <t>MILIEU Geluid</t>
  </si>
  <si>
    <t>M_Geluid</t>
  </si>
  <si>
    <t>PERSONEN Noodsituatie</t>
  </si>
  <si>
    <t>P_Nood</t>
  </si>
  <si>
    <t>GOEDEREN Probleemsituatie</t>
  </si>
  <si>
    <t>G_Probl</t>
  </si>
  <si>
    <t>PERSONEN Probleemsituatie</t>
  </si>
  <si>
    <t>P_Probl</t>
  </si>
  <si>
    <t>VERKEER Veiligheid</t>
  </si>
  <si>
    <t>V_Veilig</t>
  </si>
  <si>
    <t>VERKEER Inbreuken</t>
  </si>
  <si>
    <t>V_Inbr</t>
  </si>
  <si>
    <t>DIEFSTAL Daders NIET ter plaatse</t>
  </si>
  <si>
    <t>G_Dief</t>
  </si>
  <si>
    <t>VERKEERSONGEVAL STOFFELIJKE SCHADE (VKO SS)</t>
  </si>
  <si>
    <t>V_VKO_SS</t>
  </si>
  <si>
    <t>DIEREN Onbeheerd</t>
  </si>
  <si>
    <t>D_Onbeh</t>
  </si>
  <si>
    <t>BIJSTAND Politiedienst</t>
  </si>
  <si>
    <t>B_PolDst</t>
  </si>
  <si>
    <t>ALARM Inbraak MELDING</t>
  </si>
  <si>
    <t>A_Inbr</t>
  </si>
  <si>
    <t>VERKEER Vlotheid</t>
  </si>
  <si>
    <t>V_Vlot</t>
  </si>
  <si>
    <t>GOEDEREN Beschadigingen - Vernielingen</t>
  </si>
  <si>
    <t>G_Besch</t>
  </si>
  <si>
    <t>VERKEERSONGEVAL GEWONDEN / DODEN (VKO LL)</t>
  </si>
  <si>
    <t>V_VKO_LL</t>
  </si>
  <si>
    <t>PERSONEN Noodsituatie - Wapens/Geweld</t>
  </si>
  <si>
    <t>P_WapGew</t>
  </si>
  <si>
    <t>GOEDEREN BRAND - WATER Noodsituatie</t>
  </si>
  <si>
    <t>G_BrandW</t>
  </si>
  <si>
    <t>PERSONEN Noodsituatie Minderjarigen</t>
  </si>
  <si>
    <t>P_Minder</t>
  </si>
  <si>
    <t>GOEDEREN Andere</t>
  </si>
  <si>
    <t>G_Andere</t>
  </si>
  <si>
    <t>DIEFSTAL HETERDAAD Dader(s) ter plaatse</t>
  </si>
  <si>
    <t>G_DiefHD</t>
  </si>
  <si>
    <t>BIJSTAND Hulpdiensten</t>
  </si>
  <si>
    <t>B_HulpD</t>
  </si>
  <si>
    <t>PERSONEN Probleemsituatie Fys Toestand</t>
  </si>
  <si>
    <t>P_Fysiek</t>
  </si>
  <si>
    <t>ALARM Andere MELDING</t>
  </si>
  <si>
    <t>A_Andere</t>
  </si>
  <si>
    <t>DIEFSTAL POGING</t>
  </si>
  <si>
    <t>G_DiefPG</t>
  </si>
  <si>
    <t>MILIEU Lucht</t>
  </si>
  <si>
    <t>M_Lucht</t>
  </si>
  <si>
    <t>BIJSTAND Andere diensten</t>
  </si>
  <si>
    <t>B_Andere</t>
  </si>
  <si>
    <t>MILIEU Bodem</t>
  </si>
  <si>
    <t>M_Bodem</t>
  </si>
  <si>
    <t>Openbare Veiligheid / Rampen</t>
  </si>
  <si>
    <t>O_Veilig</t>
  </si>
  <si>
    <t>Wetgeving</t>
  </si>
  <si>
    <t>W_Wetg</t>
  </si>
  <si>
    <t>Dierenbescherming</t>
  </si>
  <si>
    <t>D_Besch</t>
  </si>
  <si>
    <t>Drugs</t>
  </si>
  <si>
    <t>W_Drugs</t>
  </si>
  <si>
    <t>ALARM Brand MELDING</t>
  </si>
  <si>
    <t>A_Brand</t>
  </si>
  <si>
    <t>Wapens / Munitie / Springstoffen</t>
  </si>
  <si>
    <t>W_WapMun</t>
  </si>
  <si>
    <t>BIJSTAND Gerechtelijke Dienst</t>
  </si>
  <si>
    <t>B_GerDst</t>
  </si>
  <si>
    <t>PERSONEN Zeden</t>
  </si>
  <si>
    <t>P_Zeden</t>
  </si>
  <si>
    <t>DIEREN Andere</t>
  </si>
  <si>
    <t>D_Andere</t>
  </si>
  <si>
    <t>WWW_TEST</t>
  </si>
  <si>
    <t>Openbare Rust</t>
  </si>
  <si>
    <t>O_Rust</t>
  </si>
  <si>
    <t>MILIEU Ruimtelijke Ordening</t>
  </si>
  <si>
    <t>M_RuimtO</t>
  </si>
  <si>
    <t>DIEREN Jacht - Visvangst - Vogelvangst</t>
  </si>
  <si>
    <t>D_JachtV</t>
  </si>
  <si>
    <t>DIEREN Gevaarlijk</t>
  </si>
  <si>
    <t>D_Gevaar</t>
  </si>
  <si>
    <t>ALARM Agressie MELDING</t>
  </si>
  <si>
    <t>A_Agress</t>
  </si>
  <si>
    <t>VERKEER Vervoer / Transport</t>
  </si>
  <si>
    <t>V_Tpt</t>
  </si>
  <si>
    <t>DIEREN Schade door Dieren</t>
  </si>
  <si>
    <t>D_Schade</t>
  </si>
  <si>
    <t>MILIEU Andere</t>
  </si>
  <si>
    <t>M_Andere</t>
  </si>
  <si>
    <t>Informaticacriminaliteit</t>
  </si>
  <si>
    <t>W_Cyber</t>
  </si>
  <si>
    <t>Openbare Gezondheid</t>
  </si>
  <si>
    <t>O_Gezond</t>
  </si>
  <si>
    <t>Vreemdelingen</t>
  </si>
  <si>
    <t>W_Vreemd</t>
  </si>
  <si>
    <t>Arbeid / Tewerkstelling</t>
  </si>
  <si>
    <t>W_Arbeid</t>
  </si>
  <si>
    <t>ALARM Gezondheid MELDING</t>
  </si>
  <si>
    <t>A_Gezond</t>
  </si>
  <si>
    <t>BIJSTAND Transporten</t>
  </si>
  <si>
    <t>B_Tpt</t>
  </si>
  <si>
    <t>Handel</t>
  </si>
  <si>
    <t>W_Handel</t>
  </si>
  <si>
    <t>ALARM Brandkast MELDING</t>
  </si>
  <si>
    <t>A_Brandk</t>
  </si>
  <si>
    <t>MILIEU Water</t>
  </si>
  <si>
    <t>M_Water</t>
  </si>
  <si>
    <t>TOTAAL</t>
  </si>
  <si>
    <t>Aantal gebeurtenissen geregistreerd door CIC, dispatch/S, dispatch/N en MDT per subtype</t>
  </si>
  <si>
    <t>Subtype</t>
  </si>
  <si>
    <t>OPROEP / RAADGEVING EN INFORMATIE IN HET ALGEMEEN</t>
  </si>
  <si>
    <t>14/18/19</t>
  </si>
  <si>
    <t>ONBEHEERDE DIEREN</t>
  </si>
  <si>
    <t>17/12/11</t>
  </si>
  <si>
    <t>NACHTLAWAAI - MUZIEK</t>
  </si>
  <si>
    <t>16/13/19</t>
  </si>
  <si>
    <t>POLITIONELE HULPVERLENING AAN EEN PERSOON</t>
  </si>
  <si>
    <t>14/18/18</t>
  </si>
  <si>
    <t>VERDACHTE TOESTAND</t>
  </si>
  <si>
    <t>15/12/15</t>
  </si>
  <si>
    <t>STOFFELIJKE SCHADE</t>
  </si>
  <si>
    <t>11/11/11</t>
  </si>
  <si>
    <t>BRAAK / INKLIMMING / VALSE SLEUTELS</t>
  </si>
  <si>
    <t>15/14/12</t>
  </si>
  <si>
    <t>MOEILIJKHEDEN MET EEN PERSOON</t>
  </si>
  <si>
    <t>14/15/21</t>
  </si>
  <si>
    <t>NAVOLGENDE TAAK - ONDERZOEK INTERN</t>
  </si>
  <si>
    <t>18/11/14</t>
  </si>
  <si>
    <t>LICHAMELIJK LETSEL</t>
  </si>
  <si>
    <t>11/12/11</t>
  </si>
  <si>
    <t>PARKEREN</t>
  </si>
  <si>
    <t>11/15/12</t>
  </si>
  <si>
    <t>OPZETTELIJK (VANDALISME)</t>
  </si>
  <si>
    <t>15/16/14</t>
  </si>
  <si>
    <t>VERDACHT VOERTUIG</t>
  </si>
  <si>
    <t>15/12/16</t>
  </si>
  <si>
    <t>VERDACHTE GEDRAGINGEN</t>
  </si>
  <si>
    <t>14/16/20</t>
  </si>
  <si>
    <t>HUISELIJKE MOEILIJKHEDEN / GEZINSCONFLICT MET SLAGEN / GEWELD (IFG)</t>
  </si>
  <si>
    <t>14/12/17</t>
  </si>
  <si>
    <t>VLUCHTMISDRIJF (VLM)</t>
  </si>
  <si>
    <t>11/11/12</t>
  </si>
  <si>
    <t>OPZETTELIJKE SLAGEN / VECHTPARTIJ</t>
  </si>
  <si>
    <t>14/13/25</t>
  </si>
  <si>
    <t>NACHTLAWAAI - PERSONEN</t>
  </si>
  <si>
    <t>16/13/17</t>
  </si>
  <si>
    <t>LOSLOPEND DIER OP DE OPENBARE WEG / RIJBAAN / PECHSTROOK</t>
  </si>
  <si>
    <t>11/14/24</t>
  </si>
  <si>
    <t>OPROEP ZONDER ANTWOORD / GESPREK</t>
  </si>
  <si>
    <t>14/12/14</t>
  </si>
  <si>
    <t>HULPGEROEP ALGEMEEN</t>
  </si>
  <si>
    <t>14/12/15</t>
  </si>
  <si>
    <t>OPENBARE INSTELLING</t>
  </si>
  <si>
    <t>12/12/14</t>
  </si>
  <si>
    <t>HANDELSZAAK / BEDRIJF</t>
  </si>
  <si>
    <t>12/12/12</t>
  </si>
  <si>
    <t>DEFECTE SPOORWEGOVERGANG (OVERWEG) - SIGNALISATIE</t>
  </si>
  <si>
    <t>11/14/19</t>
  </si>
  <si>
    <t>MISBRUIK VAN VERTROUWEN / OPLICHTING / PHISHING</t>
  </si>
  <si>
    <t>14/15/14</t>
  </si>
  <si>
    <t>VERDACHT PERSOON</t>
  </si>
  <si>
    <t>14/16/14</t>
  </si>
  <si>
    <t>ONVERANTWOORD / ROEKELOOS RIJGEDRAG</t>
  </si>
  <si>
    <t>11/15/13</t>
  </si>
  <si>
    <t>HINDERNIS OP DE RIJBAAN</t>
  </si>
  <si>
    <t>11/13/13</t>
  </si>
  <si>
    <t>HUISELIJKE MOEILIJKHEDEN / GEZINSCONFLICT ZONDER SLAGEN (IFG)</t>
  </si>
  <si>
    <t>14/15/16</t>
  </si>
  <si>
    <t>INRIT- / UITRITBELEMMERING</t>
  </si>
  <si>
    <t>11/15/20</t>
  </si>
  <si>
    <t>GELUIDSHINDER - MUZIEK</t>
  </si>
  <si>
    <t>16/13/15</t>
  </si>
  <si>
    <t>OPROEP HULPDIENST VERKEERDE MANIPULATIE / BROEKZAK /  NODELOZE (100 / 101 / 112)</t>
  </si>
  <si>
    <t>14/18/20</t>
  </si>
  <si>
    <t>VERDWIJNING / WEGGELOPEN</t>
  </si>
  <si>
    <t>14/11/16</t>
  </si>
  <si>
    <t>BRANDWEER</t>
  </si>
  <si>
    <t>18/14/11</t>
  </si>
  <si>
    <t>15/15/11</t>
  </si>
  <si>
    <t>15/13/12</t>
  </si>
  <si>
    <t>WONING</t>
  </si>
  <si>
    <t>12/12/11</t>
  </si>
  <si>
    <t>NAVOLGENDE TAAK - ONDERZOEK EXTERN</t>
  </si>
  <si>
    <t>18/11/13</t>
  </si>
  <si>
    <t>DRONKEN PERSOON</t>
  </si>
  <si>
    <t>14/14/12</t>
  </si>
  <si>
    <t>ZELFMOORDPOGING</t>
  </si>
  <si>
    <t>14/12/23</t>
  </si>
  <si>
    <t>OPENBAAR VERVOER</t>
  </si>
  <si>
    <t>18/15/11</t>
  </si>
  <si>
    <t>SLUIKSTORTEN VAN AFVALSTOFFEN</t>
  </si>
  <si>
    <t>16/14/12</t>
  </si>
  <si>
    <t>AFVAL VERBRANDEN / VUUR MAKEN</t>
  </si>
  <si>
    <t>16/11/14</t>
  </si>
  <si>
    <t>GEESTESZIEKE / DEMENT PERSOON / COLLOCATIE</t>
  </si>
  <si>
    <t>14/16/13</t>
  </si>
  <si>
    <t>BEDREIGINGEN</t>
  </si>
  <si>
    <t>14/12/12</t>
  </si>
  <si>
    <t>HULPVERLENING ALGEMEEN</t>
  </si>
  <si>
    <t>14/12/16</t>
  </si>
  <si>
    <t>AANTREFFEN ONWEL PERSOON / GEKWETST</t>
  </si>
  <si>
    <t>14/12/11</t>
  </si>
  <si>
    <t>MOEILIJKHEDEN MET DRONKEN PERSOON</t>
  </si>
  <si>
    <t>14/15/20</t>
  </si>
  <si>
    <t>MEDISCHE DIENST / ORGAANTRANSPORT</t>
  </si>
  <si>
    <t>18/14/12</t>
  </si>
  <si>
    <t>BEZOEKRECHT / OMGANGSRECHT</t>
  </si>
  <si>
    <t>14/15/15</t>
  </si>
  <si>
    <t>VERDWIJNING / WEGGELOPEN MEERDERJARIGE</t>
  </si>
  <si>
    <t>14/16/23</t>
  </si>
  <si>
    <t>DEFECTE VERKEERSLICHTEN (STORING)</t>
  </si>
  <si>
    <t>11/14/20</t>
  </si>
  <si>
    <t>BEWONER GEEFT GEEN LEVENSTEKEN</t>
  </si>
  <si>
    <t>14/12/13</t>
  </si>
  <si>
    <t>GEMEENTELIJK</t>
  </si>
  <si>
    <t>19/19/14</t>
  </si>
  <si>
    <t>FEITELIJKHEDEN / DISCUSSIE / ONENIGHEID</t>
  </si>
  <si>
    <t>14/15/13</t>
  </si>
  <si>
    <t>AANGEREDEN DIER</t>
  </si>
  <si>
    <t>11/13/11</t>
  </si>
  <si>
    <t>VERSTERKING INTERN (GEEN ONDERZOEK)</t>
  </si>
  <si>
    <t>18/11/12</t>
  </si>
  <si>
    <t>EENVOUDIGE</t>
  </si>
  <si>
    <t>15/14/19</t>
  </si>
  <si>
    <t>FIETS / BROMFIETS</t>
  </si>
  <si>
    <t>15/14/13</t>
  </si>
  <si>
    <t>STORMSCHADE / BLIKSEMSCHADE</t>
  </si>
  <si>
    <t>15/12/12</t>
  </si>
  <si>
    <t>BURENTWIST</t>
  </si>
  <si>
    <t>14/15/19</t>
  </si>
  <si>
    <t>ONBEPAALD ALARM</t>
  </si>
  <si>
    <t>12/19/14</t>
  </si>
  <si>
    <t>UIT VOERTUIG</t>
  </si>
  <si>
    <t>15/14/15</t>
  </si>
  <si>
    <t>GEEN VASTE VERBLIJFPLAATS (DAKLOZE)</t>
  </si>
  <si>
    <t>14/16/12</t>
  </si>
  <si>
    <t>LASTIGVALLEND PERSOON</t>
  </si>
  <si>
    <t>14/15/18</t>
  </si>
  <si>
    <t>BRAND BEGIN</t>
  </si>
  <si>
    <t>15/11/11</t>
  </si>
  <si>
    <t>INBREUK IN HET ALGEMEEN</t>
  </si>
  <si>
    <t>17/13/11</t>
  </si>
  <si>
    <t>BRANDALARM</t>
  </si>
  <si>
    <t>12/14/15</t>
  </si>
  <si>
    <t>NUTSLEIDING</t>
  </si>
  <si>
    <t>15/16/12</t>
  </si>
  <si>
    <t>GELUIDSHINDER - DIEREN</t>
  </si>
  <si>
    <t>16/13/12</t>
  </si>
  <si>
    <t>ONRUSTWEKKENDE VERDWIJNING MEERDERJARIGE</t>
  </si>
  <si>
    <t>14/16/17</t>
  </si>
  <si>
    <t>VERLOREN DOCUMENTEN</t>
  </si>
  <si>
    <t>15/17/14</t>
  </si>
  <si>
    <t>STUREN ONDER INVLOED</t>
  </si>
  <si>
    <t>11/14/12</t>
  </si>
  <si>
    <t>VINDEN (AANTREFFEN) VAN NIET GESTOLEN VOORWERP (GOEDEREN)</t>
  </si>
  <si>
    <t>15/17/17</t>
  </si>
  <si>
    <t>GELUIDSHINDER - PERSONEN</t>
  </si>
  <si>
    <t>16/13/13</t>
  </si>
  <si>
    <t>HINDEREND VOERTUIG</t>
  </si>
  <si>
    <t>11/13/18</t>
  </si>
  <si>
    <t>VINDEN (AANTREFFEN) VAN GESTOLEN FIETS / BROMFIETS</t>
  </si>
  <si>
    <t>15/17/18</t>
  </si>
  <si>
    <t>VALS ALARM</t>
  </si>
  <si>
    <t>12/19/11</t>
  </si>
  <si>
    <t>GEVALLEN PERSOON</t>
  </si>
  <si>
    <t>14/14/14</t>
  </si>
  <si>
    <t>BRAND VAN EEN WONING / GEBOUW</t>
  </si>
  <si>
    <t>15/11/13</t>
  </si>
  <si>
    <t>VERLOREN VOORWERP</t>
  </si>
  <si>
    <t>15/17/15</t>
  </si>
  <si>
    <t>VERSTERKING EXTERN (GEEN ONDERZOEK)</t>
  </si>
  <si>
    <t>18/11/11</t>
  </si>
  <si>
    <t>PESTERIJEN / BALDADIGHEDEN</t>
  </si>
  <si>
    <t>14/15/22</t>
  </si>
  <si>
    <t>VERLIES BENZINE / OLIE / MAZOUT</t>
  </si>
  <si>
    <t>11/14/14</t>
  </si>
  <si>
    <t>BRAND VAN EEN SCHOORSTEEN</t>
  </si>
  <si>
    <t>15/11/15</t>
  </si>
  <si>
    <t>NACHTLAWAAI - MACHINES</t>
  </si>
  <si>
    <t>16/13/18</t>
  </si>
  <si>
    <t>BEVUILDE RIJBAAN</t>
  </si>
  <si>
    <t>11/14/13</t>
  </si>
  <si>
    <t>PERSOON OPGESLOTEN / BUITENGESLOTEN GEBOUW / LIFT</t>
  </si>
  <si>
    <t>14/16/18</t>
  </si>
  <si>
    <t>PSYCHISCHE BELAGING / STALKING / MOBBING</t>
  </si>
  <si>
    <t>14/15/27</t>
  </si>
  <si>
    <t>GERECHTSDEURWAARDER</t>
  </si>
  <si>
    <t>18/12/14</t>
  </si>
  <si>
    <t>HETERDAAD DIEFSTAL GEWELD / OVERVAL  (HOLD-UP ALARM)</t>
  </si>
  <si>
    <t>12/19/12</t>
  </si>
  <si>
    <t>BEDREIGING MET WAPEN</t>
  </si>
  <si>
    <t>14/13/11</t>
  </si>
  <si>
    <t xml:space="preserve">ONRUSTWEKKENDE VERDWIJNING </t>
  </si>
  <si>
    <t>14/11/15</t>
  </si>
  <si>
    <t>ONBUIGZAAMHEID</t>
  </si>
  <si>
    <t>14/11/23</t>
  </si>
  <si>
    <t>VERWITTIGEN FAMILIE / OVERBRENGEN VAN EEN BERICHT / SLECHTNIEUWSMELDING</t>
  </si>
  <si>
    <t>14/18/16</t>
  </si>
  <si>
    <t>BURGERLIJK GESCHIL ALGEMEEN</t>
  </si>
  <si>
    <t>14/15/12</t>
  </si>
  <si>
    <t>VERKEERSAGRESSIE</t>
  </si>
  <si>
    <t>11/15/14</t>
  </si>
  <si>
    <t>DEFECT VOERTUIG (PANNE)</t>
  </si>
  <si>
    <t>11/13/16</t>
  </si>
  <si>
    <t>VOERTUIG</t>
  </si>
  <si>
    <t>15/16/15</t>
  </si>
  <si>
    <t>IN WINKEL / WARENHUIS</t>
  </si>
  <si>
    <t>15/13/21</t>
  </si>
  <si>
    <t>GELUIDSHINDER - MACHINES</t>
  </si>
  <si>
    <t>16/13/14</t>
  </si>
  <si>
    <t>BRAND VAN VEGETATIE</t>
  </si>
  <si>
    <t>15/11/16</t>
  </si>
  <si>
    <t>KIND IN NOODSITUATIE</t>
  </si>
  <si>
    <t>14/11/11</t>
  </si>
  <si>
    <t>TEST DTRC</t>
  </si>
  <si>
    <t>99/99/99</t>
  </si>
  <si>
    <t>AANTREFFEN</t>
  </si>
  <si>
    <t>19/14/17</t>
  </si>
  <si>
    <t>VOERTUIG (GEEN FIETS / BROMFIETS) / GARAGEDIEFSTAL</t>
  </si>
  <si>
    <t>15/14/17</t>
  </si>
  <si>
    <t>WATERLEK</t>
  </si>
  <si>
    <t>15/11/18</t>
  </si>
  <si>
    <t>ELEKTRICITEITSSTORING (-ONDERBREKING / -PANNE)</t>
  </si>
  <si>
    <t>13/12/17</t>
  </si>
  <si>
    <t>AFZETTERIJ / FLESSENTREKKERIJ</t>
  </si>
  <si>
    <t>15/13/11</t>
  </si>
  <si>
    <t>NACHTLAWAAI - DIEREN</t>
  </si>
  <si>
    <t>16/13/16</t>
  </si>
  <si>
    <t>AANTREFFEN LIJK / VERDACHT OVERLIJDEN</t>
  </si>
  <si>
    <t>14/14/11</t>
  </si>
  <si>
    <t>VERLIES LADING / GOEDEREN</t>
  </si>
  <si>
    <t>11/13/15</t>
  </si>
  <si>
    <t>DEFECTE WERF- / VERKEERSSIGNALISATIE</t>
  </si>
  <si>
    <t>11/14/21</t>
  </si>
  <si>
    <t>VERKEERSHINDER ALGEMEEN</t>
  </si>
  <si>
    <t>11/13/14</t>
  </si>
  <si>
    <t>WEGVERVORMING (ONEFFEN WEGDEK)</t>
  </si>
  <si>
    <t>11/14/16</t>
  </si>
  <si>
    <t>INSTORTING / AFVALLENDE VOORWERPEN / DREIGING TOT</t>
  </si>
  <si>
    <t>13/12/18</t>
  </si>
  <si>
    <t>GASLEK / GASGEUR</t>
  </si>
  <si>
    <t>13/12/11</t>
  </si>
  <si>
    <t>LUCHTVERONTREINIGING - ABNORMALE REUK (STANK / GEURHINDER)</t>
  </si>
  <si>
    <t>16/11/12</t>
  </si>
  <si>
    <t>AANTREFFEN KRENGEN</t>
  </si>
  <si>
    <t>17/16/13</t>
  </si>
  <si>
    <t>JACHT</t>
  </si>
  <si>
    <t>17/15/11</t>
  </si>
  <si>
    <t>SIGNALISATIE WERF / WERKEN</t>
  </si>
  <si>
    <t>11/15/28</t>
  </si>
  <si>
    <t>VERKEERSOPSTOPPING / FILEVORMING</t>
  </si>
  <si>
    <t>11/13/12</t>
  </si>
  <si>
    <t>PERSOON OP DE RIJBAAN / PECHSTROOK</t>
  </si>
  <si>
    <t>11/14/26</t>
  </si>
  <si>
    <t>PERSOON OP DE SPOREN / SPOORWEGBERM</t>
  </si>
  <si>
    <t>11/14/27</t>
  </si>
  <si>
    <t>VERKEERSHINDER / FILE</t>
  </si>
  <si>
    <t>11/11/19</t>
  </si>
  <si>
    <t>AANRIJDING MET DIER / WILD</t>
  </si>
  <si>
    <t>11/11/20</t>
  </si>
  <si>
    <t>VECHTPARTIJ MET STEEK- / SNIJWAPEN</t>
  </si>
  <si>
    <t>14/13/18</t>
  </si>
  <si>
    <t>TOEZICHT AFHALEN KLEDIJ / GOEDEREN</t>
  </si>
  <si>
    <t>14/15/25</t>
  </si>
  <si>
    <t>VELLEN VAN BOMEN / SNOEIING</t>
  </si>
  <si>
    <t>16/15/12</t>
  </si>
  <si>
    <t>11/12/12</t>
  </si>
  <si>
    <t>19/11/17</t>
  </si>
  <si>
    <t>HANDEL (DEALEN)</t>
  </si>
  <si>
    <t>19/11/15</t>
  </si>
  <si>
    <t>ACHTERGELATEN WRAK</t>
  </si>
  <si>
    <t>11/15/15</t>
  </si>
  <si>
    <t>ANPR HIT P2</t>
  </si>
  <si>
    <t>15/12/25</t>
  </si>
  <si>
    <t>GEVAARLIJKE DIEREN</t>
  </si>
  <si>
    <t>17/11/11</t>
  </si>
  <si>
    <t>BRANDSTICHTING</t>
  </si>
  <si>
    <t>15/11/19</t>
  </si>
  <si>
    <t>BRAND VAN EEN VOERTUIG</t>
  </si>
  <si>
    <t>15/11/14</t>
  </si>
  <si>
    <t>AUTO-ONDERDELEN / KENTEKEN- / NUMMERPLAAT</t>
  </si>
  <si>
    <t>15/14/16</t>
  </si>
  <si>
    <t>VINDEN (AANTREFFEN) VAN GESTOLEN VOORWERP (GOEDEREN)</t>
  </si>
  <si>
    <t>15/17/19</t>
  </si>
  <si>
    <t>ONOPZETTELIJK</t>
  </si>
  <si>
    <t>15/16/13</t>
  </si>
  <si>
    <t>GAUWDIEFSTAL</t>
  </si>
  <si>
    <t>15/14/23</t>
  </si>
  <si>
    <t>KWAADWILLIGE OPROEP HULPDIENST (100 / 101 / 112)</t>
  </si>
  <si>
    <t>14/18/13</t>
  </si>
  <si>
    <t>AANTREFFEN GESEIND PERSOON RIB (CSB) / SCHENGEN</t>
  </si>
  <si>
    <t>14/18/12</t>
  </si>
  <si>
    <t>AANRANDING VAN DE EERBAARHEID</t>
  </si>
  <si>
    <t>14/17/11</t>
  </si>
  <si>
    <t>AANSTALTEN STUREN ONDER INVLOED</t>
  </si>
  <si>
    <t>11/14/11</t>
  </si>
  <si>
    <t>GLADHEID OPENBARE WEG</t>
  </si>
  <si>
    <t>11/14/15</t>
  </si>
  <si>
    <t>RIJBEWIJS</t>
  </si>
  <si>
    <t>11/15/25</t>
  </si>
  <si>
    <t>ONTSNAPPING (ONTVLUCHTING) INRICHTING (INSTELLING)</t>
  </si>
  <si>
    <t>14/11/20</t>
  </si>
  <si>
    <t>15/13/13</t>
  </si>
  <si>
    <t>GEBRUIK IN GROEP</t>
  </si>
  <si>
    <t>19/11/11</t>
  </si>
  <si>
    <t>GEBRUIK</t>
  </si>
  <si>
    <t>19/14/14</t>
  </si>
  <si>
    <t>FEDERAAL</t>
  </si>
  <si>
    <t>19/19/11</t>
  </si>
  <si>
    <t>15/13/15</t>
  </si>
  <si>
    <t>15/13/19</t>
  </si>
  <si>
    <t>BOS- EN VELDWETBOEK</t>
  </si>
  <si>
    <t>16/16/12</t>
  </si>
  <si>
    <t>HINDER DOOR DIEREN</t>
  </si>
  <si>
    <t>17/16/11</t>
  </si>
  <si>
    <t>PARKET</t>
  </si>
  <si>
    <t>18/12/11</t>
  </si>
  <si>
    <t>VERDACHTE HANDELING TEN OPZICHTE VAN</t>
  </si>
  <si>
    <t>14/11/22</t>
  </si>
  <si>
    <t>INFORMATIE OVER GESEIND PERSOON RIB (CSB) / SCHENGEN</t>
  </si>
  <si>
    <t>14/18/11</t>
  </si>
  <si>
    <t>VERZEKERING</t>
  </si>
  <si>
    <t>11/15/22</t>
  </si>
  <si>
    <t>VRACHTWAGEN</t>
  </si>
  <si>
    <t>11/11/24</t>
  </si>
  <si>
    <t>HINDERNIS OP DE SPOREN / OVERWEG / TREIN IN PANNE</t>
  </si>
  <si>
    <t>11/13/17</t>
  </si>
  <si>
    <t>11/11/16</t>
  </si>
  <si>
    <t>OPENBARE ZEDENSCHENNIS</t>
  </si>
  <si>
    <t>14/17/20</t>
  </si>
  <si>
    <t>ONGEWENSTE SEXUELE INTIMITEITEN</t>
  </si>
  <si>
    <t>14/17/21</t>
  </si>
  <si>
    <t>VECHTPARTIJ IN BENDE</t>
  </si>
  <si>
    <t>14/13/26</t>
  </si>
  <si>
    <t>BEDELAAR / STRAATMUZIKANT</t>
  </si>
  <si>
    <t>14/16/11</t>
  </si>
  <si>
    <t>12/12/15</t>
  </si>
  <si>
    <t>GRAFFITI</t>
  </si>
  <si>
    <t>15/16/16</t>
  </si>
  <si>
    <t>AAN DIEREN</t>
  </si>
  <si>
    <t>17/14/13</t>
  </si>
  <si>
    <t>BRAND VAN EEN BEDRIJF / LOODS</t>
  </si>
  <si>
    <t>15/11/12</t>
  </si>
  <si>
    <t>ONTPLOFFING ALGEMEEN</t>
  </si>
  <si>
    <t>13/12/19</t>
  </si>
  <si>
    <t>GEBRUIK INDIVIDUEEL</t>
  </si>
  <si>
    <t>19/11/12</t>
  </si>
  <si>
    <t>HACKING / COMPUTERSABOTAGE</t>
  </si>
  <si>
    <t>19/20/12</t>
  </si>
  <si>
    <t>VERTOON</t>
  </si>
  <si>
    <t>19/14/16</t>
  </si>
  <si>
    <t>SAMENSCHOLING</t>
  </si>
  <si>
    <t>13/13/31</t>
  </si>
  <si>
    <t>KRAKEN VAN EEN PAND</t>
  </si>
  <si>
    <t>15/12/11</t>
  </si>
  <si>
    <t>OVERSTROMING</t>
  </si>
  <si>
    <t>15/11/20</t>
  </si>
  <si>
    <t>12/13/11</t>
  </si>
  <si>
    <t>INTERNATIONALE POLITIESAMENWERKING</t>
  </si>
  <si>
    <t>18/11/15</t>
  </si>
  <si>
    <t>CO-INTOXICATIE</t>
  </si>
  <si>
    <t>14/12/26</t>
  </si>
  <si>
    <t xml:space="preserve">OVERBRENGING GEDETINEERDEN (GEVANGENEN) / MINDERJARIGEN </t>
  </si>
  <si>
    <t>13/12/35</t>
  </si>
  <si>
    <t>MISBRUIK VAN VERTROUWEN / OPLICHTING</t>
  </si>
  <si>
    <t>ANDERE</t>
  </si>
  <si>
    <t>11/15/30</t>
  </si>
  <si>
    <t>LOSLOPEND DIER OP DE SPOREN / SPOORWEGBERM</t>
  </si>
  <si>
    <t>11/14/25</t>
  </si>
  <si>
    <t>11/12/26</t>
  </si>
  <si>
    <t>GEVAARLIJK</t>
  </si>
  <si>
    <t>11/16/11</t>
  </si>
  <si>
    <t>PERSONEN</t>
  </si>
  <si>
    <t>11/16/14</t>
  </si>
  <si>
    <t>MOEILIJKHEDEN IN DRANKGELEGENHEID / DANCING / HERBERG</t>
  </si>
  <si>
    <t>14/15/17</t>
  </si>
  <si>
    <t>VERLATEN KIND / KIND TE VONDELING LEGGEN</t>
  </si>
  <si>
    <t>14/11/12</t>
  </si>
  <si>
    <t>BANKINSTELLING / POST</t>
  </si>
  <si>
    <t>12/12/13</t>
  </si>
  <si>
    <t>15/13/17</t>
  </si>
  <si>
    <t>BETOGING</t>
  </si>
  <si>
    <t>13/13/11</t>
  </si>
  <si>
    <t>EPIDEMIE / EPIZOOTIE / PANDEMIE</t>
  </si>
  <si>
    <t>13/11/15</t>
  </si>
  <si>
    <t>GELUIDSHINDER - BOVENLOKAAL</t>
  </si>
  <si>
    <t>16/13/11</t>
  </si>
  <si>
    <t>STEDENBOUWKUNDE (BOUWINBREUK / -VERGUNNING)</t>
  </si>
  <si>
    <t>16/15/11</t>
  </si>
  <si>
    <t>VRACHTWAGEN / AANHANGWAGEN  / OPLEGGER / KRAAN / WERFVOERTUIG</t>
  </si>
  <si>
    <t>15/13/18</t>
  </si>
  <si>
    <t>METAAL (KOPER OF ANDERE)</t>
  </si>
  <si>
    <t>15/14/26</t>
  </si>
  <si>
    <t>15/14/21</t>
  </si>
  <si>
    <t>15/13/23</t>
  </si>
  <si>
    <t>VALSEMUNTERIJ (VALS GELD)</t>
  </si>
  <si>
    <t>15/12/14</t>
  </si>
  <si>
    <t>ANDERE OPENBARE DIENSTEN</t>
  </si>
  <si>
    <t>18/15/12</t>
  </si>
  <si>
    <t>ANDERE NIET OPENBARE DIENSTEN</t>
  </si>
  <si>
    <t>18/15/13</t>
  </si>
  <si>
    <t>12/13/12</t>
  </si>
  <si>
    <t>DRONE - OPZETTELIJK (VANDALISME)</t>
  </si>
  <si>
    <t>15/16/18</t>
  </si>
  <si>
    <t>VERDACHT PAKKET</t>
  </si>
  <si>
    <t>13/12/24</t>
  </si>
  <si>
    <t>PLOEG IN NOOD</t>
  </si>
  <si>
    <t>14/12/24</t>
  </si>
  <si>
    <t>OPSPOREN PERSOON GESEIND EXTERNE DIENST</t>
  </si>
  <si>
    <t>14/16/16</t>
  </si>
  <si>
    <t>DIEFSTAL GEWELD / WAPEN OP DE OPENBARE WEG / SACKJACKING (BUITEN HETERDAAD)</t>
  </si>
  <si>
    <t>14/16/28</t>
  </si>
  <si>
    <t>ZELFMOORD</t>
  </si>
  <si>
    <t>14/12/22</t>
  </si>
  <si>
    <t>MOORD / DOODSLAG / POGING TOT MOORD/DOODSLAG</t>
  </si>
  <si>
    <t>14/12/18</t>
  </si>
  <si>
    <t>INSCHRIJVING (KENTEKEN- / NUMMERPLAAT)</t>
  </si>
  <si>
    <t>11/15/24</t>
  </si>
  <si>
    <t>HETERDAAD DIEFSTAL VAN VOERTUIG / HOMEJACKING / CARJACKING</t>
  </si>
  <si>
    <t>14/13/23</t>
  </si>
  <si>
    <t>HETERDAAD DIEFSTAL IN WONING</t>
  </si>
  <si>
    <t>14/13/20</t>
  </si>
  <si>
    <t>AFPERSING (STEAMING)</t>
  </si>
  <si>
    <t>14/13/12</t>
  </si>
  <si>
    <t>VUURWAPENGEBRUIK / SCHIETPARTIJ</t>
  </si>
  <si>
    <t>14/13/13</t>
  </si>
  <si>
    <t>PEDOFILIE</t>
  </si>
  <si>
    <t>14/17/17</t>
  </si>
  <si>
    <t>VERKRACHTING</t>
  </si>
  <si>
    <t>14/17/19</t>
  </si>
  <si>
    <t>TREIN / SPOORWEG</t>
  </si>
  <si>
    <t>11/12/23</t>
  </si>
  <si>
    <t>KETTINGBOTSING</t>
  </si>
  <si>
    <t>11/11/15</t>
  </si>
  <si>
    <t>WETGEVING / ILLEGALEN</t>
  </si>
  <si>
    <t>19/17/11</t>
  </si>
  <si>
    <t>BEZIT</t>
  </si>
  <si>
    <t>19/14/12</t>
  </si>
  <si>
    <t>19/11/18</t>
  </si>
  <si>
    <t>VALSHEID IN INFORMATICA / INFORMATICABEDROG /  PHISHING</t>
  </si>
  <si>
    <t>19/20/11</t>
  </si>
  <si>
    <t>FABRICATIE</t>
  </si>
  <si>
    <t>19/11/16</t>
  </si>
  <si>
    <t>TRAFIEK (IMPORT / EXPORT)</t>
  </si>
  <si>
    <t>19/11/13</t>
  </si>
  <si>
    <t>HINDEREND VOERTUIG VOOR OPENBAAR VERVOER</t>
  </si>
  <si>
    <t>11/13/19</t>
  </si>
  <si>
    <t>VOERTUIG IN WATER</t>
  </si>
  <si>
    <t>11/11/17</t>
  </si>
  <si>
    <t>DIENSTVOERTUIG</t>
  </si>
  <si>
    <t>11/11/14</t>
  </si>
  <si>
    <t>WERF / MOBIELE WERKPLAATS</t>
  </si>
  <si>
    <t>11/14/28</t>
  </si>
  <si>
    <t>GLUREN</t>
  </si>
  <si>
    <t>14/17/13</t>
  </si>
  <si>
    <t>EXHIBITIONISME</t>
  </si>
  <si>
    <t>14/17/14</t>
  </si>
  <si>
    <t>HETERDAAD DIEFSTAL IN HANDEL / BEDRIJF / BANK (HOLD-UP)</t>
  </si>
  <si>
    <t>14/13/22</t>
  </si>
  <si>
    <t>ONTVOERING</t>
  </si>
  <si>
    <t>14/12/19</t>
  </si>
  <si>
    <t>VALSE NAAMDRACHT</t>
  </si>
  <si>
    <t>14/16/19</t>
  </si>
  <si>
    <t>DIEFSTAL GEWELD / WAPEN IN WONING (BUITEN HETERDAAD)</t>
  </si>
  <si>
    <t>14/16/25</t>
  </si>
  <si>
    <t>DIEFSTAL GEWELD / WAPEN VOERTUIG / CARJACKING / HOMEJACKING (BUITEN HETERDAAD)</t>
  </si>
  <si>
    <t>14/16/27</t>
  </si>
  <si>
    <t>DRONE - VERDACHTE HANDELING / VERKENNING</t>
  </si>
  <si>
    <t>13/12/38</t>
  </si>
  <si>
    <t>BELEDIGING / LASTER / EERROOF</t>
  </si>
  <si>
    <t>14/15/11</t>
  </si>
  <si>
    <t>KINDERMISHANDELING</t>
  </si>
  <si>
    <t>14/11/13</t>
  </si>
  <si>
    <t>GEWASSEN / LANDBOUWGROND</t>
  </si>
  <si>
    <t>15/16/11</t>
  </si>
  <si>
    <t>12/13/14</t>
  </si>
  <si>
    <t>18/12/15</t>
  </si>
  <si>
    <t>NUTSVOORZIENINGEN / ENERGIE</t>
  </si>
  <si>
    <t>15/15/23</t>
  </si>
  <si>
    <t>LOONBEDIENDEN- / HUISDIEFSTAL</t>
  </si>
  <si>
    <t>15/14/22</t>
  </si>
  <si>
    <t>15/15/12</t>
  </si>
  <si>
    <t>15/15/14</t>
  </si>
  <si>
    <t>MEST / ORGANISCHE MESTSTOF</t>
  </si>
  <si>
    <t>16/14/11</t>
  </si>
  <si>
    <t>GEVAARLIJKE AFVALSTOFFEN</t>
  </si>
  <si>
    <t>16/14/13</t>
  </si>
  <si>
    <t>FEEST / BAL / FUIF</t>
  </si>
  <si>
    <t>13/13/29</t>
  </si>
  <si>
    <t>BETOGING MET BELEMMERING VERKEER</t>
  </si>
  <si>
    <t>13/13/12</t>
  </si>
  <si>
    <t>TROUWFEEST</t>
  </si>
  <si>
    <t>13/13/21</t>
  </si>
  <si>
    <t>FOOR / KERMIS</t>
  </si>
  <si>
    <t>13/13/22</t>
  </si>
  <si>
    <t>SPORTACTIVITEITEN</t>
  </si>
  <si>
    <t>13/13/23</t>
  </si>
  <si>
    <t>VOERTUIGENKARAVAAN / -COLONNE</t>
  </si>
  <si>
    <t>13/13/27</t>
  </si>
  <si>
    <t>SLUIKLOZING</t>
  </si>
  <si>
    <t>16/12/11</t>
  </si>
  <si>
    <t>ONGEZONDE WONINGEN</t>
  </si>
  <si>
    <t>13/11/12</t>
  </si>
  <si>
    <t>CBRN (CHEMISCHE / BACTERIOLOGISCHE / RADIOLOGISCHE / NUCLEAIRE) DREIGING</t>
  </si>
  <si>
    <t>13/11/14</t>
  </si>
  <si>
    <t>ONTSNAPPING (ONTVLUCHTING) GEDETINEERDEN (GEVANGENEN)</t>
  </si>
  <si>
    <t>13/12/22</t>
  </si>
  <si>
    <t>LUCHTVERONTREINIGING - ANDERE</t>
  </si>
  <si>
    <t>16/11/15</t>
  </si>
  <si>
    <t>15/15/15</t>
  </si>
  <si>
    <t>15/15/16</t>
  </si>
  <si>
    <t>VRACHTWAGEN / AANHANGWAGEN / OPLEGGER / KRAAN / WERFVOERTUIG</t>
  </si>
  <si>
    <t>15/15/17</t>
  </si>
  <si>
    <t>15/15/18</t>
  </si>
  <si>
    <t>15/15/20</t>
  </si>
  <si>
    <t>15/15/21</t>
  </si>
  <si>
    <t>15/13/24</t>
  </si>
  <si>
    <t>RAMKRAAK</t>
  </si>
  <si>
    <t>15/13/25</t>
  </si>
  <si>
    <t>ANPR HIT P3</t>
  </si>
  <si>
    <t>15/12/26</t>
  </si>
  <si>
    <t>WOONSTSCHENNIS (HUISVREDEBREUK)</t>
  </si>
  <si>
    <t>15/12/20</t>
  </si>
  <si>
    <t>REINHEID / GEZONDHEID VAN GEBOUWEN</t>
  </si>
  <si>
    <t>15/12/22</t>
  </si>
  <si>
    <t>ANPR HIT P1</t>
  </si>
  <si>
    <t>15/12/24</t>
  </si>
  <si>
    <t>GEPLANDE CONTROLE / ACTIE</t>
  </si>
  <si>
    <t>18/11/16</t>
  </si>
  <si>
    <t>UITZONDERLIJK VERVOER</t>
  </si>
  <si>
    <t>18/13/14</t>
  </si>
  <si>
    <t>SLUIKSLACHTING</t>
  </si>
  <si>
    <t>17/16/12</t>
  </si>
  <si>
    <t>12/11/12</t>
  </si>
  <si>
    <t>GEZONDHEIDS- / PERSONENALARM</t>
  </si>
  <si>
    <t>12/16/11</t>
  </si>
  <si>
    <t>GEBRUIK GESTOLEN / VERVALST BETAALMIDDEL / SKIMMING</t>
  </si>
  <si>
    <t>15/17/12</t>
  </si>
  <si>
    <t>AAN PERSONEN</t>
  </si>
  <si>
    <t>17/14/11</t>
  </si>
  <si>
    <t>15/14/11</t>
  </si>
  <si>
    <t>15/14/18</t>
  </si>
  <si>
    <t>BRAND VAN VLOEISTOF / BRANDSTOF / CHEMISCHE STOF</t>
  </si>
  <si>
    <t>15/11/17</t>
  </si>
  <si>
    <t>KINDERVERWAARLOZING (GEVAARLIJKE OMGEVING / INTEGRITEIT)</t>
  </si>
  <si>
    <t>14/11/14</t>
  </si>
  <si>
    <t>RACISME / XENOFOBIE / DISCRIMINATIE</t>
  </si>
  <si>
    <t>14/15/23</t>
  </si>
  <si>
    <t>OVERLEDEN PERSOON OP PUBLIEKE OF VOOR PUBLIEK TOEGANKELIJKE PLAATS</t>
  </si>
  <si>
    <t>14/14/15</t>
  </si>
  <si>
    <t>VALSE AGENT / AANMATIGING OPENBAAR AMBT</t>
  </si>
  <si>
    <t>14/18/15</t>
  </si>
  <si>
    <t>GEVANGENIS - / ORDEVERSTORING / OPSTAND</t>
  </si>
  <si>
    <t>13/12/27</t>
  </si>
  <si>
    <t>DRONE - VLIEGEN BOVEN GEVOELIGE PLAATSEN / SCHENDING VAN LUCHTRUIM</t>
  </si>
  <si>
    <t>13/12/36</t>
  </si>
  <si>
    <t>MENSENHANDEL</t>
  </si>
  <si>
    <t>14/16/30</t>
  </si>
  <si>
    <t>ONTVOERING (NIET PARENTALE)</t>
  </si>
  <si>
    <t>14/11/21</t>
  </si>
  <si>
    <t>SCHOOLVERZUIM (SPIJBELEN)</t>
  </si>
  <si>
    <t>14/11/17</t>
  </si>
  <si>
    <t>HETERDAAD DIEFSTAL OP OPENBARE WEG / SACKJACKING</t>
  </si>
  <si>
    <t>14/13/24</t>
  </si>
  <si>
    <t>UITZONDERLIJK</t>
  </si>
  <si>
    <t>11/16/12</t>
  </si>
  <si>
    <t>ABNORMALE WEERSOMSTANDIGHEDEN</t>
  </si>
  <si>
    <t>11/14/23</t>
  </si>
  <si>
    <t>11/12/16</t>
  </si>
  <si>
    <t>DODELIJKE AFLOOP</t>
  </si>
  <si>
    <t>11/12/18</t>
  </si>
  <si>
    <t>11/12/21</t>
  </si>
  <si>
    <t>ARBEIDSONGEVAL</t>
  </si>
  <si>
    <t>19/15/11</t>
  </si>
  <si>
    <t>ARBEIDSREGLEMENTERING</t>
  </si>
  <si>
    <t>19/15/12</t>
  </si>
  <si>
    <t>OVERDOSIS</t>
  </si>
  <si>
    <t>19/11/14</t>
  </si>
  <si>
    <t>ONWETTIGE PRAKTIJKEN / VALSE LEURDERS</t>
  </si>
  <si>
    <t>19/16/12</t>
  </si>
  <si>
    <t>DRAGEN</t>
  </si>
  <si>
    <t>19/14/13</t>
  </si>
  <si>
    <t>PROVINCIAAL</t>
  </si>
  <si>
    <t>19/19/13</t>
  </si>
  <si>
    <t>Aantal gebeurtenissen geregistreerd door CIC, dispatch/S, dispatch/N en MDT per meldingsbron</t>
  </si>
  <si>
    <t>Meldingsbron</t>
  </si>
  <si>
    <t>Terminal</t>
  </si>
  <si>
    <t>POLITIEZONE</t>
  </si>
  <si>
    <t>dispatch/S</t>
  </si>
  <si>
    <t>dispatch/N</t>
  </si>
  <si>
    <t>MDT</t>
  </si>
  <si>
    <t>noodoproep</t>
  </si>
  <si>
    <t>CIC</t>
  </si>
  <si>
    <t>WKS CIC</t>
  </si>
  <si>
    <r>
      <t xml:space="preserve">WKS CIC </t>
    </r>
    <r>
      <rPr>
        <sz val="10"/>
        <rFont val="Arial"/>
        <family val="2"/>
      </rPr>
      <t>telefonie</t>
    </r>
  </si>
  <si>
    <t>Callgroup</t>
  </si>
  <si>
    <t>101</t>
  </si>
  <si>
    <t>HC100</t>
  </si>
  <si>
    <t>ALRMG</t>
  </si>
  <si>
    <t>IPT</t>
  </si>
  <si>
    <t>ALRMP</t>
  </si>
  <si>
    <t>Unkno</t>
  </si>
  <si>
    <t>AR_NO</t>
  </si>
  <si>
    <t>IP</t>
  </si>
  <si>
    <t>PUB</t>
  </si>
  <si>
    <t>AR_TU</t>
  </si>
  <si>
    <t>AR_ZU</t>
  </si>
  <si>
    <t>NIP</t>
  </si>
  <si>
    <t>RADIO</t>
  </si>
  <si>
    <t>WPR</t>
  </si>
  <si>
    <t>Aantal gedispatchte gebeurtenissen</t>
  </si>
  <si>
    <t>Zondag</t>
  </si>
  <si>
    <t>Maandag</t>
  </si>
  <si>
    <t>Dinsdag</t>
  </si>
  <si>
    <t>Woensdag</t>
  </si>
  <si>
    <t>Donderdag</t>
  </si>
  <si>
    <t>Vrijdag</t>
  </si>
  <si>
    <t>Zaterdag</t>
  </si>
  <si>
    <t>Totaal aantal dispatchings</t>
  </si>
  <si>
    <t>Gemiddeld aantal dispatchings</t>
  </si>
  <si>
    <t>Geografische spreiding van de gedispatchte gebeurtenissen</t>
  </si>
  <si>
    <t>Gemeente</t>
  </si>
  <si>
    <t>ESSEN</t>
  </si>
  <si>
    <t>KALMTHOUT</t>
  </si>
  <si>
    <t>WUUSTWEZEL</t>
  </si>
  <si>
    <t>BRASSCHAAT</t>
  </si>
  <si>
    <t>KAPELLEN</t>
  </si>
  <si>
    <t>BRECHT</t>
  </si>
  <si>
    <t>HOOGSTRATEN</t>
  </si>
  <si>
    <t>STABROEK</t>
  </si>
  <si>
    <t>ANTWERPEN</t>
  </si>
  <si>
    <t>RIJKEVORSEL</t>
  </si>
  <si>
    <t>ZOERSEL</t>
  </si>
  <si>
    <t>MERKSPLAS</t>
  </si>
  <si>
    <t>MALLE</t>
  </si>
  <si>
    <t>SCHOTEN</t>
  </si>
  <si>
    <t>MOL</t>
  </si>
  <si>
    <t>RUMST</t>
  </si>
  <si>
    <t>SCHILDE</t>
  </si>
  <si>
    <t>GROBBENDONK</t>
  </si>
  <si>
    <t>Gebeurtenisnr</t>
  </si>
  <si>
    <t>Tijdstip creatie gebeurtenis</t>
  </si>
  <si>
    <t>Entiteit</t>
  </si>
  <si>
    <t>Ploeg</t>
  </si>
  <si>
    <t>Tijdstip AR</t>
  </si>
  <si>
    <t>Locatie van gedispatchte gebeurtenis</t>
  </si>
  <si>
    <t>Type</t>
  </si>
  <si>
    <t>Code</t>
  </si>
  <si>
    <t>PA09140838</t>
  </si>
  <si>
    <t>Z_KEMPEN</t>
  </si>
  <si>
    <t>GRENS310</t>
  </si>
  <si>
    <t>BRASSCHAATSEBAAN 25 SCHILDE SCHILDE ANT</t>
  </si>
  <si>
    <t>PA09146878</t>
  </si>
  <si>
    <t>Z_NORKEM</t>
  </si>
  <si>
    <t>JOHN LIJSENSTRAAT 15A MEER HOOGSTRATEN ANT</t>
  </si>
  <si>
    <t>PA09150322</t>
  </si>
  <si>
    <t>Z_BRAS</t>
  </si>
  <si>
    <t>GRENS626</t>
  </si>
  <si>
    <t>ZEGERSDREEF BRASSCHAAT BRASSCHAAT ANT: THV ROND PUNT</t>
  </si>
  <si>
    <t>PA09150880</t>
  </si>
  <si>
    <t>Z_SCHOTE</t>
  </si>
  <si>
    <t>GRENS320</t>
  </si>
  <si>
    <t>CALESBERGDREEF 12 SCHOTEN SCHOTEN ANT</t>
  </si>
  <si>
    <t>PA09153733</t>
  </si>
  <si>
    <t>Z_NOORD</t>
  </si>
  <si>
    <t>GRENS120</t>
  </si>
  <si>
    <t>MEIDOORNLAAN KAPELLEN KAPELLEN ANT: RICHTING LORKENLAAN</t>
  </si>
  <si>
    <t>PA09155431</t>
  </si>
  <si>
    <t>GRENS300</t>
  </si>
  <si>
    <t>JOS NUYTSDREEF 21 BRECHT BRECHT ANT</t>
  </si>
  <si>
    <t>PA09158027</t>
  </si>
  <si>
    <t>CANIS310</t>
  </si>
  <si>
    <t>DE RENTFORT 15 SCHILDE SCHILDE ANT</t>
  </si>
  <si>
    <t>PA09162272</t>
  </si>
  <si>
    <t>BERKENLAAN 22 HOEVENEN STABROEK ANT</t>
  </si>
  <si>
    <t>PA09164433</t>
  </si>
  <si>
    <t>Z_ZARA</t>
  </si>
  <si>
    <t>ACACIADREEF 4 PULLE ZANDHOVEN ANT</t>
  </si>
  <si>
    <t>PA09167367</t>
  </si>
  <si>
    <t>KAPELSESTRAAT 246 KAPELLEN ANT: @HOME PHILIPPE SPETH - HOME - KAPELLEN</t>
  </si>
  <si>
    <t>PA09178712</t>
  </si>
  <si>
    <t>GAGELHOFLAAN 31-B ZOERSEL ZOERSEL ANT</t>
  </si>
  <si>
    <t>PA09194855</t>
  </si>
  <si>
    <t>FAZANTLAAN 6 MEER HOOGSTRATEN ANT</t>
  </si>
  <si>
    <t>PA09228270</t>
  </si>
  <si>
    <t>GALOP810</t>
  </si>
  <si>
    <t>MERKSPLAS STEDELIJKGEBIED (URBAN): EN OMGEVING</t>
  </si>
  <si>
    <t>PA09228365</t>
  </si>
  <si>
    <t>BREDABAAN BRASSCHAAT BRASSCHAAT ANT: THV BUSHALTE</t>
  </si>
  <si>
    <t>PA09253247</t>
  </si>
  <si>
    <t>GALOP913</t>
  </si>
  <si>
    <t>HEMELAKKERS 40 BRASSCHAAT BRASSCHAAT ANT: @PZ BRASSCHAAT - POLITIE - BRASSCHAAT</t>
  </si>
  <si>
    <t>PA09254786</t>
  </si>
  <si>
    <t>CHRISTIAAN PALLEMANSSTRAAT 57 KAPELLEN KAPELLEN ANT: @PZ NOORD - POLITIE - KAPEL</t>
  </si>
  <si>
    <t>PA09254824</t>
  </si>
  <si>
    <t>NIEUWPOORTLEI BRASSCHAAT BRASSCHAAT ANT</t>
  </si>
  <si>
    <t>PA09269501</t>
  </si>
  <si>
    <t>BOUDEWIJNSTRAAT SINT-LENAARTS BRECHT ANT: THV NR 19</t>
  </si>
  <si>
    <t>PA09282617</t>
  </si>
  <si>
    <t>BREDABAAN 308 BRASSCHAAT BRASSCHAAT ANT</t>
  </si>
  <si>
    <t>PA09284701</t>
  </si>
  <si>
    <t>GRENS110</t>
  </si>
  <si>
    <t>MIKSEBAAN 17 BRASSCHAAT BRASSCHAAT ANT</t>
  </si>
  <si>
    <t>PA09308946</t>
  </si>
  <si>
    <t>HOOGBOOMSTEENWEG 24 BRASSCHAAT BRASSCHAAT ANT,2001</t>
  </si>
  <si>
    <t>PA09309124</t>
  </si>
  <si>
    <t>ANDREAS VESALIUSLAAN 39 ZOERSEL ANT: @BETHANIEN - HOSP - ZOERSEL</t>
  </si>
  <si>
    <t>PA09316830</t>
  </si>
  <si>
    <t>Z_BODUKA</t>
  </si>
  <si>
    <t>LANGE VELDSTRAAT 17 BONHEIDEN BONHEIDEN ANT</t>
  </si>
  <si>
    <t>PA09317852</t>
  </si>
  <si>
    <t>BREDABAAN BRASSCHAAT: #BRASBR04ABL1</t>
  </si>
  <si>
    <t>PA09319283</t>
  </si>
  <si>
    <t>Z_BERN</t>
  </si>
  <si>
    <t>KARPERWEG 1 KESSEL NIJLEN ANT</t>
  </si>
  <si>
    <t>PA09329926</t>
  </si>
  <si>
    <t>Z_MOL</t>
  </si>
  <si>
    <t>FRANSVELD 21 MOL MOL ANT</t>
  </si>
  <si>
    <t>PA09348921</t>
  </si>
  <si>
    <t>GRENS611</t>
  </si>
  <si>
    <t>STEENWEG OP BEERSE MERKSPLAS MERKSPLAS ANT</t>
  </si>
  <si>
    <t>PA09352367</t>
  </si>
  <si>
    <t>HOOGMOLENDIJK SCHOTEN SCHOTEN ANT: BRUG OVER HET WATER</t>
  </si>
  <si>
    <t>PA09369491</t>
  </si>
  <si>
    <t>GOUDENREGENLAAN 29 KAPELLEN ANT</t>
  </si>
  <si>
    <t>PA09388236</t>
  </si>
  <si>
    <t>Z_HEKLA</t>
  </si>
  <si>
    <t>PRINS BOUDEWIJNLAAN 266 EDEGEM EDEGEM ANT</t>
  </si>
  <si>
    <t>PA09406398</t>
  </si>
  <si>
    <t>Z_HEIST</t>
  </si>
  <si>
    <t>MECHELSESTEENWEG 70 HEIST-OP-DEN-BERG ANT: @HUISARTSENWACHTPOST - ARTS - HEIST</t>
  </si>
  <si>
    <t>PA09408762</t>
  </si>
  <si>
    <t>HANDELSLEI 167 ZOERSEL ANT: @PZ KEMPEN - POLITIE - WIJKBUREEL - ZOERSEL</t>
  </si>
  <si>
    <t>PA09477447</t>
  </si>
  <si>
    <t>HEIDESTRAAT NOORD 185 KAPELLEN KAPELLEN ANT</t>
  </si>
  <si>
    <t>PA09482397</t>
  </si>
  <si>
    <t>G_DUMAJ</t>
  </si>
  <si>
    <t>GRENS550</t>
  </si>
  <si>
    <t>VRIJWILLIGERSSTRAAT OOSTMALLE MALLE ANT: NR 9</t>
  </si>
  <si>
    <t>PA09493421</t>
  </si>
  <si>
    <t>LEEUWERIKLAAN 11 KAPELLEN ANT</t>
  </si>
  <si>
    <t>PA09493604</t>
  </si>
  <si>
    <t>WUUSTWEZELSTEENWEG BRECHT BRECHT ANT</t>
  </si>
  <si>
    <t>PA09496907</t>
  </si>
  <si>
    <t>STATIONSSTRAAT 12 KAPELLEN KAPELLEN ANT: CAFE DE CORNER</t>
  </si>
  <si>
    <t>PA09500639</t>
  </si>
  <si>
    <t>KALMTHOUT ANT: #5350_ANPR_5350ANT200AST2_F_2</t>
  </si>
  <si>
    <t>PA09503416</t>
  </si>
  <si>
    <t>PRINS KAVELLEI BRASSCHAAT BRASSCHAAT ANT: GRASVELDJE ACHTER PARKING</t>
  </si>
  <si>
    <t>PA09517239</t>
  </si>
  <si>
    <t>VRIJHEID 81 HOOGSTRATEN HOOGSTRATEN ANT</t>
  </si>
  <si>
    <t>PA09527072</t>
  </si>
  <si>
    <t>BINNENWEG 17 KAPELLEN KAPELLEN ANT</t>
  </si>
  <si>
    <t>PA09549518</t>
  </si>
  <si>
    <t>GRENS602</t>
  </si>
  <si>
    <t>BETHANIËLEI BRASSCHAAT BRASSCHAAT ANT</t>
  </si>
  <si>
    <t>SPORTGEBEUREN GEEN VOETBAL</t>
  </si>
  <si>
    <t>13/13/16</t>
  </si>
  <si>
    <t>GRENS603</t>
  </si>
  <si>
    <t>GRENS604</t>
  </si>
  <si>
    <t>PA09557370</t>
  </si>
  <si>
    <t>SPN_MARAN</t>
  </si>
  <si>
    <t>@KAAI1624 - WAASLANDKANAAL - KALLO</t>
  </si>
  <si>
    <t>PA09565372</t>
  </si>
  <si>
    <t>AUGUSTIJNSLEI 100 BRASSCHAAT ANT: @KLINA - HOSP - BRASSCHAAT</t>
  </si>
  <si>
    <t>PA09570851</t>
  </si>
  <si>
    <t>GRENS100</t>
  </si>
  <si>
    <t>KALMTHOUTSESTEENWEG KAPELLEN KAPELLEN ANT</t>
  </si>
  <si>
    <t>PA09573234</t>
  </si>
  <si>
    <t>BREDABAAN 1041 BRASSCHAAT BRASSCHAAT ANT: BAKKERIJ DEVERS</t>
  </si>
  <si>
    <t>PA09582246</t>
  </si>
  <si>
    <t>HOOGSTRAATSESTEENWEG 111 RIJKEVORSEL RIJKEVORSEL ANT</t>
  </si>
  <si>
    <t>PA09583737</t>
  </si>
  <si>
    <t>PA09630954</t>
  </si>
  <si>
    <t>KALMTHOUTSESTEENWEG KAPELLEN KAPELLEN ANT: RICHTING KALMTHOUT VOORBIJ PARKING VA</t>
  </si>
  <si>
    <t>PA09640714</t>
  </si>
  <si>
    <t>ZEEPAKKER 9 WESTMALLE MALLE ANT</t>
  </si>
  <si>
    <t>DEFECTE OPENBARE VERLICHTING</t>
  </si>
  <si>
    <t>11/14/18</t>
  </si>
  <si>
    <t>PA09655516</t>
  </si>
  <si>
    <t>GRAAF CHARLES CORNETLAAN 11 'S-GRAVENWEZEL SCHILDE ANT</t>
  </si>
  <si>
    <t>PA09660928</t>
  </si>
  <si>
    <t>BOTERMELKBAAN 75 SCHOTEN SCHOTEN ANT: @BEGELEIDINGSHOME JUNO - INSTELLING - SCHO</t>
  </si>
  <si>
    <t>PA09666813</t>
  </si>
  <si>
    <t>KERKHOFLEI 16 ZOERSEL ANT: @POSTKANTOOR KERKHOFLEI - POST - SINT-ANTONIUS ZOERSE</t>
  </si>
  <si>
    <t>PA09680392</t>
  </si>
  <si>
    <t xml:space="preserve">KASTEELDREEF/TURNHOUTSEBAAN SCHILDE SCHILDE ANT: @KEMPESC07ASL4 - CAMERA ANPR - </t>
  </si>
  <si>
    <t>PA09694681</t>
  </si>
  <si>
    <t>LEEUWLAAN SINT-JOB-IN-'T-GOOR BRECHT ANT: 10</t>
  </si>
  <si>
    <t>PA09132137</t>
  </si>
  <si>
    <t>Z_GRENS</t>
  </si>
  <si>
    <t>KEMPEN330</t>
  </si>
  <si>
    <t>MOLENHEIDE ESSEN ESSEN ANT</t>
  </si>
  <si>
    <t>PA09142142</t>
  </si>
  <si>
    <t>KEMPEN310</t>
  </si>
  <si>
    <t>ANTWERPSESTEENWEG 358 WESTMALLE MALLE ANT: AAN OVERZIJDE BIJ BUSHALTE</t>
  </si>
  <si>
    <t>PA09156892</t>
  </si>
  <si>
    <t>KEMPEN320</t>
  </si>
  <si>
    <t>REIGERSDREEF WUUSTWEZEL WUUSTWEZEL ANT: NR 15</t>
  </si>
  <si>
    <t>PA09158670</t>
  </si>
  <si>
    <t>CANIS315</t>
  </si>
  <si>
    <t>TESTERSDREEF 17 WUUSTWEZEL WUUSTWEZEL ANT</t>
  </si>
  <si>
    <t>PA09165157</t>
  </si>
  <si>
    <t>NOORD610</t>
  </si>
  <si>
    <t>WUUSTWEZELSTEENWEG 28 KALMTHOUT KALMTHOUT ANT: SCHOOL TOV NR 28</t>
  </si>
  <si>
    <t>NOORD620</t>
  </si>
  <si>
    <t>NOORD630</t>
  </si>
  <si>
    <t>PA09167429</t>
  </si>
  <si>
    <t>NOORD310</t>
  </si>
  <si>
    <t>KAPELLENSTEENWEG 32 KALMTHOUT KALMTHOUT ANT: #1601</t>
  </si>
  <si>
    <t>PA09194487</t>
  </si>
  <si>
    <t>NOORD110</t>
  </si>
  <si>
    <t>KALMTHOUTSE STEENWEG WUUSTWEZEL WUUSTWEZEL ANT: THV NR 120 - THV PARKING MASTENB</t>
  </si>
  <si>
    <t>NOORD881</t>
  </si>
  <si>
    <t>PA09202456</t>
  </si>
  <si>
    <t>KEMPEN110</t>
  </si>
  <si>
    <t>NIEUWSTRAAT 15 ESSEN ESSEN ANT</t>
  </si>
  <si>
    <t>PA09202550</t>
  </si>
  <si>
    <t>KEMPEN120</t>
  </si>
  <si>
    <t>SCHAAPSDIJK 24 WUUSTWEZEL WUUSTWEZEL ANT: DE NOOT FLEUR</t>
  </si>
  <si>
    <t>PA09207550</t>
  </si>
  <si>
    <t>NOORDHEUVEL WUUSTWEZEL WUUSTWEZEL ANT</t>
  </si>
  <si>
    <t>PA09218813</t>
  </si>
  <si>
    <t>MOLENAKKERSSTRAAT 13 ESSEN ESSEN ANT</t>
  </si>
  <si>
    <t>PA09224505</t>
  </si>
  <si>
    <t>KEMPEN100</t>
  </si>
  <si>
    <t>BOSDUINSTRAAT 293 WUUSTWEZEL WUUSTWEZEL ANT</t>
  </si>
  <si>
    <t>PA09231836</t>
  </si>
  <si>
    <t>NORKEM210</t>
  </si>
  <si>
    <t>LORKENDREEF KALMTHOUT KALMTHOUT ANT:8</t>
  </si>
  <si>
    <t>PA09254363</t>
  </si>
  <si>
    <t>BRAS300</t>
  </si>
  <si>
    <t>KAMPWEG/SCHIETVELDWEG WUUSTWEZEL WUUSTWEZEL ANT</t>
  </si>
  <si>
    <t>BRAS500</t>
  </si>
  <si>
    <t>BREDABAAN WUUSTWEZEL WUUSTWEZEL ANT</t>
  </si>
  <si>
    <t>PA09257703</t>
  </si>
  <si>
    <t>BRAS600M</t>
  </si>
  <si>
    <t>BIEST 31 WUUSTWEZEL WUUSTWEZEL ANT</t>
  </si>
  <si>
    <t>PA09258892</t>
  </si>
  <si>
    <t>NOORD510</t>
  </si>
  <si>
    <t>MINNEDREEF KALMTHOUT KALMTHOUT ANT: 18</t>
  </si>
  <si>
    <t>PA09267259</t>
  </si>
  <si>
    <t>FOXEMAATSTRAAT 28 KALMTHOUT KALMTHOUT ANT,5</t>
  </si>
  <si>
    <t>PA09268688</t>
  </si>
  <si>
    <t>ZARA310</t>
  </si>
  <si>
    <t>HANDELSSTRAAT ESSEN ESSEN ANT</t>
  </si>
  <si>
    <t>PA09270709</t>
  </si>
  <si>
    <t>BREDABAAN/DORPSSTRAAT WUUSTWEZEL ANT: @GRENS_A16.10 - POLAL - BB/DORPSSTR WUUSTW</t>
  </si>
  <si>
    <t>PA09278112</t>
  </si>
  <si>
    <t>RIJKMAKERLAAN 38 ESSEN ESSEN ANT</t>
  </si>
  <si>
    <t>PA09283679</t>
  </si>
  <si>
    <t>BRAS510</t>
  </si>
  <si>
    <t>GEMEENTEBOS WUUSTWEZEL WUUSTWEZEL ANT</t>
  </si>
  <si>
    <t>PA09283962</t>
  </si>
  <si>
    <t>STEENPAAL 93 ESSEN ESSEN ANT</t>
  </si>
  <si>
    <t>PA09290501</t>
  </si>
  <si>
    <t>KRUISWEG 35 WUUSTWEZEL WUUSTWEZEL ANT: OP DE WEIDE ERNAAST</t>
  </si>
  <si>
    <t>PA09308838</t>
  </si>
  <si>
    <t>CARDIJNSTRAAT 14 ESSEN ESSEN ANT</t>
  </si>
  <si>
    <t>PA09316505</t>
  </si>
  <si>
    <t>NOORD510B</t>
  </si>
  <si>
    <t>HOFSTRAAT 58 ESSEN ESSEN ANT</t>
  </si>
  <si>
    <t>PA09334394</t>
  </si>
  <si>
    <t>BREDABAAN 756 WUUSTWEZEL WUUSTWEZEL ANT,B</t>
  </si>
  <si>
    <t>PA09338308</t>
  </si>
  <si>
    <t>ESSEN - RIJKMAKER INDUSTRIEZONE ESSEN ESSEN ANT: 38</t>
  </si>
  <si>
    <t>PA09342108</t>
  </si>
  <si>
    <t>GALOP803</t>
  </si>
  <si>
    <t>KAPELLENSTEENWEG 32 KALMTHOUT KALMTHOUT ANT: @PZ GRENS - POLITIE - KALMTHOUT</t>
  </si>
  <si>
    <t>PA09344552</t>
  </si>
  <si>
    <t>PA09353144</t>
  </si>
  <si>
    <t>PALMBOSSTRAAT LOENHOUT WUUSTWEZEL ANT: EINDHALTE BUS 640</t>
  </si>
  <si>
    <t>PA09381480</t>
  </si>
  <si>
    <t>HEIKANTSTRAAT KALMTHOUT KALMTHOUT ANT</t>
  </si>
  <si>
    <t>PA09382195</t>
  </si>
  <si>
    <t>HOOGSTRAATSEWEG LOENHOUT WUUSTWEZEL ANT</t>
  </si>
  <si>
    <t>PA09385435</t>
  </si>
  <si>
    <t>KEMPEN300</t>
  </si>
  <si>
    <t>BRASSCHAATSTEENWEG 40 KALMTHOUT KALMTHOUT ANT</t>
  </si>
  <si>
    <t>PA09385550</t>
  </si>
  <si>
    <t>KAPELLENSTEENWEG 500 KALMTHOUT KALMTHOUT ANT: THV GB</t>
  </si>
  <si>
    <t>PA09388285</t>
  </si>
  <si>
    <t>GASTHUISSTRAAT 9-S WUUSTWEZEL WUUSTWEZEL ANT</t>
  </si>
  <si>
    <t>PA09411051</t>
  </si>
  <si>
    <t>KEMPEN130</t>
  </si>
  <si>
    <t>BONTSTRAAT ESSEN ANT: @OW 53 L 12 BONTSTRAAT - OVERWEG - ESSEN</t>
  </si>
  <si>
    <t>PA09421136</t>
  </si>
  <si>
    <t>HOFSTRAAT 19 ESSEN ESSEN ANT</t>
  </si>
  <si>
    <t>PA09429711</t>
  </si>
  <si>
    <t>KONINGIN ASTRIDLAAN KALMTHOUT KALMTHOUT ANT: ONGEVEER 20 M IN DE STRAAT</t>
  </si>
  <si>
    <t>PA09442932</t>
  </si>
  <si>
    <t>SPOORWEGSTRAAT ESSEN ANT: @STATION ESSEN - STATION - ESSEN</t>
  </si>
  <si>
    <t>PA09491983</t>
  </si>
  <si>
    <t>ACHTERBROEKSTEENWEG 6 KALMTHOUT KALMTHOUT ANT</t>
  </si>
  <si>
    <t>PA09505306</t>
  </si>
  <si>
    <t>NOORD520</t>
  </si>
  <si>
    <t>HEMELRIJK 35 ESSEN ESSEN ANT</t>
  </si>
  <si>
    <t>PA09525279</t>
  </si>
  <si>
    <t>KERKPLAATS 60 WUUSTWEZEL WUUSTWEZEL ANT</t>
  </si>
  <si>
    <t>PA09526334</t>
  </si>
  <si>
    <t>BREDABAAN 351 WUUSTWEZEL WUUSTWEZEL ANT: POSTHUIS</t>
  </si>
  <si>
    <t>PA09531614</t>
  </si>
  <si>
    <t>NOORD700</t>
  </si>
  <si>
    <t>GEMEENTEBOS 5 WUUSTWEZEL WUUSTWEZEL ANT</t>
  </si>
  <si>
    <t>PA09546689</t>
  </si>
  <si>
    <t>STEENOVENSTRAAT 56 ESSEN ESSEN ANT</t>
  </si>
  <si>
    <t>PA09548252</t>
  </si>
  <si>
    <t>ZIJWEGEL 15 KALMTHOUT KALMTHOUT ANT</t>
  </si>
  <si>
    <t>PA09552697</t>
  </si>
  <si>
    <t>KEMPEN061</t>
  </si>
  <si>
    <t>PA09562794</t>
  </si>
  <si>
    <t>BRECHTSEWEG LOENHOUT WUUSTWEZEL ANT: THV NR 208</t>
  </si>
  <si>
    <t>PA09576898</t>
  </si>
  <si>
    <t>PASTORIJHOEF 7 KALMTHOUT KALMTHOUT ANT</t>
  </si>
  <si>
    <t>PA09595410</t>
  </si>
  <si>
    <t>IS_BRAS</t>
  </si>
  <si>
    <t>VERBINDINGSSTRAAT KALMTHOUT KALMTHOUT ANT: PARKING VAN DE STER</t>
  </si>
  <si>
    <t>PA09599557</t>
  </si>
  <si>
    <t>KEMPEN073</t>
  </si>
  <si>
    <t>VERBRAND-HOFSTRAAT LOENHOUT WUUSTWEZEL ANT: 28</t>
  </si>
  <si>
    <t>KEMPEN707</t>
  </si>
  <si>
    <t>KEMPEN715</t>
  </si>
  <si>
    <t>PA09606399</t>
  </si>
  <si>
    <t>GALOP903</t>
  </si>
  <si>
    <t>PUTSESTEENWEG 129A KALMTHOUT ANT: @KALMTHOUTSE HEIDE - NATUURGEBIED - KALMTHOUT</t>
  </si>
  <si>
    <t>PA09607747</t>
  </si>
  <si>
    <t>DEN AKKERWEG KALMTHOUT KALMTHOUT ANT: NR 7</t>
  </si>
  <si>
    <t>PA09608234</t>
  </si>
  <si>
    <t>BREDABAAN/DORPSSTRAAT WUUSTWEZEL ANT</t>
  </si>
  <si>
    <t>PA09621517</t>
  </si>
  <si>
    <t>KERKHOFWEG ESSEN ESSEN ANT</t>
  </si>
  <si>
    <t>PA09629297</t>
  </si>
  <si>
    <t>NORKEM120</t>
  </si>
  <si>
    <t>HANDELAAR 6 KALMTHOUT KALMTHOUT ANT</t>
  </si>
  <si>
    <t>PA09637398</t>
  </si>
  <si>
    <t>SCHOTE110</t>
  </si>
  <si>
    <t>ROZENEIND KALMTHOUT KALMTHOUT ANT: 47</t>
  </si>
  <si>
    <t>PA09657186</t>
  </si>
  <si>
    <t>NORKEM220</t>
  </si>
  <si>
    <t>TIENPONDSTRAAT LOENHOUT WUUSTWEZEL ANT: GARAGE SCHUIN OVER NR 19</t>
  </si>
  <si>
    <t>PA09667850</t>
  </si>
  <si>
    <t>WUUSTWEZELSTEENWEG 4 KALMTHOUT KALMTHOUT ANT</t>
  </si>
  <si>
    <t>PA09686064</t>
  </si>
  <si>
    <t>KAPELLENSTEENWEG 388 KALMTHOUT KALMTHOUT ANT</t>
  </si>
  <si>
    <t>PA09722143</t>
  </si>
  <si>
    <t>MOLENBOSWEG 4 LOENHOUT WUUSTWEZEL ANT</t>
  </si>
  <si>
    <t>PA09722620</t>
  </si>
  <si>
    <t>KASTANJEDREEF 59 KALMTHOUT KALMTHOUT ANT</t>
  </si>
  <si>
    <t>DACAN530</t>
  </si>
  <si>
    <t>PA09725351</t>
  </si>
  <si>
    <t>BRAS110</t>
  </si>
  <si>
    <t>MOERKANTSEBAAN 139 ESSEN ESSEN ANT</t>
  </si>
  <si>
    <t>PA09732094</t>
  </si>
  <si>
    <t>PIJLKRUIDSTRAAT 22 WUUSTWEZEL WUUSTWEZEL ANT</t>
  </si>
  <si>
    <t>Gegeven steun</t>
  </si>
  <si>
    <t>Gekregen steun</t>
  </si>
  <si>
    <t>Aantal</t>
  </si>
  <si>
    <t>KEMPEN</t>
  </si>
  <si>
    <t>NOORD</t>
  </si>
  <si>
    <t>CANIS</t>
  </si>
  <si>
    <t>BRAS</t>
  </si>
  <si>
    <t>NORKEM</t>
  </si>
  <si>
    <t>GALOP</t>
  </si>
  <si>
    <t>SCHOTE</t>
  </si>
  <si>
    <t>DACAN</t>
  </si>
  <si>
    <t>ZARA</t>
  </si>
  <si>
    <t>Datum</t>
  </si>
  <si>
    <t>Nummer van de melding</t>
  </si>
  <si>
    <t>Straat</t>
  </si>
  <si>
    <t>Huisnr</t>
  </si>
  <si>
    <t>Prioriteit</t>
  </si>
  <si>
    <t>Start_ev</t>
  </si>
  <si>
    <t>AE</t>
  </si>
  <si>
    <t>DA</t>
  </si>
  <si>
    <t>DP</t>
  </si>
  <si>
    <t>AK</t>
  </si>
  <si>
    <t>AK ingegeven door …</t>
  </si>
  <si>
    <t>ER</t>
  </si>
  <si>
    <t>ER  ingegeven door …</t>
  </si>
  <si>
    <t>AR</t>
  </si>
  <si>
    <t>AR ingegeven door …</t>
  </si>
  <si>
    <t>AV</t>
  </si>
  <si>
    <r>
      <t xml:space="preserve">Dispatchtijd    </t>
    </r>
    <r>
      <rPr>
        <sz val="8"/>
        <color indexed="9"/>
        <rFont val="Arial"/>
        <family val="2"/>
      </rPr>
      <t xml:space="preserve"> </t>
    </r>
  </si>
  <si>
    <r>
      <t xml:space="preserve">Aanrijtijd      </t>
    </r>
    <r>
      <rPr>
        <sz val="8"/>
        <color indexed="9"/>
        <rFont val="Arial"/>
        <family val="2"/>
      </rPr>
      <t xml:space="preserve">    </t>
    </r>
  </si>
  <si>
    <t>Afhandeltijd</t>
  </si>
  <si>
    <t>sec aanrijtijd</t>
  </si>
  <si>
    <t>sec afhtijd</t>
  </si>
  <si>
    <t>aanrijt prio0</t>
  </si>
  <si>
    <t>aanrijt prio1</t>
  </si>
  <si>
    <t>aanrijt prio2</t>
  </si>
  <si>
    <t>aanrijt prio3</t>
  </si>
  <si>
    <t>aanrijt prio4</t>
  </si>
  <si>
    <t>afhtijd prio0</t>
  </si>
  <si>
    <t>afhtijd prio1</t>
  </si>
  <si>
    <t>afhtijd prio2</t>
  </si>
  <si>
    <t>afhtijd prio3</t>
  </si>
  <si>
    <t>afhtijd prio4</t>
  </si>
  <si>
    <t>PA09131984</t>
  </si>
  <si>
    <t>GRENS330</t>
  </si>
  <si>
    <t>KALMTHOUTSESTEENWEG</t>
  </si>
  <si>
    <t>ant-wkscad014</t>
  </si>
  <si>
    <t>&amp;RU-4115042</t>
  </si>
  <si>
    <t>ant-wkscad011</t>
  </si>
  <si>
    <t>PA09132073</t>
  </si>
  <si>
    <t>KORENLAAN</t>
  </si>
  <si>
    <t>PA09132096</t>
  </si>
  <si>
    <t>MOLENHEIDE</t>
  </si>
  <si>
    <t>PA09132204</t>
  </si>
  <si>
    <t>BOSDUINSTRAAT</t>
  </si>
  <si>
    <t>PA09132236</t>
  </si>
  <si>
    <t>RIJKMAKERLAAN</t>
  </si>
  <si>
    <t>PA09132333</t>
  </si>
  <si>
    <t>SINT-JANSSTRAAT</t>
  </si>
  <si>
    <t>PA09132462</t>
  </si>
  <si>
    <t>BREDABAAN</t>
  </si>
  <si>
    <t>&amp;RU-4115037</t>
  </si>
  <si>
    <t>PA09132567</t>
  </si>
  <si>
    <t>MASTSTRAAT</t>
  </si>
  <si>
    <t>&amp;RU-4115038</t>
  </si>
  <si>
    <t>PA09132669</t>
  </si>
  <si>
    <t>PLOEGSEBAAN</t>
  </si>
  <si>
    <t>PA09132910</t>
  </si>
  <si>
    <t>STATIONSSTRAAT</t>
  </si>
  <si>
    <t>PA09133121</t>
  </si>
  <si>
    <t>PA09133197</t>
  </si>
  <si>
    <t>GRENS130</t>
  </si>
  <si>
    <t>KAPELLENSTEENWEG</t>
  </si>
  <si>
    <t>PA09133295</t>
  </si>
  <si>
    <t>HORENDONK</t>
  </si>
  <si>
    <t>PA09133621</t>
  </si>
  <si>
    <t>PA09133784</t>
  </si>
  <si>
    <t>&amp;RU-415507</t>
  </si>
  <si>
    <t>PA09133954</t>
  </si>
  <si>
    <t>WITZENBERGSTRAAT</t>
  </si>
  <si>
    <t>PA09133971</t>
  </si>
  <si>
    <t>&amp;RU-415508</t>
  </si>
  <si>
    <t>PA09134288</t>
  </si>
  <si>
    <t>PA09134303</t>
  </si>
  <si>
    <t>PA09134419</t>
  </si>
  <si>
    <t>DONKWEG</t>
  </si>
  <si>
    <t>PA09134569</t>
  </si>
  <si>
    <t>KAPELSTRAAT</t>
  </si>
  <si>
    <t>PA09134636</t>
  </si>
  <si>
    <t>POSTERIJSTRAAT</t>
  </si>
  <si>
    <t>PA09134640</t>
  </si>
  <si>
    <t>SINT-JOBSESTEENWEG</t>
  </si>
  <si>
    <t>PA09134713</t>
  </si>
  <si>
    <t>STEENOVENSTRAAT</t>
  </si>
  <si>
    <t>PA09134717</t>
  </si>
  <si>
    <t>KALMTHOUTSE STEENWEG</t>
  </si>
  <si>
    <t>PA09134728</t>
  </si>
  <si>
    <t>PA09134801</t>
  </si>
  <si>
    <t>NOLSEBAAN</t>
  </si>
  <si>
    <t>PA09135220</t>
  </si>
  <si>
    <t>PA09135414</t>
  </si>
  <si>
    <t>OVER D'AA</t>
  </si>
  <si>
    <t>PA09135477</t>
  </si>
  <si>
    <t>OUDSTRIJDERSSTRAAT</t>
  </si>
  <si>
    <t>&amp;RU-415504</t>
  </si>
  <si>
    <t>PA09135530</t>
  </si>
  <si>
    <t>OUD-DORPSSTRAAT</t>
  </si>
  <si>
    <t>PA09135599</t>
  </si>
  <si>
    <t>FRANS DE PEUTERSTRAAT</t>
  </si>
  <si>
    <t>PA09135617</t>
  </si>
  <si>
    <t>KORTE LEEMSTRAAT</t>
  </si>
  <si>
    <t>PA09135860</t>
  </si>
  <si>
    <t>PA09135943</t>
  </si>
  <si>
    <t>GRENS811</t>
  </si>
  <si>
    <t>HANNEKE WIEWAU</t>
  </si>
  <si>
    <t>PA09136006</t>
  </si>
  <si>
    <t>PA09136009</t>
  </si>
  <si>
    <t>PA09136011</t>
  </si>
  <si>
    <t>RIJSVENNENSTRAAT</t>
  </si>
  <si>
    <t>&amp;RU-4115033</t>
  </si>
  <si>
    <t>PA09136063</t>
  </si>
  <si>
    <t>GRENS828</t>
  </si>
  <si>
    <t>224A</t>
  </si>
  <si>
    <t>PA09136168</t>
  </si>
  <si>
    <t>GUIDO GEZELLELAAN</t>
  </si>
  <si>
    <t>PA09136261</t>
  </si>
  <si>
    <t>PA09136306</t>
  </si>
  <si>
    <t>NIEUWSTRAAT</t>
  </si>
  <si>
    <t>&amp;RU-415505</t>
  </si>
  <si>
    <t>PA09136439</t>
  </si>
  <si>
    <t>PA09136441</t>
  </si>
  <si>
    <t>WILLY VANDERSTEENPLEIN</t>
  </si>
  <si>
    <t>PA09136513</t>
  </si>
  <si>
    <t>HEIDESTATIESTRAAT</t>
  </si>
  <si>
    <t>&amp;RU-4115036</t>
  </si>
  <si>
    <t>PA09136556</t>
  </si>
  <si>
    <t>MOLDERDIJK</t>
  </si>
  <si>
    <t>PA09136698</t>
  </si>
  <si>
    <t>THEO VERELLENLAAN</t>
  </si>
  <si>
    <t>PA09136799</t>
  </si>
  <si>
    <t>PA09136831</t>
  </si>
  <si>
    <t>HEIDESTATIEPLEIN</t>
  </si>
  <si>
    <t>PA09136918</t>
  </si>
  <si>
    <t>SPOORWEGSTRAAT</t>
  </si>
  <si>
    <t>PA09137090</t>
  </si>
  <si>
    <t>PA09137127</t>
  </si>
  <si>
    <t>VICTORINE VAN MECHELENLAAN</t>
  </si>
  <si>
    <t>&amp;RU-415506</t>
  </si>
  <si>
    <t>PA09137186</t>
  </si>
  <si>
    <t>JENEVERBESLAAN</t>
  </si>
  <si>
    <t>PA09137242</t>
  </si>
  <si>
    <t>OUDE BAAN</t>
  </si>
  <si>
    <t>PA09137448</t>
  </si>
  <si>
    <t>HANDELSSTRAAT</t>
  </si>
  <si>
    <t>PA09137491</t>
  </si>
  <si>
    <t>PUTSESTEENWEG</t>
  </si>
  <si>
    <t>PA09137680</t>
  </si>
  <si>
    <t>OUD GOOREIND</t>
  </si>
  <si>
    <t>PA09137712</t>
  </si>
  <si>
    <t>PA09137870</t>
  </si>
  <si>
    <t>GEMEENTEPARK</t>
  </si>
  <si>
    <t>PA09138135</t>
  </si>
  <si>
    <t>PA09138172</t>
  </si>
  <si>
    <t>BELIESTRAAT</t>
  </si>
  <si>
    <t>PA09138230</t>
  </si>
  <si>
    <t>PA09138242</t>
  </si>
  <si>
    <t>HEY-ENDLAAN</t>
  </si>
  <si>
    <t>PA09138291</t>
  </si>
  <si>
    <t>ACHTERBROEKSTEENWEG</t>
  </si>
  <si>
    <t>PA09138562</t>
  </si>
  <si>
    <t>MIDDENSTRAAT</t>
  </si>
  <si>
    <t>PA09138597</t>
  </si>
  <si>
    <t>KIJKUITSTRAAT 14 KALTMHOUT</t>
  </si>
  <si>
    <t>PA09138607</t>
  </si>
  <si>
    <t>PA09138630</t>
  </si>
  <si>
    <t>SPIJKER</t>
  </si>
  <si>
    <t>PA09138705</t>
  </si>
  <si>
    <t>ROZENEIND</t>
  </si>
  <si>
    <t>PA09138715</t>
  </si>
  <si>
    <t>BIEST</t>
  </si>
  <si>
    <t>PA09138756</t>
  </si>
  <si>
    <t>FAZANTENDREEF</t>
  </si>
  <si>
    <t>PA09138803</t>
  </si>
  <si>
    <t>PA09138897</t>
  </si>
  <si>
    <t>KINDERWELZIJNSTRAAT</t>
  </si>
  <si>
    <t>PA09138940</t>
  </si>
  <si>
    <t>HEIBLOEMLAAN</t>
  </si>
  <si>
    <t>PA09139056</t>
  </si>
  <si>
    <t>KASTANJEDREEF</t>
  </si>
  <si>
    <t>PA09139084</t>
  </si>
  <si>
    <t>PA09139085</t>
  </si>
  <si>
    <t>BUIZERDLAAN</t>
  </si>
  <si>
    <t>PA09139202</t>
  </si>
  <si>
    <t>HEIKANTSTRAAT</t>
  </si>
  <si>
    <t>PA09139233</t>
  </si>
  <si>
    <t>PA09139365</t>
  </si>
  <si>
    <t>KOCHDREEF</t>
  </si>
  <si>
    <t>PA09139434</t>
  </si>
  <si>
    <t>BEGONIALAAN</t>
  </si>
  <si>
    <t>PA09139463</t>
  </si>
  <si>
    <t>MARIALAAN</t>
  </si>
  <si>
    <t>PA09139610</t>
  </si>
  <si>
    <t>KERKSTRAAT</t>
  </si>
  <si>
    <t>PA09139863</t>
  </si>
  <si>
    <t>PA09139900</t>
  </si>
  <si>
    <t>&amp;RU-4115034</t>
  </si>
  <si>
    <t>PA09139930</t>
  </si>
  <si>
    <t>PASTORIESTRAAT</t>
  </si>
  <si>
    <t>PA09139971</t>
  </si>
  <si>
    <t>PA09140477</t>
  </si>
  <si>
    <t>PA09140664</t>
  </si>
  <si>
    <t>MIDDENDREEF</t>
  </si>
  <si>
    <t>PA09140669</t>
  </si>
  <si>
    <t>KOLONIE</t>
  </si>
  <si>
    <t>PA09140706</t>
  </si>
  <si>
    <t>MOERKANTSEBAAN</t>
  </si>
  <si>
    <t>PA09140756</t>
  </si>
  <si>
    <t>PA09140781</t>
  </si>
  <si>
    <t>PA09140833</t>
  </si>
  <si>
    <t>PA09140849</t>
  </si>
  <si>
    <t>HUYBERGSEBAAN</t>
  </si>
  <si>
    <t>PA09140873</t>
  </si>
  <si>
    <t>PA09141137</t>
  </si>
  <si>
    <t>HEIKANTVENSTRAAT</t>
  </si>
  <si>
    <t>PA09141374</t>
  </si>
  <si>
    <t>GRENS812</t>
  </si>
  <si>
    <t>GRENS830</t>
  </si>
  <si>
    <t>PA09141454</t>
  </si>
  <si>
    <t>ANTWERPSESTEENWEG</t>
  </si>
  <si>
    <t>PA09141474</t>
  </si>
  <si>
    <t>PA09141483</t>
  </si>
  <si>
    <t>PA09141508</t>
  </si>
  <si>
    <t>PA09141509</t>
  </si>
  <si>
    <t>PA09141540</t>
  </si>
  <si>
    <t>PA09141552</t>
  </si>
  <si>
    <t>ALBERT YSSACKERSSTRAAT</t>
  </si>
  <si>
    <t>PA09141618</t>
  </si>
  <si>
    <t>PA09141632</t>
  </si>
  <si>
    <t>PA09141637</t>
  </si>
  <si>
    <t>KONINGIN ASTRIDLAAN</t>
  </si>
  <si>
    <t>PA09141664</t>
  </si>
  <si>
    <t>KIEVITSTRAAT</t>
  </si>
  <si>
    <t>PA09141760</t>
  </si>
  <si>
    <t>DORPSSTRAAT</t>
  </si>
  <si>
    <t>PA09141886</t>
  </si>
  <si>
    <t>BLIKSTRAAT</t>
  </si>
  <si>
    <t>PA09142143</t>
  </si>
  <si>
    <t>ROERDOMPLEI</t>
  </si>
  <si>
    <t>PA09142178</t>
  </si>
  <si>
    <t>PALMBOSSTRAAT</t>
  </si>
  <si>
    <t>PA09142368</t>
  </si>
  <si>
    <t>64-B</t>
  </si>
  <si>
    <t>PA09142585</t>
  </si>
  <si>
    <t>PA09142768</t>
  </si>
  <si>
    <t>PA09142805</t>
  </si>
  <si>
    <t>GASTHUISSTRAAT</t>
  </si>
  <si>
    <t>PA09142992</t>
  </si>
  <si>
    <t>TURFVAARTLAAN</t>
  </si>
  <si>
    <t>&amp;RU-415503</t>
  </si>
  <si>
    <t>PA09143076</t>
  </si>
  <si>
    <t>PA09143179</t>
  </si>
  <si>
    <t>PA09143503</t>
  </si>
  <si>
    <t>PA09143517</t>
  </si>
  <si>
    <t>ACACIALAAN</t>
  </si>
  <si>
    <t>PA09143776</t>
  </si>
  <si>
    <t>GRENS820</t>
  </si>
  <si>
    <t>PA09143806</t>
  </si>
  <si>
    <t>PA09143830</t>
  </si>
  <si>
    <t>FRANS NOLDUSPLEIN</t>
  </si>
  <si>
    <t>PA09144181</t>
  </si>
  <si>
    <t>GRENSSTRAAT</t>
  </si>
  <si>
    <t>PA09144333</t>
  </si>
  <si>
    <t>SINT-ANTONIUSSTRAAT</t>
  </si>
  <si>
    <t>&amp;RU-4115032</t>
  </si>
  <si>
    <t>PA09144512</t>
  </si>
  <si>
    <t>NIEUWE DREEF</t>
  </si>
  <si>
    <t>PA09144578</t>
  </si>
  <si>
    <t>SCHOOLDREEF</t>
  </si>
  <si>
    <t>PA09144635</t>
  </si>
  <si>
    <t>KLOOSTERSTRAAT</t>
  </si>
  <si>
    <t>PA09144673</t>
  </si>
  <si>
    <t>PA09144693</t>
  </si>
  <si>
    <t>PA09144831</t>
  </si>
  <si>
    <t>PA09144899</t>
  </si>
  <si>
    <t>PA09144958</t>
  </si>
  <si>
    <t>PA09144986</t>
  </si>
  <si>
    <t>PA09145202</t>
  </si>
  <si>
    <t>BRECHTSEWEG</t>
  </si>
  <si>
    <t>PA09145244</t>
  </si>
  <si>
    <t>PA09145506</t>
  </si>
  <si>
    <t>RODENBACHLAAN</t>
  </si>
  <si>
    <t>PA09145508</t>
  </si>
  <si>
    <t>PA09145574</t>
  </si>
  <si>
    <t>POPULIERENDREEF</t>
  </si>
  <si>
    <t>PA09145811</t>
  </si>
  <si>
    <t>PA09146055</t>
  </si>
  <si>
    <t>PA09146087</t>
  </si>
  <si>
    <t>DUINENSTRAAT</t>
  </si>
  <si>
    <t>PA09146333</t>
  </si>
  <si>
    <t>PA09146339</t>
  </si>
  <si>
    <t>BRASSCHAATSTEENWEG</t>
  </si>
  <si>
    <t>PA09146373</t>
  </si>
  <si>
    <t>BAREELSTRAAT</t>
  </si>
  <si>
    <t>PA09146551</t>
  </si>
  <si>
    <t>HEMELRIJK</t>
  </si>
  <si>
    <t>PA09146701</t>
  </si>
  <si>
    <t>PA09146797</t>
  </si>
  <si>
    <t>MISSIEHUISLEI</t>
  </si>
  <si>
    <t>PA09146852</t>
  </si>
  <si>
    <t>HOEVENSEBAAN</t>
  </si>
  <si>
    <t>PA09146864</t>
  </si>
  <si>
    <t>GEORGES SPELIERLAAN</t>
  </si>
  <si>
    <t>PA09146897</t>
  </si>
  <si>
    <t>HERTENDREEF</t>
  </si>
  <si>
    <t>PA09146913</t>
  </si>
  <si>
    <t>TIENPONDSTRAAT</t>
  </si>
  <si>
    <t>PA09146956</t>
  </si>
  <si>
    <t>PA09147044</t>
  </si>
  <si>
    <t>PA09147785</t>
  </si>
  <si>
    <t>PA09147830</t>
  </si>
  <si>
    <t>HORTENSIADREEF</t>
  </si>
  <si>
    <t>PA09147853</t>
  </si>
  <si>
    <t>PA09147928</t>
  </si>
  <si>
    <t>PA09147984</t>
  </si>
  <si>
    <t>PA09148015</t>
  </si>
  <si>
    <t>PA09148017</t>
  </si>
  <si>
    <t>PA09148041</t>
  </si>
  <si>
    <t>PA09148080</t>
  </si>
  <si>
    <t>HEIBAARDWEG</t>
  </si>
  <si>
    <t>PA09148122</t>
  </si>
  <si>
    <t>PA09148208</t>
  </si>
  <si>
    <t>SINT LENAARTSEWEG</t>
  </si>
  <si>
    <t>PA09148412</t>
  </si>
  <si>
    <t>PA09148572</t>
  </si>
  <si>
    <t>PA09148618</t>
  </si>
  <si>
    <t>PA09148743</t>
  </si>
  <si>
    <t>147A</t>
  </si>
  <si>
    <t>PA09148848</t>
  </si>
  <si>
    <t>PA09148850</t>
  </si>
  <si>
    <t>PA09148897</t>
  </si>
  <si>
    <t>PA09149157</t>
  </si>
  <si>
    <t>PA09149515</t>
  </si>
  <si>
    <t>PA09149586</t>
  </si>
  <si>
    <t>PA09149703</t>
  </si>
  <si>
    <t>PA09149806</t>
  </si>
  <si>
    <t>PASTOOR SCHOETERSSTRAAT</t>
  </si>
  <si>
    <t>PA09149815</t>
  </si>
  <si>
    <t>SINT-LENAARTSEWEG</t>
  </si>
  <si>
    <t>PA09149842</t>
  </si>
  <si>
    <t>WATERDREEF</t>
  </si>
  <si>
    <t>PA09149951</t>
  </si>
  <si>
    <t>PA09150017</t>
  </si>
  <si>
    <t>ant-wkscad008</t>
  </si>
  <si>
    <t>PA09150139</t>
  </si>
  <si>
    <t>PA09150147</t>
  </si>
  <si>
    <t>HEIBLOK</t>
  </si>
  <si>
    <t>PA09150180</t>
  </si>
  <si>
    <t>BLEKEN</t>
  </si>
  <si>
    <t>PA09150305</t>
  </si>
  <si>
    <t>HET BLOK</t>
  </si>
  <si>
    <t>PA09150394</t>
  </si>
  <si>
    <t>PA09150440</t>
  </si>
  <si>
    <t>HELPT ELKANDERSTRAAT</t>
  </si>
  <si>
    <t>PA09150739</t>
  </si>
  <si>
    <t>PA09150850</t>
  </si>
  <si>
    <t>PA09150854</t>
  </si>
  <si>
    <t>KONING BOUDEWIJNLAAN</t>
  </si>
  <si>
    <t>PA09150927</t>
  </si>
  <si>
    <t>WITHOEFLEI</t>
  </si>
  <si>
    <t>PA09151182</t>
  </si>
  <si>
    <t>PA09151364</t>
  </si>
  <si>
    <t>PA09151423</t>
  </si>
  <si>
    <t>PA09151528</t>
  </si>
  <si>
    <t>REEBOKDREEF</t>
  </si>
  <si>
    <t>PA09151542</t>
  </si>
  <si>
    <t>PA09151553</t>
  </si>
  <si>
    <t>PA09151574</t>
  </si>
  <si>
    <t>CASSENBOOMLAAN</t>
  </si>
  <si>
    <t>PA09151739</t>
  </si>
  <si>
    <t>PA09151815</t>
  </si>
  <si>
    <t>PA09151890</t>
  </si>
  <si>
    <t>PA09151909</t>
  </si>
  <si>
    <t>PA09152051</t>
  </si>
  <si>
    <t>PA09152101</t>
  </si>
  <si>
    <t>PA09152493</t>
  </si>
  <si>
    <t>MOLENSTRAAT</t>
  </si>
  <si>
    <t>PA09152930</t>
  </si>
  <si>
    <t>PA09152987</t>
  </si>
  <si>
    <t>PA09153007</t>
  </si>
  <si>
    <t>PA09153107</t>
  </si>
  <si>
    <t>PA09153469</t>
  </si>
  <si>
    <t>PA09153735</t>
  </si>
  <si>
    <t>MEIDOORNLAAN</t>
  </si>
  <si>
    <t>PA09153902</t>
  </si>
  <si>
    <t>PA09154092</t>
  </si>
  <si>
    <t>KAMPWEG</t>
  </si>
  <si>
    <t>PA09154100</t>
  </si>
  <si>
    <t>PA09154244</t>
  </si>
  <si>
    <t>STATIEPLEIN</t>
  </si>
  <si>
    <t>PA09154326</t>
  </si>
  <si>
    <t>PA09154344</t>
  </si>
  <si>
    <t>GROTSTRAAT</t>
  </si>
  <si>
    <t>PA09154389</t>
  </si>
  <si>
    <t>SINT-GODELIEVESTRAAT</t>
  </si>
  <si>
    <t>PA09154473</t>
  </si>
  <si>
    <t>PA09154600</t>
  </si>
  <si>
    <t>PA09154689</t>
  </si>
  <si>
    <t>NIEUWENDIJK</t>
  </si>
  <si>
    <t>PA09154711</t>
  </si>
  <si>
    <t>VERBINDINGSSTRAAT</t>
  </si>
  <si>
    <t>PA09154758</t>
  </si>
  <si>
    <t>PA09155013</t>
  </si>
  <si>
    <t>PA09155058</t>
  </si>
  <si>
    <t>PA09155122</t>
  </si>
  <si>
    <t>PA09155123</t>
  </si>
  <si>
    <t>HONDSBERG</t>
  </si>
  <si>
    <t>PA09155145</t>
  </si>
  <si>
    <t>VENSTRAAT</t>
  </si>
  <si>
    <t>PA09155194</t>
  </si>
  <si>
    <t>WILDERTSE DUINTJES</t>
  </si>
  <si>
    <t>PA09155266</t>
  </si>
  <si>
    <t>NIEUWE BAAN</t>
  </si>
  <si>
    <t>PA09155390</t>
  </si>
  <si>
    <t>PA09155548</t>
  </si>
  <si>
    <t>PA09155657</t>
  </si>
  <si>
    <t>PASTOOR HENSSTRAATJE</t>
  </si>
  <si>
    <t>PA09155741</t>
  </si>
  <si>
    <t>PA09155808</t>
  </si>
  <si>
    <t>ACHTER D'HOVEN</t>
  </si>
  <si>
    <t>PA09155821</t>
  </si>
  <si>
    <t>PA09155880</t>
  </si>
  <si>
    <t>VALKENDREEF</t>
  </si>
  <si>
    <t>PA09155971</t>
  </si>
  <si>
    <t>WOUWERSTRAAT</t>
  </si>
  <si>
    <t>PA09156126</t>
  </si>
  <si>
    <t>GRENS709</t>
  </si>
  <si>
    <t>PA09156420</t>
  </si>
  <si>
    <t>PA09156430</t>
  </si>
  <si>
    <t>PA09156437</t>
  </si>
  <si>
    <t>PA09156571</t>
  </si>
  <si>
    <t>MERELLAAN</t>
  </si>
  <si>
    <t>PA09156676</t>
  </si>
  <si>
    <t>PA09156883</t>
  </si>
  <si>
    <t>ALOIS BLOMMAERTSTRAAT</t>
  </si>
  <si>
    <t>REIGERSDREEF</t>
  </si>
  <si>
    <t>PA09157118</t>
  </si>
  <si>
    <t>PA09157145</t>
  </si>
  <si>
    <t>PA09157344</t>
  </si>
  <si>
    <t>NIJVERHEIDSSTRAAT</t>
  </si>
  <si>
    <t>PA09157769</t>
  </si>
  <si>
    <t>KOEKOEKSDREEF</t>
  </si>
  <si>
    <t>PA09157943</t>
  </si>
  <si>
    <t>PA09157948</t>
  </si>
  <si>
    <t>MEESTER VORSSELMANSLAAN</t>
  </si>
  <si>
    <t>PA09157985</t>
  </si>
  <si>
    <t>MAX TEMMERMANLAAN</t>
  </si>
  <si>
    <t>PA09158009</t>
  </si>
  <si>
    <t>PA09158011</t>
  </si>
  <si>
    <t>PA09158017</t>
  </si>
  <si>
    <t>PA09158075</t>
  </si>
  <si>
    <t>KIJKUITSTRAAT</t>
  </si>
  <si>
    <t>PA09158081</t>
  </si>
  <si>
    <t>GRENS624</t>
  </si>
  <si>
    <t>DUITSEPAD</t>
  </si>
  <si>
    <t>PA09158323</t>
  </si>
  <si>
    <t>PA09158415</t>
  </si>
  <si>
    <t>62A</t>
  </si>
  <si>
    <t>PA09158548</t>
  </si>
  <si>
    <t>PA09158549</t>
  </si>
  <si>
    <t>PA09158587</t>
  </si>
  <si>
    <t>PA09158606</t>
  </si>
  <si>
    <t>TESTERSDREEF</t>
  </si>
  <si>
    <t>PA09158823</t>
  </si>
  <si>
    <t>JORIS JANSENSTRAAT</t>
  </si>
  <si>
    <t>PA09158857</t>
  </si>
  <si>
    <t>AUGUSTIJNSDREEF</t>
  </si>
  <si>
    <t>PA09158900</t>
  </si>
  <si>
    <t>PA09158909</t>
  </si>
  <si>
    <t>PA09159050</t>
  </si>
  <si>
    <t>PA09159052</t>
  </si>
  <si>
    <t>PA09159111</t>
  </si>
  <si>
    <t>PA09159286</t>
  </si>
  <si>
    <t>PA09159342</t>
  </si>
  <si>
    <t>GRENS038</t>
  </si>
  <si>
    <t>PA09159373</t>
  </si>
  <si>
    <t>PA09159443</t>
  </si>
  <si>
    <t>PA09159457</t>
  </si>
  <si>
    <t>PA09159540</t>
  </si>
  <si>
    <t>PA09159988</t>
  </si>
  <si>
    <t>EIKENDREEF</t>
  </si>
  <si>
    <t>PA09160017</t>
  </si>
  <si>
    <t>VIJVERSLEI</t>
  </si>
  <si>
    <t>PA09160370</t>
  </si>
  <si>
    <t>NOORDENEIND</t>
  </si>
  <si>
    <t>PA09160450</t>
  </si>
  <si>
    <t>PA09160601</t>
  </si>
  <si>
    <t>BRASSCHAATSESTEENWEG</t>
  </si>
  <si>
    <t>PA09160636</t>
  </si>
  <si>
    <t>PA09160711</t>
  </si>
  <si>
    <t>SCHOOLSTRAAT</t>
  </si>
  <si>
    <t>PA09160864</t>
  </si>
  <si>
    <t>PA09160875</t>
  </si>
  <si>
    <t>PA09161058</t>
  </si>
  <si>
    <t>PA09161130</t>
  </si>
  <si>
    <t>WERF</t>
  </si>
  <si>
    <t>PA09161380</t>
  </si>
  <si>
    <t>VLAANDERENSTRAAT</t>
  </si>
  <si>
    <t>PA09161546</t>
  </si>
  <si>
    <t>PA09161773</t>
  </si>
  <si>
    <t>&amp;RU-4115099</t>
  </si>
  <si>
    <t>PA09161774</t>
  </si>
  <si>
    <t>GRENS831</t>
  </si>
  <si>
    <t>GRENS834</t>
  </si>
  <si>
    <t>PA09161938</t>
  </si>
  <si>
    <t>GRENS625</t>
  </si>
  <si>
    <t>PA09162058</t>
  </si>
  <si>
    <t>PA09162198</t>
  </si>
  <si>
    <t>PA09162227</t>
  </si>
  <si>
    <t>BOOMKLEVERPAD</t>
  </si>
  <si>
    <t>PA09162236</t>
  </si>
  <si>
    <t>AZALEADREEF</t>
  </si>
  <si>
    <t>PA09162246</t>
  </si>
  <si>
    <t>PA09162341</t>
  </si>
  <si>
    <t>PA09162344</t>
  </si>
  <si>
    <t>PA09162577</t>
  </si>
  <si>
    <t>PA09162598</t>
  </si>
  <si>
    <t>PA09162752</t>
  </si>
  <si>
    <t>PA09163144</t>
  </si>
  <si>
    <t>PA09163316</t>
  </si>
  <si>
    <t>DE VENNEKENS</t>
  </si>
  <si>
    <t>PA09163427</t>
  </si>
  <si>
    <t>SCHANKER</t>
  </si>
  <si>
    <t>PA09163433</t>
  </si>
  <si>
    <t>PA09163579</t>
  </si>
  <si>
    <t>KAMMENSTRAAT</t>
  </si>
  <si>
    <t>PA09163714</t>
  </si>
  <si>
    <t>GROENDREEF</t>
  </si>
  <si>
    <t>PA09163748</t>
  </si>
  <si>
    <t>PA09163890</t>
  </si>
  <si>
    <t>LOENHOUTSE STEENWEG</t>
  </si>
  <si>
    <t>PA09163900</t>
  </si>
  <si>
    <t>PA09163934</t>
  </si>
  <si>
    <t>PA09164085</t>
  </si>
  <si>
    <t>WOLKENVENWEG</t>
  </si>
  <si>
    <t>PA09164108</t>
  </si>
  <si>
    <t>VLOEIKENSSTRAAT</t>
  </si>
  <si>
    <t>PA09164199</t>
  </si>
  <si>
    <t>PA09164382</t>
  </si>
  <si>
    <t>BOSWACHTERSDREEF</t>
  </si>
  <si>
    <t>PA09164453</t>
  </si>
  <si>
    <t>PA09164602</t>
  </si>
  <si>
    <t>PA09165007</t>
  </si>
  <si>
    <t>LEOPOLDSTRAAT</t>
  </si>
  <si>
    <t>PA09165015</t>
  </si>
  <si>
    <t>ANTOINE DE PRETERLAAN</t>
  </si>
  <si>
    <t>PA09165050</t>
  </si>
  <si>
    <t>PA09165066</t>
  </si>
  <si>
    <t>HOOGEIND</t>
  </si>
  <si>
    <t>WUUSTWEZELSTEENWEG</t>
  </si>
  <si>
    <t>PA09165222</t>
  </si>
  <si>
    <t>KERKENEIND</t>
  </si>
  <si>
    <t>PA09165233</t>
  </si>
  <si>
    <t>PA09165445</t>
  </si>
  <si>
    <t>BAKKERSDREEF</t>
  </si>
  <si>
    <t>PA09165470</t>
  </si>
  <si>
    <t>PA09165593</t>
  </si>
  <si>
    <t>DRAVERSDREEF</t>
  </si>
  <si>
    <t>PA09165685</t>
  </si>
  <si>
    <t>PASTOOR WEYTSLAAN</t>
  </si>
  <si>
    <t>PA09165778</t>
  </si>
  <si>
    <t>JEROOM BECKERLAAN</t>
  </si>
  <si>
    <t>PA09166041</t>
  </si>
  <si>
    <t>PA09166132</t>
  </si>
  <si>
    <t>PA09166289</t>
  </si>
  <si>
    <t>HOOGSTRAATSEWEG</t>
  </si>
  <si>
    <t>PA09166334</t>
  </si>
  <si>
    <t>PA09166377</t>
  </si>
  <si>
    <t>PA09166510</t>
  </si>
  <si>
    <t>PA09166554</t>
  </si>
  <si>
    <t>PA09166649</t>
  </si>
  <si>
    <t>WILDERSE DUINTJENS</t>
  </si>
  <si>
    <t>PA09166899</t>
  </si>
  <si>
    <t>PA09166922</t>
  </si>
  <si>
    <t>MARTENDIJK</t>
  </si>
  <si>
    <t>PA09166976</t>
  </si>
  <si>
    <t>PA09167246</t>
  </si>
  <si>
    <t>RODEWEG</t>
  </si>
  <si>
    <t>PA09167315</t>
  </si>
  <si>
    <t>PA09167519</t>
  </si>
  <si>
    <t>PA09167571</t>
  </si>
  <si>
    <t>SPARRENDREEF</t>
  </si>
  <si>
    <t>PA09167592</t>
  </si>
  <si>
    <t>PA09167697</t>
  </si>
  <si>
    <t>PA09167760</t>
  </si>
  <si>
    <t>PA09167899</t>
  </si>
  <si>
    <t>PA09167956</t>
  </si>
  <si>
    <t>PA09167967</t>
  </si>
  <si>
    <t>GRENS034</t>
  </si>
  <si>
    <t>&amp;RU-4115092</t>
  </si>
  <si>
    <t>PA09167988</t>
  </si>
  <si>
    <t>POSTBAAN</t>
  </si>
  <si>
    <t>PA09168051</t>
  </si>
  <si>
    <t>PA09168564</t>
  </si>
  <si>
    <t>PA09168971</t>
  </si>
  <si>
    <t>PA09168981</t>
  </si>
  <si>
    <t>FOXEMAATSTRAAT</t>
  </si>
  <si>
    <t>PA09169070</t>
  </si>
  <si>
    <t>PASTOOR VAN HORENBEECKSTRAAT</t>
  </si>
  <si>
    <t>PA09169132</t>
  </si>
  <si>
    <t>PA09169336</t>
  </si>
  <si>
    <t>PA09169508</t>
  </si>
  <si>
    <t>HERSELINGWEG</t>
  </si>
  <si>
    <t>PA09169744</t>
  </si>
  <si>
    <t>PA09170087</t>
  </si>
  <si>
    <t>PA09170118</t>
  </si>
  <si>
    <t>PA09170169</t>
  </si>
  <si>
    <t>PA09170779</t>
  </si>
  <si>
    <t>PA09171205</t>
  </si>
  <si>
    <t>PA09171358</t>
  </si>
  <si>
    <t>PA09171361</t>
  </si>
  <si>
    <t>GIERENLAAN</t>
  </si>
  <si>
    <t>PA09171385</t>
  </si>
  <si>
    <t>PA09171522</t>
  </si>
  <si>
    <t>GINHOVEN</t>
  </si>
  <si>
    <t>PA09171777</t>
  </si>
  <si>
    <t>PA09171829</t>
  </si>
  <si>
    <t>PA09171930</t>
  </si>
  <si>
    <t>PA09172133</t>
  </si>
  <si>
    <t>PA09172241</t>
  </si>
  <si>
    <t>KERKHOFWEG</t>
  </si>
  <si>
    <t>PA09172282</t>
  </si>
  <si>
    <t>PA09172283</t>
  </si>
  <si>
    <t>PA09172478</t>
  </si>
  <si>
    <t>PA09172636</t>
  </si>
  <si>
    <t>PA09172642</t>
  </si>
  <si>
    <t>PA09172654</t>
  </si>
  <si>
    <t>GRENS815</t>
  </si>
  <si>
    <t>MEEUWENDREEF</t>
  </si>
  <si>
    <t>PA09172936</t>
  </si>
  <si>
    <t>PA09172991</t>
  </si>
  <si>
    <t>PLATANENLAAN</t>
  </si>
  <si>
    <t>PA09173149</t>
  </si>
  <si>
    <t>MOLENAKKERSSTRAAT</t>
  </si>
  <si>
    <t>PA09173383</t>
  </si>
  <si>
    <t>DOKTER JEF GOOSSENAERTSSTRAAT</t>
  </si>
  <si>
    <t>PA09173422</t>
  </si>
  <si>
    <t>PA09173494</t>
  </si>
  <si>
    <t>PA09173534</t>
  </si>
  <si>
    <t>PA09173621</t>
  </si>
  <si>
    <t>PA09173654</t>
  </si>
  <si>
    <t>GROENEWEG</t>
  </si>
  <si>
    <t>PA09173843</t>
  </si>
  <si>
    <t>PA09174151</t>
  </si>
  <si>
    <t>HUFFELPLEIN</t>
  </si>
  <si>
    <t>PA09174454</t>
  </si>
  <si>
    <t>HOFSTRAAT</t>
  </si>
  <si>
    <t>PA09174552</t>
  </si>
  <si>
    <t>PA09174601</t>
  </si>
  <si>
    <t>PA09174655</t>
  </si>
  <si>
    <t>PA09174993</t>
  </si>
  <si>
    <t>PA09175117</t>
  </si>
  <si>
    <t>PA09175263</t>
  </si>
  <si>
    <t>PA09175401</t>
  </si>
  <si>
    <t>PA09175528</t>
  </si>
  <si>
    <t>PA09175602</t>
  </si>
  <si>
    <t>NIEUWMOERSE STEENWEG</t>
  </si>
  <si>
    <t>PA09175605</t>
  </si>
  <si>
    <t>HORTENSIALAAN</t>
  </si>
  <si>
    <t>&amp;RU-4115008</t>
  </si>
  <si>
    <t>PA09175629</t>
  </si>
  <si>
    <t>DECKERSLAAN</t>
  </si>
  <si>
    <t>PA09175657</t>
  </si>
  <si>
    <t>PA09175671</t>
  </si>
  <si>
    <t>PA09175719</t>
  </si>
  <si>
    <t>HEKSENDREEF</t>
  </si>
  <si>
    <t>PA09175769</t>
  </si>
  <si>
    <t>GOMARUS VAN GEELSTRAAT</t>
  </si>
  <si>
    <t>PA09175917</t>
  </si>
  <si>
    <t>PA09176071</t>
  </si>
  <si>
    <t>STATIESTRAAT</t>
  </si>
  <si>
    <t>PA09176126</t>
  </si>
  <si>
    <t>PA09176252</t>
  </si>
  <si>
    <t>KERKBLOKSTRAAT</t>
  </si>
  <si>
    <t>PA09176295</t>
  </si>
  <si>
    <t>HEMELRIJKLAAN</t>
  </si>
  <si>
    <t>PA09176390</t>
  </si>
  <si>
    <t>VLEETWEG</t>
  </si>
  <si>
    <t>PA09176446</t>
  </si>
  <si>
    <t>PA09176737</t>
  </si>
  <si>
    <t>PA09176895</t>
  </si>
  <si>
    <t>PA09176955</t>
  </si>
  <si>
    <t>PA09177026</t>
  </si>
  <si>
    <t>PA09177029</t>
  </si>
  <si>
    <t>PA09177095</t>
  </si>
  <si>
    <t>STATIELEI</t>
  </si>
  <si>
    <t>PA09177101</t>
  </si>
  <si>
    <t>VAARTKANT</t>
  </si>
  <si>
    <t>PA09177335</t>
  </si>
  <si>
    <t>PA09177341</t>
  </si>
  <si>
    <t>GRENS510</t>
  </si>
  <si>
    <t>PA09177520</t>
  </si>
  <si>
    <t>PA09177556</t>
  </si>
  <si>
    <t>HOLLEWEG</t>
  </si>
  <si>
    <t>PA09177610</t>
  </si>
  <si>
    <t>TEREIK</t>
  </si>
  <si>
    <t>PA09177618</t>
  </si>
  <si>
    <t>PA09177679</t>
  </si>
  <si>
    <t>AMBACHTSTRAAT</t>
  </si>
  <si>
    <t>PA09177769</t>
  </si>
  <si>
    <t>PA09177797</t>
  </si>
  <si>
    <t>PA09177870</t>
  </si>
  <si>
    <t>PA09177933</t>
  </si>
  <si>
    <t>STOFFEZANDSTRAAT</t>
  </si>
  <si>
    <t>PA09177938</t>
  </si>
  <si>
    <t>PA09178018</t>
  </si>
  <si>
    <t>PA09178086</t>
  </si>
  <si>
    <t>PA09178134</t>
  </si>
  <si>
    <t>PA09178226</t>
  </si>
  <si>
    <t>SINT-JOZEFSPLEIN</t>
  </si>
  <si>
    <t>PA09178352</t>
  </si>
  <si>
    <t>PA09178354</t>
  </si>
  <si>
    <t>PA09178396</t>
  </si>
  <si>
    <t>PA09178445</t>
  </si>
  <si>
    <t>PA09178484</t>
  </si>
  <si>
    <t>PA09178541</t>
  </si>
  <si>
    <t>HAZENDREEF</t>
  </si>
  <si>
    <t>PA09178602</t>
  </si>
  <si>
    <t>ROOSENDAALSEBAAN</t>
  </si>
  <si>
    <t>PA09178833</t>
  </si>
  <si>
    <t>PA09179004</t>
  </si>
  <si>
    <t>PA09179094</t>
  </si>
  <si>
    <t>PA09179235</t>
  </si>
  <si>
    <t>PA09179666</t>
  </si>
  <si>
    <t>RONDEELWEG</t>
  </si>
  <si>
    <t>PA09179765</t>
  </si>
  <si>
    <t>ZONNEKINDDREEF</t>
  </si>
  <si>
    <t>PA09179973</t>
  </si>
  <si>
    <t>PA09180007</t>
  </si>
  <si>
    <t>PA09180031</t>
  </si>
  <si>
    <t>PA09180068</t>
  </si>
  <si>
    <t>STEENPAAL</t>
  </si>
  <si>
    <t>PA09180096</t>
  </si>
  <si>
    <t>GILDENLAAN</t>
  </si>
  <si>
    <t>PA09180185</t>
  </si>
  <si>
    <t>PA09180222</t>
  </si>
  <si>
    <t>PA09180376</t>
  </si>
  <si>
    <t>PA09180495</t>
  </si>
  <si>
    <t>PA09180930</t>
  </si>
  <si>
    <t>PA09181019</t>
  </si>
  <si>
    <t>PANNENHOEFDREEF</t>
  </si>
  <si>
    <t>PA09181070</t>
  </si>
  <si>
    <t>PA09181162</t>
  </si>
  <si>
    <t>PA09181336</t>
  </si>
  <si>
    <t>PA09181551</t>
  </si>
  <si>
    <t>NIEUWMOERSESTEENWEG</t>
  </si>
  <si>
    <t>PA09181566</t>
  </si>
  <si>
    <t>WUUSTWEZELSEWEG</t>
  </si>
  <si>
    <t>PA09181570</t>
  </si>
  <si>
    <t>GRENS823</t>
  </si>
  <si>
    <t>GRENS833</t>
  </si>
  <si>
    <t>GRENS813</t>
  </si>
  <si>
    <t>PA09181571</t>
  </si>
  <si>
    <t>PA09181891</t>
  </si>
  <si>
    <t>113-B</t>
  </si>
  <si>
    <t>PA09182090</t>
  </si>
  <si>
    <t>HAGELKRUIS</t>
  </si>
  <si>
    <t>PA09182155</t>
  </si>
  <si>
    <t>GOORBOSSTRAAT</t>
  </si>
  <si>
    <t>PA09182322</t>
  </si>
  <si>
    <t>HEMELRIJKWEG</t>
  </si>
  <si>
    <t>PA09182472</t>
  </si>
  <si>
    <t>PA09182496</t>
  </si>
  <si>
    <t>PA09182764</t>
  </si>
  <si>
    <t>PA09182793</t>
  </si>
  <si>
    <t>PA09182827</t>
  </si>
  <si>
    <t>PA09182872</t>
  </si>
  <si>
    <t>PA09183074</t>
  </si>
  <si>
    <t>PA09183093</t>
  </si>
  <si>
    <t>PA09183127</t>
  </si>
  <si>
    <t>HOLLEKELDERSTRAAT</t>
  </si>
  <si>
    <t>PA09183314</t>
  </si>
  <si>
    <t>BERKENDREEF</t>
  </si>
  <si>
    <t>PA09183317</t>
  </si>
  <si>
    <t>PA09183370</t>
  </si>
  <si>
    <t>PA09183388</t>
  </si>
  <si>
    <t>PA09183485</t>
  </si>
  <si>
    <t>BRAKEN</t>
  </si>
  <si>
    <t>PA09183564</t>
  </si>
  <si>
    <t>PA09183881</t>
  </si>
  <si>
    <t>PA09183964</t>
  </si>
  <si>
    <t>PA09184100</t>
  </si>
  <si>
    <t>MANSIONSTRAAT</t>
  </si>
  <si>
    <t>PA09184184</t>
  </si>
  <si>
    <t>PA09184203</t>
  </si>
  <si>
    <t>PA09184303</t>
  </si>
  <si>
    <t>PA09184451</t>
  </si>
  <si>
    <t>VERBRAND-HOFSTRAAT</t>
  </si>
  <si>
    <t>PA09184544</t>
  </si>
  <si>
    <t>CONSERVENWEG</t>
  </si>
  <si>
    <t>1C</t>
  </si>
  <si>
    <t>PA09184551</t>
  </si>
  <si>
    <t>PA09184593</t>
  </si>
  <si>
    <t>PA09184610</t>
  </si>
  <si>
    <t>PA09184617</t>
  </si>
  <si>
    <t>PA09184746</t>
  </si>
  <si>
    <t>85A</t>
  </si>
  <si>
    <t>PA09184776</t>
  </si>
  <si>
    <t>HENNINGENLAAN</t>
  </si>
  <si>
    <t>PA09184901</t>
  </si>
  <si>
    <t>PA09184940</t>
  </si>
  <si>
    <t>HEUVEL</t>
  </si>
  <si>
    <t>PA09184976</t>
  </si>
  <si>
    <t>PA09185046</t>
  </si>
  <si>
    <t>PA09185193</t>
  </si>
  <si>
    <t>PA09185199</t>
  </si>
  <si>
    <t>PA09185253</t>
  </si>
  <si>
    <t>MINNEDREEF</t>
  </si>
  <si>
    <t>PA09185279</t>
  </si>
  <si>
    <t>PA09185286</t>
  </si>
  <si>
    <t>PA09185411</t>
  </si>
  <si>
    <t>PA09185426</t>
  </si>
  <si>
    <t>SCHALIËNBERGLAAN</t>
  </si>
  <si>
    <t>PA09185472</t>
  </si>
  <si>
    <t>PA09185732</t>
  </si>
  <si>
    <t>PA09185745</t>
  </si>
  <si>
    <t>PA09185768</t>
  </si>
  <si>
    <t>PA09185822</t>
  </si>
  <si>
    <t>PA09185832</t>
  </si>
  <si>
    <t>GRENS910</t>
  </si>
  <si>
    <t>PA09186063</t>
  </si>
  <si>
    <t>PA09186084</t>
  </si>
  <si>
    <t>PA09186239</t>
  </si>
  <si>
    <t>PA09186289</t>
  </si>
  <si>
    <t>PA09186375</t>
  </si>
  <si>
    <t>ESSENDONK</t>
  </si>
  <si>
    <t>PA09186376</t>
  </si>
  <si>
    <t>JOS TILBORGHSSTRAAT</t>
  </si>
  <si>
    <t>PA09186380</t>
  </si>
  <si>
    <t>PA09186459</t>
  </si>
  <si>
    <t>DEUREINDSEDIJK</t>
  </si>
  <si>
    <t>PA09186581</t>
  </si>
  <si>
    <t>PA09186583</t>
  </si>
  <si>
    <t>PA09186646</t>
  </si>
  <si>
    <t>PA09186909</t>
  </si>
  <si>
    <t>CUYLITSHOFSTRAAT</t>
  </si>
  <si>
    <t>PA09186932</t>
  </si>
  <si>
    <t>PA09187083</t>
  </si>
  <si>
    <t>VOGELKERSLAAN</t>
  </si>
  <si>
    <t>PA09187145</t>
  </si>
  <si>
    <t>PA09187176</t>
  </si>
  <si>
    <t>PA09187215</t>
  </si>
  <si>
    <t>PA09187324</t>
  </si>
  <si>
    <t>EVERDIJKRUIS</t>
  </si>
  <si>
    <t>PA09187341</t>
  </si>
  <si>
    <t>PA09187507</t>
  </si>
  <si>
    <t>PA09187660</t>
  </si>
  <si>
    <t>MELKERIJSTRAAT</t>
  </si>
  <si>
    <t>PA09187671</t>
  </si>
  <si>
    <t>PA09187776</t>
  </si>
  <si>
    <t>COLLEGELAAN</t>
  </si>
  <si>
    <t>PA09187802</t>
  </si>
  <si>
    <t>PA09188107</t>
  </si>
  <si>
    <t>PA09188341</t>
  </si>
  <si>
    <t>PA09188427</t>
  </si>
  <si>
    <t>GRENS816</t>
  </si>
  <si>
    <t>PA09188657</t>
  </si>
  <si>
    <t>756-B</t>
  </si>
  <si>
    <t>PA09188869</t>
  </si>
  <si>
    <t>PA09189334</t>
  </si>
  <si>
    <t>EIKENBLOK</t>
  </si>
  <si>
    <t>PA09189439</t>
  </si>
  <si>
    <t>HOVENIERSSTRAAT</t>
  </si>
  <si>
    <t>PA09189612</t>
  </si>
  <si>
    <t>PA09189651</t>
  </si>
  <si>
    <t>PA09189887</t>
  </si>
  <si>
    <t>PA09189947</t>
  </si>
  <si>
    <t>PA09189996</t>
  </si>
  <si>
    <t>ERICALAAN</t>
  </si>
  <si>
    <t>PA09190070</t>
  </si>
  <si>
    <t>PA09190366</t>
  </si>
  <si>
    <t>PA09190378</t>
  </si>
  <si>
    <t>JUBILÉLAAN</t>
  </si>
  <si>
    <t>PA09190436</t>
  </si>
  <si>
    <t>PA09190498</t>
  </si>
  <si>
    <t>KERKPLAATS</t>
  </si>
  <si>
    <t>PA09190541</t>
  </si>
  <si>
    <t>DE VENNEKES</t>
  </si>
  <si>
    <t>PA09190604</t>
  </si>
  <si>
    <t>ZWANENBERG</t>
  </si>
  <si>
    <t>PA09190736</t>
  </si>
  <si>
    <t>OUDE GALGENSTRAAT</t>
  </si>
  <si>
    <t>PA09190870</t>
  </si>
  <si>
    <t>NOLLEKENSSTRAAT</t>
  </si>
  <si>
    <t>PA09190933</t>
  </si>
  <si>
    <t>DREEF</t>
  </si>
  <si>
    <t>PA09191416</t>
  </si>
  <si>
    <t>PA09191694</t>
  </si>
  <si>
    <t>PA09191720</t>
  </si>
  <si>
    <t>PA09191724</t>
  </si>
  <si>
    <t>PA09191829</t>
  </si>
  <si>
    <t>VERBISTSTRAAT</t>
  </si>
  <si>
    <t>PA09191833</t>
  </si>
  <si>
    <t>PA09191879</t>
  </si>
  <si>
    <t>BREDABAAN 382 WUUSTWEZEL @ POLITIE</t>
  </si>
  <si>
    <t>PA09191948</t>
  </si>
  <si>
    <t>PA09191959</t>
  </si>
  <si>
    <t>GRENS826</t>
  </si>
  <si>
    <t>PA09192026</t>
  </si>
  <si>
    <t>RENÉ WILLEMESTRAAT</t>
  </si>
  <si>
    <t>PA09192173</t>
  </si>
  <si>
    <t>PA09192183</t>
  </si>
  <si>
    <t>CANADEZENLAAN</t>
  </si>
  <si>
    <t>PA09192215</t>
  </si>
  <si>
    <t>VARENLAAN</t>
  </si>
  <si>
    <t>PA09192227</t>
  </si>
  <si>
    <t>PA09192376</t>
  </si>
  <si>
    <t>PA09192575</t>
  </si>
  <si>
    <t>WARANDALEI</t>
  </si>
  <si>
    <t>PA09192683</t>
  </si>
  <si>
    <t>PA09192832</t>
  </si>
  <si>
    <t>RIETHOEK</t>
  </si>
  <si>
    <t>PA09192845</t>
  </si>
  <si>
    <t>PA09192967</t>
  </si>
  <si>
    <t>PA09193215</t>
  </si>
  <si>
    <t>PA09193445</t>
  </si>
  <si>
    <t>PA09193468</t>
  </si>
  <si>
    <t>PA09193706</t>
  </si>
  <si>
    <t>PA09193984</t>
  </si>
  <si>
    <t>PA09194069</t>
  </si>
  <si>
    <t>PA09194084</t>
  </si>
  <si>
    <t>PA09194112</t>
  </si>
  <si>
    <t>PA09194148</t>
  </si>
  <si>
    <t>PA09194271</t>
  </si>
  <si>
    <t>PA09194283</t>
  </si>
  <si>
    <t>PA09194408</t>
  </si>
  <si>
    <t>GROENHOF</t>
  </si>
  <si>
    <t>PA09194521</t>
  </si>
  <si>
    <t>PA09194537</t>
  </si>
  <si>
    <t>&amp;RU-4115035</t>
  </si>
  <si>
    <t>PA09194681</t>
  </si>
  <si>
    <t>PA09194719</t>
  </si>
  <si>
    <t>PA09194796</t>
  </si>
  <si>
    <t>NOORDEIND</t>
  </si>
  <si>
    <t>PA09194967</t>
  </si>
  <si>
    <t>HEIKEN</t>
  </si>
  <si>
    <t>PA09195022</t>
  </si>
  <si>
    <t>PA09195106</t>
  </si>
  <si>
    <t>PA09195253</t>
  </si>
  <si>
    <t>PA09195315</t>
  </si>
  <si>
    <t>PA09195343</t>
  </si>
  <si>
    <t>PA09195557</t>
  </si>
  <si>
    <t>PA09195594</t>
  </si>
  <si>
    <t>PA09195643</t>
  </si>
  <si>
    <t>PA09195993</t>
  </si>
  <si>
    <t>PA09196242</t>
  </si>
  <si>
    <t>PA09196289</t>
  </si>
  <si>
    <t>PA09196478</t>
  </si>
  <si>
    <t>PA09196573</t>
  </si>
  <si>
    <t>EEKHOORNLAAN</t>
  </si>
  <si>
    <t>PA09196780</t>
  </si>
  <si>
    <t>PA09196865</t>
  </si>
  <si>
    <t>PA09196916</t>
  </si>
  <si>
    <t>PA09196968</t>
  </si>
  <si>
    <t>PA09197045</t>
  </si>
  <si>
    <t>KERKHOFSTRAAT</t>
  </si>
  <si>
    <t>PA09197077</t>
  </si>
  <si>
    <t>PA09197297</t>
  </si>
  <si>
    <t>PA09197371</t>
  </si>
  <si>
    <t>PA09197490</t>
  </si>
  <si>
    <t>PA09197508</t>
  </si>
  <si>
    <t>PA09197580</t>
  </si>
  <si>
    <t>PA09197649</t>
  </si>
  <si>
    <t>BLOEMSTRAAT</t>
  </si>
  <si>
    <t>PA09197681</t>
  </si>
  <si>
    <t>129A</t>
  </si>
  <si>
    <t>PA09197793</t>
  </si>
  <si>
    <t>PA09197869</t>
  </si>
  <si>
    <t>PA09198268</t>
  </si>
  <si>
    <t>PA09198386</t>
  </si>
  <si>
    <t>PA09198411</t>
  </si>
  <si>
    <t>PA09198552</t>
  </si>
  <si>
    <t>PA09198764</t>
  </si>
  <si>
    <t>PA09198805</t>
  </si>
  <si>
    <t>PA09198923</t>
  </si>
  <si>
    <t>PA09198958</t>
  </si>
  <si>
    <t>PA09198972</t>
  </si>
  <si>
    <t>PA09199017</t>
  </si>
  <si>
    <t>PA09199034</t>
  </si>
  <si>
    <t>PA09199041</t>
  </si>
  <si>
    <t>PA09199045</t>
  </si>
  <si>
    <t>PA09199140</t>
  </si>
  <si>
    <t>PA09199213</t>
  </si>
  <si>
    <t>PA09199310</t>
  </si>
  <si>
    <t>PA09199568</t>
  </si>
  <si>
    <t>PA09199628</t>
  </si>
  <si>
    <t>PA09199630</t>
  </si>
  <si>
    <t>KNEUTERLAAN</t>
  </si>
  <si>
    <t>PA09199643</t>
  </si>
  <si>
    <t>PA09199754</t>
  </si>
  <si>
    <t>PA09200201</t>
  </si>
  <si>
    <t>PA09200336</t>
  </si>
  <si>
    <t>PA09200448</t>
  </si>
  <si>
    <t>PA09200578</t>
  </si>
  <si>
    <t>PA09200588</t>
  </si>
  <si>
    <t>PA09200597</t>
  </si>
  <si>
    <t>GRENS814</t>
  </si>
  <si>
    <t>HEUVELDREEF</t>
  </si>
  <si>
    <t>PA09200733</t>
  </si>
  <si>
    <t>PA09201176</t>
  </si>
  <si>
    <t>PA09201273</t>
  </si>
  <si>
    <t>NACHTEGAALDREEF</t>
  </si>
  <si>
    <t>PA09201419</t>
  </si>
  <si>
    <t>PA09201549</t>
  </si>
  <si>
    <t>PA09201584</t>
  </si>
  <si>
    <t>PA09201627</t>
  </si>
  <si>
    <t>ELSHOUTLAAN</t>
  </si>
  <si>
    <t>PA09201741</t>
  </si>
  <si>
    <t>24-A</t>
  </si>
  <si>
    <t>PA09201964</t>
  </si>
  <si>
    <t>GRENS837</t>
  </si>
  <si>
    <t>PA09201974</t>
  </si>
  <si>
    <t>PA09201978</t>
  </si>
  <si>
    <t>PA09201990</t>
  </si>
  <si>
    <t>PA09202009</t>
  </si>
  <si>
    <t>PA09202091</t>
  </si>
  <si>
    <t>PA09202094</t>
  </si>
  <si>
    <t>PA09202112</t>
  </si>
  <si>
    <t>PA09202240</t>
  </si>
  <si>
    <t>PA09202334</t>
  </si>
  <si>
    <t>PA09202371</t>
  </si>
  <si>
    <t>RINGWEG</t>
  </si>
  <si>
    <t>PA09202389</t>
  </si>
  <si>
    <t>STATIEVELDEN</t>
  </si>
  <si>
    <t>PA09202416</t>
  </si>
  <si>
    <t>ONDERZEEL</t>
  </si>
  <si>
    <t>PA09202459</t>
  </si>
  <si>
    <t>PA09202464</t>
  </si>
  <si>
    <t>SCHAAPSDIJK</t>
  </si>
  <si>
    <t>PA09202553</t>
  </si>
  <si>
    <t>PA09202657</t>
  </si>
  <si>
    <t>PA09202745</t>
  </si>
  <si>
    <t>PA09202795</t>
  </si>
  <si>
    <t>PA09202942</t>
  </si>
  <si>
    <t>PA09203136</t>
  </si>
  <si>
    <t>PA09203147</t>
  </si>
  <si>
    <t>PA09203177</t>
  </si>
  <si>
    <t>PA09203212</t>
  </si>
  <si>
    <t>PA09203255</t>
  </si>
  <si>
    <t>VIJVERDREEF</t>
  </si>
  <si>
    <t>PA09203366</t>
  </si>
  <si>
    <t>PA09203529</t>
  </si>
  <si>
    <t>PAVILJOENWEG</t>
  </si>
  <si>
    <t>PA09203802</t>
  </si>
  <si>
    <t>BAAN</t>
  </si>
  <si>
    <t>PA09203837</t>
  </si>
  <si>
    <t>VOSSENSTRAAT</t>
  </si>
  <si>
    <t>PA09204040</t>
  </si>
  <si>
    <t>PA09204073</t>
  </si>
  <si>
    <t>49B</t>
  </si>
  <si>
    <t>PA09204135</t>
  </si>
  <si>
    <t>PA09204303</t>
  </si>
  <si>
    <t>PA09204430</t>
  </si>
  <si>
    <t>SUZANNALAAN</t>
  </si>
  <si>
    <t>PA09204884</t>
  </si>
  <si>
    <t>ESSENSTEENWEG</t>
  </si>
  <si>
    <t>PA09204891</t>
  </si>
  <si>
    <t>PA09205250</t>
  </si>
  <si>
    <t>PA09205458</t>
  </si>
  <si>
    <t>BEAUVOISLAAN</t>
  </si>
  <si>
    <t>PA09205599</t>
  </si>
  <si>
    <t>PA09205810</t>
  </si>
  <si>
    <t>PA09205940</t>
  </si>
  <si>
    <t>PA09205971</t>
  </si>
  <si>
    <t>PA09205990</t>
  </si>
  <si>
    <t>PA09206028</t>
  </si>
  <si>
    <t>PA09206084</t>
  </si>
  <si>
    <t>KRAAIENWEG</t>
  </si>
  <si>
    <t>PA09206147</t>
  </si>
  <si>
    <t>PA09206155</t>
  </si>
  <si>
    <t>GRENS822</t>
  </si>
  <si>
    <t>GRENS825</t>
  </si>
  <si>
    <t>PA09206214</t>
  </si>
  <si>
    <t>PA09206586</t>
  </si>
  <si>
    <t>PA09206603</t>
  </si>
  <si>
    <t>PA09206656</t>
  </si>
  <si>
    <t>WATERMUNTSTRAAT 20 WUUSTWEEZEL</t>
  </si>
  <si>
    <t>PA09206708</t>
  </si>
  <si>
    <t>PA09206810</t>
  </si>
  <si>
    <t>DISTELPAD</t>
  </si>
  <si>
    <t>PA09206868</t>
  </si>
  <si>
    <t>GRENS027</t>
  </si>
  <si>
    <t>PA09206977</t>
  </si>
  <si>
    <t>PA09207015</t>
  </si>
  <si>
    <t>DARM</t>
  </si>
  <si>
    <t>PA09207132</t>
  </si>
  <si>
    <t>PA09207227</t>
  </si>
  <si>
    <t>PA09207266</t>
  </si>
  <si>
    <t>PA09207334</t>
  </si>
  <si>
    <t>PA09207355</t>
  </si>
  <si>
    <t>GEUSENBACKLAAN</t>
  </si>
  <si>
    <t>NOORDHEUVEL</t>
  </si>
  <si>
    <t>PA09207609</t>
  </si>
  <si>
    <t>PA09207639</t>
  </si>
  <si>
    <t>PA09207675</t>
  </si>
  <si>
    <t>PA09207696</t>
  </si>
  <si>
    <t>PA09207773</t>
  </si>
  <si>
    <t>PA09207792</t>
  </si>
  <si>
    <t>PA09207873</t>
  </si>
  <si>
    <t>PA09207881</t>
  </si>
  <si>
    <t>PA09207885</t>
  </si>
  <si>
    <t>PA09207951</t>
  </si>
  <si>
    <t>DOUGLASLAAN</t>
  </si>
  <si>
    <t>PA09208169</t>
  </si>
  <si>
    <t>PA09208400</t>
  </si>
  <si>
    <t>PA09208411</t>
  </si>
  <si>
    <t>PA09208715</t>
  </si>
  <si>
    <t>WELPENLAAN</t>
  </si>
  <si>
    <t>PA09208922</t>
  </si>
  <si>
    <t>PA09208967</t>
  </si>
  <si>
    <t>PA09209081</t>
  </si>
  <si>
    <t>CARDIJNSTRAAT</t>
  </si>
  <si>
    <t>PA09209251</t>
  </si>
  <si>
    <t>PA09209278</t>
  </si>
  <si>
    <t>PRELAAT DECKERSSTRAAT</t>
  </si>
  <si>
    <t>PA09209467</t>
  </si>
  <si>
    <t>PA09209494</t>
  </si>
  <si>
    <t>DORPSPLEIN</t>
  </si>
  <si>
    <t>PA09209509</t>
  </si>
  <si>
    <t>PA09209591</t>
  </si>
  <si>
    <t>PA09209885</t>
  </si>
  <si>
    <t>PA09210035</t>
  </si>
  <si>
    <t>PA09210122</t>
  </si>
  <si>
    <t>PA09210137</t>
  </si>
  <si>
    <t>PA09210324</t>
  </si>
  <si>
    <t>PA09210369</t>
  </si>
  <si>
    <t>PA09210388</t>
  </si>
  <si>
    <t>PA09210399</t>
  </si>
  <si>
    <t>PA09210418</t>
  </si>
  <si>
    <t>PA09210449</t>
  </si>
  <si>
    <t>PA09210689</t>
  </si>
  <si>
    <t>PA09210906</t>
  </si>
  <si>
    <t>PA09211242</t>
  </si>
  <si>
    <t>PA09211249</t>
  </si>
  <si>
    <t>PA09211408</t>
  </si>
  <si>
    <t>WITHOEFSTRAAT</t>
  </si>
  <si>
    <t>PA09211410</t>
  </si>
  <si>
    <t>JAN BREYDELSTRAAT</t>
  </si>
  <si>
    <t>PA09211431</t>
  </si>
  <si>
    <t>PA09211523</t>
  </si>
  <si>
    <t>VAN DAMMEDREEF</t>
  </si>
  <si>
    <t>PA09211632</t>
  </si>
  <si>
    <t>PA09211640</t>
  </si>
  <si>
    <t>PA09211799</t>
  </si>
  <si>
    <t>PA09212151</t>
  </si>
  <si>
    <t>PA09212239</t>
  </si>
  <si>
    <t>PA09212275</t>
  </si>
  <si>
    <t>PA09212317</t>
  </si>
  <si>
    <t>PA09212497</t>
  </si>
  <si>
    <t>PA09212620</t>
  </si>
  <si>
    <t>PA09212682</t>
  </si>
  <si>
    <t>ETTING</t>
  </si>
  <si>
    <t>PA09212683</t>
  </si>
  <si>
    <t>PA09212734</t>
  </si>
  <si>
    <t>PA09212741</t>
  </si>
  <si>
    <t>PA09212744</t>
  </si>
  <si>
    <t>PA09212750</t>
  </si>
  <si>
    <t>PA09212782</t>
  </si>
  <si>
    <t>PA09212792</t>
  </si>
  <si>
    <t>PA09212895</t>
  </si>
  <si>
    <t>PA09213043</t>
  </si>
  <si>
    <t>PA09213193</t>
  </si>
  <si>
    <t>PA09213241</t>
  </si>
  <si>
    <t>PA09213276</t>
  </si>
  <si>
    <t>PA09213611</t>
  </si>
  <si>
    <t>PA09213643</t>
  </si>
  <si>
    <t>NOORDWATERINGSWEG</t>
  </si>
  <si>
    <t>PA09213667</t>
  </si>
  <si>
    <t>PA09213871</t>
  </si>
  <si>
    <t>PA09214032</t>
  </si>
  <si>
    <t>KAREL VANTHILLOSTRAAT</t>
  </si>
  <si>
    <t>PA09214038</t>
  </si>
  <si>
    <t>PA09214040</t>
  </si>
  <si>
    <t>HELLEVEN</t>
  </si>
  <si>
    <t>PA09214069</t>
  </si>
  <si>
    <t>PA09214070</t>
  </si>
  <si>
    <t>PA09214160</t>
  </si>
  <si>
    <t>PA09214192</t>
  </si>
  <si>
    <t>PA09214273</t>
  </si>
  <si>
    <t>PA09214332</t>
  </si>
  <si>
    <t>PA09214384</t>
  </si>
  <si>
    <t>PA09214432</t>
  </si>
  <si>
    <t>PA09214519</t>
  </si>
  <si>
    <t>PA09214555</t>
  </si>
  <si>
    <t>PA09214680</t>
  </si>
  <si>
    <t>PA09214684</t>
  </si>
  <si>
    <t>PA09214707</t>
  </si>
  <si>
    <t>PA09214871</t>
  </si>
  <si>
    <t>PA09214888</t>
  </si>
  <si>
    <t>PA09215028</t>
  </si>
  <si>
    <t>PA09215058</t>
  </si>
  <si>
    <t>PA09215083</t>
  </si>
  <si>
    <t>WOLVENWEG</t>
  </si>
  <si>
    <t>PA09215228</t>
  </si>
  <si>
    <t>JONKERWEG</t>
  </si>
  <si>
    <t>PA09215401</t>
  </si>
  <si>
    <t>PA09215527</t>
  </si>
  <si>
    <t>PA09215581</t>
  </si>
  <si>
    <t>DEN DIJK</t>
  </si>
  <si>
    <t>PA09215654</t>
  </si>
  <si>
    <t>PA09215710</t>
  </si>
  <si>
    <t>PA09215734</t>
  </si>
  <si>
    <t>PA09215824</t>
  </si>
  <si>
    <t>PA09215868</t>
  </si>
  <si>
    <t>PA09216353</t>
  </si>
  <si>
    <t>PA09216392</t>
  </si>
  <si>
    <t>KRUISWEG</t>
  </si>
  <si>
    <t>PA09216594</t>
  </si>
  <si>
    <t>PA09217250</t>
  </si>
  <si>
    <t>PA09217353</t>
  </si>
  <si>
    <t>GRENS838</t>
  </si>
  <si>
    <t>&amp;RU-415514</t>
  </si>
  <si>
    <t>PA09217418</t>
  </si>
  <si>
    <t>PA09217446</t>
  </si>
  <si>
    <t>PA09217579</t>
  </si>
  <si>
    <t>PA09217592</t>
  </si>
  <si>
    <t>ASTWEG</t>
  </si>
  <si>
    <t>PA09217615</t>
  </si>
  <si>
    <t>PA09217618</t>
  </si>
  <si>
    <t>NEERVENWEG</t>
  </si>
  <si>
    <t>PA09217705</t>
  </si>
  <si>
    <t>PA09217763</t>
  </si>
  <si>
    <t>HEIDESTATIESTRAAT KALMTHOUT@ ESSOSTATION</t>
  </si>
  <si>
    <t>PA09217799</t>
  </si>
  <si>
    <t>PA09218007</t>
  </si>
  <si>
    <t>PA09218018</t>
  </si>
  <si>
    <t>PA09218082</t>
  </si>
  <si>
    <t>PA09218104</t>
  </si>
  <si>
    <t>PA09218164</t>
  </si>
  <si>
    <t>PA09218231</t>
  </si>
  <si>
    <t>PA09218245</t>
  </si>
  <si>
    <t>EUROLAAN</t>
  </si>
  <si>
    <t>PA09218278</t>
  </si>
  <si>
    <t>MOEDER KEEPLEIN</t>
  </si>
  <si>
    <t>PA09218291</t>
  </si>
  <si>
    <t>PA09218679</t>
  </si>
  <si>
    <t>SCHELPHEUVELSTRAAT</t>
  </si>
  <si>
    <t>PA09218707</t>
  </si>
  <si>
    <t>PA09218748</t>
  </si>
  <si>
    <t>PA09218790</t>
  </si>
  <si>
    <t>PA09218842</t>
  </si>
  <si>
    <t>PA09218901</t>
  </si>
  <si>
    <t>WIEZELO</t>
  </si>
  <si>
    <t>PA09219126</t>
  </si>
  <si>
    <t>BREDESTRAAT</t>
  </si>
  <si>
    <t>PA09219175</t>
  </si>
  <si>
    <t>8A</t>
  </si>
  <si>
    <t>PA09219302</t>
  </si>
  <si>
    <t>PA09219307</t>
  </si>
  <si>
    <t>PA09219430</t>
  </si>
  <si>
    <t>PA09219767</t>
  </si>
  <si>
    <t>KRENKHOEK</t>
  </si>
  <si>
    <t>PA09219776</t>
  </si>
  <si>
    <t>PA09219793</t>
  </si>
  <si>
    <t>PA09219894</t>
  </si>
  <si>
    <t>PA09220011</t>
  </si>
  <si>
    <t>PA09220114</t>
  </si>
  <si>
    <t>NOORDERLAAN</t>
  </si>
  <si>
    <t>PA09220279</t>
  </si>
  <si>
    <t>PA09220298</t>
  </si>
  <si>
    <t>VRIJHEID</t>
  </si>
  <si>
    <t>PA09220335</t>
  </si>
  <si>
    <t>DRIEHOEKSTRAAT</t>
  </si>
  <si>
    <t>PA09220704</t>
  </si>
  <si>
    <t>PA09220713</t>
  </si>
  <si>
    <t>PA09220786</t>
  </si>
  <si>
    <t>PA09220803</t>
  </si>
  <si>
    <t>PA09220813</t>
  </si>
  <si>
    <t>PA09220889</t>
  </si>
  <si>
    <t>PA09220896</t>
  </si>
  <si>
    <t>PA09220960</t>
  </si>
  <si>
    <t>PA09220996</t>
  </si>
  <si>
    <t>PA09221103</t>
  </si>
  <si>
    <t>PA09221150</t>
  </si>
  <si>
    <t>PA09221285</t>
  </si>
  <si>
    <t>PA09221418</t>
  </si>
  <si>
    <t>PA09221427</t>
  </si>
  <si>
    <t>PA09221526</t>
  </si>
  <si>
    <t>PA09221566</t>
  </si>
  <si>
    <t>PA09221624</t>
  </si>
  <si>
    <t>PA09221755</t>
  </si>
  <si>
    <t>PA09221756</t>
  </si>
  <si>
    <t>NIEUWE BUITEN</t>
  </si>
  <si>
    <t>PA09221788</t>
  </si>
  <si>
    <t>PA09221828</t>
  </si>
  <si>
    <t>PA09221830</t>
  </si>
  <si>
    <t>PA09221924</t>
  </si>
  <si>
    <t>BRASSCHAATSELEI</t>
  </si>
  <si>
    <t>PA09221928</t>
  </si>
  <si>
    <t>PA09221967</t>
  </si>
  <si>
    <t>BOCHTENSTRAAT</t>
  </si>
  <si>
    <t>PA09222213</t>
  </si>
  <si>
    <t>PA09222245</t>
  </si>
  <si>
    <t>PA09222361</t>
  </si>
  <si>
    <t>PA09222445</t>
  </si>
  <si>
    <t>PA09222470</t>
  </si>
  <si>
    <t>PA09222493</t>
  </si>
  <si>
    <t>PA09222595</t>
  </si>
  <si>
    <t>PA09222623</t>
  </si>
  <si>
    <t>PA09222687</t>
  </si>
  <si>
    <t>PA09222850</t>
  </si>
  <si>
    <t>PA09222877</t>
  </si>
  <si>
    <t>PA09222984</t>
  </si>
  <si>
    <t>PA09223011</t>
  </si>
  <si>
    <t>PA09223028</t>
  </si>
  <si>
    <t>PA09223050</t>
  </si>
  <si>
    <t>PA09223166</t>
  </si>
  <si>
    <t>PA09223299</t>
  </si>
  <si>
    <t>PA09223302</t>
  </si>
  <si>
    <t>PA09223322</t>
  </si>
  <si>
    <t>PA09223433</t>
  </si>
  <si>
    <t>PA09223492</t>
  </si>
  <si>
    <t>PA09223812</t>
  </si>
  <si>
    <t>PA09223843</t>
  </si>
  <si>
    <t>PA09223918</t>
  </si>
  <si>
    <t>BOTERPOTLAAN</t>
  </si>
  <si>
    <t>PA09224000</t>
  </si>
  <si>
    <t>PA09224017</t>
  </si>
  <si>
    <t>RODE DREEF</t>
  </si>
  <si>
    <t>PA09224264</t>
  </si>
  <si>
    <t>PA09224335</t>
  </si>
  <si>
    <t>PA09224449</t>
  </si>
  <si>
    <t>PA09224656</t>
  </si>
  <si>
    <t>PA09224896</t>
  </si>
  <si>
    <t>PA09225047</t>
  </si>
  <si>
    <t>PA09225063</t>
  </si>
  <si>
    <t>PA09225262</t>
  </si>
  <si>
    <t>HET LOOIKE</t>
  </si>
  <si>
    <t>PA09225409</t>
  </si>
  <si>
    <t>STANDAERTLEI</t>
  </si>
  <si>
    <t>PA09225416</t>
  </si>
  <si>
    <t>PAUWENDREEF</t>
  </si>
  <si>
    <t>PA09225569</t>
  </si>
  <si>
    <t>PA09225612</t>
  </si>
  <si>
    <t>PA09225636</t>
  </si>
  <si>
    <t>PA09225650</t>
  </si>
  <si>
    <t>PA09225752</t>
  </si>
  <si>
    <t>PA09225913</t>
  </si>
  <si>
    <t>PA09226079</t>
  </si>
  <si>
    <t>PA09226091</t>
  </si>
  <si>
    <t>PA09226164</t>
  </si>
  <si>
    <t>FRANS GREEFSLAAN</t>
  </si>
  <si>
    <t>PA09226193</t>
  </si>
  <si>
    <t>PA09226384</t>
  </si>
  <si>
    <t>PA09226539</t>
  </si>
  <si>
    <t>PA09226564</t>
  </si>
  <si>
    <t>PA09226567</t>
  </si>
  <si>
    <t>PA09226641</t>
  </si>
  <si>
    <t>PA09226738</t>
  </si>
  <si>
    <t>PA09226806</t>
  </si>
  <si>
    <t>PA09226814</t>
  </si>
  <si>
    <t>PA09226850</t>
  </si>
  <si>
    <t>PA09226913</t>
  </si>
  <si>
    <t>BERKENLAAN</t>
  </si>
  <si>
    <t>PA09226919</t>
  </si>
  <si>
    <t>L12</t>
  </si>
  <si>
    <t>PA09227384</t>
  </si>
  <si>
    <t>PA09227446</t>
  </si>
  <si>
    <t>PA09227623</t>
  </si>
  <si>
    <t>GROENENDRIESSTRAAT</t>
  </si>
  <si>
    <t>PA09227655</t>
  </si>
  <si>
    <t>PA09227726</t>
  </si>
  <si>
    <t>PA09227743</t>
  </si>
  <si>
    <t>PA09227779</t>
  </si>
  <si>
    <t>PA09227911</t>
  </si>
  <si>
    <t>PA09228171</t>
  </si>
  <si>
    <t>PA09228272</t>
  </si>
  <si>
    <t>PA09228293</t>
  </si>
  <si>
    <t>PA09228328</t>
  </si>
  <si>
    <t>PA09228486</t>
  </si>
  <si>
    <t>PA09228520</t>
  </si>
  <si>
    <t>PA09228665</t>
  </si>
  <si>
    <t>PA09228702</t>
  </si>
  <si>
    <t>PA09228775</t>
  </si>
  <si>
    <t>PA09228787</t>
  </si>
  <si>
    <t>PA09228794</t>
  </si>
  <si>
    <t>PA09228904</t>
  </si>
  <si>
    <t>PA09228908</t>
  </si>
  <si>
    <t>PA09229043</t>
  </si>
  <si>
    <t>DULLINGEN</t>
  </si>
  <si>
    <t>PA09229106</t>
  </si>
  <si>
    <t>PA09229116</t>
  </si>
  <si>
    <t>PA09229753</t>
  </si>
  <si>
    <t>PA09229914</t>
  </si>
  <si>
    <t>PA09229921</t>
  </si>
  <si>
    <t>PA09230056</t>
  </si>
  <si>
    <t>PA09230327</t>
  </si>
  <si>
    <t>PA09230334</t>
  </si>
  <si>
    <t>PA09230447</t>
  </si>
  <si>
    <t>PA09230500</t>
  </si>
  <si>
    <t>PA09230506</t>
  </si>
  <si>
    <t>PA09230710</t>
  </si>
  <si>
    <t>LONKAPLEIN</t>
  </si>
  <si>
    <t>PA09230819</t>
  </si>
  <si>
    <t>PA09230874</t>
  </si>
  <si>
    <t>VELDWEG</t>
  </si>
  <si>
    <t>PA09230889</t>
  </si>
  <si>
    <t>PA09230934</t>
  </si>
  <si>
    <t>PA09230977</t>
  </si>
  <si>
    <t>SINT-ANTONIUSPLEIN</t>
  </si>
  <si>
    <t>PA09231083</t>
  </si>
  <si>
    <t>PA09231148</t>
  </si>
  <si>
    <t>PA09231538</t>
  </si>
  <si>
    <t>PA09231541</t>
  </si>
  <si>
    <t>PA09231784</t>
  </si>
  <si>
    <t>3A</t>
  </si>
  <si>
    <t>PA09231806</t>
  </si>
  <si>
    <t>PA09231952</t>
  </si>
  <si>
    <t>PA09231975</t>
  </si>
  <si>
    <t>PA09232028</t>
  </si>
  <si>
    <t>MOLENBOSWEG</t>
  </si>
  <si>
    <t>PA09232198</t>
  </si>
  <si>
    <t>DURENTIJDLEI</t>
  </si>
  <si>
    <t>PA09232200</t>
  </si>
  <si>
    <t>PA09232461</t>
  </si>
  <si>
    <t>EIKELSTRAAT</t>
  </si>
  <si>
    <t>PA09232475</t>
  </si>
  <si>
    <t>VINKENLAAN</t>
  </si>
  <si>
    <t>PA09232509</t>
  </si>
  <si>
    <t>PA09232554</t>
  </si>
  <si>
    <t>PA09232726</t>
  </si>
  <si>
    <t>PA09232763</t>
  </si>
  <si>
    <t>PA09232789</t>
  </si>
  <si>
    <t>PA09232797</t>
  </si>
  <si>
    <t>PA09232808</t>
  </si>
  <si>
    <t>PA09232876</t>
  </si>
  <si>
    <t>PA09232897</t>
  </si>
  <si>
    <t>PA09232903</t>
  </si>
  <si>
    <t>PA09232989</t>
  </si>
  <si>
    <t>PA09233006</t>
  </si>
  <si>
    <t>PA09233014</t>
  </si>
  <si>
    <t>PA09233153</t>
  </si>
  <si>
    <t>PA09233206</t>
  </si>
  <si>
    <t>PA09233229</t>
  </si>
  <si>
    <t>PA09233708</t>
  </si>
  <si>
    <t>PA09233735</t>
  </si>
  <si>
    <t>PA09233838</t>
  </si>
  <si>
    <t>PA09233885</t>
  </si>
  <si>
    <t>PA09234148</t>
  </si>
  <si>
    <t>PA09234237</t>
  </si>
  <si>
    <t>PA09234244</t>
  </si>
  <si>
    <t>PA09234275</t>
  </si>
  <si>
    <t>BERGSEBAAN</t>
  </si>
  <si>
    <t>PA09234332</t>
  </si>
  <si>
    <t>PA09234353</t>
  </si>
  <si>
    <t>ESSENDONKBOS</t>
  </si>
  <si>
    <t>PA09234509</t>
  </si>
  <si>
    <t>PA09234649</t>
  </si>
  <si>
    <t>PA09234681</t>
  </si>
  <si>
    <t>CEDERLAAN</t>
  </si>
  <si>
    <t>PA09234685</t>
  </si>
  <si>
    <t>RERUM NOVARUMLAAN</t>
  </si>
  <si>
    <t>PA09234723</t>
  </si>
  <si>
    <t>PA09234771</t>
  </si>
  <si>
    <t>PA09234844</t>
  </si>
  <si>
    <t>PA09234957</t>
  </si>
  <si>
    <t>PA09235037</t>
  </si>
  <si>
    <t>PA09235215</t>
  </si>
  <si>
    <t>PA09235431</t>
  </si>
  <si>
    <t>PA09235678</t>
  </si>
  <si>
    <t>PA09235775</t>
  </si>
  <si>
    <t>PA09235867</t>
  </si>
  <si>
    <t>KRUISBOS</t>
  </si>
  <si>
    <t>PA09235873</t>
  </si>
  <si>
    <t>PA09236300</t>
  </si>
  <si>
    <t>PA09236347</t>
  </si>
  <si>
    <t>PA09236462</t>
  </si>
  <si>
    <t>PA09236745</t>
  </si>
  <si>
    <t>PA09236993</t>
  </si>
  <si>
    <t>PA09237201</t>
  </si>
  <si>
    <t>PA09237247</t>
  </si>
  <si>
    <t>PA09237285</t>
  </si>
  <si>
    <t>HOGE HEIDE</t>
  </si>
  <si>
    <t>PA09237343</t>
  </si>
  <si>
    <t>PA09237389</t>
  </si>
  <si>
    <t>PA09237439</t>
  </si>
  <si>
    <t>PA09237515</t>
  </si>
  <si>
    <t>PA09237550</t>
  </si>
  <si>
    <t>POLDERSTRAAT</t>
  </si>
  <si>
    <t>PA09237565</t>
  </si>
  <si>
    <t>PA09237609</t>
  </si>
  <si>
    <t>PA09237751</t>
  </si>
  <si>
    <t>PA09237912</t>
  </si>
  <si>
    <t>PA09238172</t>
  </si>
  <si>
    <t>PA09238650</t>
  </si>
  <si>
    <t>PA09238844</t>
  </si>
  <si>
    <t>SCHOMVELD</t>
  </si>
  <si>
    <t>PA09238849</t>
  </si>
  <si>
    <t>PA09238913</t>
  </si>
  <si>
    <t>PA09238941</t>
  </si>
  <si>
    <t>PA09238958</t>
  </si>
  <si>
    <t>14B</t>
  </si>
  <si>
    <t>GRENS832</t>
  </si>
  <si>
    <t>&amp;RU-415509</t>
  </si>
  <si>
    <t>PA09238991</t>
  </si>
  <si>
    <t>PA09239030</t>
  </si>
  <si>
    <t>PA09239226</t>
  </si>
  <si>
    <t>LOENHOUTSEWEG</t>
  </si>
  <si>
    <t>PA09239238</t>
  </si>
  <si>
    <t>ZANDFORT</t>
  </si>
  <si>
    <t>PA09239569</t>
  </si>
  <si>
    <t>PA09239570</t>
  </si>
  <si>
    <t>PA09239759</t>
  </si>
  <si>
    <t>PA09239850</t>
  </si>
  <si>
    <t>PA09239972</t>
  </si>
  <si>
    <t>PA09240028</t>
  </si>
  <si>
    <t>PA09240075</t>
  </si>
  <si>
    <t>PA09240206</t>
  </si>
  <si>
    <t>PA09240216</t>
  </si>
  <si>
    <t>PA09240224</t>
  </si>
  <si>
    <t>PA09240289</t>
  </si>
  <si>
    <t>PA09240336</t>
  </si>
  <si>
    <t>PA09240420</t>
  </si>
  <si>
    <t>PA09240436</t>
  </si>
  <si>
    <t>VAARTSTRAAT</t>
  </si>
  <si>
    <t>PA09240446</t>
  </si>
  <si>
    <t>PA09240522</t>
  </si>
  <si>
    <t>WILLY VAN DER STEENPLEIN</t>
  </si>
  <si>
    <t>PA09240685</t>
  </si>
  <si>
    <t>PA09240827</t>
  </si>
  <si>
    <t>PA09240861</t>
  </si>
  <si>
    <t>PA09241039</t>
  </si>
  <si>
    <t>PRINS BOUDEWIJNLAAN</t>
  </si>
  <si>
    <t>PA09241126</t>
  </si>
  <si>
    <t>PA09241140</t>
  </si>
  <si>
    <t>PA09241255</t>
  </si>
  <si>
    <t>PA09241538</t>
  </si>
  <si>
    <t>PA09241573</t>
  </si>
  <si>
    <t>PA09241732</t>
  </si>
  <si>
    <t>PA09241900</t>
  </si>
  <si>
    <t>PA09242009</t>
  </si>
  <si>
    <t>PA09242029</t>
  </si>
  <si>
    <t>PA09242062</t>
  </si>
  <si>
    <t>PA09242156</t>
  </si>
  <si>
    <t>PA09242216</t>
  </si>
  <si>
    <t>PA09242221</t>
  </si>
  <si>
    <t>PA09242238</t>
  </si>
  <si>
    <t>PA09242270</t>
  </si>
  <si>
    <t>PA09242343</t>
  </si>
  <si>
    <t>PA09242384</t>
  </si>
  <si>
    <t>PA09242438</t>
  </si>
  <si>
    <t>PA09242498</t>
  </si>
  <si>
    <t>PA09242647</t>
  </si>
  <si>
    <t>KRAAIENBERG</t>
  </si>
  <si>
    <t>PA09242794</t>
  </si>
  <si>
    <t>ANDREAS VESALIUSLAAN</t>
  </si>
  <si>
    <t>PA09242815</t>
  </si>
  <si>
    <t>PA09242834</t>
  </si>
  <si>
    <t>PA09242858</t>
  </si>
  <si>
    <t>VELODREEF</t>
  </si>
  <si>
    <t>PA09242942</t>
  </si>
  <si>
    <t>PA09243017</t>
  </si>
  <si>
    <t>PA09243488</t>
  </si>
  <si>
    <t>MOLENAKKERSTRAAT</t>
  </si>
  <si>
    <t>PA09243574</t>
  </si>
  <si>
    <t>PA09243619</t>
  </si>
  <si>
    <t>PA09243638</t>
  </si>
  <si>
    <t>PA09243656</t>
  </si>
  <si>
    <t>PA09243756</t>
  </si>
  <si>
    <t>BETHOVENSTRAAT</t>
  </si>
  <si>
    <t>PA09243850</t>
  </si>
  <si>
    <t>PA09243939</t>
  </si>
  <si>
    <t>BUNTWEG</t>
  </si>
  <si>
    <t>PA09243977</t>
  </si>
  <si>
    <t>168-B</t>
  </si>
  <si>
    <t>PA09244011</t>
  </si>
  <si>
    <t>PA09244079</t>
  </si>
  <si>
    <t>PA09244139</t>
  </si>
  <si>
    <t>PA09244146</t>
  </si>
  <si>
    <t>PA09244288</t>
  </si>
  <si>
    <t>PA09244554</t>
  </si>
  <si>
    <t>LEEMSTRAAT</t>
  </si>
  <si>
    <t>PA09244603</t>
  </si>
  <si>
    <t>PA09244625</t>
  </si>
  <si>
    <t>PA09244701</t>
  </si>
  <si>
    <t>PA09244782</t>
  </si>
  <si>
    <t>PA09244799</t>
  </si>
  <si>
    <t>PA09244906</t>
  </si>
  <si>
    <t>PA09245042</t>
  </si>
  <si>
    <t>PA09245257</t>
  </si>
  <si>
    <t>PA09245290</t>
  </si>
  <si>
    <t>PA09245293</t>
  </si>
  <si>
    <t>PA09245361</t>
  </si>
  <si>
    <t>PA09245520</t>
  </si>
  <si>
    <t>PA09245546</t>
  </si>
  <si>
    <t>PA09245601</t>
  </si>
  <si>
    <t>PA09245701</t>
  </si>
  <si>
    <t>BLEEKVENWEG</t>
  </si>
  <si>
    <t>PA09245748</t>
  </si>
  <si>
    <t>PA09245790</t>
  </si>
  <si>
    <t>ZONDREEF</t>
  </si>
  <si>
    <t>PA09245799</t>
  </si>
  <si>
    <t>PA09245839</t>
  </si>
  <si>
    <t>HELLEBLOKLAAN</t>
  </si>
  <si>
    <t>PA09245886</t>
  </si>
  <si>
    <t>PA09246130</t>
  </si>
  <si>
    <t>PA09246183</t>
  </si>
  <si>
    <t>PA09246218</t>
  </si>
  <si>
    <t>KORHOENLAAN</t>
  </si>
  <si>
    <t>PA09246349</t>
  </si>
  <si>
    <t>PA09246532</t>
  </si>
  <si>
    <t>MOLENBAAN</t>
  </si>
  <si>
    <t>PA09246542</t>
  </si>
  <si>
    <t>PA09246621</t>
  </si>
  <si>
    <t>ZIJWEGEL</t>
  </si>
  <si>
    <t>PA09246645</t>
  </si>
  <si>
    <t>PA09246897</t>
  </si>
  <si>
    <t>PA09246946</t>
  </si>
  <si>
    <t>PA09247015</t>
  </si>
  <si>
    <t>PA09247143</t>
  </si>
  <si>
    <t>PA09247346</t>
  </si>
  <si>
    <t>PA09247357</t>
  </si>
  <si>
    <t>PA09247408</t>
  </si>
  <si>
    <t>PA09247471</t>
  </si>
  <si>
    <t>PA09247514</t>
  </si>
  <si>
    <t>PA09247552</t>
  </si>
  <si>
    <t>PA09247578</t>
  </si>
  <si>
    <t>PA09247586</t>
  </si>
  <si>
    <t>PA09247598</t>
  </si>
  <si>
    <t>PA09247689</t>
  </si>
  <si>
    <t>PA09247751</t>
  </si>
  <si>
    <t>PA09247752</t>
  </si>
  <si>
    <t>HOLLANDSEWEG</t>
  </si>
  <si>
    <t>PA09247780</t>
  </si>
  <si>
    <t>PA09247846</t>
  </si>
  <si>
    <t>PA09247926</t>
  </si>
  <si>
    <t>PA09247999</t>
  </si>
  <si>
    <t>PA09248163</t>
  </si>
  <si>
    <t>PA09248258</t>
  </si>
  <si>
    <t>PA09248316</t>
  </si>
  <si>
    <t>PA09248393</t>
  </si>
  <si>
    <t>PA09248424</t>
  </si>
  <si>
    <t>PA09248482</t>
  </si>
  <si>
    <t>PA09248635</t>
  </si>
  <si>
    <t>PA09248691</t>
  </si>
  <si>
    <t>ESSEN - RIJKMAKER</t>
  </si>
  <si>
    <t>PA09248704</t>
  </si>
  <si>
    <t>PA09248826</t>
  </si>
  <si>
    <t>VLIEGVELDLAAN</t>
  </si>
  <si>
    <t>PA09248877</t>
  </si>
  <si>
    <t>PA09249244</t>
  </si>
  <si>
    <t>PA09249599</t>
  </si>
  <si>
    <t>KAPELLEI</t>
  </si>
  <si>
    <t>PA09249838</t>
  </si>
  <si>
    <t>PA09249843</t>
  </si>
  <si>
    <t>PA09249988</t>
  </si>
  <si>
    <t>PA09250060</t>
  </si>
  <si>
    <t>KAPELLAAN</t>
  </si>
  <si>
    <t>PA09250082</t>
  </si>
  <si>
    <t>PA09250148</t>
  </si>
  <si>
    <t>PA09250237</t>
  </si>
  <si>
    <t>PA09250518</t>
  </si>
  <si>
    <t>PA09250596</t>
  </si>
  <si>
    <t>PA09250619</t>
  </si>
  <si>
    <t>AFRIT LOENHOUT E19\A1 R NEDERLAND</t>
  </si>
  <si>
    <t>PA09250813</t>
  </si>
  <si>
    <t>BEYLESTRAAT</t>
  </si>
  <si>
    <t>PA09250972</t>
  </si>
  <si>
    <t>PA09250979</t>
  </si>
  <si>
    <t>PA09250984</t>
  </si>
  <si>
    <t>77-C</t>
  </si>
  <si>
    <t>PA09251076</t>
  </si>
  <si>
    <t>PA09251563</t>
  </si>
  <si>
    <t>VOSSENBOSLAAN</t>
  </si>
  <si>
    <t>PA09251666</t>
  </si>
  <si>
    <t>ZWARTVEN</t>
  </si>
  <si>
    <t>PA09251667</t>
  </si>
  <si>
    <t>MAXBURGDREEF</t>
  </si>
  <si>
    <t>PA09251985</t>
  </si>
  <si>
    <t>PA09252038</t>
  </si>
  <si>
    <t>15A</t>
  </si>
  <si>
    <t>PA09252119</t>
  </si>
  <si>
    <t>VREDELAAN</t>
  </si>
  <si>
    <t>PA09252326</t>
  </si>
  <si>
    <t>PA09252346</t>
  </si>
  <si>
    <t>PA09252364</t>
  </si>
  <si>
    <t>PA09252450</t>
  </si>
  <si>
    <t>PA09252457</t>
  </si>
  <si>
    <t>PA09252780</t>
  </si>
  <si>
    <t>PA09252795</t>
  </si>
  <si>
    <t>PA09252927</t>
  </si>
  <si>
    <t>PA09252953</t>
  </si>
  <si>
    <t>PA09252996</t>
  </si>
  <si>
    <t>PA09253005</t>
  </si>
  <si>
    <t>PA09253060</t>
  </si>
  <si>
    <t>PA09253135</t>
  </si>
  <si>
    <t>PA09253194</t>
  </si>
  <si>
    <t>9A</t>
  </si>
  <si>
    <t>PA09253220</t>
  </si>
  <si>
    <t>PA09253287</t>
  </si>
  <si>
    <t>PA09253295</t>
  </si>
  <si>
    <t>PA09253470</t>
  </si>
  <si>
    <t>PA09253574</t>
  </si>
  <si>
    <t>PA09253628</t>
  </si>
  <si>
    <t>WIPSTRAAT</t>
  </si>
  <si>
    <t>PA09253677</t>
  </si>
  <si>
    <t>LEEMDREEF</t>
  </si>
  <si>
    <t>PA09253736</t>
  </si>
  <si>
    <t>ACHTERSTRAATJE</t>
  </si>
  <si>
    <t>PA09253933</t>
  </si>
  <si>
    <t>PA09253956</t>
  </si>
  <si>
    <t>PA09254074</t>
  </si>
  <si>
    <t>PA09254079</t>
  </si>
  <si>
    <t>PA09254153</t>
  </si>
  <si>
    <t>PA09254211</t>
  </si>
  <si>
    <t>HAZENPAD</t>
  </si>
  <si>
    <t>PA09254273</t>
  </si>
  <si>
    <t>PA09254279</t>
  </si>
  <si>
    <t>PA09254348</t>
  </si>
  <si>
    <t>PA09254350</t>
  </si>
  <si>
    <t>ACHTERSTRAAT</t>
  </si>
  <si>
    <t>PA09254384</t>
  </si>
  <si>
    <t>PA09254454</t>
  </si>
  <si>
    <t>PA09254458</t>
  </si>
  <si>
    <t>PA09254692</t>
  </si>
  <si>
    <t>PA09254774</t>
  </si>
  <si>
    <t>PA09254831</t>
  </si>
  <si>
    <t>NIEUWPOORTLEI</t>
  </si>
  <si>
    <t>PA09254873</t>
  </si>
  <si>
    <t>PA09254955</t>
  </si>
  <si>
    <t>PA09255175</t>
  </si>
  <si>
    <t>PA09255276</t>
  </si>
  <si>
    <t>PA09255343</t>
  </si>
  <si>
    <t>PA09255369</t>
  </si>
  <si>
    <t>PA09255427</t>
  </si>
  <si>
    <t>PA09255518</t>
  </si>
  <si>
    <t>PA09255620</t>
  </si>
  <si>
    <t>PA09255679</t>
  </si>
  <si>
    <t>PA09255800</t>
  </si>
  <si>
    <t>PA09255806</t>
  </si>
  <si>
    <t>PA09255923</t>
  </si>
  <si>
    <t>TORENLEI</t>
  </si>
  <si>
    <t>PA09255942</t>
  </si>
  <si>
    <t>PA09256053</t>
  </si>
  <si>
    <t>PA09256056</t>
  </si>
  <si>
    <t>PA09256262</t>
  </si>
  <si>
    <t>PA09256365</t>
  </si>
  <si>
    <t>ACHTERSEHOEVESTRAAT</t>
  </si>
  <si>
    <t>PA09256374</t>
  </si>
  <si>
    <t>PA09256382</t>
  </si>
  <si>
    <t>PA09256665</t>
  </si>
  <si>
    <t>PA09256913</t>
  </si>
  <si>
    <t>PA09256925</t>
  </si>
  <si>
    <t>PA09257108</t>
  </si>
  <si>
    <t>PA09257110</t>
  </si>
  <si>
    <t>PA09257137</t>
  </si>
  <si>
    <t>PA09257148</t>
  </si>
  <si>
    <t>PA09257229</t>
  </si>
  <si>
    <t>BEERSGAT</t>
  </si>
  <si>
    <t>PA09257298</t>
  </si>
  <si>
    <t>PA09257412</t>
  </si>
  <si>
    <t>ZILVERENHOEKSTEENWEG</t>
  </si>
  <si>
    <t>PA09257416</t>
  </si>
  <si>
    <t>PA09257422</t>
  </si>
  <si>
    <t>PA09257512</t>
  </si>
  <si>
    <t>PA09257548</t>
  </si>
  <si>
    <t>PA09257609</t>
  </si>
  <si>
    <t>BAERTSHOEK</t>
  </si>
  <si>
    <t>PA09257818</t>
  </si>
  <si>
    <t>PA09258087</t>
  </si>
  <si>
    <t>FRANS RAATSSTRAAT</t>
  </si>
  <si>
    <t>PA09258136</t>
  </si>
  <si>
    <t>PA09258179</t>
  </si>
  <si>
    <t>PA09258385</t>
  </si>
  <si>
    <t>STAPPERSVEN</t>
  </si>
  <si>
    <t>PA09258579</t>
  </si>
  <si>
    <t>PA09259062</t>
  </si>
  <si>
    <t>PA09259136</t>
  </si>
  <si>
    <t>SNEPPELWEG</t>
  </si>
  <si>
    <t>PA09259311</t>
  </si>
  <si>
    <t>PA09259318</t>
  </si>
  <si>
    <t>PA09259331</t>
  </si>
  <si>
    <t>PA09259559</t>
  </si>
  <si>
    <t>PA09259586</t>
  </si>
  <si>
    <t>PA09259712</t>
  </si>
  <si>
    <t>PA09259760</t>
  </si>
  <si>
    <t>PA09259799</t>
  </si>
  <si>
    <t>PA09259949</t>
  </si>
  <si>
    <t>ROOSBROEK</t>
  </si>
  <si>
    <t>PA09260102</t>
  </si>
  <si>
    <t>KALMTHOUTLAAN</t>
  </si>
  <si>
    <t>PA09260126</t>
  </si>
  <si>
    <t>PA09260128</t>
  </si>
  <si>
    <t>PA09260159</t>
  </si>
  <si>
    <t>PA09260228</t>
  </si>
  <si>
    <t>168B</t>
  </si>
  <si>
    <t>PA09260284</t>
  </si>
  <si>
    <t>PA09260370</t>
  </si>
  <si>
    <t>PA09260380</t>
  </si>
  <si>
    <t>VALKENDRIES</t>
  </si>
  <si>
    <t>PA09260407</t>
  </si>
  <si>
    <t>PA09260496</t>
  </si>
  <si>
    <t>PA09260582</t>
  </si>
  <si>
    <t>GAMMEL</t>
  </si>
  <si>
    <t>PA09261007</t>
  </si>
  <si>
    <t>PA09261047</t>
  </si>
  <si>
    <t>PA09261156</t>
  </si>
  <si>
    <t>PA09261177</t>
  </si>
  <si>
    <t>PA09261223</t>
  </si>
  <si>
    <t>PA09261339</t>
  </si>
  <si>
    <t>PA09261407</t>
  </si>
  <si>
    <t>PA09261427</t>
  </si>
  <si>
    <t>PA09261496</t>
  </si>
  <si>
    <t>PA09261579</t>
  </si>
  <si>
    <t>PA09261633</t>
  </si>
  <si>
    <t>PA09261729</t>
  </si>
  <si>
    <t>PA09261780</t>
  </si>
  <si>
    <t>PA09261905</t>
  </si>
  <si>
    <t>PA09262254</t>
  </si>
  <si>
    <t>PA09262425</t>
  </si>
  <si>
    <t>PA09262563</t>
  </si>
  <si>
    <t>BOTERDIJK</t>
  </si>
  <si>
    <t>PA09262584</t>
  </si>
  <si>
    <t>PA09262648</t>
  </si>
  <si>
    <t>PA09262998</t>
  </si>
  <si>
    <t>SPECHTENLAAN</t>
  </si>
  <si>
    <t>PA09263179</t>
  </si>
  <si>
    <t>PA09263213</t>
  </si>
  <si>
    <t>PA09263252</t>
  </si>
  <si>
    <t>&amp;RU-4115108</t>
  </si>
  <si>
    <t>PA09263303</t>
  </si>
  <si>
    <t>PA09263337</t>
  </si>
  <si>
    <t>PA09263496</t>
  </si>
  <si>
    <t>GAGELWEG</t>
  </si>
  <si>
    <t>PA09263536</t>
  </si>
  <si>
    <t>PA09263604</t>
  </si>
  <si>
    <t>PA09263785</t>
  </si>
  <si>
    <t>PA09263904</t>
  </si>
  <si>
    <t>KARAMELSTRAAT</t>
  </si>
  <si>
    <t>PA09263968</t>
  </si>
  <si>
    <t>PA09264047</t>
  </si>
  <si>
    <t>PA09264075</t>
  </si>
  <si>
    <t>PA09264251</t>
  </si>
  <si>
    <t>PA09264339</t>
  </si>
  <si>
    <t>WACHELBERGEN</t>
  </si>
  <si>
    <t>PA09264342</t>
  </si>
  <si>
    <t>PA09264503</t>
  </si>
  <si>
    <t>PA09264673</t>
  </si>
  <si>
    <t>PA09264809</t>
  </si>
  <si>
    <t>PA09264813</t>
  </si>
  <si>
    <t>PA09264847</t>
  </si>
  <si>
    <t>PA09265010</t>
  </si>
  <si>
    <t>PA09265078</t>
  </si>
  <si>
    <t>FAZANTENLAAN</t>
  </si>
  <si>
    <t>PA09265208</t>
  </si>
  <si>
    <t>PA09265343</t>
  </si>
  <si>
    <t>DEN BOUW</t>
  </si>
  <si>
    <t>PA09265346</t>
  </si>
  <si>
    <t>PA09265437</t>
  </si>
  <si>
    <t>WITGOORSE BAAN</t>
  </si>
  <si>
    <t>PA09265448</t>
  </si>
  <si>
    <t>HEIKANTLAAN</t>
  </si>
  <si>
    <t>PA09265505</t>
  </si>
  <si>
    <t>PA09265612</t>
  </si>
  <si>
    <t>PA09265828</t>
  </si>
  <si>
    <t>PA09265939</t>
  </si>
  <si>
    <t>PA09266053</t>
  </si>
  <si>
    <t>PA09266089</t>
  </si>
  <si>
    <t>PA09266105</t>
  </si>
  <si>
    <t>PA09266198</t>
  </si>
  <si>
    <t>PA09266201</t>
  </si>
  <si>
    <t>PA09266252</t>
  </si>
  <si>
    <t>PA09266264</t>
  </si>
  <si>
    <t>PA09266287</t>
  </si>
  <si>
    <t>HEUVELPLEIN</t>
  </si>
  <si>
    <t>PA09266333</t>
  </si>
  <si>
    <t>PA09266341</t>
  </si>
  <si>
    <t>PA09266547</t>
  </si>
  <si>
    <t>FERDY NAULAERTSSTRAAT</t>
  </si>
  <si>
    <t>PA09266564</t>
  </si>
  <si>
    <t>PA09266614</t>
  </si>
  <si>
    <t>KWADE WEIDE</t>
  </si>
  <si>
    <t>PA09266622</t>
  </si>
  <si>
    <t>PA09266648</t>
  </si>
  <si>
    <t>PA09266965</t>
  </si>
  <si>
    <t>PA09267006</t>
  </si>
  <si>
    <t>PA09267056</t>
  </si>
  <si>
    <t>PA09267089</t>
  </si>
  <si>
    <t>PA09267099</t>
  </si>
  <si>
    <t>EMMANUEL DE BOMLAAN</t>
  </si>
  <si>
    <t>PA09267197</t>
  </si>
  <si>
    <t>PA09267202</t>
  </si>
  <si>
    <t>PA09267371</t>
  </si>
  <si>
    <t>PA09267423</t>
  </si>
  <si>
    <t>PA09267495</t>
  </si>
  <si>
    <t>PA09267688</t>
  </si>
  <si>
    <t>PA09267972</t>
  </si>
  <si>
    <t>PA09268042</t>
  </si>
  <si>
    <t>OSSEBLOKWEG</t>
  </si>
  <si>
    <t>PA09268081</t>
  </si>
  <si>
    <t>PA09268196</t>
  </si>
  <si>
    <t>PA09268236</t>
  </si>
  <si>
    <t>SINT-WILLEBRORDUSSTRAAT</t>
  </si>
  <si>
    <t>PA09268336</t>
  </si>
  <si>
    <t>PA09268363</t>
  </si>
  <si>
    <t>EKSTERLAAN</t>
  </si>
  <si>
    <t>PA09268420</t>
  </si>
  <si>
    <t>PA09268422</t>
  </si>
  <si>
    <t>PA09268475</t>
  </si>
  <si>
    <t>PA09268488</t>
  </si>
  <si>
    <t>PA09268553</t>
  </si>
  <si>
    <t>PA09268656</t>
  </si>
  <si>
    <t>PA09268727</t>
  </si>
  <si>
    <t>PA09268760</t>
  </si>
  <si>
    <t>PA09268794</t>
  </si>
  <si>
    <t>PA09268805</t>
  </si>
  <si>
    <t>BOSBESSENLAAN</t>
  </si>
  <si>
    <t>PA09268897</t>
  </si>
  <si>
    <t>POLODREEF</t>
  </si>
  <si>
    <t>PA09269034</t>
  </si>
  <si>
    <t>PA09269398</t>
  </si>
  <si>
    <t>WARANDESTRAAT</t>
  </si>
  <si>
    <t>PA09269415</t>
  </si>
  <si>
    <t>PA09269453</t>
  </si>
  <si>
    <t>PA09269484</t>
  </si>
  <si>
    <t>PA09269509</t>
  </si>
  <si>
    <t>RAAIBERG</t>
  </si>
  <si>
    <t>PA09269549</t>
  </si>
  <si>
    <t>PA09269733</t>
  </si>
  <si>
    <t>PA09269803</t>
  </si>
  <si>
    <t>PA09269880</t>
  </si>
  <si>
    <t>BOOMGAARD</t>
  </si>
  <si>
    <t>PA09269919</t>
  </si>
  <si>
    <t>PA09269972</t>
  </si>
  <si>
    <t>BETHANIËNLEI</t>
  </si>
  <si>
    <t>PA09270044</t>
  </si>
  <si>
    <t>PA09270049</t>
  </si>
  <si>
    <t>PA09270285</t>
  </si>
  <si>
    <t>PA09270311</t>
  </si>
  <si>
    <t>PA09270314</t>
  </si>
  <si>
    <t>IJZERENWEGSTRAAT</t>
  </si>
  <si>
    <t>PA09270321</t>
  </si>
  <si>
    <t>PA09270393</t>
  </si>
  <si>
    <t>PA09270469</t>
  </si>
  <si>
    <t>PA09270756</t>
  </si>
  <si>
    <t>PA09270928</t>
  </si>
  <si>
    <t>PA09270939</t>
  </si>
  <si>
    <t>MEERSEWEG</t>
  </si>
  <si>
    <t>PA09271035</t>
  </si>
  <si>
    <t>PA09271135</t>
  </si>
  <si>
    <t>PA09271171</t>
  </si>
  <si>
    <t>PA09271197</t>
  </si>
  <si>
    <t>PA09271261</t>
  </si>
  <si>
    <t>PA09271598</t>
  </si>
  <si>
    <t>ZAVELSTRAAT</t>
  </si>
  <si>
    <t>PA09271602</t>
  </si>
  <si>
    <t>PA09271606</t>
  </si>
  <si>
    <t>PA09271804</t>
  </si>
  <si>
    <t>PA09271918</t>
  </si>
  <si>
    <t>PA09272037</t>
  </si>
  <si>
    <t>PA09272065</t>
  </si>
  <si>
    <t>DUIVENTORENSTRAAT</t>
  </si>
  <si>
    <t>PA09272087</t>
  </si>
  <si>
    <t>PA09272233</t>
  </si>
  <si>
    <t>PA09272529</t>
  </si>
  <si>
    <t>PA09272598</t>
  </si>
  <si>
    <t>PA09272913</t>
  </si>
  <si>
    <t>PA09273207</t>
  </si>
  <si>
    <t>PA09273265</t>
  </si>
  <si>
    <t>PA09273376</t>
  </si>
  <si>
    <t>PA09273415</t>
  </si>
  <si>
    <t>PA09273520</t>
  </si>
  <si>
    <t>PA09273660</t>
  </si>
  <si>
    <t>PA09273760</t>
  </si>
  <si>
    <t>PA09273842</t>
  </si>
  <si>
    <t>PA09273981</t>
  </si>
  <si>
    <t>PA09274088</t>
  </si>
  <si>
    <t>PA09274278</t>
  </si>
  <si>
    <t>PA09274297</t>
  </si>
  <si>
    <t>LAZARET</t>
  </si>
  <si>
    <t>PA09274544</t>
  </si>
  <si>
    <t>PA09274684</t>
  </si>
  <si>
    <t>PA09274715</t>
  </si>
  <si>
    <t>PA09274742</t>
  </si>
  <si>
    <t>PA09274829</t>
  </si>
  <si>
    <t>GRENS601</t>
  </si>
  <si>
    <t>PA09274944</t>
  </si>
  <si>
    <t>PA09274960</t>
  </si>
  <si>
    <t>BRUGSTRAAT</t>
  </si>
  <si>
    <t>PA09275046</t>
  </si>
  <si>
    <t>PA09275098</t>
  </si>
  <si>
    <t>PA09275129</t>
  </si>
  <si>
    <t>FABRIEKSTRAAT</t>
  </si>
  <si>
    <t>PA09275260</t>
  </si>
  <si>
    <t>KROONSTRAAT</t>
  </si>
  <si>
    <t>PA09275276</t>
  </si>
  <si>
    <t>PA09275362</t>
  </si>
  <si>
    <t>PA09275610</t>
  </si>
  <si>
    <t>PA09275724</t>
  </si>
  <si>
    <t>PA09275742</t>
  </si>
  <si>
    <t>PA09275777</t>
  </si>
  <si>
    <t>PA09276037</t>
  </si>
  <si>
    <t>PA09276653</t>
  </si>
  <si>
    <t>PA09276878</t>
  </si>
  <si>
    <t>MASTENDREEF</t>
  </si>
  <si>
    <t>PA09276882</t>
  </si>
  <si>
    <t>PA09276921</t>
  </si>
  <si>
    <t>PA09276954</t>
  </si>
  <si>
    <t>PA09277104</t>
  </si>
  <si>
    <t>PA09277110</t>
  </si>
  <si>
    <t>PA09277146</t>
  </si>
  <si>
    <t>PA09277150</t>
  </si>
  <si>
    <t>PA09277159</t>
  </si>
  <si>
    <t>PA09277326</t>
  </si>
  <si>
    <t>PA09277381</t>
  </si>
  <si>
    <t>PA09277508</t>
  </si>
  <si>
    <t>PA09277553</t>
  </si>
  <si>
    <t>HOF TER HEIDE</t>
  </si>
  <si>
    <t>PA09278301</t>
  </si>
  <si>
    <t>PA09278303</t>
  </si>
  <si>
    <t>PA09278416</t>
  </si>
  <si>
    <t>PHILIPPE SPETHSTRAAT</t>
  </si>
  <si>
    <t>PA09278440</t>
  </si>
  <si>
    <t>WUUSTWEZEL VLAANDERENSTRAAT</t>
  </si>
  <si>
    <t>PA09278575</t>
  </si>
  <si>
    <t>PA09278669</t>
  </si>
  <si>
    <t>PA09278881</t>
  </si>
  <si>
    <t>PA09278883</t>
  </si>
  <si>
    <t>PA09279007</t>
  </si>
  <si>
    <t>PA09279009</t>
  </si>
  <si>
    <t>7G</t>
  </si>
  <si>
    <t>PA09279205</t>
  </si>
  <si>
    <t>PA09279250</t>
  </si>
  <si>
    <t>PA09279324</t>
  </si>
  <si>
    <t>PA09279771</t>
  </si>
  <si>
    <t>ZWAANTJESLEI</t>
  </si>
  <si>
    <t>PA09279812</t>
  </si>
  <si>
    <t>PA09280117</t>
  </si>
  <si>
    <t>PA09280122</t>
  </si>
  <si>
    <t>PA09280257</t>
  </si>
  <si>
    <t>PA09280292</t>
  </si>
  <si>
    <t>HANDELSTRAAT</t>
  </si>
  <si>
    <t>PA09280326</t>
  </si>
  <si>
    <t>PA09280447</t>
  </si>
  <si>
    <t>PA09280523</t>
  </si>
  <si>
    <t>PA09280681</t>
  </si>
  <si>
    <t>PA09280760</t>
  </si>
  <si>
    <t>BRUIDSWEG</t>
  </si>
  <si>
    <t>PA09280844</t>
  </si>
  <si>
    <t>KORTE HEUVELSTRAAT</t>
  </si>
  <si>
    <t>PA09280943</t>
  </si>
  <si>
    <t>PA09281041</t>
  </si>
  <si>
    <t>PA09281235</t>
  </si>
  <si>
    <t>PA09281400</t>
  </si>
  <si>
    <t>PA09281718</t>
  </si>
  <si>
    <t>PA09281792</t>
  </si>
  <si>
    <t>PA09282047</t>
  </si>
  <si>
    <t>ROZENDREEF</t>
  </si>
  <si>
    <t>PA09282109</t>
  </si>
  <si>
    <t>HEIENDWEG</t>
  </si>
  <si>
    <t>PA09282528</t>
  </si>
  <si>
    <t>PA09282625</t>
  </si>
  <si>
    <t>PA09282629</t>
  </si>
  <si>
    <t>PA09282688</t>
  </si>
  <si>
    <t>PA09282738</t>
  </si>
  <si>
    <t>KLEINE HEIDE</t>
  </si>
  <si>
    <t>PA09282810</t>
  </si>
  <si>
    <t>PA09282814</t>
  </si>
  <si>
    <t>PA09282935</t>
  </si>
  <si>
    <t>PA09282978</t>
  </si>
  <si>
    <t>SCHAM</t>
  </si>
  <si>
    <t>PA09283201</t>
  </si>
  <si>
    <t>PA09283247</t>
  </si>
  <si>
    <t>PA09283355</t>
  </si>
  <si>
    <t>PA09283565</t>
  </si>
  <si>
    <t>PA09283598</t>
  </si>
  <si>
    <t>PA09283621</t>
  </si>
  <si>
    <t>STOFZANDSTRAAT</t>
  </si>
  <si>
    <t>PA09283624</t>
  </si>
  <si>
    <t>PA09283627</t>
  </si>
  <si>
    <t>PA09283673</t>
  </si>
  <si>
    <t>PA09283677</t>
  </si>
  <si>
    <t>PA09283703</t>
  </si>
  <si>
    <t>PA09283908</t>
  </si>
  <si>
    <t>PA09283951</t>
  </si>
  <si>
    <t>PA09284093</t>
  </si>
  <si>
    <t>PA09284331</t>
  </si>
  <si>
    <t>PA09284356</t>
  </si>
  <si>
    <t>PA09284595</t>
  </si>
  <si>
    <t>KONINGIN ELISABETHLAAN</t>
  </si>
  <si>
    <t>PA09284883</t>
  </si>
  <si>
    <t>PA09285251</t>
  </si>
  <si>
    <t>PA09285594</t>
  </si>
  <si>
    <t>PA09285750</t>
  </si>
  <si>
    <t>WIJNGAARDSTRAAT</t>
  </si>
  <si>
    <t>PA09285812</t>
  </si>
  <si>
    <t>DORENSWEG</t>
  </si>
  <si>
    <t>PA09285841</t>
  </si>
  <si>
    <t>STEENBAKKERIJSTRAAT</t>
  </si>
  <si>
    <t>PA09285987</t>
  </si>
  <si>
    <t>PA09285994</t>
  </si>
  <si>
    <t>PA09286181</t>
  </si>
  <si>
    <t>PA09286236</t>
  </si>
  <si>
    <t>PA09286365</t>
  </si>
  <si>
    <t>PA09286379</t>
  </si>
  <si>
    <t>PA09286500</t>
  </si>
  <si>
    <t>PA09286645</t>
  </si>
  <si>
    <t>PA09286878</t>
  </si>
  <si>
    <t>PA09287092</t>
  </si>
  <si>
    <t>PA09287102</t>
  </si>
  <si>
    <t>PA09287222</t>
  </si>
  <si>
    <t>SPORTLAAN</t>
  </si>
  <si>
    <t>PA09287253</t>
  </si>
  <si>
    <t>PA09287321</t>
  </si>
  <si>
    <t>PA09287369</t>
  </si>
  <si>
    <t>PA09287466</t>
  </si>
  <si>
    <t>PA09287520</t>
  </si>
  <si>
    <t>PA09287567</t>
  </si>
  <si>
    <t>PA09287582</t>
  </si>
  <si>
    <t>PA09287603</t>
  </si>
  <si>
    <t>PA09287607</t>
  </si>
  <si>
    <t>PA09287610</t>
  </si>
  <si>
    <t>PA09287625</t>
  </si>
  <si>
    <t>PA09287633</t>
  </si>
  <si>
    <t>PA09287676</t>
  </si>
  <si>
    <t>PA09287688</t>
  </si>
  <si>
    <t>PA09287830</t>
  </si>
  <si>
    <t>9-A</t>
  </si>
  <si>
    <t>PA09287836</t>
  </si>
  <si>
    <t>PA09287973</t>
  </si>
  <si>
    <t>NIEUWMOER DORP</t>
  </si>
  <si>
    <t>PA09287978</t>
  </si>
  <si>
    <t>PA09288004</t>
  </si>
  <si>
    <t>PA09288285</t>
  </si>
  <si>
    <t>PA09288346</t>
  </si>
  <si>
    <t>PA09288472</t>
  </si>
  <si>
    <t>HET GELEEG</t>
  </si>
  <si>
    <t>PA09288521</t>
  </si>
  <si>
    <t>PA09288827</t>
  </si>
  <si>
    <t>PA09289061</t>
  </si>
  <si>
    <t>PA09289170</t>
  </si>
  <si>
    <t>ALFONS TIRELIRENSTRAAT</t>
  </si>
  <si>
    <t>PA09289429</t>
  </si>
  <si>
    <t>PA09289547</t>
  </si>
  <si>
    <t>PA09289810</t>
  </si>
  <si>
    <t>PA09289811</t>
  </si>
  <si>
    <t>PA09289827</t>
  </si>
  <si>
    <t>PA09289861</t>
  </si>
  <si>
    <t>PA09289914</t>
  </si>
  <si>
    <t>PA09290294</t>
  </si>
  <si>
    <t>PA09290391</t>
  </si>
  <si>
    <t>PA09290411</t>
  </si>
  <si>
    <t>VAARTKANT LINKS</t>
  </si>
  <si>
    <t>PA09290478</t>
  </si>
  <si>
    <t>PA09290750</t>
  </si>
  <si>
    <t>PA09290816</t>
  </si>
  <si>
    <t>PA09290871</t>
  </si>
  <si>
    <t>PA09290959</t>
  </si>
  <si>
    <t>PA09291037</t>
  </si>
  <si>
    <t>PA09291087</t>
  </si>
  <si>
    <t>ROSE GRONONPAD</t>
  </si>
  <si>
    <t>PA09291126</t>
  </si>
  <si>
    <t>PA09291251</t>
  </si>
  <si>
    <t>VREDESTRAAT</t>
  </si>
  <si>
    <t>PA09291270</t>
  </si>
  <si>
    <t>PA09291284</t>
  </si>
  <si>
    <t>PA09291536</t>
  </si>
  <si>
    <t>PA09291637</t>
  </si>
  <si>
    <t>GEMEENTEBOS</t>
  </si>
  <si>
    <t>PA09291678</t>
  </si>
  <si>
    <t>PA09291702</t>
  </si>
  <si>
    <t>PA09291883</t>
  </si>
  <si>
    <t>PA09291999</t>
  </si>
  <si>
    <t>PA09292059</t>
  </si>
  <si>
    <t>PA09292136</t>
  </si>
  <si>
    <t>PA09292192</t>
  </si>
  <si>
    <t>PA09292203</t>
  </si>
  <si>
    <t>PA09292300</t>
  </si>
  <si>
    <t>PA09292398</t>
  </si>
  <si>
    <t>PA09292435</t>
  </si>
  <si>
    <t>PA09292702</t>
  </si>
  <si>
    <t>BERKVENWEG</t>
  </si>
  <si>
    <t>PA09292789</t>
  </si>
  <si>
    <t>PA09292865</t>
  </si>
  <si>
    <t>PA09293046</t>
  </si>
  <si>
    <t>PA09293048</t>
  </si>
  <si>
    <t>PA09293235</t>
  </si>
  <si>
    <t>PA09293238</t>
  </si>
  <si>
    <t>PA09293289</t>
  </si>
  <si>
    <t>DREVENEIND</t>
  </si>
  <si>
    <t>PA09293372</t>
  </si>
  <si>
    <t>HOOFDBAAN WATERING</t>
  </si>
  <si>
    <t>PA09293543</t>
  </si>
  <si>
    <t>VLAMINGWEG</t>
  </si>
  <si>
    <t>PA09293571</t>
  </si>
  <si>
    <t>PA09293731</t>
  </si>
  <si>
    <t>PA09293835</t>
  </si>
  <si>
    <t>PA09293893</t>
  </si>
  <si>
    <t>PA09293946</t>
  </si>
  <si>
    <t>PA09293994</t>
  </si>
  <si>
    <t>PA09294149</t>
  </si>
  <si>
    <t>PA09294159</t>
  </si>
  <si>
    <t>PA09294267</t>
  </si>
  <si>
    <t>AKKERSTRAAT</t>
  </si>
  <si>
    <t>PA09294407</t>
  </si>
  <si>
    <t>PA09294448</t>
  </si>
  <si>
    <t>PA09294498</t>
  </si>
  <si>
    <t>PA09294557</t>
  </si>
  <si>
    <t>PA09294570</t>
  </si>
  <si>
    <t>PA09294704</t>
  </si>
  <si>
    <t>PA09294799</t>
  </si>
  <si>
    <t>PA09294954</t>
  </si>
  <si>
    <t>PA09294971</t>
  </si>
  <si>
    <t>DELAHAYEWEG</t>
  </si>
  <si>
    <t>PA09295000</t>
  </si>
  <si>
    <t>PA09295199</t>
  </si>
  <si>
    <t>PA09295206</t>
  </si>
  <si>
    <t>PA09295262</t>
  </si>
  <si>
    <t>PA09295317</t>
  </si>
  <si>
    <t>PA09295335</t>
  </si>
  <si>
    <t>PA09295358</t>
  </si>
  <si>
    <t>PA09295385</t>
  </si>
  <si>
    <t>PA09295464</t>
  </si>
  <si>
    <t>PA09295540</t>
  </si>
  <si>
    <t>PUTSESTEENWEG KALTMTHOUT</t>
  </si>
  <si>
    <t>PA09295588</t>
  </si>
  <si>
    <t>PARIDANTLEI</t>
  </si>
  <si>
    <t>PA09295598</t>
  </si>
  <si>
    <t>PASTORIJDREEF</t>
  </si>
  <si>
    <t>PA09295754</t>
  </si>
  <si>
    <t>PA09295811</t>
  </si>
  <si>
    <t>PA09296012</t>
  </si>
  <si>
    <t>PA09296018</t>
  </si>
  <si>
    <t>PASTOOR DE KEYSERLAAN</t>
  </si>
  <si>
    <t>PA09296103</t>
  </si>
  <si>
    <t>PA09296206</t>
  </si>
  <si>
    <t>PA09296266</t>
  </si>
  <si>
    <t>PA09296408</t>
  </si>
  <si>
    <t>WESTDOORN</t>
  </si>
  <si>
    <t>24-B</t>
  </si>
  <si>
    <t>PA09296579</t>
  </si>
  <si>
    <t>WIELEWAALDREEF</t>
  </si>
  <si>
    <t>PA09296622</t>
  </si>
  <si>
    <t>PA09296678</t>
  </si>
  <si>
    <t>PA09296845</t>
  </si>
  <si>
    <t>PA09297112</t>
  </si>
  <si>
    <t>PA09297225</t>
  </si>
  <si>
    <t>BOSWEG</t>
  </si>
  <si>
    <t>PA09297420</t>
  </si>
  <si>
    <t>PA09297423</t>
  </si>
  <si>
    <t>PA09297451</t>
  </si>
  <si>
    <t>PA09297539</t>
  </si>
  <si>
    <t>PA09297565</t>
  </si>
  <si>
    <t>PA09297667</t>
  </si>
  <si>
    <t>PA09297927</t>
  </si>
  <si>
    <t>HOEK</t>
  </si>
  <si>
    <t>PA09297967</t>
  </si>
  <si>
    <t>PA09297994</t>
  </si>
  <si>
    <t>PA09298133</t>
  </si>
  <si>
    <t>PA09298344</t>
  </si>
  <si>
    <t>PA09298650</t>
  </si>
  <si>
    <t>PA09298679</t>
  </si>
  <si>
    <t>PA09298726</t>
  </si>
  <si>
    <t>PA09298895</t>
  </si>
  <si>
    <t>PA09299072</t>
  </si>
  <si>
    <t>PA09299125</t>
  </si>
  <si>
    <t>LAAGLANDLAAN</t>
  </si>
  <si>
    <t>PA09299222</t>
  </si>
  <si>
    <t>PA09299259</t>
  </si>
  <si>
    <t>PA09299272</t>
  </si>
  <si>
    <t>PA09299275</t>
  </si>
  <si>
    <t>NEERSTRAAT</t>
  </si>
  <si>
    <t>PA09299307</t>
  </si>
  <si>
    <t>PA09299397</t>
  </si>
  <si>
    <t>PA09299458</t>
  </si>
  <si>
    <t>VEENBESSTRAAT</t>
  </si>
  <si>
    <t>PA09299500</t>
  </si>
  <si>
    <t>PA09299501</t>
  </si>
  <si>
    <t>PA09299564</t>
  </si>
  <si>
    <t>PA09299584</t>
  </si>
  <si>
    <t>PA09299635</t>
  </si>
  <si>
    <t>PA09299766</t>
  </si>
  <si>
    <t>PA09300039</t>
  </si>
  <si>
    <t>PA09300063</t>
  </si>
  <si>
    <t>PA09300094</t>
  </si>
  <si>
    <t>PA09300141</t>
  </si>
  <si>
    <t>PA09300143</t>
  </si>
  <si>
    <t>PA09300250</t>
  </si>
  <si>
    <t>KATERSTRAAT</t>
  </si>
  <si>
    <t>PA09300261</t>
  </si>
  <si>
    <t>PA09300308</t>
  </si>
  <si>
    <t>PA09300313</t>
  </si>
  <si>
    <t>PA09300393</t>
  </si>
  <si>
    <t>PA09300473</t>
  </si>
  <si>
    <t>PA09300900</t>
  </si>
  <si>
    <t>PA09301017</t>
  </si>
  <si>
    <t>PA09301051</t>
  </si>
  <si>
    <t>PA09301066</t>
  </si>
  <si>
    <t>PA09301109</t>
  </si>
  <si>
    <t>PA09301124</t>
  </si>
  <si>
    <t>PA09301142</t>
  </si>
  <si>
    <t>PA09301182</t>
  </si>
  <si>
    <t>PA09301231</t>
  </si>
  <si>
    <t>KERKENDIJK</t>
  </si>
  <si>
    <t>PA09301296</t>
  </si>
  <si>
    <t>PA09301375</t>
  </si>
  <si>
    <t>PA09301422</t>
  </si>
  <si>
    <t>PA09301510</t>
  </si>
  <si>
    <t>PA09301527</t>
  </si>
  <si>
    <t>PA09301726</t>
  </si>
  <si>
    <t>GANZENDRIES</t>
  </si>
  <si>
    <t>PA09301767</t>
  </si>
  <si>
    <t>PA09301768</t>
  </si>
  <si>
    <t>PA09301816</t>
  </si>
  <si>
    <t>PA09301849</t>
  </si>
  <si>
    <t>PA09301867</t>
  </si>
  <si>
    <t>PA09302031</t>
  </si>
  <si>
    <t>PA09302034</t>
  </si>
  <si>
    <t>LANGE LAARWEG</t>
  </si>
  <si>
    <t>PA09302035</t>
  </si>
  <si>
    <t>PA09302049</t>
  </si>
  <si>
    <t>PA09302207</t>
  </si>
  <si>
    <t>PA09302399</t>
  </si>
  <si>
    <t>PA09302453</t>
  </si>
  <si>
    <t>NACHTEGAALLEI</t>
  </si>
  <si>
    <t>PA09302461</t>
  </si>
  <si>
    <t>BURGEMEESTER J. VAN APERENSTRAAT</t>
  </si>
  <si>
    <t>PA09302560</t>
  </si>
  <si>
    <t>PA09302585</t>
  </si>
  <si>
    <t>PA09302793</t>
  </si>
  <si>
    <t>PA09303023</t>
  </si>
  <si>
    <t>PA09303028</t>
  </si>
  <si>
    <t>PA09303036</t>
  </si>
  <si>
    <t>PA09303085</t>
  </si>
  <si>
    <t>24B2</t>
  </si>
  <si>
    <t>PA09303230</t>
  </si>
  <si>
    <t>PA09303295</t>
  </si>
  <si>
    <t>PA09303471</t>
  </si>
  <si>
    <t>PA09303610</t>
  </si>
  <si>
    <t>PA09303645</t>
  </si>
  <si>
    <t>PA09303779</t>
  </si>
  <si>
    <t>ZONNEDAUWLAAN</t>
  </si>
  <si>
    <t>PA09304171</t>
  </si>
  <si>
    <t>PA09304215</t>
  </si>
  <si>
    <t>PA09304278</t>
  </si>
  <si>
    <t>PA09304309</t>
  </si>
  <si>
    <t>PA09304323</t>
  </si>
  <si>
    <t>PA09304363</t>
  </si>
  <si>
    <t>PA09304383</t>
  </si>
  <si>
    <t>PA09304430</t>
  </si>
  <si>
    <t>PA09304467</t>
  </si>
  <si>
    <t>PA09304471</t>
  </si>
  <si>
    <t>PA09304483</t>
  </si>
  <si>
    <t>DEN AKKERWEG</t>
  </si>
  <si>
    <t>PA09304515</t>
  </si>
  <si>
    <t>PA09304566</t>
  </si>
  <si>
    <t>PA09304657</t>
  </si>
  <si>
    <t>PA09304788</t>
  </si>
  <si>
    <t>PA09304972</t>
  </si>
  <si>
    <t>PA09305119</t>
  </si>
  <si>
    <t>PA09305200</t>
  </si>
  <si>
    <t>PA09305272</t>
  </si>
  <si>
    <t>PA09305473</t>
  </si>
  <si>
    <t>PA09305480</t>
  </si>
  <si>
    <t>PA09305549</t>
  </si>
  <si>
    <t>PA09306084</t>
  </si>
  <si>
    <t>PA09306103</t>
  </si>
  <si>
    <t>GALGENHEIKEN</t>
  </si>
  <si>
    <t>PA09306215</t>
  </si>
  <si>
    <t>PA09306412</t>
  </si>
  <si>
    <t>PA09306620</t>
  </si>
  <si>
    <t>EIKENLAAN</t>
  </si>
  <si>
    <t>PA09306660</t>
  </si>
  <si>
    <t>PA09306827</t>
  </si>
  <si>
    <t>PA09307099</t>
  </si>
  <si>
    <t>MAGNOLIAPLEIN</t>
  </si>
  <si>
    <t>PA09307241</t>
  </si>
  <si>
    <t>PA09307248</t>
  </si>
  <si>
    <t>PA09307263</t>
  </si>
  <si>
    <t>PA09307312</t>
  </si>
  <si>
    <t>PA09307401</t>
  </si>
  <si>
    <t>PA09307428</t>
  </si>
  <si>
    <t>PA09307522</t>
  </si>
  <si>
    <t>PA09307580</t>
  </si>
  <si>
    <t>PA09307623</t>
  </si>
  <si>
    <t>PA09307688</t>
  </si>
  <si>
    <t>PA09307744</t>
  </si>
  <si>
    <t>LAGE BAAN</t>
  </si>
  <si>
    <t>PA09307782</t>
  </si>
  <si>
    <t>PA09307878</t>
  </si>
  <si>
    <t>PA09307945</t>
  </si>
  <si>
    <t>PA09308083</t>
  </si>
  <si>
    <t>PA09308171</t>
  </si>
  <si>
    <t>HUISHEUVELSTRAAT</t>
  </si>
  <si>
    <t>PA09308193</t>
  </si>
  <si>
    <t>PA09308216</t>
  </si>
  <si>
    <t>45A</t>
  </si>
  <si>
    <t>PA09308256</t>
  </si>
  <si>
    <t>PA09308305</t>
  </si>
  <si>
    <t>PA09308422</t>
  </si>
  <si>
    <t>PA09308457</t>
  </si>
  <si>
    <t>PA09308462</t>
  </si>
  <si>
    <t>PA09308556</t>
  </si>
  <si>
    <t>PA09308663</t>
  </si>
  <si>
    <t>PA09308960</t>
  </si>
  <si>
    <t>HOOGBOOMSTEENWEG</t>
  </si>
  <si>
    <t>PA09309011</t>
  </si>
  <si>
    <t>PA09309092</t>
  </si>
  <si>
    <t>PA09309106</t>
  </si>
  <si>
    <t>PA09309156</t>
  </si>
  <si>
    <t>PA09309367</t>
  </si>
  <si>
    <t>PA09309399</t>
  </si>
  <si>
    <t>PA09309760</t>
  </si>
  <si>
    <t>PA09309847</t>
  </si>
  <si>
    <t>VOLKERSWEG</t>
  </si>
  <si>
    <t>PA09309924</t>
  </si>
  <si>
    <t>PA09310306</t>
  </si>
  <si>
    <t>PA09310490</t>
  </si>
  <si>
    <t>PA09310570</t>
  </si>
  <si>
    <t>PA09310588</t>
  </si>
  <si>
    <t>PA09310645</t>
  </si>
  <si>
    <t>PA09311121</t>
  </si>
  <si>
    <t>PA09311157</t>
  </si>
  <si>
    <t>PA09311359</t>
  </si>
  <si>
    <t>PA09311450</t>
  </si>
  <si>
    <t>PA09311528</t>
  </si>
  <si>
    <t>PA09311608</t>
  </si>
  <si>
    <t>PA09311620</t>
  </si>
  <si>
    <t>PA09311675</t>
  </si>
  <si>
    <t>PA09311883</t>
  </si>
  <si>
    <t>PA09311959</t>
  </si>
  <si>
    <t>PA09311966</t>
  </si>
  <si>
    <t>BREMAKKER</t>
  </si>
  <si>
    <t>PA09311990</t>
  </si>
  <si>
    <t>DEN ISOMO</t>
  </si>
  <si>
    <t>PA09312008</t>
  </si>
  <si>
    <t>ALBERT PEETERSLEI</t>
  </si>
  <si>
    <t>PA09312193</t>
  </si>
  <si>
    <t>PA09312224</t>
  </si>
  <si>
    <t>PA09312257</t>
  </si>
  <si>
    <t>BEUKENLAAN</t>
  </si>
  <si>
    <t>PA09312561</t>
  </si>
  <si>
    <t>PA09312642</t>
  </si>
  <si>
    <t>PA09312683</t>
  </si>
  <si>
    <t>WITzENBERGSTRAAT</t>
  </si>
  <si>
    <t>PA09312714</t>
  </si>
  <si>
    <t>PA09312911</t>
  </si>
  <si>
    <t>PA09313053</t>
  </si>
  <si>
    <t>PA09313068</t>
  </si>
  <si>
    <t>PASTORIJHOEF</t>
  </si>
  <si>
    <t>PA09313119</t>
  </si>
  <si>
    <t>PA09313147</t>
  </si>
  <si>
    <t>PA09313381</t>
  </si>
  <si>
    <t>PA09313583</t>
  </si>
  <si>
    <t>PA09313643</t>
  </si>
  <si>
    <t>PA09313818</t>
  </si>
  <si>
    <t>PA09313936</t>
  </si>
  <si>
    <t>PA09313968</t>
  </si>
  <si>
    <t>PA09314095</t>
  </si>
  <si>
    <t>PA09314231</t>
  </si>
  <si>
    <t>PA09314403</t>
  </si>
  <si>
    <t>BURGEMEESTER JOZEF VAN LOOVERENPLEIN</t>
  </si>
  <si>
    <t>PA09314416</t>
  </si>
  <si>
    <t>PA09314443</t>
  </si>
  <si>
    <t>PA09314472</t>
  </si>
  <si>
    <t>PA09314550</t>
  </si>
  <si>
    <t>PA09314649</t>
  </si>
  <si>
    <t>PA09314750</t>
  </si>
  <si>
    <t>PA09314898</t>
  </si>
  <si>
    <t>PA09314913</t>
  </si>
  <si>
    <t>PA09315236</t>
  </si>
  <si>
    <t>PA09315278</t>
  </si>
  <si>
    <t>PA09315295</t>
  </si>
  <si>
    <t>PA09315413</t>
  </si>
  <si>
    <t>PA09315630</t>
  </si>
  <si>
    <t>PA09315739</t>
  </si>
  <si>
    <t>PA09315921</t>
  </si>
  <si>
    <t>PA09315950</t>
  </si>
  <si>
    <t>PA09315959</t>
  </si>
  <si>
    <t>PA09316085</t>
  </si>
  <si>
    <t>PA09316243</t>
  </si>
  <si>
    <t>PA09316276</t>
  </si>
  <si>
    <t>PA09316464</t>
  </si>
  <si>
    <t>DE VLETLAAN</t>
  </si>
  <si>
    <t>PA09316495</t>
  </si>
  <si>
    <t>PA09316526</t>
  </si>
  <si>
    <t>PA09316546</t>
  </si>
  <si>
    <t>&amp;RU-415510</t>
  </si>
  <si>
    <t>PA09316551</t>
  </si>
  <si>
    <t>PA09316572</t>
  </si>
  <si>
    <t>DOORAKKERWEG</t>
  </si>
  <si>
    <t>PA09316598</t>
  </si>
  <si>
    <t>PA09316688</t>
  </si>
  <si>
    <t>VLOEIWEG</t>
  </si>
  <si>
    <t>PA09316789</t>
  </si>
  <si>
    <t>PA09317210</t>
  </si>
  <si>
    <t>PA09317321</t>
  </si>
  <si>
    <t>ALBATROSDREEF</t>
  </si>
  <si>
    <t>PA09317345</t>
  </si>
  <si>
    <t>PA09317408</t>
  </si>
  <si>
    <t>PA09317544</t>
  </si>
  <si>
    <t>PA09317572</t>
  </si>
  <si>
    <t>PA09317623</t>
  </si>
  <si>
    <t>GREEFSTRAAT</t>
  </si>
  <si>
    <t>PA09317672</t>
  </si>
  <si>
    <t>PA09317719</t>
  </si>
  <si>
    <t>PA09317736</t>
  </si>
  <si>
    <t>&amp;RU-4115106</t>
  </si>
  <si>
    <t>PA09317750</t>
  </si>
  <si>
    <t>PA09317845</t>
  </si>
  <si>
    <t>PA09317850</t>
  </si>
  <si>
    <t>PA09317855</t>
  </si>
  <si>
    <t>KAPELSESTEENWEG</t>
  </si>
  <si>
    <t>PA09318016</t>
  </si>
  <si>
    <t>PA09318323</t>
  </si>
  <si>
    <t>PA09318495</t>
  </si>
  <si>
    <t>PA09318525</t>
  </si>
  <si>
    <t>PA09318617</t>
  </si>
  <si>
    <t>PA09318693</t>
  </si>
  <si>
    <t>PA09318695</t>
  </si>
  <si>
    <t>PA09318811</t>
  </si>
  <si>
    <t>PA09319300</t>
  </si>
  <si>
    <t>PA09319318</t>
  </si>
  <si>
    <t>PA09319363</t>
  </si>
  <si>
    <t>LANGESTRAAT</t>
  </si>
  <si>
    <t>PA09319372</t>
  </si>
  <si>
    <t>PA09319537</t>
  </si>
  <si>
    <t>PA09319570</t>
  </si>
  <si>
    <t>PA09319641</t>
  </si>
  <si>
    <t>PA09319642</t>
  </si>
  <si>
    <t>PA09319687</t>
  </si>
  <si>
    <t>PA09319692</t>
  </si>
  <si>
    <t>PA09319828</t>
  </si>
  <si>
    <t>PA09320090</t>
  </si>
  <si>
    <t>PA09320309</t>
  </si>
  <si>
    <t>PA09320417</t>
  </si>
  <si>
    <t>OUDAENSTRAAT</t>
  </si>
  <si>
    <t>PA09320578</t>
  </si>
  <si>
    <t>STAEKBOOMSEWEG</t>
  </si>
  <si>
    <t>PA09320608</t>
  </si>
  <si>
    <t>PA09320804</t>
  </si>
  <si>
    <t>PA09320848</t>
  </si>
  <si>
    <t>KORTE GASTHUISDREEF</t>
  </si>
  <si>
    <t>PA09320908</t>
  </si>
  <si>
    <t>PA09320914</t>
  </si>
  <si>
    <t>PA09320992</t>
  </si>
  <si>
    <t>VAN GEERTENLAAN</t>
  </si>
  <si>
    <t>PA09321006</t>
  </si>
  <si>
    <t>PA09321085</t>
  </si>
  <si>
    <t>RINGDREEF</t>
  </si>
  <si>
    <t>5-A</t>
  </si>
  <si>
    <t>PA09321217</t>
  </si>
  <si>
    <t>PA09321237</t>
  </si>
  <si>
    <t>PA09321351</t>
  </si>
  <si>
    <t>PA09321352</t>
  </si>
  <si>
    <t>PA09321353</t>
  </si>
  <si>
    <t>PA09321390</t>
  </si>
  <si>
    <t>PA09321397</t>
  </si>
  <si>
    <t>PA09321547</t>
  </si>
  <si>
    <t>PA09321561</t>
  </si>
  <si>
    <t>PA09321579</t>
  </si>
  <si>
    <t>PA09321638</t>
  </si>
  <si>
    <t>PA09321750</t>
  </si>
  <si>
    <t>PA09321807</t>
  </si>
  <si>
    <t>PA09321918</t>
  </si>
  <si>
    <t>SLIJKSTRAAT</t>
  </si>
  <si>
    <t>PA09321978</t>
  </si>
  <si>
    <t>PA09321987</t>
  </si>
  <si>
    <t>PA09321996</t>
  </si>
  <si>
    <t>PA09322016</t>
  </si>
  <si>
    <t>PA09322072</t>
  </si>
  <si>
    <t>PA09322092</t>
  </si>
  <si>
    <t>PA09322118</t>
  </si>
  <si>
    <t>PA09322240</t>
  </si>
  <si>
    <t>PA09322304</t>
  </si>
  <si>
    <t>PA09322552</t>
  </si>
  <si>
    <t>PA09322691</t>
  </si>
  <si>
    <t>CARPOOL PARKING AFRIT</t>
  </si>
  <si>
    <t>PA09323064</t>
  </si>
  <si>
    <t>PA09323096</t>
  </si>
  <si>
    <t>PA09323136</t>
  </si>
  <si>
    <t>PA09323169</t>
  </si>
  <si>
    <t>PA09323446</t>
  </si>
  <si>
    <t>PA09323540</t>
  </si>
  <si>
    <t>PA09323623</t>
  </si>
  <si>
    <t>PA09323702</t>
  </si>
  <si>
    <t>PA09323731</t>
  </si>
  <si>
    <t>PA09323783</t>
  </si>
  <si>
    <t>PA09323784</t>
  </si>
  <si>
    <t>PA09323803</t>
  </si>
  <si>
    <t>MUNTWEG</t>
  </si>
  <si>
    <t>PA09324039</t>
  </si>
  <si>
    <t>PA09324339</t>
  </si>
  <si>
    <t>TOMMELBERGWEG</t>
  </si>
  <si>
    <t>PA09324359</t>
  </si>
  <si>
    <t>PA09324448</t>
  </si>
  <si>
    <t>PA09324499</t>
  </si>
  <si>
    <t>PA09324571</t>
  </si>
  <si>
    <t>PA09324723</t>
  </si>
  <si>
    <t>PA09324734</t>
  </si>
  <si>
    <t>PA09324748</t>
  </si>
  <si>
    <t>PA09325281</t>
  </si>
  <si>
    <t>PA09325372</t>
  </si>
  <si>
    <t>PA09325377</t>
  </si>
  <si>
    <t>PA09325388</t>
  </si>
  <si>
    <t>PA09325417</t>
  </si>
  <si>
    <t>PA09325503</t>
  </si>
  <si>
    <t>PA09325597</t>
  </si>
  <si>
    <t>VAN HEMELRIJCKLEI</t>
  </si>
  <si>
    <t>PA09325783</t>
  </si>
  <si>
    <t>PA09325928</t>
  </si>
  <si>
    <t>PA09325986</t>
  </si>
  <si>
    <t>PA09326164</t>
  </si>
  <si>
    <t>PA09326249</t>
  </si>
  <si>
    <t>PA09326318</t>
  </si>
  <si>
    <t>PA09326381</t>
  </si>
  <si>
    <t>PA09326490</t>
  </si>
  <si>
    <t>PA09326550</t>
  </si>
  <si>
    <t>PA09326575</t>
  </si>
  <si>
    <t>PA09326713</t>
  </si>
  <si>
    <t>PA09326777</t>
  </si>
  <si>
    <t>PA09326905</t>
  </si>
  <si>
    <t>PA09326993</t>
  </si>
  <si>
    <t>PA09327185</t>
  </si>
  <si>
    <t>ALBERT LOUISASTRAAT</t>
  </si>
  <si>
    <t>PA09327296</t>
  </si>
  <si>
    <t>PA09327554</t>
  </si>
  <si>
    <t>PA09327593</t>
  </si>
  <si>
    <t>PA09327663</t>
  </si>
  <si>
    <t>PA09327837</t>
  </si>
  <si>
    <t>PA09327868</t>
  </si>
  <si>
    <t>PA09327912</t>
  </si>
  <si>
    <t>PA09328115</t>
  </si>
  <si>
    <t>PA09328116</t>
  </si>
  <si>
    <t>PA09328193</t>
  </si>
  <si>
    <t>PA09328259</t>
  </si>
  <si>
    <t>PA09328298</t>
  </si>
  <si>
    <t>PA09328499</t>
  </si>
  <si>
    <t>CORSOLAAN</t>
  </si>
  <si>
    <t>PA09328566</t>
  </si>
  <si>
    <t>PA09328691</t>
  </si>
  <si>
    <t>PA09328761</t>
  </si>
  <si>
    <t>PA09328862</t>
  </si>
  <si>
    <t>PA09329280</t>
  </si>
  <si>
    <t>PA09329838</t>
  </si>
  <si>
    <t>PA09329908</t>
  </si>
  <si>
    <t>PA09329981</t>
  </si>
  <si>
    <t>PA09330097</t>
  </si>
  <si>
    <t>PA09330273</t>
  </si>
  <si>
    <t>PA09330311</t>
  </si>
  <si>
    <t>EPICEALAAN</t>
  </si>
  <si>
    <t>PA09330445</t>
  </si>
  <si>
    <t>PA09330737</t>
  </si>
  <si>
    <t>PA09330988</t>
  </si>
  <si>
    <t>PA09331037</t>
  </si>
  <si>
    <t>PA09331050</t>
  </si>
  <si>
    <t>PA09331072</t>
  </si>
  <si>
    <t>PA09331176</t>
  </si>
  <si>
    <t>PA09331181</t>
  </si>
  <si>
    <t>PA09331273</t>
  </si>
  <si>
    <t>PA09331527</t>
  </si>
  <si>
    <t>PA09331564</t>
  </si>
  <si>
    <t>PA09331582</t>
  </si>
  <si>
    <t>BOONSSTRAAT</t>
  </si>
  <si>
    <t>PA09331666</t>
  </si>
  <si>
    <t>Nolsebaan</t>
  </si>
  <si>
    <t>PA09331679</t>
  </si>
  <si>
    <t>DUINZICHTLEI</t>
  </si>
  <si>
    <t>PA09331737</t>
  </si>
  <si>
    <t>PA09331794</t>
  </si>
  <si>
    <t>PA09331914</t>
  </si>
  <si>
    <t>PA09331978</t>
  </si>
  <si>
    <t>PA09331985</t>
  </si>
  <si>
    <t>PA09332040</t>
  </si>
  <si>
    <t>PA09332072</t>
  </si>
  <si>
    <t>PA09332108</t>
  </si>
  <si>
    <t>PA09332234</t>
  </si>
  <si>
    <t>PA09332297</t>
  </si>
  <si>
    <t>PA09332301</t>
  </si>
  <si>
    <t>PA09332380</t>
  </si>
  <si>
    <t>PA09332433</t>
  </si>
  <si>
    <t>PA09332455</t>
  </si>
  <si>
    <t>PA09332473</t>
  </si>
  <si>
    <t>PA09332496</t>
  </si>
  <si>
    <t>PA09332657</t>
  </si>
  <si>
    <t>PA09332684</t>
  </si>
  <si>
    <t>PA09332708</t>
  </si>
  <si>
    <t>PA09332760</t>
  </si>
  <si>
    <t>PA09332810</t>
  </si>
  <si>
    <t>PA09332857</t>
  </si>
  <si>
    <t>PA09332982</t>
  </si>
  <si>
    <t>PA09333061</t>
  </si>
  <si>
    <t>PA09333064</t>
  </si>
  <si>
    <t>PA09333256</t>
  </si>
  <si>
    <t>PA09333317</t>
  </si>
  <si>
    <t>PA09333343</t>
  </si>
  <si>
    <t>PA09333426</t>
  </si>
  <si>
    <t>VOSHOLLEI</t>
  </si>
  <si>
    <t>PA09333486</t>
  </si>
  <si>
    <t>PA09333489</t>
  </si>
  <si>
    <t>PA09333656</t>
  </si>
  <si>
    <t>PA09333793</t>
  </si>
  <si>
    <t>PA09334056</t>
  </si>
  <si>
    <t>PA09334078</t>
  </si>
  <si>
    <t>PA09334141</t>
  </si>
  <si>
    <t>PA09334393</t>
  </si>
  <si>
    <t>PA09334439</t>
  </si>
  <si>
    <t>PA09334562</t>
  </si>
  <si>
    <t>PA09334597</t>
  </si>
  <si>
    <t>PA09334703</t>
  </si>
  <si>
    <t>PA09334849</t>
  </si>
  <si>
    <t>PA09335009</t>
  </si>
  <si>
    <t>HANDELSLEI</t>
  </si>
  <si>
    <t>PA09335064</t>
  </si>
  <si>
    <t>PA09335137</t>
  </si>
  <si>
    <t>PA09335147</t>
  </si>
  <si>
    <t>BOLIVARPLAATS</t>
  </si>
  <si>
    <t>PA09335224</t>
  </si>
  <si>
    <t>PA09335234</t>
  </si>
  <si>
    <t>PA09335256</t>
  </si>
  <si>
    <t>DE ROERDOMP</t>
  </si>
  <si>
    <t>PA09335392</t>
  </si>
  <si>
    <t>PA09335454</t>
  </si>
  <si>
    <t>PA09335584</t>
  </si>
  <si>
    <t>PA09335661</t>
  </si>
  <si>
    <t>PA09335818</t>
  </si>
  <si>
    <t>PA09335855</t>
  </si>
  <si>
    <t>PA09336297</t>
  </si>
  <si>
    <t>VIOLETLAAN</t>
  </si>
  <si>
    <t>PA09336633</t>
  </si>
  <si>
    <t>PA09336661</t>
  </si>
  <si>
    <t>PA09336895</t>
  </si>
  <si>
    <t>PA09336981</t>
  </si>
  <si>
    <t>PA09336983</t>
  </si>
  <si>
    <t>PA09337050</t>
  </si>
  <si>
    <t>ZWART VENLAAN</t>
  </si>
  <si>
    <t>PA09337081</t>
  </si>
  <si>
    <t>PA09337154</t>
  </si>
  <si>
    <t>PA09337215</t>
  </si>
  <si>
    <t>PA09337434</t>
  </si>
  <si>
    <t>LARENWEG</t>
  </si>
  <si>
    <t>ant-wkscad013</t>
  </si>
  <si>
    <t>PA09337484</t>
  </si>
  <si>
    <t>PA09337603</t>
  </si>
  <si>
    <t>PA09337702</t>
  </si>
  <si>
    <t>DE VIJVERS</t>
  </si>
  <si>
    <t>PA09337792</t>
  </si>
  <si>
    <t>PA09337805</t>
  </si>
  <si>
    <t>VAN DEN BOGAERTLEI</t>
  </si>
  <si>
    <t>PA09338017</t>
  </si>
  <si>
    <t>PA09338018</t>
  </si>
  <si>
    <t>LEOPOLDSLEI</t>
  </si>
  <si>
    <t>PA09338113</t>
  </si>
  <si>
    <t>PA09338138</t>
  </si>
  <si>
    <t>PA09338230</t>
  </si>
  <si>
    <t>MIKSEBAAN</t>
  </si>
  <si>
    <t>PA09338391</t>
  </si>
  <si>
    <t>PA09338407</t>
  </si>
  <si>
    <t>PA09338491</t>
  </si>
  <si>
    <t>PA09338648</t>
  </si>
  <si>
    <t>PA09338664</t>
  </si>
  <si>
    <t>PA09338689</t>
  </si>
  <si>
    <t>PA09338799</t>
  </si>
  <si>
    <t>PA09338815</t>
  </si>
  <si>
    <t>PA09338829</t>
  </si>
  <si>
    <t>PA09338925</t>
  </si>
  <si>
    <t>DIJKWEG</t>
  </si>
  <si>
    <t>PA09339022</t>
  </si>
  <si>
    <t>PA09339193</t>
  </si>
  <si>
    <t>PA09339204</t>
  </si>
  <si>
    <t>PA09339212</t>
  </si>
  <si>
    <t>PA09339303</t>
  </si>
  <si>
    <t>PA09339479</t>
  </si>
  <si>
    <t>PA09339548</t>
  </si>
  <si>
    <t>PA09339560</t>
  </si>
  <si>
    <t>BOOMGAARDSTRAAT</t>
  </si>
  <si>
    <t>PA09339576</t>
  </si>
  <si>
    <t>PA09339624</t>
  </si>
  <si>
    <t>PA09339663</t>
  </si>
  <si>
    <t>50-C</t>
  </si>
  <si>
    <t>PA09339677</t>
  </si>
  <si>
    <t>PA09339783</t>
  </si>
  <si>
    <t>PA09339795</t>
  </si>
  <si>
    <t>PA09339814</t>
  </si>
  <si>
    <t>PA09339886</t>
  </si>
  <si>
    <t>PA09340149</t>
  </si>
  <si>
    <t>PA09340271</t>
  </si>
  <si>
    <t>PA09340275</t>
  </si>
  <si>
    <t>PA09340497</t>
  </si>
  <si>
    <t>PA09340637</t>
  </si>
  <si>
    <t>PA09340657</t>
  </si>
  <si>
    <t>PA09340988</t>
  </si>
  <si>
    <t>PA09341005</t>
  </si>
  <si>
    <t>PA09341205</t>
  </si>
  <si>
    <t>PA09341273</t>
  </si>
  <si>
    <t>PA09341357</t>
  </si>
  <si>
    <t>PA09341372</t>
  </si>
  <si>
    <t>PA09341397</t>
  </si>
  <si>
    <t>PA09341492</t>
  </si>
  <si>
    <t>PA09341533</t>
  </si>
  <si>
    <t>PA09341674</t>
  </si>
  <si>
    <t>PA09342173</t>
  </si>
  <si>
    <t>PA09342224</t>
  </si>
  <si>
    <t>PA09342225</t>
  </si>
  <si>
    <t>PA09342332</t>
  </si>
  <si>
    <t>PA09342486</t>
  </si>
  <si>
    <t>PA09342504</t>
  </si>
  <si>
    <t>VOGELENZANGSTRAAT</t>
  </si>
  <si>
    <t>PA09342507</t>
  </si>
  <si>
    <t>PA09342523</t>
  </si>
  <si>
    <t>MAATJESSTRAAT</t>
  </si>
  <si>
    <t>PA09342644</t>
  </si>
  <si>
    <t>PA09342656</t>
  </si>
  <si>
    <t>PA09342686</t>
  </si>
  <si>
    <t>PA09343070</t>
  </si>
  <si>
    <t>PA09343172</t>
  </si>
  <si>
    <t>PA09343388</t>
  </si>
  <si>
    <t>PA09343586</t>
  </si>
  <si>
    <t>PA09343695</t>
  </si>
  <si>
    <t>PA09343730</t>
  </si>
  <si>
    <t>PA09343795</t>
  </si>
  <si>
    <t>PA09343819</t>
  </si>
  <si>
    <t>PA09344044</t>
  </si>
  <si>
    <t>PA09344050</t>
  </si>
  <si>
    <t>PA09344089</t>
  </si>
  <si>
    <t>PA09344291</t>
  </si>
  <si>
    <t>2A</t>
  </si>
  <si>
    <t>PA09344403</t>
  </si>
  <si>
    <t>PA09344484</t>
  </si>
  <si>
    <t>PA09344519</t>
  </si>
  <si>
    <t>PA09344674</t>
  </si>
  <si>
    <t>PA09344748</t>
  </si>
  <si>
    <t>PA09344835</t>
  </si>
  <si>
    <t>PA09344842</t>
  </si>
  <si>
    <t>PA09344850</t>
  </si>
  <si>
    <t>PA09345038</t>
  </si>
  <si>
    <t>PA09345104</t>
  </si>
  <si>
    <t>PA09345118</t>
  </si>
  <si>
    <t>PA09345184</t>
  </si>
  <si>
    <t>PA09345332</t>
  </si>
  <si>
    <t>PA09345372</t>
  </si>
  <si>
    <t>PA09345451</t>
  </si>
  <si>
    <t>ONBEKENDE_NAAM</t>
  </si>
  <si>
    <t>PA09345460</t>
  </si>
  <si>
    <t>PA09345528</t>
  </si>
  <si>
    <t>PA09345548</t>
  </si>
  <si>
    <t>PA09345634</t>
  </si>
  <si>
    <t>ZANDSTRAAT</t>
  </si>
  <si>
    <t>PA09345662</t>
  </si>
  <si>
    <t>PA09345875</t>
  </si>
  <si>
    <t>PA09345964</t>
  </si>
  <si>
    <t>PA09345978</t>
  </si>
  <si>
    <t>PA09346028</t>
  </si>
  <si>
    <t>PA09346100</t>
  </si>
  <si>
    <t>PA09346125</t>
  </si>
  <si>
    <t>PA09346140</t>
  </si>
  <si>
    <t>PA09346369</t>
  </si>
  <si>
    <t>PA09346452</t>
  </si>
  <si>
    <t>PA09346468</t>
  </si>
  <si>
    <t>PA09346693</t>
  </si>
  <si>
    <t>PA09346760</t>
  </si>
  <si>
    <t>PA09346870</t>
  </si>
  <si>
    <t>PA09346899</t>
  </si>
  <si>
    <t>PA09347034</t>
  </si>
  <si>
    <t>PA09347251</t>
  </si>
  <si>
    <t>PA09347372</t>
  </si>
  <si>
    <t>PA09347459</t>
  </si>
  <si>
    <t>MALLEBAAN</t>
  </si>
  <si>
    <t>PA09347603</t>
  </si>
  <si>
    <t>PA09347814</t>
  </si>
  <si>
    <t>PA09347984</t>
  </si>
  <si>
    <t>PA09348085</t>
  </si>
  <si>
    <t>PA09348095</t>
  </si>
  <si>
    <t>ROUWMOER</t>
  </si>
  <si>
    <t>PA09348120</t>
  </si>
  <si>
    <t>PA09348218</t>
  </si>
  <si>
    <t>BEEKDAL</t>
  </si>
  <si>
    <t>PA09348227</t>
  </si>
  <si>
    <t>PA09348345</t>
  </si>
  <si>
    <t>PA09348389</t>
  </si>
  <si>
    <t>PA09348498</t>
  </si>
  <si>
    <t>HEIKENWEG</t>
  </si>
  <si>
    <t>PA09348556</t>
  </si>
  <si>
    <t>PA09348619</t>
  </si>
  <si>
    <t>PA09348843</t>
  </si>
  <si>
    <t>MARSWEG</t>
  </si>
  <si>
    <t>PA09349008</t>
  </si>
  <si>
    <t>PA09349106</t>
  </si>
  <si>
    <t>PA09349166</t>
  </si>
  <si>
    <t>PA09349357</t>
  </si>
  <si>
    <t>PA09349449</t>
  </si>
  <si>
    <t>PA09349549</t>
  </si>
  <si>
    <t>PA09349672</t>
  </si>
  <si>
    <t>PA09349686</t>
  </si>
  <si>
    <t>PA09349690</t>
  </si>
  <si>
    <t>PA09349830</t>
  </si>
  <si>
    <t>PA09349914</t>
  </si>
  <si>
    <t>PA09349957</t>
  </si>
  <si>
    <t>DE GREEF</t>
  </si>
  <si>
    <t>PA09349971</t>
  </si>
  <si>
    <t>PA09350020</t>
  </si>
  <si>
    <t>PA09350242</t>
  </si>
  <si>
    <t>PA09350327</t>
  </si>
  <si>
    <t>PA09350402</t>
  </si>
  <si>
    <t>PA09350493</t>
  </si>
  <si>
    <t>PA09350530</t>
  </si>
  <si>
    <t>PA09350862</t>
  </si>
  <si>
    <t>PA09350894</t>
  </si>
  <si>
    <t>PA09351200</t>
  </si>
  <si>
    <t>PA09351206</t>
  </si>
  <si>
    <t>AUGUSTIJNSLEI</t>
  </si>
  <si>
    <t>PA09351300</t>
  </si>
  <si>
    <t>PA09351318</t>
  </si>
  <si>
    <t>PA09351379</t>
  </si>
  <si>
    <t>PA09351555</t>
  </si>
  <si>
    <t>PA09351629</t>
  </si>
  <si>
    <t>PA09351694</t>
  </si>
  <si>
    <t>PA09351773</t>
  </si>
  <si>
    <t>PA09351871</t>
  </si>
  <si>
    <t>PA09351905</t>
  </si>
  <si>
    <t>KONINGLAAN</t>
  </si>
  <si>
    <t>PA09352067</t>
  </si>
  <si>
    <t>PA09352092</t>
  </si>
  <si>
    <t>GRENS024</t>
  </si>
  <si>
    <t>GRENS720</t>
  </si>
  <si>
    <t>PA09352238</t>
  </si>
  <si>
    <t>PA09352344</t>
  </si>
  <si>
    <t>PA09352446</t>
  </si>
  <si>
    <t>PA09352578</t>
  </si>
  <si>
    <t>PA09352610</t>
  </si>
  <si>
    <t>333-A</t>
  </si>
  <si>
    <t>PA09352696</t>
  </si>
  <si>
    <t>PA09352759</t>
  </si>
  <si>
    <t>PA09352848</t>
  </si>
  <si>
    <t>PA09352861</t>
  </si>
  <si>
    <t>PA09353068</t>
  </si>
  <si>
    <t>PA09353114</t>
  </si>
  <si>
    <t>PA09353251</t>
  </si>
  <si>
    <t>PA09353310</t>
  </si>
  <si>
    <t>GRENS708</t>
  </si>
  <si>
    <t>GRENS701</t>
  </si>
  <si>
    <t>GRENS704</t>
  </si>
  <si>
    <t>GRENS029</t>
  </si>
  <si>
    <t>GRENS008</t>
  </si>
  <si>
    <t>PA09353378</t>
  </si>
  <si>
    <t>KRUISSTRAAT</t>
  </si>
  <si>
    <t>PA09353408</t>
  </si>
  <si>
    <t>STEENOVEN</t>
  </si>
  <si>
    <t>PA09353450</t>
  </si>
  <si>
    <t>PA09353505</t>
  </si>
  <si>
    <t>PA09353540</t>
  </si>
  <si>
    <t>PA09353637</t>
  </si>
  <si>
    <t>PA09353687</t>
  </si>
  <si>
    <t>PA09353818</t>
  </si>
  <si>
    <t>PA09354170</t>
  </si>
  <si>
    <t>PA09354273</t>
  </si>
  <si>
    <t>PA09354405</t>
  </si>
  <si>
    <t>PA09354556</t>
  </si>
  <si>
    <t>AMBERBOOMLAAN</t>
  </si>
  <si>
    <t>PA09354582</t>
  </si>
  <si>
    <t>PA09354779</t>
  </si>
  <si>
    <t>PA09354966</t>
  </si>
  <si>
    <t>DEN UIL</t>
  </si>
  <si>
    <t>PA09355025</t>
  </si>
  <si>
    <t>PA09355088</t>
  </si>
  <si>
    <t>PA09355110</t>
  </si>
  <si>
    <t>PA09355117</t>
  </si>
  <si>
    <t>PA09355180</t>
  </si>
  <si>
    <t>PA09355341</t>
  </si>
  <si>
    <t>PA09355415</t>
  </si>
  <si>
    <t>PA09355765</t>
  </si>
  <si>
    <t>PA09355798</t>
  </si>
  <si>
    <t>PA09355829</t>
  </si>
  <si>
    <t>PA09355850</t>
  </si>
  <si>
    <t>KAUWENBERG</t>
  </si>
  <si>
    <t>PA09355891</t>
  </si>
  <si>
    <t>PA09356042</t>
  </si>
  <si>
    <t>PA09356312</t>
  </si>
  <si>
    <t>POORTHOF</t>
  </si>
  <si>
    <t>PA09356362</t>
  </si>
  <si>
    <t>PA09356449</t>
  </si>
  <si>
    <t>PA09356498</t>
  </si>
  <si>
    <t>PA09356510</t>
  </si>
  <si>
    <t>AKKERVEKEN</t>
  </si>
  <si>
    <t>PA09356578</t>
  </si>
  <si>
    <t>PA09356612</t>
  </si>
  <si>
    <t>PA09356613</t>
  </si>
  <si>
    <t>PA09356765</t>
  </si>
  <si>
    <t>PA09356883</t>
  </si>
  <si>
    <t>PA09356970</t>
  </si>
  <si>
    <t>PA09357168</t>
  </si>
  <si>
    <t>PA09357351</t>
  </si>
  <si>
    <t>PA09357385</t>
  </si>
  <si>
    <t>PA09357607</t>
  </si>
  <si>
    <t>PA09357665</t>
  </si>
  <si>
    <t>7B</t>
  </si>
  <si>
    <t>PA09357878</t>
  </si>
  <si>
    <t>PA09357977</t>
  </si>
  <si>
    <t>PA09358079</t>
  </si>
  <si>
    <t>PA09358187</t>
  </si>
  <si>
    <t>PA09358236</t>
  </si>
  <si>
    <t>PATER ANTONISSENSTRAAT</t>
  </si>
  <si>
    <t>PA09358255</t>
  </si>
  <si>
    <t>PA09358432</t>
  </si>
  <si>
    <t>PA09358453</t>
  </si>
  <si>
    <t>PA09358481</t>
  </si>
  <si>
    <t>PA09358505</t>
  </si>
  <si>
    <t>PA09358544</t>
  </si>
  <si>
    <t>PA09358654</t>
  </si>
  <si>
    <t>PA09358752</t>
  </si>
  <si>
    <t>PA09358778</t>
  </si>
  <si>
    <t>PA09358880</t>
  </si>
  <si>
    <t>PA09358971</t>
  </si>
  <si>
    <t>PA09359015</t>
  </si>
  <si>
    <t>PA09359024</t>
  </si>
  <si>
    <t>PA09359050</t>
  </si>
  <si>
    <t>PA09359282</t>
  </si>
  <si>
    <t>PA09359512</t>
  </si>
  <si>
    <t>PA09359626</t>
  </si>
  <si>
    <t>HERDERSBAAN</t>
  </si>
  <si>
    <t>PA09359643</t>
  </si>
  <si>
    <t>PA09359667</t>
  </si>
  <si>
    <t>PA09359764</t>
  </si>
  <si>
    <t>PA09359818</t>
  </si>
  <si>
    <t>DE RING</t>
  </si>
  <si>
    <t>PA09359827</t>
  </si>
  <si>
    <t>PA09359850</t>
  </si>
  <si>
    <t>PA09359878</t>
  </si>
  <si>
    <t>PA09359905</t>
  </si>
  <si>
    <t>PA09359915</t>
  </si>
  <si>
    <t>PA09359935</t>
  </si>
  <si>
    <t>PA09360182</t>
  </si>
  <si>
    <t>PA09360325</t>
  </si>
  <si>
    <t>PA09360494</t>
  </si>
  <si>
    <t>PA09360585</t>
  </si>
  <si>
    <t>PA09360603</t>
  </si>
  <si>
    <t>PA09361136</t>
  </si>
  <si>
    <t>PA09361250</t>
  </si>
  <si>
    <t>PA09361527</t>
  </si>
  <si>
    <t>PA09361728</t>
  </si>
  <si>
    <t>PA09361889</t>
  </si>
  <si>
    <t>PA09361968</t>
  </si>
  <si>
    <t>PA09361993</t>
  </si>
  <si>
    <t>PA09362184</t>
  </si>
  <si>
    <t>PA09362207</t>
  </si>
  <si>
    <t>PA09362220</t>
  </si>
  <si>
    <t>PA09362294</t>
  </si>
  <si>
    <t>DEKEN VERBIESTSTRAAT</t>
  </si>
  <si>
    <t>PA09362368</t>
  </si>
  <si>
    <t>PA09362399</t>
  </si>
  <si>
    <t>PA09362585</t>
  </si>
  <si>
    <t>PA09362805</t>
  </si>
  <si>
    <t>WASBRUG</t>
  </si>
  <si>
    <t>PA09362923</t>
  </si>
  <si>
    <t>PA09362926</t>
  </si>
  <si>
    <t>PA09363201</t>
  </si>
  <si>
    <t>PA09363212</t>
  </si>
  <si>
    <t>PA09363216</t>
  </si>
  <si>
    <t>PA09363237</t>
  </si>
  <si>
    <t>PA09363240</t>
  </si>
  <si>
    <t>PA09363443</t>
  </si>
  <si>
    <t>PA09363542</t>
  </si>
  <si>
    <t>PA09363682</t>
  </si>
  <si>
    <t>PA09363731</t>
  </si>
  <si>
    <t>PA09363743</t>
  </si>
  <si>
    <t>PA09363999</t>
  </si>
  <si>
    <t>PA09364047</t>
  </si>
  <si>
    <t>PA09364362</t>
  </si>
  <si>
    <t>PA09364582</t>
  </si>
  <si>
    <t>PA09364623</t>
  </si>
  <si>
    <t>PA09364661</t>
  </si>
  <si>
    <t>PA09364668</t>
  </si>
  <si>
    <t>PA09364810</t>
  </si>
  <si>
    <t>PA09364815</t>
  </si>
  <si>
    <t>PA09364820</t>
  </si>
  <si>
    <t>PA09364833</t>
  </si>
  <si>
    <t>PA09365008</t>
  </si>
  <si>
    <t>PA09365043</t>
  </si>
  <si>
    <t>GROTSTAAT</t>
  </si>
  <si>
    <t>PA09365123</t>
  </si>
  <si>
    <t>PA09365254</t>
  </si>
  <si>
    <t>PA09365338</t>
  </si>
  <si>
    <t>PA09365352</t>
  </si>
  <si>
    <t>PA09365438</t>
  </si>
  <si>
    <t>PA09365470</t>
  </si>
  <si>
    <t>PA09365481</t>
  </si>
  <si>
    <t>PA09365651</t>
  </si>
  <si>
    <t>PA09365684</t>
  </si>
  <si>
    <t>BOTERMELKBAAN</t>
  </si>
  <si>
    <t>PA09365736</t>
  </si>
  <si>
    <t>PA09365772</t>
  </si>
  <si>
    <t>NIEUWE HEIKANT</t>
  </si>
  <si>
    <t>PA09365852</t>
  </si>
  <si>
    <t>PA09365884</t>
  </si>
  <si>
    <t>PA09365936</t>
  </si>
  <si>
    <t>PA09366066</t>
  </si>
  <si>
    <t>PA09366517</t>
  </si>
  <si>
    <t>PA09366553</t>
  </si>
  <si>
    <t>PA09366616</t>
  </si>
  <si>
    <t>PA09366717</t>
  </si>
  <si>
    <t>PA09366778</t>
  </si>
  <si>
    <t>PA09366807</t>
  </si>
  <si>
    <t>PA09366808</t>
  </si>
  <si>
    <t>PA09366975</t>
  </si>
  <si>
    <t>PA09367022</t>
  </si>
  <si>
    <t>PA09367182</t>
  </si>
  <si>
    <t>PA09367450</t>
  </si>
  <si>
    <t>PA09367554</t>
  </si>
  <si>
    <t>PA09367650</t>
  </si>
  <si>
    <t>PA09367730</t>
  </si>
  <si>
    <t>PA09367810</t>
  </si>
  <si>
    <t>PA09367817</t>
  </si>
  <si>
    <t>VORSSINGERSWEG</t>
  </si>
  <si>
    <t>PA09367820</t>
  </si>
  <si>
    <t>PA09367872</t>
  </si>
  <si>
    <t>PA09367939</t>
  </si>
  <si>
    <t>PA09367992</t>
  </si>
  <si>
    <t>PA09368041</t>
  </si>
  <si>
    <t>PA09368202</t>
  </si>
  <si>
    <t>PA09368234</t>
  </si>
  <si>
    <t>PA09368252</t>
  </si>
  <si>
    <t>PA09368281</t>
  </si>
  <si>
    <t>PA09368282</t>
  </si>
  <si>
    <t>PA09368378</t>
  </si>
  <si>
    <t>PA09368451</t>
  </si>
  <si>
    <t>PA09368720</t>
  </si>
  <si>
    <t>PA09368721</t>
  </si>
  <si>
    <t>PA09368723</t>
  </si>
  <si>
    <t>PA09368866</t>
  </si>
  <si>
    <t>PA09368992</t>
  </si>
  <si>
    <t>PA09369007</t>
  </si>
  <si>
    <t>PA09369442</t>
  </si>
  <si>
    <t>PA09369494</t>
  </si>
  <si>
    <t>GOUDENREGENLAAN</t>
  </si>
  <si>
    <t>PA09369683</t>
  </si>
  <si>
    <t>MERELDREEF</t>
  </si>
  <si>
    <t>PA09369712</t>
  </si>
  <si>
    <t>DOORNBOOM</t>
  </si>
  <si>
    <t>PA09369720</t>
  </si>
  <si>
    <t>PA09369723</t>
  </si>
  <si>
    <t>PA09369737</t>
  </si>
  <si>
    <t>PA09369790</t>
  </si>
  <si>
    <t>PA09369918</t>
  </si>
  <si>
    <t>PA09369927</t>
  </si>
  <si>
    <t>PA09370129</t>
  </si>
  <si>
    <t>PA09370170</t>
  </si>
  <si>
    <t>PA09370186</t>
  </si>
  <si>
    <t>PA09370188</t>
  </si>
  <si>
    <t>PA09370212</t>
  </si>
  <si>
    <t>PA09370233</t>
  </si>
  <si>
    <t>PA09370268</t>
  </si>
  <si>
    <t>PA09370385</t>
  </si>
  <si>
    <t>PA09370415</t>
  </si>
  <si>
    <t>34-B</t>
  </si>
  <si>
    <t>PA09370474</t>
  </si>
  <si>
    <t>PA09370493</t>
  </si>
  <si>
    <t>PA09370513</t>
  </si>
  <si>
    <t>PA09370570</t>
  </si>
  <si>
    <t>E19\A1 R ANTWERPEN</t>
  </si>
  <si>
    <t>PA09370615</t>
  </si>
  <si>
    <t>PA09370691</t>
  </si>
  <si>
    <t>PA09370861</t>
  </si>
  <si>
    <t>PA09370869</t>
  </si>
  <si>
    <t>PA09370968</t>
  </si>
  <si>
    <t>PA09370984</t>
  </si>
  <si>
    <t>PA09371181</t>
  </si>
  <si>
    <t>WILLAART</t>
  </si>
  <si>
    <t>PA09371192</t>
  </si>
  <si>
    <t>PA09371274</t>
  </si>
  <si>
    <t>PA09371347</t>
  </si>
  <si>
    <t>PA09371409</t>
  </si>
  <si>
    <t>PA09371414</t>
  </si>
  <si>
    <t>PA09371626</t>
  </si>
  <si>
    <t>PA09371732</t>
  </si>
  <si>
    <t>PA09371843</t>
  </si>
  <si>
    <t>PA09372193</t>
  </si>
  <si>
    <t>PA09372225</t>
  </si>
  <si>
    <t>PA09372239</t>
  </si>
  <si>
    <t>PA09372341</t>
  </si>
  <si>
    <t>PA09372461</t>
  </si>
  <si>
    <t>PA09372839</t>
  </si>
  <si>
    <t>PA09372976</t>
  </si>
  <si>
    <t>PA09373097</t>
  </si>
  <si>
    <t>HENDRIK CONSCIENCELAAN</t>
  </si>
  <si>
    <t>PA09373231</t>
  </si>
  <si>
    <t>PA09373483</t>
  </si>
  <si>
    <t>PA09373545</t>
  </si>
  <si>
    <t>PA09373612</t>
  </si>
  <si>
    <t>PA09373646</t>
  </si>
  <si>
    <t>PA09373908</t>
  </si>
  <si>
    <t>PA09374019</t>
  </si>
  <si>
    <t>PA09374213</t>
  </si>
  <si>
    <t>PA09374334</t>
  </si>
  <si>
    <t>PA09374339</t>
  </si>
  <si>
    <t>PA09374411</t>
  </si>
  <si>
    <t>PA09374499</t>
  </si>
  <si>
    <t>PA09374521</t>
  </si>
  <si>
    <t>PA09374622</t>
  </si>
  <si>
    <t>PA09375064</t>
  </si>
  <si>
    <t>PA09375497</t>
  </si>
  <si>
    <t>PA09375504</t>
  </si>
  <si>
    <t>PA09375552</t>
  </si>
  <si>
    <t>PA09375553</t>
  </si>
  <si>
    <t>PA09375632</t>
  </si>
  <si>
    <t>PA09375747</t>
  </si>
  <si>
    <t>PA09375990</t>
  </si>
  <si>
    <t>PA09376006</t>
  </si>
  <si>
    <t>PA09376099</t>
  </si>
  <si>
    <t>PA09376107</t>
  </si>
  <si>
    <t>PA09376309</t>
  </si>
  <si>
    <t>PA09376315</t>
  </si>
  <si>
    <t>PA09376570</t>
  </si>
  <si>
    <t>PA09376601</t>
  </si>
  <si>
    <t>PA09376696</t>
  </si>
  <si>
    <t>PA09376717</t>
  </si>
  <si>
    <t>PA09376732</t>
  </si>
  <si>
    <t>PATRIJZENLAAN</t>
  </si>
  <si>
    <t>PA09376738</t>
  </si>
  <si>
    <t>PA09376849</t>
  </si>
  <si>
    <t>PA09376913</t>
  </si>
  <si>
    <t>PA09377110</t>
  </si>
  <si>
    <t>PA09377212</t>
  </si>
  <si>
    <t>PA09377323</t>
  </si>
  <si>
    <t>PA09377340</t>
  </si>
  <si>
    <t>PA09377345</t>
  </si>
  <si>
    <t>BEEMDENWEG</t>
  </si>
  <si>
    <t>PA09377346</t>
  </si>
  <si>
    <t>PA09377370</t>
  </si>
  <si>
    <t>PA09377543</t>
  </si>
  <si>
    <t>PA09377550</t>
  </si>
  <si>
    <t>PA09377623</t>
  </si>
  <si>
    <t>PA09377714</t>
  </si>
  <si>
    <t>PA09377783</t>
  </si>
  <si>
    <t>PA09377875</t>
  </si>
  <si>
    <t>WATERSTRAAT</t>
  </si>
  <si>
    <t>PA09377952</t>
  </si>
  <si>
    <t>PA09378141</t>
  </si>
  <si>
    <t>PA09378192</t>
  </si>
  <si>
    <t>PA09378299</t>
  </si>
  <si>
    <t>PA09378347</t>
  </si>
  <si>
    <t>PA09378495</t>
  </si>
  <si>
    <t>PA09378591</t>
  </si>
  <si>
    <t>PA09379046</t>
  </si>
  <si>
    <t>PA09379098</t>
  </si>
  <si>
    <t>PA09379137</t>
  </si>
  <si>
    <t>PA09379190</t>
  </si>
  <si>
    <t>PA09379202</t>
  </si>
  <si>
    <t>PA09379277</t>
  </si>
  <si>
    <t>PA09379311</t>
  </si>
  <si>
    <t>PA09379319</t>
  </si>
  <si>
    <t>PA09379374</t>
  </si>
  <si>
    <t>PA09379405</t>
  </si>
  <si>
    <t>PA09379433</t>
  </si>
  <si>
    <t>PA09379569</t>
  </si>
  <si>
    <t>PA09379876</t>
  </si>
  <si>
    <t>PA09379879</t>
  </si>
  <si>
    <t>PA09380004</t>
  </si>
  <si>
    <t>PA09380218</t>
  </si>
  <si>
    <t>227-A</t>
  </si>
  <si>
    <t>PA09380231</t>
  </si>
  <si>
    <t>PA09380275</t>
  </si>
  <si>
    <t>PA09380375</t>
  </si>
  <si>
    <t>PA09380403</t>
  </si>
  <si>
    <t>PA09380433</t>
  </si>
  <si>
    <t>PA09380545</t>
  </si>
  <si>
    <t>PA09380715</t>
  </si>
  <si>
    <t>PA09380731</t>
  </si>
  <si>
    <t>PA09380875</t>
  </si>
  <si>
    <t>PA09380960</t>
  </si>
  <si>
    <t>PA09381232</t>
  </si>
  <si>
    <t>PA09381242</t>
  </si>
  <si>
    <t>PA09381280</t>
  </si>
  <si>
    <t>PA09381304</t>
  </si>
  <si>
    <t>PA09381355</t>
  </si>
  <si>
    <t>PA09381362</t>
  </si>
  <si>
    <t>PA09381435</t>
  </si>
  <si>
    <t>PA09381633</t>
  </si>
  <si>
    <t>PA09382034</t>
  </si>
  <si>
    <t>PA09382076</t>
  </si>
  <si>
    <t>PA09382115</t>
  </si>
  <si>
    <t>PA09382310</t>
  </si>
  <si>
    <t>PA09382340</t>
  </si>
  <si>
    <t>PA09382353</t>
  </si>
  <si>
    <t>PA09382582</t>
  </si>
  <si>
    <t>PA09382622</t>
  </si>
  <si>
    <t>PA09382670</t>
  </si>
  <si>
    <t>PA09382780</t>
  </si>
  <si>
    <t>PA09382972</t>
  </si>
  <si>
    <t>ERTBORINGENWEG</t>
  </si>
  <si>
    <t>PA09382975</t>
  </si>
  <si>
    <t>PA09382985</t>
  </si>
  <si>
    <t>BLOEMENLEI</t>
  </si>
  <si>
    <t>PA09383072</t>
  </si>
  <si>
    <t>PA09383193</t>
  </si>
  <si>
    <t>PA09383455</t>
  </si>
  <si>
    <t>PA09383466</t>
  </si>
  <si>
    <t>PA09383611</t>
  </si>
  <si>
    <t>PA09383719</t>
  </si>
  <si>
    <t>PA09383798</t>
  </si>
  <si>
    <t>NIEUW HOEF</t>
  </si>
  <si>
    <t>PA09383982</t>
  </si>
  <si>
    <t>PA09383985</t>
  </si>
  <si>
    <t>PA09384090</t>
  </si>
  <si>
    <t>GRENS900</t>
  </si>
  <si>
    <t>PA09384109</t>
  </si>
  <si>
    <t>PA09384130</t>
  </si>
  <si>
    <t>PA09384138</t>
  </si>
  <si>
    <t>PA09384150</t>
  </si>
  <si>
    <t>PA09384155</t>
  </si>
  <si>
    <t>PA09384176</t>
  </si>
  <si>
    <t>PA09384203</t>
  </si>
  <si>
    <t>PA09384212</t>
  </si>
  <si>
    <t>PA09384220</t>
  </si>
  <si>
    <t>VAARTDIJK</t>
  </si>
  <si>
    <t>PA09384355</t>
  </si>
  <si>
    <t>PA09384459</t>
  </si>
  <si>
    <t>PA09384472</t>
  </si>
  <si>
    <t>PA09384726</t>
  </si>
  <si>
    <t>PA09384845</t>
  </si>
  <si>
    <t>PA09384854</t>
  </si>
  <si>
    <t>PA09384885</t>
  </si>
  <si>
    <t>PA09385080</t>
  </si>
  <si>
    <t>PA09385331</t>
  </si>
  <si>
    <t>PA09385582</t>
  </si>
  <si>
    <t>PA09385821</t>
  </si>
  <si>
    <t>PA09385879</t>
  </si>
  <si>
    <t>PA09385980</t>
  </si>
  <si>
    <t>PA09386073</t>
  </si>
  <si>
    <t>PA09386416</t>
  </si>
  <si>
    <t>PA09386666</t>
  </si>
  <si>
    <t>PA09386829</t>
  </si>
  <si>
    <t>BINNENPAD</t>
  </si>
  <si>
    <t>PA09386946</t>
  </si>
  <si>
    <t>PA09387058</t>
  </si>
  <si>
    <t>PA09387159</t>
  </si>
  <si>
    <t>PA09387664</t>
  </si>
  <si>
    <t>PA09388035</t>
  </si>
  <si>
    <t>PA09388278</t>
  </si>
  <si>
    <t>BEUKENDREEF</t>
  </si>
  <si>
    <t>9-S</t>
  </si>
  <si>
    <t>PA09388287</t>
  </si>
  <si>
    <t>PA09388445</t>
  </si>
  <si>
    <t>PA09388616</t>
  </si>
  <si>
    <t>PA09388667</t>
  </si>
  <si>
    <t>PA09388917</t>
  </si>
  <si>
    <t>PA09389327</t>
  </si>
  <si>
    <t>MERTENSDREEF</t>
  </si>
  <si>
    <t>PA09389425</t>
  </si>
  <si>
    <t>PA09389453</t>
  </si>
  <si>
    <t>PA09389603</t>
  </si>
  <si>
    <t>PA09389690</t>
  </si>
  <si>
    <t>PA09389927</t>
  </si>
  <si>
    <t>PA09389983</t>
  </si>
  <si>
    <t>PA09389987</t>
  </si>
  <si>
    <t>PA09390019</t>
  </si>
  <si>
    <t>PA09390164</t>
  </si>
  <si>
    <t>PA09390323</t>
  </si>
  <si>
    <t>PA09390440</t>
  </si>
  <si>
    <t>PA09390489</t>
  </si>
  <si>
    <t>PA09390497</t>
  </si>
  <si>
    <t>DRIESLEI</t>
  </si>
  <si>
    <t>PA09390533</t>
  </si>
  <si>
    <t>PA09390579</t>
  </si>
  <si>
    <t>PA09390958</t>
  </si>
  <si>
    <t>PA09391162</t>
  </si>
  <si>
    <t>PA09391267</t>
  </si>
  <si>
    <t>PA09391341</t>
  </si>
  <si>
    <t>PA09391344</t>
  </si>
  <si>
    <t>PA09391802</t>
  </si>
  <si>
    <t>PA09391844</t>
  </si>
  <si>
    <t>PA09391950</t>
  </si>
  <si>
    <t>PA09392037</t>
  </si>
  <si>
    <t>PA09392049</t>
  </si>
  <si>
    <t>PA09392106</t>
  </si>
  <si>
    <t>PA09392110</t>
  </si>
  <si>
    <t>PA09392207</t>
  </si>
  <si>
    <t>PA09392326</t>
  </si>
  <si>
    <t>PA09392539</t>
  </si>
  <si>
    <t>PA09392574</t>
  </si>
  <si>
    <t>PA09392609</t>
  </si>
  <si>
    <t>PA09392616</t>
  </si>
  <si>
    <t>PA09392645</t>
  </si>
  <si>
    <t>BONTSTRAAT</t>
  </si>
  <si>
    <t>PA09392745</t>
  </si>
  <si>
    <t>PA09392751</t>
  </si>
  <si>
    <t>PA09392759</t>
  </si>
  <si>
    <t>PA09392895</t>
  </si>
  <si>
    <t>PA09392906</t>
  </si>
  <si>
    <t>PA09393106</t>
  </si>
  <si>
    <t>PA09393246</t>
  </si>
  <si>
    <t>PA09393330</t>
  </si>
  <si>
    <t>PA09393335</t>
  </si>
  <si>
    <t>PA09393390</t>
  </si>
  <si>
    <t>PA09393549</t>
  </si>
  <si>
    <t>ELZENDREEF</t>
  </si>
  <si>
    <t>PA09393637</t>
  </si>
  <si>
    <t>PA09393642</t>
  </si>
  <si>
    <t>PA09393860</t>
  </si>
  <si>
    <t>PA09393864</t>
  </si>
  <si>
    <t>PA09393908</t>
  </si>
  <si>
    <t>PA09393992</t>
  </si>
  <si>
    <t>PA09394036</t>
  </si>
  <si>
    <t>PA09394037</t>
  </si>
  <si>
    <t>PA09394118</t>
  </si>
  <si>
    <t>PA09394176</t>
  </si>
  <si>
    <t>PA09394214</t>
  </si>
  <si>
    <t>HAVERDREEF</t>
  </si>
  <si>
    <t>PA09394268</t>
  </si>
  <si>
    <t>PA09394278</t>
  </si>
  <si>
    <t>KLAPROOSLAAN</t>
  </si>
  <si>
    <t>PA09394340</t>
  </si>
  <si>
    <t>PA09394433</t>
  </si>
  <si>
    <t>PA09394454</t>
  </si>
  <si>
    <t>PA09394604</t>
  </si>
  <si>
    <t>PA09394621</t>
  </si>
  <si>
    <t>PA09394713</t>
  </si>
  <si>
    <t>PA09394775</t>
  </si>
  <si>
    <t>PA09394795</t>
  </si>
  <si>
    <t>PA09394840</t>
  </si>
  <si>
    <t>PEEPOLDERLAAN</t>
  </si>
  <si>
    <t>PA09394943</t>
  </si>
  <si>
    <t>PA09394962</t>
  </si>
  <si>
    <t>PA09395115</t>
  </si>
  <si>
    <t>PA09395189</t>
  </si>
  <si>
    <t>PA09395929</t>
  </si>
  <si>
    <t>PA09396008</t>
  </si>
  <si>
    <t>PA09396097</t>
  </si>
  <si>
    <t>PA09396529</t>
  </si>
  <si>
    <t>PA09396625</t>
  </si>
  <si>
    <t>PA09396815</t>
  </si>
  <si>
    <t>SINT JOZEFPLEIN</t>
  </si>
  <si>
    <t>PA09396924</t>
  </si>
  <si>
    <t>PA09396962</t>
  </si>
  <si>
    <t>PA09397074</t>
  </si>
  <si>
    <t>PA09397346</t>
  </si>
  <si>
    <t>PA09397368</t>
  </si>
  <si>
    <t>PA09397600</t>
  </si>
  <si>
    <t>PA09397788</t>
  </si>
  <si>
    <t>PA09397824</t>
  </si>
  <si>
    <t>PA09397862</t>
  </si>
  <si>
    <t>PA09398138</t>
  </si>
  <si>
    <t>PA09398464</t>
  </si>
  <si>
    <t>PA09398546</t>
  </si>
  <si>
    <t>PA09398556</t>
  </si>
  <si>
    <t>PA09398630</t>
  </si>
  <si>
    <t>PA09398655</t>
  </si>
  <si>
    <t>PA09398720</t>
  </si>
  <si>
    <t>PA09398765</t>
  </si>
  <si>
    <t>PA09399183</t>
  </si>
  <si>
    <t>PA09399212</t>
  </si>
  <si>
    <t>PA09399231</t>
  </si>
  <si>
    <t>PA09399564</t>
  </si>
  <si>
    <t>PA09399782</t>
  </si>
  <si>
    <t>CORSICALAAN</t>
  </si>
  <si>
    <t>PA09399911</t>
  </si>
  <si>
    <t>PA09399960</t>
  </si>
  <si>
    <t>ZOETE DREEF</t>
  </si>
  <si>
    <t>PA09400161</t>
  </si>
  <si>
    <t>PA09400267</t>
  </si>
  <si>
    <t>PA09400408</t>
  </si>
  <si>
    <t>SALVIALAAN</t>
  </si>
  <si>
    <t>PA09400458</t>
  </si>
  <si>
    <t>PA09400806</t>
  </si>
  <si>
    <t>PA09400844</t>
  </si>
  <si>
    <t>PA09401002</t>
  </si>
  <si>
    <t>PA09401011</t>
  </si>
  <si>
    <t>PA09401209</t>
  </si>
  <si>
    <t>PA09401233</t>
  </si>
  <si>
    <t>PA09401525</t>
  </si>
  <si>
    <t>MAGERBEEK</t>
  </si>
  <si>
    <t>PA09401670</t>
  </si>
  <si>
    <t>PA09401744</t>
  </si>
  <si>
    <t>PA09401794</t>
  </si>
  <si>
    <t>PA09402313</t>
  </si>
  <si>
    <t>PA09402349</t>
  </si>
  <si>
    <t>PA09402369</t>
  </si>
  <si>
    <t>KOVEKLAAN</t>
  </si>
  <si>
    <t>PA09402410</t>
  </si>
  <si>
    <t>WOLFSVEN</t>
  </si>
  <si>
    <t>PA09402603</t>
  </si>
  <si>
    <t>PA09402606</t>
  </si>
  <si>
    <t>PA09402608</t>
  </si>
  <si>
    <t>PA09402801</t>
  </si>
  <si>
    <t>PA09402821</t>
  </si>
  <si>
    <t>PA09402909</t>
  </si>
  <si>
    <t>PA09403178</t>
  </si>
  <si>
    <t>PA09403195</t>
  </si>
  <si>
    <t>PA09403232</t>
  </si>
  <si>
    <t>PA09403368</t>
  </si>
  <si>
    <t>PA09403462</t>
  </si>
  <si>
    <t>PA09403546</t>
  </si>
  <si>
    <t>PA09403917</t>
  </si>
  <si>
    <t>HET SCHEEL</t>
  </si>
  <si>
    <t>PA09404122</t>
  </si>
  <si>
    <t>PA09404670</t>
  </si>
  <si>
    <t>PA09404810</t>
  </si>
  <si>
    <t>PA09404827</t>
  </si>
  <si>
    <t>PA09404959</t>
  </si>
  <si>
    <t>PA09404974</t>
  </si>
  <si>
    <t>PA09405000</t>
  </si>
  <si>
    <t>PA09405063</t>
  </si>
  <si>
    <t>PA09405213</t>
  </si>
  <si>
    <t>PA09405507</t>
  </si>
  <si>
    <t>KEMPENLAAN</t>
  </si>
  <si>
    <t>PA09405519</t>
  </si>
  <si>
    <t>PA09405569</t>
  </si>
  <si>
    <t>BLOEMENLAAN</t>
  </si>
  <si>
    <t>PA09405653</t>
  </si>
  <si>
    <t>POPENDONKSEWEG</t>
  </si>
  <si>
    <t>PA09405872</t>
  </si>
  <si>
    <t>PA09405903</t>
  </si>
  <si>
    <t>PA09406215</t>
  </si>
  <si>
    <t>PA09406239</t>
  </si>
  <si>
    <t>GRENS829</t>
  </si>
  <si>
    <t>PA09406259</t>
  </si>
  <si>
    <t>NACHTEGALENDREEF</t>
  </si>
  <si>
    <t>PA09406432</t>
  </si>
  <si>
    <t>PA09406512</t>
  </si>
  <si>
    <t>PA09406607</t>
  </si>
  <si>
    <t>PA09406669</t>
  </si>
  <si>
    <t>PA09406675</t>
  </si>
  <si>
    <t>VISSERIJ</t>
  </si>
  <si>
    <t>PA09406841</t>
  </si>
  <si>
    <t>PA09406921</t>
  </si>
  <si>
    <t>PA09407174</t>
  </si>
  <si>
    <t>PA09407719</t>
  </si>
  <si>
    <t>PA09407728</t>
  </si>
  <si>
    <t>PA09407756</t>
  </si>
  <si>
    <t>PA09407800</t>
  </si>
  <si>
    <t>PA09408253</t>
  </si>
  <si>
    <t>PA09408310</t>
  </si>
  <si>
    <t>PA09408442</t>
  </si>
  <si>
    <t>PA09408553</t>
  </si>
  <si>
    <t>PA09408582</t>
  </si>
  <si>
    <t>PA09408894</t>
  </si>
  <si>
    <t>PA09408920</t>
  </si>
  <si>
    <t>PA09408943</t>
  </si>
  <si>
    <t>PA09409054</t>
  </si>
  <si>
    <t>FRANSEWEG</t>
  </si>
  <si>
    <t>PA09409355</t>
  </si>
  <si>
    <t>PA09409618</t>
  </si>
  <si>
    <t>PA09409631</t>
  </si>
  <si>
    <t>PA09409667</t>
  </si>
  <si>
    <t>PA09409698</t>
  </si>
  <si>
    <t>PA09409765</t>
  </si>
  <si>
    <t>PA09410200</t>
  </si>
  <si>
    <t>PA09410219</t>
  </si>
  <si>
    <t>PA09410323</t>
  </si>
  <si>
    <t>PA09410676</t>
  </si>
  <si>
    <t>387-7</t>
  </si>
  <si>
    <t>PA09410783</t>
  </si>
  <si>
    <t>374-001</t>
  </si>
  <si>
    <t>PA09410882</t>
  </si>
  <si>
    <t>GRENS702</t>
  </si>
  <si>
    <t>GRENS703</t>
  </si>
  <si>
    <t>GRENS546</t>
  </si>
  <si>
    <t>PA09410890</t>
  </si>
  <si>
    <t>PA09410968</t>
  </si>
  <si>
    <t>PA09411248</t>
  </si>
  <si>
    <t>PA09411298</t>
  </si>
  <si>
    <t>PA09411307</t>
  </si>
  <si>
    <t>PA09411460</t>
  </si>
  <si>
    <t>PA09411578</t>
  </si>
  <si>
    <t>PA09411647</t>
  </si>
  <si>
    <t>BOOMSTRAAT</t>
  </si>
  <si>
    <t>PA09411713</t>
  </si>
  <si>
    <t>PA09411829</t>
  </si>
  <si>
    <t>PA09411835</t>
  </si>
  <si>
    <t>PA09411890</t>
  </si>
  <si>
    <t>PA09412117</t>
  </si>
  <si>
    <t>PA09412161</t>
  </si>
  <si>
    <t>LIJSTERDREEF</t>
  </si>
  <si>
    <t>PA09412341</t>
  </si>
  <si>
    <t>PA09412472</t>
  </si>
  <si>
    <t>PA09412481</t>
  </si>
  <si>
    <t>PA09412499</t>
  </si>
  <si>
    <t>PA09412590</t>
  </si>
  <si>
    <t>PA09412723</t>
  </si>
  <si>
    <t>PA09412726</t>
  </si>
  <si>
    <t>PA09412766</t>
  </si>
  <si>
    <t>PA09412776</t>
  </si>
  <si>
    <t>PA09412827</t>
  </si>
  <si>
    <t>PA09412850</t>
  </si>
  <si>
    <t>PA09412884</t>
  </si>
  <si>
    <t>PA09412943</t>
  </si>
  <si>
    <t>PA09413180</t>
  </si>
  <si>
    <t>PA09413386</t>
  </si>
  <si>
    <t>PA09413454</t>
  </si>
  <si>
    <t>PA09413456</t>
  </si>
  <si>
    <t>PA09413497</t>
  </si>
  <si>
    <t>PA09413598</t>
  </si>
  <si>
    <t>PA09413699</t>
  </si>
  <si>
    <t>PA09413901</t>
  </si>
  <si>
    <t>PA09414001</t>
  </si>
  <si>
    <t>PA09414169</t>
  </si>
  <si>
    <t>PA09414268</t>
  </si>
  <si>
    <t>PA09414380</t>
  </si>
  <si>
    <t>PA09414495</t>
  </si>
  <si>
    <t>PA09414502</t>
  </si>
  <si>
    <t>PA09414510</t>
  </si>
  <si>
    <t>PA09414520</t>
  </si>
  <si>
    <t>PA09414524</t>
  </si>
  <si>
    <t>PA09414548</t>
  </si>
  <si>
    <t>PA09414594</t>
  </si>
  <si>
    <t>PA09414700</t>
  </si>
  <si>
    <t>PA09414740</t>
  </si>
  <si>
    <t>PA09414766</t>
  </si>
  <si>
    <t>PA09414772</t>
  </si>
  <si>
    <t>PA09414804</t>
  </si>
  <si>
    <t>PA09414820</t>
  </si>
  <si>
    <t>PA09414824</t>
  </si>
  <si>
    <t>PA09414836</t>
  </si>
  <si>
    <t>PA09414839</t>
  </si>
  <si>
    <t>PA09414922</t>
  </si>
  <si>
    <t>PA09415144</t>
  </si>
  <si>
    <t>PA09415188</t>
  </si>
  <si>
    <t>PA09415297</t>
  </si>
  <si>
    <t>PA09415328</t>
  </si>
  <si>
    <t>PA09415342</t>
  </si>
  <si>
    <t>PA09415362</t>
  </si>
  <si>
    <t>PA09415416</t>
  </si>
  <si>
    <t>PA09415645</t>
  </si>
  <si>
    <t>PA09415695</t>
  </si>
  <si>
    <t>PA09415841</t>
  </si>
  <si>
    <t>PA09416025</t>
  </si>
  <si>
    <t>PA09416032</t>
  </si>
  <si>
    <t>PA09416157</t>
  </si>
  <si>
    <t>PA09416169</t>
  </si>
  <si>
    <t>PA09416244</t>
  </si>
  <si>
    <t>PA09416422</t>
  </si>
  <si>
    <t>PA09416430</t>
  </si>
  <si>
    <t>PA09416474</t>
  </si>
  <si>
    <t>PA09416554</t>
  </si>
  <si>
    <t>HEIVELDEN</t>
  </si>
  <si>
    <t>PA09416569</t>
  </si>
  <si>
    <t>PA09416609</t>
  </si>
  <si>
    <t>PA09416679</t>
  </si>
  <si>
    <t>PA09416729</t>
  </si>
  <si>
    <t>PA09416804</t>
  </si>
  <si>
    <t>PA09417018</t>
  </si>
  <si>
    <t>PA09417140</t>
  </si>
  <si>
    <t>PA09417180</t>
  </si>
  <si>
    <t>PA09417262</t>
  </si>
  <si>
    <t>PA09417391</t>
  </si>
  <si>
    <t>SMEYERSPAD</t>
  </si>
  <si>
    <t>PA09417404</t>
  </si>
  <si>
    <t>PA09417412</t>
  </si>
  <si>
    <t>PA09417413</t>
  </si>
  <si>
    <t>PA09417529</t>
  </si>
  <si>
    <t>PA09417588</t>
  </si>
  <si>
    <t>PA09417607</t>
  </si>
  <si>
    <t>PA09417647</t>
  </si>
  <si>
    <t>PA09417722</t>
  </si>
  <si>
    <t>PA09417774</t>
  </si>
  <si>
    <t>PA09417891</t>
  </si>
  <si>
    <t>PA09418144</t>
  </si>
  <si>
    <t>PA09418217</t>
  </si>
  <si>
    <t>PA09418280</t>
  </si>
  <si>
    <t>PA09418322</t>
  </si>
  <si>
    <t>PA09418359</t>
  </si>
  <si>
    <t>PA09418379</t>
  </si>
  <si>
    <t>PA09418507</t>
  </si>
  <si>
    <t>PA09418512</t>
  </si>
  <si>
    <t>PA09418520</t>
  </si>
  <si>
    <t>PA09418600</t>
  </si>
  <si>
    <t>PA09418730</t>
  </si>
  <si>
    <t>PA09418739</t>
  </si>
  <si>
    <t>PA09418867</t>
  </si>
  <si>
    <t>PA09418957</t>
  </si>
  <si>
    <t>PA09418988</t>
  </si>
  <si>
    <t>PA09419001</t>
  </si>
  <si>
    <t>PA09419159</t>
  </si>
  <si>
    <t>PA09419218</t>
  </si>
  <si>
    <t>PA09419245</t>
  </si>
  <si>
    <t>PA09419739</t>
  </si>
  <si>
    <t>PA09419804</t>
  </si>
  <si>
    <t>PA09419819</t>
  </si>
  <si>
    <t>PA09419880</t>
  </si>
  <si>
    <t>PA09419908</t>
  </si>
  <si>
    <t>PA09420069</t>
  </si>
  <si>
    <t>GROTE MOLENWEG</t>
  </si>
  <si>
    <t>PA09420115</t>
  </si>
  <si>
    <t>PA09420320</t>
  </si>
  <si>
    <t>PA09420342</t>
  </si>
  <si>
    <t>PA09420376</t>
  </si>
  <si>
    <t>PA09420502</t>
  </si>
  <si>
    <t>PA09420519</t>
  </si>
  <si>
    <t>PA09420726</t>
  </si>
  <si>
    <t>PA09420923</t>
  </si>
  <si>
    <t>PA09420972</t>
  </si>
  <si>
    <t>PA09421139</t>
  </si>
  <si>
    <t>PA09421282</t>
  </si>
  <si>
    <t>PA09421352</t>
  </si>
  <si>
    <t>PA09421376</t>
  </si>
  <si>
    <t>PA09421534</t>
  </si>
  <si>
    <t>PA09421713</t>
  </si>
  <si>
    <t>PA09421717</t>
  </si>
  <si>
    <t>PA09421756</t>
  </si>
  <si>
    <t>PA09421770</t>
  </si>
  <si>
    <t>PIJLKRUIDSTRAAT</t>
  </si>
  <si>
    <t>PA09421939</t>
  </si>
  <si>
    <t>PA09422062</t>
  </si>
  <si>
    <t>PA09422090</t>
  </si>
  <si>
    <t>PA09422165</t>
  </si>
  <si>
    <t>PA09422188</t>
  </si>
  <si>
    <t>PA09422277</t>
  </si>
  <si>
    <t>PA09422408</t>
  </si>
  <si>
    <t>PA09422446</t>
  </si>
  <si>
    <t>PA09422717</t>
  </si>
  <si>
    <t>PA09422961</t>
  </si>
  <si>
    <t>PA09422989</t>
  </si>
  <si>
    <t>PA09422990</t>
  </si>
  <si>
    <t>PA09423080</t>
  </si>
  <si>
    <t>PA09423083</t>
  </si>
  <si>
    <t>PA09423116</t>
  </si>
  <si>
    <t>VOORSPOEDSTRAAT</t>
  </si>
  <si>
    <t>PA09423355</t>
  </si>
  <si>
    <t>MARC BAETENSSTRAAT</t>
  </si>
  <si>
    <t>PA09423796</t>
  </si>
  <si>
    <t>THILLOSTRAAT</t>
  </si>
  <si>
    <t>20-22</t>
  </si>
  <si>
    <t>PA09423797</t>
  </si>
  <si>
    <t>PA09423881</t>
  </si>
  <si>
    <t>PA09423899</t>
  </si>
  <si>
    <t>PA09423981</t>
  </si>
  <si>
    <t>VAN NU EN STRAKSLAAN</t>
  </si>
  <si>
    <t>PA09424047</t>
  </si>
  <si>
    <t>PA09424117</t>
  </si>
  <si>
    <t>PA09424469</t>
  </si>
  <si>
    <t>PA09424482</t>
  </si>
  <si>
    <t>PA09424904</t>
  </si>
  <si>
    <t>PA09424942</t>
  </si>
  <si>
    <t>PA09424963</t>
  </si>
  <si>
    <t>PA09425176</t>
  </si>
  <si>
    <t>SPURRIEVELD</t>
  </si>
  <si>
    <t>PA09425257</t>
  </si>
  <si>
    <t>PA09425462</t>
  </si>
  <si>
    <t>PA09425526</t>
  </si>
  <si>
    <t>PA09425635</t>
  </si>
  <si>
    <t>PA09425674</t>
  </si>
  <si>
    <t>PA09425693</t>
  </si>
  <si>
    <t>PA09425697</t>
  </si>
  <si>
    <t>PA09425706</t>
  </si>
  <si>
    <t>PA09425765</t>
  </si>
  <si>
    <t>PA09425795</t>
  </si>
  <si>
    <t>PA09425815</t>
  </si>
  <si>
    <t>PA09425836</t>
  </si>
  <si>
    <t>PA09425840</t>
  </si>
  <si>
    <t>PA09425918</t>
  </si>
  <si>
    <t>PA09426038</t>
  </si>
  <si>
    <t>GRENS705</t>
  </si>
  <si>
    <t>PA09426196</t>
  </si>
  <si>
    <t>PA09426207</t>
  </si>
  <si>
    <t>PA09426304</t>
  </si>
  <si>
    <t>PA09426416</t>
  </si>
  <si>
    <t>KAPELWEI</t>
  </si>
  <si>
    <t>PA09426604</t>
  </si>
  <si>
    <t>PA09426894</t>
  </si>
  <si>
    <t>PA09426912</t>
  </si>
  <si>
    <t>MOLENEIND</t>
  </si>
  <si>
    <t>PA09427124</t>
  </si>
  <si>
    <t>PA09427196</t>
  </si>
  <si>
    <t>PA09427229</t>
  </si>
  <si>
    <t>PA09427334</t>
  </si>
  <si>
    <t>PA09427445</t>
  </si>
  <si>
    <t>GRENS009</t>
  </si>
  <si>
    <t>PA09427475</t>
  </si>
  <si>
    <t>PA09427480</t>
  </si>
  <si>
    <t>PA09427596</t>
  </si>
  <si>
    <t>PA09427633</t>
  </si>
  <si>
    <t>PA09427807</t>
  </si>
  <si>
    <t>PA09427810</t>
  </si>
  <si>
    <t>PA09427816</t>
  </si>
  <si>
    <t>PA09427894</t>
  </si>
  <si>
    <t>PA09427972</t>
  </si>
  <si>
    <t>PA09427990</t>
  </si>
  <si>
    <t>PA09428110</t>
  </si>
  <si>
    <t>PA09428163</t>
  </si>
  <si>
    <t>PA09428357</t>
  </si>
  <si>
    <t>PA09428366</t>
  </si>
  <si>
    <t>PA09428449</t>
  </si>
  <si>
    <t>PA09428666</t>
  </si>
  <si>
    <t>PA09428921</t>
  </si>
  <si>
    <t>MEZENNESTJE</t>
  </si>
  <si>
    <t>PA09429002</t>
  </si>
  <si>
    <t>PA09429165</t>
  </si>
  <si>
    <t>PA09429176</t>
  </si>
  <si>
    <t>PA09429208</t>
  </si>
  <si>
    <t>PA09429295</t>
  </si>
  <si>
    <t>PA09429520</t>
  </si>
  <si>
    <t>PA09429531</t>
  </si>
  <si>
    <t>PA09429551</t>
  </si>
  <si>
    <t>PA09429596</t>
  </si>
  <si>
    <t>PA09429616</t>
  </si>
  <si>
    <t>PA09429620</t>
  </si>
  <si>
    <t>PA09429641</t>
  </si>
  <si>
    <t>PA09429715</t>
  </si>
  <si>
    <t>ZEGEPRAALSTRAAT</t>
  </si>
  <si>
    <t>PA09429739</t>
  </si>
  <si>
    <t>PA09429780</t>
  </si>
  <si>
    <t>PA09429801</t>
  </si>
  <si>
    <t>PA09429941</t>
  </si>
  <si>
    <t>PA09430008</t>
  </si>
  <si>
    <t>PA09430208</t>
  </si>
  <si>
    <t>PA09430261</t>
  </si>
  <si>
    <t>PA09430358</t>
  </si>
  <si>
    <t>PA09430502</t>
  </si>
  <si>
    <t>PA09430605</t>
  </si>
  <si>
    <t>PA09430757</t>
  </si>
  <si>
    <t>PA09430972</t>
  </si>
  <si>
    <t>PA09431066</t>
  </si>
  <si>
    <t>PA09431113</t>
  </si>
  <si>
    <t>PA09431161</t>
  </si>
  <si>
    <t>PA09431328</t>
  </si>
  <si>
    <t>PA09431357</t>
  </si>
  <si>
    <t>PA09431456</t>
  </si>
  <si>
    <t>PA09431512</t>
  </si>
  <si>
    <t>PA09431548</t>
  </si>
  <si>
    <t>PA09431659</t>
  </si>
  <si>
    <t>49-A</t>
  </si>
  <si>
    <t>PA09431690</t>
  </si>
  <si>
    <t>PA09431727</t>
  </si>
  <si>
    <t>PA09431836</t>
  </si>
  <si>
    <t>PA09431997</t>
  </si>
  <si>
    <t>PA09432008</t>
  </si>
  <si>
    <t>PA09432147</t>
  </si>
  <si>
    <t>PA09432151</t>
  </si>
  <si>
    <t>PA09432295</t>
  </si>
  <si>
    <t>PA09432343</t>
  </si>
  <si>
    <t>PA09432363</t>
  </si>
  <si>
    <t>PA09432399</t>
  </si>
  <si>
    <t>PA09432440</t>
  </si>
  <si>
    <t>PA09432445</t>
  </si>
  <si>
    <t>PA09432466</t>
  </si>
  <si>
    <t>PA09432602</t>
  </si>
  <si>
    <t>PA09432795</t>
  </si>
  <si>
    <t>PA09432801</t>
  </si>
  <si>
    <t>PA09432947</t>
  </si>
  <si>
    <t>PA09433061</t>
  </si>
  <si>
    <t>PA09433085</t>
  </si>
  <si>
    <t>PA09433235</t>
  </si>
  <si>
    <t>PA09433267</t>
  </si>
  <si>
    <t>PA09433302</t>
  </si>
  <si>
    <t>PA09433445</t>
  </si>
  <si>
    <t>PA09433476</t>
  </si>
  <si>
    <t>PA09433574</t>
  </si>
  <si>
    <t>32-B</t>
  </si>
  <si>
    <t>PA09433577</t>
  </si>
  <si>
    <t>PA09433586</t>
  </si>
  <si>
    <t>PA09433685</t>
  </si>
  <si>
    <t>PA09433730</t>
  </si>
  <si>
    <t>KONING ALBERTLEI</t>
  </si>
  <si>
    <t>PA09433817</t>
  </si>
  <si>
    <t>PA09433958</t>
  </si>
  <si>
    <t>PA09434099</t>
  </si>
  <si>
    <t>PA09434103</t>
  </si>
  <si>
    <t>PA09434190</t>
  </si>
  <si>
    <t>PA09434206</t>
  </si>
  <si>
    <t>PA09434364</t>
  </si>
  <si>
    <t>PA09434759</t>
  </si>
  <si>
    <t>KORTESTRAAT</t>
  </si>
  <si>
    <t>PA09434909</t>
  </si>
  <si>
    <t>PA09434966</t>
  </si>
  <si>
    <t>PA09435065</t>
  </si>
  <si>
    <t>PA09435150</t>
  </si>
  <si>
    <t>PA09435153</t>
  </si>
  <si>
    <t>PA09435203</t>
  </si>
  <si>
    <t>PA09435234</t>
  </si>
  <si>
    <t>PA09435260</t>
  </si>
  <si>
    <t>PA09435318</t>
  </si>
  <si>
    <t>PA09435355</t>
  </si>
  <si>
    <t>PA09435399</t>
  </si>
  <si>
    <t>PA09435634</t>
  </si>
  <si>
    <t>PA09435679</t>
  </si>
  <si>
    <t>PA09435694</t>
  </si>
  <si>
    <t>PA09435722</t>
  </si>
  <si>
    <t>PA09436105</t>
  </si>
  <si>
    <t>KAPELSESTRAAT</t>
  </si>
  <si>
    <t>PA09436227</t>
  </si>
  <si>
    <t>CHRISTIAAN PALLEMANSSTRAAT</t>
  </si>
  <si>
    <t>PA09436791</t>
  </si>
  <si>
    <t>PA09437094</t>
  </si>
  <si>
    <t>PA09437267</t>
  </si>
  <si>
    <t>2B</t>
  </si>
  <si>
    <t>PA09437580</t>
  </si>
  <si>
    <t>PA09437617</t>
  </si>
  <si>
    <t>PA09437621</t>
  </si>
  <si>
    <t>PA09437663</t>
  </si>
  <si>
    <t>PA09437665</t>
  </si>
  <si>
    <t>PA09437892</t>
  </si>
  <si>
    <t>PA09437897</t>
  </si>
  <si>
    <t>PA09437977</t>
  </si>
  <si>
    <t>PA09438003</t>
  </si>
  <si>
    <t>PA09438079</t>
  </si>
  <si>
    <t>PA09438149</t>
  </si>
  <si>
    <t>PA09438200</t>
  </si>
  <si>
    <t>PA09438249</t>
  </si>
  <si>
    <t>PA09438251</t>
  </si>
  <si>
    <t>PA09438359</t>
  </si>
  <si>
    <t>PA09438437</t>
  </si>
  <si>
    <t>PA09438507</t>
  </si>
  <si>
    <t>LEEGTESTRAAT</t>
  </si>
  <si>
    <t>PA09438746</t>
  </si>
  <si>
    <t>PA09438835</t>
  </si>
  <si>
    <t>PA09438921</t>
  </si>
  <si>
    <t>PA09438955</t>
  </si>
  <si>
    <t>PA09439027</t>
  </si>
  <si>
    <t>PA09439077</t>
  </si>
  <si>
    <t>PA09439148</t>
  </si>
  <si>
    <t>PA09439273</t>
  </si>
  <si>
    <t>PA09439287</t>
  </si>
  <si>
    <t>21A</t>
  </si>
  <si>
    <t>PA09439335</t>
  </si>
  <si>
    <t>PA09439419</t>
  </si>
  <si>
    <t>PA09439535</t>
  </si>
  <si>
    <t>PA09439548</t>
  </si>
  <si>
    <t>PA09439757</t>
  </si>
  <si>
    <t>PA09439862</t>
  </si>
  <si>
    <t>PA09439943</t>
  </si>
  <si>
    <t>PA09439970</t>
  </si>
  <si>
    <t>PA09439972</t>
  </si>
  <si>
    <t>PA09440032</t>
  </si>
  <si>
    <t>PA09440087</t>
  </si>
  <si>
    <t>PA09440129</t>
  </si>
  <si>
    <t>PA09440148</t>
  </si>
  <si>
    <t>352-A</t>
  </si>
  <si>
    <t>PA09440312</t>
  </si>
  <si>
    <t>PA09440337</t>
  </si>
  <si>
    <t>PA09440454</t>
  </si>
  <si>
    <t>PA09440818</t>
  </si>
  <si>
    <t>PA09440904</t>
  </si>
  <si>
    <t>PA09440969</t>
  </si>
  <si>
    <t>PA09441074</t>
  </si>
  <si>
    <t>LIJSTERBESLAAN</t>
  </si>
  <si>
    <t>PA09441125</t>
  </si>
  <si>
    <t>PA09441143</t>
  </si>
  <si>
    <t>PA09441158</t>
  </si>
  <si>
    <t>PA09441237</t>
  </si>
  <si>
    <t>PA09441524</t>
  </si>
  <si>
    <t>PA09441622</t>
  </si>
  <si>
    <t>PA09441788</t>
  </si>
  <si>
    <t>PA09441846</t>
  </si>
  <si>
    <t>PA09441993</t>
  </si>
  <si>
    <t>PA09442090</t>
  </si>
  <si>
    <t>PA09442518</t>
  </si>
  <si>
    <t>PA09442941</t>
  </si>
  <si>
    <t>PA09443038</t>
  </si>
  <si>
    <t>JACHTHOORNLAAN</t>
  </si>
  <si>
    <t>PA09443061</t>
  </si>
  <si>
    <t>PA09443112</t>
  </si>
  <si>
    <t>PA09443351</t>
  </si>
  <si>
    <t>PA09443433</t>
  </si>
  <si>
    <t>PA09443453</t>
  </si>
  <si>
    <t>PA09443540</t>
  </si>
  <si>
    <t>PA09443731</t>
  </si>
  <si>
    <t>PA09443749</t>
  </si>
  <si>
    <t>PA09443794</t>
  </si>
  <si>
    <t>PA09443856</t>
  </si>
  <si>
    <t>PA09444113</t>
  </si>
  <si>
    <t>PA09444237</t>
  </si>
  <si>
    <t>PA09444565</t>
  </si>
  <si>
    <t>WOLLEGRASSTRAAT</t>
  </si>
  <si>
    <t>PA09444596</t>
  </si>
  <si>
    <t>WATERMUNTSTRAAT</t>
  </si>
  <si>
    <t>PA09444598</t>
  </si>
  <si>
    <t>PA09444634</t>
  </si>
  <si>
    <t>462-A</t>
  </si>
  <si>
    <t>PA09444816</t>
  </si>
  <si>
    <t>GEMEENSCHAPSLAAN</t>
  </si>
  <si>
    <t>PA09444874</t>
  </si>
  <si>
    <t>PA09444908</t>
  </si>
  <si>
    <t>PA09444916</t>
  </si>
  <si>
    <t>MORELLAAN</t>
  </si>
  <si>
    <t>PA09445032</t>
  </si>
  <si>
    <t>PA09445042</t>
  </si>
  <si>
    <t>PA09445154</t>
  </si>
  <si>
    <t>PA09445204</t>
  </si>
  <si>
    <t>LINDENDREEF</t>
  </si>
  <si>
    <t>PA09445272</t>
  </si>
  <si>
    <t>PA09445380</t>
  </si>
  <si>
    <t>PA09445509</t>
  </si>
  <si>
    <t>PA09445596</t>
  </si>
  <si>
    <t>PA09445614</t>
  </si>
  <si>
    <t>PA09445647</t>
  </si>
  <si>
    <t>PA09445668</t>
  </si>
  <si>
    <t>PA09445785</t>
  </si>
  <si>
    <t>PA09445814</t>
  </si>
  <si>
    <t>PA09445850</t>
  </si>
  <si>
    <t>PA09445887</t>
  </si>
  <si>
    <t>PA09445897</t>
  </si>
  <si>
    <t>PA09445979</t>
  </si>
  <si>
    <t>PA09446001</t>
  </si>
  <si>
    <t>PA09446003</t>
  </si>
  <si>
    <t>PA09446019</t>
  </si>
  <si>
    <t>PA09446064</t>
  </si>
  <si>
    <t>PA09446083</t>
  </si>
  <si>
    <t>PA09446229</t>
  </si>
  <si>
    <t>PA09446231</t>
  </si>
  <si>
    <t>PA09446392</t>
  </si>
  <si>
    <t>PA09446488</t>
  </si>
  <si>
    <t>PA09446522</t>
  </si>
  <si>
    <t>PA09446524</t>
  </si>
  <si>
    <t>PA09446826</t>
  </si>
  <si>
    <t>PA09446838</t>
  </si>
  <si>
    <t>PA09446903</t>
  </si>
  <si>
    <t>PA09446946</t>
  </si>
  <si>
    <t>SINT JANSSTRAAT</t>
  </si>
  <si>
    <t>PA09446951</t>
  </si>
  <si>
    <t>PA09446998</t>
  </si>
  <si>
    <t>PA09447085</t>
  </si>
  <si>
    <t>PA09447213</t>
  </si>
  <si>
    <t>27A</t>
  </si>
  <si>
    <t>PA09447246</t>
  </si>
  <si>
    <t>PA09447262</t>
  </si>
  <si>
    <t>PA09447321</t>
  </si>
  <si>
    <t>PA09447374</t>
  </si>
  <si>
    <t>KRINKELSBOS</t>
  </si>
  <si>
    <t>PA09447544</t>
  </si>
  <si>
    <t>PA09447793</t>
  </si>
  <si>
    <t>PA09447795</t>
  </si>
  <si>
    <t>PA09447800</t>
  </si>
  <si>
    <t>PA09447878</t>
  </si>
  <si>
    <t>PA09448064</t>
  </si>
  <si>
    <t>PA09448427</t>
  </si>
  <si>
    <t>PA09448818</t>
  </si>
  <si>
    <t>PA09448947</t>
  </si>
  <si>
    <t>PA09449037</t>
  </si>
  <si>
    <t>PA09449048</t>
  </si>
  <si>
    <t>PA09449061</t>
  </si>
  <si>
    <t>PA09449075</t>
  </si>
  <si>
    <t>PA09449167</t>
  </si>
  <si>
    <t>PA09449181</t>
  </si>
  <si>
    <t>PA09449287</t>
  </si>
  <si>
    <t>54-B</t>
  </si>
  <si>
    <t>PA09449368</t>
  </si>
  <si>
    <t>PA09449369</t>
  </si>
  <si>
    <t>PA09449478</t>
  </si>
  <si>
    <t>PA09449797</t>
  </si>
  <si>
    <t>256A</t>
  </si>
  <si>
    <t>PA09449917</t>
  </si>
  <si>
    <t>PA09449955</t>
  </si>
  <si>
    <t>PA09449963</t>
  </si>
  <si>
    <t>PA09450015</t>
  </si>
  <si>
    <t>PA09450112</t>
  </si>
  <si>
    <t>PA09450133</t>
  </si>
  <si>
    <t>PA09450149</t>
  </si>
  <si>
    <t>PA09450197</t>
  </si>
  <si>
    <t>MEERWEYDELAAN</t>
  </si>
  <si>
    <t>PA09450252</t>
  </si>
  <si>
    <t>PA09450478</t>
  </si>
  <si>
    <t>PA09450518</t>
  </si>
  <si>
    <t>PA09450593</t>
  </si>
  <si>
    <t>PA09450635</t>
  </si>
  <si>
    <t>PA09450779</t>
  </si>
  <si>
    <t>PA09450784</t>
  </si>
  <si>
    <t>PA09450833</t>
  </si>
  <si>
    <t>PA09450866</t>
  </si>
  <si>
    <t>PA09450903</t>
  </si>
  <si>
    <t>PA09451150</t>
  </si>
  <si>
    <t>PA09451235</t>
  </si>
  <si>
    <t>VOSSENSTRAAT KAPELSTRAAT KALTMHOUT</t>
  </si>
  <si>
    <t>PA09451313</t>
  </si>
  <si>
    <t>PA09451322</t>
  </si>
  <si>
    <t>PA09451326</t>
  </si>
  <si>
    <t>LEKKERNIJSTRAAT</t>
  </si>
  <si>
    <t>PA09451431</t>
  </si>
  <si>
    <t>PA09451442</t>
  </si>
  <si>
    <t>PA09451444</t>
  </si>
  <si>
    <t>PA09451857</t>
  </si>
  <si>
    <t>PA09451927</t>
  </si>
  <si>
    <t>PA09452002</t>
  </si>
  <si>
    <t>101-A1</t>
  </si>
  <si>
    <t>PA09452041</t>
  </si>
  <si>
    <t>PA09452100</t>
  </si>
  <si>
    <t>PA09452129</t>
  </si>
  <si>
    <t>PA09452284</t>
  </si>
  <si>
    <t>STEEG</t>
  </si>
  <si>
    <t>PA09452314</t>
  </si>
  <si>
    <t>PA09452349</t>
  </si>
  <si>
    <t>PA09452421</t>
  </si>
  <si>
    <t>PA09452486</t>
  </si>
  <si>
    <t>PA09452627</t>
  </si>
  <si>
    <t>PA09452749</t>
  </si>
  <si>
    <t>PA09452994</t>
  </si>
  <si>
    <t>PA09453022</t>
  </si>
  <si>
    <t>PA09453072</t>
  </si>
  <si>
    <t>PA09453218</t>
  </si>
  <si>
    <t>PA09453662</t>
  </si>
  <si>
    <t>PA09453806</t>
  </si>
  <si>
    <t>PA09453820</t>
  </si>
  <si>
    <t>PA09453858</t>
  </si>
  <si>
    <t>PA09453921</t>
  </si>
  <si>
    <t>PA09454024</t>
  </si>
  <si>
    <t>PA09454314</t>
  </si>
  <si>
    <t>PA09454546</t>
  </si>
  <si>
    <t>PA09454551</t>
  </si>
  <si>
    <t>PA09454702</t>
  </si>
  <si>
    <t>PA09454732</t>
  </si>
  <si>
    <t>PA09454851</t>
  </si>
  <si>
    <t>PA09455087</t>
  </si>
  <si>
    <t>PA09455166</t>
  </si>
  <si>
    <t>PA09455240</t>
  </si>
  <si>
    <t>PA09455429</t>
  </si>
  <si>
    <t>VENETIAANSE HEIDE</t>
  </si>
  <si>
    <t>PA09455438</t>
  </si>
  <si>
    <t>PA09455484</t>
  </si>
  <si>
    <t>PA09455556</t>
  </si>
  <si>
    <t>KLEINE HORENDONK</t>
  </si>
  <si>
    <t>PA09455751</t>
  </si>
  <si>
    <t>PA09456172</t>
  </si>
  <si>
    <t>PA09456179</t>
  </si>
  <si>
    <t>PA09456184</t>
  </si>
  <si>
    <t>PA09456240</t>
  </si>
  <si>
    <t>PA09456436</t>
  </si>
  <si>
    <t>PA09456527</t>
  </si>
  <si>
    <t>PA09456651</t>
  </si>
  <si>
    <t>PA09456892</t>
  </si>
  <si>
    <t>PA09456940</t>
  </si>
  <si>
    <t>PA09456951</t>
  </si>
  <si>
    <t>PA09457122</t>
  </si>
  <si>
    <t>PA09457126</t>
  </si>
  <si>
    <t>PA09457135</t>
  </si>
  <si>
    <t>PA09457301</t>
  </si>
  <si>
    <t>ACHTEL</t>
  </si>
  <si>
    <t>PA09457440</t>
  </si>
  <si>
    <t>PA09457571</t>
  </si>
  <si>
    <t>PA09457575</t>
  </si>
  <si>
    <t>PA09457677</t>
  </si>
  <si>
    <t>&amp;RU-4115073</t>
  </si>
  <si>
    <t>PA09457760</t>
  </si>
  <si>
    <t>PA09457783</t>
  </si>
  <si>
    <t>PA09457871</t>
  </si>
  <si>
    <t>PA09457894</t>
  </si>
  <si>
    <t>PA09457921</t>
  </si>
  <si>
    <t>PA09457924</t>
  </si>
  <si>
    <t>PA09457932</t>
  </si>
  <si>
    <t>PA09457967</t>
  </si>
  <si>
    <t>PA09458087</t>
  </si>
  <si>
    <t>PA09458706</t>
  </si>
  <si>
    <t>DRIESHEIDE</t>
  </si>
  <si>
    <t>PA09458763</t>
  </si>
  <si>
    <t>PA09458765</t>
  </si>
  <si>
    <t>PA09458776</t>
  </si>
  <si>
    <t>PA09459110</t>
  </si>
  <si>
    <t>PA09459121</t>
  </si>
  <si>
    <t>PA09459198</t>
  </si>
  <si>
    <t>DU BOISLEI</t>
  </si>
  <si>
    <t>PA09459369</t>
  </si>
  <si>
    <t>&amp;RU-4115071</t>
  </si>
  <si>
    <t>PA09459500</t>
  </si>
  <si>
    <t>PA09459577</t>
  </si>
  <si>
    <t>PEERDSVENWEG</t>
  </si>
  <si>
    <t>PA09459754</t>
  </si>
  <si>
    <t>PA09459830</t>
  </si>
  <si>
    <t>PA09459832</t>
  </si>
  <si>
    <t>PA09459836</t>
  </si>
  <si>
    <t>PA09459871</t>
  </si>
  <si>
    <t>LEYTERSTRAAT</t>
  </si>
  <si>
    <t>PA09459906</t>
  </si>
  <si>
    <t>PA09460039</t>
  </si>
  <si>
    <t>VALKSTRAAT</t>
  </si>
  <si>
    <t>PA09460047</t>
  </si>
  <si>
    <t>PA09460260</t>
  </si>
  <si>
    <t>PA09460343</t>
  </si>
  <si>
    <t>PA09460378</t>
  </si>
  <si>
    <t>PA09460394</t>
  </si>
  <si>
    <t>PA09460414</t>
  </si>
  <si>
    <t>PA09460447</t>
  </si>
  <si>
    <t>PA09460470</t>
  </si>
  <si>
    <t>PA09460519</t>
  </si>
  <si>
    <t>PA09460538</t>
  </si>
  <si>
    <t>PA09460539</t>
  </si>
  <si>
    <t>PA09460569</t>
  </si>
  <si>
    <t>PA09460583</t>
  </si>
  <si>
    <t>PA09460751</t>
  </si>
  <si>
    <t>PA09460752</t>
  </si>
  <si>
    <t>PA09460777</t>
  </si>
  <si>
    <t>PA09460960</t>
  </si>
  <si>
    <t>PA09461006</t>
  </si>
  <si>
    <t>PA09461054</t>
  </si>
  <si>
    <t>PA09461094</t>
  </si>
  <si>
    <t>PA09461114</t>
  </si>
  <si>
    <t>PA09461436</t>
  </si>
  <si>
    <t>PA09461475</t>
  </si>
  <si>
    <t>PA09461560</t>
  </si>
  <si>
    <t>PA09461845</t>
  </si>
  <si>
    <t>PA09461868</t>
  </si>
  <si>
    <t>PA09461896</t>
  </si>
  <si>
    <t>PA09462218</t>
  </si>
  <si>
    <t>GEORGES CAPIAULEI</t>
  </si>
  <si>
    <t>PA09462407</t>
  </si>
  <si>
    <t>PA09462519</t>
  </si>
  <si>
    <t>PA09462588</t>
  </si>
  <si>
    <t>31-B</t>
  </si>
  <si>
    <t>PA09462727</t>
  </si>
  <si>
    <t>PA09462840</t>
  </si>
  <si>
    <t>PA09463413</t>
  </si>
  <si>
    <t>PA09463469</t>
  </si>
  <si>
    <t>PA09463555</t>
  </si>
  <si>
    <t>KLEIN VEERLE</t>
  </si>
  <si>
    <t>PA09463596</t>
  </si>
  <si>
    <t>BERKENSWEG</t>
  </si>
  <si>
    <t>PA09463605</t>
  </si>
  <si>
    <t>PA09463629</t>
  </si>
  <si>
    <t>PA09463638</t>
  </si>
  <si>
    <t>PA09463804</t>
  </si>
  <si>
    <t>PA09464018</t>
  </si>
  <si>
    <t>PA09464052</t>
  </si>
  <si>
    <t>&amp;RU-4115056</t>
  </si>
  <si>
    <t>PA09464097</t>
  </si>
  <si>
    <t>PA09464203</t>
  </si>
  <si>
    <t>PA09464751</t>
  </si>
  <si>
    <t>PA09464869</t>
  </si>
  <si>
    <t>PA09464876</t>
  </si>
  <si>
    <t>PA09465039</t>
  </si>
  <si>
    <t>MONSEIGNEUR JANSENLAAN</t>
  </si>
  <si>
    <t>PA09465061</t>
  </si>
  <si>
    <t>PA09465094</t>
  </si>
  <si>
    <t>PA09465319</t>
  </si>
  <si>
    <t>PA09465404</t>
  </si>
  <si>
    <t>PA09465435</t>
  </si>
  <si>
    <t>PA09465456</t>
  </si>
  <si>
    <t>PA09465545</t>
  </si>
  <si>
    <t>PA09465556</t>
  </si>
  <si>
    <t>KLINKAARDSTRAAT</t>
  </si>
  <si>
    <t>PA09465720</t>
  </si>
  <si>
    <t>VOETBOOGLAAN</t>
  </si>
  <si>
    <t>PA09465865</t>
  </si>
  <si>
    <t>PA09466118</t>
  </si>
  <si>
    <t>PA09466174</t>
  </si>
  <si>
    <t>PA09466225</t>
  </si>
  <si>
    <t>OUD-STRIJDERSLAAN</t>
  </si>
  <si>
    <t>PA09466303</t>
  </si>
  <si>
    <t>PA09466426</t>
  </si>
  <si>
    <t>PA09466587</t>
  </si>
  <si>
    <t>PA09466606</t>
  </si>
  <si>
    <t>PA09466675</t>
  </si>
  <si>
    <t>PA09466739</t>
  </si>
  <si>
    <t>PA09466883</t>
  </si>
  <si>
    <t>PA09466901</t>
  </si>
  <si>
    <t>PA09466940</t>
  </si>
  <si>
    <t>PA09467143</t>
  </si>
  <si>
    <t>PA09467152</t>
  </si>
  <si>
    <t>PA09467179</t>
  </si>
  <si>
    <t>PA09467191</t>
  </si>
  <si>
    <t>PA09467242</t>
  </si>
  <si>
    <t>PA09467536</t>
  </si>
  <si>
    <t>PA09467545</t>
  </si>
  <si>
    <t>PA09467554</t>
  </si>
  <si>
    <t>PA09467628</t>
  </si>
  <si>
    <t>PA09467668</t>
  </si>
  <si>
    <t>PA09467771</t>
  </si>
  <si>
    <t>PA09468016</t>
  </si>
  <si>
    <t>PA09468100</t>
  </si>
  <si>
    <t>PA09468305</t>
  </si>
  <si>
    <t>PA09468307</t>
  </si>
  <si>
    <t>SALM SALMSTRAAT</t>
  </si>
  <si>
    <t>PA09468318</t>
  </si>
  <si>
    <t>PA09468419</t>
  </si>
  <si>
    <t>PA09468491</t>
  </si>
  <si>
    <t>PA09468651</t>
  </si>
  <si>
    <t>PA09468745</t>
  </si>
  <si>
    <t>PA09469077</t>
  </si>
  <si>
    <t>PA09469105</t>
  </si>
  <si>
    <t>PA09469153</t>
  </si>
  <si>
    <t>PA09469196</t>
  </si>
  <si>
    <t>PA09469201</t>
  </si>
  <si>
    <t>PA09469228</t>
  </si>
  <si>
    <t>ant-wkscad004</t>
  </si>
  <si>
    <t>PA09469378</t>
  </si>
  <si>
    <t>PA09469578</t>
  </si>
  <si>
    <t>JOHANNES STADIUSLAAN</t>
  </si>
  <si>
    <t>PA09469703</t>
  </si>
  <si>
    <t>PA09469745</t>
  </si>
  <si>
    <t>PA09469760</t>
  </si>
  <si>
    <t>PA09469826</t>
  </si>
  <si>
    <t>KONINGIN FABIOLALAAN</t>
  </si>
  <si>
    <t>PA09469836</t>
  </si>
  <si>
    <t>PA09469868</t>
  </si>
  <si>
    <t>PA09470106</t>
  </si>
  <si>
    <t>PA09470114</t>
  </si>
  <si>
    <t>PA09470131</t>
  </si>
  <si>
    <t>PA09470160</t>
  </si>
  <si>
    <t>PA09470177</t>
  </si>
  <si>
    <t>PA09470197</t>
  </si>
  <si>
    <t>STATIONSSTRAAT 109 A0</t>
  </si>
  <si>
    <t>PA09470353</t>
  </si>
  <si>
    <t>PA09470444</t>
  </si>
  <si>
    <t>DENNENLAAN</t>
  </si>
  <si>
    <t>PA09470593</t>
  </si>
  <si>
    <t>PA09470615</t>
  </si>
  <si>
    <t>PA09470683</t>
  </si>
  <si>
    <t>PA09470696</t>
  </si>
  <si>
    <t>BREMSTRAAT</t>
  </si>
  <si>
    <t>PA09470730</t>
  </si>
  <si>
    <t>PA09470733</t>
  </si>
  <si>
    <t>PA09470813</t>
  </si>
  <si>
    <t>PA09470839</t>
  </si>
  <si>
    <t>PA09470936</t>
  </si>
  <si>
    <t>PA09470945</t>
  </si>
  <si>
    <t>PA09471024</t>
  </si>
  <si>
    <t>PA09471048</t>
  </si>
  <si>
    <t>PA09471053</t>
  </si>
  <si>
    <t>PA09471249</t>
  </si>
  <si>
    <t>PA09471250</t>
  </si>
  <si>
    <t>PA09471319</t>
  </si>
  <si>
    <t>BURTPLEKSKE</t>
  </si>
  <si>
    <t>PA09471545</t>
  </si>
  <si>
    <t>PA09471605</t>
  </si>
  <si>
    <t>PA09471624</t>
  </si>
  <si>
    <t>PA09471648</t>
  </si>
  <si>
    <t>PA09471663</t>
  </si>
  <si>
    <t>PA09471666</t>
  </si>
  <si>
    <t>PA09471685</t>
  </si>
  <si>
    <t>PA09471711</t>
  </si>
  <si>
    <t>&amp;RU-4115083</t>
  </si>
  <si>
    <t>PA09471933</t>
  </si>
  <si>
    <t>PA09471979</t>
  </si>
  <si>
    <t>PA09472114</t>
  </si>
  <si>
    <t>PA09472286</t>
  </si>
  <si>
    <t>PA09472378</t>
  </si>
  <si>
    <t>PA09472413</t>
  </si>
  <si>
    <t>PA09472432</t>
  </si>
  <si>
    <t>PA09472605</t>
  </si>
  <si>
    <t>PA09472614</t>
  </si>
  <si>
    <t>PA09472646</t>
  </si>
  <si>
    <t>62-B</t>
  </si>
  <si>
    <t>PA09472659</t>
  </si>
  <si>
    <t>PA09472691</t>
  </si>
  <si>
    <t>PA09472913</t>
  </si>
  <si>
    <t>PA09472929</t>
  </si>
  <si>
    <t>PA09472950</t>
  </si>
  <si>
    <t>PA09472959</t>
  </si>
  <si>
    <t>PA09472967</t>
  </si>
  <si>
    <t>PA09473009</t>
  </si>
  <si>
    <t>PA09473066</t>
  </si>
  <si>
    <t>PA09473238</t>
  </si>
  <si>
    <t>PA09473240</t>
  </si>
  <si>
    <t>PA09473285</t>
  </si>
  <si>
    <t>PA09473770</t>
  </si>
  <si>
    <t>PA09473802</t>
  </si>
  <si>
    <t>PA09473925</t>
  </si>
  <si>
    <t>PA09473932</t>
  </si>
  <si>
    <t>PA09474016</t>
  </si>
  <si>
    <t>PA09474057</t>
  </si>
  <si>
    <t>PA09474176</t>
  </si>
  <si>
    <t>PA09474248</t>
  </si>
  <si>
    <t>PA09474438</t>
  </si>
  <si>
    <t>AKKERWEG</t>
  </si>
  <si>
    <t>PA09474524</t>
  </si>
  <si>
    <t>PA09474597</t>
  </si>
  <si>
    <t>PA09474638</t>
  </si>
  <si>
    <t>PA09474708</t>
  </si>
  <si>
    <t>PA09474808</t>
  </si>
  <si>
    <t>PA09474861</t>
  </si>
  <si>
    <t>PA09474889</t>
  </si>
  <si>
    <t>PA09475016</t>
  </si>
  <si>
    <t>PA09475023</t>
  </si>
  <si>
    <t>PA09475025</t>
  </si>
  <si>
    <t>PA09475042</t>
  </si>
  <si>
    <t>PA09475235</t>
  </si>
  <si>
    <t>PA09475257</t>
  </si>
  <si>
    <t>PA09475262</t>
  </si>
  <si>
    <t>PA09475287</t>
  </si>
  <si>
    <t>PA09475299</t>
  </si>
  <si>
    <t>PA09475336</t>
  </si>
  <si>
    <t>PA09475376</t>
  </si>
  <si>
    <t>PA09475405</t>
  </si>
  <si>
    <t>PA09475449</t>
  </si>
  <si>
    <t>PA09475527</t>
  </si>
  <si>
    <t>PA09475725</t>
  </si>
  <si>
    <t>PA09475735</t>
  </si>
  <si>
    <t>PA09475949</t>
  </si>
  <si>
    <t>PA09475952</t>
  </si>
  <si>
    <t>PA09476125</t>
  </si>
  <si>
    <t>PA09476151</t>
  </si>
  <si>
    <t>PA09476453</t>
  </si>
  <si>
    <t>PA09476520</t>
  </si>
  <si>
    <t>PA09476723</t>
  </si>
  <si>
    <t>PA09476726</t>
  </si>
  <si>
    <t>PA09476756</t>
  </si>
  <si>
    <t>PA09476797</t>
  </si>
  <si>
    <t>PA09477082</t>
  </si>
  <si>
    <t>PA09477239</t>
  </si>
  <si>
    <t>PA09477315</t>
  </si>
  <si>
    <t>PA09477319</t>
  </si>
  <si>
    <t>PA09477327</t>
  </si>
  <si>
    <t>PA09477451</t>
  </si>
  <si>
    <t>HEIDESTRAAT NOORD</t>
  </si>
  <si>
    <t>PA09477514</t>
  </si>
  <si>
    <t>29-A</t>
  </si>
  <si>
    <t>PA09477567</t>
  </si>
  <si>
    <t>PA09477653</t>
  </si>
  <si>
    <t>PA09477884</t>
  </si>
  <si>
    <t>PA09478007</t>
  </si>
  <si>
    <t>PA09478046</t>
  </si>
  <si>
    <t>PA09478102</t>
  </si>
  <si>
    <t>PA09478254</t>
  </si>
  <si>
    <t>PA09478532</t>
  </si>
  <si>
    <t>PA09478613</t>
  </si>
  <si>
    <t>PA09478703</t>
  </si>
  <si>
    <t>PA09478724</t>
  </si>
  <si>
    <t>PA09478922</t>
  </si>
  <si>
    <t>PA09478940</t>
  </si>
  <si>
    <t>PA09479100</t>
  </si>
  <si>
    <t>PA09479101</t>
  </si>
  <si>
    <t>PA09479188</t>
  </si>
  <si>
    <t>PA09479314</t>
  </si>
  <si>
    <t>PA09479972</t>
  </si>
  <si>
    <t>PA09480073</t>
  </si>
  <si>
    <t>PA09480120</t>
  </si>
  <si>
    <t>PA09480181</t>
  </si>
  <si>
    <t>49-B</t>
  </si>
  <si>
    <t>PA09480428</t>
  </si>
  <si>
    <t>PA09480442</t>
  </si>
  <si>
    <t>PA09480544</t>
  </si>
  <si>
    <t>PA09480597</t>
  </si>
  <si>
    <t>PA09480656</t>
  </si>
  <si>
    <t>KLEINE VELDWEG</t>
  </si>
  <si>
    <t>PA09480680</t>
  </si>
  <si>
    <t>GASTHUISDREEF</t>
  </si>
  <si>
    <t>PA09480730</t>
  </si>
  <si>
    <t>BREDABAAN 756 A</t>
  </si>
  <si>
    <t>PA09480916</t>
  </si>
  <si>
    <t>PA09481002</t>
  </si>
  <si>
    <t>EBESLAAN</t>
  </si>
  <si>
    <t>PA09481088</t>
  </si>
  <si>
    <t>PA09481590</t>
  </si>
  <si>
    <t>PA09481654</t>
  </si>
  <si>
    <t>PA09481688</t>
  </si>
  <si>
    <t>PA09481908</t>
  </si>
  <si>
    <t>PA09481998</t>
  </si>
  <si>
    <t>PA09482046</t>
  </si>
  <si>
    <t>PA09482236</t>
  </si>
  <si>
    <t>PA09482301</t>
  </si>
  <si>
    <t>PA09482378</t>
  </si>
  <si>
    <t>PA09482479</t>
  </si>
  <si>
    <t>PA09482534</t>
  </si>
  <si>
    <t>PA09482535</t>
  </si>
  <si>
    <t>PA09482581</t>
  </si>
  <si>
    <t>PA09482615</t>
  </si>
  <si>
    <t>PA09482757</t>
  </si>
  <si>
    <t>PA09482797</t>
  </si>
  <si>
    <t>PA09482862</t>
  </si>
  <si>
    <t>PA09482966</t>
  </si>
  <si>
    <t>PA09483075</t>
  </si>
  <si>
    <t>PA09483084</t>
  </si>
  <si>
    <t>PA09483099</t>
  </si>
  <si>
    <t>PA09483200</t>
  </si>
  <si>
    <t>PA09483256</t>
  </si>
  <si>
    <t>PA09483301</t>
  </si>
  <si>
    <t>PA09483324</t>
  </si>
  <si>
    <t>ABTSDREEF</t>
  </si>
  <si>
    <t>PA09483439</t>
  </si>
  <si>
    <t>HEUVELSPAD</t>
  </si>
  <si>
    <t>PA09483493</t>
  </si>
  <si>
    <t>PA09483518</t>
  </si>
  <si>
    <t>MINDERHOUTDORP</t>
  </si>
  <si>
    <t>PA09483597</t>
  </si>
  <si>
    <t>PA09483654</t>
  </si>
  <si>
    <t>OBLATENLAAN</t>
  </si>
  <si>
    <t>PA09483689</t>
  </si>
  <si>
    <t>PA09484020</t>
  </si>
  <si>
    <t>PA09484269</t>
  </si>
  <si>
    <t>PA09484337</t>
  </si>
  <si>
    <t>PRINS ALBERTLEI</t>
  </si>
  <si>
    <t>PA09484492</t>
  </si>
  <si>
    <t>GRASMUSSENDREEF</t>
  </si>
  <si>
    <t>PA09484618</t>
  </si>
  <si>
    <t>PA09484795</t>
  </si>
  <si>
    <t>PA09484837</t>
  </si>
  <si>
    <t>PA09484858</t>
  </si>
  <si>
    <t>PA09484884</t>
  </si>
  <si>
    <t>PA09485164</t>
  </si>
  <si>
    <t>PELIKAANSTRAAT</t>
  </si>
  <si>
    <t>PA09485210</t>
  </si>
  <si>
    <t>PA09485279</t>
  </si>
  <si>
    <t>HOENDERSTRAAT</t>
  </si>
  <si>
    <t>PA09485327</t>
  </si>
  <si>
    <t>VERMEIRENPLEIN</t>
  </si>
  <si>
    <t>PA09485553</t>
  </si>
  <si>
    <t>PA09485620</t>
  </si>
  <si>
    <t>PA09485641</t>
  </si>
  <si>
    <t>PA09485709</t>
  </si>
  <si>
    <t>PA09485843</t>
  </si>
  <si>
    <t>PA09485922</t>
  </si>
  <si>
    <t>PA09486321</t>
  </si>
  <si>
    <t>PA09486422</t>
  </si>
  <si>
    <t>PA09486658</t>
  </si>
  <si>
    <t>EPICEADREEF</t>
  </si>
  <si>
    <t>PA09486734</t>
  </si>
  <si>
    <t>PA09486867</t>
  </si>
  <si>
    <t>PA09486965</t>
  </si>
  <si>
    <t>PA09487072</t>
  </si>
  <si>
    <t>PA09487080</t>
  </si>
  <si>
    <t>PA09487352</t>
  </si>
  <si>
    <t>PA09487379</t>
  </si>
  <si>
    <t>PA09487399</t>
  </si>
  <si>
    <t>HEISTRAAT</t>
  </si>
  <si>
    <t>PA09487414</t>
  </si>
  <si>
    <t>PA09487755</t>
  </si>
  <si>
    <t>PA09487788</t>
  </si>
  <si>
    <t>PA09487835</t>
  </si>
  <si>
    <t>PA09487929</t>
  </si>
  <si>
    <t>SCHUTSDIJK</t>
  </si>
  <si>
    <t>PA09487949</t>
  </si>
  <si>
    <t>PA09488060</t>
  </si>
  <si>
    <t>PA09488073</t>
  </si>
  <si>
    <t>PA09488101</t>
  </si>
  <si>
    <t>PA09488111</t>
  </si>
  <si>
    <t>PA09488153</t>
  </si>
  <si>
    <t>PA09488230</t>
  </si>
  <si>
    <t>PA09488235</t>
  </si>
  <si>
    <t>PA09488260</t>
  </si>
  <si>
    <t>PA09488351</t>
  </si>
  <si>
    <t>PA09488382</t>
  </si>
  <si>
    <t>PA09488422</t>
  </si>
  <si>
    <t>PA09488463</t>
  </si>
  <si>
    <t>PA09488510</t>
  </si>
  <si>
    <t>PA09488698</t>
  </si>
  <si>
    <t>PA09488701</t>
  </si>
  <si>
    <t>PA09488711</t>
  </si>
  <si>
    <t>PA09488721</t>
  </si>
  <si>
    <t>PA09488743</t>
  </si>
  <si>
    <t>PA09488932</t>
  </si>
  <si>
    <t>PA09488954</t>
  </si>
  <si>
    <t>PA09489003</t>
  </si>
  <si>
    <t>PA09489059</t>
  </si>
  <si>
    <t>PA09489134</t>
  </si>
  <si>
    <t>PA09489149</t>
  </si>
  <si>
    <t>PA09489265</t>
  </si>
  <si>
    <t>PA09489323</t>
  </si>
  <si>
    <t>PA09489340</t>
  </si>
  <si>
    <t>PA09489346</t>
  </si>
  <si>
    <t>PA09489416</t>
  </si>
  <si>
    <t>PA09489503</t>
  </si>
  <si>
    <t>PA09489536</t>
  </si>
  <si>
    <t>PA09489538</t>
  </si>
  <si>
    <t>PA09489600</t>
  </si>
  <si>
    <t>PA09489698</t>
  </si>
  <si>
    <t>PA09489722</t>
  </si>
  <si>
    <t>PA09489890</t>
  </si>
  <si>
    <t>PA09490014</t>
  </si>
  <si>
    <t>PA09490046</t>
  </si>
  <si>
    <t>PA09490085</t>
  </si>
  <si>
    <t>PA09490095</t>
  </si>
  <si>
    <t>PA09490220</t>
  </si>
  <si>
    <t>PA09490503</t>
  </si>
  <si>
    <t>PA09490579</t>
  </si>
  <si>
    <t>PA09490583</t>
  </si>
  <si>
    <t>PA09490613</t>
  </si>
  <si>
    <t>PA09490675</t>
  </si>
  <si>
    <t>PA09490860</t>
  </si>
  <si>
    <t>PA09490900</t>
  </si>
  <si>
    <t>PA09491074</t>
  </si>
  <si>
    <t>PA09491090</t>
  </si>
  <si>
    <t>PA09491092</t>
  </si>
  <si>
    <t>PA09491463</t>
  </si>
  <si>
    <t>PA09491491</t>
  </si>
  <si>
    <t>PA09491599</t>
  </si>
  <si>
    <t>WEVERSTRAAT</t>
  </si>
  <si>
    <t>PA09491803</t>
  </si>
  <si>
    <t>PA09491913</t>
  </si>
  <si>
    <t>PA09492078</t>
  </si>
  <si>
    <t>PA09492095</t>
  </si>
  <si>
    <t>PA09492102</t>
  </si>
  <si>
    <t>PA09492146</t>
  </si>
  <si>
    <t>PA09492331</t>
  </si>
  <si>
    <t>PA09492395</t>
  </si>
  <si>
    <t>PA09492470</t>
  </si>
  <si>
    <t>PA09492487</t>
  </si>
  <si>
    <t>PA09492500</t>
  </si>
  <si>
    <t>PA09492504</t>
  </si>
  <si>
    <t>PA09492517</t>
  </si>
  <si>
    <t>119A</t>
  </si>
  <si>
    <t>PA09492520</t>
  </si>
  <si>
    <t>PA09492521</t>
  </si>
  <si>
    <t>PA09492553</t>
  </si>
  <si>
    <t>PA09492721</t>
  </si>
  <si>
    <t>PA09492887</t>
  </si>
  <si>
    <t>PA09493133</t>
  </si>
  <si>
    <t>DISTELVINKLAAN</t>
  </si>
  <si>
    <t>PA09493218</t>
  </si>
  <si>
    <t>PA09493385</t>
  </si>
  <si>
    <t>BREMLAAN</t>
  </si>
  <si>
    <t>PA09493389</t>
  </si>
  <si>
    <t>ASTERLAAN</t>
  </si>
  <si>
    <t>PA09493447</t>
  </si>
  <si>
    <t>LEEUWERIKLAAN</t>
  </si>
  <si>
    <t>PA09493452</t>
  </si>
  <si>
    <t>PA09493463</t>
  </si>
  <si>
    <t>PLATANENDREEF</t>
  </si>
  <si>
    <t>PA09493501</t>
  </si>
  <si>
    <t>PA09493508</t>
  </si>
  <si>
    <t>PA09493527</t>
  </si>
  <si>
    <t>PA09493607</t>
  </si>
  <si>
    <t>PA09493755</t>
  </si>
  <si>
    <t>PA09493773</t>
  </si>
  <si>
    <t>PA09493783</t>
  </si>
  <si>
    <t>PA09493885</t>
  </si>
  <si>
    <t>PA09493902</t>
  </si>
  <si>
    <t>PA09493903</t>
  </si>
  <si>
    <t>PA09493992</t>
  </si>
  <si>
    <t>PA09494001</t>
  </si>
  <si>
    <t>PA09494040</t>
  </si>
  <si>
    <t>PA09494303</t>
  </si>
  <si>
    <t>VISSENHEUVEL</t>
  </si>
  <si>
    <t>PA09494325</t>
  </si>
  <si>
    <t>PA09494521</t>
  </si>
  <si>
    <t>PA09494548</t>
  </si>
  <si>
    <t>PA09494695</t>
  </si>
  <si>
    <t>PA09494706</t>
  </si>
  <si>
    <t>PA09494830</t>
  </si>
  <si>
    <t>PA09494838</t>
  </si>
  <si>
    <t>PA09494887</t>
  </si>
  <si>
    <t>PA09494934</t>
  </si>
  <si>
    <t>PA09495038</t>
  </si>
  <si>
    <t>PA09495069</t>
  </si>
  <si>
    <t>PA09495102</t>
  </si>
  <si>
    <t>PA09495127</t>
  </si>
  <si>
    <t>PA09495226</t>
  </si>
  <si>
    <t>PA09495257</t>
  </si>
  <si>
    <t>PA09495268</t>
  </si>
  <si>
    <t>PA09495379</t>
  </si>
  <si>
    <t>PA09495486</t>
  </si>
  <si>
    <t>PA09495549</t>
  </si>
  <si>
    <t>PA09495551</t>
  </si>
  <si>
    <t>PA09495569</t>
  </si>
  <si>
    <t>PA09495643</t>
  </si>
  <si>
    <t>BREKELEN</t>
  </si>
  <si>
    <t>PA09495777</t>
  </si>
  <si>
    <t>PA09495803</t>
  </si>
  <si>
    <t>MARIJNNEVENNENSTRAAT</t>
  </si>
  <si>
    <t>PA09495939</t>
  </si>
  <si>
    <t>PA09496118</t>
  </si>
  <si>
    <t>PA09496182</t>
  </si>
  <si>
    <t>PA09496214</t>
  </si>
  <si>
    <t>PA09496295</t>
  </si>
  <si>
    <t>PA09496327</t>
  </si>
  <si>
    <t>PA09496418</t>
  </si>
  <si>
    <t>BERGENVENSTRAAT</t>
  </si>
  <si>
    <t>PA09496426</t>
  </si>
  <si>
    <t>PA09496481</t>
  </si>
  <si>
    <t>PA09496572</t>
  </si>
  <si>
    <t>PA09496573</t>
  </si>
  <si>
    <t>PA09496579</t>
  </si>
  <si>
    <t>118-B</t>
  </si>
  <si>
    <t>PA09496601</t>
  </si>
  <si>
    <t>PA09496604</t>
  </si>
  <si>
    <t>PA09496616</t>
  </si>
  <si>
    <t>PA09496678</t>
  </si>
  <si>
    <t>PA09496746</t>
  </si>
  <si>
    <t>PAPENWEG</t>
  </si>
  <si>
    <t>PA09496764</t>
  </si>
  <si>
    <t>PEEDREEF</t>
  </si>
  <si>
    <t>PA09496816</t>
  </si>
  <si>
    <t>PA09496839</t>
  </si>
  <si>
    <t>BIARTLEI</t>
  </si>
  <si>
    <t>PA09496920</t>
  </si>
  <si>
    <t>PA09496984</t>
  </si>
  <si>
    <t>PA09496996</t>
  </si>
  <si>
    <t>SINT-JANSPLEIN</t>
  </si>
  <si>
    <t>PA09497092</t>
  </si>
  <si>
    <t>PA09497107</t>
  </si>
  <si>
    <t>PA09497119</t>
  </si>
  <si>
    <t>PA09497316</t>
  </si>
  <si>
    <t>PA09497441</t>
  </si>
  <si>
    <t>PA09497459</t>
  </si>
  <si>
    <t>PA09497517</t>
  </si>
  <si>
    <t>DORPSSTRAAT 36 WUSSTWEZEL</t>
  </si>
  <si>
    <t>PA09497557</t>
  </si>
  <si>
    <t>HRADISTKOSTRAAT</t>
  </si>
  <si>
    <t>PA09497591</t>
  </si>
  <si>
    <t>PA09497646</t>
  </si>
  <si>
    <t>PA09497752</t>
  </si>
  <si>
    <t>PA09497865</t>
  </si>
  <si>
    <t>PA09498075</t>
  </si>
  <si>
    <t>PA09498080</t>
  </si>
  <si>
    <t>COLIBRILAAN</t>
  </si>
  <si>
    <t>PA09498202</t>
  </si>
  <si>
    <t>HORNICK</t>
  </si>
  <si>
    <t>12-B</t>
  </si>
  <si>
    <t>PA09498212</t>
  </si>
  <si>
    <t>PA09498293</t>
  </si>
  <si>
    <t>FRANSELEI</t>
  </si>
  <si>
    <t>PA09498506</t>
  </si>
  <si>
    <t>PA09498535</t>
  </si>
  <si>
    <t>PA09498771</t>
  </si>
  <si>
    <t>PA09498805</t>
  </si>
  <si>
    <t>TREFPUNT</t>
  </si>
  <si>
    <t>PA09498818</t>
  </si>
  <si>
    <t>PA09498970</t>
  </si>
  <si>
    <t>PA09499209</t>
  </si>
  <si>
    <t>PA09499213</t>
  </si>
  <si>
    <t>PA09499242</t>
  </si>
  <si>
    <t>KOERSDREEF</t>
  </si>
  <si>
    <t>PA09499422</t>
  </si>
  <si>
    <t>PA09499518</t>
  </si>
  <si>
    <t>DE PLEYTE</t>
  </si>
  <si>
    <t>PA09499524</t>
  </si>
  <si>
    <t>PA09499538</t>
  </si>
  <si>
    <t>PA09499853</t>
  </si>
  <si>
    <t>SCHIETVELDWEG</t>
  </si>
  <si>
    <t>PA09499942</t>
  </si>
  <si>
    <t>PA09499954</t>
  </si>
  <si>
    <t>KUIPERSTRAAT</t>
  </si>
  <si>
    <t>PA09500015</t>
  </si>
  <si>
    <t>PA09500039</t>
  </si>
  <si>
    <t>PA09500046</t>
  </si>
  <si>
    <t>PA09500064</t>
  </si>
  <si>
    <t>PA09500079</t>
  </si>
  <si>
    <t>PA09500089</t>
  </si>
  <si>
    <t>PA09500129</t>
  </si>
  <si>
    <t>PA09500296</t>
  </si>
  <si>
    <t>PA09500471</t>
  </si>
  <si>
    <t>PA09500475</t>
  </si>
  <si>
    <t>PA09500563</t>
  </si>
  <si>
    <t>HOGE KAART</t>
  </si>
  <si>
    <t>PA09500652</t>
  </si>
  <si>
    <t>MOLENZIJDSE HEIDE</t>
  </si>
  <si>
    <t>PA09500732</t>
  </si>
  <si>
    <t>PA09500810</t>
  </si>
  <si>
    <t>PA09500812</t>
  </si>
  <si>
    <t>PA09500932</t>
  </si>
  <si>
    <t>PA09500942</t>
  </si>
  <si>
    <t>PA09500946</t>
  </si>
  <si>
    <t>PA09500958</t>
  </si>
  <si>
    <t>PA09500964</t>
  </si>
  <si>
    <t>PA09501045</t>
  </si>
  <si>
    <t>PA09501153</t>
  </si>
  <si>
    <t>PA09501248</t>
  </si>
  <si>
    <t>PA09501313</t>
  </si>
  <si>
    <t>PA09501330</t>
  </si>
  <si>
    <t>PA09501401</t>
  </si>
  <si>
    <t>PA09501521</t>
  </si>
  <si>
    <t>PA09501570</t>
  </si>
  <si>
    <t>PA09501582</t>
  </si>
  <si>
    <t>KWARTELDREEF</t>
  </si>
  <si>
    <t>PA09501636</t>
  </si>
  <si>
    <t>PA09501678</t>
  </si>
  <si>
    <t>4-G</t>
  </si>
  <si>
    <t>PA09501852</t>
  </si>
  <si>
    <t>PA09501922</t>
  </si>
  <si>
    <t>GASKETELPLEIN</t>
  </si>
  <si>
    <t>PA09501993</t>
  </si>
  <si>
    <t>PA09501997</t>
  </si>
  <si>
    <t>PA09502005</t>
  </si>
  <si>
    <t>PA09502069</t>
  </si>
  <si>
    <t>PA09502096</t>
  </si>
  <si>
    <t>PA09502231</t>
  </si>
  <si>
    <t>PA09502236</t>
  </si>
  <si>
    <t>PA09502285</t>
  </si>
  <si>
    <t>PA09502294</t>
  </si>
  <si>
    <t>PA09502554</t>
  </si>
  <si>
    <t>PA09502557</t>
  </si>
  <si>
    <t>PA09502699</t>
  </si>
  <si>
    <t>PA09502826</t>
  </si>
  <si>
    <t>PA09502887</t>
  </si>
  <si>
    <t>PA09502900</t>
  </si>
  <si>
    <t>PA09502909</t>
  </si>
  <si>
    <t>PA09502973</t>
  </si>
  <si>
    <t>PA09502985</t>
  </si>
  <si>
    <t>PA09503038</t>
  </si>
  <si>
    <t>PA09503119</t>
  </si>
  <si>
    <t>PA09503145</t>
  </si>
  <si>
    <t>PA09503221</t>
  </si>
  <si>
    <t>PA09503248</t>
  </si>
  <si>
    <t>PA09503252</t>
  </si>
  <si>
    <t>PA09503256</t>
  </si>
  <si>
    <t>PA09503472</t>
  </si>
  <si>
    <t>PA09503528</t>
  </si>
  <si>
    <t>PA09503587</t>
  </si>
  <si>
    <t>VIJVERLAAN</t>
  </si>
  <si>
    <t>PA09503668</t>
  </si>
  <si>
    <t>PA09503803</t>
  </si>
  <si>
    <t>HAGELKRUISAKKER</t>
  </si>
  <si>
    <t>PA09504067</t>
  </si>
  <si>
    <t>MEERSEL</t>
  </si>
  <si>
    <t>PA09504099</t>
  </si>
  <si>
    <t>PA09504119</t>
  </si>
  <si>
    <t>PA09504146</t>
  </si>
  <si>
    <t>PA09504466</t>
  </si>
  <si>
    <t>PA09504501</t>
  </si>
  <si>
    <t>PA09504515</t>
  </si>
  <si>
    <t>PA09504563</t>
  </si>
  <si>
    <t>PA09504692</t>
  </si>
  <si>
    <t>PA09505025</t>
  </si>
  <si>
    <t>PA09505166</t>
  </si>
  <si>
    <t>dcb-srvcomant01</t>
  </si>
  <si>
    <t>PA09505254</t>
  </si>
  <si>
    <t>T ROETJE</t>
  </si>
  <si>
    <t>PA09505347</t>
  </si>
  <si>
    <t>PA09505462</t>
  </si>
  <si>
    <t>PA09505525</t>
  </si>
  <si>
    <t>PA09505625</t>
  </si>
  <si>
    <t>PA09505760</t>
  </si>
  <si>
    <t>PA09505772</t>
  </si>
  <si>
    <t>PA09505860</t>
  </si>
  <si>
    <t>PA09505935</t>
  </si>
  <si>
    <t>PA09505946</t>
  </si>
  <si>
    <t>PA09506105</t>
  </si>
  <si>
    <t>PA09506174</t>
  </si>
  <si>
    <t>PA09506203</t>
  </si>
  <si>
    <t>PA09506206</t>
  </si>
  <si>
    <t>PA09506260</t>
  </si>
  <si>
    <t>PA09506331</t>
  </si>
  <si>
    <t>PA09506457</t>
  </si>
  <si>
    <t>PA09506600</t>
  </si>
  <si>
    <t>&amp;RU-415517</t>
  </si>
  <si>
    <t>PA09506601</t>
  </si>
  <si>
    <t>PA09506631</t>
  </si>
  <si>
    <t>PA09506823</t>
  </si>
  <si>
    <t>TULPENLAAN</t>
  </si>
  <si>
    <t>PA09506826</t>
  </si>
  <si>
    <t>PA09506876</t>
  </si>
  <si>
    <t>PA09506964</t>
  </si>
  <si>
    <t>PA09507079</t>
  </si>
  <si>
    <t>PA09507103</t>
  </si>
  <si>
    <t>PA09507254</t>
  </si>
  <si>
    <t>PA09507291</t>
  </si>
  <si>
    <t>MAELSTEDE</t>
  </si>
  <si>
    <t>PA09507482</t>
  </si>
  <si>
    <t>PA09507555</t>
  </si>
  <si>
    <t>PA09507581</t>
  </si>
  <si>
    <t>PA09507586</t>
  </si>
  <si>
    <t>PA09507625</t>
  </si>
  <si>
    <t>PA09507743</t>
  </si>
  <si>
    <t>PA09507866</t>
  </si>
  <si>
    <t>PA09508000</t>
  </si>
  <si>
    <t>PA09508084</t>
  </si>
  <si>
    <t>PA09508135</t>
  </si>
  <si>
    <t>PA09508168</t>
  </si>
  <si>
    <t>PA09508218</t>
  </si>
  <si>
    <t>PA09508257</t>
  </si>
  <si>
    <t>PA09508583</t>
  </si>
  <si>
    <t>LAAGLANDSTRAAT</t>
  </si>
  <si>
    <t>PA09508609</t>
  </si>
  <si>
    <t>PA09508694</t>
  </si>
  <si>
    <t>PA09508739</t>
  </si>
  <si>
    <t>PA09508760</t>
  </si>
  <si>
    <t>PA09508882</t>
  </si>
  <si>
    <t>PA09508960</t>
  </si>
  <si>
    <t>DE STROOBLOEM</t>
  </si>
  <si>
    <t>PA09508981</t>
  </si>
  <si>
    <t>PA09509216</t>
  </si>
  <si>
    <t>EMIEL VERELLENLAAN</t>
  </si>
  <si>
    <t>PA09509246</t>
  </si>
  <si>
    <t>PA09509479</t>
  </si>
  <si>
    <t>PA09509485</t>
  </si>
  <si>
    <t>PA09509489</t>
  </si>
  <si>
    <t>PA09509568</t>
  </si>
  <si>
    <t>PA09509653</t>
  </si>
  <si>
    <t>PA09509793</t>
  </si>
  <si>
    <t>PA09509820</t>
  </si>
  <si>
    <t>PA09509848</t>
  </si>
  <si>
    <t>PA09509899</t>
  </si>
  <si>
    <t>PA09510075</t>
  </si>
  <si>
    <t>PA09510088</t>
  </si>
  <si>
    <t>PA09510188</t>
  </si>
  <si>
    <t>PA09510257</t>
  </si>
  <si>
    <t>PA09510356</t>
  </si>
  <si>
    <t>PA09510484</t>
  </si>
  <si>
    <t>PA09510605</t>
  </si>
  <si>
    <t>PA09510691</t>
  </si>
  <si>
    <t>PA09510713</t>
  </si>
  <si>
    <t>PA09510777</t>
  </si>
  <si>
    <t>PA09510788</t>
  </si>
  <si>
    <t>MEEUWENVEN</t>
  </si>
  <si>
    <t>PA09510999</t>
  </si>
  <si>
    <t>PA09511074</t>
  </si>
  <si>
    <t>PA09511285</t>
  </si>
  <si>
    <t>PA09511510</t>
  </si>
  <si>
    <t>PA09511596</t>
  </si>
  <si>
    <t>PA09511619</t>
  </si>
  <si>
    <t>PA09511676</t>
  </si>
  <si>
    <t>PA09511775</t>
  </si>
  <si>
    <t>PA09511865</t>
  </si>
  <si>
    <t>PA09511908</t>
  </si>
  <si>
    <t>PA09512067</t>
  </si>
  <si>
    <t>PA09512096</t>
  </si>
  <si>
    <t>PA09512149</t>
  </si>
  <si>
    <t>128-B</t>
  </si>
  <si>
    <t>PA09512235</t>
  </si>
  <si>
    <t>PA09512278</t>
  </si>
  <si>
    <t>PA09512343</t>
  </si>
  <si>
    <t>PA09512350</t>
  </si>
  <si>
    <t>PA09512421</t>
  </si>
  <si>
    <t>PA09512531</t>
  </si>
  <si>
    <t>PA09512662</t>
  </si>
  <si>
    <t>PA09512731</t>
  </si>
  <si>
    <t>PA09512847</t>
  </si>
  <si>
    <t>PA09512850</t>
  </si>
  <si>
    <t>PA09512857</t>
  </si>
  <si>
    <t>PA09512985</t>
  </si>
  <si>
    <t>PA09513142</t>
  </si>
  <si>
    <t>ENGELSE RIJTWEG</t>
  </si>
  <si>
    <t>PA09513197</t>
  </si>
  <si>
    <t>PA09513288</t>
  </si>
  <si>
    <t>PA09513366</t>
  </si>
  <si>
    <t>PA09513406</t>
  </si>
  <si>
    <t>PA09513492</t>
  </si>
  <si>
    <t>PA09513605</t>
  </si>
  <si>
    <t>PA09513667</t>
  </si>
  <si>
    <t>PA09513722</t>
  </si>
  <si>
    <t>PA09513754</t>
  </si>
  <si>
    <t>PA09513847</t>
  </si>
  <si>
    <t>PA09513950</t>
  </si>
  <si>
    <t>PA09513965</t>
  </si>
  <si>
    <t>PA09514059</t>
  </si>
  <si>
    <t>PA09514264</t>
  </si>
  <si>
    <t>PA09514312</t>
  </si>
  <si>
    <t>PA09514482</t>
  </si>
  <si>
    <t>PA09514579</t>
  </si>
  <si>
    <t>PA09514597</t>
  </si>
  <si>
    <t>PA09514748</t>
  </si>
  <si>
    <t>PA09514817</t>
  </si>
  <si>
    <t>PA09514841</t>
  </si>
  <si>
    <t>PA09515326</t>
  </si>
  <si>
    <t>PA09515381</t>
  </si>
  <si>
    <t>PA09515489</t>
  </si>
  <si>
    <t>PA09515656</t>
  </si>
  <si>
    <t>PA09515693</t>
  </si>
  <si>
    <t>PA09515724</t>
  </si>
  <si>
    <t>PA09515774</t>
  </si>
  <si>
    <t>PA09515845</t>
  </si>
  <si>
    <t>PA09515954</t>
  </si>
  <si>
    <t>PA09516095</t>
  </si>
  <si>
    <t>PA09516163</t>
  </si>
  <si>
    <t>PA09516391</t>
  </si>
  <si>
    <t>PA09516405</t>
  </si>
  <si>
    <t>PA09516416</t>
  </si>
  <si>
    <t>PA09516508</t>
  </si>
  <si>
    <t>PA09516643</t>
  </si>
  <si>
    <t>PA09516648</t>
  </si>
  <si>
    <t>PA09516669</t>
  </si>
  <si>
    <t>KALMTHOUTSE HEIDE</t>
  </si>
  <si>
    <t>PA09517044</t>
  </si>
  <si>
    <t>PA09517047</t>
  </si>
  <si>
    <t>PA09517166</t>
  </si>
  <si>
    <t>PA09517176</t>
  </si>
  <si>
    <t>PA09517198</t>
  </si>
  <si>
    <t>PA09517243</t>
  </si>
  <si>
    <t>PA09517429</t>
  </si>
  <si>
    <t>PA09517432</t>
  </si>
  <si>
    <t>PA09517459</t>
  </si>
  <si>
    <t>ROGGEBOS</t>
  </si>
  <si>
    <t>PA09517749</t>
  </si>
  <si>
    <t>PA09517888</t>
  </si>
  <si>
    <t>SINT JOBSESTEENWEG</t>
  </si>
  <si>
    <t>PA09517957</t>
  </si>
  <si>
    <t>PA09518114</t>
  </si>
  <si>
    <t>PA09518220</t>
  </si>
  <si>
    <t>PA09518308</t>
  </si>
  <si>
    <t>PA09518431</t>
  </si>
  <si>
    <t>PA09518555</t>
  </si>
  <si>
    <t>PA09518618</t>
  </si>
  <si>
    <t>PA09518751</t>
  </si>
  <si>
    <t>PA09518797</t>
  </si>
  <si>
    <t>PA09518895</t>
  </si>
  <si>
    <t>PA09518920</t>
  </si>
  <si>
    <t>PA09519056</t>
  </si>
  <si>
    <t>PA09519104</t>
  </si>
  <si>
    <t>PA09519123</t>
  </si>
  <si>
    <t>PA09519126</t>
  </si>
  <si>
    <t>PA09519624</t>
  </si>
  <si>
    <t>PA09519636</t>
  </si>
  <si>
    <t>PA09519849</t>
  </si>
  <si>
    <t>PA09519874</t>
  </si>
  <si>
    <t>PA09520232</t>
  </si>
  <si>
    <t>PA09520275</t>
  </si>
  <si>
    <t>PA09520371</t>
  </si>
  <si>
    <t>PA09520825</t>
  </si>
  <si>
    <t>VELDENBERGSTRAAT</t>
  </si>
  <si>
    <t>PA09520919</t>
  </si>
  <si>
    <t>PA09520920</t>
  </si>
  <si>
    <t>PA09521136</t>
  </si>
  <si>
    <t>PA09521258</t>
  </si>
  <si>
    <t>PA09521397</t>
  </si>
  <si>
    <t>PA09521808</t>
  </si>
  <si>
    <t>PA09521860</t>
  </si>
  <si>
    <t>PA09521915</t>
  </si>
  <si>
    <t>PA09522021</t>
  </si>
  <si>
    <t>PA09522115</t>
  </si>
  <si>
    <t>PA09522251</t>
  </si>
  <si>
    <t>PA09522287</t>
  </si>
  <si>
    <t>MONSEIGNEUR VAN DIJCKLAAN</t>
  </si>
  <si>
    <t>PA09522374</t>
  </si>
  <si>
    <t>POPULIERENLAAN</t>
  </si>
  <si>
    <t>PA09522397</t>
  </si>
  <si>
    <t>PA09522478</t>
  </si>
  <si>
    <t>PA09522505</t>
  </si>
  <si>
    <t>PA09522513</t>
  </si>
  <si>
    <t>PA09522542</t>
  </si>
  <si>
    <t>PAEPESTRAAT</t>
  </si>
  <si>
    <t>PA09522559</t>
  </si>
  <si>
    <t>PA09522565</t>
  </si>
  <si>
    <t>PA09522610</t>
  </si>
  <si>
    <t>PA09522880</t>
  </si>
  <si>
    <t>PA09522971</t>
  </si>
  <si>
    <t>PA09523014</t>
  </si>
  <si>
    <t>PA09523020</t>
  </si>
  <si>
    <t>PA09523074</t>
  </si>
  <si>
    <t>PA09523341</t>
  </si>
  <si>
    <t>RINKVENSTRAAT</t>
  </si>
  <si>
    <t>PA09523377</t>
  </si>
  <si>
    <t>PA09523555</t>
  </si>
  <si>
    <t>PA09523603</t>
  </si>
  <si>
    <t>EVERDIJWEG</t>
  </si>
  <si>
    <t>PA09523865</t>
  </si>
  <si>
    <t>PA09523913</t>
  </si>
  <si>
    <t>ALFONS VAN GINDERENSTRAAT</t>
  </si>
  <si>
    <t>PA09524010</t>
  </si>
  <si>
    <t>PA09524012</t>
  </si>
  <si>
    <t>PA09524041</t>
  </si>
  <si>
    <t>PA09524045</t>
  </si>
  <si>
    <t>PA09524167</t>
  </si>
  <si>
    <t>PA09524193</t>
  </si>
  <si>
    <t>PA09524251</t>
  </si>
  <si>
    <t>PA09524344</t>
  </si>
  <si>
    <t>PA09524370</t>
  </si>
  <si>
    <t>PA09524407</t>
  </si>
  <si>
    <t>PA09524460</t>
  </si>
  <si>
    <t>PA09524552</t>
  </si>
  <si>
    <t>PA09524568</t>
  </si>
  <si>
    <t>KERKDREEF</t>
  </si>
  <si>
    <t>PA09524594</t>
  </si>
  <si>
    <t>PA09524598</t>
  </si>
  <si>
    <t>DORP</t>
  </si>
  <si>
    <t>PA09524634</t>
  </si>
  <si>
    <t>PA09524759</t>
  </si>
  <si>
    <t>PA09524816</t>
  </si>
  <si>
    <t>PA09524864</t>
  </si>
  <si>
    <t>PA09524941</t>
  </si>
  <si>
    <t>PA09525060</t>
  </si>
  <si>
    <t>PA09525151</t>
  </si>
  <si>
    <t>PA09525161</t>
  </si>
  <si>
    <t>PA09525178</t>
  </si>
  <si>
    <t>PA09525519</t>
  </si>
  <si>
    <t>PA09525537</t>
  </si>
  <si>
    <t>PA09525783</t>
  </si>
  <si>
    <t>PA09525846</t>
  </si>
  <si>
    <t>PA09525851</t>
  </si>
  <si>
    <t>PA09525921</t>
  </si>
  <si>
    <t>PA09525999</t>
  </si>
  <si>
    <t>PA09526228</t>
  </si>
  <si>
    <t>PA09526397</t>
  </si>
  <si>
    <t>PA09526510</t>
  </si>
  <si>
    <t>PA09526598</t>
  </si>
  <si>
    <t>PA09526616</t>
  </si>
  <si>
    <t>PA09526645</t>
  </si>
  <si>
    <t>PA09526652</t>
  </si>
  <si>
    <t>PA09526808</t>
  </si>
  <si>
    <t>PA09526947</t>
  </si>
  <si>
    <t>PAPENMOERSTRAAT</t>
  </si>
  <si>
    <t>PA09526960</t>
  </si>
  <si>
    <t>PA09527101</t>
  </si>
  <si>
    <t>PA09527107</t>
  </si>
  <si>
    <t>PA09527137</t>
  </si>
  <si>
    <t>PA09527310</t>
  </si>
  <si>
    <t>PA09527400</t>
  </si>
  <si>
    <t>ZANDVENWEG</t>
  </si>
  <si>
    <t>PA09527487</t>
  </si>
  <si>
    <t>PA09527548</t>
  </si>
  <si>
    <t>PA09527608</t>
  </si>
  <si>
    <t>PA09527656</t>
  </si>
  <si>
    <t>PA09527692</t>
  </si>
  <si>
    <t>PA09527707</t>
  </si>
  <si>
    <t>PA09527725</t>
  </si>
  <si>
    <t>PA09527842</t>
  </si>
  <si>
    <t>PA09528007</t>
  </si>
  <si>
    <t>PA09528009</t>
  </si>
  <si>
    <t>PA09528319</t>
  </si>
  <si>
    <t>PA09528384</t>
  </si>
  <si>
    <t>PA09528473</t>
  </si>
  <si>
    <t>PA09528538</t>
  </si>
  <si>
    <t>PA09528542</t>
  </si>
  <si>
    <t>PA09528700</t>
  </si>
  <si>
    <t>PA09528723</t>
  </si>
  <si>
    <t>PA09528752</t>
  </si>
  <si>
    <t>PA09528881</t>
  </si>
  <si>
    <t>PA09529073</t>
  </si>
  <si>
    <t>PA09529116</t>
  </si>
  <si>
    <t>PA09529173</t>
  </si>
  <si>
    <t>PA09529383</t>
  </si>
  <si>
    <t>PA09529411</t>
  </si>
  <si>
    <t>PA09529413</t>
  </si>
  <si>
    <t>PA09529566</t>
  </si>
  <si>
    <t>PA09529607</t>
  </si>
  <si>
    <t>PA09529898</t>
  </si>
  <si>
    <t>PA09529947</t>
  </si>
  <si>
    <t>PA09530012</t>
  </si>
  <si>
    <t>PA09530140</t>
  </si>
  <si>
    <t>PA09530145</t>
  </si>
  <si>
    <t>PA09530177</t>
  </si>
  <si>
    <t>PA09530192</t>
  </si>
  <si>
    <t>PA09530212</t>
  </si>
  <si>
    <t>PA09530261</t>
  </si>
  <si>
    <t>PA09530327</t>
  </si>
  <si>
    <t>PA09530490</t>
  </si>
  <si>
    <t>DE EENDRACHT</t>
  </si>
  <si>
    <t>PA09530638</t>
  </si>
  <si>
    <t>PA09530746</t>
  </si>
  <si>
    <t>PA09530957</t>
  </si>
  <si>
    <t>PA09531229</t>
  </si>
  <si>
    <t>PA09531250</t>
  </si>
  <si>
    <t>PA09531594</t>
  </si>
  <si>
    <t>PA09531596</t>
  </si>
  <si>
    <t>PA09531605</t>
  </si>
  <si>
    <t>PA09531606</t>
  </si>
  <si>
    <t>PA09531824</t>
  </si>
  <si>
    <t>PA09531879</t>
  </si>
  <si>
    <t>PA09531899</t>
  </si>
  <si>
    <t>PA09531977</t>
  </si>
  <si>
    <t>PA09532021</t>
  </si>
  <si>
    <t>PA09532057</t>
  </si>
  <si>
    <t>PA09532078</t>
  </si>
  <si>
    <t>PA09532123</t>
  </si>
  <si>
    <t>PA09532151</t>
  </si>
  <si>
    <t>PA09532548</t>
  </si>
  <si>
    <t>PA09532550</t>
  </si>
  <si>
    <t>PA09532555</t>
  </si>
  <si>
    <t>PA09532579</t>
  </si>
  <si>
    <t>PA09532783</t>
  </si>
  <si>
    <t>GERARD WALSCHAPLAAN</t>
  </si>
  <si>
    <t>PA09532791</t>
  </si>
  <si>
    <t>PA09532831</t>
  </si>
  <si>
    <t>PA09532841</t>
  </si>
  <si>
    <t>PA09532984</t>
  </si>
  <si>
    <t>PA09533362</t>
  </si>
  <si>
    <t>PA09533394</t>
  </si>
  <si>
    <t>INDUSTRIEWEG</t>
  </si>
  <si>
    <t>PA09533512</t>
  </si>
  <si>
    <t>1-A</t>
  </si>
  <si>
    <t>PA09533523</t>
  </si>
  <si>
    <t>PA09533540</t>
  </si>
  <si>
    <t>PA09533588</t>
  </si>
  <si>
    <t>PA09533592</t>
  </si>
  <si>
    <t>PA09533600</t>
  </si>
  <si>
    <t>PA09533738</t>
  </si>
  <si>
    <t>PA09533803</t>
  </si>
  <si>
    <t>PA09533888</t>
  </si>
  <si>
    <t>MARGUERITE CORSTIAENSLAAN</t>
  </si>
  <si>
    <t>PA09533937</t>
  </si>
  <si>
    <t>PA09533986</t>
  </si>
  <si>
    <t>PA09534001</t>
  </si>
  <si>
    <t>PA09534028</t>
  </si>
  <si>
    <t>PA09534154</t>
  </si>
  <si>
    <t>PA09534157</t>
  </si>
  <si>
    <t>PA09534220</t>
  </si>
  <si>
    <t>PA09534221</t>
  </si>
  <si>
    <t>PA09534306</t>
  </si>
  <si>
    <t>BAREELLAAN</t>
  </si>
  <si>
    <t>PA09534381</t>
  </si>
  <si>
    <t>BEVRIJDINGSLEI</t>
  </si>
  <si>
    <t>PA09534604</t>
  </si>
  <si>
    <t>PA09534683</t>
  </si>
  <si>
    <t>PA09535194</t>
  </si>
  <si>
    <t>&amp;RU-4115020</t>
  </si>
  <si>
    <t>PA09535258</t>
  </si>
  <si>
    <t>ant-wkscad016</t>
  </si>
  <si>
    <t>PA09535308</t>
  </si>
  <si>
    <t>PA09535320</t>
  </si>
  <si>
    <t>PA09535408</t>
  </si>
  <si>
    <t>PA09535411</t>
  </si>
  <si>
    <t>PA09535473</t>
  </si>
  <si>
    <t>PA09535551</t>
  </si>
  <si>
    <t>PA09535618</t>
  </si>
  <si>
    <t>PA09535785</t>
  </si>
  <si>
    <t>PA09535801</t>
  </si>
  <si>
    <t>PA09535892</t>
  </si>
  <si>
    <t>POSTILJON</t>
  </si>
  <si>
    <t>PA09535914</t>
  </si>
  <si>
    <t>PA09535984</t>
  </si>
  <si>
    <t>PA09536081</t>
  </si>
  <si>
    <t>PA09536086</t>
  </si>
  <si>
    <t>PA09536089</t>
  </si>
  <si>
    <t>PA09536140</t>
  </si>
  <si>
    <t>PA09536209</t>
  </si>
  <si>
    <t>PA09536238</t>
  </si>
  <si>
    <t>PA09536294</t>
  </si>
  <si>
    <t>PA09536306</t>
  </si>
  <si>
    <t>PA09536332</t>
  </si>
  <si>
    <t>PA09536339</t>
  </si>
  <si>
    <t>PA09536488</t>
  </si>
  <si>
    <t>PA09536713</t>
  </si>
  <si>
    <t>PA09536938</t>
  </si>
  <si>
    <t>PA09536973</t>
  </si>
  <si>
    <t>PA09537055</t>
  </si>
  <si>
    <t>PA09537085</t>
  </si>
  <si>
    <t>PA09537121</t>
  </si>
  <si>
    <t>PA09537122</t>
  </si>
  <si>
    <t>PA09537165</t>
  </si>
  <si>
    <t>PA09537225</t>
  </si>
  <si>
    <t>PA09537261</t>
  </si>
  <si>
    <t>PA09537375</t>
  </si>
  <si>
    <t>GRENS721</t>
  </si>
  <si>
    <t>PA09537455</t>
  </si>
  <si>
    <t>PA09537556</t>
  </si>
  <si>
    <t>PA09537580</t>
  </si>
  <si>
    <t>PA09537618</t>
  </si>
  <si>
    <t>PA09537639</t>
  </si>
  <si>
    <t>PA09537645</t>
  </si>
  <si>
    <t>PA09538144</t>
  </si>
  <si>
    <t>PA09538230</t>
  </si>
  <si>
    <t>PA09538371</t>
  </si>
  <si>
    <t>PA09538537</t>
  </si>
  <si>
    <t>PA09538612</t>
  </si>
  <si>
    <t>PA09538630</t>
  </si>
  <si>
    <t>352A</t>
  </si>
  <si>
    <t>PA09538673</t>
  </si>
  <si>
    <t>PA09538817</t>
  </si>
  <si>
    <t>PA09539226</t>
  </si>
  <si>
    <t>PA09539356</t>
  </si>
  <si>
    <t>PA09539540</t>
  </si>
  <si>
    <t>PA09539545</t>
  </si>
  <si>
    <t>PA09539716</t>
  </si>
  <si>
    <t>PA09539769</t>
  </si>
  <si>
    <t>PA09539942</t>
  </si>
  <si>
    <t>PA09539959</t>
  </si>
  <si>
    <t>PA09540283</t>
  </si>
  <si>
    <t>PA09540351</t>
  </si>
  <si>
    <t>MINDERHOUTSESTRAAT</t>
  </si>
  <si>
    <t>PA09540383</t>
  </si>
  <si>
    <t>PA09540388</t>
  </si>
  <si>
    <t>OOSTMALSESTEENWEG</t>
  </si>
  <si>
    <t>PA09540401</t>
  </si>
  <si>
    <t>PA09540424</t>
  </si>
  <si>
    <t>9B</t>
  </si>
  <si>
    <t>PA09540443</t>
  </si>
  <si>
    <t>OUDE LIERSEBAAN</t>
  </si>
  <si>
    <t>PA09540502</t>
  </si>
  <si>
    <t>PA09540982</t>
  </si>
  <si>
    <t>PA09541040</t>
  </si>
  <si>
    <t>PA09541390</t>
  </si>
  <si>
    <t>PA09541400</t>
  </si>
  <si>
    <t>PA09541540</t>
  </si>
  <si>
    <t>PA09541680</t>
  </si>
  <si>
    <t>PA09541692</t>
  </si>
  <si>
    <t>PA09541733</t>
  </si>
  <si>
    <t>PA09541807</t>
  </si>
  <si>
    <t>PA09541876</t>
  </si>
  <si>
    <t>PA09541889</t>
  </si>
  <si>
    <t>KRUISBEKLAAN</t>
  </si>
  <si>
    <t>PA09542029</t>
  </si>
  <si>
    <t>SCHUURBLOK</t>
  </si>
  <si>
    <t>PA09542088</t>
  </si>
  <si>
    <t>PA09542167</t>
  </si>
  <si>
    <t>PA09542277</t>
  </si>
  <si>
    <t>65-B</t>
  </si>
  <si>
    <t>PA09542329</t>
  </si>
  <si>
    <t>PA09542336</t>
  </si>
  <si>
    <t>PA09542338</t>
  </si>
  <si>
    <t>PA09542367</t>
  </si>
  <si>
    <t>PA09542426</t>
  </si>
  <si>
    <t>PA09542445</t>
  </si>
  <si>
    <t>PA09542753</t>
  </si>
  <si>
    <t>PA09542760</t>
  </si>
  <si>
    <t>PA09542804</t>
  </si>
  <si>
    <t>SILVESTERLAAN</t>
  </si>
  <si>
    <t>PA09542871</t>
  </si>
  <si>
    <t>PA09542938</t>
  </si>
  <si>
    <t>PA09543108</t>
  </si>
  <si>
    <t>PA09543123</t>
  </si>
  <si>
    <t>PA09543219</t>
  </si>
  <si>
    <t>PA09543538</t>
  </si>
  <si>
    <t>PA09543564</t>
  </si>
  <si>
    <t>PA09543573</t>
  </si>
  <si>
    <t>PA09543612</t>
  </si>
  <si>
    <t>PA09543636</t>
  </si>
  <si>
    <t>PA09543815</t>
  </si>
  <si>
    <t>PA09543918</t>
  </si>
  <si>
    <t>PA09543928</t>
  </si>
  <si>
    <t>PA09544169</t>
  </si>
  <si>
    <t>RIJSTRAAT</t>
  </si>
  <si>
    <t>PA09544208</t>
  </si>
  <si>
    <t>PA09544304</t>
  </si>
  <si>
    <t>PA09544371</t>
  </si>
  <si>
    <t>PA09544388</t>
  </si>
  <si>
    <t>PA09544564</t>
  </si>
  <si>
    <t>PA09544608</t>
  </si>
  <si>
    <t>PA09544638</t>
  </si>
  <si>
    <t>PA09544768</t>
  </si>
  <si>
    <t>PA09544773</t>
  </si>
  <si>
    <t>PA09544833</t>
  </si>
  <si>
    <t>PA09544893</t>
  </si>
  <si>
    <t>PA09545082</t>
  </si>
  <si>
    <t>PA09545205</t>
  </si>
  <si>
    <t>PA09545225</t>
  </si>
  <si>
    <t>PA09545364</t>
  </si>
  <si>
    <t>PA09545374</t>
  </si>
  <si>
    <t>PA09545482</t>
  </si>
  <si>
    <t>PA09545515</t>
  </si>
  <si>
    <t>LARIKSLAAN</t>
  </si>
  <si>
    <t>PA09545588</t>
  </si>
  <si>
    <t>PA09545745</t>
  </si>
  <si>
    <t>PA09545765</t>
  </si>
  <si>
    <t>BEZEMHEIDELAAN</t>
  </si>
  <si>
    <t>PA09545866</t>
  </si>
  <si>
    <t>PA09545904</t>
  </si>
  <si>
    <t>PA09545922</t>
  </si>
  <si>
    <t>WATERMOLENSTRAAT</t>
  </si>
  <si>
    <t>PA09545938</t>
  </si>
  <si>
    <t>PA09546031</t>
  </si>
  <si>
    <t>PA09546105</t>
  </si>
  <si>
    <t>PA09546175</t>
  </si>
  <si>
    <t>PA09546202</t>
  </si>
  <si>
    <t>PA09546323</t>
  </si>
  <si>
    <t>PA09546396</t>
  </si>
  <si>
    <t>PA09546417</t>
  </si>
  <si>
    <t>PA09546516</t>
  </si>
  <si>
    <t>PA09546643</t>
  </si>
  <si>
    <t>PA09546658</t>
  </si>
  <si>
    <t>PA09546662</t>
  </si>
  <si>
    <t>PA09546770</t>
  </si>
  <si>
    <t>PA09547031</t>
  </si>
  <si>
    <t>PA09547354</t>
  </si>
  <si>
    <t>PA09547686</t>
  </si>
  <si>
    <t>PA09548038</t>
  </si>
  <si>
    <t>PA09548056</t>
  </si>
  <si>
    <t>PA09548092</t>
  </si>
  <si>
    <t>PA09548642</t>
  </si>
  <si>
    <t>PA09548806</t>
  </si>
  <si>
    <t>PA09548866</t>
  </si>
  <si>
    <t>PA09549275</t>
  </si>
  <si>
    <t>PA09549369</t>
  </si>
  <si>
    <t>PA09549428</t>
  </si>
  <si>
    <t>PA09549560</t>
  </si>
  <si>
    <t>PA09549625</t>
  </si>
  <si>
    <t>PA09549688</t>
  </si>
  <si>
    <t>PA09549766</t>
  </si>
  <si>
    <t>PA09549791</t>
  </si>
  <si>
    <t>PA09549801</t>
  </si>
  <si>
    <t>PA09549934</t>
  </si>
  <si>
    <t>PA09550074</t>
  </si>
  <si>
    <t>PA09550101</t>
  </si>
  <si>
    <t>PA09550138</t>
  </si>
  <si>
    <t>PA09550178</t>
  </si>
  <si>
    <t>PA09550378</t>
  </si>
  <si>
    <t>PA09550401</t>
  </si>
  <si>
    <t>PA09550475</t>
  </si>
  <si>
    <t>PA09550488</t>
  </si>
  <si>
    <t>PA09550546</t>
  </si>
  <si>
    <t>PA09550642</t>
  </si>
  <si>
    <t>PA09550897</t>
  </si>
  <si>
    <t>PA09550915</t>
  </si>
  <si>
    <t>PA09551277</t>
  </si>
  <si>
    <t>PA09551382</t>
  </si>
  <si>
    <t>PA09551396</t>
  </si>
  <si>
    <t>PA09551484</t>
  </si>
  <si>
    <t>PA09551499</t>
  </si>
  <si>
    <t>PA09551502</t>
  </si>
  <si>
    <t>PA09551585</t>
  </si>
  <si>
    <t>PA09551586</t>
  </si>
  <si>
    <t>PA09551596</t>
  </si>
  <si>
    <t>PA09551677</t>
  </si>
  <si>
    <t>PA09551771</t>
  </si>
  <si>
    <t>PA09551874</t>
  </si>
  <si>
    <t>LEEMPUTTEN</t>
  </si>
  <si>
    <t>PA09552007</t>
  </si>
  <si>
    <t>PA09552064</t>
  </si>
  <si>
    <t>PA09552067</t>
  </si>
  <si>
    <t>PA09552115</t>
  </si>
  <si>
    <t>PA09552147</t>
  </si>
  <si>
    <t>NACHTEGAALLAAN</t>
  </si>
  <si>
    <t>PA09552165</t>
  </si>
  <si>
    <t>PA09552250</t>
  </si>
  <si>
    <t>PA09552276</t>
  </si>
  <si>
    <t>PA09552365</t>
  </si>
  <si>
    <t>PA09552545</t>
  </si>
  <si>
    <t>PA09552804</t>
  </si>
  <si>
    <t>PA09552950</t>
  </si>
  <si>
    <t>MARTERDREEF</t>
  </si>
  <si>
    <t>PA09553055</t>
  </si>
  <si>
    <t>PA09553114</t>
  </si>
  <si>
    <t>PA09553146</t>
  </si>
  <si>
    <t>PA09553300</t>
  </si>
  <si>
    <t>PA09553312</t>
  </si>
  <si>
    <t>PA09553400</t>
  </si>
  <si>
    <t>PA09553487</t>
  </si>
  <si>
    <t>313-B</t>
  </si>
  <si>
    <t>PA09553563</t>
  </si>
  <si>
    <t>PA09553677</t>
  </si>
  <si>
    <t>PA09553724</t>
  </si>
  <si>
    <t>PA09553824</t>
  </si>
  <si>
    <t>PA09553849</t>
  </si>
  <si>
    <t>PA09553881</t>
  </si>
  <si>
    <t>PA09553912</t>
  </si>
  <si>
    <t>PA09553983</t>
  </si>
  <si>
    <t>PA09554016</t>
  </si>
  <si>
    <t>PA09554048</t>
  </si>
  <si>
    <t>PA09554159</t>
  </si>
  <si>
    <t>PA09554210</t>
  </si>
  <si>
    <t>PA09554359</t>
  </si>
  <si>
    <t>PA09554454</t>
  </si>
  <si>
    <t>PA09554491</t>
  </si>
  <si>
    <t>1A</t>
  </si>
  <si>
    <t>PA09554518</t>
  </si>
  <si>
    <t>PA09554615</t>
  </si>
  <si>
    <t>PA09554663</t>
  </si>
  <si>
    <t>PA09554681</t>
  </si>
  <si>
    <t>PA09554683</t>
  </si>
  <si>
    <t>PA09554692</t>
  </si>
  <si>
    <t>PA09554851</t>
  </si>
  <si>
    <t>PA09554859</t>
  </si>
  <si>
    <t>PA09554902</t>
  </si>
  <si>
    <t>PA09554937</t>
  </si>
  <si>
    <t>PA09554961</t>
  </si>
  <si>
    <t>PA09555009</t>
  </si>
  <si>
    <t>PA09555015</t>
  </si>
  <si>
    <t>PA09555243</t>
  </si>
  <si>
    <t>PA09555283</t>
  </si>
  <si>
    <t>PA09555421</t>
  </si>
  <si>
    <t>PA09555473</t>
  </si>
  <si>
    <t>PA09555572</t>
  </si>
  <si>
    <t>PA09555601</t>
  </si>
  <si>
    <t>PA09555620</t>
  </si>
  <si>
    <t>RIETSCHOORVELDEN</t>
  </si>
  <si>
    <t>PA09555754</t>
  </si>
  <si>
    <t>PA09556007</t>
  </si>
  <si>
    <t>PA09556206</t>
  </si>
  <si>
    <t>SINT-ANNASTRAAT</t>
  </si>
  <si>
    <t>PA09556307</t>
  </si>
  <si>
    <t>PA09556417</t>
  </si>
  <si>
    <t>HENXBROEKWEG</t>
  </si>
  <si>
    <t>PA09556590</t>
  </si>
  <si>
    <t>PA09556601</t>
  </si>
  <si>
    <t>PA09556621</t>
  </si>
  <si>
    <t>PA09556658</t>
  </si>
  <si>
    <t>PA09556758</t>
  </si>
  <si>
    <t>PA09556829</t>
  </si>
  <si>
    <t>3-A</t>
  </si>
  <si>
    <t>PA09556907</t>
  </si>
  <si>
    <t>PA09557166</t>
  </si>
  <si>
    <t>PA09557171</t>
  </si>
  <si>
    <t>PA09557606</t>
  </si>
  <si>
    <t>PA09557828</t>
  </si>
  <si>
    <t>RODE WEG TAXANDRIADREEF</t>
  </si>
  <si>
    <t>PA09557854</t>
  </si>
  <si>
    <t>PA09557914</t>
  </si>
  <si>
    <t>PA09557938</t>
  </si>
  <si>
    <t>PA09558038</t>
  </si>
  <si>
    <t>PA09558167</t>
  </si>
  <si>
    <t>PA09558234</t>
  </si>
  <si>
    <t>PA09558302</t>
  </si>
  <si>
    <t>PA09558331</t>
  </si>
  <si>
    <t>PA09558373</t>
  </si>
  <si>
    <t>PA09558402</t>
  </si>
  <si>
    <t>PA09558741</t>
  </si>
  <si>
    <t>PA09558939</t>
  </si>
  <si>
    <t>KOEKOEKSTRAAT</t>
  </si>
  <si>
    <t>PA09559037</t>
  </si>
  <si>
    <t>PA09559061</t>
  </si>
  <si>
    <t>PA09559101</t>
  </si>
  <si>
    <t>PA09559235</t>
  </si>
  <si>
    <t>PA09559276</t>
  </si>
  <si>
    <t>PA09559355</t>
  </si>
  <si>
    <t>PA09559382</t>
  </si>
  <si>
    <t>PA09559453</t>
  </si>
  <si>
    <t>PA09559471</t>
  </si>
  <si>
    <t>PA09559483</t>
  </si>
  <si>
    <t>PA09559624</t>
  </si>
  <si>
    <t>PA09559657</t>
  </si>
  <si>
    <t>PA09559765</t>
  </si>
  <si>
    <t>PA09559989</t>
  </si>
  <si>
    <t>PA09559990</t>
  </si>
  <si>
    <t>PA09560068</t>
  </si>
  <si>
    <t>PA09560111</t>
  </si>
  <si>
    <t>PA09560197</t>
  </si>
  <si>
    <t>PA09560275</t>
  </si>
  <si>
    <t>PA09560462</t>
  </si>
  <si>
    <t>PA09560532</t>
  </si>
  <si>
    <t>PA09560580</t>
  </si>
  <si>
    <t>PA09560696</t>
  </si>
  <si>
    <t>PA09560752</t>
  </si>
  <si>
    <t>PA09560790</t>
  </si>
  <si>
    <t>PA09560813</t>
  </si>
  <si>
    <t>PA09561063</t>
  </si>
  <si>
    <t>PA09561124</t>
  </si>
  <si>
    <t>PA09561210</t>
  </si>
  <si>
    <t>PA09561222</t>
  </si>
  <si>
    <t>PA09561236</t>
  </si>
  <si>
    <t>PA09561437</t>
  </si>
  <si>
    <t>PA09561444</t>
  </si>
  <si>
    <t>PA09561552</t>
  </si>
  <si>
    <t>PA09561916</t>
  </si>
  <si>
    <t>PA09561927</t>
  </si>
  <si>
    <t>PA09562001</t>
  </si>
  <si>
    <t>PA09562005</t>
  </si>
  <si>
    <t>PA09562289</t>
  </si>
  <si>
    <t>PA09562552</t>
  </si>
  <si>
    <t>PA09562679</t>
  </si>
  <si>
    <t>PA09562771</t>
  </si>
  <si>
    <t>PA09562875</t>
  </si>
  <si>
    <t>PA09562975</t>
  </si>
  <si>
    <t>PA09562988</t>
  </si>
  <si>
    <t>PA09563408</t>
  </si>
  <si>
    <t>PA09563616</t>
  </si>
  <si>
    <t>PA09563722</t>
  </si>
  <si>
    <t>PA09563802</t>
  </si>
  <si>
    <t>PA09563812</t>
  </si>
  <si>
    <t>9-A,3</t>
  </si>
  <si>
    <t>PA09563828</t>
  </si>
  <si>
    <t>MARTHA BATAILLESTRAAT</t>
  </si>
  <si>
    <t>PA09563837</t>
  </si>
  <si>
    <t>PA09564126</t>
  </si>
  <si>
    <t>PA09564143</t>
  </si>
  <si>
    <t>HANDELAAR</t>
  </si>
  <si>
    <t>PA09564230</t>
  </si>
  <si>
    <t>PA09564247</t>
  </si>
  <si>
    <t>PA09564352</t>
  </si>
  <si>
    <t>PA09564613</t>
  </si>
  <si>
    <t>PA09564754</t>
  </si>
  <si>
    <t>PA09564793</t>
  </si>
  <si>
    <t>PA09564945</t>
  </si>
  <si>
    <t>PA09565123</t>
  </si>
  <si>
    <t>PA09565180</t>
  </si>
  <si>
    <t>PA09565196</t>
  </si>
  <si>
    <t>PA09565248</t>
  </si>
  <si>
    <t>PA09565269</t>
  </si>
  <si>
    <t>PA09565282</t>
  </si>
  <si>
    <t>PA09565373</t>
  </si>
  <si>
    <t>PA09565385</t>
  </si>
  <si>
    <t>PA09565411</t>
  </si>
  <si>
    <t>PA09565425</t>
  </si>
  <si>
    <t>PA09565635</t>
  </si>
  <si>
    <t>PA09565647</t>
  </si>
  <si>
    <t>PA09565782</t>
  </si>
  <si>
    <t>PA09565933</t>
  </si>
  <si>
    <t>PA09565998</t>
  </si>
  <si>
    <t>PATER GODTSLAAN</t>
  </si>
  <si>
    <t>PA09566143</t>
  </si>
  <si>
    <t>PA09566305</t>
  </si>
  <si>
    <t>ENGELAKKER</t>
  </si>
  <si>
    <t>PA09566416</t>
  </si>
  <si>
    <t>PA09566456</t>
  </si>
  <si>
    <t>PA09566479</t>
  </si>
  <si>
    <t>PA09566500</t>
  </si>
  <si>
    <t>82A</t>
  </si>
  <si>
    <t>PA09566571</t>
  </si>
  <si>
    <t>MARKTPLEIN</t>
  </si>
  <si>
    <t>PA09566594</t>
  </si>
  <si>
    <t>PA09566624</t>
  </si>
  <si>
    <t>VISSERSSTRAAT</t>
  </si>
  <si>
    <t>PA09566736</t>
  </si>
  <si>
    <t>PA09566990</t>
  </si>
  <si>
    <t>PA09567055</t>
  </si>
  <si>
    <t>PA09567098</t>
  </si>
  <si>
    <t>PA09567121</t>
  </si>
  <si>
    <t>PA09567150</t>
  </si>
  <si>
    <t>PA09567399</t>
  </si>
  <si>
    <t>PA09567465</t>
  </si>
  <si>
    <t>PA09567494</t>
  </si>
  <si>
    <t>PIMPELDREEF</t>
  </si>
  <si>
    <t>PA09567923</t>
  </si>
  <si>
    <t>PA09567943</t>
  </si>
  <si>
    <t>PA09568002</t>
  </si>
  <si>
    <t>PA09568138</t>
  </si>
  <si>
    <t>PA09568377</t>
  </si>
  <si>
    <t>PA09568665</t>
  </si>
  <si>
    <t>PA09568796</t>
  </si>
  <si>
    <t>PA09568820</t>
  </si>
  <si>
    <t>PA09569021</t>
  </si>
  <si>
    <t>ARTHUR BOELSTRAAT</t>
  </si>
  <si>
    <t>PA09569092</t>
  </si>
  <si>
    <t>PA09569095</t>
  </si>
  <si>
    <t>PA09569176</t>
  </si>
  <si>
    <t>PA09569205</t>
  </si>
  <si>
    <t>PA09569221</t>
  </si>
  <si>
    <t>PA09569272</t>
  </si>
  <si>
    <t>PA09569475</t>
  </si>
  <si>
    <t>PA09569605</t>
  </si>
  <si>
    <t>PA09569976</t>
  </si>
  <si>
    <t>PA09570151</t>
  </si>
  <si>
    <t>HANOTEAULEI</t>
  </si>
  <si>
    <t>45-A</t>
  </si>
  <si>
    <t>PA09570186</t>
  </si>
  <si>
    <t>PA09570400</t>
  </si>
  <si>
    <t>PA09570468</t>
  </si>
  <si>
    <t>PA09570537</t>
  </si>
  <si>
    <t>PA09570637</t>
  </si>
  <si>
    <t>PA09570751</t>
  </si>
  <si>
    <t>PA09570798</t>
  </si>
  <si>
    <t>PA09570835</t>
  </si>
  <si>
    <t>PA09570896</t>
  </si>
  <si>
    <t>PA09571023</t>
  </si>
  <si>
    <t>PA09571158</t>
  </si>
  <si>
    <t>PA09571163</t>
  </si>
  <si>
    <t>PA09571267</t>
  </si>
  <si>
    <t>PA09571269</t>
  </si>
  <si>
    <t>PA09571302</t>
  </si>
  <si>
    <t>PA09571540</t>
  </si>
  <si>
    <t>PA09571582</t>
  </si>
  <si>
    <t>PA09571588</t>
  </si>
  <si>
    <t>PA09571823</t>
  </si>
  <si>
    <t>PA09571824</t>
  </si>
  <si>
    <t>PA09571832</t>
  </si>
  <si>
    <t>PA09571910</t>
  </si>
  <si>
    <t>PA09571918</t>
  </si>
  <si>
    <t>PA09571992</t>
  </si>
  <si>
    <t>PA09572320</t>
  </si>
  <si>
    <t>PA09572370</t>
  </si>
  <si>
    <t>PA09572578</t>
  </si>
  <si>
    <t>PA09572651</t>
  </si>
  <si>
    <t>PA09572687</t>
  </si>
  <si>
    <t>PA09572697</t>
  </si>
  <si>
    <t>PA09572712</t>
  </si>
  <si>
    <t>PA09572742</t>
  </si>
  <si>
    <t>PA09572856</t>
  </si>
  <si>
    <t>PA09572869</t>
  </si>
  <si>
    <t>PA09572962</t>
  </si>
  <si>
    <t>PA09572964</t>
  </si>
  <si>
    <t>PA09573026</t>
  </si>
  <si>
    <t>PA09573247</t>
  </si>
  <si>
    <t>PA09573298</t>
  </si>
  <si>
    <t>PA09573332</t>
  </si>
  <si>
    <t>PA09573336</t>
  </si>
  <si>
    <t>PA09573373</t>
  </si>
  <si>
    <t>PA09573382</t>
  </si>
  <si>
    <t>PA09573492</t>
  </si>
  <si>
    <t>PA09573615</t>
  </si>
  <si>
    <t>PA09573840</t>
  </si>
  <si>
    <t>PA09573916</t>
  </si>
  <si>
    <t>PA09573947</t>
  </si>
  <si>
    <t>PA09573960</t>
  </si>
  <si>
    <t>PA09573971</t>
  </si>
  <si>
    <t>PA09573981</t>
  </si>
  <si>
    <t>PA09574294</t>
  </si>
  <si>
    <t>PA09574380</t>
  </si>
  <si>
    <t>PA09574473</t>
  </si>
  <si>
    <t>33C</t>
  </si>
  <si>
    <t>PA09574877</t>
  </si>
  <si>
    <t>9B15</t>
  </si>
  <si>
    <t>PA09574950</t>
  </si>
  <si>
    <t>PA09574975</t>
  </si>
  <si>
    <t>PA09575036</t>
  </si>
  <si>
    <t>PA09575117</t>
  </si>
  <si>
    <t>PA09575136</t>
  </si>
  <si>
    <t>PA09575819</t>
  </si>
  <si>
    <t>PA09576079</t>
  </si>
  <si>
    <t>PA09576124</t>
  </si>
  <si>
    <t>PA09576154</t>
  </si>
  <si>
    <t>PA09576164</t>
  </si>
  <si>
    <t>PA09576238</t>
  </si>
  <si>
    <t>PA09576314</t>
  </si>
  <si>
    <t>PA09576392</t>
  </si>
  <si>
    <t>PA09576661</t>
  </si>
  <si>
    <t>PA09576993</t>
  </si>
  <si>
    <t>PA09577135</t>
  </si>
  <si>
    <t>PA09577217</t>
  </si>
  <si>
    <t>PA09577239</t>
  </si>
  <si>
    <t>PA09577335</t>
  </si>
  <si>
    <t>PA09577339</t>
  </si>
  <si>
    <t>PA09577431</t>
  </si>
  <si>
    <t>PA09577709</t>
  </si>
  <si>
    <t>PA09577911</t>
  </si>
  <si>
    <t>PA09578037</t>
  </si>
  <si>
    <t>PA09578097</t>
  </si>
  <si>
    <t>PA09578179</t>
  </si>
  <si>
    <t>PA09578207</t>
  </si>
  <si>
    <t>PA09578298</t>
  </si>
  <si>
    <t>PA09578409</t>
  </si>
  <si>
    <t>PA09578474</t>
  </si>
  <si>
    <t>PA09578533</t>
  </si>
  <si>
    <t>PA09578536</t>
  </si>
  <si>
    <t>PA09578585</t>
  </si>
  <si>
    <t>PA09578827</t>
  </si>
  <si>
    <t>PA09579005</t>
  </si>
  <si>
    <t>PA09579014</t>
  </si>
  <si>
    <t>GRENS035</t>
  </si>
  <si>
    <t>PA09579149</t>
  </si>
  <si>
    <t>PA09579315</t>
  </si>
  <si>
    <t>PA09579432</t>
  </si>
  <si>
    <t>PA09579509</t>
  </si>
  <si>
    <t>PA09579635</t>
  </si>
  <si>
    <t>PA09579888</t>
  </si>
  <si>
    <t>PA09579920</t>
  </si>
  <si>
    <t>PA09580265</t>
  </si>
  <si>
    <t>PA09580285</t>
  </si>
  <si>
    <t>PA09580353</t>
  </si>
  <si>
    <t>PA09580401</t>
  </si>
  <si>
    <t>PA09580478</t>
  </si>
  <si>
    <t>PA09580660</t>
  </si>
  <si>
    <t>PA09580803</t>
  </si>
  <si>
    <t>PA09580962</t>
  </si>
  <si>
    <t>PA09581014</t>
  </si>
  <si>
    <t>PA09581184</t>
  </si>
  <si>
    <t>PA09581251</t>
  </si>
  <si>
    <t>PA09581306</t>
  </si>
  <si>
    <t>PA09581425</t>
  </si>
  <si>
    <t>PA09581470</t>
  </si>
  <si>
    <t>PA09581736</t>
  </si>
  <si>
    <t>PA09581738</t>
  </si>
  <si>
    <t>PA09581754</t>
  </si>
  <si>
    <t>PA09581836</t>
  </si>
  <si>
    <t>PA09581867</t>
  </si>
  <si>
    <t>PA09581912</t>
  </si>
  <si>
    <t>OPRIT LOENHOUT E19\A1 R ANTWERPEN</t>
  </si>
  <si>
    <t>PA09581992</t>
  </si>
  <si>
    <t>PA09582037</t>
  </si>
  <si>
    <t>PA09582157</t>
  </si>
  <si>
    <t>PA09582244</t>
  </si>
  <si>
    <t>PA09582300</t>
  </si>
  <si>
    <t>PA09582456</t>
  </si>
  <si>
    <t>PA09582637</t>
  </si>
  <si>
    <t>PA09582769</t>
  </si>
  <si>
    <t>PA09582841</t>
  </si>
  <si>
    <t>PA09582864</t>
  </si>
  <si>
    <t>PA09582872</t>
  </si>
  <si>
    <t>PA09583091</t>
  </si>
  <si>
    <t>33-B</t>
  </si>
  <si>
    <t>PA09583192</t>
  </si>
  <si>
    <t>PA09583287</t>
  </si>
  <si>
    <t>PA09583397</t>
  </si>
  <si>
    <t>PA09583437</t>
  </si>
  <si>
    <t>PA09583612</t>
  </si>
  <si>
    <t>PA09583688</t>
  </si>
  <si>
    <t>PA09583701</t>
  </si>
  <si>
    <t>PA09583835</t>
  </si>
  <si>
    <t>PA09583838</t>
  </si>
  <si>
    <t>PA09583860</t>
  </si>
  <si>
    <t>PA09583978</t>
  </si>
  <si>
    <t>PA09583992</t>
  </si>
  <si>
    <t>PA09584058</t>
  </si>
  <si>
    <t>PA09584119</t>
  </si>
  <si>
    <t>PA09584138</t>
  </si>
  <si>
    <t>PA09584158</t>
  </si>
  <si>
    <t>PA09584226</t>
  </si>
  <si>
    <t>PA09584270</t>
  </si>
  <si>
    <t>PA09584271</t>
  </si>
  <si>
    <t>PA09584286</t>
  </si>
  <si>
    <t>PA09584294</t>
  </si>
  <si>
    <t>PA09584388</t>
  </si>
  <si>
    <t>PA09584447</t>
  </si>
  <si>
    <t>PA09584467</t>
  </si>
  <si>
    <t>PA09584547</t>
  </si>
  <si>
    <t>PA09584589</t>
  </si>
  <si>
    <t>PA09584608</t>
  </si>
  <si>
    <t>PA09584681</t>
  </si>
  <si>
    <t>PA09584786</t>
  </si>
  <si>
    <t>PA09584807</t>
  </si>
  <si>
    <t>PA09584984</t>
  </si>
  <si>
    <t>PA09585060</t>
  </si>
  <si>
    <t>PA09585072</t>
  </si>
  <si>
    <t>PA09585438</t>
  </si>
  <si>
    <t>PA09585520</t>
  </si>
  <si>
    <t>PA09585634</t>
  </si>
  <si>
    <t>PA09585898</t>
  </si>
  <si>
    <t>PA09586332</t>
  </si>
  <si>
    <t>PA09586375</t>
  </si>
  <si>
    <t>PA09586953</t>
  </si>
  <si>
    <t>PA09586955</t>
  </si>
  <si>
    <t>PA09586961</t>
  </si>
  <si>
    <t>PA09587026</t>
  </si>
  <si>
    <t>PA09587050</t>
  </si>
  <si>
    <t>PA09587083</t>
  </si>
  <si>
    <t>PA09587228</t>
  </si>
  <si>
    <t>PA09587238</t>
  </si>
  <si>
    <t>PA09587250</t>
  </si>
  <si>
    <t>BANMOLENPLEIN</t>
  </si>
  <si>
    <t>PA09587264</t>
  </si>
  <si>
    <t>PA09587512</t>
  </si>
  <si>
    <t>PA09587649</t>
  </si>
  <si>
    <t>PA09587654</t>
  </si>
  <si>
    <t>PA09587674</t>
  </si>
  <si>
    <t>PA09587826</t>
  </si>
  <si>
    <t>PA09587842</t>
  </si>
  <si>
    <t>PA09587951</t>
  </si>
  <si>
    <t>PA09587956</t>
  </si>
  <si>
    <t>PA09587957</t>
  </si>
  <si>
    <t>PA09588055</t>
  </si>
  <si>
    <t>PA09588093</t>
  </si>
  <si>
    <t>PA09588103</t>
  </si>
  <si>
    <t>PA09588201</t>
  </si>
  <si>
    <t>PA09588222</t>
  </si>
  <si>
    <t>PA09588419</t>
  </si>
  <si>
    <t>PA09588506</t>
  </si>
  <si>
    <t>PA09588638</t>
  </si>
  <si>
    <t>PA09588642</t>
  </si>
  <si>
    <t>PA09588802</t>
  </si>
  <si>
    <t>PA09588962</t>
  </si>
  <si>
    <t>PA09589076</t>
  </si>
  <si>
    <t>PA09589103</t>
  </si>
  <si>
    <t>PA09589275</t>
  </si>
  <si>
    <t>PA09589400</t>
  </si>
  <si>
    <t>PA09589545</t>
  </si>
  <si>
    <t>PA09589673</t>
  </si>
  <si>
    <t>PA09589675</t>
  </si>
  <si>
    <t>PA09589792</t>
  </si>
  <si>
    <t>PA09589803</t>
  </si>
  <si>
    <t>PA09589818</t>
  </si>
  <si>
    <t>PA09590086</t>
  </si>
  <si>
    <t>PA09590149</t>
  </si>
  <si>
    <t>PA09590228</t>
  </si>
  <si>
    <t>PA09590265</t>
  </si>
  <si>
    <t>30A</t>
  </si>
  <si>
    <t>PA09590578</t>
  </si>
  <si>
    <t>PA09590656</t>
  </si>
  <si>
    <t>PA09590770</t>
  </si>
  <si>
    <t>PA09590855</t>
  </si>
  <si>
    <t>PA09590912</t>
  </si>
  <si>
    <t>PA09590949</t>
  </si>
  <si>
    <t>&amp;RU-415512</t>
  </si>
  <si>
    <t>PA09590967</t>
  </si>
  <si>
    <t>PA09590986</t>
  </si>
  <si>
    <t>PA09591051</t>
  </si>
  <si>
    <t>PA09591148</t>
  </si>
  <si>
    <t>PA09591350</t>
  </si>
  <si>
    <t>PA09591382</t>
  </si>
  <si>
    <t>PA09591384</t>
  </si>
  <si>
    <t>PA09591465</t>
  </si>
  <si>
    <t>PA09591493</t>
  </si>
  <si>
    <t>PA09591701</t>
  </si>
  <si>
    <t>PA09591749</t>
  </si>
  <si>
    <t>PA09591757</t>
  </si>
  <si>
    <t>PA09591792</t>
  </si>
  <si>
    <t>PA09591798</t>
  </si>
  <si>
    <t>PA09591825</t>
  </si>
  <si>
    <t>PA09591998</t>
  </si>
  <si>
    <t>PA09592061</t>
  </si>
  <si>
    <t>PA09592098</t>
  </si>
  <si>
    <t>PA09592203</t>
  </si>
  <si>
    <t>PA09592249</t>
  </si>
  <si>
    <t>PA09592323</t>
  </si>
  <si>
    <t>PA09592470</t>
  </si>
  <si>
    <t>PA09592482</t>
  </si>
  <si>
    <t>PA09592600</t>
  </si>
  <si>
    <t>PA09592728</t>
  </si>
  <si>
    <t>PA09592953</t>
  </si>
  <si>
    <t>PA09593040</t>
  </si>
  <si>
    <t>PA09593130</t>
  </si>
  <si>
    <t>PA09593217</t>
  </si>
  <si>
    <t>PA09593288</t>
  </si>
  <si>
    <t>PA09593582</t>
  </si>
  <si>
    <t>PA09593602</t>
  </si>
  <si>
    <t>PA09593613</t>
  </si>
  <si>
    <t>PA09593687</t>
  </si>
  <si>
    <t>PA09593858</t>
  </si>
  <si>
    <t>PA09593921</t>
  </si>
  <si>
    <t>PA09593995</t>
  </si>
  <si>
    <t>PA09594012</t>
  </si>
  <si>
    <t>JAGERSPAD</t>
  </si>
  <si>
    <t>PA09594080</t>
  </si>
  <si>
    <t>PA09594145</t>
  </si>
  <si>
    <t>PA09594238</t>
  </si>
  <si>
    <t>PA09594366</t>
  </si>
  <si>
    <t>PA09594543</t>
  </si>
  <si>
    <t>PA09594593</t>
  </si>
  <si>
    <t>PA09594676</t>
  </si>
  <si>
    <t>PA09594716</t>
  </si>
  <si>
    <t>PA09594882</t>
  </si>
  <si>
    <t>VOETBERGLAAN</t>
  </si>
  <si>
    <t>PA09594973</t>
  </si>
  <si>
    <t>PA09595007</t>
  </si>
  <si>
    <t>PA09595096</t>
  </si>
  <si>
    <t>PA09595210</t>
  </si>
  <si>
    <t>PA09595236</t>
  </si>
  <si>
    <t>PA09595252</t>
  </si>
  <si>
    <t>ELF NOVEMBERSTRAAT</t>
  </si>
  <si>
    <t>PA09595371</t>
  </si>
  <si>
    <t>PA09595983</t>
  </si>
  <si>
    <t>PA09596044</t>
  </si>
  <si>
    <t>PA09596266</t>
  </si>
  <si>
    <t>PA09596290</t>
  </si>
  <si>
    <t>PA09596337</t>
  </si>
  <si>
    <t>PA09596501</t>
  </si>
  <si>
    <t>PA09596567</t>
  </si>
  <si>
    <t>PA09596662</t>
  </si>
  <si>
    <t>PA09596675</t>
  </si>
  <si>
    <t>PA09596713</t>
  </si>
  <si>
    <t>PA09596911</t>
  </si>
  <si>
    <t>PA09596918</t>
  </si>
  <si>
    <t>PA09597449</t>
  </si>
  <si>
    <t>PA09597546</t>
  </si>
  <si>
    <t>PA09597612</t>
  </si>
  <si>
    <t>PA09597615</t>
  </si>
  <si>
    <t>PA09597760</t>
  </si>
  <si>
    <t>PA09597784</t>
  </si>
  <si>
    <t>PA09597813</t>
  </si>
  <si>
    <t>PA09597895</t>
  </si>
  <si>
    <t>PA09597980</t>
  </si>
  <si>
    <t>PA09598078</t>
  </si>
  <si>
    <t>PA09598179</t>
  </si>
  <si>
    <t>PA09598238</t>
  </si>
  <si>
    <t>PA09598364</t>
  </si>
  <si>
    <t>PA09598532</t>
  </si>
  <si>
    <t>PA09598630</t>
  </si>
  <si>
    <t>PA09598683</t>
  </si>
  <si>
    <t>PA09598748</t>
  </si>
  <si>
    <t>PA09599486</t>
  </si>
  <si>
    <t>PA09599607</t>
  </si>
  <si>
    <t>PA09599662</t>
  </si>
  <si>
    <t>KAPELSTRAAT 31 BUS</t>
  </si>
  <si>
    <t>PA09599831</t>
  </si>
  <si>
    <t>PA09600355</t>
  </si>
  <si>
    <t>PA09600454</t>
  </si>
  <si>
    <t>PA09600596</t>
  </si>
  <si>
    <t>PA09600608</t>
  </si>
  <si>
    <t>PA09600652</t>
  </si>
  <si>
    <t>PA09600948</t>
  </si>
  <si>
    <t>HUIKVENWEG</t>
  </si>
  <si>
    <t>PA09601038</t>
  </si>
  <si>
    <t>PA09601077</t>
  </si>
  <si>
    <t>WEZELLAAN</t>
  </si>
  <si>
    <t>PA09601094</t>
  </si>
  <si>
    <t>PA09601522</t>
  </si>
  <si>
    <t>PA09601545</t>
  </si>
  <si>
    <t>PA09601708</t>
  </si>
  <si>
    <t>PA09601875</t>
  </si>
  <si>
    <t>STEENPAAL 45 ESSSEN</t>
  </si>
  <si>
    <t>PA09601900</t>
  </si>
  <si>
    <t>PA09601992</t>
  </si>
  <si>
    <t>PA09602157</t>
  </si>
  <si>
    <t>PA09602191</t>
  </si>
  <si>
    <t>PA09602233</t>
  </si>
  <si>
    <t>PA09602270</t>
  </si>
  <si>
    <t>PA09602343</t>
  </si>
  <si>
    <t>PA09602356</t>
  </si>
  <si>
    <t>PA09602392</t>
  </si>
  <si>
    <t>PA09602393</t>
  </si>
  <si>
    <t>GOUDVINKLAAN</t>
  </si>
  <si>
    <t>PA09602414</t>
  </si>
  <si>
    <t>PA09602519</t>
  </si>
  <si>
    <t>PA09602535</t>
  </si>
  <si>
    <t>PA09602764</t>
  </si>
  <si>
    <t>PA09602774</t>
  </si>
  <si>
    <t>PA09602776</t>
  </si>
  <si>
    <t>PA09602826</t>
  </si>
  <si>
    <t>PA09602956</t>
  </si>
  <si>
    <t>PA09603261</t>
  </si>
  <si>
    <t>PA09603423</t>
  </si>
  <si>
    <t>PA09603484</t>
  </si>
  <si>
    <t>PA09603645</t>
  </si>
  <si>
    <t>PA09603662</t>
  </si>
  <si>
    <t>PIETER DE CONINCKSTRAAT</t>
  </si>
  <si>
    <t>PA09603755</t>
  </si>
  <si>
    <t>PA09603765</t>
  </si>
  <si>
    <t>EYNDOVENSTEENWEG</t>
  </si>
  <si>
    <t>PA09603905</t>
  </si>
  <si>
    <t>PA09603943</t>
  </si>
  <si>
    <t>PA09604015</t>
  </si>
  <si>
    <t>PA09604263</t>
  </si>
  <si>
    <t>PA09604383</t>
  </si>
  <si>
    <t>VLETLAAN</t>
  </si>
  <si>
    <t>PA09604386</t>
  </si>
  <si>
    <t>PA09604416</t>
  </si>
  <si>
    <t>PA09604568</t>
  </si>
  <si>
    <t>TERBEEKSEWEG</t>
  </si>
  <si>
    <t>PA09604571</t>
  </si>
  <si>
    <t>WINKELHAAKDREEF</t>
  </si>
  <si>
    <t>PA09604757</t>
  </si>
  <si>
    <t>PA09605164</t>
  </si>
  <si>
    <t>PA09605255</t>
  </si>
  <si>
    <t>PA09605266</t>
  </si>
  <si>
    <t>PA09605325</t>
  </si>
  <si>
    <t>PA09605354</t>
  </si>
  <si>
    <t>PA09605372</t>
  </si>
  <si>
    <t>PA09605409</t>
  </si>
  <si>
    <t>ETTINGEN</t>
  </si>
  <si>
    <t>PA09605425</t>
  </si>
  <si>
    <t>PA09605538</t>
  </si>
  <si>
    <t>PA09605740</t>
  </si>
  <si>
    <t>PA09605965</t>
  </si>
  <si>
    <t>PA09606258</t>
  </si>
  <si>
    <t>PA09606285</t>
  </si>
  <si>
    <t>SCHAAPSBAAN</t>
  </si>
  <si>
    <t>PA09606307</t>
  </si>
  <si>
    <t>PA09606464</t>
  </si>
  <si>
    <t>PA09606498</t>
  </si>
  <si>
    <t>PA09606600</t>
  </si>
  <si>
    <t>PA09606638</t>
  </si>
  <si>
    <t>PA09606653</t>
  </si>
  <si>
    <t>DR. JEF GOOSSENAERTSSTRAAT</t>
  </si>
  <si>
    <t>PA09607063</t>
  </si>
  <si>
    <t>PA09607193</t>
  </si>
  <si>
    <t>PA09607344</t>
  </si>
  <si>
    <t>PA09607358</t>
  </si>
  <si>
    <t>PA09607408</t>
  </si>
  <si>
    <t>PA09607414</t>
  </si>
  <si>
    <t>PA09607498</t>
  </si>
  <si>
    <t>PA09607509</t>
  </si>
  <si>
    <t>PA09607529</t>
  </si>
  <si>
    <t>PA09607583</t>
  </si>
  <si>
    <t>PA09607642</t>
  </si>
  <si>
    <t>GRENS520</t>
  </si>
  <si>
    <t>PA09608051</t>
  </si>
  <si>
    <t>PAUWELSLEI</t>
  </si>
  <si>
    <t>PA09608086</t>
  </si>
  <si>
    <t>PA09608253</t>
  </si>
  <si>
    <t>PA09608313</t>
  </si>
  <si>
    <t>PA09608321</t>
  </si>
  <si>
    <t>PA09608390</t>
  </si>
  <si>
    <t>PA09608431</t>
  </si>
  <si>
    <t>PA09608466</t>
  </si>
  <si>
    <t>PA09608534</t>
  </si>
  <si>
    <t>PA09608553</t>
  </si>
  <si>
    <t>PA09608656</t>
  </si>
  <si>
    <t>PA09608941</t>
  </si>
  <si>
    <t>PA09608960</t>
  </si>
  <si>
    <t>PA09609020</t>
  </si>
  <si>
    <t>PA09609623</t>
  </si>
  <si>
    <t>ERTBRANDSTRAAT</t>
  </si>
  <si>
    <t>PA09609745</t>
  </si>
  <si>
    <t>PA09609968</t>
  </si>
  <si>
    <t>PA09610071</t>
  </si>
  <si>
    <t>PA09610180</t>
  </si>
  <si>
    <t>PA09610209</t>
  </si>
  <si>
    <t>PA09610241</t>
  </si>
  <si>
    <t>PA09610287</t>
  </si>
  <si>
    <t>PA09610307</t>
  </si>
  <si>
    <t>PA09610356</t>
  </si>
  <si>
    <t>PA09610476</t>
  </si>
  <si>
    <t>PA09610572</t>
  </si>
  <si>
    <t>PA09610779</t>
  </si>
  <si>
    <t>PA09610884</t>
  </si>
  <si>
    <t>PA09610912</t>
  </si>
  <si>
    <t>PA09611008</t>
  </si>
  <si>
    <t>PA09611089</t>
  </si>
  <si>
    <t>PA09611531</t>
  </si>
  <si>
    <t>P. VERBERNELAAN</t>
  </si>
  <si>
    <t>PA09611847</t>
  </si>
  <si>
    <t>PA09611868</t>
  </si>
  <si>
    <t>PA09611923</t>
  </si>
  <si>
    <t>PA09611929</t>
  </si>
  <si>
    <t>PA09611989</t>
  </si>
  <si>
    <t>PA09612026</t>
  </si>
  <si>
    <t>PA09612547</t>
  </si>
  <si>
    <t>PA09612556</t>
  </si>
  <si>
    <t>PA09612719</t>
  </si>
  <si>
    <t>BURGEMEESTER DIERCKXSENSSTRAAT</t>
  </si>
  <si>
    <t>PA09612729</t>
  </si>
  <si>
    <t>PA09612767</t>
  </si>
  <si>
    <t>PA09612870</t>
  </si>
  <si>
    <t>ANTWERPSE STEENWEG</t>
  </si>
  <si>
    <t>PA09612970</t>
  </si>
  <si>
    <t>PA09613046</t>
  </si>
  <si>
    <t>PA09613113</t>
  </si>
  <si>
    <t>PA09613430</t>
  </si>
  <si>
    <t>PIERSTRAAT</t>
  </si>
  <si>
    <t>PA09613580</t>
  </si>
  <si>
    <t>PA09613624</t>
  </si>
  <si>
    <t>PA09613665</t>
  </si>
  <si>
    <t>PA09613700</t>
  </si>
  <si>
    <t>PA09613853</t>
  </si>
  <si>
    <t>SNEYGAERTSEWEG</t>
  </si>
  <si>
    <t>PA09613979</t>
  </si>
  <si>
    <t>PA09613987</t>
  </si>
  <si>
    <t>PA09614051</t>
  </si>
  <si>
    <t>PA09614074</t>
  </si>
  <si>
    <t>PA09614146</t>
  </si>
  <si>
    <t>PA09614190</t>
  </si>
  <si>
    <t>PA09614261</t>
  </si>
  <si>
    <t>GOOSSENSSTRAATJE</t>
  </si>
  <si>
    <t>PA09614283</t>
  </si>
  <si>
    <t>PA09614500</t>
  </si>
  <si>
    <t>PA09614556</t>
  </si>
  <si>
    <t>PA09614958</t>
  </si>
  <si>
    <t>PA09614970</t>
  </si>
  <si>
    <t>PA09615168</t>
  </si>
  <si>
    <t>PA09615218</t>
  </si>
  <si>
    <t>PA09615263</t>
  </si>
  <si>
    <t>PA09615264</t>
  </si>
  <si>
    <t>GRENS030</t>
  </si>
  <si>
    <t>PA09615275</t>
  </si>
  <si>
    <t>HEMELRIJK 81 ESSSEN</t>
  </si>
  <si>
    <t>PA09615302</t>
  </si>
  <si>
    <t>PA09615451</t>
  </si>
  <si>
    <t>PA09615473</t>
  </si>
  <si>
    <t>PA09615583</t>
  </si>
  <si>
    <t>PA09615612</t>
  </si>
  <si>
    <t>PA09615678</t>
  </si>
  <si>
    <t>PA09615783</t>
  </si>
  <si>
    <t>PA09615786</t>
  </si>
  <si>
    <t>PA09615793</t>
  </si>
  <si>
    <t>PA09615941</t>
  </si>
  <si>
    <t>PA09616000</t>
  </si>
  <si>
    <t>PA09616069</t>
  </si>
  <si>
    <t>PA09616090</t>
  </si>
  <si>
    <t>PA09616112</t>
  </si>
  <si>
    <t>PA09616154</t>
  </si>
  <si>
    <t>PA09616311</t>
  </si>
  <si>
    <t>PA09616503</t>
  </si>
  <si>
    <t>PA09616529</t>
  </si>
  <si>
    <t>PA09616633</t>
  </si>
  <si>
    <t>PA09616730</t>
  </si>
  <si>
    <t>PA09616752</t>
  </si>
  <si>
    <t>PA09616824</t>
  </si>
  <si>
    <t>PA09616937</t>
  </si>
  <si>
    <t>PA09616991</t>
  </si>
  <si>
    <t>9-C</t>
  </si>
  <si>
    <t>PA09617016</t>
  </si>
  <si>
    <t>DUFFELAARSTRAAT</t>
  </si>
  <si>
    <t>PA09617049</t>
  </si>
  <si>
    <t>PA09617111</t>
  </si>
  <si>
    <t>PA09617248</t>
  </si>
  <si>
    <t>PA09617490</t>
  </si>
  <si>
    <t>KLEIPUTTENLAAN</t>
  </si>
  <si>
    <t>PA09617730</t>
  </si>
  <si>
    <t>KLEIN GOOREIND</t>
  </si>
  <si>
    <t>PA09618208</t>
  </si>
  <si>
    <t>PA09618258</t>
  </si>
  <si>
    <t>PA09618370</t>
  </si>
  <si>
    <t>PA09618452</t>
  </si>
  <si>
    <t>PA09618634</t>
  </si>
  <si>
    <t>PA09618982</t>
  </si>
  <si>
    <t>PA09619099</t>
  </si>
  <si>
    <t>PA09619154</t>
  </si>
  <si>
    <t>PA09619276</t>
  </si>
  <si>
    <t>PA09619432</t>
  </si>
  <si>
    <t>PA09619669</t>
  </si>
  <si>
    <t>PA09619714</t>
  </si>
  <si>
    <t>PA09619718</t>
  </si>
  <si>
    <t>PA09619735</t>
  </si>
  <si>
    <t>PA09619853</t>
  </si>
  <si>
    <t>PA09619900</t>
  </si>
  <si>
    <t>PA09619912</t>
  </si>
  <si>
    <t>PA09620379</t>
  </si>
  <si>
    <t>PA09620609</t>
  </si>
  <si>
    <t>PA09620620</t>
  </si>
  <si>
    <t>PA09620711</t>
  </si>
  <si>
    <t>PA09620764</t>
  </si>
  <si>
    <t>PA09620777</t>
  </si>
  <si>
    <t>PA09620883</t>
  </si>
  <si>
    <t>PA09620999</t>
  </si>
  <si>
    <t>PA09621051</t>
  </si>
  <si>
    <t>PA09621236</t>
  </si>
  <si>
    <t>PA09621264</t>
  </si>
  <si>
    <t>PA09621651</t>
  </si>
  <si>
    <t>PA09621935</t>
  </si>
  <si>
    <t>PA09622034</t>
  </si>
  <si>
    <t>PA09622038</t>
  </si>
  <si>
    <t>PA09622061</t>
  </si>
  <si>
    <t>PA09622069</t>
  </si>
  <si>
    <t>PA09622628</t>
  </si>
  <si>
    <t>PA09622665</t>
  </si>
  <si>
    <t>HOFDREEF</t>
  </si>
  <si>
    <t>PA09622761</t>
  </si>
  <si>
    <t>PA09622794</t>
  </si>
  <si>
    <t>PA09622806</t>
  </si>
  <si>
    <t>PA09622809</t>
  </si>
  <si>
    <t>PA09623018</t>
  </si>
  <si>
    <t>PA09623332</t>
  </si>
  <si>
    <t>PA09623389</t>
  </si>
  <si>
    <t>PA09623412</t>
  </si>
  <si>
    <t>PA09623460</t>
  </si>
  <si>
    <t>PA09623659</t>
  </si>
  <si>
    <t>PA09623663</t>
  </si>
  <si>
    <t>PA09623786</t>
  </si>
  <si>
    <t>PA09623858</t>
  </si>
  <si>
    <t>PA09623898</t>
  </si>
  <si>
    <t>PA09624045</t>
  </si>
  <si>
    <t>KLAVERPAD</t>
  </si>
  <si>
    <t>PA09624066</t>
  </si>
  <si>
    <t>PA09624082</t>
  </si>
  <si>
    <t>11A</t>
  </si>
  <si>
    <t>PA09624102</t>
  </si>
  <si>
    <t>PA09624124</t>
  </si>
  <si>
    <t>PA09624294</t>
  </si>
  <si>
    <t>PA09624333</t>
  </si>
  <si>
    <t>PA09624404</t>
  </si>
  <si>
    <t>PA09624696</t>
  </si>
  <si>
    <t>20A</t>
  </si>
  <si>
    <t>PA09624897</t>
  </si>
  <si>
    <t>PA09625026</t>
  </si>
  <si>
    <t>PA09625073</t>
  </si>
  <si>
    <t>166-1</t>
  </si>
  <si>
    <t>PA09625271</t>
  </si>
  <si>
    <t>PA09625289</t>
  </si>
  <si>
    <t>PA09625300</t>
  </si>
  <si>
    <t>JOZEF VAN RUYSSEVELTSTRAAT</t>
  </si>
  <si>
    <t>PA09625336</t>
  </si>
  <si>
    <t>PA09625521</t>
  </si>
  <si>
    <t>PA09625739</t>
  </si>
  <si>
    <t>PA09625747</t>
  </si>
  <si>
    <t>PA09626032</t>
  </si>
  <si>
    <t>PA09626048</t>
  </si>
  <si>
    <t>PA09626096</t>
  </si>
  <si>
    <t>PA09626148</t>
  </si>
  <si>
    <t>PA09626225</t>
  </si>
  <si>
    <t>PA09626234</t>
  </si>
  <si>
    <t>PA09626337</t>
  </si>
  <si>
    <t>PA09626539</t>
  </si>
  <si>
    <t>PA09626696</t>
  </si>
  <si>
    <t>PA09626889</t>
  </si>
  <si>
    <t>28-B</t>
  </si>
  <si>
    <t>PA09627024</t>
  </si>
  <si>
    <t>PA09627082</t>
  </si>
  <si>
    <t>PA09627146</t>
  </si>
  <si>
    <t>PA09627286</t>
  </si>
  <si>
    <t>PA09627852</t>
  </si>
  <si>
    <t>PA09627897</t>
  </si>
  <si>
    <t>PA09628279</t>
  </si>
  <si>
    <t>PA09628442</t>
  </si>
  <si>
    <t>PA09628470</t>
  </si>
  <si>
    <t>PA09628643</t>
  </si>
  <si>
    <t>PA09628687</t>
  </si>
  <si>
    <t>PA09628908</t>
  </si>
  <si>
    <t>PA09628929</t>
  </si>
  <si>
    <t>RUITERIJSCHOOL</t>
  </si>
  <si>
    <t>PA09629278</t>
  </si>
  <si>
    <t>PA09629442</t>
  </si>
  <si>
    <t>PA09629560</t>
  </si>
  <si>
    <t>PA09629630</t>
  </si>
  <si>
    <t>PA09629805</t>
  </si>
  <si>
    <t>PA09629979</t>
  </si>
  <si>
    <t>PA09630149</t>
  </si>
  <si>
    <t>PA09630161</t>
  </si>
  <si>
    <t>PA09630222</t>
  </si>
  <si>
    <t>PA09630509</t>
  </si>
  <si>
    <t>PA09630579</t>
  </si>
  <si>
    <t>PA09630611</t>
  </si>
  <si>
    <t>PA09630685</t>
  </si>
  <si>
    <t>PA09630787</t>
  </si>
  <si>
    <t>PA09630825</t>
  </si>
  <si>
    <t>PA09631178</t>
  </si>
  <si>
    <t>PA09631282</t>
  </si>
  <si>
    <t>PA09631319</t>
  </si>
  <si>
    <t>PA09631337</t>
  </si>
  <si>
    <t>PA09631448</t>
  </si>
  <si>
    <t>PA09631499</t>
  </si>
  <si>
    <t>PA09631576</t>
  </si>
  <si>
    <t>PA09631645</t>
  </si>
  <si>
    <t>PA09631870</t>
  </si>
  <si>
    <t>PA09631889</t>
  </si>
  <si>
    <t>PA09632049</t>
  </si>
  <si>
    <t>PA09632130</t>
  </si>
  <si>
    <t>PA09632183</t>
  </si>
  <si>
    <t>PA09632255</t>
  </si>
  <si>
    <t>PA09632372</t>
  </si>
  <si>
    <t>PA09632529</t>
  </si>
  <si>
    <t>PA09632536</t>
  </si>
  <si>
    <t>PA09632563</t>
  </si>
  <si>
    <t>PA09632573</t>
  </si>
  <si>
    <t>PA09632646</t>
  </si>
  <si>
    <t>PA09632909</t>
  </si>
  <si>
    <t>PA09633090</t>
  </si>
  <si>
    <t>PA09633104</t>
  </si>
  <si>
    <t>PA09633225</t>
  </si>
  <si>
    <t>PA09633243</t>
  </si>
  <si>
    <t>PA09633353</t>
  </si>
  <si>
    <t>PA09633464</t>
  </si>
  <si>
    <t>PA09633511</t>
  </si>
  <si>
    <t>PA09633513</t>
  </si>
  <si>
    <t>PA09633688</t>
  </si>
  <si>
    <t>PA09633787</t>
  </si>
  <si>
    <t>PA09633874</t>
  </si>
  <si>
    <t>LAAG-EN HOOGLAND</t>
  </si>
  <si>
    <t>PA09634342</t>
  </si>
  <si>
    <t>PA09634406</t>
  </si>
  <si>
    <t>PA09634497</t>
  </si>
  <si>
    <t>PA09634619</t>
  </si>
  <si>
    <t>PA09634653</t>
  </si>
  <si>
    <t>PA09634777</t>
  </si>
  <si>
    <t>PA09634830</t>
  </si>
  <si>
    <t>PA09634926</t>
  </si>
  <si>
    <t>PA09634987</t>
  </si>
  <si>
    <t>PA09635003</t>
  </si>
  <si>
    <t>PA09635042</t>
  </si>
  <si>
    <t>PA09635286</t>
  </si>
  <si>
    <t>PA09635293</t>
  </si>
  <si>
    <t>PA09635341</t>
  </si>
  <si>
    <t>PA09635358</t>
  </si>
  <si>
    <t>PA09635362</t>
  </si>
  <si>
    <t>PA09635440</t>
  </si>
  <si>
    <t>PA09635509</t>
  </si>
  <si>
    <t>PA09635562</t>
  </si>
  <si>
    <t>PA09635687</t>
  </si>
  <si>
    <t>REELAAN</t>
  </si>
  <si>
    <t>PA09635874</t>
  </si>
  <si>
    <t>PA09635921</t>
  </si>
  <si>
    <t>ASTRIDLAAN</t>
  </si>
  <si>
    <t>PA09635950</t>
  </si>
  <si>
    <t>PA09636210</t>
  </si>
  <si>
    <t>PA09636335</t>
  </si>
  <si>
    <t>PA09636582</t>
  </si>
  <si>
    <t>PA09636607</t>
  </si>
  <si>
    <t>PA09636714</t>
  </si>
  <si>
    <t>PA09636745</t>
  </si>
  <si>
    <t>PA09636756</t>
  </si>
  <si>
    <t>PA09637039</t>
  </si>
  <si>
    <t>PA09637165</t>
  </si>
  <si>
    <t>PA09637318</t>
  </si>
  <si>
    <t>PA09637601</t>
  </si>
  <si>
    <t>MARTERLAAN</t>
  </si>
  <si>
    <t>PA09638013</t>
  </si>
  <si>
    <t>PA09638065</t>
  </si>
  <si>
    <t>KAPELLENBOSLEI</t>
  </si>
  <si>
    <t>PA09638108</t>
  </si>
  <si>
    <t>PA09638157</t>
  </si>
  <si>
    <t>2-A</t>
  </si>
  <si>
    <t>PA09638336</t>
  </si>
  <si>
    <t>BOTERMELKDIJK</t>
  </si>
  <si>
    <t>PA09638521</t>
  </si>
  <si>
    <t>PA09638551</t>
  </si>
  <si>
    <t>PA09638714</t>
  </si>
  <si>
    <t>PA09638813</t>
  </si>
  <si>
    <t>PA09639097</t>
  </si>
  <si>
    <t>PA09639103</t>
  </si>
  <si>
    <t>PA09639168</t>
  </si>
  <si>
    <t>PA09639247</t>
  </si>
  <si>
    <t>PA09639837</t>
  </si>
  <si>
    <t>PA09640063</t>
  </si>
  <si>
    <t>PA09640154</t>
  </si>
  <si>
    <t>PA09640329</t>
  </si>
  <si>
    <t>WUUSTWEZEL STEENOVEN</t>
  </si>
  <si>
    <t>PA09640406</t>
  </si>
  <si>
    <t>PA09640426</t>
  </si>
  <si>
    <t>PA09640461</t>
  </si>
  <si>
    <t>PA09640492</t>
  </si>
  <si>
    <t>PA09640618</t>
  </si>
  <si>
    <t>PA09640642</t>
  </si>
  <si>
    <t>PA09640730</t>
  </si>
  <si>
    <t>PA09641002</t>
  </si>
  <si>
    <t>PA09641320</t>
  </si>
  <si>
    <t>PA09641395</t>
  </si>
  <si>
    <t>PA09641413</t>
  </si>
  <si>
    <t>PA09641439</t>
  </si>
  <si>
    <t>PA09641615</t>
  </si>
  <si>
    <t>PA09641639</t>
  </si>
  <si>
    <t>PA09641773</t>
  </si>
  <si>
    <t>PA09641791</t>
  </si>
  <si>
    <t>OOSTMALLEBAAN</t>
  </si>
  <si>
    <t>PA09641800</t>
  </si>
  <si>
    <t>PA09641975</t>
  </si>
  <si>
    <t>PA09642018</t>
  </si>
  <si>
    <t>PA09642313</t>
  </si>
  <si>
    <t>PA09642345</t>
  </si>
  <si>
    <t>PA09642515</t>
  </si>
  <si>
    <t>PA09642543</t>
  </si>
  <si>
    <t>BEEKLEI</t>
  </si>
  <si>
    <t>PA09642572</t>
  </si>
  <si>
    <t>PA09642853</t>
  </si>
  <si>
    <t>PA09642878</t>
  </si>
  <si>
    <t>PA09642951</t>
  </si>
  <si>
    <t>PA09643010</t>
  </si>
  <si>
    <t>PA09643013</t>
  </si>
  <si>
    <t>PA09643117</t>
  </si>
  <si>
    <t>PA09643403</t>
  </si>
  <si>
    <t>PA09643445</t>
  </si>
  <si>
    <t>PA09643489</t>
  </si>
  <si>
    <t>193-A</t>
  </si>
  <si>
    <t>PA09643524</t>
  </si>
  <si>
    <t>PA09643548</t>
  </si>
  <si>
    <t>PA09643915</t>
  </si>
  <si>
    <t>PA09643927</t>
  </si>
  <si>
    <t>PA09644015</t>
  </si>
  <si>
    <t>PA09644141</t>
  </si>
  <si>
    <t>PA09644149</t>
  </si>
  <si>
    <t>PA09644164</t>
  </si>
  <si>
    <t>PA09644358</t>
  </si>
  <si>
    <t>PA09644422</t>
  </si>
  <si>
    <t>PA09644475</t>
  </si>
  <si>
    <t>PA09644969</t>
  </si>
  <si>
    <t>PA09644995</t>
  </si>
  <si>
    <t>PA09645057</t>
  </si>
  <si>
    <t>PA09645127</t>
  </si>
  <si>
    <t>PA09645165</t>
  </si>
  <si>
    <t>PA09645240</t>
  </si>
  <si>
    <t>PA09645323</t>
  </si>
  <si>
    <t>PA09645648</t>
  </si>
  <si>
    <t>PA09645818</t>
  </si>
  <si>
    <t>PA09645977</t>
  </si>
  <si>
    <t>PA09645982</t>
  </si>
  <si>
    <t>PA09646101</t>
  </si>
  <si>
    <t>516-A</t>
  </si>
  <si>
    <t>PA09646105</t>
  </si>
  <si>
    <t>PA09646195</t>
  </si>
  <si>
    <t>PA09646200</t>
  </si>
  <si>
    <t>PA09646248</t>
  </si>
  <si>
    <t>PA09646265</t>
  </si>
  <si>
    <t>BLEKENBERG</t>
  </si>
  <si>
    <t>PA09646382</t>
  </si>
  <si>
    <t>PA09646539</t>
  </si>
  <si>
    <t>PA09646628</t>
  </si>
  <si>
    <t>PA09646657</t>
  </si>
  <si>
    <t>PA09646683</t>
  </si>
  <si>
    <t>WINDDREEF</t>
  </si>
  <si>
    <t>PA09646768</t>
  </si>
  <si>
    <t>PA09646775</t>
  </si>
  <si>
    <t>HET ZIEL</t>
  </si>
  <si>
    <t>PA09646869</t>
  </si>
  <si>
    <t>PA09646967</t>
  </si>
  <si>
    <t>PA09647104</t>
  </si>
  <si>
    <t>PA09647117</t>
  </si>
  <si>
    <t>PA09647246</t>
  </si>
  <si>
    <t>PA09647287</t>
  </si>
  <si>
    <t>PA09647293</t>
  </si>
  <si>
    <t>PA09647368</t>
  </si>
  <si>
    <t>PA09647533</t>
  </si>
  <si>
    <t>PA09647596</t>
  </si>
  <si>
    <t>PA09647763</t>
  </si>
  <si>
    <t>PA09648001</t>
  </si>
  <si>
    <t>PA09648022</t>
  </si>
  <si>
    <t>PA09648196</t>
  </si>
  <si>
    <t>PA09648214</t>
  </si>
  <si>
    <t>PA09648259</t>
  </si>
  <si>
    <t>PA09648533</t>
  </si>
  <si>
    <t>PA09648558</t>
  </si>
  <si>
    <t>PA09648715</t>
  </si>
  <si>
    <t>PA09648805</t>
  </si>
  <si>
    <t>PA09648904</t>
  </si>
  <si>
    <t>PA09648953</t>
  </si>
  <si>
    <t>PA09649054</t>
  </si>
  <si>
    <t>PA09649225</t>
  </si>
  <si>
    <t>PA09649249</t>
  </si>
  <si>
    <t>PA09649362</t>
  </si>
  <si>
    <t>PA09649428</t>
  </si>
  <si>
    <t>PA09649502</t>
  </si>
  <si>
    <t>PA09649527</t>
  </si>
  <si>
    <t>PA09649614</t>
  </si>
  <si>
    <t>PA09649717</t>
  </si>
  <si>
    <t>PA09649828</t>
  </si>
  <si>
    <t>PA09649845</t>
  </si>
  <si>
    <t>PA09649888</t>
  </si>
  <si>
    <t>VERBINDINGSWEG</t>
  </si>
  <si>
    <t>PA09650571</t>
  </si>
  <si>
    <t>PA09650648</t>
  </si>
  <si>
    <t>PA09650659</t>
  </si>
  <si>
    <t>PA09650675</t>
  </si>
  <si>
    <t>PA09650737</t>
  </si>
  <si>
    <t>PA09651097</t>
  </si>
  <si>
    <t>PA09651251</t>
  </si>
  <si>
    <t>PA09651451</t>
  </si>
  <si>
    <t>ESDOORNLAAN</t>
  </si>
  <si>
    <t>PA09651471</t>
  </si>
  <si>
    <t>PA09651502</t>
  </si>
  <si>
    <t>PA09651604</t>
  </si>
  <si>
    <t>PA09651675</t>
  </si>
  <si>
    <t>PA09651917</t>
  </si>
  <si>
    <t>PA09651962</t>
  </si>
  <si>
    <t>PA09651973</t>
  </si>
  <si>
    <t>PA09652068</t>
  </si>
  <si>
    <t>PA09652182</t>
  </si>
  <si>
    <t>PA09652255</t>
  </si>
  <si>
    <t>PA09652272</t>
  </si>
  <si>
    <t>PA09652301</t>
  </si>
  <si>
    <t>PA09652358</t>
  </si>
  <si>
    <t>PA09652423</t>
  </si>
  <si>
    <t>PA09652457</t>
  </si>
  <si>
    <t>PA09652534</t>
  </si>
  <si>
    <t>PA09652680</t>
  </si>
  <si>
    <t>PA09652822</t>
  </si>
  <si>
    <t>PA09652892</t>
  </si>
  <si>
    <t>PA09652906</t>
  </si>
  <si>
    <t>PA09653000</t>
  </si>
  <si>
    <t>PA09653175</t>
  </si>
  <si>
    <t>PA09653316</t>
  </si>
  <si>
    <t>PA09653321</t>
  </si>
  <si>
    <t>PA09653398</t>
  </si>
  <si>
    <t>PA09653530</t>
  </si>
  <si>
    <t>PA09653623</t>
  </si>
  <si>
    <t>PA09653696</t>
  </si>
  <si>
    <t>PA09653758</t>
  </si>
  <si>
    <t>PA09653854</t>
  </si>
  <si>
    <t>PA09653857</t>
  </si>
  <si>
    <t>PA09653978</t>
  </si>
  <si>
    <t>PA09654146</t>
  </si>
  <si>
    <t>PA09654280</t>
  </si>
  <si>
    <t>PA09654342</t>
  </si>
  <si>
    <t>PA09654358</t>
  </si>
  <si>
    <t>PA09654408</t>
  </si>
  <si>
    <t>PA09654678</t>
  </si>
  <si>
    <t>PA09654683</t>
  </si>
  <si>
    <t>PA09654713</t>
  </si>
  <si>
    <t>PA09654821</t>
  </si>
  <si>
    <t>PA09654850</t>
  </si>
  <si>
    <t>PA09654863</t>
  </si>
  <si>
    <t>PA09655378</t>
  </si>
  <si>
    <t>PA09655487</t>
  </si>
  <si>
    <t>PA09655537</t>
  </si>
  <si>
    <t>PA09655624</t>
  </si>
  <si>
    <t>PA09655725</t>
  </si>
  <si>
    <t>PA09655736</t>
  </si>
  <si>
    <t>PA09655756</t>
  </si>
  <si>
    <t>PA09655778</t>
  </si>
  <si>
    <t>PA09655817</t>
  </si>
  <si>
    <t>33B</t>
  </si>
  <si>
    <t>PA09655877</t>
  </si>
  <si>
    <t>PA09655916</t>
  </si>
  <si>
    <t>PA09655943</t>
  </si>
  <si>
    <t>PA09655983</t>
  </si>
  <si>
    <t>PA09656097</t>
  </si>
  <si>
    <t>PA09656103</t>
  </si>
  <si>
    <t>PA09656211</t>
  </si>
  <si>
    <t>PA09656243</t>
  </si>
  <si>
    <t>PA09656359</t>
  </si>
  <si>
    <t>PA09656432</t>
  </si>
  <si>
    <t>PA09656506</t>
  </si>
  <si>
    <t>PA09656520</t>
  </si>
  <si>
    <t>PA09656525</t>
  </si>
  <si>
    <t>PA09656644</t>
  </si>
  <si>
    <t>PA09656839</t>
  </si>
  <si>
    <t>PA09657046</t>
  </si>
  <si>
    <t>PA09657111</t>
  </si>
  <si>
    <t>PA09657128</t>
  </si>
  <si>
    <t>PA09657134</t>
  </si>
  <si>
    <t>PA09657143</t>
  </si>
  <si>
    <t>PA09657232</t>
  </si>
  <si>
    <t>PA09657326</t>
  </si>
  <si>
    <t>PA09657411</t>
  </si>
  <si>
    <t>PA09657472</t>
  </si>
  <si>
    <t>PA09657497</t>
  </si>
  <si>
    <t>PA09657569</t>
  </si>
  <si>
    <t>MOERVENWEG</t>
  </si>
  <si>
    <t>PA09657588</t>
  </si>
  <si>
    <t>PA09658129</t>
  </si>
  <si>
    <t>PA09658259</t>
  </si>
  <si>
    <t>PA09658572</t>
  </si>
  <si>
    <t>PA09658660</t>
  </si>
  <si>
    <t>PA09658689</t>
  </si>
  <si>
    <t>PA09658752</t>
  </si>
  <si>
    <t>PA09658775</t>
  </si>
  <si>
    <t>PA09658908</t>
  </si>
  <si>
    <t>PA09658994</t>
  </si>
  <si>
    <t>PA09659057</t>
  </si>
  <si>
    <t>PA09659095</t>
  </si>
  <si>
    <t>PA09659291</t>
  </si>
  <si>
    <t>PA09659318</t>
  </si>
  <si>
    <t>AFRIT SINT-JOB-IN-'T-GOOR E19\A1 R NEDERLAND</t>
  </si>
  <si>
    <t>PA09659342</t>
  </si>
  <si>
    <t>PA09659482</t>
  </si>
  <si>
    <t>PA09659640</t>
  </si>
  <si>
    <t>PA09659654</t>
  </si>
  <si>
    <t>PA09659689</t>
  </si>
  <si>
    <t>PA09659789</t>
  </si>
  <si>
    <t>PA09659819</t>
  </si>
  <si>
    <t>PA09659874</t>
  </si>
  <si>
    <t>PA09659925</t>
  </si>
  <si>
    <t>PA09659957</t>
  </si>
  <si>
    <t>PA09660188</t>
  </si>
  <si>
    <t>PA09660356</t>
  </si>
  <si>
    <t>PA09660444</t>
  </si>
  <si>
    <t>PA09660512</t>
  </si>
  <si>
    <t>PA09660538</t>
  </si>
  <si>
    <t>PA09660604</t>
  </si>
  <si>
    <t>PA09660722</t>
  </si>
  <si>
    <t>PA09660786</t>
  </si>
  <si>
    <t>PA09660993</t>
  </si>
  <si>
    <t>PA09661049</t>
  </si>
  <si>
    <t>PA09661055</t>
  </si>
  <si>
    <t>PA09661121</t>
  </si>
  <si>
    <t>PA09661177</t>
  </si>
  <si>
    <t>PA09661295</t>
  </si>
  <si>
    <t>PA09661365</t>
  </si>
  <si>
    <t>PA09661483</t>
  </si>
  <si>
    <t>PA09661484</t>
  </si>
  <si>
    <t>PA09661555</t>
  </si>
  <si>
    <t>PA09661748</t>
  </si>
  <si>
    <t>PA09661805</t>
  </si>
  <si>
    <t>PA09661920</t>
  </si>
  <si>
    <t>PA09661955</t>
  </si>
  <si>
    <t>PA09662018</t>
  </si>
  <si>
    <t>PA09662137</t>
  </si>
  <si>
    <t>PA09662157</t>
  </si>
  <si>
    <t>PA09662179</t>
  </si>
  <si>
    <t>PA09662255</t>
  </si>
  <si>
    <t>PA09662416</t>
  </si>
  <si>
    <t>PA09662417</t>
  </si>
  <si>
    <t>PA09662422</t>
  </si>
  <si>
    <t>PA09662427</t>
  </si>
  <si>
    <t>PA09662545</t>
  </si>
  <si>
    <t>PA09662563</t>
  </si>
  <si>
    <t>PA09662569</t>
  </si>
  <si>
    <t>PA09662579</t>
  </si>
  <si>
    <t>PA09662588</t>
  </si>
  <si>
    <t>PA09662688</t>
  </si>
  <si>
    <t>PA09662769</t>
  </si>
  <si>
    <t>PA09662933</t>
  </si>
  <si>
    <t>PA09662946</t>
  </si>
  <si>
    <t>PA09662968</t>
  </si>
  <si>
    <t>PA09662979</t>
  </si>
  <si>
    <t>PA09663224</t>
  </si>
  <si>
    <t>PA09663333</t>
  </si>
  <si>
    <t>NOORDEIND 7 KALMHTOUT</t>
  </si>
  <si>
    <t>PA09663339</t>
  </si>
  <si>
    <t>PA09663361</t>
  </si>
  <si>
    <t>PA09663620</t>
  </si>
  <si>
    <t>PA09663621</t>
  </si>
  <si>
    <t>PA09663734</t>
  </si>
  <si>
    <t>STATIONSTRAAT</t>
  </si>
  <si>
    <t>PA09663735</t>
  </si>
  <si>
    <t>PA09663754</t>
  </si>
  <si>
    <t>PA09663792</t>
  </si>
  <si>
    <t>PA09663872</t>
  </si>
  <si>
    <t>PA09663906</t>
  </si>
  <si>
    <t>PA09663909</t>
  </si>
  <si>
    <t>PA09663917</t>
  </si>
  <si>
    <t>PA09663971</t>
  </si>
  <si>
    <t>PA09664093</t>
  </si>
  <si>
    <t>PA09664207</t>
  </si>
  <si>
    <t>PA09664208</t>
  </si>
  <si>
    <t>PA09664286</t>
  </si>
  <si>
    <t>PA09664352</t>
  </si>
  <si>
    <t>PA09664420</t>
  </si>
  <si>
    <t>PA09664451</t>
  </si>
  <si>
    <t>&amp;RU-4115093</t>
  </si>
  <si>
    <t>PA09664509</t>
  </si>
  <si>
    <t>PA09664609</t>
  </si>
  <si>
    <t>PA09664610</t>
  </si>
  <si>
    <t>PA09664643</t>
  </si>
  <si>
    <t>PA09664968</t>
  </si>
  <si>
    <t>PA09665445</t>
  </si>
  <si>
    <t>PA09665446</t>
  </si>
  <si>
    <t>PA09665533</t>
  </si>
  <si>
    <t>PA09665607</t>
  </si>
  <si>
    <t>PA09665740</t>
  </si>
  <si>
    <t>PA09665780</t>
  </si>
  <si>
    <t>PA09665945</t>
  </si>
  <si>
    <t>PA09666172</t>
  </si>
  <si>
    <t>PA09666209</t>
  </si>
  <si>
    <t>PA09666303</t>
  </si>
  <si>
    <t>PA09666336</t>
  </si>
  <si>
    <t>PA09666356</t>
  </si>
  <si>
    <t>PA09666489</t>
  </si>
  <si>
    <t>PA09666508</t>
  </si>
  <si>
    <t>PA09666516</t>
  </si>
  <si>
    <t>TAXANDRIADREEF</t>
  </si>
  <si>
    <t>PA09666572</t>
  </si>
  <si>
    <t>PA09666938</t>
  </si>
  <si>
    <t>PA09667047</t>
  </si>
  <si>
    <t>PA09667100</t>
  </si>
  <si>
    <t>PA09667154</t>
  </si>
  <si>
    <t>PA09667155</t>
  </si>
  <si>
    <t>PA09667171</t>
  </si>
  <si>
    <t>PA09667347</t>
  </si>
  <si>
    <t>PA09667378</t>
  </si>
  <si>
    <t>PA09667384</t>
  </si>
  <si>
    <t>PA09667492</t>
  </si>
  <si>
    <t>PA09667495</t>
  </si>
  <si>
    <t>PA09667623</t>
  </si>
  <si>
    <t>PA09667655</t>
  </si>
  <si>
    <t>PA09667660</t>
  </si>
  <si>
    <t>PA09667807</t>
  </si>
  <si>
    <t>PA09668025</t>
  </si>
  <si>
    <t>PA09668055</t>
  </si>
  <si>
    <t>PA09668257</t>
  </si>
  <si>
    <t>PA09668258</t>
  </si>
  <si>
    <t>PA09668265</t>
  </si>
  <si>
    <t>PA09668302</t>
  </si>
  <si>
    <t>PA09668326</t>
  </si>
  <si>
    <t>PA09668402</t>
  </si>
  <si>
    <t>PA09668603</t>
  </si>
  <si>
    <t>PA09668616</t>
  </si>
  <si>
    <t>PA09668710</t>
  </si>
  <si>
    <t>PA09668767</t>
  </si>
  <si>
    <t>PA09668774</t>
  </si>
  <si>
    <t>PA09668800</t>
  </si>
  <si>
    <t>MERELLEI</t>
  </si>
  <si>
    <t>PA09668938</t>
  </si>
  <si>
    <t>PA09668940</t>
  </si>
  <si>
    <t>PA09668943</t>
  </si>
  <si>
    <t>PA09668965</t>
  </si>
  <si>
    <t>PA09668966</t>
  </si>
  <si>
    <t>PA09668975</t>
  </si>
  <si>
    <t>PA09669326</t>
  </si>
  <si>
    <t>PA09669709</t>
  </si>
  <si>
    <t>PA09669762</t>
  </si>
  <si>
    <t>PA09669831</t>
  </si>
  <si>
    <t>EPICIALAAN HEIKANTLAAN</t>
  </si>
  <si>
    <t>PA09669923</t>
  </si>
  <si>
    <t>PA09669937</t>
  </si>
  <si>
    <t>PA09670086</t>
  </si>
  <si>
    <t>PA09670127</t>
  </si>
  <si>
    <t>PA09670152</t>
  </si>
  <si>
    <t>PA09670322</t>
  </si>
  <si>
    <t>PA09670350</t>
  </si>
  <si>
    <t>PA09670433</t>
  </si>
  <si>
    <t>PA09670440</t>
  </si>
  <si>
    <t>PA09670655</t>
  </si>
  <si>
    <t>PA09670700</t>
  </si>
  <si>
    <t>PA09670765</t>
  </si>
  <si>
    <t>PA09670778</t>
  </si>
  <si>
    <t>PA09670818</t>
  </si>
  <si>
    <t>PA09671082</t>
  </si>
  <si>
    <t>SCHRIEK</t>
  </si>
  <si>
    <t>PA09671087</t>
  </si>
  <si>
    <t>PROCESSIEWEG</t>
  </si>
  <si>
    <t>13-B</t>
  </si>
  <si>
    <t>PA09671493</t>
  </si>
  <si>
    <t>PA09671875</t>
  </si>
  <si>
    <t>PA09671941</t>
  </si>
  <si>
    <t>PA09671995</t>
  </si>
  <si>
    <t>PA09672117</t>
  </si>
  <si>
    <t>PA09672162</t>
  </si>
  <si>
    <t>PA09672298</t>
  </si>
  <si>
    <t>PA09672344</t>
  </si>
  <si>
    <t>PA09672403</t>
  </si>
  <si>
    <t>PA09672463</t>
  </si>
  <si>
    <t>PA09672991</t>
  </si>
  <si>
    <t>PA09673051</t>
  </si>
  <si>
    <t>PA09673104</t>
  </si>
  <si>
    <t>PA09673233</t>
  </si>
  <si>
    <t>PA09673320</t>
  </si>
  <si>
    <t>PA09673490</t>
  </si>
  <si>
    <t>PA09673504</t>
  </si>
  <si>
    <t>PA09673644</t>
  </si>
  <si>
    <t>PA09673715</t>
  </si>
  <si>
    <t>WASVENWEG</t>
  </si>
  <si>
    <t>PA09673772</t>
  </si>
  <si>
    <t>PA09673806</t>
  </si>
  <si>
    <t>PA09673808</t>
  </si>
  <si>
    <t>PA09673811</t>
  </si>
  <si>
    <t>PA09673938</t>
  </si>
  <si>
    <t>PA09674050</t>
  </si>
  <si>
    <t>PA09674055</t>
  </si>
  <si>
    <t>PA09674170</t>
  </si>
  <si>
    <t>PA09674480</t>
  </si>
  <si>
    <t>PA09674755</t>
  </si>
  <si>
    <t>PA09674805</t>
  </si>
  <si>
    <t>PA09674809</t>
  </si>
  <si>
    <t>PA09674835</t>
  </si>
  <si>
    <t>PA09674965</t>
  </si>
  <si>
    <t>PA09674986</t>
  </si>
  <si>
    <t>PA09675059</t>
  </si>
  <si>
    <t>PA09675391</t>
  </si>
  <si>
    <t>PA09675425</t>
  </si>
  <si>
    <t>PA09675554</t>
  </si>
  <si>
    <t>PA09675581</t>
  </si>
  <si>
    <t>PA09675590</t>
  </si>
  <si>
    <t>PA09676097</t>
  </si>
  <si>
    <t>PA09676281</t>
  </si>
  <si>
    <t>PA09676375</t>
  </si>
  <si>
    <t>PA09676403</t>
  </si>
  <si>
    <t>PA09676410</t>
  </si>
  <si>
    <t>PA09676548</t>
  </si>
  <si>
    <t>PA09676716</t>
  </si>
  <si>
    <t>PA09676760</t>
  </si>
  <si>
    <t>PA09676797</t>
  </si>
  <si>
    <t>PA09676823</t>
  </si>
  <si>
    <t>PA09677061</t>
  </si>
  <si>
    <t>PA09677163</t>
  </si>
  <si>
    <t>PA09677366</t>
  </si>
  <si>
    <t>PA09677377</t>
  </si>
  <si>
    <t>PA09677423</t>
  </si>
  <si>
    <t>72-A</t>
  </si>
  <si>
    <t>PA09677443</t>
  </si>
  <si>
    <t>PA09677517</t>
  </si>
  <si>
    <t>PA09677533</t>
  </si>
  <si>
    <t>PA09677648</t>
  </si>
  <si>
    <t>PA09677822</t>
  </si>
  <si>
    <t>KERKENDAM</t>
  </si>
  <si>
    <t>PA09677866</t>
  </si>
  <si>
    <t>PA09678108</t>
  </si>
  <si>
    <t>PA09678162</t>
  </si>
  <si>
    <t>PA09678480</t>
  </si>
  <si>
    <t>PA09678501</t>
  </si>
  <si>
    <t>PA09678617</t>
  </si>
  <si>
    <t>PA09678810</t>
  </si>
  <si>
    <t>PA09678846</t>
  </si>
  <si>
    <t>PA09679043</t>
  </si>
  <si>
    <t>PA09679124</t>
  </si>
  <si>
    <t>PA09679201</t>
  </si>
  <si>
    <t>PA09679284</t>
  </si>
  <si>
    <t>PA09679353</t>
  </si>
  <si>
    <t>PA09679411</t>
  </si>
  <si>
    <t>PA09679465</t>
  </si>
  <si>
    <t>PA09679562</t>
  </si>
  <si>
    <t>PA09679582</t>
  </si>
  <si>
    <t>PA09679811</t>
  </si>
  <si>
    <t>PA09679851</t>
  </si>
  <si>
    <t>PA09680160</t>
  </si>
  <si>
    <t>PA09680166</t>
  </si>
  <si>
    <t>PA09680190</t>
  </si>
  <si>
    <t>PA09680218</t>
  </si>
  <si>
    <t>CHARTROSENMOERENWEG</t>
  </si>
  <si>
    <t>PA09680223</t>
  </si>
  <si>
    <t>PA09680277</t>
  </si>
  <si>
    <t>PA09680437</t>
  </si>
  <si>
    <t>PA09680623</t>
  </si>
  <si>
    <t>PA09680848</t>
  </si>
  <si>
    <t>PA09680940</t>
  </si>
  <si>
    <t>PA09681110</t>
  </si>
  <si>
    <t>PA09681122</t>
  </si>
  <si>
    <t>PA09681204</t>
  </si>
  <si>
    <t>PA09681326</t>
  </si>
  <si>
    <t>PA09681539</t>
  </si>
  <si>
    <t>PA09681568</t>
  </si>
  <si>
    <t>PA09681611</t>
  </si>
  <si>
    <t>PA09681677</t>
  </si>
  <si>
    <t>&amp;RU-4115043</t>
  </si>
  <si>
    <t>PA09681763</t>
  </si>
  <si>
    <t>PA09681915</t>
  </si>
  <si>
    <t>PA09682003</t>
  </si>
  <si>
    <t>PA09682067</t>
  </si>
  <si>
    <t>PA09682551</t>
  </si>
  <si>
    <t>PA09682592</t>
  </si>
  <si>
    <t>PA09682610</t>
  </si>
  <si>
    <t>PA09682709</t>
  </si>
  <si>
    <t>PA09682831</t>
  </si>
  <si>
    <t>PA09682881</t>
  </si>
  <si>
    <t>PA09683026</t>
  </si>
  <si>
    <t>PA09683087</t>
  </si>
  <si>
    <t>PA09683142</t>
  </si>
  <si>
    <t>PA09683191</t>
  </si>
  <si>
    <t>PA09683233</t>
  </si>
  <si>
    <t>PA09683274</t>
  </si>
  <si>
    <t>PA09683289</t>
  </si>
  <si>
    <t>PA09683367</t>
  </si>
  <si>
    <t>PA09683645</t>
  </si>
  <si>
    <t>PA09683812</t>
  </si>
  <si>
    <t>PA09683815</t>
  </si>
  <si>
    <t>PA09684029</t>
  </si>
  <si>
    <t>PA09684085</t>
  </si>
  <si>
    <t>PA09684209</t>
  </si>
  <si>
    <t>PA09684365</t>
  </si>
  <si>
    <t>PA09684596</t>
  </si>
  <si>
    <t>PA09684612</t>
  </si>
  <si>
    <t>PA09684686</t>
  </si>
  <si>
    <t>PA09684810</t>
  </si>
  <si>
    <t>PA09684841</t>
  </si>
  <si>
    <t>PA09684956</t>
  </si>
  <si>
    <t>SOLHEUVEL</t>
  </si>
  <si>
    <t>PA09684983</t>
  </si>
  <si>
    <t>PA09685017</t>
  </si>
  <si>
    <t>PA09685267</t>
  </si>
  <si>
    <t>PA09685336</t>
  </si>
  <si>
    <t>PA09685503</t>
  </si>
  <si>
    <t>PA09685701</t>
  </si>
  <si>
    <t>PA09685714</t>
  </si>
  <si>
    <t>PA09685816</t>
  </si>
  <si>
    <t>PA09685957</t>
  </si>
  <si>
    <t>PA09685984</t>
  </si>
  <si>
    <t>PA09685989</t>
  </si>
  <si>
    <t>PA09686056</t>
  </si>
  <si>
    <t>PA09686194</t>
  </si>
  <si>
    <t>PA09686306</t>
  </si>
  <si>
    <t>PA09686415</t>
  </si>
  <si>
    <t>PA09686745</t>
  </si>
  <si>
    <t>PA09686874</t>
  </si>
  <si>
    <t>PA09686886</t>
  </si>
  <si>
    <t>PA09686898</t>
  </si>
  <si>
    <t>PA09686983</t>
  </si>
  <si>
    <t>PA09687029</t>
  </si>
  <si>
    <t>PA09687118</t>
  </si>
  <si>
    <t>PA09687261</t>
  </si>
  <si>
    <t>PA09687297</t>
  </si>
  <si>
    <t>PA09687425</t>
  </si>
  <si>
    <t>PA09687665</t>
  </si>
  <si>
    <t>BAAN OP SAS 2</t>
  </si>
  <si>
    <t>64A</t>
  </si>
  <si>
    <t>PA09687718</t>
  </si>
  <si>
    <t>PA09687794</t>
  </si>
  <si>
    <t>PA09688009</t>
  </si>
  <si>
    <t>PA09688015</t>
  </si>
  <si>
    <t>PA09688067</t>
  </si>
  <si>
    <t>40A</t>
  </si>
  <si>
    <t>PA09688163</t>
  </si>
  <si>
    <t>PA09688466</t>
  </si>
  <si>
    <t>PA09688527</t>
  </si>
  <si>
    <t>PA09688543</t>
  </si>
  <si>
    <t>PA09688726</t>
  </si>
  <si>
    <t>PA09688810</t>
  </si>
  <si>
    <t>PA09689119</t>
  </si>
  <si>
    <t>PA09689232</t>
  </si>
  <si>
    <t>PA09689308</t>
  </si>
  <si>
    <t>PA09689317</t>
  </si>
  <si>
    <t>PA09689446</t>
  </si>
  <si>
    <t>PA09689538</t>
  </si>
  <si>
    <t>PA09689776</t>
  </si>
  <si>
    <t>PA09689924</t>
  </si>
  <si>
    <t>PA09690083</t>
  </si>
  <si>
    <t>PATSOOR WEYTSLAAN</t>
  </si>
  <si>
    <t>PA09690231</t>
  </si>
  <si>
    <t>PA09690446</t>
  </si>
  <si>
    <t>PA09690509</t>
  </si>
  <si>
    <t>PA09690623</t>
  </si>
  <si>
    <t>GROENEWOUD</t>
  </si>
  <si>
    <t>16-A</t>
  </si>
  <si>
    <t>PA09690626</t>
  </si>
  <si>
    <t>PA09690671</t>
  </si>
  <si>
    <t>PA09690992</t>
  </si>
  <si>
    <t>PA09691010</t>
  </si>
  <si>
    <t>165D</t>
  </si>
  <si>
    <t>PA09691071</t>
  </si>
  <si>
    <t>PA09691542</t>
  </si>
  <si>
    <t>PA09691695</t>
  </si>
  <si>
    <t>PA09691750</t>
  </si>
  <si>
    <t>PA09691927</t>
  </si>
  <si>
    <t>40-A</t>
  </si>
  <si>
    <t>PA09691977</t>
  </si>
  <si>
    <t>PA09692043</t>
  </si>
  <si>
    <t>PA09692195</t>
  </si>
  <si>
    <t>PA09692341</t>
  </si>
  <si>
    <t>PA09692440</t>
  </si>
  <si>
    <t>PA09692461</t>
  </si>
  <si>
    <t>PA09692566</t>
  </si>
  <si>
    <t>STEENWEG OP BEERSE</t>
  </si>
  <si>
    <t>PA09692695</t>
  </si>
  <si>
    <t>ZESDEDREEF</t>
  </si>
  <si>
    <t>PA09692880</t>
  </si>
  <si>
    <t>PA09692956</t>
  </si>
  <si>
    <t>PA09692980</t>
  </si>
  <si>
    <t>PA09692997</t>
  </si>
  <si>
    <t>PA09693173</t>
  </si>
  <si>
    <t>PA09693223</t>
  </si>
  <si>
    <t>PA09693368</t>
  </si>
  <si>
    <t>PA09693434</t>
  </si>
  <si>
    <t>PA09693468</t>
  </si>
  <si>
    <t>PA09693473</t>
  </si>
  <si>
    <t>PA09693601</t>
  </si>
  <si>
    <t>PA09693766</t>
  </si>
  <si>
    <t>PA09694043</t>
  </si>
  <si>
    <t>PA09694094</t>
  </si>
  <si>
    <t>PA09694450</t>
  </si>
  <si>
    <t>KLEINENBERG</t>
  </si>
  <si>
    <t>PA09694455</t>
  </si>
  <si>
    <t>PA09694461</t>
  </si>
  <si>
    <t>PA09695061</t>
  </si>
  <si>
    <t>ant-wkscad007</t>
  </si>
  <si>
    <t>PA09695126</t>
  </si>
  <si>
    <t>PA09695298</t>
  </si>
  <si>
    <t>ant-wkscad010</t>
  </si>
  <si>
    <t>PA09695352</t>
  </si>
  <si>
    <t>PA09695500</t>
  </si>
  <si>
    <t>PA09695704</t>
  </si>
  <si>
    <t>PA09695776</t>
  </si>
  <si>
    <t>EIKENLEI</t>
  </si>
  <si>
    <t>PA09695815</t>
  </si>
  <si>
    <t>PA09695913</t>
  </si>
  <si>
    <t>PA09695943</t>
  </si>
  <si>
    <t>PA09696130</t>
  </si>
  <si>
    <t>PA09696328</t>
  </si>
  <si>
    <t>PA09696628</t>
  </si>
  <si>
    <t>PA09696637</t>
  </si>
  <si>
    <t>PA09696674</t>
  </si>
  <si>
    <t>PA09696746</t>
  </si>
  <si>
    <t>PA09696760</t>
  </si>
  <si>
    <t>PA09697077</t>
  </si>
  <si>
    <t>(MUNICIP)</t>
  </si>
  <si>
    <t>PA09697150</t>
  </si>
  <si>
    <t>PA09697224</t>
  </si>
  <si>
    <t>PA09697314</t>
  </si>
  <si>
    <t>PA09697470</t>
  </si>
  <si>
    <t>PA09697537</t>
  </si>
  <si>
    <t>PA09697658</t>
  </si>
  <si>
    <t>PA09697694</t>
  </si>
  <si>
    <t>PA09697715</t>
  </si>
  <si>
    <t>PA09697721</t>
  </si>
  <si>
    <t>PA09697774</t>
  </si>
  <si>
    <t>PA09697825</t>
  </si>
  <si>
    <t>PA09697928</t>
  </si>
  <si>
    <t>PA09697940</t>
  </si>
  <si>
    <t>PA09698707</t>
  </si>
  <si>
    <t>PA09698824</t>
  </si>
  <si>
    <t>PA09698843</t>
  </si>
  <si>
    <t>PA09698858</t>
  </si>
  <si>
    <t>PA09698865</t>
  </si>
  <si>
    <t>PA09699013</t>
  </si>
  <si>
    <t>PA09699072</t>
  </si>
  <si>
    <t>PA09699234</t>
  </si>
  <si>
    <t>NIEUWMOER-DORP</t>
  </si>
  <si>
    <t>PA09699236</t>
  </si>
  <si>
    <t>PA09699344</t>
  </si>
  <si>
    <t>PA09699367</t>
  </si>
  <si>
    <t>PA09699452</t>
  </si>
  <si>
    <t>PA09699597</t>
  </si>
  <si>
    <t>PA09699632</t>
  </si>
  <si>
    <t>10A</t>
  </si>
  <si>
    <t>PA09700011</t>
  </si>
  <si>
    <t>PA09700091</t>
  </si>
  <si>
    <t>PA09700253</t>
  </si>
  <si>
    <t>PA09700271</t>
  </si>
  <si>
    <t>PA09700295</t>
  </si>
  <si>
    <t>PA09700323</t>
  </si>
  <si>
    <t>PA09700335</t>
  </si>
  <si>
    <t>PA09700391</t>
  </si>
  <si>
    <t>PA09700404</t>
  </si>
  <si>
    <t>PA09700486</t>
  </si>
  <si>
    <t>STARRENHOFLAAN</t>
  </si>
  <si>
    <t>PA09700519</t>
  </si>
  <si>
    <t>PA09700559</t>
  </si>
  <si>
    <t>PA09700623</t>
  </si>
  <si>
    <t>PA09700637</t>
  </si>
  <si>
    <t>PA09700703</t>
  </si>
  <si>
    <t>PA09700760</t>
  </si>
  <si>
    <t>PA09700947</t>
  </si>
  <si>
    <t>BOSBESLAAN</t>
  </si>
  <si>
    <t>PA09701401</t>
  </si>
  <si>
    <t>PA09701434</t>
  </si>
  <si>
    <t>PA09701559</t>
  </si>
  <si>
    <t>LANGE MIE</t>
  </si>
  <si>
    <t>PA09701631</t>
  </si>
  <si>
    <t>PA09701762</t>
  </si>
  <si>
    <t>PA09701856</t>
  </si>
  <si>
    <t>PA09701916</t>
  </si>
  <si>
    <t>PA09701931</t>
  </si>
  <si>
    <t>PA09702030</t>
  </si>
  <si>
    <t>PA09702074</t>
  </si>
  <si>
    <t>PA09702103</t>
  </si>
  <si>
    <t>PA09702177</t>
  </si>
  <si>
    <t>PA09702187</t>
  </si>
  <si>
    <t>PA09702190</t>
  </si>
  <si>
    <t>PA09702262</t>
  </si>
  <si>
    <t>PA09702466</t>
  </si>
  <si>
    <t>PA09702510</t>
  </si>
  <si>
    <t>PA09702517</t>
  </si>
  <si>
    <t>PA09702668</t>
  </si>
  <si>
    <t>PA09702899</t>
  </si>
  <si>
    <t>81A</t>
  </si>
  <si>
    <t>PA09702921</t>
  </si>
  <si>
    <t>PA09702937</t>
  </si>
  <si>
    <t>PA09703086</t>
  </si>
  <si>
    <t>PA09703160</t>
  </si>
  <si>
    <t>PA09703165</t>
  </si>
  <si>
    <t>PA09703214</t>
  </si>
  <si>
    <t>PA09703237</t>
  </si>
  <si>
    <t>DENNENDREEF</t>
  </si>
  <si>
    <t>PA09703343</t>
  </si>
  <si>
    <t>PA09703478</t>
  </si>
  <si>
    <t>PA09703617</t>
  </si>
  <si>
    <t>PA09703694</t>
  </si>
  <si>
    <t>PA09704359</t>
  </si>
  <si>
    <t>PA09704568</t>
  </si>
  <si>
    <t>PA09704572</t>
  </si>
  <si>
    <t>PA09704636</t>
  </si>
  <si>
    <t>PA09704693</t>
  </si>
  <si>
    <t>PA09704727</t>
  </si>
  <si>
    <t>PA09704946</t>
  </si>
  <si>
    <t>PA09704965</t>
  </si>
  <si>
    <t>PA09705048</t>
  </si>
  <si>
    <t>PA09705057</t>
  </si>
  <si>
    <t>PA09705067</t>
  </si>
  <si>
    <t>PA09705074</t>
  </si>
  <si>
    <t>PA09705124</t>
  </si>
  <si>
    <t>PA09705203</t>
  </si>
  <si>
    <t>31-A</t>
  </si>
  <si>
    <t>PA09705299</t>
  </si>
  <si>
    <t>PA09705361</t>
  </si>
  <si>
    <t>PA09705372</t>
  </si>
  <si>
    <t>PA09705376</t>
  </si>
  <si>
    <t>PA09705439</t>
  </si>
  <si>
    <t>PA09705620</t>
  </si>
  <si>
    <t>PA09705625</t>
  </si>
  <si>
    <t>PA09705641</t>
  </si>
  <si>
    <t>PA09705644</t>
  </si>
  <si>
    <t>PA09705862</t>
  </si>
  <si>
    <t>7A</t>
  </si>
  <si>
    <t>PA09705874</t>
  </si>
  <si>
    <t>PA09705966</t>
  </si>
  <si>
    <t>PA09706144</t>
  </si>
  <si>
    <t>PA09706299</t>
  </si>
  <si>
    <t>PA09706328</t>
  </si>
  <si>
    <t>PA09706508</t>
  </si>
  <si>
    <t>PA09706532</t>
  </si>
  <si>
    <t>PA09706561</t>
  </si>
  <si>
    <t>PA09706648</t>
  </si>
  <si>
    <t>PA09707101</t>
  </si>
  <si>
    <t>PA09707186</t>
  </si>
  <si>
    <t>PA09707347</t>
  </si>
  <si>
    <t>PA09707382</t>
  </si>
  <si>
    <t>PA09707498</t>
  </si>
  <si>
    <t>PA09707537</t>
  </si>
  <si>
    <t>PA09707652</t>
  </si>
  <si>
    <t>PA09707815</t>
  </si>
  <si>
    <t>PA09707871</t>
  </si>
  <si>
    <t>PA09707890</t>
  </si>
  <si>
    <t>PA09707921</t>
  </si>
  <si>
    <t>PA09707946</t>
  </si>
  <si>
    <t>PA09708388</t>
  </si>
  <si>
    <t>PA09708662</t>
  </si>
  <si>
    <t>PA09708702</t>
  </si>
  <si>
    <t>PA09708723</t>
  </si>
  <si>
    <t>PA09708754</t>
  </si>
  <si>
    <t>PA09708800</t>
  </si>
  <si>
    <t>PA09708834</t>
  </si>
  <si>
    <t>PA09708843</t>
  </si>
  <si>
    <t>PA09708855</t>
  </si>
  <si>
    <t>PA09708881</t>
  </si>
  <si>
    <t>PA09708977</t>
  </si>
  <si>
    <t>PA09709502</t>
  </si>
  <si>
    <t>PA09709580</t>
  </si>
  <si>
    <t>PA09709654</t>
  </si>
  <si>
    <t>PA09709701</t>
  </si>
  <si>
    <t>PA09709735</t>
  </si>
  <si>
    <t>165-D</t>
  </si>
  <si>
    <t>PA09709773</t>
  </si>
  <si>
    <t>PA09709821</t>
  </si>
  <si>
    <t>PA09709829</t>
  </si>
  <si>
    <t>PA09710053</t>
  </si>
  <si>
    <t>PA09710440</t>
  </si>
  <si>
    <t>PA09710476</t>
  </si>
  <si>
    <t>PA09710489</t>
  </si>
  <si>
    <t>22-28</t>
  </si>
  <si>
    <t>PA09710557</t>
  </si>
  <si>
    <t>PA09710595</t>
  </si>
  <si>
    <t>PA09710637</t>
  </si>
  <si>
    <t>PA09710639</t>
  </si>
  <si>
    <t>PA09710716</t>
  </si>
  <si>
    <t>PA09710729</t>
  </si>
  <si>
    <t>PA09710812</t>
  </si>
  <si>
    <t>PA09710900</t>
  </si>
  <si>
    <t>PA09710942</t>
  </si>
  <si>
    <t>PA09711049</t>
  </si>
  <si>
    <t>PA09711173</t>
  </si>
  <si>
    <t>PA09711187</t>
  </si>
  <si>
    <t>PA09711257</t>
  </si>
  <si>
    <t>PA09711337</t>
  </si>
  <si>
    <t>PA09711536</t>
  </si>
  <si>
    <t>PA09711847</t>
  </si>
  <si>
    <t>PA09711901</t>
  </si>
  <si>
    <t>PA09712152</t>
  </si>
  <si>
    <t>PA09712173</t>
  </si>
  <si>
    <t>PA09712222</t>
  </si>
  <si>
    <t>PA09712382</t>
  </si>
  <si>
    <t>PA09712415</t>
  </si>
  <si>
    <t>PA09712457</t>
  </si>
  <si>
    <t>PA09712504</t>
  </si>
  <si>
    <t>PA09712519</t>
  </si>
  <si>
    <t>PA09712584</t>
  </si>
  <si>
    <t>PA09712608</t>
  </si>
  <si>
    <t>PA09712620</t>
  </si>
  <si>
    <t>PA09712654</t>
  </si>
  <si>
    <t>PA09712661</t>
  </si>
  <si>
    <t>PA09712681</t>
  </si>
  <si>
    <t>PA09712687</t>
  </si>
  <si>
    <t>PA09712817</t>
  </si>
  <si>
    <t>VUURKRUISERSLAAN</t>
  </si>
  <si>
    <t>PA09712924</t>
  </si>
  <si>
    <t>LEIWEG</t>
  </si>
  <si>
    <t>PA09712929</t>
  </si>
  <si>
    <t>PA09713097</t>
  </si>
  <si>
    <t>PA09713152</t>
  </si>
  <si>
    <t>PA09713227</t>
  </si>
  <si>
    <t>PA09713239</t>
  </si>
  <si>
    <t>PA09713311</t>
  </si>
  <si>
    <t>PA09713447</t>
  </si>
  <si>
    <t>PA09713572</t>
  </si>
  <si>
    <t>PA09713586</t>
  </si>
  <si>
    <t>76-B</t>
  </si>
  <si>
    <t>PA09713596</t>
  </si>
  <si>
    <t>PA09713615</t>
  </si>
  <si>
    <t>PA09713631</t>
  </si>
  <si>
    <t>PA09713681</t>
  </si>
  <si>
    <t>PA09714069</t>
  </si>
  <si>
    <t>PA09714153</t>
  </si>
  <si>
    <t>4A</t>
  </si>
  <si>
    <t>PA09714160</t>
  </si>
  <si>
    <t>PA09714358</t>
  </si>
  <si>
    <t>PA09714505</t>
  </si>
  <si>
    <t>PA09714543</t>
  </si>
  <si>
    <t>PA09714670</t>
  </si>
  <si>
    <t>PA09714710</t>
  </si>
  <si>
    <t>PA09714928</t>
  </si>
  <si>
    <t>PA09714948</t>
  </si>
  <si>
    <t>PA09714962</t>
  </si>
  <si>
    <t>PA09714994</t>
  </si>
  <si>
    <t>PA09715000</t>
  </si>
  <si>
    <t>PA09715047</t>
  </si>
  <si>
    <t>PA09715113</t>
  </si>
  <si>
    <t>&amp;RU-4115040</t>
  </si>
  <si>
    <t>PA09715175</t>
  </si>
  <si>
    <t>PA09715245</t>
  </si>
  <si>
    <t>PA09715337</t>
  </si>
  <si>
    <t>PA09715539</t>
  </si>
  <si>
    <t>PA09715764</t>
  </si>
  <si>
    <t>PA09715776</t>
  </si>
  <si>
    <t>PA09715936</t>
  </si>
  <si>
    <t>PA09716019</t>
  </si>
  <si>
    <t>PA09716139</t>
  </si>
  <si>
    <t>PA09716208</t>
  </si>
  <si>
    <t>PA09716371</t>
  </si>
  <si>
    <t>PA09716394</t>
  </si>
  <si>
    <t>PA09716888</t>
  </si>
  <si>
    <t>8B</t>
  </si>
  <si>
    <t>PA09717259</t>
  </si>
  <si>
    <t>PA09717264</t>
  </si>
  <si>
    <t>HENSBERGELEI</t>
  </si>
  <si>
    <t>PA09717281</t>
  </si>
  <si>
    <t>PA09717334</t>
  </si>
  <si>
    <t>PA09717352</t>
  </si>
  <si>
    <t>PA09717455</t>
  </si>
  <si>
    <t>PA09717478</t>
  </si>
  <si>
    <t>PA09717496</t>
  </si>
  <si>
    <t>PA09717694</t>
  </si>
  <si>
    <t>PA09717774</t>
  </si>
  <si>
    <t>PA09717796</t>
  </si>
  <si>
    <t>PA09717871</t>
  </si>
  <si>
    <t>PA09717904</t>
  </si>
  <si>
    <t>PA09717968</t>
  </si>
  <si>
    <t>PA09717990</t>
  </si>
  <si>
    <t>PA09718171</t>
  </si>
  <si>
    <t>PA09718219</t>
  </si>
  <si>
    <t>PA09718243</t>
  </si>
  <si>
    <t>PA09718339</t>
  </si>
  <si>
    <t>PA09718390</t>
  </si>
  <si>
    <t>PA09718396</t>
  </si>
  <si>
    <t>PA09718410</t>
  </si>
  <si>
    <t>PA09718422</t>
  </si>
  <si>
    <t>PA09718430</t>
  </si>
  <si>
    <t>PA09718556</t>
  </si>
  <si>
    <t>PA09718799</t>
  </si>
  <si>
    <t>PA09718805</t>
  </si>
  <si>
    <t>DUINENSTRAAT WUUSTEZEL</t>
  </si>
  <si>
    <t>PA09718817</t>
  </si>
  <si>
    <t>PA09718832</t>
  </si>
  <si>
    <t>PA09718975</t>
  </si>
  <si>
    <t>PA09718992</t>
  </si>
  <si>
    <t>PA09719198</t>
  </si>
  <si>
    <t>PA09719244</t>
  </si>
  <si>
    <t>PA09719402</t>
  </si>
  <si>
    <t>PA09719743</t>
  </si>
  <si>
    <t>PA09719816</t>
  </si>
  <si>
    <t>PA09719828</t>
  </si>
  <si>
    <t>PA09719882</t>
  </si>
  <si>
    <t>PA09719910</t>
  </si>
  <si>
    <t>PA09720023</t>
  </si>
  <si>
    <t>PA09720037</t>
  </si>
  <si>
    <t>PA09720096</t>
  </si>
  <si>
    <t>PA09720128</t>
  </si>
  <si>
    <t>PA09720402</t>
  </si>
  <si>
    <t>PA09720735</t>
  </si>
  <si>
    <t>PA09721037</t>
  </si>
  <si>
    <t>PA09721120</t>
  </si>
  <si>
    <t>PA09721335</t>
  </si>
  <si>
    <t>PA09721478</t>
  </si>
  <si>
    <t>JOZEF JANSSENSSTRAAT</t>
  </si>
  <si>
    <t>PA09721510</t>
  </si>
  <si>
    <t>PA09721518</t>
  </si>
  <si>
    <t>PA09721614</t>
  </si>
  <si>
    <t>PA09721673</t>
  </si>
  <si>
    <t>PA09721756</t>
  </si>
  <si>
    <t>PA09721772</t>
  </si>
  <si>
    <t>PA09721870</t>
  </si>
  <si>
    <t>PA09721939</t>
  </si>
  <si>
    <t>PA09722206</t>
  </si>
  <si>
    <t>PA09722568</t>
  </si>
  <si>
    <t>PA09722576</t>
  </si>
  <si>
    <t>PA09722750</t>
  </si>
  <si>
    <t>PA09722861</t>
  </si>
  <si>
    <t>PA09722914</t>
  </si>
  <si>
    <t>PA09723022</t>
  </si>
  <si>
    <t>PA09723094</t>
  </si>
  <si>
    <t>PA09723201</t>
  </si>
  <si>
    <t>PA09723255</t>
  </si>
  <si>
    <t>PA09723257</t>
  </si>
  <si>
    <t>PA09723444</t>
  </si>
  <si>
    <t>PA09723520</t>
  </si>
  <si>
    <t>PA09723551</t>
  </si>
  <si>
    <t>PA09723657</t>
  </si>
  <si>
    <t>PA09723683</t>
  </si>
  <si>
    <t>PA09723782</t>
  </si>
  <si>
    <t>PA09723801</t>
  </si>
  <si>
    <t>PA09723905</t>
  </si>
  <si>
    <t>PA09723969</t>
  </si>
  <si>
    <t>PA09724114</t>
  </si>
  <si>
    <t>PA09724210</t>
  </si>
  <si>
    <t>PA09724303</t>
  </si>
  <si>
    <t>PA09724365</t>
  </si>
  <si>
    <t>PA09724392</t>
  </si>
  <si>
    <t>PA09724413</t>
  </si>
  <si>
    <t>PA09724464</t>
  </si>
  <si>
    <t>PA09724564</t>
  </si>
  <si>
    <t>PA09724718</t>
  </si>
  <si>
    <t>PA09724904</t>
  </si>
  <si>
    <t>PA09725147</t>
  </si>
  <si>
    <t>PA09725154</t>
  </si>
  <si>
    <t>PA09725244</t>
  </si>
  <si>
    <t>PA09725261</t>
  </si>
  <si>
    <t>PA09725318</t>
  </si>
  <si>
    <t>PA09725443</t>
  </si>
  <si>
    <t>EYCKHOFLAAN</t>
  </si>
  <si>
    <t>PA09725454</t>
  </si>
  <si>
    <t>PA09725528</t>
  </si>
  <si>
    <t>PA09725690</t>
  </si>
  <si>
    <t>PA09725700</t>
  </si>
  <si>
    <t>PA09725891</t>
  </si>
  <si>
    <t>PA09725998</t>
  </si>
  <si>
    <t>PA09726013</t>
  </si>
  <si>
    <t>PA09726034</t>
  </si>
  <si>
    <t>PA09726049</t>
  </si>
  <si>
    <t>PA09726106</t>
  </si>
  <si>
    <t>PA09726258</t>
  </si>
  <si>
    <t>PA09726284</t>
  </si>
  <si>
    <t>PA09726323</t>
  </si>
  <si>
    <t>PA09726366</t>
  </si>
  <si>
    <t>PA09726385</t>
  </si>
  <si>
    <t>PA09726421</t>
  </si>
  <si>
    <t>PA09726448</t>
  </si>
  <si>
    <t>PA09726519</t>
  </si>
  <si>
    <t>PA09726616</t>
  </si>
  <si>
    <t>PA09726622</t>
  </si>
  <si>
    <t>PA09726636</t>
  </si>
  <si>
    <t>PA09726707</t>
  </si>
  <si>
    <t>PA09726781</t>
  </si>
  <si>
    <t>PA09726853</t>
  </si>
  <si>
    <t>PA09726986</t>
  </si>
  <si>
    <t>PA09727174</t>
  </si>
  <si>
    <t>PA09727295</t>
  </si>
  <si>
    <t>PA09727397</t>
  </si>
  <si>
    <t>PA09727406</t>
  </si>
  <si>
    <t>PA09727428</t>
  </si>
  <si>
    <t>PA09727445</t>
  </si>
  <si>
    <t>PA09727507</t>
  </si>
  <si>
    <t>PA09727508</t>
  </si>
  <si>
    <t>PA09727510</t>
  </si>
  <si>
    <t>PA09727590</t>
  </si>
  <si>
    <t>PA09727650</t>
  </si>
  <si>
    <t>PA09727707</t>
  </si>
  <si>
    <t>PA09727714</t>
  </si>
  <si>
    <t>PA09727745</t>
  </si>
  <si>
    <t>PA09727763</t>
  </si>
  <si>
    <t>PA09727910</t>
  </si>
  <si>
    <t>PA09727937</t>
  </si>
  <si>
    <t>PA09727980</t>
  </si>
  <si>
    <t>PA09727984</t>
  </si>
  <si>
    <t>PA09728022</t>
  </si>
  <si>
    <t>PA09728076</t>
  </si>
  <si>
    <t>PA09728092</t>
  </si>
  <si>
    <t>PA09728138</t>
  </si>
  <si>
    <t>PA09728231</t>
  </si>
  <si>
    <t>PA09728888</t>
  </si>
  <si>
    <t>PA09728971</t>
  </si>
  <si>
    <t>PA09729009</t>
  </si>
  <si>
    <t>PA09729109</t>
  </si>
  <si>
    <t>PA09729130</t>
  </si>
  <si>
    <t>PA09729258</t>
  </si>
  <si>
    <t>FOXEMAATDIJK</t>
  </si>
  <si>
    <t>PA09729315</t>
  </si>
  <si>
    <t>PA09729322</t>
  </si>
  <si>
    <t>PA09729359</t>
  </si>
  <si>
    <t>PA09729404</t>
  </si>
  <si>
    <t>PA09729712</t>
  </si>
  <si>
    <t>PA09729732</t>
  </si>
  <si>
    <t>PA09729734</t>
  </si>
  <si>
    <t>JOZEF REYNIERSSTRAAT</t>
  </si>
  <si>
    <t>PA09729963</t>
  </si>
  <si>
    <t>PA09729972</t>
  </si>
  <si>
    <t>473-B</t>
  </si>
  <si>
    <t>PA09729985</t>
  </si>
  <si>
    <t>PA09729986</t>
  </si>
  <si>
    <t>PA09730439</t>
  </si>
  <si>
    <t>PA09730535</t>
  </si>
  <si>
    <t>PA09730537</t>
  </si>
  <si>
    <t>PA09730569</t>
  </si>
  <si>
    <t>PA09730612</t>
  </si>
  <si>
    <t>PA09731082</t>
  </si>
  <si>
    <t>PA09731274</t>
  </si>
  <si>
    <t>PA09731305</t>
  </si>
  <si>
    <t>PA09731381</t>
  </si>
  <si>
    <t>PA09731666</t>
  </si>
  <si>
    <t>PA09731692</t>
  </si>
  <si>
    <t>PA09731730</t>
  </si>
  <si>
    <t>PA09731733</t>
  </si>
  <si>
    <t>PA09731738</t>
  </si>
  <si>
    <t>PA09731779</t>
  </si>
  <si>
    <t>PA09731796</t>
  </si>
  <si>
    <t>PA09731813</t>
  </si>
  <si>
    <t>PA09731841</t>
  </si>
  <si>
    <t>PA09731874</t>
  </si>
  <si>
    <t>PA09732034</t>
  </si>
  <si>
    <t>PA09732117</t>
  </si>
  <si>
    <t>PA09732288</t>
  </si>
  <si>
    <t>PA09732471</t>
  </si>
  <si>
    <t>WILGENDREEF</t>
  </si>
  <si>
    <t>PA09732592</t>
  </si>
  <si>
    <t>PA09732663</t>
  </si>
  <si>
    <t>PA09732693</t>
  </si>
  <si>
    <t>PA09732702</t>
  </si>
  <si>
    <t>PA09732705</t>
  </si>
  <si>
    <t>PA09732742</t>
  </si>
  <si>
    <t>PA09732766</t>
  </si>
  <si>
    <t>PA09732845</t>
  </si>
  <si>
    <t>PA09732927</t>
  </si>
  <si>
    <t>PA09732929</t>
  </si>
  <si>
    <t>PA09732979</t>
  </si>
  <si>
    <t>PA09733057</t>
  </si>
  <si>
    <t>PA09733178</t>
  </si>
  <si>
    <t>PA09733211</t>
  </si>
  <si>
    <t>PA09733285</t>
  </si>
  <si>
    <t>PA09733328</t>
  </si>
  <si>
    <t>PA09733520</t>
  </si>
  <si>
    <t>PA09733587</t>
  </si>
  <si>
    <t>PA09733882</t>
  </si>
  <si>
    <t>PA09733929</t>
  </si>
  <si>
    <t>PA09733984</t>
  </si>
  <si>
    <t>PA09734147</t>
  </si>
  <si>
    <t>PA09734195</t>
  </si>
  <si>
    <t>PA09734249</t>
  </si>
  <si>
    <t>WITGOORSEBAAN</t>
  </si>
  <si>
    <t>PA09734382</t>
  </si>
  <si>
    <t>PA09734603</t>
  </si>
  <si>
    <t>PA09734700</t>
  </si>
  <si>
    <t>PA09734726</t>
  </si>
  <si>
    <t>PA09735077</t>
  </si>
  <si>
    <t>Aantal DP</t>
  </si>
  <si>
    <t>AK ingave door</t>
  </si>
  <si>
    <t>ER ingave door</t>
  </si>
  <si>
    <t>AR ingave door</t>
  </si>
  <si>
    <t>PLOEG</t>
  </si>
  <si>
    <t>DISP/S of N</t>
  </si>
  <si>
    <t>geen</t>
  </si>
  <si>
    <t>Absolute cijfers</t>
  </si>
  <si>
    <t>[0 - 5 min[</t>
  </si>
  <si>
    <t>[5 - 10 min[</t>
  </si>
  <si>
    <t>[10 - 15 min[</t>
  </si>
  <si>
    <t>[15 - 20 min[</t>
  </si>
  <si>
    <t>[20 - 30 min[</t>
  </si>
  <si>
    <t>[30 - 60 min[</t>
  </si>
  <si>
    <t>[60 - 120 min[</t>
  </si>
  <si>
    <t>&gt; 120 min</t>
  </si>
  <si>
    <t>Procentueel</t>
  </si>
  <si>
    <t>Gemiddelde aanrijtijd</t>
  </si>
  <si>
    <t>Mediaan aanrijtijd</t>
  </si>
  <si>
    <t>Gemiddelde afhandelingstijd</t>
  </si>
  <si>
    <t>Mediaan afhandelingstijd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</si>
</sst>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dd\-mm\-yy"/>
  </numFmts>
  <fonts count="18" x14ac:knownFonts="1">
    <font>
      <sz val="11"/>
      <color theme="1"/>
      <name val="Calibri"/>
      <family val="2"/>
      <scheme val="minor"/>
    </font>
    <font>
      <sz val="10"/>
      <name val="Arial"/>
      <family val="2"/>
    </font>
    <font>
      <sz val="24"/>
      <name val="Arial"/>
      <family val="2"/>
    </font>
    <font>
      <sz val="14"/>
      <name val="Arial"/>
      <family val="2"/>
    </font>
    <font>
      <b/>
      <u/>
      <sz val="12"/>
      <color indexed="12"/>
      <name val="Arial"/>
      <family val="2"/>
    </font>
    <font>
      <b/>
      <sz val="12"/>
      <name val="Arial"/>
      <family val="2"/>
    </font>
    <font>
      <i/>
      <sz val="10"/>
      <name val="Arial"/>
      <family val="2"/>
    </font>
    <font>
      <b/>
      <sz val="10"/>
      <name val="Arial"/>
      <family val="2"/>
    </font>
    <font>
      <u/>
      <sz val="10"/>
      <name val="Arial"/>
      <family val="2"/>
    </font>
    <font>
      <b/>
      <u/>
      <sz val="10"/>
      <color indexed="12"/>
      <name val="Arial"/>
      <family val="2"/>
    </font>
    <font>
      <b/>
      <sz val="10"/>
      <color indexed="9"/>
      <name val="Arial"/>
      <family val="2"/>
    </font>
    <font>
      <b/>
      <sz val="10"/>
      <color indexed="12"/>
      <name val="Arial"/>
      <family val="2"/>
    </font>
    <font>
      <b/>
      <sz val="16"/>
      <name val="Arial"/>
      <family val="2"/>
    </font>
    <font>
      <b/>
      <sz val="8"/>
      <color indexed="81"/>
      <name val="Tahoma"/>
      <family val="2"/>
    </font>
    <font>
      <sz val="8"/>
      <color indexed="81"/>
      <name val="Tahoma"/>
      <family val="2"/>
    </font>
    <font>
      <sz val="8"/>
      <color indexed="9"/>
      <name val="Arial"/>
      <family val="2"/>
    </font>
    <font>
      <b/>
      <sz val="8"/>
      <name val="Arial"/>
      <family val="2"/>
    </font>
    <font>
      <sz val="10"/>
      <color indexed="9"/>
      <name val="Arial"/>
      <family val="2"/>
    </font>
  </fonts>
  <fills count="5">
    <fill>
      <patternFill patternType="none"/>
    </fill>
    <fill>
      <patternFill patternType="gray125"/>
    </fill>
    <fill>
      <patternFill patternType="solid">
        <fgColor indexed="47"/>
        <bgColor indexed="64"/>
      </patternFill>
    </fill>
    <fill>
      <patternFill patternType="solid">
        <fgColor indexed="8"/>
        <bgColor indexed="64"/>
      </patternFill>
    </fill>
    <fill>
      <patternFill patternType="solid">
        <fgColor indexed="44"/>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58">
    <xf numFmtId="0" fontId="0" fillId="0" borderId="0" xfId="0"/>
    <xf numFmtId="0" fontId="2" fillId="0" borderId="0" xfId="1" applyFont="1" applyAlignment="1">
      <alignment horizontal="center"/>
    </xf>
    <xf numFmtId="0" fontId="1" fillId="0" borderId="0" xfId="1"/>
    <xf numFmtId="0" fontId="2" fillId="0" borderId="0" xfId="1" applyFont="1" applyAlignment="1">
      <alignment horizontal="center"/>
    </xf>
    <xf numFmtId="0" fontId="3" fillId="0" borderId="0" xfId="1" applyFont="1" applyAlignment="1">
      <alignment horizontal="center"/>
    </xf>
    <xf numFmtId="0" fontId="4" fillId="2" borderId="0" xfId="1" applyFont="1" applyFill="1" applyBorder="1" applyAlignment="1">
      <alignment horizontal="center"/>
    </xf>
    <xf numFmtId="0" fontId="5" fillId="0" borderId="0" xfId="1" applyFont="1" applyBorder="1" applyAlignment="1">
      <alignment horizontal="center" vertical="top" wrapText="1"/>
    </xf>
    <xf numFmtId="0" fontId="1" fillId="0" borderId="0" xfId="1" applyBorder="1" applyAlignment="1">
      <alignment vertical="top" wrapText="1"/>
    </xf>
    <xf numFmtId="0" fontId="1" fillId="0" borderId="0" xfId="1" applyFill="1" applyBorder="1" applyAlignment="1">
      <alignment vertical="top" wrapText="1"/>
    </xf>
    <xf numFmtId="0" fontId="6" fillId="0" borderId="0" xfId="1" applyFont="1" applyFill="1" applyBorder="1" applyAlignment="1">
      <alignment vertical="top" wrapText="1"/>
    </xf>
    <xf numFmtId="0" fontId="7" fillId="0" borderId="0" xfId="1" applyFont="1" applyBorder="1" applyAlignment="1">
      <alignment vertical="top"/>
    </xf>
    <xf numFmtId="0" fontId="8" fillId="0" borderId="0" xfId="1" applyFont="1" applyBorder="1" applyAlignment="1">
      <alignment vertical="top" wrapText="1"/>
    </xf>
    <xf numFmtId="0" fontId="8" fillId="0" borderId="0" xfId="1" applyFont="1" applyFill="1" applyBorder="1" applyAlignment="1">
      <alignment vertical="top" wrapText="1"/>
    </xf>
    <xf numFmtId="0" fontId="9" fillId="2" borderId="0" xfId="1" applyFont="1" applyFill="1" applyAlignment="1">
      <alignment horizontal="left"/>
    </xf>
    <xf numFmtId="49" fontId="1" fillId="2" borderId="0" xfId="1" applyNumberFormat="1" applyFill="1"/>
    <xf numFmtId="0" fontId="1" fillId="2" borderId="0" xfId="1" applyFill="1"/>
    <xf numFmtId="0" fontId="10" fillId="3" borderId="0" xfId="1" applyFont="1" applyFill="1" applyBorder="1" applyAlignment="1">
      <alignment horizontal="center"/>
    </xf>
    <xf numFmtId="0" fontId="1" fillId="0" borderId="0" xfId="1" applyFill="1" applyAlignment="1">
      <alignment horizontal="center"/>
    </xf>
    <xf numFmtId="0" fontId="11" fillId="0" borderId="0" xfId="1" applyFont="1" applyFill="1" applyAlignment="1">
      <alignment horizontal="center"/>
    </xf>
    <xf numFmtId="0" fontId="1" fillId="0" borderId="0" xfId="1" applyFill="1" applyAlignment="1">
      <alignment horizontal="right"/>
    </xf>
    <xf numFmtId="3" fontId="1" fillId="0" borderId="1" xfId="1" applyNumberFormat="1" applyFill="1" applyBorder="1" applyAlignment="1" applyProtection="1">
      <alignment horizontal="center"/>
      <protection locked="0"/>
    </xf>
    <xf numFmtId="164" fontId="1" fillId="4" borderId="1" xfId="1" applyNumberFormat="1" applyFont="1" applyFill="1" applyBorder="1" applyAlignment="1">
      <alignment horizontal="center"/>
    </xf>
    <xf numFmtId="0" fontId="11" fillId="0" borderId="0" xfId="1" applyFont="1" applyFill="1" applyAlignment="1">
      <alignment horizontal="right"/>
    </xf>
    <xf numFmtId="165" fontId="1" fillId="4" borderId="1" xfId="1" applyNumberFormat="1" applyFill="1" applyBorder="1" applyAlignment="1">
      <alignment horizontal="center"/>
    </xf>
    <xf numFmtId="165" fontId="7" fillId="4" borderId="1" xfId="1" applyNumberFormat="1" applyFont="1" applyFill="1" applyBorder="1" applyAlignment="1">
      <alignment horizontal="center"/>
    </xf>
    <xf numFmtId="0" fontId="1" fillId="0" borderId="0" xfId="1" applyFont="1"/>
    <xf numFmtId="0" fontId="1" fillId="0" borderId="0" xfId="1" applyFill="1"/>
    <xf numFmtId="1" fontId="1" fillId="0" borderId="0" xfId="1" applyNumberFormat="1" applyFont="1"/>
    <xf numFmtId="3" fontId="1" fillId="0" borderId="0" xfId="1" applyNumberFormat="1" applyFont="1"/>
    <xf numFmtId="1" fontId="1" fillId="0" borderId="0" xfId="1" applyNumberFormat="1" applyFill="1" applyAlignment="1" applyProtection="1">
      <alignment horizontal="center"/>
      <protection locked="0"/>
    </xf>
    <xf numFmtId="0" fontId="7" fillId="0" borderId="0" xfId="1" applyFont="1" applyAlignment="1">
      <alignment horizontal="center"/>
    </xf>
    <xf numFmtId="0" fontId="12" fillId="0" borderId="0" xfId="1" applyFont="1" applyFill="1"/>
    <xf numFmtId="0" fontId="7" fillId="0" borderId="0" xfId="1" applyFont="1" applyFill="1" applyAlignment="1">
      <alignment horizontal="center"/>
    </xf>
    <xf numFmtId="4" fontId="1" fillId="0" borderId="0" xfId="1" applyNumberFormat="1" applyFill="1" applyAlignment="1" applyProtection="1">
      <alignment horizontal="center"/>
      <protection locked="0"/>
    </xf>
    <xf numFmtId="2" fontId="1" fillId="0" borderId="0" xfId="1" applyNumberFormat="1" applyFill="1"/>
    <xf numFmtId="164" fontId="7" fillId="2" borderId="0" xfId="1" applyNumberFormat="1" applyFont="1" applyFill="1" applyAlignment="1">
      <alignment horizontal="center"/>
    </xf>
    <xf numFmtId="0" fontId="10" fillId="3" borderId="0" xfId="1" applyFont="1" applyFill="1" applyAlignment="1">
      <alignment horizontal="center"/>
    </xf>
    <xf numFmtId="165" fontId="1" fillId="4" borderId="1" xfId="1" applyNumberFormat="1" applyFont="1" applyFill="1" applyBorder="1" applyAlignment="1">
      <alignment horizontal="center"/>
    </xf>
    <xf numFmtId="0" fontId="1" fillId="0" borderId="0" xfId="1" applyFont="1" applyFill="1" applyBorder="1"/>
    <xf numFmtId="0" fontId="1" fillId="0" borderId="0" xfId="1" applyFill="1" applyBorder="1"/>
    <xf numFmtId="164" fontId="7" fillId="0" borderId="0" xfId="1" applyNumberFormat="1" applyFont="1" applyFill="1" applyAlignment="1">
      <alignment horizontal="center"/>
    </xf>
    <xf numFmtId="1" fontId="7" fillId="0" borderId="0" xfId="1" applyNumberFormat="1" applyFont="1"/>
    <xf numFmtId="164" fontId="7" fillId="0" borderId="0" xfId="1" applyNumberFormat="1" applyFont="1" applyAlignment="1">
      <alignment horizontal="center"/>
    </xf>
    <xf numFmtId="0" fontId="7" fillId="0" borderId="0" xfId="1" applyFont="1"/>
    <xf numFmtId="3" fontId="1" fillId="0" borderId="0" xfId="1" applyNumberFormat="1" applyFill="1" applyAlignment="1">
      <alignment horizontal="center"/>
    </xf>
    <xf numFmtId="164" fontId="1" fillId="0" borderId="0" xfId="1" applyNumberFormat="1" applyFill="1" applyAlignment="1">
      <alignment horizontal="center"/>
    </xf>
    <xf numFmtId="1" fontId="1" fillId="0" borderId="0" xfId="1" applyNumberFormat="1" applyFill="1" applyAlignment="1">
      <alignment horizontal="center"/>
    </xf>
    <xf numFmtId="49" fontId="9" fillId="2" borderId="0" xfId="1" applyNumberFormat="1" applyFont="1" applyFill="1" applyAlignment="1">
      <alignment horizontal="left"/>
    </xf>
    <xf numFmtId="49" fontId="1" fillId="2" borderId="0" xfId="1" applyNumberFormat="1" applyFill="1" applyAlignment="1">
      <alignment horizontal="left"/>
    </xf>
    <xf numFmtId="0" fontId="1" fillId="2" borderId="0" xfId="1" applyFill="1" applyAlignment="1">
      <alignment horizontal="left"/>
    </xf>
    <xf numFmtId="49" fontId="1" fillId="0" borderId="0" xfId="1" applyNumberFormat="1" applyFill="1" applyAlignment="1">
      <alignment horizontal="left"/>
    </xf>
    <xf numFmtId="0" fontId="1" fillId="0" borderId="0" xfId="1" applyFill="1" applyAlignment="1">
      <alignment horizontal="left"/>
    </xf>
    <xf numFmtId="49" fontId="7" fillId="0" borderId="0" xfId="1" applyNumberFormat="1" applyFont="1" applyFill="1" applyAlignment="1">
      <alignment horizontal="left"/>
    </xf>
    <xf numFmtId="0" fontId="7" fillId="0" borderId="0" xfId="1" applyFont="1" applyFill="1" applyAlignment="1">
      <alignment horizontal="left"/>
    </xf>
    <xf numFmtId="49" fontId="1" fillId="0" borderId="0" xfId="1" applyNumberFormat="1" applyAlignment="1">
      <alignment horizontal="left"/>
    </xf>
    <xf numFmtId="0" fontId="1" fillId="0" borderId="0" xfId="1" applyAlignment="1">
      <alignment horizontal="left"/>
    </xf>
    <xf numFmtId="49" fontId="7" fillId="0" borderId="2" xfId="1" applyNumberFormat="1" applyFont="1" applyBorder="1" applyAlignment="1">
      <alignment horizontal="left"/>
    </xf>
    <xf numFmtId="0" fontId="7" fillId="0" borderId="3" xfId="1" applyFont="1" applyBorder="1" applyAlignment="1">
      <alignment horizontal="left"/>
    </xf>
    <xf numFmtId="0" fontId="7" fillId="0" borderId="4" xfId="1" applyFont="1" applyBorder="1" applyAlignment="1">
      <alignment horizontal="left"/>
    </xf>
    <xf numFmtId="49" fontId="7" fillId="0" borderId="3" xfId="1" applyNumberFormat="1" applyFont="1" applyBorder="1" applyAlignment="1">
      <alignment horizontal="left"/>
    </xf>
    <xf numFmtId="49" fontId="7" fillId="0" borderId="4" xfId="1" applyNumberFormat="1" applyFont="1" applyBorder="1" applyAlignment="1">
      <alignment horizontal="left"/>
    </xf>
    <xf numFmtId="49" fontId="1" fillId="2" borderId="0" xfId="1" applyNumberFormat="1" applyFont="1" applyFill="1" applyAlignment="1">
      <alignment horizontal="left"/>
    </xf>
    <xf numFmtId="0" fontId="1" fillId="0" borderId="0" xfId="1" applyFont="1" applyAlignment="1">
      <alignment horizontal="left"/>
    </xf>
    <xf numFmtId="0" fontId="7" fillId="0" borderId="1" xfId="1" applyFont="1" applyBorder="1" applyAlignment="1">
      <alignment horizontal="left"/>
    </xf>
    <xf numFmtId="0" fontId="7" fillId="0" borderId="1" xfId="1" applyFont="1" applyFill="1" applyBorder="1" applyAlignment="1">
      <alignment horizontal="left"/>
    </xf>
    <xf numFmtId="0" fontId="1" fillId="0" borderId="0" xfId="1" applyBorder="1"/>
    <xf numFmtId="0" fontId="1" fillId="0" borderId="0" xfId="1" applyFill="1" applyBorder="1" applyAlignment="1">
      <alignment horizontal="left"/>
    </xf>
    <xf numFmtId="0" fontId="1" fillId="0" borderId="0" xfId="1" applyBorder="1" applyAlignment="1">
      <alignment horizontal="left"/>
    </xf>
    <xf numFmtId="0" fontId="1" fillId="0" borderId="0" xfId="1" applyFont="1" applyBorder="1" applyAlignment="1">
      <alignment horizontal="left"/>
    </xf>
    <xf numFmtId="49" fontId="1" fillId="0" borderId="0" xfId="1" applyNumberFormat="1" applyFont="1" applyFill="1" applyBorder="1" applyAlignment="1">
      <alignment horizontal="left"/>
    </xf>
    <xf numFmtId="0" fontId="1" fillId="0" borderId="0" xfId="1" applyFont="1" applyFill="1" applyBorder="1" applyAlignment="1">
      <alignment horizontal="left"/>
    </xf>
    <xf numFmtId="0" fontId="7" fillId="0" borderId="2" xfId="1" applyFont="1" applyBorder="1"/>
    <xf numFmtId="49" fontId="7" fillId="0" borderId="3" xfId="1" applyNumberFormat="1" applyFont="1" applyFill="1" applyBorder="1" applyAlignment="1">
      <alignment horizontal="left"/>
    </xf>
    <xf numFmtId="49" fontId="7" fillId="0" borderId="2" xfId="1" applyNumberFormat="1" applyFont="1" applyFill="1" applyBorder="1" applyAlignment="1">
      <alignment horizontal="left"/>
    </xf>
    <xf numFmtId="0" fontId="1" fillId="2" borderId="0" xfId="1" applyFill="1" applyAlignment="1">
      <alignment horizontal="center"/>
    </xf>
    <xf numFmtId="164" fontId="7" fillId="4" borderId="1" xfId="1" applyNumberFormat="1" applyFont="1" applyFill="1" applyBorder="1" applyAlignment="1">
      <alignment horizontal="center"/>
    </xf>
    <xf numFmtId="1" fontId="1" fillId="0" borderId="0" xfId="1" applyNumberFormat="1"/>
    <xf numFmtId="3" fontId="1" fillId="0" borderId="0" xfId="1" applyNumberFormat="1"/>
    <xf numFmtId="0" fontId="1" fillId="0" borderId="0" xfId="1" applyAlignment="1">
      <alignment horizontal="center"/>
    </xf>
    <xf numFmtId="4" fontId="1" fillId="0" borderId="0" xfId="1" applyNumberFormat="1" applyFill="1" applyAlignment="1">
      <alignment horizontal="center"/>
    </xf>
    <xf numFmtId="2" fontId="1" fillId="0" borderId="0" xfId="1" applyNumberFormat="1" applyFill="1" applyAlignment="1">
      <alignment horizontal="center"/>
    </xf>
    <xf numFmtId="165" fontId="1" fillId="0" borderId="1" xfId="1" applyNumberFormat="1" applyFill="1" applyBorder="1" applyAlignment="1">
      <alignment horizontal="center"/>
    </xf>
    <xf numFmtId="0" fontId="7" fillId="0" borderId="5" xfId="1" applyFont="1" applyFill="1" applyBorder="1"/>
    <xf numFmtId="0" fontId="7" fillId="0" borderId="5" xfId="1" applyFont="1" applyFill="1" applyBorder="1" applyAlignment="1">
      <alignment horizontal="center"/>
    </xf>
    <xf numFmtId="0" fontId="7" fillId="0" borderId="0" xfId="1" applyFont="1" applyFill="1" applyBorder="1"/>
    <xf numFmtId="0" fontId="7" fillId="0" borderId="0" xfId="1" applyFont="1" applyFill="1" applyBorder="1" applyAlignment="1">
      <alignment horizontal="center"/>
    </xf>
    <xf numFmtId="0" fontId="7" fillId="0" borderId="4" xfId="1" applyFont="1" applyBorder="1" applyAlignment="1">
      <alignment horizontal="center"/>
    </xf>
    <xf numFmtId="0" fontId="7" fillId="0" borderId="5" xfId="1" applyFont="1" applyFill="1" applyBorder="1" applyAlignment="1">
      <alignment horizontal="left"/>
    </xf>
    <xf numFmtId="49" fontId="7" fillId="0" borderId="5" xfId="1" applyNumberFormat="1" applyFont="1" applyFill="1" applyBorder="1" applyAlignment="1">
      <alignment horizontal="left"/>
    </xf>
    <xf numFmtId="0" fontId="7" fillId="0" borderId="2" xfId="1" applyFont="1" applyBorder="1" applyAlignment="1">
      <alignment horizontal="left"/>
    </xf>
    <xf numFmtId="22" fontId="1" fillId="2" borderId="0" xfId="1" applyNumberFormat="1" applyFill="1" applyAlignment="1">
      <alignment horizontal="left"/>
    </xf>
    <xf numFmtId="22" fontId="1" fillId="0" borderId="0" xfId="1" applyNumberFormat="1" applyFill="1" applyAlignment="1">
      <alignment horizontal="left"/>
    </xf>
    <xf numFmtId="49" fontId="1" fillId="0" borderId="0" xfId="1" applyNumberFormat="1" applyFill="1" applyBorder="1" applyAlignment="1">
      <alignment horizontal="left"/>
    </xf>
    <xf numFmtId="22" fontId="7" fillId="0" borderId="5" xfId="1" applyNumberFormat="1" applyFont="1" applyFill="1" applyBorder="1" applyAlignment="1">
      <alignment horizontal="left"/>
    </xf>
    <xf numFmtId="0" fontId="7" fillId="0" borderId="0" xfId="1" applyFont="1" applyFill="1" applyBorder="1" applyAlignment="1">
      <alignment horizontal="left"/>
    </xf>
    <xf numFmtId="22" fontId="1" fillId="0" borderId="0" xfId="1" applyNumberFormat="1" applyAlignment="1">
      <alignment horizontal="left"/>
    </xf>
    <xf numFmtId="0" fontId="1" fillId="0" borderId="0" xfId="1" applyFill="1" applyBorder="1" applyAlignment="1">
      <alignment horizontal="center"/>
    </xf>
    <xf numFmtId="49" fontId="1" fillId="2" borderId="0" xfId="1" applyNumberFormat="1" applyFill="1" applyAlignment="1">
      <alignment horizontal="center"/>
    </xf>
    <xf numFmtId="0" fontId="7" fillId="0" borderId="1" xfId="1" applyFont="1" applyFill="1" applyBorder="1" applyAlignment="1">
      <alignment horizontal="center"/>
    </xf>
    <xf numFmtId="0" fontId="7" fillId="0" borderId="6" xfId="1" applyFont="1" applyBorder="1" applyAlignment="1">
      <alignment horizontal="center"/>
    </xf>
    <xf numFmtId="0" fontId="7" fillId="0" borderId="2" xfId="1" applyFont="1" applyBorder="1" applyAlignment="1">
      <alignment horizontal="center"/>
    </xf>
    <xf numFmtId="166" fontId="9" fillId="2" borderId="0" xfId="1" applyNumberFormat="1" applyFont="1" applyFill="1" applyAlignment="1">
      <alignment horizontal="left"/>
    </xf>
    <xf numFmtId="0" fontId="9" fillId="2" borderId="0" xfId="1" applyFont="1" applyFill="1" applyAlignment="1">
      <alignment horizontal="left"/>
    </xf>
    <xf numFmtId="21" fontId="9" fillId="2" borderId="0" xfId="1" applyNumberFormat="1" applyFont="1" applyFill="1" applyAlignment="1">
      <alignment horizontal="left"/>
    </xf>
    <xf numFmtId="21" fontId="1" fillId="2" borderId="0" xfId="1" applyNumberFormat="1" applyFill="1" applyAlignment="1">
      <alignment horizontal="left"/>
    </xf>
    <xf numFmtId="166" fontId="1" fillId="2" borderId="0" xfId="1" applyNumberFormat="1" applyFill="1" applyAlignment="1">
      <alignment horizontal="left"/>
    </xf>
    <xf numFmtId="166" fontId="7" fillId="0" borderId="5" xfId="1" applyNumberFormat="1" applyFont="1" applyFill="1" applyBorder="1" applyAlignment="1">
      <alignment horizontal="center" vertical="center" wrapText="1"/>
    </xf>
    <xf numFmtId="0" fontId="7" fillId="0" borderId="5" xfId="1" applyFont="1" applyFill="1" applyBorder="1" applyAlignment="1">
      <alignment horizontal="center" vertical="center" wrapText="1"/>
    </xf>
    <xf numFmtId="49" fontId="7" fillId="0" borderId="5" xfId="1" applyNumberFormat="1" applyFont="1" applyFill="1" applyBorder="1" applyAlignment="1">
      <alignment horizontal="center" vertical="center" wrapText="1"/>
    </xf>
    <xf numFmtId="21" fontId="7" fillId="0" borderId="5" xfId="1" applyNumberFormat="1" applyFont="1" applyFill="1" applyBorder="1" applyAlignment="1">
      <alignment horizontal="center" vertical="center" wrapText="1"/>
    </xf>
    <xf numFmtId="0" fontId="16" fillId="0" borderId="5" xfId="1" applyFont="1" applyFill="1" applyBorder="1" applyAlignment="1">
      <alignment horizontal="center" vertical="center" wrapText="1"/>
    </xf>
    <xf numFmtId="166" fontId="1" fillId="0" borderId="0" xfId="1" applyNumberFormat="1"/>
    <xf numFmtId="49" fontId="1" fillId="0" borderId="0" xfId="1" applyNumberFormat="1" applyAlignment="1">
      <alignment horizontal="center"/>
    </xf>
    <xf numFmtId="21" fontId="1" fillId="0" borderId="0" xfId="1" applyNumberFormat="1" applyAlignment="1">
      <alignment horizontal="center"/>
    </xf>
    <xf numFmtId="9" fontId="1" fillId="0" borderId="0" xfId="1" applyNumberFormat="1" applyAlignment="1">
      <alignment horizontal="center"/>
    </xf>
    <xf numFmtId="16" fontId="1" fillId="0" borderId="0" xfId="1" applyNumberFormat="1" applyAlignment="1">
      <alignment horizontal="center"/>
    </xf>
    <xf numFmtId="0" fontId="1" fillId="0" borderId="0" xfId="1" quotePrefix="1" applyAlignment="1">
      <alignment horizontal="center"/>
    </xf>
    <xf numFmtId="0" fontId="1" fillId="2" borderId="0" xfId="1" applyFill="1" applyAlignment="1">
      <alignment horizontal="left"/>
    </xf>
    <xf numFmtId="0" fontId="1" fillId="2" borderId="6"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7" fillId="3" borderId="8" xfId="1" applyFont="1" applyFill="1" applyBorder="1" applyAlignment="1">
      <alignment horizontal="center"/>
    </xf>
    <xf numFmtId="0" fontId="17" fillId="3" borderId="9" xfId="1" applyFont="1" applyFill="1" applyBorder="1" applyAlignment="1">
      <alignment horizontal="center"/>
    </xf>
    <xf numFmtId="0" fontId="17" fillId="3" borderId="10" xfId="1" applyFont="1" applyFill="1" applyBorder="1" applyAlignment="1">
      <alignment horizontal="center"/>
    </xf>
    <xf numFmtId="0" fontId="17" fillId="0" borderId="7" xfId="1" applyFont="1" applyFill="1" applyBorder="1" applyAlignment="1">
      <alignment horizontal="center"/>
    </xf>
    <xf numFmtId="0" fontId="17" fillId="3" borderId="11" xfId="1" applyFont="1" applyFill="1" applyBorder="1" applyAlignment="1">
      <alignment horizontal="center"/>
    </xf>
    <xf numFmtId="0" fontId="17" fillId="0" borderId="0" xfId="1" applyFont="1" applyFill="1" applyBorder="1" applyAlignment="1">
      <alignment horizontal="center"/>
    </xf>
    <xf numFmtId="0" fontId="17" fillId="3" borderId="12" xfId="1" applyFont="1" applyFill="1" applyBorder="1" applyAlignment="1">
      <alignment horizontal="center"/>
    </xf>
    <xf numFmtId="0" fontId="1" fillId="2" borderId="13" xfId="1" applyFont="1" applyFill="1" applyBorder="1" applyAlignment="1">
      <alignment horizontal="center" vertical="center" wrapText="1"/>
    </xf>
    <xf numFmtId="0" fontId="1" fillId="2" borderId="4" xfId="1" applyFont="1" applyFill="1" applyBorder="1" applyAlignment="1">
      <alignment horizontal="center" vertical="center" wrapText="1"/>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1" fillId="0" borderId="0" xfId="1" applyFont="1" applyFill="1" applyBorder="1" applyAlignment="1">
      <alignment horizontal="center" vertical="center" wrapText="1"/>
    </xf>
    <xf numFmtId="0" fontId="1" fillId="0" borderId="1" xfId="1" applyBorder="1" applyAlignment="1">
      <alignment horizontal="center"/>
    </xf>
    <xf numFmtId="0" fontId="1" fillId="0" borderId="7" xfId="1" applyFill="1" applyBorder="1" applyAlignment="1">
      <alignment horizontal="center"/>
    </xf>
    <xf numFmtId="0" fontId="1" fillId="0" borderId="4" xfId="1" applyBorder="1" applyAlignment="1">
      <alignment horizontal="center"/>
    </xf>
    <xf numFmtId="0" fontId="1" fillId="0" borderId="2" xfId="1" applyBorder="1" applyAlignment="1">
      <alignment horizontal="center"/>
    </xf>
    <xf numFmtId="9" fontId="1" fillId="0" borderId="1" xfId="1" applyNumberFormat="1" applyBorder="1" applyAlignment="1">
      <alignment horizontal="center"/>
    </xf>
    <xf numFmtId="9" fontId="1" fillId="0" borderId="7" xfId="1" applyNumberFormat="1" applyFill="1" applyBorder="1" applyAlignment="1">
      <alignment horizontal="center"/>
    </xf>
    <xf numFmtId="9" fontId="1" fillId="0" borderId="4" xfId="1" applyNumberFormat="1" applyBorder="1" applyAlignment="1">
      <alignment horizontal="center"/>
    </xf>
    <xf numFmtId="9" fontId="1" fillId="0" borderId="2" xfId="1" applyNumberFormat="1" applyBorder="1" applyAlignment="1">
      <alignment horizontal="center"/>
    </xf>
    <xf numFmtId="9" fontId="1" fillId="0" borderId="0" xfId="1" applyNumberFormat="1" applyFill="1" applyBorder="1" applyAlignment="1">
      <alignment horizontal="center"/>
    </xf>
    <xf numFmtId="0" fontId="7" fillId="0" borderId="2" xfId="1" applyFont="1" applyFill="1" applyBorder="1" applyAlignment="1">
      <alignment horizontal="left"/>
    </xf>
    <xf numFmtId="0" fontId="1" fillId="0" borderId="3" xfId="1" applyBorder="1" applyAlignment="1">
      <alignment horizontal="center"/>
    </xf>
    <xf numFmtId="0" fontId="1" fillId="0" borderId="14" xfId="1" applyFont="1" applyFill="1" applyBorder="1" applyAlignment="1">
      <alignment horizontal="center" vertical="center"/>
    </xf>
    <xf numFmtId="0" fontId="1" fillId="0" borderId="0" xfId="1" applyBorder="1" applyAlignment="1">
      <alignment horizontal="center"/>
    </xf>
    <xf numFmtId="0" fontId="1" fillId="0" borderId="15" xfId="1" applyBorder="1" applyAlignment="1">
      <alignment horizontal="center"/>
    </xf>
    <xf numFmtId="0" fontId="1" fillId="0" borderId="14" xfId="1" applyBorder="1" applyAlignment="1">
      <alignment horizontal="center"/>
    </xf>
    <xf numFmtId="0" fontId="1" fillId="0" borderId="16" xfId="1" applyBorder="1" applyAlignment="1">
      <alignment horizontal="center"/>
    </xf>
    <xf numFmtId="0" fontId="1" fillId="0" borderId="5" xfId="1" applyBorder="1" applyAlignment="1">
      <alignment horizontal="center"/>
    </xf>
    <xf numFmtId="0" fontId="1" fillId="0" borderId="17" xfId="1" applyBorder="1" applyAlignment="1">
      <alignment horizontal="center"/>
    </xf>
    <xf numFmtId="0" fontId="1" fillId="0" borderId="4" xfId="1" applyBorder="1"/>
    <xf numFmtId="9" fontId="1" fillId="0" borderId="0" xfId="1" applyNumberFormat="1" applyBorder="1" applyAlignment="1">
      <alignment horizontal="center"/>
    </xf>
    <xf numFmtId="9" fontId="1" fillId="0" borderId="15" xfId="1" applyNumberFormat="1" applyBorder="1" applyAlignment="1">
      <alignment horizontal="center"/>
    </xf>
    <xf numFmtId="9" fontId="1" fillId="0" borderId="5" xfId="1" applyNumberFormat="1" applyBorder="1" applyAlignment="1">
      <alignment horizontal="center"/>
    </xf>
    <xf numFmtId="0" fontId="1" fillId="0" borderId="2" xfId="1" applyBorder="1"/>
    <xf numFmtId="9" fontId="1" fillId="0" borderId="3" xfId="1" applyNumberFormat="1" applyBorder="1" applyAlignment="1">
      <alignment horizontal="center"/>
    </xf>
    <xf numFmtId="21" fontId="1" fillId="0" borderId="0" xfId="1" applyNumberFormat="1"/>
    <xf numFmtId="9" fontId="1" fillId="0" borderId="17" xfId="1" applyNumberFormat="1" applyBorder="1" applyAlignment="1">
      <alignment horizontal="center"/>
    </xf>
  </cellXfs>
  <cellStyles count="2">
    <cellStyle name="Standaard" xfId="0" builtinId="0"/>
    <cellStyle name="Standaard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8.xml"/><Relationship Id="rId18" Type="http://schemas.openxmlformats.org/officeDocument/2006/relationships/worksheet" Target="worksheets/sheet12.xml"/><Relationship Id="rId26" Type="http://schemas.openxmlformats.org/officeDocument/2006/relationships/theme" Target="theme/theme1.xml"/><Relationship Id="rId3" Type="http://schemas.openxmlformats.org/officeDocument/2006/relationships/chartsheet" Target="chartsheets/sheet1.xml"/><Relationship Id="rId21" Type="http://schemas.openxmlformats.org/officeDocument/2006/relationships/worksheet" Target="worksheets/sheet15.xml"/><Relationship Id="rId7" Type="http://schemas.openxmlformats.org/officeDocument/2006/relationships/chartsheet" Target="chartsheets/sheet3.xml"/><Relationship Id="rId12" Type="http://schemas.openxmlformats.org/officeDocument/2006/relationships/chartsheet" Target="chartsheets/sheet5.xml"/><Relationship Id="rId17" Type="http://schemas.openxmlformats.org/officeDocument/2006/relationships/worksheet" Target="worksheets/sheet11.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0.xml"/><Relationship Id="rId20" Type="http://schemas.openxmlformats.org/officeDocument/2006/relationships/worksheet" Target="worksheets/sheet1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7.xml"/><Relationship Id="rId24" Type="http://schemas.openxmlformats.org/officeDocument/2006/relationships/worksheet" Target="worksheets/sheet18.xml"/><Relationship Id="rId32" Type="http://schemas.openxmlformats.org/officeDocument/2006/relationships/customXml" Target="../customXml/item3.xml"/><Relationship Id="rId5" Type="http://schemas.openxmlformats.org/officeDocument/2006/relationships/chartsheet" Target="chartsheets/sheet2.xml"/><Relationship Id="rId15" Type="http://schemas.openxmlformats.org/officeDocument/2006/relationships/worksheet" Target="worksheets/sheet9.xml"/><Relationship Id="rId23" Type="http://schemas.openxmlformats.org/officeDocument/2006/relationships/worksheet" Target="worksheets/sheet17.xml"/><Relationship Id="rId28" Type="http://schemas.openxmlformats.org/officeDocument/2006/relationships/sharedStrings" Target="sharedStrings.xml"/><Relationship Id="rId10" Type="http://schemas.openxmlformats.org/officeDocument/2006/relationships/worksheet" Target="worksheets/sheet6.xml"/><Relationship Id="rId19" Type="http://schemas.openxmlformats.org/officeDocument/2006/relationships/worksheet" Target="worksheets/sheet13.xml"/><Relationship Id="rId31" Type="http://schemas.openxmlformats.org/officeDocument/2006/relationships/customXml" Target="../customXml/item2.xml"/><Relationship Id="rId4" Type="http://schemas.openxmlformats.org/officeDocument/2006/relationships/worksheet" Target="worksheets/sheet3.xml"/><Relationship Id="rId9" Type="http://schemas.openxmlformats.org/officeDocument/2006/relationships/chartsheet" Target="chartsheets/sheet4.xml"/><Relationship Id="rId14" Type="http://schemas.openxmlformats.org/officeDocument/2006/relationships/chartsheet" Target="chartsheets/sheet6.xml"/><Relationship Id="rId22" Type="http://schemas.openxmlformats.org/officeDocument/2006/relationships/worksheet" Target="worksheets/sheet16.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18019257221457"/>
          <c:y val="0.11733333333333333"/>
          <c:w val="0.84731774415405781"/>
          <c:h val="0.6226666666666667"/>
        </c:manualLayout>
      </c:layout>
      <c:lineChart>
        <c:grouping val="standard"/>
        <c:varyColors val="0"/>
        <c:ser>
          <c:idx val="1"/>
          <c:order val="0"/>
          <c:tx>
            <c:strRef>
              <c:f>CT1_T!$B$3</c:f>
              <c:strCache>
                <c:ptCount val="1"/>
                <c:pt idx="0">
                  <c:v>zo</c:v>
                </c:pt>
              </c:strCache>
            </c:strRef>
          </c:tx>
          <c:spPr>
            <a:ln w="12700">
              <a:solidFill>
                <a:srgbClr val="FF00FF"/>
              </a:solidFill>
              <a:prstDash val="solid"/>
            </a:ln>
          </c:spPr>
          <c:marker>
            <c:symbol val="circle"/>
            <c:size val="5"/>
            <c:spPr>
              <a:solidFill>
                <a:srgbClr val="FF00FF"/>
              </a:solidFill>
              <a:ln>
                <a:solidFill>
                  <a:srgbClr val="FF00FF"/>
                </a:solidFill>
                <a:prstDash val="solid"/>
              </a:ln>
            </c:spPr>
          </c:marker>
          <c:cat>
            <c:numRef>
              <c:f>CT1_T!$A$4:$A$27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CT1_T!$B$4:$B$27</c:f>
              <c:numCache>
                <c:formatCode>#,##0</c:formatCode>
                <c:ptCount val="24"/>
                <c:pt idx="0">
                  <c:v>94</c:v>
                </c:pt>
                <c:pt idx="1">
                  <c:v>84</c:v>
                </c:pt>
                <c:pt idx="2">
                  <c:v>69</c:v>
                </c:pt>
                <c:pt idx="3">
                  <c:v>63</c:v>
                </c:pt>
                <c:pt idx="4">
                  <c:v>52</c:v>
                </c:pt>
                <c:pt idx="5">
                  <c:v>43</c:v>
                </c:pt>
                <c:pt idx="6">
                  <c:v>34</c:v>
                </c:pt>
                <c:pt idx="7">
                  <c:v>33</c:v>
                </c:pt>
                <c:pt idx="8">
                  <c:v>47</c:v>
                </c:pt>
                <c:pt idx="9">
                  <c:v>94</c:v>
                </c:pt>
                <c:pt idx="10">
                  <c:v>109</c:v>
                </c:pt>
                <c:pt idx="11">
                  <c:v>119</c:v>
                </c:pt>
                <c:pt idx="12">
                  <c:v>100</c:v>
                </c:pt>
                <c:pt idx="13">
                  <c:v>113</c:v>
                </c:pt>
                <c:pt idx="14">
                  <c:v>96</c:v>
                </c:pt>
                <c:pt idx="15">
                  <c:v>93</c:v>
                </c:pt>
                <c:pt idx="16">
                  <c:v>65</c:v>
                </c:pt>
                <c:pt idx="17">
                  <c:v>82</c:v>
                </c:pt>
                <c:pt idx="18">
                  <c:v>68</c:v>
                </c:pt>
                <c:pt idx="19">
                  <c:v>96</c:v>
                </c:pt>
                <c:pt idx="20">
                  <c:v>85</c:v>
                </c:pt>
                <c:pt idx="21">
                  <c:v>66</c:v>
                </c:pt>
                <c:pt idx="22">
                  <c:v>87</c:v>
                </c:pt>
                <c:pt idx="23">
                  <c:v>47</c:v>
                </c:pt>
              </c:numCache>
            </c:numRef>
          </c:val>
          <c:smooth val="0"/>
        </c:ser>
        <c:ser>
          <c:idx val="2"/>
          <c:order val="1"/>
          <c:tx>
            <c:strRef>
              <c:f>CT1_T!$C$3</c:f>
              <c:strCache>
                <c:ptCount val="1"/>
                <c:pt idx="0">
                  <c:v>ma</c:v>
                </c:pt>
              </c:strCache>
            </c:strRef>
          </c:tx>
          <c:spPr>
            <a:ln w="12700">
              <a:solidFill>
                <a:srgbClr val="FFFF00"/>
              </a:solidFill>
              <a:prstDash val="solid"/>
            </a:ln>
          </c:spPr>
          <c:marker>
            <c:symbol val="circle"/>
            <c:size val="5"/>
            <c:spPr>
              <a:solidFill>
                <a:srgbClr val="FFFF00"/>
              </a:solidFill>
              <a:ln>
                <a:solidFill>
                  <a:srgbClr val="FFFF00"/>
                </a:solidFill>
                <a:prstDash val="solid"/>
              </a:ln>
            </c:spPr>
          </c:marker>
          <c:cat>
            <c:numRef>
              <c:f>CT1_T!$A$4:$A$27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CT1_T!$C$4:$C$27</c:f>
              <c:numCache>
                <c:formatCode>#,##0</c:formatCode>
                <c:ptCount val="24"/>
                <c:pt idx="0">
                  <c:v>41</c:v>
                </c:pt>
                <c:pt idx="1">
                  <c:v>33</c:v>
                </c:pt>
                <c:pt idx="2">
                  <c:v>34</c:v>
                </c:pt>
                <c:pt idx="3">
                  <c:v>12</c:v>
                </c:pt>
                <c:pt idx="4">
                  <c:v>20</c:v>
                </c:pt>
                <c:pt idx="5">
                  <c:v>15</c:v>
                </c:pt>
                <c:pt idx="6">
                  <c:v>28</c:v>
                </c:pt>
                <c:pt idx="7">
                  <c:v>49</c:v>
                </c:pt>
                <c:pt idx="8">
                  <c:v>66</c:v>
                </c:pt>
                <c:pt idx="9">
                  <c:v>71</c:v>
                </c:pt>
                <c:pt idx="10">
                  <c:v>59</c:v>
                </c:pt>
                <c:pt idx="11">
                  <c:v>84</c:v>
                </c:pt>
                <c:pt idx="12">
                  <c:v>63</c:v>
                </c:pt>
                <c:pt idx="13">
                  <c:v>80</c:v>
                </c:pt>
                <c:pt idx="14">
                  <c:v>67</c:v>
                </c:pt>
                <c:pt idx="15">
                  <c:v>61</c:v>
                </c:pt>
                <c:pt idx="16">
                  <c:v>75</c:v>
                </c:pt>
                <c:pt idx="17">
                  <c:v>73</c:v>
                </c:pt>
                <c:pt idx="18">
                  <c:v>50</c:v>
                </c:pt>
                <c:pt idx="19">
                  <c:v>117</c:v>
                </c:pt>
                <c:pt idx="20">
                  <c:v>81</c:v>
                </c:pt>
                <c:pt idx="21">
                  <c:v>64</c:v>
                </c:pt>
                <c:pt idx="22">
                  <c:v>43</c:v>
                </c:pt>
                <c:pt idx="23">
                  <c:v>47</c:v>
                </c:pt>
              </c:numCache>
            </c:numRef>
          </c:val>
          <c:smooth val="0"/>
        </c:ser>
        <c:ser>
          <c:idx val="3"/>
          <c:order val="2"/>
          <c:tx>
            <c:strRef>
              <c:f>CT1_T!$D$3</c:f>
              <c:strCache>
                <c:ptCount val="1"/>
                <c:pt idx="0">
                  <c:v>di</c:v>
                </c:pt>
              </c:strCache>
            </c:strRef>
          </c:tx>
          <c:spPr>
            <a:ln w="12700">
              <a:solidFill>
                <a:srgbClr val="00FFFF"/>
              </a:solidFill>
              <a:prstDash val="solid"/>
            </a:ln>
          </c:spPr>
          <c:marker>
            <c:symbol val="circle"/>
            <c:size val="5"/>
            <c:spPr>
              <a:solidFill>
                <a:srgbClr val="00FFFF"/>
              </a:solidFill>
              <a:ln>
                <a:solidFill>
                  <a:srgbClr val="00FFFF"/>
                </a:solidFill>
                <a:prstDash val="solid"/>
              </a:ln>
            </c:spPr>
          </c:marker>
          <c:cat>
            <c:numRef>
              <c:f>CT1_T!$A$4:$A$27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CT1_T!$D$4:$D$27</c:f>
              <c:numCache>
                <c:formatCode>#,##0</c:formatCode>
                <c:ptCount val="24"/>
                <c:pt idx="0">
                  <c:v>39</c:v>
                </c:pt>
                <c:pt idx="1">
                  <c:v>23</c:v>
                </c:pt>
                <c:pt idx="2">
                  <c:v>16</c:v>
                </c:pt>
                <c:pt idx="3">
                  <c:v>20</c:v>
                </c:pt>
                <c:pt idx="4">
                  <c:v>15</c:v>
                </c:pt>
                <c:pt idx="5">
                  <c:v>8</c:v>
                </c:pt>
                <c:pt idx="6">
                  <c:v>29</c:v>
                </c:pt>
                <c:pt idx="7">
                  <c:v>41</c:v>
                </c:pt>
                <c:pt idx="8">
                  <c:v>69</c:v>
                </c:pt>
                <c:pt idx="9">
                  <c:v>71</c:v>
                </c:pt>
                <c:pt idx="10">
                  <c:v>66</c:v>
                </c:pt>
                <c:pt idx="11">
                  <c:v>70</c:v>
                </c:pt>
                <c:pt idx="12">
                  <c:v>44</c:v>
                </c:pt>
                <c:pt idx="13">
                  <c:v>72</c:v>
                </c:pt>
                <c:pt idx="14">
                  <c:v>46</c:v>
                </c:pt>
                <c:pt idx="15">
                  <c:v>61</c:v>
                </c:pt>
                <c:pt idx="16">
                  <c:v>70</c:v>
                </c:pt>
                <c:pt idx="17">
                  <c:v>58</c:v>
                </c:pt>
                <c:pt idx="18">
                  <c:v>72</c:v>
                </c:pt>
                <c:pt idx="19">
                  <c:v>100</c:v>
                </c:pt>
                <c:pt idx="20">
                  <c:v>84</c:v>
                </c:pt>
                <c:pt idx="21">
                  <c:v>75</c:v>
                </c:pt>
                <c:pt idx="22">
                  <c:v>86</c:v>
                </c:pt>
                <c:pt idx="23">
                  <c:v>50</c:v>
                </c:pt>
              </c:numCache>
            </c:numRef>
          </c:val>
          <c:smooth val="0"/>
        </c:ser>
        <c:ser>
          <c:idx val="4"/>
          <c:order val="3"/>
          <c:tx>
            <c:strRef>
              <c:f>CT1_T!$E$3</c:f>
              <c:strCache>
                <c:ptCount val="1"/>
                <c:pt idx="0">
                  <c:v>woe</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CT1_T!$A$4:$A$27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CT1_T!$E$4:$E$27</c:f>
              <c:numCache>
                <c:formatCode>#,##0</c:formatCode>
                <c:ptCount val="24"/>
                <c:pt idx="0">
                  <c:v>48</c:v>
                </c:pt>
                <c:pt idx="1">
                  <c:v>22</c:v>
                </c:pt>
                <c:pt idx="2">
                  <c:v>22</c:v>
                </c:pt>
                <c:pt idx="3">
                  <c:v>17</c:v>
                </c:pt>
                <c:pt idx="4">
                  <c:v>21</c:v>
                </c:pt>
                <c:pt idx="5">
                  <c:v>22</c:v>
                </c:pt>
                <c:pt idx="6">
                  <c:v>30</c:v>
                </c:pt>
                <c:pt idx="7">
                  <c:v>53</c:v>
                </c:pt>
                <c:pt idx="8">
                  <c:v>40</c:v>
                </c:pt>
                <c:pt idx="9">
                  <c:v>61</c:v>
                </c:pt>
                <c:pt idx="10">
                  <c:v>67</c:v>
                </c:pt>
                <c:pt idx="11">
                  <c:v>105</c:v>
                </c:pt>
                <c:pt idx="12">
                  <c:v>71</c:v>
                </c:pt>
                <c:pt idx="13">
                  <c:v>98</c:v>
                </c:pt>
                <c:pt idx="14">
                  <c:v>57</c:v>
                </c:pt>
                <c:pt idx="15">
                  <c:v>76</c:v>
                </c:pt>
                <c:pt idx="16">
                  <c:v>73</c:v>
                </c:pt>
                <c:pt idx="17">
                  <c:v>65</c:v>
                </c:pt>
                <c:pt idx="18">
                  <c:v>59</c:v>
                </c:pt>
                <c:pt idx="19">
                  <c:v>115</c:v>
                </c:pt>
                <c:pt idx="20">
                  <c:v>92</c:v>
                </c:pt>
                <c:pt idx="21">
                  <c:v>83</c:v>
                </c:pt>
                <c:pt idx="22">
                  <c:v>72</c:v>
                </c:pt>
                <c:pt idx="23">
                  <c:v>63</c:v>
                </c:pt>
              </c:numCache>
            </c:numRef>
          </c:val>
          <c:smooth val="0"/>
        </c:ser>
        <c:ser>
          <c:idx val="5"/>
          <c:order val="4"/>
          <c:tx>
            <c:strRef>
              <c:f>CT1_T!$F$3</c:f>
              <c:strCache>
                <c:ptCount val="1"/>
                <c:pt idx="0">
                  <c:v>do</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CT1_T!$A$4:$A$27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CT1_T!$F$4:$F$27</c:f>
              <c:numCache>
                <c:formatCode>#,##0</c:formatCode>
                <c:ptCount val="24"/>
                <c:pt idx="0">
                  <c:v>58</c:v>
                </c:pt>
                <c:pt idx="1">
                  <c:v>29</c:v>
                </c:pt>
                <c:pt idx="2">
                  <c:v>21</c:v>
                </c:pt>
                <c:pt idx="3">
                  <c:v>17</c:v>
                </c:pt>
                <c:pt idx="4">
                  <c:v>18</c:v>
                </c:pt>
                <c:pt idx="5">
                  <c:v>11</c:v>
                </c:pt>
                <c:pt idx="6">
                  <c:v>35</c:v>
                </c:pt>
                <c:pt idx="7">
                  <c:v>52</c:v>
                </c:pt>
                <c:pt idx="8">
                  <c:v>67</c:v>
                </c:pt>
                <c:pt idx="9">
                  <c:v>76</c:v>
                </c:pt>
                <c:pt idx="10">
                  <c:v>68</c:v>
                </c:pt>
                <c:pt idx="11">
                  <c:v>79</c:v>
                </c:pt>
                <c:pt idx="12">
                  <c:v>57</c:v>
                </c:pt>
                <c:pt idx="13">
                  <c:v>44</c:v>
                </c:pt>
                <c:pt idx="14">
                  <c:v>47</c:v>
                </c:pt>
                <c:pt idx="15">
                  <c:v>69</c:v>
                </c:pt>
                <c:pt idx="16">
                  <c:v>70</c:v>
                </c:pt>
                <c:pt idx="17">
                  <c:v>66</c:v>
                </c:pt>
                <c:pt idx="18">
                  <c:v>54</c:v>
                </c:pt>
                <c:pt idx="19">
                  <c:v>105</c:v>
                </c:pt>
                <c:pt idx="20">
                  <c:v>96</c:v>
                </c:pt>
                <c:pt idx="21">
                  <c:v>85</c:v>
                </c:pt>
                <c:pt idx="22">
                  <c:v>68</c:v>
                </c:pt>
                <c:pt idx="23">
                  <c:v>57</c:v>
                </c:pt>
              </c:numCache>
            </c:numRef>
          </c:val>
          <c:smooth val="0"/>
        </c:ser>
        <c:ser>
          <c:idx val="6"/>
          <c:order val="5"/>
          <c:tx>
            <c:strRef>
              <c:f>CT1_T!$G$3</c:f>
              <c:strCache>
                <c:ptCount val="1"/>
                <c:pt idx="0">
                  <c:v>vrij</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CT1_T!$A$4:$A$27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CT1_T!$G$4:$G$27</c:f>
              <c:numCache>
                <c:formatCode>#,##0</c:formatCode>
                <c:ptCount val="24"/>
                <c:pt idx="0">
                  <c:v>44</c:v>
                </c:pt>
                <c:pt idx="1">
                  <c:v>24</c:v>
                </c:pt>
                <c:pt idx="2">
                  <c:v>23</c:v>
                </c:pt>
                <c:pt idx="3">
                  <c:v>18</c:v>
                </c:pt>
                <c:pt idx="4">
                  <c:v>7</c:v>
                </c:pt>
                <c:pt idx="5">
                  <c:v>21</c:v>
                </c:pt>
                <c:pt idx="6">
                  <c:v>32</c:v>
                </c:pt>
                <c:pt idx="7">
                  <c:v>54</c:v>
                </c:pt>
                <c:pt idx="8">
                  <c:v>49</c:v>
                </c:pt>
                <c:pt idx="9">
                  <c:v>80</c:v>
                </c:pt>
                <c:pt idx="10">
                  <c:v>63</c:v>
                </c:pt>
                <c:pt idx="11">
                  <c:v>63</c:v>
                </c:pt>
                <c:pt idx="12">
                  <c:v>61</c:v>
                </c:pt>
                <c:pt idx="13">
                  <c:v>69</c:v>
                </c:pt>
                <c:pt idx="14">
                  <c:v>101</c:v>
                </c:pt>
                <c:pt idx="15">
                  <c:v>65</c:v>
                </c:pt>
                <c:pt idx="16">
                  <c:v>70</c:v>
                </c:pt>
                <c:pt idx="17">
                  <c:v>92</c:v>
                </c:pt>
                <c:pt idx="18">
                  <c:v>77</c:v>
                </c:pt>
                <c:pt idx="19">
                  <c:v>113</c:v>
                </c:pt>
                <c:pt idx="20">
                  <c:v>97</c:v>
                </c:pt>
                <c:pt idx="21">
                  <c:v>83</c:v>
                </c:pt>
                <c:pt idx="22">
                  <c:v>93</c:v>
                </c:pt>
                <c:pt idx="23">
                  <c:v>83</c:v>
                </c:pt>
              </c:numCache>
            </c:numRef>
          </c:val>
          <c:smooth val="0"/>
        </c:ser>
        <c:ser>
          <c:idx val="7"/>
          <c:order val="6"/>
          <c:tx>
            <c:strRef>
              <c:f>CT1_T!$H$3</c:f>
              <c:strCache>
                <c:ptCount val="1"/>
                <c:pt idx="0">
                  <c:v>zat</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cat>
            <c:numRef>
              <c:f>CT1_T!$A$4:$A$27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CT1_T!$H$4:$H$27</c:f>
              <c:numCache>
                <c:formatCode>#,##0</c:formatCode>
                <c:ptCount val="24"/>
                <c:pt idx="0">
                  <c:v>89</c:v>
                </c:pt>
                <c:pt idx="1">
                  <c:v>73</c:v>
                </c:pt>
                <c:pt idx="2">
                  <c:v>39</c:v>
                </c:pt>
                <c:pt idx="3">
                  <c:v>29</c:v>
                </c:pt>
                <c:pt idx="4">
                  <c:v>29</c:v>
                </c:pt>
                <c:pt idx="5">
                  <c:v>23</c:v>
                </c:pt>
                <c:pt idx="6">
                  <c:v>53</c:v>
                </c:pt>
                <c:pt idx="7">
                  <c:v>48</c:v>
                </c:pt>
                <c:pt idx="8">
                  <c:v>36</c:v>
                </c:pt>
                <c:pt idx="9">
                  <c:v>66</c:v>
                </c:pt>
                <c:pt idx="10">
                  <c:v>75</c:v>
                </c:pt>
                <c:pt idx="11">
                  <c:v>69</c:v>
                </c:pt>
                <c:pt idx="12">
                  <c:v>58</c:v>
                </c:pt>
                <c:pt idx="13">
                  <c:v>51</c:v>
                </c:pt>
                <c:pt idx="14">
                  <c:v>67</c:v>
                </c:pt>
                <c:pt idx="15">
                  <c:v>73</c:v>
                </c:pt>
                <c:pt idx="16">
                  <c:v>62</c:v>
                </c:pt>
                <c:pt idx="17">
                  <c:v>112</c:v>
                </c:pt>
                <c:pt idx="18">
                  <c:v>73</c:v>
                </c:pt>
                <c:pt idx="19">
                  <c:v>122</c:v>
                </c:pt>
                <c:pt idx="20">
                  <c:v>110</c:v>
                </c:pt>
                <c:pt idx="21">
                  <c:v>93</c:v>
                </c:pt>
                <c:pt idx="22">
                  <c:v>115</c:v>
                </c:pt>
                <c:pt idx="23">
                  <c:v>119</c:v>
                </c:pt>
              </c:numCache>
            </c:numRef>
          </c:val>
          <c:smooth val="0"/>
        </c:ser>
        <c:dLbls>
          <c:showLegendKey val="0"/>
          <c:showVal val="0"/>
          <c:showCatName val="0"/>
          <c:showSerName val="0"/>
          <c:showPercent val="0"/>
          <c:showBubbleSize val="0"/>
        </c:dLbls>
        <c:marker val="1"/>
        <c:smooth val="0"/>
        <c:axId val="285318088"/>
        <c:axId val="285318480"/>
      </c:lineChart>
      <c:catAx>
        <c:axId val="285318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nl-BE"/>
                  <a:t>Uur van de dag</a:t>
                </a:r>
              </a:p>
            </c:rich>
          </c:tx>
          <c:layout>
            <c:manualLayout>
              <c:xMode val="edge"/>
              <c:yMode val="edge"/>
              <c:x val="0.50339474415766805"/>
              <c:y val="0.95599999999999996"/>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285318480"/>
        <c:crosses val="autoZero"/>
        <c:auto val="0"/>
        <c:lblAlgn val="ctr"/>
        <c:lblOffset val="100"/>
        <c:tickMarkSkip val="1"/>
        <c:noMultiLvlLbl val="0"/>
      </c:catAx>
      <c:valAx>
        <c:axId val="2853184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nl-BE"/>
                  <a:t>Aantal gebeurtenissen</a:t>
                </a:r>
              </a:p>
            </c:rich>
          </c:tx>
          <c:layout>
            <c:manualLayout>
              <c:xMode val="edge"/>
              <c:yMode val="edge"/>
              <c:x val="2.7158097672453942E-2"/>
              <c:y val="0.3306666666666666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28531808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nl-BE"/>
          </a:p>
        </c:txPr>
      </c:dTable>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nl-BE"/>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69463548830811"/>
          <c:y val="0.11733333333333333"/>
          <c:w val="0.79917469050894085"/>
          <c:h val="0.59599999999999997"/>
        </c:manualLayout>
      </c:layout>
      <c:lineChart>
        <c:grouping val="standard"/>
        <c:varyColors val="0"/>
        <c:ser>
          <c:idx val="0"/>
          <c:order val="0"/>
          <c:tx>
            <c:strRef>
              <c:f>CT2_T!$B$3</c:f>
              <c:strCache>
                <c:ptCount val="1"/>
                <c:pt idx="0">
                  <c:v>zo</c:v>
                </c:pt>
              </c:strCache>
            </c:strRef>
          </c:tx>
          <c:spPr>
            <a:ln w="12700">
              <a:solidFill>
                <a:srgbClr val="FF00FF"/>
              </a:solidFill>
              <a:prstDash val="solid"/>
            </a:ln>
          </c:spPr>
          <c:marker>
            <c:symbol val="circle"/>
            <c:size val="5"/>
            <c:spPr>
              <a:solidFill>
                <a:srgbClr val="FF00FF"/>
              </a:solidFill>
              <a:ln>
                <a:solidFill>
                  <a:srgbClr val="FF00FF"/>
                </a:solidFill>
                <a:prstDash val="solid"/>
              </a:ln>
            </c:spPr>
          </c:marker>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CT2_T!$B$4:$B$27</c:f>
              <c:numCache>
                <c:formatCode>#,##0</c:formatCode>
                <c:ptCount val="24"/>
                <c:pt idx="0">
                  <c:v>1.8076923076923077</c:v>
                </c:pt>
                <c:pt idx="1">
                  <c:v>1.6153846153846154</c:v>
                </c:pt>
                <c:pt idx="2">
                  <c:v>1.3269230769230769</c:v>
                </c:pt>
                <c:pt idx="3">
                  <c:v>1.2115384615384615</c:v>
                </c:pt>
                <c:pt idx="4">
                  <c:v>1</c:v>
                </c:pt>
                <c:pt idx="5">
                  <c:v>0.82692307692307687</c:v>
                </c:pt>
                <c:pt idx="6">
                  <c:v>0.65384615384615385</c:v>
                </c:pt>
                <c:pt idx="7">
                  <c:v>0.63461538461538458</c:v>
                </c:pt>
                <c:pt idx="8">
                  <c:v>0.90384615384615385</c:v>
                </c:pt>
                <c:pt idx="9">
                  <c:v>1.8076923076923077</c:v>
                </c:pt>
                <c:pt idx="10">
                  <c:v>2.0961538461538463</c:v>
                </c:pt>
                <c:pt idx="11">
                  <c:v>2.2884615384615383</c:v>
                </c:pt>
                <c:pt idx="12">
                  <c:v>1.9230769230769231</c:v>
                </c:pt>
                <c:pt idx="13">
                  <c:v>2.1730769230769229</c:v>
                </c:pt>
                <c:pt idx="14">
                  <c:v>1.8461538461538463</c:v>
                </c:pt>
                <c:pt idx="15">
                  <c:v>1.7884615384615385</c:v>
                </c:pt>
                <c:pt idx="16">
                  <c:v>1.25</c:v>
                </c:pt>
                <c:pt idx="17">
                  <c:v>1.5769230769230769</c:v>
                </c:pt>
                <c:pt idx="18">
                  <c:v>1.3076923076923077</c:v>
                </c:pt>
                <c:pt idx="19">
                  <c:v>1.8461538461538463</c:v>
                </c:pt>
                <c:pt idx="20">
                  <c:v>1.6346153846153846</c:v>
                </c:pt>
                <c:pt idx="21">
                  <c:v>1.2692307692307692</c:v>
                </c:pt>
                <c:pt idx="22">
                  <c:v>1.6730769230769231</c:v>
                </c:pt>
                <c:pt idx="23">
                  <c:v>0.90384615384615385</c:v>
                </c:pt>
              </c:numCache>
            </c:numRef>
          </c:val>
          <c:smooth val="0"/>
        </c:ser>
        <c:ser>
          <c:idx val="1"/>
          <c:order val="1"/>
          <c:tx>
            <c:strRef>
              <c:f>CT2_T!$C$3</c:f>
              <c:strCache>
                <c:ptCount val="1"/>
                <c:pt idx="0">
                  <c:v>ma</c:v>
                </c:pt>
              </c:strCache>
            </c:strRef>
          </c:tx>
          <c:spPr>
            <a:ln w="12700">
              <a:solidFill>
                <a:srgbClr val="FFFF00"/>
              </a:solidFill>
              <a:prstDash val="solid"/>
            </a:ln>
          </c:spPr>
          <c:marker>
            <c:symbol val="circle"/>
            <c:size val="5"/>
            <c:spPr>
              <a:solidFill>
                <a:srgbClr val="FFFF00"/>
              </a:solidFill>
              <a:ln>
                <a:solidFill>
                  <a:srgbClr val="FFFF00"/>
                </a:solidFill>
                <a:prstDash val="solid"/>
              </a:ln>
            </c:spPr>
          </c:marker>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CT2_T!$C$4:$C$27</c:f>
              <c:numCache>
                <c:formatCode>#,##0</c:formatCode>
                <c:ptCount val="24"/>
                <c:pt idx="0">
                  <c:v>0.78846153846153844</c:v>
                </c:pt>
                <c:pt idx="1">
                  <c:v>0.63461538461538458</c:v>
                </c:pt>
                <c:pt idx="2">
                  <c:v>0.65384615384615385</c:v>
                </c:pt>
                <c:pt idx="3">
                  <c:v>0.23076923076923078</c:v>
                </c:pt>
                <c:pt idx="4">
                  <c:v>0.38461538461538464</c:v>
                </c:pt>
                <c:pt idx="5">
                  <c:v>0.28846153846153844</c:v>
                </c:pt>
                <c:pt idx="6">
                  <c:v>0.53846153846153844</c:v>
                </c:pt>
                <c:pt idx="7">
                  <c:v>0.94230769230769229</c:v>
                </c:pt>
                <c:pt idx="8">
                  <c:v>1.2692307692307692</c:v>
                </c:pt>
                <c:pt idx="9">
                  <c:v>1.3653846153846154</c:v>
                </c:pt>
                <c:pt idx="10">
                  <c:v>1.1346153846153846</c:v>
                </c:pt>
                <c:pt idx="11">
                  <c:v>1.6153846153846154</c:v>
                </c:pt>
                <c:pt idx="12">
                  <c:v>1.2115384615384615</c:v>
                </c:pt>
                <c:pt idx="13">
                  <c:v>1.5384615384615385</c:v>
                </c:pt>
                <c:pt idx="14">
                  <c:v>1.2884615384615385</c:v>
                </c:pt>
                <c:pt idx="15">
                  <c:v>1.1730769230769231</c:v>
                </c:pt>
                <c:pt idx="16">
                  <c:v>1.4423076923076923</c:v>
                </c:pt>
                <c:pt idx="17">
                  <c:v>1.4038461538461537</c:v>
                </c:pt>
                <c:pt idx="18">
                  <c:v>0.96153846153846156</c:v>
                </c:pt>
                <c:pt idx="19">
                  <c:v>2.25</c:v>
                </c:pt>
                <c:pt idx="20">
                  <c:v>1.5576923076923077</c:v>
                </c:pt>
                <c:pt idx="21">
                  <c:v>1.2307692307692308</c:v>
                </c:pt>
                <c:pt idx="22">
                  <c:v>0.82692307692307687</c:v>
                </c:pt>
                <c:pt idx="23">
                  <c:v>0.90384615384615385</c:v>
                </c:pt>
              </c:numCache>
            </c:numRef>
          </c:val>
          <c:smooth val="0"/>
        </c:ser>
        <c:ser>
          <c:idx val="2"/>
          <c:order val="2"/>
          <c:tx>
            <c:strRef>
              <c:f>CT2_T!$D$3</c:f>
              <c:strCache>
                <c:ptCount val="1"/>
                <c:pt idx="0">
                  <c:v>di</c:v>
                </c:pt>
              </c:strCache>
            </c:strRef>
          </c:tx>
          <c:spPr>
            <a:ln w="12700">
              <a:solidFill>
                <a:srgbClr val="69FFFF"/>
              </a:solidFill>
              <a:prstDash val="solid"/>
            </a:ln>
          </c:spPr>
          <c:marker>
            <c:symbol val="circle"/>
            <c:size val="5"/>
            <c:spPr>
              <a:solidFill>
                <a:srgbClr val="69FFFF"/>
              </a:solidFill>
              <a:ln>
                <a:solidFill>
                  <a:srgbClr val="69FFFF"/>
                </a:solidFill>
                <a:prstDash val="solid"/>
              </a:ln>
            </c:spPr>
          </c:marker>
          <c:dPt>
            <c:idx val="7"/>
            <c:marker>
              <c:spPr>
                <a:solidFill>
                  <a:srgbClr val="00FFFF"/>
                </a:solidFill>
                <a:ln>
                  <a:solidFill>
                    <a:srgbClr val="00FFFF"/>
                  </a:solidFill>
                  <a:prstDash val="solid"/>
                </a:ln>
              </c:spPr>
            </c:marker>
            <c:bubble3D val="0"/>
            <c:spPr>
              <a:ln w="12700">
                <a:solidFill>
                  <a:srgbClr val="00FFFF"/>
                </a:solidFill>
                <a:prstDash val="solid"/>
              </a:ln>
            </c:spPr>
          </c:dPt>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CT2_T!$D$4:$D$27</c:f>
              <c:numCache>
                <c:formatCode>#,##0</c:formatCode>
                <c:ptCount val="24"/>
                <c:pt idx="0">
                  <c:v>0.75</c:v>
                </c:pt>
                <c:pt idx="1">
                  <c:v>0.44230769230769229</c:v>
                </c:pt>
                <c:pt idx="2">
                  <c:v>0.30769230769230771</c:v>
                </c:pt>
                <c:pt idx="3">
                  <c:v>0.38461538461538464</c:v>
                </c:pt>
                <c:pt idx="4">
                  <c:v>0.28846153846153844</c:v>
                </c:pt>
                <c:pt idx="5">
                  <c:v>0.15384615384615385</c:v>
                </c:pt>
                <c:pt idx="6">
                  <c:v>0.55769230769230771</c:v>
                </c:pt>
                <c:pt idx="7">
                  <c:v>0.78846153846153844</c:v>
                </c:pt>
                <c:pt idx="8">
                  <c:v>1.3269230769230769</c:v>
                </c:pt>
                <c:pt idx="9">
                  <c:v>1.3653846153846154</c:v>
                </c:pt>
                <c:pt idx="10">
                  <c:v>1.2692307692307692</c:v>
                </c:pt>
                <c:pt idx="11">
                  <c:v>1.3461538461538463</c:v>
                </c:pt>
                <c:pt idx="12">
                  <c:v>0.84615384615384615</c:v>
                </c:pt>
                <c:pt idx="13">
                  <c:v>1.3846153846153846</c:v>
                </c:pt>
                <c:pt idx="14">
                  <c:v>0.88461538461538458</c:v>
                </c:pt>
                <c:pt idx="15">
                  <c:v>1.1730769230769231</c:v>
                </c:pt>
                <c:pt idx="16">
                  <c:v>1.3461538461538463</c:v>
                </c:pt>
                <c:pt idx="17">
                  <c:v>1.1153846153846154</c:v>
                </c:pt>
                <c:pt idx="18">
                  <c:v>1.3846153846153846</c:v>
                </c:pt>
                <c:pt idx="19">
                  <c:v>1.9230769230769231</c:v>
                </c:pt>
                <c:pt idx="20">
                  <c:v>1.6153846153846154</c:v>
                </c:pt>
                <c:pt idx="21">
                  <c:v>1.4423076923076923</c:v>
                </c:pt>
                <c:pt idx="22">
                  <c:v>1.6538461538461537</c:v>
                </c:pt>
                <c:pt idx="23">
                  <c:v>0.96153846153846156</c:v>
                </c:pt>
              </c:numCache>
            </c:numRef>
          </c:val>
          <c:smooth val="0"/>
        </c:ser>
        <c:ser>
          <c:idx val="3"/>
          <c:order val="3"/>
          <c:tx>
            <c:strRef>
              <c:f>CT2_T!$E$3</c:f>
              <c:strCache>
                <c:ptCount val="1"/>
                <c:pt idx="0">
                  <c:v>woe</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CT2_T!$E$4:$E$27</c:f>
              <c:numCache>
                <c:formatCode>#,##0</c:formatCode>
                <c:ptCount val="24"/>
                <c:pt idx="0">
                  <c:v>0.92307692307692313</c:v>
                </c:pt>
                <c:pt idx="1">
                  <c:v>0.42307692307692307</c:v>
                </c:pt>
                <c:pt idx="2">
                  <c:v>0.42307692307692307</c:v>
                </c:pt>
                <c:pt idx="3">
                  <c:v>0.32692307692307693</c:v>
                </c:pt>
                <c:pt idx="4">
                  <c:v>0.40384615384615385</c:v>
                </c:pt>
                <c:pt idx="5">
                  <c:v>0.42307692307692307</c:v>
                </c:pt>
                <c:pt idx="6">
                  <c:v>0.57692307692307687</c:v>
                </c:pt>
                <c:pt idx="7">
                  <c:v>1.0192307692307692</c:v>
                </c:pt>
                <c:pt idx="8">
                  <c:v>0.76923076923076927</c:v>
                </c:pt>
                <c:pt idx="9">
                  <c:v>1.1730769230769231</c:v>
                </c:pt>
                <c:pt idx="10">
                  <c:v>1.2884615384615385</c:v>
                </c:pt>
                <c:pt idx="11">
                  <c:v>2.0192307692307692</c:v>
                </c:pt>
                <c:pt idx="12">
                  <c:v>1.3653846153846154</c:v>
                </c:pt>
                <c:pt idx="13">
                  <c:v>1.8846153846153846</c:v>
                </c:pt>
                <c:pt idx="14">
                  <c:v>1.0961538461538463</c:v>
                </c:pt>
                <c:pt idx="15">
                  <c:v>1.4615384615384615</c:v>
                </c:pt>
                <c:pt idx="16">
                  <c:v>1.4038461538461537</c:v>
                </c:pt>
                <c:pt idx="17">
                  <c:v>1.25</c:v>
                </c:pt>
                <c:pt idx="18">
                  <c:v>1.1346153846153846</c:v>
                </c:pt>
                <c:pt idx="19">
                  <c:v>2.2115384615384617</c:v>
                </c:pt>
                <c:pt idx="20">
                  <c:v>1.7692307692307692</c:v>
                </c:pt>
                <c:pt idx="21">
                  <c:v>1.5961538461538463</c:v>
                </c:pt>
                <c:pt idx="22">
                  <c:v>1.3846153846153846</c:v>
                </c:pt>
                <c:pt idx="23">
                  <c:v>1.2115384615384615</c:v>
                </c:pt>
              </c:numCache>
            </c:numRef>
          </c:val>
          <c:smooth val="0"/>
        </c:ser>
        <c:ser>
          <c:idx val="4"/>
          <c:order val="4"/>
          <c:tx>
            <c:strRef>
              <c:f>CT2_T!$F$3</c:f>
              <c:strCache>
                <c:ptCount val="1"/>
                <c:pt idx="0">
                  <c:v>do</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CT2_T!$F$4:$F$27</c:f>
              <c:numCache>
                <c:formatCode>#,##0</c:formatCode>
                <c:ptCount val="24"/>
                <c:pt idx="0">
                  <c:v>1.1153846153846154</c:v>
                </c:pt>
                <c:pt idx="1">
                  <c:v>0.55769230769230771</c:v>
                </c:pt>
                <c:pt idx="2">
                  <c:v>0.40384615384615385</c:v>
                </c:pt>
                <c:pt idx="3">
                  <c:v>0.32692307692307693</c:v>
                </c:pt>
                <c:pt idx="4">
                  <c:v>0.34615384615384615</c:v>
                </c:pt>
                <c:pt idx="5">
                  <c:v>0.21153846153846154</c:v>
                </c:pt>
                <c:pt idx="6">
                  <c:v>0.67307692307692313</c:v>
                </c:pt>
                <c:pt idx="7">
                  <c:v>1</c:v>
                </c:pt>
                <c:pt idx="8">
                  <c:v>1.2884615384615385</c:v>
                </c:pt>
                <c:pt idx="9">
                  <c:v>1.4615384615384615</c:v>
                </c:pt>
                <c:pt idx="10">
                  <c:v>1.3076923076923077</c:v>
                </c:pt>
                <c:pt idx="11">
                  <c:v>1.5192307692307692</c:v>
                </c:pt>
                <c:pt idx="12">
                  <c:v>1.0961538461538463</c:v>
                </c:pt>
                <c:pt idx="13">
                  <c:v>0.84615384615384615</c:v>
                </c:pt>
                <c:pt idx="14">
                  <c:v>0.90384615384615385</c:v>
                </c:pt>
                <c:pt idx="15">
                  <c:v>1.3269230769230769</c:v>
                </c:pt>
                <c:pt idx="16">
                  <c:v>1.3461538461538463</c:v>
                </c:pt>
                <c:pt idx="17">
                  <c:v>1.2692307692307692</c:v>
                </c:pt>
                <c:pt idx="18">
                  <c:v>1.0384615384615385</c:v>
                </c:pt>
                <c:pt idx="19">
                  <c:v>2.0192307692307692</c:v>
                </c:pt>
                <c:pt idx="20">
                  <c:v>1.8461538461538463</c:v>
                </c:pt>
                <c:pt idx="21">
                  <c:v>1.6346153846153846</c:v>
                </c:pt>
                <c:pt idx="22">
                  <c:v>1.3076923076923077</c:v>
                </c:pt>
                <c:pt idx="23">
                  <c:v>1.0961538461538463</c:v>
                </c:pt>
              </c:numCache>
            </c:numRef>
          </c:val>
          <c:smooth val="0"/>
        </c:ser>
        <c:ser>
          <c:idx val="5"/>
          <c:order val="5"/>
          <c:tx>
            <c:strRef>
              <c:f>CT2_T!$G$3</c:f>
              <c:strCache>
                <c:ptCount val="1"/>
                <c:pt idx="0">
                  <c:v>vrij</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CT2_T!$G$4:$G$27</c:f>
              <c:numCache>
                <c:formatCode>#,##0</c:formatCode>
                <c:ptCount val="24"/>
                <c:pt idx="0">
                  <c:v>0.84615384615384615</c:v>
                </c:pt>
                <c:pt idx="1">
                  <c:v>0.46153846153846156</c:v>
                </c:pt>
                <c:pt idx="2">
                  <c:v>0.44230769230769229</c:v>
                </c:pt>
                <c:pt idx="3">
                  <c:v>0.34615384615384615</c:v>
                </c:pt>
                <c:pt idx="4">
                  <c:v>0.13461538461538461</c:v>
                </c:pt>
                <c:pt idx="5">
                  <c:v>0.40384615384615385</c:v>
                </c:pt>
                <c:pt idx="6">
                  <c:v>0.61538461538461542</c:v>
                </c:pt>
                <c:pt idx="7">
                  <c:v>1.0384615384615385</c:v>
                </c:pt>
                <c:pt idx="8">
                  <c:v>0.94230769230769229</c:v>
                </c:pt>
                <c:pt idx="9">
                  <c:v>1.5384615384615385</c:v>
                </c:pt>
                <c:pt idx="10">
                  <c:v>1.2115384615384615</c:v>
                </c:pt>
                <c:pt idx="11">
                  <c:v>1.2115384615384615</c:v>
                </c:pt>
                <c:pt idx="12">
                  <c:v>1.1730769230769231</c:v>
                </c:pt>
                <c:pt idx="13">
                  <c:v>1.3269230769230769</c:v>
                </c:pt>
                <c:pt idx="14">
                  <c:v>1.9423076923076923</c:v>
                </c:pt>
                <c:pt idx="15">
                  <c:v>1.25</c:v>
                </c:pt>
                <c:pt idx="16">
                  <c:v>1.3461538461538463</c:v>
                </c:pt>
                <c:pt idx="17">
                  <c:v>1.7692307692307692</c:v>
                </c:pt>
                <c:pt idx="18">
                  <c:v>1.4807692307692308</c:v>
                </c:pt>
                <c:pt idx="19">
                  <c:v>2.1730769230769229</c:v>
                </c:pt>
                <c:pt idx="20">
                  <c:v>1.8653846153846154</c:v>
                </c:pt>
                <c:pt idx="21">
                  <c:v>1.5961538461538463</c:v>
                </c:pt>
                <c:pt idx="22">
                  <c:v>1.7884615384615385</c:v>
                </c:pt>
                <c:pt idx="23">
                  <c:v>1.5961538461538463</c:v>
                </c:pt>
              </c:numCache>
            </c:numRef>
          </c:val>
          <c:smooth val="0"/>
        </c:ser>
        <c:ser>
          <c:idx val="6"/>
          <c:order val="6"/>
          <c:tx>
            <c:strRef>
              <c:f>CT2_T!$H$3</c:f>
              <c:strCache>
                <c:ptCount val="1"/>
                <c:pt idx="0">
                  <c:v>zat</c:v>
                </c:pt>
              </c:strCache>
            </c:strRef>
          </c:tx>
          <c:spPr>
            <a:ln w="12700">
              <a:solidFill>
                <a:srgbClr val="3333CC"/>
              </a:solidFill>
              <a:prstDash val="solid"/>
            </a:ln>
          </c:spPr>
          <c:marker>
            <c:symbol val="circle"/>
            <c:size val="5"/>
            <c:spPr>
              <a:solidFill>
                <a:srgbClr val="3333CC"/>
              </a:solidFill>
              <a:ln>
                <a:solidFill>
                  <a:srgbClr val="3333CC"/>
                </a:solidFill>
                <a:prstDash val="solid"/>
              </a:ln>
            </c:spPr>
          </c:marker>
          <c:dPt>
            <c:idx val="10"/>
            <c:marker>
              <c:spPr>
                <a:solidFill>
                  <a:srgbClr val="0000FF"/>
                </a:solidFill>
                <a:ln>
                  <a:solidFill>
                    <a:srgbClr val="0000FF"/>
                  </a:solidFill>
                  <a:prstDash val="solid"/>
                </a:ln>
              </c:spPr>
            </c:marker>
            <c:bubble3D val="0"/>
            <c:spPr>
              <a:ln w="12700">
                <a:solidFill>
                  <a:srgbClr val="0000FF"/>
                </a:solidFill>
                <a:prstDash val="solid"/>
              </a:ln>
            </c:spPr>
          </c:dPt>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CT2_T!$H$4:$H$27</c:f>
              <c:numCache>
                <c:formatCode>#,##0</c:formatCode>
                <c:ptCount val="24"/>
                <c:pt idx="0">
                  <c:v>1.679245283018868</c:v>
                </c:pt>
                <c:pt idx="1">
                  <c:v>1.3773584905660377</c:v>
                </c:pt>
                <c:pt idx="2">
                  <c:v>0.73584905660377353</c:v>
                </c:pt>
                <c:pt idx="3">
                  <c:v>0.54716981132075471</c:v>
                </c:pt>
                <c:pt idx="4">
                  <c:v>0.54716981132075471</c:v>
                </c:pt>
                <c:pt idx="5">
                  <c:v>0.43396226415094341</c:v>
                </c:pt>
                <c:pt idx="6">
                  <c:v>1</c:v>
                </c:pt>
                <c:pt idx="7">
                  <c:v>0.90566037735849059</c:v>
                </c:pt>
                <c:pt idx="8">
                  <c:v>0.67924528301886788</c:v>
                </c:pt>
                <c:pt idx="9">
                  <c:v>1.2452830188679245</c:v>
                </c:pt>
                <c:pt idx="10">
                  <c:v>1.4150943396226414</c:v>
                </c:pt>
                <c:pt idx="11">
                  <c:v>1.3018867924528301</c:v>
                </c:pt>
                <c:pt idx="12">
                  <c:v>1.0943396226415094</c:v>
                </c:pt>
                <c:pt idx="13">
                  <c:v>0.96226415094339623</c:v>
                </c:pt>
                <c:pt idx="14">
                  <c:v>1.2641509433962264</c:v>
                </c:pt>
                <c:pt idx="15">
                  <c:v>1.3773584905660377</c:v>
                </c:pt>
                <c:pt idx="16">
                  <c:v>1.1698113207547169</c:v>
                </c:pt>
                <c:pt idx="17">
                  <c:v>2.1132075471698113</c:v>
                </c:pt>
                <c:pt idx="18">
                  <c:v>1.3773584905660377</c:v>
                </c:pt>
                <c:pt idx="19">
                  <c:v>2.3018867924528301</c:v>
                </c:pt>
                <c:pt idx="20">
                  <c:v>2.0754716981132075</c:v>
                </c:pt>
                <c:pt idx="21">
                  <c:v>1.7547169811320755</c:v>
                </c:pt>
                <c:pt idx="22">
                  <c:v>2.1698113207547172</c:v>
                </c:pt>
                <c:pt idx="23">
                  <c:v>2.2452830188679247</c:v>
                </c:pt>
              </c:numCache>
            </c:numRef>
          </c:val>
          <c:smooth val="0"/>
        </c:ser>
        <c:ser>
          <c:idx val="7"/>
          <c:order val="7"/>
          <c:tx>
            <c:strRef>
              <c:f>CT2_T!$I$3</c:f>
              <c:strCache>
                <c:ptCount val="1"/>
                <c:pt idx="0">
                  <c:v>Gemiddeld</c:v>
                </c:pt>
              </c:strCache>
            </c:strRef>
          </c:tx>
          <c:spPr>
            <a:ln w="25400">
              <a:solidFill>
                <a:srgbClr val="000000"/>
              </a:solidFill>
              <a:prstDash val="solid"/>
            </a:ln>
          </c:spPr>
          <c:marker>
            <c:symbol val="circle"/>
            <c:size val="6"/>
            <c:spPr>
              <a:solidFill>
                <a:srgbClr val="000000"/>
              </a:solidFill>
              <a:ln>
                <a:solidFill>
                  <a:srgbClr val="000000"/>
                </a:solidFill>
                <a:prstDash val="solid"/>
              </a:ln>
            </c:spPr>
          </c:marker>
          <c:cat>
            <c:numRef>
              <c:f>CT2_T!$A$4:$A$27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CT2_T!$I$4:$I$27</c:f>
              <c:numCache>
                <c:formatCode>#.##00</c:formatCode>
                <c:ptCount val="24"/>
                <c:pt idx="0">
                  <c:v>1.1300020733982998</c:v>
                </c:pt>
                <c:pt idx="1">
                  <c:v>0.78742483931163176</c:v>
                </c:pt>
                <c:pt idx="2">
                  <c:v>0.61336305204229724</c:v>
                </c:pt>
                <c:pt idx="3">
                  <c:v>0.48201326974911884</c:v>
                </c:pt>
                <c:pt idx="4">
                  <c:v>0.44355173128758035</c:v>
                </c:pt>
                <c:pt idx="5">
                  <c:v>0.39166493883475012</c:v>
                </c:pt>
                <c:pt idx="6">
                  <c:v>0.65934065934065933</c:v>
                </c:pt>
                <c:pt idx="7">
                  <c:v>0.90410532863363058</c:v>
                </c:pt>
                <c:pt idx="8">
                  <c:v>1.0256064690026954</c:v>
                </c:pt>
                <c:pt idx="9">
                  <c:v>1.4224030686294837</c:v>
                </c:pt>
                <c:pt idx="10">
                  <c:v>1.3889695210449926</c:v>
                </c:pt>
                <c:pt idx="11">
                  <c:v>1.6145552560646901</c:v>
                </c:pt>
                <c:pt idx="12">
                  <c:v>1.244246319718018</c:v>
                </c:pt>
                <c:pt idx="13">
                  <c:v>1.4451586149699358</c:v>
                </c:pt>
                <c:pt idx="14">
                  <c:v>1.3179556292763841</c:v>
                </c:pt>
                <c:pt idx="15">
                  <c:v>1.3643479162347087</c:v>
                </c:pt>
                <c:pt idx="16">
                  <c:v>1.3292038150528716</c:v>
                </c:pt>
                <c:pt idx="17">
                  <c:v>1.4996889902550279</c:v>
                </c:pt>
                <c:pt idx="18">
                  <c:v>1.2407215426083351</c:v>
                </c:pt>
                <c:pt idx="19">
                  <c:v>2.1035662450756791</c:v>
                </c:pt>
                <c:pt idx="20">
                  <c:v>1.7662761766535351</c:v>
                </c:pt>
                <c:pt idx="21">
                  <c:v>1.5034211071946921</c:v>
                </c:pt>
                <c:pt idx="22">
                  <c:v>1.543489529338586</c:v>
                </c:pt>
                <c:pt idx="23">
                  <c:v>1.2740514202778355</c:v>
                </c:pt>
              </c:numCache>
            </c:numRef>
          </c:val>
          <c:smooth val="0"/>
        </c:ser>
        <c:dLbls>
          <c:showLegendKey val="0"/>
          <c:showVal val="0"/>
          <c:showCatName val="0"/>
          <c:showSerName val="0"/>
          <c:showPercent val="0"/>
          <c:showBubbleSize val="0"/>
        </c:dLbls>
        <c:marker val="1"/>
        <c:smooth val="0"/>
        <c:axId val="445780664"/>
        <c:axId val="557058616"/>
      </c:lineChart>
      <c:catAx>
        <c:axId val="4457806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nl-BE"/>
                  <a:t>Uur van de dag</a:t>
                </a:r>
              </a:p>
            </c:rich>
          </c:tx>
          <c:layout>
            <c:manualLayout>
              <c:xMode val="edge"/>
              <c:yMode val="edge"/>
              <c:x val="0.51406398134208464"/>
              <c:y val="0.95599999999999996"/>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557058616"/>
        <c:crosses val="autoZero"/>
        <c:auto val="0"/>
        <c:lblAlgn val="ctr"/>
        <c:lblOffset val="100"/>
        <c:tickMarkSkip val="1"/>
        <c:noMultiLvlLbl val="0"/>
      </c:catAx>
      <c:valAx>
        <c:axId val="5570586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nl-BE"/>
                  <a:t>Aantal gebeurtenissen</a:t>
                </a:r>
              </a:p>
            </c:rich>
          </c:tx>
          <c:layout>
            <c:manualLayout>
              <c:xMode val="edge"/>
              <c:yMode val="edge"/>
              <c:x val="2.7158097672453942E-2"/>
              <c:y val="0.317333333333333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4457806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nl-BE"/>
          </a:p>
        </c:txPr>
      </c:dTable>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nl-BE"/>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1632088520055"/>
          <c:y val="0.14824797843665768"/>
          <c:w val="0.86307053941908718"/>
          <c:h val="0.75471698113207553"/>
        </c:manualLayout>
      </c:layout>
      <c:barChart>
        <c:barDir val="bar"/>
        <c:grouping val="clustered"/>
        <c:varyColors val="1"/>
        <c:ser>
          <c:idx val="0"/>
          <c:order val="0"/>
          <c:spPr>
            <a:ln w="25400">
              <a:noFill/>
            </a:ln>
          </c:spPr>
          <c:invertIfNegative val="0"/>
          <c:dLbls>
            <c:spPr>
              <a:noFill/>
              <a:ln w="25400">
                <a:noFill/>
              </a:ln>
            </c:spPr>
            <c:txPr>
              <a:bodyPr rot="0" vert="horz" wrap="square" lIns="38100" tIns="19050" rIns="38100" bIns="19050" anchor="ctr">
                <a:spAutoFit/>
              </a:bodyPr>
              <a:lstStyle/>
              <a:p>
                <a:pPr algn="ctr">
                  <a:defRPr sz="800" b="0" i="0" u="none" strike="noStrike" baseline="0">
                    <a:solidFill>
                      <a:srgbClr val="000000"/>
                    </a:solidFill>
                    <a:latin typeface="Arial"/>
                    <a:ea typeface="Arial"/>
                    <a:cs typeface="Arial"/>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CT3_T!$B$5:$B$59</c:f>
              <c:strCache>
                <c:ptCount val="55"/>
                <c:pt idx="0">
                  <c:v>P_Andere</c:v>
                </c:pt>
                <c:pt idx="1">
                  <c:v>P_Gesch</c:v>
                </c:pt>
                <c:pt idx="2">
                  <c:v>M_Geluid</c:v>
                </c:pt>
                <c:pt idx="3">
                  <c:v>P_Nood</c:v>
                </c:pt>
                <c:pt idx="4">
                  <c:v>G_Probl</c:v>
                </c:pt>
                <c:pt idx="5">
                  <c:v>P_Probl</c:v>
                </c:pt>
                <c:pt idx="6">
                  <c:v>V_Veilig</c:v>
                </c:pt>
                <c:pt idx="7">
                  <c:v>V_Inbr</c:v>
                </c:pt>
                <c:pt idx="8">
                  <c:v>G_Dief</c:v>
                </c:pt>
                <c:pt idx="9">
                  <c:v>V_VKO_SS</c:v>
                </c:pt>
                <c:pt idx="10">
                  <c:v>D_Onbeh</c:v>
                </c:pt>
                <c:pt idx="11">
                  <c:v>B_PolDst</c:v>
                </c:pt>
                <c:pt idx="12">
                  <c:v>A_Inbr</c:v>
                </c:pt>
                <c:pt idx="13">
                  <c:v>V_Vlot</c:v>
                </c:pt>
                <c:pt idx="14">
                  <c:v>G_Besch</c:v>
                </c:pt>
                <c:pt idx="15">
                  <c:v>V_VKO_LL</c:v>
                </c:pt>
                <c:pt idx="16">
                  <c:v>P_WapGew</c:v>
                </c:pt>
                <c:pt idx="17">
                  <c:v>G_BrandW</c:v>
                </c:pt>
                <c:pt idx="18">
                  <c:v>P_Minder</c:v>
                </c:pt>
                <c:pt idx="19">
                  <c:v>G_Andere</c:v>
                </c:pt>
                <c:pt idx="20">
                  <c:v>G_DiefHD</c:v>
                </c:pt>
                <c:pt idx="21">
                  <c:v>B_HulpD</c:v>
                </c:pt>
                <c:pt idx="22">
                  <c:v>P_Fysiek</c:v>
                </c:pt>
                <c:pt idx="23">
                  <c:v>A_Andere</c:v>
                </c:pt>
                <c:pt idx="24">
                  <c:v>G_DiefPG</c:v>
                </c:pt>
                <c:pt idx="25">
                  <c:v>M_Lucht</c:v>
                </c:pt>
                <c:pt idx="26">
                  <c:v>B_Andere</c:v>
                </c:pt>
                <c:pt idx="27">
                  <c:v>M_Bodem</c:v>
                </c:pt>
                <c:pt idx="28">
                  <c:v>O_Veilig</c:v>
                </c:pt>
                <c:pt idx="29">
                  <c:v>W_Wetg</c:v>
                </c:pt>
                <c:pt idx="30">
                  <c:v>D_Besch</c:v>
                </c:pt>
                <c:pt idx="31">
                  <c:v>W_Drugs</c:v>
                </c:pt>
                <c:pt idx="32">
                  <c:v>A_Brand</c:v>
                </c:pt>
                <c:pt idx="33">
                  <c:v>W_WapMun</c:v>
                </c:pt>
                <c:pt idx="34">
                  <c:v>B_GerDst</c:v>
                </c:pt>
                <c:pt idx="35">
                  <c:v>P_Zeden</c:v>
                </c:pt>
                <c:pt idx="36">
                  <c:v>D_Andere</c:v>
                </c:pt>
                <c:pt idx="37">
                  <c:v>WWW_TEST</c:v>
                </c:pt>
                <c:pt idx="38">
                  <c:v>O_Rust</c:v>
                </c:pt>
                <c:pt idx="39">
                  <c:v>M_RuimtO</c:v>
                </c:pt>
                <c:pt idx="40">
                  <c:v>D_JachtV</c:v>
                </c:pt>
                <c:pt idx="41">
                  <c:v>D_Gevaar</c:v>
                </c:pt>
                <c:pt idx="42">
                  <c:v>A_Agress</c:v>
                </c:pt>
                <c:pt idx="43">
                  <c:v>V_Tpt</c:v>
                </c:pt>
                <c:pt idx="44">
                  <c:v>D_Schade</c:v>
                </c:pt>
                <c:pt idx="45">
                  <c:v>M_Andere</c:v>
                </c:pt>
                <c:pt idx="46">
                  <c:v>W_Cyber</c:v>
                </c:pt>
                <c:pt idx="47">
                  <c:v>O_Gezond</c:v>
                </c:pt>
                <c:pt idx="48">
                  <c:v>W_Vreemd</c:v>
                </c:pt>
                <c:pt idx="49">
                  <c:v>W_Arbeid</c:v>
                </c:pt>
                <c:pt idx="50">
                  <c:v>A_Gezond</c:v>
                </c:pt>
                <c:pt idx="51">
                  <c:v>B_Tpt</c:v>
                </c:pt>
                <c:pt idx="52">
                  <c:v>W_Handel</c:v>
                </c:pt>
                <c:pt idx="53">
                  <c:v>A_Brandk</c:v>
                </c:pt>
                <c:pt idx="54">
                  <c:v>M_Water</c:v>
                </c:pt>
              </c:strCache>
            </c:strRef>
          </c:cat>
          <c:val>
            <c:numRef>
              <c:f>CT3_T!$C$5:$C$59</c:f>
              <c:numCache>
                <c:formatCode>General</c:formatCode>
                <c:ptCount val="55"/>
                <c:pt idx="0">
                  <c:v>1192</c:v>
                </c:pt>
                <c:pt idx="1">
                  <c:v>826</c:v>
                </c:pt>
                <c:pt idx="2">
                  <c:v>737</c:v>
                </c:pt>
                <c:pt idx="3">
                  <c:v>725</c:v>
                </c:pt>
                <c:pt idx="4">
                  <c:v>577</c:v>
                </c:pt>
                <c:pt idx="5">
                  <c:v>525</c:v>
                </c:pt>
                <c:pt idx="6">
                  <c:v>481</c:v>
                </c:pt>
                <c:pt idx="7">
                  <c:v>478</c:v>
                </c:pt>
                <c:pt idx="8">
                  <c:v>457</c:v>
                </c:pt>
                <c:pt idx="9">
                  <c:v>444</c:v>
                </c:pt>
                <c:pt idx="10">
                  <c:v>414</c:v>
                </c:pt>
                <c:pt idx="11">
                  <c:v>392</c:v>
                </c:pt>
                <c:pt idx="12">
                  <c:v>310</c:v>
                </c:pt>
                <c:pt idx="13">
                  <c:v>269</c:v>
                </c:pt>
                <c:pt idx="14">
                  <c:v>254</c:v>
                </c:pt>
                <c:pt idx="15">
                  <c:v>231</c:v>
                </c:pt>
                <c:pt idx="16">
                  <c:v>199</c:v>
                </c:pt>
                <c:pt idx="17">
                  <c:v>177</c:v>
                </c:pt>
                <c:pt idx="18">
                  <c:v>175</c:v>
                </c:pt>
                <c:pt idx="19">
                  <c:v>156</c:v>
                </c:pt>
                <c:pt idx="20">
                  <c:v>151</c:v>
                </c:pt>
                <c:pt idx="21">
                  <c:v>151</c:v>
                </c:pt>
                <c:pt idx="22">
                  <c:v>126</c:v>
                </c:pt>
                <c:pt idx="23">
                  <c:v>110</c:v>
                </c:pt>
                <c:pt idx="24">
                  <c:v>95</c:v>
                </c:pt>
                <c:pt idx="25">
                  <c:v>82</c:v>
                </c:pt>
                <c:pt idx="26">
                  <c:v>76</c:v>
                </c:pt>
                <c:pt idx="27">
                  <c:v>74</c:v>
                </c:pt>
                <c:pt idx="28">
                  <c:v>69</c:v>
                </c:pt>
                <c:pt idx="29">
                  <c:v>64</c:v>
                </c:pt>
                <c:pt idx="30">
                  <c:v>45</c:v>
                </c:pt>
                <c:pt idx="31">
                  <c:v>44</c:v>
                </c:pt>
                <c:pt idx="32">
                  <c:v>43</c:v>
                </c:pt>
                <c:pt idx="33">
                  <c:v>35</c:v>
                </c:pt>
                <c:pt idx="34">
                  <c:v>33</c:v>
                </c:pt>
                <c:pt idx="35">
                  <c:v>31</c:v>
                </c:pt>
                <c:pt idx="36">
                  <c:v>23</c:v>
                </c:pt>
                <c:pt idx="37">
                  <c:v>19</c:v>
                </c:pt>
                <c:pt idx="38">
                  <c:v>17</c:v>
                </c:pt>
                <c:pt idx="39">
                  <c:v>16</c:v>
                </c:pt>
                <c:pt idx="40">
                  <c:v>15</c:v>
                </c:pt>
                <c:pt idx="41">
                  <c:v>11</c:v>
                </c:pt>
                <c:pt idx="42">
                  <c:v>10</c:v>
                </c:pt>
                <c:pt idx="43">
                  <c:v>9</c:v>
                </c:pt>
                <c:pt idx="44">
                  <c:v>7</c:v>
                </c:pt>
                <c:pt idx="45">
                  <c:v>7</c:v>
                </c:pt>
                <c:pt idx="46">
                  <c:v>7</c:v>
                </c:pt>
                <c:pt idx="47">
                  <c:v>5</c:v>
                </c:pt>
                <c:pt idx="48">
                  <c:v>3</c:v>
                </c:pt>
                <c:pt idx="49">
                  <c:v>2</c:v>
                </c:pt>
                <c:pt idx="50">
                  <c:v>1</c:v>
                </c:pt>
                <c:pt idx="51">
                  <c:v>1</c:v>
                </c:pt>
                <c:pt idx="52">
                  <c:v>1</c:v>
                </c:pt>
                <c:pt idx="53">
                  <c:v>1</c:v>
                </c:pt>
                <c:pt idx="54">
                  <c:v>1</c:v>
                </c:pt>
              </c:numCache>
            </c:numRef>
          </c:val>
          <c:extLst/>
        </c:ser>
        <c:dLbls>
          <c:showLegendKey val="0"/>
          <c:showVal val="0"/>
          <c:showCatName val="0"/>
          <c:showSerName val="0"/>
          <c:showPercent val="0"/>
          <c:showBubbleSize val="0"/>
        </c:dLbls>
        <c:gapWidth val="30"/>
        <c:axId val="285323576"/>
        <c:axId val="285323184"/>
      </c:barChart>
      <c:catAx>
        <c:axId val="285323576"/>
        <c:scaling>
          <c:orientation val="minMax"/>
        </c:scaling>
        <c:delete val="0"/>
        <c:axPos val="l"/>
        <c:numFmt formatCode="@"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nl-BE"/>
          </a:p>
        </c:txPr>
        <c:crossAx val="285323184"/>
        <c:crosses val="autoZero"/>
        <c:auto val="0"/>
        <c:lblAlgn val="ctr"/>
        <c:lblOffset val="100"/>
        <c:tickLblSkip val="1"/>
        <c:tickMarkSkip val="1"/>
        <c:noMultiLvlLbl val="0"/>
      </c:catAx>
      <c:valAx>
        <c:axId val="2853231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285323576"/>
        <c:crossesAt val="1"/>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nl-BE"/>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36929460580909E-2"/>
          <c:y val="0.14824797843665768"/>
          <c:w val="0.88934993084370673"/>
          <c:h val="0.75471698113207553"/>
        </c:manualLayout>
      </c:layout>
      <c:barChart>
        <c:barDir val="bar"/>
        <c:grouping val="clustered"/>
        <c:varyColors val="1"/>
        <c:ser>
          <c:idx val="0"/>
          <c:order val="0"/>
          <c:spPr>
            <a:ln w="25400">
              <a:noFill/>
            </a:ln>
          </c:spPr>
          <c:invertIfNegative val="0"/>
          <c:dLbls>
            <c:spPr>
              <a:noFill/>
              <a:ln w="25400">
                <a:noFill/>
              </a:ln>
            </c:spPr>
            <c:txPr>
              <a:bodyPr rot="0" vert="horz" wrap="square" lIns="38100" tIns="19050" rIns="38100" bIns="19050" anchor="ctr">
                <a:spAutoFit/>
              </a:bodyPr>
              <a:lstStyle/>
              <a:p>
                <a:pPr algn="ctr">
                  <a:defRPr sz="800" b="0" i="0" u="none" strike="noStrike" baseline="0">
                    <a:solidFill>
                      <a:srgbClr val="000000"/>
                    </a:solidFill>
                    <a:latin typeface="Arial"/>
                    <a:ea typeface="Arial"/>
                    <a:cs typeface="Arial"/>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CT4_T!$C$5:$C$307</c:f>
              <c:strCache>
                <c:ptCount val="303"/>
                <c:pt idx="0">
                  <c:v>14/18/19</c:v>
                </c:pt>
                <c:pt idx="1">
                  <c:v>17/12/11</c:v>
                </c:pt>
                <c:pt idx="2">
                  <c:v>16/13/19</c:v>
                </c:pt>
                <c:pt idx="3">
                  <c:v>14/18/18</c:v>
                </c:pt>
                <c:pt idx="4">
                  <c:v>15/12/15</c:v>
                </c:pt>
                <c:pt idx="5">
                  <c:v>11/11/11</c:v>
                </c:pt>
                <c:pt idx="6">
                  <c:v>15/14/12</c:v>
                </c:pt>
                <c:pt idx="7">
                  <c:v>14/15/21</c:v>
                </c:pt>
                <c:pt idx="8">
                  <c:v>18/11/14</c:v>
                </c:pt>
                <c:pt idx="9">
                  <c:v>11/12/11</c:v>
                </c:pt>
                <c:pt idx="10">
                  <c:v>11/15/12</c:v>
                </c:pt>
                <c:pt idx="11">
                  <c:v>15/16/14</c:v>
                </c:pt>
                <c:pt idx="12">
                  <c:v>15/12/16</c:v>
                </c:pt>
                <c:pt idx="13">
                  <c:v>14/16/20</c:v>
                </c:pt>
                <c:pt idx="14">
                  <c:v>14/12/17</c:v>
                </c:pt>
                <c:pt idx="15">
                  <c:v>11/11/12</c:v>
                </c:pt>
                <c:pt idx="16">
                  <c:v>14/13/25</c:v>
                </c:pt>
                <c:pt idx="17">
                  <c:v>16/13/17</c:v>
                </c:pt>
                <c:pt idx="18">
                  <c:v>11/14/24</c:v>
                </c:pt>
                <c:pt idx="19">
                  <c:v>14/12/14</c:v>
                </c:pt>
                <c:pt idx="20">
                  <c:v>14/12/15</c:v>
                </c:pt>
                <c:pt idx="21">
                  <c:v>12/12/14</c:v>
                </c:pt>
                <c:pt idx="22">
                  <c:v>12/12/12</c:v>
                </c:pt>
                <c:pt idx="23">
                  <c:v>11/14/19</c:v>
                </c:pt>
                <c:pt idx="24">
                  <c:v>14/15/14</c:v>
                </c:pt>
                <c:pt idx="25">
                  <c:v>14/16/14</c:v>
                </c:pt>
                <c:pt idx="26">
                  <c:v>11/15/13</c:v>
                </c:pt>
                <c:pt idx="27">
                  <c:v>11/13/13</c:v>
                </c:pt>
                <c:pt idx="28">
                  <c:v>14/15/16</c:v>
                </c:pt>
                <c:pt idx="29">
                  <c:v>11/15/20</c:v>
                </c:pt>
                <c:pt idx="30">
                  <c:v>16/13/15</c:v>
                </c:pt>
                <c:pt idx="31">
                  <c:v>14/18/20</c:v>
                </c:pt>
                <c:pt idx="32">
                  <c:v>14/11/16</c:v>
                </c:pt>
                <c:pt idx="33">
                  <c:v>18/14/11</c:v>
                </c:pt>
                <c:pt idx="34">
                  <c:v>15/15/11</c:v>
                </c:pt>
                <c:pt idx="35">
                  <c:v>15/13/12</c:v>
                </c:pt>
                <c:pt idx="36">
                  <c:v>12/12/11</c:v>
                </c:pt>
                <c:pt idx="37">
                  <c:v>18/11/13</c:v>
                </c:pt>
                <c:pt idx="38">
                  <c:v>14/14/12</c:v>
                </c:pt>
                <c:pt idx="39">
                  <c:v>14/12/23</c:v>
                </c:pt>
                <c:pt idx="40">
                  <c:v>18/15/11</c:v>
                </c:pt>
                <c:pt idx="41">
                  <c:v>16/14/12</c:v>
                </c:pt>
                <c:pt idx="42">
                  <c:v>16/11/14</c:v>
                </c:pt>
                <c:pt idx="43">
                  <c:v>14/16/13</c:v>
                </c:pt>
                <c:pt idx="44">
                  <c:v>14/12/12</c:v>
                </c:pt>
                <c:pt idx="45">
                  <c:v>14/12/16</c:v>
                </c:pt>
                <c:pt idx="46">
                  <c:v>14/12/11</c:v>
                </c:pt>
                <c:pt idx="47">
                  <c:v>14/15/20</c:v>
                </c:pt>
                <c:pt idx="48">
                  <c:v>18/14/12</c:v>
                </c:pt>
                <c:pt idx="49">
                  <c:v>14/15/15</c:v>
                </c:pt>
                <c:pt idx="50">
                  <c:v>14/16/23</c:v>
                </c:pt>
                <c:pt idx="51">
                  <c:v>11/14/20</c:v>
                </c:pt>
                <c:pt idx="52">
                  <c:v>14/12/13</c:v>
                </c:pt>
                <c:pt idx="53">
                  <c:v>19/19/14</c:v>
                </c:pt>
                <c:pt idx="54">
                  <c:v>14/15/13</c:v>
                </c:pt>
                <c:pt idx="55">
                  <c:v>11/13/11</c:v>
                </c:pt>
                <c:pt idx="56">
                  <c:v>18/11/12</c:v>
                </c:pt>
                <c:pt idx="57">
                  <c:v>15/14/19</c:v>
                </c:pt>
                <c:pt idx="58">
                  <c:v>15/14/13</c:v>
                </c:pt>
                <c:pt idx="59">
                  <c:v>15/12/12</c:v>
                </c:pt>
                <c:pt idx="60">
                  <c:v>14/15/19</c:v>
                </c:pt>
                <c:pt idx="61">
                  <c:v>12/19/14</c:v>
                </c:pt>
                <c:pt idx="62">
                  <c:v>15/14/15</c:v>
                </c:pt>
                <c:pt idx="63">
                  <c:v>14/16/12</c:v>
                </c:pt>
                <c:pt idx="64">
                  <c:v>14/15/18</c:v>
                </c:pt>
                <c:pt idx="65">
                  <c:v>15/11/11</c:v>
                </c:pt>
                <c:pt idx="66">
                  <c:v>17/13/11</c:v>
                </c:pt>
                <c:pt idx="67">
                  <c:v>12/14/15</c:v>
                </c:pt>
                <c:pt idx="68">
                  <c:v>15/16/12</c:v>
                </c:pt>
                <c:pt idx="69">
                  <c:v>16/13/12</c:v>
                </c:pt>
                <c:pt idx="70">
                  <c:v>14/16/17</c:v>
                </c:pt>
                <c:pt idx="71">
                  <c:v>15/17/14</c:v>
                </c:pt>
                <c:pt idx="72">
                  <c:v>11/14/12</c:v>
                </c:pt>
                <c:pt idx="73">
                  <c:v>15/17/17</c:v>
                </c:pt>
                <c:pt idx="74">
                  <c:v>16/13/13</c:v>
                </c:pt>
                <c:pt idx="75">
                  <c:v>11/13/18</c:v>
                </c:pt>
                <c:pt idx="76">
                  <c:v>15/17/18</c:v>
                </c:pt>
                <c:pt idx="77">
                  <c:v>12/19/11</c:v>
                </c:pt>
                <c:pt idx="78">
                  <c:v>14/14/14</c:v>
                </c:pt>
                <c:pt idx="79">
                  <c:v>15/11/13</c:v>
                </c:pt>
                <c:pt idx="80">
                  <c:v>15/17/15</c:v>
                </c:pt>
                <c:pt idx="81">
                  <c:v>18/11/11</c:v>
                </c:pt>
                <c:pt idx="82">
                  <c:v>14/15/22</c:v>
                </c:pt>
                <c:pt idx="83">
                  <c:v>11/14/14</c:v>
                </c:pt>
                <c:pt idx="84">
                  <c:v>15/11/15</c:v>
                </c:pt>
                <c:pt idx="85">
                  <c:v>16/13/18</c:v>
                </c:pt>
                <c:pt idx="86">
                  <c:v>11/14/13</c:v>
                </c:pt>
                <c:pt idx="87">
                  <c:v>14/16/18</c:v>
                </c:pt>
                <c:pt idx="88">
                  <c:v>14/15/27</c:v>
                </c:pt>
                <c:pt idx="89">
                  <c:v>18/12/14</c:v>
                </c:pt>
                <c:pt idx="90">
                  <c:v>12/19/12</c:v>
                </c:pt>
                <c:pt idx="91">
                  <c:v>14/13/11</c:v>
                </c:pt>
                <c:pt idx="92">
                  <c:v>14/11/15</c:v>
                </c:pt>
                <c:pt idx="93">
                  <c:v>14/11/23</c:v>
                </c:pt>
                <c:pt idx="94">
                  <c:v>14/18/16</c:v>
                </c:pt>
                <c:pt idx="95">
                  <c:v>14/15/12</c:v>
                </c:pt>
                <c:pt idx="96">
                  <c:v>11/15/14</c:v>
                </c:pt>
                <c:pt idx="97">
                  <c:v>11/13/16</c:v>
                </c:pt>
                <c:pt idx="98">
                  <c:v>15/16/15</c:v>
                </c:pt>
                <c:pt idx="99">
                  <c:v>15/13/21</c:v>
                </c:pt>
                <c:pt idx="100">
                  <c:v>16/13/14</c:v>
                </c:pt>
                <c:pt idx="101">
                  <c:v>15/11/16</c:v>
                </c:pt>
                <c:pt idx="102">
                  <c:v>14/11/11</c:v>
                </c:pt>
                <c:pt idx="103">
                  <c:v>99/99/99</c:v>
                </c:pt>
                <c:pt idx="104">
                  <c:v>19/14/17</c:v>
                </c:pt>
                <c:pt idx="105">
                  <c:v>15/14/17</c:v>
                </c:pt>
                <c:pt idx="106">
                  <c:v>15/11/18</c:v>
                </c:pt>
                <c:pt idx="107">
                  <c:v>13/12/17</c:v>
                </c:pt>
                <c:pt idx="108">
                  <c:v>15/13/11</c:v>
                </c:pt>
                <c:pt idx="109">
                  <c:v>16/13/16</c:v>
                </c:pt>
                <c:pt idx="110">
                  <c:v>14/14/11</c:v>
                </c:pt>
                <c:pt idx="111">
                  <c:v>11/13/15</c:v>
                </c:pt>
                <c:pt idx="112">
                  <c:v>11/14/21</c:v>
                </c:pt>
                <c:pt idx="113">
                  <c:v>11/13/14</c:v>
                </c:pt>
                <c:pt idx="114">
                  <c:v>11/14/16</c:v>
                </c:pt>
                <c:pt idx="115">
                  <c:v>13/12/18</c:v>
                </c:pt>
                <c:pt idx="116">
                  <c:v>13/12/11</c:v>
                </c:pt>
                <c:pt idx="117">
                  <c:v>16/11/12</c:v>
                </c:pt>
                <c:pt idx="118">
                  <c:v>17/16/13</c:v>
                </c:pt>
                <c:pt idx="119">
                  <c:v>17/15/11</c:v>
                </c:pt>
                <c:pt idx="120">
                  <c:v>11/15/28</c:v>
                </c:pt>
                <c:pt idx="121">
                  <c:v>11/13/12</c:v>
                </c:pt>
                <c:pt idx="122">
                  <c:v>11/14/26</c:v>
                </c:pt>
                <c:pt idx="123">
                  <c:v>11/14/27</c:v>
                </c:pt>
                <c:pt idx="124">
                  <c:v>11/11/19</c:v>
                </c:pt>
                <c:pt idx="125">
                  <c:v>11/11/20</c:v>
                </c:pt>
                <c:pt idx="126">
                  <c:v>14/13/18</c:v>
                </c:pt>
                <c:pt idx="127">
                  <c:v>14/15/25</c:v>
                </c:pt>
                <c:pt idx="128">
                  <c:v>16/15/12</c:v>
                </c:pt>
                <c:pt idx="129">
                  <c:v>11/12/12</c:v>
                </c:pt>
                <c:pt idx="130">
                  <c:v>19/11/17</c:v>
                </c:pt>
                <c:pt idx="131">
                  <c:v>19/11/15</c:v>
                </c:pt>
                <c:pt idx="132">
                  <c:v>11/15/15</c:v>
                </c:pt>
                <c:pt idx="133">
                  <c:v>15/12/25</c:v>
                </c:pt>
                <c:pt idx="134">
                  <c:v>17/11/11</c:v>
                </c:pt>
                <c:pt idx="135">
                  <c:v>15/11/19</c:v>
                </c:pt>
                <c:pt idx="136">
                  <c:v>15/11/14</c:v>
                </c:pt>
                <c:pt idx="137">
                  <c:v>15/14/16</c:v>
                </c:pt>
                <c:pt idx="138">
                  <c:v>15/17/19</c:v>
                </c:pt>
                <c:pt idx="139">
                  <c:v>15/16/13</c:v>
                </c:pt>
                <c:pt idx="140">
                  <c:v>15/14/23</c:v>
                </c:pt>
                <c:pt idx="141">
                  <c:v>14/18/13</c:v>
                </c:pt>
                <c:pt idx="142">
                  <c:v>14/18/12</c:v>
                </c:pt>
                <c:pt idx="143">
                  <c:v>14/17/11</c:v>
                </c:pt>
                <c:pt idx="144">
                  <c:v>11/14/11</c:v>
                </c:pt>
                <c:pt idx="145">
                  <c:v>11/14/15</c:v>
                </c:pt>
                <c:pt idx="146">
                  <c:v>11/15/25</c:v>
                </c:pt>
                <c:pt idx="147">
                  <c:v>14/11/20</c:v>
                </c:pt>
                <c:pt idx="148">
                  <c:v>15/13/13</c:v>
                </c:pt>
                <c:pt idx="149">
                  <c:v>19/11/11</c:v>
                </c:pt>
                <c:pt idx="150">
                  <c:v>19/14/14</c:v>
                </c:pt>
                <c:pt idx="151">
                  <c:v>19/19/11</c:v>
                </c:pt>
                <c:pt idx="152">
                  <c:v>15/13/15</c:v>
                </c:pt>
                <c:pt idx="153">
                  <c:v>15/13/19</c:v>
                </c:pt>
                <c:pt idx="154">
                  <c:v>16/16/12</c:v>
                </c:pt>
                <c:pt idx="155">
                  <c:v>17/16/11</c:v>
                </c:pt>
                <c:pt idx="156">
                  <c:v>18/12/11</c:v>
                </c:pt>
                <c:pt idx="157">
                  <c:v>14/11/22</c:v>
                </c:pt>
                <c:pt idx="158">
                  <c:v>14/18/11</c:v>
                </c:pt>
                <c:pt idx="159">
                  <c:v>11/15/22</c:v>
                </c:pt>
                <c:pt idx="160">
                  <c:v>11/11/24</c:v>
                </c:pt>
                <c:pt idx="161">
                  <c:v>11/13/17</c:v>
                </c:pt>
                <c:pt idx="162">
                  <c:v>11/11/16</c:v>
                </c:pt>
                <c:pt idx="163">
                  <c:v>14/17/20</c:v>
                </c:pt>
                <c:pt idx="164">
                  <c:v>14/17/21</c:v>
                </c:pt>
                <c:pt idx="165">
                  <c:v>14/13/26</c:v>
                </c:pt>
                <c:pt idx="166">
                  <c:v>14/16/11</c:v>
                </c:pt>
                <c:pt idx="167">
                  <c:v>12/12/15</c:v>
                </c:pt>
                <c:pt idx="168">
                  <c:v>15/16/16</c:v>
                </c:pt>
                <c:pt idx="169">
                  <c:v>17/14/13</c:v>
                </c:pt>
                <c:pt idx="170">
                  <c:v>15/11/12</c:v>
                </c:pt>
                <c:pt idx="171">
                  <c:v>13/12/19</c:v>
                </c:pt>
                <c:pt idx="172">
                  <c:v>19/11/12</c:v>
                </c:pt>
                <c:pt idx="173">
                  <c:v>19/20/12</c:v>
                </c:pt>
                <c:pt idx="174">
                  <c:v>19/14/16</c:v>
                </c:pt>
                <c:pt idx="175">
                  <c:v>13/13/31</c:v>
                </c:pt>
                <c:pt idx="176">
                  <c:v>15/12/11</c:v>
                </c:pt>
                <c:pt idx="177">
                  <c:v>15/11/20</c:v>
                </c:pt>
                <c:pt idx="178">
                  <c:v>12/13/11</c:v>
                </c:pt>
                <c:pt idx="179">
                  <c:v>18/11/15</c:v>
                </c:pt>
                <c:pt idx="180">
                  <c:v>14/12/26</c:v>
                </c:pt>
                <c:pt idx="181">
                  <c:v>13/12/35</c:v>
                </c:pt>
                <c:pt idx="182">
                  <c:v>14/15/14</c:v>
                </c:pt>
                <c:pt idx="183">
                  <c:v>11/15/30</c:v>
                </c:pt>
                <c:pt idx="184">
                  <c:v>11/14/25</c:v>
                </c:pt>
                <c:pt idx="185">
                  <c:v>11/12/26</c:v>
                </c:pt>
                <c:pt idx="186">
                  <c:v>11/16/11</c:v>
                </c:pt>
                <c:pt idx="187">
                  <c:v>11/16/14</c:v>
                </c:pt>
                <c:pt idx="188">
                  <c:v>14/15/17</c:v>
                </c:pt>
                <c:pt idx="189">
                  <c:v>14/11/12</c:v>
                </c:pt>
                <c:pt idx="190">
                  <c:v>12/12/13</c:v>
                </c:pt>
                <c:pt idx="191">
                  <c:v>15/13/17</c:v>
                </c:pt>
                <c:pt idx="192">
                  <c:v>13/13/11</c:v>
                </c:pt>
                <c:pt idx="193">
                  <c:v>13/11/15</c:v>
                </c:pt>
                <c:pt idx="194">
                  <c:v>16/13/11</c:v>
                </c:pt>
                <c:pt idx="195">
                  <c:v>16/15/11</c:v>
                </c:pt>
                <c:pt idx="196">
                  <c:v>15/13/18</c:v>
                </c:pt>
                <c:pt idx="197">
                  <c:v>15/14/26</c:v>
                </c:pt>
                <c:pt idx="198">
                  <c:v>15/14/21</c:v>
                </c:pt>
                <c:pt idx="199">
                  <c:v>15/13/23</c:v>
                </c:pt>
                <c:pt idx="200">
                  <c:v>15/12/14</c:v>
                </c:pt>
                <c:pt idx="201">
                  <c:v>18/15/12</c:v>
                </c:pt>
                <c:pt idx="202">
                  <c:v>18/15/13</c:v>
                </c:pt>
                <c:pt idx="203">
                  <c:v>12/13/12</c:v>
                </c:pt>
                <c:pt idx="204">
                  <c:v>15/16/18</c:v>
                </c:pt>
                <c:pt idx="205">
                  <c:v>13/12/24</c:v>
                </c:pt>
                <c:pt idx="206">
                  <c:v>14/12/24</c:v>
                </c:pt>
                <c:pt idx="207">
                  <c:v>14/16/16</c:v>
                </c:pt>
                <c:pt idx="208">
                  <c:v>14/16/28</c:v>
                </c:pt>
                <c:pt idx="209">
                  <c:v>14/12/22</c:v>
                </c:pt>
                <c:pt idx="210">
                  <c:v>14/12/18</c:v>
                </c:pt>
                <c:pt idx="211">
                  <c:v>11/15/24</c:v>
                </c:pt>
                <c:pt idx="212">
                  <c:v>14/13/23</c:v>
                </c:pt>
                <c:pt idx="213">
                  <c:v>14/13/20</c:v>
                </c:pt>
                <c:pt idx="214">
                  <c:v>14/13/12</c:v>
                </c:pt>
                <c:pt idx="215">
                  <c:v>14/13/13</c:v>
                </c:pt>
                <c:pt idx="216">
                  <c:v>14/17/17</c:v>
                </c:pt>
                <c:pt idx="217">
                  <c:v>14/17/19</c:v>
                </c:pt>
                <c:pt idx="218">
                  <c:v>11/12/23</c:v>
                </c:pt>
                <c:pt idx="219">
                  <c:v>11/11/15</c:v>
                </c:pt>
                <c:pt idx="220">
                  <c:v>19/17/11</c:v>
                </c:pt>
                <c:pt idx="221">
                  <c:v>19/14/12</c:v>
                </c:pt>
                <c:pt idx="222">
                  <c:v>19/11/18</c:v>
                </c:pt>
                <c:pt idx="223">
                  <c:v>19/20/11</c:v>
                </c:pt>
                <c:pt idx="224">
                  <c:v>19/11/16</c:v>
                </c:pt>
                <c:pt idx="225">
                  <c:v>19/11/13</c:v>
                </c:pt>
                <c:pt idx="226">
                  <c:v>11/13/19</c:v>
                </c:pt>
                <c:pt idx="227">
                  <c:v>11/11/17</c:v>
                </c:pt>
                <c:pt idx="228">
                  <c:v>11/11/14</c:v>
                </c:pt>
                <c:pt idx="229">
                  <c:v>11/14/28</c:v>
                </c:pt>
                <c:pt idx="230">
                  <c:v>14/17/13</c:v>
                </c:pt>
                <c:pt idx="231">
                  <c:v>14/17/14</c:v>
                </c:pt>
                <c:pt idx="232">
                  <c:v>14/13/22</c:v>
                </c:pt>
                <c:pt idx="233">
                  <c:v>14/12/19</c:v>
                </c:pt>
                <c:pt idx="234">
                  <c:v>14/16/19</c:v>
                </c:pt>
                <c:pt idx="235">
                  <c:v>14/16/25</c:v>
                </c:pt>
                <c:pt idx="236">
                  <c:v>14/16/27</c:v>
                </c:pt>
                <c:pt idx="237">
                  <c:v>13/12/38</c:v>
                </c:pt>
                <c:pt idx="238">
                  <c:v>14/15/11</c:v>
                </c:pt>
                <c:pt idx="239">
                  <c:v>14/11/13</c:v>
                </c:pt>
                <c:pt idx="240">
                  <c:v>15/16/11</c:v>
                </c:pt>
                <c:pt idx="241">
                  <c:v>12/13/14</c:v>
                </c:pt>
                <c:pt idx="242">
                  <c:v>18/12/15</c:v>
                </c:pt>
                <c:pt idx="243">
                  <c:v>15/15/23</c:v>
                </c:pt>
                <c:pt idx="244">
                  <c:v>15/14/22</c:v>
                </c:pt>
                <c:pt idx="245">
                  <c:v>15/15/12</c:v>
                </c:pt>
                <c:pt idx="246">
                  <c:v>15/15/14</c:v>
                </c:pt>
                <c:pt idx="247">
                  <c:v>16/14/11</c:v>
                </c:pt>
                <c:pt idx="248">
                  <c:v>16/14/13</c:v>
                </c:pt>
                <c:pt idx="249">
                  <c:v>13/13/29</c:v>
                </c:pt>
                <c:pt idx="250">
                  <c:v>13/13/12</c:v>
                </c:pt>
                <c:pt idx="251">
                  <c:v>13/13/21</c:v>
                </c:pt>
                <c:pt idx="252">
                  <c:v>13/13/22</c:v>
                </c:pt>
                <c:pt idx="253">
                  <c:v>13/13/23</c:v>
                </c:pt>
                <c:pt idx="254">
                  <c:v>13/13/27</c:v>
                </c:pt>
                <c:pt idx="255">
                  <c:v>16/12/11</c:v>
                </c:pt>
                <c:pt idx="256">
                  <c:v>13/11/12</c:v>
                </c:pt>
                <c:pt idx="257">
                  <c:v>13/11/14</c:v>
                </c:pt>
                <c:pt idx="258">
                  <c:v>13/12/22</c:v>
                </c:pt>
                <c:pt idx="259">
                  <c:v>16/11/15</c:v>
                </c:pt>
                <c:pt idx="260">
                  <c:v>15/15/15</c:v>
                </c:pt>
                <c:pt idx="261">
                  <c:v>15/15/16</c:v>
                </c:pt>
                <c:pt idx="262">
                  <c:v>15/15/17</c:v>
                </c:pt>
                <c:pt idx="263">
                  <c:v>15/15/18</c:v>
                </c:pt>
                <c:pt idx="264">
                  <c:v>15/15/20</c:v>
                </c:pt>
                <c:pt idx="265">
                  <c:v>15/15/21</c:v>
                </c:pt>
                <c:pt idx="266">
                  <c:v>15/13/24</c:v>
                </c:pt>
                <c:pt idx="267">
                  <c:v>15/13/25</c:v>
                </c:pt>
                <c:pt idx="268">
                  <c:v>15/12/26</c:v>
                </c:pt>
                <c:pt idx="269">
                  <c:v>15/12/20</c:v>
                </c:pt>
                <c:pt idx="270">
                  <c:v>15/12/22</c:v>
                </c:pt>
                <c:pt idx="271">
                  <c:v>15/12/24</c:v>
                </c:pt>
                <c:pt idx="272">
                  <c:v>18/11/16</c:v>
                </c:pt>
                <c:pt idx="273">
                  <c:v>18/13/14</c:v>
                </c:pt>
                <c:pt idx="274">
                  <c:v>17/16/12</c:v>
                </c:pt>
                <c:pt idx="275">
                  <c:v>12/11/12</c:v>
                </c:pt>
                <c:pt idx="276">
                  <c:v>12/16/11</c:v>
                </c:pt>
                <c:pt idx="277">
                  <c:v>15/17/12</c:v>
                </c:pt>
                <c:pt idx="278">
                  <c:v>17/14/11</c:v>
                </c:pt>
                <c:pt idx="279">
                  <c:v>15/14/11</c:v>
                </c:pt>
                <c:pt idx="280">
                  <c:v>15/14/18</c:v>
                </c:pt>
                <c:pt idx="281">
                  <c:v>15/11/17</c:v>
                </c:pt>
                <c:pt idx="282">
                  <c:v>14/11/14</c:v>
                </c:pt>
                <c:pt idx="283">
                  <c:v>14/15/23</c:v>
                </c:pt>
                <c:pt idx="284">
                  <c:v>14/14/15</c:v>
                </c:pt>
                <c:pt idx="285">
                  <c:v>14/18/15</c:v>
                </c:pt>
                <c:pt idx="286">
                  <c:v>13/12/27</c:v>
                </c:pt>
                <c:pt idx="287">
                  <c:v>13/12/36</c:v>
                </c:pt>
                <c:pt idx="288">
                  <c:v>14/16/30</c:v>
                </c:pt>
                <c:pt idx="289">
                  <c:v>14/11/21</c:v>
                </c:pt>
                <c:pt idx="290">
                  <c:v>14/11/17</c:v>
                </c:pt>
                <c:pt idx="291">
                  <c:v>14/13/24</c:v>
                </c:pt>
                <c:pt idx="292">
                  <c:v>11/16/12</c:v>
                </c:pt>
                <c:pt idx="293">
                  <c:v>11/14/23</c:v>
                </c:pt>
                <c:pt idx="294">
                  <c:v>11/12/16</c:v>
                </c:pt>
                <c:pt idx="295">
                  <c:v>11/12/18</c:v>
                </c:pt>
                <c:pt idx="296">
                  <c:v>11/12/21</c:v>
                </c:pt>
                <c:pt idx="297">
                  <c:v>19/15/11</c:v>
                </c:pt>
                <c:pt idx="298">
                  <c:v>19/15/12</c:v>
                </c:pt>
                <c:pt idx="299">
                  <c:v>19/11/14</c:v>
                </c:pt>
                <c:pt idx="300">
                  <c:v>19/16/12</c:v>
                </c:pt>
                <c:pt idx="301">
                  <c:v>19/14/13</c:v>
                </c:pt>
                <c:pt idx="302">
                  <c:v>19/19/13</c:v>
                </c:pt>
              </c:strCache>
            </c:strRef>
          </c:cat>
          <c:val>
            <c:numRef>
              <c:f>CT4_T!$D$5:$D$307</c:f>
              <c:numCache>
                <c:formatCode>@</c:formatCode>
                <c:ptCount val="303"/>
                <c:pt idx="0">
                  <c:v>708</c:v>
                </c:pt>
                <c:pt idx="1">
                  <c:v>414</c:v>
                </c:pt>
                <c:pt idx="2">
                  <c:v>358</c:v>
                </c:pt>
                <c:pt idx="3">
                  <c:v>345</c:v>
                </c:pt>
                <c:pt idx="4">
                  <c:v>341</c:v>
                </c:pt>
                <c:pt idx="5">
                  <c:v>253</c:v>
                </c:pt>
                <c:pt idx="6">
                  <c:v>252</c:v>
                </c:pt>
                <c:pt idx="7">
                  <c:v>240</c:v>
                </c:pt>
                <c:pt idx="8">
                  <c:v>228</c:v>
                </c:pt>
                <c:pt idx="9">
                  <c:v>209</c:v>
                </c:pt>
                <c:pt idx="10">
                  <c:v>206</c:v>
                </c:pt>
                <c:pt idx="11">
                  <c:v>170</c:v>
                </c:pt>
                <c:pt idx="12">
                  <c:v>161</c:v>
                </c:pt>
                <c:pt idx="13">
                  <c:v>160</c:v>
                </c:pt>
                <c:pt idx="14">
                  <c:v>146</c:v>
                </c:pt>
                <c:pt idx="15">
                  <c:v>145</c:v>
                </c:pt>
                <c:pt idx="16">
                  <c:v>142</c:v>
                </c:pt>
                <c:pt idx="17">
                  <c:v>140</c:v>
                </c:pt>
                <c:pt idx="18">
                  <c:v>134</c:v>
                </c:pt>
                <c:pt idx="19">
                  <c:v>132</c:v>
                </c:pt>
                <c:pt idx="20">
                  <c:v>112</c:v>
                </c:pt>
                <c:pt idx="21">
                  <c:v>111</c:v>
                </c:pt>
                <c:pt idx="22">
                  <c:v>110</c:v>
                </c:pt>
                <c:pt idx="23">
                  <c:v>109</c:v>
                </c:pt>
                <c:pt idx="24">
                  <c:v>107</c:v>
                </c:pt>
                <c:pt idx="25">
                  <c:v>106</c:v>
                </c:pt>
                <c:pt idx="26">
                  <c:v>105</c:v>
                </c:pt>
                <c:pt idx="27">
                  <c:v>101</c:v>
                </c:pt>
                <c:pt idx="28">
                  <c:v>101</c:v>
                </c:pt>
                <c:pt idx="29">
                  <c:v>98</c:v>
                </c:pt>
                <c:pt idx="30">
                  <c:v>92</c:v>
                </c:pt>
                <c:pt idx="31">
                  <c:v>91</c:v>
                </c:pt>
                <c:pt idx="32">
                  <c:v>89</c:v>
                </c:pt>
                <c:pt idx="33">
                  <c:v>88</c:v>
                </c:pt>
                <c:pt idx="34">
                  <c:v>83</c:v>
                </c:pt>
                <c:pt idx="35">
                  <c:v>79</c:v>
                </c:pt>
                <c:pt idx="36">
                  <c:v>79</c:v>
                </c:pt>
                <c:pt idx="37">
                  <c:v>74</c:v>
                </c:pt>
                <c:pt idx="38">
                  <c:v>73</c:v>
                </c:pt>
                <c:pt idx="39">
                  <c:v>70</c:v>
                </c:pt>
                <c:pt idx="40">
                  <c:v>70</c:v>
                </c:pt>
                <c:pt idx="41">
                  <c:v>70</c:v>
                </c:pt>
                <c:pt idx="42">
                  <c:v>66</c:v>
                </c:pt>
                <c:pt idx="43">
                  <c:v>66</c:v>
                </c:pt>
                <c:pt idx="44">
                  <c:v>65</c:v>
                </c:pt>
                <c:pt idx="45">
                  <c:v>64</c:v>
                </c:pt>
                <c:pt idx="46">
                  <c:v>64</c:v>
                </c:pt>
                <c:pt idx="47">
                  <c:v>63</c:v>
                </c:pt>
                <c:pt idx="48">
                  <c:v>63</c:v>
                </c:pt>
                <c:pt idx="49">
                  <c:v>60</c:v>
                </c:pt>
                <c:pt idx="50">
                  <c:v>57</c:v>
                </c:pt>
                <c:pt idx="51">
                  <c:v>57</c:v>
                </c:pt>
                <c:pt idx="52">
                  <c:v>56</c:v>
                </c:pt>
                <c:pt idx="53">
                  <c:v>56</c:v>
                </c:pt>
                <c:pt idx="54">
                  <c:v>54</c:v>
                </c:pt>
                <c:pt idx="55">
                  <c:v>54</c:v>
                </c:pt>
                <c:pt idx="56">
                  <c:v>54</c:v>
                </c:pt>
                <c:pt idx="57">
                  <c:v>54</c:v>
                </c:pt>
                <c:pt idx="58">
                  <c:v>53</c:v>
                </c:pt>
                <c:pt idx="59">
                  <c:v>52</c:v>
                </c:pt>
                <c:pt idx="60">
                  <c:v>52</c:v>
                </c:pt>
                <c:pt idx="61">
                  <c:v>51</c:v>
                </c:pt>
                <c:pt idx="62">
                  <c:v>49</c:v>
                </c:pt>
                <c:pt idx="63">
                  <c:v>49</c:v>
                </c:pt>
                <c:pt idx="64">
                  <c:v>48</c:v>
                </c:pt>
                <c:pt idx="65">
                  <c:v>45</c:v>
                </c:pt>
                <c:pt idx="66">
                  <c:v>45</c:v>
                </c:pt>
                <c:pt idx="67">
                  <c:v>43</c:v>
                </c:pt>
                <c:pt idx="68">
                  <c:v>43</c:v>
                </c:pt>
                <c:pt idx="69">
                  <c:v>41</c:v>
                </c:pt>
                <c:pt idx="70">
                  <c:v>41</c:v>
                </c:pt>
                <c:pt idx="71">
                  <c:v>40</c:v>
                </c:pt>
                <c:pt idx="72">
                  <c:v>39</c:v>
                </c:pt>
                <c:pt idx="73">
                  <c:v>38</c:v>
                </c:pt>
                <c:pt idx="74">
                  <c:v>38</c:v>
                </c:pt>
                <c:pt idx="75">
                  <c:v>37</c:v>
                </c:pt>
                <c:pt idx="76">
                  <c:v>36</c:v>
                </c:pt>
                <c:pt idx="77">
                  <c:v>35</c:v>
                </c:pt>
                <c:pt idx="78">
                  <c:v>35</c:v>
                </c:pt>
                <c:pt idx="79">
                  <c:v>32</c:v>
                </c:pt>
                <c:pt idx="80">
                  <c:v>30</c:v>
                </c:pt>
                <c:pt idx="81">
                  <c:v>30</c:v>
                </c:pt>
                <c:pt idx="82">
                  <c:v>30</c:v>
                </c:pt>
                <c:pt idx="83">
                  <c:v>29</c:v>
                </c:pt>
                <c:pt idx="84">
                  <c:v>29</c:v>
                </c:pt>
                <c:pt idx="85">
                  <c:v>29</c:v>
                </c:pt>
                <c:pt idx="86">
                  <c:v>27</c:v>
                </c:pt>
                <c:pt idx="87">
                  <c:v>27</c:v>
                </c:pt>
                <c:pt idx="88">
                  <c:v>26</c:v>
                </c:pt>
                <c:pt idx="89">
                  <c:v>24</c:v>
                </c:pt>
                <c:pt idx="90">
                  <c:v>24</c:v>
                </c:pt>
                <c:pt idx="91">
                  <c:v>23</c:v>
                </c:pt>
                <c:pt idx="92">
                  <c:v>22</c:v>
                </c:pt>
                <c:pt idx="93">
                  <c:v>21</c:v>
                </c:pt>
                <c:pt idx="94">
                  <c:v>21</c:v>
                </c:pt>
                <c:pt idx="95">
                  <c:v>20</c:v>
                </c:pt>
                <c:pt idx="96">
                  <c:v>20</c:v>
                </c:pt>
                <c:pt idx="97">
                  <c:v>20</c:v>
                </c:pt>
                <c:pt idx="98">
                  <c:v>20</c:v>
                </c:pt>
                <c:pt idx="99">
                  <c:v>20</c:v>
                </c:pt>
                <c:pt idx="100">
                  <c:v>19</c:v>
                </c:pt>
                <c:pt idx="101">
                  <c:v>19</c:v>
                </c:pt>
                <c:pt idx="102">
                  <c:v>19</c:v>
                </c:pt>
                <c:pt idx="103">
                  <c:v>19</c:v>
                </c:pt>
                <c:pt idx="104">
                  <c:v>18</c:v>
                </c:pt>
                <c:pt idx="105">
                  <c:v>18</c:v>
                </c:pt>
                <c:pt idx="106">
                  <c:v>18</c:v>
                </c:pt>
                <c:pt idx="107">
                  <c:v>18</c:v>
                </c:pt>
                <c:pt idx="108">
                  <c:v>18</c:v>
                </c:pt>
                <c:pt idx="109">
                  <c:v>17</c:v>
                </c:pt>
                <c:pt idx="110">
                  <c:v>17</c:v>
                </c:pt>
                <c:pt idx="111">
                  <c:v>17</c:v>
                </c:pt>
                <c:pt idx="112">
                  <c:v>17</c:v>
                </c:pt>
                <c:pt idx="113">
                  <c:v>16</c:v>
                </c:pt>
                <c:pt idx="114">
                  <c:v>16</c:v>
                </c:pt>
                <c:pt idx="115">
                  <c:v>16</c:v>
                </c:pt>
                <c:pt idx="116">
                  <c:v>16</c:v>
                </c:pt>
                <c:pt idx="117">
                  <c:v>15</c:v>
                </c:pt>
                <c:pt idx="118">
                  <c:v>15</c:v>
                </c:pt>
                <c:pt idx="119">
                  <c:v>15</c:v>
                </c:pt>
                <c:pt idx="120">
                  <c:v>15</c:v>
                </c:pt>
                <c:pt idx="121">
                  <c:v>15</c:v>
                </c:pt>
                <c:pt idx="122">
                  <c:v>15</c:v>
                </c:pt>
                <c:pt idx="123">
                  <c:v>14</c:v>
                </c:pt>
                <c:pt idx="124">
                  <c:v>13</c:v>
                </c:pt>
                <c:pt idx="125">
                  <c:v>13</c:v>
                </c:pt>
                <c:pt idx="126">
                  <c:v>13</c:v>
                </c:pt>
                <c:pt idx="127">
                  <c:v>13</c:v>
                </c:pt>
                <c:pt idx="128">
                  <c:v>13</c:v>
                </c:pt>
                <c:pt idx="129">
                  <c:v>12</c:v>
                </c:pt>
                <c:pt idx="130">
                  <c:v>12</c:v>
                </c:pt>
                <c:pt idx="131">
                  <c:v>11</c:v>
                </c:pt>
                <c:pt idx="132">
                  <c:v>11</c:v>
                </c:pt>
                <c:pt idx="133">
                  <c:v>11</c:v>
                </c:pt>
                <c:pt idx="134">
                  <c:v>11</c:v>
                </c:pt>
                <c:pt idx="135">
                  <c:v>11</c:v>
                </c:pt>
                <c:pt idx="136">
                  <c:v>11</c:v>
                </c:pt>
                <c:pt idx="137">
                  <c:v>11</c:v>
                </c:pt>
                <c:pt idx="138">
                  <c:v>11</c:v>
                </c:pt>
                <c:pt idx="139">
                  <c:v>10</c:v>
                </c:pt>
                <c:pt idx="140">
                  <c:v>10</c:v>
                </c:pt>
                <c:pt idx="141">
                  <c:v>10</c:v>
                </c:pt>
                <c:pt idx="142">
                  <c:v>9</c:v>
                </c:pt>
                <c:pt idx="143">
                  <c:v>9</c:v>
                </c:pt>
                <c:pt idx="144">
                  <c:v>8</c:v>
                </c:pt>
                <c:pt idx="145">
                  <c:v>8</c:v>
                </c:pt>
                <c:pt idx="146">
                  <c:v>8</c:v>
                </c:pt>
                <c:pt idx="147">
                  <c:v>8</c:v>
                </c:pt>
                <c:pt idx="148">
                  <c:v>8</c:v>
                </c:pt>
                <c:pt idx="149">
                  <c:v>8</c:v>
                </c:pt>
                <c:pt idx="150">
                  <c:v>8</c:v>
                </c:pt>
                <c:pt idx="151">
                  <c:v>7</c:v>
                </c:pt>
                <c:pt idx="152">
                  <c:v>7</c:v>
                </c:pt>
                <c:pt idx="153">
                  <c:v>7</c:v>
                </c:pt>
                <c:pt idx="154">
                  <c:v>7</c:v>
                </c:pt>
                <c:pt idx="155">
                  <c:v>7</c:v>
                </c:pt>
                <c:pt idx="156">
                  <c:v>7</c:v>
                </c:pt>
                <c:pt idx="157">
                  <c:v>7</c:v>
                </c:pt>
                <c:pt idx="158">
                  <c:v>7</c:v>
                </c:pt>
                <c:pt idx="159">
                  <c:v>7</c:v>
                </c:pt>
                <c:pt idx="160">
                  <c:v>7</c:v>
                </c:pt>
                <c:pt idx="161">
                  <c:v>7</c:v>
                </c:pt>
                <c:pt idx="162">
                  <c:v>6</c:v>
                </c:pt>
                <c:pt idx="163">
                  <c:v>6</c:v>
                </c:pt>
                <c:pt idx="164">
                  <c:v>6</c:v>
                </c:pt>
                <c:pt idx="165">
                  <c:v>6</c:v>
                </c:pt>
                <c:pt idx="166">
                  <c:v>6</c:v>
                </c:pt>
                <c:pt idx="167">
                  <c:v>6</c:v>
                </c:pt>
                <c:pt idx="168">
                  <c:v>6</c:v>
                </c:pt>
                <c:pt idx="169">
                  <c:v>6</c:v>
                </c:pt>
                <c:pt idx="170">
                  <c:v>6</c:v>
                </c:pt>
                <c:pt idx="171">
                  <c:v>6</c:v>
                </c:pt>
                <c:pt idx="172">
                  <c:v>6</c:v>
                </c:pt>
                <c:pt idx="173">
                  <c:v>5</c:v>
                </c:pt>
                <c:pt idx="174">
                  <c:v>5</c:v>
                </c:pt>
                <c:pt idx="175">
                  <c:v>5</c:v>
                </c:pt>
                <c:pt idx="176">
                  <c:v>5</c:v>
                </c:pt>
                <c:pt idx="177">
                  <c:v>5</c:v>
                </c:pt>
                <c:pt idx="178">
                  <c:v>5</c:v>
                </c:pt>
                <c:pt idx="179">
                  <c:v>5</c:v>
                </c:pt>
                <c:pt idx="180">
                  <c:v>5</c:v>
                </c:pt>
                <c:pt idx="181">
                  <c:v>5</c:v>
                </c:pt>
                <c:pt idx="182">
                  <c:v>5</c:v>
                </c:pt>
                <c:pt idx="183">
                  <c:v>5</c:v>
                </c:pt>
                <c:pt idx="184">
                  <c:v>5</c:v>
                </c:pt>
                <c:pt idx="185">
                  <c:v>4</c:v>
                </c:pt>
                <c:pt idx="186">
                  <c:v>4</c:v>
                </c:pt>
                <c:pt idx="187">
                  <c:v>4</c:v>
                </c:pt>
                <c:pt idx="188">
                  <c:v>4</c:v>
                </c:pt>
                <c:pt idx="189">
                  <c:v>4</c:v>
                </c:pt>
                <c:pt idx="190">
                  <c:v>4</c:v>
                </c:pt>
                <c:pt idx="191">
                  <c:v>4</c:v>
                </c:pt>
                <c:pt idx="192">
                  <c:v>4</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numCache>
            </c:numRef>
          </c:val>
          <c:extLst/>
        </c:ser>
        <c:dLbls>
          <c:showLegendKey val="0"/>
          <c:showVal val="0"/>
          <c:showCatName val="0"/>
          <c:showSerName val="0"/>
          <c:showPercent val="0"/>
          <c:showBubbleSize val="0"/>
        </c:dLbls>
        <c:gapWidth val="30"/>
        <c:axId val="285321616"/>
        <c:axId val="285321224"/>
      </c:barChart>
      <c:catAx>
        <c:axId val="285321616"/>
        <c:scaling>
          <c:orientation val="minMax"/>
        </c:scaling>
        <c:delete val="0"/>
        <c:axPos val="l"/>
        <c:numFmt formatCode="@"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nl-BE"/>
          </a:p>
        </c:txPr>
        <c:crossAx val="285321224"/>
        <c:crosses val="autoZero"/>
        <c:auto val="0"/>
        <c:lblAlgn val="ctr"/>
        <c:lblOffset val="100"/>
        <c:tickLblSkip val="1"/>
        <c:tickMarkSkip val="1"/>
        <c:noMultiLvlLbl val="0"/>
      </c:catAx>
      <c:valAx>
        <c:axId val="285321224"/>
        <c:scaling>
          <c:orientation val="minMax"/>
        </c:scaling>
        <c:delete val="0"/>
        <c:axPos val="b"/>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285321616"/>
        <c:crossesAt val="1"/>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nl-BE"/>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82118294360384"/>
          <c:y val="0.11600000000000001"/>
          <c:w val="0.79779917469050898"/>
          <c:h val="0.6226666666666667"/>
        </c:manualLayout>
      </c:layout>
      <c:lineChart>
        <c:grouping val="standard"/>
        <c:varyColors val="0"/>
        <c:ser>
          <c:idx val="1"/>
          <c:order val="0"/>
          <c:tx>
            <c:strRef>
              <c:f>DP1_T!$B$3</c:f>
              <c:strCache>
                <c:ptCount val="1"/>
                <c:pt idx="0">
                  <c:v>Zondag</c:v>
                </c:pt>
              </c:strCache>
            </c:strRef>
          </c:tx>
          <c:spPr>
            <a:ln w="12700">
              <a:solidFill>
                <a:srgbClr val="FF00FF"/>
              </a:solidFill>
              <a:prstDash val="solid"/>
            </a:ln>
          </c:spPr>
          <c:marker>
            <c:symbol val="circle"/>
            <c:size val="5"/>
            <c:spPr>
              <a:solidFill>
                <a:srgbClr val="FF00FF"/>
              </a:solidFill>
              <a:ln>
                <a:solidFill>
                  <a:srgbClr val="FF00FF"/>
                </a:solidFill>
                <a:prstDash val="solid"/>
              </a:ln>
            </c:spPr>
          </c:marker>
          <c:cat>
            <c:numRef>
              <c:f>DP1_T!$A$4:$A$27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DP1_T!$B$4:$B$27</c:f>
              <c:numCache>
                <c:formatCode>#,##0</c:formatCode>
                <c:ptCount val="24"/>
                <c:pt idx="0">
                  <c:v>57</c:v>
                </c:pt>
                <c:pt idx="1">
                  <c:v>52</c:v>
                </c:pt>
                <c:pt idx="2">
                  <c:v>45</c:v>
                </c:pt>
                <c:pt idx="3">
                  <c:v>44</c:v>
                </c:pt>
                <c:pt idx="4">
                  <c:v>33</c:v>
                </c:pt>
                <c:pt idx="5">
                  <c:v>28</c:v>
                </c:pt>
                <c:pt idx="6">
                  <c:v>17</c:v>
                </c:pt>
                <c:pt idx="7">
                  <c:v>19</c:v>
                </c:pt>
                <c:pt idx="8">
                  <c:v>28</c:v>
                </c:pt>
                <c:pt idx="9">
                  <c:v>45</c:v>
                </c:pt>
                <c:pt idx="10">
                  <c:v>48</c:v>
                </c:pt>
                <c:pt idx="11">
                  <c:v>48</c:v>
                </c:pt>
                <c:pt idx="12">
                  <c:v>51</c:v>
                </c:pt>
                <c:pt idx="13">
                  <c:v>45</c:v>
                </c:pt>
                <c:pt idx="14">
                  <c:v>45</c:v>
                </c:pt>
                <c:pt idx="15">
                  <c:v>41</c:v>
                </c:pt>
                <c:pt idx="16">
                  <c:v>36</c:v>
                </c:pt>
                <c:pt idx="17">
                  <c:v>42</c:v>
                </c:pt>
                <c:pt idx="18">
                  <c:v>41</c:v>
                </c:pt>
                <c:pt idx="19">
                  <c:v>51</c:v>
                </c:pt>
                <c:pt idx="20">
                  <c:v>59</c:v>
                </c:pt>
                <c:pt idx="21">
                  <c:v>38</c:v>
                </c:pt>
                <c:pt idx="22">
                  <c:v>45</c:v>
                </c:pt>
                <c:pt idx="23">
                  <c:v>29</c:v>
                </c:pt>
              </c:numCache>
            </c:numRef>
          </c:val>
          <c:smooth val="0"/>
        </c:ser>
        <c:ser>
          <c:idx val="2"/>
          <c:order val="1"/>
          <c:tx>
            <c:strRef>
              <c:f>DP1_T!$C$3</c:f>
              <c:strCache>
                <c:ptCount val="1"/>
                <c:pt idx="0">
                  <c:v>Maandag</c:v>
                </c:pt>
              </c:strCache>
            </c:strRef>
          </c:tx>
          <c:spPr>
            <a:ln w="12700">
              <a:solidFill>
                <a:srgbClr val="FFFF00"/>
              </a:solidFill>
              <a:prstDash val="solid"/>
            </a:ln>
          </c:spPr>
          <c:marker>
            <c:symbol val="circle"/>
            <c:size val="5"/>
            <c:spPr>
              <a:solidFill>
                <a:srgbClr val="FFFF00"/>
              </a:solidFill>
              <a:ln>
                <a:solidFill>
                  <a:srgbClr val="FFFF00"/>
                </a:solidFill>
                <a:prstDash val="solid"/>
              </a:ln>
            </c:spPr>
          </c:marker>
          <c:cat>
            <c:numRef>
              <c:f>DP1_T!$A$4:$A$27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DP1_T!$C$4:$C$27</c:f>
              <c:numCache>
                <c:formatCode>#,##0</c:formatCode>
                <c:ptCount val="24"/>
                <c:pt idx="0">
                  <c:v>22</c:v>
                </c:pt>
                <c:pt idx="1">
                  <c:v>24</c:v>
                </c:pt>
                <c:pt idx="2">
                  <c:v>21</c:v>
                </c:pt>
                <c:pt idx="3">
                  <c:v>10</c:v>
                </c:pt>
                <c:pt idx="4">
                  <c:v>16</c:v>
                </c:pt>
                <c:pt idx="5">
                  <c:v>12</c:v>
                </c:pt>
                <c:pt idx="6">
                  <c:v>18</c:v>
                </c:pt>
                <c:pt idx="7">
                  <c:v>34</c:v>
                </c:pt>
                <c:pt idx="8">
                  <c:v>46</c:v>
                </c:pt>
                <c:pt idx="9">
                  <c:v>52</c:v>
                </c:pt>
                <c:pt idx="10">
                  <c:v>40</c:v>
                </c:pt>
                <c:pt idx="11">
                  <c:v>50</c:v>
                </c:pt>
                <c:pt idx="12">
                  <c:v>42</c:v>
                </c:pt>
                <c:pt idx="13">
                  <c:v>55</c:v>
                </c:pt>
                <c:pt idx="14">
                  <c:v>50</c:v>
                </c:pt>
                <c:pt idx="15">
                  <c:v>42</c:v>
                </c:pt>
                <c:pt idx="16">
                  <c:v>51</c:v>
                </c:pt>
                <c:pt idx="17">
                  <c:v>53</c:v>
                </c:pt>
                <c:pt idx="18">
                  <c:v>37</c:v>
                </c:pt>
                <c:pt idx="19">
                  <c:v>55</c:v>
                </c:pt>
                <c:pt idx="20">
                  <c:v>44</c:v>
                </c:pt>
                <c:pt idx="21">
                  <c:v>34</c:v>
                </c:pt>
                <c:pt idx="22">
                  <c:v>21</c:v>
                </c:pt>
                <c:pt idx="23">
                  <c:v>34</c:v>
                </c:pt>
              </c:numCache>
            </c:numRef>
          </c:val>
          <c:smooth val="0"/>
        </c:ser>
        <c:ser>
          <c:idx val="3"/>
          <c:order val="2"/>
          <c:tx>
            <c:strRef>
              <c:f>DP1_T!$D$3</c:f>
              <c:strCache>
                <c:ptCount val="1"/>
                <c:pt idx="0">
                  <c:v>Dinsdag</c:v>
                </c:pt>
              </c:strCache>
            </c:strRef>
          </c:tx>
          <c:spPr>
            <a:ln w="12700">
              <a:solidFill>
                <a:srgbClr val="00FFFF"/>
              </a:solidFill>
              <a:prstDash val="solid"/>
            </a:ln>
          </c:spPr>
          <c:marker>
            <c:symbol val="circle"/>
            <c:size val="5"/>
            <c:spPr>
              <a:solidFill>
                <a:srgbClr val="00FFFF"/>
              </a:solidFill>
              <a:ln>
                <a:solidFill>
                  <a:srgbClr val="00FFFF"/>
                </a:solidFill>
                <a:prstDash val="solid"/>
              </a:ln>
            </c:spPr>
          </c:marker>
          <c:cat>
            <c:numRef>
              <c:f>DP1_T!$A$4:$A$27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DP1_T!$D$4:$D$27</c:f>
              <c:numCache>
                <c:formatCode>#,##0</c:formatCode>
                <c:ptCount val="24"/>
                <c:pt idx="0">
                  <c:v>26</c:v>
                </c:pt>
                <c:pt idx="1">
                  <c:v>17</c:v>
                </c:pt>
                <c:pt idx="2">
                  <c:v>14</c:v>
                </c:pt>
                <c:pt idx="3">
                  <c:v>15</c:v>
                </c:pt>
                <c:pt idx="4">
                  <c:v>12</c:v>
                </c:pt>
                <c:pt idx="5">
                  <c:v>6</c:v>
                </c:pt>
                <c:pt idx="6">
                  <c:v>23</c:v>
                </c:pt>
                <c:pt idx="7">
                  <c:v>21</c:v>
                </c:pt>
                <c:pt idx="8">
                  <c:v>47</c:v>
                </c:pt>
                <c:pt idx="9">
                  <c:v>51</c:v>
                </c:pt>
                <c:pt idx="10">
                  <c:v>52</c:v>
                </c:pt>
                <c:pt idx="11">
                  <c:v>47</c:v>
                </c:pt>
                <c:pt idx="12">
                  <c:v>32</c:v>
                </c:pt>
                <c:pt idx="13">
                  <c:v>46</c:v>
                </c:pt>
                <c:pt idx="14">
                  <c:v>36</c:v>
                </c:pt>
                <c:pt idx="15">
                  <c:v>38</c:v>
                </c:pt>
                <c:pt idx="16">
                  <c:v>57</c:v>
                </c:pt>
                <c:pt idx="17">
                  <c:v>41</c:v>
                </c:pt>
                <c:pt idx="18">
                  <c:v>49</c:v>
                </c:pt>
                <c:pt idx="19">
                  <c:v>53</c:v>
                </c:pt>
                <c:pt idx="20">
                  <c:v>45</c:v>
                </c:pt>
                <c:pt idx="21">
                  <c:v>41</c:v>
                </c:pt>
                <c:pt idx="22">
                  <c:v>59</c:v>
                </c:pt>
                <c:pt idx="23">
                  <c:v>34</c:v>
                </c:pt>
              </c:numCache>
            </c:numRef>
          </c:val>
          <c:smooth val="0"/>
        </c:ser>
        <c:ser>
          <c:idx val="4"/>
          <c:order val="3"/>
          <c:tx>
            <c:strRef>
              <c:f>DP1_T!$E$3</c:f>
              <c:strCache>
                <c:ptCount val="1"/>
                <c:pt idx="0">
                  <c:v>Woensdag</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DP1_T!$A$4:$A$27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DP1_T!$E$4:$E$27</c:f>
              <c:numCache>
                <c:formatCode>#,##0</c:formatCode>
                <c:ptCount val="24"/>
                <c:pt idx="0">
                  <c:v>35</c:v>
                </c:pt>
                <c:pt idx="1">
                  <c:v>14</c:v>
                </c:pt>
                <c:pt idx="2">
                  <c:v>15</c:v>
                </c:pt>
                <c:pt idx="3">
                  <c:v>16</c:v>
                </c:pt>
                <c:pt idx="4">
                  <c:v>13</c:v>
                </c:pt>
                <c:pt idx="5">
                  <c:v>13</c:v>
                </c:pt>
                <c:pt idx="6">
                  <c:v>19</c:v>
                </c:pt>
                <c:pt idx="7">
                  <c:v>35</c:v>
                </c:pt>
                <c:pt idx="8">
                  <c:v>35</c:v>
                </c:pt>
                <c:pt idx="9">
                  <c:v>47</c:v>
                </c:pt>
                <c:pt idx="10">
                  <c:v>52</c:v>
                </c:pt>
                <c:pt idx="11">
                  <c:v>65</c:v>
                </c:pt>
                <c:pt idx="12">
                  <c:v>57</c:v>
                </c:pt>
                <c:pt idx="13">
                  <c:v>50</c:v>
                </c:pt>
                <c:pt idx="14">
                  <c:v>44</c:v>
                </c:pt>
                <c:pt idx="15">
                  <c:v>54</c:v>
                </c:pt>
                <c:pt idx="16">
                  <c:v>52</c:v>
                </c:pt>
                <c:pt idx="17">
                  <c:v>44</c:v>
                </c:pt>
                <c:pt idx="18">
                  <c:v>45</c:v>
                </c:pt>
                <c:pt idx="19">
                  <c:v>57</c:v>
                </c:pt>
                <c:pt idx="20">
                  <c:v>50</c:v>
                </c:pt>
                <c:pt idx="21">
                  <c:v>40</c:v>
                </c:pt>
                <c:pt idx="22">
                  <c:v>43</c:v>
                </c:pt>
                <c:pt idx="23">
                  <c:v>43</c:v>
                </c:pt>
              </c:numCache>
            </c:numRef>
          </c:val>
          <c:smooth val="0"/>
        </c:ser>
        <c:ser>
          <c:idx val="5"/>
          <c:order val="4"/>
          <c:tx>
            <c:strRef>
              <c:f>DP1_T!$F$3</c:f>
              <c:strCache>
                <c:ptCount val="1"/>
                <c:pt idx="0">
                  <c:v>Donderdag</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DP1_T!$A$4:$A$27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DP1_T!$F$4:$F$27</c:f>
              <c:numCache>
                <c:formatCode>#,##0</c:formatCode>
                <c:ptCount val="24"/>
                <c:pt idx="0">
                  <c:v>36</c:v>
                </c:pt>
                <c:pt idx="1">
                  <c:v>21</c:v>
                </c:pt>
                <c:pt idx="2">
                  <c:v>14</c:v>
                </c:pt>
                <c:pt idx="3">
                  <c:v>13</c:v>
                </c:pt>
                <c:pt idx="4">
                  <c:v>8</c:v>
                </c:pt>
                <c:pt idx="5">
                  <c:v>9</c:v>
                </c:pt>
                <c:pt idx="6">
                  <c:v>21</c:v>
                </c:pt>
                <c:pt idx="7">
                  <c:v>28</c:v>
                </c:pt>
                <c:pt idx="8">
                  <c:v>51</c:v>
                </c:pt>
                <c:pt idx="9">
                  <c:v>53</c:v>
                </c:pt>
                <c:pt idx="10">
                  <c:v>48</c:v>
                </c:pt>
                <c:pt idx="11">
                  <c:v>60</c:v>
                </c:pt>
                <c:pt idx="12">
                  <c:v>42</c:v>
                </c:pt>
                <c:pt idx="13">
                  <c:v>33</c:v>
                </c:pt>
                <c:pt idx="14">
                  <c:v>39</c:v>
                </c:pt>
                <c:pt idx="15">
                  <c:v>48</c:v>
                </c:pt>
                <c:pt idx="16">
                  <c:v>52</c:v>
                </c:pt>
                <c:pt idx="17">
                  <c:v>43</c:v>
                </c:pt>
                <c:pt idx="18">
                  <c:v>43</c:v>
                </c:pt>
                <c:pt idx="19">
                  <c:v>53</c:v>
                </c:pt>
                <c:pt idx="20">
                  <c:v>51</c:v>
                </c:pt>
                <c:pt idx="21">
                  <c:v>45</c:v>
                </c:pt>
                <c:pt idx="22">
                  <c:v>36</c:v>
                </c:pt>
                <c:pt idx="23">
                  <c:v>37</c:v>
                </c:pt>
              </c:numCache>
            </c:numRef>
          </c:val>
          <c:smooth val="0"/>
        </c:ser>
        <c:ser>
          <c:idx val="6"/>
          <c:order val="5"/>
          <c:tx>
            <c:strRef>
              <c:f>DP1_T!$G$3</c:f>
              <c:strCache>
                <c:ptCount val="1"/>
                <c:pt idx="0">
                  <c:v>Vrijdag</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cat>
            <c:numRef>
              <c:f>DP1_T!$A$4:$A$27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DP1_T!$G$4:$G$27</c:f>
              <c:numCache>
                <c:formatCode>#,##0</c:formatCode>
                <c:ptCount val="24"/>
                <c:pt idx="0">
                  <c:v>37</c:v>
                </c:pt>
                <c:pt idx="1">
                  <c:v>13</c:v>
                </c:pt>
                <c:pt idx="2">
                  <c:v>22</c:v>
                </c:pt>
                <c:pt idx="3">
                  <c:v>11</c:v>
                </c:pt>
                <c:pt idx="4">
                  <c:v>6</c:v>
                </c:pt>
                <c:pt idx="5">
                  <c:v>14</c:v>
                </c:pt>
                <c:pt idx="6">
                  <c:v>24</c:v>
                </c:pt>
                <c:pt idx="7">
                  <c:v>33</c:v>
                </c:pt>
                <c:pt idx="8">
                  <c:v>34</c:v>
                </c:pt>
                <c:pt idx="9">
                  <c:v>61</c:v>
                </c:pt>
                <c:pt idx="10">
                  <c:v>52</c:v>
                </c:pt>
                <c:pt idx="11">
                  <c:v>45</c:v>
                </c:pt>
                <c:pt idx="12">
                  <c:v>50</c:v>
                </c:pt>
                <c:pt idx="13">
                  <c:v>50</c:v>
                </c:pt>
                <c:pt idx="14">
                  <c:v>67</c:v>
                </c:pt>
                <c:pt idx="15">
                  <c:v>47</c:v>
                </c:pt>
                <c:pt idx="16">
                  <c:v>41</c:v>
                </c:pt>
                <c:pt idx="17">
                  <c:v>54</c:v>
                </c:pt>
                <c:pt idx="18">
                  <c:v>51</c:v>
                </c:pt>
                <c:pt idx="19">
                  <c:v>61</c:v>
                </c:pt>
                <c:pt idx="20">
                  <c:v>54</c:v>
                </c:pt>
                <c:pt idx="21">
                  <c:v>45</c:v>
                </c:pt>
                <c:pt idx="22">
                  <c:v>52</c:v>
                </c:pt>
                <c:pt idx="23">
                  <c:v>58</c:v>
                </c:pt>
              </c:numCache>
            </c:numRef>
          </c:val>
          <c:smooth val="0"/>
        </c:ser>
        <c:ser>
          <c:idx val="7"/>
          <c:order val="6"/>
          <c:tx>
            <c:strRef>
              <c:f>DP1_T!$H$3</c:f>
              <c:strCache>
                <c:ptCount val="1"/>
                <c:pt idx="0">
                  <c:v>Zaterdag</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cat>
            <c:numRef>
              <c:f>DP1_T!$A$4:$A$27</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DP1_T!$H$4:$H$27</c:f>
              <c:numCache>
                <c:formatCode>#,##0</c:formatCode>
                <c:ptCount val="24"/>
                <c:pt idx="0">
                  <c:v>51</c:v>
                </c:pt>
                <c:pt idx="1">
                  <c:v>53</c:v>
                </c:pt>
                <c:pt idx="2">
                  <c:v>21</c:v>
                </c:pt>
                <c:pt idx="3">
                  <c:v>17</c:v>
                </c:pt>
                <c:pt idx="4">
                  <c:v>20</c:v>
                </c:pt>
                <c:pt idx="5">
                  <c:v>19</c:v>
                </c:pt>
                <c:pt idx="6">
                  <c:v>38</c:v>
                </c:pt>
                <c:pt idx="7">
                  <c:v>24</c:v>
                </c:pt>
                <c:pt idx="8">
                  <c:v>24</c:v>
                </c:pt>
                <c:pt idx="9">
                  <c:v>50</c:v>
                </c:pt>
                <c:pt idx="10">
                  <c:v>55</c:v>
                </c:pt>
                <c:pt idx="11">
                  <c:v>53</c:v>
                </c:pt>
                <c:pt idx="12">
                  <c:v>45</c:v>
                </c:pt>
                <c:pt idx="13">
                  <c:v>32</c:v>
                </c:pt>
                <c:pt idx="14">
                  <c:v>47</c:v>
                </c:pt>
                <c:pt idx="15">
                  <c:v>56</c:v>
                </c:pt>
                <c:pt idx="16">
                  <c:v>48</c:v>
                </c:pt>
                <c:pt idx="17">
                  <c:v>58</c:v>
                </c:pt>
                <c:pt idx="18">
                  <c:v>39</c:v>
                </c:pt>
                <c:pt idx="19">
                  <c:v>80</c:v>
                </c:pt>
                <c:pt idx="20">
                  <c:v>66</c:v>
                </c:pt>
                <c:pt idx="21">
                  <c:v>58</c:v>
                </c:pt>
                <c:pt idx="22">
                  <c:v>71</c:v>
                </c:pt>
                <c:pt idx="23">
                  <c:v>75</c:v>
                </c:pt>
              </c:numCache>
            </c:numRef>
          </c:val>
          <c:smooth val="0"/>
        </c:ser>
        <c:dLbls>
          <c:showLegendKey val="0"/>
          <c:showVal val="0"/>
          <c:showCatName val="0"/>
          <c:showSerName val="0"/>
          <c:showPercent val="0"/>
          <c:showBubbleSize val="0"/>
        </c:dLbls>
        <c:marker val="1"/>
        <c:smooth val="0"/>
        <c:axId val="347845344"/>
        <c:axId val="347845736"/>
      </c:lineChart>
      <c:catAx>
        <c:axId val="3478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nl-BE"/>
                  <a:t>Uur van de dag</a:t>
                </a:r>
              </a:p>
            </c:rich>
          </c:tx>
          <c:layout>
            <c:manualLayout>
              <c:xMode val="edge"/>
              <c:yMode val="edge"/>
              <c:x val="0.51600385577662489"/>
              <c:y val="0.95466666666666666"/>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347845736"/>
        <c:crosses val="autoZero"/>
        <c:auto val="0"/>
        <c:lblAlgn val="ctr"/>
        <c:lblOffset val="100"/>
        <c:tickMarkSkip val="1"/>
        <c:noMultiLvlLbl val="0"/>
      </c:catAx>
      <c:valAx>
        <c:axId val="3478457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nl-BE"/>
                  <a:t>Aantal gebeurtenissen</a:t>
                </a:r>
              </a:p>
            </c:rich>
          </c:tx>
          <c:layout>
            <c:manualLayout>
              <c:xMode val="edge"/>
              <c:yMode val="edge"/>
              <c:x val="2.7158097672453942E-2"/>
              <c:y val="0.329333333333333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34784534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nl-BE"/>
          </a:p>
        </c:txPr>
      </c:dTable>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nl-BE"/>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82118294360384"/>
          <c:y val="0.11600000000000001"/>
          <c:w val="0.79779917469050898"/>
          <c:h val="0.59599999999999997"/>
        </c:manualLayout>
      </c:layout>
      <c:lineChart>
        <c:grouping val="standard"/>
        <c:varyColors val="0"/>
        <c:ser>
          <c:idx val="2"/>
          <c:order val="0"/>
          <c:tx>
            <c:strRef>
              <c:f>DP2_T!$B$3</c:f>
              <c:strCache>
                <c:ptCount val="1"/>
                <c:pt idx="0">
                  <c:v>Zondag</c:v>
                </c:pt>
              </c:strCache>
            </c:strRef>
          </c:tx>
          <c:spPr>
            <a:ln w="12700">
              <a:solidFill>
                <a:srgbClr val="FFFF00"/>
              </a:solidFill>
              <a:prstDash val="solid"/>
            </a:ln>
          </c:spPr>
          <c:marker>
            <c:symbol val="circle"/>
            <c:size val="5"/>
            <c:spPr>
              <a:solidFill>
                <a:srgbClr val="FFFF00"/>
              </a:solidFill>
              <a:ln>
                <a:solidFill>
                  <a:srgbClr val="FFFF00"/>
                </a:solidFill>
                <a:prstDash val="solid"/>
              </a:ln>
            </c:spPr>
          </c:marker>
          <c:val>
            <c:numRef>
              <c:f>DP2_T!$B$4:$B$27</c:f>
              <c:numCache>
                <c:formatCode>#,##0</c:formatCode>
                <c:ptCount val="24"/>
                <c:pt idx="0">
                  <c:v>1.0961538461538463</c:v>
                </c:pt>
                <c:pt idx="1">
                  <c:v>1</c:v>
                </c:pt>
                <c:pt idx="2">
                  <c:v>0.86538461538461542</c:v>
                </c:pt>
                <c:pt idx="3">
                  <c:v>0.84615384615384615</c:v>
                </c:pt>
                <c:pt idx="4">
                  <c:v>0.63461538461538458</c:v>
                </c:pt>
                <c:pt idx="5">
                  <c:v>0.53846153846153844</c:v>
                </c:pt>
                <c:pt idx="6">
                  <c:v>0.32692307692307693</c:v>
                </c:pt>
                <c:pt idx="7">
                  <c:v>0.36538461538461536</c:v>
                </c:pt>
                <c:pt idx="8">
                  <c:v>0.53846153846153844</c:v>
                </c:pt>
                <c:pt idx="9">
                  <c:v>0.86538461538461542</c:v>
                </c:pt>
                <c:pt idx="10">
                  <c:v>0.92307692307692313</c:v>
                </c:pt>
                <c:pt idx="11">
                  <c:v>0.92307692307692313</c:v>
                </c:pt>
                <c:pt idx="12">
                  <c:v>0.98076923076923073</c:v>
                </c:pt>
                <c:pt idx="13">
                  <c:v>0.86538461538461542</c:v>
                </c:pt>
                <c:pt idx="14">
                  <c:v>0.86538461538461542</c:v>
                </c:pt>
                <c:pt idx="15">
                  <c:v>0.78846153846153844</c:v>
                </c:pt>
                <c:pt idx="16">
                  <c:v>0.69230769230769229</c:v>
                </c:pt>
                <c:pt idx="17">
                  <c:v>0.80769230769230771</c:v>
                </c:pt>
                <c:pt idx="18">
                  <c:v>0.78846153846153844</c:v>
                </c:pt>
                <c:pt idx="19">
                  <c:v>0.98076923076923073</c:v>
                </c:pt>
                <c:pt idx="20">
                  <c:v>1.1346153846153846</c:v>
                </c:pt>
                <c:pt idx="21">
                  <c:v>0.73076923076923073</c:v>
                </c:pt>
                <c:pt idx="22">
                  <c:v>0.86538461538461542</c:v>
                </c:pt>
                <c:pt idx="23">
                  <c:v>0.55769230769230771</c:v>
                </c:pt>
              </c:numCache>
            </c:numRef>
          </c:val>
          <c:smooth val="0"/>
        </c:ser>
        <c:ser>
          <c:idx val="3"/>
          <c:order val="1"/>
          <c:tx>
            <c:strRef>
              <c:f>DP2_T!$C$3</c:f>
              <c:strCache>
                <c:ptCount val="1"/>
                <c:pt idx="0">
                  <c:v>Maandag</c:v>
                </c:pt>
              </c:strCache>
            </c:strRef>
          </c:tx>
          <c:spPr>
            <a:ln w="12700">
              <a:solidFill>
                <a:srgbClr val="00FFFF"/>
              </a:solidFill>
              <a:prstDash val="solid"/>
            </a:ln>
          </c:spPr>
          <c:marker>
            <c:symbol val="circle"/>
            <c:size val="5"/>
            <c:spPr>
              <a:solidFill>
                <a:srgbClr val="00FFFF"/>
              </a:solidFill>
              <a:ln>
                <a:solidFill>
                  <a:srgbClr val="00FFFF"/>
                </a:solidFill>
                <a:prstDash val="solid"/>
              </a:ln>
            </c:spPr>
          </c:marker>
          <c:val>
            <c:numRef>
              <c:f>DP2_T!$C$4:$C$27</c:f>
              <c:numCache>
                <c:formatCode>#,##0</c:formatCode>
                <c:ptCount val="24"/>
                <c:pt idx="0">
                  <c:v>0.42307692307692307</c:v>
                </c:pt>
                <c:pt idx="1">
                  <c:v>0.46153846153846156</c:v>
                </c:pt>
                <c:pt idx="2">
                  <c:v>0.40384615384615385</c:v>
                </c:pt>
                <c:pt idx="3">
                  <c:v>0.19230769230769232</c:v>
                </c:pt>
                <c:pt idx="4">
                  <c:v>0.30769230769230771</c:v>
                </c:pt>
                <c:pt idx="5">
                  <c:v>0.23076923076923078</c:v>
                </c:pt>
                <c:pt idx="6">
                  <c:v>0.34615384615384615</c:v>
                </c:pt>
                <c:pt idx="7">
                  <c:v>0.65384615384615385</c:v>
                </c:pt>
                <c:pt idx="8">
                  <c:v>0.88461538461538458</c:v>
                </c:pt>
                <c:pt idx="9">
                  <c:v>1</c:v>
                </c:pt>
                <c:pt idx="10">
                  <c:v>0.76923076923076927</c:v>
                </c:pt>
                <c:pt idx="11">
                  <c:v>0.96153846153846156</c:v>
                </c:pt>
                <c:pt idx="12">
                  <c:v>0.80769230769230771</c:v>
                </c:pt>
                <c:pt idx="13">
                  <c:v>1.0576923076923077</c:v>
                </c:pt>
                <c:pt idx="14">
                  <c:v>0.96153846153846156</c:v>
                </c:pt>
                <c:pt idx="15">
                  <c:v>0.80769230769230771</c:v>
                </c:pt>
                <c:pt idx="16">
                  <c:v>0.98076923076923073</c:v>
                </c:pt>
                <c:pt idx="17">
                  <c:v>1.0192307692307692</c:v>
                </c:pt>
                <c:pt idx="18">
                  <c:v>0.71153846153846156</c:v>
                </c:pt>
                <c:pt idx="19">
                  <c:v>1.0576923076923077</c:v>
                </c:pt>
                <c:pt idx="20">
                  <c:v>0.84615384615384615</c:v>
                </c:pt>
                <c:pt idx="21">
                  <c:v>0.65384615384615385</c:v>
                </c:pt>
                <c:pt idx="22">
                  <c:v>0.40384615384615385</c:v>
                </c:pt>
                <c:pt idx="23">
                  <c:v>0.65384615384615385</c:v>
                </c:pt>
              </c:numCache>
            </c:numRef>
          </c:val>
          <c:smooth val="0"/>
        </c:ser>
        <c:ser>
          <c:idx val="4"/>
          <c:order val="2"/>
          <c:tx>
            <c:strRef>
              <c:f>DP2_T!$D$3</c:f>
              <c:strCache>
                <c:ptCount val="1"/>
                <c:pt idx="0">
                  <c:v>Dinsdag</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val>
            <c:numRef>
              <c:f>DP2_T!$D$4:$D$27</c:f>
              <c:numCache>
                <c:formatCode>#,##0</c:formatCode>
                <c:ptCount val="24"/>
                <c:pt idx="0">
                  <c:v>0.5</c:v>
                </c:pt>
                <c:pt idx="1">
                  <c:v>0.32692307692307693</c:v>
                </c:pt>
                <c:pt idx="2">
                  <c:v>0.26923076923076922</c:v>
                </c:pt>
                <c:pt idx="3">
                  <c:v>0.28846153846153844</c:v>
                </c:pt>
                <c:pt idx="4">
                  <c:v>0.23076923076923078</c:v>
                </c:pt>
                <c:pt idx="5">
                  <c:v>0.11538461538461539</c:v>
                </c:pt>
                <c:pt idx="6">
                  <c:v>0.44230769230769229</c:v>
                </c:pt>
                <c:pt idx="7">
                  <c:v>0.40384615384615385</c:v>
                </c:pt>
                <c:pt idx="8">
                  <c:v>0.90384615384615385</c:v>
                </c:pt>
                <c:pt idx="9">
                  <c:v>0.98076923076923073</c:v>
                </c:pt>
                <c:pt idx="10">
                  <c:v>1</c:v>
                </c:pt>
                <c:pt idx="11">
                  <c:v>0.90384615384615385</c:v>
                </c:pt>
                <c:pt idx="12">
                  <c:v>0.61538461538461542</c:v>
                </c:pt>
                <c:pt idx="13">
                  <c:v>0.88461538461538458</c:v>
                </c:pt>
                <c:pt idx="14">
                  <c:v>0.69230769230769229</c:v>
                </c:pt>
                <c:pt idx="15">
                  <c:v>0.73076923076923073</c:v>
                </c:pt>
                <c:pt idx="16">
                  <c:v>1.0961538461538463</c:v>
                </c:pt>
                <c:pt idx="17">
                  <c:v>0.78846153846153844</c:v>
                </c:pt>
                <c:pt idx="18">
                  <c:v>0.94230769230769229</c:v>
                </c:pt>
                <c:pt idx="19">
                  <c:v>1.0192307692307692</c:v>
                </c:pt>
                <c:pt idx="20">
                  <c:v>0.86538461538461542</c:v>
                </c:pt>
                <c:pt idx="21">
                  <c:v>0.78846153846153844</c:v>
                </c:pt>
                <c:pt idx="22">
                  <c:v>1.1346153846153846</c:v>
                </c:pt>
                <c:pt idx="23">
                  <c:v>0.65384615384615385</c:v>
                </c:pt>
              </c:numCache>
            </c:numRef>
          </c:val>
          <c:smooth val="0"/>
        </c:ser>
        <c:ser>
          <c:idx val="5"/>
          <c:order val="3"/>
          <c:tx>
            <c:strRef>
              <c:f>DP2_T!$E$3</c:f>
              <c:strCache>
                <c:ptCount val="1"/>
                <c:pt idx="0">
                  <c:v>Woensdag</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val>
            <c:numRef>
              <c:f>DP2_T!$E$4:$E$27</c:f>
              <c:numCache>
                <c:formatCode>#,##0</c:formatCode>
                <c:ptCount val="24"/>
                <c:pt idx="0">
                  <c:v>0.67307692307692313</c:v>
                </c:pt>
                <c:pt idx="1">
                  <c:v>0.26923076923076922</c:v>
                </c:pt>
                <c:pt idx="2">
                  <c:v>0.28846153846153844</c:v>
                </c:pt>
                <c:pt idx="3">
                  <c:v>0.30769230769230771</c:v>
                </c:pt>
                <c:pt idx="4">
                  <c:v>0.25</c:v>
                </c:pt>
                <c:pt idx="5">
                  <c:v>0.25</c:v>
                </c:pt>
                <c:pt idx="6">
                  <c:v>0.36538461538461536</c:v>
                </c:pt>
                <c:pt idx="7">
                  <c:v>0.67307692307692313</c:v>
                </c:pt>
                <c:pt idx="8">
                  <c:v>0.67307692307692313</c:v>
                </c:pt>
                <c:pt idx="9">
                  <c:v>0.90384615384615385</c:v>
                </c:pt>
                <c:pt idx="10">
                  <c:v>1</c:v>
                </c:pt>
                <c:pt idx="11">
                  <c:v>1.25</c:v>
                </c:pt>
                <c:pt idx="12">
                  <c:v>1.0961538461538463</c:v>
                </c:pt>
                <c:pt idx="13">
                  <c:v>0.96153846153846156</c:v>
                </c:pt>
                <c:pt idx="14">
                  <c:v>0.84615384615384615</c:v>
                </c:pt>
                <c:pt idx="15">
                  <c:v>1.0384615384615385</c:v>
                </c:pt>
                <c:pt idx="16">
                  <c:v>1</c:v>
                </c:pt>
                <c:pt idx="17">
                  <c:v>0.84615384615384615</c:v>
                </c:pt>
                <c:pt idx="18">
                  <c:v>0.86538461538461542</c:v>
                </c:pt>
                <c:pt idx="19">
                  <c:v>1.0961538461538463</c:v>
                </c:pt>
                <c:pt idx="20">
                  <c:v>0.96153846153846156</c:v>
                </c:pt>
                <c:pt idx="21">
                  <c:v>0.76923076923076927</c:v>
                </c:pt>
                <c:pt idx="22">
                  <c:v>0.82692307692307687</c:v>
                </c:pt>
                <c:pt idx="23">
                  <c:v>0.82692307692307687</c:v>
                </c:pt>
              </c:numCache>
            </c:numRef>
          </c:val>
          <c:smooth val="0"/>
        </c:ser>
        <c:ser>
          <c:idx val="6"/>
          <c:order val="4"/>
          <c:tx>
            <c:strRef>
              <c:f>DP2_T!$F$3</c:f>
              <c:strCache>
                <c:ptCount val="1"/>
                <c:pt idx="0">
                  <c:v>Donderdag</c:v>
                </c:pt>
              </c:strCache>
            </c:strRef>
          </c:tx>
          <c:spPr>
            <a:ln w="12700">
              <a:solidFill>
                <a:srgbClr val="008080"/>
              </a:solidFill>
              <a:prstDash val="solid"/>
            </a:ln>
          </c:spPr>
          <c:marker>
            <c:symbol val="circle"/>
            <c:size val="5"/>
            <c:spPr>
              <a:solidFill>
                <a:srgbClr val="008080"/>
              </a:solidFill>
              <a:ln>
                <a:solidFill>
                  <a:srgbClr val="008080"/>
                </a:solidFill>
                <a:prstDash val="solid"/>
              </a:ln>
            </c:spPr>
          </c:marker>
          <c:val>
            <c:numRef>
              <c:f>DP2_T!$F$4:$F$27</c:f>
              <c:numCache>
                <c:formatCode>#,##0</c:formatCode>
                <c:ptCount val="24"/>
                <c:pt idx="0">
                  <c:v>0.69230769230769229</c:v>
                </c:pt>
                <c:pt idx="1">
                  <c:v>0.40384615384615385</c:v>
                </c:pt>
                <c:pt idx="2">
                  <c:v>0.26923076923076922</c:v>
                </c:pt>
                <c:pt idx="3">
                  <c:v>0.25</c:v>
                </c:pt>
                <c:pt idx="4">
                  <c:v>0.15384615384615385</c:v>
                </c:pt>
                <c:pt idx="5">
                  <c:v>0.17307692307692307</c:v>
                </c:pt>
                <c:pt idx="6">
                  <c:v>0.40384615384615385</c:v>
                </c:pt>
                <c:pt idx="7">
                  <c:v>0.53846153846153844</c:v>
                </c:pt>
                <c:pt idx="8">
                  <c:v>0.98076923076923073</c:v>
                </c:pt>
                <c:pt idx="9">
                  <c:v>1.0192307692307692</c:v>
                </c:pt>
                <c:pt idx="10">
                  <c:v>0.92307692307692313</c:v>
                </c:pt>
                <c:pt idx="11">
                  <c:v>1.1538461538461537</c:v>
                </c:pt>
                <c:pt idx="12">
                  <c:v>0.80769230769230771</c:v>
                </c:pt>
                <c:pt idx="13">
                  <c:v>0.63461538461538458</c:v>
                </c:pt>
                <c:pt idx="14">
                  <c:v>0.75</c:v>
                </c:pt>
                <c:pt idx="15">
                  <c:v>0.92307692307692313</c:v>
                </c:pt>
                <c:pt idx="16">
                  <c:v>1</c:v>
                </c:pt>
                <c:pt idx="17">
                  <c:v>0.82692307692307687</c:v>
                </c:pt>
                <c:pt idx="18">
                  <c:v>0.82692307692307687</c:v>
                </c:pt>
                <c:pt idx="19">
                  <c:v>1.0192307692307692</c:v>
                </c:pt>
                <c:pt idx="20">
                  <c:v>0.98076923076923073</c:v>
                </c:pt>
                <c:pt idx="21">
                  <c:v>0.86538461538461542</c:v>
                </c:pt>
                <c:pt idx="22">
                  <c:v>0.69230769230769229</c:v>
                </c:pt>
                <c:pt idx="23">
                  <c:v>0.71153846153846156</c:v>
                </c:pt>
              </c:numCache>
            </c:numRef>
          </c:val>
          <c:smooth val="0"/>
        </c:ser>
        <c:ser>
          <c:idx val="7"/>
          <c:order val="5"/>
          <c:tx>
            <c:strRef>
              <c:f>DP2_T!$G$3</c:f>
              <c:strCache>
                <c:ptCount val="1"/>
                <c:pt idx="0">
                  <c:v>Vrijdag</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val>
            <c:numRef>
              <c:f>DP2_T!$G$4:$G$27</c:f>
              <c:numCache>
                <c:formatCode>#,##0</c:formatCode>
                <c:ptCount val="24"/>
                <c:pt idx="0">
                  <c:v>0.71153846153846156</c:v>
                </c:pt>
                <c:pt idx="1">
                  <c:v>0.25</c:v>
                </c:pt>
                <c:pt idx="2">
                  <c:v>0.42307692307692307</c:v>
                </c:pt>
                <c:pt idx="3">
                  <c:v>0.21153846153846154</c:v>
                </c:pt>
                <c:pt idx="4">
                  <c:v>0.11538461538461539</c:v>
                </c:pt>
                <c:pt idx="5">
                  <c:v>0.26923076923076922</c:v>
                </c:pt>
                <c:pt idx="6">
                  <c:v>0.46153846153846156</c:v>
                </c:pt>
                <c:pt idx="7">
                  <c:v>0.63461538461538458</c:v>
                </c:pt>
                <c:pt idx="8">
                  <c:v>0.65384615384615385</c:v>
                </c:pt>
                <c:pt idx="9">
                  <c:v>1.1730769230769231</c:v>
                </c:pt>
                <c:pt idx="10">
                  <c:v>1</c:v>
                </c:pt>
                <c:pt idx="11">
                  <c:v>0.86538461538461542</c:v>
                </c:pt>
                <c:pt idx="12">
                  <c:v>0.96153846153846156</c:v>
                </c:pt>
                <c:pt idx="13">
                  <c:v>0.96153846153846156</c:v>
                </c:pt>
                <c:pt idx="14">
                  <c:v>1.2884615384615385</c:v>
                </c:pt>
                <c:pt idx="15">
                  <c:v>0.90384615384615385</c:v>
                </c:pt>
                <c:pt idx="16">
                  <c:v>0.78846153846153844</c:v>
                </c:pt>
                <c:pt idx="17">
                  <c:v>1.0384615384615385</c:v>
                </c:pt>
                <c:pt idx="18">
                  <c:v>0.98076923076923073</c:v>
                </c:pt>
                <c:pt idx="19">
                  <c:v>1.1730769230769231</c:v>
                </c:pt>
                <c:pt idx="20">
                  <c:v>1.0384615384615385</c:v>
                </c:pt>
                <c:pt idx="21">
                  <c:v>0.86538461538461542</c:v>
                </c:pt>
                <c:pt idx="22">
                  <c:v>1</c:v>
                </c:pt>
                <c:pt idx="23">
                  <c:v>1.1153846153846154</c:v>
                </c:pt>
              </c:numCache>
            </c:numRef>
          </c:val>
          <c:smooth val="0"/>
        </c:ser>
        <c:ser>
          <c:idx val="0"/>
          <c:order val="6"/>
          <c:tx>
            <c:strRef>
              <c:f>DP2_T!$H$3</c:f>
              <c:strCache>
                <c:ptCount val="1"/>
                <c:pt idx="0">
                  <c:v>Zaterdag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DP2_T!$H$4:$H$27</c:f>
              <c:numCache>
                <c:formatCode>#,##0</c:formatCode>
                <c:ptCount val="24"/>
                <c:pt idx="0">
                  <c:v>0.96226415094339623</c:v>
                </c:pt>
                <c:pt idx="1">
                  <c:v>1</c:v>
                </c:pt>
                <c:pt idx="2">
                  <c:v>0.39622641509433965</c:v>
                </c:pt>
                <c:pt idx="3">
                  <c:v>0.32075471698113206</c:v>
                </c:pt>
                <c:pt idx="4">
                  <c:v>0.37735849056603776</c:v>
                </c:pt>
                <c:pt idx="5">
                  <c:v>0.35849056603773582</c:v>
                </c:pt>
                <c:pt idx="6">
                  <c:v>0.71698113207547165</c:v>
                </c:pt>
                <c:pt idx="7">
                  <c:v>0.45283018867924529</c:v>
                </c:pt>
                <c:pt idx="8">
                  <c:v>0.45283018867924529</c:v>
                </c:pt>
                <c:pt idx="9">
                  <c:v>0.94339622641509435</c:v>
                </c:pt>
                <c:pt idx="10">
                  <c:v>1.0377358490566038</c:v>
                </c:pt>
                <c:pt idx="11">
                  <c:v>1</c:v>
                </c:pt>
                <c:pt idx="12">
                  <c:v>0.84905660377358494</c:v>
                </c:pt>
                <c:pt idx="13">
                  <c:v>0.60377358490566035</c:v>
                </c:pt>
                <c:pt idx="14">
                  <c:v>0.8867924528301887</c:v>
                </c:pt>
                <c:pt idx="15">
                  <c:v>1.0566037735849056</c:v>
                </c:pt>
                <c:pt idx="16">
                  <c:v>0.90566037735849059</c:v>
                </c:pt>
                <c:pt idx="17">
                  <c:v>1.0943396226415094</c:v>
                </c:pt>
                <c:pt idx="18">
                  <c:v>0.73584905660377353</c:v>
                </c:pt>
                <c:pt idx="19">
                  <c:v>1.5094339622641511</c:v>
                </c:pt>
                <c:pt idx="20">
                  <c:v>1.2452830188679245</c:v>
                </c:pt>
                <c:pt idx="21">
                  <c:v>1.0943396226415094</c:v>
                </c:pt>
                <c:pt idx="22">
                  <c:v>1.3396226415094339</c:v>
                </c:pt>
                <c:pt idx="23">
                  <c:v>1.4150943396226414</c:v>
                </c:pt>
              </c:numCache>
            </c:numRef>
          </c:val>
          <c:smooth val="0"/>
        </c:ser>
        <c:ser>
          <c:idx val="8"/>
          <c:order val="7"/>
          <c:tx>
            <c:strRef>
              <c:f>DP2_T!$I$3</c:f>
              <c:strCache>
                <c:ptCount val="1"/>
                <c:pt idx="0">
                  <c:v>Gemiddeld</c:v>
                </c:pt>
              </c:strCache>
            </c:strRef>
          </c:tx>
          <c:spPr>
            <a:ln w="25400">
              <a:solidFill>
                <a:srgbClr val="000000"/>
              </a:solidFill>
              <a:prstDash val="solid"/>
            </a:ln>
          </c:spPr>
          <c:marker>
            <c:symbol val="circle"/>
            <c:size val="5"/>
            <c:spPr>
              <a:solidFill>
                <a:srgbClr val="000000"/>
              </a:solidFill>
              <a:ln>
                <a:solidFill>
                  <a:srgbClr val="000000"/>
                </a:solidFill>
                <a:prstDash val="solid"/>
              </a:ln>
            </c:spPr>
          </c:marker>
          <c:val>
            <c:numRef>
              <c:f>DP2_T!$I$4:$I$27</c:f>
              <c:numCache>
                <c:formatCode>#,#00</c:formatCode>
                <c:ptCount val="24"/>
                <c:pt idx="0">
                  <c:v>0.72263114244246318</c:v>
                </c:pt>
                <c:pt idx="1">
                  <c:v>0.53021978021978022</c:v>
                </c:pt>
                <c:pt idx="2">
                  <c:v>0.41649388347501548</c:v>
                </c:pt>
                <c:pt idx="3">
                  <c:v>0.34527265187642547</c:v>
                </c:pt>
                <c:pt idx="4">
                  <c:v>0.29566659755339003</c:v>
                </c:pt>
                <c:pt idx="5">
                  <c:v>0.27648766328011609</c:v>
                </c:pt>
                <c:pt idx="6">
                  <c:v>0.43759071117561682</c:v>
                </c:pt>
                <c:pt idx="7">
                  <c:v>0.53172299398714484</c:v>
                </c:pt>
                <c:pt idx="8">
                  <c:v>0.72677793904208998</c:v>
                </c:pt>
                <c:pt idx="9">
                  <c:v>0.98367198838896963</c:v>
                </c:pt>
                <c:pt idx="10">
                  <c:v>0.95044578063445984</c:v>
                </c:pt>
                <c:pt idx="11">
                  <c:v>1.008241758241758</c:v>
                </c:pt>
                <c:pt idx="12">
                  <c:v>0.8740410532863363</c:v>
                </c:pt>
                <c:pt idx="13">
                  <c:v>0.85273688575575357</c:v>
                </c:pt>
                <c:pt idx="14">
                  <c:v>0.89866265809662038</c:v>
                </c:pt>
                <c:pt idx="15">
                  <c:v>0.89270163798465696</c:v>
                </c:pt>
                <c:pt idx="16">
                  <c:v>0.92333609786439974</c:v>
                </c:pt>
                <c:pt idx="17">
                  <c:v>0.91732324279494093</c:v>
                </c:pt>
                <c:pt idx="18">
                  <c:v>0.83589052456976987</c:v>
                </c:pt>
                <c:pt idx="19">
                  <c:v>1.1222268297739997</c:v>
                </c:pt>
                <c:pt idx="20">
                  <c:v>1.0103151565415716</c:v>
                </c:pt>
                <c:pt idx="21">
                  <c:v>0.82391664938834752</c:v>
                </c:pt>
                <c:pt idx="22">
                  <c:v>0.89467136636947964</c:v>
                </c:pt>
                <c:pt idx="23">
                  <c:v>0.84776072983620154</c:v>
                </c:pt>
              </c:numCache>
            </c:numRef>
          </c:val>
          <c:smooth val="0"/>
        </c:ser>
        <c:dLbls>
          <c:showLegendKey val="0"/>
          <c:showVal val="0"/>
          <c:showCatName val="0"/>
          <c:showSerName val="0"/>
          <c:showPercent val="0"/>
          <c:showBubbleSize val="0"/>
        </c:dLbls>
        <c:marker val="1"/>
        <c:smooth val="0"/>
        <c:axId val="347848088"/>
        <c:axId val="347848480"/>
      </c:lineChart>
      <c:catAx>
        <c:axId val="347848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nl-BE"/>
                  <a:t>Uur van de dag</a:t>
                </a:r>
              </a:p>
            </c:rich>
          </c:tx>
          <c:layout>
            <c:manualLayout>
              <c:xMode val="edge"/>
              <c:yMode val="edge"/>
              <c:x val="0.51600385577662489"/>
              <c:y val="0.95466666666666666"/>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347848480"/>
        <c:crosses val="autoZero"/>
        <c:auto val="0"/>
        <c:lblAlgn val="ctr"/>
        <c:lblOffset val="100"/>
        <c:tickMarkSkip val="1"/>
        <c:noMultiLvlLbl val="0"/>
      </c:catAx>
      <c:valAx>
        <c:axId val="3478484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nl-BE"/>
                  <a:t>Aantal gebeurtenissen</a:t>
                </a:r>
              </a:p>
            </c:rich>
          </c:tx>
          <c:layout>
            <c:manualLayout>
              <c:xMode val="edge"/>
              <c:yMode val="edge"/>
              <c:x val="2.7158097672453942E-2"/>
              <c:y val="0.3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BE"/>
          </a:p>
        </c:txPr>
        <c:crossAx val="34784808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nl-BE"/>
          </a:p>
        </c:txPr>
      </c:dTable>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nl-BE"/>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nl-BE"/>
              <a:t>Ingave AK</a:t>
            </a:r>
          </a:p>
        </c:rich>
      </c:tx>
      <c:layout>
        <c:manualLayout>
          <c:xMode val="edge"/>
          <c:yMode val="edge"/>
          <c:x val="0.40233297368441184"/>
          <c:y val="4.201680672268907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740557153899921"/>
          <c:y val="0.41176555066133524"/>
          <c:w val="0.54810573652989547"/>
          <c:h val="0.31512669693469531"/>
        </c:manualLayout>
      </c:layout>
      <c:pie3DChart>
        <c:varyColors val="1"/>
        <c:ser>
          <c:idx val="0"/>
          <c:order val="0"/>
          <c:spPr>
            <a:solidFill>
              <a:srgbClr val="8080FF"/>
            </a:solidFill>
            <a:ln w="12700">
              <a:solidFill>
                <a:srgbClr val="000000"/>
              </a:solidFill>
              <a:prstDash val="solid"/>
            </a:ln>
          </c:spPr>
          <c:dPt>
            <c:idx val="0"/>
            <c:bubble3D val="0"/>
          </c:dPt>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nl-BE"/>
              </a:p>
            </c:txPr>
            <c:showLegendKey val="0"/>
            <c:showVal val="0"/>
            <c:showCatName val="1"/>
            <c:showSerName val="0"/>
            <c:showPercent val="1"/>
            <c:showBubbleSize val="0"/>
            <c:showLeaderLines val="1"/>
            <c:extLst>
              <c:ext xmlns:c15="http://schemas.microsoft.com/office/drawing/2012/chart" uri="{CE6537A1-D6FC-4f65-9D91-7224C49458BB}"/>
            </c:extLst>
          </c:dLbls>
          <c:cat>
            <c:strRef>
              <c:f>DP9_T!$C$5:$F$5</c:f>
              <c:strCache>
                <c:ptCount val="4"/>
                <c:pt idx="0">
                  <c:v>PLOEG</c:v>
                </c:pt>
                <c:pt idx="1">
                  <c:v>DISP/S of N</c:v>
                </c:pt>
                <c:pt idx="2">
                  <c:v>CIC</c:v>
                </c:pt>
                <c:pt idx="3">
                  <c:v>geen</c:v>
                </c:pt>
              </c:strCache>
            </c:strRef>
          </c:cat>
          <c:val>
            <c:numRef>
              <c:f>DP9_T!$C$6:$F$6</c:f>
              <c:numCache>
                <c:formatCode>General</c:formatCode>
                <c:ptCount val="4"/>
                <c:pt idx="0">
                  <c:v>20</c:v>
                </c:pt>
                <c:pt idx="1">
                  <c:v>0</c:v>
                </c:pt>
                <c:pt idx="2">
                  <c:v>5586</c:v>
                </c:pt>
                <c:pt idx="3">
                  <c:v>2659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BE"/>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nl-BE"/>
              <a:t>Ingave ER</a:t>
            </a:r>
          </a:p>
        </c:rich>
      </c:tx>
      <c:layout>
        <c:manualLayout>
          <c:xMode val="edge"/>
          <c:yMode val="edge"/>
          <c:x val="0.40233297368441184"/>
          <c:y val="4.184100418410041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740557153899921"/>
          <c:y val="0.41004184100418412"/>
          <c:w val="0.54810573652989547"/>
          <c:h val="0.31380753138075312"/>
        </c:manualLayout>
      </c:layout>
      <c:pie3DChart>
        <c:varyColors val="1"/>
        <c:ser>
          <c:idx val="0"/>
          <c:order val="0"/>
          <c:spPr>
            <a:solidFill>
              <a:srgbClr val="8080FF"/>
            </a:solidFill>
            <a:ln w="12700">
              <a:solidFill>
                <a:srgbClr val="000000"/>
              </a:solidFill>
              <a:prstDash val="solid"/>
            </a:ln>
          </c:spPr>
          <c:dPt>
            <c:idx val="0"/>
            <c:bubble3D val="0"/>
          </c:dPt>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nl-BE"/>
              </a:p>
            </c:txPr>
            <c:showLegendKey val="0"/>
            <c:showVal val="0"/>
            <c:showCatName val="1"/>
            <c:showSerName val="0"/>
            <c:showPercent val="1"/>
            <c:showBubbleSize val="0"/>
            <c:showLeaderLines val="1"/>
            <c:extLst>
              <c:ext xmlns:c15="http://schemas.microsoft.com/office/drawing/2012/chart" uri="{CE6537A1-D6FC-4f65-9D91-7224C49458BB}"/>
            </c:extLst>
          </c:dLbls>
          <c:cat>
            <c:strRef>
              <c:f>DP9_T!$H$5:$K$5</c:f>
              <c:strCache>
                <c:ptCount val="4"/>
                <c:pt idx="0">
                  <c:v>PLOEG</c:v>
                </c:pt>
                <c:pt idx="1">
                  <c:v>DISP/S of N</c:v>
                </c:pt>
                <c:pt idx="2">
                  <c:v>CIC</c:v>
                </c:pt>
                <c:pt idx="3">
                  <c:v>geen</c:v>
                </c:pt>
              </c:strCache>
            </c:strRef>
          </c:cat>
          <c:val>
            <c:numRef>
              <c:f>DP9_T!$H$6:$K$6</c:f>
              <c:numCache>
                <c:formatCode>General</c:formatCode>
                <c:ptCount val="4"/>
                <c:pt idx="0">
                  <c:v>1458</c:v>
                </c:pt>
                <c:pt idx="1">
                  <c:v>0</c:v>
                </c:pt>
                <c:pt idx="2">
                  <c:v>1292</c:v>
                </c:pt>
                <c:pt idx="3">
                  <c:v>5515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BE"/>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nl-BE"/>
              <a:t>Ingave AR</a:t>
            </a:r>
          </a:p>
        </c:rich>
      </c:tx>
      <c:layout>
        <c:manualLayout>
          <c:xMode val="edge"/>
          <c:yMode val="edge"/>
          <c:x val="0.40116279069767441"/>
          <c:y val="4.184100418410041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674418604651161"/>
          <c:y val="0.41004184100418412"/>
          <c:w val="0.54941860465116277"/>
          <c:h val="0.31380753138075312"/>
        </c:manualLayout>
      </c:layout>
      <c:pie3DChart>
        <c:varyColors val="1"/>
        <c:ser>
          <c:idx val="0"/>
          <c:order val="0"/>
          <c:spPr>
            <a:solidFill>
              <a:srgbClr val="8080FF"/>
            </a:solidFill>
            <a:ln w="12700">
              <a:solidFill>
                <a:srgbClr val="000000"/>
              </a:solidFill>
              <a:prstDash val="solid"/>
            </a:ln>
          </c:spPr>
          <c:dPt>
            <c:idx val="0"/>
            <c:bubble3D val="0"/>
          </c:dPt>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nl-BE"/>
              </a:p>
            </c:txPr>
            <c:showLegendKey val="0"/>
            <c:showVal val="0"/>
            <c:showCatName val="1"/>
            <c:showSerName val="0"/>
            <c:showPercent val="1"/>
            <c:showBubbleSize val="0"/>
            <c:showLeaderLines val="1"/>
            <c:extLst>
              <c:ext xmlns:c15="http://schemas.microsoft.com/office/drawing/2012/chart" uri="{CE6537A1-D6FC-4f65-9D91-7224C49458BB}"/>
            </c:extLst>
          </c:dLbls>
          <c:cat>
            <c:strRef>
              <c:f>DP9_T!$M$5:$P$5</c:f>
              <c:strCache>
                <c:ptCount val="4"/>
                <c:pt idx="0">
                  <c:v>PLOEG</c:v>
                </c:pt>
                <c:pt idx="1">
                  <c:v>DISP/S of N</c:v>
                </c:pt>
                <c:pt idx="2">
                  <c:v>CIC</c:v>
                </c:pt>
                <c:pt idx="3">
                  <c:v>geen</c:v>
                </c:pt>
              </c:strCache>
            </c:strRef>
          </c:cat>
          <c:val>
            <c:numRef>
              <c:f>DP9_T!$M$6:$P$6</c:f>
              <c:numCache>
                <c:formatCode>General</c:formatCode>
                <c:ptCount val="4"/>
                <c:pt idx="0">
                  <c:v>3091</c:v>
                </c:pt>
                <c:pt idx="1">
                  <c:v>0</c:v>
                </c:pt>
                <c:pt idx="2">
                  <c:v>1688</c:v>
                </c:pt>
                <c:pt idx="3">
                  <c:v>3486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BE"/>
    </a:p>
  </c:txPr>
  <c:printSettings>
    <c:headerFooter alignWithMargins="0"/>
    <c:pageMargins b="1" l="0.75" r="0.75" t="1" header="0.5" footer="0.5"/>
    <c:pageSetup paperSize="9" orientation="landscape"/>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chartsheets/sheet1.xml><?xml version="1.0" encoding="utf-8"?>
<chartsheet xmlns="http://schemas.openxmlformats.org/spreadsheetml/2006/main" xmlns:r="http://schemas.openxmlformats.org/officeDocument/2006/relationships">
  <sheetPr codeName="Grafiek9"/>
  <sheetViews>
    <sheetView workbookViewId="0"/>
  </sheetViews>
  <pageMargins left="0.2" right="0.39370078740157483" top="0.17" bottom="0.16" header="0.27" footer="0.51181102362204722"/>
  <pageSetup paperSize="9" orientation="landscape" r:id="rId1"/>
  <headerFooter alignWithMargins="0">
    <oddHeader>&amp;L&amp;8Federale politie
&amp;R&amp;8Communicatie en Informatiecentrum</oddHeader>
    <oddFooter>&amp;L&amp;8&amp;A&amp;R&amp;8&amp;F</oddFooter>
  </headerFooter>
  <drawing r:id="rId2"/>
</chartsheet>
</file>

<file path=xl/chartsheets/sheet2.xml><?xml version="1.0" encoding="utf-8"?>
<chartsheet xmlns="http://schemas.openxmlformats.org/spreadsheetml/2006/main" xmlns:r="http://schemas.openxmlformats.org/officeDocument/2006/relationships">
  <sheetPr codeName="Grafiek1"/>
  <sheetViews>
    <sheetView workbookViewId="0"/>
  </sheetViews>
  <pageMargins left="0.2" right="0.39370078740157483" top="0.17" bottom="0.16" header="0.27" footer="0.51181102362204722"/>
  <pageSetup paperSize="9" orientation="landscape" r:id="rId1"/>
  <headerFooter alignWithMargins="0">
    <oddHeader>&amp;L&amp;8Federale Politie
&amp;R&amp;8Communicatie en Informatiecentrum</oddHeader>
    <oddFooter>&amp;L&amp;8&amp;A&amp;R&amp;8&amp;F</oddFooter>
  </headerFooter>
  <drawing r:id="rId2"/>
</chartsheet>
</file>

<file path=xl/chartsheets/sheet3.xml><?xml version="1.0" encoding="utf-8"?>
<chartsheet xmlns="http://schemas.openxmlformats.org/spreadsheetml/2006/main" xmlns:r="http://schemas.openxmlformats.org/officeDocument/2006/relationships">
  <sheetPr codeName="Grafiek3"/>
  <sheetViews>
    <sheetView workbookViewId="0"/>
  </sheetViews>
  <pageMargins left="0.24" right="0.39370078740157483" top="0.17" bottom="0.25" header="0.23" footer="0.51181102362204722"/>
  <pageSetup paperSize="9" orientation="landscape" r:id="rId1"/>
  <headerFooter alignWithMargins="0">
    <oddHeader>&amp;L&amp;8Federale Politie
&amp;R&amp;8Communicatie en Informatiecentrum</oddHeader>
    <oddFooter>&amp;L&amp;8&amp;A&amp;R&amp;8&amp;F</oddFooter>
  </headerFooter>
  <drawing r:id="rId2"/>
</chartsheet>
</file>

<file path=xl/chartsheets/sheet4.xml><?xml version="1.0" encoding="utf-8"?>
<chartsheet xmlns="http://schemas.openxmlformats.org/spreadsheetml/2006/main" xmlns:r="http://schemas.openxmlformats.org/officeDocument/2006/relationships">
  <sheetPr codeName="Grafiek4"/>
  <sheetViews>
    <sheetView workbookViewId="0"/>
  </sheetViews>
  <pageMargins left="0.24" right="0.39370078740157483" top="0.17" bottom="0.25" header="0.23" footer="0.51181102362204722"/>
  <pageSetup paperSize="9" orientation="landscape" r:id="rId1"/>
  <headerFooter alignWithMargins="0">
    <oddHeader>&amp;L&amp;8Federale Politie
&amp;R&amp;8Communicatie en Informatiecentrum</oddHeader>
    <oddFooter>&amp;L&amp;8&amp;A&amp;R&amp;8&amp;F</oddFooter>
  </headerFooter>
  <drawing r:id="rId2"/>
</chartsheet>
</file>

<file path=xl/chartsheets/sheet5.xml><?xml version="1.0" encoding="utf-8"?>
<chartsheet xmlns="http://schemas.openxmlformats.org/spreadsheetml/2006/main" xmlns:r="http://schemas.openxmlformats.org/officeDocument/2006/relationships">
  <sheetPr codeName="Grafiek11"/>
  <sheetViews>
    <sheetView workbookViewId="0"/>
  </sheetViews>
  <pageMargins left="0.2" right="0.39370078740157483" top="0.17" bottom="0.16" header="0.27" footer="0.51181102362204722"/>
  <pageSetup paperSize="9" orientation="landscape" r:id="rId1"/>
  <headerFooter alignWithMargins="0">
    <oddHeader>&amp;L&amp;8Federale Politie
&amp;R&amp;8Communicatie en Informatiecentrum</oddHeader>
    <oddFooter>&amp;L&amp;8&amp;A&amp;R&amp;8&amp;F</oddFooter>
  </headerFooter>
  <drawing r:id="rId2"/>
</chartsheet>
</file>

<file path=xl/chartsheets/sheet6.xml><?xml version="1.0" encoding="utf-8"?>
<chartsheet xmlns="http://schemas.openxmlformats.org/spreadsheetml/2006/main" xmlns:r="http://schemas.openxmlformats.org/officeDocument/2006/relationships">
  <sheetPr codeName="Grafiek12"/>
  <sheetViews>
    <sheetView workbookViewId="0"/>
  </sheetViews>
  <pageMargins left="0.2" right="0.39370078740157483" top="0.17" bottom="0.16" header="0.27" footer="0.51181102362204722"/>
  <pageSetup paperSize="9" orientation="landscape" r:id="rId1"/>
  <headerFooter alignWithMargins="0">
    <oddHeader>&amp;L&amp;8Federale Politie
&amp;R&amp;8Communicatie en Informatiecentrum</oddHeader>
    <oddFooter>&amp;L&amp;8&amp;A&amp;R&amp;8&amp;F</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emf"/></Relationships>
</file>

<file path=xl/drawings/_rels/drawing1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7</xdr:row>
      <xdr:rowOff>0</xdr:rowOff>
    </xdr:from>
    <xdr:to>
      <xdr:col>12</xdr:col>
      <xdr:colOff>38100</xdr:colOff>
      <xdr:row>33</xdr:row>
      <xdr:rowOff>85725</xdr:rowOff>
    </xdr:to>
    <xdr:pic>
      <xdr:nvPicPr>
        <xdr:cNvPr id="2" name="Picture 28" descr="ANT-1080x075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5811" y="1415143"/>
          <a:ext cx="6560003" cy="418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987643" cy="7075714"/>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cdr:x>
      <cdr:y>0.033</cdr:y>
    </cdr:from>
    <cdr:to>
      <cdr:x>0.886</cdr:x>
      <cdr:y>0.12575</cdr:y>
    </cdr:to>
    <cdr:sp macro="" textlink="">
      <cdr:nvSpPr>
        <cdr:cNvPr id="238593" name="txtTitle1"/>
        <cdr:cNvSpPr txBox="1">
          <a:spLocks xmlns:a="http://schemas.openxmlformats.org/drawingml/2006/main" noChangeArrowheads="1"/>
        </cdr:cNvSpPr>
      </cdr:nvSpPr>
      <cdr:spPr bwMode="auto">
        <a:xfrm xmlns:a="http://schemas.openxmlformats.org/drawingml/2006/main">
          <a:off x="0" y="233229"/>
          <a:ext cx="9868733" cy="655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Aantal gebeurtenissen geregistreerd door CIC, dispatch/s, dispatch/N en MDT
Per subtype</a:t>
          </a:r>
        </a:p>
      </cdr:txBody>
    </cdr:sp>
  </cdr:relSizeAnchor>
  <cdr:relSizeAnchor xmlns:cdr="http://schemas.openxmlformats.org/drawingml/2006/chartDrawing">
    <cdr:from>
      <cdr:x>0</cdr:x>
      <cdr:y>0.092</cdr:y>
    </cdr:from>
    <cdr:to>
      <cdr:x>0.886</cdr:x>
      <cdr:y>0.158</cdr:y>
    </cdr:to>
    <cdr:sp macro="" textlink="">
      <cdr:nvSpPr>
        <cdr:cNvPr id="238594" name="txtTitle2"/>
        <cdr:cNvSpPr txBox="1">
          <a:spLocks xmlns:a="http://schemas.openxmlformats.org/drawingml/2006/main" noChangeArrowheads="1"/>
        </cdr:cNvSpPr>
      </cdr:nvSpPr>
      <cdr:spPr bwMode="auto">
        <a:xfrm xmlns:a="http://schemas.openxmlformats.org/drawingml/2006/main">
          <a:off x="0" y="650215"/>
          <a:ext cx="9868733" cy="4664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PZ Grens : 01/01/2022 tot en met 31/12/2022</a:t>
          </a:r>
        </a:p>
      </cdr:txBody>
    </cdr:sp>
  </cdr:relSizeAnchor>
  <cdr:relSizeAnchor xmlns:cdr="http://schemas.openxmlformats.org/drawingml/2006/chartDrawing">
    <cdr:from>
      <cdr:x>0.147</cdr:x>
      <cdr:y>0.19275</cdr:y>
    </cdr:from>
    <cdr:to>
      <cdr:x>0.615</cdr:x>
      <cdr:y>0.24325</cdr:y>
    </cdr:to>
    <cdr:sp macro="" textlink="">
      <cdr:nvSpPr>
        <cdr:cNvPr id="238595" name="txtTitle4"/>
        <cdr:cNvSpPr txBox="1">
          <a:spLocks xmlns:a="http://schemas.openxmlformats.org/drawingml/2006/main" noChangeArrowheads="1"/>
        </cdr:cNvSpPr>
      </cdr:nvSpPr>
      <cdr:spPr bwMode="auto">
        <a:xfrm xmlns:a="http://schemas.openxmlformats.org/drawingml/2006/main">
          <a:off x="1800225" y="1362270"/>
          <a:ext cx="4348043" cy="3569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nl-BE"/>
        </a:p>
      </cdr:txBody>
    </cdr:sp>
  </cdr:relSizeAnchor>
  <cdr:relSizeAnchor xmlns:cdr="http://schemas.openxmlformats.org/drawingml/2006/chartDrawing">
    <cdr:from>
      <cdr:x>0.858</cdr:x>
      <cdr:y>0.025</cdr:y>
    </cdr:from>
    <cdr:to>
      <cdr:x>0.871</cdr:x>
      <cdr:y>0.025</cdr:y>
    </cdr:to>
    <cdr:pic>
      <cdr:nvPicPr>
        <cdr:cNvPr id="2385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9451181" y="227928"/>
          <a:ext cx="532567" cy="533601"/>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absoluteAnchor>
    <xdr:pos x="0" y="0"/>
    <xdr:ext cx="10025743" cy="7151914"/>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cdr:x>
      <cdr:y>0</cdr:y>
    </cdr:from>
    <cdr:to>
      <cdr:x>1</cdr:x>
      <cdr:y>0.08925</cdr:y>
    </cdr:to>
    <cdr:sp macro="" textlink="">
      <cdr:nvSpPr>
        <cdr:cNvPr id="63489" name="txtTitle1"/>
        <cdr:cNvSpPr txBox="1">
          <a:spLocks xmlns:a="http://schemas.openxmlformats.org/drawingml/2006/main" noChangeArrowheads="1"/>
        </cdr:cNvSpPr>
      </cdr:nvSpPr>
      <cdr:spPr bwMode="auto">
        <a:xfrm xmlns:a="http://schemas.openxmlformats.org/drawingml/2006/main">
          <a:off x="0" y="0"/>
          <a:ext cx="9820275" cy="6375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Aantal gedispatchte gebeurtenissen
Totaal per uur per dag</a:t>
          </a:r>
        </a:p>
      </cdr:txBody>
    </cdr:sp>
  </cdr:relSizeAnchor>
  <cdr:relSizeAnchor xmlns:cdr="http://schemas.openxmlformats.org/drawingml/2006/chartDrawing">
    <cdr:from>
      <cdr:x>0</cdr:x>
      <cdr:y>0.06575</cdr:y>
    </cdr:from>
    <cdr:to>
      <cdr:x>1</cdr:x>
      <cdr:y>0.13225</cdr:y>
    </cdr:to>
    <cdr:sp macro="" textlink="">
      <cdr:nvSpPr>
        <cdr:cNvPr id="63490" name="txtTitle2"/>
        <cdr:cNvSpPr txBox="1">
          <a:spLocks xmlns:a="http://schemas.openxmlformats.org/drawingml/2006/main" noChangeArrowheads="1"/>
        </cdr:cNvSpPr>
      </cdr:nvSpPr>
      <cdr:spPr bwMode="auto">
        <a:xfrm xmlns:a="http://schemas.openxmlformats.org/drawingml/2006/main">
          <a:off x="0" y="469702"/>
          <a:ext cx="9820275" cy="4750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PZ Grens : 01/01/2022 tot en met 31/12/2022</a:t>
          </a:r>
        </a:p>
      </cdr:txBody>
    </cdr:sp>
  </cdr:relSizeAnchor>
  <cdr:relSizeAnchor xmlns:cdr="http://schemas.openxmlformats.org/drawingml/2006/chartDrawing">
    <cdr:from>
      <cdr:x>0.5215</cdr:x>
      <cdr:y>0.19</cdr:y>
    </cdr:from>
    <cdr:to>
      <cdr:x>0.76975</cdr:x>
      <cdr:y>0.20075</cdr:y>
    </cdr:to>
    <cdr:sp macro="" textlink="">
      <cdr:nvSpPr>
        <cdr:cNvPr id="63491" name="txtTitle4"/>
        <cdr:cNvSpPr txBox="1">
          <a:spLocks xmlns:a="http://schemas.openxmlformats.org/drawingml/2006/main" noChangeArrowheads="1"/>
        </cdr:cNvSpPr>
      </cdr:nvSpPr>
      <cdr:spPr bwMode="auto">
        <a:xfrm xmlns:a="http://schemas.openxmlformats.org/drawingml/2006/main">
          <a:off x="4846306" y="1357313"/>
          <a:ext cx="2602373" cy="767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nl-BE"/>
        </a:p>
      </cdr:txBody>
    </cdr:sp>
  </cdr:relSizeAnchor>
  <cdr:relSizeAnchor xmlns:cdr="http://schemas.openxmlformats.org/drawingml/2006/chartDrawing">
    <cdr:from>
      <cdr:x>0.938</cdr:x>
      <cdr:y>0</cdr:y>
    </cdr:from>
    <cdr:to>
      <cdr:x>0.96025</cdr:x>
      <cdr:y>0</cdr:y>
    </cdr:to>
    <cdr:pic>
      <cdr:nvPicPr>
        <cdr:cNvPr id="63495" name="Picture 7"/>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9265429" y="0"/>
          <a:ext cx="532750" cy="533995"/>
        </a:xfrm>
        <a:prstGeom xmlns:a="http://schemas.openxmlformats.org/drawingml/2006/main" prst="rect">
          <a:avLst/>
        </a:prstGeom>
        <a:noFill xmlns:a="http://schemas.openxmlformats.org/drawingml/2006/main"/>
      </cdr:spPr>
    </cdr:pic>
  </cdr:relSizeAnchor>
</c:userShapes>
</file>

<file path=xl/drawings/drawing14.xml><?xml version="1.0" encoding="utf-8"?>
<xdr:wsDr xmlns:xdr="http://schemas.openxmlformats.org/drawingml/2006/spreadsheetDrawing" xmlns:a="http://schemas.openxmlformats.org/drawingml/2006/main">
  <xdr:twoCellAnchor>
    <xdr:from>
      <xdr:col>8</xdr:col>
      <xdr:colOff>247650</xdr:colOff>
      <xdr:row>28</xdr:row>
      <xdr:rowOff>19050</xdr:rowOff>
    </xdr:from>
    <xdr:to>
      <xdr:col>8</xdr:col>
      <xdr:colOff>371475</xdr:colOff>
      <xdr:row>29</xdr:row>
      <xdr:rowOff>152400</xdr:rowOff>
    </xdr:to>
    <xdr:sp macro="" textlink="">
      <xdr:nvSpPr>
        <xdr:cNvPr id="2" name="AutoShape 1"/>
        <xdr:cNvSpPr>
          <a:spLocks noChangeArrowheads="1"/>
        </xdr:cNvSpPr>
      </xdr:nvSpPr>
      <xdr:spPr bwMode="auto">
        <a:xfrm>
          <a:off x="6866164" y="4438650"/>
          <a:ext cx="123825" cy="291193"/>
        </a:xfrm>
        <a:prstGeom prst="upArrow">
          <a:avLst>
            <a:gd name="adj1" fmla="val 50000"/>
            <a:gd name="adj2" fmla="val 59615"/>
          </a:avLst>
        </a:prstGeom>
        <a:solidFill>
          <a:srgbClr val="000000"/>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absoluteAnchor>
    <xdr:pos x="0" y="0"/>
    <xdr:ext cx="10025743" cy="7151914"/>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cdr:y>
    </cdr:from>
    <cdr:to>
      <cdr:x>1</cdr:x>
      <cdr:y>0.0895</cdr:y>
    </cdr:to>
    <cdr:sp macro="" textlink="">
      <cdr:nvSpPr>
        <cdr:cNvPr id="233473" name="txtTitle1"/>
        <cdr:cNvSpPr txBox="1">
          <a:spLocks xmlns:a="http://schemas.openxmlformats.org/drawingml/2006/main" noChangeArrowheads="1"/>
        </cdr:cNvSpPr>
      </cdr:nvSpPr>
      <cdr:spPr bwMode="auto">
        <a:xfrm xmlns:a="http://schemas.openxmlformats.org/drawingml/2006/main">
          <a:off x="0" y="0"/>
          <a:ext cx="9820275" cy="6393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Aantal gedispatchte gebeurtenissen
Gemiddeld per uur per dag</a:t>
          </a:r>
        </a:p>
      </cdr:txBody>
    </cdr:sp>
  </cdr:relSizeAnchor>
  <cdr:relSizeAnchor xmlns:cdr="http://schemas.openxmlformats.org/drawingml/2006/chartDrawing">
    <cdr:from>
      <cdr:x>0</cdr:x>
      <cdr:y>0.06575</cdr:y>
    </cdr:from>
    <cdr:to>
      <cdr:x>1</cdr:x>
      <cdr:y>0.1315</cdr:y>
    </cdr:to>
    <cdr:sp macro="" textlink="">
      <cdr:nvSpPr>
        <cdr:cNvPr id="233474" name="txtTitle2"/>
        <cdr:cNvSpPr txBox="1">
          <a:spLocks xmlns:a="http://schemas.openxmlformats.org/drawingml/2006/main" noChangeArrowheads="1"/>
        </cdr:cNvSpPr>
      </cdr:nvSpPr>
      <cdr:spPr bwMode="auto">
        <a:xfrm xmlns:a="http://schemas.openxmlformats.org/drawingml/2006/main">
          <a:off x="0" y="469702"/>
          <a:ext cx="9820275" cy="4697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PZ Grens : 01/01/2022 tot en met 31/12/2022</a:t>
          </a:r>
        </a:p>
      </cdr:txBody>
    </cdr:sp>
  </cdr:relSizeAnchor>
  <cdr:relSizeAnchor xmlns:cdr="http://schemas.openxmlformats.org/drawingml/2006/chartDrawing">
    <cdr:from>
      <cdr:x>0.5215</cdr:x>
      <cdr:y>0.187</cdr:y>
    </cdr:from>
    <cdr:to>
      <cdr:x>0.76975</cdr:x>
      <cdr:y>0.197</cdr:y>
    </cdr:to>
    <cdr:sp macro="" textlink="">
      <cdr:nvSpPr>
        <cdr:cNvPr id="233475" name="txtTitle4"/>
        <cdr:cNvSpPr txBox="1">
          <a:spLocks xmlns:a="http://schemas.openxmlformats.org/drawingml/2006/main" noChangeArrowheads="1"/>
        </cdr:cNvSpPr>
      </cdr:nvSpPr>
      <cdr:spPr bwMode="auto">
        <a:xfrm xmlns:a="http://schemas.openxmlformats.org/drawingml/2006/main">
          <a:off x="4846306" y="1335881"/>
          <a:ext cx="2602373" cy="714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nl-BE"/>
        </a:p>
      </cdr:txBody>
    </cdr:sp>
  </cdr:relSizeAnchor>
  <cdr:relSizeAnchor xmlns:cdr="http://schemas.openxmlformats.org/drawingml/2006/chartDrawing">
    <cdr:from>
      <cdr:x>0.938</cdr:x>
      <cdr:y>0</cdr:y>
    </cdr:from>
    <cdr:to>
      <cdr:x>0.96025</cdr:x>
      <cdr:y>0</cdr:y>
    </cdr:to>
    <cdr:pic>
      <cdr:nvPicPr>
        <cdr:cNvPr id="23347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9265429" y="0"/>
          <a:ext cx="532750" cy="533995"/>
        </a:xfrm>
        <a:prstGeom xmlns:a="http://schemas.openxmlformats.org/drawingml/2006/main" prst="rect">
          <a:avLst/>
        </a:prstGeom>
        <a:noFill xmlns:a="http://schemas.openxmlformats.org/drawingml/2006/main"/>
      </cdr:spPr>
    </cdr:pic>
  </cdr:relSizeAnchor>
</c:userShapes>
</file>

<file path=xl/drawings/drawing17.xml><?xml version="1.0" encoding="utf-8"?>
<xdr:wsDr xmlns:xdr="http://schemas.openxmlformats.org/drawingml/2006/spreadsheetDrawing" xmlns:a="http://schemas.openxmlformats.org/drawingml/2006/main">
  <xdr:twoCellAnchor>
    <xdr:from>
      <xdr:col>8</xdr:col>
      <xdr:colOff>247650</xdr:colOff>
      <xdr:row>28</xdr:row>
      <xdr:rowOff>19050</xdr:rowOff>
    </xdr:from>
    <xdr:to>
      <xdr:col>8</xdr:col>
      <xdr:colOff>371475</xdr:colOff>
      <xdr:row>29</xdr:row>
      <xdr:rowOff>152400</xdr:rowOff>
    </xdr:to>
    <xdr:sp macro="" textlink="">
      <xdr:nvSpPr>
        <xdr:cNvPr id="2" name="AutoShape 1"/>
        <xdr:cNvSpPr>
          <a:spLocks noChangeArrowheads="1"/>
        </xdr:cNvSpPr>
      </xdr:nvSpPr>
      <xdr:spPr bwMode="auto">
        <a:xfrm>
          <a:off x="6866164" y="4438650"/>
          <a:ext cx="123825" cy="291193"/>
        </a:xfrm>
        <a:prstGeom prst="upArrow">
          <a:avLst>
            <a:gd name="adj1" fmla="val 50000"/>
            <a:gd name="adj2" fmla="val 59615"/>
          </a:avLst>
        </a:prstGeom>
        <a:solidFill>
          <a:srgbClr val="000000"/>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7</xdr:row>
      <xdr:rowOff>66675</xdr:rowOff>
    </xdr:from>
    <xdr:to>
      <xdr:col>8</xdr:col>
      <xdr:colOff>19050</xdr:colOff>
      <xdr:row>21</xdr:row>
      <xdr:rowOff>66675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419100</xdr:colOff>
      <xdr:row>7</xdr:row>
      <xdr:rowOff>66675</xdr:rowOff>
    </xdr:from>
    <xdr:to>
      <xdr:col>16</xdr:col>
      <xdr:colOff>0</xdr:colOff>
      <xdr:row>21</xdr:row>
      <xdr:rowOff>76200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161925</xdr:colOff>
      <xdr:row>21</xdr:row>
      <xdr:rowOff>133350</xdr:rowOff>
    </xdr:from>
    <xdr:to>
      <xdr:col>12</xdr:col>
      <xdr:colOff>180975</xdr:colOff>
      <xdr:row>35</xdr:row>
      <xdr:rowOff>142875</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10025743" cy="7151914"/>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0.09775</cdr:y>
    </cdr:to>
    <cdr:sp macro="" textlink="">
      <cdr:nvSpPr>
        <cdr:cNvPr id="55297" name="txtTitle1"/>
        <cdr:cNvSpPr txBox="1">
          <a:spLocks xmlns:a="http://schemas.openxmlformats.org/drawingml/2006/main" noChangeArrowheads="1"/>
        </cdr:cNvSpPr>
      </cdr:nvSpPr>
      <cdr:spPr bwMode="auto">
        <a:xfrm xmlns:a="http://schemas.openxmlformats.org/drawingml/2006/main">
          <a:off x="0" y="0"/>
          <a:ext cx="9820275" cy="6983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Aantal gebeurtenissen geregistreerd door CIC, dispatch/S, dispatch/N, MDT
Totaal per dag per uur</a:t>
          </a:r>
        </a:p>
      </cdr:txBody>
    </cdr:sp>
  </cdr:relSizeAnchor>
  <cdr:relSizeAnchor xmlns:cdr="http://schemas.openxmlformats.org/drawingml/2006/chartDrawing">
    <cdr:from>
      <cdr:x>0</cdr:x>
      <cdr:y>0.06825</cdr:y>
    </cdr:from>
    <cdr:to>
      <cdr:x>1</cdr:x>
      <cdr:y>0.13525</cdr:y>
    </cdr:to>
    <cdr:sp macro="" textlink="">
      <cdr:nvSpPr>
        <cdr:cNvPr id="55298" name="txtTitle2"/>
        <cdr:cNvSpPr txBox="1">
          <a:spLocks xmlns:a="http://schemas.openxmlformats.org/drawingml/2006/main" noChangeArrowheads="1"/>
        </cdr:cNvSpPr>
      </cdr:nvSpPr>
      <cdr:spPr bwMode="auto">
        <a:xfrm xmlns:a="http://schemas.openxmlformats.org/drawingml/2006/main">
          <a:off x="0" y="487561"/>
          <a:ext cx="9820275" cy="4786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PZ Grens : 01/01/2022 tot en met 31/12/2022</a:t>
          </a:r>
        </a:p>
      </cdr:txBody>
    </cdr:sp>
  </cdr:relSizeAnchor>
  <cdr:relSizeAnchor xmlns:cdr="http://schemas.openxmlformats.org/drawingml/2006/chartDrawing">
    <cdr:from>
      <cdr:x>0.49875</cdr:x>
      <cdr:y>0.19125</cdr:y>
    </cdr:from>
    <cdr:to>
      <cdr:x>0.76325</cdr:x>
      <cdr:y>0.202</cdr:y>
    </cdr:to>
    <cdr:sp macro="" textlink="">
      <cdr:nvSpPr>
        <cdr:cNvPr id="55299" name="txtTitle4"/>
        <cdr:cNvSpPr txBox="1">
          <a:spLocks xmlns:a="http://schemas.openxmlformats.org/drawingml/2006/main" noChangeArrowheads="1"/>
        </cdr:cNvSpPr>
      </cdr:nvSpPr>
      <cdr:spPr bwMode="auto">
        <a:xfrm xmlns:a="http://schemas.openxmlformats.org/drawingml/2006/main">
          <a:off x="4684271" y="1366242"/>
          <a:ext cx="2720216" cy="767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nl-BE"/>
        </a:p>
      </cdr:txBody>
    </cdr:sp>
  </cdr:relSizeAnchor>
  <cdr:relSizeAnchor xmlns:cdr="http://schemas.openxmlformats.org/drawingml/2006/chartDrawing">
    <cdr:from>
      <cdr:x>0.49875</cdr:x>
      <cdr:y>0.13525</cdr:y>
    </cdr:from>
    <cdr:to>
      <cdr:x>0.76325</cdr:x>
      <cdr:y>0.18875</cdr:y>
    </cdr:to>
    <cdr:sp macro="" textlink="">
      <cdr:nvSpPr>
        <cdr:cNvPr id="55300" name="txtTitle3"/>
        <cdr:cNvSpPr txBox="1">
          <a:spLocks xmlns:a="http://schemas.openxmlformats.org/drawingml/2006/main" noChangeArrowheads="1"/>
        </cdr:cNvSpPr>
      </cdr:nvSpPr>
      <cdr:spPr bwMode="auto">
        <a:xfrm xmlns:a="http://schemas.openxmlformats.org/drawingml/2006/main">
          <a:off x="4684271" y="966192"/>
          <a:ext cx="2720216" cy="3821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nl-BE"/>
        </a:p>
      </cdr:txBody>
    </cdr:sp>
  </cdr:relSizeAnchor>
  <cdr:relSizeAnchor xmlns:cdr="http://schemas.openxmlformats.org/drawingml/2006/chartDrawing">
    <cdr:from>
      <cdr:x>0.941</cdr:x>
      <cdr:y>0</cdr:y>
    </cdr:from>
    <cdr:to>
      <cdr:x>0.9645</cdr:x>
      <cdr:y>0</cdr:y>
    </cdr:to>
    <cdr:pic>
      <cdr:nvPicPr>
        <cdr:cNvPr id="55303" name="Picture 7"/>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9287525" y="0"/>
          <a:ext cx="532750" cy="533995"/>
        </a:xfrm>
        <a:prstGeom xmlns:a="http://schemas.openxmlformats.org/drawingml/2006/main" prst="rect">
          <a:avLst/>
        </a:prstGeom>
        <a:noFill xmlns:a="http://schemas.openxmlformats.org/drawingml/2006/main"/>
      </cdr:spPr>
    </cdr:pic>
  </cdr:relSizeAnchor>
</c:userShapes>
</file>

<file path=xl/drawings/drawing4.xml><?xml version="1.0" encoding="utf-8"?>
<xdr:wsDr xmlns:xdr="http://schemas.openxmlformats.org/drawingml/2006/spreadsheetDrawing" xmlns:a="http://schemas.openxmlformats.org/drawingml/2006/main">
  <xdr:twoCellAnchor>
    <xdr:from>
      <xdr:col>8</xdr:col>
      <xdr:colOff>238125</xdr:colOff>
      <xdr:row>28</xdr:row>
      <xdr:rowOff>28575</xdr:rowOff>
    </xdr:from>
    <xdr:to>
      <xdr:col>8</xdr:col>
      <xdr:colOff>361950</xdr:colOff>
      <xdr:row>30</xdr:row>
      <xdr:rowOff>0</xdr:rowOff>
    </xdr:to>
    <xdr:sp macro="" textlink="">
      <xdr:nvSpPr>
        <xdr:cNvPr id="2" name="AutoShape 1"/>
        <xdr:cNvSpPr>
          <a:spLocks noChangeArrowheads="1"/>
        </xdr:cNvSpPr>
      </xdr:nvSpPr>
      <xdr:spPr bwMode="auto">
        <a:xfrm>
          <a:off x="6856639" y="4448175"/>
          <a:ext cx="123825" cy="287111"/>
        </a:xfrm>
        <a:prstGeom prst="upArrow">
          <a:avLst>
            <a:gd name="adj1" fmla="val 50000"/>
            <a:gd name="adj2" fmla="val 59615"/>
          </a:avLst>
        </a:prstGeom>
        <a:solidFill>
          <a:srgbClr val="000000"/>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10025743" cy="7151914"/>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cdr:x>
      <cdr:y>0.00425</cdr:y>
    </cdr:from>
    <cdr:to>
      <cdr:x>1</cdr:x>
      <cdr:y>0.0945</cdr:y>
    </cdr:to>
    <cdr:sp macro="" textlink="">
      <cdr:nvSpPr>
        <cdr:cNvPr id="1025" name="txtTitle1"/>
        <cdr:cNvSpPr txBox="1">
          <a:spLocks xmlns:a="http://schemas.openxmlformats.org/drawingml/2006/main" noChangeArrowheads="1"/>
        </cdr:cNvSpPr>
      </cdr:nvSpPr>
      <cdr:spPr bwMode="auto">
        <a:xfrm xmlns:a="http://schemas.openxmlformats.org/drawingml/2006/main">
          <a:off x="0" y="30361"/>
          <a:ext cx="9820275" cy="6447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Aantal gebeurtenissen geregistreerd door CIC, dispatch/S, dispatch/N en MDT
Gemiddeld per dag per uur</a:t>
          </a:r>
        </a:p>
      </cdr:txBody>
    </cdr:sp>
  </cdr:relSizeAnchor>
  <cdr:relSizeAnchor xmlns:cdr="http://schemas.openxmlformats.org/drawingml/2006/chartDrawing">
    <cdr:from>
      <cdr:x>0</cdr:x>
      <cdr:y>0.06825</cdr:y>
    </cdr:from>
    <cdr:to>
      <cdr:x>1</cdr:x>
      <cdr:y>0.134</cdr:y>
    </cdr:to>
    <cdr:sp macro="" textlink="">
      <cdr:nvSpPr>
        <cdr:cNvPr id="1029" name="txtTitle2"/>
        <cdr:cNvSpPr txBox="1">
          <a:spLocks xmlns:a="http://schemas.openxmlformats.org/drawingml/2006/main" noChangeArrowheads="1"/>
        </cdr:cNvSpPr>
      </cdr:nvSpPr>
      <cdr:spPr bwMode="auto">
        <a:xfrm xmlns:a="http://schemas.openxmlformats.org/drawingml/2006/main">
          <a:off x="0" y="487561"/>
          <a:ext cx="9820275" cy="4697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PZ Grens : 01/01/2022 tot en met 31/12/2022</a:t>
          </a:r>
        </a:p>
      </cdr:txBody>
    </cdr:sp>
  </cdr:relSizeAnchor>
  <cdr:relSizeAnchor xmlns:cdr="http://schemas.openxmlformats.org/drawingml/2006/chartDrawing">
    <cdr:from>
      <cdr:x>0.51975</cdr:x>
      <cdr:y>0.18825</cdr:y>
    </cdr:from>
    <cdr:to>
      <cdr:x>0.77</cdr:x>
      <cdr:y>0.19825</cdr:y>
    </cdr:to>
    <cdr:sp macro="" textlink="">
      <cdr:nvSpPr>
        <cdr:cNvPr id="1030" name="txtTitle4"/>
        <cdr:cNvSpPr txBox="1">
          <a:spLocks xmlns:a="http://schemas.openxmlformats.org/drawingml/2006/main" noChangeArrowheads="1"/>
        </cdr:cNvSpPr>
      </cdr:nvSpPr>
      <cdr:spPr bwMode="auto">
        <a:xfrm xmlns:a="http://schemas.openxmlformats.org/drawingml/2006/main">
          <a:off x="4836485" y="1344811"/>
          <a:ext cx="2624469" cy="714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nl-BE"/>
        </a:p>
      </cdr:txBody>
    </cdr:sp>
  </cdr:relSizeAnchor>
  <cdr:relSizeAnchor xmlns:cdr="http://schemas.openxmlformats.org/drawingml/2006/chartDrawing">
    <cdr:from>
      <cdr:x>0.93775</cdr:x>
      <cdr:y>0</cdr:y>
    </cdr:from>
    <cdr:to>
      <cdr:x>0.95925</cdr:x>
      <cdr:y>0</cdr:y>
    </cdr:to>
    <cdr:pic>
      <cdr:nvPicPr>
        <cdr:cNvPr id="1034" name="Picture 10"/>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9270340" y="30361"/>
          <a:ext cx="532750" cy="533995"/>
        </a:xfrm>
        <a:prstGeom xmlns:a="http://schemas.openxmlformats.org/drawingml/2006/main" prst="rect">
          <a:avLst/>
        </a:prstGeom>
        <a:noFill xmlns:a="http://schemas.openxmlformats.org/drawingml/2006/main"/>
      </cdr:spPr>
    </cdr:pic>
  </cdr:relSizeAnchor>
</c:userShapes>
</file>

<file path=xl/drawings/drawing7.xml><?xml version="1.0" encoding="utf-8"?>
<xdr:wsDr xmlns:xdr="http://schemas.openxmlformats.org/drawingml/2006/spreadsheetDrawing" xmlns:a="http://schemas.openxmlformats.org/drawingml/2006/main">
  <xdr:twoCellAnchor>
    <xdr:from>
      <xdr:col>8</xdr:col>
      <xdr:colOff>247650</xdr:colOff>
      <xdr:row>28</xdr:row>
      <xdr:rowOff>28575</xdr:rowOff>
    </xdr:from>
    <xdr:to>
      <xdr:col>8</xdr:col>
      <xdr:colOff>371475</xdr:colOff>
      <xdr:row>30</xdr:row>
      <xdr:rowOff>0</xdr:rowOff>
    </xdr:to>
    <xdr:sp macro="" textlink="">
      <xdr:nvSpPr>
        <xdr:cNvPr id="2" name="AutoShape 1"/>
        <xdr:cNvSpPr>
          <a:spLocks noChangeArrowheads="1"/>
        </xdr:cNvSpPr>
      </xdr:nvSpPr>
      <xdr:spPr bwMode="auto">
        <a:xfrm>
          <a:off x="6866164" y="4448175"/>
          <a:ext cx="123825" cy="287111"/>
        </a:xfrm>
        <a:prstGeom prst="upArrow">
          <a:avLst>
            <a:gd name="adj1" fmla="val 50000"/>
            <a:gd name="adj2" fmla="val 59615"/>
          </a:avLst>
        </a:prstGeom>
        <a:solidFill>
          <a:srgbClr val="000000"/>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absoluteAnchor>
    <xdr:pos x="0" y="0"/>
    <xdr:ext cx="9987643" cy="7075714"/>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cdr:x>
      <cdr:y>0.03475</cdr:y>
    </cdr:from>
    <cdr:to>
      <cdr:x>0.8855</cdr:x>
      <cdr:y>0.12425</cdr:y>
    </cdr:to>
    <cdr:sp macro="" textlink="">
      <cdr:nvSpPr>
        <cdr:cNvPr id="27649" name="txtTitle1"/>
        <cdr:cNvSpPr txBox="1">
          <a:spLocks xmlns:a="http://schemas.openxmlformats.org/drawingml/2006/main" noChangeArrowheads="1"/>
        </cdr:cNvSpPr>
      </cdr:nvSpPr>
      <cdr:spPr bwMode="auto">
        <a:xfrm xmlns:a="http://schemas.openxmlformats.org/drawingml/2006/main">
          <a:off x="0" y="245597"/>
          <a:ext cx="9868733" cy="6325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Aantal gebeurtenissen geregistreerd door CIC, dispatch/s, dispatch/N en MDT
Per hoofdtype</a:t>
          </a:r>
        </a:p>
      </cdr:txBody>
    </cdr:sp>
  </cdr:relSizeAnchor>
  <cdr:relSizeAnchor xmlns:cdr="http://schemas.openxmlformats.org/drawingml/2006/chartDrawing">
    <cdr:from>
      <cdr:x>0</cdr:x>
      <cdr:y>0.08875</cdr:y>
    </cdr:from>
    <cdr:to>
      <cdr:x>0.8855</cdr:x>
      <cdr:y>0.158</cdr:y>
    </cdr:to>
    <cdr:sp macro="" textlink="">
      <cdr:nvSpPr>
        <cdr:cNvPr id="27650" name="txtTitle2"/>
        <cdr:cNvSpPr txBox="1">
          <a:spLocks xmlns:a="http://schemas.openxmlformats.org/drawingml/2006/main" noChangeArrowheads="1"/>
        </cdr:cNvSpPr>
      </cdr:nvSpPr>
      <cdr:spPr bwMode="auto">
        <a:xfrm xmlns:a="http://schemas.openxmlformats.org/drawingml/2006/main">
          <a:off x="0" y="627245"/>
          <a:ext cx="9868733" cy="4894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PZ Grens : 01/01/2022 tot en met 31/12/2022</a:t>
          </a:r>
        </a:p>
      </cdr:txBody>
    </cdr:sp>
  </cdr:relSizeAnchor>
  <cdr:relSizeAnchor xmlns:cdr="http://schemas.openxmlformats.org/drawingml/2006/chartDrawing">
    <cdr:from>
      <cdr:x>0.123</cdr:x>
      <cdr:y>0.19275</cdr:y>
    </cdr:from>
    <cdr:to>
      <cdr:x>0.6125</cdr:x>
      <cdr:y>0.24325</cdr:y>
    </cdr:to>
    <cdr:sp macro="" textlink="">
      <cdr:nvSpPr>
        <cdr:cNvPr id="27651" name="txtTitle4"/>
        <cdr:cNvSpPr txBox="1">
          <a:spLocks xmlns:a="http://schemas.openxmlformats.org/drawingml/2006/main" noChangeArrowheads="1"/>
        </cdr:cNvSpPr>
      </cdr:nvSpPr>
      <cdr:spPr bwMode="auto">
        <a:xfrm xmlns:a="http://schemas.openxmlformats.org/drawingml/2006/main">
          <a:off x="1800225" y="1362270"/>
          <a:ext cx="4348043" cy="3569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nl-BE"/>
        </a:p>
      </cdr:txBody>
    </cdr:sp>
  </cdr:relSizeAnchor>
  <cdr:relSizeAnchor xmlns:cdr="http://schemas.openxmlformats.org/drawingml/2006/chartDrawing">
    <cdr:from>
      <cdr:x>0.8575</cdr:x>
      <cdr:y>0.025</cdr:y>
    </cdr:from>
    <cdr:to>
      <cdr:x>0.87075</cdr:x>
      <cdr:y>0.025</cdr:y>
    </cdr:to>
    <cdr:pic>
      <cdr:nvPicPr>
        <cdr:cNvPr id="27655" name="Picture 7"/>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9451181" y="227928"/>
          <a:ext cx="532567" cy="533601"/>
        </a:xfrm>
        <a:prstGeom xmlns:a="http://schemas.openxmlformats.org/drawingml/2006/main" prst="rect">
          <a:avLst/>
        </a:prstGeom>
        <a:noFill xmlns:a="http://schemas.openxmlformats.org/drawingml/2006/mai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4_Vatting_Saisie/LocMan/_Statistieken/Automatische%20statistieken/CAD_Programma_Automatische_statistieken_N_versie2_1_CAD9_Excl_Controle%20-%20jaar.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Statistieken"/>
      <sheetName val="Inhoud"/>
      <sheetName val="CT1_G"/>
      <sheetName val="CT1_T"/>
      <sheetName val="CT2_G"/>
      <sheetName val="CT2_T"/>
      <sheetName val="CT3_G"/>
      <sheetName val="CT3_T"/>
      <sheetName val="CT4_G"/>
      <sheetName val="CT4_T"/>
      <sheetName val="CT5_T"/>
      <sheetName val="DP1_G"/>
      <sheetName val="DP1_T"/>
      <sheetName val="DP2_G"/>
      <sheetName val="DP2_T"/>
      <sheetName val="DP3_T"/>
      <sheetName val="DP4_T"/>
      <sheetName val="DP5_T"/>
      <sheetName val="DP6_T"/>
      <sheetName val="DP7_T"/>
      <sheetName val="DP8_T"/>
      <sheetName val="DP9_T"/>
      <sheetName val="DP10_T"/>
      <sheetName val="DP11_T"/>
    </sheetNames>
    <sheetDataSet>
      <sheetData sheetId="0"/>
      <sheetData sheetId="1"/>
      <sheetData sheetId="2"/>
      <sheetData sheetId="4">
        <row r="3">
          <cell r="B3" t="str">
            <v>zo</v>
          </cell>
          <cell r="C3" t="str">
            <v>ma</v>
          </cell>
          <cell r="D3" t="str">
            <v>di</v>
          </cell>
          <cell r="E3" t="str">
            <v>woe</v>
          </cell>
          <cell r="F3" t="str">
            <v>do</v>
          </cell>
          <cell r="G3" t="str">
            <v>vrij</v>
          </cell>
          <cell r="H3" t="str">
            <v>zat</v>
          </cell>
        </row>
        <row r="4">
          <cell r="A4">
            <v>0</v>
          </cell>
          <cell r="B4">
            <v>94</v>
          </cell>
          <cell r="C4">
            <v>41</v>
          </cell>
          <cell r="D4">
            <v>39</v>
          </cell>
          <cell r="E4">
            <v>48</v>
          </cell>
          <cell r="F4">
            <v>58</v>
          </cell>
          <cell r="G4">
            <v>44</v>
          </cell>
          <cell r="H4">
            <v>89</v>
          </cell>
        </row>
        <row r="5">
          <cell r="A5">
            <v>1</v>
          </cell>
          <cell r="B5">
            <v>84</v>
          </cell>
          <cell r="C5">
            <v>33</v>
          </cell>
          <cell r="D5">
            <v>23</v>
          </cell>
          <cell r="E5">
            <v>22</v>
          </cell>
          <cell r="F5">
            <v>29</v>
          </cell>
          <cell r="G5">
            <v>24</v>
          </cell>
          <cell r="H5">
            <v>73</v>
          </cell>
        </row>
        <row r="6">
          <cell r="A6">
            <v>2</v>
          </cell>
          <cell r="B6">
            <v>69</v>
          </cell>
          <cell r="C6">
            <v>34</v>
          </cell>
          <cell r="D6">
            <v>16</v>
          </cell>
          <cell r="E6">
            <v>22</v>
          </cell>
          <cell r="F6">
            <v>21</v>
          </cell>
          <cell r="G6">
            <v>23</v>
          </cell>
          <cell r="H6">
            <v>39</v>
          </cell>
        </row>
        <row r="7">
          <cell r="A7">
            <v>3</v>
          </cell>
          <cell r="B7">
            <v>63</v>
          </cell>
          <cell r="C7">
            <v>12</v>
          </cell>
          <cell r="D7">
            <v>20</v>
          </cell>
          <cell r="E7">
            <v>17</v>
          </cell>
          <cell r="F7">
            <v>17</v>
          </cell>
          <cell r="G7">
            <v>18</v>
          </cell>
          <cell r="H7">
            <v>29</v>
          </cell>
        </row>
        <row r="8">
          <cell r="A8">
            <v>4</v>
          </cell>
          <cell r="B8">
            <v>52</v>
          </cell>
          <cell r="C8">
            <v>20</v>
          </cell>
          <cell r="D8">
            <v>15</v>
          </cell>
          <cell r="E8">
            <v>21</v>
          </cell>
          <cell r="F8">
            <v>18</v>
          </cell>
          <cell r="G8">
            <v>7</v>
          </cell>
          <cell r="H8">
            <v>29</v>
          </cell>
        </row>
        <row r="9">
          <cell r="A9">
            <v>5</v>
          </cell>
          <cell r="B9">
            <v>43</v>
          </cell>
          <cell r="C9">
            <v>15</v>
          </cell>
          <cell r="D9">
            <v>8</v>
          </cell>
          <cell r="E9">
            <v>22</v>
          </cell>
          <cell r="F9">
            <v>11</v>
          </cell>
          <cell r="G9">
            <v>21</v>
          </cell>
          <cell r="H9">
            <v>23</v>
          </cell>
        </row>
        <row r="10">
          <cell r="A10">
            <v>6</v>
          </cell>
          <cell r="B10">
            <v>34</v>
          </cell>
          <cell r="C10">
            <v>28</v>
          </cell>
          <cell r="D10">
            <v>29</v>
          </cell>
          <cell r="E10">
            <v>30</v>
          </cell>
          <cell r="F10">
            <v>35</v>
          </cell>
          <cell r="G10">
            <v>32</v>
          </cell>
          <cell r="H10">
            <v>53</v>
          </cell>
        </row>
        <row r="11">
          <cell r="A11">
            <v>7</v>
          </cell>
          <cell r="B11">
            <v>33</v>
          </cell>
          <cell r="C11">
            <v>49</v>
          </cell>
          <cell r="D11">
            <v>41</v>
          </cell>
          <cell r="E11">
            <v>53</v>
          </cell>
          <cell r="F11">
            <v>52</v>
          </cell>
          <cell r="G11">
            <v>54</v>
          </cell>
          <cell r="H11">
            <v>48</v>
          </cell>
        </row>
        <row r="12">
          <cell r="A12">
            <v>8</v>
          </cell>
          <cell r="B12">
            <v>47</v>
          </cell>
          <cell r="C12">
            <v>66</v>
          </cell>
          <cell r="D12">
            <v>69</v>
          </cell>
          <cell r="E12">
            <v>40</v>
          </cell>
          <cell r="F12">
            <v>67</v>
          </cell>
          <cell r="G12">
            <v>49</v>
          </cell>
          <cell r="H12">
            <v>36</v>
          </cell>
        </row>
        <row r="13">
          <cell r="A13">
            <v>9</v>
          </cell>
          <cell r="B13">
            <v>94</v>
          </cell>
          <cell r="C13">
            <v>71</v>
          </cell>
          <cell r="D13">
            <v>71</v>
          </cell>
          <cell r="E13">
            <v>61</v>
          </cell>
          <cell r="F13">
            <v>76</v>
          </cell>
          <cell r="G13">
            <v>80</v>
          </cell>
          <cell r="H13">
            <v>66</v>
          </cell>
        </row>
        <row r="14">
          <cell r="A14">
            <v>10</v>
          </cell>
          <cell r="B14">
            <v>109</v>
          </cell>
          <cell r="C14">
            <v>59</v>
          </cell>
          <cell r="D14">
            <v>66</v>
          </cell>
          <cell r="E14">
            <v>67</v>
          </cell>
          <cell r="F14">
            <v>68</v>
          </cell>
          <cell r="G14">
            <v>63</v>
          </cell>
          <cell r="H14">
            <v>75</v>
          </cell>
        </row>
        <row r="15">
          <cell r="A15">
            <v>11</v>
          </cell>
          <cell r="B15">
            <v>119</v>
          </cell>
          <cell r="C15">
            <v>84</v>
          </cell>
          <cell r="D15">
            <v>70</v>
          </cell>
          <cell r="E15">
            <v>105</v>
          </cell>
          <cell r="F15">
            <v>79</v>
          </cell>
          <cell r="G15">
            <v>63</v>
          </cell>
          <cell r="H15">
            <v>69</v>
          </cell>
        </row>
        <row r="16">
          <cell r="A16">
            <v>12</v>
          </cell>
          <cell r="B16">
            <v>100</v>
          </cell>
          <cell r="C16">
            <v>63</v>
          </cell>
          <cell r="D16">
            <v>44</v>
          </cell>
          <cell r="E16">
            <v>71</v>
          </cell>
          <cell r="F16">
            <v>57</v>
          </cell>
          <cell r="G16">
            <v>61</v>
          </cell>
          <cell r="H16">
            <v>58</v>
          </cell>
        </row>
        <row r="17">
          <cell r="A17">
            <v>13</v>
          </cell>
          <cell r="B17">
            <v>113</v>
          </cell>
          <cell r="C17">
            <v>80</v>
          </cell>
          <cell r="D17">
            <v>72</v>
          </cell>
          <cell r="E17">
            <v>98</v>
          </cell>
          <cell r="F17">
            <v>44</v>
          </cell>
          <cell r="G17">
            <v>69</v>
          </cell>
          <cell r="H17">
            <v>51</v>
          </cell>
        </row>
        <row r="18">
          <cell r="A18">
            <v>14</v>
          </cell>
          <cell r="B18">
            <v>96</v>
          </cell>
          <cell r="C18">
            <v>67</v>
          </cell>
          <cell r="D18">
            <v>46</v>
          </cell>
          <cell r="E18">
            <v>57</v>
          </cell>
          <cell r="F18">
            <v>47</v>
          </cell>
          <cell r="G18">
            <v>101</v>
          </cell>
          <cell r="H18">
            <v>67</v>
          </cell>
        </row>
        <row r="19">
          <cell r="A19">
            <v>15</v>
          </cell>
          <cell r="B19">
            <v>93</v>
          </cell>
          <cell r="C19">
            <v>61</v>
          </cell>
          <cell r="D19">
            <v>61</v>
          </cell>
          <cell r="E19">
            <v>76</v>
          </cell>
          <cell r="F19">
            <v>69</v>
          </cell>
          <cell r="G19">
            <v>65</v>
          </cell>
          <cell r="H19">
            <v>73</v>
          </cell>
        </row>
        <row r="20">
          <cell r="A20">
            <v>16</v>
          </cell>
          <cell r="B20">
            <v>65</v>
          </cell>
          <cell r="C20">
            <v>75</v>
          </cell>
          <cell r="D20">
            <v>70</v>
          </cell>
          <cell r="E20">
            <v>73</v>
          </cell>
          <cell r="F20">
            <v>70</v>
          </cell>
          <cell r="G20">
            <v>70</v>
          </cell>
          <cell r="H20">
            <v>62</v>
          </cell>
        </row>
        <row r="21">
          <cell r="A21">
            <v>17</v>
          </cell>
          <cell r="B21">
            <v>82</v>
          </cell>
          <cell r="C21">
            <v>73</v>
          </cell>
          <cell r="D21">
            <v>58</v>
          </cell>
          <cell r="E21">
            <v>65</v>
          </cell>
          <cell r="F21">
            <v>66</v>
          </cell>
          <cell r="G21">
            <v>92</v>
          </cell>
          <cell r="H21">
            <v>112</v>
          </cell>
        </row>
        <row r="22">
          <cell r="A22">
            <v>18</v>
          </cell>
          <cell r="B22">
            <v>68</v>
          </cell>
          <cell r="C22">
            <v>50</v>
          </cell>
          <cell r="D22">
            <v>72</v>
          </cell>
          <cell r="E22">
            <v>59</v>
          </cell>
          <cell r="F22">
            <v>54</v>
          </cell>
          <cell r="G22">
            <v>77</v>
          </cell>
          <cell r="H22">
            <v>73</v>
          </cell>
        </row>
        <row r="23">
          <cell r="A23">
            <v>19</v>
          </cell>
          <cell r="B23">
            <v>96</v>
          </cell>
          <cell r="C23">
            <v>117</v>
          </cell>
          <cell r="D23">
            <v>100</v>
          </cell>
          <cell r="E23">
            <v>115</v>
          </cell>
          <cell r="F23">
            <v>105</v>
          </cell>
          <cell r="G23">
            <v>113</v>
          </cell>
          <cell r="H23">
            <v>122</v>
          </cell>
        </row>
        <row r="24">
          <cell r="A24">
            <v>20</v>
          </cell>
          <cell r="B24">
            <v>85</v>
          </cell>
          <cell r="C24">
            <v>81</v>
          </cell>
          <cell r="D24">
            <v>84</v>
          </cell>
          <cell r="E24">
            <v>92</v>
          </cell>
          <cell r="F24">
            <v>96</v>
          </cell>
          <cell r="G24">
            <v>97</v>
          </cell>
          <cell r="H24">
            <v>110</v>
          </cell>
        </row>
        <row r="25">
          <cell r="A25">
            <v>21</v>
          </cell>
          <cell r="B25">
            <v>66</v>
          </cell>
          <cell r="C25">
            <v>64</v>
          </cell>
          <cell r="D25">
            <v>75</v>
          </cell>
          <cell r="E25">
            <v>83</v>
          </cell>
          <cell r="F25">
            <v>85</v>
          </cell>
          <cell r="G25">
            <v>83</v>
          </cell>
          <cell r="H25">
            <v>93</v>
          </cell>
        </row>
        <row r="26">
          <cell r="A26">
            <v>22</v>
          </cell>
          <cell r="B26">
            <v>87</v>
          </cell>
          <cell r="C26">
            <v>43</v>
          </cell>
          <cell r="D26">
            <v>86</v>
          </cell>
          <cell r="E26">
            <v>72</v>
          </cell>
          <cell r="F26">
            <v>68</v>
          </cell>
          <cell r="G26">
            <v>93</v>
          </cell>
          <cell r="H26">
            <v>115</v>
          </cell>
        </row>
        <row r="27">
          <cell r="A27">
            <v>23</v>
          </cell>
          <cell r="B27">
            <v>47</v>
          </cell>
          <cell r="C27">
            <v>47</v>
          </cell>
          <cell r="D27">
            <v>50</v>
          </cell>
          <cell r="E27">
            <v>63</v>
          </cell>
          <cell r="F27">
            <v>57</v>
          </cell>
          <cell r="G27">
            <v>83</v>
          </cell>
          <cell r="H27">
            <v>119</v>
          </cell>
        </row>
      </sheetData>
      <sheetData sheetId="6">
        <row r="3">
          <cell r="B3" t="str">
            <v>zo</v>
          </cell>
          <cell r="C3" t="str">
            <v>ma</v>
          </cell>
          <cell r="D3" t="str">
            <v>di</v>
          </cell>
          <cell r="E3" t="str">
            <v>woe</v>
          </cell>
          <cell r="F3" t="str">
            <v>do</v>
          </cell>
          <cell r="G3" t="str">
            <v>vrij</v>
          </cell>
          <cell r="H3" t="str">
            <v>zat</v>
          </cell>
          <cell r="I3" t="str">
            <v>Gemiddeld</v>
          </cell>
        </row>
        <row r="4">
          <cell r="A4">
            <v>0</v>
          </cell>
          <cell r="B4">
            <v>1.8076923076923077</v>
          </cell>
          <cell r="C4">
            <v>0.78846153846153844</v>
          </cell>
          <cell r="D4">
            <v>0.75</v>
          </cell>
          <cell r="E4">
            <v>0.92307692307692313</v>
          </cell>
          <cell r="F4">
            <v>1.1153846153846154</v>
          </cell>
          <cell r="G4">
            <v>0.84615384615384615</v>
          </cell>
          <cell r="H4">
            <v>1.679245283018868</v>
          </cell>
          <cell r="I4">
            <v>1.1300020733982998</v>
          </cell>
        </row>
        <row r="5">
          <cell r="A5">
            <v>1</v>
          </cell>
          <cell r="B5">
            <v>1.6153846153846154</v>
          </cell>
          <cell r="C5">
            <v>0.63461538461538458</v>
          </cell>
          <cell r="D5">
            <v>0.44230769230769229</v>
          </cell>
          <cell r="E5">
            <v>0.42307692307692307</v>
          </cell>
          <cell r="F5">
            <v>0.55769230769230771</v>
          </cell>
          <cell r="G5">
            <v>0.46153846153846156</v>
          </cell>
          <cell r="H5">
            <v>1.3773584905660377</v>
          </cell>
          <cell r="I5">
            <v>0.78742483931163176</v>
          </cell>
        </row>
        <row r="6">
          <cell r="A6">
            <v>2</v>
          </cell>
          <cell r="B6">
            <v>1.3269230769230769</v>
          </cell>
          <cell r="C6">
            <v>0.65384615384615385</v>
          </cell>
          <cell r="D6">
            <v>0.30769230769230771</v>
          </cell>
          <cell r="E6">
            <v>0.42307692307692307</v>
          </cell>
          <cell r="F6">
            <v>0.40384615384615385</v>
          </cell>
          <cell r="G6">
            <v>0.44230769230769229</v>
          </cell>
          <cell r="H6">
            <v>0.73584905660377353</v>
          </cell>
          <cell r="I6">
            <v>0.61336305204229724</v>
          </cell>
        </row>
        <row r="7">
          <cell r="A7">
            <v>3</v>
          </cell>
          <cell r="B7">
            <v>1.2115384615384615</v>
          </cell>
          <cell r="C7">
            <v>0.23076923076923078</v>
          </cell>
          <cell r="D7">
            <v>0.38461538461538464</v>
          </cell>
          <cell r="E7">
            <v>0.32692307692307693</v>
          </cell>
          <cell r="F7">
            <v>0.32692307692307693</v>
          </cell>
          <cell r="G7">
            <v>0.34615384615384615</v>
          </cell>
          <cell r="H7">
            <v>0.54716981132075471</v>
          </cell>
          <cell r="I7">
            <v>0.48201326974911884</v>
          </cell>
        </row>
        <row r="8">
          <cell r="A8">
            <v>4</v>
          </cell>
          <cell r="B8">
            <v>1</v>
          </cell>
          <cell r="C8">
            <v>0.38461538461538464</v>
          </cell>
          <cell r="D8">
            <v>0.28846153846153844</v>
          </cell>
          <cell r="E8">
            <v>0.40384615384615385</v>
          </cell>
          <cell r="F8">
            <v>0.34615384615384615</v>
          </cell>
          <cell r="G8">
            <v>0.13461538461538461</v>
          </cell>
          <cell r="H8">
            <v>0.54716981132075471</v>
          </cell>
          <cell r="I8">
            <v>0.44355173128758035</v>
          </cell>
        </row>
        <row r="9">
          <cell r="A9">
            <v>5</v>
          </cell>
          <cell r="B9">
            <v>0.82692307692307687</v>
          </cell>
          <cell r="C9">
            <v>0.28846153846153844</v>
          </cell>
          <cell r="D9">
            <v>0.15384615384615385</v>
          </cell>
          <cell r="E9">
            <v>0.42307692307692307</v>
          </cell>
          <cell r="F9">
            <v>0.21153846153846154</v>
          </cell>
          <cell r="G9">
            <v>0.40384615384615385</v>
          </cell>
          <cell r="H9">
            <v>0.43396226415094341</v>
          </cell>
          <cell r="I9">
            <v>0.39166493883475012</v>
          </cell>
        </row>
        <row r="10">
          <cell r="A10">
            <v>6</v>
          </cell>
          <cell r="B10">
            <v>0.65384615384615385</v>
          </cell>
          <cell r="C10">
            <v>0.53846153846153844</v>
          </cell>
          <cell r="D10">
            <v>0.55769230769230771</v>
          </cell>
          <cell r="E10">
            <v>0.57692307692307687</v>
          </cell>
          <cell r="F10">
            <v>0.67307692307692313</v>
          </cell>
          <cell r="G10">
            <v>0.61538461538461542</v>
          </cell>
          <cell r="H10">
            <v>1</v>
          </cell>
          <cell r="I10">
            <v>0.65934065934065933</v>
          </cell>
        </row>
        <row r="11">
          <cell r="A11">
            <v>7</v>
          </cell>
          <cell r="B11">
            <v>0.63461538461538458</v>
          </cell>
          <cell r="C11">
            <v>0.94230769230769229</v>
          </cell>
          <cell r="D11">
            <v>0.78846153846153844</v>
          </cell>
          <cell r="E11">
            <v>1.0192307692307692</v>
          </cell>
          <cell r="F11">
            <v>1</v>
          </cell>
          <cell r="G11">
            <v>1.0384615384615385</v>
          </cell>
          <cell r="H11">
            <v>0.90566037735849059</v>
          </cell>
          <cell r="I11">
            <v>0.90410532863363058</v>
          </cell>
        </row>
        <row r="12">
          <cell r="A12">
            <v>8</v>
          </cell>
          <cell r="B12">
            <v>0.90384615384615385</v>
          </cell>
          <cell r="C12">
            <v>1.2692307692307692</v>
          </cell>
          <cell r="D12">
            <v>1.3269230769230769</v>
          </cell>
          <cell r="E12">
            <v>0.76923076923076927</v>
          </cell>
          <cell r="F12">
            <v>1.2884615384615385</v>
          </cell>
          <cell r="G12">
            <v>0.94230769230769229</v>
          </cell>
          <cell r="H12">
            <v>0.67924528301886788</v>
          </cell>
          <cell r="I12">
            <v>1.0256064690026954</v>
          </cell>
        </row>
        <row r="13">
          <cell r="A13">
            <v>9</v>
          </cell>
          <cell r="B13">
            <v>1.8076923076923077</v>
          </cell>
          <cell r="C13">
            <v>1.3653846153846154</v>
          </cell>
          <cell r="D13">
            <v>1.3653846153846154</v>
          </cell>
          <cell r="E13">
            <v>1.1730769230769231</v>
          </cell>
          <cell r="F13">
            <v>1.4615384615384615</v>
          </cell>
          <cell r="G13">
            <v>1.5384615384615385</v>
          </cell>
          <cell r="H13">
            <v>1.2452830188679245</v>
          </cell>
          <cell r="I13">
            <v>1.4224030686294837</v>
          </cell>
        </row>
        <row r="14">
          <cell r="A14">
            <v>10</v>
          </cell>
          <cell r="B14">
            <v>2.0961538461538463</v>
          </cell>
          <cell r="C14">
            <v>1.1346153846153846</v>
          </cell>
          <cell r="D14">
            <v>1.2692307692307692</v>
          </cell>
          <cell r="E14">
            <v>1.2884615384615385</v>
          </cell>
          <cell r="F14">
            <v>1.3076923076923077</v>
          </cell>
          <cell r="G14">
            <v>1.2115384615384615</v>
          </cell>
          <cell r="H14">
            <v>1.4150943396226414</v>
          </cell>
          <cell r="I14">
            <v>1.3889695210449926</v>
          </cell>
        </row>
        <row r="15">
          <cell r="A15">
            <v>11</v>
          </cell>
          <cell r="B15">
            <v>2.2884615384615383</v>
          </cell>
          <cell r="C15">
            <v>1.6153846153846154</v>
          </cell>
          <cell r="D15">
            <v>1.3461538461538463</v>
          </cell>
          <cell r="E15">
            <v>2.0192307692307692</v>
          </cell>
          <cell r="F15">
            <v>1.5192307692307692</v>
          </cell>
          <cell r="G15">
            <v>1.2115384615384615</v>
          </cell>
          <cell r="H15">
            <v>1.3018867924528301</v>
          </cell>
          <cell r="I15">
            <v>1.6145552560646901</v>
          </cell>
        </row>
        <row r="16">
          <cell r="A16">
            <v>12</v>
          </cell>
          <cell r="B16">
            <v>1.9230769230769231</v>
          </cell>
          <cell r="C16">
            <v>1.2115384615384615</v>
          </cell>
          <cell r="D16">
            <v>0.84615384615384615</v>
          </cell>
          <cell r="E16">
            <v>1.3653846153846154</v>
          </cell>
          <cell r="F16">
            <v>1.0961538461538463</v>
          </cell>
          <cell r="G16">
            <v>1.1730769230769231</v>
          </cell>
          <cell r="H16">
            <v>1.0943396226415094</v>
          </cell>
          <cell r="I16">
            <v>1.244246319718018</v>
          </cell>
        </row>
        <row r="17">
          <cell r="A17">
            <v>13</v>
          </cell>
          <cell r="B17">
            <v>2.1730769230769229</v>
          </cell>
          <cell r="C17">
            <v>1.5384615384615385</v>
          </cell>
          <cell r="D17">
            <v>1.3846153846153846</v>
          </cell>
          <cell r="E17">
            <v>1.8846153846153846</v>
          </cell>
          <cell r="F17">
            <v>0.84615384615384615</v>
          </cell>
          <cell r="G17">
            <v>1.3269230769230769</v>
          </cell>
          <cell r="H17">
            <v>0.96226415094339623</v>
          </cell>
          <cell r="I17">
            <v>1.4451586149699358</v>
          </cell>
        </row>
        <row r="18">
          <cell r="A18">
            <v>14</v>
          </cell>
          <cell r="B18">
            <v>1.8461538461538463</v>
          </cell>
          <cell r="C18">
            <v>1.2884615384615385</v>
          </cell>
          <cell r="D18">
            <v>0.88461538461538458</v>
          </cell>
          <cell r="E18">
            <v>1.0961538461538463</v>
          </cell>
          <cell r="F18">
            <v>0.90384615384615385</v>
          </cell>
          <cell r="G18">
            <v>1.9423076923076923</v>
          </cell>
          <cell r="H18">
            <v>1.2641509433962264</v>
          </cell>
          <cell r="I18">
            <v>1.3179556292763841</v>
          </cell>
        </row>
        <row r="19">
          <cell r="A19">
            <v>15</v>
          </cell>
          <cell r="B19">
            <v>1.7884615384615385</v>
          </cell>
          <cell r="C19">
            <v>1.1730769230769231</v>
          </cell>
          <cell r="D19">
            <v>1.1730769230769231</v>
          </cell>
          <cell r="E19">
            <v>1.4615384615384615</v>
          </cell>
          <cell r="F19">
            <v>1.3269230769230769</v>
          </cell>
          <cell r="G19">
            <v>1.25</v>
          </cell>
          <cell r="H19">
            <v>1.3773584905660377</v>
          </cell>
          <cell r="I19">
            <v>1.3643479162347087</v>
          </cell>
        </row>
        <row r="20">
          <cell r="A20">
            <v>16</v>
          </cell>
          <cell r="B20">
            <v>1.25</v>
          </cell>
          <cell r="C20">
            <v>1.4423076923076923</v>
          </cell>
          <cell r="D20">
            <v>1.3461538461538463</v>
          </cell>
          <cell r="E20">
            <v>1.4038461538461537</v>
          </cell>
          <cell r="F20">
            <v>1.3461538461538463</v>
          </cell>
          <cell r="G20">
            <v>1.3461538461538463</v>
          </cell>
          <cell r="H20">
            <v>1.1698113207547169</v>
          </cell>
          <cell r="I20">
            <v>1.3292038150528716</v>
          </cell>
        </row>
        <row r="21">
          <cell r="A21">
            <v>17</v>
          </cell>
          <cell r="B21">
            <v>1.5769230769230769</v>
          </cell>
          <cell r="C21">
            <v>1.4038461538461537</v>
          </cell>
          <cell r="D21">
            <v>1.1153846153846154</v>
          </cell>
          <cell r="E21">
            <v>1.25</v>
          </cell>
          <cell r="F21">
            <v>1.2692307692307692</v>
          </cell>
          <cell r="G21">
            <v>1.7692307692307692</v>
          </cell>
          <cell r="H21">
            <v>2.1132075471698113</v>
          </cell>
          <cell r="I21">
            <v>1.4996889902550279</v>
          </cell>
        </row>
        <row r="22">
          <cell r="A22">
            <v>18</v>
          </cell>
          <cell r="B22">
            <v>1.3076923076923077</v>
          </cell>
          <cell r="C22">
            <v>0.96153846153846156</v>
          </cell>
          <cell r="D22">
            <v>1.3846153846153846</v>
          </cell>
          <cell r="E22">
            <v>1.1346153846153846</v>
          </cell>
          <cell r="F22">
            <v>1.0384615384615385</v>
          </cell>
          <cell r="G22">
            <v>1.4807692307692308</v>
          </cell>
          <cell r="H22">
            <v>1.3773584905660377</v>
          </cell>
          <cell r="I22">
            <v>1.2407215426083351</v>
          </cell>
        </row>
        <row r="23">
          <cell r="A23">
            <v>19</v>
          </cell>
          <cell r="B23">
            <v>1.8461538461538463</v>
          </cell>
          <cell r="C23">
            <v>2.25</v>
          </cell>
          <cell r="D23">
            <v>1.9230769230769231</v>
          </cell>
          <cell r="E23">
            <v>2.2115384615384617</v>
          </cell>
          <cell r="F23">
            <v>2.0192307692307692</v>
          </cell>
          <cell r="G23">
            <v>2.1730769230769229</v>
          </cell>
          <cell r="H23">
            <v>2.3018867924528301</v>
          </cell>
          <cell r="I23">
            <v>2.1035662450756791</v>
          </cell>
        </row>
        <row r="24">
          <cell r="A24">
            <v>20</v>
          </cell>
          <cell r="B24">
            <v>1.6346153846153846</v>
          </cell>
          <cell r="C24">
            <v>1.5576923076923077</v>
          </cell>
          <cell r="D24">
            <v>1.6153846153846154</v>
          </cell>
          <cell r="E24">
            <v>1.7692307692307692</v>
          </cell>
          <cell r="F24">
            <v>1.8461538461538463</v>
          </cell>
          <cell r="G24">
            <v>1.8653846153846154</v>
          </cell>
          <cell r="H24">
            <v>2.0754716981132075</v>
          </cell>
          <cell r="I24">
            <v>1.7662761766535351</v>
          </cell>
        </row>
        <row r="25">
          <cell r="A25">
            <v>21</v>
          </cell>
          <cell r="B25">
            <v>1.2692307692307692</v>
          </cell>
          <cell r="C25">
            <v>1.2307692307692308</v>
          </cell>
          <cell r="D25">
            <v>1.4423076923076923</v>
          </cell>
          <cell r="E25">
            <v>1.5961538461538463</v>
          </cell>
          <cell r="F25">
            <v>1.6346153846153846</v>
          </cell>
          <cell r="G25">
            <v>1.5961538461538463</v>
          </cell>
          <cell r="H25">
            <v>1.7547169811320755</v>
          </cell>
          <cell r="I25">
            <v>1.5034211071946921</v>
          </cell>
        </row>
        <row r="26">
          <cell r="A26">
            <v>22</v>
          </cell>
          <cell r="B26">
            <v>1.6730769230769231</v>
          </cell>
          <cell r="C26">
            <v>0.82692307692307687</v>
          </cell>
          <cell r="D26">
            <v>1.6538461538461537</v>
          </cell>
          <cell r="E26">
            <v>1.3846153846153846</v>
          </cell>
          <cell r="F26">
            <v>1.3076923076923077</v>
          </cell>
          <cell r="G26">
            <v>1.7884615384615385</v>
          </cell>
          <cell r="H26">
            <v>2.1698113207547172</v>
          </cell>
          <cell r="I26">
            <v>1.543489529338586</v>
          </cell>
        </row>
        <row r="27">
          <cell r="A27">
            <v>23</v>
          </cell>
          <cell r="B27">
            <v>0.90384615384615385</v>
          </cell>
          <cell r="C27">
            <v>0.90384615384615385</v>
          </cell>
          <cell r="D27">
            <v>0.96153846153846156</v>
          </cell>
          <cell r="E27">
            <v>1.2115384615384615</v>
          </cell>
          <cell r="F27">
            <v>1.0961538461538463</v>
          </cell>
          <cell r="G27">
            <v>1.5961538461538463</v>
          </cell>
          <cell r="H27">
            <v>2.2452830188679247</v>
          </cell>
          <cell r="I27">
            <v>1.2740514202778355</v>
          </cell>
        </row>
      </sheetData>
      <sheetData sheetId="8">
        <row r="5">
          <cell r="B5" t="str">
            <v>P_Andere</v>
          </cell>
          <cell r="C5">
            <v>1192</v>
          </cell>
        </row>
        <row r="6">
          <cell r="B6" t="str">
            <v>P_Gesch</v>
          </cell>
          <cell r="C6">
            <v>826</v>
          </cell>
        </row>
        <row r="7">
          <cell r="B7" t="str">
            <v>M_Geluid</v>
          </cell>
          <cell r="C7">
            <v>737</v>
          </cell>
        </row>
        <row r="8">
          <cell r="B8" t="str">
            <v>P_Nood</v>
          </cell>
          <cell r="C8">
            <v>725</v>
          </cell>
        </row>
        <row r="9">
          <cell r="B9" t="str">
            <v>G_Probl</v>
          </cell>
          <cell r="C9">
            <v>577</v>
          </cell>
        </row>
        <row r="10">
          <cell r="B10" t="str">
            <v>P_Probl</v>
          </cell>
          <cell r="C10">
            <v>525</v>
          </cell>
        </row>
        <row r="11">
          <cell r="B11" t="str">
            <v>V_Veilig</v>
          </cell>
          <cell r="C11">
            <v>481</v>
          </cell>
        </row>
        <row r="12">
          <cell r="B12" t="str">
            <v>V_Inbr</v>
          </cell>
          <cell r="C12">
            <v>478</v>
          </cell>
        </row>
        <row r="13">
          <cell r="B13" t="str">
            <v>G_Dief</v>
          </cell>
          <cell r="C13">
            <v>457</v>
          </cell>
        </row>
        <row r="14">
          <cell r="B14" t="str">
            <v>V_VKO_SS</v>
          </cell>
          <cell r="C14">
            <v>444</v>
          </cell>
        </row>
        <row r="15">
          <cell r="B15" t="str">
            <v>D_Onbeh</v>
          </cell>
          <cell r="C15">
            <v>414</v>
          </cell>
        </row>
        <row r="16">
          <cell r="B16" t="str">
            <v>B_PolDst</v>
          </cell>
          <cell r="C16">
            <v>392</v>
          </cell>
        </row>
        <row r="17">
          <cell r="B17" t="str">
            <v>A_Inbr</v>
          </cell>
          <cell r="C17">
            <v>310</v>
          </cell>
        </row>
        <row r="18">
          <cell r="B18" t="str">
            <v>V_Vlot</v>
          </cell>
          <cell r="C18">
            <v>269</v>
          </cell>
        </row>
        <row r="19">
          <cell r="B19" t="str">
            <v>G_Besch</v>
          </cell>
          <cell r="C19">
            <v>254</v>
          </cell>
        </row>
        <row r="20">
          <cell r="B20" t="str">
            <v>V_VKO_LL</v>
          </cell>
          <cell r="C20">
            <v>231</v>
          </cell>
        </row>
        <row r="21">
          <cell r="B21" t="str">
            <v>P_WapGew</v>
          </cell>
          <cell r="C21">
            <v>199</v>
          </cell>
        </row>
        <row r="22">
          <cell r="B22" t="str">
            <v>G_BrandW</v>
          </cell>
          <cell r="C22">
            <v>177</v>
          </cell>
        </row>
        <row r="23">
          <cell r="B23" t="str">
            <v>P_Minder</v>
          </cell>
          <cell r="C23">
            <v>175</v>
          </cell>
        </row>
        <row r="24">
          <cell r="B24" t="str">
            <v>G_Andere</v>
          </cell>
          <cell r="C24">
            <v>156</v>
          </cell>
        </row>
        <row r="25">
          <cell r="B25" t="str">
            <v>G_DiefHD</v>
          </cell>
          <cell r="C25">
            <v>151</v>
          </cell>
        </row>
        <row r="26">
          <cell r="B26" t="str">
            <v>B_HulpD</v>
          </cell>
          <cell r="C26">
            <v>151</v>
          </cell>
        </row>
        <row r="27">
          <cell r="B27" t="str">
            <v>P_Fysiek</v>
          </cell>
          <cell r="C27">
            <v>126</v>
          </cell>
        </row>
        <row r="28">
          <cell r="B28" t="str">
            <v>A_Andere</v>
          </cell>
          <cell r="C28">
            <v>110</v>
          </cell>
        </row>
        <row r="29">
          <cell r="B29" t="str">
            <v>G_DiefPG</v>
          </cell>
          <cell r="C29">
            <v>95</v>
          </cell>
        </row>
        <row r="30">
          <cell r="B30" t="str">
            <v>M_Lucht</v>
          </cell>
          <cell r="C30">
            <v>82</v>
          </cell>
        </row>
        <row r="31">
          <cell r="B31" t="str">
            <v>B_Andere</v>
          </cell>
          <cell r="C31">
            <v>76</v>
          </cell>
        </row>
        <row r="32">
          <cell r="B32" t="str">
            <v>M_Bodem</v>
          </cell>
          <cell r="C32">
            <v>74</v>
          </cell>
        </row>
        <row r="33">
          <cell r="B33" t="str">
            <v>O_Veilig</v>
          </cell>
          <cell r="C33">
            <v>69</v>
          </cell>
        </row>
        <row r="34">
          <cell r="B34" t="str">
            <v>W_Wetg</v>
          </cell>
          <cell r="C34">
            <v>64</v>
          </cell>
        </row>
        <row r="35">
          <cell r="B35" t="str">
            <v>D_Besch</v>
          </cell>
          <cell r="C35">
            <v>45</v>
          </cell>
        </row>
        <row r="36">
          <cell r="B36" t="str">
            <v>W_Drugs</v>
          </cell>
          <cell r="C36">
            <v>44</v>
          </cell>
        </row>
        <row r="37">
          <cell r="B37" t="str">
            <v>A_Brand</v>
          </cell>
          <cell r="C37">
            <v>43</v>
          </cell>
        </row>
        <row r="38">
          <cell r="B38" t="str">
            <v>W_WapMun</v>
          </cell>
          <cell r="C38">
            <v>35</v>
          </cell>
        </row>
        <row r="39">
          <cell r="B39" t="str">
            <v>B_GerDst</v>
          </cell>
          <cell r="C39">
            <v>33</v>
          </cell>
        </row>
        <row r="40">
          <cell r="B40" t="str">
            <v>P_Zeden</v>
          </cell>
          <cell r="C40">
            <v>31</v>
          </cell>
        </row>
        <row r="41">
          <cell r="B41" t="str">
            <v>D_Andere</v>
          </cell>
          <cell r="C41">
            <v>23</v>
          </cell>
        </row>
        <row r="42">
          <cell r="B42" t="str">
            <v>WWW_TEST</v>
          </cell>
          <cell r="C42">
            <v>19</v>
          </cell>
        </row>
        <row r="43">
          <cell r="B43" t="str">
            <v>O_Rust</v>
          </cell>
          <cell r="C43">
            <v>17</v>
          </cell>
        </row>
        <row r="44">
          <cell r="B44" t="str">
            <v>M_RuimtO</v>
          </cell>
          <cell r="C44">
            <v>16</v>
          </cell>
        </row>
        <row r="45">
          <cell r="B45" t="str">
            <v>D_JachtV</v>
          </cell>
          <cell r="C45">
            <v>15</v>
          </cell>
        </row>
        <row r="46">
          <cell r="B46" t="str">
            <v>D_Gevaar</v>
          </cell>
          <cell r="C46">
            <v>11</v>
          </cell>
        </row>
        <row r="47">
          <cell r="B47" t="str">
            <v>A_Agress</v>
          </cell>
          <cell r="C47">
            <v>10</v>
          </cell>
        </row>
        <row r="48">
          <cell r="B48" t="str">
            <v>V_Tpt</v>
          </cell>
          <cell r="C48">
            <v>9</v>
          </cell>
        </row>
        <row r="49">
          <cell r="B49" t="str">
            <v>D_Schade</v>
          </cell>
          <cell r="C49">
            <v>7</v>
          </cell>
        </row>
        <row r="50">
          <cell r="B50" t="str">
            <v>M_Andere</v>
          </cell>
          <cell r="C50">
            <v>7</v>
          </cell>
        </row>
        <row r="51">
          <cell r="B51" t="str">
            <v>W_Cyber</v>
          </cell>
          <cell r="C51">
            <v>7</v>
          </cell>
        </row>
        <row r="52">
          <cell r="B52" t="str">
            <v>O_Gezond</v>
          </cell>
          <cell r="C52">
            <v>5</v>
          </cell>
        </row>
        <row r="53">
          <cell r="B53" t="str">
            <v>W_Vreemd</v>
          </cell>
          <cell r="C53">
            <v>3</v>
          </cell>
        </row>
        <row r="54">
          <cell r="B54" t="str">
            <v>W_Arbeid</v>
          </cell>
          <cell r="C54">
            <v>2</v>
          </cell>
        </row>
        <row r="55">
          <cell r="B55" t="str">
            <v>A_Gezond</v>
          </cell>
          <cell r="C55">
            <v>1</v>
          </cell>
        </row>
        <row r="56">
          <cell r="B56" t="str">
            <v>B_Tpt</v>
          </cell>
          <cell r="C56">
            <v>1</v>
          </cell>
        </row>
        <row r="57">
          <cell r="B57" t="str">
            <v>W_Handel</v>
          </cell>
          <cell r="C57">
            <v>1</v>
          </cell>
        </row>
        <row r="58">
          <cell r="B58" t="str">
            <v>A_Brandk</v>
          </cell>
          <cell r="C58">
            <v>1</v>
          </cell>
        </row>
        <row r="59">
          <cell r="B59" t="str">
            <v>M_Water</v>
          </cell>
          <cell r="C59">
            <v>1</v>
          </cell>
        </row>
      </sheetData>
      <sheetData sheetId="10">
        <row r="5">
          <cell r="C5" t="str">
            <v>14/18/19</v>
          </cell>
          <cell r="D5">
            <v>708</v>
          </cell>
        </row>
        <row r="6">
          <cell r="C6" t="str">
            <v>17/12/11</v>
          </cell>
          <cell r="D6">
            <v>414</v>
          </cell>
        </row>
        <row r="7">
          <cell r="C7" t="str">
            <v>16/13/19</v>
          </cell>
          <cell r="D7">
            <v>358</v>
          </cell>
        </row>
        <row r="8">
          <cell r="C8" t="str">
            <v>14/18/18</v>
          </cell>
          <cell r="D8">
            <v>345</v>
          </cell>
        </row>
        <row r="9">
          <cell r="C9" t="str">
            <v>15/12/15</v>
          </cell>
          <cell r="D9">
            <v>341</v>
          </cell>
        </row>
        <row r="10">
          <cell r="C10" t="str">
            <v>11/11/11</v>
          </cell>
          <cell r="D10">
            <v>253</v>
          </cell>
        </row>
        <row r="11">
          <cell r="C11" t="str">
            <v>15/14/12</v>
          </cell>
          <cell r="D11">
            <v>252</v>
          </cell>
        </row>
        <row r="12">
          <cell r="C12" t="str">
            <v>14/15/21</v>
          </cell>
          <cell r="D12">
            <v>240</v>
          </cell>
        </row>
        <row r="13">
          <cell r="C13" t="str">
            <v>18/11/14</v>
          </cell>
          <cell r="D13">
            <v>228</v>
          </cell>
        </row>
        <row r="14">
          <cell r="C14" t="str">
            <v>11/12/11</v>
          </cell>
          <cell r="D14">
            <v>209</v>
          </cell>
        </row>
        <row r="15">
          <cell r="C15" t="str">
            <v>11/15/12</v>
          </cell>
          <cell r="D15">
            <v>206</v>
          </cell>
        </row>
        <row r="16">
          <cell r="C16" t="str">
            <v>15/16/14</v>
          </cell>
          <cell r="D16">
            <v>170</v>
          </cell>
        </row>
        <row r="17">
          <cell r="C17" t="str">
            <v>15/12/16</v>
          </cell>
          <cell r="D17">
            <v>161</v>
          </cell>
        </row>
        <row r="18">
          <cell r="C18" t="str">
            <v>14/16/20</v>
          </cell>
          <cell r="D18">
            <v>160</v>
          </cell>
        </row>
        <row r="19">
          <cell r="C19" t="str">
            <v>14/12/17</v>
          </cell>
          <cell r="D19">
            <v>146</v>
          </cell>
        </row>
        <row r="20">
          <cell r="C20" t="str">
            <v>11/11/12</v>
          </cell>
          <cell r="D20">
            <v>145</v>
          </cell>
        </row>
        <row r="21">
          <cell r="C21" t="str">
            <v>14/13/25</v>
          </cell>
          <cell r="D21">
            <v>142</v>
          </cell>
        </row>
        <row r="22">
          <cell r="C22" t="str">
            <v>16/13/17</v>
          </cell>
          <cell r="D22">
            <v>140</v>
          </cell>
        </row>
        <row r="23">
          <cell r="C23" t="str">
            <v>11/14/24</v>
          </cell>
          <cell r="D23">
            <v>134</v>
          </cell>
        </row>
        <row r="24">
          <cell r="C24" t="str">
            <v>14/12/14</v>
          </cell>
          <cell r="D24">
            <v>132</v>
          </cell>
        </row>
        <row r="25">
          <cell r="C25" t="str">
            <v>14/12/15</v>
          </cell>
          <cell r="D25">
            <v>112</v>
          </cell>
        </row>
        <row r="26">
          <cell r="C26" t="str">
            <v>12/12/14</v>
          </cell>
          <cell r="D26">
            <v>111</v>
          </cell>
        </row>
        <row r="27">
          <cell r="C27" t="str">
            <v>12/12/12</v>
          </cell>
          <cell r="D27">
            <v>110</v>
          </cell>
        </row>
        <row r="28">
          <cell r="C28" t="str">
            <v>11/14/19</v>
          </cell>
          <cell r="D28">
            <v>109</v>
          </cell>
        </row>
        <row r="29">
          <cell r="C29" t="str">
            <v>14/15/14</v>
          </cell>
          <cell r="D29">
            <v>107</v>
          </cell>
        </row>
        <row r="30">
          <cell r="C30" t="str">
            <v>14/16/14</v>
          </cell>
          <cell r="D30">
            <v>106</v>
          </cell>
        </row>
        <row r="31">
          <cell r="C31" t="str">
            <v>11/15/13</v>
          </cell>
          <cell r="D31">
            <v>105</v>
          </cell>
        </row>
        <row r="32">
          <cell r="C32" t="str">
            <v>11/13/13</v>
          </cell>
          <cell r="D32">
            <v>101</v>
          </cell>
        </row>
        <row r="33">
          <cell r="C33" t="str">
            <v>14/15/16</v>
          </cell>
          <cell r="D33">
            <v>101</v>
          </cell>
        </row>
        <row r="34">
          <cell r="C34" t="str">
            <v>11/15/20</v>
          </cell>
          <cell r="D34">
            <v>98</v>
          </cell>
        </row>
        <row r="35">
          <cell r="C35" t="str">
            <v>16/13/15</v>
          </cell>
          <cell r="D35">
            <v>92</v>
          </cell>
        </row>
        <row r="36">
          <cell r="C36" t="str">
            <v>14/18/20</v>
          </cell>
          <cell r="D36">
            <v>91</v>
          </cell>
        </row>
        <row r="37">
          <cell r="C37" t="str">
            <v>14/11/16</v>
          </cell>
          <cell r="D37">
            <v>89</v>
          </cell>
        </row>
        <row r="38">
          <cell r="C38" t="str">
            <v>18/14/11</v>
          </cell>
          <cell r="D38">
            <v>88</v>
          </cell>
        </row>
        <row r="39">
          <cell r="C39" t="str">
            <v>15/15/11</v>
          </cell>
          <cell r="D39">
            <v>83</v>
          </cell>
        </row>
        <row r="40">
          <cell r="C40" t="str">
            <v>15/13/12</v>
          </cell>
          <cell r="D40">
            <v>79</v>
          </cell>
        </row>
        <row r="41">
          <cell r="C41" t="str">
            <v>12/12/11</v>
          </cell>
          <cell r="D41">
            <v>79</v>
          </cell>
        </row>
        <row r="42">
          <cell r="C42" t="str">
            <v>18/11/13</v>
          </cell>
          <cell r="D42">
            <v>74</v>
          </cell>
        </row>
        <row r="43">
          <cell r="C43" t="str">
            <v>14/14/12</v>
          </cell>
          <cell r="D43">
            <v>73</v>
          </cell>
        </row>
        <row r="44">
          <cell r="C44" t="str">
            <v>14/12/23</v>
          </cell>
          <cell r="D44">
            <v>70</v>
          </cell>
        </row>
        <row r="45">
          <cell r="C45" t="str">
            <v>18/15/11</v>
          </cell>
          <cell r="D45">
            <v>70</v>
          </cell>
        </row>
        <row r="46">
          <cell r="C46" t="str">
            <v>16/14/12</v>
          </cell>
          <cell r="D46">
            <v>70</v>
          </cell>
        </row>
        <row r="47">
          <cell r="C47" t="str">
            <v>16/11/14</v>
          </cell>
          <cell r="D47">
            <v>66</v>
          </cell>
        </row>
        <row r="48">
          <cell r="C48" t="str">
            <v>14/16/13</v>
          </cell>
          <cell r="D48">
            <v>66</v>
          </cell>
        </row>
        <row r="49">
          <cell r="C49" t="str">
            <v>14/12/12</v>
          </cell>
          <cell r="D49">
            <v>65</v>
          </cell>
        </row>
        <row r="50">
          <cell r="C50" t="str">
            <v>14/12/16</v>
          </cell>
          <cell r="D50">
            <v>64</v>
          </cell>
        </row>
        <row r="51">
          <cell r="C51" t="str">
            <v>14/12/11</v>
          </cell>
          <cell r="D51">
            <v>64</v>
          </cell>
        </row>
        <row r="52">
          <cell r="C52" t="str">
            <v>14/15/20</v>
          </cell>
          <cell r="D52">
            <v>63</v>
          </cell>
        </row>
        <row r="53">
          <cell r="C53" t="str">
            <v>18/14/12</v>
          </cell>
          <cell r="D53">
            <v>63</v>
          </cell>
        </row>
        <row r="54">
          <cell r="C54" t="str">
            <v>14/15/15</v>
          </cell>
          <cell r="D54">
            <v>60</v>
          </cell>
        </row>
        <row r="55">
          <cell r="C55" t="str">
            <v>14/16/23</v>
          </cell>
          <cell r="D55">
            <v>57</v>
          </cell>
        </row>
        <row r="56">
          <cell r="C56" t="str">
            <v>11/14/20</v>
          </cell>
          <cell r="D56">
            <v>57</v>
          </cell>
        </row>
        <row r="57">
          <cell r="C57" t="str">
            <v>14/12/13</v>
          </cell>
          <cell r="D57">
            <v>56</v>
          </cell>
        </row>
        <row r="58">
          <cell r="C58" t="str">
            <v>19/19/14</v>
          </cell>
          <cell r="D58">
            <v>56</v>
          </cell>
        </row>
        <row r="59">
          <cell r="C59" t="str">
            <v>14/15/13</v>
          </cell>
          <cell r="D59">
            <v>54</v>
          </cell>
        </row>
        <row r="60">
          <cell r="C60" t="str">
            <v>11/13/11</v>
          </cell>
          <cell r="D60">
            <v>54</v>
          </cell>
        </row>
        <row r="61">
          <cell r="C61" t="str">
            <v>18/11/12</v>
          </cell>
          <cell r="D61">
            <v>54</v>
          </cell>
        </row>
        <row r="62">
          <cell r="C62" t="str">
            <v>15/14/19</v>
          </cell>
          <cell r="D62">
            <v>54</v>
          </cell>
        </row>
        <row r="63">
          <cell r="C63" t="str">
            <v>15/14/13</v>
          </cell>
          <cell r="D63">
            <v>53</v>
          </cell>
        </row>
        <row r="64">
          <cell r="C64" t="str">
            <v>15/12/12</v>
          </cell>
          <cell r="D64">
            <v>52</v>
          </cell>
        </row>
        <row r="65">
          <cell r="C65" t="str">
            <v>14/15/19</v>
          </cell>
          <cell r="D65">
            <v>52</v>
          </cell>
        </row>
        <row r="66">
          <cell r="C66" t="str">
            <v>12/19/14</v>
          </cell>
          <cell r="D66">
            <v>51</v>
          </cell>
        </row>
        <row r="67">
          <cell r="C67" t="str">
            <v>15/14/15</v>
          </cell>
          <cell r="D67">
            <v>49</v>
          </cell>
        </row>
        <row r="68">
          <cell r="C68" t="str">
            <v>14/16/12</v>
          </cell>
          <cell r="D68">
            <v>49</v>
          </cell>
        </row>
        <row r="69">
          <cell r="C69" t="str">
            <v>14/15/18</v>
          </cell>
          <cell r="D69">
            <v>48</v>
          </cell>
        </row>
        <row r="70">
          <cell r="C70" t="str">
            <v>15/11/11</v>
          </cell>
          <cell r="D70">
            <v>45</v>
          </cell>
        </row>
        <row r="71">
          <cell r="C71" t="str">
            <v>17/13/11</v>
          </cell>
          <cell r="D71">
            <v>45</v>
          </cell>
        </row>
        <row r="72">
          <cell r="C72" t="str">
            <v>12/14/15</v>
          </cell>
          <cell r="D72">
            <v>43</v>
          </cell>
        </row>
        <row r="73">
          <cell r="C73" t="str">
            <v>15/16/12</v>
          </cell>
          <cell r="D73">
            <v>43</v>
          </cell>
        </row>
        <row r="74">
          <cell r="C74" t="str">
            <v>16/13/12</v>
          </cell>
          <cell r="D74">
            <v>41</v>
          </cell>
        </row>
        <row r="75">
          <cell r="C75" t="str">
            <v>14/16/17</v>
          </cell>
          <cell r="D75">
            <v>41</v>
          </cell>
        </row>
        <row r="76">
          <cell r="C76" t="str">
            <v>15/17/14</v>
          </cell>
          <cell r="D76">
            <v>40</v>
          </cell>
        </row>
        <row r="77">
          <cell r="C77" t="str">
            <v>11/14/12</v>
          </cell>
          <cell r="D77">
            <v>39</v>
          </cell>
        </row>
        <row r="78">
          <cell r="C78" t="str">
            <v>15/17/17</v>
          </cell>
          <cell r="D78">
            <v>38</v>
          </cell>
        </row>
        <row r="79">
          <cell r="C79" t="str">
            <v>16/13/13</v>
          </cell>
          <cell r="D79">
            <v>38</v>
          </cell>
        </row>
        <row r="80">
          <cell r="C80" t="str">
            <v>11/13/18</v>
          </cell>
          <cell r="D80">
            <v>37</v>
          </cell>
        </row>
        <row r="81">
          <cell r="C81" t="str">
            <v>15/17/18</v>
          </cell>
          <cell r="D81">
            <v>36</v>
          </cell>
        </row>
        <row r="82">
          <cell r="C82" t="str">
            <v>12/19/11</v>
          </cell>
          <cell r="D82">
            <v>35</v>
          </cell>
        </row>
        <row r="83">
          <cell r="C83" t="str">
            <v>14/14/14</v>
          </cell>
          <cell r="D83">
            <v>35</v>
          </cell>
        </row>
        <row r="84">
          <cell r="C84" t="str">
            <v>15/11/13</v>
          </cell>
          <cell r="D84">
            <v>32</v>
          </cell>
        </row>
        <row r="85">
          <cell r="C85" t="str">
            <v>15/17/15</v>
          </cell>
          <cell r="D85">
            <v>30</v>
          </cell>
        </row>
        <row r="86">
          <cell r="C86" t="str">
            <v>18/11/11</v>
          </cell>
          <cell r="D86">
            <v>30</v>
          </cell>
        </row>
        <row r="87">
          <cell r="C87" t="str">
            <v>14/15/22</v>
          </cell>
          <cell r="D87">
            <v>30</v>
          </cell>
        </row>
        <row r="88">
          <cell r="C88" t="str">
            <v>11/14/14</v>
          </cell>
          <cell r="D88">
            <v>29</v>
          </cell>
        </row>
        <row r="89">
          <cell r="C89" t="str">
            <v>15/11/15</v>
          </cell>
          <cell r="D89">
            <v>29</v>
          </cell>
        </row>
        <row r="90">
          <cell r="C90" t="str">
            <v>16/13/18</v>
          </cell>
          <cell r="D90">
            <v>29</v>
          </cell>
        </row>
        <row r="91">
          <cell r="C91" t="str">
            <v>11/14/13</v>
          </cell>
          <cell r="D91">
            <v>27</v>
          </cell>
        </row>
        <row r="92">
          <cell r="C92" t="str">
            <v>14/16/18</v>
          </cell>
          <cell r="D92">
            <v>27</v>
          </cell>
        </row>
        <row r="93">
          <cell r="C93" t="str">
            <v>14/15/27</v>
          </cell>
          <cell r="D93">
            <v>26</v>
          </cell>
        </row>
        <row r="94">
          <cell r="C94" t="str">
            <v>18/12/14</v>
          </cell>
          <cell r="D94">
            <v>24</v>
          </cell>
        </row>
        <row r="95">
          <cell r="C95" t="str">
            <v>12/19/12</v>
          </cell>
          <cell r="D95">
            <v>24</v>
          </cell>
        </row>
        <row r="96">
          <cell r="C96" t="str">
            <v>14/13/11</v>
          </cell>
          <cell r="D96">
            <v>23</v>
          </cell>
        </row>
        <row r="97">
          <cell r="C97" t="str">
            <v>14/11/15</v>
          </cell>
          <cell r="D97">
            <v>22</v>
          </cell>
        </row>
        <row r="98">
          <cell r="C98" t="str">
            <v>14/11/23</v>
          </cell>
          <cell r="D98">
            <v>21</v>
          </cell>
        </row>
        <row r="99">
          <cell r="C99" t="str">
            <v>14/18/16</v>
          </cell>
          <cell r="D99">
            <v>21</v>
          </cell>
        </row>
        <row r="100">
          <cell r="C100" t="str">
            <v>14/15/12</v>
          </cell>
          <cell r="D100">
            <v>20</v>
          </cell>
        </row>
        <row r="101">
          <cell r="C101" t="str">
            <v>11/15/14</v>
          </cell>
          <cell r="D101">
            <v>20</v>
          </cell>
        </row>
        <row r="102">
          <cell r="C102" t="str">
            <v>11/13/16</v>
          </cell>
          <cell r="D102">
            <v>20</v>
          </cell>
        </row>
        <row r="103">
          <cell r="C103" t="str">
            <v>15/16/15</v>
          </cell>
          <cell r="D103">
            <v>20</v>
          </cell>
        </row>
        <row r="104">
          <cell r="C104" t="str">
            <v>15/13/21</v>
          </cell>
          <cell r="D104">
            <v>20</v>
          </cell>
        </row>
        <row r="105">
          <cell r="C105" t="str">
            <v>16/13/14</v>
          </cell>
          <cell r="D105">
            <v>19</v>
          </cell>
        </row>
        <row r="106">
          <cell r="C106" t="str">
            <v>15/11/16</v>
          </cell>
          <cell r="D106">
            <v>19</v>
          </cell>
        </row>
        <row r="107">
          <cell r="C107" t="str">
            <v>14/11/11</v>
          </cell>
          <cell r="D107">
            <v>19</v>
          </cell>
        </row>
        <row r="108">
          <cell r="C108" t="str">
            <v>99/99/99</v>
          </cell>
          <cell r="D108">
            <v>19</v>
          </cell>
        </row>
        <row r="109">
          <cell r="C109" t="str">
            <v>19/14/17</v>
          </cell>
          <cell r="D109">
            <v>18</v>
          </cell>
        </row>
        <row r="110">
          <cell r="C110" t="str">
            <v>15/14/17</v>
          </cell>
          <cell r="D110">
            <v>18</v>
          </cell>
        </row>
        <row r="111">
          <cell r="C111" t="str">
            <v>15/11/18</v>
          </cell>
          <cell r="D111">
            <v>18</v>
          </cell>
        </row>
        <row r="112">
          <cell r="C112" t="str">
            <v>13/12/17</v>
          </cell>
          <cell r="D112">
            <v>18</v>
          </cell>
        </row>
        <row r="113">
          <cell r="C113" t="str">
            <v>15/13/11</v>
          </cell>
          <cell r="D113">
            <v>18</v>
          </cell>
        </row>
        <row r="114">
          <cell r="C114" t="str">
            <v>16/13/16</v>
          </cell>
          <cell r="D114">
            <v>17</v>
          </cell>
        </row>
        <row r="115">
          <cell r="C115" t="str">
            <v>14/14/11</v>
          </cell>
          <cell r="D115">
            <v>17</v>
          </cell>
        </row>
        <row r="116">
          <cell r="C116" t="str">
            <v>11/13/15</v>
          </cell>
          <cell r="D116">
            <v>17</v>
          </cell>
        </row>
        <row r="117">
          <cell r="C117" t="str">
            <v>11/14/21</v>
          </cell>
          <cell r="D117">
            <v>17</v>
          </cell>
        </row>
        <row r="118">
          <cell r="C118" t="str">
            <v>11/13/14</v>
          </cell>
          <cell r="D118">
            <v>16</v>
          </cell>
        </row>
        <row r="119">
          <cell r="C119" t="str">
            <v>11/14/16</v>
          </cell>
          <cell r="D119">
            <v>16</v>
          </cell>
        </row>
        <row r="120">
          <cell r="C120" t="str">
            <v>13/12/18</v>
          </cell>
          <cell r="D120">
            <v>16</v>
          </cell>
        </row>
        <row r="121">
          <cell r="C121" t="str">
            <v>13/12/11</v>
          </cell>
          <cell r="D121">
            <v>16</v>
          </cell>
        </row>
        <row r="122">
          <cell r="C122" t="str">
            <v>16/11/12</v>
          </cell>
          <cell r="D122">
            <v>15</v>
          </cell>
        </row>
        <row r="123">
          <cell r="C123" t="str">
            <v>17/16/13</v>
          </cell>
          <cell r="D123">
            <v>15</v>
          </cell>
        </row>
        <row r="124">
          <cell r="C124" t="str">
            <v>17/15/11</v>
          </cell>
          <cell r="D124">
            <v>15</v>
          </cell>
        </row>
        <row r="125">
          <cell r="C125" t="str">
            <v>11/15/28</v>
          </cell>
          <cell r="D125">
            <v>15</v>
          </cell>
        </row>
        <row r="126">
          <cell r="C126" t="str">
            <v>11/13/12</v>
          </cell>
          <cell r="D126">
            <v>15</v>
          </cell>
        </row>
        <row r="127">
          <cell r="C127" t="str">
            <v>11/14/26</v>
          </cell>
          <cell r="D127">
            <v>15</v>
          </cell>
        </row>
        <row r="128">
          <cell r="C128" t="str">
            <v>11/14/27</v>
          </cell>
          <cell r="D128">
            <v>14</v>
          </cell>
        </row>
        <row r="129">
          <cell r="C129" t="str">
            <v>11/11/19</v>
          </cell>
          <cell r="D129">
            <v>13</v>
          </cell>
        </row>
        <row r="130">
          <cell r="C130" t="str">
            <v>11/11/20</v>
          </cell>
          <cell r="D130">
            <v>13</v>
          </cell>
        </row>
        <row r="131">
          <cell r="C131" t="str">
            <v>14/13/18</v>
          </cell>
          <cell r="D131">
            <v>13</v>
          </cell>
        </row>
        <row r="132">
          <cell r="C132" t="str">
            <v>14/15/25</v>
          </cell>
          <cell r="D132">
            <v>13</v>
          </cell>
        </row>
        <row r="133">
          <cell r="C133" t="str">
            <v>16/15/12</v>
          </cell>
          <cell r="D133">
            <v>13</v>
          </cell>
        </row>
        <row r="134">
          <cell r="C134" t="str">
            <v>11/12/12</v>
          </cell>
          <cell r="D134">
            <v>12</v>
          </cell>
        </row>
        <row r="135">
          <cell r="C135" t="str">
            <v>19/11/17</v>
          </cell>
          <cell r="D135">
            <v>12</v>
          </cell>
        </row>
        <row r="136">
          <cell r="C136" t="str">
            <v>19/11/15</v>
          </cell>
          <cell r="D136">
            <v>11</v>
          </cell>
        </row>
        <row r="137">
          <cell r="C137" t="str">
            <v>11/15/15</v>
          </cell>
          <cell r="D137">
            <v>11</v>
          </cell>
        </row>
        <row r="138">
          <cell r="C138" t="str">
            <v>15/12/25</v>
          </cell>
          <cell r="D138">
            <v>11</v>
          </cell>
        </row>
        <row r="139">
          <cell r="C139" t="str">
            <v>17/11/11</v>
          </cell>
          <cell r="D139">
            <v>11</v>
          </cell>
        </row>
        <row r="140">
          <cell r="C140" t="str">
            <v>15/11/19</v>
          </cell>
          <cell r="D140">
            <v>11</v>
          </cell>
        </row>
        <row r="141">
          <cell r="C141" t="str">
            <v>15/11/14</v>
          </cell>
          <cell r="D141">
            <v>11</v>
          </cell>
        </row>
        <row r="142">
          <cell r="C142" t="str">
            <v>15/14/16</v>
          </cell>
          <cell r="D142">
            <v>11</v>
          </cell>
        </row>
        <row r="143">
          <cell r="C143" t="str">
            <v>15/17/19</v>
          </cell>
          <cell r="D143">
            <v>11</v>
          </cell>
        </row>
        <row r="144">
          <cell r="C144" t="str">
            <v>15/16/13</v>
          </cell>
          <cell r="D144">
            <v>10</v>
          </cell>
        </row>
        <row r="145">
          <cell r="C145" t="str">
            <v>15/14/23</v>
          </cell>
          <cell r="D145">
            <v>10</v>
          </cell>
        </row>
        <row r="146">
          <cell r="C146" t="str">
            <v>14/18/13</v>
          </cell>
          <cell r="D146">
            <v>10</v>
          </cell>
        </row>
        <row r="147">
          <cell r="C147" t="str">
            <v>14/18/12</v>
          </cell>
          <cell r="D147">
            <v>9</v>
          </cell>
        </row>
        <row r="148">
          <cell r="C148" t="str">
            <v>14/17/11</v>
          </cell>
          <cell r="D148">
            <v>9</v>
          </cell>
        </row>
        <row r="149">
          <cell r="C149" t="str">
            <v>11/14/11</v>
          </cell>
          <cell r="D149">
            <v>8</v>
          </cell>
        </row>
        <row r="150">
          <cell r="C150" t="str">
            <v>11/14/15</v>
          </cell>
          <cell r="D150">
            <v>8</v>
          </cell>
        </row>
        <row r="151">
          <cell r="C151" t="str">
            <v>11/15/25</v>
          </cell>
          <cell r="D151">
            <v>8</v>
          </cell>
        </row>
        <row r="152">
          <cell r="C152" t="str">
            <v>14/11/20</v>
          </cell>
          <cell r="D152">
            <v>8</v>
          </cell>
        </row>
        <row r="153">
          <cell r="C153" t="str">
            <v>15/13/13</v>
          </cell>
          <cell r="D153">
            <v>8</v>
          </cell>
        </row>
        <row r="154">
          <cell r="C154" t="str">
            <v>19/11/11</v>
          </cell>
          <cell r="D154">
            <v>8</v>
          </cell>
        </row>
        <row r="155">
          <cell r="C155" t="str">
            <v>19/14/14</v>
          </cell>
          <cell r="D155">
            <v>8</v>
          </cell>
        </row>
        <row r="156">
          <cell r="C156" t="str">
            <v>19/19/11</v>
          </cell>
          <cell r="D156">
            <v>7</v>
          </cell>
        </row>
        <row r="157">
          <cell r="C157" t="str">
            <v>15/13/15</v>
          </cell>
          <cell r="D157">
            <v>7</v>
          </cell>
        </row>
        <row r="158">
          <cell r="C158" t="str">
            <v>15/13/19</v>
          </cell>
          <cell r="D158">
            <v>7</v>
          </cell>
        </row>
        <row r="159">
          <cell r="C159" t="str">
            <v>16/16/12</v>
          </cell>
          <cell r="D159">
            <v>7</v>
          </cell>
        </row>
        <row r="160">
          <cell r="C160" t="str">
            <v>17/16/11</v>
          </cell>
          <cell r="D160">
            <v>7</v>
          </cell>
        </row>
        <row r="161">
          <cell r="C161" t="str">
            <v>18/12/11</v>
          </cell>
          <cell r="D161">
            <v>7</v>
          </cell>
        </row>
        <row r="162">
          <cell r="C162" t="str">
            <v>14/11/22</v>
          </cell>
          <cell r="D162">
            <v>7</v>
          </cell>
        </row>
        <row r="163">
          <cell r="C163" t="str">
            <v>14/18/11</v>
          </cell>
          <cell r="D163">
            <v>7</v>
          </cell>
        </row>
        <row r="164">
          <cell r="C164" t="str">
            <v>11/15/22</v>
          </cell>
          <cell r="D164">
            <v>7</v>
          </cell>
        </row>
        <row r="165">
          <cell r="C165" t="str">
            <v>11/11/24</v>
          </cell>
          <cell r="D165">
            <v>7</v>
          </cell>
        </row>
        <row r="166">
          <cell r="C166" t="str">
            <v>11/13/17</v>
          </cell>
          <cell r="D166">
            <v>7</v>
          </cell>
        </row>
        <row r="167">
          <cell r="C167" t="str">
            <v>11/11/16</v>
          </cell>
          <cell r="D167">
            <v>6</v>
          </cell>
        </row>
        <row r="168">
          <cell r="C168" t="str">
            <v>14/17/20</v>
          </cell>
          <cell r="D168">
            <v>6</v>
          </cell>
        </row>
        <row r="169">
          <cell r="C169" t="str">
            <v>14/17/21</v>
          </cell>
          <cell r="D169">
            <v>6</v>
          </cell>
        </row>
        <row r="170">
          <cell r="C170" t="str">
            <v>14/13/26</v>
          </cell>
          <cell r="D170">
            <v>6</v>
          </cell>
        </row>
        <row r="171">
          <cell r="C171" t="str">
            <v>14/16/11</v>
          </cell>
          <cell r="D171">
            <v>6</v>
          </cell>
        </row>
        <row r="172">
          <cell r="C172" t="str">
            <v>12/12/15</v>
          </cell>
          <cell r="D172">
            <v>6</v>
          </cell>
        </row>
        <row r="173">
          <cell r="C173" t="str">
            <v>15/16/16</v>
          </cell>
          <cell r="D173">
            <v>6</v>
          </cell>
        </row>
        <row r="174">
          <cell r="C174" t="str">
            <v>17/14/13</v>
          </cell>
          <cell r="D174">
            <v>6</v>
          </cell>
        </row>
        <row r="175">
          <cell r="C175" t="str">
            <v>15/11/12</v>
          </cell>
          <cell r="D175">
            <v>6</v>
          </cell>
        </row>
        <row r="176">
          <cell r="C176" t="str">
            <v>13/12/19</v>
          </cell>
          <cell r="D176">
            <v>6</v>
          </cell>
        </row>
        <row r="177">
          <cell r="C177" t="str">
            <v>19/11/12</v>
          </cell>
          <cell r="D177">
            <v>6</v>
          </cell>
        </row>
        <row r="178">
          <cell r="C178" t="str">
            <v>19/20/12</v>
          </cell>
          <cell r="D178">
            <v>5</v>
          </cell>
        </row>
        <row r="179">
          <cell r="C179" t="str">
            <v>19/14/16</v>
          </cell>
          <cell r="D179">
            <v>5</v>
          </cell>
        </row>
        <row r="180">
          <cell r="C180" t="str">
            <v>13/13/31</v>
          </cell>
          <cell r="D180">
            <v>5</v>
          </cell>
        </row>
        <row r="181">
          <cell r="C181" t="str">
            <v>15/12/11</v>
          </cell>
          <cell r="D181">
            <v>5</v>
          </cell>
        </row>
        <row r="182">
          <cell r="C182" t="str">
            <v>15/11/20</v>
          </cell>
          <cell r="D182">
            <v>5</v>
          </cell>
        </row>
        <row r="183">
          <cell r="C183" t="str">
            <v>12/13/11</v>
          </cell>
          <cell r="D183">
            <v>5</v>
          </cell>
        </row>
        <row r="184">
          <cell r="C184" t="str">
            <v>18/11/15</v>
          </cell>
          <cell r="D184">
            <v>5</v>
          </cell>
        </row>
        <row r="185">
          <cell r="C185" t="str">
            <v>14/12/26</v>
          </cell>
          <cell r="D185">
            <v>5</v>
          </cell>
        </row>
        <row r="186">
          <cell r="C186" t="str">
            <v>13/12/35</v>
          </cell>
          <cell r="D186">
            <v>5</v>
          </cell>
        </row>
        <row r="187">
          <cell r="C187" t="str">
            <v>14/15/14</v>
          </cell>
          <cell r="D187">
            <v>5</v>
          </cell>
        </row>
        <row r="188">
          <cell r="C188" t="str">
            <v>11/15/30</v>
          </cell>
          <cell r="D188">
            <v>5</v>
          </cell>
        </row>
        <row r="189">
          <cell r="C189" t="str">
            <v>11/14/25</v>
          </cell>
          <cell r="D189">
            <v>5</v>
          </cell>
        </row>
        <row r="190">
          <cell r="C190" t="str">
            <v>11/12/26</v>
          </cell>
          <cell r="D190">
            <v>4</v>
          </cell>
        </row>
        <row r="191">
          <cell r="C191" t="str">
            <v>11/16/11</v>
          </cell>
          <cell r="D191">
            <v>4</v>
          </cell>
        </row>
        <row r="192">
          <cell r="C192" t="str">
            <v>11/16/14</v>
          </cell>
          <cell r="D192">
            <v>4</v>
          </cell>
        </row>
        <row r="193">
          <cell r="C193" t="str">
            <v>14/15/17</v>
          </cell>
          <cell r="D193">
            <v>4</v>
          </cell>
        </row>
        <row r="194">
          <cell r="C194" t="str">
            <v>14/11/12</v>
          </cell>
          <cell r="D194">
            <v>4</v>
          </cell>
        </row>
        <row r="195">
          <cell r="C195" t="str">
            <v>12/12/13</v>
          </cell>
          <cell r="D195">
            <v>4</v>
          </cell>
        </row>
        <row r="196">
          <cell r="C196" t="str">
            <v>15/13/17</v>
          </cell>
          <cell r="D196">
            <v>4</v>
          </cell>
        </row>
        <row r="197">
          <cell r="C197" t="str">
            <v>13/13/11</v>
          </cell>
          <cell r="D197">
            <v>4</v>
          </cell>
        </row>
        <row r="198">
          <cell r="C198" t="str">
            <v>13/11/15</v>
          </cell>
          <cell r="D198">
            <v>3</v>
          </cell>
        </row>
        <row r="199">
          <cell r="C199" t="str">
            <v>16/13/11</v>
          </cell>
          <cell r="D199">
            <v>3</v>
          </cell>
        </row>
        <row r="200">
          <cell r="C200" t="str">
            <v>16/15/11</v>
          </cell>
          <cell r="D200">
            <v>3</v>
          </cell>
        </row>
        <row r="201">
          <cell r="C201" t="str">
            <v>15/13/18</v>
          </cell>
          <cell r="D201">
            <v>3</v>
          </cell>
        </row>
        <row r="202">
          <cell r="C202" t="str">
            <v>15/14/26</v>
          </cell>
          <cell r="D202">
            <v>3</v>
          </cell>
        </row>
        <row r="203">
          <cell r="C203" t="str">
            <v>15/14/21</v>
          </cell>
          <cell r="D203">
            <v>3</v>
          </cell>
        </row>
        <row r="204">
          <cell r="C204" t="str">
            <v>15/13/23</v>
          </cell>
          <cell r="D204">
            <v>3</v>
          </cell>
        </row>
        <row r="205">
          <cell r="C205" t="str">
            <v>15/12/14</v>
          </cell>
          <cell r="D205">
            <v>3</v>
          </cell>
        </row>
        <row r="206">
          <cell r="C206" t="str">
            <v>18/15/12</v>
          </cell>
          <cell r="D206">
            <v>3</v>
          </cell>
        </row>
        <row r="207">
          <cell r="C207" t="str">
            <v>18/15/13</v>
          </cell>
          <cell r="D207">
            <v>3</v>
          </cell>
        </row>
        <row r="208">
          <cell r="C208" t="str">
            <v>12/13/12</v>
          </cell>
          <cell r="D208">
            <v>3</v>
          </cell>
        </row>
        <row r="209">
          <cell r="C209" t="str">
            <v>15/16/18</v>
          </cell>
          <cell r="D209">
            <v>3</v>
          </cell>
        </row>
        <row r="210">
          <cell r="C210" t="str">
            <v>13/12/24</v>
          </cell>
          <cell r="D210">
            <v>3</v>
          </cell>
        </row>
        <row r="211">
          <cell r="C211" t="str">
            <v>14/12/24</v>
          </cell>
          <cell r="D211">
            <v>3</v>
          </cell>
        </row>
        <row r="212">
          <cell r="C212" t="str">
            <v>14/16/16</v>
          </cell>
          <cell r="D212">
            <v>3</v>
          </cell>
        </row>
        <row r="213">
          <cell r="C213" t="str">
            <v>14/16/28</v>
          </cell>
          <cell r="D213">
            <v>3</v>
          </cell>
        </row>
        <row r="214">
          <cell r="C214" t="str">
            <v>14/12/22</v>
          </cell>
          <cell r="D214">
            <v>3</v>
          </cell>
        </row>
        <row r="215">
          <cell r="C215" t="str">
            <v>14/12/18</v>
          </cell>
          <cell r="D215">
            <v>3</v>
          </cell>
        </row>
        <row r="216">
          <cell r="C216" t="str">
            <v>11/15/24</v>
          </cell>
          <cell r="D216">
            <v>3</v>
          </cell>
        </row>
        <row r="217">
          <cell r="C217" t="str">
            <v>14/13/23</v>
          </cell>
          <cell r="D217">
            <v>3</v>
          </cell>
        </row>
        <row r="218">
          <cell r="C218" t="str">
            <v>14/13/20</v>
          </cell>
          <cell r="D218">
            <v>3</v>
          </cell>
        </row>
        <row r="219">
          <cell r="C219" t="str">
            <v>14/13/12</v>
          </cell>
          <cell r="D219">
            <v>3</v>
          </cell>
        </row>
        <row r="220">
          <cell r="C220" t="str">
            <v>14/13/13</v>
          </cell>
          <cell r="D220">
            <v>3</v>
          </cell>
        </row>
        <row r="221">
          <cell r="C221" t="str">
            <v>14/17/17</v>
          </cell>
          <cell r="D221">
            <v>3</v>
          </cell>
        </row>
        <row r="222">
          <cell r="C222" t="str">
            <v>14/17/19</v>
          </cell>
          <cell r="D222">
            <v>3</v>
          </cell>
        </row>
        <row r="223">
          <cell r="C223" t="str">
            <v>11/12/23</v>
          </cell>
          <cell r="D223">
            <v>3</v>
          </cell>
        </row>
        <row r="224">
          <cell r="C224" t="str">
            <v>11/11/15</v>
          </cell>
          <cell r="D224">
            <v>3</v>
          </cell>
        </row>
        <row r="225">
          <cell r="C225" t="str">
            <v>19/17/11</v>
          </cell>
          <cell r="D225">
            <v>3</v>
          </cell>
        </row>
        <row r="226">
          <cell r="C226" t="str">
            <v>19/14/12</v>
          </cell>
          <cell r="D226">
            <v>3</v>
          </cell>
        </row>
        <row r="227">
          <cell r="C227" t="str">
            <v>19/11/18</v>
          </cell>
          <cell r="D227">
            <v>2</v>
          </cell>
        </row>
        <row r="228">
          <cell r="C228" t="str">
            <v>19/20/11</v>
          </cell>
          <cell r="D228">
            <v>2</v>
          </cell>
        </row>
        <row r="229">
          <cell r="C229" t="str">
            <v>19/11/16</v>
          </cell>
          <cell r="D229">
            <v>2</v>
          </cell>
        </row>
        <row r="230">
          <cell r="C230" t="str">
            <v>19/11/13</v>
          </cell>
          <cell r="D230">
            <v>2</v>
          </cell>
        </row>
        <row r="231">
          <cell r="C231" t="str">
            <v>11/13/19</v>
          </cell>
          <cell r="D231">
            <v>2</v>
          </cell>
        </row>
        <row r="232">
          <cell r="C232" t="str">
            <v>11/11/17</v>
          </cell>
          <cell r="D232">
            <v>2</v>
          </cell>
        </row>
        <row r="233">
          <cell r="C233" t="str">
            <v>11/11/14</v>
          </cell>
          <cell r="D233">
            <v>2</v>
          </cell>
        </row>
        <row r="234">
          <cell r="C234" t="str">
            <v>11/14/28</v>
          </cell>
          <cell r="D234">
            <v>2</v>
          </cell>
        </row>
        <row r="235">
          <cell r="C235" t="str">
            <v>14/17/13</v>
          </cell>
          <cell r="D235">
            <v>2</v>
          </cell>
        </row>
        <row r="236">
          <cell r="C236" t="str">
            <v>14/17/14</v>
          </cell>
          <cell r="D236">
            <v>2</v>
          </cell>
        </row>
        <row r="237">
          <cell r="C237" t="str">
            <v>14/13/22</v>
          </cell>
          <cell r="D237">
            <v>2</v>
          </cell>
        </row>
        <row r="238">
          <cell r="C238" t="str">
            <v>14/12/19</v>
          </cell>
          <cell r="D238">
            <v>2</v>
          </cell>
        </row>
        <row r="239">
          <cell r="C239" t="str">
            <v>14/16/19</v>
          </cell>
          <cell r="D239">
            <v>2</v>
          </cell>
        </row>
        <row r="240">
          <cell r="C240" t="str">
            <v>14/16/25</v>
          </cell>
          <cell r="D240">
            <v>2</v>
          </cell>
        </row>
        <row r="241">
          <cell r="C241" t="str">
            <v>14/16/27</v>
          </cell>
          <cell r="D241">
            <v>2</v>
          </cell>
        </row>
        <row r="242">
          <cell r="C242" t="str">
            <v>13/12/38</v>
          </cell>
          <cell r="D242">
            <v>2</v>
          </cell>
        </row>
        <row r="243">
          <cell r="C243" t="str">
            <v>14/15/11</v>
          </cell>
          <cell r="D243">
            <v>2</v>
          </cell>
        </row>
        <row r="244">
          <cell r="C244" t="str">
            <v>14/11/13</v>
          </cell>
          <cell r="D244">
            <v>2</v>
          </cell>
        </row>
        <row r="245">
          <cell r="C245" t="str">
            <v>15/16/11</v>
          </cell>
          <cell r="D245">
            <v>2</v>
          </cell>
        </row>
        <row r="246">
          <cell r="C246" t="str">
            <v>12/13/14</v>
          </cell>
          <cell r="D246">
            <v>2</v>
          </cell>
        </row>
        <row r="247">
          <cell r="C247" t="str">
            <v>18/12/15</v>
          </cell>
          <cell r="D247">
            <v>2</v>
          </cell>
        </row>
        <row r="248">
          <cell r="C248" t="str">
            <v>15/15/23</v>
          </cell>
          <cell r="D248">
            <v>2</v>
          </cell>
        </row>
        <row r="249">
          <cell r="C249" t="str">
            <v>15/14/22</v>
          </cell>
          <cell r="D249">
            <v>2</v>
          </cell>
        </row>
        <row r="250">
          <cell r="C250" t="str">
            <v>15/15/12</v>
          </cell>
          <cell r="D250">
            <v>2</v>
          </cell>
        </row>
        <row r="251">
          <cell r="C251" t="str">
            <v>15/15/14</v>
          </cell>
          <cell r="D251">
            <v>2</v>
          </cell>
        </row>
        <row r="252">
          <cell r="C252" t="str">
            <v>16/14/11</v>
          </cell>
          <cell r="D252">
            <v>2</v>
          </cell>
        </row>
        <row r="253">
          <cell r="C253" t="str">
            <v>16/14/13</v>
          </cell>
          <cell r="D253">
            <v>2</v>
          </cell>
        </row>
        <row r="254">
          <cell r="C254" t="str">
            <v>13/13/29</v>
          </cell>
          <cell r="D254">
            <v>2</v>
          </cell>
        </row>
        <row r="255">
          <cell r="C255" t="str">
            <v>13/13/12</v>
          </cell>
          <cell r="D255">
            <v>2</v>
          </cell>
        </row>
        <row r="256">
          <cell r="C256" t="str">
            <v>13/13/21</v>
          </cell>
          <cell r="D256">
            <v>1</v>
          </cell>
        </row>
        <row r="257">
          <cell r="C257" t="str">
            <v>13/13/22</v>
          </cell>
          <cell r="D257">
            <v>1</v>
          </cell>
        </row>
        <row r="258">
          <cell r="C258" t="str">
            <v>13/13/23</v>
          </cell>
          <cell r="D258">
            <v>1</v>
          </cell>
        </row>
        <row r="259">
          <cell r="C259" t="str">
            <v>13/13/27</v>
          </cell>
          <cell r="D259">
            <v>1</v>
          </cell>
        </row>
        <row r="260">
          <cell r="C260" t="str">
            <v>16/12/11</v>
          </cell>
          <cell r="D260">
            <v>1</v>
          </cell>
        </row>
        <row r="261">
          <cell r="C261" t="str">
            <v>13/11/12</v>
          </cell>
          <cell r="D261">
            <v>1</v>
          </cell>
        </row>
        <row r="262">
          <cell r="C262" t="str">
            <v>13/11/14</v>
          </cell>
          <cell r="D262">
            <v>1</v>
          </cell>
        </row>
        <row r="263">
          <cell r="C263" t="str">
            <v>13/12/22</v>
          </cell>
          <cell r="D263">
            <v>1</v>
          </cell>
        </row>
        <row r="264">
          <cell r="C264" t="str">
            <v>16/11/15</v>
          </cell>
          <cell r="D264">
            <v>1</v>
          </cell>
        </row>
        <row r="265">
          <cell r="C265" t="str">
            <v>15/15/15</v>
          </cell>
          <cell r="D265">
            <v>1</v>
          </cell>
        </row>
        <row r="266">
          <cell r="C266" t="str">
            <v>15/15/16</v>
          </cell>
          <cell r="D266">
            <v>1</v>
          </cell>
        </row>
        <row r="267">
          <cell r="C267" t="str">
            <v>15/15/17</v>
          </cell>
          <cell r="D267">
            <v>1</v>
          </cell>
        </row>
        <row r="268">
          <cell r="C268" t="str">
            <v>15/15/18</v>
          </cell>
          <cell r="D268">
            <v>1</v>
          </cell>
        </row>
        <row r="269">
          <cell r="C269" t="str">
            <v>15/15/20</v>
          </cell>
          <cell r="D269">
            <v>1</v>
          </cell>
        </row>
        <row r="270">
          <cell r="C270" t="str">
            <v>15/15/21</v>
          </cell>
          <cell r="D270">
            <v>1</v>
          </cell>
        </row>
        <row r="271">
          <cell r="C271" t="str">
            <v>15/13/24</v>
          </cell>
          <cell r="D271">
            <v>1</v>
          </cell>
        </row>
        <row r="272">
          <cell r="C272" t="str">
            <v>15/13/25</v>
          </cell>
          <cell r="D272">
            <v>1</v>
          </cell>
        </row>
        <row r="273">
          <cell r="C273" t="str">
            <v>15/12/26</v>
          </cell>
          <cell r="D273">
            <v>1</v>
          </cell>
        </row>
        <row r="274">
          <cell r="C274" t="str">
            <v>15/12/20</v>
          </cell>
          <cell r="D274">
            <v>1</v>
          </cell>
        </row>
        <row r="275">
          <cell r="C275" t="str">
            <v>15/12/22</v>
          </cell>
          <cell r="D275">
            <v>1</v>
          </cell>
        </row>
        <row r="276">
          <cell r="C276" t="str">
            <v>15/12/24</v>
          </cell>
          <cell r="D276">
            <v>1</v>
          </cell>
        </row>
        <row r="277">
          <cell r="C277" t="str">
            <v>18/11/16</v>
          </cell>
          <cell r="D277">
            <v>1</v>
          </cell>
        </row>
        <row r="278">
          <cell r="C278" t="str">
            <v>18/13/14</v>
          </cell>
          <cell r="D278">
            <v>1</v>
          </cell>
        </row>
        <row r="279">
          <cell r="C279" t="str">
            <v>17/16/12</v>
          </cell>
          <cell r="D279">
            <v>1</v>
          </cell>
        </row>
        <row r="280">
          <cell r="C280" t="str">
            <v>12/11/12</v>
          </cell>
          <cell r="D280">
            <v>1</v>
          </cell>
        </row>
        <row r="281">
          <cell r="C281" t="str">
            <v>12/16/11</v>
          </cell>
          <cell r="D281">
            <v>1</v>
          </cell>
        </row>
        <row r="282">
          <cell r="C282" t="str">
            <v>15/17/12</v>
          </cell>
          <cell r="D282">
            <v>1</v>
          </cell>
        </row>
        <row r="283">
          <cell r="C283" t="str">
            <v>17/14/11</v>
          </cell>
          <cell r="D283">
            <v>1</v>
          </cell>
        </row>
        <row r="284">
          <cell r="C284" t="str">
            <v>15/14/11</v>
          </cell>
          <cell r="D284">
            <v>1</v>
          </cell>
        </row>
        <row r="285">
          <cell r="C285" t="str">
            <v>15/14/18</v>
          </cell>
          <cell r="D285">
            <v>1</v>
          </cell>
        </row>
        <row r="286">
          <cell r="C286" t="str">
            <v>15/11/17</v>
          </cell>
          <cell r="D286">
            <v>1</v>
          </cell>
        </row>
        <row r="287">
          <cell r="C287" t="str">
            <v>14/11/14</v>
          </cell>
          <cell r="D287">
            <v>1</v>
          </cell>
        </row>
        <row r="288">
          <cell r="C288" t="str">
            <v>14/15/23</v>
          </cell>
          <cell r="D288">
            <v>1</v>
          </cell>
        </row>
        <row r="289">
          <cell r="C289" t="str">
            <v>14/14/15</v>
          </cell>
          <cell r="D289">
            <v>1</v>
          </cell>
        </row>
        <row r="290">
          <cell r="C290" t="str">
            <v>14/18/15</v>
          </cell>
          <cell r="D290">
            <v>1</v>
          </cell>
        </row>
        <row r="291">
          <cell r="C291" t="str">
            <v>13/12/27</v>
          </cell>
          <cell r="D291">
            <v>1</v>
          </cell>
        </row>
        <row r="292">
          <cell r="C292" t="str">
            <v>13/12/36</v>
          </cell>
          <cell r="D292">
            <v>1</v>
          </cell>
        </row>
        <row r="293">
          <cell r="C293" t="str">
            <v>14/16/30</v>
          </cell>
          <cell r="D293">
            <v>1</v>
          </cell>
        </row>
        <row r="294">
          <cell r="C294" t="str">
            <v>14/11/21</v>
          </cell>
          <cell r="D294">
            <v>1</v>
          </cell>
        </row>
        <row r="295">
          <cell r="C295" t="str">
            <v>14/11/17</v>
          </cell>
          <cell r="D295">
            <v>1</v>
          </cell>
        </row>
        <row r="296">
          <cell r="C296" t="str">
            <v>14/13/24</v>
          </cell>
          <cell r="D296">
            <v>1</v>
          </cell>
        </row>
        <row r="297">
          <cell r="C297" t="str">
            <v>11/16/12</v>
          </cell>
          <cell r="D297">
            <v>1</v>
          </cell>
        </row>
        <row r="298">
          <cell r="C298" t="str">
            <v>11/14/23</v>
          </cell>
          <cell r="D298">
            <v>1</v>
          </cell>
        </row>
        <row r="299">
          <cell r="C299" t="str">
            <v>11/12/16</v>
          </cell>
          <cell r="D299">
            <v>1</v>
          </cell>
        </row>
        <row r="300">
          <cell r="C300" t="str">
            <v>11/12/18</v>
          </cell>
          <cell r="D300">
            <v>1</v>
          </cell>
        </row>
        <row r="301">
          <cell r="C301" t="str">
            <v>11/12/21</v>
          </cell>
          <cell r="D301">
            <v>1</v>
          </cell>
        </row>
        <row r="302">
          <cell r="C302" t="str">
            <v>19/15/11</v>
          </cell>
          <cell r="D302">
            <v>1</v>
          </cell>
        </row>
        <row r="303">
          <cell r="C303" t="str">
            <v>19/15/12</v>
          </cell>
          <cell r="D303">
            <v>1</v>
          </cell>
        </row>
        <row r="304">
          <cell r="C304" t="str">
            <v>19/11/14</v>
          </cell>
          <cell r="D304">
            <v>1</v>
          </cell>
        </row>
        <row r="305">
          <cell r="C305" t="str">
            <v>19/16/12</v>
          </cell>
          <cell r="D305">
            <v>1</v>
          </cell>
        </row>
        <row r="306">
          <cell r="C306" t="str">
            <v>19/14/13</v>
          </cell>
          <cell r="D306">
            <v>1</v>
          </cell>
        </row>
        <row r="307">
          <cell r="C307" t="str">
            <v>19/19/13</v>
          </cell>
          <cell r="D307">
            <v>1</v>
          </cell>
        </row>
      </sheetData>
      <sheetData sheetId="11"/>
      <sheetData sheetId="13">
        <row r="3">
          <cell r="B3" t="str">
            <v>Zondag</v>
          </cell>
          <cell r="C3" t="str">
            <v>Maandag</v>
          </cell>
          <cell r="D3" t="str">
            <v>Dinsdag</v>
          </cell>
          <cell r="E3" t="str">
            <v>Woensdag</v>
          </cell>
          <cell r="F3" t="str">
            <v>Donderdag</v>
          </cell>
          <cell r="G3" t="str">
            <v>Vrijdag</v>
          </cell>
          <cell r="H3" t="str">
            <v>Zaterdag</v>
          </cell>
        </row>
        <row r="4">
          <cell r="A4">
            <v>0</v>
          </cell>
          <cell r="B4">
            <v>57</v>
          </cell>
          <cell r="C4">
            <v>22</v>
          </cell>
          <cell r="D4">
            <v>26</v>
          </cell>
          <cell r="E4">
            <v>35</v>
          </cell>
          <cell r="F4">
            <v>36</v>
          </cell>
          <cell r="G4">
            <v>37</v>
          </cell>
          <cell r="H4">
            <v>51</v>
          </cell>
        </row>
        <row r="5">
          <cell r="A5">
            <v>1</v>
          </cell>
          <cell r="B5">
            <v>52</v>
          </cell>
          <cell r="C5">
            <v>24</v>
          </cell>
          <cell r="D5">
            <v>17</v>
          </cell>
          <cell r="E5">
            <v>14</v>
          </cell>
          <cell r="F5">
            <v>21</v>
          </cell>
          <cell r="G5">
            <v>13</v>
          </cell>
          <cell r="H5">
            <v>53</v>
          </cell>
        </row>
        <row r="6">
          <cell r="A6">
            <v>2</v>
          </cell>
          <cell r="B6">
            <v>45</v>
          </cell>
          <cell r="C6">
            <v>21</v>
          </cell>
          <cell r="D6">
            <v>14</v>
          </cell>
          <cell r="E6">
            <v>15</v>
          </cell>
          <cell r="F6">
            <v>14</v>
          </cell>
          <cell r="G6">
            <v>22</v>
          </cell>
          <cell r="H6">
            <v>21</v>
          </cell>
        </row>
        <row r="7">
          <cell r="A7">
            <v>3</v>
          </cell>
          <cell r="B7">
            <v>44</v>
          </cell>
          <cell r="C7">
            <v>10</v>
          </cell>
          <cell r="D7">
            <v>15</v>
          </cell>
          <cell r="E7">
            <v>16</v>
          </cell>
          <cell r="F7">
            <v>13</v>
          </cell>
          <cell r="G7">
            <v>11</v>
          </cell>
          <cell r="H7">
            <v>17</v>
          </cell>
        </row>
        <row r="8">
          <cell r="A8">
            <v>4</v>
          </cell>
          <cell r="B8">
            <v>33</v>
          </cell>
          <cell r="C8">
            <v>16</v>
          </cell>
          <cell r="D8">
            <v>12</v>
          </cell>
          <cell r="E8">
            <v>13</v>
          </cell>
          <cell r="F8">
            <v>8</v>
          </cell>
          <cell r="G8">
            <v>6</v>
          </cell>
          <cell r="H8">
            <v>20</v>
          </cell>
        </row>
        <row r="9">
          <cell r="A9">
            <v>5</v>
          </cell>
          <cell r="B9">
            <v>28</v>
          </cell>
          <cell r="C9">
            <v>12</v>
          </cell>
          <cell r="D9">
            <v>6</v>
          </cell>
          <cell r="E9">
            <v>13</v>
          </cell>
          <cell r="F9">
            <v>9</v>
          </cell>
          <cell r="G9">
            <v>14</v>
          </cell>
          <cell r="H9">
            <v>19</v>
          </cell>
        </row>
        <row r="10">
          <cell r="A10">
            <v>6</v>
          </cell>
          <cell r="B10">
            <v>17</v>
          </cell>
          <cell r="C10">
            <v>18</v>
          </cell>
          <cell r="D10">
            <v>23</v>
          </cell>
          <cell r="E10">
            <v>19</v>
          </cell>
          <cell r="F10">
            <v>21</v>
          </cell>
          <cell r="G10">
            <v>24</v>
          </cell>
          <cell r="H10">
            <v>38</v>
          </cell>
        </row>
        <row r="11">
          <cell r="A11">
            <v>7</v>
          </cell>
          <cell r="B11">
            <v>19</v>
          </cell>
          <cell r="C11">
            <v>34</v>
          </cell>
          <cell r="D11">
            <v>21</v>
          </cell>
          <cell r="E11">
            <v>35</v>
          </cell>
          <cell r="F11">
            <v>28</v>
          </cell>
          <cell r="G11">
            <v>33</v>
          </cell>
          <cell r="H11">
            <v>24</v>
          </cell>
        </row>
        <row r="12">
          <cell r="A12">
            <v>8</v>
          </cell>
          <cell r="B12">
            <v>28</v>
          </cell>
          <cell r="C12">
            <v>46</v>
          </cell>
          <cell r="D12">
            <v>47</v>
          </cell>
          <cell r="E12">
            <v>35</v>
          </cell>
          <cell r="F12">
            <v>51</v>
          </cell>
          <cell r="G12">
            <v>34</v>
          </cell>
          <cell r="H12">
            <v>24</v>
          </cell>
        </row>
        <row r="13">
          <cell r="A13">
            <v>9</v>
          </cell>
          <cell r="B13">
            <v>45</v>
          </cell>
          <cell r="C13">
            <v>52</v>
          </cell>
          <cell r="D13">
            <v>51</v>
          </cell>
          <cell r="E13">
            <v>47</v>
          </cell>
          <cell r="F13">
            <v>53</v>
          </cell>
          <cell r="G13">
            <v>61</v>
          </cell>
          <cell r="H13">
            <v>50</v>
          </cell>
        </row>
        <row r="14">
          <cell r="A14">
            <v>10</v>
          </cell>
          <cell r="B14">
            <v>48</v>
          </cell>
          <cell r="C14">
            <v>40</v>
          </cell>
          <cell r="D14">
            <v>52</v>
          </cell>
          <cell r="E14">
            <v>52</v>
          </cell>
          <cell r="F14">
            <v>48</v>
          </cell>
          <cell r="G14">
            <v>52</v>
          </cell>
          <cell r="H14">
            <v>55</v>
          </cell>
        </row>
        <row r="15">
          <cell r="A15">
            <v>11</v>
          </cell>
          <cell r="B15">
            <v>48</v>
          </cell>
          <cell r="C15">
            <v>50</v>
          </cell>
          <cell r="D15">
            <v>47</v>
          </cell>
          <cell r="E15">
            <v>65</v>
          </cell>
          <cell r="F15">
            <v>60</v>
          </cell>
          <cell r="G15">
            <v>45</v>
          </cell>
          <cell r="H15">
            <v>53</v>
          </cell>
        </row>
        <row r="16">
          <cell r="A16">
            <v>12</v>
          </cell>
          <cell r="B16">
            <v>51</v>
          </cell>
          <cell r="C16">
            <v>42</v>
          </cell>
          <cell r="D16">
            <v>32</v>
          </cell>
          <cell r="E16">
            <v>57</v>
          </cell>
          <cell r="F16">
            <v>42</v>
          </cell>
          <cell r="G16">
            <v>50</v>
          </cell>
          <cell r="H16">
            <v>45</v>
          </cell>
        </row>
        <row r="17">
          <cell r="A17">
            <v>13</v>
          </cell>
          <cell r="B17">
            <v>45</v>
          </cell>
          <cell r="C17">
            <v>55</v>
          </cell>
          <cell r="D17">
            <v>46</v>
          </cell>
          <cell r="E17">
            <v>50</v>
          </cell>
          <cell r="F17">
            <v>33</v>
          </cell>
          <cell r="G17">
            <v>50</v>
          </cell>
          <cell r="H17">
            <v>32</v>
          </cell>
        </row>
        <row r="18">
          <cell r="A18">
            <v>14</v>
          </cell>
          <cell r="B18">
            <v>45</v>
          </cell>
          <cell r="C18">
            <v>50</v>
          </cell>
          <cell r="D18">
            <v>36</v>
          </cell>
          <cell r="E18">
            <v>44</v>
          </cell>
          <cell r="F18">
            <v>39</v>
          </cell>
          <cell r="G18">
            <v>67</v>
          </cell>
          <cell r="H18">
            <v>47</v>
          </cell>
        </row>
        <row r="19">
          <cell r="A19">
            <v>15</v>
          </cell>
          <cell r="B19">
            <v>41</v>
          </cell>
          <cell r="C19">
            <v>42</v>
          </cell>
          <cell r="D19">
            <v>38</v>
          </cell>
          <cell r="E19">
            <v>54</v>
          </cell>
          <cell r="F19">
            <v>48</v>
          </cell>
          <cell r="G19">
            <v>47</v>
          </cell>
          <cell r="H19">
            <v>56</v>
          </cell>
        </row>
        <row r="20">
          <cell r="A20">
            <v>16</v>
          </cell>
          <cell r="B20">
            <v>36</v>
          </cell>
          <cell r="C20">
            <v>51</v>
          </cell>
          <cell r="D20">
            <v>57</v>
          </cell>
          <cell r="E20">
            <v>52</v>
          </cell>
          <cell r="F20">
            <v>52</v>
          </cell>
          <cell r="G20">
            <v>41</v>
          </cell>
          <cell r="H20">
            <v>48</v>
          </cell>
        </row>
        <row r="21">
          <cell r="A21">
            <v>17</v>
          </cell>
          <cell r="B21">
            <v>42</v>
          </cell>
          <cell r="C21">
            <v>53</v>
          </cell>
          <cell r="D21">
            <v>41</v>
          </cell>
          <cell r="E21">
            <v>44</v>
          </cell>
          <cell r="F21">
            <v>43</v>
          </cell>
          <cell r="G21">
            <v>54</v>
          </cell>
          <cell r="H21">
            <v>58</v>
          </cell>
        </row>
        <row r="22">
          <cell r="A22">
            <v>18</v>
          </cell>
          <cell r="B22">
            <v>41</v>
          </cell>
          <cell r="C22">
            <v>37</v>
          </cell>
          <cell r="D22">
            <v>49</v>
          </cell>
          <cell r="E22">
            <v>45</v>
          </cell>
          <cell r="F22">
            <v>43</v>
          </cell>
          <cell r="G22">
            <v>51</v>
          </cell>
          <cell r="H22">
            <v>39</v>
          </cell>
        </row>
        <row r="23">
          <cell r="A23">
            <v>19</v>
          </cell>
          <cell r="B23">
            <v>51</v>
          </cell>
          <cell r="C23">
            <v>55</v>
          </cell>
          <cell r="D23">
            <v>53</v>
          </cell>
          <cell r="E23">
            <v>57</v>
          </cell>
          <cell r="F23">
            <v>53</v>
          </cell>
          <cell r="G23">
            <v>61</v>
          </cell>
          <cell r="H23">
            <v>80</v>
          </cell>
        </row>
        <row r="24">
          <cell r="A24">
            <v>20</v>
          </cell>
          <cell r="B24">
            <v>59</v>
          </cell>
          <cell r="C24">
            <v>44</v>
          </cell>
          <cell r="D24">
            <v>45</v>
          </cell>
          <cell r="E24">
            <v>50</v>
          </cell>
          <cell r="F24">
            <v>51</v>
          </cell>
          <cell r="G24">
            <v>54</v>
          </cell>
          <cell r="H24">
            <v>66</v>
          </cell>
        </row>
        <row r="25">
          <cell r="A25">
            <v>21</v>
          </cell>
          <cell r="B25">
            <v>38</v>
          </cell>
          <cell r="C25">
            <v>34</v>
          </cell>
          <cell r="D25">
            <v>41</v>
          </cell>
          <cell r="E25">
            <v>40</v>
          </cell>
          <cell r="F25">
            <v>45</v>
          </cell>
          <cell r="G25">
            <v>45</v>
          </cell>
          <cell r="H25">
            <v>58</v>
          </cell>
        </row>
        <row r="26">
          <cell r="A26">
            <v>22</v>
          </cell>
          <cell r="B26">
            <v>45</v>
          </cell>
          <cell r="C26">
            <v>21</v>
          </cell>
          <cell r="D26">
            <v>59</v>
          </cell>
          <cell r="E26">
            <v>43</v>
          </cell>
          <cell r="F26">
            <v>36</v>
          </cell>
          <cell r="G26">
            <v>52</v>
          </cell>
          <cell r="H26">
            <v>71</v>
          </cell>
        </row>
        <row r="27">
          <cell r="A27">
            <v>23</v>
          </cell>
          <cell r="B27">
            <v>29</v>
          </cell>
          <cell r="C27">
            <v>34</v>
          </cell>
          <cell r="D27">
            <v>34</v>
          </cell>
          <cell r="E27">
            <v>43</v>
          </cell>
          <cell r="F27">
            <v>37</v>
          </cell>
          <cell r="G27">
            <v>58</v>
          </cell>
          <cell r="H27">
            <v>75</v>
          </cell>
        </row>
      </sheetData>
      <sheetData sheetId="15">
        <row r="3">
          <cell r="B3" t="str">
            <v>Zondag</v>
          </cell>
          <cell r="C3" t="str">
            <v>Maandag</v>
          </cell>
          <cell r="D3" t="str">
            <v>Dinsdag</v>
          </cell>
          <cell r="E3" t="str">
            <v>Woensdag</v>
          </cell>
          <cell r="F3" t="str">
            <v>Donderdag</v>
          </cell>
          <cell r="G3" t="str">
            <v>Vrijdag</v>
          </cell>
          <cell r="H3" t="str">
            <v>Zaterdag</v>
          </cell>
          <cell r="I3" t="str">
            <v>Gemiddeld</v>
          </cell>
        </row>
        <row r="4">
          <cell r="B4">
            <v>1.0961538461538463</v>
          </cell>
          <cell r="C4">
            <v>0.42307692307692307</v>
          </cell>
          <cell r="D4">
            <v>0.5</v>
          </cell>
          <cell r="E4">
            <v>0.67307692307692313</v>
          </cell>
          <cell r="F4">
            <v>0.69230769230769229</v>
          </cell>
          <cell r="G4">
            <v>0.71153846153846156</v>
          </cell>
          <cell r="H4">
            <v>0.96226415094339623</v>
          </cell>
          <cell r="I4">
            <v>0.72263114244246318</v>
          </cell>
        </row>
        <row r="5">
          <cell r="B5">
            <v>1</v>
          </cell>
          <cell r="C5">
            <v>0.46153846153846156</v>
          </cell>
          <cell r="D5">
            <v>0.32692307692307693</v>
          </cell>
          <cell r="E5">
            <v>0.26923076923076922</v>
          </cell>
          <cell r="F5">
            <v>0.40384615384615385</v>
          </cell>
          <cell r="G5">
            <v>0.25</v>
          </cell>
          <cell r="H5">
            <v>1</v>
          </cell>
          <cell r="I5">
            <v>0.53021978021978022</v>
          </cell>
        </row>
        <row r="6">
          <cell r="B6">
            <v>0.86538461538461542</v>
          </cell>
          <cell r="C6">
            <v>0.40384615384615385</v>
          </cell>
          <cell r="D6">
            <v>0.26923076923076922</v>
          </cell>
          <cell r="E6">
            <v>0.28846153846153844</v>
          </cell>
          <cell r="F6">
            <v>0.26923076923076922</v>
          </cell>
          <cell r="G6">
            <v>0.42307692307692307</v>
          </cell>
          <cell r="H6">
            <v>0.39622641509433965</v>
          </cell>
          <cell r="I6">
            <v>0.41649388347501548</v>
          </cell>
        </row>
        <row r="7">
          <cell r="B7">
            <v>0.84615384615384615</v>
          </cell>
          <cell r="C7">
            <v>0.19230769230769232</v>
          </cell>
          <cell r="D7">
            <v>0.28846153846153844</v>
          </cell>
          <cell r="E7">
            <v>0.30769230769230771</v>
          </cell>
          <cell r="F7">
            <v>0.25</v>
          </cell>
          <cell r="G7">
            <v>0.21153846153846154</v>
          </cell>
          <cell r="H7">
            <v>0.32075471698113206</v>
          </cell>
          <cell r="I7">
            <v>0.34527265187642547</v>
          </cell>
        </row>
        <row r="8">
          <cell r="B8">
            <v>0.63461538461538458</v>
          </cell>
          <cell r="C8">
            <v>0.30769230769230771</v>
          </cell>
          <cell r="D8">
            <v>0.23076923076923078</v>
          </cell>
          <cell r="E8">
            <v>0.25</v>
          </cell>
          <cell r="F8">
            <v>0.15384615384615385</v>
          </cell>
          <cell r="G8">
            <v>0.11538461538461539</v>
          </cell>
          <cell r="H8">
            <v>0.37735849056603776</v>
          </cell>
          <cell r="I8">
            <v>0.29566659755339003</v>
          </cell>
        </row>
        <row r="9">
          <cell r="B9">
            <v>0.53846153846153844</v>
          </cell>
          <cell r="C9">
            <v>0.23076923076923078</v>
          </cell>
          <cell r="D9">
            <v>0.11538461538461539</v>
          </cell>
          <cell r="E9">
            <v>0.25</v>
          </cell>
          <cell r="F9">
            <v>0.17307692307692307</v>
          </cell>
          <cell r="G9">
            <v>0.26923076923076922</v>
          </cell>
          <cell r="H9">
            <v>0.35849056603773582</v>
          </cell>
          <cell r="I9">
            <v>0.27648766328011609</v>
          </cell>
        </row>
        <row r="10">
          <cell r="B10">
            <v>0.32692307692307693</v>
          </cell>
          <cell r="C10">
            <v>0.34615384615384615</v>
          </cell>
          <cell r="D10">
            <v>0.44230769230769229</v>
          </cell>
          <cell r="E10">
            <v>0.36538461538461536</v>
          </cell>
          <cell r="F10">
            <v>0.40384615384615385</v>
          </cell>
          <cell r="G10">
            <v>0.46153846153846156</v>
          </cell>
          <cell r="H10">
            <v>0.71698113207547165</v>
          </cell>
          <cell r="I10">
            <v>0.43759071117561682</v>
          </cell>
        </row>
        <row r="11">
          <cell r="B11">
            <v>0.36538461538461536</v>
          </cell>
          <cell r="C11">
            <v>0.65384615384615385</v>
          </cell>
          <cell r="D11">
            <v>0.40384615384615385</v>
          </cell>
          <cell r="E11">
            <v>0.67307692307692313</v>
          </cell>
          <cell r="F11">
            <v>0.53846153846153844</v>
          </cell>
          <cell r="G11">
            <v>0.63461538461538458</v>
          </cell>
          <cell r="H11">
            <v>0.45283018867924529</v>
          </cell>
          <cell r="I11">
            <v>0.53172299398714484</v>
          </cell>
        </row>
        <row r="12">
          <cell r="B12">
            <v>0.53846153846153844</v>
          </cell>
          <cell r="C12">
            <v>0.88461538461538458</v>
          </cell>
          <cell r="D12">
            <v>0.90384615384615385</v>
          </cell>
          <cell r="E12">
            <v>0.67307692307692313</v>
          </cell>
          <cell r="F12">
            <v>0.98076923076923073</v>
          </cell>
          <cell r="G12">
            <v>0.65384615384615385</v>
          </cell>
          <cell r="H12">
            <v>0.45283018867924529</v>
          </cell>
          <cell r="I12">
            <v>0.72677793904208998</v>
          </cell>
        </row>
        <row r="13">
          <cell r="B13">
            <v>0.86538461538461542</v>
          </cell>
          <cell r="C13">
            <v>1</v>
          </cell>
          <cell r="D13">
            <v>0.98076923076923073</v>
          </cell>
          <cell r="E13">
            <v>0.90384615384615385</v>
          </cell>
          <cell r="F13">
            <v>1.0192307692307692</v>
          </cell>
          <cell r="G13">
            <v>1.1730769230769231</v>
          </cell>
          <cell r="H13">
            <v>0.94339622641509435</v>
          </cell>
          <cell r="I13">
            <v>0.98367198838896963</v>
          </cell>
        </row>
        <row r="14">
          <cell r="B14">
            <v>0.92307692307692313</v>
          </cell>
          <cell r="C14">
            <v>0.76923076923076927</v>
          </cell>
          <cell r="D14">
            <v>1</v>
          </cell>
          <cell r="E14">
            <v>1</v>
          </cell>
          <cell r="F14">
            <v>0.92307692307692313</v>
          </cell>
          <cell r="G14">
            <v>1</v>
          </cell>
          <cell r="H14">
            <v>1.0377358490566038</v>
          </cell>
          <cell r="I14">
            <v>0.95044578063445984</v>
          </cell>
        </row>
        <row r="15">
          <cell r="B15">
            <v>0.92307692307692313</v>
          </cell>
          <cell r="C15">
            <v>0.96153846153846156</v>
          </cell>
          <cell r="D15">
            <v>0.90384615384615385</v>
          </cell>
          <cell r="E15">
            <v>1.25</v>
          </cell>
          <cell r="F15">
            <v>1.1538461538461537</v>
          </cell>
          <cell r="G15">
            <v>0.86538461538461542</v>
          </cell>
          <cell r="H15">
            <v>1</v>
          </cell>
          <cell r="I15">
            <v>1.008241758241758</v>
          </cell>
        </row>
        <row r="16">
          <cell r="B16">
            <v>0.98076923076923073</v>
          </cell>
          <cell r="C16">
            <v>0.80769230769230771</v>
          </cell>
          <cell r="D16">
            <v>0.61538461538461542</v>
          </cell>
          <cell r="E16">
            <v>1.0961538461538463</v>
          </cell>
          <cell r="F16">
            <v>0.80769230769230771</v>
          </cell>
          <cell r="G16">
            <v>0.96153846153846156</v>
          </cell>
          <cell r="H16">
            <v>0.84905660377358494</v>
          </cell>
          <cell r="I16">
            <v>0.8740410532863363</v>
          </cell>
        </row>
        <row r="17">
          <cell r="B17">
            <v>0.86538461538461542</v>
          </cell>
          <cell r="C17">
            <v>1.0576923076923077</v>
          </cell>
          <cell r="D17">
            <v>0.88461538461538458</v>
          </cell>
          <cell r="E17">
            <v>0.96153846153846156</v>
          </cell>
          <cell r="F17">
            <v>0.63461538461538458</v>
          </cell>
          <cell r="G17">
            <v>0.96153846153846156</v>
          </cell>
          <cell r="H17">
            <v>0.60377358490566035</v>
          </cell>
          <cell r="I17">
            <v>0.85273688575575357</v>
          </cell>
        </row>
        <row r="18">
          <cell r="B18">
            <v>0.86538461538461542</v>
          </cell>
          <cell r="C18">
            <v>0.96153846153846156</v>
          </cell>
          <cell r="D18">
            <v>0.69230769230769229</v>
          </cell>
          <cell r="E18">
            <v>0.84615384615384615</v>
          </cell>
          <cell r="F18">
            <v>0.75</v>
          </cell>
          <cell r="G18">
            <v>1.2884615384615385</v>
          </cell>
          <cell r="H18">
            <v>0.8867924528301887</v>
          </cell>
          <cell r="I18">
            <v>0.89866265809662038</v>
          </cell>
        </row>
        <row r="19">
          <cell r="B19">
            <v>0.78846153846153844</v>
          </cell>
          <cell r="C19">
            <v>0.80769230769230771</v>
          </cell>
          <cell r="D19">
            <v>0.73076923076923073</v>
          </cell>
          <cell r="E19">
            <v>1.0384615384615385</v>
          </cell>
          <cell r="F19">
            <v>0.92307692307692313</v>
          </cell>
          <cell r="G19">
            <v>0.90384615384615385</v>
          </cell>
          <cell r="H19">
            <v>1.0566037735849056</v>
          </cell>
          <cell r="I19">
            <v>0.89270163798465696</v>
          </cell>
        </row>
        <row r="20">
          <cell r="B20">
            <v>0.69230769230769229</v>
          </cell>
          <cell r="C20">
            <v>0.98076923076923073</v>
          </cell>
          <cell r="D20">
            <v>1.0961538461538463</v>
          </cell>
          <cell r="E20">
            <v>1</v>
          </cell>
          <cell r="F20">
            <v>1</v>
          </cell>
          <cell r="G20">
            <v>0.78846153846153844</v>
          </cell>
          <cell r="H20">
            <v>0.90566037735849059</v>
          </cell>
          <cell r="I20">
            <v>0.92333609786439974</v>
          </cell>
        </row>
        <row r="21">
          <cell r="B21">
            <v>0.80769230769230771</v>
          </cell>
          <cell r="C21">
            <v>1.0192307692307692</v>
          </cell>
          <cell r="D21">
            <v>0.78846153846153844</v>
          </cell>
          <cell r="E21">
            <v>0.84615384615384615</v>
          </cell>
          <cell r="F21">
            <v>0.82692307692307687</v>
          </cell>
          <cell r="G21">
            <v>1.0384615384615385</v>
          </cell>
          <cell r="H21">
            <v>1.0943396226415094</v>
          </cell>
          <cell r="I21">
            <v>0.91732324279494093</v>
          </cell>
        </row>
        <row r="22">
          <cell r="B22">
            <v>0.78846153846153844</v>
          </cell>
          <cell r="C22">
            <v>0.71153846153846156</v>
          </cell>
          <cell r="D22">
            <v>0.94230769230769229</v>
          </cell>
          <cell r="E22">
            <v>0.86538461538461542</v>
          </cell>
          <cell r="F22">
            <v>0.82692307692307687</v>
          </cell>
          <cell r="G22">
            <v>0.98076923076923073</v>
          </cell>
          <cell r="H22">
            <v>0.73584905660377353</v>
          </cell>
          <cell r="I22">
            <v>0.83589052456976987</v>
          </cell>
        </row>
        <row r="23">
          <cell r="B23">
            <v>0.98076923076923073</v>
          </cell>
          <cell r="C23">
            <v>1.0576923076923077</v>
          </cell>
          <cell r="D23">
            <v>1.0192307692307692</v>
          </cell>
          <cell r="E23">
            <v>1.0961538461538463</v>
          </cell>
          <cell r="F23">
            <v>1.0192307692307692</v>
          </cell>
          <cell r="G23">
            <v>1.1730769230769231</v>
          </cell>
          <cell r="H23">
            <v>1.5094339622641511</v>
          </cell>
          <cell r="I23">
            <v>1.1222268297739997</v>
          </cell>
        </row>
        <row r="24">
          <cell r="B24">
            <v>1.1346153846153846</v>
          </cell>
          <cell r="C24">
            <v>0.84615384615384615</v>
          </cell>
          <cell r="D24">
            <v>0.86538461538461542</v>
          </cell>
          <cell r="E24">
            <v>0.96153846153846156</v>
          </cell>
          <cell r="F24">
            <v>0.98076923076923073</v>
          </cell>
          <cell r="G24">
            <v>1.0384615384615385</v>
          </cell>
          <cell r="H24">
            <v>1.2452830188679245</v>
          </cell>
          <cell r="I24">
            <v>1.0103151565415716</v>
          </cell>
        </row>
        <row r="25">
          <cell r="B25">
            <v>0.73076923076923073</v>
          </cell>
          <cell r="C25">
            <v>0.65384615384615385</v>
          </cell>
          <cell r="D25">
            <v>0.78846153846153844</v>
          </cell>
          <cell r="E25">
            <v>0.76923076923076927</v>
          </cell>
          <cell r="F25">
            <v>0.86538461538461542</v>
          </cell>
          <cell r="G25">
            <v>0.86538461538461542</v>
          </cell>
          <cell r="H25">
            <v>1.0943396226415094</v>
          </cell>
          <cell r="I25">
            <v>0.82391664938834752</v>
          </cell>
        </row>
        <row r="26">
          <cell r="B26">
            <v>0.86538461538461542</v>
          </cell>
          <cell r="C26">
            <v>0.40384615384615385</v>
          </cell>
          <cell r="D26">
            <v>1.1346153846153846</v>
          </cell>
          <cell r="E26">
            <v>0.82692307692307687</v>
          </cell>
          <cell r="F26">
            <v>0.69230769230769229</v>
          </cell>
          <cell r="G26">
            <v>1</v>
          </cell>
          <cell r="H26">
            <v>1.3396226415094339</v>
          </cell>
          <cell r="I26">
            <v>0.89467136636947964</v>
          </cell>
        </row>
        <row r="27">
          <cell r="B27">
            <v>0.55769230769230771</v>
          </cell>
          <cell r="C27">
            <v>0.65384615384615385</v>
          </cell>
          <cell r="D27">
            <v>0.65384615384615385</v>
          </cell>
          <cell r="E27">
            <v>0.82692307692307687</v>
          </cell>
          <cell r="F27">
            <v>0.71153846153846156</v>
          </cell>
          <cell r="G27">
            <v>1.1153846153846154</v>
          </cell>
          <cell r="H27">
            <v>1.4150943396226414</v>
          </cell>
          <cell r="I27">
            <v>0.84776072983620154</v>
          </cell>
        </row>
      </sheetData>
      <sheetData sheetId="16"/>
      <sheetData sheetId="17"/>
      <sheetData sheetId="18"/>
      <sheetData sheetId="19"/>
      <sheetData sheetId="20"/>
      <sheetData sheetId="21"/>
      <sheetData sheetId="22">
        <row r="5">
          <cell r="C5" t="str">
            <v>PLOEG</v>
          </cell>
          <cell r="D5" t="str">
            <v>DISP/S of N</v>
          </cell>
          <cell r="E5" t="str">
            <v>CIC</v>
          </cell>
          <cell r="F5" t="str">
            <v>geen</v>
          </cell>
          <cell r="H5" t="str">
            <v>PLOEG</v>
          </cell>
          <cell r="I5" t="str">
            <v>DISP/S of N</v>
          </cell>
          <cell r="J5" t="str">
            <v>CIC</v>
          </cell>
          <cell r="K5" t="str">
            <v>geen</v>
          </cell>
          <cell r="M5" t="str">
            <v>PLOEG</v>
          </cell>
          <cell r="N5" t="str">
            <v>DISP/S of N</v>
          </cell>
          <cell r="O5" t="str">
            <v>CIC</v>
          </cell>
          <cell r="P5" t="str">
            <v>geen</v>
          </cell>
        </row>
        <row r="6">
          <cell r="C6">
            <v>20</v>
          </cell>
          <cell r="D6">
            <v>0</v>
          </cell>
          <cell r="E6">
            <v>5586</v>
          </cell>
          <cell r="F6">
            <v>2659</v>
          </cell>
          <cell r="H6">
            <v>1458</v>
          </cell>
          <cell r="I6">
            <v>0</v>
          </cell>
          <cell r="J6">
            <v>1292</v>
          </cell>
          <cell r="K6">
            <v>5515</v>
          </cell>
          <cell r="M6">
            <v>3091</v>
          </cell>
          <cell r="N6">
            <v>0</v>
          </cell>
          <cell r="O6">
            <v>1688</v>
          </cell>
          <cell r="P6">
            <v>3486</v>
          </cell>
        </row>
      </sheetData>
      <sheetData sheetId="23"/>
      <sheetData sheetId="24"/>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3:M5"/>
  <sheetViews>
    <sheetView tabSelected="1" workbookViewId="0"/>
  </sheetViews>
  <sheetFormatPr defaultRowHeight="12.45" x14ac:dyDescent="0.3"/>
  <cols>
    <col min="1" max="16384" width="9.23046875" style="2"/>
  </cols>
  <sheetData>
    <row r="3" spans="1:13" ht="30" x14ac:dyDescent="0.7">
      <c r="A3" s="1" t="s">
        <v>0</v>
      </c>
      <c r="B3" s="1"/>
      <c r="C3" s="1"/>
      <c r="D3" s="1"/>
      <c r="E3" s="1"/>
      <c r="F3" s="1"/>
      <c r="G3" s="1"/>
      <c r="H3" s="1"/>
      <c r="I3" s="1"/>
      <c r="J3" s="1"/>
      <c r="K3" s="1"/>
      <c r="L3" s="1"/>
      <c r="M3" s="1"/>
    </row>
    <row r="4" spans="1:13" ht="14.25" customHeight="1" x14ac:dyDescent="0.7">
      <c r="A4" s="3"/>
      <c r="B4" s="3"/>
      <c r="C4" s="3"/>
      <c r="D4" s="3"/>
      <c r="E4" s="3"/>
      <c r="F4" s="3"/>
      <c r="G4" s="3"/>
      <c r="H4" s="3"/>
      <c r="I4" s="3"/>
      <c r="J4" s="3"/>
      <c r="K4" s="3"/>
      <c r="L4" s="3"/>
      <c r="M4" s="3"/>
    </row>
    <row r="5" spans="1:13" ht="17.600000000000001" x14ac:dyDescent="0.4">
      <c r="A5" s="4" t="s">
        <v>1</v>
      </c>
      <c r="B5" s="4"/>
      <c r="C5" s="4"/>
      <c r="D5" s="4"/>
      <c r="E5" s="4"/>
      <c r="F5" s="4"/>
      <c r="G5" s="4"/>
      <c r="H5" s="4"/>
      <c r="I5" s="4"/>
      <c r="J5" s="4"/>
      <c r="K5" s="4"/>
      <c r="L5" s="4"/>
      <c r="M5" s="4"/>
    </row>
  </sheetData>
  <mergeCells count="2">
    <mergeCell ref="A3:M3"/>
    <mergeCell ref="A5:M5"/>
  </mergeCells>
  <pageMargins left="0.78740157480314965" right="0.78740157480314965" top="0.98425196850393704" bottom="0.98425196850393704" header="0.51181102362204722" footer="0.51181102362204722"/>
  <pageSetup paperSize="9" orientation="landscape" r:id="rId1"/>
  <headerFooter alignWithMargins="0">
    <oddHeader xml:space="preserve">&amp;L&amp;8Federale Politie
CSD Antwerpen - Sicad - CIC&amp;R&amp;8CIC Antwerpen
Boomsesteenweg 180
2610 Wilrijk
</oddHeader>
    <oddFooter>&amp;CDirecteur Sicad ANT: HCP Rik DERYCKER
Diensthoofd CIC ANT: CP Sandrien BAKELANTS
Local Manager Sicad ANT: ICT-ADV Gert GORIS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E24"/>
  <sheetViews>
    <sheetView workbookViewId="0">
      <selection sqref="A1:B1"/>
    </sheetView>
  </sheetViews>
  <sheetFormatPr defaultRowHeight="12.45" x14ac:dyDescent="0.3"/>
  <cols>
    <col min="1" max="1" width="29.69140625" style="2" customWidth="1"/>
    <col min="2" max="2" width="25.84375" style="78" customWidth="1"/>
    <col min="3" max="3" width="11.15234375" style="17" customWidth="1"/>
    <col min="4" max="4" width="19.69140625" style="26" customWidth="1"/>
    <col min="5" max="5" width="9.23046875" style="26"/>
    <col min="6" max="16384" width="9.23046875" style="2"/>
  </cols>
  <sheetData>
    <row r="1" spans="1:5" x14ac:dyDescent="0.3">
      <c r="A1" s="13" t="s">
        <v>805</v>
      </c>
      <c r="B1" s="13"/>
    </row>
    <row r="2" spans="1:5" x14ac:dyDescent="0.3">
      <c r="A2" s="15" t="s">
        <v>1</v>
      </c>
      <c r="B2" s="74"/>
    </row>
    <row r="3" spans="1:5" x14ac:dyDescent="0.3">
      <c r="A3" s="26"/>
      <c r="B3" s="17"/>
    </row>
    <row r="4" spans="1:5" x14ac:dyDescent="0.3">
      <c r="A4" s="82" t="s">
        <v>806</v>
      </c>
      <c r="B4" s="83" t="s">
        <v>82</v>
      </c>
      <c r="C4" s="32"/>
      <c r="D4" s="84"/>
      <c r="E4" s="85"/>
    </row>
    <row r="5" spans="1:5" x14ac:dyDescent="0.3">
      <c r="A5" s="2" t="s">
        <v>807</v>
      </c>
      <c r="B5" s="78">
        <v>2182</v>
      </c>
    </row>
    <row r="6" spans="1:5" x14ac:dyDescent="0.3">
      <c r="A6" s="2" t="s">
        <v>808</v>
      </c>
      <c r="B6" s="78">
        <v>2117</v>
      </c>
    </row>
    <row r="7" spans="1:5" x14ac:dyDescent="0.3">
      <c r="A7" s="2" t="s">
        <v>809</v>
      </c>
      <c r="B7" s="78">
        <v>2026</v>
      </c>
    </row>
    <row r="8" spans="1:5" x14ac:dyDescent="0.3">
      <c r="A8" s="2" t="s">
        <v>810</v>
      </c>
      <c r="B8" s="78">
        <v>69</v>
      </c>
    </row>
    <row r="9" spans="1:5" x14ac:dyDescent="0.3">
      <c r="A9" s="2" t="s">
        <v>811</v>
      </c>
      <c r="B9" s="78">
        <v>60</v>
      </c>
    </row>
    <row r="10" spans="1:5" x14ac:dyDescent="0.3">
      <c r="A10" s="2" t="s">
        <v>812</v>
      </c>
      <c r="B10" s="78">
        <v>33</v>
      </c>
    </row>
    <row r="11" spans="1:5" x14ac:dyDescent="0.3">
      <c r="A11" s="2" t="s">
        <v>813</v>
      </c>
      <c r="B11" s="78">
        <v>23</v>
      </c>
    </row>
    <row r="12" spans="1:5" x14ac:dyDescent="0.3">
      <c r="A12" s="2" t="s">
        <v>814</v>
      </c>
      <c r="B12" s="78">
        <v>19</v>
      </c>
    </row>
    <row r="13" spans="1:5" x14ac:dyDescent="0.3">
      <c r="A13" s="2" t="s">
        <v>815</v>
      </c>
      <c r="B13" s="78">
        <v>12</v>
      </c>
    </row>
    <row r="14" spans="1:5" x14ac:dyDescent="0.3">
      <c r="A14" s="2" t="s">
        <v>816</v>
      </c>
      <c r="B14" s="78">
        <v>9</v>
      </c>
    </row>
    <row r="15" spans="1:5" x14ac:dyDescent="0.3">
      <c r="A15" s="2" t="s">
        <v>817</v>
      </c>
      <c r="B15" s="78">
        <v>7</v>
      </c>
    </row>
    <row r="16" spans="1:5" x14ac:dyDescent="0.3">
      <c r="A16" s="2" t="s">
        <v>818</v>
      </c>
      <c r="B16" s="78">
        <v>5</v>
      </c>
    </row>
    <row r="17" spans="1:2" x14ac:dyDescent="0.3">
      <c r="A17" s="2" t="s">
        <v>819</v>
      </c>
      <c r="B17" s="78">
        <v>4</v>
      </c>
    </row>
    <row r="18" spans="1:2" x14ac:dyDescent="0.3">
      <c r="A18" s="2" t="s">
        <v>820</v>
      </c>
      <c r="B18" s="78">
        <v>3</v>
      </c>
    </row>
    <row r="19" spans="1:2" x14ac:dyDescent="0.3">
      <c r="A19" s="2" t="s">
        <v>821</v>
      </c>
      <c r="B19" s="78">
        <v>1</v>
      </c>
    </row>
    <row r="20" spans="1:2" x14ac:dyDescent="0.3">
      <c r="A20" s="2" t="s">
        <v>822</v>
      </c>
      <c r="B20" s="78">
        <v>1</v>
      </c>
    </row>
    <row r="21" spans="1:2" x14ac:dyDescent="0.3">
      <c r="A21" s="2" t="s">
        <v>823</v>
      </c>
      <c r="B21" s="78">
        <v>1</v>
      </c>
    </row>
    <row r="22" spans="1:2" x14ac:dyDescent="0.3">
      <c r="A22" s="2" t="s">
        <v>824</v>
      </c>
      <c r="B22" s="78">
        <v>1</v>
      </c>
    </row>
    <row r="23" spans="1:2" x14ac:dyDescent="0.3">
      <c r="A23" s="2" t="s">
        <v>772</v>
      </c>
      <c r="B23" s="78">
        <v>43</v>
      </c>
    </row>
    <row r="24" spans="1:2" x14ac:dyDescent="0.3">
      <c r="A24" s="71" t="s">
        <v>192</v>
      </c>
      <c r="B24" s="86">
        <f>SUM(B$5:B23)</f>
        <v>6616</v>
      </c>
    </row>
  </sheetData>
  <mergeCells count="1">
    <mergeCell ref="A1:B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J804"/>
  <sheetViews>
    <sheetView workbookViewId="0">
      <selection sqref="A1:E1"/>
    </sheetView>
  </sheetViews>
  <sheetFormatPr defaultRowHeight="12.45" x14ac:dyDescent="0.3"/>
  <cols>
    <col min="1" max="1" width="29.69140625" style="55" customWidth="1"/>
    <col min="2" max="2" width="17.69140625" style="55" customWidth="1"/>
    <col min="3" max="3" width="44.3046875" style="55" customWidth="1"/>
    <col min="4" max="4" width="13" style="54" customWidth="1"/>
    <col min="5" max="5" width="21.53515625" style="55" customWidth="1"/>
    <col min="6" max="6" width="9.23046875" style="26"/>
    <col min="7" max="10" width="9.23046875" style="39"/>
    <col min="11" max="16384" width="9.23046875" style="2"/>
  </cols>
  <sheetData>
    <row r="1" spans="1:10" x14ac:dyDescent="0.3">
      <c r="A1" s="13" t="s">
        <v>805</v>
      </c>
      <c r="B1" s="13"/>
      <c r="C1" s="13"/>
      <c r="D1" s="13"/>
      <c r="E1" s="13"/>
    </row>
    <row r="2" spans="1:10" x14ac:dyDescent="0.3">
      <c r="A2" s="49" t="s">
        <v>1</v>
      </c>
      <c r="B2" s="49"/>
      <c r="C2" s="49"/>
      <c r="D2" s="48"/>
      <c r="E2" s="49"/>
    </row>
    <row r="3" spans="1:10" x14ac:dyDescent="0.3">
      <c r="A3" s="51"/>
      <c r="B3" s="51"/>
      <c r="C3" s="51"/>
      <c r="D3" s="50"/>
      <c r="E3" s="51"/>
    </row>
    <row r="4" spans="1:10" x14ac:dyDescent="0.3">
      <c r="A4" s="87" t="s">
        <v>806</v>
      </c>
      <c r="B4" s="87" t="s">
        <v>81</v>
      </c>
      <c r="C4" s="87" t="s">
        <v>194</v>
      </c>
      <c r="D4" s="88"/>
      <c r="E4" s="87" t="s">
        <v>82</v>
      </c>
      <c r="F4" s="84"/>
      <c r="G4" s="85"/>
      <c r="I4" s="84"/>
      <c r="J4" s="85"/>
    </row>
    <row r="5" spans="1:10" x14ac:dyDescent="0.3">
      <c r="A5" s="55" t="s">
        <v>815</v>
      </c>
      <c r="B5" s="55" t="s">
        <v>106</v>
      </c>
      <c r="C5" s="55" t="s">
        <v>211</v>
      </c>
      <c r="D5" s="54" t="s">
        <v>212</v>
      </c>
      <c r="E5" s="55">
        <v>6</v>
      </c>
    </row>
    <row r="6" spans="1:10" x14ac:dyDescent="0.3">
      <c r="A6" s="55" t="s">
        <v>815</v>
      </c>
      <c r="B6" s="55" t="s">
        <v>140</v>
      </c>
      <c r="C6" s="55" t="s">
        <v>528</v>
      </c>
      <c r="D6" s="54" t="s">
        <v>529</v>
      </c>
      <c r="E6" s="55">
        <v>2</v>
      </c>
    </row>
    <row r="7" spans="1:10" x14ac:dyDescent="0.3">
      <c r="A7" s="55" t="s">
        <v>815</v>
      </c>
      <c r="B7" s="55" t="s">
        <v>94</v>
      </c>
      <c r="C7" s="55" t="s">
        <v>245</v>
      </c>
      <c r="D7" s="54" t="s">
        <v>246</v>
      </c>
      <c r="E7" s="55">
        <v>1</v>
      </c>
    </row>
    <row r="8" spans="1:10" x14ac:dyDescent="0.3">
      <c r="A8" s="55" t="s">
        <v>815</v>
      </c>
      <c r="B8" s="55" t="s">
        <v>92</v>
      </c>
      <c r="C8" s="55" t="s">
        <v>219</v>
      </c>
      <c r="D8" s="54" t="s">
        <v>220</v>
      </c>
      <c r="E8" s="55">
        <v>1</v>
      </c>
    </row>
    <row r="9" spans="1:10" x14ac:dyDescent="0.3">
      <c r="A9" s="55" t="s">
        <v>815</v>
      </c>
      <c r="B9" s="55" t="s">
        <v>138</v>
      </c>
      <c r="C9" s="55" t="s">
        <v>275</v>
      </c>
      <c r="D9" s="54" t="s">
        <v>276</v>
      </c>
      <c r="E9" s="55">
        <v>1</v>
      </c>
    </row>
    <row r="10" spans="1:10" x14ac:dyDescent="0.3">
      <c r="A10" s="55" t="s">
        <v>815</v>
      </c>
      <c r="B10" s="55" t="s">
        <v>126</v>
      </c>
      <c r="C10" s="55" t="s">
        <v>261</v>
      </c>
      <c r="D10" s="54" t="s">
        <v>262</v>
      </c>
      <c r="E10" s="55">
        <v>1</v>
      </c>
    </row>
    <row r="11" spans="1:10" x14ac:dyDescent="0.3">
      <c r="A11" s="55" t="s">
        <v>810</v>
      </c>
      <c r="B11" s="55" t="s">
        <v>124</v>
      </c>
      <c r="C11" s="55" t="s">
        <v>207</v>
      </c>
      <c r="D11" s="54" t="s">
        <v>264</v>
      </c>
      <c r="E11" s="55">
        <v>10</v>
      </c>
    </row>
    <row r="12" spans="1:10" x14ac:dyDescent="0.3">
      <c r="A12" s="55" t="s">
        <v>810</v>
      </c>
      <c r="B12" s="55" t="s">
        <v>92</v>
      </c>
      <c r="C12" s="55" t="s">
        <v>203</v>
      </c>
      <c r="D12" s="54" t="s">
        <v>204</v>
      </c>
      <c r="E12" s="55">
        <v>7</v>
      </c>
    </row>
    <row r="13" spans="1:10" x14ac:dyDescent="0.3">
      <c r="A13" s="55" t="s">
        <v>810</v>
      </c>
      <c r="B13" s="55" t="s">
        <v>94</v>
      </c>
      <c r="C13" s="55" t="s">
        <v>279</v>
      </c>
      <c r="D13" s="54" t="s">
        <v>280</v>
      </c>
      <c r="E13" s="55">
        <v>5</v>
      </c>
    </row>
    <row r="14" spans="1:10" x14ac:dyDescent="0.3">
      <c r="A14" s="55" t="s">
        <v>810</v>
      </c>
      <c r="B14" s="55" t="s">
        <v>92</v>
      </c>
      <c r="C14" s="55" t="s">
        <v>219</v>
      </c>
      <c r="D14" s="54" t="s">
        <v>220</v>
      </c>
      <c r="E14" s="55">
        <v>5</v>
      </c>
    </row>
    <row r="15" spans="1:10" x14ac:dyDescent="0.3">
      <c r="A15" s="55" t="s">
        <v>810</v>
      </c>
      <c r="B15" s="55" t="s">
        <v>86</v>
      </c>
      <c r="C15" s="55" t="s">
        <v>209</v>
      </c>
      <c r="D15" s="54" t="s">
        <v>210</v>
      </c>
      <c r="E15" s="55">
        <v>4</v>
      </c>
    </row>
    <row r="16" spans="1:10" x14ac:dyDescent="0.3">
      <c r="A16" s="55" t="s">
        <v>810</v>
      </c>
      <c r="B16" s="55" t="s">
        <v>84</v>
      </c>
      <c r="C16" s="55" t="s">
        <v>201</v>
      </c>
      <c r="D16" s="54" t="s">
        <v>202</v>
      </c>
      <c r="E16" s="55">
        <v>4</v>
      </c>
    </row>
    <row r="17" spans="1:5" x14ac:dyDescent="0.3">
      <c r="A17" s="55" t="s">
        <v>810</v>
      </c>
      <c r="B17" s="55" t="s">
        <v>108</v>
      </c>
      <c r="C17" s="55" t="s">
        <v>265</v>
      </c>
      <c r="D17" s="54" t="s">
        <v>266</v>
      </c>
      <c r="E17" s="55">
        <v>2</v>
      </c>
    </row>
    <row r="18" spans="1:5" x14ac:dyDescent="0.3">
      <c r="A18" s="55" t="s">
        <v>810</v>
      </c>
      <c r="B18" s="55" t="s">
        <v>96</v>
      </c>
      <c r="C18" s="55" t="s">
        <v>337</v>
      </c>
      <c r="D18" s="54" t="s">
        <v>338</v>
      </c>
      <c r="E18" s="55">
        <v>2</v>
      </c>
    </row>
    <row r="19" spans="1:5" x14ac:dyDescent="0.3">
      <c r="A19" s="55" t="s">
        <v>810</v>
      </c>
      <c r="B19" s="55" t="s">
        <v>114</v>
      </c>
      <c r="C19" s="55" t="s">
        <v>213</v>
      </c>
      <c r="D19" s="54" t="s">
        <v>214</v>
      </c>
      <c r="E19" s="55">
        <v>2</v>
      </c>
    </row>
    <row r="20" spans="1:5" x14ac:dyDescent="0.3">
      <c r="A20" s="55" t="s">
        <v>810</v>
      </c>
      <c r="B20" s="55" t="s">
        <v>116</v>
      </c>
      <c r="C20" s="55" t="s">
        <v>227</v>
      </c>
      <c r="D20" s="54" t="s">
        <v>228</v>
      </c>
      <c r="E20" s="55">
        <v>2</v>
      </c>
    </row>
    <row r="21" spans="1:5" x14ac:dyDescent="0.3">
      <c r="A21" s="55" t="s">
        <v>810</v>
      </c>
      <c r="B21" s="55" t="s">
        <v>128</v>
      </c>
      <c r="C21" s="55" t="s">
        <v>269</v>
      </c>
      <c r="D21" s="54" t="s">
        <v>270</v>
      </c>
      <c r="E21" s="55">
        <v>1</v>
      </c>
    </row>
    <row r="22" spans="1:5" x14ac:dyDescent="0.3">
      <c r="A22" s="55" t="s">
        <v>810</v>
      </c>
      <c r="B22" s="55" t="s">
        <v>90</v>
      </c>
      <c r="C22" s="55" t="s">
        <v>283</v>
      </c>
      <c r="D22" s="54" t="s">
        <v>284</v>
      </c>
      <c r="E22" s="55">
        <v>1</v>
      </c>
    </row>
    <row r="23" spans="1:5" x14ac:dyDescent="0.3">
      <c r="A23" s="55" t="s">
        <v>810</v>
      </c>
      <c r="B23" s="55" t="s">
        <v>84</v>
      </c>
      <c r="C23" s="55" t="s">
        <v>195</v>
      </c>
      <c r="D23" s="54" t="s">
        <v>196</v>
      </c>
      <c r="E23" s="55">
        <v>1</v>
      </c>
    </row>
    <row r="24" spans="1:5" x14ac:dyDescent="0.3">
      <c r="A24" s="55" t="s">
        <v>810</v>
      </c>
      <c r="B24" s="55" t="s">
        <v>86</v>
      </c>
      <c r="C24" s="55" t="s">
        <v>321</v>
      </c>
      <c r="D24" s="54" t="s">
        <v>322</v>
      </c>
      <c r="E24" s="55">
        <v>1</v>
      </c>
    </row>
    <row r="25" spans="1:5" x14ac:dyDescent="0.3">
      <c r="A25" s="55" t="s">
        <v>810</v>
      </c>
      <c r="B25" s="55" t="s">
        <v>108</v>
      </c>
      <c r="C25" s="55" t="s">
        <v>239</v>
      </c>
      <c r="D25" s="54" t="s">
        <v>240</v>
      </c>
      <c r="E25" s="55">
        <v>1</v>
      </c>
    </row>
    <row r="26" spans="1:5" x14ac:dyDescent="0.3">
      <c r="A26" s="55" t="s">
        <v>810</v>
      </c>
      <c r="B26" s="55" t="s">
        <v>122</v>
      </c>
      <c r="C26" s="55" t="s">
        <v>345</v>
      </c>
      <c r="D26" s="54" t="s">
        <v>346</v>
      </c>
      <c r="E26" s="55">
        <v>1</v>
      </c>
    </row>
    <row r="27" spans="1:5" x14ac:dyDescent="0.3">
      <c r="A27" s="55" t="s">
        <v>810</v>
      </c>
      <c r="B27" s="55" t="s">
        <v>94</v>
      </c>
      <c r="C27" s="55" t="s">
        <v>221</v>
      </c>
      <c r="D27" s="54" t="s">
        <v>222</v>
      </c>
      <c r="E27" s="55">
        <v>1</v>
      </c>
    </row>
    <row r="28" spans="1:5" x14ac:dyDescent="0.3">
      <c r="A28" s="55" t="s">
        <v>810</v>
      </c>
      <c r="B28" s="55" t="s">
        <v>116</v>
      </c>
      <c r="C28" s="55" t="s">
        <v>642</v>
      </c>
      <c r="D28" s="54" t="s">
        <v>643</v>
      </c>
      <c r="E28" s="55">
        <v>1</v>
      </c>
    </row>
    <row r="29" spans="1:5" x14ac:dyDescent="0.3">
      <c r="A29" s="55" t="s">
        <v>810</v>
      </c>
      <c r="B29" s="55" t="s">
        <v>102</v>
      </c>
      <c r="C29" s="55" t="s">
        <v>205</v>
      </c>
      <c r="D29" s="54" t="s">
        <v>206</v>
      </c>
      <c r="E29" s="55">
        <v>1</v>
      </c>
    </row>
    <row r="30" spans="1:5" x14ac:dyDescent="0.3">
      <c r="A30" s="55" t="s">
        <v>810</v>
      </c>
      <c r="B30" s="55" t="s">
        <v>102</v>
      </c>
      <c r="C30" s="55" t="s">
        <v>225</v>
      </c>
      <c r="D30" s="54" t="s">
        <v>226</v>
      </c>
      <c r="E30" s="55">
        <v>1</v>
      </c>
    </row>
    <row r="31" spans="1:5" x14ac:dyDescent="0.3">
      <c r="A31" s="55" t="s">
        <v>810</v>
      </c>
      <c r="B31" s="55" t="s">
        <v>94</v>
      </c>
      <c r="C31" s="55" t="s">
        <v>333</v>
      </c>
      <c r="D31" s="54" t="s">
        <v>334</v>
      </c>
      <c r="E31" s="55">
        <v>1</v>
      </c>
    </row>
    <row r="32" spans="1:5" x14ac:dyDescent="0.3">
      <c r="A32" s="55" t="s">
        <v>810</v>
      </c>
      <c r="B32" s="55" t="s">
        <v>94</v>
      </c>
      <c r="C32" s="55" t="s">
        <v>293</v>
      </c>
      <c r="D32" s="54" t="s">
        <v>294</v>
      </c>
      <c r="E32" s="55">
        <v>1</v>
      </c>
    </row>
    <row r="33" spans="1:5" x14ac:dyDescent="0.3">
      <c r="A33" s="55" t="s">
        <v>810</v>
      </c>
      <c r="B33" s="55" t="s">
        <v>116</v>
      </c>
      <c r="C33" s="55" t="s">
        <v>517</v>
      </c>
      <c r="D33" s="54" t="s">
        <v>518</v>
      </c>
      <c r="E33" s="55">
        <v>1</v>
      </c>
    </row>
    <row r="34" spans="1:5" x14ac:dyDescent="0.3">
      <c r="A34" s="55" t="s">
        <v>810</v>
      </c>
      <c r="B34" s="55" t="s">
        <v>98</v>
      </c>
      <c r="C34" s="55" t="s">
        <v>247</v>
      </c>
      <c r="D34" s="54" t="s">
        <v>248</v>
      </c>
      <c r="E34" s="55">
        <v>1</v>
      </c>
    </row>
    <row r="35" spans="1:5" x14ac:dyDescent="0.3">
      <c r="A35" s="55" t="s">
        <v>810</v>
      </c>
      <c r="B35" s="55" t="s">
        <v>106</v>
      </c>
      <c r="C35" s="55" t="s">
        <v>267</v>
      </c>
      <c r="D35" s="54" t="s">
        <v>268</v>
      </c>
      <c r="E35" s="55">
        <v>1</v>
      </c>
    </row>
    <row r="36" spans="1:5" x14ac:dyDescent="0.3">
      <c r="A36" s="55" t="s">
        <v>810</v>
      </c>
      <c r="B36" s="55" t="s">
        <v>100</v>
      </c>
      <c r="C36" s="55" t="s">
        <v>403</v>
      </c>
      <c r="D36" s="54" t="s">
        <v>404</v>
      </c>
      <c r="E36" s="55">
        <v>1</v>
      </c>
    </row>
    <row r="37" spans="1:5" x14ac:dyDescent="0.3">
      <c r="A37" s="55" t="s">
        <v>810</v>
      </c>
      <c r="B37" s="55" t="s">
        <v>124</v>
      </c>
      <c r="C37" s="55" t="s">
        <v>403</v>
      </c>
      <c r="D37" s="54" t="s">
        <v>565</v>
      </c>
      <c r="E37" s="55">
        <v>1</v>
      </c>
    </row>
    <row r="38" spans="1:5" x14ac:dyDescent="0.3">
      <c r="A38" s="55" t="s">
        <v>810</v>
      </c>
      <c r="B38" s="55" t="s">
        <v>132</v>
      </c>
      <c r="C38" s="55" t="s">
        <v>465</v>
      </c>
      <c r="D38" s="54" t="s">
        <v>694</v>
      </c>
      <c r="E38" s="55">
        <v>1</v>
      </c>
    </row>
    <row r="39" spans="1:5" x14ac:dyDescent="0.3">
      <c r="A39" s="55" t="s">
        <v>810</v>
      </c>
      <c r="B39" s="55" t="s">
        <v>130</v>
      </c>
      <c r="C39" s="55" t="s">
        <v>373</v>
      </c>
      <c r="D39" s="54" t="s">
        <v>374</v>
      </c>
      <c r="E39" s="55">
        <v>1</v>
      </c>
    </row>
    <row r="40" spans="1:5" x14ac:dyDescent="0.3">
      <c r="A40" s="55" t="s">
        <v>810</v>
      </c>
      <c r="B40" s="55" t="s">
        <v>86</v>
      </c>
      <c r="C40" s="55" t="s">
        <v>313</v>
      </c>
      <c r="D40" s="54" t="s">
        <v>314</v>
      </c>
      <c r="E40" s="55">
        <v>1</v>
      </c>
    </row>
    <row r="41" spans="1:5" x14ac:dyDescent="0.3">
      <c r="A41" s="55" t="s">
        <v>810</v>
      </c>
      <c r="B41" s="55" t="s">
        <v>90</v>
      </c>
      <c r="C41" s="55" t="s">
        <v>285</v>
      </c>
      <c r="D41" s="54" t="s">
        <v>286</v>
      </c>
      <c r="E41" s="55">
        <v>1</v>
      </c>
    </row>
    <row r="42" spans="1:5" x14ac:dyDescent="0.3">
      <c r="A42" s="55" t="s">
        <v>810</v>
      </c>
      <c r="B42" s="55" t="s">
        <v>94</v>
      </c>
      <c r="C42" s="55" t="s">
        <v>650</v>
      </c>
      <c r="D42" s="54" t="s">
        <v>651</v>
      </c>
      <c r="E42" s="55">
        <v>1</v>
      </c>
    </row>
    <row r="43" spans="1:5" x14ac:dyDescent="0.3">
      <c r="A43" s="55" t="s">
        <v>810</v>
      </c>
      <c r="B43" s="55" t="s">
        <v>116</v>
      </c>
      <c r="C43" s="55" t="s">
        <v>747</v>
      </c>
      <c r="D43" s="54" t="s">
        <v>748</v>
      </c>
      <c r="E43" s="55">
        <v>1</v>
      </c>
    </row>
    <row r="44" spans="1:5" x14ac:dyDescent="0.3">
      <c r="A44" s="55" t="s">
        <v>810</v>
      </c>
      <c r="B44" s="55" t="s">
        <v>154</v>
      </c>
      <c r="C44" s="55" t="s">
        <v>513</v>
      </c>
      <c r="D44" s="54" t="s">
        <v>514</v>
      </c>
      <c r="E44" s="55">
        <v>1</v>
      </c>
    </row>
    <row r="45" spans="1:5" x14ac:dyDescent="0.3">
      <c r="A45" s="55" t="s">
        <v>810</v>
      </c>
      <c r="B45" s="55" t="s">
        <v>110</v>
      </c>
      <c r="C45" s="55" t="s">
        <v>249</v>
      </c>
      <c r="D45" s="54" t="s">
        <v>250</v>
      </c>
      <c r="E45" s="55">
        <v>1</v>
      </c>
    </row>
    <row r="46" spans="1:5" x14ac:dyDescent="0.3">
      <c r="A46" s="55" t="s">
        <v>810</v>
      </c>
      <c r="B46" s="55" t="s">
        <v>150</v>
      </c>
      <c r="C46" s="55" t="s">
        <v>534</v>
      </c>
      <c r="D46" s="54" t="s">
        <v>535</v>
      </c>
      <c r="E46" s="55">
        <v>1</v>
      </c>
    </row>
    <row r="47" spans="1:5" x14ac:dyDescent="0.3">
      <c r="A47" s="55" t="s">
        <v>812</v>
      </c>
      <c r="B47" s="55" t="s">
        <v>124</v>
      </c>
      <c r="C47" s="55" t="s">
        <v>207</v>
      </c>
      <c r="D47" s="54" t="s">
        <v>264</v>
      </c>
      <c r="E47" s="55">
        <v>6</v>
      </c>
    </row>
    <row r="48" spans="1:5" x14ac:dyDescent="0.3">
      <c r="A48" s="55" t="s">
        <v>812</v>
      </c>
      <c r="B48" s="55" t="s">
        <v>92</v>
      </c>
      <c r="C48" s="55" t="s">
        <v>457</v>
      </c>
      <c r="D48" s="54" t="s">
        <v>458</v>
      </c>
      <c r="E48" s="55">
        <v>2</v>
      </c>
    </row>
    <row r="49" spans="1:5" x14ac:dyDescent="0.3">
      <c r="A49" s="55" t="s">
        <v>812</v>
      </c>
      <c r="B49" s="55" t="s">
        <v>96</v>
      </c>
      <c r="C49" s="55" t="s">
        <v>337</v>
      </c>
      <c r="D49" s="54" t="s">
        <v>338</v>
      </c>
      <c r="E49" s="55">
        <v>2</v>
      </c>
    </row>
    <row r="50" spans="1:5" x14ac:dyDescent="0.3">
      <c r="A50" s="55" t="s">
        <v>812</v>
      </c>
      <c r="B50" s="55" t="s">
        <v>106</v>
      </c>
      <c r="C50" s="55" t="s">
        <v>305</v>
      </c>
      <c r="D50" s="54" t="s">
        <v>306</v>
      </c>
      <c r="E50" s="55">
        <v>2</v>
      </c>
    </row>
    <row r="51" spans="1:5" x14ac:dyDescent="0.3">
      <c r="A51" s="55" t="s">
        <v>812</v>
      </c>
      <c r="B51" s="55" t="s">
        <v>116</v>
      </c>
      <c r="C51" s="55" t="s">
        <v>227</v>
      </c>
      <c r="D51" s="54" t="s">
        <v>228</v>
      </c>
      <c r="E51" s="55">
        <v>2</v>
      </c>
    </row>
    <row r="52" spans="1:5" x14ac:dyDescent="0.3">
      <c r="A52" s="55" t="s">
        <v>812</v>
      </c>
      <c r="B52" s="55" t="s">
        <v>92</v>
      </c>
      <c r="C52" s="55" t="s">
        <v>203</v>
      </c>
      <c r="D52" s="54" t="s">
        <v>204</v>
      </c>
      <c r="E52" s="55">
        <v>2</v>
      </c>
    </row>
    <row r="53" spans="1:5" x14ac:dyDescent="0.3">
      <c r="A53" s="55" t="s">
        <v>812</v>
      </c>
      <c r="B53" s="55" t="s">
        <v>86</v>
      </c>
      <c r="C53" s="55" t="s">
        <v>251</v>
      </c>
      <c r="D53" s="54" t="s">
        <v>252</v>
      </c>
      <c r="E53" s="55">
        <v>1</v>
      </c>
    </row>
    <row r="54" spans="1:5" x14ac:dyDescent="0.3">
      <c r="A54" s="55" t="s">
        <v>812</v>
      </c>
      <c r="B54" s="55" t="s">
        <v>120</v>
      </c>
      <c r="C54" s="55" t="s">
        <v>377</v>
      </c>
      <c r="D54" s="54" t="s">
        <v>378</v>
      </c>
      <c r="E54" s="55">
        <v>1</v>
      </c>
    </row>
    <row r="55" spans="1:5" x14ac:dyDescent="0.3">
      <c r="A55" s="55" t="s">
        <v>812</v>
      </c>
      <c r="B55" s="55" t="s">
        <v>90</v>
      </c>
      <c r="C55" s="55" t="s">
        <v>297</v>
      </c>
      <c r="D55" s="54" t="s">
        <v>298</v>
      </c>
      <c r="E55" s="55">
        <v>1</v>
      </c>
    </row>
    <row r="56" spans="1:5" x14ac:dyDescent="0.3">
      <c r="A56" s="55" t="s">
        <v>812</v>
      </c>
      <c r="B56" s="55" t="s">
        <v>94</v>
      </c>
      <c r="C56" s="55" t="s">
        <v>279</v>
      </c>
      <c r="D56" s="54" t="s">
        <v>280</v>
      </c>
      <c r="E56" s="55">
        <v>1</v>
      </c>
    </row>
    <row r="57" spans="1:5" x14ac:dyDescent="0.3">
      <c r="A57" s="55" t="s">
        <v>812</v>
      </c>
      <c r="B57" s="55" t="s">
        <v>116</v>
      </c>
      <c r="C57" s="55" t="s">
        <v>609</v>
      </c>
      <c r="D57" s="54" t="s">
        <v>610</v>
      </c>
      <c r="E57" s="55">
        <v>1</v>
      </c>
    </row>
    <row r="58" spans="1:5" x14ac:dyDescent="0.3">
      <c r="A58" s="55" t="s">
        <v>812</v>
      </c>
      <c r="B58" s="55" t="s">
        <v>126</v>
      </c>
      <c r="C58" s="55" t="s">
        <v>289</v>
      </c>
      <c r="D58" s="54" t="s">
        <v>290</v>
      </c>
      <c r="E58" s="55">
        <v>1</v>
      </c>
    </row>
    <row r="59" spans="1:5" x14ac:dyDescent="0.3">
      <c r="A59" s="55" t="s">
        <v>812</v>
      </c>
      <c r="B59" s="55" t="s">
        <v>116</v>
      </c>
      <c r="C59" s="55" t="s">
        <v>445</v>
      </c>
      <c r="D59" s="54" t="s">
        <v>446</v>
      </c>
      <c r="E59" s="55">
        <v>1</v>
      </c>
    </row>
    <row r="60" spans="1:5" x14ac:dyDescent="0.3">
      <c r="A60" s="55" t="s">
        <v>812</v>
      </c>
      <c r="B60" s="55" t="s">
        <v>108</v>
      </c>
      <c r="C60" s="55" t="s">
        <v>239</v>
      </c>
      <c r="D60" s="54" t="s">
        <v>240</v>
      </c>
      <c r="E60" s="55">
        <v>1</v>
      </c>
    </row>
    <row r="61" spans="1:5" x14ac:dyDescent="0.3">
      <c r="A61" s="55" t="s">
        <v>812</v>
      </c>
      <c r="B61" s="55" t="s">
        <v>90</v>
      </c>
      <c r="C61" s="55" t="s">
        <v>283</v>
      </c>
      <c r="D61" s="54" t="s">
        <v>284</v>
      </c>
      <c r="E61" s="55">
        <v>1</v>
      </c>
    </row>
    <row r="62" spans="1:5" x14ac:dyDescent="0.3">
      <c r="A62" s="55" t="s">
        <v>812</v>
      </c>
      <c r="B62" s="55" t="s">
        <v>92</v>
      </c>
      <c r="C62" s="55" t="s">
        <v>219</v>
      </c>
      <c r="D62" s="54" t="s">
        <v>220</v>
      </c>
      <c r="E62" s="55">
        <v>1</v>
      </c>
    </row>
    <row r="63" spans="1:5" x14ac:dyDescent="0.3">
      <c r="A63" s="55" t="s">
        <v>812</v>
      </c>
      <c r="B63" s="55" t="s">
        <v>128</v>
      </c>
      <c r="C63" s="55" t="s">
        <v>269</v>
      </c>
      <c r="D63" s="54" t="s">
        <v>270</v>
      </c>
      <c r="E63" s="55">
        <v>1</v>
      </c>
    </row>
    <row r="64" spans="1:5" x14ac:dyDescent="0.3">
      <c r="A64" s="55" t="s">
        <v>812</v>
      </c>
      <c r="B64" s="55" t="s">
        <v>94</v>
      </c>
      <c r="C64" s="55" t="s">
        <v>333</v>
      </c>
      <c r="D64" s="54" t="s">
        <v>334</v>
      </c>
      <c r="E64" s="55">
        <v>1</v>
      </c>
    </row>
    <row r="65" spans="1:5" x14ac:dyDescent="0.3">
      <c r="A65" s="55" t="s">
        <v>812</v>
      </c>
      <c r="B65" s="55" t="s">
        <v>116</v>
      </c>
      <c r="C65" s="55" t="s">
        <v>605</v>
      </c>
      <c r="D65" s="54" t="s">
        <v>606</v>
      </c>
      <c r="E65" s="55">
        <v>1</v>
      </c>
    </row>
    <row r="66" spans="1:5" x14ac:dyDescent="0.3">
      <c r="A66" s="55" t="s">
        <v>812</v>
      </c>
      <c r="B66" s="55" t="s">
        <v>98</v>
      </c>
      <c r="C66" s="55" t="s">
        <v>247</v>
      </c>
      <c r="D66" s="54" t="s">
        <v>248</v>
      </c>
      <c r="E66" s="55">
        <v>1</v>
      </c>
    </row>
    <row r="67" spans="1:5" x14ac:dyDescent="0.3">
      <c r="A67" s="55" t="s">
        <v>812</v>
      </c>
      <c r="B67" s="55" t="s">
        <v>106</v>
      </c>
      <c r="C67" s="55" t="s">
        <v>211</v>
      </c>
      <c r="D67" s="54" t="s">
        <v>212</v>
      </c>
      <c r="E67" s="55">
        <v>1</v>
      </c>
    </row>
    <row r="68" spans="1:5" x14ac:dyDescent="0.3">
      <c r="A68" s="55" t="s">
        <v>812</v>
      </c>
      <c r="B68" s="55" t="s">
        <v>122</v>
      </c>
      <c r="C68" s="55" t="s">
        <v>339</v>
      </c>
      <c r="D68" s="54" t="s">
        <v>340</v>
      </c>
      <c r="E68" s="55">
        <v>1</v>
      </c>
    </row>
    <row r="69" spans="1:5" x14ac:dyDescent="0.3">
      <c r="A69" s="55" t="s">
        <v>812</v>
      </c>
      <c r="B69" s="55" t="s">
        <v>114</v>
      </c>
      <c r="C69" s="55" t="s">
        <v>213</v>
      </c>
      <c r="D69" s="54" t="s">
        <v>214</v>
      </c>
      <c r="E69" s="55">
        <v>1</v>
      </c>
    </row>
    <row r="70" spans="1:5" x14ac:dyDescent="0.3">
      <c r="A70" s="55" t="s">
        <v>807</v>
      </c>
      <c r="B70" s="55" t="s">
        <v>92</v>
      </c>
      <c r="C70" s="55" t="s">
        <v>203</v>
      </c>
      <c r="D70" s="54" t="s">
        <v>204</v>
      </c>
      <c r="E70" s="55">
        <v>94</v>
      </c>
    </row>
    <row r="71" spans="1:5" x14ac:dyDescent="0.3">
      <c r="A71" s="55" t="s">
        <v>807</v>
      </c>
      <c r="B71" s="55" t="s">
        <v>88</v>
      </c>
      <c r="C71" s="55" t="s">
        <v>199</v>
      </c>
      <c r="D71" s="54" t="s">
        <v>200</v>
      </c>
      <c r="E71" s="55">
        <v>88</v>
      </c>
    </row>
    <row r="72" spans="1:5" x14ac:dyDescent="0.3">
      <c r="A72" s="55" t="s">
        <v>807</v>
      </c>
      <c r="B72" s="55" t="s">
        <v>100</v>
      </c>
      <c r="C72" s="55" t="s">
        <v>207</v>
      </c>
      <c r="D72" s="54" t="s">
        <v>208</v>
      </c>
      <c r="E72" s="55">
        <v>63</v>
      </c>
    </row>
    <row r="73" spans="1:5" x14ac:dyDescent="0.3">
      <c r="A73" s="55" t="s">
        <v>807</v>
      </c>
      <c r="B73" s="55" t="s">
        <v>106</v>
      </c>
      <c r="C73" s="55" t="s">
        <v>211</v>
      </c>
      <c r="D73" s="54" t="s">
        <v>212</v>
      </c>
      <c r="E73" s="55">
        <v>62</v>
      </c>
    </row>
    <row r="74" spans="1:5" x14ac:dyDescent="0.3">
      <c r="A74" s="55" t="s">
        <v>807</v>
      </c>
      <c r="B74" s="55" t="s">
        <v>104</v>
      </c>
      <c r="C74" s="55" t="s">
        <v>197</v>
      </c>
      <c r="D74" s="54" t="s">
        <v>198</v>
      </c>
      <c r="E74" s="55">
        <v>61</v>
      </c>
    </row>
    <row r="75" spans="1:5" x14ac:dyDescent="0.3">
      <c r="A75" s="55" t="s">
        <v>807</v>
      </c>
      <c r="B75" s="55" t="s">
        <v>114</v>
      </c>
      <c r="C75" s="55" t="s">
        <v>213</v>
      </c>
      <c r="D75" s="54" t="s">
        <v>214</v>
      </c>
      <c r="E75" s="55">
        <v>56</v>
      </c>
    </row>
    <row r="76" spans="1:5" x14ac:dyDescent="0.3">
      <c r="A76" s="55" t="s">
        <v>807</v>
      </c>
      <c r="B76" s="55" t="s">
        <v>86</v>
      </c>
      <c r="C76" s="55" t="s">
        <v>209</v>
      </c>
      <c r="D76" s="54" t="s">
        <v>210</v>
      </c>
      <c r="E76" s="55">
        <v>52</v>
      </c>
    </row>
    <row r="77" spans="1:5" x14ac:dyDescent="0.3">
      <c r="A77" s="55" t="s">
        <v>807</v>
      </c>
      <c r="B77" s="55" t="s">
        <v>112</v>
      </c>
      <c r="C77" s="55" t="s">
        <v>217</v>
      </c>
      <c r="D77" s="54" t="s">
        <v>218</v>
      </c>
      <c r="E77" s="55">
        <v>51</v>
      </c>
    </row>
    <row r="78" spans="1:5" x14ac:dyDescent="0.3">
      <c r="A78" s="55" t="s">
        <v>807</v>
      </c>
      <c r="B78" s="55" t="s">
        <v>98</v>
      </c>
      <c r="C78" s="55" t="s">
        <v>215</v>
      </c>
      <c r="D78" s="54" t="s">
        <v>216</v>
      </c>
      <c r="E78" s="55">
        <v>50</v>
      </c>
    </row>
    <row r="79" spans="1:5" x14ac:dyDescent="0.3">
      <c r="A79" s="55" t="s">
        <v>807</v>
      </c>
      <c r="B79" s="55" t="s">
        <v>102</v>
      </c>
      <c r="C79" s="55" t="s">
        <v>205</v>
      </c>
      <c r="D79" s="54" t="s">
        <v>206</v>
      </c>
      <c r="E79" s="55">
        <v>49</v>
      </c>
    </row>
    <row r="80" spans="1:5" x14ac:dyDescent="0.3">
      <c r="A80" s="55" t="s">
        <v>807</v>
      </c>
      <c r="B80" s="55" t="s">
        <v>94</v>
      </c>
      <c r="C80" s="55" t="s">
        <v>221</v>
      </c>
      <c r="D80" s="54" t="s">
        <v>222</v>
      </c>
      <c r="E80" s="55">
        <v>47</v>
      </c>
    </row>
    <row r="81" spans="1:5" x14ac:dyDescent="0.3">
      <c r="A81" s="55" t="s">
        <v>807</v>
      </c>
      <c r="B81" s="55" t="s">
        <v>90</v>
      </c>
      <c r="C81" s="55" t="s">
        <v>223</v>
      </c>
      <c r="D81" s="54" t="s">
        <v>224</v>
      </c>
      <c r="E81" s="55">
        <v>45</v>
      </c>
    </row>
    <row r="82" spans="1:5" x14ac:dyDescent="0.3">
      <c r="A82" s="55" t="s">
        <v>807</v>
      </c>
      <c r="B82" s="55" t="s">
        <v>98</v>
      </c>
      <c r="C82" s="55" t="s">
        <v>253</v>
      </c>
      <c r="D82" s="54" t="s">
        <v>254</v>
      </c>
      <c r="E82" s="55">
        <v>43</v>
      </c>
    </row>
    <row r="83" spans="1:5" x14ac:dyDescent="0.3">
      <c r="A83" s="55" t="s">
        <v>807</v>
      </c>
      <c r="B83" s="55" t="s">
        <v>88</v>
      </c>
      <c r="C83" s="55" t="s">
        <v>255</v>
      </c>
      <c r="D83" s="54" t="s">
        <v>256</v>
      </c>
      <c r="E83" s="55">
        <v>39</v>
      </c>
    </row>
    <row r="84" spans="1:5" x14ac:dyDescent="0.3">
      <c r="A84" s="55" t="s">
        <v>807</v>
      </c>
      <c r="B84" s="55" t="s">
        <v>84</v>
      </c>
      <c r="C84" s="55" t="s">
        <v>201</v>
      </c>
      <c r="D84" s="54" t="s">
        <v>202</v>
      </c>
      <c r="E84" s="55">
        <v>37</v>
      </c>
    </row>
    <row r="85" spans="1:5" x14ac:dyDescent="0.3">
      <c r="A85" s="55" t="s">
        <v>807</v>
      </c>
      <c r="B85" s="55" t="s">
        <v>94</v>
      </c>
      <c r="C85" s="55" t="s">
        <v>245</v>
      </c>
      <c r="D85" s="54" t="s">
        <v>246</v>
      </c>
      <c r="E85" s="55">
        <v>33</v>
      </c>
    </row>
    <row r="86" spans="1:5" x14ac:dyDescent="0.3">
      <c r="A86" s="55" t="s">
        <v>807</v>
      </c>
      <c r="B86" s="55" t="s">
        <v>136</v>
      </c>
      <c r="C86" s="55" t="s">
        <v>273</v>
      </c>
      <c r="D86" s="54" t="s">
        <v>274</v>
      </c>
      <c r="E86" s="55">
        <v>33</v>
      </c>
    </row>
    <row r="87" spans="1:5" x14ac:dyDescent="0.3">
      <c r="A87" s="55" t="s">
        <v>807</v>
      </c>
      <c r="B87" s="55" t="s">
        <v>86</v>
      </c>
      <c r="C87" s="55" t="s">
        <v>251</v>
      </c>
      <c r="D87" s="54" t="s">
        <v>252</v>
      </c>
      <c r="E87" s="55">
        <v>32</v>
      </c>
    </row>
    <row r="88" spans="1:5" x14ac:dyDescent="0.3">
      <c r="A88" s="55" t="s">
        <v>807</v>
      </c>
      <c r="B88" s="55" t="s">
        <v>92</v>
      </c>
      <c r="C88" s="55" t="s">
        <v>219</v>
      </c>
      <c r="D88" s="54" t="s">
        <v>220</v>
      </c>
      <c r="E88" s="55">
        <v>31</v>
      </c>
    </row>
    <row r="89" spans="1:5" x14ac:dyDescent="0.3">
      <c r="A89" s="55" t="s">
        <v>807</v>
      </c>
      <c r="B89" s="55" t="s">
        <v>90</v>
      </c>
      <c r="C89" s="55" t="s">
        <v>235</v>
      </c>
      <c r="D89" s="54" t="s">
        <v>236</v>
      </c>
      <c r="E89" s="55">
        <v>31</v>
      </c>
    </row>
    <row r="90" spans="1:5" x14ac:dyDescent="0.3">
      <c r="A90" s="55" t="s">
        <v>807</v>
      </c>
      <c r="B90" s="55" t="s">
        <v>132</v>
      </c>
      <c r="C90" s="55" t="s">
        <v>207</v>
      </c>
      <c r="D90" s="54" t="s">
        <v>263</v>
      </c>
      <c r="E90" s="55">
        <v>30</v>
      </c>
    </row>
    <row r="91" spans="1:5" x14ac:dyDescent="0.3">
      <c r="A91" s="55" t="s">
        <v>807</v>
      </c>
      <c r="B91" s="55" t="s">
        <v>84</v>
      </c>
      <c r="C91" s="55" t="s">
        <v>195</v>
      </c>
      <c r="D91" s="54" t="s">
        <v>196</v>
      </c>
      <c r="E91" s="55">
        <v>30</v>
      </c>
    </row>
    <row r="92" spans="1:5" x14ac:dyDescent="0.3">
      <c r="A92" s="55" t="s">
        <v>807</v>
      </c>
      <c r="B92" s="55" t="s">
        <v>102</v>
      </c>
      <c r="C92" s="55" t="s">
        <v>225</v>
      </c>
      <c r="D92" s="54" t="s">
        <v>226</v>
      </c>
      <c r="E92" s="55">
        <v>29</v>
      </c>
    </row>
    <row r="93" spans="1:5" x14ac:dyDescent="0.3">
      <c r="A93" s="55" t="s">
        <v>807</v>
      </c>
      <c r="B93" s="55" t="s">
        <v>116</v>
      </c>
      <c r="C93" s="55" t="s">
        <v>227</v>
      </c>
      <c r="D93" s="54" t="s">
        <v>228</v>
      </c>
      <c r="E93" s="55">
        <v>29</v>
      </c>
    </row>
    <row r="94" spans="1:5" x14ac:dyDescent="0.3">
      <c r="A94" s="55" t="s">
        <v>807</v>
      </c>
      <c r="B94" s="55" t="s">
        <v>98</v>
      </c>
      <c r="C94" s="55" t="s">
        <v>247</v>
      </c>
      <c r="D94" s="54" t="s">
        <v>248</v>
      </c>
      <c r="E94" s="55">
        <v>28</v>
      </c>
    </row>
    <row r="95" spans="1:5" x14ac:dyDescent="0.3">
      <c r="A95" s="55" t="s">
        <v>807</v>
      </c>
      <c r="B95" s="55" t="s">
        <v>128</v>
      </c>
      <c r="C95" s="55" t="s">
        <v>269</v>
      </c>
      <c r="D95" s="54" t="s">
        <v>270</v>
      </c>
      <c r="E95" s="55">
        <v>28</v>
      </c>
    </row>
    <row r="96" spans="1:5" x14ac:dyDescent="0.3">
      <c r="A96" s="55" t="s">
        <v>807</v>
      </c>
      <c r="B96" s="55" t="s">
        <v>94</v>
      </c>
      <c r="C96" s="55" t="s">
        <v>319</v>
      </c>
      <c r="D96" s="54" t="s">
        <v>320</v>
      </c>
      <c r="E96" s="55">
        <v>27</v>
      </c>
    </row>
    <row r="97" spans="1:5" x14ac:dyDescent="0.3">
      <c r="A97" s="55" t="s">
        <v>807</v>
      </c>
      <c r="B97" s="55" t="s">
        <v>88</v>
      </c>
      <c r="C97" s="55" t="s">
        <v>229</v>
      </c>
      <c r="D97" s="54" t="s">
        <v>230</v>
      </c>
      <c r="E97" s="55">
        <v>27</v>
      </c>
    </row>
    <row r="98" spans="1:5" x14ac:dyDescent="0.3">
      <c r="A98" s="55" t="s">
        <v>807</v>
      </c>
      <c r="B98" s="55" t="s">
        <v>86</v>
      </c>
      <c r="C98" s="55" t="s">
        <v>287</v>
      </c>
      <c r="D98" s="54" t="s">
        <v>288</v>
      </c>
      <c r="E98" s="55">
        <v>25</v>
      </c>
    </row>
    <row r="99" spans="1:5" x14ac:dyDescent="0.3">
      <c r="A99" s="55" t="s">
        <v>807</v>
      </c>
      <c r="B99" s="55" t="s">
        <v>134</v>
      </c>
      <c r="C99" s="55" t="s">
        <v>277</v>
      </c>
      <c r="D99" s="54" t="s">
        <v>278</v>
      </c>
      <c r="E99" s="55">
        <v>24</v>
      </c>
    </row>
    <row r="100" spans="1:5" x14ac:dyDescent="0.3">
      <c r="A100" s="55" t="s">
        <v>807</v>
      </c>
      <c r="B100" s="55" t="s">
        <v>96</v>
      </c>
      <c r="C100" s="55" t="s">
        <v>231</v>
      </c>
      <c r="D100" s="54" t="s">
        <v>232</v>
      </c>
      <c r="E100" s="55">
        <v>24</v>
      </c>
    </row>
    <row r="101" spans="1:5" x14ac:dyDescent="0.3">
      <c r="A101" s="55" t="s">
        <v>807</v>
      </c>
      <c r="B101" s="55" t="s">
        <v>120</v>
      </c>
      <c r="C101" s="55" t="s">
        <v>259</v>
      </c>
      <c r="D101" s="54" t="s">
        <v>260</v>
      </c>
      <c r="E101" s="55">
        <v>24</v>
      </c>
    </row>
    <row r="102" spans="1:5" x14ac:dyDescent="0.3">
      <c r="A102" s="55" t="s">
        <v>807</v>
      </c>
      <c r="B102" s="55" t="s">
        <v>106</v>
      </c>
      <c r="C102" s="55" t="s">
        <v>267</v>
      </c>
      <c r="D102" s="54" t="s">
        <v>268</v>
      </c>
      <c r="E102" s="55">
        <v>22</v>
      </c>
    </row>
    <row r="103" spans="1:5" x14ac:dyDescent="0.3">
      <c r="A103" s="55" t="s">
        <v>807</v>
      </c>
      <c r="B103" s="55" t="s">
        <v>108</v>
      </c>
      <c r="C103" s="55" t="s">
        <v>239</v>
      </c>
      <c r="D103" s="54" t="s">
        <v>240</v>
      </c>
      <c r="E103" s="55">
        <v>22</v>
      </c>
    </row>
    <row r="104" spans="1:5" x14ac:dyDescent="0.3">
      <c r="A104" s="55" t="s">
        <v>807</v>
      </c>
      <c r="B104" s="55" t="s">
        <v>88</v>
      </c>
      <c r="C104" s="55" t="s">
        <v>331</v>
      </c>
      <c r="D104" s="54" t="s">
        <v>332</v>
      </c>
      <c r="E104" s="55">
        <v>18</v>
      </c>
    </row>
    <row r="105" spans="1:5" x14ac:dyDescent="0.3">
      <c r="A105" s="55" t="s">
        <v>807</v>
      </c>
      <c r="B105" s="55" t="s">
        <v>86</v>
      </c>
      <c r="C105" s="55" t="s">
        <v>301</v>
      </c>
      <c r="D105" s="54" t="s">
        <v>302</v>
      </c>
      <c r="E105" s="55">
        <v>17</v>
      </c>
    </row>
    <row r="106" spans="1:5" x14ac:dyDescent="0.3">
      <c r="A106" s="55" t="s">
        <v>807</v>
      </c>
      <c r="B106" s="55" t="s">
        <v>90</v>
      </c>
      <c r="C106" s="55" t="s">
        <v>285</v>
      </c>
      <c r="D106" s="54" t="s">
        <v>286</v>
      </c>
      <c r="E106" s="55">
        <v>17</v>
      </c>
    </row>
    <row r="107" spans="1:5" x14ac:dyDescent="0.3">
      <c r="A107" s="55" t="s">
        <v>807</v>
      </c>
      <c r="B107" s="55" t="s">
        <v>126</v>
      </c>
      <c r="C107" s="55" t="s">
        <v>289</v>
      </c>
      <c r="D107" s="54" t="s">
        <v>290</v>
      </c>
      <c r="E107" s="55">
        <v>17</v>
      </c>
    </row>
    <row r="108" spans="1:5" x14ac:dyDescent="0.3">
      <c r="A108" s="55" t="s">
        <v>807</v>
      </c>
      <c r="B108" s="55" t="s">
        <v>100</v>
      </c>
      <c r="C108" s="55" t="s">
        <v>317</v>
      </c>
      <c r="D108" s="54" t="s">
        <v>318</v>
      </c>
      <c r="E108" s="55">
        <v>17</v>
      </c>
    </row>
    <row r="109" spans="1:5" x14ac:dyDescent="0.3">
      <c r="A109" s="55" t="s">
        <v>807</v>
      </c>
      <c r="B109" s="55" t="s">
        <v>124</v>
      </c>
      <c r="C109" s="55" t="s">
        <v>207</v>
      </c>
      <c r="D109" s="54" t="s">
        <v>264</v>
      </c>
      <c r="E109" s="55">
        <v>17</v>
      </c>
    </row>
    <row r="110" spans="1:5" x14ac:dyDescent="0.3">
      <c r="A110" s="55" t="s">
        <v>807</v>
      </c>
      <c r="B110" s="55" t="s">
        <v>138</v>
      </c>
      <c r="C110" s="55" t="s">
        <v>275</v>
      </c>
      <c r="D110" s="54" t="s">
        <v>276</v>
      </c>
      <c r="E110" s="55">
        <v>17</v>
      </c>
    </row>
    <row r="111" spans="1:5" x14ac:dyDescent="0.3">
      <c r="A111" s="55" t="s">
        <v>807</v>
      </c>
      <c r="B111" s="55" t="s">
        <v>90</v>
      </c>
      <c r="C111" s="55" t="s">
        <v>297</v>
      </c>
      <c r="D111" s="54" t="s">
        <v>298</v>
      </c>
      <c r="E111" s="55">
        <v>16</v>
      </c>
    </row>
    <row r="112" spans="1:5" x14ac:dyDescent="0.3">
      <c r="A112" s="55" t="s">
        <v>807</v>
      </c>
      <c r="B112" s="55" t="s">
        <v>108</v>
      </c>
      <c r="C112" s="55" t="s">
        <v>265</v>
      </c>
      <c r="D112" s="54" t="s">
        <v>266</v>
      </c>
      <c r="E112" s="55">
        <v>15</v>
      </c>
    </row>
    <row r="113" spans="1:5" x14ac:dyDescent="0.3">
      <c r="A113" s="55" t="s">
        <v>807</v>
      </c>
      <c r="B113" s="55" t="s">
        <v>122</v>
      </c>
      <c r="C113" s="55" t="s">
        <v>345</v>
      </c>
      <c r="D113" s="54" t="s">
        <v>346</v>
      </c>
      <c r="E113" s="55">
        <v>14</v>
      </c>
    </row>
    <row r="114" spans="1:5" x14ac:dyDescent="0.3">
      <c r="A114" s="55" t="s">
        <v>807</v>
      </c>
      <c r="B114" s="55" t="s">
        <v>90</v>
      </c>
      <c r="C114" s="55" t="s">
        <v>271</v>
      </c>
      <c r="D114" s="54" t="s">
        <v>272</v>
      </c>
      <c r="E114" s="55">
        <v>13</v>
      </c>
    </row>
    <row r="115" spans="1:5" x14ac:dyDescent="0.3">
      <c r="A115" s="55" t="s">
        <v>807</v>
      </c>
      <c r="B115" s="55" t="s">
        <v>94</v>
      </c>
      <c r="C115" s="55" t="s">
        <v>279</v>
      </c>
      <c r="D115" s="54" t="s">
        <v>280</v>
      </c>
      <c r="E115" s="55">
        <v>12</v>
      </c>
    </row>
    <row r="116" spans="1:5" x14ac:dyDescent="0.3">
      <c r="A116" s="55" t="s">
        <v>807</v>
      </c>
      <c r="B116" s="55" t="s">
        <v>126</v>
      </c>
      <c r="C116" s="55" t="s">
        <v>261</v>
      </c>
      <c r="D116" s="54" t="s">
        <v>262</v>
      </c>
      <c r="E116" s="55">
        <v>12</v>
      </c>
    </row>
    <row r="117" spans="1:5" x14ac:dyDescent="0.3">
      <c r="A117" s="55" t="s">
        <v>807</v>
      </c>
      <c r="B117" s="55" t="s">
        <v>118</v>
      </c>
      <c r="C117" s="55" t="s">
        <v>351</v>
      </c>
      <c r="D117" s="54" t="s">
        <v>352</v>
      </c>
      <c r="E117" s="55">
        <v>12</v>
      </c>
    </row>
    <row r="118" spans="1:5" x14ac:dyDescent="0.3">
      <c r="A118" s="55" t="s">
        <v>807</v>
      </c>
      <c r="B118" s="55" t="s">
        <v>110</v>
      </c>
      <c r="C118" s="55" t="s">
        <v>249</v>
      </c>
      <c r="D118" s="54" t="s">
        <v>250</v>
      </c>
      <c r="E118" s="55">
        <v>12</v>
      </c>
    </row>
    <row r="119" spans="1:5" x14ac:dyDescent="0.3">
      <c r="A119" s="55" t="s">
        <v>807</v>
      </c>
      <c r="B119" s="55" t="s">
        <v>90</v>
      </c>
      <c r="C119" s="55" t="s">
        <v>281</v>
      </c>
      <c r="D119" s="54" t="s">
        <v>282</v>
      </c>
      <c r="E119" s="55">
        <v>11</v>
      </c>
    </row>
    <row r="120" spans="1:5" x14ac:dyDescent="0.3">
      <c r="A120" s="55" t="s">
        <v>807</v>
      </c>
      <c r="B120" s="55" t="s">
        <v>144</v>
      </c>
      <c r="C120" s="55" t="s">
        <v>325</v>
      </c>
      <c r="D120" s="54" t="s">
        <v>326</v>
      </c>
      <c r="E120" s="55">
        <v>11</v>
      </c>
    </row>
    <row r="121" spans="1:5" x14ac:dyDescent="0.3">
      <c r="A121" s="55" t="s">
        <v>807</v>
      </c>
      <c r="B121" s="55" t="s">
        <v>152</v>
      </c>
      <c r="C121" s="55" t="s">
        <v>371</v>
      </c>
      <c r="D121" s="54" t="s">
        <v>372</v>
      </c>
      <c r="E121" s="55">
        <v>11</v>
      </c>
    </row>
    <row r="122" spans="1:5" x14ac:dyDescent="0.3">
      <c r="A122" s="55" t="s">
        <v>807</v>
      </c>
      <c r="B122" s="55" t="s">
        <v>86</v>
      </c>
      <c r="C122" s="55" t="s">
        <v>313</v>
      </c>
      <c r="D122" s="54" t="s">
        <v>314</v>
      </c>
      <c r="E122" s="55">
        <v>11</v>
      </c>
    </row>
    <row r="123" spans="1:5" x14ac:dyDescent="0.3">
      <c r="A123" s="55" t="s">
        <v>807</v>
      </c>
      <c r="B123" s="55" t="s">
        <v>142</v>
      </c>
      <c r="C123" s="55" t="s">
        <v>299</v>
      </c>
      <c r="D123" s="54" t="s">
        <v>300</v>
      </c>
      <c r="E123" s="55">
        <v>11</v>
      </c>
    </row>
    <row r="124" spans="1:5" x14ac:dyDescent="0.3">
      <c r="A124" s="55" t="s">
        <v>807</v>
      </c>
      <c r="B124" s="55" t="s">
        <v>130</v>
      </c>
      <c r="C124" s="55" t="s">
        <v>315</v>
      </c>
      <c r="D124" s="54" t="s">
        <v>316</v>
      </c>
      <c r="E124" s="55">
        <v>11</v>
      </c>
    </row>
    <row r="125" spans="1:5" x14ac:dyDescent="0.3">
      <c r="A125" s="55" t="s">
        <v>807</v>
      </c>
      <c r="B125" s="55" t="s">
        <v>100</v>
      </c>
      <c r="C125" s="55" t="s">
        <v>309</v>
      </c>
      <c r="D125" s="54" t="s">
        <v>310</v>
      </c>
      <c r="E125" s="55">
        <v>11</v>
      </c>
    </row>
    <row r="126" spans="1:5" x14ac:dyDescent="0.3">
      <c r="A126" s="55" t="s">
        <v>807</v>
      </c>
      <c r="B126" s="55" t="s">
        <v>96</v>
      </c>
      <c r="C126" s="55" t="s">
        <v>295</v>
      </c>
      <c r="D126" s="54" t="s">
        <v>296</v>
      </c>
      <c r="E126" s="55">
        <v>11</v>
      </c>
    </row>
    <row r="127" spans="1:5" x14ac:dyDescent="0.3">
      <c r="A127" s="55" t="s">
        <v>807</v>
      </c>
      <c r="B127" s="55" t="s">
        <v>148</v>
      </c>
      <c r="C127" s="55" t="s">
        <v>327</v>
      </c>
      <c r="D127" s="54" t="s">
        <v>328</v>
      </c>
      <c r="E127" s="55">
        <v>10</v>
      </c>
    </row>
    <row r="128" spans="1:5" x14ac:dyDescent="0.3">
      <c r="A128" s="55" t="s">
        <v>807</v>
      </c>
      <c r="B128" s="55" t="s">
        <v>128</v>
      </c>
      <c r="C128" s="55" t="s">
        <v>349</v>
      </c>
      <c r="D128" s="54" t="s">
        <v>350</v>
      </c>
      <c r="E128" s="55">
        <v>10</v>
      </c>
    </row>
    <row r="129" spans="1:5" x14ac:dyDescent="0.3">
      <c r="A129" s="55" t="s">
        <v>807</v>
      </c>
      <c r="B129" s="55" t="s">
        <v>100</v>
      </c>
      <c r="C129" s="55" t="s">
        <v>307</v>
      </c>
      <c r="D129" s="54" t="s">
        <v>308</v>
      </c>
      <c r="E129" s="55">
        <v>10</v>
      </c>
    </row>
    <row r="130" spans="1:5" x14ac:dyDescent="0.3">
      <c r="A130" s="55" t="s">
        <v>807</v>
      </c>
      <c r="B130" s="55" t="s">
        <v>86</v>
      </c>
      <c r="C130" s="55" t="s">
        <v>321</v>
      </c>
      <c r="D130" s="54" t="s">
        <v>322</v>
      </c>
      <c r="E130" s="55">
        <v>9</v>
      </c>
    </row>
    <row r="131" spans="1:5" x14ac:dyDescent="0.3">
      <c r="A131" s="55" t="s">
        <v>807</v>
      </c>
      <c r="B131" s="55" t="s">
        <v>90</v>
      </c>
      <c r="C131" s="55" t="s">
        <v>283</v>
      </c>
      <c r="D131" s="54" t="s">
        <v>284</v>
      </c>
      <c r="E131" s="55">
        <v>9</v>
      </c>
    </row>
    <row r="132" spans="1:5" x14ac:dyDescent="0.3">
      <c r="A132" s="55" t="s">
        <v>807</v>
      </c>
      <c r="B132" s="55" t="s">
        <v>106</v>
      </c>
      <c r="C132" s="55" t="s">
        <v>305</v>
      </c>
      <c r="D132" s="54" t="s">
        <v>306</v>
      </c>
      <c r="E132" s="55">
        <v>9</v>
      </c>
    </row>
    <row r="133" spans="1:5" x14ac:dyDescent="0.3">
      <c r="A133" s="55" t="s">
        <v>807</v>
      </c>
      <c r="B133" s="55" t="s">
        <v>100</v>
      </c>
      <c r="C133" s="55" t="s">
        <v>403</v>
      </c>
      <c r="D133" s="54" t="s">
        <v>404</v>
      </c>
      <c r="E133" s="55">
        <v>9</v>
      </c>
    </row>
    <row r="134" spans="1:5" x14ac:dyDescent="0.3">
      <c r="A134" s="55" t="s">
        <v>807</v>
      </c>
      <c r="B134" s="55" t="s">
        <v>94</v>
      </c>
      <c r="C134" s="55" t="s">
        <v>293</v>
      </c>
      <c r="D134" s="54" t="s">
        <v>294</v>
      </c>
      <c r="E134" s="55">
        <v>9</v>
      </c>
    </row>
    <row r="135" spans="1:5" x14ac:dyDescent="0.3">
      <c r="A135" s="55" t="s">
        <v>807</v>
      </c>
      <c r="B135" s="55" t="s">
        <v>86</v>
      </c>
      <c r="C135" s="55" t="s">
        <v>243</v>
      </c>
      <c r="D135" s="54" t="s">
        <v>244</v>
      </c>
      <c r="E135" s="55">
        <v>9</v>
      </c>
    </row>
    <row r="136" spans="1:5" x14ac:dyDescent="0.3">
      <c r="A136" s="55" t="s">
        <v>807</v>
      </c>
      <c r="B136" s="55" t="s">
        <v>94</v>
      </c>
      <c r="C136" s="55" t="s">
        <v>333</v>
      </c>
      <c r="D136" s="54" t="s">
        <v>334</v>
      </c>
      <c r="E136" s="55">
        <v>8</v>
      </c>
    </row>
    <row r="137" spans="1:5" x14ac:dyDescent="0.3">
      <c r="A137" s="55" t="s">
        <v>807</v>
      </c>
      <c r="B137" s="55" t="s">
        <v>92</v>
      </c>
      <c r="C137" s="55" t="s">
        <v>311</v>
      </c>
      <c r="D137" s="54" t="s">
        <v>312</v>
      </c>
      <c r="E137" s="55">
        <v>8</v>
      </c>
    </row>
    <row r="138" spans="1:5" x14ac:dyDescent="0.3">
      <c r="A138" s="55" t="s">
        <v>807</v>
      </c>
      <c r="B138" s="55" t="s">
        <v>112</v>
      </c>
      <c r="C138" s="55" t="s">
        <v>329</v>
      </c>
      <c r="D138" s="54" t="s">
        <v>330</v>
      </c>
      <c r="E138" s="55">
        <v>7</v>
      </c>
    </row>
    <row r="139" spans="1:5" x14ac:dyDescent="0.3">
      <c r="A139" s="55" t="s">
        <v>807</v>
      </c>
      <c r="B139" s="55" t="s">
        <v>86</v>
      </c>
      <c r="C139" s="55" t="s">
        <v>357</v>
      </c>
      <c r="D139" s="54" t="s">
        <v>358</v>
      </c>
      <c r="E139" s="55">
        <v>7</v>
      </c>
    </row>
    <row r="140" spans="1:5" x14ac:dyDescent="0.3">
      <c r="A140" s="55" t="s">
        <v>807</v>
      </c>
      <c r="B140" s="55" t="s">
        <v>118</v>
      </c>
      <c r="C140" s="55" t="s">
        <v>395</v>
      </c>
      <c r="D140" s="54" t="s">
        <v>396</v>
      </c>
      <c r="E140" s="55">
        <v>7</v>
      </c>
    </row>
    <row r="141" spans="1:5" x14ac:dyDescent="0.3">
      <c r="A141" s="55" t="s">
        <v>807</v>
      </c>
      <c r="B141" s="55" t="s">
        <v>88</v>
      </c>
      <c r="C141" s="55" t="s">
        <v>341</v>
      </c>
      <c r="D141" s="54" t="s">
        <v>342</v>
      </c>
      <c r="E141" s="55">
        <v>7</v>
      </c>
    </row>
    <row r="142" spans="1:5" x14ac:dyDescent="0.3">
      <c r="A142" s="55" t="s">
        <v>807</v>
      </c>
      <c r="B142" s="55" t="s">
        <v>116</v>
      </c>
      <c r="C142" s="55" t="s">
        <v>375</v>
      </c>
      <c r="D142" s="54" t="s">
        <v>376</v>
      </c>
      <c r="E142" s="55">
        <v>7</v>
      </c>
    </row>
    <row r="143" spans="1:5" x14ac:dyDescent="0.3">
      <c r="A143" s="55" t="s">
        <v>807</v>
      </c>
      <c r="B143" s="55" t="s">
        <v>110</v>
      </c>
      <c r="C143" s="55" t="s">
        <v>343</v>
      </c>
      <c r="D143" s="54" t="s">
        <v>344</v>
      </c>
      <c r="E143" s="55">
        <v>7</v>
      </c>
    </row>
    <row r="144" spans="1:5" x14ac:dyDescent="0.3">
      <c r="A144" s="55" t="s">
        <v>807</v>
      </c>
      <c r="B144" s="55" t="s">
        <v>150</v>
      </c>
      <c r="C144" s="55" t="s">
        <v>401</v>
      </c>
      <c r="D144" s="54" t="s">
        <v>402</v>
      </c>
      <c r="E144" s="55">
        <v>7</v>
      </c>
    </row>
    <row r="145" spans="1:5" x14ac:dyDescent="0.3">
      <c r="A145" s="55" t="s">
        <v>807</v>
      </c>
      <c r="B145" s="55" t="s">
        <v>112</v>
      </c>
      <c r="C145" s="55" t="s">
        <v>389</v>
      </c>
      <c r="D145" s="54" t="s">
        <v>390</v>
      </c>
      <c r="E145" s="55">
        <v>7</v>
      </c>
    </row>
    <row r="146" spans="1:5" x14ac:dyDescent="0.3">
      <c r="A146" s="55" t="s">
        <v>807</v>
      </c>
      <c r="B146" s="55" t="s">
        <v>124</v>
      </c>
      <c r="C146" s="55" t="s">
        <v>391</v>
      </c>
      <c r="D146" s="54" t="s">
        <v>392</v>
      </c>
      <c r="E146" s="55">
        <v>6</v>
      </c>
    </row>
    <row r="147" spans="1:5" x14ac:dyDescent="0.3">
      <c r="A147" s="55" t="s">
        <v>807</v>
      </c>
      <c r="B147" s="55" t="s">
        <v>130</v>
      </c>
      <c r="C147" s="55" t="s">
        <v>373</v>
      </c>
      <c r="D147" s="54" t="s">
        <v>374</v>
      </c>
      <c r="E147" s="55">
        <v>6</v>
      </c>
    </row>
    <row r="148" spans="1:5" x14ac:dyDescent="0.3">
      <c r="A148" s="55" t="s">
        <v>807</v>
      </c>
      <c r="B148" s="55" t="s">
        <v>120</v>
      </c>
      <c r="C148" s="55" t="s">
        <v>379</v>
      </c>
      <c r="D148" s="54" t="s">
        <v>380</v>
      </c>
      <c r="E148" s="55">
        <v>6</v>
      </c>
    </row>
    <row r="149" spans="1:5" x14ac:dyDescent="0.3">
      <c r="A149" s="55" t="s">
        <v>807</v>
      </c>
      <c r="B149" s="55" t="s">
        <v>88</v>
      </c>
      <c r="C149" s="55" t="s">
        <v>411</v>
      </c>
      <c r="D149" s="54" t="s">
        <v>412</v>
      </c>
      <c r="E149" s="55">
        <v>6</v>
      </c>
    </row>
    <row r="150" spans="1:5" x14ac:dyDescent="0.3">
      <c r="A150" s="55" t="s">
        <v>807</v>
      </c>
      <c r="B150" s="55" t="s">
        <v>134</v>
      </c>
      <c r="C150" s="55" t="s">
        <v>427</v>
      </c>
      <c r="D150" s="54" t="s">
        <v>428</v>
      </c>
      <c r="E150" s="55">
        <v>6</v>
      </c>
    </row>
    <row r="151" spans="1:5" x14ac:dyDescent="0.3">
      <c r="A151" s="55" t="s">
        <v>807</v>
      </c>
      <c r="B151" s="55" t="s">
        <v>96</v>
      </c>
      <c r="C151" s="55" t="s">
        <v>337</v>
      </c>
      <c r="D151" s="54" t="s">
        <v>338</v>
      </c>
      <c r="E151" s="55">
        <v>6</v>
      </c>
    </row>
    <row r="152" spans="1:5" x14ac:dyDescent="0.3">
      <c r="A152" s="55" t="s">
        <v>807</v>
      </c>
      <c r="B152" s="55" t="s">
        <v>106</v>
      </c>
      <c r="C152" s="55" t="s">
        <v>355</v>
      </c>
      <c r="D152" s="54" t="s">
        <v>356</v>
      </c>
      <c r="E152" s="55">
        <v>6</v>
      </c>
    </row>
    <row r="153" spans="1:5" x14ac:dyDescent="0.3">
      <c r="A153" s="55" t="s">
        <v>807</v>
      </c>
      <c r="B153" s="55" t="s">
        <v>118</v>
      </c>
      <c r="C153" s="55" t="s">
        <v>323</v>
      </c>
      <c r="D153" s="54" t="s">
        <v>324</v>
      </c>
      <c r="E153" s="55">
        <v>6</v>
      </c>
    </row>
    <row r="154" spans="1:5" x14ac:dyDescent="0.3">
      <c r="A154" s="55" t="s">
        <v>807</v>
      </c>
      <c r="B154" s="55" t="s">
        <v>146</v>
      </c>
      <c r="C154" s="55" t="s">
        <v>401</v>
      </c>
      <c r="D154" s="54" t="s">
        <v>452</v>
      </c>
      <c r="E154" s="55">
        <v>5</v>
      </c>
    </row>
    <row r="155" spans="1:5" x14ac:dyDescent="0.3">
      <c r="A155" s="55" t="s">
        <v>807</v>
      </c>
      <c r="B155" s="55" t="s">
        <v>140</v>
      </c>
      <c r="C155" s="55" t="s">
        <v>425</v>
      </c>
      <c r="D155" s="54" t="s">
        <v>426</v>
      </c>
      <c r="E155" s="55">
        <v>5</v>
      </c>
    </row>
    <row r="156" spans="1:5" x14ac:dyDescent="0.3">
      <c r="A156" s="55" t="s">
        <v>807</v>
      </c>
      <c r="B156" s="55" t="s">
        <v>90</v>
      </c>
      <c r="C156" s="55" t="s">
        <v>233</v>
      </c>
      <c r="D156" s="54" t="s">
        <v>234</v>
      </c>
      <c r="E156" s="55">
        <v>5</v>
      </c>
    </row>
    <row r="157" spans="1:5" x14ac:dyDescent="0.3">
      <c r="A157" s="55" t="s">
        <v>807</v>
      </c>
      <c r="B157" s="55" t="s">
        <v>86</v>
      </c>
      <c r="C157" s="55" t="s">
        <v>291</v>
      </c>
      <c r="D157" s="54" t="s">
        <v>292</v>
      </c>
      <c r="E157" s="55">
        <v>5</v>
      </c>
    </row>
    <row r="158" spans="1:5" x14ac:dyDescent="0.3">
      <c r="A158" s="55" t="s">
        <v>807</v>
      </c>
      <c r="B158" s="55" t="s">
        <v>88</v>
      </c>
      <c r="C158" s="55" t="s">
        <v>393</v>
      </c>
      <c r="D158" s="54" t="s">
        <v>394</v>
      </c>
      <c r="E158" s="55">
        <v>5</v>
      </c>
    </row>
    <row r="159" spans="1:5" x14ac:dyDescent="0.3">
      <c r="A159" s="55" t="s">
        <v>807</v>
      </c>
      <c r="B159" s="55" t="s">
        <v>96</v>
      </c>
      <c r="C159" s="55" t="s">
        <v>417</v>
      </c>
      <c r="D159" s="54" t="s">
        <v>418</v>
      </c>
      <c r="E159" s="55">
        <v>5</v>
      </c>
    </row>
    <row r="160" spans="1:5" x14ac:dyDescent="0.3">
      <c r="A160" s="55" t="s">
        <v>807</v>
      </c>
      <c r="B160" s="55" t="s">
        <v>102</v>
      </c>
      <c r="C160" s="55" t="s">
        <v>273</v>
      </c>
      <c r="D160" s="54" t="s">
        <v>512</v>
      </c>
      <c r="E160" s="55">
        <v>5</v>
      </c>
    </row>
    <row r="161" spans="1:5" x14ac:dyDescent="0.3">
      <c r="A161" s="55" t="s">
        <v>807</v>
      </c>
      <c r="B161" s="55" t="s">
        <v>116</v>
      </c>
      <c r="C161" s="55" t="s">
        <v>445</v>
      </c>
      <c r="D161" s="54" t="s">
        <v>446</v>
      </c>
      <c r="E161" s="55">
        <v>5</v>
      </c>
    </row>
    <row r="162" spans="1:5" x14ac:dyDescent="0.3">
      <c r="A162" s="55" t="s">
        <v>807</v>
      </c>
      <c r="B162" s="55" t="s">
        <v>118</v>
      </c>
      <c r="C162" s="55" t="s">
        <v>361</v>
      </c>
      <c r="D162" s="54" t="s">
        <v>362</v>
      </c>
      <c r="E162" s="55">
        <v>5</v>
      </c>
    </row>
    <row r="163" spans="1:5" x14ac:dyDescent="0.3">
      <c r="A163" s="55" t="s">
        <v>807</v>
      </c>
      <c r="B163" s="55" t="s">
        <v>110</v>
      </c>
      <c r="C163" s="55" t="s">
        <v>303</v>
      </c>
      <c r="D163" s="54" t="s">
        <v>304</v>
      </c>
      <c r="E163" s="55">
        <v>5</v>
      </c>
    </row>
    <row r="164" spans="1:5" x14ac:dyDescent="0.3">
      <c r="A164" s="55" t="s">
        <v>807</v>
      </c>
      <c r="B164" s="55" t="s">
        <v>120</v>
      </c>
      <c r="C164" s="55" t="s">
        <v>377</v>
      </c>
      <c r="D164" s="54" t="s">
        <v>378</v>
      </c>
      <c r="E164" s="55">
        <v>5</v>
      </c>
    </row>
    <row r="165" spans="1:5" x14ac:dyDescent="0.3">
      <c r="A165" s="55" t="s">
        <v>807</v>
      </c>
      <c r="B165" s="55" t="s">
        <v>84</v>
      </c>
      <c r="C165" s="55" t="s">
        <v>381</v>
      </c>
      <c r="D165" s="54" t="s">
        <v>382</v>
      </c>
      <c r="E165" s="55">
        <v>5</v>
      </c>
    </row>
    <row r="166" spans="1:5" x14ac:dyDescent="0.3">
      <c r="A166" s="55" t="s">
        <v>807</v>
      </c>
      <c r="B166" s="55" t="s">
        <v>128</v>
      </c>
      <c r="C166" s="55" t="s">
        <v>413</v>
      </c>
      <c r="D166" s="54" t="s">
        <v>414</v>
      </c>
      <c r="E166" s="55">
        <v>5</v>
      </c>
    </row>
    <row r="167" spans="1:5" x14ac:dyDescent="0.3">
      <c r="A167" s="55" t="s">
        <v>807</v>
      </c>
      <c r="B167" s="55" t="s">
        <v>98</v>
      </c>
      <c r="C167" s="55" t="s">
        <v>385</v>
      </c>
      <c r="D167" s="54" t="s">
        <v>386</v>
      </c>
      <c r="E167" s="55">
        <v>5</v>
      </c>
    </row>
    <row r="168" spans="1:5" x14ac:dyDescent="0.3">
      <c r="A168" s="55" t="s">
        <v>807</v>
      </c>
      <c r="B168" s="55" t="s">
        <v>96</v>
      </c>
      <c r="C168" s="55" t="s">
        <v>365</v>
      </c>
      <c r="D168" s="54" t="s">
        <v>366</v>
      </c>
      <c r="E168" s="55">
        <v>5</v>
      </c>
    </row>
    <row r="169" spans="1:5" x14ac:dyDescent="0.3">
      <c r="A169" s="55" t="s">
        <v>807</v>
      </c>
      <c r="B169" s="55" t="s">
        <v>94</v>
      </c>
      <c r="C169" s="55" t="s">
        <v>367</v>
      </c>
      <c r="D169" s="54" t="s">
        <v>368</v>
      </c>
      <c r="E169" s="55">
        <v>4</v>
      </c>
    </row>
    <row r="170" spans="1:5" x14ac:dyDescent="0.3">
      <c r="A170" s="55" t="s">
        <v>807</v>
      </c>
      <c r="B170" s="55" t="s">
        <v>110</v>
      </c>
      <c r="C170" s="55" t="s">
        <v>435</v>
      </c>
      <c r="D170" s="54" t="s">
        <v>436</v>
      </c>
      <c r="E170" s="55">
        <v>4</v>
      </c>
    </row>
    <row r="171" spans="1:5" x14ac:dyDescent="0.3">
      <c r="A171" s="55" t="s">
        <v>807</v>
      </c>
      <c r="B171" s="55" t="s">
        <v>156</v>
      </c>
      <c r="C171" s="55" t="s">
        <v>498</v>
      </c>
      <c r="D171" s="54" t="s">
        <v>499</v>
      </c>
      <c r="E171" s="55">
        <v>4</v>
      </c>
    </row>
    <row r="172" spans="1:5" x14ac:dyDescent="0.3">
      <c r="A172" s="55" t="s">
        <v>807</v>
      </c>
      <c r="B172" s="55" t="s">
        <v>110</v>
      </c>
      <c r="C172" s="55" t="s">
        <v>387</v>
      </c>
      <c r="D172" s="54" t="s">
        <v>388</v>
      </c>
      <c r="E172" s="55">
        <v>4</v>
      </c>
    </row>
    <row r="173" spans="1:5" x14ac:dyDescent="0.3">
      <c r="A173" s="55" t="s">
        <v>807</v>
      </c>
      <c r="B173" s="55" t="s">
        <v>163</v>
      </c>
      <c r="C173" s="55" t="s">
        <v>431</v>
      </c>
      <c r="D173" s="54" t="s">
        <v>432</v>
      </c>
      <c r="E173" s="55">
        <v>4</v>
      </c>
    </row>
    <row r="174" spans="1:5" x14ac:dyDescent="0.3">
      <c r="A174" s="55" t="s">
        <v>807</v>
      </c>
      <c r="B174" s="55" t="s">
        <v>98</v>
      </c>
      <c r="C174" s="55" t="s">
        <v>455</v>
      </c>
      <c r="D174" s="54" t="s">
        <v>456</v>
      </c>
      <c r="E174" s="55">
        <v>4</v>
      </c>
    </row>
    <row r="175" spans="1:5" x14ac:dyDescent="0.3">
      <c r="A175" s="55" t="s">
        <v>807</v>
      </c>
      <c r="B175" s="55" t="s">
        <v>96</v>
      </c>
      <c r="C175" s="55" t="s">
        <v>439</v>
      </c>
      <c r="D175" s="54" t="s">
        <v>440</v>
      </c>
      <c r="E175" s="55">
        <v>4</v>
      </c>
    </row>
    <row r="176" spans="1:5" x14ac:dyDescent="0.3">
      <c r="A176" s="55" t="s">
        <v>807</v>
      </c>
      <c r="B176" s="55" t="s">
        <v>84</v>
      </c>
      <c r="C176" s="55" t="s">
        <v>475</v>
      </c>
      <c r="D176" s="54" t="s">
        <v>476</v>
      </c>
      <c r="E176" s="55">
        <v>4</v>
      </c>
    </row>
    <row r="177" spans="1:5" x14ac:dyDescent="0.3">
      <c r="A177" s="55" t="s">
        <v>807</v>
      </c>
      <c r="B177" s="55" t="s">
        <v>120</v>
      </c>
      <c r="C177" s="55" t="s">
        <v>397</v>
      </c>
      <c r="D177" s="54" t="s">
        <v>398</v>
      </c>
      <c r="E177" s="55">
        <v>4</v>
      </c>
    </row>
    <row r="178" spans="1:5" x14ac:dyDescent="0.3">
      <c r="A178" s="55" t="s">
        <v>807</v>
      </c>
      <c r="B178" s="55" t="s">
        <v>96</v>
      </c>
      <c r="C178" s="55" t="s">
        <v>241</v>
      </c>
      <c r="D178" s="54" t="s">
        <v>242</v>
      </c>
      <c r="E178" s="55">
        <v>4</v>
      </c>
    </row>
    <row r="179" spans="1:5" x14ac:dyDescent="0.3">
      <c r="A179" s="55" t="s">
        <v>807</v>
      </c>
      <c r="B179" s="55" t="s">
        <v>96</v>
      </c>
      <c r="C179" s="55" t="s">
        <v>437</v>
      </c>
      <c r="D179" s="54" t="s">
        <v>438</v>
      </c>
      <c r="E179" s="55">
        <v>4</v>
      </c>
    </row>
    <row r="180" spans="1:5" x14ac:dyDescent="0.3">
      <c r="A180" s="55" t="s">
        <v>807</v>
      </c>
      <c r="B180" s="55" t="s">
        <v>154</v>
      </c>
      <c r="C180" s="55" t="s">
        <v>513</v>
      </c>
      <c r="D180" s="54" t="s">
        <v>514</v>
      </c>
      <c r="E180" s="55">
        <v>4</v>
      </c>
    </row>
    <row r="181" spans="1:5" x14ac:dyDescent="0.3">
      <c r="A181" s="55" t="s">
        <v>807</v>
      </c>
      <c r="B181" s="55" t="s">
        <v>100</v>
      </c>
      <c r="C181" s="55" t="s">
        <v>465</v>
      </c>
      <c r="D181" s="54" t="s">
        <v>466</v>
      </c>
      <c r="E181" s="55">
        <v>4</v>
      </c>
    </row>
    <row r="182" spans="1:5" x14ac:dyDescent="0.3">
      <c r="A182" s="55" t="s">
        <v>807</v>
      </c>
      <c r="B182" s="55" t="s">
        <v>98</v>
      </c>
      <c r="C182" s="55" t="s">
        <v>433</v>
      </c>
      <c r="D182" s="54" t="s">
        <v>434</v>
      </c>
      <c r="E182" s="55">
        <v>4</v>
      </c>
    </row>
    <row r="183" spans="1:5" x14ac:dyDescent="0.3">
      <c r="A183" s="55" t="s">
        <v>807</v>
      </c>
      <c r="B183" s="55" t="s">
        <v>96</v>
      </c>
      <c r="C183" s="55" t="s">
        <v>421</v>
      </c>
      <c r="D183" s="54" t="s">
        <v>422</v>
      </c>
      <c r="E183" s="55">
        <v>4</v>
      </c>
    </row>
    <row r="184" spans="1:5" x14ac:dyDescent="0.3">
      <c r="A184" s="55" t="s">
        <v>807</v>
      </c>
      <c r="B184" s="55" t="s">
        <v>146</v>
      </c>
      <c r="C184" s="55" t="s">
        <v>488</v>
      </c>
      <c r="D184" s="54" t="s">
        <v>489</v>
      </c>
      <c r="E184" s="55">
        <v>3</v>
      </c>
    </row>
    <row r="185" spans="1:5" x14ac:dyDescent="0.3">
      <c r="A185" s="55" t="s">
        <v>807</v>
      </c>
      <c r="B185" s="55" t="s">
        <v>150</v>
      </c>
      <c r="C185" s="55" t="s">
        <v>490</v>
      </c>
      <c r="D185" s="54" t="s">
        <v>491</v>
      </c>
      <c r="E185" s="55">
        <v>3</v>
      </c>
    </row>
    <row r="186" spans="1:5" x14ac:dyDescent="0.3">
      <c r="A186" s="55" t="s">
        <v>807</v>
      </c>
      <c r="B186" s="55" t="s">
        <v>94</v>
      </c>
      <c r="C186" s="55" t="s">
        <v>519</v>
      </c>
      <c r="D186" s="54" t="s">
        <v>520</v>
      </c>
      <c r="E186" s="55">
        <v>3</v>
      </c>
    </row>
    <row r="187" spans="1:5" x14ac:dyDescent="0.3">
      <c r="A187" s="55" t="s">
        <v>807</v>
      </c>
      <c r="B187" s="55" t="s">
        <v>140</v>
      </c>
      <c r="C187" s="55" t="s">
        <v>423</v>
      </c>
      <c r="D187" s="54" t="s">
        <v>424</v>
      </c>
      <c r="E187" s="55">
        <v>3</v>
      </c>
    </row>
    <row r="188" spans="1:5" x14ac:dyDescent="0.3">
      <c r="A188" s="55" t="s">
        <v>807</v>
      </c>
      <c r="B188" s="55" t="s">
        <v>124</v>
      </c>
      <c r="C188" s="55" t="s">
        <v>409</v>
      </c>
      <c r="D188" s="54" t="s">
        <v>410</v>
      </c>
      <c r="E188" s="55">
        <v>3</v>
      </c>
    </row>
    <row r="189" spans="1:5" x14ac:dyDescent="0.3">
      <c r="A189" s="55" t="s">
        <v>807</v>
      </c>
      <c r="B189" s="55" t="s">
        <v>122</v>
      </c>
      <c r="C189" s="55" t="s">
        <v>339</v>
      </c>
      <c r="D189" s="54" t="s">
        <v>340</v>
      </c>
      <c r="E189" s="55">
        <v>3</v>
      </c>
    </row>
    <row r="190" spans="1:5" x14ac:dyDescent="0.3">
      <c r="A190" s="55" t="s">
        <v>807</v>
      </c>
      <c r="B190" s="55" t="s">
        <v>154</v>
      </c>
      <c r="C190" s="55" t="s">
        <v>477</v>
      </c>
      <c r="D190" s="54" t="s">
        <v>478</v>
      </c>
      <c r="E190" s="55">
        <v>3</v>
      </c>
    </row>
    <row r="191" spans="1:5" x14ac:dyDescent="0.3">
      <c r="A191" s="55" t="s">
        <v>807</v>
      </c>
      <c r="B191" s="55" t="s">
        <v>86</v>
      </c>
      <c r="C191" s="55" t="s">
        <v>383</v>
      </c>
      <c r="D191" s="54" t="s">
        <v>384</v>
      </c>
      <c r="E191" s="55">
        <v>3</v>
      </c>
    </row>
    <row r="192" spans="1:5" x14ac:dyDescent="0.3">
      <c r="A192" s="55" t="s">
        <v>807</v>
      </c>
      <c r="B192" s="55" t="s">
        <v>150</v>
      </c>
      <c r="C192" s="55" t="s">
        <v>534</v>
      </c>
      <c r="D192" s="54" t="s">
        <v>535</v>
      </c>
      <c r="E192" s="55">
        <v>3</v>
      </c>
    </row>
    <row r="193" spans="1:5" x14ac:dyDescent="0.3">
      <c r="A193" s="55" t="s">
        <v>807</v>
      </c>
      <c r="B193" s="55" t="s">
        <v>86</v>
      </c>
      <c r="C193" s="55" t="s">
        <v>447</v>
      </c>
      <c r="D193" s="54" t="s">
        <v>448</v>
      </c>
      <c r="E193" s="55">
        <v>3</v>
      </c>
    </row>
    <row r="194" spans="1:5" x14ac:dyDescent="0.3">
      <c r="A194" s="55" t="s">
        <v>807</v>
      </c>
      <c r="B194" s="55" t="s">
        <v>94</v>
      </c>
      <c r="C194" s="55" t="s">
        <v>595</v>
      </c>
      <c r="D194" s="54" t="s">
        <v>596</v>
      </c>
      <c r="E194" s="55">
        <v>3</v>
      </c>
    </row>
    <row r="195" spans="1:5" x14ac:dyDescent="0.3">
      <c r="A195" s="55" t="s">
        <v>807</v>
      </c>
      <c r="B195" s="55" t="s">
        <v>84</v>
      </c>
      <c r="C195" s="55" t="s">
        <v>504</v>
      </c>
      <c r="D195" s="54" t="s">
        <v>505</v>
      </c>
      <c r="E195" s="55">
        <v>3</v>
      </c>
    </row>
    <row r="196" spans="1:5" x14ac:dyDescent="0.3">
      <c r="A196" s="55" t="s">
        <v>807</v>
      </c>
      <c r="B196" s="55" t="s">
        <v>173</v>
      </c>
      <c r="C196" s="55" t="s">
        <v>496</v>
      </c>
      <c r="D196" s="54" t="s">
        <v>497</v>
      </c>
      <c r="E196" s="55">
        <v>3</v>
      </c>
    </row>
    <row r="197" spans="1:5" x14ac:dyDescent="0.3">
      <c r="A197" s="55" t="s">
        <v>807</v>
      </c>
      <c r="B197" s="55" t="s">
        <v>102</v>
      </c>
      <c r="C197" s="55" t="s">
        <v>441</v>
      </c>
      <c r="D197" s="54" t="s">
        <v>442</v>
      </c>
      <c r="E197" s="55">
        <v>3</v>
      </c>
    </row>
    <row r="198" spans="1:5" x14ac:dyDescent="0.3">
      <c r="A198" s="55" t="s">
        <v>807</v>
      </c>
      <c r="B198" s="55" t="s">
        <v>98</v>
      </c>
      <c r="C198" s="55" t="s">
        <v>506</v>
      </c>
      <c r="D198" s="54" t="s">
        <v>507</v>
      </c>
      <c r="E198" s="55">
        <v>3</v>
      </c>
    </row>
    <row r="199" spans="1:5" x14ac:dyDescent="0.3">
      <c r="A199" s="55" t="s">
        <v>807</v>
      </c>
      <c r="B199" s="55" t="s">
        <v>152</v>
      </c>
      <c r="C199" s="55" t="s">
        <v>500</v>
      </c>
      <c r="D199" s="54" t="s">
        <v>501</v>
      </c>
      <c r="E199" s="55">
        <v>3</v>
      </c>
    </row>
    <row r="200" spans="1:5" x14ac:dyDescent="0.3">
      <c r="A200" s="55" t="s">
        <v>807</v>
      </c>
      <c r="B200" s="55" t="s">
        <v>112</v>
      </c>
      <c r="C200" s="55" t="s">
        <v>469</v>
      </c>
      <c r="D200" s="54" t="s">
        <v>470</v>
      </c>
      <c r="E200" s="55">
        <v>3</v>
      </c>
    </row>
    <row r="201" spans="1:5" x14ac:dyDescent="0.3">
      <c r="A201" s="55" t="s">
        <v>807</v>
      </c>
      <c r="B201" s="55" t="s">
        <v>100</v>
      </c>
      <c r="C201" s="55" t="s">
        <v>391</v>
      </c>
      <c r="D201" s="54" t="s">
        <v>578</v>
      </c>
      <c r="E201" s="55">
        <v>2</v>
      </c>
    </row>
    <row r="202" spans="1:5" x14ac:dyDescent="0.3">
      <c r="A202" s="55" t="s">
        <v>807</v>
      </c>
      <c r="B202" s="55" t="s">
        <v>171</v>
      </c>
      <c r="C202" s="55" t="s">
        <v>524</v>
      </c>
      <c r="D202" s="54" t="s">
        <v>525</v>
      </c>
      <c r="E202" s="55">
        <v>2</v>
      </c>
    </row>
    <row r="203" spans="1:5" x14ac:dyDescent="0.3">
      <c r="A203" s="55" t="s">
        <v>807</v>
      </c>
      <c r="B203" s="55" t="s">
        <v>122</v>
      </c>
      <c r="C203" s="55" t="s">
        <v>353</v>
      </c>
      <c r="D203" s="54" t="s">
        <v>354</v>
      </c>
      <c r="E203" s="55">
        <v>2</v>
      </c>
    </row>
    <row r="204" spans="1:5" x14ac:dyDescent="0.3">
      <c r="A204" s="55" t="s">
        <v>807</v>
      </c>
      <c r="B204" s="55" t="s">
        <v>161</v>
      </c>
      <c r="C204" s="55" t="s">
        <v>449</v>
      </c>
      <c r="D204" s="54" t="s">
        <v>450</v>
      </c>
      <c r="E204" s="55">
        <v>2</v>
      </c>
    </row>
    <row r="205" spans="1:5" x14ac:dyDescent="0.3">
      <c r="A205" s="55" t="s">
        <v>807</v>
      </c>
      <c r="B205" s="55" t="s">
        <v>167</v>
      </c>
      <c r="C205" s="55" t="s">
        <v>265</v>
      </c>
      <c r="D205" s="54" t="s">
        <v>542</v>
      </c>
      <c r="E205" s="55">
        <v>2</v>
      </c>
    </row>
    <row r="206" spans="1:5" x14ac:dyDescent="0.3">
      <c r="A206" s="55" t="s">
        <v>807</v>
      </c>
      <c r="B206" s="55" t="s">
        <v>96</v>
      </c>
      <c r="C206" s="55" t="s">
        <v>552</v>
      </c>
      <c r="D206" s="54" t="s">
        <v>553</v>
      </c>
      <c r="E206" s="55">
        <v>2</v>
      </c>
    </row>
    <row r="207" spans="1:5" x14ac:dyDescent="0.3">
      <c r="A207" s="55" t="s">
        <v>807</v>
      </c>
      <c r="B207" s="55" t="s">
        <v>96</v>
      </c>
      <c r="C207" s="55" t="s">
        <v>359</v>
      </c>
      <c r="D207" s="54" t="s">
        <v>360</v>
      </c>
      <c r="E207" s="55">
        <v>2</v>
      </c>
    </row>
    <row r="208" spans="1:5" x14ac:dyDescent="0.3">
      <c r="A208" s="55" t="s">
        <v>807</v>
      </c>
      <c r="B208" s="55" t="s">
        <v>150</v>
      </c>
      <c r="C208" s="55" t="s">
        <v>621</v>
      </c>
      <c r="D208" s="54" t="s">
        <v>622</v>
      </c>
      <c r="E208" s="55">
        <v>2</v>
      </c>
    </row>
    <row r="209" spans="1:5" x14ac:dyDescent="0.3">
      <c r="A209" s="55" t="s">
        <v>807</v>
      </c>
      <c r="B209" s="55" t="s">
        <v>94</v>
      </c>
      <c r="C209" s="55" t="s">
        <v>593</v>
      </c>
      <c r="D209" s="54" t="s">
        <v>594</v>
      </c>
      <c r="E209" s="55">
        <v>2</v>
      </c>
    </row>
    <row r="210" spans="1:5" x14ac:dyDescent="0.3">
      <c r="A210" s="55" t="s">
        <v>807</v>
      </c>
      <c r="B210" s="55" t="s">
        <v>138</v>
      </c>
      <c r="C210" s="55" t="s">
        <v>670</v>
      </c>
      <c r="D210" s="54" t="s">
        <v>671</v>
      </c>
      <c r="E210" s="55">
        <v>2</v>
      </c>
    </row>
    <row r="211" spans="1:5" x14ac:dyDescent="0.3">
      <c r="A211" s="55" t="s">
        <v>807</v>
      </c>
      <c r="B211" s="55" t="s">
        <v>86</v>
      </c>
      <c r="C211" s="55" t="s">
        <v>559</v>
      </c>
      <c r="D211" s="54" t="s">
        <v>560</v>
      </c>
      <c r="E211" s="55">
        <v>2</v>
      </c>
    </row>
    <row r="212" spans="1:5" x14ac:dyDescent="0.3">
      <c r="A212" s="55" t="s">
        <v>807</v>
      </c>
      <c r="B212" s="55" t="s">
        <v>118</v>
      </c>
      <c r="C212" s="55" t="s">
        <v>405</v>
      </c>
      <c r="D212" s="54" t="s">
        <v>406</v>
      </c>
      <c r="E212" s="55">
        <v>2</v>
      </c>
    </row>
    <row r="213" spans="1:5" x14ac:dyDescent="0.3">
      <c r="A213" s="55" t="s">
        <v>807</v>
      </c>
      <c r="B213" s="55" t="s">
        <v>159</v>
      </c>
      <c r="C213" s="55" t="s">
        <v>536</v>
      </c>
      <c r="D213" s="54" t="s">
        <v>537</v>
      </c>
      <c r="E213" s="55">
        <v>2</v>
      </c>
    </row>
    <row r="214" spans="1:5" x14ac:dyDescent="0.3">
      <c r="A214" s="55" t="s">
        <v>807</v>
      </c>
      <c r="B214" s="55" t="s">
        <v>86</v>
      </c>
      <c r="C214" s="55" t="s">
        <v>369</v>
      </c>
      <c r="D214" s="54" t="s">
        <v>370</v>
      </c>
      <c r="E214" s="55">
        <v>2</v>
      </c>
    </row>
    <row r="215" spans="1:5" x14ac:dyDescent="0.3">
      <c r="A215" s="55" t="s">
        <v>807</v>
      </c>
      <c r="B215" s="55" t="s">
        <v>96</v>
      </c>
      <c r="C215" s="55" t="s">
        <v>479</v>
      </c>
      <c r="D215" s="54" t="s">
        <v>480</v>
      </c>
      <c r="E215" s="55">
        <v>2</v>
      </c>
    </row>
    <row r="216" spans="1:5" x14ac:dyDescent="0.3">
      <c r="A216" s="55" t="s">
        <v>807</v>
      </c>
      <c r="B216" s="55" t="s">
        <v>156</v>
      </c>
      <c r="C216" s="55" t="s">
        <v>429</v>
      </c>
      <c r="D216" s="54" t="s">
        <v>430</v>
      </c>
      <c r="E216" s="55">
        <v>2</v>
      </c>
    </row>
    <row r="217" spans="1:5" x14ac:dyDescent="0.3">
      <c r="A217" s="55" t="s">
        <v>807</v>
      </c>
      <c r="B217" s="55" t="s">
        <v>167</v>
      </c>
      <c r="C217" s="55" t="s">
        <v>239</v>
      </c>
      <c r="D217" s="54" t="s">
        <v>586</v>
      </c>
      <c r="E217" s="55">
        <v>2</v>
      </c>
    </row>
    <row r="218" spans="1:5" x14ac:dyDescent="0.3">
      <c r="A218" s="55" t="s">
        <v>807</v>
      </c>
      <c r="B218" s="55" t="s">
        <v>108</v>
      </c>
      <c r="C218" s="55" t="s">
        <v>563</v>
      </c>
      <c r="D218" s="54" t="s">
        <v>564</v>
      </c>
      <c r="E218" s="55">
        <v>2</v>
      </c>
    </row>
    <row r="219" spans="1:5" x14ac:dyDescent="0.3">
      <c r="A219" s="55" t="s">
        <v>807</v>
      </c>
      <c r="B219" s="55" t="s">
        <v>124</v>
      </c>
      <c r="C219" s="55" t="s">
        <v>307</v>
      </c>
      <c r="D219" s="54" t="s">
        <v>495</v>
      </c>
      <c r="E219" s="55">
        <v>2</v>
      </c>
    </row>
    <row r="220" spans="1:5" x14ac:dyDescent="0.3">
      <c r="A220" s="55" t="s">
        <v>807</v>
      </c>
      <c r="B220" s="55" t="s">
        <v>112</v>
      </c>
      <c r="C220" s="55" t="s">
        <v>522</v>
      </c>
      <c r="D220" s="54" t="s">
        <v>523</v>
      </c>
      <c r="E220" s="55">
        <v>2</v>
      </c>
    </row>
    <row r="221" spans="1:5" x14ac:dyDescent="0.3">
      <c r="A221" s="55" t="s">
        <v>807</v>
      </c>
      <c r="B221" s="55" t="s">
        <v>132</v>
      </c>
      <c r="C221" s="55" t="s">
        <v>309</v>
      </c>
      <c r="D221" s="54" t="s">
        <v>666</v>
      </c>
      <c r="E221" s="55">
        <v>2</v>
      </c>
    </row>
    <row r="222" spans="1:5" x14ac:dyDescent="0.3">
      <c r="A222" s="55" t="s">
        <v>807</v>
      </c>
      <c r="B222" s="55" t="s">
        <v>118</v>
      </c>
      <c r="C222" s="55" t="s">
        <v>540</v>
      </c>
      <c r="D222" s="54" t="s">
        <v>541</v>
      </c>
      <c r="E222" s="55">
        <v>2</v>
      </c>
    </row>
    <row r="223" spans="1:5" x14ac:dyDescent="0.3">
      <c r="A223" s="55" t="s">
        <v>807</v>
      </c>
      <c r="B223" s="55" t="s">
        <v>92</v>
      </c>
      <c r="C223" s="55" t="s">
        <v>538</v>
      </c>
      <c r="D223" s="54" t="s">
        <v>539</v>
      </c>
      <c r="E223" s="55">
        <v>2</v>
      </c>
    </row>
    <row r="224" spans="1:5" x14ac:dyDescent="0.3">
      <c r="A224" s="55" t="s">
        <v>807</v>
      </c>
      <c r="B224" s="55" t="s">
        <v>152</v>
      </c>
      <c r="C224" s="55" t="s">
        <v>550</v>
      </c>
      <c r="D224" s="54" t="s">
        <v>661</v>
      </c>
      <c r="E224" s="55">
        <v>2</v>
      </c>
    </row>
    <row r="225" spans="1:5" x14ac:dyDescent="0.3">
      <c r="A225" s="55" t="s">
        <v>807</v>
      </c>
      <c r="B225" s="55" t="s">
        <v>88</v>
      </c>
      <c r="C225" s="55" t="s">
        <v>363</v>
      </c>
      <c r="D225" s="54" t="s">
        <v>364</v>
      </c>
      <c r="E225" s="55">
        <v>2</v>
      </c>
    </row>
    <row r="226" spans="1:5" x14ac:dyDescent="0.3">
      <c r="A226" s="55" t="s">
        <v>807</v>
      </c>
      <c r="B226" s="55" t="s">
        <v>169</v>
      </c>
      <c r="C226" s="55" t="s">
        <v>555</v>
      </c>
      <c r="D226" s="54" t="s">
        <v>556</v>
      </c>
      <c r="E226" s="55">
        <v>2</v>
      </c>
    </row>
    <row r="227" spans="1:5" x14ac:dyDescent="0.3">
      <c r="A227" s="55" t="s">
        <v>807</v>
      </c>
      <c r="B227" s="55" t="s">
        <v>154</v>
      </c>
      <c r="C227" s="55" t="s">
        <v>613</v>
      </c>
      <c r="D227" s="54" t="s">
        <v>614</v>
      </c>
      <c r="E227" s="55">
        <v>2</v>
      </c>
    </row>
    <row r="228" spans="1:5" x14ac:dyDescent="0.3">
      <c r="A228" s="55" t="s">
        <v>807</v>
      </c>
      <c r="B228" s="55" t="s">
        <v>110</v>
      </c>
      <c r="C228" s="55" t="s">
        <v>419</v>
      </c>
      <c r="D228" s="54" t="s">
        <v>420</v>
      </c>
      <c r="E228" s="55">
        <v>2</v>
      </c>
    </row>
    <row r="229" spans="1:5" x14ac:dyDescent="0.3">
      <c r="A229" s="55" t="s">
        <v>807</v>
      </c>
      <c r="B229" s="55" t="s">
        <v>116</v>
      </c>
      <c r="C229" s="55" t="s">
        <v>609</v>
      </c>
      <c r="D229" s="54" t="s">
        <v>610</v>
      </c>
      <c r="E229" s="55">
        <v>1</v>
      </c>
    </row>
    <row r="230" spans="1:5" x14ac:dyDescent="0.3">
      <c r="A230" s="55" t="s">
        <v>807</v>
      </c>
      <c r="B230" s="55" t="s">
        <v>154</v>
      </c>
      <c r="C230" s="55" t="s">
        <v>515</v>
      </c>
      <c r="D230" s="54" t="s">
        <v>516</v>
      </c>
      <c r="E230" s="55">
        <v>1</v>
      </c>
    </row>
    <row r="231" spans="1:5" x14ac:dyDescent="0.3">
      <c r="A231" s="55" t="s">
        <v>807</v>
      </c>
      <c r="B231" s="55" t="s">
        <v>140</v>
      </c>
      <c r="C231" s="55" t="s">
        <v>547</v>
      </c>
      <c r="D231" s="54" t="s">
        <v>548</v>
      </c>
      <c r="E231" s="55">
        <v>1</v>
      </c>
    </row>
    <row r="232" spans="1:5" x14ac:dyDescent="0.3">
      <c r="A232" s="55" t="s">
        <v>807</v>
      </c>
      <c r="B232" s="55" t="s">
        <v>86</v>
      </c>
      <c r="C232" s="55" t="s">
        <v>549</v>
      </c>
      <c r="D232" s="54" t="s">
        <v>244</v>
      </c>
      <c r="E232" s="55">
        <v>1</v>
      </c>
    </row>
    <row r="233" spans="1:5" x14ac:dyDescent="0.3">
      <c r="A233" s="55" t="s">
        <v>807</v>
      </c>
      <c r="B233" s="55" t="s">
        <v>120</v>
      </c>
      <c r="C233" s="55" t="s">
        <v>745</v>
      </c>
      <c r="D233" s="54" t="s">
        <v>746</v>
      </c>
      <c r="E233" s="55">
        <v>1</v>
      </c>
    </row>
    <row r="234" spans="1:5" x14ac:dyDescent="0.3">
      <c r="A234" s="55" t="s">
        <v>807</v>
      </c>
      <c r="B234" s="55" t="s">
        <v>146</v>
      </c>
      <c r="C234" s="55" t="s">
        <v>453</v>
      </c>
      <c r="D234" s="54" t="s">
        <v>454</v>
      </c>
      <c r="E234" s="55">
        <v>1</v>
      </c>
    </row>
    <row r="235" spans="1:5" x14ac:dyDescent="0.3">
      <c r="A235" s="55" t="s">
        <v>807</v>
      </c>
      <c r="B235" s="55" t="s">
        <v>187</v>
      </c>
      <c r="C235" s="55" t="s">
        <v>763</v>
      </c>
      <c r="D235" s="54" t="s">
        <v>764</v>
      </c>
      <c r="E235" s="55">
        <v>1</v>
      </c>
    </row>
    <row r="236" spans="1:5" x14ac:dyDescent="0.3">
      <c r="A236" s="55" t="s">
        <v>807</v>
      </c>
      <c r="B236" s="55" t="s">
        <v>150</v>
      </c>
      <c r="C236" s="55" t="s">
        <v>765</v>
      </c>
      <c r="D236" s="54" t="s">
        <v>766</v>
      </c>
      <c r="E236" s="55">
        <v>1</v>
      </c>
    </row>
    <row r="237" spans="1:5" x14ac:dyDescent="0.3">
      <c r="A237" s="55" t="s">
        <v>807</v>
      </c>
      <c r="B237" s="55" t="s">
        <v>102</v>
      </c>
      <c r="C237" s="55" t="s">
        <v>617</v>
      </c>
      <c r="D237" s="54" t="s">
        <v>618</v>
      </c>
      <c r="E237" s="55">
        <v>1</v>
      </c>
    </row>
    <row r="238" spans="1:5" x14ac:dyDescent="0.3">
      <c r="A238" s="55" t="s">
        <v>807</v>
      </c>
      <c r="B238" s="55" t="s">
        <v>132</v>
      </c>
      <c r="C238" s="55" t="s">
        <v>662</v>
      </c>
      <c r="D238" s="54" t="s">
        <v>663</v>
      </c>
      <c r="E238" s="55">
        <v>1</v>
      </c>
    </row>
    <row r="239" spans="1:5" x14ac:dyDescent="0.3">
      <c r="A239" s="55" t="s">
        <v>807</v>
      </c>
      <c r="B239" s="55" t="s">
        <v>132</v>
      </c>
      <c r="C239" s="55" t="s">
        <v>307</v>
      </c>
      <c r="D239" s="54" t="s">
        <v>698</v>
      </c>
      <c r="E239" s="55">
        <v>1</v>
      </c>
    </row>
    <row r="240" spans="1:5" x14ac:dyDescent="0.3">
      <c r="A240" s="55" t="s">
        <v>807</v>
      </c>
      <c r="B240" s="55" t="s">
        <v>118</v>
      </c>
      <c r="C240" s="55" t="s">
        <v>526</v>
      </c>
      <c r="D240" s="54" t="s">
        <v>527</v>
      </c>
      <c r="E240" s="55">
        <v>1</v>
      </c>
    </row>
    <row r="241" spans="1:5" x14ac:dyDescent="0.3">
      <c r="A241" s="55" t="s">
        <v>807</v>
      </c>
      <c r="B241" s="55" t="s">
        <v>124</v>
      </c>
      <c r="C241" s="55" t="s">
        <v>309</v>
      </c>
      <c r="D241" s="54" t="s">
        <v>487</v>
      </c>
      <c r="E241" s="55">
        <v>1</v>
      </c>
    </row>
    <row r="242" spans="1:5" x14ac:dyDescent="0.3">
      <c r="A242" s="55" t="s">
        <v>807</v>
      </c>
      <c r="B242" s="55" t="s">
        <v>106</v>
      </c>
      <c r="C242" s="55" t="s">
        <v>543</v>
      </c>
      <c r="D242" s="54" t="s">
        <v>544</v>
      </c>
      <c r="E242" s="55">
        <v>1</v>
      </c>
    </row>
    <row r="243" spans="1:5" x14ac:dyDescent="0.3">
      <c r="A243" s="55" t="s">
        <v>807</v>
      </c>
      <c r="B243" s="55" t="s">
        <v>136</v>
      </c>
      <c r="C243" s="55" t="s">
        <v>582</v>
      </c>
      <c r="D243" s="54" t="s">
        <v>583</v>
      </c>
      <c r="E243" s="55">
        <v>1</v>
      </c>
    </row>
    <row r="244" spans="1:5" x14ac:dyDescent="0.3">
      <c r="A244" s="55" t="s">
        <v>807</v>
      </c>
      <c r="B244" s="55" t="s">
        <v>124</v>
      </c>
      <c r="C244" s="55" t="s">
        <v>403</v>
      </c>
      <c r="D244" s="54" t="s">
        <v>565</v>
      </c>
      <c r="E244" s="55">
        <v>1</v>
      </c>
    </row>
    <row r="245" spans="1:5" x14ac:dyDescent="0.3">
      <c r="A245" s="55" t="s">
        <v>807</v>
      </c>
      <c r="B245" s="55" t="s">
        <v>132</v>
      </c>
      <c r="C245" s="55" t="s">
        <v>403</v>
      </c>
      <c r="D245" s="54" t="s">
        <v>695</v>
      </c>
      <c r="E245" s="55">
        <v>1</v>
      </c>
    </row>
    <row r="246" spans="1:5" x14ac:dyDescent="0.3">
      <c r="A246" s="55" t="s">
        <v>807</v>
      </c>
      <c r="B246" s="55" t="s">
        <v>92</v>
      </c>
      <c r="C246" s="55" t="s">
        <v>706</v>
      </c>
      <c r="D246" s="54" t="s">
        <v>707</v>
      </c>
      <c r="E246" s="55">
        <v>1</v>
      </c>
    </row>
    <row r="247" spans="1:5" x14ac:dyDescent="0.3">
      <c r="A247" s="55" t="s">
        <v>807</v>
      </c>
      <c r="B247" s="55" t="s">
        <v>118</v>
      </c>
      <c r="C247" s="55" t="s">
        <v>461</v>
      </c>
      <c r="D247" s="54" t="s">
        <v>462</v>
      </c>
      <c r="E247" s="55">
        <v>1</v>
      </c>
    </row>
    <row r="248" spans="1:5" x14ac:dyDescent="0.3">
      <c r="A248" s="55" t="s">
        <v>807</v>
      </c>
      <c r="B248" s="55" t="s">
        <v>118</v>
      </c>
      <c r="C248" s="55" t="s">
        <v>463</v>
      </c>
      <c r="D248" s="54" t="s">
        <v>464</v>
      </c>
      <c r="E248" s="55">
        <v>1</v>
      </c>
    </row>
    <row r="249" spans="1:5" x14ac:dyDescent="0.3">
      <c r="A249" s="55" t="s">
        <v>807</v>
      </c>
      <c r="B249" s="55" t="s">
        <v>169</v>
      </c>
      <c r="C249" s="55" t="s">
        <v>557</v>
      </c>
      <c r="D249" s="54" t="s">
        <v>558</v>
      </c>
      <c r="E249" s="55">
        <v>1</v>
      </c>
    </row>
    <row r="250" spans="1:5" x14ac:dyDescent="0.3">
      <c r="A250" s="55" t="s">
        <v>807</v>
      </c>
      <c r="B250" s="55" t="s">
        <v>102</v>
      </c>
      <c r="C250" s="55" t="s">
        <v>443</v>
      </c>
      <c r="D250" s="54" t="s">
        <v>444</v>
      </c>
      <c r="E250" s="55">
        <v>1</v>
      </c>
    </row>
    <row r="251" spans="1:5" x14ac:dyDescent="0.3">
      <c r="A251" s="55" t="s">
        <v>807</v>
      </c>
      <c r="B251" s="55" t="s">
        <v>102</v>
      </c>
      <c r="C251" s="55" t="s">
        <v>632</v>
      </c>
      <c r="D251" s="54" t="s">
        <v>633</v>
      </c>
      <c r="E251" s="55">
        <v>1</v>
      </c>
    </row>
    <row r="252" spans="1:5" x14ac:dyDescent="0.3">
      <c r="A252" s="55" t="s">
        <v>807</v>
      </c>
      <c r="B252" s="55" t="s">
        <v>181</v>
      </c>
      <c r="C252" s="55" t="s">
        <v>757</v>
      </c>
      <c r="D252" s="54" t="s">
        <v>758</v>
      </c>
      <c r="E252" s="55">
        <v>1</v>
      </c>
    </row>
    <row r="253" spans="1:5" x14ac:dyDescent="0.3">
      <c r="A253" s="55" t="s">
        <v>807</v>
      </c>
      <c r="B253" s="55" t="s">
        <v>146</v>
      </c>
      <c r="C253" s="55" t="s">
        <v>530</v>
      </c>
      <c r="D253" s="54" t="s">
        <v>531</v>
      </c>
      <c r="E253" s="55">
        <v>1</v>
      </c>
    </row>
    <row r="254" spans="1:5" x14ac:dyDescent="0.3">
      <c r="A254" s="55" t="s">
        <v>807</v>
      </c>
      <c r="B254" s="55" t="s">
        <v>146</v>
      </c>
      <c r="C254" s="55" t="s">
        <v>761</v>
      </c>
      <c r="D254" s="54" t="s">
        <v>762</v>
      </c>
      <c r="E254" s="55">
        <v>1</v>
      </c>
    </row>
    <row r="255" spans="1:5" x14ac:dyDescent="0.3">
      <c r="A255" s="55" t="s">
        <v>807</v>
      </c>
      <c r="B255" s="55" t="s">
        <v>120</v>
      </c>
      <c r="C255" s="55" t="s">
        <v>502</v>
      </c>
      <c r="D255" s="54" t="s">
        <v>503</v>
      </c>
      <c r="E255" s="55">
        <v>1</v>
      </c>
    </row>
    <row r="256" spans="1:5" x14ac:dyDescent="0.3">
      <c r="A256" s="55" t="s">
        <v>807</v>
      </c>
      <c r="B256" s="55" t="s">
        <v>94</v>
      </c>
      <c r="C256" s="55" t="s">
        <v>741</v>
      </c>
      <c r="D256" s="54" t="s">
        <v>742</v>
      </c>
      <c r="E256" s="55">
        <v>1</v>
      </c>
    </row>
    <row r="257" spans="1:5" x14ac:dyDescent="0.3">
      <c r="A257" s="55" t="s">
        <v>807</v>
      </c>
      <c r="B257" s="55" t="s">
        <v>142</v>
      </c>
      <c r="C257" s="55" t="s">
        <v>492</v>
      </c>
      <c r="D257" s="54" t="s">
        <v>493</v>
      </c>
      <c r="E257" s="55">
        <v>1</v>
      </c>
    </row>
    <row r="258" spans="1:5" x14ac:dyDescent="0.3">
      <c r="A258" s="55" t="s">
        <v>807</v>
      </c>
      <c r="B258" s="55" t="s">
        <v>140</v>
      </c>
      <c r="C258" s="55" t="s">
        <v>652</v>
      </c>
      <c r="D258" s="54" t="s">
        <v>653</v>
      </c>
      <c r="E258" s="55">
        <v>1</v>
      </c>
    </row>
    <row r="259" spans="1:5" x14ac:dyDescent="0.3">
      <c r="A259" s="55" t="s">
        <v>807</v>
      </c>
      <c r="B259" s="55" t="s">
        <v>114</v>
      </c>
      <c r="C259" s="55" t="s">
        <v>225</v>
      </c>
      <c r="D259" s="54" t="s">
        <v>451</v>
      </c>
      <c r="E259" s="55">
        <v>1</v>
      </c>
    </row>
    <row r="260" spans="1:5" x14ac:dyDescent="0.3">
      <c r="A260" s="55" t="s">
        <v>807</v>
      </c>
      <c r="B260" s="55" t="s">
        <v>114</v>
      </c>
      <c r="C260" s="55" t="s">
        <v>508</v>
      </c>
      <c r="D260" s="54" t="s">
        <v>554</v>
      </c>
      <c r="E260" s="55">
        <v>1</v>
      </c>
    </row>
    <row r="261" spans="1:5" x14ac:dyDescent="0.3">
      <c r="A261" s="55" t="s">
        <v>807</v>
      </c>
      <c r="B261" s="55" t="s">
        <v>175</v>
      </c>
      <c r="C261" s="55" t="s">
        <v>532</v>
      </c>
      <c r="D261" s="54" t="s">
        <v>533</v>
      </c>
      <c r="E261" s="55">
        <v>1</v>
      </c>
    </row>
    <row r="262" spans="1:5" x14ac:dyDescent="0.3">
      <c r="A262" s="55" t="s">
        <v>807</v>
      </c>
      <c r="B262" s="55" t="s">
        <v>100</v>
      </c>
      <c r="C262" s="55" t="s">
        <v>471</v>
      </c>
      <c r="D262" s="54" t="s">
        <v>472</v>
      </c>
      <c r="E262" s="55">
        <v>1</v>
      </c>
    </row>
    <row r="263" spans="1:5" x14ac:dyDescent="0.3">
      <c r="A263" s="55" t="s">
        <v>807</v>
      </c>
      <c r="B263" s="55" t="s">
        <v>124</v>
      </c>
      <c r="C263" s="55" t="s">
        <v>702</v>
      </c>
      <c r="D263" s="54" t="s">
        <v>703</v>
      </c>
      <c r="E263" s="55">
        <v>1</v>
      </c>
    </row>
    <row r="264" spans="1:5" x14ac:dyDescent="0.3">
      <c r="A264" s="55" t="s">
        <v>807</v>
      </c>
      <c r="B264" s="55" t="s">
        <v>124</v>
      </c>
      <c r="C264" s="55" t="s">
        <v>317</v>
      </c>
      <c r="D264" s="54" t="s">
        <v>494</v>
      </c>
      <c r="E264" s="55">
        <v>1</v>
      </c>
    </row>
    <row r="265" spans="1:5" x14ac:dyDescent="0.3">
      <c r="A265" s="55" t="s">
        <v>807</v>
      </c>
      <c r="B265" s="55" t="s">
        <v>132</v>
      </c>
      <c r="C265" s="55" t="s">
        <v>317</v>
      </c>
      <c r="D265" s="54" t="s">
        <v>667</v>
      </c>
      <c r="E265" s="55">
        <v>1</v>
      </c>
    </row>
    <row r="266" spans="1:5" x14ac:dyDescent="0.3">
      <c r="A266" s="55" t="s">
        <v>807</v>
      </c>
      <c r="B266" s="55" t="s">
        <v>108</v>
      </c>
      <c r="C266" s="55" t="s">
        <v>237</v>
      </c>
      <c r="D266" s="54" t="s">
        <v>238</v>
      </c>
      <c r="E266" s="55">
        <v>1</v>
      </c>
    </row>
    <row r="267" spans="1:5" x14ac:dyDescent="0.3">
      <c r="A267" s="55" t="s">
        <v>807</v>
      </c>
      <c r="B267" s="55" t="s">
        <v>130</v>
      </c>
      <c r="C267" s="55" t="s">
        <v>347</v>
      </c>
      <c r="D267" s="54" t="s">
        <v>348</v>
      </c>
      <c r="E267" s="55">
        <v>1</v>
      </c>
    </row>
    <row r="268" spans="1:5" x14ac:dyDescent="0.3">
      <c r="A268" s="55" t="s">
        <v>807</v>
      </c>
      <c r="B268" s="55" t="s">
        <v>96</v>
      </c>
      <c r="C268" s="55" t="s">
        <v>481</v>
      </c>
      <c r="D268" s="54" t="s">
        <v>482</v>
      </c>
      <c r="E268" s="55">
        <v>1</v>
      </c>
    </row>
    <row r="269" spans="1:5" x14ac:dyDescent="0.3">
      <c r="A269" s="55" t="s">
        <v>807</v>
      </c>
      <c r="B269" s="55" t="s">
        <v>116</v>
      </c>
      <c r="C269" s="55" t="s">
        <v>603</v>
      </c>
      <c r="D269" s="54" t="s">
        <v>604</v>
      </c>
      <c r="E269" s="55">
        <v>1</v>
      </c>
    </row>
    <row r="270" spans="1:5" x14ac:dyDescent="0.3">
      <c r="A270" s="55" t="s">
        <v>807</v>
      </c>
      <c r="B270" s="55" t="s">
        <v>98</v>
      </c>
      <c r="C270" s="55" t="s">
        <v>601</v>
      </c>
      <c r="D270" s="54" t="s">
        <v>602</v>
      </c>
      <c r="E270" s="55">
        <v>1</v>
      </c>
    </row>
    <row r="271" spans="1:5" x14ac:dyDescent="0.3">
      <c r="A271" s="55" t="s">
        <v>807</v>
      </c>
      <c r="B271" s="55" t="s">
        <v>114</v>
      </c>
      <c r="C271" s="55" t="s">
        <v>615</v>
      </c>
      <c r="D271" s="54" t="s">
        <v>616</v>
      </c>
      <c r="E271" s="55">
        <v>1</v>
      </c>
    </row>
    <row r="272" spans="1:5" x14ac:dyDescent="0.3">
      <c r="A272" s="55" t="s">
        <v>807</v>
      </c>
      <c r="B272" s="55" t="s">
        <v>102</v>
      </c>
      <c r="C272" s="55" t="s">
        <v>634</v>
      </c>
      <c r="D272" s="54" t="s">
        <v>635</v>
      </c>
      <c r="E272" s="55">
        <v>1</v>
      </c>
    </row>
    <row r="273" spans="1:5" x14ac:dyDescent="0.3">
      <c r="A273" s="55" t="s">
        <v>807</v>
      </c>
      <c r="B273" s="55" t="s">
        <v>102</v>
      </c>
      <c r="C273" s="55" t="s">
        <v>508</v>
      </c>
      <c r="D273" s="54" t="s">
        <v>509</v>
      </c>
      <c r="E273" s="55">
        <v>1</v>
      </c>
    </row>
    <row r="274" spans="1:5" x14ac:dyDescent="0.3">
      <c r="A274" s="55" t="s">
        <v>807</v>
      </c>
      <c r="B274" s="55" t="s">
        <v>110</v>
      </c>
      <c r="C274" s="55" t="s">
        <v>415</v>
      </c>
      <c r="D274" s="54" t="s">
        <v>416</v>
      </c>
      <c r="E274" s="55">
        <v>1</v>
      </c>
    </row>
    <row r="275" spans="1:5" x14ac:dyDescent="0.3">
      <c r="A275" s="55" t="s">
        <v>807</v>
      </c>
      <c r="B275" s="55" t="s">
        <v>146</v>
      </c>
      <c r="C275" s="55" t="s">
        <v>628</v>
      </c>
      <c r="D275" s="54" t="s">
        <v>629</v>
      </c>
      <c r="E275" s="55">
        <v>1</v>
      </c>
    </row>
    <row r="276" spans="1:5" x14ac:dyDescent="0.3">
      <c r="A276" s="55" t="s">
        <v>807</v>
      </c>
      <c r="B276" s="55" t="s">
        <v>108</v>
      </c>
      <c r="C276" s="55" t="s">
        <v>389</v>
      </c>
      <c r="D276" s="54" t="s">
        <v>521</v>
      </c>
      <c r="E276" s="55">
        <v>1</v>
      </c>
    </row>
    <row r="277" spans="1:5" x14ac:dyDescent="0.3">
      <c r="A277" s="55" t="s">
        <v>807</v>
      </c>
      <c r="B277" s="55" t="s">
        <v>167</v>
      </c>
      <c r="C277" s="55" t="s">
        <v>237</v>
      </c>
      <c r="D277" s="54" t="s">
        <v>660</v>
      </c>
      <c r="E277" s="55">
        <v>1</v>
      </c>
    </row>
    <row r="278" spans="1:5" x14ac:dyDescent="0.3">
      <c r="A278" s="55" t="s">
        <v>807</v>
      </c>
      <c r="B278" s="55" t="s">
        <v>159</v>
      </c>
      <c r="C278" s="55" t="s">
        <v>566</v>
      </c>
      <c r="D278" s="54" t="s">
        <v>567</v>
      </c>
      <c r="E278" s="55">
        <v>1</v>
      </c>
    </row>
    <row r="279" spans="1:5" x14ac:dyDescent="0.3">
      <c r="A279" s="55" t="s">
        <v>807</v>
      </c>
      <c r="B279" s="55" t="s">
        <v>159</v>
      </c>
      <c r="C279" s="55" t="s">
        <v>678</v>
      </c>
      <c r="D279" s="54" t="s">
        <v>679</v>
      </c>
      <c r="E279" s="55">
        <v>1</v>
      </c>
    </row>
    <row r="280" spans="1:5" x14ac:dyDescent="0.3">
      <c r="A280" s="55" t="s">
        <v>807</v>
      </c>
      <c r="B280" s="55" t="s">
        <v>132</v>
      </c>
      <c r="C280" s="55" t="s">
        <v>696</v>
      </c>
      <c r="D280" s="54" t="s">
        <v>697</v>
      </c>
      <c r="E280" s="55">
        <v>1</v>
      </c>
    </row>
    <row r="281" spans="1:5" x14ac:dyDescent="0.3">
      <c r="A281" s="55" t="s">
        <v>807</v>
      </c>
      <c r="B281" s="55" t="s">
        <v>92</v>
      </c>
      <c r="C281" s="55" t="s">
        <v>580</v>
      </c>
      <c r="D281" s="54" t="s">
        <v>581</v>
      </c>
      <c r="E281" s="55">
        <v>1</v>
      </c>
    </row>
    <row r="282" spans="1:5" x14ac:dyDescent="0.3">
      <c r="A282" s="55" t="s">
        <v>807</v>
      </c>
      <c r="B282" s="55" t="s">
        <v>88</v>
      </c>
      <c r="C282" s="55" t="s">
        <v>570</v>
      </c>
      <c r="D282" s="54" t="s">
        <v>571</v>
      </c>
      <c r="E282" s="55">
        <v>1</v>
      </c>
    </row>
    <row r="283" spans="1:5" x14ac:dyDescent="0.3">
      <c r="A283" s="55" t="s">
        <v>807</v>
      </c>
      <c r="B283" s="55" t="s">
        <v>112</v>
      </c>
      <c r="C283" s="55" t="s">
        <v>587</v>
      </c>
      <c r="D283" s="54" t="s">
        <v>588</v>
      </c>
      <c r="E283" s="55">
        <v>1</v>
      </c>
    </row>
    <row r="284" spans="1:5" x14ac:dyDescent="0.3">
      <c r="A284" s="55" t="s">
        <v>807</v>
      </c>
      <c r="B284" s="55" t="s">
        <v>124</v>
      </c>
      <c r="C284" s="55" t="s">
        <v>471</v>
      </c>
      <c r="D284" s="54" t="s">
        <v>579</v>
      </c>
      <c r="E284" s="55">
        <v>1</v>
      </c>
    </row>
    <row r="285" spans="1:5" x14ac:dyDescent="0.3">
      <c r="A285" s="55" t="s">
        <v>824</v>
      </c>
      <c r="B285" s="55" t="s">
        <v>106</v>
      </c>
      <c r="C285" s="55" t="s">
        <v>305</v>
      </c>
      <c r="D285" s="54" t="s">
        <v>306</v>
      </c>
      <c r="E285" s="55">
        <v>1</v>
      </c>
    </row>
    <row r="286" spans="1:5" x14ac:dyDescent="0.3">
      <c r="A286" s="55" t="s">
        <v>813</v>
      </c>
      <c r="B286" s="55" t="s">
        <v>124</v>
      </c>
      <c r="C286" s="55" t="s">
        <v>207</v>
      </c>
      <c r="D286" s="54" t="s">
        <v>264</v>
      </c>
      <c r="E286" s="55">
        <v>3</v>
      </c>
    </row>
    <row r="287" spans="1:5" x14ac:dyDescent="0.3">
      <c r="A287" s="55" t="s">
        <v>813</v>
      </c>
      <c r="B287" s="55" t="s">
        <v>92</v>
      </c>
      <c r="C287" s="55" t="s">
        <v>203</v>
      </c>
      <c r="D287" s="54" t="s">
        <v>204</v>
      </c>
      <c r="E287" s="55">
        <v>3</v>
      </c>
    </row>
    <row r="288" spans="1:5" x14ac:dyDescent="0.3">
      <c r="A288" s="55" t="s">
        <v>813</v>
      </c>
      <c r="B288" s="55" t="s">
        <v>108</v>
      </c>
      <c r="C288" s="55" t="s">
        <v>239</v>
      </c>
      <c r="D288" s="54" t="s">
        <v>240</v>
      </c>
      <c r="E288" s="55">
        <v>2</v>
      </c>
    </row>
    <row r="289" spans="1:5" x14ac:dyDescent="0.3">
      <c r="A289" s="55" t="s">
        <v>813</v>
      </c>
      <c r="B289" s="55" t="s">
        <v>116</v>
      </c>
      <c r="C289" s="55" t="s">
        <v>227</v>
      </c>
      <c r="D289" s="54" t="s">
        <v>228</v>
      </c>
      <c r="E289" s="55">
        <v>2</v>
      </c>
    </row>
    <row r="290" spans="1:5" x14ac:dyDescent="0.3">
      <c r="A290" s="55" t="s">
        <v>813</v>
      </c>
      <c r="B290" s="55" t="s">
        <v>94</v>
      </c>
      <c r="C290" s="55" t="s">
        <v>221</v>
      </c>
      <c r="D290" s="54" t="s">
        <v>222</v>
      </c>
      <c r="E290" s="55">
        <v>2</v>
      </c>
    </row>
    <row r="291" spans="1:5" x14ac:dyDescent="0.3">
      <c r="A291" s="55" t="s">
        <v>813</v>
      </c>
      <c r="B291" s="55" t="s">
        <v>90</v>
      </c>
      <c r="C291" s="55" t="s">
        <v>235</v>
      </c>
      <c r="D291" s="54" t="s">
        <v>236</v>
      </c>
      <c r="E291" s="55">
        <v>1</v>
      </c>
    </row>
    <row r="292" spans="1:5" x14ac:dyDescent="0.3">
      <c r="A292" s="55" t="s">
        <v>813</v>
      </c>
      <c r="B292" s="55" t="s">
        <v>92</v>
      </c>
      <c r="C292" s="55" t="s">
        <v>710</v>
      </c>
      <c r="D292" s="54" t="s">
        <v>711</v>
      </c>
      <c r="E292" s="55">
        <v>1</v>
      </c>
    </row>
    <row r="293" spans="1:5" x14ac:dyDescent="0.3">
      <c r="A293" s="55" t="s">
        <v>813</v>
      </c>
      <c r="B293" s="55" t="s">
        <v>159</v>
      </c>
      <c r="C293" s="55" t="s">
        <v>674</v>
      </c>
      <c r="D293" s="54" t="s">
        <v>675</v>
      </c>
      <c r="E293" s="55">
        <v>1</v>
      </c>
    </row>
    <row r="294" spans="1:5" x14ac:dyDescent="0.3">
      <c r="A294" s="55" t="s">
        <v>813</v>
      </c>
      <c r="B294" s="55" t="s">
        <v>116</v>
      </c>
      <c r="C294" s="55" t="s">
        <v>603</v>
      </c>
      <c r="D294" s="54" t="s">
        <v>604</v>
      </c>
      <c r="E294" s="55">
        <v>1</v>
      </c>
    </row>
    <row r="295" spans="1:5" x14ac:dyDescent="0.3">
      <c r="A295" s="55" t="s">
        <v>813</v>
      </c>
      <c r="B295" s="55" t="s">
        <v>96</v>
      </c>
      <c r="C295" s="55" t="s">
        <v>337</v>
      </c>
      <c r="D295" s="54" t="s">
        <v>338</v>
      </c>
      <c r="E295" s="55">
        <v>1</v>
      </c>
    </row>
    <row r="296" spans="1:5" x14ac:dyDescent="0.3">
      <c r="A296" s="55" t="s">
        <v>813</v>
      </c>
      <c r="B296" s="55" t="s">
        <v>150</v>
      </c>
      <c r="C296" s="55" t="s">
        <v>534</v>
      </c>
      <c r="D296" s="54" t="s">
        <v>535</v>
      </c>
      <c r="E296" s="55">
        <v>1</v>
      </c>
    </row>
    <row r="297" spans="1:5" x14ac:dyDescent="0.3">
      <c r="A297" s="55" t="s">
        <v>813</v>
      </c>
      <c r="B297" s="55" t="s">
        <v>140</v>
      </c>
      <c r="C297" s="55" t="s">
        <v>737</v>
      </c>
      <c r="D297" s="54" t="s">
        <v>738</v>
      </c>
      <c r="E297" s="55">
        <v>1</v>
      </c>
    </row>
    <row r="298" spans="1:5" x14ac:dyDescent="0.3">
      <c r="A298" s="55" t="s">
        <v>813</v>
      </c>
      <c r="B298" s="55" t="s">
        <v>104</v>
      </c>
      <c r="C298" s="55" t="s">
        <v>197</v>
      </c>
      <c r="D298" s="54" t="s">
        <v>198</v>
      </c>
      <c r="E298" s="55">
        <v>1</v>
      </c>
    </row>
    <row r="299" spans="1:5" x14ac:dyDescent="0.3">
      <c r="A299" s="55" t="s">
        <v>813</v>
      </c>
      <c r="B299" s="55" t="s">
        <v>138</v>
      </c>
      <c r="C299" s="55" t="s">
        <v>275</v>
      </c>
      <c r="D299" s="54" t="s">
        <v>276</v>
      </c>
      <c r="E299" s="55">
        <v>1</v>
      </c>
    </row>
    <row r="300" spans="1:5" x14ac:dyDescent="0.3">
      <c r="A300" s="55" t="s">
        <v>813</v>
      </c>
      <c r="B300" s="55" t="s">
        <v>84</v>
      </c>
      <c r="C300" s="55" t="s">
        <v>195</v>
      </c>
      <c r="D300" s="54" t="s">
        <v>196</v>
      </c>
      <c r="E300" s="55">
        <v>1</v>
      </c>
    </row>
    <row r="301" spans="1:5" x14ac:dyDescent="0.3">
      <c r="A301" s="55" t="s">
        <v>813</v>
      </c>
      <c r="B301" s="55" t="s">
        <v>102</v>
      </c>
      <c r="C301" s="55" t="s">
        <v>225</v>
      </c>
      <c r="D301" s="54" t="s">
        <v>226</v>
      </c>
      <c r="E301" s="55">
        <v>1</v>
      </c>
    </row>
    <row r="302" spans="1:5" x14ac:dyDescent="0.3">
      <c r="A302" s="55" t="s">
        <v>808</v>
      </c>
      <c r="B302" s="55" t="s">
        <v>100</v>
      </c>
      <c r="C302" s="55" t="s">
        <v>207</v>
      </c>
      <c r="D302" s="54" t="s">
        <v>208</v>
      </c>
      <c r="E302" s="55">
        <v>103</v>
      </c>
    </row>
    <row r="303" spans="1:5" x14ac:dyDescent="0.3">
      <c r="A303" s="55" t="s">
        <v>808</v>
      </c>
      <c r="B303" s="55" t="s">
        <v>92</v>
      </c>
      <c r="C303" s="55" t="s">
        <v>203</v>
      </c>
      <c r="D303" s="54" t="s">
        <v>204</v>
      </c>
      <c r="E303" s="55">
        <v>86</v>
      </c>
    </row>
    <row r="304" spans="1:5" x14ac:dyDescent="0.3">
      <c r="A304" s="55" t="s">
        <v>808</v>
      </c>
      <c r="B304" s="55" t="s">
        <v>88</v>
      </c>
      <c r="C304" s="55" t="s">
        <v>199</v>
      </c>
      <c r="D304" s="54" t="s">
        <v>200</v>
      </c>
      <c r="E304" s="55">
        <v>82</v>
      </c>
    </row>
    <row r="305" spans="1:5" x14ac:dyDescent="0.3">
      <c r="A305" s="55" t="s">
        <v>808</v>
      </c>
      <c r="B305" s="55" t="s">
        <v>102</v>
      </c>
      <c r="C305" s="55" t="s">
        <v>205</v>
      </c>
      <c r="D305" s="54" t="s">
        <v>206</v>
      </c>
      <c r="E305" s="55">
        <v>79</v>
      </c>
    </row>
    <row r="306" spans="1:5" x14ac:dyDescent="0.3">
      <c r="A306" s="55" t="s">
        <v>808</v>
      </c>
      <c r="B306" s="55" t="s">
        <v>98</v>
      </c>
      <c r="C306" s="55" t="s">
        <v>215</v>
      </c>
      <c r="D306" s="54" t="s">
        <v>216</v>
      </c>
      <c r="E306" s="55">
        <v>74</v>
      </c>
    </row>
    <row r="307" spans="1:5" x14ac:dyDescent="0.3">
      <c r="A307" s="55" t="s">
        <v>808</v>
      </c>
      <c r="B307" s="55" t="s">
        <v>104</v>
      </c>
      <c r="C307" s="55" t="s">
        <v>197</v>
      </c>
      <c r="D307" s="54" t="s">
        <v>198</v>
      </c>
      <c r="E307" s="55">
        <v>72</v>
      </c>
    </row>
    <row r="308" spans="1:5" x14ac:dyDescent="0.3">
      <c r="A308" s="55" t="s">
        <v>808</v>
      </c>
      <c r="B308" s="55" t="s">
        <v>106</v>
      </c>
      <c r="C308" s="55" t="s">
        <v>211</v>
      </c>
      <c r="D308" s="54" t="s">
        <v>212</v>
      </c>
      <c r="E308" s="55">
        <v>65</v>
      </c>
    </row>
    <row r="309" spans="1:5" x14ac:dyDescent="0.3">
      <c r="A309" s="55" t="s">
        <v>808</v>
      </c>
      <c r="B309" s="55" t="s">
        <v>114</v>
      </c>
      <c r="C309" s="55" t="s">
        <v>213</v>
      </c>
      <c r="D309" s="54" t="s">
        <v>214</v>
      </c>
      <c r="E309" s="55">
        <v>58</v>
      </c>
    </row>
    <row r="310" spans="1:5" x14ac:dyDescent="0.3">
      <c r="A310" s="55" t="s">
        <v>808</v>
      </c>
      <c r="B310" s="55" t="s">
        <v>88</v>
      </c>
      <c r="C310" s="55" t="s">
        <v>229</v>
      </c>
      <c r="D310" s="54" t="s">
        <v>230</v>
      </c>
      <c r="E310" s="55">
        <v>47</v>
      </c>
    </row>
    <row r="311" spans="1:5" x14ac:dyDescent="0.3">
      <c r="A311" s="55" t="s">
        <v>808</v>
      </c>
      <c r="B311" s="55" t="s">
        <v>94</v>
      </c>
      <c r="C311" s="55" t="s">
        <v>221</v>
      </c>
      <c r="D311" s="54" t="s">
        <v>222</v>
      </c>
      <c r="E311" s="55">
        <v>44</v>
      </c>
    </row>
    <row r="312" spans="1:5" x14ac:dyDescent="0.3">
      <c r="A312" s="55" t="s">
        <v>808</v>
      </c>
      <c r="B312" s="55" t="s">
        <v>92</v>
      </c>
      <c r="C312" s="55" t="s">
        <v>219</v>
      </c>
      <c r="D312" s="54" t="s">
        <v>220</v>
      </c>
      <c r="E312" s="55">
        <v>43</v>
      </c>
    </row>
    <row r="313" spans="1:5" x14ac:dyDescent="0.3">
      <c r="A313" s="55" t="s">
        <v>808</v>
      </c>
      <c r="B313" s="55" t="s">
        <v>84</v>
      </c>
      <c r="C313" s="55" t="s">
        <v>201</v>
      </c>
      <c r="D313" s="54" t="s">
        <v>202</v>
      </c>
      <c r="E313" s="55">
        <v>41</v>
      </c>
    </row>
    <row r="314" spans="1:5" x14ac:dyDescent="0.3">
      <c r="A314" s="55" t="s">
        <v>808</v>
      </c>
      <c r="B314" s="55" t="s">
        <v>112</v>
      </c>
      <c r="C314" s="55" t="s">
        <v>217</v>
      </c>
      <c r="D314" s="54" t="s">
        <v>218</v>
      </c>
      <c r="E314" s="55">
        <v>40</v>
      </c>
    </row>
    <row r="315" spans="1:5" x14ac:dyDescent="0.3">
      <c r="A315" s="55" t="s">
        <v>808</v>
      </c>
      <c r="B315" s="55" t="s">
        <v>84</v>
      </c>
      <c r="C315" s="55" t="s">
        <v>195</v>
      </c>
      <c r="D315" s="54" t="s">
        <v>196</v>
      </c>
      <c r="E315" s="55">
        <v>40</v>
      </c>
    </row>
    <row r="316" spans="1:5" x14ac:dyDescent="0.3">
      <c r="A316" s="55" t="s">
        <v>808</v>
      </c>
      <c r="B316" s="55" t="s">
        <v>86</v>
      </c>
      <c r="C316" s="55" t="s">
        <v>209</v>
      </c>
      <c r="D316" s="54" t="s">
        <v>210</v>
      </c>
      <c r="E316" s="55">
        <v>40</v>
      </c>
    </row>
    <row r="317" spans="1:5" x14ac:dyDescent="0.3">
      <c r="A317" s="55" t="s">
        <v>808</v>
      </c>
      <c r="B317" s="55" t="s">
        <v>108</v>
      </c>
      <c r="C317" s="55" t="s">
        <v>239</v>
      </c>
      <c r="D317" s="54" t="s">
        <v>240</v>
      </c>
      <c r="E317" s="55">
        <v>35</v>
      </c>
    </row>
    <row r="318" spans="1:5" x14ac:dyDescent="0.3">
      <c r="A318" s="55" t="s">
        <v>808</v>
      </c>
      <c r="B318" s="55" t="s">
        <v>102</v>
      </c>
      <c r="C318" s="55" t="s">
        <v>225</v>
      </c>
      <c r="D318" s="54" t="s">
        <v>226</v>
      </c>
      <c r="E318" s="55">
        <v>30</v>
      </c>
    </row>
    <row r="319" spans="1:5" x14ac:dyDescent="0.3">
      <c r="A319" s="55" t="s">
        <v>808</v>
      </c>
      <c r="B319" s="55" t="s">
        <v>94</v>
      </c>
      <c r="C319" s="55" t="s">
        <v>245</v>
      </c>
      <c r="D319" s="54" t="s">
        <v>246</v>
      </c>
      <c r="E319" s="55">
        <v>27</v>
      </c>
    </row>
    <row r="320" spans="1:5" x14ac:dyDescent="0.3">
      <c r="A320" s="55" t="s">
        <v>808</v>
      </c>
      <c r="B320" s="55" t="s">
        <v>96</v>
      </c>
      <c r="C320" s="55" t="s">
        <v>231</v>
      </c>
      <c r="D320" s="54" t="s">
        <v>232</v>
      </c>
      <c r="E320" s="55">
        <v>27</v>
      </c>
    </row>
    <row r="321" spans="1:5" x14ac:dyDescent="0.3">
      <c r="A321" s="55" t="s">
        <v>808</v>
      </c>
      <c r="B321" s="55" t="s">
        <v>110</v>
      </c>
      <c r="C321" s="55" t="s">
        <v>249</v>
      </c>
      <c r="D321" s="54" t="s">
        <v>250</v>
      </c>
      <c r="E321" s="55">
        <v>27</v>
      </c>
    </row>
    <row r="322" spans="1:5" x14ac:dyDescent="0.3">
      <c r="A322" s="55" t="s">
        <v>808</v>
      </c>
      <c r="B322" s="55" t="s">
        <v>108</v>
      </c>
      <c r="C322" s="55" t="s">
        <v>265</v>
      </c>
      <c r="D322" s="54" t="s">
        <v>266</v>
      </c>
      <c r="E322" s="55">
        <v>26</v>
      </c>
    </row>
    <row r="323" spans="1:5" x14ac:dyDescent="0.3">
      <c r="A323" s="55" t="s">
        <v>808</v>
      </c>
      <c r="B323" s="55" t="s">
        <v>96</v>
      </c>
      <c r="C323" s="55" t="s">
        <v>241</v>
      </c>
      <c r="D323" s="54" t="s">
        <v>242</v>
      </c>
      <c r="E323" s="55">
        <v>23</v>
      </c>
    </row>
    <row r="324" spans="1:5" x14ac:dyDescent="0.3">
      <c r="A324" s="55" t="s">
        <v>808</v>
      </c>
      <c r="B324" s="55" t="s">
        <v>88</v>
      </c>
      <c r="C324" s="55" t="s">
        <v>255</v>
      </c>
      <c r="D324" s="54" t="s">
        <v>256</v>
      </c>
      <c r="E324" s="55">
        <v>23</v>
      </c>
    </row>
    <row r="325" spans="1:5" x14ac:dyDescent="0.3">
      <c r="A325" s="55" t="s">
        <v>808</v>
      </c>
      <c r="B325" s="55" t="s">
        <v>106</v>
      </c>
      <c r="C325" s="55" t="s">
        <v>305</v>
      </c>
      <c r="D325" s="54" t="s">
        <v>306</v>
      </c>
      <c r="E325" s="55">
        <v>23</v>
      </c>
    </row>
    <row r="326" spans="1:5" x14ac:dyDescent="0.3">
      <c r="A326" s="55" t="s">
        <v>808</v>
      </c>
      <c r="B326" s="55" t="s">
        <v>116</v>
      </c>
      <c r="C326" s="55" t="s">
        <v>227</v>
      </c>
      <c r="D326" s="54" t="s">
        <v>228</v>
      </c>
      <c r="E326" s="55">
        <v>23</v>
      </c>
    </row>
    <row r="327" spans="1:5" x14ac:dyDescent="0.3">
      <c r="A327" s="55" t="s">
        <v>808</v>
      </c>
      <c r="B327" s="55" t="s">
        <v>90</v>
      </c>
      <c r="C327" s="55" t="s">
        <v>223</v>
      </c>
      <c r="D327" s="54" t="s">
        <v>224</v>
      </c>
      <c r="E327" s="55">
        <v>22</v>
      </c>
    </row>
    <row r="328" spans="1:5" x14ac:dyDescent="0.3">
      <c r="A328" s="55" t="s">
        <v>808</v>
      </c>
      <c r="B328" s="55" t="s">
        <v>132</v>
      </c>
      <c r="C328" s="55" t="s">
        <v>207</v>
      </c>
      <c r="D328" s="54" t="s">
        <v>263</v>
      </c>
      <c r="E328" s="55">
        <v>22</v>
      </c>
    </row>
    <row r="329" spans="1:5" x14ac:dyDescent="0.3">
      <c r="A329" s="55" t="s">
        <v>808</v>
      </c>
      <c r="B329" s="55" t="s">
        <v>98</v>
      </c>
      <c r="C329" s="55" t="s">
        <v>247</v>
      </c>
      <c r="D329" s="54" t="s">
        <v>248</v>
      </c>
      <c r="E329" s="55">
        <v>20</v>
      </c>
    </row>
    <row r="330" spans="1:5" x14ac:dyDescent="0.3">
      <c r="A330" s="55" t="s">
        <v>808</v>
      </c>
      <c r="B330" s="55" t="s">
        <v>86</v>
      </c>
      <c r="C330" s="55" t="s">
        <v>251</v>
      </c>
      <c r="D330" s="54" t="s">
        <v>252</v>
      </c>
      <c r="E330" s="55">
        <v>19</v>
      </c>
    </row>
    <row r="331" spans="1:5" x14ac:dyDescent="0.3">
      <c r="A331" s="55" t="s">
        <v>808</v>
      </c>
      <c r="B331" s="55" t="s">
        <v>98</v>
      </c>
      <c r="C331" s="55" t="s">
        <v>253</v>
      </c>
      <c r="D331" s="54" t="s">
        <v>254</v>
      </c>
      <c r="E331" s="55">
        <v>18</v>
      </c>
    </row>
    <row r="332" spans="1:5" x14ac:dyDescent="0.3">
      <c r="A332" s="55" t="s">
        <v>808</v>
      </c>
      <c r="B332" s="55" t="s">
        <v>124</v>
      </c>
      <c r="C332" s="55" t="s">
        <v>207</v>
      </c>
      <c r="D332" s="54" t="s">
        <v>264</v>
      </c>
      <c r="E332" s="55">
        <v>17</v>
      </c>
    </row>
    <row r="333" spans="1:5" x14ac:dyDescent="0.3">
      <c r="A333" s="55" t="s">
        <v>808</v>
      </c>
      <c r="B333" s="55" t="s">
        <v>112</v>
      </c>
      <c r="C333" s="55" t="s">
        <v>329</v>
      </c>
      <c r="D333" s="54" t="s">
        <v>330</v>
      </c>
      <c r="E333" s="55">
        <v>17</v>
      </c>
    </row>
    <row r="334" spans="1:5" x14ac:dyDescent="0.3">
      <c r="A334" s="55" t="s">
        <v>808</v>
      </c>
      <c r="B334" s="55" t="s">
        <v>134</v>
      </c>
      <c r="C334" s="55" t="s">
        <v>277</v>
      </c>
      <c r="D334" s="54" t="s">
        <v>278</v>
      </c>
      <c r="E334" s="55">
        <v>17</v>
      </c>
    </row>
    <row r="335" spans="1:5" x14ac:dyDescent="0.3">
      <c r="A335" s="55" t="s">
        <v>808</v>
      </c>
      <c r="B335" s="55" t="s">
        <v>90</v>
      </c>
      <c r="C335" s="55" t="s">
        <v>271</v>
      </c>
      <c r="D335" s="54" t="s">
        <v>272</v>
      </c>
      <c r="E335" s="55">
        <v>16</v>
      </c>
    </row>
    <row r="336" spans="1:5" x14ac:dyDescent="0.3">
      <c r="A336" s="55" t="s">
        <v>808</v>
      </c>
      <c r="B336" s="55" t="s">
        <v>94</v>
      </c>
      <c r="C336" s="55" t="s">
        <v>279</v>
      </c>
      <c r="D336" s="54" t="s">
        <v>280</v>
      </c>
      <c r="E336" s="55">
        <v>16</v>
      </c>
    </row>
    <row r="337" spans="1:5" x14ac:dyDescent="0.3">
      <c r="A337" s="55" t="s">
        <v>808</v>
      </c>
      <c r="B337" s="55" t="s">
        <v>138</v>
      </c>
      <c r="C337" s="55" t="s">
        <v>275</v>
      </c>
      <c r="D337" s="54" t="s">
        <v>276</v>
      </c>
      <c r="E337" s="55">
        <v>16</v>
      </c>
    </row>
    <row r="338" spans="1:5" x14ac:dyDescent="0.3">
      <c r="A338" s="55" t="s">
        <v>808</v>
      </c>
      <c r="B338" s="55" t="s">
        <v>126</v>
      </c>
      <c r="C338" s="55" t="s">
        <v>261</v>
      </c>
      <c r="D338" s="54" t="s">
        <v>262</v>
      </c>
      <c r="E338" s="55">
        <v>16</v>
      </c>
    </row>
    <row r="339" spans="1:5" x14ac:dyDescent="0.3">
      <c r="A339" s="55" t="s">
        <v>808</v>
      </c>
      <c r="B339" s="55" t="s">
        <v>100</v>
      </c>
      <c r="C339" s="55" t="s">
        <v>307</v>
      </c>
      <c r="D339" s="54" t="s">
        <v>308</v>
      </c>
      <c r="E339" s="55">
        <v>15</v>
      </c>
    </row>
    <row r="340" spans="1:5" x14ac:dyDescent="0.3">
      <c r="A340" s="55" t="s">
        <v>808</v>
      </c>
      <c r="B340" s="55" t="s">
        <v>90</v>
      </c>
      <c r="C340" s="55" t="s">
        <v>281</v>
      </c>
      <c r="D340" s="54" t="s">
        <v>282</v>
      </c>
      <c r="E340" s="55">
        <v>14</v>
      </c>
    </row>
    <row r="341" spans="1:5" x14ac:dyDescent="0.3">
      <c r="A341" s="55" t="s">
        <v>808</v>
      </c>
      <c r="B341" s="55" t="s">
        <v>106</v>
      </c>
      <c r="C341" s="55" t="s">
        <v>267</v>
      </c>
      <c r="D341" s="54" t="s">
        <v>268</v>
      </c>
      <c r="E341" s="55">
        <v>14</v>
      </c>
    </row>
    <row r="342" spans="1:5" x14ac:dyDescent="0.3">
      <c r="A342" s="55" t="s">
        <v>808</v>
      </c>
      <c r="B342" s="55" t="s">
        <v>110</v>
      </c>
      <c r="C342" s="55" t="s">
        <v>303</v>
      </c>
      <c r="D342" s="54" t="s">
        <v>304</v>
      </c>
      <c r="E342" s="55">
        <v>14</v>
      </c>
    </row>
    <row r="343" spans="1:5" x14ac:dyDescent="0.3">
      <c r="A343" s="55" t="s">
        <v>808</v>
      </c>
      <c r="B343" s="55" t="s">
        <v>90</v>
      </c>
      <c r="C343" s="55" t="s">
        <v>235</v>
      </c>
      <c r="D343" s="54" t="s">
        <v>236</v>
      </c>
      <c r="E343" s="55">
        <v>14</v>
      </c>
    </row>
    <row r="344" spans="1:5" x14ac:dyDescent="0.3">
      <c r="A344" s="55" t="s">
        <v>808</v>
      </c>
      <c r="B344" s="55" t="s">
        <v>100</v>
      </c>
      <c r="C344" s="55" t="s">
        <v>309</v>
      </c>
      <c r="D344" s="54" t="s">
        <v>310</v>
      </c>
      <c r="E344" s="55">
        <v>13</v>
      </c>
    </row>
    <row r="345" spans="1:5" x14ac:dyDescent="0.3">
      <c r="A345" s="55" t="s">
        <v>808</v>
      </c>
      <c r="B345" s="55" t="s">
        <v>118</v>
      </c>
      <c r="C345" s="55" t="s">
        <v>323</v>
      </c>
      <c r="D345" s="54" t="s">
        <v>324</v>
      </c>
      <c r="E345" s="55">
        <v>13</v>
      </c>
    </row>
    <row r="346" spans="1:5" x14ac:dyDescent="0.3">
      <c r="A346" s="55" t="s">
        <v>808</v>
      </c>
      <c r="B346" s="55" t="s">
        <v>96</v>
      </c>
      <c r="C346" s="55" t="s">
        <v>295</v>
      </c>
      <c r="D346" s="54" t="s">
        <v>296</v>
      </c>
      <c r="E346" s="55">
        <v>13</v>
      </c>
    </row>
    <row r="347" spans="1:5" x14ac:dyDescent="0.3">
      <c r="A347" s="55" t="s">
        <v>808</v>
      </c>
      <c r="B347" s="55" t="s">
        <v>128</v>
      </c>
      <c r="C347" s="55" t="s">
        <v>269</v>
      </c>
      <c r="D347" s="54" t="s">
        <v>270</v>
      </c>
      <c r="E347" s="55">
        <v>13</v>
      </c>
    </row>
    <row r="348" spans="1:5" x14ac:dyDescent="0.3">
      <c r="A348" s="55" t="s">
        <v>808</v>
      </c>
      <c r="B348" s="55" t="s">
        <v>86</v>
      </c>
      <c r="C348" s="55" t="s">
        <v>287</v>
      </c>
      <c r="D348" s="54" t="s">
        <v>288</v>
      </c>
      <c r="E348" s="55">
        <v>13</v>
      </c>
    </row>
    <row r="349" spans="1:5" x14ac:dyDescent="0.3">
      <c r="A349" s="55" t="s">
        <v>808</v>
      </c>
      <c r="B349" s="55" t="s">
        <v>90</v>
      </c>
      <c r="C349" s="55" t="s">
        <v>285</v>
      </c>
      <c r="D349" s="54" t="s">
        <v>286</v>
      </c>
      <c r="E349" s="55">
        <v>13</v>
      </c>
    </row>
    <row r="350" spans="1:5" x14ac:dyDescent="0.3">
      <c r="A350" s="55" t="s">
        <v>808</v>
      </c>
      <c r="B350" s="55" t="s">
        <v>86</v>
      </c>
      <c r="C350" s="55" t="s">
        <v>301</v>
      </c>
      <c r="D350" s="54" t="s">
        <v>302</v>
      </c>
      <c r="E350" s="55">
        <v>12</v>
      </c>
    </row>
    <row r="351" spans="1:5" x14ac:dyDescent="0.3">
      <c r="A351" s="55" t="s">
        <v>808</v>
      </c>
      <c r="B351" s="55" t="s">
        <v>86</v>
      </c>
      <c r="C351" s="55" t="s">
        <v>321</v>
      </c>
      <c r="D351" s="54" t="s">
        <v>322</v>
      </c>
      <c r="E351" s="55">
        <v>12</v>
      </c>
    </row>
    <row r="352" spans="1:5" x14ac:dyDescent="0.3">
      <c r="A352" s="55" t="s">
        <v>808</v>
      </c>
      <c r="B352" s="55" t="s">
        <v>124</v>
      </c>
      <c r="C352" s="55" t="s">
        <v>391</v>
      </c>
      <c r="D352" s="54" t="s">
        <v>392</v>
      </c>
      <c r="E352" s="55">
        <v>12</v>
      </c>
    </row>
    <row r="353" spans="1:5" x14ac:dyDescent="0.3">
      <c r="A353" s="55" t="s">
        <v>808</v>
      </c>
      <c r="B353" s="55" t="s">
        <v>118</v>
      </c>
      <c r="C353" s="55" t="s">
        <v>361</v>
      </c>
      <c r="D353" s="54" t="s">
        <v>362</v>
      </c>
      <c r="E353" s="55">
        <v>12</v>
      </c>
    </row>
    <row r="354" spans="1:5" x14ac:dyDescent="0.3">
      <c r="A354" s="55" t="s">
        <v>808</v>
      </c>
      <c r="B354" s="55" t="s">
        <v>90</v>
      </c>
      <c r="C354" s="55" t="s">
        <v>297</v>
      </c>
      <c r="D354" s="54" t="s">
        <v>298</v>
      </c>
      <c r="E354" s="55">
        <v>12</v>
      </c>
    </row>
    <row r="355" spans="1:5" x14ac:dyDescent="0.3">
      <c r="A355" s="55" t="s">
        <v>808</v>
      </c>
      <c r="B355" s="55" t="s">
        <v>90</v>
      </c>
      <c r="C355" s="55" t="s">
        <v>233</v>
      </c>
      <c r="D355" s="54" t="s">
        <v>234</v>
      </c>
      <c r="E355" s="55">
        <v>11</v>
      </c>
    </row>
    <row r="356" spans="1:5" x14ac:dyDescent="0.3">
      <c r="A356" s="55" t="s">
        <v>808</v>
      </c>
      <c r="B356" s="55" t="s">
        <v>110</v>
      </c>
      <c r="C356" s="55" t="s">
        <v>343</v>
      </c>
      <c r="D356" s="54" t="s">
        <v>344</v>
      </c>
      <c r="E356" s="55">
        <v>11</v>
      </c>
    </row>
    <row r="357" spans="1:5" x14ac:dyDescent="0.3">
      <c r="A357" s="55" t="s">
        <v>808</v>
      </c>
      <c r="B357" s="55" t="s">
        <v>144</v>
      </c>
      <c r="C357" s="55" t="s">
        <v>325</v>
      </c>
      <c r="D357" s="54" t="s">
        <v>326</v>
      </c>
      <c r="E357" s="55">
        <v>11</v>
      </c>
    </row>
    <row r="358" spans="1:5" x14ac:dyDescent="0.3">
      <c r="A358" s="55" t="s">
        <v>808</v>
      </c>
      <c r="B358" s="55" t="s">
        <v>92</v>
      </c>
      <c r="C358" s="55" t="s">
        <v>311</v>
      </c>
      <c r="D358" s="54" t="s">
        <v>312</v>
      </c>
      <c r="E358" s="55">
        <v>10</v>
      </c>
    </row>
    <row r="359" spans="1:5" x14ac:dyDescent="0.3">
      <c r="A359" s="55" t="s">
        <v>808</v>
      </c>
      <c r="B359" s="55" t="s">
        <v>130</v>
      </c>
      <c r="C359" s="55" t="s">
        <v>315</v>
      </c>
      <c r="D359" s="54" t="s">
        <v>316</v>
      </c>
      <c r="E359" s="55">
        <v>10</v>
      </c>
    </row>
    <row r="360" spans="1:5" x14ac:dyDescent="0.3">
      <c r="A360" s="55" t="s">
        <v>808</v>
      </c>
      <c r="B360" s="55" t="s">
        <v>122</v>
      </c>
      <c r="C360" s="55" t="s">
        <v>345</v>
      </c>
      <c r="D360" s="54" t="s">
        <v>346</v>
      </c>
      <c r="E360" s="55">
        <v>10</v>
      </c>
    </row>
    <row r="361" spans="1:5" x14ac:dyDescent="0.3">
      <c r="A361" s="55" t="s">
        <v>808</v>
      </c>
      <c r="B361" s="55" t="s">
        <v>86</v>
      </c>
      <c r="C361" s="55" t="s">
        <v>243</v>
      </c>
      <c r="D361" s="54" t="s">
        <v>244</v>
      </c>
      <c r="E361" s="55">
        <v>10</v>
      </c>
    </row>
    <row r="362" spans="1:5" x14ac:dyDescent="0.3">
      <c r="A362" s="55" t="s">
        <v>808</v>
      </c>
      <c r="B362" s="55" t="s">
        <v>90</v>
      </c>
      <c r="C362" s="55" t="s">
        <v>283</v>
      </c>
      <c r="D362" s="54" t="s">
        <v>284</v>
      </c>
      <c r="E362" s="55">
        <v>9</v>
      </c>
    </row>
    <row r="363" spans="1:5" x14ac:dyDescent="0.3">
      <c r="A363" s="55" t="s">
        <v>808</v>
      </c>
      <c r="B363" s="55" t="s">
        <v>96</v>
      </c>
      <c r="C363" s="55" t="s">
        <v>337</v>
      </c>
      <c r="D363" s="54" t="s">
        <v>338</v>
      </c>
      <c r="E363" s="55">
        <v>9</v>
      </c>
    </row>
    <row r="364" spans="1:5" x14ac:dyDescent="0.3">
      <c r="A364" s="55" t="s">
        <v>808</v>
      </c>
      <c r="B364" s="55" t="s">
        <v>106</v>
      </c>
      <c r="C364" s="55" t="s">
        <v>355</v>
      </c>
      <c r="D364" s="54" t="s">
        <v>356</v>
      </c>
      <c r="E364" s="55">
        <v>9</v>
      </c>
    </row>
    <row r="365" spans="1:5" x14ac:dyDescent="0.3">
      <c r="A365" s="55" t="s">
        <v>808</v>
      </c>
      <c r="B365" s="55" t="s">
        <v>94</v>
      </c>
      <c r="C365" s="55" t="s">
        <v>333</v>
      </c>
      <c r="D365" s="54" t="s">
        <v>334</v>
      </c>
      <c r="E365" s="55">
        <v>9</v>
      </c>
    </row>
    <row r="366" spans="1:5" x14ac:dyDescent="0.3">
      <c r="A366" s="55" t="s">
        <v>808</v>
      </c>
      <c r="B366" s="55" t="s">
        <v>118</v>
      </c>
      <c r="C366" s="55" t="s">
        <v>395</v>
      </c>
      <c r="D366" s="54" t="s">
        <v>396</v>
      </c>
      <c r="E366" s="55">
        <v>8</v>
      </c>
    </row>
    <row r="367" spans="1:5" x14ac:dyDescent="0.3">
      <c r="A367" s="55" t="s">
        <v>808</v>
      </c>
      <c r="B367" s="55" t="s">
        <v>126</v>
      </c>
      <c r="C367" s="55" t="s">
        <v>289</v>
      </c>
      <c r="D367" s="54" t="s">
        <v>290</v>
      </c>
      <c r="E367" s="55">
        <v>8</v>
      </c>
    </row>
    <row r="368" spans="1:5" x14ac:dyDescent="0.3">
      <c r="A368" s="55" t="s">
        <v>808</v>
      </c>
      <c r="B368" s="55" t="s">
        <v>110</v>
      </c>
      <c r="C368" s="55" t="s">
        <v>419</v>
      </c>
      <c r="D368" s="54" t="s">
        <v>420</v>
      </c>
      <c r="E368" s="55">
        <v>8</v>
      </c>
    </row>
    <row r="369" spans="1:5" x14ac:dyDescent="0.3">
      <c r="A369" s="55" t="s">
        <v>808</v>
      </c>
      <c r="B369" s="55" t="s">
        <v>142</v>
      </c>
      <c r="C369" s="55" t="s">
        <v>299</v>
      </c>
      <c r="D369" s="54" t="s">
        <v>300</v>
      </c>
      <c r="E369" s="55">
        <v>8</v>
      </c>
    </row>
    <row r="370" spans="1:5" x14ac:dyDescent="0.3">
      <c r="A370" s="55" t="s">
        <v>808</v>
      </c>
      <c r="B370" s="55" t="s">
        <v>94</v>
      </c>
      <c r="C370" s="55" t="s">
        <v>293</v>
      </c>
      <c r="D370" s="54" t="s">
        <v>294</v>
      </c>
      <c r="E370" s="55">
        <v>8</v>
      </c>
    </row>
    <row r="371" spans="1:5" x14ac:dyDescent="0.3">
      <c r="A371" s="55" t="s">
        <v>808</v>
      </c>
      <c r="B371" s="55" t="s">
        <v>118</v>
      </c>
      <c r="C371" s="55" t="s">
        <v>351</v>
      </c>
      <c r="D371" s="54" t="s">
        <v>352</v>
      </c>
      <c r="E371" s="55">
        <v>8</v>
      </c>
    </row>
    <row r="372" spans="1:5" x14ac:dyDescent="0.3">
      <c r="A372" s="55" t="s">
        <v>808</v>
      </c>
      <c r="B372" s="55" t="s">
        <v>100</v>
      </c>
      <c r="C372" s="55" t="s">
        <v>317</v>
      </c>
      <c r="D372" s="54" t="s">
        <v>318</v>
      </c>
      <c r="E372" s="55">
        <v>8</v>
      </c>
    </row>
    <row r="373" spans="1:5" x14ac:dyDescent="0.3">
      <c r="A373" s="55" t="s">
        <v>808</v>
      </c>
      <c r="B373" s="55" t="s">
        <v>94</v>
      </c>
      <c r="C373" s="55" t="s">
        <v>319</v>
      </c>
      <c r="D373" s="54" t="s">
        <v>320</v>
      </c>
      <c r="E373" s="55">
        <v>8</v>
      </c>
    </row>
    <row r="374" spans="1:5" x14ac:dyDescent="0.3">
      <c r="A374" s="55" t="s">
        <v>808</v>
      </c>
      <c r="B374" s="55" t="s">
        <v>88</v>
      </c>
      <c r="C374" s="55" t="s">
        <v>341</v>
      </c>
      <c r="D374" s="54" t="s">
        <v>342</v>
      </c>
      <c r="E374" s="55">
        <v>7</v>
      </c>
    </row>
    <row r="375" spans="1:5" x14ac:dyDescent="0.3">
      <c r="A375" s="55" t="s">
        <v>808</v>
      </c>
      <c r="B375" s="55" t="s">
        <v>86</v>
      </c>
      <c r="C375" s="55" t="s">
        <v>291</v>
      </c>
      <c r="D375" s="54" t="s">
        <v>292</v>
      </c>
      <c r="E375" s="55">
        <v>7</v>
      </c>
    </row>
    <row r="376" spans="1:5" x14ac:dyDescent="0.3">
      <c r="A376" s="55" t="s">
        <v>808</v>
      </c>
      <c r="B376" s="55" t="s">
        <v>98</v>
      </c>
      <c r="C376" s="55" t="s">
        <v>433</v>
      </c>
      <c r="D376" s="54" t="s">
        <v>434</v>
      </c>
      <c r="E376" s="55">
        <v>7</v>
      </c>
    </row>
    <row r="377" spans="1:5" x14ac:dyDescent="0.3">
      <c r="A377" s="55" t="s">
        <v>808</v>
      </c>
      <c r="B377" s="55" t="s">
        <v>148</v>
      </c>
      <c r="C377" s="55" t="s">
        <v>327</v>
      </c>
      <c r="D377" s="54" t="s">
        <v>328</v>
      </c>
      <c r="E377" s="55">
        <v>7</v>
      </c>
    </row>
    <row r="378" spans="1:5" x14ac:dyDescent="0.3">
      <c r="A378" s="55" t="s">
        <v>808</v>
      </c>
      <c r="B378" s="55" t="s">
        <v>108</v>
      </c>
      <c r="C378" s="55" t="s">
        <v>237</v>
      </c>
      <c r="D378" s="54" t="s">
        <v>238</v>
      </c>
      <c r="E378" s="55">
        <v>7</v>
      </c>
    </row>
    <row r="379" spans="1:5" x14ac:dyDescent="0.3">
      <c r="A379" s="55" t="s">
        <v>808</v>
      </c>
      <c r="B379" s="55" t="s">
        <v>130</v>
      </c>
      <c r="C379" s="55" t="s">
        <v>373</v>
      </c>
      <c r="D379" s="54" t="s">
        <v>374</v>
      </c>
      <c r="E379" s="55">
        <v>7</v>
      </c>
    </row>
    <row r="380" spans="1:5" x14ac:dyDescent="0.3">
      <c r="A380" s="55" t="s">
        <v>808</v>
      </c>
      <c r="B380" s="55" t="s">
        <v>150</v>
      </c>
      <c r="C380" s="55" t="s">
        <v>401</v>
      </c>
      <c r="D380" s="54" t="s">
        <v>402</v>
      </c>
      <c r="E380" s="55">
        <v>7</v>
      </c>
    </row>
    <row r="381" spans="1:5" x14ac:dyDescent="0.3">
      <c r="A381" s="55" t="s">
        <v>808</v>
      </c>
      <c r="B381" s="55" t="s">
        <v>86</v>
      </c>
      <c r="C381" s="55" t="s">
        <v>313</v>
      </c>
      <c r="D381" s="54" t="s">
        <v>314</v>
      </c>
      <c r="E381" s="55">
        <v>7</v>
      </c>
    </row>
    <row r="382" spans="1:5" x14ac:dyDescent="0.3">
      <c r="A382" s="55" t="s">
        <v>808</v>
      </c>
      <c r="B382" s="55" t="s">
        <v>86</v>
      </c>
      <c r="C382" s="55" t="s">
        <v>357</v>
      </c>
      <c r="D382" s="54" t="s">
        <v>358</v>
      </c>
      <c r="E382" s="55">
        <v>7</v>
      </c>
    </row>
    <row r="383" spans="1:5" x14ac:dyDescent="0.3">
      <c r="A383" s="55" t="s">
        <v>808</v>
      </c>
      <c r="B383" s="55" t="s">
        <v>96</v>
      </c>
      <c r="C383" s="55" t="s">
        <v>417</v>
      </c>
      <c r="D383" s="54" t="s">
        <v>418</v>
      </c>
      <c r="E383" s="55">
        <v>6</v>
      </c>
    </row>
    <row r="384" spans="1:5" x14ac:dyDescent="0.3">
      <c r="A384" s="55" t="s">
        <v>808</v>
      </c>
      <c r="B384" s="55" t="s">
        <v>136</v>
      </c>
      <c r="C384" s="55" t="s">
        <v>273</v>
      </c>
      <c r="D384" s="54" t="s">
        <v>274</v>
      </c>
      <c r="E384" s="55">
        <v>6</v>
      </c>
    </row>
    <row r="385" spans="1:5" x14ac:dyDescent="0.3">
      <c r="A385" s="55" t="s">
        <v>808</v>
      </c>
      <c r="B385" s="55" t="s">
        <v>88</v>
      </c>
      <c r="C385" s="55" t="s">
        <v>331</v>
      </c>
      <c r="D385" s="54" t="s">
        <v>332</v>
      </c>
      <c r="E385" s="55">
        <v>6</v>
      </c>
    </row>
    <row r="386" spans="1:5" x14ac:dyDescent="0.3">
      <c r="A386" s="55" t="s">
        <v>808</v>
      </c>
      <c r="B386" s="55" t="s">
        <v>128</v>
      </c>
      <c r="C386" s="55" t="s">
        <v>349</v>
      </c>
      <c r="D386" s="54" t="s">
        <v>350</v>
      </c>
      <c r="E386" s="55">
        <v>6</v>
      </c>
    </row>
    <row r="387" spans="1:5" x14ac:dyDescent="0.3">
      <c r="A387" s="55" t="s">
        <v>808</v>
      </c>
      <c r="B387" s="55" t="s">
        <v>118</v>
      </c>
      <c r="C387" s="55" t="s">
        <v>405</v>
      </c>
      <c r="D387" s="54" t="s">
        <v>406</v>
      </c>
      <c r="E387" s="55">
        <v>6</v>
      </c>
    </row>
    <row r="388" spans="1:5" x14ac:dyDescent="0.3">
      <c r="A388" s="55" t="s">
        <v>808</v>
      </c>
      <c r="B388" s="55" t="s">
        <v>88</v>
      </c>
      <c r="C388" s="55" t="s">
        <v>363</v>
      </c>
      <c r="D388" s="54" t="s">
        <v>364</v>
      </c>
      <c r="E388" s="55">
        <v>5</v>
      </c>
    </row>
    <row r="389" spans="1:5" x14ac:dyDescent="0.3">
      <c r="A389" s="55" t="s">
        <v>808</v>
      </c>
      <c r="B389" s="55" t="s">
        <v>120</v>
      </c>
      <c r="C389" s="55" t="s">
        <v>397</v>
      </c>
      <c r="D389" s="54" t="s">
        <v>398</v>
      </c>
      <c r="E389" s="55">
        <v>5</v>
      </c>
    </row>
    <row r="390" spans="1:5" x14ac:dyDescent="0.3">
      <c r="A390" s="55" t="s">
        <v>808</v>
      </c>
      <c r="B390" s="55" t="s">
        <v>140</v>
      </c>
      <c r="C390" s="55" t="s">
        <v>425</v>
      </c>
      <c r="D390" s="54" t="s">
        <v>426</v>
      </c>
      <c r="E390" s="55">
        <v>5</v>
      </c>
    </row>
    <row r="391" spans="1:5" x14ac:dyDescent="0.3">
      <c r="A391" s="55" t="s">
        <v>808</v>
      </c>
      <c r="B391" s="55" t="s">
        <v>110</v>
      </c>
      <c r="C391" s="55" t="s">
        <v>387</v>
      </c>
      <c r="D391" s="54" t="s">
        <v>388</v>
      </c>
      <c r="E391" s="55">
        <v>5</v>
      </c>
    </row>
    <row r="392" spans="1:5" x14ac:dyDescent="0.3">
      <c r="A392" s="55" t="s">
        <v>808</v>
      </c>
      <c r="B392" s="55" t="s">
        <v>161</v>
      </c>
      <c r="C392" s="55" t="s">
        <v>449</v>
      </c>
      <c r="D392" s="54" t="s">
        <v>450</v>
      </c>
      <c r="E392" s="55">
        <v>5</v>
      </c>
    </row>
    <row r="393" spans="1:5" x14ac:dyDescent="0.3">
      <c r="A393" s="55" t="s">
        <v>808</v>
      </c>
      <c r="B393" s="55" t="s">
        <v>96</v>
      </c>
      <c r="C393" s="55" t="s">
        <v>365</v>
      </c>
      <c r="D393" s="54" t="s">
        <v>366</v>
      </c>
      <c r="E393" s="55">
        <v>5</v>
      </c>
    </row>
    <row r="394" spans="1:5" x14ac:dyDescent="0.3">
      <c r="A394" s="55" t="s">
        <v>808</v>
      </c>
      <c r="B394" s="55" t="s">
        <v>156</v>
      </c>
      <c r="C394" s="55" t="s">
        <v>429</v>
      </c>
      <c r="D394" s="54" t="s">
        <v>430</v>
      </c>
      <c r="E394" s="55">
        <v>5</v>
      </c>
    </row>
    <row r="395" spans="1:5" x14ac:dyDescent="0.3">
      <c r="A395" s="55" t="s">
        <v>808</v>
      </c>
      <c r="B395" s="55" t="s">
        <v>118</v>
      </c>
      <c r="C395" s="55" t="s">
        <v>463</v>
      </c>
      <c r="D395" s="54" t="s">
        <v>464</v>
      </c>
      <c r="E395" s="55">
        <v>5</v>
      </c>
    </row>
    <row r="396" spans="1:5" x14ac:dyDescent="0.3">
      <c r="A396" s="55" t="s">
        <v>808</v>
      </c>
      <c r="B396" s="55" t="s">
        <v>96</v>
      </c>
      <c r="C396" s="55" t="s">
        <v>479</v>
      </c>
      <c r="D396" s="54" t="s">
        <v>480</v>
      </c>
      <c r="E396" s="55">
        <v>4</v>
      </c>
    </row>
    <row r="397" spans="1:5" x14ac:dyDescent="0.3">
      <c r="A397" s="55" t="s">
        <v>808</v>
      </c>
      <c r="B397" s="55" t="s">
        <v>88</v>
      </c>
      <c r="C397" s="55" t="s">
        <v>393</v>
      </c>
      <c r="D397" s="54" t="s">
        <v>394</v>
      </c>
      <c r="E397" s="55">
        <v>4</v>
      </c>
    </row>
    <row r="398" spans="1:5" x14ac:dyDescent="0.3">
      <c r="A398" s="55" t="s">
        <v>808</v>
      </c>
      <c r="B398" s="55" t="s">
        <v>94</v>
      </c>
      <c r="C398" s="55" t="s">
        <v>367</v>
      </c>
      <c r="D398" s="54" t="s">
        <v>368</v>
      </c>
      <c r="E398" s="55">
        <v>4</v>
      </c>
    </row>
    <row r="399" spans="1:5" x14ac:dyDescent="0.3">
      <c r="A399" s="55" t="s">
        <v>808</v>
      </c>
      <c r="B399" s="55" t="s">
        <v>112</v>
      </c>
      <c r="C399" s="55" t="s">
        <v>389</v>
      </c>
      <c r="D399" s="54" t="s">
        <v>390</v>
      </c>
      <c r="E399" s="55">
        <v>4</v>
      </c>
    </row>
    <row r="400" spans="1:5" x14ac:dyDescent="0.3">
      <c r="A400" s="55" t="s">
        <v>808</v>
      </c>
      <c r="B400" s="55" t="s">
        <v>122</v>
      </c>
      <c r="C400" s="55" t="s">
        <v>339</v>
      </c>
      <c r="D400" s="54" t="s">
        <v>340</v>
      </c>
      <c r="E400" s="55">
        <v>4</v>
      </c>
    </row>
    <row r="401" spans="1:5" x14ac:dyDescent="0.3">
      <c r="A401" s="55" t="s">
        <v>808</v>
      </c>
      <c r="B401" s="55" t="s">
        <v>120</v>
      </c>
      <c r="C401" s="55" t="s">
        <v>259</v>
      </c>
      <c r="D401" s="54" t="s">
        <v>260</v>
      </c>
      <c r="E401" s="55">
        <v>4</v>
      </c>
    </row>
    <row r="402" spans="1:5" x14ac:dyDescent="0.3">
      <c r="A402" s="55" t="s">
        <v>808</v>
      </c>
      <c r="B402" s="55" t="s">
        <v>110</v>
      </c>
      <c r="C402" s="55" t="s">
        <v>510</v>
      </c>
      <c r="D402" s="54" t="s">
        <v>511</v>
      </c>
      <c r="E402" s="55">
        <v>4</v>
      </c>
    </row>
    <row r="403" spans="1:5" x14ac:dyDescent="0.3">
      <c r="A403" s="55" t="s">
        <v>808</v>
      </c>
      <c r="B403" s="55" t="s">
        <v>140</v>
      </c>
      <c r="C403" s="55" t="s">
        <v>547</v>
      </c>
      <c r="D403" s="54" t="s">
        <v>548</v>
      </c>
      <c r="E403" s="55">
        <v>4</v>
      </c>
    </row>
    <row r="404" spans="1:5" x14ac:dyDescent="0.3">
      <c r="A404" s="55" t="s">
        <v>808</v>
      </c>
      <c r="B404" s="55" t="s">
        <v>124</v>
      </c>
      <c r="C404" s="55" t="s">
        <v>317</v>
      </c>
      <c r="D404" s="54" t="s">
        <v>494</v>
      </c>
      <c r="E404" s="55">
        <v>4</v>
      </c>
    </row>
    <row r="405" spans="1:5" x14ac:dyDescent="0.3">
      <c r="A405" s="55" t="s">
        <v>808</v>
      </c>
      <c r="B405" s="55" t="s">
        <v>163</v>
      </c>
      <c r="C405" s="55" t="s">
        <v>431</v>
      </c>
      <c r="D405" s="54" t="s">
        <v>432</v>
      </c>
      <c r="E405" s="55">
        <v>4</v>
      </c>
    </row>
    <row r="406" spans="1:5" x14ac:dyDescent="0.3">
      <c r="A406" s="55" t="s">
        <v>808</v>
      </c>
      <c r="B406" s="55" t="s">
        <v>122</v>
      </c>
      <c r="C406" s="55" t="s">
        <v>467</v>
      </c>
      <c r="D406" s="54" t="s">
        <v>468</v>
      </c>
      <c r="E406" s="55">
        <v>4</v>
      </c>
    </row>
    <row r="407" spans="1:5" x14ac:dyDescent="0.3">
      <c r="A407" s="55" t="s">
        <v>808</v>
      </c>
      <c r="B407" s="55" t="s">
        <v>124</v>
      </c>
      <c r="C407" s="55" t="s">
        <v>309</v>
      </c>
      <c r="D407" s="54" t="s">
        <v>487</v>
      </c>
      <c r="E407" s="55">
        <v>4</v>
      </c>
    </row>
    <row r="408" spans="1:5" x14ac:dyDescent="0.3">
      <c r="A408" s="55" t="s">
        <v>808</v>
      </c>
      <c r="B408" s="55" t="s">
        <v>96</v>
      </c>
      <c r="C408" s="55" t="s">
        <v>439</v>
      </c>
      <c r="D408" s="54" t="s">
        <v>440</v>
      </c>
      <c r="E408" s="55">
        <v>4</v>
      </c>
    </row>
    <row r="409" spans="1:5" x14ac:dyDescent="0.3">
      <c r="A409" s="55" t="s">
        <v>808</v>
      </c>
      <c r="B409" s="55" t="s">
        <v>102</v>
      </c>
      <c r="C409" s="55" t="s">
        <v>443</v>
      </c>
      <c r="D409" s="54" t="s">
        <v>444</v>
      </c>
      <c r="E409" s="55">
        <v>4</v>
      </c>
    </row>
    <row r="410" spans="1:5" x14ac:dyDescent="0.3">
      <c r="A410" s="55" t="s">
        <v>808</v>
      </c>
      <c r="B410" s="55" t="s">
        <v>146</v>
      </c>
      <c r="C410" s="55" t="s">
        <v>401</v>
      </c>
      <c r="D410" s="54" t="s">
        <v>452</v>
      </c>
      <c r="E410" s="55">
        <v>4</v>
      </c>
    </row>
    <row r="411" spans="1:5" x14ac:dyDescent="0.3">
      <c r="A411" s="55" t="s">
        <v>808</v>
      </c>
      <c r="B411" s="55" t="s">
        <v>94</v>
      </c>
      <c r="C411" s="55" t="s">
        <v>519</v>
      </c>
      <c r="D411" s="54" t="s">
        <v>520</v>
      </c>
      <c r="E411" s="55">
        <v>3</v>
      </c>
    </row>
    <row r="412" spans="1:5" x14ac:dyDescent="0.3">
      <c r="A412" s="55" t="s">
        <v>808</v>
      </c>
      <c r="B412" s="55" t="s">
        <v>118</v>
      </c>
      <c r="C412" s="55" t="s">
        <v>461</v>
      </c>
      <c r="D412" s="54" t="s">
        <v>462</v>
      </c>
      <c r="E412" s="55">
        <v>3</v>
      </c>
    </row>
    <row r="413" spans="1:5" x14ac:dyDescent="0.3">
      <c r="A413" s="55" t="s">
        <v>808</v>
      </c>
      <c r="B413" s="55" t="s">
        <v>88</v>
      </c>
      <c r="C413" s="55" t="s">
        <v>411</v>
      </c>
      <c r="D413" s="54" t="s">
        <v>412</v>
      </c>
      <c r="E413" s="55">
        <v>3</v>
      </c>
    </row>
    <row r="414" spans="1:5" x14ac:dyDescent="0.3">
      <c r="A414" s="55" t="s">
        <v>808</v>
      </c>
      <c r="B414" s="55" t="s">
        <v>100</v>
      </c>
      <c r="C414" s="55" t="s">
        <v>403</v>
      </c>
      <c r="D414" s="54" t="s">
        <v>404</v>
      </c>
      <c r="E414" s="55">
        <v>3</v>
      </c>
    </row>
    <row r="415" spans="1:5" x14ac:dyDescent="0.3">
      <c r="A415" s="55" t="s">
        <v>808</v>
      </c>
      <c r="B415" s="55" t="s">
        <v>159</v>
      </c>
      <c r="C415" s="55" t="s">
        <v>536</v>
      </c>
      <c r="D415" s="54" t="s">
        <v>537</v>
      </c>
      <c r="E415" s="55">
        <v>3</v>
      </c>
    </row>
    <row r="416" spans="1:5" x14ac:dyDescent="0.3">
      <c r="A416" s="55" t="s">
        <v>808</v>
      </c>
      <c r="B416" s="55" t="s">
        <v>98</v>
      </c>
      <c r="C416" s="55" t="s">
        <v>455</v>
      </c>
      <c r="D416" s="54" t="s">
        <v>456</v>
      </c>
      <c r="E416" s="55">
        <v>3</v>
      </c>
    </row>
    <row r="417" spans="1:5" x14ac:dyDescent="0.3">
      <c r="A417" s="55" t="s">
        <v>808</v>
      </c>
      <c r="B417" s="55" t="s">
        <v>114</v>
      </c>
      <c r="C417" s="55" t="s">
        <v>225</v>
      </c>
      <c r="D417" s="54" t="s">
        <v>451</v>
      </c>
      <c r="E417" s="55">
        <v>3</v>
      </c>
    </row>
    <row r="418" spans="1:5" x14ac:dyDescent="0.3">
      <c r="A418" s="55" t="s">
        <v>808</v>
      </c>
      <c r="B418" s="55" t="s">
        <v>128</v>
      </c>
      <c r="C418" s="55" t="s">
        <v>413</v>
      </c>
      <c r="D418" s="54" t="s">
        <v>414</v>
      </c>
      <c r="E418" s="55">
        <v>3</v>
      </c>
    </row>
    <row r="419" spans="1:5" x14ac:dyDescent="0.3">
      <c r="A419" s="55" t="s">
        <v>808</v>
      </c>
      <c r="B419" s="55" t="s">
        <v>102</v>
      </c>
      <c r="C419" s="55" t="s">
        <v>441</v>
      </c>
      <c r="D419" s="54" t="s">
        <v>442</v>
      </c>
      <c r="E419" s="55">
        <v>3</v>
      </c>
    </row>
    <row r="420" spans="1:5" x14ac:dyDescent="0.3">
      <c r="A420" s="55" t="s">
        <v>808</v>
      </c>
      <c r="B420" s="55" t="s">
        <v>120</v>
      </c>
      <c r="C420" s="55" t="s">
        <v>377</v>
      </c>
      <c r="D420" s="54" t="s">
        <v>378</v>
      </c>
      <c r="E420" s="55">
        <v>3</v>
      </c>
    </row>
    <row r="421" spans="1:5" x14ac:dyDescent="0.3">
      <c r="A421" s="55" t="s">
        <v>808</v>
      </c>
      <c r="B421" s="55" t="s">
        <v>86</v>
      </c>
      <c r="C421" s="55" t="s">
        <v>383</v>
      </c>
      <c r="D421" s="54" t="s">
        <v>384</v>
      </c>
      <c r="E421" s="55">
        <v>3</v>
      </c>
    </row>
    <row r="422" spans="1:5" x14ac:dyDescent="0.3">
      <c r="A422" s="55" t="s">
        <v>808</v>
      </c>
      <c r="B422" s="55" t="s">
        <v>120</v>
      </c>
      <c r="C422" s="55" t="s">
        <v>502</v>
      </c>
      <c r="D422" s="54" t="s">
        <v>503</v>
      </c>
      <c r="E422" s="55">
        <v>2</v>
      </c>
    </row>
    <row r="423" spans="1:5" x14ac:dyDescent="0.3">
      <c r="A423" s="55" t="s">
        <v>808</v>
      </c>
      <c r="B423" s="55" t="s">
        <v>102</v>
      </c>
      <c r="C423" s="55" t="s">
        <v>508</v>
      </c>
      <c r="D423" s="54" t="s">
        <v>509</v>
      </c>
      <c r="E423" s="55">
        <v>2</v>
      </c>
    </row>
    <row r="424" spans="1:5" x14ac:dyDescent="0.3">
      <c r="A424" s="55" t="s">
        <v>808</v>
      </c>
      <c r="B424" s="55" t="s">
        <v>100</v>
      </c>
      <c r="C424" s="55" t="s">
        <v>465</v>
      </c>
      <c r="D424" s="54" t="s">
        <v>466</v>
      </c>
      <c r="E424" s="55">
        <v>2</v>
      </c>
    </row>
    <row r="425" spans="1:5" x14ac:dyDescent="0.3">
      <c r="A425" s="55" t="s">
        <v>808</v>
      </c>
      <c r="B425" s="55" t="s">
        <v>84</v>
      </c>
      <c r="C425" s="55" t="s">
        <v>381</v>
      </c>
      <c r="D425" s="54" t="s">
        <v>382</v>
      </c>
      <c r="E425" s="55">
        <v>2</v>
      </c>
    </row>
    <row r="426" spans="1:5" x14ac:dyDescent="0.3">
      <c r="A426" s="55" t="s">
        <v>808</v>
      </c>
      <c r="B426" s="55" t="s">
        <v>98</v>
      </c>
      <c r="C426" s="55" t="s">
        <v>385</v>
      </c>
      <c r="D426" s="54" t="s">
        <v>386</v>
      </c>
      <c r="E426" s="55">
        <v>2</v>
      </c>
    </row>
    <row r="427" spans="1:5" x14ac:dyDescent="0.3">
      <c r="A427" s="55" t="s">
        <v>808</v>
      </c>
      <c r="B427" s="55" t="s">
        <v>100</v>
      </c>
      <c r="C427" s="55" t="s">
        <v>576</v>
      </c>
      <c r="D427" s="54" t="s">
        <v>577</v>
      </c>
      <c r="E427" s="55">
        <v>2</v>
      </c>
    </row>
    <row r="428" spans="1:5" x14ac:dyDescent="0.3">
      <c r="A428" s="55" t="s">
        <v>808</v>
      </c>
      <c r="B428" s="55" t="s">
        <v>165</v>
      </c>
      <c r="C428" s="55" t="s">
        <v>459</v>
      </c>
      <c r="D428" s="54" t="s">
        <v>460</v>
      </c>
      <c r="E428" s="55">
        <v>2</v>
      </c>
    </row>
    <row r="429" spans="1:5" x14ac:dyDescent="0.3">
      <c r="A429" s="55" t="s">
        <v>808</v>
      </c>
      <c r="B429" s="55" t="s">
        <v>110</v>
      </c>
      <c r="C429" s="55" t="s">
        <v>435</v>
      </c>
      <c r="D429" s="54" t="s">
        <v>436</v>
      </c>
      <c r="E429" s="55">
        <v>2</v>
      </c>
    </row>
    <row r="430" spans="1:5" x14ac:dyDescent="0.3">
      <c r="A430" s="55" t="s">
        <v>808</v>
      </c>
      <c r="B430" s="55" t="s">
        <v>167</v>
      </c>
      <c r="C430" s="55" t="s">
        <v>265</v>
      </c>
      <c r="D430" s="54" t="s">
        <v>542</v>
      </c>
      <c r="E430" s="55">
        <v>2</v>
      </c>
    </row>
    <row r="431" spans="1:5" x14ac:dyDescent="0.3">
      <c r="A431" s="55" t="s">
        <v>808</v>
      </c>
      <c r="B431" s="55" t="s">
        <v>96</v>
      </c>
      <c r="C431" s="55" t="s">
        <v>421</v>
      </c>
      <c r="D431" s="54" t="s">
        <v>422</v>
      </c>
      <c r="E431" s="55">
        <v>2</v>
      </c>
    </row>
    <row r="432" spans="1:5" x14ac:dyDescent="0.3">
      <c r="A432" s="55" t="s">
        <v>808</v>
      </c>
      <c r="B432" s="55" t="s">
        <v>94</v>
      </c>
      <c r="C432" s="55" t="s">
        <v>646</v>
      </c>
      <c r="D432" s="54" t="s">
        <v>647</v>
      </c>
      <c r="E432" s="55">
        <v>2</v>
      </c>
    </row>
    <row r="433" spans="1:5" x14ac:dyDescent="0.3">
      <c r="A433" s="55" t="s">
        <v>808</v>
      </c>
      <c r="B433" s="55" t="s">
        <v>90</v>
      </c>
      <c r="C433" s="55" t="s">
        <v>591</v>
      </c>
      <c r="D433" s="54" t="s">
        <v>592</v>
      </c>
      <c r="E433" s="55">
        <v>2</v>
      </c>
    </row>
    <row r="434" spans="1:5" x14ac:dyDescent="0.3">
      <c r="A434" s="55" t="s">
        <v>808</v>
      </c>
      <c r="B434" s="55" t="s">
        <v>116</v>
      </c>
      <c r="C434" s="55" t="s">
        <v>375</v>
      </c>
      <c r="D434" s="54" t="s">
        <v>376</v>
      </c>
      <c r="E434" s="55">
        <v>2</v>
      </c>
    </row>
    <row r="435" spans="1:5" x14ac:dyDescent="0.3">
      <c r="A435" s="55" t="s">
        <v>808</v>
      </c>
      <c r="B435" s="55" t="s">
        <v>146</v>
      </c>
      <c r="C435" s="55" t="s">
        <v>626</v>
      </c>
      <c r="D435" s="54" t="s">
        <v>627</v>
      </c>
      <c r="E435" s="55">
        <v>2</v>
      </c>
    </row>
    <row r="436" spans="1:5" x14ac:dyDescent="0.3">
      <c r="A436" s="55" t="s">
        <v>808</v>
      </c>
      <c r="B436" s="55" t="s">
        <v>150</v>
      </c>
      <c r="C436" s="55" t="s">
        <v>490</v>
      </c>
      <c r="D436" s="54" t="s">
        <v>491</v>
      </c>
      <c r="E436" s="55">
        <v>2</v>
      </c>
    </row>
    <row r="437" spans="1:5" x14ac:dyDescent="0.3">
      <c r="A437" s="55" t="s">
        <v>808</v>
      </c>
      <c r="B437" s="55" t="s">
        <v>159</v>
      </c>
      <c r="C437" s="55" t="s">
        <v>672</v>
      </c>
      <c r="D437" s="54" t="s">
        <v>673</v>
      </c>
      <c r="E437" s="55">
        <v>2</v>
      </c>
    </row>
    <row r="438" spans="1:5" x14ac:dyDescent="0.3">
      <c r="A438" s="55" t="s">
        <v>808</v>
      </c>
      <c r="B438" s="55" t="s">
        <v>86</v>
      </c>
      <c r="C438" s="55" t="s">
        <v>369</v>
      </c>
      <c r="D438" s="54" t="s">
        <v>370</v>
      </c>
      <c r="E438" s="55">
        <v>2</v>
      </c>
    </row>
    <row r="439" spans="1:5" x14ac:dyDescent="0.3">
      <c r="A439" s="55" t="s">
        <v>808</v>
      </c>
      <c r="B439" s="55" t="s">
        <v>130</v>
      </c>
      <c r="C439" s="55" t="s">
        <v>347</v>
      </c>
      <c r="D439" s="54" t="s">
        <v>348</v>
      </c>
      <c r="E439" s="55">
        <v>2</v>
      </c>
    </row>
    <row r="440" spans="1:5" x14ac:dyDescent="0.3">
      <c r="A440" s="55" t="s">
        <v>808</v>
      </c>
      <c r="B440" s="55" t="s">
        <v>108</v>
      </c>
      <c r="C440" s="55" t="s">
        <v>389</v>
      </c>
      <c r="D440" s="54" t="s">
        <v>521</v>
      </c>
      <c r="E440" s="55">
        <v>2</v>
      </c>
    </row>
    <row r="441" spans="1:5" x14ac:dyDescent="0.3">
      <c r="A441" s="55" t="s">
        <v>808</v>
      </c>
      <c r="B441" s="55" t="s">
        <v>92</v>
      </c>
      <c r="C441" s="55" t="s">
        <v>457</v>
      </c>
      <c r="D441" s="54" t="s">
        <v>458</v>
      </c>
      <c r="E441" s="55">
        <v>2</v>
      </c>
    </row>
    <row r="442" spans="1:5" x14ac:dyDescent="0.3">
      <c r="A442" s="55" t="s">
        <v>808</v>
      </c>
      <c r="B442" s="55" t="s">
        <v>124</v>
      </c>
      <c r="C442" s="55" t="s">
        <v>307</v>
      </c>
      <c r="D442" s="54" t="s">
        <v>495</v>
      </c>
      <c r="E442" s="55">
        <v>2</v>
      </c>
    </row>
    <row r="443" spans="1:5" x14ac:dyDescent="0.3">
      <c r="A443" s="55" t="s">
        <v>808</v>
      </c>
      <c r="B443" s="55" t="s">
        <v>90</v>
      </c>
      <c r="C443" s="55" t="s">
        <v>597</v>
      </c>
      <c r="D443" s="54" t="s">
        <v>598</v>
      </c>
      <c r="E443" s="55">
        <v>2</v>
      </c>
    </row>
    <row r="444" spans="1:5" x14ac:dyDescent="0.3">
      <c r="A444" s="55" t="s">
        <v>808</v>
      </c>
      <c r="B444" s="55" t="s">
        <v>161</v>
      </c>
      <c r="C444" s="55" t="s">
        <v>572</v>
      </c>
      <c r="D444" s="54" t="s">
        <v>573</v>
      </c>
      <c r="E444" s="55">
        <v>2</v>
      </c>
    </row>
    <row r="445" spans="1:5" x14ac:dyDescent="0.3">
      <c r="A445" s="55" t="s">
        <v>808</v>
      </c>
      <c r="B445" s="55" t="s">
        <v>169</v>
      </c>
      <c r="C445" s="55" t="s">
        <v>557</v>
      </c>
      <c r="D445" s="54" t="s">
        <v>558</v>
      </c>
      <c r="E445" s="55">
        <v>2</v>
      </c>
    </row>
    <row r="446" spans="1:5" x14ac:dyDescent="0.3">
      <c r="A446" s="55" t="s">
        <v>808</v>
      </c>
      <c r="B446" s="55" t="s">
        <v>136</v>
      </c>
      <c r="C446" s="55" t="s">
        <v>584</v>
      </c>
      <c r="D446" s="54" t="s">
        <v>585</v>
      </c>
      <c r="E446" s="55">
        <v>2</v>
      </c>
    </row>
    <row r="447" spans="1:5" x14ac:dyDescent="0.3">
      <c r="A447" s="55" t="s">
        <v>808</v>
      </c>
      <c r="B447" s="55" t="s">
        <v>152</v>
      </c>
      <c r="C447" s="55" t="s">
        <v>371</v>
      </c>
      <c r="D447" s="54" t="s">
        <v>372</v>
      </c>
      <c r="E447" s="55">
        <v>2</v>
      </c>
    </row>
    <row r="448" spans="1:5" x14ac:dyDescent="0.3">
      <c r="A448" s="55" t="s">
        <v>808</v>
      </c>
      <c r="B448" s="55" t="s">
        <v>152</v>
      </c>
      <c r="C448" s="55" t="s">
        <v>500</v>
      </c>
      <c r="D448" s="54" t="s">
        <v>501</v>
      </c>
      <c r="E448" s="55">
        <v>1</v>
      </c>
    </row>
    <row r="449" spans="1:5" x14ac:dyDescent="0.3">
      <c r="A449" s="55" t="s">
        <v>808</v>
      </c>
      <c r="B449" s="55" t="s">
        <v>146</v>
      </c>
      <c r="C449" s="55" t="s">
        <v>621</v>
      </c>
      <c r="D449" s="54" t="s">
        <v>623</v>
      </c>
      <c r="E449" s="55">
        <v>1</v>
      </c>
    </row>
    <row r="450" spans="1:5" x14ac:dyDescent="0.3">
      <c r="A450" s="55" t="s">
        <v>808</v>
      </c>
      <c r="B450" s="55" t="s">
        <v>146</v>
      </c>
      <c r="C450" s="55" t="s">
        <v>488</v>
      </c>
      <c r="D450" s="54" t="s">
        <v>489</v>
      </c>
      <c r="E450" s="55">
        <v>1</v>
      </c>
    </row>
    <row r="451" spans="1:5" x14ac:dyDescent="0.3">
      <c r="A451" s="55" t="s">
        <v>808</v>
      </c>
      <c r="B451" s="55" t="s">
        <v>146</v>
      </c>
      <c r="C451" s="55" t="s">
        <v>453</v>
      </c>
      <c r="D451" s="54" t="s">
        <v>454</v>
      </c>
      <c r="E451" s="55">
        <v>1</v>
      </c>
    </row>
    <row r="452" spans="1:5" x14ac:dyDescent="0.3">
      <c r="A452" s="55" t="s">
        <v>808</v>
      </c>
      <c r="B452" s="55" t="s">
        <v>102</v>
      </c>
      <c r="C452" s="55" t="s">
        <v>632</v>
      </c>
      <c r="D452" s="54" t="s">
        <v>633</v>
      </c>
      <c r="E452" s="55">
        <v>1</v>
      </c>
    </row>
    <row r="453" spans="1:5" x14ac:dyDescent="0.3">
      <c r="A453" s="55" t="s">
        <v>808</v>
      </c>
      <c r="B453" s="55" t="s">
        <v>169</v>
      </c>
      <c r="C453" s="55" t="s">
        <v>555</v>
      </c>
      <c r="D453" s="54" t="s">
        <v>556</v>
      </c>
      <c r="E453" s="55">
        <v>1</v>
      </c>
    </row>
    <row r="454" spans="1:5" x14ac:dyDescent="0.3">
      <c r="A454" s="55" t="s">
        <v>808</v>
      </c>
      <c r="B454" s="55" t="s">
        <v>140</v>
      </c>
      <c r="C454" s="55" t="s">
        <v>739</v>
      </c>
      <c r="D454" s="54" t="s">
        <v>740</v>
      </c>
      <c r="E454" s="55">
        <v>1</v>
      </c>
    </row>
    <row r="455" spans="1:5" x14ac:dyDescent="0.3">
      <c r="A455" s="55" t="s">
        <v>808</v>
      </c>
      <c r="B455" s="55" t="s">
        <v>84</v>
      </c>
      <c r="C455" s="55" t="s">
        <v>257</v>
      </c>
      <c r="D455" s="54" t="s">
        <v>258</v>
      </c>
      <c r="E455" s="55">
        <v>1</v>
      </c>
    </row>
    <row r="456" spans="1:5" x14ac:dyDescent="0.3">
      <c r="A456" s="55" t="s">
        <v>808</v>
      </c>
      <c r="B456" s="55" t="s">
        <v>120</v>
      </c>
      <c r="C456" s="55" t="s">
        <v>656</v>
      </c>
      <c r="D456" s="54" t="s">
        <v>657</v>
      </c>
      <c r="E456" s="55">
        <v>1</v>
      </c>
    </row>
    <row r="457" spans="1:5" x14ac:dyDescent="0.3">
      <c r="A457" s="55" t="s">
        <v>808</v>
      </c>
      <c r="B457" s="55" t="s">
        <v>90</v>
      </c>
      <c r="C457" s="55" t="s">
        <v>644</v>
      </c>
      <c r="D457" s="54" t="s">
        <v>645</v>
      </c>
      <c r="E457" s="55">
        <v>1</v>
      </c>
    </row>
    <row r="458" spans="1:5" x14ac:dyDescent="0.3">
      <c r="A458" s="55" t="s">
        <v>808</v>
      </c>
      <c r="B458" s="55" t="s">
        <v>154</v>
      </c>
      <c r="C458" s="55" t="s">
        <v>638</v>
      </c>
      <c r="D458" s="54" t="s">
        <v>639</v>
      </c>
      <c r="E458" s="55">
        <v>1</v>
      </c>
    </row>
    <row r="459" spans="1:5" x14ac:dyDescent="0.3">
      <c r="A459" s="55" t="s">
        <v>808</v>
      </c>
      <c r="B459" s="55" t="s">
        <v>98</v>
      </c>
      <c r="C459" s="55" t="s">
        <v>550</v>
      </c>
      <c r="D459" s="54" t="s">
        <v>551</v>
      </c>
      <c r="E459" s="55">
        <v>1</v>
      </c>
    </row>
    <row r="460" spans="1:5" x14ac:dyDescent="0.3">
      <c r="A460" s="55" t="s">
        <v>808</v>
      </c>
      <c r="B460" s="55" t="s">
        <v>132</v>
      </c>
      <c r="C460" s="55" t="s">
        <v>662</v>
      </c>
      <c r="D460" s="54" t="s">
        <v>663</v>
      </c>
      <c r="E460" s="55">
        <v>1</v>
      </c>
    </row>
    <row r="461" spans="1:5" x14ac:dyDescent="0.3">
      <c r="A461" s="55" t="s">
        <v>808</v>
      </c>
      <c r="B461" s="55" t="s">
        <v>92</v>
      </c>
      <c r="C461" s="55" t="s">
        <v>538</v>
      </c>
      <c r="D461" s="54" t="s">
        <v>539</v>
      </c>
      <c r="E461" s="55">
        <v>1</v>
      </c>
    </row>
    <row r="462" spans="1:5" x14ac:dyDescent="0.3">
      <c r="A462" s="55" t="s">
        <v>808</v>
      </c>
      <c r="B462" s="55" t="s">
        <v>167</v>
      </c>
      <c r="C462" s="55" t="s">
        <v>239</v>
      </c>
      <c r="D462" s="54" t="s">
        <v>586</v>
      </c>
      <c r="E462" s="55">
        <v>1</v>
      </c>
    </row>
    <row r="463" spans="1:5" x14ac:dyDescent="0.3">
      <c r="A463" s="55" t="s">
        <v>808</v>
      </c>
      <c r="B463" s="55" t="s">
        <v>86</v>
      </c>
      <c r="C463" s="55" t="s">
        <v>447</v>
      </c>
      <c r="D463" s="54" t="s">
        <v>448</v>
      </c>
      <c r="E463" s="55">
        <v>1</v>
      </c>
    </row>
    <row r="464" spans="1:5" x14ac:dyDescent="0.3">
      <c r="A464" s="55" t="s">
        <v>808</v>
      </c>
      <c r="B464" s="55" t="s">
        <v>159</v>
      </c>
      <c r="C464" s="55" t="s">
        <v>680</v>
      </c>
      <c r="D464" s="54" t="s">
        <v>681</v>
      </c>
      <c r="E464" s="55">
        <v>1</v>
      </c>
    </row>
    <row r="465" spans="1:5" x14ac:dyDescent="0.3">
      <c r="A465" s="55" t="s">
        <v>808</v>
      </c>
      <c r="B465" s="55" t="s">
        <v>84</v>
      </c>
      <c r="C465" s="55" t="s">
        <v>475</v>
      </c>
      <c r="D465" s="54" t="s">
        <v>476</v>
      </c>
      <c r="E465" s="55">
        <v>1</v>
      </c>
    </row>
    <row r="466" spans="1:5" x14ac:dyDescent="0.3">
      <c r="A466" s="55" t="s">
        <v>808</v>
      </c>
      <c r="B466" s="55" t="s">
        <v>84</v>
      </c>
      <c r="C466" s="55" t="s">
        <v>504</v>
      </c>
      <c r="D466" s="54" t="s">
        <v>505</v>
      </c>
      <c r="E466" s="55">
        <v>1</v>
      </c>
    </row>
    <row r="467" spans="1:5" x14ac:dyDescent="0.3">
      <c r="A467" s="55" t="s">
        <v>808</v>
      </c>
      <c r="B467" s="55" t="s">
        <v>140</v>
      </c>
      <c r="C467" s="55" t="s">
        <v>528</v>
      </c>
      <c r="D467" s="54" t="s">
        <v>529</v>
      </c>
      <c r="E467" s="55">
        <v>1</v>
      </c>
    </row>
    <row r="468" spans="1:5" x14ac:dyDescent="0.3">
      <c r="A468" s="55" t="s">
        <v>808</v>
      </c>
      <c r="B468" s="55" t="s">
        <v>124</v>
      </c>
      <c r="C468" s="55" t="s">
        <v>409</v>
      </c>
      <c r="D468" s="54" t="s">
        <v>410</v>
      </c>
      <c r="E468" s="55">
        <v>1</v>
      </c>
    </row>
    <row r="469" spans="1:5" x14ac:dyDescent="0.3">
      <c r="A469" s="55" t="s">
        <v>808</v>
      </c>
      <c r="B469" s="55" t="s">
        <v>100</v>
      </c>
      <c r="C469" s="55" t="s">
        <v>471</v>
      </c>
      <c r="D469" s="54" t="s">
        <v>472</v>
      </c>
      <c r="E469" s="55">
        <v>1</v>
      </c>
    </row>
    <row r="470" spans="1:5" x14ac:dyDescent="0.3">
      <c r="A470" s="55" t="s">
        <v>808</v>
      </c>
      <c r="B470" s="55" t="s">
        <v>100</v>
      </c>
      <c r="C470" s="55" t="s">
        <v>391</v>
      </c>
      <c r="D470" s="54" t="s">
        <v>578</v>
      </c>
      <c r="E470" s="55">
        <v>1</v>
      </c>
    </row>
    <row r="471" spans="1:5" x14ac:dyDescent="0.3">
      <c r="A471" s="55" t="s">
        <v>808</v>
      </c>
      <c r="B471" s="55" t="s">
        <v>191</v>
      </c>
      <c r="C471" s="55" t="s">
        <v>684</v>
      </c>
      <c r="D471" s="54" t="s">
        <v>685</v>
      </c>
      <c r="E471" s="55">
        <v>1</v>
      </c>
    </row>
    <row r="472" spans="1:5" x14ac:dyDescent="0.3">
      <c r="A472" s="55" t="s">
        <v>808</v>
      </c>
      <c r="B472" s="55" t="s">
        <v>112</v>
      </c>
      <c r="C472" s="55" t="s">
        <v>469</v>
      </c>
      <c r="D472" s="54" t="s">
        <v>470</v>
      </c>
      <c r="E472" s="55">
        <v>1</v>
      </c>
    </row>
    <row r="473" spans="1:5" x14ac:dyDescent="0.3">
      <c r="A473" s="55" t="s">
        <v>808</v>
      </c>
      <c r="B473" s="55" t="s">
        <v>116</v>
      </c>
      <c r="C473" s="55" t="s">
        <v>642</v>
      </c>
      <c r="D473" s="54" t="s">
        <v>643</v>
      </c>
      <c r="E473" s="55">
        <v>1</v>
      </c>
    </row>
    <row r="474" spans="1:5" x14ac:dyDescent="0.3">
      <c r="A474" s="55" t="s">
        <v>808</v>
      </c>
      <c r="B474" s="55" t="s">
        <v>116</v>
      </c>
      <c r="C474" s="55" t="s">
        <v>445</v>
      </c>
      <c r="D474" s="54" t="s">
        <v>446</v>
      </c>
      <c r="E474" s="55">
        <v>1</v>
      </c>
    </row>
    <row r="475" spans="1:5" x14ac:dyDescent="0.3">
      <c r="A475" s="55" t="s">
        <v>808</v>
      </c>
      <c r="B475" s="55" t="s">
        <v>154</v>
      </c>
      <c r="C475" s="55" t="s">
        <v>611</v>
      </c>
      <c r="D475" s="54" t="s">
        <v>612</v>
      </c>
      <c r="E475" s="55">
        <v>1</v>
      </c>
    </row>
    <row r="476" spans="1:5" x14ac:dyDescent="0.3">
      <c r="A476" s="55" t="s">
        <v>808</v>
      </c>
      <c r="B476" s="55" t="s">
        <v>102</v>
      </c>
      <c r="C476" s="55" t="s">
        <v>617</v>
      </c>
      <c r="D476" s="54" t="s">
        <v>618</v>
      </c>
      <c r="E476" s="55">
        <v>1</v>
      </c>
    </row>
    <row r="477" spans="1:5" x14ac:dyDescent="0.3">
      <c r="A477" s="55" t="s">
        <v>808</v>
      </c>
      <c r="B477" s="55" t="s">
        <v>98</v>
      </c>
      <c r="C477" s="55" t="s">
        <v>506</v>
      </c>
      <c r="D477" s="54" t="s">
        <v>507</v>
      </c>
      <c r="E477" s="55">
        <v>1</v>
      </c>
    </row>
    <row r="478" spans="1:5" x14ac:dyDescent="0.3">
      <c r="A478" s="55" t="s">
        <v>808</v>
      </c>
      <c r="B478" s="55" t="s">
        <v>146</v>
      </c>
      <c r="C478" s="55" t="s">
        <v>530</v>
      </c>
      <c r="D478" s="54" t="s">
        <v>531</v>
      </c>
      <c r="E478" s="55">
        <v>1</v>
      </c>
    </row>
    <row r="479" spans="1:5" x14ac:dyDescent="0.3">
      <c r="A479" s="55" t="s">
        <v>808</v>
      </c>
      <c r="B479" s="55" t="s">
        <v>150</v>
      </c>
      <c r="C479" s="55" t="s">
        <v>621</v>
      </c>
      <c r="D479" s="54" t="s">
        <v>622</v>
      </c>
      <c r="E479" s="55">
        <v>1</v>
      </c>
    </row>
    <row r="480" spans="1:5" x14ac:dyDescent="0.3">
      <c r="A480" s="55" t="s">
        <v>808</v>
      </c>
      <c r="B480" s="55" t="s">
        <v>134</v>
      </c>
      <c r="C480" s="55" t="s">
        <v>427</v>
      </c>
      <c r="D480" s="54" t="s">
        <v>428</v>
      </c>
      <c r="E480" s="55">
        <v>1</v>
      </c>
    </row>
    <row r="481" spans="1:5" x14ac:dyDescent="0.3">
      <c r="A481" s="55" t="s">
        <v>808</v>
      </c>
      <c r="B481" s="55" t="s">
        <v>173</v>
      </c>
      <c r="C481" s="55" t="s">
        <v>496</v>
      </c>
      <c r="D481" s="54" t="s">
        <v>497</v>
      </c>
      <c r="E481" s="55">
        <v>1</v>
      </c>
    </row>
    <row r="482" spans="1:5" x14ac:dyDescent="0.3">
      <c r="A482" s="55" t="s">
        <v>808</v>
      </c>
      <c r="B482" s="55" t="s">
        <v>156</v>
      </c>
      <c r="C482" s="55" t="s">
        <v>498</v>
      </c>
      <c r="D482" s="54" t="s">
        <v>499</v>
      </c>
      <c r="E482" s="55">
        <v>1</v>
      </c>
    </row>
    <row r="483" spans="1:5" x14ac:dyDescent="0.3">
      <c r="A483" s="55" t="s">
        <v>808</v>
      </c>
      <c r="B483" s="55" t="s">
        <v>122</v>
      </c>
      <c r="C483" s="55" t="s">
        <v>353</v>
      </c>
      <c r="D483" s="54" t="s">
        <v>354</v>
      </c>
      <c r="E483" s="55">
        <v>1</v>
      </c>
    </row>
    <row r="484" spans="1:5" x14ac:dyDescent="0.3">
      <c r="A484" s="55" t="s">
        <v>808</v>
      </c>
      <c r="B484" s="55" t="s">
        <v>112</v>
      </c>
      <c r="C484" s="55" t="s">
        <v>587</v>
      </c>
      <c r="D484" s="54" t="s">
        <v>588</v>
      </c>
      <c r="E484" s="55">
        <v>1</v>
      </c>
    </row>
    <row r="485" spans="1:5" x14ac:dyDescent="0.3">
      <c r="A485" s="55" t="s">
        <v>808</v>
      </c>
      <c r="B485" s="55" t="s">
        <v>112</v>
      </c>
      <c r="C485" s="55" t="s">
        <v>658</v>
      </c>
      <c r="D485" s="54" t="s">
        <v>659</v>
      </c>
      <c r="E485" s="55">
        <v>1</v>
      </c>
    </row>
    <row r="486" spans="1:5" x14ac:dyDescent="0.3">
      <c r="A486" s="55" t="s">
        <v>808</v>
      </c>
      <c r="B486" s="55" t="s">
        <v>94</v>
      </c>
      <c r="C486" s="55" t="s">
        <v>593</v>
      </c>
      <c r="D486" s="54" t="s">
        <v>594</v>
      </c>
      <c r="E486" s="55">
        <v>1</v>
      </c>
    </row>
    <row r="487" spans="1:5" x14ac:dyDescent="0.3">
      <c r="A487" s="55" t="s">
        <v>808</v>
      </c>
      <c r="B487" s="55" t="s">
        <v>98</v>
      </c>
      <c r="C487" s="55" t="s">
        <v>601</v>
      </c>
      <c r="D487" s="54" t="s">
        <v>602</v>
      </c>
      <c r="E487" s="55">
        <v>1</v>
      </c>
    </row>
    <row r="488" spans="1:5" x14ac:dyDescent="0.3">
      <c r="A488" s="55" t="s">
        <v>808</v>
      </c>
      <c r="B488" s="55" t="s">
        <v>110</v>
      </c>
      <c r="C488" s="55" t="s">
        <v>630</v>
      </c>
      <c r="D488" s="54" t="s">
        <v>631</v>
      </c>
      <c r="E488" s="55">
        <v>1</v>
      </c>
    </row>
    <row r="489" spans="1:5" x14ac:dyDescent="0.3">
      <c r="A489" s="55" t="s">
        <v>808</v>
      </c>
      <c r="B489" s="55" t="s">
        <v>96</v>
      </c>
      <c r="C489" s="55" t="s">
        <v>359</v>
      </c>
      <c r="D489" s="54" t="s">
        <v>360</v>
      </c>
      <c r="E489" s="55">
        <v>1</v>
      </c>
    </row>
    <row r="490" spans="1:5" x14ac:dyDescent="0.3">
      <c r="A490" s="55" t="s">
        <v>808</v>
      </c>
      <c r="B490" s="55" t="s">
        <v>140</v>
      </c>
      <c r="C490" s="55" t="s">
        <v>407</v>
      </c>
      <c r="D490" s="54" t="s">
        <v>408</v>
      </c>
      <c r="E490" s="55">
        <v>1</v>
      </c>
    </row>
    <row r="491" spans="1:5" x14ac:dyDescent="0.3">
      <c r="A491" s="55" t="s">
        <v>808</v>
      </c>
      <c r="B491" s="55" t="s">
        <v>140</v>
      </c>
      <c r="C491" s="55" t="s">
        <v>589</v>
      </c>
      <c r="D491" s="54" t="s">
        <v>590</v>
      </c>
      <c r="E491" s="55">
        <v>1</v>
      </c>
    </row>
    <row r="492" spans="1:5" x14ac:dyDescent="0.3">
      <c r="A492" s="55" t="s">
        <v>808</v>
      </c>
      <c r="B492" s="55" t="s">
        <v>120</v>
      </c>
      <c r="C492" s="55" t="s">
        <v>561</v>
      </c>
      <c r="D492" s="54" t="s">
        <v>562</v>
      </c>
      <c r="E492" s="55">
        <v>1</v>
      </c>
    </row>
    <row r="493" spans="1:5" x14ac:dyDescent="0.3">
      <c r="A493" s="55" t="s">
        <v>808</v>
      </c>
      <c r="B493" s="55" t="s">
        <v>120</v>
      </c>
      <c r="C493" s="55" t="s">
        <v>379</v>
      </c>
      <c r="D493" s="54" t="s">
        <v>380</v>
      </c>
      <c r="E493" s="55">
        <v>1</v>
      </c>
    </row>
    <row r="494" spans="1:5" x14ac:dyDescent="0.3">
      <c r="A494" s="55" t="s">
        <v>808</v>
      </c>
      <c r="B494" s="55" t="s">
        <v>177</v>
      </c>
      <c r="C494" s="55" t="s">
        <v>686</v>
      </c>
      <c r="D494" s="54" t="s">
        <v>687</v>
      </c>
      <c r="E494" s="55">
        <v>1</v>
      </c>
    </row>
    <row r="495" spans="1:5" x14ac:dyDescent="0.3">
      <c r="A495" s="55" t="s">
        <v>808</v>
      </c>
      <c r="B495" s="55" t="s">
        <v>84</v>
      </c>
      <c r="C495" s="55" t="s">
        <v>473</v>
      </c>
      <c r="D495" s="54" t="s">
        <v>474</v>
      </c>
      <c r="E495" s="55">
        <v>1</v>
      </c>
    </row>
    <row r="496" spans="1:5" x14ac:dyDescent="0.3">
      <c r="A496" s="55" t="s">
        <v>808</v>
      </c>
      <c r="B496" s="55" t="s">
        <v>154</v>
      </c>
      <c r="C496" s="55" t="s">
        <v>477</v>
      </c>
      <c r="D496" s="54" t="s">
        <v>478</v>
      </c>
      <c r="E496" s="55">
        <v>1</v>
      </c>
    </row>
    <row r="497" spans="1:5" x14ac:dyDescent="0.3">
      <c r="A497" s="55" t="s">
        <v>808</v>
      </c>
      <c r="B497" s="55" t="s">
        <v>154</v>
      </c>
      <c r="C497" s="55" t="s">
        <v>515</v>
      </c>
      <c r="D497" s="54" t="s">
        <v>516</v>
      </c>
      <c r="E497" s="55">
        <v>1</v>
      </c>
    </row>
    <row r="498" spans="1:5" x14ac:dyDescent="0.3">
      <c r="A498" s="55" t="s">
        <v>808</v>
      </c>
      <c r="B498" s="55" t="s">
        <v>154</v>
      </c>
      <c r="C498" s="55" t="s">
        <v>513</v>
      </c>
      <c r="D498" s="54" t="s">
        <v>514</v>
      </c>
      <c r="E498" s="55">
        <v>1</v>
      </c>
    </row>
    <row r="499" spans="1:5" x14ac:dyDescent="0.3">
      <c r="A499" s="55" t="s">
        <v>808</v>
      </c>
      <c r="B499" s="55" t="s">
        <v>154</v>
      </c>
      <c r="C499" s="55" t="s">
        <v>613</v>
      </c>
      <c r="D499" s="54" t="s">
        <v>614</v>
      </c>
      <c r="E499" s="55">
        <v>1</v>
      </c>
    </row>
    <row r="500" spans="1:5" x14ac:dyDescent="0.3">
      <c r="A500" s="55" t="s">
        <v>808</v>
      </c>
      <c r="B500" s="55" t="s">
        <v>124</v>
      </c>
      <c r="C500" s="55" t="s">
        <v>403</v>
      </c>
      <c r="D500" s="54" t="s">
        <v>565</v>
      </c>
      <c r="E500" s="55">
        <v>1</v>
      </c>
    </row>
    <row r="501" spans="1:5" x14ac:dyDescent="0.3">
      <c r="A501" s="55" t="s">
        <v>808</v>
      </c>
      <c r="B501" s="55" t="s">
        <v>118</v>
      </c>
      <c r="C501" s="55" t="s">
        <v>540</v>
      </c>
      <c r="D501" s="54" t="s">
        <v>541</v>
      </c>
      <c r="E501" s="55">
        <v>1</v>
      </c>
    </row>
    <row r="502" spans="1:5" x14ac:dyDescent="0.3">
      <c r="A502" s="55" t="s">
        <v>808</v>
      </c>
      <c r="B502" s="55" t="s">
        <v>118</v>
      </c>
      <c r="C502" s="55" t="s">
        <v>526</v>
      </c>
      <c r="D502" s="54" t="s">
        <v>527</v>
      </c>
      <c r="E502" s="55">
        <v>1</v>
      </c>
    </row>
    <row r="503" spans="1:5" x14ac:dyDescent="0.3">
      <c r="A503" s="55" t="s">
        <v>808</v>
      </c>
      <c r="B503" s="55" t="s">
        <v>136</v>
      </c>
      <c r="C503" s="55" t="s">
        <v>582</v>
      </c>
      <c r="D503" s="54" t="s">
        <v>583</v>
      </c>
      <c r="E503" s="55">
        <v>1</v>
      </c>
    </row>
    <row r="504" spans="1:5" x14ac:dyDescent="0.3">
      <c r="A504" s="55" t="s">
        <v>808</v>
      </c>
      <c r="B504" s="55" t="s">
        <v>189</v>
      </c>
      <c r="C504" s="55" t="s">
        <v>239</v>
      </c>
      <c r="D504" s="54" t="s">
        <v>718</v>
      </c>
      <c r="E504" s="55">
        <v>1</v>
      </c>
    </row>
    <row r="505" spans="1:5" x14ac:dyDescent="0.3">
      <c r="A505" s="55" t="s">
        <v>808</v>
      </c>
      <c r="B505" s="55" t="s">
        <v>108</v>
      </c>
      <c r="C505" s="55" t="s">
        <v>563</v>
      </c>
      <c r="D505" s="54" t="s">
        <v>564</v>
      </c>
      <c r="E505" s="55">
        <v>1</v>
      </c>
    </row>
    <row r="506" spans="1:5" x14ac:dyDescent="0.3">
      <c r="A506" s="55" t="s">
        <v>808</v>
      </c>
      <c r="B506" s="55" t="s">
        <v>179</v>
      </c>
      <c r="C506" s="55" t="s">
        <v>619</v>
      </c>
      <c r="D506" s="54" t="s">
        <v>620</v>
      </c>
      <c r="E506" s="55">
        <v>1</v>
      </c>
    </row>
    <row r="507" spans="1:5" x14ac:dyDescent="0.3">
      <c r="A507" s="55" t="s">
        <v>808</v>
      </c>
      <c r="B507" s="55" t="s">
        <v>96</v>
      </c>
      <c r="C507" s="55" t="s">
        <v>552</v>
      </c>
      <c r="D507" s="54" t="s">
        <v>553</v>
      </c>
      <c r="E507" s="55">
        <v>1</v>
      </c>
    </row>
    <row r="508" spans="1:5" x14ac:dyDescent="0.3">
      <c r="A508" s="55" t="s">
        <v>808</v>
      </c>
      <c r="B508" s="55" t="s">
        <v>96</v>
      </c>
      <c r="C508" s="55" t="s">
        <v>437</v>
      </c>
      <c r="D508" s="54" t="s">
        <v>438</v>
      </c>
      <c r="E508" s="55">
        <v>1</v>
      </c>
    </row>
    <row r="509" spans="1:5" x14ac:dyDescent="0.3">
      <c r="A509" s="55" t="s">
        <v>808</v>
      </c>
      <c r="B509" s="55" t="s">
        <v>96</v>
      </c>
      <c r="C509" s="55" t="s">
        <v>636</v>
      </c>
      <c r="D509" s="54" t="s">
        <v>637</v>
      </c>
      <c r="E509" s="55">
        <v>1</v>
      </c>
    </row>
    <row r="510" spans="1:5" x14ac:dyDescent="0.3">
      <c r="A510" s="55" t="s">
        <v>808</v>
      </c>
      <c r="B510" s="55" t="s">
        <v>114</v>
      </c>
      <c r="C510" s="55" t="s">
        <v>441</v>
      </c>
      <c r="D510" s="54" t="s">
        <v>756</v>
      </c>
      <c r="E510" s="55">
        <v>1</v>
      </c>
    </row>
    <row r="511" spans="1:5" x14ac:dyDescent="0.3">
      <c r="A511" s="55" t="s">
        <v>811</v>
      </c>
      <c r="B511" s="55" t="s">
        <v>108</v>
      </c>
      <c r="C511" s="55" t="s">
        <v>265</v>
      </c>
      <c r="D511" s="54" t="s">
        <v>266</v>
      </c>
      <c r="E511" s="55">
        <v>8</v>
      </c>
    </row>
    <row r="512" spans="1:5" x14ac:dyDescent="0.3">
      <c r="A512" s="55" t="s">
        <v>811</v>
      </c>
      <c r="B512" s="55" t="s">
        <v>108</v>
      </c>
      <c r="C512" s="55" t="s">
        <v>239</v>
      </c>
      <c r="D512" s="54" t="s">
        <v>240</v>
      </c>
      <c r="E512" s="55">
        <v>6</v>
      </c>
    </row>
    <row r="513" spans="1:5" x14ac:dyDescent="0.3">
      <c r="A513" s="55" t="s">
        <v>811</v>
      </c>
      <c r="B513" s="55" t="s">
        <v>116</v>
      </c>
      <c r="C513" s="55" t="s">
        <v>227</v>
      </c>
      <c r="D513" s="54" t="s">
        <v>228</v>
      </c>
      <c r="E513" s="55">
        <v>6</v>
      </c>
    </row>
    <row r="514" spans="1:5" x14ac:dyDescent="0.3">
      <c r="A514" s="55" t="s">
        <v>811</v>
      </c>
      <c r="B514" s="55" t="s">
        <v>92</v>
      </c>
      <c r="C514" s="55" t="s">
        <v>203</v>
      </c>
      <c r="D514" s="54" t="s">
        <v>204</v>
      </c>
      <c r="E514" s="55">
        <v>6</v>
      </c>
    </row>
    <row r="515" spans="1:5" x14ac:dyDescent="0.3">
      <c r="A515" s="55" t="s">
        <v>811</v>
      </c>
      <c r="B515" s="55" t="s">
        <v>94</v>
      </c>
      <c r="C515" s="55" t="s">
        <v>245</v>
      </c>
      <c r="D515" s="54" t="s">
        <v>246</v>
      </c>
      <c r="E515" s="55">
        <v>4</v>
      </c>
    </row>
    <row r="516" spans="1:5" x14ac:dyDescent="0.3">
      <c r="A516" s="55" t="s">
        <v>811</v>
      </c>
      <c r="B516" s="55" t="s">
        <v>124</v>
      </c>
      <c r="C516" s="55" t="s">
        <v>207</v>
      </c>
      <c r="D516" s="54" t="s">
        <v>264</v>
      </c>
      <c r="E516" s="55">
        <v>4</v>
      </c>
    </row>
    <row r="517" spans="1:5" x14ac:dyDescent="0.3">
      <c r="A517" s="55" t="s">
        <v>811</v>
      </c>
      <c r="B517" s="55" t="s">
        <v>88</v>
      </c>
      <c r="C517" s="55" t="s">
        <v>229</v>
      </c>
      <c r="D517" s="54" t="s">
        <v>230</v>
      </c>
      <c r="E517" s="55">
        <v>3</v>
      </c>
    </row>
    <row r="518" spans="1:5" x14ac:dyDescent="0.3">
      <c r="A518" s="55" t="s">
        <v>811</v>
      </c>
      <c r="B518" s="55" t="s">
        <v>96</v>
      </c>
      <c r="C518" s="55" t="s">
        <v>437</v>
      </c>
      <c r="D518" s="54" t="s">
        <v>438</v>
      </c>
      <c r="E518" s="55">
        <v>2</v>
      </c>
    </row>
    <row r="519" spans="1:5" x14ac:dyDescent="0.3">
      <c r="A519" s="55" t="s">
        <v>811</v>
      </c>
      <c r="B519" s="55" t="s">
        <v>92</v>
      </c>
      <c r="C519" s="55" t="s">
        <v>219</v>
      </c>
      <c r="D519" s="54" t="s">
        <v>220</v>
      </c>
      <c r="E519" s="55">
        <v>2</v>
      </c>
    </row>
    <row r="520" spans="1:5" x14ac:dyDescent="0.3">
      <c r="A520" s="55" t="s">
        <v>811</v>
      </c>
      <c r="B520" s="55" t="s">
        <v>116</v>
      </c>
      <c r="C520" s="55" t="s">
        <v>375</v>
      </c>
      <c r="D520" s="54" t="s">
        <v>376</v>
      </c>
      <c r="E520" s="55">
        <v>2</v>
      </c>
    </row>
    <row r="521" spans="1:5" x14ac:dyDescent="0.3">
      <c r="A521" s="55" t="s">
        <v>811</v>
      </c>
      <c r="B521" s="55" t="s">
        <v>90</v>
      </c>
      <c r="C521" s="55" t="s">
        <v>235</v>
      </c>
      <c r="D521" s="54" t="s">
        <v>236</v>
      </c>
      <c r="E521" s="55">
        <v>2</v>
      </c>
    </row>
    <row r="522" spans="1:5" x14ac:dyDescent="0.3">
      <c r="A522" s="55" t="s">
        <v>811</v>
      </c>
      <c r="B522" s="55" t="s">
        <v>130</v>
      </c>
      <c r="C522" s="55" t="s">
        <v>373</v>
      </c>
      <c r="D522" s="54" t="s">
        <v>374</v>
      </c>
      <c r="E522" s="55">
        <v>2</v>
      </c>
    </row>
    <row r="523" spans="1:5" x14ac:dyDescent="0.3">
      <c r="A523" s="55" t="s">
        <v>811</v>
      </c>
      <c r="B523" s="55" t="s">
        <v>126</v>
      </c>
      <c r="C523" s="55" t="s">
        <v>261</v>
      </c>
      <c r="D523" s="54" t="s">
        <v>262</v>
      </c>
      <c r="E523" s="55">
        <v>1</v>
      </c>
    </row>
    <row r="524" spans="1:5" x14ac:dyDescent="0.3">
      <c r="A524" s="55" t="s">
        <v>811</v>
      </c>
      <c r="B524" s="55" t="s">
        <v>84</v>
      </c>
      <c r="C524" s="55" t="s">
        <v>201</v>
      </c>
      <c r="D524" s="54" t="s">
        <v>202</v>
      </c>
      <c r="E524" s="55">
        <v>1</v>
      </c>
    </row>
    <row r="525" spans="1:5" x14ac:dyDescent="0.3">
      <c r="A525" s="55" t="s">
        <v>811</v>
      </c>
      <c r="B525" s="55" t="s">
        <v>102</v>
      </c>
      <c r="C525" s="55" t="s">
        <v>205</v>
      </c>
      <c r="D525" s="54" t="s">
        <v>206</v>
      </c>
      <c r="E525" s="55">
        <v>1</v>
      </c>
    </row>
    <row r="526" spans="1:5" x14ac:dyDescent="0.3">
      <c r="A526" s="55" t="s">
        <v>811</v>
      </c>
      <c r="B526" s="55" t="s">
        <v>90</v>
      </c>
      <c r="C526" s="55" t="s">
        <v>271</v>
      </c>
      <c r="D526" s="54" t="s">
        <v>272</v>
      </c>
      <c r="E526" s="55">
        <v>1</v>
      </c>
    </row>
    <row r="527" spans="1:5" x14ac:dyDescent="0.3">
      <c r="A527" s="55" t="s">
        <v>811</v>
      </c>
      <c r="B527" s="55" t="s">
        <v>106</v>
      </c>
      <c r="C527" s="55" t="s">
        <v>355</v>
      </c>
      <c r="D527" s="54" t="s">
        <v>356</v>
      </c>
      <c r="E527" s="55">
        <v>1</v>
      </c>
    </row>
    <row r="528" spans="1:5" x14ac:dyDescent="0.3">
      <c r="A528" s="55" t="s">
        <v>811</v>
      </c>
      <c r="B528" s="55" t="s">
        <v>118</v>
      </c>
      <c r="C528" s="55" t="s">
        <v>323</v>
      </c>
      <c r="D528" s="54" t="s">
        <v>324</v>
      </c>
      <c r="E528" s="55">
        <v>1</v>
      </c>
    </row>
    <row r="529" spans="1:5" x14ac:dyDescent="0.3">
      <c r="A529" s="55" t="s">
        <v>811</v>
      </c>
      <c r="B529" s="55" t="s">
        <v>110</v>
      </c>
      <c r="C529" s="55" t="s">
        <v>303</v>
      </c>
      <c r="D529" s="54" t="s">
        <v>304</v>
      </c>
      <c r="E529" s="55">
        <v>1</v>
      </c>
    </row>
    <row r="530" spans="1:5" x14ac:dyDescent="0.3">
      <c r="A530" s="55" t="s">
        <v>811</v>
      </c>
      <c r="B530" s="55" t="s">
        <v>116</v>
      </c>
      <c r="C530" s="55" t="s">
        <v>517</v>
      </c>
      <c r="D530" s="54" t="s">
        <v>518</v>
      </c>
      <c r="E530" s="55">
        <v>1</v>
      </c>
    </row>
    <row r="531" spans="1:5" x14ac:dyDescent="0.3">
      <c r="A531" s="55" t="s">
        <v>811</v>
      </c>
      <c r="B531" s="55" t="s">
        <v>114</v>
      </c>
      <c r="C531" s="55" t="s">
        <v>225</v>
      </c>
      <c r="D531" s="54" t="s">
        <v>451</v>
      </c>
      <c r="E531" s="55">
        <v>1</v>
      </c>
    </row>
    <row r="532" spans="1:5" x14ac:dyDescent="0.3">
      <c r="A532" s="55" t="s">
        <v>811</v>
      </c>
      <c r="B532" s="55" t="s">
        <v>110</v>
      </c>
      <c r="C532" s="55" t="s">
        <v>435</v>
      </c>
      <c r="D532" s="54" t="s">
        <v>436</v>
      </c>
      <c r="E532" s="55">
        <v>1</v>
      </c>
    </row>
    <row r="533" spans="1:5" x14ac:dyDescent="0.3">
      <c r="A533" s="55" t="s">
        <v>811</v>
      </c>
      <c r="B533" s="55" t="s">
        <v>106</v>
      </c>
      <c r="C533" s="55" t="s">
        <v>211</v>
      </c>
      <c r="D533" s="54" t="s">
        <v>212</v>
      </c>
      <c r="E533" s="55">
        <v>1</v>
      </c>
    </row>
    <row r="534" spans="1:5" x14ac:dyDescent="0.3">
      <c r="A534" s="55" t="s">
        <v>811</v>
      </c>
      <c r="B534" s="55" t="s">
        <v>124</v>
      </c>
      <c r="C534" s="55" t="s">
        <v>471</v>
      </c>
      <c r="D534" s="54" t="s">
        <v>579</v>
      </c>
      <c r="E534" s="55">
        <v>1</v>
      </c>
    </row>
    <row r="535" spans="1:5" x14ac:dyDescent="0.3">
      <c r="A535" s="55" t="s">
        <v>811</v>
      </c>
      <c r="B535" s="55" t="s">
        <v>90</v>
      </c>
      <c r="C535" s="55" t="s">
        <v>283</v>
      </c>
      <c r="D535" s="54" t="s">
        <v>284</v>
      </c>
      <c r="E535" s="55">
        <v>1</v>
      </c>
    </row>
    <row r="536" spans="1:5" x14ac:dyDescent="0.3">
      <c r="A536" s="55" t="s">
        <v>819</v>
      </c>
      <c r="B536" s="55" t="s">
        <v>116</v>
      </c>
      <c r="C536" s="55" t="s">
        <v>445</v>
      </c>
      <c r="D536" s="54" t="s">
        <v>446</v>
      </c>
      <c r="E536" s="55">
        <v>1</v>
      </c>
    </row>
    <row r="537" spans="1:5" x14ac:dyDescent="0.3">
      <c r="A537" s="55" t="s">
        <v>819</v>
      </c>
      <c r="B537" s="55" t="s">
        <v>84</v>
      </c>
      <c r="C537" s="55" t="s">
        <v>201</v>
      </c>
      <c r="D537" s="54" t="s">
        <v>202</v>
      </c>
      <c r="E537" s="55">
        <v>1</v>
      </c>
    </row>
    <row r="538" spans="1:5" x14ac:dyDescent="0.3">
      <c r="A538" s="55" t="s">
        <v>819</v>
      </c>
      <c r="B538" s="55" t="s">
        <v>86</v>
      </c>
      <c r="C538" s="55" t="s">
        <v>559</v>
      </c>
      <c r="D538" s="54" t="s">
        <v>560</v>
      </c>
      <c r="E538" s="55">
        <v>1</v>
      </c>
    </row>
    <row r="539" spans="1:5" x14ac:dyDescent="0.3">
      <c r="A539" s="55" t="s">
        <v>819</v>
      </c>
      <c r="B539" s="55" t="s">
        <v>116</v>
      </c>
      <c r="C539" s="55" t="s">
        <v>517</v>
      </c>
      <c r="D539" s="54" t="s">
        <v>518</v>
      </c>
      <c r="E539" s="55">
        <v>1</v>
      </c>
    </row>
    <row r="540" spans="1:5" x14ac:dyDescent="0.3">
      <c r="A540" s="55" t="s">
        <v>818</v>
      </c>
      <c r="B540" s="55" t="s">
        <v>116</v>
      </c>
      <c r="C540" s="55" t="s">
        <v>227</v>
      </c>
      <c r="D540" s="54" t="s">
        <v>228</v>
      </c>
      <c r="E540" s="55">
        <v>2</v>
      </c>
    </row>
    <row r="541" spans="1:5" x14ac:dyDescent="0.3">
      <c r="A541" s="55" t="s">
        <v>818</v>
      </c>
      <c r="B541" s="55" t="s">
        <v>94</v>
      </c>
      <c r="C541" s="55" t="s">
        <v>245</v>
      </c>
      <c r="D541" s="54" t="s">
        <v>246</v>
      </c>
      <c r="E541" s="55">
        <v>1</v>
      </c>
    </row>
    <row r="542" spans="1:5" x14ac:dyDescent="0.3">
      <c r="A542" s="55" t="s">
        <v>818</v>
      </c>
      <c r="B542" s="55" t="s">
        <v>94</v>
      </c>
      <c r="C542" s="55" t="s">
        <v>279</v>
      </c>
      <c r="D542" s="54" t="s">
        <v>280</v>
      </c>
      <c r="E542" s="55">
        <v>1</v>
      </c>
    </row>
    <row r="543" spans="1:5" x14ac:dyDescent="0.3">
      <c r="A543" s="55" t="s">
        <v>818</v>
      </c>
      <c r="B543" s="55" t="s">
        <v>140</v>
      </c>
      <c r="C543" s="55" t="s">
        <v>528</v>
      </c>
      <c r="D543" s="54" t="s">
        <v>529</v>
      </c>
      <c r="E543" s="55">
        <v>1</v>
      </c>
    </row>
    <row r="544" spans="1:5" x14ac:dyDescent="0.3">
      <c r="A544" s="55" t="s">
        <v>821</v>
      </c>
      <c r="B544" s="55" t="s">
        <v>106</v>
      </c>
      <c r="C544" s="55" t="s">
        <v>211</v>
      </c>
      <c r="D544" s="54" t="s">
        <v>212</v>
      </c>
      <c r="E544" s="55">
        <v>1</v>
      </c>
    </row>
    <row r="545" spans="1:5" x14ac:dyDescent="0.3">
      <c r="A545" s="55" t="s">
        <v>816</v>
      </c>
      <c r="B545" s="55" t="s">
        <v>116</v>
      </c>
      <c r="C545" s="55" t="s">
        <v>227</v>
      </c>
      <c r="D545" s="54" t="s">
        <v>228</v>
      </c>
      <c r="E545" s="55">
        <v>3</v>
      </c>
    </row>
    <row r="546" spans="1:5" x14ac:dyDescent="0.3">
      <c r="A546" s="55" t="s">
        <v>816</v>
      </c>
      <c r="B546" s="55" t="s">
        <v>114</v>
      </c>
      <c r="C546" s="55" t="s">
        <v>213</v>
      </c>
      <c r="D546" s="54" t="s">
        <v>214</v>
      </c>
      <c r="E546" s="55">
        <v>2</v>
      </c>
    </row>
    <row r="547" spans="1:5" x14ac:dyDescent="0.3">
      <c r="A547" s="55" t="s">
        <v>816</v>
      </c>
      <c r="B547" s="55" t="s">
        <v>116</v>
      </c>
      <c r="C547" s="55" t="s">
        <v>375</v>
      </c>
      <c r="D547" s="54" t="s">
        <v>376</v>
      </c>
      <c r="E547" s="55">
        <v>1</v>
      </c>
    </row>
    <row r="548" spans="1:5" x14ac:dyDescent="0.3">
      <c r="A548" s="55" t="s">
        <v>816</v>
      </c>
      <c r="B548" s="55" t="s">
        <v>130</v>
      </c>
      <c r="C548" s="55" t="s">
        <v>373</v>
      </c>
      <c r="D548" s="54" t="s">
        <v>374</v>
      </c>
      <c r="E548" s="55">
        <v>1</v>
      </c>
    </row>
    <row r="549" spans="1:5" x14ac:dyDescent="0.3">
      <c r="A549" s="55" t="s">
        <v>816</v>
      </c>
      <c r="B549" s="55" t="s">
        <v>130</v>
      </c>
      <c r="C549" s="55" t="s">
        <v>315</v>
      </c>
      <c r="D549" s="54" t="s">
        <v>316</v>
      </c>
      <c r="E549" s="55">
        <v>1</v>
      </c>
    </row>
    <row r="550" spans="1:5" x14ac:dyDescent="0.3">
      <c r="A550" s="55" t="s">
        <v>816</v>
      </c>
      <c r="B550" s="55" t="s">
        <v>116</v>
      </c>
      <c r="C550" s="55" t="s">
        <v>517</v>
      </c>
      <c r="D550" s="54" t="s">
        <v>518</v>
      </c>
      <c r="E550" s="55">
        <v>1</v>
      </c>
    </row>
    <row r="551" spans="1:5" x14ac:dyDescent="0.3">
      <c r="A551" s="55" t="s">
        <v>822</v>
      </c>
      <c r="B551" s="55" t="s">
        <v>106</v>
      </c>
      <c r="C551" s="55" t="s">
        <v>267</v>
      </c>
      <c r="D551" s="54" t="s">
        <v>268</v>
      </c>
      <c r="E551" s="55">
        <v>1</v>
      </c>
    </row>
    <row r="552" spans="1:5" x14ac:dyDescent="0.3">
      <c r="A552" s="55" t="s">
        <v>823</v>
      </c>
      <c r="B552" s="55" t="s">
        <v>108</v>
      </c>
      <c r="C552" s="55" t="s">
        <v>265</v>
      </c>
      <c r="D552" s="54" t="s">
        <v>266</v>
      </c>
      <c r="E552" s="55">
        <v>1</v>
      </c>
    </row>
    <row r="553" spans="1:5" x14ac:dyDescent="0.3">
      <c r="A553" s="55" t="s">
        <v>820</v>
      </c>
      <c r="B553" s="55" t="s">
        <v>92</v>
      </c>
      <c r="C553" s="55" t="s">
        <v>203</v>
      </c>
      <c r="D553" s="54" t="s">
        <v>204</v>
      </c>
      <c r="E553" s="55">
        <v>2</v>
      </c>
    </row>
    <row r="554" spans="1:5" x14ac:dyDescent="0.3">
      <c r="A554" s="55" t="s">
        <v>820</v>
      </c>
      <c r="B554" s="55" t="s">
        <v>120</v>
      </c>
      <c r="C554" s="55" t="s">
        <v>485</v>
      </c>
      <c r="D554" s="54" t="s">
        <v>486</v>
      </c>
      <c r="E554" s="55">
        <v>1</v>
      </c>
    </row>
    <row r="555" spans="1:5" x14ac:dyDescent="0.3">
      <c r="A555" s="55" t="s">
        <v>814</v>
      </c>
      <c r="B555" s="55" t="s">
        <v>116</v>
      </c>
      <c r="C555" s="55" t="s">
        <v>227</v>
      </c>
      <c r="D555" s="54" t="s">
        <v>228</v>
      </c>
      <c r="E555" s="55">
        <v>6</v>
      </c>
    </row>
    <row r="556" spans="1:5" x14ac:dyDescent="0.3">
      <c r="A556" s="55" t="s">
        <v>814</v>
      </c>
      <c r="B556" s="55" t="s">
        <v>116</v>
      </c>
      <c r="C556" s="55" t="s">
        <v>375</v>
      </c>
      <c r="D556" s="54" t="s">
        <v>376</v>
      </c>
      <c r="E556" s="55">
        <v>2</v>
      </c>
    </row>
    <row r="557" spans="1:5" x14ac:dyDescent="0.3">
      <c r="A557" s="55" t="s">
        <v>814</v>
      </c>
      <c r="B557" s="55" t="s">
        <v>106</v>
      </c>
      <c r="C557" s="55" t="s">
        <v>211</v>
      </c>
      <c r="D557" s="54" t="s">
        <v>212</v>
      </c>
      <c r="E557" s="55">
        <v>2</v>
      </c>
    </row>
    <row r="558" spans="1:5" x14ac:dyDescent="0.3">
      <c r="A558" s="55" t="s">
        <v>814</v>
      </c>
      <c r="B558" s="55" t="s">
        <v>86</v>
      </c>
      <c r="C558" s="55" t="s">
        <v>287</v>
      </c>
      <c r="D558" s="54" t="s">
        <v>288</v>
      </c>
      <c r="E558" s="55">
        <v>1</v>
      </c>
    </row>
    <row r="559" spans="1:5" x14ac:dyDescent="0.3">
      <c r="A559" s="55" t="s">
        <v>814</v>
      </c>
      <c r="B559" s="55" t="s">
        <v>116</v>
      </c>
      <c r="C559" s="55" t="s">
        <v>517</v>
      </c>
      <c r="D559" s="54" t="s">
        <v>518</v>
      </c>
      <c r="E559" s="55">
        <v>1</v>
      </c>
    </row>
    <row r="560" spans="1:5" x14ac:dyDescent="0.3">
      <c r="A560" s="55" t="s">
        <v>814</v>
      </c>
      <c r="B560" s="55" t="s">
        <v>108</v>
      </c>
      <c r="C560" s="55" t="s">
        <v>239</v>
      </c>
      <c r="D560" s="54" t="s">
        <v>240</v>
      </c>
      <c r="E560" s="55">
        <v>1</v>
      </c>
    </row>
    <row r="561" spans="1:5" x14ac:dyDescent="0.3">
      <c r="A561" s="55" t="s">
        <v>814</v>
      </c>
      <c r="B561" s="55" t="s">
        <v>124</v>
      </c>
      <c r="C561" s="55" t="s">
        <v>207</v>
      </c>
      <c r="D561" s="54" t="s">
        <v>264</v>
      </c>
      <c r="E561" s="55">
        <v>1</v>
      </c>
    </row>
    <row r="562" spans="1:5" x14ac:dyDescent="0.3">
      <c r="A562" s="55" t="s">
        <v>814</v>
      </c>
      <c r="B562" s="55" t="s">
        <v>86</v>
      </c>
      <c r="C562" s="55" t="s">
        <v>369</v>
      </c>
      <c r="D562" s="54" t="s">
        <v>370</v>
      </c>
      <c r="E562" s="55">
        <v>1</v>
      </c>
    </row>
    <row r="563" spans="1:5" x14ac:dyDescent="0.3">
      <c r="A563" s="55" t="s">
        <v>814</v>
      </c>
      <c r="B563" s="55" t="s">
        <v>90</v>
      </c>
      <c r="C563" s="55" t="s">
        <v>281</v>
      </c>
      <c r="D563" s="54" t="s">
        <v>282</v>
      </c>
      <c r="E563" s="55">
        <v>1</v>
      </c>
    </row>
    <row r="564" spans="1:5" x14ac:dyDescent="0.3">
      <c r="A564" s="55" t="s">
        <v>814</v>
      </c>
      <c r="B564" s="55" t="s">
        <v>116</v>
      </c>
      <c r="C564" s="55" t="s">
        <v>445</v>
      </c>
      <c r="D564" s="54" t="s">
        <v>446</v>
      </c>
      <c r="E564" s="55">
        <v>1</v>
      </c>
    </row>
    <row r="565" spans="1:5" x14ac:dyDescent="0.3">
      <c r="A565" s="55" t="s">
        <v>814</v>
      </c>
      <c r="B565" s="55" t="s">
        <v>120</v>
      </c>
      <c r="C565" s="55" t="s">
        <v>259</v>
      </c>
      <c r="D565" s="54" t="s">
        <v>260</v>
      </c>
      <c r="E565" s="55">
        <v>1</v>
      </c>
    </row>
    <row r="566" spans="1:5" x14ac:dyDescent="0.3">
      <c r="A566" s="55" t="s">
        <v>814</v>
      </c>
      <c r="B566" s="55" t="s">
        <v>90</v>
      </c>
      <c r="C566" s="55" t="s">
        <v>235</v>
      </c>
      <c r="D566" s="54" t="s">
        <v>236</v>
      </c>
      <c r="E566" s="55">
        <v>1</v>
      </c>
    </row>
    <row r="567" spans="1:5" x14ac:dyDescent="0.3">
      <c r="A567" s="55" t="s">
        <v>809</v>
      </c>
      <c r="B567" s="55" t="s">
        <v>92</v>
      </c>
      <c r="C567" s="55" t="s">
        <v>203</v>
      </c>
      <c r="D567" s="54" t="s">
        <v>204</v>
      </c>
      <c r="E567" s="55">
        <v>83</v>
      </c>
    </row>
    <row r="568" spans="1:5" x14ac:dyDescent="0.3">
      <c r="A568" s="55" t="s">
        <v>809</v>
      </c>
      <c r="B568" s="55" t="s">
        <v>104</v>
      </c>
      <c r="C568" s="55" t="s">
        <v>197</v>
      </c>
      <c r="D568" s="54" t="s">
        <v>198</v>
      </c>
      <c r="E568" s="55">
        <v>77</v>
      </c>
    </row>
    <row r="569" spans="1:5" x14ac:dyDescent="0.3">
      <c r="A569" s="55" t="s">
        <v>809</v>
      </c>
      <c r="B569" s="55" t="s">
        <v>88</v>
      </c>
      <c r="C569" s="55" t="s">
        <v>199</v>
      </c>
      <c r="D569" s="54" t="s">
        <v>200</v>
      </c>
      <c r="E569" s="55">
        <v>76</v>
      </c>
    </row>
    <row r="570" spans="1:5" x14ac:dyDescent="0.3">
      <c r="A570" s="55" t="s">
        <v>809</v>
      </c>
      <c r="B570" s="55" t="s">
        <v>100</v>
      </c>
      <c r="C570" s="55" t="s">
        <v>207</v>
      </c>
      <c r="D570" s="54" t="s">
        <v>208</v>
      </c>
      <c r="E570" s="55">
        <v>75</v>
      </c>
    </row>
    <row r="571" spans="1:5" x14ac:dyDescent="0.3">
      <c r="A571" s="55" t="s">
        <v>809</v>
      </c>
      <c r="B571" s="55" t="s">
        <v>102</v>
      </c>
      <c r="C571" s="55" t="s">
        <v>205</v>
      </c>
      <c r="D571" s="54" t="s">
        <v>206</v>
      </c>
      <c r="E571" s="55">
        <v>66</v>
      </c>
    </row>
    <row r="572" spans="1:5" x14ac:dyDescent="0.3">
      <c r="A572" s="55" t="s">
        <v>809</v>
      </c>
      <c r="B572" s="55" t="s">
        <v>86</v>
      </c>
      <c r="C572" s="55" t="s">
        <v>209</v>
      </c>
      <c r="D572" s="54" t="s">
        <v>210</v>
      </c>
      <c r="E572" s="55">
        <v>64</v>
      </c>
    </row>
    <row r="573" spans="1:5" x14ac:dyDescent="0.3">
      <c r="A573" s="55" t="s">
        <v>809</v>
      </c>
      <c r="B573" s="55" t="s">
        <v>112</v>
      </c>
      <c r="C573" s="55" t="s">
        <v>217</v>
      </c>
      <c r="D573" s="54" t="s">
        <v>218</v>
      </c>
      <c r="E573" s="55">
        <v>58</v>
      </c>
    </row>
    <row r="574" spans="1:5" x14ac:dyDescent="0.3">
      <c r="A574" s="55" t="s">
        <v>809</v>
      </c>
      <c r="B574" s="55" t="s">
        <v>90</v>
      </c>
      <c r="C574" s="55" t="s">
        <v>223</v>
      </c>
      <c r="D574" s="54" t="s">
        <v>224</v>
      </c>
      <c r="E574" s="55">
        <v>49</v>
      </c>
    </row>
    <row r="575" spans="1:5" x14ac:dyDescent="0.3">
      <c r="A575" s="55" t="s">
        <v>809</v>
      </c>
      <c r="B575" s="55" t="s">
        <v>114</v>
      </c>
      <c r="C575" s="55" t="s">
        <v>213</v>
      </c>
      <c r="D575" s="54" t="s">
        <v>214</v>
      </c>
      <c r="E575" s="55">
        <v>49</v>
      </c>
    </row>
    <row r="576" spans="1:5" x14ac:dyDescent="0.3">
      <c r="A576" s="55" t="s">
        <v>809</v>
      </c>
      <c r="B576" s="55" t="s">
        <v>106</v>
      </c>
      <c r="C576" s="55" t="s">
        <v>211</v>
      </c>
      <c r="D576" s="54" t="s">
        <v>212</v>
      </c>
      <c r="E576" s="55">
        <v>49</v>
      </c>
    </row>
    <row r="577" spans="1:5" x14ac:dyDescent="0.3">
      <c r="A577" s="55" t="s">
        <v>809</v>
      </c>
      <c r="B577" s="55" t="s">
        <v>94</v>
      </c>
      <c r="C577" s="55" t="s">
        <v>221</v>
      </c>
      <c r="D577" s="54" t="s">
        <v>222</v>
      </c>
      <c r="E577" s="55">
        <v>48</v>
      </c>
    </row>
    <row r="578" spans="1:5" x14ac:dyDescent="0.3">
      <c r="A578" s="55" t="s">
        <v>809</v>
      </c>
      <c r="B578" s="55" t="s">
        <v>98</v>
      </c>
      <c r="C578" s="55" t="s">
        <v>215</v>
      </c>
      <c r="D578" s="54" t="s">
        <v>216</v>
      </c>
      <c r="E578" s="55">
        <v>46</v>
      </c>
    </row>
    <row r="579" spans="1:5" x14ac:dyDescent="0.3">
      <c r="A579" s="55" t="s">
        <v>809</v>
      </c>
      <c r="B579" s="55" t="s">
        <v>92</v>
      </c>
      <c r="C579" s="55" t="s">
        <v>219</v>
      </c>
      <c r="D579" s="54" t="s">
        <v>220</v>
      </c>
      <c r="E579" s="55">
        <v>40</v>
      </c>
    </row>
    <row r="580" spans="1:5" x14ac:dyDescent="0.3">
      <c r="A580" s="55" t="s">
        <v>809</v>
      </c>
      <c r="B580" s="55" t="s">
        <v>88</v>
      </c>
      <c r="C580" s="55" t="s">
        <v>229</v>
      </c>
      <c r="D580" s="54" t="s">
        <v>230</v>
      </c>
      <c r="E580" s="55">
        <v>37</v>
      </c>
    </row>
    <row r="581" spans="1:5" x14ac:dyDescent="0.3">
      <c r="A581" s="55" t="s">
        <v>809</v>
      </c>
      <c r="B581" s="55" t="s">
        <v>116</v>
      </c>
      <c r="C581" s="55" t="s">
        <v>227</v>
      </c>
      <c r="D581" s="54" t="s">
        <v>228</v>
      </c>
      <c r="E581" s="55">
        <v>31</v>
      </c>
    </row>
    <row r="582" spans="1:5" x14ac:dyDescent="0.3">
      <c r="A582" s="55" t="s">
        <v>809</v>
      </c>
      <c r="B582" s="55" t="s">
        <v>86</v>
      </c>
      <c r="C582" s="55" t="s">
        <v>251</v>
      </c>
      <c r="D582" s="54" t="s">
        <v>252</v>
      </c>
      <c r="E582" s="55">
        <v>30</v>
      </c>
    </row>
    <row r="583" spans="1:5" x14ac:dyDescent="0.3">
      <c r="A583" s="55" t="s">
        <v>809</v>
      </c>
      <c r="B583" s="55" t="s">
        <v>120</v>
      </c>
      <c r="C583" s="55" t="s">
        <v>259</v>
      </c>
      <c r="D583" s="54" t="s">
        <v>260</v>
      </c>
      <c r="E583" s="55">
        <v>29</v>
      </c>
    </row>
    <row r="584" spans="1:5" x14ac:dyDescent="0.3">
      <c r="A584" s="55" t="s">
        <v>809</v>
      </c>
      <c r="B584" s="55" t="s">
        <v>96</v>
      </c>
      <c r="C584" s="55" t="s">
        <v>231</v>
      </c>
      <c r="D584" s="54" t="s">
        <v>232</v>
      </c>
      <c r="E584" s="55">
        <v>29</v>
      </c>
    </row>
    <row r="585" spans="1:5" x14ac:dyDescent="0.3">
      <c r="A585" s="55" t="s">
        <v>809</v>
      </c>
      <c r="B585" s="55" t="s">
        <v>102</v>
      </c>
      <c r="C585" s="55" t="s">
        <v>225</v>
      </c>
      <c r="D585" s="54" t="s">
        <v>226</v>
      </c>
      <c r="E585" s="55">
        <v>29</v>
      </c>
    </row>
    <row r="586" spans="1:5" x14ac:dyDescent="0.3">
      <c r="A586" s="55" t="s">
        <v>809</v>
      </c>
      <c r="B586" s="55" t="s">
        <v>94</v>
      </c>
      <c r="C586" s="55" t="s">
        <v>245</v>
      </c>
      <c r="D586" s="54" t="s">
        <v>246</v>
      </c>
      <c r="E586" s="55">
        <v>26</v>
      </c>
    </row>
    <row r="587" spans="1:5" x14ac:dyDescent="0.3">
      <c r="A587" s="55" t="s">
        <v>809</v>
      </c>
      <c r="B587" s="55" t="s">
        <v>90</v>
      </c>
      <c r="C587" s="55" t="s">
        <v>271</v>
      </c>
      <c r="D587" s="54" t="s">
        <v>272</v>
      </c>
      <c r="E587" s="55">
        <v>26</v>
      </c>
    </row>
    <row r="588" spans="1:5" x14ac:dyDescent="0.3">
      <c r="A588" s="55" t="s">
        <v>809</v>
      </c>
      <c r="B588" s="55" t="s">
        <v>84</v>
      </c>
      <c r="C588" s="55" t="s">
        <v>201</v>
      </c>
      <c r="D588" s="54" t="s">
        <v>202</v>
      </c>
      <c r="E588" s="55">
        <v>26</v>
      </c>
    </row>
    <row r="589" spans="1:5" x14ac:dyDescent="0.3">
      <c r="A589" s="55" t="s">
        <v>809</v>
      </c>
      <c r="B589" s="55" t="s">
        <v>110</v>
      </c>
      <c r="C589" s="55" t="s">
        <v>249</v>
      </c>
      <c r="D589" s="54" t="s">
        <v>250</v>
      </c>
      <c r="E589" s="55">
        <v>26</v>
      </c>
    </row>
    <row r="590" spans="1:5" x14ac:dyDescent="0.3">
      <c r="A590" s="55" t="s">
        <v>809</v>
      </c>
      <c r="B590" s="55" t="s">
        <v>138</v>
      </c>
      <c r="C590" s="55" t="s">
        <v>275</v>
      </c>
      <c r="D590" s="54" t="s">
        <v>276</v>
      </c>
      <c r="E590" s="55">
        <v>26</v>
      </c>
    </row>
    <row r="591" spans="1:5" x14ac:dyDescent="0.3">
      <c r="A591" s="55" t="s">
        <v>809</v>
      </c>
      <c r="B591" s="55" t="s">
        <v>132</v>
      </c>
      <c r="C591" s="55" t="s">
        <v>207</v>
      </c>
      <c r="D591" s="54" t="s">
        <v>263</v>
      </c>
      <c r="E591" s="55">
        <v>25</v>
      </c>
    </row>
    <row r="592" spans="1:5" x14ac:dyDescent="0.3">
      <c r="A592" s="55" t="s">
        <v>809</v>
      </c>
      <c r="B592" s="55" t="s">
        <v>108</v>
      </c>
      <c r="C592" s="55" t="s">
        <v>239</v>
      </c>
      <c r="D592" s="54" t="s">
        <v>240</v>
      </c>
      <c r="E592" s="55">
        <v>25</v>
      </c>
    </row>
    <row r="593" spans="1:5" x14ac:dyDescent="0.3">
      <c r="A593" s="55" t="s">
        <v>809</v>
      </c>
      <c r="B593" s="55" t="s">
        <v>98</v>
      </c>
      <c r="C593" s="55" t="s">
        <v>247</v>
      </c>
      <c r="D593" s="54" t="s">
        <v>248</v>
      </c>
      <c r="E593" s="55">
        <v>20</v>
      </c>
    </row>
    <row r="594" spans="1:5" x14ac:dyDescent="0.3">
      <c r="A594" s="55" t="s">
        <v>809</v>
      </c>
      <c r="B594" s="55" t="s">
        <v>126</v>
      </c>
      <c r="C594" s="55" t="s">
        <v>261</v>
      </c>
      <c r="D594" s="54" t="s">
        <v>262</v>
      </c>
      <c r="E594" s="55">
        <v>19</v>
      </c>
    </row>
    <row r="595" spans="1:5" x14ac:dyDescent="0.3">
      <c r="A595" s="55" t="s">
        <v>809</v>
      </c>
      <c r="B595" s="55" t="s">
        <v>98</v>
      </c>
      <c r="C595" s="55" t="s">
        <v>253</v>
      </c>
      <c r="D595" s="54" t="s">
        <v>254</v>
      </c>
      <c r="E595" s="55">
        <v>18</v>
      </c>
    </row>
    <row r="596" spans="1:5" x14ac:dyDescent="0.3">
      <c r="A596" s="55" t="s">
        <v>809</v>
      </c>
      <c r="B596" s="55" t="s">
        <v>88</v>
      </c>
      <c r="C596" s="55" t="s">
        <v>341</v>
      </c>
      <c r="D596" s="54" t="s">
        <v>342</v>
      </c>
      <c r="E596" s="55">
        <v>18</v>
      </c>
    </row>
    <row r="597" spans="1:5" x14ac:dyDescent="0.3">
      <c r="A597" s="55" t="s">
        <v>809</v>
      </c>
      <c r="B597" s="55" t="s">
        <v>134</v>
      </c>
      <c r="C597" s="55" t="s">
        <v>277</v>
      </c>
      <c r="D597" s="54" t="s">
        <v>278</v>
      </c>
      <c r="E597" s="55">
        <v>17</v>
      </c>
    </row>
    <row r="598" spans="1:5" x14ac:dyDescent="0.3">
      <c r="A598" s="55" t="s">
        <v>809</v>
      </c>
      <c r="B598" s="55" t="s">
        <v>110</v>
      </c>
      <c r="C598" s="55" t="s">
        <v>303</v>
      </c>
      <c r="D598" s="54" t="s">
        <v>304</v>
      </c>
      <c r="E598" s="55">
        <v>16</v>
      </c>
    </row>
    <row r="599" spans="1:5" x14ac:dyDescent="0.3">
      <c r="A599" s="55" t="s">
        <v>809</v>
      </c>
      <c r="B599" s="55" t="s">
        <v>126</v>
      </c>
      <c r="C599" s="55" t="s">
        <v>289</v>
      </c>
      <c r="D599" s="54" t="s">
        <v>290</v>
      </c>
      <c r="E599" s="55">
        <v>15</v>
      </c>
    </row>
    <row r="600" spans="1:5" x14ac:dyDescent="0.3">
      <c r="A600" s="55" t="s">
        <v>809</v>
      </c>
      <c r="B600" s="55" t="s">
        <v>100</v>
      </c>
      <c r="C600" s="55" t="s">
        <v>307</v>
      </c>
      <c r="D600" s="54" t="s">
        <v>308</v>
      </c>
      <c r="E600" s="55">
        <v>14</v>
      </c>
    </row>
    <row r="601" spans="1:5" x14ac:dyDescent="0.3">
      <c r="A601" s="55" t="s">
        <v>809</v>
      </c>
      <c r="B601" s="55" t="s">
        <v>118</v>
      </c>
      <c r="C601" s="55" t="s">
        <v>323</v>
      </c>
      <c r="D601" s="54" t="s">
        <v>324</v>
      </c>
      <c r="E601" s="55">
        <v>13</v>
      </c>
    </row>
    <row r="602" spans="1:5" x14ac:dyDescent="0.3">
      <c r="A602" s="55" t="s">
        <v>809</v>
      </c>
      <c r="B602" s="55" t="s">
        <v>112</v>
      </c>
      <c r="C602" s="55" t="s">
        <v>329</v>
      </c>
      <c r="D602" s="54" t="s">
        <v>330</v>
      </c>
      <c r="E602" s="55">
        <v>13</v>
      </c>
    </row>
    <row r="603" spans="1:5" x14ac:dyDescent="0.3">
      <c r="A603" s="55" t="s">
        <v>809</v>
      </c>
      <c r="B603" s="55" t="s">
        <v>94</v>
      </c>
      <c r="C603" s="55" t="s">
        <v>279</v>
      </c>
      <c r="D603" s="54" t="s">
        <v>280</v>
      </c>
      <c r="E603" s="55">
        <v>13</v>
      </c>
    </row>
    <row r="604" spans="1:5" x14ac:dyDescent="0.3">
      <c r="A604" s="55" t="s">
        <v>809</v>
      </c>
      <c r="B604" s="55" t="s">
        <v>94</v>
      </c>
      <c r="C604" s="55" t="s">
        <v>293</v>
      </c>
      <c r="D604" s="54" t="s">
        <v>294</v>
      </c>
      <c r="E604" s="55">
        <v>13</v>
      </c>
    </row>
    <row r="605" spans="1:5" x14ac:dyDescent="0.3">
      <c r="A605" s="55" t="s">
        <v>809</v>
      </c>
      <c r="B605" s="55" t="s">
        <v>90</v>
      </c>
      <c r="C605" s="55" t="s">
        <v>235</v>
      </c>
      <c r="D605" s="54" t="s">
        <v>236</v>
      </c>
      <c r="E605" s="55">
        <v>13</v>
      </c>
    </row>
    <row r="606" spans="1:5" x14ac:dyDescent="0.3">
      <c r="A606" s="55" t="s">
        <v>809</v>
      </c>
      <c r="B606" s="55" t="s">
        <v>106</v>
      </c>
      <c r="C606" s="55" t="s">
        <v>267</v>
      </c>
      <c r="D606" s="54" t="s">
        <v>268</v>
      </c>
      <c r="E606" s="55">
        <v>13</v>
      </c>
    </row>
    <row r="607" spans="1:5" x14ac:dyDescent="0.3">
      <c r="A607" s="55" t="s">
        <v>809</v>
      </c>
      <c r="B607" s="55" t="s">
        <v>144</v>
      </c>
      <c r="C607" s="55" t="s">
        <v>325</v>
      </c>
      <c r="D607" s="54" t="s">
        <v>326</v>
      </c>
      <c r="E607" s="55">
        <v>13</v>
      </c>
    </row>
    <row r="608" spans="1:5" x14ac:dyDescent="0.3">
      <c r="A608" s="55" t="s">
        <v>809</v>
      </c>
      <c r="B608" s="55" t="s">
        <v>128</v>
      </c>
      <c r="C608" s="55" t="s">
        <v>269</v>
      </c>
      <c r="D608" s="54" t="s">
        <v>270</v>
      </c>
      <c r="E608" s="55">
        <v>13</v>
      </c>
    </row>
    <row r="609" spans="1:5" x14ac:dyDescent="0.3">
      <c r="A609" s="55" t="s">
        <v>809</v>
      </c>
      <c r="B609" s="55" t="s">
        <v>128</v>
      </c>
      <c r="C609" s="55" t="s">
        <v>349</v>
      </c>
      <c r="D609" s="54" t="s">
        <v>350</v>
      </c>
      <c r="E609" s="55">
        <v>13</v>
      </c>
    </row>
    <row r="610" spans="1:5" x14ac:dyDescent="0.3">
      <c r="A610" s="55" t="s">
        <v>809</v>
      </c>
      <c r="B610" s="55" t="s">
        <v>84</v>
      </c>
      <c r="C610" s="55" t="s">
        <v>195</v>
      </c>
      <c r="D610" s="54" t="s">
        <v>196</v>
      </c>
      <c r="E610" s="55">
        <v>12</v>
      </c>
    </row>
    <row r="611" spans="1:5" x14ac:dyDescent="0.3">
      <c r="A611" s="55" t="s">
        <v>809</v>
      </c>
      <c r="B611" s="55" t="s">
        <v>110</v>
      </c>
      <c r="C611" s="55" t="s">
        <v>343</v>
      </c>
      <c r="D611" s="54" t="s">
        <v>344</v>
      </c>
      <c r="E611" s="55">
        <v>12</v>
      </c>
    </row>
    <row r="612" spans="1:5" x14ac:dyDescent="0.3">
      <c r="A612" s="55" t="s">
        <v>809</v>
      </c>
      <c r="B612" s="55" t="s">
        <v>90</v>
      </c>
      <c r="C612" s="55" t="s">
        <v>297</v>
      </c>
      <c r="D612" s="54" t="s">
        <v>298</v>
      </c>
      <c r="E612" s="55">
        <v>12</v>
      </c>
    </row>
    <row r="613" spans="1:5" x14ac:dyDescent="0.3">
      <c r="A613" s="55" t="s">
        <v>809</v>
      </c>
      <c r="B613" s="55" t="s">
        <v>124</v>
      </c>
      <c r="C613" s="55" t="s">
        <v>207</v>
      </c>
      <c r="D613" s="54" t="s">
        <v>264</v>
      </c>
      <c r="E613" s="55">
        <v>12</v>
      </c>
    </row>
    <row r="614" spans="1:5" x14ac:dyDescent="0.3">
      <c r="A614" s="55" t="s">
        <v>809</v>
      </c>
      <c r="B614" s="55" t="s">
        <v>86</v>
      </c>
      <c r="C614" s="55" t="s">
        <v>321</v>
      </c>
      <c r="D614" s="54" t="s">
        <v>322</v>
      </c>
      <c r="E614" s="55">
        <v>12</v>
      </c>
    </row>
    <row r="615" spans="1:5" x14ac:dyDescent="0.3">
      <c r="A615" s="55" t="s">
        <v>809</v>
      </c>
      <c r="B615" s="55" t="s">
        <v>108</v>
      </c>
      <c r="C615" s="55" t="s">
        <v>237</v>
      </c>
      <c r="D615" s="54" t="s">
        <v>238</v>
      </c>
      <c r="E615" s="55">
        <v>12</v>
      </c>
    </row>
    <row r="616" spans="1:5" x14ac:dyDescent="0.3">
      <c r="A616" s="55" t="s">
        <v>809</v>
      </c>
      <c r="B616" s="55" t="s">
        <v>96</v>
      </c>
      <c r="C616" s="55" t="s">
        <v>359</v>
      </c>
      <c r="D616" s="54" t="s">
        <v>360</v>
      </c>
      <c r="E616" s="55">
        <v>12</v>
      </c>
    </row>
    <row r="617" spans="1:5" x14ac:dyDescent="0.3">
      <c r="A617" s="55" t="s">
        <v>809</v>
      </c>
      <c r="B617" s="55" t="s">
        <v>100</v>
      </c>
      <c r="C617" s="55" t="s">
        <v>317</v>
      </c>
      <c r="D617" s="54" t="s">
        <v>318</v>
      </c>
      <c r="E617" s="55">
        <v>11</v>
      </c>
    </row>
    <row r="618" spans="1:5" x14ac:dyDescent="0.3">
      <c r="A618" s="55" t="s">
        <v>809</v>
      </c>
      <c r="B618" s="55" t="s">
        <v>86</v>
      </c>
      <c r="C618" s="55" t="s">
        <v>287</v>
      </c>
      <c r="D618" s="54" t="s">
        <v>288</v>
      </c>
      <c r="E618" s="55">
        <v>11</v>
      </c>
    </row>
    <row r="619" spans="1:5" x14ac:dyDescent="0.3">
      <c r="A619" s="55" t="s">
        <v>809</v>
      </c>
      <c r="B619" s="55" t="s">
        <v>88</v>
      </c>
      <c r="C619" s="55" t="s">
        <v>255</v>
      </c>
      <c r="D619" s="54" t="s">
        <v>256</v>
      </c>
      <c r="E619" s="55">
        <v>11</v>
      </c>
    </row>
    <row r="620" spans="1:5" x14ac:dyDescent="0.3">
      <c r="A620" s="55" t="s">
        <v>809</v>
      </c>
      <c r="B620" s="55" t="s">
        <v>90</v>
      </c>
      <c r="C620" s="55" t="s">
        <v>281</v>
      </c>
      <c r="D620" s="54" t="s">
        <v>282</v>
      </c>
      <c r="E620" s="55">
        <v>10</v>
      </c>
    </row>
    <row r="621" spans="1:5" x14ac:dyDescent="0.3">
      <c r="A621" s="55" t="s">
        <v>809</v>
      </c>
      <c r="B621" s="55" t="s">
        <v>90</v>
      </c>
      <c r="C621" s="55" t="s">
        <v>283</v>
      </c>
      <c r="D621" s="54" t="s">
        <v>284</v>
      </c>
      <c r="E621" s="55">
        <v>10</v>
      </c>
    </row>
    <row r="622" spans="1:5" x14ac:dyDescent="0.3">
      <c r="A622" s="55" t="s">
        <v>809</v>
      </c>
      <c r="B622" s="55" t="s">
        <v>86</v>
      </c>
      <c r="C622" s="55" t="s">
        <v>301</v>
      </c>
      <c r="D622" s="54" t="s">
        <v>302</v>
      </c>
      <c r="E622" s="55">
        <v>10</v>
      </c>
    </row>
    <row r="623" spans="1:5" x14ac:dyDescent="0.3">
      <c r="A623" s="55" t="s">
        <v>809</v>
      </c>
      <c r="B623" s="55" t="s">
        <v>130</v>
      </c>
      <c r="C623" s="55" t="s">
        <v>315</v>
      </c>
      <c r="D623" s="54" t="s">
        <v>316</v>
      </c>
      <c r="E623" s="55">
        <v>10</v>
      </c>
    </row>
    <row r="624" spans="1:5" x14ac:dyDescent="0.3">
      <c r="A624" s="55" t="s">
        <v>809</v>
      </c>
      <c r="B624" s="55" t="s">
        <v>86</v>
      </c>
      <c r="C624" s="55" t="s">
        <v>291</v>
      </c>
      <c r="D624" s="54" t="s">
        <v>292</v>
      </c>
      <c r="E624" s="55">
        <v>10</v>
      </c>
    </row>
    <row r="625" spans="1:5" x14ac:dyDescent="0.3">
      <c r="A625" s="55" t="s">
        <v>809</v>
      </c>
      <c r="B625" s="55" t="s">
        <v>96</v>
      </c>
      <c r="C625" s="55" t="s">
        <v>337</v>
      </c>
      <c r="D625" s="54" t="s">
        <v>338</v>
      </c>
      <c r="E625" s="55">
        <v>10</v>
      </c>
    </row>
    <row r="626" spans="1:5" x14ac:dyDescent="0.3">
      <c r="A626" s="55" t="s">
        <v>809</v>
      </c>
      <c r="B626" s="55" t="s">
        <v>128</v>
      </c>
      <c r="C626" s="55" t="s">
        <v>413</v>
      </c>
      <c r="D626" s="54" t="s">
        <v>414</v>
      </c>
      <c r="E626" s="55">
        <v>9</v>
      </c>
    </row>
    <row r="627" spans="1:5" x14ac:dyDescent="0.3">
      <c r="A627" s="55" t="s">
        <v>809</v>
      </c>
      <c r="B627" s="55" t="s">
        <v>86</v>
      </c>
      <c r="C627" s="55" t="s">
        <v>313</v>
      </c>
      <c r="D627" s="54" t="s">
        <v>314</v>
      </c>
      <c r="E627" s="55">
        <v>9</v>
      </c>
    </row>
    <row r="628" spans="1:5" x14ac:dyDescent="0.3">
      <c r="A628" s="55" t="s">
        <v>809</v>
      </c>
      <c r="B628" s="55" t="s">
        <v>106</v>
      </c>
      <c r="C628" s="55" t="s">
        <v>355</v>
      </c>
      <c r="D628" s="54" t="s">
        <v>356</v>
      </c>
      <c r="E628" s="55">
        <v>9</v>
      </c>
    </row>
    <row r="629" spans="1:5" x14ac:dyDescent="0.3">
      <c r="A629" s="55" t="s">
        <v>809</v>
      </c>
      <c r="B629" s="55" t="s">
        <v>108</v>
      </c>
      <c r="C629" s="55" t="s">
        <v>265</v>
      </c>
      <c r="D629" s="54" t="s">
        <v>266</v>
      </c>
      <c r="E629" s="55">
        <v>9</v>
      </c>
    </row>
    <row r="630" spans="1:5" x14ac:dyDescent="0.3">
      <c r="A630" s="55" t="s">
        <v>809</v>
      </c>
      <c r="B630" s="55" t="s">
        <v>84</v>
      </c>
      <c r="C630" s="55" t="s">
        <v>381</v>
      </c>
      <c r="D630" s="54" t="s">
        <v>382</v>
      </c>
      <c r="E630" s="55">
        <v>9</v>
      </c>
    </row>
    <row r="631" spans="1:5" x14ac:dyDescent="0.3">
      <c r="A631" s="55" t="s">
        <v>809</v>
      </c>
      <c r="B631" s="55" t="s">
        <v>88</v>
      </c>
      <c r="C631" s="55" t="s">
        <v>331</v>
      </c>
      <c r="D631" s="54" t="s">
        <v>332</v>
      </c>
      <c r="E631" s="55">
        <v>9</v>
      </c>
    </row>
    <row r="632" spans="1:5" x14ac:dyDescent="0.3">
      <c r="A632" s="55" t="s">
        <v>809</v>
      </c>
      <c r="B632" s="55" t="s">
        <v>118</v>
      </c>
      <c r="C632" s="55" t="s">
        <v>361</v>
      </c>
      <c r="D632" s="54" t="s">
        <v>362</v>
      </c>
      <c r="E632" s="55">
        <v>9</v>
      </c>
    </row>
    <row r="633" spans="1:5" x14ac:dyDescent="0.3">
      <c r="A633" s="55" t="s">
        <v>809</v>
      </c>
      <c r="B633" s="55" t="s">
        <v>88</v>
      </c>
      <c r="C633" s="55" t="s">
        <v>363</v>
      </c>
      <c r="D633" s="54" t="s">
        <v>364</v>
      </c>
      <c r="E633" s="55">
        <v>8</v>
      </c>
    </row>
    <row r="634" spans="1:5" x14ac:dyDescent="0.3">
      <c r="A634" s="55" t="s">
        <v>809</v>
      </c>
      <c r="B634" s="55" t="s">
        <v>118</v>
      </c>
      <c r="C634" s="55" t="s">
        <v>351</v>
      </c>
      <c r="D634" s="54" t="s">
        <v>352</v>
      </c>
      <c r="E634" s="55">
        <v>8</v>
      </c>
    </row>
    <row r="635" spans="1:5" x14ac:dyDescent="0.3">
      <c r="A635" s="55" t="s">
        <v>809</v>
      </c>
      <c r="B635" s="55" t="s">
        <v>156</v>
      </c>
      <c r="C635" s="55" t="s">
        <v>429</v>
      </c>
      <c r="D635" s="54" t="s">
        <v>430</v>
      </c>
      <c r="E635" s="55">
        <v>8</v>
      </c>
    </row>
    <row r="636" spans="1:5" x14ac:dyDescent="0.3">
      <c r="A636" s="55" t="s">
        <v>809</v>
      </c>
      <c r="B636" s="55" t="s">
        <v>90</v>
      </c>
      <c r="C636" s="55" t="s">
        <v>285</v>
      </c>
      <c r="D636" s="54" t="s">
        <v>286</v>
      </c>
      <c r="E636" s="55">
        <v>8</v>
      </c>
    </row>
    <row r="637" spans="1:5" x14ac:dyDescent="0.3">
      <c r="A637" s="55" t="s">
        <v>809</v>
      </c>
      <c r="B637" s="55" t="s">
        <v>148</v>
      </c>
      <c r="C637" s="55" t="s">
        <v>327</v>
      </c>
      <c r="D637" s="54" t="s">
        <v>328</v>
      </c>
      <c r="E637" s="55">
        <v>8</v>
      </c>
    </row>
    <row r="638" spans="1:5" x14ac:dyDescent="0.3">
      <c r="A638" s="55" t="s">
        <v>809</v>
      </c>
      <c r="B638" s="55" t="s">
        <v>124</v>
      </c>
      <c r="C638" s="55" t="s">
        <v>409</v>
      </c>
      <c r="D638" s="54" t="s">
        <v>410</v>
      </c>
      <c r="E638" s="55">
        <v>8</v>
      </c>
    </row>
    <row r="639" spans="1:5" x14ac:dyDescent="0.3">
      <c r="A639" s="55" t="s">
        <v>809</v>
      </c>
      <c r="B639" s="55" t="s">
        <v>152</v>
      </c>
      <c r="C639" s="55" t="s">
        <v>371</v>
      </c>
      <c r="D639" s="54" t="s">
        <v>372</v>
      </c>
      <c r="E639" s="55">
        <v>7</v>
      </c>
    </row>
    <row r="640" spans="1:5" x14ac:dyDescent="0.3">
      <c r="A640" s="55" t="s">
        <v>809</v>
      </c>
      <c r="B640" s="55" t="s">
        <v>94</v>
      </c>
      <c r="C640" s="55" t="s">
        <v>319</v>
      </c>
      <c r="D640" s="54" t="s">
        <v>320</v>
      </c>
      <c r="E640" s="55">
        <v>7</v>
      </c>
    </row>
    <row r="641" spans="1:5" x14ac:dyDescent="0.3">
      <c r="A641" s="55" t="s">
        <v>809</v>
      </c>
      <c r="B641" s="55" t="s">
        <v>120</v>
      </c>
      <c r="C641" s="55" t="s">
        <v>377</v>
      </c>
      <c r="D641" s="54" t="s">
        <v>378</v>
      </c>
      <c r="E641" s="55">
        <v>7</v>
      </c>
    </row>
    <row r="642" spans="1:5" x14ac:dyDescent="0.3">
      <c r="A642" s="55" t="s">
        <v>809</v>
      </c>
      <c r="B642" s="55" t="s">
        <v>142</v>
      </c>
      <c r="C642" s="55" t="s">
        <v>299</v>
      </c>
      <c r="D642" s="54" t="s">
        <v>300</v>
      </c>
      <c r="E642" s="55">
        <v>7</v>
      </c>
    </row>
    <row r="643" spans="1:5" x14ac:dyDescent="0.3">
      <c r="A643" s="55" t="s">
        <v>809</v>
      </c>
      <c r="B643" s="55" t="s">
        <v>88</v>
      </c>
      <c r="C643" s="55" t="s">
        <v>393</v>
      </c>
      <c r="D643" s="54" t="s">
        <v>394</v>
      </c>
      <c r="E643" s="55">
        <v>7</v>
      </c>
    </row>
    <row r="644" spans="1:5" x14ac:dyDescent="0.3">
      <c r="A644" s="55" t="s">
        <v>809</v>
      </c>
      <c r="B644" s="55" t="s">
        <v>86</v>
      </c>
      <c r="C644" s="55" t="s">
        <v>243</v>
      </c>
      <c r="D644" s="54" t="s">
        <v>244</v>
      </c>
      <c r="E644" s="55">
        <v>7</v>
      </c>
    </row>
    <row r="645" spans="1:5" x14ac:dyDescent="0.3">
      <c r="A645" s="55" t="s">
        <v>809</v>
      </c>
      <c r="B645" s="55" t="s">
        <v>120</v>
      </c>
      <c r="C645" s="55" t="s">
        <v>379</v>
      </c>
      <c r="D645" s="54" t="s">
        <v>380</v>
      </c>
      <c r="E645" s="55">
        <v>7</v>
      </c>
    </row>
    <row r="646" spans="1:5" x14ac:dyDescent="0.3">
      <c r="A646" s="55" t="s">
        <v>809</v>
      </c>
      <c r="B646" s="55" t="s">
        <v>92</v>
      </c>
      <c r="C646" s="55" t="s">
        <v>311</v>
      </c>
      <c r="D646" s="54" t="s">
        <v>312</v>
      </c>
      <c r="E646" s="55">
        <v>7</v>
      </c>
    </row>
    <row r="647" spans="1:5" x14ac:dyDescent="0.3">
      <c r="A647" s="55" t="s">
        <v>809</v>
      </c>
      <c r="B647" s="55" t="s">
        <v>88</v>
      </c>
      <c r="C647" s="55" t="s">
        <v>411</v>
      </c>
      <c r="D647" s="54" t="s">
        <v>412</v>
      </c>
      <c r="E647" s="55">
        <v>7</v>
      </c>
    </row>
    <row r="648" spans="1:5" x14ac:dyDescent="0.3">
      <c r="A648" s="55" t="s">
        <v>809</v>
      </c>
      <c r="B648" s="55" t="s">
        <v>100</v>
      </c>
      <c r="C648" s="55" t="s">
        <v>309</v>
      </c>
      <c r="D648" s="54" t="s">
        <v>310</v>
      </c>
      <c r="E648" s="55">
        <v>7</v>
      </c>
    </row>
    <row r="649" spans="1:5" x14ac:dyDescent="0.3">
      <c r="A649" s="55" t="s">
        <v>809</v>
      </c>
      <c r="B649" s="55" t="s">
        <v>116</v>
      </c>
      <c r="C649" s="55" t="s">
        <v>375</v>
      </c>
      <c r="D649" s="54" t="s">
        <v>376</v>
      </c>
      <c r="E649" s="55">
        <v>6</v>
      </c>
    </row>
    <row r="650" spans="1:5" x14ac:dyDescent="0.3">
      <c r="A650" s="55" t="s">
        <v>809</v>
      </c>
      <c r="B650" s="55" t="s">
        <v>161</v>
      </c>
      <c r="C650" s="55" t="s">
        <v>449</v>
      </c>
      <c r="D650" s="54" t="s">
        <v>450</v>
      </c>
      <c r="E650" s="55">
        <v>6</v>
      </c>
    </row>
    <row r="651" spans="1:5" x14ac:dyDescent="0.3">
      <c r="A651" s="55" t="s">
        <v>809</v>
      </c>
      <c r="B651" s="55" t="s">
        <v>96</v>
      </c>
      <c r="C651" s="55" t="s">
        <v>365</v>
      </c>
      <c r="D651" s="54" t="s">
        <v>366</v>
      </c>
      <c r="E651" s="55">
        <v>6</v>
      </c>
    </row>
    <row r="652" spans="1:5" x14ac:dyDescent="0.3">
      <c r="A652" s="55" t="s">
        <v>809</v>
      </c>
      <c r="B652" s="55" t="s">
        <v>140</v>
      </c>
      <c r="C652" s="55" t="s">
        <v>423</v>
      </c>
      <c r="D652" s="54" t="s">
        <v>424</v>
      </c>
      <c r="E652" s="55">
        <v>6</v>
      </c>
    </row>
    <row r="653" spans="1:5" x14ac:dyDescent="0.3">
      <c r="A653" s="55" t="s">
        <v>809</v>
      </c>
      <c r="B653" s="55" t="s">
        <v>86</v>
      </c>
      <c r="C653" s="55" t="s">
        <v>357</v>
      </c>
      <c r="D653" s="54" t="s">
        <v>358</v>
      </c>
      <c r="E653" s="55">
        <v>6</v>
      </c>
    </row>
    <row r="654" spans="1:5" x14ac:dyDescent="0.3">
      <c r="A654" s="55" t="s">
        <v>809</v>
      </c>
      <c r="B654" s="55" t="s">
        <v>86</v>
      </c>
      <c r="C654" s="55" t="s">
        <v>447</v>
      </c>
      <c r="D654" s="54" t="s">
        <v>448</v>
      </c>
      <c r="E654" s="55">
        <v>6</v>
      </c>
    </row>
    <row r="655" spans="1:5" x14ac:dyDescent="0.3">
      <c r="A655" s="55" t="s">
        <v>809</v>
      </c>
      <c r="B655" s="55" t="s">
        <v>140</v>
      </c>
      <c r="C655" s="55" t="s">
        <v>425</v>
      </c>
      <c r="D655" s="54" t="s">
        <v>426</v>
      </c>
      <c r="E655" s="55">
        <v>6</v>
      </c>
    </row>
    <row r="656" spans="1:5" x14ac:dyDescent="0.3">
      <c r="A656" s="55" t="s">
        <v>809</v>
      </c>
      <c r="B656" s="55" t="s">
        <v>94</v>
      </c>
      <c r="C656" s="55" t="s">
        <v>333</v>
      </c>
      <c r="D656" s="54" t="s">
        <v>334</v>
      </c>
      <c r="E656" s="55">
        <v>5</v>
      </c>
    </row>
    <row r="657" spans="1:5" x14ac:dyDescent="0.3">
      <c r="A657" s="55" t="s">
        <v>809</v>
      </c>
      <c r="B657" s="55" t="s">
        <v>122</v>
      </c>
      <c r="C657" s="55" t="s">
        <v>467</v>
      </c>
      <c r="D657" s="54" t="s">
        <v>468</v>
      </c>
      <c r="E657" s="55">
        <v>5</v>
      </c>
    </row>
    <row r="658" spans="1:5" x14ac:dyDescent="0.3">
      <c r="A658" s="55" t="s">
        <v>809</v>
      </c>
      <c r="B658" s="55" t="s">
        <v>122</v>
      </c>
      <c r="C658" s="55" t="s">
        <v>345</v>
      </c>
      <c r="D658" s="54" t="s">
        <v>346</v>
      </c>
      <c r="E658" s="55">
        <v>5</v>
      </c>
    </row>
    <row r="659" spans="1:5" x14ac:dyDescent="0.3">
      <c r="A659" s="55" t="s">
        <v>809</v>
      </c>
      <c r="B659" s="55" t="s">
        <v>106</v>
      </c>
      <c r="C659" s="55" t="s">
        <v>305</v>
      </c>
      <c r="D659" s="54" t="s">
        <v>306</v>
      </c>
      <c r="E659" s="55">
        <v>5</v>
      </c>
    </row>
    <row r="660" spans="1:5" x14ac:dyDescent="0.3">
      <c r="A660" s="55" t="s">
        <v>809</v>
      </c>
      <c r="B660" s="55" t="s">
        <v>96</v>
      </c>
      <c r="C660" s="55" t="s">
        <v>421</v>
      </c>
      <c r="D660" s="54" t="s">
        <v>422</v>
      </c>
      <c r="E660" s="55">
        <v>5</v>
      </c>
    </row>
    <row r="661" spans="1:5" x14ac:dyDescent="0.3">
      <c r="A661" s="55" t="s">
        <v>809</v>
      </c>
      <c r="B661" s="55" t="s">
        <v>86</v>
      </c>
      <c r="C661" s="55" t="s">
        <v>369</v>
      </c>
      <c r="D661" s="54" t="s">
        <v>370</v>
      </c>
      <c r="E661" s="55">
        <v>5</v>
      </c>
    </row>
    <row r="662" spans="1:5" x14ac:dyDescent="0.3">
      <c r="A662" s="55" t="s">
        <v>809</v>
      </c>
      <c r="B662" s="55" t="s">
        <v>112</v>
      </c>
      <c r="C662" s="55" t="s">
        <v>469</v>
      </c>
      <c r="D662" s="54" t="s">
        <v>470</v>
      </c>
      <c r="E662" s="55">
        <v>5</v>
      </c>
    </row>
    <row r="663" spans="1:5" x14ac:dyDescent="0.3">
      <c r="A663" s="55" t="s">
        <v>809</v>
      </c>
      <c r="B663" s="55" t="s">
        <v>114</v>
      </c>
      <c r="C663" s="55" t="s">
        <v>225</v>
      </c>
      <c r="D663" s="54" t="s">
        <v>451</v>
      </c>
      <c r="E663" s="55">
        <v>4</v>
      </c>
    </row>
    <row r="664" spans="1:5" x14ac:dyDescent="0.3">
      <c r="A664" s="55" t="s">
        <v>809</v>
      </c>
      <c r="B664" s="55" t="s">
        <v>163</v>
      </c>
      <c r="C664" s="55" t="s">
        <v>431</v>
      </c>
      <c r="D664" s="54" t="s">
        <v>432</v>
      </c>
      <c r="E664" s="55">
        <v>4</v>
      </c>
    </row>
    <row r="665" spans="1:5" x14ac:dyDescent="0.3">
      <c r="A665" s="55" t="s">
        <v>809</v>
      </c>
      <c r="B665" s="55" t="s">
        <v>84</v>
      </c>
      <c r="C665" s="55" t="s">
        <v>475</v>
      </c>
      <c r="D665" s="54" t="s">
        <v>476</v>
      </c>
      <c r="E665" s="55">
        <v>4</v>
      </c>
    </row>
    <row r="666" spans="1:5" x14ac:dyDescent="0.3">
      <c r="A666" s="55" t="s">
        <v>809</v>
      </c>
      <c r="B666" s="55" t="s">
        <v>120</v>
      </c>
      <c r="C666" s="55" t="s">
        <v>485</v>
      </c>
      <c r="D666" s="54" t="s">
        <v>486</v>
      </c>
      <c r="E666" s="55">
        <v>4</v>
      </c>
    </row>
    <row r="667" spans="1:5" x14ac:dyDescent="0.3">
      <c r="A667" s="55" t="s">
        <v>809</v>
      </c>
      <c r="B667" s="55" t="s">
        <v>150</v>
      </c>
      <c r="C667" s="55" t="s">
        <v>401</v>
      </c>
      <c r="D667" s="54" t="s">
        <v>402</v>
      </c>
      <c r="E667" s="55">
        <v>4</v>
      </c>
    </row>
    <row r="668" spans="1:5" x14ac:dyDescent="0.3">
      <c r="A668" s="55" t="s">
        <v>809</v>
      </c>
      <c r="B668" s="55" t="s">
        <v>118</v>
      </c>
      <c r="C668" s="55" t="s">
        <v>461</v>
      </c>
      <c r="D668" s="54" t="s">
        <v>462</v>
      </c>
      <c r="E668" s="55">
        <v>4</v>
      </c>
    </row>
    <row r="669" spans="1:5" x14ac:dyDescent="0.3">
      <c r="A669" s="55" t="s">
        <v>809</v>
      </c>
      <c r="B669" s="55" t="s">
        <v>96</v>
      </c>
      <c r="C669" s="55" t="s">
        <v>417</v>
      </c>
      <c r="D669" s="54" t="s">
        <v>418</v>
      </c>
      <c r="E669" s="55">
        <v>4</v>
      </c>
    </row>
    <row r="670" spans="1:5" x14ac:dyDescent="0.3">
      <c r="A670" s="55" t="s">
        <v>809</v>
      </c>
      <c r="B670" s="55" t="s">
        <v>146</v>
      </c>
      <c r="C670" s="55" t="s">
        <v>488</v>
      </c>
      <c r="D670" s="54" t="s">
        <v>489</v>
      </c>
      <c r="E670" s="55">
        <v>4</v>
      </c>
    </row>
    <row r="671" spans="1:5" x14ac:dyDescent="0.3">
      <c r="A671" s="55" t="s">
        <v>809</v>
      </c>
      <c r="B671" s="55" t="s">
        <v>146</v>
      </c>
      <c r="C671" s="55" t="s">
        <v>453</v>
      </c>
      <c r="D671" s="54" t="s">
        <v>454</v>
      </c>
      <c r="E671" s="55">
        <v>4</v>
      </c>
    </row>
    <row r="672" spans="1:5" x14ac:dyDescent="0.3">
      <c r="A672" s="55" t="s">
        <v>809</v>
      </c>
      <c r="B672" s="55" t="s">
        <v>90</v>
      </c>
      <c r="C672" s="55" t="s">
        <v>233</v>
      </c>
      <c r="D672" s="54" t="s">
        <v>234</v>
      </c>
      <c r="E672" s="55">
        <v>4</v>
      </c>
    </row>
    <row r="673" spans="1:5" x14ac:dyDescent="0.3">
      <c r="A673" s="55" t="s">
        <v>809</v>
      </c>
      <c r="B673" s="55" t="s">
        <v>110</v>
      </c>
      <c r="C673" s="55" t="s">
        <v>419</v>
      </c>
      <c r="D673" s="54" t="s">
        <v>420</v>
      </c>
      <c r="E673" s="55">
        <v>4</v>
      </c>
    </row>
    <row r="674" spans="1:5" x14ac:dyDescent="0.3">
      <c r="A674" s="55" t="s">
        <v>809</v>
      </c>
      <c r="B674" s="55" t="s">
        <v>100</v>
      </c>
      <c r="C674" s="55" t="s">
        <v>403</v>
      </c>
      <c r="D674" s="54" t="s">
        <v>404</v>
      </c>
      <c r="E674" s="55">
        <v>4</v>
      </c>
    </row>
    <row r="675" spans="1:5" x14ac:dyDescent="0.3">
      <c r="A675" s="55" t="s">
        <v>809</v>
      </c>
      <c r="B675" s="55" t="s">
        <v>118</v>
      </c>
      <c r="C675" s="55" t="s">
        <v>526</v>
      </c>
      <c r="D675" s="54" t="s">
        <v>527</v>
      </c>
      <c r="E675" s="55">
        <v>3</v>
      </c>
    </row>
    <row r="676" spans="1:5" x14ac:dyDescent="0.3">
      <c r="A676" s="55" t="s">
        <v>809</v>
      </c>
      <c r="B676" s="55" t="s">
        <v>102</v>
      </c>
      <c r="C676" s="55" t="s">
        <v>443</v>
      </c>
      <c r="D676" s="54" t="s">
        <v>444</v>
      </c>
      <c r="E676" s="55">
        <v>3</v>
      </c>
    </row>
    <row r="677" spans="1:5" x14ac:dyDescent="0.3">
      <c r="A677" s="55" t="s">
        <v>809</v>
      </c>
      <c r="B677" s="55" t="s">
        <v>96</v>
      </c>
      <c r="C677" s="55" t="s">
        <v>437</v>
      </c>
      <c r="D677" s="54" t="s">
        <v>438</v>
      </c>
      <c r="E677" s="55">
        <v>3</v>
      </c>
    </row>
    <row r="678" spans="1:5" x14ac:dyDescent="0.3">
      <c r="A678" s="55" t="s">
        <v>809</v>
      </c>
      <c r="B678" s="55" t="s">
        <v>98</v>
      </c>
      <c r="C678" s="55" t="s">
        <v>433</v>
      </c>
      <c r="D678" s="54" t="s">
        <v>434</v>
      </c>
      <c r="E678" s="55">
        <v>3</v>
      </c>
    </row>
    <row r="679" spans="1:5" x14ac:dyDescent="0.3">
      <c r="A679" s="55" t="s">
        <v>809</v>
      </c>
      <c r="B679" s="55" t="s">
        <v>90</v>
      </c>
      <c r="C679" s="55" t="s">
        <v>545</v>
      </c>
      <c r="D679" s="54" t="s">
        <v>546</v>
      </c>
      <c r="E679" s="55">
        <v>3</v>
      </c>
    </row>
    <row r="680" spans="1:5" x14ac:dyDescent="0.3">
      <c r="A680" s="55" t="s">
        <v>809</v>
      </c>
      <c r="B680" s="55" t="s">
        <v>130</v>
      </c>
      <c r="C680" s="55" t="s">
        <v>373</v>
      </c>
      <c r="D680" s="54" t="s">
        <v>374</v>
      </c>
      <c r="E680" s="55">
        <v>3</v>
      </c>
    </row>
    <row r="681" spans="1:5" x14ac:dyDescent="0.3">
      <c r="A681" s="55" t="s">
        <v>809</v>
      </c>
      <c r="B681" s="55" t="s">
        <v>110</v>
      </c>
      <c r="C681" s="55" t="s">
        <v>415</v>
      </c>
      <c r="D681" s="54" t="s">
        <v>416</v>
      </c>
      <c r="E681" s="55">
        <v>3</v>
      </c>
    </row>
    <row r="682" spans="1:5" x14ac:dyDescent="0.3">
      <c r="A682" s="55" t="s">
        <v>809</v>
      </c>
      <c r="B682" s="55" t="s">
        <v>146</v>
      </c>
      <c r="C682" s="55" t="s">
        <v>530</v>
      </c>
      <c r="D682" s="54" t="s">
        <v>531</v>
      </c>
      <c r="E682" s="55">
        <v>3</v>
      </c>
    </row>
    <row r="683" spans="1:5" x14ac:dyDescent="0.3">
      <c r="A683" s="55" t="s">
        <v>809</v>
      </c>
      <c r="B683" s="55" t="s">
        <v>90</v>
      </c>
      <c r="C683" s="55" t="s">
        <v>599</v>
      </c>
      <c r="D683" s="54" t="s">
        <v>600</v>
      </c>
      <c r="E683" s="55">
        <v>3</v>
      </c>
    </row>
    <row r="684" spans="1:5" x14ac:dyDescent="0.3">
      <c r="A684" s="55" t="s">
        <v>809</v>
      </c>
      <c r="B684" s="55" t="s">
        <v>154</v>
      </c>
      <c r="C684" s="55" t="s">
        <v>477</v>
      </c>
      <c r="D684" s="54" t="s">
        <v>478</v>
      </c>
      <c r="E684" s="55">
        <v>3</v>
      </c>
    </row>
    <row r="685" spans="1:5" x14ac:dyDescent="0.3">
      <c r="A685" s="55" t="s">
        <v>809</v>
      </c>
      <c r="B685" s="55" t="s">
        <v>98</v>
      </c>
      <c r="C685" s="55" t="s">
        <v>385</v>
      </c>
      <c r="D685" s="54" t="s">
        <v>386</v>
      </c>
      <c r="E685" s="55">
        <v>3</v>
      </c>
    </row>
    <row r="686" spans="1:5" x14ac:dyDescent="0.3">
      <c r="A686" s="55" t="s">
        <v>809</v>
      </c>
      <c r="B686" s="55" t="s">
        <v>86</v>
      </c>
      <c r="C686" s="55" t="s">
        <v>383</v>
      </c>
      <c r="D686" s="54" t="s">
        <v>384</v>
      </c>
      <c r="E686" s="55">
        <v>3</v>
      </c>
    </row>
    <row r="687" spans="1:5" x14ac:dyDescent="0.3">
      <c r="A687" s="55" t="s">
        <v>809</v>
      </c>
      <c r="B687" s="55" t="s">
        <v>112</v>
      </c>
      <c r="C687" s="55" t="s">
        <v>389</v>
      </c>
      <c r="D687" s="54" t="s">
        <v>390</v>
      </c>
      <c r="E687" s="55">
        <v>3</v>
      </c>
    </row>
    <row r="688" spans="1:5" x14ac:dyDescent="0.3">
      <c r="A688" s="55" t="s">
        <v>809</v>
      </c>
      <c r="B688" s="55" t="s">
        <v>130</v>
      </c>
      <c r="C688" s="55" t="s">
        <v>347</v>
      </c>
      <c r="D688" s="54" t="s">
        <v>348</v>
      </c>
      <c r="E688" s="55">
        <v>3</v>
      </c>
    </row>
    <row r="689" spans="1:5" x14ac:dyDescent="0.3">
      <c r="A689" s="55" t="s">
        <v>809</v>
      </c>
      <c r="B689" s="55" t="s">
        <v>98</v>
      </c>
      <c r="C689" s="55" t="s">
        <v>455</v>
      </c>
      <c r="D689" s="54" t="s">
        <v>456</v>
      </c>
      <c r="E689" s="55">
        <v>3</v>
      </c>
    </row>
    <row r="690" spans="1:5" x14ac:dyDescent="0.3">
      <c r="A690" s="55" t="s">
        <v>809</v>
      </c>
      <c r="B690" s="55" t="s">
        <v>120</v>
      </c>
      <c r="C690" s="55" t="s">
        <v>397</v>
      </c>
      <c r="D690" s="54" t="s">
        <v>398</v>
      </c>
      <c r="E690" s="55">
        <v>2</v>
      </c>
    </row>
    <row r="691" spans="1:5" x14ac:dyDescent="0.3">
      <c r="A691" s="55" t="s">
        <v>809</v>
      </c>
      <c r="B691" s="55" t="s">
        <v>146</v>
      </c>
      <c r="C691" s="55" t="s">
        <v>401</v>
      </c>
      <c r="D691" s="54" t="s">
        <v>452</v>
      </c>
      <c r="E691" s="55">
        <v>2</v>
      </c>
    </row>
    <row r="692" spans="1:5" x14ac:dyDescent="0.3">
      <c r="A692" s="55" t="s">
        <v>809</v>
      </c>
      <c r="B692" s="55" t="s">
        <v>150</v>
      </c>
      <c r="C692" s="55" t="s">
        <v>490</v>
      </c>
      <c r="D692" s="54" t="s">
        <v>491</v>
      </c>
      <c r="E692" s="55">
        <v>2</v>
      </c>
    </row>
    <row r="693" spans="1:5" x14ac:dyDescent="0.3">
      <c r="A693" s="55" t="s">
        <v>809</v>
      </c>
      <c r="B693" s="55" t="s">
        <v>171</v>
      </c>
      <c r="C693" s="55" t="s">
        <v>524</v>
      </c>
      <c r="D693" s="54" t="s">
        <v>525</v>
      </c>
      <c r="E693" s="55">
        <v>2</v>
      </c>
    </row>
    <row r="694" spans="1:5" x14ac:dyDescent="0.3">
      <c r="A694" s="55" t="s">
        <v>809</v>
      </c>
      <c r="B694" s="55" t="s">
        <v>108</v>
      </c>
      <c r="C694" s="55" t="s">
        <v>389</v>
      </c>
      <c r="D694" s="54" t="s">
        <v>521</v>
      </c>
      <c r="E694" s="55">
        <v>2</v>
      </c>
    </row>
    <row r="695" spans="1:5" x14ac:dyDescent="0.3">
      <c r="A695" s="55" t="s">
        <v>809</v>
      </c>
      <c r="B695" s="55" t="s">
        <v>136</v>
      </c>
      <c r="C695" s="55" t="s">
        <v>273</v>
      </c>
      <c r="D695" s="54" t="s">
        <v>274</v>
      </c>
      <c r="E695" s="55">
        <v>2</v>
      </c>
    </row>
    <row r="696" spans="1:5" x14ac:dyDescent="0.3">
      <c r="A696" s="55" t="s">
        <v>809</v>
      </c>
      <c r="B696" s="55" t="s">
        <v>134</v>
      </c>
      <c r="C696" s="55" t="s">
        <v>427</v>
      </c>
      <c r="D696" s="54" t="s">
        <v>428</v>
      </c>
      <c r="E696" s="55">
        <v>2</v>
      </c>
    </row>
    <row r="697" spans="1:5" x14ac:dyDescent="0.3">
      <c r="A697" s="55" t="s">
        <v>809</v>
      </c>
      <c r="B697" s="55" t="s">
        <v>124</v>
      </c>
      <c r="C697" s="55" t="s">
        <v>391</v>
      </c>
      <c r="D697" s="54" t="s">
        <v>392</v>
      </c>
      <c r="E697" s="55">
        <v>2</v>
      </c>
    </row>
    <row r="698" spans="1:5" x14ac:dyDescent="0.3">
      <c r="A698" s="55" t="s">
        <v>809</v>
      </c>
      <c r="B698" s="55" t="s">
        <v>102</v>
      </c>
      <c r="C698" s="55" t="s">
        <v>441</v>
      </c>
      <c r="D698" s="54" t="s">
        <v>442</v>
      </c>
      <c r="E698" s="55">
        <v>2</v>
      </c>
    </row>
    <row r="699" spans="1:5" x14ac:dyDescent="0.3">
      <c r="A699" s="55" t="s">
        <v>809</v>
      </c>
      <c r="B699" s="55" t="s">
        <v>122</v>
      </c>
      <c r="C699" s="55" t="s">
        <v>339</v>
      </c>
      <c r="D699" s="54" t="s">
        <v>340</v>
      </c>
      <c r="E699" s="55">
        <v>2</v>
      </c>
    </row>
    <row r="700" spans="1:5" x14ac:dyDescent="0.3">
      <c r="A700" s="55" t="s">
        <v>809</v>
      </c>
      <c r="B700" s="55" t="s">
        <v>96</v>
      </c>
      <c r="C700" s="55" t="s">
        <v>479</v>
      </c>
      <c r="D700" s="54" t="s">
        <v>480</v>
      </c>
      <c r="E700" s="55">
        <v>2</v>
      </c>
    </row>
    <row r="701" spans="1:5" x14ac:dyDescent="0.3">
      <c r="A701" s="55" t="s">
        <v>809</v>
      </c>
      <c r="B701" s="55" t="s">
        <v>96</v>
      </c>
      <c r="C701" s="55" t="s">
        <v>295</v>
      </c>
      <c r="D701" s="54" t="s">
        <v>296</v>
      </c>
      <c r="E701" s="55">
        <v>2</v>
      </c>
    </row>
    <row r="702" spans="1:5" x14ac:dyDescent="0.3">
      <c r="A702" s="55" t="s">
        <v>809</v>
      </c>
      <c r="B702" s="55" t="s">
        <v>102</v>
      </c>
      <c r="C702" s="55" t="s">
        <v>508</v>
      </c>
      <c r="D702" s="54" t="s">
        <v>509</v>
      </c>
      <c r="E702" s="55">
        <v>2</v>
      </c>
    </row>
    <row r="703" spans="1:5" x14ac:dyDescent="0.3">
      <c r="A703" s="55" t="s">
        <v>809</v>
      </c>
      <c r="B703" s="55" t="s">
        <v>142</v>
      </c>
      <c r="C703" s="55" t="s">
        <v>492</v>
      </c>
      <c r="D703" s="54" t="s">
        <v>493</v>
      </c>
      <c r="E703" s="55">
        <v>2</v>
      </c>
    </row>
    <row r="704" spans="1:5" x14ac:dyDescent="0.3">
      <c r="A704" s="55" t="s">
        <v>809</v>
      </c>
      <c r="B704" s="55" t="s">
        <v>98</v>
      </c>
      <c r="C704" s="55" t="s">
        <v>506</v>
      </c>
      <c r="D704" s="54" t="s">
        <v>507</v>
      </c>
      <c r="E704" s="55">
        <v>2</v>
      </c>
    </row>
    <row r="705" spans="1:5" x14ac:dyDescent="0.3">
      <c r="A705" s="55" t="s">
        <v>809</v>
      </c>
      <c r="B705" s="55" t="s">
        <v>154</v>
      </c>
      <c r="C705" s="55" t="s">
        <v>640</v>
      </c>
      <c r="D705" s="54" t="s">
        <v>641</v>
      </c>
      <c r="E705" s="55">
        <v>2</v>
      </c>
    </row>
    <row r="706" spans="1:5" x14ac:dyDescent="0.3">
      <c r="A706" s="55" t="s">
        <v>809</v>
      </c>
      <c r="B706" s="55" t="s">
        <v>154</v>
      </c>
      <c r="C706" s="55" t="s">
        <v>515</v>
      </c>
      <c r="D706" s="54" t="s">
        <v>516</v>
      </c>
      <c r="E706" s="55">
        <v>2</v>
      </c>
    </row>
    <row r="707" spans="1:5" x14ac:dyDescent="0.3">
      <c r="A707" s="55" t="s">
        <v>809</v>
      </c>
      <c r="B707" s="55" t="s">
        <v>118</v>
      </c>
      <c r="C707" s="55" t="s">
        <v>405</v>
      </c>
      <c r="D707" s="54" t="s">
        <v>406</v>
      </c>
      <c r="E707" s="55">
        <v>2</v>
      </c>
    </row>
    <row r="708" spans="1:5" x14ac:dyDescent="0.3">
      <c r="A708" s="55" t="s">
        <v>809</v>
      </c>
      <c r="B708" s="55" t="s">
        <v>124</v>
      </c>
      <c r="C708" s="55" t="s">
        <v>309</v>
      </c>
      <c r="D708" s="54" t="s">
        <v>487</v>
      </c>
      <c r="E708" s="55">
        <v>2</v>
      </c>
    </row>
    <row r="709" spans="1:5" x14ac:dyDescent="0.3">
      <c r="A709" s="55" t="s">
        <v>809</v>
      </c>
      <c r="B709" s="55" t="s">
        <v>124</v>
      </c>
      <c r="C709" s="55" t="s">
        <v>574</v>
      </c>
      <c r="D709" s="54" t="s">
        <v>575</v>
      </c>
      <c r="E709" s="55">
        <v>2</v>
      </c>
    </row>
    <row r="710" spans="1:5" x14ac:dyDescent="0.3">
      <c r="A710" s="55" t="s">
        <v>809</v>
      </c>
      <c r="B710" s="55" t="s">
        <v>92</v>
      </c>
      <c r="C710" s="55" t="s">
        <v>457</v>
      </c>
      <c r="D710" s="54" t="s">
        <v>458</v>
      </c>
      <c r="E710" s="55">
        <v>1</v>
      </c>
    </row>
    <row r="711" spans="1:5" x14ac:dyDescent="0.3">
      <c r="A711" s="55" t="s">
        <v>809</v>
      </c>
      <c r="B711" s="55" t="s">
        <v>92</v>
      </c>
      <c r="C711" s="55" t="s">
        <v>538</v>
      </c>
      <c r="D711" s="54" t="s">
        <v>539</v>
      </c>
      <c r="E711" s="55">
        <v>1</v>
      </c>
    </row>
    <row r="712" spans="1:5" x14ac:dyDescent="0.3">
      <c r="A712" s="55" t="s">
        <v>809</v>
      </c>
      <c r="B712" s="55" t="s">
        <v>118</v>
      </c>
      <c r="C712" s="55" t="s">
        <v>395</v>
      </c>
      <c r="D712" s="54" t="s">
        <v>396</v>
      </c>
      <c r="E712" s="55">
        <v>1</v>
      </c>
    </row>
    <row r="713" spans="1:5" x14ac:dyDescent="0.3">
      <c r="A713" s="55" t="s">
        <v>809</v>
      </c>
      <c r="B713" s="55" t="s">
        <v>152</v>
      </c>
      <c r="C713" s="55" t="s">
        <v>500</v>
      </c>
      <c r="D713" s="54" t="s">
        <v>501</v>
      </c>
      <c r="E713" s="55">
        <v>1</v>
      </c>
    </row>
    <row r="714" spans="1:5" x14ac:dyDescent="0.3">
      <c r="A714" s="55" t="s">
        <v>809</v>
      </c>
      <c r="B714" s="55" t="s">
        <v>156</v>
      </c>
      <c r="C714" s="55" t="s">
        <v>716</v>
      </c>
      <c r="D714" s="54" t="s">
        <v>717</v>
      </c>
      <c r="E714" s="55">
        <v>1</v>
      </c>
    </row>
    <row r="715" spans="1:5" x14ac:dyDescent="0.3">
      <c r="A715" s="55" t="s">
        <v>809</v>
      </c>
      <c r="B715" s="55" t="s">
        <v>136</v>
      </c>
      <c r="C715" s="55" t="s">
        <v>584</v>
      </c>
      <c r="D715" s="54" t="s">
        <v>585</v>
      </c>
      <c r="E715" s="55">
        <v>1</v>
      </c>
    </row>
    <row r="716" spans="1:5" x14ac:dyDescent="0.3">
      <c r="A716" s="55" t="s">
        <v>809</v>
      </c>
      <c r="B716" s="55" t="s">
        <v>108</v>
      </c>
      <c r="C716" s="55" t="s">
        <v>563</v>
      </c>
      <c r="D716" s="54" t="s">
        <v>564</v>
      </c>
      <c r="E716" s="55">
        <v>1</v>
      </c>
    </row>
    <row r="717" spans="1:5" x14ac:dyDescent="0.3">
      <c r="A717" s="55" t="s">
        <v>809</v>
      </c>
      <c r="B717" s="55" t="s">
        <v>90</v>
      </c>
      <c r="C717" s="55" t="s">
        <v>644</v>
      </c>
      <c r="D717" s="54" t="s">
        <v>645</v>
      </c>
      <c r="E717" s="55">
        <v>1</v>
      </c>
    </row>
    <row r="718" spans="1:5" x14ac:dyDescent="0.3">
      <c r="A718" s="55" t="s">
        <v>809</v>
      </c>
      <c r="B718" s="55" t="s">
        <v>116</v>
      </c>
      <c r="C718" s="55" t="s">
        <v>605</v>
      </c>
      <c r="D718" s="54" t="s">
        <v>606</v>
      </c>
      <c r="E718" s="55">
        <v>1</v>
      </c>
    </row>
    <row r="719" spans="1:5" x14ac:dyDescent="0.3">
      <c r="A719" s="55" t="s">
        <v>809</v>
      </c>
      <c r="B719" s="55" t="s">
        <v>116</v>
      </c>
      <c r="C719" s="55" t="s">
        <v>517</v>
      </c>
      <c r="D719" s="54" t="s">
        <v>518</v>
      </c>
      <c r="E719" s="55">
        <v>1</v>
      </c>
    </row>
    <row r="720" spans="1:5" x14ac:dyDescent="0.3">
      <c r="A720" s="55" t="s">
        <v>809</v>
      </c>
      <c r="B720" s="55" t="s">
        <v>98</v>
      </c>
      <c r="C720" s="55" t="s">
        <v>550</v>
      </c>
      <c r="D720" s="54" t="s">
        <v>551</v>
      </c>
      <c r="E720" s="55">
        <v>1</v>
      </c>
    </row>
    <row r="721" spans="1:5" x14ac:dyDescent="0.3">
      <c r="A721" s="55" t="s">
        <v>809</v>
      </c>
      <c r="B721" s="55" t="s">
        <v>181</v>
      </c>
      <c r="C721" s="55" t="s">
        <v>759</v>
      </c>
      <c r="D721" s="54" t="s">
        <v>760</v>
      </c>
      <c r="E721" s="55">
        <v>1</v>
      </c>
    </row>
    <row r="722" spans="1:5" x14ac:dyDescent="0.3">
      <c r="A722" s="55" t="s">
        <v>809</v>
      </c>
      <c r="B722" s="55" t="s">
        <v>179</v>
      </c>
      <c r="C722" s="55" t="s">
        <v>619</v>
      </c>
      <c r="D722" s="54" t="s">
        <v>620</v>
      </c>
      <c r="E722" s="55">
        <v>1</v>
      </c>
    </row>
    <row r="723" spans="1:5" x14ac:dyDescent="0.3">
      <c r="A723" s="55" t="s">
        <v>809</v>
      </c>
      <c r="B723" s="55" t="s">
        <v>110</v>
      </c>
      <c r="C723" s="55" t="s">
        <v>387</v>
      </c>
      <c r="D723" s="54" t="s">
        <v>388</v>
      </c>
      <c r="E723" s="55">
        <v>1</v>
      </c>
    </row>
    <row r="724" spans="1:5" x14ac:dyDescent="0.3">
      <c r="A724" s="55" t="s">
        <v>809</v>
      </c>
      <c r="B724" s="55" t="s">
        <v>146</v>
      </c>
      <c r="C724" s="55" t="s">
        <v>621</v>
      </c>
      <c r="D724" s="54" t="s">
        <v>623</v>
      </c>
      <c r="E724" s="55">
        <v>1</v>
      </c>
    </row>
    <row r="725" spans="1:5" x14ac:dyDescent="0.3">
      <c r="A725" s="55" t="s">
        <v>809</v>
      </c>
      <c r="B725" s="55" t="s">
        <v>114</v>
      </c>
      <c r="C725" s="55" t="s">
        <v>273</v>
      </c>
      <c r="D725" s="54" t="s">
        <v>753</v>
      </c>
      <c r="E725" s="55">
        <v>1</v>
      </c>
    </row>
    <row r="726" spans="1:5" x14ac:dyDescent="0.3">
      <c r="A726" s="55" t="s">
        <v>809</v>
      </c>
      <c r="B726" s="55" t="s">
        <v>102</v>
      </c>
      <c r="C726" s="55" t="s">
        <v>273</v>
      </c>
      <c r="D726" s="54" t="s">
        <v>512</v>
      </c>
      <c r="E726" s="55">
        <v>1</v>
      </c>
    </row>
    <row r="727" spans="1:5" x14ac:dyDescent="0.3">
      <c r="A727" s="55" t="s">
        <v>809</v>
      </c>
      <c r="B727" s="55" t="s">
        <v>169</v>
      </c>
      <c r="C727" s="55" t="s">
        <v>749</v>
      </c>
      <c r="D727" s="54" t="s">
        <v>750</v>
      </c>
      <c r="E727" s="55">
        <v>1</v>
      </c>
    </row>
    <row r="728" spans="1:5" x14ac:dyDescent="0.3">
      <c r="A728" s="55" t="s">
        <v>809</v>
      </c>
      <c r="B728" s="55" t="s">
        <v>94</v>
      </c>
      <c r="C728" s="55" t="s">
        <v>650</v>
      </c>
      <c r="D728" s="54" t="s">
        <v>651</v>
      </c>
      <c r="E728" s="55">
        <v>1</v>
      </c>
    </row>
    <row r="729" spans="1:5" x14ac:dyDescent="0.3">
      <c r="A729" s="55" t="s">
        <v>809</v>
      </c>
      <c r="B729" s="55" t="s">
        <v>154</v>
      </c>
      <c r="C729" s="55" t="s">
        <v>638</v>
      </c>
      <c r="D729" s="54" t="s">
        <v>639</v>
      </c>
      <c r="E729" s="55">
        <v>1</v>
      </c>
    </row>
    <row r="730" spans="1:5" x14ac:dyDescent="0.3">
      <c r="A730" s="55" t="s">
        <v>809</v>
      </c>
      <c r="B730" s="55" t="s">
        <v>98</v>
      </c>
      <c r="C730" s="55" t="s">
        <v>483</v>
      </c>
      <c r="D730" s="54" t="s">
        <v>484</v>
      </c>
      <c r="E730" s="55">
        <v>1</v>
      </c>
    </row>
    <row r="731" spans="1:5" x14ac:dyDescent="0.3">
      <c r="A731" s="55" t="s">
        <v>809</v>
      </c>
      <c r="B731" s="55" t="s">
        <v>118</v>
      </c>
      <c r="C731" s="55" t="s">
        <v>463</v>
      </c>
      <c r="D731" s="54" t="s">
        <v>464</v>
      </c>
      <c r="E731" s="55">
        <v>1</v>
      </c>
    </row>
    <row r="732" spans="1:5" x14ac:dyDescent="0.3">
      <c r="A732" s="55" t="s">
        <v>809</v>
      </c>
      <c r="B732" s="55" t="s">
        <v>100</v>
      </c>
      <c r="C732" s="55" t="s">
        <v>664</v>
      </c>
      <c r="D732" s="54" t="s">
        <v>665</v>
      </c>
      <c r="E732" s="55">
        <v>1</v>
      </c>
    </row>
    <row r="733" spans="1:5" x14ac:dyDescent="0.3">
      <c r="A733" s="55" t="s">
        <v>809</v>
      </c>
      <c r="B733" s="55" t="s">
        <v>124</v>
      </c>
      <c r="C733" s="55" t="s">
        <v>307</v>
      </c>
      <c r="D733" s="54" t="s">
        <v>495</v>
      </c>
      <c r="E733" s="55">
        <v>1</v>
      </c>
    </row>
    <row r="734" spans="1:5" x14ac:dyDescent="0.3">
      <c r="A734" s="55" t="s">
        <v>809</v>
      </c>
      <c r="B734" s="55" t="s">
        <v>124</v>
      </c>
      <c r="C734" s="55" t="s">
        <v>662</v>
      </c>
      <c r="D734" s="54" t="s">
        <v>701</v>
      </c>
      <c r="E734" s="55">
        <v>1</v>
      </c>
    </row>
    <row r="735" spans="1:5" x14ac:dyDescent="0.3">
      <c r="A735" s="55" t="s">
        <v>809</v>
      </c>
      <c r="B735" s="55" t="s">
        <v>84</v>
      </c>
      <c r="C735" s="55" t="s">
        <v>257</v>
      </c>
      <c r="D735" s="54" t="s">
        <v>258</v>
      </c>
      <c r="E735" s="55">
        <v>1</v>
      </c>
    </row>
    <row r="736" spans="1:5" x14ac:dyDescent="0.3">
      <c r="A736" s="55" t="s">
        <v>809</v>
      </c>
      <c r="B736" s="55" t="s">
        <v>161</v>
      </c>
      <c r="C736" s="55" t="s">
        <v>572</v>
      </c>
      <c r="D736" s="54" t="s">
        <v>573</v>
      </c>
      <c r="E736" s="55">
        <v>1</v>
      </c>
    </row>
    <row r="737" spans="1:5" x14ac:dyDescent="0.3">
      <c r="A737" s="55" t="s">
        <v>809</v>
      </c>
      <c r="B737" s="55" t="s">
        <v>159</v>
      </c>
      <c r="C737" s="55" t="s">
        <v>566</v>
      </c>
      <c r="D737" s="54" t="s">
        <v>567</v>
      </c>
      <c r="E737" s="55">
        <v>1</v>
      </c>
    </row>
    <row r="738" spans="1:5" x14ac:dyDescent="0.3">
      <c r="A738" s="55" t="s">
        <v>809</v>
      </c>
      <c r="B738" s="55" t="s">
        <v>86</v>
      </c>
      <c r="C738" s="55" t="s">
        <v>731</v>
      </c>
      <c r="D738" s="54" t="s">
        <v>732</v>
      </c>
      <c r="E738" s="55">
        <v>1</v>
      </c>
    </row>
    <row r="739" spans="1:5" x14ac:dyDescent="0.3">
      <c r="A739" s="55" t="s">
        <v>809</v>
      </c>
      <c r="B739" s="55" t="s">
        <v>120</v>
      </c>
      <c r="C739" s="55" t="s">
        <v>729</v>
      </c>
      <c r="D739" s="54" t="s">
        <v>730</v>
      </c>
      <c r="E739" s="55">
        <v>1</v>
      </c>
    </row>
    <row r="740" spans="1:5" x14ac:dyDescent="0.3">
      <c r="A740" s="55" t="s">
        <v>809</v>
      </c>
      <c r="B740" s="55" t="s">
        <v>106</v>
      </c>
      <c r="C740" s="55" t="s">
        <v>543</v>
      </c>
      <c r="D740" s="54" t="s">
        <v>544</v>
      </c>
      <c r="E740" s="55">
        <v>1</v>
      </c>
    </row>
    <row r="741" spans="1:5" x14ac:dyDescent="0.3">
      <c r="A741" s="55" t="s">
        <v>809</v>
      </c>
      <c r="B741" s="55" t="s">
        <v>136</v>
      </c>
      <c r="C741" s="55" t="s">
        <v>582</v>
      </c>
      <c r="D741" s="54" t="s">
        <v>583</v>
      </c>
      <c r="E741" s="55">
        <v>1</v>
      </c>
    </row>
    <row r="742" spans="1:5" x14ac:dyDescent="0.3">
      <c r="A742" s="55" t="s">
        <v>809</v>
      </c>
      <c r="B742" s="55" t="s">
        <v>110</v>
      </c>
      <c r="C742" s="55" t="s">
        <v>435</v>
      </c>
      <c r="D742" s="54" t="s">
        <v>436</v>
      </c>
      <c r="E742" s="55">
        <v>1</v>
      </c>
    </row>
    <row r="743" spans="1:5" x14ac:dyDescent="0.3">
      <c r="A743" s="55" t="s">
        <v>809</v>
      </c>
      <c r="B743" s="55" t="s">
        <v>96</v>
      </c>
      <c r="C743" s="55" t="s">
        <v>751</v>
      </c>
      <c r="D743" s="54" t="s">
        <v>752</v>
      </c>
      <c r="E743" s="55">
        <v>1</v>
      </c>
    </row>
    <row r="744" spans="1:5" x14ac:dyDescent="0.3">
      <c r="A744" s="55" t="s">
        <v>809</v>
      </c>
      <c r="B744" s="55" t="s">
        <v>96</v>
      </c>
      <c r="C744" s="55" t="s">
        <v>481</v>
      </c>
      <c r="D744" s="54" t="s">
        <v>482</v>
      </c>
      <c r="E744" s="55">
        <v>1</v>
      </c>
    </row>
    <row r="745" spans="1:5" x14ac:dyDescent="0.3">
      <c r="A745" s="55" t="s">
        <v>809</v>
      </c>
      <c r="B745" s="55" t="s">
        <v>98</v>
      </c>
      <c r="C745" s="55" t="s">
        <v>601</v>
      </c>
      <c r="D745" s="54" t="s">
        <v>602</v>
      </c>
      <c r="E745" s="55">
        <v>1</v>
      </c>
    </row>
    <row r="746" spans="1:5" x14ac:dyDescent="0.3">
      <c r="A746" s="55" t="s">
        <v>809</v>
      </c>
      <c r="B746" s="55" t="s">
        <v>94</v>
      </c>
      <c r="C746" s="55" t="s">
        <v>648</v>
      </c>
      <c r="D746" s="54" t="s">
        <v>649</v>
      </c>
      <c r="E746" s="55">
        <v>1</v>
      </c>
    </row>
    <row r="747" spans="1:5" x14ac:dyDescent="0.3">
      <c r="A747" s="55" t="s">
        <v>809</v>
      </c>
      <c r="B747" s="55" t="s">
        <v>116</v>
      </c>
      <c r="C747" s="55" t="s">
        <v>445</v>
      </c>
      <c r="D747" s="54" t="s">
        <v>446</v>
      </c>
      <c r="E747" s="55">
        <v>1</v>
      </c>
    </row>
    <row r="748" spans="1:5" x14ac:dyDescent="0.3">
      <c r="A748" s="55" t="s">
        <v>809</v>
      </c>
      <c r="B748" s="55" t="s">
        <v>120</v>
      </c>
      <c r="C748" s="55" t="s">
        <v>502</v>
      </c>
      <c r="D748" s="54" t="s">
        <v>503</v>
      </c>
      <c r="E748" s="55">
        <v>1</v>
      </c>
    </row>
    <row r="749" spans="1:5" x14ac:dyDescent="0.3">
      <c r="A749" s="55" t="s">
        <v>809</v>
      </c>
      <c r="B749" s="55" t="s">
        <v>100</v>
      </c>
      <c r="C749" s="55" t="s">
        <v>465</v>
      </c>
      <c r="D749" s="54" t="s">
        <v>466</v>
      </c>
      <c r="E749" s="55">
        <v>1</v>
      </c>
    </row>
    <row r="750" spans="1:5" x14ac:dyDescent="0.3">
      <c r="A750" s="55" t="s">
        <v>809</v>
      </c>
      <c r="B750" s="55" t="s">
        <v>100</v>
      </c>
      <c r="C750" s="55" t="s">
        <v>696</v>
      </c>
      <c r="D750" s="54" t="s">
        <v>726</v>
      </c>
      <c r="E750" s="55">
        <v>1</v>
      </c>
    </row>
    <row r="751" spans="1:5" x14ac:dyDescent="0.3">
      <c r="A751" s="55" t="s">
        <v>809</v>
      </c>
      <c r="B751" s="55" t="s">
        <v>185</v>
      </c>
      <c r="C751" s="55" t="s">
        <v>714</v>
      </c>
      <c r="D751" s="54" t="s">
        <v>715</v>
      </c>
      <c r="E751" s="55">
        <v>1</v>
      </c>
    </row>
    <row r="752" spans="1:5" x14ac:dyDescent="0.3">
      <c r="A752" s="55" t="s">
        <v>809</v>
      </c>
      <c r="B752" s="55" t="s">
        <v>112</v>
      </c>
      <c r="C752" s="55" t="s">
        <v>587</v>
      </c>
      <c r="D752" s="54" t="s">
        <v>588</v>
      </c>
      <c r="E752" s="55">
        <v>1</v>
      </c>
    </row>
    <row r="753" spans="1:5" x14ac:dyDescent="0.3">
      <c r="A753" s="55" t="s">
        <v>809</v>
      </c>
      <c r="B753" s="55" t="s">
        <v>112</v>
      </c>
      <c r="C753" s="55" t="s">
        <v>658</v>
      </c>
      <c r="D753" s="54" t="s">
        <v>659</v>
      </c>
      <c r="E753" s="55">
        <v>1</v>
      </c>
    </row>
    <row r="754" spans="1:5" x14ac:dyDescent="0.3">
      <c r="A754" s="55" t="s">
        <v>809</v>
      </c>
      <c r="B754" s="55" t="s">
        <v>165</v>
      </c>
      <c r="C754" s="55" t="s">
        <v>459</v>
      </c>
      <c r="D754" s="54" t="s">
        <v>460</v>
      </c>
      <c r="E754" s="55">
        <v>1</v>
      </c>
    </row>
    <row r="755" spans="1:5" x14ac:dyDescent="0.3">
      <c r="A755" s="55" t="s">
        <v>809</v>
      </c>
      <c r="B755" s="55" t="s">
        <v>167</v>
      </c>
      <c r="C755" s="55" t="s">
        <v>265</v>
      </c>
      <c r="D755" s="54" t="s">
        <v>542</v>
      </c>
      <c r="E755" s="55">
        <v>1</v>
      </c>
    </row>
    <row r="756" spans="1:5" x14ac:dyDescent="0.3">
      <c r="A756" s="55" t="s">
        <v>809</v>
      </c>
      <c r="B756" s="55" t="s">
        <v>171</v>
      </c>
      <c r="C756" s="55" t="s">
        <v>723</v>
      </c>
      <c r="D756" s="54" t="s">
        <v>724</v>
      </c>
      <c r="E756" s="55">
        <v>1</v>
      </c>
    </row>
    <row r="757" spans="1:5" x14ac:dyDescent="0.3">
      <c r="A757" s="55" t="s">
        <v>809</v>
      </c>
      <c r="B757" s="55" t="s">
        <v>124</v>
      </c>
      <c r="C757" s="55" t="s">
        <v>317</v>
      </c>
      <c r="D757" s="54" t="s">
        <v>494</v>
      </c>
      <c r="E757" s="55">
        <v>1</v>
      </c>
    </row>
    <row r="758" spans="1:5" x14ac:dyDescent="0.3">
      <c r="A758" s="55" t="s">
        <v>809</v>
      </c>
      <c r="B758" s="55" t="s">
        <v>132</v>
      </c>
      <c r="C758" s="55" t="s">
        <v>391</v>
      </c>
      <c r="D758" s="54" t="s">
        <v>699</v>
      </c>
      <c r="E758" s="55">
        <v>1</v>
      </c>
    </row>
    <row r="759" spans="1:5" x14ac:dyDescent="0.3">
      <c r="A759" s="55" t="s">
        <v>809</v>
      </c>
      <c r="B759" s="55" t="s">
        <v>92</v>
      </c>
      <c r="C759" s="55" t="s">
        <v>708</v>
      </c>
      <c r="D759" s="54" t="s">
        <v>709</v>
      </c>
      <c r="E759" s="55">
        <v>1</v>
      </c>
    </row>
    <row r="760" spans="1:5" x14ac:dyDescent="0.3">
      <c r="A760" s="55" t="s">
        <v>809</v>
      </c>
      <c r="B760" s="55" t="s">
        <v>88</v>
      </c>
      <c r="C760" s="55" t="s">
        <v>570</v>
      </c>
      <c r="D760" s="54" t="s">
        <v>571</v>
      </c>
      <c r="E760" s="55">
        <v>1</v>
      </c>
    </row>
    <row r="761" spans="1:5" x14ac:dyDescent="0.3">
      <c r="A761" s="55" t="s">
        <v>809</v>
      </c>
      <c r="B761" s="55" t="s">
        <v>138</v>
      </c>
      <c r="C761" s="55" t="s">
        <v>668</v>
      </c>
      <c r="D761" s="54" t="s">
        <v>669</v>
      </c>
      <c r="E761" s="55">
        <v>1</v>
      </c>
    </row>
    <row r="762" spans="1:5" x14ac:dyDescent="0.3">
      <c r="A762" s="55" t="s">
        <v>809</v>
      </c>
      <c r="B762" s="55" t="s">
        <v>177</v>
      </c>
      <c r="C762" s="55" t="s">
        <v>568</v>
      </c>
      <c r="D762" s="54" t="s">
        <v>569</v>
      </c>
      <c r="E762" s="55">
        <v>1</v>
      </c>
    </row>
    <row r="763" spans="1:5" x14ac:dyDescent="0.3">
      <c r="A763" s="55" t="s">
        <v>809</v>
      </c>
      <c r="B763" s="55" t="s">
        <v>84</v>
      </c>
      <c r="C763" s="55" t="s">
        <v>735</v>
      </c>
      <c r="D763" s="54" t="s">
        <v>736</v>
      </c>
      <c r="E763" s="55">
        <v>1</v>
      </c>
    </row>
    <row r="764" spans="1:5" x14ac:dyDescent="0.3">
      <c r="A764" s="55" t="s">
        <v>809</v>
      </c>
      <c r="B764" s="55" t="s">
        <v>86</v>
      </c>
      <c r="C764" s="55" t="s">
        <v>559</v>
      </c>
      <c r="D764" s="54" t="s">
        <v>560</v>
      </c>
      <c r="E764" s="55">
        <v>1</v>
      </c>
    </row>
    <row r="765" spans="1:5" x14ac:dyDescent="0.3">
      <c r="A765" s="55" t="s">
        <v>809</v>
      </c>
      <c r="B765" s="55" t="s">
        <v>114</v>
      </c>
      <c r="C765" s="55" t="s">
        <v>508</v>
      </c>
      <c r="D765" s="54" t="s">
        <v>554</v>
      </c>
      <c r="E765" s="55">
        <v>1</v>
      </c>
    </row>
    <row r="766" spans="1:5" x14ac:dyDescent="0.3">
      <c r="A766" s="55" t="s">
        <v>809</v>
      </c>
      <c r="B766" s="55" t="s">
        <v>102</v>
      </c>
      <c r="C766" s="55" t="s">
        <v>617</v>
      </c>
      <c r="D766" s="54" t="s">
        <v>618</v>
      </c>
      <c r="E766" s="55">
        <v>1</v>
      </c>
    </row>
    <row r="767" spans="1:5" x14ac:dyDescent="0.3">
      <c r="A767" s="55" t="s">
        <v>809</v>
      </c>
      <c r="B767" s="55" t="s">
        <v>90</v>
      </c>
      <c r="C767" s="55" t="s">
        <v>597</v>
      </c>
      <c r="D767" s="54" t="s">
        <v>598</v>
      </c>
      <c r="E767" s="55">
        <v>1</v>
      </c>
    </row>
    <row r="768" spans="1:5" x14ac:dyDescent="0.3">
      <c r="A768" s="55" t="s">
        <v>809</v>
      </c>
      <c r="B768" s="55" t="s">
        <v>154</v>
      </c>
      <c r="C768" s="55" t="s">
        <v>611</v>
      </c>
      <c r="D768" s="54" t="s">
        <v>612</v>
      </c>
      <c r="E768" s="55">
        <v>1</v>
      </c>
    </row>
    <row r="769" spans="1:5" x14ac:dyDescent="0.3">
      <c r="A769" s="55" t="s">
        <v>817</v>
      </c>
      <c r="B769" s="55" t="s">
        <v>124</v>
      </c>
      <c r="C769" s="55" t="s">
        <v>207</v>
      </c>
      <c r="D769" s="54" t="s">
        <v>264</v>
      </c>
      <c r="E769" s="55">
        <v>2</v>
      </c>
    </row>
    <row r="770" spans="1:5" x14ac:dyDescent="0.3">
      <c r="A770" s="55" t="s">
        <v>817</v>
      </c>
      <c r="B770" s="55" t="s">
        <v>84</v>
      </c>
      <c r="C770" s="55" t="s">
        <v>201</v>
      </c>
      <c r="D770" s="54" t="s">
        <v>202</v>
      </c>
      <c r="E770" s="55">
        <v>2</v>
      </c>
    </row>
    <row r="771" spans="1:5" x14ac:dyDescent="0.3">
      <c r="A771" s="55" t="s">
        <v>817</v>
      </c>
      <c r="B771" s="55" t="s">
        <v>86</v>
      </c>
      <c r="C771" s="55" t="s">
        <v>369</v>
      </c>
      <c r="D771" s="54" t="s">
        <v>370</v>
      </c>
      <c r="E771" s="55">
        <v>1</v>
      </c>
    </row>
    <row r="772" spans="1:5" x14ac:dyDescent="0.3">
      <c r="A772" s="55" t="s">
        <v>817</v>
      </c>
      <c r="B772" s="55" t="s">
        <v>108</v>
      </c>
      <c r="C772" s="55" t="s">
        <v>239</v>
      </c>
      <c r="D772" s="54" t="s">
        <v>240</v>
      </c>
      <c r="E772" s="55">
        <v>1</v>
      </c>
    </row>
    <row r="773" spans="1:5" x14ac:dyDescent="0.3">
      <c r="A773" s="55" t="s">
        <v>817</v>
      </c>
      <c r="B773" s="55" t="s">
        <v>120</v>
      </c>
      <c r="C773" s="55" t="s">
        <v>259</v>
      </c>
      <c r="D773" s="54" t="s">
        <v>260</v>
      </c>
      <c r="E773" s="55">
        <v>1</v>
      </c>
    </row>
    <row r="774" spans="1:5" x14ac:dyDescent="0.3">
      <c r="A774" s="55" t="s">
        <v>772</v>
      </c>
      <c r="B774" s="55" t="s">
        <v>106</v>
      </c>
      <c r="C774" s="55" t="s">
        <v>305</v>
      </c>
      <c r="D774" s="54" t="s">
        <v>306</v>
      </c>
      <c r="E774" s="55">
        <v>11</v>
      </c>
    </row>
    <row r="775" spans="1:5" x14ac:dyDescent="0.3">
      <c r="A775" s="55" t="s">
        <v>772</v>
      </c>
      <c r="B775" s="55" t="s">
        <v>96</v>
      </c>
      <c r="C775" s="55" t="s">
        <v>241</v>
      </c>
      <c r="D775" s="54" t="s">
        <v>242</v>
      </c>
      <c r="E775" s="55">
        <v>3</v>
      </c>
    </row>
    <row r="776" spans="1:5" x14ac:dyDescent="0.3">
      <c r="A776" s="55" t="s">
        <v>772</v>
      </c>
      <c r="B776" s="55" t="s">
        <v>104</v>
      </c>
      <c r="C776" s="55" t="s">
        <v>197</v>
      </c>
      <c r="D776" s="54" t="s">
        <v>198</v>
      </c>
      <c r="E776" s="55">
        <v>2</v>
      </c>
    </row>
    <row r="777" spans="1:5" x14ac:dyDescent="0.3">
      <c r="A777" s="55" t="s">
        <v>772</v>
      </c>
      <c r="B777" s="55" t="s">
        <v>122</v>
      </c>
      <c r="C777" s="55" t="s">
        <v>345</v>
      </c>
      <c r="D777" s="54" t="s">
        <v>346</v>
      </c>
      <c r="E777" s="55">
        <v>1</v>
      </c>
    </row>
    <row r="778" spans="1:5" x14ac:dyDescent="0.3">
      <c r="A778" s="55" t="s">
        <v>772</v>
      </c>
      <c r="B778" s="55" t="s">
        <v>112</v>
      </c>
      <c r="C778" s="55" t="s">
        <v>329</v>
      </c>
      <c r="D778" s="54" t="s">
        <v>330</v>
      </c>
      <c r="E778" s="55">
        <v>1</v>
      </c>
    </row>
    <row r="779" spans="1:5" x14ac:dyDescent="0.3">
      <c r="A779" s="55" t="s">
        <v>772</v>
      </c>
      <c r="B779" s="55" t="s">
        <v>118</v>
      </c>
      <c r="C779" s="55" t="s">
        <v>461</v>
      </c>
      <c r="D779" s="54" t="s">
        <v>462</v>
      </c>
      <c r="E779" s="55">
        <v>1</v>
      </c>
    </row>
    <row r="780" spans="1:5" x14ac:dyDescent="0.3">
      <c r="A780" s="55" t="s">
        <v>772</v>
      </c>
      <c r="B780" s="55" t="s">
        <v>100</v>
      </c>
      <c r="C780" s="55" t="s">
        <v>576</v>
      </c>
      <c r="D780" s="54" t="s">
        <v>577</v>
      </c>
      <c r="E780" s="55">
        <v>1</v>
      </c>
    </row>
    <row r="781" spans="1:5" x14ac:dyDescent="0.3">
      <c r="A781" s="55" t="s">
        <v>772</v>
      </c>
      <c r="B781" s="55" t="s">
        <v>124</v>
      </c>
      <c r="C781" s="55" t="s">
        <v>471</v>
      </c>
      <c r="D781" s="54" t="s">
        <v>579</v>
      </c>
      <c r="E781" s="55">
        <v>1</v>
      </c>
    </row>
    <row r="782" spans="1:5" x14ac:dyDescent="0.3">
      <c r="A782" s="55" t="s">
        <v>772</v>
      </c>
      <c r="B782" s="55" t="s">
        <v>132</v>
      </c>
      <c r="C782" s="55" t="s">
        <v>207</v>
      </c>
      <c r="D782" s="54" t="s">
        <v>263</v>
      </c>
      <c r="E782" s="55">
        <v>1</v>
      </c>
    </row>
    <row r="783" spans="1:5" x14ac:dyDescent="0.3">
      <c r="A783" s="55" t="s">
        <v>772</v>
      </c>
      <c r="B783" s="55" t="s">
        <v>92</v>
      </c>
      <c r="C783" s="55" t="s">
        <v>311</v>
      </c>
      <c r="D783" s="54" t="s">
        <v>312</v>
      </c>
      <c r="E783" s="55">
        <v>1</v>
      </c>
    </row>
    <row r="784" spans="1:5" x14ac:dyDescent="0.3">
      <c r="A784" s="55" t="s">
        <v>772</v>
      </c>
      <c r="B784" s="55" t="s">
        <v>92</v>
      </c>
      <c r="C784" s="55" t="s">
        <v>219</v>
      </c>
      <c r="D784" s="54" t="s">
        <v>220</v>
      </c>
      <c r="E784" s="55">
        <v>1</v>
      </c>
    </row>
    <row r="785" spans="1:5" x14ac:dyDescent="0.3">
      <c r="A785" s="55" t="s">
        <v>772</v>
      </c>
      <c r="B785" s="55" t="s">
        <v>92</v>
      </c>
      <c r="C785" s="55" t="s">
        <v>203</v>
      </c>
      <c r="D785" s="54" t="s">
        <v>204</v>
      </c>
      <c r="E785" s="55">
        <v>1</v>
      </c>
    </row>
    <row r="786" spans="1:5" x14ac:dyDescent="0.3">
      <c r="A786" s="55" t="s">
        <v>772</v>
      </c>
      <c r="B786" s="55" t="s">
        <v>138</v>
      </c>
      <c r="C786" s="55" t="s">
        <v>275</v>
      </c>
      <c r="D786" s="54" t="s">
        <v>276</v>
      </c>
      <c r="E786" s="55">
        <v>1</v>
      </c>
    </row>
    <row r="787" spans="1:5" x14ac:dyDescent="0.3">
      <c r="A787" s="55" t="s">
        <v>772</v>
      </c>
      <c r="B787" s="55" t="s">
        <v>88</v>
      </c>
      <c r="C787" s="55" t="s">
        <v>341</v>
      </c>
      <c r="D787" s="54" t="s">
        <v>342</v>
      </c>
      <c r="E787" s="55">
        <v>1</v>
      </c>
    </row>
    <row r="788" spans="1:5" x14ac:dyDescent="0.3">
      <c r="A788" s="55" t="s">
        <v>772</v>
      </c>
      <c r="B788" s="55" t="s">
        <v>140</v>
      </c>
      <c r="C788" s="55" t="s">
        <v>690</v>
      </c>
      <c r="D788" s="54" t="s">
        <v>691</v>
      </c>
      <c r="E788" s="55">
        <v>1</v>
      </c>
    </row>
    <row r="789" spans="1:5" x14ac:dyDescent="0.3">
      <c r="A789" s="55" t="s">
        <v>772</v>
      </c>
      <c r="B789" s="55" t="s">
        <v>84</v>
      </c>
      <c r="C789" s="55" t="s">
        <v>201</v>
      </c>
      <c r="D789" s="54" t="s">
        <v>202</v>
      </c>
      <c r="E789" s="55">
        <v>1</v>
      </c>
    </row>
    <row r="790" spans="1:5" x14ac:dyDescent="0.3">
      <c r="A790" s="55" t="s">
        <v>772</v>
      </c>
      <c r="B790" s="55" t="s">
        <v>90</v>
      </c>
      <c r="C790" s="55" t="s">
        <v>283</v>
      </c>
      <c r="D790" s="54" t="s">
        <v>284</v>
      </c>
      <c r="E790" s="55">
        <v>1</v>
      </c>
    </row>
    <row r="791" spans="1:5" x14ac:dyDescent="0.3">
      <c r="A791" s="55" t="s">
        <v>772</v>
      </c>
      <c r="B791" s="55" t="s">
        <v>90</v>
      </c>
      <c r="C791" s="55" t="s">
        <v>591</v>
      </c>
      <c r="D791" s="54" t="s">
        <v>592</v>
      </c>
      <c r="E791" s="55">
        <v>1</v>
      </c>
    </row>
    <row r="792" spans="1:5" x14ac:dyDescent="0.3">
      <c r="A792" s="55" t="s">
        <v>772</v>
      </c>
      <c r="B792" s="55" t="s">
        <v>98</v>
      </c>
      <c r="C792" s="55" t="s">
        <v>253</v>
      </c>
      <c r="D792" s="54" t="s">
        <v>254</v>
      </c>
      <c r="E792" s="55">
        <v>1</v>
      </c>
    </row>
    <row r="793" spans="1:5" x14ac:dyDescent="0.3">
      <c r="A793" s="55" t="s">
        <v>772</v>
      </c>
      <c r="B793" s="55" t="s">
        <v>96</v>
      </c>
      <c r="C793" s="55" t="s">
        <v>337</v>
      </c>
      <c r="D793" s="54" t="s">
        <v>338</v>
      </c>
      <c r="E793" s="55">
        <v>1</v>
      </c>
    </row>
    <row r="794" spans="1:5" x14ac:dyDescent="0.3">
      <c r="A794" s="55" t="s">
        <v>772</v>
      </c>
      <c r="B794" s="55" t="s">
        <v>114</v>
      </c>
      <c r="C794" s="55" t="s">
        <v>508</v>
      </c>
      <c r="D794" s="54" t="s">
        <v>554</v>
      </c>
      <c r="E794" s="55">
        <v>1</v>
      </c>
    </row>
    <row r="795" spans="1:5" x14ac:dyDescent="0.3">
      <c r="A795" s="55" t="s">
        <v>772</v>
      </c>
      <c r="B795" s="55" t="s">
        <v>102</v>
      </c>
      <c r="C795" s="55" t="s">
        <v>225</v>
      </c>
      <c r="D795" s="54" t="s">
        <v>226</v>
      </c>
      <c r="E795" s="55">
        <v>1</v>
      </c>
    </row>
    <row r="796" spans="1:5" x14ac:dyDescent="0.3">
      <c r="A796" s="55" t="s">
        <v>772</v>
      </c>
      <c r="B796" s="55" t="s">
        <v>110</v>
      </c>
      <c r="C796" s="55" t="s">
        <v>419</v>
      </c>
      <c r="D796" s="54" t="s">
        <v>420</v>
      </c>
      <c r="E796" s="55">
        <v>1</v>
      </c>
    </row>
    <row r="797" spans="1:5" x14ac:dyDescent="0.3">
      <c r="A797" s="55" t="s">
        <v>772</v>
      </c>
      <c r="B797" s="55" t="s">
        <v>110</v>
      </c>
      <c r="C797" s="55" t="s">
        <v>435</v>
      </c>
      <c r="D797" s="54" t="s">
        <v>436</v>
      </c>
      <c r="E797" s="55">
        <v>1</v>
      </c>
    </row>
    <row r="798" spans="1:5" x14ac:dyDescent="0.3">
      <c r="A798" s="55" t="s">
        <v>772</v>
      </c>
      <c r="B798" s="55" t="s">
        <v>146</v>
      </c>
      <c r="C798" s="55" t="s">
        <v>628</v>
      </c>
      <c r="D798" s="54" t="s">
        <v>629</v>
      </c>
      <c r="E798" s="55">
        <v>1</v>
      </c>
    </row>
    <row r="799" spans="1:5" x14ac:dyDescent="0.3">
      <c r="A799" s="55" t="s">
        <v>772</v>
      </c>
      <c r="B799" s="55" t="s">
        <v>142</v>
      </c>
      <c r="C799" s="55" t="s">
        <v>492</v>
      </c>
      <c r="D799" s="54" t="s">
        <v>493</v>
      </c>
      <c r="E799" s="55">
        <v>1</v>
      </c>
    </row>
    <row r="800" spans="1:5" x14ac:dyDescent="0.3">
      <c r="A800" s="55" t="s">
        <v>772</v>
      </c>
      <c r="B800" s="55" t="s">
        <v>144</v>
      </c>
      <c r="C800" s="55" t="s">
        <v>325</v>
      </c>
      <c r="D800" s="54" t="s">
        <v>326</v>
      </c>
      <c r="E800" s="55">
        <v>1</v>
      </c>
    </row>
    <row r="801" spans="1:5" x14ac:dyDescent="0.3">
      <c r="A801" s="55" t="s">
        <v>772</v>
      </c>
      <c r="B801" s="55" t="s">
        <v>108</v>
      </c>
      <c r="C801" s="55" t="s">
        <v>389</v>
      </c>
      <c r="D801" s="54" t="s">
        <v>521</v>
      </c>
      <c r="E801" s="55">
        <v>1</v>
      </c>
    </row>
    <row r="802" spans="1:5" x14ac:dyDescent="0.3">
      <c r="A802" s="55" t="s">
        <v>772</v>
      </c>
      <c r="B802" s="55" t="s">
        <v>152</v>
      </c>
      <c r="C802" s="55" t="s">
        <v>371</v>
      </c>
      <c r="D802" s="54" t="s">
        <v>372</v>
      </c>
      <c r="E802" s="55">
        <v>1</v>
      </c>
    </row>
    <row r="803" spans="1:5" x14ac:dyDescent="0.3">
      <c r="A803" s="55" t="s">
        <v>772</v>
      </c>
      <c r="B803" s="55" t="s">
        <v>106</v>
      </c>
      <c r="C803" s="55" t="s">
        <v>267</v>
      </c>
      <c r="D803" s="54" t="s">
        <v>268</v>
      </c>
      <c r="E803" s="55">
        <v>1</v>
      </c>
    </row>
    <row r="804" spans="1:5" x14ac:dyDescent="0.3">
      <c r="A804" s="89" t="s">
        <v>192</v>
      </c>
      <c r="B804" s="57"/>
      <c r="C804" s="57"/>
      <c r="D804" s="59"/>
      <c r="E804" s="58">
        <f>SUM(E$5:E803)</f>
        <v>6616</v>
      </c>
    </row>
  </sheetData>
  <mergeCells count="1">
    <mergeCell ref="A1:E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K63"/>
  <sheetViews>
    <sheetView workbookViewId="0">
      <selection sqref="A1:I1"/>
    </sheetView>
  </sheetViews>
  <sheetFormatPr defaultColWidth="9.15234375" defaultRowHeight="12.45" x14ac:dyDescent="0.3"/>
  <cols>
    <col min="1" max="1" width="13.53515625" style="55" customWidth="1"/>
    <col min="2" max="2" width="26.3046875" style="95" bestFit="1" customWidth="1"/>
    <col min="3" max="5" width="13.69140625" style="55" customWidth="1"/>
    <col min="6" max="6" width="45.69140625" style="55" customWidth="1"/>
    <col min="7" max="7" width="40.69140625" style="54" customWidth="1"/>
    <col min="8" max="8" width="40.69140625" style="55" customWidth="1"/>
    <col min="9" max="9" width="10.69140625" style="54" customWidth="1"/>
    <col min="10" max="16384" width="9.15234375" style="55"/>
  </cols>
  <sheetData>
    <row r="1" spans="1:11" x14ac:dyDescent="0.3">
      <c r="A1" s="13" t="s">
        <v>39</v>
      </c>
      <c r="B1" s="13"/>
      <c r="C1" s="13"/>
      <c r="D1" s="13"/>
      <c r="E1" s="13"/>
      <c r="F1" s="13"/>
      <c r="G1" s="13"/>
      <c r="H1" s="13"/>
      <c r="I1" s="13"/>
      <c r="J1" s="66"/>
      <c r="K1" s="66"/>
    </row>
    <row r="2" spans="1:11" ht="14.6" x14ac:dyDescent="0.4">
      <c r="A2" s="49" t="s">
        <v>1</v>
      </c>
      <c r="B2" s="90"/>
      <c r="C2" s="49"/>
      <c r="D2" s="48"/>
      <c r="E2" s="48"/>
      <c r="F2" s="49"/>
      <c r="G2" s="48"/>
      <c r="H2" s="49"/>
      <c r="I2" s="48"/>
      <c r="J2" s="66"/>
      <c r="K2" s="66"/>
    </row>
    <row r="3" spans="1:11" x14ac:dyDescent="0.3">
      <c r="A3" s="51"/>
      <c r="B3" s="91"/>
      <c r="C3" s="51"/>
      <c r="D3" s="50"/>
      <c r="E3" s="50"/>
      <c r="F3" s="51"/>
      <c r="G3" s="50"/>
      <c r="H3" s="66"/>
      <c r="I3" s="92"/>
      <c r="J3" s="66"/>
      <c r="K3" s="66"/>
    </row>
    <row r="4" spans="1:11" x14ac:dyDescent="0.3">
      <c r="A4" s="87" t="s">
        <v>825</v>
      </c>
      <c r="B4" s="93" t="s">
        <v>826</v>
      </c>
      <c r="C4" s="87" t="s">
        <v>827</v>
      </c>
      <c r="D4" s="87" t="s">
        <v>828</v>
      </c>
      <c r="E4" s="87" t="s">
        <v>829</v>
      </c>
      <c r="F4" s="87" t="s">
        <v>830</v>
      </c>
      <c r="G4" s="88" t="s">
        <v>831</v>
      </c>
      <c r="H4" s="88" t="s">
        <v>194</v>
      </c>
      <c r="I4" s="88" t="s">
        <v>832</v>
      </c>
      <c r="J4" s="94"/>
    </row>
    <row r="5" spans="1:11" x14ac:dyDescent="0.3">
      <c r="A5" s="55" t="s">
        <v>833</v>
      </c>
      <c r="B5" s="95">
        <v>44567.897349537037</v>
      </c>
      <c r="C5" s="55" t="s">
        <v>834</v>
      </c>
      <c r="D5" s="55" t="s">
        <v>835</v>
      </c>
      <c r="F5" s="55" t="s">
        <v>836</v>
      </c>
      <c r="G5" s="54" t="s">
        <v>99</v>
      </c>
      <c r="H5" s="55" t="s">
        <v>207</v>
      </c>
      <c r="I5" s="54" t="s">
        <v>208</v>
      </c>
    </row>
    <row r="6" spans="1:11" x14ac:dyDescent="0.3">
      <c r="A6" s="55" t="s">
        <v>837</v>
      </c>
      <c r="B6" s="95">
        <v>44572.02516203704</v>
      </c>
      <c r="C6" s="55" t="s">
        <v>838</v>
      </c>
      <c r="D6" s="55" t="s">
        <v>835</v>
      </c>
      <c r="F6" s="55" t="s">
        <v>839</v>
      </c>
      <c r="G6" s="54" t="s">
        <v>85</v>
      </c>
      <c r="H6" s="55" t="s">
        <v>251</v>
      </c>
      <c r="I6" s="54" t="s">
        <v>252</v>
      </c>
    </row>
    <row r="7" spans="1:11" x14ac:dyDescent="0.3">
      <c r="A7" s="55" t="s">
        <v>840</v>
      </c>
      <c r="B7" s="95">
        <v>44574.558564814812</v>
      </c>
      <c r="C7" s="55" t="s">
        <v>841</v>
      </c>
      <c r="D7" s="55" t="s">
        <v>842</v>
      </c>
      <c r="F7" s="55" t="s">
        <v>843</v>
      </c>
      <c r="G7" s="54" t="s">
        <v>101</v>
      </c>
      <c r="H7" s="55" t="s">
        <v>205</v>
      </c>
      <c r="I7" s="54" t="s">
        <v>206</v>
      </c>
    </row>
    <row r="8" spans="1:11" x14ac:dyDescent="0.3">
      <c r="A8" s="55" t="s">
        <v>844</v>
      </c>
      <c r="B8" s="95">
        <v>44574.858298611114</v>
      </c>
      <c r="C8" s="55" t="s">
        <v>845</v>
      </c>
      <c r="D8" s="55" t="s">
        <v>846</v>
      </c>
      <c r="F8" s="55" t="s">
        <v>847</v>
      </c>
      <c r="G8" s="54" t="s">
        <v>97</v>
      </c>
      <c r="H8" s="55" t="s">
        <v>215</v>
      </c>
      <c r="I8" s="54" t="s">
        <v>216</v>
      </c>
    </row>
    <row r="9" spans="1:11" x14ac:dyDescent="0.3">
      <c r="A9" s="55" t="s">
        <v>848</v>
      </c>
      <c r="B9" s="95">
        <v>44576.714629629627</v>
      </c>
      <c r="C9" s="55" t="s">
        <v>849</v>
      </c>
      <c r="D9" s="55" t="s">
        <v>850</v>
      </c>
      <c r="F9" s="55" t="s">
        <v>851</v>
      </c>
      <c r="G9" s="54" t="s">
        <v>93</v>
      </c>
      <c r="H9" s="55" t="s">
        <v>245</v>
      </c>
      <c r="I9" s="54" t="s">
        <v>246</v>
      </c>
    </row>
    <row r="10" spans="1:11" x14ac:dyDescent="0.3">
      <c r="A10" s="55" t="s">
        <v>852</v>
      </c>
      <c r="B10" s="95">
        <v>44577.794456018521</v>
      </c>
      <c r="C10" s="55" t="s">
        <v>834</v>
      </c>
      <c r="D10" s="55" t="s">
        <v>853</v>
      </c>
      <c r="F10" s="55" t="s">
        <v>854</v>
      </c>
      <c r="G10" s="54" t="s">
        <v>85</v>
      </c>
      <c r="H10" s="55" t="s">
        <v>291</v>
      </c>
      <c r="I10" s="54" t="s">
        <v>292</v>
      </c>
    </row>
    <row r="11" spans="1:11" x14ac:dyDescent="0.3">
      <c r="A11" s="55" t="s">
        <v>855</v>
      </c>
      <c r="B11" s="95">
        <v>44579.671099537038</v>
      </c>
      <c r="C11" s="55" t="s">
        <v>834</v>
      </c>
      <c r="D11" s="55" t="s">
        <v>856</v>
      </c>
      <c r="F11" s="55" t="s">
        <v>857</v>
      </c>
      <c r="G11" s="54" t="s">
        <v>119</v>
      </c>
      <c r="H11" s="55" t="s">
        <v>259</v>
      </c>
      <c r="I11" s="54" t="s">
        <v>260</v>
      </c>
    </row>
    <row r="12" spans="1:11" x14ac:dyDescent="0.3">
      <c r="A12" s="55" t="s">
        <v>858</v>
      </c>
      <c r="B12" s="95">
        <v>44582.559571759259</v>
      </c>
      <c r="C12" s="55" t="s">
        <v>849</v>
      </c>
      <c r="D12" s="55" t="s">
        <v>850</v>
      </c>
      <c r="F12" s="55" t="s">
        <v>859</v>
      </c>
      <c r="G12" s="54" t="s">
        <v>117</v>
      </c>
      <c r="H12" s="55" t="s">
        <v>405</v>
      </c>
      <c r="I12" s="54" t="s">
        <v>406</v>
      </c>
    </row>
    <row r="13" spans="1:11" x14ac:dyDescent="0.3">
      <c r="A13" s="55" t="s">
        <v>860</v>
      </c>
      <c r="B13" s="95">
        <v>44583.834398148145</v>
      </c>
      <c r="C13" s="55" t="s">
        <v>861</v>
      </c>
      <c r="D13" s="55" t="s">
        <v>853</v>
      </c>
      <c r="F13" s="55" t="s">
        <v>862</v>
      </c>
      <c r="G13" s="54" t="s">
        <v>107</v>
      </c>
      <c r="H13" s="55" t="s">
        <v>265</v>
      </c>
      <c r="I13" s="54" t="s">
        <v>266</v>
      </c>
    </row>
    <row r="14" spans="1:11" x14ac:dyDescent="0.3">
      <c r="A14" s="55" t="s">
        <v>863</v>
      </c>
      <c r="B14" s="95">
        <v>44585.781701388885</v>
      </c>
      <c r="C14" s="55" t="s">
        <v>849</v>
      </c>
      <c r="D14" s="55" t="s">
        <v>846</v>
      </c>
      <c r="F14" s="55" t="s">
        <v>864</v>
      </c>
      <c r="G14" s="54" t="s">
        <v>85</v>
      </c>
      <c r="H14" s="55" t="s">
        <v>209</v>
      </c>
      <c r="I14" s="54" t="s">
        <v>210</v>
      </c>
    </row>
    <row r="15" spans="1:11" x14ac:dyDescent="0.3">
      <c r="A15" s="55" t="s">
        <v>865</v>
      </c>
      <c r="B15" s="95">
        <v>44593.514733796299</v>
      </c>
      <c r="C15" s="55" t="s">
        <v>834</v>
      </c>
      <c r="D15" s="55" t="s">
        <v>856</v>
      </c>
      <c r="F15" s="55" t="s">
        <v>866</v>
      </c>
      <c r="G15" s="54" t="s">
        <v>123</v>
      </c>
      <c r="H15" s="55" t="s">
        <v>207</v>
      </c>
      <c r="I15" s="54" t="s">
        <v>264</v>
      </c>
    </row>
    <row r="16" spans="1:11" x14ac:dyDescent="0.3">
      <c r="A16" s="55" t="s">
        <v>867</v>
      </c>
      <c r="B16" s="95">
        <v>44603.787060185183</v>
      </c>
      <c r="C16" s="55" t="s">
        <v>838</v>
      </c>
      <c r="D16" s="55" t="s">
        <v>856</v>
      </c>
      <c r="F16" s="55" t="s">
        <v>868</v>
      </c>
      <c r="G16" s="54" t="s">
        <v>107</v>
      </c>
      <c r="H16" s="55" t="s">
        <v>265</v>
      </c>
      <c r="I16" s="54" t="s">
        <v>266</v>
      </c>
    </row>
    <row r="17" spans="1:9" x14ac:dyDescent="0.3">
      <c r="A17" s="55" t="s">
        <v>869</v>
      </c>
      <c r="B17" s="95">
        <v>44623.468912037039</v>
      </c>
      <c r="C17" s="55" t="s">
        <v>838</v>
      </c>
      <c r="D17" s="55" t="s">
        <v>870</v>
      </c>
      <c r="F17" s="55" t="s">
        <v>871</v>
      </c>
      <c r="G17" s="54" t="s">
        <v>105</v>
      </c>
      <c r="H17" s="55" t="s">
        <v>355</v>
      </c>
      <c r="I17" s="54" t="s">
        <v>356</v>
      </c>
    </row>
    <row r="18" spans="1:9" x14ac:dyDescent="0.3">
      <c r="A18" s="55" t="s">
        <v>872</v>
      </c>
      <c r="B18" s="95">
        <v>44623.51835648148</v>
      </c>
      <c r="C18" s="55" t="s">
        <v>841</v>
      </c>
      <c r="D18" s="55" t="s">
        <v>850</v>
      </c>
      <c r="F18" s="55" t="s">
        <v>873</v>
      </c>
      <c r="G18" s="54" t="s">
        <v>91</v>
      </c>
      <c r="H18" s="55" t="s">
        <v>203</v>
      </c>
      <c r="I18" s="54" t="s">
        <v>204</v>
      </c>
    </row>
    <row r="19" spans="1:9" x14ac:dyDescent="0.3">
      <c r="A19" s="55" t="s">
        <v>874</v>
      </c>
      <c r="B19" s="95">
        <v>44639.432280092595</v>
      </c>
      <c r="C19" s="55" t="s">
        <v>841</v>
      </c>
      <c r="D19" s="55" t="s">
        <v>875</v>
      </c>
      <c r="E19" s="95">
        <v>44639.450740740744</v>
      </c>
      <c r="F19" s="55" t="s">
        <v>876</v>
      </c>
      <c r="G19" s="54" t="s">
        <v>83</v>
      </c>
      <c r="H19" s="55" t="s">
        <v>201</v>
      </c>
      <c r="I19" s="54" t="s">
        <v>202</v>
      </c>
    </row>
    <row r="20" spans="1:9" x14ac:dyDescent="0.3">
      <c r="A20" s="55" t="s">
        <v>877</v>
      </c>
      <c r="B20" s="95">
        <v>44640.176365740743</v>
      </c>
      <c r="C20" s="55" t="s">
        <v>849</v>
      </c>
      <c r="D20" s="55" t="s">
        <v>835</v>
      </c>
      <c r="E20" s="95">
        <v>44640.202303240738</v>
      </c>
      <c r="F20" s="55" t="s">
        <v>878</v>
      </c>
      <c r="G20" s="54" t="s">
        <v>83</v>
      </c>
      <c r="H20" s="55" t="s">
        <v>201</v>
      </c>
      <c r="I20" s="54" t="s">
        <v>202</v>
      </c>
    </row>
    <row r="21" spans="1:9" x14ac:dyDescent="0.3">
      <c r="A21" s="55" t="s">
        <v>879</v>
      </c>
      <c r="B21" s="95">
        <v>44640.211331018516</v>
      </c>
      <c r="C21" s="55" t="s">
        <v>841</v>
      </c>
      <c r="D21" s="55" t="s">
        <v>835</v>
      </c>
      <c r="F21" s="55" t="s">
        <v>880</v>
      </c>
      <c r="G21" s="54" t="s">
        <v>89</v>
      </c>
      <c r="H21" s="55" t="s">
        <v>285</v>
      </c>
      <c r="I21" s="54" t="s">
        <v>286</v>
      </c>
    </row>
    <row r="22" spans="1:9" x14ac:dyDescent="0.3">
      <c r="A22" s="55" t="s">
        <v>881</v>
      </c>
      <c r="B22" s="95">
        <v>44649.477222222224</v>
      </c>
      <c r="C22" s="55" t="s">
        <v>834</v>
      </c>
      <c r="D22" s="55" t="s">
        <v>850</v>
      </c>
      <c r="E22" s="95">
        <v>44649.480312500003</v>
      </c>
      <c r="F22" s="55" t="s">
        <v>882</v>
      </c>
      <c r="G22" s="54" t="s">
        <v>137</v>
      </c>
      <c r="H22" s="55" t="s">
        <v>275</v>
      </c>
      <c r="I22" s="54" t="s">
        <v>276</v>
      </c>
    </row>
    <row r="23" spans="1:9" x14ac:dyDescent="0.3">
      <c r="A23" s="55" t="s">
        <v>883</v>
      </c>
      <c r="B23" s="95">
        <v>44657.967476851853</v>
      </c>
      <c r="C23" s="55" t="s">
        <v>841</v>
      </c>
      <c r="D23" s="55" t="s">
        <v>835</v>
      </c>
      <c r="F23" s="55" t="s">
        <v>884</v>
      </c>
      <c r="G23" s="54" t="s">
        <v>123</v>
      </c>
      <c r="H23" s="55" t="s">
        <v>207</v>
      </c>
      <c r="I23" s="54" t="s">
        <v>264</v>
      </c>
    </row>
    <row r="24" spans="1:9" x14ac:dyDescent="0.3">
      <c r="A24" s="55" t="s">
        <v>885</v>
      </c>
      <c r="B24" s="95">
        <v>44659.391469907408</v>
      </c>
      <c r="C24" s="55" t="s">
        <v>841</v>
      </c>
      <c r="D24" s="55" t="s">
        <v>886</v>
      </c>
      <c r="F24" s="55" t="s">
        <v>887</v>
      </c>
      <c r="G24" s="54" t="s">
        <v>111</v>
      </c>
      <c r="H24" s="55" t="s">
        <v>217</v>
      </c>
      <c r="I24" s="54" t="s">
        <v>218</v>
      </c>
    </row>
    <row r="25" spans="1:9" x14ac:dyDescent="0.3">
      <c r="A25" s="55" t="s">
        <v>888</v>
      </c>
      <c r="B25" s="95">
        <v>44674.846701388888</v>
      </c>
      <c r="C25" s="55" t="s">
        <v>841</v>
      </c>
      <c r="D25" s="55" t="s">
        <v>835</v>
      </c>
      <c r="F25" s="55" t="s">
        <v>889</v>
      </c>
      <c r="G25" s="54" t="s">
        <v>115</v>
      </c>
      <c r="H25" s="55" t="s">
        <v>227</v>
      </c>
      <c r="I25" s="54" t="s">
        <v>228</v>
      </c>
    </row>
    <row r="26" spans="1:9" x14ac:dyDescent="0.3">
      <c r="A26" s="55" t="s">
        <v>890</v>
      </c>
      <c r="B26" s="95">
        <v>44674.920069444444</v>
      </c>
      <c r="C26" s="55" t="s">
        <v>834</v>
      </c>
      <c r="D26" s="55" t="s">
        <v>856</v>
      </c>
      <c r="F26" s="55" t="s">
        <v>891</v>
      </c>
      <c r="G26" s="54" t="s">
        <v>93</v>
      </c>
      <c r="H26" s="55" t="s">
        <v>333</v>
      </c>
      <c r="I26" s="54" t="s">
        <v>334</v>
      </c>
    </row>
    <row r="27" spans="1:9" x14ac:dyDescent="0.3">
      <c r="A27" s="55" t="s">
        <v>892</v>
      </c>
      <c r="B27" s="95">
        <v>44679.802569444444</v>
      </c>
      <c r="C27" s="55" t="s">
        <v>893</v>
      </c>
      <c r="D27" s="55" t="s">
        <v>856</v>
      </c>
      <c r="E27" s="95">
        <v>44679.86341435185</v>
      </c>
      <c r="F27" s="55" t="s">
        <v>894</v>
      </c>
      <c r="G27" s="54" t="s">
        <v>89</v>
      </c>
      <c r="H27" s="55" t="s">
        <v>271</v>
      </c>
      <c r="I27" s="54" t="s">
        <v>272</v>
      </c>
    </row>
    <row r="28" spans="1:9" x14ac:dyDescent="0.3">
      <c r="A28" s="55" t="s">
        <v>895</v>
      </c>
      <c r="B28" s="95">
        <v>44680.517361111109</v>
      </c>
      <c r="C28" s="55" t="s">
        <v>841</v>
      </c>
      <c r="D28" s="55" t="s">
        <v>850</v>
      </c>
      <c r="F28" s="55" t="s">
        <v>896</v>
      </c>
      <c r="G28" s="54" t="s">
        <v>91</v>
      </c>
      <c r="H28" s="55" t="s">
        <v>219</v>
      </c>
      <c r="I28" s="54" t="s">
        <v>220</v>
      </c>
    </row>
    <row r="29" spans="1:9" x14ac:dyDescent="0.3">
      <c r="A29" s="55" t="s">
        <v>897</v>
      </c>
      <c r="B29" s="95">
        <v>44681.187523148146</v>
      </c>
      <c r="C29" s="55" t="s">
        <v>898</v>
      </c>
      <c r="D29" s="55" t="s">
        <v>856</v>
      </c>
      <c r="F29" s="55" t="s">
        <v>899</v>
      </c>
      <c r="G29" s="54" t="s">
        <v>123</v>
      </c>
      <c r="H29" s="55" t="s">
        <v>207</v>
      </c>
      <c r="I29" s="54" t="s">
        <v>264</v>
      </c>
    </row>
    <row r="30" spans="1:9" x14ac:dyDescent="0.3">
      <c r="A30" s="55" t="s">
        <v>900</v>
      </c>
      <c r="B30" s="95">
        <v>44687.669733796298</v>
      </c>
      <c r="C30" s="55" t="s">
        <v>901</v>
      </c>
      <c r="D30" s="55" t="s">
        <v>856</v>
      </c>
      <c r="F30" s="55" t="s">
        <v>902</v>
      </c>
      <c r="G30" s="54" t="s">
        <v>89</v>
      </c>
      <c r="H30" s="55" t="s">
        <v>271</v>
      </c>
      <c r="I30" s="54" t="s">
        <v>272</v>
      </c>
    </row>
    <row r="31" spans="1:9" x14ac:dyDescent="0.3">
      <c r="A31" s="55" t="s">
        <v>903</v>
      </c>
      <c r="B31" s="95">
        <v>44697.74622685185</v>
      </c>
      <c r="C31" s="55" t="s">
        <v>838</v>
      </c>
      <c r="D31" s="55" t="s">
        <v>904</v>
      </c>
      <c r="F31" s="55" t="s">
        <v>905</v>
      </c>
      <c r="G31" s="54" t="s">
        <v>113</v>
      </c>
      <c r="H31" s="55" t="s">
        <v>213</v>
      </c>
      <c r="I31" s="54" t="s">
        <v>214</v>
      </c>
    </row>
    <row r="32" spans="1:9" x14ac:dyDescent="0.3">
      <c r="A32" s="55" t="s">
        <v>906</v>
      </c>
      <c r="B32" s="95">
        <v>44699.721365740741</v>
      </c>
      <c r="C32" s="55" t="s">
        <v>845</v>
      </c>
      <c r="D32" s="55" t="s">
        <v>853</v>
      </c>
      <c r="F32" s="55" t="s">
        <v>907</v>
      </c>
      <c r="G32" s="54" t="s">
        <v>93</v>
      </c>
      <c r="H32" s="55" t="s">
        <v>221</v>
      </c>
      <c r="I32" s="54" t="s">
        <v>222</v>
      </c>
    </row>
    <row r="33" spans="1:9" x14ac:dyDescent="0.3">
      <c r="A33" s="55" t="s">
        <v>908</v>
      </c>
      <c r="B33" s="95">
        <v>44709.182118055556</v>
      </c>
      <c r="C33" s="55" t="s">
        <v>849</v>
      </c>
      <c r="D33" s="55" t="s">
        <v>846</v>
      </c>
      <c r="F33" s="55" t="s">
        <v>909</v>
      </c>
      <c r="G33" s="54" t="s">
        <v>91</v>
      </c>
      <c r="H33" s="55" t="s">
        <v>203</v>
      </c>
      <c r="I33" s="54" t="s">
        <v>204</v>
      </c>
    </row>
    <row r="34" spans="1:9" x14ac:dyDescent="0.3">
      <c r="A34" s="55" t="s">
        <v>910</v>
      </c>
      <c r="B34" s="95">
        <v>44720.765185185184</v>
      </c>
      <c r="C34" s="55" t="s">
        <v>911</v>
      </c>
      <c r="D34" s="55" t="s">
        <v>856</v>
      </c>
      <c r="F34" s="55" t="s">
        <v>912</v>
      </c>
      <c r="G34" s="54" t="s">
        <v>119</v>
      </c>
      <c r="H34" s="55" t="s">
        <v>259</v>
      </c>
      <c r="I34" s="54" t="s">
        <v>260</v>
      </c>
    </row>
    <row r="35" spans="1:9" x14ac:dyDescent="0.3">
      <c r="A35" s="55" t="s">
        <v>913</v>
      </c>
      <c r="B35" s="95">
        <v>44730.800196759257</v>
      </c>
      <c r="C35" s="55" t="s">
        <v>914</v>
      </c>
      <c r="D35" s="55" t="s">
        <v>846</v>
      </c>
      <c r="F35" s="55" t="s">
        <v>915</v>
      </c>
      <c r="G35" s="54" t="s">
        <v>93</v>
      </c>
      <c r="H35" s="55" t="s">
        <v>279</v>
      </c>
      <c r="I35" s="54" t="s">
        <v>280</v>
      </c>
    </row>
    <row r="36" spans="1:9" x14ac:dyDescent="0.3">
      <c r="A36" s="55" t="s">
        <v>916</v>
      </c>
      <c r="B36" s="95">
        <v>44732.002303240741</v>
      </c>
      <c r="C36" s="55" t="s">
        <v>834</v>
      </c>
      <c r="D36" s="55" t="s">
        <v>846</v>
      </c>
      <c r="F36" s="55" t="s">
        <v>917</v>
      </c>
      <c r="G36" s="54" t="s">
        <v>107</v>
      </c>
      <c r="H36" s="55" t="s">
        <v>237</v>
      </c>
      <c r="I36" s="54" t="s">
        <v>238</v>
      </c>
    </row>
    <row r="37" spans="1:9" x14ac:dyDescent="0.3">
      <c r="A37" s="55" t="s">
        <v>918</v>
      </c>
      <c r="B37" s="95">
        <v>44773.135509259257</v>
      </c>
      <c r="C37" s="55" t="s">
        <v>849</v>
      </c>
      <c r="D37" s="55" t="s">
        <v>835</v>
      </c>
      <c r="F37" s="55" t="s">
        <v>919</v>
      </c>
      <c r="G37" s="54" t="s">
        <v>113</v>
      </c>
      <c r="H37" s="55" t="s">
        <v>225</v>
      </c>
      <c r="I37" s="54" t="s">
        <v>451</v>
      </c>
    </row>
    <row r="38" spans="1:9" x14ac:dyDescent="0.3">
      <c r="A38" s="55" t="s">
        <v>920</v>
      </c>
      <c r="B38" s="95">
        <v>44776.463773148149</v>
      </c>
      <c r="C38" s="55" t="s">
        <v>921</v>
      </c>
      <c r="D38" s="55" t="s">
        <v>922</v>
      </c>
      <c r="F38" s="55" t="s">
        <v>923</v>
      </c>
      <c r="G38" s="54" t="s">
        <v>105</v>
      </c>
      <c r="H38" s="55" t="s">
        <v>211</v>
      </c>
      <c r="I38" s="54" t="s">
        <v>212</v>
      </c>
    </row>
    <row r="39" spans="1:9" x14ac:dyDescent="0.3">
      <c r="A39" s="55" t="s">
        <v>924</v>
      </c>
      <c r="B39" s="95">
        <v>44782.960069444445</v>
      </c>
      <c r="C39" s="55" t="s">
        <v>849</v>
      </c>
      <c r="D39" s="55" t="s">
        <v>853</v>
      </c>
      <c r="F39" s="55" t="s">
        <v>925</v>
      </c>
      <c r="G39" s="54" t="s">
        <v>87</v>
      </c>
      <c r="H39" s="55" t="s">
        <v>229</v>
      </c>
      <c r="I39" s="54" t="s">
        <v>230</v>
      </c>
    </row>
    <row r="40" spans="1:9" x14ac:dyDescent="0.3">
      <c r="A40" s="55" t="s">
        <v>926</v>
      </c>
      <c r="B40" s="95">
        <v>44783.098171296297</v>
      </c>
      <c r="C40" s="55" t="s">
        <v>834</v>
      </c>
      <c r="D40" s="55" t="s">
        <v>835</v>
      </c>
      <c r="F40" s="55" t="s">
        <v>927</v>
      </c>
      <c r="G40" s="54" t="s">
        <v>91</v>
      </c>
      <c r="H40" s="55" t="s">
        <v>457</v>
      </c>
      <c r="I40" s="54" t="s">
        <v>458</v>
      </c>
    </row>
    <row r="41" spans="1:9" x14ac:dyDescent="0.3">
      <c r="A41" s="55" t="s">
        <v>928</v>
      </c>
      <c r="B41" s="95">
        <v>44785.03633101852</v>
      </c>
      <c r="C41" s="55" t="s">
        <v>849</v>
      </c>
      <c r="D41" s="55" t="s">
        <v>835</v>
      </c>
      <c r="F41" s="55" t="s">
        <v>929</v>
      </c>
      <c r="G41" s="54" t="s">
        <v>85</v>
      </c>
      <c r="H41" s="55" t="s">
        <v>209</v>
      </c>
      <c r="I41" s="54" t="s">
        <v>210</v>
      </c>
    </row>
    <row r="42" spans="1:9" x14ac:dyDescent="0.3">
      <c r="A42" s="55" t="s">
        <v>930</v>
      </c>
      <c r="B42" s="95">
        <v>44787.009502314817</v>
      </c>
      <c r="C42" s="55" t="s">
        <v>849</v>
      </c>
      <c r="D42" s="55" t="s">
        <v>846</v>
      </c>
      <c r="E42" s="95">
        <v>44787.013993055552</v>
      </c>
      <c r="F42" s="55" t="s">
        <v>931</v>
      </c>
      <c r="G42" s="54" t="s">
        <v>91</v>
      </c>
      <c r="H42" s="55" t="s">
        <v>457</v>
      </c>
      <c r="I42" s="54" t="s">
        <v>458</v>
      </c>
    </row>
    <row r="43" spans="1:9" x14ac:dyDescent="0.3">
      <c r="A43" s="55" t="s">
        <v>932</v>
      </c>
      <c r="B43" s="95">
        <v>44788.642511574071</v>
      </c>
      <c r="C43" s="55" t="s">
        <v>841</v>
      </c>
      <c r="D43" s="55" t="s">
        <v>850</v>
      </c>
      <c r="F43" s="55" t="s">
        <v>933</v>
      </c>
      <c r="G43" s="54" t="s">
        <v>93</v>
      </c>
      <c r="H43" s="55" t="s">
        <v>319</v>
      </c>
      <c r="I43" s="54" t="s">
        <v>320</v>
      </c>
    </row>
    <row r="44" spans="1:9" x14ac:dyDescent="0.3">
      <c r="A44" s="55" t="s">
        <v>934</v>
      </c>
      <c r="B44" s="95">
        <v>44796.956331018519</v>
      </c>
      <c r="C44" s="55" t="s">
        <v>838</v>
      </c>
      <c r="D44" s="55" t="s">
        <v>846</v>
      </c>
      <c r="E44" s="95">
        <v>44796.96533564815</v>
      </c>
      <c r="F44" s="55" t="s">
        <v>935</v>
      </c>
      <c r="G44" s="54" t="s">
        <v>123</v>
      </c>
      <c r="H44" s="55" t="s">
        <v>207</v>
      </c>
      <c r="I44" s="54" t="s">
        <v>264</v>
      </c>
    </row>
    <row r="45" spans="1:9" x14ac:dyDescent="0.3">
      <c r="A45" s="55" t="s">
        <v>936</v>
      </c>
      <c r="B45" s="95">
        <v>44802.628113425926</v>
      </c>
      <c r="C45" s="55" t="s">
        <v>849</v>
      </c>
      <c r="D45" s="55" t="s">
        <v>922</v>
      </c>
      <c r="F45" s="55" t="s">
        <v>937</v>
      </c>
      <c r="G45" s="54" t="s">
        <v>107</v>
      </c>
      <c r="H45" s="55" t="s">
        <v>265</v>
      </c>
      <c r="I45" s="54" t="s">
        <v>266</v>
      </c>
    </row>
    <row r="46" spans="1:9" x14ac:dyDescent="0.3">
      <c r="A46" s="55" t="s">
        <v>938</v>
      </c>
      <c r="B46" s="95">
        <v>44815.359965277778</v>
      </c>
      <c r="C46" s="55" t="s">
        <v>841</v>
      </c>
      <c r="D46" s="55" t="s">
        <v>939</v>
      </c>
      <c r="F46" s="55" t="s">
        <v>940</v>
      </c>
      <c r="G46" s="54" t="s">
        <v>158</v>
      </c>
      <c r="H46" s="55" t="s">
        <v>941</v>
      </c>
      <c r="I46" s="54" t="s">
        <v>942</v>
      </c>
    </row>
    <row r="47" spans="1:9" x14ac:dyDescent="0.3">
      <c r="A47" s="55" t="s">
        <v>938</v>
      </c>
      <c r="B47" s="95">
        <v>44815.359965277778</v>
      </c>
      <c r="C47" s="55" t="s">
        <v>841</v>
      </c>
      <c r="D47" s="55" t="s">
        <v>943</v>
      </c>
      <c r="F47" s="55" t="s">
        <v>940</v>
      </c>
      <c r="G47" s="54" t="s">
        <v>158</v>
      </c>
      <c r="H47" s="55" t="s">
        <v>941</v>
      </c>
      <c r="I47" s="54" t="s">
        <v>942</v>
      </c>
    </row>
    <row r="48" spans="1:9" x14ac:dyDescent="0.3">
      <c r="A48" s="55" t="s">
        <v>938</v>
      </c>
      <c r="B48" s="95">
        <v>44815.359965277778</v>
      </c>
      <c r="C48" s="55" t="s">
        <v>841</v>
      </c>
      <c r="D48" s="55" t="s">
        <v>944</v>
      </c>
      <c r="F48" s="55" t="s">
        <v>940</v>
      </c>
      <c r="G48" s="54" t="s">
        <v>158</v>
      </c>
      <c r="H48" s="55" t="s">
        <v>941</v>
      </c>
      <c r="I48" s="54" t="s">
        <v>942</v>
      </c>
    </row>
    <row r="49" spans="1:9" x14ac:dyDescent="0.3">
      <c r="A49" s="55" t="s">
        <v>945</v>
      </c>
      <c r="B49" s="95">
        <v>44820.274108796293</v>
      </c>
      <c r="C49" s="55" t="s">
        <v>946</v>
      </c>
      <c r="D49" s="55" t="s">
        <v>856</v>
      </c>
      <c r="F49" s="55" t="s">
        <v>947</v>
      </c>
      <c r="G49" s="54" t="s">
        <v>123</v>
      </c>
      <c r="H49" s="55" t="s">
        <v>207</v>
      </c>
      <c r="I49" s="54" t="s">
        <v>264</v>
      </c>
    </row>
    <row r="50" spans="1:9" x14ac:dyDescent="0.3">
      <c r="A50" s="55" t="s">
        <v>948</v>
      </c>
      <c r="B50" s="95">
        <v>44825.069606481484</v>
      </c>
      <c r="C50" s="55" t="s">
        <v>841</v>
      </c>
      <c r="D50" s="55" t="s">
        <v>835</v>
      </c>
      <c r="F50" s="55" t="s">
        <v>949</v>
      </c>
      <c r="G50" s="54" t="s">
        <v>93</v>
      </c>
      <c r="H50" s="55" t="s">
        <v>279</v>
      </c>
      <c r="I50" s="54" t="s">
        <v>280</v>
      </c>
    </row>
    <row r="51" spans="1:9" x14ac:dyDescent="0.3">
      <c r="A51" s="55" t="s">
        <v>950</v>
      </c>
      <c r="B51" s="95">
        <v>44828.303391203706</v>
      </c>
      <c r="C51" s="55" t="s">
        <v>849</v>
      </c>
      <c r="D51" s="55" t="s">
        <v>951</v>
      </c>
      <c r="F51" s="55" t="s">
        <v>952</v>
      </c>
      <c r="G51" s="54" t="s">
        <v>95</v>
      </c>
      <c r="H51" s="55" t="s">
        <v>439</v>
      </c>
      <c r="I51" s="54" t="s">
        <v>440</v>
      </c>
    </row>
    <row r="52" spans="1:9" x14ac:dyDescent="0.3">
      <c r="A52" s="55" t="s">
        <v>953</v>
      </c>
      <c r="B52" s="95">
        <v>44829.563171296293</v>
      </c>
      <c r="C52" s="55" t="s">
        <v>841</v>
      </c>
      <c r="D52" s="55" t="s">
        <v>856</v>
      </c>
      <c r="E52" s="95">
        <v>44829.582662037035</v>
      </c>
      <c r="F52" s="55" t="s">
        <v>954</v>
      </c>
      <c r="G52" s="54" t="s">
        <v>115</v>
      </c>
      <c r="H52" s="55" t="s">
        <v>642</v>
      </c>
      <c r="I52" s="54" t="s">
        <v>643</v>
      </c>
    </row>
    <row r="53" spans="1:9" x14ac:dyDescent="0.3">
      <c r="A53" s="55" t="s">
        <v>955</v>
      </c>
      <c r="B53" s="95">
        <v>44835.11917824074</v>
      </c>
      <c r="C53" s="55" t="s">
        <v>838</v>
      </c>
      <c r="D53" s="55" t="s">
        <v>846</v>
      </c>
      <c r="F53" s="55" t="s">
        <v>956</v>
      </c>
      <c r="G53" s="54" t="s">
        <v>115</v>
      </c>
      <c r="H53" s="55" t="s">
        <v>227</v>
      </c>
      <c r="I53" s="54" t="s">
        <v>228</v>
      </c>
    </row>
    <row r="54" spans="1:9" x14ac:dyDescent="0.3">
      <c r="A54" s="55" t="s">
        <v>957</v>
      </c>
      <c r="B54" s="95">
        <v>44835.908773148149</v>
      </c>
      <c r="C54" s="55" t="s">
        <v>841</v>
      </c>
      <c r="D54" s="55" t="s">
        <v>846</v>
      </c>
      <c r="F54" s="55" t="s">
        <v>949</v>
      </c>
      <c r="G54" s="54" t="s">
        <v>83</v>
      </c>
      <c r="H54" s="55" t="s">
        <v>201</v>
      </c>
      <c r="I54" s="54" t="s">
        <v>202</v>
      </c>
    </row>
    <row r="55" spans="1:9" x14ac:dyDescent="0.3">
      <c r="A55" s="55" t="s">
        <v>958</v>
      </c>
      <c r="B55" s="95">
        <v>44863.004791666666</v>
      </c>
      <c r="C55" s="55" t="s">
        <v>849</v>
      </c>
      <c r="D55" s="55" t="s">
        <v>846</v>
      </c>
      <c r="F55" s="55" t="s">
        <v>959</v>
      </c>
      <c r="G55" s="54" t="s">
        <v>109</v>
      </c>
      <c r="H55" s="55" t="s">
        <v>303</v>
      </c>
      <c r="I55" s="54" t="s">
        <v>304</v>
      </c>
    </row>
    <row r="56" spans="1:9" x14ac:dyDescent="0.3">
      <c r="A56" s="55" t="s">
        <v>960</v>
      </c>
      <c r="B56" s="95">
        <v>44868.734236111108</v>
      </c>
      <c r="C56" s="55" t="s">
        <v>834</v>
      </c>
      <c r="D56" s="55" t="s">
        <v>886</v>
      </c>
      <c r="F56" s="55" t="s">
        <v>961</v>
      </c>
      <c r="G56" s="54" t="s">
        <v>95</v>
      </c>
      <c r="H56" s="55" t="s">
        <v>962</v>
      </c>
      <c r="I56" s="54" t="s">
        <v>963</v>
      </c>
    </row>
    <row r="57" spans="1:9" x14ac:dyDescent="0.3">
      <c r="A57" s="55" t="s">
        <v>964</v>
      </c>
      <c r="B57" s="95">
        <v>44877.759293981479</v>
      </c>
      <c r="C57" s="55" t="s">
        <v>834</v>
      </c>
      <c r="D57" s="55" t="s">
        <v>856</v>
      </c>
      <c r="F57" s="55" t="s">
        <v>965</v>
      </c>
      <c r="G57" s="54" t="s">
        <v>89</v>
      </c>
      <c r="H57" s="55" t="s">
        <v>283</v>
      </c>
      <c r="I57" s="54" t="s">
        <v>284</v>
      </c>
    </row>
    <row r="58" spans="1:9" x14ac:dyDescent="0.3">
      <c r="A58" s="55" t="s">
        <v>966</v>
      </c>
      <c r="B58" s="95">
        <v>44880.969212962962</v>
      </c>
      <c r="C58" s="55" t="s">
        <v>845</v>
      </c>
      <c r="D58" s="55" t="s">
        <v>835</v>
      </c>
      <c r="F58" s="55" t="s">
        <v>967</v>
      </c>
      <c r="G58" s="54" t="s">
        <v>119</v>
      </c>
      <c r="H58" s="55" t="s">
        <v>259</v>
      </c>
      <c r="I58" s="54" t="s">
        <v>260</v>
      </c>
    </row>
    <row r="59" spans="1:9" x14ac:dyDescent="0.3">
      <c r="A59" s="55" t="s">
        <v>968</v>
      </c>
      <c r="B59" s="95">
        <v>44884.531550925924</v>
      </c>
      <c r="C59" s="55" t="s">
        <v>834</v>
      </c>
      <c r="D59" s="55" t="s">
        <v>886</v>
      </c>
      <c r="F59" s="55" t="s">
        <v>969</v>
      </c>
      <c r="G59" s="54" t="s">
        <v>105</v>
      </c>
      <c r="H59" s="55" t="s">
        <v>267</v>
      </c>
      <c r="I59" s="54" t="s">
        <v>268</v>
      </c>
    </row>
    <row r="60" spans="1:9" x14ac:dyDescent="0.3">
      <c r="A60" s="55" t="s">
        <v>970</v>
      </c>
      <c r="B60" s="95">
        <v>44892.567974537036</v>
      </c>
      <c r="C60" s="55" t="s">
        <v>834</v>
      </c>
      <c r="D60" s="55" t="s">
        <v>951</v>
      </c>
      <c r="E60" s="95">
        <v>44892.617314814815</v>
      </c>
      <c r="F60" s="55" t="s">
        <v>971</v>
      </c>
      <c r="G60" s="54" t="s">
        <v>91</v>
      </c>
      <c r="H60" s="55" t="s">
        <v>457</v>
      </c>
      <c r="I60" s="54" t="s">
        <v>458</v>
      </c>
    </row>
    <row r="61" spans="1:9" x14ac:dyDescent="0.3">
      <c r="A61" s="55" t="s">
        <v>970</v>
      </c>
      <c r="B61" s="95">
        <v>44892.567974537036</v>
      </c>
      <c r="C61" s="55" t="s">
        <v>834</v>
      </c>
      <c r="D61" s="55" t="s">
        <v>886</v>
      </c>
      <c r="F61" s="55" t="s">
        <v>971</v>
      </c>
      <c r="G61" s="54" t="s">
        <v>91</v>
      </c>
      <c r="H61" s="55" t="s">
        <v>457</v>
      </c>
      <c r="I61" s="54" t="s">
        <v>458</v>
      </c>
    </row>
    <row r="62" spans="1:9" x14ac:dyDescent="0.3">
      <c r="A62" s="55" t="s">
        <v>970</v>
      </c>
      <c r="B62" s="95">
        <v>44892.567974537036</v>
      </c>
      <c r="C62" s="55" t="s">
        <v>834</v>
      </c>
      <c r="D62" s="55" t="s">
        <v>850</v>
      </c>
      <c r="F62" s="55" t="s">
        <v>971</v>
      </c>
      <c r="G62" s="54" t="s">
        <v>91</v>
      </c>
      <c r="H62" s="55" t="s">
        <v>457</v>
      </c>
      <c r="I62" s="54" t="s">
        <v>458</v>
      </c>
    </row>
    <row r="63" spans="1:9" x14ac:dyDescent="0.3">
      <c r="A63" s="55" t="s">
        <v>972</v>
      </c>
      <c r="B63" s="95">
        <v>44901.475312499999</v>
      </c>
      <c r="C63" s="55" t="s">
        <v>834</v>
      </c>
      <c r="D63" s="55" t="s">
        <v>886</v>
      </c>
      <c r="F63" s="55" t="s">
        <v>973</v>
      </c>
      <c r="G63" s="54" t="s">
        <v>107</v>
      </c>
      <c r="H63" s="55" t="s">
        <v>265</v>
      </c>
      <c r="I63" s="54" t="s">
        <v>266</v>
      </c>
    </row>
  </sheetData>
  <mergeCells count="1">
    <mergeCell ref="A1:I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K76"/>
  <sheetViews>
    <sheetView workbookViewId="0">
      <selection sqref="A1:I1"/>
    </sheetView>
  </sheetViews>
  <sheetFormatPr defaultColWidth="9.15234375" defaultRowHeight="12.45" x14ac:dyDescent="0.3"/>
  <cols>
    <col min="1" max="1" width="13.53515625" style="55" customWidth="1"/>
    <col min="2" max="2" width="26.3046875" style="95" bestFit="1" customWidth="1"/>
    <col min="3" max="5" width="13.69140625" style="55" customWidth="1"/>
    <col min="6" max="6" width="45.69140625" style="55" customWidth="1"/>
    <col min="7" max="7" width="40.69140625" style="54" customWidth="1"/>
    <col min="8" max="8" width="40.69140625" style="55" customWidth="1"/>
    <col min="9" max="9" width="10.69140625" style="54" customWidth="1"/>
    <col min="10" max="16384" width="9.15234375" style="55"/>
  </cols>
  <sheetData>
    <row r="1" spans="1:11" x14ac:dyDescent="0.3">
      <c r="A1" s="13" t="s">
        <v>42</v>
      </c>
      <c r="B1" s="13"/>
      <c r="C1" s="13"/>
      <c r="D1" s="13"/>
      <c r="E1" s="13"/>
      <c r="F1" s="13"/>
      <c r="G1" s="13"/>
      <c r="H1" s="13"/>
      <c r="I1" s="13"/>
      <c r="J1" s="66"/>
      <c r="K1" s="66"/>
    </row>
    <row r="2" spans="1:11" x14ac:dyDescent="0.3">
      <c r="A2" s="49" t="s">
        <v>1</v>
      </c>
      <c r="B2" s="90"/>
      <c r="C2" s="49"/>
      <c r="D2" s="48"/>
      <c r="E2" s="48"/>
      <c r="F2" s="49"/>
      <c r="G2" s="48"/>
      <c r="H2" s="49"/>
      <c r="I2" s="48"/>
      <c r="J2" s="66"/>
      <c r="K2" s="66"/>
    </row>
    <row r="3" spans="1:11" x14ac:dyDescent="0.3">
      <c r="A3" s="51"/>
      <c r="B3" s="91"/>
      <c r="C3" s="51"/>
      <c r="D3" s="50"/>
      <c r="E3" s="50"/>
      <c r="F3" s="51"/>
      <c r="G3" s="50"/>
      <c r="H3" s="66"/>
      <c r="I3" s="92"/>
      <c r="J3" s="66"/>
      <c r="K3" s="66"/>
    </row>
    <row r="4" spans="1:11" x14ac:dyDescent="0.3">
      <c r="A4" s="87" t="s">
        <v>825</v>
      </c>
      <c r="B4" s="93" t="s">
        <v>826</v>
      </c>
      <c r="C4" s="87" t="s">
        <v>827</v>
      </c>
      <c r="D4" s="87" t="s">
        <v>828</v>
      </c>
      <c r="E4" s="87" t="s">
        <v>829</v>
      </c>
      <c r="F4" s="87" t="s">
        <v>830</v>
      </c>
      <c r="G4" s="88" t="s">
        <v>831</v>
      </c>
      <c r="H4" s="88" t="s">
        <v>194</v>
      </c>
      <c r="I4" s="88" t="s">
        <v>832</v>
      </c>
      <c r="J4" s="94"/>
    </row>
    <row r="5" spans="1:11" x14ac:dyDescent="0.3">
      <c r="A5" s="55" t="s">
        <v>974</v>
      </c>
      <c r="B5" s="95">
        <v>44562.022870370369</v>
      </c>
      <c r="C5" s="55" t="s">
        <v>975</v>
      </c>
      <c r="D5" s="55" t="s">
        <v>976</v>
      </c>
      <c r="F5" s="55" t="s">
        <v>977</v>
      </c>
      <c r="G5" s="54" t="s">
        <v>141</v>
      </c>
      <c r="H5" s="55" t="s">
        <v>299</v>
      </c>
      <c r="I5" s="54" t="s">
        <v>300</v>
      </c>
    </row>
    <row r="6" spans="1:11" x14ac:dyDescent="0.3">
      <c r="A6" s="55" t="s">
        <v>978</v>
      </c>
      <c r="B6" s="95">
        <v>44568.835127314815</v>
      </c>
      <c r="C6" s="55" t="s">
        <v>975</v>
      </c>
      <c r="D6" s="55" t="s">
        <v>979</v>
      </c>
      <c r="E6" s="95">
        <v>44568.847372685188</v>
      </c>
      <c r="F6" s="55" t="s">
        <v>980</v>
      </c>
      <c r="G6" s="54" t="s">
        <v>89</v>
      </c>
      <c r="H6" s="55" t="s">
        <v>223</v>
      </c>
      <c r="I6" s="54" t="s">
        <v>224</v>
      </c>
    </row>
    <row r="7" spans="1:11" x14ac:dyDescent="0.3">
      <c r="A7" s="55" t="s">
        <v>981</v>
      </c>
      <c r="B7" s="95">
        <v>44578.82712962963</v>
      </c>
      <c r="C7" s="55" t="s">
        <v>975</v>
      </c>
      <c r="D7" s="55" t="s">
        <v>982</v>
      </c>
      <c r="F7" s="55" t="s">
        <v>983</v>
      </c>
      <c r="G7" s="54" t="s">
        <v>85</v>
      </c>
      <c r="H7" s="55" t="s">
        <v>447</v>
      </c>
      <c r="I7" s="54" t="s">
        <v>448</v>
      </c>
    </row>
    <row r="8" spans="1:11" x14ac:dyDescent="0.3">
      <c r="A8" s="55" t="s">
        <v>984</v>
      </c>
      <c r="B8" s="95">
        <v>44580.155578703707</v>
      </c>
      <c r="C8" s="55" t="s">
        <v>975</v>
      </c>
      <c r="D8" s="55" t="s">
        <v>985</v>
      </c>
      <c r="E8" s="95">
        <v>44580.188321759262</v>
      </c>
      <c r="F8" s="55" t="s">
        <v>986</v>
      </c>
      <c r="G8" s="54" t="s">
        <v>131</v>
      </c>
      <c r="H8" s="55" t="s">
        <v>207</v>
      </c>
      <c r="I8" s="54" t="s">
        <v>263</v>
      </c>
    </row>
    <row r="9" spans="1:11" x14ac:dyDescent="0.3">
      <c r="A9" s="55" t="s">
        <v>987</v>
      </c>
      <c r="B9" s="95">
        <v>44584.267812500002</v>
      </c>
      <c r="C9" s="55" t="s">
        <v>975</v>
      </c>
      <c r="D9" s="55" t="s">
        <v>988</v>
      </c>
      <c r="F9" s="55" t="s">
        <v>989</v>
      </c>
      <c r="G9" s="54" t="s">
        <v>87</v>
      </c>
      <c r="H9" s="55" t="s">
        <v>341</v>
      </c>
      <c r="I9" s="54" t="s">
        <v>342</v>
      </c>
    </row>
    <row r="10" spans="1:11" x14ac:dyDescent="0.3">
      <c r="A10" s="55" t="s">
        <v>987</v>
      </c>
      <c r="B10" s="95">
        <v>44584.267812500002</v>
      </c>
      <c r="C10" s="55" t="s">
        <v>975</v>
      </c>
      <c r="D10" s="55" t="s">
        <v>990</v>
      </c>
      <c r="F10" s="55" t="s">
        <v>989</v>
      </c>
      <c r="G10" s="54" t="s">
        <v>87</v>
      </c>
      <c r="H10" s="55" t="s">
        <v>341</v>
      </c>
      <c r="I10" s="54" t="s">
        <v>342</v>
      </c>
    </row>
    <row r="11" spans="1:11" x14ac:dyDescent="0.3">
      <c r="A11" s="55" t="s">
        <v>987</v>
      </c>
      <c r="B11" s="95">
        <v>44584.267812500002</v>
      </c>
      <c r="C11" s="55" t="s">
        <v>975</v>
      </c>
      <c r="D11" s="55" t="s">
        <v>991</v>
      </c>
      <c r="F11" s="55" t="s">
        <v>989</v>
      </c>
      <c r="G11" s="54" t="s">
        <v>87</v>
      </c>
      <c r="H11" s="55" t="s">
        <v>341</v>
      </c>
      <c r="I11" s="54" t="s">
        <v>342</v>
      </c>
    </row>
    <row r="12" spans="1:11" x14ac:dyDescent="0.3">
      <c r="A12" s="55" t="s">
        <v>992</v>
      </c>
      <c r="B12" s="95">
        <v>44585.811712962961</v>
      </c>
      <c r="C12" s="55" t="s">
        <v>975</v>
      </c>
      <c r="D12" s="55" t="s">
        <v>993</v>
      </c>
      <c r="F12" s="55" t="s">
        <v>994</v>
      </c>
      <c r="G12" s="54" t="s">
        <v>107</v>
      </c>
      <c r="H12" s="55" t="s">
        <v>237</v>
      </c>
      <c r="I12" s="54" t="s">
        <v>238</v>
      </c>
    </row>
    <row r="13" spans="1:11" x14ac:dyDescent="0.3">
      <c r="A13" s="55" t="s">
        <v>995</v>
      </c>
      <c r="B13" s="95">
        <v>44603.607465277775</v>
      </c>
      <c r="C13" s="55" t="s">
        <v>975</v>
      </c>
      <c r="D13" s="55" t="s">
        <v>996</v>
      </c>
      <c r="E13" s="95">
        <v>44603.640810185185</v>
      </c>
      <c r="F13" s="55" t="s">
        <v>997</v>
      </c>
      <c r="G13" s="54" t="s">
        <v>89</v>
      </c>
      <c r="H13" s="55" t="s">
        <v>271</v>
      </c>
      <c r="I13" s="54" t="s">
        <v>272</v>
      </c>
    </row>
    <row r="14" spans="1:11" x14ac:dyDescent="0.3">
      <c r="A14" s="55" t="s">
        <v>995</v>
      </c>
      <c r="B14" s="95">
        <v>44603.607465277775</v>
      </c>
      <c r="C14" s="55" t="s">
        <v>975</v>
      </c>
      <c r="D14" s="55" t="s">
        <v>998</v>
      </c>
      <c r="E14" s="95">
        <v>44603.631539351853</v>
      </c>
      <c r="F14" s="55" t="s">
        <v>997</v>
      </c>
      <c r="G14" s="54" t="s">
        <v>89</v>
      </c>
      <c r="H14" s="55" t="s">
        <v>271</v>
      </c>
      <c r="I14" s="54" t="s">
        <v>272</v>
      </c>
    </row>
    <row r="15" spans="1:11" x14ac:dyDescent="0.3">
      <c r="A15" s="55" t="s">
        <v>999</v>
      </c>
      <c r="B15" s="95">
        <v>44608.639201388891</v>
      </c>
      <c r="C15" s="55" t="s">
        <v>975</v>
      </c>
      <c r="D15" s="55" t="s">
        <v>1000</v>
      </c>
      <c r="F15" s="55" t="s">
        <v>1001</v>
      </c>
      <c r="G15" s="54" t="s">
        <v>131</v>
      </c>
      <c r="H15" s="55" t="s">
        <v>403</v>
      </c>
      <c r="I15" s="54" t="s">
        <v>695</v>
      </c>
    </row>
    <row r="16" spans="1:11" x14ac:dyDescent="0.3">
      <c r="A16" s="55" t="s">
        <v>1002</v>
      </c>
      <c r="B16" s="95">
        <v>44608.687928240739</v>
      </c>
      <c r="C16" s="55" t="s">
        <v>975</v>
      </c>
      <c r="D16" s="55" t="s">
        <v>1003</v>
      </c>
      <c r="F16" s="55" t="s">
        <v>1004</v>
      </c>
      <c r="G16" s="54" t="s">
        <v>93</v>
      </c>
      <c r="H16" s="55" t="s">
        <v>279</v>
      </c>
      <c r="I16" s="54" t="s">
        <v>280</v>
      </c>
    </row>
    <row r="17" spans="1:9" x14ac:dyDescent="0.3">
      <c r="A17" s="55" t="s">
        <v>1005</v>
      </c>
      <c r="B17" s="95">
        <v>44610.793182870373</v>
      </c>
      <c r="C17" s="55" t="s">
        <v>975</v>
      </c>
      <c r="D17" s="55" t="s">
        <v>993</v>
      </c>
      <c r="F17" s="55" t="s">
        <v>1006</v>
      </c>
      <c r="G17" s="54" t="s">
        <v>109</v>
      </c>
      <c r="H17" s="55" t="s">
        <v>249</v>
      </c>
      <c r="I17" s="54" t="s">
        <v>250</v>
      </c>
    </row>
    <row r="18" spans="1:9" x14ac:dyDescent="0.3">
      <c r="A18" s="55" t="s">
        <v>1007</v>
      </c>
      <c r="B18" s="95">
        <v>44617.414849537039</v>
      </c>
      <c r="C18" s="55" t="s">
        <v>975</v>
      </c>
      <c r="D18" s="55" t="s">
        <v>1000</v>
      </c>
      <c r="F18" s="55" t="s">
        <v>1008</v>
      </c>
      <c r="G18" s="54" t="s">
        <v>97</v>
      </c>
      <c r="H18" s="55" t="s">
        <v>215</v>
      </c>
      <c r="I18" s="54" t="s">
        <v>216</v>
      </c>
    </row>
    <row r="19" spans="1:9" x14ac:dyDescent="0.3">
      <c r="A19" s="55" t="s">
        <v>1009</v>
      </c>
      <c r="B19" s="95">
        <v>44620.742800925924</v>
      </c>
      <c r="C19" s="55" t="s">
        <v>975</v>
      </c>
      <c r="D19" s="55" t="s">
        <v>1010</v>
      </c>
      <c r="F19" s="55" t="s">
        <v>1011</v>
      </c>
      <c r="G19" s="54" t="s">
        <v>133</v>
      </c>
      <c r="H19" s="55" t="s">
        <v>277</v>
      </c>
      <c r="I19" s="54" t="s">
        <v>278</v>
      </c>
    </row>
    <row r="20" spans="1:9" x14ac:dyDescent="0.3">
      <c r="A20" s="55" t="s">
        <v>1012</v>
      </c>
      <c r="B20" s="95">
        <v>44625.65960648148</v>
      </c>
      <c r="C20" s="55" t="s">
        <v>975</v>
      </c>
      <c r="D20" s="55" t="s">
        <v>1013</v>
      </c>
      <c r="F20" s="55" t="s">
        <v>1014</v>
      </c>
      <c r="G20" s="54" t="s">
        <v>85</v>
      </c>
      <c r="H20" s="55" t="s">
        <v>357</v>
      </c>
      <c r="I20" s="54" t="s">
        <v>358</v>
      </c>
    </row>
    <row r="21" spans="1:9" x14ac:dyDescent="0.3">
      <c r="A21" s="55" t="s">
        <v>1015</v>
      </c>
      <c r="B21" s="95">
        <v>44639.929571759261</v>
      </c>
      <c r="C21" s="55" t="s">
        <v>975</v>
      </c>
      <c r="D21" s="55" t="s">
        <v>1016</v>
      </c>
      <c r="E21" s="95">
        <v>44639.945381944446</v>
      </c>
      <c r="F21" s="55" t="s">
        <v>1017</v>
      </c>
      <c r="G21" s="54" t="s">
        <v>97</v>
      </c>
      <c r="H21" s="55" t="s">
        <v>247</v>
      </c>
      <c r="I21" s="54" t="s">
        <v>248</v>
      </c>
    </row>
    <row r="22" spans="1:9" x14ac:dyDescent="0.3">
      <c r="A22" s="55" t="s">
        <v>1015</v>
      </c>
      <c r="B22" s="95">
        <v>44639.929571759261</v>
      </c>
      <c r="C22" s="55" t="s">
        <v>975</v>
      </c>
      <c r="D22" s="55" t="s">
        <v>1018</v>
      </c>
      <c r="F22" s="55" t="s">
        <v>1019</v>
      </c>
      <c r="G22" s="54" t="s">
        <v>97</v>
      </c>
      <c r="H22" s="55" t="s">
        <v>247</v>
      </c>
      <c r="I22" s="54" t="s">
        <v>248</v>
      </c>
    </row>
    <row r="23" spans="1:9" x14ac:dyDescent="0.3">
      <c r="A23" s="55" t="s">
        <v>1015</v>
      </c>
      <c r="B23" s="95">
        <v>44639.929571759261</v>
      </c>
      <c r="C23" s="55" t="s">
        <v>975</v>
      </c>
      <c r="D23" s="55" t="s">
        <v>985</v>
      </c>
      <c r="F23" s="55" t="s">
        <v>1017</v>
      </c>
      <c r="G23" s="54" t="s">
        <v>97</v>
      </c>
      <c r="H23" s="55" t="s">
        <v>247</v>
      </c>
      <c r="I23" s="54" t="s">
        <v>248</v>
      </c>
    </row>
    <row r="24" spans="1:9" x14ac:dyDescent="0.3">
      <c r="A24" s="55" t="s">
        <v>1020</v>
      </c>
      <c r="B24" s="95">
        <v>44642.284351851849</v>
      </c>
      <c r="C24" s="55" t="s">
        <v>975</v>
      </c>
      <c r="D24" s="55" t="s">
        <v>1021</v>
      </c>
      <c r="E24" s="95">
        <v>44642.333113425928</v>
      </c>
      <c r="F24" s="55" t="s">
        <v>1022</v>
      </c>
      <c r="G24" s="54" t="s">
        <v>119</v>
      </c>
      <c r="H24" s="55" t="s">
        <v>259</v>
      </c>
      <c r="I24" s="54" t="s">
        <v>260</v>
      </c>
    </row>
    <row r="25" spans="1:9" x14ac:dyDescent="0.3">
      <c r="A25" s="55" t="s">
        <v>1023</v>
      </c>
      <c r="B25" s="95">
        <v>44642.834050925929</v>
      </c>
      <c r="C25" s="55" t="s">
        <v>975</v>
      </c>
      <c r="D25" s="55" t="s">
        <v>1024</v>
      </c>
      <c r="F25" s="55" t="s">
        <v>1025</v>
      </c>
      <c r="G25" s="54" t="s">
        <v>123</v>
      </c>
      <c r="H25" s="55" t="s">
        <v>207</v>
      </c>
      <c r="I25" s="54" t="s">
        <v>264</v>
      </c>
    </row>
    <row r="26" spans="1:9" x14ac:dyDescent="0.3">
      <c r="A26" s="55" t="s">
        <v>1026</v>
      </c>
      <c r="B26" s="95">
        <v>44647.889166666668</v>
      </c>
      <c r="C26" s="55" t="s">
        <v>975</v>
      </c>
      <c r="D26" s="55" t="s">
        <v>979</v>
      </c>
      <c r="F26" s="55" t="s">
        <v>1027</v>
      </c>
      <c r="G26" s="54" t="s">
        <v>85</v>
      </c>
      <c r="H26" s="55" t="s">
        <v>313</v>
      </c>
      <c r="I26" s="54" t="s">
        <v>314</v>
      </c>
    </row>
    <row r="27" spans="1:9" x14ac:dyDescent="0.3">
      <c r="A27" s="55" t="s">
        <v>1028</v>
      </c>
      <c r="B27" s="95">
        <v>44648.817071759258</v>
      </c>
      <c r="C27" s="55" t="s">
        <v>975</v>
      </c>
      <c r="D27" s="55" t="s">
        <v>1029</v>
      </c>
      <c r="F27" s="55" t="s">
        <v>1030</v>
      </c>
      <c r="G27" s="54" t="s">
        <v>91</v>
      </c>
      <c r="H27" s="55" t="s">
        <v>203</v>
      </c>
      <c r="I27" s="54" t="s">
        <v>204</v>
      </c>
    </row>
    <row r="28" spans="1:9" x14ac:dyDescent="0.3">
      <c r="A28" s="55" t="s">
        <v>1031</v>
      </c>
      <c r="B28" s="95">
        <v>44650.351909722223</v>
      </c>
      <c r="C28" s="55" t="s">
        <v>975</v>
      </c>
      <c r="D28" s="55" t="s">
        <v>1000</v>
      </c>
      <c r="F28" s="55" t="s">
        <v>1032</v>
      </c>
      <c r="G28" s="54" t="s">
        <v>101</v>
      </c>
      <c r="H28" s="55" t="s">
        <v>273</v>
      </c>
      <c r="I28" s="54" t="s">
        <v>512</v>
      </c>
    </row>
    <row r="29" spans="1:9" x14ac:dyDescent="0.3">
      <c r="A29" s="55" t="s">
        <v>1033</v>
      </c>
      <c r="B29" s="95">
        <v>44654.881226851852</v>
      </c>
      <c r="C29" s="55" t="s">
        <v>975</v>
      </c>
      <c r="D29" s="55" t="s">
        <v>985</v>
      </c>
      <c r="E29" s="95">
        <v>44654.915370370371</v>
      </c>
      <c r="F29" s="55" t="s">
        <v>1034</v>
      </c>
      <c r="G29" s="54" t="s">
        <v>123</v>
      </c>
      <c r="H29" s="55" t="s">
        <v>391</v>
      </c>
      <c r="I29" s="54" t="s">
        <v>392</v>
      </c>
    </row>
    <row r="30" spans="1:9" x14ac:dyDescent="0.3">
      <c r="A30" s="55" t="s">
        <v>1035</v>
      </c>
      <c r="B30" s="95">
        <v>44658.709745370368</v>
      </c>
      <c r="C30" s="55" t="s">
        <v>975</v>
      </c>
      <c r="D30" s="55" t="s">
        <v>1036</v>
      </c>
      <c r="E30" s="95">
        <v>44658.709907407407</v>
      </c>
      <c r="F30" s="55" t="s">
        <v>1037</v>
      </c>
      <c r="G30" s="54" t="s">
        <v>105</v>
      </c>
      <c r="H30" s="55" t="s">
        <v>211</v>
      </c>
      <c r="I30" s="54" t="s">
        <v>212</v>
      </c>
    </row>
    <row r="31" spans="1:9" x14ac:dyDescent="0.3">
      <c r="A31" s="55" t="s">
        <v>1038</v>
      </c>
      <c r="B31" s="95">
        <v>44658.81962962963</v>
      </c>
      <c r="C31" s="55" t="s">
        <v>975</v>
      </c>
      <c r="D31" s="55" t="s">
        <v>982</v>
      </c>
      <c r="F31" s="55" t="s">
        <v>1039</v>
      </c>
      <c r="G31" s="54" t="s">
        <v>131</v>
      </c>
      <c r="H31" s="55" t="s">
        <v>207</v>
      </c>
      <c r="I31" s="54" t="s">
        <v>263</v>
      </c>
    </row>
    <row r="32" spans="1:9" x14ac:dyDescent="0.3">
      <c r="A32" s="55" t="s">
        <v>1040</v>
      </c>
      <c r="B32" s="95">
        <v>44663.182118055556</v>
      </c>
      <c r="C32" s="55" t="s">
        <v>975</v>
      </c>
      <c r="D32" s="55" t="s">
        <v>856</v>
      </c>
      <c r="F32" s="55" t="s">
        <v>1041</v>
      </c>
      <c r="G32" s="54" t="s">
        <v>91</v>
      </c>
      <c r="H32" s="55" t="s">
        <v>219</v>
      </c>
      <c r="I32" s="54" t="s">
        <v>220</v>
      </c>
    </row>
    <row r="33" spans="1:9" x14ac:dyDescent="0.3">
      <c r="A33" s="55" t="s">
        <v>1042</v>
      </c>
      <c r="B33" s="95">
        <v>44674.810555555552</v>
      </c>
      <c r="C33" s="55" t="s">
        <v>975</v>
      </c>
      <c r="D33" s="55" t="s">
        <v>982</v>
      </c>
      <c r="F33" s="55" t="s">
        <v>1043</v>
      </c>
      <c r="G33" s="54" t="s">
        <v>87</v>
      </c>
      <c r="H33" s="55" t="s">
        <v>255</v>
      </c>
      <c r="I33" s="54" t="s">
        <v>256</v>
      </c>
    </row>
    <row r="34" spans="1:9" x14ac:dyDescent="0.3">
      <c r="A34" s="55" t="s">
        <v>1044</v>
      </c>
      <c r="B34" s="95">
        <v>44679.652997685182</v>
      </c>
      <c r="C34" s="55" t="s">
        <v>975</v>
      </c>
      <c r="D34" s="55" t="s">
        <v>1045</v>
      </c>
      <c r="F34" s="55" t="s">
        <v>1046</v>
      </c>
      <c r="G34" s="54" t="s">
        <v>85</v>
      </c>
      <c r="H34" s="55" t="s">
        <v>313</v>
      </c>
      <c r="I34" s="54" t="s">
        <v>314</v>
      </c>
    </row>
    <row r="35" spans="1:9" x14ac:dyDescent="0.3">
      <c r="A35" s="55" t="s">
        <v>1047</v>
      </c>
      <c r="B35" s="95">
        <v>44689.768275462964</v>
      </c>
      <c r="C35" s="55" t="s">
        <v>975</v>
      </c>
      <c r="D35" s="55" t="s">
        <v>979</v>
      </c>
      <c r="F35" s="55" t="s">
        <v>1048</v>
      </c>
      <c r="G35" s="54" t="s">
        <v>123</v>
      </c>
      <c r="H35" s="55" t="s">
        <v>207</v>
      </c>
      <c r="I35" s="54" t="s">
        <v>264</v>
      </c>
    </row>
    <row r="36" spans="1:9" x14ac:dyDescent="0.3">
      <c r="A36" s="55" t="s">
        <v>1049</v>
      </c>
      <c r="B36" s="95">
        <v>44692.055856481478</v>
      </c>
      <c r="C36" s="55" t="s">
        <v>975</v>
      </c>
      <c r="D36" s="55" t="s">
        <v>985</v>
      </c>
      <c r="E36" s="95">
        <v>44692.097094907411</v>
      </c>
      <c r="F36" s="55" t="s">
        <v>1050</v>
      </c>
      <c r="G36" s="54" t="s">
        <v>123</v>
      </c>
      <c r="H36" s="55" t="s">
        <v>207</v>
      </c>
      <c r="I36" s="54" t="s">
        <v>264</v>
      </c>
    </row>
    <row r="37" spans="1:9" x14ac:dyDescent="0.3">
      <c r="A37" s="55" t="s">
        <v>1051</v>
      </c>
      <c r="B37" s="95">
        <v>44694.418136574073</v>
      </c>
      <c r="C37" s="55" t="s">
        <v>975</v>
      </c>
      <c r="D37" s="55" t="s">
        <v>1052</v>
      </c>
      <c r="F37" s="55" t="s">
        <v>1053</v>
      </c>
      <c r="G37" s="54" t="s">
        <v>105</v>
      </c>
      <c r="H37" s="55" t="s">
        <v>355</v>
      </c>
      <c r="I37" s="54" t="s">
        <v>356</v>
      </c>
    </row>
    <row r="38" spans="1:9" x14ac:dyDescent="0.3">
      <c r="A38" s="55" t="s">
        <v>1054</v>
      </c>
      <c r="B38" s="95">
        <v>44695.526643518519</v>
      </c>
      <c r="C38" s="55" t="s">
        <v>975</v>
      </c>
      <c r="D38" s="55" t="s">
        <v>996</v>
      </c>
      <c r="G38" s="54" t="s">
        <v>99</v>
      </c>
      <c r="H38" s="55" t="s">
        <v>309</v>
      </c>
      <c r="I38" s="54" t="s">
        <v>310</v>
      </c>
    </row>
    <row r="39" spans="1:9" x14ac:dyDescent="0.3">
      <c r="A39" s="55" t="s">
        <v>1055</v>
      </c>
      <c r="B39" s="95">
        <v>44700.079155092593</v>
      </c>
      <c r="C39" s="55" t="s">
        <v>975</v>
      </c>
      <c r="D39" s="55" t="s">
        <v>979</v>
      </c>
      <c r="F39" s="55" t="s">
        <v>1056</v>
      </c>
      <c r="G39" s="54" t="s">
        <v>93</v>
      </c>
      <c r="H39" s="55" t="s">
        <v>319</v>
      </c>
      <c r="I39" s="54" t="s">
        <v>320</v>
      </c>
    </row>
    <row r="40" spans="1:9" x14ac:dyDescent="0.3">
      <c r="A40" s="55" t="s">
        <v>1057</v>
      </c>
      <c r="B40" s="95">
        <v>44716.740023148152</v>
      </c>
      <c r="C40" s="55" t="s">
        <v>975</v>
      </c>
      <c r="D40" s="55" t="s">
        <v>982</v>
      </c>
      <c r="F40" s="55" t="s">
        <v>1058</v>
      </c>
      <c r="G40" s="54" t="s">
        <v>111</v>
      </c>
      <c r="H40" s="55" t="s">
        <v>217</v>
      </c>
      <c r="I40" s="54" t="s">
        <v>218</v>
      </c>
    </row>
    <row r="41" spans="1:9" x14ac:dyDescent="0.3">
      <c r="A41" s="55" t="s">
        <v>1059</v>
      </c>
      <c r="B41" s="95">
        <v>44716.998668981483</v>
      </c>
      <c r="C41" s="55" t="s">
        <v>975</v>
      </c>
      <c r="D41" s="55" t="s">
        <v>1016</v>
      </c>
      <c r="F41" s="55" t="s">
        <v>1060</v>
      </c>
      <c r="G41" s="54" t="s">
        <v>89</v>
      </c>
      <c r="H41" s="55" t="s">
        <v>271</v>
      </c>
      <c r="I41" s="54" t="s">
        <v>272</v>
      </c>
    </row>
    <row r="42" spans="1:9" x14ac:dyDescent="0.3">
      <c r="A42" s="55" t="s">
        <v>1061</v>
      </c>
      <c r="B42" s="95">
        <v>44718.981076388889</v>
      </c>
      <c r="C42" s="55" t="s">
        <v>975</v>
      </c>
      <c r="D42" s="55" t="s">
        <v>1062</v>
      </c>
      <c r="F42" s="55" t="s">
        <v>1063</v>
      </c>
      <c r="G42" s="54" t="s">
        <v>153</v>
      </c>
      <c r="H42" s="55" t="s">
        <v>515</v>
      </c>
      <c r="I42" s="54" t="s">
        <v>516</v>
      </c>
    </row>
    <row r="43" spans="1:9" x14ac:dyDescent="0.3">
      <c r="A43" s="55" t="s">
        <v>1064</v>
      </c>
      <c r="B43" s="95">
        <v>44719.095578703702</v>
      </c>
      <c r="C43" s="55" t="s">
        <v>975</v>
      </c>
      <c r="D43" s="55" t="s">
        <v>979</v>
      </c>
      <c r="F43" s="55" t="s">
        <v>1065</v>
      </c>
      <c r="G43" s="54" t="s">
        <v>109</v>
      </c>
      <c r="H43" s="55" t="s">
        <v>249</v>
      </c>
      <c r="I43" s="54" t="s">
        <v>250</v>
      </c>
    </row>
    <row r="44" spans="1:9" x14ac:dyDescent="0.3">
      <c r="A44" s="55" t="s">
        <v>1066</v>
      </c>
      <c r="B44" s="95">
        <v>44720.796516203707</v>
      </c>
      <c r="C44" s="55" t="s">
        <v>975</v>
      </c>
      <c r="D44" s="55" t="s">
        <v>982</v>
      </c>
      <c r="F44" s="55" t="s">
        <v>1067</v>
      </c>
      <c r="G44" s="54" t="s">
        <v>85</v>
      </c>
      <c r="H44" s="55" t="s">
        <v>313</v>
      </c>
      <c r="I44" s="54" t="s">
        <v>314</v>
      </c>
    </row>
    <row r="45" spans="1:9" x14ac:dyDescent="0.3">
      <c r="A45" s="55" t="s">
        <v>1068</v>
      </c>
      <c r="B45" s="95">
        <v>44733.431273148148</v>
      </c>
      <c r="C45" s="55" t="s">
        <v>975</v>
      </c>
      <c r="D45" s="55" t="s">
        <v>1069</v>
      </c>
      <c r="F45" s="55" t="s">
        <v>1070</v>
      </c>
      <c r="G45" s="54" t="s">
        <v>95</v>
      </c>
      <c r="H45" s="55" t="s">
        <v>241</v>
      </c>
      <c r="I45" s="54" t="s">
        <v>242</v>
      </c>
    </row>
    <row r="46" spans="1:9" x14ac:dyDescent="0.3">
      <c r="A46" s="55" t="s">
        <v>1071</v>
      </c>
      <c r="B46" s="95">
        <v>44738.507164351853</v>
      </c>
      <c r="C46" s="55" t="s">
        <v>975</v>
      </c>
      <c r="D46" s="55" t="s">
        <v>1000</v>
      </c>
      <c r="F46" s="55" t="s">
        <v>1072</v>
      </c>
      <c r="G46" s="54" t="s">
        <v>129</v>
      </c>
      <c r="H46" s="55" t="s">
        <v>315</v>
      </c>
      <c r="I46" s="54" t="s">
        <v>316</v>
      </c>
    </row>
    <row r="47" spans="1:9" x14ac:dyDescent="0.3">
      <c r="A47" s="55" t="s">
        <v>1073</v>
      </c>
      <c r="B47" s="95">
        <v>44743.209409722222</v>
      </c>
      <c r="C47" s="55" t="s">
        <v>975</v>
      </c>
      <c r="D47" s="55" t="s">
        <v>993</v>
      </c>
      <c r="F47" s="55" t="s">
        <v>1074</v>
      </c>
      <c r="G47" s="54" t="s">
        <v>91</v>
      </c>
      <c r="H47" s="55" t="s">
        <v>311</v>
      </c>
      <c r="I47" s="54" t="s">
        <v>312</v>
      </c>
    </row>
    <row r="48" spans="1:9" x14ac:dyDescent="0.3">
      <c r="A48" s="55" t="s">
        <v>1075</v>
      </c>
      <c r="B48" s="95">
        <v>44750.969224537039</v>
      </c>
      <c r="C48" s="55" t="s">
        <v>975</v>
      </c>
      <c r="D48" s="55" t="s">
        <v>993</v>
      </c>
      <c r="F48" s="55" t="s">
        <v>1076</v>
      </c>
      <c r="G48" s="54" t="s">
        <v>135</v>
      </c>
      <c r="H48" s="55" t="s">
        <v>273</v>
      </c>
      <c r="I48" s="54" t="s">
        <v>274</v>
      </c>
    </row>
    <row r="49" spans="1:9" x14ac:dyDescent="0.3">
      <c r="A49" s="55" t="s">
        <v>1077</v>
      </c>
      <c r="B49" s="95">
        <v>44782.043587962966</v>
      </c>
      <c r="C49" s="55" t="s">
        <v>975</v>
      </c>
      <c r="D49" s="55" t="s">
        <v>979</v>
      </c>
      <c r="F49" s="55" t="s">
        <v>1078</v>
      </c>
      <c r="G49" s="54" t="s">
        <v>87</v>
      </c>
      <c r="H49" s="55" t="s">
        <v>229</v>
      </c>
      <c r="I49" s="54" t="s">
        <v>230</v>
      </c>
    </row>
    <row r="50" spans="1:9" x14ac:dyDescent="0.3">
      <c r="A50" s="55" t="s">
        <v>1079</v>
      </c>
      <c r="B50" s="95">
        <v>44789.815671296295</v>
      </c>
      <c r="C50" s="55" t="s">
        <v>975</v>
      </c>
      <c r="D50" s="55" t="s">
        <v>1080</v>
      </c>
      <c r="F50" s="55" t="s">
        <v>1081</v>
      </c>
      <c r="G50" s="54" t="s">
        <v>105</v>
      </c>
      <c r="H50" s="55" t="s">
        <v>211</v>
      </c>
      <c r="I50" s="54" t="s">
        <v>212</v>
      </c>
    </row>
    <row r="51" spans="1:9" x14ac:dyDescent="0.3">
      <c r="A51" s="55" t="s">
        <v>1082</v>
      </c>
      <c r="B51" s="95">
        <v>44801.572199074071</v>
      </c>
      <c r="C51" s="55" t="s">
        <v>975</v>
      </c>
      <c r="D51" s="55" t="s">
        <v>1024</v>
      </c>
      <c r="F51" s="55" t="s">
        <v>1083</v>
      </c>
      <c r="G51" s="54" t="s">
        <v>83</v>
      </c>
      <c r="H51" s="55" t="s">
        <v>195</v>
      </c>
      <c r="I51" s="54" t="s">
        <v>196</v>
      </c>
    </row>
    <row r="52" spans="1:9" x14ac:dyDescent="0.3">
      <c r="A52" s="55" t="s">
        <v>1084</v>
      </c>
      <c r="B52" s="95">
        <v>44802.121400462966</v>
      </c>
      <c r="C52" s="55" t="s">
        <v>975</v>
      </c>
      <c r="D52" s="55" t="s">
        <v>996</v>
      </c>
      <c r="F52" s="55" t="s">
        <v>1085</v>
      </c>
      <c r="G52" s="54" t="s">
        <v>115</v>
      </c>
      <c r="H52" s="55" t="s">
        <v>227</v>
      </c>
      <c r="I52" s="54" t="s">
        <v>228</v>
      </c>
    </row>
    <row r="53" spans="1:9" x14ac:dyDescent="0.3">
      <c r="A53" s="55" t="s">
        <v>1086</v>
      </c>
      <c r="B53" s="95">
        <v>44805.386006944442</v>
      </c>
      <c r="C53" s="55" t="s">
        <v>975</v>
      </c>
      <c r="D53" s="55" t="s">
        <v>1087</v>
      </c>
      <c r="E53" s="95">
        <v>44805.401018518518</v>
      </c>
      <c r="F53" s="55" t="s">
        <v>1088</v>
      </c>
      <c r="G53" s="54" t="s">
        <v>105</v>
      </c>
      <c r="H53" s="55" t="s">
        <v>211</v>
      </c>
      <c r="I53" s="54" t="s">
        <v>212</v>
      </c>
    </row>
    <row r="54" spans="1:9" x14ac:dyDescent="0.3">
      <c r="A54" s="55" t="s">
        <v>1089</v>
      </c>
      <c r="B54" s="95">
        <v>44813.774305555555</v>
      </c>
      <c r="C54" s="55" t="s">
        <v>975</v>
      </c>
      <c r="D54" s="55" t="s">
        <v>979</v>
      </c>
      <c r="F54" s="55" t="s">
        <v>1090</v>
      </c>
      <c r="G54" s="54" t="s">
        <v>87</v>
      </c>
      <c r="H54" s="55" t="s">
        <v>255</v>
      </c>
      <c r="I54" s="54" t="s">
        <v>256</v>
      </c>
    </row>
    <row r="55" spans="1:9" x14ac:dyDescent="0.3">
      <c r="A55" s="55" t="s">
        <v>1091</v>
      </c>
      <c r="B55" s="95">
        <v>44814.704976851855</v>
      </c>
      <c r="C55" s="55" t="s">
        <v>975</v>
      </c>
      <c r="D55" s="55" t="s">
        <v>985</v>
      </c>
      <c r="F55" s="55" t="s">
        <v>1092</v>
      </c>
      <c r="G55" s="54" t="s">
        <v>89</v>
      </c>
      <c r="H55" s="55" t="s">
        <v>271</v>
      </c>
      <c r="I55" s="54" t="s">
        <v>272</v>
      </c>
    </row>
    <row r="56" spans="1:9" x14ac:dyDescent="0.3">
      <c r="A56" s="55" t="s">
        <v>1093</v>
      </c>
      <c r="B56" s="95">
        <v>44817.324675925927</v>
      </c>
      <c r="C56" s="55" t="s">
        <v>975</v>
      </c>
      <c r="D56" s="55" t="s">
        <v>1094</v>
      </c>
      <c r="F56" s="55" t="s">
        <v>1053</v>
      </c>
      <c r="G56" s="54" t="s">
        <v>105</v>
      </c>
      <c r="H56" s="55" t="s">
        <v>305</v>
      </c>
      <c r="I56" s="54" t="s">
        <v>306</v>
      </c>
    </row>
    <row r="57" spans="1:9" x14ac:dyDescent="0.3">
      <c r="A57" s="55" t="s">
        <v>1095</v>
      </c>
      <c r="B57" s="95">
        <v>44823.444548611114</v>
      </c>
      <c r="C57" s="55" t="s">
        <v>975</v>
      </c>
      <c r="D57" s="55" t="s">
        <v>1000</v>
      </c>
      <c r="F57" s="55" t="s">
        <v>1096</v>
      </c>
      <c r="G57" s="54" t="s">
        <v>125</v>
      </c>
      <c r="H57" s="55" t="s">
        <v>261</v>
      </c>
      <c r="I57" s="54" t="s">
        <v>262</v>
      </c>
    </row>
    <row r="58" spans="1:9" x14ac:dyDescent="0.3">
      <c r="A58" s="55" t="s">
        <v>1097</v>
      </c>
      <c r="B58" s="95">
        <v>44831.894733796296</v>
      </c>
      <c r="C58" s="55" t="s">
        <v>975</v>
      </c>
      <c r="D58" s="55" t="s">
        <v>985</v>
      </c>
      <c r="E58" s="95">
        <v>44831.933634259258</v>
      </c>
      <c r="F58" s="55" t="s">
        <v>1098</v>
      </c>
      <c r="G58" s="54" t="s">
        <v>89</v>
      </c>
      <c r="H58" s="55" t="s">
        <v>271</v>
      </c>
      <c r="I58" s="54" t="s">
        <v>272</v>
      </c>
    </row>
    <row r="59" spans="1:9" x14ac:dyDescent="0.3">
      <c r="A59" s="55" t="s">
        <v>1099</v>
      </c>
      <c r="B59" s="95">
        <v>44842.863356481481</v>
      </c>
      <c r="C59" s="55" t="s">
        <v>975</v>
      </c>
      <c r="D59" s="55" t="s">
        <v>1100</v>
      </c>
      <c r="F59" s="55" t="s">
        <v>1101</v>
      </c>
      <c r="G59" s="54" t="s">
        <v>158</v>
      </c>
      <c r="H59" s="55" t="s">
        <v>536</v>
      </c>
      <c r="I59" s="54" t="s">
        <v>537</v>
      </c>
    </row>
    <row r="60" spans="1:9" x14ac:dyDescent="0.3">
      <c r="A60" s="55" t="s">
        <v>1102</v>
      </c>
      <c r="B60" s="95">
        <v>44845.495439814818</v>
      </c>
      <c r="C60" s="55" t="s">
        <v>975</v>
      </c>
      <c r="D60" s="55" t="s">
        <v>1103</v>
      </c>
      <c r="F60" s="55" t="s">
        <v>1104</v>
      </c>
      <c r="G60" s="54" t="s">
        <v>105</v>
      </c>
      <c r="H60" s="55" t="s">
        <v>211</v>
      </c>
      <c r="I60" s="54" t="s">
        <v>212</v>
      </c>
    </row>
    <row r="61" spans="1:9" x14ac:dyDescent="0.3">
      <c r="A61" s="55" t="s">
        <v>1102</v>
      </c>
      <c r="B61" s="95">
        <v>44845.495439814818</v>
      </c>
      <c r="C61" s="55" t="s">
        <v>975</v>
      </c>
      <c r="D61" s="55" t="s">
        <v>1105</v>
      </c>
      <c r="F61" s="55" t="s">
        <v>1104</v>
      </c>
      <c r="G61" s="54" t="s">
        <v>105</v>
      </c>
      <c r="H61" s="55" t="s">
        <v>211</v>
      </c>
      <c r="I61" s="54" t="s">
        <v>212</v>
      </c>
    </row>
    <row r="62" spans="1:9" x14ac:dyDescent="0.3">
      <c r="A62" s="55" t="s">
        <v>1102</v>
      </c>
      <c r="B62" s="95">
        <v>44845.495439814818</v>
      </c>
      <c r="C62" s="55" t="s">
        <v>975</v>
      </c>
      <c r="D62" s="55" t="s">
        <v>1106</v>
      </c>
      <c r="F62" s="55" t="s">
        <v>1104</v>
      </c>
      <c r="G62" s="54" t="s">
        <v>105</v>
      </c>
      <c r="H62" s="55" t="s">
        <v>211</v>
      </c>
      <c r="I62" s="54" t="s">
        <v>212</v>
      </c>
    </row>
    <row r="63" spans="1:9" x14ac:dyDescent="0.3">
      <c r="A63" s="55" t="s">
        <v>1107</v>
      </c>
      <c r="B63" s="95">
        <v>44849.434386574074</v>
      </c>
      <c r="C63" s="55" t="s">
        <v>975</v>
      </c>
      <c r="D63" s="55" t="s">
        <v>1108</v>
      </c>
      <c r="E63" s="95">
        <v>44849.434398148151</v>
      </c>
      <c r="F63" s="55" t="s">
        <v>1109</v>
      </c>
      <c r="G63" s="54" t="s">
        <v>105</v>
      </c>
      <c r="H63" s="55" t="s">
        <v>355</v>
      </c>
      <c r="I63" s="54" t="s">
        <v>356</v>
      </c>
    </row>
    <row r="64" spans="1:9" x14ac:dyDescent="0.3">
      <c r="A64" s="55" t="s">
        <v>1110</v>
      </c>
      <c r="B64" s="95">
        <v>44849.987581018519</v>
      </c>
      <c r="C64" s="55" t="s">
        <v>975</v>
      </c>
      <c r="D64" s="55" t="s">
        <v>985</v>
      </c>
      <c r="E64" s="95">
        <v>44850.021701388891</v>
      </c>
      <c r="F64" s="55" t="s">
        <v>1111</v>
      </c>
      <c r="G64" s="54" t="s">
        <v>91</v>
      </c>
      <c r="H64" s="55" t="s">
        <v>203</v>
      </c>
      <c r="I64" s="54" t="s">
        <v>204</v>
      </c>
    </row>
    <row r="65" spans="1:9" x14ac:dyDescent="0.3">
      <c r="A65" s="55" t="s">
        <v>1112</v>
      </c>
      <c r="B65" s="95">
        <v>44850.317118055558</v>
      </c>
      <c r="C65" s="55" t="s">
        <v>975</v>
      </c>
      <c r="D65" s="55" t="s">
        <v>1000</v>
      </c>
      <c r="F65" s="55" t="s">
        <v>1113</v>
      </c>
      <c r="G65" s="54" t="s">
        <v>83</v>
      </c>
      <c r="H65" s="55" t="s">
        <v>201</v>
      </c>
      <c r="I65" s="54" t="s">
        <v>202</v>
      </c>
    </row>
    <row r="66" spans="1:9" x14ac:dyDescent="0.3">
      <c r="A66" s="55" t="s">
        <v>1114</v>
      </c>
      <c r="B66" s="95">
        <v>44857.759502314817</v>
      </c>
      <c r="C66" s="55" t="s">
        <v>975</v>
      </c>
      <c r="D66" s="55" t="s">
        <v>979</v>
      </c>
      <c r="F66" s="55" t="s">
        <v>1115</v>
      </c>
      <c r="G66" s="54" t="s">
        <v>93</v>
      </c>
      <c r="H66" s="55" t="s">
        <v>595</v>
      </c>
      <c r="I66" s="54" t="s">
        <v>596</v>
      </c>
    </row>
    <row r="67" spans="1:9" x14ac:dyDescent="0.3">
      <c r="A67" s="55" t="s">
        <v>1116</v>
      </c>
      <c r="B67" s="95">
        <v>44862.310243055559</v>
      </c>
      <c r="C67" s="55" t="s">
        <v>975</v>
      </c>
      <c r="D67" s="55" t="s">
        <v>1117</v>
      </c>
      <c r="F67" s="55" t="s">
        <v>1118</v>
      </c>
      <c r="G67" s="54" t="s">
        <v>99</v>
      </c>
      <c r="H67" s="55" t="s">
        <v>207</v>
      </c>
      <c r="I67" s="54" t="s">
        <v>208</v>
      </c>
    </row>
    <row r="68" spans="1:9" x14ac:dyDescent="0.3">
      <c r="A68" s="55" t="s">
        <v>1119</v>
      </c>
      <c r="B68" s="95">
        <v>44866.590127314812</v>
      </c>
      <c r="C68" s="55" t="s">
        <v>975</v>
      </c>
      <c r="D68" s="55" t="s">
        <v>1120</v>
      </c>
      <c r="F68" s="55" t="s">
        <v>1121</v>
      </c>
      <c r="G68" s="54" t="s">
        <v>93</v>
      </c>
      <c r="H68" s="55" t="s">
        <v>333</v>
      </c>
      <c r="I68" s="54" t="s">
        <v>334</v>
      </c>
    </row>
    <row r="69" spans="1:9" x14ac:dyDescent="0.3">
      <c r="A69" s="55" t="s">
        <v>1122</v>
      </c>
      <c r="B69" s="95">
        <v>44878.70003472222</v>
      </c>
      <c r="C69" s="55" t="s">
        <v>975</v>
      </c>
      <c r="D69" s="55" t="s">
        <v>1123</v>
      </c>
      <c r="E69" s="95">
        <v>44878.702499999999</v>
      </c>
      <c r="F69" s="55" t="s">
        <v>1124</v>
      </c>
      <c r="G69" s="54" t="s">
        <v>101</v>
      </c>
      <c r="H69" s="55" t="s">
        <v>225</v>
      </c>
      <c r="I69" s="54" t="s">
        <v>226</v>
      </c>
    </row>
    <row r="70" spans="1:9" x14ac:dyDescent="0.3">
      <c r="A70" s="55" t="s">
        <v>1125</v>
      </c>
      <c r="B70" s="95">
        <v>44885.025740740741</v>
      </c>
      <c r="C70" s="55" t="s">
        <v>975</v>
      </c>
      <c r="D70" s="55" t="s">
        <v>976</v>
      </c>
      <c r="F70" s="55" t="s">
        <v>1126</v>
      </c>
      <c r="G70" s="54" t="s">
        <v>85</v>
      </c>
      <c r="H70" s="55" t="s">
        <v>251</v>
      </c>
      <c r="I70" s="54" t="s">
        <v>252</v>
      </c>
    </row>
    <row r="71" spans="1:9" x14ac:dyDescent="0.3">
      <c r="A71" s="55" t="s">
        <v>1127</v>
      </c>
      <c r="B71" s="95">
        <v>44896.20648148148</v>
      </c>
      <c r="C71" s="55" t="s">
        <v>975</v>
      </c>
      <c r="D71" s="55" t="s">
        <v>993</v>
      </c>
      <c r="E71" s="95">
        <v>44896.212118055555</v>
      </c>
      <c r="F71" s="55" t="s">
        <v>1128</v>
      </c>
      <c r="G71" s="54" t="s">
        <v>105</v>
      </c>
      <c r="H71" s="55" t="s">
        <v>211</v>
      </c>
      <c r="I71" s="54" t="s">
        <v>212</v>
      </c>
    </row>
    <row r="72" spans="1:9" x14ac:dyDescent="0.3">
      <c r="A72" s="55" t="s">
        <v>1129</v>
      </c>
      <c r="B72" s="95">
        <v>44918.687071759261</v>
      </c>
      <c r="C72" s="55" t="s">
        <v>975</v>
      </c>
      <c r="D72" s="55" t="s">
        <v>979</v>
      </c>
      <c r="F72" s="55" t="s">
        <v>1130</v>
      </c>
      <c r="G72" s="54" t="s">
        <v>99</v>
      </c>
      <c r="H72" s="55" t="s">
        <v>207</v>
      </c>
      <c r="I72" s="54" t="s">
        <v>208</v>
      </c>
    </row>
    <row r="73" spans="1:9" x14ac:dyDescent="0.3">
      <c r="A73" s="55" t="s">
        <v>1131</v>
      </c>
      <c r="B73" s="95">
        <v>44918.867361111108</v>
      </c>
      <c r="C73" s="55" t="s">
        <v>975</v>
      </c>
      <c r="D73" s="55" t="s">
        <v>985</v>
      </c>
      <c r="E73" s="95">
        <v>44918.920069444444</v>
      </c>
      <c r="F73" s="55" t="s">
        <v>1132</v>
      </c>
      <c r="G73" s="54" t="s">
        <v>99</v>
      </c>
      <c r="H73" s="55" t="s">
        <v>207</v>
      </c>
      <c r="I73" s="54" t="s">
        <v>208</v>
      </c>
    </row>
    <row r="74" spans="1:9" x14ac:dyDescent="0.3">
      <c r="A74" s="55" t="s">
        <v>1131</v>
      </c>
      <c r="B74" s="95">
        <v>44918.867361111108</v>
      </c>
      <c r="C74" s="55" t="s">
        <v>975</v>
      </c>
      <c r="D74" s="55" t="s">
        <v>1133</v>
      </c>
      <c r="E74" s="95">
        <v>44918.906898148147</v>
      </c>
      <c r="F74" s="55" t="s">
        <v>1132</v>
      </c>
      <c r="G74" s="54" t="s">
        <v>99</v>
      </c>
      <c r="H74" s="55" t="s">
        <v>207</v>
      </c>
      <c r="I74" s="54" t="s">
        <v>208</v>
      </c>
    </row>
    <row r="75" spans="1:9" x14ac:dyDescent="0.3">
      <c r="A75" s="55" t="s">
        <v>1134</v>
      </c>
      <c r="B75" s="95">
        <v>44920.75445601852</v>
      </c>
      <c r="C75" s="55" t="s">
        <v>975</v>
      </c>
      <c r="D75" s="55" t="s">
        <v>1135</v>
      </c>
      <c r="F75" s="55" t="s">
        <v>1136</v>
      </c>
      <c r="G75" s="54" t="s">
        <v>141</v>
      </c>
      <c r="H75" s="55" t="s">
        <v>299</v>
      </c>
      <c r="I75" s="54" t="s">
        <v>300</v>
      </c>
    </row>
    <row r="76" spans="1:9" x14ac:dyDescent="0.3">
      <c r="A76" s="55" t="s">
        <v>1137</v>
      </c>
      <c r="B76" s="95">
        <v>44925.606840277775</v>
      </c>
      <c r="C76" s="55" t="s">
        <v>975</v>
      </c>
      <c r="D76" s="55" t="s">
        <v>1000</v>
      </c>
      <c r="F76" s="55" t="s">
        <v>1138</v>
      </c>
      <c r="G76" s="54" t="s">
        <v>119</v>
      </c>
      <c r="H76" s="55" t="s">
        <v>379</v>
      </c>
      <c r="I76" s="54" t="s">
        <v>380</v>
      </c>
    </row>
  </sheetData>
  <mergeCells count="1">
    <mergeCell ref="A1:I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J19"/>
  <sheetViews>
    <sheetView workbookViewId="0">
      <selection sqref="A1:E1"/>
    </sheetView>
  </sheetViews>
  <sheetFormatPr defaultColWidth="9.15234375" defaultRowHeight="12.45" x14ac:dyDescent="0.3"/>
  <cols>
    <col min="1" max="5" width="15.69140625" style="78" customWidth="1"/>
    <col min="6" max="8" width="9.15234375" style="17"/>
    <col min="9" max="16384" width="9.15234375" style="78"/>
  </cols>
  <sheetData>
    <row r="1" spans="1:10" x14ac:dyDescent="0.3">
      <c r="A1" s="13" t="s">
        <v>45</v>
      </c>
      <c r="B1" s="13"/>
      <c r="C1" s="13"/>
      <c r="D1" s="13"/>
      <c r="E1" s="13"/>
      <c r="I1" s="96"/>
      <c r="J1" s="96"/>
    </row>
    <row r="2" spans="1:10" x14ac:dyDescent="0.3">
      <c r="A2" s="49" t="s">
        <v>1</v>
      </c>
      <c r="B2" s="74"/>
      <c r="C2" s="74"/>
      <c r="D2" s="97"/>
      <c r="E2" s="74"/>
      <c r="I2" s="96"/>
      <c r="J2" s="96"/>
    </row>
    <row r="4" spans="1:10" x14ac:dyDescent="0.3">
      <c r="A4" s="98" t="s">
        <v>1139</v>
      </c>
      <c r="B4" s="98"/>
      <c r="D4" s="98" t="s">
        <v>1140</v>
      </c>
      <c r="E4" s="98"/>
    </row>
    <row r="5" spans="1:10" x14ac:dyDescent="0.3">
      <c r="A5" s="99" t="s">
        <v>827</v>
      </c>
      <c r="B5" s="99" t="s">
        <v>1141</v>
      </c>
      <c r="D5" s="99" t="s">
        <v>827</v>
      </c>
      <c r="E5" s="99" t="s">
        <v>1141</v>
      </c>
    </row>
    <row r="6" spans="1:10" x14ac:dyDescent="0.3">
      <c r="A6" s="78" t="s">
        <v>841</v>
      </c>
      <c r="B6" s="78">
        <v>15</v>
      </c>
      <c r="D6" s="78" t="s">
        <v>1142</v>
      </c>
      <c r="E6" s="78">
        <v>31</v>
      </c>
    </row>
    <row r="7" spans="1:10" x14ac:dyDescent="0.3">
      <c r="A7" s="78" t="s">
        <v>834</v>
      </c>
      <c r="B7" s="78">
        <v>15</v>
      </c>
      <c r="D7" s="78" t="s">
        <v>1143</v>
      </c>
      <c r="E7" s="78">
        <v>17</v>
      </c>
    </row>
    <row r="8" spans="1:10" x14ac:dyDescent="0.3">
      <c r="A8" s="78" t="s">
        <v>849</v>
      </c>
      <c r="B8" s="78">
        <v>12</v>
      </c>
      <c r="D8" s="78" t="s">
        <v>1144</v>
      </c>
      <c r="E8" s="78">
        <v>9</v>
      </c>
    </row>
    <row r="9" spans="1:10" x14ac:dyDescent="0.3">
      <c r="A9" s="78" t="s">
        <v>838</v>
      </c>
      <c r="B9" s="78">
        <v>6</v>
      </c>
      <c r="D9" s="78" t="s">
        <v>1145</v>
      </c>
      <c r="E9" s="78">
        <v>6</v>
      </c>
    </row>
    <row r="10" spans="1:10" x14ac:dyDescent="0.3">
      <c r="A10" s="78" t="s">
        <v>845</v>
      </c>
      <c r="B10" s="78">
        <v>3</v>
      </c>
      <c r="D10" s="78" t="s">
        <v>1146</v>
      </c>
      <c r="E10" s="78">
        <v>3</v>
      </c>
    </row>
    <row r="11" spans="1:10" x14ac:dyDescent="0.3">
      <c r="A11" s="78" t="s">
        <v>861</v>
      </c>
      <c r="B11" s="78">
        <v>1</v>
      </c>
      <c r="D11" s="78" t="s">
        <v>1147</v>
      </c>
      <c r="E11" s="78">
        <v>2</v>
      </c>
    </row>
    <row r="12" spans="1:10" x14ac:dyDescent="0.3">
      <c r="A12" s="78" t="s">
        <v>901</v>
      </c>
      <c r="B12" s="78">
        <v>1</v>
      </c>
      <c r="D12" s="78" t="s">
        <v>1148</v>
      </c>
      <c r="E12" s="78">
        <v>1</v>
      </c>
    </row>
    <row r="13" spans="1:10" x14ac:dyDescent="0.3">
      <c r="A13" s="78" t="s">
        <v>914</v>
      </c>
      <c r="B13" s="78">
        <v>1</v>
      </c>
      <c r="D13" s="78" t="s">
        <v>1149</v>
      </c>
      <c r="E13" s="78">
        <v>1</v>
      </c>
    </row>
    <row r="14" spans="1:10" x14ac:dyDescent="0.3">
      <c r="A14" s="78" t="s">
        <v>911</v>
      </c>
      <c r="B14" s="78">
        <v>1</v>
      </c>
      <c r="D14" s="78" t="s">
        <v>1150</v>
      </c>
      <c r="E14" s="78">
        <v>1</v>
      </c>
    </row>
    <row r="15" spans="1:10" x14ac:dyDescent="0.3">
      <c r="A15" s="78" t="s">
        <v>921</v>
      </c>
      <c r="B15" s="78">
        <v>1</v>
      </c>
      <c r="D15" s="100" t="s">
        <v>192</v>
      </c>
      <c r="E15" s="86">
        <f>SUM(E$6:E14)</f>
        <v>71</v>
      </c>
    </row>
    <row r="16" spans="1:10" x14ac:dyDescent="0.3">
      <c r="A16" s="78" t="s">
        <v>946</v>
      </c>
      <c r="B16" s="78">
        <v>1</v>
      </c>
    </row>
    <row r="17" spans="1:2" x14ac:dyDescent="0.3">
      <c r="A17" s="78" t="s">
        <v>898</v>
      </c>
      <c r="B17" s="78">
        <v>1</v>
      </c>
    </row>
    <row r="18" spans="1:2" x14ac:dyDescent="0.3">
      <c r="A18" s="78" t="s">
        <v>893</v>
      </c>
      <c r="B18" s="78">
        <v>1</v>
      </c>
    </row>
    <row r="19" spans="1:2" x14ac:dyDescent="0.3">
      <c r="A19" s="100" t="s">
        <v>192</v>
      </c>
      <c r="B19" s="86">
        <f>SUM(B$6:B18)</f>
        <v>59</v>
      </c>
    </row>
  </sheetData>
  <mergeCells count="3">
    <mergeCell ref="A1:E1"/>
    <mergeCell ref="A4:B4"/>
    <mergeCell ref="D4:E4"/>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dimension ref="A1:AO8269"/>
  <sheetViews>
    <sheetView workbookViewId="0">
      <pane ySplit="4" topLeftCell="A5" activePane="bottomLeft" state="frozen"/>
      <selection activeCell="A3" sqref="A3:M3"/>
      <selection pane="bottomLeft"/>
    </sheetView>
  </sheetViews>
  <sheetFormatPr defaultRowHeight="12.45" x14ac:dyDescent="0.3"/>
  <cols>
    <col min="1" max="1" width="12.69140625" style="111" customWidth="1"/>
    <col min="2" max="7" width="12.69140625" style="78" customWidth="1"/>
    <col min="8" max="9" width="12.69140625" style="112" customWidth="1"/>
    <col min="10" max="14" width="12.69140625" style="113" customWidth="1"/>
    <col min="15" max="15" width="12.69140625" style="78" hidden="1" customWidth="1"/>
    <col min="16" max="16" width="12.69140625" style="78" customWidth="1"/>
    <col min="17" max="17" width="12.69140625" style="113" customWidth="1"/>
    <col min="18" max="18" width="12.69140625" style="78" hidden="1" customWidth="1"/>
    <col min="19" max="19" width="12.69140625" style="78" customWidth="1"/>
    <col min="20" max="20" width="12.69140625" style="113" customWidth="1"/>
    <col min="21" max="21" width="12.69140625" style="78" hidden="1" customWidth="1"/>
    <col min="22" max="22" width="12.69140625" style="78" customWidth="1"/>
    <col min="23" max="26" width="12.69140625" style="113" customWidth="1"/>
    <col min="27" max="41" width="0" style="2" hidden="1" customWidth="1"/>
    <col min="42" max="16384" width="9.23046875" style="2"/>
  </cols>
  <sheetData>
    <row r="1" spans="1:41" s="78" customFormat="1" x14ac:dyDescent="0.3">
      <c r="A1" s="101" t="s">
        <v>47</v>
      </c>
      <c r="B1" s="102"/>
      <c r="C1" s="102"/>
      <c r="D1" s="102"/>
      <c r="E1" s="102"/>
      <c r="F1" s="102"/>
      <c r="G1" s="102"/>
      <c r="H1" s="102"/>
      <c r="I1" s="102"/>
      <c r="J1" s="103"/>
      <c r="K1" s="103"/>
      <c r="L1" s="103"/>
      <c r="M1" s="103"/>
      <c r="N1" s="103"/>
      <c r="O1" s="102"/>
      <c r="P1" s="102"/>
      <c r="Q1" s="103"/>
      <c r="R1" s="102"/>
      <c r="S1" s="102"/>
      <c r="T1" s="103"/>
      <c r="U1" s="102"/>
      <c r="V1" s="102"/>
      <c r="W1" s="103"/>
      <c r="X1" s="103"/>
      <c r="Y1" s="103"/>
      <c r="Z1" s="104"/>
    </row>
    <row r="2" spans="1:41" s="78" customFormat="1" x14ac:dyDescent="0.3">
      <c r="A2" s="105" t="s">
        <v>1</v>
      </c>
      <c r="B2" s="49"/>
      <c r="C2" s="49"/>
      <c r="D2" s="49"/>
      <c r="E2" s="49"/>
      <c r="F2" s="49"/>
      <c r="G2" s="49"/>
      <c r="H2" s="49"/>
      <c r="I2" s="49"/>
      <c r="J2" s="104"/>
      <c r="K2" s="104"/>
      <c r="L2" s="104"/>
      <c r="M2" s="104"/>
      <c r="N2" s="104"/>
      <c r="O2" s="49"/>
      <c r="P2" s="49"/>
      <c r="Q2" s="104"/>
      <c r="R2" s="49"/>
      <c r="S2" s="49"/>
      <c r="T2" s="104"/>
      <c r="U2" s="49"/>
      <c r="V2" s="49"/>
      <c r="W2" s="104"/>
      <c r="X2" s="104"/>
      <c r="Y2" s="104"/>
      <c r="Z2" s="104"/>
    </row>
    <row r="4" spans="1:41" s="107" customFormat="1" ht="37.299999999999997" x14ac:dyDescent="0.4">
      <c r="A4" s="106" t="s">
        <v>1151</v>
      </c>
      <c r="B4" s="107" t="s">
        <v>1152</v>
      </c>
      <c r="C4" s="107" t="s">
        <v>828</v>
      </c>
      <c r="D4" s="107" t="s">
        <v>1153</v>
      </c>
      <c r="E4" s="107" t="s">
        <v>1154</v>
      </c>
      <c r="F4" s="107" t="s">
        <v>806</v>
      </c>
      <c r="G4" s="107" t="s">
        <v>81</v>
      </c>
      <c r="H4" s="108" t="s">
        <v>194</v>
      </c>
      <c r="I4" s="108" t="s">
        <v>1155</v>
      </c>
      <c r="J4" s="109" t="s">
        <v>1156</v>
      </c>
      <c r="K4" s="109" t="s">
        <v>1157</v>
      </c>
      <c r="L4" s="109" t="s">
        <v>1158</v>
      </c>
      <c r="M4" s="109" t="s">
        <v>1159</v>
      </c>
      <c r="N4" s="109" t="s">
        <v>1160</v>
      </c>
      <c r="P4" s="107" t="s">
        <v>1161</v>
      </c>
      <c r="Q4" s="109" t="s">
        <v>1162</v>
      </c>
      <c r="S4" s="107" t="s">
        <v>1163</v>
      </c>
      <c r="T4" s="109" t="s">
        <v>1164</v>
      </c>
      <c r="V4" s="107" t="s">
        <v>1165</v>
      </c>
      <c r="W4" s="109" t="s">
        <v>1166</v>
      </c>
      <c r="X4" s="109" t="s">
        <v>1167</v>
      </c>
      <c r="Y4" s="109" t="s">
        <v>1168</v>
      </c>
      <c r="Z4" s="109" t="s">
        <v>1169</v>
      </c>
      <c r="AB4" s="110" t="s">
        <v>1170</v>
      </c>
      <c r="AC4" s="110" t="s">
        <v>1171</v>
      </c>
      <c r="AE4" s="110" t="s">
        <v>1172</v>
      </c>
      <c r="AF4" s="110" t="s">
        <v>1173</v>
      </c>
      <c r="AG4" s="110" t="s">
        <v>1174</v>
      </c>
      <c r="AH4" s="110" t="s">
        <v>1175</v>
      </c>
      <c r="AI4" s="110" t="s">
        <v>1176</v>
      </c>
      <c r="AK4" s="110" t="s">
        <v>1177</v>
      </c>
      <c r="AL4" s="110" t="s">
        <v>1178</v>
      </c>
      <c r="AM4" s="110" t="s">
        <v>1179</v>
      </c>
      <c r="AN4" s="110" t="s">
        <v>1180</v>
      </c>
      <c r="AO4" s="110" t="s">
        <v>1181</v>
      </c>
    </row>
    <row r="5" spans="1:41" x14ac:dyDescent="0.3">
      <c r="A5" s="111">
        <v>44562.007731481484</v>
      </c>
      <c r="B5" s="78" t="s">
        <v>1182</v>
      </c>
      <c r="C5" s="78" t="s">
        <v>1183</v>
      </c>
      <c r="D5" s="78" t="s">
        <v>1184</v>
      </c>
      <c r="E5" s="78">
        <v>309</v>
      </c>
      <c r="F5" s="78" t="s">
        <v>808</v>
      </c>
      <c r="G5" s="78" t="s">
        <v>124</v>
      </c>
      <c r="H5" s="112" t="s">
        <v>264</v>
      </c>
      <c r="I5" s="112">
        <v>2</v>
      </c>
      <c r="J5" s="113">
        <v>44562.007395833331</v>
      </c>
      <c r="K5" s="113">
        <v>44562.007731481484</v>
      </c>
      <c r="M5" s="113">
        <v>44562.009305555555</v>
      </c>
      <c r="P5" s="78" t="str">
        <f>IF(LEFT(O5,3)="&amp;RU","PLOEG",IF(LEFT(O5,6)="ANT-di","DISP/S of N",IF(LEFT(O5,4)="rANT","DISP/S of N",IF(LEFT(O5,3)="ANT","CIC",""))))</f>
        <v/>
      </c>
      <c r="Q5" s="113">
        <v>44562.009756944448</v>
      </c>
      <c r="R5" s="78" t="s">
        <v>1185</v>
      </c>
      <c r="S5" s="78" t="str">
        <f>IF(LEFT(R5,3)="&amp;RU","PLOEG",IF(LEFT(R5,6)="ANT-di","DISP/S of N",IF(LEFT(R5,4)="rANT","DISP/S of N",IF(LEFT(R5,3)="ANT","CIC",""))))</f>
        <v>CIC</v>
      </c>
      <c r="T5" s="113">
        <v>44562.011817129627</v>
      </c>
      <c r="U5" s="78" t="s">
        <v>1186</v>
      </c>
      <c r="V5" s="78" t="str">
        <f>IF(LEFT(U5,3)="&amp;RU","PLOEG",IF(LEFT(U5,6)="ANT-di","DISP/S of N",IF(LEFT(U5,4)="rANT","DISP/S of N",IF(LEFT(U5,3)="ANT","CIC",""))))</f>
        <v>PLOEG</v>
      </c>
      <c r="W5" s="113">
        <v>44562.015115740738</v>
      </c>
      <c r="X5" s="113">
        <f>IF((MIN(L5:M5)&lt;K5+6/ (24*3600)),"", IF((MIN(L5:M5)=K5),"0:00:00",IF((MIN(L5:M5)-K5),MIN(L5:M5)-K5,"")))</f>
        <v>1.5740740709588863E-3</v>
      </c>
      <c r="Y5" s="113">
        <f>IF(OR(T5="",T5&lt;MINA(L5,M5)+11/(24*3600)),"",T5-MINA(L5,M5))</f>
        <v>2.5115740718320012E-3</v>
      </c>
      <c r="Z5" s="113">
        <f>IF(OR(T5="",W5&lt;T5+31/(24*3600)),"",W5-T5)</f>
        <v>3.2986111109494232E-3</v>
      </c>
      <c r="AB5" s="2">
        <f>IF(Y5="","",SECOND(Y5)+(MINUTE(Y5)*60)+(HOUR(Y5)*3600))</f>
        <v>217</v>
      </c>
      <c r="AC5" s="2">
        <f>IF(Z5="","",SECOND(Z5)+(MINUTE(Z5)*60)+(HOUR(Z5)*3600))</f>
        <v>285</v>
      </c>
      <c r="AE5" s="2" t="str">
        <f>IF(I5=0,AB5,"")</f>
        <v/>
      </c>
      <c r="AF5" s="2" t="str">
        <f>IF(I5=1,AB5,"")</f>
        <v/>
      </c>
      <c r="AG5" s="2">
        <f>IF(I5=2,AB5,"")</f>
        <v>217</v>
      </c>
      <c r="AH5" s="2" t="str">
        <f>IF(I5=3,AB5,"")</f>
        <v/>
      </c>
      <c r="AI5" s="2" t="str">
        <f>IF(I5=4,AB5,"")</f>
        <v/>
      </c>
      <c r="AK5" s="2" t="str">
        <f>IF(I5=0,AC5,"")</f>
        <v/>
      </c>
      <c r="AL5" s="2" t="str">
        <f>IF(I5=1,AC5,"")</f>
        <v/>
      </c>
      <c r="AM5" s="2">
        <f>IF(I5=2,AC5,"")</f>
        <v>285</v>
      </c>
      <c r="AN5" s="2" t="str">
        <f>IF(I5=3,AC5,"")</f>
        <v/>
      </c>
      <c r="AO5" s="2" t="str">
        <f>IF(I5=4,AC5,"")</f>
        <v/>
      </c>
    </row>
    <row r="6" spans="1:41" x14ac:dyDescent="0.3">
      <c r="A6" s="111">
        <v>44562.007731481484</v>
      </c>
      <c r="B6" s="78" t="s">
        <v>1182</v>
      </c>
      <c r="C6" s="78" t="s">
        <v>835</v>
      </c>
      <c r="D6" s="78" t="s">
        <v>1184</v>
      </c>
      <c r="E6" s="78">
        <v>309</v>
      </c>
      <c r="F6" s="78" t="s">
        <v>808</v>
      </c>
      <c r="G6" s="78" t="s">
        <v>124</v>
      </c>
      <c r="H6" s="112" t="s">
        <v>264</v>
      </c>
      <c r="I6" s="112">
        <v>2</v>
      </c>
      <c r="J6" s="113">
        <v>44562.007395833331</v>
      </c>
      <c r="K6" s="113">
        <v>44562.007731481484</v>
      </c>
      <c r="M6" s="113">
        <v>44562.009687500002</v>
      </c>
      <c r="P6" s="78" t="str">
        <f t="shared" ref="P6:P69" si="0">IF(LEFT(O6,3)="&amp;RU","PLOEG",IF(LEFT(O6,6)="ANT-di","DISP/S of N",IF(LEFT(O6,4)="rANT","DISP/S of N",IF(LEFT(O6,3)="ANT","CIC",""))))</f>
        <v/>
      </c>
      <c r="Q6" s="113">
        <v>44562.009733796294</v>
      </c>
      <c r="R6" s="78" t="s">
        <v>1185</v>
      </c>
      <c r="S6" s="78" t="str">
        <f t="shared" ref="S6:S69" si="1">IF(LEFT(R6,3)="&amp;RU","PLOEG",IF(LEFT(R6,6)="ANT-di","DISP/S of N",IF(LEFT(R6,4)="rANT","DISP/S of N",IF(LEFT(R6,3)="ANT","CIC",""))))</f>
        <v>CIC</v>
      </c>
      <c r="T6" s="113">
        <v>44562.011712962965</v>
      </c>
      <c r="U6" s="78" t="s">
        <v>1187</v>
      </c>
      <c r="V6" s="78" t="str">
        <f t="shared" ref="V6:V69" si="2">IF(LEFT(U6,3)="&amp;RU","PLOEG",IF(LEFT(U6,6)="ANT-di","DISP/S of N",IF(LEFT(U6,4)="rANT","DISP/S of N",IF(LEFT(U6,3)="ANT","CIC",""))))</f>
        <v>CIC</v>
      </c>
      <c r="W6" s="113">
        <v>44562.015034722222</v>
      </c>
      <c r="X6" s="113">
        <f t="shared" ref="X6:X69" si="3">IF((MIN(L6:M6)&lt;K6+6/ (24*3600)),"", IF((MIN(L6:M6)=K6),"0:00:00",IF((MIN(L6:M6)-K6),MIN(L6:M6)-K6,"")))</f>
        <v>1.9560185173759237E-3</v>
      </c>
      <c r="Y6" s="113">
        <f t="shared" ref="Y6:Y69" si="4">IF(OR(T6="",T6&lt;MINA(L6,M6)+11/(24*3600)),"",T6-MINA(L6,M6))</f>
        <v>2.0254629635019228E-3</v>
      </c>
      <c r="Z6" s="113">
        <f t="shared" ref="Z6:Z69" si="5">IF(OR(T6="",W6&lt;T6+31/(24*3600)),"",W6-T6)</f>
        <v>3.3217592572327703E-3</v>
      </c>
      <c r="AB6" s="2">
        <f t="shared" ref="AB6:AC69" si="6">IF(Y6="","",SECOND(Y6)+(MINUTE(Y6)*60)+(HOUR(Y6)*3600))</f>
        <v>175</v>
      </c>
      <c r="AC6" s="2">
        <f t="shared" si="6"/>
        <v>287</v>
      </c>
      <c r="AE6" s="2" t="str">
        <f t="shared" ref="AE6:AE69" si="7">IF(I6=0,AB6,"")</f>
        <v/>
      </c>
      <c r="AF6" s="2" t="str">
        <f t="shared" ref="AF6:AF69" si="8">IF(I6=1,AB6,"")</f>
        <v/>
      </c>
      <c r="AG6" s="2">
        <f t="shared" ref="AG6:AG69" si="9">IF(I6=2,AB6,"")</f>
        <v>175</v>
      </c>
      <c r="AH6" s="2" t="str">
        <f t="shared" ref="AH6:AH69" si="10">IF(I6=3,AB6,"")</f>
        <v/>
      </c>
      <c r="AI6" s="2" t="str">
        <f t="shared" ref="AI6:AI69" si="11">IF(I6=4,AB6,"")</f>
        <v/>
      </c>
      <c r="AK6" s="2" t="str">
        <f t="shared" ref="AK6:AK69" si="12">IF(I6=0,AC6,"")</f>
        <v/>
      </c>
      <c r="AL6" s="2" t="str">
        <f t="shared" ref="AL6:AL69" si="13">IF(I6=1,AC6,"")</f>
        <v/>
      </c>
      <c r="AM6" s="2">
        <f t="shared" ref="AM6:AM69" si="14">IF(I6=2,AC6,"")</f>
        <v>287</v>
      </c>
      <c r="AN6" s="2" t="str">
        <f t="shared" ref="AN6:AN69" si="15">IF(I6=3,AC6,"")</f>
        <v/>
      </c>
      <c r="AO6" s="2" t="str">
        <f t="shared" ref="AO6:AO69" si="16">IF(I6=4,AC6,"")</f>
        <v/>
      </c>
    </row>
    <row r="7" spans="1:41" x14ac:dyDescent="0.3">
      <c r="A7" s="111">
        <v>44562.016064814816</v>
      </c>
      <c r="B7" s="78" t="s">
        <v>1188</v>
      </c>
      <c r="C7" s="78" t="s">
        <v>835</v>
      </c>
      <c r="D7" s="78" t="s">
        <v>1189</v>
      </c>
      <c r="E7" s="78">
        <v>15</v>
      </c>
      <c r="F7" s="78" t="s">
        <v>808</v>
      </c>
      <c r="G7" s="78" t="s">
        <v>86</v>
      </c>
      <c r="H7" s="112" t="s">
        <v>288</v>
      </c>
      <c r="I7" s="112">
        <v>3</v>
      </c>
      <c r="J7" s="113">
        <v>44562.016064814816</v>
      </c>
      <c r="K7" s="113">
        <v>44562.016064814816</v>
      </c>
      <c r="L7" s="113">
        <v>44562.029953703706</v>
      </c>
      <c r="M7" s="113">
        <v>44562.050902777781</v>
      </c>
      <c r="P7" s="78" t="str">
        <f t="shared" si="0"/>
        <v/>
      </c>
      <c r="Q7" s="113">
        <v>44562.053101851852</v>
      </c>
      <c r="R7" s="78" t="s">
        <v>1185</v>
      </c>
      <c r="S7" s="78" t="str">
        <f t="shared" si="1"/>
        <v>CIC</v>
      </c>
      <c r="V7" s="78" t="str">
        <f t="shared" si="2"/>
        <v/>
      </c>
      <c r="W7" s="113">
        <v>44562.069837962961</v>
      </c>
      <c r="X7" s="113">
        <f t="shared" si="3"/>
        <v>1.3888888890505768E-2</v>
      </c>
      <c r="Y7" s="113" t="str">
        <f t="shared" si="4"/>
        <v/>
      </c>
      <c r="Z7" s="113" t="str">
        <f t="shared" si="5"/>
        <v/>
      </c>
      <c r="AB7" s="2" t="str">
        <f t="shared" si="6"/>
        <v/>
      </c>
      <c r="AC7" s="2" t="str">
        <f t="shared" si="6"/>
        <v/>
      </c>
      <c r="AE7" s="2" t="str">
        <f t="shared" si="7"/>
        <v/>
      </c>
      <c r="AF7" s="2" t="str">
        <f t="shared" si="8"/>
        <v/>
      </c>
      <c r="AG7" s="2" t="str">
        <f t="shared" si="9"/>
        <v/>
      </c>
      <c r="AH7" s="2" t="str">
        <f t="shared" si="10"/>
        <v/>
      </c>
      <c r="AI7" s="2" t="str">
        <f t="shared" si="11"/>
        <v/>
      </c>
      <c r="AK7" s="2" t="str">
        <f t="shared" si="12"/>
        <v/>
      </c>
      <c r="AL7" s="2" t="str">
        <f t="shared" si="13"/>
        <v/>
      </c>
      <c r="AM7" s="2" t="str">
        <f t="shared" si="14"/>
        <v/>
      </c>
      <c r="AN7" s="2" t="str">
        <f t="shared" si="15"/>
        <v/>
      </c>
      <c r="AO7" s="2" t="str">
        <f t="shared" si="16"/>
        <v/>
      </c>
    </row>
    <row r="8" spans="1:41" x14ac:dyDescent="0.3">
      <c r="A8" s="111">
        <v>44562.018182870372</v>
      </c>
      <c r="B8" s="78" t="s">
        <v>1190</v>
      </c>
      <c r="C8" s="78" t="s">
        <v>1183</v>
      </c>
      <c r="F8" s="78" t="s">
        <v>807</v>
      </c>
      <c r="G8" s="78" t="s">
        <v>142</v>
      </c>
      <c r="H8" s="112" t="s">
        <v>300</v>
      </c>
      <c r="I8" s="112">
        <v>4</v>
      </c>
      <c r="J8" s="113">
        <v>44562.016875000001</v>
      </c>
      <c r="K8" s="113">
        <v>44562.018182870372</v>
      </c>
      <c r="M8" s="113">
        <v>44562.019131944442</v>
      </c>
      <c r="P8" s="78" t="str">
        <f t="shared" si="0"/>
        <v/>
      </c>
      <c r="Q8" s="113">
        <v>44562.020324074074</v>
      </c>
      <c r="R8" s="78" t="s">
        <v>1185</v>
      </c>
      <c r="S8" s="78" t="str">
        <f t="shared" si="1"/>
        <v>CIC</v>
      </c>
      <c r="V8" s="78" t="str">
        <f t="shared" si="2"/>
        <v/>
      </c>
      <c r="W8" s="113">
        <v>44562.024305555555</v>
      </c>
      <c r="X8" s="113">
        <f t="shared" si="3"/>
        <v>9.4907407037680969E-4</v>
      </c>
      <c r="Y8" s="113" t="str">
        <f t="shared" si="4"/>
        <v/>
      </c>
      <c r="Z8" s="113" t="str">
        <f t="shared" si="5"/>
        <v/>
      </c>
      <c r="AB8" s="2" t="str">
        <f t="shared" si="6"/>
        <v/>
      </c>
      <c r="AC8" s="2" t="str">
        <f t="shared" si="6"/>
        <v/>
      </c>
      <c r="AE8" s="2" t="str">
        <f t="shared" si="7"/>
        <v/>
      </c>
      <c r="AF8" s="2" t="str">
        <f t="shared" si="8"/>
        <v/>
      </c>
      <c r="AG8" s="2" t="str">
        <f t="shared" si="9"/>
        <v/>
      </c>
      <c r="AH8" s="2" t="str">
        <f t="shared" si="10"/>
        <v/>
      </c>
      <c r="AI8" s="2" t="str">
        <f t="shared" si="11"/>
        <v/>
      </c>
      <c r="AK8" s="2" t="str">
        <f t="shared" si="12"/>
        <v/>
      </c>
      <c r="AL8" s="2" t="str">
        <f t="shared" si="13"/>
        <v/>
      </c>
      <c r="AM8" s="2" t="str">
        <f t="shared" si="14"/>
        <v/>
      </c>
      <c r="AN8" s="2" t="str">
        <f t="shared" si="15"/>
        <v/>
      </c>
      <c r="AO8" s="2" t="str">
        <f t="shared" si="16"/>
        <v/>
      </c>
    </row>
    <row r="9" spans="1:41" x14ac:dyDescent="0.3">
      <c r="A9" s="111">
        <v>44562.022870370369</v>
      </c>
      <c r="B9" s="78" t="s">
        <v>974</v>
      </c>
      <c r="C9" s="78" t="s">
        <v>846</v>
      </c>
      <c r="D9" s="78" t="s">
        <v>1191</v>
      </c>
      <c r="F9" s="78" t="s">
        <v>807</v>
      </c>
      <c r="G9" s="78" t="s">
        <v>142</v>
      </c>
      <c r="H9" s="112" t="s">
        <v>300</v>
      </c>
      <c r="I9" s="112">
        <v>4</v>
      </c>
      <c r="J9" s="113">
        <v>44562.022083333337</v>
      </c>
      <c r="K9" s="113">
        <v>44562.022870370369</v>
      </c>
      <c r="M9" s="113">
        <v>44562.0234837963</v>
      </c>
      <c r="N9" s="113">
        <v>44562.024050925924</v>
      </c>
      <c r="O9" s="78" t="s">
        <v>1187</v>
      </c>
      <c r="P9" s="78" t="str">
        <f t="shared" si="0"/>
        <v>CIC</v>
      </c>
      <c r="S9" s="78" t="str">
        <f t="shared" si="1"/>
        <v/>
      </c>
      <c r="T9" s="113">
        <v>44562.025416666664</v>
      </c>
      <c r="U9" s="78" t="s">
        <v>1187</v>
      </c>
      <c r="V9" s="78" t="str">
        <f t="shared" si="2"/>
        <v>CIC</v>
      </c>
      <c r="W9" s="113">
        <v>44562.049432870372</v>
      </c>
      <c r="X9" s="113">
        <f t="shared" si="3"/>
        <v>6.1342593107838184E-4</v>
      </c>
      <c r="Y9" s="113">
        <f t="shared" si="4"/>
        <v>1.9328703638166189E-3</v>
      </c>
      <c r="Z9" s="113">
        <f t="shared" si="5"/>
        <v>2.4016203708015382E-2</v>
      </c>
      <c r="AB9" s="2">
        <f t="shared" si="6"/>
        <v>167</v>
      </c>
      <c r="AC9" s="2">
        <f t="shared" si="6"/>
        <v>2075</v>
      </c>
      <c r="AE9" s="2" t="str">
        <f t="shared" si="7"/>
        <v/>
      </c>
      <c r="AF9" s="2" t="str">
        <f t="shared" si="8"/>
        <v/>
      </c>
      <c r="AG9" s="2" t="str">
        <f t="shared" si="9"/>
        <v/>
      </c>
      <c r="AH9" s="2" t="str">
        <f t="shared" si="10"/>
        <v/>
      </c>
      <c r="AI9" s="2">
        <f t="shared" si="11"/>
        <v>167</v>
      </c>
      <c r="AK9" s="2" t="str">
        <f t="shared" si="12"/>
        <v/>
      </c>
      <c r="AL9" s="2" t="str">
        <f t="shared" si="13"/>
        <v/>
      </c>
      <c r="AM9" s="2" t="str">
        <f t="shared" si="14"/>
        <v/>
      </c>
      <c r="AN9" s="2" t="str">
        <f t="shared" si="15"/>
        <v/>
      </c>
      <c r="AO9" s="2">
        <f t="shared" si="16"/>
        <v>2075</v>
      </c>
    </row>
    <row r="10" spans="1:41" x14ac:dyDescent="0.3">
      <c r="A10" s="111">
        <v>44562.022870370369</v>
      </c>
      <c r="B10" s="78" t="s">
        <v>974</v>
      </c>
      <c r="C10" s="78" t="s">
        <v>1183</v>
      </c>
      <c r="D10" s="78" t="s">
        <v>1191</v>
      </c>
      <c r="F10" s="78" t="s">
        <v>807</v>
      </c>
      <c r="G10" s="78" t="s">
        <v>142</v>
      </c>
      <c r="H10" s="112" t="s">
        <v>300</v>
      </c>
      <c r="I10" s="112">
        <v>4</v>
      </c>
      <c r="J10" s="113">
        <v>44562.022083333337</v>
      </c>
      <c r="K10" s="113">
        <v>44562.022870370369</v>
      </c>
      <c r="M10" s="113">
        <v>44562.024409722224</v>
      </c>
      <c r="P10" s="78" t="str">
        <f t="shared" si="0"/>
        <v/>
      </c>
      <c r="Q10" s="113">
        <v>44562.024444444447</v>
      </c>
      <c r="R10" s="78" t="s">
        <v>1185</v>
      </c>
      <c r="S10" s="78" t="str">
        <f t="shared" si="1"/>
        <v>CIC</v>
      </c>
      <c r="T10" s="113">
        <v>44562.02542824074</v>
      </c>
      <c r="U10" s="78" t="s">
        <v>1187</v>
      </c>
      <c r="V10" s="78" t="str">
        <f t="shared" si="2"/>
        <v>CIC</v>
      </c>
      <c r="W10" s="113">
        <v>44562.050810185188</v>
      </c>
      <c r="X10" s="113">
        <f t="shared" si="3"/>
        <v>1.5393518551718444E-3</v>
      </c>
      <c r="Y10" s="113">
        <f t="shared" si="4"/>
        <v>1.0185185165028088E-3</v>
      </c>
      <c r="Z10" s="113">
        <f t="shared" si="5"/>
        <v>2.5381944447872229E-2</v>
      </c>
      <c r="AB10" s="2">
        <f t="shared" si="6"/>
        <v>88</v>
      </c>
      <c r="AC10" s="2">
        <f t="shared" si="6"/>
        <v>2193</v>
      </c>
      <c r="AE10" s="2" t="str">
        <f t="shared" si="7"/>
        <v/>
      </c>
      <c r="AF10" s="2" t="str">
        <f t="shared" si="8"/>
        <v/>
      </c>
      <c r="AG10" s="2" t="str">
        <f t="shared" si="9"/>
        <v/>
      </c>
      <c r="AH10" s="2" t="str">
        <f t="shared" si="10"/>
        <v/>
      </c>
      <c r="AI10" s="2">
        <f t="shared" si="11"/>
        <v>88</v>
      </c>
      <c r="AK10" s="2" t="str">
        <f t="shared" si="12"/>
        <v/>
      </c>
      <c r="AL10" s="2" t="str">
        <f t="shared" si="13"/>
        <v/>
      </c>
      <c r="AM10" s="2" t="str">
        <f t="shared" si="14"/>
        <v/>
      </c>
      <c r="AN10" s="2" t="str">
        <f t="shared" si="15"/>
        <v/>
      </c>
      <c r="AO10" s="2">
        <f t="shared" si="16"/>
        <v>2193</v>
      </c>
    </row>
    <row r="11" spans="1:41" x14ac:dyDescent="0.3">
      <c r="A11" s="111">
        <v>44562.022870370369</v>
      </c>
      <c r="B11" s="78" t="s">
        <v>974</v>
      </c>
      <c r="C11" s="78" t="s">
        <v>835</v>
      </c>
      <c r="D11" s="78" t="s">
        <v>1191</v>
      </c>
      <c r="F11" s="78" t="s">
        <v>807</v>
      </c>
      <c r="G11" s="78" t="s">
        <v>142</v>
      </c>
      <c r="H11" s="112" t="s">
        <v>300</v>
      </c>
      <c r="I11" s="112">
        <v>4</v>
      </c>
      <c r="J11" s="113">
        <v>44562.022083333337</v>
      </c>
      <c r="K11" s="113">
        <v>44562.022870370369</v>
      </c>
      <c r="M11" s="113">
        <v>44562.029953703706</v>
      </c>
      <c r="N11" s="113">
        <v>44562.030046296299</v>
      </c>
      <c r="O11" s="78" t="s">
        <v>1187</v>
      </c>
      <c r="P11" s="78" t="str">
        <f t="shared" si="0"/>
        <v>CIC</v>
      </c>
      <c r="S11" s="78" t="str">
        <f t="shared" si="1"/>
        <v/>
      </c>
      <c r="T11" s="113">
        <v>44562.036747685182</v>
      </c>
      <c r="U11" s="78" t="s">
        <v>1185</v>
      </c>
      <c r="V11" s="78" t="str">
        <f t="shared" si="2"/>
        <v>CIC</v>
      </c>
      <c r="W11" s="113">
        <v>44562.050891203704</v>
      </c>
      <c r="X11" s="113">
        <f t="shared" si="3"/>
        <v>7.0833333375048824E-3</v>
      </c>
      <c r="Y11" s="113">
        <f t="shared" si="4"/>
        <v>6.7939814762212336E-3</v>
      </c>
      <c r="Z11" s="113">
        <f t="shared" si="5"/>
        <v>1.414351852145046E-2</v>
      </c>
      <c r="AB11" s="2">
        <f t="shared" si="6"/>
        <v>587</v>
      </c>
      <c r="AC11" s="2">
        <f t="shared" si="6"/>
        <v>1222</v>
      </c>
      <c r="AE11" s="2" t="str">
        <f t="shared" si="7"/>
        <v/>
      </c>
      <c r="AF11" s="2" t="str">
        <f t="shared" si="8"/>
        <v/>
      </c>
      <c r="AG11" s="2" t="str">
        <f t="shared" si="9"/>
        <v/>
      </c>
      <c r="AH11" s="2" t="str">
        <f t="shared" si="10"/>
        <v/>
      </c>
      <c r="AI11" s="2">
        <f t="shared" si="11"/>
        <v>587</v>
      </c>
      <c r="AK11" s="2" t="str">
        <f t="shared" si="12"/>
        <v/>
      </c>
      <c r="AL11" s="2" t="str">
        <f t="shared" si="13"/>
        <v/>
      </c>
      <c r="AM11" s="2" t="str">
        <f t="shared" si="14"/>
        <v/>
      </c>
      <c r="AN11" s="2" t="str">
        <f t="shared" si="15"/>
        <v/>
      </c>
      <c r="AO11" s="2">
        <f t="shared" si="16"/>
        <v>1222</v>
      </c>
    </row>
    <row r="12" spans="1:41" x14ac:dyDescent="0.3">
      <c r="A12" s="111">
        <v>44562.022870370369</v>
      </c>
      <c r="B12" s="78" t="s">
        <v>974</v>
      </c>
      <c r="C12" s="78" t="s">
        <v>853</v>
      </c>
      <c r="D12" s="78" t="s">
        <v>1191</v>
      </c>
      <c r="F12" s="78" t="s">
        <v>807</v>
      </c>
      <c r="G12" s="78" t="s">
        <v>142</v>
      </c>
      <c r="H12" s="112" t="s">
        <v>300</v>
      </c>
      <c r="I12" s="112">
        <v>4</v>
      </c>
      <c r="J12" s="113">
        <v>44562.022083333337</v>
      </c>
      <c r="K12" s="113">
        <v>44562.022870370369</v>
      </c>
      <c r="M12" s="113">
        <v>44562.031493055554</v>
      </c>
      <c r="N12" s="113">
        <v>44562.0315162037</v>
      </c>
      <c r="O12" s="78" t="s">
        <v>1187</v>
      </c>
      <c r="P12" s="78" t="str">
        <f t="shared" si="0"/>
        <v>CIC</v>
      </c>
      <c r="S12" s="78" t="str">
        <f t="shared" si="1"/>
        <v/>
      </c>
      <c r="T12" s="113">
        <v>44562.036296296297</v>
      </c>
      <c r="U12" s="78" t="s">
        <v>1185</v>
      </c>
      <c r="V12" s="78" t="str">
        <f t="shared" si="2"/>
        <v>CIC</v>
      </c>
      <c r="W12" s="113">
        <v>44562.138796296298</v>
      </c>
      <c r="X12" s="113">
        <f t="shared" si="3"/>
        <v>8.6226851854007691E-3</v>
      </c>
      <c r="Y12" s="113">
        <f t="shared" si="4"/>
        <v>4.803240743058268E-3</v>
      </c>
      <c r="Z12" s="113">
        <f t="shared" si="5"/>
        <v>0.10250000000087311</v>
      </c>
      <c r="AB12" s="2">
        <f t="shared" si="6"/>
        <v>415</v>
      </c>
      <c r="AC12" s="2">
        <f t="shared" si="6"/>
        <v>8856</v>
      </c>
      <c r="AE12" s="2" t="str">
        <f t="shared" si="7"/>
        <v/>
      </c>
      <c r="AF12" s="2" t="str">
        <f t="shared" si="8"/>
        <v/>
      </c>
      <c r="AG12" s="2" t="str">
        <f t="shared" si="9"/>
        <v/>
      </c>
      <c r="AH12" s="2" t="str">
        <f t="shared" si="10"/>
        <v/>
      </c>
      <c r="AI12" s="2">
        <f t="shared" si="11"/>
        <v>415</v>
      </c>
      <c r="AK12" s="2" t="str">
        <f t="shared" si="12"/>
        <v/>
      </c>
      <c r="AL12" s="2" t="str">
        <f t="shared" si="13"/>
        <v/>
      </c>
      <c r="AM12" s="2" t="str">
        <f t="shared" si="14"/>
        <v/>
      </c>
      <c r="AN12" s="2" t="str">
        <f t="shared" si="15"/>
        <v/>
      </c>
      <c r="AO12" s="2">
        <f t="shared" si="16"/>
        <v>8856</v>
      </c>
    </row>
    <row r="13" spans="1:41" x14ac:dyDescent="0.3">
      <c r="A13" s="111">
        <v>44562.033518518518</v>
      </c>
      <c r="B13" s="78" t="s">
        <v>1192</v>
      </c>
      <c r="C13" s="78" t="s">
        <v>1183</v>
      </c>
      <c r="D13" s="78" t="s">
        <v>1193</v>
      </c>
      <c r="E13" s="78">
        <v>4</v>
      </c>
      <c r="F13" s="78" t="s">
        <v>809</v>
      </c>
      <c r="G13" s="78" t="s">
        <v>100</v>
      </c>
      <c r="H13" s="112" t="s">
        <v>308</v>
      </c>
      <c r="I13" s="112">
        <v>4</v>
      </c>
      <c r="J13" s="113">
        <v>44562.030891203707</v>
      </c>
      <c r="K13" s="113">
        <v>44562.033518518518</v>
      </c>
      <c r="M13" s="113">
        <v>44562.069965277777</v>
      </c>
      <c r="N13" s="113">
        <v>44562.070659722223</v>
      </c>
      <c r="O13" s="78" t="s">
        <v>1187</v>
      </c>
      <c r="P13" s="78" t="str">
        <f t="shared" si="0"/>
        <v>CIC</v>
      </c>
      <c r="S13" s="78" t="str">
        <f t="shared" si="1"/>
        <v/>
      </c>
      <c r="V13" s="78" t="str">
        <f t="shared" si="2"/>
        <v/>
      </c>
      <c r="W13" s="113">
        <v>44562.077187499999</v>
      </c>
      <c r="X13" s="113">
        <f t="shared" si="3"/>
        <v>3.6446759258979E-2</v>
      </c>
      <c r="Y13" s="113" t="str">
        <f t="shared" si="4"/>
        <v/>
      </c>
      <c r="Z13" s="113" t="str">
        <f t="shared" si="5"/>
        <v/>
      </c>
      <c r="AB13" s="2" t="str">
        <f t="shared" si="6"/>
        <v/>
      </c>
      <c r="AC13" s="2" t="str">
        <f t="shared" si="6"/>
        <v/>
      </c>
      <c r="AE13" s="2" t="str">
        <f t="shared" si="7"/>
        <v/>
      </c>
      <c r="AF13" s="2" t="str">
        <f t="shared" si="8"/>
        <v/>
      </c>
      <c r="AG13" s="2" t="str">
        <f t="shared" si="9"/>
        <v/>
      </c>
      <c r="AH13" s="2" t="str">
        <f t="shared" si="10"/>
        <v/>
      </c>
      <c r="AI13" s="2" t="str">
        <f t="shared" si="11"/>
        <v/>
      </c>
      <c r="AK13" s="2" t="str">
        <f t="shared" si="12"/>
        <v/>
      </c>
      <c r="AL13" s="2" t="str">
        <f t="shared" si="13"/>
        <v/>
      </c>
      <c r="AM13" s="2" t="str">
        <f t="shared" si="14"/>
        <v/>
      </c>
      <c r="AN13" s="2" t="str">
        <f t="shared" si="15"/>
        <v/>
      </c>
      <c r="AO13" s="2" t="str">
        <f t="shared" si="16"/>
        <v/>
      </c>
    </row>
    <row r="14" spans="1:41" x14ac:dyDescent="0.3">
      <c r="A14" s="111">
        <v>44562.038969907408</v>
      </c>
      <c r="B14" s="78" t="s">
        <v>1194</v>
      </c>
      <c r="C14" s="78" t="s">
        <v>846</v>
      </c>
      <c r="D14" s="78" t="s">
        <v>1195</v>
      </c>
      <c r="F14" s="78" t="s">
        <v>807</v>
      </c>
      <c r="G14" s="78" t="s">
        <v>92</v>
      </c>
      <c r="H14" s="112" t="s">
        <v>204</v>
      </c>
      <c r="I14" s="112">
        <v>2</v>
      </c>
      <c r="J14" s="113">
        <v>44562.038124999999</v>
      </c>
      <c r="K14" s="113">
        <v>44562.038969907408</v>
      </c>
      <c r="M14" s="113">
        <v>44562.050219907411</v>
      </c>
      <c r="P14" s="78" t="str">
        <f t="shared" si="0"/>
        <v/>
      </c>
      <c r="Q14" s="113">
        <v>44562.050266203703</v>
      </c>
      <c r="R14" s="78" t="s">
        <v>1185</v>
      </c>
      <c r="S14" s="78" t="str">
        <f t="shared" si="1"/>
        <v>CIC</v>
      </c>
      <c r="V14" s="78" t="str">
        <f t="shared" si="2"/>
        <v/>
      </c>
      <c r="W14" s="113">
        <v>44562.075196759259</v>
      </c>
      <c r="X14" s="113">
        <f t="shared" si="3"/>
        <v>1.1250000003201421E-2</v>
      </c>
      <c r="Y14" s="113" t="str">
        <f t="shared" si="4"/>
        <v/>
      </c>
      <c r="Z14" s="113" t="str">
        <f t="shared" si="5"/>
        <v/>
      </c>
      <c r="AB14" s="2" t="str">
        <f t="shared" si="6"/>
        <v/>
      </c>
      <c r="AC14" s="2" t="str">
        <f t="shared" si="6"/>
        <v/>
      </c>
      <c r="AE14" s="2" t="str">
        <f t="shared" si="7"/>
        <v/>
      </c>
      <c r="AF14" s="2" t="str">
        <f t="shared" si="8"/>
        <v/>
      </c>
      <c r="AG14" s="2" t="str">
        <f t="shared" si="9"/>
        <v/>
      </c>
      <c r="AH14" s="2" t="str">
        <f t="shared" si="10"/>
        <v/>
      </c>
      <c r="AI14" s="2" t="str">
        <f t="shared" si="11"/>
        <v/>
      </c>
      <c r="AK14" s="2" t="str">
        <f t="shared" si="12"/>
        <v/>
      </c>
      <c r="AL14" s="2" t="str">
        <f t="shared" si="13"/>
        <v/>
      </c>
      <c r="AM14" s="2" t="str">
        <f t="shared" si="14"/>
        <v/>
      </c>
      <c r="AN14" s="2" t="str">
        <f t="shared" si="15"/>
        <v/>
      </c>
      <c r="AO14" s="2" t="str">
        <f t="shared" si="16"/>
        <v/>
      </c>
    </row>
    <row r="15" spans="1:41" x14ac:dyDescent="0.3">
      <c r="A15" s="111">
        <v>44562.053819444445</v>
      </c>
      <c r="B15" s="78" t="s">
        <v>1196</v>
      </c>
      <c r="C15" s="78" t="s">
        <v>1183</v>
      </c>
      <c r="D15" s="78" t="s">
        <v>1197</v>
      </c>
      <c r="F15" s="78" t="s">
        <v>807</v>
      </c>
      <c r="G15" s="78" t="s">
        <v>86</v>
      </c>
      <c r="H15" s="112" t="s">
        <v>288</v>
      </c>
      <c r="I15" s="112">
        <v>3</v>
      </c>
      <c r="J15" s="113">
        <v>44562.053217592591</v>
      </c>
      <c r="K15" s="113">
        <v>44562.053819444445</v>
      </c>
      <c r="M15" s="113">
        <v>44562.056122685186</v>
      </c>
      <c r="N15" s="113">
        <v>44562.056550925925</v>
      </c>
      <c r="O15" s="78" t="s">
        <v>1187</v>
      </c>
      <c r="P15" s="78" t="str">
        <f t="shared" si="0"/>
        <v>CIC</v>
      </c>
      <c r="S15" s="78" t="str">
        <f t="shared" si="1"/>
        <v/>
      </c>
      <c r="V15" s="78" t="str">
        <f t="shared" si="2"/>
        <v/>
      </c>
      <c r="W15" s="113">
        <v>44562.062071759261</v>
      </c>
      <c r="X15" s="113">
        <f t="shared" si="3"/>
        <v>2.3032407407299615E-3</v>
      </c>
      <c r="Y15" s="113" t="str">
        <f t="shared" si="4"/>
        <v/>
      </c>
      <c r="Z15" s="113" t="str">
        <f t="shared" si="5"/>
        <v/>
      </c>
      <c r="AB15" s="2" t="str">
        <f t="shared" si="6"/>
        <v/>
      </c>
      <c r="AC15" s="2" t="str">
        <f t="shared" si="6"/>
        <v/>
      </c>
      <c r="AE15" s="2" t="str">
        <f t="shared" si="7"/>
        <v/>
      </c>
      <c r="AF15" s="2" t="str">
        <f t="shared" si="8"/>
        <v/>
      </c>
      <c r="AG15" s="2" t="str">
        <f t="shared" si="9"/>
        <v/>
      </c>
      <c r="AH15" s="2" t="str">
        <f t="shared" si="10"/>
        <v/>
      </c>
      <c r="AI15" s="2" t="str">
        <f t="shared" si="11"/>
        <v/>
      </c>
      <c r="AK15" s="2" t="str">
        <f t="shared" si="12"/>
        <v/>
      </c>
      <c r="AL15" s="2" t="str">
        <f t="shared" si="13"/>
        <v/>
      </c>
      <c r="AM15" s="2" t="str">
        <f t="shared" si="14"/>
        <v/>
      </c>
      <c r="AN15" s="2" t="str">
        <f t="shared" si="15"/>
        <v/>
      </c>
      <c r="AO15" s="2" t="str">
        <f t="shared" si="16"/>
        <v/>
      </c>
    </row>
    <row r="16" spans="1:41" x14ac:dyDescent="0.3">
      <c r="A16" s="111">
        <v>44562.080196759256</v>
      </c>
      <c r="B16" s="78" t="s">
        <v>1198</v>
      </c>
      <c r="C16" s="78" t="s">
        <v>835</v>
      </c>
      <c r="D16" s="78" t="s">
        <v>1199</v>
      </c>
      <c r="E16" s="78">
        <v>445</v>
      </c>
      <c r="F16" s="78" t="s">
        <v>809</v>
      </c>
      <c r="G16" s="78" t="s">
        <v>88</v>
      </c>
      <c r="H16" s="112" t="s">
        <v>200</v>
      </c>
      <c r="I16" s="112">
        <v>3</v>
      </c>
      <c r="J16" s="113">
        <v>44562.079814814817</v>
      </c>
      <c r="K16" s="113">
        <v>44562.080196759256</v>
      </c>
      <c r="M16" s="113">
        <v>44562.081226851849</v>
      </c>
      <c r="P16" s="78" t="str">
        <f t="shared" si="0"/>
        <v/>
      </c>
      <c r="Q16" s="113">
        <v>44562.081678240742</v>
      </c>
      <c r="R16" s="78" t="s">
        <v>1185</v>
      </c>
      <c r="S16" s="78" t="str">
        <f t="shared" si="1"/>
        <v>CIC</v>
      </c>
      <c r="T16" s="113">
        <v>44562.090879629628</v>
      </c>
      <c r="U16" s="78" t="s">
        <v>1200</v>
      </c>
      <c r="V16" s="78" t="str">
        <f t="shared" si="2"/>
        <v>PLOEG</v>
      </c>
      <c r="W16" s="113">
        <v>44562.096307870372</v>
      </c>
      <c r="X16" s="113">
        <f t="shared" si="3"/>
        <v>1.0300925932824612E-3</v>
      </c>
      <c r="Y16" s="113">
        <f t="shared" si="4"/>
        <v>9.6527777786832303E-3</v>
      </c>
      <c r="Z16" s="113">
        <f t="shared" si="5"/>
        <v>5.4282407436403446E-3</v>
      </c>
      <c r="AB16" s="2">
        <f t="shared" si="6"/>
        <v>834</v>
      </c>
      <c r="AC16" s="2">
        <f t="shared" si="6"/>
        <v>469</v>
      </c>
      <c r="AE16" s="2" t="str">
        <f t="shared" si="7"/>
        <v/>
      </c>
      <c r="AF16" s="2" t="str">
        <f t="shared" si="8"/>
        <v/>
      </c>
      <c r="AG16" s="2" t="str">
        <f t="shared" si="9"/>
        <v/>
      </c>
      <c r="AH16" s="2">
        <f t="shared" si="10"/>
        <v>834</v>
      </c>
      <c r="AI16" s="2" t="str">
        <f t="shared" si="11"/>
        <v/>
      </c>
      <c r="AK16" s="2" t="str">
        <f t="shared" si="12"/>
        <v/>
      </c>
      <c r="AL16" s="2" t="str">
        <f t="shared" si="13"/>
        <v/>
      </c>
      <c r="AM16" s="2" t="str">
        <f t="shared" si="14"/>
        <v/>
      </c>
      <c r="AN16" s="2">
        <f t="shared" si="15"/>
        <v>469</v>
      </c>
      <c r="AO16" s="2" t="str">
        <f t="shared" si="16"/>
        <v/>
      </c>
    </row>
    <row r="17" spans="1:41" x14ac:dyDescent="0.3">
      <c r="A17" s="111">
        <v>44562.105231481481</v>
      </c>
      <c r="B17" s="78" t="s">
        <v>1201</v>
      </c>
      <c r="C17" s="78" t="s">
        <v>846</v>
      </c>
      <c r="D17" s="78" t="s">
        <v>1202</v>
      </c>
      <c r="E17" s="78">
        <v>31</v>
      </c>
      <c r="F17" s="78" t="s">
        <v>807</v>
      </c>
      <c r="G17" s="78" t="s">
        <v>88</v>
      </c>
      <c r="H17" s="112" t="s">
        <v>200</v>
      </c>
      <c r="I17" s="112">
        <v>3</v>
      </c>
      <c r="J17" s="113">
        <v>44562.104305555556</v>
      </c>
      <c r="K17" s="113">
        <v>44562.105231481481</v>
      </c>
      <c r="M17" s="113">
        <v>44562.105474537035</v>
      </c>
      <c r="P17" s="78" t="str">
        <f t="shared" si="0"/>
        <v/>
      </c>
      <c r="Q17" s="113">
        <v>44562.106504629628</v>
      </c>
      <c r="R17" s="78" t="s">
        <v>1185</v>
      </c>
      <c r="S17" s="78" t="str">
        <f t="shared" si="1"/>
        <v>CIC</v>
      </c>
      <c r="T17" s="113">
        <v>44562.144837962966</v>
      </c>
      <c r="U17" s="78" t="s">
        <v>1203</v>
      </c>
      <c r="V17" s="78" t="str">
        <f t="shared" si="2"/>
        <v>PLOEG</v>
      </c>
      <c r="W17" s="113">
        <v>44562.155381944445</v>
      </c>
      <c r="X17" s="113">
        <f t="shared" si="3"/>
        <v>2.4305555416503921E-4</v>
      </c>
      <c r="Y17" s="113">
        <f t="shared" si="4"/>
        <v>3.9363425930787344E-2</v>
      </c>
      <c r="Z17" s="113">
        <f t="shared" si="5"/>
        <v>1.0543981479713693E-2</v>
      </c>
      <c r="AB17" s="2">
        <f t="shared" si="6"/>
        <v>3401</v>
      </c>
      <c r="AC17" s="2">
        <f t="shared" si="6"/>
        <v>911</v>
      </c>
      <c r="AE17" s="2" t="str">
        <f t="shared" si="7"/>
        <v/>
      </c>
      <c r="AF17" s="2" t="str">
        <f t="shared" si="8"/>
        <v/>
      </c>
      <c r="AG17" s="2" t="str">
        <f t="shared" si="9"/>
        <v/>
      </c>
      <c r="AH17" s="2">
        <f t="shared" si="10"/>
        <v>3401</v>
      </c>
      <c r="AI17" s="2" t="str">
        <f t="shared" si="11"/>
        <v/>
      </c>
      <c r="AK17" s="2" t="str">
        <f t="shared" si="12"/>
        <v/>
      </c>
      <c r="AL17" s="2" t="str">
        <f t="shared" si="13"/>
        <v/>
      </c>
      <c r="AM17" s="2" t="str">
        <f t="shared" si="14"/>
        <v/>
      </c>
      <c r="AN17" s="2">
        <f t="shared" si="15"/>
        <v>911</v>
      </c>
      <c r="AO17" s="2" t="str">
        <f t="shared" si="16"/>
        <v/>
      </c>
    </row>
    <row r="18" spans="1:41" x14ac:dyDescent="0.3">
      <c r="A18" s="111">
        <v>44562.139050925929</v>
      </c>
      <c r="B18" s="78" t="s">
        <v>1204</v>
      </c>
      <c r="C18" s="78" t="s">
        <v>853</v>
      </c>
      <c r="D18" s="78" t="s">
        <v>1205</v>
      </c>
      <c r="E18" s="78">
        <v>51</v>
      </c>
      <c r="F18" s="78" t="s">
        <v>810</v>
      </c>
      <c r="G18" s="78" t="s">
        <v>92</v>
      </c>
      <c r="H18" s="112" t="s">
        <v>204</v>
      </c>
      <c r="I18" s="112">
        <v>2</v>
      </c>
      <c r="J18" s="113">
        <v>44562.139050925929</v>
      </c>
      <c r="K18" s="113">
        <v>44562.139050925929</v>
      </c>
      <c r="M18" s="113">
        <v>44562.139143518521</v>
      </c>
      <c r="P18" s="78" t="str">
        <f t="shared" si="0"/>
        <v/>
      </c>
      <c r="S18" s="78" t="str">
        <f t="shared" si="1"/>
        <v/>
      </c>
      <c r="T18" s="113">
        <v>44562.139178240737</v>
      </c>
      <c r="U18" s="78" t="s">
        <v>1185</v>
      </c>
      <c r="V18" s="78" t="str">
        <f t="shared" si="2"/>
        <v>CIC</v>
      </c>
      <c r="W18" s="113">
        <v>44562.251157407409</v>
      </c>
      <c r="X18" s="113">
        <f t="shared" si="3"/>
        <v>9.2592592409346253E-5</v>
      </c>
      <c r="Y18" s="113" t="str">
        <f t="shared" si="4"/>
        <v/>
      </c>
      <c r="Z18" s="113">
        <f t="shared" si="5"/>
        <v>0.11197916667151731</v>
      </c>
      <c r="AB18" s="2" t="str">
        <f t="shared" si="6"/>
        <v/>
      </c>
      <c r="AC18" s="2">
        <f t="shared" si="6"/>
        <v>9675</v>
      </c>
      <c r="AE18" s="2" t="str">
        <f t="shared" si="7"/>
        <v/>
      </c>
      <c r="AF18" s="2" t="str">
        <f t="shared" si="8"/>
        <v/>
      </c>
      <c r="AG18" s="2" t="str">
        <f t="shared" si="9"/>
        <v/>
      </c>
      <c r="AH18" s="2" t="str">
        <f t="shared" si="10"/>
        <v/>
      </c>
      <c r="AI18" s="2" t="str">
        <f t="shared" si="11"/>
        <v/>
      </c>
      <c r="AK18" s="2" t="str">
        <f t="shared" si="12"/>
        <v/>
      </c>
      <c r="AL18" s="2" t="str">
        <f t="shared" si="13"/>
        <v/>
      </c>
      <c r="AM18" s="2">
        <f t="shared" si="14"/>
        <v>9675</v>
      </c>
      <c r="AN18" s="2" t="str">
        <f t="shared" si="15"/>
        <v/>
      </c>
      <c r="AO18" s="2" t="str">
        <f t="shared" si="16"/>
        <v/>
      </c>
    </row>
    <row r="19" spans="1:41" x14ac:dyDescent="0.3">
      <c r="A19" s="111">
        <v>44562.247025462966</v>
      </c>
      <c r="B19" s="78" t="s">
        <v>1206</v>
      </c>
      <c r="C19" s="78" t="s">
        <v>846</v>
      </c>
      <c r="D19" s="78" t="s">
        <v>1207</v>
      </c>
      <c r="E19" s="78">
        <v>76</v>
      </c>
      <c r="F19" s="78" t="s">
        <v>807</v>
      </c>
      <c r="G19" s="78" t="s">
        <v>126</v>
      </c>
      <c r="H19" s="112" t="s">
        <v>290</v>
      </c>
      <c r="I19" s="112">
        <v>2</v>
      </c>
      <c r="J19" s="113">
        <v>44562.246574074074</v>
      </c>
      <c r="K19" s="113">
        <v>44562.247025462966</v>
      </c>
      <c r="M19" s="113">
        <v>44562.247696759259</v>
      </c>
      <c r="N19" s="113">
        <v>44562.248356481483</v>
      </c>
      <c r="O19" s="78" t="s">
        <v>1187</v>
      </c>
      <c r="P19" s="78" t="str">
        <f t="shared" si="0"/>
        <v>CIC</v>
      </c>
      <c r="S19" s="78" t="str">
        <f t="shared" si="1"/>
        <v/>
      </c>
      <c r="V19" s="78" t="str">
        <f t="shared" si="2"/>
        <v/>
      </c>
      <c r="W19" s="113">
        <v>44562.270844907405</v>
      </c>
      <c r="X19" s="113">
        <f t="shared" si="3"/>
        <v>6.7129629314877093E-4</v>
      </c>
      <c r="Y19" s="113" t="str">
        <f t="shared" si="4"/>
        <v/>
      </c>
      <c r="Z19" s="113" t="str">
        <f t="shared" si="5"/>
        <v/>
      </c>
      <c r="AB19" s="2" t="str">
        <f t="shared" si="6"/>
        <v/>
      </c>
      <c r="AC19" s="2" t="str">
        <f t="shared" si="6"/>
        <v/>
      </c>
      <c r="AE19" s="2" t="str">
        <f t="shared" si="7"/>
        <v/>
      </c>
      <c r="AF19" s="2" t="str">
        <f t="shared" si="8"/>
        <v/>
      </c>
      <c r="AG19" s="2" t="str">
        <f t="shared" si="9"/>
        <v/>
      </c>
      <c r="AH19" s="2" t="str">
        <f t="shared" si="10"/>
        <v/>
      </c>
      <c r="AI19" s="2" t="str">
        <f t="shared" si="11"/>
        <v/>
      </c>
      <c r="AK19" s="2" t="str">
        <f t="shared" si="12"/>
        <v/>
      </c>
      <c r="AL19" s="2" t="str">
        <f t="shared" si="13"/>
        <v/>
      </c>
      <c r="AM19" s="2" t="str">
        <f t="shared" si="14"/>
        <v/>
      </c>
      <c r="AN19" s="2" t="str">
        <f t="shared" si="15"/>
        <v/>
      </c>
      <c r="AO19" s="2" t="str">
        <f t="shared" si="16"/>
        <v/>
      </c>
    </row>
    <row r="20" spans="1:41" x14ac:dyDescent="0.3">
      <c r="A20" s="111">
        <v>44562.247025462966</v>
      </c>
      <c r="B20" s="78" t="s">
        <v>1206</v>
      </c>
      <c r="C20" s="78" t="s">
        <v>886</v>
      </c>
      <c r="D20" s="78" t="s">
        <v>1207</v>
      </c>
      <c r="E20" s="78">
        <v>76</v>
      </c>
      <c r="F20" s="78" t="s">
        <v>807</v>
      </c>
      <c r="G20" s="78" t="s">
        <v>126</v>
      </c>
      <c r="H20" s="112" t="s">
        <v>290</v>
      </c>
      <c r="I20" s="112">
        <v>2</v>
      </c>
      <c r="J20" s="113">
        <v>44562.246574074074</v>
      </c>
      <c r="K20" s="113">
        <v>44562.247025462966</v>
      </c>
      <c r="M20" s="113">
        <v>44562.252557870372</v>
      </c>
      <c r="N20" s="113">
        <v>44562.252592592595</v>
      </c>
      <c r="O20" s="78" t="s">
        <v>1185</v>
      </c>
      <c r="P20" s="78" t="str">
        <f t="shared" si="0"/>
        <v>CIC</v>
      </c>
      <c r="S20" s="78" t="str">
        <f t="shared" si="1"/>
        <v/>
      </c>
      <c r="V20" s="78" t="str">
        <f t="shared" si="2"/>
        <v/>
      </c>
      <c r="W20" s="113">
        <v>44562.27076388889</v>
      </c>
      <c r="X20" s="113">
        <f t="shared" si="3"/>
        <v>5.5324074055533856E-3</v>
      </c>
      <c r="Y20" s="113" t="str">
        <f t="shared" si="4"/>
        <v/>
      </c>
      <c r="Z20" s="113" t="str">
        <f t="shared" si="5"/>
        <v/>
      </c>
      <c r="AB20" s="2" t="str">
        <f t="shared" si="6"/>
        <v/>
      </c>
      <c r="AC20" s="2" t="str">
        <f t="shared" si="6"/>
        <v/>
      </c>
      <c r="AE20" s="2" t="str">
        <f t="shared" si="7"/>
        <v/>
      </c>
      <c r="AF20" s="2" t="str">
        <f t="shared" si="8"/>
        <v/>
      </c>
      <c r="AG20" s="2" t="str">
        <f t="shared" si="9"/>
        <v/>
      </c>
      <c r="AH20" s="2" t="str">
        <f t="shared" si="10"/>
        <v/>
      </c>
      <c r="AI20" s="2" t="str">
        <f t="shared" si="11"/>
        <v/>
      </c>
      <c r="AK20" s="2" t="str">
        <f t="shared" si="12"/>
        <v/>
      </c>
      <c r="AL20" s="2" t="str">
        <f t="shared" si="13"/>
        <v/>
      </c>
      <c r="AM20" s="2" t="str">
        <f t="shared" si="14"/>
        <v/>
      </c>
      <c r="AN20" s="2" t="str">
        <f t="shared" si="15"/>
        <v/>
      </c>
      <c r="AO20" s="2" t="str">
        <f t="shared" si="16"/>
        <v/>
      </c>
    </row>
    <row r="21" spans="1:41" x14ac:dyDescent="0.3">
      <c r="A21" s="111">
        <v>44562.457696759258</v>
      </c>
      <c r="B21" s="78" t="s">
        <v>1208</v>
      </c>
      <c r="C21" s="78" t="s">
        <v>850</v>
      </c>
      <c r="D21" s="78" t="s">
        <v>1193</v>
      </c>
      <c r="E21" s="78">
        <v>4</v>
      </c>
      <c r="F21" s="78" t="s">
        <v>809</v>
      </c>
      <c r="G21" s="78" t="s">
        <v>100</v>
      </c>
      <c r="H21" s="112" t="s">
        <v>208</v>
      </c>
      <c r="I21" s="112">
        <v>3</v>
      </c>
      <c r="J21" s="113">
        <v>44562.457453703704</v>
      </c>
      <c r="K21" s="113">
        <v>44562.457696759258</v>
      </c>
      <c r="M21" s="113">
        <v>44562.457731481481</v>
      </c>
      <c r="N21" s="113">
        <v>44562.457800925928</v>
      </c>
      <c r="O21" s="78" t="s">
        <v>1185</v>
      </c>
      <c r="P21" s="78" t="str">
        <f t="shared" si="0"/>
        <v>CIC</v>
      </c>
      <c r="S21" s="78" t="str">
        <f t="shared" si="1"/>
        <v/>
      </c>
      <c r="V21" s="78" t="str">
        <f t="shared" si="2"/>
        <v/>
      </c>
      <c r="W21" s="113">
        <v>44562.482824074075</v>
      </c>
      <c r="X21" s="113" t="str">
        <f t="shared" si="3"/>
        <v/>
      </c>
      <c r="Y21" s="113" t="str">
        <f t="shared" si="4"/>
        <v/>
      </c>
      <c r="Z21" s="113" t="str">
        <f t="shared" si="5"/>
        <v/>
      </c>
      <c r="AB21" s="2" t="str">
        <f t="shared" si="6"/>
        <v/>
      </c>
      <c r="AC21" s="2" t="str">
        <f t="shared" si="6"/>
        <v/>
      </c>
      <c r="AE21" s="2" t="str">
        <f t="shared" si="7"/>
        <v/>
      </c>
      <c r="AF21" s="2" t="str">
        <f t="shared" si="8"/>
        <v/>
      </c>
      <c r="AG21" s="2" t="str">
        <f t="shared" si="9"/>
        <v/>
      </c>
      <c r="AH21" s="2" t="str">
        <f t="shared" si="10"/>
        <v/>
      </c>
      <c r="AI21" s="2" t="str">
        <f t="shared" si="11"/>
        <v/>
      </c>
      <c r="AK21" s="2" t="str">
        <f t="shared" si="12"/>
        <v/>
      </c>
      <c r="AL21" s="2" t="str">
        <f t="shared" si="13"/>
        <v/>
      </c>
      <c r="AM21" s="2" t="str">
        <f t="shared" si="14"/>
        <v/>
      </c>
      <c r="AN21" s="2" t="str">
        <f t="shared" si="15"/>
        <v/>
      </c>
      <c r="AO21" s="2" t="str">
        <f t="shared" si="16"/>
        <v/>
      </c>
    </row>
    <row r="22" spans="1:41" x14ac:dyDescent="0.3">
      <c r="A22" s="111">
        <v>44562.493923611109</v>
      </c>
      <c r="B22" s="78" t="s">
        <v>1209</v>
      </c>
      <c r="C22" s="78" t="s">
        <v>1210</v>
      </c>
      <c r="D22" s="78" t="s">
        <v>1211</v>
      </c>
      <c r="E22" s="78">
        <v>32</v>
      </c>
      <c r="F22" s="78" t="s">
        <v>808</v>
      </c>
      <c r="G22" s="78" t="s">
        <v>106</v>
      </c>
      <c r="H22" s="112" t="s">
        <v>212</v>
      </c>
      <c r="I22" s="112">
        <v>4</v>
      </c>
      <c r="J22" s="113">
        <v>44562.493530092594</v>
      </c>
      <c r="K22" s="113">
        <v>44562.493923611109</v>
      </c>
      <c r="M22" s="113">
        <v>44562.493958333333</v>
      </c>
      <c r="P22" s="78" t="str">
        <f t="shared" si="0"/>
        <v/>
      </c>
      <c r="S22" s="78" t="str">
        <f t="shared" si="1"/>
        <v/>
      </c>
      <c r="T22" s="113">
        <v>44562.493993055556</v>
      </c>
      <c r="U22" s="78" t="s">
        <v>1187</v>
      </c>
      <c r="V22" s="78" t="str">
        <f t="shared" si="2"/>
        <v>CIC</v>
      </c>
      <c r="W22" s="113">
        <v>44562.546909722223</v>
      </c>
      <c r="X22" s="113" t="str">
        <f t="shared" si="3"/>
        <v/>
      </c>
      <c r="Y22" s="113" t="str">
        <f t="shared" si="4"/>
        <v/>
      </c>
      <c r="Z22" s="113">
        <f t="shared" si="5"/>
        <v>5.2916666667442769E-2</v>
      </c>
      <c r="AB22" s="2" t="str">
        <f t="shared" si="6"/>
        <v/>
      </c>
      <c r="AC22" s="2">
        <f t="shared" si="6"/>
        <v>4572</v>
      </c>
      <c r="AE22" s="2" t="str">
        <f t="shared" si="7"/>
        <v/>
      </c>
      <c r="AF22" s="2" t="str">
        <f t="shared" si="8"/>
        <v/>
      </c>
      <c r="AG22" s="2" t="str">
        <f t="shared" si="9"/>
        <v/>
      </c>
      <c r="AH22" s="2" t="str">
        <f t="shared" si="10"/>
        <v/>
      </c>
      <c r="AI22" s="2" t="str">
        <f t="shared" si="11"/>
        <v/>
      </c>
      <c r="AK22" s="2" t="str">
        <f t="shared" si="12"/>
        <v/>
      </c>
      <c r="AL22" s="2" t="str">
        <f t="shared" si="13"/>
        <v/>
      </c>
      <c r="AM22" s="2" t="str">
        <f t="shared" si="14"/>
        <v/>
      </c>
      <c r="AN22" s="2" t="str">
        <f t="shared" si="15"/>
        <v/>
      </c>
      <c r="AO22" s="2">
        <f t="shared" si="16"/>
        <v>4572</v>
      </c>
    </row>
    <row r="23" spans="1:41" x14ac:dyDescent="0.3">
      <c r="A23" s="111">
        <v>44562.547627314816</v>
      </c>
      <c r="B23" s="78" t="s">
        <v>1212</v>
      </c>
      <c r="C23" s="78" t="s">
        <v>1210</v>
      </c>
      <c r="D23" s="78" t="s">
        <v>1213</v>
      </c>
      <c r="F23" s="78" t="s">
        <v>807</v>
      </c>
      <c r="G23" s="78" t="s">
        <v>92</v>
      </c>
      <c r="H23" s="112" t="s">
        <v>204</v>
      </c>
      <c r="I23" s="112">
        <v>2</v>
      </c>
      <c r="J23" s="113">
        <v>44562.546412037038</v>
      </c>
      <c r="K23" s="113">
        <v>44562.547627314816</v>
      </c>
      <c r="M23" s="113">
        <v>44562.549861111111</v>
      </c>
      <c r="P23" s="78" t="str">
        <f t="shared" si="0"/>
        <v/>
      </c>
      <c r="Q23" s="113">
        <v>44562.549895833334</v>
      </c>
      <c r="R23" s="78" t="s">
        <v>1185</v>
      </c>
      <c r="S23" s="78" t="str">
        <f t="shared" si="1"/>
        <v>CIC</v>
      </c>
      <c r="T23" s="113">
        <v>44562.551932870374</v>
      </c>
      <c r="U23" s="78" t="s">
        <v>1185</v>
      </c>
      <c r="V23" s="78" t="str">
        <f t="shared" si="2"/>
        <v>CIC</v>
      </c>
      <c r="W23" s="113">
        <v>44562.590185185189</v>
      </c>
      <c r="X23" s="113">
        <f t="shared" si="3"/>
        <v>2.2337962946039625E-3</v>
      </c>
      <c r="Y23" s="113">
        <f t="shared" si="4"/>
        <v>2.0717592633445747E-3</v>
      </c>
      <c r="Z23" s="113">
        <f t="shared" si="5"/>
        <v>3.8252314814599231E-2</v>
      </c>
      <c r="AB23" s="2">
        <f t="shared" si="6"/>
        <v>179</v>
      </c>
      <c r="AC23" s="2">
        <f t="shared" si="6"/>
        <v>3305</v>
      </c>
      <c r="AE23" s="2" t="str">
        <f t="shared" si="7"/>
        <v/>
      </c>
      <c r="AF23" s="2" t="str">
        <f t="shared" si="8"/>
        <v/>
      </c>
      <c r="AG23" s="2">
        <f t="shared" si="9"/>
        <v>179</v>
      </c>
      <c r="AH23" s="2" t="str">
        <f t="shared" si="10"/>
        <v/>
      </c>
      <c r="AI23" s="2" t="str">
        <f t="shared" si="11"/>
        <v/>
      </c>
      <c r="AK23" s="2" t="str">
        <f t="shared" si="12"/>
        <v/>
      </c>
      <c r="AL23" s="2" t="str">
        <f t="shared" si="13"/>
        <v/>
      </c>
      <c r="AM23" s="2">
        <f t="shared" si="14"/>
        <v>3305</v>
      </c>
      <c r="AN23" s="2" t="str">
        <f t="shared" si="15"/>
        <v/>
      </c>
      <c r="AO23" s="2" t="str">
        <f t="shared" si="16"/>
        <v/>
      </c>
    </row>
    <row r="24" spans="1:41" x14ac:dyDescent="0.3">
      <c r="A24" s="111">
        <v>44562.726712962962</v>
      </c>
      <c r="B24" s="78" t="s">
        <v>1214</v>
      </c>
      <c r="C24" s="78" t="s">
        <v>853</v>
      </c>
      <c r="D24" s="78" t="s">
        <v>1211</v>
      </c>
      <c r="F24" s="78" t="s">
        <v>808</v>
      </c>
      <c r="G24" s="78" t="s">
        <v>84</v>
      </c>
      <c r="H24" s="112" t="s">
        <v>202</v>
      </c>
      <c r="I24" s="112">
        <v>4</v>
      </c>
      <c r="J24" s="113">
        <v>44562.723425925928</v>
      </c>
      <c r="K24" s="113">
        <v>44562.726712962962</v>
      </c>
      <c r="M24" s="113">
        <v>44562.744201388887</v>
      </c>
      <c r="N24" s="113">
        <v>44562.744247685187</v>
      </c>
      <c r="O24" s="78" t="s">
        <v>1187</v>
      </c>
      <c r="P24" s="78" t="str">
        <f t="shared" si="0"/>
        <v>CIC</v>
      </c>
      <c r="S24" s="78" t="str">
        <f t="shared" si="1"/>
        <v/>
      </c>
      <c r="V24" s="78" t="str">
        <f t="shared" si="2"/>
        <v/>
      </c>
      <c r="W24" s="113">
        <v>44562.752754629626</v>
      </c>
      <c r="X24" s="113">
        <f t="shared" si="3"/>
        <v>1.7488425924966577E-2</v>
      </c>
      <c r="Y24" s="113" t="str">
        <f t="shared" si="4"/>
        <v/>
      </c>
      <c r="Z24" s="113" t="str">
        <f t="shared" si="5"/>
        <v/>
      </c>
      <c r="AB24" s="2" t="str">
        <f t="shared" si="6"/>
        <v/>
      </c>
      <c r="AC24" s="2" t="str">
        <f t="shared" si="6"/>
        <v/>
      </c>
      <c r="AE24" s="2" t="str">
        <f t="shared" si="7"/>
        <v/>
      </c>
      <c r="AF24" s="2" t="str">
        <f t="shared" si="8"/>
        <v/>
      </c>
      <c r="AG24" s="2" t="str">
        <f t="shared" si="9"/>
        <v/>
      </c>
      <c r="AH24" s="2" t="str">
        <f t="shared" si="10"/>
        <v/>
      </c>
      <c r="AI24" s="2" t="str">
        <f t="shared" si="11"/>
        <v/>
      </c>
      <c r="AK24" s="2" t="str">
        <f t="shared" si="12"/>
        <v/>
      </c>
      <c r="AL24" s="2" t="str">
        <f t="shared" si="13"/>
        <v/>
      </c>
      <c r="AM24" s="2" t="str">
        <f t="shared" si="14"/>
        <v/>
      </c>
      <c r="AN24" s="2" t="str">
        <f t="shared" si="15"/>
        <v/>
      </c>
      <c r="AO24" s="2" t="str">
        <f t="shared" si="16"/>
        <v/>
      </c>
    </row>
    <row r="25" spans="1:41" x14ac:dyDescent="0.3">
      <c r="A25" s="111">
        <v>44562.808935185189</v>
      </c>
      <c r="B25" s="78" t="s">
        <v>1215</v>
      </c>
      <c r="C25" s="78" t="s">
        <v>835</v>
      </c>
      <c r="D25" s="78" t="s">
        <v>1189</v>
      </c>
      <c r="E25" s="78">
        <v>15</v>
      </c>
      <c r="F25" s="78" t="s">
        <v>808</v>
      </c>
      <c r="G25" s="78" t="s">
        <v>86</v>
      </c>
      <c r="H25" s="112" t="s">
        <v>210</v>
      </c>
      <c r="I25" s="112">
        <v>3</v>
      </c>
      <c r="J25" s="113">
        <v>44562.807812500003</v>
      </c>
      <c r="K25" s="113">
        <v>44562.808935185189</v>
      </c>
      <c r="M25" s="113">
        <v>44562.809953703705</v>
      </c>
      <c r="N25" s="113">
        <v>44562.810335648152</v>
      </c>
      <c r="O25" s="78" t="s">
        <v>1187</v>
      </c>
      <c r="P25" s="78" t="str">
        <f t="shared" si="0"/>
        <v>CIC</v>
      </c>
      <c r="S25" s="78" t="str">
        <f t="shared" si="1"/>
        <v/>
      </c>
      <c r="T25" s="113">
        <v>44562.814004629632</v>
      </c>
      <c r="U25" s="78" t="s">
        <v>1216</v>
      </c>
      <c r="V25" s="78" t="str">
        <f t="shared" si="2"/>
        <v>PLOEG</v>
      </c>
      <c r="W25" s="113">
        <v>44562.817916666667</v>
      </c>
      <c r="X25" s="113">
        <f t="shared" si="3"/>
        <v>1.0185185165028088E-3</v>
      </c>
      <c r="Y25" s="113">
        <f t="shared" si="4"/>
        <v>4.0509259270038456E-3</v>
      </c>
      <c r="Z25" s="113">
        <f t="shared" si="5"/>
        <v>3.9120370347518474E-3</v>
      </c>
      <c r="AB25" s="2">
        <f t="shared" si="6"/>
        <v>350</v>
      </c>
      <c r="AC25" s="2">
        <f t="shared" si="6"/>
        <v>338</v>
      </c>
      <c r="AE25" s="2" t="str">
        <f t="shared" si="7"/>
        <v/>
      </c>
      <c r="AF25" s="2" t="str">
        <f t="shared" si="8"/>
        <v/>
      </c>
      <c r="AG25" s="2" t="str">
        <f t="shared" si="9"/>
        <v/>
      </c>
      <c r="AH25" s="2">
        <f t="shared" si="10"/>
        <v>350</v>
      </c>
      <c r="AI25" s="2" t="str">
        <f t="shared" si="11"/>
        <v/>
      </c>
      <c r="AK25" s="2" t="str">
        <f t="shared" si="12"/>
        <v/>
      </c>
      <c r="AL25" s="2" t="str">
        <f t="shared" si="13"/>
        <v/>
      </c>
      <c r="AM25" s="2" t="str">
        <f t="shared" si="14"/>
        <v/>
      </c>
      <c r="AN25" s="2">
        <f t="shared" si="15"/>
        <v>338</v>
      </c>
      <c r="AO25" s="2" t="str">
        <f t="shared" si="16"/>
        <v/>
      </c>
    </row>
    <row r="26" spans="1:41" x14ac:dyDescent="0.3">
      <c r="A26" s="111">
        <v>44562.900266203702</v>
      </c>
      <c r="B26" s="78" t="s">
        <v>1217</v>
      </c>
      <c r="C26" s="78" t="s">
        <v>1183</v>
      </c>
      <c r="D26" s="78" t="s">
        <v>1218</v>
      </c>
      <c r="F26" s="78" t="s">
        <v>807</v>
      </c>
      <c r="G26" s="78" t="s">
        <v>154</v>
      </c>
      <c r="H26" s="112" t="s">
        <v>478</v>
      </c>
      <c r="I26" s="112">
        <v>2</v>
      </c>
      <c r="J26" s="113">
        <v>44562.897372685184</v>
      </c>
      <c r="K26" s="113">
        <v>44562.900266203702</v>
      </c>
      <c r="M26" s="113">
        <v>44562.90425925926</v>
      </c>
      <c r="N26" s="113">
        <v>44562.907106481478</v>
      </c>
      <c r="O26" s="78" t="s">
        <v>1187</v>
      </c>
      <c r="P26" s="78" t="str">
        <f t="shared" si="0"/>
        <v>CIC</v>
      </c>
      <c r="S26" s="78" t="str">
        <f t="shared" si="1"/>
        <v/>
      </c>
      <c r="V26" s="78" t="str">
        <f t="shared" si="2"/>
        <v/>
      </c>
      <c r="W26" s="113">
        <v>44562.91810185185</v>
      </c>
      <c r="X26" s="113">
        <f t="shared" si="3"/>
        <v>3.9930555576574989E-3</v>
      </c>
      <c r="Y26" s="113" t="str">
        <f t="shared" si="4"/>
        <v/>
      </c>
      <c r="Z26" s="113" t="str">
        <f t="shared" si="5"/>
        <v/>
      </c>
      <c r="AB26" s="2" t="str">
        <f t="shared" si="6"/>
        <v/>
      </c>
      <c r="AC26" s="2" t="str">
        <f t="shared" si="6"/>
        <v/>
      </c>
      <c r="AE26" s="2" t="str">
        <f t="shared" si="7"/>
        <v/>
      </c>
      <c r="AF26" s="2" t="str">
        <f t="shared" si="8"/>
        <v/>
      </c>
      <c r="AG26" s="2" t="str">
        <f t="shared" si="9"/>
        <v/>
      </c>
      <c r="AH26" s="2" t="str">
        <f t="shared" si="10"/>
        <v/>
      </c>
      <c r="AI26" s="2" t="str">
        <f t="shared" si="11"/>
        <v/>
      </c>
      <c r="AK26" s="2" t="str">
        <f t="shared" si="12"/>
        <v/>
      </c>
      <c r="AL26" s="2" t="str">
        <f t="shared" si="13"/>
        <v/>
      </c>
      <c r="AM26" s="2" t="str">
        <f t="shared" si="14"/>
        <v/>
      </c>
      <c r="AN26" s="2" t="str">
        <f t="shared" si="15"/>
        <v/>
      </c>
      <c r="AO26" s="2" t="str">
        <f t="shared" si="16"/>
        <v/>
      </c>
    </row>
    <row r="27" spans="1:41" x14ac:dyDescent="0.3">
      <c r="A27" s="111">
        <v>44562.905289351853</v>
      </c>
      <c r="B27" s="78" t="s">
        <v>1219</v>
      </c>
      <c r="C27" s="78" t="s">
        <v>846</v>
      </c>
      <c r="D27" s="78" t="s">
        <v>1211</v>
      </c>
      <c r="E27" s="78">
        <v>47</v>
      </c>
      <c r="F27" s="78" t="s">
        <v>808</v>
      </c>
      <c r="G27" s="78" t="s">
        <v>86</v>
      </c>
      <c r="H27" s="112" t="s">
        <v>288</v>
      </c>
      <c r="I27" s="112">
        <v>3</v>
      </c>
      <c r="J27" s="113">
        <v>44562.904918981483</v>
      </c>
      <c r="K27" s="113">
        <v>44562.905289351853</v>
      </c>
      <c r="M27" s="113">
        <v>44562.905798611115</v>
      </c>
      <c r="N27" s="113">
        <v>44562.905972222223</v>
      </c>
      <c r="O27" s="78" t="s">
        <v>1185</v>
      </c>
      <c r="P27" s="78" t="str">
        <f t="shared" si="0"/>
        <v>CIC</v>
      </c>
      <c r="S27" s="78" t="str">
        <f t="shared" si="1"/>
        <v/>
      </c>
      <c r="T27" s="113">
        <v>44562.906886574077</v>
      </c>
      <c r="U27" s="78" t="s">
        <v>1220</v>
      </c>
      <c r="V27" s="78" t="str">
        <f t="shared" si="2"/>
        <v>PLOEG</v>
      </c>
      <c r="W27" s="113">
        <v>44562.92659722222</v>
      </c>
      <c r="X27" s="113">
        <f t="shared" si="3"/>
        <v>5.092592618893832E-4</v>
      </c>
      <c r="Y27" s="113">
        <f t="shared" si="4"/>
        <v>1.0879629626288079E-3</v>
      </c>
      <c r="Z27" s="113">
        <f t="shared" si="5"/>
        <v>1.9710648142790888E-2</v>
      </c>
      <c r="AB27" s="2">
        <f t="shared" si="6"/>
        <v>94</v>
      </c>
      <c r="AC27" s="2">
        <f t="shared" si="6"/>
        <v>1703</v>
      </c>
      <c r="AE27" s="2" t="str">
        <f t="shared" si="7"/>
        <v/>
      </c>
      <c r="AF27" s="2" t="str">
        <f t="shared" si="8"/>
        <v/>
      </c>
      <c r="AG27" s="2" t="str">
        <f t="shared" si="9"/>
        <v/>
      </c>
      <c r="AH27" s="2">
        <f t="shared" si="10"/>
        <v>94</v>
      </c>
      <c r="AI27" s="2" t="str">
        <f t="shared" si="11"/>
        <v/>
      </c>
      <c r="AK27" s="2" t="str">
        <f t="shared" si="12"/>
        <v/>
      </c>
      <c r="AL27" s="2" t="str">
        <f t="shared" si="13"/>
        <v/>
      </c>
      <c r="AM27" s="2" t="str">
        <f t="shared" si="14"/>
        <v/>
      </c>
      <c r="AN27" s="2">
        <f t="shared" si="15"/>
        <v>1703</v>
      </c>
      <c r="AO27" s="2" t="str">
        <f t="shared" si="16"/>
        <v/>
      </c>
    </row>
    <row r="28" spans="1:41" x14ac:dyDescent="0.3">
      <c r="A28" s="111">
        <v>44563.058113425926</v>
      </c>
      <c r="B28" s="78" t="s">
        <v>1221</v>
      </c>
      <c r="C28" s="78" t="s">
        <v>835</v>
      </c>
      <c r="D28" s="78" t="s">
        <v>1207</v>
      </c>
      <c r="E28" s="78">
        <v>226</v>
      </c>
      <c r="F28" s="78" t="s">
        <v>807</v>
      </c>
      <c r="G28" s="78" t="s">
        <v>88</v>
      </c>
      <c r="H28" s="112" t="s">
        <v>200</v>
      </c>
      <c r="I28" s="112">
        <v>3</v>
      </c>
      <c r="J28" s="113">
        <v>44563.056909722225</v>
      </c>
      <c r="K28" s="113">
        <v>44563.058113425926</v>
      </c>
      <c r="M28" s="113">
        <v>44563.05945601852</v>
      </c>
      <c r="N28" s="113">
        <v>44563.059490740743</v>
      </c>
      <c r="O28" s="78" t="s">
        <v>1187</v>
      </c>
      <c r="P28" s="78" t="str">
        <f t="shared" si="0"/>
        <v>CIC</v>
      </c>
      <c r="S28" s="78" t="str">
        <f t="shared" si="1"/>
        <v/>
      </c>
      <c r="T28" s="113">
        <v>44563.072256944448</v>
      </c>
      <c r="U28" s="78" t="s">
        <v>1200</v>
      </c>
      <c r="V28" s="78" t="str">
        <f t="shared" si="2"/>
        <v>PLOEG</v>
      </c>
      <c r="W28" s="113">
        <v>44563.073761574073</v>
      </c>
      <c r="X28" s="113">
        <f t="shared" si="3"/>
        <v>1.3425925935734995E-3</v>
      </c>
      <c r="Y28" s="113">
        <f t="shared" si="4"/>
        <v>1.280092592787696E-2</v>
      </c>
      <c r="Z28" s="113">
        <f t="shared" si="5"/>
        <v>1.5046296248328872E-3</v>
      </c>
      <c r="AB28" s="2">
        <f t="shared" si="6"/>
        <v>1106</v>
      </c>
      <c r="AC28" s="2">
        <f t="shared" si="6"/>
        <v>130</v>
      </c>
      <c r="AE28" s="2" t="str">
        <f t="shared" si="7"/>
        <v/>
      </c>
      <c r="AF28" s="2" t="str">
        <f t="shared" si="8"/>
        <v/>
      </c>
      <c r="AG28" s="2" t="str">
        <f t="shared" si="9"/>
        <v/>
      </c>
      <c r="AH28" s="2">
        <f t="shared" si="10"/>
        <v>1106</v>
      </c>
      <c r="AI28" s="2" t="str">
        <f t="shared" si="11"/>
        <v/>
      </c>
      <c r="AK28" s="2" t="str">
        <f t="shared" si="12"/>
        <v/>
      </c>
      <c r="AL28" s="2" t="str">
        <f t="shared" si="13"/>
        <v/>
      </c>
      <c r="AM28" s="2" t="str">
        <f t="shared" si="14"/>
        <v/>
      </c>
      <c r="AN28" s="2">
        <f t="shared" si="15"/>
        <v>130</v>
      </c>
      <c r="AO28" s="2" t="str">
        <f t="shared" si="16"/>
        <v/>
      </c>
    </row>
    <row r="29" spans="1:41" x14ac:dyDescent="0.3">
      <c r="A29" s="111">
        <v>44563.076932870368</v>
      </c>
      <c r="B29" s="78" t="s">
        <v>1222</v>
      </c>
      <c r="C29" s="78" t="s">
        <v>835</v>
      </c>
      <c r="D29" s="78" t="s">
        <v>1207</v>
      </c>
      <c r="E29" s="78">
        <v>226</v>
      </c>
      <c r="F29" s="78" t="s">
        <v>807</v>
      </c>
      <c r="G29" s="78" t="s">
        <v>88</v>
      </c>
      <c r="H29" s="112" t="s">
        <v>200</v>
      </c>
      <c r="I29" s="112">
        <v>3</v>
      </c>
      <c r="J29" s="113">
        <v>44563.076932870368</v>
      </c>
      <c r="K29" s="113">
        <v>44563.076932870368</v>
      </c>
      <c r="M29" s="113">
        <v>44563.077060185184</v>
      </c>
      <c r="P29" s="78" t="str">
        <f t="shared" si="0"/>
        <v/>
      </c>
      <c r="S29" s="78" t="str">
        <f t="shared" si="1"/>
        <v/>
      </c>
      <c r="V29" s="78" t="str">
        <f t="shared" si="2"/>
        <v/>
      </c>
      <c r="W29" s="113">
        <v>44563.080428240741</v>
      </c>
      <c r="X29" s="113">
        <f t="shared" si="3"/>
        <v>1.273148154723458E-4</v>
      </c>
      <c r="Y29" s="113" t="str">
        <f t="shared" si="4"/>
        <v/>
      </c>
      <c r="Z29" s="113" t="str">
        <f t="shared" si="5"/>
        <v/>
      </c>
      <c r="AB29" s="2" t="str">
        <f t="shared" si="6"/>
        <v/>
      </c>
      <c r="AC29" s="2" t="str">
        <f t="shared" si="6"/>
        <v/>
      </c>
      <c r="AE29" s="2" t="str">
        <f t="shared" si="7"/>
        <v/>
      </c>
      <c r="AF29" s="2" t="str">
        <f t="shared" si="8"/>
        <v/>
      </c>
      <c r="AG29" s="2" t="str">
        <f t="shared" si="9"/>
        <v/>
      </c>
      <c r="AH29" s="2" t="str">
        <f t="shared" si="10"/>
        <v/>
      </c>
      <c r="AI29" s="2" t="str">
        <f t="shared" si="11"/>
        <v/>
      </c>
      <c r="AK29" s="2" t="str">
        <f t="shared" si="12"/>
        <v/>
      </c>
      <c r="AL29" s="2" t="str">
        <f t="shared" si="13"/>
        <v/>
      </c>
      <c r="AM29" s="2" t="str">
        <f t="shared" si="14"/>
        <v/>
      </c>
      <c r="AN29" s="2" t="str">
        <f t="shared" si="15"/>
        <v/>
      </c>
      <c r="AO29" s="2" t="str">
        <f t="shared" si="16"/>
        <v/>
      </c>
    </row>
    <row r="30" spans="1:41" x14ac:dyDescent="0.3">
      <c r="A30" s="111">
        <v>44563.312175925923</v>
      </c>
      <c r="B30" s="78" t="s">
        <v>1223</v>
      </c>
      <c r="C30" s="78" t="s">
        <v>886</v>
      </c>
      <c r="D30" s="78" t="s">
        <v>1224</v>
      </c>
      <c r="F30" s="78" t="s">
        <v>807</v>
      </c>
      <c r="G30" s="78" t="s">
        <v>114</v>
      </c>
      <c r="H30" s="112" t="s">
        <v>616</v>
      </c>
      <c r="I30" s="112">
        <v>2</v>
      </c>
      <c r="J30" s="113">
        <v>44563.311666666668</v>
      </c>
      <c r="K30" s="113">
        <v>44563.312175925923</v>
      </c>
      <c r="M30" s="113">
        <v>44563.312997685185</v>
      </c>
      <c r="N30" s="113">
        <v>44563.314513888887</v>
      </c>
      <c r="O30" s="78" t="s">
        <v>1185</v>
      </c>
      <c r="P30" s="78" t="str">
        <f t="shared" si="0"/>
        <v>CIC</v>
      </c>
      <c r="S30" s="78" t="str">
        <f t="shared" si="1"/>
        <v/>
      </c>
      <c r="T30" s="113">
        <v>44563.317719907405</v>
      </c>
      <c r="U30" s="78" t="s">
        <v>1185</v>
      </c>
      <c r="V30" s="78" t="str">
        <f t="shared" si="2"/>
        <v>CIC</v>
      </c>
      <c r="W30" s="113">
        <v>44563.45175925926</v>
      </c>
      <c r="X30" s="113">
        <f t="shared" si="3"/>
        <v>8.217592621804215E-4</v>
      </c>
      <c r="Y30" s="113">
        <f t="shared" si="4"/>
        <v>4.7222222201526165E-3</v>
      </c>
      <c r="Z30" s="113">
        <f t="shared" si="5"/>
        <v>0.13403935185488081</v>
      </c>
      <c r="AB30" s="2">
        <f t="shared" si="6"/>
        <v>408</v>
      </c>
      <c r="AC30" s="2">
        <f t="shared" si="6"/>
        <v>11581</v>
      </c>
      <c r="AE30" s="2" t="str">
        <f t="shared" si="7"/>
        <v/>
      </c>
      <c r="AF30" s="2" t="str">
        <f t="shared" si="8"/>
        <v/>
      </c>
      <c r="AG30" s="2">
        <f t="shared" si="9"/>
        <v>408</v>
      </c>
      <c r="AH30" s="2" t="str">
        <f t="shared" si="10"/>
        <v/>
      </c>
      <c r="AI30" s="2" t="str">
        <f t="shared" si="11"/>
        <v/>
      </c>
      <c r="AK30" s="2" t="str">
        <f t="shared" si="12"/>
        <v/>
      </c>
      <c r="AL30" s="2" t="str">
        <f t="shared" si="13"/>
        <v/>
      </c>
      <c r="AM30" s="2">
        <f t="shared" si="14"/>
        <v>11581</v>
      </c>
      <c r="AN30" s="2" t="str">
        <f t="shared" si="15"/>
        <v/>
      </c>
      <c r="AO30" s="2" t="str">
        <f t="shared" si="16"/>
        <v/>
      </c>
    </row>
    <row r="31" spans="1:41" x14ac:dyDescent="0.3">
      <c r="A31" s="111">
        <v>44563.312175925923</v>
      </c>
      <c r="B31" s="78" t="s">
        <v>1223</v>
      </c>
      <c r="C31" s="78" t="s">
        <v>850</v>
      </c>
      <c r="D31" s="78" t="s">
        <v>1224</v>
      </c>
      <c r="F31" s="78" t="s">
        <v>807</v>
      </c>
      <c r="G31" s="78" t="s">
        <v>114</v>
      </c>
      <c r="H31" s="112" t="s">
        <v>616</v>
      </c>
      <c r="I31" s="112">
        <v>2</v>
      </c>
      <c r="J31" s="113">
        <v>44563.311666666668</v>
      </c>
      <c r="K31" s="113">
        <v>44563.312175925923</v>
      </c>
      <c r="M31" s="113">
        <v>44563.313136574077</v>
      </c>
      <c r="N31" s="113">
        <v>44563.314525462964</v>
      </c>
      <c r="O31" s="78" t="s">
        <v>1185</v>
      </c>
      <c r="P31" s="78" t="str">
        <f t="shared" si="0"/>
        <v>CIC</v>
      </c>
      <c r="S31" s="78" t="str">
        <f t="shared" si="1"/>
        <v/>
      </c>
      <c r="T31" s="113">
        <v>44563.317754629628</v>
      </c>
      <c r="U31" s="78" t="s">
        <v>1185</v>
      </c>
      <c r="V31" s="78" t="str">
        <f t="shared" si="2"/>
        <v>CIC</v>
      </c>
      <c r="W31" s="113">
        <v>44563.45171296296</v>
      </c>
      <c r="X31" s="113">
        <f t="shared" si="3"/>
        <v>9.6064815443241969E-4</v>
      </c>
      <c r="Y31" s="113">
        <f t="shared" si="4"/>
        <v>4.6180555509636179E-3</v>
      </c>
      <c r="Z31" s="113">
        <f t="shared" si="5"/>
        <v>0.13395833333197515</v>
      </c>
      <c r="AB31" s="2">
        <f t="shared" si="6"/>
        <v>399</v>
      </c>
      <c r="AC31" s="2">
        <f t="shared" si="6"/>
        <v>11574</v>
      </c>
      <c r="AE31" s="2" t="str">
        <f t="shared" si="7"/>
        <v/>
      </c>
      <c r="AF31" s="2" t="str">
        <f t="shared" si="8"/>
        <v/>
      </c>
      <c r="AG31" s="2">
        <f t="shared" si="9"/>
        <v>399</v>
      </c>
      <c r="AH31" s="2" t="str">
        <f t="shared" si="10"/>
        <v/>
      </c>
      <c r="AI31" s="2" t="str">
        <f t="shared" si="11"/>
        <v/>
      </c>
      <c r="AK31" s="2" t="str">
        <f t="shared" si="12"/>
        <v/>
      </c>
      <c r="AL31" s="2" t="str">
        <f t="shared" si="13"/>
        <v/>
      </c>
      <c r="AM31" s="2">
        <f t="shared" si="14"/>
        <v>11574</v>
      </c>
      <c r="AN31" s="2" t="str">
        <f t="shared" si="15"/>
        <v/>
      </c>
      <c r="AO31" s="2" t="str">
        <f t="shared" si="16"/>
        <v/>
      </c>
    </row>
    <row r="32" spans="1:41" x14ac:dyDescent="0.3">
      <c r="A32" s="111">
        <v>44563.312175925923</v>
      </c>
      <c r="B32" s="78" t="s">
        <v>1223</v>
      </c>
      <c r="C32" s="78" t="s">
        <v>951</v>
      </c>
      <c r="D32" s="78" t="s">
        <v>1224</v>
      </c>
      <c r="F32" s="78" t="s">
        <v>807</v>
      </c>
      <c r="G32" s="78" t="s">
        <v>114</v>
      </c>
      <c r="H32" s="112" t="s">
        <v>616</v>
      </c>
      <c r="I32" s="112">
        <v>2</v>
      </c>
      <c r="J32" s="113">
        <v>44563.311666666668</v>
      </c>
      <c r="K32" s="113">
        <v>44563.312175925923</v>
      </c>
      <c r="M32" s="113">
        <v>44563.31763888889</v>
      </c>
      <c r="N32" s="113">
        <v>44563.317662037036</v>
      </c>
      <c r="O32" s="78" t="s">
        <v>1185</v>
      </c>
      <c r="P32" s="78" t="str">
        <f t="shared" si="0"/>
        <v>CIC</v>
      </c>
      <c r="S32" s="78" t="str">
        <f t="shared" si="1"/>
        <v/>
      </c>
      <c r="T32" s="113">
        <v>44563.317766203705</v>
      </c>
      <c r="U32" s="78" t="s">
        <v>1185</v>
      </c>
      <c r="V32" s="78" t="str">
        <f t="shared" si="2"/>
        <v>CIC</v>
      </c>
      <c r="W32" s="113">
        <v>44563.451793981483</v>
      </c>
      <c r="X32" s="113">
        <f t="shared" si="3"/>
        <v>5.4629629667033441E-3</v>
      </c>
      <c r="Y32" s="113">
        <f t="shared" si="4"/>
        <v>1.273148154723458E-4</v>
      </c>
      <c r="Z32" s="113">
        <f t="shared" si="5"/>
        <v>0.13402777777810115</v>
      </c>
      <c r="AB32" s="2">
        <f t="shared" si="6"/>
        <v>11</v>
      </c>
      <c r="AC32" s="2">
        <f t="shared" si="6"/>
        <v>11580</v>
      </c>
      <c r="AE32" s="2" t="str">
        <f t="shared" si="7"/>
        <v/>
      </c>
      <c r="AF32" s="2" t="str">
        <f t="shared" si="8"/>
        <v/>
      </c>
      <c r="AG32" s="2">
        <f t="shared" si="9"/>
        <v>11</v>
      </c>
      <c r="AH32" s="2" t="str">
        <f t="shared" si="10"/>
        <v/>
      </c>
      <c r="AI32" s="2" t="str">
        <f t="shared" si="11"/>
        <v/>
      </c>
      <c r="AK32" s="2" t="str">
        <f t="shared" si="12"/>
        <v/>
      </c>
      <c r="AL32" s="2" t="str">
        <f t="shared" si="13"/>
        <v/>
      </c>
      <c r="AM32" s="2">
        <f t="shared" si="14"/>
        <v>11580</v>
      </c>
      <c r="AN32" s="2" t="str">
        <f t="shared" si="15"/>
        <v/>
      </c>
      <c r="AO32" s="2" t="str">
        <f t="shared" si="16"/>
        <v/>
      </c>
    </row>
    <row r="33" spans="1:41" x14ac:dyDescent="0.3">
      <c r="A33" s="111">
        <v>44563.470868055556</v>
      </c>
      <c r="B33" s="78" t="s">
        <v>1225</v>
      </c>
      <c r="C33" s="78" t="s">
        <v>850</v>
      </c>
      <c r="D33" s="78" t="s">
        <v>1226</v>
      </c>
      <c r="E33" s="78">
        <v>12</v>
      </c>
      <c r="F33" s="78" t="s">
        <v>807</v>
      </c>
      <c r="G33" s="78" t="s">
        <v>126</v>
      </c>
      <c r="H33" s="112" t="s">
        <v>290</v>
      </c>
      <c r="I33" s="112">
        <v>2</v>
      </c>
      <c r="J33" s="113">
        <v>44563.470578703702</v>
      </c>
      <c r="K33" s="113">
        <v>44563.470868055556</v>
      </c>
      <c r="M33" s="113">
        <v>44563.471562500003</v>
      </c>
      <c r="N33" s="113">
        <v>44563.471585648149</v>
      </c>
      <c r="O33" s="78" t="s">
        <v>1185</v>
      </c>
      <c r="P33" s="78" t="str">
        <f t="shared" si="0"/>
        <v>CIC</v>
      </c>
      <c r="S33" s="78" t="str">
        <f t="shared" si="1"/>
        <v/>
      </c>
      <c r="V33" s="78" t="str">
        <f t="shared" si="2"/>
        <v/>
      </c>
      <c r="W33" s="113">
        <v>44563.56689814815</v>
      </c>
      <c r="X33" s="113">
        <f t="shared" si="3"/>
        <v>6.944444467080757E-4</v>
      </c>
      <c r="Y33" s="113" t="str">
        <f t="shared" si="4"/>
        <v/>
      </c>
      <c r="Z33" s="113" t="str">
        <f t="shared" si="5"/>
        <v/>
      </c>
      <c r="AB33" s="2" t="str">
        <f t="shared" si="6"/>
        <v/>
      </c>
      <c r="AC33" s="2" t="str">
        <f t="shared" si="6"/>
        <v/>
      </c>
      <c r="AE33" s="2" t="str">
        <f t="shared" si="7"/>
        <v/>
      </c>
      <c r="AF33" s="2" t="str">
        <f t="shared" si="8"/>
        <v/>
      </c>
      <c r="AG33" s="2" t="str">
        <f t="shared" si="9"/>
        <v/>
      </c>
      <c r="AH33" s="2" t="str">
        <f t="shared" si="10"/>
        <v/>
      </c>
      <c r="AI33" s="2" t="str">
        <f t="shared" si="11"/>
        <v/>
      </c>
      <c r="AK33" s="2" t="str">
        <f t="shared" si="12"/>
        <v/>
      </c>
      <c r="AL33" s="2" t="str">
        <f t="shared" si="13"/>
        <v/>
      </c>
      <c r="AM33" s="2" t="str">
        <f t="shared" si="14"/>
        <v/>
      </c>
      <c r="AN33" s="2" t="str">
        <f t="shared" si="15"/>
        <v/>
      </c>
      <c r="AO33" s="2" t="str">
        <f t="shared" si="16"/>
        <v/>
      </c>
    </row>
    <row r="34" spans="1:41" x14ac:dyDescent="0.3">
      <c r="A34" s="111">
        <v>44563.470868055556</v>
      </c>
      <c r="B34" s="78" t="s">
        <v>1225</v>
      </c>
      <c r="C34" s="78" t="s">
        <v>886</v>
      </c>
      <c r="D34" s="78" t="s">
        <v>1226</v>
      </c>
      <c r="E34" s="78">
        <v>12</v>
      </c>
      <c r="F34" s="78" t="s">
        <v>807</v>
      </c>
      <c r="G34" s="78" t="s">
        <v>126</v>
      </c>
      <c r="H34" s="112" t="s">
        <v>290</v>
      </c>
      <c r="I34" s="112">
        <v>2</v>
      </c>
      <c r="J34" s="113">
        <v>44563.470578703702</v>
      </c>
      <c r="K34" s="113">
        <v>44563.470868055556</v>
      </c>
      <c r="M34" s="113">
        <v>44563.473923611113</v>
      </c>
      <c r="P34" s="78" t="str">
        <f t="shared" si="0"/>
        <v/>
      </c>
      <c r="S34" s="78" t="str">
        <f t="shared" si="1"/>
        <v/>
      </c>
      <c r="V34" s="78" t="str">
        <f t="shared" si="2"/>
        <v/>
      </c>
      <c r="W34" s="113">
        <v>44563.514166666668</v>
      </c>
      <c r="X34" s="113">
        <f t="shared" si="3"/>
        <v>3.055555556784384E-3</v>
      </c>
      <c r="Y34" s="113" t="str">
        <f t="shared" si="4"/>
        <v/>
      </c>
      <c r="Z34" s="113" t="str">
        <f t="shared" si="5"/>
        <v/>
      </c>
      <c r="AB34" s="2" t="str">
        <f t="shared" si="6"/>
        <v/>
      </c>
      <c r="AC34" s="2" t="str">
        <f t="shared" si="6"/>
        <v/>
      </c>
      <c r="AE34" s="2" t="str">
        <f t="shared" si="7"/>
        <v/>
      </c>
      <c r="AF34" s="2" t="str">
        <f t="shared" si="8"/>
        <v/>
      </c>
      <c r="AG34" s="2" t="str">
        <f t="shared" si="9"/>
        <v/>
      </c>
      <c r="AH34" s="2" t="str">
        <f t="shared" si="10"/>
        <v/>
      </c>
      <c r="AI34" s="2" t="str">
        <f t="shared" si="11"/>
        <v/>
      </c>
      <c r="AK34" s="2" t="str">
        <f t="shared" si="12"/>
        <v/>
      </c>
      <c r="AL34" s="2" t="str">
        <f t="shared" si="13"/>
        <v/>
      </c>
      <c r="AM34" s="2" t="str">
        <f t="shared" si="14"/>
        <v/>
      </c>
      <c r="AN34" s="2" t="str">
        <f t="shared" si="15"/>
        <v/>
      </c>
      <c r="AO34" s="2" t="str">
        <f t="shared" si="16"/>
        <v/>
      </c>
    </row>
    <row r="35" spans="1:41" x14ac:dyDescent="0.3">
      <c r="A35" s="111">
        <v>44563.512824074074</v>
      </c>
      <c r="B35" s="78" t="s">
        <v>1227</v>
      </c>
      <c r="C35" s="78" t="s">
        <v>886</v>
      </c>
      <c r="D35" s="78" t="s">
        <v>1228</v>
      </c>
      <c r="E35" s="78">
        <v>2</v>
      </c>
      <c r="F35" s="78" t="s">
        <v>809</v>
      </c>
      <c r="G35" s="78" t="s">
        <v>94</v>
      </c>
      <c r="H35" s="112" t="s">
        <v>294</v>
      </c>
      <c r="I35" s="112">
        <v>4</v>
      </c>
      <c r="J35" s="113">
        <v>44563.510370370372</v>
      </c>
      <c r="K35" s="113">
        <v>44563.512824074074</v>
      </c>
      <c r="L35" s="113">
        <v>44563.594155092593</v>
      </c>
      <c r="M35" s="113">
        <v>44563.592800925922</v>
      </c>
      <c r="N35" s="113">
        <v>44563.548900462964</v>
      </c>
      <c r="O35" s="78" t="s">
        <v>1185</v>
      </c>
      <c r="P35" s="78" t="str">
        <f t="shared" si="0"/>
        <v>CIC</v>
      </c>
      <c r="S35" s="78" t="str">
        <f t="shared" si="1"/>
        <v/>
      </c>
      <c r="V35" s="78" t="str">
        <f t="shared" si="2"/>
        <v/>
      </c>
      <c r="W35" s="113">
        <v>44563.598564814813</v>
      </c>
      <c r="X35" s="113">
        <f t="shared" si="3"/>
        <v>7.9976851848186925E-2</v>
      </c>
      <c r="Y35" s="113" t="str">
        <f t="shared" si="4"/>
        <v/>
      </c>
      <c r="Z35" s="113" t="str">
        <f t="shared" si="5"/>
        <v/>
      </c>
      <c r="AB35" s="2" t="str">
        <f t="shared" si="6"/>
        <v/>
      </c>
      <c r="AC35" s="2" t="str">
        <f t="shared" si="6"/>
        <v/>
      </c>
      <c r="AE35" s="2" t="str">
        <f t="shared" si="7"/>
        <v/>
      </c>
      <c r="AF35" s="2" t="str">
        <f t="shared" si="8"/>
        <v/>
      </c>
      <c r="AG35" s="2" t="str">
        <f t="shared" si="9"/>
        <v/>
      </c>
      <c r="AH35" s="2" t="str">
        <f t="shared" si="10"/>
        <v/>
      </c>
      <c r="AI35" s="2" t="str">
        <f t="shared" si="11"/>
        <v/>
      </c>
      <c r="AK35" s="2" t="str">
        <f t="shared" si="12"/>
        <v/>
      </c>
      <c r="AL35" s="2" t="str">
        <f t="shared" si="13"/>
        <v/>
      </c>
      <c r="AM35" s="2" t="str">
        <f t="shared" si="14"/>
        <v/>
      </c>
      <c r="AN35" s="2" t="str">
        <f t="shared" si="15"/>
        <v/>
      </c>
      <c r="AO35" s="2" t="str">
        <f t="shared" si="16"/>
        <v/>
      </c>
    </row>
    <row r="36" spans="1:41" x14ac:dyDescent="0.3">
      <c r="A36" s="111">
        <v>44563.51462962963</v>
      </c>
      <c r="B36" s="78" t="s">
        <v>1229</v>
      </c>
      <c r="C36" s="78" t="s">
        <v>951</v>
      </c>
      <c r="D36" s="78" t="s">
        <v>1230</v>
      </c>
      <c r="F36" s="78" t="s">
        <v>810</v>
      </c>
      <c r="G36" s="78" t="s">
        <v>92</v>
      </c>
      <c r="H36" s="112" t="s">
        <v>220</v>
      </c>
      <c r="I36" s="112">
        <v>2</v>
      </c>
      <c r="J36" s="113">
        <v>44563.51462962963</v>
      </c>
      <c r="K36" s="113">
        <v>44563.51462962963</v>
      </c>
      <c r="M36" s="113">
        <v>44563.514675925922</v>
      </c>
      <c r="N36" s="113">
        <v>44563.514861111114</v>
      </c>
      <c r="O36" s="78" t="s">
        <v>1185</v>
      </c>
      <c r="P36" s="78" t="str">
        <f t="shared" si="0"/>
        <v>CIC</v>
      </c>
      <c r="S36" s="78" t="str">
        <f t="shared" si="1"/>
        <v/>
      </c>
      <c r="T36" s="113">
        <v>44563.516006944446</v>
      </c>
      <c r="U36" s="78" t="s">
        <v>1185</v>
      </c>
      <c r="V36" s="78" t="str">
        <f t="shared" si="2"/>
        <v>CIC</v>
      </c>
      <c r="W36" s="113">
        <v>44563.548252314817</v>
      </c>
      <c r="X36" s="113" t="str">
        <f t="shared" si="3"/>
        <v/>
      </c>
      <c r="Y36" s="113">
        <f t="shared" si="4"/>
        <v>1.3310185240698047E-3</v>
      </c>
      <c r="Z36" s="113">
        <f t="shared" si="5"/>
        <v>3.2245370370219462E-2</v>
      </c>
      <c r="AB36" s="2">
        <f t="shared" si="6"/>
        <v>115</v>
      </c>
      <c r="AC36" s="2">
        <f t="shared" si="6"/>
        <v>2786</v>
      </c>
      <c r="AE36" s="2" t="str">
        <f t="shared" si="7"/>
        <v/>
      </c>
      <c r="AF36" s="2" t="str">
        <f t="shared" si="8"/>
        <v/>
      </c>
      <c r="AG36" s="2">
        <f t="shared" si="9"/>
        <v>115</v>
      </c>
      <c r="AH36" s="2" t="str">
        <f t="shared" si="10"/>
        <v/>
      </c>
      <c r="AI36" s="2" t="str">
        <f t="shared" si="11"/>
        <v/>
      </c>
      <c r="AK36" s="2" t="str">
        <f t="shared" si="12"/>
        <v/>
      </c>
      <c r="AL36" s="2" t="str">
        <f t="shared" si="13"/>
        <v/>
      </c>
      <c r="AM36" s="2">
        <f t="shared" si="14"/>
        <v>2786</v>
      </c>
      <c r="AN36" s="2" t="str">
        <f t="shared" si="15"/>
        <v/>
      </c>
      <c r="AO36" s="2" t="str">
        <f t="shared" si="16"/>
        <v/>
      </c>
    </row>
    <row r="37" spans="1:41" x14ac:dyDescent="0.3">
      <c r="A37" s="111">
        <v>44563.51462962963</v>
      </c>
      <c r="B37" s="78" t="s">
        <v>1229</v>
      </c>
      <c r="C37" s="78" t="s">
        <v>886</v>
      </c>
      <c r="D37" s="78" t="s">
        <v>1230</v>
      </c>
      <c r="F37" s="78" t="s">
        <v>810</v>
      </c>
      <c r="G37" s="78" t="s">
        <v>92</v>
      </c>
      <c r="H37" s="112" t="s">
        <v>220</v>
      </c>
      <c r="I37" s="112">
        <v>2</v>
      </c>
      <c r="J37" s="113">
        <v>44563.51462962963</v>
      </c>
      <c r="K37" s="113">
        <v>44563.51462962963</v>
      </c>
      <c r="M37" s="113">
        <v>44563.514687499999</v>
      </c>
      <c r="N37" s="113">
        <v>44563.514872685184</v>
      </c>
      <c r="O37" s="78" t="s">
        <v>1185</v>
      </c>
      <c r="P37" s="78" t="str">
        <f t="shared" si="0"/>
        <v>CIC</v>
      </c>
      <c r="S37" s="78" t="str">
        <f t="shared" si="1"/>
        <v/>
      </c>
      <c r="T37" s="113">
        <v>44563.518483796295</v>
      </c>
      <c r="U37" s="78" t="s">
        <v>1185</v>
      </c>
      <c r="V37" s="78" t="str">
        <f t="shared" si="2"/>
        <v>CIC</v>
      </c>
      <c r="W37" s="113">
        <v>44563.548206018517</v>
      </c>
      <c r="X37" s="113" t="str">
        <f t="shared" si="3"/>
        <v/>
      </c>
      <c r="Y37" s="113">
        <f t="shared" si="4"/>
        <v>3.796296296059154E-3</v>
      </c>
      <c r="Z37" s="113">
        <f t="shared" si="5"/>
        <v>2.9722222221607808E-2</v>
      </c>
      <c r="AB37" s="2">
        <f t="shared" si="6"/>
        <v>328</v>
      </c>
      <c r="AC37" s="2">
        <f t="shared" si="6"/>
        <v>2568</v>
      </c>
      <c r="AE37" s="2" t="str">
        <f t="shared" si="7"/>
        <v/>
      </c>
      <c r="AF37" s="2" t="str">
        <f t="shared" si="8"/>
        <v/>
      </c>
      <c r="AG37" s="2">
        <f t="shared" si="9"/>
        <v>328</v>
      </c>
      <c r="AH37" s="2" t="str">
        <f t="shared" si="10"/>
        <v/>
      </c>
      <c r="AI37" s="2" t="str">
        <f t="shared" si="11"/>
        <v/>
      </c>
      <c r="AK37" s="2" t="str">
        <f t="shared" si="12"/>
        <v/>
      </c>
      <c r="AL37" s="2" t="str">
        <f t="shared" si="13"/>
        <v/>
      </c>
      <c r="AM37" s="2">
        <f t="shared" si="14"/>
        <v>2568</v>
      </c>
      <c r="AN37" s="2" t="str">
        <f t="shared" si="15"/>
        <v/>
      </c>
      <c r="AO37" s="2" t="str">
        <f t="shared" si="16"/>
        <v/>
      </c>
    </row>
    <row r="38" spans="1:41" x14ac:dyDescent="0.3">
      <c r="A38" s="111">
        <v>44563.557152777779</v>
      </c>
      <c r="B38" s="78" t="s">
        <v>1231</v>
      </c>
      <c r="C38" s="78" t="s">
        <v>886</v>
      </c>
      <c r="D38" s="78" t="s">
        <v>1232</v>
      </c>
      <c r="E38" s="78">
        <v>144</v>
      </c>
      <c r="F38" s="78" t="s">
        <v>807</v>
      </c>
      <c r="G38" s="78" t="s">
        <v>86</v>
      </c>
      <c r="H38" s="112" t="s">
        <v>314</v>
      </c>
      <c r="I38" s="112">
        <v>4</v>
      </c>
      <c r="J38" s="113">
        <v>44563.556041666663</v>
      </c>
      <c r="K38" s="113">
        <v>44563.557152777779</v>
      </c>
      <c r="M38" s="113">
        <v>44563.583587962959</v>
      </c>
      <c r="N38" s="113">
        <v>44563.583611111113</v>
      </c>
      <c r="O38" s="78" t="s">
        <v>1185</v>
      </c>
      <c r="P38" s="78" t="str">
        <f t="shared" si="0"/>
        <v>CIC</v>
      </c>
      <c r="S38" s="78" t="str">
        <f t="shared" si="1"/>
        <v/>
      </c>
      <c r="V38" s="78" t="str">
        <f t="shared" si="2"/>
        <v/>
      </c>
      <c r="W38" s="113">
        <v>44563.592800925922</v>
      </c>
      <c r="X38" s="113">
        <f t="shared" si="3"/>
        <v>2.643518518016208E-2</v>
      </c>
      <c r="Y38" s="113" t="str">
        <f t="shared" si="4"/>
        <v/>
      </c>
      <c r="Z38" s="113" t="str">
        <f t="shared" si="5"/>
        <v/>
      </c>
      <c r="AB38" s="2" t="str">
        <f t="shared" si="6"/>
        <v/>
      </c>
      <c r="AC38" s="2" t="str">
        <f t="shared" si="6"/>
        <v/>
      </c>
      <c r="AE38" s="2" t="str">
        <f t="shared" si="7"/>
        <v/>
      </c>
      <c r="AF38" s="2" t="str">
        <f t="shared" si="8"/>
        <v/>
      </c>
      <c r="AG38" s="2" t="str">
        <f t="shared" si="9"/>
        <v/>
      </c>
      <c r="AH38" s="2" t="str">
        <f t="shared" si="10"/>
        <v/>
      </c>
      <c r="AI38" s="2" t="str">
        <f t="shared" si="11"/>
        <v/>
      </c>
      <c r="AK38" s="2" t="str">
        <f t="shared" si="12"/>
        <v/>
      </c>
      <c r="AL38" s="2" t="str">
        <f t="shared" si="13"/>
        <v/>
      </c>
      <c r="AM38" s="2" t="str">
        <f t="shared" si="14"/>
        <v/>
      </c>
      <c r="AN38" s="2" t="str">
        <f t="shared" si="15"/>
        <v/>
      </c>
      <c r="AO38" s="2" t="str">
        <f t="shared" si="16"/>
        <v/>
      </c>
    </row>
    <row r="39" spans="1:41" x14ac:dyDescent="0.3">
      <c r="A39" s="111">
        <v>44563.558923611112</v>
      </c>
      <c r="B39" s="78" t="s">
        <v>1233</v>
      </c>
      <c r="C39" s="78" t="s">
        <v>850</v>
      </c>
      <c r="D39" s="78" t="s">
        <v>1234</v>
      </c>
      <c r="F39" s="78" t="s">
        <v>809</v>
      </c>
      <c r="G39" s="78" t="s">
        <v>114</v>
      </c>
      <c r="H39" s="112" t="s">
        <v>214</v>
      </c>
      <c r="I39" s="112">
        <v>2</v>
      </c>
      <c r="J39" s="113">
        <v>44563.557546296295</v>
      </c>
      <c r="K39" s="113">
        <v>44563.558923611112</v>
      </c>
      <c r="M39" s="113">
        <v>44563.566967592589</v>
      </c>
      <c r="N39" s="113">
        <v>44563.567627314813</v>
      </c>
      <c r="O39" s="78" t="s">
        <v>1185</v>
      </c>
      <c r="P39" s="78" t="str">
        <f t="shared" si="0"/>
        <v>CIC</v>
      </c>
      <c r="S39" s="78" t="str">
        <f t="shared" si="1"/>
        <v/>
      </c>
      <c r="T39" s="113">
        <v>44563.570381944446</v>
      </c>
      <c r="U39" s="78" t="s">
        <v>1185</v>
      </c>
      <c r="V39" s="78" t="str">
        <f t="shared" si="2"/>
        <v>CIC</v>
      </c>
      <c r="W39" s="113">
        <v>44563.594976851855</v>
      </c>
      <c r="X39" s="113">
        <f t="shared" si="3"/>
        <v>8.0439814773853868E-3</v>
      </c>
      <c r="Y39" s="113">
        <f t="shared" si="4"/>
        <v>3.4143518569180742E-3</v>
      </c>
      <c r="Z39" s="113">
        <f t="shared" si="5"/>
        <v>2.4594907408754807E-2</v>
      </c>
      <c r="AB39" s="2">
        <f t="shared" si="6"/>
        <v>295</v>
      </c>
      <c r="AC39" s="2">
        <f t="shared" si="6"/>
        <v>2125</v>
      </c>
      <c r="AE39" s="2" t="str">
        <f t="shared" si="7"/>
        <v/>
      </c>
      <c r="AF39" s="2" t="str">
        <f t="shared" si="8"/>
        <v/>
      </c>
      <c r="AG39" s="2">
        <f t="shared" si="9"/>
        <v>295</v>
      </c>
      <c r="AH39" s="2" t="str">
        <f t="shared" si="10"/>
        <v/>
      </c>
      <c r="AI39" s="2" t="str">
        <f t="shared" si="11"/>
        <v/>
      </c>
      <c r="AK39" s="2" t="str">
        <f t="shared" si="12"/>
        <v/>
      </c>
      <c r="AL39" s="2" t="str">
        <f t="shared" si="13"/>
        <v/>
      </c>
      <c r="AM39" s="2">
        <f t="shared" si="14"/>
        <v>2125</v>
      </c>
      <c r="AN39" s="2" t="str">
        <f t="shared" si="15"/>
        <v/>
      </c>
      <c r="AO39" s="2" t="str">
        <f t="shared" si="16"/>
        <v/>
      </c>
    </row>
    <row r="40" spans="1:41" x14ac:dyDescent="0.3">
      <c r="A40" s="111">
        <v>44563.570520833331</v>
      </c>
      <c r="B40" s="78" t="s">
        <v>1235</v>
      </c>
      <c r="C40" s="78" t="s">
        <v>886</v>
      </c>
      <c r="D40" s="78" t="s">
        <v>1226</v>
      </c>
      <c r="E40" s="78">
        <v>12</v>
      </c>
      <c r="F40" s="78" t="s">
        <v>807</v>
      </c>
      <c r="G40" s="78" t="s">
        <v>86</v>
      </c>
      <c r="H40" s="112" t="s">
        <v>448</v>
      </c>
      <c r="I40" s="112">
        <v>4</v>
      </c>
      <c r="J40" s="113">
        <v>44563.570023148146</v>
      </c>
      <c r="K40" s="113">
        <v>44563.570520833331</v>
      </c>
      <c r="L40" s="113">
        <v>44563.583923611113</v>
      </c>
      <c r="M40" s="113">
        <v>44563.594155092593</v>
      </c>
      <c r="N40" s="113">
        <v>44563.617222222223</v>
      </c>
      <c r="O40" s="78" t="s">
        <v>1185</v>
      </c>
      <c r="P40" s="78" t="str">
        <f t="shared" si="0"/>
        <v>CIC</v>
      </c>
      <c r="S40" s="78" t="str">
        <f t="shared" si="1"/>
        <v/>
      </c>
      <c r="V40" s="78" t="str">
        <f t="shared" si="2"/>
        <v/>
      </c>
      <c r="W40" s="113">
        <v>44563.618391203701</v>
      </c>
      <c r="X40" s="113">
        <f t="shared" si="3"/>
        <v>1.340277778217569E-2</v>
      </c>
      <c r="Y40" s="113" t="str">
        <f t="shared" si="4"/>
        <v/>
      </c>
      <c r="Z40" s="113" t="str">
        <f t="shared" si="5"/>
        <v/>
      </c>
      <c r="AB40" s="2" t="str">
        <f t="shared" si="6"/>
        <v/>
      </c>
      <c r="AC40" s="2" t="str">
        <f t="shared" si="6"/>
        <v/>
      </c>
      <c r="AE40" s="2" t="str">
        <f t="shared" si="7"/>
        <v/>
      </c>
      <c r="AF40" s="2" t="str">
        <f t="shared" si="8"/>
        <v/>
      </c>
      <c r="AG40" s="2" t="str">
        <f t="shared" si="9"/>
        <v/>
      </c>
      <c r="AH40" s="2" t="str">
        <f t="shared" si="10"/>
        <v/>
      </c>
      <c r="AI40" s="2" t="str">
        <f t="shared" si="11"/>
        <v/>
      </c>
      <c r="AK40" s="2" t="str">
        <f t="shared" si="12"/>
        <v/>
      </c>
      <c r="AL40" s="2" t="str">
        <f t="shared" si="13"/>
        <v/>
      </c>
      <c r="AM40" s="2" t="str">
        <f t="shared" si="14"/>
        <v/>
      </c>
      <c r="AN40" s="2" t="str">
        <f t="shared" si="15"/>
        <v/>
      </c>
      <c r="AO40" s="2" t="str">
        <f t="shared" si="16"/>
        <v/>
      </c>
    </row>
    <row r="41" spans="1:41" x14ac:dyDescent="0.3">
      <c r="A41" s="111">
        <v>44563.614351851851</v>
      </c>
      <c r="B41" s="78" t="s">
        <v>1236</v>
      </c>
      <c r="C41" s="78" t="s">
        <v>886</v>
      </c>
      <c r="D41" s="78" t="s">
        <v>1237</v>
      </c>
      <c r="E41" s="78">
        <v>5</v>
      </c>
      <c r="F41" s="78" t="s">
        <v>807</v>
      </c>
      <c r="G41" s="78" t="s">
        <v>171</v>
      </c>
      <c r="H41" s="112" t="s">
        <v>525</v>
      </c>
      <c r="I41" s="112">
        <v>4</v>
      </c>
      <c r="J41" s="113">
        <v>44563.613854166666</v>
      </c>
      <c r="K41" s="113">
        <v>44563.614351851851</v>
      </c>
      <c r="M41" s="113">
        <v>44563.624849537038</v>
      </c>
      <c r="P41" s="78" t="str">
        <f t="shared" si="0"/>
        <v/>
      </c>
      <c r="S41" s="78" t="str">
        <f t="shared" si="1"/>
        <v/>
      </c>
      <c r="T41" s="113">
        <v>44563.624895833331</v>
      </c>
      <c r="U41" s="78" t="s">
        <v>1187</v>
      </c>
      <c r="V41" s="78" t="str">
        <f t="shared" si="2"/>
        <v>CIC</v>
      </c>
      <c r="W41" s="113">
        <v>44563.655613425923</v>
      </c>
      <c r="X41" s="113">
        <f t="shared" si="3"/>
        <v>1.0497685187146999E-2</v>
      </c>
      <c r="Y41" s="113" t="str">
        <f t="shared" si="4"/>
        <v/>
      </c>
      <c r="Z41" s="113">
        <f t="shared" si="5"/>
        <v>3.071759259182727E-2</v>
      </c>
      <c r="AB41" s="2" t="str">
        <f t="shared" si="6"/>
        <v/>
      </c>
      <c r="AC41" s="2">
        <f t="shared" si="6"/>
        <v>2654</v>
      </c>
      <c r="AE41" s="2" t="str">
        <f t="shared" si="7"/>
        <v/>
      </c>
      <c r="AF41" s="2" t="str">
        <f t="shared" si="8"/>
        <v/>
      </c>
      <c r="AG41" s="2" t="str">
        <f t="shared" si="9"/>
        <v/>
      </c>
      <c r="AH41" s="2" t="str">
        <f t="shared" si="10"/>
        <v/>
      </c>
      <c r="AI41" s="2" t="str">
        <f t="shared" si="11"/>
        <v/>
      </c>
      <c r="AK41" s="2" t="str">
        <f t="shared" si="12"/>
        <v/>
      </c>
      <c r="AL41" s="2" t="str">
        <f t="shared" si="13"/>
        <v/>
      </c>
      <c r="AM41" s="2" t="str">
        <f t="shared" si="14"/>
        <v/>
      </c>
      <c r="AN41" s="2" t="str">
        <f t="shared" si="15"/>
        <v/>
      </c>
      <c r="AO41" s="2">
        <f t="shared" si="16"/>
        <v>2654</v>
      </c>
    </row>
    <row r="42" spans="1:41" x14ac:dyDescent="0.3">
      <c r="A42" s="111">
        <v>44563.825694444444</v>
      </c>
      <c r="B42" s="78" t="s">
        <v>1238</v>
      </c>
      <c r="C42" s="78" t="s">
        <v>835</v>
      </c>
      <c r="D42" s="78" t="s">
        <v>1197</v>
      </c>
      <c r="F42" s="78" t="s">
        <v>807</v>
      </c>
      <c r="G42" s="78" t="s">
        <v>84</v>
      </c>
      <c r="H42" s="112" t="s">
        <v>202</v>
      </c>
      <c r="I42" s="112">
        <v>4</v>
      </c>
      <c r="J42" s="113">
        <v>44563.824988425928</v>
      </c>
      <c r="K42" s="113">
        <v>44563.825694444444</v>
      </c>
      <c r="M42" s="113">
        <v>44563.826562499999</v>
      </c>
      <c r="P42" s="78" t="str">
        <f t="shared" si="0"/>
        <v/>
      </c>
      <c r="Q42" s="113">
        <v>44563.827245370368</v>
      </c>
      <c r="R42" s="78" t="s">
        <v>1185</v>
      </c>
      <c r="S42" s="78" t="str">
        <f t="shared" si="1"/>
        <v>CIC</v>
      </c>
      <c r="V42" s="78" t="str">
        <f t="shared" si="2"/>
        <v/>
      </c>
      <c r="W42" s="113">
        <v>44563.833148148151</v>
      </c>
      <c r="X42" s="113">
        <f t="shared" si="3"/>
        <v>8.6805555474711582E-4</v>
      </c>
      <c r="Y42" s="113" t="str">
        <f t="shared" si="4"/>
        <v/>
      </c>
      <c r="Z42" s="113" t="str">
        <f t="shared" si="5"/>
        <v/>
      </c>
      <c r="AB42" s="2" t="str">
        <f t="shared" si="6"/>
        <v/>
      </c>
      <c r="AC42" s="2" t="str">
        <f t="shared" si="6"/>
        <v/>
      </c>
      <c r="AE42" s="2" t="str">
        <f t="shared" si="7"/>
        <v/>
      </c>
      <c r="AF42" s="2" t="str">
        <f t="shared" si="8"/>
        <v/>
      </c>
      <c r="AG42" s="2" t="str">
        <f t="shared" si="9"/>
        <v/>
      </c>
      <c r="AH42" s="2" t="str">
        <f t="shared" si="10"/>
        <v/>
      </c>
      <c r="AI42" s="2" t="str">
        <f t="shared" si="11"/>
        <v/>
      </c>
      <c r="AK42" s="2" t="str">
        <f t="shared" si="12"/>
        <v/>
      </c>
      <c r="AL42" s="2" t="str">
        <f t="shared" si="13"/>
        <v/>
      </c>
      <c r="AM42" s="2" t="str">
        <f t="shared" si="14"/>
        <v/>
      </c>
      <c r="AN42" s="2" t="str">
        <f t="shared" si="15"/>
        <v/>
      </c>
      <c r="AO42" s="2" t="str">
        <f t="shared" si="16"/>
        <v/>
      </c>
    </row>
    <row r="43" spans="1:41" x14ac:dyDescent="0.3">
      <c r="A43" s="111">
        <v>44563.933668981481</v>
      </c>
      <c r="B43" s="78" t="s">
        <v>1239</v>
      </c>
      <c r="C43" s="78" t="s">
        <v>846</v>
      </c>
      <c r="D43" s="78" t="s">
        <v>1240</v>
      </c>
      <c r="E43" s="78">
        <v>242</v>
      </c>
      <c r="F43" s="78" t="s">
        <v>807</v>
      </c>
      <c r="G43" s="78" t="s">
        <v>106</v>
      </c>
      <c r="H43" s="112" t="s">
        <v>212</v>
      </c>
      <c r="I43" s="112">
        <v>4</v>
      </c>
      <c r="J43" s="113">
        <v>44563.932650462964</v>
      </c>
      <c r="K43" s="113">
        <v>44563.933668981481</v>
      </c>
      <c r="M43" s="113">
        <v>44563.935729166667</v>
      </c>
      <c r="P43" s="78" t="str">
        <f t="shared" si="0"/>
        <v/>
      </c>
      <c r="Q43" s="113">
        <v>44563.935752314814</v>
      </c>
      <c r="R43" s="78" t="s">
        <v>1187</v>
      </c>
      <c r="S43" s="78" t="str">
        <f t="shared" si="1"/>
        <v>CIC</v>
      </c>
      <c r="V43" s="78" t="str">
        <f t="shared" si="2"/>
        <v/>
      </c>
      <c r="W43" s="113">
        <v>44563.981458333335</v>
      </c>
      <c r="X43" s="113">
        <f t="shared" si="3"/>
        <v>2.0601851865649223E-3</v>
      </c>
      <c r="Y43" s="113" t="str">
        <f t="shared" si="4"/>
        <v/>
      </c>
      <c r="Z43" s="113" t="str">
        <f t="shared" si="5"/>
        <v/>
      </c>
      <c r="AB43" s="2" t="str">
        <f t="shared" si="6"/>
        <v/>
      </c>
      <c r="AC43" s="2" t="str">
        <f t="shared" si="6"/>
        <v/>
      </c>
      <c r="AE43" s="2" t="str">
        <f t="shared" si="7"/>
        <v/>
      </c>
      <c r="AF43" s="2" t="str">
        <f t="shared" si="8"/>
        <v/>
      </c>
      <c r="AG43" s="2" t="str">
        <f t="shared" si="9"/>
        <v/>
      </c>
      <c r="AH43" s="2" t="str">
        <f t="shared" si="10"/>
        <v/>
      </c>
      <c r="AI43" s="2" t="str">
        <f t="shared" si="11"/>
        <v/>
      </c>
      <c r="AK43" s="2" t="str">
        <f t="shared" si="12"/>
        <v/>
      </c>
      <c r="AL43" s="2" t="str">
        <f t="shared" si="13"/>
        <v/>
      </c>
      <c r="AM43" s="2" t="str">
        <f t="shared" si="14"/>
        <v/>
      </c>
      <c r="AN43" s="2" t="str">
        <f t="shared" si="15"/>
        <v/>
      </c>
      <c r="AO43" s="2" t="str">
        <f t="shared" si="16"/>
        <v/>
      </c>
    </row>
    <row r="44" spans="1:41" x14ac:dyDescent="0.3">
      <c r="A44" s="111">
        <v>44563.973344907405</v>
      </c>
      <c r="B44" s="78" t="s">
        <v>1241</v>
      </c>
      <c r="C44" s="78" t="s">
        <v>835</v>
      </c>
      <c r="D44" s="78" t="s">
        <v>1242</v>
      </c>
      <c r="F44" s="78" t="s">
        <v>807</v>
      </c>
      <c r="G44" s="78" t="s">
        <v>94</v>
      </c>
      <c r="H44" s="112" t="s">
        <v>246</v>
      </c>
      <c r="I44" s="112">
        <v>2</v>
      </c>
      <c r="J44" s="113">
        <v>44563.97278935185</v>
      </c>
      <c r="K44" s="113">
        <v>44563.973344907405</v>
      </c>
      <c r="M44" s="113">
        <v>44563.976018518515</v>
      </c>
      <c r="P44" s="78" t="str">
        <f t="shared" si="0"/>
        <v/>
      </c>
      <c r="Q44" s="113">
        <v>44563.976539351854</v>
      </c>
      <c r="R44" s="78" t="s">
        <v>1187</v>
      </c>
      <c r="S44" s="78" t="str">
        <f t="shared" si="1"/>
        <v>CIC</v>
      </c>
      <c r="T44" s="113">
        <v>44563.981550925928</v>
      </c>
      <c r="U44" s="78" t="s">
        <v>1187</v>
      </c>
      <c r="V44" s="78" t="str">
        <f t="shared" si="2"/>
        <v>CIC</v>
      </c>
      <c r="W44" s="113">
        <v>44563.992777777778</v>
      </c>
      <c r="X44" s="113">
        <f t="shared" si="3"/>
        <v>2.6736111103673466E-3</v>
      </c>
      <c r="Y44" s="113">
        <f t="shared" si="4"/>
        <v>5.5324074128293432E-3</v>
      </c>
      <c r="Z44" s="113">
        <f t="shared" si="5"/>
        <v>1.1226851849642117E-2</v>
      </c>
      <c r="AB44" s="2">
        <f t="shared" si="6"/>
        <v>478</v>
      </c>
      <c r="AC44" s="2">
        <f t="shared" si="6"/>
        <v>970</v>
      </c>
      <c r="AE44" s="2" t="str">
        <f t="shared" si="7"/>
        <v/>
      </c>
      <c r="AF44" s="2" t="str">
        <f t="shared" si="8"/>
        <v/>
      </c>
      <c r="AG44" s="2">
        <f t="shared" si="9"/>
        <v>478</v>
      </c>
      <c r="AH44" s="2" t="str">
        <f t="shared" si="10"/>
        <v/>
      </c>
      <c r="AI44" s="2" t="str">
        <f t="shared" si="11"/>
        <v/>
      </c>
      <c r="AK44" s="2" t="str">
        <f t="shared" si="12"/>
        <v/>
      </c>
      <c r="AL44" s="2" t="str">
        <f t="shared" si="13"/>
        <v/>
      </c>
      <c r="AM44" s="2">
        <f t="shared" si="14"/>
        <v>970</v>
      </c>
      <c r="AN44" s="2" t="str">
        <f t="shared" si="15"/>
        <v/>
      </c>
      <c r="AO44" s="2" t="str">
        <f t="shared" si="16"/>
        <v/>
      </c>
    </row>
    <row r="45" spans="1:41" x14ac:dyDescent="0.3">
      <c r="A45" s="111">
        <v>44563.973344907405</v>
      </c>
      <c r="B45" s="78" t="s">
        <v>1241</v>
      </c>
      <c r="C45" s="78" t="s">
        <v>853</v>
      </c>
      <c r="D45" s="78" t="s">
        <v>1242</v>
      </c>
      <c r="F45" s="78" t="s">
        <v>807</v>
      </c>
      <c r="G45" s="78" t="s">
        <v>94</v>
      </c>
      <c r="H45" s="112" t="s">
        <v>246</v>
      </c>
      <c r="I45" s="112">
        <v>2</v>
      </c>
      <c r="J45" s="113">
        <v>44563.97278935185</v>
      </c>
      <c r="K45" s="113">
        <v>44563.973344907405</v>
      </c>
      <c r="M45" s="113">
        <v>44563.981516203705</v>
      </c>
      <c r="P45" s="78" t="str">
        <f t="shared" si="0"/>
        <v/>
      </c>
      <c r="Q45" s="113">
        <v>44563.983078703706</v>
      </c>
      <c r="R45" s="78" t="s">
        <v>1243</v>
      </c>
      <c r="S45" s="78" t="str">
        <f t="shared" si="1"/>
        <v>PLOEG</v>
      </c>
      <c r="T45" s="113">
        <v>44563.988298611112</v>
      </c>
      <c r="U45" s="78" t="s">
        <v>1243</v>
      </c>
      <c r="V45" s="78" t="str">
        <f t="shared" si="2"/>
        <v>PLOEG</v>
      </c>
      <c r="W45" s="113">
        <v>44563.992777777778</v>
      </c>
      <c r="X45" s="113">
        <f t="shared" si="3"/>
        <v>8.1712963001336902E-3</v>
      </c>
      <c r="Y45" s="113">
        <f t="shared" si="4"/>
        <v>6.7824074067175388E-3</v>
      </c>
      <c r="Z45" s="113">
        <f t="shared" si="5"/>
        <v>4.4791666659875773E-3</v>
      </c>
      <c r="AB45" s="2">
        <f t="shared" si="6"/>
        <v>586</v>
      </c>
      <c r="AC45" s="2">
        <f t="shared" si="6"/>
        <v>387</v>
      </c>
      <c r="AE45" s="2" t="str">
        <f t="shared" si="7"/>
        <v/>
      </c>
      <c r="AF45" s="2" t="str">
        <f t="shared" si="8"/>
        <v/>
      </c>
      <c r="AG45" s="2">
        <f t="shared" si="9"/>
        <v>586</v>
      </c>
      <c r="AH45" s="2" t="str">
        <f t="shared" si="10"/>
        <v/>
      </c>
      <c r="AI45" s="2" t="str">
        <f t="shared" si="11"/>
        <v/>
      </c>
      <c r="AK45" s="2" t="str">
        <f t="shared" si="12"/>
        <v/>
      </c>
      <c r="AL45" s="2" t="str">
        <f t="shared" si="13"/>
        <v/>
      </c>
      <c r="AM45" s="2">
        <f t="shared" si="14"/>
        <v>387</v>
      </c>
      <c r="AN45" s="2" t="str">
        <f t="shared" si="15"/>
        <v/>
      </c>
      <c r="AO45" s="2" t="str">
        <f t="shared" si="16"/>
        <v/>
      </c>
    </row>
    <row r="46" spans="1:41" x14ac:dyDescent="0.3">
      <c r="A46" s="111">
        <v>44564.00984953704</v>
      </c>
      <c r="B46" s="78" t="s">
        <v>1244</v>
      </c>
      <c r="C46" s="78" t="s">
        <v>846</v>
      </c>
      <c r="D46" s="78" t="s">
        <v>1245</v>
      </c>
      <c r="F46" s="78" t="s">
        <v>809</v>
      </c>
      <c r="G46" s="78" t="s">
        <v>88</v>
      </c>
      <c r="H46" s="112" t="s">
        <v>230</v>
      </c>
      <c r="I46" s="112">
        <v>3</v>
      </c>
      <c r="J46" s="113">
        <v>44564.007824074077</v>
      </c>
      <c r="K46" s="113">
        <v>44564.00984953704</v>
      </c>
      <c r="M46" s="113">
        <v>44564.010439814818</v>
      </c>
      <c r="P46" s="78" t="str">
        <f t="shared" si="0"/>
        <v/>
      </c>
      <c r="Q46" s="113">
        <v>44564.010717592595</v>
      </c>
      <c r="R46" s="78" t="s">
        <v>1187</v>
      </c>
      <c r="S46" s="78" t="str">
        <f t="shared" si="1"/>
        <v>CIC</v>
      </c>
      <c r="T46" s="113">
        <v>44564.024201388886</v>
      </c>
      <c r="U46" s="78" t="s">
        <v>1220</v>
      </c>
      <c r="V46" s="78" t="str">
        <f t="shared" si="2"/>
        <v>PLOEG</v>
      </c>
      <c r="W46" s="113">
        <v>44564.030706018515</v>
      </c>
      <c r="X46" s="113">
        <f t="shared" si="3"/>
        <v>5.9027777751907706E-4</v>
      </c>
      <c r="Y46" s="113">
        <f t="shared" si="4"/>
        <v>1.3761574067757465E-2</v>
      </c>
      <c r="Z46" s="113">
        <f t="shared" si="5"/>
        <v>6.5046296294895001E-3</v>
      </c>
      <c r="AB46" s="2">
        <f t="shared" si="6"/>
        <v>1189</v>
      </c>
      <c r="AC46" s="2">
        <f t="shared" si="6"/>
        <v>562</v>
      </c>
      <c r="AE46" s="2" t="str">
        <f t="shared" si="7"/>
        <v/>
      </c>
      <c r="AF46" s="2" t="str">
        <f t="shared" si="8"/>
        <v/>
      </c>
      <c r="AG46" s="2" t="str">
        <f t="shared" si="9"/>
        <v/>
      </c>
      <c r="AH46" s="2">
        <f t="shared" si="10"/>
        <v>1189</v>
      </c>
      <c r="AI46" s="2" t="str">
        <f t="shared" si="11"/>
        <v/>
      </c>
      <c r="AK46" s="2" t="str">
        <f t="shared" si="12"/>
        <v/>
      </c>
      <c r="AL46" s="2" t="str">
        <f t="shared" si="13"/>
        <v/>
      </c>
      <c r="AM46" s="2" t="str">
        <f t="shared" si="14"/>
        <v/>
      </c>
      <c r="AN46" s="2">
        <f t="shared" si="15"/>
        <v>562</v>
      </c>
      <c r="AO46" s="2" t="str">
        <f t="shared" si="16"/>
        <v/>
      </c>
    </row>
    <row r="47" spans="1:41" x14ac:dyDescent="0.3">
      <c r="A47" s="111">
        <v>44564.078761574077</v>
      </c>
      <c r="B47" s="78" t="s">
        <v>1246</v>
      </c>
      <c r="C47" s="78" t="s">
        <v>853</v>
      </c>
      <c r="D47" s="78" t="s">
        <v>1247</v>
      </c>
      <c r="E47" s="78">
        <v>7</v>
      </c>
      <c r="F47" s="78" t="s">
        <v>811</v>
      </c>
      <c r="G47" s="78" t="s">
        <v>94</v>
      </c>
      <c r="H47" s="112" t="s">
        <v>246</v>
      </c>
      <c r="I47" s="112">
        <v>2</v>
      </c>
      <c r="J47" s="113">
        <v>44564.078761574077</v>
      </c>
      <c r="K47" s="113">
        <v>44564.078761574077</v>
      </c>
      <c r="M47" s="113">
        <v>44564.078888888886</v>
      </c>
      <c r="P47" s="78" t="str">
        <f t="shared" si="0"/>
        <v/>
      </c>
      <c r="Q47" s="113">
        <v>44564.080706018518</v>
      </c>
      <c r="R47" s="78" t="s">
        <v>1243</v>
      </c>
      <c r="S47" s="78" t="str">
        <f t="shared" si="1"/>
        <v>PLOEG</v>
      </c>
      <c r="T47" s="113">
        <v>44564.083460648151</v>
      </c>
      <c r="U47" s="78" t="s">
        <v>1187</v>
      </c>
      <c r="V47" s="78" t="str">
        <f t="shared" si="2"/>
        <v>CIC</v>
      </c>
      <c r="W47" s="113">
        <v>44564.10392361111</v>
      </c>
      <c r="X47" s="113">
        <f t="shared" si="3"/>
        <v>1.2731480819638819E-4</v>
      </c>
      <c r="Y47" s="113">
        <f t="shared" si="4"/>
        <v>4.5717592656728812E-3</v>
      </c>
      <c r="Z47" s="113">
        <f t="shared" si="5"/>
        <v>2.046296295884531E-2</v>
      </c>
      <c r="AB47" s="2">
        <f t="shared" si="6"/>
        <v>395</v>
      </c>
      <c r="AC47" s="2">
        <f t="shared" si="6"/>
        <v>1768</v>
      </c>
      <c r="AE47" s="2" t="str">
        <f t="shared" si="7"/>
        <v/>
      </c>
      <c r="AF47" s="2" t="str">
        <f t="shared" si="8"/>
        <v/>
      </c>
      <c r="AG47" s="2">
        <f t="shared" si="9"/>
        <v>395</v>
      </c>
      <c r="AH47" s="2" t="str">
        <f t="shared" si="10"/>
        <v/>
      </c>
      <c r="AI47" s="2" t="str">
        <f t="shared" si="11"/>
        <v/>
      </c>
      <c r="AK47" s="2" t="str">
        <f t="shared" si="12"/>
        <v/>
      </c>
      <c r="AL47" s="2" t="str">
        <f t="shared" si="13"/>
        <v/>
      </c>
      <c r="AM47" s="2">
        <f t="shared" si="14"/>
        <v>1768</v>
      </c>
      <c r="AN47" s="2" t="str">
        <f t="shared" si="15"/>
        <v/>
      </c>
      <c r="AO47" s="2" t="str">
        <f t="shared" si="16"/>
        <v/>
      </c>
    </row>
    <row r="48" spans="1:41" x14ac:dyDescent="0.3">
      <c r="A48" s="111">
        <v>44564.078761574077</v>
      </c>
      <c r="B48" s="78" t="s">
        <v>1246</v>
      </c>
      <c r="C48" s="78" t="s">
        <v>835</v>
      </c>
      <c r="D48" s="78" t="s">
        <v>1247</v>
      </c>
      <c r="E48" s="78">
        <v>7</v>
      </c>
      <c r="F48" s="78" t="s">
        <v>811</v>
      </c>
      <c r="G48" s="78" t="s">
        <v>94</v>
      </c>
      <c r="H48" s="112" t="s">
        <v>246</v>
      </c>
      <c r="I48" s="112">
        <v>2</v>
      </c>
      <c r="J48" s="113">
        <v>44564.078761574077</v>
      </c>
      <c r="K48" s="113">
        <v>44564.078761574077</v>
      </c>
      <c r="M48" s="113">
        <v>44564.079965277779</v>
      </c>
      <c r="P48" s="78" t="str">
        <f t="shared" si="0"/>
        <v/>
      </c>
      <c r="Q48" s="113">
        <v>44564.079988425925</v>
      </c>
      <c r="R48" s="78" t="s">
        <v>1187</v>
      </c>
      <c r="S48" s="78" t="str">
        <f t="shared" si="1"/>
        <v>CIC</v>
      </c>
      <c r="V48" s="78" t="str">
        <f t="shared" si="2"/>
        <v/>
      </c>
      <c r="W48" s="113">
        <v>44564.106377314813</v>
      </c>
      <c r="X48" s="113">
        <f t="shared" si="3"/>
        <v>1.2037037013215013E-3</v>
      </c>
      <c r="Y48" s="113" t="str">
        <f t="shared" si="4"/>
        <v/>
      </c>
      <c r="Z48" s="113" t="str">
        <f t="shared" si="5"/>
        <v/>
      </c>
      <c r="AB48" s="2" t="str">
        <f t="shared" si="6"/>
        <v/>
      </c>
      <c r="AC48" s="2" t="str">
        <f t="shared" si="6"/>
        <v/>
      </c>
      <c r="AE48" s="2" t="str">
        <f t="shared" si="7"/>
        <v/>
      </c>
      <c r="AF48" s="2" t="str">
        <f t="shared" si="8"/>
        <v/>
      </c>
      <c r="AG48" s="2" t="str">
        <f t="shared" si="9"/>
        <v/>
      </c>
      <c r="AH48" s="2" t="str">
        <f t="shared" si="10"/>
        <v/>
      </c>
      <c r="AI48" s="2" t="str">
        <f t="shared" si="11"/>
        <v/>
      </c>
      <c r="AK48" s="2" t="str">
        <f t="shared" si="12"/>
        <v/>
      </c>
      <c r="AL48" s="2" t="str">
        <f t="shared" si="13"/>
        <v/>
      </c>
      <c r="AM48" s="2" t="str">
        <f t="shared" si="14"/>
        <v/>
      </c>
      <c r="AN48" s="2" t="str">
        <f t="shared" si="15"/>
        <v/>
      </c>
      <c r="AO48" s="2" t="str">
        <f t="shared" si="16"/>
        <v/>
      </c>
    </row>
    <row r="49" spans="1:41" x14ac:dyDescent="0.3">
      <c r="A49" s="111">
        <v>44564.112164351849</v>
      </c>
      <c r="B49" s="78" t="s">
        <v>1248</v>
      </c>
      <c r="C49" s="78" t="s">
        <v>846</v>
      </c>
      <c r="D49" s="78" t="s">
        <v>1249</v>
      </c>
      <c r="E49" s="78">
        <v>30</v>
      </c>
      <c r="F49" s="78" t="s">
        <v>807</v>
      </c>
      <c r="G49" s="78" t="s">
        <v>92</v>
      </c>
      <c r="H49" s="112" t="s">
        <v>204</v>
      </c>
      <c r="I49" s="112">
        <v>2</v>
      </c>
      <c r="J49" s="113">
        <v>44564.109340277777</v>
      </c>
      <c r="K49" s="113">
        <v>44564.112164351849</v>
      </c>
      <c r="M49" s="113">
        <v>44564.112476851849</v>
      </c>
      <c r="P49" s="78" t="str">
        <f t="shared" si="0"/>
        <v/>
      </c>
      <c r="Q49" s="113">
        <v>44564.113113425927</v>
      </c>
      <c r="R49" s="78" t="s">
        <v>1185</v>
      </c>
      <c r="S49" s="78" t="str">
        <f t="shared" si="1"/>
        <v>CIC</v>
      </c>
      <c r="V49" s="78" t="str">
        <f t="shared" si="2"/>
        <v/>
      </c>
      <c r="W49" s="113">
        <v>44564.133969907409</v>
      </c>
      <c r="X49" s="113">
        <f t="shared" si="3"/>
        <v>3.125000002910383E-4</v>
      </c>
      <c r="Y49" s="113" t="str">
        <f t="shared" si="4"/>
        <v/>
      </c>
      <c r="Z49" s="113" t="str">
        <f t="shared" si="5"/>
        <v/>
      </c>
      <c r="AB49" s="2" t="str">
        <f t="shared" si="6"/>
        <v/>
      </c>
      <c r="AC49" s="2" t="str">
        <f t="shared" si="6"/>
        <v/>
      </c>
      <c r="AE49" s="2" t="str">
        <f t="shared" si="7"/>
        <v/>
      </c>
      <c r="AF49" s="2" t="str">
        <f t="shared" si="8"/>
        <v/>
      </c>
      <c r="AG49" s="2" t="str">
        <f t="shared" si="9"/>
        <v/>
      </c>
      <c r="AH49" s="2" t="str">
        <f t="shared" si="10"/>
        <v/>
      </c>
      <c r="AI49" s="2" t="str">
        <f t="shared" si="11"/>
        <v/>
      </c>
      <c r="AK49" s="2" t="str">
        <f t="shared" si="12"/>
        <v/>
      </c>
      <c r="AL49" s="2" t="str">
        <f t="shared" si="13"/>
        <v/>
      </c>
      <c r="AM49" s="2" t="str">
        <f t="shared" si="14"/>
        <v/>
      </c>
      <c r="AN49" s="2" t="str">
        <f t="shared" si="15"/>
        <v/>
      </c>
      <c r="AO49" s="2" t="str">
        <f t="shared" si="16"/>
        <v/>
      </c>
    </row>
    <row r="50" spans="1:41" x14ac:dyDescent="0.3">
      <c r="A50" s="111">
        <v>44564.112164351849</v>
      </c>
      <c r="B50" s="78" t="s">
        <v>1248</v>
      </c>
      <c r="C50" s="78" t="s">
        <v>835</v>
      </c>
      <c r="D50" s="78" t="s">
        <v>1249</v>
      </c>
      <c r="E50" s="78">
        <v>30</v>
      </c>
      <c r="F50" s="78" t="s">
        <v>807</v>
      </c>
      <c r="G50" s="78" t="s">
        <v>92</v>
      </c>
      <c r="H50" s="112" t="s">
        <v>204</v>
      </c>
      <c r="I50" s="112">
        <v>2</v>
      </c>
      <c r="J50" s="113">
        <v>44564.109340277777</v>
      </c>
      <c r="K50" s="113">
        <v>44564.112164351849</v>
      </c>
      <c r="M50" s="113">
        <v>44564.112986111111</v>
      </c>
      <c r="P50" s="78" t="str">
        <f t="shared" si="0"/>
        <v/>
      </c>
      <c r="Q50" s="113">
        <v>44564.113113425927</v>
      </c>
      <c r="R50" s="78" t="s">
        <v>1185</v>
      </c>
      <c r="S50" s="78" t="str">
        <f t="shared" si="1"/>
        <v>CIC</v>
      </c>
      <c r="V50" s="78" t="str">
        <f t="shared" si="2"/>
        <v/>
      </c>
      <c r="W50" s="113">
        <v>44564.133969907409</v>
      </c>
      <c r="X50" s="113">
        <f t="shared" si="3"/>
        <v>8.217592621804215E-4</v>
      </c>
      <c r="Y50" s="113" t="str">
        <f t="shared" si="4"/>
        <v/>
      </c>
      <c r="Z50" s="113" t="str">
        <f t="shared" si="5"/>
        <v/>
      </c>
      <c r="AB50" s="2" t="str">
        <f t="shared" si="6"/>
        <v/>
      </c>
      <c r="AC50" s="2" t="str">
        <f t="shared" si="6"/>
        <v/>
      </c>
      <c r="AE50" s="2" t="str">
        <f t="shared" si="7"/>
        <v/>
      </c>
      <c r="AF50" s="2" t="str">
        <f t="shared" si="8"/>
        <v/>
      </c>
      <c r="AG50" s="2" t="str">
        <f t="shared" si="9"/>
        <v/>
      </c>
      <c r="AH50" s="2" t="str">
        <f t="shared" si="10"/>
        <v/>
      </c>
      <c r="AI50" s="2" t="str">
        <f t="shared" si="11"/>
        <v/>
      </c>
      <c r="AK50" s="2" t="str">
        <f t="shared" si="12"/>
        <v/>
      </c>
      <c r="AL50" s="2" t="str">
        <f t="shared" si="13"/>
        <v/>
      </c>
      <c r="AM50" s="2" t="str">
        <f t="shared" si="14"/>
        <v/>
      </c>
      <c r="AN50" s="2" t="str">
        <f t="shared" si="15"/>
        <v/>
      </c>
      <c r="AO50" s="2" t="str">
        <f t="shared" si="16"/>
        <v/>
      </c>
    </row>
    <row r="51" spans="1:41" x14ac:dyDescent="0.3">
      <c r="A51" s="111">
        <v>44564.112164351849</v>
      </c>
      <c r="B51" s="78" t="s">
        <v>1248</v>
      </c>
      <c r="C51" s="78" t="s">
        <v>853</v>
      </c>
      <c r="D51" s="78" t="s">
        <v>1249</v>
      </c>
      <c r="E51" s="78">
        <v>30</v>
      </c>
      <c r="F51" s="78" t="s">
        <v>807</v>
      </c>
      <c r="G51" s="78" t="s">
        <v>92</v>
      </c>
      <c r="H51" s="112" t="s">
        <v>204</v>
      </c>
      <c r="I51" s="112">
        <v>2</v>
      </c>
      <c r="J51" s="113">
        <v>44564.109340277777</v>
      </c>
      <c r="K51" s="113">
        <v>44564.112164351849</v>
      </c>
      <c r="M51" s="113">
        <v>44564.113368055558</v>
      </c>
      <c r="P51" s="78" t="str">
        <f t="shared" si="0"/>
        <v/>
      </c>
      <c r="Q51" s="113">
        <v>44564.113402777781</v>
      </c>
      <c r="R51" s="78" t="s">
        <v>1185</v>
      </c>
      <c r="S51" s="78" t="str">
        <f t="shared" si="1"/>
        <v>CIC</v>
      </c>
      <c r="T51" s="113">
        <v>44564.118067129632</v>
      </c>
      <c r="U51" s="78" t="s">
        <v>1187</v>
      </c>
      <c r="V51" s="78" t="str">
        <f t="shared" si="2"/>
        <v>CIC</v>
      </c>
      <c r="W51" s="113">
        <v>44564.133969907409</v>
      </c>
      <c r="X51" s="113">
        <f t="shared" si="3"/>
        <v>1.2037037085974589E-3</v>
      </c>
      <c r="Y51" s="113">
        <f t="shared" si="4"/>
        <v>4.6990740738692693E-3</v>
      </c>
      <c r="Z51" s="113">
        <f t="shared" si="5"/>
        <v>1.5902777777228039E-2</v>
      </c>
      <c r="AB51" s="2">
        <f t="shared" si="6"/>
        <v>406</v>
      </c>
      <c r="AC51" s="2">
        <f t="shared" si="6"/>
        <v>1374</v>
      </c>
      <c r="AE51" s="2" t="str">
        <f t="shared" si="7"/>
        <v/>
      </c>
      <c r="AF51" s="2" t="str">
        <f t="shared" si="8"/>
        <v/>
      </c>
      <c r="AG51" s="2">
        <f t="shared" si="9"/>
        <v>406</v>
      </c>
      <c r="AH51" s="2" t="str">
        <f t="shared" si="10"/>
        <v/>
      </c>
      <c r="AI51" s="2" t="str">
        <f t="shared" si="11"/>
        <v/>
      </c>
      <c r="AK51" s="2" t="str">
        <f t="shared" si="12"/>
        <v/>
      </c>
      <c r="AL51" s="2" t="str">
        <f t="shared" si="13"/>
        <v/>
      </c>
      <c r="AM51" s="2">
        <f t="shared" si="14"/>
        <v>1374</v>
      </c>
      <c r="AN51" s="2" t="str">
        <f t="shared" si="15"/>
        <v/>
      </c>
      <c r="AO51" s="2" t="str">
        <f t="shared" si="16"/>
        <v/>
      </c>
    </row>
    <row r="52" spans="1:41" x14ac:dyDescent="0.3">
      <c r="A52" s="111">
        <v>44564.409143518518</v>
      </c>
      <c r="B52" s="78" t="s">
        <v>1250</v>
      </c>
      <c r="C52" s="78" t="s">
        <v>886</v>
      </c>
      <c r="D52" s="78" t="s">
        <v>1195</v>
      </c>
      <c r="F52" s="78" t="s">
        <v>807</v>
      </c>
      <c r="G52" s="78" t="s">
        <v>106</v>
      </c>
      <c r="H52" s="112" t="s">
        <v>356</v>
      </c>
      <c r="I52" s="112">
        <v>2</v>
      </c>
      <c r="J52" s="113">
        <v>44564.408414351848</v>
      </c>
      <c r="K52" s="113">
        <v>44564.409143518518</v>
      </c>
      <c r="M52" s="113">
        <v>44564.409201388888</v>
      </c>
      <c r="N52" s="113">
        <v>44564.409236111111</v>
      </c>
      <c r="O52" s="78" t="s">
        <v>1185</v>
      </c>
      <c r="P52" s="78" t="str">
        <f t="shared" si="0"/>
        <v>CIC</v>
      </c>
      <c r="S52" s="78" t="str">
        <f t="shared" si="1"/>
        <v/>
      </c>
      <c r="V52" s="78" t="str">
        <f t="shared" si="2"/>
        <v/>
      </c>
      <c r="W52" s="113">
        <v>44564.500601851854</v>
      </c>
      <c r="X52" s="113" t="str">
        <f t="shared" si="3"/>
        <v/>
      </c>
      <c r="Y52" s="113" t="str">
        <f t="shared" si="4"/>
        <v/>
      </c>
      <c r="Z52" s="113" t="str">
        <f t="shared" si="5"/>
        <v/>
      </c>
      <c r="AB52" s="2" t="str">
        <f t="shared" si="6"/>
        <v/>
      </c>
      <c r="AC52" s="2" t="str">
        <f t="shared" si="6"/>
        <v/>
      </c>
      <c r="AE52" s="2" t="str">
        <f t="shared" si="7"/>
        <v/>
      </c>
      <c r="AF52" s="2" t="str">
        <f t="shared" si="8"/>
        <v/>
      </c>
      <c r="AG52" s="2" t="str">
        <f t="shared" si="9"/>
        <v/>
      </c>
      <c r="AH52" s="2" t="str">
        <f t="shared" si="10"/>
        <v/>
      </c>
      <c r="AI52" s="2" t="str">
        <f t="shared" si="11"/>
        <v/>
      </c>
      <c r="AK52" s="2" t="str">
        <f t="shared" si="12"/>
        <v/>
      </c>
      <c r="AL52" s="2" t="str">
        <f t="shared" si="13"/>
        <v/>
      </c>
      <c r="AM52" s="2" t="str">
        <f t="shared" si="14"/>
        <v/>
      </c>
      <c r="AN52" s="2" t="str">
        <f t="shared" si="15"/>
        <v/>
      </c>
      <c r="AO52" s="2" t="str">
        <f t="shared" si="16"/>
        <v/>
      </c>
    </row>
    <row r="53" spans="1:41" x14ac:dyDescent="0.3">
      <c r="A53" s="111">
        <v>44564.45076388889</v>
      </c>
      <c r="B53" s="78" t="s">
        <v>1251</v>
      </c>
      <c r="C53" s="78" t="s">
        <v>1252</v>
      </c>
      <c r="D53" s="78" t="s">
        <v>1253</v>
      </c>
      <c r="F53" s="78" t="s">
        <v>808</v>
      </c>
      <c r="G53" s="78" t="s">
        <v>138</v>
      </c>
      <c r="H53" s="112" t="s">
        <v>276</v>
      </c>
      <c r="I53" s="112">
        <v>4</v>
      </c>
      <c r="J53" s="113">
        <v>44564.45076388889</v>
      </c>
      <c r="K53" s="113">
        <v>44564.45076388889</v>
      </c>
      <c r="M53" s="113">
        <v>44564.450972222221</v>
      </c>
      <c r="N53" s="113">
        <v>44564.451006944444</v>
      </c>
      <c r="O53" s="78" t="s">
        <v>1187</v>
      </c>
      <c r="P53" s="78" t="str">
        <f t="shared" si="0"/>
        <v>CIC</v>
      </c>
      <c r="S53" s="78" t="str">
        <f t="shared" si="1"/>
        <v/>
      </c>
      <c r="V53" s="78" t="str">
        <f t="shared" si="2"/>
        <v/>
      </c>
      <c r="W53" s="113">
        <v>44564.54215277778</v>
      </c>
      <c r="X53" s="113">
        <f t="shared" si="3"/>
        <v>2.0833333110203966E-4</v>
      </c>
      <c r="Y53" s="113" t="str">
        <f t="shared" si="4"/>
        <v/>
      </c>
      <c r="Z53" s="113" t="str">
        <f t="shared" si="5"/>
        <v/>
      </c>
      <c r="AB53" s="2" t="str">
        <f t="shared" si="6"/>
        <v/>
      </c>
      <c r="AC53" s="2" t="str">
        <f t="shared" si="6"/>
        <v/>
      </c>
      <c r="AE53" s="2" t="str">
        <f t="shared" si="7"/>
        <v/>
      </c>
      <c r="AF53" s="2" t="str">
        <f t="shared" si="8"/>
        <v/>
      </c>
      <c r="AG53" s="2" t="str">
        <f t="shared" si="9"/>
        <v/>
      </c>
      <c r="AH53" s="2" t="str">
        <f t="shared" si="10"/>
        <v/>
      </c>
      <c r="AI53" s="2" t="str">
        <f t="shared" si="11"/>
        <v/>
      </c>
      <c r="AK53" s="2" t="str">
        <f t="shared" si="12"/>
        <v/>
      </c>
      <c r="AL53" s="2" t="str">
        <f t="shared" si="13"/>
        <v/>
      </c>
      <c r="AM53" s="2" t="str">
        <f t="shared" si="14"/>
        <v/>
      </c>
      <c r="AN53" s="2" t="str">
        <f t="shared" si="15"/>
        <v/>
      </c>
      <c r="AO53" s="2" t="str">
        <f t="shared" si="16"/>
        <v/>
      </c>
    </row>
    <row r="54" spans="1:41" x14ac:dyDescent="0.3">
      <c r="A54" s="111">
        <v>44564.482928240737</v>
      </c>
      <c r="B54" s="78" t="s">
        <v>1254</v>
      </c>
      <c r="C54" s="78" t="s">
        <v>850</v>
      </c>
      <c r="D54" s="78" t="s">
        <v>1240</v>
      </c>
      <c r="E54" s="78">
        <v>13</v>
      </c>
      <c r="F54" s="78" t="s">
        <v>807</v>
      </c>
      <c r="G54" s="78" t="s">
        <v>100</v>
      </c>
      <c r="H54" s="112" t="s">
        <v>308</v>
      </c>
      <c r="I54" s="112">
        <v>4</v>
      </c>
      <c r="J54" s="113">
        <v>44564.482928240737</v>
      </c>
      <c r="K54" s="113">
        <v>44564.482928240737</v>
      </c>
      <c r="M54" s="113">
        <v>44564.484548611108</v>
      </c>
      <c r="N54" s="113">
        <v>44564.4846875</v>
      </c>
      <c r="O54" s="78" t="s">
        <v>1185</v>
      </c>
      <c r="P54" s="78" t="str">
        <f t="shared" si="0"/>
        <v>CIC</v>
      </c>
      <c r="S54" s="78" t="str">
        <f t="shared" si="1"/>
        <v/>
      </c>
      <c r="T54" s="113">
        <v>44564.500833333332</v>
      </c>
      <c r="U54" s="78" t="s">
        <v>1185</v>
      </c>
      <c r="V54" s="78" t="str">
        <f t="shared" si="2"/>
        <v>CIC</v>
      </c>
      <c r="W54" s="113">
        <v>44564.583078703705</v>
      </c>
      <c r="X54" s="113">
        <f t="shared" si="3"/>
        <v>1.6203703708015382E-3</v>
      </c>
      <c r="Y54" s="113">
        <f t="shared" si="4"/>
        <v>1.6284722223645076E-2</v>
      </c>
      <c r="Z54" s="113">
        <f t="shared" si="5"/>
        <v>8.2245370373129845E-2</v>
      </c>
      <c r="AB54" s="2">
        <f t="shared" si="6"/>
        <v>1407</v>
      </c>
      <c r="AC54" s="2">
        <f t="shared" si="6"/>
        <v>7106</v>
      </c>
      <c r="AE54" s="2" t="str">
        <f t="shared" si="7"/>
        <v/>
      </c>
      <c r="AF54" s="2" t="str">
        <f t="shared" si="8"/>
        <v/>
      </c>
      <c r="AG54" s="2" t="str">
        <f t="shared" si="9"/>
        <v/>
      </c>
      <c r="AH54" s="2" t="str">
        <f t="shared" si="10"/>
        <v/>
      </c>
      <c r="AI54" s="2">
        <f t="shared" si="11"/>
        <v>1407</v>
      </c>
      <c r="AK54" s="2" t="str">
        <f t="shared" si="12"/>
        <v/>
      </c>
      <c r="AL54" s="2" t="str">
        <f t="shared" si="13"/>
        <v/>
      </c>
      <c r="AM54" s="2" t="str">
        <f t="shared" si="14"/>
        <v/>
      </c>
      <c r="AN54" s="2" t="str">
        <f t="shared" si="15"/>
        <v/>
      </c>
      <c r="AO54" s="2">
        <f t="shared" si="16"/>
        <v>7106</v>
      </c>
    </row>
    <row r="55" spans="1:41" x14ac:dyDescent="0.3">
      <c r="A55" s="111">
        <v>44564.483726851853</v>
      </c>
      <c r="B55" s="78" t="s">
        <v>1255</v>
      </c>
      <c r="C55" s="78" t="s">
        <v>886</v>
      </c>
      <c r="D55" s="78" t="s">
        <v>1226</v>
      </c>
      <c r="F55" s="78" t="s">
        <v>808</v>
      </c>
      <c r="G55" s="78" t="s">
        <v>138</v>
      </c>
      <c r="H55" s="112" t="s">
        <v>276</v>
      </c>
      <c r="I55" s="112">
        <v>4</v>
      </c>
      <c r="J55" s="113">
        <v>44564.483726851853</v>
      </c>
      <c r="K55" s="113">
        <v>44564.483726851853</v>
      </c>
      <c r="M55" s="113">
        <v>44564.500775462962</v>
      </c>
      <c r="N55" s="113">
        <v>44564.500868055555</v>
      </c>
      <c r="O55" s="78" t="s">
        <v>1187</v>
      </c>
      <c r="P55" s="78" t="str">
        <f t="shared" si="0"/>
        <v>CIC</v>
      </c>
      <c r="S55" s="78" t="str">
        <f t="shared" si="1"/>
        <v/>
      </c>
      <c r="V55" s="78" t="str">
        <f t="shared" si="2"/>
        <v/>
      </c>
      <c r="W55" s="113">
        <v>44564.52511574074</v>
      </c>
      <c r="X55" s="113">
        <f t="shared" si="3"/>
        <v>1.7048611109203193E-2</v>
      </c>
      <c r="Y55" s="113" t="str">
        <f t="shared" si="4"/>
        <v/>
      </c>
      <c r="Z55" s="113" t="str">
        <f t="shared" si="5"/>
        <v/>
      </c>
      <c r="AB55" s="2" t="str">
        <f t="shared" si="6"/>
        <v/>
      </c>
      <c r="AC55" s="2" t="str">
        <f t="shared" si="6"/>
        <v/>
      </c>
      <c r="AE55" s="2" t="str">
        <f t="shared" si="7"/>
        <v/>
      </c>
      <c r="AF55" s="2" t="str">
        <f t="shared" si="8"/>
        <v/>
      </c>
      <c r="AG55" s="2" t="str">
        <f t="shared" si="9"/>
        <v/>
      </c>
      <c r="AH55" s="2" t="str">
        <f t="shared" si="10"/>
        <v/>
      </c>
      <c r="AI55" s="2" t="str">
        <f t="shared" si="11"/>
        <v/>
      </c>
      <c r="AK55" s="2" t="str">
        <f t="shared" si="12"/>
        <v/>
      </c>
      <c r="AL55" s="2" t="str">
        <f t="shared" si="13"/>
        <v/>
      </c>
      <c r="AM55" s="2" t="str">
        <f t="shared" si="14"/>
        <v/>
      </c>
      <c r="AN55" s="2" t="str">
        <f t="shared" si="15"/>
        <v/>
      </c>
      <c r="AO55" s="2" t="str">
        <f t="shared" si="16"/>
        <v/>
      </c>
    </row>
    <row r="56" spans="1:41" x14ac:dyDescent="0.3">
      <c r="A56" s="111">
        <v>44564.484467592592</v>
      </c>
      <c r="B56" s="78" t="s">
        <v>1256</v>
      </c>
      <c r="C56" s="78" t="s">
        <v>886</v>
      </c>
      <c r="D56" s="78" t="s">
        <v>1257</v>
      </c>
      <c r="E56" s="78">
        <v>113</v>
      </c>
      <c r="F56" s="78" t="s">
        <v>809</v>
      </c>
      <c r="G56" s="78" t="s">
        <v>112</v>
      </c>
      <c r="H56" s="112" t="s">
        <v>218</v>
      </c>
      <c r="I56" s="112">
        <v>3</v>
      </c>
      <c r="J56" s="113">
        <v>44564.484467592592</v>
      </c>
      <c r="K56" s="113">
        <v>44564.484467592592</v>
      </c>
      <c r="M56" s="113">
        <v>44564.532881944448</v>
      </c>
      <c r="N56" s="113">
        <v>44564.533472222225</v>
      </c>
      <c r="O56" s="78" t="s">
        <v>1187</v>
      </c>
      <c r="P56" s="78" t="str">
        <f t="shared" si="0"/>
        <v>CIC</v>
      </c>
      <c r="S56" s="78" t="str">
        <f t="shared" si="1"/>
        <v/>
      </c>
      <c r="T56" s="113">
        <v>44564.576145833336</v>
      </c>
      <c r="U56" s="78" t="s">
        <v>1258</v>
      </c>
      <c r="V56" s="78" t="str">
        <f t="shared" si="2"/>
        <v>PLOEG</v>
      </c>
      <c r="W56" s="113">
        <v>44564.588958333334</v>
      </c>
      <c r="X56" s="113">
        <f t="shared" si="3"/>
        <v>4.8414351855171844E-2</v>
      </c>
      <c r="Y56" s="113">
        <f t="shared" si="4"/>
        <v>4.3263888888759539E-2</v>
      </c>
      <c r="Z56" s="113">
        <f t="shared" si="5"/>
        <v>1.2812499997380655E-2</v>
      </c>
      <c r="AB56" s="2">
        <f t="shared" si="6"/>
        <v>3738</v>
      </c>
      <c r="AC56" s="2">
        <f t="shared" si="6"/>
        <v>1107</v>
      </c>
      <c r="AE56" s="2" t="str">
        <f t="shared" si="7"/>
        <v/>
      </c>
      <c r="AF56" s="2" t="str">
        <f t="shared" si="8"/>
        <v/>
      </c>
      <c r="AG56" s="2" t="str">
        <f t="shared" si="9"/>
        <v/>
      </c>
      <c r="AH56" s="2">
        <f t="shared" si="10"/>
        <v>3738</v>
      </c>
      <c r="AI56" s="2" t="str">
        <f t="shared" si="11"/>
        <v/>
      </c>
      <c r="AK56" s="2" t="str">
        <f t="shared" si="12"/>
        <v/>
      </c>
      <c r="AL56" s="2" t="str">
        <f t="shared" si="13"/>
        <v/>
      </c>
      <c r="AM56" s="2" t="str">
        <f t="shared" si="14"/>
        <v/>
      </c>
      <c r="AN56" s="2">
        <f t="shared" si="15"/>
        <v>1107</v>
      </c>
      <c r="AO56" s="2" t="str">
        <f t="shared" si="16"/>
        <v/>
      </c>
    </row>
    <row r="57" spans="1:41" x14ac:dyDescent="0.3">
      <c r="A57" s="111">
        <v>44564.513472222221</v>
      </c>
      <c r="B57" s="78" t="s">
        <v>1259</v>
      </c>
      <c r="C57" s="78" t="s">
        <v>1260</v>
      </c>
      <c r="D57" s="78" t="s">
        <v>1207</v>
      </c>
      <c r="E57" s="78" t="s">
        <v>1261</v>
      </c>
      <c r="F57" s="78" t="s">
        <v>807</v>
      </c>
      <c r="G57" s="78" t="s">
        <v>126</v>
      </c>
      <c r="H57" s="112" t="s">
        <v>262</v>
      </c>
      <c r="I57" s="112">
        <v>2</v>
      </c>
      <c r="J57" s="113">
        <v>44564.513090277775</v>
      </c>
      <c r="K57" s="113">
        <v>44564.513472222221</v>
      </c>
      <c r="M57" s="113">
        <v>44564.525416666664</v>
      </c>
      <c r="N57" s="113">
        <v>44564.52547453704</v>
      </c>
      <c r="O57" s="78" t="s">
        <v>1185</v>
      </c>
      <c r="P57" s="78" t="str">
        <f t="shared" si="0"/>
        <v>CIC</v>
      </c>
      <c r="S57" s="78" t="str">
        <f t="shared" si="1"/>
        <v/>
      </c>
      <c r="T57" s="113">
        <v>44564.5315625</v>
      </c>
      <c r="U57" s="78" t="s">
        <v>1185</v>
      </c>
      <c r="V57" s="78" t="str">
        <f t="shared" si="2"/>
        <v>CIC</v>
      </c>
      <c r="W57" s="113">
        <v>44564.551701388889</v>
      </c>
      <c r="X57" s="113">
        <f t="shared" si="3"/>
        <v>1.1944444442633539E-2</v>
      </c>
      <c r="Y57" s="113">
        <f t="shared" si="4"/>
        <v>6.1458333366317675E-3</v>
      </c>
      <c r="Z57" s="113">
        <f t="shared" si="5"/>
        <v>2.0138888889050577E-2</v>
      </c>
      <c r="AB57" s="2">
        <f t="shared" si="6"/>
        <v>531</v>
      </c>
      <c r="AC57" s="2">
        <f t="shared" si="6"/>
        <v>1740</v>
      </c>
      <c r="AE57" s="2" t="str">
        <f t="shared" si="7"/>
        <v/>
      </c>
      <c r="AF57" s="2" t="str">
        <f t="shared" si="8"/>
        <v/>
      </c>
      <c r="AG57" s="2">
        <f t="shared" si="9"/>
        <v>531</v>
      </c>
      <c r="AH57" s="2" t="str">
        <f t="shared" si="10"/>
        <v/>
      </c>
      <c r="AI57" s="2" t="str">
        <f t="shared" si="11"/>
        <v/>
      </c>
      <c r="AK57" s="2" t="str">
        <f t="shared" si="12"/>
        <v/>
      </c>
      <c r="AL57" s="2" t="str">
        <f t="shared" si="13"/>
        <v/>
      </c>
      <c r="AM57" s="2">
        <f t="shared" si="14"/>
        <v>1740</v>
      </c>
      <c r="AN57" s="2" t="str">
        <f t="shared" si="15"/>
        <v/>
      </c>
      <c r="AO57" s="2" t="str">
        <f t="shared" si="16"/>
        <v/>
      </c>
    </row>
    <row r="58" spans="1:41" x14ac:dyDescent="0.3">
      <c r="A58" s="111">
        <v>44564.583483796298</v>
      </c>
      <c r="B58" s="78" t="s">
        <v>1262</v>
      </c>
      <c r="C58" s="78" t="s">
        <v>850</v>
      </c>
      <c r="D58" s="78" t="s">
        <v>1263</v>
      </c>
      <c r="E58" s="78">
        <v>11</v>
      </c>
      <c r="F58" s="78" t="s">
        <v>808</v>
      </c>
      <c r="G58" s="78" t="s">
        <v>100</v>
      </c>
      <c r="H58" s="112" t="s">
        <v>310</v>
      </c>
      <c r="I58" s="112">
        <v>4</v>
      </c>
      <c r="J58" s="113">
        <v>44564.583483796298</v>
      </c>
      <c r="K58" s="113">
        <v>44564.583483796298</v>
      </c>
      <c r="M58" s="113">
        <v>44564.584502314814</v>
      </c>
      <c r="N58" s="113">
        <v>44564.584930555553</v>
      </c>
      <c r="O58" s="78" t="s">
        <v>1185</v>
      </c>
      <c r="P58" s="78" t="str">
        <f t="shared" si="0"/>
        <v>CIC</v>
      </c>
      <c r="S58" s="78" t="str">
        <f t="shared" si="1"/>
        <v/>
      </c>
      <c r="V58" s="78" t="str">
        <f t="shared" si="2"/>
        <v/>
      </c>
      <c r="W58" s="113">
        <v>44564.668946759259</v>
      </c>
      <c r="X58" s="113">
        <f t="shared" si="3"/>
        <v>1.0185185165028088E-3</v>
      </c>
      <c r="Y58" s="113" t="str">
        <f t="shared" si="4"/>
        <v/>
      </c>
      <c r="Z58" s="113" t="str">
        <f t="shared" si="5"/>
        <v/>
      </c>
      <c r="AB58" s="2" t="str">
        <f t="shared" si="6"/>
        <v/>
      </c>
      <c r="AC58" s="2" t="str">
        <f t="shared" si="6"/>
        <v/>
      </c>
      <c r="AE58" s="2" t="str">
        <f t="shared" si="7"/>
        <v/>
      </c>
      <c r="AF58" s="2" t="str">
        <f t="shared" si="8"/>
        <v/>
      </c>
      <c r="AG58" s="2" t="str">
        <f t="shared" si="9"/>
        <v/>
      </c>
      <c r="AH58" s="2" t="str">
        <f t="shared" si="10"/>
        <v/>
      </c>
      <c r="AI58" s="2" t="str">
        <f t="shared" si="11"/>
        <v/>
      </c>
      <c r="AK58" s="2" t="str">
        <f t="shared" si="12"/>
        <v/>
      </c>
      <c r="AL58" s="2" t="str">
        <f t="shared" si="13"/>
        <v/>
      </c>
      <c r="AM58" s="2" t="str">
        <f t="shared" si="14"/>
        <v/>
      </c>
      <c r="AN58" s="2" t="str">
        <f t="shared" si="15"/>
        <v/>
      </c>
      <c r="AO58" s="2" t="str">
        <f t="shared" si="16"/>
        <v/>
      </c>
    </row>
    <row r="59" spans="1:41" x14ac:dyDescent="0.3">
      <c r="A59" s="111">
        <v>44564.629907407405</v>
      </c>
      <c r="B59" s="78" t="s">
        <v>1264</v>
      </c>
      <c r="C59" s="78" t="s">
        <v>951</v>
      </c>
      <c r="D59" s="78" t="s">
        <v>1184</v>
      </c>
      <c r="E59" s="78">
        <v>119</v>
      </c>
      <c r="F59" s="78" t="s">
        <v>807</v>
      </c>
      <c r="G59" s="78" t="s">
        <v>106</v>
      </c>
      <c r="H59" s="112" t="s">
        <v>212</v>
      </c>
      <c r="I59" s="112">
        <v>4</v>
      </c>
      <c r="J59" s="113">
        <v>44564.629745370374</v>
      </c>
      <c r="K59" s="113">
        <v>44564.629907407405</v>
      </c>
      <c r="M59" s="113">
        <v>44564.63003472222</v>
      </c>
      <c r="N59" s="113">
        <v>44564.630115740743</v>
      </c>
      <c r="O59" s="78" t="s">
        <v>1185</v>
      </c>
      <c r="P59" s="78" t="str">
        <f t="shared" si="0"/>
        <v>CIC</v>
      </c>
      <c r="S59" s="78" t="str">
        <f t="shared" si="1"/>
        <v/>
      </c>
      <c r="V59" s="78" t="str">
        <f t="shared" si="2"/>
        <v/>
      </c>
      <c r="W59" s="113">
        <v>44564.656689814816</v>
      </c>
      <c r="X59" s="113">
        <f t="shared" si="3"/>
        <v>1.273148154723458E-4</v>
      </c>
      <c r="Y59" s="113" t="str">
        <f t="shared" si="4"/>
        <v/>
      </c>
      <c r="Z59" s="113" t="str">
        <f t="shared" si="5"/>
        <v/>
      </c>
      <c r="AB59" s="2" t="str">
        <f t="shared" si="6"/>
        <v/>
      </c>
      <c r="AC59" s="2" t="str">
        <f t="shared" si="6"/>
        <v/>
      </c>
      <c r="AE59" s="2" t="str">
        <f t="shared" si="7"/>
        <v/>
      </c>
      <c r="AF59" s="2" t="str">
        <f t="shared" si="8"/>
        <v/>
      </c>
      <c r="AG59" s="2" t="str">
        <f t="shared" si="9"/>
        <v/>
      </c>
      <c r="AH59" s="2" t="str">
        <f t="shared" si="10"/>
        <v/>
      </c>
      <c r="AI59" s="2" t="str">
        <f t="shared" si="11"/>
        <v/>
      </c>
      <c r="AK59" s="2" t="str">
        <f t="shared" si="12"/>
        <v/>
      </c>
      <c r="AL59" s="2" t="str">
        <f t="shared" si="13"/>
        <v/>
      </c>
      <c r="AM59" s="2" t="str">
        <f t="shared" si="14"/>
        <v/>
      </c>
      <c r="AN59" s="2" t="str">
        <f t="shared" si="15"/>
        <v/>
      </c>
      <c r="AO59" s="2" t="str">
        <f t="shared" si="16"/>
        <v/>
      </c>
    </row>
    <row r="60" spans="1:41" x14ac:dyDescent="0.3">
      <c r="A60" s="111">
        <v>44564.655393518522</v>
      </c>
      <c r="B60" s="78" t="s">
        <v>1265</v>
      </c>
      <c r="C60" s="78" t="s">
        <v>886</v>
      </c>
      <c r="D60" s="78" t="s">
        <v>1266</v>
      </c>
      <c r="E60" s="78">
        <v>55</v>
      </c>
      <c r="F60" s="78" t="s">
        <v>807</v>
      </c>
      <c r="G60" s="78" t="s">
        <v>106</v>
      </c>
      <c r="H60" s="112" t="s">
        <v>212</v>
      </c>
      <c r="I60" s="112">
        <v>4</v>
      </c>
      <c r="J60" s="113">
        <v>44564.655173611114</v>
      </c>
      <c r="K60" s="113">
        <v>44564.655393518522</v>
      </c>
      <c r="M60" s="113">
        <v>44564.655451388891</v>
      </c>
      <c r="N60" s="113">
        <v>44564.655486111114</v>
      </c>
      <c r="O60" s="78" t="s">
        <v>1185</v>
      </c>
      <c r="P60" s="78" t="str">
        <f t="shared" si="0"/>
        <v>CIC</v>
      </c>
      <c r="S60" s="78" t="str">
        <f t="shared" si="1"/>
        <v/>
      </c>
      <c r="T60" s="113">
        <v>44564.676354166666</v>
      </c>
      <c r="U60" s="78" t="s">
        <v>1267</v>
      </c>
      <c r="V60" s="78" t="str">
        <f t="shared" si="2"/>
        <v>PLOEG</v>
      </c>
      <c r="W60" s="113">
        <v>44564.753807870373</v>
      </c>
      <c r="X60" s="113" t="str">
        <f t="shared" si="3"/>
        <v/>
      </c>
      <c r="Y60" s="113">
        <f t="shared" si="4"/>
        <v>2.0902777774608694E-2</v>
      </c>
      <c r="Z60" s="113">
        <f t="shared" si="5"/>
        <v>7.7453703706851229E-2</v>
      </c>
      <c r="AB60" s="2">
        <f t="shared" si="6"/>
        <v>1806</v>
      </c>
      <c r="AC60" s="2">
        <f t="shared" si="6"/>
        <v>6692</v>
      </c>
      <c r="AE60" s="2" t="str">
        <f t="shared" si="7"/>
        <v/>
      </c>
      <c r="AF60" s="2" t="str">
        <f t="shared" si="8"/>
        <v/>
      </c>
      <c r="AG60" s="2" t="str">
        <f t="shared" si="9"/>
        <v/>
      </c>
      <c r="AH60" s="2" t="str">
        <f t="shared" si="10"/>
        <v/>
      </c>
      <c r="AI60" s="2">
        <f t="shared" si="11"/>
        <v>1806</v>
      </c>
      <c r="AK60" s="2" t="str">
        <f t="shared" si="12"/>
        <v/>
      </c>
      <c r="AL60" s="2" t="str">
        <f t="shared" si="13"/>
        <v/>
      </c>
      <c r="AM60" s="2" t="str">
        <f t="shared" si="14"/>
        <v/>
      </c>
      <c r="AN60" s="2" t="str">
        <f t="shared" si="15"/>
        <v/>
      </c>
      <c r="AO60" s="2">
        <f t="shared" si="16"/>
        <v>6692</v>
      </c>
    </row>
    <row r="61" spans="1:41" x14ac:dyDescent="0.3">
      <c r="A61" s="111">
        <v>44564.726689814815</v>
      </c>
      <c r="B61" s="78" t="s">
        <v>1268</v>
      </c>
      <c r="C61" s="78" t="s">
        <v>850</v>
      </c>
      <c r="D61" s="78" t="s">
        <v>1199</v>
      </c>
      <c r="E61" s="78">
        <v>4</v>
      </c>
      <c r="F61" s="78" t="s">
        <v>809</v>
      </c>
      <c r="G61" s="78" t="s">
        <v>177</v>
      </c>
      <c r="H61" s="112" t="s">
        <v>569</v>
      </c>
      <c r="I61" s="112">
        <v>2</v>
      </c>
      <c r="J61" s="113">
        <v>44564.726689814815</v>
      </c>
      <c r="K61" s="113">
        <v>44564.726689814815</v>
      </c>
      <c r="M61" s="113">
        <v>44564.726863425924</v>
      </c>
      <c r="N61" s="113">
        <v>44564.727476851855</v>
      </c>
      <c r="O61" s="78" t="s">
        <v>1187</v>
      </c>
      <c r="P61" s="78" t="str">
        <f t="shared" si="0"/>
        <v>CIC</v>
      </c>
      <c r="S61" s="78" t="str">
        <f t="shared" si="1"/>
        <v/>
      </c>
      <c r="V61" s="78" t="str">
        <f t="shared" si="2"/>
        <v/>
      </c>
      <c r="W61" s="113">
        <v>44564.785173611112</v>
      </c>
      <c r="X61" s="113">
        <f t="shared" si="3"/>
        <v>1.7361110803904012E-4</v>
      </c>
      <c r="Y61" s="113" t="str">
        <f t="shared" si="4"/>
        <v/>
      </c>
      <c r="Z61" s="113" t="str">
        <f t="shared" si="5"/>
        <v/>
      </c>
      <c r="AB61" s="2" t="str">
        <f t="shared" si="6"/>
        <v/>
      </c>
      <c r="AC61" s="2" t="str">
        <f t="shared" si="6"/>
        <v/>
      </c>
      <c r="AE61" s="2" t="str">
        <f t="shared" si="7"/>
        <v/>
      </c>
      <c r="AF61" s="2" t="str">
        <f t="shared" si="8"/>
        <v/>
      </c>
      <c r="AG61" s="2" t="str">
        <f t="shared" si="9"/>
        <v/>
      </c>
      <c r="AH61" s="2" t="str">
        <f t="shared" si="10"/>
        <v/>
      </c>
      <c r="AI61" s="2" t="str">
        <f t="shared" si="11"/>
        <v/>
      </c>
      <c r="AK61" s="2" t="str">
        <f t="shared" si="12"/>
        <v/>
      </c>
      <c r="AL61" s="2" t="str">
        <f t="shared" si="13"/>
        <v/>
      </c>
      <c r="AM61" s="2" t="str">
        <f t="shared" si="14"/>
        <v/>
      </c>
      <c r="AN61" s="2" t="str">
        <f t="shared" si="15"/>
        <v/>
      </c>
      <c r="AO61" s="2" t="str">
        <f t="shared" si="16"/>
        <v/>
      </c>
    </row>
    <row r="62" spans="1:41" x14ac:dyDescent="0.3">
      <c r="A62" s="111">
        <v>44564.727777777778</v>
      </c>
      <c r="B62" s="78" t="s">
        <v>1269</v>
      </c>
      <c r="C62" s="78" t="s">
        <v>1252</v>
      </c>
      <c r="D62" s="78" t="s">
        <v>1270</v>
      </c>
      <c r="E62" s="78">
        <v>16</v>
      </c>
      <c r="F62" s="78" t="s">
        <v>808</v>
      </c>
      <c r="G62" s="78" t="s">
        <v>86</v>
      </c>
      <c r="H62" s="112" t="s">
        <v>302</v>
      </c>
      <c r="I62" s="112">
        <v>4</v>
      </c>
      <c r="J62" s="113">
        <v>44564.727777777778</v>
      </c>
      <c r="K62" s="113">
        <v>44564.727777777778</v>
      </c>
      <c r="M62" s="113">
        <v>44564.730185185188</v>
      </c>
      <c r="P62" s="78" t="str">
        <f t="shared" si="0"/>
        <v/>
      </c>
      <c r="S62" s="78" t="str">
        <f t="shared" si="1"/>
        <v/>
      </c>
      <c r="T62" s="113">
        <v>44564.736203703702</v>
      </c>
      <c r="U62" s="78" t="s">
        <v>1185</v>
      </c>
      <c r="V62" s="78" t="str">
        <f t="shared" si="2"/>
        <v>CIC</v>
      </c>
      <c r="W62" s="113">
        <v>44564.851076388892</v>
      </c>
      <c r="X62" s="113">
        <f t="shared" si="3"/>
        <v>2.4074074099189602E-3</v>
      </c>
      <c r="Y62" s="113">
        <f t="shared" si="4"/>
        <v>6.018518513883464E-3</v>
      </c>
      <c r="Z62" s="113">
        <f t="shared" si="5"/>
        <v>0.11487268518976634</v>
      </c>
      <c r="AB62" s="2">
        <f t="shared" si="6"/>
        <v>520</v>
      </c>
      <c r="AC62" s="2">
        <f t="shared" si="6"/>
        <v>9925</v>
      </c>
      <c r="AE62" s="2" t="str">
        <f t="shared" si="7"/>
        <v/>
      </c>
      <c r="AF62" s="2" t="str">
        <f t="shared" si="8"/>
        <v/>
      </c>
      <c r="AG62" s="2" t="str">
        <f t="shared" si="9"/>
        <v/>
      </c>
      <c r="AH62" s="2" t="str">
        <f t="shared" si="10"/>
        <v/>
      </c>
      <c r="AI62" s="2">
        <f t="shared" si="11"/>
        <v>520</v>
      </c>
      <c r="AK62" s="2" t="str">
        <f t="shared" si="12"/>
        <v/>
      </c>
      <c r="AL62" s="2" t="str">
        <f t="shared" si="13"/>
        <v/>
      </c>
      <c r="AM62" s="2" t="str">
        <f t="shared" si="14"/>
        <v/>
      </c>
      <c r="AN62" s="2" t="str">
        <f t="shared" si="15"/>
        <v/>
      </c>
      <c r="AO62" s="2">
        <f t="shared" si="16"/>
        <v>9925</v>
      </c>
    </row>
    <row r="63" spans="1:41" x14ac:dyDescent="0.3">
      <c r="A63" s="111">
        <v>44564.775543981479</v>
      </c>
      <c r="B63" s="78" t="s">
        <v>1271</v>
      </c>
      <c r="C63" s="78" t="s">
        <v>835</v>
      </c>
      <c r="D63" s="78" t="s">
        <v>1272</v>
      </c>
      <c r="E63" s="78">
        <v>68</v>
      </c>
      <c r="F63" s="78" t="s">
        <v>808</v>
      </c>
      <c r="G63" s="78" t="s">
        <v>94</v>
      </c>
      <c r="H63" s="112" t="s">
        <v>222</v>
      </c>
      <c r="I63" s="112">
        <v>2</v>
      </c>
      <c r="J63" s="113">
        <v>44564.775543981479</v>
      </c>
      <c r="K63" s="113">
        <v>44564.775543981479</v>
      </c>
      <c r="M63" s="113">
        <v>44564.776331018518</v>
      </c>
      <c r="N63" s="113">
        <v>44564.776388888888</v>
      </c>
      <c r="O63" s="78" t="s">
        <v>1185</v>
      </c>
      <c r="P63" s="78" t="str">
        <f t="shared" si="0"/>
        <v>CIC</v>
      </c>
      <c r="Q63" s="113">
        <v>44564.776608796295</v>
      </c>
      <c r="R63" s="78" t="s">
        <v>1185</v>
      </c>
      <c r="S63" s="78" t="str">
        <f t="shared" si="1"/>
        <v>CIC</v>
      </c>
      <c r="V63" s="78" t="str">
        <f t="shared" si="2"/>
        <v/>
      </c>
      <c r="W63" s="113">
        <v>44564.788136574076</v>
      </c>
      <c r="X63" s="113">
        <f t="shared" si="3"/>
        <v>7.8703703911742195E-4</v>
      </c>
      <c r="Y63" s="113" t="str">
        <f t="shared" si="4"/>
        <v/>
      </c>
      <c r="Z63" s="113" t="str">
        <f t="shared" si="5"/>
        <v/>
      </c>
      <c r="AB63" s="2" t="str">
        <f t="shared" si="6"/>
        <v/>
      </c>
      <c r="AC63" s="2" t="str">
        <f t="shared" si="6"/>
        <v/>
      </c>
      <c r="AE63" s="2" t="str">
        <f t="shared" si="7"/>
        <v/>
      </c>
      <c r="AF63" s="2" t="str">
        <f t="shared" si="8"/>
        <v/>
      </c>
      <c r="AG63" s="2" t="str">
        <f t="shared" si="9"/>
        <v/>
      </c>
      <c r="AH63" s="2" t="str">
        <f t="shared" si="10"/>
        <v/>
      </c>
      <c r="AI63" s="2" t="str">
        <f t="shared" si="11"/>
        <v/>
      </c>
      <c r="AK63" s="2" t="str">
        <f t="shared" si="12"/>
        <v/>
      </c>
      <c r="AL63" s="2" t="str">
        <f t="shared" si="13"/>
        <v/>
      </c>
      <c r="AM63" s="2" t="str">
        <f t="shared" si="14"/>
        <v/>
      </c>
      <c r="AN63" s="2" t="str">
        <f t="shared" si="15"/>
        <v/>
      </c>
      <c r="AO63" s="2" t="str">
        <f t="shared" si="16"/>
        <v/>
      </c>
    </row>
    <row r="64" spans="1:41" x14ac:dyDescent="0.3">
      <c r="A64" s="111">
        <v>44564.775543981479</v>
      </c>
      <c r="B64" s="78" t="s">
        <v>1271</v>
      </c>
      <c r="C64" s="78" t="s">
        <v>853</v>
      </c>
      <c r="D64" s="78" t="s">
        <v>1272</v>
      </c>
      <c r="E64" s="78">
        <v>68</v>
      </c>
      <c r="F64" s="78" t="s">
        <v>808</v>
      </c>
      <c r="G64" s="78" t="s">
        <v>94</v>
      </c>
      <c r="H64" s="112" t="s">
        <v>222</v>
      </c>
      <c r="I64" s="112">
        <v>2</v>
      </c>
      <c r="J64" s="113">
        <v>44564.775543981479</v>
      </c>
      <c r="K64" s="113">
        <v>44564.775543981479</v>
      </c>
      <c r="M64" s="113">
        <v>44564.776550925926</v>
      </c>
      <c r="P64" s="78" t="str">
        <f t="shared" si="0"/>
        <v/>
      </c>
      <c r="Q64" s="113">
        <v>44564.776574074072</v>
      </c>
      <c r="R64" s="78" t="s">
        <v>1185</v>
      </c>
      <c r="S64" s="78" t="str">
        <f t="shared" si="1"/>
        <v>CIC</v>
      </c>
      <c r="T64" s="113">
        <v>44564.78025462963</v>
      </c>
      <c r="U64" s="78" t="s">
        <v>1273</v>
      </c>
      <c r="V64" s="78" t="str">
        <f t="shared" si="2"/>
        <v>PLOEG</v>
      </c>
      <c r="W64" s="113">
        <v>44564.788101851853</v>
      </c>
      <c r="X64" s="113">
        <f t="shared" si="3"/>
        <v>1.006944446999114E-3</v>
      </c>
      <c r="Y64" s="113">
        <f t="shared" si="4"/>
        <v>3.7037037036498077E-3</v>
      </c>
      <c r="Z64" s="113">
        <f t="shared" si="5"/>
        <v>7.8472222230629995E-3</v>
      </c>
      <c r="AB64" s="2">
        <f t="shared" si="6"/>
        <v>320</v>
      </c>
      <c r="AC64" s="2">
        <f t="shared" si="6"/>
        <v>678</v>
      </c>
      <c r="AE64" s="2" t="str">
        <f t="shared" si="7"/>
        <v/>
      </c>
      <c r="AF64" s="2" t="str">
        <f t="shared" si="8"/>
        <v/>
      </c>
      <c r="AG64" s="2">
        <f t="shared" si="9"/>
        <v>320</v>
      </c>
      <c r="AH64" s="2" t="str">
        <f t="shared" si="10"/>
        <v/>
      </c>
      <c r="AI64" s="2" t="str">
        <f t="shared" si="11"/>
        <v/>
      </c>
      <c r="AK64" s="2" t="str">
        <f t="shared" si="12"/>
        <v/>
      </c>
      <c r="AL64" s="2" t="str">
        <f t="shared" si="13"/>
        <v/>
      </c>
      <c r="AM64" s="2">
        <f t="shared" si="14"/>
        <v>678</v>
      </c>
      <c r="AN64" s="2" t="str">
        <f t="shared" si="15"/>
        <v/>
      </c>
      <c r="AO64" s="2" t="str">
        <f t="shared" si="16"/>
        <v/>
      </c>
    </row>
    <row r="65" spans="1:41" x14ac:dyDescent="0.3">
      <c r="A65" s="111">
        <v>44564.796817129631</v>
      </c>
      <c r="B65" s="78" t="s">
        <v>1274</v>
      </c>
      <c r="C65" s="78" t="s">
        <v>846</v>
      </c>
      <c r="D65" s="78" t="s">
        <v>1275</v>
      </c>
      <c r="E65" s="78">
        <v>2</v>
      </c>
      <c r="F65" s="78" t="s">
        <v>821</v>
      </c>
      <c r="G65" s="78" t="s">
        <v>106</v>
      </c>
      <c r="H65" s="112" t="s">
        <v>212</v>
      </c>
      <c r="I65" s="112">
        <v>4</v>
      </c>
      <c r="J65" s="113">
        <v>44564.79619212963</v>
      </c>
      <c r="K65" s="113">
        <v>44564.796817129631</v>
      </c>
      <c r="M65" s="113">
        <v>44564.796875</v>
      </c>
      <c r="N65" s="113">
        <v>44564.796898148146</v>
      </c>
      <c r="O65" s="78" t="s">
        <v>1187</v>
      </c>
      <c r="P65" s="78" t="str">
        <f t="shared" si="0"/>
        <v>CIC</v>
      </c>
      <c r="S65" s="78" t="str">
        <f t="shared" si="1"/>
        <v/>
      </c>
      <c r="V65" s="78" t="str">
        <f t="shared" si="2"/>
        <v/>
      </c>
      <c r="W65" s="113">
        <v>44564.905798611115</v>
      </c>
      <c r="X65" s="113" t="str">
        <f t="shared" si="3"/>
        <v/>
      </c>
      <c r="Y65" s="113" t="str">
        <f t="shared" si="4"/>
        <v/>
      </c>
      <c r="Z65" s="113" t="str">
        <f t="shared" si="5"/>
        <v/>
      </c>
      <c r="AB65" s="2" t="str">
        <f t="shared" si="6"/>
        <v/>
      </c>
      <c r="AC65" s="2" t="str">
        <f t="shared" si="6"/>
        <v/>
      </c>
      <c r="AE65" s="2" t="str">
        <f t="shared" si="7"/>
        <v/>
      </c>
      <c r="AF65" s="2" t="str">
        <f t="shared" si="8"/>
        <v/>
      </c>
      <c r="AG65" s="2" t="str">
        <f t="shared" si="9"/>
        <v/>
      </c>
      <c r="AH65" s="2" t="str">
        <f t="shared" si="10"/>
        <v/>
      </c>
      <c r="AI65" s="2" t="str">
        <f t="shared" si="11"/>
        <v/>
      </c>
      <c r="AK65" s="2" t="str">
        <f t="shared" si="12"/>
        <v/>
      </c>
      <c r="AL65" s="2" t="str">
        <f t="shared" si="13"/>
        <v/>
      </c>
      <c r="AM65" s="2" t="str">
        <f t="shared" si="14"/>
        <v/>
      </c>
      <c r="AN65" s="2" t="str">
        <f t="shared" si="15"/>
        <v/>
      </c>
      <c r="AO65" s="2" t="str">
        <f t="shared" si="16"/>
        <v/>
      </c>
    </row>
    <row r="66" spans="1:41" x14ac:dyDescent="0.3">
      <c r="A66" s="111">
        <v>44564.870381944442</v>
      </c>
      <c r="B66" s="78" t="s">
        <v>1276</v>
      </c>
      <c r="C66" s="78" t="s">
        <v>835</v>
      </c>
      <c r="D66" s="78" t="s">
        <v>1277</v>
      </c>
      <c r="E66" s="78">
        <v>36</v>
      </c>
      <c r="F66" s="78" t="s">
        <v>809</v>
      </c>
      <c r="G66" s="78" t="s">
        <v>86</v>
      </c>
      <c r="H66" s="112" t="s">
        <v>210</v>
      </c>
      <c r="I66" s="112">
        <v>3</v>
      </c>
      <c r="J66" s="113">
        <v>44564.868287037039</v>
      </c>
      <c r="K66" s="113">
        <v>44564.870381944442</v>
      </c>
      <c r="M66" s="113">
        <v>44564.874328703707</v>
      </c>
      <c r="N66" s="113">
        <v>44564.875347222223</v>
      </c>
      <c r="O66" s="78" t="s">
        <v>1187</v>
      </c>
      <c r="P66" s="78" t="str">
        <f t="shared" si="0"/>
        <v>CIC</v>
      </c>
      <c r="S66" s="78" t="str">
        <f t="shared" si="1"/>
        <v/>
      </c>
      <c r="V66" s="78" t="str">
        <f t="shared" si="2"/>
        <v/>
      </c>
      <c r="W66" s="113">
        <v>44564.887766203705</v>
      </c>
      <c r="X66" s="113">
        <f t="shared" si="3"/>
        <v>3.9467592650908045E-3</v>
      </c>
      <c r="Y66" s="113" t="str">
        <f t="shared" si="4"/>
        <v/>
      </c>
      <c r="Z66" s="113" t="str">
        <f t="shared" si="5"/>
        <v/>
      </c>
      <c r="AB66" s="2" t="str">
        <f t="shared" si="6"/>
        <v/>
      </c>
      <c r="AC66" s="2" t="str">
        <f t="shared" si="6"/>
        <v/>
      </c>
      <c r="AE66" s="2" t="str">
        <f t="shared" si="7"/>
        <v/>
      </c>
      <c r="AF66" s="2" t="str">
        <f t="shared" si="8"/>
        <v/>
      </c>
      <c r="AG66" s="2" t="str">
        <f t="shared" si="9"/>
        <v/>
      </c>
      <c r="AH66" s="2" t="str">
        <f t="shared" si="10"/>
        <v/>
      </c>
      <c r="AI66" s="2" t="str">
        <f t="shared" si="11"/>
        <v/>
      </c>
      <c r="AK66" s="2" t="str">
        <f t="shared" si="12"/>
        <v/>
      </c>
      <c r="AL66" s="2" t="str">
        <f t="shared" si="13"/>
        <v/>
      </c>
      <c r="AM66" s="2" t="str">
        <f t="shared" si="14"/>
        <v/>
      </c>
      <c r="AN66" s="2" t="str">
        <f t="shared" si="15"/>
        <v/>
      </c>
      <c r="AO66" s="2" t="str">
        <f t="shared" si="16"/>
        <v/>
      </c>
    </row>
    <row r="67" spans="1:41" x14ac:dyDescent="0.3">
      <c r="A67" s="111">
        <v>44564.870381944442</v>
      </c>
      <c r="B67" s="78" t="s">
        <v>1276</v>
      </c>
      <c r="C67" s="78" t="s">
        <v>853</v>
      </c>
      <c r="D67" s="78" t="s">
        <v>1277</v>
      </c>
      <c r="E67" s="78">
        <v>36</v>
      </c>
      <c r="F67" s="78" t="s">
        <v>809</v>
      </c>
      <c r="G67" s="78" t="s">
        <v>86</v>
      </c>
      <c r="H67" s="112" t="s">
        <v>210</v>
      </c>
      <c r="I67" s="112">
        <v>3</v>
      </c>
      <c r="J67" s="113">
        <v>44564.868287037039</v>
      </c>
      <c r="K67" s="113">
        <v>44564.870381944442</v>
      </c>
      <c r="M67" s="113">
        <v>44564.876782407409</v>
      </c>
      <c r="N67" s="113">
        <v>44564.876817129632</v>
      </c>
      <c r="O67" s="78" t="s">
        <v>1187</v>
      </c>
      <c r="P67" s="78" t="str">
        <f t="shared" si="0"/>
        <v>CIC</v>
      </c>
      <c r="Q67" s="113">
        <v>44564.878761574073</v>
      </c>
      <c r="R67" s="78" t="s">
        <v>1273</v>
      </c>
      <c r="S67" s="78" t="str">
        <f t="shared" si="1"/>
        <v>PLOEG</v>
      </c>
      <c r="V67" s="78" t="str">
        <f t="shared" si="2"/>
        <v/>
      </c>
      <c r="W67" s="113">
        <v>44564.897407407407</v>
      </c>
      <c r="X67" s="113">
        <f t="shared" si="3"/>
        <v>6.4004629675764591E-3</v>
      </c>
      <c r="Y67" s="113" t="str">
        <f t="shared" si="4"/>
        <v/>
      </c>
      <c r="Z67" s="113" t="str">
        <f t="shared" si="5"/>
        <v/>
      </c>
      <c r="AB67" s="2" t="str">
        <f t="shared" si="6"/>
        <v/>
      </c>
      <c r="AC67" s="2" t="str">
        <f t="shared" si="6"/>
        <v/>
      </c>
      <c r="AE67" s="2" t="str">
        <f t="shared" si="7"/>
        <v/>
      </c>
      <c r="AF67" s="2" t="str">
        <f t="shared" si="8"/>
        <v/>
      </c>
      <c r="AG67" s="2" t="str">
        <f t="shared" si="9"/>
        <v/>
      </c>
      <c r="AH67" s="2" t="str">
        <f t="shared" si="10"/>
        <v/>
      </c>
      <c r="AI67" s="2" t="str">
        <f t="shared" si="11"/>
        <v/>
      </c>
      <c r="AK67" s="2" t="str">
        <f t="shared" si="12"/>
        <v/>
      </c>
      <c r="AL67" s="2" t="str">
        <f t="shared" si="13"/>
        <v/>
      </c>
      <c r="AM67" s="2" t="str">
        <f t="shared" si="14"/>
        <v/>
      </c>
      <c r="AN67" s="2" t="str">
        <f t="shared" si="15"/>
        <v/>
      </c>
      <c r="AO67" s="2" t="str">
        <f t="shared" si="16"/>
        <v/>
      </c>
    </row>
    <row r="68" spans="1:41" x14ac:dyDescent="0.3">
      <c r="A68" s="111">
        <v>44564.942129629628</v>
      </c>
      <c r="B68" s="78" t="s">
        <v>1278</v>
      </c>
      <c r="C68" s="78" t="s">
        <v>853</v>
      </c>
      <c r="D68" s="78" t="s">
        <v>1226</v>
      </c>
      <c r="E68" s="78">
        <v>9</v>
      </c>
      <c r="F68" s="78" t="s">
        <v>807</v>
      </c>
      <c r="G68" s="78" t="s">
        <v>84</v>
      </c>
      <c r="H68" s="112" t="s">
        <v>202</v>
      </c>
      <c r="I68" s="112">
        <v>4</v>
      </c>
      <c r="J68" s="113">
        <v>44564.939780092594</v>
      </c>
      <c r="K68" s="113">
        <v>44564.942129629628</v>
      </c>
      <c r="M68" s="113">
        <v>44564.942986111113</v>
      </c>
      <c r="N68" s="113">
        <v>44564.943009259259</v>
      </c>
      <c r="O68" s="78" t="s">
        <v>1185</v>
      </c>
      <c r="P68" s="78" t="str">
        <f t="shared" si="0"/>
        <v>CIC</v>
      </c>
      <c r="S68" s="78" t="str">
        <f t="shared" si="1"/>
        <v/>
      </c>
      <c r="V68" s="78" t="str">
        <f t="shared" si="2"/>
        <v/>
      </c>
      <c r="W68" s="113">
        <v>44564.951979166668</v>
      </c>
      <c r="X68" s="113">
        <f t="shared" si="3"/>
        <v>8.5648148524342105E-4</v>
      </c>
      <c r="Y68" s="113" t="str">
        <f t="shared" si="4"/>
        <v/>
      </c>
      <c r="Z68" s="113" t="str">
        <f t="shared" si="5"/>
        <v/>
      </c>
      <c r="AB68" s="2" t="str">
        <f t="shared" si="6"/>
        <v/>
      </c>
      <c r="AC68" s="2" t="str">
        <f t="shared" si="6"/>
        <v/>
      </c>
      <c r="AE68" s="2" t="str">
        <f t="shared" si="7"/>
        <v/>
      </c>
      <c r="AF68" s="2" t="str">
        <f t="shared" si="8"/>
        <v/>
      </c>
      <c r="AG68" s="2" t="str">
        <f t="shared" si="9"/>
        <v/>
      </c>
      <c r="AH68" s="2" t="str">
        <f t="shared" si="10"/>
        <v/>
      </c>
      <c r="AI68" s="2" t="str">
        <f t="shared" si="11"/>
        <v/>
      </c>
      <c r="AK68" s="2" t="str">
        <f t="shared" si="12"/>
        <v/>
      </c>
      <c r="AL68" s="2" t="str">
        <f t="shared" si="13"/>
        <v/>
      </c>
      <c r="AM68" s="2" t="str">
        <f t="shared" si="14"/>
        <v/>
      </c>
      <c r="AN68" s="2" t="str">
        <f t="shared" si="15"/>
        <v/>
      </c>
      <c r="AO68" s="2" t="str">
        <f t="shared" si="16"/>
        <v/>
      </c>
    </row>
    <row r="69" spans="1:41" x14ac:dyDescent="0.3">
      <c r="A69" s="111">
        <v>44564.966643518521</v>
      </c>
      <c r="B69" s="78" t="s">
        <v>1279</v>
      </c>
      <c r="C69" s="78" t="s">
        <v>835</v>
      </c>
      <c r="D69" s="78" t="s">
        <v>1280</v>
      </c>
      <c r="F69" s="78" t="s">
        <v>808</v>
      </c>
      <c r="G69" s="78" t="s">
        <v>112</v>
      </c>
      <c r="H69" s="112" t="s">
        <v>218</v>
      </c>
      <c r="I69" s="112">
        <v>3</v>
      </c>
      <c r="J69" s="113">
        <v>44564.965729166666</v>
      </c>
      <c r="K69" s="113">
        <v>44564.966643518521</v>
      </c>
      <c r="M69" s="113">
        <v>44564.967233796298</v>
      </c>
      <c r="N69" s="113">
        <v>44564.967662037037</v>
      </c>
      <c r="O69" s="78" t="s">
        <v>1187</v>
      </c>
      <c r="P69" s="78" t="str">
        <f t="shared" si="0"/>
        <v>CIC</v>
      </c>
      <c r="Q69" s="113">
        <v>44564.969849537039</v>
      </c>
      <c r="R69" s="78" t="s">
        <v>1185</v>
      </c>
      <c r="S69" s="78" t="str">
        <f t="shared" si="1"/>
        <v>CIC</v>
      </c>
      <c r="T69" s="113">
        <v>44564.972511574073</v>
      </c>
      <c r="U69" s="78" t="s">
        <v>1200</v>
      </c>
      <c r="V69" s="78" t="str">
        <f t="shared" si="2"/>
        <v>PLOEG</v>
      </c>
      <c r="W69" s="113">
        <v>44564.977303240739</v>
      </c>
      <c r="X69" s="113">
        <f t="shared" si="3"/>
        <v>5.9027777751907706E-4</v>
      </c>
      <c r="Y69" s="113">
        <f t="shared" si="4"/>
        <v>5.277777774608694E-3</v>
      </c>
      <c r="Z69" s="113">
        <f t="shared" si="5"/>
        <v>4.7916666662786156E-3</v>
      </c>
      <c r="AB69" s="2">
        <f t="shared" si="6"/>
        <v>456</v>
      </c>
      <c r="AC69" s="2">
        <f t="shared" si="6"/>
        <v>414</v>
      </c>
      <c r="AE69" s="2" t="str">
        <f t="shared" si="7"/>
        <v/>
      </c>
      <c r="AF69" s="2" t="str">
        <f t="shared" si="8"/>
        <v/>
      </c>
      <c r="AG69" s="2" t="str">
        <f t="shared" si="9"/>
        <v/>
      </c>
      <c r="AH69" s="2">
        <f t="shared" si="10"/>
        <v>456</v>
      </c>
      <c r="AI69" s="2" t="str">
        <f t="shared" si="11"/>
        <v/>
      </c>
      <c r="AK69" s="2" t="str">
        <f t="shared" si="12"/>
        <v/>
      </c>
      <c r="AL69" s="2" t="str">
        <f t="shared" si="13"/>
        <v/>
      </c>
      <c r="AM69" s="2" t="str">
        <f t="shared" si="14"/>
        <v/>
      </c>
      <c r="AN69" s="2">
        <f t="shared" si="15"/>
        <v>414</v>
      </c>
      <c r="AO69" s="2" t="str">
        <f t="shared" si="16"/>
        <v/>
      </c>
    </row>
    <row r="70" spans="1:41" x14ac:dyDescent="0.3">
      <c r="A70" s="111">
        <v>44564.966643518521</v>
      </c>
      <c r="B70" s="78" t="s">
        <v>1279</v>
      </c>
      <c r="C70" s="78" t="s">
        <v>846</v>
      </c>
      <c r="D70" s="78" t="s">
        <v>1280</v>
      </c>
      <c r="F70" s="78" t="s">
        <v>808</v>
      </c>
      <c r="G70" s="78" t="s">
        <v>112</v>
      </c>
      <c r="H70" s="112" t="s">
        <v>218</v>
      </c>
      <c r="I70" s="112">
        <v>3</v>
      </c>
      <c r="J70" s="113">
        <v>44564.965729166666</v>
      </c>
      <c r="K70" s="113">
        <v>44564.966643518521</v>
      </c>
      <c r="M70" s="113">
        <v>44564.96979166667</v>
      </c>
      <c r="P70" s="78" t="str">
        <f t="shared" ref="P70:P133" si="17">IF(LEFT(O70,3)="&amp;RU","PLOEG",IF(LEFT(O70,6)="ANT-di","DISP/S of N",IF(LEFT(O70,4)="rANT","DISP/S of N",IF(LEFT(O70,3)="ANT","CIC",""))))</f>
        <v/>
      </c>
      <c r="Q70" s="113">
        <v>44564.969837962963</v>
      </c>
      <c r="R70" s="78" t="s">
        <v>1185</v>
      </c>
      <c r="S70" s="78" t="str">
        <f t="shared" ref="S70:S133" si="18">IF(LEFT(R70,3)="&amp;RU","PLOEG",IF(LEFT(R70,6)="ANT-di","DISP/S of N",IF(LEFT(R70,4)="rANT","DISP/S of N",IF(LEFT(R70,3)="ANT","CIC",""))))</f>
        <v>CIC</v>
      </c>
      <c r="T70" s="113">
        <v>44564.974143518521</v>
      </c>
      <c r="U70" s="78" t="s">
        <v>1220</v>
      </c>
      <c r="V70" s="78" t="str">
        <f t="shared" ref="V70:V133" si="19">IF(LEFT(U70,3)="&amp;RU","PLOEG",IF(LEFT(U70,6)="ANT-di","DISP/S of N",IF(LEFT(U70,4)="rANT","DISP/S of N",IF(LEFT(U70,3)="ANT","CIC",""))))</f>
        <v>PLOEG</v>
      </c>
      <c r="W70" s="113">
        <v>44564.977465277778</v>
      </c>
      <c r="X70" s="113">
        <f t="shared" ref="X70:X133" si="20">IF((MIN(L70:M70)&lt;K70+6/ (24*3600)),"", IF((MIN(L70:M70)=K70),"0:00:00",IF((MIN(L70:M70)-K70),MIN(L70:M70)-K70,"")))</f>
        <v>3.1481481491937302E-3</v>
      </c>
      <c r="Y70" s="113">
        <f t="shared" ref="Y70:Y133" si="21">IF(OR(T70="",T70&lt;MINA(L70,M70)+11/(24*3600)),"",T70-MINA(L70,M70))</f>
        <v>4.3518518505152315E-3</v>
      </c>
      <c r="Z70" s="113">
        <f t="shared" ref="Z70:Z133" si="22">IF(OR(T70="",W70&lt;T70+31/(24*3600)),"",W70-T70)</f>
        <v>3.3217592572327703E-3</v>
      </c>
      <c r="AB70" s="2">
        <f t="shared" ref="AB70:AC133" si="23">IF(Y70="","",SECOND(Y70)+(MINUTE(Y70)*60)+(HOUR(Y70)*3600))</f>
        <v>376</v>
      </c>
      <c r="AC70" s="2">
        <f t="shared" si="23"/>
        <v>287</v>
      </c>
      <c r="AE70" s="2" t="str">
        <f t="shared" ref="AE70:AE133" si="24">IF(I70=0,AB70,"")</f>
        <v/>
      </c>
      <c r="AF70" s="2" t="str">
        <f t="shared" ref="AF70:AF133" si="25">IF(I70=1,AB70,"")</f>
        <v/>
      </c>
      <c r="AG70" s="2" t="str">
        <f t="shared" ref="AG70:AG133" si="26">IF(I70=2,AB70,"")</f>
        <v/>
      </c>
      <c r="AH70" s="2">
        <f t="shared" ref="AH70:AH133" si="27">IF(I70=3,AB70,"")</f>
        <v>376</v>
      </c>
      <c r="AI70" s="2" t="str">
        <f t="shared" ref="AI70:AI133" si="28">IF(I70=4,AB70,"")</f>
        <v/>
      </c>
      <c r="AK70" s="2" t="str">
        <f t="shared" ref="AK70:AK133" si="29">IF(I70=0,AC70,"")</f>
        <v/>
      </c>
      <c r="AL70" s="2" t="str">
        <f t="shared" ref="AL70:AL133" si="30">IF(I70=1,AC70,"")</f>
        <v/>
      </c>
      <c r="AM70" s="2" t="str">
        <f t="shared" ref="AM70:AM133" si="31">IF(I70=2,AC70,"")</f>
        <v/>
      </c>
      <c r="AN70" s="2">
        <f t="shared" ref="AN70:AN133" si="32">IF(I70=3,AC70,"")</f>
        <v>287</v>
      </c>
      <c r="AO70" s="2" t="str">
        <f t="shared" ref="AO70:AO133" si="33">IF(I70=4,AC70,"")</f>
        <v/>
      </c>
    </row>
    <row r="71" spans="1:41" x14ac:dyDescent="0.3">
      <c r="A71" s="111">
        <v>44565.042175925926</v>
      </c>
      <c r="B71" s="78" t="s">
        <v>1281</v>
      </c>
      <c r="C71" s="78" t="s">
        <v>846</v>
      </c>
      <c r="D71" s="78" t="s">
        <v>1282</v>
      </c>
      <c r="F71" s="78" t="s">
        <v>807</v>
      </c>
      <c r="G71" s="78" t="s">
        <v>86</v>
      </c>
      <c r="H71" s="112" t="s">
        <v>210</v>
      </c>
      <c r="I71" s="112">
        <v>3</v>
      </c>
      <c r="J71" s="113">
        <v>44565.041562500002</v>
      </c>
      <c r="K71" s="113">
        <v>44565.042175925926</v>
      </c>
      <c r="M71" s="113">
        <v>44565.043483796297</v>
      </c>
      <c r="N71" s="113">
        <v>44565.044050925928</v>
      </c>
      <c r="O71" s="78" t="s">
        <v>1187</v>
      </c>
      <c r="P71" s="78" t="str">
        <f t="shared" si="17"/>
        <v>CIC</v>
      </c>
      <c r="S71" s="78" t="str">
        <f t="shared" si="18"/>
        <v/>
      </c>
      <c r="V71" s="78" t="str">
        <f t="shared" si="19"/>
        <v/>
      </c>
      <c r="W71" s="113">
        <v>44565.060914351852</v>
      </c>
      <c r="X71" s="113">
        <f t="shared" si="20"/>
        <v>1.3078703705104999E-3</v>
      </c>
      <c r="Y71" s="113" t="str">
        <f t="shared" si="21"/>
        <v/>
      </c>
      <c r="Z71" s="113" t="str">
        <f t="shared" si="22"/>
        <v/>
      </c>
      <c r="AB71" s="2" t="str">
        <f t="shared" si="23"/>
        <v/>
      </c>
      <c r="AC71" s="2" t="str">
        <f t="shared" si="23"/>
        <v/>
      </c>
      <c r="AE71" s="2" t="str">
        <f t="shared" si="24"/>
        <v/>
      </c>
      <c r="AF71" s="2" t="str">
        <f t="shared" si="25"/>
        <v/>
      </c>
      <c r="AG71" s="2" t="str">
        <f t="shared" si="26"/>
        <v/>
      </c>
      <c r="AH71" s="2" t="str">
        <f t="shared" si="27"/>
        <v/>
      </c>
      <c r="AI71" s="2" t="str">
        <f t="shared" si="28"/>
        <v/>
      </c>
      <c r="AK71" s="2" t="str">
        <f t="shared" si="29"/>
        <v/>
      </c>
      <c r="AL71" s="2" t="str">
        <f t="shared" si="30"/>
        <v/>
      </c>
      <c r="AM71" s="2" t="str">
        <f t="shared" si="31"/>
        <v/>
      </c>
      <c r="AN71" s="2" t="str">
        <f t="shared" si="32"/>
        <v/>
      </c>
      <c r="AO71" s="2" t="str">
        <f t="shared" si="33"/>
        <v/>
      </c>
    </row>
    <row r="72" spans="1:41" x14ac:dyDescent="0.3">
      <c r="A72" s="111">
        <v>44565.317361111112</v>
      </c>
      <c r="B72" s="78" t="s">
        <v>1283</v>
      </c>
      <c r="C72" s="78" t="s">
        <v>886</v>
      </c>
      <c r="F72" s="78" t="s">
        <v>807</v>
      </c>
      <c r="G72" s="78" t="s">
        <v>102</v>
      </c>
      <c r="H72" s="112" t="s">
        <v>206</v>
      </c>
      <c r="I72" s="112">
        <v>3</v>
      </c>
      <c r="J72" s="113">
        <v>44565.317013888889</v>
      </c>
      <c r="K72" s="113">
        <v>44565.317361111112</v>
      </c>
      <c r="M72" s="113">
        <v>44565.317997685182</v>
      </c>
      <c r="N72" s="113">
        <v>44565.318298611113</v>
      </c>
      <c r="O72" s="78" t="s">
        <v>1185</v>
      </c>
      <c r="P72" s="78" t="str">
        <f t="shared" si="17"/>
        <v>CIC</v>
      </c>
      <c r="S72" s="78" t="str">
        <f t="shared" si="18"/>
        <v/>
      </c>
      <c r="T72" s="113">
        <v>44565.325613425928</v>
      </c>
      <c r="U72" s="78" t="s">
        <v>1258</v>
      </c>
      <c r="V72" s="78" t="str">
        <f t="shared" si="19"/>
        <v>PLOEG</v>
      </c>
      <c r="W72" s="113">
        <v>44565.360300925924</v>
      </c>
      <c r="X72" s="113">
        <f t="shared" si="20"/>
        <v>6.3657407008577138E-4</v>
      </c>
      <c r="Y72" s="113">
        <f t="shared" si="21"/>
        <v>7.6157407456776127E-3</v>
      </c>
      <c r="Z72" s="113">
        <f t="shared" si="22"/>
        <v>3.4687499995925464E-2</v>
      </c>
      <c r="AB72" s="2">
        <f t="shared" si="23"/>
        <v>658</v>
      </c>
      <c r="AC72" s="2">
        <f t="shared" si="23"/>
        <v>2997</v>
      </c>
      <c r="AE72" s="2" t="str">
        <f t="shared" si="24"/>
        <v/>
      </c>
      <c r="AF72" s="2" t="str">
        <f t="shared" si="25"/>
        <v/>
      </c>
      <c r="AG72" s="2" t="str">
        <f t="shared" si="26"/>
        <v/>
      </c>
      <c r="AH72" s="2">
        <f t="shared" si="27"/>
        <v>658</v>
      </c>
      <c r="AI72" s="2" t="str">
        <f t="shared" si="28"/>
        <v/>
      </c>
      <c r="AK72" s="2" t="str">
        <f t="shared" si="29"/>
        <v/>
      </c>
      <c r="AL72" s="2" t="str">
        <f t="shared" si="30"/>
        <v/>
      </c>
      <c r="AM72" s="2" t="str">
        <f t="shared" si="31"/>
        <v/>
      </c>
      <c r="AN72" s="2">
        <f t="shared" si="32"/>
        <v>2997</v>
      </c>
      <c r="AO72" s="2" t="str">
        <f t="shared" si="33"/>
        <v/>
      </c>
    </row>
    <row r="73" spans="1:41" x14ac:dyDescent="0.3">
      <c r="A73" s="111">
        <v>44565.350104166668</v>
      </c>
      <c r="B73" s="78" t="s">
        <v>1284</v>
      </c>
      <c r="C73" s="78" t="s">
        <v>850</v>
      </c>
      <c r="D73" s="78" t="s">
        <v>1285</v>
      </c>
      <c r="E73" s="78">
        <v>25</v>
      </c>
      <c r="F73" s="78" t="s">
        <v>808</v>
      </c>
      <c r="G73" s="78" t="s">
        <v>92</v>
      </c>
      <c r="H73" s="112" t="s">
        <v>204</v>
      </c>
      <c r="I73" s="112">
        <v>2</v>
      </c>
      <c r="J73" s="113">
        <v>44565.349756944444</v>
      </c>
      <c r="K73" s="113">
        <v>44565.350104166668</v>
      </c>
      <c r="M73" s="113">
        <v>44565.350312499999</v>
      </c>
      <c r="N73" s="113">
        <v>44565.350706018522</v>
      </c>
      <c r="O73" s="78" t="s">
        <v>1185</v>
      </c>
      <c r="P73" s="78" t="str">
        <f t="shared" si="17"/>
        <v>CIC</v>
      </c>
      <c r="Q73" s="113">
        <v>44565.352824074071</v>
      </c>
      <c r="R73" s="78" t="s">
        <v>1286</v>
      </c>
      <c r="S73" s="78" t="str">
        <f t="shared" si="18"/>
        <v>PLOEG</v>
      </c>
      <c r="T73" s="113">
        <v>44565.35628472222</v>
      </c>
      <c r="U73" s="78" t="s">
        <v>1286</v>
      </c>
      <c r="V73" s="78" t="str">
        <f t="shared" si="19"/>
        <v>PLOEG</v>
      </c>
      <c r="W73" s="113">
        <v>44565.365949074076</v>
      </c>
      <c r="X73" s="113">
        <f t="shared" si="20"/>
        <v>2.0833333110203966E-4</v>
      </c>
      <c r="Y73" s="113">
        <f t="shared" si="21"/>
        <v>5.9722222213167697E-3</v>
      </c>
      <c r="Z73" s="113">
        <f t="shared" si="22"/>
        <v>9.6643518554628827E-3</v>
      </c>
      <c r="AB73" s="2">
        <f t="shared" si="23"/>
        <v>516</v>
      </c>
      <c r="AC73" s="2">
        <f t="shared" si="23"/>
        <v>835</v>
      </c>
      <c r="AE73" s="2" t="str">
        <f t="shared" si="24"/>
        <v/>
      </c>
      <c r="AF73" s="2" t="str">
        <f t="shared" si="25"/>
        <v/>
      </c>
      <c r="AG73" s="2">
        <f t="shared" si="26"/>
        <v>516</v>
      </c>
      <c r="AH73" s="2" t="str">
        <f t="shared" si="27"/>
        <v/>
      </c>
      <c r="AI73" s="2" t="str">
        <f t="shared" si="28"/>
        <v/>
      </c>
      <c r="AK73" s="2" t="str">
        <f t="shared" si="29"/>
        <v/>
      </c>
      <c r="AL73" s="2" t="str">
        <f t="shared" si="30"/>
        <v/>
      </c>
      <c r="AM73" s="2">
        <f t="shared" si="31"/>
        <v>835</v>
      </c>
      <c r="AN73" s="2" t="str">
        <f t="shared" si="32"/>
        <v/>
      </c>
      <c r="AO73" s="2" t="str">
        <f t="shared" si="33"/>
        <v/>
      </c>
    </row>
    <row r="74" spans="1:41" x14ac:dyDescent="0.3">
      <c r="A74" s="111">
        <v>44565.390289351853</v>
      </c>
      <c r="B74" s="78" t="s">
        <v>1287</v>
      </c>
      <c r="C74" s="78" t="s">
        <v>886</v>
      </c>
      <c r="D74" s="78" t="s">
        <v>1288</v>
      </c>
      <c r="F74" s="78" t="s">
        <v>807</v>
      </c>
      <c r="G74" s="78" t="s">
        <v>140</v>
      </c>
      <c r="H74" s="112" t="s">
        <v>426</v>
      </c>
      <c r="I74" s="112">
        <v>1</v>
      </c>
      <c r="J74" s="113">
        <v>44565.389699074076</v>
      </c>
      <c r="K74" s="113">
        <v>44565.390289351853</v>
      </c>
      <c r="M74" s="113">
        <v>44565.390706018516</v>
      </c>
      <c r="N74" s="113">
        <v>44565.391296296293</v>
      </c>
      <c r="O74" s="78" t="s">
        <v>1187</v>
      </c>
      <c r="P74" s="78" t="str">
        <f t="shared" si="17"/>
        <v>CIC</v>
      </c>
      <c r="S74" s="78" t="str">
        <f t="shared" si="18"/>
        <v/>
      </c>
      <c r="V74" s="78" t="str">
        <f t="shared" si="19"/>
        <v/>
      </c>
      <c r="W74" s="113">
        <v>44565.398344907408</v>
      </c>
      <c r="X74" s="113">
        <f t="shared" si="20"/>
        <v>4.1666666220407933E-4</v>
      </c>
      <c r="Y74" s="113" t="str">
        <f t="shared" si="21"/>
        <v/>
      </c>
      <c r="Z74" s="113" t="str">
        <f t="shared" si="22"/>
        <v/>
      </c>
      <c r="AB74" s="2" t="str">
        <f t="shared" si="23"/>
        <v/>
      </c>
      <c r="AC74" s="2" t="str">
        <f t="shared" si="23"/>
        <v/>
      </c>
      <c r="AE74" s="2" t="str">
        <f t="shared" si="24"/>
        <v/>
      </c>
      <c r="AF74" s="2" t="str">
        <f t="shared" si="25"/>
        <v/>
      </c>
      <c r="AG74" s="2" t="str">
        <f t="shared" si="26"/>
        <v/>
      </c>
      <c r="AH74" s="2" t="str">
        <f t="shared" si="27"/>
        <v/>
      </c>
      <c r="AI74" s="2" t="str">
        <f t="shared" si="28"/>
        <v/>
      </c>
      <c r="AK74" s="2" t="str">
        <f t="shared" si="29"/>
        <v/>
      </c>
      <c r="AL74" s="2" t="str">
        <f t="shared" si="30"/>
        <v/>
      </c>
      <c r="AM74" s="2" t="str">
        <f t="shared" si="31"/>
        <v/>
      </c>
      <c r="AN74" s="2" t="str">
        <f t="shared" si="32"/>
        <v/>
      </c>
      <c r="AO74" s="2" t="str">
        <f t="shared" si="33"/>
        <v/>
      </c>
    </row>
    <row r="75" spans="1:41" x14ac:dyDescent="0.3">
      <c r="A75" s="111">
        <v>44565.390289351853</v>
      </c>
      <c r="B75" s="78" t="s">
        <v>1287</v>
      </c>
      <c r="C75" s="78" t="s">
        <v>850</v>
      </c>
      <c r="D75" s="78" t="s">
        <v>1288</v>
      </c>
      <c r="F75" s="78" t="s">
        <v>807</v>
      </c>
      <c r="G75" s="78" t="s">
        <v>140</v>
      </c>
      <c r="H75" s="112" t="s">
        <v>426</v>
      </c>
      <c r="I75" s="112">
        <v>1</v>
      </c>
      <c r="J75" s="113">
        <v>44565.389699074076</v>
      </c>
      <c r="K75" s="113">
        <v>44565.390289351853</v>
      </c>
      <c r="M75" s="113">
        <v>44565.397662037038</v>
      </c>
      <c r="P75" s="78" t="str">
        <f t="shared" si="17"/>
        <v/>
      </c>
      <c r="S75" s="78" t="str">
        <f t="shared" si="18"/>
        <v/>
      </c>
      <c r="T75" s="113">
        <v>44565.398321759261</v>
      </c>
      <c r="U75" s="78" t="s">
        <v>1185</v>
      </c>
      <c r="V75" s="78" t="str">
        <f t="shared" si="19"/>
        <v>CIC</v>
      </c>
      <c r="W75" s="113">
        <v>44565.432812500003</v>
      </c>
      <c r="X75" s="113">
        <f t="shared" si="20"/>
        <v>7.3726851842366159E-3</v>
      </c>
      <c r="Y75" s="113">
        <f t="shared" si="21"/>
        <v>6.5972222364507616E-4</v>
      </c>
      <c r="Z75" s="113">
        <f t="shared" si="22"/>
        <v>3.4490740741603076E-2</v>
      </c>
      <c r="AB75" s="2">
        <f t="shared" si="23"/>
        <v>57</v>
      </c>
      <c r="AC75" s="2">
        <f t="shared" si="23"/>
        <v>2980</v>
      </c>
      <c r="AE75" s="2" t="str">
        <f t="shared" si="24"/>
        <v/>
      </c>
      <c r="AF75" s="2">
        <f t="shared" si="25"/>
        <v>57</v>
      </c>
      <c r="AG75" s="2" t="str">
        <f t="shared" si="26"/>
        <v/>
      </c>
      <c r="AH75" s="2" t="str">
        <f t="shared" si="27"/>
        <v/>
      </c>
      <c r="AI75" s="2" t="str">
        <f t="shared" si="28"/>
        <v/>
      </c>
      <c r="AK75" s="2" t="str">
        <f t="shared" si="29"/>
        <v/>
      </c>
      <c r="AL75" s="2">
        <f t="shared" si="30"/>
        <v>2980</v>
      </c>
      <c r="AM75" s="2" t="str">
        <f t="shared" si="31"/>
        <v/>
      </c>
      <c r="AN75" s="2" t="str">
        <f t="shared" si="32"/>
        <v/>
      </c>
      <c r="AO75" s="2" t="str">
        <f t="shared" si="33"/>
        <v/>
      </c>
    </row>
    <row r="76" spans="1:41" x14ac:dyDescent="0.3">
      <c r="A76" s="111">
        <v>44565.425833333335</v>
      </c>
      <c r="B76" s="78" t="s">
        <v>1289</v>
      </c>
      <c r="C76" s="78" t="s">
        <v>886</v>
      </c>
      <c r="D76" s="78" t="s">
        <v>1290</v>
      </c>
      <c r="E76" s="78">
        <v>155</v>
      </c>
      <c r="F76" s="78" t="s">
        <v>809</v>
      </c>
      <c r="G76" s="78" t="s">
        <v>106</v>
      </c>
      <c r="H76" s="112" t="s">
        <v>306</v>
      </c>
      <c r="I76" s="112">
        <v>2</v>
      </c>
      <c r="J76" s="113">
        <v>44565.425324074073</v>
      </c>
      <c r="K76" s="113">
        <v>44565.425833333335</v>
      </c>
      <c r="M76" s="113">
        <v>44565.425925925927</v>
      </c>
      <c r="N76" s="113">
        <v>44565.42597222222</v>
      </c>
      <c r="O76" s="78" t="s">
        <v>1187</v>
      </c>
      <c r="P76" s="78" t="str">
        <f t="shared" si="17"/>
        <v>CIC</v>
      </c>
      <c r="S76" s="78" t="str">
        <f t="shared" si="18"/>
        <v/>
      </c>
      <c r="V76" s="78" t="str">
        <f t="shared" si="19"/>
        <v/>
      </c>
      <c r="W76" s="113">
        <v>44565.518067129633</v>
      </c>
      <c r="X76" s="113">
        <f t="shared" si="20"/>
        <v>9.2592592409346253E-5</v>
      </c>
      <c r="Y76" s="113" t="str">
        <f t="shared" si="21"/>
        <v/>
      </c>
      <c r="Z76" s="113" t="str">
        <f t="shared" si="22"/>
        <v/>
      </c>
      <c r="AB76" s="2" t="str">
        <f t="shared" si="23"/>
        <v/>
      </c>
      <c r="AC76" s="2" t="str">
        <f t="shared" si="23"/>
        <v/>
      </c>
      <c r="AE76" s="2" t="str">
        <f t="shared" si="24"/>
        <v/>
      </c>
      <c r="AF76" s="2" t="str">
        <f t="shared" si="25"/>
        <v/>
      </c>
      <c r="AG76" s="2" t="str">
        <f t="shared" si="26"/>
        <v/>
      </c>
      <c r="AH76" s="2" t="str">
        <f t="shared" si="27"/>
        <v/>
      </c>
      <c r="AI76" s="2" t="str">
        <f t="shared" si="28"/>
        <v/>
      </c>
      <c r="AK76" s="2" t="str">
        <f t="shared" si="29"/>
        <v/>
      </c>
      <c r="AL76" s="2" t="str">
        <f t="shared" si="30"/>
        <v/>
      </c>
      <c r="AM76" s="2" t="str">
        <f t="shared" si="31"/>
        <v/>
      </c>
      <c r="AN76" s="2" t="str">
        <f t="shared" si="32"/>
        <v/>
      </c>
      <c r="AO76" s="2" t="str">
        <f t="shared" si="33"/>
        <v/>
      </c>
    </row>
    <row r="77" spans="1:41" x14ac:dyDescent="0.3">
      <c r="A77" s="111">
        <v>44565.561423611114</v>
      </c>
      <c r="B77" s="78" t="s">
        <v>1291</v>
      </c>
      <c r="C77" s="78" t="s">
        <v>850</v>
      </c>
      <c r="D77" s="78" t="s">
        <v>1292</v>
      </c>
      <c r="E77" s="78">
        <v>46</v>
      </c>
      <c r="F77" s="78" t="s">
        <v>807</v>
      </c>
      <c r="G77" s="78" t="s">
        <v>112</v>
      </c>
      <c r="H77" s="112" t="s">
        <v>218</v>
      </c>
      <c r="I77" s="112">
        <v>3</v>
      </c>
      <c r="J77" s="113">
        <v>44565.561423611114</v>
      </c>
      <c r="K77" s="113">
        <v>44565.561423611114</v>
      </c>
      <c r="M77" s="113">
        <v>44565.563599537039</v>
      </c>
      <c r="N77" s="113">
        <v>44565.563969907409</v>
      </c>
      <c r="O77" s="78" t="s">
        <v>1187</v>
      </c>
      <c r="P77" s="78" t="str">
        <f t="shared" si="17"/>
        <v>CIC</v>
      </c>
      <c r="S77" s="78" t="str">
        <f t="shared" si="18"/>
        <v/>
      </c>
      <c r="T77" s="113">
        <v>44565.569560185184</v>
      </c>
      <c r="U77" s="78" t="s">
        <v>1286</v>
      </c>
      <c r="V77" s="78" t="str">
        <f t="shared" si="19"/>
        <v>PLOEG</v>
      </c>
      <c r="W77" s="113">
        <v>44565.596574074072</v>
      </c>
      <c r="X77" s="113">
        <f t="shared" si="20"/>
        <v>2.1759259252576157E-3</v>
      </c>
      <c r="Y77" s="113">
        <f t="shared" si="21"/>
        <v>5.9606481445371173E-3</v>
      </c>
      <c r="Z77" s="113">
        <f t="shared" si="22"/>
        <v>2.7013888888177462E-2</v>
      </c>
      <c r="AB77" s="2">
        <f t="shared" si="23"/>
        <v>515</v>
      </c>
      <c r="AC77" s="2">
        <f t="shared" si="23"/>
        <v>2334</v>
      </c>
      <c r="AE77" s="2" t="str">
        <f t="shared" si="24"/>
        <v/>
      </c>
      <c r="AF77" s="2" t="str">
        <f t="shared" si="25"/>
        <v/>
      </c>
      <c r="AG77" s="2" t="str">
        <f t="shared" si="26"/>
        <v/>
      </c>
      <c r="AH77" s="2">
        <f t="shared" si="27"/>
        <v>515</v>
      </c>
      <c r="AI77" s="2" t="str">
        <f t="shared" si="28"/>
        <v/>
      </c>
      <c r="AK77" s="2" t="str">
        <f t="shared" si="29"/>
        <v/>
      </c>
      <c r="AL77" s="2" t="str">
        <f t="shared" si="30"/>
        <v/>
      </c>
      <c r="AM77" s="2" t="str">
        <f t="shared" si="31"/>
        <v/>
      </c>
      <c r="AN77" s="2">
        <f t="shared" si="32"/>
        <v>2334</v>
      </c>
      <c r="AO77" s="2" t="str">
        <f t="shared" si="33"/>
        <v/>
      </c>
    </row>
    <row r="78" spans="1:41" x14ac:dyDescent="0.3">
      <c r="A78" s="111">
        <v>44565.581944444442</v>
      </c>
      <c r="B78" s="78" t="s">
        <v>1293</v>
      </c>
      <c r="C78" s="78" t="s">
        <v>886</v>
      </c>
      <c r="D78" s="78" t="s">
        <v>1294</v>
      </c>
      <c r="E78" s="78">
        <v>49</v>
      </c>
      <c r="F78" s="78" t="s">
        <v>808</v>
      </c>
      <c r="G78" s="78" t="s">
        <v>148</v>
      </c>
      <c r="H78" s="112" t="s">
        <v>328</v>
      </c>
      <c r="I78" s="112">
        <v>2</v>
      </c>
      <c r="J78" s="113">
        <v>44565.580497685187</v>
      </c>
      <c r="K78" s="113">
        <v>44565.581944444442</v>
      </c>
      <c r="M78" s="113">
        <v>44565.58258101852</v>
      </c>
      <c r="N78" s="113">
        <v>44565.583020833335</v>
      </c>
      <c r="O78" s="78" t="s">
        <v>1187</v>
      </c>
      <c r="P78" s="78" t="str">
        <f t="shared" si="17"/>
        <v>CIC</v>
      </c>
      <c r="S78" s="78" t="str">
        <f t="shared" si="18"/>
        <v/>
      </c>
      <c r="T78" s="113">
        <v>44565.595196759263</v>
      </c>
      <c r="U78" s="78" t="s">
        <v>1267</v>
      </c>
      <c r="V78" s="78" t="str">
        <f t="shared" si="19"/>
        <v>PLOEG</v>
      </c>
      <c r="W78" s="113">
        <v>44565.60292824074</v>
      </c>
      <c r="X78" s="113">
        <f t="shared" si="20"/>
        <v>6.36574077361729E-4</v>
      </c>
      <c r="Y78" s="113">
        <f t="shared" si="21"/>
        <v>1.2615740743058268E-2</v>
      </c>
      <c r="Z78" s="113">
        <f t="shared" si="22"/>
        <v>7.7314814770943485E-3</v>
      </c>
      <c r="AB78" s="2">
        <f t="shared" si="23"/>
        <v>1090</v>
      </c>
      <c r="AC78" s="2">
        <f t="shared" si="23"/>
        <v>668</v>
      </c>
      <c r="AE78" s="2" t="str">
        <f t="shared" si="24"/>
        <v/>
      </c>
      <c r="AF78" s="2" t="str">
        <f t="shared" si="25"/>
        <v/>
      </c>
      <c r="AG78" s="2">
        <f t="shared" si="26"/>
        <v>1090</v>
      </c>
      <c r="AH78" s="2" t="str">
        <f t="shared" si="27"/>
        <v/>
      </c>
      <c r="AI78" s="2" t="str">
        <f t="shared" si="28"/>
        <v/>
      </c>
      <c r="AK78" s="2" t="str">
        <f t="shared" si="29"/>
        <v/>
      </c>
      <c r="AL78" s="2" t="str">
        <f t="shared" si="30"/>
        <v/>
      </c>
      <c r="AM78" s="2">
        <f t="shared" si="31"/>
        <v>668</v>
      </c>
      <c r="AN78" s="2" t="str">
        <f t="shared" si="32"/>
        <v/>
      </c>
      <c r="AO78" s="2" t="str">
        <f t="shared" si="33"/>
        <v/>
      </c>
    </row>
    <row r="79" spans="1:41" x14ac:dyDescent="0.3">
      <c r="A79" s="111">
        <v>44565.696562500001</v>
      </c>
      <c r="B79" s="78" t="s">
        <v>1295</v>
      </c>
      <c r="C79" s="78" t="s">
        <v>850</v>
      </c>
      <c r="D79" s="78" t="s">
        <v>1296</v>
      </c>
      <c r="E79" s="78">
        <v>33</v>
      </c>
      <c r="F79" s="78" t="s">
        <v>809</v>
      </c>
      <c r="G79" s="78" t="s">
        <v>108</v>
      </c>
      <c r="H79" s="112" t="s">
        <v>266</v>
      </c>
      <c r="I79" s="112">
        <v>2</v>
      </c>
      <c r="J79" s="113">
        <v>44565.696238425924</v>
      </c>
      <c r="K79" s="113">
        <v>44565.696562500001</v>
      </c>
      <c r="M79" s="113">
        <v>44565.696817129632</v>
      </c>
      <c r="N79" s="113">
        <v>44565.704375000001</v>
      </c>
      <c r="O79" s="78" t="s">
        <v>1187</v>
      </c>
      <c r="P79" s="78" t="str">
        <f t="shared" si="17"/>
        <v>CIC</v>
      </c>
      <c r="S79" s="78" t="str">
        <f t="shared" si="18"/>
        <v/>
      </c>
      <c r="T79" s="113">
        <v>44565.704409722224</v>
      </c>
      <c r="U79" s="78" t="s">
        <v>1187</v>
      </c>
      <c r="V79" s="78" t="str">
        <f t="shared" si="19"/>
        <v>CIC</v>
      </c>
      <c r="W79" s="113">
        <v>44565.707546296297</v>
      </c>
      <c r="X79" s="113">
        <f t="shared" si="20"/>
        <v>2.546296309446916E-4</v>
      </c>
      <c r="Y79" s="113">
        <f t="shared" si="21"/>
        <v>7.5925925921183079E-3</v>
      </c>
      <c r="Z79" s="113">
        <f t="shared" si="22"/>
        <v>3.1365740724140778E-3</v>
      </c>
      <c r="AB79" s="2">
        <f t="shared" si="23"/>
        <v>656</v>
      </c>
      <c r="AC79" s="2">
        <f t="shared" si="23"/>
        <v>271</v>
      </c>
      <c r="AE79" s="2" t="str">
        <f t="shared" si="24"/>
        <v/>
      </c>
      <c r="AF79" s="2" t="str">
        <f t="shared" si="25"/>
        <v/>
      </c>
      <c r="AG79" s="2">
        <f t="shared" si="26"/>
        <v>656</v>
      </c>
      <c r="AH79" s="2" t="str">
        <f t="shared" si="27"/>
        <v/>
      </c>
      <c r="AI79" s="2" t="str">
        <f t="shared" si="28"/>
        <v/>
      </c>
      <c r="AK79" s="2" t="str">
        <f t="shared" si="29"/>
        <v/>
      </c>
      <c r="AL79" s="2" t="str">
        <f t="shared" si="30"/>
        <v/>
      </c>
      <c r="AM79" s="2">
        <f t="shared" si="31"/>
        <v>271</v>
      </c>
      <c r="AN79" s="2" t="str">
        <f t="shared" si="32"/>
        <v/>
      </c>
      <c r="AO79" s="2" t="str">
        <f t="shared" si="33"/>
        <v/>
      </c>
    </row>
    <row r="80" spans="1:41" x14ac:dyDescent="0.3">
      <c r="A80" s="111">
        <v>44565.696562500001</v>
      </c>
      <c r="B80" s="78" t="s">
        <v>1295</v>
      </c>
      <c r="C80" s="78" t="s">
        <v>886</v>
      </c>
      <c r="D80" s="78" t="s">
        <v>1296</v>
      </c>
      <c r="E80" s="78">
        <v>33</v>
      </c>
      <c r="F80" s="78" t="s">
        <v>809</v>
      </c>
      <c r="G80" s="78" t="s">
        <v>108</v>
      </c>
      <c r="H80" s="112" t="s">
        <v>266</v>
      </c>
      <c r="I80" s="112">
        <v>2</v>
      </c>
      <c r="J80" s="113">
        <v>44565.696238425924</v>
      </c>
      <c r="K80" s="113">
        <v>44565.696562500001</v>
      </c>
      <c r="M80" s="113">
        <v>44565.697280092594</v>
      </c>
      <c r="N80" s="113">
        <v>44565.697314814817</v>
      </c>
      <c r="O80" s="78" t="s">
        <v>1187</v>
      </c>
      <c r="P80" s="78" t="str">
        <f t="shared" si="17"/>
        <v>CIC</v>
      </c>
      <c r="S80" s="78" t="str">
        <f t="shared" si="18"/>
        <v/>
      </c>
      <c r="T80" s="113">
        <v>44565.704363425924</v>
      </c>
      <c r="U80" s="78" t="s">
        <v>1187</v>
      </c>
      <c r="V80" s="78" t="str">
        <f t="shared" si="19"/>
        <v>CIC</v>
      </c>
      <c r="W80" s="113">
        <v>44565.707511574074</v>
      </c>
      <c r="X80" s="113">
        <f t="shared" si="20"/>
        <v>7.1759259299142286E-4</v>
      </c>
      <c r="Y80" s="113">
        <f t="shared" si="21"/>
        <v>7.0833333302289248E-3</v>
      </c>
      <c r="Z80" s="113">
        <f t="shared" si="22"/>
        <v>3.1481481491937302E-3</v>
      </c>
      <c r="AB80" s="2">
        <f t="shared" si="23"/>
        <v>612</v>
      </c>
      <c r="AC80" s="2">
        <f t="shared" si="23"/>
        <v>272</v>
      </c>
      <c r="AE80" s="2" t="str">
        <f t="shared" si="24"/>
        <v/>
      </c>
      <c r="AF80" s="2" t="str">
        <f t="shared" si="25"/>
        <v/>
      </c>
      <c r="AG80" s="2">
        <f t="shared" si="26"/>
        <v>612</v>
      </c>
      <c r="AH80" s="2" t="str">
        <f t="shared" si="27"/>
        <v/>
      </c>
      <c r="AI80" s="2" t="str">
        <f t="shared" si="28"/>
        <v/>
      </c>
      <c r="AK80" s="2" t="str">
        <f t="shared" si="29"/>
        <v/>
      </c>
      <c r="AL80" s="2" t="str">
        <f t="shared" si="30"/>
        <v/>
      </c>
      <c r="AM80" s="2">
        <f t="shared" si="31"/>
        <v>272</v>
      </c>
      <c r="AN80" s="2" t="str">
        <f t="shared" si="32"/>
        <v/>
      </c>
      <c r="AO80" s="2" t="str">
        <f t="shared" si="33"/>
        <v/>
      </c>
    </row>
    <row r="81" spans="1:41" x14ac:dyDescent="0.3">
      <c r="A81" s="111">
        <v>44565.718159722222</v>
      </c>
      <c r="B81" s="78" t="s">
        <v>1297</v>
      </c>
      <c r="C81" s="78" t="s">
        <v>886</v>
      </c>
      <c r="D81" s="78" t="s">
        <v>1197</v>
      </c>
      <c r="E81" s="78">
        <v>51</v>
      </c>
      <c r="F81" s="78" t="s">
        <v>807</v>
      </c>
      <c r="G81" s="78" t="s">
        <v>100</v>
      </c>
      <c r="H81" s="112" t="s">
        <v>578</v>
      </c>
      <c r="I81" s="112">
        <v>4</v>
      </c>
      <c r="J81" s="113">
        <v>44565.718159722222</v>
      </c>
      <c r="K81" s="113">
        <v>44565.718159722222</v>
      </c>
      <c r="M81" s="113">
        <v>44565.718564814815</v>
      </c>
      <c r="N81" s="113">
        <v>44565.719444444447</v>
      </c>
      <c r="O81" s="78" t="s">
        <v>1187</v>
      </c>
      <c r="P81" s="78" t="str">
        <f t="shared" si="17"/>
        <v>CIC</v>
      </c>
      <c r="S81" s="78" t="str">
        <f t="shared" si="18"/>
        <v/>
      </c>
      <c r="V81" s="78" t="str">
        <f t="shared" si="19"/>
        <v/>
      </c>
      <c r="W81" s="113">
        <v>44565.729594907411</v>
      </c>
      <c r="X81" s="113">
        <f t="shared" si="20"/>
        <v>4.0509259270038456E-4</v>
      </c>
      <c r="Y81" s="113" t="str">
        <f t="shared" si="21"/>
        <v/>
      </c>
      <c r="Z81" s="113" t="str">
        <f t="shared" si="22"/>
        <v/>
      </c>
      <c r="AB81" s="2" t="str">
        <f t="shared" si="23"/>
        <v/>
      </c>
      <c r="AC81" s="2" t="str">
        <f t="shared" si="23"/>
        <v/>
      </c>
      <c r="AE81" s="2" t="str">
        <f t="shared" si="24"/>
        <v/>
      </c>
      <c r="AF81" s="2" t="str">
        <f t="shared" si="25"/>
        <v/>
      </c>
      <c r="AG81" s="2" t="str">
        <f t="shared" si="26"/>
        <v/>
      </c>
      <c r="AH81" s="2" t="str">
        <f t="shared" si="27"/>
        <v/>
      </c>
      <c r="AI81" s="2" t="str">
        <f t="shared" si="28"/>
        <v/>
      </c>
      <c r="AK81" s="2" t="str">
        <f t="shared" si="29"/>
        <v/>
      </c>
      <c r="AL81" s="2" t="str">
        <f t="shared" si="30"/>
        <v/>
      </c>
      <c r="AM81" s="2" t="str">
        <f t="shared" si="31"/>
        <v/>
      </c>
      <c r="AN81" s="2" t="str">
        <f t="shared" si="32"/>
        <v/>
      </c>
      <c r="AO81" s="2" t="str">
        <f t="shared" si="33"/>
        <v/>
      </c>
    </row>
    <row r="82" spans="1:41" x14ac:dyDescent="0.3">
      <c r="A82" s="111">
        <v>44565.718159722222</v>
      </c>
      <c r="B82" s="78" t="s">
        <v>1297</v>
      </c>
      <c r="C82" s="78" t="s">
        <v>850</v>
      </c>
      <c r="D82" s="78" t="s">
        <v>1197</v>
      </c>
      <c r="E82" s="78">
        <v>51</v>
      </c>
      <c r="F82" s="78" t="s">
        <v>807</v>
      </c>
      <c r="G82" s="78" t="s">
        <v>100</v>
      </c>
      <c r="H82" s="112" t="s">
        <v>578</v>
      </c>
      <c r="I82" s="112">
        <v>4</v>
      </c>
      <c r="J82" s="113">
        <v>44565.718159722222</v>
      </c>
      <c r="K82" s="113">
        <v>44565.718159722222</v>
      </c>
      <c r="M82" s="113">
        <v>44565.729502314818</v>
      </c>
      <c r="N82" s="113">
        <v>44565.729525462964</v>
      </c>
      <c r="O82" s="78" t="s">
        <v>1187</v>
      </c>
      <c r="P82" s="78" t="str">
        <f t="shared" si="17"/>
        <v>CIC</v>
      </c>
      <c r="S82" s="78" t="str">
        <f t="shared" si="18"/>
        <v/>
      </c>
      <c r="T82" s="113">
        <v>44565.736018518517</v>
      </c>
      <c r="U82" s="78" t="s">
        <v>1286</v>
      </c>
      <c r="V82" s="78" t="str">
        <f t="shared" si="19"/>
        <v>PLOEG</v>
      </c>
      <c r="W82" s="113">
        <v>44565.754606481481</v>
      </c>
      <c r="X82" s="113">
        <f t="shared" si="20"/>
        <v>1.1342592595610768E-2</v>
      </c>
      <c r="Y82" s="113">
        <f t="shared" si="21"/>
        <v>6.5162036989931948E-3</v>
      </c>
      <c r="Z82" s="113">
        <f t="shared" si="22"/>
        <v>1.8587962964375038E-2</v>
      </c>
      <c r="AB82" s="2">
        <f t="shared" si="23"/>
        <v>563</v>
      </c>
      <c r="AC82" s="2">
        <f t="shared" si="23"/>
        <v>1606</v>
      </c>
      <c r="AE82" s="2" t="str">
        <f t="shared" si="24"/>
        <v/>
      </c>
      <c r="AF82" s="2" t="str">
        <f t="shared" si="25"/>
        <v/>
      </c>
      <c r="AG82" s="2" t="str">
        <f t="shared" si="26"/>
        <v/>
      </c>
      <c r="AH82" s="2" t="str">
        <f t="shared" si="27"/>
        <v/>
      </c>
      <c r="AI82" s="2">
        <f t="shared" si="28"/>
        <v>563</v>
      </c>
      <c r="AK82" s="2" t="str">
        <f t="shared" si="29"/>
        <v/>
      </c>
      <c r="AL82" s="2" t="str">
        <f t="shared" si="30"/>
        <v/>
      </c>
      <c r="AM82" s="2" t="str">
        <f t="shared" si="31"/>
        <v/>
      </c>
      <c r="AN82" s="2" t="str">
        <f t="shared" si="32"/>
        <v/>
      </c>
      <c r="AO82" s="2">
        <f t="shared" si="33"/>
        <v>1606</v>
      </c>
    </row>
    <row r="83" spans="1:41" x14ac:dyDescent="0.3">
      <c r="A83" s="111">
        <v>44565.805636574078</v>
      </c>
      <c r="B83" s="78" t="s">
        <v>1298</v>
      </c>
      <c r="C83" s="78" t="s">
        <v>835</v>
      </c>
      <c r="D83" s="78" t="s">
        <v>1299</v>
      </c>
      <c r="E83" s="78">
        <v>10</v>
      </c>
      <c r="F83" s="78" t="s">
        <v>809</v>
      </c>
      <c r="G83" s="78" t="s">
        <v>86</v>
      </c>
      <c r="H83" s="112" t="s">
        <v>210</v>
      </c>
      <c r="I83" s="112">
        <v>3</v>
      </c>
      <c r="J83" s="113">
        <v>44565.803252314814</v>
      </c>
      <c r="K83" s="113">
        <v>44565.805636574078</v>
      </c>
      <c r="M83" s="113">
        <v>44565.807500000003</v>
      </c>
      <c r="N83" s="113">
        <v>44565.809259259258</v>
      </c>
      <c r="O83" s="78" t="s">
        <v>1187</v>
      </c>
      <c r="P83" s="78" t="str">
        <f t="shared" si="17"/>
        <v>CIC</v>
      </c>
      <c r="Q83" s="113">
        <v>44565.812071759261</v>
      </c>
      <c r="R83" s="78" t="s">
        <v>1200</v>
      </c>
      <c r="S83" s="78" t="str">
        <f t="shared" si="18"/>
        <v>PLOEG</v>
      </c>
      <c r="T83" s="113">
        <v>44565.820405092592</v>
      </c>
      <c r="U83" s="78" t="s">
        <v>1216</v>
      </c>
      <c r="V83" s="78" t="str">
        <f t="shared" si="19"/>
        <v>PLOEG</v>
      </c>
      <c r="W83" s="113">
        <v>44565.874618055554</v>
      </c>
      <c r="X83" s="113">
        <f t="shared" si="20"/>
        <v>1.8634259249665774E-3</v>
      </c>
      <c r="Y83" s="113">
        <f t="shared" si="21"/>
        <v>1.2905092589790002E-2</v>
      </c>
      <c r="Z83" s="113">
        <f t="shared" si="22"/>
        <v>5.4212962961173616E-2</v>
      </c>
      <c r="AB83" s="2">
        <f t="shared" si="23"/>
        <v>1115</v>
      </c>
      <c r="AC83" s="2">
        <f t="shared" si="23"/>
        <v>4684</v>
      </c>
      <c r="AE83" s="2" t="str">
        <f t="shared" si="24"/>
        <v/>
      </c>
      <c r="AF83" s="2" t="str">
        <f t="shared" si="25"/>
        <v/>
      </c>
      <c r="AG83" s="2" t="str">
        <f t="shared" si="26"/>
        <v/>
      </c>
      <c r="AH83" s="2">
        <f t="shared" si="27"/>
        <v>1115</v>
      </c>
      <c r="AI83" s="2" t="str">
        <f t="shared" si="28"/>
        <v/>
      </c>
      <c r="AK83" s="2" t="str">
        <f t="shared" si="29"/>
        <v/>
      </c>
      <c r="AL83" s="2" t="str">
        <f t="shared" si="30"/>
        <v/>
      </c>
      <c r="AM83" s="2" t="str">
        <f t="shared" si="31"/>
        <v/>
      </c>
      <c r="AN83" s="2">
        <f t="shared" si="32"/>
        <v>4684</v>
      </c>
      <c r="AO83" s="2" t="str">
        <f t="shared" si="33"/>
        <v/>
      </c>
    </row>
    <row r="84" spans="1:41" x14ac:dyDescent="0.3">
      <c r="A84" s="111">
        <v>44565.805636574078</v>
      </c>
      <c r="B84" s="78" t="s">
        <v>1298</v>
      </c>
      <c r="C84" s="78" t="s">
        <v>853</v>
      </c>
      <c r="D84" s="78" t="s">
        <v>1299</v>
      </c>
      <c r="E84" s="78">
        <v>10</v>
      </c>
      <c r="F84" s="78" t="s">
        <v>809</v>
      </c>
      <c r="G84" s="78" t="s">
        <v>86</v>
      </c>
      <c r="H84" s="112" t="s">
        <v>210</v>
      </c>
      <c r="I84" s="112">
        <v>3</v>
      </c>
      <c r="J84" s="113">
        <v>44565.803252314814</v>
      </c>
      <c r="K84" s="113">
        <v>44565.805636574078</v>
      </c>
      <c r="M84" s="113">
        <v>44565.829907407409</v>
      </c>
      <c r="N84" s="113">
        <v>44565.829942129632</v>
      </c>
      <c r="O84" s="78" t="s">
        <v>1187</v>
      </c>
      <c r="P84" s="78" t="str">
        <f t="shared" si="17"/>
        <v>CIC</v>
      </c>
      <c r="S84" s="78" t="str">
        <f t="shared" si="18"/>
        <v/>
      </c>
      <c r="T84" s="113">
        <v>44565.830567129633</v>
      </c>
      <c r="U84" s="78" t="s">
        <v>1273</v>
      </c>
      <c r="V84" s="78" t="str">
        <f t="shared" si="19"/>
        <v>PLOEG</v>
      </c>
      <c r="W84" s="113">
        <v>44565.84578703704</v>
      </c>
      <c r="X84" s="113">
        <f t="shared" si="20"/>
        <v>2.4270833331684116E-2</v>
      </c>
      <c r="Y84" s="113">
        <f t="shared" si="21"/>
        <v>6.5972222364507616E-4</v>
      </c>
      <c r="Z84" s="113">
        <f t="shared" si="22"/>
        <v>1.5219907407299615E-2</v>
      </c>
      <c r="AB84" s="2">
        <f t="shared" si="23"/>
        <v>57</v>
      </c>
      <c r="AC84" s="2">
        <f t="shared" si="23"/>
        <v>1315</v>
      </c>
      <c r="AE84" s="2" t="str">
        <f t="shared" si="24"/>
        <v/>
      </c>
      <c r="AF84" s="2" t="str">
        <f t="shared" si="25"/>
        <v/>
      </c>
      <c r="AG84" s="2" t="str">
        <f t="shared" si="26"/>
        <v/>
      </c>
      <c r="AH84" s="2">
        <f t="shared" si="27"/>
        <v>57</v>
      </c>
      <c r="AI84" s="2" t="str">
        <f t="shared" si="28"/>
        <v/>
      </c>
      <c r="AK84" s="2" t="str">
        <f t="shared" si="29"/>
        <v/>
      </c>
      <c r="AL84" s="2" t="str">
        <f t="shared" si="30"/>
        <v/>
      </c>
      <c r="AM84" s="2" t="str">
        <f t="shared" si="31"/>
        <v/>
      </c>
      <c r="AN84" s="2">
        <f t="shared" si="32"/>
        <v>1315</v>
      </c>
      <c r="AO84" s="2" t="str">
        <f t="shared" si="33"/>
        <v/>
      </c>
    </row>
    <row r="85" spans="1:41" x14ac:dyDescent="0.3">
      <c r="A85" s="111">
        <v>44565.961030092592</v>
      </c>
      <c r="B85" s="78" t="s">
        <v>1300</v>
      </c>
      <c r="C85" s="78" t="s">
        <v>846</v>
      </c>
      <c r="D85" s="78" t="s">
        <v>1207</v>
      </c>
      <c r="E85" s="78">
        <v>112</v>
      </c>
      <c r="F85" s="78" t="s">
        <v>807</v>
      </c>
      <c r="G85" s="78" t="s">
        <v>88</v>
      </c>
      <c r="H85" s="112" t="s">
        <v>230</v>
      </c>
      <c r="I85" s="112">
        <v>3</v>
      </c>
      <c r="J85" s="113">
        <v>44565.959479166668</v>
      </c>
      <c r="K85" s="113">
        <v>44565.961030092592</v>
      </c>
      <c r="M85" s="113">
        <v>44565.963217592594</v>
      </c>
      <c r="N85" s="113">
        <v>44565.963784722226</v>
      </c>
      <c r="O85" s="78" t="s">
        <v>1187</v>
      </c>
      <c r="P85" s="78" t="str">
        <f t="shared" si="17"/>
        <v>CIC</v>
      </c>
      <c r="Q85" s="113">
        <v>44565.966770833336</v>
      </c>
      <c r="R85" s="78" t="s">
        <v>1203</v>
      </c>
      <c r="S85" s="78" t="str">
        <f t="shared" si="18"/>
        <v>PLOEG</v>
      </c>
      <c r="T85" s="113">
        <v>44565.97451388889</v>
      </c>
      <c r="U85" s="78" t="s">
        <v>1203</v>
      </c>
      <c r="V85" s="78" t="str">
        <f t="shared" si="19"/>
        <v>PLOEG</v>
      </c>
      <c r="W85" s="113">
        <v>44565.978877314818</v>
      </c>
      <c r="X85" s="113">
        <f t="shared" si="20"/>
        <v>2.1875000020372681E-3</v>
      </c>
      <c r="Y85" s="113">
        <f t="shared" si="21"/>
        <v>1.1296296295768116E-2</v>
      </c>
      <c r="Z85" s="113">
        <f t="shared" si="22"/>
        <v>4.3634259272948839E-3</v>
      </c>
      <c r="AB85" s="2">
        <f t="shared" si="23"/>
        <v>976</v>
      </c>
      <c r="AC85" s="2">
        <f t="shared" si="23"/>
        <v>377</v>
      </c>
      <c r="AE85" s="2" t="str">
        <f t="shared" si="24"/>
        <v/>
      </c>
      <c r="AF85" s="2" t="str">
        <f t="shared" si="25"/>
        <v/>
      </c>
      <c r="AG85" s="2" t="str">
        <f t="shared" si="26"/>
        <v/>
      </c>
      <c r="AH85" s="2">
        <f t="shared" si="27"/>
        <v>976</v>
      </c>
      <c r="AI85" s="2" t="str">
        <f t="shared" si="28"/>
        <v/>
      </c>
      <c r="AK85" s="2" t="str">
        <f t="shared" si="29"/>
        <v/>
      </c>
      <c r="AL85" s="2" t="str">
        <f t="shared" si="30"/>
        <v/>
      </c>
      <c r="AM85" s="2" t="str">
        <f t="shared" si="31"/>
        <v/>
      </c>
      <c r="AN85" s="2">
        <f t="shared" si="32"/>
        <v>377</v>
      </c>
      <c r="AO85" s="2" t="str">
        <f t="shared" si="33"/>
        <v/>
      </c>
    </row>
    <row r="86" spans="1:41" x14ac:dyDescent="0.3">
      <c r="A86" s="111">
        <v>44565.980405092596</v>
      </c>
      <c r="B86" s="78" t="s">
        <v>1301</v>
      </c>
      <c r="C86" s="78" t="s">
        <v>846</v>
      </c>
      <c r="D86" s="78" t="s">
        <v>1302</v>
      </c>
      <c r="E86" s="78">
        <v>116</v>
      </c>
      <c r="F86" s="78" t="s">
        <v>807</v>
      </c>
      <c r="G86" s="78" t="s">
        <v>88</v>
      </c>
      <c r="H86" s="112" t="s">
        <v>364</v>
      </c>
      <c r="I86" s="112">
        <v>3</v>
      </c>
      <c r="J86" s="113">
        <v>44565.979664351849</v>
      </c>
      <c r="K86" s="113">
        <v>44565.980405092596</v>
      </c>
      <c r="M86" s="113">
        <v>44565.98238425926</v>
      </c>
      <c r="P86" s="78" t="str">
        <f t="shared" si="17"/>
        <v/>
      </c>
      <c r="S86" s="78" t="str">
        <f t="shared" si="18"/>
        <v/>
      </c>
      <c r="T86" s="113">
        <v>44565.982407407406</v>
      </c>
      <c r="U86" s="78" t="s">
        <v>1187</v>
      </c>
      <c r="V86" s="78" t="str">
        <f t="shared" si="19"/>
        <v>CIC</v>
      </c>
      <c r="W86" s="113">
        <v>44565.989317129628</v>
      </c>
      <c r="X86" s="113">
        <f t="shared" si="20"/>
        <v>1.9791666636592709E-3</v>
      </c>
      <c r="Y86" s="113" t="str">
        <f t="shared" si="21"/>
        <v/>
      </c>
      <c r="Z86" s="113">
        <f t="shared" si="22"/>
        <v>6.9097222221898846E-3</v>
      </c>
      <c r="AB86" s="2" t="str">
        <f t="shared" si="23"/>
        <v/>
      </c>
      <c r="AC86" s="2">
        <f t="shared" si="23"/>
        <v>597</v>
      </c>
      <c r="AE86" s="2" t="str">
        <f t="shared" si="24"/>
        <v/>
      </c>
      <c r="AF86" s="2" t="str">
        <f t="shared" si="25"/>
        <v/>
      </c>
      <c r="AG86" s="2" t="str">
        <f t="shared" si="26"/>
        <v/>
      </c>
      <c r="AH86" s="2" t="str">
        <f t="shared" si="27"/>
        <v/>
      </c>
      <c r="AI86" s="2" t="str">
        <f t="shared" si="28"/>
        <v/>
      </c>
      <c r="AK86" s="2" t="str">
        <f t="shared" si="29"/>
        <v/>
      </c>
      <c r="AL86" s="2" t="str">
        <f t="shared" si="30"/>
        <v/>
      </c>
      <c r="AM86" s="2" t="str">
        <f t="shared" si="31"/>
        <v/>
      </c>
      <c r="AN86" s="2">
        <f t="shared" si="32"/>
        <v>597</v>
      </c>
      <c r="AO86" s="2" t="str">
        <f t="shared" si="33"/>
        <v/>
      </c>
    </row>
    <row r="87" spans="1:41" x14ac:dyDescent="0.3">
      <c r="A87" s="111">
        <v>44566.029722222222</v>
      </c>
      <c r="B87" s="78" t="s">
        <v>1303</v>
      </c>
      <c r="C87" s="78" t="s">
        <v>846</v>
      </c>
      <c r="F87" s="78" t="s">
        <v>809</v>
      </c>
      <c r="G87" s="78" t="s">
        <v>88</v>
      </c>
      <c r="H87" s="112" t="s">
        <v>230</v>
      </c>
      <c r="I87" s="112">
        <v>3</v>
      </c>
      <c r="J87" s="113">
        <v>44566.028692129628</v>
      </c>
      <c r="K87" s="113">
        <v>44566.029722222222</v>
      </c>
      <c r="M87" s="113">
        <v>44566.030659722222</v>
      </c>
      <c r="N87" s="113">
        <v>44566.030729166669</v>
      </c>
      <c r="O87" s="78" t="s">
        <v>1187</v>
      </c>
      <c r="P87" s="78" t="str">
        <f t="shared" si="17"/>
        <v>CIC</v>
      </c>
      <c r="Q87" s="113">
        <v>44566.030821759261</v>
      </c>
      <c r="R87" s="78" t="s">
        <v>1203</v>
      </c>
      <c r="S87" s="78" t="str">
        <f t="shared" si="18"/>
        <v>PLOEG</v>
      </c>
      <c r="T87" s="113">
        <v>44566.038530092592</v>
      </c>
      <c r="U87" s="78" t="s">
        <v>1220</v>
      </c>
      <c r="V87" s="78" t="str">
        <f t="shared" si="19"/>
        <v>PLOEG</v>
      </c>
      <c r="W87" s="113">
        <v>44566.038993055554</v>
      </c>
      <c r="X87" s="113">
        <f t="shared" si="20"/>
        <v>9.3750000087311491E-4</v>
      </c>
      <c r="Y87" s="113">
        <f t="shared" si="21"/>
        <v>7.8703703693463467E-3</v>
      </c>
      <c r="Z87" s="113">
        <f t="shared" si="22"/>
        <v>4.6296296204673126E-4</v>
      </c>
      <c r="AB87" s="2">
        <f t="shared" si="23"/>
        <v>680</v>
      </c>
      <c r="AC87" s="2">
        <f t="shared" si="23"/>
        <v>40</v>
      </c>
      <c r="AE87" s="2" t="str">
        <f t="shared" si="24"/>
        <v/>
      </c>
      <c r="AF87" s="2" t="str">
        <f t="shared" si="25"/>
        <v/>
      </c>
      <c r="AG87" s="2" t="str">
        <f t="shared" si="26"/>
        <v/>
      </c>
      <c r="AH87" s="2">
        <f t="shared" si="27"/>
        <v>680</v>
      </c>
      <c r="AI87" s="2" t="str">
        <f t="shared" si="28"/>
        <v/>
      </c>
      <c r="AK87" s="2" t="str">
        <f t="shared" si="29"/>
        <v/>
      </c>
      <c r="AL87" s="2" t="str">
        <f t="shared" si="30"/>
        <v/>
      </c>
      <c r="AM87" s="2" t="str">
        <f t="shared" si="31"/>
        <v/>
      </c>
      <c r="AN87" s="2">
        <f t="shared" si="32"/>
        <v>40</v>
      </c>
      <c r="AO87" s="2" t="str">
        <f t="shared" si="33"/>
        <v/>
      </c>
    </row>
    <row r="88" spans="1:41" x14ac:dyDescent="0.3">
      <c r="A88" s="111">
        <v>44566.034398148149</v>
      </c>
      <c r="B88" s="78" t="s">
        <v>1304</v>
      </c>
      <c r="C88" s="78" t="s">
        <v>835</v>
      </c>
      <c r="D88" s="78" t="s">
        <v>1305</v>
      </c>
      <c r="E88" s="78">
        <v>18</v>
      </c>
      <c r="F88" s="78" t="s">
        <v>807</v>
      </c>
      <c r="G88" s="78" t="s">
        <v>88</v>
      </c>
      <c r="H88" s="112" t="s">
        <v>200</v>
      </c>
      <c r="I88" s="112">
        <v>3</v>
      </c>
      <c r="J88" s="113">
        <v>44566.032233796293</v>
      </c>
      <c r="K88" s="113">
        <v>44566.034398148149</v>
      </c>
      <c r="M88" s="113">
        <v>44566.03502314815</v>
      </c>
      <c r="N88" s="113">
        <v>44566.035057870373</v>
      </c>
      <c r="O88" s="78" t="s">
        <v>1187</v>
      </c>
      <c r="P88" s="78" t="str">
        <f t="shared" si="17"/>
        <v>CIC</v>
      </c>
      <c r="S88" s="78" t="str">
        <f t="shared" si="18"/>
        <v/>
      </c>
      <c r="T88" s="113">
        <v>44566.044351851851</v>
      </c>
      <c r="U88" s="78" t="s">
        <v>1200</v>
      </c>
      <c r="V88" s="78" t="str">
        <f t="shared" si="19"/>
        <v>PLOEG</v>
      </c>
      <c r="W88" s="113">
        <v>44566.056851851848</v>
      </c>
      <c r="X88" s="113">
        <f t="shared" si="20"/>
        <v>6.2500000058207661E-4</v>
      </c>
      <c r="Y88" s="113">
        <f t="shared" si="21"/>
        <v>9.3287037016125396E-3</v>
      </c>
      <c r="Z88" s="113">
        <f t="shared" si="22"/>
        <v>1.2499999997089617E-2</v>
      </c>
      <c r="AB88" s="2">
        <f t="shared" si="23"/>
        <v>806</v>
      </c>
      <c r="AC88" s="2">
        <f t="shared" si="23"/>
        <v>1080</v>
      </c>
      <c r="AE88" s="2" t="str">
        <f t="shared" si="24"/>
        <v/>
      </c>
      <c r="AF88" s="2" t="str">
        <f t="shared" si="25"/>
        <v/>
      </c>
      <c r="AG88" s="2" t="str">
        <f t="shared" si="26"/>
        <v/>
      </c>
      <c r="AH88" s="2">
        <f t="shared" si="27"/>
        <v>806</v>
      </c>
      <c r="AI88" s="2" t="str">
        <f t="shared" si="28"/>
        <v/>
      </c>
      <c r="AK88" s="2" t="str">
        <f t="shared" si="29"/>
        <v/>
      </c>
      <c r="AL88" s="2" t="str">
        <f t="shared" si="30"/>
        <v/>
      </c>
      <c r="AM88" s="2" t="str">
        <f t="shared" si="31"/>
        <v/>
      </c>
      <c r="AN88" s="2">
        <f t="shared" si="32"/>
        <v>1080</v>
      </c>
      <c r="AO88" s="2" t="str">
        <f t="shared" si="33"/>
        <v/>
      </c>
    </row>
    <row r="89" spans="1:41" x14ac:dyDescent="0.3">
      <c r="A89" s="111">
        <v>44566.100983796299</v>
      </c>
      <c r="B89" s="78" t="s">
        <v>1306</v>
      </c>
      <c r="C89" s="78" t="s">
        <v>846</v>
      </c>
      <c r="D89" s="78" t="s">
        <v>1307</v>
      </c>
      <c r="E89" s="78">
        <v>220</v>
      </c>
      <c r="F89" s="78" t="s">
        <v>808</v>
      </c>
      <c r="G89" s="78" t="s">
        <v>94</v>
      </c>
      <c r="H89" s="112" t="s">
        <v>294</v>
      </c>
      <c r="I89" s="112">
        <v>4</v>
      </c>
      <c r="J89" s="113">
        <v>44566.100324074076</v>
      </c>
      <c r="K89" s="113">
        <v>44566.100983796299</v>
      </c>
      <c r="M89" s="113">
        <v>44566.107870370368</v>
      </c>
      <c r="N89" s="113">
        <v>44566.107893518521</v>
      </c>
      <c r="O89" s="78" t="s">
        <v>1185</v>
      </c>
      <c r="P89" s="78" t="str">
        <f t="shared" si="17"/>
        <v>CIC</v>
      </c>
      <c r="Q89" s="113">
        <v>44566.109120370369</v>
      </c>
      <c r="R89" s="78" t="s">
        <v>1203</v>
      </c>
      <c r="S89" s="78" t="str">
        <f t="shared" si="18"/>
        <v>PLOEG</v>
      </c>
      <c r="T89" s="113">
        <v>44566.113969907405</v>
      </c>
      <c r="U89" s="78" t="s">
        <v>1203</v>
      </c>
      <c r="V89" s="78" t="str">
        <f t="shared" si="19"/>
        <v>PLOEG</v>
      </c>
      <c r="W89" s="113">
        <v>44566.149409722224</v>
      </c>
      <c r="X89" s="113">
        <f t="shared" si="20"/>
        <v>6.8865740686305799E-3</v>
      </c>
      <c r="Y89" s="113">
        <f t="shared" si="21"/>
        <v>6.0995370367891155E-3</v>
      </c>
      <c r="Z89" s="113">
        <f t="shared" si="22"/>
        <v>3.5439814819255844E-2</v>
      </c>
      <c r="AB89" s="2">
        <f t="shared" si="23"/>
        <v>527</v>
      </c>
      <c r="AC89" s="2">
        <f t="shared" si="23"/>
        <v>3062</v>
      </c>
      <c r="AE89" s="2" t="str">
        <f t="shared" si="24"/>
        <v/>
      </c>
      <c r="AF89" s="2" t="str">
        <f t="shared" si="25"/>
        <v/>
      </c>
      <c r="AG89" s="2" t="str">
        <f t="shared" si="26"/>
        <v/>
      </c>
      <c r="AH89" s="2" t="str">
        <f t="shared" si="27"/>
        <v/>
      </c>
      <c r="AI89" s="2">
        <f t="shared" si="28"/>
        <v>527</v>
      </c>
      <c r="AK89" s="2" t="str">
        <f t="shared" si="29"/>
        <v/>
      </c>
      <c r="AL89" s="2" t="str">
        <f t="shared" si="30"/>
        <v/>
      </c>
      <c r="AM89" s="2" t="str">
        <f t="shared" si="31"/>
        <v/>
      </c>
      <c r="AN89" s="2" t="str">
        <f t="shared" si="32"/>
        <v/>
      </c>
      <c r="AO89" s="2">
        <f t="shared" si="33"/>
        <v>3062</v>
      </c>
    </row>
    <row r="90" spans="1:41" x14ac:dyDescent="0.3">
      <c r="A90" s="111">
        <v>44566.457870370374</v>
      </c>
      <c r="B90" s="78" t="s">
        <v>1308</v>
      </c>
      <c r="C90" s="78" t="s">
        <v>886</v>
      </c>
      <c r="D90" s="78" t="s">
        <v>1309</v>
      </c>
      <c r="E90" s="78">
        <v>63</v>
      </c>
      <c r="F90" s="78" t="s">
        <v>807</v>
      </c>
      <c r="G90" s="78" t="s">
        <v>156</v>
      </c>
      <c r="H90" s="112" t="s">
        <v>499</v>
      </c>
      <c r="I90" s="112">
        <v>3</v>
      </c>
      <c r="J90" s="113">
        <v>44566.457870370374</v>
      </c>
      <c r="K90" s="113">
        <v>44566.457870370374</v>
      </c>
      <c r="M90" s="113">
        <v>44566.45826388889</v>
      </c>
      <c r="P90" s="78" t="str">
        <f t="shared" si="17"/>
        <v/>
      </c>
      <c r="Q90" s="113">
        <v>44566.45853009259</v>
      </c>
      <c r="R90" s="78" t="s">
        <v>1185</v>
      </c>
      <c r="S90" s="78" t="str">
        <f t="shared" si="18"/>
        <v>CIC</v>
      </c>
      <c r="T90" s="113">
        <v>44566.478530092594</v>
      </c>
      <c r="U90" s="78" t="s">
        <v>1267</v>
      </c>
      <c r="V90" s="78" t="str">
        <f t="shared" si="19"/>
        <v>PLOEG</v>
      </c>
      <c r="W90" s="113">
        <v>44566.481377314813</v>
      </c>
      <c r="X90" s="113">
        <f t="shared" si="20"/>
        <v>3.9351851592073217E-4</v>
      </c>
      <c r="Y90" s="113">
        <f t="shared" si="21"/>
        <v>2.0266203704522923E-2</v>
      </c>
      <c r="Z90" s="113">
        <f t="shared" si="22"/>
        <v>2.8472222184063867E-3</v>
      </c>
      <c r="AB90" s="2">
        <f t="shared" si="23"/>
        <v>1751</v>
      </c>
      <c r="AC90" s="2">
        <f t="shared" si="23"/>
        <v>246</v>
      </c>
      <c r="AE90" s="2" t="str">
        <f t="shared" si="24"/>
        <v/>
      </c>
      <c r="AF90" s="2" t="str">
        <f t="shared" si="25"/>
        <v/>
      </c>
      <c r="AG90" s="2" t="str">
        <f t="shared" si="26"/>
        <v/>
      </c>
      <c r="AH90" s="2">
        <f t="shared" si="27"/>
        <v>1751</v>
      </c>
      <c r="AI90" s="2" t="str">
        <f t="shared" si="28"/>
        <v/>
      </c>
      <c r="AK90" s="2" t="str">
        <f t="shared" si="29"/>
        <v/>
      </c>
      <c r="AL90" s="2" t="str">
        <f t="shared" si="30"/>
        <v/>
      </c>
      <c r="AM90" s="2" t="str">
        <f t="shared" si="31"/>
        <v/>
      </c>
      <c r="AN90" s="2">
        <f t="shared" si="32"/>
        <v>246</v>
      </c>
      <c r="AO90" s="2" t="str">
        <f t="shared" si="33"/>
        <v/>
      </c>
    </row>
    <row r="91" spans="1:41" x14ac:dyDescent="0.3">
      <c r="A91" s="111">
        <v>44566.479803240742</v>
      </c>
      <c r="B91" s="78" t="s">
        <v>1310</v>
      </c>
      <c r="C91" s="78" t="s">
        <v>850</v>
      </c>
      <c r="D91" s="78" t="s">
        <v>1311</v>
      </c>
      <c r="G91" s="78" t="s">
        <v>98</v>
      </c>
      <c r="H91" s="112" t="s">
        <v>254</v>
      </c>
      <c r="I91" s="112">
        <v>3</v>
      </c>
      <c r="J91" s="113">
        <v>44566.479803240742</v>
      </c>
      <c r="K91" s="113">
        <v>44566.479803240742</v>
      </c>
      <c r="M91" s="113">
        <v>44566.48060185185</v>
      </c>
      <c r="P91" s="78" t="str">
        <f t="shared" si="17"/>
        <v/>
      </c>
      <c r="Q91" s="113">
        <v>44566.48064814815</v>
      </c>
      <c r="R91" s="78" t="s">
        <v>1185</v>
      </c>
      <c r="S91" s="78" t="str">
        <f t="shared" si="18"/>
        <v>CIC</v>
      </c>
      <c r="V91" s="78" t="str">
        <f t="shared" si="19"/>
        <v/>
      </c>
      <c r="W91" s="113">
        <v>44566.499606481484</v>
      </c>
      <c r="X91" s="113">
        <f t="shared" si="20"/>
        <v>7.9861110862111673E-4</v>
      </c>
      <c r="Y91" s="113" t="str">
        <f t="shared" si="21"/>
        <v/>
      </c>
      <c r="Z91" s="113" t="str">
        <f t="shared" si="22"/>
        <v/>
      </c>
      <c r="AB91" s="2" t="str">
        <f t="shared" si="23"/>
        <v/>
      </c>
      <c r="AC91" s="2" t="str">
        <f t="shared" si="23"/>
        <v/>
      </c>
      <c r="AE91" s="2" t="str">
        <f t="shared" si="24"/>
        <v/>
      </c>
      <c r="AF91" s="2" t="str">
        <f t="shared" si="25"/>
        <v/>
      </c>
      <c r="AG91" s="2" t="str">
        <f t="shared" si="26"/>
        <v/>
      </c>
      <c r="AH91" s="2" t="str">
        <f t="shared" si="27"/>
        <v/>
      </c>
      <c r="AI91" s="2" t="str">
        <f t="shared" si="28"/>
        <v/>
      </c>
      <c r="AK91" s="2" t="str">
        <f t="shared" si="29"/>
        <v/>
      </c>
      <c r="AL91" s="2" t="str">
        <f t="shared" si="30"/>
        <v/>
      </c>
      <c r="AM91" s="2" t="str">
        <f t="shared" si="31"/>
        <v/>
      </c>
      <c r="AN91" s="2" t="str">
        <f t="shared" si="32"/>
        <v/>
      </c>
      <c r="AO91" s="2" t="str">
        <f t="shared" si="33"/>
        <v/>
      </c>
    </row>
    <row r="92" spans="1:41" x14ac:dyDescent="0.3">
      <c r="A92" s="111">
        <v>44566.484259259261</v>
      </c>
      <c r="B92" s="78" t="s">
        <v>1312</v>
      </c>
      <c r="C92" s="78" t="s">
        <v>886</v>
      </c>
      <c r="D92" s="78" t="s">
        <v>1270</v>
      </c>
      <c r="F92" s="78" t="s">
        <v>808</v>
      </c>
      <c r="G92" s="78" t="s">
        <v>136</v>
      </c>
      <c r="H92" s="112" t="s">
        <v>585</v>
      </c>
      <c r="I92" s="112">
        <v>4</v>
      </c>
      <c r="J92" s="113">
        <v>44566.481446759259</v>
      </c>
      <c r="K92" s="113">
        <v>44566.484259259261</v>
      </c>
      <c r="M92" s="113">
        <v>44566.485138888886</v>
      </c>
      <c r="P92" s="78" t="str">
        <f t="shared" si="17"/>
        <v/>
      </c>
      <c r="Q92" s="113">
        <v>44566.48537037037</v>
      </c>
      <c r="R92" s="78" t="s">
        <v>1187</v>
      </c>
      <c r="S92" s="78" t="str">
        <f t="shared" si="18"/>
        <v>CIC</v>
      </c>
      <c r="T92" s="113">
        <v>44566.49659722222</v>
      </c>
      <c r="U92" s="78" t="s">
        <v>1267</v>
      </c>
      <c r="V92" s="78" t="str">
        <f t="shared" si="19"/>
        <v>PLOEG</v>
      </c>
      <c r="W92" s="113">
        <v>44566.501030092593</v>
      </c>
      <c r="X92" s="113">
        <f t="shared" si="20"/>
        <v>8.7962962425081059E-4</v>
      </c>
      <c r="Y92" s="113">
        <f t="shared" si="21"/>
        <v>1.1458333334303461E-2</v>
      </c>
      <c r="Z92" s="113">
        <f t="shared" si="22"/>
        <v>4.432870373420883E-3</v>
      </c>
      <c r="AB92" s="2">
        <f t="shared" si="23"/>
        <v>990</v>
      </c>
      <c r="AC92" s="2">
        <f t="shared" si="23"/>
        <v>383</v>
      </c>
      <c r="AE92" s="2" t="str">
        <f t="shared" si="24"/>
        <v/>
      </c>
      <c r="AF92" s="2" t="str">
        <f t="shared" si="25"/>
        <v/>
      </c>
      <c r="AG92" s="2" t="str">
        <f t="shared" si="26"/>
        <v/>
      </c>
      <c r="AH92" s="2" t="str">
        <f t="shared" si="27"/>
        <v/>
      </c>
      <c r="AI92" s="2">
        <f t="shared" si="28"/>
        <v>990</v>
      </c>
      <c r="AK92" s="2" t="str">
        <f t="shared" si="29"/>
        <v/>
      </c>
      <c r="AL92" s="2" t="str">
        <f t="shared" si="30"/>
        <v/>
      </c>
      <c r="AM92" s="2" t="str">
        <f t="shared" si="31"/>
        <v/>
      </c>
      <c r="AN92" s="2" t="str">
        <f t="shared" si="32"/>
        <v/>
      </c>
      <c r="AO92" s="2">
        <f t="shared" si="33"/>
        <v>383</v>
      </c>
    </row>
    <row r="93" spans="1:41" x14ac:dyDescent="0.3">
      <c r="A93" s="111">
        <v>44566.50341435185</v>
      </c>
      <c r="B93" s="78" t="s">
        <v>1313</v>
      </c>
      <c r="C93" s="78" t="s">
        <v>850</v>
      </c>
      <c r="D93" s="78" t="s">
        <v>1314</v>
      </c>
      <c r="F93" s="78" t="s">
        <v>807</v>
      </c>
      <c r="G93" s="78" t="s">
        <v>86</v>
      </c>
      <c r="H93" s="112" t="s">
        <v>244</v>
      </c>
      <c r="I93" s="112">
        <v>4</v>
      </c>
      <c r="J93" s="113">
        <v>44566.500949074078</v>
      </c>
      <c r="K93" s="113">
        <v>44566.50341435185</v>
      </c>
      <c r="M93" s="113">
        <v>44566.504004629627</v>
      </c>
      <c r="P93" s="78" t="str">
        <f t="shared" si="17"/>
        <v/>
      </c>
      <c r="S93" s="78" t="str">
        <f t="shared" si="18"/>
        <v/>
      </c>
      <c r="V93" s="78" t="str">
        <f t="shared" si="19"/>
        <v/>
      </c>
      <c r="W93" s="113">
        <v>44566.50509259259</v>
      </c>
      <c r="X93" s="113">
        <f t="shared" si="20"/>
        <v>5.9027777751907706E-4</v>
      </c>
      <c r="Y93" s="113" t="str">
        <f t="shared" si="21"/>
        <v/>
      </c>
      <c r="Z93" s="113" t="str">
        <f t="shared" si="22"/>
        <v/>
      </c>
      <c r="AB93" s="2" t="str">
        <f t="shared" si="23"/>
        <v/>
      </c>
      <c r="AC93" s="2" t="str">
        <f t="shared" si="23"/>
        <v/>
      </c>
      <c r="AE93" s="2" t="str">
        <f t="shared" si="24"/>
        <v/>
      </c>
      <c r="AF93" s="2" t="str">
        <f t="shared" si="25"/>
        <v/>
      </c>
      <c r="AG93" s="2" t="str">
        <f t="shared" si="26"/>
        <v/>
      </c>
      <c r="AH93" s="2" t="str">
        <f t="shared" si="27"/>
        <v/>
      </c>
      <c r="AI93" s="2" t="str">
        <f t="shared" si="28"/>
        <v/>
      </c>
      <c r="AK93" s="2" t="str">
        <f t="shared" si="29"/>
        <v/>
      </c>
      <c r="AL93" s="2" t="str">
        <f t="shared" si="30"/>
        <v/>
      </c>
      <c r="AM93" s="2" t="str">
        <f t="shared" si="31"/>
        <v/>
      </c>
      <c r="AN93" s="2" t="str">
        <f t="shared" si="32"/>
        <v/>
      </c>
      <c r="AO93" s="2" t="str">
        <f t="shared" si="33"/>
        <v/>
      </c>
    </row>
    <row r="94" spans="1:41" x14ac:dyDescent="0.3">
      <c r="A94" s="111">
        <v>44566.555960648147</v>
      </c>
      <c r="B94" s="78" t="s">
        <v>1315</v>
      </c>
      <c r="C94" s="78" t="s">
        <v>886</v>
      </c>
      <c r="D94" s="78" t="s">
        <v>1316</v>
      </c>
      <c r="E94" s="78">
        <v>16</v>
      </c>
      <c r="F94" s="78" t="s">
        <v>808</v>
      </c>
      <c r="G94" s="78" t="s">
        <v>102</v>
      </c>
      <c r="H94" s="112" t="s">
        <v>226</v>
      </c>
      <c r="I94" s="112">
        <v>3</v>
      </c>
      <c r="J94" s="113">
        <v>44566.555960648147</v>
      </c>
      <c r="K94" s="113">
        <v>44566.555960648147</v>
      </c>
      <c r="M94" s="113">
        <v>44566.556238425925</v>
      </c>
      <c r="P94" s="78" t="str">
        <f t="shared" si="17"/>
        <v/>
      </c>
      <c r="Q94" s="113">
        <v>44566.567453703705</v>
      </c>
      <c r="R94" s="78" t="s">
        <v>1267</v>
      </c>
      <c r="S94" s="78" t="str">
        <f t="shared" si="18"/>
        <v>PLOEG</v>
      </c>
      <c r="T94" s="113">
        <v>44566.572800925926</v>
      </c>
      <c r="U94" s="78" t="s">
        <v>1267</v>
      </c>
      <c r="V94" s="78" t="str">
        <f t="shared" si="19"/>
        <v>PLOEG</v>
      </c>
      <c r="W94" s="113">
        <v>44566.573171296295</v>
      </c>
      <c r="X94" s="113">
        <f t="shared" si="20"/>
        <v>2.7777777722803876E-4</v>
      </c>
      <c r="Y94" s="113">
        <f t="shared" si="21"/>
        <v>1.6562500000873115E-2</v>
      </c>
      <c r="Z94" s="113">
        <f t="shared" si="22"/>
        <v>3.7037036963738501E-4</v>
      </c>
      <c r="AB94" s="2">
        <f t="shared" si="23"/>
        <v>1431</v>
      </c>
      <c r="AC94" s="2">
        <f t="shared" si="23"/>
        <v>32</v>
      </c>
      <c r="AE94" s="2" t="str">
        <f t="shared" si="24"/>
        <v/>
      </c>
      <c r="AF94" s="2" t="str">
        <f t="shared" si="25"/>
        <v/>
      </c>
      <c r="AG94" s="2" t="str">
        <f t="shared" si="26"/>
        <v/>
      </c>
      <c r="AH94" s="2">
        <f t="shared" si="27"/>
        <v>1431</v>
      </c>
      <c r="AI94" s="2" t="str">
        <f t="shared" si="28"/>
        <v/>
      </c>
      <c r="AK94" s="2" t="str">
        <f t="shared" si="29"/>
        <v/>
      </c>
      <c r="AL94" s="2" t="str">
        <f t="shared" si="30"/>
        <v/>
      </c>
      <c r="AM94" s="2" t="str">
        <f t="shared" si="31"/>
        <v/>
      </c>
      <c r="AN94" s="2">
        <f t="shared" si="32"/>
        <v>32</v>
      </c>
      <c r="AO94" s="2" t="str">
        <f t="shared" si="33"/>
        <v/>
      </c>
    </row>
    <row r="95" spans="1:41" x14ac:dyDescent="0.3">
      <c r="A95" s="111">
        <v>44566.561805555553</v>
      </c>
      <c r="B95" s="78" t="s">
        <v>1317</v>
      </c>
      <c r="C95" s="78" t="s">
        <v>850</v>
      </c>
      <c r="D95" s="78" t="s">
        <v>1318</v>
      </c>
      <c r="E95" s="78">
        <v>16</v>
      </c>
      <c r="F95" s="78" t="s">
        <v>809</v>
      </c>
      <c r="G95" s="78" t="s">
        <v>98</v>
      </c>
      <c r="H95" s="112" t="s">
        <v>216</v>
      </c>
      <c r="I95" s="112">
        <v>4</v>
      </c>
      <c r="J95" s="113">
        <v>44566.561168981483</v>
      </c>
      <c r="K95" s="113">
        <v>44566.561805555553</v>
      </c>
      <c r="M95" s="113">
        <v>44566.5622337963</v>
      </c>
      <c r="P95" s="78" t="str">
        <f t="shared" si="17"/>
        <v/>
      </c>
      <c r="Q95" s="113">
        <v>44566.5624537037</v>
      </c>
      <c r="R95" s="78" t="s">
        <v>1185</v>
      </c>
      <c r="S95" s="78" t="str">
        <f t="shared" si="18"/>
        <v>CIC</v>
      </c>
      <c r="T95" s="113">
        <v>44566.578888888886</v>
      </c>
      <c r="U95" s="78" t="s">
        <v>1286</v>
      </c>
      <c r="V95" s="78" t="str">
        <f t="shared" si="19"/>
        <v>PLOEG</v>
      </c>
      <c r="W95" s="113">
        <v>44566.582962962966</v>
      </c>
      <c r="X95" s="113">
        <f t="shared" si="20"/>
        <v>4.2824074625968933E-4</v>
      </c>
      <c r="Y95" s="113">
        <f t="shared" si="21"/>
        <v>1.6655092586006504E-2</v>
      </c>
      <c r="Z95" s="113">
        <f t="shared" si="22"/>
        <v>4.0740740805631503E-3</v>
      </c>
      <c r="AB95" s="2">
        <f t="shared" si="23"/>
        <v>1439</v>
      </c>
      <c r="AC95" s="2">
        <f t="shared" si="23"/>
        <v>352</v>
      </c>
      <c r="AE95" s="2" t="str">
        <f t="shared" si="24"/>
        <v/>
      </c>
      <c r="AF95" s="2" t="str">
        <f t="shared" si="25"/>
        <v/>
      </c>
      <c r="AG95" s="2" t="str">
        <f t="shared" si="26"/>
        <v/>
      </c>
      <c r="AH95" s="2" t="str">
        <f t="shared" si="27"/>
        <v/>
      </c>
      <c r="AI95" s="2">
        <f t="shared" si="28"/>
        <v>1439</v>
      </c>
      <c r="AK95" s="2" t="str">
        <f t="shared" si="29"/>
        <v/>
      </c>
      <c r="AL95" s="2" t="str">
        <f t="shared" si="30"/>
        <v/>
      </c>
      <c r="AM95" s="2" t="str">
        <f t="shared" si="31"/>
        <v/>
      </c>
      <c r="AN95" s="2" t="str">
        <f t="shared" si="32"/>
        <v/>
      </c>
      <c r="AO95" s="2">
        <f t="shared" si="33"/>
        <v>352</v>
      </c>
    </row>
    <row r="96" spans="1:41" x14ac:dyDescent="0.3">
      <c r="A96" s="111">
        <v>44566.583784722221</v>
      </c>
      <c r="B96" s="78" t="s">
        <v>1319</v>
      </c>
      <c r="C96" s="78" t="s">
        <v>886</v>
      </c>
      <c r="D96" s="78" t="s">
        <v>1320</v>
      </c>
      <c r="E96" s="78">
        <v>6</v>
      </c>
      <c r="F96" s="78" t="s">
        <v>807</v>
      </c>
      <c r="G96" s="78" t="s">
        <v>116</v>
      </c>
      <c r="H96" s="112" t="s">
        <v>228</v>
      </c>
      <c r="I96" s="112">
        <v>2</v>
      </c>
      <c r="J96" s="113">
        <v>44566.581493055557</v>
      </c>
      <c r="K96" s="113">
        <v>44566.583784722221</v>
      </c>
      <c r="M96" s="113">
        <v>44566.584467592591</v>
      </c>
      <c r="P96" s="78" t="str">
        <f t="shared" si="17"/>
        <v/>
      </c>
      <c r="Q96" s="113">
        <v>44566.595729166664</v>
      </c>
      <c r="R96" s="78" t="s">
        <v>1258</v>
      </c>
      <c r="S96" s="78" t="str">
        <f t="shared" si="18"/>
        <v>PLOEG</v>
      </c>
      <c r="T96" s="113">
        <v>44566.595763888887</v>
      </c>
      <c r="U96" s="78" t="s">
        <v>1258</v>
      </c>
      <c r="V96" s="78" t="str">
        <f t="shared" si="19"/>
        <v>PLOEG</v>
      </c>
      <c r="W96" s="113">
        <v>44566.607939814814</v>
      </c>
      <c r="X96" s="113">
        <f t="shared" si="20"/>
        <v>6.8287036992842332E-4</v>
      </c>
      <c r="Y96" s="113">
        <f t="shared" si="21"/>
        <v>1.1296296295768116E-2</v>
      </c>
      <c r="Z96" s="113">
        <f t="shared" si="22"/>
        <v>1.2175925927294884E-2</v>
      </c>
      <c r="AB96" s="2">
        <f t="shared" si="23"/>
        <v>976</v>
      </c>
      <c r="AC96" s="2">
        <f t="shared" si="23"/>
        <v>1052</v>
      </c>
      <c r="AE96" s="2" t="str">
        <f t="shared" si="24"/>
        <v/>
      </c>
      <c r="AF96" s="2" t="str">
        <f t="shared" si="25"/>
        <v/>
      </c>
      <c r="AG96" s="2">
        <f t="shared" si="26"/>
        <v>976</v>
      </c>
      <c r="AH96" s="2" t="str">
        <f t="shared" si="27"/>
        <v/>
      </c>
      <c r="AI96" s="2" t="str">
        <f t="shared" si="28"/>
        <v/>
      </c>
      <c r="AK96" s="2" t="str">
        <f t="shared" si="29"/>
        <v/>
      </c>
      <c r="AL96" s="2" t="str">
        <f t="shared" si="30"/>
        <v/>
      </c>
      <c r="AM96" s="2">
        <f t="shared" si="31"/>
        <v>1052</v>
      </c>
      <c r="AN96" s="2" t="str">
        <f t="shared" si="32"/>
        <v/>
      </c>
      <c r="AO96" s="2" t="str">
        <f t="shared" si="33"/>
        <v/>
      </c>
    </row>
    <row r="97" spans="1:41" x14ac:dyDescent="0.3">
      <c r="A97" s="111">
        <v>44566.610821759263</v>
      </c>
      <c r="B97" s="78" t="s">
        <v>1321</v>
      </c>
      <c r="C97" s="78" t="s">
        <v>850</v>
      </c>
      <c r="D97" s="78" t="s">
        <v>1211</v>
      </c>
      <c r="E97" s="78">
        <v>146</v>
      </c>
      <c r="F97" s="78" t="s">
        <v>808</v>
      </c>
      <c r="G97" s="78" t="s">
        <v>102</v>
      </c>
      <c r="H97" s="112" t="s">
        <v>206</v>
      </c>
      <c r="I97" s="112">
        <v>3</v>
      </c>
      <c r="J97" s="113">
        <v>44566.610810185186</v>
      </c>
      <c r="K97" s="113">
        <v>44566.610821759263</v>
      </c>
      <c r="M97" s="113">
        <v>44566.611064814817</v>
      </c>
      <c r="P97" s="78" t="str">
        <f t="shared" si="17"/>
        <v/>
      </c>
      <c r="Q97" s="113">
        <v>44566.611400462964</v>
      </c>
      <c r="R97" s="78" t="s">
        <v>1185</v>
      </c>
      <c r="S97" s="78" t="str">
        <f t="shared" si="18"/>
        <v>CIC</v>
      </c>
      <c r="T97" s="113">
        <v>44566.623726851853</v>
      </c>
      <c r="U97" s="78" t="s">
        <v>1286</v>
      </c>
      <c r="V97" s="78" t="str">
        <f t="shared" si="19"/>
        <v>PLOEG</v>
      </c>
      <c r="W97" s="113">
        <v>44566.653171296297</v>
      </c>
      <c r="X97" s="113">
        <f t="shared" si="20"/>
        <v>2.4305555416503921E-4</v>
      </c>
      <c r="Y97" s="113">
        <f t="shared" si="21"/>
        <v>1.2662037035624962E-2</v>
      </c>
      <c r="Z97" s="113">
        <f t="shared" si="22"/>
        <v>2.9444444444379769E-2</v>
      </c>
      <c r="AB97" s="2">
        <f t="shared" si="23"/>
        <v>1094</v>
      </c>
      <c r="AC97" s="2">
        <f t="shared" si="23"/>
        <v>2544</v>
      </c>
      <c r="AE97" s="2" t="str">
        <f t="shared" si="24"/>
        <v/>
      </c>
      <c r="AF97" s="2" t="str">
        <f t="shared" si="25"/>
        <v/>
      </c>
      <c r="AG97" s="2" t="str">
        <f t="shared" si="26"/>
        <v/>
      </c>
      <c r="AH97" s="2">
        <f t="shared" si="27"/>
        <v>1094</v>
      </c>
      <c r="AI97" s="2" t="str">
        <f t="shared" si="28"/>
        <v/>
      </c>
      <c r="AK97" s="2" t="str">
        <f t="shared" si="29"/>
        <v/>
      </c>
      <c r="AL97" s="2" t="str">
        <f t="shared" si="30"/>
        <v/>
      </c>
      <c r="AM97" s="2" t="str">
        <f t="shared" si="31"/>
        <v/>
      </c>
      <c r="AN97" s="2">
        <f t="shared" si="32"/>
        <v>2544</v>
      </c>
      <c r="AO97" s="2" t="str">
        <f t="shared" si="33"/>
        <v/>
      </c>
    </row>
    <row r="98" spans="1:41" x14ac:dyDescent="0.3">
      <c r="A98" s="111">
        <v>44566.647152777776</v>
      </c>
      <c r="B98" s="78" t="s">
        <v>1322</v>
      </c>
      <c r="C98" s="78" t="s">
        <v>886</v>
      </c>
      <c r="D98" s="78" t="s">
        <v>1323</v>
      </c>
      <c r="F98" s="78" t="s">
        <v>808</v>
      </c>
      <c r="G98" s="78" t="s">
        <v>92</v>
      </c>
      <c r="H98" s="112" t="s">
        <v>204</v>
      </c>
      <c r="I98" s="112">
        <v>2</v>
      </c>
      <c r="J98" s="113">
        <v>44566.646956018521</v>
      </c>
      <c r="K98" s="113">
        <v>44566.647152777776</v>
      </c>
      <c r="M98" s="113">
        <v>44566.647812499999</v>
      </c>
      <c r="P98" s="78" t="str">
        <f t="shared" si="17"/>
        <v/>
      </c>
      <c r="Q98" s="113">
        <v>44566.6481712963</v>
      </c>
      <c r="R98" s="78" t="s">
        <v>1185</v>
      </c>
      <c r="S98" s="78" t="str">
        <f t="shared" si="18"/>
        <v>CIC</v>
      </c>
      <c r="T98" s="113">
        <v>44566.656435185185</v>
      </c>
      <c r="U98" s="78" t="s">
        <v>1185</v>
      </c>
      <c r="V98" s="78" t="str">
        <f t="shared" si="19"/>
        <v>CIC</v>
      </c>
      <c r="W98" s="113">
        <v>44566.689386574071</v>
      </c>
      <c r="X98" s="113">
        <f t="shared" si="20"/>
        <v>6.5972222364507616E-4</v>
      </c>
      <c r="Y98" s="113">
        <f t="shared" si="21"/>
        <v>8.6226851854007691E-3</v>
      </c>
      <c r="Z98" s="113">
        <f t="shared" si="22"/>
        <v>3.2951388886431232E-2</v>
      </c>
      <c r="AB98" s="2">
        <f t="shared" si="23"/>
        <v>745</v>
      </c>
      <c r="AC98" s="2">
        <f t="shared" si="23"/>
        <v>2847</v>
      </c>
      <c r="AE98" s="2" t="str">
        <f t="shared" si="24"/>
        <v/>
      </c>
      <c r="AF98" s="2" t="str">
        <f t="shared" si="25"/>
        <v/>
      </c>
      <c r="AG98" s="2">
        <f t="shared" si="26"/>
        <v>745</v>
      </c>
      <c r="AH98" s="2" t="str">
        <f t="shared" si="27"/>
        <v/>
      </c>
      <c r="AI98" s="2" t="str">
        <f t="shared" si="28"/>
        <v/>
      </c>
      <c r="AK98" s="2" t="str">
        <f t="shared" si="29"/>
        <v/>
      </c>
      <c r="AL98" s="2" t="str">
        <f t="shared" si="30"/>
        <v/>
      </c>
      <c r="AM98" s="2">
        <f t="shared" si="31"/>
        <v>2847</v>
      </c>
      <c r="AN98" s="2" t="str">
        <f t="shared" si="32"/>
        <v/>
      </c>
      <c r="AO98" s="2" t="str">
        <f t="shared" si="33"/>
        <v/>
      </c>
    </row>
    <row r="99" spans="1:41" x14ac:dyDescent="0.3">
      <c r="A99" s="111">
        <v>44566.647152777776</v>
      </c>
      <c r="B99" s="78" t="s">
        <v>1322</v>
      </c>
      <c r="C99" s="78" t="s">
        <v>850</v>
      </c>
      <c r="D99" s="78" t="s">
        <v>1323</v>
      </c>
      <c r="F99" s="78" t="s">
        <v>808</v>
      </c>
      <c r="G99" s="78" t="s">
        <v>92</v>
      </c>
      <c r="H99" s="112" t="s">
        <v>204</v>
      </c>
      <c r="I99" s="112">
        <v>2</v>
      </c>
      <c r="J99" s="113">
        <v>44566.646956018521</v>
      </c>
      <c r="K99" s="113">
        <v>44566.647152777776</v>
      </c>
      <c r="M99" s="113">
        <v>44566.653263888889</v>
      </c>
      <c r="P99" s="78" t="str">
        <f t="shared" si="17"/>
        <v/>
      </c>
      <c r="S99" s="78" t="str">
        <f t="shared" si="18"/>
        <v/>
      </c>
      <c r="T99" s="113">
        <v>44566.656354166669</v>
      </c>
      <c r="U99" s="78" t="s">
        <v>1286</v>
      </c>
      <c r="V99" s="78" t="str">
        <f t="shared" si="19"/>
        <v>PLOEG</v>
      </c>
      <c r="W99" s="113">
        <v>44566.662395833337</v>
      </c>
      <c r="X99" s="113">
        <f t="shared" si="20"/>
        <v>6.1111111135687679E-3</v>
      </c>
      <c r="Y99" s="113">
        <f t="shared" si="21"/>
        <v>3.0902777798473835E-3</v>
      </c>
      <c r="Z99" s="113">
        <f t="shared" si="22"/>
        <v>6.0416666674427688E-3</v>
      </c>
      <c r="AB99" s="2">
        <f t="shared" si="23"/>
        <v>267</v>
      </c>
      <c r="AC99" s="2">
        <f t="shared" si="23"/>
        <v>522</v>
      </c>
      <c r="AE99" s="2" t="str">
        <f t="shared" si="24"/>
        <v/>
      </c>
      <c r="AF99" s="2" t="str">
        <f t="shared" si="25"/>
        <v/>
      </c>
      <c r="AG99" s="2">
        <f t="shared" si="26"/>
        <v>267</v>
      </c>
      <c r="AH99" s="2" t="str">
        <f t="shared" si="27"/>
        <v/>
      </c>
      <c r="AI99" s="2" t="str">
        <f t="shared" si="28"/>
        <v/>
      </c>
      <c r="AK99" s="2" t="str">
        <f t="shared" si="29"/>
        <v/>
      </c>
      <c r="AL99" s="2" t="str">
        <f t="shared" si="30"/>
        <v/>
      </c>
      <c r="AM99" s="2">
        <f t="shared" si="31"/>
        <v>522</v>
      </c>
      <c r="AN99" s="2" t="str">
        <f t="shared" si="32"/>
        <v/>
      </c>
      <c r="AO99" s="2" t="str">
        <f t="shared" si="33"/>
        <v/>
      </c>
    </row>
    <row r="100" spans="1:41" x14ac:dyDescent="0.3">
      <c r="A100" s="111">
        <v>44566.670486111114</v>
      </c>
      <c r="B100" s="78" t="s">
        <v>1324</v>
      </c>
      <c r="C100" s="78" t="s">
        <v>850</v>
      </c>
      <c r="D100" s="78" t="s">
        <v>1325</v>
      </c>
      <c r="E100" s="78">
        <v>10</v>
      </c>
      <c r="F100" s="78" t="s">
        <v>808</v>
      </c>
      <c r="G100" s="78" t="s">
        <v>100</v>
      </c>
      <c r="H100" s="112" t="s">
        <v>208</v>
      </c>
      <c r="I100" s="112">
        <v>3</v>
      </c>
      <c r="J100" s="113">
        <v>44566.67015046296</v>
      </c>
      <c r="K100" s="113">
        <v>44566.670486111114</v>
      </c>
      <c r="M100" s="113">
        <v>44566.671412037038</v>
      </c>
      <c r="P100" s="78" t="str">
        <f t="shared" si="17"/>
        <v/>
      </c>
      <c r="Q100" s="113">
        <v>44566.671446759261</v>
      </c>
      <c r="R100" s="78" t="s">
        <v>1185</v>
      </c>
      <c r="S100" s="78" t="str">
        <f t="shared" si="18"/>
        <v>CIC</v>
      </c>
      <c r="T100" s="113">
        <v>44566.696782407409</v>
      </c>
      <c r="U100" s="78" t="s">
        <v>1286</v>
      </c>
      <c r="V100" s="78" t="str">
        <f t="shared" si="19"/>
        <v>PLOEG</v>
      </c>
      <c r="W100" s="113">
        <v>44566.719513888886</v>
      </c>
      <c r="X100" s="113">
        <f t="shared" si="20"/>
        <v>9.2592592409346253E-4</v>
      </c>
      <c r="Y100" s="113">
        <f t="shared" si="21"/>
        <v>2.5370370371092577E-2</v>
      </c>
      <c r="Z100" s="113">
        <f t="shared" si="22"/>
        <v>2.2731481476512272E-2</v>
      </c>
      <c r="AB100" s="2">
        <f t="shared" si="23"/>
        <v>2192</v>
      </c>
      <c r="AC100" s="2">
        <f t="shared" si="23"/>
        <v>1964</v>
      </c>
      <c r="AE100" s="2" t="str">
        <f t="shared" si="24"/>
        <v/>
      </c>
      <c r="AF100" s="2" t="str">
        <f t="shared" si="25"/>
        <v/>
      </c>
      <c r="AG100" s="2" t="str">
        <f t="shared" si="26"/>
        <v/>
      </c>
      <c r="AH100" s="2">
        <f t="shared" si="27"/>
        <v>2192</v>
      </c>
      <c r="AI100" s="2" t="str">
        <f t="shared" si="28"/>
        <v/>
      </c>
      <c r="AK100" s="2" t="str">
        <f t="shared" si="29"/>
        <v/>
      </c>
      <c r="AL100" s="2" t="str">
        <f t="shared" si="30"/>
        <v/>
      </c>
      <c r="AM100" s="2" t="str">
        <f t="shared" si="31"/>
        <v/>
      </c>
      <c r="AN100" s="2">
        <f t="shared" si="32"/>
        <v>1964</v>
      </c>
      <c r="AO100" s="2" t="str">
        <f t="shared" si="33"/>
        <v/>
      </c>
    </row>
    <row r="101" spans="1:41" x14ac:dyDescent="0.3">
      <c r="A101" s="111">
        <v>44566.728020833332</v>
      </c>
      <c r="B101" s="78" t="s">
        <v>1326</v>
      </c>
      <c r="C101" s="78" t="s">
        <v>886</v>
      </c>
      <c r="D101" s="78" t="s">
        <v>1327</v>
      </c>
      <c r="E101" s="78">
        <v>9</v>
      </c>
      <c r="F101" s="78" t="s">
        <v>808</v>
      </c>
      <c r="G101" s="78" t="s">
        <v>132</v>
      </c>
      <c r="H101" s="112" t="s">
        <v>263</v>
      </c>
      <c r="I101" s="112">
        <v>4</v>
      </c>
      <c r="J101" s="113">
        <v>44566.727662037039</v>
      </c>
      <c r="K101" s="113">
        <v>44566.728020833332</v>
      </c>
      <c r="M101" s="113">
        <v>44566.728483796294</v>
      </c>
      <c r="P101" s="78" t="str">
        <f t="shared" si="17"/>
        <v/>
      </c>
      <c r="Q101" s="113">
        <v>44566.728564814817</v>
      </c>
      <c r="R101" s="78" t="s">
        <v>1185</v>
      </c>
      <c r="S101" s="78" t="str">
        <f t="shared" si="18"/>
        <v>CIC</v>
      </c>
      <c r="V101" s="78" t="str">
        <f t="shared" si="19"/>
        <v/>
      </c>
      <c r="W101" s="113">
        <v>44566.740416666667</v>
      </c>
      <c r="X101" s="113">
        <f t="shared" si="20"/>
        <v>4.6296296204673126E-4</v>
      </c>
      <c r="Y101" s="113" t="str">
        <f t="shared" si="21"/>
        <v/>
      </c>
      <c r="Z101" s="113" t="str">
        <f t="shared" si="22"/>
        <v/>
      </c>
      <c r="AB101" s="2" t="str">
        <f t="shared" si="23"/>
        <v/>
      </c>
      <c r="AC101" s="2" t="str">
        <f t="shared" si="23"/>
        <v/>
      </c>
      <c r="AE101" s="2" t="str">
        <f t="shared" si="24"/>
        <v/>
      </c>
      <c r="AF101" s="2" t="str">
        <f t="shared" si="25"/>
        <v/>
      </c>
      <c r="AG101" s="2" t="str">
        <f t="shared" si="26"/>
        <v/>
      </c>
      <c r="AH101" s="2" t="str">
        <f t="shared" si="27"/>
        <v/>
      </c>
      <c r="AI101" s="2" t="str">
        <f t="shared" si="28"/>
        <v/>
      </c>
      <c r="AK101" s="2" t="str">
        <f t="shared" si="29"/>
        <v/>
      </c>
      <c r="AL101" s="2" t="str">
        <f t="shared" si="30"/>
        <v/>
      </c>
      <c r="AM101" s="2" t="str">
        <f t="shared" si="31"/>
        <v/>
      </c>
      <c r="AN101" s="2" t="str">
        <f t="shared" si="32"/>
        <v/>
      </c>
      <c r="AO101" s="2" t="str">
        <f t="shared" si="33"/>
        <v/>
      </c>
    </row>
    <row r="102" spans="1:41" x14ac:dyDescent="0.3">
      <c r="A102" s="111">
        <v>44566.728020833332</v>
      </c>
      <c r="B102" s="78" t="s">
        <v>1326</v>
      </c>
      <c r="C102" s="78" t="s">
        <v>846</v>
      </c>
      <c r="D102" s="78" t="s">
        <v>1327</v>
      </c>
      <c r="E102" s="78">
        <v>9</v>
      </c>
      <c r="F102" s="78" t="s">
        <v>808</v>
      </c>
      <c r="G102" s="78" t="s">
        <v>132</v>
      </c>
      <c r="H102" s="112" t="s">
        <v>263</v>
      </c>
      <c r="I102" s="112">
        <v>4</v>
      </c>
      <c r="J102" s="113">
        <v>44566.727662037039</v>
      </c>
      <c r="K102" s="113">
        <v>44566.728020833332</v>
      </c>
      <c r="M102" s="113">
        <v>44566.787777777776</v>
      </c>
      <c r="N102" s="113">
        <v>44566.788148148145</v>
      </c>
      <c r="O102" s="78" t="s">
        <v>1187</v>
      </c>
      <c r="P102" s="78" t="str">
        <f t="shared" si="17"/>
        <v>CIC</v>
      </c>
      <c r="Q102" s="113">
        <v>44566.791562500002</v>
      </c>
      <c r="R102" s="78" t="s">
        <v>1203</v>
      </c>
      <c r="S102" s="78" t="str">
        <f t="shared" si="18"/>
        <v>PLOEG</v>
      </c>
      <c r="T102" s="113">
        <v>44566.796539351853</v>
      </c>
      <c r="U102" s="78" t="s">
        <v>1203</v>
      </c>
      <c r="V102" s="78" t="str">
        <f t="shared" si="19"/>
        <v>PLOEG</v>
      </c>
      <c r="W102" s="113">
        <v>44566.817546296297</v>
      </c>
      <c r="X102" s="113">
        <f t="shared" si="20"/>
        <v>5.9756944443506654E-2</v>
      </c>
      <c r="Y102" s="113">
        <f t="shared" si="21"/>
        <v>8.7615740776527673E-3</v>
      </c>
      <c r="Z102" s="113">
        <f t="shared" si="22"/>
        <v>2.1006944443797693E-2</v>
      </c>
      <c r="AB102" s="2">
        <f t="shared" si="23"/>
        <v>757</v>
      </c>
      <c r="AC102" s="2">
        <f t="shared" si="23"/>
        <v>1815</v>
      </c>
      <c r="AE102" s="2" t="str">
        <f t="shared" si="24"/>
        <v/>
      </c>
      <c r="AF102" s="2" t="str">
        <f t="shared" si="25"/>
        <v/>
      </c>
      <c r="AG102" s="2" t="str">
        <f t="shared" si="26"/>
        <v/>
      </c>
      <c r="AH102" s="2" t="str">
        <f t="shared" si="27"/>
        <v/>
      </c>
      <c r="AI102" s="2">
        <f t="shared" si="28"/>
        <v>757</v>
      </c>
      <c r="AK102" s="2" t="str">
        <f t="shared" si="29"/>
        <v/>
      </c>
      <c r="AL102" s="2" t="str">
        <f t="shared" si="30"/>
        <v/>
      </c>
      <c r="AM102" s="2" t="str">
        <f t="shared" si="31"/>
        <v/>
      </c>
      <c r="AN102" s="2" t="str">
        <f t="shared" si="32"/>
        <v/>
      </c>
      <c r="AO102" s="2">
        <f t="shared" si="33"/>
        <v>1815</v>
      </c>
    </row>
    <row r="103" spans="1:41" x14ac:dyDescent="0.3">
      <c r="A103" s="111">
        <v>44566.728020833332</v>
      </c>
      <c r="B103" s="78" t="s">
        <v>1326</v>
      </c>
      <c r="C103" s="78" t="s">
        <v>850</v>
      </c>
      <c r="D103" s="78" t="s">
        <v>1327</v>
      </c>
      <c r="E103" s="78">
        <v>9</v>
      </c>
      <c r="F103" s="78" t="s">
        <v>808</v>
      </c>
      <c r="G103" s="78" t="s">
        <v>132</v>
      </c>
      <c r="H103" s="112" t="s">
        <v>263</v>
      </c>
      <c r="I103" s="112">
        <v>4</v>
      </c>
      <c r="J103" s="113">
        <v>44566.727662037039</v>
      </c>
      <c r="K103" s="113">
        <v>44566.728020833332</v>
      </c>
      <c r="L103" s="113">
        <v>44566.751747685186</v>
      </c>
      <c r="M103" s="113">
        <v>44566.765127314815</v>
      </c>
      <c r="P103" s="78" t="str">
        <f t="shared" si="17"/>
        <v/>
      </c>
      <c r="Q103" s="113">
        <v>44566.765208333331</v>
      </c>
      <c r="R103" s="78" t="s">
        <v>1185</v>
      </c>
      <c r="S103" s="78" t="str">
        <f t="shared" si="18"/>
        <v>CIC</v>
      </c>
      <c r="T103" s="113">
        <v>44566.746168981481</v>
      </c>
      <c r="U103" s="78" t="s">
        <v>1286</v>
      </c>
      <c r="V103" s="78" t="str">
        <f t="shared" si="19"/>
        <v>PLOEG</v>
      </c>
      <c r="W103" s="113">
        <v>44566.766921296294</v>
      </c>
      <c r="X103" s="113">
        <f t="shared" si="20"/>
        <v>2.3726851854007691E-2</v>
      </c>
      <c r="Y103" s="113" t="str">
        <f t="shared" si="21"/>
        <v/>
      </c>
      <c r="Z103" s="113">
        <f t="shared" si="22"/>
        <v>2.0752314812853001E-2</v>
      </c>
      <c r="AB103" s="2" t="str">
        <f t="shared" si="23"/>
        <v/>
      </c>
      <c r="AC103" s="2">
        <f t="shared" si="23"/>
        <v>1793</v>
      </c>
      <c r="AE103" s="2" t="str">
        <f t="shared" si="24"/>
        <v/>
      </c>
      <c r="AF103" s="2" t="str">
        <f t="shared" si="25"/>
        <v/>
      </c>
      <c r="AG103" s="2" t="str">
        <f t="shared" si="26"/>
        <v/>
      </c>
      <c r="AH103" s="2" t="str">
        <f t="shared" si="27"/>
        <v/>
      </c>
      <c r="AI103" s="2" t="str">
        <f t="shared" si="28"/>
        <v/>
      </c>
      <c r="AK103" s="2" t="str">
        <f t="shared" si="29"/>
        <v/>
      </c>
      <c r="AL103" s="2" t="str">
        <f t="shared" si="30"/>
        <v/>
      </c>
      <c r="AM103" s="2" t="str">
        <f t="shared" si="31"/>
        <v/>
      </c>
      <c r="AN103" s="2" t="str">
        <f t="shared" si="32"/>
        <v/>
      </c>
      <c r="AO103" s="2">
        <f t="shared" si="33"/>
        <v>1793</v>
      </c>
    </row>
    <row r="104" spans="1:41" x14ac:dyDescent="0.3">
      <c r="A104" s="111">
        <v>44566.740729166668</v>
      </c>
      <c r="B104" s="78" t="s">
        <v>1328</v>
      </c>
      <c r="C104" s="78" t="s">
        <v>886</v>
      </c>
      <c r="D104" s="78" t="s">
        <v>1184</v>
      </c>
      <c r="F104" s="78" t="s">
        <v>807</v>
      </c>
      <c r="G104" s="78" t="s">
        <v>92</v>
      </c>
      <c r="H104" s="112" t="s">
        <v>220</v>
      </c>
      <c r="I104" s="112">
        <v>2</v>
      </c>
      <c r="J104" s="113">
        <v>44566.739363425928</v>
      </c>
      <c r="K104" s="113">
        <v>44566.740729166668</v>
      </c>
      <c r="M104" s="113">
        <v>44566.741724537038</v>
      </c>
      <c r="P104" s="78" t="str">
        <f t="shared" si="17"/>
        <v/>
      </c>
      <c r="S104" s="78" t="str">
        <f t="shared" si="18"/>
        <v/>
      </c>
      <c r="V104" s="78" t="str">
        <f t="shared" si="19"/>
        <v/>
      </c>
      <c r="W104" s="113">
        <v>44566.742280092592</v>
      </c>
      <c r="X104" s="113">
        <f t="shared" si="20"/>
        <v>9.9537037021946162E-4</v>
      </c>
      <c r="Y104" s="113" t="str">
        <f t="shared" si="21"/>
        <v/>
      </c>
      <c r="Z104" s="113" t="str">
        <f t="shared" si="22"/>
        <v/>
      </c>
      <c r="AB104" s="2" t="str">
        <f t="shared" si="23"/>
        <v/>
      </c>
      <c r="AC104" s="2" t="str">
        <f t="shared" si="23"/>
        <v/>
      </c>
      <c r="AE104" s="2" t="str">
        <f t="shared" si="24"/>
        <v/>
      </c>
      <c r="AF104" s="2" t="str">
        <f t="shared" si="25"/>
        <v/>
      </c>
      <c r="AG104" s="2" t="str">
        <f t="shared" si="26"/>
        <v/>
      </c>
      <c r="AH104" s="2" t="str">
        <f t="shared" si="27"/>
        <v/>
      </c>
      <c r="AI104" s="2" t="str">
        <f t="shared" si="28"/>
        <v/>
      </c>
      <c r="AK104" s="2" t="str">
        <f t="shared" si="29"/>
        <v/>
      </c>
      <c r="AL104" s="2" t="str">
        <f t="shared" si="30"/>
        <v/>
      </c>
      <c r="AM104" s="2" t="str">
        <f t="shared" si="31"/>
        <v/>
      </c>
      <c r="AN104" s="2" t="str">
        <f t="shared" si="32"/>
        <v/>
      </c>
      <c r="AO104" s="2" t="str">
        <f t="shared" si="33"/>
        <v/>
      </c>
    </row>
    <row r="105" spans="1:41" x14ac:dyDescent="0.3">
      <c r="A105" s="111">
        <v>44566.740729166668</v>
      </c>
      <c r="B105" s="78" t="s">
        <v>1328</v>
      </c>
      <c r="C105" s="78" t="s">
        <v>850</v>
      </c>
      <c r="D105" s="78" t="s">
        <v>1184</v>
      </c>
      <c r="F105" s="78" t="s">
        <v>807</v>
      </c>
      <c r="G105" s="78" t="s">
        <v>92</v>
      </c>
      <c r="H105" s="112" t="s">
        <v>220</v>
      </c>
      <c r="I105" s="112">
        <v>2</v>
      </c>
      <c r="J105" s="113">
        <v>44566.739363425928</v>
      </c>
      <c r="K105" s="113">
        <v>44566.740729166668</v>
      </c>
      <c r="M105" s="113">
        <v>44566.747141203705</v>
      </c>
      <c r="P105" s="78" t="str">
        <f t="shared" si="17"/>
        <v/>
      </c>
      <c r="S105" s="78" t="str">
        <f t="shared" si="18"/>
        <v/>
      </c>
      <c r="T105" s="113">
        <v>44566.747187499997</v>
      </c>
      <c r="U105" s="78" t="s">
        <v>1187</v>
      </c>
      <c r="V105" s="78" t="str">
        <f t="shared" si="19"/>
        <v>CIC</v>
      </c>
      <c r="W105" s="113">
        <v>44566.751620370371</v>
      </c>
      <c r="X105" s="113">
        <f t="shared" si="20"/>
        <v>6.4120370370801538E-3</v>
      </c>
      <c r="Y105" s="113" t="str">
        <f t="shared" si="21"/>
        <v/>
      </c>
      <c r="Z105" s="113">
        <f t="shared" si="22"/>
        <v>4.432870373420883E-3</v>
      </c>
      <c r="AB105" s="2" t="str">
        <f t="shared" si="23"/>
        <v/>
      </c>
      <c r="AC105" s="2">
        <f t="shared" si="23"/>
        <v>383</v>
      </c>
      <c r="AE105" s="2" t="str">
        <f t="shared" si="24"/>
        <v/>
      </c>
      <c r="AF105" s="2" t="str">
        <f t="shared" si="25"/>
        <v/>
      </c>
      <c r="AG105" s="2" t="str">
        <f t="shared" si="26"/>
        <v/>
      </c>
      <c r="AH105" s="2" t="str">
        <f t="shared" si="27"/>
        <v/>
      </c>
      <c r="AI105" s="2" t="str">
        <f t="shared" si="28"/>
        <v/>
      </c>
      <c r="AK105" s="2" t="str">
        <f t="shared" si="29"/>
        <v/>
      </c>
      <c r="AL105" s="2" t="str">
        <f t="shared" si="30"/>
        <v/>
      </c>
      <c r="AM105" s="2">
        <f t="shared" si="31"/>
        <v>383</v>
      </c>
      <c r="AN105" s="2" t="str">
        <f t="shared" si="32"/>
        <v/>
      </c>
      <c r="AO105" s="2" t="str">
        <f t="shared" si="33"/>
        <v/>
      </c>
    </row>
    <row r="106" spans="1:41" x14ac:dyDescent="0.3">
      <c r="A106" s="111">
        <v>44566.742013888892</v>
      </c>
      <c r="B106" s="78" t="s">
        <v>1329</v>
      </c>
      <c r="C106" s="78" t="s">
        <v>835</v>
      </c>
      <c r="D106" s="78" t="s">
        <v>1330</v>
      </c>
      <c r="E106" s="78">
        <v>10</v>
      </c>
      <c r="F106" s="78" t="s">
        <v>809</v>
      </c>
      <c r="G106" s="78" t="s">
        <v>165</v>
      </c>
      <c r="H106" s="112" t="s">
        <v>460</v>
      </c>
      <c r="I106" s="112">
        <v>2</v>
      </c>
      <c r="J106" s="113">
        <v>44566.741620370369</v>
      </c>
      <c r="K106" s="113">
        <v>44566.742013888892</v>
      </c>
      <c r="M106" s="113">
        <v>44566.74800925926</v>
      </c>
      <c r="N106" s="113">
        <v>44566.748726851853</v>
      </c>
      <c r="O106" s="78" t="s">
        <v>1187</v>
      </c>
      <c r="P106" s="78" t="str">
        <f t="shared" si="17"/>
        <v>CIC</v>
      </c>
      <c r="Q106" s="113">
        <v>44566.751157407409</v>
      </c>
      <c r="R106" s="78" t="s">
        <v>1185</v>
      </c>
      <c r="S106" s="78" t="str">
        <f t="shared" si="18"/>
        <v>CIC</v>
      </c>
      <c r="T106" s="113">
        <v>44566.755810185183</v>
      </c>
      <c r="U106" s="78" t="s">
        <v>1185</v>
      </c>
      <c r="V106" s="78" t="str">
        <f t="shared" si="19"/>
        <v>CIC</v>
      </c>
      <c r="W106" s="113">
        <v>44566.801759259259</v>
      </c>
      <c r="X106" s="113">
        <f t="shared" si="20"/>
        <v>5.9953703676001169E-3</v>
      </c>
      <c r="Y106" s="113">
        <f t="shared" si="21"/>
        <v>7.8009259232203476E-3</v>
      </c>
      <c r="Z106" s="113">
        <f t="shared" si="22"/>
        <v>4.5949074075906537E-2</v>
      </c>
      <c r="AB106" s="2">
        <f t="shared" si="23"/>
        <v>674</v>
      </c>
      <c r="AC106" s="2">
        <f t="shared" si="23"/>
        <v>3970</v>
      </c>
      <c r="AE106" s="2" t="str">
        <f t="shared" si="24"/>
        <v/>
      </c>
      <c r="AF106" s="2" t="str">
        <f t="shared" si="25"/>
        <v/>
      </c>
      <c r="AG106" s="2">
        <f t="shared" si="26"/>
        <v>674</v>
      </c>
      <c r="AH106" s="2" t="str">
        <f t="shared" si="27"/>
        <v/>
      </c>
      <c r="AI106" s="2" t="str">
        <f t="shared" si="28"/>
        <v/>
      </c>
      <c r="AK106" s="2" t="str">
        <f t="shared" si="29"/>
        <v/>
      </c>
      <c r="AL106" s="2" t="str">
        <f t="shared" si="30"/>
        <v/>
      </c>
      <c r="AM106" s="2">
        <f t="shared" si="31"/>
        <v>3970</v>
      </c>
      <c r="AN106" s="2" t="str">
        <f t="shared" si="32"/>
        <v/>
      </c>
      <c r="AO106" s="2" t="str">
        <f t="shared" si="33"/>
        <v/>
      </c>
    </row>
    <row r="107" spans="1:41" x14ac:dyDescent="0.3">
      <c r="A107" s="111">
        <v>44566.742013888892</v>
      </c>
      <c r="B107" s="78" t="s">
        <v>1329</v>
      </c>
      <c r="C107" s="78" t="s">
        <v>853</v>
      </c>
      <c r="D107" s="78" t="s">
        <v>1330</v>
      </c>
      <c r="E107" s="78">
        <v>10</v>
      </c>
      <c r="F107" s="78" t="s">
        <v>809</v>
      </c>
      <c r="G107" s="78" t="s">
        <v>165</v>
      </c>
      <c r="H107" s="112" t="s">
        <v>460</v>
      </c>
      <c r="I107" s="112">
        <v>2</v>
      </c>
      <c r="J107" s="113">
        <v>44566.741620370369</v>
      </c>
      <c r="K107" s="113">
        <v>44566.742013888892</v>
      </c>
      <c r="M107" s="113">
        <v>44566.75104166667</v>
      </c>
      <c r="N107" s="113">
        <v>44566.751064814816</v>
      </c>
      <c r="O107" s="78" t="s">
        <v>1187</v>
      </c>
      <c r="P107" s="78" t="str">
        <f t="shared" si="17"/>
        <v>CIC</v>
      </c>
      <c r="Q107" s="113">
        <v>44566.751122685186</v>
      </c>
      <c r="R107" s="78" t="s">
        <v>1185</v>
      </c>
      <c r="S107" s="78" t="str">
        <f t="shared" si="18"/>
        <v>CIC</v>
      </c>
      <c r="T107" s="113">
        <v>44566.75582175926</v>
      </c>
      <c r="U107" s="78" t="s">
        <v>1185</v>
      </c>
      <c r="V107" s="78" t="str">
        <f t="shared" si="19"/>
        <v>CIC</v>
      </c>
      <c r="W107" s="113">
        <v>44566.765069444446</v>
      </c>
      <c r="X107" s="113">
        <f t="shared" si="20"/>
        <v>9.0277777781011537E-3</v>
      </c>
      <c r="Y107" s="113">
        <f t="shared" si="21"/>
        <v>4.7800925894989632E-3</v>
      </c>
      <c r="Z107" s="113">
        <f t="shared" si="22"/>
        <v>9.2476851859828457E-3</v>
      </c>
      <c r="AB107" s="2">
        <f t="shared" si="23"/>
        <v>413</v>
      </c>
      <c r="AC107" s="2">
        <f t="shared" si="23"/>
        <v>799</v>
      </c>
      <c r="AE107" s="2" t="str">
        <f t="shared" si="24"/>
        <v/>
      </c>
      <c r="AF107" s="2" t="str">
        <f t="shared" si="25"/>
        <v/>
      </c>
      <c r="AG107" s="2">
        <f t="shared" si="26"/>
        <v>413</v>
      </c>
      <c r="AH107" s="2" t="str">
        <f t="shared" si="27"/>
        <v/>
      </c>
      <c r="AI107" s="2" t="str">
        <f t="shared" si="28"/>
        <v/>
      </c>
      <c r="AK107" s="2" t="str">
        <f t="shared" si="29"/>
        <v/>
      </c>
      <c r="AL107" s="2" t="str">
        <f t="shared" si="30"/>
        <v/>
      </c>
      <c r="AM107" s="2">
        <f t="shared" si="31"/>
        <v>799</v>
      </c>
      <c r="AN107" s="2" t="str">
        <f t="shared" si="32"/>
        <v/>
      </c>
      <c r="AO107" s="2" t="str">
        <f t="shared" si="33"/>
        <v/>
      </c>
    </row>
    <row r="108" spans="1:41" x14ac:dyDescent="0.3">
      <c r="A108" s="111">
        <v>44566.742013888892</v>
      </c>
      <c r="B108" s="78" t="s">
        <v>1329</v>
      </c>
      <c r="C108" s="78" t="s">
        <v>850</v>
      </c>
      <c r="D108" s="78" t="s">
        <v>1330</v>
      </c>
      <c r="E108" s="78">
        <v>10</v>
      </c>
      <c r="F108" s="78" t="s">
        <v>809</v>
      </c>
      <c r="G108" s="78" t="s">
        <v>165</v>
      </c>
      <c r="H108" s="112" t="s">
        <v>460</v>
      </c>
      <c r="I108" s="112">
        <v>2</v>
      </c>
      <c r="J108" s="113">
        <v>44566.741620370369</v>
      </c>
      <c r="K108" s="113">
        <v>44566.742013888892</v>
      </c>
      <c r="M108" s="113">
        <v>44566.751747685186</v>
      </c>
      <c r="P108" s="78" t="str">
        <f t="shared" si="17"/>
        <v/>
      </c>
      <c r="Q108" s="113">
        <v>44566.751782407409</v>
      </c>
      <c r="R108" s="78" t="s">
        <v>1185</v>
      </c>
      <c r="S108" s="78" t="str">
        <f t="shared" si="18"/>
        <v>CIC</v>
      </c>
      <c r="T108" s="113">
        <v>44566.755856481483</v>
      </c>
      <c r="U108" s="78" t="s">
        <v>1185</v>
      </c>
      <c r="V108" s="78" t="str">
        <f t="shared" si="19"/>
        <v>CIC</v>
      </c>
      <c r="W108" s="113">
        <v>44566.765127314815</v>
      </c>
      <c r="X108" s="113">
        <f t="shared" si="20"/>
        <v>9.7337962943129241E-3</v>
      </c>
      <c r="Y108" s="113">
        <f t="shared" si="21"/>
        <v>4.1087962963501923E-3</v>
      </c>
      <c r="Z108" s="113">
        <f t="shared" si="22"/>
        <v>9.2708333322661929E-3</v>
      </c>
      <c r="AB108" s="2">
        <f t="shared" si="23"/>
        <v>355</v>
      </c>
      <c r="AC108" s="2">
        <f t="shared" si="23"/>
        <v>801</v>
      </c>
      <c r="AE108" s="2" t="str">
        <f t="shared" si="24"/>
        <v/>
      </c>
      <c r="AF108" s="2" t="str">
        <f t="shared" si="25"/>
        <v/>
      </c>
      <c r="AG108" s="2">
        <f t="shared" si="26"/>
        <v>355</v>
      </c>
      <c r="AH108" s="2" t="str">
        <f t="shared" si="27"/>
        <v/>
      </c>
      <c r="AI108" s="2" t="str">
        <f t="shared" si="28"/>
        <v/>
      </c>
      <c r="AK108" s="2" t="str">
        <f t="shared" si="29"/>
        <v/>
      </c>
      <c r="AL108" s="2" t="str">
        <f t="shared" si="30"/>
        <v/>
      </c>
      <c r="AM108" s="2">
        <f t="shared" si="31"/>
        <v>801</v>
      </c>
      <c r="AN108" s="2" t="str">
        <f t="shared" si="32"/>
        <v/>
      </c>
      <c r="AO108" s="2" t="str">
        <f t="shared" si="33"/>
        <v/>
      </c>
    </row>
    <row r="109" spans="1:41" x14ac:dyDescent="0.3">
      <c r="A109" s="111">
        <v>44566.803425925929</v>
      </c>
      <c r="B109" s="78" t="s">
        <v>1331</v>
      </c>
      <c r="C109" s="78" t="s">
        <v>835</v>
      </c>
      <c r="D109" s="78" t="s">
        <v>1332</v>
      </c>
      <c r="E109" s="78">
        <v>131</v>
      </c>
      <c r="F109" s="78" t="s">
        <v>808</v>
      </c>
      <c r="G109" s="78" t="s">
        <v>94</v>
      </c>
      <c r="H109" s="112" t="s">
        <v>246</v>
      </c>
      <c r="I109" s="112">
        <v>2</v>
      </c>
      <c r="J109" s="113">
        <v>44566.80265046296</v>
      </c>
      <c r="K109" s="113">
        <v>44566.803425925929</v>
      </c>
      <c r="M109" s="113">
        <v>44566.8049537037</v>
      </c>
      <c r="P109" s="78" t="str">
        <f t="shared" si="17"/>
        <v/>
      </c>
      <c r="S109" s="78" t="str">
        <f t="shared" si="18"/>
        <v/>
      </c>
      <c r="T109" s="113">
        <v>44566.808055555557</v>
      </c>
      <c r="U109" s="78" t="s">
        <v>1200</v>
      </c>
      <c r="V109" s="78" t="str">
        <f t="shared" si="19"/>
        <v>PLOEG</v>
      </c>
      <c r="W109" s="113">
        <v>44566.817743055559</v>
      </c>
      <c r="X109" s="113">
        <f t="shared" si="20"/>
        <v>1.5277777711162344E-3</v>
      </c>
      <c r="Y109" s="113">
        <f t="shared" si="21"/>
        <v>3.1018518566270359E-3</v>
      </c>
      <c r="Z109" s="113">
        <f t="shared" si="22"/>
        <v>9.6875000017462298E-3</v>
      </c>
      <c r="AB109" s="2">
        <f t="shared" si="23"/>
        <v>268</v>
      </c>
      <c r="AC109" s="2">
        <f t="shared" si="23"/>
        <v>837</v>
      </c>
      <c r="AE109" s="2" t="str">
        <f t="shared" si="24"/>
        <v/>
      </c>
      <c r="AF109" s="2" t="str">
        <f t="shared" si="25"/>
        <v/>
      </c>
      <c r="AG109" s="2">
        <f t="shared" si="26"/>
        <v>268</v>
      </c>
      <c r="AH109" s="2" t="str">
        <f t="shared" si="27"/>
        <v/>
      </c>
      <c r="AI109" s="2" t="str">
        <f t="shared" si="28"/>
        <v/>
      </c>
      <c r="AK109" s="2" t="str">
        <f t="shared" si="29"/>
        <v/>
      </c>
      <c r="AL109" s="2" t="str">
        <f t="shared" si="30"/>
        <v/>
      </c>
      <c r="AM109" s="2">
        <f t="shared" si="31"/>
        <v>837</v>
      </c>
      <c r="AN109" s="2" t="str">
        <f t="shared" si="32"/>
        <v/>
      </c>
      <c r="AO109" s="2" t="str">
        <f t="shared" si="33"/>
        <v/>
      </c>
    </row>
    <row r="110" spans="1:41" x14ac:dyDescent="0.3">
      <c r="A110" s="111">
        <v>44566.819050925929</v>
      </c>
      <c r="B110" s="78" t="s">
        <v>1333</v>
      </c>
      <c r="C110" s="78" t="s">
        <v>835</v>
      </c>
      <c r="D110" s="78" t="s">
        <v>1240</v>
      </c>
      <c r="E110" s="78">
        <v>36</v>
      </c>
      <c r="F110" s="78" t="s">
        <v>807</v>
      </c>
      <c r="G110" s="78" t="s">
        <v>104</v>
      </c>
      <c r="H110" s="112" t="s">
        <v>198</v>
      </c>
      <c r="I110" s="112">
        <v>3</v>
      </c>
      <c r="J110" s="113">
        <v>44566.818437499998</v>
      </c>
      <c r="K110" s="113">
        <v>44566.819050925929</v>
      </c>
      <c r="M110" s="113">
        <v>44566.82</v>
      </c>
      <c r="N110" s="113">
        <v>44566.820497685185</v>
      </c>
      <c r="O110" s="78" t="s">
        <v>1187</v>
      </c>
      <c r="P110" s="78" t="str">
        <f t="shared" si="17"/>
        <v>CIC</v>
      </c>
      <c r="S110" s="78" t="str">
        <f t="shared" si="18"/>
        <v/>
      </c>
      <c r="V110" s="78" t="str">
        <f t="shared" si="19"/>
        <v/>
      </c>
      <c r="W110" s="113">
        <v>44566.83693287037</v>
      </c>
      <c r="X110" s="113">
        <f t="shared" si="20"/>
        <v>9.4907407037680969E-4</v>
      </c>
      <c r="Y110" s="113" t="str">
        <f t="shared" si="21"/>
        <v/>
      </c>
      <c r="Z110" s="113" t="str">
        <f t="shared" si="22"/>
        <v/>
      </c>
      <c r="AB110" s="2" t="str">
        <f t="shared" si="23"/>
        <v/>
      </c>
      <c r="AC110" s="2" t="str">
        <f t="shared" si="23"/>
        <v/>
      </c>
      <c r="AE110" s="2" t="str">
        <f t="shared" si="24"/>
        <v/>
      </c>
      <c r="AF110" s="2" t="str">
        <f t="shared" si="25"/>
        <v/>
      </c>
      <c r="AG110" s="2" t="str">
        <f t="shared" si="26"/>
        <v/>
      </c>
      <c r="AH110" s="2" t="str">
        <f t="shared" si="27"/>
        <v/>
      </c>
      <c r="AI110" s="2" t="str">
        <f t="shared" si="28"/>
        <v/>
      </c>
      <c r="AK110" s="2" t="str">
        <f t="shared" si="29"/>
        <v/>
      </c>
      <c r="AL110" s="2" t="str">
        <f t="shared" si="30"/>
        <v/>
      </c>
      <c r="AM110" s="2" t="str">
        <f t="shared" si="31"/>
        <v/>
      </c>
      <c r="AN110" s="2" t="str">
        <f t="shared" si="32"/>
        <v/>
      </c>
      <c r="AO110" s="2" t="str">
        <f t="shared" si="33"/>
        <v/>
      </c>
    </row>
    <row r="111" spans="1:41" x14ac:dyDescent="0.3">
      <c r="A111" s="111">
        <v>44566.888356481482</v>
      </c>
      <c r="B111" s="78" t="s">
        <v>1334</v>
      </c>
      <c r="C111" s="78" t="s">
        <v>835</v>
      </c>
      <c r="D111" s="78" t="s">
        <v>1335</v>
      </c>
      <c r="E111" s="78">
        <v>46</v>
      </c>
      <c r="F111" s="78" t="s">
        <v>809</v>
      </c>
      <c r="G111" s="78" t="s">
        <v>142</v>
      </c>
      <c r="H111" s="112" t="s">
        <v>300</v>
      </c>
      <c r="I111" s="112">
        <v>4</v>
      </c>
      <c r="J111" s="113">
        <v>44566.887662037036</v>
      </c>
      <c r="K111" s="113">
        <v>44566.888356481482</v>
      </c>
      <c r="M111" s="113">
        <v>44566.88958333333</v>
      </c>
      <c r="N111" s="113">
        <v>44566.890405092592</v>
      </c>
      <c r="O111" s="78" t="s">
        <v>1185</v>
      </c>
      <c r="P111" s="78" t="str">
        <f t="shared" si="17"/>
        <v>CIC</v>
      </c>
      <c r="S111" s="78" t="str">
        <f t="shared" si="18"/>
        <v/>
      </c>
      <c r="T111" s="113">
        <v>44566.918217592596</v>
      </c>
      <c r="U111" s="78" t="s">
        <v>1216</v>
      </c>
      <c r="V111" s="78" t="str">
        <f t="shared" si="19"/>
        <v>PLOEG</v>
      </c>
      <c r="W111" s="113">
        <v>44566.924513888887</v>
      </c>
      <c r="X111" s="113">
        <f t="shared" si="20"/>
        <v>1.2268518476048484E-3</v>
      </c>
      <c r="Y111" s="113">
        <f t="shared" si="21"/>
        <v>2.8634259266254958E-2</v>
      </c>
      <c r="Z111" s="113">
        <f t="shared" si="22"/>
        <v>6.2962962911115028E-3</v>
      </c>
      <c r="AB111" s="2">
        <f t="shared" si="23"/>
        <v>2474</v>
      </c>
      <c r="AC111" s="2">
        <f t="shared" si="23"/>
        <v>544</v>
      </c>
      <c r="AE111" s="2" t="str">
        <f t="shared" si="24"/>
        <v/>
      </c>
      <c r="AF111" s="2" t="str">
        <f t="shared" si="25"/>
        <v/>
      </c>
      <c r="AG111" s="2" t="str">
        <f t="shared" si="26"/>
        <v/>
      </c>
      <c r="AH111" s="2" t="str">
        <f t="shared" si="27"/>
        <v/>
      </c>
      <c r="AI111" s="2">
        <f t="shared" si="28"/>
        <v>2474</v>
      </c>
      <c r="AK111" s="2" t="str">
        <f t="shared" si="29"/>
        <v/>
      </c>
      <c r="AL111" s="2" t="str">
        <f t="shared" si="30"/>
        <v/>
      </c>
      <c r="AM111" s="2" t="str">
        <f t="shared" si="31"/>
        <v/>
      </c>
      <c r="AN111" s="2" t="str">
        <f t="shared" si="32"/>
        <v/>
      </c>
      <c r="AO111" s="2">
        <f t="shared" si="33"/>
        <v>544</v>
      </c>
    </row>
    <row r="112" spans="1:41" x14ac:dyDescent="0.3">
      <c r="A112" s="111">
        <v>44566.935439814813</v>
      </c>
      <c r="B112" s="78" t="s">
        <v>1336</v>
      </c>
      <c r="C112" s="78" t="s">
        <v>853</v>
      </c>
      <c r="D112" s="78" t="s">
        <v>1337</v>
      </c>
      <c r="E112" s="78">
        <v>31</v>
      </c>
      <c r="F112" s="78" t="s">
        <v>807</v>
      </c>
      <c r="G112" s="78" t="s">
        <v>94</v>
      </c>
      <c r="H112" s="112" t="s">
        <v>594</v>
      </c>
      <c r="I112" s="112">
        <v>3</v>
      </c>
      <c r="J112" s="113">
        <v>44566.925150462965</v>
      </c>
      <c r="K112" s="113">
        <v>44566.935439814813</v>
      </c>
      <c r="M112" s="113">
        <v>44566.93550925926</v>
      </c>
      <c r="P112" s="78" t="str">
        <f t="shared" si="17"/>
        <v/>
      </c>
      <c r="S112" s="78" t="str">
        <f t="shared" si="18"/>
        <v/>
      </c>
      <c r="T112" s="113">
        <v>44566.935567129629</v>
      </c>
      <c r="U112" s="78" t="s">
        <v>1187</v>
      </c>
      <c r="V112" s="78" t="str">
        <f t="shared" si="19"/>
        <v>CIC</v>
      </c>
      <c r="W112" s="113">
        <v>44566.94604166667</v>
      </c>
      <c r="X112" s="113">
        <f t="shared" si="20"/>
        <v>6.9444446125999093E-5</v>
      </c>
      <c r="Y112" s="113" t="str">
        <f t="shared" si="21"/>
        <v/>
      </c>
      <c r="Z112" s="113">
        <f t="shared" si="22"/>
        <v>1.0474537040863652E-2</v>
      </c>
      <c r="AB112" s="2" t="str">
        <f t="shared" si="23"/>
        <v/>
      </c>
      <c r="AC112" s="2">
        <f t="shared" si="23"/>
        <v>905</v>
      </c>
      <c r="AE112" s="2" t="str">
        <f t="shared" si="24"/>
        <v/>
      </c>
      <c r="AF112" s="2" t="str">
        <f t="shared" si="25"/>
        <v/>
      </c>
      <c r="AG112" s="2" t="str">
        <f t="shared" si="26"/>
        <v/>
      </c>
      <c r="AH112" s="2" t="str">
        <f t="shared" si="27"/>
        <v/>
      </c>
      <c r="AI112" s="2" t="str">
        <f t="shared" si="28"/>
        <v/>
      </c>
      <c r="AK112" s="2" t="str">
        <f t="shared" si="29"/>
        <v/>
      </c>
      <c r="AL112" s="2" t="str">
        <f t="shared" si="30"/>
        <v/>
      </c>
      <c r="AM112" s="2" t="str">
        <f t="shared" si="31"/>
        <v/>
      </c>
      <c r="AN112" s="2">
        <f t="shared" si="32"/>
        <v>905</v>
      </c>
      <c r="AO112" s="2" t="str">
        <f t="shared" si="33"/>
        <v/>
      </c>
    </row>
    <row r="113" spans="1:41" x14ac:dyDescent="0.3">
      <c r="A113" s="111">
        <v>44566.935439814813</v>
      </c>
      <c r="B113" s="78" t="s">
        <v>1336</v>
      </c>
      <c r="C113" s="78" t="s">
        <v>835</v>
      </c>
      <c r="D113" s="78" t="s">
        <v>1337</v>
      </c>
      <c r="E113" s="78">
        <v>31</v>
      </c>
      <c r="F113" s="78" t="s">
        <v>807</v>
      </c>
      <c r="G113" s="78" t="s">
        <v>94</v>
      </c>
      <c r="H113" s="112" t="s">
        <v>594</v>
      </c>
      <c r="I113" s="112">
        <v>3</v>
      </c>
      <c r="J113" s="113">
        <v>44566.925150462965</v>
      </c>
      <c r="K113" s="113">
        <v>44566.935439814813</v>
      </c>
      <c r="M113" s="113">
        <v>44566.935636574075</v>
      </c>
      <c r="P113" s="78" t="str">
        <f t="shared" si="17"/>
        <v/>
      </c>
      <c r="S113" s="78" t="str">
        <f t="shared" si="18"/>
        <v/>
      </c>
      <c r="T113" s="113">
        <v>44566.935682870368</v>
      </c>
      <c r="U113" s="78" t="s">
        <v>1187</v>
      </c>
      <c r="V113" s="78" t="str">
        <f t="shared" si="19"/>
        <v>CIC</v>
      </c>
      <c r="W113" s="113">
        <v>44566.94604166667</v>
      </c>
      <c r="X113" s="113">
        <f t="shared" si="20"/>
        <v>1.9675926159834489E-4</v>
      </c>
      <c r="Y113" s="113" t="str">
        <f t="shared" si="21"/>
        <v/>
      </c>
      <c r="Z113" s="113">
        <f t="shared" si="22"/>
        <v>1.0358796302170958E-2</v>
      </c>
      <c r="AB113" s="2" t="str">
        <f t="shared" si="23"/>
        <v/>
      </c>
      <c r="AC113" s="2">
        <f t="shared" si="23"/>
        <v>895</v>
      </c>
      <c r="AE113" s="2" t="str">
        <f t="shared" si="24"/>
        <v/>
      </c>
      <c r="AF113" s="2" t="str">
        <f t="shared" si="25"/>
        <v/>
      </c>
      <c r="AG113" s="2" t="str">
        <f t="shared" si="26"/>
        <v/>
      </c>
      <c r="AH113" s="2" t="str">
        <f t="shared" si="27"/>
        <v/>
      </c>
      <c r="AI113" s="2" t="str">
        <f t="shared" si="28"/>
        <v/>
      </c>
      <c r="AK113" s="2" t="str">
        <f t="shared" si="29"/>
        <v/>
      </c>
      <c r="AL113" s="2" t="str">
        <f t="shared" si="30"/>
        <v/>
      </c>
      <c r="AM113" s="2" t="str">
        <f t="shared" si="31"/>
        <v/>
      </c>
      <c r="AN113" s="2">
        <f t="shared" si="32"/>
        <v>895</v>
      </c>
      <c r="AO113" s="2" t="str">
        <f t="shared" si="33"/>
        <v/>
      </c>
    </row>
    <row r="114" spans="1:41" x14ac:dyDescent="0.3">
      <c r="A114" s="111">
        <v>44566.960775462961</v>
      </c>
      <c r="B114" s="78" t="s">
        <v>1338</v>
      </c>
      <c r="C114" s="78" t="s">
        <v>846</v>
      </c>
      <c r="D114" s="78" t="s">
        <v>1339</v>
      </c>
      <c r="E114" s="78">
        <v>64</v>
      </c>
      <c r="F114" s="78" t="s">
        <v>809</v>
      </c>
      <c r="G114" s="78" t="s">
        <v>128</v>
      </c>
      <c r="H114" s="112" t="s">
        <v>414</v>
      </c>
      <c r="I114" s="112">
        <v>2</v>
      </c>
      <c r="J114" s="113">
        <v>44566.960196759261</v>
      </c>
      <c r="K114" s="113">
        <v>44566.960775462961</v>
      </c>
      <c r="M114" s="113">
        <v>44566.961770833332</v>
      </c>
      <c r="N114" s="113">
        <v>44566.962696759256</v>
      </c>
      <c r="O114" s="78" t="s">
        <v>1185</v>
      </c>
      <c r="P114" s="78" t="str">
        <f t="shared" si="17"/>
        <v>CIC</v>
      </c>
      <c r="Q114" s="113">
        <v>44566.964606481481</v>
      </c>
      <c r="R114" s="78" t="s">
        <v>1203</v>
      </c>
      <c r="S114" s="78" t="str">
        <f t="shared" si="18"/>
        <v>PLOEG</v>
      </c>
      <c r="T114" s="113">
        <v>44566.974131944444</v>
      </c>
      <c r="U114" s="78" t="s">
        <v>1203</v>
      </c>
      <c r="V114" s="78" t="str">
        <f t="shared" si="19"/>
        <v>PLOEG</v>
      </c>
      <c r="W114" s="113">
        <v>44567.104641203703</v>
      </c>
      <c r="X114" s="113">
        <f t="shared" si="20"/>
        <v>9.9537037021946162E-4</v>
      </c>
      <c r="Y114" s="113">
        <f t="shared" si="21"/>
        <v>1.2361111112113576E-2</v>
      </c>
      <c r="Z114" s="113">
        <f t="shared" si="22"/>
        <v>0.13050925925927004</v>
      </c>
      <c r="AB114" s="2">
        <f t="shared" si="23"/>
        <v>1068</v>
      </c>
      <c r="AC114" s="2">
        <f t="shared" si="23"/>
        <v>11276</v>
      </c>
      <c r="AE114" s="2" t="str">
        <f t="shared" si="24"/>
        <v/>
      </c>
      <c r="AF114" s="2" t="str">
        <f t="shared" si="25"/>
        <v/>
      </c>
      <c r="AG114" s="2">
        <f t="shared" si="26"/>
        <v>1068</v>
      </c>
      <c r="AH114" s="2" t="str">
        <f t="shared" si="27"/>
        <v/>
      </c>
      <c r="AI114" s="2" t="str">
        <f t="shared" si="28"/>
        <v/>
      </c>
      <c r="AK114" s="2" t="str">
        <f t="shared" si="29"/>
        <v/>
      </c>
      <c r="AL114" s="2" t="str">
        <f t="shared" si="30"/>
        <v/>
      </c>
      <c r="AM114" s="2">
        <f t="shared" si="31"/>
        <v>11276</v>
      </c>
      <c r="AN114" s="2" t="str">
        <f t="shared" si="32"/>
        <v/>
      </c>
      <c r="AO114" s="2" t="str">
        <f t="shared" si="33"/>
        <v/>
      </c>
    </row>
    <row r="115" spans="1:41" x14ac:dyDescent="0.3">
      <c r="A115" s="111">
        <v>44566.960775462961</v>
      </c>
      <c r="B115" s="78" t="s">
        <v>1338</v>
      </c>
      <c r="C115" s="78" t="s">
        <v>853</v>
      </c>
      <c r="D115" s="78" t="s">
        <v>1339</v>
      </c>
      <c r="E115" s="78">
        <v>64</v>
      </c>
      <c r="F115" s="78" t="s">
        <v>809</v>
      </c>
      <c r="G115" s="78" t="s">
        <v>128</v>
      </c>
      <c r="H115" s="112" t="s">
        <v>414</v>
      </c>
      <c r="I115" s="112">
        <v>2</v>
      </c>
      <c r="J115" s="113">
        <v>44566.960196759261</v>
      </c>
      <c r="K115" s="113">
        <v>44566.960775462961</v>
      </c>
      <c r="M115" s="113">
        <v>44566.977268518516</v>
      </c>
      <c r="P115" s="78" t="str">
        <f t="shared" si="17"/>
        <v/>
      </c>
      <c r="S115" s="78" t="str">
        <f t="shared" si="18"/>
        <v/>
      </c>
      <c r="T115" s="113">
        <v>44566.977337962962</v>
      </c>
      <c r="U115" s="78" t="s">
        <v>1187</v>
      </c>
      <c r="V115" s="78" t="str">
        <f t="shared" si="19"/>
        <v>CIC</v>
      </c>
      <c r="W115" s="113">
        <v>44567.087187500001</v>
      </c>
      <c r="X115" s="113">
        <f t="shared" si="20"/>
        <v>1.6493055554747116E-2</v>
      </c>
      <c r="Y115" s="113" t="str">
        <f t="shared" si="21"/>
        <v/>
      </c>
      <c r="Z115" s="113">
        <f t="shared" si="22"/>
        <v>0.10984953703882638</v>
      </c>
      <c r="AB115" s="2" t="str">
        <f t="shared" si="23"/>
        <v/>
      </c>
      <c r="AC115" s="2">
        <f t="shared" si="23"/>
        <v>9491</v>
      </c>
      <c r="AE115" s="2" t="str">
        <f t="shared" si="24"/>
        <v/>
      </c>
      <c r="AF115" s="2" t="str">
        <f t="shared" si="25"/>
        <v/>
      </c>
      <c r="AG115" s="2" t="str">
        <f t="shared" si="26"/>
        <v/>
      </c>
      <c r="AH115" s="2" t="str">
        <f t="shared" si="27"/>
        <v/>
      </c>
      <c r="AI115" s="2" t="str">
        <f t="shared" si="28"/>
        <v/>
      </c>
      <c r="AK115" s="2" t="str">
        <f t="shared" si="29"/>
        <v/>
      </c>
      <c r="AL115" s="2" t="str">
        <f t="shared" si="30"/>
        <v/>
      </c>
      <c r="AM115" s="2">
        <f t="shared" si="31"/>
        <v>9491</v>
      </c>
      <c r="AN115" s="2" t="str">
        <f t="shared" si="32"/>
        <v/>
      </c>
      <c r="AO115" s="2" t="str">
        <f t="shared" si="33"/>
        <v/>
      </c>
    </row>
    <row r="116" spans="1:41" x14ac:dyDescent="0.3">
      <c r="A116" s="111">
        <v>44566.960775462961</v>
      </c>
      <c r="B116" s="78" t="s">
        <v>1338</v>
      </c>
      <c r="C116" s="78" t="s">
        <v>835</v>
      </c>
      <c r="D116" s="78" t="s">
        <v>1339</v>
      </c>
      <c r="E116" s="78">
        <v>64</v>
      </c>
      <c r="F116" s="78" t="s">
        <v>809</v>
      </c>
      <c r="G116" s="78" t="s">
        <v>128</v>
      </c>
      <c r="H116" s="112" t="s">
        <v>414</v>
      </c>
      <c r="I116" s="112">
        <v>2</v>
      </c>
      <c r="J116" s="113">
        <v>44566.960196759261</v>
      </c>
      <c r="K116" s="113">
        <v>44566.960775462961</v>
      </c>
      <c r="M116" s="113">
        <v>44567.009363425925</v>
      </c>
      <c r="P116" s="78" t="str">
        <f t="shared" si="17"/>
        <v/>
      </c>
      <c r="S116" s="78" t="str">
        <f t="shared" si="18"/>
        <v/>
      </c>
      <c r="T116" s="113">
        <v>44567.009398148148</v>
      </c>
      <c r="U116" s="78" t="s">
        <v>1187</v>
      </c>
      <c r="V116" s="78" t="str">
        <f t="shared" si="19"/>
        <v>CIC</v>
      </c>
      <c r="W116" s="113">
        <v>44567.087256944447</v>
      </c>
      <c r="X116" s="113">
        <f t="shared" si="20"/>
        <v>4.8587962963210884E-2</v>
      </c>
      <c r="Y116" s="113" t="str">
        <f t="shared" si="21"/>
        <v/>
      </c>
      <c r="Z116" s="113">
        <f t="shared" si="22"/>
        <v>7.7858796299551614E-2</v>
      </c>
      <c r="AB116" s="2" t="str">
        <f t="shared" si="23"/>
        <v/>
      </c>
      <c r="AC116" s="2">
        <f t="shared" si="23"/>
        <v>6727</v>
      </c>
      <c r="AE116" s="2" t="str">
        <f t="shared" si="24"/>
        <v/>
      </c>
      <c r="AF116" s="2" t="str">
        <f t="shared" si="25"/>
        <v/>
      </c>
      <c r="AG116" s="2" t="str">
        <f t="shared" si="26"/>
        <v/>
      </c>
      <c r="AH116" s="2" t="str">
        <f t="shared" si="27"/>
        <v/>
      </c>
      <c r="AI116" s="2" t="str">
        <f t="shared" si="28"/>
        <v/>
      </c>
      <c r="AK116" s="2" t="str">
        <f t="shared" si="29"/>
        <v/>
      </c>
      <c r="AL116" s="2" t="str">
        <f t="shared" si="30"/>
        <v/>
      </c>
      <c r="AM116" s="2">
        <f t="shared" si="31"/>
        <v>6727</v>
      </c>
      <c r="AN116" s="2" t="str">
        <f t="shared" si="32"/>
        <v/>
      </c>
      <c r="AO116" s="2" t="str">
        <f t="shared" si="33"/>
        <v/>
      </c>
    </row>
    <row r="117" spans="1:41" x14ac:dyDescent="0.3">
      <c r="A117" s="111">
        <v>44567.121655092589</v>
      </c>
      <c r="B117" s="78" t="s">
        <v>1340</v>
      </c>
      <c r="C117" s="78" t="s">
        <v>835</v>
      </c>
      <c r="D117" s="78" t="s">
        <v>1341</v>
      </c>
      <c r="F117" s="78" t="s">
        <v>807</v>
      </c>
      <c r="G117" s="78" t="s">
        <v>88</v>
      </c>
      <c r="H117" s="112" t="s">
        <v>200</v>
      </c>
      <c r="I117" s="112">
        <v>3</v>
      </c>
      <c r="J117" s="113">
        <v>44567.120833333334</v>
      </c>
      <c r="K117" s="113">
        <v>44567.121655092589</v>
      </c>
      <c r="M117" s="113">
        <v>44567.121932870374</v>
      </c>
      <c r="N117" s="113">
        <v>44567.12228009259</v>
      </c>
      <c r="O117" s="78" t="s">
        <v>1187</v>
      </c>
      <c r="P117" s="78" t="str">
        <f t="shared" si="17"/>
        <v>CIC</v>
      </c>
      <c r="S117" s="78" t="str">
        <f t="shared" si="18"/>
        <v/>
      </c>
      <c r="V117" s="78" t="str">
        <f t="shared" si="19"/>
        <v/>
      </c>
      <c r="W117" s="113">
        <v>44567.142962962964</v>
      </c>
      <c r="X117" s="113">
        <f t="shared" si="20"/>
        <v>2.7777778450399637E-4</v>
      </c>
      <c r="Y117" s="113" t="str">
        <f t="shared" si="21"/>
        <v/>
      </c>
      <c r="Z117" s="113" t="str">
        <f t="shared" si="22"/>
        <v/>
      </c>
      <c r="AB117" s="2" t="str">
        <f t="shared" si="23"/>
        <v/>
      </c>
      <c r="AC117" s="2" t="str">
        <f t="shared" si="23"/>
        <v/>
      </c>
      <c r="AE117" s="2" t="str">
        <f t="shared" si="24"/>
        <v/>
      </c>
      <c r="AF117" s="2" t="str">
        <f t="shared" si="25"/>
        <v/>
      </c>
      <c r="AG117" s="2" t="str">
        <f t="shared" si="26"/>
        <v/>
      </c>
      <c r="AH117" s="2" t="str">
        <f t="shared" si="27"/>
        <v/>
      </c>
      <c r="AI117" s="2" t="str">
        <f t="shared" si="28"/>
        <v/>
      </c>
      <c r="AK117" s="2" t="str">
        <f t="shared" si="29"/>
        <v/>
      </c>
      <c r="AL117" s="2" t="str">
        <f t="shared" si="30"/>
        <v/>
      </c>
      <c r="AM117" s="2" t="str">
        <f t="shared" si="31"/>
        <v/>
      </c>
      <c r="AN117" s="2" t="str">
        <f t="shared" si="32"/>
        <v/>
      </c>
      <c r="AO117" s="2" t="str">
        <f t="shared" si="33"/>
        <v/>
      </c>
    </row>
    <row r="118" spans="1:41" x14ac:dyDescent="0.3">
      <c r="A118" s="111">
        <v>44567.385405092595</v>
      </c>
      <c r="B118" s="78" t="s">
        <v>1342</v>
      </c>
      <c r="C118" s="78" t="s">
        <v>886</v>
      </c>
      <c r="D118" s="78" t="s">
        <v>1270</v>
      </c>
      <c r="F118" s="78" t="s">
        <v>808</v>
      </c>
      <c r="G118" s="78" t="s">
        <v>102</v>
      </c>
      <c r="H118" s="112" t="s">
        <v>206</v>
      </c>
      <c r="I118" s="112">
        <v>3</v>
      </c>
      <c r="J118" s="113">
        <v>44567.385405092595</v>
      </c>
      <c r="K118" s="113">
        <v>44567.385405092595</v>
      </c>
      <c r="M118" s="113">
        <v>44567.386562500003</v>
      </c>
      <c r="N118" s="113">
        <v>44567.386597222219</v>
      </c>
      <c r="O118" s="78" t="s">
        <v>1185</v>
      </c>
      <c r="P118" s="78" t="str">
        <f t="shared" si="17"/>
        <v>CIC</v>
      </c>
      <c r="Q118" s="113">
        <v>44567.388796296298</v>
      </c>
      <c r="R118" s="78" t="s">
        <v>1267</v>
      </c>
      <c r="S118" s="78" t="str">
        <f t="shared" si="18"/>
        <v>PLOEG</v>
      </c>
      <c r="T118" s="113">
        <v>44567.399004629631</v>
      </c>
      <c r="U118" s="78" t="s">
        <v>1267</v>
      </c>
      <c r="V118" s="78" t="str">
        <f t="shared" si="19"/>
        <v>PLOEG</v>
      </c>
      <c r="W118" s="113">
        <v>44567.40724537037</v>
      </c>
      <c r="X118" s="113">
        <f t="shared" si="20"/>
        <v>1.157407408754807E-3</v>
      </c>
      <c r="Y118" s="113">
        <f t="shared" si="21"/>
        <v>1.244212962774327E-2</v>
      </c>
      <c r="Z118" s="113">
        <f t="shared" si="22"/>
        <v>8.2407407389837317E-3</v>
      </c>
      <c r="AB118" s="2">
        <f t="shared" si="23"/>
        <v>1075</v>
      </c>
      <c r="AC118" s="2">
        <f t="shared" si="23"/>
        <v>712</v>
      </c>
      <c r="AE118" s="2" t="str">
        <f t="shared" si="24"/>
        <v/>
      </c>
      <c r="AF118" s="2" t="str">
        <f t="shared" si="25"/>
        <v/>
      </c>
      <c r="AG118" s="2" t="str">
        <f t="shared" si="26"/>
        <v/>
      </c>
      <c r="AH118" s="2">
        <f t="shared" si="27"/>
        <v>1075</v>
      </c>
      <c r="AI118" s="2" t="str">
        <f t="shared" si="28"/>
        <v/>
      </c>
      <c r="AK118" s="2" t="str">
        <f t="shared" si="29"/>
        <v/>
      </c>
      <c r="AL118" s="2" t="str">
        <f t="shared" si="30"/>
        <v/>
      </c>
      <c r="AM118" s="2" t="str">
        <f t="shared" si="31"/>
        <v/>
      </c>
      <c r="AN118" s="2">
        <f t="shared" si="32"/>
        <v>712</v>
      </c>
      <c r="AO118" s="2" t="str">
        <f t="shared" si="33"/>
        <v/>
      </c>
    </row>
    <row r="119" spans="1:41" x14ac:dyDescent="0.3">
      <c r="A119" s="111">
        <v>44567.413310185184</v>
      </c>
      <c r="B119" s="78" t="s">
        <v>1343</v>
      </c>
      <c r="C119" s="78" t="s">
        <v>850</v>
      </c>
      <c r="D119" s="78" t="s">
        <v>1199</v>
      </c>
      <c r="E119" s="78">
        <v>647</v>
      </c>
      <c r="F119" s="78" t="s">
        <v>809</v>
      </c>
      <c r="G119" s="78" t="s">
        <v>90</v>
      </c>
      <c r="H119" s="112" t="s">
        <v>224</v>
      </c>
      <c r="I119" s="112">
        <v>2</v>
      </c>
      <c r="J119" s="113">
        <v>44567.412800925929</v>
      </c>
      <c r="K119" s="113">
        <v>44567.413310185184</v>
      </c>
      <c r="M119" s="113">
        <v>44567.414594907408</v>
      </c>
      <c r="P119" s="78" t="str">
        <f t="shared" si="17"/>
        <v/>
      </c>
      <c r="Q119" s="113">
        <v>44567.417453703703</v>
      </c>
      <c r="R119" s="78" t="s">
        <v>1344</v>
      </c>
      <c r="S119" s="78" t="str">
        <f t="shared" si="18"/>
        <v>PLOEG</v>
      </c>
      <c r="T119" s="113">
        <v>44567.422465277778</v>
      </c>
      <c r="U119" s="78" t="s">
        <v>1344</v>
      </c>
      <c r="V119" s="78" t="str">
        <f t="shared" si="19"/>
        <v>PLOEG</v>
      </c>
      <c r="W119" s="113">
        <v>44567.474953703706</v>
      </c>
      <c r="X119" s="113">
        <f t="shared" si="20"/>
        <v>1.2847222242271528E-3</v>
      </c>
      <c r="Y119" s="113">
        <f t="shared" si="21"/>
        <v>7.8703703693463467E-3</v>
      </c>
      <c r="Z119" s="113">
        <f t="shared" si="22"/>
        <v>5.2488425928459037E-2</v>
      </c>
      <c r="AB119" s="2">
        <f t="shared" si="23"/>
        <v>680</v>
      </c>
      <c r="AC119" s="2">
        <f t="shared" si="23"/>
        <v>4535</v>
      </c>
      <c r="AE119" s="2" t="str">
        <f t="shared" si="24"/>
        <v/>
      </c>
      <c r="AF119" s="2" t="str">
        <f t="shared" si="25"/>
        <v/>
      </c>
      <c r="AG119" s="2">
        <f t="shared" si="26"/>
        <v>680</v>
      </c>
      <c r="AH119" s="2" t="str">
        <f t="shared" si="27"/>
        <v/>
      </c>
      <c r="AI119" s="2" t="str">
        <f t="shared" si="28"/>
        <v/>
      </c>
      <c r="AK119" s="2" t="str">
        <f t="shared" si="29"/>
        <v/>
      </c>
      <c r="AL119" s="2" t="str">
        <f t="shared" si="30"/>
        <v/>
      </c>
      <c r="AM119" s="2">
        <f t="shared" si="31"/>
        <v>4535</v>
      </c>
      <c r="AN119" s="2" t="str">
        <f t="shared" si="32"/>
        <v/>
      </c>
      <c r="AO119" s="2" t="str">
        <f t="shared" si="33"/>
        <v/>
      </c>
    </row>
    <row r="120" spans="1:41" x14ac:dyDescent="0.3">
      <c r="A120" s="111">
        <v>44567.413310185184</v>
      </c>
      <c r="B120" s="78" t="s">
        <v>1343</v>
      </c>
      <c r="C120" s="78" t="s">
        <v>886</v>
      </c>
      <c r="D120" s="78" t="s">
        <v>1199</v>
      </c>
      <c r="E120" s="78">
        <v>647</v>
      </c>
      <c r="F120" s="78" t="s">
        <v>809</v>
      </c>
      <c r="G120" s="78" t="s">
        <v>90</v>
      </c>
      <c r="H120" s="112" t="s">
        <v>224</v>
      </c>
      <c r="I120" s="112">
        <v>2</v>
      </c>
      <c r="J120" s="113">
        <v>44567.412800925929</v>
      </c>
      <c r="K120" s="113">
        <v>44567.413310185184</v>
      </c>
      <c r="M120" s="113">
        <v>44567.41710648148</v>
      </c>
      <c r="N120" s="113">
        <v>44567.417141203703</v>
      </c>
      <c r="O120" s="78" t="s">
        <v>1185</v>
      </c>
      <c r="P120" s="78" t="str">
        <f t="shared" si="17"/>
        <v>CIC</v>
      </c>
      <c r="S120" s="78" t="str">
        <f t="shared" si="18"/>
        <v/>
      </c>
      <c r="T120" s="113">
        <v>44567.421817129631</v>
      </c>
      <c r="U120" s="78" t="s">
        <v>1187</v>
      </c>
      <c r="V120" s="78" t="str">
        <f t="shared" si="19"/>
        <v>CIC</v>
      </c>
      <c r="W120" s="113">
        <v>44567.428136574075</v>
      </c>
      <c r="X120" s="113">
        <f t="shared" si="20"/>
        <v>3.796296296059154E-3</v>
      </c>
      <c r="Y120" s="113">
        <f t="shared" si="21"/>
        <v>4.7106481506489217E-3</v>
      </c>
      <c r="Z120" s="113">
        <f t="shared" si="22"/>
        <v>6.3194444446708076E-3</v>
      </c>
      <c r="AB120" s="2">
        <f t="shared" si="23"/>
        <v>407</v>
      </c>
      <c r="AC120" s="2">
        <f t="shared" si="23"/>
        <v>546</v>
      </c>
      <c r="AE120" s="2" t="str">
        <f t="shared" si="24"/>
        <v/>
      </c>
      <c r="AF120" s="2" t="str">
        <f t="shared" si="25"/>
        <v/>
      </c>
      <c r="AG120" s="2">
        <f t="shared" si="26"/>
        <v>407</v>
      </c>
      <c r="AH120" s="2" t="str">
        <f t="shared" si="27"/>
        <v/>
      </c>
      <c r="AI120" s="2" t="str">
        <f t="shared" si="28"/>
        <v/>
      </c>
      <c r="AK120" s="2" t="str">
        <f t="shared" si="29"/>
        <v/>
      </c>
      <c r="AL120" s="2" t="str">
        <f t="shared" si="30"/>
        <v/>
      </c>
      <c r="AM120" s="2">
        <f t="shared" si="31"/>
        <v>546</v>
      </c>
      <c r="AN120" s="2" t="str">
        <f t="shared" si="32"/>
        <v/>
      </c>
      <c r="AO120" s="2" t="str">
        <f t="shared" si="33"/>
        <v/>
      </c>
    </row>
    <row r="121" spans="1:41" x14ac:dyDescent="0.3">
      <c r="A121" s="111">
        <v>44567.436828703707</v>
      </c>
      <c r="B121" s="78" t="s">
        <v>1345</v>
      </c>
      <c r="C121" s="78" t="s">
        <v>886</v>
      </c>
      <c r="D121" s="78" t="s">
        <v>1346</v>
      </c>
      <c r="E121" s="78">
        <v>2</v>
      </c>
      <c r="F121" s="78" t="s">
        <v>809</v>
      </c>
      <c r="G121" s="78" t="s">
        <v>94</v>
      </c>
      <c r="H121" s="112" t="s">
        <v>651</v>
      </c>
      <c r="I121" s="112">
        <v>2</v>
      </c>
      <c r="J121" s="113">
        <v>44567.436828703707</v>
      </c>
      <c r="K121" s="113">
        <v>44567.436828703707</v>
      </c>
      <c r="M121" s="113">
        <v>44567.437662037039</v>
      </c>
      <c r="P121" s="78" t="str">
        <f t="shared" si="17"/>
        <v/>
      </c>
      <c r="S121" s="78" t="str">
        <f t="shared" si="18"/>
        <v/>
      </c>
      <c r="T121" s="113">
        <v>44567.440671296295</v>
      </c>
      <c r="U121" s="78" t="s">
        <v>1185</v>
      </c>
      <c r="V121" s="78" t="str">
        <f t="shared" si="19"/>
        <v>CIC</v>
      </c>
      <c r="W121" s="113">
        <v>44567.474259259259</v>
      </c>
      <c r="X121" s="113">
        <f t="shared" si="20"/>
        <v>8.3333333168411627E-4</v>
      </c>
      <c r="Y121" s="113">
        <f t="shared" si="21"/>
        <v>3.009259256941732E-3</v>
      </c>
      <c r="Z121" s="113">
        <f t="shared" si="22"/>
        <v>3.3587962963792961E-2</v>
      </c>
      <c r="AB121" s="2">
        <f t="shared" si="23"/>
        <v>260</v>
      </c>
      <c r="AC121" s="2">
        <f t="shared" si="23"/>
        <v>2902</v>
      </c>
      <c r="AE121" s="2" t="str">
        <f t="shared" si="24"/>
        <v/>
      </c>
      <c r="AF121" s="2" t="str">
        <f t="shared" si="25"/>
        <v/>
      </c>
      <c r="AG121" s="2">
        <f t="shared" si="26"/>
        <v>260</v>
      </c>
      <c r="AH121" s="2" t="str">
        <f t="shared" si="27"/>
        <v/>
      </c>
      <c r="AI121" s="2" t="str">
        <f t="shared" si="28"/>
        <v/>
      </c>
      <c r="AK121" s="2" t="str">
        <f t="shared" si="29"/>
        <v/>
      </c>
      <c r="AL121" s="2" t="str">
        <f t="shared" si="30"/>
        <v/>
      </c>
      <c r="AM121" s="2">
        <f t="shared" si="31"/>
        <v>2902</v>
      </c>
      <c r="AN121" s="2" t="str">
        <f t="shared" si="32"/>
        <v/>
      </c>
      <c r="AO121" s="2" t="str">
        <f t="shared" si="33"/>
        <v/>
      </c>
    </row>
    <row r="122" spans="1:41" x14ac:dyDescent="0.3">
      <c r="A122" s="111">
        <v>44567.436828703707</v>
      </c>
      <c r="B122" s="78" t="s">
        <v>1345</v>
      </c>
      <c r="C122" s="78" t="s">
        <v>951</v>
      </c>
      <c r="D122" s="78" t="s">
        <v>1346</v>
      </c>
      <c r="E122" s="78">
        <v>2</v>
      </c>
      <c r="F122" s="78" t="s">
        <v>809</v>
      </c>
      <c r="G122" s="78" t="s">
        <v>94</v>
      </c>
      <c r="H122" s="112" t="s">
        <v>651</v>
      </c>
      <c r="I122" s="112">
        <v>2</v>
      </c>
      <c r="J122" s="113">
        <v>44567.436828703707</v>
      </c>
      <c r="K122" s="113">
        <v>44567.436828703707</v>
      </c>
      <c r="M122" s="113">
        <v>44567.440810185188</v>
      </c>
      <c r="N122" s="113">
        <v>44567.440844907411</v>
      </c>
      <c r="O122" s="78" t="s">
        <v>1185</v>
      </c>
      <c r="P122" s="78" t="str">
        <f t="shared" si="17"/>
        <v>CIC</v>
      </c>
      <c r="S122" s="78" t="str">
        <f t="shared" si="18"/>
        <v/>
      </c>
      <c r="V122" s="78" t="str">
        <f t="shared" si="19"/>
        <v/>
      </c>
      <c r="W122" s="113">
        <v>44567.454004629632</v>
      </c>
      <c r="X122" s="113">
        <f t="shared" si="20"/>
        <v>3.9814814808778465E-3</v>
      </c>
      <c r="Y122" s="113" t="str">
        <f t="shared" si="21"/>
        <v/>
      </c>
      <c r="Z122" s="113" t="str">
        <f t="shared" si="22"/>
        <v/>
      </c>
      <c r="AB122" s="2" t="str">
        <f t="shared" si="23"/>
        <v/>
      </c>
      <c r="AC122" s="2" t="str">
        <f t="shared" si="23"/>
        <v/>
      </c>
      <c r="AE122" s="2" t="str">
        <f t="shared" si="24"/>
        <v/>
      </c>
      <c r="AF122" s="2" t="str">
        <f t="shared" si="25"/>
        <v/>
      </c>
      <c r="AG122" s="2" t="str">
        <f t="shared" si="26"/>
        <v/>
      </c>
      <c r="AH122" s="2" t="str">
        <f t="shared" si="27"/>
        <v/>
      </c>
      <c r="AI122" s="2" t="str">
        <f t="shared" si="28"/>
        <v/>
      </c>
      <c r="AK122" s="2" t="str">
        <f t="shared" si="29"/>
        <v/>
      </c>
      <c r="AL122" s="2" t="str">
        <f t="shared" si="30"/>
        <v/>
      </c>
      <c r="AM122" s="2" t="str">
        <f t="shared" si="31"/>
        <v/>
      </c>
      <c r="AN122" s="2" t="str">
        <f t="shared" si="32"/>
        <v/>
      </c>
      <c r="AO122" s="2" t="str">
        <f t="shared" si="33"/>
        <v/>
      </c>
    </row>
    <row r="123" spans="1:41" x14ac:dyDescent="0.3">
      <c r="A123" s="111">
        <v>44567.459039351852</v>
      </c>
      <c r="B123" s="78" t="s">
        <v>1347</v>
      </c>
      <c r="C123" s="78" t="s">
        <v>886</v>
      </c>
      <c r="D123" s="78" t="s">
        <v>1211</v>
      </c>
      <c r="E123" s="78">
        <v>81</v>
      </c>
      <c r="F123" s="78" t="s">
        <v>808</v>
      </c>
      <c r="G123" s="78" t="s">
        <v>100</v>
      </c>
      <c r="H123" s="112" t="s">
        <v>308</v>
      </c>
      <c r="I123" s="112">
        <v>4</v>
      </c>
      <c r="J123" s="113">
        <v>44567.459027777775</v>
      </c>
      <c r="K123" s="113">
        <v>44567.459039351852</v>
      </c>
      <c r="M123" s="113">
        <v>44567.474374999998</v>
      </c>
      <c r="N123" s="113">
        <v>44567.474618055552</v>
      </c>
      <c r="O123" s="78" t="s">
        <v>1187</v>
      </c>
      <c r="P123" s="78" t="str">
        <f t="shared" si="17"/>
        <v>CIC</v>
      </c>
      <c r="S123" s="78" t="str">
        <f t="shared" si="18"/>
        <v/>
      </c>
      <c r="T123" s="113">
        <v>44567.492361111108</v>
      </c>
      <c r="U123" s="78" t="s">
        <v>1267</v>
      </c>
      <c r="V123" s="78" t="str">
        <f t="shared" si="19"/>
        <v>PLOEG</v>
      </c>
      <c r="W123" s="113">
        <v>44567.515243055554</v>
      </c>
      <c r="X123" s="113">
        <f t="shared" si="20"/>
        <v>1.5335648145992309E-2</v>
      </c>
      <c r="Y123" s="113">
        <f t="shared" si="21"/>
        <v>1.7986111110076308E-2</v>
      </c>
      <c r="Z123" s="113">
        <f t="shared" si="22"/>
        <v>2.2881944445543922E-2</v>
      </c>
      <c r="AB123" s="2">
        <f t="shared" si="23"/>
        <v>1554</v>
      </c>
      <c r="AC123" s="2">
        <f t="shared" si="23"/>
        <v>1977</v>
      </c>
      <c r="AE123" s="2" t="str">
        <f t="shared" si="24"/>
        <v/>
      </c>
      <c r="AF123" s="2" t="str">
        <f t="shared" si="25"/>
        <v/>
      </c>
      <c r="AG123" s="2" t="str">
        <f t="shared" si="26"/>
        <v/>
      </c>
      <c r="AH123" s="2" t="str">
        <f t="shared" si="27"/>
        <v/>
      </c>
      <c r="AI123" s="2">
        <f t="shared" si="28"/>
        <v>1554</v>
      </c>
      <c r="AK123" s="2" t="str">
        <f t="shared" si="29"/>
        <v/>
      </c>
      <c r="AL123" s="2" t="str">
        <f t="shared" si="30"/>
        <v/>
      </c>
      <c r="AM123" s="2" t="str">
        <f t="shared" si="31"/>
        <v/>
      </c>
      <c r="AN123" s="2" t="str">
        <f t="shared" si="32"/>
        <v/>
      </c>
      <c r="AO123" s="2">
        <f t="shared" si="33"/>
        <v>1977</v>
      </c>
    </row>
    <row r="124" spans="1:41" x14ac:dyDescent="0.3">
      <c r="A124" s="111">
        <v>44567.70758101852</v>
      </c>
      <c r="B124" s="78" t="s">
        <v>1348</v>
      </c>
      <c r="C124" s="78" t="s">
        <v>886</v>
      </c>
      <c r="D124" s="78" t="s">
        <v>1197</v>
      </c>
      <c r="E124" s="78">
        <v>168</v>
      </c>
      <c r="F124" s="78" t="s">
        <v>807</v>
      </c>
      <c r="G124" s="78" t="s">
        <v>98</v>
      </c>
      <c r="H124" s="112" t="s">
        <v>434</v>
      </c>
      <c r="I124" s="112">
        <v>4</v>
      </c>
      <c r="J124" s="113">
        <v>44567.70758101852</v>
      </c>
      <c r="K124" s="113">
        <v>44567.70758101852</v>
      </c>
      <c r="M124" s="113">
        <v>44567.717453703706</v>
      </c>
      <c r="N124" s="113">
        <v>44567.717476851853</v>
      </c>
      <c r="O124" s="78" t="s">
        <v>1185</v>
      </c>
      <c r="P124" s="78" t="str">
        <f t="shared" si="17"/>
        <v>CIC</v>
      </c>
      <c r="S124" s="78" t="str">
        <f t="shared" si="18"/>
        <v/>
      </c>
      <c r="V124" s="78" t="str">
        <f t="shared" si="19"/>
        <v/>
      </c>
      <c r="W124" s="113">
        <v>44567.74013888889</v>
      </c>
      <c r="X124" s="113">
        <f t="shared" si="20"/>
        <v>9.8726851865649223E-3</v>
      </c>
      <c r="Y124" s="113" t="str">
        <f t="shared" si="21"/>
        <v/>
      </c>
      <c r="Z124" s="113" t="str">
        <f t="shared" si="22"/>
        <v/>
      </c>
      <c r="AB124" s="2" t="str">
        <f t="shared" si="23"/>
        <v/>
      </c>
      <c r="AC124" s="2" t="str">
        <f t="shared" si="23"/>
        <v/>
      </c>
      <c r="AE124" s="2" t="str">
        <f t="shared" si="24"/>
        <v/>
      </c>
      <c r="AF124" s="2" t="str">
        <f t="shared" si="25"/>
        <v/>
      </c>
      <c r="AG124" s="2" t="str">
        <f t="shared" si="26"/>
        <v/>
      </c>
      <c r="AH124" s="2" t="str">
        <f t="shared" si="27"/>
        <v/>
      </c>
      <c r="AI124" s="2" t="str">
        <f t="shared" si="28"/>
        <v/>
      </c>
      <c r="AK124" s="2" t="str">
        <f t="shared" si="29"/>
        <v/>
      </c>
      <c r="AL124" s="2" t="str">
        <f t="shared" si="30"/>
        <v/>
      </c>
      <c r="AM124" s="2" t="str">
        <f t="shared" si="31"/>
        <v/>
      </c>
      <c r="AN124" s="2" t="str">
        <f t="shared" si="32"/>
        <v/>
      </c>
      <c r="AO124" s="2" t="str">
        <f t="shared" si="33"/>
        <v/>
      </c>
    </row>
    <row r="125" spans="1:41" x14ac:dyDescent="0.3">
      <c r="A125" s="111">
        <v>44567.70758101852</v>
      </c>
      <c r="B125" s="78" t="s">
        <v>1348</v>
      </c>
      <c r="C125" s="78" t="s">
        <v>850</v>
      </c>
      <c r="D125" s="78" t="s">
        <v>1197</v>
      </c>
      <c r="E125" s="78">
        <v>168</v>
      </c>
      <c r="F125" s="78" t="s">
        <v>807</v>
      </c>
      <c r="G125" s="78" t="s">
        <v>98</v>
      </c>
      <c r="H125" s="112" t="s">
        <v>434</v>
      </c>
      <c r="I125" s="112">
        <v>4</v>
      </c>
      <c r="J125" s="113">
        <v>44567.70758101852</v>
      </c>
      <c r="K125" s="113">
        <v>44567.70758101852</v>
      </c>
      <c r="M125" s="113">
        <v>44567.74009259259</v>
      </c>
      <c r="P125" s="78" t="str">
        <f t="shared" si="17"/>
        <v/>
      </c>
      <c r="S125" s="78" t="str">
        <f t="shared" si="18"/>
        <v/>
      </c>
      <c r="T125" s="113">
        <v>44567.740162037036</v>
      </c>
      <c r="U125" s="78" t="s">
        <v>1185</v>
      </c>
      <c r="V125" s="78" t="str">
        <f t="shared" si="19"/>
        <v>CIC</v>
      </c>
      <c r="W125" s="113">
        <v>44567.740393518521</v>
      </c>
      <c r="X125" s="113">
        <f t="shared" si="20"/>
        <v>3.2511574070667848E-2</v>
      </c>
      <c r="Y125" s="113" t="str">
        <f t="shared" si="21"/>
        <v/>
      </c>
      <c r="Z125" s="113" t="str">
        <f t="shared" si="22"/>
        <v/>
      </c>
      <c r="AB125" s="2" t="str">
        <f t="shared" si="23"/>
        <v/>
      </c>
      <c r="AC125" s="2" t="str">
        <f t="shared" si="23"/>
        <v/>
      </c>
      <c r="AE125" s="2" t="str">
        <f t="shared" si="24"/>
        <v/>
      </c>
      <c r="AF125" s="2" t="str">
        <f t="shared" si="25"/>
        <v/>
      </c>
      <c r="AG125" s="2" t="str">
        <f t="shared" si="26"/>
        <v/>
      </c>
      <c r="AH125" s="2" t="str">
        <f t="shared" si="27"/>
        <v/>
      </c>
      <c r="AI125" s="2" t="str">
        <f t="shared" si="28"/>
        <v/>
      </c>
      <c r="AK125" s="2" t="str">
        <f t="shared" si="29"/>
        <v/>
      </c>
      <c r="AL125" s="2" t="str">
        <f t="shared" si="30"/>
        <v/>
      </c>
      <c r="AM125" s="2" t="str">
        <f t="shared" si="31"/>
        <v/>
      </c>
      <c r="AN125" s="2" t="str">
        <f t="shared" si="32"/>
        <v/>
      </c>
      <c r="AO125" s="2" t="str">
        <f t="shared" si="33"/>
        <v/>
      </c>
    </row>
    <row r="126" spans="1:41" x14ac:dyDescent="0.3">
      <c r="A126" s="111">
        <v>44567.801111111112</v>
      </c>
      <c r="B126" s="78" t="s">
        <v>1349</v>
      </c>
      <c r="C126" s="78" t="s">
        <v>835</v>
      </c>
      <c r="D126" s="78" t="s">
        <v>1350</v>
      </c>
      <c r="E126" s="78">
        <v>12</v>
      </c>
      <c r="F126" s="78" t="s">
        <v>808</v>
      </c>
      <c r="G126" s="78" t="s">
        <v>94</v>
      </c>
      <c r="H126" s="112" t="s">
        <v>246</v>
      </c>
      <c r="I126" s="112">
        <v>2</v>
      </c>
      <c r="J126" s="113">
        <v>44567.800625000003</v>
      </c>
      <c r="K126" s="113">
        <v>44567.801111111112</v>
      </c>
      <c r="M126" s="113">
        <v>44567.807766203703</v>
      </c>
      <c r="N126" s="113">
        <v>44567.807789351849</v>
      </c>
      <c r="O126" s="78" t="s">
        <v>1185</v>
      </c>
      <c r="P126" s="78" t="str">
        <f t="shared" si="17"/>
        <v>CIC</v>
      </c>
      <c r="S126" s="78" t="str">
        <f t="shared" si="18"/>
        <v/>
      </c>
      <c r="T126" s="113">
        <v>44567.816354166665</v>
      </c>
      <c r="U126" s="78" t="s">
        <v>1185</v>
      </c>
      <c r="V126" s="78" t="str">
        <f t="shared" si="19"/>
        <v>CIC</v>
      </c>
      <c r="W126" s="113">
        <v>44567.821261574078</v>
      </c>
      <c r="X126" s="113">
        <f t="shared" si="20"/>
        <v>6.655092591245193E-3</v>
      </c>
      <c r="Y126" s="113">
        <f t="shared" si="21"/>
        <v>8.5879629623377696E-3</v>
      </c>
      <c r="Z126" s="113">
        <f t="shared" si="22"/>
        <v>4.9074074122472666E-3</v>
      </c>
      <c r="AB126" s="2">
        <f t="shared" si="23"/>
        <v>742</v>
      </c>
      <c r="AC126" s="2">
        <f t="shared" si="23"/>
        <v>424</v>
      </c>
      <c r="AE126" s="2" t="str">
        <f t="shared" si="24"/>
        <v/>
      </c>
      <c r="AF126" s="2" t="str">
        <f t="shared" si="25"/>
        <v/>
      </c>
      <c r="AG126" s="2">
        <f t="shared" si="26"/>
        <v>742</v>
      </c>
      <c r="AH126" s="2" t="str">
        <f t="shared" si="27"/>
        <v/>
      </c>
      <c r="AI126" s="2" t="str">
        <f t="shared" si="28"/>
        <v/>
      </c>
      <c r="AK126" s="2" t="str">
        <f t="shared" si="29"/>
        <v/>
      </c>
      <c r="AL126" s="2" t="str">
        <f t="shared" si="30"/>
        <v/>
      </c>
      <c r="AM126" s="2">
        <f t="shared" si="31"/>
        <v>424</v>
      </c>
      <c r="AN126" s="2" t="str">
        <f t="shared" si="32"/>
        <v/>
      </c>
      <c r="AO126" s="2" t="str">
        <f t="shared" si="33"/>
        <v/>
      </c>
    </row>
    <row r="127" spans="1:41" x14ac:dyDescent="0.3">
      <c r="A127" s="111">
        <v>44567.803263888891</v>
      </c>
      <c r="B127" s="78" t="s">
        <v>1351</v>
      </c>
      <c r="C127" s="78" t="s">
        <v>853</v>
      </c>
      <c r="D127" s="78" t="s">
        <v>1352</v>
      </c>
      <c r="E127" s="78">
        <v>17</v>
      </c>
      <c r="F127" s="78" t="s">
        <v>813</v>
      </c>
      <c r="G127" s="78" t="s">
        <v>140</v>
      </c>
      <c r="H127" s="112" t="s">
        <v>738</v>
      </c>
      <c r="I127" s="112">
        <v>2</v>
      </c>
      <c r="J127" s="113">
        <v>44567.803263888891</v>
      </c>
      <c r="K127" s="113">
        <v>44567.803263888891</v>
      </c>
      <c r="M127" s="113">
        <v>44567.80369212963</v>
      </c>
      <c r="P127" s="78" t="str">
        <f t="shared" si="17"/>
        <v/>
      </c>
      <c r="S127" s="78" t="str">
        <f t="shared" si="18"/>
        <v/>
      </c>
      <c r="T127" s="113">
        <v>44567.816319444442</v>
      </c>
      <c r="U127" s="78" t="s">
        <v>1185</v>
      </c>
      <c r="V127" s="78" t="str">
        <f t="shared" si="19"/>
        <v>CIC</v>
      </c>
      <c r="W127" s="113">
        <v>44567.843981481485</v>
      </c>
      <c r="X127" s="113">
        <f t="shared" si="20"/>
        <v>4.2824073898373172E-4</v>
      </c>
      <c r="Y127" s="113">
        <f t="shared" si="21"/>
        <v>1.2627314812561963E-2</v>
      </c>
      <c r="Z127" s="113">
        <f t="shared" si="22"/>
        <v>2.7662037042318843E-2</v>
      </c>
      <c r="AB127" s="2">
        <f t="shared" si="23"/>
        <v>1091</v>
      </c>
      <c r="AC127" s="2">
        <f t="shared" si="23"/>
        <v>2390</v>
      </c>
      <c r="AE127" s="2" t="str">
        <f t="shared" si="24"/>
        <v/>
      </c>
      <c r="AF127" s="2" t="str">
        <f t="shared" si="25"/>
        <v/>
      </c>
      <c r="AG127" s="2">
        <f t="shared" si="26"/>
        <v>1091</v>
      </c>
      <c r="AH127" s="2" t="str">
        <f t="shared" si="27"/>
        <v/>
      </c>
      <c r="AI127" s="2" t="str">
        <f t="shared" si="28"/>
        <v/>
      </c>
      <c r="AK127" s="2" t="str">
        <f t="shared" si="29"/>
        <v/>
      </c>
      <c r="AL127" s="2" t="str">
        <f t="shared" si="30"/>
        <v/>
      </c>
      <c r="AM127" s="2">
        <f t="shared" si="31"/>
        <v>2390</v>
      </c>
      <c r="AN127" s="2" t="str">
        <f t="shared" si="32"/>
        <v/>
      </c>
      <c r="AO127" s="2" t="str">
        <f t="shared" si="33"/>
        <v/>
      </c>
    </row>
    <row r="128" spans="1:41" x14ac:dyDescent="0.3">
      <c r="A128" s="111">
        <v>44567.803263888891</v>
      </c>
      <c r="B128" s="78" t="s">
        <v>1351</v>
      </c>
      <c r="C128" s="78" t="s">
        <v>835</v>
      </c>
      <c r="D128" s="78" t="s">
        <v>1352</v>
      </c>
      <c r="E128" s="78">
        <v>17</v>
      </c>
      <c r="F128" s="78" t="s">
        <v>813</v>
      </c>
      <c r="G128" s="78" t="s">
        <v>140</v>
      </c>
      <c r="H128" s="112" t="s">
        <v>738</v>
      </c>
      <c r="I128" s="112">
        <v>2</v>
      </c>
      <c r="J128" s="113">
        <v>44567.803263888891</v>
      </c>
      <c r="K128" s="113">
        <v>44567.803263888891</v>
      </c>
      <c r="M128" s="113">
        <v>44567.803784722222</v>
      </c>
      <c r="P128" s="78" t="str">
        <f t="shared" si="17"/>
        <v/>
      </c>
      <c r="S128" s="78" t="str">
        <f t="shared" si="18"/>
        <v/>
      </c>
      <c r="V128" s="78" t="str">
        <f t="shared" si="19"/>
        <v/>
      </c>
      <c r="W128" s="113">
        <v>44567.807314814818</v>
      </c>
      <c r="X128" s="113">
        <f t="shared" si="20"/>
        <v>5.2083333139307797E-4</v>
      </c>
      <c r="Y128" s="113" t="str">
        <f t="shared" si="21"/>
        <v/>
      </c>
      <c r="Z128" s="113" t="str">
        <f t="shared" si="22"/>
        <v/>
      </c>
      <c r="AB128" s="2" t="str">
        <f t="shared" si="23"/>
        <v/>
      </c>
      <c r="AC128" s="2" t="str">
        <f t="shared" si="23"/>
        <v/>
      </c>
      <c r="AE128" s="2" t="str">
        <f t="shared" si="24"/>
        <v/>
      </c>
      <c r="AF128" s="2" t="str">
        <f t="shared" si="25"/>
        <v/>
      </c>
      <c r="AG128" s="2" t="str">
        <f t="shared" si="26"/>
        <v/>
      </c>
      <c r="AH128" s="2" t="str">
        <f t="shared" si="27"/>
        <v/>
      </c>
      <c r="AI128" s="2" t="str">
        <f t="shared" si="28"/>
        <v/>
      </c>
      <c r="AK128" s="2" t="str">
        <f t="shared" si="29"/>
        <v/>
      </c>
      <c r="AL128" s="2" t="str">
        <f t="shared" si="30"/>
        <v/>
      </c>
      <c r="AM128" s="2" t="str">
        <f t="shared" si="31"/>
        <v/>
      </c>
      <c r="AN128" s="2" t="str">
        <f t="shared" si="32"/>
        <v/>
      </c>
      <c r="AO128" s="2" t="str">
        <f t="shared" si="33"/>
        <v/>
      </c>
    </row>
    <row r="129" spans="1:41" x14ac:dyDescent="0.3">
      <c r="A129" s="111">
        <v>44567.803263888891</v>
      </c>
      <c r="B129" s="78" t="s">
        <v>1351</v>
      </c>
      <c r="C129" s="78" t="s">
        <v>846</v>
      </c>
      <c r="D129" s="78" t="s">
        <v>1352</v>
      </c>
      <c r="E129" s="78">
        <v>17</v>
      </c>
      <c r="F129" s="78" t="s">
        <v>813</v>
      </c>
      <c r="G129" s="78" t="s">
        <v>140</v>
      </c>
      <c r="H129" s="112" t="s">
        <v>738</v>
      </c>
      <c r="I129" s="112">
        <v>2</v>
      </c>
      <c r="J129" s="113">
        <v>44567.803263888891</v>
      </c>
      <c r="K129" s="113">
        <v>44567.803263888891</v>
      </c>
      <c r="M129" s="113">
        <v>44567.807210648149</v>
      </c>
      <c r="N129" s="113">
        <v>44567.807222222225</v>
      </c>
      <c r="O129" s="78" t="s">
        <v>1185</v>
      </c>
      <c r="P129" s="78" t="str">
        <f t="shared" si="17"/>
        <v>CIC</v>
      </c>
      <c r="S129" s="78" t="str">
        <f t="shared" si="18"/>
        <v/>
      </c>
      <c r="V129" s="78" t="str">
        <f t="shared" si="19"/>
        <v/>
      </c>
      <c r="W129" s="113">
        <v>44567.844282407408</v>
      </c>
      <c r="X129" s="113">
        <f t="shared" si="20"/>
        <v>3.9467592578148469E-3</v>
      </c>
      <c r="Y129" s="113" t="str">
        <f t="shared" si="21"/>
        <v/>
      </c>
      <c r="Z129" s="113" t="str">
        <f t="shared" si="22"/>
        <v/>
      </c>
      <c r="AB129" s="2" t="str">
        <f t="shared" si="23"/>
        <v/>
      </c>
      <c r="AC129" s="2" t="str">
        <f t="shared" si="23"/>
        <v/>
      </c>
      <c r="AE129" s="2" t="str">
        <f t="shared" si="24"/>
        <v/>
      </c>
      <c r="AF129" s="2" t="str">
        <f t="shared" si="25"/>
        <v/>
      </c>
      <c r="AG129" s="2" t="str">
        <f t="shared" si="26"/>
        <v/>
      </c>
      <c r="AH129" s="2" t="str">
        <f t="shared" si="27"/>
        <v/>
      </c>
      <c r="AI129" s="2" t="str">
        <f t="shared" si="28"/>
        <v/>
      </c>
      <c r="AK129" s="2" t="str">
        <f t="shared" si="29"/>
        <v/>
      </c>
      <c r="AL129" s="2" t="str">
        <f t="shared" si="30"/>
        <v/>
      </c>
      <c r="AM129" s="2" t="str">
        <f t="shared" si="31"/>
        <v/>
      </c>
      <c r="AN129" s="2" t="str">
        <f t="shared" si="32"/>
        <v/>
      </c>
      <c r="AO129" s="2" t="str">
        <f t="shared" si="33"/>
        <v/>
      </c>
    </row>
    <row r="130" spans="1:41" x14ac:dyDescent="0.3">
      <c r="A130" s="111">
        <v>44567.825474537036</v>
      </c>
      <c r="B130" s="78" t="s">
        <v>1353</v>
      </c>
      <c r="C130" s="78" t="s">
        <v>835</v>
      </c>
      <c r="D130" s="78" t="s">
        <v>1354</v>
      </c>
      <c r="E130" s="78">
        <v>54</v>
      </c>
      <c r="F130" s="78" t="s">
        <v>807</v>
      </c>
      <c r="G130" s="78" t="s">
        <v>100</v>
      </c>
      <c r="H130" s="112" t="s">
        <v>318</v>
      </c>
      <c r="I130" s="112">
        <v>3</v>
      </c>
      <c r="J130" s="113">
        <v>44567.824305555558</v>
      </c>
      <c r="K130" s="113">
        <v>44567.825474537036</v>
      </c>
      <c r="M130" s="113">
        <v>44567.827916666669</v>
      </c>
      <c r="N130" s="113">
        <v>44567.828298611108</v>
      </c>
      <c r="O130" s="78" t="s">
        <v>1187</v>
      </c>
      <c r="P130" s="78" t="str">
        <f t="shared" si="17"/>
        <v>CIC</v>
      </c>
      <c r="S130" s="78" t="str">
        <f t="shared" si="18"/>
        <v/>
      </c>
      <c r="T130" s="113">
        <v>44567.838078703702</v>
      </c>
      <c r="U130" s="78" t="s">
        <v>1200</v>
      </c>
      <c r="V130" s="78" t="str">
        <f t="shared" si="19"/>
        <v>PLOEG</v>
      </c>
      <c r="W130" s="113">
        <v>44567.859826388885</v>
      </c>
      <c r="X130" s="113">
        <f t="shared" si="20"/>
        <v>2.4421296329819597E-3</v>
      </c>
      <c r="Y130" s="113">
        <f t="shared" si="21"/>
        <v>1.0162037033296656E-2</v>
      </c>
      <c r="Z130" s="113">
        <f t="shared" si="22"/>
        <v>2.1747685183072463E-2</v>
      </c>
      <c r="AB130" s="2">
        <f t="shared" si="23"/>
        <v>878</v>
      </c>
      <c r="AC130" s="2">
        <f t="shared" si="23"/>
        <v>1879</v>
      </c>
      <c r="AE130" s="2" t="str">
        <f t="shared" si="24"/>
        <v/>
      </c>
      <c r="AF130" s="2" t="str">
        <f t="shared" si="25"/>
        <v/>
      </c>
      <c r="AG130" s="2" t="str">
        <f t="shared" si="26"/>
        <v/>
      </c>
      <c r="AH130" s="2">
        <f t="shared" si="27"/>
        <v>878</v>
      </c>
      <c r="AI130" s="2" t="str">
        <f t="shared" si="28"/>
        <v/>
      </c>
      <c r="AK130" s="2" t="str">
        <f t="shared" si="29"/>
        <v/>
      </c>
      <c r="AL130" s="2" t="str">
        <f t="shared" si="30"/>
        <v/>
      </c>
      <c r="AM130" s="2" t="str">
        <f t="shared" si="31"/>
        <v/>
      </c>
      <c r="AN130" s="2">
        <f t="shared" si="32"/>
        <v>1879</v>
      </c>
      <c r="AO130" s="2" t="str">
        <f t="shared" si="33"/>
        <v/>
      </c>
    </row>
    <row r="131" spans="1:41" x14ac:dyDescent="0.3">
      <c r="A131" s="111">
        <v>44567.849409722221</v>
      </c>
      <c r="B131" s="78" t="s">
        <v>1355</v>
      </c>
      <c r="C131" s="78" t="s">
        <v>853</v>
      </c>
      <c r="D131" s="78" t="s">
        <v>1272</v>
      </c>
      <c r="E131" s="78">
        <v>5</v>
      </c>
      <c r="F131" s="78" t="s">
        <v>808</v>
      </c>
      <c r="G131" s="78" t="s">
        <v>92</v>
      </c>
      <c r="H131" s="112" t="s">
        <v>220</v>
      </c>
      <c r="I131" s="112">
        <v>2</v>
      </c>
      <c r="J131" s="113">
        <v>44567.849409722221</v>
      </c>
      <c r="K131" s="113">
        <v>44567.849409722221</v>
      </c>
      <c r="M131" s="113">
        <v>44567.849976851852</v>
      </c>
      <c r="N131" s="113">
        <v>44567.850034722222</v>
      </c>
      <c r="O131" s="78" t="s">
        <v>1185</v>
      </c>
      <c r="P131" s="78" t="str">
        <f t="shared" si="17"/>
        <v>CIC</v>
      </c>
      <c r="S131" s="78" t="str">
        <f t="shared" si="18"/>
        <v/>
      </c>
      <c r="T131" s="113">
        <v>44567.894178240742</v>
      </c>
      <c r="U131" s="78" t="s">
        <v>1185</v>
      </c>
      <c r="V131" s="78" t="str">
        <f t="shared" si="19"/>
        <v>CIC</v>
      </c>
      <c r="W131" s="113">
        <v>44567.928784722222</v>
      </c>
      <c r="X131" s="113">
        <f t="shared" si="20"/>
        <v>5.671296312357299E-4</v>
      </c>
      <c r="Y131" s="113">
        <f t="shared" si="21"/>
        <v>4.4201388889632653E-2</v>
      </c>
      <c r="Z131" s="113">
        <f t="shared" si="22"/>
        <v>3.460648148029577E-2</v>
      </c>
      <c r="AB131" s="2">
        <f t="shared" si="23"/>
        <v>3819</v>
      </c>
      <c r="AC131" s="2">
        <f t="shared" si="23"/>
        <v>2990</v>
      </c>
      <c r="AE131" s="2" t="str">
        <f t="shared" si="24"/>
        <v/>
      </c>
      <c r="AF131" s="2" t="str">
        <f t="shared" si="25"/>
        <v/>
      </c>
      <c r="AG131" s="2">
        <f t="shared" si="26"/>
        <v>3819</v>
      </c>
      <c r="AH131" s="2" t="str">
        <f t="shared" si="27"/>
        <v/>
      </c>
      <c r="AI131" s="2" t="str">
        <f t="shared" si="28"/>
        <v/>
      </c>
      <c r="AK131" s="2" t="str">
        <f t="shared" si="29"/>
        <v/>
      </c>
      <c r="AL131" s="2" t="str">
        <f t="shared" si="30"/>
        <v/>
      </c>
      <c r="AM131" s="2">
        <f t="shared" si="31"/>
        <v>2990</v>
      </c>
      <c r="AN131" s="2" t="str">
        <f t="shared" si="32"/>
        <v/>
      </c>
      <c r="AO131" s="2" t="str">
        <f t="shared" si="33"/>
        <v/>
      </c>
    </row>
    <row r="132" spans="1:41" x14ac:dyDescent="0.3">
      <c r="A132" s="111">
        <v>44567.849409722221</v>
      </c>
      <c r="B132" s="78" t="s">
        <v>1355</v>
      </c>
      <c r="C132" s="78" t="s">
        <v>846</v>
      </c>
      <c r="D132" s="78" t="s">
        <v>1272</v>
      </c>
      <c r="E132" s="78">
        <v>5</v>
      </c>
      <c r="F132" s="78" t="s">
        <v>808</v>
      </c>
      <c r="G132" s="78" t="s">
        <v>92</v>
      </c>
      <c r="H132" s="112" t="s">
        <v>220</v>
      </c>
      <c r="I132" s="112">
        <v>2</v>
      </c>
      <c r="J132" s="113">
        <v>44567.849409722221</v>
      </c>
      <c r="K132" s="113">
        <v>44567.849409722221</v>
      </c>
      <c r="M132" s="113">
        <v>44567.85</v>
      </c>
      <c r="N132" s="113">
        <v>44567.850057870368</v>
      </c>
      <c r="O132" s="78" t="s">
        <v>1185</v>
      </c>
      <c r="P132" s="78" t="str">
        <f t="shared" si="17"/>
        <v>CIC</v>
      </c>
      <c r="S132" s="78" t="str">
        <f t="shared" si="18"/>
        <v/>
      </c>
      <c r="T132" s="113">
        <v>44567.894212962965</v>
      </c>
      <c r="U132" s="78" t="s">
        <v>1185</v>
      </c>
      <c r="V132" s="78" t="str">
        <f t="shared" si="19"/>
        <v>CIC</v>
      </c>
      <c r="W132" s="113">
        <v>44567.954699074071</v>
      </c>
      <c r="X132" s="113">
        <f t="shared" si="20"/>
        <v>5.9027777751907706E-4</v>
      </c>
      <c r="Y132" s="113">
        <f t="shared" si="21"/>
        <v>4.4212962966412306E-2</v>
      </c>
      <c r="Z132" s="113">
        <f t="shared" si="22"/>
        <v>6.0486111106001772E-2</v>
      </c>
      <c r="AB132" s="2">
        <f t="shared" si="23"/>
        <v>3820</v>
      </c>
      <c r="AC132" s="2">
        <f t="shared" si="23"/>
        <v>5226</v>
      </c>
      <c r="AE132" s="2" t="str">
        <f t="shared" si="24"/>
        <v/>
      </c>
      <c r="AF132" s="2" t="str">
        <f t="shared" si="25"/>
        <v/>
      </c>
      <c r="AG132" s="2">
        <f t="shared" si="26"/>
        <v>3820</v>
      </c>
      <c r="AH132" s="2" t="str">
        <f t="shared" si="27"/>
        <v/>
      </c>
      <c r="AI132" s="2" t="str">
        <f t="shared" si="28"/>
        <v/>
      </c>
      <c r="AK132" s="2" t="str">
        <f t="shared" si="29"/>
        <v/>
      </c>
      <c r="AL132" s="2" t="str">
        <f t="shared" si="30"/>
        <v/>
      </c>
      <c r="AM132" s="2">
        <f t="shared" si="31"/>
        <v>5226</v>
      </c>
      <c r="AN132" s="2" t="str">
        <f t="shared" si="32"/>
        <v/>
      </c>
      <c r="AO132" s="2" t="str">
        <f t="shared" si="33"/>
        <v/>
      </c>
    </row>
    <row r="133" spans="1:41" x14ac:dyDescent="0.3">
      <c r="A133" s="111">
        <v>44567.864710648151</v>
      </c>
      <c r="B133" s="78" t="s">
        <v>1356</v>
      </c>
      <c r="C133" s="78" t="s">
        <v>835</v>
      </c>
      <c r="F133" s="78" t="s">
        <v>808</v>
      </c>
      <c r="G133" s="78" t="s">
        <v>100</v>
      </c>
      <c r="H133" s="112" t="s">
        <v>318</v>
      </c>
      <c r="I133" s="112">
        <v>3</v>
      </c>
      <c r="J133" s="113">
        <v>44567.863634259258</v>
      </c>
      <c r="K133" s="113">
        <v>44567.864710648151</v>
      </c>
      <c r="M133" s="113">
        <v>44567.86515046296</v>
      </c>
      <c r="N133" s="113">
        <v>44567.865208333336</v>
      </c>
      <c r="O133" s="78" t="s">
        <v>1187</v>
      </c>
      <c r="P133" s="78" t="str">
        <f t="shared" si="17"/>
        <v>CIC</v>
      </c>
      <c r="S133" s="78" t="str">
        <f t="shared" si="18"/>
        <v/>
      </c>
      <c r="T133" s="113">
        <v>44567.877986111111</v>
      </c>
      <c r="U133" s="78" t="s">
        <v>1200</v>
      </c>
      <c r="V133" s="78" t="str">
        <f t="shared" si="19"/>
        <v>PLOEG</v>
      </c>
      <c r="W133" s="113">
        <v>44567.894884259258</v>
      </c>
      <c r="X133" s="113">
        <f t="shared" si="20"/>
        <v>4.3981480848742649E-4</v>
      </c>
      <c r="Y133" s="113">
        <f t="shared" si="21"/>
        <v>1.283564815093996E-2</v>
      </c>
      <c r="Z133" s="113">
        <f t="shared" si="22"/>
        <v>1.68981481474475E-2</v>
      </c>
      <c r="AB133" s="2">
        <f t="shared" si="23"/>
        <v>1109</v>
      </c>
      <c r="AC133" s="2">
        <f t="shared" si="23"/>
        <v>1460</v>
      </c>
      <c r="AE133" s="2" t="str">
        <f t="shared" si="24"/>
        <v/>
      </c>
      <c r="AF133" s="2" t="str">
        <f t="shared" si="25"/>
        <v/>
      </c>
      <c r="AG133" s="2" t="str">
        <f t="shared" si="26"/>
        <v/>
      </c>
      <c r="AH133" s="2">
        <f t="shared" si="27"/>
        <v>1109</v>
      </c>
      <c r="AI133" s="2" t="str">
        <f t="shared" si="28"/>
        <v/>
      </c>
      <c r="AK133" s="2" t="str">
        <f t="shared" si="29"/>
        <v/>
      </c>
      <c r="AL133" s="2" t="str">
        <f t="shared" si="30"/>
        <v/>
      </c>
      <c r="AM133" s="2" t="str">
        <f t="shared" si="31"/>
        <v/>
      </c>
      <c r="AN133" s="2">
        <f t="shared" si="32"/>
        <v>1460</v>
      </c>
      <c r="AO133" s="2" t="str">
        <f t="shared" si="33"/>
        <v/>
      </c>
    </row>
    <row r="134" spans="1:41" x14ac:dyDescent="0.3">
      <c r="A134" s="111">
        <v>44567.892268518517</v>
      </c>
      <c r="B134" s="78" t="s">
        <v>1357</v>
      </c>
      <c r="C134" s="78" t="s">
        <v>835</v>
      </c>
      <c r="D134" s="78" t="s">
        <v>1266</v>
      </c>
      <c r="F134" s="78" t="s">
        <v>807</v>
      </c>
      <c r="G134" s="78" t="s">
        <v>102</v>
      </c>
      <c r="H134" s="112" t="s">
        <v>206</v>
      </c>
      <c r="I134" s="112">
        <v>3</v>
      </c>
      <c r="J134" s="113">
        <v>44567.889479166668</v>
      </c>
      <c r="K134" s="113">
        <v>44567.892268518517</v>
      </c>
      <c r="M134" s="113">
        <v>44567.903599537036</v>
      </c>
      <c r="N134" s="113">
        <v>44567.903622685182</v>
      </c>
      <c r="O134" s="78" t="s">
        <v>1185</v>
      </c>
      <c r="P134" s="78" t="str">
        <f t="shared" ref="P134:P197" si="34">IF(LEFT(O134,3)="&amp;RU","PLOEG",IF(LEFT(O134,6)="ANT-di","DISP/S of N",IF(LEFT(O134,4)="rANT","DISP/S of N",IF(LEFT(O134,3)="ANT","CIC",""))))</f>
        <v>CIC</v>
      </c>
      <c r="S134" s="78" t="str">
        <f t="shared" ref="S134:S197" si="35">IF(LEFT(R134,3)="&amp;RU","PLOEG",IF(LEFT(R134,6)="ANT-di","DISP/S of N",IF(LEFT(R134,4)="rANT","DISP/S of N",IF(LEFT(R134,3)="ANT","CIC",""))))</f>
        <v/>
      </c>
      <c r="T134" s="113">
        <v>44567.912060185183</v>
      </c>
      <c r="U134" s="78" t="s">
        <v>1200</v>
      </c>
      <c r="V134" s="78" t="str">
        <f t="shared" ref="V134:V197" si="36">IF(LEFT(U134,3)="&amp;RU","PLOEG",IF(LEFT(U134,6)="ANT-di","DISP/S of N",IF(LEFT(U134,4)="rANT","DISP/S of N",IF(LEFT(U134,3)="ANT","CIC",""))))</f>
        <v>PLOEG</v>
      </c>
      <c r="W134" s="113">
        <v>44567.940937500003</v>
      </c>
      <c r="X134" s="113">
        <f t="shared" ref="X134:X197" si="37">IF((MIN(L134:M134)&lt;K134+6/ (24*3600)),"", IF((MIN(L134:M134)=K134),"0:00:00",IF((MIN(L134:M134)-K134),MIN(L134:M134)-K134,"")))</f>
        <v>1.1331018518831115E-2</v>
      </c>
      <c r="Y134" s="113">
        <f t="shared" ref="Y134:Y197" si="38">IF(OR(T134="",T134&lt;MINA(L134,M134)+11/(24*3600)),"",T134-MINA(L134,M134))</f>
        <v>8.4606481468654238E-3</v>
      </c>
      <c r="Z134" s="113">
        <f t="shared" ref="Z134:Z197" si="39">IF(OR(T134="",W134&lt;T134+31/(24*3600)),"",W134-T134)</f>
        <v>2.8877314820419997E-2</v>
      </c>
      <c r="AB134" s="2">
        <f t="shared" ref="AB134:AC197" si="40">IF(Y134="","",SECOND(Y134)+(MINUTE(Y134)*60)+(HOUR(Y134)*3600))</f>
        <v>731</v>
      </c>
      <c r="AC134" s="2">
        <f t="shared" si="40"/>
        <v>2495</v>
      </c>
      <c r="AE134" s="2" t="str">
        <f t="shared" ref="AE134:AE197" si="41">IF(I134=0,AB134,"")</f>
        <v/>
      </c>
      <c r="AF134" s="2" t="str">
        <f t="shared" ref="AF134:AF197" si="42">IF(I134=1,AB134,"")</f>
        <v/>
      </c>
      <c r="AG134" s="2" t="str">
        <f t="shared" ref="AG134:AG197" si="43">IF(I134=2,AB134,"")</f>
        <v/>
      </c>
      <c r="AH134" s="2">
        <f t="shared" ref="AH134:AH197" si="44">IF(I134=3,AB134,"")</f>
        <v>731</v>
      </c>
      <c r="AI134" s="2" t="str">
        <f t="shared" ref="AI134:AI197" si="45">IF(I134=4,AB134,"")</f>
        <v/>
      </c>
      <c r="AK134" s="2" t="str">
        <f t="shared" ref="AK134:AK197" si="46">IF(I134=0,AC134,"")</f>
        <v/>
      </c>
      <c r="AL134" s="2" t="str">
        <f t="shared" ref="AL134:AL197" si="47">IF(I134=1,AC134,"")</f>
        <v/>
      </c>
      <c r="AM134" s="2" t="str">
        <f t="shared" ref="AM134:AM197" si="48">IF(I134=2,AC134,"")</f>
        <v/>
      </c>
      <c r="AN134" s="2">
        <f t="shared" ref="AN134:AN197" si="49">IF(I134=3,AC134,"")</f>
        <v>2495</v>
      </c>
      <c r="AO134" s="2" t="str">
        <f t="shared" ref="AO134:AO197" si="50">IF(I134=4,AC134,"")</f>
        <v/>
      </c>
    </row>
    <row r="135" spans="1:41" x14ac:dyDescent="0.3">
      <c r="A135" s="111">
        <v>44567.905023148145</v>
      </c>
      <c r="B135" s="78" t="s">
        <v>1358</v>
      </c>
      <c r="C135" s="78" t="s">
        <v>835</v>
      </c>
      <c r="D135" s="78" t="s">
        <v>1359</v>
      </c>
      <c r="E135" s="78">
        <v>164</v>
      </c>
      <c r="F135" s="78" t="s">
        <v>807</v>
      </c>
      <c r="G135" s="78" t="s">
        <v>100</v>
      </c>
      <c r="H135" s="112" t="s">
        <v>318</v>
      </c>
      <c r="I135" s="112">
        <v>3</v>
      </c>
      <c r="J135" s="113">
        <v>44567.904606481483</v>
      </c>
      <c r="K135" s="113">
        <v>44567.905023148145</v>
      </c>
      <c r="M135" s="113">
        <v>44567.941099537034</v>
      </c>
      <c r="P135" s="78" t="str">
        <f t="shared" si="34"/>
        <v/>
      </c>
      <c r="Q135" s="113">
        <v>44567.941122685188</v>
      </c>
      <c r="R135" s="78" t="s">
        <v>1187</v>
      </c>
      <c r="S135" s="78" t="str">
        <f t="shared" si="35"/>
        <v>CIC</v>
      </c>
      <c r="T135" s="113">
        <v>44567.946516203701</v>
      </c>
      <c r="U135" s="78" t="s">
        <v>1200</v>
      </c>
      <c r="V135" s="78" t="str">
        <f t="shared" si="36"/>
        <v>PLOEG</v>
      </c>
      <c r="W135" s="113">
        <v>44567.962291666663</v>
      </c>
      <c r="X135" s="113">
        <f t="shared" si="37"/>
        <v>3.6076388889341615E-2</v>
      </c>
      <c r="Y135" s="113">
        <f t="shared" si="38"/>
        <v>5.4166666668606922E-3</v>
      </c>
      <c r="Z135" s="113">
        <f t="shared" si="39"/>
        <v>1.5775462961755693E-2</v>
      </c>
      <c r="AB135" s="2">
        <f t="shared" si="40"/>
        <v>468</v>
      </c>
      <c r="AC135" s="2">
        <f t="shared" si="40"/>
        <v>1363</v>
      </c>
      <c r="AE135" s="2" t="str">
        <f t="shared" si="41"/>
        <v/>
      </c>
      <c r="AF135" s="2" t="str">
        <f t="shared" si="42"/>
        <v/>
      </c>
      <c r="AG135" s="2" t="str">
        <f t="shared" si="43"/>
        <v/>
      </c>
      <c r="AH135" s="2">
        <f t="shared" si="44"/>
        <v>468</v>
      </c>
      <c r="AI135" s="2" t="str">
        <f t="shared" si="45"/>
        <v/>
      </c>
      <c r="AK135" s="2" t="str">
        <f t="shared" si="46"/>
        <v/>
      </c>
      <c r="AL135" s="2" t="str">
        <f t="shared" si="47"/>
        <v/>
      </c>
      <c r="AM135" s="2" t="str">
        <f t="shared" si="48"/>
        <v/>
      </c>
      <c r="AN135" s="2">
        <f t="shared" si="49"/>
        <v>1363</v>
      </c>
      <c r="AO135" s="2" t="str">
        <f t="shared" si="50"/>
        <v/>
      </c>
    </row>
    <row r="136" spans="1:41" x14ac:dyDescent="0.3">
      <c r="A136" s="111">
        <v>44567.91679398148</v>
      </c>
      <c r="B136" s="78" t="s">
        <v>1360</v>
      </c>
      <c r="C136" s="78" t="s">
        <v>853</v>
      </c>
      <c r="F136" s="78" t="s">
        <v>808</v>
      </c>
      <c r="G136" s="78" t="s">
        <v>100</v>
      </c>
      <c r="H136" s="112" t="s">
        <v>318</v>
      </c>
      <c r="I136" s="112">
        <v>3</v>
      </c>
      <c r="J136" s="113">
        <v>44567.91679398148</v>
      </c>
      <c r="K136" s="113">
        <v>44567.91679398148</v>
      </c>
      <c r="M136" s="113">
        <v>44567.929085648146</v>
      </c>
      <c r="P136" s="78" t="str">
        <f t="shared" si="34"/>
        <v/>
      </c>
      <c r="S136" s="78" t="str">
        <f t="shared" si="35"/>
        <v/>
      </c>
      <c r="V136" s="78" t="str">
        <f t="shared" si="36"/>
        <v/>
      </c>
      <c r="W136" s="113">
        <v>44567.947071759256</v>
      </c>
      <c r="X136" s="113">
        <f t="shared" si="37"/>
        <v>1.2291666665987577E-2</v>
      </c>
      <c r="Y136" s="113" t="str">
        <f t="shared" si="38"/>
        <v/>
      </c>
      <c r="Z136" s="113" t="str">
        <f t="shared" si="39"/>
        <v/>
      </c>
      <c r="AB136" s="2" t="str">
        <f t="shared" si="40"/>
        <v/>
      </c>
      <c r="AC136" s="2" t="str">
        <f t="shared" si="40"/>
        <v/>
      </c>
      <c r="AE136" s="2" t="str">
        <f t="shared" si="41"/>
        <v/>
      </c>
      <c r="AF136" s="2" t="str">
        <f t="shared" si="42"/>
        <v/>
      </c>
      <c r="AG136" s="2" t="str">
        <f t="shared" si="43"/>
        <v/>
      </c>
      <c r="AH136" s="2" t="str">
        <f t="shared" si="44"/>
        <v/>
      </c>
      <c r="AI136" s="2" t="str">
        <f t="shared" si="45"/>
        <v/>
      </c>
      <c r="AK136" s="2" t="str">
        <f t="shared" si="46"/>
        <v/>
      </c>
      <c r="AL136" s="2" t="str">
        <f t="shared" si="47"/>
        <v/>
      </c>
      <c r="AM136" s="2" t="str">
        <f t="shared" si="48"/>
        <v/>
      </c>
      <c r="AN136" s="2" t="str">
        <f t="shared" si="49"/>
        <v/>
      </c>
      <c r="AO136" s="2" t="str">
        <f t="shared" si="50"/>
        <v/>
      </c>
    </row>
    <row r="137" spans="1:41" x14ac:dyDescent="0.3">
      <c r="A137" s="111">
        <v>44568.132280092592</v>
      </c>
      <c r="B137" s="78" t="s">
        <v>1361</v>
      </c>
      <c r="C137" s="78" t="s">
        <v>835</v>
      </c>
      <c r="D137" s="78" t="s">
        <v>1362</v>
      </c>
      <c r="E137" s="78">
        <v>37</v>
      </c>
      <c r="F137" s="78" t="s">
        <v>807</v>
      </c>
      <c r="G137" s="78" t="s">
        <v>90</v>
      </c>
      <c r="H137" s="112" t="s">
        <v>236</v>
      </c>
      <c r="I137" s="112">
        <v>2</v>
      </c>
      <c r="J137" s="113">
        <v>44568.131921296299</v>
      </c>
      <c r="K137" s="113">
        <v>44568.132280092592</v>
      </c>
      <c r="M137" s="113">
        <v>44568.132847222223</v>
      </c>
      <c r="N137" s="113">
        <v>44568.133287037039</v>
      </c>
      <c r="O137" s="78" t="s">
        <v>1187</v>
      </c>
      <c r="P137" s="78" t="str">
        <f t="shared" si="34"/>
        <v>CIC</v>
      </c>
      <c r="Q137" s="113">
        <v>44568.141458333332</v>
      </c>
      <c r="R137" s="78" t="s">
        <v>1200</v>
      </c>
      <c r="S137" s="78" t="str">
        <f t="shared" si="35"/>
        <v>PLOEG</v>
      </c>
      <c r="T137" s="113">
        <v>44568.148402777777</v>
      </c>
      <c r="U137" s="78" t="s">
        <v>1200</v>
      </c>
      <c r="V137" s="78" t="str">
        <f t="shared" si="36"/>
        <v>PLOEG</v>
      </c>
      <c r="W137" s="113">
        <v>44568.152615740742</v>
      </c>
      <c r="X137" s="113">
        <f t="shared" si="37"/>
        <v>5.671296312357299E-4</v>
      </c>
      <c r="Y137" s="113">
        <f t="shared" si="38"/>
        <v>1.5555555553874001E-2</v>
      </c>
      <c r="Z137" s="113">
        <f t="shared" si="39"/>
        <v>4.2129629655391909E-3</v>
      </c>
      <c r="AB137" s="2">
        <f t="shared" si="40"/>
        <v>1344</v>
      </c>
      <c r="AC137" s="2">
        <f t="shared" si="40"/>
        <v>364</v>
      </c>
      <c r="AE137" s="2" t="str">
        <f t="shared" si="41"/>
        <v/>
      </c>
      <c r="AF137" s="2" t="str">
        <f t="shared" si="42"/>
        <v/>
      </c>
      <c r="AG137" s="2">
        <f t="shared" si="43"/>
        <v>1344</v>
      </c>
      <c r="AH137" s="2" t="str">
        <f t="shared" si="44"/>
        <v/>
      </c>
      <c r="AI137" s="2" t="str">
        <f t="shared" si="45"/>
        <v/>
      </c>
      <c r="AK137" s="2" t="str">
        <f t="shared" si="46"/>
        <v/>
      </c>
      <c r="AL137" s="2" t="str">
        <f t="shared" si="47"/>
        <v/>
      </c>
      <c r="AM137" s="2">
        <f t="shared" si="48"/>
        <v>364</v>
      </c>
      <c r="AN137" s="2" t="str">
        <f t="shared" si="49"/>
        <v/>
      </c>
      <c r="AO137" s="2" t="str">
        <f t="shared" si="50"/>
        <v/>
      </c>
    </row>
    <row r="138" spans="1:41" x14ac:dyDescent="0.3">
      <c r="A138" s="111">
        <v>44568.424525462964</v>
      </c>
      <c r="B138" s="78" t="s">
        <v>1363</v>
      </c>
      <c r="C138" s="78" t="s">
        <v>850</v>
      </c>
      <c r="D138" s="78" t="s">
        <v>1199</v>
      </c>
      <c r="E138" s="78">
        <v>201</v>
      </c>
      <c r="F138" s="78" t="s">
        <v>809</v>
      </c>
      <c r="G138" s="78" t="s">
        <v>118</v>
      </c>
      <c r="H138" s="112" t="s">
        <v>324</v>
      </c>
      <c r="I138" s="112">
        <v>2</v>
      </c>
      <c r="J138" s="113">
        <v>44568.424178240741</v>
      </c>
      <c r="K138" s="113">
        <v>44568.424525462964</v>
      </c>
      <c r="M138" s="113">
        <v>44568.425300925926</v>
      </c>
      <c r="N138" s="113">
        <v>44568.425613425927</v>
      </c>
      <c r="O138" s="78" t="s">
        <v>1187</v>
      </c>
      <c r="P138" s="78" t="str">
        <f t="shared" si="34"/>
        <v>CIC</v>
      </c>
      <c r="Q138" s="113">
        <v>44568.426550925928</v>
      </c>
      <c r="R138" s="78" t="s">
        <v>1185</v>
      </c>
      <c r="S138" s="78" t="str">
        <f t="shared" si="35"/>
        <v>CIC</v>
      </c>
      <c r="V138" s="78" t="str">
        <f t="shared" si="36"/>
        <v/>
      </c>
      <c r="W138" s="113">
        <v>44568.447604166664</v>
      </c>
      <c r="X138" s="113">
        <f t="shared" si="37"/>
        <v>7.7546296233776957E-4</v>
      </c>
      <c r="Y138" s="113" t="str">
        <f t="shared" si="38"/>
        <v/>
      </c>
      <c r="Z138" s="113" t="str">
        <f t="shared" si="39"/>
        <v/>
      </c>
      <c r="AB138" s="2" t="str">
        <f t="shared" si="40"/>
        <v/>
      </c>
      <c r="AC138" s="2" t="str">
        <f t="shared" si="40"/>
        <v/>
      </c>
      <c r="AE138" s="2" t="str">
        <f t="shared" si="41"/>
        <v/>
      </c>
      <c r="AF138" s="2" t="str">
        <f t="shared" si="42"/>
        <v/>
      </c>
      <c r="AG138" s="2" t="str">
        <f t="shared" si="43"/>
        <v/>
      </c>
      <c r="AH138" s="2" t="str">
        <f t="shared" si="44"/>
        <v/>
      </c>
      <c r="AI138" s="2" t="str">
        <f t="shared" si="45"/>
        <v/>
      </c>
      <c r="AK138" s="2" t="str">
        <f t="shared" si="46"/>
        <v/>
      </c>
      <c r="AL138" s="2" t="str">
        <f t="shared" si="47"/>
        <v/>
      </c>
      <c r="AM138" s="2" t="str">
        <f t="shared" si="48"/>
        <v/>
      </c>
      <c r="AN138" s="2" t="str">
        <f t="shared" si="49"/>
        <v/>
      </c>
      <c r="AO138" s="2" t="str">
        <f t="shared" si="50"/>
        <v/>
      </c>
    </row>
    <row r="139" spans="1:41" x14ac:dyDescent="0.3">
      <c r="A139" s="111">
        <v>44568.424525462964</v>
      </c>
      <c r="B139" s="78" t="s">
        <v>1363</v>
      </c>
      <c r="C139" s="78" t="s">
        <v>886</v>
      </c>
      <c r="D139" s="78" t="s">
        <v>1199</v>
      </c>
      <c r="E139" s="78">
        <v>201</v>
      </c>
      <c r="F139" s="78" t="s">
        <v>809</v>
      </c>
      <c r="G139" s="78" t="s">
        <v>118</v>
      </c>
      <c r="H139" s="112" t="s">
        <v>324</v>
      </c>
      <c r="I139" s="112">
        <v>2</v>
      </c>
      <c r="J139" s="113">
        <v>44568.424178240741</v>
      </c>
      <c r="K139" s="113">
        <v>44568.424525462964</v>
      </c>
      <c r="M139" s="113">
        <v>44568.426319444443</v>
      </c>
      <c r="P139" s="78" t="str">
        <f t="shared" si="34"/>
        <v/>
      </c>
      <c r="Q139" s="113">
        <v>44568.426608796297</v>
      </c>
      <c r="R139" s="78" t="s">
        <v>1258</v>
      </c>
      <c r="S139" s="78" t="str">
        <f t="shared" si="35"/>
        <v>PLOEG</v>
      </c>
      <c r="T139" s="113">
        <v>44568.432141203702</v>
      </c>
      <c r="U139" s="78" t="s">
        <v>1258</v>
      </c>
      <c r="V139" s="78" t="str">
        <f t="shared" si="36"/>
        <v>PLOEG</v>
      </c>
      <c r="W139" s="113">
        <v>44568.433032407411</v>
      </c>
      <c r="X139" s="113">
        <f t="shared" si="37"/>
        <v>1.7939814788405783E-3</v>
      </c>
      <c r="Y139" s="113">
        <f t="shared" si="38"/>
        <v>5.8217592595610768E-3</v>
      </c>
      <c r="Z139" s="113">
        <f t="shared" si="39"/>
        <v>8.9120370830642059E-4</v>
      </c>
      <c r="AB139" s="2">
        <f t="shared" si="40"/>
        <v>503</v>
      </c>
      <c r="AC139" s="2">
        <f t="shared" si="40"/>
        <v>77</v>
      </c>
      <c r="AE139" s="2" t="str">
        <f t="shared" si="41"/>
        <v/>
      </c>
      <c r="AF139" s="2" t="str">
        <f t="shared" si="42"/>
        <v/>
      </c>
      <c r="AG139" s="2">
        <f t="shared" si="43"/>
        <v>503</v>
      </c>
      <c r="AH139" s="2" t="str">
        <f t="shared" si="44"/>
        <v/>
      </c>
      <c r="AI139" s="2" t="str">
        <f t="shared" si="45"/>
        <v/>
      </c>
      <c r="AK139" s="2" t="str">
        <f t="shared" si="46"/>
        <v/>
      </c>
      <c r="AL139" s="2" t="str">
        <f t="shared" si="47"/>
        <v/>
      </c>
      <c r="AM139" s="2">
        <f t="shared" si="48"/>
        <v>77</v>
      </c>
      <c r="AN139" s="2" t="str">
        <f t="shared" si="49"/>
        <v/>
      </c>
      <c r="AO139" s="2" t="str">
        <f t="shared" si="50"/>
        <v/>
      </c>
    </row>
    <row r="140" spans="1:41" x14ac:dyDescent="0.3">
      <c r="A140" s="111">
        <v>44568.424525462964</v>
      </c>
      <c r="B140" s="78" t="s">
        <v>1363</v>
      </c>
      <c r="C140" s="78" t="s">
        <v>951</v>
      </c>
      <c r="D140" s="78" t="s">
        <v>1199</v>
      </c>
      <c r="E140" s="78">
        <v>201</v>
      </c>
      <c r="F140" s="78" t="s">
        <v>809</v>
      </c>
      <c r="G140" s="78" t="s">
        <v>118</v>
      </c>
      <c r="H140" s="112" t="s">
        <v>324</v>
      </c>
      <c r="I140" s="112">
        <v>2</v>
      </c>
      <c r="J140" s="113">
        <v>44568.424178240741</v>
      </c>
      <c r="K140" s="113">
        <v>44568.424525462964</v>
      </c>
      <c r="M140" s="113">
        <v>44568.426377314812</v>
      </c>
      <c r="P140" s="78" t="str">
        <f t="shared" si="34"/>
        <v/>
      </c>
      <c r="Q140" s="113">
        <v>44568.426527777781</v>
      </c>
      <c r="R140" s="78" t="s">
        <v>1185</v>
      </c>
      <c r="S140" s="78" t="str">
        <f t="shared" si="35"/>
        <v>CIC</v>
      </c>
      <c r="V140" s="78" t="str">
        <f t="shared" si="36"/>
        <v/>
      </c>
      <c r="W140" s="113">
        <v>44568.447569444441</v>
      </c>
      <c r="X140" s="113">
        <f t="shared" si="37"/>
        <v>1.8518518481869251E-3</v>
      </c>
      <c r="Y140" s="113" t="str">
        <f t="shared" si="38"/>
        <v/>
      </c>
      <c r="Z140" s="113" t="str">
        <f t="shared" si="39"/>
        <v/>
      </c>
      <c r="AB140" s="2" t="str">
        <f t="shared" si="40"/>
        <v/>
      </c>
      <c r="AC140" s="2" t="str">
        <f t="shared" si="40"/>
        <v/>
      </c>
      <c r="AE140" s="2" t="str">
        <f t="shared" si="41"/>
        <v/>
      </c>
      <c r="AF140" s="2" t="str">
        <f t="shared" si="42"/>
        <v/>
      </c>
      <c r="AG140" s="2" t="str">
        <f t="shared" si="43"/>
        <v/>
      </c>
      <c r="AH140" s="2" t="str">
        <f t="shared" si="44"/>
        <v/>
      </c>
      <c r="AI140" s="2" t="str">
        <f t="shared" si="45"/>
        <v/>
      </c>
      <c r="AK140" s="2" t="str">
        <f t="shared" si="46"/>
        <v/>
      </c>
      <c r="AL140" s="2" t="str">
        <f t="shared" si="47"/>
        <v/>
      </c>
      <c r="AM140" s="2" t="str">
        <f t="shared" si="48"/>
        <v/>
      </c>
      <c r="AN140" s="2" t="str">
        <f t="shared" si="49"/>
        <v/>
      </c>
      <c r="AO140" s="2" t="str">
        <f t="shared" si="50"/>
        <v/>
      </c>
    </row>
    <row r="141" spans="1:41" x14ac:dyDescent="0.3">
      <c r="A141" s="111">
        <v>44568.424525462964</v>
      </c>
      <c r="B141" s="78" t="s">
        <v>1363</v>
      </c>
      <c r="C141" s="78" t="s">
        <v>1364</v>
      </c>
      <c r="D141" s="78" t="s">
        <v>1199</v>
      </c>
      <c r="E141" s="78">
        <v>201</v>
      </c>
      <c r="F141" s="78" t="s">
        <v>809</v>
      </c>
      <c r="G141" s="78" t="s">
        <v>118</v>
      </c>
      <c r="H141" s="112" t="s">
        <v>324</v>
      </c>
      <c r="I141" s="112">
        <v>2</v>
      </c>
      <c r="J141" s="113">
        <v>44568.424178240741</v>
      </c>
      <c r="K141" s="113">
        <v>44568.424525462964</v>
      </c>
      <c r="M141" s="113">
        <v>44568.428032407406</v>
      </c>
      <c r="P141" s="78" t="str">
        <f t="shared" si="34"/>
        <v/>
      </c>
      <c r="S141" s="78" t="str">
        <f t="shared" si="35"/>
        <v/>
      </c>
      <c r="T141" s="113">
        <v>44568.428171296298</v>
      </c>
      <c r="U141" s="78" t="s">
        <v>1185</v>
      </c>
      <c r="V141" s="78" t="str">
        <f t="shared" si="36"/>
        <v>CIC</v>
      </c>
      <c r="W141" s="113">
        <v>44568.45244212963</v>
      </c>
      <c r="X141" s="113">
        <f t="shared" si="37"/>
        <v>3.5069444420514628E-3</v>
      </c>
      <c r="Y141" s="113">
        <f t="shared" si="38"/>
        <v>1.3888889225199819E-4</v>
      </c>
      <c r="Z141" s="113">
        <f t="shared" si="39"/>
        <v>2.4270833331684116E-2</v>
      </c>
      <c r="AB141" s="2">
        <f t="shared" si="40"/>
        <v>12</v>
      </c>
      <c r="AC141" s="2">
        <f t="shared" si="40"/>
        <v>2097</v>
      </c>
      <c r="AE141" s="2" t="str">
        <f t="shared" si="41"/>
        <v/>
      </c>
      <c r="AF141" s="2" t="str">
        <f t="shared" si="42"/>
        <v/>
      </c>
      <c r="AG141" s="2">
        <f t="shared" si="43"/>
        <v>12</v>
      </c>
      <c r="AH141" s="2" t="str">
        <f t="shared" si="44"/>
        <v/>
      </c>
      <c r="AI141" s="2" t="str">
        <f t="shared" si="45"/>
        <v/>
      </c>
      <c r="AK141" s="2" t="str">
        <f t="shared" si="46"/>
        <v/>
      </c>
      <c r="AL141" s="2" t="str">
        <f t="shared" si="47"/>
        <v/>
      </c>
      <c r="AM141" s="2">
        <f t="shared" si="48"/>
        <v>2097</v>
      </c>
      <c r="AN141" s="2" t="str">
        <f t="shared" si="49"/>
        <v/>
      </c>
      <c r="AO141" s="2" t="str">
        <f t="shared" si="50"/>
        <v/>
      </c>
    </row>
    <row r="142" spans="1:41" x14ac:dyDescent="0.3">
      <c r="A142" s="111">
        <v>44568.424525462964</v>
      </c>
      <c r="B142" s="78" t="s">
        <v>1363</v>
      </c>
      <c r="C142" s="78" t="s">
        <v>1365</v>
      </c>
      <c r="D142" s="78" t="s">
        <v>1199</v>
      </c>
      <c r="E142" s="78">
        <v>201</v>
      </c>
      <c r="F142" s="78" t="s">
        <v>809</v>
      </c>
      <c r="G142" s="78" t="s">
        <v>118</v>
      </c>
      <c r="H142" s="112" t="s">
        <v>324</v>
      </c>
      <c r="I142" s="112">
        <v>2</v>
      </c>
      <c r="J142" s="113">
        <v>44568.424178240741</v>
      </c>
      <c r="K142" s="113">
        <v>44568.424525462964</v>
      </c>
      <c r="M142" s="113">
        <v>44568.428078703706</v>
      </c>
      <c r="P142" s="78" t="str">
        <f t="shared" si="34"/>
        <v/>
      </c>
      <c r="S142" s="78" t="str">
        <f t="shared" si="35"/>
        <v/>
      </c>
      <c r="T142" s="113">
        <v>44568.428217592591</v>
      </c>
      <c r="U142" s="78" t="s">
        <v>1185</v>
      </c>
      <c r="V142" s="78" t="str">
        <f t="shared" si="36"/>
        <v>CIC</v>
      </c>
      <c r="W142" s="113">
        <v>44568.452488425923</v>
      </c>
      <c r="X142" s="113">
        <f t="shared" si="37"/>
        <v>3.5532407418941148E-3</v>
      </c>
      <c r="Y142" s="113">
        <f t="shared" si="38"/>
        <v>1.3888888497604057E-4</v>
      </c>
      <c r="Z142" s="113">
        <f t="shared" si="39"/>
        <v>2.4270833331684116E-2</v>
      </c>
      <c r="AB142" s="2">
        <f t="shared" si="40"/>
        <v>12</v>
      </c>
      <c r="AC142" s="2">
        <f t="shared" si="40"/>
        <v>2097</v>
      </c>
      <c r="AE142" s="2" t="str">
        <f t="shared" si="41"/>
        <v/>
      </c>
      <c r="AF142" s="2" t="str">
        <f t="shared" si="42"/>
        <v/>
      </c>
      <c r="AG142" s="2">
        <f t="shared" si="43"/>
        <v>12</v>
      </c>
      <c r="AH142" s="2" t="str">
        <f t="shared" si="44"/>
        <v/>
      </c>
      <c r="AI142" s="2" t="str">
        <f t="shared" si="45"/>
        <v/>
      </c>
      <c r="AK142" s="2" t="str">
        <f t="shared" si="46"/>
        <v/>
      </c>
      <c r="AL142" s="2" t="str">
        <f t="shared" si="47"/>
        <v/>
      </c>
      <c r="AM142" s="2">
        <f t="shared" si="48"/>
        <v>2097</v>
      </c>
      <c r="AN142" s="2" t="str">
        <f t="shared" si="49"/>
        <v/>
      </c>
      <c r="AO142" s="2" t="str">
        <f t="shared" si="50"/>
        <v/>
      </c>
    </row>
    <row r="143" spans="1:41" x14ac:dyDescent="0.3">
      <c r="A143" s="111">
        <v>44568.477731481478</v>
      </c>
      <c r="B143" s="78" t="s">
        <v>1366</v>
      </c>
      <c r="C143" s="78" t="s">
        <v>886</v>
      </c>
      <c r="D143" s="78" t="s">
        <v>1367</v>
      </c>
      <c r="E143" s="78">
        <v>53</v>
      </c>
      <c r="F143" s="78" t="s">
        <v>807</v>
      </c>
      <c r="G143" s="78" t="s">
        <v>124</v>
      </c>
      <c r="H143" s="112" t="s">
        <v>264</v>
      </c>
      <c r="I143" s="112">
        <v>2</v>
      </c>
      <c r="J143" s="113">
        <v>44568.477013888885</v>
      </c>
      <c r="K143" s="113">
        <v>44568.477731481478</v>
      </c>
      <c r="M143" s="113">
        <v>44568.477939814817</v>
      </c>
      <c r="N143" s="113">
        <v>44568.478391203702</v>
      </c>
      <c r="O143" s="78" t="s">
        <v>1185</v>
      </c>
      <c r="P143" s="78" t="str">
        <f t="shared" si="34"/>
        <v>CIC</v>
      </c>
      <c r="S143" s="78" t="str">
        <f t="shared" si="35"/>
        <v/>
      </c>
      <c r="V143" s="78" t="str">
        <f t="shared" si="36"/>
        <v/>
      </c>
      <c r="W143" s="113">
        <v>44568.482499999998</v>
      </c>
      <c r="X143" s="113">
        <f t="shared" si="37"/>
        <v>2.0833333837799728E-4</v>
      </c>
      <c r="Y143" s="113" t="str">
        <f t="shared" si="38"/>
        <v/>
      </c>
      <c r="Z143" s="113" t="str">
        <f t="shared" si="39"/>
        <v/>
      </c>
      <c r="AB143" s="2" t="str">
        <f t="shared" si="40"/>
        <v/>
      </c>
      <c r="AC143" s="2" t="str">
        <f t="shared" si="40"/>
        <v/>
      </c>
      <c r="AE143" s="2" t="str">
        <f t="shared" si="41"/>
        <v/>
      </c>
      <c r="AF143" s="2" t="str">
        <f t="shared" si="42"/>
        <v/>
      </c>
      <c r="AG143" s="2" t="str">
        <f t="shared" si="43"/>
        <v/>
      </c>
      <c r="AH143" s="2" t="str">
        <f t="shared" si="44"/>
        <v/>
      </c>
      <c r="AI143" s="2" t="str">
        <f t="shared" si="45"/>
        <v/>
      </c>
      <c r="AK143" s="2" t="str">
        <f t="shared" si="46"/>
        <v/>
      </c>
      <c r="AL143" s="2" t="str">
        <f t="shared" si="47"/>
        <v/>
      </c>
      <c r="AM143" s="2" t="str">
        <f t="shared" si="48"/>
        <v/>
      </c>
      <c r="AN143" s="2" t="str">
        <f t="shared" si="49"/>
        <v/>
      </c>
      <c r="AO143" s="2" t="str">
        <f t="shared" si="50"/>
        <v/>
      </c>
    </row>
    <row r="144" spans="1:41" x14ac:dyDescent="0.3">
      <c r="A144" s="111">
        <v>44568.477731481478</v>
      </c>
      <c r="B144" s="78" t="s">
        <v>1366</v>
      </c>
      <c r="C144" s="78" t="s">
        <v>850</v>
      </c>
      <c r="D144" s="78" t="s">
        <v>1367</v>
      </c>
      <c r="E144" s="78">
        <v>53</v>
      </c>
      <c r="F144" s="78" t="s">
        <v>807</v>
      </c>
      <c r="G144" s="78" t="s">
        <v>124</v>
      </c>
      <c r="H144" s="112" t="s">
        <v>264</v>
      </c>
      <c r="I144" s="112">
        <v>2</v>
      </c>
      <c r="J144" s="113">
        <v>44568.477013888885</v>
      </c>
      <c r="K144" s="113">
        <v>44568.477731481478</v>
      </c>
      <c r="M144" s="113">
        <v>44568.478541666664</v>
      </c>
      <c r="P144" s="78" t="str">
        <f t="shared" si="34"/>
        <v/>
      </c>
      <c r="Q144" s="113">
        <v>44568.478587962964</v>
      </c>
      <c r="R144" s="78" t="s">
        <v>1187</v>
      </c>
      <c r="S144" s="78" t="str">
        <f t="shared" si="35"/>
        <v>CIC</v>
      </c>
      <c r="T144" s="113">
        <v>44568.481296296297</v>
      </c>
      <c r="U144" s="78" t="s">
        <v>1185</v>
      </c>
      <c r="V144" s="78" t="str">
        <f t="shared" si="36"/>
        <v>CIC</v>
      </c>
      <c r="W144" s="113">
        <v>44568.491296296299</v>
      </c>
      <c r="X144" s="113">
        <f t="shared" si="37"/>
        <v>8.1018518540076911E-4</v>
      </c>
      <c r="Y144" s="113">
        <f t="shared" si="38"/>
        <v>2.754629633272998E-3</v>
      </c>
      <c r="Z144" s="113">
        <f t="shared" si="39"/>
        <v>1.0000000002037268E-2</v>
      </c>
      <c r="AB144" s="2">
        <f t="shared" si="40"/>
        <v>238</v>
      </c>
      <c r="AC144" s="2">
        <f t="shared" si="40"/>
        <v>864</v>
      </c>
      <c r="AE144" s="2" t="str">
        <f t="shared" si="41"/>
        <v/>
      </c>
      <c r="AF144" s="2" t="str">
        <f t="shared" si="42"/>
        <v/>
      </c>
      <c r="AG144" s="2">
        <f t="shared" si="43"/>
        <v>238</v>
      </c>
      <c r="AH144" s="2" t="str">
        <f t="shared" si="44"/>
        <v/>
      </c>
      <c r="AI144" s="2" t="str">
        <f t="shared" si="45"/>
        <v/>
      </c>
      <c r="AK144" s="2" t="str">
        <f t="shared" si="46"/>
        <v/>
      </c>
      <c r="AL144" s="2" t="str">
        <f t="shared" si="47"/>
        <v/>
      </c>
      <c r="AM144" s="2">
        <f t="shared" si="48"/>
        <v>864</v>
      </c>
      <c r="AN144" s="2" t="str">
        <f t="shared" si="49"/>
        <v/>
      </c>
      <c r="AO144" s="2" t="str">
        <f t="shared" si="50"/>
        <v/>
      </c>
    </row>
    <row r="145" spans="1:41" x14ac:dyDescent="0.3">
      <c r="A145" s="111">
        <v>44568.477731481478</v>
      </c>
      <c r="B145" s="78" t="s">
        <v>1366</v>
      </c>
      <c r="C145" s="78" t="s">
        <v>951</v>
      </c>
      <c r="D145" s="78" t="s">
        <v>1367</v>
      </c>
      <c r="E145" s="78">
        <v>53</v>
      </c>
      <c r="F145" s="78" t="s">
        <v>807</v>
      </c>
      <c r="G145" s="78" t="s">
        <v>124</v>
      </c>
      <c r="H145" s="112" t="s">
        <v>264</v>
      </c>
      <c r="I145" s="112">
        <v>2</v>
      </c>
      <c r="J145" s="113">
        <v>44568.477013888885</v>
      </c>
      <c r="K145" s="113">
        <v>44568.477731481478</v>
      </c>
      <c r="M145" s="113">
        <v>44568.478645833333</v>
      </c>
      <c r="P145" s="78" t="str">
        <f t="shared" si="34"/>
        <v/>
      </c>
      <c r="Q145" s="113">
        <v>44568.47865740741</v>
      </c>
      <c r="R145" s="78" t="s">
        <v>1187</v>
      </c>
      <c r="S145" s="78" t="str">
        <f t="shared" si="35"/>
        <v>CIC</v>
      </c>
      <c r="T145" s="113">
        <v>44568.480023148149</v>
      </c>
      <c r="U145" s="78" t="s">
        <v>1185</v>
      </c>
      <c r="V145" s="78" t="str">
        <f t="shared" si="36"/>
        <v>CIC</v>
      </c>
      <c r="W145" s="113">
        <v>44568.492939814816</v>
      </c>
      <c r="X145" s="113">
        <f t="shared" si="37"/>
        <v>9.1435185458976775E-4</v>
      </c>
      <c r="Y145" s="113">
        <f t="shared" si="38"/>
        <v>1.377314816636499E-3</v>
      </c>
      <c r="Z145" s="113">
        <f t="shared" si="39"/>
        <v>1.2916666666569654E-2</v>
      </c>
      <c r="AB145" s="2">
        <f t="shared" si="40"/>
        <v>119</v>
      </c>
      <c r="AC145" s="2">
        <f t="shared" si="40"/>
        <v>1116</v>
      </c>
      <c r="AE145" s="2" t="str">
        <f t="shared" si="41"/>
        <v/>
      </c>
      <c r="AF145" s="2" t="str">
        <f t="shared" si="42"/>
        <v/>
      </c>
      <c r="AG145" s="2">
        <f t="shared" si="43"/>
        <v>119</v>
      </c>
      <c r="AH145" s="2" t="str">
        <f t="shared" si="44"/>
        <v/>
      </c>
      <c r="AI145" s="2" t="str">
        <f t="shared" si="45"/>
        <v/>
      </c>
      <c r="AK145" s="2" t="str">
        <f t="shared" si="46"/>
        <v/>
      </c>
      <c r="AL145" s="2" t="str">
        <f t="shared" si="47"/>
        <v/>
      </c>
      <c r="AM145" s="2">
        <f t="shared" si="48"/>
        <v>1116</v>
      </c>
      <c r="AN145" s="2" t="str">
        <f t="shared" si="49"/>
        <v/>
      </c>
      <c r="AO145" s="2" t="str">
        <f t="shared" si="50"/>
        <v/>
      </c>
    </row>
    <row r="146" spans="1:41" x14ac:dyDescent="0.3">
      <c r="A146" s="111">
        <v>44568.489768518521</v>
      </c>
      <c r="B146" s="78" t="s">
        <v>1368</v>
      </c>
      <c r="C146" s="78" t="s">
        <v>886</v>
      </c>
      <c r="F146" s="78" t="s">
        <v>808</v>
      </c>
      <c r="G146" s="78" t="s">
        <v>128</v>
      </c>
      <c r="H146" s="112" t="s">
        <v>350</v>
      </c>
      <c r="I146" s="112">
        <v>3</v>
      </c>
      <c r="J146" s="113">
        <v>44568.489074074074</v>
      </c>
      <c r="K146" s="113">
        <v>44568.489768518521</v>
      </c>
      <c r="M146" s="113">
        <v>44568.490324074075</v>
      </c>
      <c r="P146" s="78" t="str">
        <f t="shared" si="34"/>
        <v/>
      </c>
      <c r="Q146" s="113">
        <v>44568.490335648145</v>
      </c>
      <c r="R146" s="78" t="s">
        <v>1187</v>
      </c>
      <c r="S146" s="78" t="str">
        <f t="shared" si="35"/>
        <v>CIC</v>
      </c>
      <c r="V146" s="78" t="str">
        <f t="shared" si="36"/>
        <v/>
      </c>
      <c r="W146" s="113">
        <v>44568.52034722222</v>
      </c>
      <c r="X146" s="113">
        <f t="shared" si="37"/>
        <v>5.5555555445607752E-4</v>
      </c>
      <c r="Y146" s="113" t="str">
        <f t="shared" si="38"/>
        <v/>
      </c>
      <c r="Z146" s="113" t="str">
        <f t="shared" si="39"/>
        <v/>
      </c>
      <c r="AB146" s="2" t="str">
        <f t="shared" si="40"/>
        <v/>
      </c>
      <c r="AC146" s="2" t="str">
        <f t="shared" si="40"/>
        <v/>
      </c>
      <c r="AE146" s="2" t="str">
        <f t="shared" si="41"/>
        <v/>
      </c>
      <c r="AF146" s="2" t="str">
        <f t="shared" si="42"/>
        <v/>
      </c>
      <c r="AG146" s="2" t="str">
        <f t="shared" si="43"/>
        <v/>
      </c>
      <c r="AH146" s="2" t="str">
        <f t="shared" si="44"/>
        <v/>
      </c>
      <c r="AI146" s="2" t="str">
        <f t="shared" si="45"/>
        <v/>
      </c>
      <c r="AK146" s="2" t="str">
        <f t="shared" si="46"/>
        <v/>
      </c>
      <c r="AL146" s="2" t="str">
        <f t="shared" si="47"/>
        <v/>
      </c>
      <c r="AM146" s="2" t="str">
        <f t="shared" si="48"/>
        <v/>
      </c>
      <c r="AN146" s="2" t="str">
        <f t="shared" si="49"/>
        <v/>
      </c>
      <c r="AO146" s="2" t="str">
        <f t="shared" si="50"/>
        <v/>
      </c>
    </row>
    <row r="147" spans="1:41" x14ac:dyDescent="0.3">
      <c r="A147" s="111">
        <v>44568.489768518521</v>
      </c>
      <c r="B147" s="78" t="s">
        <v>1368</v>
      </c>
      <c r="C147" s="78" t="s">
        <v>951</v>
      </c>
      <c r="F147" s="78" t="s">
        <v>808</v>
      </c>
      <c r="G147" s="78" t="s">
        <v>128</v>
      </c>
      <c r="H147" s="112" t="s">
        <v>350</v>
      </c>
      <c r="I147" s="112">
        <v>3</v>
      </c>
      <c r="J147" s="113">
        <v>44568.489074074074</v>
      </c>
      <c r="K147" s="113">
        <v>44568.489768518521</v>
      </c>
      <c r="M147" s="113">
        <v>44568.493217592593</v>
      </c>
      <c r="P147" s="78" t="str">
        <f t="shared" si="34"/>
        <v/>
      </c>
      <c r="Q147" s="113">
        <v>44568.49359953704</v>
      </c>
      <c r="R147" s="78" t="s">
        <v>1185</v>
      </c>
      <c r="S147" s="78" t="str">
        <f t="shared" si="35"/>
        <v>CIC</v>
      </c>
      <c r="V147" s="78" t="str">
        <f t="shared" si="36"/>
        <v/>
      </c>
      <c r="W147" s="113">
        <v>44568.508668981478</v>
      </c>
      <c r="X147" s="113">
        <f t="shared" si="37"/>
        <v>3.4490740727051161E-3</v>
      </c>
      <c r="Y147" s="113" t="str">
        <f t="shared" si="38"/>
        <v/>
      </c>
      <c r="Z147" s="113" t="str">
        <f t="shared" si="39"/>
        <v/>
      </c>
      <c r="AB147" s="2" t="str">
        <f t="shared" si="40"/>
        <v/>
      </c>
      <c r="AC147" s="2" t="str">
        <f t="shared" si="40"/>
        <v/>
      </c>
      <c r="AE147" s="2" t="str">
        <f t="shared" si="41"/>
        <v/>
      </c>
      <c r="AF147" s="2" t="str">
        <f t="shared" si="42"/>
        <v/>
      </c>
      <c r="AG147" s="2" t="str">
        <f t="shared" si="43"/>
        <v/>
      </c>
      <c r="AH147" s="2" t="str">
        <f t="shared" si="44"/>
        <v/>
      </c>
      <c r="AI147" s="2" t="str">
        <f t="shared" si="45"/>
        <v/>
      </c>
      <c r="AK147" s="2" t="str">
        <f t="shared" si="46"/>
        <v/>
      </c>
      <c r="AL147" s="2" t="str">
        <f t="shared" si="47"/>
        <v/>
      </c>
      <c r="AM147" s="2" t="str">
        <f t="shared" si="48"/>
        <v/>
      </c>
      <c r="AN147" s="2" t="str">
        <f t="shared" si="49"/>
        <v/>
      </c>
      <c r="AO147" s="2" t="str">
        <f t="shared" si="50"/>
        <v/>
      </c>
    </row>
    <row r="148" spans="1:41" x14ac:dyDescent="0.3">
      <c r="A148" s="111">
        <v>44568.497893518521</v>
      </c>
      <c r="B148" s="78" t="s">
        <v>1369</v>
      </c>
      <c r="C148" s="78" t="s">
        <v>850</v>
      </c>
      <c r="D148" s="78" t="s">
        <v>1237</v>
      </c>
      <c r="E148" s="78">
        <v>87</v>
      </c>
      <c r="F148" s="78" t="s">
        <v>807</v>
      </c>
      <c r="G148" s="78" t="s">
        <v>112</v>
      </c>
      <c r="H148" s="112" t="s">
        <v>218</v>
      </c>
      <c r="I148" s="112">
        <v>3</v>
      </c>
      <c r="J148" s="113">
        <v>44568.497881944444</v>
      </c>
      <c r="K148" s="113">
        <v>44568.497893518521</v>
      </c>
      <c r="M148" s="113">
        <v>44568.507800925923</v>
      </c>
      <c r="P148" s="78" t="str">
        <f t="shared" si="34"/>
        <v/>
      </c>
      <c r="Q148" s="113">
        <v>44568.507824074077</v>
      </c>
      <c r="R148" s="78" t="s">
        <v>1187</v>
      </c>
      <c r="S148" s="78" t="str">
        <f t="shared" si="35"/>
        <v>CIC</v>
      </c>
      <c r="V148" s="78" t="str">
        <f t="shared" si="36"/>
        <v/>
      </c>
      <c r="W148" s="113">
        <v>44568.554050925923</v>
      </c>
      <c r="X148" s="113">
        <f t="shared" si="37"/>
        <v>9.9074074023519643E-3</v>
      </c>
      <c r="Y148" s="113" t="str">
        <f t="shared" si="38"/>
        <v/>
      </c>
      <c r="Z148" s="113" t="str">
        <f t="shared" si="39"/>
        <v/>
      </c>
      <c r="AB148" s="2" t="str">
        <f t="shared" si="40"/>
        <v/>
      </c>
      <c r="AC148" s="2" t="str">
        <f t="shared" si="40"/>
        <v/>
      </c>
      <c r="AE148" s="2" t="str">
        <f t="shared" si="41"/>
        <v/>
      </c>
      <c r="AF148" s="2" t="str">
        <f t="shared" si="42"/>
        <v/>
      </c>
      <c r="AG148" s="2" t="str">
        <f t="shared" si="43"/>
        <v/>
      </c>
      <c r="AH148" s="2" t="str">
        <f t="shared" si="44"/>
        <v/>
      </c>
      <c r="AI148" s="2" t="str">
        <f t="shared" si="45"/>
        <v/>
      </c>
      <c r="AK148" s="2" t="str">
        <f t="shared" si="46"/>
        <v/>
      </c>
      <c r="AL148" s="2" t="str">
        <f t="shared" si="47"/>
        <v/>
      </c>
      <c r="AM148" s="2" t="str">
        <f t="shared" si="48"/>
        <v/>
      </c>
      <c r="AN148" s="2" t="str">
        <f t="shared" si="49"/>
        <v/>
      </c>
      <c r="AO148" s="2" t="str">
        <f t="shared" si="50"/>
        <v/>
      </c>
    </row>
    <row r="149" spans="1:41" x14ac:dyDescent="0.3">
      <c r="A149" s="111">
        <v>44568.512349537035</v>
      </c>
      <c r="B149" s="78" t="s">
        <v>1370</v>
      </c>
      <c r="C149" s="78" t="s">
        <v>951</v>
      </c>
      <c r="D149" s="78" t="s">
        <v>1197</v>
      </c>
      <c r="E149" s="78">
        <v>238</v>
      </c>
      <c r="F149" s="78" t="s">
        <v>807</v>
      </c>
      <c r="G149" s="78" t="s">
        <v>118</v>
      </c>
      <c r="H149" s="112" t="s">
        <v>324</v>
      </c>
      <c r="I149" s="112">
        <v>2</v>
      </c>
      <c r="J149" s="113">
        <v>44568.511874999997</v>
      </c>
      <c r="K149" s="113">
        <v>44568.512349537035</v>
      </c>
      <c r="M149" s="113">
        <v>44568.520879629628</v>
      </c>
      <c r="P149" s="78" t="str">
        <f t="shared" si="34"/>
        <v/>
      </c>
      <c r="S149" s="78" t="str">
        <f t="shared" si="35"/>
        <v/>
      </c>
      <c r="T149" s="113">
        <v>44568.520925925928</v>
      </c>
      <c r="U149" s="78" t="s">
        <v>1187</v>
      </c>
      <c r="V149" s="78" t="str">
        <f t="shared" si="36"/>
        <v>CIC</v>
      </c>
      <c r="W149" s="113">
        <v>44568.524456018517</v>
      </c>
      <c r="X149" s="113">
        <f t="shared" si="37"/>
        <v>8.5300925929914229E-3</v>
      </c>
      <c r="Y149" s="113" t="str">
        <f t="shared" si="38"/>
        <v/>
      </c>
      <c r="Z149" s="113">
        <f t="shared" si="39"/>
        <v>3.53009258833481E-3</v>
      </c>
      <c r="AB149" s="2" t="str">
        <f t="shared" si="40"/>
        <v/>
      </c>
      <c r="AC149" s="2">
        <f t="shared" si="40"/>
        <v>305</v>
      </c>
      <c r="AE149" s="2" t="str">
        <f t="shared" si="41"/>
        <v/>
      </c>
      <c r="AF149" s="2" t="str">
        <f t="shared" si="42"/>
        <v/>
      </c>
      <c r="AG149" s="2" t="str">
        <f t="shared" si="43"/>
        <v/>
      </c>
      <c r="AH149" s="2" t="str">
        <f t="shared" si="44"/>
        <v/>
      </c>
      <c r="AI149" s="2" t="str">
        <f t="shared" si="45"/>
        <v/>
      </c>
      <c r="AK149" s="2" t="str">
        <f t="shared" si="46"/>
        <v/>
      </c>
      <c r="AL149" s="2" t="str">
        <f t="shared" si="47"/>
        <v/>
      </c>
      <c r="AM149" s="2">
        <f t="shared" si="48"/>
        <v>305</v>
      </c>
      <c r="AN149" s="2" t="str">
        <f t="shared" si="49"/>
        <v/>
      </c>
      <c r="AO149" s="2" t="str">
        <f t="shared" si="50"/>
        <v/>
      </c>
    </row>
    <row r="150" spans="1:41" x14ac:dyDescent="0.3">
      <c r="A150" s="111">
        <v>44568.512349537035</v>
      </c>
      <c r="B150" s="78" t="s">
        <v>1370</v>
      </c>
      <c r="C150" s="78" t="s">
        <v>886</v>
      </c>
      <c r="D150" s="78" t="s">
        <v>1197</v>
      </c>
      <c r="E150" s="78">
        <v>238</v>
      </c>
      <c r="F150" s="78" t="s">
        <v>807</v>
      </c>
      <c r="G150" s="78" t="s">
        <v>118</v>
      </c>
      <c r="H150" s="112" t="s">
        <v>324</v>
      </c>
      <c r="I150" s="112">
        <v>2</v>
      </c>
      <c r="J150" s="113">
        <v>44568.511874999997</v>
      </c>
      <c r="K150" s="113">
        <v>44568.512349537035</v>
      </c>
      <c r="M150" s="113">
        <v>44568.523564814815</v>
      </c>
      <c r="P150" s="78" t="str">
        <f t="shared" si="34"/>
        <v/>
      </c>
      <c r="Q150" s="113">
        <v>44568.523587962962</v>
      </c>
      <c r="R150" s="78" t="s">
        <v>1187</v>
      </c>
      <c r="S150" s="78" t="str">
        <f t="shared" si="35"/>
        <v>CIC</v>
      </c>
      <c r="V150" s="78" t="str">
        <f t="shared" si="36"/>
        <v/>
      </c>
      <c r="W150" s="113">
        <v>44568.52449074074</v>
      </c>
      <c r="X150" s="113">
        <f t="shared" si="37"/>
        <v>1.1215277780138422E-2</v>
      </c>
      <c r="Y150" s="113" t="str">
        <f t="shared" si="38"/>
        <v/>
      </c>
      <c r="Z150" s="113" t="str">
        <f t="shared" si="39"/>
        <v/>
      </c>
      <c r="AB150" s="2" t="str">
        <f t="shared" si="40"/>
        <v/>
      </c>
      <c r="AC150" s="2" t="str">
        <f t="shared" si="40"/>
        <v/>
      </c>
      <c r="AE150" s="2" t="str">
        <f t="shared" si="41"/>
        <v/>
      </c>
      <c r="AF150" s="2" t="str">
        <f t="shared" si="42"/>
        <v/>
      </c>
      <c r="AG150" s="2" t="str">
        <f t="shared" si="43"/>
        <v/>
      </c>
      <c r="AH150" s="2" t="str">
        <f t="shared" si="44"/>
        <v/>
      </c>
      <c r="AI150" s="2" t="str">
        <f t="shared" si="45"/>
        <v/>
      </c>
      <c r="AK150" s="2" t="str">
        <f t="shared" si="46"/>
        <v/>
      </c>
      <c r="AL150" s="2" t="str">
        <f t="shared" si="47"/>
        <v/>
      </c>
      <c r="AM150" s="2" t="str">
        <f t="shared" si="48"/>
        <v/>
      </c>
      <c r="AN150" s="2" t="str">
        <f t="shared" si="49"/>
        <v/>
      </c>
      <c r="AO150" s="2" t="str">
        <f t="shared" si="50"/>
        <v/>
      </c>
    </row>
    <row r="151" spans="1:41" x14ac:dyDescent="0.3">
      <c r="A151" s="111">
        <v>44568.512557870374</v>
      </c>
      <c r="B151" s="78" t="s">
        <v>1371</v>
      </c>
      <c r="C151" s="78" t="s">
        <v>886</v>
      </c>
      <c r="D151" s="78" t="s">
        <v>1272</v>
      </c>
      <c r="E151" s="78">
        <v>75</v>
      </c>
      <c r="F151" s="78" t="s">
        <v>808</v>
      </c>
      <c r="G151" s="78" t="s">
        <v>98</v>
      </c>
      <c r="H151" s="112" t="s">
        <v>216</v>
      </c>
      <c r="I151" s="112">
        <v>4</v>
      </c>
      <c r="J151" s="113">
        <v>44568.512546296297</v>
      </c>
      <c r="K151" s="113">
        <v>44568.512557870374</v>
      </c>
      <c r="M151" s="113">
        <v>44568.521527777775</v>
      </c>
      <c r="P151" s="78" t="str">
        <f t="shared" si="34"/>
        <v/>
      </c>
      <c r="S151" s="78" t="str">
        <f t="shared" si="35"/>
        <v/>
      </c>
      <c r="T151" s="113">
        <v>44568.521562499998</v>
      </c>
      <c r="U151" s="78" t="s">
        <v>1187</v>
      </c>
      <c r="V151" s="78" t="str">
        <f t="shared" si="36"/>
        <v>CIC</v>
      </c>
      <c r="W151" s="113">
        <v>44568.523530092592</v>
      </c>
      <c r="X151" s="113">
        <f t="shared" si="37"/>
        <v>8.9699074014788494E-3</v>
      </c>
      <c r="Y151" s="113" t="str">
        <f t="shared" si="38"/>
        <v/>
      </c>
      <c r="Z151" s="113">
        <f t="shared" si="39"/>
        <v>1.9675925941555761E-3</v>
      </c>
      <c r="AB151" s="2" t="str">
        <f t="shared" si="40"/>
        <v/>
      </c>
      <c r="AC151" s="2">
        <f t="shared" si="40"/>
        <v>170</v>
      </c>
      <c r="AE151" s="2" t="str">
        <f t="shared" si="41"/>
        <v/>
      </c>
      <c r="AF151" s="2" t="str">
        <f t="shared" si="42"/>
        <v/>
      </c>
      <c r="AG151" s="2" t="str">
        <f t="shared" si="43"/>
        <v/>
      </c>
      <c r="AH151" s="2" t="str">
        <f t="shared" si="44"/>
        <v/>
      </c>
      <c r="AI151" s="2" t="str">
        <f t="shared" si="45"/>
        <v/>
      </c>
      <c r="AK151" s="2" t="str">
        <f t="shared" si="46"/>
        <v/>
      </c>
      <c r="AL151" s="2" t="str">
        <f t="shared" si="47"/>
        <v/>
      </c>
      <c r="AM151" s="2" t="str">
        <f t="shared" si="48"/>
        <v/>
      </c>
      <c r="AN151" s="2" t="str">
        <f t="shared" si="49"/>
        <v/>
      </c>
      <c r="AO151" s="2">
        <f t="shared" si="50"/>
        <v>170</v>
      </c>
    </row>
    <row r="152" spans="1:41" x14ac:dyDescent="0.3">
      <c r="A152" s="111">
        <v>44568.530393518522</v>
      </c>
      <c r="B152" s="78" t="s">
        <v>1372</v>
      </c>
      <c r="C152" s="78" t="s">
        <v>951</v>
      </c>
      <c r="D152" s="78" t="s">
        <v>1197</v>
      </c>
      <c r="E152" s="78">
        <v>238</v>
      </c>
      <c r="F152" s="78" t="s">
        <v>807</v>
      </c>
      <c r="G152" s="78" t="s">
        <v>118</v>
      </c>
      <c r="H152" s="112" t="s">
        <v>352</v>
      </c>
      <c r="I152" s="112">
        <v>2</v>
      </c>
      <c r="J152" s="113">
        <v>44568.529236111113</v>
      </c>
      <c r="K152" s="113">
        <v>44568.530393518522</v>
      </c>
      <c r="M152" s="113">
        <v>44568.531875000001</v>
      </c>
      <c r="P152" s="78" t="str">
        <f t="shared" si="34"/>
        <v/>
      </c>
      <c r="Q152" s="113">
        <v>44568.532152777778</v>
      </c>
      <c r="R152" s="78" t="s">
        <v>1187</v>
      </c>
      <c r="S152" s="78" t="str">
        <f t="shared" si="35"/>
        <v>CIC</v>
      </c>
      <c r="V152" s="78" t="str">
        <f t="shared" si="36"/>
        <v/>
      </c>
      <c r="W152" s="113">
        <v>44568.547523148147</v>
      </c>
      <c r="X152" s="113">
        <f t="shared" si="37"/>
        <v>1.48148147854954E-3</v>
      </c>
      <c r="Y152" s="113" t="str">
        <f t="shared" si="38"/>
        <v/>
      </c>
      <c r="Z152" s="113" t="str">
        <f t="shared" si="39"/>
        <v/>
      </c>
      <c r="AB152" s="2" t="str">
        <f t="shared" si="40"/>
        <v/>
      </c>
      <c r="AC152" s="2" t="str">
        <f t="shared" si="40"/>
        <v/>
      </c>
      <c r="AE152" s="2" t="str">
        <f t="shared" si="41"/>
        <v/>
      </c>
      <c r="AF152" s="2" t="str">
        <f t="shared" si="42"/>
        <v/>
      </c>
      <c r="AG152" s="2" t="str">
        <f t="shared" si="43"/>
        <v/>
      </c>
      <c r="AH152" s="2" t="str">
        <f t="shared" si="44"/>
        <v/>
      </c>
      <c r="AI152" s="2" t="str">
        <f t="shared" si="45"/>
        <v/>
      </c>
      <c r="AK152" s="2" t="str">
        <f t="shared" si="46"/>
        <v/>
      </c>
      <c r="AL152" s="2" t="str">
        <f t="shared" si="47"/>
        <v/>
      </c>
      <c r="AM152" s="2" t="str">
        <f t="shared" si="48"/>
        <v/>
      </c>
      <c r="AN152" s="2" t="str">
        <f t="shared" si="49"/>
        <v/>
      </c>
      <c r="AO152" s="2" t="str">
        <f t="shared" si="50"/>
        <v/>
      </c>
    </row>
    <row r="153" spans="1:41" x14ac:dyDescent="0.3">
      <c r="A153" s="111">
        <v>44568.541932870372</v>
      </c>
      <c r="B153" s="78" t="s">
        <v>1373</v>
      </c>
      <c r="C153" s="78" t="s">
        <v>886</v>
      </c>
      <c r="D153" s="78" t="s">
        <v>1374</v>
      </c>
      <c r="E153" s="78">
        <v>18</v>
      </c>
      <c r="F153" s="78" t="s">
        <v>807</v>
      </c>
      <c r="G153" s="78" t="s">
        <v>106</v>
      </c>
      <c r="H153" s="112" t="s">
        <v>212</v>
      </c>
      <c r="I153" s="112">
        <v>4</v>
      </c>
      <c r="J153" s="113">
        <v>44568.541932870372</v>
      </c>
      <c r="K153" s="113">
        <v>44568.541932870372</v>
      </c>
      <c r="L153" s="113">
        <v>44568.586238425924</v>
      </c>
      <c r="M153" s="113">
        <v>44568.629178240742</v>
      </c>
      <c r="N153" s="113">
        <v>44568.542997685188</v>
      </c>
      <c r="O153" s="78" t="s">
        <v>1187</v>
      </c>
      <c r="P153" s="78" t="str">
        <f t="shared" si="34"/>
        <v>CIC</v>
      </c>
      <c r="S153" s="78" t="str">
        <f t="shared" si="35"/>
        <v/>
      </c>
      <c r="V153" s="78" t="str">
        <f t="shared" si="36"/>
        <v/>
      </c>
      <c r="W153" s="113">
        <v>44568.629444444443</v>
      </c>
      <c r="X153" s="113">
        <f t="shared" si="37"/>
        <v>4.4305555551545694E-2</v>
      </c>
      <c r="Y153" s="113" t="str">
        <f t="shared" si="38"/>
        <v/>
      </c>
      <c r="Z153" s="113" t="str">
        <f t="shared" si="39"/>
        <v/>
      </c>
      <c r="AB153" s="2" t="str">
        <f t="shared" si="40"/>
        <v/>
      </c>
      <c r="AC153" s="2" t="str">
        <f t="shared" si="40"/>
        <v/>
      </c>
      <c r="AE153" s="2" t="str">
        <f t="shared" si="41"/>
        <v/>
      </c>
      <c r="AF153" s="2" t="str">
        <f t="shared" si="42"/>
        <v/>
      </c>
      <c r="AG153" s="2" t="str">
        <f t="shared" si="43"/>
        <v/>
      </c>
      <c r="AH153" s="2" t="str">
        <f t="shared" si="44"/>
        <v/>
      </c>
      <c r="AI153" s="2" t="str">
        <f t="shared" si="45"/>
        <v/>
      </c>
      <c r="AK153" s="2" t="str">
        <f t="shared" si="46"/>
        <v/>
      </c>
      <c r="AL153" s="2" t="str">
        <f t="shared" si="47"/>
        <v/>
      </c>
      <c r="AM153" s="2" t="str">
        <f t="shared" si="48"/>
        <v/>
      </c>
      <c r="AN153" s="2" t="str">
        <f t="shared" si="49"/>
        <v/>
      </c>
      <c r="AO153" s="2" t="str">
        <f t="shared" si="50"/>
        <v/>
      </c>
    </row>
    <row r="154" spans="1:41" x14ac:dyDescent="0.3">
      <c r="A154" s="111">
        <v>44568.585138888891</v>
      </c>
      <c r="B154" s="78" t="s">
        <v>1375</v>
      </c>
      <c r="C154" s="78" t="s">
        <v>886</v>
      </c>
      <c r="D154" s="78" t="s">
        <v>1226</v>
      </c>
      <c r="E154" s="78">
        <v>28</v>
      </c>
      <c r="F154" s="78" t="s">
        <v>809</v>
      </c>
      <c r="G154" s="78" t="s">
        <v>98</v>
      </c>
      <c r="H154" s="112" t="s">
        <v>254</v>
      </c>
      <c r="I154" s="112">
        <v>3</v>
      </c>
      <c r="J154" s="113">
        <v>44568.584560185183</v>
      </c>
      <c r="K154" s="113">
        <v>44568.585138888891</v>
      </c>
      <c r="M154" s="113">
        <v>44568.632060185184</v>
      </c>
      <c r="P154" s="78" t="str">
        <f t="shared" si="34"/>
        <v/>
      </c>
      <c r="S154" s="78" t="str">
        <f t="shared" si="35"/>
        <v/>
      </c>
      <c r="V154" s="78" t="str">
        <f t="shared" si="36"/>
        <v/>
      </c>
      <c r="W154" s="113">
        <v>44568.674571759257</v>
      </c>
      <c r="X154" s="113">
        <f t="shared" si="37"/>
        <v>4.6921296292566694E-2</v>
      </c>
      <c r="Y154" s="113" t="str">
        <f t="shared" si="38"/>
        <v/>
      </c>
      <c r="Z154" s="113" t="str">
        <f t="shared" si="39"/>
        <v/>
      </c>
      <c r="AB154" s="2" t="str">
        <f t="shared" si="40"/>
        <v/>
      </c>
      <c r="AC154" s="2" t="str">
        <f t="shared" si="40"/>
        <v/>
      </c>
      <c r="AE154" s="2" t="str">
        <f t="shared" si="41"/>
        <v/>
      </c>
      <c r="AF154" s="2" t="str">
        <f t="shared" si="42"/>
        <v/>
      </c>
      <c r="AG154" s="2" t="str">
        <f t="shared" si="43"/>
        <v/>
      </c>
      <c r="AH154" s="2" t="str">
        <f t="shared" si="44"/>
        <v/>
      </c>
      <c r="AI154" s="2" t="str">
        <f t="shared" si="45"/>
        <v/>
      </c>
      <c r="AK154" s="2" t="str">
        <f t="shared" si="46"/>
        <v/>
      </c>
      <c r="AL154" s="2" t="str">
        <f t="shared" si="47"/>
        <v/>
      </c>
      <c r="AM154" s="2" t="str">
        <f t="shared" si="48"/>
        <v/>
      </c>
      <c r="AN154" s="2" t="str">
        <f t="shared" si="49"/>
        <v/>
      </c>
      <c r="AO154" s="2" t="str">
        <f t="shared" si="50"/>
        <v/>
      </c>
    </row>
    <row r="155" spans="1:41" x14ac:dyDescent="0.3">
      <c r="A155" s="111">
        <v>44568.585138888891</v>
      </c>
      <c r="B155" s="78" t="s">
        <v>1375</v>
      </c>
      <c r="C155" s="78" t="s">
        <v>850</v>
      </c>
      <c r="D155" s="78" t="s">
        <v>1226</v>
      </c>
      <c r="E155" s="78">
        <v>28</v>
      </c>
      <c r="F155" s="78" t="s">
        <v>809</v>
      </c>
      <c r="G155" s="78" t="s">
        <v>98</v>
      </c>
      <c r="H155" s="112" t="s">
        <v>254</v>
      </c>
      <c r="I155" s="112">
        <v>3</v>
      </c>
      <c r="J155" s="113">
        <v>44568.584560185183</v>
      </c>
      <c r="K155" s="113">
        <v>44568.585138888891</v>
      </c>
      <c r="L155" s="113">
        <v>44568.625879629632</v>
      </c>
      <c r="M155" s="113">
        <v>44568.624641203707</v>
      </c>
      <c r="N155" s="113">
        <v>44568.588101851848</v>
      </c>
      <c r="O155" s="78" t="s">
        <v>1187</v>
      </c>
      <c r="P155" s="78" t="str">
        <f t="shared" si="34"/>
        <v>CIC</v>
      </c>
      <c r="S155" s="78" t="str">
        <f t="shared" si="35"/>
        <v/>
      </c>
      <c r="V155" s="78" t="str">
        <f t="shared" si="36"/>
        <v/>
      </c>
      <c r="W155" s="113">
        <v>44568.625879629632</v>
      </c>
      <c r="X155" s="113">
        <f t="shared" si="37"/>
        <v>3.9502314815763384E-2</v>
      </c>
      <c r="Y155" s="113" t="str">
        <f t="shared" si="38"/>
        <v/>
      </c>
      <c r="Z155" s="113" t="str">
        <f t="shared" si="39"/>
        <v/>
      </c>
      <c r="AB155" s="2" t="str">
        <f t="shared" si="40"/>
        <v/>
      </c>
      <c r="AC155" s="2" t="str">
        <f t="shared" si="40"/>
        <v/>
      </c>
      <c r="AE155" s="2" t="str">
        <f t="shared" si="41"/>
        <v/>
      </c>
      <c r="AF155" s="2" t="str">
        <f t="shared" si="42"/>
        <v/>
      </c>
      <c r="AG155" s="2" t="str">
        <f t="shared" si="43"/>
        <v/>
      </c>
      <c r="AH155" s="2" t="str">
        <f t="shared" si="44"/>
        <v/>
      </c>
      <c r="AI155" s="2" t="str">
        <f t="shared" si="45"/>
        <v/>
      </c>
      <c r="AK155" s="2" t="str">
        <f t="shared" si="46"/>
        <v/>
      </c>
      <c r="AL155" s="2" t="str">
        <f t="shared" si="47"/>
        <v/>
      </c>
      <c r="AM155" s="2" t="str">
        <f t="shared" si="48"/>
        <v/>
      </c>
      <c r="AN155" s="2" t="str">
        <f t="shared" si="49"/>
        <v/>
      </c>
      <c r="AO155" s="2" t="str">
        <f t="shared" si="50"/>
        <v/>
      </c>
    </row>
    <row r="156" spans="1:41" x14ac:dyDescent="0.3">
      <c r="A156" s="111">
        <v>44568.590914351851</v>
      </c>
      <c r="B156" s="78" t="s">
        <v>1376</v>
      </c>
      <c r="C156" s="78" t="s">
        <v>886</v>
      </c>
      <c r="D156" s="78" t="s">
        <v>1207</v>
      </c>
      <c r="E156" s="78">
        <v>58</v>
      </c>
      <c r="F156" s="78" t="s">
        <v>807</v>
      </c>
      <c r="G156" s="78" t="s">
        <v>98</v>
      </c>
      <c r="H156" s="112" t="s">
        <v>216</v>
      </c>
      <c r="I156" s="112">
        <v>4</v>
      </c>
      <c r="J156" s="113">
        <v>44568.590914351851</v>
      </c>
      <c r="K156" s="113">
        <v>44568.590914351851</v>
      </c>
      <c r="L156" s="113">
        <v>44568.632060185184</v>
      </c>
      <c r="M156" s="113">
        <v>44568.631898148145</v>
      </c>
      <c r="P156" s="78" t="str">
        <f t="shared" si="34"/>
        <v/>
      </c>
      <c r="S156" s="78" t="str">
        <f t="shared" si="35"/>
        <v/>
      </c>
      <c r="V156" s="78" t="str">
        <f t="shared" si="36"/>
        <v/>
      </c>
      <c r="W156" s="113">
        <v>44568.643229166664</v>
      </c>
      <c r="X156" s="113">
        <f t="shared" si="37"/>
        <v>4.0983796294312924E-2</v>
      </c>
      <c r="Y156" s="113" t="str">
        <f t="shared" si="38"/>
        <v/>
      </c>
      <c r="Z156" s="113" t="str">
        <f t="shared" si="39"/>
        <v/>
      </c>
      <c r="AB156" s="2" t="str">
        <f t="shared" si="40"/>
        <v/>
      </c>
      <c r="AC156" s="2" t="str">
        <f t="shared" si="40"/>
        <v/>
      </c>
      <c r="AE156" s="2" t="str">
        <f t="shared" si="41"/>
        <v/>
      </c>
      <c r="AF156" s="2" t="str">
        <f t="shared" si="42"/>
        <v/>
      </c>
      <c r="AG156" s="2" t="str">
        <f t="shared" si="43"/>
        <v/>
      </c>
      <c r="AH156" s="2" t="str">
        <f t="shared" si="44"/>
        <v/>
      </c>
      <c r="AI156" s="2" t="str">
        <f t="shared" si="45"/>
        <v/>
      </c>
      <c r="AK156" s="2" t="str">
        <f t="shared" si="46"/>
        <v/>
      </c>
      <c r="AL156" s="2" t="str">
        <f t="shared" si="47"/>
        <v/>
      </c>
      <c r="AM156" s="2" t="str">
        <f t="shared" si="48"/>
        <v/>
      </c>
      <c r="AN156" s="2" t="str">
        <f t="shared" si="49"/>
        <v/>
      </c>
      <c r="AO156" s="2" t="str">
        <f t="shared" si="50"/>
        <v/>
      </c>
    </row>
    <row r="157" spans="1:41" x14ac:dyDescent="0.3">
      <c r="A157" s="111">
        <v>44568.592349537037</v>
      </c>
      <c r="B157" s="78" t="s">
        <v>1377</v>
      </c>
      <c r="C157" s="78" t="s">
        <v>850</v>
      </c>
      <c r="D157" s="78" t="s">
        <v>1378</v>
      </c>
      <c r="E157" s="78">
        <v>33</v>
      </c>
      <c r="F157" s="78" t="s">
        <v>808</v>
      </c>
      <c r="G157" s="78" t="s">
        <v>90</v>
      </c>
      <c r="H157" s="112" t="s">
        <v>224</v>
      </c>
      <c r="I157" s="112">
        <v>2</v>
      </c>
      <c r="J157" s="113">
        <v>44568.59202546296</v>
      </c>
      <c r="K157" s="113">
        <v>44568.592349537037</v>
      </c>
      <c r="M157" s="113">
        <v>44568.594699074078</v>
      </c>
      <c r="P157" s="78" t="str">
        <f t="shared" si="34"/>
        <v/>
      </c>
      <c r="Q157" s="113">
        <v>44568.596504629626</v>
      </c>
      <c r="R157" s="78" t="s">
        <v>1286</v>
      </c>
      <c r="S157" s="78" t="str">
        <f t="shared" si="35"/>
        <v>PLOEG</v>
      </c>
      <c r="T157" s="113">
        <v>44568.605370370373</v>
      </c>
      <c r="U157" s="78" t="s">
        <v>1286</v>
      </c>
      <c r="V157" s="78" t="str">
        <f t="shared" si="36"/>
        <v>PLOEG</v>
      </c>
      <c r="W157" s="113">
        <v>44568.624641203707</v>
      </c>
      <c r="X157" s="113">
        <f t="shared" si="37"/>
        <v>2.3495370405726135E-3</v>
      </c>
      <c r="Y157" s="113">
        <f t="shared" si="38"/>
        <v>1.0671296295186039E-2</v>
      </c>
      <c r="Z157" s="113">
        <f t="shared" si="39"/>
        <v>1.9270833334303461E-2</v>
      </c>
      <c r="AB157" s="2">
        <f t="shared" si="40"/>
        <v>922</v>
      </c>
      <c r="AC157" s="2">
        <f t="shared" si="40"/>
        <v>1665</v>
      </c>
      <c r="AE157" s="2" t="str">
        <f t="shared" si="41"/>
        <v/>
      </c>
      <c r="AF157" s="2" t="str">
        <f t="shared" si="42"/>
        <v/>
      </c>
      <c r="AG157" s="2">
        <f t="shared" si="43"/>
        <v>922</v>
      </c>
      <c r="AH157" s="2" t="str">
        <f t="shared" si="44"/>
        <v/>
      </c>
      <c r="AI157" s="2" t="str">
        <f t="shared" si="45"/>
        <v/>
      </c>
      <c r="AK157" s="2" t="str">
        <f t="shared" si="46"/>
        <v/>
      </c>
      <c r="AL157" s="2" t="str">
        <f t="shared" si="47"/>
        <v/>
      </c>
      <c r="AM157" s="2">
        <f t="shared" si="48"/>
        <v>1665</v>
      </c>
      <c r="AN157" s="2" t="str">
        <f t="shared" si="49"/>
        <v/>
      </c>
      <c r="AO157" s="2" t="str">
        <f t="shared" si="50"/>
        <v/>
      </c>
    </row>
    <row r="158" spans="1:41" x14ac:dyDescent="0.3">
      <c r="A158" s="111">
        <v>44568.608715277776</v>
      </c>
      <c r="B158" s="78" t="s">
        <v>1379</v>
      </c>
      <c r="C158" s="78" t="s">
        <v>850</v>
      </c>
      <c r="D158" s="78" t="s">
        <v>1380</v>
      </c>
      <c r="E158" s="78">
        <v>33</v>
      </c>
      <c r="F158" s="78" t="s">
        <v>808</v>
      </c>
      <c r="G158" s="78" t="s">
        <v>132</v>
      </c>
      <c r="H158" s="112" t="s">
        <v>263</v>
      </c>
      <c r="I158" s="112">
        <v>4</v>
      </c>
      <c r="J158" s="113">
        <v>44568.608715277776</v>
      </c>
      <c r="K158" s="113">
        <v>44568.608715277776</v>
      </c>
      <c r="M158" s="113">
        <v>44568.625879629632</v>
      </c>
      <c r="P158" s="78" t="str">
        <f t="shared" si="34"/>
        <v/>
      </c>
      <c r="Q158" s="113">
        <v>44568.625914351855</v>
      </c>
      <c r="R158" s="78" t="s">
        <v>1185</v>
      </c>
      <c r="S158" s="78" t="str">
        <f t="shared" si="35"/>
        <v>CIC</v>
      </c>
      <c r="V158" s="78" t="str">
        <f t="shared" si="36"/>
        <v/>
      </c>
      <c r="W158" s="113">
        <v>44568.653877314813</v>
      </c>
      <c r="X158" s="113">
        <f t="shared" si="37"/>
        <v>1.7164351855171844E-2</v>
      </c>
      <c r="Y158" s="113" t="str">
        <f t="shared" si="38"/>
        <v/>
      </c>
      <c r="Z158" s="113" t="str">
        <f t="shared" si="39"/>
        <v/>
      </c>
      <c r="AB158" s="2" t="str">
        <f t="shared" si="40"/>
        <v/>
      </c>
      <c r="AC158" s="2" t="str">
        <f t="shared" si="40"/>
        <v/>
      </c>
      <c r="AE158" s="2" t="str">
        <f t="shared" si="41"/>
        <v/>
      </c>
      <c r="AF158" s="2" t="str">
        <f t="shared" si="42"/>
        <v/>
      </c>
      <c r="AG158" s="2" t="str">
        <f t="shared" si="43"/>
        <v/>
      </c>
      <c r="AH158" s="2" t="str">
        <f t="shared" si="44"/>
        <v/>
      </c>
      <c r="AI158" s="2" t="str">
        <f t="shared" si="45"/>
        <v/>
      </c>
      <c r="AK158" s="2" t="str">
        <f t="shared" si="46"/>
        <v/>
      </c>
      <c r="AL158" s="2" t="str">
        <f t="shared" si="47"/>
        <v/>
      </c>
      <c r="AM158" s="2" t="str">
        <f t="shared" si="48"/>
        <v/>
      </c>
      <c r="AN158" s="2" t="str">
        <f t="shared" si="49"/>
        <v/>
      </c>
      <c r="AO158" s="2" t="str">
        <f t="shared" si="50"/>
        <v/>
      </c>
    </row>
    <row r="159" spans="1:41" x14ac:dyDescent="0.3">
      <c r="A159" s="111">
        <v>44568.655740740738</v>
      </c>
      <c r="B159" s="78" t="s">
        <v>1381</v>
      </c>
      <c r="C159" s="78" t="s">
        <v>850</v>
      </c>
      <c r="D159" s="78" t="s">
        <v>1382</v>
      </c>
      <c r="E159" s="78">
        <v>32</v>
      </c>
      <c r="F159" s="78" t="s">
        <v>808</v>
      </c>
      <c r="G159" s="78" t="s">
        <v>102</v>
      </c>
      <c r="H159" s="112" t="s">
        <v>226</v>
      </c>
      <c r="I159" s="112">
        <v>3</v>
      </c>
      <c r="J159" s="113">
        <v>44568.655740740738</v>
      </c>
      <c r="K159" s="113">
        <v>44568.655740740738</v>
      </c>
      <c r="M159" s="113">
        <v>44568.656168981484</v>
      </c>
      <c r="N159" s="113">
        <v>44568.656458333331</v>
      </c>
      <c r="O159" s="78" t="s">
        <v>1187</v>
      </c>
      <c r="P159" s="78" t="str">
        <f t="shared" si="34"/>
        <v>CIC</v>
      </c>
      <c r="S159" s="78" t="str">
        <f t="shared" si="35"/>
        <v/>
      </c>
      <c r="T159" s="113">
        <v>44568.661944444444</v>
      </c>
      <c r="U159" s="78" t="s">
        <v>1286</v>
      </c>
      <c r="V159" s="78" t="str">
        <f t="shared" si="36"/>
        <v>PLOEG</v>
      </c>
      <c r="W159" s="113">
        <v>44568.673958333333</v>
      </c>
      <c r="X159" s="113">
        <f t="shared" si="37"/>
        <v>4.2824074625968933E-4</v>
      </c>
      <c r="Y159" s="113">
        <f t="shared" si="38"/>
        <v>5.7754629597184248E-3</v>
      </c>
      <c r="Z159" s="113">
        <f t="shared" si="39"/>
        <v>1.2013888888759539E-2</v>
      </c>
      <c r="AB159" s="2">
        <f t="shared" si="40"/>
        <v>499</v>
      </c>
      <c r="AC159" s="2">
        <f t="shared" si="40"/>
        <v>1038</v>
      </c>
      <c r="AE159" s="2" t="str">
        <f t="shared" si="41"/>
        <v/>
      </c>
      <c r="AF159" s="2" t="str">
        <f t="shared" si="42"/>
        <v/>
      </c>
      <c r="AG159" s="2" t="str">
        <f t="shared" si="43"/>
        <v/>
      </c>
      <c r="AH159" s="2">
        <f t="shared" si="44"/>
        <v>499</v>
      </c>
      <c r="AI159" s="2" t="str">
        <f t="shared" si="45"/>
        <v/>
      </c>
      <c r="AK159" s="2" t="str">
        <f t="shared" si="46"/>
        <v/>
      </c>
      <c r="AL159" s="2" t="str">
        <f t="shared" si="47"/>
        <v/>
      </c>
      <c r="AM159" s="2" t="str">
        <f t="shared" si="48"/>
        <v/>
      </c>
      <c r="AN159" s="2">
        <f t="shared" si="49"/>
        <v>1038</v>
      </c>
      <c r="AO159" s="2" t="str">
        <f t="shared" si="50"/>
        <v/>
      </c>
    </row>
    <row r="160" spans="1:41" x14ac:dyDescent="0.3">
      <c r="A160" s="111">
        <v>44568.72724537037</v>
      </c>
      <c r="B160" s="78" t="s">
        <v>1383</v>
      </c>
      <c r="C160" s="78" t="s">
        <v>850</v>
      </c>
      <c r="D160" s="78" t="s">
        <v>1384</v>
      </c>
      <c r="E160" s="78">
        <v>4</v>
      </c>
      <c r="F160" s="78" t="s">
        <v>808</v>
      </c>
      <c r="G160" s="78" t="s">
        <v>90</v>
      </c>
      <c r="H160" s="112" t="s">
        <v>282</v>
      </c>
      <c r="I160" s="112">
        <v>2</v>
      </c>
      <c r="J160" s="113">
        <v>44568.723761574074</v>
      </c>
      <c r="K160" s="113">
        <v>44568.72724537037</v>
      </c>
      <c r="M160" s="113">
        <v>44568.729201388887</v>
      </c>
      <c r="N160" s="113">
        <v>44568.730208333334</v>
      </c>
      <c r="O160" s="78" t="s">
        <v>1185</v>
      </c>
      <c r="P160" s="78" t="str">
        <f t="shared" si="34"/>
        <v>CIC</v>
      </c>
      <c r="S160" s="78" t="str">
        <f t="shared" si="35"/>
        <v/>
      </c>
      <c r="T160" s="113">
        <v>44568.73777777778</v>
      </c>
      <c r="U160" s="78" t="s">
        <v>1187</v>
      </c>
      <c r="V160" s="78" t="str">
        <f t="shared" si="36"/>
        <v>CIC</v>
      </c>
      <c r="W160" s="113">
        <v>44568.744108796294</v>
      </c>
      <c r="X160" s="113">
        <f t="shared" si="37"/>
        <v>1.9560185173759237E-3</v>
      </c>
      <c r="Y160" s="113">
        <f t="shared" si="38"/>
        <v>8.5763888928340748E-3</v>
      </c>
      <c r="Z160" s="113">
        <f t="shared" si="39"/>
        <v>6.3310185141745023E-3</v>
      </c>
      <c r="AB160" s="2">
        <f t="shared" si="40"/>
        <v>741</v>
      </c>
      <c r="AC160" s="2">
        <f t="shared" si="40"/>
        <v>547</v>
      </c>
      <c r="AE160" s="2" t="str">
        <f t="shared" si="41"/>
        <v/>
      </c>
      <c r="AF160" s="2" t="str">
        <f t="shared" si="42"/>
        <v/>
      </c>
      <c r="AG160" s="2">
        <f t="shared" si="43"/>
        <v>741</v>
      </c>
      <c r="AH160" s="2" t="str">
        <f t="shared" si="44"/>
        <v/>
      </c>
      <c r="AI160" s="2" t="str">
        <f t="shared" si="45"/>
        <v/>
      </c>
      <c r="AK160" s="2" t="str">
        <f t="shared" si="46"/>
        <v/>
      </c>
      <c r="AL160" s="2" t="str">
        <f t="shared" si="47"/>
        <v/>
      </c>
      <c r="AM160" s="2">
        <f t="shared" si="48"/>
        <v>547</v>
      </c>
      <c r="AN160" s="2" t="str">
        <f t="shared" si="49"/>
        <v/>
      </c>
      <c r="AO160" s="2" t="str">
        <f t="shared" si="50"/>
        <v/>
      </c>
    </row>
    <row r="161" spans="1:41" x14ac:dyDescent="0.3">
      <c r="A161" s="111">
        <v>44568.846921296295</v>
      </c>
      <c r="B161" s="78" t="s">
        <v>1385</v>
      </c>
      <c r="C161" s="78" t="s">
        <v>835</v>
      </c>
      <c r="D161" s="78" t="s">
        <v>1386</v>
      </c>
      <c r="E161" s="78">
        <v>6</v>
      </c>
      <c r="F161" s="78" t="s">
        <v>811</v>
      </c>
      <c r="G161" s="78" t="s">
        <v>106</v>
      </c>
      <c r="H161" s="112" t="s">
        <v>212</v>
      </c>
      <c r="I161" s="112">
        <v>4</v>
      </c>
      <c r="J161" s="113">
        <v>44568.846689814818</v>
      </c>
      <c r="K161" s="113">
        <v>44568.846921296295</v>
      </c>
      <c r="M161" s="113">
        <v>44568.847812499997</v>
      </c>
      <c r="N161" s="113">
        <v>44568.847858796296</v>
      </c>
      <c r="O161" s="78" t="s">
        <v>1185</v>
      </c>
      <c r="P161" s="78" t="str">
        <f t="shared" si="34"/>
        <v>CIC</v>
      </c>
      <c r="S161" s="78" t="str">
        <f t="shared" si="35"/>
        <v/>
      </c>
      <c r="T161" s="113">
        <v>44568.850590277776</v>
      </c>
      <c r="U161" s="78" t="s">
        <v>1216</v>
      </c>
      <c r="V161" s="78" t="str">
        <f t="shared" si="36"/>
        <v>PLOEG</v>
      </c>
      <c r="W161" s="113">
        <v>44568.859872685185</v>
      </c>
      <c r="X161" s="113">
        <f t="shared" si="37"/>
        <v>8.9120370103046298E-4</v>
      </c>
      <c r="Y161" s="113">
        <f t="shared" si="38"/>
        <v>2.7777777795563452E-3</v>
      </c>
      <c r="Z161" s="113">
        <f t="shared" si="39"/>
        <v>9.2824074090458453E-3</v>
      </c>
      <c r="AB161" s="2">
        <f t="shared" si="40"/>
        <v>240</v>
      </c>
      <c r="AC161" s="2">
        <f t="shared" si="40"/>
        <v>802</v>
      </c>
      <c r="AE161" s="2" t="str">
        <f t="shared" si="41"/>
        <v/>
      </c>
      <c r="AF161" s="2" t="str">
        <f t="shared" si="42"/>
        <v/>
      </c>
      <c r="AG161" s="2" t="str">
        <f t="shared" si="43"/>
        <v/>
      </c>
      <c r="AH161" s="2" t="str">
        <f t="shared" si="44"/>
        <v/>
      </c>
      <c r="AI161" s="2">
        <f t="shared" si="45"/>
        <v>240</v>
      </c>
      <c r="AK161" s="2" t="str">
        <f t="shared" si="46"/>
        <v/>
      </c>
      <c r="AL161" s="2" t="str">
        <f t="shared" si="47"/>
        <v/>
      </c>
      <c r="AM161" s="2" t="str">
        <f t="shared" si="48"/>
        <v/>
      </c>
      <c r="AN161" s="2" t="str">
        <f t="shared" si="49"/>
        <v/>
      </c>
      <c r="AO161" s="2">
        <f t="shared" si="50"/>
        <v>802</v>
      </c>
    </row>
    <row r="162" spans="1:41" x14ac:dyDescent="0.3">
      <c r="A162" s="111">
        <v>44568.866678240738</v>
      </c>
      <c r="B162" s="78" t="s">
        <v>1387</v>
      </c>
      <c r="C162" s="78" t="s">
        <v>846</v>
      </c>
      <c r="D162" s="78" t="s">
        <v>1388</v>
      </c>
      <c r="E162" s="78">
        <v>15</v>
      </c>
      <c r="F162" s="78" t="s">
        <v>809</v>
      </c>
      <c r="G162" s="78" t="s">
        <v>116</v>
      </c>
      <c r="H162" s="112" t="s">
        <v>228</v>
      </c>
      <c r="I162" s="112">
        <v>2</v>
      </c>
      <c r="J162" s="113">
        <v>44568.865717592591</v>
      </c>
      <c r="K162" s="113">
        <v>44568.866678240738</v>
      </c>
      <c r="M162" s="113">
        <v>44568.868807870371</v>
      </c>
      <c r="N162" s="113">
        <v>44568.869606481479</v>
      </c>
      <c r="O162" s="78" t="s">
        <v>1185</v>
      </c>
      <c r="P162" s="78" t="str">
        <f t="shared" si="34"/>
        <v>CIC</v>
      </c>
      <c r="Q162" s="113">
        <v>44568.871793981481</v>
      </c>
      <c r="R162" s="78" t="s">
        <v>1203</v>
      </c>
      <c r="S162" s="78" t="str">
        <f t="shared" si="35"/>
        <v>PLOEG</v>
      </c>
      <c r="T162" s="113">
        <v>44568.877835648149</v>
      </c>
      <c r="U162" s="78" t="s">
        <v>1185</v>
      </c>
      <c r="V162" s="78" t="str">
        <f t="shared" si="36"/>
        <v>CIC</v>
      </c>
      <c r="W162" s="113">
        <v>44568.889340277776</v>
      </c>
      <c r="X162" s="113">
        <f t="shared" si="37"/>
        <v>2.1296296326909214E-3</v>
      </c>
      <c r="Y162" s="113">
        <f t="shared" si="38"/>
        <v>9.0277777781011537E-3</v>
      </c>
      <c r="Z162" s="113">
        <f t="shared" si="39"/>
        <v>1.1504629626870155E-2</v>
      </c>
      <c r="AB162" s="2">
        <f t="shared" si="40"/>
        <v>780</v>
      </c>
      <c r="AC162" s="2">
        <f t="shared" si="40"/>
        <v>994</v>
      </c>
      <c r="AE162" s="2" t="str">
        <f t="shared" si="41"/>
        <v/>
      </c>
      <c r="AF162" s="2" t="str">
        <f t="shared" si="42"/>
        <v/>
      </c>
      <c r="AG162" s="2">
        <f t="shared" si="43"/>
        <v>780</v>
      </c>
      <c r="AH162" s="2" t="str">
        <f t="shared" si="44"/>
        <v/>
      </c>
      <c r="AI162" s="2" t="str">
        <f t="shared" si="45"/>
        <v/>
      </c>
      <c r="AK162" s="2" t="str">
        <f t="shared" si="46"/>
        <v/>
      </c>
      <c r="AL162" s="2" t="str">
        <f t="shared" si="47"/>
        <v/>
      </c>
      <c r="AM162" s="2">
        <f t="shared" si="48"/>
        <v>994</v>
      </c>
      <c r="AN162" s="2" t="str">
        <f t="shared" si="49"/>
        <v/>
      </c>
      <c r="AO162" s="2" t="str">
        <f t="shared" si="50"/>
        <v/>
      </c>
    </row>
    <row r="163" spans="1:41" x14ac:dyDescent="0.3">
      <c r="A163" s="111">
        <v>44568.866678240738</v>
      </c>
      <c r="B163" s="78" t="s">
        <v>1387</v>
      </c>
      <c r="C163" s="78" t="s">
        <v>835</v>
      </c>
      <c r="D163" s="78" t="s">
        <v>1388</v>
      </c>
      <c r="E163" s="78">
        <v>15</v>
      </c>
      <c r="F163" s="78" t="s">
        <v>809</v>
      </c>
      <c r="G163" s="78" t="s">
        <v>116</v>
      </c>
      <c r="H163" s="112" t="s">
        <v>228</v>
      </c>
      <c r="I163" s="112">
        <v>2</v>
      </c>
      <c r="J163" s="113">
        <v>44568.865717592591</v>
      </c>
      <c r="K163" s="113">
        <v>44568.866678240738</v>
      </c>
      <c r="M163" s="113">
        <v>44568.874305555553</v>
      </c>
      <c r="N163" s="113">
        <v>44568.874340277776</v>
      </c>
      <c r="O163" s="78" t="s">
        <v>1185</v>
      </c>
      <c r="P163" s="78" t="str">
        <f t="shared" si="34"/>
        <v>CIC</v>
      </c>
      <c r="S163" s="78" t="str">
        <f t="shared" si="35"/>
        <v/>
      </c>
      <c r="V163" s="78" t="str">
        <f t="shared" si="36"/>
        <v/>
      </c>
      <c r="W163" s="113">
        <v>44568.882881944446</v>
      </c>
      <c r="X163" s="113">
        <f t="shared" si="37"/>
        <v>7.6273148151813075E-3</v>
      </c>
      <c r="Y163" s="113" t="str">
        <f t="shared" si="38"/>
        <v/>
      </c>
      <c r="Z163" s="113" t="str">
        <f t="shared" si="39"/>
        <v/>
      </c>
      <c r="AB163" s="2" t="str">
        <f t="shared" si="40"/>
        <v/>
      </c>
      <c r="AC163" s="2" t="str">
        <f t="shared" si="40"/>
        <v/>
      </c>
      <c r="AE163" s="2" t="str">
        <f t="shared" si="41"/>
        <v/>
      </c>
      <c r="AF163" s="2" t="str">
        <f t="shared" si="42"/>
        <v/>
      </c>
      <c r="AG163" s="2" t="str">
        <f t="shared" si="43"/>
        <v/>
      </c>
      <c r="AH163" s="2" t="str">
        <f t="shared" si="44"/>
        <v/>
      </c>
      <c r="AI163" s="2" t="str">
        <f t="shared" si="45"/>
        <v/>
      </c>
      <c r="AK163" s="2" t="str">
        <f t="shared" si="46"/>
        <v/>
      </c>
      <c r="AL163" s="2" t="str">
        <f t="shared" si="47"/>
        <v/>
      </c>
      <c r="AM163" s="2" t="str">
        <f t="shared" si="48"/>
        <v/>
      </c>
      <c r="AN163" s="2" t="str">
        <f t="shared" si="49"/>
        <v/>
      </c>
      <c r="AO163" s="2" t="str">
        <f t="shared" si="50"/>
        <v/>
      </c>
    </row>
    <row r="164" spans="1:41" x14ac:dyDescent="0.3">
      <c r="A164" s="111">
        <v>44568.956400462965</v>
      </c>
      <c r="B164" s="78" t="s">
        <v>1389</v>
      </c>
      <c r="C164" s="78" t="s">
        <v>846</v>
      </c>
      <c r="D164" s="78" t="s">
        <v>1199</v>
      </c>
      <c r="E164" s="78" t="s">
        <v>1390</v>
      </c>
      <c r="F164" s="78" t="s">
        <v>809</v>
      </c>
      <c r="G164" s="78" t="s">
        <v>90</v>
      </c>
      <c r="H164" s="112" t="s">
        <v>282</v>
      </c>
      <c r="I164" s="112">
        <v>2</v>
      </c>
      <c r="J164" s="113">
        <v>44568.954456018517</v>
      </c>
      <c r="K164" s="113">
        <v>44568.956400462965</v>
      </c>
      <c r="M164" s="113">
        <v>44568.963541666664</v>
      </c>
      <c r="P164" s="78" t="str">
        <f t="shared" si="34"/>
        <v/>
      </c>
      <c r="Q164" s="113">
        <v>44568.963576388887</v>
      </c>
      <c r="R164" s="78" t="s">
        <v>1185</v>
      </c>
      <c r="S164" s="78" t="str">
        <f t="shared" si="35"/>
        <v>CIC</v>
      </c>
      <c r="T164" s="113">
        <v>44568.971261574072</v>
      </c>
      <c r="U164" s="78" t="s">
        <v>1220</v>
      </c>
      <c r="V164" s="78" t="str">
        <f t="shared" si="36"/>
        <v>PLOEG</v>
      </c>
      <c r="W164" s="113">
        <v>44569.01730324074</v>
      </c>
      <c r="X164" s="113">
        <f t="shared" si="37"/>
        <v>7.1412036995752715E-3</v>
      </c>
      <c r="Y164" s="113">
        <f t="shared" si="38"/>
        <v>7.7199074075906537E-3</v>
      </c>
      <c r="Z164" s="113">
        <f t="shared" si="39"/>
        <v>4.6041666668315884E-2</v>
      </c>
      <c r="AB164" s="2">
        <f t="shared" si="40"/>
        <v>667</v>
      </c>
      <c r="AC164" s="2">
        <f t="shared" si="40"/>
        <v>3978</v>
      </c>
      <c r="AE164" s="2" t="str">
        <f t="shared" si="41"/>
        <v/>
      </c>
      <c r="AF164" s="2" t="str">
        <f t="shared" si="42"/>
        <v/>
      </c>
      <c r="AG164" s="2">
        <f t="shared" si="43"/>
        <v>667</v>
      </c>
      <c r="AH164" s="2" t="str">
        <f t="shared" si="44"/>
        <v/>
      </c>
      <c r="AI164" s="2" t="str">
        <f t="shared" si="45"/>
        <v/>
      </c>
      <c r="AK164" s="2" t="str">
        <f t="shared" si="46"/>
        <v/>
      </c>
      <c r="AL164" s="2" t="str">
        <f t="shared" si="47"/>
        <v/>
      </c>
      <c r="AM164" s="2">
        <f t="shared" si="48"/>
        <v>3978</v>
      </c>
      <c r="AN164" s="2" t="str">
        <f t="shared" si="49"/>
        <v/>
      </c>
      <c r="AO164" s="2" t="str">
        <f t="shared" si="50"/>
        <v/>
      </c>
    </row>
    <row r="165" spans="1:41" x14ac:dyDescent="0.3">
      <c r="A165" s="111">
        <v>44569.046875</v>
      </c>
      <c r="B165" s="78" t="s">
        <v>1391</v>
      </c>
      <c r="C165" s="78" t="s">
        <v>835</v>
      </c>
      <c r="D165" s="78" t="s">
        <v>1280</v>
      </c>
      <c r="F165" s="78" t="s">
        <v>808</v>
      </c>
      <c r="G165" s="78" t="s">
        <v>112</v>
      </c>
      <c r="H165" s="112" t="s">
        <v>218</v>
      </c>
      <c r="I165" s="112">
        <v>3</v>
      </c>
      <c r="J165" s="113">
        <v>44569.046493055554</v>
      </c>
      <c r="K165" s="113">
        <v>44569.046875</v>
      </c>
      <c r="M165" s="113">
        <v>44569.047673611109</v>
      </c>
      <c r="P165" s="78" t="str">
        <f t="shared" si="34"/>
        <v/>
      </c>
      <c r="Q165" s="113">
        <v>44569.048136574071</v>
      </c>
      <c r="R165" s="78" t="s">
        <v>1187</v>
      </c>
      <c r="S165" s="78" t="str">
        <f t="shared" si="35"/>
        <v>CIC</v>
      </c>
      <c r="V165" s="78" t="str">
        <f t="shared" si="36"/>
        <v/>
      </c>
      <c r="W165" s="113">
        <v>44569.069398148145</v>
      </c>
      <c r="X165" s="113">
        <f t="shared" si="37"/>
        <v>7.9861110862111673E-4</v>
      </c>
      <c r="Y165" s="113" t="str">
        <f t="shared" si="38"/>
        <v/>
      </c>
      <c r="Z165" s="113" t="str">
        <f t="shared" si="39"/>
        <v/>
      </c>
      <c r="AB165" s="2" t="str">
        <f t="shared" si="40"/>
        <v/>
      </c>
      <c r="AC165" s="2" t="str">
        <f t="shared" si="40"/>
        <v/>
      </c>
      <c r="AE165" s="2" t="str">
        <f t="shared" si="41"/>
        <v/>
      </c>
      <c r="AF165" s="2" t="str">
        <f t="shared" si="42"/>
        <v/>
      </c>
      <c r="AG165" s="2" t="str">
        <f t="shared" si="43"/>
        <v/>
      </c>
      <c r="AH165" s="2" t="str">
        <f t="shared" si="44"/>
        <v/>
      </c>
      <c r="AI165" s="2" t="str">
        <f t="shared" si="45"/>
        <v/>
      </c>
      <c r="AK165" s="2" t="str">
        <f t="shared" si="46"/>
        <v/>
      </c>
      <c r="AL165" s="2" t="str">
        <f t="shared" si="47"/>
        <v/>
      </c>
      <c r="AM165" s="2" t="str">
        <f t="shared" si="48"/>
        <v/>
      </c>
      <c r="AN165" s="2" t="str">
        <f t="shared" si="49"/>
        <v/>
      </c>
      <c r="AO165" s="2" t="str">
        <f t="shared" si="50"/>
        <v/>
      </c>
    </row>
    <row r="166" spans="1:41" x14ac:dyDescent="0.3">
      <c r="A166" s="111">
        <v>44569.046875</v>
      </c>
      <c r="B166" s="78" t="s">
        <v>1391</v>
      </c>
      <c r="C166" s="78" t="s">
        <v>846</v>
      </c>
      <c r="D166" s="78" t="s">
        <v>1280</v>
      </c>
      <c r="F166" s="78" t="s">
        <v>808</v>
      </c>
      <c r="G166" s="78" t="s">
        <v>112</v>
      </c>
      <c r="H166" s="112" t="s">
        <v>218</v>
      </c>
      <c r="I166" s="112">
        <v>3</v>
      </c>
      <c r="J166" s="113">
        <v>44569.046493055554</v>
      </c>
      <c r="K166" s="113">
        <v>44569.046875</v>
      </c>
      <c r="M166" s="113">
        <v>44569.047858796293</v>
      </c>
      <c r="P166" s="78" t="str">
        <f t="shared" si="34"/>
        <v/>
      </c>
      <c r="Q166" s="113">
        <v>44569.048229166663</v>
      </c>
      <c r="R166" s="78" t="s">
        <v>1187</v>
      </c>
      <c r="S166" s="78" t="str">
        <f t="shared" si="35"/>
        <v>CIC</v>
      </c>
      <c r="T166" s="113">
        <v>44569.050300925926</v>
      </c>
      <c r="U166" s="78" t="s">
        <v>1185</v>
      </c>
      <c r="V166" s="78" t="str">
        <f t="shared" si="36"/>
        <v>CIC</v>
      </c>
      <c r="W166" s="113">
        <v>44569.069398148145</v>
      </c>
      <c r="X166" s="113">
        <f t="shared" si="37"/>
        <v>9.8379629343980923E-4</v>
      </c>
      <c r="Y166" s="113">
        <f t="shared" si="38"/>
        <v>2.4421296329819597E-3</v>
      </c>
      <c r="Z166" s="113">
        <f t="shared" si="39"/>
        <v>1.9097222218988463E-2</v>
      </c>
      <c r="AB166" s="2">
        <f t="shared" si="40"/>
        <v>211</v>
      </c>
      <c r="AC166" s="2">
        <f t="shared" si="40"/>
        <v>1650</v>
      </c>
      <c r="AE166" s="2" t="str">
        <f t="shared" si="41"/>
        <v/>
      </c>
      <c r="AF166" s="2" t="str">
        <f t="shared" si="42"/>
        <v/>
      </c>
      <c r="AG166" s="2" t="str">
        <f t="shared" si="43"/>
        <v/>
      </c>
      <c r="AH166" s="2">
        <f t="shared" si="44"/>
        <v>211</v>
      </c>
      <c r="AI166" s="2" t="str">
        <f t="shared" si="45"/>
        <v/>
      </c>
      <c r="AK166" s="2" t="str">
        <f t="shared" si="46"/>
        <v/>
      </c>
      <c r="AL166" s="2" t="str">
        <f t="shared" si="47"/>
        <v/>
      </c>
      <c r="AM166" s="2" t="str">
        <f t="shared" si="48"/>
        <v/>
      </c>
      <c r="AN166" s="2">
        <f t="shared" si="49"/>
        <v>1650</v>
      </c>
      <c r="AO166" s="2" t="str">
        <f t="shared" si="50"/>
        <v/>
      </c>
    </row>
    <row r="167" spans="1:41" x14ac:dyDescent="0.3">
      <c r="A167" s="111">
        <v>44569.335115740738</v>
      </c>
      <c r="B167" s="78" t="s">
        <v>1392</v>
      </c>
      <c r="C167" s="78" t="s">
        <v>886</v>
      </c>
      <c r="D167" s="78" t="s">
        <v>1199</v>
      </c>
      <c r="E167" s="78">
        <v>514</v>
      </c>
      <c r="F167" s="78" t="s">
        <v>809</v>
      </c>
      <c r="G167" s="78" t="s">
        <v>86</v>
      </c>
      <c r="H167" s="112" t="s">
        <v>210</v>
      </c>
      <c r="I167" s="112">
        <v>3</v>
      </c>
      <c r="J167" s="113">
        <v>44569.334456018521</v>
      </c>
      <c r="K167" s="113">
        <v>44569.335115740738</v>
      </c>
      <c r="M167" s="113">
        <v>44569.335555555554</v>
      </c>
      <c r="N167" s="113">
        <v>44569.335601851853</v>
      </c>
      <c r="O167" s="78" t="s">
        <v>1187</v>
      </c>
      <c r="P167" s="78" t="str">
        <f t="shared" si="34"/>
        <v>CIC</v>
      </c>
      <c r="S167" s="78" t="str">
        <f t="shared" si="35"/>
        <v/>
      </c>
      <c r="V167" s="78" t="str">
        <f t="shared" si="36"/>
        <v/>
      </c>
      <c r="W167" s="113">
        <v>44569.361504629633</v>
      </c>
      <c r="X167" s="113">
        <f t="shared" si="37"/>
        <v>4.398148157633841E-4</v>
      </c>
      <c r="Y167" s="113" t="str">
        <f t="shared" si="38"/>
        <v/>
      </c>
      <c r="Z167" s="113" t="str">
        <f t="shared" si="39"/>
        <v/>
      </c>
      <c r="AB167" s="2" t="str">
        <f t="shared" si="40"/>
        <v/>
      </c>
      <c r="AC167" s="2" t="str">
        <f t="shared" si="40"/>
        <v/>
      </c>
      <c r="AE167" s="2" t="str">
        <f t="shared" si="41"/>
        <v/>
      </c>
      <c r="AF167" s="2" t="str">
        <f t="shared" si="42"/>
        <v/>
      </c>
      <c r="AG167" s="2" t="str">
        <f t="shared" si="43"/>
        <v/>
      </c>
      <c r="AH167" s="2" t="str">
        <f t="shared" si="44"/>
        <v/>
      </c>
      <c r="AI167" s="2" t="str">
        <f t="shared" si="45"/>
        <v/>
      </c>
      <c r="AK167" s="2" t="str">
        <f t="shared" si="46"/>
        <v/>
      </c>
      <c r="AL167" s="2" t="str">
        <f t="shared" si="47"/>
        <v/>
      </c>
      <c r="AM167" s="2" t="str">
        <f t="shared" si="48"/>
        <v/>
      </c>
      <c r="AN167" s="2" t="str">
        <f t="shared" si="49"/>
        <v/>
      </c>
      <c r="AO167" s="2" t="str">
        <f t="shared" si="50"/>
        <v/>
      </c>
    </row>
    <row r="168" spans="1:41" x14ac:dyDescent="0.3">
      <c r="A168" s="111">
        <v>44569.369780092595</v>
      </c>
      <c r="B168" s="78" t="s">
        <v>1393</v>
      </c>
      <c r="C168" s="78" t="s">
        <v>886</v>
      </c>
      <c r="D168" s="78" t="s">
        <v>1394</v>
      </c>
      <c r="E168" s="78">
        <v>9</v>
      </c>
      <c r="F168" s="78" t="s">
        <v>809</v>
      </c>
      <c r="G168" s="78" t="s">
        <v>132</v>
      </c>
      <c r="H168" s="112" t="s">
        <v>263</v>
      </c>
      <c r="I168" s="112">
        <v>4</v>
      </c>
      <c r="J168" s="113">
        <v>44569.368414351855</v>
      </c>
      <c r="K168" s="113">
        <v>44569.369780092595</v>
      </c>
      <c r="M168" s="113">
        <v>44569.37296296296</v>
      </c>
      <c r="P168" s="78" t="str">
        <f t="shared" si="34"/>
        <v/>
      </c>
      <c r="S168" s="78" t="str">
        <f t="shared" si="35"/>
        <v/>
      </c>
      <c r="V168" s="78" t="str">
        <f t="shared" si="36"/>
        <v/>
      </c>
      <c r="W168" s="113">
        <v>44569.373668981483</v>
      </c>
      <c r="X168" s="113">
        <f t="shared" si="37"/>
        <v>3.1828703649807721E-3</v>
      </c>
      <c r="Y168" s="113" t="str">
        <f t="shared" si="38"/>
        <v/>
      </c>
      <c r="Z168" s="113" t="str">
        <f t="shared" si="39"/>
        <v/>
      </c>
      <c r="AB168" s="2" t="str">
        <f t="shared" si="40"/>
        <v/>
      </c>
      <c r="AC168" s="2" t="str">
        <f t="shared" si="40"/>
        <v/>
      </c>
      <c r="AE168" s="2" t="str">
        <f t="shared" si="41"/>
        <v/>
      </c>
      <c r="AF168" s="2" t="str">
        <f t="shared" si="42"/>
        <v/>
      </c>
      <c r="AG168" s="2" t="str">
        <f t="shared" si="43"/>
        <v/>
      </c>
      <c r="AH168" s="2" t="str">
        <f t="shared" si="44"/>
        <v/>
      </c>
      <c r="AI168" s="2" t="str">
        <f t="shared" si="45"/>
        <v/>
      </c>
      <c r="AK168" s="2" t="str">
        <f t="shared" si="46"/>
        <v/>
      </c>
      <c r="AL168" s="2" t="str">
        <f t="shared" si="47"/>
        <v/>
      </c>
      <c r="AM168" s="2" t="str">
        <f t="shared" si="48"/>
        <v/>
      </c>
      <c r="AN168" s="2" t="str">
        <f t="shared" si="49"/>
        <v/>
      </c>
      <c r="AO168" s="2" t="str">
        <f t="shared" si="50"/>
        <v/>
      </c>
    </row>
    <row r="169" spans="1:41" x14ac:dyDescent="0.3">
      <c r="A169" s="111">
        <v>44569.369780092595</v>
      </c>
      <c r="B169" s="78" t="s">
        <v>1393</v>
      </c>
      <c r="C169" s="78" t="s">
        <v>850</v>
      </c>
      <c r="D169" s="78" t="s">
        <v>1394</v>
      </c>
      <c r="E169" s="78">
        <v>9</v>
      </c>
      <c r="F169" s="78" t="s">
        <v>809</v>
      </c>
      <c r="G169" s="78" t="s">
        <v>132</v>
      </c>
      <c r="H169" s="112" t="s">
        <v>263</v>
      </c>
      <c r="I169" s="112">
        <v>4</v>
      </c>
      <c r="J169" s="113">
        <v>44569.368414351855</v>
      </c>
      <c r="K169" s="113">
        <v>44569.369780092595</v>
      </c>
      <c r="M169" s="113">
        <v>44569.373576388891</v>
      </c>
      <c r="N169" s="113">
        <v>44569.373692129629</v>
      </c>
      <c r="O169" s="78" t="s">
        <v>1185</v>
      </c>
      <c r="P169" s="78" t="str">
        <f t="shared" si="34"/>
        <v>CIC</v>
      </c>
      <c r="Q169" s="113">
        <v>44569.375428240739</v>
      </c>
      <c r="R169" s="78" t="s">
        <v>1344</v>
      </c>
      <c r="S169" s="78" t="str">
        <f t="shared" si="35"/>
        <v>PLOEG</v>
      </c>
      <c r="T169" s="113">
        <v>44569.384386574071</v>
      </c>
      <c r="U169" s="78" t="s">
        <v>1344</v>
      </c>
      <c r="V169" s="78" t="str">
        <f t="shared" si="36"/>
        <v>PLOEG</v>
      </c>
      <c r="W169" s="113">
        <v>44569.393182870372</v>
      </c>
      <c r="X169" s="113">
        <f t="shared" si="37"/>
        <v>3.796296296059154E-3</v>
      </c>
      <c r="Y169" s="113">
        <f t="shared" si="38"/>
        <v>1.081018518016208E-2</v>
      </c>
      <c r="Z169" s="113">
        <f t="shared" si="39"/>
        <v>8.7962963007157668E-3</v>
      </c>
      <c r="AB169" s="2">
        <f t="shared" si="40"/>
        <v>934</v>
      </c>
      <c r="AC169" s="2">
        <f t="shared" si="40"/>
        <v>760</v>
      </c>
      <c r="AE169" s="2" t="str">
        <f t="shared" si="41"/>
        <v/>
      </c>
      <c r="AF169" s="2" t="str">
        <f t="shared" si="42"/>
        <v/>
      </c>
      <c r="AG169" s="2" t="str">
        <f t="shared" si="43"/>
        <v/>
      </c>
      <c r="AH169" s="2" t="str">
        <f t="shared" si="44"/>
        <v/>
      </c>
      <c r="AI169" s="2">
        <f t="shared" si="45"/>
        <v>934</v>
      </c>
      <c r="AK169" s="2" t="str">
        <f t="shared" si="46"/>
        <v/>
      </c>
      <c r="AL169" s="2" t="str">
        <f t="shared" si="47"/>
        <v/>
      </c>
      <c r="AM169" s="2" t="str">
        <f t="shared" si="48"/>
        <v/>
      </c>
      <c r="AN169" s="2" t="str">
        <f t="shared" si="49"/>
        <v/>
      </c>
      <c r="AO169" s="2">
        <f t="shared" si="50"/>
        <v>760</v>
      </c>
    </row>
    <row r="170" spans="1:41" x14ac:dyDescent="0.3">
      <c r="A170" s="111">
        <v>44569.503101851849</v>
      </c>
      <c r="B170" s="78" t="s">
        <v>1395</v>
      </c>
      <c r="C170" s="78" t="s">
        <v>886</v>
      </c>
      <c r="D170" s="78" t="s">
        <v>1396</v>
      </c>
      <c r="E170" s="78">
        <v>52</v>
      </c>
      <c r="F170" s="78" t="s">
        <v>808</v>
      </c>
      <c r="G170" s="78" t="s">
        <v>92</v>
      </c>
      <c r="H170" s="112" t="s">
        <v>220</v>
      </c>
      <c r="I170" s="112">
        <v>2</v>
      </c>
      <c r="J170" s="113">
        <v>44569.501770833333</v>
      </c>
      <c r="K170" s="113">
        <v>44569.503101851849</v>
      </c>
      <c r="M170" s="113">
        <v>44569.503587962965</v>
      </c>
      <c r="N170" s="113">
        <v>44569.504050925927</v>
      </c>
      <c r="O170" s="78" t="s">
        <v>1185</v>
      </c>
      <c r="P170" s="78" t="str">
        <f t="shared" si="34"/>
        <v>CIC</v>
      </c>
      <c r="Q170" s="113">
        <v>44569.50440972222</v>
      </c>
      <c r="R170" s="78" t="s">
        <v>1185</v>
      </c>
      <c r="S170" s="78" t="str">
        <f t="shared" si="35"/>
        <v>CIC</v>
      </c>
      <c r="V170" s="78" t="str">
        <f t="shared" si="36"/>
        <v/>
      </c>
      <c r="W170" s="113">
        <v>44569.513703703706</v>
      </c>
      <c r="X170" s="113">
        <f t="shared" si="37"/>
        <v>4.8611111560603604E-4</v>
      </c>
      <c r="Y170" s="113" t="str">
        <f t="shared" si="38"/>
        <v/>
      </c>
      <c r="Z170" s="113" t="str">
        <f t="shared" si="39"/>
        <v/>
      </c>
      <c r="AB170" s="2" t="str">
        <f t="shared" si="40"/>
        <v/>
      </c>
      <c r="AC170" s="2" t="str">
        <f t="shared" si="40"/>
        <v/>
      </c>
      <c r="AE170" s="2" t="str">
        <f t="shared" si="41"/>
        <v/>
      </c>
      <c r="AF170" s="2" t="str">
        <f t="shared" si="42"/>
        <v/>
      </c>
      <c r="AG170" s="2" t="str">
        <f t="shared" si="43"/>
        <v/>
      </c>
      <c r="AH170" s="2" t="str">
        <f t="shared" si="44"/>
        <v/>
      </c>
      <c r="AI170" s="2" t="str">
        <f t="shared" si="45"/>
        <v/>
      </c>
      <c r="AK170" s="2" t="str">
        <f t="shared" si="46"/>
        <v/>
      </c>
      <c r="AL170" s="2" t="str">
        <f t="shared" si="47"/>
        <v/>
      </c>
      <c r="AM170" s="2" t="str">
        <f t="shared" si="48"/>
        <v/>
      </c>
      <c r="AN170" s="2" t="str">
        <f t="shared" si="49"/>
        <v/>
      </c>
      <c r="AO170" s="2" t="str">
        <f t="shared" si="50"/>
        <v/>
      </c>
    </row>
    <row r="171" spans="1:41" x14ac:dyDescent="0.3">
      <c r="A171" s="111">
        <v>44569.503101851849</v>
      </c>
      <c r="B171" s="78" t="s">
        <v>1395</v>
      </c>
      <c r="C171" s="78" t="s">
        <v>951</v>
      </c>
      <c r="D171" s="78" t="s">
        <v>1396</v>
      </c>
      <c r="E171" s="78">
        <v>52</v>
      </c>
      <c r="F171" s="78" t="s">
        <v>808</v>
      </c>
      <c r="G171" s="78" t="s">
        <v>92</v>
      </c>
      <c r="H171" s="112" t="s">
        <v>220</v>
      </c>
      <c r="I171" s="112">
        <v>2</v>
      </c>
      <c r="J171" s="113">
        <v>44569.501770833333</v>
      </c>
      <c r="K171" s="113">
        <v>44569.503101851849</v>
      </c>
      <c r="M171" s="113">
        <v>44569.504363425927</v>
      </c>
      <c r="P171" s="78" t="str">
        <f t="shared" si="34"/>
        <v/>
      </c>
      <c r="Q171" s="113">
        <v>44569.50439814815</v>
      </c>
      <c r="R171" s="78" t="s">
        <v>1185</v>
      </c>
      <c r="S171" s="78" t="str">
        <f t="shared" si="35"/>
        <v>CIC</v>
      </c>
      <c r="T171" s="113">
        <v>44569.506331018521</v>
      </c>
      <c r="U171" s="78" t="s">
        <v>1397</v>
      </c>
      <c r="V171" s="78" t="str">
        <f t="shared" si="36"/>
        <v>PLOEG</v>
      </c>
      <c r="W171" s="113">
        <v>44569.513842592591</v>
      </c>
      <c r="X171" s="113">
        <f t="shared" si="37"/>
        <v>1.2615740779438056E-3</v>
      </c>
      <c r="Y171" s="113">
        <f t="shared" si="38"/>
        <v>1.9675925941555761E-3</v>
      </c>
      <c r="Z171" s="113">
        <f t="shared" si="39"/>
        <v>7.5115740692126565E-3</v>
      </c>
      <c r="AB171" s="2">
        <f t="shared" si="40"/>
        <v>170</v>
      </c>
      <c r="AC171" s="2">
        <f t="shared" si="40"/>
        <v>649</v>
      </c>
      <c r="AE171" s="2" t="str">
        <f t="shared" si="41"/>
        <v/>
      </c>
      <c r="AF171" s="2" t="str">
        <f t="shared" si="42"/>
        <v/>
      </c>
      <c r="AG171" s="2">
        <f t="shared" si="43"/>
        <v>170</v>
      </c>
      <c r="AH171" s="2" t="str">
        <f t="shared" si="44"/>
        <v/>
      </c>
      <c r="AI171" s="2" t="str">
        <f t="shared" si="45"/>
        <v/>
      </c>
      <c r="AK171" s="2" t="str">
        <f t="shared" si="46"/>
        <v/>
      </c>
      <c r="AL171" s="2" t="str">
        <f t="shared" si="47"/>
        <v/>
      </c>
      <c r="AM171" s="2">
        <f t="shared" si="48"/>
        <v>649</v>
      </c>
      <c r="AN171" s="2" t="str">
        <f t="shared" si="49"/>
        <v/>
      </c>
      <c r="AO171" s="2" t="str">
        <f t="shared" si="50"/>
        <v/>
      </c>
    </row>
    <row r="172" spans="1:41" x14ac:dyDescent="0.3">
      <c r="A172" s="111">
        <v>44569.56527777778</v>
      </c>
      <c r="B172" s="78" t="s">
        <v>1398</v>
      </c>
      <c r="C172" s="78" t="s">
        <v>850</v>
      </c>
      <c r="D172" s="78" t="s">
        <v>1323</v>
      </c>
      <c r="E172" s="78">
        <v>18</v>
      </c>
      <c r="F172" s="78" t="s">
        <v>808</v>
      </c>
      <c r="G172" s="78" t="s">
        <v>159</v>
      </c>
      <c r="H172" s="112" t="s">
        <v>537</v>
      </c>
      <c r="I172" s="112">
        <v>3</v>
      </c>
      <c r="J172" s="113">
        <v>44569.56527777778</v>
      </c>
      <c r="K172" s="113">
        <v>44569.56527777778</v>
      </c>
      <c r="M172" s="113">
        <v>44569.565925925926</v>
      </c>
      <c r="N172" s="113">
        <v>44569.565960648149</v>
      </c>
      <c r="O172" s="78" t="s">
        <v>1187</v>
      </c>
      <c r="P172" s="78" t="str">
        <f t="shared" si="34"/>
        <v>CIC</v>
      </c>
      <c r="Q172" s="113">
        <v>44569.566527777781</v>
      </c>
      <c r="R172" s="78" t="s">
        <v>1344</v>
      </c>
      <c r="S172" s="78" t="str">
        <f t="shared" si="35"/>
        <v>PLOEG</v>
      </c>
      <c r="V172" s="78" t="str">
        <f t="shared" si="36"/>
        <v/>
      </c>
      <c r="W172" s="113">
        <v>44569.598356481481</v>
      </c>
      <c r="X172" s="113">
        <f t="shared" si="37"/>
        <v>6.4814814686542377E-4</v>
      </c>
      <c r="Y172" s="113" t="str">
        <f t="shared" si="38"/>
        <v/>
      </c>
      <c r="Z172" s="113" t="str">
        <f t="shared" si="39"/>
        <v/>
      </c>
      <c r="AB172" s="2" t="str">
        <f t="shared" si="40"/>
        <v/>
      </c>
      <c r="AC172" s="2" t="str">
        <f t="shared" si="40"/>
        <v/>
      </c>
      <c r="AE172" s="2" t="str">
        <f t="shared" si="41"/>
        <v/>
      </c>
      <c r="AF172" s="2" t="str">
        <f t="shared" si="42"/>
        <v/>
      </c>
      <c r="AG172" s="2" t="str">
        <f t="shared" si="43"/>
        <v/>
      </c>
      <c r="AH172" s="2" t="str">
        <f t="shared" si="44"/>
        <v/>
      </c>
      <c r="AI172" s="2" t="str">
        <f t="shared" si="45"/>
        <v/>
      </c>
      <c r="AK172" s="2" t="str">
        <f t="shared" si="46"/>
        <v/>
      </c>
      <c r="AL172" s="2" t="str">
        <f t="shared" si="47"/>
        <v/>
      </c>
      <c r="AM172" s="2" t="str">
        <f t="shared" si="48"/>
        <v/>
      </c>
      <c r="AN172" s="2" t="str">
        <f t="shared" si="49"/>
        <v/>
      </c>
      <c r="AO172" s="2" t="str">
        <f t="shared" si="50"/>
        <v/>
      </c>
    </row>
    <row r="173" spans="1:41" x14ac:dyDescent="0.3">
      <c r="A173" s="111">
        <v>44569.56527777778</v>
      </c>
      <c r="B173" s="78" t="s">
        <v>1398</v>
      </c>
      <c r="C173" s="78" t="s">
        <v>886</v>
      </c>
      <c r="D173" s="78" t="s">
        <v>1323</v>
      </c>
      <c r="E173" s="78">
        <v>18</v>
      </c>
      <c r="F173" s="78" t="s">
        <v>808</v>
      </c>
      <c r="G173" s="78" t="s">
        <v>159</v>
      </c>
      <c r="H173" s="112" t="s">
        <v>537</v>
      </c>
      <c r="I173" s="112">
        <v>3</v>
      </c>
      <c r="J173" s="113">
        <v>44569.56527777778</v>
      </c>
      <c r="K173" s="113">
        <v>44569.56527777778</v>
      </c>
      <c r="M173" s="113">
        <v>44569.566122685188</v>
      </c>
      <c r="N173" s="113">
        <v>44569.566145833334</v>
      </c>
      <c r="O173" s="78" t="s">
        <v>1187</v>
      </c>
      <c r="P173" s="78" t="str">
        <f t="shared" si="34"/>
        <v>CIC</v>
      </c>
      <c r="S173" s="78" t="str">
        <f t="shared" si="35"/>
        <v/>
      </c>
      <c r="T173" s="113">
        <v>44569.5862037037</v>
      </c>
      <c r="U173" s="78" t="s">
        <v>1258</v>
      </c>
      <c r="V173" s="78" t="str">
        <f t="shared" si="36"/>
        <v>PLOEG</v>
      </c>
      <c r="W173" s="113">
        <v>44569.59815972222</v>
      </c>
      <c r="X173" s="113">
        <f t="shared" si="37"/>
        <v>8.4490740846376866E-4</v>
      </c>
      <c r="Y173" s="113">
        <f t="shared" si="38"/>
        <v>2.0081018512428273E-2</v>
      </c>
      <c r="Z173" s="113">
        <f t="shared" si="39"/>
        <v>1.1956018519413192E-2</v>
      </c>
      <c r="AB173" s="2">
        <f t="shared" si="40"/>
        <v>1735</v>
      </c>
      <c r="AC173" s="2">
        <f t="shared" si="40"/>
        <v>1033</v>
      </c>
      <c r="AE173" s="2" t="str">
        <f t="shared" si="41"/>
        <v/>
      </c>
      <c r="AF173" s="2" t="str">
        <f t="shared" si="42"/>
        <v/>
      </c>
      <c r="AG173" s="2" t="str">
        <f t="shared" si="43"/>
        <v/>
      </c>
      <c r="AH173" s="2">
        <f t="shared" si="44"/>
        <v>1735</v>
      </c>
      <c r="AI173" s="2" t="str">
        <f t="shared" si="45"/>
        <v/>
      </c>
      <c r="AK173" s="2" t="str">
        <f t="shared" si="46"/>
        <v/>
      </c>
      <c r="AL173" s="2" t="str">
        <f t="shared" si="47"/>
        <v/>
      </c>
      <c r="AM173" s="2" t="str">
        <f t="shared" si="48"/>
        <v/>
      </c>
      <c r="AN173" s="2">
        <f t="shared" si="49"/>
        <v>1033</v>
      </c>
      <c r="AO173" s="2" t="str">
        <f t="shared" si="50"/>
        <v/>
      </c>
    </row>
    <row r="174" spans="1:41" x14ac:dyDescent="0.3">
      <c r="A174" s="111">
        <v>44569.626354166663</v>
      </c>
      <c r="B174" s="78" t="s">
        <v>1399</v>
      </c>
      <c r="C174" s="78" t="s">
        <v>886</v>
      </c>
      <c r="D174" s="78" t="s">
        <v>1388</v>
      </c>
      <c r="E174" s="78">
        <v>15</v>
      </c>
      <c r="F174" s="78" t="s">
        <v>809</v>
      </c>
      <c r="G174" s="78" t="s">
        <v>86</v>
      </c>
      <c r="H174" s="112" t="s">
        <v>448</v>
      </c>
      <c r="I174" s="112">
        <v>4</v>
      </c>
      <c r="J174" s="113">
        <v>44569.626354166663</v>
      </c>
      <c r="K174" s="113">
        <v>44569.626354166663</v>
      </c>
      <c r="M174" s="113">
        <v>44569.627905092595</v>
      </c>
      <c r="P174" s="78" t="str">
        <f t="shared" si="34"/>
        <v/>
      </c>
      <c r="S174" s="78" t="str">
        <f t="shared" si="35"/>
        <v/>
      </c>
      <c r="V174" s="78" t="str">
        <f t="shared" si="36"/>
        <v/>
      </c>
      <c r="W174" s="113">
        <v>44569.642476851855</v>
      </c>
      <c r="X174" s="113">
        <f t="shared" si="37"/>
        <v>1.5509259319514968E-3</v>
      </c>
      <c r="Y174" s="113" t="str">
        <f t="shared" si="38"/>
        <v/>
      </c>
      <c r="Z174" s="113" t="str">
        <f t="shared" si="39"/>
        <v/>
      </c>
      <c r="AB174" s="2" t="str">
        <f t="shared" si="40"/>
        <v/>
      </c>
      <c r="AC174" s="2" t="str">
        <f t="shared" si="40"/>
        <v/>
      </c>
      <c r="AE174" s="2" t="str">
        <f t="shared" si="41"/>
        <v/>
      </c>
      <c r="AF174" s="2" t="str">
        <f t="shared" si="42"/>
        <v/>
      </c>
      <c r="AG174" s="2" t="str">
        <f t="shared" si="43"/>
        <v/>
      </c>
      <c r="AH174" s="2" t="str">
        <f t="shared" si="44"/>
        <v/>
      </c>
      <c r="AI174" s="2" t="str">
        <f t="shared" si="45"/>
        <v/>
      </c>
      <c r="AK174" s="2" t="str">
        <f t="shared" si="46"/>
        <v/>
      </c>
      <c r="AL174" s="2" t="str">
        <f t="shared" si="47"/>
        <v/>
      </c>
      <c r="AM174" s="2" t="str">
        <f t="shared" si="48"/>
        <v/>
      </c>
      <c r="AN174" s="2" t="str">
        <f t="shared" si="49"/>
        <v/>
      </c>
      <c r="AO174" s="2" t="str">
        <f t="shared" si="50"/>
        <v/>
      </c>
    </row>
    <row r="175" spans="1:41" x14ac:dyDescent="0.3">
      <c r="A175" s="111">
        <v>44569.795520833337</v>
      </c>
      <c r="B175" s="78" t="s">
        <v>1400</v>
      </c>
      <c r="C175" s="78" t="s">
        <v>835</v>
      </c>
      <c r="D175" s="78" t="s">
        <v>1199</v>
      </c>
      <c r="E175" s="78">
        <v>700</v>
      </c>
      <c r="F175" s="78" t="s">
        <v>810</v>
      </c>
      <c r="G175" s="78" t="s">
        <v>94</v>
      </c>
      <c r="H175" s="112" t="s">
        <v>651</v>
      </c>
      <c r="I175" s="112">
        <v>2</v>
      </c>
      <c r="J175" s="113">
        <v>44569.795520833337</v>
      </c>
      <c r="K175" s="113">
        <v>44569.795520833337</v>
      </c>
      <c r="M175" s="113">
        <v>44569.795555555553</v>
      </c>
      <c r="N175" s="113">
        <v>44569.795578703706</v>
      </c>
      <c r="O175" s="78" t="s">
        <v>1185</v>
      </c>
      <c r="P175" s="78" t="str">
        <f t="shared" si="34"/>
        <v>CIC</v>
      </c>
      <c r="S175" s="78" t="str">
        <f t="shared" si="35"/>
        <v/>
      </c>
      <c r="V175" s="78" t="str">
        <f t="shared" si="36"/>
        <v/>
      </c>
      <c r="W175" s="113">
        <v>44569.872488425928</v>
      </c>
      <c r="X175" s="113" t="str">
        <f t="shared" si="37"/>
        <v/>
      </c>
      <c r="Y175" s="113" t="str">
        <f t="shared" si="38"/>
        <v/>
      </c>
      <c r="Z175" s="113" t="str">
        <f t="shared" si="39"/>
        <v/>
      </c>
      <c r="AB175" s="2" t="str">
        <f t="shared" si="40"/>
        <v/>
      </c>
      <c r="AC175" s="2" t="str">
        <f t="shared" si="40"/>
        <v/>
      </c>
      <c r="AE175" s="2" t="str">
        <f t="shared" si="41"/>
        <v/>
      </c>
      <c r="AF175" s="2" t="str">
        <f t="shared" si="42"/>
        <v/>
      </c>
      <c r="AG175" s="2" t="str">
        <f t="shared" si="43"/>
        <v/>
      </c>
      <c r="AH175" s="2" t="str">
        <f t="shared" si="44"/>
        <v/>
      </c>
      <c r="AI175" s="2" t="str">
        <f t="shared" si="45"/>
        <v/>
      </c>
      <c r="AK175" s="2" t="str">
        <f t="shared" si="46"/>
        <v/>
      </c>
      <c r="AL175" s="2" t="str">
        <f t="shared" si="47"/>
        <v/>
      </c>
      <c r="AM175" s="2" t="str">
        <f t="shared" si="48"/>
        <v/>
      </c>
      <c r="AN175" s="2" t="str">
        <f t="shared" si="49"/>
        <v/>
      </c>
      <c r="AO175" s="2" t="str">
        <f t="shared" si="50"/>
        <v/>
      </c>
    </row>
    <row r="176" spans="1:41" x14ac:dyDescent="0.3">
      <c r="A176" s="111">
        <v>44569.802615740744</v>
      </c>
      <c r="B176" s="78" t="s">
        <v>1401</v>
      </c>
      <c r="C176" s="78" t="s">
        <v>846</v>
      </c>
      <c r="D176" s="78" t="s">
        <v>1402</v>
      </c>
      <c r="F176" s="78" t="s">
        <v>808</v>
      </c>
      <c r="G176" s="78" t="s">
        <v>96</v>
      </c>
      <c r="H176" s="112" t="s">
        <v>338</v>
      </c>
      <c r="I176" s="112">
        <v>2</v>
      </c>
      <c r="J176" s="113">
        <v>44569.802129629628</v>
      </c>
      <c r="K176" s="113">
        <v>44569.802615740744</v>
      </c>
      <c r="M176" s="113">
        <v>44569.813530092593</v>
      </c>
      <c r="N176" s="113">
        <v>44569.81354166667</v>
      </c>
      <c r="O176" s="78" t="s">
        <v>1185</v>
      </c>
      <c r="P176" s="78" t="str">
        <f t="shared" si="34"/>
        <v>CIC</v>
      </c>
      <c r="Q176" s="113">
        <v>44569.816377314812</v>
      </c>
      <c r="R176" s="78" t="s">
        <v>1220</v>
      </c>
      <c r="S176" s="78" t="str">
        <f t="shared" si="35"/>
        <v>PLOEG</v>
      </c>
      <c r="T176" s="113">
        <v>44569.821863425925</v>
      </c>
      <c r="U176" s="78" t="s">
        <v>1220</v>
      </c>
      <c r="V176" s="78" t="str">
        <f t="shared" si="36"/>
        <v>PLOEG</v>
      </c>
      <c r="W176" s="113">
        <v>44569.822812500002</v>
      </c>
      <c r="X176" s="113">
        <f t="shared" si="37"/>
        <v>1.0914351849351078E-2</v>
      </c>
      <c r="Y176" s="113">
        <f t="shared" si="38"/>
        <v>8.333333331393078E-3</v>
      </c>
      <c r="Z176" s="113">
        <f t="shared" si="39"/>
        <v>9.490740776527673E-4</v>
      </c>
      <c r="AB176" s="2">
        <f t="shared" si="40"/>
        <v>720</v>
      </c>
      <c r="AC176" s="2">
        <f t="shared" si="40"/>
        <v>82</v>
      </c>
      <c r="AE176" s="2" t="str">
        <f t="shared" si="41"/>
        <v/>
      </c>
      <c r="AF176" s="2" t="str">
        <f t="shared" si="42"/>
        <v/>
      </c>
      <c r="AG176" s="2">
        <f t="shared" si="43"/>
        <v>720</v>
      </c>
      <c r="AH176" s="2" t="str">
        <f t="shared" si="44"/>
        <v/>
      </c>
      <c r="AI176" s="2" t="str">
        <f t="shared" si="45"/>
        <v/>
      </c>
      <c r="AK176" s="2" t="str">
        <f t="shared" si="46"/>
        <v/>
      </c>
      <c r="AL176" s="2" t="str">
        <f t="shared" si="47"/>
        <v/>
      </c>
      <c r="AM176" s="2">
        <f t="shared" si="48"/>
        <v>82</v>
      </c>
      <c r="AN176" s="2" t="str">
        <f t="shared" si="49"/>
        <v/>
      </c>
      <c r="AO176" s="2" t="str">
        <f t="shared" si="50"/>
        <v/>
      </c>
    </row>
    <row r="177" spans="1:41" x14ac:dyDescent="0.3">
      <c r="A177" s="111">
        <v>44569.911666666667</v>
      </c>
      <c r="B177" s="78" t="s">
        <v>1403</v>
      </c>
      <c r="C177" s="78" t="s">
        <v>1404</v>
      </c>
      <c r="D177" s="78" t="s">
        <v>1197</v>
      </c>
      <c r="E177" s="78">
        <v>2</v>
      </c>
      <c r="F177" s="78" t="s">
        <v>807</v>
      </c>
      <c r="G177" s="78" t="s">
        <v>86</v>
      </c>
      <c r="H177" s="112" t="s">
        <v>288</v>
      </c>
      <c r="I177" s="112">
        <v>3</v>
      </c>
      <c r="J177" s="113">
        <v>44569.911516203705</v>
      </c>
      <c r="K177" s="113">
        <v>44569.911666666667</v>
      </c>
      <c r="M177" s="113">
        <v>44569.911990740744</v>
      </c>
      <c r="P177" s="78" t="str">
        <f t="shared" si="34"/>
        <v/>
      </c>
      <c r="S177" s="78" t="str">
        <f t="shared" si="35"/>
        <v/>
      </c>
      <c r="T177" s="113">
        <v>44569.91202546296</v>
      </c>
      <c r="U177" s="78" t="s">
        <v>1185</v>
      </c>
      <c r="V177" s="78" t="str">
        <f t="shared" si="36"/>
        <v>CIC</v>
      </c>
      <c r="W177" s="113">
        <v>44569.933842592596</v>
      </c>
      <c r="X177" s="113">
        <f t="shared" si="37"/>
        <v>3.2407407707069069E-4</v>
      </c>
      <c r="Y177" s="113" t="str">
        <f t="shared" si="38"/>
        <v/>
      </c>
      <c r="Z177" s="113">
        <f t="shared" si="39"/>
        <v>2.1817129636474419E-2</v>
      </c>
      <c r="AB177" s="2" t="str">
        <f t="shared" si="40"/>
        <v/>
      </c>
      <c r="AC177" s="2">
        <f t="shared" si="40"/>
        <v>1885</v>
      </c>
      <c r="AE177" s="2" t="str">
        <f t="shared" si="41"/>
        <v/>
      </c>
      <c r="AF177" s="2" t="str">
        <f t="shared" si="42"/>
        <v/>
      </c>
      <c r="AG177" s="2" t="str">
        <f t="shared" si="43"/>
        <v/>
      </c>
      <c r="AH177" s="2" t="str">
        <f t="shared" si="44"/>
        <v/>
      </c>
      <c r="AI177" s="2" t="str">
        <f t="shared" si="45"/>
        <v/>
      </c>
      <c r="AK177" s="2" t="str">
        <f t="shared" si="46"/>
        <v/>
      </c>
      <c r="AL177" s="2" t="str">
        <f t="shared" si="47"/>
        <v/>
      </c>
      <c r="AM177" s="2" t="str">
        <f t="shared" si="48"/>
        <v/>
      </c>
      <c r="AN177" s="2">
        <f t="shared" si="49"/>
        <v>1885</v>
      </c>
      <c r="AO177" s="2" t="str">
        <f t="shared" si="50"/>
        <v/>
      </c>
    </row>
    <row r="178" spans="1:41" x14ac:dyDescent="0.3">
      <c r="A178" s="111">
        <v>44569.911666666667</v>
      </c>
      <c r="B178" s="78" t="s">
        <v>1403</v>
      </c>
      <c r="C178" s="78" t="s">
        <v>853</v>
      </c>
      <c r="D178" s="78" t="s">
        <v>1197</v>
      </c>
      <c r="E178" s="78">
        <v>2</v>
      </c>
      <c r="F178" s="78" t="s">
        <v>807</v>
      </c>
      <c r="G178" s="78" t="s">
        <v>86</v>
      </c>
      <c r="H178" s="112" t="s">
        <v>288</v>
      </c>
      <c r="I178" s="112">
        <v>3</v>
      </c>
      <c r="J178" s="113">
        <v>44569.911516203705</v>
      </c>
      <c r="K178" s="113">
        <v>44569.911666666667</v>
      </c>
      <c r="M178" s="113">
        <v>44569.920671296299</v>
      </c>
      <c r="P178" s="78" t="str">
        <f t="shared" si="34"/>
        <v/>
      </c>
      <c r="S178" s="78" t="str">
        <f t="shared" si="35"/>
        <v/>
      </c>
      <c r="T178" s="113">
        <v>44569.920694444445</v>
      </c>
      <c r="U178" s="78" t="s">
        <v>1185</v>
      </c>
      <c r="V178" s="78" t="str">
        <f t="shared" si="36"/>
        <v>CIC</v>
      </c>
      <c r="W178" s="113">
        <v>44569.935335648152</v>
      </c>
      <c r="X178" s="113">
        <f t="shared" si="37"/>
        <v>9.0046296318178065E-3</v>
      </c>
      <c r="Y178" s="113" t="str">
        <f t="shared" si="38"/>
        <v/>
      </c>
      <c r="Z178" s="113">
        <f t="shared" si="39"/>
        <v>1.4641203706560191E-2</v>
      </c>
      <c r="AB178" s="2" t="str">
        <f t="shared" si="40"/>
        <v/>
      </c>
      <c r="AC178" s="2">
        <f t="shared" si="40"/>
        <v>1265</v>
      </c>
      <c r="AE178" s="2" t="str">
        <f t="shared" si="41"/>
        <v/>
      </c>
      <c r="AF178" s="2" t="str">
        <f t="shared" si="42"/>
        <v/>
      </c>
      <c r="AG178" s="2" t="str">
        <f t="shared" si="43"/>
        <v/>
      </c>
      <c r="AH178" s="2" t="str">
        <f t="shared" si="44"/>
        <v/>
      </c>
      <c r="AI178" s="2" t="str">
        <f t="shared" si="45"/>
        <v/>
      </c>
      <c r="AK178" s="2" t="str">
        <f t="shared" si="46"/>
        <v/>
      </c>
      <c r="AL178" s="2" t="str">
        <f t="shared" si="47"/>
        <v/>
      </c>
      <c r="AM178" s="2" t="str">
        <f t="shared" si="48"/>
        <v/>
      </c>
      <c r="AN178" s="2">
        <f t="shared" si="49"/>
        <v>1265</v>
      </c>
      <c r="AO178" s="2" t="str">
        <f t="shared" si="50"/>
        <v/>
      </c>
    </row>
    <row r="179" spans="1:41" x14ac:dyDescent="0.3">
      <c r="A179" s="111">
        <v>44569.925937499997</v>
      </c>
      <c r="B179" s="78" t="s">
        <v>1405</v>
      </c>
      <c r="C179" s="78" t="s">
        <v>835</v>
      </c>
      <c r="D179" s="78" t="s">
        <v>1282</v>
      </c>
      <c r="F179" s="78" t="s">
        <v>807</v>
      </c>
      <c r="G179" s="78" t="s">
        <v>106</v>
      </c>
      <c r="H179" s="112" t="s">
        <v>306</v>
      </c>
      <c r="I179" s="112">
        <v>2</v>
      </c>
      <c r="J179" s="113">
        <v>44569.925243055557</v>
      </c>
      <c r="K179" s="113">
        <v>44569.925937499997</v>
      </c>
      <c r="M179" s="113">
        <v>44569.925983796296</v>
      </c>
      <c r="N179" s="113">
        <v>44569.926018518519</v>
      </c>
      <c r="O179" s="78" t="s">
        <v>1187</v>
      </c>
      <c r="P179" s="78" t="str">
        <f t="shared" si="34"/>
        <v>CIC</v>
      </c>
      <c r="S179" s="78" t="str">
        <f t="shared" si="35"/>
        <v/>
      </c>
      <c r="V179" s="78" t="str">
        <f t="shared" si="36"/>
        <v/>
      </c>
      <c r="W179" s="113">
        <v>44569.952245370368</v>
      </c>
      <c r="X179" s="113" t="str">
        <f t="shared" si="37"/>
        <v/>
      </c>
      <c r="Y179" s="113" t="str">
        <f t="shared" si="38"/>
        <v/>
      </c>
      <c r="Z179" s="113" t="str">
        <f t="shared" si="39"/>
        <v/>
      </c>
      <c r="AB179" s="2" t="str">
        <f t="shared" si="40"/>
        <v/>
      </c>
      <c r="AC179" s="2" t="str">
        <f t="shared" si="40"/>
        <v/>
      </c>
      <c r="AE179" s="2" t="str">
        <f t="shared" si="41"/>
        <v/>
      </c>
      <c r="AF179" s="2" t="str">
        <f t="shared" si="42"/>
        <v/>
      </c>
      <c r="AG179" s="2" t="str">
        <f t="shared" si="43"/>
        <v/>
      </c>
      <c r="AH179" s="2" t="str">
        <f t="shared" si="44"/>
        <v/>
      </c>
      <c r="AI179" s="2" t="str">
        <f t="shared" si="45"/>
        <v/>
      </c>
      <c r="AK179" s="2" t="str">
        <f t="shared" si="46"/>
        <v/>
      </c>
      <c r="AL179" s="2" t="str">
        <f t="shared" si="47"/>
        <v/>
      </c>
      <c r="AM179" s="2" t="str">
        <f t="shared" si="48"/>
        <v/>
      </c>
      <c r="AN179" s="2" t="str">
        <f t="shared" si="49"/>
        <v/>
      </c>
      <c r="AO179" s="2" t="str">
        <f t="shared" si="50"/>
        <v/>
      </c>
    </row>
    <row r="180" spans="1:41" x14ac:dyDescent="0.3">
      <c r="A180" s="111">
        <v>44569.925937499997</v>
      </c>
      <c r="B180" s="78" t="s">
        <v>1405</v>
      </c>
      <c r="C180" s="78" t="s">
        <v>846</v>
      </c>
      <c r="D180" s="78" t="s">
        <v>1282</v>
      </c>
      <c r="F180" s="78" t="s">
        <v>807</v>
      </c>
      <c r="G180" s="78" t="s">
        <v>106</v>
      </c>
      <c r="H180" s="112" t="s">
        <v>306</v>
      </c>
      <c r="I180" s="112">
        <v>2</v>
      </c>
      <c r="J180" s="113">
        <v>44569.925243055557</v>
      </c>
      <c r="K180" s="113">
        <v>44569.925937499997</v>
      </c>
      <c r="M180" s="113">
        <v>44569.925983796296</v>
      </c>
      <c r="N180" s="113">
        <v>44569.926018518519</v>
      </c>
      <c r="O180" s="78" t="s">
        <v>1187</v>
      </c>
      <c r="P180" s="78" t="str">
        <f t="shared" si="34"/>
        <v>CIC</v>
      </c>
      <c r="S180" s="78" t="str">
        <f t="shared" si="35"/>
        <v/>
      </c>
      <c r="V180" s="78" t="str">
        <f t="shared" si="36"/>
        <v/>
      </c>
      <c r="W180" s="113">
        <v>44569.952314814815</v>
      </c>
      <c r="X180" s="113" t="str">
        <f t="shared" si="37"/>
        <v/>
      </c>
      <c r="Y180" s="113" t="str">
        <f t="shared" si="38"/>
        <v/>
      </c>
      <c r="Z180" s="113" t="str">
        <f t="shared" si="39"/>
        <v/>
      </c>
      <c r="AB180" s="2" t="str">
        <f t="shared" si="40"/>
        <v/>
      </c>
      <c r="AC180" s="2" t="str">
        <f t="shared" si="40"/>
        <v/>
      </c>
      <c r="AE180" s="2" t="str">
        <f t="shared" si="41"/>
        <v/>
      </c>
      <c r="AF180" s="2" t="str">
        <f t="shared" si="42"/>
        <v/>
      </c>
      <c r="AG180" s="2" t="str">
        <f t="shared" si="43"/>
        <v/>
      </c>
      <c r="AH180" s="2" t="str">
        <f t="shared" si="44"/>
        <v/>
      </c>
      <c r="AI180" s="2" t="str">
        <f t="shared" si="45"/>
        <v/>
      </c>
      <c r="AK180" s="2" t="str">
        <f t="shared" si="46"/>
        <v/>
      </c>
      <c r="AL180" s="2" t="str">
        <f t="shared" si="47"/>
        <v/>
      </c>
      <c r="AM180" s="2" t="str">
        <f t="shared" si="48"/>
        <v/>
      </c>
      <c r="AN180" s="2" t="str">
        <f t="shared" si="49"/>
        <v/>
      </c>
      <c r="AO180" s="2" t="str">
        <f t="shared" si="50"/>
        <v/>
      </c>
    </row>
    <row r="181" spans="1:41" x14ac:dyDescent="0.3">
      <c r="A181" s="111">
        <v>44569.925937499997</v>
      </c>
      <c r="B181" s="78" t="s">
        <v>1405</v>
      </c>
      <c r="C181" s="78" t="s">
        <v>1404</v>
      </c>
      <c r="D181" s="78" t="s">
        <v>1282</v>
      </c>
      <c r="F181" s="78" t="s">
        <v>807</v>
      </c>
      <c r="G181" s="78" t="s">
        <v>106</v>
      </c>
      <c r="H181" s="112" t="s">
        <v>306</v>
      </c>
      <c r="I181" s="112">
        <v>2</v>
      </c>
      <c r="J181" s="113">
        <v>44569.925243055557</v>
      </c>
      <c r="K181" s="113">
        <v>44569.925937499997</v>
      </c>
      <c r="M181" s="113">
        <v>44569.934004629627</v>
      </c>
      <c r="N181" s="113">
        <v>44569.934039351851</v>
      </c>
      <c r="O181" s="78" t="s">
        <v>1187</v>
      </c>
      <c r="P181" s="78" t="str">
        <f t="shared" si="34"/>
        <v>CIC</v>
      </c>
      <c r="S181" s="78" t="str">
        <f t="shared" si="35"/>
        <v/>
      </c>
      <c r="V181" s="78" t="str">
        <f t="shared" si="36"/>
        <v/>
      </c>
      <c r="W181" s="113">
        <v>44570.040138888886</v>
      </c>
      <c r="X181" s="113">
        <f t="shared" si="37"/>
        <v>8.0671296309446916E-3</v>
      </c>
      <c r="Y181" s="113" t="str">
        <f t="shared" si="38"/>
        <v/>
      </c>
      <c r="Z181" s="113" t="str">
        <f t="shared" si="39"/>
        <v/>
      </c>
      <c r="AB181" s="2" t="str">
        <f t="shared" si="40"/>
        <v/>
      </c>
      <c r="AC181" s="2" t="str">
        <f t="shared" si="40"/>
        <v/>
      </c>
      <c r="AE181" s="2" t="str">
        <f t="shared" si="41"/>
        <v/>
      </c>
      <c r="AF181" s="2" t="str">
        <f t="shared" si="42"/>
        <v/>
      </c>
      <c r="AG181" s="2" t="str">
        <f t="shared" si="43"/>
        <v/>
      </c>
      <c r="AH181" s="2" t="str">
        <f t="shared" si="44"/>
        <v/>
      </c>
      <c r="AI181" s="2" t="str">
        <f t="shared" si="45"/>
        <v/>
      </c>
      <c r="AK181" s="2" t="str">
        <f t="shared" si="46"/>
        <v/>
      </c>
      <c r="AL181" s="2" t="str">
        <f t="shared" si="47"/>
        <v/>
      </c>
      <c r="AM181" s="2" t="str">
        <f t="shared" si="48"/>
        <v/>
      </c>
      <c r="AN181" s="2" t="str">
        <f t="shared" si="49"/>
        <v/>
      </c>
      <c r="AO181" s="2" t="str">
        <f t="shared" si="50"/>
        <v/>
      </c>
    </row>
    <row r="182" spans="1:41" x14ac:dyDescent="0.3">
      <c r="A182" s="111">
        <v>44569.934189814812</v>
      </c>
      <c r="B182" s="78" t="s">
        <v>1406</v>
      </c>
      <c r="C182" s="78" t="s">
        <v>853</v>
      </c>
      <c r="D182" s="78" t="s">
        <v>1407</v>
      </c>
      <c r="F182" s="78" t="s">
        <v>807</v>
      </c>
      <c r="G182" s="78" t="s">
        <v>84</v>
      </c>
      <c r="H182" s="112" t="s">
        <v>196</v>
      </c>
      <c r="I182" s="112">
        <v>4</v>
      </c>
      <c r="J182" s="113">
        <v>44569.933240740742</v>
      </c>
      <c r="K182" s="113">
        <v>44569.934189814812</v>
      </c>
      <c r="M182" s="113">
        <v>44569.947314814817</v>
      </c>
      <c r="P182" s="78" t="str">
        <f t="shared" si="34"/>
        <v/>
      </c>
      <c r="S182" s="78" t="str">
        <f t="shared" si="35"/>
        <v/>
      </c>
      <c r="V182" s="78" t="str">
        <f t="shared" si="36"/>
        <v/>
      </c>
      <c r="W182" s="113">
        <v>44569.965949074074</v>
      </c>
      <c r="X182" s="113">
        <f t="shared" si="37"/>
        <v>1.3125000004947651E-2</v>
      </c>
      <c r="Y182" s="113" t="str">
        <f t="shared" si="38"/>
        <v/>
      </c>
      <c r="Z182" s="113" t="str">
        <f t="shared" si="39"/>
        <v/>
      </c>
      <c r="AB182" s="2" t="str">
        <f t="shared" si="40"/>
        <v/>
      </c>
      <c r="AC182" s="2" t="str">
        <f t="shared" si="40"/>
        <v/>
      </c>
      <c r="AE182" s="2" t="str">
        <f t="shared" si="41"/>
        <v/>
      </c>
      <c r="AF182" s="2" t="str">
        <f t="shared" si="42"/>
        <v/>
      </c>
      <c r="AG182" s="2" t="str">
        <f t="shared" si="43"/>
        <v/>
      </c>
      <c r="AH182" s="2" t="str">
        <f t="shared" si="44"/>
        <v/>
      </c>
      <c r="AI182" s="2" t="str">
        <f t="shared" si="45"/>
        <v/>
      </c>
      <c r="AK182" s="2" t="str">
        <f t="shared" si="46"/>
        <v/>
      </c>
      <c r="AL182" s="2" t="str">
        <f t="shared" si="47"/>
        <v/>
      </c>
      <c r="AM182" s="2" t="str">
        <f t="shared" si="48"/>
        <v/>
      </c>
      <c r="AN182" s="2" t="str">
        <f t="shared" si="49"/>
        <v/>
      </c>
      <c r="AO182" s="2" t="str">
        <f t="shared" si="50"/>
        <v/>
      </c>
    </row>
    <row r="183" spans="1:41" x14ac:dyDescent="0.3">
      <c r="A183" s="111">
        <v>44570.082499999997</v>
      </c>
      <c r="B183" s="78" t="s">
        <v>1408</v>
      </c>
      <c r="C183" s="78" t="s">
        <v>846</v>
      </c>
      <c r="D183" s="78" t="s">
        <v>1409</v>
      </c>
      <c r="E183" s="78">
        <v>3</v>
      </c>
      <c r="F183" s="78" t="s">
        <v>807</v>
      </c>
      <c r="G183" s="78" t="s">
        <v>92</v>
      </c>
      <c r="H183" s="112" t="s">
        <v>204</v>
      </c>
      <c r="I183" s="112">
        <v>2</v>
      </c>
      <c r="J183" s="113">
        <v>44570.082025462965</v>
      </c>
      <c r="K183" s="113">
        <v>44570.082499999997</v>
      </c>
      <c r="M183" s="113">
        <v>44570.083090277774</v>
      </c>
      <c r="N183" s="113">
        <v>44570.08384259259</v>
      </c>
      <c r="O183" s="78" t="s">
        <v>1185</v>
      </c>
      <c r="P183" s="78" t="str">
        <f t="shared" si="34"/>
        <v>CIC</v>
      </c>
      <c r="Q183" s="113">
        <v>44570.084675925929</v>
      </c>
      <c r="R183" s="78" t="s">
        <v>1203</v>
      </c>
      <c r="S183" s="78" t="str">
        <f t="shared" si="35"/>
        <v>PLOEG</v>
      </c>
      <c r="T183" s="113">
        <v>44570.09070601852</v>
      </c>
      <c r="U183" s="78" t="s">
        <v>1220</v>
      </c>
      <c r="V183" s="78" t="str">
        <f t="shared" si="36"/>
        <v>PLOEG</v>
      </c>
      <c r="W183" s="113">
        <v>44570.097268518519</v>
      </c>
      <c r="X183" s="113">
        <f t="shared" si="37"/>
        <v>5.9027777751907706E-4</v>
      </c>
      <c r="Y183" s="113">
        <f t="shared" si="38"/>
        <v>7.6157407456776127E-3</v>
      </c>
      <c r="Z183" s="113">
        <f t="shared" si="39"/>
        <v>6.5624999988358468E-3</v>
      </c>
      <c r="AB183" s="2">
        <f t="shared" si="40"/>
        <v>658</v>
      </c>
      <c r="AC183" s="2">
        <f t="shared" si="40"/>
        <v>567</v>
      </c>
      <c r="AE183" s="2" t="str">
        <f t="shared" si="41"/>
        <v/>
      </c>
      <c r="AF183" s="2" t="str">
        <f t="shared" si="42"/>
        <v/>
      </c>
      <c r="AG183" s="2">
        <f t="shared" si="43"/>
        <v>658</v>
      </c>
      <c r="AH183" s="2" t="str">
        <f t="shared" si="44"/>
        <v/>
      </c>
      <c r="AI183" s="2" t="str">
        <f t="shared" si="45"/>
        <v/>
      </c>
      <c r="AK183" s="2" t="str">
        <f t="shared" si="46"/>
        <v/>
      </c>
      <c r="AL183" s="2" t="str">
        <f t="shared" si="47"/>
        <v/>
      </c>
      <c r="AM183" s="2">
        <f t="shared" si="48"/>
        <v>567</v>
      </c>
      <c r="AN183" s="2" t="str">
        <f t="shared" si="49"/>
        <v/>
      </c>
      <c r="AO183" s="2" t="str">
        <f t="shared" si="50"/>
        <v/>
      </c>
    </row>
    <row r="184" spans="1:41" x14ac:dyDescent="0.3">
      <c r="A184" s="111">
        <v>44570.082499999997</v>
      </c>
      <c r="B184" s="78" t="s">
        <v>1408</v>
      </c>
      <c r="C184" s="78" t="s">
        <v>835</v>
      </c>
      <c r="D184" s="78" t="s">
        <v>1409</v>
      </c>
      <c r="E184" s="78">
        <v>3</v>
      </c>
      <c r="F184" s="78" t="s">
        <v>807</v>
      </c>
      <c r="G184" s="78" t="s">
        <v>92</v>
      </c>
      <c r="H184" s="112" t="s">
        <v>204</v>
      </c>
      <c r="I184" s="112">
        <v>2</v>
      </c>
      <c r="J184" s="113">
        <v>44570.082025462965</v>
      </c>
      <c r="K184" s="113">
        <v>44570.082499999997</v>
      </c>
      <c r="M184" s="113">
        <v>44570.083819444444</v>
      </c>
      <c r="N184" s="113">
        <v>44570.083831018521</v>
      </c>
      <c r="O184" s="78" t="s">
        <v>1185</v>
      </c>
      <c r="P184" s="78" t="str">
        <f t="shared" si="34"/>
        <v>CIC</v>
      </c>
      <c r="S184" s="78" t="str">
        <f t="shared" si="35"/>
        <v/>
      </c>
      <c r="T184" s="113">
        <v>44570.0859375</v>
      </c>
      <c r="U184" s="78" t="s">
        <v>1200</v>
      </c>
      <c r="V184" s="78" t="str">
        <f t="shared" si="36"/>
        <v>PLOEG</v>
      </c>
      <c r="W184" s="113">
        <v>44570.097268518519</v>
      </c>
      <c r="X184" s="113">
        <f t="shared" si="37"/>
        <v>1.3194444472901523E-3</v>
      </c>
      <c r="Y184" s="113">
        <f t="shared" si="38"/>
        <v>2.118055555911269E-3</v>
      </c>
      <c r="Z184" s="113">
        <f t="shared" si="39"/>
        <v>1.1331018518831115E-2</v>
      </c>
      <c r="AB184" s="2">
        <f t="shared" si="40"/>
        <v>183</v>
      </c>
      <c r="AC184" s="2">
        <f t="shared" si="40"/>
        <v>979</v>
      </c>
      <c r="AE184" s="2" t="str">
        <f t="shared" si="41"/>
        <v/>
      </c>
      <c r="AF184" s="2" t="str">
        <f t="shared" si="42"/>
        <v/>
      </c>
      <c r="AG184" s="2">
        <f t="shared" si="43"/>
        <v>183</v>
      </c>
      <c r="AH184" s="2" t="str">
        <f t="shared" si="44"/>
        <v/>
      </c>
      <c r="AI184" s="2" t="str">
        <f t="shared" si="45"/>
        <v/>
      </c>
      <c r="AK184" s="2" t="str">
        <f t="shared" si="46"/>
        <v/>
      </c>
      <c r="AL184" s="2" t="str">
        <f t="shared" si="47"/>
        <v/>
      </c>
      <c r="AM184" s="2">
        <f t="shared" si="48"/>
        <v>979</v>
      </c>
      <c r="AN184" s="2" t="str">
        <f t="shared" si="49"/>
        <v/>
      </c>
      <c r="AO184" s="2" t="str">
        <f t="shared" si="50"/>
        <v/>
      </c>
    </row>
    <row r="185" spans="1:41" x14ac:dyDescent="0.3">
      <c r="A185" s="111">
        <v>44570.312280092592</v>
      </c>
      <c r="B185" s="78" t="s">
        <v>1410</v>
      </c>
      <c r="C185" s="78" t="s">
        <v>886</v>
      </c>
      <c r="D185" s="78" t="s">
        <v>1411</v>
      </c>
      <c r="E185" s="78">
        <v>1</v>
      </c>
      <c r="F185" s="78" t="s">
        <v>807</v>
      </c>
      <c r="G185" s="78" t="s">
        <v>114</v>
      </c>
      <c r="H185" s="112" t="s">
        <v>451</v>
      </c>
      <c r="I185" s="112">
        <v>2</v>
      </c>
      <c r="J185" s="113">
        <v>44570.311527777776</v>
      </c>
      <c r="K185" s="113">
        <v>44570.312280092592</v>
      </c>
      <c r="M185" s="113">
        <v>44570.312442129631</v>
      </c>
      <c r="N185" s="113">
        <v>44570.312974537039</v>
      </c>
      <c r="O185" s="78" t="s">
        <v>1185</v>
      </c>
      <c r="P185" s="78" t="str">
        <f t="shared" si="34"/>
        <v>CIC</v>
      </c>
      <c r="Q185" s="113">
        <v>44570.313692129632</v>
      </c>
      <c r="R185" s="78" t="s">
        <v>1187</v>
      </c>
      <c r="S185" s="78" t="str">
        <f t="shared" si="35"/>
        <v>CIC</v>
      </c>
      <c r="T185" s="113">
        <v>44570.322592592594</v>
      </c>
      <c r="U185" s="78" t="s">
        <v>1187</v>
      </c>
      <c r="V185" s="78" t="str">
        <f t="shared" si="36"/>
        <v>CIC</v>
      </c>
      <c r="W185" s="113">
        <v>44570.701064814813</v>
      </c>
      <c r="X185" s="113">
        <f t="shared" si="37"/>
        <v>1.6203703853534535E-4</v>
      </c>
      <c r="Y185" s="113">
        <f t="shared" si="38"/>
        <v>1.0150462963792961E-2</v>
      </c>
      <c r="Z185" s="113">
        <f t="shared" si="39"/>
        <v>0.37847222221898846</v>
      </c>
      <c r="AB185" s="2">
        <f t="shared" si="40"/>
        <v>877</v>
      </c>
      <c r="AC185" s="2">
        <f t="shared" si="40"/>
        <v>32700</v>
      </c>
      <c r="AE185" s="2" t="str">
        <f t="shared" si="41"/>
        <v/>
      </c>
      <c r="AF185" s="2" t="str">
        <f t="shared" si="42"/>
        <v/>
      </c>
      <c r="AG185" s="2">
        <f t="shared" si="43"/>
        <v>877</v>
      </c>
      <c r="AH185" s="2" t="str">
        <f t="shared" si="44"/>
        <v/>
      </c>
      <c r="AI185" s="2" t="str">
        <f t="shared" si="45"/>
        <v/>
      </c>
      <c r="AK185" s="2" t="str">
        <f t="shared" si="46"/>
        <v/>
      </c>
      <c r="AL185" s="2" t="str">
        <f t="shared" si="47"/>
        <v/>
      </c>
      <c r="AM185" s="2">
        <f t="shared" si="48"/>
        <v>32700</v>
      </c>
      <c r="AN185" s="2" t="str">
        <f t="shared" si="49"/>
        <v/>
      </c>
      <c r="AO185" s="2" t="str">
        <f t="shared" si="50"/>
        <v/>
      </c>
    </row>
    <row r="186" spans="1:41" x14ac:dyDescent="0.3">
      <c r="A186" s="111">
        <v>44570.312280092592</v>
      </c>
      <c r="B186" s="78" t="s">
        <v>1410</v>
      </c>
      <c r="C186" s="78" t="s">
        <v>850</v>
      </c>
      <c r="D186" s="78" t="s">
        <v>1411</v>
      </c>
      <c r="E186" s="78">
        <v>1</v>
      </c>
      <c r="F186" s="78" t="s">
        <v>807</v>
      </c>
      <c r="G186" s="78" t="s">
        <v>114</v>
      </c>
      <c r="H186" s="112" t="s">
        <v>451</v>
      </c>
      <c r="I186" s="112">
        <v>2</v>
      </c>
      <c r="J186" s="113">
        <v>44570.311527777776</v>
      </c>
      <c r="K186" s="113">
        <v>44570.312280092592</v>
      </c>
      <c r="M186" s="113">
        <v>44570.313645833332</v>
      </c>
      <c r="P186" s="78" t="str">
        <f t="shared" si="34"/>
        <v/>
      </c>
      <c r="Q186" s="113">
        <v>44570.313668981478</v>
      </c>
      <c r="R186" s="78" t="s">
        <v>1187</v>
      </c>
      <c r="S186" s="78" t="str">
        <f t="shared" si="35"/>
        <v>CIC</v>
      </c>
      <c r="T186" s="113">
        <v>44570.323831018519</v>
      </c>
      <c r="U186" s="78" t="s">
        <v>1344</v>
      </c>
      <c r="V186" s="78" t="str">
        <f t="shared" si="36"/>
        <v>PLOEG</v>
      </c>
      <c r="W186" s="113">
        <v>44570.389074074075</v>
      </c>
      <c r="X186" s="113">
        <f t="shared" si="37"/>
        <v>1.3657407398568466E-3</v>
      </c>
      <c r="Y186" s="113">
        <f t="shared" si="38"/>
        <v>1.0185185186855961E-2</v>
      </c>
      <c r="Z186" s="113">
        <f t="shared" si="39"/>
        <v>6.5243055556493346E-2</v>
      </c>
      <c r="AB186" s="2">
        <f t="shared" si="40"/>
        <v>880</v>
      </c>
      <c r="AC186" s="2">
        <f t="shared" si="40"/>
        <v>5637</v>
      </c>
      <c r="AE186" s="2" t="str">
        <f t="shared" si="41"/>
        <v/>
      </c>
      <c r="AF186" s="2" t="str">
        <f t="shared" si="42"/>
        <v/>
      </c>
      <c r="AG186" s="2">
        <f t="shared" si="43"/>
        <v>880</v>
      </c>
      <c r="AH186" s="2" t="str">
        <f t="shared" si="44"/>
        <v/>
      </c>
      <c r="AI186" s="2" t="str">
        <f t="shared" si="45"/>
        <v/>
      </c>
      <c r="AK186" s="2" t="str">
        <f t="shared" si="46"/>
        <v/>
      </c>
      <c r="AL186" s="2" t="str">
        <f t="shared" si="47"/>
        <v/>
      </c>
      <c r="AM186" s="2">
        <f t="shared" si="48"/>
        <v>5637</v>
      </c>
      <c r="AN186" s="2" t="str">
        <f t="shared" si="49"/>
        <v/>
      </c>
      <c r="AO186" s="2" t="str">
        <f t="shared" si="50"/>
        <v/>
      </c>
    </row>
    <row r="187" spans="1:41" x14ac:dyDescent="0.3">
      <c r="A187" s="111">
        <v>44570.312280092592</v>
      </c>
      <c r="B187" s="78" t="s">
        <v>1410</v>
      </c>
      <c r="C187" s="78" t="s">
        <v>951</v>
      </c>
      <c r="D187" s="78" t="s">
        <v>1411</v>
      </c>
      <c r="E187" s="78">
        <v>1</v>
      </c>
      <c r="F187" s="78" t="s">
        <v>807</v>
      </c>
      <c r="G187" s="78" t="s">
        <v>114</v>
      </c>
      <c r="H187" s="112" t="s">
        <v>451</v>
      </c>
      <c r="I187" s="112">
        <v>2</v>
      </c>
      <c r="J187" s="113">
        <v>44570.311527777776</v>
      </c>
      <c r="K187" s="113">
        <v>44570.312280092592</v>
      </c>
      <c r="M187" s="113">
        <v>44570.315810185188</v>
      </c>
      <c r="N187" s="113">
        <v>44570.315844907411</v>
      </c>
      <c r="O187" s="78" t="s">
        <v>1185</v>
      </c>
      <c r="P187" s="78" t="str">
        <f t="shared" si="34"/>
        <v>CIC</v>
      </c>
      <c r="Q187" s="113">
        <v>44570.319618055553</v>
      </c>
      <c r="R187" s="78" t="s">
        <v>1412</v>
      </c>
      <c r="S187" s="78" t="str">
        <f t="shared" si="35"/>
        <v>PLOEG</v>
      </c>
      <c r="V187" s="78" t="str">
        <f t="shared" si="36"/>
        <v/>
      </c>
      <c r="W187" s="113">
        <v>44570.458969907406</v>
      </c>
      <c r="X187" s="113">
        <f t="shared" si="37"/>
        <v>3.5300925956107676E-3</v>
      </c>
      <c r="Y187" s="113" t="str">
        <f t="shared" si="38"/>
        <v/>
      </c>
      <c r="Z187" s="113" t="str">
        <f t="shared" si="39"/>
        <v/>
      </c>
      <c r="AB187" s="2" t="str">
        <f t="shared" si="40"/>
        <v/>
      </c>
      <c r="AC187" s="2" t="str">
        <f t="shared" si="40"/>
        <v/>
      </c>
      <c r="AE187" s="2" t="str">
        <f t="shared" si="41"/>
        <v/>
      </c>
      <c r="AF187" s="2" t="str">
        <f t="shared" si="42"/>
        <v/>
      </c>
      <c r="AG187" s="2" t="str">
        <f t="shared" si="43"/>
        <v/>
      </c>
      <c r="AH187" s="2" t="str">
        <f t="shared" si="44"/>
        <v/>
      </c>
      <c r="AI187" s="2" t="str">
        <f t="shared" si="45"/>
        <v/>
      </c>
      <c r="AK187" s="2" t="str">
        <f t="shared" si="46"/>
        <v/>
      </c>
      <c r="AL187" s="2" t="str">
        <f t="shared" si="47"/>
        <v/>
      </c>
      <c r="AM187" s="2" t="str">
        <f t="shared" si="48"/>
        <v/>
      </c>
      <c r="AN187" s="2" t="str">
        <f t="shared" si="49"/>
        <v/>
      </c>
      <c r="AO187" s="2" t="str">
        <f t="shared" si="50"/>
        <v/>
      </c>
    </row>
    <row r="188" spans="1:41" x14ac:dyDescent="0.3">
      <c r="A188" s="111">
        <v>44570.464062500003</v>
      </c>
      <c r="B188" s="78" t="s">
        <v>1413</v>
      </c>
      <c r="C188" s="78" t="s">
        <v>850</v>
      </c>
      <c r="D188" s="78" t="s">
        <v>1414</v>
      </c>
      <c r="E188" s="78">
        <v>4</v>
      </c>
      <c r="F188" s="78" t="s">
        <v>808</v>
      </c>
      <c r="G188" s="78" t="s">
        <v>92</v>
      </c>
      <c r="H188" s="112" t="s">
        <v>204</v>
      </c>
      <c r="I188" s="112">
        <v>2</v>
      </c>
      <c r="J188" s="113">
        <v>44570.463726851849</v>
      </c>
      <c r="K188" s="113">
        <v>44570.464062500003</v>
      </c>
      <c r="L188" s="113">
        <v>44570.508958333332</v>
      </c>
      <c r="M188" s="113">
        <v>44570.513182870367</v>
      </c>
      <c r="N188" s="113">
        <v>44570.46539351852</v>
      </c>
      <c r="O188" s="78" t="s">
        <v>1187</v>
      </c>
      <c r="P188" s="78" t="str">
        <f t="shared" si="34"/>
        <v>CIC</v>
      </c>
      <c r="S188" s="78" t="str">
        <f t="shared" si="35"/>
        <v/>
      </c>
      <c r="V188" s="78" t="str">
        <f t="shared" si="36"/>
        <v/>
      </c>
      <c r="W188" s="113">
        <v>44570.513668981483</v>
      </c>
      <c r="X188" s="113">
        <f t="shared" si="37"/>
        <v>4.4895833329064772E-2</v>
      </c>
      <c r="Y188" s="113" t="str">
        <f t="shared" si="38"/>
        <v/>
      </c>
      <c r="Z188" s="113" t="str">
        <f t="shared" si="39"/>
        <v/>
      </c>
      <c r="AB188" s="2" t="str">
        <f t="shared" si="40"/>
        <v/>
      </c>
      <c r="AC188" s="2" t="str">
        <f t="shared" si="40"/>
        <v/>
      </c>
      <c r="AE188" s="2" t="str">
        <f t="shared" si="41"/>
        <v/>
      </c>
      <c r="AF188" s="2" t="str">
        <f t="shared" si="42"/>
        <v/>
      </c>
      <c r="AG188" s="2" t="str">
        <f t="shared" si="43"/>
        <v/>
      </c>
      <c r="AH188" s="2" t="str">
        <f t="shared" si="44"/>
        <v/>
      </c>
      <c r="AI188" s="2" t="str">
        <f t="shared" si="45"/>
        <v/>
      </c>
      <c r="AK188" s="2" t="str">
        <f t="shared" si="46"/>
        <v/>
      </c>
      <c r="AL188" s="2" t="str">
        <f t="shared" si="47"/>
        <v/>
      </c>
      <c r="AM188" s="2" t="str">
        <f t="shared" si="48"/>
        <v/>
      </c>
      <c r="AN188" s="2" t="str">
        <f t="shared" si="49"/>
        <v/>
      </c>
      <c r="AO188" s="2" t="str">
        <f t="shared" si="50"/>
        <v/>
      </c>
    </row>
    <row r="189" spans="1:41" x14ac:dyDescent="0.3">
      <c r="A189" s="111">
        <v>44570.507534722223</v>
      </c>
      <c r="B189" s="78" t="s">
        <v>1415</v>
      </c>
      <c r="C189" s="78" t="s">
        <v>850</v>
      </c>
      <c r="D189" s="78" t="s">
        <v>1416</v>
      </c>
      <c r="E189" s="78">
        <v>2</v>
      </c>
      <c r="F189" s="78" t="s">
        <v>808</v>
      </c>
      <c r="G189" s="78" t="s">
        <v>108</v>
      </c>
      <c r="H189" s="112" t="s">
        <v>564</v>
      </c>
      <c r="I189" s="112">
        <v>2</v>
      </c>
      <c r="J189" s="113">
        <v>44570.506944444445</v>
      </c>
      <c r="K189" s="113">
        <v>44570.507534722223</v>
      </c>
      <c r="M189" s="113">
        <v>44570.508958333332</v>
      </c>
      <c r="N189" s="113">
        <v>44570.509004629632</v>
      </c>
      <c r="O189" s="78" t="s">
        <v>1185</v>
      </c>
      <c r="P189" s="78" t="str">
        <f t="shared" si="34"/>
        <v>CIC</v>
      </c>
      <c r="S189" s="78" t="str">
        <f t="shared" si="35"/>
        <v/>
      </c>
      <c r="V189" s="78" t="str">
        <f t="shared" si="36"/>
        <v/>
      </c>
      <c r="W189" s="113">
        <v>44570.513171296298</v>
      </c>
      <c r="X189" s="113">
        <f t="shared" si="37"/>
        <v>1.4236111092031933E-3</v>
      </c>
      <c r="Y189" s="113" t="str">
        <f t="shared" si="38"/>
        <v/>
      </c>
      <c r="Z189" s="113" t="str">
        <f t="shared" si="39"/>
        <v/>
      </c>
      <c r="AB189" s="2" t="str">
        <f t="shared" si="40"/>
        <v/>
      </c>
      <c r="AC189" s="2" t="str">
        <f t="shared" si="40"/>
        <v/>
      </c>
      <c r="AE189" s="2" t="str">
        <f t="shared" si="41"/>
        <v/>
      </c>
      <c r="AF189" s="2" t="str">
        <f t="shared" si="42"/>
        <v/>
      </c>
      <c r="AG189" s="2" t="str">
        <f t="shared" si="43"/>
        <v/>
      </c>
      <c r="AH189" s="2" t="str">
        <f t="shared" si="44"/>
        <v/>
      </c>
      <c r="AI189" s="2" t="str">
        <f t="shared" si="45"/>
        <v/>
      </c>
      <c r="AK189" s="2" t="str">
        <f t="shared" si="46"/>
        <v/>
      </c>
      <c r="AL189" s="2" t="str">
        <f t="shared" si="47"/>
        <v/>
      </c>
      <c r="AM189" s="2" t="str">
        <f t="shared" si="48"/>
        <v/>
      </c>
      <c r="AN189" s="2" t="str">
        <f t="shared" si="49"/>
        <v/>
      </c>
      <c r="AO189" s="2" t="str">
        <f t="shared" si="50"/>
        <v/>
      </c>
    </row>
    <row r="190" spans="1:41" x14ac:dyDescent="0.3">
      <c r="A190" s="111">
        <v>44570.507534722223</v>
      </c>
      <c r="B190" s="78" t="s">
        <v>1415</v>
      </c>
      <c r="C190" s="78" t="s">
        <v>951</v>
      </c>
      <c r="D190" s="78" t="s">
        <v>1416</v>
      </c>
      <c r="E190" s="78">
        <v>2</v>
      </c>
      <c r="F190" s="78" t="s">
        <v>808</v>
      </c>
      <c r="G190" s="78" t="s">
        <v>108</v>
      </c>
      <c r="H190" s="112" t="s">
        <v>564</v>
      </c>
      <c r="I190" s="112">
        <v>2</v>
      </c>
      <c r="J190" s="113">
        <v>44570.506944444445</v>
      </c>
      <c r="K190" s="113">
        <v>44570.507534722223</v>
      </c>
      <c r="M190" s="113">
        <v>44570.509398148148</v>
      </c>
      <c r="N190" s="113">
        <v>44570.509421296294</v>
      </c>
      <c r="O190" s="78" t="s">
        <v>1185</v>
      </c>
      <c r="P190" s="78" t="str">
        <f t="shared" si="34"/>
        <v>CIC</v>
      </c>
      <c r="S190" s="78" t="str">
        <f t="shared" si="35"/>
        <v/>
      </c>
      <c r="V190" s="78" t="str">
        <f t="shared" si="36"/>
        <v/>
      </c>
      <c r="W190" s="113">
        <v>44570.513078703705</v>
      </c>
      <c r="X190" s="113">
        <f t="shared" si="37"/>
        <v>1.8634259249665774E-3</v>
      </c>
      <c r="Y190" s="113" t="str">
        <f t="shared" si="38"/>
        <v/>
      </c>
      <c r="Z190" s="113" t="str">
        <f t="shared" si="39"/>
        <v/>
      </c>
      <c r="AB190" s="2" t="str">
        <f t="shared" si="40"/>
        <v/>
      </c>
      <c r="AC190" s="2" t="str">
        <f t="shared" si="40"/>
        <v/>
      </c>
      <c r="AE190" s="2" t="str">
        <f t="shared" si="41"/>
        <v/>
      </c>
      <c r="AF190" s="2" t="str">
        <f t="shared" si="42"/>
        <v/>
      </c>
      <c r="AG190" s="2" t="str">
        <f t="shared" si="43"/>
        <v/>
      </c>
      <c r="AH190" s="2" t="str">
        <f t="shared" si="44"/>
        <v/>
      </c>
      <c r="AI190" s="2" t="str">
        <f t="shared" si="45"/>
        <v/>
      </c>
      <c r="AK190" s="2" t="str">
        <f t="shared" si="46"/>
        <v/>
      </c>
      <c r="AL190" s="2" t="str">
        <f t="shared" si="47"/>
        <v/>
      </c>
      <c r="AM190" s="2" t="str">
        <f t="shared" si="48"/>
        <v/>
      </c>
      <c r="AN190" s="2" t="str">
        <f t="shared" si="49"/>
        <v/>
      </c>
      <c r="AO190" s="2" t="str">
        <f t="shared" si="50"/>
        <v/>
      </c>
    </row>
    <row r="191" spans="1:41" x14ac:dyDescent="0.3">
      <c r="A191" s="111">
        <v>44570.531701388885</v>
      </c>
      <c r="B191" s="78" t="s">
        <v>1417</v>
      </c>
      <c r="C191" s="78" t="s">
        <v>850</v>
      </c>
      <c r="D191" s="78" t="s">
        <v>1418</v>
      </c>
      <c r="F191" s="78" t="s">
        <v>809</v>
      </c>
      <c r="G191" s="78" t="s">
        <v>122</v>
      </c>
      <c r="H191" s="112" t="s">
        <v>468</v>
      </c>
      <c r="I191" s="112">
        <v>3</v>
      </c>
      <c r="J191" s="113">
        <v>44570.529780092591</v>
      </c>
      <c r="K191" s="113">
        <v>44570.531701388885</v>
      </c>
      <c r="L191" s="113">
        <v>44570.563194444447</v>
      </c>
      <c r="M191" s="113">
        <v>44570.534039351849</v>
      </c>
      <c r="P191" s="78" t="str">
        <f t="shared" si="34"/>
        <v/>
      </c>
      <c r="Q191" s="113">
        <v>44570.534085648149</v>
      </c>
      <c r="R191" s="78" t="s">
        <v>1187</v>
      </c>
      <c r="S191" s="78" t="str">
        <f t="shared" si="35"/>
        <v>CIC</v>
      </c>
      <c r="V191" s="78" t="str">
        <f t="shared" si="36"/>
        <v/>
      </c>
      <c r="W191" s="113">
        <v>44570.56391203704</v>
      </c>
      <c r="X191" s="113">
        <f t="shared" si="37"/>
        <v>2.3379629637929611E-3</v>
      </c>
      <c r="Y191" s="113" t="str">
        <f t="shared" si="38"/>
        <v/>
      </c>
      <c r="Z191" s="113" t="str">
        <f t="shared" si="39"/>
        <v/>
      </c>
      <c r="AB191" s="2" t="str">
        <f t="shared" si="40"/>
        <v/>
      </c>
      <c r="AC191" s="2" t="str">
        <f t="shared" si="40"/>
        <v/>
      </c>
      <c r="AE191" s="2" t="str">
        <f t="shared" si="41"/>
        <v/>
      </c>
      <c r="AF191" s="2" t="str">
        <f t="shared" si="42"/>
        <v/>
      </c>
      <c r="AG191" s="2" t="str">
        <f t="shared" si="43"/>
        <v/>
      </c>
      <c r="AH191" s="2" t="str">
        <f t="shared" si="44"/>
        <v/>
      </c>
      <c r="AI191" s="2" t="str">
        <f t="shared" si="45"/>
        <v/>
      </c>
      <c r="AK191" s="2" t="str">
        <f t="shared" si="46"/>
        <v/>
      </c>
      <c r="AL191" s="2" t="str">
        <f t="shared" si="47"/>
        <v/>
      </c>
      <c r="AM191" s="2" t="str">
        <f t="shared" si="48"/>
        <v/>
      </c>
      <c r="AN191" s="2" t="str">
        <f t="shared" si="49"/>
        <v/>
      </c>
      <c r="AO191" s="2" t="str">
        <f t="shared" si="50"/>
        <v/>
      </c>
    </row>
    <row r="192" spans="1:41" x14ac:dyDescent="0.3">
      <c r="A192" s="111">
        <v>44570.547847222224</v>
      </c>
      <c r="B192" s="78" t="s">
        <v>1419</v>
      </c>
      <c r="C192" s="78" t="s">
        <v>850</v>
      </c>
      <c r="D192" s="78" t="s">
        <v>1382</v>
      </c>
      <c r="E192" s="78">
        <v>59</v>
      </c>
      <c r="F192" s="78" t="s">
        <v>808</v>
      </c>
      <c r="G192" s="78" t="s">
        <v>102</v>
      </c>
      <c r="H192" s="112" t="s">
        <v>206</v>
      </c>
      <c r="I192" s="112">
        <v>3</v>
      </c>
      <c r="J192" s="113">
        <v>44570.543206018519</v>
      </c>
      <c r="K192" s="113">
        <v>44570.547847222224</v>
      </c>
      <c r="M192" s="113">
        <v>44570.563194444447</v>
      </c>
      <c r="P192" s="78" t="str">
        <f t="shared" si="34"/>
        <v/>
      </c>
      <c r="S192" s="78" t="str">
        <f t="shared" si="35"/>
        <v/>
      </c>
      <c r="T192" s="113">
        <v>44570.563252314816</v>
      </c>
      <c r="U192" s="78" t="s">
        <v>1185</v>
      </c>
      <c r="V192" s="78" t="str">
        <f t="shared" si="36"/>
        <v>CIC</v>
      </c>
      <c r="W192" s="113">
        <v>44570.632847222223</v>
      </c>
      <c r="X192" s="113">
        <f t="shared" si="37"/>
        <v>1.5347222222771961E-2</v>
      </c>
      <c r="Y192" s="113" t="str">
        <f t="shared" si="38"/>
        <v/>
      </c>
      <c r="Z192" s="113">
        <f t="shared" si="39"/>
        <v>6.9594907407008577E-2</v>
      </c>
      <c r="AB192" s="2" t="str">
        <f t="shared" si="40"/>
        <v/>
      </c>
      <c r="AC192" s="2">
        <f t="shared" si="40"/>
        <v>6013</v>
      </c>
      <c r="AE192" s="2" t="str">
        <f t="shared" si="41"/>
        <v/>
      </c>
      <c r="AF192" s="2" t="str">
        <f t="shared" si="42"/>
        <v/>
      </c>
      <c r="AG192" s="2" t="str">
        <f t="shared" si="43"/>
        <v/>
      </c>
      <c r="AH192" s="2" t="str">
        <f t="shared" si="44"/>
        <v/>
      </c>
      <c r="AI192" s="2" t="str">
        <f t="shared" si="45"/>
        <v/>
      </c>
      <c r="AK192" s="2" t="str">
        <f t="shared" si="46"/>
        <v/>
      </c>
      <c r="AL192" s="2" t="str">
        <f t="shared" si="47"/>
        <v/>
      </c>
      <c r="AM192" s="2" t="str">
        <f t="shared" si="48"/>
        <v/>
      </c>
      <c r="AN192" s="2">
        <f t="shared" si="49"/>
        <v>6013</v>
      </c>
      <c r="AO192" s="2" t="str">
        <f t="shared" si="50"/>
        <v/>
      </c>
    </row>
    <row r="193" spans="1:41" x14ac:dyDescent="0.3">
      <c r="A193" s="111">
        <v>44570.559224537035</v>
      </c>
      <c r="B193" s="78" t="s">
        <v>1420</v>
      </c>
      <c r="C193" s="78" t="s">
        <v>850</v>
      </c>
      <c r="D193" s="78" t="s">
        <v>1394</v>
      </c>
      <c r="E193" s="78">
        <v>9</v>
      </c>
      <c r="F193" s="78" t="s">
        <v>809</v>
      </c>
      <c r="G193" s="78" t="s">
        <v>88</v>
      </c>
      <c r="H193" s="112" t="s">
        <v>342</v>
      </c>
      <c r="I193" s="112">
        <v>3</v>
      </c>
      <c r="J193" s="113">
        <v>44570.558182870373</v>
      </c>
      <c r="K193" s="113">
        <v>44570.559224537035</v>
      </c>
      <c r="M193" s="113">
        <v>44570.633344907408</v>
      </c>
      <c r="P193" s="78" t="str">
        <f t="shared" si="34"/>
        <v/>
      </c>
      <c r="Q193" s="113">
        <v>44570.633379629631</v>
      </c>
      <c r="R193" s="78" t="s">
        <v>1187</v>
      </c>
      <c r="S193" s="78" t="str">
        <f t="shared" si="35"/>
        <v>CIC</v>
      </c>
      <c r="T193" s="113">
        <v>44570.646944444445</v>
      </c>
      <c r="U193" s="78" t="s">
        <v>1344</v>
      </c>
      <c r="V193" s="78" t="str">
        <f t="shared" si="36"/>
        <v>PLOEG</v>
      </c>
      <c r="W193" s="113">
        <v>44570.653541666667</v>
      </c>
      <c r="X193" s="113">
        <f t="shared" si="37"/>
        <v>7.4120370372838806E-2</v>
      </c>
      <c r="Y193" s="113">
        <f t="shared" si="38"/>
        <v>1.3599537036498077E-2</v>
      </c>
      <c r="Z193" s="113">
        <f t="shared" si="39"/>
        <v>6.5972222218988463E-3</v>
      </c>
      <c r="AB193" s="2">
        <f t="shared" si="40"/>
        <v>1175</v>
      </c>
      <c r="AC193" s="2">
        <f t="shared" si="40"/>
        <v>570</v>
      </c>
      <c r="AE193" s="2" t="str">
        <f t="shared" si="41"/>
        <v/>
      </c>
      <c r="AF193" s="2" t="str">
        <f t="shared" si="42"/>
        <v/>
      </c>
      <c r="AG193" s="2" t="str">
        <f t="shared" si="43"/>
        <v/>
      </c>
      <c r="AH193" s="2">
        <f t="shared" si="44"/>
        <v>1175</v>
      </c>
      <c r="AI193" s="2" t="str">
        <f t="shared" si="45"/>
        <v/>
      </c>
      <c r="AK193" s="2" t="str">
        <f t="shared" si="46"/>
        <v/>
      </c>
      <c r="AL193" s="2" t="str">
        <f t="shared" si="47"/>
        <v/>
      </c>
      <c r="AM193" s="2" t="str">
        <f t="shared" si="48"/>
        <v/>
      </c>
      <c r="AN193" s="2">
        <f t="shared" si="49"/>
        <v>570</v>
      </c>
      <c r="AO193" s="2" t="str">
        <f t="shared" si="50"/>
        <v/>
      </c>
    </row>
    <row r="194" spans="1:41" x14ac:dyDescent="0.3">
      <c r="A194" s="111">
        <v>44570.61822916667</v>
      </c>
      <c r="B194" s="78" t="s">
        <v>1421</v>
      </c>
      <c r="C194" s="78" t="s">
        <v>850</v>
      </c>
      <c r="D194" s="78" t="s">
        <v>1270</v>
      </c>
      <c r="F194" s="78" t="s">
        <v>808</v>
      </c>
      <c r="G194" s="78" t="s">
        <v>98</v>
      </c>
      <c r="H194" s="112" t="s">
        <v>248</v>
      </c>
      <c r="I194" s="112">
        <v>2</v>
      </c>
      <c r="J194" s="113">
        <v>44570.617106481484</v>
      </c>
      <c r="K194" s="113">
        <v>44570.61822916667</v>
      </c>
      <c r="M194" s="113">
        <v>44570.653692129628</v>
      </c>
      <c r="P194" s="78" t="str">
        <f t="shared" si="34"/>
        <v/>
      </c>
      <c r="Q194" s="113">
        <v>44570.653715277775</v>
      </c>
      <c r="R194" s="78" t="s">
        <v>1187</v>
      </c>
      <c r="S194" s="78" t="str">
        <f t="shared" si="35"/>
        <v>CIC</v>
      </c>
      <c r="T194" s="113">
        <v>44570.686481481483</v>
      </c>
      <c r="U194" s="78" t="s">
        <v>1344</v>
      </c>
      <c r="V194" s="78" t="str">
        <f t="shared" si="36"/>
        <v>PLOEG</v>
      </c>
      <c r="W194" s="113">
        <v>44570.687141203707</v>
      </c>
      <c r="X194" s="113">
        <f t="shared" si="37"/>
        <v>3.5462962958263233E-2</v>
      </c>
      <c r="Y194" s="113">
        <f t="shared" si="38"/>
        <v>3.2789351855171844E-2</v>
      </c>
      <c r="Z194" s="113">
        <f t="shared" si="39"/>
        <v>6.5972222364507616E-4</v>
      </c>
      <c r="AB194" s="2">
        <f t="shared" si="40"/>
        <v>2833</v>
      </c>
      <c r="AC194" s="2">
        <f t="shared" si="40"/>
        <v>57</v>
      </c>
      <c r="AE194" s="2" t="str">
        <f t="shared" si="41"/>
        <v/>
      </c>
      <c r="AF194" s="2" t="str">
        <f t="shared" si="42"/>
        <v/>
      </c>
      <c r="AG194" s="2">
        <f t="shared" si="43"/>
        <v>2833</v>
      </c>
      <c r="AH194" s="2" t="str">
        <f t="shared" si="44"/>
        <v/>
      </c>
      <c r="AI194" s="2" t="str">
        <f t="shared" si="45"/>
        <v/>
      </c>
      <c r="AK194" s="2" t="str">
        <f t="shared" si="46"/>
        <v/>
      </c>
      <c r="AL194" s="2" t="str">
        <f t="shared" si="47"/>
        <v/>
      </c>
      <c r="AM194" s="2">
        <f t="shared" si="48"/>
        <v>57</v>
      </c>
      <c r="AN194" s="2" t="str">
        <f t="shared" si="49"/>
        <v/>
      </c>
      <c r="AO194" s="2" t="str">
        <f t="shared" si="50"/>
        <v/>
      </c>
    </row>
    <row r="195" spans="1:41" x14ac:dyDescent="0.3">
      <c r="A195" s="111">
        <v>44570.657939814817</v>
      </c>
      <c r="B195" s="78" t="s">
        <v>1422</v>
      </c>
      <c r="C195" s="78" t="s">
        <v>951</v>
      </c>
      <c r="D195" s="78" t="s">
        <v>1207</v>
      </c>
      <c r="E195" s="78">
        <v>50</v>
      </c>
      <c r="F195" s="78" t="s">
        <v>807</v>
      </c>
      <c r="G195" s="78" t="s">
        <v>86</v>
      </c>
      <c r="H195" s="112" t="s">
        <v>244</v>
      </c>
      <c r="I195" s="112">
        <v>4</v>
      </c>
      <c r="J195" s="113">
        <v>44570.654421296298</v>
      </c>
      <c r="K195" s="113">
        <v>44570.657939814817</v>
      </c>
      <c r="M195" s="113">
        <v>44570.658587962964</v>
      </c>
      <c r="N195" s="113">
        <v>44570.65861111111</v>
      </c>
      <c r="O195" s="78" t="s">
        <v>1187</v>
      </c>
      <c r="P195" s="78" t="str">
        <f t="shared" si="34"/>
        <v>CIC</v>
      </c>
      <c r="S195" s="78" t="str">
        <f t="shared" si="35"/>
        <v/>
      </c>
      <c r="V195" s="78" t="str">
        <f t="shared" si="36"/>
        <v/>
      </c>
      <c r="W195" s="113">
        <v>44570.672650462962</v>
      </c>
      <c r="X195" s="113">
        <f t="shared" si="37"/>
        <v>6.4814814686542377E-4</v>
      </c>
      <c r="Y195" s="113" t="str">
        <f t="shared" si="38"/>
        <v/>
      </c>
      <c r="Z195" s="113" t="str">
        <f t="shared" si="39"/>
        <v/>
      </c>
      <c r="AB195" s="2" t="str">
        <f t="shared" si="40"/>
        <v/>
      </c>
      <c r="AC195" s="2" t="str">
        <f t="shared" si="40"/>
        <v/>
      </c>
      <c r="AE195" s="2" t="str">
        <f t="shared" si="41"/>
        <v/>
      </c>
      <c r="AF195" s="2" t="str">
        <f t="shared" si="42"/>
        <v/>
      </c>
      <c r="AG195" s="2" t="str">
        <f t="shared" si="43"/>
        <v/>
      </c>
      <c r="AH195" s="2" t="str">
        <f t="shared" si="44"/>
        <v/>
      </c>
      <c r="AI195" s="2" t="str">
        <f t="shared" si="45"/>
        <v/>
      </c>
      <c r="AK195" s="2" t="str">
        <f t="shared" si="46"/>
        <v/>
      </c>
      <c r="AL195" s="2" t="str">
        <f t="shared" si="47"/>
        <v/>
      </c>
      <c r="AM195" s="2" t="str">
        <f t="shared" si="48"/>
        <v/>
      </c>
      <c r="AN195" s="2" t="str">
        <f t="shared" si="49"/>
        <v/>
      </c>
      <c r="AO195" s="2" t="str">
        <f t="shared" si="50"/>
        <v/>
      </c>
    </row>
    <row r="196" spans="1:41" x14ac:dyDescent="0.3">
      <c r="A196" s="111">
        <v>44570.689259259256</v>
      </c>
      <c r="B196" s="78" t="s">
        <v>1423</v>
      </c>
      <c r="C196" s="78" t="s">
        <v>951</v>
      </c>
      <c r="D196" s="78" t="s">
        <v>1226</v>
      </c>
      <c r="E196" s="78">
        <v>9</v>
      </c>
      <c r="F196" s="78" t="s">
        <v>807</v>
      </c>
      <c r="G196" s="78" t="s">
        <v>84</v>
      </c>
      <c r="H196" s="112" t="s">
        <v>202</v>
      </c>
      <c r="I196" s="112">
        <v>4</v>
      </c>
      <c r="J196" s="113">
        <v>44570.685995370368</v>
      </c>
      <c r="K196" s="113">
        <v>44570.689259259256</v>
      </c>
      <c r="M196" s="113">
        <v>44570.689675925925</v>
      </c>
      <c r="P196" s="78" t="str">
        <f t="shared" si="34"/>
        <v/>
      </c>
      <c r="S196" s="78" t="str">
        <f t="shared" si="35"/>
        <v/>
      </c>
      <c r="V196" s="78" t="str">
        <f t="shared" si="36"/>
        <v/>
      </c>
      <c r="W196" s="113">
        <v>44570.69122685185</v>
      </c>
      <c r="X196" s="113">
        <f t="shared" si="37"/>
        <v>4.1666666948003694E-4</v>
      </c>
      <c r="Y196" s="113" t="str">
        <f t="shared" si="38"/>
        <v/>
      </c>
      <c r="Z196" s="113" t="str">
        <f t="shared" si="39"/>
        <v/>
      </c>
      <c r="AB196" s="2" t="str">
        <f t="shared" si="40"/>
        <v/>
      </c>
      <c r="AC196" s="2" t="str">
        <f t="shared" si="40"/>
        <v/>
      </c>
      <c r="AE196" s="2" t="str">
        <f t="shared" si="41"/>
        <v/>
      </c>
      <c r="AF196" s="2" t="str">
        <f t="shared" si="42"/>
        <v/>
      </c>
      <c r="AG196" s="2" t="str">
        <f t="shared" si="43"/>
        <v/>
      </c>
      <c r="AH196" s="2" t="str">
        <f t="shared" si="44"/>
        <v/>
      </c>
      <c r="AI196" s="2" t="str">
        <f t="shared" si="45"/>
        <v/>
      </c>
      <c r="AK196" s="2" t="str">
        <f t="shared" si="46"/>
        <v/>
      </c>
      <c r="AL196" s="2" t="str">
        <f t="shared" si="47"/>
        <v/>
      </c>
      <c r="AM196" s="2" t="str">
        <f t="shared" si="48"/>
        <v/>
      </c>
      <c r="AN196" s="2" t="str">
        <f t="shared" si="49"/>
        <v/>
      </c>
      <c r="AO196" s="2" t="str">
        <f t="shared" si="50"/>
        <v/>
      </c>
    </row>
    <row r="197" spans="1:41" x14ac:dyDescent="0.3">
      <c r="A197" s="111">
        <v>44570.70275462963</v>
      </c>
      <c r="B197" s="78" t="s">
        <v>1424</v>
      </c>
      <c r="C197" s="78" t="s">
        <v>850</v>
      </c>
      <c r="D197" s="78" t="s">
        <v>1211</v>
      </c>
      <c r="E197" s="78">
        <v>32</v>
      </c>
      <c r="F197" s="78" t="s">
        <v>808</v>
      </c>
      <c r="G197" s="78" t="s">
        <v>84</v>
      </c>
      <c r="H197" s="112" t="s">
        <v>196</v>
      </c>
      <c r="I197" s="112">
        <v>4</v>
      </c>
      <c r="J197" s="113">
        <v>44570.701643518521</v>
      </c>
      <c r="K197" s="113">
        <v>44570.70275462963</v>
      </c>
      <c r="M197" s="113">
        <v>44570.703032407408</v>
      </c>
      <c r="P197" s="78" t="str">
        <f t="shared" si="34"/>
        <v/>
      </c>
      <c r="S197" s="78" t="str">
        <f t="shared" si="35"/>
        <v/>
      </c>
      <c r="V197" s="78" t="str">
        <f t="shared" si="36"/>
        <v/>
      </c>
      <c r="W197" s="113">
        <v>44570.709756944445</v>
      </c>
      <c r="X197" s="113">
        <f t="shared" si="37"/>
        <v>2.7777777722803876E-4</v>
      </c>
      <c r="Y197" s="113" t="str">
        <f t="shared" si="38"/>
        <v/>
      </c>
      <c r="Z197" s="113" t="str">
        <f t="shared" si="39"/>
        <v/>
      </c>
      <c r="AB197" s="2" t="str">
        <f t="shared" si="40"/>
        <v/>
      </c>
      <c r="AC197" s="2" t="str">
        <f t="shared" si="40"/>
        <v/>
      </c>
      <c r="AE197" s="2" t="str">
        <f t="shared" si="41"/>
        <v/>
      </c>
      <c r="AF197" s="2" t="str">
        <f t="shared" si="42"/>
        <v/>
      </c>
      <c r="AG197" s="2" t="str">
        <f t="shared" si="43"/>
        <v/>
      </c>
      <c r="AH197" s="2" t="str">
        <f t="shared" si="44"/>
        <v/>
      </c>
      <c r="AI197" s="2" t="str">
        <f t="shared" si="45"/>
        <v/>
      </c>
      <c r="AK197" s="2" t="str">
        <f t="shared" si="46"/>
        <v/>
      </c>
      <c r="AL197" s="2" t="str">
        <f t="shared" si="47"/>
        <v/>
      </c>
      <c r="AM197" s="2" t="str">
        <f t="shared" si="48"/>
        <v/>
      </c>
      <c r="AN197" s="2" t="str">
        <f t="shared" si="49"/>
        <v/>
      </c>
      <c r="AO197" s="2" t="str">
        <f t="shared" si="50"/>
        <v/>
      </c>
    </row>
    <row r="198" spans="1:41" x14ac:dyDescent="0.3">
      <c r="A198" s="111">
        <v>44570.826435185183</v>
      </c>
      <c r="B198" s="78" t="s">
        <v>1425</v>
      </c>
      <c r="C198" s="78" t="s">
        <v>835</v>
      </c>
      <c r="D198" s="78" t="s">
        <v>1426</v>
      </c>
      <c r="F198" s="78" t="s">
        <v>809</v>
      </c>
      <c r="G198" s="78" t="s">
        <v>96</v>
      </c>
      <c r="H198" s="112" t="s">
        <v>232</v>
      </c>
      <c r="I198" s="112">
        <v>3</v>
      </c>
      <c r="J198" s="113">
        <v>44570.824143518519</v>
      </c>
      <c r="K198" s="113">
        <v>44570.826435185183</v>
      </c>
      <c r="M198" s="113">
        <v>44570.827465277776</v>
      </c>
      <c r="N198" s="113">
        <v>44570.827974537038</v>
      </c>
      <c r="O198" s="78" t="s">
        <v>1187</v>
      </c>
      <c r="P198" s="78" t="str">
        <f t="shared" ref="P198:P261" si="51">IF(LEFT(O198,3)="&amp;RU","PLOEG",IF(LEFT(O198,6)="ANT-di","DISP/S of N",IF(LEFT(O198,4)="rANT","DISP/S of N",IF(LEFT(O198,3)="ANT","CIC",""))))</f>
        <v>CIC</v>
      </c>
      <c r="S198" s="78" t="str">
        <f t="shared" ref="S198:S261" si="52">IF(LEFT(R198,3)="&amp;RU","PLOEG",IF(LEFT(R198,6)="ANT-di","DISP/S of N",IF(LEFT(R198,4)="rANT","DISP/S of N",IF(LEFT(R198,3)="ANT","CIC",""))))</f>
        <v/>
      </c>
      <c r="T198" s="113">
        <v>44570.852662037039</v>
      </c>
      <c r="U198" s="78" t="s">
        <v>1200</v>
      </c>
      <c r="V198" s="78" t="str">
        <f t="shared" ref="V198:V261" si="53">IF(LEFT(U198,3)="&amp;RU","PLOEG",IF(LEFT(U198,6)="ANT-di","DISP/S of N",IF(LEFT(U198,4)="rANT","DISP/S of N",IF(LEFT(U198,3)="ANT","CIC",""))))</f>
        <v>PLOEG</v>
      </c>
      <c r="W198" s="113">
        <v>44570.859629629631</v>
      </c>
      <c r="X198" s="113">
        <f t="shared" ref="X198:X261" si="54">IF((MIN(L198:M198)&lt;K198+6/ (24*3600)),"", IF((MIN(L198:M198)=K198),"0:00:00",IF((MIN(L198:M198)-K198),MIN(L198:M198)-K198,"")))</f>
        <v>1.0300925932824612E-3</v>
      </c>
      <c r="Y198" s="113">
        <f t="shared" ref="Y198:Y261" si="55">IF(OR(T198="",T198&lt;MINA(L198,M198)+11/(24*3600)),"",T198-MINA(L198,M198))</f>
        <v>2.5196759263053536E-2</v>
      </c>
      <c r="Z198" s="113">
        <f t="shared" ref="Z198:Z261" si="56">IF(OR(T198="",W198&lt;T198+31/(24*3600)),"",W198-T198)</f>
        <v>6.9675925915362313E-3</v>
      </c>
      <c r="AB198" s="2">
        <f t="shared" ref="AB198:AC261" si="57">IF(Y198="","",SECOND(Y198)+(MINUTE(Y198)*60)+(HOUR(Y198)*3600))</f>
        <v>2177</v>
      </c>
      <c r="AC198" s="2">
        <f t="shared" si="57"/>
        <v>602</v>
      </c>
      <c r="AE198" s="2" t="str">
        <f t="shared" ref="AE198:AE261" si="58">IF(I198=0,AB198,"")</f>
        <v/>
      </c>
      <c r="AF198" s="2" t="str">
        <f t="shared" ref="AF198:AF261" si="59">IF(I198=1,AB198,"")</f>
        <v/>
      </c>
      <c r="AG198" s="2" t="str">
        <f t="shared" ref="AG198:AG261" si="60">IF(I198=2,AB198,"")</f>
        <v/>
      </c>
      <c r="AH198" s="2">
        <f t="shared" ref="AH198:AH261" si="61">IF(I198=3,AB198,"")</f>
        <v>2177</v>
      </c>
      <c r="AI198" s="2" t="str">
        <f t="shared" ref="AI198:AI261" si="62">IF(I198=4,AB198,"")</f>
        <v/>
      </c>
      <c r="AK198" s="2" t="str">
        <f t="shared" ref="AK198:AK261" si="63">IF(I198=0,AC198,"")</f>
        <v/>
      </c>
      <c r="AL198" s="2" t="str">
        <f t="shared" ref="AL198:AL261" si="64">IF(I198=1,AC198,"")</f>
        <v/>
      </c>
      <c r="AM198" s="2" t="str">
        <f t="shared" ref="AM198:AM261" si="65">IF(I198=2,AC198,"")</f>
        <v/>
      </c>
      <c r="AN198" s="2">
        <f t="shared" ref="AN198:AN261" si="66">IF(I198=3,AC198,"")</f>
        <v>602</v>
      </c>
      <c r="AO198" s="2" t="str">
        <f t="shared" ref="AO198:AO261" si="67">IF(I198=4,AC198,"")</f>
        <v/>
      </c>
    </row>
    <row r="199" spans="1:41" x14ac:dyDescent="0.3">
      <c r="A199" s="111">
        <v>44570.856180555558</v>
      </c>
      <c r="B199" s="78" t="s">
        <v>1427</v>
      </c>
      <c r="C199" s="78" t="s">
        <v>846</v>
      </c>
      <c r="D199" s="78" t="s">
        <v>1294</v>
      </c>
      <c r="F199" s="78" t="s">
        <v>808</v>
      </c>
      <c r="G199" s="78" t="s">
        <v>104</v>
      </c>
      <c r="H199" s="112" t="s">
        <v>198</v>
      </c>
      <c r="I199" s="112">
        <v>3</v>
      </c>
      <c r="J199" s="113">
        <v>44570.852870370371</v>
      </c>
      <c r="K199" s="113">
        <v>44570.856180555558</v>
      </c>
      <c r="M199" s="113">
        <v>44570.856736111113</v>
      </c>
      <c r="P199" s="78" t="str">
        <f t="shared" si="51"/>
        <v/>
      </c>
      <c r="Q199" s="113">
        <v>44570.860497685186</v>
      </c>
      <c r="R199" s="78" t="s">
        <v>1203</v>
      </c>
      <c r="S199" s="78" t="str">
        <f t="shared" si="52"/>
        <v>PLOEG</v>
      </c>
      <c r="T199" s="113">
        <v>44570.865555555552</v>
      </c>
      <c r="U199" s="78" t="s">
        <v>1203</v>
      </c>
      <c r="V199" s="78" t="str">
        <f t="shared" si="53"/>
        <v>PLOEG</v>
      </c>
      <c r="W199" s="113">
        <v>44570.872893518521</v>
      </c>
      <c r="X199" s="113">
        <f t="shared" si="54"/>
        <v>5.5555555445607752E-4</v>
      </c>
      <c r="Y199" s="113">
        <f t="shared" si="55"/>
        <v>8.8194444397231564E-3</v>
      </c>
      <c r="Z199" s="113">
        <f t="shared" si="56"/>
        <v>7.337962968449574E-3</v>
      </c>
      <c r="AB199" s="2">
        <f t="shared" si="57"/>
        <v>762</v>
      </c>
      <c r="AC199" s="2">
        <f t="shared" si="57"/>
        <v>634</v>
      </c>
      <c r="AE199" s="2" t="str">
        <f t="shared" si="58"/>
        <v/>
      </c>
      <c r="AF199" s="2" t="str">
        <f t="shared" si="59"/>
        <v/>
      </c>
      <c r="AG199" s="2" t="str">
        <f t="shared" si="60"/>
        <v/>
      </c>
      <c r="AH199" s="2">
        <f t="shared" si="61"/>
        <v>762</v>
      </c>
      <c r="AI199" s="2" t="str">
        <f t="shared" si="62"/>
        <v/>
      </c>
      <c r="AK199" s="2" t="str">
        <f t="shared" si="63"/>
        <v/>
      </c>
      <c r="AL199" s="2" t="str">
        <f t="shared" si="64"/>
        <v/>
      </c>
      <c r="AM199" s="2" t="str">
        <f t="shared" si="65"/>
        <v/>
      </c>
      <c r="AN199" s="2">
        <f t="shared" si="66"/>
        <v>634</v>
      </c>
      <c r="AO199" s="2" t="str">
        <f t="shared" si="67"/>
        <v/>
      </c>
    </row>
    <row r="200" spans="1:41" x14ac:dyDescent="0.3">
      <c r="A200" s="111">
        <v>44571.054826388892</v>
      </c>
      <c r="B200" s="78" t="s">
        <v>1428</v>
      </c>
      <c r="C200" s="78" t="s">
        <v>835</v>
      </c>
      <c r="D200" s="78" t="s">
        <v>1429</v>
      </c>
      <c r="E200" s="78">
        <v>55</v>
      </c>
      <c r="F200" s="78" t="s">
        <v>807</v>
      </c>
      <c r="G200" s="78" t="s">
        <v>90</v>
      </c>
      <c r="H200" s="112" t="s">
        <v>284</v>
      </c>
      <c r="I200" s="112">
        <v>2</v>
      </c>
      <c r="J200" s="113">
        <v>44571.053796296299</v>
      </c>
      <c r="K200" s="113">
        <v>44571.054826388892</v>
      </c>
      <c r="M200" s="113">
        <v>44571.057430555556</v>
      </c>
      <c r="N200" s="113">
        <v>44571.05746527778</v>
      </c>
      <c r="O200" s="78" t="s">
        <v>1187</v>
      </c>
      <c r="P200" s="78" t="str">
        <f t="shared" si="51"/>
        <v>CIC</v>
      </c>
      <c r="S200" s="78" t="str">
        <f t="shared" si="52"/>
        <v/>
      </c>
      <c r="T200" s="113">
        <v>44571.067291666666</v>
      </c>
      <c r="U200" s="78" t="s">
        <v>1216</v>
      </c>
      <c r="V200" s="78" t="str">
        <f t="shared" si="53"/>
        <v>PLOEG</v>
      </c>
      <c r="W200" s="113">
        <v>44571.076562499999</v>
      </c>
      <c r="X200" s="113">
        <f t="shared" si="54"/>
        <v>2.6041666642413475E-3</v>
      </c>
      <c r="Y200" s="113">
        <f t="shared" si="55"/>
        <v>9.8611111097852699E-3</v>
      </c>
      <c r="Z200" s="113">
        <f t="shared" si="56"/>
        <v>9.2708333322661929E-3</v>
      </c>
      <c r="AB200" s="2">
        <f t="shared" si="57"/>
        <v>852</v>
      </c>
      <c r="AC200" s="2">
        <f t="shared" si="57"/>
        <v>801</v>
      </c>
      <c r="AE200" s="2" t="str">
        <f t="shared" si="58"/>
        <v/>
      </c>
      <c r="AF200" s="2" t="str">
        <f t="shared" si="59"/>
        <v/>
      </c>
      <c r="AG200" s="2">
        <f t="shared" si="60"/>
        <v>852</v>
      </c>
      <c r="AH200" s="2" t="str">
        <f t="shared" si="61"/>
        <v/>
      </c>
      <c r="AI200" s="2" t="str">
        <f t="shared" si="62"/>
        <v/>
      </c>
      <c r="AK200" s="2" t="str">
        <f t="shared" si="63"/>
        <v/>
      </c>
      <c r="AL200" s="2" t="str">
        <f t="shared" si="64"/>
        <v/>
      </c>
      <c r="AM200" s="2">
        <f t="shared" si="65"/>
        <v>801</v>
      </c>
      <c r="AN200" s="2" t="str">
        <f t="shared" si="66"/>
        <v/>
      </c>
      <c r="AO200" s="2" t="str">
        <f t="shared" si="67"/>
        <v/>
      </c>
    </row>
    <row r="201" spans="1:41" x14ac:dyDescent="0.3">
      <c r="A201" s="111">
        <v>44571.054826388892</v>
      </c>
      <c r="B201" s="78" t="s">
        <v>1428</v>
      </c>
      <c r="C201" s="78" t="s">
        <v>846</v>
      </c>
      <c r="D201" s="78" t="s">
        <v>1429</v>
      </c>
      <c r="E201" s="78">
        <v>55</v>
      </c>
      <c r="F201" s="78" t="s">
        <v>807</v>
      </c>
      <c r="G201" s="78" t="s">
        <v>90</v>
      </c>
      <c r="H201" s="112" t="s">
        <v>284</v>
      </c>
      <c r="I201" s="112">
        <v>2</v>
      </c>
      <c r="J201" s="113">
        <v>44571.053796296299</v>
      </c>
      <c r="K201" s="113">
        <v>44571.054826388892</v>
      </c>
      <c r="M201" s="113">
        <v>44571.058206018519</v>
      </c>
      <c r="N201" s="113">
        <v>44571.058263888888</v>
      </c>
      <c r="O201" s="78" t="s">
        <v>1187</v>
      </c>
      <c r="P201" s="78" t="str">
        <f t="shared" si="51"/>
        <v>CIC</v>
      </c>
      <c r="S201" s="78" t="str">
        <f t="shared" si="52"/>
        <v/>
      </c>
      <c r="T201" s="113">
        <v>44571.067106481481</v>
      </c>
      <c r="U201" s="78" t="s">
        <v>1203</v>
      </c>
      <c r="V201" s="78" t="str">
        <f t="shared" si="53"/>
        <v>PLOEG</v>
      </c>
      <c r="W201" s="113">
        <v>44571.076562499999</v>
      </c>
      <c r="X201" s="113">
        <f t="shared" si="54"/>
        <v>3.379629626579117E-3</v>
      </c>
      <c r="Y201" s="113">
        <f t="shared" si="55"/>
        <v>8.9004629626288079E-3</v>
      </c>
      <c r="Z201" s="113">
        <f t="shared" si="56"/>
        <v>9.4560185170848854E-3</v>
      </c>
      <c r="AB201" s="2">
        <f t="shared" si="57"/>
        <v>769</v>
      </c>
      <c r="AC201" s="2">
        <f t="shared" si="57"/>
        <v>817</v>
      </c>
      <c r="AE201" s="2" t="str">
        <f t="shared" si="58"/>
        <v/>
      </c>
      <c r="AF201" s="2" t="str">
        <f t="shared" si="59"/>
        <v/>
      </c>
      <c r="AG201" s="2">
        <f t="shared" si="60"/>
        <v>769</v>
      </c>
      <c r="AH201" s="2" t="str">
        <f t="shared" si="61"/>
        <v/>
      </c>
      <c r="AI201" s="2" t="str">
        <f t="shared" si="62"/>
        <v/>
      </c>
      <c r="AK201" s="2" t="str">
        <f t="shared" si="63"/>
        <v/>
      </c>
      <c r="AL201" s="2" t="str">
        <f t="shared" si="64"/>
        <v/>
      </c>
      <c r="AM201" s="2">
        <f t="shared" si="65"/>
        <v>817</v>
      </c>
      <c r="AN201" s="2" t="str">
        <f t="shared" si="66"/>
        <v/>
      </c>
      <c r="AO201" s="2" t="str">
        <f t="shared" si="67"/>
        <v/>
      </c>
    </row>
    <row r="202" spans="1:41" x14ac:dyDescent="0.3">
      <c r="A202" s="111">
        <v>44571.057002314818</v>
      </c>
      <c r="B202" s="78" t="s">
        <v>1430</v>
      </c>
      <c r="C202" s="78" t="s">
        <v>846</v>
      </c>
      <c r="D202" s="78" t="s">
        <v>1394</v>
      </c>
      <c r="E202" s="78">
        <v>9</v>
      </c>
      <c r="F202" s="78" t="s">
        <v>809</v>
      </c>
      <c r="G202" s="78" t="s">
        <v>88</v>
      </c>
      <c r="H202" s="112" t="s">
        <v>230</v>
      </c>
      <c r="I202" s="112">
        <v>3</v>
      </c>
      <c r="J202" s="113">
        <v>44571.055451388886</v>
      </c>
      <c r="K202" s="113">
        <v>44571.057002314818</v>
      </c>
      <c r="L202" s="113">
        <v>44571.058206018519</v>
      </c>
      <c r="M202" s="113">
        <v>44571.076562499999</v>
      </c>
      <c r="N202" s="113">
        <v>44571.076655092591</v>
      </c>
      <c r="O202" s="78" t="s">
        <v>1185</v>
      </c>
      <c r="P202" s="78" t="str">
        <f t="shared" si="51"/>
        <v>CIC</v>
      </c>
      <c r="Q202" s="113">
        <v>44571.076782407406</v>
      </c>
      <c r="R202" s="78" t="s">
        <v>1203</v>
      </c>
      <c r="S202" s="78" t="str">
        <f t="shared" si="52"/>
        <v>PLOEG</v>
      </c>
      <c r="T202" s="113">
        <v>44571.087627314817</v>
      </c>
      <c r="U202" s="78" t="s">
        <v>1203</v>
      </c>
      <c r="V202" s="78" t="str">
        <f t="shared" si="53"/>
        <v>PLOEG</v>
      </c>
      <c r="W202" s="113">
        <v>44571.093530092592</v>
      </c>
      <c r="X202" s="113">
        <f t="shared" si="54"/>
        <v>1.2037037013215013E-3</v>
      </c>
      <c r="Y202" s="113">
        <f t="shared" si="55"/>
        <v>2.9421296298096422E-2</v>
      </c>
      <c r="Z202" s="113">
        <f t="shared" si="56"/>
        <v>5.9027777751907706E-3</v>
      </c>
      <c r="AB202" s="2">
        <f t="shared" si="57"/>
        <v>2542</v>
      </c>
      <c r="AC202" s="2">
        <f t="shared" si="57"/>
        <v>510</v>
      </c>
      <c r="AE202" s="2" t="str">
        <f t="shared" si="58"/>
        <v/>
      </c>
      <c r="AF202" s="2" t="str">
        <f t="shared" si="59"/>
        <v/>
      </c>
      <c r="AG202" s="2" t="str">
        <f t="shared" si="60"/>
        <v/>
      </c>
      <c r="AH202" s="2">
        <f t="shared" si="61"/>
        <v>2542</v>
      </c>
      <c r="AI202" s="2" t="str">
        <f t="shared" si="62"/>
        <v/>
      </c>
      <c r="AK202" s="2" t="str">
        <f t="shared" si="63"/>
        <v/>
      </c>
      <c r="AL202" s="2" t="str">
        <f t="shared" si="64"/>
        <v/>
      </c>
      <c r="AM202" s="2" t="str">
        <f t="shared" si="65"/>
        <v/>
      </c>
      <c r="AN202" s="2">
        <f t="shared" si="66"/>
        <v>510</v>
      </c>
      <c r="AO202" s="2" t="str">
        <f t="shared" si="67"/>
        <v/>
      </c>
    </row>
    <row r="203" spans="1:41" x14ac:dyDescent="0.3">
      <c r="A203" s="111">
        <v>44571.210902777777</v>
      </c>
      <c r="B203" s="78" t="s">
        <v>1431</v>
      </c>
      <c r="C203" s="78" t="s">
        <v>835</v>
      </c>
      <c r="D203" s="78" t="s">
        <v>1432</v>
      </c>
      <c r="E203" s="78">
        <v>3</v>
      </c>
      <c r="F203" s="78" t="s">
        <v>809</v>
      </c>
      <c r="G203" s="78" t="s">
        <v>128</v>
      </c>
      <c r="H203" s="112" t="s">
        <v>350</v>
      </c>
      <c r="I203" s="112">
        <v>3</v>
      </c>
      <c r="J203" s="113">
        <v>44571.209178240744</v>
      </c>
      <c r="K203" s="113">
        <v>44571.210902777777</v>
      </c>
      <c r="M203" s="113">
        <v>44571.212638888886</v>
      </c>
      <c r="N203" s="113">
        <v>44571.21266203704</v>
      </c>
      <c r="O203" s="78" t="s">
        <v>1187</v>
      </c>
      <c r="P203" s="78" t="str">
        <f t="shared" si="51"/>
        <v>CIC</v>
      </c>
      <c r="Q203" s="113">
        <v>44571.213449074072</v>
      </c>
      <c r="R203" s="78" t="s">
        <v>1187</v>
      </c>
      <c r="S203" s="78" t="str">
        <f t="shared" si="52"/>
        <v>CIC</v>
      </c>
      <c r="T203" s="113">
        <v>44571.216412037036</v>
      </c>
      <c r="U203" s="78" t="s">
        <v>1200</v>
      </c>
      <c r="V203" s="78" t="str">
        <f t="shared" si="53"/>
        <v>PLOEG</v>
      </c>
      <c r="W203" s="113">
        <v>44571.221932870372</v>
      </c>
      <c r="X203" s="113">
        <f t="shared" si="54"/>
        <v>1.7361111094942316E-3</v>
      </c>
      <c r="Y203" s="113">
        <f t="shared" si="55"/>
        <v>3.7731481497758068E-3</v>
      </c>
      <c r="Z203" s="113">
        <f t="shared" si="56"/>
        <v>5.5208333360496908E-3</v>
      </c>
      <c r="AB203" s="2">
        <f t="shared" si="57"/>
        <v>326</v>
      </c>
      <c r="AC203" s="2">
        <f t="shared" si="57"/>
        <v>477</v>
      </c>
      <c r="AE203" s="2" t="str">
        <f t="shared" si="58"/>
        <v/>
      </c>
      <c r="AF203" s="2" t="str">
        <f t="shared" si="59"/>
        <v/>
      </c>
      <c r="AG203" s="2" t="str">
        <f t="shared" si="60"/>
        <v/>
      </c>
      <c r="AH203" s="2">
        <f t="shared" si="61"/>
        <v>326</v>
      </c>
      <c r="AI203" s="2" t="str">
        <f t="shared" si="62"/>
        <v/>
      </c>
      <c r="AK203" s="2" t="str">
        <f t="shared" si="63"/>
        <v/>
      </c>
      <c r="AL203" s="2" t="str">
        <f t="shared" si="64"/>
        <v/>
      </c>
      <c r="AM203" s="2" t="str">
        <f t="shared" si="65"/>
        <v/>
      </c>
      <c r="AN203" s="2">
        <f t="shared" si="66"/>
        <v>477</v>
      </c>
      <c r="AO203" s="2" t="str">
        <f t="shared" si="67"/>
        <v/>
      </c>
    </row>
    <row r="204" spans="1:41" x14ac:dyDescent="0.3">
      <c r="A204" s="111">
        <v>44571.38486111111</v>
      </c>
      <c r="B204" s="78" t="s">
        <v>1433</v>
      </c>
      <c r="C204" s="78" t="s">
        <v>886</v>
      </c>
      <c r="D204" s="78" t="s">
        <v>1257</v>
      </c>
      <c r="E204" s="78">
        <v>81</v>
      </c>
      <c r="F204" s="78" t="s">
        <v>809</v>
      </c>
      <c r="G204" s="78" t="s">
        <v>90</v>
      </c>
      <c r="H204" s="112" t="s">
        <v>272</v>
      </c>
      <c r="I204" s="112">
        <v>2</v>
      </c>
      <c r="J204" s="113">
        <v>44571.38486111111</v>
      </c>
      <c r="K204" s="113">
        <v>44571.38486111111</v>
      </c>
      <c r="M204" s="113">
        <v>44571.385034722225</v>
      </c>
      <c r="N204" s="113">
        <v>44571.385520833333</v>
      </c>
      <c r="O204" s="78" t="s">
        <v>1187</v>
      </c>
      <c r="P204" s="78" t="str">
        <f t="shared" si="51"/>
        <v>CIC</v>
      </c>
      <c r="S204" s="78" t="str">
        <f t="shared" si="52"/>
        <v/>
      </c>
      <c r="T204" s="113">
        <v>44571.390474537038</v>
      </c>
      <c r="U204" s="78" t="s">
        <v>1185</v>
      </c>
      <c r="V204" s="78" t="str">
        <f t="shared" si="53"/>
        <v>CIC</v>
      </c>
      <c r="W204" s="113">
        <v>44571.402939814812</v>
      </c>
      <c r="X204" s="113">
        <f t="shared" si="54"/>
        <v>1.7361111531499773E-4</v>
      </c>
      <c r="Y204" s="113">
        <f t="shared" si="55"/>
        <v>5.4398148131440394E-3</v>
      </c>
      <c r="Z204" s="113">
        <f t="shared" si="56"/>
        <v>1.2465277774026617E-2</v>
      </c>
      <c r="AB204" s="2">
        <f t="shared" si="57"/>
        <v>470</v>
      </c>
      <c r="AC204" s="2">
        <f t="shared" si="57"/>
        <v>1077</v>
      </c>
      <c r="AE204" s="2" t="str">
        <f t="shared" si="58"/>
        <v/>
      </c>
      <c r="AF204" s="2" t="str">
        <f t="shared" si="59"/>
        <v/>
      </c>
      <c r="AG204" s="2">
        <f t="shared" si="60"/>
        <v>470</v>
      </c>
      <c r="AH204" s="2" t="str">
        <f t="shared" si="61"/>
        <v/>
      </c>
      <c r="AI204" s="2" t="str">
        <f t="shared" si="62"/>
        <v/>
      </c>
      <c r="AK204" s="2" t="str">
        <f t="shared" si="63"/>
        <v/>
      </c>
      <c r="AL204" s="2" t="str">
        <f t="shared" si="64"/>
        <v/>
      </c>
      <c r="AM204" s="2">
        <f t="shared" si="65"/>
        <v>1077</v>
      </c>
      <c r="AN204" s="2" t="str">
        <f t="shared" si="66"/>
        <v/>
      </c>
      <c r="AO204" s="2" t="str">
        <f t="shared" si="67"/>
        <v/>
      </c>
    </row>
    <row r="205" spans="1:41" x14ac:dyDescent="0.3">
      <c r="A205" s="111">
        <v>44571.38486111111</v>
      </c>
      <c r="B205" s="78" t="s">
        <v>1433</v>
      </c>
      <c r="C205" s="78" t="s">
        <v>850</v>
      </c>
      <c r="D205" s="78" t="s">
        <v>1257</v>
      </c>
      <c r="E205" s="78">
        <v>81</v>
      </c>
      <c r="F205" s="78" t="s">
        <v>809</v>
      </c>
      <c r="G205" s="78" t="s">
        <v>90</v>
      </c>
      <c r="H205" s="112" t="s">
        <v>272</v>
      </c>
      <c r="I205" s="112">
        <v>2</v>
      </c>
      <c r="J205" s="113">
        <v>44571.38486111111</v>
      </c>
      <c r="K205" s="113">
        <v>44571.38486111111</v>
      </c>
      <c r="M205" s="113">
        <v>44571.385740740741</v>
      </c>
      <c r="N205" s="113">
        <v>44571.385775462964</v>
      </c>
      <c r="O205" s="78" t="s">
        <v>1187</v>
      </c>
      <c r="P205" s="78" t="str">
        <f t="shared" si="51"/>
        <v>CIC</v>
      </c>
      <c r="S205" s="78" t="str">
        <f t="shared" si="52"/>
        <v/>
      </c>
      <c r="T205" s="113">
        <v>44571.391851851855</v>
      </c>
      <c r="U205" s="78" t="s">
        <v>1185</v>
      </c>
      <c r="V205" s="78" t="str">
        <f t="shared" si="53"/>
        <v>CIC</v>
      </c>
      <c r="W205" s="113">
        <v>44571.400925925926</v>
      </c>
      <c r="X205" s="113">
        <f t="shared" si="54"/>
        <v>8.7962963152676821E-4</v>
      </c>
      <c r="Y205" s="113">
        <f t="shared" si="55"/>
        <v>6.1111111135687679E-3</v>
      </c>
      <c r="Z205" s="113">
        <f t="shared" si="56"/>
        <v>9.074074070667848E-3</v>
      </c>
      <c r="AB205" s="2">
        <f t="shared" si="57"/>
        <v>528</v>
      </c>
      <c r="AC205" s="2">
        <f t="shared" si="57"/>
        <v>784</v>
      </c>
      <c r="AE205" s="2" t="str">
        <f t="shared" si="58"/>
        <v/>
      </c>
      <c r="AF205" s="2" t="str">
        <f t="shared" si="59"/>
        <v/>
      </c>
      <c r="AG205" s="2">
        <f t="shared" si="60"/>
        <v>528</v>
      </c>
      <c r="AH205" s="2" t="str">
        <f t="shared" si="61"/>
        <v/>
      </c>
      <c r="AI205" s="2" t="str">
        <f t="shared" si="62"/>
        <v/>
      </c>
      <c r="AK205" s="2" t="str">
        <f t="shared" si="63"/>
        <v/>
      </c>
      <c r="AL205" s="2" t="str">
        <f t="shared" si="64"/>
        <v/>
      </c>
      <c r="AM205" s="2">
        <f t="shared" si="65"/>
        <v>784</v>
      </c>
      <c r="AN205" s="2" t="str">
        <f t="shared" si="66"/>
        <v/>
      </c>
      <c r="AO205" s="2" t="str">
        <f t="shared" si="67"/>
        <v/>
      </c>
    </row>
    <row r="206" spans="1:41" x14ac:dyDescent="0.3">
      <c r="A206" s="111">
        <v>44571.512106481481</v>
      </c>
      <c r="B206" s="78" t="s">
        <v>1434</v>
      </c>
      <c r="C206" s="78" t="s">
        <v>850</v>
      </c>
      <c r="D206" s="78" t="s">
        <v>1266</v>
      </c>
      <c r="F206" s="78" t="s">
        <v>807</v>
      </c>
      <c r="G206" s="78" t="s">
        <v>90</v>
      </c>
      <c r="H206" s="112" t="s">
        <v>298</v>
      </c>
      <c r="I206" s="112">
        <v>2</v>
      </c>
      <c r="J206" s="113">
        <v>44571.512106481481</v>
      </c>
      <c r="K206" s="113">
        <v>44571.512106481481</v>
      </c>
      <c r="M206" s="113">
        <v>44571.512523148151</v>
      </c>
      <c r="N206" s="113">
        <v>44571.513553240744</v>
      </c>
      <c r="O206" s="78" t="s">
        <v>1187</v>
      </c>
      <c r="P206" s="78" t="str">
        <f t="shared" si="51"/>
        <v>CIC</v>
      </c>
      <c r="Q206" s="113">
        <v>44571.514143518521</v>
      </c>
      <c r="R206" s="78" t="s">
        <v>1185</v>
      </c>
      <c r="S206" s="78" t="str">
        <f t="shared" si="52"/>
        <v>CIC</v>
      </c>
      <c r="V206" s="78" t="str">
        <f t="shared" si="53"/>
        <v/>
      </c>
      <c r="W206" s="113">
        <v>44571.524907407409</v>
      </c>
      <c r="X206" s="113">
        <f t="shared" si="54"/>
        <v>4.1666666948003694E-4</v>
      </c>
      <c r="Y206" s="113" t="str">
        <f t="shared" si="55"/>
        <v/>
      </c>
      <c r="Z206" s="113" t="str">
        <f t="shared" si="56"/>
        <v/>
      </c>
      <c r="AB206" s="2" t="str">
        <f t="shared" si="57"/>
        <v/>
      </c>
      <c r="AC206" s="2" t="str">
        <f t="shared" si="57"/>
        <v/>
      </c>
      <c r="AE206" s="2" t="str">
        <f t="shared" si="58"/>
        <v/>
      </c>
      <c r="AF206" s="2" t="str">
        <f t="shared" si="59"/>
        <v/>
      </c>
      <c r="AG206" s="2" t="str">
        <f t="shared" si="60"/>
        <v/>
      </c>
      <c r="AH206" s="2" t="str">
        <f t="shared" si="61"/>
        <v/>
      </c>
      <c r="AI206" s="2" t="str">
        <f t="shared" si="62"/>
        <v/>
      </c>
      <c r="AK206" s="2" t="str">
        <f t="shared" si="63"/>
        <v/>
      </c>
      <c r="AL206" s="2" t="str">
        <f t="shared" si="64"/>
        <v/>
      </c>
      <c r="AM206" s="2" t="str">
        <f t="shared" si="65"/>
        <v/>
      </c>
      <c r="AN206" s="2" t="str">
        <f t="shared" si="66"/>
        <v/>
      </c>
      <c r="AO206" s="2" t="str">
        <f t="shared" si="67"/>
        <v/>
      </c>
    </row>
    <row r="207" spans="1:41" x14ac:dyDescent="0.3">
      <c r="A207" s="111">
        <v>44571.512106481481</v>
      </c>
      <c r="B207" s="78" t="s">
        <v>1434</v>
      </c>
      <c r="C207" s="78" t="s">
        <v>951</v>
      </c>
      <c r="D207" s="78" t="s">
        <v>1266</v>
      </c>
      <c r="F207" s="78" t="s">
        <v>807</v>
      </c>
      <c r="G207" s="78" t="s">
        <v>90</v>
      </c>
      <c r="H207" s="112" t="s">
        <v>298</v>
      </c>
      <c r="I207" s="112">
        <v>2</v>
      </c>
      <c r="J207" s="113">
        <v>44571.512106481481</v>
      </c>
      <c r="K207" s="113">
        <v>44571.512106481481</v>
      </c>
      <c r="M207" s="113">
        <v>44571.513518518521</v>
      </c>
      <c r="N207" s="113">
        <v>44571.51353009259</v>
      </c>
      <c r="O207" s="78" t="s">
        <v>1187</v>
      </c>
      <c r="P207" s="78" t="str">
        <f t="shared" si="51"/>
        <v>CIC</v>
      </c>
      <c r="Q207" s="113">
        <v>44571.514131944445</v>
      </c>
      <c r="R207" s="78" t="s">
        <v>1185</v>
      </c>
      <c r="S207" s="78" t="str">
        <f t="shared" si="52"/>
        <v>CIC</v>
      </c>
      <c r="V207" s="78" t="str">
        <f t="shared" si="53"/>
        <v/>
      </c>
      <c r="W207" s="113">
        <v>44571.524907407409</v>
      </c>
      <c r="X207" s="113">
        <f t="shared" si="54"/>
        <v>1.4120370396994986E-3</v>
      </c>
      <c r="Y207" s="113" t="str">
        <f t="shared" si="55"/>
        <v/>
      </c>
      <c r="Z207" s="113" t="str">
        <f t="shared" si="56"/>
        <v/>
      </c>
      <c r="AB207" s="2" t="str">
        <f t="shared" si="57"/>
        <v/>
      </c>
      <c r="AC207" s="2" t="str">
        <f t="shared" si="57"/>
        <v/>
      </c>
      <c r="AE207" s="2" t="str">
        <f t="shared" si="58"/>
        <v/>
      </c>
      <c r="AF207" s="2" t="str">
        <f t="shared" si="59"/>
        <v/>
      </c>
      <c r="AG207" s="2" t="str">
        <f t="shared" si="60"/>
        <v/>
      </c>
      <c r="AH207" s="2" t="str">
        <f t="shared" si="61"/>
        <v/>
      </c>
      <c r="AI207" s="2" t="str">
        <f t="shared" si="62"/>
        <v/>
      </c>
      <c r="AK207" s="2" t="str">
        <f t="shared" si="63"/>
        <v/>
      </c>
      <c r="AL207" s="2" t="str">
        <f t="shared" si="64"/>
        <v/>
      </c>
      <c r="AM207" s="2" t="str">
        <f t="shared" si="65"/>
        <v/>
      </c>
      <c r="AN207" s="2" t="str">
        <f t="shared" si="66"/>
        <v/>
      </c>
      <c r="AO207" s="2" t="str">
        <f t="shared" si="67"/>
        <v/>
      </c>
    </row>
    <row r="208" spans="1:41" x14ac:dyDescent="0.3">
      <c r="A208" s="111">
        <v>44571.530393518522</v>
      </c>
      <c r="B208" s="78" t="s">
        <v>1435</v>
      </c>
      <c r="C208" s="78" t="s">
        <v>951</v>
      </c>
      <c r="D208" s="78" t="s">
        <v>1436</v>
      </c>
      <c r="E208" s="78">
        <v>126</v>
      </c>
      <c r="F208" s="78" t="s">
        <v>809</v>
      </c>
      <c r="G208" s="78" t="s">
        <v>94</v>
      </c>
      <c r="H208" s="112" t="s">
        <v>246</v>
      </c>
      <c r="I208" s="112">
        <v>2</v>
      </c>
      <c r="J208" s="113">
        <v>44571.530231481483</v>
      </c>
      <c r="K208" s="113">
        <v>44571.530393518522</v>
      </c>
      <c r="M208" s="113">
        <v>44571.530451388891</v>
      </c>
      <c r="N208" s="113">
        <v>44571.535509259258</v>
      </c>
      <c r="O208" s="78" t="s">
        <v>1187</v>
      </c>
      <c r="P208" s="78" t="str">
        <f t="shared" si="51"/>
        <v>CIC</v>
      </c>
      <c r="Q208" s="113">
        <v>44571.546689814815</v>
      </c>
      <c r="R208" s="78" t="s">
        <v>1412</v>
      </c>
      <c r="S208" s="78" t="str">
        <f t="shared" si="52"/>
        <v>PLOEG</v>
      </c>
      <c r="T208" s="113">
        <v>44571.559872685182</v>
      </c>
      <c r="U208" s="78" t="s">
        <v>1187</v>
      </c>
      <c r="V208" s="78" t="str">
        <f t="shared" si="53"/>
        <v>CIC</v>
      </c>
      <c r="W208" s="113">
        <v>44571.56459490741</v>
      </c>
      <c r="X208" s="113" t="str">
        <f t="shared" si="54"/>
        <v/>
      </c>
      <c r="Y208" s="113">
        <f t="shared" si="55"/>
        <v>2.9421296290820464E-2</v>
      </c>
      <c r="Z208" s="113">
        <f t="shared" si="56"/>
        <v>4.7222222274285741E-3</v>
      </c>
      <c r="AB208" s="2">
        <f t="shared" si="57"/>
        <v>2542</v>
      </c>
      <c r="AC208" s="2">
        <f t="shared" si="57"/>
        <v>408</v>
      </c>
      <c r="AE208" s="2" t="str">
        <f t="shared" si="58"/>
        <v/>
      </c>
      <c r="AF208" s="2" t="str">
        <f t="shared" si="59"/>
        <v/>
      </c>
      <c r="AG208" s="2">
        <f t="shared" si="60"/>
        <v>2542</v>
      </c>
      <c r="AH208" s="2" t="str">
        <f t="shared" si="61"/>
        <v/>
      </c>
      <c r="AI208" s="2" t="str">
        <f t="shared" si="62"/>
        <v/>
      </c>
      <c r="AK208" s="2" t="str">
        <f t="shared" si="63"/>
        <v/>
      </c>
      <c r="AL208" s="2" t="str">
        <f t="shared" si="64"/>
        <v/>
      </c>
      <c r="AM208" s="2">
        <f t="shared" si="65"/>
        <v>408</v>
      </c>
      <c r="AN208" s="2" t="str">
        <f t="shared" si="66"/>
        <v/>
      </c>
      <c r="AO208" s="2" t="str">
        <f t="shared" si="67"/>
        <v/>
      </c>
    </row>
    <row r="209" spans="1:41" x14ac:dyDescent="0.3">
      <c r="A209" s="111">
        <v>44571.530393518522</v>
      </c>
      <c r="B209" s="78" t="s">
        <v>1435</v>
      </c>
      <c r="C209" s="78" t="s">
        <v>886</v>
      </c>
      <c r="D209" s="78" t="s">
        <v>1436</v>
      </c>
      <c r="E209" s="78">
        <v>126</v>
      </c>
      <c r="F209" s="78" t="s">
        <v>809</v>
      </c>
      <c r="G209" s="78" t="s">
        <v>94</v>
      </c>
      <c r="H209" s="112" t="s">
        <v>246</v>
      </c>
      <c r="I209" s="112">
        <v>2</v>
      </c>
      <c r="J209" s="113">
        <v>44571.530231481483</v>
      </c>
      <c r="K209" s="113">
        <v>44571.530393518522</v>
      </c>
      <c r="M209" s="113">
        <v>44571.545393518521</v>
      </c>
      <c r="N209" s="113">
        <v>44571.545497685183</v>
      </c>
      <c r="O209" s="78" t="s">
        <v>1187</v>
      </c>
      <c r="P209" s="78" t="str">
        <f t="shared" si="51"/>
        <v>CIC</v>
      </c>
      <c r="S209" s="78" t="str">
        <f t="shared" si="52"/>
        <v/>
      </c>
      <c r="T209" s="113">
        <v>44571.559895833336</v>
      </c>
      <c r="U209" s="78" t="s">
        <v>1187</v>
      </c>
      <c r="V209" s="78" t="str">
        <f t="shared" si="53"/>
        <v>CIC</v>
      </c>
      <c r="W209" s="113">
        <v>44571.56459490741</v>
      </c>
      <c r="X209" s="113">
        <f t="shared" si="54"/>
        <v>1.4999999999417923E-2</v>
      </c>
      <c r="Y209" s="113">
        <f t="shared" si="55"/>
        <v>1.4502314814308193E-2</v>
      </c>
      <c r="Z209" s="113">
        <f t="shared" si="56"/>
        <v>4.6990740738692693E-3</v>
      </c>
      <c r="AB209" s="2">
        <f t="shared" si="57"/>
        <v>1253</v>
      </c>
      <c r="AC209" s="2">
        <f t="shared" si="57"/>
        <v>406</v>
      </c>
      <c r="AE209" s="2" t="str">
        <f t="shared" si="58"/>
        <v/>
      </c>
      <c r="AF209" s="2" t="str">
        <f t="shared" si="59"/>
        <v/>
      </c>
      <c r="AG209" s="2">
        <f t="shared" si="60"/>
        <v>1253</v>
      </c>
      <c r="AH209" s="2" t="str">
        <f t="shared" si="61"/>
        <v/>
      </c>
      <c r="AI209" s="2" t="str">
        <f t="shared" si="62"/>
        <v/>
      </c>
      <c r="AK209" s="2" t="str">
        <f t="shared" si="63"/>
        <v/>
      </c>
      <c r="AL209" s="2" t="str">
        <f t="shared" si="64"/>
        <v/>
      </c>
      <c r="AM209" s="2">
        <f t="shared" si="65"/>
        <v>406</v>
      </c>
      <c r="AN209" s="2" t="str">
        <f t="shared" si="66"/>
        <v/>
      </c>
      <c r="AO209" s="2" t="str">
        <f t="shared" si="67"/>
        <v/>
      </c>
    </row>
    <row r="210" spans="1:41" x14ac:dyDescent="0.3">
      <c r="A210" s="111">
        <v>44571.530393518522</v>
      </c>
      <c r="B210" s="78" t="s">
        <v>1435</v>
      </c>
      <c r="C210" s="78" t="s">
        <v>850</v>
      </c>
      <c r="D210" s="78" t="s">
        <v>1436</v>
      </c>
      <c r="E210" s="78">
        <v>126</v>
      </c>
      <c r="F210" s="78" t="s">
        <v>809</v>
      </c>
      <c r="G210" s="78" t="s">
        <v>94</v>
      </c>
      <c r="H210" s="112" t="s">
        <v>246</v>
      </c>
      <c r="I210" s="112">
        <v>2</v>
      </c>
      <c r="J210" s="113">
        <v>44571.530231481483</v>
      </c>
      <c r="K210" s="113">
        <v>44571.530393518522</v>
      </c>
      <c r="M210" s="113">
        <v>44571.545416666668</v>
      </c>
      <c r="N210" s="113">
        <v>44571.54550925926</v>
      </c>
      <c r="O210" s="78" t="s">
        <v>1187</v>
      </c>
      <c r="P210" s="78" t="str">
        <f t="shared" si="51"/>
        <v>CIC</v>
      </c>
      <c r="S210" s="78" t="str">
        <f t="shared" si="52"/>
        <v/>
      </c>
      <c r="T210" s="113">
        <v>44571.559918981482</v>
      </c>
      <c r="U210" s="78" t="s">
        <v>1187</v>
      </c>
      <c r="V210" s="78" t="str">
        <f t="shared" si="53"/>
        <v>CIC</v>
      </c>
      <c r="W210" s="113">
        <v>44571.564583333333</v>
      </c>
      <c r="X210" s="113">
        <f t="shared" si="54"/>
        <v>1.5023148145701271E-2</v>
      </c>
      <c r="Y210" s="113">
        <f t="shared" si="55"/>
        <v>1.4502314814308193E-2</v>
      </c>
      <c r="Z210" s="113">
        <f t="shared" si="56"/>
        <v>4.6643518508062698E-3</v>
      </c>
      <c r="AB210" s="2">
        <f t="shared" si="57"/>
        <v>1253</v>
      </c>
      <c r="AC210" s="2">
        <f t="shared" si="57"/>
        <v>403</v>
      </c>
      <c r="AE210" s="2" t="str">
        <f t="shared" si="58"/>
        <v/>
      </c>
      <c r="AF210" s="2" t="str">
        <f t="shared" si="59"/>
        <v/>
      </c>
      <c r="AG210" s="2">
        <f t="shared" si="60"/>
        <v>1253</v>
      </c>
      <c r="AH210" s="2" t="str">
        <f t="shared" si="61"/>
        <v/>
      </c>
      <c r="AI210" s="2" t="str">
        <f t="shared" si="62"/>
        <v/>
      </c>
      <c r="AK210" s="2" t="str">
        <f t="shared" si="63"/>
        <v/>
      </c>
      <c r="AL210" s="2" t="str">
        <f t="shared" si="64"/>
        <v/>
      </c>
      <c r="AM210" s="2">
        <f t="shared" si="65"/>
        <v>403</v>
      </c>
      <c r="AN210" s="2" t="str">
        <f t="shared" si="66"/>
        <v/>
      </c>
      <c r="AO210" s="2" t="str">
        <f t="shared" si="67"/>
        <v/>
      </c>
    </row>
    <row r="211" spans="1:41" x14ac:dyDescent="0.3">
      <c r="A211" s="111">
        <v>44571.674421296295</v>
      </c>
      <c r="B211" s="78" t="s">
        <v>1437</v>
      </c>
      <c r="C211" s="78" t="s">
        <v>886</v>
      </c>
      <c r="D211" s="78" t="s">
        <v>1394</v>
      </c>
      <c r="E211" s="78">
        <v>9</v>
      </c>
      <c r="F211" s="78" t="s">
        <v>809</v>
      </c>
      <c r="G211" s="78" t="s">
        <v>88</v>
      </c>
      <c r="H211" s="112" t="s">
        <v>342</v>
      </c>
      <c r="I211" s="112">
        <v>3</v>
      </c>
      <c r="J211" s="113">
        <v>44571.674421296295</v>
      </c>
      <c r="K211" s="113">
        <v>44571.674421296295</v>
      </c>
      <c r="M211" s="113">
        <v>44571.676435185182</v>
      </c>
      <c r="P211" s="78" t="str">
        <f t="shared" si="51"/>
        <v/>
      </c>
      <c r="Q211" s="113">
        <v>44571.676469907405</v>
      </c>
      <c r="R211" s="78" t="s">
        <v>1185</v>
      </c>
      <c r="S211" s="78" t="str">
        <f t="shared" si="52"/>
        <v>CIC</v>
      </c>
      <c r="T211" s="113">
        <v>44571.687118055554</v>
      </c>
      <c r="U211" s="78" t="s">
        <v>1267</v>
      </c>
      <c r="V211" s="78" t="str">
        <f t="shared" si="53"/>
        <v>PLOEG</v>
      </c>
      <c r="W211" s="113">
        <v>44571.69226851852</v>
      </c>
      <c r="X211" s="113">
        <f t="shared" si="54"/>
        <v>2.0138888867222704E-3</v>
      </c>
      <c r="Y211" s="113">
        <f t="shared" si="55"/>
        <v>1.0682870371965691E-2</v>
      </c>
      <c r="Z211" s="113">
        <f t="shared" si="56"/>
        <v>5.1504629664123058E-3</v>
      </c>
      <c r="AB211" s="2">
        <f t="shared" si="57"/>
        <v>923</v>
      </c>
      <c r="AC211" s="2">
        <f t="shared" si="57"/>
        <v>445</v>
      </c>
      <c r="AE211" s="2" t="str">
        <f t="shared" si="58"/>
        <v/>
      </c>
      <c r="AF211" s="2" t="str">
        <f t="shared" si="59"/>
        <v/>
      </c>
      <c r="AG211" s="2" t="str">
        <f t="shared" si="60"/>
        <v/>
      </c>
      <c r="AH211" s="2">
        <f t="shared" si="61"/>
        <v>923</v>
      </c>
      <c r="AI211" s="2" t="str">
        <f t="shared" si="62"/>
        <v/>
      </c>
      <c r="AK211" s="2" t="str">
        <f t="shared" si="63"/>
        <v/>
      </c>
      <c r="AL211" s="2" t="str">
        <f t="shared" si="64"/>
        <v/>
      </c>
      <c r="AM211" s="2" t="str">
        <f t="shared" si="65"/>
        <v/>
      </c>
      <c r="AN211" s="2">
        <f t="shared" si="66"/>
        <v>445</v>
      </c>
      <c r="AO211" s="2" t="str">
        <f t="shared" si="67"/>
        <v/>
      </c>
    </row>
    <row r="212" spans="1:41" x14ac:dyDescent="0.3">
      <c r="A212" s="111">
        <v>44571.677048611113</v>
      </c>
      <c r="B212" s="78" t="s">
        <v>1438</v>
      </c>
      <c r="C212" s="78" t="s">
        <v>846</v>
      </c>
      <c r="D212" s="78" t="s">
        <v>1439</v>
      </c>
      <c r="E212" s="78">
        <v>29</v>
      </c>
      <c r="F212" s="78" t="s">
        <v>808</v>
      </c>
      <c r="G212" s="78" t="s">
        <v>120</v>
      </c>
      <c r="H212" s="112" t="s">
        <v>260</v>
      </c>
      <c r="I212" s="112">
        <v>3</v>
      </c>
      <c r="J212" s="113">
        <v>44571.676585648151</v>
      </c>
      <c r="K212" s="113">
        <v>44571.677048611113</v>
      </c>
      <c r="M212" s="113">
        <v>44571.828460648147</v>
      </c>
      <c r="N212" s="113">
        <v>44571.828483796293</v>
      </c>
      <c r="O212" s="78" t="s">
        <v>1187</v>
      </c>
      <c r="P212" s="78" t="str">
        <f t="shared" si="51"/>
        <v>CIC</v>
      </c>
      <c r="S212" s="78" t="str">
        <f t="shared" si="52"/>
        <v/>
      </c>
      <c r="V212" s="78" t="str">
        <f t="shared" si="53"/>
        <v/>
      </c>
      <c r="W212" s="113">
        <v>44571.84107638889</v>
      </c>
      <c r="X212" s="113">
        <f t="shared" si="54"/>
        <v>0.15141203703387873</v>
      </c>
      <c r="Y212" s="113" t="str">
        <f t="shared" si="55"/>
        <v/>
      </c>
      <c r="Z212" s="113" t="str">
        <f t="shared" si="56"/>
        <v/>
      </c>
      <c r="AB212" s="2" t="str">
        <f t="shared" si="57"/>
        <v/>
      </c>
      <c r="AC212" s="2" t="str">
        <f t="shared" si="57"/>
        <v/>
      </c>
      <c r="AE212" s="2" t="str">
        <f t="shared" si="58"/>
        <v/>
      </c>
      <c r="AF212" s="2" t="str">
        <f t="shared" si="59"/>
        <v/>
      </c>
      <c r="AG212" s="2" t="str">
        <f t="shared" si="60"/>
        <v/>
      </c>
      <c r="AH212" s="2" t="str">
        <f t="shared" si="61"/>
        <v/>
      </c>
      <c r="AI212" s="2" t="str">
        <f t="shared" si="62"/>
        <v/>
      </c>
      <c r="AK212" s="2" t="str">
        <f t="shared" si="63"/>
        <v/>
      </c>
      <c r="AL212" s="2" t="str">
        <f t="shared" si="64"/>
        <v/>
      </c>
      <c r="AM212" s="2" t="str">
        <f t="shared" si="65"/>
        <v/>
      </c>
      <c r="AN212" s="2" t="str">
        <f t="shared" si="66"/>
        <v/>
      </c>
      <c r="AO212" s="2" t="str">
        <f t="shared" si="67"/>
        <v/>
      </c>
    </row>
    <row r="213" spans="1:41" x14ac:dyDescent="0.3">
      <c r="A213" s="111">
        <v>44571.677048611113</v>
      </c>
      <c r="B213" s="78" t="s">
        <v>1438</v>
      </c>
      <c r="C213" s="78" t="s">
        <v>850</v>
      </c>
      <c r="D213" s="78" t="s">
        <v>1439</v>
      </c>
      <c r="E213" s="78">
        <v>29</v>
      </c>
      <c r="F213" s="78" t="s">
        <v>808</v>
      </c>
      <c r="G213" s="78" t="s">
        <v>120</v>
      </c>
      <c r="H213" s="112" t="s">
        <v>260</v>
      </c>
      <c r="I213" s="112">
        <v>3</v>
      </c>
      <c r="J213" s="113">
        <v>44571.676585648151</v>
      </c>
      <c r="K213" s="113">
        <v>44571.677048611113</v>
      </c>
      <c r="L213" s="113">
        <v>44571.808067129627</v>
      </c>
      <c r="M213" s="113">
        <v>44571.677187499998</v>
      </c>
      <c r="P213" s="78" t="str">
        <f t="shared" si="51"/>
        <v/>
      </c>
      <c r="Q213" s="113">
        <v>44571.680949074071</v>
      </c>
      <c r="R213" s="78" t="s">
        <v>1286</v>
      </c>
      <c r="S213" s="78" t="str">
        <f t="shared" si="52"/>
        <v>PLOEG</v>
      </c>
      <c r="T213" s="113">
        <v>44571.688043981485</v>
      </c>
      <c r="U213" s="78" t="s">
        <v>1286</v>
      </c>
      <c r="V213" s="78" t="str">
        <f t="shared" si="53"/>
        <v>PLOEG</v>
      </c>
      <c r="W213" s="113">
        <v>44571.808067129627</v>
      </c>
      <c r="X213" s="113">
        <f t="shared" si="54"/>
        <v>1.3888888497604057E-4</v>
      </c>
      <c r="Y213" s="113">
        <f t="shared" si="55"/>
        <v>1.0856481487280689E-2</v>
      </c>
      <c r="Z213" s="113">
        <f t="shared" si="56"/>
        <v>0.12002314814162673</v>
      </c>
      <c r="AB213" s="2">
        <f t="shared" si="57"/>
        <v>938</v>
      </c>
      <c r="AC213" s="2">
        <f t="shared" si="57"/>
        <v>10370</v>
      </c>
      <c r="AE213" s="2" t="str">
        <f t="shared" si="58"/>
        <v/>
      </c>
      <c r="AF213" s="2" t="str">
        <f t="shared" si="59"/>
        <v/>
      </c>
      <c r="AG213" s="2" t="str">
        <f t="shared" si="60"/>
        <v/>
      </c>
      <c r="AH213" s="2">
        <f t="shared" si="61"/>
        <v>938</v>
      </c>
      <c r="AI213" s="2" t="str">
        <f t="shared" si="62"/>
        <v/>
      </c>
      <c r="AK213" s="2" t="str">
        <f t="shared" si="63"/>
        <v/>
      </c>
      <c r="AL213" s="2" t="str">
        <f t="shared" si="64"/>
        <v/>
      </c>
      <c r="AM213" s="2" t="str">
        <f t="shared" si="65"/>
        <v/>
      </c>
      <c r="AN213" s="2">
        <f t="shared" si="66"/>
        <v>10370</v>
      </c>
      <c r="AO213" s="2" t="str">
        <f t="shared" si="67"/>
        <v/>
      </c>
    </row>
    <row r="214" spans="1:41" x14ac:dyDescent="0.3">
      <c r="A214" s="111">
        <v>44571.689120370371</v>
      </c>
      <c r="B214" s="78" t="s">
        <v>1440</v>
      </c>
      <c r="C214" s="78" t="s">
        <v>886</v>
      </c>
      <c r="D214" s="78" t="s">
        <v>1441</v>
      </c>
      <c r="E214" s="78">
        <v>66</v>
      </c>
      <c r="F214" s="78" t="s">
        <v>808</v>
      </c>
      <c r="G214" s="78" t="s">
        <v>134</v>
      </c>
      <c r="H214" s="112" t="s">
        <v>278</v>
      </c>
      <c r="I214" s="112">
        <v>3</v>
      </c>
      <c r="J214" s="113">
        <v>44571.689108796294</v>
      </c>
      <c r="K214" s="113">
        <v>44571.689120370371</v>
      </c>
      <c r="M214" s="113">
        <v>44571.692442129628</v>
      </c>
      <c r="P214" s="78" t="str">
        <f t="shared" si="51"/>
        <v/>
      </c>
      <c r="Q214" s="113">
        <v>44571.692465277774</v>
      </c>
      <c r="R214" s="78" t="s">
        <v>1185</v>
      </c>
      <c r="S214" s="78" t="str">
        <f t="shared" si="52"/>
        <v>CIC</v>
      </c>
      <c r="T214" s="113">
        <v>44571.704016203701</v>
      </c>
      <c r="U214" s="78" t="s">
        <v>1258</v>
      </c>
      <c r="V214" s="78" t="str">
        <f t="shared" si="53"/>
        <v>PLOEG</v>
      </c>
      <c r="W214" s="113">
        <v>44571.714780092596</v>
      </c>
      <c r="X214" s="113">
        <f t="shared" si="54"/>
        <v>3.3217592572327703E-3</v>
      </c>
      <c r="Y214" s="113">
        <f t="shared" si="55"/>
        <v>1.1574074072996154E-2</v>
      </c>
      <c r="Z214" s="113">
        <f t="shared" si="56"/>
        <v>1.0763888894871343E-2</v>
      </c>
      <c r="AB214" s="2">
        <f t="shared" si="57"/>
        <v>1000</v>
      </c>
      <c r="AC214" s="2">
        <f t="shared" si="57"/>
        <v>930</v>
      </c>
      <c r="AE214" s="2" t="str">
        <f t="shared" si="58"/>
        <v/>
      </c>
      <c r="AF214" s="2" t="str">
        <f t="shared" si="59"/>
        <v/>
      </c>
      <c r="AG214" s="2" t="str">
        <f t="shared" si="60"/>
        <v/>
      </c>
      <c r="AH214" s="2">
        <f t="shared" si="61"/>
        <v>1000</v>
      </c>
      <c r="AI214" s="2" t="str">
        <f t="shared" si="62"/>
        <v/>
      </c>
      <c r="AK214" s="2" t="str">
        <f t="shared" si="63"/>
        <v/>
      </c>
      <c r="AL214" s="2" t="str">
        <f t="shared" si="64"/>
        <v/>
      </c>
      <c r="AM214" s="2" t="str">
        <f t="shared" si="65"/>
        <v/>
      </c>
      <c r="AN214" s="2">
        <f t="shared" si="66"/>
        <v>930</v>
      </c>
      <c r="AO214" s="2" t="str">
        <f t="shared" si="67"/>
        <v/>
      </c>
    </row>
    <row r="215" spans="1:41" x14ac:dyDescent="0.3">
      <c r="A215" s="111">
        <v>44571.80096064815</v>
      </c>
      <c r="B215" s="78" t="s">
        <v>1442</v>
      </c>
      <c r="C215" s="78" t="s">
        <v>835</v>
      </c>
      <c r="D215" s="78" t="s">
        <v>1443</v>
      </c>
      <c r="E215" s="78">
        <v>77</v>
      </c>
      <c r="F215" s="78" t="s">
        <v>807</v>
      </c>
      <c r="G215" s="78" t="s">
        <v>116</v>
      </c>
      <c r="H215" s="112" t="s">
        <v>446</v>
      </c>
      <c r="I215" s="112">
        <v>1</v>
      </c>
      <c r="J215" s="113">
        <v>44571.799699074072</v>
      </c>
      <c r="K215" s="113">
        <v>44571.80096064815</v>
      </c>
      <c r="M215" s="113">
        <v>44571.802372685182</v>
      </c>
      <c r="N215" s="113">
        <v>44571.813043981485</v>
      </c>
      <c r="O215" s="78" t="s">
        <v>1187</v>
      </c>
      <c r="P215" s="78" t="str">
        <f t="shared" si="51"/>
        <v>CIC</v>
      </c>
      <c r="S215" s="78" t="str">
        <f t="shared" si="52"/>
        <v/>
      </c>
      <c r="T215" s="113">
        <v>44571.813067129631</v>
      </c>
      <c r="U215" s="78" t="s">
        <v>1187</v>
      </c>
      <c r="V215" s="78" t="str">
        <f t="shared" si="53"/>
        <v>CIC</v>
      </c>
      <c r="W215" s="113">
        <v>44571.932523148149</v>
      </c>
      <c r="X215" s="113">
        <f t="shared" si="54"/>
        <v>1.4120370324235409E-3</v>
      </c>
      <c r="Y215" s="113">
        <f t="shared" si="55"/>
        <v>1.0694444448745344E-2</v>
      </c>
      <c r="Z215" s="113">
        <f t="shared" si="56"/>
        <v>0.11945601851766696</v>
      </c>
      <c r="AB215" s="2">
        <f t="shared" si="57"/>
        <v>924</v>
      </c>
      <c r="AC215" s="2">
        <f t="shared" si="57"/>
        <v>10321</v>
      </c>
      <c r="AE215" s="2" t="str">
        <f t="shared" si="58"/>
        <v/>
      </c>
      <c r="AF215" s="2">
        <f t="shared" si="59"/>
        <v>924</v>
      </c>
      <c r="AG215" s="2" t="str">
        <f t="shared" si="60"/>
        <v/>
      </c>
      <c r="AH215" s="2" t="str">
        <f t="shared" si="61"/>
        <v/>
      </c>
      <c r="AI215" s="2" t="str">
        <f t="shared" si="62"/>
        <v/>
      </c>
      <c r="AK215" s="2" t="str">
        <f t="shared" si="63"/>
        <v/>
      </c>
      <c r="AL215" s="2">
        <f t="shared" si="64"/>
        <v>10321</v>
      </c>
      <c r="AM215" s="2" t="str">
        <f t="shared" si="65"/>
        <v/>
      </c>
      <c r="AN215" s="2" t="str">
        <f t="shared" si="66"/>
        <v/>
      </c>
      <c r="AO215" s="2" t="str">
        <f t="shared" si="67"/>
        <v/>
      </c>
    </row>
    <row r="216" spans="1:41" x14ac:dyDescent="0.3">
      <c r="A216" s="111">
        <v>44571.80096064815</v>
      </c>
      <c r="B216" s="78" t="s">
        <v>1442</v>
      </c>
      <c r="C216" s="78" t="s">
        <v>850</v>
      </c>
      <c r="D216" s="78" t="s">
        <v>1443</v>
      </c>
      <c r="E216" s="78">
        <v>77</v>
      </c>
      <c r="F216" s="78" t="s">
        <v>807</v>
      </c>
      <c r="G216" s="78" t="s">
        <v>116</v>
      </c>
      <c r="H216" s="112" t="s">
        <v>446</v>
      </c>
      <c r="I216" s="112">
        <v>1</v>
      </c>
      <c r="J216" s="113">
        <v>44571.799699074072</v>
      </c>
      <c r="K216" s="113">
        <v>44571.80096064815</v>
      </c>
      <c r="M216" s="113">
        <v>44571.808078703703</v>
      </c>
      <c r="N216" s="113">
        <v>44571.80810185185</v>
      </c>
      <c r="O216" s="78" t="s">
        <v>1185</v>
      </c>
      <c r="P216" s="78" t="str">
        <f t="shared" si="51"/>
        <v>CIC</v>
      </c>
      <c r="Q216" s="113">
        <v>44571.809872685182</v>
      </c>
      <c r="R216" s="78" t="s">
        <v>1286</v>
      </c>
      <c r="S216" s="78" t="str">
        <f t="shared" si="52"/>
        <v>PLOEG</v>
      </c>
      <c r="T216" s="113">
        <v>44571.813136574077</v>
      </c>
      <c r="U216" s="78" t="s">
        <v>1187</v>
      </c>
      <c r="V216" s="78" t="str">
        <f t="shared" si="53"/>
        <v>CIC</v>
      </c>
      <c r="W216" s="113">
        <v>44571.896064814813</v>
      </c>
      <c r="X216" s="113">
        <f t="shared" si="54"/>
        <v>7.1180555532919243E-3</v>
      </c>
      <c r="Y216" s="113">
        <f t="shared" si="55"/>
        <v>5.0578703740029596E-3</v>
      </c>
      <c r="Z216" s="113">
        <f t="shared" si="56"/>
        <v>8.292824073578231E-2</v>
      </c>
      <c r="AB216" s="2">
        <f t="shared" si="57"/>
        <v>437</v>
      </c>
      <c r="AC216" s="2">
        <f t="shared" si="57"/>
        <v>7165</v>
      </c>
      <c r="AE216" s="2" t="str">
        <f t="shared" si="58"/>
        <v/>
      </c>
      <c r="AF216" s="2">
        <f t="shared" si="59"/>
        <v>437</v>
      </c>
      <c r="AG216" s="2" t="str">
        <f t="shared" si="60"/>
        <v/>
      </c>
      <c r="AH216" s="2" t="str">
        <f t="shared" si="61"/>
        <v/>
      </c>
      <c r="AI216" s="2" t="str">
        <f t="shared" si="62"/>
        <v/>
      </c>
      <c r="AK216" s="2" t="str">
        <f t="shared" si="63"/>
        <v/>
      </c>
      <c r="AL216" s="2">
        <f t="shared" si="64"/>
        <v>7165</v>
      </c>
      <c r="AM216" s="2" t="str">
        <f t="shared" si="65"/>
        <v/>
      </c>
      <c r="AN216" s="2" t="str">
        <f t="shared" si="66"/>
        <v/>
      </c>
      <c r="AO216" s="2" t="str">
        <f t="shared" si="67"/>
        <v/>
      </c>
    </row>
    <row r="217" spans="1:41" x14ac:dyDescent="0.3">
      <c r="A217" s="111">
        <v>44571.80096064815</v>
      </c>
      <c r="B217" s="78" t="s">
        <v>1442</v>
      </c>
      <c r="C217" s="78" t="s">
        <v>951</v>
      </c>
      <c r="D217" s="78" t="s">
        <v>1443</v>
      </c>
      <c r="E217" s="78">
        <v>77</v>
      </c>
      <c r="F217" s="78" t="s">
        <v>807</v>
      </c>
      <c r="G217" s="78" t="s">
        <v>116</v>
      </c>
      <c r="H217" s="112" t="s">
        <v>446</v>
      </c>
      <c r="I217" s="112">
        <v>1</v>
      </c>
      <c r="J217" s="113">
        <v>44571.799699074072</v>
      </c>
      <c r="K217" s="113">
        <v>44571.80096064815</v>
      </c>
      <c r="M217" s="113">
        <v>44571.813206018516</v>
      </c>
      <c r="P217" s="78" t="str">
        <f t="shared" si="51"/>
        <v/>
      </c>
      <c r="S217" s="78" t="str">
        <f t="shared" si="52"/>
        <v/>
      </c>
      <c r="T217" s="113">
        <v>44571.813240740739</v>
      </c>
      <c r="U217" s="78" t="s">
        <v>1187</v>
      </c>
      <c r="V217" s="78" t="str">
        <f t="shared" si="53"/>
        <v>CIC</v>
      </c>
      <c r="W217" s="113">
        <v>44571.861990740741</v>
      </c>
      <c r="X217" s="113">
        <f t="shared" si="54"/>
        <v>1.2245370366144925E-2</v>
      </c>
      <c r="Y217" s="113" t="str">
        <f t="shared" si="55"/>
        <v/>
      </c>
      <c r="Z217" s="113">
        <f t="shared" si="56"/>
        <v>4.875000000174623E-2</v>
      </c>
      <c r="AB217" s="2" t="str">
        <f t="shared" si="57"/>
        <v/>
      </c>
      <c r="AC217" s="2">
        <f t="shared" si="57"/>
        <v>4212</v>
      </c>
      <c r="AE217" s="2" t="str">
        <f t="shared" si="58"/>
        <v/>
      </c>
      <c r="AF217" s="2" t="str">
        <f t="shared" si="59"/>
        <v/>
      </c>
      <c r="AG217" s="2" t="str">
        <f t="shared" si="60"/>
        <v/>
      </c>
      <c r="AH217" s="2" t="str">
        <f t="shared" si="61"/>
        <v/>
      </c>
      <c r="AI217" s="2" t="str">
        <f t="shared" si="62"/>
        <v/>
      </c>
      <c r="AK217" s="2" t="str">
        <f t="shared" si="63"/>
        <v/>
      </c>
      <c r="AL217" s="2">
        <f t="shared" si="64"/>
        <v>4212</v>
      </c>
      <c r="AM217" s="2" t="str">
        <f t="shared" si="65"/>
        <v/>
      </c>
      <c r="AN217" s="2" t="str">
        <f t="shared" si="66"/>
        <v/>
      </c>
      <c r="AO217" s="2" t="str">
        <f t="shared" si="67"/>
        <v/>
      </c>
    </row>
    <row r="218" spans="1:41" x14ac:dyDescent="0.3">
      <c r="A218" s="111">
        <v>44571.80096064815</v>
      </c>
      <c r="B218" s="78" t="s">
        <v>1442</v>
      </c>
      <c r="C218" s="78" t="s">
        <v>853</v>
      </c>
      <c r="D218" s="78" t="s">
        <v>1443</v>
      </c>
      <c r="E218" s="78">
        <v>77</v>
      </c>
      <c r="F218" s="78" t="s">
        <v>807</v>
      </c>
      <c r="G218" s="78" t="s">
        <v>116</v>
      </c>
      <c r="H218" s="112" t="s">
        <v>446</v>
      </c>
      <c r="I218" s="112">
        <v>1</v>
      </c>
      <c r="J218" s="113">
        <v>44571.799699074072</v>
      </c>
      <c r="K218" s="113">
        <v>44571.80096064815</v>
      </c>
      <c r="M218" s="113">
        <v>44571.813761574071</v>
      </c>
      <c r="N218" s="113">
        <v>44571.813807870371</v>
      </c>
      <c r="O218" s="78" t="s">
        <v>1185</v>
      </c>
      <c r="P218" s="78" t="str">
        <f t="shared" si="51"/>
        <v>CIC</v>
      </c>
      <c r="S218" s="78" t="str">
        <f t="shared" si="52"/>
        <v/>
      </c>
      <c r="V218" s="78" t="str">
        <f t="shared" si="53"/>
        <v/>
      </c>
      <c r="W218" s="113">
        <v>44571.826307870368</v>
      </c>
      <c r="X218" s="113">
        <f t="shared" si="54"/>
        <v>1.2800925920601003E-2</v>
      </c>
      <c r="Y218" s="113" t="str">
        <f t="shared" si="55"/>
        <v/>
      </c>
      <c r="Z218" s="113" t="str">
        <f t="shared" si="56"/>
        <v/>
      </c>
      <c r="AB218" s="2" t="str">
        <f t="shared" si="57"/>
        <v/>
      </c>
      <c r="AC218" s="2" t="str">
        <f t="shared" si="57"/>
        <v/>
      </c>
      <c r="AE218" s="2" t="str">
        <f t="shared" si="58"/>
        <v/>
      </c>
      <c r="AF218" s="2" t="str">
        <f t="shared" si="59"/>
        <v/>
      </c>
      <c r="AG218" s="2" t="str">
        <f t="shared" si="60"/>
        <v/>
      </c>
      <c r="AH218" s="2" t="str">
        <f t="shared" si="61"/>
        <v/>
      </c>
      <c r="AI218" s="2" t="str">
        <f t="shared" si="62"/>
        <v/>
      </c>
      <c r="AK218" s="2" t="str">
        <f t="shared" si="63"/>
        <v/>
      </c>
      <c r="AL218" s="2" t="str">
        <f t="shared" si="64"/>
        <v/>
      </c>
      <c r="AM218" s="2" t="str">
        <f t="shared" si="65"/>
        <v/>
      </c>
      <c r="AN218" s="2" t="str">
        <f t="shared" si="66"/>
        <v/>
      </c>
      <c r="AO218" s="2" t="str">
        <f t="shared" si="67"/>
        <v/>
      </c>
    </row>
    <row r="219" spans="1:41" x14ac:dyDescent="0.3">
      <c r="A219" s="111">
        <v>44571.883703703701</v>
      </c>
      <c r="B219" s="78" t="s">
        <v>1444</v>
      </c>
      <c r="C219" s="78" t="s">
        <v>846</v>
      </c>
      <c r="D219" s="78" t="s">
        <v>1266</v>
      </c>
      <c r="F219" s="78" t="s">
        <v>807</v>
      </c>
      <c r="G219" s="78" t="s">
        <v>92</v>
      </c>
      <c r="H219" s="112" t="s">
        <v>220</v>
      </c>
      <c r="I219" s="112">
        <v>2</v>
      </c>
      <c r="J219" s="113">
        <v>44571.882430555554</v>
      </c>
      <c r="K219" s="113">
        <v>44571.883703703701</v>
      </c>
      <c r="M219" s="113">
        <v>44571.887962962966</v>
      </c>
      <c r="N219" s="113">
        <v>44571.887986111113</v>
      </c>
      <c r="O219" s="78" t="s">
        <v>1187</v>
      </c>
      <c r="P219" s="78" t="str">
        <f t="shared" si="51"/>
        <v>CIC</v>
      </c>
      <c r="Q219" s="113">
        <v>44571.913032407407</v>
      </c>
      <c r="R219" s="78" t="s">
        <v>1203</v>
      </c>
      <c r="S219" s="78" t="str">
        <f t="shared" si="52"/>
        <v>PLOEG</v>
      </c>
      <c r="T219" s="113">
        <v>44571.92800925926</v>
      </c>
      <c r="U219" s="78" t="s">
        <v>1203</v>
      </c>
      <c r="V219" s="78" t="str">
        <f t="shared" si="53"/>
        <v>PLOEG</v>
      </c>
      <c r="W219" s="113">
        <v>44571.933229166665</v>
      </c>
      <c r="X219" s="113">
        <f t="shared" si="54"/>
        <v>4.2592592653818429E-3</v>
      </c>
      <c r="Y219" s="113">
        <f t="shared" si="55"/>
        <v>4.0046296293439809E-2</v>
      </c>
      <c r="Z219" s="113">
        <f t="shared" si="56"/>
        <v>5.2199074052623473E-3</v>
      </c>
      <c r="AB219" s="2">
        <f t="shared" si="57"/>
        <v>3460</v>
      </c>
      <c r="AC219" s="2">
        <f t="shared" si="57"/>
        <v>451</v>
      </c>
      <c r="AE219" s="2" t="str">
        <f t="shared" si="58"/>
        <v/>
      </c>
      <c r="AF219" s="2" t="str">
        <f t="shared" si="59"/>
        <v/>
      </c>
      <c r="AG219" s="2">
        <f t="shared" si="60"/>
        <v>3460</v>
      </c>
      <c r="AH219" s="2" t="str">
        <f t="shared" si="61"/>
        <v/>
      </c>
      <c r="AI219" s="2" t="str">
        <f t="shared" si="62"/>
        <v/>
      </c>
      <c r="AK219" s="2" t="str">
        <f t="shared" si="63"/>
        <v/>
      </c>
      <c r="AL219" s="2" t="str">
        <f t="shared" si="64"/>
        <v/>
      </c>
      <c r="AM219" s="2">
        <f t="shared" si="65"/>
        <v>451</v>
      </c>
      <c r="AN219" s="2" t="str">
        <f t="shared" si="66"/>
        <v/>
      </c>
      <c r="AO219" s="2" t="str">
        <f t="shared" si="67"/>
        <v/>
      </c>
    </row>
    <row r="220" spans="1:41" x14ac:dyDescent="0.3">
      <c r="A220" s="111">
        <v>44571.95040509259</v>
      </c>
      <c r="B220" s="78" t="s">
        <v>1445</v>
      </c>
      <c r="C220" s="78" t="s">
        <v>835</v>
      </c>
      <c r="D220" s="78" t="s">
        <v>1446</v>
      </c>
      <c r="F220" s="78" t="s">
        <v>808</v>
      </c>
      <c r="G220" s="78" t="s">
        <v>90</v>
      </c>
      <c r="H220" s="112" t="s">
        <v>272</v>
      </c>
      <c r="I220" s="112">
        <v>2</v>
      </c>
      <c r="J220" s="113">
        <v>44571.949467592596</v>
      </c>
      <c r="K220" s="113">
        <v>44571.95040509259</v>
      </c>
      <c r="M220" s="113">
        <v>44571.95244212963</v>
      </c>
      <c r="N220" s="113">
        <v>44571.953055555554</v>
      </c>
      <c r="O220" s="78" t="s">
        <v>1185</v>
      </c>
      <c r="P220" s="78" t="str">
        <f t="shared" si="51"/>
        <v>CIC</v>
      </c>
      <c r="S220" s="78" t="str">
        <f t="shared" si="52"/>
        <v/>
      </c>
      <c r="V220" s="78" t="str">
        <f t="shared" si="53"/>
        <v/>
      </c>
      <c r="W220" s="113">
        <v>44572.026990740742</v>
      </c>
      <c r="X220" s="113">
        <f t="shared" si="54"/>
        <v>2.0370370402815752E-3</v>
      </c>
      <c r="Y220" s="113" t="str">
        <f t="shared" si="55"/>
        <v/>
      </c>
      <c r="Z220" s="113" t="str">
        <f t="shared" si="56"/>
        <v/>
      </c>
      <c r="AB220" s="2" t="str">
        <f t="shared" si="57"/>
        <v/>
      </c>
      <c r="AC220" s="2" t="str">
        <f t="shared" si="57"/>
        <v/>
      </c>
      <c r="AE220" s="2" t="str">
        <f t="shared" si="58"/>
        <v/>
      </c>
      <c r="AF220" s="2" t="str">
        <f t="shared" si="59"/>
        <v/>
      </c>
      <c r="AG220" s="2" t="str">
        <f t="shared" si="60"/>
        <v/>
      </c>
      <c r="AH220" s="2" t="str">
        <f t="shared" si="61"/>
        <v/>
      </c>
      <c r="AI220" s="2" t="str">
        <f t="shared" si="62"/>
        <v/>
      </c>
      <c r="AK220" s="2" t="str">
        <f t="shared" si="63"/>
        <v/>
      </c>
      <c r="AL220" s="2" t="str">
        <f t="shared" si="64"/>
        <v/>
      </c>
      <c r="AM220" s="2" t="str">
        <f t="shared" si="65"/>
        <v/>
      </c>
      <c r="AN220" s="2" t="str">
        <f t="shared" si="66"/>
        <v/>
      </c>
      <c r="AO220" s="2" t="str">
        <f t="shared" si="67"/>
        <v/>
      </c>
    </row>
    <row r="221" spans="1:41" x14ac:dyDescent="0.3">
      <c r="A221" s="111">
        <v>44571.994189814817</v>
      </c>
      <c r="B221" s="78" t="s">
        <v>1447</v>
      </c>
      <c r="C221" s="78" t="s">
        <v>846</v>
      </c>
      <c r="D221" s="78" t="s">
        <v>1448</v>
      </c>
      <c r="E221" s="78">
        <v>116</v>
      </c>
      <c r="F221" s="78" t="s">
        <v>811</v>
      </c>
      <c r="G221" s="78" t="s">
        <v>124</v>
      </c>
      <c r="H221" s="112" t="s">
        <v>264</v>
      </c>
      <c r="I221" s="112">
        <v>2</v>
      </c>
      <c r="J221" s="113">
        <v>44571.994189814817</v>
      </c>
      <c r="K221" s="113">
        <v>44571.994189814817</v>
      </c>
      <c r="M221" s="113">
        <v>44571.994270833333</v>
      </c>
      <c r="N221" s="113">
        <v>44571.994305555556</v>
      </c>
      <c r="O221" s="78" t="s">
        <v>1187</v>
      </c>
      <c r="P221" s="78" t="str">
        <f t="shared" si="51"/>
        <v>CIC</v>
      </c>
      <c r="S221" s="78" t="str">
        <f t="shared" si="52"/>
        <v/>
      </c>
      <c r="V221" s="78" t="str">
        <f t="shared" si="53"/>
        <v/>
      </c>
      <c r="W221" s="113">
        <v>44571.99560185185</v>
      </c>
      <c r="X221" s="113">
        <f t="shared" si="54"/>
        <v>8.1018515629693866E-5</v>
      </c>
      <c r="Y221" s="113" t="str">
        <f t="shared" si="55"/>
        <v/>
      </c>
      <c r="Z221" s="113" t="str">
        <f t="shared" si="56"/>
        <v/>
      </c>
      <c r="AB221" s="2" t="str">
        <f t="shared" si="57"/>
        <v/>
      </c>
      <c r="AC221" s="2" t="str">
        <f t="shared" si="57"/>
        <v/>
      </c>
      <c r="AE221" s="2" t="str">
        <f t="shared" si="58"/>
        <v/>
      </c>
      <c r="AF221" s="2" t="str">
        <f t="shared" si="59"/>
        <v/>
      </c>
      <c r="AG221" s="2" t="str">
        <f t="shared" si="60"/>
        <v/>
      </c>
      <c r="AH221" s="2" t="str">
        <f t="shared" si="61"/>
        <v/>
      </c>
      <c r="AI221" s="2" t="str">
        <f t="shared" si="62"/>
        <v/>
      </c>
      <c r="AK221" s="2" t="str">
        <f t="shared" si="63"/>
        <v/>
      </c>
      <c r="AL221" s="2" t="str">
        <f t="shared" si="64"/>
        <v/>
      </c>
      <c r="AM221" s="2" t="str">
        <f t="shared" si="65"/>
        <v/>
      </c>
      <c r="AN221" s="2" t="str">
        <f t="shared" si="66"/>
        <v/>
      </c>
      <c r="AO221" s="2" t="str">
        <f t="shared" si="67"/>
        <v/>
      </c>
    </row>
    <row r="222" spans="1:41" x14ac:dyDescent="0.3">
      <c r="A222" s="111">
        <v>44572.00949074074</v>
      </c>
      <c r="B222" s="78" t="s">
        <v>1449</v>
      </c>
      <c r="C222" s="78" t="s">
        <v>846</v>
      </c>
      <c r="D222" s="78" t="s">
        <v>1450</v>
      </c>
      <c r="F222" s="78" t="s">
        <v>811</v>
      </c>
      <c r="G222" s="78" t="s">
        <v>92</v>
      </c>
      <c r="H222" s="112" t="s">
        <v>204</v>
      </c>
      <c r="I222" s="112">
        <v>2</v>
      </c>
      <c r="J222" s="113">
        <v>44572.00949074074</v>
      </c>
      <c r="K222" s="113">
        <v>44572.00949074074</v>
      </c>
      <c r="M222" s="113">
        <v>44572.009571759256</v>
      </c>
      <c r="N222" s="113">
        <v>44572.009594907409</v>
      </c>
      <c r="O222" s="78" t="s">
        <v>1187</v>
      </c>
      <c r="P222" s="78" t="str">
        <f t="shared" si="51"/>
        <v>CIC</v>
      </c>
      <c r="S222" s="78" t="str">
        <f t="shared" si="52"/>
        <v/>
      </c>
      <c r="V222" s="78" t="str">
        <f t="shared" si="53"/>
        <v/>
      </c>
      <c r="W222" s="113">
        <v>44572.042129629626</v>
      </c>
      <c r="X222" s="113">
        <f t="shared" si="54"/>
        <v>8.1018515629693866E-5</v>
      </c>
      <c r="Y222" s="113" t="str">
        <f t="shared" si="55"/>
        <v/>
      </c>
      <c r="Z222" s="113" t="str">
        <f t="shared" si="56"/>
        <v/>
      </c>
      <c r="AB222" s="2" t="str">
        <f t="shared" si="57"/>
        <v/>
      </c>
      <c r="AC222" s="2" t="str">
        <f t="shared" si="57"/>
        <v/>
      </c>
      <c r="AE222" s="2" t="str">
        <f t="shared" si="58"/>
        <v/>
      </c>
      <c r="AF222" s="2" t="str">
        <f t="shared" si="59"/>
        <v/>
      </c>
      <c r="AG222" s="2" t="str">
        <f t="shared" si="60"/>
        <v/>
      </c>
      <c r="AH222" s="2" t="str">
        <f t="shared" si="61"/>
        <v/>
      </c>
      <c r="AI222" s="2" t="str">
        <f t="shared" si="62"/>
        <v/>
      </c>
      <c r="AK222" s="2" t="str">
        <f t="shared" si="63"/>
        <v/>
      </c>
      <c r="AL222" s="2" t="str">
        <f t="shared" si="64"/>
        <v/>
      </c>
      <c r="AM222" s="2" t="str">
        <f t="shared" si="65"/>
        <v/>
      </c>
      <c r="AN222" s="2" t="str">
        <f t="shared" si="66"/>
        <v/>
      </c>
      <c r="AO222" s="2" t="str">
        <f t="shared" si="67"/>
        <v/>
      </c>
    </row>
    <row r="223" spans="1:41" x14ac:dyDescent="0.3">
      <c r="A223" s="111">
        <v>44572.00949074074</v>
      </c>
      <c r="B223" s="78" t="s">
        <v>1449</v>
      </c>
      <c r="C223" s="78" t="s">
        <v>853</v>
      </c>
      <c r="D223" s="78" t="s">
        <v>1450</v>
      </c>
      <c r="F223" s="78" t="s">
        <v>811</v>
      </c>
      <c r="G223" s="78" t="s">
        <v>92</v>
      </c>
      <c r="H223" s="112" t="s">
        <v>204</v>
      </c>
      <c r="I223" s="112">
        <v>2</v>
      </c>
      <c r="J223" s="113">
        <v>44572.00949074074</v>
      </c>
      <c r="K223" s="113">
        <v>44572.00949074074</v>
      </c>
      <c r="M223" s="113">
        <v>44572.017893518518</v>
      </c>
      <c r="N223" s="113">
        <v>44572.017916666664</v>
      </c>
      <c r="O223" s="78" t="s">
        <v>1187</v>
      </c>
      <c r="P223" s="78" t="str">
        <f t="shared" si="51"/>
        <v>CIC</v>
      </c>
      <c r="S223" s="78" t="str">
        <f t="shared" si="52"/>
        <v/>
      </c>
      <c r="V223" s="78" t="str">
        <f t="shared" si="53"/>
        <v/>
      </c>
      <c r="W223" s="113">
        <v>44572.042395833334</v>
      </c>
      <c r="X223" s="113">
        <f t="shared" si="54"/>
        <v>8.4027777775190771E-3</v>
      </c>
      <c r="Y223" s="113" t="str">
        <f t="shared" si="55"/>
        <v/>
      </c>
      <c r="Z223" s="113" t="str">
        <f t="shared" si="56"/>
        <v/>
      </c>
      <c r="AB223" s="2" t="str">
        <f t="shared" si="57"/>
        <v/>
      </c>
      <c r="AC223" s="2" t="str">
        <f t="shared" si="57"/>
        <v/>
      </c>
      <c r="AE223" s="2" t="str">
        <f t="shared" si="58"/>
        <v/>
      </c>
      <c r="AF223" s="2" t="str">
        <f t="shared" si="59"/>
        <v/>
      </c>
      <c r="AG223" s="2" t="str">
        <f t="shared" si="60"/>
        <v/>
      </c>
      <c r="AH223" s="2" t="str">
        <f t="shared" si="61"/>
        <v/>
      </c>
      <c r="AI223" s="2" t="str">
        <f t="shared" si="62"/>
        <v/>
      </c>
      <c r="AK223" s="2" t="str">
        <f t="shared" si="63"/>
        <v/>
      </c>
      <c r="AL223" s="2" t="str">
        <f t="shared" si="64"/>
        <v/>
      </c>
      <c r="AM223" s="2" t="str">
        <f t="shared" si="65"/>
        <v/>
      </c>
      <c r="AN223" s="2" t="str">
        <f t="shared" si="66"/>
        <v/>
      </c>
      <c r="AO223" s="2" t="str">
        <f t="shared" si="67"/>
        <v/>
      </c>
    </row>
    <row r="224" spans="1:41" x14ac:dyDescent="0.3">
      <c r="A224" s="111">
        <v>44572.00949074074</v>
      </c>
      <c r="B224" s="78" t="s">
        <v>1449</v>
      </c>
      <c r="C224" s="78" t="s">
        <v>835</v>
      </c>
      <c r="D224" s="78" t="s">
        <v>1450</v>
      </c>
      <c r="F224" s="78" t="s">
        <v>811</v>
      </c>
      <c r="G224" s="78" t="s">
        <v>92</v>
      </c>
      <c r="H224" s="112" t="s">
        <v>204</v>
      </c>
      <c r="I224" s="112">
        <v>2</v>
      </c>
      <c r="J224" s="113">
        <v>44572.00949074074</v>
      </c>
      <c r="K224" s="113">
        <v>44572.00949074074</v>
      </c>
      <c r="M224" s="113">
        <v>44572.041226851848</v>
      </c>
      <c r="N224" s="113">
        <v>44572.041261574072</v>
      </c>
      <c r="O224" s="78" t="s">
        <v>1185</v>
      </c>
      <c r="P224" s="78" t="str">
        <f t="shared" si="51"/>
        <v>CIC</v>
      </c>
      <c r="S224" s="78" t="str">
        <f t="shared" si="52"/>
        <v/>
      </c>
      <c r="V224" s="78" t="str">
        <f t="shared" si="53"/>
        <v/>
      </c>
      <c r="W224" s="113">
        <v>44572.056122685186</v>
      </c>
      <c r="X224" s="113">
        <f t="shared" si="54"/>
        <v>3.1736111108330078E-2</v>
      </c>
      <c r="Y224" s="113" t="str">
        <f t="shared" si="55"/>
        <v/>
      </c>
      <c r="Z224" s="113" t="str">
        <f t="shared" si="56"/>
        <v/>
      </c>
      <c r="AB224" s="2" t="str">
        <f t="shared" si="57"/>
        <v/>
      </c>
      <c r="AC224" s="2" t="str">
        <f t="shared" si="57"/>
        <v/>
      </c>
      <c r="AE224" s="2" t="str">
        <f t="shared" si="58"/>
        <v/>
      </c>
      <c r="AF224" s="2" t="str">
        <f t="shared" si="59"/>
        <v/>
      </c>
      <c r="AG224" s="2" t="str">
        <f t="shared" si="60"/>
        <v/>
      </c>
      <c r="AH224" s="2" t="str">
        <f t="shared" si="61"/>
        <v/>
      </c>
      <c r="AI224" s="2" t="str">
        <f t="shared" si="62"/>
        <v/>
      </c>
      <c r="AK224" s="2" t="str">
        <f t="shared" si="63"/>
        <v/>
      </c>
      <c r="AL224" s="2" t="str">
        <f t="shared" si="64"/>
        <v/>
      </c>
      <c r="AM224" s="2" t="str">
        <f t="shared" si="65"/>
        <v/>
      </c>
      <c r="AN224" s="2" t="str">
        <f t="shared" si="66"/>
        <v/>
      </c>
      <c r="AO224" s="2" t="str">
        <f t="shared" si="67"/>
        <v/>
      </c>
    </row>
    <row r="225" spans="1:41" x14ac:dyDescent="0.3">
      <c r="A225" s="111">
        <v>44572.047754629632</v>
      </c>
      <c r="B225" s="78" t="s">
        <v>1451</v>
      </c>
      <c r="C225" s="78" t="s">
        <v>846</v>
      </c>
      <c r="D225" s="78" t="s">
        <v>1452</v>
      </c>
      <c r="E225" s="78">
        <v>22</v>
      </c>
      <c r="F225" s="78" t="s">
        <v>809</v>
      </c>
      <c r="G225" s="78" t="s">
        <v>88</v>
      </c>
      <c r="H225" s="112" t="s">
        <v>412</v>
      </c>
      <c r="I225" s="112">
        <v>3</v>
      </c>
      <c r="J225" s="113">
        <v>44572.04724537037</v>
      </c>
      <c r="K225" s="113">
        <v>44572.047754629632</v>
      </c>
      <c r="M225" s="113">
        <v>44572.048483796294</v>
      </c>
      <c r="N225" s="113">
        <v>44572.048530092594</v>
      </c>
      <c r="O225" s="78" t="s">
        <v>1187</v>
      </c>
      <c r="P225" s="78" t="str">
        <f t="shared" si="51"/>
        <v>CIC</v>
      </c>
      <c r="S225" s="78" t="str">
        <f t="shared" si="52"/>
        <v/>
      </c>
      <c r="T225" s="113">
        <v>44572.058067129627</v>
      </c>
      <c r="U225" s="78" t="s">
        <v>1203</v>
      </c>
      <c r="V225" s="78" t="str">
        <f t="shared" si="53"/>
        <v>PLOEG</v>
      </c>
      <c r="W225" s="113">
        <v>44572.06013888889</v>
      </c>
      <c r="X225" s="113">
        <f t="shared" si="54"/>
        <v>7.2916666249511763E-4</v>
      </c>
      <c r="Y225" s="113">
        <f t="shared" si="55"/>
        <v>9.5833333325572312E-3</v>
      </c>
      <c r="Z225" s="113">
        <f t="shared" si="56"/>
        <v>2.0717592633445747E-3</v>
      </c>
      <c r="AB225" s="2">
        <f t="shared" si="57"/>
        <v>828</v>
      </c>
      <c r="AC225" s="2">
        <f t="shared" si="57"/>
        <v>179</v>
      </c>
      <c r="AE225" s="2" t="str">
        <f t="shared" si="58"/>
        <v/>
      </c>
      <c r="AF225" s="2" t="str">
        <f t="shared" si="59"/>
        <v/>
      </c>
      <c r="AG225" s="2" t="str">
        <f t="shared" si="60"/>
        <v/>
      </c>
      <c r="AH225" s="2">
        <f t="shared" si="61"/>
        <v>828</v>
      </c>
      <c r="AI225" s="2" t="str">
        <f t="shared" si="62"/>
        <v/>
      </c>
      <c r="AK225" s="2" t="str">
        <f t="shared" si="63"/>
        <v/>
      </c>
      <c r="AL225" s="2" t="str">
        <f t="shared" si="64"/>
        <v/>
      </c>
      <c r="AM225" s="2" t="str">
        <f t="shared" si="65"/>
        <v/>
      </c>
      <c r="AN225" s="2">
        <f t="shared" si="66"/>
        <v>179</v>
      </c>
      <c r="AO225" s="2" t="str">
        <f t="shared" si="67"/>
        <v/>
      </c>
    </row>
    <row r="226" spans="1:41" x14ac:dyDescent="0.3">
      <c r="A226" s="111">
        <v>44572.0700462963</v>
      </c>
      <c r="B226" s="78" t="s">
        <v>1453</v>
      </c>
      <c r="C226" s="78" t="s">
        <v>835</v>
      </c>
      <c r="D226" s="78" t="s">
        <v>1454</v>
      </c>
      <c r="F226" s="78" t="s">
        <v>809</v>
      </c>
      <c r="G226" s="78" t="s">
        <v>90</v>
      </c>
      <c r="H226" s="112" t="s">
        <v>272</v>
      </c>
      <c r="I226" s="112">
        <v>2</v>
      </c>
      <c r="J226" s="113">
        <v>44572.069571759261</v>
      </c>
      <c r="K226" s="113">
        <v>44572.0700462963</v>
      </c>
      <c r="M226" s="113">
        <v>44572.071215277778</v>
      </c>
      <c r="N226" s="113">
        <v>44572.072951388887</v>
      </c>
      <c r="O226" s="78" t="s">
        <v>1187</v>
      </c>
      <c r="P226" s="78" t="str">
        <f t="shared" si="51"/>
        <v>CIC</v>
      </c>
      <c r="S226" s="78" t="str">
        <f t="shared" si="52"/>
        <v/>
      </c>
      <c r="V226" s="78" t="str">
        <f t="shared" si="53"/>
        <v/>
      </c>
      <c r="W226" s="113">
        <v>44572.099814814814</v>
      </c>
      <c r="X226" s="113">
        <f t="shared" si="54"/>
        <v>1.1689814782585017E-3</v>
      </c>
      <c r="Y226" s="113" t="str">
        <f t="shared" si="55"/>
        <v/>
      </c>
      <c r="Z226" s="113" t="str">
        <f t="shared" si="56"/>
        <v/>
      </c>
      <c r="AB226" s="2" t="str">
        <f t="shared" si="57"/>
        <v/>
      </c>
      <c r="AC226" s="2" t="str">
        <f t="shared" si="57"/>
        <v/>
      </c>
      <c r="AE226" s="2" t="str">
        <f t="shared" si="58"/>
        <v/>
      </c>
      <c r="AF226" s="2" t="str">
        <f t="shared" si="59"/>
        <v/>
      </c>
      <c r="AG226" s="2" t="str">
        <f t="shared" si="60"/>
        <v/>
      </c>
      <c r="AH226" s="2" t="str">
        <f t="shared" si="61"/>
        <v/>
      </c>
      <c r="AI226" s="2" t="str">
        <f t="shared" si="62"/>
        <v/>
      </c>
      <c r="AK226" s="2" t="str">
        <f t="shared" si="63"/>
        <v/>
      </c>
      <c r="AL226" s="2" t="str">
        <f t="shared" si="64"/>
        <v/>
      </c>
      <c r="AM226" s="2" t="str">
        <f t="shared" si="65"/>
        <v/>
      </c>
      <c r="AN226" s="2" t="str">
        <f t="shared" si="66"/>
        <v/>
      </c>
      <c r="AO226" s="2" t="str">
        <f t="shared" si="67"/>
        <v/>
      </c>
    </row>
    <row r="227" spans="1:41" x14ac:dyDescent="0.3">
      <c r="A227" s="111">
        <v>44572.0700462963</v>
      </c>
      <c r="B227" s="78" t="s">
        <v>1453</v>
      </c>
      <c r="C227" s="78" t="s">
        <v>846</v>
      </c>
      <c r="D227" s="78" t="s">
        <v>1454</v>
      </c>
      <c r="F227" s="78" t="s">
        <v>809</v>
      </c>
      <c r="G227" s="78" t="s">
        <v>90</v>
      </c>
      <c r="H227" s="112" t="s">
        <v>272</v>
      </c>
      <c r="I227" s="112">
        <v>2</v>
      </c>
      <c r="J227" s="113">
        <v>44572.069571759261</v>
      </c>
      <c r="K227" s="113">
        <v>44572.0700462963</v>
      </c>
      <c r="M227" s="113">
        <v>44572.07298611111</v>
      </c>
      <c r="N227" s="113">
        <v>44572.073009259257</v>
      </c>
      <c r="O227" s="78" t="s">
        <v>1187</v>
      </c>
      <c r="P227" s="78" t="str">
        <f t="shared" si="51"/>
        <v>CIC</v>
      </c>
      <c r="S227" s="78" t="str">
        <f t="shared" si="52"/>
        <v/>
      </c>
      <c r="V227" s="78" t="str">
        <f t="shared" si="53"/>
        <v/>
      </c>
      <c r="W227" s="113">
        <v>44572.127592592595</v>
      </c>
      <c r="X227" s="113">
        <f t="shared" si="54"/>
        <v>2.9398148108157329E-3</v>
      </c>
      <c r="Y227" s="113" t="str">
        <f t="shared" si="55"/>
        <v/>
      </c>
      <c r="Z227" s="113" t="str">
        <f t="shared" si="56"/>
        <v/>
      </c>
      <c r="AB227" s="2" t="str">
        <f t="shared" si="57"/>
        <v/>
      </c>
      <c r="AC227" s="2" t="str">
        <f t="shared" si="57"/>
        <v/>
      </c>
      <c r="AE227" s="2" t="str">
        <f t="shared" si="58"/>
        <v/>
      </c>
      <c r="AF227" s="2" t="str">
        <f t="shared" si="59"/>
        <v/>
      </c>
      <c r="AG227" s="2" t="str">
        <f t="shared" si="60"/>
        <v/>
      </c>
      <c r="AH227" s="2" t="str">
        <f t="shared" si="61"/>
        <v/>
      </c>
      <c r="AI227" s="2" t="str">
        <f t="shared" si="62"/>
        <v/>
      </c>
      <c r="AK227" s="2" t="str">
        <f t="shared" si="63"/>
        <v/>
      </c>
      <c r="AL227" s="2" t="str">
        <f t="shared" si="64"/>
        <v/>
      </c>
      <c r="AM227" s="2" t="str">
        <f t="shared" si="65"/>
        <v/>
      </c>
      <c r="AN227" s="2" t="str">
        <f t="shared" si="66"/>
        <v/>
      </c>
      <c r="AO227" s="2" t="str">
        <f t="shared" si="67"/>
        <v/>
      </c>
    </row>
    <row r="228" spans="1:41" x14ac:dyDescent="0.3">
      <c r="A228" s="111">
        <v>44572.0700462963</v>
      </c>
      <c r="B228" s="78" t="s">
        <v>1453</v>
      </c>
      <c r="C228" s="78" t="s">
        <v>853</v>
      </c>
      <c r="D228" s="78" t="s">
        <v>1454</v>
      </c>
      <c r="F228" s="78" t="s">
        <v>809</v>
      </c>
      <c r="G228" s="78" t="s">
        <v>90</v>
      </c>
      <c r="H228" s="112" t="s">
        <v>272</v>
      </c>
      <c r="I228" s="112">
        <v>2</v>
      </c>
      <c r="J228" s="113">
        <v>44572.069571759261</v>
      </c>
      <c r="K228" s="113">
        <v>44572.0700462963</v>
      </c>
      <c r="M228" s="113">
        <v>44572.077118055553</v>
      </c>
      <c r="P228" s="78" t="str">
        <f t="shared" si="51"/>
        <v/>
      </c>
      <c r="S228" s="78" t="str">
        <f t="shared" si="52"/>
        <v/>
      </c>
      <c r="T228" s="113">
        <v>44572.077152777776</v>
      </c>
      <c r="U228" s="78" t="s">
        <v>1185</v>
      </c>
      <c r="V228" s="78" t="str">
        <f t="shared" si="53"/>
        <v>CIC</v>
      </c>
      <c r="W228" s="113">
        <v>44572.127662037034</v>
      </c>
      <c r="X228" s="113">
        <f t="shared" si="54"/>
        <v>7.0717592534492724E-3</v>
      </c>
      <c r="Y228" s="113" t="str">
        <f t="shared" si="55"/>
        <v/>
      </c>
      <c r="Z228" s="113">
        <f t="shared" si="56"/>
        <v>5.0509259257523809E-2</v>
      </c>
      <c r="AB228" s="2" t="str">
        <f t="shared" si="57"/>
        <v/>
      </c>
      <c r="AC228" s="2">
        <f t="shared" si="57"/>
        <v>4364</v>
      </c>
      <c r="AE228" s="2" t="str">
        <f t="shared" si="58"/>
        <v/>
      </c>
      <c r="AF228" s="2" t="str">
        <f t="shared" si="59"/>
        <v/>
      </c>
      <c r="AG228" s="2" t="str">
        <f t="shared" si="60"/>
        <v/>
      </c>
      <c r="AH228" s="2" t="str">
        <f t="shared" si="61"/>
        <v/>
      </c>
      <c r="AI228" s="2" t="str">
        <f t="shared" si="62"/>
        <v/>
      </c>
      <c r="AK228" s="2" t="str">
        <f t="shared" si="63"/>
        <v/>
      </c>
      <c r="AL228" s="2" t="str">
        <f t="shared" si="64"/>
        <v/>
      </c>
      <c r="AM228" s="2">
        <f t="shared" si="65"/>
        <v>4364</v>
      </c>
      <c r="AN228" s="2" t="str">
        <f t="shared" si="66"/>
        <v/>
      </c>
      <c r="AO228" s="2" t="str">
        <f t="shared" si="67"/>
        <v/>
      </c>
    </row>
    <row r="229" spans="1:41" x14ac:dyDescent="0.3">
      <c r="A229" s="111">
        <v>44572.152395833335</v>
      </c>
      <c r="B229" s="78" t="s">
        <v>1455</v>
      </c>
      <c r="C229" s="78" t="s">
        <v>835</v>
      </c>
      <c r="D229" s="78" t="s">
        <v>1452</v>
      </c>
      <c r="E229" s="78">
        <v>22</v>
      </c>
      <c r="F229" s="78" t="s">
        <v>809</v>
      </c>
      <c r="G229" s="78" t="s">
        <v>88</v>
      </c>
      <c r="H229" s="112" t="s">
        <v>412</v>
      </c>
      <c r="I229" s="112">
        <v>3</v>
      </c>
      <c r="J229" s="113">
        <v>44572.151412037034</v>
      </c>
      <c r="K229" s="113">
        <v>44572.152395833335</v>
      </c>
      <c r="M229" s="113">
        <v>44572.153078703705</v>
      </c>
      <c r="N229" s="113">
        <v>44572.153101851851</v>
      </c>
      <c r="O229" s="78" t="s">
        <v>1187</v>
      </c>
      <c r="P229" s="78" t="str">
        <f t="shared" si="51"/>
        <v>CIC</v>
      </c>
      <c r="S229" s="78" t="str">
        <f t="shared" si="52"/>
        <v/>
      </c>
      <c r="T229" s="113">
        <v>44572.183229166665</v>
      </c>
      <c r="U229" s="78" t="s">
        <v>1200</v>
      </c>
      <c r="V229" s="78" t="str">
        <f t="shared" si="53"/>
        <v>PLOEG</v>
      </c>
      <c r="W229" s="113">
        <v>44572.197974537034</v>
      </c>
      <c r="X229" s="113">
        <f t="shared" si="54"/>
        <v>6.8287036992842332E-4</v>
      </c>
      <c r="Y229" s="113">
        <f t="shared" si="55"/>
        <v>3.015046296059154E-2</v>
      </c>
      <c r="Z229" s="113">
        <f t="shared" si="56"/>
        <v>1.4745370368473232E-2</v>
      </c>
      <c r="AB229" s="2">
        <f t="shared" si="57"/>
        <v>2605</v>
      </c>
      <c r="AC229" s="2">
        <f t="shared" si="57"/>
        <v>1274</v>
      </c>
      <c r="AE229" s="2" t="str">
        <f t="shared" si="58"/>
        <v/>
      </c>
      <c r="AF229" s="2" t="str">
        <f t="shared" si="59"/>
        <v/>
      </c>
      <c r="AG229" s="2" t="str">
        <f t="shared" si="60"/>
        <v/>
      </c>
      <c r="AH229" s="2">
        <f t="shared" si="61"/>
        <v>2605</v>
      </c>
      <c r="AI229" s="2" t="str">
        <f t="shared" si="62"/>
        <v/>
      </c>
      <c r="AK229" s="2" t="str">
        <f t="shared" si="63"/>
        <v/>
      </c>
      <c r="AL229" s="2" t="str">
        <f t="shared" si="64"/>
        <v/>
      </c>
      <c r="AM229" s="2" t="str">
        <f t="shared" si="65"/>
        <v/>
      </c>
      <c r="AN229" s="2">
        <f t="shared" si="66"/>
        <v>1274</v>
      </c>
      <c r="AO229" s="2" t="str">
        <f t="shared" si="67"/>
        <v/>
      </c>
    </row>
    <row r="230" spans="1:41" x14ac:dyDescent="0.3">
      <c r="A230" s="111">
        <v>44572.299328703702</v>
      </c>
      <c r="B230" s="78" t="s">
        <v>1456</v>
      </c>
      <c r="C230" s="78" t="s">
        <v>886</v>
      </c>
      <c r="D230" s="78" t="s">
        <v>1441</v>
      </c>
      <c r="F230" s="78" t="s">
        <v>808</v>
      </c>
      <c r="G230" s="78" t="s">
        <v>96</v>
      </c>
      <c r="H230" s="112" t="s">
        <v>242</v>
      </c>
      <c r="I230" s="112">
        <v>2</v>
      </c>
      <c r="J230" s="113">
        <v>44572.298437500001</v>
      </c>
      <c r="K230" s="113">
        <v>44572.299328703702</v>
      </c>
      <c r="M230" s="113">
        <v>44572.300752314812</v>
      </c>
      <c r="N230" s="113">
        <v>44572.300775462965</v>
      </c>
      <c r="O230" s="78" t="s">
        <v>1185</v>
      </c>
      <c r="P230" s="78" t="str">
        <f t="shared" si="51"/>
        <v>CIC</v>
      </c>
      <c r="S230" s="78" t="str">
        <f t="shared" si="52"/>
        <v/>
      </c>
      <c r="T230" s="113">
        <v>44572.308148148149</v>
      </c>
      <c r="U230" s="78" t="s">
        <v>1258</v>
      </c>
      <c r="V230" s="78" t="str">
        <f t="shared" si="53"/>
        <v>PLOEG</v>
      </c>
      <c r="W230" s="113">
        <v>44572.309016203704</v>
      </c>
      <c r="X230" s="113">
        <f t="shared" si="54"/>
        <v>1.4236111092031933E-3</v>
      </c>
      <c r="Y230" s="113">
        <f t="shared" si="55"/>
        <v>7.3958333377959207E-3</v>
      </c>
      <c r="Z230" s="113">
        <f t="shared" si="56"/>
        <v>8.6805555474711582E-4</v>
      </c>
      <c r="AB230" s="2">
        <f t="shared" si="57"/>
        <v>639</v>
      </c>
      <c r="AC230" s="2">
        <f t="shared" si="57"/>
        <v>75</v>
      </c>
      <c r="AE230" s="2" t="str">
        <f t="shared" si="58"/>
        <v/>
      </c>
      <c r="AF230" s="2" t="str">
        <f t="shared" si="59"/>
        <v/>
      </c>
      <c r="AG230" s="2">
        <f t="shared" si="60"/>
        <v>639</v>
      </c>
      <c r="AH230" s="2" t="str">
        <f t="shared" si="61"/>
        <v/>
      </c>
      <c r="AI230" s="2" t="str">
        <f t="shared" si="62"/>
        <v/>
      </c>
      <c r="AK230" s="2" t="str">
        <f t="shared" si="63"/>
        <v/>
      </c>
      <c r="AL230" s="2" t="str">
        <f t="shared" si="64"/>
        <v/>
      </c>
      <c r="AM230" s="2">
        <f t="shared" si="65"/>
        <v>75</v>
      </c>
      <c r="AN230" s="2" t="str">
        <f t="shared" si="66"/>
        <v/>
      </c>
      <c r="AO230" s="2" t="str">
        <f t="shared" si="67"/>
        <v/>
      </c>
    </row>
    <row r="231" spans="1:41" x14ac:dyDescent="0.3">
      <c r="A231" s="111">
        <v>44572.697951388887</v>
      </c>
      <c r="B231" s="78" t="s">
        <v>1457</v>
      </c>
      <c r="C231" s="78" t="s">
        <v>850</v>
      </c>
      <c r="D231" s="78" t="s">
        <v>1359</v>
      </c>
      <c r="F231" s="78" t="s">
        <v>807</v>
      </c>
      <c r="G231" s="78" t="s">
        <v>102</v>
      </c>
      <c r="H231" s="112" t="s">
        <v>226</v>
      </c>
      <c r="I231" s="112">
        <v>3</v>
      </c>
      <c r="J231" s="113">
        <v>44572.697951388887</v>
      </c>
      <c r="K231" s="113">
        <v>44572.697951388887</v>
      </c>
      <c r="M231" s="113">
        <v>44572.698182870372</v>
      </c>
      <c r="N231" s="113">
        <v>44572.699652777781</v>
      </c>
      <c r="O231" s="78" t="s">
        <v>1187</v>
      </c>
      <c r="P231" s="78" t="str">
        <f t="shared" si="51"/>
        <v>CIC</v>
      </c>
      <c r="Q231" s="113">
        <v>44572.701874999999</v>
      </c>
      <c r="R231" s="78" t="s">
        <v>1286</v>
      </c>
      <c r="S231" s="78" t="str">
        <f t="shared" si="52"/>
        <v>PLOEG</v>
      </c>
      <c r="T231" s="113">
        <v>44572.706597222219</v>
      </c>
      <c r="U231" s="78" t="s">
        <v>1286</v>
      </c>
      <c r="V231" s="78" t="str">
        <f t="shared" si="53"/>
        <v>PLOEG</v>
      </c>
      <c r="W231" s="113">
        <v>44572.730891203704</v>
      </c>
      <c r="X231" s="113">
        <f t="shared" si="54"/>
        <v>2.3148148466134444E-4</v>
      </c>
      <c r="Y231" s="113">
        <f t="shared" si="55"/>
        <v>8.4143518470227718E-3</v>
      </c>
      <c r="Z231" s="113">
        <f t="shared" si="56"/>
        <v>2.4293981485243421E-2</v>
      </c>
      <c r="AB231" s="2">
        <f t="shared" si="57"/>
        <v>727</v>
      </c>
      <c r="AC231" s="2">
        <f t="shared" si="57"/>
        <v>2099</v>
      </c>
      <c r="AE231" s="2" t="str">
        <f t="shared" si="58"/>
        <v/>
      </c>
      <c r="AF231" s="2" t="str">
        <f t="shared" si="59"/>
        <v/>
      </c>
      <c r="AG231" s="2" t="str">
        <f t="shared" si="60"/>
        <v/>
      </c>
      <c r="AH231" s="2">
        <f t="shared" si="61"/>
        <v>727</v>
      </c>
      <c r="AI231" s="2" t="str">
        <f t="shared" si="62"/>
        <v/>
      </c>
      <c r="AK231" s="2" t="str">
        <f t="shared" si="63"/>
        <v/>
      </c>
      <c r="AL231" s="2" t="str">
        <f t="shared" si="64"/>
        <v/>
      </c>
      <c r="AM231" s="2" t="str">
        <f t="shared" si="65"/>
        <v/>
      </c>
      <c r="AN231" s="2">
        <f t="shared" si="66"/>
        <v>2099</v>
      </c>
      <c r="AO231" s="2" t="str">
        <f t="shared" si="67"/>
        <v/>
      </c>
    </row>
    <row r="232" spans="1:41" x14ac:dyDescent="0.3">
      <c r="A232" s="111">
        <v>44572.726053240738</v>
      </c>
      <c r="B232" s="78" t="s">
        <v>1458</v>
      </c>
      <c r="C232" s="78" t="s">
        <v>886</v>
      </c>
      <c r="D232" s="78" t="s">
        <v>1459</v>
      </c>
      <c r="E232" s="78">
        <v>8</v>
      </c>
      <c r="F232" s="78" t="s">
        <v>808</v>
      </c>
      <c r="G232" s="78" t="s">
        <v>94</v>
      </c>
      <c r="H232" s="112" t="s">
        <v>246</v>
      </c>
      <c r="I232" s="112">
        <v>2</v>
      </c>
      <c r="J232" s="113">
        <v>44572.726053240738</v>
      </c>
      <c r="K232" s="113">
        <v>44572.726053240738</v>
      </c>
      <c r="M232" s="113">
        <v>44572.726354166669</v>
      </c>
      <c r="N232" s="113">
        <v>44572.726712962962</v>
      </c>
      <c r="O232" s="78" t="s">
        <v>1187</v>
      </c>
      <c r="P232" s="78" t="str">
        <f t="shared" si="51"/>
        <v>CIC</v>
      </c>
      <c r="S232" s="78" t="str">
        <f t="shared" si="52"/>
        <v/>
      </c>
      <c r="T232" s="113">
        <v>44572.73165509259</v>
      </c>
      <c r="U232" s="78" t="s">
        <v>1267</v>
      </c>
      <c r="V232" s="78" t="str">
        <f t="shared" si="53"/>
        <v>PLOEG</v>
      </c>
      <c r="W232" s="113">
        <v>44572.778113425928</v>
      </c>
      <c r="X232" s="113">
        <f t="shared" si="54"/>
        <v>3.0092593078734353E-4</v>
      </c>
      <c r="Y232" s="113">
        <f t="shared" si="55"/>
        <v>5.3009259208920412E-3</v>
      </c>
      <c r="Z232" s="113">
        <f t="shared" si="56"/>
        <v>4.6458333337795921E-2</v>
      </c>
      <c r="AB232" s="2">
        <f t="shared" si="57"/>
        <v>458</v>
      </c>
      <c r="AC232" s="2">
        <f t="shared" si="57"/>
        <v>4014</v>
      </c>
      <c r="AE232" s="2" t="str">
        <f t="shared" si="58"/>
        <v/>
      </c>
      <c r="AF232" s="2" t="str">
        <f t="shared" si="59"/>
        <v/>
      </c>
      <c r="AG232" s="2">
        <f t="shared" si="60"/>
        <v>458</v>
      </c>
      <c r="AH232" s="2" t="str">
        <f t="shared" si="61"/>
        <v/>
      </c>
      <c r="AI232" s="2" t="str">
        <f t="shared" si="62"/>
        <v/>
      </c>
      <c r="AK232" s="2" t="str">
        <f t="shared" si="63"/>
        <v/>
      </c>
      <c r="AL232" s="2" t="str">
        <f t="shared" si="64"/>
        <v/>
      </c>
      <c r="AM232" s="2">
        <f t="shared" si="65"/>
        <v>4014</v>
      </c>
      <c r="AN232" s="2" t="str">
        <f t="shared" si="66"/>
        <v/>
      </c>
      <c r="AO232" s="2" t="str">
        <f t="shared" si="67"/>
        <v/>
      </c>
    </row>
    <row r="233" spans="1:41" x14ac:dyDescent="0.3">
      <c r="A233" s="111">
        <v>44572.734907407408</v>
      </c>
      <c r="B233" s="78" t="s">
        <v>1460</v>
      </c>
      <c r="C233" s="78" t="s">
        <v>850</v>
      </c>
      <c r="D233" s="78" t="s">
        <v>1199</v>
      </c>
      <c r="E233" s="78">
        <v>892</v>
      </c>
      <c r="F233" s="78" t="s">
        <v>809</v>
      </c>
      <c r="G233" s="78" t="s">
        <v>102</v>
      </c>
      <c r="H233" s="112" t="s">
        <v>226</v>
      </c>
      <c r="I233" s="112">
        <v>3</v>
      </c>
      <c r="J233" s="113">
        <v>44572.733726851853</v>
      </c>
      <c r="K233" s="113">
        <v>44572.734907407408</v>
      </c>
      <c r="M233" s="113">
        <v>44572.73641203704</v>
      </c>
      <c r="N233" s="113">
        <v>44572.736678240741</v>
      </c>
      <c r="O233" s="78" t="s">
        <v>1187</v>
      </c>
      <c r="P233" s="78" t="str">
        <f t="shared" si="51"/>
        <v>CIC</v>
      </c>
      <c r="Q233" s="113">
        <v>44572.738136574073</v>
      </c>
      <c r="R233" s="78" t="s">
        <v>1286</v>
      </c>
      <c r="S233" s="78" t="str">
        <f t="shared" si="52"/>
        <v>PLOEG</v>
      </c>
      <c r="V233" s="78" t="str">
        <f t="shared" si="53"/>
        <v/>
      </c>
      <c r="W233" s="113">
        <v>44572.741631944446</v>
      </c>
      <c r="X233" s="113">
        <f t="shared" si="54"/>
        <v>1.5046296321088448E-3</v>
      </c>
      <c r="Y233" s="113" t="str">
        <f t="shared" si="55"/>
        <v/>
      </c>
      <c r="Z233" s="113" t="str">
        <f t="shared" si="56"/>
        <v/>
      </c>
      <c r="AB233" s="2" t="str">
        <f t="shared" si="57"/>
        <v/>
      </c>
      <c r="AC233" s="2" t="str">
        <f t="shared" si="57"/>
        <v/>
      </c>
      <c r="AE233" s="2" t="str">
        <f t="shared" si="58"/>
        <v/>
      </c>
      <c r="AF233" s="2" t="str">
        <f t="shared" si="59"/>
        <v/>
      </c>
      <c r="AG233" s="2" t="str">
        <f t="shared" si="60"/>
        <v/>
      </c>
      <c r="AH233" s="2" t="str">
        <f t="shared" si="61"/>
        <v/>
      </c>
      <c r="AI233" s="2" t="str">
        <f t="shared" si="62"/>
        <v/>
      </c>
      <c r="AK233" s="2" t="str">
        <f t="shared" si="63"/>
        <v/>
      </c>
      <c r="AL233" s="2" t="str">
        <f t="shared" si="64"/>
        <v/>
      </c>
      <c r="AM233" s="2" t="str">
        <f t="shared" si="65"/>
        <v/>
      </c>
      <c r="AN233" s="2" t="str">
        <f t="shared" si="66"/>
        <v/>
      </c>
      <c r="AO233" s="2" t="str">
        <f t="shared" si="67"/>
        <v/>
      </c>
    </row>
    <row r="234" spans="1:41" x14ac:dyDescent="0.3">
      <c r="A234" s="111">
        <v>44572.768530092595</v>
      </c>
      <c r="B234" s="78" t="s">
        <v>1461</v>
      </c>
      <c r="C234" s="78" t="s">
        <v>835</v>
      </c>
      <c r="D234" s="78" t="s">
        <v>1290</v>
      </c>
      <c r="F234" s="78" t="s">
        <v>809</v>
      </c>
      <c r="G234" s="78" t="s">
        <v>122</v>
      </c>
      <c r="H234" s="112" t="s">
        <v>346</v>
      </c>
      <c r="I234" s="112">
        <v>4</v>
      </c>
      <c r="J234" s="113">
        <v>44572.768530092595</v>
      </c>
      <c r="K234" s="113">
        <v>44572.768530092595</v>
      </c>
      <c r="M234" s="113">
        <v>44572.769432870373</v>
      </c>
      <c r="P234" s="78" t="str">
        <f t="shared" si="51"/>
        <v/>
      </c>
      <c r="Q234" s="113">
        <v>44572.788611111115</v>
      </c>
      <c r="R234" s="78" t="s">
        <v>1200</v>
      </c>
      <c r="S234" s="78" t="str">
        <f t="shared" si="52"/>
        <v>PLOEG</v>
      </c>
      <c r="T234" s="113">
        <v>44572.798356481479</v>
      </c>
      <c r="U234" s="78" t="s">
        <v>1200</v>
      </c>
      <c r="V234" s="78" t="str">
        <f t="shared" si="53"/>
        <v>PLOEG</v>
      </c>
      <c r="W234" s="113">
        <v>44572.80400462963</v>
      </c>
      <c r="X234" s="113">
        <f t="shared" si="54"/>
        <v>9.0277777781011537E-4</v>
      </c>
      <c r="Y234" s="113">
        <f t="shared" si="55"/>
        <v>2.8923611105710734E-2</v>
      </c>
      <c r="Z234" s="113">
        <f t="shared" si="56"/>
        <v>5.6481481515220366E-3</v>
      </c>
      <c r="AB234" s="2">
        <f t="shared" si="57"/>
        <v>2499</v>
      </c>
      <c r="AC234" s="2">
        <f t="shared" si="57"/>
        <v>488</v>
      </c>
      <c r="AE234" s="2" t="str">
        <f t="shared" si="58"/>
        <v/>
      </c>
      <c r="AF234" s="2" t="str">
        <f t="shared" si="59"/>
        <v/>
      </c>
      <c r="AG234" s="2" t="str">
        <f t="shared" si="60"/>
        <v/>
      </c>
      <c r="AH234" s="2" t="str">
        <f t="shared" si="61"/>
        <v/>
      </c>
      <c r="AI234" s="2">
        <f t="shared" si="62"/>
        <v>2499</v>
      </c>
      <c r="AK234" s="2" t="str">
        <f t="shared" si="63"/>
        <v/>
      </c>
      <c r="AL234" s="2" t="str">
        <f t="shared" si="64"/>
        <v/>
      </c>
      <c r="AM234" s="2" t="str">
        <f t="shared" si="65"/>
        <v/>
      </c>
      <c r="AN234" s="2" t="str">
        <f t="shared" si="66"/>
        <v/>
      </c>
      <c r="AO234" s="2">
        <f t="shared" si="67"/>
        <v>488</v>
      </c>
    </row>
    <row r="235" spans="1:41" x14ac:dyDescent="0.3">
      <c r="A235" s="111">
        <v>44572.792962962965</v>
      </c>
      <c r="B235" s="78" t="s">
        <v>1462</v>
      </c>
      <c r="C235" s="78" t="s">
        <v>846</v>
      </c>
      <c r="D235" s="78" t="s">
        <v>1211</v>
      </c>
      <c r="E235" s="78">
        <v>32</v>
      </c>
      <c r="F235" s="78" t="s">
        <v>808</v>
      </c>
      <c r="G235" s="78" t="s">
        <v>106</v>
      </c>
      <c r="H235" s="112" t="s">
        <v>306</v>
      </c>
      <c r="I235" s="112">
        <v>2</v>
      </c>
      <c r="J235" s="113">
        <v>44572.792604166665</v>
      </c>
      <c r="K235" s="113">
        <v>44572.792962962965</v>
      </c>
      <c r="M235" s="113">
        <v>44572.792986111112</v>
      </c>
      <c r="N235" s="113">
        <v>44572.793009259258</v>
      </c>
      <c r="O235" s="78" t="s">
        <v>1185</v>
      </c>
      <c r="P235" s="78" t="str">
        <f t="shared" si="51"/>
        <v>CIC</v>
      </c>
      <c r="S235" s="78" t="str">
        <f t="shared" si="52"/>
        <v/>
      </c>
      <c r="V235" s="78" t="str">
        <f t="shared" si="53"/>
        <v/>
      </c>
      <c r="W235" s="113">
        <v>44572.811805555553</v>
      </c>
      <c r="X235" s="113" t="str">
        <f t="shared" si="54"/>
        <v/>
      </c>
      <c r="Y235" s="113" t="str">
        <f t="shared" si="55"/>
        <v/>
      </c>
      <c r="Z235" s="113" t="str">
        <f t="shared" si="56"/>
        <v/>
      </c>
      <c r="AB235" s="2" t="str">
        <f t="shared" si="57"/>
        <v/>
      </c>
      <c r="AC235" s="2" t="str">
        <f t="shared" si="57"/>
        <v/>
      </c>
      <c r="AE235" s="2" t="str">
        <f t="shared" si="58"/>
        <v/>
      </c>
      <c r="AF235" s="2" t="str">
        <f t="shared" si="59"/>
        <v/>
      </c>
      <c r="AG235" s="2" t="str">
        <f t="shared" si="60"/>
        <v/>
      </c>
      <c r="AH235" s="2" t="str">
        <f t="shared" si="61"/>
        <v/>
      </c>
      <c r="AI235" s="2" t="str">
        <f t="shared" si="62"/>
        <v/>
      </c>
      <c r="AK235" s="2" t="str">
        <f t="shared" si="63"/>
        <v/>
      </c>
      <c r="AL235" s="2" t="str">
        <f t="shared" si="64"/>
        <v/>
      </c>
      <c r="AM235" s="2" t="str">
        <f t="shared" si="65"/>
        <v/>
      </c>
      <c r="AN235" s="2" t="str">
        <f t="shared" si="66"/>
        <v/>
      </c>
      <c r="AO235" s="2" t="str">
        <f t="shared" si="67"/>
        <v/>
      </c>
    </row>
    <row r="236" spans="1:41" x14ac:dyDescent="0.3">
      <c r="A236" s="111">
        <v>44572.807986111111</v>
      </c>
      <c r="B236" s="78" t="s">
        <v>1463</v>
      </c>
      <c r="C236" s="78" t="s">
        <v>835</v>
      </c>
      <c r="D236" s="78" t="s">
        <v>1354</v>
      </c>
      <c r="E236" s="78">
        <v>18</v>
      </c>
      <c r="F236" s="78" t="s">
        <v>807</v>
      </c>
      <c r="G236" s="78" t="s">
        <v>126</v>
      </c>
      <c r="H236" s="112" t="s">
        <v>262</v>
      </c>
      <c r="I236" s="112">
        <v>2</v>
      </c>
      <c r="J236" s="113">
        <v>44572.807187500002</v>
      </c>
      <c r="K236" s="113">
        <v>44572.807986111111</v>
      </c>
      <c r="M236" s="113">
        <v>44572.809502314813</v>
      </c>
      <c r="N236" s="113">
        <v>44572.809814814813</v>
      </c>
      <c r="O236" s="78" t="s">
        <v>1185</v>
      </c>
      <c r="P236" s="78" t="str">
        <f t="shared" si="51"/>
        <v>CIC</v>
      </c>
      <c r="Q236" s="113">
        <v>44572.823854166665</v>
      </c>
      <c r="R236" s="78" t="s">
        <v>1200</v>
      </c>
      <c r="S236" s="78" t="str">
        <f t="shared" si="52"/>
        <v>PLOEG</v>
      </c>
      <c r="T236" s="113">
        <v>44572.831261574072</v>
      </c>
      <c r="U236" s="78" t="s">
        <v>1200</v>
      </c>
      <c r="V236" s="78" t="str">
        <f t="shared" si="53"/>
        <v>PLOEG</v>
      </c>
      <c r="W236" s="113">
        <v>44572.834374999999</v>
      </c>
      <c r="X236" s="113">
        <f t="shared" si="54"/>
        <v>1.5162037016125396E-3</v>
      </c>
      <c r="Y236" s="113">
        <f t="shared" si="55"/>
        <v>2.1759259259852115E-2</v>
      </c>
      <c r="Z236" s="113">
        <f t="shared" si="56"/>
        <v>3.1134259261307307E-3</v>
      </c>
      <c r="AB236" s="2">
        <f t="shared" si="57"/>
        <v>1880</v>
      </c>
      <c r="AC236" s="2">
        <f t="shared" si="57"/>
        <v>269</v>
      </c>
      <c r="AE236" s="2" t="str">
        <f t="shared" si="58"/>
        <v/>
      </c>
      <c r="AF236" s="2" t="str">
        <f t="shared" si="59"/>
        <v/>
      </c>
      <c r="AG236" s="2">
        <f t="shared" si="60"/>
        <v>1880</v>
      </c>
      <c r="AH236" s="2" t="str">
        <f t="shared" si="61"/>
        <v/>
      </c>
      <c r="AI236" s="2" t="str">
        <f t="shared" si="62"/>
        <v/>
      </c>
      <c r="AK236" s="2" t="str">
        <f t="shared" si="63"/>
        <v/>
      </c>
      <c r="AL236" s="2" t="str">
        <f t="shared" si="64"/>
        <v/>
      </c>
      <c r="AM236" s="2">
        <f t="shared" si="65"/>
        <v>269</v>
      </c>
      <c r="AN236" s="2" t="str">
        <f t="shared" si="66"/>
        <v/>
      </c>
      <c r="AO236" s="2" t="str">
        <f t="shared" si="67"/>
        <v/>
      </c>
    </row>
    <row r="237" spans="1:41" x14ac:dyDescent="0.3">
      <c r="A237" s="111">
        <v>44572.80909722222</v>
      </c>
      <c r="B237" s="78" t="s">
        <v>1464</v>
      </c>
      <c r="C237" s="78" t="s">
        <v>846</v>
      </c>
      <c r="D237" s="78" t="s">
        <v>1459</v>
      </c>
      <c r="E237" s="78">
        <v>22</v>
      </c>
      <c r="F237" s="78" t="s">
        <v>808</v>
      </c>
      <c r="G237" s="78" t="s">
        <v>94</v>
      </c>
      <c r="H237" s="112" t="s">
        <v>222</v>
      </c>
      <c r="I237" s="112">
        <v>2</v>
      </c>
      <c r="J237" s="113">
        <v>44572.808657407404</v>
      </c>
      <c r="K237" s="113">
        <v>44572.80909722222</v>
      </c>
      <c r="M237" s="113">
        <v>44572.811840277776</v>
      </c>
      <c r="N237" s="113">
        <v>44572.811863425923</v>
      </c>
      <c r="O237" s="78" t="s">
        <v>1187</v>
      </c>
      <c r="P237" s="78" t="str">
        <f t="shared" si="51"/>
        <v>CIC</v>
      </c>
      <c r="S237" s="78" t="str">
        <f t="shared" si="52"/>
        <v/>
      </c>
      <c r="V237" s="78" t="str">
        <f t="shared" si="53"/>
        <v/>
      </c>
      <c r="W237" s="113">
        <v>44572.832037037035</v>
      </c>
      <c r="X237" s="113">
        <f t="shared" si="54"/>
        <v>2.7430555564933456E-3</v>
      </c>
      <c r="Y237" s="113" t="str">
        <f t="shared" si="55"/>
        <v/>
      </c>
      <c r="Z237" s="113" t="str">
        <f t="shared" si="56"/>
        <v/>
      </c>
      <c r="AB237" s="2" t="str">
        <f t="shared" si="57"/>
        <v/>
      </c>
      <c r="AC237" s="2" t="str">
        <f t="shared" si="57"/>
        <v/>
      </c>
      <c r="AE237" s="2" t="str">
        <f t="shared" si="58"/>
        <v/>
      </c>
      <c r="AF237" s="2" t="str">
        <f t="shared" si="59"/>
        <v/>
      </c>
      <c r="AG237" s="2" t="str">
        <f t="shared" si="60"/>
        <v/>
      </c>
      <c r="AH237" s="2" t="str">
        <f t="shared" si="61"/>
        <v/>
      </c>
      <c r="AI237" s="2" t="str">
        <f t="shared" si="62"/>
        <v/>
      </c>
      <c r="AK237" s="2" t="str">
        <f t="shared" si="63"/>
        <v/>
      </c>
      <c r="AL237" s="2" t="str">
        <f t="shared" si="64"/>
        <v/>
      </c>
      <c r="AM237" s="2" t="str">
        <f t="shared" si="65"/>
        <v/>
      </c>
      <c r="AN237" s="2" t="str">
        <f t="shared" si="66"/>
        <v/>
      </c>
      <c r="AO237" s="2" t="str">
        <f t="shared" si="67"/>
        <v/>
      </c>
    </row>
    <row r="238" spans="1:41" x14ac:dyDescent="0.3">
      <c r="A238" s="111">
        <v>44572.820057870369</v>
      </c>
      <c r="B238" s="78" t="s">
        <v>1465</v>
      </c>
      <c r="C238" s="78" t="s">
        <v>846</v>
      </c>
      <c r="D238" s="78" t="s">
        <v>1394</v>
      </c>
      <c r="E238" s="78">
        <v>9</v>
      </c>
      <c r="F238" s="78" t="s">
        <v>809</v>
      </c>
      <c r="G238" s="78" t="s">
        <v>88</v>
      </c>
      <c r="H238" s="112" t="s">
        <v>342</v>
      </c>
      <c r="I238" s="112">
        <v>3</v>
      </c>
      <c r="J238" s="113">
        <v>44572.818819444445</v>
      </c>
      <c r="K238" s="113">
        <v>44572.820057870369</v>
      </c>
      <c r="M238" s="113">
        <v>44572.832453703704</v>
      </c>
      <c r="N238" s="113">
        <v>44572.832488425927</v>
      </c>
      <c r="O238" s="78" t="s">
        <v>1185</v>
      </c>
      <c r="P238" s="78" t="str">
        <f t="shared" si="51"/>
        <v>CIC</v>
      </c>
      <c r="S238" s="78" t="str">
        <f t="shared" si="52"/>
        <v/>
      </c>
      <c r="T238" s="113">
        <v>44572.838634259257</v>
      </c>
      <c r="U238" s="78" t="s">
        <v>1220</v>
      </c>
      <c r="V238" s="78" t="str">
        <f t="shared" si="53"/>
        <v>PLOEG</v>
      </c>
      <c r="W238" s="113">
        <v>44572.847129629627</v>
      </c>
      <c r="X238" s="113">
        <f t="shared" si="54"/>
        <v>1.2395833335176576E-2</v>
      </c>
      <c r="Y238" s="113">
        <f t="shared" si="55"/>
        <v>6.1805555524188094E-3</v>
      </c>
      <c r="Z238" s="113">
        <f t="shared" si="56"/>
        <v>8.4953703699284233E-3</v>
      </c>
      <c r="AB238" s="2">
        <f t="shared" si="57"/>
        <v>534</v>
      </c>
      <c r="AC238" s="2">
        <f t="shared" si="57"/>
        <v>734</v>
      </c>
      <c r="AE238" s="2" t="str">
        <f t="shared" si="58"/>
        <v/>
      </c>
      <c r="AF238" s="2" t="str">
        <f t="shared" si="59"/>
        <v/>
      </c>
      <c r="AG238" s="2" t="str">
        <f t="shared" si="60"/>
        <v/>
      </c>
      <c r="AH238" s="2">
        <f t="shared" si="61"/>
        <v>534</v>
      </c>
      <c r="AI238" s="2" t="str">
        <f t="shared" si="62"/>
        <v/>
      </c>
      <c r="AK238" s="2" t="str">
        <f t="shared" si="63"/>
        <v/>
      </c>
      <c r="AL238" s="2" t="str">
        <f t="shared" si="64"/>
        <v/>
      </c>
      <c r="AM238" s="2" t="str">
        <f t="shared" si="65"/>
        <v/>
      </c>
      <c r="AN238" s="2">
        <f t="shared" si="66"/>
        <v>734</v>
      </c>
      <c r="AO238" s="2" t="str">
        <f t="shared" si="67"/>
        <v/>
      </c>
    </row>
    <row r="239" spans="1:41" x14ac:dyDescent="0.3">
      <c r="A239" s="111">
        <v>44572.844004629631</v>
      </c>
      <c r="B239" s="78" t="s">
        <v>1466</v>
      </c>
      <c r="C239" s="78" t="s">
        <v>835</v>
      </c>
      <c r="D239" s="78" t="s">
        <v>1467</v>
      </c>
      <c r="E239" s="78">
        <v>15</v>
      </c>
      <c r="F239" s="78" t="s">
        <v>809</v>
      </c>
      <c r="G239" s="78" t="s">
        <v>100</v>
      </c>
      <c r="H239" s="112" t="s">
        <v>208</v>
      </c>
      <c r="I239" s="112">
        <v>3</v>
      </c>
      <c r="J239" s="113">
        <v>44572.843425925923</v>
      </c>
      <c r="K239" s="113">
        <v>44572.844004629631</v>
      </c>
      <c r="M239" s="113">
        <v>44572.844780092593</v>
      </c>
      <c r="N239" s="113">
        <v>44572.845405092594</v>
      </c>
      <c r="O239" s="78" t="s">
        <v>1185</v>
      </c>
      <c r="P239" s="78" t="str">
        <f t="shared" si="51"/>
        <v>CIC</v>
      </c>
      <c r="S239" s="78" t="str">
        <f t="shared" si="52"/>
        <v/>
      </c>
      <c r="T239" s="113">
        <v>44572.862395833334</v>
      </c>
      <c r="U239" s="78" t="s">
        <v>1200</v>
      </c>
      <c r="V239" s="78" t="str">
        <f t="shared" si="53"/>
        <v>PLOEG</v>
      </c>
      <c r="W239" s="113">
        <v>44572.890983796293</v>
      </c>
      <c r="X239" s="113">
        <f t="shared" si="54"/>
        <v>7.7546296233776957E-4</v>
      </c>
      <c r="Y239" s="113">
        <f t="shared" si="55"/>
        <v>1.7615740740438923E-2</v>
      </c>
      <c r="Z239" s="113">
        <f t="shared" si="56"/>
        <v>2.8587962959136348E-2</v>
      </c>
      <c r="AB239" s="2">
        <f t="shared" si="57"/>
        <v>1522</v>
      </c>
      <c r="AC239" s="2">
        <f t="shared" si="57"/>
        <v>2470</v>
      </c>
      <c r="AE239" s="2" t="str">
        <f t="shared" si="58"/>
        <v/>
      </c>
      <c r="AF239" s="2" t="str">
        <f t="shared" si="59"/>
        <v/>
      </c>
      <c r="AG239" s="2" t="str">
        <f t="shared" si="60"/>
        <v/>
      </c>
      <c r="AH239" s="2">
        <f t="shared" si="61"/>
        <v>1522</v>
      </c>
      <c r="AI239" s="2" t="str">
        <f t="shared" si="62"/>
        <v/>
      </c>
      <c r="AK239" s="2" t="str">
        <f t="shared" si="63"/>
        <v/>
      </c>
      <c r="AL239" s="2" t="str">
        <f t="shared" si="64"/>
        <v/>
      </c>
      <c r="AM239" s="2" t="str">
        <f t="shared" si="65"/>
        <v/>
      </c>
      <c r="AN239" s="2">
        <f t="shared" si="66"/>
        <v>2470</v>
      </c>
      <c r="AO239" s="2" t="str">
        <f t="shared" si="67"/>
        <v/>
      </c>
    </row>
    <row r="240" spans="1:41" x14ac:dyDescent="0.3">
      <c r="A240" s="111">
        <v>44572.864641203705</v>
      </c>
      <c r="B240" s="78" t="s">
        <v>1468</v>
      </c>
      <c r="C240" s="78" t="s">
        <v>846</v>
      </c>
      <c r="D240" s="78" t="s">
        <v>1354</v>
      </c>
      <c r="E240" s="78">
        <v>54</v>
      </c>
      <c r="F240" s="78" t="s">
        <v>807</v>
      </c>
      <c r="G240" s="78" t="s">
        <v>100</v>
      </c>
      <c r="H240" s="112" t="s">
        <v>318</v>
      </c>
      <c r="I240" s="112">
        <v>3</v>
      </c>
      <c r="J240" s="113">
        <v>44572.863912037035</v>
      </c>
      <c r="K240" s="113">
        <v>44572.864641203705</v>
      </c>
      <c r="M240" s="113">
        <v>44572.865543981483</v>
      </c>
      <c r="N240" s="113">
        <v>44572.866006944445</v>
      </c>
      <c r="O240" s="78" t="s">
        <v>1185</v>
      </c>
      <c r="P240" s="78" t="str">
        <f t="shared" si="51"/>
        <v>CIC</v>
      </c>
      <c r="S240" s="78" t="str">
        <f t="shared" si="52"/>
        <v/>
      </c>
      <c r="T240" s="113">
        <v>44572.881307870368</v>
      </c>
      <c r="U240" s="78" t="s">
        <v>1220</v>
      </c>
      <c r="V240" s="78" t="str">
        <f t="shared" si="53"/>
        <v>PLOEG</v>
      </c>
      <c r="W240" s="113">
        <v>44572.920497685183</v>
      </c>
      <c r="X240" s="113">
        <f t="shared" si="54"/>
        <v>9.0277777781011537E-4</v>
      </c>
      <c r="Y240" s="113">
        <f t="shared" si="55"/>
        <v>1.5763888884976041E-2</v>
      </c>
      <c r="Z240" s="113">
        <f t="shared" si="56"/>
        <v>3.9189814815472346E-2</v>
      </c>
      <c r="AB240" s="2">
        <f t="shared" si="57"/>
        <v>1362</v>
      </c>
      <c r="AC240" s="2">
        <f t="shared" si="57"/>
        <v>3386</v>
      </c>
      <c r="AE240" s="2" t="str">
        <f t="shared" si="58"/>
        <v/>
      </c>
      <c r="AF240" s="2" t="str">
        <f t="shared" si="59"/>
        <v/>
      </c>
      <c r="AG240" s="2" t="str">
        <f t="shared" si="60"/>
        <v/>
      </c>
      <c r="AH240" s="2">
        <f t="shared" si="61"/>
        <v>1362</v>
      </c>
      <c r="AI240" s="2" t="str">
        <f t="shared" si="62"/>
        <v/>
      </c>
      <c r="AK240" s="2" t="str">
        <f t="shared" si="63"/>
        <v/>
      </c>
      <c r="AL240" s="2" t="str">
        <f t="shared" si="64"/>
        <v/>
      </c>
      <c r="AM240" s="2" t="str">
        <f t="shared" si="65"/>
        <v/>
      </c>
      <c r="AN240" s="2">
        <f t="shared" si="66"/>
        <v>3386</v>
      </c>
      <c r="AO240" s="2" t="str">
        <f t="shared" si="67"/>
        <v/>
      </c>
    </row>
    <row r="241" spans="1:41" x14ac:dyDescent="0.3">
      <c r="A241" s="111">
        <v>44572.916365740741</v>
      </c>
      <c r="B241" s="78" t="s">
        <v>1469</v>
      </c>
      <c r="C241" s="78" t="s">
        <v>835</v>
      </c>
      <c r="D241" s="78" t="s">
        <v>1470</v>
      </c>
      <c r="F241" s="78" t="s">
        <v>813</v>
      </c>
      <c r="G241" s="78" t="s">
        <v>92</v>
      </c>
      <c r="H241" s="112" t="s">
        <v>204</v>
      </c>
      <c r="I241" s="112">
        <v>2</v>
      </c>
      <c r="J241" s="113">
        <v>44572.91474537037</v>
      </c>
      <c r="K241" s="113">
        <v>44572.916365740741</v>
      </c>
      <c r="M241" s="113">
        <v>44572.917638888888</v>
      </c>
      <c r="N241" s="113">
        <v>44572.918414351851</v>
      </c>
      <c r="O241" s="78" t="s">
        <v>1187</v>
      </c>
      <c r="P241" s="78" t="str">
        <f t="shared" si="51"/>
        <v>CIC</v>
      </c>
      <c r="S241" s="78" t="str">
        <f t="shared" si="52"/>
        <v/>
      </c>
      <c r="V241" s="78" t="str">
        <f t="shared" si="53"/>
        <v/>
      </c>
      <c r="W241" s="113">
        <v>44572.96434027778</v>
      </c>
      <c r="X241" s="113">
        <f t="shared" si="54"/>
        <v>1.2731481474475004E-3</v>
      </c>
      <c r="Y241" s="113" t="str">
        <f t="shared" si="55"/>
        <v/>
      </c>
      <c r="Z241" s="113" t="str">
        <f t="shared" si="56"/>
        <v/>
      </c>
      <c r="AB241" s="2" t="str">
        <f t="shared" si="57"/>
        <v/>
      </c>
      <c r="AC241" s="2" t="str">
        <f t="shared" si="57"/>
        <v/>
      </c>
      <c r="AE241" s="2" t="str">
        <f t="shared" si="58"/>
        <v/>
      </c>
      <c r="AF241" s="2" t="str">
        <f t="shared" si="59"/>
        <v/>
      </c>
      <c r="AG241" s="2" t="str">
        <f t="shared" si="60"/>
        <v/>
      </c>
      <c r="AH241" s="2" t="str">
        <f t="shared" si="61"/>
        <v/>
      </c>
      <c r="AI241" s="2" t="str">
        <f t="shared" si="62"/>
        <v/>
      </c>
      <c r="AK241" s="2" t="str">
        <f t="shared" si="63"/>
        <v/>
      </c>
      <c r="AL241" s="2" t="str">
        <f t="shared" si="64"/>
        <v/>
      </c>
      <c r="AM241" s="2" t="str">
        <f t="shared" si="65"/>
        <v/>
      </c>
      <c r="AN241" s="2" t="str">
        <f t="shared" si="66"/>
        <v/>
      </c>
      <c r="AO241" s="2" t="str">
        <f t="shared" si="67"/>
        <v/>
      </c>
    </row>
    <row r="242" spans="1:41" x14ac:dyDescent="0.3">
      <c r="A242" s="111">
        <v>44572.916365740741</v>
      </c>
      <c r="B242" s="78" t="s">
        <v>1469</v>
      </c>
      <c r="C242" s="78" t="s">
        <v>853</v>
      </c>
      <c r="D242" s="78" t="s">
        <v>1470</v>
      </c>
      <c r="F242" s="78" t="s">
        <v>813</v>
      </c>
      <c r="G242" s="78" t="s">
        <v>92</v>
      </c>
      <c r="H242" s="112" t="s">
        <v>204</v>
      </c>
      <c r="I242" s="112">
        <v>2</v>
      </c>
      <c r="J242" s="113">
        <v>44572.91474537037</v>
      </c>
      <c r="K242" s="113">
        <v>44572.916365740741</v>
      </c>
      <c r="M242" s="113">
        <v>44572.951412037037</v>
      </c>
      <c r="P242" s="78" t="str">
        <f t="shared" si="51"/>
        <v/>
      </c>
      <c r="S242" s="78" t="str">
        <f t="shared" si="52"/>
        <v/>
      </c>
      <c r="T242" s="113">
        <v>44572.951435185183</v>
      </c>
      <c r="U242" s="78" t="s">
        <v>1187</v>
      </c>
      <c r="V242" s="78" t="str">
        <f t="shared" si="53"/>
        <v>CIC</v>
      </c>
      <c r="W242" s="113">
        <v>44572.964328703703</v>
      </c>
      <c r="X242" s="113">
        <f t="shared" si="54"/>
        <v>3.5046296296059154E-2</v>
      </c>
      <c r="Y242" s="113" t="str">
        <f t="shared" si="55"/>
        <v/>
      </c>
      <c r="Z242" s="113">
        <f t="shared" si="56"/>
        <v>1.2893518520286307E-2</v>
      </c>
      <c r="AB242" s="2" t="str">
        <f t="shared" si="57"/>
        <v/>
      </c>
      <c r="AC242" s="2">
        <f t="shared" si="57"/>
        <v>1114</v>
      </c>
      <c r="AE242" s="2" t="str">
        <f t="shared" si="58"/>
        <v/>
      </c>
      <c r="AF242" s="2" t="str">
        <f t="shared" si="59"/>
        <v/>
      </c>
      <c r="AG242" s="2" t="str">
        <f t="shared" si="60"/>
        <v/>
      </c>
      <c r="AH242" s="2" t="str">
        <f t="shared" si="61"/>
        <v/>
      </c>
      <c r="AI242" s="2" t="str">
        <f t="shared" si="62"/>
        <v/>
      </c>
      <c r="AK242" s="2" t="str">
        <f t="shared" si="63"/>
        <v/>
      </c>
      <c r="AL242" s="2" t="str">
        <f t="shared" si="64"/>
        <v/>
      </c>
      <c r="AM242" s="2">
        <f t="shared" si="65"/>
        <v>1114</v>
      </c>
      <c r="AN242" s="2" t="str">
        <f t="shared" si="66"/>
        <v/>
      </c>
      <c r="AO242" s="2" t="str">
        <f t="shared" si="67"/>
        <v/>
      </c>
    </row>
    <row r="243" spans="1:41" x14ac:dyDescent="0.3">
      <c r="A243" s="111">
        <v>44573.202546296299</v>
      </c>
      <c r="B243" s="78" t="s">
        <v>1471</v>
      </c>
      <c r="C243" s="78" t="s">
        <v>846</v>
      </c>
      <c r="D243" s="78" t="s">
        <v>1294</v>
      </c>
      <c r="F243" s="78" t="s">
        <v>808</v>
      </c>
      <c r="G243" s="78" t="s">
        <v>102</v>
      </c>
      <c r="H243" s="112" t="s">
        <v>444</v>
      </c>
      <c r="I243" s="112">
        <v>2</v>
      </c>
      <c r="J243" s="113">
        <v>44573.198842592596</v>
      </c>
      <c r="K243" s="113">
        <v>44573.202546296299</v>
      </c>
      <c r="M243" s="113">
        <v>44573.203344907408</v>
      </c>
      <c r="N243" s="113">
        <v>44573.203668981485</v>
      </c>
      <c r="O243" s="78" t="s">
        <v>1187</v>
      </c>
      <c r="P243" s="78" t="str">
        <f t="shared" si="51"/>
        <v>CIC</v>
      </c>
      <c r="S243" s="78" t="str">
        <f t="shared" si="52"/>
        <v/>
      </c>
      <c r="T243" s="113">
        <v>44573.207268518519</v>
      </c>
      <c r="U243" s="78" t="s">
        <v>1203</v>
      </c>
      <c r="V243" s="78" t="str">
        <f t="shared" si="53"/>
        <v>PLOEG</v>
      </c>
      <c r="W243" s="113">
        <v>44573.224953703706</v>
      </c>
      <c r="X243" s="113">
        <f t="shared" si="54"/>
        <v>7.9861110862111673E-4</v>
      </c>
      <c r="Y243" s="113">
        <f t="shared" si="55"/>
        <v>3.9236111115314998E-3</v>
      </c>
      <c r="Z243" s="113">
        <f t="shared" si="56"/>
        <v>1.7685185186564922E-2</v>
      </c>
      <c r="AB243" s="2">
        <f t="shared" si="57"/>
        <v>339</v>
      </c>
      <c r="AC243" s="2">
        <f t="shared" si="57"/>
        <v>1528</v>
      </c>
      <c r="AE243" s="2" t="str">
        <f t="shared" si="58"/>
        <v/>
      </c>
      <c r="AF243" s="2" t="str">
        <f t="shared" si="59"/>
        <v/>
      </c>
      <c r="AG243" s="2">
        <f t="shared" si="60"/>
        <v>339</v>
      </c>
      <c r="AH243" s="2" t="str">
        <f t="shared" si="61"/>
        <v/>
      </c>
      <c r="AI243" s="2" t="str">
        <f t="shared" si="62"/>
        <v/>
      </c>
      <c r="AK243" s="2" t="str">
        <f t="shared" si="63"/>
        <v/>
      </c>
      <c r="AL243" s="2" t="str">
        <f t="shared" si="64"/>
        <v/>
      </c>
      <c r="AM243" s="2">
        <f t="shared" si="65"/>
        <v>1528</v>
      </c>
      <c r="AN243" s="2" t="str">
        <f t="shared" si="66"/>
        <v/>
      </c>
      <c r="AO243" s="2" t="str">
        <f t="shared" si="67"/>
        <v/>
      </c>
    </row>
    <row r="244" spans="1:41" x14ac:dyDescent="0.3">
      <c r="A244" s="111">
        <v>44573.34952546296</v>
      </c>
      <c r="B244" s="78" t="s">
        <v>1472</v>
      </c>
      <c r="C244" s="78" t="s">
        <v>886</v>
      </c>
      <c r="D244" s="78" t="s">
        <v>1294</v>
      </c>
      <c r="E244" s="78">
        <v>173</v>
      </c>
      <c r="F244" s="78" t="s">
        <v>808</v>
      </c>
      <c r="G244" s="78" t="s">
        <v>98</v>
      </c>
      <c r="H244" s="112" t="s">
        <v>551</v>
      </c>
      <c r="I244" s="112">
        <v>4</v>
      </c>
      <c r="J244" s="113">
        <v>44573.348599537036</v>
      </c>
      <c r="K244" s="113">
        <v>44573.34952546296</v>
      </c>
      <c r="M244" s="113">
        <v>44573.35429398148</v>
      </c>
      <c r="P244" s="78" t="str">
        <f t="shared" si="51"/>
        <v/>
      </c>
      <c r="Q244" s="113">
        <v>44573.358298611114</v>
      </c>
      <c r="R244" s="78" t="s">
        <v>1258</v>
      </c>
      <c r="S244" s="78" t="str">
        <f t="shared" si="52"/>
        <v>PLOEG</v>
      </c>
      <c r="V244" s="78" t="str">
        <f t="shared" si="53"/>
        <v/>
      </c>
      <c r="W244" s="113">
        <v>44573.364675925928</v>
      </c>
      <c r="X244" s="113">
        <f t="shared" si="54"/>
        <v>4.7685185199952684E-3</v>
      </c>
      <c r="Y244" s="113" t="str">
        <f t="shared" si="55"/>
        <v/>
      </c>
      <c r="Z244" s="113" t="str">
        <f t="shared" si="56"/>
        <v/>
      </c>
      <c r="AB244" s="2" t="str">
        <f t="shared" si="57"/>
        <v/>
      </c>
      <c r="AC244" s="2" t="str">
        <f t="shared" si="57"/>
        <v/>
      </c>
      <c r="AE244" s="2" t="str">
        <f t="shared" si="58"/>
        <v/>
      </c>
      <c r="AF244" s="2" t="str">
        <f t="shared" si="59"/>
        <v/>
      </c>
      <c r="AG244" s="2" t="str">
        <f t="shared" si="60"/>
        <v/>
      </c>
      <c r="AH244" s="2" t="str">
        <f t="shared" si="61"/>
        <v/>
      </c>
      <c r="AI244" s="2" t="str">
        <f t="shared" si="62"/>
        <v/>
      </c>
      <c r="AK244" s="2" t="str">
        <f t="shared" si="63"/>
        <v/>
      </c>
      <c r="AL244" s="2" t="str">
        <f t="shared" si="64"/>
        <v/>
      </c>
      <c r="AM244" s="2" t="str">
        <f t="shared" si="65"/>
        <v/>
      </c>
      <c r="AN244" s="2" t="str">
        <f t="shared" si="66"/>
        <v/>
      </c>
      <c r="AO244" s="2" t="str">
        <f t="shared" si="67"/>
        <v/>
      </c>
    </row>
    <row r="245" spans="1:41" x14ac:dyDescent="0.3">
      <c r="A245" s="111">
        <v>44573.370474537034</v>
      </c>
      <c r="B245" s="78" t="s">
        <v>1473</v>
      </c>
      <c r="C245" s="78" t="s">
        <v>850</v>
      </c>
      <c r="D245" s="78" t="s">
        <v>1211</v>
      </c>
      <c r="E245" s="78">
        <v>231</v>
      </c>
      <c r="F245" s="78" t="s">
        <v>808</v>
      </c>
      <c r="G245" s="78" t="s">
        <v>114</v>
      </c>
      <c r="H245" s="112" t="s">
        <v>214</v>
      </c>
      <c r="I245" s="112">
        <v>2</v>
      </c>
      <c r="J245" s="113">
        <v>44573.370023148149</v>
      </c>
      <c r="K245" s="113">
        <v>44573.370474537034</v>
      </c>
      <c r="M245" s="113">
        <v>44573.373796296299</v>
      </c>
      <c r="N245" s="113">
        <v>44573.373831018522</v>
      </c>
      <c r="O245" s="78" t="s">
        <v>1185</v>
      </c>
      <c r="P245" s="78" t="str">
        <f t="shared" si="51"/>
        <v>CIC</v>
      </c>
      <c r="S245" s="78" t="str">
        <f t="shared" si="52"/>
        <v/>
      </c>
      <c r="T245" s="113">
        <v>44573.379525462966</v>
      </c>
      <c r="U245" s="78" t="s">
        <v>1344</v>
      </c>
      <c r="V245" s="78" t="str">
        <f t="shared" si="53"/>
        <v>PLOEG</v>
      </c>
      <c r="W245" s="113">
        <v>44573.419652777775</v>
      </c>
      <c r="X245" s="113">
        <f t="shared" si="54"/>
        <v>3.3217592645087279E-3</v>
      </c>
      <c r="Y245" s="113">
        <f t="shared" si="55"/>
        <v>5.7291666671517305E-3</v>
      </c>
      <c r="Z245" s="113">
        <f t="shared" si="56"/>
        <v>4.0127314809069503E-2</v>
      </c>
      <c r="AB245" s="2">
        <f t="shared" si="57"/>
        <v>495</v>
      </c>
      <c r="AC245" s="2">
        <f t="shared" si="57"/>
        <v>3467</v>
      </c>
      <c r="AE245" s="2" t="str">
        <f t="shared" si="58"/>
        <v/>
      </c>
      <c r="AF245" s="2" t="str">
        <f t="shared" si="59"/>
        <v/>
      </c>
      <c r="AG245" s="2">
        <f t="shared" si="60"/>
        <v>495</v>
      </c>
      <c r="AH245" s="2" t="str">
        <f t="shared" si="61"/>
        <v/>
      </c>
      <c r="AI245" s="2" t="str">
        <f t="shared" si="62"/>
        <v/>
      </c>
      <c r="AK245" s="2" t="str">
        <f t="shared" si="63"/>
        <v/>
      </c>
      <c r="AL245" s="2" t="str">
        <f t="shared" si="64"/>
        <v/>
      </c>
      <c r="AM245" s="2">
        <f t="shared" si="65"/>
        <v>3467</v>
      </c>
      <c r="AN245" s="2" t="str">
        <f t="shared" si="66"/>
        <v/>
      </c>
      <c r="AO245" s="2" t="str">
        <f t="shared" si="67"/>
        <v/>
      </c>
    </row>
    <row r="246" spans="1:41" x14ac:dyDescent="0.3">
      <c r="A246" s="111">
        <v>44573.438611111109</v>
      </c>
      <c r="B246" s="78" t="s">
        <v>1474</v>
      </c>
      <c r="C246" s="78" t="s">
        <v>886</v>
      </c>
      <c r="D246" s="78" t="s">
        <v>1207</v>
      </c>
      <c r="E246" s="78" t="s">
        <v>1475</v>
      </c>
      <c r="F246" s="78" t="s">
        <v>807</v>
      </c>
      <c r="G246" s="78" t="s">
        <v>106</v>
      </c>
      <c r="H246" s="112" t="s">
        <v>268</v>
      </c>
      <c r="I246" s="112">
        <v>4</v>
      </c>
      <c r="J246" s="113">
        <v>44573.438611111109</v>
      </c>
      <c r="K246" s="113">
        <v>44573.438611111109</v>
      </c>
      <c r="M246" s="113">
        <v>44573.583634259259</v>
      </c>
      <c r="P246" s="78" t="str">
        <f t="shared" si="51"/>
        <v/>
      </c>
      <c r="S246" s="78" t="str">
        <f t="shared" si="52"/>
        <v/>
      </c>
      <c r="V246" s="78" t="str">
        <f t="shared" si="53"/>
        <v/>
      </c>
      <c r="W246" s="113">
        <v>44573.585648148146</v>
      </c>
      <c r="X246" s="113">
        <f t="shared" si="54"/>
        <v>0.14502314815035788</v>
      </c>
      <c r="Y246" s="113" t="str">
        <f t="shared" si="55"/>
        <v/>
      </c>
      <c r="Z246" s="113" t="str">
        <f t="shared" si="56"/>
        <v/>
      </c>
      <c r="AB246" s="2" t="str">
        <f t="shared" si="57"/>
        <v/>
      </c>
      <c r="AC246" s="2" t="str">
        <f t="shared" si="57"/>
        <v/>
      </c>
      <c r="AE246" s="2" t="str">
        <f t="shared" si="58"/>
        <v/>
      </c>
      <c r="AF246" s="2" t="str">
        <f t="shared" si="59"/>
        <v/>
      </c>
      <c r="AG246" s="2" t="str">
        <f t="shared" si="60"/>
        <v/>
      </c>
      <c r="AH246" s="2" t="str">
        <f t="shared" si="61"/>
        <v/>
      </c>
      <c r="AI246" s="2" t="str">
        <f t="shared" si="62"/>
        <v/>
      </c>
      <c r="AK246" s="2" t="str">
        <f t="shared" si="63"/>
        <v/>
      </c>
      <c r="AL246" s="2" t="str">
        <f t="shared" si="64"/>
        <v/>
      </c>
      <c r="AM246" s="2" t="str">
        <f t="shared" si="65"/>
        <v/>
      </c>
      <c r="AN246" s="2" t="str">
        <f t="shared" si="66"/>
        <v/>
      </c>
      <c r="AO246" s="2" t="str">
        <f t="shared" si="67"/>
        <v/>
      </c>
    </row>
    <row r="247" spans="1:41" x14ac:dyDescent="0.3">
      <c r="A247" s="111">
        <v>44573.438611111109</v>
      </c>
      <c r="B247" s="78" t="s">
        <v>1474</v>
      </c>
      <c r="C247" s="78" t="s">
        <v>850</v>
      </c>
      <c r="D247" s="78" t="s">
        <v>1207</v>
      </c>
      <c r="E247" s="78" t="s">
        <v>1475</v>
      </c>
      <c r="F247" s="78" t="s">
        <v>807</v>
      </c>
      <c r="G247" s="78" t="s">
        <v>106</v>
      </c>
      <c r="H247" s="112" t="s">
        <v>268</v>
      </c>
      <c r="I247" s="112">
        <v>4</v>
      </c>
      <c r="J247" s="113">
        <v>44573.438611111109</v>
      </c>
      <c r="K247" s="113">
        <v>44573.438611111109</v>
      </c>
      <c r="M247" s="113">
        <v>44573.585694444446</v>
      </c>
      <c r="N247" s="113">
        <v>44573.585717592592</v>
      </c>
      <c r="O247" s="78" t="s">
        <v>1187</v>
      </c>
      <c r="P247" s="78" t="str">
        <f t="shared" si="51"/>
        <v>CIC</v>
      </c>
      <c r="S247" s="78" t="str">
        <f t="shared" si="52"/>
        <v/>
      </c>
      <c r="V247" s="78" t="str">
        <f t="shared" si="53"/>
        <v/>
      </c>
      <c r="W247" s="113">
        <v>44573.622361111113</v>
      </c>
      <c r="X247" s="113">
        <f t="shared" si="54"/>
        <v>0.14708333333692281</v>
      </c>
      <c r="Y247" s="113" t="str">
        <f t="shared" si="55"/>
        <v/>
      </c>
      <c r="Z247" s="113" t="str">
        <f t="shared" si="56"/>
        <v/>
      </c>
      <c r="AB247" s="2" t="str">
        <f t="shared" si="57"/>
        <v/>
      </c>
      <c r="AC247" s="2" t="str">
        <f t="shared" si="57"/>
        <v/>
      </c>
      <c r="AE247" s="2" t="str">
        <f t="shared" si="58"/>
        <v/>
      </c>
      <c r="AF247" s="2" t="str">
        <f t="shared" si="59"/>
        <v/>
      </c>
      <c r="AG247" s="2" t="str">
        <f t="shared" si="60"/>
        <v/>
      </c>
      <c r="AH247" s="2" t="str">
        <f t="shared" si="61"/>
        <v/>
      </c>
      <c r="AI247" s="2" t="str">
        <f t="shared" si="62"/>
        <v/>
      </c>
      <c r="AK247" s="2" t="str">
        <f t="shared" si="63"/>
        <v/>
      </c>
      <c r="AL247" s="2" t="str">
        <f t="shared" si="64"/>
        <v/>
      </c>
      <c r="AM247" s="2" t="str">
        <f t="shared" si="65"/>
        <v/>
      </c>
      <c r="AN247" s="2" t="str">
        <f t="shared" si="66"/>
        <v/>
      </c>
      <c r="AO247" s="2" t="str">
        <f t="shared" si="67"/>
        <v/>
      </c>
    </row>
    <row r="248" spans="1:41" x14ac:dyDescent="0.3">
      <c r="A248" s="111">
        <v>44573.485925925925</v>
      </c>
      <c r="B248" s="78" t="s">
        <v>1476</v>
      </c>
      <c r="C248" s="78" t="s">
        <v>850</v>
      </c>
      <c r="D248" s="78" t="s">
        <v>1282</v>
      </c>
      <c r="F248" s="78" t="s">
        <v>807</v>
      </c>
      <c r="G248" s="78" t="s">
        <v>128</v>
      </c>
      <c r="H248" s="112" t="s">
        <v>270</v>
      </c>
      <c r="I248" s="112">
        <v>3</v>
      </c>
      <c r="J248" s="113">
        <v>44573.483298611114</v>
      </c>
      <c r="K248" s="113">
        <v>44573.485925925925</v>
      </c>
      <c r="L248" s="113">
        <v>44573.51771990741</v>
      </c>
      <c r="M248" s="113">
        <v>44573.52820601852</v>
      </c>
      <c r="N248" s="113">
        <v>44573.528240740743</v>
      </c>
      <c r="O248" s="78" t="s">
        <v>1187</v>
      </c>
      <c r="P248" s="78" t="str">
        <f t="shared" si="51"/>
        <v>CIC</v>
      </c>
      <c r="Q248" s="113">
        <v>44573.494583333333</v>
      </c>
      <c r="R248" s="78" t="s">
        <v>1344</v>
      </c>
      <c r="S248" s="78" t="str">
        <f t="shared" si="52"/>
        <v>PLOEG</v>
      </c>
      <c r="T248" s="113">
        <v>44573.498692129629</v>
      </c>
      <c r="U248" s="78" t="s">
        <v>1286</v>
      </c>
      <c r="V248" s="78" t="str">
        <f t="shared" si="53"/>
        <v>PLOEG</v>
      </c>
      <c r="W248" s="113">
        <v>44573.528333333335</v>
      </c>
      <c r="X248" s="113">
        <f t="shared" si="54"/>
        <v>3.1793981484952383E-2</v>
      </c>
      <c r="Y248" s="113" t="str">
        <f t="shared" si="55"/>
        <v/>
      </c>
      <c r="Z248" s="113">
        <f t="shared" si="56"/>
        <v>2.9641203705978114E-2</v>
      </c>
      <c r="AB248" s="2" t="str">
        <f t="shared" si="57"/>
        <v/>
      </c>
      <c r="AC248" s="2">
        <f t="shared" si="57"/>
        <v>2561</v>
      </c>
      <c r="AE248" s="2" t="str">
        <f t="shared" si="58"/>
        <v/>
      </c>
      <c r="AF248" s="2" t="str">
        <f t="shared" si="59"/>
        <v/>
      </c>
      <c r="AG248" s="2" t="str">
        <f t="shared" si="60"/>
        <v/>
      </c>
      <c r="AH248" s="2" t="str">
        <f t="shared" si="61"/>
        <v/>
      </c>
      <c r="AI248" s="2" t="str">
        <f t="shared" si="62"/>
        <v/>
      </c>
      <c r="AK248" s="2" t="str">
        <f t="shared" si="63"/>
        <v/>
      </c>
      <c r="AL248" s="2" t="str">
        <f t="shared" si="64"/>
        <v/>
      </c>
      <c r="AM248" s="2" t="str">
        <f t="shared" si="65"/>
        <v/>
      </c>
      <c r="AN248" s="2">
        <f t="shared" si="66"/>
        <v>2561</v>
      </c>
      <c r="AO248" s="2" t="str">
        <f t="shared" si="67"/>
        <v/>
      </c>
    </row>
    <row r="249" spans="1:41" x14ac:dyDescent="0.3">
      <c r="A249" s="111">
        <v>44573.48605324074</v>
      </c>
      <c r="B249" s="78" t="s">
        <v>1477</v>
      </c>
      <c r="C249" s="78" t="s">
        <v>886</v>
      </c>
      <c r="D249" s="78" t="s">
        <v>1394</v>
      </c>
      <c r="E249" s="78">
        <v>9</v>
      </c>
      <c r="F249" s="78" t="s">
        <v>809</v>
      </c>
      <c r="G249" s="78" t="s">
        <v>86</v>
      </c>
      <c r="H249" s="112" t="s">
        <v>210</v>
      </c>
      <c r="I249" s="112">
        <v>3</v>
      </c>
      <c r="J249" s="113">
        <v>44573.48605324074</v>
      </c>
      <c r="K249" s="113">
        <v>44573.48605324074</v>
      </c>
      <c r="M249" s="113">
        <v>44573.487430555557</v>
      </c>
      <c r="N249" s="113">
        <v>44573.487685185188</v>
      </c>
      <c r="O249" s="78" t="s">
        <v>1185</v>
      </c>
      <c r="P249" s="78" t="str">
        <f t="shared" si="51"/>
        <v>CIC</v>
      </c>
      <c r="Q249" s="113">
        <v>44573.48773148148</v>
      </c>
      <c r="R249" s="78" t="s">
        <v>1258</v>
      </c>
      <c r="S249" s="78" t="str">
        <f t="shared" si="52"/>
        <v>PLOEG</v>
      </c>
      <c r="T249" s="113">
        <v>44573.497129629628</v>
      </c>
      <c r="U249" s="78" t="s">
        <v>1267</v>
      </c>
      <c r="V249" s="78" t="str">
        <f t="shared" si="53"/>
        <v>PLOEG</v>
      </c>
      <c r="W249" s="113">
        <v>44573.519131944442</v>
      </c>
      <c r="X249" s="113">
        <f t="shared" si="54"/>
        <v>1.377314816636499E-3</v>
      </c>
      <c r="Y249" s="113">
        <f t="shared" si="55"/>
        <v>9.6990740712499246E-3</v>
      </c>
      <c r="Z249" s="113">
        <f t="shared" si="56"/>
        <v>2.2002314814017154E-2</v>
      </c>
      <c r="AB249" s="2">
        <f t="shared" si="57"/>
        <v>838</v>
      </c>
      <c r="AC249" s="2">
        <f t="shared" si="57"/>
        <v>1901</v>
      </c>
      <c r="AE249" s="2" t="str">
        <f t="shared" si="58"/>
        <v/>
      </c>
      <c r="AF249" s="2" t="str">
        <f t="shared" si="59"/>
        <v/>
      </c>
      <c r="AG249" s="2" t="str">
        <f t="shared" si="60"/>
        <v/>
      </c>
      <c r="AH249" s="2">
        <f t="shared" si="61"/>
        <v>838</v>
      </c>
      <c r="AI249" s="2" t="str">
        <f t="shared" si="62"/>
        <v/>
      </c>
      <c r="AK249" s="2" t="str">
        <f t="shared" si="63"/>
        <v/>
      </c>
      <c r="AL249" s="2" t="str">
        <f t="shared" si="64"/>
        <v/>
      </c>
      <c r="AM249" s="2" t="str">
        <f t="shared" si="65"/>
        <v/>
      </c>
      <c r="AN249" s="2">
        <f t="shared" si="66"/>
        <v>1901</v>
      </c>
      <c r="AO249" s="2" t="str">
        <f t="shared" si="67"/>
        <v/>
      </c>
    </row>
    <row r="250" spans="1:41" x14ac:dyDescent="0.3">
      <c r="A250" s="111">
        <v>44573.515150462961</v>
      </c>
      <c r="B250" s="78" t="s">
        <v>1478</v>
      </c>
      <c r="C250" s="78" t="s">
        <v>850</v>
      </c>
      <c r="D250" s="78" t="s">
        <v>1207</v>
      </c>
      <c r="E250" s="78">
        <v>126</v>
      </c>
      <c r="F250" s="78" t="s">
        <v>807</v>
      </c>
      <c r="G250" s="78" t="s">
        <v>114</v>
      </c>
      <c r="H250" s="112" t="s">
        <v>214</v>
      </c>
      <c r="I250" s="112">
        <v>2</v>
      </c>
      <c r="J250" s="113">
        <v>44573.514745370368</v>
      </c>
      <c r="K250" s="113">
        <v>44573.515150462961</v>
      </c>
      <c r="M250" s="113">
        <v>44573.51771990741</v>
      </c>
      <c r="P250" s="78" t="str">
        <f t="shared" si="51"/>
        <v/>
      </c>
      <c r="S250" s="78" t="str">
        <f t="shared" si="52"/>
        <v/>
      </c>
      <c r="V250" s="78" t="str">
        <f t="shared" si="53"/>
        <v/>
      </c>
      <c r="W250" s="113">
        <v>44573.52275462963</v>
      </c>
      <c r="X250" s="113">
        <f t="shared" si="54"/>
        <v>2.5694444484543055E-3</v>
      </c>
      <c r="Y250" s="113" t="str">
        <f t="shared" si="55"/>
        <v/>
      </c>
      <c r="Z250" s="113" t="str">
        <f t="shared" si="56"/>
        <v/>
      </c>
      <c r="AB250" s="2" t="str">
        <f t="shared" si="57"/>
        <v/>
      </c>
      <c r="AC250" s="2" t="str">
        <f t="shared" si="57"/>
        <v/>
      </c>
      <c r="AE250" s="2" t="str">
        <f t="shared" si="58"/>
        <v/>
      </c>
      <c r="AF250" s="2" t="str">
        <f t="shared" si="59"/>
        <v/>
      </c>
      <c r="AG250" s="2" t="str">
        <f t="shared" si="60"/>
        <v/>
      </c>
      <c r="AH250" s="2" t="str">
        <f t="shared" si="61"/>
        <v/>
      </c>
      <c r="AI250" s="2" t="str">
        <f t="shared" si="62"/>
        <v/>
      </c>
      <c r="AK250" s="2" t="str">
        <f t="shared" si="63"/>
        <v/>
      </c>
      <c r="AL250" s="2" t="str">
        <f t="shared" si="64"/>
        <v/>
      </c>
      <c r="AM250" s="2" t="str">
        <f t="shared" si="65"/>
        <v/>
      </c>
      <c r="AN250" s="2" t="str">
        <f t="shared" si="66"/>
        <v/>
      </c>
      <c r="AO250" s="2" t="str">
        <f t="shared" si="67"/>
        <v/>
      </c>
    </row>
    <row r="251" spans="1:41" x14ac:dyDescent="0.3">
      <c r="A251" s="111">
        <v>44573.515150462961</v>
      </c>
      <c r="B251" s="78" t="s">
        <v>1478</v>
      </c>
      <c r="C251" s="78" t="s">
        <v>886</v>
      </c>
      <c r="D251" s="78" t="s">
        <v>1207</v>
      </c>
      <c r="E251" s="78">
        <v>126</v>
      </c>
      <c r="F251" s="78" t="s">
        <v>807</v>
      </c>
      <c r="G251" s="78" t="s">
        <v>114</v>
      </c>
      <c r="H251" s="112" t="s">
        <v>214</v>
      </c>
      <c r="I251" s="112">
        <v>2</v>
      </c>
      <c r="J251" s="113">
        <v>44573.514745370368</v>
      </c>
      <c r="K251" s="113">
        <v>44573.515150462961</v>
      </c>
      <c r="M251" s="113">
        <v>44573.522824074076</v>
      </c>
      <c r="N251" s="113">
        <v>44573.522847222222</v>
      </c>
      <c r="O251" s="78" t="s">
        <v>1187</v>
      </c>
      <c r="P251" s="78" t="str">
        <f t="shared" si="51"/>
        <v>CIC</v>
      </c>
      <c r="S251" s="78" t="str">
        <f t="shared" si="52"/>
        <v/>
      </c>
      <c r="V251" s="78" t="str">
        <f t="shared" si="53"/>
        <v/>
      </c>
      <c r="W251" s="113">
        <v>44573.527974537035</v>
      </c>
      <c r="X251" s="113">
        <f t="shared" si="54"/>
        <v>7.6736111150239594E-3</v>
      </c>
      <c r="Y251" s="113" t="str">
        <f t="shared" si="55"/>
        <v/>
      </c>
      <c r="Z251" s="113" t="str">
        <f t="shared" si="56"/>
        <v/>
      </c>
      <c r="AB251" s="2" t="str">
        <f t="shared" si="57"/>
        <v/>
      </c>
      <c r="AC251" s="2" t="str">
        <f t="shared" si="57"/>
        <v/>
      </c>
      <c r="AE251" s="2" t="str">
        <f t="shared" si="58"/>
        <v/>
      </c>
      <c r="AF251" s="2" t="str">
        <f t="shared" si="59"/>
        <v/>
      </c>
      <c r="AG251" s="2" t="str">
        <f t="shared" si="60"/>
        <v/>
      </c>
      <c r="AH251" s="2" t="str">
        <f t="shared" si="61"/>
        <v/>
      </c>
      <c r="AI251" s="2" t="str">
        <f t="shared" si="62"/>
        <v/>
      </c>
      <c r="AK251" s="2" t="str">
        <f t="shared" si="63"/>
        <v/>
      </c>
      <c r="AL251" s="2" t="str">
        <f t="shared" si="64"/>
        <v/>
      </c>
      <c r="AM251" s="2" t="str">
        <f t="shared" si="65"/>
        <v/>
      </c>
      <c r="AN251" s="2" t="str">
        <f t="shared" si="66"/>
        <v/>
      </c>
      <c r="AO251" s="2" t="str">
        <f t="shared" si="67"/>
        <v/>
      </c>
    </row>
    <row r="252" spans="1:41" x14ac:dyDescent="0.3">
      <c r="A252" s="111">
        <v>44573.675428240742</v>
      </c>
      <c r="B252" s="78" t="s">
        <v>1479</v>
      </c>
      <c r="C252" s="78" t="s">
        <v>886</v>
      </c>
      <c r="G252" s="78" t="s">
        <v>140</v>
      </c>
      <c r="H252" s="112" t="s">
        <v>691</v>
      </c>
      <c r="I252" s="112">
        <v>1</v>
      </c>
      <c r="J252" s="113">
        <v>44573.675428240742</v>
      </c>
      <c r="K252" s="113">
        <v>44573.675428240742</v>
      </c>
      <c r="M252" s="113">
        <v>44573.675532407404</v>
      </c>
      <c r="P252" s="78" t="str">
        <f t="shared" si="51"/>
        <v/>
      </c>
      <c r="S252" s="78" t="str">
        <f t="shared" si="52"/>
        <v/>
      </c>
      <c r="V252" s="78" t="str">
        <f t="shared" si="53"/>
        <v/>
      </c>
      <c r="W252" s="113">
        <v>44573.696898148148</v>
      </c>
      <c r="X252" s="113">
        <f t="shared" si="54"/>
        <v>1.0416666191304103E-4</v>
      </c>
      <c r="Y252" s="113" t="str">
        <f t="shared" si="55"/>
        <v/>
      </c>
      <c r="Z252" s="113" t="str">
        <f t="shared" si="56"/>
        <v/>
      </c>
      <c r="AB252" s="2" t="str">
        <f t="shared" si="57"/>
        <v/>
      </c>
      <c r="AC252" s="2" t="str">
        <f t="shared" si="57"/>
        <v/>
      </c>
      <c r="AE252" s="2" t="str">
        <f t="shared" si="58"/>
        <v/>
      </c>
      <c r="AF252" s="2" t="str">
        <f t="shared" si="59"/>
        <v/>
      </c>
      <c r="AG252" s="2" t="str">
        <f t="shared" si="60"/>
        <v/>
      </c>
      <c r="AH252" s="2" t="str">
        <f t="shared" si="61"/>
        <v/>
      </c>
      <c r="AI252" s="2" t="str">
        <f t="shared" si="62"/>
        <v/>
      </c>
      <c r="AK252" s="2" t="str">
        <f t="shared" si="63"/>
        <v/>
      </c>
      <c r="AL252" s="2" t="str">
        <f t="shared" si="64"/>
        <v/>
      </c>
      <c r="AM252" s="2" t="str">
        <f t="shared" si="65"/>
        <v/>
      </c>
      <c r="AN252" s="2" t="str">
        <f t="shared" si="66"/>
        <v/>
      </c>
      <c r="AO252" s="2" t="str">
        <f t="shared" si="67"/>
        <v/>
      </c>
    </row>
    <row r="253" spans="1:41" x14ac:dyDescent="0.3">
      <c r="A253" s="111">
        <v>44573.675428240742</v>
      </c>
      <c r="B253" s="78" t="s">
        <v>1479</v>
      </c>
      <c r="C253" s="78" t="s">
        <v>850</v>
      </c>
      <c r="G253" s="78" t="s">
        <v>140</v>
      </c>
      <c r="H253" s="112" t="s">
        <v>691</v>
      </c>
      <c r="I253" s="112">
        <v>1</v>
      </c>
      <c r="J253" s="113">
        <v>44573.675428240742</v>
      </c>
      <c r="K253" s="113">
        <v>44573.675428240742</v>
      </c>
      <c r="M253" s="113">
        <v>44573.675578703704</v>
      </c>
      <c r="P253" s="78" t="str">
        <f t="shared" si="51"/>
        <v/>
      </c>
      <c r="S253" s="78" t="str">
        <f t="shared" si="52"/>
        <v/>
      </c>
      <c r="V253" s="78" t="str">
        <f t="shared" si="53"/>
        <v/>
      </c>
      <c r="W253" s="113">
        <v>44573.696956018517</v>
      </c>
      <c r="X253" s="113">
        <f t="shared" si="54"/>
        <v>1.5046296175569296E-4</v>
      </c>
      <c r="Y253" s="113" t="str">
        <f t="shared" si="55"/>
        <v/>
      </c>
      <c r="Z253" s="113" t="str">
        <f t="shared" si="56"/>
        <v/>
      </c>
      <c r="AB253" s="2" t="str">
        <f t="shared" si="57"/>
        <v/>
      </c>
      <c r="AC253" s="2" t="str">
        <f t="shared" si="57"/>
        <v/>
      </c>
      <c r="AE253" s="2" t="str">
        <f t="shared" si="58"/>
        <v/>
      </c>
      <c r="AF253" s="2" t="str">
        <f t="shared" si="59"/>
        <v/>
      </c>
      <c r="AG253" s="2" t="str">
        <f t="shared" si="60"/>
        <v/>
      </c>
      <c r="AH253" s="2" t="str">
        <f t="shared" si="61"/>
        <v/>
      </c>
      <c r="AI253" s="2" t="str">
        <f t="shared" si="62"/>
        <v/>
      </c>
      <c r="AK253" s="2" t="str">
        <f t="shared" si="63"/>
        <v/>
      </c>
      <c r="AL253" s="2" t="str">
        <f t="shared" si="64"/>
        <v/>
      </c>
      <c r="AM253" s="2" t="str">
        <f t="shared" si="65"/>
        <v/>
      </c>
      <c r="AN253" s="2" t="str">
        <f t="shared" si="66"/>
        <v/>
      </c>
      <c r="AO253" s="2" t="str">
        <f t="shared" si="67"/>
        <v/>
      </c>
    </row>
    <row r="254" spans="1:41" x14ac:dyDescent="0.3">
      <c r="A254" s="111">
        <v>44573.675428240742</v>
      </c>
      <c r="B254" s="78" t="s">
        <v>1479</v>
      </c>
      <c r="C254" s="78" t="s">
        <v>951</v>
      </c>
      <c r="G254" s="78" t="s">
        <v>140</v>
      </c>
      <c r="H254" s="112" t="s">
        <v>691</v>
      </c>
      <c r="I254" s="112">
        <v>1</v>
      </c>
      <c r="J254" s="113">
        <v>44573.675428240742</v>
      </c>
      <c r="K254" s="113">
        <v>44573.675428240742</v>
      </c>
      <c r="M254" s="113">
        <v>44573.675578703704</v>
      </c>
      <c r="P254" s="78" t="str">
        <f t="shared" si="51"/>
        <v/>
      </c>
      <c r="S254" s="78" t="str">
        <f t="shared" si="52"/>
        <v/>
      </c>
      <c r="V254" s="78" t="str">
        <f t="shared" si="53"/>
        <v/>
      </c>
      <c r="W254" s="113">
        <v>44573.697025462963</v>
      </c>
      <c r="X254" s="113">
        <f t="shared" si="54"/>
        <v>1.5046296175569296E-4</v>
      </c>
      <c r="Y254" s="113" t="str">
        <f t="shared" si="55"/>
        <v/>
      </c>
      <c r="Z254" s="113" t="str">
        <f t="shared" si="56"/>
        <v/>
      </c>
      <c r="AB254" s="2" t="str">
        <f t="shared" si="57"/>
        <v/>
      </c>
      <c r="AC254" s="2" t="str">
        <f t="shared" si="57"/>
        <v/>
      </c>
      <c r="AE254" s="2" t="str">
        <f t="shared" si="58"/>
        <v/>
      </c>
      <c r="AF254" s="2" t="str">
        <f t="shared" si="59"/>
        <v/>
      </c>
      <c r="AG254" s="2" t="str">
        <f t="shared" si="60"/>
        <v/>
      </c>
      <c r="AH254" s="2" t="str">
        <f t="shared" si="61"/>
        <v/>
      </c>
      <c r="AI254" s="2" t="str">
        <f t="shared" si="62"/>
        <v/>
      </c>
      <c r="AK254" s="2" t="str">
        <f t="shared" si="63"/>
        <v/>
      </c>
      <c r="AL254" s="2" t="str">
        <f t="shared" si="64"/>
        <v/>
      </c>
      <c r="AM254" s="2" t="str">
        <f t="shared" si="65"/>
        <v/>
      </c>
      <c r="AN254" s="2" t="str">
        <f t="shared" si="66"/>
        <v/>
      </c>
      <c r="AO254" s="2" t="str">
        <f t="shared" si="67"/>
        <v/>
      </c>
    </row>
    <row r="255" spans="1:41" x14ac:dyDescent="0.3">
      <c r="A255" s="111">
        <v>44573.85527777778</v>
      </c>
      <c r="B255" s="78" t="s">
        <v>1480</v>
      </c>
      <c r="C255" s="78" t="s">
        <v>835</v>
      </c>
      <c r="D255" s="78" t="s">
        <v>1207</v>
      </c>
      <c r="E255" s="78">
        <v>76</v>
      </c>
      <c r="F255" s="78" t="s">
        <v>807</v>
      </c>
      <c r="G255" s="78" t="s">
        <v>106</v>
      </c>
      <c r="H255" s="112" t="s">
        <v>212</v>
      </c>
      <c r="I255" s="112">
        <v>4</v>
      </c>
      <c r="J255" s="113">
        <v>44573.855069444442</v>
      </c>
      <c r="K255" s="113">
        <v>44573.85527777778</v>
      </c>
      <c r="M255" s="113">
        <v>44573.85533564815</v>
      </c>
      <c r="P255" s="78" t="str">
        <f t="shared" si="51"/>
        <v/>
      </c>
      <c r="Q255" s="113">
        <v>44573.855370370373</v>
      </c>
      <c r="R255" s="78" t="s">
        <v>1185</v>
      </c>
      <c r="S255" s="78" t="str">
        <f t="shared" si="52"/>
        <v>CIC</v>
      </c>
      <c r="V255" s="78" t="str">
        <f t="shared" si="53"/>
        <v/>
      </c>
      <c r="W255" s="113">
        <v>44573.875358796293</v>
      </c>
      <c r="X255" s="113" t="str">
        <f t="shared" si="54"/>
        <v/>
      </c>
      <c r="Y255" s="113" t="str">
        <f t="shared" si="55"/>
        <v/>
      </c>
      <c r="Z255" s="113" t="str">
        <f t="shared" si="56"/>
        <v/>
      </c>
      <c r="AB255" s="2" t="str">
        <f t="shared" si="57"/>
        <v/>
      </c>
      <c r="AC255" s="2" t="str">
        <f t="shared" si="57"/>
        <v/>
      </c>
      <c r="AE255" s="2" t="str">
        <f t="shared" si="58"/>
        <v/>
      </c>
      <c r="AF255" s="2" t="str">
        <f t="shared" si="59"/>
        <v/>
      </c>
      <c r="AG255" s="2" t="str">
        <f t="shared" si="60"/>
        <v/>
      </c>
      <c r="AH255" s="2" t="str">
        <f t="shared" si="61"/>
        <v/>
      </c>
      <c r="AI255" s="2" t="str">
        <f t="shared" si="62"/>
        <v/>
      </c>
      <c r="AK255" s="2" t="str">
        <f t="shared" si="63"/>
        <v/>
      </c>
      <c r="AL255" s="2" t="str">
        <f t="shared" si="64"/>
        <v/>
      </c>
      <c r="AM255" s="2" t="str">
        <f t="shared" si="65"/>
        <v/>
      </c>
      <c r="AN255" s="2" t="str">
        <f t="shared" si="66"/>
        <v/>
      </c>
      <c r="AO255" s="2" t="str">
        <f t="shared" si="67"/>
        <v/>
      </c>
    </row>
    <row r="256" spans="1:41" x14ac:dyDescent="0.3">
      <c r="A256" s="111">
        <v>44573.914618055554</v>
      </c>
      <c r="B256" s="78" t="s">
        <v>1481</v>
      </c>
      <c r="C256" s="78" t="s">
        <v>835</v>
      </c>
      <c r="D256" s="78" t="s">
        <v>1314</v>
      </c>
      <c r="E256" s="78">
        <v>34</v>
      </c>
      <c r="F256" s="78" t="s">
        <v>807</v>
      </c>
      <c r="G256" s="78" t="s">
        <v>102</v>
      </c>
      <c r="H256" s="112" t="s">
        <v>509</v>
      </c>
      <c r="I256" s="112">
        <v>2</v>
      </c>
      <c r="J256" s="113">
        <v>44573.914004629631</v>
      </c>
      <c r="K256" s="113">
        <v>44573.914618055554</v>
      </c>
      <c r="M256" s="113">
        <v>44573.920567129629</v>
      </c>
      <c r="P256" s="78" t="str">
        <f t="shared" si="51"/>
        <v/>
      </c>
      <c r="Q256" s="113">
        <v>44573.921296296299</v>
      </c>
      <c r="R256" s="78" t="s">
        <v>1185</v>
      </c>
      <c r="S256" s="78" t="str">
        <f t="shared" si="52"/>
        <v>CIC</v>
      </c>
      <c r="V256" s="78" t="str">
        <f t="shared" si="53"/>
        <v/>
      </c>
      <c r="W256" s="113">
        <v>44573.929479166669</v>
      </c>
      <c r="X256" s="113">
        <f t="shared" si="54"/>
        <v>5.9490740750334226E-3</v>
      </c>
      <c r="Y256" s="113" t="str">
        <f t="shared" si="55"/>
        <v/>
      </c>
      <c r="Z256" s="113" t="str">
        <f t="shared" si="56"/>
        <v/>
      </c>
      <c r="AB256" s="2" t="str">
        <f t="shared" si="57"/>
        <v/>
      </c>
      <c r="AC256" s="2" t="str">
        <f t="shared" si="57"/>
        <v/>
      </c>
      <c r="AE256" s="2" t="str">
        <f t="shared" si="58"/>
        <v/>
      </c>
      <c r="AF256" s="2" t="str">
        <f t="shared" si="59"/>
        <v/>
      </c>
      <c r="AG256" s="2" t="str">
        <f t="shared" si="60"/>
        <v/>
      </c>
      <c r="AH256" s="2" t="str">
        <f t="shared" si="61"/>
        <v/>
      </c>
      <c r="AI256" s="2" t="str">
        <f t="shared" si="62"/>
        <v/>
      </c>
      <c r="AK256" s="2" t="str">
        <f t="shared" si="63"/>
        <v/>
      </c>
      <c r="AL256" s="2" t="str">
        <f t="shared" si="64"/>
        <v/>
      </c>
      <c r="AM256" s="2" t="str">
        <f t="shared" si="65"/>
        <v/>
      </c>
      <c r="AN256" s="2" t="str">
        <f t="shared" si="66"/>
        <v/>
      </c>
      <c r="AO256" s="2" t="str">
        <f t="shared" si="67"/>
        <v/>
      </c>
    </row>
    <row r="257" spans="1:41" x14ac:dyDescent="0.3">
      <c r="A257" s="111">
        <v>44573.914618055554</v>
      </c>
      <c r="B257" s="78" t="s">
        <v>1481</v>
      </c>
      <c r="C257" s="78" t="s">
        <v>853</v>
      </c>
      <c r="D257" s="78" t="s">
        <v>1314</v>
      </c>
      <c r="E257" s="78">
        <v>34</v>
      </c>
      <c r="F257" s="78" t="s">
        <v>807</v>
      </c>
      <c r="G257" s="78" t="s">
        <v>102</v>
      </c>
      <c r="H257" s="112" t="s">
        <v>509</v>
      </c>
      <c r="I257" s="112">
        <v>2</v>
      </c>
      <c r="J257" s="113">
        <v>44573.914004629631</v>
      </c>
      <c r="K257" s="113">
        <v>44573.914618055554</v>
      </c>
      <c r="M257" s="113">
        <v>44573.929398148146</v>
      </c>
      <c r="N257" s="113">
        <v>44573.929502314815</v>
      </c>
      <c r="O257" s="78" t="s">
        <v>1187</v>
      </c>
      <c r="P257" s="78" t="str">
        <f t="shared" si="51"/>
        <v>CIC</v>
      </c>
      <c r="S257" s="78" t="str">
        <f t="shared" si="52"/>
        <v/>
      </c>
      <c r="V257" s="78" t="str">
        <f t="shared" si="53"/>
        <v/>
      </c>
      <c r="W257" s="113">
        <v>44573.954282407409</v>
      </c>
      <c r="X257" s="113">
        <f t="shared" si="54"/>
        <v>1.4780092591536231E-2</v>
      </c>
      <c r="Y257" s="113" t="str">
        <f t="shared" si="55"/>
        <v/>
      </c>
      <c r="Z257" s="113" t="str">
        <f t="shared" si="56"/>
        <v/>
      </c>
      <c r="AB257" s="2" t="str">
        <f t="shared" si="57"/>
        <v/>
      </c>
      <c r="AC257" s="2" t="str">
        <f t="shared" si="57"/>
        <v/>
      </c>
      <c r="AE257" s="2" t="str">
        <f t="shared" si="58"/>
        <v/>
      </c>
      <c r="AF257" s="2" t="str">
        <f t="shared" si="59"/>
        <v/>
      </c>
      <c r="AG257" s="2" t="str">
        <f t="shared" si="60"/>
        <v/>
      </c>
      <c r="AH257" s="2" t="str">
        <f t="shared" si="61"/>
        <v/>
      </c>
      <c r="AI257" s="2" t="str">
        <f t="shared" si="62"/>
        <v/>
      </c>
      <c r="AK257" s="2" t="str">
        <f t="shared" si="63"/>
        <v/>
      </c>
      <c r="AL257" s="2" t="str">
        <f t="shared" si="64"/>
        <v/>
      </c>
      <c r="AM257" s="2" t="str">
        <f t="shared" si="65"/>
        <v/>
      </c>
      <c r="AN257" s="2" t="str">
        <f t="shared" si="66"/>
        <v/>
      </c>
      <c r="AO257" s="2" t="str">
        <f t="shared" si="67"/>
        <v/>
      </c>
    </row>
    <row r="258" spans="1:41" x14ac:dyDescent="0.3">
      <c r="A258" s="111">
        <v>44574.01458333333</v>
      </c>
      <c r="B258" s="78" t="s">
        <v>1482</v>
      </c>
      <c r="C258" s="78" t="s">
        <v>835</v>
      </c>
      <c r="D258" s="78" t="s">
        <v>1290</v>
      </c>
      <c r="E258" s="78">
        <v>95</v>
      </c>
      <c r="F258" s="78" t="s">
        <v>807</v>
      </c>
      <c r="G258" s="78" t="s">
        <v>96</v>
      </c>
      <c r="H258" s="112" t="s">
        <v>338</v>
      </c>
      <c r="I258" s="112">
        <v>2</v>
      </c>
      <c r="J258" s="113">
        <v>44574.01458333333</v>
      </c>
      <c r="K258" s="113">
        <v>44574.01458333333</v>
      </c>
      <c r="M258" s="113">
        <v>44574.016909722224</v>
      </c>
      <c r="N258" s="113">
        <v>44574.017962962964</v>
      </c>
      <c r="O258" s="78" t="s">
        <v>1187</v>
      </c>
      <c r="P258" s="78" t="str">
        <f t="shared" si="51"/>
        <v>CIC</v>
      </c>
      <c r="S258" s="78" t="str">
        <f t="shared" si="52"/>
        <v/>
      </c>
      <c r="V258" s="78" t="str">
        <f t="shared" si="53"/>
        <v/>
      </c>
      <c r="W258" s="113">
        <v>44574.071759259263</v>
      </c>
      <c r="X258" s="113">
        <f t="shared" si="54"/>
        <v>2.3263888942892663E-3</v>
      </c>
      <c r="Y258" s="113" t="str">
        <f t="shared" si="55"/>
        <v/>
      </c>
      <c r="Z258" s="113" t="str">
        <f t="shared" si="56"/>
        <v/>
      </c>
      <c r="AB258" s="2" t="str">
        <f t="shared" si="57"/>
        <v/>
      </c>
      <c r="AC258" s="2" t="str">
        <f t="shared" si="57"/>
        <v/>
      </c>
      <c r="AE258" s="2" t="str">
        <f t="shared" si="58"/>
        <v/>
      </c>
      <c r="AF258" s="2" t="str">
        <f t="shared" si="59"/>
        <v/>
      </c>
      <c r="AG258" s="2" t="str">
        <f t="shared" si="60"/>
        <v/>
      </c>
      <c r="AH258" s="2" t="str">
        <f t="shared" si="61"/>
        <v/>
      </c>
      <c r="AI258" s="2" t="str">
        <f t="shared" si="62"/>
        <v/>
      </c>
      <c r="AK258" s="2" t="str">
        <f t="shared" si="63"/>
        <v/>
      </c>
      <c r="AL258" s="2" t="str">
        <f t="shared" si="64"/>
        <v/>
      </c>
      <c r="AM258" s="2" t="str">
        <f t="shared" si="65"/>
        <v/>
      </c>
      <c r="AN258" s="2" t="str">
        <f t="shared" si="66"/>
        <v/>
      </c>
      <c r="AO258" s="2" t="str">
        <f t="shared" si="67"/>
        <v/>
      </c>
    </row>
    <row r="259" spans="1:41" x14ac:dyDescent="0.3">
      <c r="A259" s="111">
        <v>44574.164421296293</v>
      </c>
      <c r="B259" s="78" t="s">
        <v>1483</v>
      </c>
      <c r="C259" s="78" t="s">
        <v>846</v>
      </c>
      <c r="D259" s="78" t="s">
        <v>1484</v>
      </c>
      <c r="E259" s="78">
        <v>10</v>
      </c>
      <c r="F259" s="78" t="s">
        <v>807</v>
      </c>
      <c r="G259" s="78" t="s">
        <v>118</v>
      </c>
      <c r="H259" s="112" t="s">
        <v>352</v>
      </c>
      <c r="I259" s="112">
        <v>2</v>
      </c>
      <c r="J259" s="113">
        <v>44574.164004629631</v>
      </c>
      <c r="K259" s="113">
        <v>44574.164421296293</v>
      </c>
      <c r="M259" s="113">
        <v>44574.164826388886</v>
      </c>
      <c r="N259" s="113">
        <v>44574.165254629632</v>
      </c>
      <c r="O259" s="78" t="s">
        <v>1185</v>
      </c>
      <c r="P259" s="78" t="str">
        <f t="shared" si="51"/>
        <v>CIC</v>
      </c>
      <c r="Q259" s="113">
        <v>44574.166562500002</v>
      </c>
      <c r="R259" s="78" t="s">
        <v>1185</v>
      </c>
      <c r="S259" s="78" t="str">
        <f t="shared" si="52"/>
        <v>CIC</v>
      </c>
      <c r="T259" s="113">
        <v>44574.167118055557</v>
      </c>
      <c r="U259" s="78" t="s">
        <v>1185</v>
      </c>
      <c r="V259" s="78" t="str">
        <f t="shared" si="53"/>
        <v>CIC</v>
      </c>
      <c r="W259" s="113">
        <v>44574.17696759259</v>
      </c>
      <c r="X259" s="113">
        <f t="shared" si="54"/>
        <v>4.0509259270038456E-4</v>
      </c>
      <c r="Y259" s="113">
        <f t="shared" si="55"/>
        <v>2.2916666712262668E-3</v>
      </c>
      <c r="Z259" s="113">
        <f t="shared" si="56"/>
        <v>9.8495370330056176E-3</v>
      </c>
      <c r="AB259" s="2">
        <f t="shared" si="57"/>
        <v>198</v>
      </c>
      <c r="AC259" s="2">
        <f t="shared" si="57"/>
        <v>851</v>
      </c>
      <c r="AE259" s="2" t="str">
        <f t="shared" si="58"/>
        <v/>
      </c>
      <c r="AF259" s="2" t="str">
        <f t="shared" si="59"/>
        <v/>
      </c>
      <c r="AG259" s="2">
        <f t="shared" si="60"/>
        <v>198</v>
      </c>
      <c r="AH259" s="2" t="str">
        <f t="shared" si="61"/>
        <v/>
      </c>
      <c r="AI259" s="2" t="str">
        <f t="shared" si="62"/>
        <v/>
      </c>
      <c r="AK259" s="2" t="str">
        <f t="shared" si="63"/>
        <v/>
      </c>
      <c r="AL259" s="2" t="str">
        <f t="shared" si="64"/>
        <v/>
      </c>
      <c r="AM259" s="2">
        <f t="shared" si="65"/>
        <v>851</v>
      </c>
      <c r="AN259" s="2" t="str">
        <f t="shared" si="66"/>
        <v/>
      </c>
      <c r="AO259" s="2" t="str">
        <f t="shared" si="67"/>
        <v/>
      </c>
    </row>
    <row r="260" spans="1:41" x14ac:dyDescent="0.3">
      <c r="A260" s="111">
        <v>44574.193958333337</v>
      </c>
      <c r="B260" s="78" t="s">
        <v>1485</v>
      </c>
      <c r="C260" s="78" t="s">
        <v>835</v>
      </c>
      <c r="D260" s="78" t="s">
        <v>1486</v>
      </c>
      <c r="E260" s="78">
        <v>186</v>
      </c>
      <c r="F260" s="78" t="s">
        <v>809</v>
      </c>
      <c r="G260" s="78" t="s">
        <v>92</v>
      </c>
      <c r="H260" s="112" t="s">
        <v>220</v>
      </c>
      <c r="I260" s="112">
        <v>2</v>
      </c>
      <c r="J260" s="113">
        <v>44574.193506944444</v>
      </c>
      <c r="K260" s="113">
        <v>44574.193958333337</v>
      </c>
      <c r="M260" s="113">
        <v>44574.195763888885</v>
      </c>
      <c r="P260" s="78" t="str">
        <f t="shared" si="51"/>
        <v/>
      </c>
      <c r="Q260" s="113">
        <v>44574.196215277778</v>
      </c>
      <c r="R260" s="78" t="s">
        <v>1185</v>
      </c>
      <c r="S260" s="78" t="str">
        <f t="shared" si="52"/>
        <v>CIC</v>
      </c>
      <c r="V260" s="78" t="str">
        <f t="shared" si="53"/>
        <v/>
      </c>
      <c r="W260" s="113">
        <v>44574.233715277776</v>
      </c>
      <c r="X260" s="113">
        <f t="shared" si="54"/>
        <v>1.8055555483442731E-3</v>
      </c>
      <c r="Y260" s="113" t="str">
        <f t="shared" si="55"/>
        <v/>
      </c>
      <c r="Z260" s="113" t="str">
        <f t="shared" si="56"/>
        <v/>
      </c>
      <c r="AB260" s="2" t="str">
        <f t="shared" si="57"/>
        <v/>
      </c>
      <c r="AC260" s="2" t="str">
        <f t="shared" si="57"/>
        <v/>
      </c>
      <c r="AE260" s="2" t="str">
        <f t="shared" si="58"/>
        <v/>
      </c>
      <c r="AF260" s="2" t="str">
        <f t="shared" si="59"/>
        <v/>
      </c>
      <c r="AG260" s="2" t="str">
        <f t="shared" si="60"/>
        <v/>
      </c>
      <c r="AH260" s="2" t="str">
        <f t="shared" si="61"/>
        <v/>
      </c>
      <c r="AI260" s="2" t="str">
        <f t="shared" si="62"/>
        <v/>
      </c>
      <c r="AK260" s="2" t="str">
        <f t="shared" si="63"/>
        <v/>
      </c>
      <c r="AL260" s="2" t="str">
        <f t="shared" si="64"/>
        <v/>
      </c>
      <c r="AM260" s="2" t="str">
        <f t="shared" si="65"/>
        <v/>
      </c>
      <c r="AN260" s="2" t="str">
        <f t="shared" si="66"/>
        <v/>
      </c>
      <c r="AO260" s="2" t="str">
        <f t="shared" si="67"/>
        <v/>
      </c>
    </row>
    <row r="261" spans="1:41" x14ac:dyDescent="0.3">
      <c r="A261" s="111">
        <v>44574.193958333337</v>
      </c>
      <c r="B261" s="78" t="s">
        <v>1485</v>
      </c>
      <c r="C261" s="78" t="s">
        <v>853</v>
      </c>
      <c r="D261" s="78" t="s">
        <v>1486</v>
      </c>
      <c r="E261" s="78">
        <v>186</v>
      </c>
      <c r="F261" s="78" t="s">
        <v>809</v>
      </c>
      <c r="G261" s="78" t="s">
        <v>92</v>
      </c>
      <c r="H261" s="112" t="s">
        <v>220</v>
      </c>
      <c r="I261" s="112">
        <v>2</v>
      </c>
      <c r="J261" s="113">
        <v>44574.193506944444</v>
      </c>
      <c r="K261" s="113">
        <v>44574.193958333337</v>
      </c>
      <c r="M261" s="113">
        <v>44574.202939814815</v>
      </c>
      <c r="P261" s="78" t="str">
        <f t="shared" si="51"/>
        <v/>
      </c>
      <c r="Q261" s="113">
        <v>44574.203032407408</v>
      </c>
      <c r="R261" s="78" t="s">
        <v>1185</v>
      </c>
      <c r="S261" s="78" t="str">
        <f t="shared" si="52"/>
        <v>CIC</v>
      </c>
      <c r="T261" s="113">
        <v>44574.222569444442</v>
      </c>
      <c r="U261" s="78" t="s">
        <v>1243</v>
      </c>
      <c r="V261" s="78" t="str">
        <f t="shared" si="53"/>
        <v>PLOEG</v>
      </c>
      <c r="W261" s="113">
        <v>44574.233773148146</v>
      </c>
      <c r="X261" s="113">
        <f t="shared" si="54"/>
        <v>8.9814814782585017E-3</v>
      </c>
      <c r="Y261" s="113">
        <f t="shared" si="55"/>
        <v>1.9629629627161194E-2</v>
      </c>
      <c r="Z261" s="113">
        <f t="shared" si="56"/>
        <v>1.1203703703358769E-2</v>
      </c>
      <c r="AB261" s="2">
        <f t="shared" si="57"/>
        <v>1696</v>
      </c>
      <c r="AC261" s="2">
        <f t="shared" si="57"/>
        <v>968</v>
      </c>
      <c r="AE261" s="2" t="str">
        <f t="shared" si="58"/>
        <v/>
      </c>
      <c r="AF261" s="2" t="str">
        <f t="shared" si="59"/>
        <v/>
      </c>
      <c r="AG261" s="2">
        <f t="shared" si="60"/>
        <v>1696</v>
      </c>
      <c r="AH261" s="2" t="str">
        <f t="shared" si="61"/>
        <v/>
      </c>
      <c r="AI261" s="2" t="str">
        <f t="shared" si="62"/>
        <v/>
      </c>
      <c r="AK261" s="2" t="str">
        <f t="shared" si="63"/>
        <v/>
      </c>
      <c r="AL261" s="2" t="str">
        <f t="shared" si="64"/>
        <v/>
      </c>
      <c r="AM261" s="2">
        <f t="shared" si="65"/>
        <v>968</v>
      </c>
      <c r="AN261" s="2" t="str">
        <f t="shared" si="66"/>
        <v/>
      </c>
      <c r="AO261" s="2" t="str">
        <f t="shared" si="67"/>
        <v/>
      </c>
    </row>
    <row r="262" spans="1:41" x14ac:dyDescent="0.3">
      <c r="A262" s="111">
        <v>44574.227581018517</v>
      </c>
      <c r="B262" s="78" t="s">
        <v>1487</v>
      </c>
      <c r="C262" s="78" t="s">
        <v>846</v>
      </c>
      <c r="D262" s="78" t="s">
        <v>1488</v>
      </c>
      <c r="E262" s="78">
        <v>12</v>
      </c>
      <c r="F262" s="78" t="s">
        <v>809</v>
      </c>
      <c r="G262" s="78" t="s">
        <v>106</v>
      </c>
      <c r="H262" s="112" t="s">
        <v>212</v>
      </c>
      <c r="I262" s="112">
        <v>4</v>
      </c>
      <c r="J262" s="113">
        <v>44574.227430555555</v>
      </c>
      <c r="K262" s="113">
        <v>44574.227581018517</v>
      </c>
      <c r="M262" s="113">
        <v>44574.22761574074</v>
      </c>
      <c r="P262" s="78" t="str">
        <f t="shared" ref="P262:P325" si="68">IF(LEFT(O262,3)="&amp;RU","PLOEG",IF(LEFT(O262,6)="ANT-di","DISP/S of N",IF(LEFT(O262,4)="rANT","DISP/S of N",IF(LEFT(O262,3)="ANT","CIC",""))))</f>
        <v/>
      </c>
      <c r="Q262" s="113">
        <v>44574.227638888886</v>
      </c>
      <c r="R262" s="78" t="s">
        <v>1185</v>
      </c>
      <c r="S262" s="78" t="str">
        <f t="shared" ref="S262:S325" si="69">IF(LEFT(R262,3)="&amp;RU","PLOEG",IF(LEFT(R262,6)="ANT-di","DISP/S of N",IF(LEFT(R262,4)="rANT","DISP/S of N",IF(LEFT(R262,3)="ANT","CIC",""))))</f>
        <v>CIC</v>
      </c>
      <c r="V262" s="78" t="str">
        <f t="shared" ref="V262:V325" si="70">IF(LEFT(U262,3)="&amp;RU","PLOEG",IF(LEFT(U262,6)="ANT-di","DISP/S of N",IF(LEFT(U262,4)="rANT","DISP/S of N",IF(LEFT(U262,3)="ANT","CIC",""))))</f>
        <v/>
      </c>
      <c r="W262" s="113">
        <v>44574.255729166667</v>
      </c>
      <c r="X262" s="113" t="str">
        <f t="shared" ref="X262:X325" si="71">IF((MIN(L262:M262)&lt;K262+6/ (24*3600)),"", IF((MIN(L262:M262)=K262),"0:00:00",IF((MIN(L262:M262)-K262),MIN(L262:M262)-K262,"")))</f>
        <v/>
      </c>
      <c r="Y262" s="113" t="str">
        <f t="shared" ref="Y262:Y325" si="72">IF(OR(T262="",T262&lt;MINA(L262,M262)+11/(24*3600)),"",T262-MINA(L262,M262))</f>
        <v/>
      </c>
      <c r="Z262" s="113" t="str">
        <f t="shared" ref="Z262:Z325" si="73">IF(OR(T262="",W262&lt;T262+31/(24*3600)),"",W262-T262)</f>
        <v/>
      </c>
      <c r="AB262" s="2" t="str">
        <f t="shared" ref="AB262:AC325" si="74">IF(Y262="","",SECOND(Y262)+(MINUTE(Y262)*60)+(HOUR(Y262)*3600))</f>
        <v/>
      </c>
      <c r="AC262" s="2" t="str">
        <f t="shared" si="74"/>
        <v/>
      </c>
      <c r="AE262" s="2" t="str">
        <f t="shared" ref="AE262:AE325" si="75">IF(I262=0,AB262,"")</f>
        <v/>
      </c>
      <c r="AF262" s="2" t="str">
        <f t="shared" ref="AF262:AF325" si="76">IF(I262=1,AB262,"")</f>
        <v/>
      </c>
      <c r="AG262" s="2" t="str">
        <f t="shared" ref="AG262:AG325" si="77">IF(I262=2,AB262,"")</f>
        <v/>
      </c>
      <c r="AH262" s="2" t="str">
        <f t="shared" ref="AH262:AH325" si="78">IF(I262=3,AB262,"")</f>
        <v/>
      </c>
      <c r="AI262" s="2" t="str">
        <f t="shared" ref="AI262:AI325" si="79">IF(I262=4,AB262,"")</f>
        <v/>
      </c>
      <c r="AK262" s="2" t="str">
        <f t="shared" ref="AK262:AK325" si="80">IF(I262=0,AC262,"")</f>
        <v/>
      </c>
      <c r="AL262" s="2" t="str">
        <f t="shared" ref="AL262:AL325" si="81">IF(I262=1,AC262,"")</f>
        <v/>
      </c>
      <c r="AM262" s="2" t="str">
        <f t="shared" ref="AM262:AM325" si="82">IF(I262=2,AC262,"")</f>
        <v/>
      </c>
      <c r="AN262" s="2" t="str">
        <f t="shared" ref="AN262:AN325" si="83">IF(I262=3,AC262,"")</f>
        <v/>
      </c>
      <c r="AO262" s="2" t="str">
        <f t="shared" ref="AO262:AO325" si="84">IF(I262=4,AC262,"")</f>
        <v/>
      </c>
    </row>
    <row r="263" spans="1:41" x14ac:dyDescent="0.3">
      <c r="A263" s="111">
        <v>44574.330104166664</v>
      </c>
      <c r="B263" s="78" t="s">
        <v>1489</v>
      </c>
      <c r="C263" s="78" t="s">
        <v>886</v>
      </c>
      <c r="D263" s="78" t="s">
        <v>1191</v>
      </c>
      <c r="E263" s="78">
        <v>1</v>
      </c>
      <c r="F263" s="78" t="s">
        <v>809</v>
      </c>
      <c r="G263" s="78" t="s">
        <v>92</v>
      </c>
      <c r="H263" s="112" t="s">
        <v>220</v>
      </c>
      <c r="I263" s="112">
        <v>2</v>
      </c>
      <c r="J263" s="113">
        <v>44574.329351851855</v>
      </c>
      <c r="K263" s="113">
        <v>44574.330104166664</v>
      </c>
      <c r="M263" s="113">
        <v>44574.330821759257</v>
      </c>
      <c r="N263" s="113">
        <v>44574.331226851849</v>
      </c>
      <c r="O263" s="78" t="s">
        <v>1185</v>
      </c>
      <c r="P263" s="78" t="str">
        <f t="shared" si="68"/>
        <v>CIC</v>
      </c>
      <c r="Q263" s="113">
        <v>44574.336481481485</v>
      </c>
      <c r="R263" s="78" t="s">
        <v>1258</v>
      </c>
      <c r="S263" s="78" t="str">
        <f t="shared" si="69"/>
        <v>PLOEG</v>
      </c>
      <c r="T263" s="113">
        <v>44574.342824074076</v>
      </c>
      <c r="U263" s="78" t="s">
        <v>1258</v>
      </c>
      <c r="V263" s="78" t="str">
        <f t="shared" si="70"/>
        <v>PLOEG</v>
      </c>
      <c r="W263" s="113">
        <v>44574.351053240738</v>
      </c>
      <c r="X263" s="113">
        <f t="shared" si="71"/>
        <v>7.1759259299142286E-4</v>
      </c>
      <c r="Y263" s="113">
        <f t="shared" si="72"/>
        <v>1.2002314819255844E-2</v>
      </c>
      <c r="Z263" s="113">
        <f t="shared" si="73"/>
        <v>8.2291666622040793E-3</v>
      </c>
      <c r="AB263" s="2">
        <f t="shared" si="74"/>
        <v>1037</v>
      </c>
      <c r="AC263" s="2">
        <f t="shared" si="74"/>
        <v>711</v>
      </c>
      <c r="AE263" s="2" t="str">
        <f t="shared" si="75"/>
        <v/>
      </c>
      <c r="AF263" s="2" t="str">
        <f t="shared" si="76"/>
        <v/>
      </c>
      <c r="AG263" s="2">
        <f t="shared" si="77"/>
        <v>1037</v>
      </c>
      <c r="AH263" s="2" t="str">
        <f t="shared" si="78"/>
        <v/>
      </c>
      <c r="AI263" s="2" t="str">
        <f t="shared" si="79"/>
        <v/>
      </c>
      <c r="AK263" s="2" t="str">
        <f t="shared" si="80"/>
        <v/>
      </c>
      <c r="AL263" s="2" t="str">
        <f t="shared" si="81"/>
        <v/>
      </c>
      <c r="AM263" s="2">
        <f t="shared" si="82"/>
        <v>711</v>
      </c>
      <c r="AN263" s="2" t="str">
        <f t="shared" si="83"/>
        <v/>
      </c>
      <c r="AO263" s="2" t="str">
        <f t="shared" si="84"/>
        <v/>
      </c>
    </row>
    <row r="264" spans="1:41" x14ac:dyDescent="0.3">
      <c r="A264" s="111">
        <v>44574.369189814817</v>
      </c>
      <c r="B264" s="78" t="s">
        <v>1490</v>
      </c>
      <c r="C264" s="78" t="s">
        <v>886</v>
      </c>
      <c r="D264" s="78" t="s">
        <v>1199</v>
      </c>
      <c r="E264" s="78">
        <v>368</v>
      </c>
      <c r="F264" s="78" t="s">
        <v>809</v>
      </c>
      <c r="G264" s="78" t="s">
        <v>102</v>
      </c>
      <c r="H264" s="112" t="s">
        <v>206</v>
      </c>
      <c r="I264" s="112">
        <v>3</v>
      </c>
      <c r="J264" s="113">
        <v>44574.36917824074</v>
      </c>
      <c r="K264" s="113">
        <v>44574.369189814817</v>
      </c>
      <c r="M264" s="113">
        <v>44574.371388888889</v>
      </c>
      <c r="N264" s="113">
        <v>44574.371921296297</v>
      </c>
      <c r="O264" s="78" t="s">
        <v>1491</v>
      </c>
      <c r="P264" s="78" t="str">
        <f t="shared" si="68"/>
        <v>CIC</v>
      </c>
      <c r="Q264" s="113">
        <v>44574.372071759259</v>
      </c>
      <c r="R264" s="78" t="s">
        <v>1258</v>
      </c>
      <c r="S264" s="78" t="str">
        <f t="shared" si="69"/>
        <v>PLOEG</v>
      </c>
      <c r="T264" s="113">
        <v>44574.383067129631</v>
      </c>
      <c r="U264" s="78" t="s">
        <v>1258</v>
      </c>
      <c r="V264" s="78" t="str">
        <f t="shared" si="70"/>
        <v>PLOEG</v>
      </c>
      <c r="W264" s="113">
        <v>44574.408935185187</v>
      </c>
      <c r="X264" s="113">
        <f t="shared" si="71"/>
        <v>2.1990740715409629E-3</v>
      </c>
      <c r="Y264" s="113">
        <f t="shared" si="72"/>
        <v>1.1678240742185153E-2</v>
      </c>
      <c r="Z264" s="113">
        <f t="shared" si="73"/>
        <v>2.5868055556202307E-2</v>
      </c>
      <c r="AB264" s="2">
        <f t="shared" si="74"/>
        <v>1009</v>
      </c>
      <c r="AC264" s="2">
        <f t="shared" si="74"/>
        <v>2235</v>
      </c>
      <c r="AE264" s="2" t="str">
        <f t="shared" si="75"/>
        <v/>
      </c>
      <c r="AF264" s="2" t="str">
        <f t="shared" si="76"/>
        <v/>
      </c>
      <c r="AG264" s="2" t="str">
        <f t="shared" si="77"/>
        <v/>
      </c>
      <c r="AH264" s="2">
        <f t="shared" si="78"/>
        <v>1009</v>
      </c>
      <c r="AI264" s="2" t="str">
        <f t="shared" si="79"/>
        <v/>
      </c>
      <c r="AK264" s="2" t="str">
        <f t="shared" si="80"/>
        <v/>
      </c>
      <c r="AL264" s="2" t="str">
        <f t="shared" si="81"/>
        <v/>
      </c>
      <c r="AM264" s="2" t="str">
        <f t="shared" si="82"/>
        <v/>
      </c>
      <c r="AN264" s="2">
        <f t="shared" si="83"/>
        <v>2235</v>
      </c>
      <c r="AO264" s="2" t="str">
        <f t="shared" si="84"/>
        <v/>
      </c>
    </row>
    <row r="265" spans="1:41" x14ac:dyDescent="0.3">
      <c r="A265" s="111">
        <v>44574.44672453704</v>
      </c>
      <c r="B265" s="78" t="s">
        <v>1492</v>
      </c>
      <c r="C265" s="78" t="s">
        <v>886</v>
      </c>
      <c r="D265" s="78" t="s">
        <v>1290</v>
      </c>
      <c r="E265" s="78">
        <v>92</v>
      </c>
      <c r="F265" s="78" t="s">
        <v>809</v>
      </c>
      <c r="G265" s="78" t="s">
        <v>112</v>
      </c>
      <c r="H265" s="112" t="s">
        <v>218</v>
      </c>
      <c r="I265" s="112">
        <v>3</v>
      </c>
      <c r="J265" s="113">
        <v>44574.44672453704</v>
      </c>
      <c r="K265" s="113">
        <v>44574.44672453704</v>
      </c>
      <c r="L265" s="113">
        <v>44574.491678240738</v>
      </c>
      <c r="M265" s="113">
        <v>44574.492546296293</v>
      </c>
      <c r="N265" s="113">
        <v>44574.448148148149</v>
      </c>
      <c r="O265" s="78" t="s">
        <v>1185</v>
      </c>
      <c r="P265" s="78" t="str">
        <f t="shared" si="68"/>
        <v>CIC</v>
      </c>
      <c r="Q265" s="113">
        <v>44574.45239583333</v>
      </c>
      <c r="R265" s="78" t="s">
        <v>1258</v>
      </c>
      <c r="S265" s="78" t="str">
        <f t="shared" si="69"/>
        <v>PLOEG</v>
      </c>
      <c r="T265" s="113">
        <v>44574.465995370374</v>
      </c>
      <c r="U265" s="78" t="s">
        <v>1258</v>
      </c>
      <c r="V265" s="78" t="str">
        <f t="shared" si="70"/>
        <v>PLOEG</v>
      </c>
      <c r="W265" s="113">
        <v>44574.492673611108</v>
      </c>
      <c r="X265" s="113">
        <f t="shared" si="71"/>
        <v>4.4953703698411118E-2</v>
      </c>
      <c r="Y265" s="113" t="str">
        <f t="shared" si="72"/>
        <v/>
      </c>
      <c r="Z265" s="113">
        <f t="shared" si="73"/>
        <v>2.6678240734327119E-2</v>
      </c>
      <c r="AB265" s="2" t="str">
        <f t="shared" si="74"/>
        <v/>
      </c>
      <c r="AC265" s="2">
        <f t="shared" si="74"/>
        <v>2305</v>
      </c>
      <c r="AE265" s="2" t="str">
        <f t="shared" si="75"/>
        <v/>
      </c>
      <c r="AF265" s="2" t="str">
        <f t="shared" si="76"/>
        <v/>
      </c>
      <c r="AG265" s="2" t="str">
        <f t="shared" si="77"/>
        <v/>
      </c>
      <c r="AH265" s="2" t="str">
        <f t="shared" si="78"/>
        <v/>
      </c>
      <c r="AI265" s="2" t="str">
        <f t="shared" si="79"/>
        <v/>
      </c>
      <c r="AK265" s="2" t="str">
        <f t="shared" si="80"/>
        <v/>
      </c>
      <c r="AL265" s="2" t="str">
        <f t="shared" si="81"/>
        <v/>
      </c>
      <c r="AM265" s="2" t="str">
        <f t="shared" si="82"/>
        <v/>
      </c>
      <c r="AN265" s="2">
        <f t="shared" si="83"/>
        <v>2305</v>
      </c>
      <c r="AO265" s="2" t="str">
        <f t="shared" si="84"/>
        <v/>
      </c>
    </row>
    <row r="266" spans="1:41" x14ac:dyDescent="0.3">
      <c r="A266" s="111">
        <v>44574.451539351852</v>
      </c>
      <c r="B266" s="78" t="s">
        <v>1493</v>
      </c>
      <c r="C266" s="78" t="s">
        <v>850</v>
      </c>
      <c r="D266" s="78" t="s">
        <v>1494</v>
      </c>
      <c r="E266" s="78">
        <v>59</v>
      </c>
      <c r="F266" s="78" t="s">
        <v>807</v>
      </c>
      <c r="G266" s="78" t="s">
        <v>134</v>
      </c>
      <c r="H266" s="112" t="s">
        <v>278</v>
      </c>
      <c r="I266" s="112">
        <v>3</v>
      </c>
      <c r="J266" s="113">
        <v>44574.450740740744</v>
      </c>
      <c r="K266" s="113">
        <v>44574.451539351852</v>
      </c>
      <c r="L266" s="113">
        <v>44574.47996527778</v>
      </c>
      <c r="M266" s="113">
        <v>44574.452407407407</v>
      </c>
      <c r="N266" s="113">
        <v>44574.452870370369</v>
      </c>
      <c r="O266" s="78" t="s">
        <v>1185</v>
      </c>
      <c r="P266" s="78" t="str">
        <f t="shared" si="68"/>
        <v>CIC</v>
      </c>
      <c r="S266" s="78" t="str">
        <f t="shared" si="69"/>
        <v/>
      </c>
      <c r="V266" s="78" t="str">
        <f t="shared" si="70"/>
        <v/>
      </c>
      <c r="W266" s="113">
        <v>44574.491608796299</v>
      </c>
      <c r="X266" s="113">
        <f t="shared" si="71"/>
        <v>8.6805555474711582E-4</v>
      </c>
      <c r="Y266" s="113" t="str">
        <f t="shared" si="72"/>
        <v/>
      </c>
      <c r="Z266" s="113" t="str">
        <f t="shared" si="73"/>
        <v/>
      </c>
      <c r="AB266" s="2" t="str">
        <f t="shared" si="74"/>
        <v/>
      </c>
      <c r="AC266" s="2" t="str">
        <f t="shared" si="74"/>
        <v/>
      </c>
      <c r="AE266" s="2" t="str">
        <f t="shared" si="75"/>
        <v/>
      </c>
      <c r="AF266" s="2" t="str">
        <f t="shared" si="76"/>
        <v/>
      </c>
      <c r="AG266" s="2" t="str">
        <f t="shared" si="77"/>
        <v/>
      </c>
      <c r="AH266" s="2" t="str">
        <f t="shared" si="78"/>
        <v/>
      </c>
      <c r="AI266" s="2" t="str">
        <f t="shared" si="79"/>
        <v/>
      </c>
      <c r="AK266" s="2" t="str">
        <f t="shared" si="80"/>
        <v/>
      </c>
      <c r="AL266" s="2" t="str">
        <f t="shared" si="81"/>
        <v/>
      </c>
      <c r="AM266" s="2" t="str">
        <f t="shared" si="82"/>
        <v/>
      </c>
      <c r="AN266" s="2" t="str">
        <f t="shared" si="83"/>
        <v/>
      </c>
      <c r="AO266" s="2" t="str">
        <f t="shared" si="84"/>
        <v/>
      </c>
    </row>
    <row r="267" spans="1:41" x14ac:dyDescent="0.3">
      <c r="A267" s="111">
        <v>44574.476226851853</v>
      </c>
      <c r="B267" s="78" t="s">
        <v>1495</v>
      </c>
      <c r="C267" s="78" t="s">
        <v>850</v>
      </c>
      <c r="D267" s="78" t="s">
        <v>1496</v>
      </c>
      <c r="F267" s="78" t="s">
        <v>809</v>
      </c>
      <c r="G267" s="78" t="s">
        <v>110</v>
      </c>
      <c r="H267" s="112" t="s">
        <v>420</v>
      </c>
      <c r="I267" s="112">
        <v>3</v>
      </c>
      <c r="J267" s="113">
        <v>44574.476215277777</v>
      </c>
      <c r="K267" s="113">
        <v>44574.476226851853</v>
      </c>
      <c r="M267" s="113">
        <v>44574.47996527778</v>
      </c>
      <c r="N267" s="113">
        <v>44574.480011574073</v>
      </c>
      <c r="O267" s="78" t="s">
        <v>1187</v>
      </c>
      <c r="P267" s="78" t="str">
        <f t="shared" si="68"/>
        <v>CIC</v>
      </c>
      <c r="S267" s="78" t="str">
        <f t="shared" si="69"/>
        <v/>
      </c>
      <c r="V267" s="78" t="str">
        <f t="shared" si="70"/>
        <v/>
      </c>
      <c r="W267" s="113">
        <v>44574.491747685184</v>
      </c>
      <c r="X267" s="113">
        <f t="shared" si="71"/>
        <v>3.7384259267128073E-3</v>
      </c>
      <c r="Y267" s="113" t="str">
        <f t="shared" si="72"/>
        <v/>
      </c>
      <c r="Z267" s="113" t="str">
        <f t="shared" si="73"/>
        <v/>
      </c>
      <c r="AB267" s="2" t="str">
        <f t="shared" si="74"/>
        <v/>
      </c>
      <c r="AC267" s="2" t="str">
        <f t="shared" si="74"/>
        <v/>
      </c>
      <c r="AE267" s="2" t="str">
        <f t="shared" si="75"/>
        <v/>
      </c>
      <c r="AF267" s="2" t="str">
        <f t="shared" si="76"/>
        <v/>
      </c>
      <c r="AG267" s="2" t="str">
        <f t="shared" si="77"/>
        <v/>
      </c>
      <c r="AH267" s="2" t="str">
        <f t="shared" si="78"/>
        <v/>
      </c>
      <c r="AI267" s="2" t="str">
        <f t="shared" si="79"/>
        <v/>
      </c>
      <c r="AK267" s="2" t="str">
        <f t="shared" si="80"/>
        <v/>
      </c>
      <c r="AL267" s="2" t="str">
        <f t="shared" si="81"/>
        <v/>
      </c>
      <c r="AM267" s="2" t="str">
        <f t="shared" si="82"/>
        <v/>
      </c>
      <c r="AN267" s="2" t="str">
        <f t="shared" si="83"/>
        <v/>
      </c>
      <c r="AO267" s="2" t="str">
        <f t="shared" si="84"/>
        <v/>
      </c>
    </row>
    <row r="268" spans="1:41" x14ac:dyDescent="0.3">
      <c r="A268" s="111">
        <v>44574.476226851853</v>
      </c>
      <c r="B268" s="78" t="s">
        <v>1495</v>
      </c>
      <c r="C268" s="78" t="s">
        <v>886</v>
      </c>
      <c r="D268" s="78" t="s">
        <v>1496</v>
      </c>
      <c r="F268" s="78" t="s">
        <v>809</v>
      </c>
      <c r="G268" s="78" t="s">
        <v>110</v>
      </c>
      <c r="H268" s="112" t="s">
        <v>420</v>
      </c>
      <c r="I268" s="112">
        <v>3</v>
      </c>
      <c r="J268" s="113">
        <v>44574.476215277777</v>
      </c>
      <c r="K268" s="113">
        <v>44574.476226851853</v>
      </c>
      <c r="M268" s="113">
        <v>44574.491678240738</v>
      </c>
      <c r="N268" s="113">
        <v>44574.491793981484</v>
      </c>
      <c r="O268" s="78" t="s">
        <v>1187</v>
      </c>
      <c r="P268" s="78" t="str">
        <f t="shared" si="68"/>
        <v>CIC</v>
      </c>
      <c r="S268" s="78" t="str">
        <f t="shared" si="69"/>
        <v/>
      </c>
      <c r="V268" s="78" t="str">
        <f t="shared" si="70"/>
        <v/>
      </c>
      <c r="W268" s="113">
        <v>44574.492546296293</v>
      </c>
      <c r="X268" s="113">
        <f t="shared" si="71"/>
        <v>1.5451388884685002E-2</v>
      </c>
      <c r="Y268" s="113" t="str">
        <f t="shared" si="72"/>
        <v/>
      </c>
      <c r="Z268" s="113" t="str">
        <f t="shared" si="73"/>
        <v/>
      </c>
      <c r="AB268" s="2" t="str">
        <f t="shared" si="74"/>
        <v/>
      </c>
      <c r="AC268" s="2" t="str">
        <f t="shared" si="74"/>
        <v/>
      </c>
      <c r="AE268" s="2" t="str">
        <f t="shared" si="75"/>
        <v/>
      </c>
      <c r="AF268" s="2" t="str">
        <f t="shared" si="76"/>
        <v/>
      </c>
      <c r="AG268" s="2" t="str">
        <f t="shared" si="77"/>
        <v/>
      </c>
      <c r="AH268" s="2" t="str">
        <f t="shared" si="78"/>
        <v/>
      </c>
      <c r="AI268" s="2" t="str">
        <f t="shared" si="79"/>
        <v/>
      </c>
      <c r="AK268" s="2" t="str">
        <f t="shared" si="80"/>
        <v/>
      </c>
      <c r="AL268" s="2" t="str">
        <f t="shared" si="81"/>
        <v/>
      </c>
      <c r="AM268" s="2" t="str">
        <f t="shared" si="82"/>
        <v/>
      </c>
      <c r="AN268" s="2" t="str">
        <f t="shared" si="83"/>
        <v/>
      </c>
      <c r="AO268" s="2" t="str">
        <f t="shared" si="84"/>
        <v/>
      </c>
    </row>
    <row r="269" spans="1:41" x14ac:dyDescent="0.3">
      <c r="A269" s="111">
        <v>44574.548263888886</v>
      </c>
      <c r="B269" s="78" t="s">
        <v>1497</v>
      </c>
      <c r="C269" s="78" t="s">
        <v>850</v>
      </c>
      <c r="D269" s="78" t="s">
        <v>1498</v>
      </c>
      <c r="E269" s="78">
        <v>2</v>
      </c>
      <c r="F269" s="78" t="s">
        <v>809</v>
      </c>
      <c r="G269" s="78" t="s">
        <v>138</v>
      </c>
      <c r="H269" s="112" t="s">
        <v>276</v>
      </c>
      <c r="I269" s="112">
        <v>4</v>
      </c>
      <c r="J269" s="113">
        <v>44574.548263888886</v>
      </c>
      <c r="K269" s="113">
        <v>44574.548263888886</v>
      </c>
      <c r="M269" s="113">
        <v>44574.548622685186</v>
      </c>
      <c r="N269" s="113">
        <v>44574.549131944441</v>
      </c>
      <c r="O269" s="78" t="s">
        <v>1185</v>
      </c>
      <c r="P269" s="78" t="str">
        <f t="shared" si="68"/>
        <v>CIC</v>
      </c>
      <c r="S269" s="78" t="str">
        <f t="shared" si="69"/>
        <v/>
      </c>
      <c r="V269" s="78" t="str">
        <f t="shared" si="70"/>
        <v/>
      </c>
      <c r="W269" s="113">
        <v>44574.58116898148</v>
      </c>
      <c r="X269" s="113">
        <f t="shared" si="71"/>
        <v>3.5879630013369024E-4</v>
      </c>
      <c r="Y269" s="113" t="str">
        <f t="shared" si="72"/>
        <v/>
      </c>
      <c r="Z269" s="113" t="str">
        <f t="shared" si="73"/>
        <v/>
      </c>
      <c r="AB269" s="2" t="str">
        <f t="shared" si="74"/>
        <v/>
      </c>
      <c r="AC269" s="2" t="str">
        <f t="shared" si="74"/>
        <v/>
      </c>
      <c r="AE269" s="2" t="str">
        <f t="shared" si="75"/>
        <v/>
      </c>
      <c r="AF269" s="2" t="str">
        <f t="shared" si="76"/>
        <v/>
      </c>
      <c r="AG269" s="2" t="str">
        <f t="shared" si="77"/>
        <v/>
      </c>
      <c r="AH269" s="2" t="str">
        <f t="shared" si="78"/>
        <v/>
      </c>
      <c r="AI269" s="2" t="str">
        <f t="shared" si="79"/>
        <v/>
      </c>
      <c r="AK269" s="2" t="str">
        <f t="shared" si="80"/>
        <v/>
      </c>
      <c r="AL269" s="2" t="str">
        <f t="shared" si="81"/>
        <v/>
      </c>
      <c r="AM269" s="2" t="str">
        <f t="shared" si="82"/>
        <v/>
      </c>
      <c r="AN269" s="2" t="str">
        <f t="shared" si="83"/>
        <v/>
      </c>
      <c r="AO269" s="2" t="str">
        <f t="shared" si="84"/>
        <v/>
      </c>
    </row>
    <row r="270" spans="1:41" x14ac:dyDescent="0.3">
      <c r="A270" s="111">
        <v>44574.607743055552</v>
      </c>
      <c r="B270" s="78" t="s">
        <v>1499</v>
      </c>
      <c r="C270" s="78" t="s">
        <v>886</v>
      </c>
      <c r="F270" s="78" t="s">
        <v>808</v>
      </c>
      <c r="G270" s="78" t="s">
        <v>110</v>
      </c>
      <c r="H270" s="112" t="s">
        <v>420</v>
      </c>
      <c r="I270" s="112">
        <v>3</v>
      </c>
      <c r="J270" s="113">
        <v>44574.607743055552</v>
      </c>
      <c r="K270" s="113">
        <v>44574.607743055552</v>
      </c>
      <c r="M270" s="113">
        <v>44574.60800925926</v>
      </c>
      <c r="N270" s="113">
        <v>44574.60837962963</v>
      </c>
      <c r="O270" s="78" t="s">
        <v>1185</v>
      </c>
      <c r="P270" s="78" t="str">
        <f t="shared" si="68"/>
        <v>CIC</v>
      </c>
      <c r="Q270" s="113">
        <v>44574.609097222223</v>
      </c>
      <c r="R270" s="78" t="s">
        <v>1258</v>
      </c>
      <c r="S270" s="78" t="str">
        <f t="shared" si="69"/>
        <v>PLOEG</v>
      </c>
      <c r="T270" s="113">
        <v>44574.618564814817</v>
      </c>
      <c r="U270" s="78" t="s">
        <v>1258</v>
      </c>
      <c r="V270" s="78" t="str">
        <f t="shared" si="70"/>
        <v>PLOEG</v>
      </c>
      <c r="W270" s="113">
        <v>44574.619780092595</v>
      </c>
      <c r="X270" s="113">
        <f t="shared" si="71"/>
        <v>2.6620370772434399E-4</v>
      </c>
      <c r="Y270" s="113">
        <f t="shared" si="72"/>
        <v>1.0555555556493346E-2</v>
      </c>
      <c r="Z270" s="113">
        <f t="shared" si="73"/>
        <v>1.2152777781011537E-3</v>
      </c>
      <c r="AB270" s="2">
        <f t="shared" si="74"/>
        <v>912</v>
      </c>
      <c r="AC270" s="2">
        <f t="shared" si="74"/>
        <v>105</v>
      </c>
      <c r="AE270" s="2" t="str">
        <f t="shared" si="75"/>
        <v/>
      </c>
      <c r="AF270" s="2" t="str">
        <f t="shared" si="76"/>
        <v/>
      </c>
      <c r="AG270" s="2" t="str">
        <f t="shared" si="77"/>
        <v/>
      </c>
      <c r="AH270" s="2">
        <f t="shared" si="78"/>
        <v>912</v>
      </c>
      <c r="AI270" s="2" t="str">
        <f t="shared" si="79"/>
        <v/>
      </c>
      <c r="AK270" s="2" t="str">
        <f t="shared" si="80"/>
        <v/>
      </c>
      <c r="AL270" s="2" t="str">
        <f t="shared" si="81"/>
        <v/>
      </c>
      <c r="AM270" s="2" t="str">
        <f t="shared" si="82"/>
        <v/>
      </c>
      <c r="AN270" s="2">
        <f t="shared" si="83"/>
        <v>105</v>
      </c>
      <c r="AO270" s="2" t="str">
        <f t="shared" si="84"/>
        <v/>
      </c>
    </row>
    <row r="271" spans="1:41" x14ac:dyDescent="0.3">
      <c r="A271" s="111">
        <v>44574.637152777781</v>
      </c>
      <c r="B271" s="78" t="s">
        <v>1500</v>
      </c>
      <c r="C271" s="78" t="s">
        <v>850</v>
      </c>
      <c r="D271" s="78" t="s">
        <v>1501</v>
      </c>
      <c r="E271" s="78">
        <v>26</v>
      </c>
      <c r="F271" s="78" t="s">
        <v>809</v>
      </c>
      <c r="G271" s="78" t="s">
        <v>86</v>
      </c>
      <c r="H271" s="112" t="s">
        <v>210</v>
      </c>
      <c r="I271" s="112">
        <v>3</v>
      </c>
      <c r="J271" s="113">
        <v>44574.637152777781</v>
      </c>
      <c r="K271" s="113">
        <v>44574.637152777781</v>
      </c>
      <c r="M271" s="113">
        <v>44574.637442129628</v>
      </c>
      <c r="N271" s="113">
        <v>44574.638055555559</v>
      </c>
      <c r="O271" s="78" t="s">
        <v>1185</v>
      </c>
      <c r="P271" s="78" t="str">
        <f t="shared" si="68"/>
        <v>CIC</v>
      </c>
      <c r="Q271" s="113">
        <v>44574.638449074075</v>
      </c>
      <c r="R271" s="78" t="s">
        <v>1344</v>
      </c>
      <c r="S271" s="78" t="str">
        <f t="shared" si="69"/>
        <v>PLOEG</v>
      </c>
      <c r="T271" s="113">
        <v>44574.661180555559</v>
      </c>
      <c r="U271" s="78" t="s">
        <v>1344</v>
      </c>
      <c r="V271" s="78" t="str">
        <f t="shared" si="70"/>
        <v>PLOEG</v>
      </c>
      <c r="W271" s="113">
        <v>44574.675775462965</v>
      </c>
      <c r="X271" s="113">
        <f t="shared" si="71"/>
        <v>2.8935184673173353E-4</v>
      </c>
      <c r="Y271" s="113">
        <f t="shared" si="72"/>
        <v>2.3738425930787344E-2</v>
      </c>
      <c r="Z271" s="113">
        <f t="shared" si="73"/>
        <v>1.4594907406717539E-2</v>
      </c>
      <c r="AB271" s="2">
        <f t="shared" si="74"/>
        <v>2051</v>
      </c>
      <c r="AC271" s="2">
        <f t="shared" si="74"/>
        <v>1261</v>
      </c>
      <c r="AE271" s="2" t="str">
        <f t="shared" si="75"/>
        <v/>
      </c>
      <c r="AF271" s="2" t="str">
        <f t="shared" si="76"/>
        <v/>
      </c>
      <c r="AG271" s="2" t="str">
        <f t="shared" si="77"/>
        <v/>
      </c>
      <c r="AH271" s="2">
        <f t="shared" si="78"/>
        <v>2051</v>
      </c>
      <c r="AI271" s="2" t="str">
        <f t="shared" si="79"/>
        <v/>
      </c>
      <c r="AK271" s="2" t="str">
        <f t="shared" si="80"/>
        <v/>
      </c>
      <c r="AL271" s="2" t="str">
        <f t="shared" si="81"/>
        <v/>
      </c>
      <c r="AM271" s="2" t="str">
        <f t="shared" si="82"/>
        <v/>
      </c>
      <c r="AN271" s="2">
        <f t="shared" si="83"/>
        <v>1261</v>
      </c>
      <c r="AO271" s="2" t="str">
        <f t="shared" si="84"/>
        <v/>
      </c>
    </row>
    <row r="272" spans="1:41" x14ac:dyDescent="0.3">
      <c r="A272" s="111">
        <v>44574.779583333337</v>
      </c>
      <c r="B272" s="78" t="s">
        <v>1502</v>
      </c>
      <c r="C272" s="78" t="s">
        <v>835</v>
      </c>
      <c r="D272" s="78" t="s">
        <v>1218</v>
      </c>
      <c r="F272" s="78" t="s">
        <v>807</v>
      </c>
      <c r="G272" s="78" t="s">
        <v>118</v>
      </c>
      <c r="H272" s="112" t="s">
        <v>406</v>
      </c>
      <c r="I272" s="112">
        <v>3</v>
      </c>
      <c r="J272" s="113">
        <v>44574.778460648151</v>
      </c>
      <c r="K272" s="113">
        <v>44574.779583333337</v>
      </c>
      <c r="M272" s="113">
        <v>44574.780787037038</v>
      </c>
      <c r="N272" s="113">
        <v>44574.781238425923</v>
      </c>
      <c r="O272" s="78" t="s">
        <v>1185</v>
      </c>
      <c r="P272" s="78" t="str">
        <f t="shared" si="68"/>
        <v>CIC</v>
      </c>
      <c r="Q272" s="113">
        <v>44574.78837962963</v>
      </c>
      <c r="R272" s="78" t="s">
        <v>1216</v>
      </c>
      <c r="S272" s="78" t="str">
        <f t="shared" si="69"/>
        <v>PLOEG</v>
      </c>
      <c r="T272" s="113">
        <v>44574.796898148146</v>
      </c>
      <c r="U272" s="78" t="s">
        <v>1200</v>
      </c>
      <c r="V272" s="78" t="str">
        <f t="shared" si="70"/>
        <v>PLOEG</v>
      </c>
      <c r="W272" s="113">
        <v>44574.807534722226</v>
      </c>
      <c r="X272" s="113">
        <f t="shared" si="71"/>
        <v>1.2037037013215013E-3</v>
      </c>
      <c r="Y272" s="113">
        <f t="shared" si="72"/>
        <v>1.6111111108330078E-2</v>
      </c>
      <c r="Z272" s="113">
        <f t="shared" si="73"/>
        <v>1.0636574079398997E-2</v>
      </c>
      <c r="AB272" s="2">
        <f t="shared" si="74"/>
        <v>1392</v>
      </c>
      <c r="AC272" s="2">
        <f t="shared" si="74"/>
        <v>919</v>
      </c>
      <c r="AE272" s="2" t="str">
        <f t="shared" si="75"/>
        <v/>
      </c>
      <c r="AF272" s="2" t="str">
        <f t="shared" si="76"/>
        <v/>
      </c>
      <c r="AG272" s="2" t="str">
        <f t="shared" si="77"/>
        <v/>
      </c>
      <c r="AH272" s="2">
        <f t="shared" si="78"/>
        <v>1392</v>
      </c>
      <c r="AI272" s="2" t="str">
        <f t="shared" si="79"/>
        <v/>
      </c>
      <c r="AK272" s="2" t="str">
        <f t="shared" si="80"/>
        <v/>
      </c>
      <c r="AL272" s="2" t="str">
        <f t="shared" si="81"/>
        <v/>
      </c>
      <c r="AM272" s="2" t="str">
        <f t="shared" si="82"/>
        <v/>
      </c>
      <c r="AN272" s="2">
        <f t="shared" si="83"/>
        <v>919</v>
      </c>
      <c r="AO272" s="2" t="str">
        <f t="shared" si="84"/>
        <v/>
      </c>
    </row>
    <row r="273" spans="1:41" x14ac:dyDescent="0.3">
      <c r="A273" s="111">
        <v>44574.838807870372</v>
      </c>
      <c r="B273" s="78" t="s">
        <v>1503</v>
      </c>
      <c r="C273" s="78" t="s">
        <v>1365</v>
      </c>
      <c r="D273" s="78" t="s">
        <v>1488</v>
      </c>
      <c r="E273" s="78">
        <v>12</v>
      </c>
      <c r="F273" s="78" t="s">
        <v>809</v>
      </c>
      <c r="G273" s="78" t="s">
        <v>86</v>
      </c>
      <c r="H273" s="112" t="s">
        <v>210</v>
      </c>
      <c r="I273" s="112">
        <v>3</v>
      </c>
      <c r="J273" s="113">
        <v>44574.838518518518</v>
      </c>
      <c r="K273" s="113">
        <v>44574.838807870372</v>
      </c>
      <c r="M273" s="113">
        <v>44574.840925925928</v>
      </c>
      <c r="N273" s="113">
        <v>44574.84101851852</v>
      </c>
      <c r="O273" s="78" t="s">
        <v>1187</v>
      </c>
      <c r="P273" s="78" t="str">
        <f t="shared" si="68"/>
        <v>CIC</v>
      </c>
      <c r="S273" s="78" t="str">
        <f t="shared" si="69"/>
        <v/>
      </c>
      <c r="V273" s="78" t="str">
        <f t="shared" si="70"/>
        <v/>
      </c>
      <c r="W273" s="113">
        <v>44574.848067129627</v>
      </c>
      <c r="X273" s="113">
        <f t="shared" si="71"/>
        <v>2.118055555911269E-3</v>
      </c>
      <c r="Y273" s="113" t="str">
        <f t="shared" si="72"/>
        <v/>
      </c>
      <c r="Z273" s="113" t="str">
        <f t="shared" si="73"/>
        <v/>
      </c>
      <c r="AB273" s="2" t="str">
        <f t="shared" si="74"/>
        <v/>
      </c>
      <c r="AC273" s="2" t="str">
        <f t="shared" si="74"/>
        <v/>
      </c>
      <c r="AE273" s="2" t="str">
        <f t="shared" si="75"/>
        <v/>
      </c>
      <c r="AF273" s="2" t="str">
        <f t="shared" si="76"/>
        <v/>
      </c>
      <c r="AG273" s="2" t="str">
        <f t="shared" si="77"/>
        <v/>
      </c>
      <c r="AH273" s="2" t="str">
        <f t="shared" si="78"/>
        <v/>
      </c>
      <c r="AI273" s="2" t="str">
        <f t="shared" si="79"/>
        <v/>
      </c>
      <c r="AK273" s="2" t="str">
        <f t="shared" si="80"/>
        <v/>
      </c>
      <c r="AL273" s="2" t="str">
        <f t="shared" si="81"/>
        <v/>
      </c>
      <c r="AM273" s="2" t="str">
        <f t="shared" si="82"/>
        <v/>
      </c>
      <c r="AN273" s="2" t="str">
        <f t="shared" si="83"/>
        <v/>
      </c>
      <c r="AO273" s="2" t="str">
        <f t="shared" si="84"/>
        <v/>
      </c>
    </row>
    <row r="274" spans="1:41" x14ac:dyDescent="0.3">
      <c r="A274" s="111">
        <v>44574.838807870372</v>
      </c>
      <c r="B274" s="78" t="s">
        <v>1503</v>
      </c>
      <c r="C274" s="78" t="s">
        <v>853</v>
      </c>
      <c r="D274" s="78" t="s">
        <v>1488</v>
      </c>
      <c r="E274" s="78">
        <v>12</v>
      </c>
      <c r="F274" s="78" t="s">
        <v>809</v>
      </c>
      <c r="G274" s="78" t="s">
        <v>86</v>
      </c>
      <c r="H274" s="112" t="s">
        <v>210</v>
      </c>
      <c r="I274" s="112">
        <v>3</v>
      </c>
      <c r="J274" s="113">
        <v>44574.838518518518</v>
      </c>
      <c r="K274" s="113">
        <v>44574.838807870372</v>
      </c>
      <c r="M274" s="113">
        <v>44574.847766203704</v>
      </c>
      <c r="N274" s="113">
        <v>44574.848298611112</v>
      </c>
      <c r="O274" s="78" t="s">
        <v>1187</v>
      </c>
      <c r="P274" s="78" t="str">
        <f t="shared" si="68"/>
        <v>CIC</v>
      </c>
      <c r="S274" s="78" t="str">
        <f t="shared" si="69"/>
        <v/>
      </c>
      <c r="V274" s="78" t="str">
        <f t="shared" si="70"/>
        <v/>
      </c>
      <c r="W274" s="113">
        <v>44574.875509259262</v>
      </c>
      <c r="X274" s="113">
        <f t="shared" si="71"/>
        <v>8.9583333319751546E-3</v>
      </c>
      <c r="Y274" s="113" t="str">
        <f t="shared" si="72"/>
        <v/>
      </c>
      <c r="Z274" s="113" t="str">
        <f t="shared" si="73"/>
        <v/>
      </c>
      <c r="AB274" s="2" t="str">
        <f t="shared" si="74"/>
        <v/>
      </c>
      <c r="AC274" s="2" t="str">
        <f t="shared" si="74"/>
        <v/>
      </c>
      <c r="AE274" s="2" t="str">
        <f t="shared" si="75"/>
        <v/>
      </c>
      <c r="AF274" s="2" t="str">
        <f t="shared" si="76"/>
        <v/>
      </c>
      <c r="AG274" s="2" t="str">
        <f t="shared" si="77"/>
        <v/>
      </c>
      <c r="AH274" s="2" t="str">
        <f t="shared" si="78"/>
        <v/>
      </c>
      <c r="AI274" s="2" t="str">
        <f t="shared" si="79"/>
        <v/>
      </c>
      <c r="AK274" s="2" t="str">
        <f t="shared" si="80"/>
        <v/>
      </c>
      <c r="AL274" s="2" t="str">
        <f t="shared" si="81"/>
        <v/>
      </c>
      <c r="AM274" s="2" t="str">
        <f t="shared" si="82"/>
        <v/>
      </c>
      <c r="AN274" s="2" t="str">
        <f t="shared" si="83"/>
        <v/>
      </c>
      <c r="AO274" s="2" t="str">
        <f t="shared" si="84"/>
        <v/>
      </c>
    </row>
    <row r="275" spans="1:41" x14ac:dyDescent="0.3">
      <c r="A275" s="111">
        <v>44574.838807870372</v>
      </c>
      <c r="B275" s="78" t="s">
        <v>1503</v>
      </c>
      <c r="C275" s="78" t="s">
        <v>846</v>
      </c>
      <c r="D275" s="78" t="s">
        <v>1488</v>
      </c>
      <c r="E275" s="78">
        <v>12</v>
      </c>
      <c r="F275" s="78" t="s">
        <v>809</v>
      </c>
      <c r="G275" s="78" t="s">
        <v>86</v>
      </c>
      <c r="H275" s="112" t="s">
        <v>210</v>
      </c>
      <c r="I275" s="112">
        <v>3</v>
      </c>
      <c r="J275" s="113">
        <v>44574.838518518518</v>
      </c>
      <c r="K275" s="113">
        <v>44574.838807870372</v>
      </c>
      <c r="M275" s="113">
        <v>44574.859629629631</v>
      </c>
      <c r="N275" s="113">
        <v>44574.859837962962</v>
      </c>
      <c r="O275" s="78" t="s">
        <v>1187</v>
      </c>
      <c r="P275" s="78" t="str">
        <f t="shared" si="68"/>
        <v>CIC</v>
      </c>
      <c r="S275" s="78" t="str">
        <f t="shared" si="69"/>
        <v/>
      </c>
      <c r="V275" s="78" t="str">
        <f t="shared" si="70"/>
        <v/>
      </c>
      <c r="W275" s="113">
        <v>44574.928831018522</v>
      </c>
      <c r="X275" s="113">
        <f t="shared" si="71"/>
        <v>2.0821759258979E-2</v>
      </c>
      <c r="Y275" s="113" t="str">
        <f t="shared" si="72"/>
        <v/>
      </c>
      <c r="Z275" s="113" t="str">
        <f t="shared" si="73"/>
        <v/>
      </c>
      <c r="AB275" s="2" t="str">
        <f t="shared" si="74"/>
        <v/>
      </c>
      <c r="AC275" s="2" t="str">
        <f t="shared" si="74"/>
        <v/>
      </c>
      <c r="AE275" s="2" t="str">
        <f t="shared" si="75"/>
        <v/>
      </c>
      <c r="AF275" s="2" t="str">
        <f t="shared" si="76"/>
        <v/>
      </c>
      <c r="AG275" s="2" t="str">
        <f t="shared" si="77"/>
        <v/>
      </c>
      <c r="AH275" s="2" t="str">
        <f t="shared" si="78"/>
        <v/>
      </c>
      <c r="AI275" s="2" t="str">
        <f t="shared" si="79"/>
        <v/>
      </c>
      <c r="AK275" s="2" t="str">
        <f t="shared" si="80"/>
        <v/>
      </c>
      <c r="AL275" s="2" t="str">
        <f t="shared" si="81"/>
        <v/>
      </c>
      <c r="AM275" s="2" t="str">
        <f t="shared" si="82"/>
        <v/>
      </c>
      <c r="AN275" s="2" t="str">
        <f t="shared" si="83"/>
        <v/>
      </c>
      <c r="AO275" s="2" t="str">
        <f t="shared" si="84"/>
        <v/>
      </c>
    </row>
    <row r="276" spans="1:41" x14ac:dyDescent="0.3">
      <c r="A276" s="111">
        <v>44574.844108796293</v>
      </c>
      <c r="B276" s="78" t="s">
        <v>1504</v>
      </c>
      <c r="C276" s="78" t="s">
        <v>835</v>
      </c>
      <c r="D276" s="78" t="s">
        <v>1505</v>
      </c>
      <c r="F276" s="78" t="s">
        <v>809</v>
      </c>
      <c r="G276" s="78" t="s">
        <v>106</v>
      </c>
      <c r="H276" s="112" t="s">
        <v>212</v>
      </c>
      <c r="I276" s="112">
        <v>4</v>
      </c>
      <c r="J276" s="113">
        <v>44574.843611111108</v>
      </c>
      <c r="K276" s="113">
        <v>44574.844108796293</v>
      </c>
      <c r="M276" s="113">
        <v>44574.844178240739</v>
      </c>
      <c r="N276" s="113">
        <v>44574.844201388885</v>
      </c>
      <c r="O276" s="78" t="s">
        <v>1185</v>
      </c>
      <c r="P276" s="78" t="str">
        <f t="shared" si="68"/>
        <v>CIC</v>
      </c>
      <c r="S276" s="78" t="str">
        <f t="shared" si="69"/>
        <v/>
      </c>
      <c r="V276" s="78" t="str">
        <f t="shared" si="70"/>
        <v/>
      </c>
      <c r="W276" s="113">
        <v>44574.857395833336</v>
      </c>
      <c r="X276" s="113">
        <f t="shared" si="71"/>
        <v>6.9444446125999093E-5</v>
      </c>
      <c r="Y276" s="113" t="str">
        <f t="shared" si="72"/>
        <v/>
      </c>
      <c r="Z276" s="113" t="str">
        <f t="shared" si="73"/>
        <v/>
      </c>
      <c r="AB276" s="2" t="str">
        <f t="shared" si="74"/>
        <v/>
      </c>
      <c r="AC276" s="2" t="str">
        <f t="shared" si="74"/>
        <v/>
      </c>
      <c r="AE276" s="2" t="str">
        <f t="shared" si="75"/>
        <v/>
      </c>
      <c r="AF276" s="2" t="str">
        <f t="shared" si="76"/>
        <v/>
      </c>
      <c r="AG276" s="2" t="str">
        <f t="shared" si="77"/>
        <v/>
      </c>
      <c r="AH276" s="2" t="str">
        <f t="shared" si="78"/>
        <v/>
      </c>
      <c r="AI276" s="2" t="str">
        <f t="shared" si="79"/>
        <v/>
      </c>
      <c r="AK276" s="2" t="str">
        <f t="shared" si="80"/>
        <v/>
      </c>
      <c r="AL276" s="2" t="str">
        <f t="shared" si="81"/>
        <v/>
      </c>
      <c r="AM276" s="2" t="str">
        <f t="shared" si="82"/>
        <v/>
      </c>
      <c r="AN276" s="2" t="str">
        <f t="shared" si="83"/>
        <v/>
      </c>
      <c r="AO276" s="2" t="str">
        <f t="shared" si="84"/>
        <v/>
      </c>
    </row>
    <row r="277" spans="1:41" x14ac:dyDescent="0.3">
      <c r="A277" s="111">
        <v>44574.885694444441</v>
      </c>
      <c r="B277" s="78" t="s">
        <v>1506</v>
      </c>
      <c r="C277" s="78" t="s">
        <v>835</v>
      </c>
      <c r="D277" s="78" t="s">
        <v>1507</v>
      </c>
      <c r="E277" s="78">
        <v>9</v>
      </c>
      <c r="F277" s="78" t="s">
        <v>808</v>
      </c>
      <c r="G277" s="78" t="s">
        <v>94</v>
      </c>
      <c r="H277" s="112" t="s">
        <v>334</v>
      </c>
      <c r="I277" s="112">
        <v>2</v>
      </c>
      <c r="J277" s="113">
        <v>44574.881724537037</v>
      </c>
      <c r="K277" s="113">
        <v>44574.885694444441</v>
      </c>
      <c r="M277" s="113">
        <v>44574.886689814812</v>
      </c>
      <c r="N277" s="113">
        <v>44574.887291666666</v>
      </c>
      <c r="O277" s="78" t="s">
        <v>1185</v>
      </c>
      <c r="P277" s="78" t="str">
        <f t="shared" si="68"/>
        <v>CIC</v>
      </c>
      <c r="S277" s="78" t="str">
        <f t="shared" si="69"/>
        <v/>
      </c>
      <c r="V277" s="78" t="str">
        <f t="shared" si="70"/>
        <v/>
      </c>
      <c r="W277" s="113">
        <v>44574.929502314815</v>
      </c>
      <c r="X277" s="113">
        <f t="shared" si="71"/>
        <v>9.9537037021946162E-4</v>
      </c>
      <c r="Y277" s="113" t="str">
        <f t="shared" si="72"/>
        <v/>
      </c>
      <c r="Z277" s="113" t="str">
        <f t="shared" si="73"/>
        <v/>
      </c>
      <c r="AB277" s="2" t="str">
        <f t="shared" si="74"/>
        <v/>
      </c>
      <c r="AC277" s="2" t="str">
        <f t="shared" si="74"/>
        <v/>
      </c>
      <c r="AE277" s="2" t="str">
        <f t="shared" si="75"/>
        <v/>
      </c>
      <c r="AF277" s="2" t="str">
        <f t="shared" si="76"/>
        <v/>
      </c>
      <c r="AG277" s="2" t="str">
        <f t="shared" si="77"/>
        <v/>
      </c>
      <c r="AH277" s="2" t="str">
        <f t="shared" si="78"/>
        <v/>
      </c>
      <c r="AI277" s="2" t="str">
        <f t="shared" si="79"/>
        <v/>
      </c>
      <c r="AK277" s="2" t="str">
        <f t="shared" si="80"/>
        <v/>
      </c>
      <c r="AL277" s="2" t="str">
        <f t="shared" si="81"/>
        <v/>
      </c>
      <c r="AM277" s="2" t="str">
        <f t="shared" si="82"/>
        <v/>
      </c>
      <c r="AN277" s="2" t="str">
        <f t="shared" si="83"/>
        <v/>
      </c>
      <c r="AO277" s="2" t="str">
        <f t="shared" si="84"/>
        <v/>
      </c>
    </row>
    <row r="278" spans="1:41" x14ac:dyDescent="0.3">
      <c r="A278" s="111">
        <v>44575.088819444441</v>
      </c>
      <c r="B278" s="78" t="s">
        <v>1508</v>
      </c>
      <c r="C278" s="78" t="s">
        <v>846</v>
      </c>
      <c r="F278" s="78" t="s">
        <v>809</v>
      </c>
      <c r="G278" s="78" t="s">
        <v>102</v>
      </c>
      <c r="H278" s="112" t="s">
        <v>206</v>
      </c>
      <c r="I278" s="112">
        <v>3</v>
      </c>
      <c r="J278" s="113">
        <v>44575.088761574072</v>
      </c>
      <c r="K278" s="113">
        <v>44575.088819444441</v>
      </c>
      <c r="M278" s="113">
        <v>44575.088842592595</v>
      </c>
      <c r="N278" s="113">
        <v>44575.090138888889</v>
      </c>
      <c r="O278" s="78" t="s">
        <v>1187</v>
      </c>
      <c r="P278" s="78" t="str">
        <f t="shared" si="68"/>
        <v>CIC</v>
      </c>
      <c r="S278" s="78" t="str">
        <f t="shared" si="69"/>
        <v/>
      </c>
      <c r="V278" s="78" t="str">
        <f t="shared" si="70"/>
        <v/>
      </c>
      <c r="W278" s="113">
        <v>44575.11923611111</v>
      </c>
      <c r="X278" s="113" t="str">
        <f t="shared" si="71"/>
        <v/>
      </c>
      <c r="Y278" s="113" t="str">
        <f t="shared" si="72"/>
        <v/>
      </c>
      <c r="Z278" s="113" t="str">
        <f t="shared" si="73"/>
        <v/>
      </c>
      <c r="AB278" s="2" t="str">
        <f t="shared" si="74"/>
        <v/>
      </c>
      <c r="AC278" s="2" t="str">
        <f t="shared" si="74"/>
        <v/>
      </c>
      <c r="AE278" s="2" t="str">
        <f t="shared" si="75"/>
        <v/>
      </c>
      <c r="AF278" s="2" t="str">
        <f t="shared" si="76"/>
        <v/>
      </c>
      <c r="AG278" s="2" t="str">
        <f t="shared" si="77"/>
        <v/>
      </c>
      <c r="AH278" s="2" t="str">
        <f t="shared" si="78"/>
        <v/>
      </c>
      <c r="AI278" s="2" t="str">
        <f t="shared" si="79"/>
        <v/>
      </c>
      <c r="AK278" s="2" t="str">
        <f t="shared" si="80"/>
        <v/>
      </c>
      <c r="AL278" s="2" t="str">
        <f t="shared" si="81"/>
        <v/>
      </c>
      <c r="AM278" s="2" t="str">
        <f t="shared" si="82"/>
        <v/>
      </c>
      <c r="AN278" s="2" t="str">
        <f t="shared" si="83"/>
        <v/>
      </c>
      <c r="AO278" s="2" t="str">
        <f t="shared" si="84"/>
        <v/>
      </c>
    </row>
    <row r="279" spans="1:41" x14ac:dyDescent="0.3">
      <c r="A279" s="111">
        <v>44575.339525462965</v>
      </c>
      <c r="B279" s="78" t="s">
        <v>1509</v>
      </c>
      <c r="C279" s="78" t="s">
        <v>886</v>
      </c>
      <c r="D279" s="78" t="s">
        <v>1296</v>
      </c>
      <c r="E279" s="78">
        <v>12</v>
      </c>
      <c r="F279" s="78" t="s">
        <v>809</v>
      </c>
      <c r="G279" s="78" t="s">
        <v>112</v>
      </c>
      <c r="H279" s="112" t="s">
        <v>218</v>
      </c>
      <c r="I279" s="112">
        <v>3</v>
      </c>
      <c r="J279" s="113">
        <v>44575.338576388887</v>
      </c>
      <c r="K279" s="113">
        <v>44575.339525462965</v>
      </c>
      <c r="M279" s="113">
        <v>44575.34034722222</v>
      </c>
      <c r="P279" s="78" t="str">
        <f t="shared" si="68"/>
        <v/>
      </c>
      <c r="Q279" s="113">
        <v>44575.340833333335</v>
      </c>
      <c r="R279" s="78" t="s">
        <v>1187</v>
      </c>
      <c r="S279" s="78" t="str">
        <f t="shared" si="69"/>
        <v>CIC</v>
      </c>
      <c r="V279" s="78" t="str">
        <f t="shared" si="70"/>
        <v/>
      </c>
      <c r="W279" s="113">
        <v>44575.35125</v>
      </c>
      <c r="X279" s="113">
        <f t="shared" si="71"/>
        <v>8.2175925490446389E-4</v>
      </c>
      <c r="Y279" s="113" t="str">
        <f t="shared" si="72"/>
        <v/>
      </c>
      <c r="Z279" s="113" t="str">
        <f t="shared" si="73"/>
        <v/>
      </c>
      <c r="AB279" s="2" t="str">
        <f t="shared" si="74"/>
        <v/>
      </c>
      <c r="AC279" s="2" t="str">
        <f t="shared" si="74"/>
        <v/>
      </c>
      <c r="AE279" s="2" t="str">
        <f t="shared" si="75"/>
        <v/>
      </c>
      <c r="AF279" s="2" t="str">
        <f t="shared" si="76"/>
        <v/>
      </c>
      <c r="AG279" s="2" t="str">
        <f t="shared" si="77"/>
        <v/>
      </c>
      <c r="AH279" s="2" t="str">
        <f t="shared" si="78"/>
        <v/>
      </c>
      <c r="AI279" s="2" t="str">
        <f t="shared" si="79"/>
        <v/>
      </c>
      <c r="AK279" s="2" t="str">
        <f t="shared" si="80"/>
        <v/>
      </c>
      <c r="AL279" s="2" t="str">
        <f t="shared" si="81"/>
        <v/>
      </c>
      <c r="AM279" s="2" t="str">
        <f t="shared" si="82"/>
        <v/>
      </c>
      <c r="AN279" s="2" t="str">
        <f t="shared" si="83"/>
        <v/>
      </c>
      <c r="AO279" s="2" t="str">
        <f t="shared" si="84"/>
        <v/>
      </c>
    </row>
    <row r="280" spans="1:41" x14ac:dyDescent="0.3">
      <c r="A280" s="111">
        <v>44575.339525462965</v>
      </c>
      <c r="B280" s="78" t="s">
        <v>1509</v>
      </c>
      <c r="C280" s="78" t="s">
        <v>850</v>
      </c>
      <c r="D280" s="78" t="s">
        <v>1296</v>
      </c>
      <c r="E280" s="78">
        <v>12</v>
      </c>
      <c r="F280" s="78" t="s">
        <v>809</v>
      </c>
      <c r="G280" s="78" t="s">
        <v>112</v>
      </c>
      <c r="H280" s="112" t="s">
        <v>218</v>
      </c>
      <c r="I280" s="112">
        <v>3</v>
      </c>
      <c r="J280" s="113">
        <v>44575.338576388887</v>
      </c>
      <c r="K280" s="113">
        <v>44575.339525462965</v>
      </c>
      <c r="M280" s="113">
        <v>44575.341493055559</v>
      </c>
      <c r="N280" s="113">
        <v>44575.341550925928</v>
      </c>
      <c r="O280" s="78" t="s">
        <v>1185</v>
      </c>
      <c r="P280" s="78" t="str">
        <f t="shared" si="68"/>
        <v>CIC</v>
      </c>
      <c r="Q280" s="113">
        <v>44575.342152777775</v>
      </c>
      <c r="R280" s="78" t="s">
        <v>1187</v>
      </c>
      <c r="S280" s="78" t="str">
        <f t="shared" si="69"/>
        <v>CIC</v>
      </c>
      <c r="V280" s="78" t="str">
        <f t="shared" si="70"/>
        <v/>
      </c>
      <c r="W280" s="113">
        <v>44575.349687499998</v>
      </c>
      <c r="X280" s="113">
        <f t="shared" si="71"/>
        <v>1.9675925941555761E-3</v>
      </c>
      <c r="Y280" s="113" t="str">
        <f t="shared" si="72"/>
        <v/>
      </c>
      <c r="Z280" s="113" t="str">
        <f t="shared" si="73"/>
        <v/>
      </c>
      <c r="AB280" s="2" t="str">
        <f t="shared" si="74"/>
        <v/>
      </c>
      <c r="AC280" s="2" t="str">
        <f t="shared" si="74"/>
        <v/>
      </c>
      <c r="AE280" s="2" t="str">
        <f t="shared" si="75"/>
        <v/>
      </c>
      <c r="AF280" s="2" t="str">
        <f t="shared" si="76"/>
        <v/>
      </c>
      <c r="AG280" s="2" t="str">
        <f t="shared" si="77"/>
        <v/>
      </c>
      <c r="AH280" s="2" t="str">
        <f t="shared" si="78"/>
        <v/>
      </c>
      <c r="AI280" s="2" t="str">
        <f t="shared" si="79"/>
        <v/>
      </c>
      <c r="AK280" s="2" t="str">
        <f t="shared" si="80"/>
        <v/>
      </c>
      <c r="AL280" s="2" t="str">
        <f t="shared" si="81"/>
        <v/>
      </c>
      <c r="AM280" s="2" t="str">
        <f t="shared" si="82"/>
        <v/>
      </c>
      <c r="AN280" s="2" t="str">
        <f t="shared" si="83"/>
        <v/>
      </c>
      <c r="AO280" s="2" t="str">
        <f t="shared" si="84"/>
        <v/>
      </c>
    </row>
    <row r="281" spans="1:41" x14ac:dyDescent="0.3">
      <c r="A281" s="111">
        <v>44575.362407407411</v>
      </c>
      <c r="B281" s="78" t="s">
        <v>1510</v>
      </c>
      <c r="C281" s="78" t="s">
        <v>850</v>
      </c>
      <c r="D281" s="78" t="s">
        <v>1354</v>
      </c>
      <c r="F281" s="78" t="s">
        <v>807</v>
      </c>
      <c r="G281" s="78" t="s">
        <v>96</v>
      </c>
      <c r="H281" s="112" t="s">
        <v>232</v>
      </c>
      <c r="I281" s="112">
        <v>3</v>
      </c>
      <c r="J281" s="113">
        <v>44575.361631944441</v>
      </c>
      <c r="K281" s="113">
        <v>44575.362407407411</v>
      </c>
      <c r="M281" s="113">
        <v>44575.364606481482</v>
      </c>
      <c r="N281" s="113">
        <v>44575.364745370367</v>
      </c>
      <c r="O281" s="78" t="s">
        <v>1185</v>
      </c>
      <c r="P281" s="78" t="str">
        <f t="shared" si="68"/>
        <v>CIC</v>
      </c>
      <c r="S281" s="78" t="str">
        <f t="shared" si="69"/>
        <v/>
      </c>
      <c r="T281" s="113">
        <v>44575.374398148146</v>
      </c>
      <c r="U281" s="78" t="s">
        <v>1286</v>
      </c>
      <c r="V281" s="78" t="str">
        <f t="shared" si="70"/>
        <v>PLOEG</v>
      </c>
      <c r="W281" s="113">
        <v>44575.388912037037</v>
      </c>
      <c r="X281" s="113">
        <f t="shared" si="71"/>
        <v>2.1990740715409629E-3</v>
      </c>
      <c r="Y281" s="113">
        <f t="shared" si="72"/>
        <v>9.7916666636592709E-3</v>
      </c>
      <c r="Z281" s="113">
        <f t="shared" si="73"/>
        <v>1.4513888891087845E-2</v>
      </c>
      <c r="AB281" s="2">
        <f t="shared" si="74"/>
        <v>846</v>
      </c>
      <c r="AC281" s="2">
        <f t="shared" si="74"/>
        <v>1254</v>
      </c>
      <c r="AE281" s="2" t="str">
        <f t="shared" si="75"/>
        <v/>
      </c>
      <c r="AF281" s="2" t="str">
        <f t="shared" si="76"/>
        <v/>
      </c>
      <c r="AG281" s="2" t="str">
        <f t="shared" si="77"/>
        <v/>
      </c>
      <c r="AH281" s="2">
        <f t="shared" si="78"/>
        <v>846</v>
      </c>
      <c r="AI281" s="2" t="str">
        <f t="shared" si="79"/>
        <v/>
      </c>
      <c r="AK281" s="2" t="str">
        <f t="shared" si="80"/>
        <v/>
      </c>
      <c r="AL281" s="2" t="str">
        <f t="shared" si="81"/>
        <v/>
      </c>
      <c r="AM281" s="2" t="str">
        <f t="shared" si="82"/>
        <v/>
      </c>
      <c r="AN281" s="2">
        <f t="shared" si="83"/>
        <v>1254</v>
      </c>
      <c r="AO281" s="2" t="str">
        <f t="shared" si="84"/>
        <v/>
      </c>
    </row>
    <row r="282" spans="1:41" x14ac:dyDescent="0.3">
      <c r="A282" s="111">
        <v>44575.419594907406</v>
      </c>
      <c r="B282" s="78" t="s">
        <v>1511</v>
      </c>
      <c r="C282" s="78" t="s">
        <v>904</v>
      </c>
      <c r="D282" s="78" t="s">
        <v>1512</v>
      </c>
      <c r="E282" s="78">
        <v>32</v>
      </c>
      <c r="F282" s="78" t="s">
        <v>809</v>
      </c>
      <c r="G282" s="78" t="s">
        <v>98</v>
      </c>
      <c r="H282" s="112" t="s">
        <v>507</v>
      </c>
      <c r="I282" s="112">
        <v>4</v>
      </c>
      <c r="J282" s="113">
        <v>44575.41946759259</v>
      </c>
      <c r="K282" s="113">
        <v>44575.419594907406</v>
      </c>
      <c r="M282" s="113">
        <v>44575.419652777775</v>
      </c>
      <c r="P282" s="78" t="str">
        <f t="shared" si="68"/>
        <v/>
      </c>
      <c r="Q282" s="113">
        <v>44575.419664351852</v>
      </c>
      <c r="R282" s="78" t="s">
        <v>1187</v>
      </c>
      <c r="S282" s="78" t="str">
        <f t="shared" si="69"/>
        <v>CIC</v>
      </c>
      <c r="V282" s="78" t="str">
        <f t="shared" si="70"/>
        <v/>
      </c>
      <c r="W282" s="113">
        <v>44575.427777777775</v>
      </c>
      <c r="X282" s="113" t="str">
        <f t="shared" si="71"/>
        <v/>
      </c>
      <c r="Y282" s="113" t="str">
        <f t="shared" si="72"/>
        <v/>
      </c>
      <c r="Z282" s="113" t="str">
        <f t="shared" si="73"/>
        <v/>
      </c>
      <c r="AB282" s="2" t="str">
        <f t="shared" si="74"/>
        <v/>
      </c>
      <c r="AC282" s="2" t="str">
        <f t="shared" si="74"/>
        <v/>
      </c>
      <c r="AE282" s="2" t="str">
        <f t="shared" si="75"/>
        <v/>
      </c>
      <c r="AF282" s="2" t="str">
        <f t="shared" si="76"/>
        <v/>
      </c>
      <c r="AG282" s="2" t="str">
        <f t="shared" si="77"/>
        <v/>
      </c>
      <c r="AH282" s="2" t="str">
        <f t="shared" si="78"/>
        <v/>
      </c>
      <c r="AI282" s="2" t="str">
        <f t="shared" si="79"/>
        <v/>
      </c>
      <c r="AK282" s="2" t="str">
        <f t="shared" si="80"/>
        <v/>
      </c>
      <c r="AL282" s="2" t="str">
        <f t="shared" si="81"/>
        <v/>
      </c>
      <c r="AM282" s="2" t="str">
        <f t="shared" si="82"/>
        <v/>
      </c>
      <c r="AN282" s="2" t="str">
        <f t="shared" si="83"/>
        <v/>
      </c>
      <c r="AO282" s="2" t="str">
        <f t="shared" si="84"/>
        <v/>
      </c>
    </row>
    <row r="283" spans="1:41" x14ac:dyDescent="0.3">
      <c r="A283" s="111">
        <v>44575.427974537037</v>
      </c>
      <c r="B283" s="78" t="s">
        <v>1513</v>
      </c>
      <c r="C283" s="78" t="s">
        <v>904</v>
      </c>
      <c r="D283" s="78" t="s">
        <v>1320</v>
      </c>
      <c r="E283" s="78">
        <v>31</v>
      </c>
      <c r="F283" s="78" t="s">
        <v>809</v>
      </c>
      <c r="G283" s="78" t="s">
        <v>98</v>
      </c>
      <c r="H283" s="112" t="s">
        <v>507</v>
      </c>
      <c r="I283" s="112">
        <v>4</v>
      </c>
      <c r="J283" s="113">
        <v>44575.427870370368</v>
      </c>
      <c r="K283" s="113">
        <v>44575.427974537037</v>
      </c>
      <c r="M283" s="113">
        <v>44575.428020833337</v>
      </c>
      <c r="P283" s="78" t="str">
        <f t="shared" si="68"/>
        <v/>
      </c>
      <c r="Q283" s="113">
        <v>44575.428043981483</v>
      </c>
      <c r="R283" s="78" t="s">
        <v>1187</v>
      </c>
      <c r="S283" s="78" t="str">
        <f t="shared" si="69"/>
        <v>CIC</v>
      </c>
      <c r="V283" s="78" t="str">
        <f t="shared" si="70"/>
        <v/>
      </c>
      <c r="W283" s="113">
        <v>44575.504351851851</v>
      </c>
      <c r="X283" s="113" t="str">
        <f t="shared" si="71"/>
        <v/>
      </c>
      <c r="Y283" s="113" t="str">
        <f t="shared" si="72"/>
        <v/>
      </c>
      <c r="Z283" s="113" t="str">
        <f t="shared" si="73"/>
        <v/>
      </c>
      <c r="AB283" s="2" t="str">
        <f t="shared" si="74"/>
        <v/>
      </c>
      <c r="AC283" s="2" t="str">
        <f t="shared" si="74"/>
        <v/>
      </c>
      <c r="AE283" s="2" t="str">
        <f t="shared" si="75"/>
        <v/>
      </c>
      <c r="AF283" s="2" t="str">
        <f t="shared" si="76"/>
        <v/>
      </c>
      <c r="AG283" s="2" t="str">
        <f t="shared" si="77"/>
        <v/>
      </c>
      <c r="AH283" s="2" t="str">
        <f t="shared" si="78"/>
        <v/>
      </c>
      <c r="AI283" s="2" t="str">
        <f t="shared" si="79"/>
        <v/>
      </c>
      <c r="AK283" s="2" t="str">
        <f t="shared" si="80"/>
        <v/>
      </c>
      <c r="AL283" s="2" t="str">
        <f t="shared" si="81"/>
        <v/>
      </c>
      <c r="AM283" s="2" t="str">
        <f t="shared" si="82"/>
        <v/>
      </c>
      <c r="AN283" s="2" t="str">
        <f t="shared" si="83"/>
        <v/>
      </c>
      <c r="AO283" s="2" t="str">
        <f t="shared" si="84"/>
        <v/>
      </c>
    </row>
    <row r="284" spans="1:41" x14ac:dyDescent="0.3">
      <c r="A284" s="111">
        <v>44575.435717592591</v>
      </c>
      <c r="B284" s="78" t="s">
        <v>1514</v>
      </c>
      <c r="C284" s="78" t="s">
        <v>886</v>
      </c>
      <c r="D284" s="78" t="s">
        <v>1418</v>
      </c>
      <c r="E284" s="78">
        <v>1</v>
      </c>
      <c r="F284" s="78" t="s">
        <v>807</v>
      </c>
      <c r="G284" s="78" t="s">
        <v>88</v>
      </c>
      <c r="H284" s="112" t="s">
        <v>256</v>
      </c>
      <c r="I284" s="112">
        <v>3</v>
      </c>
      <c r="J284" s="113">
        <v>44575.435717592591</v>
      </c>
      <c r="K284" s="113">
        <v>44575.435717592591</v>
      </c>
      <c r="M284" s="113">
        <v>44575.436585648145</v>
      </c>
      <c r="N284" s="113">
        <v>44575.436840277776</v>
      </c>
      <c r="O284" s="78" t="s">
        <v>1187</v>
      </c>
      <c r="P284" s="78" t="str">
        <f t="shared" si="68"/>
        <v>CIC</v>
      </c>
      <c r="S284" s="78" t="str">
        <f t="shared" si="69"/>
        <v/>
      </c>
      <c r="T284" s="113">
        <v>44575.470937500002</v>
      </c>
      <c r="U284" s="78" t="s">
        <v>1258</v>
      </c>
      <c r="V284" s="78" t="str">
        <f t="shared" si="70"/>
        <v>PLOEG</v>
      </c>
      <c r="W284" s="113">
        <v>44575.474432870367</v>
      </c>
      <c r="X284" s="113">
        <f t="shared" si="71"/>
        <v>8.6805555474711582E-4</v>
      </c>
      <c r="Y284" s="113">
        <f t="shared" si="72"/>
        <v>3.4351851856627036E-2</v>
      </c>
      <c r="Z284" s="113">
        <f t="shared" si="73"/>
        <v>3.4953703652718104E-3</v>
      </c>
      <c r="AB284" s="2">
        <f t="shared" si="74"/>
        <v>2968</v>
      </c>
      <c r="AC284" s="2">
        <f t="shared" si="74"/>
        <v>302</v>
      </c>
      <c r="AE284" s="2" t="str">
        <f t="shared" si="75"/>
        <v/>
      </c>
      <c r="AF284" s="2" t="str">
        <f t="shared" si="76"/>
        <v/>
      </c>
      <c r="AG284" s="2" t="str">
        <f t="shared" si="77"/>
        <v/>
      </c>
      <c r="AH284" s="2">
        <f t="shared" si="78"/>
        <v>2968</v>
      </c>
      <c r="AI284" s="2" t="str">
        <f t="shared" si="79"/>
        <v/>
      </c>
      <c r="AK284" s="2" t="str">
        <f t="shared" si="80"/>
        <v/>
      </c>
      <c r="AL284" s="2" t="str">
        <f t="shared" si="81"/>
        <v/>
      </c>
      <c r="AM284" s="2" t="str">
        <f t="shared" si="82"/>
        <v/>
      </c>
      <c r="AN284" s="2">
        <f t="shared" si="83"/>
        <v>302</v>
      </c>
      <c r="AO284" s="2" t="str">
        <f t="shared" si="84"/>
        <v/>
      </c>
    </row>
    <row r="285" spans="1:41" x14ac:dyDescent="0.3">
      <c r="A285" s="111">
        <v>44575.444212962961</v>
      </c>
      <c r="B285" s="78" t="s">
        <v>1515</v>
      </c>
      <c r="C285" s="78" t="s">
        <v>850</v>
      </c>
      <c r="D285" s="78" t="s">
        <v>1516</v>
      </c>
      <c r="F285" s="78" t="s">
        <v>808</v>
      </c>
      <c r="G285" s="78" t="s">
        <v>92</v>
      </c>
      <c r="H285" s="112" t="s">
        <v>220</v>
      </c>
      <c r="I285" s="112">
        <v>2</v>
      </c>
      <c r="J285" s="113">
        <v>44575.444212962961</v>
      </c>
      <c r="K285" s="113">
        <v>44575.444212962961</v>
      </c>
      <c r="M285" s="113">
        <v>44575.451736111114</v>
      </c>
      <c r="N285" s="113">
        <v>44575.452314814815</v>
      </c>
      <c r="O285" s="78" t="s">
        <v>1187</v>
      </c>
      <c r="P285" s="78" t="str">
        <f t="shared" si="68"/>
        <v>CIC</v>
      </c>
      <c r="Q285" s="113">
        <v>44575.456504629627</v>
      </c>
      <c r="R285" s="78" t="s">
        <v>1344</v>
      </c>
      <c r="S285" s="78" t="str">
        <f t="shared" si="69"/>
        <v>PLOEG</v>
      </c>
      <c r="T285" s="113">
        <v>44575.459398148145</v>
      </c>
      <c r="U285" s="78" t="s">
        <v>1286</v>
      </c>
      <c r="V285" s="78" t="str">
        <f t="shared" si="70"/>
        <v>PLOEG</v>
      </c>
      <c r="W285" s="113">
        <v>44575.4612037037</v>
      </c>
      <c r="X285" s="113">
        <f t="shared" si="71"/>
        <v>7.5231481532682665E-3</v>
      </c>
      <c r="Y285" s="113">
        <f t="shared" si="72"/>
        <v>7.6620370309683494E-3</v>
      </c>
      <c r="Z285" s="113">
        <f t="shared" si="73"/>
        <v>1.8055555556202307E-3</v>
      </c>
      <c r="AB285" s="2">
        <f t="shared" si="74"/>
        <v>662</v>
      </c>
      <c r="AC285" s="2">
        <f t="shared" si="74"/>
        <v>156</v>
      </c>
      <c r="AE285" s="2" t="str">
        <f t="shared" si="75"/>
        <v/>
      </c>
      <c r="AF285" s="2" t="str">
        <f t="shared" si="76"/>
        <v/>
      </c>
      <c r="AG285" s="2">
        <f t="shared" si="77"/>
        <v>662</v>
      </c>
      <c r="AH285" s="2" t="str">
        <f t="shared" si="78"/>
        <v/>
      </c>
      <c r="AI285" s="2" t="str">
        <f t="shared" si="79"/>
        <v/>
      </c>
      <c r="AK285" s="2" t="str">
        <f t="shared" si="80"/>
        <v/>
      </c>
      <c r="AL285" s="2" t="str">
        <f t="shared" si="81"/>
        <v/>
      </c>
      <c r="AM285" s="2">
        <f t="shared" si="82"/>
        <v>156</v>
      </c>
      <c r="AN285" s="2" t="str">
        <f t="shared" si="83"/>
        <v/>
      </c>
      <c r="AO285" s="2" t="str">
        <f t="shared" si="84"/>
        <v/>
      </c>
    </row>
    <row r="286" spans="1:41" x14ac:dyDescent="0.3">
      <c r="A286" s="111">
        <v>44575.539652777778</v>
      </c>
      <c r="B286" s="78" t="s">
        <v>1517</v>
      </c>
      <c r="C286" s="78" t="s">
        <v>886</v>
      </c>
      <c r="D286" s="78" t="s">
        <v>1207</v>
      </c>
      <c r="E286" s="78">
        <v>2</v>
      </c>
      <c r="F286" s="78" t="s">
        <v>807</v>
      </c>
      <c r="G286" s="78" t="s">
        <v>98</v>
      </c>
      <c r="H286" s="112" t="s">
        <v>216</v>
      </c>
      <c r="I286" s="112">
        <v>4</v>
      </c>
      <c r="J286" s="113">
        <v>44575.539652777778</v>
      </c>
      <c r="K286" s="113">
        <v>44575.539652777778</v>
      </c>
      <c r="M286" s="113">
        <v>44575.540138888886</v>
      </c>
      <c r="N286" s="113">
        <v>44575.540868055556</v>
      </c>
      <c r="O286" s="78" t="s">
        <v>1185</v>
      </c>
      <c r="P286" s="78" t="str">
        <f t="shared" si="68"/>
        <v>CIC</v>
      </c>
      <c r="S286" s="78" t="str">
        <f t="shared" si="69"/>
        <v/>
      </c>
      <c r="V286" s="78" t="str">
        <f t="shared" si="70"/>
        <v/>
      </c>
      <c r="W286" s="113">
        <v>44575.548043981478</v>
      </c>
      <c r="X286" s="113">
        <f t="shared" si="71"/>
        <v>4.8611110833007842E-4</v>
      </c>
      <c r="Y286" s="113" t="str">
        <f t="shared" si="72"/>
        <v/>
      </c>
      <c r="Z286" s="113" t="str">
        <f t="shared" si="73"/>
        <v/>
      </c>
      <c r="AB286" s="2" t="str">
        <f t="shared" si="74"/>
        <v/>
      </c>
      <c r="AC286" s="2" t="str">
        <f t="shared" si="74"/>
        <v/>
      </c>
      <c r="AE286" s="2" t="str">
        <f t="shared" si="75"/>
        <v/>
      </c>
      <c r="AF286" s="2" t="str">
        <f t="shared" si="76"/>
        <v/>
      </c>
      <c r="AG286" s="2" t="str">
        <f t="shared" si="77"/>
        <v/>
      </c>
      <c r="AH286" s="2" t="str">
        <f t="shared" si="78"/>
        <v/>
      </c>
      <c r="AI286" s="2" t="str">
        <f t="shared" si="79"/>
        <v/>
      </c>
      <c r="AK286" s="2" t="str">
        <f t="shared" si="80"/>
        <v/>
      </c>
      <c r="AL286" s="2" t="str">
        <f t="shared" si="81"/>
        <v/>
      </c>
      <c r="AM286" s="2" t="str">
        <f t="shared" si="82"/>
        <v/>
      </c>
      <c r="AN286" s="2" t="str">
        <f t="shared" si="83"/>
        <v/>
      </c>
      <c r="AO286" s="2" t="str">
        <f t="shared" si="84"/>
        <v/>
      </c>
    </row>
    <row r="287" spans="1:41" x14ac:dyDescent="0.3">
      <c r="A287" s="111">
        <v>44575.583634259259</v>
      </c>
      <c r="B287" s="78" t="s">
        <v>1518</v>
      </c>
      <c r="C287" s="78" t="s">
        <v>886</v>
      </c>
      <c r="D287" s="78" t="s">
        <v>1211</v>
      </c>
      <c r="E287" s="78">
        <v>85</v>
      </c>
      <c r="F287" s="78" t="s">
        <v>808</v>
      </c>
      <c r="G287" s="78" t="s">
        <v>130</v>
      </c>
      <c r="H287" s="112" t="s">
        <v>374</v>
      </c>
      <c r="I287" s="112">
        <v>1</v>
      </c>
      <c r="J287" s="113">
        <v>44575.58258101852</v>
      </c>
      <c r="K287" s="113">
        <v>44575.583634259259</v>
      </c>
      <c r="M287" s="113">
        <v>44575.583981481483</v>
      </c>
      <c r="N287" s="113">
        <v>44575.584224537037</v>
      </c>
      <c r="O287" s="78" t="s">
        <v>1185</v>
      </c>
      <c r="P287" s="78" t="str">
        <f t="shared" si="68"/>
        <v>CIC</v>
      </c>
      <c r="S287" s="78" t="str">
        <f t="shared" si="69"/>
        <v/>
      </c>
      <c r="T287" s="113">
        <v>44575.585104166668</v>
      </c>
      <c r="U287" s="78" t="s">
        <v>1185</v>
      </c>
      <c r="V287" s="78" t="str">
        <f t="shared" si="70"/>
        <v>CIC</v>
      </c>
      <c r="W287" s="113">
        <v>44575.588159722225</v>
      </c>
      <c r="X287" s="113">
        <f t="shared" si="71"/>
        <v>3.4722222335403785E-4</v>
      </c>
      <c r="Y287" s="113">
        <f t="shared" si="72"/>
        <v>1.1226851856918074E-3</v>
      </c>
      <c r="Z287" s="113">
        <f t="shared" si="73"/>
        <v>3.055555556784384E-3</v>
      </c>
      <c r="AB287" s="2">
        <f t="shared" si="74"/>
        <v>97</v>
      </c>
      <c r="AC287" s="2">
        <f t="shared" si="74"/>
        <v>264</v>
      </c>
      <c r="AE287" s="2" t="str">
        <f t="shared" si="75"/>
        <v/>
      </c>
      <c r="AF287" s="2">
        <f t="shared" si="76"/>
        <v>97</v>
      </c>
      <c r="AG287" s="2" t="str">
        <f t="shared" si="77"/>
        <v/>
      </c>
      <c r="AH287" s="2" t="str">
        <f t="shared" si="78"/>
        <v/>
      </c>
      <c r="AI287" s="2" t="str">
        <f t="shared" si="79"/>
        <v/>
      </c>
      <c r="AK287" s="2" t="str">
        <f t="shared" si="80"/>
        <v/>
      </c>
      <c r="AL287" s="2">
        <f t="shared" si="81"/>
        <v>264</v>
      </c>
      <c r="AM287" s="2" t="str">
        <f t="shared" si="82"/>
        <v/>
      </c>
      <c r="AN287" s="2" t="str">
        <f t="shared" si="83"/>
        <v/>
      </c>
      <c r="AO287" s="2" t="str">
        <f t="shared" si="84"/>
        <v/>
      </c>
    </row>
    <row r="288" spans="1:41" x14ac:dyDescent="0.3">
      <c r="A288" s="111">
        <v>44575.583634259259</v>
      </c>
      <c r="B288" s="78" t="s">
        <v>1518</v>
      </c>
      <c r="C288" s="78" t="s">
        <v>850</v>
      </c>
      <c r="D288" s="78" t="s">
        <v>1211</v>
      </c>
      <c r="E288" s="78">
        <v>85</v>
      </c>
      <c r="F288" s="78" t="s">
        <v>808</v>
      </c>
      <c r="G288" s="78" t="s">
        <v>130</v>
      </c>
      <c r="H288" s="112" t="s">
        <v>374</v>
      </c>
      <c r="I288" s="112">
        <v>1</v>
      </c>
      <c r="J288" s="113">
        <v>44575.58258101852</v>
      </c>
      <c r="K288" s="113">
        <v>44575.583634259259</v>
      </c>
      <c r="M288" s="113">
        <v>44575.584282407406</v>
      </c>
      <c r="N288" s="113">
        <v>44575.584328703706</v>
      </c>
      <c r="O288" s="78" t="s">
        <v>1185</v>
      </c>
      <c r="P288" s="78" t="str">
        <f t="shared" si="68"/>
        <v>CIC</v>
      </c>
      <c r="S288" s="78" t="str">
        <f t="shared" si="69"/>
        <v/>
      </c>
      <c r="T288" s="113">
        <v>44575.585150462961</v>
      </c>
      <c r="U288" s="78" t="s">
        <v>1185</v>
      </c>
      <c r="V288" s="78" t="str">
        <f t="shared" si="70"/>
        <v>CIC</v>
      </c>
      <c r="W288" s="113">
        <v>44575.586030092592</v>
      </c>
      <c r="X288" s="113">
        <f t="shared" si="71"/>
        <v>6.4814814686542377E-4</v>
      </c>
      <c r="Y288" s="113">
        <f t="shared" si="72"/>
        <v>8.6805555474711582E-4</v>
      </c>
      <c r="Z288" s="113">
        <f t="shared" si="73"/>
        <v>8.7962963152676821E-4</v>
      </c>
      <c r="AB288" s="2">
        <f t="shared" si="74"/>
        <v>75</v>
      </c>
      <c r="AC288" s="2">
        <f t="shared" si="74"/>
        <v>76</v>
      </c>
      <c r="AE288" s="2" t="str">
        <f t="shared" si="75"/>
        <v/>
      </c>
      <c r="AF288" s="2">
        <f t="shared" si="76"/>
        <v>75</v>
      </c>
      <c r="AG288" s="2" t="str">
        <f t="shared" si="77"/>
        <v/>
      </c>
      <c r="AH288" s="2" t="str">
        <f t="shared" si="78"/>
        <v/>
      </c>
      <c r="AI288" s="2" t="str">
        <f t="shared" si="79"/>
        <v/>
      </c>
      <c r="AK288" s="2" t="str">
        <f t="shared" si="80"/>
        <v/>
      </c>
      <c r="AL288" s="2">
        <f t="shared" si="81"/>
        <v>76</v>
      </c>
      <c r="AM288" s="2" t="str">
        <f t="shared" si="82"/>
        <v/>
      </c>
      <c r="AN288" s="2" t="str">
        <f t="shared" si="83"/>
        <v/>
      </c>
      <c r="AO288" s="2" t="str">
        <f t="shared" si="84"/>
        <v/>
      </c>
    </row>
    <row r="289" spans="1:41" x14ac:dyDescent="0.3">
      <c r="A289" s="111">
        <v>44575.618935185186</v>
      </c>
      <c r="B289" s="78" t="s">
        <v>1519</v>
      </c>
      <c r="C289" s="78" t="s">
        <v>886</v>
      </c>
      <c r="F289" s="78" t="s">
        <v>807</v>
      </c>
      <c r="G289" s="78" t="s">
        <v>96</v>
      </c>
      <c r="H289" s="112" t="s">
        <v>296</v>
      </c>
      <c r="I289" s="112">
        <v>3</v>
      </c>
      <c r="J289" s="113">
        <v>44575.618935185186</v>
      </c>
      <c r="K289" s="113">
        <v>44575.618935185186</v>
      </c>
      <c r="M289" s="113">
        <v>44575.654560185183</v>
      </c>
      <c r="P289" s="78" t="str">
        <f t="shared" si="68"/>
        <v/>
      </c>
      <c r="Q289" s="113">
        <v>44575.654618055552</v>
      </c>
      <c r="R289" s="78" t="s">
        <v>1187</v>
      </c>
      <c r="S289" s="78" t="str">
        <f t="shared" si="69"/>
        <v>CIC</v>
      </c>
      <c r="V289" s="78" t="str">
        <f t="shared" si="70"/>
        <v/>
      </c>
      <c r="W289" s="113">
        <v>44575.659097222226</v>
      </c>
      <c r="X289" s="113">
        <f t="shared" si="71"/>
        <v>3.5624999996798579E-2</v>
      </c>
      <c r="Y289" s="113" t="str">
        <f t="shared" si="72"/>
        <v/>
      </c>
      <c r="Z289" s="113" t="str">
        <f t="shared" si="73"/>
        <v/>
      </c>
      <c r="AB289" s="2" t="str">
        <f t="shared" si="74"/>
        <v/>
      </c>
      <c r="AC289" s="2" t="str">
        <f t="shared" si="74"/>
        <v/>
      </c>
      <c r="AE289" s="2" t="str">
        <f t="shared" si="75"/>
        <v/>
      </c>
      <c r="AF289" s="2" t="str">
        <f t="shared" si="76"/>
        <v/>
      </c>
      <c r="AG289" s="2" t="str">
        <f t="shared" si="77"/>
        <v/>
      </c>
      <c r="AH289" s="2" t="str">
        <f t="shared" si="78"/>
        <v/>
      </c>
      <c r="AI289" s="2" t="str">
        <f t="shared" si="79"/>
        <v/>
      </c>
      <c r="AK289" s="2" t="str">
        <f t="shared" si="80"/>
        <v/>
      </c>
      <c r="AL289" s="2" t="str">
        <f t="shared" si="81"/>
        <v/>
      </c>
      <c r="AM289" s="2" t="str">
        <f t="shared" si="82"/>
        <v/>
      </c>
      <c r="AN289" s="2" t="str">
        <f t="shared" si="83"/>
        <v/>
      </c>
      <c r="AO289" s="2" t="str">
        <f t="shared" si="84"/>
        <v/>
      </c>
    </row>
    <row r="290" spans="1:41" x14ac:dyDescent="0.3">
      <c r="A290" s="111">
        <v>44575.618935185186</v>
      </c>
      <c r="B290" s="78" t="s">
        <v>1519</v>
      </c>
      <c r="C290" s="78" t="s">
        <v>850</v>
      </c>
      <c r="F290" s="78" t="s">
        <v>807</v>
      </c>
      <c r="G290" s="78" t="s">
        <v>96</v>
      </c>
      <c r="H290" s="112" t="s">
        <v>296</v>
      </c>
      <c r="I290" s="112">
        <v>3</v>
      </c>
      <c r="J290" s="113">
        <v>44575.618935185186</v>
      </c>
      <c r="K290" s="113">
        <v>44575.618935185186</v>
      </c>
      <c r="L290" s="113">
        <v>44575.630995370368</v>
      </c>
      <c r="M290" s="113">
        <v>44575.654513888891</v>
      </c>
      <c r="N290" s="113">
        <v>44575.61959490741</v>
      </c>
      <c r="O290" s="78" t="s">
        <v>1185</v>
      </c>
      <c r="P290" s="78" t="str">
        <f t="shared" si="68"/>
        <v>CIC</v>
      </c>
      <c r="S290" s="78" t="str">
        <f t="shared" si="69"/>
        <v/>
      </c>
      <c r="V290" s="78" t="str">
        <f t="shared" si="70"/>
        <v/>
      </c>
      <c r="W290" s="113">
        <v>44575.654606481483</v>
      </c>
      <c r="X290" s="113">
        <f t="shared" si="71"/>
        <v>1.2060185181326233E-2</v>
      </c>
      <c r="Y290" s="113" t="str">
        <f t="shared" si="72"/>
        <v/>
      </c>
      <c r="Z290" s="113" t="str">
        <f t="shared" si="73"/>
        <v/>
      </c>
      <c r="AB290" s="2" t="str">
        <f t="shared" si="74"/>
        <v/>
      </c>
      <c r="AC290" s="2" t="str">
        <f t="shared" si="74"/>
        <v/>
      </c>
      <c r="AE290" s="2" t="str">
        <f t="shared" si="75"/>
        <v/>
      </c>
      <c r="AF290" s="2" t="str">
        <f t="shared" si="76"/>
        <v/>
      </c>
      <c r="AG290" s="2" t="str">
        <f t="shared" si="77"/>
        <v/>
      </c>
      <c r="AH290" s="2" t="str">
        <f t="shared" si="78"/>
        <v/>
      </c>
      <c r="AI290" s="2" t="str">
        <f t="shared" si="79"/>
        <v/>
      </c>
      <c r="AK290" s="2" t="str">
        <f t="shared" si="80"/>
        <v/>
      </c>
      <c r="AL290" s="2" t="str">
        <f t="shared" si="81"/>
        <v/>
      </c>
      <c r="AM290" s="2" t="str">
        <f t="shared" si="82"/>
        <v/>
      </c>
      <c r="AN290" s="2" t="str">
        <f t="shared" si="83"/>
        <v/>
      </c>
      <c r="AO290" s="2" t="str">
        <f t="shared" si="84"/>
        <v/>
      </c>
    </row>
    <row r="291" spans="1:41" x14ac:dyDescent="0.3">
      <c r="A291" s="111">
        <v>44575.628865740742</v>
      </c>
      <c r="B291" s="78" t="s">
        <v>1520</v>
      </c>
      <c r="C291" s="78" t="s">
        <v>886</v>
      </c>
      <c r="D291" s="78" t="s">
        <v>1266</v>
      </c>
      <c r="F291" s="78" t="s">
        <v>807</v>
      </c>
      <c r="G291" s="78" t="s">
        <v>94</v>
      </c>
      <c r="H291" s="112" t="s">
        <v>222</v>
      </c>
      <c r="I291" s="112">
        <v>2</v>
      </c>
      <c r="J291" s="113">
        <v>44575.628865740742</v>
      </c>
      <c r="K291" s="113">
        <v>44575.628865740742</v>
      </c>
      <c r="M291" s="113">
        <v>44575.629884259259</v>
      </c>
      <c r="P291" s="78" t="str">
        <f t="shared" si="68"/>
        <v/>
      </c>
      <c r="Q291" s="113">
        <v>44575.630925925929</v>
      </c>
      <c r="R291" s="78" t="s">
        <v>1187</v>
      </c>
      <c r="S291" s="78" t="str">
        <f t="shared" si="69"/>
        <v>CIC</v>
      </c>
      <c r="V291" s="78" t="str">
        <f t="shared" si="70"/>
        <v/>
      </c>
      <c r="W291" s="113">
        <v>44575.654467592591</v>
      </c>
      <c r="X291" s="113">
        <f t="shared" si="71"/>
        <v>1.0185185165028088E-3</v>
      </c>
      <c r="Y291" s="113" t="str">
        <f t="shared" si="72"/>
        <v/>
      </c>
      <c r="Z291" s="113" t="str">
        <f t="shared" si="73"/>
        <v/>
      </c>
      <c r="AB291" s="2" t="str">
        <f t="shared" si="74"/>
        <v/>
      </c>
      <c r="AC291" s="2" t="str">
        <f t="shared" si="74"/>
        <v/>
      </c>
      <c r="AE291" s="2" t="str">
        <f t="shared" si="75"/>
        <v/>
      </c>
      <c r="AF291" s="2" t="str">
        <f t="shared" si="76"/>
        <v/>
      </c>
      <c r="AG291" s="2" t="str">
        <f t="shared" si="77"/>
        <v/>
      </c>
      <c r="AH291" s="2" t="str">
        <f t="shared" si="78"/>
        <v/>
      </c>
      <c r="AI291" s="2" t="str">
        <f t="shared" si="79"/>
        <v/>
      </c>
      <c r="AK291" s="2" t="str">
        <f t="shared" si="80"/>
        <v/>
      </c>
      <c r="AL291" s="2" t="str">
        <f t="shared" si="81"/>
        <v/>
      </c>
      <c r="AM291" s="2" t="str">
        <f t="shared" si="82"/>
        <v/>
      </c>
      <c r="AN291" s="2" t="str">
        <f t="shared" si="83"/>
        <v/>
      </c>
      <c r="AO291" s="2" t="str">
        <f t="shared" si="84"/>
        <v/>
      </c>
    </row>
    <row r="292" spans="1:41" x14ac:dyDescent="0.3">
      <c r="A292" s="111">
        <v>44575.628865740742</v>
      </c>
      <c r="B292" s="78" t="s">
        <v>1520</v>
      </c>
      <c r="C292" s="78" t="s">
        <v>850</v>
      </c>
      <c r="D292" s="78" t="s">
        <v>1266</v>
      </c>
      <c r="F292" s="78" t="s">
        <v>807</v>
      </c>
      <c r="G292" s="78" t="s">
        <v>94</v>
      </c>
      <c r="H292" s="112" t="s">
        <v>222</v>
      </c>
      <c r="I292" s="112">
        <v>2</v>
      </c>
      <c r="J292" s="113">
        <v>44575.628865740742</v>
      </c>
      <c r="K292" s="113">
        <v>44575.628865740742</v>
      </c>
      <c r="M292" s="113">
        <v>44575.630995370368</v>
      </c>
      <c r="P292" s="78" t="str">
        <f t="shared" si="68"/>
        <v/>
      </c>
      <c r="Q292" s="113">
        <v>44575.631018518521</v>
      </c>
      <c r="R292" s="78" t="s">
        <v>1187</v>
      </c>
      <c r="S292" s="78" t="str">
        <f t="shared" si="69"/>
        <v>CIC</v>
      </c>
      <c r="V292" s="78" t="str">
        <f t="shared" si="70"/>
        <v/>
      </c>
      <c r="W292" s="113">
        <v>44575.654513888891</v>
      </c>
      <c r="X292" s="113">
        <f t="shared" si="71"/>
        <v>2.1296296254149638E-3</v>
      </c>
      <c r="Y292" s="113" t="str">
        <f t="shared" si="72"/>
        <v/>
      </c>
      <c r="Z292" s="113" t="str">
        <f t="shared" si="73"/>
        <v/>
      </c>
      <c r="AB292" s="2" t="str">
        <f t="shared" si="74"/>
        <v/>
      </c>
      <c r="AC292" s="2" t="str">
        <f t="shared" si="74"/>
        <v/>
      </c>
      <c r="AE292" s="2" t="str">
        <f t="shared" si="75"/>
        <v/>
      </c>
      <c r="AF292" s="2" t="str">
        <f t="shared" si="76"/>
        <v/>
      </c>
      <c r="AG292" s="2" t="str">
        <f t="shared" si="77"/>
        <v/>
      </c>
      <c r="AH292" s="2" t="str">
        <f t="shared" si="78"/>
        <v/>
      </c>
      <c r="AI292" s="2" t="str">
        <f t="shared" si="79"/>
        <v/>
      </c>
      <c r="AK292" s="2" t="str">
        <f t="shared" si="80"/>
        <v/>
      </c>
      <c r="AL292" s="2" t="str">
        <f t="shared" si="81"/>
        <v/>
      </c>
      <c r="AM292" s="2" t="str">
        <f t="shared" si="82"/>
        <v/>
      </c>
      <c r="AN292" s="2" t="str">
        <f t="shared" si="83"/>
        <v/>
      </c>
      <c r="AO292" s="2" t="str">
        <f t="shared" si="84"/>
        <v/>
      </c>
    </row>
    <row r="293" spans="1:41" x14ac:dyDescent="0.3">
      <c r="A293" s="111">
        <v>44575.697488425925</v>
      </c>
      <c r="B293" s="78" t="s">
        <v>1521</v>
      </c>
      <c r="C293" s="78" t="s">
        <v>850</v>
      </c>
      <c r="D293" s="78" t="s">
        <v>1211</v>
      </c>
      <c r="E293" s="78">
        <v>144</v>
      </c>
      <c r="F293" s="78" t="s">
        <v>808</v>
      </c>
      <c r="G293" s="78" t="s">
        <v>86</v>
      </c>
      <c r="H293" s="112" t="s">
        <v>210</v>
      </c>
      <c r="I293" s="112">
        <v>3</v>
      </c>
      <c r="J293" s="113">
        <v>44575.697175925925</v>
      </c>
      <c r="K293" s="113">
        <v>44575.697488425925</v>
      </c>
      <c r="M293" s="113">
        <v>44575.698622685188</v>
      </c>
      <c r="N293" s="113">
        <v>44575.69903935185</v>
      </c>
      <c r="O293" s="78" t="s">
        <v>1185</v>
      </c>
      <c r="P293" s="78" t="str">
        <f t="shared" si="68"/>
        <v>CIC</v>
      </c>
      <c r="Q293" s="113">
        <v>44575.702465277776</v>
      </c>
      <c r="R293" s="78" t="s">
        <v>1286</v>
      </c>
      <c r="S293" s="78" t="str">
        <f t="shared" si="69"/>
        <v>PLOEG</v>
      </c>
      <c r="T293" s="113">
        <v>44575.703842592593</v>
      </c>
      <c r="U293" s="78" t="s">
        <v>1344</v>
      </c>
      <c r="V293" s="78" t="str">
        <f t="shared" si="70"/>
        <v>PLOEG</v>
      </c>
      <c r="W293" s="113">
        <v>44575.715636574074</v>
      </c>
      <c r="X293" s="113">
        <f t="shared" si="71"/>
        <v>1.1342592624714598E-3</v>
      </c>
      <c r="Y293" s="113">
        <f t="shared" si="72"/>
        <v>5.2199074052623473E-3</v>
      </c>
      <c r="Z293" s="113">
        <f t="shared" si="73"/>
        <v>1.1793981480877846E-2</v>
      </c>
      <c r="AB293" s="2">
        <f t="shared" si="74"/>
        <v>451</v>
      </c>
      <c r="AC293" s="2">
        <f t="shared" si="74"/>
        <v>1019</v>
      </c>
      <c r="AE293" s="2" t="str">
        <f t="shared" si="75"/>
        <v/>
      </c>
      <c r="AF293" s="2" t="str">
        <f t="shared" si="76"/>
        <v/>
      </c>
      <c r="AG293" s="2" t="str">
        <f t="shared" si="77"/>
        <v/>
      </c>
      <c r="AH293" s="2">
        <f t="shared" si="78"/>
        <v>451</v>
      </c>
      <c r="AI293" s="2" t="str">
        <f t="shared" si="79"/>
        <v/>
      </c>
      <c r="AK293" s="2" t="str">
        <f t="shared" si="80"/>
        <v/>
      </c>
      <c r="AL293" s="2" t="str">
        <f t="shared" si="81"/>
        <v/>
      </c>
      <c r="AM293" s="2" t="str">
        <f t="shared" si="82"/>
        <v/>
      </c>
      <c r="AN293" s="2">
        <f t="shared" si="83"/>
        <v>1019</v>
      </c>
      <c r="AO293" s="2" t="str">
        <f t="shared" si="84"/>
        <v/>
      </c>
    </row>
    <row r="294" spans="1:41" x14ac:dyDescent="0.3">
      <c r="A294" s="111">
        <v>44575.697488425925</v>
      </c>
      <c r="B294" s="78" t="s">
        <v>1521</v>
      </c>
      <c r="C294" s="78" t="s">
        <v>886</v>
      </c>
      <c r="D294" s="78" t="s">
        <v>1211</v>
      </c>
      <c r="E294" s="78">
        <v>144</v>
      </c>
      <c r="F294" s="78" t="s">
        <v>808</v>
      </c>
      <c r="G294" s="78" t="s">
        <v>86</v>
      </c>
      <c r="H294" s="112" t="s">
        <v>210</v>
      </c>
      <c r="I294" s="112">
        <v>3</v>
      </c>
      <c r="J294" s="113">
        <v>44575.697175925925</v>
      </c>
      <c r="K294" s="113">
        <v>44575.697488425925</v>
      </c>
      <c r="M294" s="113">
        <v>44575.703969907408</v>
      </c>
      <c r="N294" s="113">
        <v>44575.704016203701</v>
      </c>
      <c r="O294" s="78" t="s">
        <v>1185</v>
      </c>
      <c r="P294" s="78" t="str">
        <f t="shared" si="68"/>
        <v>CIC</v>
      </c>
      <c r="S294" s="78" t="str">
        <f t="shared" si="69"/>
        <v/>
      </c>
      <c r="V294" s="78" t="str">
        <f t="shared" si="70"/>
        <v/>
      </c>
      <c r="W294" s="113">
        <v>44575.717210648145</v>
      </c>
      <c r="X294" s="113">
        <f t="shared" si="71"/>
        <v>6.4814814832061529E-3</v>
      </c>
      <c r="Y294" s="113" t="str">
        <f t="shared" si="72"/>
        <v/>
      </c>
      <c r="Z294" s="113" t="str">
        <f t="shared" si="73"/>
        <v/>
      </c>
      <c r="AB294" s="2" t="str">
        <f t="shared" si="74"/>
        <v/>
      </c>
      <c r="AC294" s="2" t="str">
        <f t="shared" si="74"/>
        <v/>
      </c>
      <c r="AE294" s="2" t="str">
        <f t="shared" si="75"/>
        <v/>
      </c>
      <c r="AF294" s="2" t="str">
        <f t="shared" si="76"/>
        <v/>
      </c>
      <c r="AG294" s="2" t="str">
        <f t="shared" si="77"/>
        <v/>
      </c>
      <c r="AH294" s="2" t="str">
        <f t="shared" si="78"/>
        <v/>
      </c>
      <c r="AI294" s="2" t="str">
        <f t="shared" si="79"/>
        <v/>
      </c>
      <c r="AK294" s="2" t="str">
        <f t="shared" si="80"/>
        <v/>
      </c>
      <c r="AL294" s="2" t="str">
        <f t="shared" si="81"/>
        <v/>
      </c>
      <c r="AM294" s="2" t="str">
        <f t="shared" si="82"/>
        <v/>
      </c>
      <c r="AN294" s="2" t="str">
        <f t="shared" si="83"/>
        <v/>
      </c>
      <c r="AO294" s="2" t="str">
        <f t="shared" si="84"/>
        <v/>
      </c>
    </row>
    <row r="295" spans="1:41" x14ac:dyDescent="0.3">
      <c r="A295" s="111">
        <v>44575.715555555558</v>
      </c>
      <c r="B295" s="78" t="s">
        <v>1522</v>
      </c>
      <c r="C295" s="78" t="s">
        <v>850</v>
      </c>
      <c r="D295" s="78" t="s">
        <v>1211</v>
      </c>
      <c r="E295" s="78">
        <v>186</v>
      </c>
      <c r="F295" s="78" t="s">
        <v>808</v>
      </c>
      <c r="G295" s="78" t="s">
        <v>92</v>
      </c>
      <c r="H295" s="112" t="s">
        <v>220</v>
      </c>
      <c r="I295" s="112">
        <v>2</v>
      </c>
      <c r="J295" s="113">
        <v>44575.715555555558</v>
      </c>
      <c r="K295" s="113">
        <v>44575.715555555558</v>
      </c>
      <c r="M295" s="113">
        <v>44575.715694444443</v>
      </c>
      <c r="P295" s="78" t="str">
        <f t="shared" si="68"/>
        <v/>
      </c>
      <c r="S295" s="78" t="str">
        <f t="shared" si="69"/>
        <v/>
      </c>
      <c r="T295" s="113">
        <v>44575.715717592589</v>
      </c>
      <c r="U295" s="78" t="s">
        <v>1187</v>
      </c>
      <c r="V295" s="78" t="str">
        <f t="shared" si="70"/>
        <v>CIC</v>
      </c>
      <c r="W295" s="113">
        <v>44575.717268518521</v>
      </c>
      <c r="X295" s="113">
        <f t="shared" si="71"/>
        <v>1.3888888497604057E-4</v>
      </c>
      <c r="Y295" s="113" t="str">
        <f t="shared" si="72"/>
        <v/>
      </c>
      <c r="Z295" s="113">
        <f t="shared" si="73"/>
        <v>1.5509259319514968E-3</v>
      </c>
      <c r="AB295" s="2" t="str">
        <f t="shared" si="74"/>
        <v/>
      </c>
      <c r="AC295" s="2">
        <f t="shared" si="74"/>
        <v>134</v>
      </c>
      <c r="AE295" s="2" t="str">
        <f t="shared" si="75"/>
        <v/>
      </c>
      <c r="AF295" s="2" t="str">
        <f t="shared" si="76"/>
        <v/>
      </c>
      <c r="AG295" s="2" t="str">
        <f t="shared" si="77"/>
        <v/>
      </c>
      <c r="AH295" s="2" t="str">
        <f t="shared" si="78"/>
        <v/>
      </c>
      <c r="AI295" s="2" t="str">
        <f t="shared" si="79"/>
        <v/>
      </c>
      <c r="AK295" s="2" t="str">
        <f t="shared" si="80"/>
        <v/>
      </c>
      <c r="AL295" s="2" t="str">
        <f t="shared" si="81"/>
        <v/>
      </c>
      <c r="AM295" s="2">
        <f t="shared" si="82"/>
        <v>134</v>
      </c>
      <c r="AN295" s="2" t="str">
        <f t="shared" si="83"/>
        <v/>
      </c>
      <c r="AO295" s="2" t="str">
        <f t="shared" si="84"/>
        <v/>
      </c>
    </row>
    <row r="296" spans="1:41" x14ac:dyDescent="0.3">
      <c r="A296" s="111">
        <v>44575.883622685185</v>
      </c>
      <c r="B296" s="78" t="s">
        <v>1523</v>
      </c>
      <c r="C296" s="78" t="s">
        <v>835</v>
      </c>
      <c r="D296" s="78" t="s">
        <v>1524</v>
      </c>
      <c r="E296" s="78">
        <v>26</v>
      </c>
      <c r="F296" s="78" t="s">
        <v>808</v>
      </c>
      <c r="G296" s="78" t="s">
        <v>92</v>
      </c>
      <c r="H296" s="112" t="s">
        <v>204</v>
      </c>
      <c r="I296" s="112">
        <v>2</v>
      </c>
      <c r="J296" s="113">
        <v>44575.880208333336</v>
      </c>
      <c r="K296" s="113">
        <v>44575.883622685185</v>
      </c>
      <c r="M296" s="113">
        <v>44575.884386574071</v>
      </c>
      <c r="P296" s="78" t="str">
        <f t="shared" si="68"/>
        <v/>
      </c>
      <c r="Q296" s="113">
        <v>44575.885011574072</v>
      </c>
      <c r="R296" s="78" t="s">
        <v>1187</v>
      </c>
      <c r="S296" s="78" t="str">
        <f t="shared" si="69"/>
        <v>CIC</v>
      </c>
      <c r="T296" s="113">
        <v>44575.891863425924</v>
      </c>
      <c r="U296" s="78" t="s">
        <v>1216</v>
      </c>
      <c r="V296" s="78" t="str">
        <f t="shared" si="70"/>
        <v>PLOEG</v>
      </c>
      <c r="W296" s="113">
        <v>44575.89875</v>
      </c>
      <c r="X296" s="113">
        <f t="shared" si="71"/>
        <v>7.6388888555811718E-4</v>
      </c>
      <c r="Y296" s="113">
        <f t="shared" si="72"/>
        <v>7.4768518534256145E-3</v>
      </c>
      <c r="Z296" s="113">
        <f t="shared" si="73"/>
        <v>6.8865740759065375E-3</v>
      </c>
      <c r="AB296" s="2">
        <f t="shared" si="74"/>
        <v>646</v>
      </c>
      <c r="AC296" s="2">
        <f t="shared" si="74"/>
        <v>595</v>
      </c>
      <c r="AE296" s="2" t="str">
        <f t="shared" si="75"/>
        <v/>
      </c>
      <c r="AF296" s="2" t="str">
        <f t="shared" si="76"/>
        <v/>
      </c>
      <c r="AG296" s="2">
        <f t="shared" si="77"/>
        <v>646</v>
      </c>
      <c r="AH296" s="2" t="str">
        <f t="shared" si="78"/>
        <v/>
      </c>
      <c r="AI296" s="2" t="str">
        <f t="shared" si="79"/>
        <v/>
      </c>
      <c r="AK296" s="2" t="str">
        <f t="shared" si="80"/>
        <v/>
      </c>
      <c r="AL296" s="2" t="str">
        <f t="shared" si="81"/>
        <v/>
      </c>
      <c r="AM296" s="2">
        <f t="shared" si="82"/>
        <v>595</v>
      </c>
      <c r="AN296" s="2" t="str">
        <f t="shared" si="83"/>
        <v/>
      </c>
      <c r="AO296" s="2" t="str">
        <f t="shared" si="84"/>
        <v/>
      </c>
    </row>
    <row r="297" spans="1:41" x14ac:dyDescent="0.3">
      <c r="A297" s="111">
        <v>44576.150833333333</v>
      </c>
      <c r="B297" s="78" t="s">
        <v>1525</v>
      </c>
      <c r="C297" s="78" t="s">
        <v>835</v>
      </c>
      <c r="D297" s="78" t="s">
        <v>1199</v>
      </c>
      <c r="F297" s="78" t="s">
        <v>809</v>
      </c>
      <c r="G297" s="78" t="s">
        <v>110</v>
      </c>
      <c r="H297" s="112" t="s">
        <v>344</v>
      </c>
      <c r="I297" s="112">
        <v>3</v>
      </c>
      <c r="J297" s="113">
        <v>44576.150208333333</v>
      </c>
      <c r="K297" s="113">
        <v>44576.150833333333</v>
      </c>
      <c r="M297" s="113">
        <v>44576.151099537034</v>
      </c>
      <c r="P297" s="78" t="str">
        <f t="shared" si="68"/>
        <v/>
      </c>
      <c r="Q297" s="113">
        <v>44576.155381944445</v>
      </c>
      <c r="R297" s="78" t="s">
        <v>1216</v>
      </c>
      <c r="S297" s="78" t="str">
        <f t="shared" si="69"/>
        <v>PLOEG</v>
      </c>
      <c r="V297" s="78" t="str">
        <f t="shared" si="70"/>
        <v/>
      </c>
      <c r="W297" s="113">
        <v>44576.156342592592</v>
      </c>
      <c r="X297" s="113">
        <f t="shared" si="71"/>
        <v>2.6620370044838637E-4</v>
      </c>
      <c r="Y297" s="113" t="str">
        <f t="shared" si="72"/>
        <v/>
      </c>
      <c r="Z297" s="113" t="str">
        <f t="shared" si="73"/>
        <v/>
      </c>
      <c r="AB297" s="2" t="str">
        <f t="shared" si="74"/>
        <v/>
      </c>
      <c r="AC297" s="2" t="str">
        <f t="shared" si="74"/>
        <v/>
      </c>
      <c r="AE297" s="2" t="str">
        <f t="shared" si="75"/>
        <v/>
      </c>
      <c r="AF297" s="2" t="str">
        <f t="shared" si="76"/>
        <v/>
      </c>
      <c r="AG297" s="2" t="str">
        <f t="shared" si="77"/>
        <v/>
      </c>
      <c r="AH297" s="2" t="str">
        <f t="shared" si="78"/>
        <v/>
      </c>
      <c r="AI297" s="2" t="str">
        <f t="shared" si="79"/>
        <v/>
      </c>
      <c r="AK297" s="2" t="str">
        <f t="shared" si="80"/>
        <v/>
      </c>
      <c r="AL297" s="2" t="str">
        <f t="shared" si="81"/>
        <v/>
      </c>
      <c r="AM297" s="2" t="str">
        <f t="shared" si="82"/>
        <v/>
      </c>
      <c r="AN297" s="2" t="str">
        <f t="shared" si="83"/>
        <v/>
      </c>
      <c r="AO297" s="2" t="str">
        <f t="shared" si="84"/>
        <v/>
      </c>
    </row>
    <row r="298" spans="1:41" x14ac:dyDescent="0.3">
      <c r="A298" s="111">
        <v>44576.150833333333</v>
      </c>
      <c r="B298" s="78" t="s">
        <v>1525</v>
      </c>
      <c r="C298" s="78" t="s">
        <v>853</v>
      </c>
      <c r="D298" s="78" t="s">
        <v>1199</v>
      </c>
      <c r="F298" s="78" t="s">
        <v>809</v>
      </c>
      <c r="G298" s="78" t="s">
        <v>110</v>
      </c>
      <c r="H298" s="112" t="s">
        <v>344</v>
      </c>
      <c r="I298" s="112">
        <v>3</v>
      </c>
      <c r="J298" s="113">
        <v>44576.150208333333</v>
      </c>
      <c r="K298" s="113">
        <v>44576.150833333333</v>
      </c>
      <c r="M298" s="113">
        <v>44576.15625</v>
      </c>
      <c r="P298" s="78" t="str">
        <f t="shared" si="68"/>
        <v/>
      </c>
      <c r="S298" s="78" t="str">
        <f t="shared" si="69"/>
        <v/>
      </c>
      <c r="T298" s="113">
        <v>44576.156284722223</v>
      </c>
      <c r="U298" s="78" t="s">
        <v>1187</v>
      </c>
      <c r="V298" s="78" t="str">
        <f t="shared" si="70"/>
        <v>CIC</v>
      </c>
      <c r="W298" s="113">
        <v>44576.165069444447</v>
      </c>
      <c r="X298" s="113">
        <f t="shared" si="71"/>
        <v>5.4166666668606922E-3</v>
      </c>
      <c r="Y298" s="113" t="str">
        <f t="shared" si="72"/>
        <v/>
      </c>
      <c r="Z298" s="113">
        <f t="shared" si="73"/>
        <v>8.7847222239361145E-3</v>
      </c>
      <c r="AB298" s="2" t="str">
        <f t="shared" si="74"/>
        <v/>
      </c>
      <c r="AC298" s="2">
        <f t="shared" si="74"/>
        <v>759</v>
      </c>
      <c r="AE298" s="2" t="str">
        <f t="shared" si="75"/>
        <v/>
      </c>
      <c r="AF298" s="2" t="str">
        <f t="shared" si="76"/>
        <v/>
      </c>
      <c r="AG298" s="2" t="str">
        <f t="shared" si="77"/>
        <v/>
      </c>
      <c r="AH298" s="2" t="str">
        <f t="shared" si="78"/>
        <v/>
      </c>
      <c r="AI298" s="2" t="str">
        <f t="shared" si="79"/>
        <v/>
      </c>
      <c r="AK298" s="2" t="str">
        <f t="shared" si="80"/>
        <v/>
      </c>
      <c r="AL298" s="2" t="str">
        <f t="shared" si="81"/>
        <v/>
      </c>
      <c r="AM298" s="2" t="str">
        <f t="shared" si="82"/>
        <v/>
      </c>
      <c r="AN298" s="2">
        <f t="shared" si="83"/>
        <v>759</v>
      </c>
      <c r="AO298" s="2" t="str">
        <f t="shared" si="84"/>
        <v/>
      </c>
    </row>
    <row r="299" spans="1:41" x14ac:dyDescent="0.3">
      <c r="A299" s="111">
        <v>44576.255335648151</v>
      </c>
      <c r="B299" s="78" t="s">
        <v>1526</v>
      </c>
      <c r="C299" s="78" t="s">
        <v>886</v>
      </c>
      <c r="D299" s="78" t="s">
        <v>1199</v>
      </c>
      <c r="E299" s="78">
        <v>449</v>
      </c>
      <c r="F299" s="78" t="s">
        <v>809</v>
      </c>
      <c r="G299" s="78" t="s">
        <v>94</v>
      </c>
      <c r="H299" s="112" t="s">
        <v>320</v>
      </c>
      <c r="I299" s="112">
        <v>3</v>
      </c>
      <c r="J299" s="113">
        <v>44576.254872685182</v>
      </c>
      <c r="K299" s="113">
        <v>44576.255335648151</v>
      </c>
      <c r="M299" s="113">
        <v>44576.255914351852</v>
      </c>
      <c r="P299" s="78" t="str">
        <f t="shared" si="68"/>
        <v/>
      </c>
      <c r="Q299" s="113">
        <v>44576.256249999999</v>
      </c>
      <c r="R299" s="78" t="s">
        <v>1187</v>
      </c>
      <c r="S299" s="78" t="str">
        <f t="shared" si="69"/>
        <v>CIC</v>
      </c>
      <c r="T299" s="113">
        <v>44576.266516203701</v>
      </c>
      <c r="U299" s="78" t="s">
        <v>1267</v>
      </c>
      <c r="V299" s="78" t="str">
        <f t="shared" si="70"/>
        <v>PLOEG</v>
      </c>
      <c r="W299" s="113">
        <v>44576.607002314813</v>
      </c>
      <c r="X299" s="113">
        <f t="shared" si="71"/>
        <v>5.7870370073942468E-4</v>
      </c>
      <c r="Y299" s="113">
        <f t="shared" si="72"/>
        <v>1.060185184906004E-2</v>
      </c>
      <c r="Z299" s="113">
        <f t="shared" si="73"/>
        <v>0.34048611111211358</v>
      </c>
      <c r="AB299" s="2">
        <f t="shared" si="74"/>
        <v>916</v>
      </c>
      <c r="AC299" s="2">
        <f t="shared" si="74"/>
        <v>29418</v>
      </c>
      <c r="AE299" s="2" t="str">
        <f t="shared" si="75"/>
        <v/>
      </c>
      <c r="AF299" s="2" t="str">
        <f t="shared" si="76"/>
        <v/>
      </c>
      <c r="AG299" s="2" t="str">
        <f t="shared" si="77"/>
        <v/>
      </c>
      <c r="AH299" s="2">
        <f t="shared" si="78"/>
        <v>916</v>
      </c>
      <c r="AI299" s="2" t="str">
        <f t="shared" si="79"/>
        <v/>
      </c>
      <c r="AK299" s="2" t="str">
        <f t="shared" si="80"/>
        <v/>
      </c>
      <c r="AL299" s="2" t="str">
        <f t="shared" si="81"/>
        <v/>
      </c>
      <c r="AM299" s="2" t="str">
        <f t="shared" si="82"/>
        <v/>
      </c>
      <c r="AN299" s="2">
        <f t="shared" si="83"/>
        <v>29418</v>
      </c>
      <c r="AO299" s="2" t="str">
        <f t="shared" si="84"/>
        <v/>
      </c>
    </row>
    <row r="300" spans="1:41" x14ac:dyDescent="0.3">
      <c r="A300" s="111">
        <v>44576.294571759259</v>
      </c>
      <c r="B300" s="78" t="s">
        <v>1527</v>
      </c>
      <c r="C300" s="78" t="s">
        <v>850</v>
      </c>
      <c r="D300" s="78" t="s">
        <v>1394</v>
      </c>
      <c r="E300" s="78">
        <v>9</v>
      </c>
      <c r="F300" s="78" t="s">
        <v>809</v>
      </c>
      <c r="G300" s="78" t="s">
        <v>88</v>
      </c>
      <c r="H300" s="112" t="s">
        <v>342</v>
      </c>
      <c r="I300" s="112">
        <v>3</v>
      </c>
      <c r="J300" s="113">
        <v>44576.29347222222</v>
      </c>
      <c r="K300" s="113">
        <v>44576.294571759259</v>
      </c>
      <c r="M300" s="113">
        <v>44576.295069444444</v>
      </c>
      <c r="N300" s="113">
        <v>44576.295104166667</v>
      </c>
      <c r="O300" s="78" t="s">
        <v>1187</v>
      </c>
      <c r="P300" s="78" t="str">
        <f t="shared" si="68"/>
        <v>CIC</v>
      </c>
      <c r="Q300" s="113">
        <v>44576.298738425925</v>
      </c>
      <c r="R300" s="78" t="s">
        <v>1344</v>
      </c>
      <c r="S300" s="78" t="str">
        <f t="shared" si="69"/>
        <v>PLOEG</v>
      </c>
      <c r="T300" s="113">
        <v>44576.307060185187</v>
      </c>
      <c r="U300" s="78" t="s">
        <v>1344</v>
      </c>
      <c r="V300" s="78" t="str">
        <f t="shared" si="70"/>
        <v>PLOEG</v>
      </c>
      <c r="W300" s="113">
        <v>44576.31082175926</v>
      </c>
      <c r="X300" s="113">
        <f t="shared" si="71"/>
        <v>4.9768518510973081E-4</v>
      </c>
      <c r="Y300" s="113">
        <f t="shared" si="72"/>
        <v>1.1990740742476191E-2</v>
      </c>
      <c r="Z300" s="113">
        <f t="shared" si="73"/>
        <v>3.7615740729961544E-3</v>
      </c>
      <c r="AB300" s="2">
        <f t="shared" si="74"/>
        <v>1036</v>
      </c>
      <c r="AC300" s="2">
        <f t="shared" si="74"/>
        <v>325</v>
      </c>
      <c r="AE300" s="2" t="str">
        <f t="shared" si="75"/>
        <v/>
      </c>
      <c r="AF300" s="2" t="str">
        <f t="shared" si="76"/>
        <v/>
      </c>
      <c r="AG300" s="2" t="str">
        <f t="shared" si="77"/>
        <v/>
      </c>
      <c r="AH300" s="2">
        <f t="shared" si="78"/>
        <v>1036</v>
      </c>
      <c r="AI300" s="2" t="str">
        <f t="shared" si="79"/>
        <v/>
      </c>
      <c r="AK300" s="2" t="str">
        <f t="shared" si="80"/>
        <v/>
      </c>
      <c r="AL300" s="2" t="str">
        <f t="shared" si="81"/>
        <v/>
      </c>
      <c r="AM300" s="2" t="str">
        <f t="shared" si="82"/>
        <v/>
      </c>
      <c r="AN300" s="2">
        <f t="shared" si="83"/>
        <v>325</v>
      </c>
      <c r="AO300" s="2" t="str">
        <f t="shared" si="84"/>
        <v/>
      </c>
    </row>
    <row r="301" spans="1:41" x14ac:dyDescent="0.3">
      <c r="A301" s="111">
        <v>44576.379884259259</v>
      </c>
      <c r="B301" s="78" t="s">
        <v>1528</v>
      </c>
      <c r="C301" s="78" t="s">
        <v>850</v>
      </c>
      <c r="D301" s="78" t="s">
        <v>1199</v>
      </c>
      <c r="E301" s="78">
        <v>203</v>
      </c>
      <c r="F301" s="78" t="s">
        <v>809</v>
      </c>
      <c r="G301" s="78" t="s">
        <v>108</v>
      </c>
      <c r="H301" s="112" t="s">
        <v>266</v>
      </c>
      <c r="I301" s="112">
        <v>2</v>
      </c>
      <c r="J301" s="113">
        <v>44576.379270833335</v>
      </c>
      <c r="K301" s="113">
        <v>44576.379884259259</v>
      </c>
      <c r="M301" s="113">
        <v>44576.380069444444</v>
      </c>
      <c r="N301" s="113">
        <v>44576.380393518521</v>
      </c>
      <c r="O301" s="78" t="s">
        <v>1185</v>
      </c>
      <c r="P301" s="78" t="str">
        <f t="shared" si="68"/>
        <v>CIC</v>
      </c>
      <c r="S301" s="78" t="str">
        <f t="shared" si="69"/>
        <v/>
      </c>
      <c r="T301" s="113">
        <v>44576.385821759257</v>
      </c>
      <c r="U301" s="78" t="s">
        <v>1344</v>
      </c>
      <c r="V301" s="78" t="str">
        <f t="shared" si="70"/>
        <v>PLOEG</v>
      </c>
      <c r="W301" s="113">
        <v>44576.388124999998</v>
      </c>
      <c r="X301" s="113">
        <f t="shared" si="71"/>
        <v>1.8518518481869251E-4</v>
      </c>
      <c r="Y301" s="113">
        <f t="shared" si="72"/>
        <v>5.7523148134350777E-3</v>
      </c>
      <c r="Z301" s="113">
        <f t="shared" si="73"/>
        <v>2.3032407407299615E-3</v>
      </c>
      <c r="AB301" s="2">
        <f t="shared" si="74"/>
        <v>497</v>
      </c>
      <c r="AC301" s="2">
        <f t="shared" si="74"/>
        <v>199</v>
      </c>
      <c r="AE301" s="2" t="str">
        <f t="shared" si="75"/>
        <v/>
      </c>
      <c r="AF301" s="2" t="str">
        <f t="shared" si="76"/>
        <v/>
      </c>
      <c r="AG301" s="2">
        <f t="shared" si="77"/>
        <v>497</v>
      </c>
      <c r="AH301" s="2" t="str">
        <f t="shared" si="78"/>
        <v/>
      </c>
      <c r="AI301" s="2" t="str">
        <f t="shared" si="79"/>
        <v/>
      </c>
      <c r="AK301" s="2" t="str">
        <f t="shared" si="80"/>
        <v/>
      </c>
      <c r="AL301" s="2" t="str">
        <f t="shared" si="81"/>
        <v/>
      </c>
      <c r="AM301" s="2">
        <f t="shared" si="82"/>
        <v>199</v>
      </c>
      <c r="AN301" s="2" t="str">
        <f t="shared" si="83"/>
        <v/>
      </c>
      <c r="AO301" s="2" t="str">
        <f t="shared" si="84"/>
        <v/>
      </c>
    </row>
    <row r="302" spans="1:41" x14ac:dyDescent="0.3">
      <c r="A302" s="111">
        <v>44576.601631944446</v>
      </c>
      <c r="B302" s="78" t="s">
        <v>1529</v>
      </c>
      <c r="C302" s="78" t="s">
        <v>850</v>
      </c>
      <c r="D302" s="78" t="s">
        <v>1270</v>
      </c>
      <c r="F302" s="78" t="s">
        <v>808</v>
      </c>
      <c r="G302" s="78" t="s">
        <v>102</v>
      </c>
      <c r="H302" s="112" t="s">
        <v>206</v>
      </c>
      <c r="I302" s="112">
        <v>3</v>
      </c>
      <c r="J302" s="113">
        <v>44576.600532407407</v>
      </c>
      <c r="K302" s="113">
        <v>44576.601631944446</v>
      </c>
      <c r="M302" s="113">
        <v>44576.603113425925</v>
      </c>
      <c r="N302" s="113">
        <v>44576.603391203702</v>
      </c>
      <c r="O302" s="78" t="s">
        <v>1187</v>
      </c>
      <c r="P302" s="78" t="str">
        <f t="shared" si="68"/>
        <v>CIC</v>
      </c>
      <c r="Q302" s="113">
        <v>44576.603472222225</v>
      </c>
      <c r="R302" s="78" t="s">
        <v>1187</v>
      </c>
      <c r="S302" s="78" t="str">
        <f t="shared" si="69"/>
        <v>CIC</v>
      </c>
      <c r="T302" s="113">
        <v>44576.610150462962</v>
      </c>
      <c r="U302" s="78" t="s">
        <v>1344</v>
      </c>
      <c r="V302" s="78" t="str">
        <f t="shared" si="70"/>
        <v>PLOEG</v>
      </c>
      <c r="W302" s="113">
        <v>44576.637037037035</v>
      </c>
      <c r="X302" s="113">
        <f t="shared" si="71"/>
        <v>1.48148147854954E-3</v>
      </c>
      <c r="Y302" s="113">
        <f t="shared" si="72"/>
        <v>7.0370370376622304E-3</v>
      </c>
      <c r="Z302" s="113">
        <f t="shared" si="73"/>
        <v>2.6886574072705116E-2</v>
      </c>
      <c r="AB302" s="2">
        <f t="shared" si="74"/>
        <v>608</v>
      </c>
      <c r="AC302" s="2">
        <f t="shared" si="74"/>
        <v>2323</v>
      </c>
      <c r="AE302" s="2" t="str">
        <f t="shared" si="75"/>
        <v/>
      </c>
      <c r="AF302" s="2" t="str">
        <f t="shared" si="76"/>
        <v/>
      </c>
      <c r="AG302" s="2" t="str">
        <f t="shared" si="77"/>
        <v/>
      </c>
      <c r="AH302" s="2">
        <f t="shared" si="78"/>
        <v>608</v>
      </c>
      <c r="AI302" s="2" t="str">
        <f t="shared" si="79"/>
        <v/>
      </c>
      <c r="AK302" s="2" t="str">
        <f t="shared" si="80"/>
        <v/>
      </c>
      <c r="AL302" s="2" t="str">
        <f t="shared" si="81"/>
        <v/>
      </c>
      <c r="AM302" s="2" t="str">
        <f t="shared" si="82"/>
        <v/>
      </c>
      <c r="AN302" s="2">
        <f t="shared" si="83"/>
        <v>2323</v>
      </c>
      <c r="AO302" s="2" t="str">
        <f t="shared" si="84"/>
        <v/>
      </c>
    </row>
    <row r="303" spans="1:41" x14ac:dyDescent="0.3">
      <c r="A303" s="111">
        <v>44576.716423611113</v>
      </c>
      <c r="B303" s="78" t="s">
        <v>1530</v>
      </c>
      <c r="C303" s="78" t="s">
        <v>850</v>
      </c>
      <c r="D303" s="78" t="s">
        <v>1531</v>
      </c>
      <c r="F303" s="78" t="s">
        <v>811</v>
      </c>
      <c r="G303" s="78" t="s">
        <v>94</v>
      </c>
      <c r="H303" s="112" t="s">
        <v>246</v>
      </c>
      <c r="I303" s="112">
        <v>2</v>
      </c>
      <c r="J303" s="113">
        <v>44576.716423611113</v>
      </c>
      <c r="K303" s="113">
        <v>44576.716423611113</v>
      </c>
      <c r="M303" s="113">
        <v>44576.717187499999</v>
      </c>
      <c r="P303" s="78" t="str">
        <f t="shared" si="68"/>
        <v/>
      </c>
      <c r="Q303" s="113">
        <v>44576.717210648145</v>
      </c>
      <c r="R303" s="78" t="s">
        <v>1187</v>
      </c>
      <c r="S303" s="78" t="str">
        <f t="shared" si="69"/>
        <v>CIC</v>
      </c>
      <c r="T303" s="113">
        <v>44576.727303240739</v>
      </c>
      <c r="U303" s="78" t="s">
        <v>1344</v>
      </c>
      <c r="V303" s="78" t="str">
        <f t="shared" si="70"/>
        <v>PLOEG</v>
      </c>
      <c r="W303" s="113">
        <v>44576.734826388885</v>
      </c>
      <c r="X303" s="113">
        <f t="shared" si="71"/>
        <v>7.6388888555811718E-4</v>
      </c>
      <c r="Y303" s="113">
        <f t="shared" si="72"/>
        <v>1.0115740740729962E-2</v>
      </c>
      <c r="Z303" s="113">
        <f t="shared" si="73"/>
        <v>7.5231481459923089E-3</v>
      </c>
      <c r="AB303" s="2">
        <f t="shared" si="74"/>
        <v>874</v>
      </c>
      <c r="AC303" s="2">
        <f t="shared" si="74"/>
        <v>650</v>
      </c>
      <c r="AE303" s="2" t="str">
        <f t="shared" si="75"/>
        <v/>
      </c>
      <c r="AF303" s="2" t="str">
        <f t="shared" si="76"/>
        <v/>
      </c>
      <c r="AG303" s="2">
        <f t="shared" si="77"/>
        <v>874</v>
      </c>
      <c r="AH303" s="2" t="str">
        <f t="shared" si="78"/>
        <v/>
      </c>
      <c r="AI303" s="2" t="str">
        <f t="shared" si="79"/>
        <v/>
      </c>
      <c r="AK303" s="2" t="str">
        <f t="shared" si="80"/>
        <v/>
      </c>
      <c r="AL303" s="2" t="str">
        <f t="shared" si="81"/>
        <v/>
      </c>
      <c r="AM303" s="2">
        <f t="shared" si="82"/>
        <v>650</v>
      </c>
      <c r="AN303" s="2" t="str">
        <f t="shared" si="83"/>
        <v/>
      </c>
      <c r="AO303" s="2" t="str">
        <f t="shared" si="84"/>
        <v/>
      </c>
    </row>
    <row r="304" spans="1:41" x14ac:dyDescent="0.3">
      <c r="A304" s="111">
        <v>44576.787094907406</v>
      </c>
      <c r="B304" s="78" t="s">
        <v>1532</v>
      </c>
      <c r="C304" s="78" t="s">
        <v>835</v>
      </c>
      <c r="D304" s="78" t="s">
        <v>1411</v>
      </c>
      <c r="F304" s="78" t="s">
        <v>807</v>
      </c>
      <c r="G304" s="78" t="s">
        <v>146</v>
      </c>
      <c r="H304" s="112" t="s">
        <v>489</v>
      </c>
      <c r="I304" s="112">
        <v>3</v>
      </c>
      <c r="J304" s="113">
        <v>44576.784872685188</v>
      </c>
      <c r="K304" s="113">
        <v>44576.787094907406</v>
      </c>
      <c r="M304" s="113">
        <v>44576.787453703706</v>
      </c>
      <c r="N304" s="113">
        <v>44576.788159722222</v>
      </c>
      <c r="O304" s="78" t="s">
        <v>1187</v>
      </c>
      <c r="P304" s="78" t="str">
        <f t="shared" si="68"/>
        <v>CIC</v>
      </c>
      <c r="S304" s="78" t="str">
        <f t="shared" si="69"/>
        <v/>
      </c>
      <c r="T304" s="113">
        <v>44576.801412037035</v>
      </c>
      <c r="U304" s="78" t="s">
        <v>1216</v>
      </c>
      <c r="V304" s="78" t="str">
        <f t="shared" si="70"/>
        <v>PLOEG</v>
      </c>
      <c r="W304" s="113">
        <v>44576.805983796294</v>
      </c>
      <c r="X304" s="113">
        <f t="shared" si="71"/>
        <v>3.5879630013369024E-4</v>
      </c>
      <c r="Y304" s="113">
        <f t="shared" si="72"/>
        <v>1.395833332935581E-2</v>
      </c>
      <c r="Z304" s="113">
        <f t="shared" si="73"/>
        <v>4.5717592583969235E-3</v>
      </c>
      <c r="AB304" s="2">
        <f t="shared" si="74"/>
        <v>1206</v>
      </c>
      <c r="AC304" s="2">
        <f t="shared" si="74"/>
        <v>395</v>
      </c>
      <c r="AE304" s="2" t="str">
        <f t="shared" si="75"/>
        <v/>
      </c>
      <c r="AF304" s="2" t="str">
        <f t="shared" si="76"/>
        <v/>
      </c>
      <c r="AG304" s="2" t="str">
        <f t="shared" si="77"/>
        <v/>
      </c>
      <c r="AH304" s="2">
        <f t="shared" si="78"/>
        <v>1206</v>
      </c>
      <c r="AI304" s="2" t="str">
        <f t="shared" si="79"/>
        <v/>
      </c>
      <c r="AK304" s="2" t="str">
        <f t="shared" si="80"/>
        <v/>
      </c>
      <c r="AL304" s="2" t="str">
        <f t="shared" si="81"/>
        <v/>
      </c>
      <c r="AM304" s="2" t="str">
        <f t="shared" si="82"/>
        <v/>
      </c>
      <c r="AN304" s="2">
        <f t="shared" si="83"/>
        <v>395</v>
      </c>
      <c r="AO304" s="2" t="str">
        <f t="shared" si="84"/>
        <v/>
      </c>
    </row>
    <row r="305" spans="1:41" x14ac:dyDescent="0.3">
      <c r="A305" s="111">
        <v>44576.870474537034</v>
      </c>
      <c r="B305" s="78" t="s">
        <v>1533</v>
      </c>
      <c r="C305" s="78" t="s">
        <v>846</v>
      </c>
      <c r="D305" s="78" t="s">
        <v>1534</v>
      </c>
      <c r="F305" s="78" t="s">
        <v>809</v>
      </c>
      <c r="G305" s="78" t="s">
        <v>112</v>
      </c>
      <c r="H305" s="112" t="s">
        <v>470</v>
      </c>
      <c r="I305" s="112">
        <v>4</v>
      </c>
      <c r="J305" s="113">
        <v>44576.868483796294</v>
      </c>
      <c r="K305" s="113">
        <v>44576.870474537034</v>
      </c>
      <c r="L305" s="113">
        <v>44576.876446759263</v>
      </c>
      <c r="M305" s="113">
        <v>44576.888564814813</v>
      </c>
      <c r="N305" s="113">
        <v>44576.88863425926</v>
      </c>
      <c r="O305" s="78" t="s">
        <v>1187</v>
      </c>
      <c r="P305" s="78" t="str">
        <f t="shared" si="68"/>
        <v>CIC</v>
      </c>
      <c r="S305" s="78" t="str">
        <f t="shared" si="69"/>
        <v/>
      </c>
      <c r="T305" s="113">
        <v>44576.903182870374</v>
      </c>
      <c r="U305" s="78" t="s">
        <v>1203</v>
      </c>
      <c r="V305" s="78" t="str">
        <f t="shared" si="70"/>
        <v>PLOEG</v>
      </c>
      <c r="W305" s="113">
        <v>44576.908842592595</v>
      </c>
      <c r="X305" s="113">
        <f t="shared" si="71"/>
        <v>5.9722222285927273E-3</v>
      </c>
      <c r="Y305" s="113">
        <f t="shared" si="72"/>
        <v>2.6736111110949423E-2</v>
      </c>
      <c r="Z305" s="113">
        <f t="shared" si="73"/>
        <v>5.6597222210257314E-3</v>
      </c>
      <c r="AB305" s="2">
        <f t="shared" si="74"/>
        <v>2310</v>
      </c>
      <c r="AC305" s="2">
        <f t="shared" si="74"/>
        <v>489</v>
      </c>
      <c r="AE305" s="2" t="str">
        <f t="shared" si="75"/>
        <v/>
      </c>
      <c r="AF305" s="2" t="str">
        <f t="shared" si="76"/>
        <v/>
      </c>
      <c r="AG305" s="2" t="str">
        <f t="shared" si="77"/>
        <v/>
      </c>
      <c r="AH305" s="2" t="str">
        <f t="shared" si="78"/>
        <v/>
      </c>
      <c r="AI305" s="2">
        <f t="shared" si="79"/>
        <v>2310</v>
      </c>
      <c r="AK305" s="2" t="str">
        <f t="shared" si="80"/>
        <v/>
      </c>
      <c r="AL305" s="2" t="str">
        <f t="shared" si="81"/>
        <v/>
      </c>
      <c r="AM305" s="2" t="str">
        <f t="shared" si="82"/>
        <v/>
      </c>
      <c r="AN305" s="2" t="str">
        <f t="shared" si="83"/>
        <v/>
      </c>
      <c r="AO305" s="2">
        <f t="shared" si="84"/>
        <v>489</v>
      </c>
    </row>
    <row r="306" spans="1:41" x14ac:dyDescent="0.3">
      <c r="A306" s="111">
        <v>44576.874351851853</v>
      </c>
      <c r="B306" s="78" t="s">
        <v>1535</v>
      </c>
      <c r="C306" s="78" t="s">
        <v>835</v>
      </c>
      <c r="D306" s="78" t="s">
        <v>1446</v>
      </c>
      <c r="F306" s="78" t="s">
        <v>808</v>
      </c>
      <c r="G306" s="78" t="s">
        <v>134</v>
      </c>
      <c r="H306" s="112" t="s">
        <v>278</v>
      </c>
      <c r="I306" s="112">
        <v>3</v>
      </c>
      <c r="J306" s="113">
        <v>44576.872974537036</v>
      </c>
      <c r="K306" s="113">
        <v>44576.874351851853</v>
      </c>
      <c r="M306" s="113">
        <v>44576.875243055554</v>
      </c>
      <c r="N306" s="113">
        <v>44576.8752662037</v>
      </c>
      <c r="O306" s="78" t="s">
        <v>1185</v>
      </c>
      <c r="P306" s="78" t="str">
        <f t="shared" si="68"/>
        <v>CIC</v>
      </c>
      <c r="Q306" s="113">
        <v>44576.881111111114</v>
      </c>
      <c r="R306" s="78" t="s">
        <v>1216</v>
      </c>
      <c r="S306" s="78" t="str">
        <f t="shared" si="69"/>
        <v>PLOEG</v>
      </c>
      <c r="V306" s="78" t="str">
        <f t="shared" si="70"/>
        <v/>
      </c>
      <c r="W306" s="113">
        <v>44576.88857638889</v>
      </c>
      <c r="X306" s="113">
        <f t="shared" si="71"/>
        <v>8.9120370103046298E-4</v>
      </c>
      <c r="Y306" s="113" t="str">
        <f t="shared" si="72"/>
        <v/>
      </c>
      <c r="Z306" s="113" t="str">
        <f t="shared" si="73"/>
        <v/>
      </c>
      <c r="AB306" s="2" t="str">
        <f t="shared" si="74"/>
        <v/>
      </c>
      <c r="AC306" s="2" t="str">
        <f t="shared" si="74"/>
        <v/>
      </c>
      <c r="AE306" s="2" t="str">
        <f t="shared" si="75"/>
        <v/>
      </c>
      <c r="AF306" s="2" t="str">
        <f t="shared" si="76"/>
        <v/>
      </c>
      <c r="AG306" s="2" t="str">
        <f t="shared" si="77"/>
        <v/>
      </c>
      <c r="AH306" s="2" t="str">
        <f t="shared" si="78"/>
        <v/>
      </c>
      <c r="AI306" s="2" t="str">
        <f t="shared" si="79"/>
        <v/>
      </c>
      <c r="AK306" s="2" t="str">
        <f t="shared" si="80"/>
        <v/>
      </c>
      <c r="AL306" s="2" t="str">
        <f t="shared" si="81"/>
        <v/>
      </c>
      <c r="AM306" s="2" t="str">
        <f t="shared" si="82"/>
        <v/>
      </c>
      <c r="AN306" s="2" t="str">
        <f t="shared" si="83"/>
        <v/>
      </c>
      <c r="AO306" s="2" t="str">
        <f t="shared" si="84"/>
        <v/>
      </c>
    </row>
    <row r="307" spans="1:41" x14ac:dyDescent="0.3">
      <c r="A307" s="111">
        <v>44576.874351851853</v>
      </c>
      <c r="B307" s="78" t="s">
        <v>1535</v>
      </c>
      <c r="C307" s="78" t="s">
        <v>853</v>
      </c>
      <c r="D307" s="78" t="s">
        <v>1446</v>
      </c>
      <c r="F307" s="78" t="s">
        <v>808</v>
      </c>
      <c r="G307" s="78" t="s">
        <v>134</v>
      </c>
      <c r="H307" s="112" t="s">
        <v>278</v>
      </c>
      <c r="I307" s="112">
        <v>3</v>
      </c>
      <c r="J307" s="113">
        <v>44576.872974537036</v>
      </c>
      <c r="K307" s="113">
        <v>44576.874351851853</v>
      </c>
      <c r="M307" s="113">
        <v>44576.876296296294</v>
      </c>
      <c r="N307" s="113">
        <v>44576.876319444447</v>
      </c>
      <c r="O307" s="78" t="s">
        <v>1185</v>
      </c>
      <c r="P307" s="78" t="str">
        <f t="shared" si="68"/>
        <v>CIC</v>
      </c>
      <c r="Q307" s="113">
        <v>44576.879513888889</v>
      </c>
      <c r="R307" s="78" t="s">
        <v>1243</v>
      </c>
      <c r="S307" s="78" t="str">
        <f t="shared" si="69"/>
        <v>PLOEG</v>
      </c>
      <c r="T307" s="113">
        <v>44576.883194444446</v>
      </c>
      <c r="U307" s="78" t="s">
        <v>1243</v>
      </c>
      <c r="V307" s="78" t="str">
        <f t="shared" si="70"/>
        <v>PLOEG</v>
      </c>
      <c r="W307" s="113">
        <v>44576.88857638889</v>
      </c>
      <c r="X307" s="113">
        <f t="shared" si="71"/>
        <v>1.9444444405962713E-3</v>
      </c>
      <c r="Y307" s="113">
        <f t="shared" si="72"/>
        <v>6.8981481526861899E-3</v>
      </c>
      <c r="Z307" s="113">
        <f t="shared" si="73"/>
        <v>5.3819444437976927E-3</v>
      </c>
      <c r="AB307" s="2">
        <f t="shared" si="74"/>
        <v>596</v>
      </c>
      <c r="AC307" s="2">
        <f t="shared" si="74"/>
        <v>465</v>
      </c>
      <c r="AE307" s="2" t="str">
        <f t="shared" si="75"/>
        <v/>
      </c>
      <c r="AF307" s="2" t="str">
        <f t="shared" si="76"/>
        <v/>
      </c>
      <c r="AG307" s="2" t="str">
        <f t="shared" si="77"/>
        <v/>
      </c>
      <c r="AH307" s="2">
        <f t="shared" si="78"/>
        <v>596</v>
      </c>
      <c r="AI307" s="2" t="str">
        <f t="shared" si="79"/>
        <v/>
      </c>
      <c r="AK307" s="2" t="str">
        <f t="shared" si="80"/>
        <v/>
      </c>
      <c r="AL307" s="2" t="str">
        <f t="shared" si="81"/>
        <v/>
      </c>
      <c r="AM307" s="2" t="str">
        <f t="shared" si="82"/>
        <v/>
      </c>
      <c r="AN307" s="2">
        <f t="shared" si="83"/>
        <v>465</v>
      </c>
      <c r="AO307" s="2" t="str">
        <f t="shared" si="84"/>
        <v/>
      </c>
    </row>
    <row r="308" spans="1:41" x14ac:dyDescent="0.3">
      <c r="A308" s="111">
        <v>44576.874351851853</v>
      </c>
      <c r="B308" s="78" t="s">
        <v>1535</v>
      </c>
      <c r="C308" s="78" t="s">
        <v>846</v>
      </c>
      <c r="D308" s="78" t="s">
        <v>1446</v>
      </c>
      <c r="F308" s="78" t="s">
        <v>808</v>
      </c>
      <c r="G308" s="78" t="s">
        <v>134</v>
      </c>
      <c r="H308" s="112" t="s">
        <v>278</v>
      </c>
      <c r="I308" s="112">
        <v>3</v>
      </c>
      <c r="J308" s="113">
        <v>44576.872974537036</v>
      </c>
      <c r="K308" s="113">
        <v>44576.874351851853</v>
      </c>
      <c r="M308" s="113">
        <v>44576.876446759263</v>
      </c>
      <c r="N308" s="113">
        <v>44576.876493055555</v>
      </c>
      <c r="O308" s="78" t="s">
        <v>1185</v>
      </c>
      <c r="P308" s="78" t="str">
        <f t="shared" si="68"/>
        <v>CIC</v>
      </c>
      <c r="S308" s="78" t="str">
        <f t="shared" si="69"/>
        <v/>
      </c>
      <c r="V308" s="78" t="str">
        <f t="shared" si="70"/>
        <v/>
      </c>
      <c r="W308" s="113">
        <v>44576.888564814813</v>
      </c>
      <c r="X308" s="113">
        <f t="shared" si="71"/>
        <v>2.0949074096279219E-3</v>
      </c>
      <c r="Y308" s="113" t="str">
        <f t="shared" si="72"/>
        <v/>
      </c>
      <c r="Z308" s="113" t="str">
        <f t="shared" si="73"/>
        <v/>
      </c>
      <c r="AB308" s="2" t="str">
        <f t="shared" si="74"/>
        <v/>
      </c>
      <c r="AC308" s="2" t="str">
        <f t="shared" si="74"/>
        <v/>
      </c>
      <c r="AE308" s="2" t="str">
        <f t="shared" si="75"/>
        <v/>
      </c>
      <c r="AF308" s="2" t="str">
        <f t="shared" si="76"/>
        <v/>
      </c>
      <c r="AG308" s="2" t="str">
        <f t="shared" si="77"/>
        <v/>
      </c>
      <c r="AH308" s="2" t="str">
        <f t="shared" si="78"/>
        <v/>
      </c>
      <c r="AI308" s="2" t="str">
        <f t="shared" si="79"/>
        <v/>
      </c>
      <c r="AK308" s="2" t="str">
        <f t="shared" si="80"/>
        <v/>
      </c>
      <c r="AL308" s="2" t="str">
        <f t="shared" si="81"/>
        <v/>
      </c>
      <c r="AM308" s="2" t="str">
        <f t="shared" si="82"/>
        <v/>
      </c>
      <c r="AN308" s="2" t="str">
        <f t="shared" si="83"/>
        <v/>
      </c>
      <c r="AO308" s="2" t="str">
        <f t="shared" si="84"/>
        <v/>
      </c>
    </row>
    <row r="309" spans="1:41" x14ac:dyDescent="0.3">
      <c r="A309" s="111">
        <v>44576.930972222224</v>
      </c>
      <c r="B309" s="78" t="s">
        <v>1536</v>
      </c>
      <c r="C309" s="78" t="s">
        <v>835</v>
      </c>
      <c r="D309" s="78" t="s">
        <v>1537</v>
      </c>
      <c r="E309" s="78">
        <v>2</v>
      </c>
      <c r="F309" s="78" t="s">
        <v>808</v>
      </c>
      <c r="G309" s="78" t="s">
        <v>136</v>
      </c>
      <c r="H309" s="112" t="s">
        <v>274</v>
      </c>
      <c r="I309" s="112">
        <v>3</v>
      </c>
      <c r="J309" s="113">
        <v>44576.930069444446</v>
      </c>
      <c r="K309" s="113">
        <v>44576.930972222224</v>
      </c>
      <c r="M309" s="113">
        <v>44576.931574074071</v>
      </c>
      <c r="N309" s="113">
        <v>44576.932349537034</v>
      </c>
      <c r="O309" s="78" t="s">
        <v>1187</v>
      </c>
      <c r="P309" s="78" t="str">
        <f t="shared" si="68"/>
        <v>CIC</v>
      </c>
      <c r="Q309" s="113">
        <v>44576.933888888889</v>
      </c>
      <c r="R309" s="78" t="s">
        <v>1216</v>
      </c>
      <c r="S309" s="78" t="str">
        <f t="shared" si="69"/>
        <v>PLOEG</v>
      </c>
      <c r="T309" s="113">
        <v>44576.937604166669</v>
      </c>
      <c r="U309" s="78" t="s">
        <v>1187</v>
      </c>
      <c r="V309" s="78" t="str">
        <f t="shared" si="70"/>
        <v>CIC</v>
      </c>
      <c r="W309" s="113">
        <v>44576.956018518518</v>
      </c>
      <c r="X309" s="113">
        <f t="shared" si="71"/>
        <v>6.0185184702277184E-4</v>
      </c>
      <c r="Y309" s="113">
        <f t="shared" si="72"/>
        <v>6.030092597939074E-3</v>
      </c>
      <c r="Z309" s="113">
        <f t="shared" si="73"/>
        <v>1.841435184906004E-2</v>
      </c>
      <c r="AB309" s="2">
        <f t="shared" si="74"/>
        <v>521</v>
      </c>
      <c r="AC309" s="2">
        <f t="shared" si="74"/>
        <v>1591</v>
      </c>
      <c r="AE309" s="2" t="str">
        <f t="shared" si="75"/>
        <v/>
      </c>
      <c r="AF309" s="2" t="str">
        <f t="shared" si="76"/>
        <v/>
      </c>
      <c r="AG309" s="2" t="str">
        <f t="shared" si="77"/>
        <v/>
      </c>
      <c r="AH309" s="2">
        <f t="shared" si="78"/>
        <v>521</v>
      </c>
      <c r="AI309" s="2" t="str">
        <f t="shared" si="79"/>
        <v/>
      </c>
      <c r="AK309" s="2" t="str">
        <f t="shared" si="80"/>
        <v/>
      </c>
      <c r="AL309" s="2" t="str">
        <f t="shared" si="81"/>
        <v/>
      </c>
      <c r="AM309" s="2" t="str">
        <f t="shared" si="82"/>
        <v/>
      </c>
      <c r="AN309" s="2">
        <f t="shared" si="83"/>
        <v>1591</v>
      </c>
      <c r="AO309" s="2" t="str">
        <f t="shared" si="84"/>
        <v/>
      </c>
    </row>
    <row r="310" spans="1:41" x14ac:dyDescent="0.3">
      <c r="A310" s="111">
        <v>44576.930972222224</v>
      </c>
      <c r="B310" s="78" t="s">
        <v>1536</v>
      </c>
      <c r="C310" s="78" t="s">
        <v>846</v>
      </c>
      <c r="D310" s="78" t="s">
        <v>1537</v>
      </c>
      <c r="E310" s="78">
        <v>2</v>
      </c>
      <c r="F310" s="78" t="s">
        <v>808</v>
      </c>
      <c r="G310" s="78" t="s">
        <v>136</v>
      </c>
      <c r="H310" s="112" t="s">
        <v>274</v>
      </c>
      <c r="I310" s="112">
        <v>3</v>
      </c>
      <c r="J310" s="113">
        <v>44576.930069444446</v>
      </c>
      <c r="K310" s="113">
        <v>44576.930972222224</v>
      </c>
      <c r="M310" s="113">
        <v>44576.932511574072</v>
      </c>
      <c r="N310" s="113">
        <v>44576.932534722226</v>
      </c>
      <c r="O310" s="78" t="s">
        <v>1187</v>
      </c>
      <c r="P310" s="78" t="str">
        <f t="shared" si="68"/>
        <v>CIC</v>
      </c>
      <c r="S310" s="78" t="str">
        <f t="shared" si="69"/>
        <v/>
      </c>
      <c r="T310" s="113">
        <v>44576.937604166669</v>
      </c>
      <c r="U310" s="78" t="s">
        <v>1187</v>
      </c>
      <c r="V310" s="78" t="str">
        <f t="shared" si="70"/>
        <v>CIC</v>
      </c>
      <c r="W310" s="113">
        <v>44576.956018518518</v>
      </c>
      <c r="X310" s="113">
        <f t="shared" si="71"/>
        <v>1.5393518478958867E-3</v>
      </c>
      <c r="Y310" s="113">
        <f t="shared" si="72"/>
        <v>5.0925925970659591E-3</v>
      </c>
      <c r="Z310" s="113">
        <f t="shared" si="73"/>
        <v>1.841435184906004E-2</v>
      </c>
      <c r="AB310" s="2">
        <f t="shared" si="74"/>
        <v>440</v>
      </c>
      <c r="AC310" s="2">
        <f t="shared" si="74"/>
        <v>1591</v>
      </c>
      <c r="AE310" s="2" t="str">
        <f t="shared" si="75"/>
        <v/>
      </c>
      <c r="AF310" s="2" t="str">
        <f t="shared" si="76"/>
        <v/>
      </c>
      <c r="AG310" s="2" t="str">
        <f t="shared" si="77"/>
        <v/>
      </c>
      <c r="AH310" s="2">
        <f t="shared" si="78"/>
        <v>440</v>
      </c>
      <c r="AI310" s="2" t="str">
        <f t="shared" si="79"/>
        <v/>
      </c>
      <c r="AK310" s="2" t="str">
        <f t="shared" si="80"/>
        <v/>
      </c>
      <c r="AL310" s="2" t="str">
        <f t="shared" si="81"/>
        <v/>
      </c>
      <c r="AM310" s="2" t="str">
        <f t="shared" si="82"/>
        <v/>
      </c>
      <c r="AN310" s="2">
        <f t="shared" si="83"/>
        <v>1591</v>
      </c>
      <c r="AO310" s="2" t="str">
        <f t="shared" si="84"/>
        <v/>
      </c>
    </row>
    <row r="311" spans="1:41" x14ac:dyDescent="0.3">
      <c r="A311" s="111">
        <v>44576.930972222224</v>
      </c>
      <c r="B311" s="78" t="s">
        <v>1536</v>
      </c>
      <c r="C311" s="78" t="s">
        <v>853</v>
      </c>
      <c r="D311" s="78" t="s">
        <v>1537</v>
      </c>
      <c r="E311" s="78">
        <v>2</v>
      </c>
      <c r="F311" s="78" t="s">
        <v>808</v>
      </c>
      <c r="G311" s="78" t="s">
        <v>136</v>
      </c>
      <c r="H311" s="112" t="s">
        <v>274</v>
      </c>
      <c r="I311" s="112">
        <v>3</v>
      </c>
      <c r="J311" s="113">
        <v>44576.930069444446</v>
      </c>
      <c r="K311" s="113">
        <v>44576.930972222224</v>
      </c>
      <c r="M311" s="113">
        <v>44576.932581018518</v>
      </c>
      <c r="N311" s="113">
        <v>44576.932696759257</v>
      </c>
      <c r="O311" s="78" t="s">
        <v>1187</v>
      </c>
      <c r="P311" s="78" t="str">
        <f t="shared" si="68"/>
        <v>CIC</v>
      </c>
      <c r="S311" s="78" t="str">
        <f t="shared" si="69"/>
        <v/>
      </c>
      <c r="T311" s="113">
        <v>44576.937604166669</v>
      </c>
      <c r="U311" s="78" t="s">
        <v>1187</v>
      </c>
      <c r="V311" s="78" t="str">
        <f t="shared" si="70"/>
        <v>CIC</v>
      </c>
      <c r="W311" s="113">
        <v>44576.956018518518</v>
      </c>
      <c r="X311" s="113">
        <f t="shared" si="71"/>
        <v>1.6087962940218858E-3</v>
      </c>
      <c r="Y311" s="113">
        <f t="shared" si="72"/>
        <v>5.02314815093996E-3</v>
      </c>
      <c r="Z311" s="113">
        <f t="shared" si="73"/>
        <v>1.841435184906004E-2</v>
      </c>
      <c r="AB311" s="2">
        <f t="shared" si="74"/>
        <v>434</v>
      </c>
      <c r="AC311" s="2">
        <f t="shared" si="74"/>
        <v>1591</v>
      </c>
      <c r="AE311" s="2" t="str">
        <f t="shared" si="75"/>
        <v/>
      </c>
      <c r="AF311" s="2" t="str">
        <f t="shared" si="76"/>
        <v/>
      </c>
      <c r="AG311" s="2" t="str">
        <f t="shared" si="77"/>
        <v/>
      </c>
      <c r="AH311" s="2">
        <f t="shared" si="78"/>
        <v>434</v>
      </c>
      <c r="AI311" s="2" t="str">
        <f t="shared" si="79"/>
        <v/>
      </c>
      <c r="AK311" s="2" t="str">
        <f t="shared" si="80"/>
        <v/>
      </c>
      <c r="AL311" s="2" t="str">
        <f t="shared" si="81"/>
        <v/>
      </c>
      <c r="AM311" s="2" t="str">
        <f t="shared" si="82"/>
        <v/>
      </c>
      <c r="AN311" s="2">
        <f t="shared" si="83"/>
        <v>1591</v>
      </c>
      <c r="AO311" s="2" t="str">
        <f t="shared" si="84"/>
        <v/>
      </c>
    </row>
    <row r="312" spans="1:41" x14ac:dyDescent="0.3">
      <c r="A312" s="111">
        <v>44576.966793981483</v>
      </c>
      <c r="B312" s="78" t="s">
        <v>1538</v>
      </c>
      <c r="C312" s="78" t="s">
        <v>846</v>
      </c>
      <c r="D312" s="78" t="s">
        <v>1282</v>
      </c>
      <c r="F312" s="78" t="s">
        <v>807</v>
      </c>
      <c r="G312" s="78" t="s">
        <v>136</v>
      </c>
      <c r="H312" s="112" t="s">
        <v>274</v>
      </c>
      <c r="I312" s="112">
        <v>3</v>
      </c>
      <c r="J312" s="113">
        <v>44576.964606481481</v>
      </c>
      <c r="K312" s="113">
        <v>44576.966793981483</v>
      </c>
      <c r="M312" s="113">
        <v>44576.968668981484</v>
      </c>
      <c r="N312" s="113">
        <v>44576.968715277777</v>
      </c>
      <c r="O312" s="78" t="s">
        <v>1187</v>
      </c>
      <c r="P312" s="78" t="str">
        <f t="shared" si="68"/>
        <v>CIC</v>
      </c>
      <c r="S312" s="78" t="str">
        <f t="shared" si="69"/>
        <v/>
      </c>
      <c r="V312" s="78" t="str">
        <f t="shared" si="70"/>
        <v/>
      </c>
      <c r="W312" s="113">
        <v>44576.978750000002</v>
      </c>
      <c r="X312" s="113">
        <f t="shared" si="71"/>
        <v>1.8750000017462298E-3</v>
      </c>
      <c r="Y312" s="113" t="str">
        <f t="shared" si="72"/>
        <v/>
      </c>
      <c r="Z312" s="113" t="str">
        <f t="shared" si="73"/>
        <v/>
      </c>
      <c r="AB312" s="2" t="str">
        <f t="shared" si="74"/>
        <v/>
      </c>
      <c r="AC312" s="2" t="str">
        <f t="shared" si="74"/>
        <v/>
      </c>
      <c r="AE312" s="2" t="str">
        <f t="shared" si="75"/>
        <v/>
      </c>
      <c r="AF312" s="2" t="str">
        <f t="shared" si="76"/>
        <v/>
      </c>
      <c r="AG312" s="2" t="str">
        <f t="shared" si="77"/>
        <v/>
      </c>
      <c r="AH312" s="2" t="str">
        <f t="shared" si="78"/>
        <v/>
      </c>
      <c r="AI312" s="2" t="str">
        <f t="shared" si="79"/>
        <v/>
      </c>
      <c r="AK312" s="2" t="str">
        <f t="shared" si="80"/>
        <v/>
      </c>
      <c r="AL312" s="2" t="str">
        <f t="shared" si="81"/>
        <v/>
      </c>
      <c r="AM312" s="2" t="str">
        <f t="shared" si="82"/>
        <v/>
      </c>
      <c r="AN312" s="2" t="str">
        <f t="shared" si="83"/>
        <v/>
      </c>
      <c r="AO312" s="2" t="str">
        <f t="shared" si="84"/>
        <v/>
      </c>
    </row>
    <row r="313" spans="1:41" x14ac:dyDescent="0.3">
      <c r="A313" s="111">
        <v>44576.966793981483</v>
      </c>
      <c r="B313" s="78" t="s">
        <v>1538</v>
      </c>
      <c r="C313" s="78" t="s">
        <v>853</v>
      </c>
      <c r="D313" s="78" t="s">
        <v>1282</v>
      </c>
      <c r="F313" s="78" t="s">
        <v>807</v>
      </c>
      <c r="G313" s="78" t="s">
        <v>136</v>
      </c>
      <c r="H313" s="112" t="s">
        <v>274</v>
      </c>
      <c r="I313" s="112">
        <v>3</v>
      </c>
      <c r="J313" s="113">
        <v>44576.964606481481</v>
      </c>
      <c r="K313" s="113">
        <v>44576.966793981483</v>
      </c>
      <c r="M313" s="113">
        <v>44576.968680555554</v>
      </c>
      <c r="N313" s="113">
        <v>44576.968726851854</v>
      </c>
      <c r="O313" s="78" t="s">
        <v>1187</v>
      </c>
      <c r="P313" s="78" t="str">
        <f t="shared" si="68"/>
        <v>CIC</v>
      </c>
      <c r="S313" s="78" t="str">
        <f t="shared" si="69"/>
        <v/>
      </c>
      <c r="V313" s="78" t="str">
        <f t="shared" si="70"/>
        <v/>
      </c>
      <c r="W313" s="113">
        <v>44576.978761574072</v>
      </c>
      <c r="X313" s="113">
        <f t="shared" si="71"/>
        <v>1.8865740712499246E-3</v>
      </c>
      <c r="Y313" s="113" t="str">
        <f t="shared" si="72"/>
        <v/>
      </c>
      <c r="Z313" s="113" t="str">
        <f t="shared" si="73"/>
        <v/>
      </c>
      <c r="AB313" s="2" t="str">
        <f t="shared" si="74"/>
        <v/>
      </c>
      <c r="AC313" s="2" t="str">
        <f t="shared" si="74"/>
        <v/>
      </c>
      <c r="AE313" s="2" t="str">
        <f t="shared" si="75"/>
        <v/>
      </c>
      <c r="AF313" s="2" t="str">
        <f t="shared" si="76"/>
        <v/>
      </c>
      <c r="AG313" s="2" t="str">
        <f t="shared" si="77"/>
        <v/>
      </c>
      <c r="AH313" s="2" t="str">
        <f t="shared" si="78"/>
        <v/>
      </c>
      <c r="AI313" s="2" t="str">
        <f t="shared" si="79"/>
        <v/>
      </c>
      <c r="AK313" s="2" t="str">
        <f t="shared" si="80"/>
        <v/>
      </c>
      <c r="AL313" s="2" t="str">
        <f t="shared" si="81"/>
        <v/>
      </c>
      <c r="AM313" s="2" t="str">
        <f t="shared" si="82"/>
        <v/>
      </c>
      <c r="AN313" s="2" t="str">
        <f t="shared" si="83"/>
        <v/>
      </c>
      <c r="AO313" s="2" t="str">
        <f t="shared" si="84"/>
        <v/>
      </c>
    </row>
    <row r="314" spans="1:41" x14ac:dyDescent="0.3">
      <c r="A314" s="111">
        <v>44576.966793981483</v>
      </c>
      <c r="B314" s="78" t="s">
        <v>1538</v>
      </c>
      <c r="C314" s="78" t="s">
        <v>835</v>
      </c>
      <c r="D314" s="78" t="s">
        <v>1282</v>
      </c>
      <c r="F314" s="78" t="s">
        <v>807</v>
      </c>
      <c r="G314" s="78" t="s">
        <v>136</v>
      </c>
      <c r="H314" s="112" t="s">
        <v>274</v>
      </c>
      <c r="I314" s="112">
        <v>3</v>
      </c>
      <c r="J314" s="113">
        <v>44576.964606481481</v>
      </c>
      <c r="K314" s="113">
        <v>44576.966793981483</v>
      </c>
      <c r="M314" s="113">
        <v>44576.968680555554</v>
      </c>
      <c r="N314" s="113">
        <v>44576.968726851854</v>
      </c>
      <c r="O314" s="78" t="s">
        <v>1187</v>
      </c>
      <c r="P314" s="78" t="str">
        <f t="shared" si="68"/>
        <v>CIC</v>
      </c>
      <c r="Q314" s="113">
        <v>44576.975914351853</v>
      </c>
      <c r="R314" s="78" t="s">
        <v>1216</v>
      </c>
      <c r="S314" s="78" t="str">
        <f t="shared" si="69"/>
        <v>PLOEG</v>
      </c>
      <c r="V314" s="78" t="str">
        <f t="shared" si="70"/>
        <v/>
      </c>
      <c r="W314" s="113">
        <v>44576.978761574072</v>
      </c>
      <c r="X314" s="113">
        <f t="shared" si="71"/>
        <v>1.8865740712499246E-3</v>
      </c>
      <c r="Y314" s="113" t="str">
        <f t="shared" si="72"/>
        <v/>
      </c>
      <c r="Z314" s="113" t="str">
        <f t="shared" si="73"/>
        <v/>
      </c>
      <c r="AB314" s="2" t="str">
        <f t="shared" si="74"/>
        <v/>
      </c>
      <c r="AC314" s="2" t="str">
        <f t="shared" si="74"/>
        <v/>
      </c>
      <c r="AE314" s="2" t="str">
        <f t="shared" si="75"/>
        <v/>
      </c>
      <c r="AF314" s="2" t="str">
        <f t="shared" si="76"/>
        <v/>
      </c>
      <c r="AG314" s="2" t="str">
        <f t="shared" si="77"/>
        <v/>
      </c>
      <c r="AH314" s="2" t="str">
        <f t="shared" si="78"/>
        <v/>
      </c>
      <c r="AI314" s="2" t="str">
        <f t="shared" si="79"/>
        <v/>
      </c>
      <c r="AK314" s="2" t="str">
        <f t="shared" si="80"/>
        <v/>
      </c>
      <c r="AL314" s="2" t="str">
        <f t="shared" si="81"/>
        <v/>
      </c>
      <c r="AM314" s="2" t="str">
        <f t="shared" si="82"/>
        <v/>
      </c>
      <c r="AN314" s="2" t="str">
        <f t="shared" si="83"/>
        <v/>
      </c>
      <c r="AO314" s="2" t="str">
        <f t="shared" si="84"/>
        <v/>
      </c>
    </row>
    <row r="315" spans="1:41" x14ac:dyDescent="0.3">
      <c r="A315" s="111">
        <v>44576.970694444448</v>
      </c>
      <c r="B315" s="78" t="s">
        <v>1539</v>
      </c>
      <c r="C315" s="78" t="s">
        <v>835</v>
      </c>
      <c r="D315" s="78" t="s">
        <v>1540</v>
      </c>
      <c r="E315" s="78">
        <v>23</v>
      </c>
      <c r="F315" s="78" t="s">
        <v>809</v>
      </c>
      <c r="G315" s="78" t="s">
        <v>88</v>
      </c>
      <c r="H315" s="112" t="s">
        <v>200</v>
      </c>
      <c r="I315" s="112">
        <v>3</v>
      </c>
      <c r="J315" s="113">
        <v>44576.969930555555</v>
      </c>
      <c r="K315" s="113">
        <v>44576.970694444448</v>
      </c>
      <c r="M315" s="113">
        <v>44576.978819444441</v>
      </c>
      <c r="N315" s="113">
        <v>44576.979120370372</v>
      </c>
      <c r="O315" s="78" t="s">
        <v>1187</v>
      </c>
      <c r="P315" s="78" t="str">
        <f t="shared" si="68"/>
        <v>CIC</v>
      </c>
      <c r="S315" s="78" t="str">
        <f t="shared" si="69"/>
        <v/>
      </c>
      <c r="T315" s="113">
        <v>44576.992094907408</v>
      </c>
      <c r="U315" s="78" t="s">
        <v>1216</v>
      </c>
      <c r="V315" s="78" t="str">
        <f t="shared" si="70"/>
        <v>PLOEG</v>
      </c>
      <c r="W315" s="113">
        <v>44576.994675925926</v>
      </c>
      <c r="X315" s="113">
        <f t="shared" si="71"/>
        <v>8.1249999930150807E-3</v>
      </c>
      <c r="Y315" s="113">
        <f t="shared" si="72"/>
        <v>1.3275462966703344E-2</v>
      </c>
      <c r="Z315" s="113">
        <f t="shared" si="73"/>
        <v>2.5810185179580003E-3</v>
      </c>
      <c r="AB315" s="2">
        <f t="shared" si="74"/>
        <v>1147</v>
      </c>
      <c r="AC315" s="2">
        <f t="shared" si="74"/>
        <v>223</v>
      </c>
      <c r="AE315" s="2" t="str">
        <f t="shared" si="75"/>
        <v/>
      </c>
      <c r="AF315" s="2" t="str">
        <f t="shared" si="76"/>
        <v/>
      </c>
      <c r="AG315" s="2" t="str">
        <f t="shared" si="77"/>
        <v/>
      </c>
      <c r="AH315" s="2">
        <f t="shared" si="78"/>
        <v>1147</v>
      </c>
      <c r="AI315" s="2" t="str">
        <f t="shared" si="79"/>
        <v/>
      </c>
      <c r="AK315" s="2" t="str">
        <f t="shared" si="80"/>
        <v/>
      </c>
      <c r="AL315" s="2" t="str">
        <f t="shared" si="81"/>
        <v/>
      </c>
      <c r="AM315" s="2" t="str">
        <f t="shared" si="82"/>
        <v/>
      </c>
      <c r="AN315" s="2">
        <f t="shared" si="83"/>
        <v>223</v>
      </c>
      <c r="AO315" s="2" t="str">
        <f t="shared" si="84"/>
        <v/>
      </c>
    </row>
    <row r="316" spans="1:41" x14ac:dyDescent="0.3">
      <c r="A316" s="111">
        <v>44576.983067129629</v>
      </c>
      <c r="B316" s="78" t="s">
        <v>1541</v>
      </c>
      <c r="C316" s="78" t="s">
        <v>846</v>
      </c>
      <c r="D316" s="78" t="s">
        <v>1542</v>
      </c>
      <c r="E316" s="78">
        <v>3</v>
      </c>
      <c r="F316" s="78" t="s">
        <v>809</v>
      </c>
      <c r="G316" s="78" t="s">
        <v>94</v>
      </c>
      <c r="H316" s="112" t="s">
        <v>280</v>
      </c>
      <c r="I316" s="112">
        <v>3</v>
      </c>
      <c r="J316" s="113">
        <v>44576.981944444444</v>
      </c>
      <c r="K316" s="113">
        <v>44576.983067129629</v>
      </c>
      <c r="M316" s="113">
        <v>44576.98505787037</v>
      </c>
      <c r="N316" s="113">
        <v>44576.985405092593</v>
      </c>
      <c r="O316" s="78" t="s">
        <v>1187</v>
      </c>
      <c r="P316" s="78" t="str">
        <f t="shared" si="68"/>
        <v>CIC</v>
      </c>
      <c r="S316" s="78" t="str">
        <f t="shared" si="69"/>
        <v/>
      </c>
      <c r="V316" s="78" t="str">
        <f t="shared" si="70"/>
        <v/>
      </c>
      <c r="W316" s="113">
        <v>44576.996018518519</v>
      </c>
      <c r="X316" s="113">
        <f t="shared" si="71"/>
        <v>1.9907407404389232E-3</v>
      </c>
      <c r="Y316" s="113" t="str">
        <f t="shared" si="72"/>
        <v/>
      </c>
      <c r="Z316" s="113" t="str">
        <f t="shared" si="73"/>
        <v/>
      </c>
      <c r="AB316" s="2" t="str">
        <f t="shared" si="74"/>
        <v/>
      </c>
      <c r="AC316" s="2" t="str">
        <f t="shared" si="74"/>
        <v/>
      </c>
      <c r="AE316" s="2" t="str">
        <f t="shared" si="75"/>
        <v/>
      </c>
      <c r="AF316" s="2" t="str">
        <f t="shared" si="76"/>
        <v/>
      </c>
      <c r="AG316" s="2" t="str">
        <f t="shared" si="77"/>
        <v/>
      </c>
      <c r="AH316" s="2" t="str">
        <f t="shared" si="78"/>
        <v/>
      </c>
      <c r="AI316" s="2" t="str">
        <f t="shared" si="79"/>
        <v/>
      </c>
      <c r="AK316" s="2" t="str">
        <f t="shared" si="80"/>
        <v/>
      </c>
      <c r="AL316" s="2" t="str">
        <f t="shared" si="81"/>
        <v/>
      </c>
      <c r="AM316" s="2" t="str">
        <f t="shared" si="82"/>
        <v/>
      </c>
      <c r="AN316" s="2" t="str">
        <f t="shared" si="83"/>
        <v/>
      </c>
      <c r="AO316" s="2" t="str">
        <f t="shared" si="84"/>
        <v/>
      </c>
    </row>
    <row r="317" spans="1:41" x14ac:dyDescent="0.3">
      <c r="A317" s="111">
        <v>44577.008969907409</v>
      </c>
      <c r="B317" s="78" t="s">
        <v>1543</v>
      </c>
      <c r="C317" s="78" t="s">
        <v>846</v>
      </c>
      <c r="D317" s="78" t="s">
        <v>1282</v>
      </c>
      <c r="F317" s="78" t="s">
        <v>807</v>
      </c>
      <c r="G317" s="78" t="s">
        <v>136</v>
      </c>
      <c r="H317" s="112" t="s">
        <v>274</v>
      </c>
      <c r="I317" s="112">
        <v>3</v>
      </c>
      <c r="J317" s="113">
        <v>44577.008587962962</v>
      </c>
      <c r="K317" s="113">
        <v>44577.008969907409</v>
      </c>
      <c r="M317" s="113">
        <v>44577.01054398148</v>
      </c>
      <c r="N317" s="113">
        <v>44577.010578703703</v>
      </c>
      <c r="O317" s="78" t="s">
        <v>1187</v>
      </c>
      <c r="P317" s="78" t="str">
        <f t="shared" si="68"/>
        <v>CIC</v>
      </c>
      <c r="S317" s="78" t="str">
        <f t="shared" si="69"/>
        <v/>
      </c>
      <c r="V317" s="78" t="str">
        <f t="shared" si="70"/>
        <v/>
      </c>
      <c r="W317" s="113">
        <v>44577.053576388891</v>
      </c>
      <c r="X317" s="113">
        <f t="shared" si="71"/>
        <v>1.5740740709588863E-3</v>
      </c>
      <c r="Y317" s="113" t="str">
        <f t="shared" si="72"/>
        <v/>
      </c>
      <c r="Z317" s="113" t="str">
        <f t="shared" si="73"/>
        <v/>
      </c>
      <c r="AB317" s="2" t="str">
        <f t="shared" si="74"/>
        <v/>
      </c>
      <c r="AC317" s="2" t="str">
        <f t="shared" si="74"/>
        <v/>
      </c>
      <c r="AE317" s="2" t="str">
        <f t="shared" si="75"/>
        <v/>
      </c>
      <c r="AF317" s="2" t="str">
        <f t="shared" si="76"/>
        <v/>
      </c>
      <c r="AG317" s="2" t="str">
        <f t="shared" si="77"/>
        <v/>
      </c>
      <c r="AH317" s="2" t="str">
        <f t="shared" si="78"/>
        <v/>
      </c>
      <c r="AI317" s="2" t="str">
        <f t="shared" si="79"/>
        <v/>
      </c>
      <c r="AK317" s="2" t="str">
        <f t="shared" si="80"/>
        <v/>
      </c>
      <c r="AL317" s="2" t="str">
        <f t="shared" si="81"/>
        <v/>
      </c>
      <c r="AM317" s="2" t="str">
        <f t="shared" si="82"/>
        <v/>
      </c>
      <c r="AN317" s="2" t="str">
        <f t="shared" si="83"/>
        <v/>
      </c>
      <c r="AO317" s="2" t="str">
        <f t="shared" si="84"/>
        <v/>
      </c>
    </row>
    <row r="318" spans="1:41" x14ac:dyDescent="0.3">
      <c r="A318" s="111">
        <v>44577.008969907409</v>
      </c>
      <c r="B318" s="78" t="s">
        <v>1543</v>
      </c>
      <c r="C318" s="78" t="s">
        <v>835</v>
      </c>
      <c r="D318" s="78" t="s">
        <v>1282</v>
      </c>
      <c r="F318" s="78" t="s">
        <v>807</v>
      </c>
      <c r="G318" s="78" t="s">
        <v>136</v>
      </c>
      <c r="H318" s="112" t="s">
        <v>274</v>
      </c>
      <c r="I318" s="112">
        <v>3</v>
      </c>
      <c r="J318" s="113">
        <v>44577.008587962962</v>
      </c>
      <c r="K318" s="113">
        <v>44577.008969907409</v>
      </c>
      <c r="M318" s="113">
        <v>44577.010555555556</v>
      </c>
      <c r="N318" s="113">
        <v>44577.010578703703</v>
      </c>
      <c r="O318" s="78" t="s">
        <v>1187</v>
      </c>
      <c r="P318" s="78" t="str">
        <f t="shared" si="68"/>
        <v>CIC</v>
      </c>
      <c r="S318" s="78" t="str">
        <f t="shared" si="69"/>
        <v/>
      </c>
      <c r="T318" s="113">
        <v>44577.020810185182</v>
      </c>
      <c r="U318" s="78" t="s">
        <v>1187</v>
      </c>
      <c r="V318" s="78" t="str">
        <f t="shared" si="70"/>
        <v>CIC</v>
      </c>
      <c r="W318" s="113">
        <v>44577.053576388891</v>
      </c>
      <c r="X318" s="113">
        <f t="shared" si="71"/>
        <v>1.5856481477385387E-3</v>
      </c>
      <c r="Y318" s="113">
        <f t="shared" si="72"/>
        <v>1.0254629625706002E-2</v>
      </c>
      <c r="Z318" s="113">
        <f t="shared" si="73"/>
        <v>3.2766203708888497E-2</v>
      </c>
      <c r="AB318" s="2">
        <f t="shared" si="74"/>
        <v>886</v>
      </c>
      <c r="AC318" s="2">
        <f t="shared" si="74"/>
        <v>2831</v>
      </c>
      <c r="AE318" s="2" t="str">
        <f t="shared" si="75"/>
        <v/>
      </c>
      <c r="AF318" s="2" t="str">
        <f t="shared" si="76"/>
        <v/>
      </c>
      <c r="AG318" s="2" t="str">
        <f t="shared" si="77"/>
        <v/>
      </c>
      <c r="AH318" s="2">
        <f t="shared" si="78"/>
        <v>886</v>
      </c>
      <c r="AI318" s="2" t="str">
        <f t="shared" si="79"/>
        <v/>
      </c>
      <c r="AK318" s="2" t="str">
        <f t="shared" si="80"/>
        <v/>
      </c>
      <c r="AL318" s="2" t="str">
        <f t="shared" si="81"/>
        <v/>
      </c>
      <c r="AM318" s="2" t="str">
        <f t="shared" si="82"/>
        <v/>
      </c>
      <c r="AN318" s="2">
        <f t="shared" si="83"/>
        <v>2831</v>
      </c>
      <c r="AO318" s="2" t="str">
        <f t="shared" si="84"/>
        <v/>
      </c>
    </row>
    <row r="319" spans="1:41" x14ac:dyDescent="0.3">
      <c r="A319" s="111">
        <v>44577.008969907409</v>
      </c>
      <c r="B319" s="78" t="s">
        <v>1543</v>
      </c>
      <c r="C319" s="78" t="s">
        <v>853</v>
      </c>
      <c r="D319" s="78" t="s">
        <v>1282</v>
      </c>
      <c r="F319" s="78" t="s">
        <v>807</v>
      </c>
      <c r="G319" s="78" t="s">
        <v>136</v>
      </c>
      <c r="H319" s="112" t="s">
        <v>274</v>
      </c>
      <c r="I319" s="112">
        <v>3</v>
      </c>
      <c r="J319" s="113">
        <v>44577.008587962962</v>
      </c>
      <c r="K319" s="113">
        <v>44577.008969907409</v>
      </c>
      <c r="M319" s="113">
        <v>44577.010555555556</v>
      </c>
      <c r="N319" s="113">
        <v>44577.010578703703</v>
      </c>
      <c r="O319" s="78" t="s">
        <v>1187</v>
      </c>
      <c r="P319" s="78" t="str">
        <f t="shared" si="68"/>
        <v>CIC</v>
      </c>
      <c r="S319" s="78" t="str">
        <f t="shared" si="69"/>
        <v/>
      </c>
      <c r="T319" s="113">
        <v>44577.020810185182</v>
      </c>
      <c r="U319" s="78" t="s">
        <v>1187</v>
      </c>
      <c r="V319" s="78" t="str">
        <f t="shared" si="70"/>
        <v>CIC</v>
      </c>
      <c r="W319" s="113">
        <v>44577.053576388891</v>
      </c>
      <c r="X319" s="113">
        <f t="shared" si="71"/>
        <v>1.5856481477385387E-3</v>
      </c>
      <c r="Y319" s="113">
        <f t="shared" si="72"/>
        <v>1.0254629625706002E-2</v>
      </c>
      <c r="Z319" s="113">
        <f t="shared" si="73"/>
        <v>3.2766203708888497E-2</v>
      </c>
      <c r="AB319" s="2">
        <f t="shared" si="74"/>
        <v>886</v>
      </c>
      <c r="AC319" s="2">
        <f t="shared" si="74"/>
        <v>2831</v>
      </c>
      <c r="AE319" s="2" t="str">
        <f t="shared" si="75"/>
        <v/>
      </c>
      <c r="AF319" s="2" t="str">
        <f t="shared" si="76"/>
        <v/>
      </c>
      <c r="AG319" s="2" t="str">
        <f t="shared" si="77"/>
        <v/>
      </c>
      <c r="AH319" s="2">
        <f t="shared" si="78"/>
        <v>886</v>
      </c>
      <c r="AI319" s="2" t="str">
        <f t="shared" si="79"/>
        <v/>
      </c>
      <c r="AK319" s="2" t="str">
        <f t="shared" si="80"/>
        <v/>
      </c>
      <c r="AL319" s="2" t="str">
        <f t="shared" si="81"/>
        <v/>
      </c>
      <c r="AM319" s="2" t="str">
        <f t="shared" si="82"/>
        <v/>
      </c>
      <c r="AN319" s="2">
        <f t="shared" si="83"/>
        <v>2831</v>
      </c>
      <c r="AO319" s="2" t="str">
        <f t="shared" si="84"/>
        <v/>
      </c>
    </row>
    <row r="320" spans="1:41" x14ac:dyDescent="0.3">
      <c r="A320" s="111">
        <v>44577.061516203707</v>
      </c>
      <c r="B320" s="78" t="s">
        <v>1544</v>
      </c>
      <c r="C320" s="78" t="s">
        <v>853</v>
      </c>
      <c r="G320" s="78" t="s">
        <v>106</v>
      </c>
      <c r="H320" s="112" t="s">
        <v>306</v>
      </c>
      <c r="I320" s="112">
        <v>2</v>
      </c>
      <c r="J320" s="113">
        <v>44577.061516203707</v>
      </c>
      <c r="K320" s="113">
        <v>44577.061516203707</v>
      </c>
      <c r="M320" s="113">
        <v>44577.061597222222</v>
      </c>
      <c r="P320" s="78" t="str">
        <f t="shared" si="68"/>
        <v/>
      </c>
      <c r="S320" s="78" t="str">
        <f t="shared" si="69"/>
        <v/>
      </c>
      <c r="V320" s="78" t="str">
        <f t="shared" si="70"/>
        <v/>
      </c>
      <c r="W320" s="113">
        <v>44577.081238425926</v>
      </c>
      <c r="X320" s="113">
        <f t="shared" si="71"/>
        <v>8.1018515629693866E-5</v>
      </c>
      <c r="Y320" s="113" t="str">
        <f t="shared" si="72"/>
        <v/>
      </c>
      <c r="Z320" s="113" t="str">
        <f t="shared" si="73"/>
        <v/>
      </c>
      <c r="AB320" s="2" t="str">
        <f t="shared" si="74"/>
        <v/>
      </c>
      <c r="AC320" s="2" t="str">
        <f t="shared" si="74"/>
        <v/>
      </c>
      <c r="AE320" s="2" t="str">
        <f t="shared" si="75"/>
        <v/>
      </c>
      <c r="AF320" s="2" t="str">
        <f t="shared" si="76"/>
        <v/>
      </c>
      <c r="AG320" s="2" t="str">
        <f t="shared" si="77"/>
        <v/>
      </c>
      <c r="AH320" s="2" t="str">
        <f t="shared" si="78"/>
        <v/>
      </c>
      <c r="AI320" s="2" t="str">
        <f t="shared" si="79"/>
        <v/>
      </c>
      <c r="AK320" s="2" t="str">
        <f t="shared" si="80"/>
        <v/>
      </c>
      <c r="AL320" s="2" t="str">
        <f t="shared" si="81"/>
        <v/>
      </c>
      <c r="AM320" s="2" t="str">
        <f t="shared" si="82"/>
        <v/>
      </c>
      <c r="AN320" s="2" t="str">
        <f t="shared" si="83"/>
        <v/>
      </c>
      <c r="AO320" s="2" t="str">
        <f t="shared" si="84"/>
        <v/>
      </c>
    </row>
    <row r="321" spans="1:41" x14ac:dyDescent="0.3">
      <c r="A321" s="111">
        <v>44577.061516203707</v>
      </c>
      <c r="B321" s="78" t="s">
        <v>1544</v>
      </c>
      <c r="C321" s="78" t="s">
        <v>835</v>
      </c>
      <c r="G321" s="78" t="s">
        <v>106</v>
      </c>
      <c r="H321" s="112" t="s">
        <v>306</v>
      </c>
      <c r="I321" s="112">
        <v>2</v>
      </c>
      <c r="J321" s="113">
        <v>44577.061516203707</v>
      </c>
      <c r="K321" s="113">
        <v>44577.061516203707</v>
      </c>
      <c r="M321" s="113">
        <v>44577.061597222222</v>
      </c>
      <c r="P321" s="78" t="str">
        <f t="shared" si="68"/>
        <v/>
      </c>
      <c r="S321" s="78" t="str">
        <f t="shared" si="69"/>
        <v/>
      </c>
      <c r="V321" s="78" t="str">
        <f t="shared" si="70"/>
        <v/>
      </c>
      <c r="W321" s="113">
        <v>44577.081238425926</v>
      </c>
      <c r="X321" s="113">
        <f t="shared" si="71"/>
        <v>8.1018515629693866E-5</v>
      </c>
      <c r="Y321" s="113" t="str">
        <f t="shared" si="72"/>
        <v/>
      </c>
      <c r="Z321" s="113" t="str">
        <f t="shared" si="73"/>
        <v/>
      </c>
      <c r="AB321" s="2" t="str">
        <f t="shared" si="74"/>
        <v/>
      </c>
      <c r="AC321" s="2" t="str">
        <f t="shared" si="74"/>
        <v/>
      </c>
      <c r="AE321" s="2" t="str">
        <f t="shared" si="75"/>
        <v/>
      </c>
      <c r="AF321" s="2" t="str">
        <f t="shared" si="76"/>
        <v/>
      </c>
      <c r="AG321" s="2" t="str">
        <f t="shared" si="77"/>
        <v/>
      </c>
      <c r="AH321" s="2" t="str">
        <f t="shared" si="78"/>
        <v/>
      </c>
      <c r="AI321" s="2" t="str">
        <f t="shared" si="79"/>
        <v/>
      </c>
      <c r="AK321" s="2" t="str">
        <f t="shared" si="80"/>
        <v/>
      </c>
      <c r="AL321" s="2" t="str">
        <f t="shared" si="81"/>
        <v/>
      </c>
      <c r="AM321" s="2" t="str">
        <f t="shared" si="82"/>
        <v/>
      </c>
      <c r="AN321" s="2" t="str">
        <f t="shared" si="83"/>
        <v/>
      </c>
      <c r="AO321" s="2" t="str">
        <f t="shared" si="84"/>
        <v/>
      </c>
    </row>
    <row r="322" spans="1:41" x14ac:dyDescent="0.3">
      <c r="A322" s="111">
        <v>44577.140034722222</v>
      </c>
      <c r="B322" s="78" t="s">
        <v>1545</v>
      </c>
      <c r="C322" s="78" t="s">
        <v>846</v>
      </c>
      <c r="D322" s="78" t="s">
        <v>1546</v>
      </c>
      <c r="E322" s="78">
        <v>5</v>
      </c>
      <c r="F322" s="78" t="s">
        <v>809</v>
      </c>
      <c r="G322" s="78" t="s">
        <v>86</v>
      </c>
      <c r="H322" s="112" t="s">
        <v>252</v>
      </c>
      <c r="I322" s="112">
        <v>4</v>
      </c>
      <c r="J322" s="113">
        <v>44577.139479166668</v>
      </c>
      <c r="K322" s="113">
        <v>44577.140034722222</v>
      </c>
      <c r="M322" s="113">
        <v>44577.141284722224</v>
      </c>
      <c r="N322" s="113">
        <v>44577.14130787037</v>
      </c>
      <c r="O322" s="78" t="s">
        <v>1185</v>
      </c>
      <c r="P322" s="78" t="str">
        <f t="shared" si="68"/>
        <v>CIC</v>
      </c>
      <c r="S322" s="78" t="str">
        <f t="shared" si="69"/>
        <v/>
      </c>
      <c r="T322" s="113">
        <v>44577.151909722219</v>
      </c>
      <c r="U322" s="78" t="s">
        <v>1203</v>
      </c>
      <c r="V322" s="78" t="str">
        <f t="shared" si="70"/>
        <v>PLOEG</v>
      </c>
      <c r="W322" s="113">
        <v>44577.185972222222</v>
      </c>
      <c r="X322" s="113">
        <f t="shared" si="71"/>
        <v>1.2500000011641532E-3</v>
      </c>
      <c r="Y322" s="113">
        <f t="shared" si="72"/>
        <v>1.0624999995343387E-2</v>
      </c>
      <c r="Z322" s="113">
        <f t="shared" si="73"/>
        <v>3.4062500002619345E-2</v>
      </c>
      <c r="AB322" s="2">
        <f t="shared" si="74"/>
        <v>918</v>
      </c>
      <c r="AC322" s="2">
        <f t="shared" si="74"/>
        <v>2943</v>
      </c>
      <c r="AE322" s="2" t="str">
        <f t="shared" si="75"/>
        <v/>
      </c>
      <c r="AF322" s="2" t="str">
        <f t="shared" si="76"/>
        <v/>
      </c>
      <c r="AG322" s="2" t="str">
        <f t="shared" si="77"/>
        <v/>
      </c>
      <c r="AH322" s="2" t="str">
        <f t="shared" si="78"/>
        <v/>
      </c>
      <c r="AI322" s="2">
        <f t="shared" si="79"/>
        <v>918</v>
      </c>
      <c r="AK322" s="2" t="str">
        <f t="shared" si="80"/>
        <v/>
      </c>
      <c r="AL322" s="2" t="str">
        <f t="shared" si="81"/>
        <v/>
      </c>
      <c r="AM322" s="2" t="str">
        <f t="shared" si="82"/>
        <v/>
      </c>
      <c r="AN322" s="2" t="str">
        <f t="shared" si="83"/>
        <v/>
      </c>
      <c r="AO322" s="2">
        <f t="shared" si="84"/>
        <v>2943</v>
      </c>
    </row>
    <row r="323" spans="1:41" x14ac:dyDescent="0.3">
      <c r="A323" s="111">
        <v>44577.179305555554</v>
      </c>
      <c r="B323" s="78" t="s">
        <v>1547</v>
      </c>
      <c r="C323" s="78" t="s">
        <v>835</v>
      </c>
      <c r="D323" s="78" t="s">
        <v>1548</v>
      </c>
      <c r="F323" s="78" t="s">
        <v>807</v>
      </c>
      <c r="G323" s="78" t="s">
        <v>114</v>
      </c>
      <c r="H323" s="112" t="s">
        <v>214</v>
      </c>
      <c r="I323" s="112">
        <v>2</v>
      </c>
      <c r="J323" s="113">
        <v>44577.178784722222</v>
      </c>
      <c r="K323" s="113">
        <v>44577.179305555554</v>
      </c>
      <c r="M323" s="113">
        <v>44577.179699074077</v>
      </c>
      <c r="N323" s="113">
        <v>44577.179965277777</v>
      </c>
      <c r="O323" s="78" t="s">
        <v>1187</v>
      </c>
      <c r="P323" s="78" t="str">
        <f t="shared" si="68"/>
        <v>CIC</v>
      </c>
      <c r="Q323" s="113">
        <v>44577.180011574077</v>
      </c>
      <c r="R323" s="78" t="s">
        <v>1187</v>
      </c>
      <c r="S323" s="78" t="str">
        <f t="shared" si="69"/>
        <v>CIC</v>
      </c>
      <c r="T323" s="113">
        <v>44577.184120370373</v>
      </c>
      <c r="U323" s="78" t="s">
        <v>1187</v>
      </c>
      <c r="V323" s="78" t="str">
        <f t="shared" si="70"/>
        <v>CIC</v>
      </c>
      <c r="W323" s="113">
        <v>44577.277407407404</v>
      </c>
      <c r="X323" s="113">
        <f t="shared" si="71"/>
        <v>3.9351852319668978E-4</v>
      </c>
      <c r="Y323" s="113">
        <f t="shared" si="72"/>
        <v>4.4212962966412306E-3</v>
      </c>
      <c r="Z323" s="113">
        <f t="shared" si="73"/>
        <v>9.3287037030677311E-2</v>
      </c>
      <c r="AB323" s="2">
        <f t="shared" si="74"/>
        <v>382</v>
      </c>
      <c r="AC323" s="2">
        <f t="shared" si="74"/>
        <v>8060</v>
      </c>
      <c r="AE323" s="2" t="str">
        <f t="shared" si="75"/>
        <v/>
      </c>
      <c r="AF323" s="2" t="str">
        <f t="shared" si="76"/>
        <v/>
      </c>
      <c r="AG323" s="2">
        <f t="shared" si="77"/>
        <v>382</v>
      </c>
      <c r="AH323" s="2" t="str">
        <f t="shared" si="78"/>
        <v/>
      </c>
      <c r="AI323" s="2" t="str">
        <f t="shared" si="79"/>
        <v/>
      </c>
      <c r="AK323" s="2" t="str">
        <f t="shared" si="80"/>
        <v/>
      </c>
      <c r="AL323" s="2" t="str">
        <f t="shared" si="81"/>
        <v/>
      </c>
      <c r="AM323" s="2">
        <f t="shared" si="82"/>
        <v>8060</v>
      </c>
      <c r="AN323" s="2" t="str">
        <f t="shared" si="83"/>
        <v/>
      </c>
      <c r="AO323" s="2" t="str">
        <f t="shared" si="84"/>
        <v/>
      </c>
    </row>
    <row r="324" spans="1:41" x14ac:dyDescent="0.3">
      <c r="A324" s="111">
        <v>44577.179305555554</v>
      </c>
      <c r="B324" s="78" t="s">
        <v>1547</v>
      </c>
      <c r="C324" s="78" t="s">
        <v>853</v>
      </c>
      <c r="D324" s="78" t="s">
        <v>1548</v>
      </c>
      <c r="F324" s="78" t="s">
        <v>807</v>
      </c>
      <c r="G324" s="78" t="s">
        <v>114</v>
      </c>
      <c r="H324" s="112" t="s">
        <v>214</v>
      </c>
      <c r="I324" s="112">
        <v>2</v>
      </c>
      <c r="J324" s="113">
        <v>44577.178784722222</v>
      </c>
      <c r="K324" s="113">
        <v>44577.179305555554</v>
      </c>
      <c r="M324" s="113">
        <v>44577.180081018516</v>
      </c>
      <c r="P324" s="78" t="str">
        <f t="shared" si="68"/>
        <v/>
      </c>
      <c r="Q324" s="113">
        <v>44577.180104166669</v>
      </c>
      <c r="R324" s="78" t="s">
        <v>1187</v>
      </c>
      <c r="S324" s="78" t="str">
        <f t="shared" si="69"/>
        <v>CIC</v>
      </c>
      <c r="T324" s="113">
        <v>44577.184120370373</v>
      </c>
      <c r="U324" s="78" t="s">
        <v>1187</v>
      </c>
      <c r="V324" s="78" t="str">
        <f t="shared" si="70"/>
        <v>CIC</v>
      </c>
      <c r="W324" s="113">
        <v>44577.286689814813</v>
      </c>
      <c r="X324" s="113">
        <f t="shared" si="71"/>
        <v>7.7546296233776957E-4</v>
      </c>
      <c r="Y324" s="113">
        <f t="shared" si="72"/>
        <v>4.0393518575001508E-3</v>
      </c>
      <c r="Z324" s="113">
        <f t="shared" si="73"/>
        <v>0.10256944443972316</v>
      </c>
      <c r="AB324" s="2">
        <f t="shared" si="74"/>
        <v>349</v>
      </c>
      <c r="AC324" s="2">
        <f t="shared" si="74"/>
        <v>8862</v>
      </c>
      <c r="AE324" s="2" t="str">
        <f t="shared" si="75"/>
        <v/>
      </c>
      <c r="AF324" s="2" t="str">
        <f t="shared" si="76"/>
        <v/>
      </c>
      <c r="AG324" s="2">
        <f t="shared" si="77"/>
        <v>349</v>
      </c>
      <c r="AH324" s="2" t="str">
        <f t="shared" si="78"/>
        <v/>
      </c>
      <c r="AI324" s="2" t="str">
        <f t="shared" si="79"/>
        <v/>
      </c>
      <c r="AK324" s="2" t="str">
        <f t="shared" si="80"/>
        <v/>
      </c>
      <c r="AL324" s="2" t="str">
        <f t="shared" si="81"/>
        <v/>
      </c>
      <c r="AM324" s="2">
        <f t="shared" si="82"/>
        <v>8862</v>
      </c>
      <c r="AN324" s="2" t="str">
        <f t="shared" si="83"/>
        <v/>
      </c>
      <c r="AO324" s="2" t="str">
        <f t="shared" si="84"/>
        <v/>
      </c>
    </row>
    <row r="325" spans="1:41" x14ac:dyDescent="0.3">
      <c r="A325" s="111">
        <v>44577.179305555554</v>
      </c>
      <c r="B325" s="78" t="s">
        <v>1547</v>
      </c>
      <c r="C325" s="78" t="s">
        <v>846</v>
      </c>
      <c r="D325" s="78" t="s">
        <v>1548</v>
      </c>
      <c r="F325" s="78" t="s">
        <v>807</v>
      </c>
      <c r="G325" s="78" t="s">
        <v>114</v>
      </c>
      <c r="H325" s="112" t="s">
        <v>214</v>
      </c>
      <c r="I325" s="112">
        <v>2</v>
      </c>
      <c r="J325" s="113">
        <v>44577.178784722222</v>
      </c>
      <c r="K325" s="113">
        <v>44577.179305555554</v>
      </c>
      <c r="M325" s="113">
        <v>44577.186006944445</v>
      </c>
      <c r="N325" s="113">
        <v>44577.186030092591</v>
      </c>
      <c r="O325" s="78" t="s">
        <v>1187</v>
      </c>
      <c r="P325" s="78" t="str">
        <f t="shared" si="68"/>
        <v>CIC</v>
      </c>
      <c r="S325" s="78" t="str">
        <f t="shared" si="69"/>
        <v/>
      </c>
      <c r="T325" s="113">
        <v>44577.193472222221</v>
      </c>
      <c r="U325" s="78" t="s">
        <v>1185</v>
      </c>
      <c r="V325" s="78" t="str">
        <f t="shared" si="70"/>
        <v>CIC</v>
      </c>
      <c r="W325" s="113">
        <v>44577.286747685182</v>
      </c>
      <c r="X325" s="113">
        <f t="shared" si="71"/>
        <v>6.701388891087845E-3</v>
      </c>
      <c r="Y325" s="113">
        <f t="shared" si="72"/>
        <v>7.4652777766459621E-3</v>
      </c>
      <c r="Z325" s="113">
        <f t="shared" si="73"/>
        <v>9.3275462961173616E-2</v>
      </c>
      <c r="AB325" s="2">
        <f t="shared" si="74"/>
        <v>645</v>
      </c>
      <c r="AC325" s="2">
        <f t="shared" si="74"/>
        <v>8059</v>
      </c>
      <c r="AE325" s="2" t="str">
        <f t="shared" si="75"/>
        <v/>
      </c>
      <c r="AF325" s="2" t="str">
        <f t="shared" si="76"/>
        <v/>
      </c>
      <c r="AG325" s="2">
        <f t="shared" si="77"/>
        <v>645</v>
      </c>
      <c r="AH325" s="2" t="str">
        <f t="shared" si="78"/>
        <v/>
      </c>
      <c r="AI325" s="2" t="str">
        <f t="shared" si="79"/>
        <v/>
      </c>
      <c r="AK325" s="2" t="str">
        <f t="shared" si="80"/>
        <v/>
      </c>
      <c r="AL325" s="2" t="str">
        <f t="shared" si="81"/>
        <v/>
      </c>
      <c r="AM325" s="2">
        <f t="shared" si="82"/>
        <v>8059</v>
      </c>
      <c r="AN325" s="2" t="str">
        <f t="shared" si="83"/>
        <v/>
      </c>
      <c r="AO325" s="2" t="str">
        <f t="shared" si="84"/>
        <v/>
      </c>
    </row>
    <row r="326" spans="1:41" x14ac:dyDescent="0.3">
      <c r="A326" s="111">
        <v>44577.179305555554</v>
      </c>
      <c r="B326" s="78" t="s">
        <v>1547</v>
      </c>
      <c r="C326" s="78" t="s">
        <v>886</v>
      </c>
      <c r="D326" s="78" t="s">
        <v>1548</v>
      </c>
      <c r="F326" s="78" t="s">
        <v>807</v>
      </c>
      <c r="G326" s="78" t="s">
        <v>114</v>
      </c>
      <c r="H326" s="112" t="s">
        <v>214</v>
      </c>
      <c r="I326" s="112">
        <v>2</v>
      </c>
      <c r="J326" s="113">
        <v>44577.178784722222</v>
      </c>
      <c r="K326" s="113">
        <v>44577.179305555554</v>
      </c>
      <c r="M326" s="113">
        <v>44577.262465277781</v>
      </c>
      <c r="P326" s="78" t="str">
        <f t="shared" ref="P326:P389" si="85">IF(LEFT(O326,3)="&amp;RU","PLOEG",IF(LEFT(O326,6)="ANT-di","DISP/S of N",IF(LEFT(O326,4)="rANT","DISP/S of N",IF(LEFT(O326,3)="ANT","CIC",""))))</f>
        <v/>
      </c>
      <c r="S326" s="78" t="str">
        <f t="shared" ref="S326:S389" si="86">IF(LEFT(R326,3)="&amp;RU","PLOEG",IF(LEFT(R326,6)="ANT-di","DISP/S of N",IF(LEFT(R326,4)="rANT","DISP/S of N",IF(LEFT(R326,3)="ANT","CIC",""))))</f>
        <v/>
      </c>
      <c r="T326" s="113">
        <v>44577.268020833333</v>
      </c>
      <c r="U326" s="78" t="s">
        <v>1267</v>
      </c>
      <c r="V326" s="78" t="str">
        <f t="shared" ref="V326:V389" si="87">IF(LEFT(U326,3)="&amp;RU","PLOEG",IF(LEFT(U326,6)="ANT-di","DISP/S of N",IF(LEFT(U326,4)="rANT","DISP/S of N",IF(LEFT(U326,3)="ANT","CIC",""))))</f>
        <v>PLOEG</v>
      </c>
      <c r="W326" s="113">
        <v>44577.464560185188</v>
      </c>
      <c r="X326" s="113">
        <f t="shared" ref="X326:X389" si="88">IF((MIN(L326:M326)&lt;K326+6/ (24*3600)),"", IF((MIN(L326:M326)=K326),"0:00:00",IF((MIN(L326:M326)-K326),MIN(L326:M326)-K326,"")))</f>
        <v>8.3159722227719612E-2</v>
      </c>
      <c r="Y326" s="113">
        <f t="shared" ref="Y326:Y389" si="89">IF(OR(T326="",T326&lt;MINA(L326,M326)+11/(24*3600)),"",T326-MINA(L326,M326))</f>
        <v>5.5555555518367328E-3</v>
      </c>
      <c r="Z326" s="113">
        <f t="shared" ref="Z326:Z389" si="90">IF(OR(T326="",W326&lt;T326+31/(24*3600)),"",W326-T326)</f>
        <v>0.19653935185488081</v>
      </c>
      <c r="AB326" s="2">
        <f t="shared" ref="AB326:AC389" si="91">IF(Y326="","",SECOND(Y326)+(MINUTE(Y326)*60)+(HOUR(Y326)*3600))</f>
        <v>480</v>
      </c>
      <c r="AC326" s="2">
        <f t="shared" si="91"/>
        <v>16981</v>
      </c>
      <c r="AE326" s="2" t="str">
        <f t="shared" ref="AE326:AE389" si="92">IF(I326=0,AB326,"")</f>
        <v/>
      </c>
      <c r="AF326" s="2" t="str">
        <f t="shared" ref="AF326:AF389" si="93">IF(I326=1,AB326,"")</f>
        <v/>
      </c>
      <c r="AG326" s="2">
        <f t="shared" ref="AG326:AG389" si="94">IF(I326=2,AB326,"")</f>
        <v>480</v>
      </c>
      <c r="AH326" s="2" t="str">
        <f t="shared" ref="AH326:AH389" si="95">IF(I326=3,AB326,"")</f>
        <v/>
      </c>
      <c r="AI326" s="2" t="str">
        <f t="shared" ref="AI326:AI389" si="96">IF(I326=4,AB326,"")</f>
        <v/>
      </c>
      <c r="AK326" s="2" t="str">
        <f t="shared" ref="AK326:AK389" si="97">IF(I326=0,AC326,"")</f>
        <v/>
      </c>
      <c r="AL326" s="2" t="str">
        <f t="shared" ref="AL326:AL389" si="98">IF(I326=1,AC326,"")</f>
        <v/>
      </c>
      <c r="AM326" s="2">
        <f t="shared" ref="AM326:AM389" si="99">IF(I326=2,AC326,"")</f>
        <v>16981</v>
      </c>
      <c r="AN326" s="2" t="str">
        <f t="shared" ref="AN326:AN389" si="100">IF(I326=3,AC326,"")</f>
        <v/>
      </c>
      <c r="AO326" s="2" t="str">
        <f t="shared" ref="AO326:AO389" si="101">IF(I326=4,AC326,"")</f>
        <v/>
      </c>
    </row>
    <row r="327" spans="1:41" x14ac:dyDescent="0.3">
      <c r="A327" s="111">
        <v>44577.179305555554</v>
      </c>
      <c r="B327" s="78" t="s">
        <v>1547</v>
      </c>
      <c r="C327" s="78" t="s">
        <v>951</v>
      </c>
      <c r="D327" s="78" t="s">
        <v>1548</v>
      </c>
      <c r="F327" s="78" t="s">
        <v>807</v>
      </c>
      <c r="G327" s="78" t="s">
        <v>114</v>
      </c>
      <c r="H327" s="112" t="s">
        <v>214</v>
      </c>
      <c r="I327" s="112">
        <v>2</v>
      </c>
      <c r="J327" s="113">
        <v>44577.178784722222</v>
      </c>
      <c r="K327" s="113">
        <v>44577.179305555554</v>
      </c>
      <c r="M327" s="113">
        <v>44577.286550925928</v>
      </c>
      <c r="N327" s="113">
        <v>44577.286608796298</v>
      </c>
      <c r="O327" s="78" t="s">
        <v>1185</v>
      </c>
      <c r="P327" s="78" t="str">
        <f t="shared" si="85"/>
        <v>CIC</v>
      </c>
      <c r="S327" s="78" t="str">
        <f t="shared" si="86"/>
        <v/>
      </c>
      <c r="V327" s="78" t="str">
        <f t="shared" si="87"/>
        <v/>
      </c>
      <c r="W327" s="113">
        <v>44577.462511574071</v>
      </c>
      <c r="X327" s="113">
        <f t="shared" si="88"/>
        <v>0.10724537037458504</v>
      </c>
      <c r="Y327" s="113" t="str">
        <f t="shared" si="89"/>
        <v/>
      </c>
      <c r="Z327" s="113" t="str">
        <f t="shared" si="90"/>
        <v/>
      </c>
      <c r="AB327" s="2" t="str">
        <f t="shared" si="91"/>
        <v/>
      </c>
      <c r="AC327" s="2" t="str">
        <f t="shared" si="91"/>
        <v/>
      </c>
      <c r="AE327" s="2" t="str">
        <f t="shared" si="92"/>
        <v/>
      </c>
      <c r="AF327" s="2" t="str">
        <f t="shared" si="93"/>
        <v/>
      </c>
      <c r="AG327" s="2" t="str">
        <f t="shared" si="94"/>
        <v/>
      </c>
      <c r="AH327" s="2" t="str">
        <f t="shared" si="95"/>
        <v/>
      </c>
      <c r="AI327" s="2" t="str">
        <f t="shared" si="96"/>
        <v/>
      </c>
      <c r="AK327" s="2" t="str">
        <f t="shared" si="97"/>
        <v/>
      </c>
      <c r="AL327" s="2" t="str">
        <f t="shared" si="98"/>
        <v/>
      </c>
      <c r="AM327" s="2" t="str">
        <f t="shared" si="99"/>
        <v/>
      </c>
      <c r="AN327" s="2" t="str">
        <f t="shared" si="100"/>
        <v/>
      </c>
      <c r="AO327" s="2" t="str">
        <f t="shared" si="101"/>
        <v/>
      </c>
    </row>
    <row r="328" spans="1:41" x14ac:dyDescent="0.3">
      <c r="A328" s="111">
        <v>44577.300497685188</v>
      </c>
      <c r="B328" s="78" t="s">
        <v>1549</v>
      </c>
      <c r="C328" s="78" t="s">
        <v>850</v>
      </c>
      <c r="D328" s="78" t="s">
        <v>1199</v>
      </c>
      <c r="F328" s="78" t="s">
        <v>809</v>
      </c>
      <c r="G328" s="78" t="s">
        <v>96</v>
      </c>
      <c r="H328" s="112" t="s">
        <v>338</v>
      </c>
      <c r="I328" s="112">
        <v>2</v>
      </c>
      <c r="J328" s="113">
        <v>44577.299097222225</v>
      </c>
      <c r="K328" s="113">
        <v>44577.300497685188</v>
      </c>
      <c r="M328" s="113">
        <v>44577.301527777781</v>
      </c>
      <c r="N328" s="113">
        <v>44577.301550925928</v>
      </c>
      <c r="O328" s="78" t="s">
        <v>1185</v>
      </c>
      <c r="P328" s="78" t="str">
        <f t="shared" si="85"/>
        <v>CIC</v>
      </c>
      <c r="S328" s="78" t="str">
        <f t="shared" si="86"/>
        <v/>
      </c>
      <c r="V328" s="78" t="str">
        <f t="shared" si="87"/>
        <v/>
      </c>
      <c r="W328" s="113">
        <v>44577.306666666664</v>
      </c>
      <c r="X328" s="113">
        <f t="shared" si="88"/>
        <v>1.0300925932824612E-3</v>
      </c>
      <c r="Y328" s="113" t="str">
        <f t="shared" si="89"/>
        <v/>
      </c>
      <c r="Z328" s="113" t="str">
        <f t="shared" si="90"/>
        <v/>
      </c>
      <c r="AB328" s="2" t="str">
        <f t="shared" si="91"/>
        <v/>
      </c>
      <c r="AC328" s="2" t="str">
        <f t="shared" si="91"/>
        <v/>
      </c>
      <c r="AE328" s="2" t="str">
        <f t="shared" si="92"/>
        <v/>
      </c>
      <c r="AF328" s="2" t="str">
        <f t="shared" si="93"/>
        <v/>
      </c>
      <c r="AG328" s="2" t="str">
        <f t="shared" si="94"/>
        <v/>
      </c>
      <c r="AH328" s="2" t="str">
        <f t="shared" si="95"/>
        <v/>
      </c>
      <c r="AI328" s="2" t="str">
        <f t="shared" si="96"/>
        <v/>
      </c>
      <c r="AK328" s="2" t="str">
        <f t="shared" si="97"/>
        <v/>
      </c>
      <c r="AL328" s="2" t="str">
        <f t="shared" si="98"/>
        <v/>
      </c>
      <c r="AM328" s="2" t="str">
        <f t="shared" si="99"/>
        <v/>
      </c>
      <c r="AN328" s="2" t="str">
        <f t="shared" si="100"/>
        <v/>
      </c>
      <c r="AO328" s="2" t="str">
        <f t="shared" si="101"/>
        <v/>
      </c>
    </row>
    <row r="329" spans="1:41" x14ac:dyDescent="0.3">
      <c r="A329" s="111">
        <v>44577.528668981482</v>
      </c>
      <c r="B329" s="78" t="s">
        <v>1550</v>
      </c>
      <c r="C329" s="78" t="s">
        <v>850</v>
      </c>
      <c r="D329" s="78" t="s">
        <v>1531</v>
      </c>
      <c r="F329" s="78" t="s">
        <v>808</v>
      </c>
      <c r="G329" s="78" t="s">
        <v>92</v>
      </c>
      <c r="H329" s="112" t="s">
        <v>220</v>
      </c>
      <c r="I329" s="112">
        <v>2</v>
      </c>
      <c r="J329" s="113">
        <v>44577.527291666665</v>
      </c>
      <c r="K329" s="113">
        <v>44577.528668981482</v>
      </c>
      <c r="M329" s="113">
        <v>44577.529409722221</v>
      </c>
      <c r="N329" s="113">
        <v>44577.529444444444</v>
      </c>
      <c r="O329" s="78" t="s">
        <v>1185</v>
      </c>
      <c r="P329" s="78" t="str">
        <f t="shared" si="85"/>
        <v>CIC</v>
      </c>
      <c r="S329" s="78" t="str">
        <f t="shared" si="86"/>
        <v/>
      </c>
      <c r="T329" s="113">
        <v>44577.550520833334</v>
      </c>
      <c r="U329" s="78" t="s">
        <v>1286</v>
      </c>
      <c r="V329" s="78" t="str">
        <f t="shared" si="87"/>
        <v>PLOEG</v>
      </c>
      <c r="W329" s="113">
        <v>44577.556793981479</v>
      </c>
      <c r="X329" s="113">
        <f t="shared" si="88"/>
        <v>7.4074073927477002E-4</v>
      </c>
      <c r="Y329" s="113">
        <f t="shared" si="89"/>
        <v>2.1111111112986691E-2</v>
      </c>
      <c r="Z329" s="113">
        <f t="shared" si="90"/>
        <v>6.2731481448281556E-3</v>
      </c>
      <c r="AB329" s="2">
        <f t="shared" si="91"/>
        <v>1824</v>
      </c>
      <c r="AC329" s="2">
        <f t="shared" si="91"/>
        <v>542</v>
      </c>
      <c r="AE329" s="2" t="str">
        <f t="shared" si="92"/>
        <v/>
      </c>
      <c r="AF329" s="2" t="str">
        <f t="shared" si="93"/>
        <v/>
      </c>
      <c r="AG329" s="2">
        <f t="shared" si="94"/>
        <v>1824</v>
      </c>
      <c r="AH329" s="2" t="str">
        <f t="shared" si="95"/>
        <v/>
      </c>
      <c r="AI329" s="2" t="str">
        <f t="shared" si="96"/>
        <v/>
      </c>
      <c r="AK329" s="2" t="str">
        <f t="shared" si="97"/>
        <v/>
      </c>
      <c r="AL329" s="2" t="str">
        <f t="shared" si="98"/>
        <v/>
      </c>
      <c r="AM329" s="2">
        <f t="shared" si="99"/>
        <v>542</v>
      </c>
      <c r="AN329" s="2" t="str">
        <f t="shared" si="100"/>
        <v/>
      </c>
      <c r="AO329" s="2" t="str">
        <f t="shared" si="101"/>
        <v/>
      </c>
    </row>
    <row r="330" spans="1:41" x14ac:dyDescent="0.3">
      <c r="A330" s="111">
        <v>44577.554398148146</v>
      </c>
      <c r="B330" s="78" t="s">
        <v>1551</v>
      </c>
      <c r="C330" s="78" t="s">
        <v>886</v>
      </c>
      <c r="D330" s="78" t="s">
        <v>1234</v>
      </c>
      <c r="E330" s="78">
        <v>17</v>
      </c>
      <c r="F330" s="78" t="s">
        <v>809</v>
      </c>
      <c r="G330" s="78" t="s">
        <v>102</v>
      </c>
      <c r="H330" s="112" t="s">
        <v>206</v>
      </c>
      <c r="I330" s="112">
        <v>3</v>
      </c>
      <c r="J330" s="113">
        <v>44577.553888888891</v>
      </c>
      <c r="K330" s="113">
        <v>44577.554398148146</v>
      </c>
      <c r="M330" s="113">
        <v>44577.555972222224</v>
      </c>
      <c r="N330" s="113">
        <v>44577.556354166663</v>
      </c>
      <c r="O330" s="78" t="s">
        <v>1491</v>
      </c>
      <c r="P330" s="78" t="str">
        <f t="shared" si="85"/>
        <v>CIC</v>
      </c>
      <c r="Q330" s="113">
        <v>44577.557766203703</v>
      </c>
      <c r="R330" s="78" t="s">
        <v>1267</v>
      </c>
      <c r="S330" s="78" t="str">
        <f t="shared" si="86"/>
        <v>PLOEG</v>
      </c>
      <c r="T330" s="113">
        <v>44577.574282407404</v>
      </c>
      <c r="U330" s="78" t="s">
        <v>1267</v>
      </c>
      <c r="V330" s="78" t="str">
        <f t="shared" si="87"/>
        <v>PLOEG</v>
      </c>
      <c r="W330" s="113">
        <v>44577.580983796295</v>
      </c>
      <c r="X330" s="113">
        <f t="shared" si="88"/>
        <v>1.5740740782348439E-3</v>
      </c>
      <c r="Y330" s="113">
        <f t="shared" si="89"/>
        <v>1.8310185179871041E-2</v>
      </c>
      <c r="Z330" s="113">
        <f t="shared" si="90"/>
        <v>6.701388891087845E-3</v>
      </c>
      <c r="AB330" s="2">
        <f t="shared" si="91"/>
        <v>1582</v>
      </c>
      <c r="AC330" s="2">
        <f t="shared" si="91"/>
        <v>579</v>
      </c>
      <c r="AE330" s="2" t="str">
        <f t="shared" si="92"/>
        <v/>
      </c>
      <c r="AF330" s="2" t="str">
        <f t="shared" si="93"/>
        <v/>
      </c>
      <c r="AG330" s="2" t="str">
        <f t="shared" si="94"/>
        <v/>
      </c>
      <c r="AH330" s="2">
        <f t="shared" si="95"/>
        <v>1582</v>
      </c>
      <c r="AI330" s="2" t="str">
        <f t="shared" si="96"/>
        <v/>
      </c>
      <c r="AK330" s="2" t="str">
        <f t="shared" si="97"/>
        <v/>
      </c>
      <c r="AL330" s="2" t="str">
        <f t="shared" si="98"/>
        <v/>
      </c>
      <c r="AM330" s="2" t="str">
        <f t="shared" si="99"/>
        <v/>
      </c>
      <c r="AN330" s="2">
        <f t="shared" si="100"/>
        <v>579</v>
      </c>
      <c r="AO330" s="2" t="str">
        <f t="shared" si="101"/>
        <v/>
      </c>
    </row>
    <row r="331" spans="1:41" x14ac:dyDescent="0.3">
      <c r="A331" s="111">
        <v>44577.597037037034</v>
      </c>
      <c r="B331" s="78" t="s">
        <v>1552</v>
      </c>
      <c r="C331" s="78" t="s">
        <v>850</v>
      </c>
      <c r="F331" s="78" t="s">
        <v>808</v>
      </c>
      <c r="G331" s="78" t="s">
        <v>92</v>
      </c>
      <c r="H331" s="112" t="s">
        <v>204</v>
      </c>
      <c r="I331" s="112">
        <v>2</v>
      </c>
      <c r="J331" s="113">
        <v>44577.596319444441</v>
      </c>
      <c r="K331" s="113">
        <v>44577.597037037034</v>
      </c>
      <c r="M331" s="113">
        <v>44577.598182870373</v>
      </c>
      <c r="N331" s="113">
        <v>44577.599016203705</v>
      </c>
      <c r="O331" s="78" t="s">
        <v>1491</v>
      </c>
      <c r="P331" s="78" t="str">
        <f t="shared" si="85"/>
        <v>CIC</v>
      </c>
      <c r="Q331" s="113">
        <v>44577.60015046296</v>
      </c>
      <c r="R331" s="78" t="s">
        <v>1344</v>
      </c>
      <c r="S331" s="78" t="str">
        <f t="shared" si="86"/>
        <v>PLOEG</v>
      </c>
      <c r="T331" s="113">
        <v>44577.601921296293</v>
      </c>
      <c r="U331" s="78" t="s">
        <v>1344</v>
      </c>
      <c r="V331" s="78" t="str">
        <f t="shared" si="87"/>
        <v>PLOEG</v>
      </c>
      <c r="W331" s="113">
        <v>44577.603437500002</v>
      </c>
      <c r="X331" s="113">
        <f t="shared" si="88"/>
        <v>1.1458333392511122E-3</v>
      </c>
      <c r="Y331" s="113">
        <f t="shared" si="89"/>
        <v>3.7384259194368497E-3</v>
      </c>
      <c r="Z331" s="113">
        <f t="shared" si="90"/>
        <v>1.5162037088884972E-3</v>
      </c>
      <c r="AB331" s="2">
        <f t="shared" si="91"/>
        <v>323</v>
      </c>
      <c r="AC331" s="2">
        <f t="shared" si="91"/>
        <v>131</v>
      </c>
      <c r="AE331" s="2" t="str">
        <f t="shared" si="92"/>
        <v/>
      </c>
      <c r="AF331" s="2" t="str">
        <f t="shared" si="93"/>
        <v/>
      </c>
      <c r="AG331" s="2">
        <f t="shared" si="94"/>
        <v>323</v>
      </c>
      <c r="AH331" s="2" t="str">
        <f t="shared" si="95"/>
        <v/>
      </c>
      <c r="AI331" s="2" t="str">
        <f t="shared" si="96"/>
        <v/>
      </c>
      <c r="AK331" s="2" t="str">
        <f t="shared" si="97"/>
        <v/>
      </c>
      <c r="AL331" s="2" t="str">
        <f t="shared" si="98"/>
        <v/>
      </c>
      <c r="AM331" s="2">
        <f t="shared" si="99"/>
        <v>131</v>
      </c>
      <c r="AN331" s="2" t="str">
        <f t="shared" si="100"/>
        <v/>
      </c>
      <c r="AO331" s="2" t="str">
        <f t="shared" si="101"/>
        <v/>
      </c>
    </row>
    <row r="332" spans="1:41" x14ac:dyDescent="0.3">
      <c r="A332" s="111">
        <v>44577.597037037034</v>
      </c>
      <c r="B332" s="78" t="s">
        <v>1552</v>
      </c>
      <c r="C332" s="78" t="s">
        <v>886</v>
      </c>
      <c r="F332" s="78" t="s">
        <v>808</v>
      </c>
      <c r="G332" s="78" t="s">
        <v>92</v>
      </c>
      <c r="H332" s="112" t="s">
        <v>204</v>
      </c>
      <c r="I332" s="112">
        <v>2</v>
      </c>
      <c r="J332" s="113">
        <v>44577.596319444441</v>
      </c>
      <c r="K332" s="113">
        <v>44577.597037037034</v>
      </c>
      <c r="M332" s="113">
        <v>44577.59946759259</v>
      </c>
      <c r="P332" s="78" t="str">
        <f t="shared" si="85"/>
        <v/>
      </c>
      <c r="S332" s="78" t="str">
        <f t="shared" si="86"/>
        <v/>
      </c>
      <c r="T332" s="113">
        <v>44577.599583333336</v>
      </c>
      <c r="U332" s="78" t="s">
        <v>1491</v>
      </c>
      <c r="V332" s="78" t="str">
        <f t="shared" si="87"/>
        <v>CIC</v>
      </c>
      <c r="W332" s="113">
        <v>44577.606770833336</v>
      </c>
      <c r="X332" s="113">
        <f t="shared" si="88"/>
        <v>2.4305555562023073E-3</v>
      </c>
      <c r="Y332" s="113" t="str">
        <f t="shared" si="89"/>
        <v/>
      </c>
      <c r="Z332" s="113">
        <f t="shared" si="90"/>
        <v>7.1874999994179234E-3</v>
      </c>
      <c r="AB332" s="2" t="str">
        <f t="shared" si="91"/>
        <v/>
      </c>
      <c r="AC332" s="2">
        <f t="shared" si="91"/>
        <v>621</v>
      </c>
      <c r="AE332" s="2" t="str">
        <f t="shared" si="92"/>
        <v/>
      </c>
      <c r="AF332" s="2" t="str">
        <f t="shared" si="93"/>
        <v/>
      </c>
      <c r="AG332" s="2" t="str">
        <f t="shared" si="94"/>
        <v/>
      </c>
      <c r="AH332" s="2" t="str">
        <f t="shared" si="95"/>
        <v/>
      </c>
      <c r="AI332" s="2" t="str">
        <f t="shared" si="96"/>
        <v/>
      </c>
      <c r="AK332" s="2" t="str">
        <f t="shared" si="97"/>
        <v/>
      </c>
      <c r="AL332" s="2" t="str">
        <f t="shared" si="98"/>
        <v/>
      </c>
      <c r="AM332" s="2">
        <f t="shared" si="99"/>
        <v>621</v>
      </c>
      <c r="AN332" s="2" t="str">
        <f t="shared" si="100"/>
        <v/>
      </c>
      <c r="AO332" s="2" t="str">
        <f t="shared" si="101"/>
        <v/>
      </c>
    </row>
    <row r="333" spans="1:41" x14ac:dyDescent="0.3">
      <c r="A333" s="111">
        <v>44577.597615740742</v>
      </c>
      <c r="B333" s="78" t="s">
        <v>1553</v>
      </c>
      <c r="C333" s="78" t="s">
        <v>850</v>
      </c>
      <c r="D333" s="78" t="s">
        <v>1554</v>
      </c>
      <c r="E333" s="78">
        <v>46</v>
      </c>
      <c r="F333" s="78" t="s">
        <v>807</v>
      </c>
      <c r="G333" s="78" t="s">
        <v>98</v>
      </c>
      <c r="H333" s="112" t="s">
        <v>254</v>
      </c>
      <c r="I333" s="112">
        <v>3</v>
      </c>
      <c r="J333" s="113">
        <v>44577.595995370371</v>
      </c>
      <c r="K333" s="113">
        <v>44577.597615740742</v>
      </c>
      <c r="M333" s="113">
        <v>44577.603842592594</v>
      </c>
      <c r="N333" s="113">
        <v>44577.60429398148</v>
      </c>
      <c r="O333" s="78" t="s">
        <v>1491</v>
      </c>
      <c r="P333" s="78" t="str">
        <f t="shared" si="85"/>
        <v>CIC</v>
      </c>
      <c r="S333" s="78" t="str">
        <f t="shared" si="86"/>
        <v/>
      </c>
      <c r="T333" s="113">
        <v>44577.616238425922</v>
      </c>
      <c r="U333" s="78" t="s">
        <v>1286</v>
      </c>
      <c r="V333" s="78" t="str">
        <f t="shared" si="87"/>
        <v>PLOEG</v>
      </c>
      <c r="W333" s="113">
        <v>44577.624178240738</v>
      </c>
      <c r="X333" s="113">
        <f t="shared" si="88"/>
        <v>6.2268518522614613E-3</v>
      </c>
      <c r="Y333" s="113">
        <f t="shared" si="89"/>
        <v>1.2395833327900618E-2</v>
      </c>
      <c r="Z333" s="113">
        <f t="shared" si="90"/>
        <v>7.9398148154723458E-3</v>
      </c>
      <c r="AB333" s="2">
        <f t="shared" si="91"/>
        <v>1071</v>
      </c>
      <c r="AC333" s="2">
        <f t="shared" si="91"/>
        <v>686</v>
      </c>
      <c r="AE333" s="2" t="str">
        <f t="shared" si="92"/>
        <v/>
      </c>
      <c r="AF333" s="2" t="str">
        <f t="shared" si="93"/>
        <v/>
      </c>
      <c r="AG333" s="2" t="str">
        <f t="shared" si="94"/>
        <v/>
      </c>
      <c r="AH333" s="2">
        <f t="shared" si="95"/>
        <v>1071</v>
      </c>
      <c r="AI333" s="2" t="str">
        <f t="shared" si="96"/>
        <v/>
      </c>
      <c r="AK333" s="2" t="str">
        <f t="shared" si="97"/>
        <v/>
      </c>
      <c r="AL333" s="2" t="str">
        <f t="shared" si="98"/>
        <v/>
      </c>
      <c r="AM333" s="2" t="str">
        <f t="shared" si="99"/>
        <v/>
      </c>
      <c r="AN333" s="2">
        <f t="shared" si="100"/>
        <v>686</v>
      </c>
      <c r="AO333" s="2" t="str">
        <f t="shared" si="101"/>
        <v/>
      </c>
    </row>
    <row r="334" spans="1:41" x14ac:dyDescent="0.3">
      <c r="A334" s="111">
        <v>44577.613437499997</v>
      </c>
      <c r="B334" s="78" t="s">
        <v>1555</v>
      </c>
      <c r="C334" s="78" t="s">
        <v>886</v>
      </c>
      <c r="D334" s="78" t="s">
        <v>1556</v>
      </c>
      <c r="E334" s="78">
        <v>36</v>
      </c>
      <c r="F334" s="78" t="s">
        <v>809</v>
      </c>
      <c r="G334" s="78" t="s">
        <v>104</v>
      </c>
      <c r="H334" s="112" t="s">
        <v>198</v>
      </c>
      <c r="I334" s="112">
        <v>3</v>
      </c>
      <c r="J334" s="113">
        <v>44577.612546296295</v>
      </c>
      <c r="K334" s="113">
        <v>44577.613437499997</v>
      </c>
      <c r="M334" s="113">
        <v>44577.615891203706</v>
      </c>
      <c r="N334" s="113">
        <v>44577.615914351853</v>
      </c>
      <c r="O334" s="78" t="s">
        <v>1185</v>
      </c>
      <c r="P334" s="78" t="str">
        <f t="shared" si="85"/>
        <v>CIC</v>
      </c>
      <c r="S334" s="78" t="str">
        <f t="shared" si="86"/>
        <v/>
      </c>
      <c r="V334" s="78" t="str">
        <f t="shared" si="87"/>
        <v/>
      </c>
      <c r="W334" s="113">
        <v>44577.640393518515</v>
      </c>
      <c r="X334" s="113">
        <f t="shared" si="88"/>
        <v>2.4537037097616121E-3</v>
      </c>
      <c r="Y334" s="113" t="str">
        <f t="shared" si="89"/>
        <v/>
      </c>
      <c r="Z334" s="113" t="str">
        <f t="shared" si="90"/>
        <v/>
      </c>
      <c r="AB334" s="2" t="str">
        <f t="shared" si="91"/>
        <v/>
      </c>
      <c r="AC334" s="2" t="str">
        <f t="shared" si="91"/>
        <v/>
      </c>
      <c r="AE334" s="2" t="str">
        <f t="shared" si="92"/>
        <v/>
      </c>
      <c r="AF334" s="2" t="str">
        <f t="shared" si="93"/>
        <v/>
      </c>
      <c r="AG334" s="2" t="str">
        <f t="shared" si="94"/>
        <v/>
      </c>
      <c r="AH334" s="2" t="str">
        <f t="shared" si="95"/>
        <v/>
      </c>
      <c r="AI334" s="2" t="str">
        <f t="shared" si="96"/>
        <v/>
      </c>
      <c r="AK334" s="2" t="str">
        <f t="shared" si="97"/>
        <v/>
      </c>
      <c r="AL334" s="2" t="str">
        <f t="shared" si="98"/>
        <v/>
      </c>
      <c r="AM334" s="2" t="str">
        <f t="shared" si="99"/>
        <v/>
      </c>
      <c r="AN334" s="2" t="str">
        <f t="shared" si="100"/>
        <v/>
      </c>
      <c r="AO334" s="2" t="str">
        <f t="shared" si="101"/>
        <v/>
      </c>
    </row>
    <row r="335" spans="1:41" x14ac:dyDescent="0.3">
      <c r="A335" s="111">
        <v>44577.647233796299</v>
      </c>
      <c r="B335" s="78" t="s">
        <v>1557</v>
      </c>
      <c r="C335" s="78" t="s">
        <v>850</v>
      </c>
      <c r="D335" s="78" t="s">
        <v>1558</v>
      </c>
      <c r="F335" s="78" t="s">
        <v>807</v>
      </c>
      <c r="G335" s="78" t="s">
        <v>86</v>
      </c>
      <c r="H335" s="112" t="s">
        <v>302</v>
      </c>
      <c r="I335" s="112">
        <v>4</v>
      </c>
      <c r="J335" s="113">
        <v>44577.646238425928</v>
      </c>
      <c r="K335" s="113">
        <v>44577.647233796299</v>
      </c>
      <c r="M335" s="113">
        <v>44577.648831018516</v>
      </c>
      <c r="N335" s="113">
        <v>44577.648877314816</v>
      </c>
      <c r="O335" s="78" t="s">
        <v>1185</v>
      </c>
      <c r="P335" s="78" t="str">
        <f t="shared" si="85"/>
        <v>CIC</v>
      </c>
      <c r="Q335" s="113">
        <v>44577.649745370371</v>
      </c>
      <c r="R335" s="78" t="s">
        <v>1344</v>
      </c>
      <c r="S335" s="78" t="str">
        <f t="shared" si="86"/>
        <v>PLOEG</v>
      </c>
      <c r="T335" s="113">
        <v>44577.653287037036</v>
      </c>
      <c r="U335" s="78" t="s">
        <v>1344</v>
      </c>
      <c r="V335" s="78" t="str">
        <f t="shared" si="87"/>
        <v>PLOEG</v>
      </c>
      <c r="W335" s="113">
        <v>44577.667881944442</v>
      </c>
      <c r="X335" s="113">
        <f t="shared" si="88"/>
        <v>1.5972222172422335E-3</v>
      </c>
      <c r="Y335" s="113">
        <f t="shared" si="89"/>
        <v>4.4560185197042301E-3</v>
      </c>
      <c r="Z335" s="113">
        <f t="shared" si="90"/>
        <v>1.4594907406717539E-2</v>
      </c>
      <c r="AB335" s="2">
        <f t="shared" si="91"/>
        <v>385</v>
      </c>
      <c r="AC335" s="2">
        <f t="shared" si="91"/>
        <v>1261</v>
      </c>
      <c r="AE335" s="2" t="str">
        <f t="shared" si="92"/>
        <v/>
      </c>
      <c r="AF335" s="2" t="str">
        <f t="shared" si="93"/>
        <v/>
      </c>
      <c r="AG335" s="2" t="str">
        <f t="shared" si="94"/>
        <v/>
      </c>
      <c r="AH335" s="2" t="str">
        <f t="shared" si="95"/>
        <v/>
      </c>
      <c r="AI335" s="2">
        <f t="shared" si="96"/>
        <v>385</v>
      </c>
      <c r="AK335" s="2" t="str">
        <f t="shared" si="97"/>
        <v/>
      </c>
      <c r="AL335" s="2" t="str">
        <f t="shared" si="98"/>
        <v/>
      </c>
      <c r="AM335" s="2" t="str">
        <f t="shared" si="99"/>
        <v/>
      </c>
      <c r="AN335" s="2" t="str">
        <f t="shared" si="100"/>
        <v/>
      </c>
      <c r="AO335" s="2">
        <f t="shared" si="101"/>
        <v>1261</v>
      </c>
    </row>
    <row r="336" spans="1:41" x14ac:dyDescent="0.3">
      <c r="A336" s="111">
        <v>44577.696493055555</v>
      </c>
      <c r="B336" s="78" t="s">
        <v>1559</v>
      </c>
      <c r="C336" s="78" t="s">
        <v>886</v>
      </c>
      <c r="D336" s="78" t="s">
        <v>1560</v>
      </c>
      <c r="F336" s="78" t="s">
        <v>809</v>
      </c>
      <c r="G336" s="78" t="s">
        <v>104</v>
      </c>
      <c r="H336" s="112" t="s">
        <v>198</v>
      </c>
      <c r="I336" s="112">
        <v>3</v>
      </c>
      <c r="J336" s="113">
        <v>44577.696006944447</v>
      </c>
      <c r="K336" s="113">
        <v>44577.696493055555</v>
      </c>
      <c r="M336" s="113">
        <v>44577.697662037041</v>
      </c>
      <c r="N336" s="113">
        <v>44577.698263888888</v>
      </c>
      <c r="O336" s="78" t="s">
        <v>1267</v>
      </c>
      <c r="P336" s="78" t="str">
        <f t="shared" si="85"/>
        <v>PLOEG</v>
      </c>
      <c r="Q336" s="113">
        <v>44577.698298611111</v>
      </c>
      <c r="R336" s="78" t="s">
        <v>1267</v>
      </c>
      <c r="S336" s="78" t="str">
        <f t="shared" si="86"/>
        <v>PLOEG</v>
      </c>
      <c r="V336" s="78" t="str">
        <f t="shared" si="87"/>
        <v/>
      </c>
      <c r="W336" s="113">
        <v>44577.702453703707</v>
      </c>
      <c r="X336" s="113">
        <f t="shared" si="88"/>
        <v>1.1689814855344594E-3</v>
      </c>
      <c r="Y336" s="113" t="str">
        <f t="shared" si="89"/>
        <v/>
      </c>
      <c r="Z336" s="113" t="str">
        <f t="shared" si="90"/>
        <v/>
      </c>
      <c r="AB336" s="2" t="str">
        <f t="shared" si="91"/>
        <v/>
      </c>
      <c r="AC336" s="2" t="str">
        <f t="shared" si="91"/>
        <v/>
      </c>
      <c r="AE336" s="2" t="str">
        <f t="shared" si="92"/>
        <v/>
      </c>
      <c r="AF336" s="2" t="str">
        <f t="shared" si="93"/>
        <v/>
      </c>
      <c r="AG336" s="2" t="str">
        <f t="shared" si="94"/>
        <v/>
      </c>
      <c r="AH336" s="2" t="str">
        <f t="shared" si="95"/>
        <v/>
      </c>
      <c r="AI336" s="2" t="str">
        <f t="shared" si="96"/>
        <v/>
      </c>
      <c r="AK336" s="2" t="str">
        <f t="shared" si="97"/>
        <v/>
      </c>
      <c r="AL336" s="2" t="str">
        <f t="shared" si="98"/>
        <v/>
      </c>
      <c r="AM336" s="2" t="str">
        <f t="shared" si="99"/>
        <v/>
      </c>
      <c r="AN336" s="2" t="str">
        <f t="shared" si="100"/>
        <v/>
      </c>
      <c r="AO336" s="2" t="str">
        <f t="shared" si="101"/>
        <v/>
      </c>
    </row>
    <row r="337" spans="1:41" x14ac:dyDescent="0.3">
      <c r="A337" s="111">
        <v>44577.765775462962</v>
      </c>
      <c r="B337" s="78" t="s">
        <v>1561</v>
      </c>
      <c r="C337" s="78" t="s">
        <v>835</v>
      </c>
      <c r="D337" s="78" t="s">
        <v>1270</v>
      </c>
      <c r="F337" s="78" t="s">
        <v>808</v>
      </c>
      <c r="G337" s="78" t="s">
        <v>100</v>
      </c>
      <c r="H337" s="112" t="s">
        <v>310</v>
      </c>
      <c r="I337" s="112">
        <v>4</v>
      </c>
      <c r="J337" s="113">
        <v>44577.764467592591</v>
      </c>
      <c r="K337" s="113">
        <v>44577.765775462962</v>
      </c>
      <c r="M337" s="113">
        <v>44577.768807870372</v>
      </c>
      <c r="N337" s="113">
        <v>44577.798067129632</v>
      </c>
      <c r="O337" s="78" t="s">
        <v>1185</v>
      </c>
      <c r="P337" s="78" t="str">
        <f t="shared" si="85"/>
        <v>CIC</v>
      </c>
      <c r="S337" s="78" t="str">
        <f t="shared" si="86"/>
        <v/>
      </c>
      <c r="V337" s="78" t="str">
        <f t="shared" si="87"/>
        <v/>
      </c>
      <c r="W337" s="113">
        <v>44577.829942129632</v>
      </c>
      <c r="X337" s="113">
        <f t="shared" si="88"/>
        <v>3.0324074105010368E-3</v>
      </c>
      <c r="Y337" s="113" t="str">
        <f t="shared" si="89"/>
        <v/>
      </c>
      <c r="Z337" s="113" t="str">
        <f t="shared" si="90"/>
        <v/>
      </c>
      <c r="AB337" s="2" t="str">
        <f t="shared" si="91"/>
        <v/>
      </c>
      <c r="AC337" s="2" t="str">
        <f t="shared" si="91"/>
        <v/>
      </c>
      <c r="AE337" s="2" t="str">
        <f t="shared" si="92"/>
        <v/>
      </c>
      <c r="AF337" s="2" t="str">
        <f t="shared" si="93"/>
        <v/>
      </c>
      <c r="AG337" s="2" t="str">
        <f t="shared" si="94"/>
        <v/>
      </c>
      <c r="AH337" s="2" t="str">
        <f t="shared" si="95"/>
        <v/>
      </c>
      <c r="AI337" s="2" t="str">
        <f t="shared" si="96"/>
        <v/>
      </c>
      <c r="AK337" s="2" t="str">
        <f t="shared" si="97"/>
        <v/>
      </c>
      <c r="AL337" s="2" t="str">
        <f t="shared" si="98"/>
        <v/>
      </c>
      <c r="AM337" s="2" t="str">
        <f t="shared" si="99"/>
        <v/>
      </c>
      <c r="AN337" s="2" t="str">
        <f t="shared" si="100"/>
        <v/>
      </c>
      <c r="AO337" s="2" t="str">
        <f t="shared" si="101"/>
        <v/>
      </c>
    </row>
    <row r="338" spans="1:41" x14ac:dyDescent="0.3">
      <c r="A338" s="111">
        <v>44577.851261574076</v>
      </c>
      <c r="B338" s="78" t="s">
        <v>1562</v>
      </c>
      <c r="C338" s="78" t="s">
        <v>853</v>
      </c>
      <c r="G338" s="78" t="s">
        <v>106</v>
      </c>
      <c r="H338" s="112" t="s">
        <v>306</v>
      </c>
      <c r="I338" s="112">
        <v>2</v>
      </c>
      <c r="J338" s="113">
        <v>44577.851261574076</v>
      </c>
      <c r="K338" s="113">
        <v>44577.851261574076</v>
      </c>
      <c r="M338" s="113">
        <v>44577.851342592592</v>
      </c>
      <c r="P338" s="78" t="str">
        <f t="shared" si="85"/>
        <v/>
      </c>
      <c r="S338" s="78" t="str">
        <f t="shared" si="86"/>
        <v/>
      </c>
      <c r="V338" s="78" t="str">
        <f t="shared" si="87"/>
        <v/>
      </c>
      <c r="W338" s="113">
        <v>44577.855902777781</v>
      </c>
      <c r="X338" s="113">
        <f t="shared" si="88"/>
        <v>8.1018515629693866E-5</v>
      </c>
      <c r="Y338" s="113" t="str">
        <f t="shared" si="89"/>
        <v/>
      </c>
      <c r="Z338" s="113" t="str">
        <f t="shared" si="90"/>
        <v/>
      </c>
      <c r="AB338" s="2" t="str">
        <f t="shared" si="91"/>
        <v/>
      </c>
      <c r="AC338" s="2" t="str">
        <f t="shared" si="91"/>
        <v/>
      </c>
      <c r="AE338" s="2" t="str">
        <f t="shared" si="92"/>
        <v/>
      </c>
      <c r="AF338" s="2" t="str">
        <f t="shared" si="93"/>
        <v/>
      </c>
      <c r="AG338" s="2" t="str">
        <f t="shared" si="94"/>
        <v/>
      </c>
      <c r="AH338" s="2" t="str">
        <f t="shared" si="95"/>
        <v/>
      </c>
      <c r="AI338" s="2" t="str">
        <f t="shared" si="96"/>
        <v/>
      </c>
      <c r="AK338" s="2" t="str">
        <f t="shared" si="97"/>
        <v/>
      </c>
      <c r="AL338" s="2" t="str">
        <f t="shared" si="98"/>
        <v/>
      </c>
      <c r="AM338" s="2" t="str">
        <f t="shared" si="99"/>
        <v/>
      </c>
      <c r="AN338" s="2" t="str">
        <f t="shared" si="100"/>
        <v/>
      </c>
      <c r="AO338" s="2" t="str">
        <f t="shared" si="101"/>
        <v/>
      </c>
    </row>
    <row r="339" spans="1:41" x14ac:dyDescent="0.3">
      <c r="A339" s="111">
        <v>44577.92050925926</v>
      </c>
      <c r="B339" s="78" t="s">
        <v>1563</v>
      </c>
      <c r="C339" s="78" t="s">
        <v>846</v>
      </c>
      <c r="D339" s="78" t="s">
        <v>1564</v>
      </c>
      <c r="F339" s="78" t="s">
        <v>808</v>
      </c>
      <c r="G339" s="78" t="s">
        <v>92</v>
      </c>
      <c r="H339" s="112" t="s">
        <v>204</v>
      </c>
      <c r="I339" s="112">
        <v>2</v>
      </c>
      <c r="J339" s="113">
        <v>44577.920057870368</v>
      </c>
      <c r="K339" s="113">
        <v>44577.92050925926</v>
      </c>
      <c r="M339" s="113">
        <v>44577.923229166663</v>
      </c>
      <c r="N339" s="113">
        <v>44577.924189814818</v>
      </c>
      <c r="O339" s="78" t="s">
        <v>1185</v>
      </c>
      <c r="P339" s="78" t="str">
        <f t="shared" si="85"/>
        <v>CIC</v>
      </c>
      <c r="S339" s="78" t="str">
        <f t="shared" si="86"/>
        <v/>
      </c>
      <c r="T339" s="113">
        <v>44577.934351851851</v>
      </c>
      <c r="U339" s="78" t="s">
        <v>1203</v>
      </c>
      <c r="V339" s="78" t="str">
        <f t="shared" si="87"/>
        <v>PLOEG</v>
      </c>
      <c r="W339" s="113">
        <v>44577.959907407407</v>
      </c>
      <c r="X339" s="113">
        <f t="shared" si="88"/>
        <v>2.7199074029340409E-3</v>
      </c>
      <c r="Y339" s="113">
        <f t="shared" si="89"/>
        <v>1.1122685187729076E-2</v>
      </c>
      <c r="Z339" s="113">
        <f t="shared" si="90"/>
        <v>2.5555555555911269E-2</v>
      </c>
      <c r="AB339" s="2">
        <f t="shared" si="91"/>
        <v>961</v>
      </c>
      <c r="AC339" s="2">
        <f t="shared" si="91"/>
        <v>2208</v>
      </c>
      <c r="AE339" s="2" t="str">
        <f t="shared" si="92"/>
        <v/>
      </c>
      <c r="AF339" s="2" t="str">
        <f t="shared" si="93"/>
        <v/>
      </c>
      <c r="AG339" s="2">
        <f t="shared" si="94"/>
        <v>961</v>
      </c>
      <c r="AH339" s="2" t="str">
        <f t="shared" si="95"/>
        <v/>
      </c>
      <c r="AI339" s="2" t="str">
        <f t="shared" si="96"/>
        <v/>
      </c>
      <c r="AK339" s="2" t="str">
        <f t="shared" si="97"/>
        <v/>
      </c>
      <c r="AL339" s="2" t="str">
        <f t="shared" si="98"/>
        <v/>
      </c>
      <c r="AM339" s="2">
        <f t="shared" si="99"/>
        <v>2208</v>
      </c>
      <c r="AN339" s="2" t="str">
        <f t="shared" si="100"/>
        <v/>
      </c>
      <c r="AO339" s="2" t="str">
        <f t="shared" si="101"/>
        <v/>
      </c>
    </row>
    <row r="340" spans="1:41" x14ac:dyDescent="0.3">
      <c r="A340" s="111">
        <v>44577.92050925926</v>
      </c>
      <c r="B340" s="78" t="s">
        <v>1563</v>
      </c>
      <c r="C340" s="78" t="s">
        <v>853</v>
      </c>
      <c r="D340" s="78" t="s">
        <v>1564</v>
      </c>
      <c r="F340" s="78" t="s">
        <v>808</v>
      </c>
      <c r="G340" s="78" t="s">
        <v>92</v>
      </c>
      <c r="H340" s="112" t="s">
        <v>204</v>
      </c>
      <c r="I340" s="112">
        <v>2</v>
      </c>
      <c r="J340" s="113">
        <v>44577.920057870368</v>
      </c>
      <c r="K340" s="113">
        <v>44577.92050925926</v>
      </c>
      <c r="M340" s="113">
        <v>44577.928113425929</v>
      </c>
      <c r="N340" s="113">
        <v>44577.928136574075</v>
      </c>
      <c r="O340" s="78" t="s">
        <v>1185</v>
      </c>
      <c r="P340" s="78" t="str">
        <f t="shared" si="85"/>
        <v>CIC</v>
      </c>
      <c r="S340" s="78" t="str">
        <f t="shared" si="86"/>
        <v/>
      </c>
      <c r="T340" s="113">
        <v>44577.932083333333</v>
      </c>
      <c r="U340" s="78" t="s">
        <v>1243</v>
      </c>
      <c r="V340" s="78" t="str">
        <f t="shared" si="87"/>
        <v>PLOEG</v>
      </c>
      <c r="W340" s="113">
        <v>44577.959803240738</v>
      </c>
      <c r="X340" s="113">
        <f t="shared" si="88"/>
        <v>7.6041666688979603E-3</v>
      </c>
      <c r="Y340" s="113">
        <f t="shared" si="89"/>
        <v>3.9699074040981941E-3</v>
      </c>
      <c r="Z340" s="113">
        <f t="shared" si="90"/>
        <v>2.7719907404389232E-2</v>
      </c>
      <c r="AB340" s="2">
        <f t="shared" si="91"/>
        <v>343</v>
      </c>
      <c r="AC340" s="2">
        <f t="shared" si="91"/>
        <v>2395</v>
      </c>
      <c r="AE340" s="2" t="str">
        <f t="shared" si="92"/>
        <v/>
      </c>
      <c r="AF340" s="2" t="str">
        <f t="shared" si="93"/>
        <v/>
      </c>
      <c r="AG340" s="2">
        <f t="shared" si="94"/>
        <v>343</v>
      </c>
      <c r="AH340" s="2" t="str">
        <f t="shared" si="95"/>
        <v/>
      </c>
      <c r="AI340" s="2" t="str">
        <f t="shared" si="96"/>
        <v/>
      </c>
      <c r="AK340" s="2" t="str">
        <f t="shared" si="97"/>
        <v/>
      </c>
      <c r="AL340" s="2" t="str">
        <f t="shared" si="98"/>
        <v/>
      </c>
      <c r="AM340" s="2">
        <f t="shared" si="99"/>
        <v>2395</v>
      </c>
      <c r="AN340" s="2" t="str">
        <f t="shared" si="100"/>
        <v/>
      </c>
      <c r="AO340" s="2" t="str">
        <f t="shared" si="101"/>
        <v/>
      </c>
    </row>
    <row r="341" spans="1:41" x14ac:dyDescent="0.3">
      <c r="A341" s="111">
        <v>44577.92050925926</v>
      </c>
      <c r="B341" s="78" t="s">
        <v>1563</v>
      </c>
      <c r="C341" s="78" t="s">
        <v>835</v>
      </c>
      <c r="D341" s="78" t="s">
        <v>1564</v>
      </c>
      <c r="F341" s="78" t="s">
        <v>808</v>
      </c>
      <c r="G341" s="78" t="s">
        <v>92</v>
      </c>
      <c r="H341" s="112" t="s">
        <v>204</v>
      </c>
      <c r="I341" s="112">
        <v>2</v>
      </c>
      <c r="J341" s="113">
        <v>44577.920057870368</v>
      </c>
      <c r="K341" s="113">
        <v>44577.92050925926</v>
      </c>
      <c r="M341" s="113">
        <v>44577.928194444445</v>
      </c>
      <c r="N341" s="113">
        <v>44577.928217592591</v>
      </c>
      <c r="O341" s="78" t="s">
        <v>1185</v>
      </c>
      <c r="P341" s="78" t="str">
        <f t="shared" si="85"/>
        <v>CIC</v>
      </c>
      <c r="S341" s="78" t="str">
        <f t="shared" si="86"/>
        <v/>
      </c>
      <c r="V341" s="78" t="str">
        <f t="shared" si="87"/>
        <v/>
      </c>
      <c r="W341" s="113">
        <v>44577.959861111114</v>
      </c>
      <c r="X341" s="113">
        <f t="shared" si="88"/>
        <v>7.6851851845276542E-3</v>
      </c>
      <c r="Y341" s="113" t="str">
        <f t="shared" si="89"/>
        <v/>
      </c>
      <c r="Z341" s="113" t="str">
        <f t="shared" si="90"/>
        <v/>
      </c>
      <c r="AB341" s="2" t="str">
        <f t="shared" si="91"/>
        <v/>
      </c>
      <c r="AC341" s="2" t="str">
        <f t="shared" si="91"/>
        <v/>
      </c>
      <c r="AE341" s="2" t="str">
        <f t="shared" si="92"/>
        <v/>
      </c>
      <c r="AF341" s="2" t="str">
        <f t="shared" si="93"/>
        <v/>
      </c>
      <c r="AG341" s="2" t="str">
        <f t="shared" si="94"/>
        <v/>
      </c>
      <c r="AH341" s="2" t="str">
        <f t="shared" si="95"/>
        <v/>
      </c>
      <c r="AI341" s="2" t="str">
        <f t="shared" si="96"/>
        <v/>
      </c>
      <c r="AK341" s="2" t="str">
        <f t="shared" si="97"/>
        <v/>
      </c>
      <c r="AL341" s="2" t="str">
        <f t="shared" si="98"/>
        <v/>
      </c>
      <c r="AM341" s="2" t="str">
        <f t="shared" si="99"/>
        <v/>
      </c>
      <c r="AN341" s="2" t="str">
        <f t="shared" si="100"/>
        <v/>
      </c>
      <c r="AO341" s="2" t="str">
        <f t="shared" si="101"/>
        <v/>
      </c>
    </row>
    <row r="342" spans="1:41" x14ac:dyDescent="0.3">
      <c r="A342" s="111">
        <v>44577.979560185187</v>
      </c>
      <c r="B342" s="78" t="s">
        <v>1565</v>
      </c>
      <c r="C342" s="78" t="s">
        <v>846</v>
      </c>
      <c r="D342" s="78" t="s">
        <v>1294</v>
      </c>
      <c r="E342" s="78">
        <v>9</v>
      </c>
      <c r="F342" s="78" t="s">
        <v>808</v>
      </c>
      <c r="G342" s="78" t="s">
        <v>102</v>
      </c>
      <c r="H342" s="112" t="s">
        <v>206</v>
      </c>
      <c r="I342" s="112">
        <v>3</v>
      </c>
      <c r="J342" s="113">
        <v>44577.979108796295</v>
      </c>
      <c r="K342" s="113">
        <v>44577.979560185187</v>
      </c>
      <c r="M342" s="113">
        <v>44577.981412037036</v>
      </c>
      <c r="P342" s="78" t="str">
        <f t="shared" si="85"/>
        <v/>
      </c>
      <c r="Q342" s="113">
        <v>44577.981689814813</v>
      </c>
      <c r="R342" s="78" t="s">
        <v>1187</v>
      </c>
      <c r="S342" s="78" t="str">
        <f t="shared" si="86"/>
        <v>CIC</v>
      </c>
      <c r="V342" s="78" t="str">
        <f t="shared" si="87"/>
        <v/>
      </c>
      <c r="W342" s="113">
        <v>44578.015104166669</v>
      </c>
      <c r="X342" s="113">
        <f t="shared" si="88"/>
        <v>1.8518518481869251E-3</v>
      </c>
      <c r="Y342" s="113" t="str">
        <f t="shared" si="89"/>
        <v/>
      </c>
      <c r="Z342" s="113" t="str">
        <f t="shared" si="90"/>
        <v/>
      </c>
      <c r="AB342" s="2" t="str">
        <f t="shared" si="91"/>
        <v/>
      </c>
      <c r="AC342" s="2" t="str">
        <f t="shared" si="91"/>
        <v/>
      </c>
      <c r="AE342" s="2" t="str">
        <f t="shared" si="92"/>
        <v/>
      </c>
      <c r="AF342" s="2" t="str">
        <f t="shared" si="93"/>
        <v/>
      </c>
      <c r="AG342" s="2" t="str">
        <f t="shared" si="94"/>
        <v/>
      </c>
      <c r="AH342" s="2" t="str">
        <f t="shared" si="95"/>
        <v/>
      </c>
      <c r="AI342" s="2" t="str">
        <f t="shared" si="96"/>
        <v/>
      </c>
      <c r="AK342" s="2" t="str">
        <f t="shared" si="97"/>
        <v/>
      </c>
      <c r="AL342" s="2" t="str">
        <f t="shared" si="98"/>
        <v/>
      </c>
      <c r="AM342" s="2" t="str">
        <f t="shared" si="99"/>
        <v/>
      </c>
      <c r="AN342" s="2" t="str">
        <f t="shared" si="100"/>
        <v/>
      </c>
      <c r="AO342" s="2" t="str">
        <f t="shared" si="101"/>
        <v/>
      </c>
    </row>
    <row r="343" spans="1:41" x14ac:dyDescent="0.3">
      <c r="A343" s="111">
        <v>44578.06994212963</v>
      </c>
      <c r="B343" s="78" t="s">
        <v>1566</v>
      </c>
      <c r="C343" s="78" t="s">
        <v>835</v>
      </c>
      <c r="D343" s="78" t="s">
        <v>1567</v>
      </c>
      <c r="E343" s="78">
        <v>77</v>
      </c>
      <c r="F343" s="78" t="s">
        <v>809</v>
      </c>
      <c r="G343" s="78" t="s">
        <v>88</v>
      </c>
      <c r="H343" s="112" t="s">
        <v>200</v>
      </c>
      <c r="I343" s="112">
        <v>3</v>
      </c>
      <c r="J343" s="113">
        <v>44578.069282407407</v>
      </c>
      <c r="K343" s="113">
        <v>44578.06994212963</v>
      </c>
      <c r="M343" s="113">
        <v>44578.07068287037</v>
      </c>
      <c r="N343" s="113">
        <v>44578.071296296293</v>
      </c>
      <c r="O343" s="78" t="s">
        <v>1185</v>
      </c>
      <c r="P343" s="78" t="str">
        <f t="shared" si="85"/>
        <v>CIC</v>
      </c>
      <c r="S343" s="78" t="str">
        <f t="shared" si="86"/>
        <v/>
      </c>
      <c r="V343" s="78" t="str">
        <f t="shared" si="87"/>
        <v/>
      </c>
      <c r="W343" s="113">
        <v>44578.093634259261</v>
      </c>
      <c r="X343" s="113">
        <f t="shared" si="88"/>
        <v>7.4074073927477002E-4</v>
      </c>
      <c r="Y343" s="113" t="str">
        <f t="shared" si="89"/>
        <v/>
      </c>
      <c r="Z343" s="113" t="str">
        <f t="shared" si="90"/>
        <v/>
      </c>
      <c r="AB343" s="2" t="str">
        <f t="shared" si="91"/>
        <v/>
      </c>
      <c r="AC343" s="2" t="str">
        <f t="shared" si="91"/>
        <v/>
      </c>
      <c r="AE343" s="2" t="str">
        <f t="shared" si="92"/>
        <v/>
      </c>
      <c r="AF343" s="2" t="str">
        <f t="shared" si="93"/>
        <v/>
      </c>
      <c r="AG343" s="2" t="str">
        <f t="shared" si="94"/>
        <v/>
      </c>
      <c r="AH343" s="2" t="str">
        <f t="shared" si="95"/>
        <v/>
      </c>
      <c r="AI343" s="2" t="str">
        <f t="shared" si="96"/>
        <v/>
      </c>
      <c r="AK343" s="2" t="str">
        <f t="shared" si="97"/>
        <v/>
      </c>
      <c r="AL343" s="2" t="str">
        <f t="shared" si="98"/>
        <v/>
      </c>
      <c r="AM343" s="2" t="str">
        <f t="shared" si="99"/>
        <v/>
      </c>
      <c r="AN343" s="2" t="str">
        <f t="shared" si="100"/>
        <v/>
      </c>
      <c r="AO343" s="2" t="str">
        <f t="shared" si="101"/>
        <v/>
      </c>
    </row>
    <row r="344" spans="1:41" x14ac:dyDescent="0.3">
      <c r="A344" s="111">
        <v>44578.095520833333</v>
      </c>
      <c r="B344" s="78" t="s">
        <v>1568</v>
      </c>
      <c r="C344" s="78" t="s">
        <v>835</v>
      </c>
      <c r="D344" s="78" t="s">
        <v>1199</v>
      </c>
      <c r="E344" s="78">
        <v>526</v>
      </c>
      <c r="F344" s="78" t="s">
        <v>809</v>
      </c>
      <c r="G344" s="78" t="s">
        <v>90</v>
      </c>
      <c r="H344" s="112" t="s">
        <v>286</v>
      </c>
      <c r="I344" s="112">
        <v>2</v>
      </c>
      <c r="J344" s="113">
        <v>44578.095486111109</v>
      </c>
      <c r="K344" s="113">
        <v>44578.095520833333</v>
      </c>
      <c r="M344" s="113">
        <v>44578.095578703702</v>
      </c>
      <c r="P344" s="78" t="str">
        <f t="shared" si="85"/>
        <v/>
      </c>
      <c r="S344" s="78" t="str">
        <f t="shared" si="86"/>
        <v/>
      </c>
      <c r="T344" s="113">
        <v>44578.095648148148</v>
      </c>
      <c r="U344" s="78" t="s">
        <v>1187</v>
      </c>
      <c r="V344" s="78" t="str">
        <f t="shared" si="87"/>
        <v>CIC</v>
      </c>
      <c r="W344" s="113">
        <v>44578.097766203704</v>
      </c>
      <c r="X344" s="113" t="str">
        <f t="shared" si="88"/>
        <v/>
      </c>
      <c r="Y344" s="113" t="str">
        <f t="shared" si="89"/>
        <v/>
      </c>
      <c r="Z344" s="113">
        <f t="shared" si="90"/>
        <v>2.118055555911269E-3</v>
      </c>
      <c r="AB344" s="2" t="str">
        <f t="shared" si="91"/>
        <v/>
      </c>
      <c r="AC344" s="2">
        <f t="shared" si="91"/>
        <v>183</v>
      </c>
      <c r="AE344" s="2" t="str">
        <f t="shared" si="92"/>
        <v/>
      </c>
      <c r="AF344" s="2" t="str">
        <f t="shared" si="93"/>
        <v/>
      </c>
      <c r="AG344" s="2" t="str">
        <f t="shared" si="94"/>
        <v/>
      </c>
      <c r="AH344" s="2" t="str">
        <f t="shared" si="95"/>
        <v/>
      </c>
      <c r="AI344" s="2" t="str">
        <f t="shared" si="96"/>
        <v/>
      </c>
      <c r="AK344" s="2" t="str">
        <f t="shared" si="97"/>
        <v/>
      </c>
      <c r="AL344" s="2" t="str">
        <f t="shared" si="98"/>
        <v/>
      </c>
      <c r="AM344" s="2">
        <f t="shared" si="99"/>
        <v>183</v>
      </c>
      <c r="AN344" s="2" t="str">
        <f t="shared" si="100"/>
        <v/>
      </c>
      <c r="AO344" s="2" t="str">
        <f t="shared" si="101"/>
        <v/>
      </c>
    </row>
    <row r="345" spans="1:41" x14ac:dyDescent="0.3">
      <c r="A345" s="111">
        <v>44578.272951388892</v>
      </c>
      <c r="B345" s="78" t="s">
        <v>1569</v>
      </c>
      <c r="C345" s="78" t="s">
        <v>886</v>
      </c>
      <c r="D345" s="78" t="s">
        <v>1570</v>
      </c>
      <c r="F345" s="78" t="s">
        <v>809</v>
      </c>
      <c r="G345" s="78" t="s">
        <v>112</v>
      </c>
      <c r="H345" s="112" t="s">
        <v>218</v>
      </c>
      <c r="I345" s="112">
        <v>3</v>
      </c>
      <c r="J345" s="113">
        <v>44578.272465277776</v>
      </c>
      <c r="K345" s="113">
        <v>44578.272951388892</v>
      </c>
      <c r="M345" s="113">
        <v>44578.275231481479</v>
      </c>
      <c r="N345" s="113">
        <v>44578.275254629632</v>
      </c>
      <c r="O345" s="78" t="s">
        <v>1185</v>
      </c>
      <c r="P345" s="78" t="str">
        <f t="shared" si="85"/>
        <v>CIC</v>
      </c>
      <c r="Q345" s="113">
        <v>44578.275763888887</v>
      </c>
      <c r="R345" s="78" t="s">
        <v>1258</v>
      </c>
      <c r="S345" s="78" t="str">
        <f t="shared" si="86"/>
        <v>PLOEG</v>
      </c>
      <c r="T345" s="113">
        <v>44578.28633101852</v>
      </c>
      <c r="U345" s="78" t="s">
        <v>1258</v>
      </c>
      <c r="V345" s="78" t="str">
        <f t="shared" si="87"/>
        <v>PLOEG</v>
      </c>
      <c r="W345" s="113">
        <v>44578.290717592594</v>
      </c>
      <c r="X345" s="113">
        <f t="shared" si="88"/>
        <v>2.2800925871706568E-3</v>
      </c>
      <c r="Y345" s="113">
        <f t="shared" si="89"/>
        <v>1.1099537041445728E-2</v>
      </c>
      <c r="Z345" s="113">
        <f t="shared" si="90"/>
        <v>4.386574073578231E-3</v>
      </c>
      <c r="AB345" s="2">
        <f t="shared" si="91"/>
        <v>959</v>
      </c>
      <c r="AC345" s="2">
        <f t="shared" si="91"/>
        <v>379</v>
      </c>
      <c r="AE345" s="2" t="str">
        <f t="shared" si="92"/>
        <v/>
      </c>
      <c r="AF345" s="2" t="str">
        <f t="shared" si="93"/>
        <v/>
      </c>
      <c r="AG345" s="2" t="str">
        <f t="shared" si="94"/>
        <v/>
      </c>
      <c r="AH345" s="2">
        <f t="shared" si="95"/>
        <v>959</v>
      </c>
      <c r="AI345" s="2" t="str">
        <f t="shared" si="96"/>
        <v/>
      </c>
      <c r="AK345" s="2" t="str">
        <f t="shared" si="97"/>
        <v/>
      </c>
      <c r="AL345" s="2" t="str">
        <f t="shared" si="98"/>
        <v/>
      </c>
      <c r="AM345" s="2" t="str">
        <f t="shared" si="99"/>
        <v/>
      </c>
      <c r="AN345" s="2">
        <f t="shared" si="100"/>
        <v>379</v>
      </c>
      <c r="AO345" s="2" t="str">
        <f t="shared" si="101"/>
        <v/>
      </c>
    </row>
    <row r="346" spans="1:41" x14ac:dyDescent="0.3">
      <c r="A346" s="111">
        <v>44578.331157407411</v>
      </c>
      <c r="B346" s="78" t="s">
        <v>1571</v>
      </c>
      <c r="C346" s="78" t="s">
        <v>850</v>
      </c>
      <c r="D346" s="78" t="s">
        <v>1572</v>
      </c>
      <c r="F346" s="78" t="s">
        <v>809</v>
      </c>
      <c r="G346" s="78" t="s">
        <v>126</v>
      </c>
      <c r="H346" s="112" t="s">
        <v>262</v>
      </c>
      <c r="I346" s="112">
        <v>2</v>
      </c>
      <c r="J346" s="113">
        <v>44578.33053240741</v>
      </c>
      <c r="K346" s="113">
        <v>44578.331157407411</v>
      </c>
      <c r="M346" s="113">
        <v>44578.332442129627</v>
      </c>
      <c r="N346" s="113">
        <v>44578.332974537036</v>
      </c>
      <c r="O346" s="78" t="s">
        <v>1187</v>
      </c>
      <c r="P346" s="78" t="str">
        <f t="shared" si="85"/>
        <v>CIC</v>
      </c>
      <c r="S346" s="78" t="str">
        <f t="shared" si="86"/>
        <v/>
      </c>
      <c r="T346" s="113">
        <v>44578.337708333333</v>
      </c>
      <c r="U346" s="78" t="s">
        <v>1185</v>
      </c>
      <c r="V346" s="78" t="str">
        <f t="shared" si="87"/>
        <v>CIC</v>
      </c>
      <c r="W346" s="113">
        <v>44578.370300925926</v>
      </c>
      <c r="X346" s="113">
        <f t="shared" si="88"/>
        <v>1.2847222169511952E-3</v>
      </c>
      <c r="Y346" s="113">
        <f t="shared" si="89"/>
        <v>5.2662037051049992E-3</v>
      </c>
      <c r="Z346" s="113">
        <f t="shared" si="90"/>
        <v>3.2592592593573499E-2</v>
      </c>
      <c r="AB346" s="2">
        <f t="shared" si="91"/>
        <v>455</v>
      </c>
      <c r="AC346" s="2">
        <f t="shared" si="91"/>
        <v>2816</v>
      </c>
      <c r="AE346" s="2" t="str">
        <f t="shared" si="92"/>
        <v/>
      </c>
      <c r="AF346" s="2" t="str">
        <f t="shared" si="93"/>
        <v/>
      </c>
      <c r="AG346" s="2">
        <f t="shared" si="94"/>
        <v>455</v>
      </c>
      <c r="AH346" s="2" t="str">
        <f t="shared" si="95"/>
        <v/>
      </c>
      <c r="AI346" s="2" t="str">
        <f t="shared" si="96"/>
        <v/>
      </c>
      <c r="AK346" s="2" t="str">
        <f t="shared" si="97"/>
        <v/>
      </c>
      <c r="AL346" s="2" t="str">
        <f t="shared" si="98"/>
        <v/>
      </c>
      <c r="AM346" s="2">
        <f t="shared" si="99"/>
        <v>2816</v>
      </c>
      <c r="AN346" s="2" t="str">
        <f t="shared" si="100"/>
        <v/>
      </c>
      <c r="AO346" s="2" t="str">
        <f t="shared" si="101"/>
        <v/>
      </c>
    </row>
    <row r="347" spans="1:41" x14ac:dyDescent="0.3">
      <c r="A347" s="111">
        <v>44578.408993055556</v>
      </c>
      <c r="B347" s="78" t="s">
        <v>1573</v>
      </c>
      <c r="C347" s="78" t="s">
        <v>1574</v>
      </c>
      <c r="D347" s="78" t="s">
        <v>1191</v>
      </c>
      <c r="E347" s="78">
        <v>2</v>
      </c>
      <c r="F347" s="78" t="s">
        <v>809</v>
      </c>
      <c r="G347" s="78" t="s">
        <v>106</v>
      </c>
      <c r="H347" s="112" t="s">
        <v>212</v>
      </c>
      <c r="I347" s="112">
        <v>4</v>
      </c>
      <c r="J347" s="113">
        <v>44578.408900462964</v>
      </c>
      <c r="K347" s="113">
        <v>44578.408993055556</v>
      </c>
      <c r="M347" s="113">
        <v>44578.409050925926</v>
      </c>
      <c r="N347" s="113">
        <v>44578.410671296297</v>
      </c>
      <c r="O347" s="78" t="s">
        <v>1187</v>
      </c>
      <c r="P347" s="78" t="str">
        <f t="shared" si="85"/>
        <v>CIC</v>
      </c>
      <c r="S347" s="78" t="str">
        <f t="shared" si="86"/>
        <v/>
      </c>
      <c r="V347" s="78" t="str">
        <f t="shared" si="87"/>
        <v/>
      </c>
      <c r="W347" s="113">
        <v>44578.419560185182</v>
      </c>
      <c r="X347" s="113" t="str">
        <f t="shared" si="88"/>
        <v/>
      </c>
      <c r="Y347" s="113" t="str">
        <f t="shared" si="89"/>
        <v/>
      </c>
      <c r="Z347" s="113" t="str">
        <f t="shared" si="90"/>
        <v/>
      </c>
      <c r="AB347" s="2" t="str">
        <f t="shared" si="91"/>
        <v/>
      </c>
      <c r="AC347" s="2" t="str">
        <f t="shared" si="91"/>
        <v/>
      </c>
      <c r="AE347" s="2" t="str">
        <f t="shared" si="92"/>
        <v/>
      </c>
      <c r="AF347" s="2" t="str">
        <f t="shared" si="93"/>
        <v/>
      </c>
      <c r="AG347" s="2" t="str">
        <f t="shared" si="94"/>
        <v/>
      </c>
      <c r="AH347" s="2" t="str">
        <f t="shared" si="95"/>
        <v/>
      </c>
      <c r="AI347" s="2" t="str">
        <f t="shared" si="96"/>
        <v/>
      </c>
      <c r="AK347" s="2" t="str">
        <f t="shared" si="97"/>
        <v/>
      </c>
      <c r="AL347" s="2" t="str">
        <f t="shared" si="98"/>
        <v/>
      </c>
      <c r="AM347" s="2" t="str">
        <f t="shared" si="99"/>
        <v/>
      </c>
      <c r="AN347" s="2" t="str">
        <f t="shared" si="100"/>
        <v/>
      </c>
      <c r="AO347" s="2" t="str">
        <f t="shared" si="101"/>
        <v/>
      </c>
    </row>
    <row r="348" spans="1:41" x14ac:dyDescent="0.3">
      <c r="A348" s="111">
        <v>44578.575694444444</v>
      </c>
      <c r="B348" s="78" t="s">
        <v>1575</v>
      </c>
      <c r="C348" s="78" t="s">
        <v>886</v>
      </c>
      <c r="D348" s="78" t="s">
        <v>1199</v>
      </c>
      <c r="E348" s="78">
        <v>516</v>
      </c>
      <c r="F348" s="78" t="s">
        <v>809</v>
      </c>
      <c r="G348" s="78" t="s">
        <v>112</v>
      </c>
      <c r="H348" s="112" t="s">
        <v>218</v>
      </c>
      <c r="I348" s="112">
        <v>3</v>
      </c>
      <c r="J348" s="113">
        <v>44578.575694444444</v>
      </c>
      <c r="K348" s="113">
        <v>44578.575694444444</v>
      </c>
      <c r="M348" s="113">
        <v>44578.575949074075</v>
      </c>
      <c r="N348" s="113">
        <v>44578.576388888891</v>
      </c>
      <c r="O348" s="78" t="s">
        <v>1187</v>
      </c>
      <c r="P348" s="78" t="str">
        <f t="shared" si="85"/>
        <v>CIC</v>
      </c>
      <c r="S348" s="78" t="str">
        <f t="shared" si="86"/>
        <v/>
      </c>
      <c r="T348" s="113">
        <v>44578.586064814815</v>
      </c>
      <c r="U348" s="78" t="s">
        <v>1267</v>
      </c>
      <c r="V348" s="78" t="str">
        <f t="shared" si="87"/>
        <v>PLOEG</v>
      </c>
      <c r="W348" s="113">
        <v>44578.590555555558</v>
      </c>
      <c r="X348" s="113">
        <f t="shared" si="88"/>
        <v>2.546296309446916E-4</v>
      </c>
      <c r="Y348" s="113">
        <f t="shared" si="89"/>
        <v>1.0115740740729962E-2</v>
      </c>
      <c r="Z348" s="113">
        <f t="shared" si="90"/>
        <v>4.4907407427672297E-3</v>
      </c>
      <c r="AB348" s="2">
        <f t="shared" si="91"/>
        <v>874</v>
      </c>
      <c r="AC348" s="2">
        <f t="shared" si="91"/>
        <v>388</v>
      </c>
      <c r="AE348" s="2" t="str">
        <f t="shared" si="92"/>
        <v/>
      </c>
      <c r="AF348" s="2" t="str">
        <f t="shared" si="93"/>
        <v/>
      </c>
      <c r="AG348" s="2" t="str">
        <f t="shared" si="94"/>
        <v/>
      </c>
      <c r="AH348" s="2">
        <f t="shared" si="95"/>
        <v>874</v>
      </c>
      <c r="AI348" s="2" t="str">
        <f t="shared" si="96"/>
        <v/>
      </c>
      <c r="AK348" s="2" t="str">
        <f t="shared" si="97"/>
        <v/>
      </c>
      <c r="AL348" s="2" t="str">
        <f t="shared" si="98"/>
        <v/>
      </c>
      <c r="AM348" s="2" t="str">
        <f t="shared" si="99"/>
        <v/>
      </c>
      <c r="AN348" s="2">
        <f t="shared" si="100"/>
        <v>388</v>
      </c>
      <c r="AO348" s="2" t="str">
        <f t="shared" si="101"/>
        <v/>
      </c>
    </row>
    <row r="349" spans="1:41" x14ac:dyDescent="0.3">
      <c r="A349" s="111">
        <v>44578.583124999997</v>
      </c>
      <c r="B349" s="78" t="s">
        <v>1576</v>
      </c>
      <c r="C349" s="78" t="s">
        <v>850</v>
      </c>
      <c r="D349" s="78" t="s">
        <v>1452</v>
      </c>
      <c r="E349" s="78">
        <v>26</v>
      </c>
      <c r="F349" s="78" t="s">
        <v>809</v>
      </c>
      <c r="G349" s="78" t="s">
        <v>104</v>
      </c>
      <c r="H349" s="112" t="s">
        <v>198</v>
      </c>
      <c r="I349" s="112">
        <v>3</v>
      </c>
      <c r="J349" s="113">
        <v>44578.582418981481</v>
      </c>
      <c r="K349" s="113">
        <v>44578.583124999997</v>
      </c>
      <c r="M349" s="113">
        <v>44578.591180555559</v>
      </c>
      <c r="N349" s="113">
        <v>44578.591215277775</v>
      </c>
      <c r="O349" s="78" t="s">
        <v>1187</v>
      </c>
      <c r="P349" s="78" t="str">
        <f t="shared" si="85"/>
        <v>CIC</v>
      </c>
      <c r="Q349" s="113">
        <v>44578.597962962966</v>
      </c>
      <c r="R349" s="78" t="s">
        <v>1286</v>
      </c>
      <c r="S349" s="78" t="str">
        <f t="shared" si="86"/>
        <v>PLOEG</v>
      </c>
      <c r="V349" s="78" t="str">
        <f t="shared" si="87"/>
        <v/>
      </c>
      <c r="W349" s="113">
        <v>44578.619664351849</v>
      </c>
      <c r="X349" s="113">
        <f t="shared" si="88"/>
        <v>8.0555555614409968E-3</v>
      </c>
      <c r="Y349" s="113" t="str">
        <f t="shared" si="89"/>
        <v/>
      </c>
      <c r="Z349" s="113" t="str">
        <f t="shared" si="90"/>
        <v/>
      </c>
      <c r="AB349" s="2" t="str">
        <f t="shared" si="91"/>
        <v/>
      </c>
      <c r="AC349" s="2" t="str">
        <f t="shared" si="91"/>
        <v/>
      </c>
      <c r="AE349" s="2" t="str">
        <f t="shared" si="92"/>
        <v/>
      </c>
      <c r="AF349" s="2" t="str">
        <f t="shared" si="93"/>
        <v/>
      </c>
      <c r="AG349" s="2" t="str">
        <f t="shared" si="94"/>
        <v/>
      </c>
      <c r="AH349" s="2" t="str">
        <f t="shared" si="95"/>
        <v/>
      </c>
      <c r="AI349" s="2" t="str">
        <f t="shared" si="96"/>
        <v/>
      </c>
      <c r="AK349" s="2" t="str">
        <f t="shared" si="97"/>
        <v/>
      </c>
      <c r="AL349" s="2" t="str">
        <f t="shared" si="98"/>
        <v/>
      </c>
      <c r="AM349" s="2" t="str">
        <f t="shared" si="99"/>
        <v/>
      </c>
      <c r="AN349" s="2" t="str">
        <f t="shared" si="100"/>
        <v/>
      </c>
      <c r="AO349" s="2" t="str">
        <f t="shared" si="101"/>
        <v/>
      </c>
    </row>
    <row r="350" spans="1:41" x14ac:dyDescent="0.3">
      <c r="A350" s="111">
        <v>44578.583124999997</v>
      </c>
      <c r="B350" s="78" t="s">
        <v>1576</v>
      </c>
      <c r="C350" s="78" t="s">
        <v>886</v>
      </c>
      <c r="D350" s="78" t="s">
        <v>1452</v>
      </c>
      <c r="E350" s="78">
        <v>26</v>
      </c>
      <c r="F350" s="78" t="s">
        <v>809</v>
      </c>
      <c r="G350" s="78" t="s">
        <v>104</v>
      </c>
      <c r="H350" s="112" t="s">
        <v>198</v>
      </c>
      <c r="I350" s="112">
        <v>3</v>
      </c>
      <c r="J350" s="113">
        <v>44578.582418981481</v>
      </c>
      <c r="K350" s="113">
        <v>44578.583124999997</v>
      </c>
      <c r="M350" s="113">
        <v>44578.602650462963</v>
      </c>
      <c r="N350" s="113">
        <v>44578.602696759262</v>
      </c>
      <c r="O350" s="78" t="s">
        <v>1185</v>
      </c>
      <c r="P350" s="78" t="str">
        <f t="shared" si="85"/>
        <v>CIC</v>
      </c>
      <c r="Q350" s="113">
        <v>44578.603113425925</v>
      </c>
      <c r="R350" s="78" t="s">
        <v>1258</v>
      </c>
      <c r="S350" s="78" t="str">
        <f t="shared" si="86"/>
        <v>PLOEG</v>
      </c>
      <c r="T350" s="113">
        <v>44578.61215277778</v>
      </c>
      <c r="U350" s="78" t="s">
        <v>1258</v>
      </c>
      <c r="V350" s="78" t="str">
        <f t="shared" si="87"/>
        <v>PLOEG</v>
      </c>
      <c r="W350" s="113">
        <v>44578.629062499997</v>
      </c>
      <c r="X350" s="113">
        <f t="shared" si="88"/>
        <v>1.9525462965248153E-2</v>
      </c>
      <c r="Y350" s="113">
        <f t="shared" si="89"/>
        <v>9.5023148169275373E-3</v>
      </c>
      <c r="Z350" s="113">
        <f t="shared" si="90"/>
        <v>1.6909722216951195E-2</v>
      </c>
      <c r="AB350" s="2">
        <f t="shared" si="91"/>
        <v>821</v>
      </c>
      <c r="AC350" s="2">
        <f t="shared" si="91"/>
        <v>1461</v>
      </c>
      <c r="AE350" s="2" t="str">
        <f t="shared" si="92"/>
        <v/>
      </c>
      <c r="AF350" s="2" t="str">
        <f t="shared" si="93"/>
        <v/>
      </c>
      <c r="AG350" s="2" t="str">
        <f t="shared" si="94"/>
        <v/>
      </c>
      <c r="AH350" s="2">
        <f t="shared" si="95"/>
        <v>821</v>
      </c>
      <c r="AI350" s="2" t="str">
        <f t="shared" si="96"/>
        <v/>
      </c>
      <c r="AK350" s="2" t="str">
        <f t="shared" si="97"/>
        <v/>
      </c>
      <c r="AL350" s="2" t="str">
        <f t="shared" si="98"/>
        <v/>
      </c>
      <c r="AM350" s="2" t="str">
        <f t="shared" si="99"/>
        <v/>
      </c>
      <c r="AN350" s="2">
        <f t="shared" si="100"/>
        <v>1461</v>
      </c>
      <c r="AO350" s="2" t="str">
        <f t="shared" si="101"/>
        <v/>
      </c>
    </row>
    <row r="351" spans="1:41" x14ac:dyDescent="0.3">
      <c r="A351" s="111">
        <v>44578.586168981485</v>
      </c>
      <c r="B351" s="78" t="s">
        <v>1577</v>
      </c>
      <c r="C351" s="78" t="s">
        <v>886</v>
      </c>
      <c r="D351" s="78" t="s">
        <v>1394</v>
      </c>
      <c r="E351" s="78">
        <v>8</v>
      </c>
      <c r="F351" s="78" t="s">
        <v>809</v>
      </c>
      <c r="G351" s="78" t="s">
        <v>92</v>
      </c>
      <c r="H351" s="112" t="s">
        <v>204</v>
      </c>
      <c r="I351" s="112">
        <v>2</v>
      </c>
      <c r="J351" s="113">
        <v>44578.586168981485</v>
      </c>
      <c r="K351" s="113">
        <v>44578.586168981485</v>
      </c>
      <c r="M351" s="113">
        <v>44578.591273148151</v>
      </c>
      <c r="N351" s="113">
        <v>44578.591296296298</v>
      </c>
      <c r="O351" s="78" t="s">
        <v>1185</v>
      </c>
      <c r="P351" s="78" t="str">
        <f t="shared" si="85"/>
        <v>CIC</v>
      </c>
      <c r="Q351" s="113">
        <v>44578.591585648152</v>
      </c>
      <c r="R351" s="78" t="s">
        <v>1258</v>
      </c>
      <c r="S351" s="78" t="str">
        <f t="shared" si="86"/>
        <v>PLOEG</v>
      </c>
      <c r="T351" s="113">
        <v>44578.595057870371</v>
      </c>
      <c r="U351" s="78" t="s">
        <v>1258</v>
      </c>
      <c r="V351" s="78" t="str">
        <f t="shared" si="87"/>
        <v>PLOEG</v>
      </c>
      <c r="W351" s="113">
        <v>44578.602592592593</v>
      </c>
      <c r="X351" s="113">
        <f t="shared" si="88"/>
        <v>5.1041666665696539E-3</v>
      </c>
      <c r="Y351" s="113">
        <f t="shared" si="89"/>
        <v>3.7847222192795016E-3</v>
      </c>
      <c r="Z351" s="113">
        <f t="shared" si="90"/>
        <v>7.5347222227719612E-3</v>
      </c>
      <c r="AB351" s="2">
        <f t="shared" si="91"/>
        <v>327</v>
      </c>
      <c r="AC351" s="2">
        <f t="shared" si="91"/>
        <v>651</v>
      </c>
      <c r="AE351" s="2" t="str">
        <f t="shared" si="92"/>
        <v/>
      </c>
      <c r="AF351" s="2" t="str">
        <f t="shared" si="93"/>
        <v/>
      </c>
      <c r="AG351" s="2">
        <f t="shared" si="94"/>
        <v>327</v>
      </c>
      <c r="AH351" s="2" t="str">
        <f t="shared" si="95"/>
        <v/>
      </c>
      <c r="AI351" s="2" t="str">
        <f t="shared" si="96"/>
        <v/>
      </c>
      <c r="AK351" s="2" t="str">
        <f t="shared" si="97"/>
        <v/>
      </c>
      <c r="AL351" s="2" t="str">
        <f t="shared" si="98"/>
        <v/>
      </c>
      <c r="AM351" s="2">
        <f t="shared" si="99"/>
        <v>651</v>
      </c>
      <c r="AN351" s="2" t="str">
        <f t="shared" si="100"/>
        <v/>
      </c>
      <c r="AO351" s="2" t="str">
        <f t="shared" si="101"/>
        <v/>
      </c>
    </row>
    <row r="352" spans="1:41" x14ac:dyDescent="0.3">
      <c r="A352" s="111">
        <v>44578.658599537041</v>
      </c>
      <c r="B352" s="78" t="s">
        <v>1578</v>
      </c>
      <c r="C352" s="78" t="s">
        <v>886</v>
      </c>
      <c r="D352" s="78" t="s">
        <v>1579</v>
      </c>
      <c r="F352" s="78" t="s">
        <v>808</v>
      </c>
      <c r="G352" s="78" t="s">
        <v>96</v>
      </c>
      <c r="H352" s="112" t="s">
        <v>232</v>
      </c>
      <c r="I352" s="112">
        <v>3</v>
      </c>
      <c r="J352" s="113">
        <v>44578.658356481479</v>
      </c>
      <c r="K352" s="113">
        <v>44578.658599537041</v>
      </c>
      <c r="M352" s="113">
        <v>44578.660520833335</v>
      </c>
      <c r="N352" s="113">
        <v>44578.660937499997</v>
      </c>
      <c r="O352" s="78" t="s">
        <v>1187</v>
      </c>
      <c r="P352" s="78" t="str">
        <f t="shared" si="85"/>
        <v>CIC</v>
      </c>
      <c r="S352" s="78" t="str">
        <f t="shared" si="86"/>
        <v/>
      </c>
      <c r="V352" s="78" t="str">
        <f t="shared" si="87"/>
        <v/>
      </c>
      <c r="W352" s="113">
        <v>44578.665810185186</v>
      </c>
      <c r="X352" s="113">
        <f t="shared" si="88"/>
        <v>1.9212962943129241E-3</v>
      </c>
      <c r="Y352" s="113" t="str">
        <f t="shared" si="89"/>
        <v/>
      </c>
      <c r="Z352" s="113" t="str">
        <f t="shared" si="90"/>
        <v/>
      </c>
      <c r="AB352" s="2" t="str">
        <f t="shared" si="91"/>
        <v/>
      </c>
      <c r="AC352" s="2" t="str">
        <f t="shared" si="91"/>
        <v/>
      </c>
      <c r="AE352" s="2" t="str">
        <f t="shared" si="92"/>
        <v/>
      </c>
      <c r="AF352" s="2" t="str">
        <f t="shared" si="93"/>
        <v/>
      </c>
      <c r="AG352" s="2" t="str">
        <f t="shared" si="94"/>
        <v/>
      </c>
      <c r="AH352" s="2" t="str">
        <f t="shared" si="95"/>
        <v/>
      </c>
      <c r="AI352" s="2" t="str">
        <f t="shared" si="96"/>
        <v/>
      </c>
      <c r="AK352" s="2" t="str">
        <f t="shared" si="97"/>
        <v/>
      </c>
      <c r="AL352" s="2" t="str">
        <f t="shared" si="98"/>
        <v/>
      </c>
      <c r="AM352" s="2" t="str">
        <f t="shared" si="99"/>
        <v/>
      </c>
      <c r="AN352" s="2" t="str">
        <f t="shared" si="100"/>
        <v/>
      </c>
      <c r="AO352" s="2" t="str">
        <f t="shared" si="101"/>
        <v/>
      </c>
    </row>
    <row r="353" spans="1:41" x14ac:dyDescent="0.3">
      <c r="A353" s="111">
        <v>44578.702719907407</v>
      </c>
      <c r="B353" s="78" t="s">
        <v>1580</v>
      </c>
      <c r="C353" s="78" t="s">
        <v>886</v>
      </c>
      <c r="D353" s="78" t="s">
        <v>1426</v>
      </c>
      <c r="F353" s="78" t="s">
        <v>809</v>
      </c>
      <c r="G353" s="78" t="s">
        <v>98</v>
      </c>
      <c r="H353" s="112" t="s">
        <v>248</v>
      </c>
      <c r="I353" s="112">
        <v>2</v>
      </c>
      <c r="J353" s="113">
        <v>44578.702523148146</v>
      </c>
      <c r="K353" s="113">
        <v>44578.702719907407</v>
      </c>
      <c r="M353" s="113">
        <v>44578.703217592592</v>
      </c>
      <c r="P353" s="78" t="str">
        <f t="shared" si="85"/>
        <v/>
      </c>
      <c r="S353" s="78" t="str">
        <f t="shared" si="86"/>
        <v/>
      </c>
      <c r="V353" s="78" t="str">
        <f t="shared" si="87"/>
        <v/>
      </c>
      <c r="W353" s="113">
        <v>44578.751608796294</v>
      </c>
      <c r="X353" s="113">
        <f t="shared" si="88"/>
        <v>4.9768518510973081E-4</v>
      </c>
      <c r="Y353" s="113" t="str">
        <f t="shared" si="89"/>
        <v/>
      </c>
      <c r="Z353" s="113" t="str">
        <f t="shared" si="90"/>
        <v/>
      </c>
      <c r="AB353" s="2" t="str">
        <f t="shared" si="91"/>
        <v/>
      </c>
      <c r="AC353" s="2" t="str">
        <f t="shared" si="91"/>
        <v/>
      </c>
      <c r="AE353" s="2" t="str">
        <f t="shared" si="92"/>
        <v/>
      </c>
      <c r="AF353" s="2" t="str">
        <f t="shared" si="93"/>
        <v/>
      </c>
      <c r="AG353" s="2" t="str">
        <f t="shared" si="94"/>
        <v/>
      </c>
      <c r="AH353" s="2" t="str">
        <f t="shared" si="95"/>
        <v/>
      </c>
      <c r="AI353" s="2" t="str">
        <f t="shared" si="96"/>
        <v/>
      </c>
      <c r="AK353" s="2" t="str">
        <f t="shared" si="97"/>
        <v/>
      </c>
      <c r="AL353" s="2" t="str">
        <f t="shared" si="98"/>
        <v/>
      </c>
      <c r="AM353" s="2" t="str">
        <f t="shared" si="99"/>
        <v/>
      </c>
      <c r="AN353" s="2" t="str">
        <f t="shared" si="100"/>
        <v/>
      </c>
      <c r="AO353" s="2" t="str">
        <f t="shared" si="101"/>
        <v/>
      </c>
    </row>
    <row r="354" spans="1:41" x14ac:dyDescent="0.3">
      <c r="A354" s="111">
        <v>44578.702719907407</v>
      </c>
      <c r="B354" s="78" t="s">
        <v>1580</v>
      </c>
      <c r="C354" s="78" t="s">
        <v>850</v>
      </c>
      <c r="D354" s="78" t="s">
        <v>1426</v>
      </c>
      <c r="F354" s="78" t="s">
        <v>809</v>
      </c>
      <c r="G354" s="78" t="s">
        <v>98</v>
      </c>
      <c r="H354" s="112" t="s">
        <v>248</v>
      </c>
      <c r="I354" s="112">
        <v>2</v>
      </c>
      <c r="J354" s="113">
        <v>44578.702523148146</v>
      </c>
      <c r="K354" s="113">
        <v>44578.702719907407</v>
      </c>
      <c r="M354" s="113">
        <v>44578.707141203704</v>
      </c>
      <c r="P354" s="78" t="str">
        <f t="shared" si="85"/>
        <v/>
      </c>
      <c r="S354" s="78" t="str">
        <f t="shared" si="86"/>
        <v/>
      </c>
      <c r="T354" s="113">
        <v>44578.751817129632</v>
      </c>
      <c r="U354" s="78" t="s">
        <v>1187</v>
      </c>
      <c r="V354" s="78" t="str">
        <f t="shared" si="87"/>
        <v>CIC</v>
      </c>
      <c r="W354" s="113">
        <v>44578.837002314816</v>
      </c>
      <c r="X354" s="113">
        <f t="shared" si="88"/>
        <v>4.4212962966412306E-3</v>
      </c>
      <c r="Y354" s="113">
        <f t="shared" si="89"/>
        <v>4.4675925928459037E-2</v>
      </c>
      <c r="Z354" s="113">
        <f t="shared" si="90"/>
        <v>8.5185185183945578E-2</v>
      </c>
      <c r="AB354" s="2">
        <f t="shared" si="91"/>
        <v>3860</v>
      </c>
      <c r="AC354" s="2">
        <f t="shared" si="91"/>
        <v>7360</v>
      </c>
      <c r="AE354" s="2" t="str">
        <f t="shared" si="92"/>
        <v/>
      </c>
      <c r="AF354" s="2" t="str">
        <f t="shared" si="93"/>
        <v/>
      </c>
      <c r="AG354" s="2">
        <f t="shared" si="94"/>
        <v>3860</v>
      </c>
      <c r="AH354" s="2" t="str">
        <f t="shared" si="95"/>
        <v/>
      </c>
      <c r="AI354" s="2" t="str">
        <f t="shared" si="96"/>
        <v/>
      </c>
      <c r="AK354" s="2" t="str">
        <f t="shared" si="97"/>
        <v/>
      </c>
      <c r="AL354" s="2" t="str">
        <f t="shared" si="98"/>
        <v/>
      </c>
      <c r="AM354" s="2">
        <f t="shared" si="99"/>
        <v>7360</v>
      </c>
      <c r="AN354" s="2" t="str">
        <f t="shared" si="100"/>
        <v/>
      </c>
      <c r="AO354" s="2" t="str">
        <f t="shared" si="101"/>
        <v/>
      </c>
    </row>
    <row r="355" spans="1:41" x14ac:dyDescent="0.3">
      <c r="A355" s="111">
        <v>44578.702719907407</v>
      </c>
      <c r="B355" s="78" t="s">
        <v>1580</v>
      </c>
      <c r="C355" s="78" t="s">
        <v>835</v>
      </c>
      <c r="D355" s="78" t="s">
        <v>1426</v>
      </c>
      <c r="F355" s="78" t="s">
        <v>809</v>
      </c>
      <c r="G355" s="78" t="s">
        <v>98</v>
      </c>
      <c r="H355" s="112" t="s">
        <v>248</v>
      </c>
      <c r="I355" s="112">
        <v>2</v>
      </c>
      <c r="J355" s="113">
        <v>44578.702523148146</v>
      </c>
      <c r="K355" s="113">
        <v>44578.702719907407</v>
      </c>
      <c r="M355" s="113">
        <v>44578.751527777778</v>
      </c>
      <c r="P355" s="78" t="str">
        <f t="shared" si="85"/>
        <v/>
      </c>
      <c r="S355" s="78" t="str">
        <f t="shared" si="86"/>
        <v/>
      </c>
      <c r="T355" s="113">
        <v>44578.797326388885</v>
      </c>
      <c r="U355" s="78" t="s">
        <v>1187</v>
      </c>
      <c r="V355" s="78" t="str">
        <f t="shared" si="87"/>
        <v>CIC</v>
      </c>
      <c r="W355" s="113">
        <v>44578.848912037036</v>
      </c>
      <c r="X355" s="113">
        <f t="shared" si="88"/>
        <v>4.8807870371092577E-2</v>
      </c>
      <c r="Y355" s="113">
        <f t="shared" si="89"/>
        <v>4.5798611106874887E-2</v>
      </c>
      <c r="Z355" s="113">
        <f t="shared" si="90"/>
        <v>5.1585648150648922E-2</v>
      </c>
      <c r="AB355" s="2">
        <f t="shared" si="91"/>
        <v>3957</v>
      </c>
      <c r="AC355" s="2">
        <f t="shared" si="91"/>
        <v>4457</v>
      </c>
      <c r="AE355" s="2" t="str">
        <f t="shared" si="92"/>
        <v/>
      </c>
      <c r="AF355" s="2" t="str">
        <f t="shared" si="93"/>
        <v/>
      </c>
      <c r="AG355" s="2">
        <f t="shared" si="94"/>
        <v>3957</v>
      </c>
      <c r="AH355" s="2" t="str">
        <f t="shared" si="95"/>
        <v/>
      </c>
      <c r="AI355" s="2" t="str">
        <f t="shared" si="96"/>
        <v/>
      </c>
      <c r="AK355" s="2" t="str">
        <f t="shared" si="97"/>
        <v/>
      </c>
      <c r="AL355" s="2" t="str">
        <f t="shared" si="98"/>
        <v/>
      </c>
      <c r="AM355" s="2">
        <f t="shared" si="99"/>
        <v>4457</v>
      </c>
      <c r="AN355" s="2" t="str">
        <f t="shared" si="100"/>
        <v/>
      </c>
      <c r="AO355" s="2" t="str">
        <f t="shared" si="101"/>
        <v/>
      </c>
    </row>
    <row r="356" spans="1:41" x14ac:dyDescent="0.3">
      <c r="A356" s="111">
        <v>44578.702719907407</v>
      </c>
      <c r="B356" s="78" t="s">
        <v>1580</v>
      </c>
      <c r="C356" s="78" t="s">
        <v>853</v>
      </c>
      <c r="D356" s="78" t="s">
        <v>1426</v>
      </c>
      <c r="F356" s="78" t="s">
        <v>809</v>
      </c>
      <c r="G356" s="78" t="s">
        <v>98</v>
      </c>
      <c r="H356" s="112" t="s">
        <v>248</v>
      </c>
      <c r="I356" s="112">
        <v>2</v>
      </c>
      <c r="J356" s="113">
        <v>44578.702523148146</v>
      </c>
      <c r="K356" s="113">
        <v>44578.702719907407</v>
      </c>
      <c r="M356" s="113">
        <v>44578.797199074077</v>
      </c>
      <c r="P356" s="78" t="str">
        <f t="shared" si="85"/>
        <v/>
      </c>
      <c r="Q356" s="113">
        <v>44578.797291666669</v>
      </c>
      <c r="R356" s="78" t="s">
        <v>1187</v>
      </c>
      <c r="S356" s="78" t="str">
        <f t="shared" si="86"/>
        <v>CIC</v>
      </c>
      <c r="V356" s="78" t="str">
        <f t="shared" si="87"/>
        <v/>
      </c>
      <c r="W356" s="113">
        <v>44578.838495370372</v>
      </c>
      <c r="X356" s="113">
        <f t="shared" si="88"/>
        <v>9.4479166669771075E-2</v>
      </c>
      <c r="Y356" s="113" t="str">
        <f t="shared" si="89"/>
        <v/>
      </c>
      <c r="Z356" s="113" t="str">
        <f t="shared" si="90"/>
        <v/>
      </c>
      <c r="AB356" s="2" t="str">
        <f t="shared" si="91"/>
        <v/>
      </c>
      <c r="AC356" s="2" t="str">
        <f t="shared" si="91"/>
        <v/>
      </c>
      <c r="AE356" s="2" t="str">
        <f t="shared" si="92"/>
        <v/>
      </c>
      <c r="AF356" s="2" t="str">
        <f t="shared" si="93"/>
        <v/>
      </c>
      <c r="AG356" s="2" t="str">
        <f t="shared" si="94"/>
        <v/>
      </c>
      <c r="AH356" s="2" t="str">
        <f t="shared" si="95"/>
        <v/>
      </c>
      <c r="AI356" s="2" t="str">
        <f t="shared" si="96"/>
        <v/>
      </c>
      <c r="AK356" s="2" t="str">
        <f t="shared" si="97"/>
        <v/>
      </c>
      <c r="AL356" s="2" t="str">
        <f t="shared" si="98"/>
        <v/>
      </c>
      <c r="AM356" s="2" t="str">
        <f t="shared" si="99"/>
        <v/>
      </c>
      <c r="AN356" s="2" t="str">
        <f t="shared" si="100"/>
        <v/>
      </c>
      <c r="AO356" s="2" t="str">
        <f t="shared" si="101"/>
        <v/>
      </c>
    </row>
    <row r="357" spans="1:41" x14ac:dyDescent="0.3">
      <c r="A357" s="111">
        <v>44578.820300925923</v>
      </c>
      <c r="B357" s="78" t="s">
        <v>1581</v>
      </c>
      <c r="C357" s="78" t="s">
        <v>846</v>
      </c>
      <c r="D357" s="78" t="s">
        <v>1582</v>
      </c>
      <c r="E357" s="78">
        <v>33</v>
      </c>
      <c r="F357" s="78" t="s">
        <v>809</v>
      </c>
      <c r="G357" s="78" t="s">
        <v>86</v>
      </c>
      <c r="H357" s="112" t="s">
        <v>210</v>
      </c>
      <c r="I357" s="112">
        <v>3</v>
      </c>
      <c r="J357" s="113">
        <v>44578.819907407407</v>
      </c>
      <c r="K357" s="113">
        <v>44578.820300925923</v>
      </c>
      <c r="M357" s="113">
        <v>44578.820625</v>
      </c>
      <c r="P357" s="78" t="str">
        <f t="shared" si="85"/>
        <v/>
      </c>
      <c r="Q357" s="113">
        <v>44578.821585648147</v>
      </c>
      <c r="R357" s="78" t="s">
        <v>1187</v>
      </c>
      <c r="S357" s="78" t="str">
        <f t="shared" si="86"/>
        <v>CIC</v>
      </c>
      <c r="T357" s="113">
        <v>44578.833645833336</v>
      </c>
      <c r="U357" s="78" t="s">
        <v>1220</v>
      </c>
      <c r="V357" s="78" t="str">
        <f t="shared" si="87"/>
        <v>PLOEG</v>
      </c>
      <c r="W357" s="113">
        <v>44578.866909722223</v>
      </c>
      <c r="X357" s="113">
        <f t="shared" si="88"/>
        <v>3.2407407707069069E-4</v>
      </c>
      <c r="Y357" s="113">
        <f t="shared" si="89"/>
        <v>1.3020833335758653E-2</v>
      </c>
      <c r="Z357" s="113">
        <f t="shared" si="90"/>
        <v>3.326388888672227E-2</v>
      </c>
      <c r="AB357" s="2">
        <f t="shared" si="91"/>
        <v>1125</v>
      </c>
      <c r="AC357" s="2">
        <f t="shared" si="91"/>
        <v>2874</v>
      </c>
      <c r="AE357" s="2" t="str">
        <f t="shared" si="92"/>
        <v/>
      </c>
      <c r="AF357" s="2" t="str">
        <f t="shared" si="93"/>
        <v/>
      </c>
      <c r="AG357" s="2" t="str">
        <f t="shared" si="94"/>
        <v/>
      </c>
      <c r="AH357" s="2">
        <f t="shared" si="95"/>
        <v>1125</v>
      </c>
      <c r="AI357" s="2" t="str">
        <f t="shared" si="96"/>
        <v/>
      </c>
      <c r="AK357" s="2" t="str">
        <f t="shared" si="97"/>
        <v/>
      </c>
      <c r="AL357" s="2" t="str">
        <f t="shared" si="98"/>
        <v/>
      </c>
      <c r="AM357" s="2" t="str">
        <f t="shared" si="99"/>
        <v/>
      </c>
      <c r="AN357" s="2">
        <f t="shared" si="100"/>
        <v>2874</v>
      </c>
      <c r="AO357" s="2" t="str">
        <f t="shared" si="101"/>
        <v/>
      </c>
    </row>
    <row r="358" spans="1:41" x14ac:dyDescent="0.3">
      <c r="A358" s="111">
        <v>44578.820300925923</v>
      </c>
      <c r="B358" s="78" t="s">
        <v>1581</v>
      </c>
      <c r="C358" s="78" t="s">
        <v>853</v>
      </c>
      <c r="D358" s="78" t="s">
        <v>1582</v>
      </c>
      <c r="E358" s="78">
        <v>33</v>
      </c>
      <c r="F358" s="78" t="s">
        <v>809</v>
      </c>
      <c r="G358" s="78" t="s">
        <v>86</v>
      </c>
      <c r="H358" s="112" t="s">
        <v>210</v>
      </c>
      <c r="I358" s="112">
        <v>3</v>
      </c>
      <c r="J358" s="113">
        <v>44578.819907407407</v>
      </c>
      <c r="K358" s="113">
        <v>44578.820300925923</v>
      </c>
      <c r="M358" s="113">
        <v>44578.838541666664</v>
      </c>
      <c r="P358" s="78" t="str">
        <f t="shared" si="85"/>
        <v/>
      </c>
      <c r="S358" s="78" t="str">
        <f t="shared" si="86"/>
        <v/>
      </c>
      <c r="T358" s="113">
        <v>44578.838587962964</v>
      </c>
      <c r="U358" s="78" t="s">
        <v>1187</v>
      </c>
      <c r="V358" s="78" t="str">
        <f t="shared" si="87"/>
        <v>CIC</v>
      </c>
      <c r="W358" s="113">
        <v>44578.865173611113</v>
      </c>
      <c r="X358" s="113">
        <f t="shared" si="88"/>
        <v>1.8240740741021E-2</v>
      </c>
      <c r="Y358" s="113" t="str">
        <f t="shared" si="89"/>
        <v/>
      </c>
      <c r="Z358" s="113">
        <f t="shared" si="90"/>
        <v>2.658564814919373E-2</v>
      </c>
      <c r="AB358" s="2" t="str">
        <f t="shared" si="91"/>
        <v/>
      </c>
      <c r="AC358" s="2">
        <f t="shared" si="91"/>
        <v>2297</v>
      </c>
      <c r="AE358" s="2" t="str">
        <f t="shared" si="92"/>
        <v/>
      </c>
      <c r="AF358" s="2" t="str">
        <f t="shared" si="93"/>
        <v/>
      </c>
      <c r="AG358" s="2" t="str">
        <f t="shared" si="94"/>
        <v/>
      </c>
      <c r="AH358" s="2" t="str">
        <f t="shared" si="95"/>
        <v/>
      </c>
      <c r="AI358" s="2" t="str">
        <f t="shared" si="96"/>
        <v/>
      </c>
      <c r="AK358" s="2" t="str">
        <f t="shared" si="97"/>
        <v/>
      </c>
      <c r="AL358" s="2" t="str">
        <f t="shared" si="98"/>
        <v/>
      </c>
      <c r="AM358" s="2" t="str">
        <f t="shared" si="99"/>
        <v/>
      </c>
      <c r="AN358" s="2">
        <f t="shared" si="100"/>
        <v>2297</v>
      </c>
      <c r="AO358" s="2" t="str">
        <f t="shared" si="101"/>
        <v/>
      </c>
    </row>
    <row r="359" spans="1:41" x14ac:dyDescent="0.3">
      <c r="A359" s="111">
        <v>44578.82712962963</v>
      </c>
      <c r="B359" s="78" t="s">
        <v>981</v>
      </c>
      <c r="C359" s="78" t="s">
        <v>835</v>
      </c>
      <c r="D359" s="78" t="s">
        <v>1583</v>
      </c>
      <c r="F359" s="78" t="s">
        <v>809</v>
      </c>
      <c r="G359" s="78" t="s">
        <v>86</v>
      </c>
      <c r="H359" s="112" t="s">
        <v>448</v>
      </c>
      <c r="I359" s="112">
        <v>4</v>
      </c>
      <c r="J359" s="113">
        <v>44578.82613425926</v>
      </c>
      <c r="K359" s="113">
        <v>44578.82712962963</v>
      </c>
      <c r="M359" s="113">
        <v>44578.848969907405</v>
      </c>
      <c r="N359" s="113">
        <v>44578.85015046296</v>
      </c>
      <c r="O359" s="78" t="s">
        <v>1187</v>
      </c>
      <c r="P359" s="78" t="str">
        <f t="shared" si="85"/>
        <v>CIC</v>
      </c>
      <c r="Q359" s="113">
        <v>44578.850578703707</v>
      </c>
      <c r="R359" s="78" t="s">
        <v>1187</v>
      </c>
      <c r="S359" s="78" t="str">
        <f t="shared" si="86"/>
        <v>CIC</v>
      </c>
      <c r="T359" s="113">
        <v>44578.856770833336</v>
      </c>
      <c r="U359" s="78" t="s">
        <v>1216</v>
      </c>
      <c r="V359" s="78" t="str">
        <f t="shared" si="87"/>
        <v>PLOEG</v>
      </c>
      <c r="W359" s="113">
        <v>44578.886087962965</v>
      </c>
      <c r="X359" s="113">
        <f t="shared" si="88"/>
        <v>2.1840277775481809E-2</v>
      </c>
      <c r="Y359" s="113">
        <f t="shared" si="89"/>
        <v>7.8009259304963052E-3</v>
      </c>
      <c r="Z359" s="113">
        <f t="shared" si="90"/>
        <v>2.9317129628907423E-2</v>
      </c>
      <c r="AB359" s="2">
        <f t="shared" si="91"/>
        <v>674</v>
      </c>
      <c r="AC359" s="2">
        <f t="shared" si="91"/>
        <v>2533</v>
      </c>
      <c r="AE359" s="2" t="str">
        <f t="shared" si="92"/>
        <v/>
      </c>
      <c r="AF359" s="2" t="str">
        <f t="shared" si="93"/>
        <v/>
      </c>
      <c r="AG359" s="2" t="str">
        <f t="shared" si="94"/>
        <v/>
      </c>
      <c r="AH359" s="2" t="str">
        <f t="shared" si="95"/>
        <v/>
      </c>
      <c r="AI359" s="2">
        <f t="shared" si="96"/>
        <v>674</v>
      </c>
      <c r="AK359" s="2" t="str">
        <f t="shared" si="97"/>
        <v/>
      </c>
      <c r="AL359" s="2" t="str">
        <f t="shared" si="98"/>
        <v/>
      </c>
      <c r="AM359" s="2" t="str">
        <f t="shared" si="99"/>
        <v/>
      </c>
      <c r="AN359" s="2" t="str">
        <f t="shared" si="100"/>
        <v/>
      </c>
      <c r="AO359" s="2">
        <f t="shared" si="101"/>
        <v>2533</v>
      </c>
    </row>
    <row r="360" spans="1:41" x14ac:dyDescent="0.3">
      <c r="A360" s="111">
        <v>44578.970659722225</v>
      </c>
      <c r="B360" s="78" t="s">
        <v>1584</v>
      </c>
      <c r="C360" s="78" t="s">
        <v>853</v>
      </c>
      <c r="D360" s="78" t="s">
        <v>1270</v>
      </c>
      <c r="F360" s="78" t="s">
        <v>808</v>
      </c>
      <c r="G360" s="78" t="s">
        <v>84</v>
      </c>
      <c r="H360" s="112" t="s">
        <v>202</v>
      </c>
      <c r="I360" s="112">
        <v>4</v>
      </c>
      <c r="J360" s="113">
        <v>44578.9684375</v>
      </c>
      <c r="K360" s="113">
        <v>44578.970659722225</v>
      </c>
      <c r="M360" s="113">
        <v>44578.97347222222</v>
      </c>
      <c r="N360" s="113">
        <v>44578.97351851852</v>
      </c>
      <c r="O360" s="78" t="s">
        <v>1185</v>
      </c>
      <c r="P360" s="78" t="str">
        <f t="shared" si="85"/>
        <v>CIC</v>
      </c>
      <c r="S360" s="78" t="str">
        <f t="shared" si="86"/>
        <v/>
      </c>
      <c r="V360" s="78" t="str">
        <f t="shared" si="87"/>
        <v/>
      </c>
      <c r="W360" s="113">
        <v>44578.993344907409</v>
      </c>
      <c r="X360" s="113">
        <f t="shared" si="88"/>
        <v>2.8124999953433871E-3</v>
      </c>
      <c r="Y360" s="113" t="str">
        <f t="shared" si="89"/>
        <v/>
      </c>
      <c r="Z360" s="113" t="str">
        <f t="shared" si="90"/>
        <v/>
      </c>
      <c r="AB360" s="2" t="str">
        <f t="shared" si="91"/>
        <v/>
      </c>
      <c r="AC360" s="2" t="str">
        <f t="shared" si="91"/>
        <v/>
      </c>
      <c r="AE360" s="2" t="str">
        <f t="shared" si="92"/>
        <v/>
      </c>
      <c r="AF360" s="2" t="str">
        <f t="shared" si="93"/>
        <v/>
      </c>
      <c r="AG360" s="2" t="str">
        <f t="shared" si="94"/>
        <v/>
      </c>
      <c r="AH360" s="2" t="str">
        <f t="shared" si="95"/>
        <v/>
      </c>
      <c r="AI360" s="2" t="str">
        <f t="shared" si="96"/>
        <v/>
      </c>
      <c r="AK360" s="2" t="str">
        <f t="shared" si="97"/>
        <v/>
      </c>
      <c r="AL360" s="2" t="str">
        <f t="shared" si="98"/>
        <v/>
      </c>
      <c r="AM360" s="2" t="str">
        <f t="shared" si="99"/>
        <v/>
      </c>
      <c r="AN360" s="2" t="str">
        <f t="shared" si="100"/>
        <v/>
      </c>
      <c r="AO360" s="2" t="str">
        <f t="shared" si="101"/>
        <v/>
      </c>
    </row>
    <row r="361" spans="1:41" x14ac:dyDescent="0.3">
      <c r="A361" s="111">
        <v>44578.995000000003</v>
      </c>
      <c r="B361" s="78" t="s">
        <v>1585</v>
      </c>
      <c r="C361" s="78" t="s">
        <v>846</v>
      </c>
      <c r="D361" s="78" t="s">
        <v>1211</v>
      </c>
      <c r="E361" s="78">
        <v>109</v>
      </c>
      <c r="F361" s="78" t="s">
        <v>808</v>
      </c>
      <c r="G361" s="78" t="s">
        <v>110</v>
      </c>
      <c r="H361" s="112" t="s">
        <v>304</v>
      </c>
      <c r="I361" s="112">
        <v>3</v>
      </c>
      <c r="J361" s="113">
        <v>44578.993981481479</v>
      </c>
      <c r="K361" s="113">
        <v>44578.995000000003</v>
      </c>
      <c r="M361" s="113">
        <v>44578.996319444443</v>
      </c>
      <c r="N361" s="113">
        <v>44578.996354166666</v>
      </c>
      <c r="O361" s="78" t="s">
        <v>1185</v>
      </c>
      <c r="P361" s="78" t="str">
        <f t="shared" si="85"/>
        <v>CIC</v>
      </c>
      <c r="S361" s="78" t="str">
        <f t="shared" si="86"/>
        <v/>
      </c>
      <c r="V361" s="78" t="str">
        <f t="shared" si="87"/>
        <v/>
      </c>
      <c r="W361" s="113">
        <v>44579.026643518519</v>
      </c>
      <c r="X361" s="113">
        <f t="shared" si="88"/>
        <v>1.3194444400141947E-3</v>
      </c>
      <c r="Y361" s="113" t="str">
        <f t="shared" si="89"/>
        <v/>
      </c>
      <c r="Z361" s="113" t="str">
        <f t="shared" si="90"/>
        <v/>
      </c>
      <c r="AB361" s="2" t="str">
        <f t="shared" si="91"/>
        <v/>
      </c>
      <c r="AC361" s="2" t="str">
        <f t="shared" si="91"/>
        <v/>
      </c>
      <c r="AE361" s="2" t="str">
        <f t="shared" si="92"/>
        <v/>
      </c>
      <c r="AF361" s="2" t="str">
        <f t="shared" si="93"/>
        <v/>
      </c>
      <c r="AG361" s="2" t="str">
        <f t="shared" si="94"/>
        <v/>
      </c>
      <c r="AH361" s="2" t="str">
        <f t="shared" si="95"/>
        <v/>
      </c>
      <c r="AI361" s="2" t="str">
        <f t="shared" si="96"/>
        <v/>
      </c>
      <c r="AK361" s="2" t="str">
        <f t="shared" si="97"/>
        <v/>
      </c>
      <c r="AL361" s="2" t="str">
        <f t="shared" si="98"/>
        <v/>
      </c>
      <c r="AM361" s="2" t="str">
        <f t="shared" si="99"/>
        <v/>
      </c>
      <c r="AN361" s="2" t="str">
        <f t="shared" si="100"/>
        <v/>
      </c>
      <c r="AO361" s="2" t="str">
        <f t="shared" si="101"/>
        <v/>
      </c>
    </row>
    <row r="362" spans="1:41" x14ac:dyDescent="0.3">
      <c r="A362" s="111">
        <v>44579.294016203705</v>
      </c>
      <c r="B362" s="78" t="s">
        <v>1586</v>
      </c>
      <c r="C362" s="78" t="s">
        <v>886</v>
      </c>
      <c r="D362" s="78" t="s">
        <v>1587</v>
      </c>
      <c r="E362" s="78">
        <v>6</v>
      </c>
      <c r="F362" s="78" t="s">
        <v>809</v>
      </c>
      <c r="G362" s="78" t="s">
        <v>100</v>
      </c>
      <c r="H362" s="112" t="s">
        <v>318</v>
      </c>
      <c r="I362" s="112">
        <v>3</v>
      </c>
      <c r="J362" s="113">
        <v>44579.293564814812</v>
      </c>
      <c r="K362" s="113">
        <v>44579.294016203705</v>
      </c>
      <c r="M362" s="113">
        <v>44579.295324074075</v>
      </c>
      <c r="N362" s="113">
        <v>44579.295358796298</v>
      </c>
      <c r="O362" s="78" t="s">
        <v>1187</v>
      </c>
      <c r="P362" s="78" t="str">
        <f t="shared" si="85"/>
        <v>CIC</v>
      </c>
      <c r="Q362" s="113">
        <v>44579.298113425924</v>
      </c>
      <c r="R362" s="78" t="s">
        <v>1267</v>
      </c>
      <c r="S362" s="78" t="str">
        <f t="shared" si="86"/>
        <v>PLOEG</v>
      </c>
      <c r="T362" s="113">
        <v>44579.303796296299</v>
      </c>
      <c r="U362" s="78" t="s">
        <v>1267</v>
      </c>
      <c r="V362" s="78" t="str">
        <f t="shared" si="87"/>
        <v>PLOEG</v>
      </c>
      <c r="W362" s="113">
        <v>44579.380636574075</v>
      </c>
      <c r="X362" s="113">
        <f t="shared" si="88"/>
        <v>1.3078703705104999E-3</v>
      </c>
      <c r="Y362" s="113">
        <f t="shared" si="89"/>
        <v>8.4722222236450762E-3</v>
      </c>
      <c r="Z362" s="113">
        <f t="shared" si="90"/>
        <v>7.6840277775772847E-2</v>
      </c>
      <c r="AB362" s="2">
        <f t="shared" si="91"/>
        <v>732</v>
      </c>
      <c r="AC362" s="2">
        <f t="shared" si="91"/>
        <v>6639</v>
      </c>
      <c r="AE362" s="2" t="str">
        <f t="shared" si="92"/>
        <v/>
      </c>
      <c r="AF362" s="2" t="str">
        <f t="shared" si="93"/>
        <v/>
      </c>
      <c r="AG362" s="2" t="str">
        <f t="shared" si="94"/>
        <v/>
      </c>
      <c r="AH362" s="2">
        <f t="shared" si="95"/>
        <v>732</v>
      </c>
      <c r="AI362" s="2" t="str">
        <f t="shared" si="96"/>
        <v/>
      </c>
      <c r="AK362" s="2" t="str">
        <f t="shared" si="97"/>
        <v/>
      </c>
      <c r="AL362" s="2" t="str">
        <f t="shared" si="98"/>
        <v/>
      </c>
      <c r="AM362" s="2" t="str">
        <f t="shared" si="99"/>
        <v/>
      </c>
      <c r="AN362" s="2">
        <f t="shared" si="100"/>
        <v>6639</v>
      </c>
      <c r="AO362" s="2" t="str">
        <f t="shared" si="101"/>
        <v/>
      </c>
    </row>
    <row r="363" spans="1:41" x14ac:dyDescent="0.3">
      <c r="A363" s="111">
        <v>44579.533194444448</v>
      </c>
      <c r="B363" s="78" t="s">
        <v>1588</v>
      </c>
      <c r="C363" s="78" t="s">
        <v>850</v>
      </c>
      <c r="D363" s="78" t="s">
        <v>1589</v>
      </c>
      <c r="E363" s="78">
        <v>8</v>
      </c>
      <c r="F363" s="78" t="s">
        <v>809</v>
      </c>
      <c r="G363" s="78" t="s">
        <v>88</v>
      </c>
      <c r="H363" s="112" t="s">
        <v>256</v>
      </c>
      <c r="I363" s="112">
        <v>3</v>
      </c>
      <c r="J363" s="113">
        <v>44579.533194444448</v>
      </c>
      <c r="K363" s="113">
        <v>44579.533194444448</v>
      </c>
      <c r="M363" s="113">
        <v>44579.545081018521</v>
      </c>
      <c r="N363" s="113">
        <v>44579.545115740744</v>
      </c>
      <c r="O363" s="78" t="s">
        <v>1187</v>
      </c>
      <c r="P363" s="78" t="str">
        <f t="shared" si="85"/>
        <v>CIC</v>
      </c>
      <c r="S363" s="78" t="str">
        <f t="shared" si="86"/>
        <v/>
      </c>
      <c r="T363" s="113">
        <v>44579.554826388892</v>
      </c>
      <c r="U363" s="78" t="s">
        <v>1286</v>
      </c>
      <c r="V363" s="78" t="str">
        <f t="shared" si="87"/>
        <v>PLOEG</v>
      </c>
      <c r="W363" s="113">
        <v>44579.569976851853</v>
      </c>
      <c r="X363" s="113">
        <f t="shared" si="88"/>
        <v>1.1886574073287193E-2</v>
      </c>
      <c r="Y363" s="113">
        <f t="shared" si="89"/>
        <v>9.7453703710925765E-3</v>
      </c>
      <c r="Z363" s="113">
        <f t="shared" si="90"/>
        <v>1.5150462961173616E-2</v>
      </c>
      <c r="AB363" s="2">
        <f t="shared" si="91"/>
        <v>842</v>
      </c>
      <c r="AC363" s="2">
        <f t="shared" si="91"/>
        <v>1309</v>
      </c>
      <c r="AE363" s="2" t="str">
        <f t="shared" si="92"/>
        <v/>
      </c>
      <c r="AF363" s="2" t="str">
        <f t="shared" si="93"/>
        <v/>
      </c>
      <c r="AG363" s="2" t="str">
        <f t="shared" si="94"/>
        <v/>
      </c>
      <c r="AH363" s="2">
        <f t="shared" si="95"/>
        <v>842</v>
      </c>
      <c r="AI363" s="2" t="str">
        <f t="shared" si="96"/>
        <v/>
      </c>
      <c r="AK363" s="2" t="str">
        <f t="shared" si="97"/>
        <v/>
      </c>
      <c r="AL363" s="2" t="str">
        <f t="shared" si="98"/>
        <v/>
      </c>
      <c r="AM363" s="2" t="str">
        <f t="shared" si="99"/>
        <v/>
      </c>
      <c r="AN363" s="2">
        <f t="shared" si="100"/>
        <v>1309</v>
      </c>
      <c r="AO363" s="2" t="str">
        <f t="shared" si="101"/>
        <v/>
      </c>
    </row>
    <row r="364" spans="1:41" x14ac:dyDescent="0.3">
      <c r="A364" s="111">
        <v>44579.628831018519</v>
      </c>
      <c r="B364" s="78" t="s">
        <v>1590</v>
      </c>
      <c r="C364" s="78" t="s">
        <v>850</v>
      </c>
      <c r="D364" s="78" t="s">
        <v>1211</v>
      </c>
      <c r="E364" s="78">
        <v>193</v>
      </c>
      <c r="F364" s="78" t="s">
        <v>808</v>
      </c>
      <c r="G364" s="78" t="s">
        <v>90</v>
      </c>
      <c r="H364" s="112" t="s">
        <v>298</v>
      </c>
      <c r="I364" s="112">
        <v>2</v>
      </c>
      <c r="J364" s="113">
        <v>44579.628831018519</v>
      </c>
      <c r="K364" s="113">
        <v>44579.628831018519</v>
      </c>
      <c r="M364" s="113">
        <v>44579.630416666667</v>
      </c>
      <c r="N364" s="113">
        <v>44579.631539351853</v>
      </c>
      <c r="O364" s="78" t="s">
        <v>1185</v>
      </c>
      <c r="P364" s="78" t="str">
        <f t="shared" si="85"/>
        <v>CIC</v>
      </c>
      <c r="S364" s="78" t="str">
        <f t="shared" si="86"/>
        <v/>
      </c>
      <c r="V364" s="78" t="str">
        <f t="shared" si="87"/>
        <v/>
      </c>
      <c r="W364" s="113">
        <v>44579.636064814818</v>
      </c>
      <c r="X364" s="113">
        <f t="shared" si="88"/>
        <v>1.5856481477385387E-3</v>
      </c>
      <c r="Y364" s="113" t="str">
        <f t="shared" si="89"/>
        <v/>
      </c>
      <c r="Z364" s="113" t="str">
        <f t="shared" si="90"/>
        <v/>
      </c>
      <c r="AB364" s="2" t="str">
        <f t="shared" si="91"/>
        <v/>
      </c>
      <c r="AC364" s="2" t="str">
        <f t="shared" si="91"/>
        <v/>
      </c>
      <c r="AE364" s="2" t="str">
        <f t="shared" si="92"/>
        <v/>
      </c>
      <c r="AF364" s="2" t="str">
        <f t="shared" si="93"/>
        <v/>
      </c>
      <c r="AG364" s="2" t="str">
        <f t="shared" si="94"/>
        <v/>
      </c>
      <c r="AH364" s="2" t="str">
        <f t="shared" si="95"/>
        <v/>
      </c>
      <c r="AI364" s="2" t="str">
        <f t="shared" si="96"/>
        <v/>
      </c>
      <c r="AK364" s="2" t="str">
        <f t="shared" si="97"/>
        <v/>
      </c>
      <c r="AL364" s="2" t="str">
        <f t="shared" si="98"/>
        <v/>
      </c>
      <c r="AM364" s="2" t="str">
        <f t="shared" si="99"/>
        <v/>
      </c>
      <c r="AN364" s="2" t="str">
        <f t="shared" si="100"/>
        <v/>
      </c>
      <c r="AO364" s="2" t="str">
        <f t="shared" si="101"/>
        <v/>
      </c>
    </row>
    <row r="365" spans="1:41" x14ac:dyDescent="0.3">
      <c r="A365" s="111">
        <v>44579.631539351853</v>
      </c>
      <c r="B365" s="78" t="s">
        <v>1591</v>
      </c>
      <c r="C365" s="78" t="s">
        <v>850</v>
      </c>
      <c r="D365" s="78" t="s">
        <v>1592</v>
      </c>
      <c r="F365" s="78" t="s">
        <v>808</v>
      </c>
      <c r="G365" s="78" t="s">
        <v>94</v>
      </c>
      <c r="H365" s="112" t="s">
        <v>222</v>
      </c>
      <c r="I365" s="112">
        <v>2</v>
      </c>
      <c r="J365" s="113">
        <v>44579.631539351853</v>
      </c>
      <c r="K365" s="113">
        <v>44579.631539351853</v>
      </c>
      <c r="M365" s="113">
        <v>44579.636689814812</v>
      </c>
      <c r="N365" s="113">
        <v>44579.637106481481</v>
      </c>
      <c r="O365" s="78" t="s">
        <v>1185</v>
      </c>
      <c r="P365" s="78" t="str">
        <f t="shared" si="85"/>
        <v>CIC</v>
      </c>
      <c r="S365" s="78" t="str">
        <f t="shared" si="86"/>
        <v/>
      </c>
      <c r="T365" s="113">
        <v>44579.640787037039</v>
      </c>
      <c r="U365" s="78" t="s">
        <v>1286</v>
      </c>
      <c r="V365" s="78" t="str">
        <f t="shared" si="87"/>
        <v>PLOEG</v>
      </c>
      <c r="W365" s="113">
        <v>44579.652824074074</v>
      </c>
      <c r="X365" s="113">
        <f t="shared" si="88"/>
        <v>5.1504629591363482E-3</v>
      </c>
      <c r="Y365" s="113">
        <f t="shared" si="89"/>
        <v>4.0972222268464975E-3</v>
      </c>
      <c r="Z365" s="113">
        <f t="shared" si="90"/>
        <v>1.2037037035042886E-2</v>
      </c>
      <c r="AB365" s="2">
        <f t="shared" si="91"/>
        <v>354</v>
      </c>
      <c r="AC365" s="2">
        <f t="shared" si="91"/>
        <v>1040</v>
      </c>
      <c r="AE365" s="2" t="str">
        <f t="shared" si="92"/>
        <v/>
      </c>
      <c r="AF365" s="2" t="str">
        <f t="shared" si="93"/>
        <v/>
      </c>
      <c r="AG365" s="2">
        <f t="shared" si="94"/>
        <v>354</v>
      </c>
      <c r="AH365" s="2" t="str">
        <f t="shared" si="95"/>
        <v/>
      </c>
      <c r="AI365" s="2" t="str">
        <f t="shared" si="96"/>
        <v/>
      </c>
      <c r="AK365" s="2" t="str">
        <f t="shared" si="97"/>
        <v/>
      </c>
      <c r="AL365" s="2" t="str">
        <f t="shared" si="98"/>
        <v/>
      </c>
      <c r="AM365" s="2">
        <f t="shared" si="99"/>
        <v>1040</v>
      </c>
      <c r="AN365" s="2" t="str">
        <f t="shared" si="100"/>
        <v/>
      </c>
      <c r="AO365" s="2" t="str">
        <f t="shared" si="101"/>
        <v/>
      </c>
    </row>
    <row r="366" spans="1:41" x14ac:dyDescent="0.3">
      <c r="A366" s="111">
        <v>44579.650127314817</v>
      </c>
      <c r="B366" s="78" t="s">
        <v>1593</v>
      </c>
      <c r="C366" s="78" t="s">
        <v>886</v>
      </c>
      <c r="D366" s="78" t="s">
        <v>1594</v>
      </c>
      <c r="E366" s="78">
        <v>50</v>
      </c>
      <c r="F366" s="78" t="s">
        <v>808</v>
      </c>
      <c r="G366" s="78" t="s">
        <v>92</v>
      </c>
      <c r="H366" s="112" t="s">
        <v>220</v>
      </c>
      <c r="I366" s="112">
        <v>2</v>
      </c>
      <c r="J366" s="113">
        <v>44579.65011574074</v>
      </c>
      <c r="K366" s="113">
        <v>44579.650127314817</v>
      </c>
      <c r="L366" s="113">
        <v>44579.671631944446</v>
      </c>
      <c r="M366" s="113">
        <v>44579.651250000003</v>
      </c>
      <c r="P366" s="78" t="str">
        <f t="shared" si="85"/>
        <v/>
      </c>
      <c r="Q366" s="113">
        <v>44579.659409722219</v>
      </c>
      <c r="R366" s="78" t="s">
        <v>1258</v>
      </c>
      <c r="S366" s="78" t="str">
        <f t="shared" si="86"/>
        <v>PLOEG</v>
      </c>
      <c r="V366" s="78" t="str">
        <f t="shared" si="87"/>
        <v/>
      </c>
      <c r="W366" s="113">
        <v>44579.684062499997</v>
      </c>
      <c r="X366" s="113">
        <f t="shared" si="88"/>
        <v>1.1226851856918074E-3</v>
      </c>
      <c r="Y366" s="113" t="str">
        <f t="shared" si="89"/>
        <v/>
      </c>
      <c r="Z366" s="113" t="str">
        <f t="shared" si="90"/>
        <v/>
      </c>
      <c r="AB366" s="2" t="str">
        <f t="shared" si="91"/>
        <v/>
      </c>
      <c r="AC366" s="2" t="str">
        <f t="shared" si="91"/>
        <v/>
      </c>
      <c r="AE366" s="2" t="str">
        <f t="shared" si="92"/>
        <v/>
      </c>
      <c r="AF366" s="2" t="str">
        <f t="shared" si="93"/>
        <v/>
      </c>
      <c r="AG366" s="2" t="str">
        <f t="shared" si="94"/>
        <v/>
      </c>
      <c r="AH366" s="2" t="str">
        <f t="shared" si="95"/>
        <v/>
      </c>
      <c r="AI366" s="2" t="str">
        <f t="shared" si="96"/>
        <v/>
      </c>
      <c r="AK366" s="2" t="str">
        <f t="shared" si="97"/>
        <v/>
      </c>
      <c r="AL366" s="2" t="str">
        <f t="shared" si="98"/>
        <v/>
      </c>
      <c r="AM366" s="2" t="str">
        <f t="shared" si="99"/>
        <v/>
      </c>
      <c r="AN366" s="2" t="str">
        <f t="shared" si="100"/>
        <v/>
      </c>
      <c r="AO366" s="2" t="str">
        <f t="shared" si="101"/>
        <v/>
      </c>
    </row>
    <row r="367" spans="1:41" x14ac:dyDescent="0.3">
      <c r="A367" s="111">
        <v>44579.661805555559</v>
      </c>
      <c r="B367" s="78" t="s">
        <v>1595</v>
      </c>
      <c r="C367" s="78" t="s">
        <v>850</v>
      </c>
      <c r="D367" s="78" t="s">
        <v>1441</v>
      </c>
      <c r="F367" s="78" t="s">
        <v>808</v>
      </c>
      <c r="G367" s="78" t="s">
        <v>96</v>
      </c>
      <c r="H367" s="112" t="s">
        <v>242</v>
      </c>
      <c r="I367" s="112">
        <v>2</v>
      </c>
      <c r="J367" s="113">
        <v>44579.661099537036</v>
      </c>
      <c r="K367" s="113">
        <v>44579.661805555559</v>
      </c>
      <c r="L367" s="113">
        <v>44579.682071759256</v>
      </c>
      <c r="M367" s="113">
        <v>44579.715243055558</v>
      </c>
      <c r="P367" s="78" t="str">
        <f t="shared" si="85"/>
        <v/>
      </c>
      <c r="S367" s="78" t="str">
        <f t="shared" si="86"/>
        <v/>
      </c>
      <c r="V367" s="78" t="str">
        <f t="shared" si="87"/>
        <v/>
      </c>
      <c r="W367" s="113">
        <v>44579.715439814812</v>
      </c>
      <c r="X367" s="113">
        <f t="shared" si="88"/>
        <v>2.0266203697246965E-2</v>
      </c>
      <c r="Y367" s="113" t="str">
        <f t="shared" si="89"/>
        <v/>
      </c>
      <c r="Z367" s="113" t="str">
        <f t="shared" si="90"/>
        <v/>
      </c>
      <c r="AB367" s="2" t="str">
        <f t="shared" si="91"/>
        <v/>
      </c>
      <c r="AC367" s="2" t="str">
        <f t="shared" si="91"/>
        <v/>
      </c>
      <c r="AE367" s="2" t="str">
        <f t="shared" si="92"/>
        <v/>
      </c>
      <c r="AF367" s="2" t="str">
        <f t="shared" si="93"/>
        <v/>
      </c>
      <c r="AG367" s="2" t="str">
        <f t="shared" si="94"/>
        <v/>
      </c>
      <c r="AH367" s="2" t="str">
        <f t="shared" si="95"/>
        <v/>
      </c>
      <c r="AI367" s="2" t="str">
        <f t="shared" si="96"/>
        <v/>
      </c>
      <c r="AK367" s="2" t="str">
        <f t="shared" si="97"/>
        <v/>
      </c>
      <c r="AL367" s="2" t="str">
        <f t="shared" si="98"/>
        <v/>
      </c>
      <c r="AM367" s="2" t="str">
        <f t="shared" si="99"/>
        <v/>
      </c>
      <c r="AN367" s="2" t="str">
        <f t="shared" si="100"/>
        <v/>
      </c>
      <c r="AO367" s="2" t="str">
        <f t="shared" si="101"/>
        <v/>
      </c>
    </row>
    <row r="368" spans="1:41" x14ac:dyDescent="0.3">
      <c r="A368" s="111">
        <v>44579.662233796298</v>
      </c>
      <c r="B368" s="78" t="s">
        <v>1596</v>
      </c>
      <c r="C368" s="78" t="s">
        <v>850</v>
      </c>
      <c r="D368" s="78" t="s">
        <v>1589</v>
      </c>
      <c r="E368" s="78">
        <v>20</v>
      </c>
      <c r="F368" s="78" t="s">
        <v>809</v>
      </c>
      <c r="G368" s="78" t="s">
        <v>88</v>
      </c>
      <c r="H368" s="112" t="s">
        <v>332</v>
      </c>
      <c r="I368" s="112">
        <v>3</v>
      </c>
      <c r="J368" s="113">
        <v>44579.662233796298</v>
      </c>
      <c r="K368" s="113">
        <v>44579.662233796298</v>
      </c>
      <c r="M368" s="113">
        <v>44579.682071759256</v>
      </c>
      <c r="P368" s="78" t="str">
        <f t="shared" si="85"/>
        <v/>
      </c>
      <c r="S368" s="78" t="str">
        <f t="shared" si="86"/>
        <v/>
      </c>
      <c r="T368" s="113">
        <v>44579.710613425923</v>
      </c>
      <c r="U368" s="78" t="s">
        <v>1286</v>
      </c>
      <c r="V368" s="78" t="str">
        <f t="shared" si="87"/>
        <v>PLOEG</v>
      </c>
      <c r="W368" s="113">
        <v>44579.715231481481</v>
      </c>
      <c r="X368" s="113">
        <f t="shared" si="88"/>
        <v>1.9837962958263233E-2</v>
      </c>
      <c r="Y368" s="113">
        <f t="shared" si="89"/>
        <v>2.8541666666569654E-2</v>
      </c>
      <c r="Z368" s="113">
        <f t="shared" si="90"/>
        <v>4.6180555582395755E-3</v>
      </c>
      <c r="AB368" s="2">
        <f t="shared" si="91"/>
        <v>2466</v>
      </c>
      <c r="AC368" s="2">
        <f t="shared" si="91"/>
        <v>399</v>
      </c>
      <c r="AE368" s="2" t="str">
        <f t="shared" si="92"/>
        <v/>
      </c>
      <c r="AF368" s="2" t="str">
        <f t="shared" si="93"/>
        <v/>
      </c>
      <c r="AG368" s="2" t="str">
        <f t="shared" si="94"/>
        <v/>
      </c>
      <c r="AH368" s="2">
        <f t="shared" si="95"/>
        <v>2466</v>
      </c>
      <c r="AI368" s="2" t="str">
        <f t="shared" si="96"/>
        <v/>
      </c>
      <c r="AK368" s="2" t="str">
        <f t="shared" si="97"/>
        <v/>
      </c>
      <c r="AL368" s="2" t="str">
        <f t="shared" si="98"/>
        <v/>
      </c>
      <c r="AM368" s="2" t="str">
        <f t="shared" si="99"/>
        <v/>
      </c>
      <c r="AN368" s="2">
        <f t="shared" si="100"/>
        <v>399</v>
      </c>
      <c r="AO368" s="2" t="str">
        <f t="shared" si="101"/>
        <v/>
      </c>
    </row>
    <row r="369" spans="1:41" x14ac:dyDescent="0.3">
      <c r="A369" s="111">
        <v>44579.665219907409</v>
      </c>
      <c r="B369" s="78" t="s">
        <v>1597</v>
      </c>
      <c r="C369" s="78" t="s">
        <v>850</v>
      </c>
      <c r="D369" s="78" t="s">
        <v>1272</v>
      </c>
      <c r="F369" s="78" t="s">
        <v>808</v>
      </c>
      <c r="G369" s="78" t="s">
        <v>96</v>
      </c>
      <c r="H369" s="112" t="s">
        <v>242</v>
      </c>
      <c r="I369" s="112">
        <v>2</v>
      </c>
      <c r="J369" s="113">
        <v>44579.664270833331</v>
      </c>
      <c r="K369" s="113">
        <v>44579.665219907409</v>
      </c>
      <c r="M369" s="113">
        <v>44579.665312500001</v>
      </c>
      <c r="P369" s="78" t="str">
        <f t="shared" si="85"/>
        <v/>
      </c>
      <c r="S369" s="78" t="str">
        <f t="shared" si="86"/>
        <v/>
      </c>
      <c r="V369" s="78" t="str">
        <f t="shared" si="87"/>
        <v/>
      </c>
      <c r="W369" s="113">
        <v>44579.681840277779</v>
      </c>
      <c r="X369" s="113">
        <f t="shared" si="88"/>
        <v>9.2592592409346253E-5</v>
      </c>
      <c r="Y369" s="113" t="str">
        <f t="shared" si="89"/>
        <v/>
      </c>
      <c r="Z369" s="113" t="str">
        <f t="shared" si="90"/>
        <v/>
      </c>
      <c r="AB369" s="2" t="str">
        <f t="shared" si="91"/>
        <v/>
      </c>
      <c r="AC369" s="2" t="str">
        <f t="shared" si="91"/>
        <v/>
      </c>
      <c r="AE369" s="2" t="str">
        <f t="shared" si="92"/>
        <v/>
      </c>
      <c r="AF369" s="2" t="str">
        <f t="shared" si="93"/>
        <v/>
      </c>
      <c r="AG369" s="2" t="str">
        <f t="shared" si="94"/>
        <v/>
      </c>
      <c r="AH369" s="2" t="str">
        <f t="shared" si="95"/>
        <v/>
      </c>
      <c r="AI369" s="2" t="str">
        <f t="shared" si="96"/>
        <v/>
      </c>
      <c r="AK369" s="2" t="str">
        <f t="shared" si="97"/>
        <v/>
      </c>
      <c r="AL369" s="2" t="str">
        <f t="shared" si="98"/>
        <v/>
      </c>
      <c r="AM369" s="2" t="str">
        <f t="shared" si="99"/>
        <v/>
      </c>
      <c r="AN369" s="2" t="str">
        <f t="shared" si="100"/>
        <v/>
      </c>
      <c r="AO369" s="2" t="str">
        <f t="shared" si="101"/>
        <v/>
      </c>
    </row>
    <row r="370" spans="1:41" x14ac:dyDescent="0.3">
      <c r="A370" s="111">
        <v>44579.665219907409</v>
      </c>
      <c r="B370" s="78" t="s">
        <v>1597</v>
      </c>
      <c r="C370" s="78" t="s">
        <v>886</v>
      </c>
      <c r="D370" s="78" t="s">
        <v>1272</v>
      </c>
      <c r="F370" s="78" t="s">
        <v>808</v>
      </c>
      <c r="G370" s="78" t="s">
        <v>96</v>
      </c>
      <c r="H370" s="112" t="s">
        <v>242</v>
      </c>
      <c r="I370" s="112">
        <v>2</v>
      </c>
      <c r="J370" s="113">
        <v>44579.664270833331</v>
      </c>
      <c r="K370" s="113">
        <v>44579.665219907409</v>
      </c>
      <c r="M370" s="113">
        <v>44579.671631944446</v>
      </c>
      <c r="P370" s="78" t="str">
        <f t="shared" si="85"/>
        <v/>
      </c>
      <c r="S370" s="78" t="str">
        <f t="shared" si="86"/>
        <v/>
      </c>
      <c r="V370" s="78" t="str">
        <f t="shared" si="87"/>
        <v/>
      </c>
      <c r="W370" s="113">
        <v>44579.691423611112</v>
      </c>
      <c r="X370" s="113">
        <f t="shared" si="88"/>
        <v>6.4120370370801538E-3</v>
      </c>
      <c r="Y370" s="113" t="str">
        <f t="shared" si="89"/>
        <v/>
      </c>
      <c r="Z370" s="113" t="str">
        <f t="shared" si="90"/>
        <v/>
      </c>
      <c r="AB370" s="2" t="str">
        <f t="shared" si="91"/>
        <v/>
      </c>
      <c r="AC370" s="2" t="str">
        <f t="shared" si="91"/>
        <v/>
      </c>
      <c r="AE370" s="2" t="str">
        <f t="shared" si="92"/>
        <v/>
      </c>
      <c r="AF370" s="2" t="str">
        <f t="shared" si="93"/>
        <v/>
      </c>
      <c r="AG370" s="2" t="str">
        <f t="shared" si="94"/>
        <v/>
      </c>
      <c r="AH370" s="2" t="str">
        <f t="shared" si="95"/>
        <v/>
      </c>
      <c r="AI370" s="2" t="str">
        <f t="shared" si="96"/>
        <v/>
      </c>
      <c r="AK370" s="2" t="str">
        <f t="shared" si="97"/>
        <v/>
      </c>
      <c r="AL370" s="2" t="str">
        <f t="shared" si="98"/>
        <v/>
      </c>
      <c r="AM370" s="2" t="str">
        <f t="shared" si="99"/>
        <v/>
      </c>
      <c r="AN370" s="2" t="str">
        <f t="shared" si="100"/>
        <v/>
      </c>
      <c r="AO370" s="2" t="str">
        <f t="shared" si="101"/>
        <v/>
      </c>
    </row>
    <row r="371" spans="1:41" x14ac:dyDescent="0.3">
      <c r="A371" s="111">
        <v>44579.687384259261</v>
      </c>
      <c r="B371" s="78" t="s">
        <v>1598</v>
      </c>
      <c r="C371" s="78" t="s">
        <v>904</v>
      </c>
      <c r="D371" s="78" t="s">
        <v>1599</v>
      </c>
      <c r="F371" s="78" t="s">
        <v>808</v>
      </c>
      <c r="G371" s="78" t="s">
        <v>96</v>
      </c>
      <c r="H371" s="112" t="s">
        <v>242</v>
      </c>
      <c r="I371" s="112">
        <v>2</v>
      </c>
      <c r="J371" s="113">
        <v>44579.687083333331</v>
      </c>
      <c r="K371" s="113">
        <v>44579.687384259261</v>
      </c>
      <c r="M371" s="113">
        <v>44579.69667824074</v>
      </c>
      <c r="P371" s="78" t="str">
        <f t="shared" si="85"/>
        <v/>
      </c>
      <c r="S371" s="78" t="str">
        <f t="shared" si="86"/>
        <v/>
      </c>
      <c r="V371" s="78" t="str">
        <f t="shared" si="87"/>
        <v/>
      </c>
      <c r="W371" s="113">
        <v>44579.718923611108</v>
      </c>
      <c r="X371" s="113">
        <f t="shared" si="88"/>
        <v>9.29398147854954E-3</v>
      </c>
      <c r="Y371" s="113" t="str">
        <f t="shared" si="89"/>
        <v/>
      </c>
      <c r="Z371" s="113" t="str">
        <f t="shared" si="90"/>
        <v/>
      </c>
      <c r="AB371" s="2" t="str">
        <f t="shared" si="91"/>
        <v/>
      </c>
      <c r="AC371" s="2" t="str">
        <f t="shared" si="91"/>
        <v/>
      </c>
      <c r="AE371" s="2" t="str">
        <f t="shared" si="92"/>
        <v/>
      </c>
      <c r="AF371" s="2" t="str">
        <f t="shared" si="93"/>
        <v/>
      </c>
      <c r="AG371" s="2" t="str">
        <f t="shared" si="94"/>
        <v/>
      </c>
      <c r="AH371" s="2" t="str">
        <f t="shared" si="95"/>
        <v/>
      </c>
      <c r="AI371" s="2" t="str">
        <f t="shared" si="96"/>
        <v/>
      </c>
      <c r="AK371" s="2" t="str">
        <f t="shared" si="97"/>
        <v/>
      </c>
      <c r="AL371" s="2" t="str">
        <f t="shared" si="98"/>
        <v/>
      </c>
      <c r="AM371" s="2" t="str">
        <f t="shared" si="99"/>
        <v/>
      </c>
      <c r="AN371" s="2" t="str">
        <f t="shared" si="100"/>
        <v/>
      </c>
      <c r="AO371" s="2" t="str">
        <f t="shared" si="101"/>
        <v/>
      </c>
    </row>
    <row r="372" spans="1:41" x14ac:dyDescent="0.3">
      <c r="A372" s="111">
        <v>44579.687384259261</v>
      </c>
      <c r="B372" s="78" t="s">
        <v>1598</v>
      </c>
      <c r="C372" s="78" t="s">
        <v>886</v>
      </c>
      <c r="D372" s="78" t="s">
        <v>1599</v>
      </c>
      <c r="F372" s="78" t="s">
        <v>808</v>
      </c>
      <c r="G372" s="78" t="s">
        <v>96</v>
      </c>
      <c r="H372" s="112" t="s">
        <v>242</v>
      </c>
      <c r="I372" s="112">
        <v>2</v>
      </c>
      <c r="J372" s="113">
        <v>44579.687083333331</v>
      </c>
      <c r="K372" s="113">
        <v>44579.687384259261</v>
      </c>
      <c r="L372" s="113">
        <v>44579.687581018516</v>
      </c>
      <c r="M372" s="113">
        <v>44579.691435185188</v>
      </c>
      <c r="P372" s="78" t="str">
        <f t="shared" si="85"/>
        <v/>
      </c>
      <c r="S372" s="78" t="str">
        <f t="shared" si="86"/>
        <v/>
      </c>
      <c r="T372" s="113">
        <v>44579.691701388889</v>
      </c>
      <c r="U372" s="78" t="s">
        <v>1185</v>
      </c>
      <c r="V372" s="78" t="str">
        <f t="shared" si="87"/>
        <v>CIC</v>
      </c>
      <c r="W372" s="113">
        <v>44579.724965277775</v>
      </c>
      <c r="X372" s="113">
        <f t="shared" si="88"/>
        <v>1.9675925432238728E-4</v>
      </c>
      <c r="Y372" s="113">
        <f t="shared" si="89"/>
        <v>4.1203703731298447E-3</v>
      </c>
      <c r="Z372" s="113">
        <f t="shared" si="90"/>
        <v>3.326388888672227E-2</v>
      </c>
      <c r="AB372" s="2">
        <f t="shared" si="91"/>
        <v>356</v>
      </c>
      <c r="AC372" s="2">
        <f t="shared" si="91"/>
        <v>2874</v>
      </c>
      <c r="AE372" s="2" t="str">
        <f t="shared" si="92"/>
        <v/>
      </c>
      <c r="AF372" s="2" t="str">
        <f t="shared" si="93"/>
        <v/>
      </c>
      <c r="AG372" s="2">
        <f t="shared" si="94"/>
        <v>356</v>
      </c>
      <c r="AH372" s="2" t="str">
        <f t="shared" si="95"/>
        <v/>
      </c>
      <c r="AI372" s="2" t="str">
        <f t="shared" si="96"/>
        <v/>
      </c>
      <c r="AK372" s="2" t="str">
        <f t="shared" si="97"/>
        <v/>
      </c>
      <c r="AL372" s="2" t="str">
        <f t="shared" si="98"/>
        <v/>
      </c>
      <c r="AM372" s="2">
        <f t="shared" si="99"/>
        <v>2874</v>
      </c>
      <c r="AN372" s="2" t="str">
        <f t="shared" si="100"/>
        <v/>
      </c>
      <c r="AO372" s="2" t="str">
        <f t="shared" si="101"/>
        <v/>
      </c>
    </row>
    <row r="373" spans="1:41" x14ac:dyDescent="0.3">
      <c r="A373" s="111">
        <v>44579.69017361111</v>
      </c>
      <c r="B373" s="78" t="s">
        <v>1600</v>
      </c>
      <c r="C373" s="78" t="s">
        <v>1601</v>
      </c>
      <c r="D373" s="78" t="s">
        <v>1602</v>
      </c>
      <c r="F373" s="78" t="s">
        <v>809</v>
      </c>
      <c r="G373" s="78" t="s">
        <v>98</v>
      </c>
      <c r="H373" s="112" t="s">
        <v>551</v>
      </c>
      <c r="I373" s="112">
        <v>4</v>
      </c>
      <c r="J373" s="113">
        <v>44579.69017361111</v>
      </c>
      <c r="K373" s="113">
        <v>44579.69017361111</v>
      </c>
      <c r="M373" s="113">
        <v>44579.697118055556</v>
      </c>
      <c r="P373" s="78" t="str">
        <f t="shared" si="85"/>
        <v/>
      </c>
      <c r="S373" s="78" t="str">
        <f t="shared" si="86"/>
        <v/>
      </c>
      <c r="V373" s="78" t="str">
        <f t="shared" si="87"/>
        <v/>
      </c>
      <c r="W373" s="113">
        <v>44579.715763888889</v>
      </c>
      <c r="X373" s="113">
        <f t="shared" si="88"/>
        <v>6.9444444452528842E-3</v>
      </c>
      <c r="Y373" s="113" t="str">
        <f t="shared" si="89"/>
        <v/>
      </c>
      <c r="Z373" s="113" t="str">
        <f t="shared" si="90"/>
        <v/>
      </c>
      <c r="AB373" s="2" t="str">
        <f t="shared" si="91"/>
        <v/>
      </c>
      <c r="AC373" s="2" t="str">
        <f t="shared" si="91"/>
        <v/>
      </c>
      <c r="AE373" s="2" t="str">
        <f t="shared" si="92"/>
        <v/>
      </c>
      <c r="AF373" s="2" t="str">
        <f t="shared" si="93"/>
        <v/>
      </c>
      <c r="AG373" s="2" t="str">
        <f t="shared" si="94"/>
        <v/>
      </c>
      <c r="AH373" s="2" t="str">
        <f t="shared" si="95"/>
        <v/>
      </c>
      <c r="AI373" s="2" t="str">
        <f t="shared" si="96"/>
        <v/>
      </c>
      <c r="AK373" s="2" t="str">
        <f t="shared" si="97"/>
        <v/>
      </c>
      <c r="AL373" s="2" t="str">
        <f t="shared" si="98"/>
        <v/>
      </c>
      <c r="AM373" s="2" t="str">
        <f t="shared" si="99"/>
        <v/>
      </c>
      <c r="AN373" s="2" t="str">
        <f t="shared" si="100"/>
        <v/>
      </c>
      <c r="AO373" s="2" t="str">
        <f t="shared" si="101"/>
        <v/>
      </c>
    </row>
    <row r="374" spans="1:41" x14ac:dyDescent="0.3">
      <c r="A374" s="111">
        <v>44579.793738425928</v>
      </c>
      <c r="B374" s="78" t="s">
        <v>1603</v>
      </c>
      <c r="C374" s="78" t="s">
        <v>846</v>
      </c>
      <c r="D374" s="78" t="s">
        <v>1228</v>
      </c>
      <c r="E374" s="78">
        <v>63</v>
      </c>
      <c r="F374" s="78" t="s">
        <v>809</v>
      </c>
      <c r="G374" s="78" t="s">
        <v>90</v>
      </c>
      <c r="H374" s="112" t="s">
        <v>284</v>
      </c>
      <c r="I374" s="112">
        <v>2</v>
      </c>
      <c r="J374" s="113">
        <v>44579.792708333334</v>
      </c>
      <c r="K374" s="113">
        <v>44579.793738425928</v>
      </c>
      <c r="L374" s="113">
        <v>44579.830914351849</v>
      </c>
      <c r="M374" s="113">
        <v>44579.841874999998</v>
      </c>
      <c r="P374" s="78" t="str">
        <f t="shared" si="85"/>
        <v/>
      </c>
      <c r="S374" s="78" t="str">
        <f t="shared" si="86"/>
        <v/>
      </c>
      <c r="T374" s="113">
        <v>44579.855451388888</v>
      </c>
      <c r="U374" s="78" t="s">
        <v>1203</v>
      </c>
      <c r="V374" s="78" t="str">
        <f t="shared" si="87"/>
        <v>PLOEG</v>
      </c>
      <c r="W374" s="113">
        <v>44579.872384259259</v>
      </c>
      <c r="X374" s="113">
        <f t="shared" si="88"/>
        <v>3.7175925921474118E-2</v>
      </c>
      <c r="Y374" s="113">
        <f t="shared" si="89"/>
        <v>2.453703703940846E-2</v>
      </c>
      <c r="Z374" s="113">
        <f t="shared" si="90"/>
        <v>1.69328703705105E-2</v>
      </c>
      <c r="AB374" s="2">
        <f t="shared" si="91"/>
        <v>2120</v>
      </c>
      <c r="AC374" s="2">
        <f t="shared" si="91"/>
        <v>1463</v>
      </c>
      <c r="AE374" s="2" t="str">
        <f t="shared" si="92"/>
        <v/>
      </c>
      <c r="AF374" s="2" t="str">
        <f t="shared" si="93"/>
        <v/>
      </c>
      <c r="AG374" s="2">
        <f t="shared" si="94"/>
        <v>2120</v>
      </c>
      <c r="AH374" s="2" t="str">
        <f t="shared" si="95"/>
        <v/>
      </c>
      <c r="AI374" s="2" t="str">
        <f t="shared" si="96"/>
        <v/>
      </c>
      <c r="AK374" s="2" t="str">
        <f t="shared" si="97"/>
        <v/>
      </c>
      <c r="AL374" s="2" t="str">
        <f t="shared" si="98"/>
        <v/>
      </c>
      <c r="AM374" s="2">
        <f t="shared" si="99"/>
        <v>1463</v>
      </c>
      <c r="AN374" s="2" t="str">
        <f t="shared" si="100"/>
        <v/>
      </c>
      <c r="AO374" s="2" t="str">
        <f t="shared" si="101"/>
        <v/>
      </c>
    </row>
    <row r="375" spans="1:41" x14ac:dyDescent="0.3">
      <c r="A375" s="111">
        <v>44579.849652777775</v>
      </c>
      <c r="B375" s="78" t="s">
        <v>1604</v>
      </c>
      <c r="C375" s="78" t="s">
        <v>835</v>
      </c>
      <c r="D375" s="78" t="s">
        <v>1341</v>
      </c>
      <c r="E375" s="78" t="s">
        <v>1605</v>
      </c>
      <c r="F375" s="78" t="s">
        <v>807</v>
      </c>
      <c r="G375" s="78" t="s">
        <v>134</v>
      </c>
      <c r="H375" s="112" t="s">
        <v>278</v>
      </c>
      <c r="I375" s="112">
        <v>3</v>
      </c>
      <c r="J375" s="113">
        <v>44579.848773148151</v>
      </c>
      <c r="K375" s="113">
        <v>44579.849652777775</v>
      </c>
      <c r="M375" s="113">
        <v>44579.850474537037</v>
      </c>
      <c r="N375" s="113">
        <v>44579.85052083333</v>
      </c>
      <c r="O375" s="78" t="s">
        <v>1185</v>
      </c>
      <c r="P375" s="78" t="str">
        <f t="shared" si="85"/>
        <v>CIC</v>
      </c>
      <c r="S375" s="78" t="str">
        <f t="shared" si="86"/>
        <v/>
      </c>
      <c r="T375" s="113">
        <v>44579.864618055559</v>
      </c>
      <c r="U375" s="78" t="s">
        <v>1200</v>
      </c>
      <c r="V375" s="78" t="str">
        <f t="shared" si="87"/>
        <v>PLOEG</v>
      </c>
      <c r="W375" s="113">
        <v>44579.865636574075</v>
      </c>
      <c r="X375" s="113">
        <f t="shared" si="88"/>
        <v>8.217592621804215E-4</v>
      </c>
      <c r="Y375" s="113">
        <f t="shared" si="89"/>
        <v>1.414351852145046E-2</v>
      </c>
      <c r="Z375" s="113">
        <f t="shared" si="90"/>
        <v>1.0185185165028088E-3</v>
      </c>
      <c r="AB375" s="2">
        <f t="shared" si="91"/>
        <v>1222</v>
      </c>
      <c r="AC375" s="2">
        <f t="shared" si="91"/>
        <v>88</v>
      </c>
      <c r="AE375" s="2" t="str">
        <f t="shared" si="92"/>
        <v/>
      </c>
      <c r="AF375" s="2" t="str">
        <f t="shared" si="93"/>
        <v/>
      </c>
      <c r="AG375" s="2" t="str">
        <f t="shared" si="94"/>
        <v/>
      </c>
      <c r="AH375" s="2">
        <f t="shared" si="95"/>
        <v>1222</v>
      </c>
      <c r="AI375" s="2" t="str">
        <f t="shared" si="96"/>
        <v/>
      </c>
      <c r="AK375" s="2" t="str">
        <f t="shared" si="97"/>
        <v/>
      </c>
      <c r="AL375" s="2" t="str">
        <f t="shared" si="98"/>
        <v/>
      </c>
      <c r="AM375" s="2" t="str">
        <f t="shared" si="99"/>
        <v/>
      </c>
      <c r="AN375" s="2">
        <f t="shared" si="100"/>
        <v>88</v>
      </c>
      <c r="AO375" s="2" t="str">
        <f t="shared" si="101"/>
        <v/>
      </c>
    </row>
    <row r="376" spans="1:41" x14ac:dyDescent="0.3">
      <c r="A376" s="111">
        <v>44579.938750000001</v>
      </c>
      <c r="B376" s="78" t="s">
        <v>1606</v>
      </c>
      <c r="C376" s="78" t="s">
        <v>835</v>
      </c>
      <c r="D376" s="78" t="s">
        <v>1218</v>
      </c>
      <c r="F376" s="78" t="s">
        <v>807</v>
      </c>
      <c r="G376" s="78" t="s">
        <v>86</v>
      </c>
      <c r="H376" s="112" t="s">
        <v>288</v>
      </c>
      <c r="I376" s="112">
        <v>3</v>
      </c>
      <c r="J376" s="113">
        <v>44579.9375</v>
      </c>
      <c r="K376" s="113">
        <v>44579.938750000001</v>
      </c>
      <c r="M376" s="113">
        <v>44579.939363425925</v>
      </c>
      <c r="N376" s="113">
        <v>44579.939398148148</v>
      </c>
      <c r="O376" s="78" t="s">
        <v>1185</v>
      </c>
      <c r="P376" s="78" t="str">
        <f t="shared" si="85"/>
        <v>CIC</v>
      </c>
      <c r="S376" s="78" t="str">
        <f t="shared" si="86"/>
        <v/>
      </c>
      <c r="V376" s="78" t="str">
        <f t="shared" si="87"/>
        <v/>
      </c>
      <c r="W376" s="113">
        <v>44579.94121527778</v>
      </c>
      <c r="X376" s="113">
        <f t="shared" si="88"/>
        <v>6.1342592380242422E-4</v>
      </c>
      <c r="Y376" s="113" t="str">
        <f t="shared" si="89"/>
        <v/>
      </c>
      <c r="Z376" s="113" t="str">
        <f t="shared" si="90"/>
        <v/>
      </c>
      <c r="AB376" s="2" t="str">
        <f t="shared" si="91"/>
        <v/>
      </c>
      <c r="AC376" s="2" t="str">
        <f t="shared" si="91"/>
        <v/>
      </c>
      <c r="AE376" s="2" t="str">
        <f t="shared" si="92"/>
        <v/>
      </c>
      <c r="AF376" s="2" t="str">
        <f t="shared" si="93"/>
        <v/>
      </c>
      <c r="AG376" s="2" t="str">
        <f t="shared" si="94"/>
        <v/>
      </c>
      <c r="AH376" s="2" t="str">
        <f t="shared" si="95"/>
        <v/>
      </c>
      <c r="AI376" s="2" t="str">
        <f t="shared" si="96"/>
        <v/>
      </c>
      <c r="AK376" s="2" t="str">
        <f t="shared" si="97"/>
        <v/>
      </c>
      <c r="AL376" s="2" t="str">
        <f t="shared" si="98"/>
        <v/>
      </c>
      <c r="AM376" s="2" t="str">
        <f t="shared" si="99"/>
        <v/>
      </c>
      <c r="AN376" s="2" t="str">
        <f t="shared" si="100"/>
        <v/>
      </c>
      <c r="AO376" s="2" t="str">
        <f t="shared" si="101"/>
        <v/>
      </c>
    </row>
    <row r="377" spans="1:41" x14ac:dyDescent="0.3">
      <c r="A377" s="111">
        <v>44579.939398148148</v>
      </c>
      <c r="B377" s="78" t="s">
        <v>1607</v>
      </c>
      <c r="C377" s="78" t="s">
        <v>835</v>
      </c>
      <c r="D377" s="78" t="s">
        <v>1218</v>
      </c>
      <c r="F377" s="78" t="s">
        <v>807</v>
      </c>
      <c r="G377" s="78" t="s">
        <v>90</v>
      </c>
      <c r="H377" s="112" t="s">
        <v>224</v>
      </c>
      <c r="I377" s="112">
        <v>2</v>
      </c>
      <c r="J377" s="113">
        <v>44579.938692129632</v>
      </c>
      <c r="K377" s="113">
        <v>44579.939398148148</v>
      </c>
      <c r="M377" s="113">
        <v>44579.94121527778</v>
      </c>
      <c r="P377" s="78" t="str">
        <f t="shared" si="85"/>
        <v/>
      </c>
      <c r="Q377" s="113">
        <v>44579.941261574073</v>
      </c>
      <c r="R377" s="78" t="s">
        <v>1185</v>
      </c>
      <c r="S377" s="78" t="str">
        <f t="shared" si="86"/>
        <v>CIC</v>
      </c>
      <c r="V377" s="78" t="str">
        <f t="shared" si="87"/>
        <v/>
      </c>
      <c r="W377" s="113">
        <v>44579.968402777777</v>
      </c>
      <c r="X377" s="113">
        <f t="shared" si="88"/>
        <v>1.8171296323998831E-3</v>
      </c>
      <c r="Y377" s="113" t="str">
        <f t="shared" si="89"/>
        <v/>
      </c>
      <c r="Z377" s="113" t="str">
        <f t="shared" si="90"/>
        <v/>
      </c>
      <c r="AB377" s="2" t="str">
        <f t="shared" si="91"/>
        <v/>
      </c>
      <c r="AC377" s="2" t="str">
        <f t="shared" si="91"/>
        <v/>
      </c>
      <c r="AE377" s="2" t="str">
        <f t="shared" si="92"/>
        <v/>
      </c>
      <c r="AF377" s="2" t="str">
        <f t="shared" si="93"/>
        <v/>
      </c>
      <c r="AG377" s="2" t="str">
        <f t="shared" si="94"/>
        <v/>
      </c>
      <c r="AH377" s="2" t="str">
        <f t="shared" si="95"/>
        <v/>
      </c>
      <c r="AI377" s="2" t="str">
        <f t="shared" si="96"/>
        <v/>
      </c>
      <c r="AK377" s="2" t="str">
        <f t="shared" si="97"/>
        <v/>
      </c>
      <c r="AL377" s="2" t="str">
        <f t="shared" si="98"/>
        <v/>
      </c>
      <c r="AM377" s="2" t="str">
        <f t="shared" si="99"/>
        <v/>
      </c>
      <c r="AN377" s="2" t="str">
        <f t="shared" si="100"/>
        <v/>
      </c>
      <c r="AO377" s="2" t="str">
        <f t="shared" si="101"/>
        <v/>
      </c>
    </row>
    <row r="378" spans="1:41" x14ac:dyDescent="0.3">
      <c r="A378" s="111">
        <v>44579.985543981478</v>
      </c>
      <c r="B378" s="78" t="s">
        <v>1608</v>
      </c>
      <c r="C378" s="78" t="s">
        <v>835</v>
      </c>
      <c r="D378" s="78" t="s">
        <v>1240</v>
      </c>
      <c r="E378" s="78">
        <v>144</v>
      </c>
      <c r="F378" s="78" t="s">
        <v>807</v>
      </c>
      <c r="G378" s="78" t="s">
        <v>120</v>
      </c>
      <c r="H378" s="112" t="s">
        <v>380</v>
      </c>
      <c r="I378" s="112">
        <v>4</v>
      </c>
      <c r="J378" s="113">
        <v>44579.984884259262</v>
      </c>
      <c r="K378" s="113">
        <v>44579.985543981478</v>
      </c>
      <c r="M378" s="113">
        <v>44579.986979166664</v>
      </c>
      <c r="N378" s="113">
        <v>44579.987025462964</v>
      </c>
      <c r="O378" s="78" t="s">
        <v>1185</v>
      </c>
      <c r="P378" s="78" t="str">
        <f t="shared" si="85"/>
        <v>CIC</v>
      </c>
      <c r="S378" s="78" t="str">
        <f t="shared" si="86"/>
        <v/>
      </c>
      <c r="V378" s="78" t="str">
        <f t="shared" si="87"/>
        <v/>
      </c>
      <c r="W378" s="113">
        <v>44580.022129629629</v>
      </c>
      <c r="X378" s="113">
        <f t="shared" si="88"/>
        <v>1.4351851859828457E-3</v>
      </c>
      <c r="Y378" s="113" t="str">
        <f t="shared" si="89"/>
        <v/>
      </c>
      <c r="Z378" s="113" t="str">
        <f t="shared" si="90"/>
        <v/>
      </c>
      <c r="AB378" s="2" t="str">
        <f t="shared" si="91"/>
        <v/>
      </c>
      <c r="AC378" s="2" t="str">
        <f t="shared" si="91"/>
        <v/>
      </c>
      <c r="AE378" s="2" t="str">
        <f t="shared" si="92"/>
        <v/>
      </c>
      <c r="AF378" s="2" t="str">
        <f t="shared" si="93"/>
        <v/>
      </c>
      <c r="AG378" s="2" t="str">
        <f t="shared" si="94"/>
        <v/>
      </c>
      <c r="AH378" s="2" t="str">
        <f t="shared" si="95"/>
        <v/>
      </c>
      <c r="AI378" s="2" t="str">
        <f t="shared" si="96"/>
        <v/>
      </c>
      <c r="AK378" s="2" t="str">
        <f t="shared" si="97"/>
        <v/>
      </c>
      <c r="AL378" s="2" t="str">
        <f t="shared" si="98"/>
        <v/>
      </c>
      <c r="AM378" s="2" t="str">
        <f t="shared" si="99"/>
        <v/>
      </c>
      <c r="AN378" s="2" t="str">
        <f t="shared" si="100"/>
        <v/>
      </c>
      <c r="AO378" s="2" t="str">
        <f t="shared" si="101"/>
        <v/>
      </c>
    </row>
    <row r="379" spans="1:41" x14ac:dyDescent="0.3">
      <c r="A379" s="111">
        <v>44580.014374999999</v>
      </c>
      <c r="B379" s="78" t="s">
        <v>1609</v>
      </c>
      <c r="C379" s="78" t="s">
        <v>846</v>
      </c>
      <c r="D379" s="78" t="s">
        <v>1266</v>
      </c>
      <c r="F379" s="78" t="s">
        <v>807</v>
      </c>
      <c r="G379" s="78" t="s">
        <v>122</v>
      </c>
      <c r="H379" s="112" t="s">
        <v>354</v>
      </c>
      <c r="I379" s="112">
        <v>4</v>
      </c>
      <c r="J379" s="113">
        <v>44580.01152777778</v>
      </c>
      <c r="K379" s="113">
        <v>44580.014374999999</v>
      </c>
      <c r="M379" s="113">
        <v>44580.025671296295</v>
      </c>
      <c r="P379" s="78" t="str">
        <f t="shared" si="85"/>
        <v/>
      </c>
      <c r="S379" s="78" t="str">
        <f t="shared" si="86"/>
        <v/>
      </c>
      <c r="V379" s="78" t="str">
        <f t="shared" si="87"/>
        <v/>
      </c>
      <c r="W379" s="113">
        <v>44580.027083333334</v>
      </c>
      <c r="X379" s="113">
        <f t="shared" si="88"/>
        <v>1.1296296295768116E-2</v>
      </c>
      <c r="Y379" s="113" t="str">
        <f t="shared" si="89"/>
        <v/>
      </c>
      <c r="Z379" s="113" t="str">
        <f t="shared" si="90"/>
        <v/>
      </c>
      <c r="AB379" s="2" t="str">
        <f t="shared" si="91"/>
        <v/>
      </c>
      <c r="AC379" s="2" t="str">
        <f t="shared" si="91"/>
        <v/>
      </c>
      <c r="AE379" s="2" t="str">
        <f t="shared" si="92"/>
        <v/>
      </c>
      <c r="AF379" s="2" t="str">
        <f t="shared" si="93"/>
        <v/>
      </c>
      <c r="AG379" s="2" t="str">
        <f t="shared" si="94"/>
        <v/>
      </c>
      <c r="AH379" s="2" t="str">
        <f t="shared" si="95"/>
        <v/>
      </c>
      <c r="AI379" s="2" t="str">
        <f t="shared" si="96"/>
        <v/>
      </c>
      <c r="AK379" s="2" t="str">
        <f t="shared" si="97"/>
        <v/>
      </c>
      <c r="AL379" s="2" t="str">
        <f t="shared" si="98"/>
        <v/>
      </c>
      <c r="AM379" s="2" t="str">
        <f t="shared" si="99"/>
        <v/>
      </c>
      <c r="AN379" s="2" t="str">
        <f t="shared" si="100"/>
        <v/>
      </c>
      <c r="AO379" s="2" t="str">
        <f t="shared" si="101"/>
        <v/>
      </c>
    </row>
    <row r="380" spans="1:41" x14ac:dyDescent="0.3">
      <c r="A380" s="111">
        <v>44580.014374999999</v>
      </c>
      <c r="B380" s="78" t="s">
        <v>1609</v>
      </c>
      <c r="C380" s="78" t="s">
        <v>835</v>
      </c>
      <c r="D380" s="78" t="s">
        <v>1266</v>
      </c>
      <c r="F380" s="78" t="s">
        <v>807</v>
      </c>
      <c r="G380" s="78" t="s">
        <v>122</v>
      </c>
      <c r="H380" s="112" t="s">
        <v>354</v>
      </c>
      <c r="I380" s="112">
        <v>4</v>
      </c>
      <c r="J380" s="113">
        <v>44580.01152777778</v>
      </c>
      <c r="K380" s="113">
        <v>44580.014374999999</v>
      </c>
      <c r="M380" s="113">
        <v>44580.026932870373</v>
      </c>
      <c r="N380" s="113">
        <v>44580.027118055557</v>
      </c>
      <c r="O380" s="78" t="s">
        <v>1187</v>
      </c>
      <c r="P380" s="78" t="str">
        <f t="shared" si="85"/>
        <v>CIC</v>
      </c>
      <c r="S380" s="78" t="str">
        <f t="shared" si="86"/>
        <v/>
      </c>
      <c r="T380" s="113">
        <v>44580.028298611112</v>
      </c>
      <c r="U380" s="78" t="s">
        <v>1200</v>
      </c>
      <c r="V380" s="78" t="str">
        <f t="shared" si="87"/>
        <v>PLOEG</v>
      </c>
      <c r="W380" s="113">
        <v>44580.033865740741</v>
      </c>
      <c r="X380" s="113">
        <f t="shared" si="88"/>
        <v>1.2557870373711921E-2</v>
      </c>
      <c r="Y380" s="113">
        <f t="shared" si="89"/>
        <v>1.3657407398568466E-3</v>
      </c>
      <c r="Z380" s="113">
        <f t="shared" si="90"/>
        <v>5.5671296286163852E-3</v>
      </c>
      <c r="AB380" s="2">
        <f t="shared" si="91"/>
        <v>118</v>
      </c>
      <c r="AC380" s="2">
        <f t="shared" si="91"/>
        <v>481</v>
      </c>
      <c r="AE380" s="2" t="str">
        <f t="shared" si="92"/>
        <v/>
      </c>
      <c r="AF380" s="2" t="str">
        <f t="shared" si="93"/>
        <v/>
      </c>
      <c r="AG380" s="2" t="str">
        <f t="shared" si="94"/>
        <v/>
      </c>
      <c r="AH380" s="2" t="str">
        <f t="shared" si="95"/>
        <v/>
      </c>
      <c r="AI380" s="2">
        <f t="shared" si="96"/>
        <v>118</v>
      </c>
      <c r="AK380" s="2" t="str">
        <f t="shared" si="97"/>
        <v/>
      </c>
      <c r="AL380" s="2" t="str">
        <f t="shared" si="98"/>
        <v/>
      </c>
      <c r="AM380" s="2" t="str">
        <f t="shared" si="99"/>
        <v/>
      </c>
      <c r="AN380" s="2" t="str">
        <f t="shared" si="100"/>
        <v/>
      </c>
      <c r="AO380" s="2">
        <f t="shared" si="101"/>
        <v>481</v>
      </c>
    </row>
    <row r="381" spans="1:41" x14ac:dyDescent="0.3">
      <c r="A381" s="111">
        <v>44580.155578703707</v>
      </c>
      <c r="B381" s="78" t="s">
        <v>984</v>
      </c>
      <c r="C381" s="78" t="s">
        <v>846</v>
      </c>
      <c r="D381" s="78" t="s">
        <v>1610</v>
      </c>
      <c r="E381" s="78">
        <v>17</v>
      </c>
      <c r="F381" s="78" t="s">
        <v>809</v>
      </c>
      <c r="G381" s="78" t="s">
        <v>132</v>
      </c>
      <c r="H381" s="112" t="s">
        <v>263</v>
      </c>
      <c r="I381" s="112">
        <v>4</v>
      </c>
      <c r="J381" s="113">
        <v>44580.155115740738</v>
      </c>
      <c r="K381" s="113">
        <v>44580.155578703707</v>
      </c>
      <c r="M381" s="113">
        <v>44580.156504629631</v>
      </c>
      <c r="N381" s="113">
        <v>44580.157546296294</v>
      </c>
      <c r="O381" s="78" t="s">
        <v>1187</v>
      </c>
      <c r="P381" s="78" t="str">
        <f t="shared" si="85"/>
        <v>CIC</v>
      </c>
      <c r="S381" s="78" t="str">
        <f t="shared" si="86"/>
        <v/>
      </c>
      <c r="V381" s="78" t="str">
        <f t="shared" si="87"/>
        <v/>
      </c>
      <c r="W381" s="113">
        <v>44580.231180555558</v>
      </c>
      <c r="X381" s="113">
        <f t="shared" si="88"/>
        <v>9.2592592409346253E-4</v>
      </c>
      <c r="Y381" s="113" t="str">
        <f t="shared" si="89"/>
        <v/>
      </c>
      <c r="Z381" s="113" t="str">
        <f t="shared" si="90"/>
        <v/>
      </c>
      <c r="AB381" s="2" t="str">
        <f t="shared" si="91"/>
        <v/>
      </c>
      <c r="AC381" s="2" t="str">
        <f t="shared" si="91"/>
        <v/>
      </c>
      <c r="AE381" s="2" t="str">
        <f t="shared" si="92"/>
        <v/>
      </c>
      <c r="AF381" s="2" t="str">
        <f t="shared" si="93"/>
        <v/>
      </c>
      <c r="AG381" s="2" t="str">
        <f t="shared" si="94"/>
        <v/>
      </c>
      <c r="AH381" s="2" t="str">
        <f t="shared" si="95"/>
        <v/>
      </c>
      <c r="AI381" s="2" t="str">
        <f t="shared" si="96"/>
        <v/>
      </c>
      <c r="AK381" s="2" t="str">
        <f t="shared" si="97"/>
        <v/>
      </c>
      <c r="AL381" s="2" t="str">
        <f t="shared" si="98"/>
        <v/>
      </c>
      <c r="AM381" s="2" t="str">
        <f t="shared" si="99"/>
        <v/>
      </c>
      <c r="AN381" s="2" t="str">
        <f t="shared" si="100"/>
        <v/>
      </c>
      <c r="AO381" s="2" t="str">
        <f t="shared" si="101"/>
        <v/>
      </c>
    </row>
    <row r="382" spans="1:41" x14ac:dyDescent="0.3">
      <c r="A382" s="111">
        <v>44580.155578703707</v>
      </c>
      <c r="B382" s="78" t="s">
        <v>984</v>
      </c>
      <c r="C382" s="78" t="s">
        <v>835</v>
      </c>
      <c r="D382" s="78" t="s">
        <v>1610</v>
      </c>
      <c r="E382" s="78">
        <v>17</v>
      </c>
      <c r="F382" s="78" t="s">
        <v>809</v>
      </c>
      <c r="G382" s="78" t="s">
        <v>132</v>
      </c>
      <c r="H382" s="112" t="s">
        <v>263</v>
      </c>
      <c r="I382" s="112">
        <v>4</v>
      </c>
      <c r="J382" s="113">
        <v>44580.155115740738</v>
      </c>
      <c r="K382" s="113">
        <v>44580.155578703707</v>
      </c>
      <c r="M382" s="113">
        <v>44580.15761574074</v>
      </c>
      <c r="N382" s="113">
        <v>44580.157638888886</v>
      </c>
      <c r="O382" s="78" t="s">
        <v>1187</v>
      </c>
      <c r="P382" s="78" t="str">
        <f t="shared" si="85"/>
        <v>CIC</v>
      </c>
      <c r="S382" s="78" t="str">
        <f t="shared" si="86"/>
        <v/>
      </c>
      <c r="T382" s="113">
        <v>44580.162361111114</v>
      </c>
      <c r="U382" s="78" t="s">
        <v>1200</v>
      </c>
      <c r="V382" s="78" t="str">
        <f t="shared" si="87"/>
        <v>PLOEG</v>
      </c>
      <c r="W382" s="113">
        <v>44580.221435185187</v>
      </c>
      <c r="X382" s="113">
        <f t="shared" si="88"/>
        <v>2.0370370330056176E-3</v>
      </c>
      <c r="Y382" s="113">
        <f t="shared" si="89"/>
        <v>4.7453703737119213E-3</v>
      </c>
      <c r="Z382" s="113">
        <f t="shared" si="90"/>
        <v>5.9074074073578231E-2</v>
      </c>
      <c r="AB382" s="2">
        <f t="shared" si="91"/>
        <v>410</v>
      </c>
      <c r="AC382" s="2">
        <f t="shared" si="91"/>
        <v>5104</v>
      </c>
      <c r="AE382" s="2" t="str">
        <f t="shared" si="92"/>
        <v/>
      </c>
      <c r="AF382" s="2" t="str">
        <f t="shared" si="93"/>
        <v/>
      </c>
      <c r="AG382" s="2" t="str">
        <f t="shared" si="94"/>
        <v/>
      </c>
      <c r="AH382" s="2" t="str">
        <f t="shared" si="95"/>
        <v/>
      </c>
      <c r="AI382" s="2">
        <f t="shared" si="96"/>
        <v>410</v>
      </c>
      <c r="AK382" s="2" t="str">
        <f t="shared" si="97"/>
        <v/>
      </c>
      <c r="AL382" s="2" t="str">
        <f t="shared" si="98"/>
        <v/>
      </c>
      <c r="AM382" s="2" t="str">
        <f t="shared" si="99"/>
        <v/>
      </c>
      <c r="AN382" s="2" t="str">
        <f t="shared" si="100"/>
        <v/>
      </c>
      <c r="AO382" s="2">
        <f t="shared" si="101"/>
        <v>5104</v>
      </c>
    </row>
    <row r="383" spans="1:41" x14ac:dyDescent="0.3">
      <c r="A383" s="111">
        <v>44580.155578703707</v>
      </c>
      <c r="B383" s="78" t="s">
        <v>984</v>
      </c>
      <c r="C383" s="78" t="s">
        <v>853</v>
      </c>
      <c r="D383" s="78" t="s">
        <v>1610</v>
      </c>
      <c r="E383" s="78">
        <v>17</v>
      </c>
      <c r="F383" s="78" t="s">
        <v>809</v>
      </c>
      <c r="G383" s="78" t="s">
        <v>132</v>
      </c>
      <c r="H383" s="112" t="s">
        <v>263</v>
      </c>
      <c r="I383" s="112">
        <v>4</v>
      </c>
      <c r="J383" s="113">
        <v>44580.155115740738</v>
      </c>
      <c r="K383" s="113">
        <v>44580.155578703707</v>
      </c>
      <c r="M383" s="113">
        <v>44580.157696759263</v>
      </c>
      <c r="N383" s="113">
        <v>44580.157708333332</v>
      </c>
      <c r="O383" s="78" t="s">
        <v>1187</v>
      </c>
      <c r="P383" s="78" t="str">
        <f t="shared" si="85"/>
        <v>CIC</v>
      </c>
      <c r="S383" s="78" t="str">
        <f t="shared" si="86"/>
        <v/>
      </c>
      <c r="V383" s="78" t="str">
        <f t="shared" si="87"/>
        <v/>
      </c>
      <c r="W383" s="113">
        <v>44580.221435185187</v>
      </c>
      <c r="X383" s="113">
        <f t="shared" si="88"/>
        <v>2.118055555911269E-3</v>
      </c>
      <c r="Y383" s="113" t="str">
        <f t="shared" si="89"/>
        <v/>
      </c>
      <c r="Z383" s="113" t="str">
        <f t="shared" si="90"/>
        <v/>
      </c>
      <c r="AB383" s="2" t="str">
        <f t="shared" si="91"/>
        <v/>
      </c>
      <c r="AC383" s="2" t="str">
        <f t="shared" si="91"/>
        <v/>
      </c>
      <c r="AE383" s="2" t="str">
        <f t="shared" si="92"/>
        <v/>
      </c>
      <c r="AF383" s="2" t="str">
        <f t="shared" si="93"/>
        <v/>
      </c>
      <c r="AG383" s="2" t="str">
        <f t="shared" si="94"/>
        <v/>
      </c>
      <c r="AH383" s="2" t="str">
        <f t="shared" si="95"/>
        <v/>
      </c>
      <c r="AI383" s="2" t="str">
        <f t="shared" si="96"/>
        <v/>
      </c>
      <c r="AK383" s="2" t="str">
        <f t="shared" si="97"/>
        <v/>
      </c>
      <c r="AL383" s="2" t="str">
        <f t="shared" si="98"/>
        <v/>
      </c>
      <c r="AM383" s="2" t="str">
        <f t="shared" si="99"/>
        <v/>
      </c>
      <c r="AN383" s="2" t="str">
        <f t="shared" si="100"/>
        <v/>
      </c>
      <c r="AO383" s="2" t="str">
        <f t="shared" si="101"/>
        <v/>
      </c>
    </row>
    <row r="384" spans="1:41" x14ac:dyDescent="0.3">
      <c r="A384" s="111">
        <v>44580.328043981484</v>
      </c>
      <c r="B384" s="78" t="s">
        <v>1611</v>
      </c>
      <c r="C384" s="78" t="s">
        <v>951</v>
      </c>
      <c r="D384" s="78" t="s">
        <v>1612</v>
      </c>
      <c r="E384" s="78">
        <v>9</v>
      </c>
      <c r="F384" s="78" t="s">
        <v>808</v>
      </c>
      <c r="G384" s="78" t="s">
        <v>106</v>
      </c>
      <c r="H384" s="112" t="s">
        <v>212</v>
      </c>
      <c r="I384" s="112">
        <v>4</v>
      </c>
      <c r="J384" s="113">
        <v>44580.327638888892</v>
      </c>
      <c r="K384" s="113">
        <v>44580.328043981484</v>
      </c>
      <c r="M384" s="113">
        <v>44580.3280787037</v>
      </c>
      <c r="N384" s="113">
        <v>44580.328113425923</v>
      </c>
      <c r="O384" s="78" t="s">
        <v>1185</v>
      </c>
      <c r="P384" s="78" t="str">
        <f t="shared" si="85"/>
        <v>CIC</v>
      </c>
      <c r="S384" s="78" t="str">
        <f t="shared" si="86"/>
        <v/>
      </c>
      <c r="V384" s="78" t="str">
        <f t="shared" si="87"/>
        <v/>
      </c>
      <c r="W384" s="113">
        <v>44580.343333333331</v>
      </c>
      <c r="X384" s="113" t="str">
        <f t="shared" si="88"/>
        <v/>
      </c>
      <c r="Y384" s="113" t="str">
        <f t="shared" si="89"/>
        <v/>
      </c>
      <c r="Z384" s="113" t="str">
        <f t="shared" si="90"/>
        <v/>
      </c>
      <c r="AB384" s="2" t="str">
        <f t="shared" si="91"/>
        <v/>
      </c>
      <c r="AC384" s="2" t="str">
        <f t="shared" si="91"/>
        <v/>
      </c>
      <c r="AE384" s="2" t="str">
        <f t="shared" si="92"/>
        <v/>
      </c>
      <c r="AF384" s="2" t="str">
        <f t="shared" si="93"/>
        <v/>
      </c>
      <c r="AG384" s="2" t="str">
        <f t="shared" si="94"/>
        <v/>
      </c>
      <c r="AH384" s="2" t="str">
        <f t="shared" si="95"/>
        <v/>
      </c>
      <c r="AI384" s="2" t="str">
        <f t="shared" si="96"/>
        <v/>
      </c>
      <c r="AK384" s="2" t="str">
        <f t="shared" si="97"/>
        <v/>
      </c>
      <c r="AL384" s="2" t="str">
        <f t="shared" si="98"/>
        <v/>
      </c>
      <c r="AM384" s="2" t="str">
        <f t="shared" si="99"/>
        <v/>
      </c>
      <c r="AN384" s="2" t="str">
        <f t="shared" si="100"/>
        <v/>
      </c>
      <c r="AO384" s="2" t="str">
        <f t="shared" si="101"/>
        <v/>
      </c>
    </row>
    <row r="385" spans="1:41" x14ac:dyDescent="0.3">
      <c r="A385" s="111">
        <v>44580.328043981484</v>
      </c>
      <c r="B385" s="78" t="s">
        <v>1611</v>
      </c>
      <c r="C385" s="78" t="s">
        <v>886</v>
      </c>
      <c r="D385" s="78" t="s">
        <v>1612</v>
      </c>
      <c r="E385" s="78">
        <v>9</v>
      </c>
      <c r="F385" s="78" t="s">
        <v>808</v>
      </c>
      <c r="G385" s="78" t="s">
        <v>106</v>
      </c>
      <c r="H385" s="112" t="s">
        <v>212</v>
      </c>
      <c r="I385" s="112">
        <v>4</v>
      </c>
      <c r="J385" s="113">
        <v>44580.327638888892</v>
      </c>
      <c r="K385" s="113">
        <v>44580.328043981484</v>
      </c>
      <c r="M385" s="113">
        <v>44580.3280787037</v>
      </c>
      <c r="N385" s="113">
        <v>44580.328113425923</v>
      </c>
      <c r="O385" s="78" t="s">
        <v>1185</v>
      </c>
      <c r="P385" s="78" t="str">
        <f t="shared" si="85"/>
        <v>CIC</v>
      </c>
      <c r="S385" s="78" t="str">
        <f t="shared" si="86"/>
        <v/>
      </c>
      <c r="T385" s="113">
        <v>44580.338599537034</v>
      </c>
      <c r="U385" s="78" t="s">
        <v>1267</v>
      </c>
      <c r="V385" s="78" t="str">
        <f t="shared" si="87"/>
        <v>PLOEG</v>
      </c>
      <c r="W385" s="113">
        <v>44580.343252314815</v>
      </c>
      <c r="X385" s="113" t="str">
        <f t="shared" si="88"/>
        <v/>
      </c>
      <c r="Y385" s="113">
        <f t="shared" si="89"/>
        <v>1.0520833333430346E-2</v>
      </c>
      <c r="Z385" s="113">
        <f t="shared" si="90"/>
        <v>4.652777781302575E-3</v>
      </c>
      <c r="AB385" s="2">
        <f t="shared" si="91"/>
        <v>909</v>
      </c>
      <c r="AC385" s="2">
        <f t="shared" si="91"/>
        <v>402</v>
      </c>
      <c r="AE385" s="2" t="str">
        <f t="shared" si="92"/>
        <v/>
      </c>
      <c r="AF385" s="2" t="str">
        <f t="shared" si="93"/>
        <v/>
      </c>
      <c r="AG385" s="2" t="str">
        <f t="shared" si="94"/>
        <v/>
      </c>
      <c r="AH385" s="2" t="str">
        <f t="shared" si="95"/>
        <v/>
      </c>
      <c r="AI385" s="2">
        <f t="shared" si="96"/>
        <v>909</v>
      </c>
      <c r="AK385" s="2" t="str">
        <f t="shared" si="97"/>
        <v/>
      </c>
      <c r="AL385" s="2" t="str">
        <f t="shared" si="98"/>
        <v/>
      </c>
      <c r="AM385" s="2" t="str">
        <f t="shared" si="99"/>
        <v/>
      </c>
      <c r="AN385" s="2" t="str">
        <f t="shared" si="100"/>
        <v/>
      </c>
      <c r="AO385" s="2">
        <f t="shared" si="101"/>
        <v>402</v>
      </c>
    </row>
    <row r="386" spans="1:41" x14ac:dyDescent="0.3">
      <c r="A386" s="111">
        <v>44580.343530092592</v>
      </c>
      <c r="B386" s="78" t="s">
        <v>1613</v>
      </c>
      <c r="C386" s="78" t="s">
        <v>850</v>
      </c>
      <c r="D386" s="78" t="s">
        <v>1614</v>
      </c>
      <c r="E386" s="78">
        <v>35</v>
      </c>
      <c r="F386" s="78" t="s">
        <v>808</v>
      </c>
      <c r="G386" s="78" t="s">
        <v>100</v>
      </c>
      <c r="H386" s="112" t="s">
        <v>466</v>
      </c>
      <c r="I386" s="112">
        <v>3</v>
      </c>
      <c r="J386" s="113">
        <v>44580.343530092592</v>
      </c>
      <c r="K386" s="113">
        <v>44580.343530092592</v>
      </c>
      <c r="M386" s="113">
        <v>44580.343831018516</v>
      </c>
      <c r="P386" s="78" t="str">
        <f t="shared" si="85"/>
        <v/>
      </c>
      <c r="Q386" s="113">
        <v>44580.344224537039</v>
      </c>
      <c r="R386" s="78" t="s">
        <v>1344</v>
      </c>
      <c r="S386" s="78" t="str">
        <f t="shared" si="86"/>
        <v>PLOEG</v>
      </c>
      <c r="T386" s="113">
        <v>44580.359305555554</v>
      </c>
      <c r="U386" s="78" t="s">
        <v>1344</v>
      </c>
      <c r="V386" s="78" t="str">
        <f t="shared" si="87"/>
        <v>PLOEG</v>
      </c>
      <c r="W386" s="113">
        <v>44580.369884259257</v>
      </c>
      <c r="X386" s="113">
        <f t="shared" si="88"/>
        <v>3.0092592351138592E-4</v>
      </c>
      <c r="Y386" s="113">
        <f t="shared" si="89"/>
        <v>1.5474537038244307E-2</v>
      </c>
      <c r="Z386" s="113">
        <f t="shared" si="90"/>
        <v>1.0578703702776693E-2</v>
      </c>
      <c r="AB386" s="2">
        <f t="shared" si="91"/>
        <v>1337</v>
      </c>
      <c r="AC386" s="2">
        <f t="shared" si="91"/>
        <v>914</v>
      </c>
      <c r="AE386" s="2" t="str">
        <f t="shared" si="92"/>
        <v/>
      </c>
      <c r="AF386" s="2" t="str">
        <f t="shared" si="93"/>
        <v/>
      </c>
      <c r="AG386" s="2" t="str">
        <f t="shared" si="94"/>
        <v/>
      </c>
      <c r="AH386" s="2">
        <f t="shared" si="95"/>
        <v>1337</v>
      </c>
      <c r="AI386" s="2" t="str">
        <f t="shared" si="96"/>
        <v/>
      </c>
      <c r="AK386" s="2" t="str">
        <f t="shared" si="97"/>
        <v/>
      </c>
      <c r="AL386" s="2" t="str">
        <f t="shared" si="98"/>
        <v/>
      </c>
      <c r="AM386" s="2" t="str">
        <f t="shared" si="99"/>
        <v/>
      </c>
      <c r="AN386" s="2">
        <f t="shared" si="100"/>
        <v>914</v>
      </c>
      <c r="AO386" s="2" t="str">
        <f t="shared" si="101"/>
        <v/>
      </c>
    </row>
    <row r="387" spans="1:41" x14ac:dyDescent="0.3">
      <c r="A387" s="111">
        <v>44580.363437499997</v>
      </c>
      <c r="B387" s="78" t="s">
        <v>1615</v>
      </c>
      <c r="C387" s="78" t="s">
        <v>886</v>
      </c>
      <c r="D387" s="78" t="s">
        <v>1610</v>
      </c>
      <c r="E387" s="78">
        <v>17</v>
      </c>
      <c r="F387" s="78" t="s">
        <v>809</v>
      </c>
      <c r="G387" s="78" t="s">
        <v>84</v>
      </c>
      <c r="H387" s="112" t="s">
        <v>196</v>
      </c>
      <c r="I387" s="112">
        <v>4</v>
      </c>
      <c r="J387" s="113">
        <v>44580.361886574072</v>
      </c>
      <c r="K387" s="113">
        <v>44580.363437499997</v>
      </c>
      <c r="L387" s="113">
        <v>44580.367847222224</v>
      </c>
      <c r="M387" s="113">
        <v>44580.370208333334</v>
      </c>
      <c r="N387" s="113">
        <v>44580.370219907411</v>
      </c>
      <c r="O387" s="78" t="s">
        <v>1185</v>
      </c>
      <c r="P387" s="78" t="str">
        <f t="shared" si="85"/>
        <v>CIC</v>
      </c>
      <c r="S387" s="78" t="str">
        <f t="shared" si="86"/>
        <v/>
      </c>
      <c r="T387" s="113">
        <v>44580.372025462966</v>
      </c>
      <c r="U387" s="78" t="s">
        <v>1267</v>
      </c>
      <c r="V387" s="78" t="str">
        <f t="shared" si="87"/>
        <v>PLOEG</v>
      </c>
      <c r="W387" s="113">
        <v>44580.386678240742</v>
      </c>
      <c r="X387" s="113">
        <f t="shared" si="88"/>
        <v>4.4097222271375358E-3</v>
      </c>
      <c r="Y387" s="113">
        <f t="shared" si="89"/>
        <v>4.1782407424761914E-3</v>
      </c>
      <c r="Z387" s="113">
        <f t="shared" si="90"/>
        <v>1.4652777776063886E-2</v>
      </c>
      <c r="AB387" s="2">
        <f t="shared" si="91"/>
        <v>361</v>
      </c>
      <c r="AC387" s="2">
        <f t="shared" si="91"/>
        <v>1266</v>
      </c>
      <c r="AE387" s="2" t="str">
        <f t="shared" si="92"/>
        <v/>
      </c>
      <c r="AF387" s="2" t="str">
        <f t="shared" si="93"/>
        <v/>
      </c>
      <c r="AG387" s="2" t="str">
        <f t="shared" si="94"/>
        <v/>
      </c>
      <c r="AH387" s="2" t="str">
        <f t="shared" si="95"/>
        <v/>
      </c>
      <c r="AI387" s="2">
        <f t="shared" si="96"/>
        <v>361</v>
      </c>
      <c r="AK387" s="2" t="str">
        <f t="shared" si="97"/>
        <v/>
      </c>
      <c r="AL387" s="2" t="str">
        <f t="shared" si="98"/>
        <v/>
      </c>
      <c r="AM387" s="2" t="str">
        <f t="shared" si="99"/>
        <v/>
      </c>
      <c r="AN387" s="2" t="str">
        <f t="shared" si="100"/>
        <v/>
      </c>
      <c r="AO387" s="2">
        <f t="shared" si="101"/>
        <v>1266</v>
      </c>
    </row>
    <row r="388" spans="1:41" x14ac:dyDescent="0.3">
      <c r="A388" s="111">
        <v>44580.367152777777</v>
      </c>
      <c r="B388" s="78" t="s">
        <v>1616</v>
      </c>
      <c r="C388" s="78" t="s">
        <v>886</v>
      </c>
      <c r="D388" s="78" t="s">
        <v>1367</v>
      </c>
      <c r="F388" s="78" t="s">
        <v>807</v>
      </c>
      <c r="G388" s="78" t="s">
        <v>128</v>
      </c>
      <c r="H388" s="112" t="s">
        <v>350</v>
      </c>
      <c r="I388" s="112">
        <v>3</v>
      </c>
      <c r="J388" s="113">
        <v>44580.366053240738</v>
      </c>
      <c r="K388" s="113">
        <v>44580.367152777777</v>
      </c>
      <c r="M388" s="113">
        <v>44580.367847222224</v>
      </c>
      <c r="N388" s="113">
        <v>44580.36787037037</v>
      </c>
      <c r="O388" s="78" t="s">
        <v>1185</v>
      </c>
      <c r="P388" s="78" t="str">
        <f t="shared" si="85"/>
        <v>CIC</v>
      </c>
      <c r="S388" s="78" t="str">
        <f t="shared" si="86"/>
        <v/>
      </c>
      <c r="V388" s="78" t="str">
        <f t="shared" si="87"/>
        <v/>
      </c>
      <c r="W388" s="113">
        <v>44580.370115740741</v>
      </c>
      <c r="X388" s="113">
        <f t="shared" si="88"/>
        <v>6.944444467080757E-4</v>
      </c>
      <c r="Y388" s="113" t="str">
        <f t="shared" si="89"/>
        <v/>
      </c>
      <c r="Z388" s="113" t="str">
        <f t="shared" si="90"/>
        <v/>
      </c>
      <c r="AB388" s="2" t="str">
        <f t="shared" si="91"/>
        <v/>
      </c>
      <c r="AC388" s="2" t="str">
        <f t="shared" si="91"/>
        <v/>
      </c>
      <c r="AE388" s="2" t="str">
        <f t="shared" si="92"/>
        <v/>
      </c>
      <c r="AF388" s="2" t="str">
        <f t="shared" si="93"/>
        <v/>
      </c>
      <c r="AG388" s="2" t="str">
        <f t="shared" si="94"/>
        <v/>
      </c>
      <c r="AH388" s="2" t="str">
        <f t="shared" si="95"/>
        <v/>
      </c>
      <c r="AI388" s="2" t="str">
        <f t="shared" si="96"/>
        <v/>
      </c>
      <c r="AK388" s="2" t="str">
        <f t="shared" si="97"/>
        <v/>
      </c>
      <c r="AL388" s="2" t="str">
        <f t="shared" si="98"/>
        <v/>
      </c>
      <c r="AM388" s="2" t="str">
        <f t="shared" si="99"/>
        <v/>
      </c>
      <c r="AN388" s="2" t="str">
        <f t="shared" si="100"/>
        <v/>
      </c>
      <c r="AO388" s="2" t="str">
        <f t="shared" si="101"/>
        <v/>
      </c>
    </row>
    <row r="389" spans="1:41" x14ac:dyDescent="0.3">
      <c r="A389" s="111">
        <v>44580.367152777777</v>
      </c>
      <c r="B389" s="78" t="s">
        <v>1616</v>
      </c>
      <c r="C389" s="78" t="s">
        <v>850</v>
      </c>
      <c r="D389" s="78" t="s">
        <v>1367</v>
      </c>
      <c r="F389" s="78" t="s">
        <v>807</v>
      </c>
      <c r="G389" s="78" t="s">
        <v>128</v>
      </c>
      <c r="H389" s="112" t="s">
        <v>350</v>
      </c>
      <c r="I389" s="112">
        <v>3</v>
      </c>
      <c r="J389" s="113">
        <v>44580.366053240738</v>
      </c>
      <c r="K389" s="113">
        <v>44580.367152777777</v>
      </c>
      <c r="M389" s="113">
        <v>44580.370046296295</v>
      </c>
      <c r="N389" s="113">
        <v>44580.370150462964</v>
      </c>
      <c r="O389" s="78" t="s">
        <v>1185</v>
      </c>
      <c r="P389" s="78" t="str">
        <f t="shared" si="85"/>
        <v>CIC</v>
      </c>
      <c r="Q389" s="113">
        <v>44580.370289351849</v>
      </c>
      <c r="R389" s="78" t="s">
        <v>1344</v>
      </c>
      <c r="S389" s="78" t="str">
        <f t="shared" si="86"/>
        <v>PLOEG</v>
      </c>
      <c r="T389" s="113">
        <v>44580.37568287037</v>
      </c>
      <c r="U389" s="78" t="s">
        <v>1344</v>
      </c>
      <c r="V389" s="78" t="str">
        <f t="shared" si="87"/>
        <v>PLOEG</v>
      </c>
      <c r="W389" s="113">
        <v>44580.387442129628</v>
      </c>
      <c r="X389" s="113">
        <f t="shared" si="88"/>
        <v>2.8935185182490386E-3</v>
      </c>
      <c r="Y389" s="113">
        <f t="shared" si="89"/>
        <v>5.6365740747423843E-3</v>
      </c>
      <c r="Z389" s="113">
        <f t="shared" si="90"/>
        <v>1.1759259257814847E-2</v>
      </c>
      <c r="AB389" s="2">
        <f t="shared" si="91"/>
        <v>487</v>
      </c>
      <c r="AC389" s="2">
        <f t="shared" si="91"/>
        <v>1016</v>
      </c>
      <c r="AE389" s="2" t="str">
        <f t="shared" si="92"/>
        <v/>
      </c>
      <c r="AF389" s="2" t="str">
        <f t="shared" si="93"/>
        <v/>
      </c>
      <c r="AG389" s="2" t="str">
        <f t="shared" si="94"/>
        <v/>
      </c>
      <c r="AH389" s="2">
        <f t="shared" si="95"/>
        <v>487</v>
      </c>
      <c r="AI389" s="2" t="str">
        <f t="shared" si="96"/>
        <v/>
      </c>
      <c r="AK389" s="2" t="str">
        <f t="shared" si="97"/>
        <v/>
      </c>
      <c r="AL389" s="2" t="str">
        <f t="shared" si="98"/>
        <v/>
      </c>
      <c r="AM389" s="2" t="str">
        <f t="shared" si="99"/>
        <v/>
      </c>
      <c r="AN389" s="2">
        <f t="shared" si="100"/>
        <v>1016</v>
      </c>
      <c r="AO389" s="2" t="str">
        <f t="shared" si="101"/>
        <v/>
      </c>
    </row>
    <row r="390" spans="1:41" x14ac:dyDescent="0.3">
      <c r="A390" s="111">
        <v>44580.453564814816</v>
      </c>
      <c r="B390" s="78" t="s">
        <v>1617</v>
      </c>
      <c r="C390" s="78" t="s">
        <v>850</v>
      </c>
      <c r="D390" s="78" t="s">
        <v>1263</v>
      </c>
      <c r="F390" s="78" t="s">
        <v>809</v>
      </c>
      <c r="G390" s="78" t="s">
        <v>86</v>
      </c>
      <c r="H390" s="112" t="s">
        <v>210</v>
      </c>
      <c r="I390" s="112">
        <v>3</v>
      </c>
      <c r="J390" s="113">
        <v>44580.453564814816</v>
      </c>
      <c r="K390" s="113">
        <v>44580.453564814816</v>
      </c>
      <c r="M390" s="113">
        <v>44580.49114583333</v>
      </c>
      <c r="P390" s="78" t="str">
        <f t="shared" ref="P390:P453" si="102">IF(LEFT(O390,3)="&amp;RU","PLOEG",IF(LEFT(O390,6)="ANT-di","DISP/S of N",IF(LEFT(O390,4)="rANT","DISP/S of N",IF(LEFT(O390,3)="ANT","CIC",""))))</f>
        <v/>
      </c>
      <c r="Q390" s="113">
        <v>44580.491388888891</v>
      </c>
      <c r="R390" s="78" t="s">
        <v>1344</v>
      </c>
      <c r="S390" s="78" t="str">
        <f t="shared" ref="S390:S453" si="103">IF(LEFT(R390,3)="&amp;RU","PLOEG",IF(LEFT(R390,6)="ANT-di","DISP/S of N",IF(LEFT(R390,4)="rANT","DISP/S of N",IF(LEFT(R390,3)="ANT","CIC",""))))</f>
        <v>PLOEG</v>
      </c>
      <c r="T390" s="113">
        <v>44580.497256944444</v>
      </c>
      <c r="U390" s="78" t="s">
        <v>1344</v>
      </c>
      <c r="V390" s="78" t="str">
        <f t="shared" ref="V390:V453" si="104">IF(LEFT(U390,3)="&amp;RU","PLOEG",IF(LEFT(U390,6)="ANT-di","DISP/S of N",IF(LEFT(U390,4)="rANT","DISP/S of N",IF(LEFT(U390,3)="ANT","CIC",""))))</f>
        <v>PLOEG</v>
      </c>
      <c r="W390" s="113">
        <v>44580.520266203705</v>
      </c>
      <c r="X390" s="113">
        <f t="shared" ref="X390:X453" si="105">IF((MIN(L390:M390)&lt;K390+6/ (24*3600)),"", IF((MIN(L390:M390)=K390),"0:00:00",IF((MIN(L390:M390)-K390),MIN(L390:M390)-K390,"")))</f>
        <v>3.7581018514174502E-2</v>
      </c>
      <c r="Y390" s="113">
        <f t="shared" ref="Y390:Y453" si="106">IF(OR(T390="",T390&lt;MINA(L390,M390)+11/(24*3600)),"",T390-MINA(L390,M390))</f>
        <v>6.1111111135687679E-3</v>
      </c>
      <c r="Z390" s="113">
        <f t="shared" ref="Z390:Z453" si="107">IF(OR(T390="",W390&lt;T390+31/(24*3600)),"",W390-T390)</f>
        <v>2.3009259261016268E-2</v>
      </c>
      <c r="AB390" s="2">
        <f t="shared" ref="AB390:AC453" si="108">IF(Y390="","",SECOND(Y390)+(MINUTE(Y390)*60)+(HOUR(Y390)*3600))</f>
        <v>528</v>
      </c>
      <c r="AC390" s="2">
        <f t="shared" si="108"/>
        <v>1988</v>
      </c>
      <c r="AE390" s="2" t="str">
        <f t="shared" ref="AE390:AE453" si="109">IF(I390=0,AB390,"")</f>
        <v/>
      </c>
      <c r="AF390" s="2" t="str">
        <f t="shared" ref="AF390:AF453" si="110">IF(I390=1,AB390,"")</f>
        <v/>
      </c>
      <c r="AG390" s="2" t="str">
        <f t="shared" ref="AG390:AG453" si="111">IF(I390=2,AB390,"")</f>
        <v/>
      </c>
      <c r="AH390" s="2">
        <f t="shared" ref="AH390:AH453" si="112">IF(I390=3,AB390,"")</f>
        <v>528</v>
      </c>
      <c r="AI390" s="2" t="str">
        <f t="shared" ref="AI390:AI453" si="113">IF(I390=4,AB390,"")</f>
        <v/>
      </c>
      <c r="AK390" s="2" t="str">
        <f t="shared" ref="AK390:AK453" si="114">IF(I390=0,AC390,"")</f>
        <v/>
      </c>
      <c r="AL390" s="2" t="str">
        <f t="shared" ref="AL390:AL453" si="115">IF(I390=1,AC390,"")</f>
        <v/>
      </c>
      <c r="AM390" s="2" t="str">
        <f t="shared" ref="AM390:AM453" si="116">IF(I390=2,AC390,"")</f>
        <v/>
      </c>
      <c r="AN390" s="2">
        <f t="shared" ref="AN390:AN453" si="117">IF(I390=3,AC390,"")</f>
        <v>1988</v>
      </c>
      <c r="AO390" s="2" t="str">
        <f t="shared" ref="AO390:AO453" si="118">IF(I390=4,AC390,"")</f>
        <v/>
      </c>
    </row>
    <row r="391" spans="1:41" x14ac:dyDescent="0.3">
      <c r="A391" s="111">
        <v>44580.453564814816</v>
      </c>
      <c r="B391" s="78" t="s">
        <v>1617</v>
      </c>
      <c r="C391" s="78" t="s">
        <v>951</v>
      </c>
      <c r="D391" s="78" t="s">
        <v>1263</v>
      </c>
      <c r="F391" s="78" t="s">
        <v>809</v>
      </c>
      <c r="G391" s="78" t="s">
        <v>86</v>
      </c>
      <c r="H391" s="112" t="s">
        <v>210</v>
      </c>
      <c r="I391" s="112">
        <v>3</v>
      </c>
      <c r="J391" s="113">
        <v>44580.453564814816</v>
      </c>
      <c r="K391" s="113">
        <v>44580.453564814816</v>
      </c>
      <c r="M391" s="113">
        <v>44580.502418981479</v>
      </c>
      <c r="P391" s="78" t="str">
        <f t="shared" si="102"/>
        <v/>
      </c>
      <c r="Q391" s="113">
        <v>44580.502465277779</v>
      </c>
      <c r="R391" s="78" t="s">
        <v>1187</v>
      </c>
      <c r="S391" s="78" t="str">
        <f t="shared" si="103"/>
        <v>CIC</v>
      </c>
      <c r="V391" s="78" t="str">
        <f t="shared" si="104"/>
        <v/>
      </c>
      <c r="W391" s="113">
        <v>44580.520312499997</v>
      </c>
      <c r="X391" s="113">
        <f t="shared" si="105"/>
        <v>4.8854166663659271E-2</v>
      </c>
      <c r="Y391" s="113" t="str">
        <f t="shared" si="106"/>
        <v/>
      </c>
      <c r="Z391" s="113" t="str">
        <f t="shared" si="107"/>
        <v/>
      </c>
      <c r="AB391" s="2" t="str">
        <f t="shared" si="108"/>
        <v/>
      </c>
      <c r="AC391" s="2" t="str">
        <f t="shared" si="108"/>
        <v/>
      </c>
      <c r="AE391" s="2" t="str">
        <f t="shared" si="109"/>
        <v/>
      </c>
      <c r="AF391" s="2" t="str">
        <f t="shared" si="110"/>
        <v/>
      </c>
      <c r="AG391" s="2" t="str">
        <f t="shared" si="111"/>
        <v/>
      </c>
      <c r="AH391" s="2" t="str">
        <f t="shared" si="112"/>
        <v/>
      </c>
      <c r="AI391" s="2" t="str">
        <f t="shared" si="113"/>
        <v/>
      </c>
      <c r="AK391" s="2" t="str">
        <f t="shared" si="114"/>
        <v/>
      </c>
      <c r="AL391" s="2" t="str">
        <f t="shared" si="115"/>
        <v/>
      </c>
      <c r="AM391" s="2" t="str">
        <f t="shared" si="116"/>
        <v/>
      </c>
      <c r="AN391" s="2" t="str">
        <f t="shared" si="117"/>
        <v/>
      </c>
      <c r="AO391" s="2" t="str">
        <f t="shared" si="118"/>
        <v/>
      </c>
    </row>
    <row r="392" spans="1:41" x14ac:dyDescent="0.3">
      <c r="A392" s="111">
        <v>44580.454513888886</v>
      </c>
      <c r="B392" s="78" t="s">
        <v>1618</v>
      </c>
      <c r="C392" s="78" t="s">
        <v>886</v>
      </c>
      <c r="D392" s="78" t="s">
        <v>1266</v>
      </c>
      <c r="E392" s="78">
        <v>41</v>
      </c>
      <c r="F392" s="78" t="s">
        <v>807</v>
      </c>
      <c r="G392" s="78" t="s">
        <v>120</v>
      </c>
      <c r="H392" s="112" t="s">
        <v>398</v>
      </c>
      <c r="I392" s="112">
        <v>2</v>
      </c>
      <c r="J392" s="113">
        <v>44580.454513888886</v>
      </c>
      <c r="K392" s="113">
        <v>44580.454513888886</v>
      </c>
      <c r="M392" s="113">
        <v>44580.455023148148</v>
      </c>
      <c r="N392" s="113">
        <v>44580.455775462964</v>
      </c>
      <c r="O392" s="78" t="s">
        <v>1185</v>
      </c>
      <c r="P392" s="78" t="str">
        <f t="shared" si="102"/>
        <v>CIC</v>
      </c>
      <c r="S392" s="78" t="str">
        <f t="shared" si="103"/>
        <v/>
      </c>
      <c r="V392" s="78" t="str">
        <f t="shared" si="104"/>
        <v/>
      </c>
      <c r="W392" s="113">
        <v>44580.583009259259</v>
      </c>
      <c r="X392" s="113">
        <f t="shared" si="105"/>
        <v>5.092592618893832E-4</v>
      </c>
      <c r="Y392" s="113" t="str">
        <f t="shared" si="106"/>
        <v/>
      </c>
      <c r="Z392" s="113" t="str">
        <f t="shared" si="107"/>
        <v/>
      </c>
      <c r="AB392" s="2" t="str">
        <f t="shared" si="108"/>
        <v/>
      </c>
      <c r="AC392" s="2" t="str">
        <f t="shared" si="108"/>
        <v/>
      </c>
      <c r="AE392" s="2" t="str">
        <f t="shared" si="109"/>
        <v/>
      </c>
      <c r="AF392" s="2" t="str">
        <f t="shared" si="110"/>
        <v/>
      </c>
      <c r="AG392" s="2" t="str">
        <f t="shared" si="111"/>
        <v/>
      </c>
      <c r="AH392" s="2" t="str">
        <f t="shared" si="112"/>
        <v/>
      </c>
      <c r="AI392" s="2" t="str">
        <f t="shared" si="113"/>
        <v/>
      </c>
      <c r="AK392" s="2" t="str">
        <f t="shared" si="114"/>
        <v/>
      </c>
      <c r="AL392" s="2" t="str">
        <f t="shared" si="115"/>
        <v/>
      </c>
      <c r="AM392" s="2" t="str">
        <f t="shared" si="116"/>
        <v/>
      </c>
      <c r="AN392" s="2" t="str">
        <f t="shared" si="117"/>
        <v/>
      </c>
      <c r="AO392" s="2" t="str">
        <f t="shared" si="118"/>
        <v/>
      </c>
    </row>
    <row r="393" spans="1:41" x14ac:dyDescent="0.3">
      <c r="A393" s="111">
        <v>44580.487546296295</v>
      </c>
      <c r="B393" s="78" t="s">
        <v>1619</v>
      </c>
      <c r="C393" s="78" t="s">
        <v>850</v>
      </c>
      <c r="D393" s="78" t="s">
        <v>1531</v>
      </c>
      <c r="E393" s="78">
        <v>23</v>
      </c>
      <c r="F393" s="78" t="s">
        <v>808</v>
      </c>
      <c r="G393" s="78" t="s">
        <v>130</v>
      </c>
      <c r="H393" s="112" t="s">
        <v>348</v>
      </c>
      <c r="I393" s="112">
        <v>4</v>
      </c>
      <c r="J393" s="113">
        <v>44580.487222222226</v>
      </c>
      <c r="K393" s="113">
        <v>44580.487546296295</v>
      </c>
      <c r="M393" s="113">
        <v>44580.487870370373</v>
      </c>
      <c r="P393" s="78" t="str">
        <f t="shared" si="102"/>
        <v/>
      </c>
      <c r="S393" s="78" t="str">
        <f t="shared" si="103"/>
        <v/>
      </c>
      <c r="V393" s="78" t="str">
        <f t="shared" si="104"/>
        <v/>
      </c>
      <c r="W393" s="113">
        <v>44580.491064814814</v>
      </c>
      <c r="X393" s="113">
        <f t="shared" si="105"/>
        <v>3.2407407707069069E-4</v>
      </c>
      <c r="Y393" s="113" t="str">
        <f t="shared" si="106"/>
        <v/>
      </c>
      <c r="Z393" s="113" t="str">
        <f t="shared" si="107"/>
        <v/>
      </c>
      <c r="AB393" s="2" t="str">
        <f t="shared" si="108"/>
        <v/>
      </c>
      <c r="AC393" s="2" t="str">
        <f t="shared" si="108"/>
        <v/>
      </c>
      <c r="AE393" s="2" t="str">
        <f t="shared" si="109"/>
        <v/>
      </c>
      <c r="AF393" s="2" t="str">
        <f t="shared" si="110"/>
        <v/>
      </c>
      <c r="AG393" s="2" t="str">
        <f t="shared" si="111"/>
        <v/>
      </c>
      <c r="AH393" s="2" t="str">
        <f t="shared" si="112"/>
        <v/>
      </c>
      <c r="AI393" s="2" t="str">
        <f t="shared" si="113"/>
        <v/>
      </c>
      <c r="AK393" s="2" t="str">
        <f t="shared" si="114"/>
        <v/>
      </c>
      <c r="AL393" s="2" t="str">
        <f t="shared" si="115"/>
        <v/>
      </c>
      <c r="AM393" s="2" t="str">
        <f t="shared" si="116"/>
        <v/>
      </c>
      <c r="AN393" s="2" t="str">
        <f t="shared" si="117"/>
        <v/>
      </c>
      <c r="AO393" s="2" t="str">
        <f t="shared" si="118"/>
        <v/>
      </c>
    </row>
    <row r="394" spans="1:41" x14ac:dyDescent="0.3">
      <c r="A394" s="111">
        <v>44580.586701388886</v>
      </c>
      <c r="B394" s="78" t="s">
        <v>1620</v>
      </c>
      <c r="C394" s="78" t="s">
        <v>850</v>
      </c>
      <c r="D394" s="78" t="s">
        <v>1207</v>
      </c>
      <c r="E394" s="78">
        <v>146</v>
      </c>
      <c r="F394" s="78" t="s">
        <v>807</v>
      </c>
      <c r="G394" s="78" t="s">
        <v>88</v>
      </c>
      <c r="H394" s="112" t="s">
        <v>332</v>
      </c>
      <c r="I394" s="112">
        <v>3</v>
      </c>
      <c r="J394" s="113">
        <v>44580.586701388886</v>
      </c>
      <c r="K394" s="113">
        <v>44580.586701388886</v>
      </c>
      <c r="M394" s="113">
        <v>44580.587256944447</v>
      </c>
      <c r="N394" s="113">
        <v>44580.58766203704</v>
      </c>
      <c r="O394" s="78" t="s">
        <v>1187</v>
      </c>
      <c r="P394" s="78" t="str">
        <f t="shared" si="102"/>
        <v>CIC</v>
      </c>
      <c r="S394" s="78" t="str">
        <f t="shared" si="103"/>
        <v/>
      </c>
      <c r="T394" s="113">
        <v>44580.613298611112</v>
      </c>
      <c r="U394" s="78" t="s">
        <v>1286</v>
      </c>
      <c r="V394" s="78" t="str">
        <f t="shared" si="104"/>
        <v>PLOEG</v>
      </c>
      <c r="W394" s="113">
        <v>44580.622361111113</v>
      </c>
      <c r="X394" s="113">
        <f t="shared" si="105"/>
        <v>5.5555556173203513E-4</v>
      </c>
      <c r="Y394" s="113">
        <f t="shared" si="106"/>
        <v>2.6041666664241347E-2</v>
      </c>
      <c r="Z394" s="113">
        <f t="shared" si="107"/>
        <v>9.0625000011641532E-3</v>
      </c>
      <c r="AB394" s="2">
        <f t="shared" si="108"/>
        <v>2250</v>
      </c>
      <c r="AC394" s="2">
        <f t="shared" si="108"/>
        <v>783</v>
      </c>
      <c r="AE394" s="2" t="str">
        <f t="shared" si="109"/>
        <v/>
      </c>
      <c r="AF394" s="2" t="str">
        <f t="shared" si="110"/>
        <v/>
      </c>
      <c r="AG394" s="2" t="str">
        <f t="shared" si="111"/>
        <v/>
      </c>
      <c r="AH394" s="2">
        <f t="shared" si="112"/>
        <v>2250</v>
      </c>
      <c r="AI394" s="2" t="str">
        <f t="shared" si="113"/>
        <v/>
      </c>
      <c r="AK394" s="2" t="str">
        <f t="shared" si="114"/>
        <v/>
      </c>
      <c r="AL394" s="2" t="str">
        <f t="shared" si="115"/>
        <v/>
      </c>
      <c r="AM394" s="2" t="str">
        <f t="shared" si="116"/>
        <v/>
      </c>
      <c r="AN394" s="2">
        <f t="shared" si="117"/>
        <v>783</v>
      </c>
      <c r="AO394" s="2" t="str">
        <f t="shared" si="118"/>
        <v/>
      </c>
    </row>
    <row r="395" spans="1:41" x14ac:dyDescent="0.3">
      <c r="A395" s="111">
        <v>44580.60491898148</v>
      </c>
      <c r="B395" s="78" t="s">
        <v>1621</v>
      </c>
      <c r="C395" s="78" t="s">
        <v>1622</v>
      </c>
      <c r="D395" s="78" t="s">
        <v>1211</v>
      </c>
      <c r="E395" s="78">
        <v>20</v>
      </c>
      <c r="F395" s="78" t="s">
        <v>808</v>
      </c>
      <c r="G395" s="78" t="s">
        <v>118</v>
      </c>
      <c r="H395" s="112" t="s">
        <v>406</v>
      </c>
      <c r="I395" s="112">
        <v>3</v>
      </c>
      <c r="J395" s="113">
        <v>44580.604328703703</v>
      </c>
      <c r="K395" s="113">
        <v>44580.60491898148</v>
      </c>
      <c r="M395" s="113">
        <v>44580.61954861111</v>
      </c>
      <c r="P395" s="78" t="str">
        <f t="shared" si="102"/>
        <v/>
      </c>
      <c r="S395" s="78" t="str">
        <f t="shared" si="103"/>
        <v/>
      </c>
      <c r="T395" s="113">
        <v>44580.619571759256</v>
      </c>
      <c r="U395" s="78" t="s">
        <v>1185</v>
      </c>
      <c r="V395" s="78" t="str">
        <f t="shared" si="104"/>
        <v>CIC</v>
      </c>
      <c r="W395" s="113">
        <v>44580.717083333337</v>
      </c>
      <c r="X395" s="113">
        <f t="shared" si="105"/>
        <v>1.4629629629780538E-2</v>
      </c>
      <c r="Y395" s="113" t="str">
        <f t="shared" si="106"/>
        <v/>
      </c>
      <c r="Z395" s="113">
        <f t="shared" si="107"/>
        <v>9.7511574080272112E-2</v>
      </c>
      <c r="AB395" s="2" t="str">
        <f t="shared" si="108"/>
        <v/>
      </c>
      <c r="AC395" s="2">
        <f t="shared" si="108"/>
        <v>8425</v>
      </c>
      <c r="AE395" s="2" t="str">
        <f t="shared" si="109"/>
        <v/>
      </c>
      <c r="AF395" s="2" t="str">
        <f t="shared" si="110"/>
        <v/>
      </c>
      <c r="AG395" s="2" t="str">
        <f t="shared" si="111"/>
        <v/>
      </c>
      <c r="AH395" s="2" t="str">
        <f t="shared" si="112"/>
        <v/>
      </c>
      <c r="AI395" s="2" t="str">
        <f t="shared" si="113"/>
        <v/>
      </c>
      <c r="AK395" s="2" t="str">
        <f t="shared" si="114"/>
        <v/>
      </c>
      <c r="AL395" s="2" t="str">
        <f t="shared" si="115"/>
        <v/>
      </c>
      <c r="AM395" s="2" t="str">
        <f t="shared" si="116"/>
        <v/>
      </c>
      <c r="AN395" s="2">
        <f t="shared" si="117"/>
        <v>8425</v>
      </c>
      <c r="AO395" s="2" t="str">
        <f t="shared" si="118"/>
        <v/>
      </c>
    </row>
    <row r="396" spans="1:41" x14ac:dyDescent="0.3">
      <c r="A396" s="111">
        <v>44580.622581018521</v>
      </c>
      <c r="B396" s="78" t="s">
        <v>1623</v>
      </c>
      <c r="C396" s="78" t="s">
        <v>951</v>
      </c>
      <c r="D396" s="78" t="s">
        <v>1314</v>
      </c>
      <c r="E396" s="78">
        <v>32</v>
      </c>
      <c r="F396" s="78" t="s">
        <v>807</v>
      </c>
      <c r="G396" s="78" t="s">
        <v>106</v>
      </c>
      <c r="H396" s="112" t="s">
        <v>212</v>
      </c>
      <c r="I396" s="112">
        <v>4</v>
      </c>
      <c r="J396" s="113">
        <v>44580.622453703705</v>
      </c>
      <c r="K396" s="113">
        <v>44580.622581018521</v>
      </c>
      <c r="M396" s="113">
        <v>44580.622604166667</v>
      </c>
      <c r="N396" s="113">
        <v>44580.622615740744</v>
      </c>
      <c r="O396" s="78" t="s">
        <v>1185</v>
      </c>
      <c r="P396" s="78" t="str">
        <f t="shared" si="102"/>
        <v>CIC</v>
      </c>
      <c r="S396" s="78" t="str">
        <f t="shared" si="103"/>
        <v/>
      </c>
      <c r="V396" s="78" t="str">
        <f t="shared" si="104"/>
        <v/>
      </c>
      <c r="W396" s="113">
        <v>44580.637777777774</v>
      </c>
      <c r="X396" s="113" t="str">
        <f t="shared" si="105"/>
        <v/>
      </c>
      <c r="Y396" s="113" t="str">
        <f t="shared" si="106"/>
        <v/>
      </c>
      <c r="Z396" s="113" t="str">
        <f t="shared" si="107"/>
        <v/>
      </c>
      <c r="AB396" s="2" t="str">
        <f t="shared" si="108"/>
        <v/>
      </c>
      <c r="AC396" s="2" t="str">
        <f t="shared" si="108"/>
        <v/>
      </c>
      <c r="AE396" s="2" t="str">
        <f t="shared" si="109"/>
        <v/>
      </c>
      <c r="AF396" s="2" t="str">
        <f t="shared" si="110"/>
        <v/>
      </c>
      <c r="AG396" s="2" t="str">
        <f t="shared" si="111"/>
        <v/>
      </c>
      <c r="AH396" s="2" t="str">
        <f t="shared" si="112"/>
        <v/>
      </c>
      <c r="AI396" s="2" t="str">
        <f t="shared" si="113"/>
        <v/>
      </c>
      <c r="AK396" s="2" t="str">
        <f t="shared" si="114"/>
        <v/>
      </c>
      <c r="AL396" s="2" t="str">
        <f t="shared" si="115"/>
        <v/>
      </c>
      <c r="AM396" s="2" t="str">
        <f t="shared" si="116"/>
        <v/>
      </c>
      <c r="AN396" s="2" t="str">
        <f t="shared" si="117"/>
        <v/>
      </c>
      <c r="AO396" s="2" t="str">
        <f t="shared" si="118"/>
        <v/>
      </c>
    </row>
    <row r="397" spans="1:41" x14ac:dyDescent="0.3">
      <c r="A397" s="111">
        <v>44580.65452546296</v>
      </c>
      <c r="B397" s="78" t="s">
        <v>1624</v>
      </c>
      <c r="C397" s="78" t="s">
        <v>886</v>
      </c>
      <c r="D397" s="78" t="s">
        <v>1335</v>
      </c>
      <c r="E397" s="78">
        <v>50</v>
      </c>
      <c r="F397" s="78" t="s">
        <v>809</v>
      </c>
      <c r="G397" s="78" t="s">
        <v>102</v>
      </c>
      <c r="H397" s="112" t="s">
        <v>206</v>
      </c>
      <c r="I397" s="112">
        <v>3</v>
      </c>
      <c r="J397" s="113">
        <v>44580.65452546296</v>
      </c>
      <c r="K397" s="113">
        <v>44580.65452546296</v>
      </c>
      <c r="M397" s="113">
        <v>44580.654745370368</v>
      </c>
      <c r="P397" s="78" t="str">
        <f t="shared" si="102"/>
        <v/>
      </c>
      <c r="Q397" s="113">
        <v>44580.655231481483</v>
      </c>
      <c r="R397" s="78" t="s">
        <v>1187</v>
      </c>
      <c r="S397" s="78" t="str">
        <f t="shared" si="103"/>
        <v>CIC</v>
      </c>
      <c r="T397" s="113">
        <v>44580.673645833333</v>
      </c>
      <c r="U397" s="78" t="s">
        <v>1267</v>
      </c>
      <c r="V397" s="78" t="str">
        <f t="shared" si="104"/>
        <v>PLOEG</v>
      </c>
      <c r="W397" s="113">
        <v>44580.717314814814</v>
      </c>
      <c r="X397" s="113">
        <f t="shared" si="105"/>
        <v>2.1990740788169205E-4</v>
      </c>
      <c r="Y397" s="113">
        <f t="shared" si="106"/>
        <v>1.8900462964666076E-2</v>
      </c>
      <c r="Z397" s="113">
        <f t="shared" si="107"/>
        <v>4.3668981481459923E-2</v>
      </c>
      <c r="AB397" s="2">
        <f t="shared" si="108"/>
        <v>1633</v>
      </c>
      <c r="AC397" s="2">
        <f t="shared" si="108"/>
        <v>3773</v>
      </c>
      <c r="AE397" s="2" t="str">
        <f t="shared" si="109"/>
        <v/>
      </c>
      <c r="AF397" s="2" t="str">
        <f t="shared" si="110"/>
        <v/>
      </c>
      <c r="AG397" s="2" t="str">
        <f t="shared" si="111"/>
        <v/>
      </c>
      <c r="AH397" s="2">
        <f t="shared" si="112"/>
        <v>1633</v>
      </c>
      <c r="AI397" s="2" t="str">
        <f t="shared" si="113"/>
        <v/>
      </c>
      <c r="AK397" s="2" t="str">
        <f t="shared" si="114"/>
        <v/>
      </c>
      <c r="AL397" s="2" t="str">
        <f t="shared" si="115"/>
        <v/>
      </c>
      <c r="AM397" s="2" t="str">
        <f t="shared" si="116"/>
        <v/>
      </c>
      <c r="AN397" s="2">
        <f t="shared" si="117"/>
        <v>3773</v>
      </c>
      <c r="AO397" s="2" t="str">
        <f t="shared" si="118"/>
        <v/>
      </c>
    </row>
    <row r="398" spans="1:41" x14ac:dyDescent="0.3">
      <c r="A398" s="111">
        <v>44580.663715277777</v>
      </c>
      <c r="B398" s="78" t="s">
        <v>1625</v>
      </c>
      <c r="C398" s="78" t="s">
        <v>850</v>
      </c>
      <c r="D398" s="78" t="s">
        <v>1285</v>
      </c>
      <c r="E398" s="78">
        <v>30</v>
      </c>
      <c r="F398" s="78" t="s">
        <v>808</v>
      </c>
      <c r="G398" s="78" t="s">
        <v>118</v>
      </c>
      <c r="H398" s="112" t="s">
        <v>324</v>
      </c>
      <c r="I398" s="112">
        <v>2</v>
      </c>
      <c r="J398" s="113">
        <v>44580.663715277777</v>
      </c>
      <c r="K398" s="113">
        <v>44580.663715277777</v>
      </c>
      <c r="M398" s="113">
        <v>44580.664363425924</v>
      </c>
      <c r="P398" s="78" t="str">
        <f t="shared" si="102"/>
        <v/>
      </c>
      <c r="Q398" s="113">
        <v>44580.665162037039</v>
      </c>
      <c r="R398" s="78" t="s">
        <v>1187</v>
      </c>
      <c r="S398" s="78" t="str">
        <f t="shared" si="103"/>
        <v>CIC</v>
      </c>
      <c r="T398" s="113">
        <v>44580.683252314811</v>
      </c>
      <c r="U398" s="78" t="s">
        <v>1286</v>
      </c>
      <c r="V398" s="78" t="str">
        <f t="shared" si="104"/>
        <v>PLOEG</v>
      </c>
      <c r="W398" s="113">
        <v>44580.696898148148</v>
      </c>
      <c r="X398" s="113">
        <f t="shared" si="105"/>
        <v>6.4814814686542377E-4</v>
      </c>
      <c r="Y398" s="113">
        <f t="shared" si="106"/>
        <v>1.8888888887886424E-2</v>
      </c>
      <c r="Z398" s="113">
        <f t="shared" si="107"/>
        <v>1.3645833336340729E-2</v>
      </c>
      <c r="AB398" s="2">
        <f t="shared" si="108"/>
        <v>1632</v>
      </c>
      <c r="AC398" s="2">
        <f t="shared" si="108"/>
        <v>1179</v>
      </c>
      <c r="AE398" s="2" t="str">
        <f t="shared" si="109"/>
        <v/>
      </c>
      <c r="AF398" s="2" t="str">
        <f t="shared" si="110"/>
        <v/>
      </c>
      <c r="AG398" s="2">
        <f t="shared" si="111"/>
        <v>1632</v>
      </c>
      <c r="AH398" s="2" t="str">
        <f t="shared" si="112"/>
        <v/>
      </c>
      <c r="AI398" s="2" t="str">
        <f t="shared" si="113"/>
        <v/>
      </c>
      <c r="AK398" s="2" t="str">
        <f t="shared" si="114"/>
        <v/>
      </c>
      <c r="AL398" s="2" t="str">
        <f t="shared" si="115"/>
        <v/>
      </c>
      <c r="AM398" s="2">
        <f t="shared" si="116"/>
        <v>1179</v>
      </c>
      <c r="AN398" s="2" t="str">
        <f t="shared" si="117"/>
        <v/>
      </c>
      <c r="AO398" s="2" t="str">
        <f t="shared" si="118"/>
        <v/>
      </c>
    </row>
    <row r="399" spans="1:41" x14ac:dyDescent="0.3">
      <c r="A399" s="111">
        <v>44580.7184837963</v>
      </c>
      <c r="B399" s="78" t="s">
        <v>1626</v>
      </c>
      <c r="C399" s="78" t="s">
        <v>904</v>
      </c>
      <c r="D399" s="78" t="s">
        <v>1211</v>
      </c>
      <c r="E399" s="78">
        <v>20</v>
      </c>
      <c r="F399" s="78" t="s">
        <v>808</v>
      </c>
      <c r="G399" s="78" t="s">
        <v>118</v>
      </c>
      <c r="H399" s="112" t="s">
        <v>406</v>
      </c>
      <c r="I399" s="112">
        <v>3</v>
      </c>
      <c r="J399" s="113">
        <v>44580.7184837963</v>
      </c>
      <c r="K399" s="113">
        <v>44580.7184837963</v>
      </c>
      <c r="M399" s="113">
        <v>44580.71912037037</v>
      </c>
      <c r="P399" s="78" t="str">
        <f t="shared" si="102"/>
        <v/>
      </c>
      <c r="S399" s="78" t="str">
        <f t="shared" si="103"/>
        <v/>
      </c>
      <c r="T399" s="113">
        <v>44580.719201388885</v>
      </c>
      <c r="U399" s="78" t="s">
        <v>1185</v>
      </c>
      <c r="V399" s="78" t="str">
        <f t="shared" si="104"/>
        <v>CIC</v>
      </c>
      <c r="W399" s="113">
        <v>44580.950694444444</v>
      </c>
      <c r="X399" s="113">
        <f t="shared" si="105"/>
        <v>6.3657407008577138E-4</v>
      </c>
      <c r="Y399" s="113" t="str">
        <f t="shared" si="106"/>
        <v/>
      </c>
      <c r="Z399" s="113">
        <f t="shared" si="107"/>
        <v>0.23149305555853061</v>
      </c>
      <c r="AB399" s="2" t="str">
        <f t="shared" si="108"/>
        <v/>
      </c>
      <c r="AC399" s="2">
        <f t="shared" si="108"/>
        <v>20001</v>
      </c>
      <c r="AE399" s="2" t="str">
        <f t="shared" si="109"/>
        <v/>
      </c>
      <c r="AF399" s="2" t="str">
        <f t="shared" si="110"/>
        <v/>
      </c>
      <c r="AG399" s="2" t="str">
        <f t="shared" si="111"/>
        <v/>
      </c>
      <c r="AH399" s="2" t="str">
        <f t="shared" si="112"/>
        <v/>
      </c>
      <c r="AI399" s="2" t="str">
        <f t="shared" si="113"/>
        <v/>
      </c>
      <c r="AK399" s="2" t="str">
        <f t="shared" si="114"/>
        <v/>
      </c>
      <c r="AL399" s="2" t="str">
        <f t="shared" si="115"/>
        <v/>
      </c>
      <c r="AM399" s="2" t="str">
        <f t="shared" si="116"/>
        <v/>
      </c>
      <c r="AN399" s="2">
        <f t="shared" si="117"/>
        <v>20001</v>
      </c>
      <c r="AO399" s="2" t="str">
        <f t="shared" si="118"/>
        <v/>
      </c>
    </row>
    <row r="400" spans="1:41" x14ac:dyDescent="0.3">
      <c r="A400" s="111">
        <v>44580.7184837963</v>
      </c>
      <c r="B400" s="78" t="s">
        <v>1626</v>
      </c>
      <c r="C400" s="78" t="s">
        <v>835</v>
      </c>
      <c r="D400" s="78" t="s">
        <v>1211</v>
      </c>
      <c r="E400" s="78">
        <v>20</v>
      </c>
      <c r="F400" s="78" t="s">
        <v>808</v>
      </c>
      <c r="G400" s="78" t="s">
        <v>118</v>
      </c>
      <c r="H400" s="112" t="s">
        <v>406</v>
      </c>
      <c r="I400" s="112">
        <v>3</v>
      </c>
      <c r="J400" s="113">
        <v>44580.7184837963</v>
      </c>
      <c r="K400" s="113">
        <v>44580.7184837963</v>
      </c>
      <c r="M400" s="113">
        <v>44580.759837962964</v>
      </c>
      <c r="N400" s="113">
        <v>44580.75986111111</v>
      </c>
      <c r="O400" s="78" t="s">
        <v>1187</v>
      </c>
      <c r="P400" s="78" t="str">
        <f t="shared" si="102"/>
        <v>CIC</v>
      </c>
      <c r="S400" s="78" t="str">
        <f t="shared" si="103"/>
        <v/>
      </c>
      <c r="V400" s="78" t="str">
        <f t="shared" si="104"/>
        <v/>
      </c>
      <c r="W400" s="113">
        <v>44580.822476851848</v>
      </c>
      <c r="X400" s="113">
        <f t="shared" si="105"/>
        <v>4.1354166663950309E-2</v>
      </c>
      <c r="Y400" s="113" t="str">
        <f t="shared" si="106"/>
        <v/>
      </c>
      <c r="Z400" s="113" t="str">
        <f t="shared" si="107"/>
        <v/>
      </c>
      <c r="AB400" s="2" t="str">
        <f t="shared" si="108"/>
        <v/>
      </c>
      <c r="AC400" s="2" t="str">
        <f t="shared" si="108"/>
        <v/>
      </c>
      <c r="AE400" s="2" t="str">
        <f t="shared" si="109"/>
        <v/>
      </c>
      <c r="AF400" s="2" t="str">
        <f t="shared" si="110"/>
        <v/>
      </c>
      <c r="AG400" s="2" t="str">
        <f t="shared" si="111"/>
        <v/>
      </c>
      <c r="AH400" s="2" t="str">
        <f t="shared" si="112"/>
        <v/>
      </c>
      <c r="AI400" s="2" t="str">
        <f t="shared" si="113"/>
        <v/>
      </c>
      <c r="AK400" s="2" t="str">
        <f t="shared" si="114"/>
        <v/>
      </c>
      <c r="AL400" s="2" t="str">
        <f t="shared" si="115"/>
        <v/>
      </c>
      <c r="AM400" s="2" t="str">
        <f t="shared" si="116"/>
        <v/>
      </c>
      <c r="AN400" s="2" t="str">
        <f t="shared" si="117"/>
        <v/>
      </c>
      <c r="AO400" s="2" t="str">
        <f t="shared" si="118"/>
        <v/>
      </c>
    </row>
    <row r="401" spans="1:41" x14ac:dyDescent="0.3">
      <c r="A401" s="111">
        <v>44580.961770833332</v>
      </c>
      <c r="B401" s="78" t="s">
        <v>1627</v>
      </c>
      <c r="C401" s="78" t="s">
        <v>846</v>
      </c>
      <c r="D401" s="78" t="s">
        <v>1628</v>
      </c>
      <c r="F401" s="78" t="s">
        <v>809</v>
      </c>
      <c r="G401" s="78" t="s">
        <v>142</v>
      </c>
      <c r="H401" s="112" t="s">
        <v>493</v>
      </c>
      <c r="I401" s="112">
        <v>4</v>
      </c>
      <c r="J401" s="113">
        <v>44580.960902777777</v>
      </c>
      <c r="K401" s="113">
        <v>44580.961770833332</v>
      </c>
      <c r="M401" s="113">
        <v>44580.963368055556</v>
      </c>
      <c r="N401" s="113">
        <v>44580.963414351849</v>
      </c>
      <c r="O401" s="78" t="s">
        <v>1185</v>
      </c>
      <c r="P401" s="78" t="str">
        <f t="shared" si="102"/>
        <v>CIC</v>
      </c>
      <c r="S401" s="78" t="str">
        <f t="shared" si="103"/>
        <v/>
      </c>
      <c r="T401" s="113">
        <v>44580.968923611108</v>
      </c>
      <c r="U401" s="78" t="s">
        <v>1185</v>
      </c>
      <c r="V401" s="78" t="str">
        <f t="shared" si="104"/>
        <v>CIC</v>
      </c>
      <c r="W401" s="113">
        <v>44580.969351851854</v>
      </c>
      <c r="X401" s="113">
        <f t="shared" si="105"/>
        <v>1.5972222245181911E-3</v>
      </c>
      <c r="Y401" s="113">
        <f t="shared" si="106"/>
        <v>5.5555555518367328E-3</v>
      </c>
      <c r="Z401" s="113">
        <f t="shared" si="107"/>
        <v>4.2824074625968933E-4</v>
      </c>
      <c r="AB401" s="2">
        <f t="shared" si="108"/>
        <v>480</v>
      </c>
      <c r="AC401" s="2">
        <f t="shared" si="108"/>
        <v>37</v>
      </c>
      <c r="AE401" s="2" t="str">
        <f t="shared" si="109"/>
        <v/>
      </c>
      <c r="AF401" s="2" t="str">
        <f t="shared" si="110"/>
        <v/>
      </c>
      <c r="AG401" s="2" t="str">
        <f t="shared" si="111"/>
        <v/>
      </c>
      <c r="AH401" s="2" t="str">
        <f t="shared" si="112"/>
        <v/>
      </c>
      <c r="AI401" s="2">
        <f t="shared" si="113"/>
        <v>480</v>
      </c>
      <c r="AK401" s="2" t="str">
        <f t="shared" si="114"/>
        <v/>
      </c>
      <c r="AL401" s="2" t="str">
        <f t="shared" si="115"/>
        <v/>
      </c>
      <c r="AM401" s="2" t="str">
        <f t="shared" si="116"/>
        <v/>
      </c>
      <c r="AN401" s="2" t="str">
        <f t="shared" si="117"/>
        <v/>
      </c>
      <c r="AO401" s="2">
        <f t="shared" si="118"/>
        <v>37</v>
      </c>
    </row>
    <row r="402" spans="1:41" x14ac:dyDescent="0.3">
      <c r="A402" s="111">
        <v>44580.982800925929</v>
      </c>
      <c r="B402" s="78" t="s">
        <v>1629</v>
      </c>
      <c r="C402" s="78" t="s">
        <v>846</v>
      </c>
      <c r="D402" s="78" t="s">
        <v>1630</v>
      </c>
      <c r="F402" s="78" t="s">
        <v>811</v>
      </c>
      <c r="G402" s="78" t="s">
        <v>92</v>
      </c>
      <c r="H402" s="112" t="s">
        <v>220</v>
      </c>
      <c r="I402" s="112">
        <v>2</v>
      </c>
      <c r="J402" s="113">
        <v>44580.982800925929</v>
      </c>
      <c r="K402" s="113">
        <v>44580.982800925929</v>
      </c>
      <c r="M402" s="113">
        <v>44580.982881944445</v>
      </c>
      <c r="P402" s="78" t="str">
        <f t="shared" si="102"/>
        <v/>
      </c>
      <c r="S402" s="78" t="str">
        <f t="shared" si="103"/>
        <v/>
      </c>
      <c r="T402" s="113">
        <v>44580.982939814814</v>
      </c>
      <c r="U402" s="78" t="s">
        <v>1185</v>
      </c>
      <c r="V402" s="78" t="str">
        <f t="shared" si="104"/>
        <v>CIC</v>
      </c>
      <c r="W402" s="113">
        <v>44580.989525462966</v>
      </c>
      <c r="X402" s="113">
        <f t="shared" si="105"/>
        <v>8.1018515629693866E-5</v>
      </c>
      <c r="Y402" s="113" t="str">
        <f t="shared" si="106"/>
        <v/>
      </c>
      <c r="Z402" s="113">
        <f t="shared" si="107"/>
        <v>6.5856481523951516E-3</v>
      </c>
      <c r="AB402" s="2" t="str">
        <f t="shared" si="108"/>
        <v/>
      </c>
      <c r="AC402" s="2">
        <f t="shared" si="108"/>
        <v>569</v>
      </c>
      <c r="AE402" s="2" t="str">
        <f t="shared" si="109"/>
        <v/>
      </c>
      <c r="AF402" s="2" t="str">
        <f t="shared" si="110"/>
        <v/>
      </c>
      <c r="AG402" s="2" t="str">
        <f t="shared" si="111"/>
        <v/>
      </c>
      <c r="AH402" s="2" t="str">
        <f t="shared" si="112"/>
        <v/>
      </c>
      <c r="AI402" s="2" t="str">
        <f t="shared" si="113"/>
        <v/>
      </c>
      <c r="AK402" s="2" t="str">
        <f t="shared" si="114"/>
        <v/>
      </c>
      <c r="AL402" s="2" t="str">
        <f t="shared" si="115"/>
        <v/>
      </c>
      <c r="AM402" s="2">
        <f t="shared" si="116"/>
        <v>569</v>
      </c>
      <c r="AN402" s="2" t="str">
        <f t="shared" si="117"/>
        <v/>
      </c>
      <c r="AO402" s="2" t="str">
        <f t="shared" si="118"/>
        <v/>
      </c>
    </row>
    <row r="403" spans="1:41" x14ac:dyDescent="0.3">
      <c r="A403" s="111">
        <v>44581.371087962965</v>
      </c>
      <c r="B403" s="78" t="s">
        <v>1631</v>
      </c>
      <c r="C403" s="78" t="s">
        <v>886</v>
      </c>
      <c r="D403" s="78" t="s">
        <v>1632</v>
      </c>
      <c r="F403" s="78" t="s">
        <v>807</v>
      </c>
      <c r="G403" s="78" t="s">
        <v>110</v>
      </c>
      <c r="H403" s="112" t="s">
        <v>388</v>
      </c>
      <c r="I403" s="112">
        <v>3</v>
      </c>
      <c r="J403" s="113">
        <v>44581.370925925927</v>
      </c>
      <c r="K403" s="113">
        <v>44581.371087962965</v>
      </c>
      <c r="M403" s="113">
        <v>44581.371435185189</v>
      </c>
      <c r="P403" s="78" t="str">
        <f t="shared" si="102"/>
        <v/>
      </c>
      <c r="Q403" s="113">
        <v>44581.372048611112</v>
      </c>
      <c r="R403" s="78" t="s">
        <v>1267</v>
      </c>
      <c r="S403" s="78" t="str">
        <f t="shared" si="103"/>
        <v>PLOEG</v>
      </c>
      <c r="T403" s="113">
        <v>44581.381747685184</v>
      </c>
      <c r="U403" s="78" t="s">
        <v>1267</v>
      </c>
      <c r="V403" s="78" t="str">
        <f t="shared" si="104"/>
        <v>PLOEG</v>
      </c>
      <c r="W403" s="113">
        <v>44581.424120370371</v>
      </c>
      <c r="X403" s="113">
        <f t="shared" si="105"/>
        <v>3.4722222335403785E-4</v>
      </c>
      <c r="Y403" s="113">
        <f t="shared" si="106"/>
        <v>1.0312499995052349E-2</v>
      </c>
      <c r="Z403" s="113">
        <f t="shared" si="107"/>
        <v>4.2372685187729076E-2</v>
      </c>
      <c r="AB403" s="2">
        <f t="shared" si="108"/>
        <v>891</v>
      </c>
      <c r="AC403" s="2">
        <f t="shared" si="108"/>
        <v>3661</v>
      </c>
      <c r="AE403" s="2" t="str">
        <f t="shared" si="109"/>
        <v/>
      </c>
      <c r="AF403" s="2" t="str">
        <f t="shared" si="110"/>
        <v/>
      </c>
      <c r="AG403" s="2" t="str">
        <f t="shared" si="111"/>
        <v/>
      </c>
      <c r="AH403" s="2">
        <f t="shared" si="112"/>
        <v>891</v>
      </c>
      <c r="AI403" s="2" t="str">
        <f t="shared" si="113"/>
        <v/>
      </c>
      <c r="AK403" s="2" t="str">
        <f t="shared" si="114"/>
        <v/>
      </c>
      <c r="AL403" s="2" t="str">
        <f t="shared" si="115"/>
        <v/>
      </c>
      <c r="AM403" s="2" t="str">
        <f t="shared" si="116"/>
        <v/>
      </c>
      <c r="AN403" s="2">
        <f t="shared" si="117"/>
        <v>3661</v>
      </c>
      <c r="AO403" s="2" t="str">
        <f t="shared" si="118"/>
        <v/>
      </c>
    </row>
    <row r="404" spans="1:41" x14ac:dyDescent="0.3">
      <c r="A404" s="111">
        <v>44581.419178240743</v>
      </c>
      <c r="B404" s="78" t="s">
        <v>1633</v>
      </c>
      <c r="C404" s="78" t="s">
        <v>850</v>
      </c>
      <c r="F404" s="78" t="s">
        <v>807</v>
      </c>
      <c r="G404" s="78" t="s">
        <v>98</v>
      </c>
      <c r="H404" s="112" t="s">
        <v>216</v>
      </c>
      <c r="I404" s="112">
        <v>4</v>
      </c>
      <c r="J404" s="113">
        <v>44581.419178240743</v>
      </c>
      <c r="K404" s="113">
        <v>44581.419178240743</v>
      </c>
      <c r="M404" s="113">
        <v>44581.421435185184</v>
      </c>
      <c r="N404" s="113">
        <v>44581.421782407408</v>
      </c>
      <c r="O404" s="78" t="s">
        <v>1185</v>
      </c>
      <c r="P404" s="78" t="str">
        <f t="shared" si="102"/>
        <v>CIC</v>
      </c>
      <c r="Q404" s="113">
        <v>44581.428993055553</v>
      </c>
      <c r="R404" s="78" t="s">
        <v>1286</v>
      </c>
      <c r="S404" s="78" t="str">
        <f t="shared" si="103"/>
        <v>PLOEG</v>
      </c>
      <c r="T404" s="113">
        <v>44581.438668981478</v>
      </c>
      <c r="U404" s="78" t="s">
        <v>1344</v>
      </c>
      <c r="V404" s="78" t="str">
        <f t="shared" si="104"/>
        <v>PLOEG</v>
      </c>
      <c r="W404" s="113">
        <v>44581.46162037037</v>
      </c>
      <c r="X404" s="113">
        <f t="shared" si="105"/>
        <v>2.2569444408873096E-3</v>
      </c>
      <c r="Y404" s="113">
        <f t="shared" si="106"/>
        <v>1.7233796294021886E-2</v>
      </c>
      <c r="Z404" s="113">
        <f t="shared" si="107"/>
        <v>2.2951388891669922E-2</v>
      </c>
      <c r="AB404" s="2">
        <f t="shared" si="108"/>
        <v>1489</v>
      </c>
      <c r="AC404" s="2">
        <f t="shared" si="108"/>
        <v>1983</v>
      </c>
      <c r="AE404" s="2" t="str">
        <f t="shared" si="109"/>
        <v/>
      </c>
      <c r="AF404" s="2" t="str">
        <f t="shared" si="110"/>
        <v/>
      </c>
      <c r="AG404" s="2" t="str">
        <f t="shared" si="111"/>
        <v/>
      </c>
      <c r="AH404" s="2" t="str">
        <f t="shared" si="112"/>
        <v/>
      </c>
      <c r="AI404" s="2">
        <f t="shared" si="113"/>
        <v>1489</v>
      </c>
      <c r="AK404" s="2" t="str">
        <f t="shared" si="114"/>
        <v/>
      </c>
      <c r="AL404" s="2" t="str">
        <f t="shared" si="115"/>
        <v/>
      </c>
      <c r="AM404" s="2" t="str">
        <f t="shared" si="116"/>
        <v/>
      </c>
      <c r="AN404" s="2" t="str">
        <f t="shared" si="117"/>
        <v/>
      </c>
      <c r="AO404" s="2">
        <f t="shared" si="118"/>
        <v>1983</v>
      </c>
    </row>
    <row r="405" spans="1:41" x14ac:dyDescent="0.3">
      <c r="A405" s="111">
        <v>44581.49659722222</v>
      </c>
      <c r="B405" s="78" t="s">
        <v>1634</v>
      </c>
      <c r="C405" s="78" t="s">
        <v>850</v>
      </c>
      <c r="D405" s="78" t="s">
        <v>1635</v>
      </c>
      <c r="F405" s="78" t="s">
        <v>808</v>
      </c>
      <c r="G405" s="78" t="s">
        <v>104</v>
      </c>
      <c r="H405" s="112" t="s">
        <v>198</v>
      </c>
      <c r="I405" s="112">
        <v>3</v>
      </c>
      <c r="J405" s="113">
        <v>44581.49659722222</v>
      </c>
      <c r="K405" s="113">
        <v>44581.49659722222</v>
      </c>
      <c r="M405" s="113">
        <v>44581.497187499997</v>
      </c>
      <c r="N405" s="113">
        <v>44581.497534722221</v>
      </c>
      <c r="O405" s="78" t="s">
        <v>1185</v>
      </c>
      <c r="P405" s="78" t="str">
        <f t="shared" si="102"/>
        <v>CIC</v>
      </c>
      <c r="S405" s="78" t="str">
        <f t="shared" si="103"/>
        <v/>
      </c>
      <c r="T405" s="113">
        <v>44581.507916666669</v>
      </c>
      <c r="U405" s="78" t="s">
        <v>1344</v>
      </c>
      <c r="V405" s="78" t="str">
        <f t="shared" si="104"/>
        <v>PLOEG</v>
      </c>
      <c r="W405" s="113">
        <v>44581.514699074076</v>
      </c>
      <c r="X405" s="113">
        <f t="shared" si="105"/>
        <v>5.9027777751907706E-4</v>
      </c>
      <c r="Y405" s="113">
        <f t="shared" si="106"/>
        <v>1.0729166671808343E-2</v>
      </c>
      <c r="Z405" s="113">
        <f t="shared" si="107"/>
        <v>6.7824074067175388E-3</v>
      </c>
      <c r="AB405" s="2">
        <f t="shared" si="108"/>
        <v>927</v>
      </c>
      <c r="AC405" s="2">
        <f t="shared" si="108"/>
        <v>586</v>
      </c>
      <c r="AE405" s="2" t="str">
        <f t="shared" si="109"/>
        <v/>
      </c>
      <c r="AF405" s="2" t="str">
        <f t="shared" si="110"/>
        <v/>
      </c>
      <c r="AG405" s="2" t="str">
        <f t="shared" si="111"/>
        <v/>
      </c>
      <c r="AH405" s="2">
        <f t="shared" si="112"/>
        <v>927</v>
      </c>
      <c r="AI405" s="2" t="str">
        <f t="shared" si="113"/>
        <v/>
      </c>
      <c r="AK405" s="2" t="str">
        <f t="shared" si="114"/>
        <v/>
      </c>
      <c r="AL405" s="2" t="str">
        <f t="shared" si="115"/>
        <v/>
      </c>
      <c r="AM405" s="2" t="str">
        <f t="shared" si="116"/>
        <v/>
      </c>
      <c r="AN405" s="2">
        <f t="shared" si="117"/>
        <v>586</v>
      </c>
      <c r="AO405" s="2" t="str">
        <f t="shared" si="118"/>
        <v/>
      </c>
    </row>
    <row r="406" spans="1:41" x14ac:dyDescent="0.3">
      <c r="A406" s="111">
        <v>44581.516851851855</v>
      </c>
      <c r="B406" s="78" t="s">
        <v>1636</v>
      </c>
      <c r="C406" s="78" t="s">
        <v>850</v>
      </c>
      <c r="D406" s="78" t="s">
        <v>1635</v>
      </c>
      <c r="F406" s="78" t="s">
        <v>808</v>
      </c>
      <c r="G406" s="78" t="s">
        <v>104</v>
      </c>
      <c r="H406" s="112" t="s">
        <v>198</v>
      </c>
      <c r="I406" s="112">
        <v>3</v>
      </c>
      <c r="J406" s="113">
        <v>44581.516851851855</v>
      </c>
      <c r="K406" s="113">
        <v>44581.516851851855</v>
      </c>
      <c r="M406" s="113">
        <v>44581.517002314817</v>
      </c>
      <c r="N406" s="113">
        <v>44581.517743055556</v>
      </c>
      <c r="O406" s="78" t="s">
        <v>1185</v>
      </c>
      <c r="P406" s="78" t="str">
        <f t="shared" si="102"/>
        <v>CIC</v>
      </c>
      <c r="S406" s="78" t="str">
        <f t="shared" si="103"/>
        <v/>
      </c>
      <c r="V406" s="78" t="str">
        <f t="shared" si="104"/>
        <v/>
      </c>
      <c r="W406" s="113">
        <v>44581.532337962963</v>
      </c>
      <c r="X406" s="113">
        <f t="shared" si="105"/>
        <v>1.5046296175569296E-4</v>
      </c>
      <c r="Y406" s="113" t="str">
        <f t="shared" si="106"/>
        <v/>
      </c>
      <c r="Z406" s="113" t="str">
        <f t="shared" si="107"/>
        <v/>
      </c>
      <c r="AB406" s="2" t="str">
        <f t="shared" si="108"/>
        <v/>
      </c>
      <c r="AC406" s="2" t="str">
        <f t="shared" si="108"/>
        <v/>
      </c>
      <c r="AE406" s="2" t="str">
        <f t="shared" si="109"/>
        <v/>
      </c>
      <c r="AF406" s="2" t="str">
        <f t="shared" si="110"/>
        <v/>
      </c>
      <c r="AG406" s="2" t="str">
        <f t="shared" si="111"/>
        <v/>
      </c>
      <c r="AH406" s="2" t="str">
        <f t="shared" si="112"/>
        <v/>
      </c>
      <c r="AI406" s="2" t="str">
        <f t="shared" si="113"/>
        <v/>
      </c>
      <c r="AK406" s="2" t="str">
        <f t="shared" si="114"/>
        <v/>
      </c>
      <c r="AL406" s="2" t="str">
        <f t="shared" si="115"/>
        <v/>
      </c>
      <c r="AM406" s="2" t="str">
        <f t="shared" si="116"/>
        <v/>
      </c>
      <c r="AN406" s="2" t="str">
        <f t="shared" si="117"/>
        <v/>
      </c>
      <c r="AO406" s="2" t="str">
        <f t="shared" si="118"/>
        <v/>
      </c>
    </row>
    <row r="407" spans="1:41" x14ac:dyDescent="0.3">
      <c r="A407" s="111">
        <v>44581.560289351852</v>
      </c>
      <c r="B407" s="78" t="s">
        <v>1637</v>
      </c>
      <c r="C407" s="78" t="s">
        <v>886</v>
      </c>
      <c r="D407" s="78" t="s">
        <v>1638</v>
      </c>
      <c r="F407" s="78" t="s">
        <v>807</v>
      </c>
      <c r="G407" s="78" t="s">
        <v>100</v>
      </c>
      <c r="H407" s="112" t="s">
        <v>318</v>
      </c>
      <c r="I407" s="112">
        <v>3</v>
      </c>
      <c r="J407" s="113">
        <v>44581.55841435185</v>
      </c>
      <c r="K407" s="113">
        <v>44581.560289351852</v>
      </c>
      <c r="M407" s="113">
        <v>44581.561956018515</v>
      </c>
      <c r="N407" s="113">
        <v>44581.562314814815</v>
      </c>
      <c r="O407" s="78" t="s">
        <v>1187</v>
      </c>
      <c r="P407" s="78" t="str">
        <f t="shared" si="102"/>
        <v>CIC</v>
      </c>
      <c r="Q407" s="113">
        <v>44581.566782407404</v>
      </c>
      <c r="R407" s="78" t="s">
        <v>1267</v>
      </c>
      <c r="S407" s="78" t="str">
        <f t="shared" si="103"/>
        <v>PLOEG</v>
      </c>
      <c r="V407" s="78" t="str">
        <f t="shared" si="104"/>
        <v/>
      </c>
      <c r="W407" s="113">
        <v>44581.579456018517</v>
      </c>
      <c r="X407" s="113">
        <f t="shared" si="105"/>
        <v>1.6666666633682325E-3</v>
      </c>
      <c r="Y407" s="113" t="str">
        <f t="shared" si="106"/>
        <v/>
      </c>
      <c r="Z407" s="113" t="str">
        <f t="shared" si="107"/>
        <v/>
      </c>
      <c r="AB407" s="2" t="str">
        <f t="shared" si="108"/>
        <v/>
      </c>
      <c r="AC407" s="2" t="str">
        <f t="shared" si="108"/>
        <v/>
      </c>
      <c r="AE407" s="2" t="str">
        <f t="shared" si="109"/>
        <v/>
      </c>
      <c r="AF407" s="2" t="str">
        <f t="shared" si="110"/>
        <v/>
      </c>
      <c r="AG407" s="2" t="str">
        <f t="shared" si="111"/>
        <v/>
      </c>
      <c r="AH407" s="2" t="str">
        <f t="shared" si="112"/>
        <v/>
      </c>
      <c r="AI407" s="2" t="str">
        <f t="shared" si="113"/>
        <v/>
      </c>
      <c r="AK407" s="2" t="str">
        <f t="shared" si="114"/>
        <v/>
      </c>
      <c r="AL407" s="2" t="str">
        <f t="shared" si="115"/>
        <v/>
      </c>
      <c r="AM407" s="2" t="str">
        <f t="shared" si="116"/>
        <v/>
      </c>
      <c r="AN407" s="2" t="str">
        <f t="shared" si="117"/>
        <v/>
      </c>
      <c r="AO407" s="2" t="str">
        <f t="shared" si="118"/>
        <v/>
      </c>
    </row>
    <row r="408" spans="1:41" x14ac:dyDescent="0.3">
      <c r="A408" s="111">
        <v>44581.63349537037</v>
      </c>
      <c r="B408" s="78" t="s">
        <v>1639</v>
      </c>
      <c r="C408" s="78" t="s">
        <v>850</v>
      </c>
      <c r="D408" s="78" t="s">
        <v>1314</v>
      </c>
      <c r="E408" s="78">
        <v>22</v>
      </c>
      <c r="F408" s="78" t="s">
        <v>807</v>
      </c>
      <c r="G408" s="78" t="s">
        <v>142</v>
      </c>
      <c r="H408" s="112" t="s">
        <v>493</v>
      </c>
      <c r="I408" s="112">
        <v>4</v>
      </c>
      <c r="J408" s="113">
        <v>44581.633067129631</v>
      </c>
      <c r="K408" s="113">
        <v>44581.63349537037</v>
      </c>
      <c r="M408" s="113">
        <v>44581.63486111111</v>
      </c>
      <c r="P408" s="78" t="str">
        <f t="shared" si="102"/>
        <v/>
      </c>
      <c r="Q408" s="113">
        <v>44581.635451388887</v>
      </c>
      <c r="R408" s="78" t="s">
        <v>1187</v>
      </c>
      <c r="S408" s="78" t="str">
        <f t="shared" si="103"/>
        <v>CIC</v>
      </c>
      <c r="T408" s="113">
        <v>44581.638807870368</v>
      </c>
      <c r="U408" s="78" t="s">
        <v>1286</v>
      </c>
      <c r="V408" s="78" t="str">
        <f t="shared" si="104"/>
        <v>PLOEG</v>
      </c>
      <c r="W408" s="113">
        <v>44581.655358796299</v>
      </c>
      <c r="X408" s="113">
        <f t="shared" si="105"/>
        <v>1.3657407398568466E-3</v>
      </c>
      <c r="Y408" s="113">
        <f t="shared" si="106"/>
        <v>3.9467592578148469E-3</v>
      </c>
      <c r="Z408" s="113">
        <f t="shared" si="107"/>
        <v>1.655092593136942E-2</v>
      </c>
      <c r="AB408" s="2">
        <f t="shared" si="108"/>
        <v>341</v>
      </c>
      <c r="AC408" s="2">
        <f t="shared" si="108"/>
        <v>1430</v>
      </c>
      <c r="AE408" s="2" t="str">
        <f t="shared" si="109"/>
        <v/>
      </c>
      <c r="AF408" s="2" t="str">
        <f t="shared" si="110"/>
        <v/>
      </c>
      <c r="AG408" s="2" t="str">
        <f t="shared" si="111"/>
        <v/>
      </c>
      <c r="AH408" s="2" t="str">
        <f t="shared" si="112"/>
        <v/>
      </c>
      <c r="AI408" s="2">
        <f t="shared" si="113"/>
        <v>341</v>
      </c>
      <c r="AK408" s="2" t="str">
        <f t="shared" si="114"/>
        <v/>
      </c>
      <c r="AL408" s="2" t="str">
        <f t="shared" si="115"/>
        <v/>
      </c>
      <c r="AM408" s="2" t="str">
        <f t="shared" si="116"/>
        <v/>
      </c>
      <c r="AN408" s="2" t="str">
        <f t="shared" si="117"/>
        <v/>
      </c>
      <c r="AO408" s="2">
        <f t="shared" si="118"/>
        <v>1430</v>
      </c>
    </row>
    <row r="409" spans="1:41" x14ac:dyDescent="0.3">
      <c r="A409" s="111">
        <v>44581.63349537037</v>
      </c>
      <c r="B409" s="78" t="s">
        <v>1639</v>
      </c>
      <c r="C409" s="78" t="s">
        <v>886</v>
      </c>
      <c r="D409" s="78" t="s">
        <v>1314</v>
      </c>
      <c r="E409" s="78">
        <v>22</v>
      </c>
      <c r="F409" s="78" t="s">
        <v>807</v>
      </c>
      <c r="G409" s="78" t="s">
        <v>142</v>
      </c>
      <c r="H409" s="112" t="s">
        <v>493</v>
      </c>
      <c r="I409" s="112">
        <v>4</v>
      </c>
      <c r="J409" s="113">
        <v>44581.633067129631</v>
      </c>
      <c r="K409" s="113">
        <v>44581.63349537037</v>
      </c>
      <c r="M409" s="113">
        <v>44581.635555555556</v>
      </c>
      <c r="P409" s="78" t="str">
        <f t="shared" si="102"/>
        <v/>
      </c>
      <c r="Q409" s="113">
        <v>44581.63559027778</v>
      </c>
      <c r="R409" s="78" t="s">
        <v>1187</v>
      </c>
      <c r="S409" s="78" t="str">
        <f t="shared" si="103"/>
        <v>CIC</v>
      </c>
      <c r="T409" s="113">
        <v>44581.64298611111</v>
      </c>
      <c r="U409" s="78" t="s">
        <v>1267</v>
      </c>
      <c r="V409" s="78" t="str">
        <f t="shared" si="104"/>
        <v>PLOEG</v>
      </c>
      <c r="W409" s="113">
        <v>44581.647650462961</v>
      </c>
      <c r="X409" s="113">
        <f t="shared" si="105"/>
        <v>2.0601851865649223E-3</v>
      </c>
      <c r="Y409" s="113">
        <f t="shared" si="106"/>
        <v>7.4305555535829626E-3</v>
      </c>
      <c r="Z409" s="113">
        <f t="shared" si="107"/>
        <v>4.6643518508062698E-3</v>
      </c>
      <c r="AB409" s="2">
        <f t="shared" si="108"/>
        <v>642</v>
      </c>
      <c r="AC409" s="2">
        <f t="shared" si="108"/>
        <v>403</v>
      </c>
      <c r="AE409" s="2" t="str">
        <f t="shared" si="109"/>
        <v/>
      </c>
      <c r="AF409" s="2" t="str">
        <f t="shared" si="110"/>
        <v/>
      </c>
      <c r="AG409" s="2" t="str">
        <f t="shared" si="111"/>
        <v/>
      </c>
      <c r="AH409" s="2" t="str">
        <f t="shared" si="112"/>
        <v/>
      </c>
      <c r="AI409" s="2">
        <f t="shared" si="113"/>
        <v>642</v>
      </c>
      <c r="AK409" s="2" t="str">
        <f t="shared" si="114"/>
        <v/>
      </c>
      <c r="AL409" s="2" t="str">
        <f t="shared" si="115"/>
        <v/>
      </c>
      <c r="AM409" s="2" t="str">
        <f t="shared" si="116"/>
        <v/>
      </c>
      <c r="AN409" s="2" t="str">
        <f t="shared" si="117"/>
        <v/>
      </c>
      <c r="AO409" s="2">
        <f t="shared" si="118"/>
        <v>403</v>
      </c>
    </row>
    <row r="410" spans="1:41" x14ac:dyDescent="0.3">
      <c r="A410" s="111">
        <v>44581.638229166667</v>
      </c>
      <c r="B410" s="78" t="s">
        <v>1640</v>
      </c>
      <c r="C410" s="78" t="s">
        <v>886</v>
      </c>
      <c r="D410" s="78" t="s">
        <v>1436</v>
      </c>
      <c r="F410" s="78" t="s">
        <v>809</v>
      </c>
      <c r="G410" s="78" t="s">
        <v>110</v>
      </c>
      <c r="H410" s="112" t="s">
        <v>250</v>
      </c>
      <c r="I410" s="112">
        <v>3</v>
      </c>
      <c r="J410" s="113">
        <v>44581.637384259258</v>
      </c>
      <c r="K410" s="113">
        <v>44581.638229166667</v>
      </c>
      <c r="M410" s="113">
        <v>44581.647696759261</v>
      </c>
      <c r="N410" s="113">
        <v>44581.647719907407</v>
      </c>
      <c r="O410" s="78" t="s">
        <v>1185</v>
      </c>
      <c r="P410" s="78" t="str">
        <f t="shared" si="102"/>
        <v>CIC</v>
      </c>
      <c r="S410" s="78" t="str">
        <f t="shared" si="103"/>
        <v/>
      </c>
      <c r="T410" s="113">
        <v>44581.66065972222</v>
      </c>
      <c r="U410" s="78" t="s">
        <v>1267</v>
      </c>
      <c r="V410" s="78" t="str">
        <f t="shared" si="104"/>
        <v>PLOEG</v>
      </c>
      <c r="W410" s="113">
        <v>44581.675451388888</v>
      </c>
      <c r="X410" s="113">
        <f t="shared" si="105"/>
        <v>9.4675925938645378E-3</v>
      </c>
      <c r="Y410" s="113">
        <f t="shared" si="106"/>
        <v>1.2962962959136348E-2</v>
      </c>
      <c r="Z410" s="113">
        <f t="shared" si="107"/>
        <v>1.4791666668315884E-2</v>
      </c>
      <c r="AB410" s="2">
        <f t="shared" si="108"/>
        <v>1120</v>
      </c>
      <c r="AC410" s="2">
        <f t="shared" si="108"/>
        <v>1278</v>
      </c>
      <c r="AE410" s="2" t="str">
        <f t="shared" si="109"/>
        <v/>
      </c>
      <c r="AF410" s="2" t="str">
        <f t="shared" si="110"/>
        <v/>
      </c>
      <c r="AG410" s="2" t="str">
        <f t="shared" si="111"/>
        <v/>
      </c>
      <c r="AH410" s="2">
        <f t="shared" si="112"/>
        <v>1120</v>
      </c>
      <c r="AI410" s="2" t="str">
        <f t="shared" si="113"/>
        <v/>
      </c>
      <c r="AK410" s="2" t="str">
        <f t="shared" si="114"/>
        <v/>
      </c>
      <c r="AL410" s="2" t="str">
        <f t="shared" si="115"/>
        <v/>
      </c>
      <c r="AM410" s="2" t="str">
        <f t="shared" si="116"/>
        <v/>
      </c>
      <c r="AN410" s="2">
        <f t="shared" si="117"/>
        <v>1278</v>
      </c>
      <c r="AO410" s="2" t="str">
        <f t="shared" si="118"/>
        <v/>
      </c>
    </row>
    <row r="411" spans="1:41" x14ac:dyDescent="0.3">
      <c r="A411" s="111">
        <v>44581.741932870369</v>
      </c>
      <c r="B411" s="78" t="s">
        <v>1641</v>
      </c>
      <c r="C411" s="78" t="s">
        <v>850</v>
      </c>
      <c r="D411" s="78" t="s">
        <v>1211</v>
      </c>
      <c r="E411" s="78">
        <v>45</v>
      </c>
      <c r="F411" s="78" t="s">
        <v>808</v>
      </c>
      <c r="G411" s="78" t="s">
        <v>102</v>
      </c>
      <c r="H411" s="112" t="s">
        <v>206</v>
      </c>
      <c r="I411" s="112">
        <v>3</v>
      </c>
      <c r="J411" s="113">
        <v>44581.741932870369</v>
      </c>
      <c r="K411" s="113">
        <v>44581.741932870369</v>
      </c>
      <c r="M411" s="113">
        <v>44581.744745370372</v>
      </c>
      <c r="P411" s="78" t="str">
        <f t="shared" si="102"/>
        <v/>
      </c>
      <c r="S411" s="78" t="str">
        <f t="shared" si="103"/>
        <v/>
      </c>
      <c r="T411" s="113">
        <v>44581.746724537035</v>
      </c>
      <c r="U411" s="78" t="s">
        <v>1344</v>
      </c>
      <c r="V411" s="78" t="str">
        <f t="shared" si="104"/>
        <v>PLOEG</v>
      </c>
      <c r="W411" s="113">
        <v>44581.767175925925</v>
      </c>
      <c r="X411" s="113">
        <f t="shared" si="105"/>
        <v>2.8125000026193447E-3</v>
      </c>
      <c r="Y411" s="113">
        <f t="shared" si="106"/>
        <v>1.9791666636592709E-3</v>
      </c>
      <c r="Z411" s="113">
        <f t="shared" si="107"/>
        <v>2.0451388889341615E-2</v>
      </c>
      <c r="AB411" s="2">
        <f t="shared" si="108"/>
        <v>171</v>
      </c>
      <c r="AC411" s="2">
        <f t="shared" si="108"/>
        <v>1767</v>
      </c>
      <c r="AE411" s="2" t="str">
        <f t="shared" si="109"/>
        <v/>
      </c>
      <c r="AF411" s="2" t="str">
        <f t="shared" si="110"/>
        <v/>
      </c>
      <c r="AG411" s="2" t="str">
        <f t="shared" si="111"/>
        <v/>
      </c>
      <c r="AH411" s="2">
        <f t="shared" si="112"/>
        <v>171</v>
      </c>
      <c r="AI411" s="2" t="str">
        <f t="shared" si="113"/>
        <v/>
      </c>
      <c r="AK411" s="2" t="str">
        <f t="shared" si="114"/>
        <v/>
      </c>
      <c r="AL411" s="2" t="str">
        <f t="shared" si="115"/>
        <v/>
      </c>
      <c r="AM411" s="2" t="str">
        <f t="shared" si="116"/>
        <v/>
      </c>
      <c r="AN411" s="2">
        <f t="shared" si="117"/>
        <v>1767</v>
      </c>
      <c r="AO411" s="2" t="str">
        <f t="shared" si="118"/>
        <v/>
      </c>
    </row>
    <row r="412" spans="1:41" x14ac:dyDescent="0.3">
      <c r="A412" s="111">
        <v>44581.767847222225</v>
      </c>
      <c r="B412" s="78" t="s">
        <v>1642</v>
      </c>
      <c r="C412" s="78" t="s">
        <v>835</v>
      </c>
      <c r="D412" s="78" t="s">
        <v>1643</v>
      </c>
      <c r="E412" s="78">
        <v>25</v>
      </c>
      <c r="F412" s="78" t="s">
        <v>807</v>
      </c>
      <c r="G412" s="78" t="s">
        <v>86</v>
      </c>
      <c r="H412" s="112" t="s">
        <v>358</v>
      </c>
      <c r="I412" s="112">
        <v>4</v>
      </c>
      <c r="J412" s="113">
        <v>44581.766435185185</v>
      </c>
      <c r="K412" s="113">
        <v>44581.767847222225</v>
      </c>
      <c r="M412" s="113">
        <v>44581.779652777775</v>
      </c>
      <c r="N412" s="113">
        <v>44581.779675925929</v>
      </c>
      <c r="O412" s="78" t="s">
        <v>1185</v>
      </c>
      <c r="P412" s="78" t="str">
        <f t="shared" si="102"/>
        <v>CIC</v>
      </c>
      <c r="S412" s="78" t="str">
        <f t="shared" si="103"/>
        <v/>
      </c>
      <c r="V412" s="78" t="str">
        <f t="shared" si="104"/>
        <v/>
      </c>
      <c r="W412" s="113">
        <v>44581.820486111108</v>
      </c>
      <c r="X412" s="113">
        <f t="shared" si="105"/>
        <v>1.1805555550381541E-2</v>
      </c>
      <c r="Y412" s="113" t="str">
        <f t="shared" si="106"/>
        <v/>
      </c>
      <c r="Z412" s="113" t="str">
        <f t="shared" si="107"/>
        <v/>
      </c>
      <c r="AB412" s="2" t="str">
        <f t="shared" si="108"/>
        <v/>
      </c>
      <c r="AC412" s="2" t="str">
        <f t="shared" si="108"/>
        <v/>
      </c>
      <c r="AE412" s="2" t="str">
        <f t="shared" si="109"/>
        <v/>
      </c>
      <c r="AF412" s="2" t="str">
        <f t="shared" si="110"/>
        <v/>
      </c>
      <c r="AG412" s="2" t="str">
        <f t="shared" si="111"/>
        <v/>
      </c>
      <c r="AH412" s="2" t="str">
        <f t="shared" si="112"/>
        <v/>
      </c>
      <c r="AI412" s="2" t="str">
        <f t="shared" si="113"/>
        <v/>
      </c>
      <c r="AK412" s="2" t="str">
        <f t="shared" si="114"/>
        <v/>
      </c>
      <c r="AL412" s="2" t="str">
        <f t="shared" si="115"/>
        <v/>
      </c>
      <c r="AM412" s="2" t="str">
        <f t="shared" si="116"/>
        <v/>
      </c>
      <c r="AN412" s="2" t="str">
        <f t="shared" si="117"/>
        <v/>
      </c>
      <c r="AO412" s="2" t="str">
        <f t="shared" si="118"/>
        <v/>
      </c>
    </row>
    <row r="413" spans="1:41" x14ac:dyDescent="0.3">
      <c r="A413" s="111">
        <v>44581.896168981482</v>
      </c>
      <c r="B413" s="78" t="s">
        <v>1644</v>
      </c>
      <c r="C413" s="78" t="s">
        <v>846</v>
      </c>
      <c r="D413" s="78" t="s">
        <v>1645</v>
      </c>
      <c r="E413" s="78">
        <v>42</v>
      </c>
      <c r="F413" s="78" t="s">
        <v>809</v>
      </c>
      <c r="G413" s="78" t="s">
        <v>120</v>
      </c>
      <c r="H413" s="112" t="s">
        <v>260</v>
      </c>
      <c r="I413" s="112">
        <v>3</v>
      </c>
      <c r="J413" s="113">
        <v>44581.895208333335</v>
      </c>
      <c r="K413" s="113">
        <v>44581.896168981482</v>
      </c>
      <c r="M413" s="113">
        <v>44581.897164351853</v>
      </c>
      <c r="N413" s="113">
        <v>44581.897187499999</v>
      </c>
      <c r="O413" s="78" t="s">
        <v>1187</v>
      </c>
      <c r="P413" s="78" t="str">
        <f t="shared" si="102"/>
        <v>CIC</v>
      </c>
      <c r="Q413" s="113">
        <v>44581.914305555554</v>
      </c>
      <c r="R413" s="78" t="s">
        <v>1203</v>
      </c>
      <c r="S413" s="78" t="str">
        <f t="shared" si="103"/>
        <v>PLOEG</v>
      </c>
      <c r="V413" s="78" t="str">
        <f t="shared" si="104"/>
        <v/>
      </c>
      <c r="W413" s="113">
        <v>44581.921134259261</v>
      </c>
      <c r="X413" s="113">
        <f t="shared" si="105"/>
        <v>9.9537037021946162E-4</v>
      </c>
      <c r="Y413" s="113" t="str">
        <f t="shared" si="106"/>
        <v/>
      </c>
      <c r="Z413" s="113" t="str">
        <f t="shared" si="107"/>
        <v/>
      </c>
      <c r="AB413" s="2" t="str">
        <f t="shared" si="108"/>
        <v/>
      </c>
      <c r="AC413" s="2" t="str">
        <f t="shared" si="108"/>
        <v/>
      </c>
      <c r="AE413" s="2" t="str">
        <f t="shared" si="109"/>
        <v/>
      </c>
      <c r="AF413" s="2" t="str">
        <f t="shared" si="110"/>
        <v/>
      </c>
      <c r="AG413" s="2" t="str">
        <f t="shared" si="111"/>
        <v/>
      </c>
      <c r="AH413" s="2" t="str">
        <f t="shared" si="112"/>
        <v/>
      </c>
      <c r="AI413" s="2" t="str">
        <f t="shared" si="113"/>
        <v/>
      </c>
      <c r="AK413" s="2" t="str">
        <f t="shared" si="114"/>
        <v/>
      </c>
      <c r="AL413" s="2" t="str">
        <f t="shared" si="115"/>
        <v/>
      </c>
      <c r="AM413" s="2" t="str">
        <f t="shared" si="116"/>
        <v/>
      </c>
      <c r="AN413" s="2" t="str">
        <f t="shared" si="117"/>
        <v/>
      </c>
      <c r="AO413" s="2" t="str">
        <f t="shared" si="118"/>
        <v/>
      </c>
    </row>
    <row r="414" spans="1:41" x14ac:dyDescent="0.3">
      <c r="A414" s="111">
        <v>44582.027997685182</v>
      </c>
      <c r="B414" s="78" t="s">
        <v>1646</v>
      </c>
      <c r="C414" s="78" t="s">
        <v>846</v>
      </c>
      <c r="D414" s="78" t="s">
        <v>1394</v>
      </c>
      <c r="F414" s="78" t="s">
        <v>809</v>
      </c>
      <c r="G414" s="78" t="s">
        <v>154</v>
      </c>
      <c r="H414" s="112" t="s">
        <v>516</v>
      </c>
      <c r="I414" s="112">
        <v>2</v>
      </c>
      <c r="J414" s="113">
        <v>44582.025671296295</v>
      </c>
      <c r="K414" s="113">
        <v>44582.027997685182</v>
      </c>
      <c r="M414" s="113">
        <v>44582.032465277778</v>
      </c>
      <c r="P414" s="78" t="str">
        <f t="shared" si="102"/>
        <v/>
      </c>
      <c r="S414" s="78" t="str">
        <f t="shared" si="103"/>
        <v/>
      </c>
      <c r="V414" s="78" t="str">
        <f t="shared" si="104"/>
        <v/>
      </c>
      <c r="W414" s="113">
        <v>44582.077615740738</v>
      </c>
      <c r="X414" s="113">
        <f t="shared" si="105"/>
        <v>4.4675925964838825E-3</v>
      </c>
      <c r="Y414" s="113" t="str">
        <f t="shared" si="106"/>
        <v/>
      </c>
      <c r="Z414" s="113" t="str">
        <f t="shared" si="107"/>
        <v/>
      </c>
      <c r="AB414" s="2" t="str">
        <f t="shared" si="108"/>
        <v/>
      </c>
      <c r="AC414" s="2" t="str">
        <f t="shared" si="108"/>
        <v/>
      </c>
      <c r="AE414" s="2" t="str">
        <f t="shared" si="109"/>
        <v/>
      </c>
      <c r="AF414" s="2" t="str">
        <f t="shared" si="110"/>
        <v/>
      </c>
      <c r="AG414" s="2" t="str">
        <f t="shared" si="111"/>
        <v/>
      </c>
      <c r="AH414" s="2" t="str">
        <f t="shared" si="112"/>
        <v/>
      </c>
      <c r="AI414" s="2" t="str">
        <f t="shared" si="113"/>
        <v/>
      </c>
      <c r="AK414" s="2" t="str">
        <f t="shared" si="114"/>
        <v/>
      </c>
      <c r="AL414" s="2" t="str">
        <f t="shared" si="115"/>
        <v/>
      </c>
      <c r="AM414" s="2" t="str">
        <f t="shared" si="116"/>
        <v/>
      </c>
      <c r="AN414" s="2" t="str">
        <f t="shared" si="117"/>
        <v/>
      </c>
      <c r="AO414" s="2" t="str">
        <f t="shared" si="118"/>
        <v/>
      </c>
    </row>
    <row r="415" spans="1:41" x14ac:dyDescent="0.3">
      <c r="A415" s="111">
        <v>44582.327152777776</v>
      </c>
      <c r="B415" s="78" t="s">
        <v>1647</v>
      </c>
      <c r="C415" s="78" t="s">
        <v>850</v>
      </c>
      <c r="F415" s="78" t="s">
        <v>807</v>
      </c>
      <c r="G415" s="78" t="s">
        <v>102</v>
      </c>
      <c r="H415" s="112" t="s">
        <v>512</v>
      </c>
      <c r="I415" s="112">
        <v>3</v>
      </c>
      <c r="J415" s="113">
        <v>44582.325624999998</v>
      </c>
      <c r="K415" s="113">
        <v>44582.327152777776</v>
      </c>
      <c r="M415" s="113">
        <v>44582.328657407408</v>
      </c>
      <c r="P415" s="78" t="str">
        <f t="shared" si="102"/>
        <v/>
      </c>
      <c r="S415" s="78" t="str">
        <f t="shared" si="103"/>
        <v/>
      </c>
      <c r="T415" s="113">
        <v>44582.328715277778</v>
      </c>
      <c r="U415" s="78" t="s">
        <v>1185</v>
      </c>
      <c r="V415" s="78" t="str">
        <f t="shared" si="104"/>
        <v>CIC</v>
      </c>
      <c r="W415" s="113">
        <v>44582.357152777775</v>
      </c>
      <c r="X415" s="113">
        <f t="shared" si="105"/>
        <v>1.5046296321088448E-3</v>
      </c>
      <c r="Y415" s="113" t="str">
        <f t="shared" si="106"/>
        <v/>
      </c>
      <c r="Z415" s="113">
        <f t="shared" si="107"/>
        <v>2.8437499997380655E-2</v>
      </c>
      <c r="AB415" s="2" t="str">
        <f t="shared" si="108"/>
        <v/>
      </c>
      <c r="AC415" s="2">
        <f t="shared" si="108"/>
        <v>2457</v>
      </c>
      <c r="AE415" s="2" t="str">
        <f t="shared" si="109"/>
        <v/>
      </c>
      <c r="AF415" s="2" t="str">
        <f t="shared" si="110"/>
        <v/>
      </c>
      <c r="AG415" s="2" t="str">
        <f t="shared" si="111"/>
        <v/>
      </c>
      <c r="AH415" s="2" t="str">
        <f t="shared" si="112"/>
        <v/>
      </c>
      <c r="AI415" s="2" t="str">
        <f t="shared" si="113"/>
        <v/>
      </c>
      <c r="AK415" s="2" t="str">
        <f t="shared" si="114"/>
        <v/>
      </c>
      <c r="AL415" s="2" t="str">
        <f t="shared" si="115"/>
        <v/>
      </c>
      <c r="AM415" s="2" t="str">
        <f t="shared" si="116"/>
        <v/>
      </c>
      <c r="AN415" s="2">
        <f t="shared" si="117"/>
        <v>2457</v>
      </c>
      <c r="AO415" s="2" t="str">
        <f t="shared" si="118"/>
        <v/>
      </c>
    </row>
    <row r="416" spans="1:41" x14ac:dyDescent="0.3">
      <c r="A416" s="111">
        <v>44582.327152777776</v>
      </c>
      <c r="B416" s="78" t="s">
        <v>1647</v>
      </c>
      <c r="C416" s="78" t="s">
        <v>1260</v>
      </c>
      <c r="F416" s="78" t="s">
        <v>807</v>
      </c>
      <c r="G416" s="78" t="s">
        <v>102</v>
      </c>
      <c r="H416" s="112" t="s">
        <v>512</v>
      </c>
      <c r="I416" s="112">
        <v>3</v>
      </c>
      <c r="J416" s="113">
        <v>44582.325624999998</v>
      </c>
      <c r="K416" s="113">
        <v>44582.327152777776</v>
      </c>
      <c r="M416" s="113">
        <v>44582.350162037037</v>
      </c>
      <c r="N416" s="113">
        <v>44582.350219907406</v>
      </c>
      <c r="O416" s="78" t="s">
        <v>1187</v>
      </c>
      <c r="P416" s="78" t="str">
        <f t="shared" si="102"/>
        <v>CIC</v>
      </c>
      <c r="S416" s="78" t="str">
        <f t="shared" si="103"/>
        <v/>
      </c>
      <c r="T416" s="113">
        <v>44582.35665509259</v>
      </c>
      <c r="U416" s="78" t="s">
        <v>1648</v>
      </c>
      <c r="V416" s="78" t="str">
        <f t="shared" si="104"/>
        <v>PLOEG</v>
      </c>
      <c r="W416" s="113">
        <v>44582.37395833333</v>
      </c>
      <c r="X416" s="113">
        <f t="shared" si="105"/>
        <v>2.3009259261016268E-2</v>
      </c>
      <c r="Y416" s="113">
        <f t="shared" si="106"/>
        <v>6.4930555527098477E-3</v>
      </c>
      <c r="Z416" s="113">
        <f t="shared" si="107"/>
        <v>1.7303240740147885E-2</v>
      </c>
      <c r="AB416" s="2">
        <f t="shared" si="108"/>
        <v>561</v>
      </c>
      <c r="AC416" s="2">
        <f t="shared" si="108"/>
        <v>1495</v>
      </c>
      <c r="AE416" s="2" t="str">
        <f t="shared" si="109"/>
        <v/>
      </c>
      <c r="AF416" s="2" t="str">
        <f t="shared" si="110"/>
        <v/>
      </c>
      <c r="AG416" s="2" t="str">
        <f t="shared" si="111"/>
        <v/>
      </c>
      <c r="AH416" s="2">
        <f t="shared" si="112"/>
        <v>561</v>
      </c>
      <c r="AI416" s="2" t="str">
        <f t="shared" si="113"/>
        <v/>
      </c>
      <c r="AK416" s="2" t="str">
        <f t="shared" si="114"/>
        <v/>
      </c>
      <c r="AL416" s="2" t="str">
        <f t="shared" si="115"/>
        <v/>
      </c>
      <c r="AM416" s="2" t="str">
        <f t="shared" si="116"/>
        <v/>
      </c>
      <c r="AN416" s="2">
        <f t="shared" si="117"/>
        <v>1495</v>
      </c>
      <c r="AO416" s="2" t="str">
        <f t="shared" si="118"/>
        <v/>
      </c>
    </row>
    <row r="417" spans="1:41" x14ac:dyDescent="0.3">
      <c r="A417" s="111">
        <v>44582.327511574076</v>
      </c>
      <c r="B417" s="78" t="s">
        <v>1649</v>
      </c>
      <c r="C417" s="78" t="s">
        <v>886</v>
      </c>
      <c r="D417" s="78" t="s">
        <v>1426</v>
      </c>
      <c r="F417" s="78" t="s">
        <v>809</v>
      </c>
      <c r="G417" s="78" t="s">
        <v>114</v>
      </c>
      <c r="H417" s="112" t="s">
        <v>214</v>
      </c>
      <c r="I417" s="112">
        <v>2</v>
      </c>
      <c r="J417" s="113">
        <v>44582.327118055553</v>
      </c>
      <c r="K417" s="113">
        <v>44582.327511574076</v>
      </c>
      <c r="M417" s="113">
        <v>44582.328159722223</v>
      </c>
      <c r="N417" s="113">
        <v>44582.328182870369</v>
      </c>
      <c r="O417" s="78" t="s">
        <v>1187</v>
      </c>
      <c r="P417" s="78" t="str">
        <f t="shared" si="102"/>
        <v>CIC</v>
      </c>
      <c r="Q417" s="113">
        <v>44582.333553240744</v>
      </c>
      <c r="R417" s="78" t="s">
        <v>1258</v>
      </c>
      <c r="S417" s="78" t="str">
        <f t="shared" si="103"/>
        <v>PLOEG</v>
      </c>
      <c r="T417" s="113">
        <v>44582.337407407409</v>
      </c>
      <c r="U417" s="78" t="s">
        <v>1258</v>
      </c>
      <c r="V417" s="78" t="str">
        <f t="shared" si="104"/>
        <v>PLOEG</v>
      </c>
      <c r="W417" s="113">
        <v>44582.389143518521</v>
      </c>
      <c r="X417" s="113">
        <f t="shared" si="105"/>
        <v>6.4814814686542377E-4</v>
      </c>
      <c r="Y417" s="113">
        <f t="shared" si="106"/>
        <v>9.2476851859828457E-3</v>
      </c>
      <c r="Z417" s="113">
        <f t="shared" si="107"/>
        <v>5.1736111112404615E-2</v>
      </c>
      <c r="AB417" s="2">
        <f t="shared" si="108"/>
        <v>799</v>
      </c>
      <c r="AC417" s="2">
        <f t="shared" si="108"/>
        <v>4470</v>
      </c>
      <c r="AE417" s="2" t="str">
        <f t="shared" si="109"/>
        <v/>
      </c>
      <c r="AF417" s="2" t="str">
        <f t="shared" si="110"/>
        <v/>
      </c>
      <c r="AG417" s="2">
        <f t="shared" si="111"/>
        <v>799</v>
      </c>
      <c r="AH417" s="2" t="str">
        <f t="shared" si="112"/>
        <v/>
      </c>
      <c r="AI417" s="2" t="str">
        <f t="shared" si="113"/>
        <v/>
      </c>
      <c r="AK417" s="2" t="str">
        <f t="shared" si="114"/>
        <v/>
      </c>
      <c r="AL417" s="2" t="str">
        <f t="shared" si="115"/>
        <v/>
      </c>
      <c r="AM417" s="2">
        <f t="shared" si="116"/>
        <v>4470</v>
      </c>
      <c r="AN417" s="2" t="str">
        <f t="shared" si="117"/>
        <v/>
      </c>
      <c r="AO417" s="2" t="str">
        <f t="shared" si="118"/>
        <v/>
      </c>
    </row>
    <row r="418" spans="1:41" x14ac:dyDescent="0.3">
      <c r="A418" s="111">
        <v>44582.327511574076</v>
      </c>
      <c r="B418" s="78" t="s">
        <v>1649</v>
      </c>
      <c r="C418" s="78" t="s">
        <v>1650</v>
      </c>
      <c r="D418" s="78" t="s">
        <v>1426</v>
      </c>
      <c r="F418" s="78" t="s">
        <v>809</v>
      </c>
      <c r="G418" s="78" t="s">
        <v>114</v>
      </c>
      <c r="H418" s="112" t="s">
        <v>214</v>
      </c>
      <c r="I418" s="112">
        <v>2</v>
      </c>
      <c r="J418" s="113">
        <v>44582.327118055553</v>
      </c>
      <c r="K418" s="113">
        <v>44582.327511574076</v>
      </c>
      <c r="M418" s="113">
        <v>44582.349814814814</v>
      </c>
      <c r="N418" s="113">
        <v>44582.34983796296</v>
      </c>
      <c r="O418" s="78" t="s">
        <v>1187</v>
      </c>
      <c r="P418" s="78" t="str">
        <f t="shared" si="102"/>
        <v>CIC</v>
      </c>
      <c r="S418" s="78" t="str">
        <f t="shared" si="103"/>
        <v/>
      </c>
      <c r="V418" s="78" t="str">
        <f t="shared" si="104"/>
        <v/>
      </c>
      <c r="W418" s="113">
        <v>44582.389293981483</v>
      </c>
      <c r="X418" s="113">
        <f t="shared" si="105"/>
        <v>2.230324073752854E-2</v>
      </c>
      <c r="Y418" s="113" t="str">
        <f t="shared" si="106"/>
        <v/>
      </c>
      <c r="Z418" s="113" t="str">
        <f t="shared" si="107"/>
        <v/>
      </c>
      <c r="AB418" s="2" t="str">
        <f t="shared" si="108"/>
        <v/>
      </c>
      <c r="AC418" s="2" t="str">
        <f t="shared" si="108"/>
        <v/>
      </c>
      <c r="AE418" s="2" t="str">
        <f t="shared" si="109"/>
        <v/>
      </c>
      <c r="AF418" s="2" t="str">
        <f t="shared" si="110"/>
        <v/>
      </c>
      <c r="AG418" s="2" t="str">
        <f t="shared" si="111"/>
        <v/>
      </c>
      <c r="AH418" s="2" t="str">
        <f t="shared" si="112"/>
        <v/>
      </c>
      <c r="AI418" s="2" t="str">
        <f t="shared" si="113"/>
        <v/>
      </c>
      <c r="AK418" s="2" t="str">
        <f t="shared" si="114"/>
        <v/>
      </c>
      <c r="AL418" s="2" t="str">
        <f t="shared" si="115"/>
        <v/>
      </c>
      <c r="AM418" s="2" t="str">
        <f t="shared" si="116"/>
        <v/>
      </c>
      <c r="AN418" s="2" t="str">
        <f t="shared" si="117"/>
        <v/>
      </c>
      <c r="AO418" s="2" t="str">
        <f t="shared" si="118"/>
        <v/>
      </c>
    </row>
    <row r="419" spans="1:41" x14ac:dyDescent="0.3">
      <c r="A419" s="111">
        <v>44582.327511574076</v>
      </c>
      <c r="B419" s="78" t="s">
        <v>1649</v>
      </c>
      <c r="C419" s="78" t="s">
        <v>1651</v>
      </c>
      <c r="D419" s="78" t="s">
        <v>1426</v>
      </c>
      <c r="F419" s="78" t="s">
        <v>809</v>
      </c>
      <c r="G419" s="78" t="s">
        <v>114</v>
      </c>
      <c r="H419" s="112" t="s">
        <v>214</v>
      </c>
      <c r="I419" s="112">
        <v>2</v>
      </c>
      <c r="J419" s="113">
        <v>44582.327118055553</v>
      </c>
      <c r="K419" s="113">
        <v>44582.327511574076</v>
      </c>
      <c r="M419" s="113">
        <v>44582.349826388891</v>
      </c>
      <c r="N419" s="113">
        <v>44582.349849537037</v>
      </c>
      <c r="O419" s="78" t="s">
        <v>1187</v>
      </c>
      <c r="P419" s="78" t="str">
        <f t="shared" si="102"/>
        <v>CIC</v>
      </c>
      <c r="S419" s="78" t="str">
        <f t="shared" si="103"/>
        <v/>
      </c>
      <c r="V419" s="78" t="str">
        <f t="shared" si="104"/>
        <v/>
      </c>
      <c r="W419" s="113">
        <v>44582.389247685183</v>
      </c>
      <c r="X419" s="113">
        <f t="shared" si="105"/>
        <v>2.2314814814308193E-2</v>
      </c>
      <c r="Y419" s="113" t="str">
        <f t="shared" si="106"/>
        <v/>
      </c>
      <c r="Z419" s="113" t="str">
        <f t="shared" si="107"/>
        <v/>
      </c>
      <c r="AB419" s="2" t="str">
        <f t="shared" si="108"/>
        <v/>
      </c>
      <c r="AC419" s="2" t="str">
        <f t="shared" si="108"/>
        <v/>
      </c>
      <c r="AE419" s="2" t="str">
        <f t="shared" si="109"/>
        <v/>
      </c>
      <c r="AF419" s="2" t="str">
        <f t="shared" si="110"/>
        <v/>
      </c>
      <c r="AG419" s="2" t="str">
        <f t="shared" si="111"/>
        <v/>
      </c>
      <c r="AH419" s="2" t="str">
        <f t="shared" si="112"/>
        <v/>
      </c>
      <c r="AI419" s="2" t="str">
        <f t="shared" si="113"/>
        <v/>
      </c>
      <c r="AK419" s="2" t="str">
        <f t="shared" si="114"/>
        <v/>
      </c>
      <c r="AL419" s="2" t="str">
        <f t="shared" si="115"/>
        <v/>
      </c>
      <c r="AM419" s="2" t="str">
        <f t="shared" si="116"/>
        <v/>
      </c>
      <c r="AN419" s="2" t="str">
        <f t="shared" si="117"/>
        <v/>
      </c>
      <c r="AO419" s="2" t="str">
        <f t="shared" si="118"/>
        <v/>
      </c>
    </row>
    <row r="420" spans="1:41" x14ac:dyDescent="0.3">
      <c r="A420" s="111">
        <v>44582.376712962963</v>
      </c>
      <c r="B420" s="78" t="s">
        <v>1652</v>
      </c>
      <c r="C420" s="78" t="s">
        <v>1260</v>
      </c>
      <c r="F420" s="78" t="s">
        <v>807</v>
      </c>
      <c r="G420" s="78" t="s">
        <v>102</v>
      </c>
      <c r="H420" s="112" t="s">
        <v>512</v>
      </c>
      <c r="I420" s="112">
        <v>3</v>
      </c>
      <c r="J420" s="113">
        <v>44582.376712962963</v>
      </c>
      <c r="K420" s="113">
        <v>44582.376712962963</v>
      </c>
      <c r="M420" s="113">
        <v>44582.376817129632</v>
      </c>
      <c r="N420" s="113">
        <v>44582.376979166664</v>
      </c>
      <c r="O420" s="78" t="s">
        <v>1187</v>
      </c>
      <c r="P420" s="78" t="str">
        <f t="shared" si="102"/>
        <v>CIC</v>
      </c>
      <c r="S420" s="78" t="str">
        <f t="shared" si="103"/>
        <v/>
      </c>
      <c r="V420" s="78" t="str">
        <f t="shared" si="104"/>
        <v/>
      </c>
      <c r="W420" s="113">
        <v>44582.451828703706</v>
      </c>
      <c r="X420" s="113">
        <f t="shared" si="105"/>
        <v>1.0416666918899864E-4</v>
      </c>
      <c r="Y420" s="113" t="str">
        <f t="shared" si="106"/>
        <v/>
      </c>
      <c r="Z420" s="113" t="str">
        <f t="shared" si="107"/>
        <v/>
      </c>
      <c r="AB420" s="2" t="str">
        <f t="shared" si="108"/>
        <v/>
      </c>
      <c r="AC420" s="2" t="str">
        <f t="shared" si="108"/>
        <v/>
      </c>
      <c r="AE420" s="2" t="str">
        <f t="shared" si="109"/>
        <v/>
      </c>
      <c r="AF420" s="2" t="str">
        <f t="shared" si="110"/>
        <v/>
      </c>
      <c r="AG420" s="2" t="str">
        <f t="shared" si="111"/>
        <v/>
      </c>
      <c r="AH420" s="2" t="str">
        <f t="shared" si="112"/>
        <v/>
      </c>
      <c r="AI420" s="2" t="str">
        <f t="shared" si="113"/>
        <v/>
      </c>
      <c r="AK420" s="2" t="str">
        <f t="shared" si="114"/>
        <v/>
      </c>
      <c r="AL420" s="2" t="str">
        <f t="shared" si="115"/>
        <v/>
      </c>
      <c r="AM420" s="2" t="str">
        <f t="shared" si="116"/>
        <v/>
      </c>
      <c r="AN420" s="2" t="str">
        <f t="shared" si="117"/>
        <v/>
      </c>
      <c r="AO420" s="2" t="str">
        <f t="shared" si="118"/>
        <v/>
      </c>
    </row>
    <row r="421" spans="1:41" x14ac:dyDescent="0.3">
      <c r="A421" s="111">
        <v>44582.376712962963</v>
      </c>
      <c r="B421" s="78" t="s">
        <v>1652</v>
      </c>
      <c r="C421" s="78" t="s">
        <v>850</v>
      </c>
      <c r="F421" s="78" t="s">
        <v>807</v>
      </c>
      <c r="G421" s="78" t="s">
        <v>102</v>
      </c>
      <c r="H421" s="112" t="s">
        <v>512</v>
      </c>
      <c r="I421" s="112">
        <v>3</v>
      </c>
      <c r="J421" s="113">
        <v>44582.376712962963</v>
      </c>
      <c r="K421" s="113">
        <v>44582.376712962963</v>
      </c>
      <c r="M421" s="113">
        <v>44582.386203703703</v>
      </c>
      <c r="N421" s="113">
        <v>44582.386238425926</v>
      </c>
      <c r="O421" s="78" t="s">
        <v>1185</v>
      </c>
      <c r="P421" s="78" t="str">
        <f t="shared" si="102"/>
        <v>CIC</v>
      </c>
      <c r="S421" s="78" t="str">
        <f t="shared" si="103"/>
        <v/>
      </c>
      <c r="T421" s="113">
        <v>44582.397233796299</v>
      </c>
      <c r="U421" s="78" t="s">
        <v>1187</v>
      </c>
      <c r="V421" s="78" t="str">
        <f t="shared" si="104"/>
        <v>CIC</v>
      </c>
      <c r="W421" s="113">
        <v>44582.433182870373</v>
      </c>
      <c r="X421" s="113">
        <f t="shared" si="105"/>
        <v>9.4907407401478849E-3</v>
      </c>
      <c r="Y421" s="113">
        <f t="shared" si="106"/>
        <v>1.1030092595319729E-2</v>
      </c>
      <c r="Z421" s="113">
        <f t="shared" si="107"/>
        <v>3.5949074073869269E-2</v>
      </c>
      <c r="AB421" s="2">
        <f t="shared" si="108"/>
        <v>953</v>
      </c>
      <c r="AC421" s="2">
        <f t="shared" si="108"/>
        <v>3106</v>
      </c>
      <c r="AE421" s="2" t="str">
        <f t="shared" si="109"/>
        <v/>
      </c>
      <c r="AF421" s="2" t="str">
        <f t="shared" si="110"/>
        <v/>
      </c>
      <c r="AG421" s="2" t="str">
        <f t="shared" si="111"/>
        <v/>
      </c>
      <c r="AH421" s="2">
        <f t="shared" si="112"/>
        <v>953</v>
      </c>
      <c r="AI421" s="2" t="str">
        <f t="shared" si="113"/>
        <v/>
      </c>
      <c r="AK421" s="2" t="str">
        <f t="shared" si="114"/>
        <v/>
      </c>
      <c r="AL421" s="2" t="str">
        <f t="shared" si="115"/>
        <v/>
      </c>
      <c r="AM421" s="2" t="str">
        <f t="shared" si="116"/>
        <v/>
      </c>
      <c r="AN421" s="2">
        <f t="shared" si="117"/>
        <v>3106</v>
      </c>
      <c r="AO421" s="2" t="str">
        <f t="shared" si="118"/>
        <v/>
      </c>
    </row>
    <row r="422" spans="1:41" x14ac:dyDescent="0.3">
      <c r="A422" s="111">
        <v>44582.376712962963</v>
      </c>
      <c r="B422" s="78" t="s">
        <v>1652</v>
      </c>
      <c r="C422" s="78" t="s">
        <v>1653</v>
      </c>
      <c r="F422" s="78" t="s">
        <v>807</v>
      </c>
      <c r="G422" s="78" t="s">
        <v>102</v>
      </c>
      <c r="H422" s="112" t="s">
        <v>512</v>
      </c>
      <c r="I422" s="112">
        <v>3</v>
      </c>
      <c r="J422" s="113">
        <v>44582.376712962963</v>
      </c>
      <c r="K422" s="113">
        <v>44582.376712962963</v>
      </c>
      <c r="M422" s="113">
        <v>44582.433194444442</v>
      </c>
      <c r="N422" s="113">
        <v>44582.433206018519</v>
      </c>
      <c r="O422" s="78" t="s">
        <v>1187</v>
      </c>
      <c r="P422" s="78" t="str">
        <f t="shared" si="102"/>
        <v>CIC</v>
      </c>
      <c r="S422" s="78" t="str">
        <f t="shared" si="103"/>
        <v/>
      </c>
      <c r="V422" s="78" t="str">
        <f t="shared" si="104"/>
        <v/>
      </c>
      <c r="W422" s="113">
        <v>44582.451990740738</v>
      </c>
      <c r="X422" s="113">
        <f t="shared" si="105"/>
        <v>5.6481481478840578E-2</v>
      </c>
      <c r="Y422" s="113" t="str">
        <f t="shared" si="106"/>
        <v/>
      </c>
      <c r="Z422" s="113" t="str">
        <f t="shared" si="107"/>
        <v/>
      </c>
      <c r="AB422" s="2" t="str">
        <f t="shared" si="108"/>
        <v/>
      </c>
      <c r="AC422" s="2" t="str">
        <f t="shared" si="108"/>
        <v/>
      </c>
      <c r="AE422" s="2" t="str">
        <f t="shared" si="109"/>
        <v/>
      </c>
      <c r="AF422" s="2" t="str">
        <f t="shared" si="110"/>
        <v/>
      </c>
      <c r="AG422" s="2" t="str">
        <f t="shared" si="111"/>
        <v/>
      </c>
      <c r="AH422" s="2" t="str">
        <f t="shared" si="112"/>
        <v/>
      </c>
      <c r="AI422" s="2" t="str">
        <f t="shared" si="113"/>
        <v/>
      </c>
      <c r="AK422" s="2" t="str">
        <f t="shared" si="114"/>
        <v/>
      </c>
      <c r="AL422" s="2" t="str">
        <f t="shared" si="115"/>
        <v/>
      </c>
      <c r="AM422" s="2" t="str">
        <f t="shared" si="116"/>
        <v/>
      </c>
      <c r="AN422" s="2" t="str">
        <f t="shared" si="117"/>
        <v/>
      </c>
      <c r="AO422" s="2" t="str">
        <f t="shared" si="118"/>
        <v/>
      </c>
    </row>
    <row r="423" spans="1:41" x14ac:dyDescent="0.3">
      <c r="A423" s="111">
        <v>44582.433888888889</v>
      </c>
      <c r="B423" s="78" t="s">
        <v>1654</v>
      </c>
      <c r="C423" s="78" t="s">
        <v>850</v>
      </c>
      <c r="D423" s="78" t="s">
        <v>1354</v>
      </c>
      <c r="E423" s="78">
        <v>327</v>
      </c>
      <c r="F423" s="78" t="s">
        <v>807</v>
      </c>
      <c r="G423" s="78" t="s">
        <v>102</v>
      </c>
      <c r="H423" s="112" t="s">
        <v>206</v>
      </c>
      <c r="I423" s="112">
        <v>3</v>
      </c>
      <c r="J423" s="113">
        <v>44582.433530092596</v>
      </c>
      <c r="K423" s="113">
        <v>44582.433888888889</v>
      </c>
      <c r="M423" s="113">
        <v>44582.433912037035</v>
      </c>
      <c r="N423" s="113">
        <v>44582.433935185189</v>
      </c>
      <c r="O423" s="78" t="s">
        <v>1187</v>
      </c>
      <c r="P423" s="78" t="str">
        <f t="shared" si="102"/>
        <v>CIC</v>
      </c>
      <c r="S423" s="78" t="str">
        <f t="shared" si="103"/>
        <v/>
      </c>
      <c r="V423" s="78" t="str">
        <f t="shared" si="104"/>
        <v/>
      </c>
      <c r="W423" s="113">
        <v>44582.477268518516</v>
      </c>
      <c r="X423" s="113" t="str">
        <f t="shared" si="105"/>
        <v/>
      </c>
      <c r="Y423" s="113" t="str">
        <f t="shared" si="106"/>
        <v/>
      </c>
      <c r="Z423" s="113" t="str">
        <f t="shared" si="107"/>
        <v/>
      </c>
      <c r="AB423" s="2" t="str">
        <f t="shared" si="108"/>
        <v/>
      </c>
      <c r="AC423" s="2" t="str">
        <f t="shared" si="108"/>
        <v/>
      </c>
      <c r="AE423" s="2" t="str">
        <f t="shared" si="109"/>
        <v/>
      </c>
      <c r="AF423" s="2" t="str">
        <f t="shared" si="110"/>
        <v/>
      </c>
      <c r="AG423" s="2" t="str">
        <f t="shared" si="111"/>
        <v/>
      </c>
      <c r="AH423" s="2" t="str">
        <f t="shared" si="112"/>
        <v/>
      </c>
      <c r="AI423" s="2" t="str">
        <f t="shared" si="113"/>
        <v/>
      </c>
      <c r="AK423" s="2" t="str">
        <f t="shared" si="114"/>
        <v/>
      </c>
      <c r="AL423" s="2" t="str">
        <f t="shared" si="115"/>
        <v/>
      </c>
      <c r="AM423" s="2" t="str">
        <f t="shared" si="116"/>
        <v/>
      </c>
      <c r="AN423" s="2" t="str">
        <f t="shared" si="117"/>
        <v/>
      </c>
      <c r="AO423" s="2" t="str">
        <f t="shared" si="118"/>
        <v/>
      </c>
    </row>
    <row r="424" spans="1:41" x14ac:dyDescent="0.3">
      <c r="A424" s="111">
        <v>44582.514467592591</v>
      </c>
      <c r="B424" s="78" t="s">
        <v>1655</v>
      </c>
      <c r="C424" s="78" t="s">
        <v>850</v>
      </c>
      <c r="D424" s="78" t="s">
        <v>1534</v>
      </c>
      <c r="F424" s="78" t="s">
        <v>809</v>
      </c>
      <c r="G424" s="78" t="s">
        <v>118</v>
      </c>
      <c r="H424" s="112" t="s">
        <v>324</v>
      </c>
      <c r="I424" s="112">
        <v>2</v>
      </c>
      <c r="J424" s="113">
        <v>44582.514467592591</v>
      </c>
      <c r="K424" s="113">
        <v>44582.514467592591</v>
      </c>
      <c r="M424" s="113">
        <v>44582.515150462961</v>
      </c>
      <c r="N424" s="113">
        <v>44582.515601851854</v>
      </c>
      <c r="O424" s="78" t="s">
        <v>1187</v>
      </c>
      <c r="P424" s="78" t="str">
        <f t="shared" si="102"/>
        <v>CIC</v>
      </c>
      <c r="S424" s="78" t="str">
        <f t="shared" si="103"/>
        <v/>
      </c>
      <c r="T424" s="113">
        <v>44582.528252314813</v>
      </c>
      <c r="U424" s="78" t="s">
        <v>1286</v>
      </c>
      <c r="V424" s="78" t="str">
        <f t="shared" si="104"/>
        <v>PLOEG</v>
      </c>
      <c r="W424" s="113">
        <v>44582.538495370369</v>
      </c>
      <c r="X424" s="113">
        <f t="shared" si="105"/>
        <v>6.8287036992842332E-4</v>
      </c>
      <c r="Y424" s="113">
        <f t="shared" si="106"/>
        <v>1.3101851851388346E-2</v>
      </c>
      <c r="Z424" s="113">
        <f t="shared" si="107"/>
        <v>1.0243055556202307E-2</v>
      </c>
      <c r="AB424" s="2">
        <f t="shared" si="108"/>
        <v>1132</v>
      </c>
      <c r="AC424" s="2">
        <f t="shared" si="108"/>
        <v>885</v>
      </c>
      <c r="AE424" s="2" t="str">
        <f t="shared" si="109"/>
        <v/>
      </c>
      <c r="AF424" s="2" t="str">
        <f t="shared" si="110"/>
        <v/>
      </c>
      <c r="AG424" s="2">
        <f t="shared" si="111"/>
        <v>1132</v>
      </c>
      <c r="AH424" s="2" t="str">
        <f t="shared" si="112"/>
        <v/>
      </c>
      <c r="AI424" s="2" t="str">
        <f t="shared" si="113"/>
        <v/>
      </c>
      <c r="AK424" s="2" t="str">
        <f t="shared" si="114"/>
        <v/>
      </c>
      <c r="AL424" s="2" t="str">
        <f t="shared" si="115"/>
        <v/>
      </c>
      <c r="AM424" s="2">
        <f t="shared" si="116"/>
        <v>885</v>
      </c>
      <c r="AN424" s="2" t="str">
        <f t="shared" si="117"/>
        <v/>
      </c>
      <c r="AO424" s="2" t="str">
        <f t="shared" si="118"/>
        <v/>
      </c>
    </row>
    <row r="425" spans="1:41" x14ac:dyDescent="0.3">
      <c r="A425" s="111">
        <v>44582.531423611108</v>
      </c>
      <c r="B425" s="78" t="s">
        <v>1656</v>
      </c>
      <c r="C425" s="78" t="s">
        <v>886</v>
      </c>
      <c r="D425" s="78" t="s">
        <v>1657</v>
      </c>
      <c r="F425" s="78" t="s">
        <v>807</v>
      </c>
      <c r="G425" s="78" t="s">
        <v>134</v>
      </c>
      <c r="H425" s="112" t="s">
        <v>278</v>
      </c>
      <c r="I425" s="112">
        <v>3</v>
      </c>
      <c r="J425" s="113">
        <v>44582.531423611108</v>
      </c>
      <c r="K425" s="113">
        <v>44582.531423611108</v>
      </c>
      <c r="M425" s="113">
        <v>44582.534791666665</v>
      </c>
      <c r="N425" s="113">
        <v>44582.535185185188</v>
      </c>
      <c r="O425" s="78" t="s">
        <v>1185</v>
      </c>
      <c r="P425" s="78" t="str">
        <f t="shared" si="102"/>
        <v>CIC</v>
      </c>
      <c r="S425" s="78" t="str">
        <f t="shared" si="103"/>
        <v/>
      </c>
      <c r="T425" s="113">
        <v>44582.556388888886</v>
      </c>
      <c r="U425" s="78" t="s">
        <v>1267</v>
      </c>
      <c r="V425" s="78" t="str">
        <f t="shared" si="104"/>
        <v>PLOEG</v>
      </c>
      <c r="W425" s="113">
        <v>44582.564432870371</v>
      </c>
      <c r="X425" s="113">
        <f t="shared" si="105"/>
        <v>3.3680555570754223E-3</v>
      </c>
      <c r="Y425" s="113">
        <f t="shared" si="106"/>
        <v>2.159722222131677E-2</v>
      </c>
      <c r="Z425" s="113">
        <f t="shared" si="107"/>
        <v>8.0439814846613444E-3</v>
      </c>
      <c r="AB425" s="2">
        <f t="shared" si="108"/>
        <v>1866</v>
      </c>
      <c r="AC425" s="2">
        <f t="shared" si="108"/>
        <v>695</v>
      </c>
      <c r="AE425" s="2" t="str">
        <f t="shared" si="109"/>
        <v/>
      </c>
      <c r="AF425" s="2" t="str">
        <f t="shared" si="110"/>
        <v/>
      </c>
      <c r="AG425" s="2" t="str">
        <f t="shared" si="111"/>
        <v/>
      </c>
      <c r="AH425" s="2">
        <f t="shared" si="112"/>
        <v>1866</v>
      </c>
      <c r="AI425" s="2" t="str">
        <f t="shared" si="113"/>
        <v/>
      </c>
      <c r="AK425" s="2" t="str">
        <f t="shared" si="114"/>
        <v/>
      </c>
      <c r="AL425" s="2" t="str">
        <f t="shared" si="115"/>
        <v/>
      </c>
      <c r="AM425" s="2" t="str">
        <f t="shared" si="116"/>
        <v/>
      </c>
      <c r="AN425" s="2">
        <f t="shared" si="117"/>
        <v>695</v>
      </c>
      <c r="AO425" s="2" t="str">
        <f t="shared" si="118"/>
        <v/>
      </c>
    </row>
    <row r="426" spans="1:41" x14ac:dyDescent="0.3">
      <c r="A426" s="111">
        <v>44582.536504629628</v>
      </c>
      <c r="B426" s="78" t="s">
        <v>1658</v>
      </c>
      <c r="C426" s="78" t="s">
        <v>850</v>
      </c>
      <c r="D426" s="78" t="s">
        <v>1659</v>
      </c>
      <c r="F426" s="78" t="s">
        <v>809</v>
      </c>
      <c r="G426" s="78" t="s">
        <v>132</v>
      </c>
      <c r="H426" s="112" t="s">
        <v>263</v>
      </c>
      <c r="I426" s="112">
        <v>4</v>
      </c>
      <c r="J426" s="113">
        <v>44582.536504629628</v>
      </c>
      <c r="K426" s="113">
        <v>44582.536504629628</v>
      </c>
      <c r="M426" s="113">
        <v>44582.53875</v>
      </c>
      <c r="N426" s="113">
        <v>44582.5387962963</v>
      </c>
      <c r="O426" s="78" t="s">
        <v>1185</v>
      </c>
      <c r="P426" s="78" t="str">
        <f t="shared" si="102"/>
        <v>CIC</v>
      </c>
      <c r="S426" s="78" t="str">
        <f t="shared" si="103"/>
        <v/>
      </c>
      <c r="T426" s="113">
        <v>44582.548530092594</v>
      </c>
      <c r="U426" s="78" t="s">
        <v>1344</v>
      </c>
      <c r="V426" s="78" t="str">
        <f t="shared" si="104"/>
        <v>PLOEG</v>
      </c>
      <c r="W426" s="113">
        <v>44582.571273148147</v>
      </c>
      <c r="X426" s="113">
        <f t="shared" si="105"/>
        <v>2.2453703713836148E-3</v>
      </c>
      <c r="Y426" s="113">
        <f t="shared" si="106"/>
        <v>9.7800925941555761E-3</v>
      </c>
      <c r="Z426" s="113">
        <f t="shared" si="107"/>
        <v>2.2743055553291924E-2</v>
      </c>
      <c r="AB426" s="2">
        <f t="shared" si="108"/>
        <v>845</v>
      </c>
      <c r="AC426" s="2">
        <f t="shared" si="108"/>
        <v>1965</v>
      </c>
      <c r="AE426" s="2" t="str">
        <f t="shared" si="109"/>
        <v/>
      </c>
      <c r="AF426" s="2" t="str">
        <f t="shared" si="110"/>
        <v/>
      </c>
      <c r="AG426" s="2" t="str">
        <f t="shared" si="111"/>
        <v/>
      </c>
      <c r="AH426" s="2" t="str">
        <f t="shared" si="112"/>
        <v/>
      </c>
      <c r="AI426" s="2">
        <f t="shared" si="113"/>
        <v>845</v>
      </c>
      <c r="AK426" s="2" t="str">
        <f t="shared" si="114"/>
        <v/>
      </c>
      <c r="AL426" s="2" t="str">
        <f t="shared" si="115"/>
        <v/>
      </c>
      <c r="AM426" s="2" t="str">
        <f t="shared" si="116"/>
        <v/>
      </c>
      <c r="AN426" s="2" t="str">
        <f t="shared" si="117"/>
        <v/>
      </c>
      <c r="AO426" s="2">
        <f t="shared" si="118"/>
        <v>1965</v>
      </c>
    </row>
    <row r="427" spans="1:41" x14ac:dyDescent="0.3">
      <c r="A427" s="111">
        <v>44582.545393518521</v>
      </c>
      <c r="B427" s="78" t="s">
        <v>1660</v>
      </c>
      <c r="C427" s="78" t="s">
        <v>886</v>
      </c>
      <c r="D427" s="78" t="s">
        <v>1249</v>
      </c>
      <c r="E427" s="78">
        <v>30</v>
      </c>
      <c r="F427" s="78" t="s">
        <v>807</v>
      </c>
      <c r="G427" s="78" t="s">
        <v>122</v>
      </c>
      <c r="H427" s="112" t="s">
        <v>346</v>
      </c>
      <c r="I427" s="112">
        <v>4</v>
      </c>
      <c r="J427" s="113">
        <v>44582.545393518521</v>
      </c>
      <c r="K427" s="113">
        <v>44582.545393518521</v>
      </c>
      <c r="M427" s="113">
        <v>44582.56517361111</v>
      </c>
      <c r="N427" s="113">
        <v>44582.565208333333</v>
      </c>
      <c r="O427" s="78" t="s">
        <v>1185</v>
      </c>
      <c r="P427" s="78" t="str">
        <f t="shared" si="102"/>
        <v>CIC</v>
      </c>
      <c r="S427" s="78" t="str">
        <f t="shared" si="103"/>
        <v/>
      </c>
      <c r="V427" s="78" t="str">
        <f t="shared" si="104"/>
        <v/>
      </c>
      <c r="W427" s="113">
        <v>44582.584814814814</v>
      </c>
      <c r="X427" s="113">
        <f t="shared" si="105"/>
        <v>1.9780092588916887E-2</v>
      </c>
      <c r="Y427" s="113" t="str">
        <f t="shared" si="106"/>
        <v/>
      </c>
      <c r="Z427" s="113" t="str">
        <f t="shared" si="107"/>
        <v/>
      </c>
      <c r="AB427" s="2" t="str">
        <f t="shared" si="108"/>
        <v/>
      </c>
      <c r="AC427" s="2" t="str">
        <f t="shared" si="108"/>
        <v/>
      </c>
      <c r="AE427" s="2" t="str">
        <f t="shared" si="109"/>
        <v/>
      </c>
      <c r="AF427" s="2" t="str">
        <f t="shared" si="110"/>
        <v/>
      </c>
      <c r="AG427" s="2" t="str">
        <f t="shared" si="111"/>
        <v/>
      </c>
      <c r="AH427" s="2" t="str">
        <f t="shared" si="112"/>
        <v/>
      </c>
      <c r="AI427" s="2" t="str">
        <f t="shared" si="113"/>
        <v/>
      </c>
      <c r="AK427" s="2" t="str">
        <f t="shared" si="114"/>
        <v/>
      </c>
      <c r="AL427" s="2" t="str">
        <f t="shared" si="115"/>
        <v/>
      </c>
      <c r="AM427" s="2" t="str">
        <f t="shared" si="116"/>
        <v/>
      </c>
      <c r="AN427" s="2" t="str">
        <f t="shared" si="117"/>
        <v/>
      </c>
      <c r="AO427" s="2" t="str">
        <f t="shared" si="118"/>
        <v/>
      </c>
    </row>
    <row r="428" spans="1:41" x14ac:dyDescent="0.3">
      <c r="A428" s="111">
        <v>44582.601944444446</v>
      </c>
      <c r="B428" s="78" t="s">
        <v>1661</v>
      </c>
      <c r="C428" s="78" t="s">
        <v>850</v>
      </c>
      <c r="D428" s="78" t="s">
        <v>1318</v>
      </c>
      <c r="E428" s="78">
        <v>9</v>
      </c>
      <c r="F428" s="78" t="s">
        <v>809</v>
      </c>
      <c r="G428" s="78" t="s">
        <v>98</v>
      </c>
      <c r="H428" s="112" t="s">
        <v>216</v>
      </c>
      <c r="I428" s="112">
        <v>4</v>
      </c>
      <c r="J428" s="113">
        <v>44582.601944444446</v>
      </c>
      <c r="K428" s="113">
        <v>44582.601944444446</v>
      </c>
      <c r="M428" s="113">
        <v>44582.602627314816</v>
      </c>
      <c r="N428" s="113">
        <v>44582.602962962963</v>
      </c>
      <c r="O428" s="78" t="s">
        <v>1491</v>
      </c>
      <c r="P428" s="78" t="str">
        <f t="shared" si="102"/>
        <v>CIC</v>
      </c>
      <c r="S428" s="78" t="str">
        <f t="shared" si="103"/>
        <v/>
      </c>
      <c r="T428" s="113">
        <v>44582.615694444445</v>
      </c>
      <c r="U428" s="78" t="s">
        <v>1286</v>
      </c>
      <c r="V428" s="78" t="str">
        <f t="shared" si="104"/>
        <v>PLOEG</v>
      </c>
      <c r="W428" s="113">
        <v>44582.617407407408</v>
      </c>
      <c r="X428" s="113">
        <f t="shared" si="105"/>
        <v>6.8287036992842332E-4</v>
      </c>
      <c r="Y428" s="113">
        <f t="shared" si="106"/>
        <v>1.3067129628325347E-2</v>
      </c>
      <c r="Z428" s="113">
        <f t="shared" si="107"/>
        <v>1.7129629632108845E-3</v>
      </c>
      <c r="AB428" s="2">
        <f t="shared" si="108"/>
        <v>1129</v>
      </c>
      <c r="AC428" s="2">
        <f t="shared" si="108"/>
        <v>148</v>
      </c>
      <c r="AE428" s="2" t="str">
        <f t="shared" si="109"/>
        <v/>
      </c>
      <c r="AF428" s="2" t="str">
        <f t="shared" si="110"/>
        <v/>
      </c>
      <c r="AG428" s="2" t="str">
        <f t="shared" si="111"/>
        <v/>
      </c>
      <c r="AH428" s="2" t="str">
        <f t="shared" si="112"/>
        <v/>
      </c>
      <c r="AI428" s="2">
        <f t="shared" si="113"/>
        <v>1129</v>
      </c>
      <c r="AK428" s="2" t="str">
        <f t="shared" si="114"/>
        <v/>
      </c>
      <c r="AL428" s="2" t="str">
        <f t="shared" si="115"/>
        <v/>
      </c>
      <c r="AM428" s="2" t="str">
        <f t="shared" si="116"/>
        <v/>
      </c>
      <c r="AN428" s="2" t="str">
        <f t="shared" si="117"/>
        <v/>
      </c>
      <c r="AO428" s="2">
        <f t="shared" si="118"/>
        <v>148</v>
      </c>
    </row>
    <row r="429" spans="1:41" x14ac:dyDescent="0.3">
      <c r="A429" s="111">
        <v>44582.602118055554</v>
      </c>
      <c r="B429" s="78" t="s">
        <v>1662</v>
      </c>
      <c r="C429" s="78" t="s">
        <v>886</v>
      </c>
      <c r="D429" s="78" t="s">
        <v>1488</v>
      </c>
      <c r="E429" s="78">
        <v>12</v>
      </c>
      <c r="F429" s="78" t="s">
        <v>809</v>
      </c>
      <c r="G429" s="78" t="s">
        <v>106</v>
      </c>
      <c r="H429" s="112" t="s">
        <v>268</v>
      </c>
      <c r="I429" s="112">
        <v>4</v>
      </c>
      <c r="J429" s="113">
        <v>44582.601747685185</v>
      </c>
      <c r="K429" s="113">
        <v>44582.602118055554</v>
      </c>
      <c r="M429" s="113">
        <v>44582.602152777778</v>
      </c>
      <c r="N429" s="113">
        <v>44582.602164351854</v>
      </c>
      <c r="O429" s="78" t="s">
        <v>1187</v>
      </c>
      <c r="P429" s="78" t="str">
        <f t="shared" si="102"/>
        <v>CIC</v>
      </c>
      <c r="S429" s="78" t="str">
        <f t="shared" si="103"/>
        <v/>
      </c>
      <c r="T429" s="113">
        <v>44582.614479166667</v>
      </c>
      <c r="U429" s="78" t="s">
        <v>1267</v>
      </c>
      <c r="V429" s="78" t="str">
        <f t="shared" si="104"/>
        <v>PLOEG</v>
      </c>
      <c r="W429" s="113">
        <v>44582.619155092594</v>
      </c>
      <c r="X429" s="113" t="str">
        <f t="shared" si="105"/>
        <v/>
      </c>
      <c r="Y429" s="113">
        <f t="shared" si="106"/>
        <v>1.2326388889050577E-2</v>
      </c>
      <c r="Z429" s="113">
        <f t="shared" si="107"/>
        <v>4.6759259275859222E-3</v>
      </c>
      <c r="AB429" s="2">
        <f t="shared" si="108"/>
        <v>1065</v>
      </c>
      <c r="AC429" s="2">
        <f t="shared" si="108"/>
        <v>404</v>
      </c>
      <c r="AE429" s="2" t="str">
        <f t="shared" si="109"/>
        <v/>
      </c>
      <c r="AF429" s="2" t="str">
        <f t="shared" si="110"/>
        <v/>
      </c>
      <c r="AG429" s="2" t="str">
        <f t="shared" si="111"/>
        <v/>
      </c>
      <c r="AH429" s="2" t="str">
        <f t="shared" si="112"/>
        <v/>
      </c>
      <c r="AI429" s="2">
        <f t="shared" si="113"/>
        <v>1065</v>
      </c>
      <c r="AK429" s="2" t="str">
        <f t="shared" si="114"/>
        <v/>
      </c>
      <c r="AL429" s="2" t="str">
        <f t="shared" si="115"/>
        <v/>
      </c>
      <c r="AM429" s="2" t="str">
        <f t="shared" si="116"/>
        <v/>
      </c>
      <c r="AN429" s="2" t="str">
        <f t="shared" si="117"/>
        <v/>
      </c>
      <c r="AO429" s="2">
        <f t="shared" si="118"/>
        <v>404</v>
      </c>
    </row>
    <row r="430" spans="1:41" x14ac:dyDescent="0.3">
      <c r="A430" s="111">
        <v>44582.715914351851</v>
      </c>
      <c r="B430" s="78" t="s">
        <v>1663</v>
      </c>
      <c r="C430" s="78" t="s">
        <v>850</v>
      </c>
      <c r="D430" s="78" t="s">
        <v>1367</v>
      </c>
      <c r="F430" s="78" t="s">
        <v>807</v>
      </c>
      <c r="G430" s="78" t="s">
        <v>114</v>
      </c>
      <c r="H430" s="112" t="s">
        <v>214</v>
      </c>
      <c r="I430" s="112">
        <v>2</v>
      </c>
      <c r="J430" s="113">
        <v>44582.715428240743</v>
      </c>
      <c r="K430" s="113">
        <v>44582.715914351851</v>
      </c>
      <c r="M430" s="113">
        <v>44582.716631944444</v>
      </c>
      <c r="N430" s="113">
        <v>44582.717789351853</v>
      </c>
      <c r="O430" s="78" t="s">
        <v>1491</v>
      </c>
      <c r="P430" s="78" t="str">
        <f t="shared" si="102"/>
        <v>CIC</v>
      </c>
      <c r="S430" s="78" t="str">
        <f t="shared" si="103"/>
        <v/>
      </c>
      <c r="T430" s="113">
        <v>44582.723009259258</v>
      </c>
      <c r="U430" s="78" t="s">
        <v>1185</v>
      </c>
      <c r="V430" s="78" t="str">
        <f t="shared" si="104"/>
        <v>CIC</v>
      </c>
      <c r="W430" s="113">
        <v>44582.790243055555</v>
      </c>
      <c r="X430" s="113">
        <f t="shared" si="105"/>
        <v>7.1759259299142286E-4</v>
      </c>
      <c r="Y430" s="113">
        <f t="shared" si="106"/>
        <v>6.3773148140171543E-3</v>
      </c>
      <c r="Z430" s="113">
        <f t="shared" si="107"/>
        <v>6.7233796296932269E-2</v>
      </c>
      <c r="AB430" s="2">
        <f t="shared" si="108"/>
        <v>551</v>
      </c>
      <c r="AC430" s="2">
        <f t="shared" si="108"/>
        <v>5809</v>
      </c>
      <c r="AE430" s="2" t="str">
        <f t="shared" si="109"/>
        <v/>
      </c>
      <c r="AF430" s="2" t="str">
        <f t="shared" si="110"/>
        <v/>
      </c>
      <c r="AG430" s="2">
        <f t="shared" si="111"/>
        <v>551</v>
      </c>
      <c r="AH430" s="2" t="str">
        <f t="shared" si="112"/>
        <v/>
      </c>
      <c r="AI430" s="2" t="str">
        <f t="shared" si="113"/>
        <v/>
      </c>
      <c r="AK430" s="2" t="str">
        <f t="shared" si="114"/>
        <v/>
      </c>
      <c r="AL430" s="2" t="str">
        <f t="shared" si="115"/>
        <v/>
      </c>
      <c r="AM430" s="2">
        <f t="shared" si="116"/>
        <v>5809</v>
      </c>
      <c r="AN430" s="2" t="str">
        <f t="shared" si="117"/>
        <v/>
      </c>
      <c r="AO430" s="2" t="str">
        <f t="shared" si="118"/>
        <v/>
      </c>
    </row>
    <row r="431" spans="1:41" x14ac:dyDescent="0.3">
      <c r="A431" s="111">
        <v>44582.715914351851</v>
      </c>
      <c r="B431" s="78" t="s">
        <v>1663</v>
      </c>
      <c r="C431" s="78" t="s">
        <v>886</v>
      </c>
      <c r="D431" s="78" t="s">
        <v>1367</v>
      </c>
      <c r="F431" s="78" t="s">
        <v>807</v>
      </c>
      <c r="G431" s="78" t="s">
        <v>114</v>
      </c>
      <c r="H431" s="112" t="s">
        <v>214</v>
      </c>
      <c r="I431" s="112">
        <v>2</v>
      </c>
      <c r="J431" s="113">
        <v>44582.715428240743</v>
      </c>
      <c r="K431" s="113">
        <v>44582.715914351851</v>
      </c>
      <c r="M431" s="113">
        <v>44582.720682870371</v>
      </c>
      <c r="N431" s="113">
        <v>44582.720717592594</v>
      </c>
      <c r="O431" s="78" t="s">
        <v>1185</v>
      </c>
      <c r="P431" s="78" t="str">
        <f t="shared" si="102"/>
        <v>CIC</v>
      </c>
      <c r="S431" s="78" t="str">
        <f t="shared" si="103"/>
        <v/>
      </c>
      <c r="T431" s="113">
        <v>44582.72928240741</v>
      </c>
      <c r="U431" s="78" t="s">
        <v>1187</v>
      </c>
      <c r="V431" s="78" t="str">
        <f t="shared" si="104"/>
        <v>CIC</v>
      </c>
      <c r="W431" s="113">
        <v>44582.789618055554</v>
      </c>
      <c r="X431" s="113">
        <f t="shared" si="105"/>
        <v>4.7685185199952684E-3</v>
      </c>
      <c r="Y431" s="113">
        <f t="shared" si="106"/>
        <v>8.599537039117422E-3</v>
      </c>
      <c r="Z431" s="113">
        <f t="shared" si="107"/>
        <v>6.0335648144246079E-2</v>
      </c>
      <c r="AB431" s="2">
        <f t="shared" si="108"/>
        <v>743</v>
      </c>
      <c r="AC431" s="2">
        <f t="shared" si="108"/>
        <v>5213</v>
      </c>
      <c r="AE431" s="2" t="str">
        <f t="shared" si="109"/>
        <v/>
      </c>
      <c r="AF431" s="2" t="str">
        <f t="shared" si="110"/>
        <v/>
      </c>
      <c r="AG431" s="2">
        <f t="shared" si="111"/>
        <v>743</v>
      </c>
      <c r="AH431" s="2" t="str">
        <f t="shared" si="112"/>
        <v/>
      </c>
      <c r="AI431" s="2" t="str">
        <f t="shared" si="113"/>
        <v/>
      </c>
      <c r="AK431" s="2" t="str">
        <f t="shared" si="114"/>
        <v/>
      </c>
      <c r="AL431" s="2" t="str">
        <f t="shared" si="115"/>
        <v/>
      </c>
      <c r="AM431" s="2">
        <f t="shared" si="116"/>
        <v>5213</v>
      </c>
      <c r="AN431" s="2" t="str">
        <f t="shared" si="117"/>
        <v/>
      </c>
      <c r="AO431" s="2" t="str">
        <f t="shared" si="118"/>
        <v/>
      </c>
    </row>
    <row r="432" spans="1:41" x14ac:dyDescent="0.3">
      <c r="A432" s="111">
        <v>44582.715914351851</v>
      </c>
      <c r="B432" s="78" t="s">
        <v>1663</v>
      </c>
      <c r="C432" s="78" t="s">
        <v>951</v>
      </c>
      <c r="D432" s="78" t="s">
        <v>1367</v>
      </c>
      <c r="F432" s="78" t="s">
        <v>807</v>
      </c>
      <c r="G432" s="78" t="s">
        <v>114</v>
      </c>
      <c r="H432" s="112" t="s">
        <v>214</v>
      </c>
      <c r="I432" s="112">
        <v>2</v>
      </c>
      <c r="J432" s="113">
        <v>44582.715428240743</v>
      </c>
      <c r="K432" s="113">
        <v>44582.715914351851</v>
      </c>
      <c r="M432" s="113">
        <v>44582.732025462959</v>
      </c>
      <c r="P432" s="78" t="str">
        <f t="shared" si="102"/>
        <v/>
      </c>
      <c r="S432" s="78" t="str">
        <f t="shared" si="103"/>
        <v/>
      </c>
      <c r="T432" s="113">
        <v>44582.732106481482</v>
      </c>
      <c r="U432" s="78" t="s">
        <v>1185</v>
      </c>
      <c r="V432" s="78" t="str">
        <f t="shared" si="104"/>
        <v>CIC</v>
      </c>
      <c r="W432" s="113">
        <v>44582.789618055554</v>
      </c>
      <c r="X432" s="113">
        <f t="shared" si="105"/>
        <v>1.6111111108330078E-2</v>
      </c>
      <c r="Y432" s="113" t="str">
        <f t="shared" si="106"/>
        <v/>
      </c>
      <c r="Z432" s="113">
        <f t="shared" si="107"/>
        <v>5.751157407212304E-2</v>
      </c>
      <c r="AB432" s="2" t="str">
        <f t="shared" si="108"/>
        <v/>
      </c>
      <c r="AC432" s="2">
        <f t="shared" si="108"/>
        <v>4969</v>
      </c>
      <c r="AE432" s="2" t="str">
        <f t="shared" si="109"/>
        <v/>
      </c>
      <c r="AF432" s="2" t="str">
        <f t="shared" si="110"/>
        <v/>
      </c>
      <c r="AG432" s="2" t="str">
        <f t="shared" si="111"/>
        <v/>
      </c>
      <c r="AH432" s="2" t="str">
        <f t="shared" si="112"/>
        <v/>
      </c>
      <c r="AI432" s="2" t="str">
        <f t="shared" si="113"/>
        <v/>
      </c>
      <c r="AK432" s="2" t="str">
        <f t="shared" si="114"/>
        <v/>
      </c>
      <c r="AL432" s="2" t="str">
        <f t="shared" si="115"/>
        <v/>
      </c>
      <c r="AM432" s="2">
        <f t="shared" si="116"/>
        <v>4969</v>
      </c>
      <c r="AN432" s="2" t="str">
        <f t="shared" si="117"/>
        <v/>
      </c>
      <c r="AO432" s="2" t="str">
        <f t="shared" si="118"/>
        <v/>
      </c>
    </row>
    <row r="433" spans="1:41" x14ac:dyDescent="0.3">
      <c r="A433" s="111">
        <v>44582.715914351851</v>
      </c>
      <c r="B433" s="78" t="s">
        <v>1663</v>
      </c>
      <c r="C433" s="78" t="s">
        <v>853</v>
      </c>
      <c r="D433" s="78" t="s">
        <v>1367</v>
      </c>
      <c r="F433" s="78" t="s">
        <v>807</v>
      </c>
      <c r="G433" s="78" t="s">
        <v>114</v>
      </c>
      <c r="H433" s="112" t="s">
        <v>214</v>
      </c>
      <c r="I433" s="112">
        <v>2</v>
      </c>
      <c r="J433" s="113">
        <v>44582.715428240743</v>
      </c>
      <c r="K433" s="113">
        <v>44582.715914351851</v>
      </c>
      <c r="M433" s="113">
        <v>44582.750289351854</v>
      </c>
      <c r="N433" s="113">
        <v>44582.753032407411</v>
      </c>
      <c r="O433" s="78" t="s">
        <v>1185</v>
      </c>
      <c r="P433" s="78" t="str">
        <f t="shared" si="102"/>
        <v>CIC</v>
      </c>
      <c r="Q433" s="113">
        <v>44582.755972222221</v>
      </c>
      <c r="R433" s="78" t="s">
        <v>1243</v>
      </c>
      <c r="S433" s="78" t="str">
        <f t="shared" si="103"/>
        <v>PLOEG</v>
      </c>
      <c r="T433" s="113">
        <v>44582.762071759258</v>
      </c>
      <c r="U433" s="78" t="s">
        <v>1187</v>
      </c>
      <c r="V433" s="78" t="str">
        <f t="shared" si="104"/>
        <v>CIC</v>
      </c>
      <c r="W433" s="113">
        <v>44582.790243055555</v>
      </c>
      <c r="X433" s="113">
        <f t="shared" si="105"/>
        <v>3.4375000002910383E-2</v>
      </c>
      <c r="Y433" s="113">
        <f t="shared" si="106"/>
        <v>1.1782407404098194E-2</v>
      </c>
      <c r="Z433" s="113">
        <f t="shared" si="107"/>
        <v>2.8171296296932269E-2</v>
      </c>
      <c r="AB433" s="2">
        <f t="shared" si="108"/>
        <v>1018</v>
      </c>
      <c r="AC433" s="2">
        <f t="shared" si="108"/>
        <v>2434</v>
      </c>
      <c r="AE433" s="2" t="str">
        <f t="shared" si="109"/>
        <v/>
      </c>
      <c r="AF433" s="2" t="str">
        <f t="shared" si="110"/>
        <v/>
      </c>
      <c r="AG433" s="2">
        <f t="shared" si="111"/>
        <v>1018</v>
      </c>
      <c r="AH433" s="2" t="str">
        <f t="shared" si="112"/>
        <v/>
      </c>
      <c r="AI433" s="2" t="str">
        <f t="shared" si="113"/>
        <v/>
      </c>
      <c r="AK433" s="2" t="str">
        <f t="shared" si="114"/>
        <v/>
      </c>
      <c r="AL433" s="2" t="str">
        <f t="shared" si="115"/>
        <v/>
      </c>
      <c r="AM433" s="2">
        <f t="shared" si="116"/>
        <v>2434</v>
      </c>
      <c r="AN433" s="2" t="str">
        <f t="shared" si="117"/>
        <v/>
      </c>
      <c r="AO433" s="2" t="str">
        <f t="shared" si="118"/>
        <v/>
      </c>
    </row>
    <row r="434" spans="1:41" x14ac:dyDescent="0.3">
      <c r="A434" s="111">
        <v>44582.726180555554</v>
      </c>
      <c r="B434" s="78" t="s">
        <v>1664</v>
      </c>
      <c r="C434" s="78" t="s">
        <v>835</v>
      </c>
      <c r="D434" s="78" t="s">
        <v>1199</v>
      </c>
      <c r="E434" s="78">
        <v>132</v>
      </c>
      <c r="F434" s="78" t="s">
        <v>809</v>
      </c>
      <c r="G434" s="78" t="s">
        <v>118</v>
      </c>
      <c r="H434" s="112" t="s">
        <v>362</v>
      </c>
      <c r="I434" s="112">
        <v>3</v>
      </c>
      <c r="J434" s="113">
        <v>44582.725601851853</v>
      </c>
      <c r="K434" s="113">
        <v>44582.726180555554</v>
      </c>
      <c r="M434" s="113">
        <v>44582.752962962964</v>
      </c>
      <c r="N434" s="113">
        <v>44582.753032407411</v>
      </c>
      <c r="O434" s="78" t="s">
        <v>1185</v>
      </c>
      <c r="P434" s="78" t="str">
        <f t="shared" si="102"/>
        <v>CIC</v>
      </c>
      <c r="S434" s="78" t="str">
        <f t="shared" si="103"/>
        <v/>
      </c>
      <c r="T434" s="113">
        <v>44582.762604166666</v>
      </c>
      <c r="U434" s="78" t="s">
        <v>1200</v>
      </c>
      <c r="V434" s="78" t="str">
        <f t="shared" si="104"/>
        <v>PLOEG</v>
      </c>
      <c r="W434" s="113">
        <v>44582.828402777777</v>
      </c>
      <c r="X434" s="113">
        <f t="shared" si="105"/>
        <v>2.6782407410792075E-2</v>
      </c>
      <c r="Y434" s="113">
        <f t="shared" si="106"/>
        <v>9.6412037019035779E-3</v>
      </c>
      <c r="Z434" s="113">
        <f t="shared" si="107"/>
        <v>6.5798611110949423E-2</v>
      </c>
      <c r="AB434" s="2">
        <f t="shared" si="108"/>
        <v>833</v>
      </c>
      <c r="AC434" s="2">
        <f t="shared" si="108"/>
        <v>5685</v>
      </c>
      <c r="AE434" s="2" t="str">
        <f t="shared" si="109"/>
        <v/>
      </c>
      <c r="AF434" s="2" t="str">
        <f t="shared" si="110"/>
        <v/>
      </c>
      <c r="AG434" s="2" t="str">
        <f t="shared" si="111"/>
        <v/>
      </c>
      <c r="AH434" s="2">
        <f t="shared" si="112"/>
        <v>833</v>
      </c>
      <c r="AI434" s="2" t="str">
        <f t="shared" si="113"/>
        <v/>
      </c>
      <c r="AK434" s="2" t="str">
        <f t="shared" si="114"/>
        <v/>
      </c>
      <c r="AL434" s="2" t="str">
        <f t="shared" si="115"/>
        <v/>
      </c>
      <c r="AM434" s="2" t="str">
        <f t="shared" si="116"/>
        <v/>
      </c>
      <c r="AN434" s="2">
        <f t="shared" si="117"/>
        <v>5685</v>
      </c>
      <c r="AO434" s="2" t="str">
        <f t="shared" si="118"/>
        <v/>
      </c>
    </row>
    <row r="435" spans="1:41" x14ac:dyDescent="0.3">
      <c r="A435" s="111">
        <v>44582.726180555554</v>
      </c>
      <c r="B435" s="78" t="s">
        <v>1664</v>
      </c>
      <c r="C435" s="78" t="s">
        <v>853</v>
      </c>
      <c r="D435" s="78" t="s">
        <v>1199</v>
      </c>
      <c r="E435" s="78">
        <v>132</v>
      </c>
      <c r="F435" s="78" t="s">
        <v>809</v>
      </c>
      <c r="G435" s="78" t="s">
        <v>118</v>
      </c>
      <c r="H435" s="112" t="s">
        <v>362</v>
      </c>
      <c r="I435" s="112">
        <v>3</v>
      </c>
      <c r="J435" s="113">
        <v>44582.725601851853</v>
      </c>
      <c r="K435" s="113">
        <v>44582.726180555554</v>
      </c>
      <c r="M435" s="113">
        <v>44582.790277777778</v>
      </c>
      <c r="N435" s="113">
        <v>44582.790312500001</v>
      </c>
      <c r="O435" s="78" t="s">
        <v>1187</v>
      </c>
      <c r="P435" s="78" t="str">
        <f t="shared" si="102"/>
        <v>CIC</v>
      </c>
      <c r="Q435" s="113">
        <v>44582.797685185185</v>
      </c>
      <c r="R435" s="78" t="s">
        <v>1243</v>
      </c>
      <c r="S435" s="78" t="str">
        <f t="shared" si="103"/>
        <v>PLOEG</v>
      </c>
      <c r="V435" s="78" t="str">
        <f t="shared" si="104"/>
        <v/>
      </c>
      <c r="W435" s="113">
        <v>44582.828460648147</v>
      </c>
      <c r="X435" s="113">
        <f t="shared" si="105"/>
        <v>6.4097222224518191E-2</v>
      </c>
      <c r="Y435" s="113" t="str">
        <f t="shared" si="106"/>
        <v/>
      </c>
      <c r="Z435" s="113" t="str">
        <f t="shared" si="107"/>
        <v/>
      </c>
      <c r="AB435" s="2" t="str">
        <f t="shared" si="108"/>
        <v/>
      </c>
      <c r="AC435" s="2" t="str">
        <f t="shared" si="108"/>
        <v/>
      </c>
      <c r="AE435" s="2" t="str">
        <f t="shared" si="109"/>
        <v/>
      </c>
      <c r="AF435" s="2" t="str">
        <f t="shared" si="110"/>
        <v/>
      </c>
      <c r="AG435" s="2" t="str">
        <f t="shared" si="111"/>
        <v/>
      </c>
      <c r="AH435" s="2" t="str">
        <f t="shared" si="112"/>
        <v/>
      </c>
      <c r="AI435" s="2" t="str">
        <f t="shared" si="113"/>
        <v/>
      </c>
      <c r="AK435" s="2" t="str">
        <f t="shared" si="114"/>
        <v/>
      </c>
      <c r="AL435" s="2" t="str">
        <f t="shared" si="115"/>
        <v/>
      </c>
      <c r="AM435" s="2" t="str">
        <f t="shared" si="116"/>
        <v/>
      </c>
      <c r="AN435" s="2" t="str">
        <f t="shared" si="117"/>
        <v/>
      </c>
      <c r="AO435" s="2" t="str">
        <f t="shared" si="118"/>
        <v/>
      </c>
    </row>
    <row r="436" spans="1:41" x14ac:dyDescent="0.3">
      <c r="A436" s="111">
        <v>44582.726180555554</v>
      </c>
      <c r="B436" s="78" t="s">
        <v>1664</v>
      </c>
      <c r="C436" s="78" t="s">
        <v>846</v>
      </c>
      <c r="D436" s="78" t="s">
        <v>1199</v>
      </c>
      <c r="E436" s="78">
        <v>132</v>
      </c>
      <c r="F436" s="78" t="s">
        <v>809</v>
      </c>
      <c r="G436" s="78" t="s">
        <v>118</v>
      </c>
      <c r="H436" s="112" t="s">
        <v>362</v>
      </c>
      <c r="I436" s="112">
        <v>3</v>
      </c>
      <c r="J436" s="113">
        <v>44582.725601851853</v>
      </c>
      <c r="K436" s="113">
        <v>44582.726180555554</v>
      </c>
      <c r="M436" s="113">
        <v>44582.79892361111</v>
      </c>
      <c r="P436" s="78" t="str">
        <f t="shared" si="102"/>
        <v/>
      </c>
      <c r="S436" s="78" t="str">
        <f t="shared" si="103"/>
        <v/>
      </c>
      <c r="V436" s="78" t="str">
        <f t="shared" si="104"/>
        <v/>
      </c>
      <c r="W436" s="113">
        <v>44582.801701388889</v>
      </c>
      <c r="X436" s="113">
        <f t="shared" si="105"/>
        <v>7.2743055556202307E-2</v>
      </c>
      <c r="Y436" s="113" t="str">
        <f t="shared" si="106"/>
        <v/>
      </c>
      <c r="Z436" s="113" t="str">
        <f t="shared" si="107"/>
        <v/>
      </c>
      <c r="AB436" s="2" t="str">
        <f t="shared" si="108"/>
        <v/>
      </c>
      <c r="AC436" s="2" t="str">
        <f t="shared" si="108"/>
        <v/>
      </c>
      <c r="AE436" s="2" t="str">
        <f t="shared" si="109"/>
        <v/>
      </c>
      <c r="AF436" s="2" t="str">
        <f t="shared" si="110"/>
        <v/>
      </c>
      <c r="AG436" s="2" t="str">
        <f t="shared" si="111"/>
        <v/>
      </c>
      <c r="AH436" s="2" t="str">
        <f t="shared" si="112"/>
        <v/>
      </c>
      <c r="AI436" s="2" t="str">
        <f t="shared" si="113"/>
        <v/>
      </c>
      <c r="AK436" s="2" t="str">
        <f t="shared" si="114"/>
        <v/>
      </c>
      <c r="AL436" s="2" t="str">
        <f t="shared" si="115"/>
        <v/>
      </c>
      <c r="AM436" s="2" t="str">
        <f t="shared" si="116"/>
        <v/>
      </c>
      <c r="AN436" s="2" t="str">
        <f t="shared" si="117"/>
        <v/>
      </c>
      <c r="AO436" s="2" t="str">
        <f t="shared" si="118"/>
        <v/>
      </c>
    </row>
    <row r="437" spans="1:41" x14ac:dyDescent="0.3">
      <c r="A437" s="111">
        <v>44582.801979166667</v>
      </c>
      <c r="B437" s="78" t="s">
        <v>1665</v>
      </c>
      <c r="C437" s="78" t="s">
        <v>846</v>
      </c>
      <c r="D437" s="78" t="s">
        <v>1211</v>
      </c>
      <c r="E437" s="78">
        <v>32</v>
      </c>
      <c r="F437" s="78" t="s">
        <v>808</v>
      </c>
      <c r="G437" s="78" t="s">
        <v>106</v>
      </c>
      <c r="H437" s="112" t="s">
        <v>268</v>
      </c>
      <c r="I437" s="112">
        <v>4</v>
      </c>
      <c r="J437" s="113">
        <v>44582.801817129628</v>
      </c>
      <c r="K437" s="113">
        <v>44582.801979166667</v>
      </c>
      <c r="M437" s="113">
        <v>44582.802002314813</v>
      </c>
      <c r="N437" s="113">
        <v>44582.802025462966</v>
      </c>
      <c r="O437" s="78" t="s">
        <v>1187</v>
      </c>
      <c r="P437" s="78" t="str">
        <f t="shared" si="102"/>
        <v>CIC</v>
      </c>
      <c r="S437" s="78" t="str">
        <f t="shared" si="103"/>
        <v/>
      </c>
      <c r="V437" s="78" t="str">
        <f t="shared" si="104"/>
        <v/>
      </c>
      <c r="W437" s="113">
        <v>44582.882407407407</v>
      </c>
      <c r="X437" s="113" t="str">
        <f t="shared" si="105"/>
        <v/>
      </c>
      <c r="Y437" s="113" t="str">
        <f t="shared" si="106"/>
        <v/>
      </c>
      <c r="Z437" s="113" t="str">
        <f t="shared" si="107"/>
        <v/>
      </c>
      <c r="AB437" s="2" t="str">
        <f t="shared" si="108"/>
        <v/>
      </c>
      <c r="AC437" s="2" t="str">
        <f t="shared" si="108"/>
        <v/>
      </c>
      <c r="AE437" s="2" t="str">
        <f t="shared" si="109"/>
        <v/>
      </c>
      <c r="AF437" s="2" t="str">
        <f t="shared" si="110"/>
        <v/>
      </c>
      <c r="AG437" s="2" t="str">
        <f t="shared" si="111"/>
        <v/>
      </c>
      <c r="AH437" s="2" t="str">
        <f t="shared" si="112"/>
        <v/>
      </c>
      <c r="AI437" s="2" t="str">
        <f t="shared" si="113"/>
        <v/>
      </c>
      <c r="AK437" s="2" t="str">
        <f t="shared" si="114"/>
        <v/>
      </c>
      <c r="AL437" s="2" t="str">
        <f t="shared" si="115"/>
        <v/>
      </c>
      <c r="AM437" s="2" t="str">
        <f t="shared" si="116"/>
        <v/>
      </c>
      <c r="AN437" s="2" t="str">
        <f t="shared" si="117"/>
        <v/>
      </c>
      <c r="AO437" s="2" t="str">
        <f t="shared" si="118"/>
        <v/>
      </c>
    </row>
    <row r="438" spans="1:41" x14ac:dyDescent="0.3">
      <c r="A438" s="111">
        <v>44582.98201388889</v>
      </c>
      <c r="B438" s="78" t="s">
        <v>1666</v>
      </c>
      <c r="C438" s="78" t="s">
        <v>835</v>
      </c>
      <c r="D438" s="78" t="s">
        <v>1207</v>
      </c>
      <c r="E438" s="78">
        <v>136</v>
      </c>
      <c r="F438" s="78" t="s">
        <v>807</v>
      </c>
      <c r="G438" s="78" t="s">
        <v>128</v>
      </c>
      <c r="H438" s="112" t="s">
        <v>270</v>
      </c>
      <c r="I438" s="112">
        <v>3</v>
      </c>
      <c r="J438" s="113">
        <v>44582.981539351851</v>
      </c>
      <c r="K438" s="113">
        <v>44582.98201388889</v>
      </c>
      <c r="M438" s="113">
        <v>44582.982743055552</v>
      </c>
      <c r="N438" s="113">
        <v>44582.983981481484</v>
      </c>
      <c r="O438" s="78" t="s">
        <v>1185</v>
      </c>
      <c r="P438" s="78" t="str">
        <f t="shared" si="102"/>
        <v>CIC</v>
      </c>
      <c r="S438" s="78" t="str">
        <f t="shared" si="103"/>
        <v/>
      </c>
      <c r="V438" s="78" t="str">
        <f t="shared" si="104"/>
        <v/>
      </c>
      <c r="W438" s="113">
        <v>44583.003946759258</v>
      </c>
      <c r="X438" s="113">
        <f t="shared" si="105"/>
        <v>7.2916666249511763E-4</v>
      </c>
      <c r="Y438" s="113" t="str">
        <f t="shared" si="106"/>
        <v/>
      </c>
      <c r="Z438" s="113" t="str">
        <f t="shared" si="107"/>
        <v/>
      </c>
      <c r="AB438" s="2" t="str">
        <f t="shared" si="108"/>
        <v/>
      </c>
      <c r="AC438" s="2" t="str">
        <f t="shared" si="108"/>
        <v/>
      </c>
      <c r="AE438" s="2" t="str">
        <f t="shared" si="109"/>
        <v/>
      </c>
      <c r="AF438" s="2" t="str">
        <f t="shared" si="110"/>
        <v/>
      </c>
      <c r="AG438" s="2" t="str">
        <f t="shared" si="111"/>
        <v/>
      </c>
      <c r="AH438" s="2" t="str">
        <f t="shared" si="112"/>
        <v/>
      </c>
      <c r="AI438" s="2" t="str">
        <f t="shared" si="113"/>
        <v/>
      </c>
      <c r="AK438" s="2" t="str">
        <f t="shared" si="114"/>
        <v/>
      </c>
      <c r="AL438" s="2" t="str">
        <f t="shared" si="115"/>
        <v/>
      </c>
      <c r="AM438" s="2" t="str">
        <f t="shared" si="116"/>
        <v/>
      </c>
      <c r="AN438" s="2" t="str">
        <f t="shared" si="117"/>
        <v/>
      </c>
      <c r="AO438" s="2" t="str">
        <f t="shared" si="118"/>
        <v/>
      </c>
    </row>
    <row r="439" spans="1:41" x14ac:dyDescent="0.3">
      <c r="A439" s="111">
        <v>44583.06722222222</v>
      </c>
      <c r="B439" s="78" t="s">
        <v>1667</v>
      </c>
      <c r="C439" s="78" t="s">
        <v>846</v>
      </c>
      <c r="D439" s="78" t="s">
        <v>1668</v>
      </c>
      <c r="E439" s="78">
        <v>19</v>
      </c>
      <c r="F439" s="78" t="s">
        <v>809</v>
      </c>
      <c r="G439" s="78" t="s">
        <v>126</v>
      </c>
      <c r="H439" s="112" t="s">
        <v>290</v>
      </c>
      <c r="I439" s="112">
        <v>2</v>
      </c>
      <c r="J439" s="113">
        <v>44583.065659722219</v>
      </c>
      <c r="K439" s="113">
        <v>44583.06722222222</v>
      </c>
      <c r="M439" s="113">
        <v>44583.067974537036</v>
      </c>
      <c r="N439" s="113">
        <v>44583.068622685183</v>
      </c>
      <c r="O439" s="78" t="s">
        <v>1187</v>
      </c>
      <c r="P439" s="78" t="str">
        <f t="shared" si="102"/>
        <v>CIC</v>
      </c>
      <c r="S439" s="78" t="str">
        <f t="shared" si="103"/>
        <v/>
      </c>
      <c r="T439" s="113">
        <v>44583.074004629627</v>
      </c>
      <c r="U439" s="78" t="s">
        <v>1185</v>
      </c>
      <c r="V439" s="78" t="str">
        <f t="shared" si="104"/>
        <v>CIC</v>
      </c>
      <c r="W439" s="113">
        <v>44583.083310185182</v>
      </c>
      <c r="X439" s="113">
        <f t="shared" si="105"/>
        <v>7.5231481605442241E-4</v>
      </c>
      <c r="Y439" s="113">
        <f t="shared" si="106"/>
        <v>6.0300925906631164E-3</v>
      </c>
      <c r="Z439" s="113">
        <f t="shared" si="107"/>
        <v>9.3055555553291924E-3</v>
      </c>
      <c r="AB439" s="2">
        <f t="shared" si="108"/>
        <v>521</v>
      </c>
      <c r="AC439" s="2">
        <f t="shared" si="108"/>
        <v>804</v>
      </c>
      <c r="AE439" s="2" t="str">
        <f t="shared" si="109"/>
        <v/>
      </c>
      <c r="AF439" s="2" t="str">
        <f t="shared" si="110"/>
        <v/>
      </c>
      <c r="AG439" s="2">
        <f t="shared" si="111"/>
        <v>521</v>
      </c>
      <c r="AH439" s="2" t="str">
        <f t="shared" si="112"/>
        <v/>
      </c>
      <c r="AI439" s="2" t="str">
        <f t="shared" si="113"/>
        <v/>
      </c>
      <c r="AK439" s="2" t="str">
        <f t="shared" si="114"/>
        <v/>
      </c>
      <c r="AL439" s="2" t="str">
        <f t="shared" si="115"/>
        <v/>
      </c>
      <c r="AM439" s="2">
        <f t="shared" si="116"/>
        <v>804</v>
      </c>
      <c r="AN439" s="2" t="str">
        <f t="shared" si="117"/>
        <v/>
      </c>
      <c r="AO439" s="2" t="str">
        <f t="shared" si="118"/>
        <v/>
      </c>
    </row>
    <row r="440" spans="1:41" x14ac:dyDescent="0.3">
      <c r="A440" s="111">
        <v>44583.06722222222</v>
      </c>
      <c r="B440" s="78" t="s">
        <v>1667</v>
      </c>
      <c r="C440" s="78" t="s">
        <v>835</v>
      </c>
      <c r="D440" s="78" t="s">
        <v>1668</v>
      </c>
      <c r="E440" s="78">
        <v>19</v>
      </c>
      <c r="F440" s="78" t="s">
        <v>809</v>
      </c>
      <c r="G440" s="78" t="s">
        <v>126</v>
      </c>
      <c r="H440" s="112" t="s">
        <v>290</v>
      </c>
      <c r="I440" s="112">
        <v>2</v>
      </c>
      <c r="J440" s="113">
        <v>44583.065659722219</v>
      </c>
      <c r="K440" s="113">
        <v>44583.06722222222</v>
      </c>
      <c r="M440" s="113">
        <v>44583.068576388891</v>
      </c>
      <c r="N440" s="113">
        <v>44583.068622685183</v>
      </c>
      <c r="O440" s="78" t="s">
        <v>1187</v>
      </c>
      <c r="P440" s="78" t="str">
        <f t="shared" si="102"/>
        <v>CIC</v>
      </c>
      <c r="S440" s="78" t="str">
        <f t="shared" si="103"/>
        <v/>
      </c>
      <c r="T440" s="113">
        <v>44583.073969907404</v>
      </c>
      <c r="U440" s="78" t="s">
        <v>1185</v>
      </c>
      <c r="V440" s="78" t="str">
        <f t="shared" si="104"/>
        <v>CIC</v>
      </c>
      <c r="W440" s="113">
        <v>44583.093726851854</v>
      </c>
      <c r="X440" s="113">
        <f t="shared" si="105"/>
        <v>1.3541666703531519E-3</v>
      </c>
      <c r="Y440" s="113">
        <f t="shared" si="106"/>
        <v>5.3935185133013874E-3</v>
      </c>
      <c r="Z440" s="113">
        <f t="shared" si="107"/>
        <v>1.9756944449909497E-2</v>
      </c>
      <c r="AB440" s="2">
        <f t="shared" si="108"/>
        <v>466</v>
      </c>
      <c r="AC440" s="2">
        <f t="shared" si="108"/>
        <v>1707</v>
      </c>
      <c r="AE440" s="2" t="str">
        <f t="shared" si="109"/>
        <v/>
      </c>
      <c r="AF440" s="2" t="str">
        <f t="shared" si="110"/>
        <v/>
      </c>
      <c r="AG440" s="2">
        <f t="shared" si="111"/>
        <v>466</v>
      </c>
      <c r="AH440" s="2" t="str">
        <f t="shared" si="112"/>
        <v/>
      </c>
      <c r="AI440" s="2" t="str">
        <f t="shared" si="113"/>
        <v/>
      </c>
      <c r="AK440" s="2" t="str">
        <f t="shared" si="114"/>
        <v/>
      </c>
      <c r="AL440" s="2" t="str">
        <f t="shared" si="115"/>
        <v/>
      </c>
      <c r="AM440" s="2">
        <f t="shared" si="116"/>
        <v>1707</v>
      </c>
      <c r="AN440" s="2" t="str">
        <f t="shared" si="117"/>
        <v/>
      </c>
      <c r="AO440" s="2" t="str">
        <f t="shared" si="118"/>
        <v/>
      </c>
    </row>
    <row r="441" spans="1:41" x14ac:dyDescent="0.3">
      <c r="A441" s="111">
        <v>44583.06722222222</v>
      </c>
      <c r="B441" s="78" t="s">
        <v>1667</v>
      </c>
      <c r="C441" s="78" t="s">
        <v>853</v>
      </c>
      <c r="D441" s="78" t="s">
        <v>1668</v>
      </c>
      <c r="E441" s="78">
        <v>19</v>
      </c>
      <c r="F441" s="78" t="s">
        <v>809</v>
      </c>
      <c r="G441" s="78" t="s">
        <v>126</v>
      </c>
      <c r="H441" s="112" t="s">
        <v>290</v>
      </c>
      <c r="I441" s="112">
        <v>2</v>
      </c>
      <c r="J441" s="113">
        <v>44583.065659722219</v>
      </c>
      <c r="K441" s="113">
        <v>44583.06722222222</v>
      </c>
      <c r="M441" s="113">
        <v>44583.068761574075</v>
      </c>
      <c r="N441" s="113">
        <v>44583.068784722222</v>
      </c>
      <c r="O441" s="78" t="s">
        <v>1185</v>
      </c>
      <c r="P441" s="78" t="str">
        <f t="shared" si="102"/>
        <v>CIC</v>
      </c>
      <c r="S441" s="78" t="str">
        <f t="shared" si="103"/>
        <v/>
      </c>
      <c r="T441" s="113">
        <v>44583.073935185188</v>
      </c>
      <c r="U441" s="78" t="s">
        <v>1185</v>
      </c>
      <c r="V441" s="78" t="str">
        <f t="shared" si="104"/>
        <v>CIC</v>
      </c>
      <c r="W441" s="113">
        <v>44583.083379629628</v>
      </c>
      <c r="X441" s="113">
        <f t="shared" si="105"/>
        <v>1.5393518551718444E-3</v>
      </c>
      <c r="Y441" s="113">
        <f t="shared" si="106"/>
        <v>5.173611112695653E-3</v>
      </c>
      <c r="Z441" s="113">
        <f t="shared" si="107"/>
        <v>9.444444440305233E-3</v>
      </c>
      <c r="AB441" s="2">
        <f t="shared" si="108"/>
        <v>447</v>
      </c>
      <c r="AC441" s="2">
        <f t="shared" si="108"/>
        <v>816</v>
      </c>
      <c r="AE441" s="2" t="str">
        <f t="shared" si="109"/>
        <v/>
      </c>
      <c r="AF441" s="2" t="str">
        <f t="shared" si="110"/>
        <v/>
      </c>
      <c r="AG441" s="2">
        <f t="shared" si="111"/>
        <v>447</v>
      </c>
      <c r="AH441" s="2" t="str">
        <f t="shared" si="112"/>
        <v/>
      </c>
      <c r="AI441" s="2" t="str">
        <f t="shared" si="113"/>
        <v/>
      </c>
      <c r="AK441" s="2" t="str">
        <f t="shared" si="114"/>
        <v/>
      </c>
      <c r="AL441" s="2" t="str">
        <f t="shared" si="115"/>
        <v/>
      </c>
      <c r="AM441" s="2">
        <f t="shared" si="116"/>
        <v>816</v>
      </c>
      <c r="AN441" s="2" t="str">
        <f t="shared" si="117"/>
        <v/>
      </c>
      <c r="AO441" s="2" t="str">
        <f t="shared" si="118"/>
        <v/>
      </c>
    </row>
    <row r="442" spans="1:41" x14ac:dyDescent="0.3">
      <c r="A442" s="111">
        <v>44583.258564814816</v>
      </c>
      <c r="B442" s="78" t="s">
        <v>1669</v>
      </c>
      <c r="C442" s="78" t="s">
        <v>886</v>
      </c>
      <c r="D442" s="78" t="s">
        <v>1670</v>
      </c>
      <c r="F442" s="78" t="s">
        <v>807</v>
      </c>
      <c r="G442" s="78" t="s">
        <v>122</v>
      </c>
      <c r="H442" s="112" t="s">
        <v>346</v>
      </c>
      <c r="I442" s="112">
        <v>4</v>
      </c>
      <c r="J442" s="113">
        <v>44583.257037037038</v>
      </c>
      <c r="K442" s="113">
        <v>44583.258564814816</v>
      </c>
      <c r="L442" s="113">
        <v>44583.287777777776</v>
      </c>
      <c r="M442" s="113">
        <v>44583.296041666668</v>
      </c>
      <c r="N442" s="113">
        <v>44583.259895833333</v>
      </c>
      <c r="O442" s="78" t="s">
        <v>1185</v>
      </c>
      <c r="P442" s="78" t="str">
        <f t="shared" si="102"/>
        <v>CIC</v>
      </c>
      <c r="S442" s="78" t="str">
        <f t="shared" si="103"/>
        <v/>
      </c>
      <c r="T442" s="113">
        <v>44583.30746527778</v>
      </c>
      <c r="U442" s="78" t="s">
        <v>1185</v>
      </c>
      <c r="V442" s="78" t="str">
        <f t="shared" si="104"/>
        <v>CIC</v>
      </c>
      <c r="W442" s="113">
        <v>44583.368668981479</v>
      </c>
      <c r="X442" s="113">
        <f t="shared" si="105"/>
        <v>2.9212962959718425E-2</v>
      </c>
      <c r="Y442" s="113">
        <f t="shared" si="106"/>
        <v>1.9687500003783498E-2</v>
      </c>
      <c r="Z442" s="113">
        <f t="shared" si="107"/>
        <v>6.1203703698993195E-2</v>
      </c>
      <c r="AB442" s="2">
        <f t="shared" si="108"/>
        <v>1701</v>
      </c>
      <c r="AC442" s="2">
        <f t="shared" si="108"/>
        <v>5288</v>
      </c>
      <c r="AE442" s="2" t="str">
        <f t="shared" si="109"/>
        <v/>
      </c>
      <c r="AF442" s="2" t="str">
        <f t="shared" si="110"/>
        <v/>
      </c>
      <c r="AG442" s="2" t="str">
        <f t="shared" si="111"/>
        <v/>
      </c>
      <c r="AH442" s="2" t="str">
        <f t="shared" si="112"/>
        <v/>
      </c>
      <c r="AI442" s="2">
        <f t="shared" si="113"/>
        <v>1701</v>
      </c>
      <c r="AK442" s="2" t="str">
        <f t="shared" si="114"/>
        <v/>
      </c>
      <c r="AL442" s="2" t="str">
        <f t="shared" si="115"/>
        <v/>
      </c>
      <c r="AM442" s="2" t="str">
        <f t="shared" si="116"/>
        <v/>
      </c>
      <c r="AN442" s="2" t="str">
        <f t="shared" si="117"/>
        <v/>
      </c>
      <c r="AO442" s="2">
        <f t="shared" si="118"/>
        <v>5288</v>
      </c>
    </row>
    <row r="443" spans="1:41" x14ac:dyDescent="0.3">
      <c r="A443" s="111">
        <v>44583.271886574075</v>
      </c>
      <c r="B443" s="78" t="s">
        <v>1671</v>
      </c>
      <c r="C443" s="78" t="s">
        <v>886</v>
      </c>
      <c r="F443" s="78" t="s">
        <v>808</v>
      </c>
      <c r="G443" s="78" t="s">
        <v>110</v>
      </c>
      <c r="H443" s="112" t="s">
        <v>344</v>
      </c>
      <c r="I443" s="112">
        <v>3</v>
      </c>
      <c r="J443" s="113">
        <v>44583.27103009259</v>
      </c>
      <c r="K443" s="113">
        <v>44583.271886574075</v>
      </c>
      <c r="M443" s="113">
        <v>44583.287777777776</v>
      </c>
      <c r="N443" s="113">
        <v>44583.287858796299</v>
      </c>
      <c r="O443" s="78" t="s">
        <v>1185</v>
      </c>
      <c r="P443" s="78" t="str">
        <f t="shared" si="102"/>
        <v>CIC</v>
      </c>
      <c r="S443" s="78" t="str">
        <f t="shared" si="103"/>
        <v/>
      </c>
      <c r="V443" s="78" t="str">
        <f t="shared" si="104"/>
        <v/>
      </c>
      <c r="W443" s="113">
        <v>44583.296041666668</v>
      </c>
      <c r="X443" s="113">
        <f t="shared" si="105"/>
        <v>1.5891203700448386E-2</v>
      </c>
      <c r="Y443" s="113" t="str">
        <f t="shared" si="106"/>
        <v/>
      </c>
      <c r="Z443" s="113" t="str">
        <f t="shared" si="107"/>
        <v/>
      </c>
      <c r="AB443" s="2" t="str">
        <f t="shared" si="108"/>
        <v/>
      </c>
      <c r="AC443" s="2" t="str">
        <f t="shared" si="108"/>
        <v/>
      </c>
      <c r="AE443" s="2" t="str">
        <f t="shared" si="109"/>
        <v/>
      </c>
      <c r="AF443" s="2" t="str">
        <f t="shared" si="110"/>
        <v/>
      </c>
      <c r="AG443" s="2" t="str">
        <f t="shared" si="111"/>
        <v/>
      </c>
      <c r="AH443" s="2" t="str">
        <f t="shared" si="112"/>
        <v/>
      </c>
      <c r="AI443" s="2" t="str">
        <f t="shared" si="113"/>
        <v/>
      </c>
      <c r="AK443" s="2" t="str">
        <f t="shared" si="114"/>
        <v/>
      </c>
      <c r="AL443" s="2" t="str">
        <f t="shared" si="115"/>
        <v/>
      </c>
      <c r="AM443" s="2" t="str">
        <f t="shared" si="116"/>
        <v/>
      </c>
      <c r="AN443" s="2" t="str">
        <f t="shared" si="117"/>
        <v/>
      </c>
      <c r="AO443" s="2" t="str">
        <f t="shared" si="118"/>
        <v/>
      </c>
    </row>
    <row r="444" spans="1:41" x14ac:dyDescent="0.3">
      <c r="A444" s="111">
        <v>44583.401921296296</v>
      </c>
      <c r="B444" s="78" t="s">
        <v>1672</v>
      </c>
      <c r="C444" s="78" t="s">
        <v>886</v>
      </c>
      <c r="D444" s="78" t="s">
        <v>1673</v>
      </c>
      <c r="F444" s="78" t="s">
        <v>807</v>
      </c>
      <c r="G444" s="78" t="s">
        <v>106</v>
      </c>
      <c r="H444" s="112" t="s">
        <v>212</v>
      </c>
      <c r="I444" s="112">
        <v>4</v>
      </c>
      <c r="J444" s="113">
        <v>44583.401585648149</v>
      </c>
      <c r="K444" s="113">
        <v>44583.401921296296</v>
      </c>
      <c r="M444" s="113">
        <v>44583.401956018519</v>
      </c>
      <c r="N444" s="113">
        <v>44583.402013888888</v>
      </c>
      <c r="O444" s="78" t="s">
        <v>1187</v>
      </c>
      <c r="P444" s="78" t="str">
        <f t="shared" si="102"/>
        <v>CIC</v>
      </c>
      <c r="S444" s="78" t="str">
        <f t="shared" si="103"/>
        <v/>
      </c>
      <c r="V444" s="78" t="str">
        <f t="shared" si="104"/>
        <v/>
      </c>
      <c r="W444" s="113">
        <v>44583.406805555554</v>
      </c>
      <c r="X444" s="113" t="str">
        <f t="shared" si="105"/>
        <v/>
      </c>
      <c r="Y444" s="113" t="str">
        <f t="shared" si="106"/>
        <v/>
      </c>
      <c r="Z444" s="113" t="str">
        <f t="shared" si="107"/>
        <v/>
      </c>
      <c r="AB444" s="2" t="str">
        <f t="shared" si="108"/>
        <v/>
      </c>
      <c r="AC444" s="2" t="str">
        <f t="shared" si="108"/>
        <v/>
      </c>
      <c r="AE444" s="2" t="str">
        <f t="shared" si="109"/>
        <v/>
      </c>
      <c r="AF444" s="2" t="str">
        <f t="shared" si="110"/>
        <v/>
      </c>
      <c r="AG444" s="2" t="str">
        <f t="shared" si="111"/>
        <v/>
      </c>
      <c r="AH444" s="2" t="str">
        <f t="shared" si="112"/>
        <v/>
      </c>
      <c r="AI444" s="2" t="str">
        <f t="shared" si="113"/>
        <v/>
      </c>
      <c r="AK444" s="2" t="str">
        <f t="shared" si="114"/>
        <v/>
      </c>
      <c r="AL444" s="2" t="str">
        <f t="shared" si="115"/>
        <v/>
      </c>
      <c r="AM444" s="2" t="str">
        <f t="shared" si="116"/>
        <v/>
      </c>
      <c r="AN444" s="2" t="str">
        <f t="shared" si="117"/>
        <v/>
      </c>
      <c r="AO444" s="2" t="str">
        <f t="shared" si="118"/>
        <v/>
      </c>
    </row>
    <row r="445" spans="1:41" x14ac:dyDescent="0.3">
      <c r="A445" s="111">
        <v>44583.478263888886</v>
      </c>
      <c r="B445" s="78" t="s">
        <v>1674</v>
      </c>
      <c r="C445" s="78" t="s">
        <v>850</v>
      </c>
      <c r="D445" s="78" t="s">
        <v>1675</v>
      </c>
      <c r="E445" s="78">
        <v>2</v>
      </c>
      <c r="F445" s="78" t="s">
        <v>809</v>
      </c>
      <c r="G445" s="78" t="s">
        <v>100</v>
      </c>
      <c r="H445" s="112" t="s">
        <v>208</v>
      </c>
      <c r="I445" s="112">
        <v>3</v>
      </c>
      <c r="J445" s="113">
        <v>44583.478263888886</v>
      </c>
      <c r="K445" s="113">
        <v>44583.478263888886</v>
      </c>
      <c r="M445" s="113">
        <v>44583.478958333333</v>
      </c>
      <c r="P445" s="78" t="str">
        <f t="shared" si="102"/>
        <v/>
      </c>
      <c r="Q445" s="113">
        <v>44583.479016203702</v>
      </c>
      <c r="R445" s="78" t="s">
        <v>1187</v>
      </c>
      <c r="S445" s="78" t="str">
        <f t="shared" si="103"/>
        <v>CIC</v>
      </c>
      <c r="T445" s="113">
        <v>44583.498333333337</v>
      </c>
      <c r="U445" s="78" t="s">
        <v>1344</v>
      </c>
      <c r="V445" s="78" t="str">
        <f t="shared" si="104"/>
        <v>PLOEG</v>
      </c>
      <c r="W445" s="113">
        <v>44583.52171296296</v>
      </c>
      <c r="X445" s="113">
        <f t="shared" si="105"/>
        <v>6.944444467080757E-4</v>
      </c>
      <c r="Y445" s="113">
        <f t="shared" si="106"/>
        <v>1.937500000349246E-2</v>
      </c>
      <c r="Z445" s="113">
        <f t="shared" si="107"/>
        <v>2.3379629623377696E-2</v>
      </c>
      <c r="AB445" s="2">
        <f t="shared" si="108"/>
        <v>1674</v>
      </c>
      <c r="AC445" s="2">
        <f t="shared" si="108"/>
        <v>2020</v>
      </c>
      <c r="AE445" s="2" t="str">
        <f t="shared" si="109"/>
        <v/>
      </c>
      <c r="AF445" s="2" t="str">
        <f t="shared" si="110"/>
        <v/>
      </c>
      <c r="AG445" s="2" t="str">
        <f t="shared" si="111"/>
        <v/>
      </c>
      <c r="AH445" s="2">
        <f t="shared" si="112"/>
        <v>1674</v>
      </c>
      <c r="AI445" s="2" t="str">
        <f t="shared" si="113"/>
        <v/>
      </c>
      <c r="AK445" s="2" t="str">
        <f t="shared" si="114"/>
        <v/>
      </c>
      <c r="AL445" s="2" t="str">
        <f t="shared" si="115"/>
        <v/>
      </c>
      <c r="AM445" s="2" t="str">
        <f t="shared" si="116"/>
        <v/>
      </c>
      <c r="AN445" s="2">
        <f t="shared" si="117"/>
        <v>2020</v>
      </c>
      <c r="AO445" s="2" t="str">
        <f t="shared" si="118"/>
        <v/>
      </c>
    </row>
    <row r="446" spans="1:41" x14ac:dyDescent="0.3">
      <c r="A446" s="111">
        <v>44583.496516203704</v>
      </c>
      <c r="B446" s="78" t="s">
        <v>1676</v>
      </c>
      <c r="C446" s="78" t="s">
        <v>886</v>
      </c>
      <c r="D446" s="78" t="s">
        <v>1354</v>
      </c>
      <c r="E446" s="78">
        <v>289</v>
      </c>
      <c r="F446" s="78" t="s">
        <v>807</v>
      </c>
      <c r="G446" s="78" t="s">
        <v>98</v>
      </c>
      <c r="H446" s="112" t="s">
        <v>216</v>
      </c>
      <c r="I446" s="112">
        <v>4</v>
      </c>
      <c r="J446" s="113">
        <v>44583.496516203704</v>
      </c>
      <c r="K446" s="113">
        <v>44583.496516203704</v>
      </c>
      <c r="M446" s="113">
        <v>44583.496840277781</v>
      </c>
      <c r="N446" s="113">
        <v>44583.497129629628</v>
      </c>
      <c r="O446" s="78" t="s">
        <v>1491</v>
      </c>
      <c r="P446" s="78" t="str">
        <f t="shared" si="102"/>
        <v>CIC</v>
      </c>
      <c r="S446" s="78" t="str">
        <f t="shared" si="103"/>
        <v/>
      </c>
      <c r="V446" s="78" t="str">
        <f t="shared" si="104"/>
        <v/>
      </c>
      <c r="W446" s="113">
        <v>44583.498738425929</v>
      </c>
      <c r="X446" s="113">
        <f t="shared" si="105"/>
        <v>3.2407407707069069E-4</v>
      </c>
      <c r="Y446" s="113" t="str">
        <f t="shared" si="106"/>
        <v/>
      </c>
      <c r="Z446" s="113" t="str">
        <f t="shared" si="107"/>
        <v/>
      </c>
      <c r="AB446" s="2" t="str">
        <f t="shared" si="108"/>
        <v/>
      </c>
      <c r="AC446" s="2" t="str">
        <f t="shared" si="108"/>
        <v/>
      </c>
      <c r="AE446" s="2" t="str">
        <f t="shared" si="109"/>
        <v/>
      </c>
      <c r="AF446" s="2" t="str">
        <f t="shared" si="110"/>
        <v/>
      </c>
      <c r="AG446" s="2" t="str">
        <f t="shared" si="111"/>
        <v/>
      </c>
      <c r="AH446" s="2" t="str">
        <f t="shared" si="112"/>
        <v/>
      </c>
      <c r="AI446" s="2" t="str">
        <f t="shared" si="113"/>
        <v/>
      </c>
      <c r="AK446" s="2" t="str">
        <f t="shared" si="114"/>
        <v/>
      </c>
      <c r="AL446" s="2" t="str">
        <f t="shared" si="115"/>
        <v/>
      </c>
      <c r="AM446" s="2" t="str">
        <f t="shared" si="116"/>
        <v/>
      </c>
      <c r="AN446" s="2" t="str">
        <f t="shared" si="117"/>
        <v/>
      </c>
      <c r="AO446" s="2" t="str">
        <f t="shared" si="118"/>
        <v/>
      </c>
    </row>
    <row r="447" spans="1:41" x14ac:dyDescent="0.3">
      <c r="A447" s="111">
        <v>44583.572777777779</v>
      </c>
      <c r="B447" s="78" t="s">
        <v>1677</v>
      </c>
      <c r="C447" s="78" t="s">
        <v>886</v>
      </c>
      <c r="D447" s="78" t="s">
        <v>1678</v>
      </c>
      <c r="F447" s="78" t="s">
        <v>809</v>
      </c>
      <c r="G447" s="78" t="s">
        <v>102</v>
      </c>
      <c r="H447" s="112" t="s">
        <v>226</v>
      </c>
      <c r="I447" s="112">
        <v>3</v>
      </c>
      <c r="J447" s="113">
        <v>44583.572777777779</v>
      </c>
      <c r="K447" s="113">
        <v>44583.572777777779</v>
      </c>
      <c r="M447" s="113">
        <v>44583.574444444443</v>
      </c>
      <c r="N447" s="113">
        <v>44583.576608796298</v>
      </c>
      <c r="O447" s="78" t="s">
        <v>1491</v>
      </c>
      <c r="P447" s="78" t="str">
        <f t="shared" si="102"/>
        <v>CIC</v>
      </c>
      <c r="S447" s="78" t="str">
        <f t="shared" si="103"/>
        <v/>
      </c>
      <c r="V447" s="78" t="str">
        <f t="shared" si="104"/>
        <v/>
      </c>
      <c r="W447" s="113">
        <v>44583.595810185187</v>
      </c>
      <c r="X447" s="113">
        <f t="shared" si="105"/>
        <v>1.6666666633682325E-3</v>
      </c>
      <c r="Y447" s="113" t="str">
        <f t="shared" si="106"/>
        <v/>
      </c>
      <c r="Z447" s="113" t="str">
        <f t="shared" si="107"/>
        <v/>
      </c>
      <c r="AB447" s="2" t="str">
        <f t="shared" si="108"/>
        <v/>
      </c>
      <c r="AC447" s="2" t="str">
        <f t="shared" si="108"/>
        <v/>
      </c>
      <c r="AE447" s="2" t="str">
        <f t="shared" si="109"/>
        <v/>
      </c>
      <c r="AF447" s="2" t="str">
        <f t="shared" si="110"/>
        <v/>
      </c>
      <c r="AG447" s="2" t="str">
        <f t="shared" si="111"/>
        <v/>
      </c>
      <c r="AH447" s="2" t="str">
        <f t="shared" si="112"/>
        <v/>
      </c>
      <c r="AI447" s="2" t="str">
        <f t="shared" si="113"/>
        <v/>
      </c>
      <c r="AK447" s="2" t="str">
        <f t="shared" si="114"/>
        <v/>
      </c>
      <c r="AL447" s="2" t="str">
        <f t="shared" si="115"/>
        <v/>
      </c>
      <c r="AM447" s="2" t="str">
        <f t="shared" si="116"/>
        <v/>
      </c>
      <c r="AN447" s="2" t="str">
        <f t="shared" si="117"/>
        <v/>
      </c>
      <c r="AO447" s="2" t="str">
        <f t="shared" si="118"/>
        <v/>
      </c>
    </row>
    <row r="448" spans="1:41" x14ac:dyDescent="0.3">
      <c r="A448" s="111">
        <v>44583.581261574072</v>
      </c>
      <c r="B448" s="78" t="s">
        <v>1679</v>
      </c>
      <c r="C448" s="78" t="s">
        <v>850</v>
      </c>
      <c r="D448" s="78" t="s">
        <v>1507</v>
      </c>
      <c r="E448" s="78">
        <v>43</v>
      </c>
      <c r="F448" s="78" t="s">
        <v>808</v>
      </c>
      <c r="G448" s="78" t="s">
        <v>104</v>
      </c>
      <c r="H448" s="112" t="s">
        <v>198</v>
      </c>
      <c r="I448" s="112">
        <v>3</v>
      </c>
      <c r="J448" s="113">
        <v>44583.581261574072</v>
      </c>
      <c r="K448" s="113">
        <v>44583.581261574072</v>
      </c>
      <c r="M448" s="113">
        <v>44583.581597222219</v>
      </c>
      <c r="N448" s="113">
        <v>44583.582013888888</v>
      </c>
      <c r="O448" s="78" t="s">
        <v>1185</v>
      </c>
      <c r="P448" s="78" t="str">
        <f t="shared" si="102"/>
        <v>CIC</v>
      </c>
      <c r="S448" s="78" t="str">
        <f t="shared" si="103"/>
        <v/>
      </c>
      <c r="T448" s="113">
        <v>44583.590069444443</v>
      </c>
      <c r="U448" s="78" t="s">
        <v>1286</v>
      </c>
      <c r="V448" s="78" t="str">
        <f t="shared" si="104"/>
        <v>PLOEG</v>
      </c>
      <c r="W448" s="113">
        <v>44583.599942129629</v>
      </c>
      <c r="X448" s="113">
        <f t="shared" si="105"/>
        <v>3.3564814657438546E-4</v>
      </c>
      <c r="Y448" s="113">
        <f t="shared" si="106"/>
        <v>8.4722222236450762E-3</v>
      </c>
      <c r="Z448" s="113">
        <f t="shared" si="107"/>
        <v>9.8726851865649223E-3</v>
      </c>
      <c r="AB448" s="2">
        <f t="shared" si="108"/>
        <v>732</v>
      </c>
      <c r="AC448" s="2">
        <f t="shared" si="108"/>
        <v>853</v>
      </c>
      <c r="AE448" s="2" t="str">
        <f t="shared" si="109"/>
        <v/>
      </c>
      <c r="AF448" s="2" t="str">
        <f t="shared" si="110"/>
        <v/>
      </c>
      <c r="AG448" s="2" t="str">
        <f t="shared" si="111"/>
        <v/>
      </c>
      <c r="AH448" s="2">
        <f t="shared" si="112"/>
        <v>732</v>
      </c>
      <c r="AI448" s="2" t="str">
        <f t="shared" si="113"/>
        <v/>
      </c>
      <c r="AK448" s="2" t="str">
        <f t="shared" si="114"/>
        <v/>
      </c>
      <c r="AL448" s="2" t="str">
        <f t="shared" si="115"/>
        <v/>
      </c>
      <c r="AM448" s="2" t="str">
        <f t="shared" si="116"/>
        <v/>
      </c>
      <c r="AN448" s="2">
        <f t="shared" si="117"/>
        <v>853</v>
      </c>
      <c r="AO448" s="2" t="str">
        <f t="shared" si="118"/>
        <v/>
      </c>
    </row>
    <row r="449" spans="1:41" x14ac:dyDescent="0.3">
      <c r="A449" s="111">
        <v>44583.600266203706</v>
      </c>
      <c r="B449" s="78" t="s">
        <v>1680</v>
      </c>
      <c r="C449" s="78" t="s">
        <v>850</v>
      </c>
      <c r="F449" s="78" t="s">
        <v>807</v>
      </c>
      <c r="G449" s="78" t="s">
        <v>112</v>
      </c>
      <c r="H449" s="112" t="s">
        <v>218</v>
      </c>
      <c r="I449" s="112">
        <v>3</v>
      </c>
      <c r="J449" s="113">
        <v>44583.599675925929</v>
      </c>
      <c r="K449" s="113">
        <v>44583.600266203706</v>
      </c>
      <c r="M449" s="113">
        <v>44583.600370370368</v>
      </c>
      <c r="P449" s="78" t="str">
        <f t="shared" si="102"/>
        <v/>
      </c>
      <c r="Q449" s="113">
        <v>44583.60628472222</v>
      </c>
      <c r="R449" s="78" t="s">
        <v>1185</v>
      </c>
      <c r="S449" s="78" t="str">
        <f t="shared" si="103"/>
        <v>CIC</v>
      </c>
      <c r="V449" s="78" t="str">
        <f t="shared" si="104"/>
        <v/>
      </c>
      <c r="W449" s="113">
        <v>44583.615428240744</v>
      </c>
      <c r="X449" s="113">
        <f t="shared" si="105"/>
        <v>1.0416666191304103E-4</v>
      </c>
      <c r="Y449" s="113" t="str">
        <f t="shared" si="106"/>
        <v/>
      </c>
      <c r="Z449" s="113" t="str">
        <f t="shared" si="107"/>
        <v/>
      </c>
      <c r="AB449" s="2" t="str">
        <f t="shared" si="108"/>
        <v/>
      </c>
      <c r="AC449" s="2" t="str">
        <f t="shared" si="108"/>
        <v/>
      </c>
      <c r="AE449" s="2" t="str">
        <f t="shared" si="109"/>
        <v/>
      </c>
      <c r="AF449" s="2" t="str">
        <f t="shared" si="110"/>
        <v/>
      </c>
      <c r="AG449" s="2" t="str">
        <f t="shared" si="111"/>
        <v/>
      </c>
      <c r="AH449" s="2" t="str">
        <f t="shared" si="112"/>
        <v/>
      </c>
      <c r="AI449" s="2" t="str">
        <f t="shared" si="113"/>
        <v/>
      </c>
      <c r="AK449" s="2" t="str">
        <f t="shared" si="114"/>
        <v/>
      </c>
      <c r="AL449" s="2" t="str">
        <f t="shared" si="115"/>
        <v/>
      </c>
      <c r="AM449" s="2" t="str">
        <f t="shared" si="116"/>
        <v/>
      </c>
      <c r="AN449" s="2" t="str">
        <f t="shared" si="117"/>
        <v/>
      </c>
      <c r="AO449" s="2" t="str">
        <f t="shared" si="118"/>
        <v/>
      </c>
    </row>
    <row r="450" spans="1:41" x14ac:dyDescent="0.3">
      <c r="A450" s="111">
        <v>44583.665335648147</v>
      </c>
      <c r="B450" s="78" t="s">
        <v>1681</v>
      </c>
      <c r="C450" s="78" t="s">
        <v>850</v>
      </c>
      <c r="D450" s="78" t="s">
        <v>1682</v>
      </c>
      <c r="F450" s="78" t="s">
        <v>809</v>
      </c>
      <c r="G450" s="78" t="s">
        <v>94</v>
      </c>
      <c r="H450" s="112" t="s">
        <v>246</v>
      </c>
      <c r="I450" s="112">
        <v>2</v>
      </c>
      <c r="J450" s="113">
        <v>44583.665335648147</v>
      </c>
      <c r="K450" s="113">
        <v>44583.665335648147</v>
      </c>
      <c r="M450" s="113">
        <v>44583.665960648148</v>
      </c>
      <c r="P450" s="78" t="str">
        <f t="shared" si="102"/>
        <v/>
      </c>
      <c r="Q450" s="113">
        <v>44583.666643518518</v>
      </c>
      <c r="R450" s="78" t="s">
        <v>1187</v>
      </c>
      <c r="S450" s="78" t="str">
        <f t="shared" si="103"/>
        <v>CIC</v>
      </c>
      <c r="T450" s="113">
        <v>44583.671435185184</v>
      </c>
      <c r="U450" s="78" t="s">
        <v>1286</v>
      </c>
      <c r="V450" s="78" t="str">
        <f t="shared" si="104"/>
        <v>PLOEG</v>
      </c>
      <c r="W450" s="113">
        <v>44583.692384259259</v>
      </c>
      <c r="X450" s="113">
        <f t="shared" si="105"/>
        <v>6.2500000058207661E-4</v>
      </c>
      <c r="Y450" s="113">
        <f t="shared" si="106"/>
        <v>5.4745370362070389E-3</v>
      </c>
      <c r="Z450" s="113">
        <f t="shared" si="107"/>
        <v>2.0949074074451346E-2</v>
      </c>
      <c r="AB450" s="2">
        <f t="shared" si="108"/>
        <v>473</v>
      </c>
      <c r="AC450" s="2">
        <f t="shared" si="108"/>
        <v>1810</v>
      </c>
      <c r="AE450" s="2" t="str">
        <f t="shared" si="109"/>
        <v/>
      </c>
      <c r="AF450" s="2" t="str">
        <f t="shared" si="110"/>
        <v/>
      </c>
      <c r="AG450" s="2">
        <f t="shared" si="111"/>
        <v>473</v>
      </c>
      <c r="AH450" s="2" t="str">
        <f t="shared" si="112"/>
        <v/>
      </c>
      <c r="AI450" s="2" t="str">
        <f t="shared" si="113"/>
        <v/>
      </c>
      <c r="AK450" s="2" t="str">
        <f t="shared" si="114"/>
        <v/>
      </c>
      <c r="AL450" s="2" t="str">
        <f t="shared" si="115"/>
        <v/>
      </c>
      <c r="AM450" s="2">
        <f t="shared" si="116"/>
        <v>1810</v>
      </c>
      <c r="AN450" s="2" t="str">
        <f t="shared" si="117"/>
        <v/>
      </c>
      <c r="AO450" s="2" t="str">
        <f t="shared" si="118"/>
        <v/>
      </c>
    </row>
    <row r="451" spans="1:41" x14ac:dyDescent="0.3">
      <c r="A451" s="111">
        <v>44583.665335648147</v>
      </c>
      <c r="B451" s="78" t="s">
        <v>1681</v>
      </c>
      <c r="C451" s="78" t="s">
        <v>886</v>
      </c>
      <c r="D451" s="78" t="s">
        <v>1682</v>
      </c>
      <c r="F451" s="78" t="s">
        <v>809</v>
      </c>
      <c r="G451" s="78" t="s">
        <v>94</v>
      </c>
      <c r="H451" s="112" t="s">
        <v>246</v>
      </c>
      <c r="I451" s="112">
        <v>2</v>
      </c>
      <c r="J451" s="113">
        <v>44583.665335648147</v>
      </c>
      <c r="K451" s="113">
        <v>44583.665335648147</v>
      </c>
      <c r="M451" s="113">
        <v>44583.666539351849</v>
      </c>
      <c r="P451" s="78" t="str">
        <f t="shared" si="102"/>
        <v/>
      </c>
      <c r="Q451" s="113">
        <v>44583.666597222225</v>
      </c>
      <c r="R451" s="78" t="s">
        <v>1187</v>
      </c>
      <c r="S451" s="78" t="str">
        <f t="shared" si="103"/>
        <v>CIC</v>
      </c>
      <c r="T451" s="113">
        <v>44583.672835648147</v>
      </c>
      <c r="U451" s="78" t="s">
        <v>1187</v>
      </c>
      <c r="V451" s="78" t="str">
        <f t="shared" si="104"/>
        <v>CIC</v>
      </c>
      <c r="W451" s="113">
        <v>44583.684976851851</v>
      </c>
      <c r="X451" s="113">
        <f t="shared" si="105"/>
        <v>1.2037037013215013E-3</v>
      </c>
      <c r="Y451" s="113">
        <f t="shared" si="106"/>
        <v>6.2962962983874604E-3</v>
      </c>
      <c r="Z451" s="113">
        <f t="shared" si="107"/>
        <v>1.2141203704231884E-2</v>
      </c>
      <c r="AB451" s="2">
        <f t="shared" si="108"/>
        <v>544</v>
      </c>
      <c r="AC451" s="2">
        <f t="shared" si="108"/>
        <v>1049</v>
      </c>
      <c r="AE451" s="2" t="str">
        <f t="shared" si="109"/>
        <v/>
      </c>
      <c r="AF451" s="2" t="str">
        <f t="shared" si="110"/>
        <v/>
      </c>
      <c r="AG451" s="2">
        <f t="shared" si="111"/>
        <v>544</v>
      </c>
      <c r="AH451" s="2" t="str">
        <f t="shared" si="112"/>
        <v/>
      </c>
      <c r="AI451" s="2" t="str">
        <f t="shared" si="113"/>
        <v/>
      </c>
      <c r="AK451" s="2" t="str">
        <f t="shared" si="114"/>
        <v/>
      </c>
      <c r="AL451" s="2" t="str">
        <f t="shared" si="115"/>
        <v/>
      </c>
      <c r="AM451" s="2">
        <f t="shared" si="116"/>
        <v>1049</v>
      </c>
      <c r="AN451" s="2" t="str">
        <f t="shared" si="117"/>
        <v/>
      </c>
      <c r="AO451" s="2" t="str">
        <f t="shared" si="118"/>
        <v/>
      </c>
    </row>
    <row r="452" spans="1:41" x14ac:dyDescent="0.3">
      <c r="A452" s="111">
        <v>44583.679895833331</v>
      </c>
      <c r="B452" s="78" t="s">
        <v>1683</v>
      </c>
      <c r="C452" s="78" t="s">
        <v>886</v>
      </c>
      <c r="D452" s="78" t="s">
        <v>1684</v>
      </c>
      <c r="E452" s="78">
        <v>7</v>
      </c>
      <c r="F452" s="78" t="s">
        <v>809</v>
      </c>
      <c r="G452" s="78" t="s">
        <v>94</v>
      </c>
      <c r="H452" s="112" t="s">
        <v>246</v>
      </c>
      <c r="I452" s="112">
        <v>2</v>
      </c>
      <c r="J452" s="113">
        <v>44583.679664351854</v>
      </c>
      <c r="K452" s="113">
        <v>44583.679895833331</v>
      </c>
      <c r="M452" s="113">
        <v>44583.685046296298</v>
      </c>
      <c r="N452" s="113">
        <v>44583.685069444444</v>
      </c>
      <c r="O452" s="78" t="s">
        <v>1185</v>
      </c>
      <c r="P452" s="78" t="str">
        <f t="shared" si="102"/>
        <v>CIC</v>
      </c>
      <c r="S452" s="78" t="str">
        <f t="shared" si="103"/>
        <v/>
      </c>
      <c r="V452" s="78" t="str">
        <f t="shared" si="104"/>
        <v/>
      </c>
      <c r="W452" s="113">
        <v>44583.691469907404</v>
      </c>
      <c r="X452" s="113">
        <f t="shared" si="105"/>
        <v>5.1504629664123058E-3</v>
      </c>
      <c r="Y452" s="113" t="str">
        <f t="shared" si="106"/>
        <v/>
      </c>
      <c r="Z452" s="113" t="str">
        <f t="shared" si="107"/>
        <v/>
      </c>
      <c r="AB452" s="2" t="str">
        <f t="shared" si="108"/>
        <v/>
      </c>
      <c r="AC452" s="2" t="str">
        <f t="shared" si="108"/>
        <v/>
      </c>
      <c r="AE452" s="2" t="str">
        <f t="shared" si="109"/>
        <v/>
      </c>
      <c r="AF452" s="2" t="str">
        <f t="shared" si="110"/>
        <v/>
      </c>
      <c r="AG452" s="2" t="str">
        <f t="shared" si="111"/>
        <v/>
      </c>
      <c r="AH452" s="2" t="str">
        <f t="shared" si="112"/>
        <v/>
      </c>
      <c r="AI452" s="2" t="str">
        <f t="shared" si="113"/>
        <v/>
      </c>
      <c r="AK452" s="2" t="str">
        <f t="shared" si="114"/>
        <v/>
      </c>
      <c r="AL452" s="2" t="str">
        <f t="shared" si="115"/>
        <v/>
      </c>
      <c r="AM452" s="2" t="str">
        <f t="shared" si="116"/>
        <v/>
      </c>
      <c r="AN452" s="2" t="str">
        <f t="shared" si="117"/>
        <v/>
      </c>
      <c r="AO452" s="2" t="str">
        <f t="shared" si="118"/>
        <v/>
      </c>
    </row>
    <row r="453" spans="1:41" x14ac:dyDescent="0.3">
      <c r="A453" s="111">
        <v>44583.729131944441</v>
      </c>
      <c r="B453" s="78" t="s">
        <v>1685</v>
      </c>
      <c r="C453" s="78" t="s">
        <v>850</v>
      </c>
      <c r="D453" s="78" t="s">
        <v>1218</v>
      </c>
      <c r="F453" s="78" t="s">
        <v>807</v>
      </c>
      <c r="G453" s="78" t="s">
        <v>148</v>
      </c>
      <c r="H453" s="112" t="s">
        <v>328</v>
      </c>
      <c r="I453" s="112">
        <v>2</v>
      </c>
      <c r="J453" s="113">
        <v>44583.728425925925</v>
      </c>
      <c r="K453" s="113">
        <v>44583.729131944441</v>
      </c>
      <c r="M453" s="113">
        <v>44583.730057870373</v>
      </c>
      <c r="P453" s="78" t="str">
        <f t="shared" si="102"/>
        <v/>
      </c>
      <c r="Q453" s="113">
        <v>44583.730115740742</v>
      </c>
      <c r="R453" s="78" t="s">
        <v>1187</v>
      </c>
      <c r="S453" s="78" t="str">
        <f t="shared" si="103"/>
        <v>CIC</v>
      </c>
      <c r="T453" s="113">
        <v>44583.741666666669</v>
      </c>
      <c r="U453" s="78" t="s">
        <v>1344</v>
      </c>
      <c r="V453" s="78" t="str">
        <f t="shared" si="104"/>
        <v>PLOEG</v>
      </c>
      <c r="W453" s="113">
        <v>44583.756516203706</v>
      </c>
      <c r="X453" s="113">
        <f t="shared" si="105"/>
        <v>9.2592593136942014E-4</v>
      </c>
      <c r="Y453" s="113">
        <f t="shared" si="106"/>
        <v>1.1608796296059154E-2</v>
      </c>
      <c r="Z453" s="113">
        <f t="shared" si="107"/>
        <v>1.484953703766223E-2</v>
      </c>
      <c r="AB453" s="2">
        <f t="shared" si="108"/>
        <v>1003</v>
      </c>
      <c r="AC453" s="2">
        <f t="shared" si="108"/>
        <v>1283</v>
      </c>
      <c r="AE453" s="2" t="str">
        <f t="shared" si="109"/>
        <v/>
      </c>
      <c r="AF453" s="2" t="str">
        <f t="shared" si="110"/>
        <v/>
      </c>
      <c r="AG453" s="2">
        <f t="shared" si="111"/>
        <v>1003</v>
      </c>
      <c r="AH453" s="2" t="str">
        <f t="shared" si="112"/>
        <v/>
      </c>
      <c r="AI453" s="2" t="str">
        <f t="shared" si="113"/>
        <v/>
      </c>
      <c r="AK453" s="2" t="str">
        <f t="shared" si="114"/>
        <v/>
      </c>
      <c r="AL453" s="2" t="str">
        <f t="shared" si="115"/>
        <v/>
      </c>
      <c r="AM453" s="2">
        <f t="shared" si="116"/>
        <v>1283</v>
      </c>
      <c r="AN453" s="2" t="str">
        <f t="shared" si="117"/>
        <v/>
      </c>
      <c r="AO453" s="2" t="str">
        <f t="shared" si="118"/>
        <v/>
      </c>
    </row>
    <row r="454" spans="1:41" x14ac:dyDescent="0.3">
      <c r="A454" s="111">
        <v>44583.809039351851</v>
      </c>
      <c r="B454" s="78" t="s">
        <v>1686</v>
      </c>
      <c r="C454" s="78" t="s">
        <v>835</v>
      </c>
      <c r="D454" s="78" t="s">
        <v>1687</v>
      </c>
      <c r="E454" s="78">
        <v>27</v>
      </c>
      <c r="F454" s="78" t="s">
        <v>808</v>
      </c>
      <c r="G454" s="78" t="s">
        <v>148</v>
      </c>
      <c r="H454" s="112" t="s">
        <v>328</v>
      </c>
      <c r="I454" s="112">
        <v>2</v>
      </c>
      <c r="J454" s="113">
        <v>44583.808761574073</v>
      </c>
      <c r="K454" s="113">
        <v>44583.809039351851</v>
      </c>
      <c r="M454" s="113">
        <v>44583.8280787037</v>
      </c>
      <c r="P454" s="78" t="str">
        <f t="shared" ref="P454:P517" si="119">IF(LEFT(O454,3)="&amp;RU","PLOEG",IF(LEFT(O454,6)="ANT-di","DISP/S of N",IF(LEFT(O454,4)="rANT","DISP/S of N",IF(LEFT(O454,3)="ANT","CIC",""))))</f>
        <v/>
      </c>
      <c r="S454" s="78" t="str">
        <f t="shared" ref="S454:S517" si="120">IF(LEFT(R454,3)="&amp;RU","PLOEG",IF(LEFT(R454,6)="ANT-di","DISP/S of N",IF(LEFT(R454,4)="rANT","DISP/S of N",IF(LEFT(R454,3)="ANT","CIC",""))))</f>
        <v/>
      </c>
      <c r="V454" s="78" t="str">
        <f t="shared" ref="V454:V517" si="121">IF(LEFT(U454,3)="&amp;RU","PLOEG",IF(LEFT(U454,6)="ANT-di","DISP/S of N",IF(LEFT(U454,4)="rANT","DISP/S of N",IF(LEFT(U454,3)="ANT","CIC",""))))</f>
        <v/>
      </c>
      <c r="W454" s="113">
        <v>44583.830925925926</v>
      </c>
      <c r="X454" s="113">
        <f t="shared" ref="X454:X517" si="122">IF((MIN(L454:M454)&lt;K454+6/ (24*3600)),"", IF((MIN(L454:M454)=K454),"0:00:00",IF((MIN(L454:M454)-K454),MIN(L454:M454)-K454,"")))</f>
        <v>1.9039351849642117E-2</v>
      </c>
      <c r="Y454" s="113" t="str">
        <f t="shared" ref="Y454:Y517" si="123">IF(OR(T454="",T454&lt;MINA(L454,M454)+11/(24*3600)),"",T454-MINA(L454,M454))</f>
        <v/>
      </c>
      <c r="Z454" s="113" t="str">
        <f t="shared" ref="Z454:Z517" si="124">IF(OR(T454="",W454&lt;T454+31/(24*3600)),"",W454-T454)</f>
        <v/>
      </c>
      <c r="AB454" s="2" t="str">
        <f t="shared" ref="AB454:AC517" si="125">IF(Y454="","",SECOND(Y454)+(MINUTE(Y454)*60)+(HOUR(Y454)*3600))</f>
        <v/>
      </c>
      <c r="AC454" s="2" t="str">
        <f t="shared" si="125"/>
        <v/>
      </c>
      <c r="AE454" s="2" t="str">
        <f t="shared" ref="AE454:AE517" si="126">IF(I454=0,AB454,"")</f>
        <v/>
      </c>
      <c r="AF454" s="2" t="str">
        <f t="shared" ref="AF454:AF517" si="127">IF(I454=1,AB454,"")</f>
        <v/>
      </c>
      <c r="AG454" s="2" t="str">
        <f t="shared" ref="AG454:AG517" si="128">IF(I454=2,AB454,"")</f>
        <v/>
      </c>
      <c r="AH454" s="2" t="str">
        <f t="shared" ref="AH454:AH517" si="129">IF(I454=3,AB454,"")</f>
        <v/>
      </c>
      <c r="AI454" s="2" t="str">
        <f t="shared" ref="AI454:AI517" si="130">IF(I454=4,AB454,"")</f>
        <v/>
      </c>
      <c r="AK454" s="2" t="str">
        <f t="shared" ref="AK454:AK517" si="131">IF(I454=0,AC454,"")</f>
        <v/>
      </c>
      <c r="AL454" s="2" t="str">
        <f t="shared" ref="AL454:AL517" si="132">IF(I454=1,AC454,"")</f>
        <v/>
      </c>
      <c r="AM454" s="2" t="str">
        <f t="shared" ref="AM454:AM517" si="133">IF(I454=2,AC454,"")</f>
        <v/>
      </c>
      <c r="AN454" s="2" t="str">
        <f t="shared" ref="AN454:AN517" si="134">IF(I454=3,AC454,"")</f>
        <v/>
      </c>
      <c r="AO454" s="2" t="str">
        <f t="shared" ref="AO454:AO517" si="135">IF(I454=4,AC454,"")</f>
        <v/>
      </c>
    </row>
    <row r="455" spans="1:41" x14ac:dyDescent="0.3">
      <c r="A455" s="111">
        <v>44583.839687500003</v>
      </c>
      <c r="B455" s="78" t="s">
        <v>1688</v>
      </c>
      <c r="C455" s="78" t="s">
        <v>835</v>
      </c>
      <c r="G455" s="78" t="s">
        <v>106</v>
      </c>
      <c r="H455" s="112" t="s">
        <v>306</v>
      </c>
      <c r="I455" s="112">
        <v>2</v>
      </c>
      <c r="J455" s="113">
        <v>44583.839687500003</v>
      </c>
      <c r="K455" s="113">
        <v>44583.839687500003</v>
      </c>
      <c r="M455" s="113">
        <v>44583.839768518519</v>
      </c>
      <c r="P455" s="78" t="str">
        <f t="shared" si="119"/>
        <v/>
      </c>
      <c r="Q455" s="113">
        <v>44583.840115740742</v>
      </c>
      <c r="R455" s="78" t="s">
        <v>1185</v>
      </c>
      <c r="S455" s="78" t="str">
        <f t="shared" si="120"/>
        <v>CIC</v>
      </c>
      <c r="V455" s="78" t="str">
        <f t="shared" si="121"/>
        <v/>
      </c>
      <c r="W455" s="113">
        <v>44583.868113425924</v>
      </c>
      <c r="X455" s="113">
        <f t="shared" si="122"/>
        <v>8.1018515629693866E-5</v>
      </c>
      <c r="Y455" s="113" t="str">
        <f t="shared" si="123"/>
        <v/>
      </c>
      <c r="Z455" s="113" t="str">
        <f t="shared" si="124"/>
        <v/>
      </c>
      <c r="AB455" s="2" t="str">
        <f t="shared" si="125"/>
        <v/>
      </c>
      <c r="AC455" s="2" t="str">
        <f t="shared" si="125"/>
        <v/>
      </c>
      <c r="AE455" s="2" t="str">
        <f t="shared" si="126"/>
        <v/>
      </c>
      <c r="AF455" s="2" t="str">
        <f t="shared" si="127"/>
        <v/>
      </c>
      <c r="AG455" s="2" t="str">
        <f t="shared" si="128"/>
        <v/>
      </c>
      <c r="AH455" s="2" t="str">
        <f t="shared" si="129"/>
        <v/>
      </c>
      <c r="AI455" s="2" t="str">
        <f t="shared" si="130"/>
        <v/>
      </c>
      <c r="AK455" s="2" t="str">
        <f t="shared" si="131"/>
        <v/>
      </c>
      <c r="AL455" s="2" t="str">
        <f t="shared" si="132"/>
        <v/>
      </c>
      <c r="AM455" s="2" t="str">
        <f t="shared" si="133"/>
        <v/>
      </c>
      <c r="AN455" s="2" t="str">
        <f t="shared" si="134"/>
        <v/>
      </c>
      <c r="AO455" s="2" t="str">
        <f t="shared" si="135"/>
        <v/>
      </c>
    </row>
    <row r="456" spans="1:41" x14ac:dyDescent="0.3">
      <c r="A456" s="111">
        <v>44583.839687500003</v>
      </c>
      <c r="B456" s="78" t="s">
        <v>1688</v>
      </c>
      <c r="C456" s="78" t="s">
        <v>853</v>
      </c>
      <c r="G456" s="78" t="s">
        <v>106</v>
      </c>
      <c r="H456" s="112" t="s">
        <v>306</v>
      </c>
      <c r="I456" s="112">
        <v>2</v>
      </c>
      <c r="J456" s="113">
        <v>44583.839687500003</v>
      </c>
      <c r="K456" s="113">
        <v>44583.839687500003</v>
      </c>
      <c r="M456" s="113">
        <v>44583.846250000002</v>
      </c>
      <c r="P456" s="78" t="str">
        <f t="shared" si="119"/>
        <v/>
      </c>
      <c r="Q456" s="113">
        <v>44583.846273148149</v>
      </c>
      <c r="R456" s="78" t="s">
        <v>1187</v>
      </c>
      <c r="S456" s="78" t="str">
        <f t="shared" si="120"/>
        <v>CIC</v>
      </c>
      <c r="V456" s="78" t="str">
        <f t="shared" si="121"/>
        <v/>
      </c>
      <c r="W456" s="113">
        <v>44583.868113425924</v>
      </c>
      <c r="X456" s="113">
        <f t="shared" si="122"/>
        <v>6.5624999988358468E-3</v>
      </c>
      <c r="Y456" s="113" t="str">
        <f t="shared" si="123"/>
        <v/>
      </c>
      <c r="Z456" s="113" t="str">
        <f t="shared" si="124"/>
        <v/>
      </c>
      <c r="AB456" s="2" t="str">
        <f t="shared" si="125"/>
        <v/>
      </c>
      <c r="AC456" s="2" t="str">
        <f t="shared" si="125"/>
        <v/>
      </c>
      <c r="AE456" s="2" t="str">
        <f t="shared" si="126"/>
        <v/>
      </c>
      <c r="AF456" s="2" t="str">
        <f t="shared" si="127"/>
        <v/>
      </c>
      <c r="AG456" s="2" t="str">
        <f t="shared" si="128"/>
        <v/>
      </c>
      <c r="AH456" s="2" t="str">
        <f t="shared" si="129"/>
        <v/>
      </c>
      <c r="AI456" s="2" t="str">
        <f t="shared" si="130"/>
        <v/>
      </c>
      <c r="AK456" s="2" t="str">
        <f t="shared" si="131"/>
        <v/>
      </c>
      <c r="AL456" s="2" t="str">
        <f t="shared" si="132"/>
        <v/>
      </c>
      <c r="AM456" s="2" t="str">
        <f t="shared" si="133"/>
        <v/>
      </c>
      <c r="AN456" s="2" t="str">
        <f t="shared" si="134"/>
        <v/>
      </c>
      <c r="AO456" s="2" t="str">
        <f t="shared" si="135"/>
        <v/>
      </c>
    </row>
    <row r="457" spans="1:41" x14ac:dyDescent="0.3">
      <c r="A457" s="111">
        <v>44583.90457175926</v>
      </c>
      <c r="B457" s="78" t="s">
        <v>1689</v>
      </c>
      <c r="C457" s="78" t="s">
        <v>846</v>
      </c>
      <c r="D457" s="78" t="s">
        <v>1294</v>
      </c>
      <c r="E457" s="78">
        <v>133</v>
      </c>
      <c r="F457" s="78" t="s">
        <v>808</v>
      </c>
      <c r="G457" s="78" t="s">
        <v>88</v>
      </c>
      <c r="H457" s="112" t="s">
        <v>256</v>
      </c>
      <c r="I457" s="112">
        <v>3</v>
      </c>
      <c r="J457" s="113">
        <v>44583.903391203705</v>
      </c>
      <c r="K457" s="113">
        <v>44583.90457175926</v>
      </c>
      <c r="M457" s="113">
        <v>44583.906446759262</v>
      </c>
      <c r="N457" s="113">
        <v>44583.906840277778</v>
      </c>
      <c r="O457" s="78" t="s">
        <v>1185</v>
      </c>
      <c r="P457" s="78" t="str">
        <f t="shared" si="119"/>
        <v>CIC</v>
      </c>
      <c r="S457" s="78" t="str">
        <f t="shared" si="120"/>
        <v/>
      </c>
      <c r="T457" s="113">
        <v>44583.921458333331</v>
      </c>
      <c r="U457" s="78" t="s">
        <v>1203</v>
      </c>
      <c r="V457" s="78" t="str">
        <f t="shared" si="121"/>
        <v>PLOEG</v>
      </c>
      <c r="W457" s="113">
        <v>44583.934490740743</v>
      </c>
      <c r="X457" s="113">
        <f t="shared" si="122"/>
        <v>1.8750000017462298E-3</v>
      </c>
      <c r="Y457" s="113">
        <f t="shared" si="123"/>
        <v>1.5011574068921618E-2</v>
      </c>
      <c r="Z457" s="113">
        <f t="shared" si="124"/>
        <v>1.3032407412538305E-2</v>
      </c>
      <c r="AB457" s="2">
        <f t="shared" si="125"/>
        <v>1297</v>
      </c>
      <c r="AC457" s="2">
        <f t="shared" si="125"/>
        <v>1126</v>
      </c>
      <c r="AE457" s="2" t="str">
        <f t="shared" si="126"/>
        <v/>
      </c>
      <c r="AF457" s="2" t="str">
        <f t="shared" si="127"/>
        <v/>
      </c>
      <c r="AG457" s="2" t="str">
        <f t="shared" si="128"/>
        <v/>
      </c>
      <c r="AH457" s="2">
        <f t="shared" si="129"/>
        <v>1297</v>
      </c>
      <c r="AI457" s="2" t="str">
        <f t="shared" si="130"/>
        <v/>
      </c>
      <c r="AK457" s="2" t="str">
        <f t="shared" si="131"/>
        <v/>
      </c>
      <c r="AL457" s="2" t="str">
        <f t="shared" si="132"/>
        <v/>
      </c>
      <c r="AM457" s="2" t="str">
        <f t="shared" si="133"/>
        <v/>
      </c>
      <c r="AN457" s="2">
        <f t="shared" si="134"/>
        <v>1126</v>
      </c>
      <c r="AO457" s="2" t="str">
        <f t="shared" si="135"/>
        <v/>
      </c>
    </row>
    <row r="458" spans="1:41" x14ac:dyDescent="0.3">
      <c r="A458" s="111">
        <v>44584.069027777776</v>
      </c>
      <c r="B458" s="78" t="s">
        <v>1690</v>
      </c>
      <c r="C458" s="78" t="s">
        <v>846</v>
      </c>
      <c r="D458" s="78" t="s">
        <v>1691</v>
      </c>
      <c r="E458" s="78">
        <v>21</v>
      </c>
      <c r="F458" s="78" t="s">
        <v>808</v>
      </c>
      <c r="G458" s="78" t="s">
        <v>88</v>
      </c>
      <c r="H458" s="112" t="s">
        <v>230</v>
      </c>
      <c r="I458" s="112">
        <v>3</v>
      </c>
      <c r="J458" s="113">
        <v>44584.068715277775</v>
      </c>
      <c r="K458" s="113">
        <v>44584.069027777776</v>
      </c>
      <c r="M458" s="113">
        <v>44584.074652777781</v>
      </c>
      <c r="N458" s="113">
        <v>44584.074988425928</v>
      </c>
      <c r="O458" s="78" t="s">
        <v>1185</v>
      </c>
      <c r="P458" s="78" t="str">
        <f t="shared" si="119"/>
        <v>CIC</v>
      </c>
      <c r="S458" s="78" t="str">
        <f t="shared" si="120"/>
        <v/>
      </c>
      <c r="T458" s="113">
        <v>44584.081342592595</v>
      </c>
      <c r="U458" s="78" t="s">
        <v>1220</v>
      </c>
      <c r="V458" s="78" t="str">
        <f t="shared" si="121"/>
        <v>PLOEG</v>
      </c>
      <c r="W458" s="113">
        <v>44584.085023148145</v>
      </c>
      <c r="X458" s="113">
        <f t="shared" si="122"/>
        <v>5.6250000052386895E-3</v>
      </c>
      <c r="Y458" s="113">
        <f t="shared" si="123"/>
        <v>6.6898148143081926E-3</v>
      </c>
      <c r="Z458" s="113">
        <f t="shared" si="124"/>
        <v>3.6805555500905029E-3</v>
      </c>
      <c r="AB458" s="2">
        <f t="shared" si="125"/>
        <v>578</v>
      </c>
      <c r="AC458" s="2">
        <f t="shared" si="125"/>
        <v>318</v>
      </c>
      <c r="AE458" s="2" t="str">
        <f t="shared" si="126"/>
        <v/>
      </c>
      <c r="AF458" s="2" t="str">
        <f t="shared" si="127"/>
        <v/>
      </c>
      <c r="AG458" s="2" t="str">
        <f t="shared" si="128"/>
        <v/>
      </c>
      <c r="AH458" s="2">
        <f t="shared" si="129"/>
        <v>578</v>
      </c>
      <c r="AI458" s="2" t="str">
        <f t="shared" si="130"/>
        <v/>
      </c>
      <c r="AK458" s="2" t="str">
        <f t="shared" si="131"/>
        <v/>
      </c>
      <c r="AL458" s="2" t="str">
        <f t="shared" si="132"/>
        <v/>
      </c>
      <c r="AM458" s="2" t="str">
        <f t="shared" si="133"/>
        <v/>
      </c>
      <c r="AN458" s="2">
        <f t="shared" si="134"/>
        <v>318</v>
      </c>
      <c r="AO458" s="2" t="str">
        <f t="shared" si="135"/>
        <v/>
      </c>
    </row>
    <row r="459" spans="1:41" x14ac:dyDescent="0.3">
      <c r="A459" s="111">
        <v>44584.074537037035</v>
      </c>
      <c r="B459" s="78" t="s">
        <v>1692</v>
      </c>
      <c r="C459" s="78" t="s">
        <v>835</v>
      </c>
      <c r="D459" s="78" t="s">
        <v>1693</v>
      </c>
      <c r="E459" s="78">
        <v>12</v>
      </c>
      <c r="F459" s="78" t="s">
        <v>808</v>
      </c>
      <c r="G459" s="78" t="s">
        <v>88</v>
      </c>
      <c r="H459" s="112" t="s">
        <v>200</v>
      </c>
      <c r="I459" s="112">
        <v>3</v>
      </c>
      <c r="J459" s="113">
        <v>44584.074131944442</v>
      </c>
      <c r="K459" s="113">
        <v>44584.074537037035</v>
      </c>
      <c r="M459" s="113">
        <v>44584.07608796296</v>
      </c>
      <c r="N459" s="113">
        <v>44584.076099537036</v>
      </c>
      <c r="O459" s="78" t="s">
        <v>1187</v>
      </c>
      <c r="P459" s="78" t="str">
        <f t="shared" si="119"/>
        <v>CIC</v>
      </c>
      <c r="Q459" s="113">
        <v>44584.076122685183</v>
      </c>
      <c r="R459" s="78" t="s">
        <v>1187</v>
      </c>
      <c r="S459" s="78" t="str">
        <f t="shared" si="120"/>
        <v>CIC</v>
      </c>
      <c r="V459" s="78" t="str">
        <f t="shared" si="121"/>
        <v/>
      </c>
      <c r="W459" s="113">
        <v>44584.086805555555</v>
      </c>
      <c r="X459" s="113">
        <f t="shared" si="122"/>
        <v>1.5509259246755391E-3</v>
      </c>
      <c r="Y459" s="113" t="str">
        <f t="shared" si="123"/>
        <v/>
      </c>
      <c r="Z459" s="113" t="str">
        <f t="shared" si="124"/>
        <v/>
      </c>
      <c r="AB459" s="2" t="str">
        <f t="shared" si="125"/>
        <v/>
      </c>
      <c r="AC459" s="2" t="str">
        <f t="shared" si="125"/>
        <v/>
      </c>
      <c r="AE459" s="2" t="str">
        <f t="shared" si="126"/>
        <v/>
      </c>
      <c r="AF459" s="2" t="str">
        <f t="shared" si="127"/>
        <v/>
      </c>
      <c r="AG459" s="2" t="str">
        <f t="shared" si="128"/>
        <v/>
      </c>
      <c r="AH459" s="2" t="str">
        <f t="shared" si="129"/>
        <v/>
      </c>
      <c r="AI459" s="2" t="str">
        <f t="shared" si="130"/>
        <v/>
      </c>
      <c r="AK459" s="2" t="str">
        <f t="shared" si="131"/>
        <v/>
      </c>
      <c r="AL459" s="2" t="str">
        <f t="shared" si="132"/>
        <v/>
      </c>
      <c r="AM459" s="2" t="str">
        <f t="shared" si="133"/>
        <v/>
      </c>
      <c r="AN459" s="2" t="str">
        <f t="shared" si="134"/>
        <v/>
      </c>
      <c r="AO459" s="2" t="str">
        <f t="shared" si="135"/>
        <v/>
      </c>
    </row>
    <row r="460" spans="1:41" x14ac:dyDescent="0.3">
      <c r="A460" s="111">
        <v>44584.097175925926</v>
      </c>
      <c r="B460" s="78" t="s">
        <v>1694</v>
      </c>
      <c r="C460" s="78" t="s">
        <v>846</v>
      </c>
      <c r="D460" s="78" t="s">
        <v>1302</v>
      </c>
      <c r="E460" s="78">
        <v>20</v>
      </c>
      <c r="F460" s="78" t="s">
        <v>807</v>
      </c>
      <c r="G460" s="78" t="s">
        <v>146</v>
      </c>
      <c r="H460" s="112" t="s">
        <v>531</v>
      </c>
      <c r="I460" s="112">
        <v>3</v>
      </c>
      <c r="J460" s="113">
        <v>44584.095289351855</v>
      </c>
      <c r="K460" s="113">
        <v>44584.097175925926</v>
      </c>
      <c r="M460" s="113">
        <v>44584.098773148151</v>
      </c>
      <c r="N460" s="113">
        <v>44584.109386574077</v>
      </c>
      <c r="O460" s="78" t="s">
        <v>1187</v>
      </c>
      <c r="P460" s="78" t="str">
        <f t="shared" si="119"/>
        <v>CIC</v>
      </c>
      <c r="S460" s="78" t="str">
        <f t="shared" si="120"/>
        <v/>
      </c>
      <c r="V460" s="78" t="str">
        <f t="shared" si="121"/>
        <v/>
      </c>
      <c r="W460" s="113">
        <v>44584.123888888891</v>
      </c>
      <c r="X460" s="113">
        <f t="shared" si="122"/>
        <v>1.5972222245181911E-3</v>
      </c>
      <c r="Y460" s="113" t="str">
        <f t="shared" si="123"/>
        <v/>
      </c>
      <c r="Z460" s="113" t="str">
        <f t="shared" si="124"/>
        <v/>
      </c>
      <c r="AB460" s="2" t="str">
        <f t="shared" si="125"/>
        <v/>
      </c>
      <c r="AC460" s="2" t="str">
        <f t="shared" si="125"/>
        <v/>
      </c>
      <c r="AE460" s="2" t="str">
        <f t="shared" si="126"/>
        <v/>
      </c>
      <c r="AF460" s="2" t="str">
        <f t="shared" si="127"/>
        <v/>
      </c>
      <c r="AG460" s="2" t="str">
        <f t="shared" si="128"/>
        <v/>
      </c>
      <c r="AH460" s="2" t="str">
        <f t="shared" si="129"/>
        <v/>
      </c>
      <c r="AI460" s="2" t="str">
        <f t="shared" si="130"/>
        <v/>
      </c>
      <c r="AK460" s="2" t="str">
        <f t="shared" si="131"/>
        <v/>
      </c>
      <c r="AL460" s="2" t="str">
        <f t="shared" si="132"/>
        <v/>
      </c>
      <c r="AM460" s="2" t="str">
        <f t="shared" si="133"/>
        <v/>
      </c>
      <c r="AN460" s="2" t="str">
        <f t="shared" si="134"/>
        <v/>
      </c>
      <c r="AO460" s="2" t="str">
        <f t="shared" si="135"/>
        <v/>
      </c>
    </row>
    <row r="461" spans="1:41" x14ac:dyDescent="0.3">
      <c r="A461" s="111">
        <v>44584.109201388892</v>
      </c>
      <c r="B461" s="78" t="s">
        <v>1695</v>
      </c>
      <c r="C461" s="78" t="s">
        <v>853</v>
      </c>
      <c r="D461" s="78" t="s">
        <v>1696</v>
      </c>
      <c r="E461" s="78">
        <v>42</v>
      </c>
      <c r="F461" s="78" t="s">
        <v>814</v>
      </c>
      <c r="G461" s="78" t="s">
        <v>86</v>
      </c>
      <c r="H461" s="112" t="s">
        <v>288</v>
      </c>
      <c r="I461" s="112">
        <v>3</v>
      </c>
      <c r="J461" s="113">
        <v>44584.109201388892</v>
      </c>
      <c r="K461" s="113">
        <v>44584.109201388892</v>
      </c>
      <c r="M461" s="113">
        <v>44584.109247685185</v>
      </c>
      <c r="P461" s="78" t="str">
        <f t="shared" si="119"/>
        <v/>
      </c>
      <c r="S461" s="78" t="str">
        <f t="shared" si="120"/>
        <v/>
      </c>
      <c r="T461" s="113">
        <v>44584.109340277777</v>
      </c>
      <c r="U461" s="78" t="s">
        <v>1187</v>
      </c>
      <c r="V461" s="78" t="str">
        <f t="shared" si="121"/>
        <v>CIC</v>
      </c>
      <c r="W461" s="113">
        <v>44584.115300925929</v>
      </c>
      <c r="X461" s="113" t="str">
        <f t="shared" si="122"/>
        <v/>
      </c>
      <c r="Y461" s="113" t="str">
        <f t="shared" si="123"/>
        <v/>
      </c>
      <c r="Z461" s="113">
        <f t="shared" si="124"/>
        <v>5.9606481518130749E-3</v>
      </c>
      <c r="AB461" s="2" t="str">
        <f t="shared" si="125"/>
        <v/>
      </c>
      <c r="AC461" s="2">
        <f t="shared" si="125"/>
        <v>515</v>
      </c>
      <c r="AE461" s="2" t="str">
        <f t="shared" si="126"/>
        <v/>
      </c>
      <c r="AF461" s="2" t="str">
        <f t="shared" si="127"/>
        <v/>
      </c>
      <c r="AG461" s="2" t="str">
        <f t="shared" si="128"/>
        <v/>
      </c>
      <c r="AH461" s="2" t="str">
        <f t="shared" si="129"/>
        <v/>
      </c>
      <c r="AI461" s="2" t="str">
        <f t="shared" si="130"/>
        <v/>
      </c>
      <c r="AK461" s="2" t="str">
        <f t="shared" si="131"/>
        <v/>
      </c>
      <c r="AL461" s="2" t="str">
        <f t="shared" si="132"/>
        <v/>
      </c>
      <c r="AM461" s="2" t="str">
        <f t="shared" si="133"/>
        <v/>
      </c>
      <c r="AN461" s="2">
        <f t="shared" si="134"/>
        <v>515</v>
      </c>
      <c r="AO461" s="2" t="str">
        <f t="shared" si="135"/>
        <v/>
      </c>
    </row>
    <row r="462" spans="1:41" x14ac:dyDescent="0.3">
      <c r="A462" s="111">
        <v>44584.109201388892</v>
      </c>
      <c r="B462" s="78" t="s">
        <v>1695</v>
      </c>
      <c r="C462" s="78" t="s">
        <v>835</v>
      </c>
      <c r="D462" s="78" t="s">
        <v>1696</v>
      </c>
      <c r="E462" s="78">
        <v>42</v>
      </c>
      <c r="F462" s="78" t="s">
        <v>814</v>
      </c>
      <c r="G462" s="78" t="s">
        <v>86</v>
      </c>
      <c r="H462" s="112" t="s">
        <v>288</v>
      </c>
      <c r="I462" s="112">
        <v>3</v>
      </c>
      <c r="J462" s="113">
        <v>44584.109201388892</v>
      </c>
      <c r="K462" s="113">
        <v>44584.109201388892</v>
      </c>
      <c r="M462" s="113">
        <v>44584.109270833331</v>
      </c>
      <c r="P462" s="78" t="str">
        <f t="shared" si="119"/>
        <v/>
      </c>
      <c r="S462" s="78" t="str">
        <f t="shared" si="120"/>
        <v/>
      </c>
      <c r="T462" s="113">
        <v>44584.109340277777</v>
      </c>
      <c r="U462" s="78" t="s">
        <v>1187</v>
      </c>
      <c r="V462" s="78" t="str">
        <f t="shared" si="121"/>
        <v>CIC</v>
      </c>
      <c r="W462" s="113">
        <v>44584.115613425929</v>
      </c>
      <c r="X462" s="113">
        <f t="shared" si="122"/>
        <v>6.9444438850041479E-5</v>
      </c>
      <c r="Y462" s="113" t="str">
        <f t="shared" si="123"/>
        <v/>
      </c>
      <c r="Z462" s="113">
        <f t="shared" si="124"/>
        <v>6.2731481521041133E-3</v>
      </c>
      <c r="AB462" s="2" t="str">
        <f t="shared" si="125"/>
        <v/>
      </c>
      <c r="AC462" s="2">
        <f t="shared" si="125"/>
        <v>542</v>
      </c>
      <c r="AE462" s="2" t="str">
        <f t="shared" si="126"/>
        <v/>
      </c>
      <c r="AF462" s="2" t="str">
        <f t="shared" si="127"/>
        <v/>
      </c>
      <c r="AG462" s="2" t="str">
        <f t="shared" si="128"/>
        <v/>
      </c>
      <c r="AH462" s="2" t="str">
        <f t="shared" si="129"/>
        <v/>
      </c>
      <c r="AI462" s="2" t="str">
        <f t="shared" si="130"/>
        <v/>
      </c>
      <c r="AK462" s="2" t="str">
        <f t="shared" si="131"/>
        <v/>
      </c>
      <c r="AL462" s="2" t="str">
        <f t="shared" si="132"/>
        <v/>
      </c>
      <c r="AM462" s="2" t="str">
        <f t="shared" si="133"/>
        <v/>
      </c>
      <c r="AN462" s="2">
        <f t="shared" si="134"/>
        <v>542</v>
      </c>
      <c r="AO462" s="2" t="str">
        <f t="shared" si="135"/>
        <v/>
      </c>
    </row>
    <row r="463" spans="1:41" x14ac:dyDescent="0.3">
      <c r="A463" s="111">
        <v>44584.267812500002</v>
      </c>
      <c r="B463" s="78" t="s">
        <v>987</v>
      </c>
      <c r="C463" s="78" t="s">
        <v>886</v>
      </c>
      <c r="D463" s="78" t="s">
        <v>1697</v>
      </c>
      <c r="E463" s="78">
        <v>28</v>
      </c>
      <c r="F463" s="78" t="s">
        <v>808</v>
      </c>
      <c r="G463" s="78" t="s">
        <v>88</v>
      </c>
      <c r="H463" s="112" t="s">
        <v>342</v>
      </c>
      <c r="I463" s="112">
        <v>3</v>
      </c>
      <c r="J463" s="113">
        <v>44584.26730324074</v>
      </c>
      <c r="K463" s="113">
        <v>44584.267812500002</v>
      </c>
      <c r="M463" s="113">
        <v>44584.268634259257</v>
      </c>
      <c r="N463" s="113">
        <v>44584.269085648149</v>
      </c>
      <c r="O463" s="78" t="s">
        <v>1185</v>
      </c>
      <c r="P463" s="78" t="str">
        <f t="shared" si="119"/>
        <v>CIC</v>
      </c>
      <c r="Q463" s="113">
        <v>44584.275381944448</v>
      </c>
      <c r="R463" s="78" t="s">
        <v>1267</v>
      </c>
      <c r="S463" s="78" t="str">
        <f t="shared" si="120"/>
        <v>PLOEG</v>
      </c>
      <c r="T463" s="113">
        <v>44584.281238425923</v>
      </c>
      <c r="U463" s="78" t="s">
        <v>1267</v>
      </c>
      <c r="V463" s="78" t="str">
        <f t="shared" si="121"/>
        <v>PLOEG</v>
      </c>
      <c r="W463" s="113">
        <v>44584.284571759257</v>
      </c>
      <c r="X463" s="113">
        <f t="shared" si="122"/>
        <v>8.2175925490446389E-4</v>
      </c>
      <c r="Y463" s="113">
        <f t="shared" si="123"/>
        <v>1.2604166666278616E-2</v>
      </c>
      <c r="Z463" s="113">
        <f t="shared" si="124"/>
        <v>3.3333333340124227E-3</v>
      </c>
      <c r="AB463" s="2">
        <f t="shared" si="125"/>
        <v>1089</v>
      </c>
      <c r="AC463" s="2">
        <f t="shared" si="125"/>
        <v>288</v>
      </c>
      <c r="AE463" s="2" t="str">
        <f t="shared" si="126"/>
        <v/>
      </c>
      <c r="AF463" s="2" t="str">
        <f t="shared" si="127"/>
        <v/>
      </c>
      <c r="AG463" s="2" t="str">
        <f t="shared" si="128"/>
        <v/>
      </c>
      <c r="AH463" s="2">
        <f t="shared" si="129"/>
        <v>1089</v>
      </c>
      <c r="AI463" s="2" t="str">
        <f t="shared" si="130"/>
        <v/>
      </c>
      <c r="AK463" s="2" t="str">
        <f t="shared" si="131"/>
        <v/>
      </c>
      <c r="AL463" s="2" t="str">
        <f t="shared" si="132"/>
        <v/>
      </c>
      <c r="AM463" s="2" t="str">
        <f t="shared" si="133"/>
        <v/>
      </c>
      <c r="AN463" s="2">
        <f t="shared" si="134"/>
        <v>288</v>
      </c>
      <c r="AO463" s="2" t="str">
        <f t="shared" si="135"/>
        <v/>
      </c>
    </row>
    <row r="464" spans="1:41" x14ac:dyDescent="0.3">
      <c r="A464" s="111">
        <v>44584.348020833335</v>
      </c>
      <c r="B464" s="78" t="s">
        <v>1698</v>
      </c>
      <c r="C464" s="78" t="s">
        <v>951</v>
      </c>
      <c r="D464" s="78" t="s">
        <v>1699</v>
      </c>
      <c r="F464" s="78" t="s">
        <v>807</v>
      </c>
      <c r="G464" s="78" t="s">
        <v>100</v>
      </c>
      <c r="H464" s="112" t="s">
        <v>404</v>
      </c>
      <c r="I464" s="112">
        <v>3</v>
      </c>
      <c r="J464" s="113">
        <v>44584.341689814813</v>
      </c>
      <c r="K464" s="113">
        <v>44584.348020833335</v>
      </c>
      <c r="M464" s="113">
        <v>44584.350578703707</v>
      </c>
      <c r="P464" s="78" t="str">
        <f t="shared" si="119"/>
        <v/>
      </c>
      <c r="S464" s="78" t="str">
        <f t="shared" si="120"/>
        <v/>
      </c>
      <c r="V464" s="78" t="str">
        <f t="shared" si="121"/>
        <v/>
      </c>
      <c r="W464" s="113">
        <v>44584.35601851852</v>
      </c>
      <c r="X464" s="113">
        <f t="shared" si="122"/>
        <v>2.5578703716746531E-3</v>
      </c>
      <c r="Y464" s="113" t="str">
        <f t="shared" si="123"/>
        <v/>
      </c>
      <c r="Z464" s="113" t="str">
        <f t="shared" si="124"/>
        <v/>
      </c>
      <c r="AB464" s="2" t="str">
        <f t="shared" si="125"/>
        <v/>
      </c>
      <c r="AC464" s="2" t="str">
        <f t="shared" si="125"/>
        <v/>
      </c>
      <c r="AE464" s="2" t="str">
        <f t="shared" si="126"/>
        <v/>
      </c>
      <c r="AF464" s="2" t="str">
        <f t="shared" si="127"/>
        <v/>
      </c>
      <c r="AG464" s="2" t="str">
        <f t="shared" si="128"/>
        <v/>
      </c>
      <c r="AH464" s="2" t="str">
        <f t="shared" si="129"/>
        <v/>
      </c>
      <c r="AI464" s="2" t="str">
        <f t="shared" si="130"/>
        <v/>
      </c>
      <c r="AK464" s="2" t="str">
        <f t="shared" si="131"/>
        <v/>
      </c>
      <c r="AL464" s="2" t="str">
        <f t="shared" si="132"/>
        <v/>
      </c>
      <c r="AM464" s="2" t="str">
        <f t="shared" si="133"/>
        <v/>
      </c>
      <c r="AN464" s="2" t="str">
        <f t="shared" si="134"/>
        <v/>
      </c>
      <c r="AO464" s="2" t="str">
        <f t="shared" si="135"/>
        <v/>
      </c>
    </row>
    <row r="465" spans="1:41" x14ac:dyDescent="0.3">
      <c r="A465" s="111">
        <v>44584.367592592593</v>
      </c>
      <c r="B465" s="78" t="s">
        <v>1700</v>
      </c>
      <c r="C465" s="78" t="s">
        <v>850</v>
      </c>
      <c r="D465" s="78" t="s">
        <v>1272</v>
      </c>
      <c r="E465" s="78">
        <v>32</v>
      </c>
      <c r="F465" s="78" t="s">
        <v>808</v>
      </c>
      <c r="G465" s="78" t="s">
        <v>100</v>
      </c>
      <c r="H465" s="112" t="s">
        <v>308</v>
      </c>
      <c r="I465" s="112">
        <v>4</v>
      </c>
      <c r="J465" s="113">
        <v>44584.365914351853</v>
      </c>
      <c r="K465" s="113">
        <v>44584.367592592593</v>
      </c>
      <c r="M465" s="113">
        <v>44584.368784722225</v>
      </c>
      <c r="P465" s="78" t="str">
        <f t="shared" si="119"/>
        <v/>
      </c>
      <c r="S465" s="78" t="str">
        <f t="shared" si="120"/>
        <v/>
      </c>
      <c r="T465" s="113">
        <v>44584.37841435185</v>
      </c>
      <c r="U465" s="78" t="s">
        <v>1286</v>
      </c>
      <c r="V465" s="78" t="str">
        <f t="shared" si="121"/>
        <v>PLOEG</v>
      </c>
      <c r="W465" s="113">
        <v>44584.401458333334</v>
      </c>
      <c r="X465" s="113">
        <f t="shared" si="122"/>
        <v>1.1921296318178065E-3</v>
      </c>
      <c r="Y465" s="113">
        <f t="shared" si="123"/>
        <v>9.6296296251239255E-3</v>
      </c>
      <c r="Z465" s="113">
        <f t="shared" si="124"/>
        <v>2.3043981484079268E-2</v>
      </c>
      <c r="AB465" s="2">
        <f t="shared" si="125"/>
        <v>832</v>
      </c>
      <c r="AC465" s="2">
        <f t="shared" si="125"/>
        <v>1991</v>
      </c>
      <c r="AE465" s="2" t="str">
        <f t="shared" si="126"/>
        <v/>
      </c>
      <c r="AF465" s="2" t="str">
        <f t="shared" si="127"/>
        <v/>
      </c>
      <c r="AG465" s="2" t="str">
        <f t="shared" si="128"/>
        <v/>
      </c>
      <c r="AH465" s="2" t="str">
        <f t="shared" si="129"/>
        <v/>
      </c>
      <c r="AI465" s="2">
        <f t="shared" si="130"/>
        <v>832</v>
      </c>
      <c r="AK465" s="2" t="str">
        <f t="shared" si="131"/>
        <v/>
      </c>
      <c r="AL465" s="2" t="str">
        <f t="shared" si="132"/>
        <v/>
      </c>
      <c r="AM465" s="2" t="str">
        <f t="shared" si="133"/>
        <v/>
      </c>
      <c r="AN465" s="2" t="str">
        <f t="shared" si="134"/>
        <v/>
      </c>
      <c r="AO465" s="2">
        <f t="shared" si="135"/>
        <v>1991</v>
      </c>
    </row>
    <row r="466" spans="1:41" x14ac:dyDescent="0.3">
      <c r="A466" s="111">
        <v>44584.540150462963</v>
      </c>
      <c r="B466" s="78" t="s">
        <v>1701</v>
      </c>
      <c r="C466" s="78" t="s">
        <v>951</v>
      </c>
      <c r="D466" s="78" t="s">
        <v>1702</v>
      </c>
      <c r="E466" s="78">
        <v>30</v>
      </c>
      <c r="F466" s="78" t="s">
        <v>808</v>
      </c>
      <c r="G466" s="78" t="s">
        <v>100</v>
      </c>
      <c r="H466" s="112" t="s">
        <v>208</v>
      </c>
      <c r="I466" s="112">
        <v>3</v>
      </c>
      <c r="J466" s="113">
        <v>44584.538773148146</v>
      </c>
      <c r="K466" s="113">
        <v>44584.540150462963</v>
      </c>
      <c r="M466" s="113">
        <v>44584.542303240742</v>
      </c>
      <c r="P466" s="78" t="str">
        <f t="shared" si="119"/>
        <v/>
      </c>
      <c r="S466" s="78" t="str">
        <f t="shared" si="120"/>
        <v/>
      </c>
      <c r="V466" s="78" t="str">
        <f t="shared" si="121"/>
        <v/>
      </c>
      <c r="W466" s="113">
        <v>44584.559872685182</v>
      </c>
      <c r="X466" s="113">
        <f t="shared" si="122"/>
        <v>2.1527777789742686E-3</v>
      </c>
      <c r="Y466" s="113" t="str">
        <f t="shared" si="123"/>
        <v/>
      </c>
      <c r="Z466" s="113" t="str">
        <f t="shared" si="124"/>
        <v/>
      </c>
      <c r="AB466" s="2" t="str">
        <f t="shared" si="125"/>
        <v/>
      </c>
      <c r="AC466" s="2" t="str">
        <f t="shared" si="125"/>
        <v/>
      </c>
      <c r="AE466" s="2" t="str">
        <f t="shared" si="126"/>
        <v/>
      </c>
      <c r="AF466" s="2" t="str">
        <f t="shared" si="127"/>
        <v/>
      </c>
      <c r="AG466" s="2" t="str">
        <f t="shared" si="128"/>
        <v/>
      </c>
      <c r="AH466" s="2" t="str">
        <f t="shared" si="129"/>
        <v/>
      </c>
      <c r="AI466" s="2" t="str">
        <f t="shared" si="130"/>
        <v/>
      </c>
      <c r="AK466" s="2" t="str">
        <f t="shared" si="131"/>
        <v/>
      </c>
      <c r="AL466" s="2" t="str">
        <f t="shared" si="132"/>
        <v/>
      </c>
      <c r="AM466" s="2" t="str">
        <f t="shared" si="133"/>
        <v/>
      </c>
      <c r="AN466" s="2" t="str">
        <f t="shared" si="134"/>
        <v/>
      </c>
      <c r="AO466" s="2" t="str">
        <f t="shared" si="135"/>
        <v/>
      </c>
    </row>
    <row r="467" spans="1:41" x14ac:dyDescent="0.3">
      <c r="A467" s="111">
        <v>44584.540150462963</v>
      </c>
      <c r="B467" s="78" t="s">
        <v>1701</v>
      </c>
      <c r="C467" s="78" t="s">
        <v>850</v>
      </c>
      <c r="D467" s="78" t="s">
        <v>1702</v>
      </c>
      <c r="E467" s="78">
        <v>30</v>
      </c>
      <c r="F467" s="78" t="s">
        <v>808</v>
      </c>
      <c r="G467" s="78" t="s">
        <v>100</v>
      </c>
      <c r="H467" s="112" t="s">
        <v>208</v>
      </c>
      <c r="I467" s="112">
        <v>3</v>
      </c>
      <c r="J467" s="113">
        <v>44584.538773148146</v>
      </c>
      <c r="K467" s="113">
        <v>44584.540150462963</v>
      </c>
      <c r="M467" s="113">
        <v>44584.700138888889</v>
      </c>
      <c r="N467" s="113">
        <v>44584.700567129628</v>
      </c>
      <c r="O467" s="78" t="s">
        <v>1187</v>
      </c>
      <c r="P467" s="78" t="str">
        <f t="shared" si="119"/>
        <v>CIC</v>
      </c>
      <c r="S467" s="78" t="str">
        <f t="shared" si="120"/>
        <v/>
      </c>
      <c r="V467" s="78" t="str">
        <f t="shared" si="121"/>
        <v/>
      </c>
      <c r="W467" s="113">
        <v>44584.70171296296</v>
      </c>
      <c r="X467" s="113">
        <f t="shared" si="122"/>
        <v>0.15998842592671281</v>
      </c>
      <c r="Y467" s="113" t="str">
        <f t="shared" si="123"/>
        <v/>
      </c>
      <c r="Z467" s="113" t="str">
        <f t="shared" si="124"/>
        <v/>
      </c>
      <c r="AB467" s="2" t="str">
        <f t="shared" si="125"/>
        <v/>
      </c>
      <c r="AC467" s="2" t="str">
        <f t="shared" si="125"/>
        <v/>
      </c>
      <c r="AE467" s="2" t="str">
        <f t="shared" si="126"/>
        <v/>
      </c>
      <c r="AF467" s="2" t="str">
        <f t="shared" si="127"/>
        <v/>
      </c>
      <c r="AG467" s="2" t="str">
        <f t="shared" si="128"/>
        <v/>
      </c>
      <c r="AH467" s="2" t="str">
        <f t="shared" si="129"/>
        <v/>
      </c>
      <c r="AI467" s="2" t="str">
        <f t="shared" si="130"/>
        <v/>
      </c>
      <c r="AK467" s="2" t="str">
        <f t="shared" si="131"/>
        <v/>
      </c>
      <c r="AL467" s="2" t="str">
        <f t="shared" si="132"/>
        <v/>
      </c>
      <c r="AM467" s="2" t="str">
        <f t="shared" si="133"/>
        <v/>
      </c>
      <c r="AN467" s="2" t="str">
        <f t="shared" si="134"/>
        <v/>
      </c>
      <c r="AO467" s="2" t="str">
        <f t="shared" si="135"/>
        <v/>
      </c>
    </row>
    <row r="468" spans="1:41" x14ac:dyDescent="0.3">
      <c r="A468" s="111">
        <v>44584.567523148151</v>
      </c>
      <c r="B468" s="78" t="s">
        <v>1703</v>
      </c>
      <c r="C468" s="78" t="s">
        <v>886</v>
      </c>
      <c r="D468" s="78" t="s">
        <v>1554</v>
      </c>
      <c r="E468" s="78">
        <v>58</v>
      </c>
      <c r="F468" s="78" t="s">
        <v>807</v>
      </c>
      <c r="G468" s="78" t="s">
        <v>98</v>
      </c>
      <c r="H468" s="112" t="s">
        <v>254</v>
      </c>
      <c r="I468" s="112">
        <v>3</v>
      </c>
      <c r="J468" s="113">
        <v>44584.567141203705</v>
      </c>
      <c r="K468" s="113">
        <v>44584.567523148151</v>
      </c>
      <c r="M468" s="113">
        <v>44584.570601851854</v>
      </c>
      <c r="N468" s="113">
        <v>44584.570844907408</v>
      </c>
      <c r="O468" s="78" t="s">
        <v>1187</v>
      </c>
      <c r="P468" s="78" t="str">
        <f t="shared" si="119"/>
        <v>CIC</v>
      </c>
      <c r="Q468" s="113">
        <v>44584.574675925927</v>
      </c>
      <c r="R468" s="78" t="s">
        <v>1267</v>
      </c>
      <c r="S468" s="78" t="str">
        <f t="shared" si="120"/>
        <v>PLOEG</v>
      </c>
      <c r="T468" s="113">
        <v>44584.584803240738</v>
      </c>
      <c r="U468" s="78" t="s">
        <v>1267</v>
      </c>
      <c r="V468" s="78" t="str">
        <f t="shared" si="121"/>
        <v>PLOEG</v>
      </c>
      <c r="W468" s="113">
        <v>44584.590370370373</v>
      </c>
      <c r="X468" s="113">
        <f t="shared" si="122"/>
        <v>3.0787037030677311E-3</v>
      </c>
      <c r="Y468" s="113">
        <f t="shared" si="123"/>
        <v>1.4201388883520849E-2</v>
      </c>
      <c r="Z468" s="113">
        <f t="shared" si="124"/>
        <v>5.5671296358923428E-3</v>
      </c>
      <c r="AB468" s="2">
        <f t="shared" si="125"/>
        <v>1227</v>
      </c>
      <c r="AC468" s="2">
        <f t="shared" si="125"/>
        <v>481</v>
      </c>
      <c r="AE468" s="2" t="str">
        <f t="shared" si="126"/>
        <v/>
      </c>
      <c r="AF468" s="2" t="str">
        <f t="shared" si="127"/>
        <v/>
      </c>
      <c r="AG468" s="2" t="str">
        <f t="shared" si="128"/>
        <v/>
      </c>
      <c r="AH468" s="2">
        <f t="shared" si="129"/>
        <v>1227</v>
      </c>
      <c r="AI468" s="2" t="str">
        <f t="shared" si="130"/>
        <v/>
      </c>
      <c r="AK468" s="2" t="str">
        <f t="shared" si="131"/>
        <v/>
      </c>
      <c r="AL468" s="2" t="str">
        <f t="shared" si="132"/>
        <v/>
      </c>
      <c r="AM468" s="2" t="str">
        <f t="shared" si="133"/>
        <v/>
      </c>
      <c r="AN468" s="2">
        <f t="shared" si="134"/>
        <v>481</v>
      </c>
      <c r="AO468" s="2" t="str">
        <f t="shared" si="135"/>
        <v/>
      </c>
    </row>
    <row r="469" spans="1:41" x14ac:dyDescent="0.3">
      <c r="A469" s="111">
        <v>44584.643599537034</v>
      </c>
      <c r="B469" s="78" t="s">
        <v>1704</v>
      </c>
      <c r="C469" s="78" t="s">
        <v>850</v>
      </c>
      <c r="D469" s="78" t="s">
        <v>1705</v>
      </c>
      <c r="E469" s="78">
        <v>34</v>
      </c>
      <c r="F469" s="78" t="s">
        <v>809</v>
      </c>
      <c r="G469" s="78" t="s">
        <v>104</v>
      </c>
      <c r="H469" s="112" t="s">
        <v>198</v>
      </c>
      <c r="I469" s="112">
        <v>3</v>
      </c>
      <c r="J469" s="113">
        <v>44584.642905092594</v>
      </c>
      <c r="K469" s="113">
        <v>44584.643599537034</v>
      </c>
      <c r="M469" s="113">
        <v>44584.64603009259</v>
      </c>
      <c r="P469" s="78" t="str">
        <f t="shared" si="119"/>
        <v/>
      </c>
      <c r="Q469" s="113">
        <v>44584.646770833337</v>
      </c>
      <c r="R469" s="78" t="s">
        <v>1185</v>
      </c>
      <c r="S469" s="78" t="str">
        <f t="shared" si="120"/>
        <v>CIC</v>
      </c>
      <c r="T469" s="113">
        <v>44584.655578703707</v>
      </c>
      <c r="U469" s="78" t="s">
        <v>1286</v>
      </c>
      <c r="V469" s="78" t="str">
        <f t="shared" si="121"/>
        <v>PLOEG</v>
      </c>
      <c r="W469" s="113">
        <v>44584.680787037039</v>
      </c>
      <c r="X469" s="113">
        <f t="shared" si="122"/>
        <v>2.4305555562023073E-3</v>
      </c>
      <c r="Y469" s="113">
        <f t="shared" si="123"/>
        <v>9.5486111167701893E-3</v>
      </c>
      <c r="Z469" s="113">
        <f t="shared" si="124"/>
        <v>2.5208333332557231E-2</v>
      </c>
      <c r="AB469" s="2">
        <f t="shared" si="125"/>
        <v>825</v>
      </c>
      <c r="AC469" s="2">
        <f t="shared" si="125"/>
        <v>2178</v>
      </c>
      <c r="AE469" s="2" t="str">
        <f t="shared" si="126"/>
        <v/>
      </c>
      <c r="AF469" s="2" t="str">
        <f t="shared" si="127"/>
        <v/>
      </c>
      <c r="AG469" s="2" t="str">
        <f t="shared" si="128"/>
        <v/>
      </c>
      <c r="AH469" s="2">
        <f t="shared" si="129"/>
        <v>825</v>
      </c>
      <c r="AI469" s="2" t="str">
        <f t="shared" si="130"/>
        <v/>
      </c>
      <c r="AK469" s="2" t="str">
        <f t="shared" si="131"/>
        <v/>
      </c>
      <c r="AL469" s="2" t="str">
        <f t="shared" si="132"/>
        <v/>
      </c>
      <c r="AM469" s="2" t="str">
        <f t="shared" si="133"/>
        <v/>
      </c>
      <c r="AN469" s="2">
        <f t="shared" si="134"/>
        <v>2178</v>
      </c>
      <c r="AO469" s="2" t="str">
        <f t="shared" si="135"/>
        <v/>
      </c>
    </row>
    <row r="470" spans="1:41" x14ac:dyDescent="0.3">
      <c r="A470" s="111">
        <v>44584.690717592595</v>
      </c>
      <c r="B470" s="78" t="s">
        <v>1706</v>
      </c>
      <c r="C470" s="78" t="s">
        <v>886</v>
      </c>
      <c r="D470" s="78" t="s">
        <v>1707</v>
      </c>
      <c r="F470" s="78" t="s">
        <v>808</v>
      </c>
      <c r="G470" s="78" t="s">
        <v>90</v>
      </c>
      <c r="H470" s="112" t="s">
        <v>284</v>
      </c>
      <c r="I470" s="112">
        <v>2</v>
      </c>
      <c r="J470" s="113">
        <v>44584.689606481479</v>
      </c>
      <c r="K470" s="113">
        <v>44584.690717592595</v>
      </c>
      <c r="M470" s="113">
        <v>44584.692083333335</v>
      </c>
      <c r="N470" s="113">
        <v>44584.692476851851</v>
      </c>
      <c r="O470" s="78" t="s">
        <v>1187</v>
      </c>
      <c r="P470" s="78" t="str">
        <f t="shared" si="119"/>
        <v>CIC</v>
      </c>
      <c r="Q470" s="113">
        <v>44584.694513888891</v>
      </c>
      <c r="R470" s="78" t="s">
        <v>1267</v>
      </c>
      <c r="S470" s="78" t="str">
        <f t="shared" si="120"/>
        <v>PLOEG</v>
      </c>
      <c r="V470" s="78" t="str">
        <f t="shared" si="121"/>
        <v/>
      </c>
      <c r="W470" s="113">
        <v>44584.699930555558</v>
      </c>
      <c r="X470" s="113">
        <f t="shared" si="122"/>
        <v>1.3657407398568466E-3</v>
      </c>
      <c r="Y470" s="113" t="str">
        <f t="shared" si="123"/>
        <v/>
      </c>
      <c r="Z470" s="113" t="str">
        <f t="shared" si="124"/>
        <v/>
      </c>
      <c r="AB470" s="2" t="str">
        <f t="shared" si="125"/>
        <v/>
      </c>
      <c r="AC470" s="2" t="str">
        <f t="shared" si="125"/>
        <v/>
      </c>
      <c r="AE470" s="2" t="str">
        <f t="shared" si="126"/>
        <v/>
      </c>
      <c r="AF470" s="2" t="str">
        <f t="shared" si="127"/>
        <v/>
      </c>
      <c r="AG470" s="2" t="str">
        <f t="shared" si="128"/>
        <v/>
      </c>
      <c r="AH470" s="2" t="str">
        <f t="shared" si="129"/>
        <v/>
      </c>
      <c r="AI470" s="2" t="str">
        <f t="shared" si="130"/>
        <v/>
      </c>
      <c r="AK470" s="2" t="str">
        <f t="shared" si="131"/>
        <v/>
      </c>
      <c r="AL470" s="2" t="str">
        <f t="shared" si="132"/>
        <v/>
      </c>
      <c r="AM470" s="2" t="str">
        <f t="shared" si="133"/>
        <v/>
      </c>
      <c r="AN470" s="2" t="str">
        <f t="shared" si="134"/>
        <v/>
      </c>
      <c r="AO470" s="2" t="str">
        <f t="shared" si="135"/>
        <v/>
      </c>
    </row>
    <row r="471" spans="1:41" x14ac:dyDescent="0.3">
      <c r="A471" s="111">
        <v>44584.736250000002</v>
      </c>
      <c r="B471" s="78" t="s">
        <v>1708</v>
      </c>
      <c r="C471" s="78" t="s">
        <v>850</v>
      </c>
      <c r="D471" s="78" t="s">
        <v>1709</v>
      </c>
      <c r="F471" s="78" t="s">
        <v>809</v>
      </c>
      <c r="G471" s="78" t="s">
        <v>94</v>
      </c>
      <c r="H471" s="112" t="s">
        <v>222</v>
      </c>
      <c r="I471" s="112">
        <v>2</v>
      </c>
      <c r="J471" s="113">
        <v>44584.735092592593</v>
      </c>
      <c r="K471" s="113">
        <v>44584.736250000002</v>
      </c>
      <c r="M471" s="113">
        <v>44584.736944444441</v>
      </c>
      <c r="N471" s="113">
        <v>44584.737592592595</v>
      </c>
      <c r="O471" s="78" t="s">
        <v>1185</v>
      </c>
      <c r="P471" s="78" t="str">
        <f t="shared" si="119"/>
        <v>CIC</v>
      </c>
      <c r="S471" s="78" t="str">
        <f t="shared" si="120"/>
        <v/>
      </c>
      <c r="T471" s="113">
        <v>44584.750069444446</v>
      </c>
      <c r="U471" s="78" t="s">
        <v>1344</v>
      </c>
      <c r="V471" s="78" t="str">
        <f t="shared" si="121"/>
        <v>PLOEG</v>
      </c>
      <c r="W471" s="113">
        <v>44584.758229166669</v>
      </c>
      <c r="X471" s="113">
        <f t="shared" si="122"/>
        <v>6.9444443943211809E-4</v>
      </c>
      <c r="Y471" s="113">
        <f t="shared" si="123"/>
        <v>1.3125000004947651E-2</v>
      </c>
      <c r="Z471" s="113">
        <f t="shared" si="124"/>
        <v>8.1597222233540379E-3</v>
      </c>
      <c r="AB471" s="2">
        <f t="shared" si="125"/>
        <v>1134</v>
      </c>
      <c r="AC471" s="2">
        <f t="shared" si="125"/>
        <v>705</v>
      </c>
      <c r="AE471" s="2" t="str">
        <f t="shared" si="126"/>
        <v/>
      </c>
      <c r="AF471" s="2" t="str">
        <f t="shared" si="127"/>
        <v/>
      </c>
      <c r="AG471" s="2">
        <f t="shared" si="128"/>
        <v>1134</v>
      </c>
      <c r="AH471" s="2" t="str">
        <f t="shared" si="129"/>
        <v/>
      </c>
      <c r="AI471" s="2" t="str">
        <f t="shared" si="130"/>
        <v/>
      </c>
      <c r="AK471" s="2" t="str">
        <f t="shared" si="131"/>
        <v/>
      </c>
      <c r="AL471" s="2" t="str">
        <f t="shared" si="132"/>
        <v/>
      </c>
      <c r="AM471" s="2">
        <f t="shared" si="133"/>
        <v>705</v>
      </c>
      <c r="AN471" s="2" t="str">
        <f t="shared" si="134"/>
        <v/>
      </c>
      <c r="AO471" s="2" t="str">
        <f t="shared" si="135"/>
        <v/>
      </c>
    </row>
    <row r="472" spans="1:41" x14ac:dyDescent="0.3">
      <c r="A472" s="111">
        <v>44584.858668981484</v>
      </c>
      <c r="B472" s="78" t="s">
        <v>1710</v>
      </c>
      <c r="C472" s="78" t="s">
        <v>835</v>
      </c>
      <c r="D472" s="78" t="s">
        <v>1234</v>
      </c>
      <c r="F472" s="78" t="s">
        <v>809</v>
      </c>
      <c r="G472" s="78" t="s">
        <v>106</v>
      </c>
      <c r="H472" s="112" t="s">
        <v>268</v>
      </c>
      <c r="I472" s="112">
        <v>4</v>
      </c>
      <c r="J472" s="113">
        <v>44584.853449074071</v>
      </c>
      <c r="K472" s="113">
        <v>44584.858668981484</v>
      </c>
      <c r="M472" s="113">
        <v>44584.859490740739</v>
      </c>
      <c r="P472" s="78" t="str">
        <f t="shared" si="119"/>
        <v/>
      </c>
      <c r="Q472" s="113">
        <v>44584.860150462962</v>
      </c>
      <c r="R472" s="78" t="s">
        <v>1185</v>
      </c>
      <c r="S472" s="78" t="str">
        <f t="shared" si="120"/>
        <v>CIC</v>
      </c>
      <c r="T472" s="113">
        <v>44584.865555555552</v>
      </c>
      <c r="U472" s="78" t="s">
        <v>1200</v>
      </c>
      <c r="V472" s="78" t="str">
        <f t="shared" si="121"/>
        <v>PLOEG</v>
      </c>
      <c r="W472" s="113">
        <v>44584.920023148145</v>
      </c>
      <c r="X472" s="113">
        <f t="shared" si="122"/>
        <v>8.2175925490446389E-4</v>
      </c>
      <c r="Y472" s="113">
        <f t="shared" si="123"/>
        <v>6.064814813726116E-3</v>
      </c>
      <c r="Z472" s="113">
        <f t="shared" si="124"/>
        <v>5.4467592592118308E-2</v>
      </c>
      <c r="AB472" s="2">
        <f t="shared" si="125"/>
        <v>524</v>
      </c>
      <c r="AC472" s="2">
        <f t="shared" si="125"/>
        <v>4706</v>
      </c>
      <c r="AE472" s="2" t="str">
        <f t="shared" si="126"/>
        <v/>
      </c>
      <c r="AF472" s="2" t="str">
        <f t="shared" si="127"/>
        <v/>
      </c>
      <c r="AG472" s="2" t="str">
        <f t="shared" si="128"/>
        <v/>
      </c>
      <c r="AH472" s="2" t="str">
        <f t="shared" si="129"/>
        <v/>
      </c>
      <c r="AI472" s="2">
        <f t="shared" si="130"/>
        <v>524</v>
      </c>
      <c r="AK472" s="2" t="str">
        <f t="shared" si="131"/>
        <v/>
      </c>
      <c r="AL472" s="2" t="str">
        <f t="shared" si="132"/>
        <v/>
      </c>
      <c r="AM472" s="2" t="str">
        <f t="shared" si="133"/>
        <v/>
      </c>
      <c r="AN472" s="2" t="str">
        <f t="shared" si="134"/>
        <v/>
      </c>
      <c r="AO472" s="2">
        <f t="shared" si="135"/>
        <v>4706</v>
      </c>
    </row>
    <row r="473" spans="1:41" x14ac:dyDescent="0.3">
      <c r="A473" s="111">
        <v>44584.913136574076</v>
      </c>
      <c r="B473" s="78" t="s">
        <v>1711</v>
      </c>
      <c r="C473" s="78" t="s">
        <v>846</v>
      </c>
      <c r="D473" s="78" t="s">
        <v>1207</v>
      </c>
      <c r="E473" s="78">
        <v>107</v>
      </c>
      <c r="F473" s="78" t="s">
        <v>807</v>
      </c>
      <c r="G473" s="78" t="s">
        <v>112</v>
      </c>
      <c r="H473" s="112" t="s">
        <v>218</v>
      </c>
      <c r="I473" s="112">
        <v>3</v>
      </c>
      <c r="J473" s="113">
        <v>44584.912812499999</v>
      </c>
      <c r="K473" s="113">
        <v>44584.913136574076</v>
      </c>
      <c r="M473" s="113">
        <v>44584.914363425924</v>
      </c>
      <c r="P473" s="78" t="str">
        <f t="shared" si="119"/>
        <v/>
      </c>
      <c r="Q473" s="113">
        <v>44584.916574074072</v>
      </c>
      <c r="R473" s="78" t="s">
        <v>1185</v>
      </c>
      <c r="S473" s="78" t="str">
        <f t="shared" si="120"/>
        <v>CIC</v>
      </c>
      <c r="V473" s="78" t="str">
        <f t="shared" si="121"/>
        <v/>
      </c>
      <c r="W473" s="113">
        <v>44584.935740740744</v>
      </c>
      <c r="X473" s="113">
        <f t="shared" si="122"/>
        <v>1.2268518476048484E-3</v>
      </c>
      <c r="Y473" s="113" t="str">
        <f t="shared" si="123"/>
        <v/>
      </c>
      <c r="Z473" s="113" t="str">
        <f t="shared" si="124"/>
        <v/>
      </c>
      <c r="AB473" s="2" t="str">
        <f t="shared" si="125"/>
        <v/>
      </c>
      <c r="AC473" s="2" t="str">
        <f t="shared" si="125"/>
        <v/>
      </c>
      <c r="AE473" s="2" t="str">
        <f t="shared" si="126"/>
        <v/>
      </c>
      <c r="AF473" s="2" t="str">
        <f t="shared" si="127"/>
        <v/>
      </c>
      <c r="AG473" s="2" t="str">
        <f t="shared" si="128"/>
        <v/>
      </c>
      <c r="AH473" s="2" t="str">
        <f t="shared" si="129"/>
        <v/>
      </c>
      <c r="AI473" s="2" t="str">
        <f t="shared" si="130"/>
        <v/>
      </c>
      <c r="AK473" s="2" t="str">
        <f t="shared" si="131"/>
        <v/>
      </c>
      <c r="AL473" s="2" t="str">
        <f t="shared" si="132"/>
        <v/>
      </c>
      <c r="AM473" s="2" t="str">
        <f t="shared" si="133"/>
        <v/>
      </c>
      <c r="AN473" s="2" t="str">
        <f t="shared" si="134"/>
        <v/>
      </c>
      <c r="AO473" s="2" t="str">
        <f t="shared" si="135"/>
        <v/>
      </c>
    </row>
    <row r="474" spans="1:41" x14ac:dyDescent="0.3">
      <c r="A474" s="111">
        <v>44584.913136574076</v>
      </c>
      <c r="B474" s="78" t="s">
        <v>1711</v>
      </c>
      <c r="C474" s="78" t="s">
        <v>853</v>
      </c>
      <c r="D474" s="78" t="s">
        <v>1207</v>
      </c>
      <c r="E474" s="78">
        <v>107</v>
      </c>
      <c r="F474" s="78" t="s">
        <v>807</v>
      </c>
      <c r="G474" s="78" t="s">
        <v>112</v>
      </c>
      <c r="H474" s="112" t="s">
        <v>218</v>
      </c>
      <c r="I474" s="112">
        <v>3</v>
      </c>
      <c r="J474" s="113">
        <v>44584.912812499999</v>
      </c>
      <c r="K474" s="113">
        <v>44584.913136574076</v>
      </c>
      <c r="M474" s="113">
        <v>44584.916504629633</v>
      </c>
      <c r="P474" s="78" t="str">
        <f t="shared" si="119"/>
        <v/>
      </c>
      <c r="Q474" s="113">
        <v>44584.916527777779</v>
      </c>
      <c r="R474" s="78" t="s">
        <v>1185</v>
      </c>
      <c r="S474" s="78" t="str">
        <f t="shared" si="120"/>
        <v>CIC</v>
      </c>
      <c r="T474" s="113">
        <v>44584.922164351854</v>
      </c>
      <c r="U474" s="78" t="s">
        <v>1185</v>
      </c>
      <c r="V474" s="78" t="str">
        <f t="shared" si="121"/>
        <v>CIC</v>
      </c>
      <c r="W474" s="113">
        <v>44584.935590277775</v>
      </c>
      <c r="X474" s="113">
        <f t="shared" si="122"/>
        <v>3.3680555570754223E-3</v>
      </c>
      <c r="Y474" s="113">
        <f t="shared" si="123"/>
        <v>5.6597222210257314E-3</v>
      </c>
      <c r="Z474" s="113">
        <f t="shared" si="124"/>
        <v>1.3425925921183079E-2</v>
      </c>
      <c r="AB474" s="2">
        <f t="shared" si="125"/>
        <v>489</v>
      </c>
      <c r="AC474" s="2">
        <f t="shared" si="125"/>
        <v>1160</v>
      </c>
      <c r="AE474" s="2" t="str">
        <f t="shared" si="126"/>
        <v/>
      </c>
      <c r="AF474" s="2" t="str">
        <f t="shared" si="127"/>
        <v/>
      </c>
      <c r="AG474" s="2" t="str">
        <f t="shared" si="128"/>
        <v/>
      </c>
      <c r="AH474" s="2">
        <f t="shared" si="129"/>
        <v>489</v>
      </c>
      <c r="AI474" s="2" t="str">
        <f t="shared" si="130"/>
        <v/>
      </c>
      <c r="AK474" s="2" t="str">
        <f t="shared" si="131"/>
        <v/>
      </c>
      <c r="AL474" s="2" t="str">
        <f t="shared" si="132"/>
        <v/>
      </c>
      <c r="AM474" s="2" t="str">
        <f t="shared" si="133"/>
        <v/>
      </c>
      <c r="AN474" s="2">
        <f t="shared" si="134"/>
        <v>1160</v>
      </c>
      <c r="AO474" s="2" t="str">
        <f t="shared" si="135"/>
        <v/>
      </c>
    </row>
    <row r="475" spans="1:41" x14ac:dyDescent="0.3">
      <c r="A475" s="111">
        <v>44584.913136574076</v>
      </c>
      <c r="B475" s="78" t="s">
        <v>1711</v>
      </c>
      <c r="C475" s="78" t="s">
        <v>835</v>
      </c>
      <c r="D475" s="78" t="s">
        <v>1207</v>
      </c>
      <c r="E475" s="78">
        <v>107</v>
      </c>
      <c r="F475" s="78" t="s">
        <v>807</v>
      </c>
      <c r="G475" s="78" t="s">
        <v>112</v>
      </c>
      <c r="H475" s="112" t="s">
        <v>218</v>
      </c>
      <c r="I475" s="112">
        <v>3</v>
      </c>
      <c r="J475" s="113">
        <v>44584.912812499999</v>
      </c>
      <c r="K475" s="113">
        <v>44584.913136574076</v>
      </c>
      <c r="M475" s="113">
        <v>44584.920081018521</v>
      </c>
      <c r="P475" s="78" t="str">
        <f t="shared" si="119"/>
        <v/>
      </c>
      <c r="Q475" s="113">
        <v>44584.920104166667</v>
      </c>
      <c r="R475" s="78" t="s">
        <v>1185</v>
      </c>
      <c r="S475" s="78" t="str">
        <f t="shared" si="120"/>
        <v>CIC</v>
      </c>
      <c r="T475" s="113">
        <v>44584.925358796296</v>
      </c>
      <c r="U475" s="78" t="s">
        <v>1200</v>
      </c>
      <c r="V475" s="78" t="str">
        <f t="shared" si="121"/>
        <v>PLOEG</v>
      </c>
      <c r="W475" s="113">
        <v>44584.935659722221</v>
      </c>
      <c r="X475" s="113">
        <f t="shared" si="122"/>
        <v>6.9444444452528842E-3</v>
      </c>
      <c r="Y475" s="113">
        <f t="shared" si="123"/>
        <v>5.277777774608694E-3</v>
      </c>
      <c r="Z475" s="113">
        <f t="shared" si="124"/>
        <v>1.0300925925548654E-2</v>
      </c>
      <c r="AB475" s="2">
        <f t="shared" si="125"/>
        <v>456</v>
      </c>
      <c r="AC475" s="2">
        <f t="shared" si="125"/>
        <v>890</v>
      </c>
      <c r="AE475" s="2" t="str">
        <f t="shared" si="126"/>
        <v/>
      </c>
      <c r="AF475" s="2" t="str">
        <f t="shared" si="127"/>
        <v/>
      </c>
      <c r="AG475" s="2" t="str">
        <f t="shared" si="128"/>
        <v/>
      </c>
      <c r="AH475" s="2">
        <f t="shared" si="129"/>
        <v>456</v>
      </c>
      <c r="AI475" s="2" t="str">
        <f t="shared" si="130"/>
        <v/>
      </c>
      <c r="AK475" s="2" t="str">
        <f t="shared" si="131"/>
        <v/>
      </c>
      <c r="AL475" s="2" t="str">
        <f t="shared" si="132"/>
        <v/>
      </c>
      <c r="AM475" s="2" t="str">
        <f t="shared" si="133"/>
        <v/>
      </c>
      <c r="AN475" s="2">
        <f t="shared" si="134"/>
        <v>890</v>
      </c>
      <c r="AO475" s="2" t="str">
        <f t="shared" si="135"/>
        <v/>
      </c>
    </row>
    <row r="476" spans="1:41" x14ac:dyDescent="0.3">
      <c r="A476" s="111">
        <v>44585.075115740743</v>
      </c>
      <c r="B476" s="78" t="s">
        <v>1712</v>
      </c>
      <c r="C476" s="78" t="s">
        <v>835</v>
      </c>
      <c r="D476" s="78" t="s">
        <v>1713</v>
      </c>
      <c r="F476" s="78" t="s">
        <v>809</v>
      </c>
      <c r="G476" s="78" t="s">
        <v>114</v>
      </c>
      <c r="H476" s="112" t="s">
        <v>214</v>
      </c>
      <c r="I476" s="112">
        <v>2</v>
      </c>
      <c r="J476" s="113">
        <v>44585.072187500002</v>
      </c>
      <c r="K476" s="113">
        <v>44585.075115740743</v>
      </c>
      <c r="M476" s="113">
        <v>44585.075856481482</v>
      </c>
      <c r="P476" s="78" t="str">
        <f t="shared" si="119"/>
        <v/>
      </c>
      <c r="Q476" s="113">
        <v>44585.079907407409</v>
      </c>
      <c r="R476" s="78" t="s">
        <v>1185</v>
      </c>
      <c r="S476" s="78" t="str">
        <f t="shared" si="120"/>
        <v>CIC</v>
      </c>
      <c r="V476" s="78" t="str">
        <f t="shared" si="121"/>
        <v/>
      </c>
      <c r="W476" s="113">
        <v>44585.117754629631</v>
      </c>
      <c r="X476" s="113">
        <f t="shared" si="122"/>
        <v>7.4074073927477002E-4</v>
      </c>
      <c r="Y476" s="113" t="str">
        <f t="shared" si="123"/>
        <v/>
      </c>
      <c r="Z476" s="113" t="str">
        <f t="shared" si="124"/>
        <v/>
      </c>
      <c r="AB476" s="2" t="str">
        <f t="shared" si="125"/>
        <v/>
      </c>
      <c r="AC476" s="2" t="str">
        <f t="shared" si="125"/>
        <v/>
      </c>
      <c r="AE476" s="2" t="str">
        <f t="shared" si="126"/>
        <v/>
      </c>
      <c r="AF476" s="2" t="str">
        <f t="shared" si="127"/>
        <v/>
      </c>
      <c r="AG476" s="2" t="str">
        <f t="shared" si="128"/>
        <v/>
      </c>
      <c r="AH476" s="2" t="str">
        <f t="shared" si="129"/>
        <v/>
      </c>
      <c r="AI476" s="2" t="str">
        <f t="shared" si="130"/>
        <v/>
      </c>
      <c r="AK476" s="2" t="str">
        <f t="shared" si="131"/>
        <v/>
      </c>
      <c r="AL476" s="2" t="str">
        <f t="shared" si="132"/>
        <v/>
      </c>
      <c r="AM476" s="2" t="str">
        <f t="shared" si="133"/>
        <v/>
      </c>
      <c r="AN476" s="2" t="str">
        <f t="shared" si="134"/>
        <v/>
      </c>
      <c r="AO476" s="2" t="str">
        <f t="shared" si="135"/>
        <v/>
      </c>
    </row>
    <row r="477" spans="1:41" x14ac:dyDescent="0.3">
      <c r="A477" s="111">
        <v>44585.075115740743</v>
      </c>
      <c r="B477" s="78" t="s">
        <v>1712</v>
      </c>
      <c r="C477" s="78" t="s">
        <v>853</v>
      </c>
      <c r="D477" s="78" t="s">
        <v>1713</v>
      </c>
      <c r="F477" s="78" t="s">
        <v>809</v>
      </c>
      <c r="G477" s="78" t="s">
        <v>114</v>
      </c>
      <c r="H477" s="112" t="s">
        <v>214</v>
      </c>
      <c r="I477" s="112">
        <v>2</v>
      </c>
      <c r="J477" s="113">
        <v>44585.072187500002</v>
      </c>
      <c r="K477" s="113">
        <v>44585.075115740743</v>
      </c>
      <c r="M477" s="113">
        <v>44585.075914351852</v>
      </c>
      <c r="P477" s="78" t="str">
        <f t="shared" si="119"/>
        <v/>
      </c>
      <c r="Q477" s="113">
        <v>44585.079236111109</v>
      </c>
      <c r="R477" s="78" t="s">
        <v>1185</v>
      </c>
      <c r="S477" s="78" t="str">
        <f t="shared" si="120"/>
        <v>CIC</v>
      </c>
      <c r="V477" s="78" t="str">
        <f t="shared" si="121"/>
        <v/>
      </c>
      <c r="W477" s="113">
        <v>44585.117766203701</v>
      </c>
      <c r="X477" s="113">
        <f t="shared" si="122"/>
        <v>7.9861110862111673E-4</v>
      </c>
      <c r="Y477" s="113" t="str">
        <f t="shared" si="123"/>
        <v/>
      </c>
      <c r="Z477" s="113" t="str">
        <f t="shared" si="124"/>
        <v/>
      </c>
      <c r="AB477" s="2" t="str">
        <f t="shared" si="125"/>
        <v/>
      </c>
      <c r="AC477" s="2" t="str">
        <f t="shared" si="125"/>
        <v/>
      </c>
      <c r="AE477" s="2" t="str">
        <f t="shared" si="126"/>
        <v/>
      </c>
      <c r="AF477" s="2" t="str">
        <f t="shared" si="127"/>
        <v/>
      </c>
      <c r="AG477" s="2" t="str">
        <f t="shared" si="128"/>
        <v/>
      </c>
      <c r="AH477" s="2" t="str">
        <f t="shared" si="129"/>
        <v/>
      </c>
      <c r="AI477" s="2" t="str">
        <f t="shared" si="130"/>
        <v/>
      </c>
      <c r="AK477" s="2" t="str">
        <f t="shared" si="131"/>
        <v/>
      </c>
      <c r="AL477" s="2" t="str">
        <f t="shared" si="132"/>
        <v/>
      </c>
      <c r="AM477" s="2" t="str">
        <f t="shared" si="133"/>
        <v/>
      </c>
      <c r="AN477" s="2" t="str">
        <f t="shared" si="134"/>
        <v/>
      </c>
      <c r="AO477" s="2" t="str">
        <f t="shared" si="135"/>
        <v/>
      </c>
    </row>
    <row r="478" spans="1:41" x14ac:dyDescent="0.3">
      <c r="A478" s="111">
        <v>44585.169386574074</v>
      </c>
      <c r="B478" s="78" t="s">
        <v>1714</v>
      </c>
      <c r="C478" s="78" t="s">
        <v>835</v>
      </c>
      <c r="D478" s="78" t="s">
        <v>1439</v>
      </c>
      <c r="F478" s="78" t="s">
        <v>808</v>
      </c>
      <c r="G478" s="78" t="s">
        <v>108</v>
      </c>
      <c r="H478" s="112" t="s">
        <v>266</v>
      </c>
      <c r="I478" s="112">
        <v>2</v>
      </c>
      <c r="J478" s="113">
        <v>44585.168726851851</v>
      </c>
      <c r="K478" s="113">
        <v>44585.169386574074</v>
      </c>
      <c r="M478" s="113">
        <v>44585.169421296298</v>
      </c>
      <c r="P478" s="78" t="str">
        <f t="shared" si="119"/>
        <v/>
      </c>
      <c r="S478" s="78" t="str">
        <f t="shared" si="120"/>
        <v/>
      </c>
      <c r="T478" s="113">
        <v>44585.169456018521</v>
      </c>
      <c r="U478" s="78" t="s">
        <v>1187</v>
      </c>
      <c r="V478" s="78" t="str">
        <f t="shared" si="121"/>
        <v>CIC</v>
      </c>
      <c r="W478" s="113">
        <v>44585.175740740742</v>
      </c>
      <c r="X478" s="113" t="str">
        <f t="shared" si="122"/>
        <v/>
      </c>
      <c r="Y478" s="113" t="str">
        <f t="shared" si="123"/>
        <v/>
      </c>
      <c r="Z478" s="113">
        <f t="shared" si="124"/>
        <v>6.284722221607808E-3</v>
      </c>
      <c r="AB478" s="2" t="str">
        <f t="shared" si="125"/>
        <v/>
      </c>
      <c r="AC478" s="2">
        <f t="shared" si="125"/>
        <v>543</v>
      </c>
      <c r="AE478" s="2" t="str">
        <f t="shared" si="126"/>
        <v/>
      </c>
      <c r="AF478" s="2" t="str">
        <f t="shared" si="127"/>
        <v/>
      </c>
      <c r="AG478" s="2" t="str">
        <f t="shared" si="128"/>
        <v/>
      </c>
      <c r="AH478" s="2" t="str">
        <f t="shared" si="129"/>
        <v/>
      </c>
      <c r="AI478" s="2" t="str">
        <f t="shared" si="130"/>
        <v/>
      </c>
      <c r="AK478" s="2" t="str">
        <f t="shared" si="131"/>
        <v/>
      </c>
      <c r="AL478" s="2" t="str">
        <f t="shared" si="132"/>
        <v/>
      </c>
      <c r="AM478" s="2">
        <f t="shared" si="133"/>
        <v>543</v>
      </c>
      <c r="AN478" s="2" t="str">
        <f t="shared" si="134"/>
        <v/>
      </c>
      <c r="AO478" s="2" t="str">
        <f t="shared" si="135"/>
        <v/>
      </c>
    </row>
    <row r="479" spans="1:41" x14ac:dyDescent="0.3">
      <c r="A479" s="111">
        <v>44585.272638888891</v>
      </c>
      <c r="B479" s="78" t="s">
        <v>1715</v>
      </c>
      <c r="C479" s="78" t="s">
        <v>886</v>
      </c>
      <c r="D479" s="78" t="s">
        <v>1354</v>
      </c>
      <c r="E479" s="78">
        <v>81</v>
      </c>
      <c r="F479" s="78" t="s">
        <v>807</v>
      </c>
      <c r="G479" s="78" t="s">
        <v>100</v>
      </c>
      <c r="H479" s="112" t="s">
        <v>208</v>
      </c>
      <c r="I479" s="112">
        <v>3</v>
      </c>
      <c r="J479" s="113">
        <v>44585.271469907406</v>
      </c>
      <c r="K479" s="113">
        <v>44585.272638888891</v>
      </c>
      <c r="M479" s="113">
        <v>44585.275034722225</v>
      </c>
      <c r="N479" s="113">
        <v>44585.275081018517</v>
      </c>
      <c r="O479" s="78" t="s">
        <v>1185</v>
      </c>
      <c r="P479" s="78" t="str">
        <f t="shared" si="119"/>
        <v>CIC</v>
      </c>
      <c r="Q479" s="113">
        <v>44585.280185185184</v>
      </c>
      <c r="R479" s="78" t="s">
        <v>1258</v>
      </c>
      <c r="S479" s="78" t="str">
        <f t="shared" si="120"/>
        <v>PLOEG</v>
      </c>
      <c r="T479" s="113">
        <v>44585.287175925929</v>
      </c>
      <c r="U479" s="78" t="s">
        <v>1258</v>
      </c>
      <c r="V479" s="78" t="str">
        <f t="shared" si="121"/>
        <v>PLOEG</v>
      </c>
      <c r="W479" s="113">
        <v>44585.318101851852</v>
      </c>
      <c r="X479" s="113">
        <f t="shared" si="122"/>
        <v>2.3958333331393078E-3</v>
      </c>
      <c r="Y479" s="113">
        <f t="shared" si="123"/>
        <v>1.2141203704231884E-2</v>
      </c>
      <c r="Z479" s="113">
        <f t="shared" si="124"/>
        <v>3.0925925922929309E-2</v>
      </c>
      <c r="AB479" s="2">
        <f t="shared" si="125"/>
        <v>1049</v>
      </c>
      <c r="AC479" s="2">
        <f t="shared" si="125"/>
        <v>2672</v>
      </c>
      <c r="AE479" s="2" t="str">
        <f t="shared" si="126"/>
        <v/>
      </c>
      <c r="AF479" s="2" t="str">
        <f t="shared" si="127"/>
        <v/>
      </c>
      <c r="AG479" s="2" t="str">
        <f t="shared" si="128"/>
        <v/>
      </c>
      <c r="AH479" s="2">
        <f t="shared" si="129"/>
        <v>1049</v>
      </c>
      <c r="AI479" s="2" t="str">
        <f t="shared" si="130"/>
        <v/>
      </c>
      <c r="AK479" s="2" t="str">
        <f t="shared" si="131"/>
        <v/>
      </c>
      <c r="AL479" s="2" t="str">
        <f t="shared" si="132"/>
        <v/>
      </c>
      <c r="AM479" s="2" t="str">
        <f t="shared" si="133"/>
        <v/>
      </c>
      <c r="AN479" s="2">
        <f t="shared" si="134"/>
        <v>2672</v>
      </c>
      <c r="AO479" s="2" t="str">
        <f t="shared" si="135"/>
        <v/>
      </c>
    </row>
    <row r="480" spans="1:41" x14ac:dyDescent="0.3">
      <c r="A480" s="111">
        <v>44585.35359953704</v>
      </c>
      <c r="B480" s="78" t="s">
        <v>1716</v>
      </c>
      <c r="C480" s="78" t="s">
        <v>886</v>
      </c>
      <c r="D480" s="78" t="s">
        <v>1228</v>
      </c>
      <c r="E480" s="78">
        <v>8</v>
      </c>
      <c r="F480" s="78" t="s">
        <v>809</v>
      </c>
      <c r="G480" s="78" t="s">
        <v>102</v>
      </c>
      <c r="H480" s="112" t="s">
        <v>226</v>
      </c>
      <c r="I480" s="112">
        <v>3</v>
      </c>
      <c r="J480" s="113">
        <v>44585.352800925924</v>
      </c>
      <c r="K480" s="113">
        <v>44585.35359953704</v>
      </c>
      <c r="M480" s="113">
        <v>44585.355763888889</v>
      </c>
      <c r="N480" s="113">
        <v>44585.355787037035</v>
      </c>
      <c r="O480" s="78" t="s">
        <v>1185</v>
      </c>
      <c r="P480" s="78" t="str">
        <f t="shared" si="119"/>
        <v>CIC</v>
      </c>
      <c r="S480" s="78" t="str">
        <f t="shared" si="120"/>
        <v/>
      </c>
      <c r="T480" s="113">
        <v>44585.388842592591</v>
      </c>
      <c r="U480" s="78" t="s">
        <v>1267</v>
      </c>
      <c r="V480" s="78" t="str">
        <f t="shared" si="121"/>
        <v>PLOEG</v>
      </c>
      <c r="W480" s="113">
        <v>44585.407187500001</v>
      </c>
      <c r="X480" s="113">
        <f t="shared" si="122"/>
        <v>2.1643518484779634E-3</v>
      </c>
      <c r="Y480" s="113">
        <f t="shared" si="123"/>
        <v>3.3078703701903578E-2</v>
      </c>
      <c r="Z480" s="113">
        <f t="shared" si="124"/>
        <v>1.8344907410209998E-2</v>
      </c>
      <c r="AB480" s="2">
        <f t="shared" si="125"/>
        <v>2858</v>
      </c>
      <c r="AC480" s="2">
        <f t="shared" si="125"/>
        <v>1585</v>
      </c>
      <c r="AE480" s="2" t="str">
        <f t="shared" si="126"/>
        <v/>
      </c>
      <c r="AF480" s="2" t="str">
        <f t="shared" si="127"/>
        <v/>
      </c>
      <c r="AG480" s="2" t="str">
        <f t="shared" si="128"/>
        <v/>
      </c>
      <c r="AH480" s="2">
        <f t="shared" si="129"/>
        <v>2858</v>
      </c>
      <c r="AI480" s="2" t="str">
        <f t="shared" si="130"/>
        <v/>
      </c>
      <c r="AK480" s="2" t="str">
        <f t="shared" si="131"/>
        <v/>
      </c>
      <c r="AL480" s="2" t="str">
        <f t="shared" si="132"/>
        <v/>
      </c>
      <c r="AM480" s="2" t="str">
        <f t="shared" si="133"/>
        <v/>
      </c>
      <c r="AN480" s="2">
        <f t="shared" si="134"/>
        <v>1585</v>
      </c>
      <c r="AO480" s="2" t="str">
        <f t="shared" si="135"/>
        <v/>
      </c>
    </row>
    <row r="481" spans="1:41" x14ac:dyDescent="0.3">
      <c r="A481" s="111">
        <v>44585.371388888889</v>
      </c>
      <c r="B481" s="78" t="s">
        <v>1717</v>
      </c>
      <c r="C481" s="78" t="s">
        <v>951</v>
      </c>
      <c r="D481" s="78" t="s">
        <v>1354</v>
      </c>
      <c r="E481" s="78">
        <v>81</v>
      </c>
      <c r="F481" s="78" t="s">
        <v>807</v>
      </c>
      <c r="G481" s="78" t="s">
        <v>100</v>
      </c>
      <c r="H481" s="112" t="s">
        <v>208</v>
      </c>
      <c r="I481" s="112">
        <v>3</v>
      </c>
      <c r="J481" s="113">
        <v>44585.371388888889</v>
      </c>
      <c r="K481" s="113">
        <v>44585.371388888889</v>
      </c>
      <c r="M481" s="113">
        <v>44585.371539351851</v>
      </c>
      <c r="P481" s="78" t="str">
        <f t="shared" si="119"/>
        <v/>
      </c>
      <c r="S481" s="78" t="str">
        <f t="shared" si="120"/>
        <v/>
      </c>
      <c r="V481" s="78" t="str">
        <f t="shared" si="121"/>
        <v/>
      </c>
      <c r="W481" s="113">
        <v>44585.371608796297</v>
      </c>
      <c r="X481" s="113">
        <f t="shared" si="122"/>
        <v>1.5046296175569296E-4</v>
      </c>
      <c r="Y481" s="113" t="str">
        <f t="shared" si="123"/>
        <v/>
      </c>
      <c r="Z481" s="113" t="str">
        <f t="shared" si="124"/>
        <v/>
      </c>
      <c r="AB481" s="2" t="str">
        <f t="shared" si="125"/>
        <v/>
      </c>
      <c r="AC481" s="2" t="str">
        <f t="shared" si="125"/>
        <v/>
      </c>
      <c r="AE481" s="2" t="str">
        <f t="shared" si="126"/>
        <v/>
      </c>
      <c r="AF481" s="2" t="str">
        <f t="shared" si="127"/>
        <v/>
      </c>
      <c r="AG481" s="2" t="str">
        <f t="shared" si="128"/>
        <v/>
      </c>
      <c r="AH481" s="2" t="str">
        <f t="shared" si="129"/>
        <v/>
      </c>
      <c r="AI481" s="2" t="str">
        <f t="shared" si="130"/>
        <v/>
      </c>
      <c r="AK481" s="2" t="str">
        <f t="shared" si="131"/>
        <v/>
      </c>
      <c r="AL481" s="2" t="str">
        <f t="shared" si="132"/>
        <v/>
      </c>
      <c r="AM481" s="2" t="str">
        <f t="shared" si="133"/>
        <v/>
      </c>
      <c r="AN481" s="2" t="str">
        <f t="shared" si="134"/>
        <v/>
      </c>
      <c r="AO481" s="2" t="str">
        <f t="shared" si="135"/>
        <v/>
      </c>
    </row>
    <row r="482" spans="1:41" x14ac:dyDescent="0.3">
      <c r="A482" s="111">
        <v>44585.410729166666</v>
      </c>
      <c r="B482" s="78" t="s">
        <v>1718</v>
      </c>
      <c r="C482" s="78" t="s">
        <v>951</v>
      </c>
      <c r="D482" s="78" t="s">
        <v>1719</v>
      </c>
      <c r="E482" s="78">
        <v>1</v>
      </c>
      <c r="F482" s="78" t="s">
        <v>807</v>
      </c>
      <c r="G482" s="78" t="s">
        <v>104</v>
      </c>
      <c r="H482" s="112" t="s">
        <v>198</v>
      </c>
      <c r="I482" s="112">
        <v>3</v>
      </c>
      <c r="J482" s="113">
        <v>44585.410729166666</v>
      </c>
      <c r="K482" s="113">
        <v>44585.410729166666</v>
      </c>
      <c r="M482" s="113">
        <v>44585.411006944443</v>
      </c>
      <c r="N482" s="113">
        <v>44585.411030092589</v>
      </c>
      <c r="O482" s="78" t="s">
        <v>1185</v>
      </c>
      <c r="P482" s="78" t="str">
        <f t="shared" si="119"/>
        <v>CIC</v>
      </c>
      <c r="S482" s="78" t="str">
        <f t="shared" si="120"/>
        <v/>
      </c>
      <c r="V482" s="78" t="str">
        <f t="shared" si="121"/>
        <v/>
      </c>
      <c r="W482" s="113">
        <v>44585.428194444445</v>
      </c>
      <c r="X482" s="113">
        <f t="shared" si="122"/>
        <v>2.7777777722803876E-4</v>
      </c>
      <c r="Y482" s="113" t="str">
        <f t="shared" si="123"/>
        <v/>
      </c>
      <c r="Z482" s="113" t="str">
        <f t="shared" si="124"/>
        <v/>
      </c>
      <c r="AB482" s="2" t="str">
        <f t="shared" si="125"/>
        <v/>
      </c>
      <c r="AC482" s="2" t="str">
        <f t="shared" si="125"/>
        <v/>
      </c>
      <c r="AE482" s="2" t="str">
        <f t="shared" si="126"/>
        <v/>
      </c>
      <c r="AF482" s="2" t="str">
        <f t="shared" si="127"/>
        <v/>
      </c>
      <c r="AG482" s="2" t="str">
        <f t="shared" si="128"/>
        <v/>
      </c>
      <c r="AH482" s="2" t="str">
        <f t="shared" si="129"/>
        <v/>
      </c>
      <c r="AI482" s="2" t="str">
        <f t="shared" si="130"/>
        <v/>
      </c>
      <c r="AK482" s="2" t="str">
        <f t="shared" si="131"/>
        <v/>
      </c>
      <c r="AL482" s="2" t="str">
        <f t="shared" si="132"/>
        <v/>
      </c>
      <c r="AM482" s="2" t="str">
        <f t="shared" si="133"/>
        <v/>
      </c>
      <c r="AN482" s="2" t="str">
        <f t="shared" si="134"/>
        <v/>
      </c>
      <c r="AO482" s="2" t="str">
        <f t="shared" si="135"/>
        <v/>
      </c>
    </row>
    <row r="483" spans="1:41" x14ac:dyDescent="0.3">
      <c r="A483" s="111">
        <v>44585.555081018516</v>
      </c>
      <c r="B483" s="78" t="s">
        <v>1720</v>
      </c>
      <c r="C483" s="78" t="s">
        <v>886</v>
      </c>
      <c r="F483" s="78" t="s">
        <v>809</v>
      </c>
      <c r="G483" s="78" t="s">
        <v>138</v>
      </c>
      <c r="H483" s="112" t="s">
        <v>276</v>
      </c>
      <c r="I483" s="112">
        <v>4</v>
      </c>
      <c r="J483" s="113">
        <v>44585.555081018516</v>
      </c>
      <c r="K483" s="113">
        <v>44585.555081018516</v>
      </c>
      <c r="M483" s="113">
        <v>44585.555833333332</v>
      </c>
      <c r="N483" s="113">
        <v>44585.582233796296</v>
      </c>
      <c r="O483" s="78" t="s">
        <v>1187</v>
      </c>
      <c r="P483" s="78" t="str">
        <f t="shared" si="119"/>
        <v>CIC</v>
      </c>
      <c r="S483" s="78" t="str">
        <f t="shared" si="120"/>
        <v/>
      </c>
      <c r="T483" s="113">
        <v>44585.572280092594</v>
      </c>
      <c r="U483" s="78" t="s">
        <v>1267</v>
      </c>
      <c r="V483" s="78" t="str">
        <f t="shared" si="121"/>
        <v>PLOEG</v>
      </c>
      <c r="W483" s="113">
        <v>44585.582280092596</v>
      </c>
      <c r="X483" s="113">
        <f t="shared" si="122"/>
        <v>7.5231481605442241E-4</v>
      </c>
      <c r="Y483" s="113">
        <f t="shared" si="123"/>
        <v>1.6446759262180422E-2</v>
      </c>
      <c r="Z483" s="113">
        <f t="shared" si="124"/>
        <v>1.0000000002037268E-2</v>
      </c>
      <c r="AB483" s="2">
        <f t="shared" si="125"/>
        <v>1421</v>
      </c>
      <c r="AC483" s="2">
        <f t="shared" si="125"/>
        <v>864</v>
      </c>
      <c r="AE483" s="2" t="str">
        <f t="shared" si="126"/>
        <v/>
      </c>
      <c r="AF483" s="2" t="str">
        <f t="shared" si="127"/>
        <v/>
      </c>
      <c r="AG483" s="2" t="str">
        <f t="shared" si="128"/>
        <v/>
      </c>
      <c r="AH483" s="2" t="str">
        <f t="shared" si="129"/>
        <v/>
      </c>
      <c r="AI483" s="2">
        <f t="shared" si="130"/>
        <v>1421</v>
      </c>
      <c r="AK483" s="2" t="str">
        <f t="shared" si="131"/>
        <v/>
      </c>
      <c r="AL483" s="2" t="str">
        <f t="shared" si="132"/>
        <v/>
      </c>
      <c r="AM483" s="2" t="str">
        <f t="shared" si="133"/>
        <v/>
      </c>
      <c r="AN483" s="2" t="str">
        <f t="shared" si="134"/>
        <v/>
      </c>
      <c r="AO483" s="2">
        <f t="shared" si="135"/>
        <v>864</v>
      </c>
    </row>
    <row r="484" spans="1:41" x14ac:dyDescent="0.3">
      <c r="A484" s="111">
        <v>44585.566250000003</v>
      </c>
      <c r="B484" s="78" t="s">
        <v>1721</v>
      </c>
      <c r="C484" s="78" t="s">
        <v>951</v>
      </c>
      <c r="D484" s="78" t="s">
        <v>1722</v>
      </c>
      <c r="F484" s="78" t="s">
        <v>809</v>
      </c>
      <c r="G484" s="78" t="s">
        <v>114</v>
      </c>
      <c r="H484" s="112" t="s">
        <v>214</v>
      </c>
      <c r="I484" s="112">
        <v>2</v>
      </c>
      <c r="J484" s="113">
        <v>44585.561180555553</v>
      </c>
      <c r="K484" s="113">
        <v>44585.566250000003</v>
      </c>
      <c r="M484" s="113">
        <v>44585.569641203707</v>
      </c>
      <c r="N484" s="113">
        <v>44585.569664351853</v>
      </c>
      <c r="O484" s="78" t="s">
        <v>1187</v>
      </c>
      <c r="P484" s="78" t="str">
        <f t="shared" si="119"/>
        <v>CIC</v>
      </c>
      <c r="Q484" s="113">
        <v>44585.569675925923</v>
      </c>
      <c r="R484" s="78" t="s">
        <v>1187</v>
      </c>
      <c r="S484" s="78" t="str">
        <f t="shared" si="120"/>
        <v>CIC</v>
      </c>
      <c r="V484" s="78" t="str">
        <f t="shared" si="121"/>
        <v/>
      </c>
      <c r="W484" s="113">
        <v>44585.597627314812</v>
      </c>
      <c r="X484" s="113">
        <f t="shared" si="122"/>
        <v>3.3912037033587694E-3</v>
      </c>
      <c r="Y484" s="113" t="str">
        <f t="shared" si="123"/>
        <v/>
      </c>
      <c r="Z484" s="113" t="str">
        <f t="shared" si="124"/>
        <v/>
      </c>
      <c r="AB484" s="2" t="str">
        <f t="shared" si="125"/>
        <v/>
      </c>
      <c r="AC484" s="2" t="str">
        <f t="shared" si="125"/>
        <v/>
      </c>
      <c r="AE484" s="2" t="str">
        <f t="shared" si="126"/>
        <v/>
      </c>
      <c r="AF484" s="2" t="str">
        <f t="shared" si="127"/>
        <v/>
      </c>
      <c r="AG484" s="2" t="str">
        <f t="shared" si="128"/>
        <v/>
      </c>
      <c r="AH484" s="2" t="str">
        <f t="shared" si="129"/>
        <v/>
      </c>
      <c r="AI484" s="2" t="str">
        <f t="shared" si="130"/>
        <v/>
      </c>
      <c r="AK484" s="2" t="str">
        <f t="shared" si="131"/>
        <v/>
      </c>
      <c r="AL484" s="2" t="str">
        <f t="shared" si="132"/>
        <v/>
      </c>
      <c r="AM484" s="2" t="str">
        <f t="shared" si="133"/>
        <v/>
      </c>
      <c r="AN484" s="2" t="str">
        <f t="shared" si="134"/>
        <v/>
      </c>
      <c r="AO484" s="2" t="str">
        <f t="shared" si="135"/>
        <v/>
      </c>
    </row>
    <row r="485" spans="1:41" x14ac:dyDescent="0.3">
      <c r="A485" s="111">
        <v>44585.590891203705</v>
      </c>
      <c r="B485" s="78" t="s">
        <v>1723</v>
      </c>
      <c r="C485" s="78" t="s">
        <v>886</v>
      </c>
      <c r="D485" s="78" t="s">
        <v>1354</v>
      </c>
      <c r="E485" s="78">
        <v>47</v>
      </c>
      <c r="F485" s="78" t="s">
        <v>807</v>
      </c>
      <c r="G485" s="78" t="s">
        <v>132</v>
      </c>
      <c r="H485" s="112" t="s">
        <v>263</v>
      </c>
      <c r="I485" s="112">
        <v>4</v>
      </c>
      <c r="J485" s="113">
        <v>44585.590891203705</v>
      </c>
      <c r="K485" s="113">
        <v>44585.590891203705</v>
      </c>
      <c r="M485" s="113">
        <v>44585.591597222221</v>
      </c>
      <c r="N485" s="113">
        <v>44585.591631944444</v>
      </c>
      <c r="O485" s="78" t="s">
        <v>1185</v>
      </c>
      <c r="P485" s="78" t="str">
        <f t="shared" si="119"/>
        <v>CIC</v>
      </c>
      <c r="S485" s="78" t="str">
        <f t="shared" si="120"/>
        <v/>
      </c>
      <c r="T485" s="113">
        <v>44585.597488425927</v>
      </c>
      <c r="U485" s="78" t="s">
        <v>1267</v>
      </c>
      <c r="V485" s="78" t="str">
        <f t="shared" si="121"/>
        <v>PLOEG</v>
      </c>
      <c r="W485" s="113">
        <v>44585.620243055557</v>
      </c>
      <c r="X485" s="113">
        <f t="shared" si="122"/>
        <v>7.0601851621177047E-4</v>
      </c>
      <c r="Y485" s="113">
        <f t="shared" si="123"/>
        <v>5.8912037056870759E-3</v>
      </c>
      <c r="Z485" s="113">
        <f t="shared" si="124"/>
        <v>2.2754629630071577E-2</v>
      </c>
      <c r="AB485" s="2">
        <f t="shared" si="125"/>
        <v>509</v>
      </c>
      <c r="AC485" s="2">
        <f t="shared" si="125"/>
        <v>1966</v>
      </c>
      <c r="AE485" s="2" t="str">
        <f t="shared" si="126"/>
        <v/>
      </c>
      <c r="AF485" s="2" t="str">
        <f t="shared" si="127"/>
        <v/>
      </c>
      <c r="AG485" s="2" t="str">
        <f t="shared" si="128"/>
        <v/>
      </c>
      <c r="AH485" s="2" t="str">
        <f t="shared" si="129"/>
        <v/>
      </c>
      <c r="AI485" s="2">
        <f t="shared" si="130"/>
        <v>509</v>
      </c>
      <c r="AK485" s="2" t="str">
        <f t="shared" si="131"/>
        <v/>
      </c>
      <c r="AL485" s="2" t="str">
        <f t="shared" si="132"/>
        <v/>
      </c>
      <c r="AM485" s="2" t="str">
        <f t="shared" si="133"/>
        <v/>
      </c>
      <c r="AN485" s="2" t="str">
        <f t="shared" si="134"/>
        <v/>
      </c>
      <c r="AO485" s="2">
        <f t="shared" si="135"/>
        <v>1966</v>
      </c>
    </row>
    <row r="486" spans="1:41" x14ac:dyDescent="0.3">
      <c r="A486" s="111">
        <v>44585.707349537035</v>
      </c>
      <c r="B486" s="78" t="s">
        <v>1724</v>
      </c>
      <c r="C486" s="78" t="s">
        <v>886</v>
      </c>
      <c r="D486" s="78" t="s">
        <v>1725</v>
      </c>
      <c r="E486" s="78">
        <v>58</v>
      </c>
      <c r="F486" s="78" t="s">
        <v>808</v>
      </c>
      <c r="G486" s="78" t="s">
        <v>102</v>
      </c>
      <c r="H486" s="112" t="s">
        <v>206</v>
      </c>
      <c r="I486" s="112">
        <v>3</v>
      </c>
      <c r="J486" s="113">
        <v>44585.707349537035</v>
      </c>
      <c r="K486" s="113">
        <v>44585.707349537035</v>
      </c>
      <c r="M486" s="113">
        <v>44585.707696759258</v>
      </c>
      <c r="P486" s="78" t="str">
        <f t="shared" si="119"/>
        <v/>
      </c>
      <c r="S486" s="78" t="str">
        <f t="shared" si="120"/>
        <v/>
      </c>
      <c r="T486" s="113">
        <v>44585.715254629627</v>
      </c>
      <c r="U486" s="78" t="s">
        <v>1267</v>
      </c>
      <c r="V486" s="78" t="str">
        <f t="shared" si="121"/>
        <v>PLOEG</v>
      </c>
      <c r="W486" s="113">
        <v>44585.743761574071</v>
      </c>
      <c r="X486" s="113">
        <f t="shared" si="122"/>
        <v>3.4722222335403785E-4</v>
      </c>
      <c r="Y486" s="113">
        <f t="shared" si="123"/>
        <v>7.5578703690553084E-3</v>
      </c>
      <c r="Z486" s="113">
        <f t="shared" si="124"/>
        <v>2.8506944443506654E-2</v>
      </c>
      <c r="AB486" s="2">
        <f t="shared" si="125"/>
        <v>653</v>
      </c>
      <c r="AC486" s="2">
        <f t="shared" si="125"/>
        <v>2463</v>
      </c>
      <c r="AE486" s="2" t="str">
        <f t="shared" si="126"/>
        <v/>
      </c>
      <c r="AF486" s="2" t="str">
        <f t="shared" si="127"/>
        <v/>
      </c>
      <c r="AG486" s="2" t="str">
        <f t="shared" si="128"/>
        <v/>
      </c>
      <c r="AH486" s="2">
        <f t="shared" si="129"/>
        <v>653</v>
      </c>
      <c r="AI486" s="2" t="str">
        <f t="shared" si="130"/>
        <v/>
      </c>
      <c r="AK486" s="2" t="str">
        <f t="shared" si="131"/>
        <v/>
      </c>
      <c r="AL486" s="2" t="str">
        <f t="shared" si="132"/>
        <v/>
      </c>
      <c r="AM486" s="2" t="str">
        <f t="shared" si="133"/>
        <v/>
      </c>
      <c r="AN486" s="2">
        <f t="shared" si="134"/>
        <v>2463</v>
      </c>
      <c r="AO486" s="2" t="str">
        <f t="shared" si="135"/>
        <v/>
      </c>
    </row>
    <row r="487" spans="1:41" x14ac:dyDescent="0.3">
      <c r="A487" s="111">
        <v>44585.748240740744</v>
      </c>
      <c r="B487" s="78" t="s">
        <v>1726</v>
      </c>
      <c r="C487" s="78" t="s">
        <v>835</v>
      </c>
      <c r="D487" s="78" t="s">
        <v>1332</v>
      </c>
      <c r="E487" s="78">
        <v>137</v>
      </c>
      <c r="F487" s="78" t="s">
        <v>808</v>
      </c>
      <c r="G487" s="78" t="s">
        <v>118</v>
      </c>
      <c r="H487" s="112" t="s">
        <v>352</v>
      </c>
      <c r="I487" s="112">
        <v>2</v>
      </c>
      <c r="J487" s="113">
        <v>44585.747731481482</v>
      </c>
      <c r="K487" s="113">
        <v>44585.748240740744</v>
      </c>
      <c r="M487" s="113">
        <v>44585.749675925923</v>
      </c>
      <c r="N487" s="113">
        <v>44585.749699074076</v>
      </c>
      <c r="O487" s="78" t="s">
        <v>1187</v>
      </c>
      <c r="P487" s="78" t="str">
        <f t="shared" si="119"/>
        <v>CIC</v>
      </c>
      <c r="Q487" s="113">
        <v>44585.75236111111</v>
      </c>
      <c r="R487" s="78" t="s">
        <v>1200</v>
      </c>
      <c r="S487" s="78" t="str">
        <f t="shared" si="120"/>
        <v>PLOEG</v>
      </c>
      <c r="V487" s="78" t="str">
        <f t="shared" si="121"/>
        <v/>
      </c>
      <c r="W487" s="113">
        <v>44585.987002314818</v>
      </c>
      <c r="X487" s="113">
        <f t="shared" si="122"/>
        <v>1.4351851787068881E-3</v>
      </c>
      <c r="Y487" s="113" t="str">
        <f t="shared" si="123"/>
        <v/>
      </c>
      <c r="Z487" s="113" t="str">
        <f t="shared" si="124"/>
        <v/>
      </c>
      <c r="AB487" s="2" t="str">
        <f t="shared" si="125"/>
        <v/>
      </c>
      <c r="AC487" s="2" t="str">
        <f t="shared" si="125"/>
        <v/>
      </c>
      <c r="AE487" s="2" t="str">
        <f t="shared" si="126"/>
        <v/>
      </c>
      <c r="AF487" s="2" t="str">
        <f t="shared" si="127"/>
        <v/>
      </c>
      <c r="AG487" s="2" t="str">
        <f t="shared" si="128"/>
        <v/>
      </c>
      <c r="AH487" s="2" t="str">
        <f t="shared" si="129"/>
        <v/>
      </c>
      <c r="AI487" s="2" t="str">
        <f t="shared" si="130"/>
        <v/>
      </c>
      <c r="AK487" s="2" t="str">
        <f t="shared" si="131"/>
        <v/>
      </c>
      <c r="AL487" s="2" t="str">
        <f t="shared" si="132"/>
        <v/>
      </c>
      <c r="AM487" s="2" t="str">
        <f t="shared" si="133"/>
        <v/>
      </c>
      <c r="AN487" s="2" t="str">
        <f t="shared" si="134"/>
        <v/>
      </c>
      <c r="AO487" s="2" t="str">
        <f t="shared" si="135"/>
        <v/>
      </c>
    </row>
    <row r="488" spans="1:41" x14ac:dyDescent="0.3">
      <c r="A488" s="111">
        <v>44585.748240740744</v>
      </c>
      <c r="B488" s="78" t="s">
        <v>1726</v>
      </c>
      <c r="C488" s="78" t="s">
        <v>1260</v>
      </c>
      <c r="D488" s="78" t="s">
        <v>1332</v>
      </c>
      <c r="E488" s="78">
        <v>137</v>
      </c>
      <c r="F488" s="78" t="s">
        <v>808</v>
      </c>
      <c r="G488" s="78" t="s">
        <v>118</v>
      </c>
      <c r="H488" s="112" t="s">
        <v>352</v>
      </c>
      <c r="I488" s="112">
        <v>2</v>
      </c>
      <c r="J488" s="113">
        <v>44585.747731481482</v>
      </c>
      <c r="K488" s="113">
        <v>44585.748240740744</v>
      </c>
      <c r="M488" s="113">
        <v>44585.750138888892</v>
      </c>
      <c r="N488" s="113">
        <v>44585.750173611108</v>
      </c>
      <c r="O488" s="78" t="s">
        <v>1187</v>
      </c>
      <c r="P488" s="78" t="str">
        <f t="shared" si="119"/>
        <v>CIC</v>
      </c>
      <c r="S488" s="78" t="str">
        <f t="shared" si="120"/>
        <v/>
      </c>
      <c r="T488" s="113">
        <v>44585.764328703706</v>
      </c>
      <c r="U488" s="78" t="s">
        <v>1185</v>
      </c>
      <c r="V488" s="78" t="str">
        <f t="shared" si="121"/>
        <v>CIC</v>
      </c>
      <c r="W488" s="113">
        <v>44585.891064814816</v>
      </c>
      <c r="X488" s="113">
        <f t="shared" si="122"/>
        <v>1.898148148029577E-3</v>
      </c>
      <c r="Y488" s="113">
        <f t="shared" si="123"/>
        <v>1.4189814814017154E-2</v>
      </c>
      <c r="Z488" s="113">
        <f t="shared" si="124"/>
        <v>0.12673611110949423</v>
      </c>
      <c r="AB488" s="2">
        <f t="shared" si="125"/>
        <v>1226</v>
      </c>
      <c r="AC488" s="2">
        <f t="shared" si="125"/>
        <v>10950</v>
      </c>
      <c r="AE488" s="2" t="str">
        <f t="shared" si="126"/>
        <v/>
      </c>
      <c r="AF488" s="2" t="str">
        <f t="shared" si="127"/>
        <v/>
      </c>
      <c r="AG488" s="2">
        <f t="shared" si="128"/>
        <v>1226</v>
      </c>
      <c r="AH488" s="2" t="str">
        <f t="shared" si="129"/>
        <v/>
      </c>
      <c r="AI488" s="2" t="str">
        <f t="shared" si="130"/>
        <v/>
      </c>
      <c r="AK488" s="2" t="str">
        <f t="shared" si="131"/>
        <v/>
      </c>
      <c r="AL488" s="2" t="str">
        <f t="shared" si="132"/>
        <v/>
      </c>
      <c r="AM488" s="2">
        <f t="shared" si="133"/>
        <v>10950</v>
      </c>
      <c r="AN488" s="2" t="str">
        <f t="shared" si="134"/>
        <v/>
      </c>
      <c r="AO488" s="2" t="str">
        <f t="shared" si="135"/>
        <v/>
      </c>
    </row>
    <row r="489" spans="1:41" x14ac:dyDescent="0.3">
      <c r="A489" s="111">
        <v>44585.748240740744</v>
      </c>
      <c r="B489" s="78" t="s">
        <v>1726</v>
      </c>
      <c r="C489" s="78" t="s">
        <v>850</v>
      </c>
      <c r="D489" s="78" t="s">
        <v>1332</v>
      </c>
      <c r="E489" s="78">
        <v>137</v>
      </c>
      <c r="F489" s="78" t="s">
        <v>808</v>
      </c>
      <c r="G489" s="78" t="s">
        <v>118</v>
      </c>
      <c r="H489" s="112" t="s">
        <v>352</v>
      </c>
      <c r="I489" s="112">
        <v>2</v>
      </c>
      <c r="J489" s="113">
        <v>44585.747731481482</v>
      </c>
      <c r="K489" s="113">
        <v>44585.748240740744</v>
      </c>
      <c r="M489" s="113">
        <v>44585.751481481479</v>
      </c>
      <c r="N489" s="113">
        <v>44585.751516203702</v>
      </c>
      <c r="O489" s="78" t="s">
        <v>1187</v>
      </c>
      <c r="P489" s="78" t="str">
        <f t="shared" si="119"/>
        <v>CIC</v>
      </c>
      <c r="S489" s="78" t="str">
        <f t="shared" si="120"/>
        <v/>
      </c>
      <c r="V489" s="78" t="str">
        <f t="shared" si="121"/>
        <v/>
      </c>
      <c r="W489" s="113">
        <v>44585.940613425926</v>
      </c>
      <c r="X489" s="113">
        <f t="shared" si="122"/>
        <v>3.2407407343271188E-3</v>
      </c>
      <c r="Y489" s="113" t="str">
        <f t="shared" si="123"/>
        <v/>
      </c>
      <c r="Z489" s="113" t="str">
        <f t="shared" si="124"/>
        <v/>
      </c>
      <c r="AB489" s="2" t="str">
        <f t="shared" si="125"/>
        <v/>
      </c>
      <c r="AC489" s="2" t="str">
        <f t="shared" si="125"/>
        <v/>
      </c>
      <c r="AE489" s="2" t="str">
        <f t="shared" si="126"/>
        <v/>
      </c>
      <c r="AF489" s="2" t="str">
        <f t="shared" si="127"/>
        <v/>
      </c>
      <c r="AG489" s="2" t="str">
        <f t="shared" si="128"/>
        <v/>
      </c>
      <c r="AH489" s="2" t="str">
        <f t="shared" si="129"/>
        <v/>
      </c>
      <c r="AI489" s="2" t="str">
        <f t="shared" si="130"/>
        <v/>
      </c>
      <c r="AK489" s="2" t="str">
        <f t="shared" si="131"/>
        <v/>
      </c>
      <c r="AL489" s="2" t="str">
        <f t="shared" si="132"/>
        <v/>
      </c>
      <c r="AM489" s="2" t="str">
        <f t="shared" si="133"/>
        <v/>
      </c>
      <c r="AN489" s="2" t="str">
        <f t="shared" si="134"/>
        <v/>
      </c>
      <c r="AO489" s="2" t="str">
        <f t="shared" si="135"/>
        <v/>
      </c>
    </row>
    <row r="490" spans="1:41" x14ac:dyDescent="0.3">
      <c r="A490" s="111">
        <v>44585.748240740744</v>
      </c>
      <c r="B490" s="78" t="s">
        <v>1726</v>
      </c>
      <c r="C490" s="78" t="s">
        <v>853</v>
      </c>
      <c r="D490" s="78" t="s">
        <v>1332</v>
      </c>
      <c r="E490" s="78">
        <v>137</v>
      </c>
      <c r="F490" s="78" t="s">
        <v>808</v>
      </c>
      <c r="G490" s="78" t="s">
        <v>118</v>
      </c>
      <c r="H490" s="112" t="s">
        <v>352</v>
      </c>
      <c r="I490" s="112">
        <v>2</v>
      </c>
      <c r="J490" s="113">
        <v>44585.747731481482</v>
      </c>
      <c r="K490" s="113">
        <v>44585.748240740744</v>
      </c>
      <c r="M490" s="113">
        <v>44585.753182870372</v>
      </c>
      <c r="N490" s="113">
        <v>44585.753217592595</v>
      </c>
      <c r="O490" s="78" t="s">
        <v>1187</v>
      </c>
      <c r="P490" s="78" t="str">
        <f t="shared" si="119"/>
        <v>CIC</v>
      </c>
      <c r="S490" s="78" t="str">
        <f t="shared" si="120"/>
        <v/>
      </c>
      <c r="T490" s="113">
        <v>44585.759895833333</v>
      </c>
      <c r="U490" s="78" t="s">
        <v>1273</v>
      </c>
      <c r="V490" s="78" t="str">
        <f t="shared" si="121"/>
        <v>PLOEG</v>
      </c>
      <c r="W490" s="113">
        <v>44585.987013888887</v>
      </c>
      <c r="X490" s="113">
        <f t="shared" si="122"/>
        <v>4.9421296280343086E-3</v>
      </c>
      <c r="Y490" s="113">
        <f t="shared" si="123"/>
        <v>6.7129629605915397E-3</v>
      </c>
      <c r="Z490" s="113">
        <f t="shared" si="124"/>
        <v>0.22711805555445608</v>
      </c>
      <c r="AB490" s="2">
        <f t="shared" si="125"/>
        <v>580</v>
      </c>
      <c r="AC490" s="2">
        <f t="shared" si="125"/>
        <v>19623</v>
      </c>
      <c r="AE490" s="2" t="str">
        <f t="shared" si="126"/>
        <v/>
      </c>
      <c r="AF490" s="2" t="str">
        <f t="shared" si="127"/>
        <v/>
      </c>
      <c r="AG490" s="2">
        <f t="shared" si="128"/>
        <v>580</v>
      </c>
      <c r="AH490" s="2" t="str">
        <f t="shared" si="129"/>
        <v/>
      </c>
      <c r="AI490" s="2" t="str">
        <f t="shared" si="130"/>
        <v/>
      </c>
      <c r="AK490" s="2" t="str">
        <f t="shared" si="131"/>
        <v/>
      </c>
      <c r="AL490" s="2" t="str">
        <f t="shared" si="132"/>
        <v/>
      </c>
      <c r="AM490" s="2">
        <f t="shared" si="133"/>
        <v>19623</v>
      </c>
      <c r="AN490" s="2" t="str">
        <f t="shared" si="134"/>
        <v/>
      </c>
      <c r="AO490" s="2" t="str">
        <f t="shared" si="135"/>
        <v/>
      </c>
    </row>
    <row r="491" spans="1:41" x14ac:dyDescent="0.3">
      <c r="A491" s="111">
        <v>44585.748240740744</v>
      </c>
      <c r="B491" s="78" t="s">
        <v>1726</v>
      </c>
      <c r="C491" s="78" t="s">
        <v>846</v>
      </c>
      <c r="D491" s="78" t="s">
        <v>1332</v>
      </c>
      <c r="E491" s="78">
        <v>137</v>
      </c>
      <c r="F491" s="78" t="s">
        <v>808</v>
      </c>
      <c r="G491" s="78" t="s">
        <v>118</v>
      </c>
      <c r="H491" s="112" t="s">
        <v>352</v>
      </c>
      <c r="I491" s="112">
        <v>2</v>
      </c>
      <c r="J491" s="113">
        <v>44585.747731481482</v>
      </c>
      <c r="K491" s="113">
        <v>44585.748240740744</v>
      </c>
      <c r="M491" s="113">
        <v>44585.78361111111</v>
      </c>
      <c r="P491" s="78" t="str">
        <f t="shared" si="119"/>
        <v/>
      </c>
      <c r="S491" s="78" t="str">
        <f t="shared" si="120"/>
        <v/>
      </c>
      <c r="V491" s="78" t="str">
        <f t="shared" si="121"/>
        <v/>
      </c>
      <c r="W491" s="113">
        <v>44585.806712962964</v>
      </c>
      <c r="X491" s="113">
        <f t="shared" si="122"/>
        <v>3.5370370365853887E-2</v>
      </c>
      <c r="Y491" s="113" t="str">
        <f t="shared" si="123"/>
        <v/>
      </c>
      <c r="Z491" s="113" t="str">
        <f t="shared" si="124"/>
        <v/>
      </c>
      <c r="AB491" s="2" t="str">
        <f t="shared" si="125"/>
        <v/>
      </c>
      <c r="AC491" s="2" t="str">
        <f t="shared" si="125"/>
        <v/>
      </c>
      <c r="AE491" s="2" t="str">
        <f t="shared" si="126"/>
        <v/>
      </c>
      <c r="AF491" s="2" t="str">
        <f t="shared" si="127"/>
        <v/>
      </c>
      <c r="AG491" s="2" t="str">
        <f t="shared" si="128"/>
        <v/>
      </c>
      <c r="AH491" s="2" t="str">
        <f t="shared" si="129"/>
        <v/>
      </c>
      <c r="AI491" s="2" t="str">
        <f t="shared" si="130"/>
        <v/>
      </c>
      <c r="AK491" s="2" t="str">
        <f t="shared" si="131"/>
        <v/>
      </c>
      <c r="AL491" s="2" t="str">
        <f t="shared" si="132"/>
        <v/>
      </c>
      <c r="AM491" s="2" t="str">
        <f t="shared" si="133"/>
        <v/>
      </c>
      <c r="AN491" s="2" t="str">
        <f t="shared" si="134"/>
        <v/>
      </c>
      <c r="AO491" s="2" t="str">
        <f t="shared" si="135"/>
        <v/>
      </c>
    </row>
    <row r="492" spans="1:41" x14ac:dyDescent="0.3">
      <c r="A492" s="111">
        <v>44585.856145833335</v>
      </c>
      <c r="B492" s="78" t="s">
        <v>1727</v>
      </c>
      <c r="C492" s="78" t="s">
        <v>846</v>
      </c>
      <c r="D492" s="78" t="s">
        <v>1354</v>
      </c>
      <c r="F492" s="78" t="s">
        <v>807</v>
      </c>
      <c r="G492" s="78" t="s">
        <v>94</v>
      </c>
      <c r="H492" s="112" t="s">
        <v>222</v>
      </c>
      <c r="I492" s="112">
        <v>2</v>
      </c>
      <c r="J492" s="113">
        <v>44585.854629629626</v>
      </c>
      <c r="K492" s="113">
        <v>44585.856145833335</v>
      </c>
      <c r="M492" s="113">
        <v>44585.856840277775</v>
      </c>
      <c r="N492" s="113">
        <v>44585.856874999998</v>
      </c>
      <c r="O492" s="78" t="s">
        <v>1187</v>
      </c>
      <c r="P492" s="78" t="str">
        <f t="shared" si="119"/>
        <v>CIC</v>
      </c>
      <c r="Q492" s="113">
        <v>44585.859594907408</v>
      </c>
      <c r="R492" s="78" t="s">
        <v>1203</v>
      </c>
      <c r="S492" s="78" t="str">
        <f t="shared" si="120"/>
        <v>PLOEG</v>
      </c>
      <c r="T492" s="113">
        <v>44585.865798611114</v>
      </c>
      <c r="U492" s="78" t="s">
        <v>1220</v>
      </c>
      <c r="V492" s="78" t="str">
        <f t="shared" si="121"/>
        <v>PLOEG</v>
      </c>
      <c r="W492" s="113">
        <v>44585.873402777775</v>
      </c>
      <c r="X492" s="113">
        <f t="shared" si="122"/>
        <v>6.9444443943211809E-4</v>
      </c>
      <c r="Y492" s="113">
        <f t="shared" si="123"/>
        <v>8.9583333392511122E-3</v>
      </c>
      <c r="Z492" s="113">
        <f t="shared" si="124"/>
        <v>7.6041666616220027E-3</v>
      </c>
      <c r="AB492" s="2">
        <f t="shared" si="125"/>
        <v>774</v>
      </c>
      <c r="AC492" s="2">
        <f t="shared" si="125"/>
        <v>657</v>
      </c>
      <c r="AE492" s="2" t="str">
        <f t="shared" si="126"/>
        <v/>
      </c>
      <c r="AF492" s="2" t="str">
        <f t="shared" si="127"/>
        <v/>
      </c>
      <c r="AG492" s="2">
        <f t="shared" si="128"/>
        <v>774</v>
      </c>
      <c r="AH492" s="2" t="str">
        <f t="shared" si="129"/>
        <v/>
      </c>
      <c r="AI492" s="2" t="str">
        <f t="shared" si="130"/>
        <v/>
      </c>
      <c r="AK492" s="2" t="str">
        <f t="shared" si="131"/>
        <v/>
      </c>
      <c r="AL492" s="2" t="str">
        <f t="shared" si="132"/>
        <v/>
      </c>
      <c r="AM492" s="2">
        <f t="shared" si="133"/>
        <v>657</v>
      </c>
      <c r="AN492" s="2" t="str">
        <f t="shared" si="134"/>
        <v/>
      </c>
      <c r="AO492" s="2" t="str">
        <f t="shared" si="135"/>
        <v/>
      </c>
    </row>
    <row r="493" spans="1:41" x14ac:dyDescent="0.3">
      <c r="A493" s="111">
        <v>44585.892557870371</v>
      </c>
      <c r="B493" s="78" t="s">
        <v>1728</v>
      </c>
      <c r="C493" s="78" t="s">
        <v>846</v>
      </c>
      <c r="D493" s="78" t="s">
        <v>1729</v>
      </c>
      <c r="E493" s="78">
        <v>17</v>
      </c>
      <c r="F493" s="78" t="s">
        <v>808</v>
      </c>
      <c r="G493" s="78" t="s">
        <v>98</v>
      </c>
      <c r="H493" s="112" t="s">
        <v>216</v>
      </c>
      <c r="I493" s="112">
        <v>4</v>
      </c>
      <c r="J493" s="113">
        <v>44585.891840277778</v>
      </c>
      <c r="K493" s="113">
        <v>44585.892557870371</v>
      </c>
      <c r="M493" s="113">
        <v>44585.900405092594</v>
      </c>
      <c r="P493" s="78" t="str">
        <f t="shared" si="119"/>
        <v/>
      </c>
      <c r="S493" s="78" t="str">
        <f t="shared" si="120"/>
        <v/>
      </c>
      <c r="T493" s="113">
        <v>44585.900439814817</v>
      </c>
      <c r="U493" s="78" t="s">
        <v>1187</v>
      </c>
      <c r="V493" s="78" t="str">
        <f t="shared" si="121"/>
        <v>CIC</v>
      </c>
      <c r="W493" s="113">
        <v>44585.907395833332</v>
      </c>
      <c r="X493" s="113">
        <f t="shared" si="122"/>
        <v>7.8472222230629995E-3</v>
      </c>
      <c r="Y493" s="113" t="str">
        <f t="shared" si="123"/>
        <v/>
      </c>
      <c r="Z493" s="113">
        <f t="shared" si="124"/>
        <v>6.956018514756579E-3</v>
      </c>
      <c r="AB493" s="2" t="str">
        <f t="shared" si="125"/>
        <v/>
      </c>
      <c r="AC493" s="2">
        <f t="shared" si="125"/>
        <v>601</v>
      </c>
      <c r="AE493" s="2" t="str">
        <f t="shared" si="126"/>
        <v/>
      </c>
      <c r="AF493" s="2" t="str">
        <f t="shared" si="127"/>
        <v/>
      </c>
      <c r="AG493" s="2" t="str">
        <f t="shared" si="128"/>
        <v/>
      </c>
      <c r="AH493" s="2" t="str">
        <f t="shared" si="129"/>
        <v/>
      </c>
      <c r="AI493" s="2" t="str">
        <f t="shared" si="130"/>
        <v/>
      </c>
      <c r="AK493" s="2" t="str">
        <f t="shared" si="131"/>
        <v/>
      </c>
      <c r="AL493" s="2" t="str">
        <f t="shared" si="132"/>
        <v/>
      </c>
      <c r="AM493" s="2" t="str">
        <f t="shared" si="133"/>
        <v/>
      </c>
      <c r="AN493" s="2" t="str">
        <f t="shared" si="134"/>
        <v/>
      </c>
      <c r="AO493" s="2">
        <f t="shared" si="135"/>
        <v>601</v>
      </c>
    </row>
    <row r="494" spans="1:41" x14ac:dyDescent="0.3">
      <c r="A494" s="111">
        <v>44585.908402777779</v>
      </c>
      <c r="B494" s="78" t="s">
        <v>1730</v>
      </c>
      <c r="C494" s="78" t="s">
        <v>846</v>
      </c>
      <c r="D494" s="78" t="s">
        <v>1638</v>
      </c>
      <c r="F494" s="78" t="s">
        <v>807</v>
      </c>
      <c r="G494" s="78" t="s">
        <v>98</v>
      </c>
      <c r="H494" s="112" t="s">
        <v>248</v>
      </c>
      <c r="I494" s="112">
        <v>2</v>
      </c>
      <c r="J494" s="113">
        <v>44585.907731481479</v>
      </c>
      <c r="K494" s="113">
        <v>44585.908402777779</v>
      </c>
      <c r="M494" s="113">
        <v>44585.909305555557</v>
      </c>
      <c r="N494" s="113">
        <v>44585.90934027778</v>
      </c>
      <c r="O494" s="78" t="s">
        <v>1187</v>
      </c>
      <c r="P494" s="78" t="str">
        <f t="shared" si="119"/>
        <v>CIC</v>
      </c>
      <c r="Q494" s="113">
        <v>44585.911805555559</v>
      </c>
      <c r="R494" s="78" t="s">
        <v>1220</v>
      </c>
      <c r="S494" s="78" t="str">
        <f t="shared" si="120"/>
        <v>PLOEG</v>
      </c>
      <c r="T494" s="113">
        <v>44585.914456018516</v>
      </c>
      <c r="U494" s="78" t="s">
        <v>1220</v>
      </c>
      <c r="V494" s="78" t="str">
        <f t="shared" si="121"/>
        <v>PLOEG</v>
      </c>
      <c r="W494" s="113">
        <v>44585.918425925927</v>
      </c>
      <c r="X494" s="113">
        <f t="shared" si="122"/>
        <v>9.0277777781011537E-4</v>
      </c>
      <c r="Y494" s="113">
        <f t="shared" si="123"/>
        <v>5.1504629591363482E-3</v>
      </c>
      <c r="Z494" s="113">
        <f t="shared" si="124"/>
        <v>3.9699074113741517E-3</v>
      </c>
      <c r="AB494" s="2">
        <f t="shared" si="125"/>
        <v>445</v>
      </c>
      <c r="AC494" s="2">
        <f t="shared" si="125"/>
        <v>343</v>
      </c>
      <c r="AE494" s="2" t="str">
        <f t="shared" si="126"/>
        <v/>
      </c>
      <c r="AF494" s="2" t="str">
        <f t="shared" si="127"/>
        <v/>
      </c>
      <c r="AG494" s="2">
        <f t="shared" si="128"/>
        <v>445</v>
      </c>
      <c r="AH494" s="2" t="str">
        <f t="shared" si="129"/>
        <v/>
      </c>
      <c r="AI494" s="2" t="str">
        <f t="shared" si="130"/>
        <v/>
      </c>
      <c r="AK494" s="2" t="str">
        <f t="shared" si="131"/>
        <v/>
      </c>
      <c r="AL494" s="2" t="str">
        <f t="shared" si="132"/>
        <v/>
      </c>
      <c r="AM494" s="2">
        <f t="shared" si="133"/>
        <v>343</v>
      </c>
      <c r="AN494" s="2" t="str">
        <f t="shared" si="134"/>
        <v/>
      </c>
      <c r="AO494" s="2" t="str">
        <f t="shared" si="135"/>
        <v/>
      </c>
    </row>
    <row r="495" spans="1:41" x14ac:dyDescent="0.3">
      <c r="A495" s="111">
        <v>44585.984039351853</v>
      </c>
      <c r="B495" s="78" t="s">
        <v>1731</v>
      </c>
      <c r="C495" s="78" t="s">
        <v>846</v>
      </c>
      <c r="D495" s="78" t="s">
        <v>1184</v>
      </c>
      <c r="F495" s="78" t="s">
        <v>807</v>
      </c>
      <c r="G495" s="78" t="s">
        <v>98</v>
      </c>
      <c r="H495" s="112" t="s">
        <v>248</v>
      </c>
      <c r="I495" s="112">
        <v>2</v>
      </c>
      <c r="J495" s="113">
        <v>44585.982638888891</v>
      </c>
      <c r="K495" s="113">
        <v>44585.984039351853</v>
      </c>
      <c r="M495" s="113">
        <v>44585.986770833333</v>
      </c>
      <c r="N495" s="113">
        <v>44585.986817129633</v>
      </c>
      <c r="O495" s="78" t="s">
        <v>1187</v>
      </c>
      <c r="P495" s="78" t="str">
        <f t="shared" si="119"/>
        <v>CIC</v>
      </c>
      <c r="S495" s="78" t="str">
        <f t="shared" si="120"/>
        <v/>
      </c>
      <c r="V495" s="78" t="str">
        <f t="shared" si="121"/>
        <v/>
      </c>
      <c r="W495" s="113">
        <v>44585.994351851848</v>
      </c>
      <c r="X495" s="113">
        <f t="shared" si="122"/>
        <v>2.7314814797136933E-3</v>
      </c>
      <c r="Y495" s="113" t="str">
        <f t="shared" si="123"/>
        <v/>
      </c>
      <c r="Z495" s="113" t="str">
        <f t="shared" si="124"/>
        <v/>
      </c>
      <c r="AB495" s="2" t="str">
        <f t="shared" si="125"/>
        <v/>
      </c>
      <c r="AC495" s="2" t="str">
        <f t="shared" si="125"/>
        <v/>
      </c>
      <c r="AE495" s="2" t="str">
        <f t="shared" si="126"/>
        <v/>
      </c>
      <c r="AF495" s="2" t="str">
        <f t="shared" si="127"/>
        <v/>
      </c>
      <c r="AG495" s="2" t="str">
        <f t="shared" si="128"/>
        <v/>
      </c>
      <c r="AH495" s="2" t="str">
        <f t="shared" si="129"/>
        <v/>
      </c>
      <c r="AI495" s="2" t="str">
        <f t="shared" si="130"/>
        <v/>
      </c>
      <c r="AK495" s="2" t="str">
        <f t="shared" si="131"/>
        <v/>
      </c>
      <c r="AL495" s="2" t="str">
        <f t="shared" si="132"/>
        <v/>
      </c>
      <c r="AM495" s="2" t="str">
        <f t="shared" si="133"/>
        <v/>
      </c>
      <c r="AN495" s="2" t="str">
        <f t="shared" si="134"/>
        <v/>
      </c>
      <c r="AO495" s="2" t="str">
        <f t="shared" si="135"/>
        <v/>
      </c>
    </row>
    <row r="496" spans="1:41" x14ac:dyDescent="0.3">
      <c r="A496" s="111">
        <v>44586.067650462966</v>
      </c>
      <c r="B496" s="78" t="s">
        <v>1732</v>
      </c>
      <c r="C496" s="78" t="s">
        <v>846</v>
      </c>
      <c r="D496" s="78" t="s">
        <v>1277</v>
      </c>
      <c r="E496" s="78">
        <v>15</v>
      </c>
      <c r="F496" s="78" t="s">
        <v>809</v>
      </c>
      <c r="G496" s="78" t="s">
        <v>92</v>
      </c>
      <c r="H496" s="112" t="s">
        <v>204</v>
      </c>
      <c r="I496" s="112">
        <v>2</v>
      </c>
      <c r="J496" s="113">
        <v>44586.066562499997</v>
      </c>
      <c r="K496" s="113">
        <v>44586.067650462966</v>
      </c>
      <c r="M496" s="113">
        <v>44586.069351851853</v>
      </c>
      <c r="N496" s="113">
        <v>44586.069386574076</v>
      </c>
      <c r="O496" s="78" t="s">
        <v>1187</v>
      </c>
      <c r="P496" s="78" t="str">
        <f t="shared" si="119"/>
        <v>CIC</v>
      </c>
      <c r="Q496" s="113">
        <v>44586.07136574074</v>
      </c>
      <c r="R496" s="78" t="s">
        <v>1220</v>
      </c>
      <c r="S496" s="78" t="str">
        <f t="shared" si="120"/>
        <v>PLOEG</v>
      </c>
      <c r="T496" s="113">
        <v>44586.077881944446</v>
      </c>
      <c r="U496" s="78" t="s">
        <v>1220</v>
      </c>
      <c r="V496" s="78" t="str">
        <f t="shared" si="121"/>
        <v>PLOEG</v>
      </c>
      <c r="W496" s="113">
        <v>44586.081087962964</v>
      </c>
      <c r="X496" s="113">
        <f t="shared" si="122"/>
        <v>1.7013888864312321E-3</v>
      </c>
      <c r="Y496" s="113">
        <f t="shared" si="123"/>
        <v>8.5300925929914229E-3</v>
      </c>
      <c r="Z496" s="113">
        <f t="shared" si="124"/>
        <v>3.2060185185400769E-3</v>
      </c>
      <c r="AB496" s="2">
        <f t="shared" si="125"/>
        <v>737</v>
      </c>
      <c r="AC496" s="2">
        <f t="shared" si="125"/>
        <v>277</v>
      </c>
      <c r="AE496" s="2" t="str">
        <f t="shared" si="126"/>
        <v/>
      </c>
      <c r="AF496" s="2" t="str">
        <f t="shared" si="127"/>
        <v/>
      </c>
      <c r="AG496" s="2">
        <f t="shared" si="128"/>
        <v>737</v>
      </c>
      <c r="AH496" s="2" t="str">
        <f t="shared" si="129"/>
        <v/>
      </c>
      <c r="AI496" s="2" t="str">
        <f t="shared" si="130"/>
        <v/>
      </c>
      <c r="AK496" s="2" t="str">
        <f t="shared" si="131"/>
        <v/>
      </c>
      <c r="AL496" s="2" t="str">
        <f t="shared" si="132"/>
        <v/>
      </c>
      <c r="AM496" s="2">
        <f t="shared" si="133"/>
        <v>277</v>
      </c>
      <c r="AN496" s="2" t="str">
        <f t="shared" si="134"/>
        <v/>
      </c>
      <c r="AO496" s="2" t="str">
        <f t="shared" si="135"/>
        <v/>
      </c>
    </row>
    <row r="497" spans="1:41" x14ac:dyDescent="0.3">
      <c r="A497" s="111">
        <v>44586.30672453704</v>
      </c>
      <c r="B497" s="78" t="s">
        <v>1733</v>
      </c>
      <c r="C497" s="78" t="s">
        <v>850</v>
      </c>
      <c r="D497" s="78" t="s">
        <v>1488</v>
      </c>
      <c r="E497" s="78">
        <v>12</v>
      </c>
      <c r="F497" s="78" t="s">
        <v>809</v>
      </c>
      <c r="G497" s="78" t="s">
        <v>106</v>
      </c>
      <c r="H497" s="112" t="s">
        <v>212</v>
      </c>
      <c r="I497" s="112">
        <v>4</v>
      </c>
      <c r="J497" s="113">
        <v>44586.305046296293</v>
      </c>
      <c r="K497" s="113">
        <v>44586.30672453704</v>
      </c>
      <c r="M497" s="113">
        <v>44586.30678240741</v>
      </c>
      <c r="P497" s="78" t="str">
        <f t="shared" si="119"/>
        <v/>
      </c>
      <c r="Q497" s="113">
        <v>44586.30704861111</v>
      </c>
      <c r="R497" s="78" t="s">
        <v>1185</v>
      </c>
      <c r="S497" s="78" t="str">
        <f t="shared" si="120"/>
        <v>CIC</v>
      </c>
      <c r="T497" s="113">
        <v>44586.315763888888</v>
      </c>
      <c r="U497" s="78" t="s">
        <v>1344</v>
      </c>
      <c r="V497" s="78" t="str">
        <f t="shared" si="121"/>
        <v>PLOEG</v>
      </c>
      <c r="W497" s="113">
        <v>44586.332233796296</v>
      </c>
      <c r="X497" s="113" t="str">
        <f t="shared" si="122"/>
        <v/>
      </c>
      <c r="Y497" s="113">
        <f t="shared" si="123"/>
        <v>8.9814814782585017E-3</v>
      </c>
      <c r="Z497" s="113">
        <f t="shared" si="124"/>
        <v>1.6469907408463769E-2</v>
      </c>
      <c r="AB497" s="2">
        <f t="shared" si="125"/>
        <v>776</v>
      </c>
      <c r="AC497" s="2">
        <f t="shared" si="125"/>
        <v>1423</v>
      </c>
      <c r="AE497" s="2" t="str">
        <f t="shared" si="126"/>
        <v/>
      </c>
      <c r="AF497" s="2" t="str">
        <f t="shared" si="127"/>
        <v/>
      </c>
      <c r="AG497" s="2" t="str">
        <f t="shared" si="128"/>
        <v/>
      </c>
      <c r="AH497" s="2" t="str">
        <f t="shared" si="129"/>
        <v/>
      </c>
      <c r="AI497" s="2">
        <f t="shared" si="130"/>
        <v>776</v>
      </c>
      <c r="AK497" s="2" t="str">
        <f t="shared" si="131"/>
        <v/>
      </c>
      <c r="AL497" s="2" t="str">
        <f t="shared" si="132"/>
        <v/>
      </c>
      <c r="AM497" s="2" t="str">
        <f t="shared" si="133"/>
        <v/>
      </c>
      <c r="AN497" s="2" t="str">
        <f t="shared" si="134"/>
        <v/>
      </c>
      <c r="AO497" s="2">
        <f t="shared" si="135"/>
        <v>1423</v>
      </c>
    </row>
    <row r="498" spans="1:41" x14ac:dyDescent="0.3">
      <c r="A498" s="111">
        <v>44586.30672453704</v>
      </c>
      <c r="B498" s="78" t="s">
        <v>1733</v>
      </c>
      <c r="C498" s="78" t="s">
        <v>886</v>
      </c>
      <c r="D498" s="78" t="s">
        <v>1488</v>
      </c>
      <c r="E498" s="78">
        <v>12</v>
      </c>
      <c r="F498" s="78" t="s">
        <v>809</v>
      </c>
      <c r="G498" s="78" t="s">
        <v>106</v>
      </c>
      <c r="H498" s="112" t="s">
        <v>212</v>
      </c>
      <c r="I498" s="112">
        <v>4</v>
      </c>
      <c r="J498" s="113">
        <v>44586.305046296293</v>
      </c>
      <c r="K498" s="113">
        <v>44586.30672453704</v>
      </c>
      <c r="M498" s="113">
        <v>44586.306793981479</v>
      </c>
      <c r="P498" s="78" t="str">
        <f t="shared" si="119"/>
        <v/>
      </c>
      <c r="Q498" s="113">
        <v>44586.307025462964</v>
      </c>
      <c r="R498" s="78" t="s">
        <v>1185</v>
      </c>
      <c r="S498" s="78" t="str">
        <f t="shared" si="120"/>
        <v>CIC</v>
      </c>
      <c r="T498" s="113">
        <v>44586.315763888888</v>
      </c>
      <c r="U498" s="78" t="s">
        <v>1267</v>
      </c>
      <c r="V498" s="78" t="str">
        <f t="shared" si="121"/>
        <v>PLOEG</v>
      </c>
      <c r="W498" s="113">
        <v>44586.341562499998</v>
      </c>
      <c r="X498" s="113">
        <f t="shared" si="122"/>
        <v>6.9444438850041479E-5</v>
      </c>
      <c r="Y498" s="113">
        <f t="shared" si="123"/>
        <v>8.969907408754807E-3</v>
      </c>
      <c r="Z498" s="113">
        <f t="shared" si="124"/>
        <v>2.5798611110076308E-2</v>
      </c>
      <c r="AB498" s="2">
        <f t="shared" si="125"/>
        <v>775</v>
      </c>
      <c r="AC498" s="2">
        <f t="shared" si="125"/>
        <v>2229</v>
      </c>
      <c r="AE498" s="2" t="str">
        <f t="shared" si="126"/>
        <v/>
      </c>
      <c r="AF498" s="2" t="str">
        <f t="shared" si="127"/>
        <v/>
      </c>
      <c r="AG498" s="2" t="str">
        <f t="shared" si="128"/>
        <v/>
      </c>
      <c r="AH498" s="2" t="str">
        <f t="shared" si="129"/>
        <v/>
      </c>
      <c r="AI498" s="2">
        <f t="shared" si="130"/>
        <v>775</v>
      </c>
      <c r="AK498" s="2" t="str">
        <f t="shared" si="131"/>
        <v/>
      </c>
      <c r="AL498" s="2" t="str">
        <f t="shared" si="132"/>
        <v/>
      </c>
      <c r="AM498" s="2" t="str">
        <f t="shared" si="133"/>
        <v/>
      </c>
      <c r="AN498" s="2" t="str">
        <f t="shared" si="134"/>
        <v/>
      </c>
      <c r="AO498" s="2">
        <f t="shared" si="135"/>
        <v>2229</v>
      </c>
    </row>
    <row r="499" spans="1:41" x14ac:dyDescent="0.3">
      <c r="A499" s="111">
        <v>44586.30672453704</v>
      </c>
      <c r="B499" s="78" t="s">
        <v>1733</v>
      </c>
      <c r="C499" s="78" t="s">
        <v>951</v>
      </c>
      <c r="D499" s="78" t="s">
        <v>1488</v>
      </c>
      <c r="E499" s="78">
        <v>12</v>
      </c>
      <c r="F499" s="78" t="s">
        <v>809</v>
      </c>
      <c r="G499" s="78" t="s">
        <v>106</v>
      </c>
      <c r="H499" s="112" t="s">
        <v>212</v>
      </c>
      <c r="I499" s="112">
        <v>4</v>
      </c>
      <c r="J499" s="113">
        <v>44586.305046296293</v>
      </c>
      <c r="K499" s="113">
        <v>44586.30672453704</v>
      </c>
      <c r="M499" s="113">
        <v>44586.306793981479</v>
      </c>
      <c r="P499" s="78" t="str">
        <f t="shared" si="119"/>
        <v/>
      </c>
      <c r="Q499" s="113">
        <v>44586.307002314818</v>
      </c>
      <c r="R499" s="78" t="s">
        <v>1185</v>
      </c>
      <c r="S499" s="78" t="str">
        <f t="shared" si="120"/>
        <v>CIC</v>
      </c>
      <c r="V499" s="78" t="str">
        <f t="shared" si="121"/>
        <v/>
      </c>
      <c r="W499" s="113">
        <v>44586.341481481482</v>
      </c>
      <c r="X499" s="113">
        <f t="shared" si="122"/>
        <v>6.9444438850041479E-5</v>
      </c>
      <c r="Y499" s="113" t="str">
        <f t="shared" si="123"/>
        <v/>
      </c>
      <c r="Z499" s="113" t="str">
        <f t="shared" si="124"/>
        <v/>
      </c>
      <c r="AB499" s="2" t="str">
        <f t="shared" si="125"/>
        <v/>
      </c>
      <c r="AC499" s="2" t="str">
        <f t="shared" si="125"/>
        <v/>
      </c>
      <c r="AE499" s="2" t="str">
        <f t="shared" si="126"/>
        <v/>
      </c>
      <c r="AF499" s="2" t="str">
        <f t="shared" si="127"/>
        <v/>
      </c>
      <c r="AG499" s="2" t="str">
        <f t="shared" si="128"/>
        <v/>
      </c>
      <c r="AH499" s="2" t="str">
        <f t="shared" si="129"/>
        <v/>
      </c>
      <c r="AI499" s="2" t="str">
        <f t="shared" si="130"/>
        <v/>
      </c>
      <c r="AK499" s="2" t="str">
        <f t="shared" si="131"/>
        <v/>
      </c>
      <c r="AL499" s="2" t="str">
        <f t="shared" si="132"/>
        <v/>
      </c>
      <c r="AM499" s="2" t="str">
        <f t="shared" si="133"/>
        <v/>
      </c>
      <c r="AN499" s="2" t="str">
        <f t="shared" si="134"/>
        <v/>
      </c>
      <c r="AO499" s="2" t="str">
        <f t="shared" si="135"/>
        <v/>
      </c>
    </row>
    <row r="500" spans="1:41" x14ac:dyDescent="0.3">
      <c r="A500" s="111">
        <v>44586.33258101852</v>
      </c>
      <c r="B500" s="78" t="s">
        <v>1734</v>
      </c>
      <c r="C500" s="78" t="s">
        <v>850</v>
      </c>
      <c r="D500" s="78" t="s">
        <v>1320</v>
      </c>
      <c r="E500" s="78">
        <v>31</v>
      </c>
      <c r="F500" s="78" t="s">
        <v>809</v>
      </c>
      <c r="G500" s="78" t="s">
        <v>84</v>
      </c>
      <c r="H500" s="112" t="s">
        <v>382</v>
      </c>
      <c r="I500" s="112">
        <v>3</v>
      </c>
      <c r="J500" s="113">
        <v>44586.332361111112</v>
      </c>
      <c r="K500" s="113">
        <v>44586.33258101852</v>
      </c>
      <c r="M500" s="113">
        <v>44586.332650462966</v>
      </c>
      <c r="N500" s="113">
        <v>44586.332673611112</v>
      </c>
      <c r="O500" s="78" t="s">
        <v>1187</v>
      </c>
      <c r="P500" s="78" t="str">
        <f t="shared" si="119"/>
        <v>CIC</v>
      </c>
      <c r="S500" s="78" t="str">
        <f t="shared" si="120"/>
        <v/>
      </c>
      <c r="V500" s="78" t="str">
        <f t="shared" si="121"/>
        <v/>
      </c>
      <c r="W500" s="113">
        <v>44586.347337962965</v>
      </c>
      <c r="X500" s="113">
        <f t="shared" si="122"/>
        <v>6.9444446125999093E-5</v>
      </c>
      <c r="Y500" s="113" t="str">
        <f t="shared" si="123"/>
        <v/>
      </c>
      <c r="Z500" s="113" t="str">
        <f t="shared" si="124"/>
        <v/>
      </c>
      <c r="AB500" s="2" t="str">
        <f t="shared" si="125"/>
        <v/>
      </c>
      <c r="AC500" s="2" t="str">
        <f t="shared" si="125"/>
        <v/>
      </c>
      <c r="AE500" s="2" t="str">
        <f t="shared" si="126"/>
        <v/>
      </c>
      <c r="AF500" s="2" t="str">
        <f t="shared" si="127"/>
        <v/>
      </c>
      <c r="AG500" s="2" t="str">
        <f t="shared" si="128"/>
        <v/>
      </c>
      <c r="AH500" s="2" t="str">
        <f t="shared" si="129"/>
        <v/>
      </c>
      <c r="AI500" s="2" t="str">
        <f t="shared" si="130"/>
        <v/>
      </c>
      <c r="AK500" s="2" t="str">
        <f t="shared" si="131"/>
        <v/>
      </c>
      <c r="AL500" s="2" t="str">
        <f t="shared" si="132"/>
        <v/>
      </c>
      <c r="AM500" s="2" t="str">
        <f t="shared" si="133"/>
        <v/>
      </c>
      <c r="AN500" s="2" t="str">
        <f t="shared" si="134"/>
        <v/>
      </c>
      <c r="AO500" s="2" t="str">
        <f t="shared" si="135"/>
        <v/>
      </c>
    </row>
    <row r="501" spans="1:41" x14ac:dyDescent="0.3">
      <c r="A501" s="111">
        <v>44586.34134259259</v>
      </c>
      <c r="B501" s="78" t="s">
        <v>1735</v>
      </c>
      <c r="C501" s="78" t="s">
        <v>1736</v>
      </c>
      <c r="D501" s="78" t="s">
        <v>1418</v>
      </c>
      <c r="F501" s="78" t="s">
        <v>807</v>
      </c>
      <c r="G501" s="78" t="s">
        <v>94</v>
      </c>
      <c r="H501" s="112" t="s">
        <v>246</v>
      </c>
      <c r="I501" s="112">
        <v>2</v>
      </c>
      <c r="J501" s="113">
        <v>44586.341157407405</v>
      </c>
      <c r="K501" s="113">
        <v>44586.34134259259</v>
      </c>
      <c r="M501" s="113">
        <v>44586.341365740744</v>
      </c>
      <c r="N501" s="113">
        <v>44586.342268518521</v>
      </c>
      <c r="O501" s="78" t="s">
        <v>1185</v>
      </c>
      <c r="P501" s="78" t="str">
        <f t="shared" si="119"/>
        <v>CIC</v>
      </c>
      <c r="S501" s="78" t="str">
        <f t="shared" si="120"/>
        <v/>
      </c>
      <c r="T501" s="113">
        <v>44586.347071759257</v>
      </c>
      <c r="U501" s="78" t="s">
        <v>1737</v>
      </c>
      <c r="V501" s="78" t="str">
        <f t="shared" si="121"/>
        <v>PLOEG</v>
      </c>
      <c r="W501" s="113">
        <v>44586.367592592593</v>
      </c>
      <c r="X501" s="113" t="str">
        <f t="shared" si="122"/>
        <v/>
      </c>
      <c r="Y501" s="113">
        <f t="shared" si="123"/>
        <v>5.7060185135924257E-3</v>
      </c>
      <c r="Z501" s="113">
        <f t="shared" si="124"/>
        <v>2.0520833335467614E-2</v>
      </c>
      <c r="AB501" s="2">
        <f t="shared" si="125"/>
        <v>493</v>
      </c>
      <c r="AC501" s="2">
        <f t="shared" si="125"/>
        <v>1773</v>
      </c>
      <c r="AE501" s="2" t="str">
        <f t="shared" si="126"/>
        <v/>
      </c>
      <c r="AF501" s="2" t="str">
        <f t="shared" si="127"/>
        <v/>
      </c>
      <c r="AG501" s="2">
        <f t="shared" si="128"/>
        <v>493</v>
      </c>
      <c r="AH501" s="2" t="str">
        <f t="shared" si="129"/>
        <v/>
      </c>
      <c r="AI501" s="2" t="str">
        <f t="shared" si="130"/>
        <v/>
      </c>
      <c r="AK501" s="2" t="str">
        <f t="shared" si="131"/>
        <v/>
      </c>
      <c r="AL501" s="2" t="str">
        <f t="shared" si="132"/>
        <v/>
      </c>
      <c r="AM501" s="2">
        <f t="shared" si="133"/>
        <v>1773</v>
      </c>
      <c r="AN501" s="2" t="str">
        <f t="shared" si="134"/>
        <v/>
      </c>
      <c r="AO501" s="2" t="str">
        <f t="shared" si="135"/>
        <v/>
      </c>
    </row>
    <row r="502" spans="1:41" x14ac:dyDescent="0.3">
      <c r="A502" s="111">
        <v>44586.35365740741</v>
      </c>
      <c r="B502" s="78" t="s">
        <v>1738</v>
      </c>
      <c r="C502" s="78" t="s">
        <v>886</v>
      </c>
      <c r="D502" s="78" t="s">
        <v>1739</v>
      </c>
      <c r="F502" s="78" t="s">
        <v>807</v>
      </c>
      <c r="G502" s="78" t="s">
        <v>130</v>
      </c>
      <c r="H502" s="112" t="s">
        <v>374</v>
      </c>
      <c r="I502" s="112">
        <v>1</v>
      </c>
      <c r="J502" s="113">
        <v>44586.352581018517</v>
      </c>
      <c r="K502" s="113">
        <v>44586.35365740741</v>
      </c>
      <c r="M502" s="113">
        <v>44586.353958333333</v>
      </c>
      <c r="P502" s="78" t="str">
        <f t="shared" si="119"/>
        <v/>
      </c>
      <c r="Q502" s="113">
        <v>44586.35465277778</v>
      </c>
      <c r="R502" s="78" t="s">
        <v>1185</v>
      </c>
      <c r="S502" s="78" t="str">
        <f t="shared" si="120"/>
        <v>CIC</v>
      </c>
      <c r="T502" s="113">
        <v>44586.359224537038</v>
      </c>
      <c r="U502" s="78" t="s">
        <v>1187</v>
      </c>
      <c r="V502" s="78" t="str">
        <f t="shared" si="121"/>
        <v>CIC</v>
      </c>
      <c r="W502" s="113">
        <v>44586.360567129632</v>
      </c>
      <c r="X502" s="113">
        <f t="shared" si="122"/>
        <v>3.0092592351138592E-4</v>
      </c>
      <c r="Y502" s="113">
        <f t="shared" si="123"/>
        <v>5.2662037051049992E-3</v>
      </c>
      <c r="Z502" s="113">
        <f t="shared" si="124"/>
        <v>1.3425925935734995E-3</v>
      </c>
      <c r="AB502" s="2">
        <f t="shared" si="125"/>
        <v>455</v>
      </c>
      <c r="AC502" s="2">
        <f t="shared" si="125"/>
        <v>116</v>
      </c>
      <c r="AE502" s="2" t="str">
        <f t="shared" si="126"/>
        <v/>
      </c>
      <c r="AF502" s="2">
        <f t="shared" si="127"/>
        <v>455</v>
      </c>
      <c r="AG502" s="2" t="str">
        <f t="shared" si="128"/>
        <v/>
      </c>
      <c r="AH502" s="2" t="str">
        <f t="shared" si="129"/>
        <v/>
      </c>
      <c r="AI502" s="2" t="str">
        <f t="shared" si="130"/>
        <v/>
      </c>
      <c r="AK502" s="2" t="str">
        <f t="shared" si="131"/>
        <v/>
      </c>
      <c r="AL502" s="2">
        <f t="shared" si="132"/>
        <v>116</v>
      </c>
      <c r="AM502" s="2" t="str">
        <f t="shared" si="133"/>
        <v/>
      </c>
      <c r="AN502" s="2" t="str">
        <f t="shared" si="134"/>
        <v/>
      </c>
      <c r="AO502" s="2" t="str">
        <f t="shared" si="135"/>
        <v/>
      </c>
    </row>
    <row r="503" spans="1:41" x14ac:dyDescent="0.3">
      <c r="A503" s="111">
        <v>44586.35365740741</v>
      </c>
      <c r="B503" s="78" t="s">
        <v>1738</v>
      </c>
      <c r="C503" s="78" t="s">
        <v>850</v>
      </c>
      <c r="D503" s="78" t="s">
        <v>1739</v>
      </c>
      <c r="F503" s="78" t="s">
        <v>807</v>
      </c>
      <c r="G503" s="78" t="s">
        <v>130</v>
      </c>
      <c r="H503" s="112" t="s">
        <v>374</v>
      </c>
      <c r="I503" s="112">
        <v>1</v>
      </c>
      <c r="J503" s="113">
        <v>44586.352581018517</v>
      </c>
      <c r="K503" s="113">
        <v>44586.35365740741</v>
      </c>
      <c r="M503" s="113">
        <v>44586.354594907411</v>
      </c>
      <c r="P503" s="78" t="str">
        <f t="shared" si="119"/>
        <v/>
      </c>
      <c r="Q503" s="113">
        <v>44586.354675925926</v>
      </c>
      <c r="R503" s="78" t="s">
        <v>1185</v>
      </c>
      <c r="S503" s="78" t="str">
        <f t="shared" si="120"/>
        <v>CIC</v>
      </c>
      <c r="V503" s="78" t="str">
        <f t="shared" si="121"/>
        <v/>
      </c>
      <c r="W503" s="113">
        <v>44586.360648148147</v>
      </c>
      <c r="X503" s="113">
        <f t="shared" si="122"/>
        <v>9.3750000087311491E-4</v>
      </c>
      <c r="Y503" s="113" t="str">
        <f t="shared" si="123"/>
        <v/>
      </c>
      <c r="Z503" s="113" t="str">
        <f t="shared" si="124"/>
        <v/>
      </c>
      <c r="AB503" s="2" t="str">
        <f t="shared" si="125"/>
        <v/>
      </c>
      <c r="AC503" s="2" t="str">
        <f t="shared" si="125"/>
        <v/>
      </c>
      <c r="AE503" s="2" t="str">
        <f t="shared" si="126"/>
        <v/>
      </c>
      <c r="AF503" s="2" t="str">
        <f t="shared" si="127"/>
        <v/>
      </c>
      <c r="AG503" s="2" t="str">
        <f t="shared" si="128"/>
        <v/>
      </c>
      <c r="AH503" s="2" t="str">
        <f t="shared" si="129"/>
        <v/>
      </c>
      <c r="AI503" s="2" t="str">
        <f t="shared" si="130"/>
        <v/>
      </c>
      <c r="AK503" s="2" t="str">
        <f t="shared" si="131"/>
        <v/>
      </c>
      <c r="AL503" s="2" t="str">
        <f t="shared" si="132"/>
        <v/>
      </c>
      <c r="AM503" s="2" t="str">
        <f t="shared" si="133"/>
        <v/>
      </c>
      <c r="AN503" s="2" t="str">
        <f t="shared" si="134"/>
        <v/>
      </c>
      <c r="AO503" s="2" t="str">
        <f t="shared" si="135"/>
        <v/>
      </c>
    </row>
    <row r="504" spans="1:41" x14ac:dyDescent="0.3">
      <c r="A504" s="111">
        <v>44586.391168981485</v>
      </c>
      <c r="B504" s="78" t="s">
        <v>1740</v>
      </c>
      <c r="C504" s="78" t="s">
        <v>850</v>
      </c>
      <c r="F504" s="78" t="s">
        <v>809</v>
      </c>
      <c r="G504" s="78" t="s">
        <v>98</v>
      </c>
      <c r="H504" s="112" t="s">
        <v>216</v>
      </c>
      <c r="I504" s="112">
        <v>4</v>
      </c>
      <c r="J504" s="113">
        <v>44586.391168981485</v>
      </c>
      <c r="K504" s="113">
        <v>44586.391168981485</v>
      </c>
      <c r="M504" s="113">
        <v>44586.391747685186</v>
      </c>
      <c r="N504" s="113">
        <v>44586.392268518517</v>
      </c>
      <c r="O504" s="78" t="s">
        <v>1185</v>
      </c>
      <c r="P504" s="78" t="str">
        <f t="shared" si="119"/>
        <v>CIC</v>
      </c>
      <c r="S504" s="78" t="str">
        <f t="shared" si="120"/>
        <v/>
      </c>
      <c r="T504" s="113">
        <v>44586.41611111111</v>
      </c>
      <c r="U504" s="78" t="s">
        <v>1344</v>
      </c>
      <c r="V504" s="78" t="str">
        <f t="shared" si="121"/>
        <v>PLOEG</v>
      </c>
      <c r="W504" s="113">
        <v>44586.422962962963</v>
      </c>
      <c r="X504" s="113">
        <f t="shared" si="122"/>
        <v>5.7870370073942468E-4</v>
      </c>
      <c r="Y504" s="113">
        <f t="shared" si="123"/>
        <v>2.4363425924093463E-2</v>
      </c>
      <c r="Z504" s="113">
        <f t="shared" si="124"/>
        <v>6.8518518528435379E-3</v>
      </c>
      <c r="AB504" s="2">
        <f t="shared" si="125"/>
        <v>2105</v>
      </c>
      <c r="AC504" s="2">
        <f t="shared" si="125"/>
        <v>592</v>
      </c>
      <c r="AE504" s="2" t="str">
        <f t="shared" si="126"/>
        <v/>
      </c>
      <c r="AF504" s="2" t="str">
        <f t="shared" si="127"/>
        <v/>
      </c>
      <c r="AG504" s="2" t="str">
        <f t="shared" si="128"/>
        <v/>
      </c>
      <c r="AH504" s="2" t="str">
        <f t="shared" si="129"/>
        <v/>
      </c>
      <c r="AI504" s="2">
        <f t="shared" si="130"/>
        <v>2105</v>
      </c>
      <c r="AK504" s="2" t="str">
        <f t="shared" si="131"/>
        <v/>
      </c>
      <c r="AL504" s="2" t="str">
        <f t="shared" si="132"/>
        <v/>
      </c>
      <c r="AM504" s="2" t="str">
        <f t="shared" si="133"/>
        <v/>
      </c>
      <c r="AN504" s="2" t="str">
        <f t="shared" si="134"/>
        <v/>
      </c>
      <c r="AO504" s="2">
        <f t="shared" si="135"/>
        <v>592</v>
      </c>
    </row>
    <row r="505" spans="1:41" x14ac:dyDescent="0.3">
      <c r="A505" s="111">
        <v>44586.693749999999</v>
      </c>
      <c r="B505" s="78" t="s">
        <v>1741</v>
      </c>
      <c r="C505" s="78" t="s">
        <v>850</v>
      </c>
      <c r="D505" s="78" t="s">
        <v>1270</v>
      </c>
      <c r="F505" s="78" t="s">
        <v>808</v>
      </c>
      <c r="G505" s="78" t="s">
        <v>116</v>
      </c>
      <c r="H505" s="112" t="s">
        <v>228</v>
      </c>
      <c r="I505" s="112">
        <v>2</v>
      </c>
      <c r="J505" s="113">
        <v>44586.693402777775</v>
      </c>
      <c r="K505" s="113">
        <v>44586.693749999999</v>
      </c>
      <c r="M505" s="113">
        <v>44586.694826388892</v>
      </c>
      <c r="N505" s="113">
        <v>44586.695451388892</v>
      </c>
      <c r="O505" s="78" t="s">
        <v>1187</v>
      </c>
      <c r="P505" s="78" t="str">
        <f t="shared" si="119"/>
        <v>CIC</v>
      </c>
      <c r="S505" s="78" t="str">
        <f t="shared" si="120"/>
        <v/>
      </c>
      <c r="T505" s="113">
        <v>44586.701099537036</v>
      </c>
      <c r="U505" s="78" t="s">
        <v>1344</v>
      </c>
      <c r="V505" s="78" t="str">
        <f t="shared" si="121"/>
        <v>PLOEG</v>
      </c>
      <c r="W505" s="113">
        <v>44586.761921296296</v>
      </c>
      <c r="X505" s="113">
        <f t="shared" si="122"/>
        <v>1.0763888931251131E-3</v>
      </c>
      <c r="Y505" s="113">
        <f t="shared" si="123"/>
        <v>6.2731481448281556E-3</v>
      </c>
      <c r="Z505" s="113">
        <f t="shared" si="124"/>
        <v>6.0821759259852115E-2</v>
      </c>
      <c r="AB505" s="2">
        <f t="shared" si="125"/>
        <v>542</v>
      </c>
      <c r="AC505" s="2">
        <f t="shared" si="125"/>
        <v>5255</v>
      </c>
      <c r="AE505" s="2" t="str">
        <f t="shared" si="126"/>
        <v/>
      </c>
      <c r="AF505" s="2" t="str">
        <f t="shared" si="127"/>
        <v/>
      </c>
      <c r="AG505" s="2">
        <f t="shared" si="128"/>
        <v>542</v>
      </c>
      <c r="AH505" s="2" t="str">
        <f t="shared" si="129"/>
        <v/>
      </c>
      <c r="AI505" s="2" t="str">
        <f t="shared" si="130"/>
        <v/>
      </c>
      <c r="AK505" s="2" t="str">
        <f t="shared" si="131"/>
        <v/>
      </c>
      <c r="AL505" s="2" t="str">
        <f t="shared" si="132"/>
        <v/>
      </c>
      <c r="AM505" s="2">
        <f t="shared" si="133"/>
        <v>5255</v>
      </c>
      <c r="AN505" s="2" t="str">
        <f t="shared" si="134"/>
        <v/>
      </c>
      <c r="AO505" s="2" t="str">
        <f t="shared" si="135"/>
        <v/>
      </c>
    </row>
    <row r="506" spans="1:41" x14ac:dyDescent="0.3">
      <c r="A506" s="111">
        <v>44586.921064814815</v>
      </c>
      <c r="B506" s="78" t="s">
        <v>1742</v>
      </c>
      <c r="C506" s="78" t="s">
        <v>846</v>
      </c>
      <c r="D506" s="78" t="s">
        <v>1199</v>
      </c>
      <c r="E506" s="78">
        <v>427</v>
      </c>
      <c r="F506" s="78" t="s">
        <v>809</v>
      </c>
      <c r="G506" s="78" t="s">
        <v>118</v>
      </c>
      <c r="H506" s="112" t="s">
        <v>462</v>
      </c>
      <c r="I506" s="112">
        <v>2</v>
      </c>
      <c r="J506" s="113">
        <v>44586.920694444445</v>
      </c>
      <c r="K506" s="113">
        <v>44586.921064814815</v>
      </c>
      <c r="M506" s="113">
        <v>44586.9218287037</v>
      </c>
      <c r="N506" s="113">
        <v>44586.921932870369</v>
      </c>
      <c r="O506" s="78" t="s">
        <v>1187</v>
      </c>
      <c r="P506" s="78" t="str">
        <f t="shared" si="119"/>
        <v>CIC</v>
      </c>
      <c r="Q506" s="113">
        <v>44586.923703703702</v>
      </c>
      <c r="R506" s="78" t="s">
        <v>1203</v>
      </c>
      <c r="S506" s="78" t="str">
        <f t="shared" si="120"/>
        <v>PLOEG</v>
      </c>
      <c r="V506" s="78" t="str">
        <f t="shared" si="121"/>
        <v/>
      </c>
      <c r="W506" s="113">
        <v>44586.926898148151</v>
      </c>
      <c r="X506" s="113">
        <f t="shared" si="122"/>
        <v>7.6388888555811718E-4</v>
      </c>
      <c r="Y506" s="113" t="str">
        <f t="shared" si="123"/>
        <v/>
      </c>
      <c r="Z506" s="113" t="str">
        <f t="shared" si="124"/>
        <v/>
      </c>
      <c r="AB506" s="2" t="str">
        <f t="shared" si="125"/>
        <v/>
      </c>
      <c r="AC506" s="2" t="str">
        <f t="shared" si="125"/>
        <v/>
      </c>
      <c r="AE506" s="2" t="str">
        <f t="shared" si="126"/>
        <v/>
      </c>
      <c r="AF506" s="2" t="str">
        <f t="shared" si="127"/>
        <v/>
      </c>
      <c r="AG506" s="2" t="str">
        <f t="shared" si="128"/>
        <v/>
      </c>
      <c r="AH506" s="2" t="str">
        <f t="shared" si="129"/>
        <v/>
      </c>
      <c r="AI506" s="2" t="str">
        <f t="shared" si="130"/>
        <v/>
      </c>
      <c r="AK506" s="2" t="str">
        <f t="shared" si="131"/>
        <v/>
      </c>
      <c r="AL506" s="2" t="str">
        <f t="shared" si="132"/>
        <v/>
      </c>
      <c r="AM506" s="2" t="str">
        <f t="shared" si="133"/>
        <v/>
      </c>
      <c r="AN506" s="2" t="str">
        <f t="shared" si="134"/>
        <v/>
      </c>
      <c r="AO506" s="2" t="str">
        <f t="shared" si="135"/>
        <v/>
      </c>
    </row>
    <row r="507" spans="1:41" x14ac:dyDescent="0.3">
      <c r="A507" s="111">
        <v>44586.921064814815</v>
      </c>
      <c r="B507" s="78" t="s">
        <v>1742</v>
      </c>
      <c r="C507" s="78" t="s">
        <v>835</v>
      </c>
      <c r="D507" s="78" t="s">
        <v>1199</v>
      </c>
      <c r="E507" s="78">
        <v>427</v>
      </c>
      <c r="F507" s="78" t="s">
        <v>809</v>
      </c>
      <c r="G507" s="78" t="s">
        <v>118</v>
      </c>
      <c r="H507" s="112" t="s">
        <v>462</v>
      </c>
      <c r="I507" s="112">
        <v>2</v>
      </c>
      <c r="J507" s="113">
        <v>44586.920694444445</v>
      </c>
      <c r="K507" s="113">
        <v>44586.921064814815</v>
      </c>
      <c r="M507" s="113">
        <v>44586.922002314815</v>
      </c>
      <c r="P507" s="78" t="str">
        <f t="shared" si="119"/>
        <v/>
      </c>
      <c r="Q507" s="113">
        <v>44586.922013888892</v>
      </c>
      <c r="R507" s="78" t="s">
        <v>1187</v>
      </c>
      <c r="S507" s="78" t="str">
        <f t="shared" si="120"/>
        <v>CIC</v>
      </c>
      <c r="T507" s="113">
        <v>44586.922777777778</v>
      </c>
      <c r="U507" s="78" t="s">
        <v>1187</v>
      </c>
      <c r="V507" s="78" t="str">
        <f t="shared" si="121"/>
        <v>CIC</v>
      </c>
      <c r="W507" s="113">
        <v>44586.929282407407</v>
      </c>
      <c r="X507" s="113">
        <f t="shared" si="122"/>
        <v>9.3750000087311491E-4</v>
      </c>
      <c r="Y507" s="113">
        <f t="shared" si="123"/>
        <v>7.7546296233776957E-4</v>
      </c>
      <c r="Z507" s="113">
        <f t="shared" si="124"/>
        <v>6.5046296294895001E-3</v>
      </c>
      <c r="AB507" s="2">
        <f t="shared" si="125"/>
        <v>67</v>
      </c>
      <c r="AC507" s="2">
        <f t="shared" si="125"/>
        <v>562</v>
      </c>
      <c r="AE507" s="2" t="str">
        <f t="shared" si="126"/>
        <v/>
      </c>
      <c r="AF507" s="2" t="str">
        <f t="shared" si="127"/>
        <v/>
      </c>
      <c r="AG507" s="2">
        <f t="shared" si="128"/>
        <v>67</v>
      </c>
      <c r="AH507" s="2" t="str">
        <f t="shared" si="129"/>
        <v/>
      </c>
      <c r="AI507" s="2" t="str">
        <f t="shared" si="130"/>
        <v/>
      </c>
      <c r="AK507" s="2" t="str">
        <f t="shared" si="131"/>
        <v/>
      </c>
      <c r="AL507" s="2" t="str">
        <f t="shared" si="132"/>
        <v/>
      </c>
      <c r="AM507" s="2">
        <f t="shared" si="133"/>
        <v>562</v>
      </c>
      <c r="AN507" s="2" t="str">
        <f t="shared" si="134"/>
        <v/>
      </c>
      <c r="AO507" s="2" t="str">
        <f t="shared" si="135"/>
        <v/>
      </c>
    </row>
    <row r="508" spans="1:41" x14ac:dyDescent="0.3">
      <c r="A508" s="111">
        <v>44586.925416666665</v>
      </c>
      <c r="B508" s="78" t="s">
        <v>1743</v>
      </c>
      <c r="C508" s="78" t="s">
        <v>846</v>
      </c>
      <c r="D508" s="78" t="s">
        <v>1744</v>
      </c>
      <c r="E508" s="78">
        <v>28</v>
      </c>
      <c r="F508" s="78" t="s">
        <v>808</v>
      </c>
      <c r="G508" s="78" t="s">
        <v>100</v>
      </c>
      <c r="H508" s="112" t="s">
        <v>310</v>
      </c>
      <c r="I508" s="112">
        <v>4</v>
      </c>
      <c r="J508" s="113">
        <v>44586.92460648148</v>
      </c>
      <c r="K508" s="113">
        <v>44586.925416666665</v>
      </c>
      <c r="M508" s="113">
        <v>44586.926932870374</v>
      </c>
      <c r="P508" s="78" t="str">
        <f t="shared" si="119"/>
        <v/>
      </c>
      <c r="Q508" s="113">
        <v>44586.92695601852</v>
      </c>
      <c r="R508" s="78" t="s">
        <v>1187</v>
      </c>
      <c r="S508" s="78" t="str">
        <f t="shared" si="120"/>
        <v>CIC</v>
      </c>
      <c r="T508" s="113">
        <v>44586.929224537038</v>
      </c>
      <c r="U508" s="78" t="s">
        <v>1187</v>
      </c>
      <c r="V508" s="78" t="str">
        <f t="shared" si="121"/>
        <v>CIC</v>
      </c>
      <c r="W508" s="113">
        <v>44586.968692129631</v>
      </c>
      <c r="X508" s="113">
        <f t="shared" si="122"/>
        <v>1.5162037088884972E-3</v>
      </c>
      <c r="Y508" s="113">
        <f t="shared" si="123"/>
        <v>2.2916666639503092E-3</v>
      </c>
      <c r="Z508" s="113">
        <f t="shared" si="124"/>
        <v>3.9467592592700385E-2</v>
      </c>
      <c r="AB508" s="2">
        <f t="shared" si="125"/>
        <v>198</v>
      </c>
      <c r="AC508" s="2">
        <f t="shared" si="125"/>
        <v>3410</v>
      </c>
      <c r="AE508" s="2" t="str">
        <f t="shared" si="126"/>
        <v/>
      </c>
      <c r="AF508" s="2" t="str">
        <f t="shared" si="127"/>
        <v/>
      </c>
      <c r="AG508" s="2" t="str">
        <f t="shared" si="128"/>
        <v/>
      </c>
      <c r="AH508" s="2" t="str">
        <f t="shared" si="129"/>
        <v/>
      </c>
      <c r="AI508" s="2">
        <f t="shared" si="130"/>
        <v>198</v>
      </c>
      <c r="AK508" s="2" t="str">
        <f t="shared" si="131"/>
        <v/>
      </c>
      <c r="AL508" s="2" t="str">
        <f t="shared" si="132"/>
        <v/>
      </c>
      <c r="AM508" s="2" t="str">
        <f t="shared" si="133"/>
        <v/>
      </c>
      <c r="AN508" s="2" t="str">
        <f t="shared" si="134"/>
        <v/>
      </c>
      <c r="AO508" s="2">
        <f t="shared" si="135"/>
        <v>3410</v>
      </c>
    </row>
    <row r="509" spans="1:41" x14ac:dyDescent="0.3">
      <c r="A509" s="111">
        <v>44586.925416666665</v>
      </c>
      <c r="B509" s="78" t="s">
        <v>1743</v>
      </c>
      <c r="C509" s="78" t="s">
        <v>853</v>
      </c>
      <c r="D509" s="78" t="s">
        <v>1744</v>
      </c>
      <c r="E509" s="78">
        <v>28</v>
      </c>
      <c r="F509" s="78" t="s">
        <v>808</v>
      </c>
      <c r="G509" s="78" t="s">
        <v>100</v>
      </c>
      <c r="H509" s="112" t="s">
        <v>310</v>
      </c>
      <c r="I509" s="112">
        <v>4</v>
      </c>
      <c r="J509" s="113">
        <v>44586.92460648148</v>
      </c>
      <c r="K509" s="113">
        <v>44586.925416666665</v>
      </c>
      <c r="M509" s="113">
        <v>44586.927233796298</v>
      </c>
      <c r="P509" s="78" t="str">
        <f t="shared" si="119"/>
        <v/>
      </c>
      <c r="Q509" s="113">
        <v>44586.927256944444</v>
      </c>
      <c r="R509" s="78" t="s">
        <v>1187</v>
      </c>
      <c r="S509" s="78" t="str">
        <f t="shared" si="120"/>
        <v>CIC</v>
      </c>
      <c r="T509" s="113">
        <v>44586.929398148146</v>
      </c>
      <c r="U509" s="78" t="s">
        <v>1185</v>
      </c>
      <c r="V509" s="78" t="str">
        <f t="shared" si="121"/>
        <v>CIC</v>
      </c>
      <c r="W509" s="113">
        <v>44586.953506944446</v>
      </c>
      <c r="X509" s="113">
        <f t="shared" si="122"/>
        <v>1.8171296323998831E-3</v>
      </c>
      <c r="Y509" s="113">
        <f t="shared" si="123"/>
        <v>2.1643518484779634E-3</v>
      </c>
      <c r="Z509" s="113">
        <f t="shared" si="124"/>
        <v>2.4108796300424729E-2</v>
      </c>
      <c r="AB509" s="2">
        <f t="shared" si="125"/>
        <v>187</v>
      </c>
      <c r="AC509" s="2">
        <f t="shared" si="125"/>
        <v>2083</v>
      </c>
      <c r="AE509" s="2" t="str">
        <f t="shared" si="126"/>
        <v/>
      </c>
      <c r="AF509" s="2" t="str">
        <f t="shared" si="127"/>
        <v/>
      </c>
      <c r="AG509" s="2" t="str">
        <f t="shared" si="128"/>
        <v/>
      </c>
      <c r="AH509" s="2" t="str">
        <f t="shared" si="129"/>
        <v/>
      </c>
      <c r="AI509" s="2">
        <f t="shared" si="130"/>
        <v>187</v>
      </c>
      <c r="AK509" s="2" t="str">
        <f t="shared" si="131"/>
        <v/>
      </c>
      <c r="AL509" s="2" t="str">
        <f t="shared" si="132"/>
        <v/>
      </c>
      <c r="AM509" s="2" t="str">
        <f t="shared" si="133"/>
        <v/>
      </c>
      <c r="AN509" s="2" t="str">
        <f t="shared" si="134"/>
        <v/>
      </c>
      <c r="AO509" s="2">
        <f t="shared" si="135"/>
        <v>2083</v>
      </c>
    </row>
    <row r="510" spans="1:41" x14ac:dyDescent="0.3">
      <c r="A510" s="111">
        <v>44586.925416666665</v>
      </c>
      <c r="B510" s="78" t="s">
        <v>1743</v>
      </c>
      <c r="C510" s="78" t="s">
        <v>835</v>
      </c>
      <c r="D510" s="78" t="s">
        <v>1744</v>
      </c>
      <c r="E510" s="78">
        <v>28</v>
      </c>
      <c r="F510" s="78" t="s">
        <v>808</v>
      </c>
      <c r="G510" s="78" t="s">
        <v>100</v>
      </c>
      <c r="H510" s="112" t="s">
        <v>310</v>
      </c>
      <c r="I510" s="112">
        <v>4</v>
      </c>
      <c r="J510" s="113">
        <v>44586.92460648148</v>
      </c>
      <c r="K510" s="113">
        <v>44586.925416666665</v>
      </c>
      <c r="M510" s="113">
        <v>44586.92931712963</v>
      </c>
      <c r="N510" s="113">
        <v>44586.929340277777</v>
      </c>
      <c r="O510" s="78" t="s">
        <v>1185</v>
      </c>
      <c r="P510" s="78" t="str">
        <f t="shared" si="119"/>
        <v>CIC</v>
      </c>
      <c r="S510" s="78" t="str">
        <f t="shared" si="120"/>
        <v/>
      </c>
      <c r="V510" s="78" t="str">
        <f t="shared" si="121"/>
        <v/>
      </c>
      <c r="W510" s="113">
        <v>44586.944953703707</v>
      </c>
      <c r="X510" s="113">
        <f t="shared" si="122"/>
        <v>3.9004629652481526E-3</v>
      </c>
      <c r="Y510" s="113" t="str">
        <f t="shared" si="123"/>
        <v/>
      </c>
      <c r="Z510" s="113" t="str">
        <f t="shared" si="124"/>
        <v/>
      </c>
      <c r="AB510" s="2" t="str">
        <f t="shared" si="125"/>
        <v/>
      </c>
      <c r="AC510" s="2" t="str">
        <f t="shared" si="125"/>
        <v/>
      </c>
      <c r="AE510" s="2" t="str">
        <f t="shared" si="126"/>
        <v/>
      </c>
      <c r="AF510" s="2" t="str">
        <f t="shared" si="127"/>
        <v/>
      </c>
      <c r="AG510" s="2" t="str">
        <f t="shared" si="128"/>
        <v/>
      </c>
      <c r="AH510" s="2" t="str">
        <f t="shared" si="129"/>
        <v/>
      </c>
      <c r="AI510" s="2" t="str">
        <f t="shared" si="130"/>
        <v/>
      </c>
      <c r="AK510" s="2" t="str">
        <f t="shared" si="131"/>
        <v/>
      </c>
      <c r="AL510" s="2" t="str">
        <f t="shared" si="132"/>
        <v/>
      </c>
      <c r="AM510" s="2" t="str">
        <f t="shared" si="133"/>
        <v/>
      </c>
      <c r="AN510" s="2" t="str">
        <f t="shared" si="134"/>
        <v/>
      </c>
      <c r="AO510" s="2" t="str">
        <f t="shared" si="135"/>
        <v/>
      </c>
    </row>
    <row r="511" spans="1:41" x14ac:dyDescent="0.3">
      <c r="A511" s="111">
        <v>44586.988935185182</v>
      </c>
      <c r="B511" s="78" t="s">
        <v>1745</v>
      </c>
      <c r="C511" s="78" t="s">
        <v>835</v>
      </c>
      <c r="D511" s="78" t="s">
        <v>1746</v>
      </c>
      <c r="E511" s="78">
        <v>7</v>
      </c>
      <c r="F511" s="78" t="s">
        <v>809</v>
      </c>
      <c r="G511" s="78" t="s">
        <v>118</v>
      </c>
      <c r="H511" s="112" t="s">
        <v>352</v>
      </c>
      <c r="I511" s="112">
        <v>2</v>
      </c>
      <c r="J511" s="113">
        <v>44586.988344907404</v>
      </c>
      <c r="K511" s="113">
        <v>44586.988935185182</v>
      </c>
      <c r="M511" s="113">
        <v>44586.989085648151</v>
      </c>
      <c r="N511" s="113">
        <v>44586.989479166667</v>
      </c>
      <c r="O511" s="78" t="s">
        <v>1185</v>
      </c>
      <c r="P511" s="78" t="str">
        <f t="shared" si="119"/>
        <v>CIC</v>
      </c>
      <c r="S511" s="78" t="str">
        <f t="shared" si="120"/>
        <v/>
      </c>
      <c r="T511" s="113">
        <v>44586.996435185189</v>
      </c>
      <c r="U511" s="78" t="s">
        <v>1187</v>
      </c>
      <c r="V511" s="78" t="str">
        <f t="shared" si="121"/>
        <v>CIC</v>
      </c>
      <c r="W511" s="113">
        <v>44587.102187500001</v>
      </c>
      <c r="X511" s="113">
        <f t="shared" si="122"/>
        <v>1.5046296903165057E-4</v>
      </c>
      <c r="Y511" s="113">
        <f t="shared" si="123"/>
        <v>7.3495370379532687E-3</v>
      </c>
      <c r="Z511" s="113">
        <f t="shared" si="124"/>
        <v>0.10575231481197989</v>
      </c>
      <c r="AB511" s="2">
        <f t="shared" si="125"/>
        <v>635</v>
      </c>
      <c r="AC511" s="2">
        <f t="shared" si="125"/>
        <v>9137</v>
      </c>
      <c r="AE511" s="2" t="str">
        <f t="shared" si="126"/>
        <v/>
      </c>
      <c r="AF511" s="2" t="str">
        <f t="shared" si="127"/>
        <v/>
      </c>
      <c r="AG511" s="2">
        <f t="shared" si="128"/>
        <v>635</v>
      </c>
      <c r="AH511" s="2" t="str">
        <f t="shared" si="129"/>
        <v/>
      </c>
      <c r="AI511" s="2" t="str">
        <f t="shared" si="130"/>
        <v/>
      </c>
      <c r="AK511" s="2" t="str">
        <f t="shared" si="131"/>
        <v/>
      </c>
      <c r="AL511" s="2" t="str">
        <f t="shared" si="132"/>
        <v/>
      </c>
      <c r="AM511" s="2">
        <f t="shared" si="133"/>
        <v>9137</v>
      </c>
      <c r="AN511" s="2" t="str">
        <f t="shared" si="134"/>
        <v/>
      </c>
      <c r="AO511" s="2" t="str">
        <f t="shared" si="135"/>
        <v/>
      </c>
    </row>
    <row r="512" spans="1:41" x14ac:dyDescent="0.3">
      <c r="A512" s="111">
        <v>44586.988935185182</v>
      </c>
      <c r="B512" s="78" t="s">
        <v>1745</v>
      </c>
      <c r="C512" s="78" t="s">
        <v>853</v>
      </c>
      <c r="D512" s="78" t="s">
        <v>1746</v>
      </c>
      <c r="E512" s="78">
        <v>7</v>
      </c>
      <c r="F512" s="78" t="s">
        <v>809</v>
      </c>
      <c r="G512" s="78" t="s">
        <v>118</v>
      </c>
      <c r="H512" s="112" t="s">
        <v>352</v>
      </c>
      <c r="I512" s="112">
        <v>2</v>
      </c>
      <c r="J512" s="113">
        <v>44586.988344907404</v>
      </c>
      <c r="K512" s="113">
        <v>44586.988935185182</v>
      </c>
      <c r="M512" s="113">
        <v>44586.989745370367</v>
      </c>
      <c r="N512" s="113">
        <v>44586.989768518521</v>
      </c>
      <c r="O512" s="78" t="s">
        <v>1185</v>
      </c>
      <c r="P512" s="78" t="str">
        <f t="shared" si="119"/>
        <v>CIC</v>
      </c>
      <c r="S512" s="78" t="str">
        <f t="shared" si="120"/>
        <v/>
      </c>
      <c r="T512" s="113">
        <v>44586.994409722225</v>
      </c>
      <c r="U512" s="78" t="s">
        <v>1187</v>
      </c>
      <c r="V512" s="78" t="str">
        <f t="shared" si="121"/>
        <v>CIC</v>
      </c>
      <c r="W512" s="113">
        <v>44587.102372685185</v>
      </c>
      <c r="X512" s="113">
        <f t="shared" si="122"/>
        <v>8.1018518540076911E-4</v>
      </c>
      <c r="Y512" s="113">
        <f t="shared" si="123"/>
        <v>4.6643518580822274E-3</v>
      </c>
      <c r="Z512" s="113">
        <f t="shared" si="124"/>
        <v>0.1079629629603005</v>
      </c>
      <c r="AB512" s="2">
        <f t="shared" si="125"/>
        <v>403</v>
      </c>
      <c r="AC512" s="2">
        <f t="shared" si="125"/>
        <v>9328</v>
      </c>
      <c r="AE512" s="2" t="str">
        <f t="shared" si="126"/>
        <v/>
      </c>
      <c r="AF512" s="2" t="str">
        <f t="shared" si="127"/>
        <v/>
      </c>
      <c r="AG512" s="2">
        <f t="shared" si="128"/>
        <v>403</v>
      </c>
      <c r="AH512" s="2" t="str">
        <f t="shared" si="129"/>
        <v/>
      </c>
      <c r="AI512" s="2" t="str">
        <f t="shared" si="130"/>
        <v/>
      </c>
      <c r="AK512" s="2" t="str">
        <f t="shared" si="131"/>
        <v/>
      </c>
      <c r="AL512" s="2" t="str">
        <f t="shared" si="132"/>
        <v/>
      </c>
      <c r="AM512" s="2">
        <f t="shared" si="133"/>
        <v>9328</v>
      </c>
      <c r="AN512" s="2" t="str">
        <f t="shared" si="134"/>
        <v/>
      </c>
      <c r="AO512" s="2" t="str">
        <f t="shared" si="135"/>
        <v/>
      </c>
    </row>
    <row r="513" spans="1:41" x14ac:dyDescent="0.3">
      <c r="A513" s="111">
        <v>44586.988935185182</v>
      </c>
      <c r="B513" s="78" t="s">
        <v>1745</v>
      </c>
      <c r="C513" s="78" t="s">
        <v>846</v>
      </c>
      <c r="D513" s="78" t="s">
        <v>1746</v>
      </c>
      <c r="E513" s="78">
        <v>7</v>
      </c>
      <c r="F513" s="78" t="s">
        <v>809</v>
      </c>
      <c r="G513" s="78" t="s">
        <v>118</v>
      </c>
      <c r="H513" s="112" t="s">
        <v>352</v>
      </c>
      <c r="I513" s="112">
        <v>2</v>
      </c>
      <c r="J513" s="113">
        <v>44586.988344907404</v>
      </c>
      <c r="K513" s="113">
        <v>44586.988935185182</v>
      </c>
      <c r="M513" s="113">
        <v>44586.989803240744</v>
      </c>
      <c r="N513" s="113">
        <v>44586.989837962959</v>
      </c>
      <c r="O513" s="78" t="s">
        <v>1185</v>
      </c>
      <c r="P513" s="78" t="str">
        <f t="shared" si="119"/>
        <v>CIC</v>
      </c>
      <c r="S513" s="78" t="str">
        <f t="shared" si="120"/>
        <v/>
      </c>
      <c r="T513" s="113">
        <v>44586.996469907404</v>
      </c>
      <c r="U513" s="78" t="s">
        <v>1187</v>
      </c>
      <c r="V513" s="78" t="str">
        <f t="shared" si="121"/>
        <v>CIC</v>
      </c>
      <c r="W513" s="113">
        <v>44587.067071759258</v>
      </c>
      <c r="X513" s="113">
        <f t="shared" si="122"/>
        <v>8.6805556202307343E-4</v>
      </c>
      <c r="Y513" s="113">
        <f t="shared" si="123"/>
        <v>6.6666666607488878E-3</v>
      </c>
      <c r="Z513" s="113">
        <f t="shared" si="124"/>
        <v>7.0601851854007691E-2</v>
      </c>
      <c r="AB513" s="2">
        <f t="shared" si="125"/>
        <v>576</v>
      </c>
      <c r="AC513" s="2">
        <f t="shared" si="125"/>
        <v>6100</v>
      </c>
      <c r="AE513" s="2" t="str">
        <f t="shared" si="126"/>
        <v/>
      </c>
      <c r="AF513" s="2" t="str">
        <f t="shared" si="127"/>
        <v/>
      </c>
      <c r="AG513" s="2">
        <f t="shared" si="128"/>
        <v>576</v>
      </c>
      <c r="AH513" s="2" t="str">
        <f t="shared" si="129"/>
        <v/>
      </c>
      <c r="AI513" s="2" t="str">
        <f t="shared" si="130"/>
        <v/>
      </c>
      <c r="AK513" s="2" t="str">
        <f t="shared" si="131"/>
        <v/>
      </c>
      <c r="AL513" s="2" t="str">
        <f t="shared" si="132"/>
        <v/>
      </c>
      <c r="AM513" s="2">
        <f t="shared" si="133"/>
        <v>6100</v>
      </c>
      <c r="AN513" s="2" t="str">
        <f t="shared" si="134"/>
        <v/>
      </c>
      <c r="AO513" s="2" t="str">
        <f t="shared" si="135"/>
        <v/>
      </c>
    </row>
    <row r="514" spans="1:41" x14ac:dyDescent="0.3">
      <c r="A514" s="111">
        <v>44587.075092592589</v>
      </c>
      <c r="B514" s="78" t="s">
        <v>1747</v>
      </c>
      <c r="C514" s="78" t="s">
        <v>846</v>
      </c>
      <c r="D514" s="78" t="s">
        <v>1635</v>
      </c>
      <c r="F514" s="78" t="s">
        <v>809</v>
      </c>
      <c r="G514" s="78" t="s">
        <v>98</v>
      </c>
      <c r="H514" s="112" t="s">
        <v>248</v>
      </c>
      <c r="I514" s="112">
        <v>2</v>
      </c>
      <c r="J514" s="113">
        <v>44587.073240740741</v>
      </c>
      <c r="K514" s="113">
        <v>44587.075092592589</v>
      </c>
      <c r="M514" s="113">
        <v>44587.076701388891</v>
      </c>
      <c r="N514" s="113">
        <v>44587.077592592592</v>
      </c>
      <c r="O514" s="78" t="s">
        <v>1185</v>
      </c>
      <c r="P514" s="78" t="str">
        <f t="shared" si="119"/>
        <v>CIC</v>
      </c>
      <c r="Q514" s="113">
        <v>44587.078599537039</v>
      </c>
      <c r="R514" s="78" t="s">
        <v>1203</v>
      </c>
      <c r="S514" s="78" t="str">
        <f t="shared" si="120"/>
        <v>PLOEG</v>
      </c>
      <c r="T514" s="113">
        <v>44587.083692129629</v>
      </c>
      <c r="U514" s="78" t="s">
        <v>1203</v>
      </c>
      <c r="V514" s="78" t="str">
        <f t="shared" si="121"/>
        <v>PLOEG</v>
      </c>
      <c r="W514" s="113">
        <v>44587.088969907411</v>
      </c>
      <c r="X514" s="113">
        <f t="shared" si="122"/>
        <v>1.6087963012978435E-3</v>
      </c>
      <c r="Y514" s="113">
        <f t="shared" si="123"/>
        <v>6.9907407378195785E-3</v>
      </c>
      <c r="Z514" s="113">
        <f t="shared" si="124"/>
        <v>5.2777777818846516E-3</v>
      </c>
      <c r="AB514" s="2">
        <f t="shared" si="125"/>
        <v>604</v>
      </c>
      <c r="AC514" s="2">
        <f t="shared" si="125"/>
        <v>456</v>
      </c>
      <c r="AE514" s="2" t="str">
        <f t="shared" si="126"/>
        <v/>
      </c>
      <c r="AF514" s="2" t="str">
        <f t="shared" si="127"/>
        <v/>
      </c>
      <c r="AG514" s="2">
        <f t="shared" si="128"/>
        <v>604</v>
      </c>
      <c r="AH514" s="2" t="str">
        <f t="shared" si="129"/>
        <v/>
      </c>
      <c r="AI514" s="2" t="str">
        <f t="shared" si="130"/>
        <v/>
      </c>
      <c r="AK514" s="2" t="str">
        <f t="shared" si="131"/>
        <v/>
      </c>
      <c r="AL514" s="2" t="str">
        <f t="shared" si="132"/>
        <v/>
      </c>
      <c r="AM514" s="2">
        <f t="shared" si="133"/>
        <v>456</v>
      </c>
      <c r="AN514" s="2" t="str">
        <f t="shared" si="134"/>
        <v/>
      </c>
      <c r="AO514" s="2" t="str">
        <f t="shared" si="135"/>
        <v/>
      </c>
    </row>
    <row r="515" spans="1:41" x14ac:dyDescent="0.3">
      <c r="A515" s="111">
        <v>44587.350821759261</v>
      </c>
      <c r="B515" s="78" t="s">
        <v>1748</v>
      </c>
      <c r="C515" s="78" t="s">
        <v>850</v>
      </c>
      <c r="D515" s="78" t="s">
        <v>1354</v>
      </c>
      <c r="F515" s="78" t="s">
        <v>807</v>
      </c>
      <c r="G515" s="78" t="s">
        <v>138</v>
      </c>
      <c r="H515" s="112" t="s">
        <v>276</v>
      </c>
      <c r="I515" s="112">
        <v>4</v>
      </c>
      <c r="J515" s="113">
        <v>44587.350821759261</v>
      </c>
      <c r="K515" s="113">
        <v>44587.350821759261</v>
      </c>
      <c r="M515" s="113">
        <v>44587.351527777777</v>
      </c>
      <c r="N515" s="113">
        <v>44587.353912037041</v>
      </c>
      <c r="O515" s="78" t="s">
        <v>1185</v>
      </c>
      <c r="P515" s="78" t="str">
        <f t="shared" si="119"/>
        <v>CIC</v>
      </c>
      <c r="S515" s="78" t="str">
        <f t="shared" si="120"/>
        <v/>
      </c>
      <c r="T515" s="113">
        <v>44587.374525462961</v>
      </c>
      <c r="U515" s="78" t="s">
        <v>1344</v>
      </c>
      <c r="V515" s="78" t="str">
        <f t="shared" si="121"/>
        <v>PLOEG</v>
      </c>
      <c r="W515" s="113">
        <v>44587.424884259257</v>
      </c>
      <c r="X515" s="113">
        <f t="shared" si="122"/>
        <v>7.0601851621177047E-4</v>
      </c>
      <c r="Y515" s="113">
        <f t="shared" si="123"/>
        <v>2.2997685184236616E-2</v>
      </c>
      <c r="Z515" s="113">
        <f t="shared" si="124"/>
        <v>5.0358796295768116E-2</v>
      </c>
      <c r="AB515" s="2">
        <f t="shared" si="125"/>
        <v>1987</v>
      </c>
      <c r="AC515" s="2">
        <f t="shared" si="125"/>
        <v>4351</v>
      </c>
      <c r="AE515" s="2" t="str">
        <f t="shared" si="126"/>
        <v/>
      </c>
      <c r="AF515" s="2" t="str">
        <f t="shared" si="127"/>
        <v/>
      </c>
      <c r="AG515" s="2" t="str">
        <f t="shared" si="128"/>
        <v/>
      </c>
      <c r="AH515" s="2" t="str">
        <f t="shared" si="129"/>
        <v/>
      </c>
      <c r="AI515" s="2">
        <f t="shared" si="130"/>
        <v>1987</v>
      </c>
      <c r="AK515" s="2" t="str">
        <f t="shared" si="131"/>
        <v/>
      </c>
      <c r="AL515" s="2" t="str">
        <f t="shared" si="132"/>
        <v/>
      </c>
      <c r="AM515" s="2" t="str">
        <f t="shared" si="133"/>
        <v/>
      </c>
      <c r="AN515" s="2" t="str">
        <f t="shared" si="134"/>
        <v/>
      </c>
      <c r="AO515" s="2">
        <f t="shared" si="135"/>
        <v>4351</v>
      </c>
    </row>
    <row r="516" spans="1:41" x14ac:dyDescent="0.3">
      <c r="A516" s="111">
        <v>44587.454282407409</v>
      </c>
      <c r="B516" s="78" t="s">
        <v>1749</v>
      </c>
      <c r="C516" s="78" t="s">
        <v>886</v>
      </c>
      <c r="D516" s="78" t="s">
        <v>1750</v>
      </c>
      <c r="F516" s="78" t="s">
        <v>809</v>
      </c>
      <c r="G516" s="78" t="s">
        <v>132</v>
      </c>
      <c r="H516" s="112" t="s">
        <v>263</v>
      </c>
      <c r="I516" s="112">
        <v>4</v>
      </c>
      <c r="J516" s="113">
        <v>44587.454282407409</v>
      </c>
      <c r="K516" s="113">
        <v>44587.454282407409</v>
      </c>
      <c r="M516" s="113">
        <v>44587.455231481479</v>
      </c>
      <c r="N516" s="113">
        <v>44587.455543981479</v>
      </c>
      <c r="O516" s="78" t="s">
        <v>1185</v>
      </c>
      <c r="P516" s="78" t="str">
        <f t="shared" si="119"/>
        <v>CIC</v>
      </c>
      <c r="Q516" s="113">
        <v>44587.457592592589</v>
      </c>
      <c r="R516" s="78" t="s">
        <v>1267</v>
      </c>
      <c r="S516" s="78" t="str">
        <f t="shared" si="120"/>
        <v>PLOEG</v>
      </c>
      <c r="T516" s="113">
        <v>44587.470324074071</v>
      </c>
      <c r="U516" s="78" t="s">
        <v>1267</v>
      </c>
      <c r="V516" s="78" t="str">
        <f t="shared" si="121"/>
        <v>PLOEG</v>
      </c>
      <c r="W516" s="113">
        <v>44587.480057870373</v>
      </c>
      <c r="X516" s="113">
        <f t="shared" si="122"/>
        <v>9.4907407037680969E-4</v>
      </c>
      <c r="Y516" s="113">
        <f t="shared" si="123"/>
        <v>1.509259259182727E-2</v>
      </c>
      <c r="Z516" s="113">
        <f t="shared" si="124"/>
        <v>9.7337963015888818E-3</v>
      </c>
      <c r="AB516" s="2">
        <f t="shared" si="125"/>
        <v>1304</v>
      </c>
      <c r="AC516" s="2">
        <f t="shared" si="125"/>
        <v>841</v>
      </c>
      <c r="AE516" s="2" t="str">
        <f t="shared" si="126"/>
        <v/>
      </c>
      <c r="AF516" s="2" t="str">
        <f t="shared" si="127"/>
        <v/>
      </c>
      <c r="AG516" s="2" t="str">
        <f t="shared" si="128"/>
        <v/>
      </c>
      <c r="AH516" s="2" t="str">
        <f t="shared" si="129"/>
        <v/>
      </c>
      <c r="AI516" s="2">
        <f t="shared" si="130"/>
        <v>1304</v>
      </c>
      <c r="AK516" s="2" t="str">
        <f t="shared" si="131"/>
        <v/>
      </c>
      <c r="AL516" s="2" t="str">
        <f t="shared" si="132"/>
        <v/>
      </c>
      <c r="AM516" s="2" t="str">
        <f t="shared" si="133"/>
        <v/>
      </c>
      <c r="AN516" s="2" t="str">
        <f t="shared" si="134"/>
        <v/>
      </c>
      <c r="AO516" s="2">
        <f t="shared" si="135"/>
        <v>841</v>
      </c>
    </row>
    <row r="517" spans="1:41" x14ac:dyDescent="0.3">
      <c r="A517" s="111">
        <v>44587.599409722221</v>
      </c>
      <c r="B517" s="78" t="s">
        <v>1751</v>
      </c>
      <c r="C517" s="78" t="s">
        <v>850</v>
      </c>
      <c r="D517" s="78" t="s">
        <v>1507</v>
      </c>
      <c r="E517" s="78">
        <v>36</v>
      </c>
      <c r="F517" s="78" t="s">
        <v>808</v>
      </c>
      <c r="G517" s="78" t="s">
        <v>118</v>
      </c>
      <c r="H517" s="112" t="s">
        <v>362</v>
      </c>
      <c r="I517" s="112">
        <v>3</v>
      </c>
      <c r="J517" s="113">
        <v>44587.598645833335</v>
      </c>
      <c r="K517" s="113">
        <v>44587.599409722221</v>
      </c>
      <c r="M517" s="113">
        <v>44587.599942129629</v>
      </c>
      <c r="N517" s="113">
        <v>44587.600231481483</v>
      </c>
      <c r="O517" s="78" t="s">
        <v>1185</v>
      </c>
      <c r="P517" s="78" t="str">
        <f t="shared" si="119"/>
        <v>CIC</v>
      </c>
      <c r="S517" s="78" t="str">
        <f t="shared" si="120"/>
        <v/>
      </c>
      <c r="T517" s="113">
        <v>44587.60900462963</v>
      </c>
      <c r="U517" s="78" t="s">
        <v>1344</v>
      </c>
      <c r="V517" s="78" t="str">
        <f t="shared" si="121"/>
        <v>PLOEG</v>
      </c>
      <c r="W517" s="113">
        <v>44587.629814814813</v>
      </c>
      <c r="X517" s="113">
        <f t="shared" si="122"/>
        <v>5.3240740817273036E-4</v>
      </c>
      <c r="Y517" s="113">
        <f t="shared" si="123"/>
        <v>9.0625000011641532E-3</v>
      </c>
      <c r="Z517" s="113">
        <f t="shared" si="124"/>
        <v>2.0810185182199348E-2</v>
      </c>
      <c r="AB517" s="2">
        <f t="shared" si="125"/>
        <v>783</v>
      </c>
      <c r="AC517" s="2">
        <f t="shared" si="125"/>
        <v>1798</v>
      </c>
      <c r="AE517" s="2" t="str">
        <f t="shared" si="126"/>
        <v/>
      </c>
      <c r="AF517" s="2" t="str">
        <f t="shared" si="127"/>
        <v/>
      </c>
      <c r="AG517" s="2" t="str">
        <f t="shared" si="128"/>
        <v/>
      </c>
      <c r="AH517" s="2">
        <f t="shared" si="129"/>
        <v>783</v>
      </c>
      <c r="AI517" s="2" t="str">
        <f t="shared" si="130"/>
        <v/>
      </c>
      <c r="AK517" s="2" t="str">
        <f t="shared" si="131"/>
        <v/>
      </c>
      <c r="AL517" s="2" t="str">
        <f t="shared" si="132"/>
        <v/>
      </c>
      <c r="AM517" s="2" t="str">
        <f t="shared" si="133"/>
        <v/>
      </c>
      <c r="AN517" s="2">
        <f t="shared" si="134"/>
        <v>1798</v>
      </c>
      <c r="AO517" s="2" t="str">
        <f t="shared" si="135"/>
        <v/>
      </c>
    </row>
    <row r="518" spans="1:41" x14ac:dyDescent="0.3">
      <c r="A518" s="111">
        <v>44587.783391203702</v>
      </c>
      <c r="B518" s="78" t="s">
        <v>1752</v>
      </c>
      <c r="C518" s="78" t="s">
        <v>835</v>
      </c>
      <c r="D518" s="78" t="s">
        <v>1226</v>
      </c>
      <c r="E518" s="78">
        <v>6</v>
      </c>
      <c r="F518" s="78" t="s">
        <v>807</v>
      </c>
      <c r="G518" s="78" t="s">
        <v>102</v>
      </c>
      <c r="H518" s="112" t="s">
        <v>226</v>
      </c>
      <c r="I518" s="112">
        <v>3</v>
      </c>
      <c r="J518" s="113">
        <v>44587.783391203702</v>
      </c>
      <c r="K518" s="113">
        <v>44587.783391203702</v>
      </c>
      <c r="M518" s="113">
        <v>44587.78434027778</v>
      </c>
      <c r="P518" s="78" t="str">
        <f t="shared" ref="P518:P581" si="136">IF(LEFT(O518,3)="&amp;RU","PLOEG",IF(LEFT(O518,6)="ANT-di","DISP/S of N",IF(LEFT(O518,4)="rANT","DISP/S of N",IF(LEFT(O518,3)="ANT","CIC",""))))</f>
        <v/>
      </c>
      <c r="Q518" s="113">
        <v>44587.788425925923</v>
      </c>
      <c r="R518" s="78" t="s">
        <v>1187</v>
      </c>
      <c r="S518" s="78" t="str">
        <f t="shared" ref="S518:S581" si="137">IF(LEFT(R518,3)="&amp;RU","PLOEG",IF(LEFT(R518,6)="ANT-di","DISP/S of N",IF(LEFT(R518,4)="rANT","DISP/S of N",IF(LEFT(R518,3)="ANT","CIC",""))))</f>
        <v>CIC</v>
      </c>
      <c r="T518" s="113">
        <v>44587.795752314814</v>
      </c>
      <c r="U518" s="78" t="s">
        <v>1216</v>
      </c>
      <c r="V518" s="78" t="str">
        <f t="shared" ref="V518:V581" si="138">IF(LEFT(U518,3)="&amp;RU","PLOEG",IF(LEFT(U518,6)="ANT-di","DISP/S of N",IF(LEFT(U518,4)="rANT","DISP/S of N",IF(LEFT(U518,3)="ANT","CIC",""))))</f>
        <v>PLOEG</v>
      </c>
      <c r="W518" s="113">
        <v>44587.815081018518</v>
      </c>
      <c r="X518" s="113">
        <f t="shared" ref="X518:X581" si="139">IF((MIN(L518:M518)&lt;K518+6/ (24*3600)),"", IF((MIN(L518:M518)=K518),"0:00:00",IF((MIN(L518:M518)-K518),MIN(L518:M518)-K518,"")))</f>
        <v>9.490740776527673E-4</v>
      </c>
      <c r="Y518" s="113">
        <f t="shared" ref="Y518:Y581" si="140">IF(OR(T518="",T518&lt;MINA(L518,M518)+11/(24*3600)),"",T518-MINA(L518,M518))</f>
        <v>1.1412037034460809E-2</v>
      </c>
      <c r="Z518" s="113">
        <f t="shared" ref="Z518:Z581" si="141">IF(OR(T518="",W518&lt;T518+31/(24*3600)),"",W518-T518)</f>
        <v>1.9328703703649808E-2</v>
      </c>
      <c r="AB518" s="2">
        <f t="shared" ref="AB518:AC581" si="142">IF(Y518="","",SECOND(Y518)+(MINUTE(Y518)*60)+(HOUR(Y518)*3600))</f>
        <v>986</v>
      </c>
      <c r="AC518" s="2">
        <f t="shared" si="142"/>
        <v>1670</v>
      </c>
      <c r="AE518" s="2" t="str">
        <f t="shared" ref="AE518:AE581" si="143">IF(I518=0,AB518,"")</f>
        <v/>
      </c>
      <c r="AF518" s="2" t="str">
        <f t="shared" ref="AF518:AF581" si="144">IF(I518=1,AB518,"")</f>
        <v/>
      </c>
      <c r="AG518" s="2" t="str">
        <f t="shared" ref="AG518:AG581" si="145">IF(I518=2,AB518,"")</f>
        <v/>
      </c>
      <c r="AH518" s="2">
        <f t="shared" ref="AH518:AH581" si="146">IF(I518=3,AB518,"")</f>
        <v>986</v>
      </c>
      <c r="AI518" s="2" t="str">
        <f t="shared" ref="AI518:AI581" si="147">IF(I518=4,AB518,"")</f>
        <v/>
      </c>
      <c r="AK518" s="2" t="str">
        <f t="shared" ref="AK518:AK581" si="148">IF(I518=0,AC518,"")</f>
        <v/>
      </c>
      <c r="AL518" s="2" t="str">
        <f t="shared" ref="AL518:AL581" si="149">IF(I518=1,AC518,"")</f>
        <v/>
      </c>
      <c r="AM518" s="2" t="str">
        <f t="shared" ref="AM518:AM581" si="150">IF(I518=2,AC518,"")</f>
        <v/>
      </c>
      <c r="AN518" s="2">
        <f t="shared" ref="AN518:AN581" si="151">IF(I518=3,AC518,"")</f>
        <v>1670</v>
      </c>
      <c r="AO518" s="2" t="str">
        <f t="shared" ref="AO518:AO581" si="152">IF(I518=4,AC518,"")</f>
        <v/>
      </c>
    </row>
    <row r="519" spans="1:41" x14ac:dyDescent="0.3">
      <c r="A519" s="111">
        <v>44587.804560185185</v>
      </c>
      <c r="B519" s="78" t="s">
        <v>1753</v>
      </c>
      <c r="C519" s="78" t="s">
        <v>846</v>
      </c>
      <c r="D519" s="78" t="s">
        <v>1199</v>
      </c>
      <c r="E519" s="78">
        <v>1295</v>
      </c>
      <c r="F519" s="78" t="s">
        <v>810</v>
      </c>
      <c r="G519" s="78" t="s">
        <v>108</v>
      </c>
      <c r="H519" s="112" t="s">
        <v>266</v>
      </c>
      <c r="I519" s="112">
        <v>2</v>
      </c>
      <c r="J519" s="113">
        <v>44587.804560185185</v>
      </c>
      <c r="K519" s="113">
        <v>44587.804560185185</v>
      </c>
      <c r="M519" s="113">
        <v>44587.804629629631</v>
      </c>
      <c r="N519" s="113">
        <v>44587.804664351854</v>
      </c>
      <c r="O519" s="78" t="s">
        <v>1185</v>
      </c>
      <c r="P519" s="78" t="str">
        <f t="shared" si="136"/>
        <v>CIC</v>
      </c>
      <c r="S519" s="78" t="str">
        <f t="shared" si="137"/>
        <v/>
      </c>
      <c r="T519" s="113">
        <v>44587.811863425923</v>
      </c>
      <c r="U519" s="78" t="s">
        <v>1185</v>
      </c>
      <c r="V519" s="78" t="str">
        <f t="shared" si="138"/>
        <v>CIC</v>
      </c>
      <c r="W519" s="113">
        <v>44587.835127314815</v>
      </c>
      <c r="X519" s="113">
        <f t="shared" si="139"/>
        <v>6.9444446125999093E-5</v>
      </c>
      <c r="Y519" s="113">
        <f t="shared" si="140"/>
        <v>7.2337962919846177E-3</v>
      </c>
      <c r="Z519" s="113">
        <f t="shared" si="141"/>
        <v>2.326388889196096E-2</v>
      </c>
      <c r="AB519" s="2">
        <f t="shared" si="142"/>
        <v>625</v>
      </c>
      <c r="AC519" s="2">
        <f t="shared" si="142"/>
        <v>2010</v>
      </c>
      <c r="AE519" s="2" t="str">
        <f t="shared" si="143"/>
        <v/>
      </c>
      <c r="AF519" s="2" t="str">
        <f t="shared" si="144"/>
        <v/>
      </c>
      <c r="AG519" s="2">
        <f t="shared" si="145"/>
        <v>625</v>
      </c>
      <c r="AH519" s="2" t="str">
        <f t="shared" si="146"/>
        <v/>
      </c>
      <c r="AI519" s="2" t="str">
        <f t="shared" si="147"/>
        <v/>
      </c>
      <c r="AK519" s="2" t="str">
        <f t="shared" si="148"/>
        <v/>
      </c>
      <c r="AL519" s="2" t="str">
        <f t="shared" si="149"/>
        <v/>
      </c>
      <c r="AM519" s="2">
        <f t="shared" si="150"/>
        <v>2010</v>
      </c>
      <c r="AN519" s="2" t="str">
        <f t="shared" si="151"/>
        <v/>
      </c>
      <c r="AO519" s="2" t="str">
        <f t="shared" si="152"/>
        <v/>
      </c>
    </row>
    <row r="520" spans="1:41" x14ac:dyDescent="0.3">
      <c r="A520" s="111">
        <v>44587.834178240744</v>
      </c>
      <c r="B520" s="78" t="s">
        <v>1754</v>
      </c>
      <c r="C520" s="78" t="s">
        <v>835</v>
      </c>
      <c r="D520" s="78" t="s">
        <v>1226</v>
      </c>
      <c r="E520" s="78">
        <v>6</v>
      </c>
      <c r="F520" s="78" t="s">
        <v>807</v>
      </c>
      <c r="G520" s="78" t="s">
        <v>102</v>
      </c>
      <c r="H520" s="112" t="s">
        <v>226</v>
      </c>
      <c r="I520" s="112">
        <v>3</v>
      </c>
      <c r="J520" s="113">
        <v>44587.834178240744</v>
      </c>
      <c r="K520" s="113">
        <v>44587.834178240744</v>
      </c>
      <c r="M520" s="113">
        <v>44587.834363425929</v>
      </c>
      <c r="N520" s="113">
        <v>44587.834398148145</v>
      </c>
      <c r="O520" s="78" t="s">
        <v>1185</v>
      </c>
      <c r="P520" s="78" t="str">
        <f t="shared" si="136"/>
        <v>CIC</v>
      </c>
      <c r="S520" s="78" t="str">
        <f t="shared" si="137"/>
        <v/>
      </c>
      <c r="V520" s="78" t="str">
        <f t="shared" si="138"/>
        <v/>
      </c>
      <c r="W520" s="113">
        <v>44587.887013888889</v>
      </c>
      <c r="X520" s="113">
        <f t="shared" si="139"/>
        <v>1.8518518481869251E-4</v>
      </c>
      <c r="Y520" s="113" t="str">
        <f t="shared" si="140"/>
        <v/>
      </c>
      <c r="Z520" s="113" t="str">
        <f t="shared" si="141"/>
        <v/>
      </c>
      <c r="AB520" s="2" t="str">
        <f t="shared" si="142"/>
        <v/>
      </c>
      <c r="AC520" s="2" t="str">
        <f t="shared" si="142"/>
        <v/>
      </c>
      <c r="AE520" s="2" t="str">
        <f t="shared" si="143"/>
        <v/>
      </c>
      <c r="AF520" s="2" t="str">
        <f t="shared" si="144"/>
        <v/>
      </c>
      <c r="AG520" s="2" t="str">
        <f t="shared" si="145"/>
        <v/>
      </c>
      <c r="AH520" s="2" t="str">
        <f t="shared" si="146"/>
        <v/>
      </c>
      <c r="AI520" s="2" t="str">
        <f t="shared" si="147"/>
        <v/>
      </c>
      <c r="AK520" s="2" t="str">
        <f t="shared" si="148"/>
        <v/>
      </c>
      <c r="AL520" s="2" t="str">
        <f t="shared" si="149"/>
        <v/>
      </c>
      <c r="AM520" s="2" t="str">
        <f t="shared" si="150"/>
        <v/>
      </c>
      <c r="AN520" s="2" t="str">
        <f t="shared" si="151"/>
        <v/>
      </c>
      <c r="AO520" s="2" t="str">
        <f t="shared" si="152"/>
        <v/>
      </c>
    </row>
    <row r="521" spans="1:41" x14ac:dyDescent="0.3">
      <c r="A521" s="111">
        <v>44588.393495370372</v>
      </c>
      <c r="B521" s="78" t="s">
        <v>1755</v>
      </c>
      <c r="C521" s="78" t="s">
        <v>886</v>
      </c>
      <c r="D521" s="78" t="s">
        <v>1282</v>
      </c>
      <c r="F521" s="78" t="s">
        <v>807</v>
      </c>
      <c r="G521" s="78" t="s">
        <v>136</v>
      </c>
      <c r="H521" s="112" t="s">
        <v>274</v>
      </c>
      <c r="I521" s="112">
        <v>3</v>
      </c>
      <c r="J521" s="113">
        <v>44588.392592592594</v>
      </c>
      <c r="K521" s="113">
        <v>44588.393495370372</v>
      </c>
      <c r="M521" s="113">
        <v>44588.394490740742</v>
      </c>
      <c r="N521" s="113">
        <v>44588.395185185182</v>
      </c>
      <c r="O521" s="78" t="s">
        <v>1185</v>
      </c>
      <c r="P521" s="78" t="str">
        <f t="shared" si="136"/>
        <v>CIC</v>
      </c>
      <c r="S521" s="78" t="str">
        <f t="shared" si="137"/>
        <v/>
      </c>
      <c r="V521" s="78" t="str">
        <f t="shared" si="138"/>
        <v/>
      </c>
      <c r="W521" s="113">
        <v>44588.39539351852</v>
      </c>
      <c r="X521" s="113">
        <f t="shared" si="139"/>
        <v>9.9537037021946162E-4</v>
      </c>
      <c r="Y521" s="113" t="str">
        <f t="shared" si="140"/>
        <v/>
      </c>
      <c r="Z521" s="113" t="str">
        <f t="shared" si="141"/>
        <v/>
      </c>
      <c r="AB521" s="2" t="str">
        <f t="shared" si="142"/>
        <v/>
      </c>
      <c r="AC521" s="2" t="str">
        <f t="shared" si="142"/>
        <v/>
      </c>
      <c r="AE521" s="2" t="str">
        <f t="shared" si="143"/>
        <v/>
      </c>
      <c r="AF521" s="2" t="str">
        <f t="shared" si="144"/>
        <v/>
      </c>
      <c r="AG521" s="2" t="str">
        <f t="shared" si="145"/>
        <v/>
      </c>
      <c r="AH521" s="2" t="str">
        <f t="shared" si="146"/>
        <v/>
      </c>
      <c r="AI521" s="2" t="str">
        <f t="shared" si="147"/>
        <v/>
      </c>
      <c r="AK521" s="2" t="str">
        <f t="shared" si="148"/>
        <v/>
      </c>
      <c r="AL521" s="2" t="str">
        <f t="shared" si="149"/>
        <v/>
      </c>
      <c r="AM521" s="2" t="str">
        <f t="shared" si="150"/>
        <v/>
      </c>
      <c r="AN521" s="2" t="str">
        <f t="shared" si="151"/>
        <v/>
      </c>
      <c r="AO521" s="2" t="str">
        <f t="shared" si="152"/>
        <v/>
      </c>
    </row>
    <row r="522" spans="1:41" x14ac:dyDescent="0.3">
      <c r="A522" s="111">
        <v>44588.393495370372</v>
      </c>
      <c r="B522" s="78" t="s">
        <v>1755</v>
      </c>
      <c r="C522" s="78" t="s">
        <v>850</v>
      </c>
      <c r="D522" s="78" t="s">
        <v>1282</v>
      </c>
      <c r="F522" s="78" t="s">
        <v>807</v>
      </c>
      <c r="G522" s="78" t="s">
        <v>136</v>
      </c>
      <c r="H522" s="112" t="s">
        <v>274</v>
      </c>
      <c r="I522" s="112">
        <v>3</v>
      </c>
      <c r="J522" s="113">
        <v>44588.392592592594</v>
      </c>
      <c r="K522" s="113">
        <v>44588.393495370372</v>
      </c>
      <c r="M522" s="113">
        <v>44588.395289351851</v>
      </c>
      <c r="N522" s="113">
        <v>44588.395312499997</v>
      </c>
      <c r="O522" s="78" t="s">
        <v>1185</v>
      </c>
      <c r="P522" s="78" t="str">
        <f t="shared" si="136"/>
        <v>CIC</v>
      </c>
      <c r="S522" s="78" t="str">
        <f t="shared" si="137"/>
        <v/>
      </c>
      <c r="V522" s="78" t="str">
        <f t="shared" si="138"/>
        <v/>
      </c>
      <c r="W522" s="113">
        <v>44588.399375000001</v>
      </c>
      <c r="X522" s="113">
        <f t="shared" si="139"/>
        <v>1.7939814788405783E-3</v>
      </c>
      <c r="Y522" s="113" t="str">
        <f t="shared" si="140"/>
        <v/>
      </c>
      <c r="Z522" s="113" t="str">
        <f t="shared" si="141"/>
        <v/>
      </c>
      <c r="AB522" s="2" t="str">
        <f t="shared" si="142"/>
        <v/>
      </c>
      <c r="AC522" s="2" t="str">
        <f t="shared" si="142"/>
        <v/>
      </c>
      <c r="AE522" s="2" t="str">
        <f t="shared" si="143"/>
        <v/>
      </c>
      <c r="AF522" s="2" t="str">
        <f t="shared" si="144"/>
        <v/>
      </c>
      <c r="AG522" s="2" t="str">
        <f t="shared" si="145"/>
        <v/>
      </c>
      <c r="AH522" s="2" t="str">
        <f t="shared" si="146"/>
        <v/>
      </c>
      <c r="AI522" s="2" t="str">
        <f t="shared" si="147"/>
        <v/>
      </c>
      <c r="AK522" s="2" t="str">
        <f t="shared" si="148"/>
        <v/>
      </c>
      <c r="AL522" s="2" t="str">
        <f t="shared" si="149"/>
        <v/>
      </c>
      <c r="AM522" s="2" t="str">
        <f t="shared" si="150"/>
        <v/>
      </c>
      <c r="AN522" s="2" t="str">
        <f t="shared" si="151"/>
        <v/>
      </c>
      <c r="AO522" s="2" t="str">
        <f t="shared" si="152"/>
        <v/>
      </c>
    </row>
    <row r="523" spans="1:41" x14ac:dyDescent="0.3">
      <c r="A523" s="111">
        <v>44588.605578703704</v>
      </c>
      <c r="B523" s="78" t="s">
        <v>1756</v>
      </c>
      <c r="C523" s="78" t="s">
        <v>850</v>
      </c>
      <c r="F523" s="78" t="s">
        <v>807</v>
      </c>
      <c r="G523" s="78" t="s">
        <v>96</v>
      </c>
      <c r="H523" s="112" t="s">
        <v>366</v>
      </c>
      <c r="I523" s="112">
        <v>3</v>
      </c>
      <c r="J523" s="113">
        <v>44588.604803240742</v>
      </c>
      <c r="K523" s="113">
        <v>44588.605578703704</v>
      </c>
      <c r="M523" s="113">
        <v>44588.607164351852</v>
      </c>
      <c r="P523" s="78" t="str">
        <f t="shared" si="136"/>
        <v/>
      </c>
      <c r="S523" s="78" t="str">
        <f t="shared" si="137"/>
        <v/>
      </c>
      <c r="V523" s="78" t="str">
        <f t="shared" si="138"/>
        <v/>
      </c>
      <c r="W523" s="113">
        <v>44588.607719907406</v>
      </c>
      <c r="X523" s="113">
        <f t="shared" si="139"/>
        <v>1.5856481477385387E-3</v>
      </c>
      <c r="Y523" s="113" t="str">
        <f t="shared" si="140"/>
        <v/>
      </c>
      <c r="Z523" s="113" t="str">
        <f t="shared" si="141"/>
        <v/>
      </c>
      <c r="AB523" s="2" t="str">
        <f t="shared" si="142"/>
        <v/>
      </c>
      <c r="AC523" s="2" t="str">
        <f t="shared" si="142"/>
        <v/>
      </c>
      <c r="AE523" s="2" t="str">
        <f t="shared" si="143"/>
        <v/>
      </c>
      <c r="AF523" s="2" t="str">
        <f t="shared" si="144"/>
        <v/>
      </c>
      <c r="AG523" s="2" t="str">
        <f t="shared" si="145"/>
        <v/>
      </c>
      <c r="AH523" s="2" t="str">
        <f t="shared" si="146"/>
        <v/>
      </c>
      <c r="AI523" s="2" t="str">
        <f t="shared" si="147"/>
        <v/>
      </c>
      <c r="AK523" s="2" t="str">
        <f t="shared" si="148"/>
        <v/>
      </c>
      <c r="AL523" s="2" t="str">
        <f t="shared" si="149"/>
        <v/>
      </c>
      <c r="AM523" s="2" t="str">
        <f t="shared" si="150"/>
        <v/>
      </c>
      <c r="AN523" s="2" t="str">
        <f t="shared" si="151"/>
        <v/>
      </c>
      <c r="AO523" s="2" t="str">
        <f t="shared" si="152"/>
        <v/>
      </c>
    </row>
    <row r="524" spans="1:41" x14ac:dyDescent="0.3">
      <c r="A524" s="111">
        <v>44588.605578703704</v>
      </c>
      <c r="B524" s="78" t="s">
        <v>1756</v>
      </c>
      <c r="C524" s="78" t="s">
        <v>951</v>
      </c>
      <c r="F524" s="78" t="s">
        <v>807</v>
      </c>
      <c r="G524" s="78" t="s">
        <v>96</v>
      </c>
      <c r="H524" s="112" t="s">
        <v>366</v>
      </c>
      <c r="I524" s="112">
        <v>3</v>
      </c>
      <c r="J524" s="113">
        <v>44588.604803240742</v>
      </c>
      <c r="K524" s="113">
        <v>44588.605578703704</v>
      </c>
      <c r="M524" s="113">
        <v>44588.607534722221</v>
      </c>
      <c r="P524" s="78" t="str">
        <f t="shared" si="136"/>
        <v/>
      </c>
      <c r="S524" s="78" t="str">
        <f t="shared" si="137"/>
        <v/>
      </c>
      <c r="V524" s="78" t="str">
        <f t="shared" si="138"/>
        <v/>
      </c>
      <c r="W524" s="113">
        <v>44588.618761574071</v>
      </c>
      <c r="X524" s="113">
        <f t="shared" si="139"/>
        <v>1.9560185173759237E-3</v>
      </c>
      <c r="Y524" s="113" t="str">
        <f t="shared" si="140"/>
        <v/>
      </c>
      <c r="Z524" s="113" t="str">
        <f t="shared" si="141"/>
        <v/>
      </c>
      <c r="AB524" s="2" t="str">
        <f t="shared" si="142"/>
        <v/>
      </c>
      <c r="AC524" s="2" t="str">
        <f t="shared" si="142"/>
        <v/>
      </c>
      <c r="AE524" s="2" t="str">
        <f t="shared" si="143"/>
        <v/>
      </c>
      <c r="AF524" s="2" t="str">
        <f t="shared" si="144"/>
        <v/>
      </c>
      <c r="AG524" s="2" t="str">
        <f t="shared" si="145"/>
        <v/>
      </c>
      <c r="AH524" s="2" t="str">
        <f t="shared" si="146"/>
        <v/>
      </c>
      <c r="AI524" s="2" t="str">
        <f t="shared" si="147"/>
        <v/>
      </c>
      <c r="AK524" s="2" t="str">
        <f t="shared" si="148"/>
        <v/>
      </c>
      <c r="AL524" s="2" t="str">
        <f t="shared" si="149"/>
        <v/>
      </c>
      <c r="AM524" s="2" t="str">
        <f t="shared" si="150"/>
        <v/>
      </c>
      <c r="AN524" s="2" t="str">
        <f t="shared" si="151"/>
        <v/>
      </c>
      <c r="AO524" s="2" t="str">
        <f t="shared" si="152"/>
        <v/>
      </c>
    </row>
    <row r="525" spans="1:41" x14ac:dyDescent="0.3">
      <c r="A525" s="111">
        <v>44588.681342592594</v>
      </c>
      <c r="B525" s="78" t="s">
        <v>1757</v>
      </c>
      <c r="C525" s="78" t="s">
        <v>850</v>
      </c>
      <c r="D525" s="78" t="s">
        <v>1234</v>
      </c>
      <c r="E525" s="78">
        <v>155</v>
      </c>
      <c r="F525" s="78" t="s">
        <v>809</v>
      </c>
      <c r="G525" s="78" t="s">
        <v>100</v>
      </c>
      <c r="H525" s="112" t="s">
        <v>208</v>
      </c>
      <c r="I525" s="112">
        <v>3</v>
      </c>
      <c r="J525" s="113">
        <v>44588.681342592594</v>
      </c>
      <c r="K525" s="113">
        <v>44588.681342592594</v>
      </c>
      <c r="M525" s="113">
        <v>44588.681527777779</v>
      </c>
      <c r="N525" s="113">
        <v>44588.682210648149</v>
      </c>
      <c r="O525" s="78" t="s">
        <v>1185</v>
      </c>
      <c r="P525" s="78" t="str">
        <f t="shared" si="136"/>
        <v>CIC</v>
      </c>
      <c r="S525" s="78" t="str">
        <f t="shared" si="137"/>
        <v/>
      </c>
      <c r="T525" s="113">
        <v>44588.691238425927</v>
      </c>
      <c r="U525" s="78" t="s">
        <v>1344</v>
      </c>
      <c r="V525" s="78" t="str">
        <f t="shared" si="138"/>
        <v>PLOEG</v>
      </c>
      <c r="W525" s="113">
        <v>44588.722245370373</v>
      </c>
      <c r="X525" s="113">
        <f t="shared" si="139"/>
        <v>1.8518518481869251E-4</v>
      </c>
      <c r="Y525" s="113">
        <f t="shared" si="140"/>
        <v>9.710648148029577E-3</v>
      </c>
      <c r="Z525" s="113">
        <f t="shared" si="141"/>
        <v>3.1006944445834961E-2</v>
      </c>
      <c r="AB525" s="2">
        <f t="shared" si="142"/>
        <v>839</v>
      </c>
      <c r="AC525" s="2">
        <f t="shared" si="142"/>
        <v>2679</v>
      </c>
      <c r="AE525" s="2" t="str">
        <f t="shared" si="143"/>
        <v/>
      </c>
      <c r="AF525" s="2" t="str">
        <f t="shared" si="144"/>
        <v/>
      </c>
      <c r="AG525" s="2" t="str">
        <f t="shared" si="145"/>
        <v/>
      </c>
      <c r="AH525" s="2">
        <f t="shared" si="146"/>
        <v>839</v>
      </c>
      <c r="AI525" s="2" t="str">
        <f t="shared" si="147"/>
        <v/>
      </c>
      <c r="AK525" s="2" t="str">
        <f t="shared" si="148"/>
        <v/>
      </c>
      <c r="AL525" s="2" t="str">
        <f t="shared" si="149"/>
        <v/>
      </c>
      <c r="AM525" s="2" t="str">
        <f t="shared" si="150"/>
        <v/>
      </c>
      <c r="AN525" s="2">
        <f t="shared" si="151"/>
        <v>2679</v>
      </c>
      <c r="AO525" s="2" t="str">
        <f t="shared" si="152"/>
        <v/>
      </c>
    </row>
    <row r="526" spans="1:41" x14ac:dyDescent="0.3">
      <c r="A526" s="111">
        <v>44588.681342592594</v>
      </c>
      <c r="B526" s="78" t="s">
        <v>1757</v>
      </c>
      <c r="C526" s="78" t="s">
        <v>951</v>
      </c>
      <c r="D526" s="78" t="s">
        <v>1234</v>
      </c>
      <c r="E526" s="78">
        <v>155</v>
      </c>
      <c r="F526" s="78" t="s">
        <v>809</v>
      </c>
      <c r="G526" s="78" t="s">
        <v>100</v>
      </c>
      <c r="H526" s="112" t="s">
        <v>208</v>
      </c>
      <c r="I526" s="112">
        <v>3</v>
      </c>
      <c r="J526" s="113">
        <v>44588.681342592594</v>
      </c>
      <c r="K526" s="113">
        <v>44588.681342592594</v>
      </c>
      <c r="M526" s="113">
        <v>44588.685219907406</v>
      </c>
      <c r="P526" s="78" t="str">
        <f t="shared" si="136"/>
        <v/>
      </c>
      <c r="S526" s="78" t="str">
        <f t="shared" si="137"/>
        <v/>
      </c>
      <c r="V526" s="78" t="str">
        <f t="shared" si="138"/>
        <v/>
      </c>
      <c r="W526" s="113">
        <v>44588.699884259258</v>
      </c>
      <c r="X526" s="113">
        <f t="shared" si="139"/>
        <v>3.8773148116888478E-3</v>
      </c>
      <c r="Y526" s="113" t="str">
        <f t="shared" si="140"/>
        <v/>
      </c>
      <c r="Z526" s="113" t="str">
        <f t="shared" si="141"/>
        <v/>
      </c>
      <c r="AB526" s="2" t="str">
        <f t="shared" si="142"/>
        <v/>
      </c>
      <c r="AC526" s="2" t="str">
        <f t="shared" si="142"/>
        <v/>
      </c>
      <c r="AE526" s="2" t="str">
        <f t="shared" si="143"/>
        <v/>
      </c>
      <c r="AF526" s="2" t="str">
        <f t="shared" si="144"/>
        <v/>
      </c>
      <c r="AG526" s="2" t="str">
        <f t="shared" si="145"/>
        <v/>
      </c>
      <c r="AH526" s="2" t="str">
        <f t="shared" si="146"/>
        <v/>
      </c>
      <c r="AI526" s="2" t="str">
        <f t="shared" si="147"/>
        <v/>
      </c>
      <c r="AK526" s="2" t="str">
        <f t="shared" si="148"/>
        <v/>
      </c>
      <c r="AL526" s="2" t="str">
        <f t="shared" si="149"/>
        <v/>
      </c>
      <c r="AM526" s="2" t="str">
        <f t="shared" si="150"/>
        <v/>
      </c>
      <c r="AN526" s="2" t="str">
        <f t="shared" si="151"/>
        <v/>
      </c>
      <c r="AO526" s="2" t="str">
        <f t="shared" si="152"/>
        <v/>
      </c>
    </row>
    <row r="527" spans="1:41" x14ac:dyDescent="0.3">
      <c r="A527" s="111">
        <v>44588.683564814812</v>
      </c>
      <c r="B527" s="78" t="s">
        <v>1758</v>
      </c>
      <c r="C527" s="78" t="s">
        <v>951</v>
      </c>
      <c r="D527" s="78" t="s">
        <v>1759</v>
      </c>
      <c r="E527" s="78">
        <v>8</v>
      </c>
      <c r="F527" s="78" t="s">
        <v>809</v>
      </c>
      <c r="G527" s="78" t="s">
        <v>100</v>
      </c>
      <c r="H527" s="112" t="s">
        <v>208</v>
      </c>
      <c r="I527" s="112">
        <v>3</v>
      </c>
      <c r="J527" s="113">
        <v>44588.683564814812</v>
      </c>
      <c r="K527" s="113">
        <v>44588.683564814812</v>
      </c>
      <c r="M527" s="113">
        <v>44588.700011574074</v>
      </c>
      <c r="N527" s="113">
        <v>44588.70003472222</v>
      </c>
      <c r="O527" s="78" t="s">
        <v>1185</v>
      </c>
      <c r="P527" s="78" t="str">
        <f t="shared" si="136"/>
        <v>CIC</v>
      </c>
      <c r="S527" s="78" t="str">
        <f t="shared" si="137"/>
        <v/>
      </c>
      <c r="V527" s="78" t="str">
        <f t="shared" si="138"/>
        <v/>
      </c>
      <c r="W527" s="113">
        <v>44588.726388888892</v>
      </c>
      <c r="X527" s="113">
        <f t="shared" si="139"/>
        <v>1.6446759262180422E-2</v>
      </c>
      <c r="Y527" s="113" t="str">
        <f t="shared" si="140"/>
        <v/>
      </c>
      <c r="Z527" s="113" t="str">
        <f t="shared" si="141"/>
        <v/>
      </c>
      <c r="AB527" s="2" t="str">
        <f t="shared" si="142"/>
        <v/>
      </c>
      <c r="AC527" s="2" t="str">
        <f t="shared" si="142"/>
        <v/>
      </c>
      <c r="AE527" s="2" t="str">
        <f t="shared" si="143"/>
        <v/>
      </c>
      <c r="AF527" s="2" t="str">
        <f t="shared" si="144"/>
        <v/>
      </c>
      <c r="AG527" s="2" t="str">
        <f t="shared" si="145"/>
        <v/>
      </c>
      <c r="AH527" s="2" t="str">
        <f t="shared" si="146"/>
        <v/>
      </c>
      <c r="AI527" s="2" t="str">
        <f t="shared" si="147"/>
        <v/>
      </c>
      <c r="AK527" s="2" t="str">
        <f t="shared" si="148"/>
        <v/>
      </c>
      <c r="AL527" s="2" t="str">
        <f t="shared" si="149"/>
        <v/>
      </c>
      <c r="AM527" s="2" t="str">
        <f t="shared" si="150"/>
        <v/>
      </c>
      <c r="AN527" s="2" t="str">
        <f t="shared" si="151"/>
        <v/>
      </c>
      <c r="AO527" s="2" t="str">
        <f t="shared" si="152"/>
        <v/>
      </c>
    </row>
    <row r="528" spans="1:41" x14ac:dyDescent="0.3">
      <c r="A528" s="111">
        <v>44588.698900462965</v>
      </c>
      <c r="B528" s="78" t="s">
        <v>1760</v>
      </c>
      <c r="C528" s="78" t="s">
        <v>850</v>
      </c>
      <c r="D528" s="78" t="s">
        <v>1416</v>
      </c>
      <c r="E528" s="78">
        <v>72</v>
      </c>
      <c r="F528" s="78" t="s">
        <v>808</v>
      </c>
      <c r="G528" s="78" t="s">
        <v>100</v>
      </c>
      <c r="H528" s="112" t="s">
        <v>208</v>
      </c>
      <c r="I528" s="112">
        <v>3</v>
      </c>
      <c r="J528" s="113">
        <v>44588.698900462965</v>
      </c>
      <c r="K528" s="113">
        <v>44588.698900462965</v>
      </c>
      <c r="M528" s="113">
        <v>44588.722291666665</v>
      </c>
      <c r="P528" s="78" t="str">
        <f t="shared" si="136"/>
        <v/>
      </c>
      <c r="Q528" s="113">
        <v>44588.722337962965</v>
      </c>
      <c r="R528" s="78" t="s">
        <v>1185</v>
      </c>
      <c r="S528" s="78" t="str">
        <f t="shared" si="137"/>
        <v>CIC</v>
      </c>
      <c r="V528" s="78" t="str">
        <f t="shared" si="138"/>
        <v/>
      </c>
      <c r="W528" s="113">
        <v>44588.75340277778</v>
      </c>
      <c r="X528" s="113">
        <f t="shared" si="139"/>
        <v>2.3391203700157348E-2</v>
      </c>
      <c r="Y528" s="113" t="str">
        <f t="shared" si="140"/>
        <v/>
      </c>
      <c r="Z528" s="113" t="str">
        <f t="shared" si="141"/>
        <v/>
      </c>
      <c r="AB528" s="2" t="str">
        <f t="shared" si="142"/>
        <v/>
      </c>
      <c r="AC528" s="2" t="str">
        <f t="shared" si="142"/>
        <v/>
      </c>
      <c r="AE528" s="2" t="str">
        <f t="shared" si="143"/>
        <v/>
      </c>
      <c r="AF528" s="2" t="str">
        <f t="shared" si="144"/>
        <v/>
      </c>
      <c r="AG528" s="2" t="str">
        <f t="shared" si="145"/>
        <v/>
      </c>
      <c r="AH528" s="2" t="str">
        <f t="shared" si="146"/>
        <v/>
      </c>
      <c r="AI528" s="2" t="str">
        <f t="shared" si="147"/>
        <v/>
      </c>
      <c r="AK528" s="2" t="str">
        <f t="shared" si="148"/>
        <v/>
      </c>
      <c r="AL528" s="2" t="str">
        <f t="shared" si="149"/>
        <v/>
      </c>
      <c r="AM528" s="2" t="str">
        <f t="shared" si="150"/>
        <v/>
      </c>
      <c r="AN528" s="2" t="str">
        <f t="shared" si="151"/>
        <v/>
      </c>
      <c r="AO528" s="2" t="str">
        <f t="shared" si="152"/>
        <v/>
      </c>
    </row>
    <row r="529" spans="1:41" x14ac:dyDescent="0.3">
      <c r="A529" s="111">
        <v>44588.768414351849</v>
      </c>
      <c r="B529" s="78" t="s">
        <v>1761</v>
      </c>
      <c r="C529" s="78" t="s">
        <v>850</v>
      </c>
      <c r="D529" s="78" t="s">
        <v>1762</v>
      </c>
      <c r="F529" s="78" t="s">
        <v>809</v>
      </c>
      <c r="G529" s="78" t="s">
        <v>104</v>
      </c>
      <c r="H529" s="112" t="s">
        <v>198</v>
      </c>
      <c r="I529" s="112">
        <v>3</v>
      </c>
      <c r="J529" s="113">
        <v>44588.768414351849</v>
      </c>
      <c r="K529" s="113">
        <v>44588.768414351849</v>
      </c>
      <c r="M529" s="113">
        <v>44588.76939814815</v>
      </c>
      <c r="N529" s="113">
        <v>44588.769421296296</v>
      </c>
      <c r="O529" s="78" t="s">
        <v>1185</v>
      </c>
      <c r="P529" s="78" t="str">
        <f t="shared" si="136"/>
        <v>CIC</v>
      </c>
      <c r="S529" s="78" t="str">
        <f t="shared" si="137"/>
        <v/>
      </c>
      <c r="V529" s="78" t="str">
        <f t="shared" si="138"/>
        <v/>
      </c>
      <c r="W529" s="113">
        <v>44588.780717592592</v>
      </c>
      <c r="X529" s="113">
        <f t="shared" si="139"/>
        <v>9.8379630071576685E-4</v>
      </c>
      <c r="Y529" s="113" t="str">
        <f t="shared" si="140"/>
        <v/>
      </c>
      <c r="Z529" s="113" t="str">
        <f t="shared" si="141"/>
        <v/>
      </c>
      <c r="AB529" s="2" t="str">
        <f t="shared" si="142"/>
        <v/>
      </c>
      <c r="AC529" s="2" t="str">
        <f t="shared" si="142"/>
        <v/>
      </c>
      <c r="AE529" s="2" t="str">
        <f t="shared" si="143"/>
        <v/>
      </c>
      <c r="AF529" s="2" t="str">
        <f t="shared" si="144"/>
        <v/>
      </c>
      <c r="AG529" s="2" t="str">
        <f t="shared" si="145"/>
        <v/>
      </c>
      <c r="AH529" s="2" t="str">
        <f t="shared" si="146"/>
        <v/>
      </c>
      <c r="AI529" s="2" t="str">
        <f t="shared" si="147"/>
        <v/>
      </c>
      <c r="AK529" s="2" t="str">
        <f t="shared" si="148"/>
        <v/>
      </c>
      <c r="AL529" s="2" t="str">
        <f t="shared" si="149"/>
        <v/>
      </c>
      <c r="AM529" s="2" t="str">
        <f t="shared" si="150"/>
        <v/>
      </c>
      <c r="AN529" s="2" t="str">
        <f t="shared" si="151"/>
        <v/>
      </c>
      <c r="AO529" s="2" t="str">
        <f t="shared" si="152"/>
        <v/>
      </c>
    </row>
    <row r="530" spans="1:41" x14ac:dyDescent="0.3">
      <c r="A530" s="111">
        <v>44588.768414351849</v>
      </c>
      <c r="B530" s="78" t="s">
        <v>1761</v>
      </c>
      <c r="C530" s="78" t="s">
        <v>846</v>
      </c>
      <c r="D530" s="78" t="s">
        <v>1762</v>
      </c>
      <c r="F530" s="78" t="s">
        <v>809</v>
      </c>
      <c r="G530" s="78" t="s">
        <v>104</v>
      </c>
      <c r="H530" s="112" t="s">
        <v>198</v>
      </c>
      <c r="I530" s="112">
        <v>3</v>
      </c>
      <c r="J530" s="113">
        <v>44588.768414351849</v>
      </c>
      <c r="K530" s="113">
        <v>44588.768414351849</v>
      </c>
      <c r="M530" s="113">
        <v>44588.780682870369</v>
      </c>
      <c r="P530" s="78" t="str">
        <f t="shared" si="136"/>
        <v/>
      </c>
      <c r="Q530" s="113">
        <v>44588.790219907409</v>
      </c>
      <c r="R530" s="78" t="s">
        <v>1203</v>
      </c>
      <c r="S530" s="78" t="str">
        <f t="shared" si="137"/>
        <v>PLOEG</v>
      </c>
      <c r="T530" s="113">
        <v>44588.80364583333</v>
      </c>
      <c r="U530" s="78" t="s">
        <v>1187</v>
      </c>
      <c r="V530" s="78" t="str">
        <f t="shared" si="138"/>
        <v>CIC</v>
      </c>
      <c r="W530" s="113">
        <v>44588.804027777776</v>
      </c>
      <c r="X530" s="113">
        <f t="shared" si="139"/>
        <v>1.226851851970423E-2</v>
      </c>
      <c r="Y530" s="113">
        <f t="shared" si="140"/>
        <v>2.2962962961173616E-2</v>
      </c>
      <c r="Z530" s="113">
        <f t="shared" si="141"/>
        <v>3.819444464170374E-4</v>
      </c>
      <c r="AB530" s="2">
        <f t="shared" si="142"/>
        <v>1984</v>
      </c>
      <c r="AC530" s="2">
        <f t="shared" si="142"/>
        <v>33</v>
      </c>
      <c r="AE530" s="2" t="str">
        <f t="shared" si="143"/>
        <v/>
      </c>
      <c r="AF530" s="2" t="str">
        <f t="shared" si="144"/>
        <v/>
      </c>
      <c r="AG530" s="2" t="str">
        <f t="shared" si="145"/>
        <v/>
      </c>
      <c r="AH530" s="2">
        <f t="shared" si="146"/>
        <v>1984</v>
      </c>
      <c r="AI530" s="2" t="str">
        <f t="shared" si="147"/>
        <v/>
      </c>
      <c r="AK530" s="2" t="str">
        <f t="shared" si="148"/>
        <v/>
      </c>
      <c r="AL530" s="2" t="str">
        <f t="shared" si="149"/>
        <v/>
      </c>
      <c r="AM530" s="2" t="str">
        <f t="shared" si="150"/>
        <v/>
      </c>
      <c r="AN530" s="2">
        <f t="shared" si="151"/>
        <v>33</v>
      </c>
      <c r="AO530" s="2" t="str">
        <f t="shared" si="152"/>
        <v/>
      </c>
    </row>
    <row r="531" spans="1:41" x14ac:dyDescent="0.3">
      <c r="A531" s="111">
        <v>44588.905023148145</v>
      </c>
      <c r="B531" s="78" t="s">
        <v>1763</v>
      </c>
      <c r="C531" s="78" t="s">
        <v>835</v>
      </c>
      <c r="D531" s="78" t="s">
        <v>1394</v>
      </c>
      <c r="E531" s="78">
        <v>9</v>
      </c>
      <c r="F531" s="78" t="s">
        <v>809</v>
      </c>
      <c r="G531" s="78" t="s">
        <v>86</v>
      </c>
      <c r="H531" s="112" t="s">
        <v>210</v>
      </c>
      <c r="I531" s="112">
        <v>3</v>
      </c>
      <c r="J531" s="113">
        <v>44588.903368055559</v>
      </c>
      <c r="K531" s="113">
        <v>44588.905023148145</v>
      </c>
      <c r="M531" s="113">
        <v>44588.907592592594</v>
      </c>
      <c r="N531" s="113">
        <v>44588.908136574071</v>
      </c>
      <c r="O531" s="78" t="s">
        <v>1187</v>
      </c>
      <c r="P531" s="78" t="str">
        <f t="shared" si="136"/>
        <v>CIC</v>
      </c>
      <c r="S531" s="78" t="str">
        <f t="shared" si="137"/>
        <v/>
      </c>
      <c r="T531" s="113">
        <v>44588.921319444446</v>
      </c>
      <c r="U531" s="78" t="s">
        <v>1216</v>
      </c>
      <c r="V531" s="78" t="str">
        <f t="shared" si="138"/>
        <v>PLOEG</v>
      </c>
      <c r="W531" s="113">
        <v>44588.92559027778</v>
      </c>
      <c r="X531" s="113">
        <f t="shared" si="139"/>
        <v>2.5694444484543055E-3</v>
      </c>
      <c r="Y531" s="113">
        <f t="shared" si="140"/>
        <v>1.3726851851970423E-2</v>
      </c>
      <c r="Z531" s="113">
        <f t="shared" si="141"/>
        <v>4.2708333348855376E-3</v>
      </c>
      <c r="AB531" s="2">
        <f t="shared" si="142"/>
        <v>1186</v>
      </c>
      <c r="AC531" s="2">
        <f t="shared" si="142"/>
        <v>369</v>
      </c>
      <c r="AE531" s="2" t="str">
        <f t="shared" si="143"/>
        <v/>
      </c>
      <c r="AF531" s="2" t="str">
        <f t="shared" si="144"/>
        <v/>
      </c>
      <c r="AG531" s="2" t="str">
        <f t="shared" si="145"/>
        <v/>
      </c>
      <c r="AH531" s="2">
        <f t="shared" si="146"/>
        <v>1186</v>
      </c>
      <c r="AI531" s="2" t="str">
        <f t="shared" si="147"/>
        <v/>
      </c>
      <c r="AK531" s="2" t="str">
        <f t="shared" si="148"/>
        <v/>
      </c>
      <c r="AL531" s="2" t="str">
        <f t="shared" si="149"/>
        <v/>
      </c>
      <c r="AM531" s="2" t="str">
        <f t="shared" si="150"/>
        <v/>
      </c>
      <c r="AN531" s="2">
        <f t="shared" si="151"/>
        <v>369</v>
      </c>
      <c r="AO531" s="2" t="str">
        <f t="shared" si="152"/>
        <v/>
      </c>
    </row>
    <row r="532" spans="1:41" x14ac:dyDescent="0.3">
      <c r="A532" s="111">
        <v>44588.948217592595</v>
      </c>
      <c r="B532" s="78" t="s">
        <v>1764</v>
      </c>
      <c r="C532" s="78" t="s">
        <v>846</v>
      </c>
      <c r="D532" s="78" t="s">
        <v>1277</v>
      </c>
      <c r="E532" s="78">
        <v>36</v>
      </c>
      <c r="F532" s="78" t="s">
        <v>809</v>
      </c>
      <c r="G532" s="78" t="s">
        <v>88</v>
      </c>
      <c r="H532" s="112" t="s">
        <v>200</v>
      </c>
      <c r="I532" s="112">
        <v>3</v>
      </c>
      <c r="J532" s="113">
        <v>44588.947800925926</v>
      </c>
      <c r="K532" s="113">
        <v>44588.948217592595</v>
      </c>
      <c r="M532" s="113">
        <v>44588.948657407411</v>
      </c>
      <c r="P532" s="78" t="str">
        <f t="shared" si="136"/>
        <v/>
      </c>
      <c r="Q532" s="113">
        <v>44588.948796296296</v>
      </c>
      <c r="R532" s="78" t="s">
        <v>1203</v>
      </c>
      <c r="S532" s="78" t="str">
        <f t="shared" si="137"/>
        <v>PLOEG</v>
      </c>
      <c r="T532" s="113">
        <v>44588.962708333333</v>
      </c>
      <c r="U532" s="78" t="s">
        <v>1203</v>
      </c>
      <c r="V532" s="78" t="str">
        <f t="shared" si="138"/>
        <v>PLOEG</v>
      </c>
      <c r="W532" s="113">
        <v>44588.963553240741</v>
      </c>
      <c r="X532" s="113">
        <f t="shared" si="139"/>
        <v>4.398148157633841E-4</v>
      </c>
      <c r="Y532" s="113">
        <f t="shared" si="140"/>
        <v>1.4050925921765156E-2</v>
      </c>
      <c r="Z532" s="113">
        <f t="shared" si="141"/>
        <v>8.4490740846376866E-4</v>
      </c>
      <c r="AB532" s="2">
        <f t="shared" si="142"/>
        <v>1214</v>
      </c>
      <c r="AC532" s="2">
        <f t="shared" si="142"/>
        <v>73</v>
      </c>
      <c r="AE532" s="2" t="str">
        <f t="shared" si="143"/>
        <v/>
      </c>
      <c r="AF532" s="2" t="str">
        <f t="shared" si="144"/>
        <v/>
      </c>
      <c r="AG532" s="2" t="str">
        <f t="shared" si="145"/>
        <v/>
      </c>
      <c r="AH532" s="2">
        <f t="shared" si="146"/>
        <v>1214</v>
      </c>
      <c r="AI532" s="2" t="str">
        <f t="shared" si="147"/>
        <v/>
      </c>
      <c r="AK532" s="2" t="str">
        <f t="shared" si="148"/>
        <v/>
      </c>
      <c r="AL532" s="2" t="str">
        <f t="shared" si="149"/>
        <v/>
      </c>
      <c r="AM532" s="2" t="str">
        <f t="shared" si="150"/>
        <v/>
      </c>
      <c r="AN532" s="2">
        <f t="shared" si="151"/>
        <v>73</v>
      </c>
      <c r="AO532" s="2" t="str">
        <f t="shared" si="152"/>
        <v/>
      </c>
    </row>
    <row r="533" spans="1:41" x14ac:dyDescent="0.3">
      <c r="A533" s="111">
        <v>44589.025509259256</v>
      </c>
      <c r="B533" s="78" t="s">
        <v>1765</v>
      </c>
      <c r="C533" s="78" t="s">
        <v>846</v>
      </c>
      <c r="D533" s="78" t="s">
        <v>1537</v>
      </c>
      <c r="E533" s="78">
        <v>2</v>
      </c>
      <c r="F533" s="78" t="s">
        <v>808</v>
      </c>
      <c r="G533" s="78" t="s">
        <v>116</v>
      </c>
      <c r="H533" s="112" t="s">
        <v>228</v>
      </c>
      <c r="I533" s="112">
        <v>2</v>
      </c>
      <c r="J533" s="113">
        <v>44589.025509259256</v>
      </c>
      <c r="K533" s="113">
        <v>44589.025509259256</v>
      </c>
      <c r="M533" s="113">
        <v>44589.025590277779</v>
      </c>
      <c r="P533" s="78" t="str">
        <f t="shared" si="136"/>
        <v/>
      </c>
      <c r="Q533" s="113">
        <v>44589.025625000002</v>
      </c>
      <c r="R533" s="78" t="s">
        <v>1187</v>
      </c>
      <c r="S533" s="78" t="str">
        <f t="shared" si="137"/>
        <v>CIC</v>
      </c>
      <c r="T533" s="113">
        <v>44589.038611111115</v>
      </c>
      <c r="U533" s="78" t="s">
        <v>1187</v>
      </c>
      <c r="V533" s="78" t="str">
        <f t="shared" si="138"/>
        <v>CIC</v>
      </c>
      <c r="W533" s="113">
        <v>44589.055243055554</v>
      </c>
      <c r="X533" s="113">
        <f t="shared" si="139"/>
        <v>8.101852290565148E-5</v>
      </c>
      <c r="Y533" s="113">
        <f t="shared" si="140"/>
        <v>1.3020833335758653E-2</v>
      </c>
      <c r="Z533" s="113">
        <f t="shared" si="141"/>
        <v>1.6631944439723156E-2</v>
      </c>
      <c r="AB533" s="2">
        <f t="shared" si="142"/>
        <v>1125</v>
      </c>
      <c r="AC533" s="2">
        <f t="shared" si="142"/>
        <v>1437</v>
      </c>
      <c r="AE533" s="2" t="str">
        <f t="shared" si="143"/>
        <v/>
      </c>
      <c r="AF533" s="2" t="str">
        <f t="shared" si="144"/>
        <v/>
      </c>
      <c r="AG533" s="2">
        <f t="shared" si="145"/>
        <v>1125</v>
      </c>
      <c r="AH533" s="2" t="str">
        <f t="shared" si="146"/>
        <v/>
      </c>
      <c r="AI533" s="2" t="str">
        <f t="shared" si="147"/>
        <v/>
      </c>
      <c r="AK533" s="2" t="str">
        <f t="shared" si="148"/>
        <v/>
      </c>
      <c r="AL533" s="2" t="str">
        <f t="shared" si="149"/>
        <v/>
      </c>
      <c r="AM533" s="2">
        <f t="shared" si="150"/>
        <v>1437</v>
      </c>
      <c r="AN533" s="2" t="str">
        <f t="shared" si="151"/>
        <v/>
      </c>
      <c r="AO533" s="2" t="str">
        <f t="shared" si="152"/>
        <v/>
      </c>
    </row>
    <row r="534" spans="1:41" x14ac:dyDescent="0.3">
      <c r="A534" s="111">
        <v>44589.025509259256</v>
      </c>
      <c r="B534" s="78" t="s">
        <v>1765</v>
      </c>
      <c r="C534" s="78" t="s">
        <v>835</v>
      </c>
      <c r="D534" s="78" t="s">
        <v>1537</v>
      </c>
      <c r="E534" s="78">
        <v>2</v>
      </c>
      <c r="F534" s="78" t="s">
        <v>808</v>
      </c>
      <c r="G534" s="78" t="s">
        <v>116</v>
      </c>
      <c r="H534" s="112" t="s">
        <v>228</v>
      </c>
      <c r="I534" s="112">
        <v>2</v>
      </c>
      <c r="J534" s="113">
        <v>44589.025509259256</v>
      </c>
      <c r="K534" s="113">
        <v>44589.025509259256</v>
      </c>
      <c r="M534" s="113">
        <v>44589.029548611114</v>
      </c>
      <c r="P534" s="78" t="str">
        <f t="shared" si="136"/>
        <v/>
      </c>
      <c r="Q534" s="113">
        <v>44589.029606481483</v>
      </c>
      <c r="R534" s="78" t="s">
        <v>1187</v>
      </c>
      <c r="S534" s="78" t="str">
        <f t="shared" si="137"/>
        <v>CIC</v>
      </c>
      <c r="T534" s="113">
        <v>44589.038622685184</v>
      </c>
      <c r="U534" s="78" t="s">
        <v>1187</v>
      </c>
      <c r="V534" s="78" t="str">
        <f t="shared" si="138"/>
        <v>CIC</v>
      </c>
      <c r="W534" s="113">
        <v>44589.055243055554</v>
      </c>
      <c r="X534" s="113">
        <f t="shared" si="139"/>
        <v>4.0393518575001508E-3</v>
      </c>
      <c r="Y534" s="113">
        <f t="shared" si="140"/>
        <v>9.074074070667848E-3</v>
      </c>
      <c r="Z534" s="113">
        <f t="shared" si="141"/>
        <v>1.6620370370219462E-2</v>
      </c>
      <c r="AB534" s="2">
        <f t="shared" si="142"/>
        <v>784</v>
      </c>
      <c r="AC534" s="2">
        <f t="shared" si="142"/>
        <v>1436</v>
      </c>
      <c r="AE534" s="2" t="str">
        <f t="shared" si="143"/>
        <v/>
      </c>
      <c r="AF534" s="2" t="str">
        <f t="shared" si="144"/>
        <v/>
      </c>
      <c r="AG534" s="2">
        <f t="shared" si="145"/>
        <v>784</v>
      </c>
      <c r="AH534" s="2" t="str">
        <f t="shared" si="146"/>
        <v/>
      </c>
      <c r="AI534" s="2" t="str">
        <f t="shared" si="147"/>
        <v/>
      </c>
      <c r="AK534" s="2" t="str">
        <f t="shared" si="148"/>
        <v/>
      </c>
      <c r="AL534" s="2" t="str">
        <f t="shared" si="149"/>
        <v/>
      </c>
      <c r="AM534" s="2">
        <f t="shared" si="150"/>
        <v>1436</v>
      </c>
      <c r="AN534" s="2" t="str">
        <f t="shared" si="151"/>
        <v/>
      </c>
      <c r="AO534" s="2" t="str">
        <f t="shared" si="152"/>
        <v/>
      </c>
    </row>
    <row r="535" spans="1:41" x14ac:dyDescent="0.3">
      <c r="A535" s="111">
        <v>44589.025509259256</v>
      </c>
      <c r="B535" s="78" t="s">
        <v>1765</v>
      </c>
      <c r="C535" s="78" t="s">
        <v>853</v>
      </c>
      <c r="D535" s="78" t="s">
        <v>1537</v>
      </c>
      <c r="E535" s="78">
        <v>2</v>
      </c>
      <c r="F535" s="78" t="s">
        <v>808</v>
      </c>
      <c r="G535" s="78" t="s">
        <v>116</v>
      </c>
      <c r="H535" s="112" t="s">
        <v>228</v>
      </c>
      <c r="I535" s="112">
        <v>2</v>
      </c>
      <c r="J535" s="113">
        <v>44589.025509259256</v>
      </c>
      <c r="K535" s="113">
        <v>44589.025509259256</v>
      </c>
      <c r="M535" s="113">
        <v>44589.038541666669</v>
      </c>
      <c r="P535" s="78" t="str">
        <f t="shared" si="136"/>
        <v/>
      </c>
      <c r="S535" s="78" t="str">
        <f t="shared" si="137"/>
        <v/>
      </c>
      <c r="T535" s="113">
        <v>44589.038622685184</v>
      </c>
      <c r="U535" s="78" t="s">
        <v>1187</v>
      </c>
      <c r="V535" s="78" t="str">
        <f t="shared" si="138"/>
        <v>CIC</v>
      </c>
      <c r="W535" s="113">
        <v>44589.055243055554</v>
      </c>
      <c r="X535" s="113">
        <f t="shared" si="139"/>
        <v>1.3032407412538305E-2</v>
      </c>
      <c r="Y535" s="113" t="str">
        <f t="shared" si="140"/>
        <v/>
      </c>
      <c r="Z535" s="113">
        <f t="shared" si="141"/>
        <v>1.6620370370219462E-2</v>
      </c>
      <c r="AB535" s="2" t="str">
        <f t="shared" si="142"/>
        <v/>
      </c>
      <c r="AC535" s="2">
        <f t="shared" si="142"/>
        <v>1436</v>
      </c>
      <c r="AE535" s="2" t="str">
        <f t="shared" si="143"/>
        <v/>
      </c>
      <c r="AF535" s="2" t="str">
        <f t="shared" si="144"/>
        <v/>
      </c>
      <c r="AG535" s="2" t="str">
        <f t="shared" si="145"/>
        <v/>
      </c>
      <c r="AH535" s="2" t="str">
        <f t="shared" si="146"/>
        <v/>
      </c>
      <c r="AI535" s="2" t="str">
        <f t="shared" si="147"/>
        <v/>
      </c>
      <c r="AK535" s="2" t="str">
        <f t="shared" si="148"/>
        <v/>
      </c>
      <c r="AL535" s="2" t="str">
        <f t="shared" si="149"/>
        <v/>
      </c>
      <c r="AM535" s="2">
        <f t="shared" si="150"/>
        <v>1436</v>
      </c>
      <c r="AN535" s="2" t="str">
        <f t="shared" si="151"/>
        <v/>
      </c>
      <c r="AO535" s="2" t="str">
        <f t="shared" si="152"/>
        <v/>
      </c>
    </row>
    <row r="536" spans="1:41" x14ac:dyDescent="0.3">
      <c r="A536" s="111">
        <v>44589.324120370373</v>
      </c>
      <c r="B536" s="78" t="s">
        <v>1766</v>
      </c>
      <c r="C536" s="78" t="s">
        <v>886</v>
      </c>
      <c r="D536" s="78" t="s">
        <v>1197</v>
      </c>
      <c r="F536" s="78" t="s">
        <v>807</v>
      </c>
      <c r="G536" s="78" t="s">
        <v>169</v>
      </c>
      <c r="H536" s="112" t="s">
        <v>556</v>
      </c>
      <c r="I536" s="112">
        <v>4</v>
      </c>
      <c r="J536" s="113">
        <v>44589.323692129627</v>
      </c>
      <c r="K536" s="113">
        <v>44589.324120370373</v>
      </c>
      <c r="M536" s="113">
        <v>44589.325219907405</v>
      </c>
      <c r="N536" s="113">
        <v>44589.325868055559</v>
      </c>
      <c r="O536" s="78" t="s">
        <v>1187</v>
      </c>
      <c r="P536" s="78" t="str">
        <f t="shared" si="136"/>
        <v>CIC</v>
      </c>
      <c r="S536" s="78" t="str">
        <f t="shared" si="137"/>
        <v/>
      </c>
      <c r="T536" s="113">
        <v>44589.334166666667</v>
      </c>
      <c r="U536" s="78" t="s">
        <v>1267</v>
      </c>
      <c r="V536" s="78" t="str">
        <f t="shared" si="138"/>
        <v>PLOEG</v>
      </c>
      <c r="W536" s="113">
        <v>44589.336284722223</v>
      </c>
      <c r="X536" s="113">
        <f t="shared" si="139"/>
        <v>1.0995370321325026E-3</v>
      </c>
      <c r="Y536" s="113">
        <f t="shared" si="140"/>
        <v>8.9467592624714598E-3</v>
      </c>
      <c r="Z536" s="113">
        <f t="shared" si="141"/>
        <v>2.118055555911269E-3</v>
      </c>
      <c r="AB536" s="2">
        <f t="shared" si="142"/>
        <v>773</v>
      </c>
      <c r="AC536" s="2">
        <f t="shared" si="142"/>
        <v>183</v>
      </c>
      <c r="AE536" s="2" t="str">
        <f t="shared" si="143"/>
        <v/>
      </c>
      <c r="AF536" s="2" t="str">
        <f t="shared" si="144"/>
        <v/>
      </c>
      <c r="AG536" s="2" t="str">
        <f t="shared" si="145"/>
        <v/>
      </c>
      <c r="AH536" s="2" t="str">
        <f t="shared" si="146"/>
        <v/>
      </c>
      <c r="AI536" s="2">
        <f t="shared" si="147"/>
        <v>773</v>
      </c>
      <c r="AK536" s="2" t="str">
        <f t="shared" si="148"/>
        <v/>
      </c>
      <c r="AL536" s="2" t="str">
        <f t="shared" si="149"/>
        <v/>
      </c>
      <c r="AM536" s="2" t="str">
        <f t="shared" si="150"/>
        <v/>
      </c>
      <c r="AN536" s="2" t="str">
        <f t="shared" si="151"/>
        <v/>
      </c>
      <c r="AO536" s="2">
        <f t="shared" si="152"/>
        <v>183</v>
      </c>
    </row>
    <row r="537" spans="1:41" x14ac:dyDescent="0.3">
      <c r="A537" s="111">
        <v>44589.377592592595</v>
      </c>
      <c r="B537" s="78" t="s">
        <v>1767</v>
      </c>
      <c r="C537" s="78" t="s">
        <v>850</v>
      </c>
      <c r="D537" s="78" t="s">
        <v>1768</v>
      </c>
      <c r="E537" s="78">
        <v>7</v>
      </c>
      <c r="F537" s="78" t="s">
        <v>807</v>
      </c>
      <c r="G537" s="78" t="s">
        <v>100</v>
      </c>
      <c r="H537" s="112" t="s">
        <v>318</v>
      </c>
      <c r="I537" s="112">
        <v>3</v>
      </c>
      <c r="J537" s="113">
        <v>44589.377592592595</v>
      </c>
      <c r="K537" s="113">
        <v>44589.377592592595</v>
      </c>
      <c r="M537" s="113">
        <v>44589.377847222226</v>
      </c>
      <c r="N537" s="113">
        <v>44589.378287037034</v>
      </c>
      <c r="O537" s="78" t="s">
        <v>1187</v>
      </c>
      <c r="P537" s="78" t="str">
        <f t="shared" si="136"/>
        <v>CIC</v>
      </c>
      <c r="S537" s="78" t="str">
        <f t="shared" si="137"/>
        <v/>
      </c>
      <c r="T537" s="113">
        <v>44589.390347222223</v>
      </c>
      <c r="U537" s="78" t="s">
        <v>1344</v>
      </c>
      <c r="V537" s="78" t="str">
        <f t="shared" si="138"/>
        <v>PLOEG</v>
      </c>
      <c r="W537" s="113">
        <v>44589.396655092591</v>
      </c>
      <c r="X537" s="113">
        <f t="shared" si="139"/>
        <v>2.546296309446916E-4</v>
      </c>
      <c r="Y537" s="113">
        <f t="shared" si="140"/>
        <v>1.2499999997089617E-2</v>
      </c>
      <c r="Z537" s="113">
        <f t="shared" si="141"/>
        <v>6.3078703678911552E-3</v>
      </c>
      <c r="AB537" s="2">
        <f t="shared" si="142"/>
        <v>1080</v>
      </c>
      <c r="AC537" s="2">
        <f t="shared" si="142"/>
        <v>545</v>
      </c>
      <c r="AE537" s="2" t="str">
        <f t="shared" si="143"/>
        <v/>
      </c>
      <c r="AF537" s="2" t="str">
        <f t="shared" si="144"/>
        <v/>
      </c>
      <c r="AG537" s="2" t="str">
        <f t="shared" si="145"/>
        <v/>
      </c>
      <c r="AH537" s="2">
        <f t="shared" si="146"/>
        <v>1080</v>
      </c>
      <c r="AI537" s="2" t="str">
        <f t="shared" si="147"/>
        <v/>
      </c>
      <c r="AK537" s="2" t="str">
        <f t="shared" si="148"/>
        <v/>
      </c>
      <c r="AL537" s="2" t="str">
        <f t="shared" si="149"/>
        <v/>
      </c>
      <c r="AM537" s="2" t="str">
        <f t="shared" si="150"/>
        <v/>
      </c>
      <c r="AN537" s="2">
        <f t="shared" si="151"/>
        <v>545</v>
      </c>
      <c r="AO537" s="2" t="str">
        <f t="shared" si="152"/>
        <v/>
      </c>
    </row>
    <row r="538" spans="1:41" x14ac:dyDescent="0.3">
      <c r="A538" s="111">
        <v>44589.395138888889</v>
      </c>
      <c r="B538" s="78" t="s">
        <v>1769</v>
      </c>
      <c r="C538" s="78" t="s">
        <v>850</v>
      </c>
      <c r="D538" s="78" t="s">
        <v>1673</v>
      </c>
      <c r="F538" s="78" t="s">
        <v>807</v>
      </c>
      <c r="G538" s="78" t="s">
        <v>98</v>
      </c>
      <c r="H538" s="112" t="s">
        <v>216</v>
      </c>
      <c r="I538" s="112">
        <v>4</v>
      </c>
      <c r="J538" s="113">
        <v>44589.395138888889</v>
      </c>
      <c r="K538" s="113">
        <v>44589.395138888889</v>
      </c>
      <c r="M538" s="113">
        <v>44589.396724537037</v>
      </c>
      <c r="N538" s="113">
        <v>44589.396747685183</v>
      </c>
      <c r="O538" s="78" t="s">
        <v>1187</v>
      </c>
      <c r="P538" s="78" t="str">
        <f t="shared" si="136"/>
        <v>CIC</v>
      </c>
      <c r="S538" s="78" t="str">
        <f t="shared" si="137"/>
        <v/>
      </c>
      <c r="T538" s="113">
        <v>44589.399571759262</v>
      </c>
      <c r="U538" s="78" t="s">
        <v>1344</v>
      </c>
      <c r="V538" s="78" t="str">
        <f t="shared" si="138"/>
        <v>PLOEG</v>
      </c>
      <c r="W538" s="113">
        <v>44589.431041666663</v>
      </c>
      <c r="X538" s="113">
        <f t="shared" si="139"/>
        <v>1.5856481477385387E-3</v>
      </c>
      <c r="Y538" s="113">
        <f t="shared" si="140"/>
        <v>2.8472222256823443E-3</v>
      </c>
      <c r="Z538" s="113">
        <f t="shared" si="141"/>
        <v>3.1469907400605734E-2</v>
      </c>
      <c r="AB538" s="2">
        <f t="shared" si="142"/>
        <v>246</v>
      </c>
      <c r="AC538" s="2">
        <f t="shared" si="142"/>
        <v>2719</v>
      </c>
      <c r="AE538" s="2" t="str">
        <f t="shared" si="143"/>
        <v/>
      </c>
      <c r="AF538" s="2" t="str">
        <f t="shared" si="144"/>
        <v/>
      </c>
      <c r="AG538" s="2" t="str">
        <f t="shared" si="145"/>
        <v/>
      </c>
      <c r="AH538" s="2" t="str">
        <f t="shared" si="146"/>
        <v/>
      </c>
      <c r="AI538" s="2">
        <f t="shared" si="147"/>
        <v>246</v>
      </c>
      <c r="AK538" s="2" t="str">
        <f t="shared" si="148"/>
        <v/>
      </c>
      <c r="AL538" s="2" t="str">
        <f t="shared" si="149"/>
        <v/>
      </c>
      <c r="AM538" s="2" t="str">
        <f t="shared" si="150"/>
        <v/>
      </c>
      <c r="AN538" s="2" t="str">
        <f t="shared" si="151"/>
        <v/>
      </c>
      <c r="AO538" s="2">
        <f t="shared" si="152"/>
        <v>2719</v>
      </c>
    </row>
    <row r="539" spans="1:41" x14ac:dyDescent="0.3">
      <c r="A539" s="111">
        <v>44589.395300925928</v>
      </c>
      <c r="B539" s="78" t="s">
        <v>1770</v>
      </c>
      <c r="C539" s="78" t="s">
        <v>886</v>
      </c>
      <c r="D539" s="78" t="s">
        <v>1441</v>
      </c>
      <c r="E539" s="78">
        <v>2</v>
      </c>
      <c r="F539" s="78" t="s">
        <v>808</v>
      </c>
      <c r="G539" s="78" t="s">
        <v>98</v>
      </c>
      <c r="H539" s="112" t="s">
        <v>216</v>
      </c>
      <c r="I539" s="112">
        <v>4</v>
      </c>
      <c r="J539" s="113">
        <v>44589.394953703704</v>
      </c>
      <c r="K539" s="113">
        <v>44589.395300925928</v>
      </c>
      <c r="M539" s="113">
        <v>44589.397199074076</v>
      </c>
      <c r="N539" s="113">
        <v>44589.397210648145</v>
      </c>
      <c r="O539" s="78" t="s">
        <v>1185</v>
      </c>
      <c r="P539" s="78" t="str">
        <f t="shared" si="136"/>
        <v>CIC</v>
      </c>
      <c r="Q539" s="113">
        <v>44589.400694444441</v>
      </c>
      <c r="R539" s="78" t="s">
        <v>1267</v>
      </c>
      <c r="S539" s="78" t="str">
        <f t="shared" si="137"/>
        <v>PLOEG</v>
      </c>
      <c r="V539" s="78" t="str">
        <f t="shared" si="138"/>
        <v/>
      </c>
      <c r="W539" s="113">
        <v>44589.415636574071</v>
      </c>
      <c r="X539" s="113">
        <f t="shared" si="139"/>
        <v>1.898148148029577E-3</v>
      </c>
      <c r="Y539" s="113" t="str">
        <f t="shared" si="140"/>
        <v/>
      </c>
      <c r="Z539" s="113" t="str">
        <f t="shared" si="141"/>
        <v/>
      </c>
      <c r="AB539" s="2" t="str">
        <f t="shared" si="142"/>
        <v/>
      </c>
      <c r="AC539" s="2" t="str">
        <f t="shared" si="142"/>
        <v/>
      </c>
      <c r="AE539" s="2" t="str">
        <f t="shared" si="143"/>
        <v/>
      </c>
      <c r="AF539" s="2" t="str">
        <f t="shared" si="144"/>
        <v/>
      </c>
      <c r="AG539" s="2" t="str">
        <f t="shared" si="145"/>
        <v/>
      </c>
      <c r="AH539" s="2" t="str">
        <f t="shared" si="146"/>
        <v/>
      </c>
      <c r="AI539" s="2" t="str">
        <f t="shared" si="147"/>
        <v/>
      </c>
      <c r="AK539" s="2" t="str">
        <f t="shared" si="148"/>
        <v/>
      </c>
      <c r="AL539" s="2" t="str">
        <f t="shared" si="149"/>
        <v/>
      </c>
      <c r="AM539" s="2" t="str">
        <f t="shared" si="150"/>
        <v/>
      </c>
      <c r="AN539" s="2" t="str">
        <f t="shared" si="151"/>
        <v/>
      </c>
      <c r="AO539" s="2" t="str">
        <f t="shared" si="152"/>
        <v/>
      </c>
    </row>
    <row r="540" spans="1:41" x14ac:dyDescent="0.3">
      <c r="A540" s="111">
        <v>44589.499062499999</v>
      </c>
      <c r="B540" s="78" t="s">
        <v>1771</v>
      </c>
      <c r="C540" s="78" t="s">
        <v>886</v>
      </c>
      <c r="D540" s="78" t="s">
        <v>1257</v>
      </c>
      <c r="F540" s="78" t="s">
        <v>809</v>
      </c>
      <c r="G540" s="78" t="s">
        <v>86</v>
      </c>
      <c r="H540" s="112" t="s">
        <v>288</v>
      </c>
      <c r="I540" s="112">
        <v>3</v>
      </c>
      <c r="J540" s="113">
        <v>44589.497974537036</v>
      </c>
      <c r="K540" s="113">
        <v>44589.499062499999</v>
      </c>
      <c r="M540" s="113">
        <v>44589.501446759263</v>
      </c>
      <c r="N540" s="113">
        <v>44589.501458333332</v>
      </c>
      <c r="O540" s="78" t="s">
        <v>1185</v>
      </c>
      <c r="P540" s="78" t="str">
        <f t="shared" si="136"/>
        <v>CIC</v>
      </c>
      <c r="S540" s="78" t="str">
        <f t="shared" si="137"/>
        <v/>
      </c>
      <c r="T540" s="113">
        <v>44589.507881944446</v>
      </c>
      <c r="U540" s="78" t="s">
        <v>1267</v>
      </c>
      <c r="V540" s="78" t="str">
        <f t="shared" si="138"/>
        <v>PLOEG</v>
      </c>
      <c r="W540" s="113">
        <v>44589.517256944448</v>
      </c>
      <c r="X540" s="113">
        <f t="shared" si="139"/>
        <v>2.384259263635613E-3</v>
      </c>
      <c r="Y540" s="113">
        <f t="shared" si="140"/>
        <v>6.435185183363501E-3</v>
      </c>
      <c r="Z540" s="113">
        <f t="shared" si="141"/>
        <v>9.3750000014551915E-3</v>
      </c>
      <c r="AB540" s="2">
        <f t="shared" si="142"/>
        <v>556</v>
      </c>
      <c r="AC540" s="2">
        <f t="shared" si="142"/>
        <v>810</v>
      </c>
      <c r="AE540" s="2" t="str">
        <f t="shared" si="143"/>
        <v/>
      </c>
      <c r="AF540" s="2" t="str">
        <f t="shared" si="144"/>
        <v/>
      </c>
      <c r="AG540" s="2" t="str">
        <f t="shared" si="145"/>
        <v/>
      </c>
      <c r="AH540" s="2">
        <f t="shared" si="146"/>
        <v>556</v>
      </c>
      <c r="AI540" s="2" t="str">
        <f t="shared" si="147"/>
        <v/>
      </c>
      <c r="AK540" s="2" t="str">
        <f t="shared" si="148"/>
        <v/>
      </c>
      <c r="AL540" s="2" t="str">
        <f t="shared" si="149"/>
        <v/>
      </c>
      <c r="AM540" s="2" t="str">
        <f t="shared" si="150"/>
        <v/>
      </c>
      <c r="AN540" s="2">
        <f t="shared" si="151"/>
        <v>810</v>
      </c>
      <c r="AO540" s="2" t="str">
        <f t="shared" si="152"/>
        <v/>
      </c>
    </row>
    <row r="541" spans="1:41" x14ac:dyDescent="0.3">
      <c r="A541" s="111">
        <v>44589.585173611114</v>
      </c>
      <c r="B541" s="78" t="s">
        <v>1772</v>
      </c>
      <c r="C541" s="78" t="s">
        <v>850</v>
      </c>
      <c r="D541" s="78" t="s">
        <v>1211</v>
      </c>
      <c r="E541" s="78">
        <v>72</v>
      </c>
      <c r="F541" s="78" t="s">
        <v>808</v>
      </c>
      <c r="G541" s="78" t="s">
        <v>102</v>
      </c>
      <c r="H541" s="112" t="s">
        <v>206</v>
      </c>
      <c r="I541" s="112">
        <v>3</v>
      </c>
      <c r="J541" s="113">
        <v>44589.585173611114</v>
      </c>
      <c r="K541" s="113">
        <v>44589.585173611114</v>
      </c>
      <c r="M541" s="113">
        <v>44589.585347222222</v>
      </c>
      <c r="N541" s="113">
        <v>44589.585694444446</v>
      </c>
      <c r="O541" s="78" t="s">
        <v>1187</v>
      </c>
      <c r="P541" s="78" t="str">
        <f t="shared" si="136"/>
        <v>CIC</v>
      </c>
      <c r="S541" s="78" t="str">
        <f t="shared" si="137"/>
        <v/>
      </c>
      <c r="T541" s="113">
        <v>44589.588854166665</v>
      </c>
      <c r="U541" s="78" t="s">
        <v>1344</v>
      </c>
      <c r="V541" s="78" t="str">
        <f t="shared" si="138"/>
        <v>PLOEG</v>
      </c>
      <c r="W541" s="113">
        <v>44589.599988425929</v>
      </c>
      <c r="X541" s="113">
        <f t="shared" si="139"/>
        <v>1.7361110803904012E-4</v>
      </c>
      <c r="Y541" s="113">
        <f t="shared" si="140"/>
        <v>3.5069444420514628E-3</v>
      </c>
      <c r="Z541" s="113">
        <f t="shared" si="141"/>
        <v>1.1134259264508728E-2</v>
      </c>
      <c r="AB541" s="2">
        <f t="shared" si="142"/>
        <v>303</v>
      </c>
      <c r="AC541" s="2">
        <f t="shared" si="142"/>
        <v>962</v>
      </c>
      <c r="AE541" s="2" t="str">
        <f t="shared" si="143"/>
        <v/>
      </c>
      <c r="AF541" s="2" t="str">
        <f t="shared" si="144"/>
        <v/>
      </c>
      <c r="AG541" s="2" t="str">
        <f t="shared" si="145"/>
        <v/>
      </c>
      <c r="AH541" s="2">
        <f t="shared" si="146"/>
        <v>303</v>
      </c>
      <c r="AI541" s="2" t="str">
        <f t="shared" si="147"/>
        <v/>
      </c>
      <c r="AK541" s="2" t="str">
        <f t="shared" si="148"/>
        <v/>
      </c>
      <c r="AL541" s="2" t="str">
        <f t="shared" si="149"/>
        <v/>
      </c>
      <c r="AM541" s="2" t="str">
        <f t="shared" si="150"/>
        <v/>
      </c>
      <c r="AN541" s="2">
        <f t="shared" si="151"/>
        <v>962</v>
      </c>
      <c r="AO541" s="2" t="str">
        <f t="shared" si="152"/>
        <v/>
      </c>
    </row>
    <row r="542" spans="1:41" x14ac:dyDescent="0.3">
      <c r="A542" s="111">
        <v>44589.587523148148</v>
      </c>
      <c r="B542" s="78" t="s">
        <v>1773</v>
      </c>
      <c r="C542" s="78" t="s">
        <v>886</v>
      </c>
      <c r="F542" s="78" t="s">
        <v>808</v>
      </c>
      <c r="G542" s="78" t="s">
        <v>96</v>
      </c>
      <c r="H542" s="112" t="s">
        <v>242</v>
      </c>
      <c r="I542" s="112">
        <v>2</v>
      </c>
      <c r="J542" s="113">
        <v>44589.586898148147</v>
      </c>
      <c r="K542" s="113">
        <v>44589.587523148148</v>
      </c>
      <c r="M542" s="113">
        <v>44589.588240740741</v>
      </c>
      <c r="N542" s="113">
        <v>44589.588310185187</v>
      </c>
      <c r="O542" s="78" t="s">
        <v>1187</v>
      </c>
      <c r="P542" s="78" t="str">
        <f t="shared" si="136"/>
        <v>CIC</v>
      </c>
      <c r="S542" s="78" t="str">
        <f t="shared" si="137"/>
        <v/>
      </c>
      <c r="V542" s="78" t="str">
        <f t="shared" si="138"/>
        <v/>
      </c>
      <c r="W542" s="113">
        <v>44589.595208333332</v>
      </c>
      <c r="X542" s="113">
        <f t="shared" si="139"/>
        <v>7.1759259299142286E-4</v>
      </c>
      <c r="Y542" s="113" t="str">
        <f t="shared" si="140"/>
        <v/>
      </c>
      <c r="Z542" s="113" t="str">
        <f t="shared" si="141"/>
        <v/>
      </c>
      <c r="AB542" s="2" t="str">
        <f t="shared" si="142"/>
        <v/>
      </c>
      <c r="AC542" s="2" t="str">
        <f t="shared" si="142"/>
        <v/>
      </c>
      <c r="AE542" s="2" t="str">
        <f t="shared" si="143"/>
        <v/>
      </c>
      <c r="AF542" s="2" t="str">
        <f t="shared" si="144"/>
        <v/>
      </c>
      <c r="AG542" s="2" t="str">
        <f t="shared" si="145"/>
        <v/>
      </c>
      <c r="AH542" s="2" t="str">
        <f t="shared" si="146"/>
        <v/>
      </c>
      <c r="AI542" s="2" t="str">
        <f t="shared" si="147"/>
        <v/>
      </c>
      <c r="AK542" s="2" t="str">
        <f t="shared" si="148"/>
        <v/>
      </c>
      <c r="AL542" s="2" t="str">
        <f t="shared" si="149"/>
        <v/>
      </c>
      <c r="AM542" s="2" t="str">
        <f t="shared" si="150"/>
        <v/>
      </c>
      <c r="AN542" s="2" t="str">
        <f t="shared" si="151"/>
        <v/>
      </c>
      <c r="AO542" s="2" t="str">
        <f t="shared" si="152"/>
        <v/>
      </c>
    </row>
    <row r="543" spans="1:41" x14ac:dyDescent="0.3">
      <c r="A543" s="111">
        <v>44589.587523148148</v>
      </c>
      <c r="B543" s="78" t="s">
        <v>1773</v>
      </c>
      <c r="C543" s="78" t="s">
        <v>842</v>
      </c>
      <c r="F543" s="78" t="s">
        <v>808</v>
      </c>
      <c r="G543" s="78" t="s">
        <v>96</v>
      </c>
      <c r="H543" s="112" t="s">
        <v>242</v>
      </c>
      <c r="I543" s="112">
        <v>2</v>
      </c>
      <c r="J543" s="113">
        <v>44589.586898148147</v>
      </c>
      <c r="K543" s="113">
        <v>44589.587523148148</v>
      </c>
      <c r="M543" s="113">
        <v>44589.59579861111</v>
      </c>
      <c r="N543" s="113">
        <v>44589.596087962964</v>
      </c>
      <c r="O543" s="78" t="s">
        <v>1187</v>
      </c>
      <c r="P543" s="78" t="str">
        <f t="shared" si="136"/>
        <v>CIC</v>
      </c>
      <c r="S543" s="78" t="str">
        <f t="shared" si="137"/>
        <v/>
      </c>
      <c r="T543" s="113">
        <v>44589.61178240741</v>
      </c>
      <c r="U543" s="78" t="s">
        <v>1187</v>
      </c>
      <c r="V543" s="78" t="str">
        <f t="shared" si="138"/>
        <v>CIC</v>
      </c>
      <c r="W543" s="113">
        <v>44589.614571759259</v>
      </c>
      <c r="X543" s="113">
        <f t="shared" si="139"/>
        <v>8.2754629620467313E-3</v>
      </c>
      <c r="Y543" s="113">
        <f t="shared" si="140"/>
        <v>1.598379630013369E-2</v>
      </c>
      <c r="Z543" s="113">
        <f t="shared" si="141"/>
        <v>2.78935184906004E-3</v>
      </c>
      <c r="AB543" s="2">
        <f t="shared" si="142"/>
        <v>1381</v>
      </c>
      <c r="AC543" s="2">
        <f t="shared" si="142"/>
        <v>241</v>
      </c>
      <c r="AE543" s="2" t="str">
        <f t="shared" si="143"/>
        <v/>
      </c>
      <c r="AF543" s="2" t="str">
        <f t="shared" si="144"/>
        <v/>
      </c>
      <c r="AG543" s="2">
        <f t="shared" si="145"/>
        <v>1381</v>
      </c>
      <c r="AH543" s="2" t="str">
        <f t="shared" si="146"/>
        <v/>
      </c>
      <c r="AI543" s="2" t="str">
        <f t="shared" si="147"/>
        <v/>
      </c>
      <c r="AK543" s="2" t="str">
        <f t="shared" si="148"/>
        <v/>
      </c>
      <c r="AL543" s="2" t="str">
        <f t="shared" si="149"/>
        <v/>
      </c>
      <c r="AM543" s="2">
        <f t="shared" si="150"/>
        <v>241</v>
      </c>
      <c r="AN543" s="2" t="str">
        <f t="shared" si="151"/>
        <v/>
      </c>
      <c r="AO543" s="2" t="str">
        <f t="shared" si="152"/>
        <v/>
      </c>
    </row>
    <row r="544" spans="1:41" x14ac:dyDescent="0.3">
      <c r="A544" s="111">
        <v>44589.595254629632</v>
      </c>
      <c r="B544" s="78" t="s">
        <v>1774</v>
      </c>
      <c r="C544" s="78" t="s">
        <v>1775</v>
      </c>
      <c r="D544" s="78" t="s">
        <v>1776</v>
      </c>
      <c r="E544" s="78">
        <v>10</v>
      </c>
      <c r="F544" s="78" t="s">
        <v>809</v>
      </c>
      <c r="G544" s="78" t="s">
        <v>152</v>
      </c>
      <c r="H544" s="112" t="s">
        <v>372</v>
      </c>
      <c r="I544" s="112">
        <v>4</v>
      </c>
      <c r="J544" s="113">
        <v>44589.59516203704</v>
      </c>
      <c r="K544" s="113">
        <v>44589.595254629632</v>
      </c>
      <c r="M544" s="113">
        <v>44589.59542824074</v>
      </c>
      <c r="N544" s="113">
        <v>44589.595532407409</v>
      </c>
      <c r="O544" s="78" t="s">
        <v>1185</v>
      </c>
      <c r="P544" s="78" t="str">
        <f t="shared" si="136"/>
        <v>CIC</v>
      </c>
      <c r="S544" s="78" t="str">
        <f t="shared" si="137"/>
        <v/>
      </c>
      <c r="V544" s="78" t="str">
        <f t="shared" si="138"/>
        <v/>
      </c>
      <c r="W544" s="113">
        <v>44589.642812500002</v>
      </c>
      <c r="X544" s="113">
        <f t="shared" si="139"/>
        <v>1.7361110803904012E-4</v>
      </c>
      <c r="Y544" s="113" t="str">
        <f t="shared" si="140"/>
        <v/>
      </c>
      <c r="Z544" s="113" t="str">
        <f t="shared" si="141"/>
        <v/>
      </c>
      <c r="AB544" s="2" t="str">
        <f t="shared" si="142"/>
        <v/>
      </c>
      <c r="AC544" s="2" t="str">
        <f t="shared" si="142"/>
        <v/>
      </c>
      <c r="AE544" s="2" t="str">
        <f t="shared" si="143"/>
        <v/>
      </c>
      <c r="AF544" s="2" t="str">
        <f t="shared" si="144"/>
        <v/>
      </c>
      <c r="AG544" s="2" t="str">
        <f t="shared" si="145"/>
        <v/>
      </c>
      <c r="AH544" s="2" t="str">
        <f t="shared" si="146"/>
        <v/>
      </c>
      <c r="AI544" s="2" t="str">
        <f t="shared" si="147"/>
        <v/>
      </c>
      <c r="AK544" s="2" t="str">
        <f t="shared" si="148"/>
        <v/>
      </c>
      <c r="AL544" s="2" t="str">
        <f t="shared" si="149"/>
        <v/>
      </c>
      <c r="AM544" s="2" t="str">
        <f t="shared" si="150"/>
        <v/>
      </c>
      <c r="AN544" s="2" t="str">
        <f t="shared" si="151"/>
        <v/>
      </c>
      <c r="AO544" s="2" t="str">
        <f t="shared" si="152"/>
        <v/>
      </c>
    </row>
    <row r="545" spans="1:41" x14ac:dyDescent="0.3">
      <c r="A545" s="111">
        <v>44589.595254629632</v>
      </c>
      <c r="B545" s="78" t="s">
        <v>1774</v>
      </c>
      <c r="C545" s="78" t="s">
        <v>886</v>
      </c>
      <c r="D545" s="78" t="s">
        <v>1776</v>
      </c>
      <c r="E545" s="78">
        <v>10</v>
      </c>
      <c r="F545" s="78" t="s">
        <v>809</v>
      </c>
      <c r="G545" s="78" t="s">
        <v>152</v>
      </c>
      <c r="H545" s="112" t="s">
        <v>372</v>
      </c>
      <c r="I545" s="112">
        <v>4</v>
      </c>
      <c r="J545" s="113">
        <v>44589.59516203704</v>
      </c>
      <c r="K545" s="113">
        <v>44589.595254629632</v>
      </c>
      <c r="M545" s="113">
        <v>44589.595497685186</v>
      </c>
      <c r="N545" s="113">
        <v>44589.595532407409</v>
      </c>
      <c r="O545" s="78" t="s">
        <v>1185</v>
      </c>
      <c r="P545" s="78" t="str">
        <f t="shared" si="136"/>
        <v>CIC</v>
      </c>
      <c r="S545" s="78" t="str">
        <f t="shared" si="137"/>
        <v/>
      </c>
      <c r="T545" s="113">
        <v>44589.604097222225</v>
      </c>
      <c r="U545" s="78" t="s">
        <v>1258</v>
      </c>
      <c r="V545" s="78" t="str">
        <f t="shared" si="138"/>
        <v>PLOEG</v>
      </c>
      <c r="W545" s="113">
        <v>44589.630324074074</v>
      </c>
      <c r="X545" s="113">
        <f t="shared" si="139"/>
        <v>2.4305555416503921E-4</v>
      </c>
      <c r="Y545" s="113">
        <f t="shared" si="140"/>
        <v>8.599537039117422E-3</v>
      </c>
      <c r="Z545" s="113">
        <f t="shared" si="141"/>
        <v>2.622685184906004E-2</v>
      </c>
      <c r="AB545" s="2">
        <f t="shared" si="142"/>
        <v>743</v>
      </c>
      <c r="AC545" s="2">
        <f t="shared" si="142"/>
        <v>2266</v>
      </c>
      <c r="AE545" s="2" t="str">
        <f t="shared" si="143"/>
        <v/>
      </c>
      <c r="AF545" s="2" t="str">
        <f t="shared" si="144"/>
        <v/>
      </c>
      <c r="AG545" s="2" t="str">
        <f t="shared" si="145"/>
        <v/>
      </c>
      <c r="AH545" s="2" t="str">
        <f t="shared" si="146"/>
        <v/>
      </c>
      <c r="AI545" s="2">
        <f t="shared" si="147"/>
        <v>743</v>
      </c>
      <c r="AK545" s="2" t="str">
        <f t="shared" si="148"/>
        <v/>
      </c>
      <c r="AL545" s="2" t="str">
        <f t="shared" si="149"/>
        <v/>
      </c>
      <c r="AM545" s="2" t="str">
        <f t="shared" si="150"/>
        <v/>
      </c>
      <c r="AN545" s="2" t="str">
        <f t="shared" si="151"/>
        <v/>
      </c>
      <c r="AO545" s="2">
        <f t="shared" si="152"/>
        <v>2266</v>
      </c>
    </row>
    <row r="546" spans="1:41" x14ac:dyDescent="0.3">
      <c r="A546" s="111">
        <v>44589.733171296299</v>
      </c>
      <c r="B546" s="78" t="s">
        <v>1777</v>
      </c>
      <c r="C546" s="78" t="s">
        <v>850</v>
      </c>
      <c r="D546" s="78" t="s">
        <v>1211</v>
      </c>
      <c r="E546" s="78">
        <v>70</v>
      </c>
      <c r="F546" s="78" t="s">
        <v>808</v>
      </c>
      <c r="G546" s="78" t="s">
        <v>102</v>
      </c>
      <c r="H546" s="112" t="s">
        <v>206</v>
      </c>
      <c r="I546" s="112">
        <v>3</v>
      </c>
      <c r="J546" s="113">
        <v>44589.733171296299</v>
      </c>
      <c r="K546" s="113">
        <v>44589.733171296299</v>
      </c>
      <c r="M546" s="113">
        <v>44589.733414351853</v>
      </c>
      <c r="N546" s="113">
        <v>44589.733726851853</v>
      </c>
      <c r="O546" s="78" t="s">
        <v>1187</v>
      </c>
      <c r="P546" s="78" t="str">
        <f t="shared" si="136"/>
        <v>CIC</v>
      </c>
      <c r="S546" s="78" t="str">
        <f t="shared" si="137"/>
        <v/>
      </c>
      <c r="T546" s="113">
        <v>44589.737361111111</v>
      </c>
      <c r="U546" s="78" t="s">
        <v>1344</v>
      </c>
      <c r="V546" s="78" t="str">
        <f t="shared" si="138"/>
        <v>PLOEG</v>
      </c>
      <c r="W546" s="113">
        <v>44589.755462962959</v>
      </c>
      <c r="X546" s="113">
        <f t="shared" si="139"/>
        <v>2.4305555416503921E-4</v>
      </c>
      <c r="Y546" s="113">
        <f t="shared" si="140"/>
        <v>3.9467592578148469E-3</v>
      </c>
      <c r="Z546" s="113">
        <f t="shared" si="141"/>
        <v>1.8101851848769002E-2</v>
      </c>
      <c r="AB546" s="2">
        <f t="shared" si="142"/>
        <v>341</v>
      </c>
      <c r="AC546" s="2">
        <f t="shared" si="142"/>
        <v>1564</v>
      </c>
      <c r="AE546" s="2" t="str">
        <f t="shared" si="143"/>
        <v/>
      </c>
      <c r="AF546" s="2" t="str">
        <f t="shared" si="144"/>
        <v/>
      </c>
      <c r="AG546" s="2" t="str">
        <f t="shared" si="145"/>
        <v/>
      </c>
      <c r="AH546" s="2">
        <f t="shared" si="146"/>
        <v>341</v>
      </c>
      <c r="AI546" s="2" t="str">
        <f t="shared" si="147"/>
        <v/>
      </c>
      <c r="AK546" s="2" t="str">
        <f t="shared" si="148"/>
        <v/>
      </c>
      <c r="AL546" s="2" t="str">
        <f t="shared" si="149"/>
        <v/>
      </c>
      <c r="AM546" s="2" t="str">
        <f t="shared" si="150"/>
        <v/>
      </c>
      <c r="AN546" s="2">
        <f t="shared" si="151"/>
        <v>1564</v>
      </c>
      <c r="AO546" s="2" t="str">
        <f t="shared" si="152"/>
        <v/>
      </c>
    </row>
    <row r="547" spans="1:41" x14ac:dyDescent="0.3">
      <c r="A547" s="111">
        <v>44589.752789351849</v>
      </c>
      <c r="B547" s="78" t="s">
        <v>1778</v>
      </c>
      <c r="C547" s="78" t="s">
        <v>835</v>
      </c>
      <c r="D547" s="78" t="s">
        <v>1779</v>
      </c>
      <c r="F547" s="78" t="s">
        <v>807</v>
      </c>
      <c r="G547" s="78" t="s">
        <v>108</v>
      </c>
      <c r="H547" s="112" t="s">
        <v>266</v>
      </c>
      <c r="I547" s="112">
        <v>2</v>
      </c>
      <c r="J547" s="113">
        <v>44589.752164351848</v>
      </c>
      <c r="K547" s="113">
        <v>44589.752789351849</v>
      </c>
      <c r="M547" s="113">
        <v>44589.75304398148</v>
      </c>
      <c r="P547" s="78" t="str">
        <f t="shared" si="136"/>
        <v/>
      </c>
      <c r="S547" s="78" t="str">
        <f t="shared" si="137"/>
        <v/>
      </c>
      <c r="T547" s="113">
        <v>44589.757222222222</v>
      </c>
      <c r="U547" s="78" t="s">
        <v>1187</v>
      </c>
      <c r="V547" s="78" t="str">
        <f t="shared" si="138"/>
        <v>CIC</v>
      </c>
      <c r="W547" s="113">
        <v>44589.765289351853</v>
      </c>
      <c r="X547" s="113">
        <f t="shared" si="139"/>
        <v>2.546296309446916E-4</v>
      </c>
      <c r="Y547" s="113">
        <f t="shared" si="140"/>
        <v>4.1782407424761914E-3</v>
      </c>
      <c r="Z547" s="113">
        <f t="shared" si="141"/>
        <v>8.0671296309446916E-3</v>
      </c>
      <c r="AB547" s="2">
        <f t="shared" si="142"/>
        <v>361</v>
      </c>
      <c r="AC547" s="2">
        <f t="shared" si="142"/>
        <v>697</v>
      </c>
      <c r="AE547" s="2" t="str">
        <f t="shared" si="143"/>
        <v/>
      </c>
      <c r="AF547" s="2" t="str">
        <f t="shared" si="144"/>
        <v/>
      </c>
      <c r="AG547" s="2">
        <f t="shared" si="145"/>
        <v>361</v>
      </c>
      <c r="AH547" s="2" t="str">
        <f t="shared" si="146"/>
        <v/>
      </c>
      <c r="AI547" s="2" t="str">
        <f t="shared" si="147"/>
        <v/>
      </c>
      <c r="AK547" s="2" t="str">
        <f t="shared" si="148"/>
        <v/>
      </c>
      <c r="AL547" s="2" t="str">
        <f t="shared" si="149"/>
        <v/>
      </c>
      <c r="AM547" s="2">
        <f t="shared" si="150"/>
        <v>697</v>
      </c>
      <c r="AN547" s="2" t="str">
        <f t="shared" si="151"/>
        <v/>
      </c>
      <c r="AO547" s="2" t="str">
        <f t="shared" si="152"/>
        <v/>
      </c>
    </row>
    <row r="548" spans="1:41" x14ac:dyDescent="0.3">
      <c r="A548" s="111">
        <v>44589.752789351849</v>
      </c>
      <c r="B548" s="78" t="s">
        <v>1778</v>
      </c>
      <c r="C548" s="78" t="s">
        <v>850</v>
      </c>
      <c r="D548" s="78" t="s">
        <v>1779</v>
      </c>
      <c r="F548" s="78" t="s">
        <v>807</v>
      </c>
      <c r="G548" s="78" t="s">
        <v>108</v>
      </c>
      <c r="H548" s="112" t="s">
        <v>266</v>
      </c>
      <c r="I548" s="112">
        <v>2</v>
      </c>
      <c r="J548" s="113">
        <v>44589.752164351848</v>
      </c>
      <c r="K548" s="113">
        <v>44589.752789351849</v>
      </c>
      <c r="M548" s="113">
        <v>44589.755509259259</v>
      </c>
      <c r="N548" s="113">
        <v>44589.755555555559</v>
      </c>
      <c r="O548" s="78" t="s">
        <v>1187</v>
      </c>
      <c r="P548" s="78" t="str">
        <f t="shared" si="136"/>
        <v>CIC</v>
      </c>
      <c r="S548" s="78" t="str">
        <f t="shared" si="137"/>
        <v/>
      </c>
      <c r="T548" s="113">
        <v>44589.757013888891</v>
      </c>
      <c r="U548" s="78" t="s">
        <v>1187</v>
      </c>
      <c r="V548" s="78" t="str">
        <f t="shared" si="138"/>
        <v>CIC</v>
      </c>
      <c r="W548" s="113">
        <v>44589.7653587963</v>
      </c>
      <c r="X548" s="113">
        <f t="shared" si="139"/>
        <v>2.7199074102099985E-3</v>
      </c>
      <c r="Y548" s="113">
        <f t="shared" si="140"/>
        <v>1.5046296321088448E-3</v>
      </c>
      <c r="Z548" s="113">
        <f t="shared" si="141"/>
        <v>8.3449074081727304E-3</v>
      </c>
      <c r="AB548" s="2">
        <f t="shared" si="142"/>
        <v>130</v>
      </c>
      <c r="AC548" s="2">
        <f t="shared" si="142"/>
        <v>721</v>
      </c>
      <c r="AE548" s="2" t="str">
        <f t="shared" si="143"/>
        <v/>
      </c>
      <c r="AF548" s="2" t="str">
        <f t="shared" si="144"/>
        <v/>
      </c>
      <c r="AG548" s="2">
        <f t="shared" si="145"/>
        <v>130</v>
      </c>
      <c r="AH548" s="2" t="str">
        <f t="shared" si="146"/>
        <v/>
      </c>
      <c r="AI548" s="2" t="str">
        <f t="shared" si="147"/>
        <v/>
      </c>
      <c r="AK548" s="2" t="str">
        <f t="shared" si="148"/>
        <v/>
      </c>
      <c r="AL548" s="2" t="str">
        <f t="shared" si="149"/>
        <v/>
      </c>
      <c r="AM548" s="2">
        <f t="shared" si="150"/>
        <v>721</v>
      </c>
      <c r="AN548" s="2" t="str">
        <f t="shared" si="151"/>
        <v/>
      </c>
      <c r="AO548" s="2" t="str">
        <f t="shared" si="152"/>
        <v/>
      </c>
    </row>
    <row r="549" spans="1:41" x14ac:dyDescent="0.3">
      <c r="A549" s="111">
        <v>44589.820729166669</v>
      </c>
      <c r="B549" s="78" t="s">
        <v>1780</v>
      </c>
      <c r="C549" s="78" t="s">
        <v>835</v>
      </c>
      <c r="D549" s="78" t="s">
        <v>1781</v>
      </c>
      <c r="E549" s="78">
        <v>9</v>
      </c>
      <c r="F549" s="78" t="s">
        <v>807</v>
      </c>
      <c r="G549" s="78" t="s">
        <v>92</v>
      </c>
      <c r="H549" s="112" t="s">
        <v>204</v>
      </c>
      <c r="I549" s="112">
        <v>2</v>
      </c>
      <c r="J549" s="113">
        <v>44589.820208333331</v>
      </c>
      <c r="K549" s="113">
        <v>44589.820729166669</v>
      </c>
      <c r="M549" s="113">
        <v>44589.821157407408</v>
      </c>
      <c r="N549" s="113">
        <v>44589.821226851855</v>
      </c>
      <c r="O549" s="78" t="s">
        <v>1187</v>
      </c>
      <c r="P549" s="78" t="str">
        <f t="shared" si="136"/>
        <v>CIC</v>
      </c>
      <c r="S549" s="78" t="str">
        <f t="shared" si="137"/>
        <v/>
      </c>
      <c r="V549" s="78" t="str">
        <f t="shared" si="138"/>
        <v/>
      </c>
      <c r="W549" s="113">
        <v>44589.838865740741</v>
      </c>
      <c r="X549" s="113">
        <f t="shared" si="139"/>
        <v>4.2824073898373172E-4</v>
      </c>
      <c r="Y549" s="113" t="str">
        <f t="shared" si="140"/>
        <v/>
      </c>
      <c r="Z549" s="113" t="str">
        <f t="shared" si="141"/>
        <v/>
      </c>
      <c r="AB549" s="2" t="str">
        <f t="shared" si="142"/>
        <v/>
      </c>
      <c r="AC549" s="2" t="str">
        <f t="shared" si="142"/>
        <v/>
      </c>
      <c r="AE549" s="2" t="str">
        <f t="shared" si="143"/>
        <v/>
      </c>
      <c r="AF549" s="2" t="str">
        <f t="shared" si="144"/>
        <v/>
      </c>
      <c r="AG549" s="2" t="str">
        <f t="shared" si="145"/>
        <v/>
      </c>
      <c r="AH549" s="2" t="str">
        <f t="shared" si="146"/>
        <v/>
      </c>
      <c r="AI549" s="2" t="str">
        <f t="shared" si="147"/>
        <v/>
      </c>
      <c r="AK549" s="2" t="str">
        <f t="shared" si="148"/>
        <v/>
      </c>
      <c r="AL549" s="2" t="str">
        <f t="shared" si="149"/>
        <v/>
      </c>
      <c r="AM549" s="2" t="str">
        <f t="shared" si="150"/>
        <v/>
      </c>
      <c r="AN549" s="2" t="str">
        <f t="shared" si="151"/>
        <v/>
      </c>
      <c r="AO549" s="2" t="str">
        <f t="shared" si="152"/>
        <v/>
      </c>
    </row>
    <row r="550" spans="1:41" x14ac:dyDescent="0.3">
      <c r="A550" s="111">
        <v>44589.946226851855</v>
      </c>
      <c r="B550" s="78" t="s">
        <v>1782</v>
      </c>
      <c r="C550" s="78" t="s">
        <v>846</v>
      </c>
      <c r="D550" s="78" t="s">
        <v>1783</v>
      </c>
      <c r="E550" s="78">
        <v>14</v>
      </c>
      <c r="F550" s="78" t="s">
        <v>807</v>
      </c>
      <c r="G550" s="78" t="s">
        <v>90</v>
      </c>
      <c r="H550" s="112" t="s">
        <v>284</v>
      </c>
      <c r="I550" s="112">
        <v>2</v>
      </c>
      <c r="J550" s="113">
        <v>44589.945879629631</v>
      </c>
      <c r="K550" s="113">
        <v>44589.946226851855</v>
      </c>
      <c r="M550" s="113">
        <v>44589.948912037034</v>
      </c>
      <c r="N550" s="113">
        <v>44589.951840277776</v>
      </c>
      <c r="O550" s="78" t="s">
        <v>1187</v>
      </c>
      <c r="P550" s="78" t="str">
        <f t="shared" si="136"/>
        <v>CIC</v>
      </c>
      <c r="S550" s="78" t="str">
        <f t="shared" si="137"/>
        <v/>
      </c>
      <c r="T550" s="113">
        <v>44589.955960648149</v>
      </c>
      <c r="U550" s="78" t="s">
        <v>1187</v>
      </c>
      <c r="V550" s="78" t="str">
        <f t="shared" si="138"/>
        <v>CIC</v>
      </c>
      <c r="W550" s="113">
        <v>44589.966099537036</v>
      </c>
      <c r="X550" s="113">
        <f t="shared" si="139"/>
        <v>2.6851851798710413E-3</v>
      </c>
      <c r="Y550" s="113">
        <f t="shared" si="140"/>
        <v>7.0486111144418828E-3</v>
      </c>
      <c r="Z550" s="113">
        <f t="shared" si="141"/>
        <v>1.0138888887013309E-2</v>
      </c>
      <c r="AB550" s="2">
        <f t="shared" si="142"/>
        <v>609</v>
      </c>
      <c r="AC550" s="2">
        <f t="shared" si="142"/>
        <v>876</v>
      </c>
      <c r="AE550" s="2" t="str">
        <f t="shared" si="143"/>
        <v/>
      </c>
      <c r="AF550" s="2" t="str">
        <f t="shared" si="144"/>
        <v/>
      </c>
      <c r="AG550" s="2">
        <f t="shared" si="145"/>
        <v>609</v>
      </c>
      <c r="AH550" s="2" t="str">
        <f t="shared" si="146"/>
        <v/>
      </c>
      <c r="AI550" s="2" t="str">
        <f t="shared" si="147"/>
        <v/>
      </c>
      <c r="AK550" s="2" t="str">
        <f t="shared" si="148"/>
        <v/>
      </c>
      <c r="AL550" s="2" t="str">
        <f t="shared" si="149"/>
        <v/>
      </c>
      <c r="AM550" s="2">
        <f t="shared" si="150"/>
        <v>876</v>
      </c>
      <c r="AN550" s="2" t="str">
        <f t="shared" si="151"/>
        <v/>
      </c>
      <c r="AO550" s="2" t="str">
        <f t="shared" si="152"/>
        <v/>
      </c>
    </row>
    <row r="551" spans="1:41" x14ac:dyDescent="0.3">
      <c r="A551" s="111">
        <v>44589.946226851855</v>
      </c>
      <c r="B551" s="78" t="s">
        <v>1782</v>
      </c>
      <c r="C551" s="78" t="s">
        <v>835</v>
      </c>
      <c r="D551" s="78" t="s">
        <v>1783</v>
      </c>
      <c r="E551" s="78">
        <v>14</v>
      </c>
      <c r="F551" s="78" t="s">
        <v>807</v>
      </c>
      <c r="G551" s="78" t="s">
        <v>90</v>
      </c>
      <c r="H551" s="112" t="s">
        <v>284</v>
      </c>
      <c r="I551" s="112">
        <v>2</v>
      </c>
      <c r="J551" s="113">
        <v>44589.945879629631</v>
      </c>
      <c r="K551" s="113">
        <v>44589.946226851855</v>
      </c>
      <c r="M551" s="113">
        <v>44589.949803240743</v>
      </c>
      <c r="N551" s="113">
        <v>44589.951805555553</v>
      </c>
      <c r="O551" s="78" t="s">
        <v>1187</v>
      </c>
      <c r="P551" s="78" t="str">
        <f t="shared" si="136"/>
        <v>CIC</v>
      </c>
      <c r="S551" s="78" t="str">
        <f t="shared" si="137"/>
        <v/>
      </c>
      <c r="T551" s="113">
        <v>44589.955937500003</v>
      </c>
      <c r="U551" s="78" t="s">
        <v>1187</v>
      </c>
      <c r="V551" s="78" t="str">
        <f t="shared" si="138"/>
        <v>CIC</v>
      </c>
      <c r="W551" s="113">
        <v>44589.96502314815</v>
      </c>
      <c r="X551" s="113">
        <f t="shared" si="139"/>
        <v>3.5763888881774619E-3</v>
      </c>
      <c r="Y551" s="113">
        <f t="shared" si="140"/>
        <v>6.1342592598521151E-3</v>
      </c>
      <c r="Z551" s="113">
        <f t="shared" si="141"/>
        <v>9.0856481474475004E-3</v>
      </c>
      <c r="AB551" s="2">
        <f t="shared" si="142"/>
        <v>530</v>
      </c>
      <c r="AC551" s="2">
        <f t="shared" si="142"/>
        <v>785</v>
      </c>
      <c r="AE551" s="2" t="str">
        <f t="shared" si="143"/>
        <v/>
      </c>
      <c r="AF551" s="2" t="str">
        <f t="shared" si="144"/>
        <v/>
      </c>
      <c r="AG551" s="2">
        <f t="shared" si="145"/>
        <v>530</v>
      </c>
      <c r="AH551" s="2" t="str">
        <f t="shared" si="146"/>
        <v/>
      </c>
      <c r="AI551" s="2" t="str">
        <f t="shared" si="147"/>
        <v/>
      </c>
      <c r="AK551" s="2" t="str">
        <f t="shared" si="148"/>
        <v/>
      </c>
      <c r="AL551" s="2" t="str">
        <f t="shared" si="149"/>
        <v/>
      </c>
      <c r="AM551" s="2">
        <f t="shared" si="150"/>
        <v>785</v>
      </c>
      <c r="AN551" s="2" t="str">
        <f t="shared" si="151"/>
        <v/>
      </c>
      <c r="AO551" s="2" t="str">
        <f t="shared" si="152"/>
        <v/>
      </c>
    </row>
    <row r="552" spans="1:41" x14ac:dyDescent="0.3">
      <c r="A552" s="111">
        <v>44589.96570601852</v>
      </c>
      <c r="B552" s="78" t="s">
        <v>1784</v>
      </c>
      <c r="C552" s="78" t="s">
        <v>835</v>
      </c>
      <c r="D552" s="78" t="s">
        <v>1450</v>
      </c>
      <c r="F552" s="78" t="s">
        <v>811</v>
      </c>
      <c r="G552" s="78" t="s">
        <v>90</v>
      </c>
      <c r="H552" s="112" t="s">
        <v>284</v>
      </c>
      <c r="I552" s="112">
        <v>2</v>
      </c>
      <c r="J552" s="113">
        <v>44589.96570601852</v>
      </c>
      <c r="K552" s="113">
        <v>44589.96570601852</v>
      </c>
      <c r="M552" s="113">
        <v>44589.965763888889</v>
      </c>
      <c r="N552" s="113">
        <v>44589.966192129628</v>
      </c>
      <c r="O552" s="78" t="s">
        <v>1185</v>
      </c>
      <c r="P552" s="78" t="str">
        <f t="shared" si="136"/>
        <v>CIC</v>
      </c>
      <c r="S552" s="78" t="str">
        <f t="shared" si="137"/>
        <v/>
      </c>
      <c r="V552" s="78" t="str">
        <f t="shared" si="138"/>
        <v/>
      </c>
      <c r="W552" s="113">
        <v>44589.993506944447</v>
      </c>
      <c r="X552" s="113" t="str">
        <f t="shared" si="139"/>
        <v/>
      </c>
      <c r="Y552" s="113" t="str">
        <f t="shared" si="140"/>
        <v/>
      </c>
      <c r="Z552" s="113" t="str">
        <f t="shared" si="141"/>
        <v/>
      </c>
      <c r="AB552" s="2" t="str">
        <f t="shared" si="142"/>
        <v/>
      </c>
      <c r="AC552" s="2" t="str">
        <f t="shared" si="142"/>
        <v/>
      </c>
      <c r="AE552" s="2" t="str">
        <f t="shared" si="143"/>
        <v/>
      </c>
      <c r="AF552" s="2" t="str">
        <f t="shared" si="144"/>
        <v/>
      </c>
      <c r="AG552" s="2" t="str">
        <f t="shared" si="145"/>
        <v/>
      </c>
      <c r="AH552" s="2" t="str">
        <f t="shared" si="146"/>
        <v/>
      </c>
      <c r="AI552" s="2" t="str">
        <f t="shared" si="147"/>
        <v/>
      </c>
      <c r="AK552" s="2" t="str">
        <f t="shared" si="148"/>
        <v/>
      </c>
      <c r="AL552" s="2" t="str">
        <f t="shared" si="149"/>
        <v/>
      </c>
      <c r="AM552" s="2" t="str">
        <f t="shared" si="150"/>
        <v/>
      </c>
      <c r="AN552" s="2" t="str">
        <f t="shared" si="151"/>
        <v/>
      </c>
      <c r="AO552" s="2" t="str">
        <f t="shared" si="152"/>
        <v/>
      </c>
    </row>
    <row r="553" spans="1:41" x14ac:dyDescent="0.3">
      <c r="A553" s="111">
        <v>44589.96570601852</v>
      </c>
      <c r="B553" s="78" t="s">
        <v>1784</v>
      </c>
      <c r="C553" s="78" t="s">
        <v>846</v>
      </c>
      <c r="D553" s="78" t="s">
        <v>1450</v>
      </c>
      <c r="F553" s="78" t="s">
        <v>811</v>
      </c>
      <c r="G553" s="78" t="s">
        <v>90</v>
      </c>
      <c r="H553" s="112" t="s">
        <v>284</v>
      </c>
      <c r="I553" s="112">
        <v>2</v>
      </c>
      <c r="J553" s="113">
        <v>44589.96570601852</v>
      </c>
      <c r="K553" s="113">
        <v>44589.96570601852</v>
      </c>
      <c r="M553" s="113">
        <v>44589.967013888891</v>
      </c>
      <c r="N553" s="113">
        <v>44589.967048611114</v>
      </c>
      <c r="O553" s="78" t="s">
        <v>1185</v>
      </c>
      <c r="P553" s="78" t="str">
        <f t="shared" si="136"/>
        <v>CIC</v>
      </c>
      <c r="S553" s="78" t="str">
        <f t="shared" si="137"/>
        <v/>
      </c>
      <c r="V553" s="78" t="str">
        <f t="shared" si="138"/>
        <v/>
      </c>
      <c r="W553" s="113">
        <v>44589.993506944447</v>
      </c>
      <c r="X553" s="113">
        <f t="shared" si="139"/>
        <v>1.3078703705104999E-3</v>
      </c>
      <c r="Y553" s="113" t="str">
        <f t="shared" si="140"/>
        <v/>
      </c>
      <c r="Z553" s="113" t="str">
        <f t="shared" si="141"/>
        <v/>
      </c>
      <c r="AB553" s="2" t="str">
        <f t="shared" si="142"/>
        <v/>
      </c>
      <c r="AC553" s="2" t="str">
        <f t="shared" si="142"/>
        <v/>
      </c>
      <c r="AE553" s="2" t="str">
        <f t="shared" si="143"/>
        <v/>
      </c>
      <c r="AF553" s="2" t="str">
        <f t="shared" si="144"/>
        <v/>
      </c>
      <c r="AG553" s="2" t="str">
        <f t="shared" si="145"/>
        <v/>
      </c>
      <c r="AH553" s="2" t="str">
        <f t="shared" si="146"/>
        <v/>
      </c>
      <c r="AI553" s="2" t="str">
        <f t="shared" si="147"/>
        <v/>
      </c>
      <c r="AK553" s="2" t="str">
        <f t="shared" si="148"/>
        <v/>
      </c>
      <c r="AL553" s="2" t="str">
        <f t="shared" si="149"/>
        <v/>
      </c>
      <c r="AM553" s="2" t="str">
        <f t="shared" si="150"/>
        <v/>
      </c>
      <c r="AN553" s="2" t="str">
        <f t="shared" si="151"/>
        <v/>
      </c>
      <c r="AO553" s="2" t="str">
        <f t="shared" si="152"/>
        <v/>
      </c>
    </row>
    <row r="554" spans="1:41" x14ac:dyDescent="0.3">
      <c r="A554" s="111">
        <v>44590.002743055556</v>
      </c>
      <c r="B554" s="78" t="s">
        <v>1785</v>
      </c>
      <c r="C554" s="78" t="s">
        <v>846</v>
      </c>
      <c r="D554" s="78" t="s">
        <v>1394</v>
      </c>
      <c r="E554" s="78">
        <v>9</v>
      </c>
      <c r="F554" s="78" t="s">
        <v>809</v>
      </c>
      <c r="G554" s="78" t="s">
        <v>88</v>
      </c>
      <c r="H554" s="112" t="s">
        <v>200</v>
      </c>
      <c r="I554" s="112">
        <v>3</v>
      </c>
      <c r="J554" s="113">
        <v>44590.002152777779</v>
      </c>
      <c r="K554" s="113">
        <v>44590.002743055556</v>
      </c>
      <c r="M554" s="113">
        <v>44590.003368055557</v>
      </c>
      <c r="N554" s="113">
        <v>44590.003703703704</v>
      </c>
      <c r="O554" s="78" t="s">
        <v>1185</v>
      </c>
      <c r="P554" s="78" t="str">
        <f t="shared" si="136"/>
        <v>CIC</v>
      </c>
      <c r="S554" s="78" t="str">
        <f t="shared" si="137"/>
        <v/>
      </c>
      <c r="T554" s="113">
        <v>44590.037210648145</v>
      </c>
      <c r="U554" s="78" t="s">
        <v>1203</v>
      </c>
      <c r="V554" s="78" t="str">
        <f t="shared" si="138"/>
        <v>PLOEG</v>
      </c>
      <c r="W554" s="113">
        <v>44590.040590277778</v>
      </c>
      <c r="X554" s="113">
        <f t="shared" si="139"/>
        <v>6.2500000058207661E-4</v>
      </c>
      <c r="Y554" s="113">
        <f t="shared" si="140"/>
        <v>3.3842592587461695E-2</v>
      </c>
      <c r="Z554" s="113">
        <f t="shared" si="141"/>
        <v>3.3796296338550746E-3</v>
      </c>
      <c r="AB554" s="2">
        <f t="shared" si="142"/>
        <v>2924</v>
      </c>
      <c r="AC554" s="2">
        <f t="shared" si="142"/>
        <v>292</v>
      </c>
      <c r="AE554" s="2" t="str">
        <f t="shared" si="143"/>
        <v/>
      </c>
      <c r="AF554" s="2" t="str">
        <f t="shared" si="144"/>
        <v/>
      </c>
      <c r="AG554" s="2" t="str">
        <f t="shared" si="145"/>
        <v/>
      </c>
      <c r="AH554" s="2">
        <f t="shared" si="146"/>
        <v>2924</v>
      </c>
      <c r="AI554" s="2" t="str">
        <f t="shared" si="147"/>
        <v/>
      </c>
      <c r="AK554" s="2" t="str">
        <f t="shared" si="148"/>
        <v/>
      </c>
      <c r="AL554" s="2" t="str">
        <f t="shared" si="149"/>
        <v/>
      </c>
      <c r="AM554" s="2" t="str">
        <f t="shared" si="150"/>
        <v/>
      </c>
      <c r="AN554" s="2">
        <f t="shared" si="151"/>
        <v>292</v>
      </c>
      <c r="AO554" s="2" t="str">
        <f t="shared" si="152"/>
        <v/>
      </c>
    </row>
    <row r="555" spans="1:41" x14ac:dyDescent="0.3">
      <c r="A555" s="111">
        <v>44590.022361111114</v>
      </c>
      <c r="B555" s="78" t="s">
        <v>1786</v>
      </c>
      <c r="C555" s="78" t="s">
        <v>835</v>
      </c>
      <c r="D555" s="78" t="s">
        <v>1507</v>
      </c>
      <c r="E555" s="78">
        <v>4</v>
      </c>
      <c r="F555" s="78" t="s">
        <v>808</v>
      </c>
      <c r="G555" s="78" t="s">
        <v>86</v>
      </c>
      <c r="H555" s="112" t="s">
        <v>370</v>
      </c>
      <c r="I555" s="112">
        <v>2</v>
      </c>
      <c r="J555" s="113">
        <v>44590.019525462965</v>
      </c>
      <c r="K555" s="113">
        <v>44590.022361111114</v>
      </c>
      <c r="M555" s="113">
        <v>44590.025127314817</v>
      </c>
      <c r="N555" s="113">
        <v>44590.025185185186</v>
      </c>
      <c r="O555" s="78" t="s">
        <v>1187</v>
      </c>
      <c r="P555" s="78" t="str">
        <f t="shared" si="136"/>
        <v>CIC</v>
      </c>
      <c r="S555" s="78" t="str">
        <f t="shared" si="137"/>
        <v/>
      </c>
      <c r="V555" s="78" t="str">
        <f t="shared" si="138"/>
        <v/>
      </c>
      <c r="W555" s="113">
        <v>44590.053969907407</v>
      </c>
      <c r="X555" s="113">
        <f t="shared" si="139"/>
        <v>2.7662037027766928E-3</v>
      </c>
      <c r="Y555" s="113" t="str">
        <f t="shared" si="140"/>
        <v/>
      </c>
      <c r="Z555" s="113" t="str">
        <f t="shared" si="141"/>
        <v/>
      </c>
      <c r="AB555" s="2" t="str">
        <f t="shared" si="142"/>
        <v/>
      </c>
      <c r="AC555" s="2" t="str">
        <f t="shared" si="142"/>
        <v/>
      </c>
      <c r="AE555" s="2" t="str">
        <f t="shared" si="143"/>
        <v/>
      </c>
      <c r="AF555" s="2" t="str">
        <f t="shared" si="144"/>
        <v/>
      </c>
      <c r="AG555" s="2" t="str">
        <f t="shared" si="145"/>
        <v/>
      </c>
      <c r="AH555" s="2" t="str">
        <f t="shared" si="146"/>
        <v/>
      </c>
      <c r="AI555" s="2" t="str">
        <f t="shared" si="147"/>
        <v/>
      </c>
      <c r="AK555" s="2" t="str">
        <f t="shared" si="148"/>
        <v/>
      </c>
      <c r="AL555" s="2" t="str">
        <f t="shared" si="149"/>
        <v/>
      </c>
      <c r="AM555" s="2" t="str">
        <f t="shared" si="150"/>
        <v/>
      </c>
      <c r="AN555" s="2" t="str">
        <f t="shared" si="151"/>
        <v/>
      </c>
      <c r="AO555" s="2" t="str">
        <f t="shared" si="152"/>
        <v/>
      </c>
    </row>
    <row r="556" spans="1:41" x14ac:dyDescent="0.3">
      <c r="A556" s="111">
        <v>44590.06726851852</v>
      </c>
      <c r="B556" s="78" t="s">
        <v>1787</v>
      </c>
      <c r="C556" s="78" t="s">
        <v>846</v>
      </c>
      <c r="D556" s="78" t="s">
        <v>1542</v>
      </c>
      <c r="E556" s="78">
        <v>3</v>
      </c>
      <c r="F556" s="78" t="s">
        <v>809</v>
      </c>
      <c r="G556" s="78" t="s">
        <v>90</v>
      </c>
      <c r="H556" s="112" t="s">
        <v>282</v>
      </c>
      <c r="I556" s="112">
        <v>2</v>
      </c>
      <c r="J556" s="113">
        <v>44590.06585648148</v>
      </c>
      <c r="K556" s="113">
        <v>44590.06726851852</v>
      </c>
      <c r="M556" s="113">
        <v>44590.073564814818</v>
      </c>
      <c r="N556" s="113">
        <v>44590.073611111111</v>
      </c>
      <c r="O556" s="78" t="s">
        <v>1187</v>
      </c>
      <c r="P556" s="78" t="str">
        <f t="shared" si="136"/>
        <v>CIC</v>
      </c>
      <c r="S556" s="78" t="str">
        <f t="shared" si="137"/>
        <v/>
      </c>
      <c r="V556" s="78" t="str">
        <f t="shared" si="138"/>
        <v/>
      </c>
      <c r="W556" s="113">
        <v>44590.093206018515</v>
      </c>
      <c r="X556" s="113">
        <f t="shared" si="139"/>
        <v>6.2962962983874604E-3</v>
      </c>
      <c r="Y556" s="113" t="str">
        <f t="shared" si="140"/>
        <v/>
      </c>
      <c r="Z556" s="113" t="str">
        <f t="shared" si="141"/>
        <v/>
      </c>
      <c r="AB556" s="2" t="str">
        <f t="shared" si="142"/>
        <v/>
      </c>
      <c r="AC556" s="2" t="str">
        <f t="shared" si="142"/>
        <v/>
      </c>
      <c r="AE556" s="2" t="str">
        <f t="shared" si="143"/>
        <v/>
      </c>
      <c r="AF556" s="2" t="str">
        <f t="shared" si="144"/>
        <v/>
      </c>
      <c r="AG556" s="2" t="str">
        <f t="shared" si="145"/>
        <v/>
      </c>
      <c r="AH556" s="2" t="str">
        <f t="shared" si="146"/>
        <v/>
      </c>
      <c r="AI556" s="2" t="str">
        <f t="shared" si="147"/>
        <v/>
      </c>
      <c r="AK556" s="2" t="str">
        <f t="shared" si="148"/>
        <v/>
      </c>
      <c r="AL556" s="2" t="str">
        <f t="shared" si="149"/>
        <v/>
      </c>
      <c r="AM556" s="2" t="str">
        <f t="shared" si="150"/>
        <v/>
      </c>
      <c r="AN556" s="2" t="str">
        <f t="shared" si="151"/>
        <v/>
      </c>
      <c r="AO556" s="2" t="str">
        <f t="shared" si="152"/>
        <v/>
      </c>
    </row>
    <row r="557" spans="1:41" x14ac:dyDescent="0.3">
      <c r="A557" s="111">
        <v>44590.09101851852</v>
      </c>
      <c r="B557" s="78" t="s">
        <v>1788</v>
      </c>
      <c r="C557" s="78" t="s">
        <v>835</v>
      </c>
      <c r="D557" s="78" t="s">
        <v>1789</v>
      </c>
      <c r="E557" s="78">
        <v>76</v>
      </c>
      <c r="F557" s="78" t="s">
        <v>808</v>
      </c>
      <c r="G557" s="78" t="s">
        <v>90</v>
      </c>
      <c r="H557" s="112" t="s">
        <v>286</v>
      </c>
      <c r="I557" s="112">
        <v>2</v>
      </c>
      <c r="J557" s="113">
        <v>44590.090775462966</v>
      </c>
      <c r="K557" s="113">
        <v>44590.09101851852</v>
      </c>
      <c r="M557" s="113">
        <v>44590.091504629629</v>
      </c>
      <c r="N557" s="113">
        <v>44590.093240740738</v>
      </c>
      <c r="O557" s="78" t="s">
        <v>1187</v>
      </c>
      <c r="P557" s="78" t="str">
        <f t="shared" si="136"/>
        <v>CIC</v>
      </c>
      <c r="S557" s="78" t="str">
        <f t="shared" si="137"/>
        <v/>
      </c>
      <c r="T557" s="113">
        <v>44590.096597222226</v>
      </c>
      <c r="U557" s="78" t="s">
        <v>1187</v>
      </c>
      <c r="V557" s="78" t="str">
        <f t="shared" si="138"/>
        <v>CIC</v>
      </c>
      <c r="W557" s="113">
        <v>44590.110682870371</v>
      </c>
      <c r="X557" s="113">
        <f t="shared" si="139"/>
        <v>4.8611110833007842E-4</v>
      </c>
      <c r="Y557" s="113">
        <f t="shared" si="140"/>
        <v>5.0925925970659591E-3</v>
      </c>
      <c r="Z557" s="113">
        <f t="shared" si="141"/>
        <v>1.4085648144828156E-2</v>
      </c>
      <c r="AB557" s="2">
        <f t="shared" si="142"/>
        <v>440</v>
      </c>
      <c r="AC557" s="2">
        <f t="shared" si="142"/>
        <v>1217</v>
      </c>
      <c r="AE557" s="2" t="str">
        <f t="shared" si="143"/>
        <v/>
      </c>
      <c r="AF557" s="2" t="str">
        <f t="shared" si="144"/>
        <v/>
      </c>
      <c r="AG557" s="2">
        <f t="shared" si="145"/>
        <v>440</v>
      </c>
      <c r="AH557" s="2" t="str">
        <f t="shared" si="146"/>
        <v/>
      </c>
      <c r="AI557" s="2" t="str">
        <f t="shared" si="147"/>
        <v/>
      </c>
      <c r="AK557" s="2" t="str">
        <f t="shared" si="148"/>
        <v/>
      </c>
      <c r="AL557" s="2" t="str">
        <f t="shared" si="149"/>
        <v/>
      </c>
      <c r="AM557" s="2">
        <f t="shared" si="150"/>
        <v>1217</v>
      </c>
      <c r="AN557" s="2" t="str">
        <f t="shared" si="151"/>
        <v/>
      </c>
      <c r="AO557" s="2" t="str">
        <f t="shared" si="152"/>
        <v/>
      </c>
    </row>
    <row r="558" spans="1:41" x14ac:dyDescent="0.3">
      <c r="A558" s="111">
        <v>44590.330682870372</v>
      </c>
      <c r="B558" s="78" t="s">
        <v>1790</v>
      </c>
      <c r="C558" s="78" t="s">
        <v>886</v>
      </c>
      <c r="D558" s="78" t="s">
        <v>1542</v>
      </c>
      <c r="E558" s="78">
        <v>3</v>
      </c>
      <c r="F558" s="78" t="s">
        <v>809</v>
      </c>
      <c r="G558" s="78" t="s">
        <v>94</v>
      </c>
      <c r="H558" s="112" t="s">
        <v>280</v>
      </c>
      <c r="I558" s="112">
        <v>3</v>
      </c>
      <c r="J558" s="113">
        <v>44590.330682870372</v>
      </c>
      <c r="K558" s="113">
        <v>44590.330682870372</v>
      </c>
      <c r="M558" s="113">
        <v>44590.33085648148</v>
      </c>
      <c r="N558" s="113">
        <v>44590.331655092596</v>
      </c>
      <c r="O558" s="78" t="s">
        <v>1185</v>
      </c>
      <c r="P558" s="78" t="str">
        <f t="shared" si="136"/>
        <v>CIC</v>
      </c>
      <c r="Q558" s="113">
        <v>44590.33697916667</v>
      </c>
      <c r="R558" s="78" t="s">
        <v>1258</v>
      </c>
      <c r="S558" s="78" t="str">
        <f t="shared" si="137"/>
        <v>PLOEG</v>
      </c>
      <c r="T558" s="113">
        <v>44590.342824074076</v>
      </c>
      <c r="U558" s="78" t="s">
        <v>1258</v>
      </c>
      <c r="V558" s="78" t="str">
        <f t="shared" si="138"/>
        <v>PLOEG</v>
      </c>
      <c r="W558" s="113">
        <v>44590.355381944442</v>
      </c>
      <c r="X558" s="113">
        <f t="shared" si="139"/>
        <v>1.7361110803904012E-4</v>
      </c>
      <c r="Y558" s="113">
        <f t="shared" si="140"/>
        <v>1.1967592596192844E-2</v>
      </c>
      <c r="Z558" s="113">
        <f t="shared" si="141"/>
        <v>1.2557870366435964E-2</v>
      </c>
      <c r="AB558" s="2">
        <f t="shared" si="142"/>
        <v>1034</v>
      </c>
      <c r="AC558" s="2">
        <f t="shared" si="142"/>
        <v>1085</v>
      </c>
      <c r="AE558" s="2" t="str">
        <f t="shared" si="143"/>
        <v/>
      </c>
      <c r="AF558" s="2" t="str">
        <f t="shared" si="144"/>
        <v/>
      </c>
      <c r="AG558" s="2" t="str">
        <f t="shared" si="145"/>
        <v/>
      </c>
      <c r="AH558" s="2">
        <f t="shared" si="146"/>
        <v>1034</v>
      </c>
      <c r="AI558" s="2" t="str">
        <f t="shared" si="147"/>
        <v/>
      </c>
      <c r="AK558" s="2" t="str">
        <f t="shared" si="148"/>
        <v/>
      </c>
      <c r="AL558" s="2" t="str">
        <f t="shared" si="149"/>
        <v/>
      </c>
      <c r="AM558" s="2" t="str">
        <f t="shared" si="150"/>
        <v/>
      </c>
      <c r="AN558" s="2">
        <f t="shared" si="151"/>
        <v>1085</v>
      </c>
      <c r="AO558" s="2" t="str">
        <f t="shared" si="152"/>
        <v/>
      </c>
    </row>
    <row r="559" spans="1:41" x14ac:dyDescent="0.3">
      <c r="A559" s="111">
        <v>44590.49728009259</v>
      </c>
      <c r="B559" s="78" t="s">
        <v>1791</v>
      </c>
      <c r="C559" s="78" t="s">
        <v>850</v>
      </c>
      <c r="D559" s="78" t="s">
        <v>1792</v>
      </c>
      <c r="F559" s="78" t="s">
        <v>809</v>
      </c>
      <c r="G559" s="78" t="s">
        <v>98</v>
      </c>
      <c r="H559" s="112" t="s">
        <v>216</v>
      </c>
      <c r="I559" s="112">
        <v>4</v>
      </c>
      <c r="J559" s="113">
        <v>44590.49728009259</v>
      </c>
      <c r="K559" s="113">
        <v>44590.49728009259</v>
      </c>
      <c r="M559" s="113">
        <v>44590.497523148151</v>
      </c>
      <c r="N559" s="113">
        <v>44590.498090277775</v>
      </c>
      <c r="O559" s="78" t="s">
        <v>1185</v>
      </c>
      <c r="P559" s="78" t="str">
        <f t="shared" si="136"/>
        <v>CIC</v>
      </c>
      <c r="S559" s="78" t="str">
        <f t="shared" si="137"/>
        <v/>
      </c>
      <c r="V559" s="78" t="str">
        <f t="shared" si="138"/>
        <v/>
      </c>
      <c r="W559" s="113">
        <v>44590.512858796297</v>
      </c>
      <c r="X559" s="113">
        <f t="shared" si="139"/>
        <v>2.4305556144099683E-4</v>
      </c>
      <c r="Y559" s="113" t="str">
        <f t="shared" si="140"/>
        <v/>
      </c>
      <c r="Z559" s="113" t="str">
        <f t="shared" si="141"/>
        <v/>
      </c>
      <c r="AB559" s="2" t="str">
        <f t="shared" si="142"/>
        <v/>
      </c>
      <c r="AC559" s="2" t="str">
        <f t="shared" si="142"/>
        <v/>
      </c>
      <c r="AE559" s="2" t="str">
        <f t="shared" si="143"/>
        <v/>
      </c>
      <c r="AF559" s="2" t="str">
        <f t="shared" si="144"/>
        <v/>
      </c>
      <c r="AG559" s="2" t="str">
        <f t="shared" si="145"/>
        <v/>
      </c>
      <c r="AH559" s="2" t="str">
        <f t="shared" si="146"/>
        <v/>
      </c>
      <c r="AI559" s="2" t="str">
        <f t="shared" si="147"/>
        <v/>
      </c>
      <c r="AK559" s="2" t="str">
        <f t="shared" si="148"/>
        <v/>
      </c>
      <c r="AL559" s="2" t="str">
        <f t="shared" si="149"/>
        <v/>
      </c>
      <c r="AM559" s="2" t="str">
        <f t="shared" si="150"/>
        <v/>
      </c>
      <c r="AN559" s="2" t="str">
        <f t="shared" si="151"/>
        <v/>
      </c>
      <c r="AO559" s="2" t="str">
        <f t="shared" si="152"/>
        <v/>
      </c>
    </row>
    <row r="560" spans="1:41" x14ac:dyDescent="0.3">
      <c r="A560" s="111">
        <v>44590.649641203701</v>
      </c>
      <c r="B560" s="78" t="s">
        <v>1793</v>
      </c>
      <c r="C560" s="78" t="s">
        <v>886</v>
      </c>
      <c r="D560" s="78" t="s">
        <v>1794</v>
      </c>
      <c r="E560" s="78">
        <v>77</v>
      </c>
      <c r="F560" s="78" t="s">
        <v>807</v>
      </c>
      <c r="G560" s="78" t="s">
        <v>98</v>
      </c>
      <c r="H560" s="112" t="s">
        <v>216</v>
      </c>
      <c r="I560" s="112">
        <v>4</v>
      </c>
      <c r="J560" s="113">
        <v>44590.649641203701</v>
      </c>
      <c r="K560" s="113">
        <v>44590.649641203701</v>
      </c>
      <c r="M560" s="113">
        <v>44590.65016203704</v>
      </c>
      <c r="N560" s="113">
        <v>44590.650497685187</v>
      </c>
      <c r="O560" s="78" t="s">
        <v>1185</v>
      </c>
      <c r="P560" s="78" t="str">
        <f t="shared" si="136"/>
        <v>CIC</v>
      </c>
      <c r="S560" s="78" t="str">
        <f t="shared" si="137"/>
        <v/>
      </c>
      <c r="T560" s="113">
        <v>44590.653078703705</v>
      </c>
      <c r="U560" s="78" t="s">
        <v>1258</v>
      </c>
      <c r="V560" s="78" t="str">
        <f t="shared" si="138"/>
        <v>PLOEG</v>
      </c>
      <c r="W560" s="113">
        <v>44590.662499999999</v>
      </c>
      <c r="X560" s="113">
        <f t="shared" si="139"/>
        <v>5.2083333866903558E-4</v>
      </c>
      <c r="Y560" s="113">
        <f t="shared" si="140"/>
        <v>2.9166666645323858E-3</v>
      </c>
      <c r="Z560" s="113">
        <f t="shared" si="141"/>
        <v>9.4212962940218858E-3</v>
      </c>
      <c r="AB560" s="2">
        <f t="shared" si="142"/>
        <v>252</v>
      </c>
      <c r="AC560" s="2">
        <f t="shared" si="142"/>
        <v>814</v>
      </c>
      <c r="AE560" s="2" t="str">
        <f t="shared" si="143"/>
        <v/>
      </c>
      <c r="AF560" s="2" t="str">
        <f t="shared" si="144"/>
        <v/>
      </c>
      <c r="AG560" s="2" t="str">
        <f t="shared" si="145"/>
        <v/>
      </c>
      <c r="AH560" s="2" t="str">
        <f t="shared" si="146"/>
        <v/>
      </c>
      <c r="AI560" s="2">
        <f t="shared" si="147"/>
        <v>252</v>
      </c>
      <c r="AK560" s="2" t="str">
        <f t="shared" si="148"/>
        <v/>
      </c>
      <c r="AL560" s="2" t="str">
        <f t="shared" si="149"/>
        <v/>
      </c>
      <c r="AM560" s="2" t="str">
        <f t="shared" si="150"/>
        <v/>
      </c>
      <c r="AN560" s="2" t="str">
        <f t="shared" si="151"/>
        <v/>
      </c>
      <c r="AO560" s="2">
        <f t="shared" si="152"/>
        <v>814</v>
      </c>
    </row>
    <row r="561" spans="1:41" x14ac:dyDescent="0.3">
      <c r="A561" s="111">
        <v>44590.688773148147</v>
      </c>
      <c r="B561" s="78" t="s">
        <v>1795</v>
      </c>
      <c r="C561" s="78" t="s">
        <v>850</v>
      </c>
      <c r="D561" s="78" t="s">
        <v>1211</v>
      </c>
      <c r="E561" s="78">
        <v>151</v>
      </c>
      <c r="F561" s="78" t="s">
        <v>808</v>
      </c>
      <c r="G561" s="78" t="s">
        <v>106</v>
      </c>
      <c r="H561" s="112" t="s">
        <v>268</v>
      </c>
      <c r="I561" s="112">
        <v>4</v>
      </c>
      <c r="J561" s="113">
        <v>44590.688518518517</v>
      </c>
      <c r="K561" s="113">
        <v>44590.688773148147</v>
      </c>
      <c r="M561" s="113">
        <v>44590.688796296294</v>
      </c>
      <c r="P561" s="78" t="str">
        <f t="shared" si="136"/>
        <v/>
      </c>
      <c r="S561" s="78" t="str">
        <f t="shared" si="137"/>
        <v/>
      </c>
      <c r="T561" s="113">
        <v>44590.688831018517</v>
      </c>
      <c r="U561" s="78" t="s">
        <v>1185</v>
      </c>
      <c r="V561" s="78" t="str">
        <f t="shared" si="138"/>
        <v>CIC</v>
      </c>
      <c r="W561" s="113">
        <v>44590.694733796299</v>
      </c>
      <c r="X561" s="113" t="str">
        <f t="shared" si="139"/>
        <v/>
      </c>
      <c r="Y561" s="113" t="str">
        <f t="shared" si="140"/>
        <v/>
      </c>
      <c r="Z561" s="113">
        <f t="shared" si="141"/>
        <v>5.9027777824667282E-3</v>
      </c>
      <c r="AB561" s="2" t="str">
        <f t="shared" si="142"/>
        <v/>
      </c>
      <c r="AC561" s="2">
        <f t="shared" si="142"/>
        <v>510</v>
      </c>
      <c r="AE561" s="2" t="str">
        <f t="shared" si="143"/>
        <v/>
      </c>
      <c r="AF561" s="2" t="str">
        <f t="shared" si="144"/>
        <v/>
      </c>
      <c r="AG561" s="2" t="str">
        <f t="shared" si="145"/>
        <v/>
      </c>
      <c r="AH561" s="2" t="str">
        <f t="shared" si="146"/>
        <v/>
      </c>
      <c r="AI561" s="2" t="str">
        <f t="shared" si="147"/>
        <v/>
      </c>
      <c r="AK561" s="2" t="str">
        <f t="shared" si="148"/>
        <v/>
      </c>
      <c r="AL561" s="2" t="str">
        <f t="shared" si="149"/>
        <v/>
      </c>
      <c r="AM561" s="2" t="str">
        <f t="shared" si="150"/>
        <v/>
      </c>
      <c r="AN561" s="2" t="str">
        <f t="shared" si="151"/>
        <v/>
      </c>
      <c r="AO561" s="2">
        <f t="shared" si="152"/>
        <v>510</v>
      </c>
    </row>
    <row r="562" spans="1:41" x14ac:dyDescent="0.3">
      <c r="A562" s="111">
        <v>44590.718391203707</v>
      </c>
      <c r="B562" s="78" t="s">
        <v>1796</v>
      </c>
      <c r="C562" s="78" t="s">
        <v>886</v>
      </c>
      <c r="F562" s="78" t="s">
        <v>808</v>
      </c>
      <c r="G562" s="78" t="s">
        <v>92</v>
      </c>
      <c r="H562" s="112" t="s">
        <v>220</v>
      </c>
      <c r="I562" s="112">
        <v>2</v>
      </c>
      <c r="J562" s="113">
        <v>44590.71733796296</v>
      </c>
      <c r="K562" s="113">
        <v>44590.718391203707</v>
      </c>
      <c r="M562" s="113">
        <v>44590.719340277778</v>
      </c>
      <c r="P562" s="78" t="str">
        <f t="shared" si="136"/>
        <v/>
      </c>
      <c r="S562" s="78" t="str">
        <f t="shared" si="137"/>
        <v/>
      </c>
      <c r="V562" s="78" t="str">
        <f t="shared" si="138"/>
        <v/>
      </c>
      <c r="W562" s="113">
        <v>44590.720312500001</v>
      </c>
      <c r="X562" s="113">
        <f t="shared" si="139"/>
        <v>9.4907407037680969E-4</v>
      </c>
      <c r="Y562" s="113" t="str">
        <f t="shared" si="140"/>
        <v/>
      </c>
      <c r="Z562" s="113" t="str">
        <f t="shared" si="141"/>
        <v/>
      </c>
      <c r="AB562" s="2" t="str">
        <f t="shared" si="142"/>
        <v/>
      </c>
      <c r="AC562" s="2" t="str">
        <f t="shared" si="142"/>
        <v/>
      </c>
      <c r="AE562" s="2" t="str">
        <f t="shared" si="143"/>
        <v/>
      </c>
      <c r="AF562" s="2" t="str">
        <f t="shared" si="144"/>
        <v/>
      </c>
      <c r="AG562" s="2" t="str">
        <f t="shared" si="145"/>
        <v/>
      </c>
      <c r="AH562" s="2" t="str">
        <f t="shared" si="146"/>
        <v/>
      </c>
      <c r="AI562" s="2" t="str">
        <f t="shared" si="147"/>
        <v/>
      </c>
      <c r="AK562" s="2" t="str">
        <f t="shared" si="148"/>
        <v/>
      </c>
      <c r="AL562" s="2" t="str">
        <f t="shared" si="149"/>
        <v/>
      </c>
      <c r="AM562" s="2" t="str">
        <f t="shared" si="150"/>
        <v/>
      </c>
      <c r="AN562" s="2" t="str">
        <f t="shared" si="151"/>
        <v/>
      </c>
      <c r="AO562" s="2" t="str">
        <f t="shared" si="152"/>
        <v/>
      </c>
    </row>
    <row r="563" spans="1:41" x14ac:dyDescent="0.3">
      <c r="A563" s="111">
        <v>44590.739907407406</v>
      </c>
      <c r="B563" s="78" t="s">
        <v>1797</v>
      </c>
      <c r="C563" s="78" t="s">
        <v>850</v>
      </c>
      <c r="D563" s="78" t="s">
        <v>1211</v>
      </c>
      <c r="E563" s="78">
        <v>370</v>
      </c>
      <c r="F563" s="78" t="s">
        <v>808</v>
      </c>
      <c r="G563" s="78" t="s">
        <v>110</v>
      </c>
      <c r="H563" s="112" t="s">
        <v>250</v>
      </c>
      <c r="I563" s="112">
        <v>3</v>
      </c>
      <c r="J563" s="113">
        <v>44590.739212962966</v>
      </c>
      <c r="K563" s="113">
        <v>44590.739907407406</v>
      </c>
      <c r="M563" s="113">
        <v>44590.740277777775</v>
      </c>
      <c r="N563" s="113">
        <v>44590.740648148145</v>
      </c>
      <c r="O563" s="78" t="s">
        <v>1185</v>
      </c>
      <c r="P563" s="78" t="str">
        <f t="shared" si="136"/>
        <v>CIC</v>
      </c>
      <c r="S563" s="78" t="str">
        <f t="shared" si="137"/>
        <v/>
      </c>
      <c r="V563" s="78" t="str">
        <f t="shared" si="138"/>
        <v/>
      </c>
      <c r="W563" s="113">
        <v>44590.745046296295</v>
      </c>
      <c r="X563" s="113">
        <f t="shared" si="139"/>
        <v>3.7037036963738501E-4</v>
      </c>
      <c r="Y563" s="113" t="str">
        <f t="shared" si="140"/>
        <v/>
      </c>
      <c r="Z563" s="113" t="str">
        <f t="shared" si="141"/>
        <v/>
      </c>
      <c r="AB563" s="2" t="str">
        <f t="shared" si="142"/>
        <v/>
      </c>
      <c r="AC563" s="2" t="str">
        <f t="shared" si="142"/>
        <v/>
      </c>
      <c r="AE563" s="2" t="str">
        <f t="shared" si="143"/>
        <v/>
      </c>
      <c r="AF563" s="2" t="str">
        <f t="shared" si="144"/>
        <v/>
      </c>
      <c r="AG563" s="2" t="str">
        <f t="shared" si="145"/>
        <v/>
      </c>
      <c r="AH563" s="2" t="str">
        <f t="shared" si="146"/>
        <v/>
      </c>
      <c r="AI563" s="2" t="str">
        <f t="shared" si="147"/>
        <v/>
      </c>
      <c r="AK563" s="2" t="str">
        <f t="shared" si="148"/>
        <v/>
      </c>
      <c r="AL563" s="2" t="str">
        <f t="shared" si="149"/>
        <v/>
      </c>
      <c r="AM563" s="2" t="str">
        <f t="shared" si="150"/>
        <v/>
      </c>
      <c r="AN563" s="2" t="str">
        <f t="shared" si="151"/>
        <v/>
      </c>
      <c r="AO563" s="2" t="str">
        <f t="shared" si="152"/>
        <v/>
      </c>
    </row>
    <row r="564" spans="1:41" x14ac:dyDescent="0.3">
      <c r="A564" s="111">
        <v>44590.922384259262</v>
      </c>
      <c r="B564" s="78" t="s">
        <v>1798</v>
      </c>
      <c r="C564" s="78" t="s">
        <v>835</v>
      </c>
      <c r="D564" s="78" t="s">
        <v>1332</v>
      </c>
      <c r="E564" s="78">
        <v>1</v>
      </c>
      <c r="F564" s="78" t="s">
        <v>807</v>
      </c>
      <c r="G564" s="78" t="s">
        <v>150</v>
      </c>
      <c r="H564" s="112" t="s">
        <v>491</v>
      </c>
      <c r="I564" s="112">
        <v>2</v>
      </c>
      <c r="J564" s="113">
        <v>44590.921736111108</v>
      </c>
      <c r="K564" s="113">
        <v>44590.922384259262</v>
      </c>
      <c r="M564" s="113">
        <v>44590.925439814811</v>
      </c>
      <c r="P564" s="78" t="str">
        <f t="shared" si="136"/>
        <v/>
      </c>
      <c r="S564" s="78" t="str">
        <f t="shared" si="137"/>
        <v/>
      </c>
      <c r="T564" s="113">
        <v>44590.943645833337</v>
      </c>
      <c r="U564" s="78" t="s">
        <v>1216</v>
      </c>
      <c r="V564" s="78" t="str">
        <f t="shared" si="138"/>
        <v>PLOEG</v>
      </c>
      <c r="W564" s="113">
        <v>44590.957858796297</v>
      </c>
      <c r="X564" s="113">
        <f t="shared" si="139"/>
        <v>3.0555555495084263E-3</v>
      </c>
      <c r="Y564" s="113">
        <f t="shared" si="140"/>
        <v>1.8206018525233958E-2</v>
      </c>
      <c r="Z564" s="113">
        <f t="shared" si="141"/>
        <v>1.4212962960300501E-2</v>
      </c>
      <c r="AB564" s="2">
        <f t="shared" si="142"/>
        <v>1573</v>
      </c>
      <c r="AC564" s="2">
        <f t="shared" si="142"/>
        <v>1228</v>
      </c>
      <c r="AE564" s="2" t="str">
        <f t="shared" si="143"/>
        <v/>
      </c>
      <c r="AF564" s="2" t="str">
        <f t="shared" si="144"/>
        <v/>
      </c>
      <c r="AG564" s="2">
        <f t="shared" si="145"/>
        <v>1573</v>
      </c>
      <c r="AH564" s="2" t="str">
        <f t="shared" si="146"/>
        <v/>
      </c>
      <c r="AI564" s="2" t="str">
        <f t="shared" si="147"/>
        <v/>
      </c>
      <c r="AK564" s="2" t="str">
        <f t="shared" si="148"/>
        <v/>
      </c>
      <c r="AL564" s="2" t="str">
        <f t="shared" si="149"/>
        <v/>
      </c>
      <c r="AM564" s="2">
        <f t="shared" si="150"/>
        <v>1228</v>
      </c>
      <c r="AN564" s="2" t="str">
        <f t="shared" si="151"/>
        <v/>
      </c>
      <c r="AO564" s="2" t="str">
        <f t="shared" si="152"/>
        <v/>
      </c>
    </row>
    <row r="565" spans="1:41" x14ac:dyDescent="0.3">
      <c r="A565" s="111">
        <v>44590.989282407405</v>
      </c>
      <c r="B565" s="78" t="s">
        <v>1799</v>
      </c>
      <c r="C565" s="78" t="s">
        <v>846</v>
      </c>
      <c r="D565" s="78" t="s">
        <v>1540</v>
      </c>
      <c r="E565" s="78">
        <v>21</v>
      </c>
      <c r="F565" s="78" t="s">
        <v>809</v>
      </c>
      <c r="G565" s="78" t="s">
        <v>118</v>
      </c>
      <c r="H565" s="112" t="s">
        <v>362</v>
      </c>
      <c r="I565" s="112">
        <v>3</v>
      </c>
      <c r="J565" s="113">
        <v>44590.988541666666</v>
      </c>
      <c r="K565" s="113">
        <v>44590.989282407405</v>
      </c>
      <c r="M565" s="113">
        <v>44590.989942129629</v>
      </c>
      <c r="N565" s="113">
        <v>44590.990185185183</v>
      </c>
      <c r="O565" s="78" t="s">
        <v>1187</v>
      </c>
      <c r="P565" s="78" t="str">
        <f t="shared" si="136"/>
        <v>CIC</v>
      </c>
      <c r="Q565" s="113">
        <v>44590.993113425924</v>
      </c>
      <c r="R565" s="78" t="s">
        <v>1203</v>
      </c>
      <c r="S565" s="78" t="str">
        <f t="shared" si="137"/>
        <v>PLOEG</v>
      </c>
      <c r="T565" s="113">
        <v>44591.003217592595</v>
      </c>
      <c r="U565" s="78" t="s">
        <v>1203</v>
      </c>
      <c r="V565" s="78" t="str">
        <f t="shared" si="138"/>
        <v>PLOEG</v>
      </c>
      <c r="W565" s="113">
        <v>44591.014953703707</v>
      </c>
      <c r="X565" s="113">
        <f t="shared" si="139"/>
        <v>6.5972222364507616E-4</v>
      </c>
      <c r="Y565" s="113">
        <f t="shared" si="140"/>
        <v>1.3275462966703344E-2</v>
      </c>
      <c r="Z565" s="113">
        <f t="shared" si="141"/>
        <v>1.17361111115315E-2</v>
      </c>
      <c r="AB565" s="2">
        <f t="shared" si="142"/>
        <v>1147</v>
      </c>
      <c r="AC565" s="2">
        <f t="shared" si="142"/>
        <v>1014</v>
      </c>
      <c r="AE565" s="2" t="str">
        <f t="shared" si="143"/>
        <v/>
      </c>
      <c r="AF565" s="2" t="str">
        <f t="shared" si="144"/>
        <v/>
      </c>
      <c r="AG565" s="2" t="str">
        <f t="shared" si="145"/>
        <v/>
      </c>
      <c r="AH565" s="2">
        <f t="shared" si="146"/>
        <v>1147</v>
      </c>
      <c r="AI565" s="2" t="str">
        <f t="shared" si="147"/>
        <v/>
      </c>
      <c r="AK565" s="2" t="str">
        <f t="shared" si="148"/>
        <v/>
      </c>
      <c r="AL565" s="2" t="str">
        <f t="shared" si="149"/>
        <v/>
      </c>
      <c r="AM565" s="2" t="str">
        <f t="shared" si="150"/>
        <v/>
      </c>
      <c r="AN565" s="2">
        <f t="shared" si="151"/>
        <v>1014</v>
      </c>
      <c r="AO565" s="2" t="str">
        <f t="shared" si="152"/>
        <v/>
      </c>
    </row>
    <row r="566" spans="1:41" x14ac:dyDescent="0.3">
      <c r="A566" s="111">
        <v>44591.040613425925</v>
      </c>
      <c r="B566" s="78" t="s">
        <v>1800</v>
      </c>
      <c r="C566" s="78" t="s">
        <v>835</v>
      </c>
      <c r="D566" s="78" t="s">
        <v>1282</v>
      </c>
      <c r="E566" s="78">
        <v>17</v>
      </c>
      <c r="F566" s="78" t="s">
        <v>807</v>
      </c>
      <c r="G566" s="78" t="s">
        <v>88</v>
      </c>
      <c r="H566" s="112" t="s">
        <v>230</v>
      </c>
      <c r="I566" s="112">
        <v>3</v>
      </c>
      <c r="J566" s="113">
        <v>44591.039664351854</v>
      </c>
      <c r="K566" s="113">
        <v>44591.040613425925</v>
      </c>
      <c r="M566" s="113">
        <v>44591.041712962964</v>
      </c>
      <c r="P566" s="78" t="str">
        <f t="shared" si="136"/>
        <v/>
      </c>
      <c r="S566" s="78" t="str">
        <f t="shared" si="137"/>
        <v/>
      </c>
      <c r="T566" s="113">
        <v>44591.05641203704</v>
      </c>
      <c r="U566" s="78" t="s">
        <v>1216</v>
      </c>
      <c r="V566" s="78" t="str">
        <f t="shared" si="138"/>
        <v>PLOEG</v>
      </c>
      <c r="W566" s="113">
        <v>44591.063796296294</v>
      </c>
      <c r="X566" s="113">
        <f t="shared" si="139"/>
        <v>1.0995370394084603E-3</v>
      </c>
      <c r="Y566" s="113">
        <f t="shared" si="140"/>
        <v>1.4699074075906537E-2</v>
      </c>
      <c r="Z566" s="113">
        <f t="shared" si="141"/>
        <v>7.3842592537403107E-3</v>
      </c>
      <c r="AB566" s="2">
        <f t="shared" si="142"/>
        <v>1270</v>
      </c>
      <c r="AC566" s="2">
        <f t="shared" si="142"/>
        <v>638</v>
      </c>
      <c r="AE566" s="2" t="str">
        <f t="shared" si="143"/>
        <v/>
      </c>
      <c r="AF566" s="2" t="str">
        <f t="shared" si="144"/>
        <v/>
      </c>
      <c r="AG566" s="2" t="str">
        <f t="shared" si="145"/>
        <v/>
      </c>
      <c r="AH566" s="2">
        <f t="shared" si="146"/>
        <v>1270</v>
      </c>
      <c r="AI566" s="2" t="str">
        <f t="shared" si="147"/>
        <v/>
      </c>
      <c r="AK566" s="2" t="str">
        <f t="shared" si="148"/>
        <v/>
      </c>
      <c r="AL566" s="2" t="str">
        <f t="shared" si="149"/>
        <v/>
      </c>
      <c r="AM566" s="2" t="str">
        <f t="shared" si="150"/>
        <v/>
      </c>
      <c r="AN566" s="2">
        <f t="shared" si="151"/>
        <v>638</v>
      </c>
      <c r="AO566" s="2" t="str">
        <f t="shared" si="152"/>
        <v/>
      </c>
    </row>
    <row r="567" spans="1:41" x14ac:dyDescent="0.3">
      <c r="A567" s="111">
        <v>44591.115983796299</v>
      </c>
      <c r="B567" s="78" t="s">
        <v>1801</v>
      </c>
      <c r="C567" s="78" t="s">
        <v>846</v>
      </c>
      <c r="D567" s="78" t="s">
        <v>1341</v>
      </c>
      <c r="F567" s="78" t="s">
        <v>808</v>
      </c>
      <c r="G567" s="78" t="s">
        <v>92</v>
      </c>
      <c r="H567" s="112" t="s">
        <v>204</v>
      </c>
      <c r="I567" s="112">
        <v>2</v>
      </c>
      <c r="J567" s="113">
        <v>44591.114444444444</v>
      </c>
      <c r="K567" s="113">
        <v>44591.115983796299</v>
      </c>
      <c r="M567" s="113">
        <v>44591.119016203702</v>
      </c>
      <c r="P567" s="78" t="str">
        <f t="shared" si="136"/>
        <v/>
      </c>
      <c r="S567" s="78" t="str">
        <f t="shared" si="137"/>
        <v/>
      </c>
      <c r="T567" s="113">
        <v>44591.127187500002</v>
      </c>
      <c r="U567" s="78" t="s">
        <v>1203</v>
      </c>
      <c r="V567" s="78" t="str">
        <f t="shared" si="138"/>
        <v>PLOEG</v>
      </c>
      <c r="W567" s="113">
        <v>44591.15252314815</v>
      </c>
      <c r="X567" s="113">
        <f t="shared" si="139"/>
        <v>3.0324074032250792E-3</v>
      </c>
      <c r="Y567" s="113">
        <f t="shared" si="140"/>
        <v>8.1712963001336902E-3</v>
      </c>
      <c r="Z567" s="113">
        <f t="shared" si="141"/>
        <v>2.5335648148029577E-2</v>
      </c>
      <c r="AB567" s="2">
        <f t="shared" si="142"/>
        <v>706</v>
      </c>
      <c r="AC567" s="2">
        <f t="shared" si="142"/>
        <v>2189</v>
      </c>
      <c r="AE567" s="2" t="str">
        <f t="shared" si="143"/>
        <v/>
      </c>
      <c r="AF567" s="2" t="str">
        <f t="shared" si="144"/>
        <v/>
      </c>
      <c r="AG567" s="2">
        <f t="shared" si="145"/>
        <v>706</v>
      </c>
      <c r="AH567" s="2" t="str">
        <f t="shared" si="146"/>
        <v/>
      </c>
      <c r="AI567" s="2" t="str">
        <f t="shared" si="147"/>
        <v/>
      </c>
      <c r="AK567" s="2" t="str">
        <f t="shared" si="148"/>
        <v/>
      </c>
      <c r="AL567" s="2" t="str">
        <f t="shared" si="149"/>
        <v/>
      </c>
      <c r="AM567" s="2">
        <f t="shared" si="150"/>
        <v>2189</v>
      </c>
      <c r="AN567" s="2" t="str">
        <f t="shared" si="151"/>
        <v/>
      </c>
      <c r="AO567" s="2" t="str">
        <f t="shared" si="152"/>
        <v/>
      </c>
    </row>
    <row r="568" spans="1:41" x14ac:dyDescent="0.3">
      <c r="A568" s="111">
        <v>44591.304143518515</v>
      </c>
      <c r="B568" s="78" t="s">
        <v>1802</v>
      </c>
      <c r="C568" s="78" t="s">
        <v>850</v>
      </c>
      <c r="D568" s="78" t="s">
        <v>1394</v>
      </c>
      <c r="E568" s="78">
        <v>9</v>
      </c>
      <c r="F568" s="78" t="s">
        <v>809</v>
      </c>
      <c r="G568" s="78" t="s">
        <v>88</v>
      </c>
      <c r="H568" s="112" t="s">
        <v>230</v>
      </c>
      <c r="I568" s="112">
        <v>3</v>
      </c>
      <c r="J568" s="113">
        <v>44591.302534722221</v>
      </c>
      <c r="K568" s="113">
        <v>44591.304143518515</v>
      </c>
      <c r="M568" s="113">
        <v>44591.307141203702</v>
      </c>
      <c r="N568" s="113">
        <v>44591.307164351849</v>
      </c>
      <c r="O568" s="78" t="s">
        <v>1187</v>
      </c>
      <c r="P568" s="78" t="str">
        <f t="shared" si="136"/>
        <v>CIC</v>
      </c>
      <c r="S568" s="78" t="str">
        <f t="shared" si="137"/>
        <v/>
      </c>
      <c r="T568" s="113">
        <v>44591.348981481482</v>
      </c>
      <c r="U568" s="78" t="s">
        <v>1286</v>
      </c>
      <c r="V568" s="78" t="str">
        <f t="shared" si="138"/>
        <v>PLOEG</v>
      </c>
      <c r="W568" s="113">
        <v>44591.351585648146</v>
      </c>
      <c r="X568" s="113">
        <f t="shared" si="139"/>
        <v>2.9976851874380372E-3</v>
      </c>
      <c r="Y568" s="113">
        <f t="shared" si="140"/>
        <v>4.1840277779556345E-2</v>
      </c>
      <c r="Z568" s="113">
        <f t="shared" si="141"/>
        <v>2.6041666642413475E-3</v>
      </c>
      <c r="AB568" s="2">
        <f t="shared" si="142"/>
        <v>3615</v>
      </c>
      <c r="AC568" s="2">
        <f t="shared" si="142"/>
        <v>225</v>
      </c>
      <c r="AE568" s="2" t="str">
        <f t="shared" si="143"/>
        <v/>
      </c>
      <c r="AF568" s="2" t="str">
        <f t="shared" si="144"/>
        <v/>
      </c>
      <c r="AG568" s="2" t="str">
        <f t="shared" si="145"/>
        <v/>
      </c>
      <c r="AH568" s="2">
        <f t="shared" si="146"/>
        <v>3615</v>
      </c>
      <c r="AI568" s="2" t="str">
        <f t="shared" si="147"/>
        <v/>
      </c>
      <c r="AK568" s="2" t="str">
        <f t="shared" si="148"/>
        <v/>
      </c>
      <c r="AL568" s="2" t="str">
        <f t="shared" si="149"/>
        <v/>
      </c>
      <c r="AM568" s="2" t="str">
        <f t="shared" si="150"/>
        <v/>
      </c>
      <c r="AN568" s="2">
        <f t="shared" si="151"/>
        <v>225</v>
      </c>
      <c r="AO568" s="2" t="str">
        <f t="shared" si="152"/>
        <v/>
      </c>
    </row>
    <row r="569" spans="1:41" x14ac:dyDescent="0.3">
      <c r="A569" s="111">
        <v>44591.399340277778</v>
      </c>
      <c r="B569" s="78" t="s">
        <v>1803</v>
      </c>
      <c r="C569" s="78" t="s">
        <v>951</v>
      </c>
      <c r="D569" s="78" t="s">
        <v>1804</v>
      </c>
      <c r="F569" s="78" t="s">
        <v>809</v>
      </c>
      <c r="G569" s="78" t="s">
        <v>104</v>
      </c>
      <c r="H569" s="112" t="s">
        <v>198</v>
      </c>
      <c r="I569" s="112">
        <v>3</v>
      </c>
      <c r="J569" s="113">
        <v>44591.396666666667</v>
      </c>
      <c r="K569" s="113">
        <v>44591.399340277778</v>
      </c>
      <c r="M569" s="113">
        <v>44591.405046296299</v>
      </c>
      <c r="P569" s="78" t="str">
        <f t="shared" si="136"/>
        <v/>
      </c>
      <c r="S569" s="78" t="str">
        <f t="shared" si="137"/>
        <v/>
      </c>
      <c r="T569" s="113">
        <v>44591.415972222225</v>
      </c>
      <c r="U569" s="78" t="s">
        <v>1267</v>
      </c>
      <c r="V569" s="78" t="str">
        <f t="shared" si="138"/>
        <v>PLOEG</v>
      </c>
      <c r="W569" s="113">
        <v>44591.431712962964</v>
      </c>
      <c r="X569" s="113">
        <f t="shared" si="139"/>
        <v>5.7060185208683833E-3</v>
      </c>
      <c r="Y569" s="113">
        <f t="shared" si="140"/>
        <v>1.0925925926130731E-2</v>
      </c>
      <c r="Z569" s="113">
        <f t="shared" si="141"/>
        <v>1.5740740738692693E-2</v>
      </c>
      <c r="AB569" s="2">
        <f t="shared" si="142"/>
        <v>944</v>
      </c>
      <c r="AC569" s="2">
        <f t="shared" si="142"/>
        <v>1360</v>
      </c>
      <c r="AE569" s="2" t="str">
        <f t="shared" si="143"/>
        <v/>
      </c>
      <c r="AF569" s="2" t="str">
        <f t="shared" si="144"/>
        <v/>
      </c>
      <c r="AG569" s="2" t="str">
        <f t="shared" si="145"/>
        <v/>
      </c>
      <c r="AH569" s="2">
        <f t="shared" si="146"/>
        <v>944</v>
      </c>
      <c r="AI569" s="2" t="str">
        <f t="shared" si="147"/>
        <v/>
      </c>
      <c r="AK569" s="2" t="str">
        <f t="shared" si="148"/>
        <v/>
      </c>
      <c r="AL569" s="2" t="str">
        <f t="shared" si="149"/>
        <v/>
      </c>
      <c r="AM569" s="2" t="str">
        <f t="shared" si="150"/>
        <v/>
      </c>
      <c r="AN569" s="2">
        <f t="shared" si="151"/>
        <v>1360</v>
      </c>
      <c r="AO569" s="2" t="str">
        <f t="shared" si="152"/>
        <v/>
      </c>
    </row>
    <row r="570" spans="1:41" x14ac:dyDescent="0.3">
      <c r="A570" s="111">
        <v>44591.400393518517</v>
      </c>
      <c r="B570" s="78" t="s">
        <v>1805</v>
      </c>
      <c r="C570" s="78" t="s">
        <v>850</v>
      </c>
      <c r="D570" s="78" t="s">
        <v>1806</v>
      </c>
      <c r="F570" s="78" t="s">
        <v>807</v>
      </c>
      <c r="G570" s="78" t="s">
        <v>86</v>
      </c>
      <c r="H570" s="112" t="s">
        <v>244</v>
      </c>
      <c r="I570" s="112">
        <v>4</v>
      </c>
      <c r="J570" s="113">
        <v>44591.399583333332</v>
      </c>
      <c r="K570" s="113">
        <v>44591.400393518517</v>
      </c>
      <c r="M570" s="113">
        <v>44591.402615740742</v>
      </c>
      <c r="N570" s="113">
        <v>44591.41846064815</v>
      </c>
      <c r="O570" s="78" t="s">
        <v>1807</v>
      </c>
      <c r="P570" s="78" t="str">
        <f t="shared" si="136"/>
        <v>PLOEG</v>
      </c>
      <c r="Q570" s="113">
        <v>44591.41851851852</v>
      </c>
      <c r="R570" s="78" t="s">
        <v>1807</v>
      </c>
      <c r="S570" s="78" t="str">
        <f t="shared" si="137"/>
        <v>PLOEG</v>
      </c>
      <c r="T570" s="113">
        <v>44591.419988425929</v>
      </c>
      <c r="U570" s="78" t="s">
        <v>1286</v>
      </c>
      <c r="V570" s="78" t="str">
        <f t="shared" si="138"/>
        <v>PLOEG</v>
      </c>
      <c r="W570" s="113">
        <v>44591.437731481485</v>
      </c>
      <c r="X570" s="113">
        <f t="shared" si="139"/>
        <v>2.2222222251002677E-3</v>
      </c>
      <c r="Y570" s="113">
        <f t="shared" si="140"/>
        <v>1.7372685186273884E-2</v>
      </c>
      <c r="Z570" s="113">
        <f t="shared" si="141"/>
        <v>1.7743055555911269E-2</v>
      </c>
      <c r="AB570" s="2">
        <f t="shared" si="142"/>
        <v>1501</v>
      </c>
      <c r="AC570" s="2">
        <f t="shared" si="142"/>
        <v>1533</v>
      </c>
      <c r="AE570" s="2" t="str">
        <f t="shared" si="143"/>
        <v/>
      </c>
      <c r="AF570" s="2" t="str">
        <f t="shared" si="144"/>
        <v/>
      </c>
      <c r="AG570" s="2" t="str">
        <f t="shared" si="145"/>
        <v/>
      </c>
      <c r="AH570" s="2" t="str">
        <f t="shared" si="146"/>
        <v/>
      </c>
      <c r="AI570" s="2">
        <f t="shared" si="147"/>
        <v>1501</v>
      </c>
      <c r="AK570" s="2" t="str">
        <f t="shared" si="148"/>
        <v/>
      </c>
      <c r="AL570" s="2" t="str">
        <f t="shared" si="149"/>
        <v/>
      </c>
      <c r="AM570" s="2" t="str">
        <f t="shared" si="150"/>
        <v/>
      </c>
      <c r="AN570" s="2" t="str">
        <f t="shared" si="151"/>
        <v/>
      </c>
      <c r="AO570" s="2">
        <f t="shared" si="152"/>
        <v>1533</v>
      </c>
    </row>
    <row r="571" spans="1:41" x14ac:dyDescent="0.3">
      <c r="A571" s="111">
        <v>44591.420474537037</v>
      </c>
      <c r="B571" s="78" t="s">
        <v>1808</v>
      </c>
      <c r="C571" s="78" t="s">
        <v>951</v>
      </c>
      <c r="D571" s="78" t="s">
        <v>1809</v>
      </c>
      <c r="E571" s="78">
        <v>33</v>
      </c>
      <c r="F571" s="78" t="s">
        <v>807</v>
      </c>
      <c r="G571" s="78" t="s">
        <v>84</v>
      </c>
      <c r="H571" s="112" t="s">
        <v>382</v>
      </c>
      <c r="I571" s="112">
        <v>3</v>
      </c>
      <c r="J571" s="113">
        <v>44591.412303240744</v>
      </c>
      <c r="K571" s="113">
        <v>44591.420474537037</v>
      </c>
      <c r="M571" s="113">
        <v>44591.432662037034</v>
      </c>
      <c r="N571" s="113">
        <v>44591.432685185187</v>
      </c>
      <c r="O571" s="78" t="s">
        <v>1187</v>
      </c>
      <c r="P571" s="78" t="str">
        <f t="shared" si="136"/>
        <v>CIC</v>
      </c>
      <c r="S571" s="78" t="str">
        <f t="shared" si="137"/>
        <v/>
      </c>
      <c r="T571" s="113">
        <v>44591.442106481481</v>
      </c>
      <c r="U571" s="78" t="s">
        <v>1185</v>
      </c>
      <c r="V571" s="78" t="str">
        <f t="shared" si="138"/>
        <v>CIC</v>
      </c>
      <c r="W571" s="113">
        <v>44591.45453703704</v>
      </c>
      <c r="X571" s="113">
        <f t="shared" si="139"/>
        <v>1.2187499996798579E-2</v>
      </c>
      <c r="Y571" s="113">
        <f t="shared" si="140"/>
        <v>9.4444444475811906E-3</v>
      </c>
      <c r="Z571" s="113">
        <f t="shared" si="141"/>
        <v>1.2430555558239575E-2</v>
      </c>
      <c r="AB571" s="2">
        <f t="shared" si="142"/>
        <v>816</v>
      </c>
      <c r="AC571" s="2">
        <f t="shared" si="142"/>
        <v>1074</v>
      </c>
      <c r="AE571" s="2" t="str">
        <f t="shared" si="143"/>
        <v/>
      </c>
      <c r="AF571" s="2" t="str">
        <f t="shared" si="144"/>
        <v/>
      </c>
      <c r="AG571" s="2" t="str">
        <f t="shared" si="145"/>
        <v/>
      </c>
      <c r="AH571" s="2">
        <f t="shared" si="146"/>
        <v>816</v>
      </c>
      <c r="AI571" s="2" t="str">
        <f t="shared" si="147"/>
        <v/>
      </c>
      <c r="AK571" s="2" t="str">
        <f t="shared" si="148"/>
        <v/>
      </c>
      <c r="AL571" s="2" t="str">
        <f t="shared" si="149"/>
        <v/>
      </c>
      <c r="AM571" s="2" t="str">
        <f t="shared" si="150"/>
        <v/>
      </c>
      <c r="AN571" s="2">
        <f t="shared" si="151"/>
        <v>1074</v>
      </c>
      <c r="AO571" s="2" t="str">
        <f t="shared" si="152"/>
        <v/>
      </c>
    </row>
    <row r="572" spans="1:41" x14ac:dyDescent="0.3">
      <c r="A572" s="111">
        <v>44591.435196759259</v>
      </c>
      <c r="B572" s="78" t="s">
        <v>1810</v>
      </c>
      <c r="C572" s="78" t="s">
        <v>850</v>
      </c>
      <c r="D572" s="78" t="s">
        <v>1207</v>
      </c>
      <c r="E572" s="78">
        <v>107</v>
      </c>
      <c r="F572" s="78" t="s">
        <v>807</v>
      </c>
      <c r="G572" s="78" t="s">
        <v>100</v>
      </c>
      <c r="H572" s="112" t="s">
        <v>318</v>
      </c>
      <c r="I572" s="112">
        <v>3</v>
      </c>
      <c r="J572" s="113">
        <v>44591.434074074074</v>
      </c>
      <c r="K572" s="113">
        <v>44591.435196759259</v>
      </c>
      <c r="M572" s="113">
        <v>44591.437824074077</v>
      </c>
      <c r="N572" s="113">
        <v>44591.437858796293</v>
      </c>
      <c r="O572" s="78" t="s">
        <v>1187</v>
      </c>
      <c r="P572" s="78" t="str">
        <f t="shared" si="136"/>
        <v>CIC</v>
      </c>
      <c r="S572" s="78" t="str">
        <f t="shared" si="137"/>
        <v/>
      </c>
      <c r="T572" s="113">
        <v>44591.444178240738</v>
      </c>
      <c r="U572" s="78" t="s">
        <v>1286</v>
      </c>
      <c r="V572" s="78" t="str">
        <f t="shared" si="138"/>
        <v>PLOEG</v>
      </c>
      <c r="W572" s="113">
        <v>44591.464108796295</v>
      </c>
      <c r="X572" s="113">
        <f t="shared" si="139"/>
        <v>2.6273148178006522E-3</v>
      </c>
      <c r="Y572" s="113">
        <f t="shared" si="140"/>
        <v>6.3541666604578495E-3</v>
      </c>
      <c r="Z572" s="113">
        <f t="shared" si="141"/>
        <v>1.9930555557948537E-2</v>
      </c>
      <c r="AB572" s="2">
        <f t="shared" si="142"/>
        <v>549</v>
      </c>
      <c r="AC572" s="2">
        <f t="shared" si="142"/>
        <v>1722</v>
      </c>
      <c r="AE572" s="2" t="str">
        <f t="shared" si="143"/>
        <v/>
      </c>
      <c r="AF572" s="2" t="str">
        <f t="shared" si="144"/>
        <v/>
      </c>
      <c r="AG572" s="2" t="str">
        <f t="shared" si="145"/>
        <v/>
      </c>
      <c r="AH572" s="2">
        <f t="shared" si="146"/>
        <v>549</v>
      </c>
      <c r="AI572" s="2" t="str">
        <f t="shared" si="147"/>
        <v/>
      </c>
      <c r="AK572" s="2" t="str">
        <f t="shared" si="148"/>
        <v/>
      </c>
      <c r="AL572" s="2" t="str">
        <f t="shared" si="149"/>
        <v/>
      </c>
      <c r="AM572" s="2" t="str">
        <f t="shared" si="150"/>
        <v/>
      </c>
      <c r="AN572" s="2">
        <f t="shared" si="151"/>
        <v>1722</v>
      </c>
      <c r="AO572" s="2" t="str">
        <f t="shared" si="152"/>
        <v/>
      </c>
    </row>
    <row r="573" spans="1:41" x14ac:dyDescent="0.3">
      <c r="A573" s="111">
        <v>44591.442314814813</v>
      </c>
      <c r="B573" s="78" t="s">
        <v>1811</v>
      </c>
      <c r="C573" s="78" t="s">
        <v>951</v>
      </c>
      <c r="D573" s="78" t="s">
        <v>1436</v>
      </c>
      <c r="F573" s="78" t="s">
        <v>809</v>
      </c>
      <c r="G573" s="78" t="s">
        <v>98</v>
      </c>
      <c r="H573" s="112" t="s">
        <v>248</v>
      </c>
      <c r="I573" s="112">
        <v>2</v>
      </c>
      <c r="J573" s="113">
        <v>44591.441469907404</v>
      </c>
      <c r="K573" s="113">
        <v>44591.442314814813</v>
      </c>
      <c r="M573" s="113">
        <v>44591.45553240741</v>
      </c>
      <c r="N573" s="113">
        <v>44591.455555555556</v>
      </c>
      <c r="O573" s="78" t="s">
        <v>1187</v>
      </c>
      <c r="P573" s="78" t="str">
        <f t="shared" si="136"/>
        <v>CIC</v>
      </c>
      <c r="S573" s="78" t="str">
        <f t="shared" si="137"/>
        <v/>
      </c>
      <c r="T573" s="113">
        <v>44591.463078703702</v>
      </c>
      <c r="U573" s="78" t="s">
        <v>1397</v>
      </c>
      <c r="V573" s="78" t="str">
        <f t="shared" si="138"/>
        <v>PLOEG</v>
      </c>
      <c r="W573" s="113">
        <v>44591.468009259261</v>
      </c>
      <c r="X573" s="113">
        <f t="shared" si="139"/>
        <v>1.3217592597356997E-2</v>
      </c>
      <c r="Y573" s="113">
        <f t="shared" si="140"/>
        <v>7.546296292275656E-3</v>
      </c>
      <c r="Z573" s="113">
        <f t="shared" si="141"/>
        <v>4.9305555585306138E-3</v>
      </c>
      <c r="AB573" s="2">
        <f t="shared" si="142"/>
        <v>652</v>
      </c>
      <c r="AC573" s="2">
        <f t="shared" si="142"/>
        <v>426</v>
      </c>
      <c r="AE573" s="2" t="str">
        <f t="shared" si="143"/>
        <v/>
      </c>
      <c r="AF573" s="2" t="str">
        <f t="shared" si="144"/>
        <v/>
      </c>
      <c r="AG573" s="2">
        <f t="shared" si="145"/>
        <v>652</v>
      </c>
      <c r="AH573" s="2" t="str">
        <f t="shared" si="146"/>
        <v/>
      </c>
      <c r="AI573" s="2" t="str">
        <f t="shared" si="147"/>
        <v/>
      </c>
      <c r="AK573" s="2" t="str">
        <f t="shared" si="148"/>
        <v/>
      </c>
      <c r="AL573" s="2" t="str">
        <f t="shared" si="149"/>
        <v/>
      </c>
      <c r="AM573" s="2">
        <f t="shared" si="150"/>
        <v>426</v>
      </c>
      <c r="AN573" s="2" t="str">
        <f t="shared" si="151"/>
        <v/>
      </c>
      <c r="AO573" s="2" t="str">
        <f t="shared" si="152"/>
        <v/>
      </c>
    </row>
    <row r="574" spans="1:41" x14ac:dyDescent="0.3">
      <c r="A574" s="111">
        <v>44591.46770833333</v>
      </c>
      <c r="B574" s="78" t="s">
        <v>1812</v>
      </c>
      <c r="C574" s="78" t="s">
        <v>951</v>
      </c>
      <c r="D574" s="78" t="s">
        <v>1813</v>
      </c>
      <c r="F574" s="78" t="s">
        <v>809</v>
      </c>
      <c r="G574" s="78" t="s">
        <v>86</v>
      </c>
      <c r="H574" s="112" t="s">
        <v>384</v>
      </c>
      <c r="I574" s="112">
        <v>4</v>
      </c>
      <c r="J574" s="113">
        <v>44591.46570601852</v>
      </c>
      <c r="K574" s="113">
        <v>44591.46770833333</v>
      </c>
      <c r="M574" s="113">
        <v>44591.469363425924</v>
      </c>
      <c r="N574" s="113">
        <v>44591.469386574077</v>
      </c>
      <c r="O574" s="78" t="s">
        <v>1187</v>
      </c>
      <c r="P574" s="78" t="str">
        <f t="shared" si="136"/>
        <v>CIC</v>
      </c>
      <c r="S574" s="78" t="str">
        <f t="shared" si="137"/>
        <v/>
      </c>
      <c r="V574" s="78" t="str">
        <f t="shared" si="138"/>
        <v/>
      </c>
      <c r="W574" s="113">
        <v>44591.668495370373</v>
      </c>
      <c r="X574" s="113">
        <f t="shared" si="139"/>
        <v>1.6550925938645378E-3</v>
      </c>
      <c r="Y574" s="113" t="str">
        <f t="shared" si="140"/>
        <v/>
      </c>
      <c r="Z574" s="113" t="str">
        <f t="shared" si="141"/>
        <v/>
      </c>
      <c r="AB574" s="2" t="str">
        <f t="shared" si="142"/>
        <v/>
      </c>
      <c r="AC574" s="2" t="str">
        <f t="shared" si="142"/>
        <v/>
      </c>
      <c r="AE574" s="2" t="str">
        <f t="shared" si="143"/>
        <v/>
      </c>
      <c r="AF574" s="2" t="str">
        <f t="shared" si="144"/>
        <v/>
      </c>
      <c r="AG574" s="2" t="str">
        <f t="shared" si="145"/>
        <v/>
      </c>
      <c r="AH574" s="2" t="str">
        <f t="shared" si="146"/>
        <v/>
      </c>
      <c r="AI574" s="2" t="str">
        <f t="shared" si="147"/>
        <v/>
      </c>
      <c r="AK574" s="2" t="str">
        <f t="shared" si="148"/>
        <v/>
      </c>
      <c r="AL574" s="2" t="str">
        <f t="shared" si="149"/>
        <v/>
      </c>
      <c r="AM574" s="2" t="str">
        <f t="shared" si="150"/>
        <v/>
      </c>
      <c r="AN574" s="2" t="str">
        <f t="shared" si="151"/>
        <v/>
      </c>
      <c r="AO574" s="2" t="str">
        <f t="shared" si="152"/>
        <v/>
      </c>
    </row>
    <row r="575" spans="1:41" x14ac:dyDescent="0.3">
      <c r="A575" s="111">
        <v>44591.503784722219</v>
      </c>
      <c r="B575" s="78" t="s">
        <v>1814</v>
      </c>
      <c r="C575" s="78" t="s">
        <v>850</v>
      </c>
      <c r="D575" s="78" t="s">
        <v>1815</v>
      </c>
      <c r="E575" s="78">
        <v>3</v>
      </c>
      <c r="F575" s="78" t="s">
        <v>808</v>
      </c>
      <c r="G575" s="78" t="s">
        <v>96</v>
      </c>
      <c r="H575" s="112" t="s">
        <v>418</v>
      </c>
      <c r="I575" s="112">
        <v>3</v>
      </c>
      <c r="J575" s="113">
        <v>44591.502638888887</v>
      </c>
      <c r="K575" s="113">
        <v>44591.503784722219</v>
      </c>
      <c r="M575" s="113">
        <v>44591.50503472222</v>
      </c>
      <c r="N575" s="113">
        <v>44591.505185185182</v>
      </c>
      <c r="O575" s="78" t="s">
        <v>1187</v>
      </c>
      <c r="P575" s="78" t="str">
        <f t="shared" si="136"/>
        <v>CIC</v>
      </c>
      <c r="S575" s="78" t="str">
        <f t="shared" si="137"/>
        <v/>
      </c>
      <c r="T575" s="113">
        <v>44591.516388888886</v>
      </c>
      <c r="U575" s="78" t="s">
        <v>1286</v>
      </c>
      <c r="V575" s="78" t="str">
        <f t="shared" si="138"/>
        <v>PLOEG</v>
      </c>
      <c r="W575" s="113">
        <v>44591.668888888889</v>
      </c>
      <c r="X575" s="113">
        <f t="shared" si="139"/>
        <v>1.2500000011641532E-3</v>
      </c>
      <c r="Y575" s="113">
        <f t="shared" si="140"/>
        <v>1.1354166665114462E-2</v>
      </c>
      <c r="Z575" s="113">
        <f t="shared" si="141"/>
        <v>0.1525000000037835</v>
      </c>
      <c r="AB575" s="2">
        <f t="shared" si="142"/>
        <v>981</v>
      </c>
      <c r="AC575" s="2">
        <f t="shared" si="142"/>
        <v>13176</v>
      </c>
      <c r="AE575" s="2" t="str">
        <f t="shared" si="143"/>
        <v/>
      </c>
      <c r="AF575" s="2" t="str">
        <f t="shared" si="144"/>
        <v/>
      </c>
      <c r="AG575" s="2" t="str">
        <f t="shared" si="145"/>
        <v/>
      </c>
      <c r="AH575" s="2">
        <f t="shared" si="146"/>
        <v>981</v>
      </c>
      <c r="AI575" s="2" t="str">
        <f t="shared" si="147"/>
        <v/>
      </c>
      <c r="AK575" s="2" t="str">
        <f t="shared" si="148"/>
        <v/>
      </c>
      <c r="AL575" s="2" t="str">
        <f t="shared" si="149"/>
        <v/>
      </c>
      <c r="AM575" s="2" t="str">
        <f t="shared" si="150"/>
        <v/>
      </c>
      <c r="AN575" s="2">
        <f t="shared" si="151"/>
        <v>13176</v>
      </c>
      <c r="AO575" s="2" t="str">
        <f t="shared" si="152"/>
        <v/>
      </c>
    </row>
    <row r="576" spans="1:41" x14ac:dyDescent="0.3">
      <c r="A576" s="111">
        <v>44591.689212962963</v>
      </c>
      <c r="B576" s="78" t="s">
        <v>1816</v>
      </c>
      <c r="C576" s="78" t="s">
        <v>850</v>
      </c>
      <c r="F576" s="78" t="s">
        <v>809</v>
      </c>
      <c r="G576" s="78" t="s">
        <v>92</v>
      </c>
      <c r="H576" s="112" t="s">
        <v>204</v>
      </c>
      <c r="I576" s="112">
        <v>2</v>
      </c>
      <c r="J576" s="113">
        <v>44591.689085648148</v>
      </c>
      <c r="K576" s="113">
        <v>44591.689212962963</v>
      </c>
      <c r="M576" s="113">
        <v>44591.690937500003</v>
      </c>
      <c r="N576" s="113">
        <v>44591.691400462965</v>
      </c>
      <c r="O576" s="78" t="s">
        <v>1187</v>
      </c>
      <c r="P576" s="78" t="str">
        <f t="shared" si="136"/>
        <v>CIC</v>
      </c>
      <c r="S576" s="78" t="str">
        <f t="shared" si="137"/>
        <v/>
      </c>
      <c r="V576" s="78" t="str">
        <f t="shared" si="138"/>
        <v/>
      </c>
      <c r="W576" s="113">
        <v>44591.706469907411</v>
      </c>
      <c r="X576" s="113">
        <f t="shared" si="139"/>
        <v>1.7245370399905369E-3</v>
      </c>
      <c r="Y576" s="113" t="str">
        <f t="shared" si="140"/>
        <v/>
      </c>
      <c r="Z576" s="113" t="str">
        <f t="shared" si="141"/>
        <v/>
      </c>
      <c r="AB576" s="2" t="str">
        <f t="shared" si="142"/>
        <v/>
      </c>
      <c r="AC576" s="2" t="str">
        <f t="shared" si="142"/>
        <v/>
      </c>
      <c r="AE576" s="2" t="str">
        <f t="shared" si="143"/>
        <v/>
      </c>
      <c r="AF576" s="2" t="str">
        <f t="shared" si="144"/>
        <v/>
      </c>
      <c r="AG576" s="2" t="str">
        <f t="shared" si="145"/>
        <v/>
      </c>
      <c r="AH576" s="2" t="str">
        <f t="shared" si="146"/>
        <v/>
      </c>
      <c r="AI576" s="2" t="str">
        <f t="shared" si="147"/>
        <v/>
      </c>
      <c r="AK576" s="2" t="str">
        <f t="shared" si="148"/>
        <v/>
      </c>
      <c r="AL576" s="2" t="str">
        <f t="shared" si="149"/>
        <v/>
      </c>
      <c r="AM576" s="2" t="str">
        <f t="shared" si="150"/>
        <v/>
      </c>
      <c r="AN576" s="2" t="str">
        <f t="shared" si="151"/>
        <v/>
      </c>
      <c r="AO576" s="2" t="str">
        <f t="shared" si="152"/>
        <v/>
      </c>
    </row>
    <row r="577" spans="1:41" x14ac:dyDescent="0.3">
      <c r="A577" s="111">
        <v>44591.741273148145</v>
      </c>
      <c r="B577" s="78" t="s">
        <v>1817</v>
      </c>
      <c r="C577" s="78" t="s">
        <v>850</v>
      </c>
      <c r="D577" s="78" t="s">
        <v>1818</v>
      </c>
      <c r="F577" s="78" t="s">
        <v>808</v>
      </c>
      <c r="G577" s="78" t="s">
        <v>110</v>
      </c>
      <c r="H577" s="112" t="s">
        <v>304</v>
      </c>
      <c r="I577" s="112">
        <v>3</v>
      </c>
      <c r="J577" s="113">
        <v>44591.739675925928</v>
      </c>
      <c r="K577" s="113">
        <v>44591.741273148145</v>
      </c>
      <c r="M577" s="113">
        <v>44591.742731481485</v>
      </c>
      <c r="N577" s="113">
        <v>44591.743668981479</v>
      </c>
      <c r="O577" s="78" t="s">
        <v>1187</v>
      </c>
      <c r="P577" s="78" t="str">
        <f t="shared" si="136"/>
        <v>CIC</v>
      </c>
      <c r="S577" s="78" t="str">
        <f t="shared" si="137"/>
        <v/>
      </c>
      <c r="V577" s="78" t="str">
        <f t="shared" si="138"/>
        <v/>
      </c>
      <c r="W577" s="113">
        <v>44591.759027777778</v>
      </c>
      <c r="X577" s="113">
        <f t="shared" si="139"/>
        <v>1.4583333395421505E-3</v>
      </c>
      <c r="Y577" s="113" t="str">
        <f t="shared" si="140"/>
        <v/>
      </c>
      <c r="Z577" s="113" t="str">
        <f t="shared" si="141"/>
        <v/>
      </c>
      <c r="AB577" s="2" t="str">
        <f t="shared" si="142"/>
        <v/>
      </c>
      <c r="AC577" s="2" t="str">
        <f t="shared" si="142"/>
        <v/>
      </c>
      <c r="AE577" s="2" t="str">
        <f t="shared" si="143"/>
        <v/>
      </c>
      <c r="AF577" s="2" t="str">
        <f t="shared" si="144"/>
        <v/>
      </c>
      <c r="AG577" s="2" t="str">
        <f t="shared" si="145"/>
        <v/>
      </c>
      <c r="AH577" s="2" t="str">
        <f t="shared" si="146"/>
        <v/>
      </c>
      <c r="AI577" s="2" t="str">
        <f t="shared" si="147"/>
        <v/>
      </c>
      <c r="AK577" s="2" t="str">
        <f t="shared" si="148"/>
        <v/>
      </c>
      <c r="AL577" s="2" t="str">
        <f t="shared" si="149"/>
        <v/>
      </c>
      <c r="AM577" s="2" t="str">
        <f t="shared" si="150"/>
        <v/>
      </c>
      <c r="AN577" s="2" t="str">
        <f t="shared" si="151"/>
        <v/>
      </c>
      <c r="AO577" s="2" t="str">
        <f t="shared" si="152"/>
        <v/>
      </c>
    </row>
    <row r="578" spans="1:41" x14ac:dyDescent="0.3">
      <c r="A578" s="111">
        <v>44591.771145833336</v>
      </c>
      <c r="B578" s="78" t="s">
        <v>1819</v>
      </c>
      <c r="C578" s="78" t="s">
        <v>835</v>
      </c>
      <c r="D578" s="78" t="s">
        <v>1394</v>
      </c>
      <c r="E578" s="78">
        <v>9</v>
      </c>
      <c r="F578" s="78" t="s">
        <v>809</v>
      </c>
      <c r="G578" s="78" t="s">
        <v>88</v>
      </c>
      <c r="H578" s="112" t="s">
        <v>342</v>
      </c>
      <c r="I578" s="112">
        <v>3</v>
      </c>
      <c r="J578" s="113">
        <v>44591.770474537036</v>
      </c>
      <c r="K578" s="113">
        <v>44591.771145833336</v>
      </c>
      <c r="M578" s="113">
        <v>44591.775104166663</v>
      </c>
      <c r="N578" s="113">
        <v>44591.779050925928</v>
      </c>
      <c r="O578" s="78" t="s">
        <v>1187</v>
      </c>
      <c r="P578" s="78" t="str">
        <f t="shared" si="136"/>
        <v>CIC</v>
      </c>
      <c r="S578" s="78" t="str">
        <f t="shared" si="137"/>
        <v/>
      </c>
      <c r="T578" s="113">
        <v>44591.791828703703</v>
      </c>
      <c r="U578" s="78" t="s">
        <v>1200</v>
      </c>
      <c r="V578" s="78" t="str">
        <f t="shared" si="138"/>
        <v>PLOEG</v>
      </c>
      <c r="W578" s="113">
        <v>44591.799409722225</v>
      </c>
      <c r="X578" s="113">
        <f t="shared" si="139"/>
        <v>3.9583333273185417E-3</v>
      </c>
      <c r="Y578" s="113">
        <f t="shared" si="140"/>
        <v>1.672453703940846E-2</v>
      </c>
      <c r="Z578" s="113">
        <f t="shared" si="141"/>
        <v>7.5810185226146132E-3</v>
      </c>
      <c r="AB578" s="2">
        <f t="shared" si="142"/>
        <v>1445</v>
      </c>
      <c r="AC578" s="2">
        <f t="shared" si="142"/>
        <v>655</v>
      </c>
      <c r="AE578" s="2" t="str">
        <f t="shared" si="143"/>
        <v/>
      </c>
      <c r="AF578" s="2" t="str">
        <f t="shared" si="144"/>
        <v/>
      </c>
      <c r="AG578" s="2" t="str">
        <f t="shared" si="145"/>
        <v/>
      </c>
      <c r="AH578" s="2">
        <f t="shared" si="146"/>
        <v>1445</v>
      </c>
      <c r="AI578" s="2" t="str">
        <f t="shared" si="147"/>
        <v/>
      </c>
      <c r="AK578" s="2" t="str">
        <f t="shared" si="148"/>
        <v/>
      </c>
      <c r="AL578" s="2" t="str">
        <f t="shared" si="149"/>
        <v/>
      </c>
      <c r="AM578" s="2" t="str">
        <f t="shared" si="150"/>
        <v/>
      </c>
      <c r="AN578" s="2">
        <f t="shared" si="151"/>
        <v>655</v>
      </c>
      <c r="AO578" s="2" t="str">
        <f t="shared" si="152"/>
        <v/>
      </c>
    </row>
    <row r="579" spans="1:41" x14ac:dyDescent="0.3">
      <c r="A579" s="111">
        <v>44591.834456018521</v>
      </c>
      <c r="B579" s="78" t="s">
        <v>1820</v>
      </c>
      <c r="C579" s="78" t="s">
        <v>846</v>
      </c>
      <c r="D579" s="78" t="s">
        <v>1821</v>
      </c>
      <c r="F579" s="78" t="s">
        <v>809</v>
      </c>
      <c r="G579" s="78" t="s">
        <v>128</v>
      </c>
      <c r="H579" s="112" t="s">
        <v>270</v>
      </c>
      <c r="I579" s="112">
        <v>3</v>
      </c>
      <c r="J579" s="113">
        <v>44591.833935185183</v>
      </c>
      <c r="K579" s="113">
        <v>44591.834456018521</v>
      </c>
      <c r="M579" s="113">
        <v>44591.834976851853</v>
      </c>
      <c r="N579" s="113">
        <v>44591.835532407407</v>
      </c>
      <c r="O579" s="78" t="s">
        <v>1187</v>
      </c>
      <c r="P579" s="78" t="str">
        <f t="shared" si="136"/>
        <v>CIC</v>
      </c>
      <c r="S579" s="78" t="str">
        <f t="shared" si="137"/>
        <v/>
      </c>
      <c r="T579" s="113">
        <v>44591.848229166666</v>
      </c>
      <c r="U579" s="78" t="s">
        <v>1220</v>
      </c>
      <c r="V579" s="78" t="str">
        <f t="shared" si="138"/>
        <v>PLOEG</v>
      </c>
      <c r="W579" s="113">
        <v>44591.857430555552</v>
      </c>
      <c r="X579" s="113">
        <f t="shared" si="139"/>
        <v>5.2083333139307797E-4</v>
      </c>
      <c r="Y579" s="113">
        <f t="shared" si="140"/>
        <v>1.3252314813144039E-2</v>
      </c>
      <c r="Z579" s="113">
        <f t="shared" si="141"/>
        <v>9.2013888861401938E-3</v>
      </c>
      <c r="AB579" s="2">
        <f t="shared" si="142"/>
        <v>1145</v>
      </c>
      <c r="AC579" s="2">
        <f t="shared" si="142"/>
        <v>795</v>
      </c>
      <c r="AE579" s="2" t="str">
        <f t="shared" si="143"/>
        <v/>
      </c>
      <c r="AF579" s="2" t="str">
        <f t="shared" si="144"/>
        <v/>
      </c>
      <c r="AG579" s="2" t="str">
        <f t="shared" si="145"/>
        <v/>
      </c>
      <c r="AH579" s="2">
        <f t="shared" si="146"/>
        <v>1145</v>
      </c>
      <c r="AI579" s="2" t="str">
        <f t="shared" si="147"/>
        <v/>
      </c>
      <c r="AK579" s="2" t="str">
        <f t="shared" si="148"/>
        <v/>
      </c>
      <c r="AL579" s="2" t="str">
        <f t="shared" si="149"/>
        <v/>
      </c>
      <c r="AM579" s="2" t="str">
        <f t="shared" si="150"/>
        <v/>
      </c>
      <c r="AN579" s="2">
        <f t="shared" si="151"/>
        <v>795</v>
      </c>
      <c r="AO579" s="2" t="str">
        <f t="shared" si="152"/>
        <v/>
      </c>
    </row>
    <row r="580" spans="1:41" x14ac:dyDescent="0.3">
      <c r="A580" s="111">
        <v>44591.865648148145</v>
      </c>
      <c r="B580" s="78" t="s">
        <v>1822</v>
      </c>
      <c r="C580" s="78" t="s">
        <v>835</v>
      </c>
      <c r="D580" s="78" t="s">
        <v>1823</v>
      </c>
      <c r="E580" s="78">
        <v>15</v>
      </c>
      <c r="F580" s="78" t="s">
        <v>807</v>
      </c>
      <c r="G580" s="78" t="s">
        <v>92</v>
      </c>
      <c r="H580" s="112" t="s">
        <v>204</v>
      </c>
      <c r="I580" s="112">
        <v>2</v>
      </c>
      <c r="J580" s="113">
        <v>44591.864942129629</v>
      </c>
      <c r="K580" s="113">
        <v>44591.865648148145</v>
      </c>
      <c r="M580" s="113">
        <v>44591.866909722223</v>
      </c>
      <c r="N580" s="113">
        <v>44591.866944444446</v>
      </c>
      <c r="O580" s="78" t="s">
        <v>1185</v>
      </c>
      <c r="P580" s="78" t="str">
        <f t="shared" si="136"/>
        <v>CIC</v>
      </c>
      <c r="S580" s="78" t="str">
        <f t="shared" si="137"/>
        <v/>
      </c>
      <c r="V580" s="78" t="str">
        <f t="shared" si="138"/>
        <v/>
      </c>
      <c r="W580" s="113">
        <v>44591.871817129628</v>
      </c>
      <c r="X580" s="113">
        <f t="shared" si="139"/>
        <v>1.2615740779438056E-3</v>
      </c>
      <c r="Y580" s="113" t="str">
        <f t="shared" si="140"/>
        <v/>
      </c>
      <c r="Z580" s="113" t="str">
        <f t="shared" si="141"/>
        <v/>
      </c>
      <c r="AB580" s="2" t="str">
        <f t="shared" si="142"/>
        <v/>
      </c>
      <c r="AC580" s="2" t="str">
        <f t="shared" si="142"/>
        <v/>
      </c>
      <c r="AE580" s="2" t="str">
        <f t="shared" si="143"/>
        <v/>
      </c>
      <c r="AF580" s="2" t="str">
        <f t="shared" si="144"/>
        <v/>
      </c>
      <c r="AG580" s="2" t="str">
        <f t="shared" si="145"/>
        <v/>
      </c>
      <c r="AH580" s="2" t="str">
        <f t="shared" si="146"/>
        <v/>
      </c>
      <c r="AI580" s="2" t="str">
        <f t="shared" si="147"/>
        <v/>
      </c>
      <c r="AK580" s="2" t="str">
        <f t="shared" si="148"/>
        <v/>
      </c>
      <c r="AL580" s="2" t="str">
        <f t="shared" si="149"/>
        <v/>
      </c>
      <c r="AM580" s="2" t="str">
        <f t="shared" si="150"/>
        <v/>
      </c>
      <c r="AN580" s="2" t="str">
        <f t="shared" si="151"/>
        <v/>
      </c>
      <c r="AO580" s="2" t="str">
        <f t="shared" si="152"/>
        <v/>
      </c>
    </row>
    <row r="581" spans="1:41" x14ac:dyDescent="0.3">
      <c r="A581" s="111">
        <v>44591.865648148145</v>
      </c>
      <c r="B581" s="78" t="s">
        <v>1822</v>
      </c>
      <c r="C581" s="78" t="s">
        <v>846</v>
      </c>
      <c r="D581" s="78" t="s">
        <v>1823</v>
      </c>
      <c r="E581" s="78">
        <v>15</v>
      </c>
      <c r="F581" s="78" t="s">
        <v>807</v>
      </c>
      <c r="G581" s="78" t="s">
        <v>92</v>
      </c>
      <c r="H581" s="112" t="s">
        <v>204</v>
      </c>
      <c r="I581" s="112">
        <v>2</v>
      </c>
      <c r="J581" s="113">
        <v>44591.864942129629</v>
      </c>
      <c r="K581" s="113">
        <v>44591.865648148145</v>
      </c>
      <c r="M581" s="113">
        <v>44591.868611111109</v>
      </c>
      <c r="N581" s="113">
        <v>44591.868634259263</v>
      </c>
      <c r="O581" s="78" t="s">
        <v>1187</v>
      </c>
      <c r="P581" s="78" t="str">
        <f t="shared" si="136"/>
        <v>CIC</v>
      </c>
      <c r="S581" s="78" t="str">
        <f t="shared" si="137"/>
        <v/>
      </c>
      <c r="V581" s="78" t="str">
        <f t="shared" si="138"/>
        <v/>
      </c>
      <c r="W581" s="113">
        <v>44591.870879629627</v>
      </c>
      <c r="X581" s="113">
        <f t="shared" si="139"/>
        <v>2.9629629643750377E-3</v>
      </c>
      <c r="Y581" s="113" t="str">
        <f t="shared" si="140"/>
        <v/>
      </c>
      <c r="Z581" s="113" t="str">
        <f t="shared" si="141"/>
        <v/>
      </c>
      <c r="AB581" s="2" t="str">
        <f t="shared" si="142"/>
        <v/>
      </c>
      <c r="AC581" s="2" t="str">
        <f t="shared" si="142"/>
        <v/>
      </c>
      <c r="AE581" s="2" t="str">
        <f t="shared" si="143"/>
        <v/>
      </c>
      <c r="AF581" s="2" t="str">
        <f t="shared" si="144"/>
        <v/>
      </c>
      <c r="AG581" s="2" t="str">
        <f t="shared" si="145"/>
        <v/>
      </c>
      <c r="AH581" s="2" t="str">
        <f t="shared" si="146"/>
        <v/>
      </c>
      <c r="AI581" s="2" t="str">
        <f t="shared" si="147"/>
        <v/>
      </c>
      <c r="AK581" s="2" t="str">
        <f t="shared" si="148"/>
        <v/>
      </c>
      <c r="AL581" s="2" t="str">
        <f t="shared" si="149"/>
        <v/>
      </c>
      <c r="AM581" s="2" t="str">
        <f t="shared" si="150"/>
        <v/>
      </c>
      <c r="AN581" s="2" t="str">
        <f t="shared" si="151"/>
        <v/>
      </c>
      <c r="AO581" s="2" t="str">
        <f t="shared" si="152"/>
        <v/>
      </c>
    </row>
    <row r="582" spans="1:41" x14ac:dyDescent="0.3">
      <c r="A582" s="111">
        <v>44591.942615740743</v>
      </c>
      <c r="B582" s="78" t="s">
        <v>1824</v>
      </c>
      <c r="C582" s="78" t="s">
        <v>846</v>
      </c>
      <c r="D582" s="78" t="s">
        <v>1825</v>
      </c>
      <c r="E582" s="78">
        <v>9</v>
      </c>
      <c r="F582" s="78" t="s">
        <v>807</v>
      </c>
      <c r="G582" s="78" t="s">
        <v>92</v>
      </c>
      <c r="H582" s="112" t="s">
        <v>220</v>
      </c>
      <c r="I582" s="112">
        <v>2</v>
      </c>
      <c r="J582" s="113">
        <v>44591.942083333335</v>
      </c>
      <c r="K582" s="113">
        <v>44591.942615740743</v>
      </c>
      <c r="M582" s="113">
        <v>44591.943761574075</v>
      </c>
      <c r="P582" s="78" t="str">
        <f t="shared" ref="P582:P645" si="153">IF(LEFT(O582,3)="&amp;RU","PLOEG",IF(LEFT(O582,6)="ANT-di","DISP/S of N",IF(LEFT(O582,4)="rANT","DISP/S of N",IF(LEFT(O582,3)="ANT","CIC",""))))</f>
        <v/>
      </c>
      <c r="Q582" s="113">
        <v>44591.944120370368</v>
      </c>
      <c r="R582" s="78" t="s">
        <v>1185</v>
      </c>
      <c r="S582" s="78" t="str">
        <f t="shared" ref="S582:S645" si="154">IF(LEFT(R582,3)="&amp;RU","PLOEG",IF(LEFT(R582,6)="ANT-di","DISP/S of N",IF(LEFT(R582,4)="rANT","DISP/S of N",IF(LEFT(R582,3)="ANT","CIC",""))))</f>
        <v>CIC</v>
      </c>
      <c r="T582" s="113">
        <v>44591.951469907406</v>
      </c>
      <c r="U582" s="78" t="s">
        <v>1220</v>
      </c>
      <c r="V582" s="78" t="str">
        <f t="shared" ref="V582:V645" si="155">IF(LEFT(U582,3)="&amp;RU","PLOEG",IF(LEFT(U582,6)="ANT-di","DISP/S of N",IF(LEFT(U582,4)="rANT","DISP/S of N",IF(LEFT(U582,3)="ANT","CIC",""))))</f>
        <v>PLOEG</v>
      </c>
      <c r="W582" s="113">
        <v>44591.956574074073</v>
      </c>
      <c r="X582" s="113">
        <f t="shared" ref="X582:X645" si="156">IF((MIN(L582:M582)&lt;K582+6/ (24*3600)),"", IF((MIN(L582:M582)=K582),"0:00:00",IF((MIN(L582:M582)-K582),MIN(L582:M582)-K582,"")))</f>
        <v>1.1458333319751546E-3</v>
      </c>
      <c r="Y582" s="113">
        <f t="shared" ref="Y582:Y645" si="157">IF(OR(T582="",T582&lt;MINA(L582,M582)+11/(24*3600)),"",T582-MINA(L582,M582))</f>
        <v>7.7083333308110014E-3</v>
      </c>
      <c r="Z582" s="113">
        <f t="shared" ref="Z582:Z645" si="158">IF(OR(T582="",W582&lt;T582+31/(24*3600)),"",W582-T582)</f>
        <v>5.1041666665696539E-3</v>
      </c>
      <c r="AB582" s="2">
        <f t="shared" ref="AB582:AC645" si="159">IF(Y582="","",SECOND(Y582)+(MINUTE(Y582)*60)+(HOUR(Y582)*3600))</f>
        <v>666</v>
      </c>
      <c r="AC582" s="2">
        <f t="shared" si="159"/>
        <v>441</v>
      </c>
      <c r="AE582" s="2" t="str">
        <f t="shared" ref="AE582:AE645" si="160">IF(I582=0,AB582,"")</f>
        <v/>
      </c>
      <c r="AF582" s="2" t="str">
        <f t="shared" ref="AF582:AF645" si="161">IF(I582=1,AB582,"")</f>
        <v/>
      </c>
      <c r="AG582" s="2">
        <f t="shared" ref="AG582:AG645" si="162">IF(I582=2,AB582,"")</f>
        <v>666</v>
      </c>
      <c r="AH582" s="2" t="str">
        <f t="shared" ref="AH582:AH645" si="163">IF(I582=3,AB582,"")</f>
        <v/>
      </c>
      <c r="AI582" s="2" t="str">
        <f t="shared" ref="AI582:AI645" si="164">IF(I582=4,AB582,"")</f>
        <v/>
      </c>
      <c r="AK582" s="2" t="str">
        <f t="shared" ref="AK582:AK645" si="165">IF(I582=0,AC582,"")</f>
        <v/>
      </c>
      <c r="AL582" s="2" t="str">
        <f t="shared" ref="AL582:AL645" si="166">IF(I582=1,AC582,"")</f>
        <v/>
      </c>
      <c r="AM582" s="2">
        <f t="shared" ref="AM582:AM645" si="167">IF(I582=2,AC582,"")</f>
        <v>441</v>
      </c>
      <c r="AN582" s="2" t="str">
        <f t="shared" ref="AN582:AN645" si="168">IF(I582=3,AC582,"")</f>
        <v/>
      </c>
      <c r="AO582" s="2" t="str">
        <f t="shared" ref="AO582:AO645" si="169">IF(I582=4,AC582,"")</f>
        <v/>
      </c>
    </row>
    <row r="583" spans="1:41" x14ac:dyDescent="0.3">
      <c r="A583" s="111">
        <v>44591.942615740743</v>
      </c>
      <c r="B583" s="78" t="s">
        <v>1824</v>
      </c>
      <c r="C583" s="78" t="s">
        <v>835</v>
      </c>
      <c r="D583" s="78" t="s">
        <v>1825</v>
      </c>
      <c r="E583" s="78">
        <v>9</v>
      </c>
      <c r="F583" s="78" t="s">
        <v>807</v>
      </c>
      <c r="G583" s="78" t="s">
        <v>92</v>
      </c>
      <c r="H583" s="112" t="s">
        <v>220</v>
      </c>
      <c r="I583" s="112">
        <v>2</v>
      </c>
      <c r="J583" s="113">
        <v>44591.942083333335</v>
      </c>
      <c r="K583" s="113">
        <v>44591.942615740743</v>
      </c>
      <c r="M583" s="113">
        <v>44591.945289351854</v>
      </c>
      <c r="N583" s="113">
        <v>44591.945324074077</v>
      </c>
      <c r="O583" s="78" t="s">
        <v>1187</v>
      </c>
      <c r="P583" s="78" t="str">
        <f t="shared" si="153"/>
        <v>CIC</v>
      </c>
      <c r="Q583" s="113">
        <v>44591.946643518517</v>
      </c>
      <c r="R583" s="78" t="s">
        <v>1216</v>
      </c>
      <c r="S583" s="78" t="str">
        <f t="shared" si="154"/>
        <v>PLOEG</v>
      </c>
      <c r="T583" s="113">
        <v>44591.955347222225</v>
      </c>
      <c r="U583" s="78" t="s">
        <v>1216</v>
      </c>
      <c r="V583" s="78" t="str">
        <f t="shared" si="155"/>
        <v>PLOEG</v>
      </c>
      <c r="W583" s="113">
        <v>44591.956516203703</v>
      </c>
      <c r="X583" s="113">
        <f t="shared" si="156"/>
        <v>2.6736111103673466E-3</v>
      </c>
      <c r="Y583" s="113">
        <f t="shared" si="157"/>
        <v>1.0057870371383615E-2</v>
      </c>
      <c r="Z583" s="113">
        <f t="shared" si="158"/>
        <v>1.1689814782585017E-3</v>
      </c>
      <c r="AB583" s="2">
        <f t="shared" si="159"/>
        <v>869</v>
      </c>
      <c r="AC583" s="2">
        <f t="shared" si="159"/>
        <v>101</v>
      </c>
      <c r="AE583" s="2" t="str">
        <f t="shared" si="160"/>
        <v/>
      </c>
      <c r="AF583" s="2" t="str">
        <f t="shared" si="161"/>
        <v/>
      </c>
      <c r="AG583" s="2">
        <f t="shared" si="162"/>
        <v>869</v>
      </c>
      <c r="AH583" s="2" t="str">
        <f t="shared" si="163"/>
        <v/>
      </c>
      <c r="AI583" s="2" t="str">
        <f t="shared" si="164"/>
        <v/>
      </c>
      <c r="AK583" s="2" t="str">
        <f t="shared" si="165"/>
        <v/>
      </c>
      <c r="AL583" s="2" t="str">
        <f t="shared" si="166"/>
        <v/>
      </c>
      <c r="AM583" s="2">
        <f t="shared" si="167"/>
        <v>101</v>
      </c>
      <c r="AN583" s="2" t="str">
        <f t="shared" si="168"/>
        <v/>
      </c>
      <c r="AO583" s="2" t="str">
        <f t="shared" si="169"/>
        <v/>
      </c>
    </row>
    <row r="584" spans="1:41" x14ac:dyDescent="0.3">
      <c r="A584" s="111">
        <v>44591.996458333335</v>
      </c>
      <c r="B584" s="78" t="s">
        <v>1826</v>
      </c>
      <c r="C584" s="78" t="s">
        <v>835</v>
      </c>
      <c r="D584" s="78" t="s">
        <v>1277</v>
      </c>
      <c r="E584" s="78">
        <v>15</v>
      </c>
      <c r="F584" s="78" t="s">
        <v>809</v>
      </c>
      <c r="G584" s="78" t="s">
        <v>92</v>
      </c>
      <c r="H584" s="112" t="s">
        <v>204</v>
      </c>
      <c r="I584" s="112">
        <v>2</v>
      </c>
      <c r="J584" s="113">
        <v>44591.995671296296</v>
      </c>
      <c r="K584" s="113">
        <v>44591.996458333335</v>
      </c>
      <c r="M584" s="113">
        <v>44591.998495370368</v>
      </c>
      <c r="N584" s="113">
        <v>44591.998564814814</v>
      </c>
      <c r="O584" s="78" t="s">
        <v>1185</v>
      </c>
      <c r="P584" s="78" t="str">
        <f t="shared" si="153"/>
        <v>CIC</v>
      </c>
      <c r="Q584" s="113">
        <v>44592.002893518518</v>
      </c>
      <c r="R584" s="78" t="s">
        <v>1216</v>
      </c>
      <c r="S584" s="78" t="str">
        <f t="shared" si="154"/>
        <v>PLOEG</v>
      </c>
      <c r="T584" s="113">
        <v>44592.01226851852</v>
      </c>
      <c r="U584" s="78" t="s">
        <v>1216</v>
      </c>
      <c r="V584" s="78" t="str">
        <f t="shared" si="155"/>
        <v>PLOEG</v>
      </c>
      <c r="W584" s="113">
        <v>44592.01630787037</v>
      </c>
      <c r="X584" s="113">
        <f t="shared" si="156"/>
        <v>2.0370370330056176E-3</v>
      </c>
      <c r="Y584" s="113">
        <f t="shared" si="157"/>
        <v>1.3773148151813075E-2</v>
      </c>
      <c r="Z584" s="113">
        <f t="shared" si="158"/>
        <v>4.0393518502241932E-3</v>
      </c>
      <c r="AB584" s="2">
        <f t="shared" si="159"/>
        <v>1190</v>
      </c>
      <c r="AC584" s="2">
        <f t="shared" si="159"/>
        <v>349</v>
      </c>
      <c r="AE584" s="2" t="str">
        <f t="shared" si="160"/>
        <v/>
      </c>
      <c r="AF584" s="2" t="str">
        <f t="shared" si="161"/>
        <v/>
      </c>
      <c r="AG584" s="2">
        <f t="shared" si="162"/>
        <v>1190</v>
      </c>
      <c r="AH584" s="2" t="str">
        <f t="shared" si="163"/>
        <v/>
      </c>
      <c r="AI584" s="2" t="str">
        <f t="shared" si="164"/>
        <v/>
      </c>
      <c r="AK584" s="2" t="str">
        <f t="shared" si="165"/>
        <v/>
      </c>
      <c r="AL584" s="2" t="str">
        <f t="shared" si="166"/>
        <v/>
      </c>
      <c r="AM584" s="2">
        <f t="shared" si="167"/>
        <v>349</v>
      </c>
      <c r="AN584" s="2" t="str">
        <f t="shared" si="168"/>
        <v/>
      </c>
      <c r="AO584" s="2" t="str">
        <f t="shared" si="169"/>
        <v/>
      </c>
    </row>
    <row r="585" spans="1:41" x14ac:dyDescent="0.3">
      <c r="A585" s="111">
        <v>44591.996458333335</v>
      </c>
      <c r="B585" s="78" t="s">
        <v>1826</v>
      </c>
      <c r="C585" s="78" t="s">
        <v>846</v>
      </c>
      <c r="D585" s="78" t="s">
        <v>1277</v>
      </c>
      <c r="E585" s="78">
        <v>15</v>
      </c>
      <c r="F585" s="78" t="s">
        <v>809</v>
      </c>
      <c r="G585" s="78" t="s">
        <v>92</v>
      </c>
      <c r="H585" s="112" t="s">
        <v>204</v>
      </c>
      <c r="I585" s="112">
        <v>2</v>
      </c>
      <c r="J585" s="113">
        <v>44591.995671296296</v>
      </c>
      <c r="K585" s="113">
        <v>44591.996458333335</v>
      </c>
      <c r="M585" s="113">
        <v>44592.001354166663</v>
      </c>
      <c r="P585" s="78" t="str">
        <f t="shared" si="153"/>
        <v/>
      </c>
      <c r="S585" s="78" t="str">
        <f t="shared" si="154"/>
        <v/>
      </c>
      <c r="T585" s="113">
        <v>44592.00136574074</v>
      </c>
      <c r="U585" s="78" t="s">
        <v>1185</v>
      </c>
      <c r="V585" s="78" t="str">
        <f t="shared" si="155"/>
        <v>CIC</v>
      </c>
      <c r="W585" s="113">
        <v>44592.016365740739</v>
      </c>
      <c r="X585" s="113">
        <f t="shared" si="156"/>
        <v>4.8958333281916566E-3</v>
      </c>
      <c r="Y585" s="113" t="str">
        <f t="shared" si="157"/>
        <v/>
      </c>
      <c r="Z585" s="113">
        <f t="shared" si="158"/>
        <v>1.4999999999417923E-2</v>
      </c>
      <c r="AB585" s="2" t="str">
        <f t="shared" si="159"/>
        <v/>
      </c>
      <c r="AC585" s="2">
        <f t="shared" si="159"/>
        <v>1296</v>
      </c>
      <c r="AE585" s="2" t="str">
        <f t="shared" si="160"/>
        <v/>
      </c>
      <c r="AF585" s="2" t="str">
        <f t="shared" si="161"/>
        <v/>
      </c>
      <c r="AG585" s="2" t="str">
        <f t="shared" si="162"/>
        <v/>
      </c>
      <c r="AH585" s="2" t="str">
        <f t="shared" si="163"/>
        <v/>
      </c>
      <c r="AI585" s="2" t="str">
        <f t="shared" si="164"/>
        <v/>
      </c>
      <c r="AK585" s="2" t="str">
        <f t="shared" si="165"/>
        <v/>
      </c>
      <c r="AL585" s="2" t="str">
        <f t="shared" si="166"/>
        <v/>
      </c>
      <c r="AM585" s="2">
        <f t="shared" si="167"/>
        <v>1296</v>
      </c>
      <c r="AN585" s="2" t="str">
        <f t="shared" si="168"/>
        <v/>
      </c>
      <c r="AO585" s="2" t="str">
        <f t="shared" si="169"/>
        <v/>
      </c>
    </row>
    <row r="586" spans="1:41" x14ac:dyDescent="0.3">
      <c r="A586" s="111">
        <v>44592.346516203703</v>
      </c>
      <c r="B586" s="78" t="s">
        <v>1827</v>
      </c>
      <c r="C586" s="78" t="s">
        <v>886</v>
      </c>
      <c r="D586" s="78" t="s">
        <v>1211</v>
      </c>
      <c r="E586" s="78">
        <v>191</v>
      </c>
      <c r="F586" s="78" t="s">
        <v>808</v>
      </c>
      <c r="G586" s="78" t="s">
        <v>102</v>
      </c>
      <c r="H586" s="112" t="s">
        <v>206</v>
      </c>
      <c r="I586" s="112">
        <v>3</v>
      </c>
      <c r="J586" s="113">
        <v>44592.345983796295</v>
      </c>
      <c r="K586" s="113">
        <v>44592.346516203703</v>
      </c>
      <c r="M586" s="113">
        <v>44592.348796296297</v>
      </c>
      <c r="N586" s="113">
        <v>44592.34883101852</v>
      </c>
      <c r="O586" s="78" t="s">
        <v>1185</v>
      </c>
      <c r="P586" s="78" t="str">
        <f t="shared" si="153"/>
        <v>CIC</v>
      </c>
      <c r="Q586" s="113">
        <v>44592.349374999998</v>
      </c>
      <c r="R586" s="78" t="s">
        <v>1267</v>
      </c>
      <c r="S586" s="78" t="str">
        <f t="shared" si="154"/>
        <v>PLOEG</v>
      </c>
      <c r="T586" s="113">
        <v>44592.354664351849</v>
      </c>
      <c r="U586" s="78" t="s">
        <v>1187</v>
      </c>
      <c r="V586" s="78" t="str">
        <f t="shared" si="155"/>
        <v>CIC</v>
      </c>
      <c r="W586" s="113">
        <v>44592.390520833331</v>
      </c>
      <c r="X586" s="113">
        <f t="shared" si="156"/>
        <v>2.2800925944466144E-3</v>
      </c>
      <c r="Y586" s="113">
        <f t="shared" si="157"/>
        <v>5.8680555521277711E-3</v>
      </c>
      <c r="Z586" s="113">
        <f t="shared" si="158"/>
        <v>3.5856481481459923E-2</v>
      </c>
      <c r="AB586" s="2">
        <f t="shared" si="159"/>
        <v>507</v>
      </c>
      <c r="AC586" s="2">
        <f t="shared" si="159"/>
        <v>3098</v>
      </c>
      <c r="AE586" s="2" t="str">
        <f t="shared" si="160"/>
        <v/>
      </c>
      <c r="AF586" s="2" t="str">
        <f t="shared" si="161"/>
        <v/>
      </c>
      <c r="AG586" s="2" t="str">
        <f t="shared" si="162"/>
        <v/>
      </c>
      <c r="AH586" s="2">
        <f t="shared" si="163"/>
        <v>507</v>
      </c>
      <c r="AI586" s="2" t="str">
        <f t="shared" si="164"/>
        <v/>
      </c>
      <c r="AK586" s="2" t="str">
        <f t="shared" si="165"/>
        <v/>
      </c>
      <c r="AL586" s="2" t="str">
        <f t="shared" si="166"/>
        <v/>
      </c>
      <c r="AM586" s="2" t="str">
        <f t="shared" si="167"/>
        <v/>
      </c>
      <c r="AN586" s="2">
        <f t="shared" si="168"/>
        <v>3098</v>
      </c>
      <c r="AO586" s="2" t="str">
        <f t="shared" si="169"/>
        <v/>
      </c>
    </row>
    <row r="587" spans="1:41" x14ac:dyDescent="0.3">
      <c r="A587" s="111">
        <v>44592.415219907409</v>
      </c>
      <c r="B587" s="78" t="s">
        <v>1828</v>
      </c>
      <c r="C587" s="78" t="s">
        <v>850</v>
      </c>
      <c r="D587" s="78" t="s">
        <v>1418</v>
      </c>
      <c r="E587" s="78">
        <v>1</v>
      </c>
      <c r="F587" s="78" t="s">
        <v>807</v>
      </c>
      <c r="G587" s="78" t="s">
        <v>98</v>
      </c>
      <c r="H587" s="112" t="s">
        <v>216</v>
      </c>
      <c r="I587" s="112">
        <v>4</v>
      </c>
      <c r="J587" s="113">
        <v>44592.415219907409</v>
      </c>
      <c r="K587" s="113">
        <v>44592.415219907409</v>
      </c>
      <c r="M587" s="113">
        <v>44592.415960648148</v>
      </c>
      <c r="N587" s="113">
        <v>44592.416400462964</v>
      </c>
      <c r="O587" s="78" t="s">
        <v>1187</v>
      </c>
      <c r="P587" s="78" t="str">
        <f t="shared" si="153"/>
        <v>CIC</v>
      </c>
      <c r="S587" s="78" t="str">
        <f t="shared" si="154"/>
        <v/>
      </c>
      <c r="T587" s="113">
        <v>44592.428935185184</v>
      </c>
      <c r="U587" s="78" t="s">
        <v>1344</v>
      </c>
      <c r="V587" s="78" t="str">
        <f t="shared" si="155"/>
        <v>PLOEG</v>
      </c>
      <c r="W587" s="113">
        <v>44592.429699074077</v>
      </c>
      <c r="X587" s="113">
        <f t="shared" si="156"/>
        <v>7.4074073927477002E-4</v>
      </c>
      <c r="Y587" s="113">
        <f t="shared" si="157"/>
        <v>1.2974537035916001E-2</v>
      </c>
      <c r="Z587" s="113">
        <f t="shared" si="158"/>
        <v>7.638888928340748E-4</v>
      </c>
      <c r="AB587" s="2">
        <f t="shared" si="159"/>
        <v>1121</v>
      </c>
      <c r="AC587" s="2">
        <f t="shared" si="159"/>
        <v>66</v>
      </c>
      <c r="AE587" s="2" t="str">
        <f t="shared" si="160"/>
        <v/>
      </c>
      <c r="AF587" s="2" t="str">
        <f t="shared" si="161"/>
        <v/>
      </c>
      <c r="AG587" s="2" t="str">
        <f t="shared" si="162"/>
        <v/>
      </c>
      <c r="AH587" s="2" t="str">
        <f t="shared" si="163"/>
        <v/>
      </c>
      <c r="AI587" s="2">
        <f t="shared" si="164"/>
        <v>1121</v>
      </c>
      <c r="AK587" s="2" t="str">
        <f t="shared" si="165"/>
        <v/>
      </c>
      <c r="AL587" s="2" t="str">
        <f t="shared" si="166"/>
        <v/>
      </c>
      <c r="AM587" s="2" t="str">
        <f t="shared" si="167"/>
        <v/>
      </c>
      <c r="AN587" s="2" t="str">
        <f t="shared" si="168"/>
        <v/>
      </c>
      <c r="AO587" s="2">
        <f t="shared" si="169"/>
        <v>66</v>
      </c>
    </row>
    <row r="588" spans="1:41" x14ac:dyDescent="0.3">
      <c r="A588" s="111">
        <v>44592.444652777776</v>
      </c>
      <c r="B588" s="78" t="s">
        <v>1829</v>
      </c>
      <c r="C588" s="78" t="s">
        <v>886</v>
      </c>
      <c r="D588" s="78" t="s">
        <v>1394</v>
      </c>
      <c r="E588" s="78">
        <v>33</v>
      </c>
      <c r="F588" s="78" t="s">
        <v>809</v>
      </c>
      <c r="G588" s="78" t="s">
        <v>112</v>
      </c>
      <c r="H588" s="112" t="s">
        <v>218</v>
      </c>
      <c r="I588" s="112">
        <v>3</v>
      </c>
      <c r="J588" s="113">
        <v>44592.444652777776</v>
      </c>
      <c r="K588" s="113">
        <v>44592.444652777776</v>
      </c>
      <c r="M588" s="113">
        <v>44592.445150462961</v>
      </c>
      <c r="N588" s="113">
        <v>44592.445381944446</v>
      </c>
      <c r="O588" s="78" t="s">
        <v>1187</v>
      </c>
      <c r="P588" s="78" t="str">
        <f t="shared" si="153"/>
        <v>CIC</v>
      </c>
      <c r="Q588" s="113">
        <v>44592.44840277778</v>
      </c>
      <c r="R588" s="78" t="s">
        <v>1258</v>
      </c>
      <c r="S588" s="78" t="str">
        <f t="shared" si="154"/>
        <v>PLOEG</v>
      </c>
      <c r="T588" s="113">
        <v>44592.458749999998</v>
      </c>
      <c r="U588" s="78" t="s">
        <v>1258</v>
      </c>
      <c r="V588" s="78" t="str">
        <f t="shared" si="155"/>
        <v>PLOEG</v>
      </c>
      <c r="W588" s="113">
        <v>44592.503842592596</v>
      </c>
      <c r="X588" s="113">
        <f t="shared" si="156"/>
        <v>4.9768518510973081E-4</v>
      </c>
      <c r="Y588" s="113">
        <f t="shared" si="157"/>
        <v>1.3599537036498077E-2</v>
      </c>
      <c r="Z588" s="113">
        <f t="shared" si="158"/>
        <v>4.5092592597939074E-2</v>
      </c>
      <c r="AB588" s="2">
        <f t="shared" si="159"/>
        <v>1175</v>
      </c>
      <c r="AC588" s="2">
        <f t="shared" si="159"/>
        <v>3896</v>
      </c>
      <c r="AE588" s="2" t="str">
        <f t="shared" si="160"/>
        <v/>
      </c>
      <c r="AF588" s="2" t="str">
        <f t="shared" si="161"/>
        <v/>
      </c>
      <c r="AG588" s="2" t="str">
        <f t="shared" si="162"/>
        <v/>
      </c>
      <c r="AH588" s="2">
        <f t="shared" si="163"/>
        <v>1175</v>
      </c>
      <c r="AI588" s="2" t="str">
        <f t="shared" si="164"/>
        <v/>
      </c>
      <c r="AK588" s="2" t="str">
        <f t="shared" si="165"/>
        <v/>
      </c>
      <c r="AL588" s="2" t="str">
        <f t="shared" si="166"/>
        <v/>
      </c>
      <c r="AM588" s="2" t="str">
        <f t="shared" si="167"/>
        <v/>
      </c>
      <c r="AN588" s="2">
        <f t="shared" si="168"/>
        <v>3896</v>
      </c>
      <c r="AO588" s="2" t="str">
        <f t="shared" si="169"/>
        <v/>
      </c>
    </row>
    <row r="589" spans="1:41" x14ac:dyDescent="0.3">
      <c r="A589" s="111">
        <v>44592.47216435185</v>
      </c>
      <c r="B589" s="78" t="s">
        <v>1830</v>
      </c>
      <c r="C589" s="78" t="s">
        <v>850</v>
      </c>
      <c r="F589" s="78" t="s">
        <v>808</v>
      </c>
      <c r="G589" s="78" t="s">
        <v>110</v>
      </c>
      <c r="H589" s="112" t="s">
        <v>250</v>
      </c>
      <c r="I589" s="112">
        <v>3</v>
      </c>
      <c r="J589" s="113">
        <v>44592.471724537034</v>
      </c>
      <c r="K589" s="113">
        <v>44592.47216435185</v>
      </c>
      <c r="M589" s="113">
        <v>44592.472812499997</v>
      </c>
      <c r="N589" s="113">
        <v>44592.473252314812</v>
      </c>
      <c r="O589" s="78" t="s">
        <v>1185</v>
      </c>
      <c r="P589" s="78" t="str">
        <f t="shared" si="153"/>
        <v>CIC</v>
      </c>
      <c r="S589" s="78" t="str">
        <f t="shared" si="154"/>
        <v/>
      </c>
      <c r="V589" s="78" t="str">
        <f t="shared" si="155"/>
        <v/>
      </c>
      <c r="W589" s="113">
        <v>44592.492071759261</v>
      </c>
      <c r="X589" s="113">
        <f t="shared" si="156"/>
        <v>6.4814814686542377E-4</v>
      </c>
      <c r="Y589" s="113" t="str">
        <f t="shared" si="157"/>
        <v/>
      </c>
      <c r="Z589" s="113" t="str">
        <f t="shared" si="158"/>
        <v/>
      </c>
      <c r="AB589" s="2" t="str">
        <f t="shared" si="159"/>
        <v/>
      </c>
      <c r="AC589" s="2" t="str">
        <f t="shared" si="159"/>
        <v/>
      </c>
      <c r="AE589" s="2" t="str">
        <f t="shared" si="160"/>
        <v/>
      </c>
      <c r="AF589" s="2" t="str">
        <f t="shared" si="161"/>
        <v/>
      </c>
      <c r="AG589" s="2" t="str">
        <f t="shared" si="162"/>
        <v/>
      </c>
      <c r="AH589" s="2" t="str">
        <f t="shared" si="163"/>
        <v/>
      </c>
      <c r="AI589" s="2" t="str">
        <f t="shared" si="164"/>
        <v/>
      </c>
      <c r="AK589" s="2" t="str">
        <f t="shared" si="165"/>
        <v/>
      </c>
      <c r="AL589" s="2" t="str">
        <f t="shared" si="166"/>
        <v/>
      </c>
      <c r="AM589" s="2" t="str">
        <f t="shared" si="167"/>
        <v/>
      </c>
      <c r="AN589" s="2" t="str">
        <f t="shared" si="168"/>
        <v/>
      </c>
      <c r="AO589" s="2" t="str">
        <f t="shared" si="169"/>
        <v/>
      </c>
    </row>
    <row r="590" spans="1:41" x14ac:dyDescent="0.3">
      <c r="A590" s="111">
        <v>44592.473599537036</v>
      </c>
      <c r="B590" s="78" t="s">
        <v>1831</v>
      </c>
      <c r="C590" s="78" t="s">
        <v>850</v>
      </c>
      <c r="D590" s="78" t="s">
        <v>1382</v>
      </c>
      <c r="E590" s="78">
        <v>54</v>
      </c>
      <c r="F590" s="78" t="s">
        <v>808</v>
      </c>
      <c r="G590" s="78" t="s">
        <v>102</v>
      </c>
      <c r="H590" s="112" t="s">
        <v>509</v>
      </c>
      <c r="I590" s="112">
        <v>2</v>
      </c>
      <c r="J590" s="113">
        <v>44592.473240740743</v>
      </c>
      <c r="K590" s="113">
        <v>44592.473599537036</v>
      </c>
      <c r="M590" s="113">
        <v>44592.492118055554</v>
      </c>
      <c r="N590" s="113">
        <v>44592.4921412037</v>
      </c>
      <c r="O590" s="78" t="s">
        <v>1185</v>
      </c>
      <c r="P590" s="78" t="str">
        <f t="shared" si="153"/>
        <v>CIC</v>
      </c>
      <c r="S590" s="78" t="str">
        <f t="shared" si="154"/>
        <v/>
      </c>
      <c r="T590" s="113">
        <v>44592.499664351853</v>
      </c>
      <c r="U590" s="78" t="s">
        <v>1344</v>
      </c>
      <c r="V590" s="78" t="str">
        <f t="shared" si="155"/>
        <v>PLOEG</v>
      </c>
      <c r="W590" s="113">
        <v>44592.502928240741</v>
      </c>
      <c r="X590" s="113">
        <f t="shared" si="156"/>
        <v>1.8518518518249039E-2</v>
      </c>
      <c r="Y590" s="113">
        <f t="shared" si="157"/>
        <v>7.5462962995516136E-3</v>
      </c>
      <c r="Z590" s="113">
        <f t="shared" si="158"/>
        <v>3.2638888878864236E-3</v>
      </c>
      <c r="AB590" s="2">
        <f t="shared" si="159"/>
        <v>652</v>
      </c>
      <c r="AC590" s="2">
        <f t="shared" si="159"/>
        <v>282</v>
      </c>
      <c r="AE590" s="2" t="str">
        <f t="shared" si="160"/>
        <v/>
      </c>
      <c r="AF590" s="2" t="str">
        <f t="shared" si="161"/>
        <v/>
      </c>
      <c r="AG590" s="2">
        <f t="shared" si="162"/>
        <v>652</v>
      </c>
      <c r="AH590" s="2" t="str">
        <f t="shared" si="163"/>
        <v/>
      </c>
      <c r="AI590" s="2" t="str">
        <f t="shared" si="164"/>
        <v/>
      </c>
      <c r="AK590" s="2" t="str">
        <f t="shared" si="165"/>
        <v/>
      </c>
      <c r="AL590" s="2" t="str">
        <f t="shared" si="166"/>
        <v/>
      </c>
      <c r="AM590" s="2">
        <f t="shared" si="167"/>
        <v>282</v>
      </c>
      <c r="AN590" s="2" t="str">
        <f t="shared" si="168"/>
        <v/>
      </c>
      <c r="AO590" s="2" t="str">
        <f t="shared" si="169"/>
        <v/>
      </c>
    </row>
    <row r="591" spans="1:41" x14ac:dyDescent="0.3">
      <c r="A591" s="111">
        <v>44592.505833333336</v>
      </c>
      <c r="B591" s="78" t="s">
        <v>1832</v>
      </c>
      <c r="C591" s="78" t="s">
        <v>850</v>
      </c>
      <c r="D591" s="78" t="s">
        <v>1833</v>
      </c>
      <c r="E591" s="78">
        <v>17</v>
      </c>
      <c r="F591" s="78" t="s">
        <v>808</v>
      </c>
      <c r="G591" s="78" t="s">
        <v>110</v>
      </c>
      <c r="H591" s="112" t="s">
        <v>250</v>
      </c>
      <c r="I591" s="112">
        <v>3</v>
      </c>
      <c r="J591" s="113">
        <v>44592.505462962959</v>
      </c>
      <c r="K591" s="113">
        <v>44592.505833333336</v>
      </c>
      <c r="M591" s="113">
        <v>44592.506979166668</v>
      </c>
      <c r="N591" s="113">
        <v>44592.507280092592</v>
      </c>
      <c r="O591" s="78" t="s">
        <v>1185</v>
      </c>
      <c r="P591" s="78" t="str">
        <f t="shared" si="153"/>
        <v>CIC</v>
      </c>
      <c r="S591" s="78" t="str">
        <f t="shared" si="154"/>
        <v/>
      </c>
      <c r="V591" s="78" t="str">
        <f t="shared" si="155"/>
        <v/>
      </c>
      <c r="W591" s="113">
        <v>44592.507453703707</v>
      </c>
      <c r="X591" s="113">
        <f t="shared" si="156"/>
        <v>1.1458333319751546E-3</v>
      </c>
      <c r="Y591" s="113" t="str">
        <f t="shared" si="157"/>
        <v/>
      </c>
      <c r="Z591" s="113" t="str">
        <f t="shared" si="158"/>
        <v/>
      </c>
      <c r="AB591" s="2" t="str">
        <f t="shared" si="159"/>
        <v/>
      </c>
      <c r="AC591" s="2" t="str">
        <f t="shared" si="159"/>
        <v/>
      </c>
      <c r="AE591" s="2" t="str">
        <f t="shared" si="160"/>
        <v/>
      </c>
      <c r="AF591" s="2" t="str">
        <f t="shared" si="161"/>
        <v/>
      </c>
      <c r="AG591" s="2" t="str">
        <f t="shared" si="162"/>
        <v/>
      </c>
      <c r="AH591" s="2" t="str">
        <f t="shared" si="163"/>
        <v/>
      </c>
      <c r="AI591" s="2" t="str">
        <f t="shared" si="164"/>
        <v/>
      </c>
      <c r="AK591" s="2" t="str">
        <f t="shared" si="165"/>
        <v/>
      </c>
      <c r="AL591" s="2" t="str">
        <f t="shared" si="166"/>
        <v/>
      </c>
      <c r="AM591" s="2" t="str">
        <f t="shared" si="167"/>
        <v/>
      </c>
      <c r="AN591" s="2" t="str">
        <f t="shared" si="168"/>
        <v/>
      </c>
      <c r="AO591" s="2" t="str">
        <f t="shared" si="169"/>
        <v/>
      </c>
    </row>
    <row r="592" spans="1:41" x14ac:dyDescent="0.3">
      <c r="A592" s="111">
        <v>44592.505833333336</v>
      </c>
      <c r="B592" s="78" t="s">
        <v>1832</v>
      </c>
      <c r="C592" s="78" t="s">
        <v>886</v>
      </c>
      <c r="D592" s="78" t="s">
        <v>1833</v>
      </c>
      <c r="E592" s="78">
        <v>17</v>
      </c>
      <c r="F592" s="78" t="s">
        <v>808</v>
      </c>
      <c r="G592" s="78" t="s">
        <v>110</v>
      </c>
      <c r="H592" s="112" t="s">
        <v>250</v>
      </c>
      <c r="I592" s="112">
        <v>3</v>
      </c>
      <c r="J592" s="113">
        <v>44592.505462962959</v>
      </c>
      <c r="K592" s="113">
        <v>44592.505833333336</v>
      </c>
      <c r="M592" s="113">
        <v>44592.507337962961</v>
      </c>
      <c r="P592" s="78" t="str">
        <f t="shared" si="153"/>
        <v/>
      </c>
      <c r="Q592" s="113">
        <v>44592.507430555554</v>
      </c>
      <c r="R592" s="78" t="s">
        <v>1185</v>
      </c>
      <c r="S592" s="78" t="str">
        <f t="shared" si="154"/>
        <v>CIC</v>
      </c>
      <c r="T592" s="113">
        <v>44592.511724537035</v>
      </c>
      <c r="U592" s="78" t="s">
        <v>1258</v>
      </c>
      <c r="V592" s="78" t="str">
        <f t="shared" si="155"/>
        <v>PLOEG</v>
      </c>
      <c r="W592" s="113">
        <v>44592.515046296299</v>
      </c>
      <c r="X592" s="113">
        <f t="shared" si="156"/>
        <v>1.5046296248328872E-3</v>
      </c>
      <c r="Y592" s="113">
        <f t="shared" si="157"/>
        <v>4.386574073578231E-3</v>
      </c>
      <c r="Z592" s="113">
        <f t="shared" si="158"/>
        <v>3.3217592645087279E-3</v>
      </c>
      <c r="AB592" s="2">
        <f t="shared" si="159"/>
        <v>379</v>
      </c>
      <c r="AC592" s="2">
        <f t="shared" si="159"/>
        <v>287</v>
      </c>
      <c r="AE592" s="2" t="str">
        <f t="shared" si="160"/>
        <v/>
      </c>
      <c r="AF592" s="2" t="str">
        <f t="shared" si="161"/>
        <v/>
      </c>
      <c r="AG592" s="2" t="str">
        <f t="shared" si="162"/>
        <v/>
      </c>
      <c r="AH592" s="2">
        <f t="shared" si="163"/>
        <v>379</v>
      </c>
      <c r="AI592" s="2" t="str">
        <f t="shared" si="164"/>
        <v/>
      </c>
      <c r="AK592" s="2" t="str">
        <f t="shared" si="165"/>
        <v/>
      </c>
      <c r="AL592" s="2" t="str">
        <f t="shared" si="166"/>
        <v/>
      </c>
      <c r="AM592" s="2" t="str">
        <f t="shared" si="167"/>
        <v/>
      </c>
      <c r="AN592" s="2">
        <f t="shared" si="168"/>
        <v>287</v>
      </c>
      <c r="AO592" s="2" t="str">
        <f t="shared" si="169"/>
        <v/>
      </c>
    </row>
    <row r="593" spans="1:41" x14ac:dyDescent="0.3">
      <c r="A593" s="111">
        <v>44592.509872685187</v>
      </c>
      <c r="B593" s="78" t="s">
        <v>1834</v>
      </c>
      <c r="C593" s="78" t="s">
        <v>850</v>
      </c>
      <c r="D593" s="78" t="s">
        <v>1835</v>
      </c>
      <c r="E593" s="78">
        <v>16</v>
      </c>
      <c r="F593" s="78" t="s">
        <v>807</v>
      </c>
      <c r="G593" s="78" t="s">
        <v>104</v>
      </c>
      <c r="H593" s="112" t="s">
        <v>198</v>
      </c>
      <c r="I593" s="112">
        <v>3</v>
      </c>
      <c r="J593" s="113">
        <v>44592.509525462963</v>
      </c>
      <c r="K593" s="113">
        <v>44592.509872685187</v>
      </c>
      <c r="M593" s="113">
        <v>44592.511828703704</v>
      </c>
      <c r="N593" s="113">
        <v>44592.512245370373</v>
      </c>
      <c r="O593" s="78" t="s">
        <v>1185</v>
      </c>
      <c r="P593" s="78" t="str">
        <f t="shared" si="153"/>
        <v>CIC</v>
      </c>
      <c r="Q593" s="113">
        <v>44592.524108796293</v>
      </c>
      <c r="R593" s="78" t="s">
        <v>1344</v>
      </c>
      <c r="S593" s="78" t="str">
        <f t="shared" si="154"/>
        <v>PLOEG</v>
      </c>
      <c r="T593" s="113">
        <v>44592.538275462961</v>
      </c>
      <c r="U593" s="78" t="s">
        <v>1344</v>
      </c>
      <c r="V593" s="78" t="str">
        <f t="shared" si="155"/>
        <v>PLOEG</v>
      </c>
      <c r="W593" s="113">
        <v>44592.550810185188</v>
      </c>
      <c r="X593" s="113">
        <f t="shared" si="156"/>
        <v>1.9560185173759237E-3</v>
      </c>
      <c r="Y593" s="113">
        <f t="shared" si="157"/>
        <v>2.6446759256941732E-2</v>
      </c>
      <c r="Z593" s="113">
        <f t="shared" si="158"/>
        <v>1.2534722227428574E-2</v>
      </c>
      <c r="AB593" s="2">
        <f t="shared" si="159"/>
        <v>2285</v>
      </c>
      <c r="AC593" s="2">
        <f t="shared" si="159"/>
        <v>1083</v>
      </c>
      <c r="AE593" s="2" t="str">
        <f t="shared" si="160"/>
        <v/>
      </c>
      <c r="AF593" s="2" t="str">
        <f t="shared" si="161"/>
        <v/>
      </c>
      <c r="AG593" s="2" t="str">
        <f t="shared" si="162"/>
        <v/>
      </c>
      <c r="AH593" s="2">
        <f t="shared" si="163"/>
        <v>2285</v>
      </c>
      <c r="AI593" s="2" t="str">
        <f t="shared" si="164"/>
        <v/>
      </c>
      <c r="AK593" s="2" t="str">
        <f t="shared" si="165"/>
        <v/>
      </c>
      <c r="AL593" s="2" t="str">
        <f t="shared" si="166"/>
        <v/>
      </c>
      <c r="AM593" s="2" t="str">
        <f t="shared" si="167"/>
        <v/>
      </c>
      <c r="AN593" s="2">
        <f t="shared" si="168"/>
        <v>1083</v>
      </c>
      <c r="AO593" s="2" t="str">
        <f t="shared" si="169"/>
        <v/>
      </c>
    </row>
    <row r="594" spans="1:41" x14ac:dyDescent="0.3">
      <c r="A594" s="111">
        <v>44592.61010416667</v>
      </c>
      <c r="B594" s="78" t="s">
        <v>1836</v>
      </c>
      <c r="C594" s="78" t="s">
        <v>951</v>
      </c>
      <c r="D594" s="78" t="s">
        <v>1359</v>
      </c>
      <c r="E594" s="78">
        <v>134</v>
      </c>
      <c r="F594" s="78" t="s">
        <v>807</v>
      </c>
      <c r="G594" s="78" t="s">
        <v>84</v>
      </c>
      <c r="H594" s="112" t="s">
        <v>382</v>
      </c>
      <c r="I594" s="112">
        <v>3</v>
      </c>
      <c r="J594" s="113">
        <v>44592.609479166669</v>
      </c>
      <c r="K594" s="113">
        <v>44592.61010416667</v>
      </c>
      <c r="M594" s="113">
        <v>44592.610138888886</v>
      </c>
      <c r="N594" s="113">
        <v>44592.610196759262</v>
      </c>
      <c r="O594" s="78" t="s">
        <v>1187</v>
      </c>
      <c r="P594" s="78" t="str">
        <f t="shared" si="153"/>
        <v>CIC</v>
      </c>
      <c r="S594" s="78" t="str">
        <f t="shared" si="154"/>
        <v/>
      </c>
      <c r="T594" s="113">
        <v>44592.613854166666</v>
      </c>
      <c r="U594" s="78" t="s">
        <v>1412</v>
      </c>
      <c r="V594" s="78" t="str">
        <f t="shared" si="155"/>
        <v>PLOEG</v>
      </c>
      <c r="W594" s="113">
        <v>44592.625902777778</v>
      </c>
      <c r="X594" s="113" t="str">
        <f t="shared" si="156"/>
        <v/>
      </c>
      <c r="Y594" s="113">
        <f t="shared" si="157"/>
        <v>3.7152777804294601E-3</v>
      </c>
      <c r="Z594" s="113">
        <f t="shared" si="158"/>
        <v>1.2048611111822538E-2</v>
      </c>
      <c r="AB594" s="2">
        <f t="shared" si="159"/>
        <v>321</v>
      </c>
      <c r="AC594" s="2">
        <f t="shared" si="159"/>
        <v>1041</v>
      </c>
      <c r="AE594" s="2" t="str">
        <f t="shared" si="160"/>
        <v/>
      </c>
      <c r="AF594" s="2" t="str">
        <f t="shared" si="161"/>
        <v/>
      </c>
      <c r="AG594" s="2" t="str">
        <f t="shared" si="162"/>
        <v/>
      </c>
      <c r="AH594" s="2">
        <f t="shared" si="163"/>
        <v>321</v>
      </c>
      <c r="AI594" s="2" t="str">
        <f t="shared" si="164"/>
        <v/>
      </c>
      <c r="AK594" s="2" t="str">
        <f t="shared" si="165"/>
        <v/>
      </c>
      <c r="AL594" s="2" t="str">
        <f t="shared" si="166"/>
        <v/>
      </c>
      <c r="AM594" s="2" t="str">
        <f t="shared" si="167"/>
        <v/>
      </c>
      <c r="AN594" s="2">
        <f t="shared" si="168"/>
        <v>1041</v>
      </c>
      <c r="AO594" s="2" t="str">
        <f t="shared" si="169"/>
        <v/>
      </c>
    </row>
    <row r="595" spans="1:41" x14ac:dyDescent="0.3">
      <c r="A595" s="111">
        <v>44592.61010416667</v>
      </c>
      <c r="B595" s="78" t="s">
        <v>1836</v>
      </c>
      <c r="C595" s="78" t="s">
        <v>886</v>
      </c>
      <c r="D595" s="78" t="s">
        <v>1359</v>
      </c>
      <c r="E595" s="78">
        <v>134</v>
      </c>
      <c r="F595" s="78" t="s">
        <v>807</v>
      </c>
      <c r="G595" s="78" t="s">
        <v>84</v>
      </c>
      <c r="H595" s="112" t="s">
        <v>382</v>
      </c>
      <c r="I595" s="112">
        <v>3</v>
      </c>
      <c r="J595" s="113">
        <v>44592.609479166669</v>
      </c>
      <c r="K595" s="113">
        <v>44592.61010416667</v>
      </c>
      <c r="M595" s="113">
        <v>44592.610173611109</v>
      </c>
      <c r="N595" s="113">
        <v>44592.610219907408</v>
      </c>
      <c r="O595" s="78" t="s">
        <v>1187</v>
      </c>
      <c r="P595" s="78" t="str">
        <f t="shared" si="153"/>
        <v>CIC</v>
      </c>
      <c r="S595" s="78" t="str">
        <f t="shared" si="154"/>
        <v/>
      </c>
      <c r="T595" s="113">
        <v>44592.613854166666</v>
      </c>
      <c r="U595" s="78" t="s">
        <v>1258</v>
      </c>
      <c r="V595" s="78" t="str">
        <f t="shared" si="155"/>
        <v>PLOEG</v>
      </c>
      <c r="W595" s="113">
        <v>44592.625868055555</v>
      </c>
      <c r="X595" s="113">
        <f t="shared" si="156"/>
        <v>6.9444438850041479E-5</v>
      </c>
      <c r="Y595" s="113">
        <f t="shared" si="157"/>
        <v>3.6805555573664606E-3</v>
      </c>
      <c r="Z595" s="113">
        <f t="shared" si="158"/>
        <v>1.2013888888759539E-2</v>
      </c>
      <c r="AB595" s="2">
        <f t="shared" si="159"/>
        <v>318</v>
      </c>
      <c r="AC595" s="2">
        <f t="shared" si="159"/>
        <v>1038</v>
      </c>
      <c r="AE595" s="2" t="str">
        <f t="shared" si="160"/>
        <v/>
      </c>
      <c r="AF595" s="2" t="str">
        <f t="shared" si="161"/>
        <v/>
      </c>
      <c r="AG595" s="2" t="str">
        <f t="shared" si="162"/>
        <v/>
      </c>
      <c r="AH595" s="2">
        <f t="shared" si="163"/>
        <v>318</v>
      </c>
      <c r="AI595" s="2" t="str">
        <f t="shared" si="164"/>
        <v/>
      </c>
      <c r="AK595" s="2" t="str">
        <f t="shared" si="165"/>
        <v/>
      </c>
      <c r="AL595" s="2" t="str">
        <f t="shared" si="166"/>
        <v/>
      </c>
      <c r="AM595" s="2" t="str">
        <f t="shared" si="167"/>
        <v/>
      </c>
      <c r="AN595" s="2">
        <f t="shared" si="168"/>
        <v>1038</v>
      </c>
      <c r="AO595" s="2" t="str">
        <f t="shared" si="169"/>
        <v/>
      </c>
    </row>
    <row r="596" spans="1:41" x14ac:dyDescent="0.3">
      <c r="A596" s="111">
        <v>44592.613344907404</v>
      </c>
      <c r="B596" s="78" t="s">
        <v>1837</v>
      </c>
      <c r="C596" s="78" t="s">
        <v>850</v>
      </c>
      <c r="D596" s="78" t="s">
        <v>1199</v>
      </c>
      <c r="E596" s="78">
        <v>478</v>
      </c>
      <c r="F596" s="78" t="s">
        <v>809</v>
      </c>
      <c r="G596" s="78" t="s">
        <v>140</v>
      </c>
      <c r="H596" s="112" t="s">
        <v>424</v>
      </c>
      <c r="I596" s="112">
        <v>1</v>
      </c>
      <c r="J596" s="113">
        <v>44592.612627314818</v>
      </c>
      <c r="K596" s="113">
        <v>44592.613344907404</v>
      </c>
      <c r="M596" s="113">
        <v>44592.61515046296</v>
      </c>
      <c r="P596" s="78" t="str">
        <f t="shared" si="153"/>
        <v/>
      </c>
      <c r="S596" s="78" t="str">
        <f t="shared" si="154"/>
        <v/>
      </c>
      <c r="V596" s="78" t="str">
        <f t="shared" si="155"/>
        <v/>
      </c>
      <c r="W596" s="113">
        <v>44592.616053240738</v>
      </c>
      <c r="X596" s="113">
        <f t="shared" si="156"/>
        <v>1.8055555556202307E-3</v>
      </c>
      <c r="Y596" s="113" t="str">
        <f t="shared" si="157"/>
        <v/>
      </c>
      <c r="Z596" s="113" t="str">
        <f t="shared" si="158"/>
        <v/>
      </c>
      <c r="AB596" s="2" t="str">
        <f t="shared" si="159"/>
        <v/>
      </c>
      <c r="AC596" s="2" t="str">
        <f t="shared" si="159"/>
        <v/>
      </c>
      <c r="AE596" s="2" t="str">
        <f t="shared" si="160"/>
        <v/>
      </c>
      <c r="AF596" s="2" t="str">
        <f t="shared" si="161"/>
        <v/>
      </c>
      <c r="AG596" s="2" t="str">
        <f t="shared" si="162"/>
        <v/>
      </c>
      <c r="AH596" s="2" t="str">
        <f t="shared" si="163"/>
        <v/>
      </c>
      <c r="AI596" s="2" t="str">
        <f t="shared" si="164"/>
        <v/>
      </c>
      <c r="AK596" s="2" t="str">
        <f t="shared" si="165"/>
        <v/>
      </c>
      <c r="AL596" s="2" t="str">
        <f t="shared" si="166"/>
        <v/>
      </c>
      <c r="AM596" s="2" t="str">
        <f t="shared" si="167"/>
        <v/>
      </c>
      <c r="AN596" s="2" t="str">
        <f t="shared" si="168"/>
        <v/>
      </c>
      <c r="AO596" s="2" t="str">
        <f t="shared" si="169"/>
        <v/>
      </c>
    </row>
    <row r="597" spans="1:41" x14ac:dyDescent="0.3">
      <c r="A597" s="111">
        <v>44592.613344907404</v>
      </c>
      <c r="B597" s="78" t="s">
        <v>1837</v>
      </c>
      <c r="C597" s="78" t="s">
        <v>1838</v>
      </c>
      <c r="D597" s="78" t="s">
        <v>1199</v>
      </c>
      <c r="E597" s="78">
        <v>478</v>
      </c>
      <c r="F597" s="78" t="s">
        <v>809</v>
      </c>
      <c r="G597" s="78" t="s">
        <v>140</v>
      </c>
      <c r="H597" s="112" t="s">
        <v>424</v>
      </c>
      <c r="I597" s="112">
        <v>1</v>
      </c>
      <c r="J597" s="113">
        <v>44592.612627314818</v>
      </c>
      <c r="K597" s="113">
        <v>44592.613344907404</v>
      </c>
      <c r="M597" s="113">
        <v>44592.615949074076</v>
      </c>
      <c r="N597" s="113">
        <v>44592.615972222222</v>
      </c>
      <c r="O597" s="78" t="s">
        <v>1185</v>
      </c>
      <c r="P597" s="78" t="str">
        <f t="shared" si="153"/>
        <v>CIC</v>
      </c>
      <c r="S597" s="78" t="str">
        <f t="shared" si="154"/>
        <v/>
      </c>
      <c r="V597" s="78" t="str">
        <f t="shared" si="155"/>
        <v/>
      </c>
      <c r="W597" s="113">
        <v>44592.624178240738</v>
      </c>
      <c r="X597" s="113">
        <f t="shared" si="156"/>
        <v>2.6041666715173051E-3</v>
      </c>
      <c r="Y597" s="113" t="str">
        <f t="shared" si="157"/>
        <v/>
      </c>
      <c r="Z597" s="113" t="str">
        <f t="shared" si="158"/>
        <v/>
      </c>
      <c r="AB597" s="2" t="str">
        <f t="shared" si="159"/>
        <v/>
      </c>
      <c r="AC597" s="2" t="str">
        <f t="shared" si="159"/>
        <v/>
      </c>
      <c r="AE597" s="2" t="str">
        <f t="shared" si="160"/>
        <v/>
      </c>
      <c r="AF597" s="2" t="str">
        <f t="shared" si="161"/>
        <v/>
      </c>
      <c r="AG597" s="2" t="str">
        <f t="shared" si="162"/>
        <v/>
      </c>
      <c r="AH597" s="2" t="str">
        <f t="shared" si="163"/>
        <v/>
      </c>
      <c r="AI597" s="2" t="str">
        <f t="shared" si="164"/>
        <v/>
      </c>
      <c r="AK597" s="2" t="str">
        <f t="shared" si="165"/>
        <v/>
      </c>
      <c r="AL597" s="2" t="str">
        <f t="shared" si="166"/>
        <v/>
      </c>
      <c r="AM597" s="2" t="str">
        <f t="shared" si="167"/>
        <v/>
      </c>
      <c r="AN597" s="2" t="str">
        <f t="shared" si="168"/>
        <v/>
      </c>
      <c r="AO597" s="2" t="str">
        <f t="shared" si="169"/>
        <v/>
      </c>
    </row>
    <row r="598" spans="1:41" x14ac:dyDescent="0.3">
      <c r="A598" s="111">
        <v>44592.664710648147</v>
      </c>
      <c r="B598" s="78" t="s">
        <v>1839</v>
      </c>
      <c r="C598" s="78" t="s">
        <v>850</v>
      </c>
      <c r="G598" s="78" t="s">
        <v>104</v>
      </c>
      <c r="H598" s="112" t="s">
        <v>198</v>
      </c>
      <c r="I598" s="112">
        <v>3</v>
      </c>
      <c r="J598" s="113">
        <v>44592.664710648147</v>
      </c>
      <c r="K598" s="113">
        <v>44592.664710648147</v>
      </c>
      <c r="M598" s="113">
        <v>44592.668020833335</v>
      </c>
      <c r="N598" s="113">
        <v>44592.668356481481</v>
      </c>
      <c r="O598" s="78" t="s">
        <v>1187</v>
      </c>
      <c r="P598" s="78" t="str">
        <f t="shared" si="153"/>
        <v>CIC</v>
      </c>
      <c r="S598" s="78" t="str">
        <f t="shared" si="154"/>
        <v/>
      </c>
      <c r="V598" s="78" t="str">
        <f t="shared" si="155"/>
        <v/>
      </c>
      <c r="W598" s="113">
        <v>44592.693368055552</v>
      </c>
      <c r="X598" s="113">
        <f t="shared" si="156"/>
        <v>3.3101851877290756E-3</v>
      </c>
      <c r="Y598" s="113" t="str">
        <f t="shared" si="157"/>
        <v/>
      </c>
      <c r="Z598" s="113" t="str">
        <f t="shared" si="158"/>
        <v/>
      </c>
      <c r="AB598" s="2" t="str">
        <f t="shared" si="159"/>
        <v/>
      </c>
      <c r="AC598" s="2" t="str">
        <f t="shared" si="159"/>
        <v/>
      </c>
      <c r="AE598" s="2" t="str">
        <f t="shared" si="160"/>
        <v/>
      </c>
      <c r="AF598" s="2" t="str">
        <f t="shared" si="161"/>
        <v/>
      </c>
      <c r="AG598" s="2" t="str">
        <f t="shared" si="162"/>
        <v/>
      </c>
      <c r="AH598" s="2" t="str">
        <f t="shared" si="163"/>
        <v/>
      </c>
      <c r="AI598" s="2" t="str">
        <f t="shared" si="164"/>
        <v/>
      </c>
      <c r="AK598" s="2" t="str">
        <f t="shared" si="165"/>
        <v/>
      </c>
      <c r="AL598" s="2" t="str">
        <f t="shared" si="166"/>
        <v/>
      </c>
      <c r="AM598" s="2" t="str">
        <f t="shared" si="167"/>
        <v/>
      </c>
      <c r="AN598" s="2" t="str">
        <f t="shared" si="168"/>
        <v/>
      </c>
      <c r="AO598" s="2" t="str">
        <f t="shared" si="169"/>
        <v/>
      </c>
    </row>
    <row r="599" spans="1:41" x14ac:dyDescent="0.3">
      <c r="A599" s="111">
        <v>44592.676030092596</v>
      </c>
      <c r="B599" s="78" t="s">
        <v>1840</v>
      </c>
      <c r="C599" s="78" t="s">
        <v>951</v>
      </c>
      <c r="D599" s="78" t="s">
        <v>1841</v>
      </c>
      <c r="E599" s="78">
        <v>81</v>
      </c>
      <c r="F599" s="78" t="s">
        <v>808</v>
      </c>
      <c r="G599" s="78" t="s">
        <v>106</v>
      </c>
      <c r="H599" s="112" t="s">
        <v>268</v>
      </c>
      <c r="I599" s="112">
        <v>4</v>
      </c>
      <c r="J599" s="113">
        <v>44592.675706018519</v>
      </c>
      <c r="K599" s="113">
        <v>44592.676030092596</v>
      </c>
      <c r="M599" s="113">
        <v>44592.676064814812</v>
      </c>
      <c r="N599" s="113">
        <v>44592.676087962966</v>
      </c>
      <c r="O599" s="78" t="s">
        <v>1187</v>
      </c>
      <c r="P599" s="78" t="str">
        <f t="shared" si="153"/>
        <v>CIC</v>
      </c>
      <c r="S599" s="78" t="str">
        <f t="shared" si="154"/>
        <v/>
      </c>
      <c r="V599" s="78" t="str">
        <f t="shared" si="155"/>
        <v/>
      </c>
      <c r="W599" s="113">
        <v>44592.715729166666</v>
      </c>
      <c r="X599" s="113" t="str">
        <f t="shared" si="156"/>
        <v/>
      </c>
      <c r="Y599" s="113" t="str">
        <f t="shared" si="157"/>
        <v/>
      </c>
      <c r="Z599" s="113" t="str">
        <f t="shared" si="158"/>
        <v/>
      </c>
      <c r="AB599" s="2" t="str">
        <f t="shared" si="159"/>
        <v/>
      </c>
      <c r="AC599" s="2" t="str">
        <f t="shared" si="159"/>
        <v/>
      </c>
      <c r="AE599" s="2" t="str">
        <f t="shared" si="160"/>
        <v/>
      </c>
      <c r="AF599" s="2" t="str">
        <f t="shared" si="161"/>
        <v/>
      </c>
      <c r="AG599" s="2" t="str">
        <f t="shared" si="162"/>
        <v/>
      </c>
      <c r="AH599" s="2" t="str">
        <f t="shared" si="163"/>
        <v/>
      </c>
      <c r="AI599" s="2" t="str">
        <f t="shared" si="164"/>
        <v/>
      </c>
      <c r="AK599" s="2" t="str">
        <f t="shared" si="165"/>
        <v/>
      </c>
      <c r="AL599" s="2" t="str">
        <f t="shared" si="166"/>
        <v/>
      </c>
      <c r="AM599" s="2" t="str">
        <f t="shared" si="167"/>
        <v/>
      </c>
      <c r="AN599" s="2" t="str">
        <f t="shared" si="168"/>
        <v/>
      </c>
      <c r="AO599" s="2" t="str">
        <f t="shared" si="169"/>
        <v/>
      </c>
    </row>
    <row r="600" spans="1:41" x14ac:dyDescent="0.3">
      <c r="A600" s="111">
        <v>44592.701620370368</v>
      </c>
      <c r="B600" s="78" t="s">
        <v>1842</v>
      </c>
      <c r="C600" s="78" t="s">
        <v>886</v>
      </c>
      <c r="D600" s="78" t="s">
        <v>1843</v>
      </c>
      <c r="E600" s="78">
        <v>93</v>
      </c>
      <c r="F600" s="78" t="s">
        <v>809</v>
      </c>
      <c r="G600" s="78" t="s">
        <v>92</v>
      </c>
      <c r="H600" s="112" t="s">
        <v>312</v>
      </c>
      <c r="I600" s="112">
        <v>3</v>
      </c>
      <c r="J600" s="113">
        <v>44592.700868055559</v>
      </c>
      <c r="K600" s="113">
        <v>44592.701620370368</v>
      </c>
      <c r="M600" s="113">
        <v>44592.702303240738</v>
      </c>
      <c r="N600" s="113">
        <v>44592.702604166669</v>
      </c>
      <c r="O600" s="78" t="s">
        <v>1185</v>
      </c>
      <c r="P600" s="78" t="str">
        <f t="shared" si="153"/>
        <v>CIC</v>
      </c>
      <c r="S600" s="78" t="str">
        <f t="shared" si="154"/>
        <v/>
      </c>
      <c r="T600" s="113">
        <v>44592.715358796297</v>
      </c>
      <c r="U600" s="78" t="s">
        <v>1258</v>
      </c>
      <c r="V600" s="78" t="str">
        <f t="shared" si="155"/>
        <v>PLOEG</v>
      </c>
      <c r="W600" s="113">
        <v>44592.744930555556</v>
      </c>
      <c r="X600" s="113">
        <f t="shared" si="156"/>
        <v>6.8287036992842332E-4</v>
      </c>
      <c r="Y600" s="113">
        <f t="shared" si="157"/>
        <v>1.3055555558821652E-2</v>
      </c>
      <c r="Z600" s="113">
        <f t="shared" si="158"/>
        <v>2.9571759259852115E-2</v>
      </c>
      <c r="AB600" s="2">
        <f t="shared" si="159"/>
        <v>1128</v>
      </c>
      <c r="AC600" s="2">
        <f t="shared" si="159"/>
        <v>2555</v>
      </c>
      <c r="AE600" s="2" t="str">
        <f t="shared" si="160"/>
        <v/>
      </c>
      <c r="AF600" s="2" t="str">
        <f t="shared" si="161"/>
        <v/>
      </c>
      <c r="AG600" s="2" t="str">
        <f t="shared" si="162"/>
        <v/>
      </c>
      <c r="AH600" s="2">
        <f t="shared" si="163"/>
        <v>1128</v>
      </c>
      <c r="AI600" s="2" t="str">
        <f t="shared" si="164"/>
        <v/>
      </c>
      <c r="AK600" s="2" t="str">
        <f t="shared" si="165"/>
        <v/>
      </c>
      <c r="AL600" s="2" t="str">
        <f t="shared" si="166"/>
        <v/>
      </c>
      <c r="AM600" s="2" t="str">
        <f t="shared" si="167"/>
        <v/>
      </c>
      <c r="AN600" s="2">
        <f t="shared" si="168"/>
        <v>2555</v>
      </c>
      <c r="AO600" s="2" t="str">
        <f t="shared" si="169"/>
        <v/>
      </c>
    </row>
    <row r="601" spans="1:41" x14ac:dyDescent="0.3">
      <c r="A601" s="111">
        <v>44592.704432870371</v>
      </c>
      <c r="B601" s="78" t="s">
        <v>1844</v>
      </c>
      <c r="C601" s="78" t="s">
        <v>850</v>
      </c>
      <c r="D601" s="78" t="s">
        <v>1409</v>
      </c>
      <c r="F601" s="78" t="s">
        <v>807</v>
      </c>
      <c r="G601" s="78" t="s">
        <v>96</v>
      </c>
      <c r="H601" s="112" t="s">
        <v>418</v>
      </c>
      <c r="I601" s="112">
        <v>3</v>
      </c>
      <c r="J601" s="113">
        <v>44592.704432870371</v>
      </c>
      <c r="K601" s="113">
        <v>44592.704432870371</v>
      </c>
      <c r="M601" s="113">
        <v>44592.706018518518</v>
      </c>
      <c r="N601" s="113">
        <v>44592.706504629627</v>
      </c>
      <c r="O601" s="78" t="s">
        <v>1185</v>
      </c>
      <c r="P601" s="78" t="str">
        <f t="shared" si="153"/>
        <v>CIC</v>
      </c>
      <c r="Q601" s="113">
        <v>44592.721747685187</v>
      </c>
      <c r="R601" s="78" t="s">
        <v>1344</v>
      </c>
      <c r="S601" s="78" t="str">
        <f t="shared" si="154"/>
        <v>PLOEG</v>
      </c>
      <c r="T601" s="113">
        <v>44592.726921296293</v>
      </c>
      <c r="U601" s="78" t="s">
        <v>1344</v>
      </c>
      <c r="V601" s="78" t="str">
        <f t="shared" si="155"/>
        <v>PLOEG</v>
      </c>
      <c r="W601" s="113">
        <v>44592.729016203702</v>
      </c>
      <c r="X601" s="113">
        <f t="shared" si="156"/>
        <v>1.5856481477385387E-3</v>
      </c>
      <c r="Y601" s="113">
        <f t="shared" si="157"/>
        <v>2.0902777774608694E-2</v>
      </c>
      <c r="Z601" s="113">
        <f t="shared" si="158"/>
        <v>2.0949074096279219E-3</v>
      </c>
      <c r="AB601" s="2">
        <f t="shared" si="159"/>
        <v>1806</v>
      </c>
      <c r="AC601" s="2">
        <f t="shared" si="159"/>
        <v>181</v>
      </c>
      <c r="AE601" s="2" t="str">
        <f t="shared" si="160"/>
        <v/>
      </c>
      <c r="AF601" s="2" t="str">
        <f t="shared" si="161"/>
        <v/>
      </c>
      <c r="AG601" s="2" t="str">
        <f t="shared" si="162"/>
        <v/>
      </c>
      <c r="AH601" s="2">
        <f t="shared" si="163"/>
        <v>1806</v>
      </c>
      <c r="AI601" s="2" t="str">
        <f t="shared" si="164"/>
        <v/>
      </c>
      <c r="AK601" s="2" t="str">
        <f t="shared" si="165"/>
        <v/>
      </c>
      <c r="AL601" s="2" t="str">
        <f t="shared" si="166"/>
        <v/>
      </c>
      <c r="AM601" s="2" t="str">
        <f t="shared" si="167"/>
        <v/>
      </c>
      <c r="AN601" s="2">
        <f t="shared" si="168"/>
        <v>181</v>
      </c>
      <c r="AO601" s="2" t="str">
        <f t="shared" si="169"/>
        <v/>
      </c>
    </row>
    <row r="602" spans="1:41" x14ac:dyDescent="0.3">
      <c r="A602" s="111">
        <v>44592.731932870367</v>
      </c>
      <c r="B602" s="78" t="s">
        <v>1845</v>
      </c>
      <c r="C602" s="78" t="s">
        <v>850</v>
      </c>
      <c r="D602" s="78" t="s">
        <v>1846</v>
      </c>
      <c r="E602" s="78">
        <v>12</v>
      </c>
      <c r="F602" s="78" t="s">
        <v>809</v>
      </c>
      <c r="G602" s="78" t="s">
        <v>90</v>
      </c>
      <c r="H602" s="112" t="s">
        <v>546</v>
      </c>
      <c r="I602" s="112">
        <v>2</v>
      </c>
      <c r="J602" s="113">
        <v>44592.731458333335</v>
      </c>
      <c r="K602" s="113">
        <v>44592.731932870367</v>
      </c>
      <c r="M602" s="113">
        <v>44592.732094907406</v>
      </c>
      <c r="N602" s="113">
        <v>44592.732488425929</v>
      </c>
      <c r="O602" s="78" t="s">
        <v>1185</v>
      </c>
      <c r="P602" s="78" t="str">
        <f t="shared" si="153"/>
        <v>CIC</v>
      </c>
      <c r="S602" s="78" t="str">
        <f t="shared" si="154"/>
        <v/>
      </c>
      <c r="T602" s="113">
        <v>44592.746354166666</v>
      </c>
      <c r="U602" s="78" t="s">
        <v>1344</v>
      </c>
      <c r="V602" s="78" t="str">
        <f t="shared" si="155"/>
        <v>PLOEG</v>
      </c>
      <c r="W602" s="113">
        <v>44592.765300925923</v>
      </c>
      <c r="X602" s="113">
        <f t="shared" si="156"/>
        <v>1.6203703853534535E-4</v>
      </c>
      <c r="Y602" s="113">
        <f t="shared" si="157"/>
        <v>1.4259259260143153E-2</v>
      </c>
      <c r="Z602" s="113">
        <f t="shared" si="158"/>
        <v>1.894675925723277E-2</v>
      </c>
      <c r="AB602" s="2">
        <f t="shared" si="159"/>
        <v>1232</v>
      </c>
      <c r="AC602" s="2">
        <f t="shared" si="159"/>
        <v>1637</v>
      </c>
      <c r="AE602" s="2" t="str">
        <f t="shared" si="160"/>
        <v/>
      </c>
      <c r="AF602" s="2" t="str">
        <f t="shared" si="161"/>
        <v/>
      </c>
      <c r="AG602" s="2">
        <f t="shared" si="162"/>
        <v>1232</v>
      </c>
      <c r="AH602" s="2" t="str">
        <f t="shared" si="163"/>
        <v/>
      </c>
      <c r="AI602" s="2" t="str">
        <f t="shared" si="164"/>
        <v/>
      </c>
      <c r="AK602" s="2" t="str">
        <f t="shared" si="165"/>
        <v/>
      </c>
      <c r="AL602" s="2" t="str">
        <f t="shared" si="166"/>
        <v/>
      </c>
      <c r="AM602" s="2">
        <f t="shared" si="167"/>
        <v>1637</v>
      </c>
      <c r="AN602" s="2" t="str">
        <f t="shared" si="168"/>
        <v/>
      </c>
      <c r="AO602" s="2" t="str">
        <f t="shared" si="169"/>
        <v/>
      </c>
    </row>
    <row r="603" spans="1:41" x14ac:dyDescent="0.3">
      <c r="A603" s="111">
        <v>44592.768680555557</v>
      </c>
      <c r="B603" s="78" t="s">
        <v>1847</v>
      </c>
      <c r="C603" s="78" t="s">
        <v>835</v>
      </c>
      <c r="D603" s="78" t="s">
        <v>1282</v>
      </c>
      <c r="F603" s="78" t="s">
        <v>807</v>
      </c>
      <c r="G603" s="78" t="s">
        <v>116</v>
      </c>
      <c r="H603" s="112" t="s">
        <v>228</v>
      </c>
      <c r="I603" s="112">
        <v>2</v>
      </c>
      <c r="J603" s="113">
        <v>44592.76840277778</v>
      </c>
      <c r="K603" s="113">
        <v>44592.768680555557</v>
      </c>
      <c r="L603" s="113">
        <v>44592.785208333335</v>
      </c>
      <c r="M603" s="113">
        <v>44592.769143518519</v>
      </c>
      <c r="N603" s="113">
        <v>44592.769363425927</v>
      </c>
      <c r="O603" s="78" t="s">
        <v>1187</v>
      </c>
      <c r="P603" s="78" t="str">
        <f t="shared" si="153"/>
        <v>CIC</v>
      </c>
      <c r="S603" s="78" t="str">
        <f t="shared" si="154"/>
        <v/>
      </c>
      <c r="T603" s="113">
        <v>44592.776597222219</v>
      </c>
      <c r="U603" s="78" t="s">
        <v>1200</v>
      </c>
      <c r="V603" s="78" t="str">
        <f t="shared" si="155"/>
        <v>PLOEG</v>
      </c>
      <c r="W603" s="113">
        <v>44592.903553240743</v>
      </c>
      <c r="X603" s="113">
        <f t="shared" si="156"/>
        <v>4.6296296204673126E-4</v>
      </c>
      <c r="Y603" s="113">
        <f t="shared" si="157"/>
        <v>7.4537036998663098E-3</v>
      </c>
      <c r="Z603" s="113">
        <f t="shared" si="158"/>
        <v>0.12695601852465188</v>
      </c>
      <c r="AB603" s="2">
        <f t="shared" si="159"/>
        <v>644</v>
      </c>
      <c r="AC603" s="2">
        <f t="shared" si="159"/>
        <v>10969</v>
      </c>
      <c r="AE603" s="2" t="str">
        <f t="shared" si="160"/>
        <v/>
      </c>
      <c r="AF603" s="2" t="str">
        <f t="shared" si="161"/>
        <v/>
      </c>
      <c r="AG603" s="2">
        <f t="shared" si="162"/>
        <v>644</v>
      </c>
      <c r="AH603" s="2" t="str">
        <f t="shared" si="163"/>
        <v/>
      </c>
      <c r="AI603" s="2" t="str">
        <f t="shared" si="164"/>
        <v/>
      </c>
      <c r="AK603" s="2" t="str">
        <f t="shared" si="165"/>
        <v/>
      </c>
      <c r="AL603" s="2" t="str">
        <f t="shared" si="166"/>
        <v/>
      </c>
      <c r="AM603" s="2">
        <f t="shared" si="167"/>
        <v>10969</v>
      </c>
      <c r="AN603" s="2" t="str">
        <f t="shared" si="168"/>
        <v/>
      </c>
      <c r="AO603" s="2" t="str">
        <f t="shared" si="169"/>
        <v/>
      </c>
    </row>
    <row r="604" spans="1:41" x14ac:dyDescent="0.3">
      <c r="A604" s="111">
        <v>44592.784178240741</v>
      </c>
      <c r="B604" s="78" t="s">
        <v>1848</v>
      </c>
      <c r="C604" s="78" t="s">
        <v>846</v>
      </c>
      <c r="D604" s="78" t="s">
        <v>1207</v>
      </c>
      <c r="E604" s="78">
        <v>166</v>
      </c>
      <c r="F604" s="78" t="s">
        <v>807</v>
      </c>
      <c r="G604" s="78" t="s">
        <v>86</v>
      </c>
      <c r="H604" s="112" t="s">
        <v>210</v>
      </c>
      <c r="I604" s="112">
        <v>3</v>
      </c>
      <c r="J604" s="113">
        <v>44592.783171296294</v>
      </c>
      <c r="K604" s="113">
        <v>44592.784178240741</v>
      </c>
      <c r="M604" s="113">
        <v>44592.784305555557</v>
      </c>
      <c r="N604" s="113">
        <v>44592.784722222219</v>
      </c>
      <c r="O604" s="78" t="s">
        <v>1185</v>
      </c>
      <c r="P604" s="78" t="str">
        <f t="shared" si="153"/>
        <v>CIC</v>
      </c>
      <c r="S604" s="78" t="str">
        <f t="shared" si="154"/>
        <v/>
      </c>
      <c r="V604" s="78" t="str">
        <f t="shared" si="155"/>
        <v/>
      </c>
      <c r="W604" s="113">
        <v>44592.785138888888</v>
      </c>
      <c r="X604" s="113">
        <f t="shared" si="156"/>
        <v>1.273148154723458E-4</v>
      </c>
      <c r="Y604" s="113" t="str">
        <f t="shared" si="157"/>
        <v/>
      </c>
      <c r="Z604" s="113" t="str">
        <f t="shared" si="158"/>
        <v/>
      </c>
      <c r="AB604" s="2" t="str">
        <f t="shared" si="159"/>
        <v/>
      </c>
      <c r="AC604" s="2" t="str">
        <f t="shared" si="159"/>
        <v/>
      </c>
      <c r="AE604" s="2" t="str">
        <f t="shared" si="160"/>
        <v/>
      </c>
      <c r="AF604" s="2" t="str">
        <f t="shared" si="161"/>
        <v/>
      </c>
      <c r="AG604" s="2" t="str">
        <f t="shared" si="162"/>
        <v/>
      </c>
      <c r="AH604" s="2" t="str">
        <f t="shared" si="163"/>
        <v/>
      </c>
      <c r="AI604" s="2" t="str">
        <f t="shared" si="164"/>
        <v/>
      </c>
      <c r="AK604" s="2" t="str">
        <f t="shared" si="165"/>
        <v/>
      </c>
      <c r="AL604" s="2" t="str">
        <f t="shared" si="166"/>
        <v/>
      </c>
      <c r="AM604" s="2" t="str">
        <f t="shared" si="167"/>
        <v/>
      </c>
      <c r="AN604" s="2" t="str">
        <f t="shared" si="168"/>
        <v/>
      </c>
      <c r="AO604" s="2" t="str">
        <f t="shared" si="169"/>
        <v/>
      </c>
    </row>
    <row r="605" spans="1:41" x14ac:dyDescent="0.3">
      <c r="A605" s="111">
        <v>44592.784178240741</v>
      </c>
      <c r="B605" s="78" t="s">
        <v>1848</v>
      </c>
      <c r="C605" s="78" t="s">
        <v>853</v>
      </c>
      <c r="D605" s="78" t="s">
        <v>1207</v>
      </c>
      <c r="E605" s="78">
        <v>166</v>
      </c>
      <c r="F605" s="78" t="s">
        <v>807</v>
      </c>
      <c r="G605" s="78" t="s">
        <v>86</v>
      </c>
      <c r="H605" s="112" t="s">
        <v>210</v>
      </c>
      <c r="I605" s="112">
        <v>3</v>
      </c>
      <c r="J605" s="113">
        <v>44592.783171296294</v>
      </c>
      <c r="K605" s="113">
        <v>44592.784178240741</v>
      </c>
      <c r="M605" s="113">
        <v>44592.785057870373</v>
      </c>
      <c r="N605" s="113">
        <v>44592.785081018519</v>
      </c>
      <c r="O605" s="78" t="s">
        <v>1185</v>
      </c>
      <c r="P605" s="78" t="str">
        <f t="shared" si="153"/>
        <v>CIC</v>
      </c>
      <c r="S605" s="78" t="str">
        <f t="shared" si="154"/>
        <v/>
      </c>
      <c r="T605" s="113">
        <v>44592.785509259258</v>
      </c>
      <c r="U605" s="78" t="s">
        <v>1185</v>
      </c>
      <c r="V605" s="78" t="str">
        <f t="shared" si="155"/>
        <v>CIC</v>
      </c>
      <c r="W605" s="113">
        <v>44592.861319444448</v>
      </c>
      <c r="X605" s="113">
        <f t="shared" si="156"/>
        <v>8.7962963152676821E-4</v>
      </c>
      <c r="Y605" s="113">
        <f t="shared" si="157"/>
        <v>4.5138888526707888E-4</v>
      </c>
      <c r="Z605" s="113">
        <f t="shared" si="158"/>
        <v>7.5810185189766344E-2</v>
      </c>
      <c r="AB605" s="2">
        <f t="shared" si="159"/>
        <v>39</v>
      </c>
      <c r="AC605" s="2">
        <f t="shared" si="159"/>
        <v>6550</v>
      </c>
      <c r="AE605" s="2" t="str">
        <f t="shared" si="160"/>
        <v/>
      </c>
      <c r="AF605" s="2" t="str">
        <f t="shared" si="161"/>
        <v/>
      </c>
      <c r="AG605" s="2" t="str">
        <f t="shared" si="162"/>
        <v/>
      </c>
      <c r="AH605" s="2">
        <f t="shared" si="163"/>
        <v>39</v>
      </c>
      <c r="AI605" s="2" t="str">
        <f t="shared" si="164"/>
        <v/>
      </c>
      <c r="AK605" s="2" t="str">
        <f t="shared" si="165"/>
        <v/>
      </c>
      <c r="AL605" s="2" t="str">
        <f t="shared" si="166"/>
        <v/>
      </c>
      <c r="AM605" s="2" t="str">
        <f t="shared" si="167"/>
        <v/>
      </c>
      <c r="AN605" s="2">
        <f t="shared" si="168"/>
        <v>6550</v>
      </c>
      <c r="AO605" s="2" t="str">
        <f t="shared" si="169"/>
        <v/>
      </c>
    </row>
    <row r="606" spans="1:41" x14ac:dyDescent="0.3">
      <c r="A606" s="111">
        <v>44592.784178240741</v>
      </c>
      <c r="B606" s="78" t="s">
        <v>1848</v>
      </c>
      <c r="C606" s="78" t="s">
        <v>835</v>
      </c>
      <c r="D606" s="78" t="s">
        <v>1207</v>
      </c>
      <c r="E606" s="78">
        <v>166</v>
      </c>
      <c r="F606" s="78" t="s">
        <v>807</v>
      </c>
      <c r="G606" s="78" t="s">
        <v>86</v>
      </c>
      <c r="H606" s="112" t="s">
        <v>210</v>
      </c>
      <c r="I606" s="112">
        <v>3</v>
      </c>
      <c r="J606" s="113">
        <v>44592.783171296294</v>
      </c>
      <c r="K606" s="113">
        <v>44592.784178240741</v>
      </c>
      <c r="M606" s="113">
        <v>44592.785219907404</v>
      </c>
      <c r="N606" s="113">
        <v>44592.785231481481</v>
      </c>
      <c r="O606" s="78" t="s">
        <v>1185</v>
      </c>
      <c r="P606" s="78" t="str">
        <f t="shared" si="153"/>
        <v>CIC</v>
      </c>
      <c r="S606" s="78" t="str">
        <f t="shared" si="154"/>
        <v/>
      </c>
      <c r="T606" s="113">
        <v>44592.785520833335</v>
      </c>
      <c r="U606" s="78" t="s">
        <v>1185</v>
      </c>
      <c r="V606" s="78" t="str">
        <f t="shared" si="155"/>
        <v>CIC</v>
      </c>
      <c r="W606" s="113">
        <v>44593.069108796299</v>
      </c>
      <c r="X606" s="113">
        <f t="shared" si="156"/>
        <v>1.0416666627861559E-3</v>
      </c>
      <c r="Y606" s="113">
        <f t="shared" si="157"/>
        <v>3.0092593078734353E-4</v>
      </c>
      <c r="Z606" s="113">
        <f t="shared" si="158"/>
        <v>0.28358796296379296</v>
      </c>
      <c r="AB606" s="2">
        <f t="shared" si="159"/>
        <v>26</v>
      </c>
      <c r="AC606" s="2">
        <f t="shared" si="159"/>
        <v>24502</v>
      </c>
      <c r="AE606" s="2" t="str">
        <f t="shared" si="160"/>
        <v/>
      </c>
      <c r="AF606" s="2" t="str">
        <f t="shared" si="161"/>
        <v/>
      </c>
      <c r="AG606" s="2" t="str">
        <f t="shared" si="162"/>
        <v/>
      </c>
      <c r="AH606" s="2">
        <f t="shared" si="163"/>
        <v>26</v>
      </c>
      <c r="AI606" s="2" t="str">
        <f t="shared" si="164"/>
        <v/>
      </c>
      <c r="AK606" s="2" t="str">
        <f t="shared" si="165"/>
        <v/>
      </c>
      <c r="AL606" s="2" t="str">
        <f t="shared" si="166"/>
        <v/>
      </c>
      <c r="AM606" s="2" t="str">
        <f t="shared" si="167"/>
        <v/>
      </c>
      <c r="AN606" s="2">
        <f t="shared" si="168"/>
        <v>24502</v>
      </c>
      <c r="AO606" s="2" t="str">
        <f t="shared" si="169"/>
        <v/>
      </c>
    </row>
    <row r="607" spans="1:41" x14ac:dyDescent="0.3">
      <c r="A607" s="111">
        <v>44592.808981481481</v>
      </c>
      <c r="B607" s="78" t="s">
        <v>1849</v>
      </c>
      <c r="C607" s="78" t="s">
        <v>846</v>
      </c>
      <c r="D607" s="78" t="s">
        <v>1394</v>
      </c>
      <c r="E607" s="78">
        <v>9</v>
      </c>
      <c r="F607" s="78" t="s">
        <v>809</v>
      </c>
      <c r="G607" s="78" t="s">
        <v>86</v>
      </c>
      <c r="H607" s="112" t="s">
        <v>252</v>
      </c>
      <c r="I607" s="112">
        <v>4</v>
      </c>
      <c r="J607" s="113">
        <v>44592.807893518519</v>
      </c>
      <c r="K607" s="113">
        <v>44592.808981481481</v>
      </c>
      <c r="M607" s="113">
        <v>44592.811423611114</v>
      </c>
      <c r="N607" s="113">
        <v>44592.811863425923</v>
      </c>
      <c r="O607" s="78" t="s">
        <v>1187</v>
      </c>
      <c r="P607" s="78" t="str">
        <f t="shared" si="153"/>
        <v>CIC</v>
      </c>
      <c r="Q607" s="113">
        <v>44592.812210648146</v>
      </c>
      <c r="R607" s="78" t="s">
        <v>1203</v>
      </c>
      <c r="S607" s="78" t="str">
        <f t="shared" si="154"/>
        <v>PLOEG</v>
      </c>
      <c r="T607" s="113">
        <v>44592.824791666666</v>
      </c>
      <c r="U607" s="78" t="s">
        <v>1203</v>
      </c>
      <c r="V607" s="78" t="str">
        <f t="shared" si="155"/>
        <v>PLOEG</v>
      </c>
      <c r="W607" s="113">
        <v>44592.845856481479</v>
      </c>
      <c r="X607" s="113">
        <f t="shared" si="156"/>
        <v>2.4421296329819597E-3</v>
      </c>
      <c r="Y607" s="113">
        <f t="shared" si="157"/>
        <v>1.3368055551836733E-2</v>
      </c>
      <c r="Z607" s="113">
        <f t="shared" si="158"/>
        <v>2.1064814813144039E-2</v>
      </c>
      <c r="AB607" s="2">
        <f t="shared" si="159"/>
        <v>1155</v>
      </c>
      <c r="AC607" s="2">
        <f t="shared" si="159"/>
        <v>1820</v>
      </c>
      <c r="AE607" s="2" t="str">
        <f t="shared" si="160"/>
        <v/>
      </c>
      <c r="AF607" s="2" t="str">
        <f t="shared" si="161"/>
        <v/>
      </c>
      <c r="AG607" s="2" t="str">
        <f t="shared" si="162"/>
        <v/>
      </c>
      <c r="AH607" s="2" t="str">
        <f t="shared" si="163"/>
        <v/>
      </c>
      <c r="AI607" s="2">
        <f t="shared" si="164"/>
        <v>1155</v>
      </c>
      <c r="AK607" s="2" t="str">
        <f t="shared" si="165"/>
        <v/>
      </c>
      <c r="AL607" s="2" t="str">
        <f t="shared" si="166"/>
        <v/>
      </c>
      <c r="AM607" s="2" t="str">
        <f t="shared" si="167"/>
        <v/>
      </c>
      <c r="AN607" s="2" t="str">
        <f t="shared" si="168"/>
        <v/>
      </c>
      <c r="AO607" s="2">
        <f t="shared" si="169"/>
        <v>1820</v>
      </c>
    </row>
    <row r="608" spans="1:41" x14ac:dyDescent="0.3">
      <c r="A608" s="111">
        <v>44592.848425925928</v>
      </c>
      <c r="B608" s="78" t="s">
        <v>1850</v>
      </c>
      <c r="C608" s="78" t="s">
        <v>846</v>
      </c>
      <c r="D608" s="78" t="s">
        <v>1851</v>
      </c>
      <c r="E608" s="78">
        <v>28</v>
      </c>
      <c r="F608" s="78" t="s">
        <v>809</v>
      </c>
      <c r="G608" s="78" t="s">
        <v>126</v>
      </c>
      <c r="H608" s="112" t="s">
        <v>290</v>
      </c>
      <c r="I608" s="112">
        <v>2</v>
      </c>
      <c r="J608" s="113">
        <v>44592.847337962965</v>
      </c>
      <c r="K608" s="113">
        <v>44592.848425925928</v>
      </c>
      <c r="M608" s="113">
        <v>44592.849293981482</v>
      </c>
      <c r="N608" s="113">
        <v>44592.849305555559</v>
      </c>
      <c r="O608" s="78" t="s">
        <v>1185</v>
      </c>
      <c r="P608" s="78" t="str">
        <f t="shared" si="153"/>
        <v>CIC</v>
      </c>
      <c r="Q608" s="113">
        <v>44592.849965277775</v>
      </c>
      <c r="R608" s="78" t="s">
        <v>1203</v>
      </c>
      <c r="S608" s="78" t="str">
        <f t="shared" si="154"/>
        <v>PLOEG</v>
      </c>
      <c r="T608" s="113">
        <v>44592.861319444448</v>
      </c>
      <c r="U608" s="78" t="s">
        <v>1203</v>
      </c>
      <c r="V608" s="78" t="str">
        <f t="shared" si="155"/>
        <v>PLOEG</v>
      </c>
      <c r="W608" s="113">
        <v>44592.863611111112</v>
      </c>
      <c r="X608" s="113">
        <f t="shared" si="156"/>
        <v>8.6805555474711582E-4</v>
      </c>
      <c r="Y608" s="113">
        <f t="shared" si="157"/>
        <v>1.2025462965539191E-2</v>
      </c>
      <c r="Z608" s="113">
        <f t="shared" si="158"/>
        <v>2.2916666639503092E-3</v>
      </c>
      <c r="AB608" s="2">
        <f t="shared" si="159"/>
        <v>1039</v>
      </c>
      <c r="AC608" s="2">
        <f t="shared" si="159"/>
        <v>198</v>
      </c>
      <c r="AE608" s="2" t="str">
        <f t="shared" si="160"/>
        <v/>
      </c>
      <c r="AF608" s="2" t="str">
        <f t="shared" si="161"/>
        <v/>
      </c>
      <c r="AG608" s="2">
        <f t="shared" si="162"/>
        <v>1039</v>
      </c>
      <c r="AH608" s="2" t="str">
        <f t="shared" si="163"/>
        <v/>
      </c>
      <c r="AI608" s="2" t="str">
        <f t="shared" si="164"/>
        <v/>
      </c>
      <c r="AK608" s="2" t="str">
        <f t="shared" si="165"/>
        <v/>
      </c>
      <c r="AL608" s="2" t="str">
        <f t="shared" si="166"/>
        <v/>
      </c>
      <c r="AM608" s="2">
        <f t="shared" si="167"/>
        <v>198</v>
      </c>
      <c r="AN608" s="2" t="str">
        <f t="shared" si="168"/>
        <v/>
      </c>
      <c r="AO608" s="2" t="str">
        <f t="shared" si="169"/>
        <v/>
      </c>
    </row>
    <row r="609" spans="1:41" x14ac:dyDescent="0.3">
      <c r="A609" s="111">
        <v>44592.851342592592</v>
      </c>
      <c r="B609" s="78" t="s">
        <v>1852</v>
      </c>
      <c r="C609" s="78" t="s">
        <v>853</v>
      </c>
      <c r="D609" s="78" t="s">
        <v>1272</v>
      </c>
      <c r="F609" s="78" t="s">
        <v>808</v>
      </c>
      <c r="G609" s="78" t="s">
        <v>86</v>
      </c>
      <c r="H609" s="112" t="s">
        <v>210</v>
      </c>
      <c r="I609" s="112">
        <v>3</v>
      </c>
      <c r="J609" s="113">
        <v>44592.850370370368</v>
      </c>
      <c r="K609" s="113">
        <v>44592.851342592592</v>
      </c>
      <c r="M609" s="113">
        <v>44592.861354166664</v>
      </c>
      <c r="N609" s="113">
        <v>44592.86136574074</v>
      </c>
      <c r="O609" s="78" t="s">
        <v>1185</v>
      </c>
      <c r="P609" s="78" t="str">
        <f t="shared" si="153"/>
        <v>CIC</v>
      </c>
      <c r="S609" s="78" t="str">
        <f t="shared" si="154"/>
        <v/>
      </c>
      <c r="V609" s="78" t="str">
        <f t="shared" si="155"/>
        <v/>
      </c>
      <c r="W609" s="113">
        <v>44592.872650462959</v>
      </c>
      <c r="X609" s="113">
        <f t="shared" si="156"/>
        <v>1.0011574071540963E-2</v>
      </c>
      <c r="Y609" s="113" t="str">
        <f t="shared" si="157"/>
        <v/>
      </c>
      <c r="Z609" s="113" t="str">
        <f t="shared" si="158"/>
        <v/>
      </c>
      <c r="AB609" s="2" t="str">
        <f t="shared" si="159"/>
        <v/>
      </c>
      <c r="AC609" s="2" t="str">
        <f t="shared" si="159"/>
        <v/>
      </c>
      <c r="AE609" s="2" t="str">
        <f t="shared" si="160"/>
        <v/>
      </c>
      <c r="AF609" s="2" t="str">
        <f t="shared" si="161"/>
        <v/>
      </c>
      <c r="AG609" s="2" t="str">
        <f t="shared" si="162"/>
        <v/>
      </c>
      <c r="AH609" s="2" t="str">
        <f t="shared" si="163"/>
        <v/>
      </c>
      <c r="AI609" s="2" t="str">
        <f t="shared" si="164"/>
        <v/>
      </c>
      <c r="AK609" s="2" t="str">
        <f t="shared" si="165"/>
        <v/>
      </c>
      <c r="AL609" s="2" t="str">
        <f t="shared" si="166"/>
        <v/>
      </c>
      <c r="AM609" s="2" t="str">
        <f t="shared" si="167"/>
        <v/>
      </c>
      <c r="AN609" s="2" t="str">
        <f t="shared" si="168"/>
        <v/>
      </c>
      <c r="AO609" s="2" t="str">
        <f t="shared" si="169"/>
        <v/>
      </c>
    </row>
    <row r="610" spans="1:41" x14ac:dyDescent="0.3">
      <c r="A610" s="111">
        <v>44592.851342592592</v>
      </c>
      <c r="B610" s="78" t="s">
        <v>1852</v>
      </c>
      <c r="C610" s="78" t="s">
        <v>846</v>
      </c>
      <c r="D610" s="78" t="s">
        <v>1272</v>
      </c>
      <c r="F610" s="78" t="s">
        <v>808</v>
      </c>
      <c r="G610" s="78" t="s">
        <v>86</v>
      </c>
      <c r="H610" s="112" t="s">
        <v>210</v>
      </c>
      <c r="I610" s="112">
        <v>3</v>
      </c>
      <c r="J610" s="113">
        <v>44592.850370370368</v>
      </c>
      <c r="K610" s="113">
        <v>44592.851342592592</v>
      </c>
      <c r="M610" s="113">
        <v>44592.863645833335</v>
      </c>
      <c r="N610" s="113">
        <v>44592.863657407404</v>
      </c>
      <c r="O610" s="78" t="s">
        <v>1185</v>
      </c>
      <c r="P610" s="78" t="str">
        <f t="shared" si="153"/>
        <v>CIC</v>
      </c>
      <c r="S610" s="78" t="str">
        <f t="shared" si="154"/>
        <v/>
      </c>
      <c r="T610" s="113">
        <v>44592.87091435185</v>
      </c>
      <c r="U610" s="78" t="s">
        <v>1203</v>
      </c>
      <c r="V610" s="78" t="str">
        <f t="shared" si="155"/>
        <v>PLOEG</v>
      </c>
      <c r="W610" s="113">
        <v>44592.872696759259</v>
      </c>
      <c r="X610" s="113">
        <f t="shared" si="156"/>
        <v>1.230324074276723E-2</v>
      </c>
      <c r="Y610" s="113">
        <f t="shared" si="157"/>
        <v>7.2685185150476173E-3</v>
      </c>
      <c r="Z610" s="113">
        <f t="shared" si="158"/>
        <v>1.7824074093368836E-3</v>
      </c>
      <c r="AB610" s="2">
        <f t="shared" si="159"/>
        <v>628</v>
      </c>
      <c r="AC610" s="2">
        <f t="shared" si="159"/>
        <v>154</v>
      </c>
      <c r="AE610" s="2" t="str">
        <f t="shared" si="160"/>
        <v/>
      </c>
      <c r="AF610" s="2" t="str">
        <f t="shared" si="161"/>
        <v/>
      </c>
      <c r="AG610" s="2" t="str">
        <f t="shared" si="162"/>
        <v/>
      </c>
      <c r="AH610" s="2">
        <f t="shared" si="163"/>
        <v>628</v>
      </c>
      <c r="AI610" s="2" t="str">
        <f t="shared" si="164"/>
        <v/>
      </c>
      <c r="AK610" s="2" t="str">
        <f t="shared" si="165"/>
        <v/>
      </c>
      <c r="AL610" s="2" t="str">
        <f t="shared" si="166"/>
        <v/>
      </c>
      <c r="AM610" s="2" t="str">
        <f t="shared" si="167"/>
        <v/>
      </c>
      <c r="AN610" s="2">
        <f t="shared" si="168"/>
        <v>154</v>
      </c>
      <c r="AO610" s="2" t="str">
        <f t="shared" si="169"/>
        <v/>
      </c>
    </row>
    <row r="611" spans="1:41" x14ac:dyDescent="0.3">
      <c r="A611" s="111">
        <v>44592.909872685188</v>
      </c>
      <c r="B611" s="78" t="s">
        <v>1853</v>
      </c>
      <c r="C611" s="78" t="s">
        <v>846</v>
      </c>
      <c r="D611" s="78" t="s">
        <v>1199</v>
      </c>
      <c r="E611" s="78">
        <v>474</v>
      </c>
      <c r="F611" s="78" t="s">
        <v>809</v>
      </c>
      <c r="G611" s="78" t="s">
        <v>128</v>
      </c>
      <c r="H611" s="112" t="s">
        <v>270</v>
      </c>
      <c r="I611" s="112">
        <v>3</v>
      </c>
      <c r="J611" s="113">
        <v>44592.909143518518</v>
      </c>
      <c r="K611" s="113">
        <v>44592.909872685188</v>
      </c>
      <c r="M611" s="113">
        <v>44592.910324074073</v>
      </c>
      <c r="N611" s="113">
        <v>44592.910497685189</v>
      </c>
      <c r="O611" s="78" t="s">
        <v>1187</v>
      </c>
      <c r="P611" s="78" t="str">
        <f t="shared" si="153"/>
        <v>CIC</v>
      </c>
      <c r="Q611" s="113">
        <v>44592.915312500001</v>
      </c>
      <c r="R611" s="78" t="s">
        <v>1203</v>
      </c>
      <c r="S611" s="78" t="str">
        <f t="shared" si="154"/>
        <v>PLOEG</v>
      </c>
      <c r="T611" s="113">
        <v>44592.922800925924</v>
      </c>
      <c r="U611" s="78" t="s">
        <v>1203</v>
      </c>
      <c r="V611" s="78" t="str">
        <f t="shared" si="155"/>
        <v>PLOEG</v>
      </c>
      <c r="W611" s="113">
        <v>44592.9374537037</v>
      </c>
      <c r="X611" s="113">
        <f t="shared" si="156"/>
        <v>4.5138888526707888E-4</v>
      </c>
      <c r="Y611" s="113">
        <f t="shared" si="157"/>
        <v>1.247685185080627E-2</v>
      </c>
      <c r="Z611" s="113">
        <f t="shared" si="158"/>
        <v>1.4652777776063886E-2</v>
      </c>
      <c r="AB611" s="2">
        <f t="shared" si="159"/>
        <v>1078</v>
      </c>
      <c r="AC611" s="2">
        <f t="shared" si="159"/>
        <v>1266</v>
      </c>
      <c r="AE611" s="2" t="str">
        <f t="shared" si="160"/>
        <v/>
      </c>
      <c r="AF611" s="2" t="str">
        <f t="shared" si="161"/>
        <v/>
      </c>
      <c r="AG611" s="2" t="str">
        <f t="shared" si="162"/>
        <v/>
      </c>
      <c r="AH611" s="2">
        <f t="shared" si="163"/>
        <v>1078</v>
      </c>
      <c r="AI611" s="2" t="str">
        <f t="shared" si="164"/>
        <v/>
      </c>
      <c r="AK611" s="2" t="str">
        <f t="shared" si="165"/>
        <v/>
      </c>
      <c r="AL611" s="2" t="str">
        <f t="shared" si="166"/>
        <v/>
      </c>
      <c r="AM611" s="2" t="str">
        <f t="shared" si="167"/>
        <v/>
      </c>
      <c r="AN611" s="2">
        <f t="shared" si="168"/>
        <v>1266</v>
      </c>
      <c r="AO611" s="2" t="str">
        <f t="shared" si="169"/>
        <v/>
      </c>
    </row>
    <row r="612" spans="1:41" x14ac:dyDescent="0.3">
      <c r="A612" s="111">
        <v>44592.956828703704</v>
      </c>
      <c r="B612" s="78" t="s">
        <v>1854</v>
      </c>
      <c r="C612" s="78" t="s">
        <v>846</v>
      </c>
      <c r="D612" s="78" t="s">
        <v>1394</v>
      </c>
      <c r="E612" s="78">
        <v>9</v>
      </c>
      <c r="F612" s="78" t="s">
        <v>809</v>
      </c>
      <c r="G612" s="78" t="s">
        <v>88</v>
      </c>
      <c r="H612" s="112" t="s">
        <v>200</v>
      </c>
      <c r="I612" s="112">
        <v>3</v>
      </c>
      <c r="J612" s="113">
        <v>44592.95648148148</v>
      </c>
      <c r="K612" s="113">
        <v>44592.956828703704</v>
      </c>
      <c r="M612" s="113">
        <v>44592.958148148151</v>
      </c>
      <c r="N612" s="113">
        <v>44592.958368055559</v>
      </c>
      <c r="O612" s="78" t="s">
        <v>1187</v>
      </c>
      <c r="P612" s="78" t="str">
        <f t="shared" si="153"/>
        <v>CIC</v>
      </c>
      <c r="Q612" s="113">
        <v>44592.961516203701</v>
      </c>
      <c r="R612" s="78" t="s">
        <v>1203</v>
      </c>
      <c r="S612" s="78" t="str">
        <f t="shared" si="154"/>
        <v>PLOEG</v>
      </c>
      <c r="T612" s="113">
        <v>44592.968831018516</v>
      </c>
      <c r="U612" s="78" t="s">
        <v>1203</v>
      </c>
      <c r="V612" s="78" t="str">
        <f t="shared" si="155"/>
        <v>PLOEG</v>
      </c>
      <c r="W612" s="113">
        <v>44592.974548611113</v>
      </c>
      <c r="X612" s="113">
        <f t="shared" si="156"/>
        <v>1.3194444472901523E-3</v>
      </c>
      <c r="Y612" s="113">
        <f t="shared" si="157"/>
        <v>1.0682870364689734E-2</v>
      </c>
      <c r="Z612" s="113">
        <f t="shared" si="158"/>
        <v>5.7175925976480357E-3</v>
      </c>
      <c r="AB612" s="2">
        <f t="shared" si="159"/>
        <v>923</v>
      </c>
      <c r="AC612" s="2">
        <f t="shared" si="159"/>
        <v>494</v>
      </c>
      <c r="AE612" s="2" t="str">
        <f t="shared" si="160"/>
        <v/>
      </c>
      <c r="AF612" s="2" t="str">
        <f t="shared" si="161"/>
        <v/>
      </c>
      <c r="AG612" s="2" t="str">
        <f t="shared" si="162"/>
        <v/>
      </c>
      <c r="AH612" s="2">
        <f t="shared" si="163"/>
        <v>923</v>
      </c>
      <c r="AI612" s="2" t="str">
        <f t="shared" si="164"/>
        <v/>
      </c>
      <c r="AK612" s="2" t="str">
        <f t="shared" si="165"/>
        <v/>
      </c>
      <c r="AL612" s="2" t="str">
        <f t="shared" si="166"/>
        <v/>
      </c>
      <c r="AM612" s="2" t="str">
        <f t="shared" si="167"/>
        <v/>
      </c>
      <c r="AN612" s="2">
        <f t="shared" si="168"/>
        <v>494</v>
      </c>
      <c r="AO612" s="2" t="str">
        <f t="shared" si="169"/>
        <v/>
      </c>
    </row>
    <row r="613" spans="1:41" x14ac:dyDescent="0.3">
      <c r="A613" s="111">
        <v>44592.999780092592</v>
      </c>
      <c r="B613" s="78" t="s">
        <v>1855</v>
      </c>
      <c r="C613" s="78" t="s">
        <v>853</v>
      </c>
      <c r="D613" s="78" t="s">
        <v>1307</v>
      </c>
      <c r="F613" s="78" t="s">
        <v>808</v>
      </c>
      <c r="G613" s="78" t="s">
        <v>108</v>
      </c>
      <c r="H613" s="112" t="s">
        <v>240</v>
      </c>
      <c r="I613" s="112">
        <v>2</v>
      </c>
      <c r="J613" s="113">
        <v>44592.99931712963</v>
      </c>
      <c r="K613" s="113">
        <v>44592.999780092592</v>
      </c>
      <c r="M613" s="113">
        <v>44592.999826388892</v>
      </c>
      <c r="N613" s="113">
        <v>44592.999849537038</v>
      </c>
      <c r="O613" s="78" t="s">
        <v>1187</v>
      </c>
      <c r="P613" s="78" t="str">
        <f t="shared" si="153"/>
        <v>CIC</v>
      </c>
      <c r="S613" s="78" t="str">
        <f t="shared" si="154"/>
        <v/>
      </c>
      <c r="V613" s="78" t="str">
        <f t="shared" si="155"/>
        <v/>
      </c>
      <c r="W613" s="113">
        <v>44593.011863425927</v>
      </c>
      <c r="X613" s="113" t="str">
        <f t="shared" si="156"/>
        <v/>
      </c>
      <c r="Y613" s="113" t="str">
        <f t="shared" si="157"/>
        <v/>
      </c>
      <c r="Z613" s="113" t="str">
        <f t="shared" si="158"/>
        <v/>
      </c>
      <c r="AB613" s="2" t="str">
        <f t="shared" si="159"/>
        <v/>
      </c>
      <c r="AC613" s="2" t="str">
        <f t="shared" si="159"/>
        <v/>
      </c>
      <c r="AE613" s="2" t="str">
        <f t="shared" si="160"/>
        <v/>
      </c>
      <c r="AF613" s="2" t="str">
        <f t="shared" si="161"/>
        <v/>
      </c>
      <c r="AG613" s="2" t="str">
        <f t="shared" si="162"/>
        <v/>
      </c>
      <c r="AH613" s="2" t="str">
        <f t="shared" si="163"/>
        <v/>
      </c>
      <c r="AI613" s="2" t="str">
        <f t="shared" si="164"/>
        <v/>
      </c>
      <c r="AK613" s="2" t="str">
        <f t="shared" si="165"/>
        <v/>
      </c>
      <c r="AL613" s="2" t="str">
        <f t="shared" si="166"/>
        <v/>
      </c>
      <c r="AM613" s="2" t="str">
        <f t="shared" si="167"/>
        <v/>
      </c>
      <c r="AN613" s="2" t="str">
        <f t="shared" si="168"/>
        <v/>
      </c>
      <c r="AO613" s="2" t="str">
        <f t="shared" si="169"/>
        <v/>
      </c>
    </row>
    <row r="614" spans="1:41" x14ac:dyDescent="0.3">
      <c r="A614" s="111">
        <v>44593.129432870373</v>
      </c>
      <c r="B614" s="78" t="s">
        <v>1856</v>
      </c>
      <c r="C614" s="78" t="s">
        <v>846</v>
      </c>
      <c r="D614" s="78" t="s">
        <v>1857</v>
      </c>
      <c r="E614" s="78">
        <v>13</v>
      </c>
      <c r="F614" s="78" t="s">
        <v>809</v>
      </c>
      <c r="G614" s="78" t="s">
        <v>128</v>
      </c>
      <c r="H614" s="112" t="s">
        <v>350</v>
      </c>
      <c r="I614" s="112">
        <v>3</v>
      </c>
      <c r="J614" s="113">
        <v>44593.127847222226</v>
      </c>
      <c r="K614" s="113">
        <v>44593.129432870373</v>
      </c>
      <c r="M614" s="113">
        <v>44593.131886574076</v>
      </c>
      <c r="N614" s="113">
        <v>44593.131909722222</v>
      </c>
      <c r="O614" s="78" t="s">
        <v>1185</v>
      </c>
      <c r="P614" s="78" t="str">
        <f t="shared" si="153"/>
        <v>CIC</v>
      </c>
      <c r="Q614" s="113">
        <v>44593.135983796295</v>
      </c>
      <c r="R614" s="78" t="s">
        <v>1203</v>
      </c>
      <c r="S614" s="78" t="str">
        <f t="shared" si="154"/>
        <v>PLOEG</v>
      </c>
      <c r="T614" s="113">
        <v>44593.142372685186</v>
      </c>
      <c r="U614" s="78" t="s">
        <v>1203</v>
      </c>
      <c r="V614" s="78" t="str">
        <f t="shared" si="155"/>
        <v>PLOEG</v>
      </c>
      <c r="W614" s="113">
        <v>44593.144826388889</v>
      </c>
      <c r="X614" s="113">
        <f t="shared" si="156"/>
        <v>2.4537037024856545E-3</v>
      </c>
      <c r="Y614" s="113">
        <f t="shared" si="157"/>
        <v>1.0486111110367347E-2</v>
      </c>
      <c r="Z614" s="113">
        <f t="shared" si="158"/>
        <v>2.4537037024856545E-3</v>
      </c>
      <c r="AB614" s="2">
        <f t="shared" si="159"/>
        <v>906</v>
      </c>
      <c r="AC614" s="2">
        <f t="shared" si="159"/>
        <v>212</v>
      </c>
      <c r="AE614" s="2" t="str">
        <f t="shared" si="160"/>
        <v/>
      </c>
      <c r="AF614" s="2" t="str">
        <f t="shared" si="161"/>
        <v/>
      </c>
      <c r="AG614" s="2" t="str">
        <f t="shared" si="162"/>
        <v/>
      </c>
      <c r="AH614" s="2">
        <f t="shared" si="163"/>
        <v>906</v>
      </c>
      <c r="AI614" s="2" t="str">
        <f t="shared" si="164"/>
        <v/>
      </c>
      <c r="AK614" s="2" t="str">
        <f t="shared" si="165"/>
        <v/>
      </c>
      <c r="AL614" s="2" t="str">
        <f t="shared" si="166"/>
        <v/>
      </c>
      <c r="AM614" s="2" t="str">
        <f t="shared" si="167"/>
        <v/>
      </c>
      <c r="AN614" s="2">
        <f t="shared" si="168"/>
        <v>212</v>
      </c>
      <c r="AO614" s="2" t="str">
        <f t="shared" si="169"/>
        <v/>
      </c>
    </row>
    <row r="615" spans="1:41" x14ac:dyDescent="0.3">
      <c r="A615" s="111">
        <v>44593.329756944448</v>
      </c>
      <c r="B615" s="78" t="s">
        <v>1858</v>
      </c>
      <c r="C615" s="78" t="s">
        <v>850</v>
      </c>
      <c r="D615" s="78" t="s">
        <v>1594</v>
      </c>
      <c r="F615" s="78" t="s">
        <v>808</v>
      </c>
      <c r="G615" s="78" t="s">
        <v>96</v>
      </c>
      <c r="H615" s="112" t="s">
        <v>232</v>
      </c>
      <c r="I615" s="112">
        <v>3</v>
      </c>
      <c r="J615" s="113">
        <v>44593.329386574071</v>
      </c>
      <c r="K615" s="113">
        <v>44593.329756944448</v>
      </c>
      <c r="M615" s="113">
        <v>44593.331111111111</v>
      </c>
      <c r="N615" s="113">
        <v>44593.331307870372</v>
      </c>
      <c r="O615" s="78" t="s">
        <v>1187</v>
      </c>
      <c r="P615" s="78" t="str">
        <f t="shared" si="153"/>
        <v>CIC</v>
      </c>
      <c r="S615" s="78" t="str">
        <f t="shared" si="154"/>
        <v/>
      </c>
      <c r="T615" s="113">
        <v>44593.337187500001</v>
      </c>
      <c r="U615" s="78" t="s">
        <v>1344</v>
      </c>
      <c r="V615" s="78" t="str">
        <f t="shared" si="155"/>
        <v>PLOEG</v>
      </c>
      <c r="W615" s="113">
        <v>44593.348761574074</v>
      </c>
      <c r="X615" s="113">
        <f t="shared" si="156"/>
        <v>1.3541666630771942E-3</v>
      </c>
      <c r="Y615" s="113">
        <f t="shared" si="157"/>
        <v>6.0763888905057684E-3</v>
      </c>
      <c r="Z615" s="113">
        <f t="shared" si="158"/>
        <v>1.1574074072996154E-2</v>
      </c>
      <c r="AB615" s="2">
        <f t="shared" si="159"/>
        <v>525</v>
      </c>
      <c r="AC615" s="2">
        <f t="shared" si="159"/>
        <v>1000</v>
      </c>
      <c r="AE615" s="2" t="str">
        <f t="shared" si="160"/>
        <v/>
      </c>
      <c r="AF615" s="2" t="str">
        <f t="shared" si="161"/>
        <v/>
      </c>
      <c r="AG615" s="2" t="str">
        <f t="shared" si="162"/>
        <v/>
      </c>
      <c r="AH615" s="2">
        <f t="shared" si="163"/>
        <v>525</v>
      </c>
      <c r="AI615" s="2" t="str">
        <f t="shared" si="164"/>
        <v/>
      </c>
      <c r="AK615" s="2" t="str">
        <f t="shared" si="165"/>
        <v/>
      </c>
      <c r="AL615" s="2" t="str">
        <f t="shared" si="166"/>
        <v/>
      </c>
      <c r="AM615" s="2" t="str">
        <f t="shared" si="167"/>
        <v/>
      </c>
      <c r="AN615" s="2">
        <f t="shared" si="168"/>
        <v>1000</v>
      </c>
      <c r="AO615" s="2" t="str">
        <f t="shared" si="169"/>
        <v/>
      </c>
    </row>
    <row r="616" spans="1:41" x14ac:dyDescent="0.3">
      <c r="A616" s="111">
        <v>44593.330254629633</v>
      </c>
      <c r="B616" s="78" t="s">
        <v>1859</v>
      </c>
      <c r="C616" s="78" t="s">
        <v>842</v>
      </c>
      <c r="F616" s="78" t="s">
        <v>808</v>
      </c>
      <c r="G616" s="78" t="s">
        <v>96</v>
      </c>
      <c r="H616" s="112" t="s">
        <v>296</v>
      </c>
      <c r="I616" s="112">
        <v>3</v>
      </c>
      <c r="J616" s="113">
        <v>44593.328148148146</v>
      </c>
      <c r="K616" s="113">
        <v>44593.330254629633</v>
      </c>
      <c r="M616" s="113">
        <v>44593.330914351849</v>
      </c>
      <c r="P616" s="78" t="str">
        <f t="shared" si="153"/>
        <v/>
      </c>
      <c r="S616" s="78" t="str">
        <f t="shared" si="154"/>
        <v/>
      </c>
      <c r="V616" s="78" t="str">
        <f t="shared" si="155"/>
        <v/>
      </c>
      <c r="W616" s="113">
        <v>44593.388495370367</v>
      </c>
      <c r="X616" s="113">
        <f t="shared" si="156"/>
        <v>6.5972221636911854E-4</v>
      </c>
      <c r="Y616" s="113" t="str">
        <f t="shared" si="157"/>
        <v/>
      </c>
      <c r="Z616" s="113" t="str">
        <f t="shared" si="158"/>
        <v/>
      </c>
      <c r="AB616" s="2" t="str">
        <f t="shared" si="159"/>
        <v/>
      </c>
      <c r="AC616" s="2" t="str">
        <f t="shared" si="159"/>
        <v/>
      </c>
      <c r="AE616" s="2" t="str">
        <f t="shared" si="160"/>
        <v/>
      </c>
      <c r="AF616" s="2" t="str">
        <f t="shared" si="161"/>
        <v/>
      </c>
      <c r="AG616" s="2" t="str">
        <f t="shared" si="162"/>
        <v/>
      </c>
      <c r="AH616" s="2" t="str">
        <f t="shared" si="163"/>
        <v/>
      </c>
      <c r="AI616" s="2" t="str">
        <f t="shared" si="164"/>
        <v/>
      </c>
      <c r="AK616" s="2" t="str">
        <f t="shared" si="165"/>
        <v/>
      </c>
      <c r="AL616" s="2" t="str">
        <f t="shared" si="166"/>
        <v/>
      </c>
      <c r="AM616" s="2" t="str">
        <f t="shared" si="167"/>
        <v/>
      </c>
      <c r="AN616" s="2" t="str">
        <f t="shared" si="168"/>
        <v/>
      </c>
      <c r="AO616" s="2" t="str">
        <f t="shared" si="169"/>
        <v/>
      </c>
    </row>
    <row r="617" spans="1:41" x14ac:dyDescent="0.3">
      <c r="A617" s="111">
        <v>44593.330254629633</v>
      </c>
      <c r="B617" s="78" t="s">
        <v>1859</v>
      </c>
      <c r="C617" s="78" t="s">
        <v>904</v>
      </c>
      <c r="F617" s="78" t="s">
        <v>808</v>
      </c>
      <c r="G617" s="78" t="s">
        <v>96</v>
      </c>
      <c r="H617" s="112" t="s">
        <v>296</v>
      </c>
      <c r="I617" s="112">
        <v>3</v>
      </c>
      <c r="J617" s="113">
        <v>44593.328148148146</v>
      </c>
      <c r="K617" s="113">
        <v>44593.330254629633</v>
      </c>
      <c r="M617" s="113">
        <v>44593.388379629629</v>
      </c>
      <c r="P617" s="78" t="str">
        <f t="shared" si="153"/>
        <v/>
      </c>
      <c r="S617" s="78" t="str">
        <f t="shared" si="154"/>
        <v/>
      </c>
      <c r="V617" s="78" t="str">
        <f t="shared" si="155"/>
        <v/>
      </c>
      <c r="W617" s="113">
        <v>44593.449849537035</v>
      </c>
      <c r="X617" s="113">
        <f t="shared" si="156"/>
        <v>5.8124999995925464E-2</v>
      </c>
      <c r="Y617" s="113" t="str">
        <f t="shared" si="157"/>
        <v/>
      </c>
      <c r="Z617" s="113" t="str">
        <f t="shared" si="158"/>
        <v/>
      </c>
      <c r="AB617" s="2" t="str">
        <f t="shared" si="159"/>
        <v/>
      </c>
      <c r="AC617" s="2" t="str">
        <f t="shared" si="159"/>
        <v/>
      </c>
      <c r="AE617" s="2" t="str">
        <f t="shared" si="160"/>
        <v/>
      </c>
      <c r="AF617" s="2" t="str">
        <f t="shared" si="161"/>
        <v/>
      </c>
      <c r="AG617" s="2" t="str">
        <f t="shared" si="162"/>
        <v/>
      </c>
      <c r="AH617" s="2" t="str">
        <f t="shared" si="163"/>
        <v/>
      </c>
      <c r="AI617" s="2" t="str">
        <f t="shared" si="164"/>
        <v/>
      </c>
      <c r="AK617" s="2" t="str">
        <f t="shared" si="165"/>
        <v/>
      </c>
      <c r="AL617" s="2" t="str">
        <f t="shared" si="166"/>
        <v/>
      </c>
      <c r="AM617" s="2" t="str">
        <f t="shared" si="167"/>
        <v/>
      </c>
      <c r="AN617" s="2" t="str">
        <f t="shared" si="168"/>
        <v/>
      </c>
      <c r="AO617" s="2" t="str">
        <f t="shared" si="169"/>
        <v/>
      </c>
    </row>
    <row r="618" spans="1:41" x14ac:dyDescent="0.3">
      <c r="A618" s="111">
        <v>44593.346956018519</v>
      </c>
      <c r="B618" s="78" t="s">
        <v>1860</v>
      </c>
      <c r="C618" s="78" t="s">
        <v>886</v>
      </c>
      <c r="D618" s="78" t="s">
        <v>1211</v>
      </c>
      <c r="E618" s="78">
        <v>291</v>
      </c>
      <c r="F618" s="78" t="s">
        <v>808</v>
      </c>
      <c r="G618" s="78" t="s">
        <v>102</v>
      </c>
      <c r="H618" s="112" t="s">
        <v>206</v>
      </c>
      <c r="I618" s="112">
        <v>3</v>
      </c>
      <c r="J618" s="113">
        <v>44593.346956018519</v>
      </c>
      <c r="K618" s="113">
        <v>44593.346956018519</v>
      </c>
      <c r="M618" s="113">
        <v>44593.348391203705</v>
      </c>
      <c r="N618" s="113">
        <v>44593.348437499997</v>
      </c>
      <c r="O618" s="78" t="s">
        <v>1185</v>
      </c>
      <c r="P618" s="78" t="str">
        <f t="shared" si="153"/>
        <v>CIC</v>
      </c>
      <c r="Q618" s="113">
        <v>44593.352465277778</v>
      </c>
      <c r="R618" s="78" t="s">
        <v>1258</v>
      </c>
      <c r="S618" s="78" t="str">
        <f t="shared" si="154"/>
        <v>PLOEG</v>
      </c>
      <c r="T618" s="113">
        <v>44593.362708333334</v>
      </c>
      <c r="U618" s="78" t="s">
        <v>1185</v>
      </c>
      <c r="V618" s="78" t="str">
        <f t="shared" si="155"/>
        <v>CIC</v>
      </c>
      <c r="W618" s="113">
        <v>44593.379965277774</v>
      </c>
      <c r="X618" s="113">
        <f t="shared" si="156"/>
        <v>1.4351851859828457E-3</v>
      </c>
      <c r="Y618" s="113">
        <f t="shared" si="157"/>
        <v>1.43171296294895E-2</v>
      </c>
      <c r="Z618" s="113">
        <f t="shared" si="158"/>
        <v>1.7256944440305233E-2</v>
      </c>
      <c r="AB618" s="2">
        <f t="shared" si="159"/>
        <v>1237</v>
      </c>
      <c r="AC618" s="2">
        <f t="shared" si="159"/>
        <v>1491</v>
      </c>
      <c r="AE618" s="2" t="str">
        <f t="shared" si="160"/>
        <v/>
      </c>
      <c r="AF618" s="2" t="str">
        <f t="shared" si="161"/>
        <v/>
      </c>
      <c r="AG618" s="2" t="str">
        <f t="shared" si="162"/>
        <v/>
      </c>
      <c r="AH618" s="2">
        <f t="shared" si="163"/>
        <v>1237</v>
      </c>
      <c r="AI618" s="2" t="str">
        <f t="shared" si="164"/>
        <v/>
      </c>
      <c r="AK618" s="2" t="str">
        <f t="shared" si="165"/>
        <v/>
      </c>
      <c r="AL618" s="2" t="str">
        <f t="shared" si="166"/>
        <v/>
      </c>
      <c r="AM618" s="2" t="str">
        <f t="shared" si="167"/>
        <v/>
      </c>
      <c r="AN618" s="2">
        <f t="shared" si="168"/>
        <v>1491</v>
      </c>
      <c r="AO618" s="2" t="str">
        <f t="shared" si="169"/>
        <v/>
      </c>
    </row>
    <row r="619" spans="1:41" x14ac:dyDescent="0.3">
      <c r="A619" s="111">
        <v>44593.37296296296</v>
      </c>
      <c r="B619" s="78" t="s">
        <v>1861</v>
      </c>
      <c r="C619" s="78" t="s">
        <v>850</v>
      </c>
      <c r="F619" s="78" t="s">
        <v>808</v>
      </c>
      <c r="G619" s="78" t="s">
        <v>94</v>
      </c>
      <c r="H619" s="112" t="s">
        <v>520</v>
      </c>
      <c r="I619" s="112">
        <v>3</v>
      </c>
      <c r="J619" s="113">
        <v>44593.372418981482</v>
      </c>
      <c r="K619" s="113">
        <v>44593.37296296296</v>
      </c>
      <c r="M619" s="113">
        <v>44593.374016203707</v>
      </c>
      <c r="N619" s="113">
        <v>44593.374050925922</v>
      </c>
      <c r="O619" s="78" t="s">
        <v>1187</v>
      </c>
      <c r="P619" s="78" t="str">
        <f t="shared" si="153"/>
        <v>CIC</v>
      </c>
      <c r="S619" s="78" t="str">
        <f t="shared" si="154"/>
        <v/>
      </c>
      <c r="T619" s="113">
        <v>44593.375590277778</v>
      </c>
      <c r="U619" s="78" t="s">
        <v>1344</v>
      </c>
      <c r="V619" s="78" t="str">
        <f t="shared" si="155"/>
        <v>PLOEG</v>
      </c>
      <c r="W619" s="113">
        <v>44593.405613425923</v>
      </c>
      <c r="X619" s="113">
        <f t="shared" si="156"/>
        <v>1.0532407468417659E-3</v>
      </c>
      <c r="Y619" s="113">
        <f t="shared" si="157"/>
        <v>1.5740740709588863E-3</v>
      </c>
      <c r="Z619" s="113">
        <f t="shared" si="158"/>
        <v>3.0023148145119194E-2</v>
      </c>
      <c r="AB619" s="2">
        <f t="shared" si="159"/>
        <v>136</v>
      </c>
      <c r="AC619" s="2">
        <f t="shared" si="159"/>
        <v>2594</v>
      </c>
      <c r="AE619" s="2" t="str">
        <f t="shared" si="160"/>
        <v/>
      </c>
      <c r="AF619" s="2" t="str">
        <f t="shared" si="161"/>
        <v/>
      </c>
      <c r="AG619" s="2" t="str">
        <f t="shared" si="162"/>
        <v/>
      </c>
      <c r="AH619" s="2">
        <f t="shared" si="163"/>
        <v>136</v>
      </c>
      <c r="AI619" s="2" t="str">
        <f t="shared" si="164"/>
        <v/>
      </c>
      <c r="AK619" s="2" t="str">
        <f t="shared" si="165"/>
        <v/>
      </c>
      <c r="AL619" s="2" t="str">
        <f t="shared" si="166"/>
        <v/>
      </c>
      <c r="AM619" s="2" t="str">
        <f t="shared" si="167"/>
        <v/>
      </c>
      <c r="AN619" s="2">
        <f t="shared" si="168"/>
        <v>2594</v>
      </c>
      <c r="AO619" s="2" t="str">
        <f t="shared" si="169"/>
        <v/>
      </c>
    </row>
    <row r="620" spans="1:41" x14ac:dyDescent="0.3">
      <c r="A620" s="111">
        <v>44593.395138888889</v>
      </c>
      <c r="B620" s="78" t="s">
        <v>1862</v>
      </c>
      <c r="C620" s="78" t="s">
        <v>886</v>
      </c>
      <c r="D620" s="78" t="s">
        <v>1486</v>
      </c>
      <c r="E620" s="78">
        <v>147</v>
      </c>
      <c r="F620" s="78" t="s">
        <v>809</v>
      </c>
      <c r="G620" s="78" t="s">
        <v>112</v>
      </c>
      <c r="H620" s="112" t="s">
        <v>330</v>
      </c>
      <c r="I620" s="112">
        <v>4</v>
      </c>
      <c r="J620" s="113">
        <v>44593.395138888889</v>
      </c>
      <c r="K620" s="113">
        <v>44593.395138888889</v>
      </c>
      <c r="M620" s="113">
        <v>44593.396064814813</v>
      </c>
      <c r="N620" s="113">
        <v>44593.396261574075</v>
      </c>
      <c r="O620" s="78" t="s">
        <v>1187</v>
      </c>
      <c r="P620" s="78" t="str">
        <f t="shared" si="153"/>
        <v>CIC</v>
      </c>
      <c r="Q620" s="113">
        <v>44593.427662037036</v>
      </c>
      <c r="R620" s="78" t="s">
        <v>1258</v>
      </c>
      <c r="S620" s="78" t="str">
        <f t="shared" si="154"/>
        <v>PLOEG</v>
      </c>
      <c r="T620" s="113">
        <v>44593.429409722223</v>
      </c>
      <c r="U620" s="78" t="s">
        <v>1267</v>
      </c>
      <c r="V620" s="78" t="str">
        <f t="shared" si="155"/>
        <v>PLOEG</v>
      </c>
      <c r="W620" s="113">
        <v>44593.432037037041</v>
      </c>
      <c r="X620" s="113">
        <f t="shared" si="156"/>
        <v>9.2592592409346253E-4</v>
      </c>
      <c r="Y620" s="113">
        <f t="shared" si="157"/>
        <v>3.3344907409627922E-2</v>
      </c>
      <c r="Z620" s="113">
        <f t="shared" si="158"/>
        <v>2.6273148178006522E-3</v>
      </c>
      <c r="AB620" s="2">
        <f t="shared" si="159"/>
        <v>2881</v>
      </c>
      <c r="AC620" s="2">
        <f t="shared" si="159"/>
        <v>227</v>
      </c>
      <c r="AE620" s="2" t="str">
        <f t="shared" si="160"/>
        <v/>
      </c>
      <c r="AF620" s="2" t="str">
        <f t="shared" si="161"/>
        <v/>
      </c>
      <c r="AG620" s="2" t="str">
        <f t="shared" si="162"/>
        <v/>
      </c>
      <c r="AH620" s="2" t="str">
        <f t="shared" si="163"/>
        <v/>
      </c>
      <c r="AI620" s="2">
        <f t="shared" si="164"/>
        <v>2881</v>
      </c>
      <c r="AK620" s="2" t="str">
        <f t="shared" si="165"/>
        <v/>
      </c>
      <c r="AL620" s="2" t="str">
        <f t="shared" si="166"/>
        <v/>
      </c>
      <c r="AM620" s="2" t="str">
        <f t="shared" si="167"/>
        <v/>
      </c>
      <c r="AN620" s="2" t="str">
        <f t="shared" si="168"/>
        <v/>
      </c>
      <c r="AO620" s="2">
        <f t="shared" si="169"/>
        <v>227</v>
      </c>
    </row>
    <row r="621" spans="1:41" x14ac:dyDescent="0.3">
      <c r="A621" s="111">
        <v>44593.42664351852</v>
      </c>
      <c r="B621" s="78" t="s">
        <v>1863</v>
      </c>
      <c r="C621" s="78" t="s">
        <v>850</v>
      </c>
      <c r="D621" s="78" t="s">
        <v>1864</v>
      </c>
      <c r="E621" s="78">
        <v>32</v>
      </c>
      <c r="F621" s="78" t="s">
        <v>809</v>
      </c>
      <c r="G621" s="78" t="s">
        <v>134</v>
      </c>
      <c r="H621" s="112" t="s">
        <v>278</v>
      </c>
      <c r="I621" s="112">
        <v>3</v>
      </c>
      <c r="J621" s="113">
        <v>44593.42664351852</v>
      </c>
      <c r="K621" s="113">
        <v>44593.42664351852</v>
      </c>
      <c r="M621" s="113">
        <v>44593.427303240744</v>
      </c>
      <c r="N621" s="113">
        <v>44593.42732638889</v>
      </c>
      <c r="O621" s="78" t="s">
        <v>1185</v>
      </c>
      <c r="P621" s="78" t="str">
        <f t="shared" si="153"/>
        <v>CIC</v>
      </c>
      <c r="S621" s="78" t="str">
        <f t="shared" si="154"/>
        <v/>
      </c>
      <c r="T621" s="113">
        <v>44593.448414351849</v>
      </c>
      <c r="U621" s="78" t="s">
        <v>1344</v>
      </c>
      <c r="V621" s="78" t="str">
        <f t="shared" si="155"/>
        <v>PLOEG</v>
      </c>
      <c r="W621" s="113">
        <v>44593.45548611111</v>
      </c>
      <c r="X621" s="113">
        <f t="shared" si="156"/>
        <v>6.5972222364507616E-4</v>
      </c>
      <c r="Y621" s="113">
        <f t="shared" si="157"/>
        <v>2.1111111105710734E-2</v>
      </c>
      <c r="Z621" s="113">
        <f t="shared" si="158"/>
        <v>7.07175926072523E-3</v>
      </c>
      <c r="AB621" s="2">
        <f t="shared" si="159"/>
        <v>1824</v>
      </c>
      <c r="AC621" s="2">
        <f t="shared" si="159"/>
        <v>611</v>
      </c>
      <c r="AE621" s="2" t="str">
        <f t="shared" si="160"/>
        <v/>
      </c>
      <c r="AF621" s="2" t="str">
        <f t="shared" si="161"/>
        <v/>
      </c>
      <c r="AG621" s="2" t="str">
        <f t="shared" si="162"/>
        <v/>
      </c>
      <c r="AH621" s="2">
        <f t="shared" si="163"/>
        <v>1824</v>
      </c>
      <c r="AI621" s="2" t="str">
        <f t="shared" si="164"/>
        <v/>
      </c>
      <c r="AK621" s="2" t="str">
        <f t="shared" si="165"/>
        <v/>
      </c>
      <c r="AL621" s="2" t="str">
        <f t="shared" si="166"/>
        <v/>
      </c>
      <c r="AM621" s="2" t="str">
        <f t="shared" si="167"/>
        <v/>
      </c>
      <c r="AN621" s="2">
        <f t="shared" si="168"/>
        <v>611</v>
      </c>
      <c r="AO621" s="2" t="str">
        <f t="shared" si="169"/>
        <v/>
      </c>
    </row>
    <row r="622" spans="1:41" x14ac:dyDescent="0.3">
      <c r="A622" s="111">
        <v>44593.456087962964</v>
      </c>
      <c r="B622" s="78" t="s">
        <v>1865</v>
      </c>
      <c r="C622" s="78" t="s">
        <v>886</v>
      </c>
      <c r="D622" s="78" t="s">
        <v>1866</v>
      </c>
      <c r="E622" s="78">
        <v>110</v>
      </c>
      <c r="F622" s="78" t="s">
        <v>808</v>
      </c>
      <c r="G622" s="78" t="s">
        <v>108</v>
      </c>
      <c r="H622" s="112" t="s">
        <v>266</v>
      </c>
      <c r="I622" s="112">
        <v>2</v>
      </c>
      <c r="J622" s="113">
        <v>44593.455694444441</v>
      </c>
      <c r="K622" s="113">
        <v>44593.456087962964</v>
      </c>
      <c r="M622" s="113">
        <v>44593.456736111111</v>
      </c>
      <c r="N622" s="113">
        <v>44593.456944444442</v>
      </c>
      <c r="O622" s="78" t="s">
        <v>1187</v>
      </c>
      <c r="P622" s="78" t="str">
        <f t="shared" si="153"/>
        <v>CIC</v>
      </c>
      <c r="Q622" s="113">
        <v>44593.457986111112</v>
      </c>
      <c r="R622" s="78" t="s">
        <v>1258</v>
      </c>
      <c r="S622" s="78" t="str">
        <f t="shared" si="154"/>
        <v>PLOEG</v>
      </c>
      <c r="V622" s="78" t="str">
        <f t="shared" si="155"/>
        <v/>
      </c>
      <c r="W622" s="113">
        <v>44593.462569444448</v>
      </c>
      <c r="X622" s="113">
        <f t="shared" si="156"/>
        <v>6.4814814686542377E-4</v>
      </c>
      <c r="Y622" s="113" t="str">
        <f t="shared" si="157"/>
        <v/>
      </c>
      <c r="Z622" s="113" t="str">
        <f t="shared" si="158"/>
        <v/>
      </c>
      <c r="AB622" s="2" t="str">
        <f t="shared" si="159"/>
        <v/>
      </c>
      <c r="AC622" s="2" t="str">
        <f t="shared" si="159"/>
        <v/>
      </c>
      <c r="AE622" s="2" t="str">
        <f t="shared" si="160"/>
        <v/>
      </c>
      <c r="AF622" s="2" t="str">
        <f t="shared" si="161"/>
        <v/>
      </c>
      <c r="AG622" s="2" t="str">
        <f t="shared" si="162"/>
        <v/>
      </c>
      <c r="AH622" s="2" t="str">
        <f t="shared" si="163"/>
        <v/>
      </c>
      <c r="AI622" s="2" t="str">
        <f t="shared" si="164"/>
        <v/>
      </c>
      <c r="AK622" s="2" t="str">
        <f t="shared" si="165"/>
        <v/>
      </c>
      <c r="AL622" s="2" t="str">
        <f t="shared" si="166"/>
        <v/>
      </c>
      <c r="AM622" s="2" t="str">
        <f t="shared" si="167"/>
        <v/>
      </c>
      <c r="AN622" s="2" t="str">
        <f t="shared" si="168"/>
        <v/>
      </c>
      <c r="AO622" s="2" t="str">
        <f t="shared" si="169"/>
        <v/>
      </c>
    </row>
    <row r="623" spans="1:41" x14ac:dyDescent="0.3">
      <c r="A623" s="111">
        <v>44593.456087962964</v>
      </c>
      <c r="B623" s="78" t="s">
        <v>1865</v>
      </c>
      <c r="C623" s="78" t="s">
        <v>850</v>
      </c>
      <c r="D623" s="78" t="s">
        <v>1866</v>
      </c>
      <c r="E623" s="78">
        <v>110</v>
      </c>
      <c r="F623" s="78" t="s">
        <v>808</v>
      </c>
      <c r="G623" s="78" t="s">
        <v>108</v>
      </c>
      <c r="H623" s="112" t="s">
        <v>266</v>
      </c>
      <c r="I623" s="112">
        <v>2</v>
      </c>
      <c r="J623" s="113">
        <v>44593.455694444441</v>
      </c>
      <c r="K623" s="113">
        <v>44593.456087962964</v>
      </c>
      <c r="M623" s="113">
        <v>44593.457916666666</v>
      </c>
      <c r="P623" s="78" t="str">
        <f t="shared" si="153"/>
        <v/>
      </c>
      <c r="Q623" s="113">
        <v>44593.457974537036</v>
      </c>
      <c r="R623" s="78" t="s">
        <v>1187</v>
      </c>
      <c r="S623" s="78" t="str">
        <f t="shared" si="154"/>
        <v>CIC</v>
      </c>
      <c r="T623" s="113">
        <v>44593.461192129631</v>
      </c>
      <c r="U623" s="78" t="s">
        <v>1187</v>
      </c>
      <c r="V623" s="78" t="str">
        <f t="shared" si="155"/>
        <v>CIC</v>
      </c>
      <c r="W623" s="113">
        <v>44593.462569444448</v>
      </c>
      <c r="X623" s="113">
        <f t="shared" si="156"/>
        <v>1.8287037019035779E-3</v>
      </c>
      <c r="Y623" s="113">
        <f t="shared" si="157"/>
        <v>3.275462964666076E-3</v>
      </c>
      <c r="Z623" s="113">
        <f t="shared" si="158"/>
        <v>1.377314816636499E-3</v>
      </c>
      <c r="AB623" s="2">
        <f t="shared" si="159"/>
        <v>283</v>
      </c>
      <c r="AC623" s="2">
        <f t="shared" si="159"/>
        <v>119</v>
      </c>
      <c r="AE623" s="2" t="str">
        <f t="shared" si="160"/>
        <v/>
      </c>
      <c r="AF623" s="2" t="str">
        <f t="shared" si="161"/>
        <v/>
      </c>
      <c r="AG623" s="2">
        <f t="shared" si="162"/>
        <v>283</v>
      </c>
      <c r="AH623" s="2" t="str">
        <f t="shared" si="163"/>
        <v/>
      </c>
      <c r="AI623" s="2" t="str">
        <f t="shared" si="164"/>
        <v/>
      </c>
      <c r="AK623" s="2" t="str">
        <f t="shared" si="165"/>
        <v/>
      </c>
      <c r="AL623" s="2" t="str">
        <f t="shared" si="166"/>
        <v/>
      </c>
      <c r="AM623" s="2">
        <f t="shared" si="167"/>
        <v>119</v>
      </c>
      <c r="AN623" s="2" t="str">
        <f t="shared" si="168"/>
        <v/>
      </c>
      <c r="AO623" s="2" t="str">
        <f t="shared" si="169"/>
        <v/>
      </c>
    </row>
    <row r="624" spans="1:41" x14ac:dyDescent="0.3">
      <c r="A624" s="111">
        <v>44593.590613425928</v>
      </c>
      <c r="B624" s="78" t="s">
        <v>1867</v>
      </c>
      <c r="C624" s="78" t="s">
        <v>886</v>
      </c>
      <c r="D624" s="78" t="s">
        <v>1635</v>
      </c>
      <c r="E624" s="78">
        <v>282</v>
      </c>
      <c r="F624" s="78" t="s">
        <v>808</v>
      </c>
      <c r="G624" s="78" t="s">
        <v>102</v>
      </c>
      <c r="H624" s="112" t="s">
        <v>442</v>
      </c>
      <c r="I624" s="112">
        <v>2</v>
      </c>
      <c r="J624" s="113">
        <v>44593.590162037035</v>
      </c>
      <c r="K624" s="113">
        <v>44593.590613425928</v>
      </c>
      <c r="M624" s="113">
        <v>44593.596747685187</v>
      </c>
      <c r="N624" s="113">
        <v>44593.596782407411</v>
      </c>
      <c r="O624" s="78" t="s">
        <v>1185</v>
      </c>
      <c r="P624" s="78" t="str">
        <f t="shared" si="153"/>
        <v>CIC</v>
      </c>
      <c r="Q624" s="113">
        <v>44593.596909722219</v>
      </c>
      <c r="R624" s="78" t="s">
        <v>1185</v>
      </c>
      <c r="S624" s="78" t="str">
        <f t="shared" si="154"/>
        <v>CIC</v>
      </c>
      <c r="T624" s="113">
        <v>44593.599583333336</v>
      </c>
      <c r="U624" s="78" t="s">
        <v>1185</v>
      </c>
      <c r="V624" s="78" t="str">
        <f t="shared" si="155"/>
        <v>CIC</v>
      </c>
      <c r="W624" s="113">
        <v>44593.670532407406</v>
      </c>
      <c r="X624" s="113">
        <f t="shared" si="156"/>
        <v>6.1342592598521151E-3</v>
      </c>
      <c r="Y624" s="113">
        <f t="shared" si="157"/>
        <v>2.8356481489026919E-3</v>
      </c>
      <c r="Z624" s="113">
        <f t="shared" si="158"/>
        <v>7.0949074070085771E-2</v>
      </c>
      <c r="AB624" s="2">
        <f t="shared" si="159"/>
        <v>245</v>
      </c>
      <c r="AC624" s="2">
        <f t="shared" si="159"/>
        <v>6130</v>
      </c>
      <c r="AE624" s="2" t="str">
        <f t="shared" si="160"/>
        <v/>
      </c>
      <c r="AF624" s="2" t="str">
        <f t="shared" si="161"/>
        <v/>
      </c>
      <c r="AG624" s="2">
        <f t="shared" si="162"/>
        <v>245</v>
      </c>
      <c r="AH624" s="2" t="str">
        <f t="shared" si="163"/>
        <v/>
      </c>
      <c r="AI624" s="2" t="str">
        <f t="shared" si="164"/>
        <v/>
      </c>
      <c r="AK624" s="2" t="str">
        <f t="shared" si="165"/>
        <v/>
      </c>
      <c r="AL624" s="2" t="str">
        <f t="shared" si="166"/>
        <v/>
      </c>
      <c r="AM624" s="2">
        <f t="shared" si="167"/>
        <v>6130</v>
      </c>
      <c r="AN624" s="2" t="str">
        <f t="shared" si="168"/>
        <v/>
      </c>
      <c r="AO624" s="2" t="str">
        <f t="shared" si="169"/>
        <v/>
      </c>
    </row>
    <row r="625" spans="1:41" x14ac:dyDescent="0.3">
      <c r="A625" s="111">
        <v>44593.590613425928</v>
      </c>
      <c r="B625" s="78" t="s">
        <v>1867</v>
      </c>
      <c r="C625" s="78" t="s">
        <v>850</v>
      </c>
      <c r="D625" s="78" t="s">
        <v>1635</v>
      </c>
      <c r="E625" s="78">
        <v>282</v>
      </c>
      <c r="F625" s="78" t="s">
        <v>808</v>
      </c>
      <c r="G625" s="78" t="s">
        <v>102</v>
      </c>
      <c r="H625" s="112" t="s">
        <v>442</v>
      </c>
      <c r="I625" s="112">
        <v>2</v>
      </c>
      <c r="J625" s="113">
        <v>44593.590162037035</v>
      </c>
      <c r="K625" s="113">
        <v>44593.590613425928</v>
      </c>
      <c r="M625" s="113">
        <v>44593.59952546296</v>
      </c>
      <c r="P625" s="78" t="str">
        <f t="shared" si="153"/>
        <v/>
      </c>
      <c r="S625" s="78" t="str">
        <f t="shared" si="154"/>
        <v/>
      </c>
      <c r="T625" s="113">
        <v>44593.599629629629</v>
      </c>
      <c r="U625" s="78" t="s">
        <v>1185</v>
      </c>
      <c r="V625" s="78" t="str">
        <f t="shared" si="155"/>
        <v>CIC</v>
      </c>
      <c r="W625" s="113">
        <v>44593.619212962964</v>
      </c>
      <c r="X625" s="113">
        <f t="shared" si="156"/>
        <v>8.9120370321325026E-3</v>
      </c>
      <c r="Y625" s="113" t="str">
        <f t="shared" si="157"/>
        <v/>
      </c>
      <c r="Z625" s="113">
        <f t="shared" si="158"/>
        <v>1.9583333334594499E-2</v>
      </c>
      <c r="AB625" s="2" t="str">
        <f t="shared" si="159"/>
        <v/>
      </c>
      <c r="AC625" s="2">
        <f t="shared" si="159"/>
        <v>1692</v>
      </c>
      <c r="AE625" s="2" t="str">
        <f t="shared" si="160"/>
        <v/>
      </c>
      <c r="AF625" s="2" t="str">
        <f t="shared" si="161"/>
        <v/>
      </c>
      <c r="AG625" s="2" t="str">
        <f t="shared" si="162"/>
        <v/>
      </c>
      <c r="AH625" s="2" t="str">
        <f t="shared" si="163"/>
        <v/>
      </c>
      <c r="AI625" s="2" t="str">
        <f t="shared" si="164"/>
        <v/>
      </c>
      <c r="AK625" s="2" t="str">
        <f t="shared" si="165"/>
        <v/>
      </c>
      <c r="AL625" s="2" t="str">
        <f t="shared" si="166"/>
        <v/>
      </c>
      <c r="AM625" s="2">
        <f t="shared" si="167"/>
        <v>1692</v>
      </c>
      <c r="AN625" s="2" t="str">
        <f t="shared" si="168"/>
        <v/>
      </c>
      <c r="AO625" s="2" t="str">
        <f t="shared" si="169"/>
        <v/>
      </c>
    </row>
    <row r="626" spans="1:41" x14ac:dyDescent="0.3">
      <c r="A626" s="111">
        <v>44593.590613425928</v>
      </c>
      <c r="B626" s="78" t="s">
        <v>1867</v>
      </c>
      <c r="C626" s="78" t="s">
        <v>944</v>
      </c>
      <c r="D626" s="78" t="s">
        <v>1635</v>
      </c>
      <c r="E626" s="78">
        <v>282</v>
      </c>
      <c r="F626" s="78" t="s">
        <v>808</v>
      </c>
      <c r="G626" s="78" t="s">
        <v>102</v>
      </c>
      <c r="H626" s="112" t="s">
        <v>442</v>
      </c>
      <c r="I626" s="112">
        <v>2</v>
      </c>
      <c r="J626" s="113">
        <v>44593.590162037035</v>
      </c>
      <c r="K626" s="113">
        <v>44593.590613425928</v>
      </c>
      <c r="M626" s="113">
        <v>44593.60664351852</v>
      </c>
      <c r="P626" s="78" t="str">
        <f t="shared" si="153"/>
        <v/>
      </c>
      <c r="Q626" s="113">
        <v>44593.606678240743</v>
      </c>
      <c r="R626" s="78" t="s">
        <v>1185</v>
      </c>
      <c r="S626" s="78" t="str">
        <f t="shared" si="154"/>
        <v>CIC</v>
      </c>
      <c r="V626" s="78" t="str">
        <f t="shared" si="155"/>
        <v/>
      </c>
      <c r="W626" s="113">
        <v>44593.65420138889</v>
      </c>
      <c r="X626" s="113">
        <f t="shared" si="156"/>
        <v>1.6030092592700385E-2</v>
      </c>
      <c r="Y626" s="113" t="str">
        <f t="shared" si="157"/>
        <v/>
      </c>
      <c r="Z626" s="113" t="str">
        <f t="shared" si="158"/>
        <v/>
      </c>
      <c r="AB626" s="2" t="str">
        <f t="shared" si="159"/>
        <v/>
      </c>
      <c r="AC626" s="2" t="str">
        <f t="shared" si="159"/>
        <v/>
      </c>
      <c r="AE626" s="2" t="str">
        <f t="shared" si="160"/>
        <v/>
      </c>
      <c r="AF626" s="2" t="str">
        <f t="shared" si="161"/>
        <v/>
      </c>
      <c r="AG626" s="2" t="str">
        <f t="shared" si="162"/>
        <v/>
      </c>
      <c r="AH626" s="2" t="str">
        <f t="shared" si="163"/>
        <v/>
      </c>
      <c r="AI626" s="2" t="str">
        <f t="shared" si="164"/>
        <v/>
      </c>
      <c r="AK626" s="2" t="str">
        <f t="shared" si="165"/>
        <v/>
      </c>
      <c r="AL626" s="2" t="str">
        <f t="shared" si="166"/>
        <v/>
      </c>
      <c r="AM626" s="2" t="str">
        <f t="shared" si="167"/>
        <v/>
      </c>
      <c r="AN626" s="2" t="str">
        <f t="shared" si="168"/>
        <v/>
      </c>
      <c r="AO626" s="2" t="str">
        <f t="shared" si="169"/>
        <v/>
      </c>
    </row>
    <row r="627" spans="1:41" x14ac:dyDescent="0.3">
      <c r="A627" s="111">
        <v>44593.668483796297</v>
      </c>
      <c r="B627" s="78" t="s">
        <v>1868</v>
      </c>
      <c r="C627" s="78" t="s">
        <v>850</v>
      </c>
      <c r="D627" s="78" t="s">
        <v>1441</v>
      </c>
      <c r="F627" s="78" t="s">
        <v>808</v>
      </c>
      <c r="G627" s="78" t="s">
        <v>96</v>
      </c>
      <c r="H627" s="112" t="s">
        <v>242</v>
      </c>
      <c r="I627" s="112">
        <v>2</v>
      </c>
      <c r="J627" s="113">
        <v>44593.668217592596</v>
      </c>
      <c r="K627" s="113">
        <v>44593.668483796297</v>
      </c>
      <c r="M627" s="113">
        <v>44593.671747685185</v>
      </c>
      <c r="N627" s="113">
        <v>44593.671770833331</v>
      </c>
      <c r="O627" s="78" t="s">
        <v>1185</v>
      </c>
      <c r="P627" s="78" t="str">
        <f t="shared" si="153"/>
        <v>CIC</v>
      </c>
      <c r="S627" s="78" t="str">
        <f t="shared" si="154"/>
        <v/>
      </c>
      <c r="T627" s="113">
        <v>44593.674664351849</v>
      </c>
      <c r="U627" s="78" t="s">
        <v>1344</v>
      </c>
      <c r="V627" s="78" t="str">
        <f t="shared" si="155"/>
        <v>PLOEG</v>
      </c>
      <c r="W627" s="113">
        <v>44593.679560185185</v>
      </c>
      <c r="X627" s="113">
        <f t="shared" si="156"/>
        <v>3.2638888878864236E-3</v>
      </c>
      <c r="Y627" s="113">
        <f t="shared" si="157"/>
        <v>2.9166666645323858E-3</v>
      </c>
      <c r="Z627" s="113">
        <f t="shared" si="158"/>
        <v>4.8958333354676142E-3</v>
      </c>
      <c r="AB627" s="2">
        <f t="shared" si="159"/>
        <v>252</v>
      </c>
      <c r="AC627" s="2">
        <f t="shared" si="159"/>
        <v>423</v>
      </c>
      <c r="AE627" s="2" t="str">
        <f t="shared" si="160"/>
        <v/>
      </c>
      <c r="AF627" s="2" t="str">
        <f t="shared" si="161"/>
        <v/>
      </c>
      <c r="AG627" s="2">
        <f t="shared" si="162"/>
        <v>252</v>
      </c>
      <c r="AH627" s="2" t="str">
        <f t="shared" si="163"/>
        <v/>
      </c>
      <c r="AI627" s="2" t="str">
        <f t="shared" si="164"/>
        <v/>
      </c>
      <c r="AK627" s="2" t="str">
        <f t="shared" si="165"/>
        <v/>
      </c>
      <c r="AL627" s="2" t="str">
        <f t="shared" si="166"/>
        <v/>
      </c>
      <c r="AM627" s="2">
        <f t="shared" si="167"/>
        <v>423</v>
      </c>
      <c r="AN627" s="2" t="str">
        <f t="shared" si="168"/>
        <v/>
      </c>
      <c r="AO627" s="2" t="str">
        <f t="shared" si="169"/>
        <v/>
      </c>
    </row>
    <row r="628" spans="1:41" x14ac:dyDescent="0.3">
      <c r="A628" s="111">
        <v>44593.714120370372</v>
      </c>
      <c r="B628" s="78" t="s">
        <v>1869</v>
      </c>
      <c r="C628" s="78" t="s">
        <v>850</v>
      </c>
      <c r="D628" s="78" t="s">
        <v>1407</v>
      </c>
      <c r="E628" s="78">
        <v>8</v>
      </c>
      <c r="F628" s="78" t="s">
        <v>807</v>
      </c>
      <c r="G628" s="78" t="s">
        <v>100</v>
      </c>
      <c r="H628" s="112" t="s">
        <v>318</v>
      </c>
      <c r="I628" s="112">
        <v>3</v>
      </c>
      <c r="J628" s="113">
        <v>44593.714120370372</v>
      </c>
      <c r="K628" s="113">
        <v>44593.714120370372</v>
      </c>
      <c r="M628" s="113">
        <v>44593.714918981481</v>
      </c>
      <c r="P628" s="78" t="str">
        <f t="shared" si="153"/>
        <v/>
      </c>
      <c r="S628" s="78" t="str">
        <f t="shared" si="154"/>
        <v/>
      </c>
      <c r="T628" s="113">
        <v>44593.723773148151</v>
      </c>
      <c r="U628" s="78" t="s">
        <v>1344</v>
      </c>
      <c r="V628" s="78" t="str">
        <f t="shared" si="155"/>
        <v>PLOEG</v>
      </c>
      <c r="W628" s="113">
        <v>44593.755173611113</v>
      </c>
      <c r="X628" s="113">
        <f t="shared" si="156"/>
        <v>7.9861110862111673E-4</v>
      </c>
      <c r="Y628" s="113">
        <f t="shared" si="157"/>
        <v>8.8541666700621136E-3</v>
      </c>
      <c r="Z628" s="113">
        <f t="shared" si="158"/>
        <v>3.1400462961755693E-2</v>
      </c>
      <c r="AB628" s="2">
        <f t="shared" si="159"/>
        <v>765</v>
      </c>
      <c r="AC628" s="2">
        <f t="shared" si="159"/>
        <v>2713</v>
      </c>
      <c r="AE628" s="2" t="str">
        <f t="shared" si="160"/>
        <v/>
      </c>
      <c r="AF628" s="2" t="str">
        <f t="shared" si="161"/>
        <v/>
      </c>
      <c r="AG628" s="2" t="str">
        <f t="shared" si="162"/>
        <v/>
      </c>
      <c r="AH628" s="2">
        <f t="shared" si="163"/>
        <v>765</v>
      </c>
      <c r="AI628" s="2" t="str">
        <f t="shared" si="164"/>
        <v/>
      </c>
      <c r="AK628" s="2" t="str">
        <f t="shared" si="165"/>
        <v/>
      </c>
      <c r="AL628" s="2" t="str">
        <f t="shared" si="166"/>
        <v/>
      </c>
      <c r="AM628" s="2" t="str">
        <f t="shared" si="167"/>
        <v/>
      </c>
      <c r="AN628" s="2">
        <f t="shared" si="168"/>
        <v>2713</v>
      </c>
      <c r="AO628" s="2" t="str">
        <f t="shared" si="169"/>
        <v/>
      </c>
    </row>
    <row r="629" spans="1:41" x14ac:dyDescent="0.3">
      <c r="A629" s="111">
        <v>44593.789976851855</v>
      </c>
      <c r="B629" s="78" t="s">
        <v>1870</v>
      </c>
      <c r="C629" s="78" t="s">
        <v>835</v>
      </c>
      <c r="D629" s="78" t="s">
        <v>1818</v>
      </c>
      <c r="E629" s="78">
        <v>59</v>
      </c>
      <c r="F629" s="78" t="s">
        <v>808</v>
      </c>
      <c r="G629" s="78" t="s">
        <v>118</v>
      </c>
      <c r="H629" s="112" t="s">
        <v>362</v>
      </c>
      <c r="I629" s="112">
        <v>3</v>
      </c>
      <c r="J629" s="113">
        <v>44593.789618055554</v>
      </c>
      <c r="K629" s="113">
        <v>44593.789976851855</v>
      </c>
      <c r="M629" s="113">
        <v>44593.790173611109</v>
      </c>
      <c r="P629" s="78" t="str">
        <f t="shared" si="153"/>
        <v/>
      </c>
      <c r="Q629" s="113">
        <v>44593.79042824074</v>
      </c>
      <c r="R629" s="78" t="s">
        <v>1185</v>
      </c>
      <c r="S629" s="78" t="str">
        <f t="shared" si="154"/>
        <v>CIC</v>
      </c>
      <c r="T629" s="113">
        <v>44593.793020833335</v>
      </c>
      <c r="U629" s="78" t="s">
        <v>1187</v>
      </c>
      <c r="V629" s="78" t="str">
        <f t="shared" si="155"/>
        <v>CIC</v>
      </c>
      <c r="W629" s="113">
        <v>44593.830891203703</v>
      </c>
      <c r="X629" s="113">
        <f t="shared" si="156"/>
        <v>1.9675925432238728E-4</v>
      </c>
      <c r="Y629" s="113">
        <f t="shared" si="157"/>
        <v>2.8472222256823443E-3</v>
      </c>
      <c r="Z629" s="113">
        <f t="shared" si="158"/>
        <v>3.7870370368182193E-2</v>
      </c>
      <c r="AB629" s="2">
        <f t="shared" si="159"/>
        <v>246</v>
      </c>
      <c r="AC629" s="2">
        <f t="shared" si="159"/>
        <v>3272</v>
      </c>
      <c r="AE629" s="2" t="str">
        <f t="shared" si="160"/>
        <v/>
      </c>
      <c r="AF629" s="2" t="str">
        <f t="shared" si="161"/>
        <v/>
      </c>
      <c r="AG629" s="2" t="str">
        <f t="shared" si="162"/>
        <v/>
      </c>
      <c r="AH629" s="2">
        <f t="shared" si="163"/>
        <v>246</v>
      </c>
      <c r="AI629" s="2" t="str">
        <f t="shared" si="164"/>
        <v/>
      </c>
      <c r="AK629" s="2" t="str">
        <f t="shared" si="165"/>
        <v/>
      </c>
      <c r="AL629" s="2" t="str">
        <f t="shared" si="166"/>
        <v/>
      </c>
      <c r="AM629" s="2" t="str">
        <f t="shared" si="167"/>
        <v/>
      </c>
      <c r="AN629" s="2">
        <f t="shared" si="168"/>
        <v>3272</v>
      </c>
      <c r="AO629" s="2" t="str">
        <f t="shared" si="169"/>
        <v/>
      </c>
    </row>
    <row r="630" spans="1:41" x14ac:dyDescent="0.3">
      <c r="A630" s="111">
        <v>44593.789976851855</v>
      </c>
      <c r="B630" s="78" t="s">
        <v>1870</v>
      </c>
      <c r="C630" s="78" t="s">
        <v>853</v>
      </c>
      <c r="D630" s="78" t="s">
        <v>1818</v>
      </c>
      <c r="E630" s="78">
        <v>59</v>
      </c>
      <c r="F630" s="78" t="s">
        <v>808</v>
      </c>
      <c r="G630" s="78" t="s">
        <v>118</v>
      </c>
      <c r="H630" s="112" t="s">
        <v>362</v>
      </c>
      <c r="I630" s="112">
        <v>3</v>
      </c>
      <c r="J630" s="113">
        <v>44593.789618055554</v>
      </c>
      <c r="K630" s="113">
        <v>44593.789976851855</v>
      </c>
      <c r="M630" s="113">
        <v>44593.792812500003</v>
      </c>
      <c r="P630" s="78" t="str">
        <f t="shared" si="153"/>
        <v/>
      </c>
      <c r="S630" s="78" t="str">
        <f t="shared" si="154"/>
        <v/>
      </c>
      <c r="T630" s="113">
        <v>44593.792847222219</v>
      </c>
      <c r="U630" s="78" t="s">
        <v>1185</v>
      </c>
      <c r="V630" s="78" t="str">
        <f t="shared" si="155"/>
        <v>CIC</v>
      </c>
      <c r="W630" s="113">
        <v>44593.830891203703</v>
      </c>
      <c r="X630" s="113">
        <f t="shared" si="156"/>
        <v>2.8356481489026919E-3</v>
      </c>
      <c r="Y630" s="113" t="str">
        <f t="shared" si="157"/>
        <v/>
      </c>
      <c r="Z630" s="113">
        <f t="shared" si="158"/>
        <v>3.8043981483497191E-2</v>
      </c>
      <c r="AB630" s="2" t="str">
        <f t="shared" si="159"/>
        <v/>
      </c>
      <c r="AC630" s="2">
        <f t="shared" si="159"/>
        <v>3287</v>
      </c>
      <c r="AE630" s="2" t="str">
        <f t="shared" si="160"/>
        <v/>
      </c>
      <c r="AF630" s="2" t="str">
        <f t="shared" si="161"/>
        <v/>
      </c>
      <c r="AG630" s="2" t="str">
        <f t="shared" si="162"/>
        <v/>
      </c>
      <c r="AH630" s="2" t="str">
        <f t="shared" si="163"/>
        <v/>
      </c>
      <c r="AI630" s="2" t="str">
        <f t="shared" si="164"/>
        <v/>
      </c>
      <c r="AK630" s="2" t="str">
        <f t="shared" si="165"/>
        <v/>
      </c>
      <c r="AL630" s="2" t="str">
        <f t="shared" si="166"/>
        <v/>
      </c>
      <c r="AM630" s="2" t="str">
        <f t="shared" si="167"/>
        <v/>
      </c>
      <c r="AN630" s="2">
        <f t="shared" si="168"/>
        <v>3287</v>
      </c>
      <c r="AO630" s="2" t="str">
        <f t="shared" si="169"/>
        <v/>
      </c>
    </row>
    <row r="631" spans="1:41" x14ac:dyDescent="0.3">
      <c r="A631" s="111">
        <v>44593.789976851855</v>
      </c>
      <c r="B631" s="78" t="s">
        <v>1870</v>
      </c>
      <c r="C631" s="78" t="s">
        <v>846</v>
      </c>
      <c r="D631" s="78" t="s">
        <v>1818</v>
      </c>
      <c r="E631" s="78">
        <v>59</v>
      </c>
      <c r="F631" s="78" t="s">
        <v>808</v>
      </c>
      <c r="G631" s="78" t="s">
        <v>118</v>
      </c>
      <c r="H631" s="112" t="s">
        <v>362</v>
      </c>
      <c r="I631" s="112">
        <v>3</v>
      </c>
      <c r="J631" s="113">
        <v>44593.789618055554</v>
      </c>
      <c r="K631" s="113">
        <v>44593.789976851855</v>
      </c>
      <c r="M631" s="113">
        <v>44593.795289351852</v>
      </c>
      <c r="P631" s="78" t="str">
        <f t="shared" si="153"/>
        <v/>
      </c>
      <c r="S631" s="78" t="str">
        <f t="shared" si="154"/>
        <v/>
      </c>
      <c r="V631" s="78" t="str">
        <f t="shared" si="155"/>
        <v/>
      </c>
      <c r="W631" s="113">
        <v>44593.801400462966</v>
      </c>
      <c r="X631" s="113">
        <f t="shared" si="156"/>
        <v>5.3124999976716936E-3</v>
      </c>
      <c r="Y631" s="113" t="str">
        <f t="shared" si="157"/>
        <v/>
      </c>
      <c r="Z631" s="113" t="str">
        <f t="shared" si="158"/>
        <v/>
      </c>
      <c r="AB631" s="2" t="str">
        <f t="shared" si="159"/>
        <v/>
      </c>
      <c r="AC631" s="2" t="str">
        <f t="shared" si="159"/>
        <v/>
      </c>
      <c r="AE631" s="2" t="str">
        <f t="shared" si="160"/>
        <v/>
      </c>
      <c r="AF631" s="2" t="str">
        <f t="shared" si="161"/>
        <v/>
      </c>
      <c r="AG631" s="2" t="str">
        <f t="shared" si="162"/>
        <v/>
      </c>
      <c r="AH631" s="2" t="str">
        <f t="shared" si="163"/>
        <v/>
      </c>
      <c r="AI631" s="2" t="str">
        <f t="shared" si="164"/>
        <v/>
      </c>
      <c r="AK631" s="2" t="str">
        <f t="shared" si="165"/>
        <v/>
      </c>
      <c r="AL631" s="2" t="str">
        <f t="shared" si="166"/>
        <v/>
      </c>
      <c r="AM631" s="2" t="str">
        <f t="shared" si="167"/>
        <v/>
      </c>
      <c r="AN631" s="2" t="str">
        <f t="shared" si="168"/>
        <v/>
      </c>
      <c r="AO631" s="2" t="str">
        <f t="shared" si="169"/>
        <v/>
      </c>
    </row>
    <row r="632" spans="1:41" x14ac:dyDescent="0.3">
      <c r="A632" s="111">
        <v>44594.146168981482</v>
      </c>
      <c r="B632" s="78" t="s">
        <v>1871</v>
      </c>
      <c r="C632" s="78" t="s">
        <v>853</v>
      </c>
      <c r="D632" s="78" t="s">
        <v>1872</v>
      </c>
      <c r="E632" s="78">
        <v>9</v>
      </c>
      <c r="F632" s="78" t="s">
        <v>813</v>
      </c>
      <c r="G632" s="78" t="s">
        <v>116</v>
      </c>
      <c r="H632" s="112" t="s">
        <v>604</v>
      </c>
      <c r="I632" s="112">
        <v>1</v>
      </c>
      <c r="J632" s="113">
        <v>44594.146168981482</v>
      </c>
      <c r="K632" s="113">
        <v>44594.146168981482</v>
      </c>
      <c r="M632" s="113">
        <v>44594.146261574075</v>
      </c>
      <c r="P632" s="78" t="str">
        <f t="shared" si="153"/>
        <v/>
      </c>
      <c r="Q632" s="113">
        <v>44594.146307870367</v>
      </c>
      <c r="R632" s="78" t="s">
        <v>1185</v>
      </c>
      <c r="S632" s="78" t="str">
        <f t="shared" si="154"/>
        <v>CIC</v>
      </c>
      <c r="V632" s="78" t="str">
        <f t="shared" si="155"/>
        <v/>
      </c>
      <c r="W632" s="113">
        <v>44594.165717592594</v>
      </c>
      <c r="X632" s="113">
        <f t="shared" si="156"/>
        <v>9.2592592409346253E-5</v>
      </c>
      <c r="Y632" s="113" t="str">
        <f t="shared" si="157"/>
        <v/>
      </c>
      <c r="Z632" s="113" t="str">
        <f t="shared" si="158"/>
        <v/>
      </c>
      <c r="AB632" s="2" t="str">
        <f t="shared" si="159"/>
        <v/>
      </c>
      <c r="AC632" s="2" t="str">
        <f t="shared" si="159"/>
        <v/>
      </c>
      <c r="AE632" s="2" t="str">
        <f t="shared" si="160"/>
        <v/>
      </c>
      <c r="AF632" s="2" t="str">
        <f t="shared" si="161"/>
        <v/>
      </c>
      <c r="AG632" s="2" t="str">
        <f t="shared" si="162"/>
        <v/>
      </c>
      <c r="AH632" s="2" t="str">
        <f t="shared" si="163"/>
        <v/>
      </c>
      <c r="AI632" s="2" t="str">
        <f t="shared" si="164"/>
        <v/>
      </c>
      <c r="AK632" s="2" t="str">
        <f t="shared" si="165"/>
        <v/>
      </c>
      <c r="AL632" s="2" t="str">
        <f t="shared" si="166"/>
        <v/>
      </c>
      <c r="AM632" s="2" t="str">
        <f t="shared" si="167"/>
        <v/>
      </c>
      <c r="AN632" s="2" t="str">
        <f t="shared" si="168"/>
        <v/>
      </c>
      <c r="AO632" s="2" t="str">
        <f t="shared" si="169"/>
        <v/>
      </c>
    </row>
    <row r="633" spans="1:41" x14ac:dyDescent="0.3">
      <c r="A633" s="111">
        <v>44594.146168981482</v>
      </c>
      <c r="B633" s="78" t="s">
        <v>1871</v>
      </c>
      <c r="C633" s="78" t="s">
        <v>835</v>
      </c>
      <c r="D633" s="78" t="s">
        <v>1872</v>
      </c>
      <c r="E633" s="78">
        <v>9</v>
      </c>
      <c r="F633" s="78" t="s">
        <v>813</v>
      </c>
      <c r="G633" s="78" t="s">
        <v>116</v>
      </c>
      <c r="H633" s="112" t="s">
        <v>604</v>
      </c>
      <c r="I633" s="112">
        <v>1</v>
      </c>
      <c r="J633" s="113">
        <v>44594.146168981482</v>
      </c>
      <c r="K633" s="113">
        <v>44594.146168981482</v>
      </c>
      <c r="M633" s="113">
        <v>44594.146261574075</v>
      </c>
      <c r="P633" s="78" t="str">
        <f t="shared" si="153"/>
        <v/>
      </c>
      <c r="Q633" s="113">
        <v>44594.146307870367</v>
      </c>
      <c r="R633" s="78" t="s">
        <v>1185</v>
      </c>
      <c r="S633" s="78" t="str">
        <f t="shared" si="154"/>
        <v>CIC</v>
      </c>
      <c r="V633" s="78" t="str">
        <f t="shared" si="155"/>
        <v/>
      </c>
      <c r="W633" s="113">
        <v>44594.150497685187</v>
      </c>
      <c r="X633" s="113">
        <f t="shared" si="156"/>
        <v>9.2592592409346253E-5</v>
      </c>
      <c r="Y633" s="113" t="str">
        <f t="shared" si="157"/>
        <v/>
      </c>
      <c r="Z633" s="113" t="str">
        <f t="shared" si="158"/>
        <v/>
      </c>
      <c r="AB633" s="2" t="str">
        <f t="shared" si="159"/>
        <v/>
      </c>
      <c r="AC633" s="2" t="str">
        <f t="shared" si="159"/>
        <v/>
      </c>
      <c r="AE633" s="2" t="str">
        <f t="shared" si="160"/>
        <v/>
      </c>
      <c r="AF633" s="2" t="str">
        <f t="shared" si="161"/>
        <v/>
      </c>
      <c r="AG633" s="2" t="str">
        <f t="shared" si="162"/>
        <v/>
      </c>
      <c r="AH633" s="2" t="str">
        <f t="shared" si="163"/>
        <v/>
      </c>
      <c r="AI633" s="2" t="str">
        <f t="shared" si="164"/>
        <v/>
      </c>
      <c r="AK633" s="2" t="str">
        <f t="shared" si="165"/>
        <v/>
      </c>
      <c r="AL633" s="2" t="str">
        <f t="shared" si="166"/>
        <v/>
      </c>
      <c r="AM633" s="2" t="str">
        <f t="shared" si="167"/>
        <v/>
      </c>
      <c r="AN633" s="2" t="str">
        <f t="shared" si="168"/>
        <v/>
      </c>
      <c r="AO633" s="2" t="str">
        <f t="shared" si="169"/>
        <v/>
      </c>
    </row>
    <row r="634" spans="1:41" x14ac:dyDescent="0.3">
      <c r="A634" s="111">
        <v>44594.146168981482</v>
      </c>
      <c r="B634" s="78" t="s">
        <v>1871</v>
      </c>
      <c r="C634" s="78" t="s">
        <v>846</v>
      </c>
      <c r="D634" s="78" t="s">
        <v>1872</v>
      </c>
      <c r="E634" s="78">
        <v>9</v>
      </c>
      <c r="F634" s="78" t="s">
        <v>813</v>
      </c>
      <c r="G634" s="78" t="s">
        <v>116</v>
      </c>
      <c r="H634" s="112" t="s">
        <v>604</v>
      </c>
      <c r="I634" s="112">
        <v>1</v>
      </c>
      <c r="J634" s="113">
        <v>44594.146168981482</v>
      </c>
      <c r="K634" s="113">
        <v>44594.146168981482</v>
      </c>
      <c r="M634" s="113">
        <v>44594.150173611109</v>
      </c>
      <c r="P634" s="78" t="str">
        <f t="shared" si="153"/>
        <v/>
      </c>
      <c r="Q634" s="113">
        <v>44594.150208333333</v>
      </c>
      <c r="R634" s="78" t="s">
        <v>1185</v>
      </c>
      <c r="S634" s="78" t="str">
        <f t="shared" si="154"/>
        <v>CIC</v>
      </c>
      <c r="T634" s="113">
        <v>44594.155474537038</v>
      </c>
      <c r="U634" s="78" t="s">
        <v>1185</v>
      </c>
      <c r="V634" s="78" t="str">
        <f t="shared" si="155"/>
        <v>CIC</v>
      </c>
      <c r="W634" s="113">
        <v>44594.165625000001</v>
      </c>
      <c r="X634" s="113">
        <f t="shared" si="156"/>
        <v>4.0046296271611936E-3</v>
      </c>
      <c r="Y634" s="113">
        <f t="shared" si="157"/>
        <v>5.3009259281679988E-3</v>
      </c>
      <c r="Z634" s="113">
        <f t="shared" si="158"/>
        <v>1.0150462963792961E-2</v>
      </c>
      <c r="AB634" s="2">
        <f t="shared" si="159"/>
        <v>458</v>
      </c>
      <c r="AC634" s="2">
        <f t="shared" si="159"/>
        <v>877</v>
      </c>
      <c r="AE634" s="2" t="str">
        <f t="shared" si="160"/>
        <v/>
      </c>
      <c r="AF634" s="2">
        <f t="shared" si="161"/>
        <v>458</v>
      </c>
      <c r="AG634" s="2" t="str">
        <f t="shared" si="162"/>
        <v/>
      </c>
      <c r="AH634" s="2" t="str">
        <f t="shared" si="163"/>
        <v/>
      </c>
      <c r="AI634" s="2" t="str">
        <f t="shared" si="164"/>
        <v/>
      </c>
      <c r="AK634" s="2" t="str">
        <f t="shared" si="165"/>
        <v/>
      </c>
      <c r="AL634" s="2">
        <f t="shared" si="166"/>
        <v>877</v>
      </c>
      <c r="AM634" s="2" t="str">
        <f t="shared" si="167"/>
        <v/>
      </c>
      <c r="AN634" s="2" t="str">
        <f t="shared" si="168"/>
        <v/>
      </c>
      <c r="AO634" s="2" t="str">
        <f t="shared" si="169"/>
        <v/>
      </c>
    </row>
    <row r="635" spans="1:41" x14ac:dyDescent="0.3">
      <c r="A635" s="111">
        <v>44594.307060185187</v>
      </c>
      <c r="B635" s="78" t="s">
        <v>1873</v>
      </c>
      <c r="C635" s="78" t="s">
        <v>886</v>
      </c>
      <c r="D635" s="78" t="s">
        <v>1874</v>
      </c>
      <c r="F635" s="78" t="s">
        <v>808</v>
      </c>
      <c r="G635" s="78" t="s">
        <v>108</v>
      </c>
      <c r="H635" s="112" t="s">
        <v>238</v>
      </c>
      <c r="I635" s="112">
        <v>2</v>
      </c>
      <c r="J635" s="113">
        <v>44594.30667824074</v>
      </c>
      <c r="K635" s="113">
        <v>44594.307060185187</v>
      </c>
      <c r="M635" s="113">
        <v>44594.307800925926</v>
      </c>
      <c r="N635" s="113">
        <v>44594.308692129627</v>
      </c>
      <c r="O635" s="78" t="s">
        <v>1187</v>
      </c>
      <c r="P635" s="78" t="str">
        <f t="shared" si="153"/>
        <v>CIC</v>
      </c>
      <c r="S635" s="78" t="str">
        <f t="shared" si="154"/>
        <v/>
      </c>
      <c r="V635" s="78" t="str">
        <f t="shared" si="155"/>
        <v/>
      </c>
      <c r="W635" s="113">
        <v>44594.348749999997</v>
      </c>
      <c r="X635" s="113">
        <f t="shared" si="156"/>
        <v>7.4074073927477002E-4</v>
      </c>
      <c r="Y635" s="113" t="str">
        <f t="shared" si="157"/>
        <v/>
      </c>
      <c r="Z635" s="113" t="str">
        <f t="shared" si="158"/>
        <v/>
      </c>
      <c r="AB635" s="2" t="str">
        <f t="shared" si="159"/>
        <v/>
      </c>
      <c r="AC635" s="2" t="str">
        <f t="shared" si="159"/>
        <v/>
      </c>
      <c r="AE635" s="2" t="str">
        <f t="shared" si="160"/>
        <v/>
      </c>
      <c r="AF635" s="2" t="str">
        <f t="shared" si="161"/>
        <v/>
      </c>
      <c r="AG635" s="2" t="str">
        <f t="shared" si="162"/>
        <v/>
      </c>
      <c r="AH635" s="2" t="str">
        <f t="shared" si="163"/>
        <v/>
      </c>
      <c r="AI635" s="2" t="str">
        <f t="shared" si="164"/>
        <v/>
      </c>
      <c r="AK635" s="2" t="str">
        <f t="shared" si="165"/>
        <v/>
      </c>
      <c r="AL635" s="2" t="str">
        <f t="shared" si="166"/>
        <v/>
      </c>
      <c r="AM635" s="2" t="str">
        <f t="shared" si="167"/>
        <v/>
      </c>
      <c r="AN635" s="2" t="str">
        <f t="shared" si="168"/>
        <v/>
      </c>
      <c r="AO635" s="2" t="str">
        <f t="shared" si="169"/>
        <v/>
      </c>
    </row>
    <row r="636" spans="1:41" x14ac:dyDescent="0.3">
      <c r="A636" s="111">
        <v>44594.398460648146</v>
      </c>
      <c r="B636" s="78" t="s">
        <v>1875</v>
      </c>
      <c r="C636" s="78" t="s">
        <v>850</v>
      </c>
      <c r="F636" s="78" t="s">
        <v>808</v>
      </c>
      <c r="G636" s="78" t="s">
        <v>92</v>
      </c>
      <c r="H636" s="112" t="s">
        <v>204</v>
      </c>
      <c r="I636" s="112">
        <v>2</v>
      </c>
      <c r="J636" s="113">
        <v>44594.398460648146</v>
      </c>
      <c r="K636" s="113">
        <v>44594.398460648146</v>
      </c>
      <c r="M636" s="113">
        <v>44594.398946759262</v>
      </c>
      <c r="N636" s="113">
        <v>44594.399421296293</v>
      </c>
      <c r="O636" s="78" t="s">
        <v>1187</v>
      </c>
      <c r="P636" s="78" t="str">
        <f t="shared" si="153"/>
        <v>CIC</v>
      </c>
      <c r="Q636" s="113">
        <v>44594.400243055556</v>
      </c>
      <c r="R636" s="78" t="s">
        <v>1344</v>
      </c>
      <c r="S636" s="78" t="str">
        <f t="shared" si="154"/>
        <v>PLOEG</v>
      </c>
      <c r="V636" s="78" t="str">
        <f t="shared" si="155"/>
        <v/>
      </c>
      <c r="W636" s="113">
        <v>44594.405902777777</v>
      </c>
      <c r="X636" s="113">
        <f t="shared" si="156"/>
        <v>4.8611111560603604E-4</v>
      </c>
      <c r="Y636" s="113" t="str">
        <f t="shared" si="157"/>
        <v/>
      </c>
      <c r="Z636" s="113" t="str">
        <f t="shared" si="158"/>
        <v/>
      </c>
      <c r="AB636" s="2" t="str">
        <f t="shared" si="159"/>
        <v/>
      </c>
      <c r="AC636" s="2" t="str">
        <f t="shared" si="159"/>
        <v/>
      </c>
      <c r="AE636" s="2" t="str">
        <f t="shared" si="160"/>
        <v/>
      </c>
      <c r="AF636" s="2" t="str">
        <f t="shared" si="161"/>
        <v/>
      </c>
      <c r="AG636" s="2" t="str">
        <f t="shared" si="162"/>
        <v/>
      </c>
      <c r="AH636" s="2" t="str">
        <f t="shared" si="163"/>
        <v/>
      </c>
      <c r="AI636" s="2" t="str">
        <f t="shared" si="164"/>
        <v/>
      </c>
      <c r="AK636" s="2" t="str">
        <f t="shared" si="165"/>
        <v/>
      </c>
      <c r="AL636" s="2" t="str">
        <f t="shared" si="166"/>
        <v/>
      </c>
      <c r="AM636" s="2" t="str">
        <f t="shared" si="167"/>
        <v/>
      </c>
      <c r="AN636" s="2" t="str">
        <f t="shared" si="168"/>
        <v/>
      </c>
      <c r="AO636" s="2" t="str">
        <f t="shared" si="169"/>
        <v/>
      </c>
    </row>
    <row r="637" spans="1:41" x14ac:dyDescent="0.3">
      <c r="A637" s="111">
        <v>44594.417187500003</v>
      </c>
      <c r="B637" s="78" t="s">
        <v>1876</v>
      </c>
      <c r="C637" s="78" t="s">
        <v>1653</v>
      </c>
      <c r="D637" s="78" t="s">
        <v>1341</v>
      </c>
      <c r="F637" s="78" t="s">
        <v>807</v>
      </c>
      <c r="G637" s="78" t="s">
        <v>94</v>
      </c>
      <c r="H637" s="112" t="s">
        <v>320</v>
      </c>
      <c r="I637" s="112">
        <v>3</v>
      </c>
      <c r="J637" s="113">
        <v>44594.416898148149</v>
      </c>
      <c r="K637" s="113">
        <v>44594.417187500003</v>
      </c>
      <c r="M637" s="113">
        <v>44594.417233796295</v>
      </c>
      <c r="P637" s="78" t="str">
        <f t="shared" si="153"/>
        <v/>
      </c>
      <c r="S637" s="78" t="str">
        <f t="shared" si="154"/>
        <v/>
      </c>
      <c r="T637" s="113">
        <v>44594.418009259258</v>
      </c>
      <c r="U637" s="78" t="s">
        <v>1185</v>
      </c>
      <c r="V637" s="78" t="str">
        <f t="shared" si="155"/>
        <v>CIC</v>
      </c>
      <c r="W637" s="113">
        <v>44594.425312500003</v>
      </c>
      <c r="X637" s="113" t="str">
        <f t="shared" si="156"/>
        <v/>
      </c>
      <c r="Y637" s="113">
        <f t="shared" si="157"/>
        <v>7.7546296233776957E-4</v>
      </c>
      <c r="Z637" s="113">
        <f t="shared" si="158"/>
        <v>7.3032407453865744E-3</v>
      </c>
      <c r="AB637" s="2">
        <f t="shared" si="159"/>
        <v>67</v>
      </c>
      <c r="AC637" s="2">
        <f t="shared" si="159"/>
        <v>631</v>
      </c>
      <c r="AE637" s="2" t="str">
        <f t="shared" si="160"/>
        <v/>
      </c>
      <c r="AF637" s="2" t="str">
        <f t="shared" si="161"/>
        <v/>
      </c>
      <c r="AG637" s="2" t="str">
        <f t="shared" si="162"/>
        <v/>
      </c>
      <c r="AH637" s="2">
        <f t="shared" si="163"/>
        <v>67</v>
      </c>
      <c r="AI637" s="2" t="str">
        <f t="shared" si="164"/>
        <v/>
      </c>
      <c r="AK637" s="2" t="str">
        <f t="shared" si="165"/>
        <v/>
      </c>
      <c r="AL637" s="2" t="str">
        <f t="shared" si="166"/>
        <v/>
      </c>
      <c r="AM637" s="2" t="str">
        <f t="shared" si="167"/>
        <v/>
      </c>
      <c r="AN637" s="2">
        <f t="shared" si="168"/>
        <v>631</v>
      </c>
      <c r="AO637" s="2" t="str">
        <f t="shared" si="169"/>
        <v/>
      </c>
    </row>
    <row r="638" spans="1:41" x14ac:dyDescent="0.3">
      <c r="A638" s="111">
        <v>44594.417187500003</v>
      </c>
      <c r="B638" s="78" t="s">
        <v>1876</v>
      </c>
      <c r="C638" s="78" t="s">
        <v>850</v>
      </c>
      <c r="D638" s="78" t="s">
        <v>1341</v>
      </c>
      <c r="F638" s="78" t="s">
        <v>807</v>
      </c>
      <c r="G638" s="78" t="s">
        <v>94</v>
      </c>
      <c r="H638" s="112" t="s">
        <v>320</v>
      </c>
      <c r="I638" s="112">
        <v>3</v>
      </c>
      <c r="J638" s="113">
        <v>44594.416898148149</v>
      </c>
      <c r="K638" s="113">
        <v>44594.417187500003</v>
      </c>
      <c r="M638" s="113">
        <v>44594.417824074073</v>
      </c>
      <c r="N638" s="113">
        <v>44594.417939814812</v>
      </c>
      <c r="O638" s="78" t="s">
        <v>1185</v>
      </c>
      <c r="P638" s="78" t="str">
        <f t="shared" si="153"/>
        <v>CIC</v>
      </c>
      <c r="S638" s="78" t="str">
        <f t="shared" si="154"/>
        <v/>
      </c>
      <c r="V638" s="78" t="str">
        <f t="shared" si="155"/>
        <v/>
      </c>
      <c r="W638" s="113">
        <v>44594.422511574077</v>
      </c>
      <c r="X638" s="113">
        <f t="shared" si="156"/>
        <v>6.3657407008577138E-4</v>
      </c>
      <c r="Y638" s="113" t="str">
        <f t="shared" si="157"/>
        <v/>
      </c>
      <c r="Z638" s="113" t="str">
        <f t="shared" si="158"/>
        <v/>
      </c>
      <c r="AB638" s="2" t="str">
        <f t="shared" si="159"/>
        <v/>
      </c>
      <c r="AC638" s="2" t="str">
        <f t="shared" si="159"/>
        <v/>
      </c>
      <c r="AE638" s="2" t="str">
        <f t="shared" si="160"/>
        <v/>
      </c>
      <c r="AF638" s="2" t="str">
        <f t="shared" si="161"/>
        <v/>
      </c>
      <c r="AG638" s="2" t="str">
        <f t="shared" si="162"/>
        <v/>
      </c>
      <c r="AH638" s="2" t="str">
        <f t="shared" si="163"/>
        <v/>
      </c>
      <c r="AI638" s="2" t="str">
        <f t="shared" si="164"/>
        <v/>
      </c>
      <c r="AK638" s="2" t="str">
        <f t="shared" si="165"/>
        <v/>
      </c>
      <c r="AL638" s="2" t="str">
        <f t="shared" si="166"/>
        <v/>
      </c>
      <c r="AM638" s="2" t="str">
        <f t="shared" si="167"/>
        <v/>
      </c>
      <c r="AN638" s="2" t="str">
        <f t="shared" si="168"/>
        <v/>
      </c>
      <c r="AO638" s="2" t="str">
        <f t="shared" si="169"/>
        <v/>
      </c>
    </row>
    <row r="639" spans="1:41" x14ac:dyDescent="0.3">
      <c r="A639" s="111">
        <v>44594.430937500001</v>
      </c>
      <c r="B639" s="78" t="s">
        <v>1877</v>
      </c>
      <c r="C639" s="78" t="s">
        <v>850</v>
      </c>
      <c r="D639" s="78" t="s">
        <v>1266</v>
      </c>
      <c r="F639" s="78" t="s">
        <v>807</v>
      </c>
      <c r="G639" s="78" t="s">
        <v>94</v>
      </c>
      <c r="H639" s="112" t="s">
        <v>320</v>
      </c>
      <c r="I639" s="112">
        <v>3</v>
      </c>
      <c r="J639" s="113">
        <v>44594.430937500001</v>
      </c>
      <c r="K639" s="113">
        <v>44594.430937500001</v>
      </c>
      <c r="M639" s="113">
        <v>44594.432673611111</v>
      </c>
      <c r="P639" s="78" t="str">
        <f t="shared" si="153"/>
        <v/>
      </c>
      <c r="S639" s="78" t="str">
        <f t="shared" si="154"/>
        <v/>
      </c>
      <c r="V639" s="78" t="str">
        <f t="shared" si="155"/>
        <v/>
      </c>
      <c r="W639" s="113">
        <v>44594.43341435185</v>
      </c>
      <c r="X639" s="113">
        <f t="shared" si="156"/>
        <v>1.7361111094942316E-3</v>
      </c>
      <c r="Y639" s="113" t="str">
        <f t="shared" si="157"/>
        <v/>
      </c>
      <c r="Z639" s="113" t="str">
        <f t="shared" si="158"/>
        <v/>
      </c>
      <c r="AB639" s="2" t="str">
        <f t="shared" si="159"/>
        <v/>
      </c>
      <c r="AC639" s="2" t="str">
        <f t="shared" si="159"/>
        <v/>
      </c>
      <c r="AE639" s="2" t="str">
        <f t="shared" si="160"/>
        <v/>
      </c>
      <c r="AF639" s="2" t="str">
        <f t="shared" si="161"/>
        <v/>
      </c>
      <c r="AG639" s="2" t="str">
        <f t="shared" si="162"/>
        <v/>
      </c>
      <c r="AH639" s="2" t="str">
        <f t="shared" si="163"/>
        <v/>
      </c>
      <c r="AI639" s="2" t="str">
        <f t="shared" si="164"/>
        <v/>
      </c>
      <c r="AK639" s="2" t="str">
        <f t="shared" si="165"/>
        <v/>
      </c>
      <c r="AL639" s="2" t="str">
        <f t="shared" si="166"/>
        <v/>
      </c>
      <c r="AM639" s="2" t="str">
        <f t="shared" si="167"/>
        <v/>
      </c>
      <c r="AN639" s="2" t="str">
        <f t="shared" si="168"/>
        <v/>
      </c>
      <c r="AO639" s="2" t="str">
        <f t="shared" si="169"/>
        <v/>
      </c>
    </row>
    <row r="640" spans="1:41" x14ac:dyDescent="0.3">
      <c r="A640" s="111">
        <v>44594.430937500001</v>
      </c>
      <c r="B640" s="78" t="s">
        <v>1877</v>
      </c>
      <c r="C640" s="78" t="s">
        <v>886</v>
      </c>
      <c r="D640" s="78" t="s">
        <v>1266</v>
      </c>
      <c r="F640" s="78" t="s">
        <v>807</v>
      </c>
      <c r="G640" s="78" t="s">
        <v>94</v>
      </c>
      <c r="H640" s="112" t="s">
        <v>320</v>
      </c>
      <c r="I640" s="112">
        <v>3</v>
      </c>
      <c r="J640" s="113">
        <v>44594.430937500001</v>
      </c>
      <c r="K640" s="113">
        <v>44594.430937500001</v>
      </c>
      <c r="M640" s="113">
        <v>44594.433310185188</v>
      </c>
      <c r="N640" s="113">
        <v>44594.433333333334</v>
      </c>
      <c r="O640" s="78" t="s">
        <v>1187</v>
      </c>
      <c r="P640" s="78" t="str">
        <f t="shared" si="153"/>
        <v>CIC</v>
      </c>
      <c r="S640" s="78" t="str">
        <f t="shared" si="154"/>
        <v/>
      </c>
      <c r="T640" s="113">
        <v>44594.448750000003</v>
      </c>
      <c r="U640" s="78" t="s">
        <v>1267</v>
      </c>
      <c r="V640" s="78" t="str">
        <f t="shared" si="155"/>
        <v>PLOEG</v>
      </c>
      <c r="W640" s="113">
        <v>44594.471134259256</v>
      </c>
      <c r="X640" s="113">
        <f t="shared" si="156"/>
        <v>2.3726851868559606E-3</v>
      </c>
      <c r="Y640" s="113">
        <f t="shared" si="157"/>
        <v>1.5439814815181307E-2</v>
      </c>
      <c r="Z640" s="113">
        <f t="shared" si="158"/>
        <v>2.2384259253158234E-2</v>
      </c>
      <c r="AB640" s="2">
        <f t="shared" si="159"/>
        <v>1334</v>
      </c>
      <c r="AC640" s="2">
        <f t="shared" si="159"/>
        <v>1934</v>
      </c>
      <c r="AE640" s="2" t="str">
        <f t="shared" si="160"/>
        <v/>
      </c>
      <c r="AF640" s="2" t="str">
        <f t="shared" si="161"/>
        <v/>
      </c>
      <c r="AG640" s="2" t="str">
        <f t="shared" si="162"/>
        <v/>
      </c>
      <c r="AH640" s="2">
        <f t="shared" si="163"/>
        <v>1334</v>
      </c>
      <c r="AI640" s="2" t="str">
        <f t="shared" si="164"/>
        <v/>
      </c>
      <c r="AK640" s="2" t="str">
        <f t="shared" si="165"/>
        <v/>
      </c>
      <c r="AL640" s="2" t="str">
        <f t="shared" si="166"/>
        <v/>
      </c>
      <c r="AM640" s="2" t="str">
        <f t="shared" si="167"/>
        <v/>
      </c>
      <c r="AN640" s="2">
        <f t="shared" si="168"/>
        <v>1934</v>
      </c>
      <c r="AO640" s="2" t="str">
        <f t="shared" si="169"/>
        <v/>
      </c>
    </row>
    <row r="641" spans="1:41" x14ac:dyDescent="0.3">
      <c r="A641" s="111">
        <v>44594.453252314815</v>
      </c>
      <c r="B641" s="78" t="s">
        <v>1878</v>
      </c>
      <c r="C641" s="78" t="s">
        <v>850</v>
      </c>
      <c r="D641" s="78" t="s">
        <v>1879</v>
      </c>
      <c r="F641" s="78" t="s">
        <v>807</v>
      </c>
      <c r="G641" s="78" t="s">
        <v>102</v>
      </c>
      <c r="H641" s="112" t="s">
        <v>206</v>
      </c>
      <c r="I641" s="112">
        <v>3</v>
      </c>
      <c r="J641" s="113">
        <v>44594.453240740739</v>
      </c>
      <c r="K641" s="113">
        <v>44594.453252314815</v>
      </c>
      <c r="M641" s="113">
        <v>44594.453900462962</v>
      </c>
      <c r="N641" s="113">
        <v>44594.454409722224</v>
      </c>
      <c r="O641" s="78" t="s">
        <v>1187</v>
      </c>
      <c r="P641" s="78" t="str">
        <f t="shared" si="153"/>
        <v>CIC</v>
      </c>
      <c r="Q641" s="113">
        <v>44594.456226851849</v>
      </c>
      <c r="R641" s="78" t="s">
        <v>1344</v>
      </c>
      <c r="S641" s="78" t="str">
        <f t="shared" si="154"/>
        <v>PLOEG</v>
      </c>
      <c r="T641" s="113">
        <v>44594.466261574074</v>
      </c>
      <c r="U641" s="78" t="s">
        <v>1344</v>
      </c>
      <c r="V641" s="78" t="str">
        <f t="shared" si="155"/>
        <v>PLOEG</v>
      </c>
      <c r="W641" s="113">
        <v>44594.504155092596</v>
      </c>
      <c r="X641" s="113">
        <f t="shared" si="156"/>
        <v>6.4814814686542377E-4</v>
      </c>
      <c r="Y641" s="113">
        <f t="shared" si="157"/>
        <v>1.2361111112113576E-2</v>
      </c>
      <c r="Z641" s="113">
        <f t="shared" si="158"/>
        <v>3.7893518521741498E-2</v>
      </c>
      <c r="AB641" s="2">
        <f t="shared" si="159"/>
        <v>1068</v>
      </c>
      <c r="AC641" s="2">
        <f t="shared" si="159"/>
        <v>3274</v>
      </c>
      <c r="AE641" s="2" t="str">
        <f t="shared" si="160"/>
        <v/>
      </c>
      <c r="AF641" s="2" t="str">
        <f t="shared" si="161"/>
        <v/>
      </c>
      <c r="AG641" s="2" t="str">
        <f t="shared" si="162"/>
        <v/>
      </c>
      <c r="AH641" s="2">
        <f t="shared" si="163"/>
        <v>1068</v>
      </c>
      <c r="AI641" s="2" t="str">
        <f t="shared" si="164"/>
        <v/>
      </c>
      <c r="AK641" s="2" t="str">
        <f t="shared" si="165"/>
        <v/>
      </c>
      <c r="AL641" s="2" t="str">
        <f t="shared" si="166"/>
        <v/>
      </c>
      <c r="AM641" s="2" t="str">
        <f t="shared" si="167"/>
        <v/>
      </c>
      <c r="AN641" s="2">
        <f t="shared" si="168"/>
        <v>3274</v>
      </c>
      <c r="AO641" s="2" t="str">
        <f t="shared" si="169"/>
        <v/>
      </c>
    </row>
    <row r="642" spans="1:41" x14ac:dyDescent="0.3">
      <c r="A642" s="111">
        <v>44594.470578703702</v>
      </c>
      <c r="B642" s="78" t="s">
        <v>1880</v>
      </c>
      <c r="C642" s="78" t="s">
        <v>886</v>
      </c>
      <c r="D642" s="78" t="s">
        <v>1881</v>
      </c>
      <c r="F642" s="78" t="s">
        <v>809</v>
      </c>
      <c r="G642" s="78" t="s">
        <v>112</v>
      </c>
      <c r="H642" s="112" t="s">
        <v>218</v>
      </c>
      <c r="I642" s="112">
        <v>3</v>
      </c>
      <c r="J642" s="113">
        <v>44594.470578703702</v>
      </c>
      <c r="K642" s="113">
        <v>44594.470578703702</v>
      </c>
      <c r="M642" s="113">
        <v>44594.481793981482</v>
      </c>
      <c r="N642" s="113">
        <v>44594.482152777775</v>
      </c>
      <c r="O642" s="78" t="s">
        <v>1187</v>
      </c>
      <c r="P642" s="78" t="str">
        <f t="shared" si="153"/>
        <v>CIC</v>
      </c>
      <c r="S642" s="78" t="str">
        <f t="shared" si="154"/>
        <v/>
      </c>
      <c r="T642" s="113">
        <v>44594.508900462963</v>
      </c>
      <c r="U642" s="78" t="s">
        <v>1267</v>
      </c>
      <c r="V642" s="78" t="str">
        <f t="shared" si="155"/>
        <v>PLOEG</v>
      </c>
      <c r="W642" s="113">
        <v>44594.51767361111</v>
      </c>
      <c r="X642" s="113">
        <f t="shared" si="156"/>
        <v>1.1215277780138422E-2</v>
      </c>
      <c r="Y642" s="113">
        <f t="shared" si="157"/>
        <v>2.7106481480586808E-2</v>
      </c>
      <c r="Z642" s="113">
        <f t="shared" si="158"/>
        <v>8.7731481471564621E-3</v>
      </c>
      <c r="AB642" s="2">
        <f t="shared" si="159"/>
        <v>2342</v>
      </c>
      <c r="AC642" s="2">
        <f t="shared" si="159"/>
        <v>758</v>
      </c>
      <c r="AE642" s="2" t="str">
        <f t="shared" si="160"/>
        <v/>
      </c>
      <c r="AF642" s="2" t="str">
        <f t="shared" si="161"/>
        <v/>
      </c>
      <c r="AG642" s="2" t="str">
        <f t="shared" si="162"/>
        <v/>
      </c>
      <c r="AH642" s="2">
        <f t="shared" si="163"/>
        <v>2342</v>
      </c>
      <c r="AI642" s="2" t="str">
        <f t="shared" si="164"/>
        <v/>
      </c>
      <c r="AK642" s="2" t="str">
        <f t="shared" si="165"/>
        <v/>
      </c>
      <c r="AL642" s="2" t="str">
        <f t="shared" si="166"/>
        <v/>
      </c>
      <c r="AM642" s="2" t="str">
        <f t="shared" si="167"/>
        <v/>
      </c>
      <c r="AN642" s="2">
        <f t="shared" si="168"/>
        <v>758</v>
      </c>
      <c r="AO642" s="2" t="str">
        <f t="shared" si="169"/>
        <v/>
      </c>
    </row>
    <row r="643" spans="1:41" x14ac:dyDescent="0.3">
      <c r="A643" s="111">
        <v>44594.517175925925</v>
      </c>
      <c r="B643" s="78" t="s">
        <v>1882</v>
      </c>
      <c r="C643" s="78" t="s">
        <v>886</v>
      </c>
      <c r="D643" s="78" t="s">
        <v>1237</v>
      </c>
      <c r="F643" s="78" t="s">
        <v>807</v>
      </c>
      <c r="G643" s="78" t="s">
        <v>102</v>
      </c>
      <c r="H643" s="112" t="s">
        <v>512</v>
      </c>
      <c r="I643" s="112">
        <v>3</v>
      </c>
      <c r="J643" s="113">
        <v>44594.514907407407</v>
      </c>
      <c r="K643" s="113">
        <v>44594.517175925925</v>
      </c>
      <c r="M643" s="113">
        <v>44594.517847222225</v>
      </c>
      <c r="N643" s="113">
        <v>44594.518182870372</v>
      </c>
      <c r="O643" s="78" t="s">
        <v>1185</v>
      </c>
      <c r="P643" s="78" t="str">
        <f t="shared" si="153"/>
        <v>CIC</v>
      </c>
      <c r="S643" s="78" t="str">
        <f t="shared" si="154"/>
        <v/>
      </c>
      <c r="T643" s="113">
        <v>44594.533113425925</v>
      </c>
      <c r="U643" s="78" t="s">
        <v>1267</v>
      </c>
      <c r="V643" s="78" t="str">
        <f t="shared" si="155"/>
        <v>PLOEG</v>
      </c>
      <c r="W643" s="113">
        <v>44594.56453703704</v>
      </c>
      <c r="X643" s="113">
        <f t="shared" si="156"/>
        <v>6.7129630042472854E-4</v>
      </c>
      <c r="Y643" s="113">
        <f t="shared" si="157"/>
        <v>1.526620369986631E-2</v>
      </c>
      <c r="Z643" s="113">
        <f t="shared" si="158"/>
        <v>3.1423611115314998E-2</v>
      </c>
      <c r="AB643" s="2">
        <f t="shared" si="159"/>
        <v>1319</v>
      </c>
      <c r="AC643" s="2">
        <f t="shared" si="159"/>
        <v>2715</v>
      </c>
      <c r="AE643" s="2" t="str">
        <f t="shared" si="160"/>
        <v/>
      </c>
      <c r="AF643" s="2" t="str">
        <f t="shared" si="161"/>
        <v/>
      </c>
      <c r="AG643" s="2" t="str">
        <f t="shared" si="162"/>
        <v/>
      </c>
      <c r="AH643" s="2">
        <f t="shared" si="163"/>
        <v>1319</v>
      </c>
      <c r="AI643" s="2" t="str">
        <f t="shared" si="164"/>
        <v/>
      </c>
      <c r="AK643" s="2" t="str">
        <f t="shared" si="165"/>
        <v/>
      </c>
      <c r="AL643" s="2" t="str">
        <f t="shared" si="166"/>
        <v/>
      </c>
      <c r="AM643" s="2" t="str">
        <f t="shared" si="167"/>
        <v/>
      </c>
      <c r="AN643" s="2">
        <f t="shared" si="168"/>
        <v>2715</v>
      </c>
      <c r="AO643" s="2" t="str">
        <f t="shared" si="169"/>
        <v/>
      </c>
    </row>
    <row r="644" spans="1:41" x14ac:dyDescent="0.3">
      <c r="A644" s="111">
        <v>44594.538668981484</v>
      </c>
      <c r="B644" s="78" t="s">
        <v>1883</v>
      </c>
      <c r="C644" s="78" t="s">
        <v>842</v>
      </c>
      <c r="F644" s="78" t="s">
        <v>808</v>
      </c>
      <c r="G644" s="78" t="s">
        <v>96</v>
      </c>
      <c r="H644" s="112" t="s">
        <v>296</v>
      </c>
      <c r="I644" s="112">
        <v>3</v>
      </c>
      <c r="J644" s="113">
        <v>44594.538530092592</v>
      </c>
      <c r="K644" s="113">
        <v>44594.538668981484</v>
      </c>
      <c r="M644" s="113">
        <v>44594.549328703702</v>
      </c>
      <c r="N644" s="113">
        <v>44594.549351851849</v>
      </c>
      <c r="O644" s="78" t="s">
        <v>1185</v>
      </c>
      <c r="P644" s="78" t="str">
        <f t="shared" si="153"/>
        <v>CIC</v>
      </c>
      <c r="S644" s="78" t="str">
        <f t="shared" si="154"/>
        <v/>
      </c>
      <c r="V644" s="78" t="str">
        <f t="shared" si="155"/>
        <v/>
      </c>
      <c r="W644" s="113">
        <v>44594.597685185188</v>
      </c>
      <c r="X644" s="113">
        <f t="shared" si="156"/>
        <v>1.0659722218406387E-2</v>
      </c>
      <c r="Y644" s="113" t="str">
        <f t="shared" si="157"/>
        <v/>
      </c>
      <c r="Z644" s="113" t="str">
        <f t="shared" si="158"/>
        <v/>
      </c>
      <c r="AB644" s="2" t="str">
        <f t="shared" si="159"/>
        <v/>
      </c>
      <c r="AC644" s="2" t="str">
        <f t="shared" si="159"/>
        <v/>
      </c>
      <c r="AE644" s="2" t="str">
        <f t="shared" si="160"/>
        <v/>
      </c>
      <c r="AF644" s="2" t="str">
        <f t="shared" si="161"/>
        <v/>
      </c>
      <c r="AG644" s="2" t="str">
        <f t="shared" si="162"/>
        <v/>
      </c>
      <c r="AH644" s="2" t="str">
        <f t="shared" si="163"/>
        <v/>
      </c>
      <c r="AI644" s="2" t="str">
        <f t="shared" si="164"/>
        <v/>
      </c>
      <c r="AK644" s="2" t="str">
        <f t="shared" si="165"/>
        <v/>
      </c>
      <c r="AL644" s="2" t="str">
        <f t="shared" si="166"/>
        <v/>
      </c>
      <c r="AM644" s="2" t="str">
        <f t="shared" si="167"/>
        <v/>
      </c>
      <c r="AN644" s="2" t="str">
        <f t="shared" si="168"/>
        <v/>
      </c>
      <c r="AO644" s="2" t="str">
        <f t="shared" si="169"/>
        <v/>
      </c>
    </row>
    <row r="645" spans="1:41" x14ac:dyDescent="0.3">
      <c r="A645" s="111">
        <v>44594.538668981484</v>
      </c>
      <c r="B645" s="78" t="s">
        <v>1883</v>
      </c>
      <c r="C645" s="78" t="s">
        <v>1653</v>
      </c>
      <c r="F645" s="78" t="s">
        <v>808</v>
      </c>
      <c r="G645" s="78" t="s">
        <v>96</v>
      </c>
      <c r="H645" s="112" t="s">
        <v>296</v>
      </c>
      <c r="I645" s="112">
        <v>3</v>
      </c>
      <c r="J645" s="113">
        <v>44594.538530092592</v>
      </c>
      <c r="K645" s="113">
        <v>44594.538668981484</v>
      </c>
      <c r="M645" s="113">
        <v>44594.597372685188</v>
      </c>
      <c r="N645" s="113">
        <v>44594.597708333335</v>
      </c>
      <c r="O645" s="78" t="s">
        <v>1187</v>
      </c>
      <c r="P645" s="78" t="str">
        <f t="shared" si="153"/>
        <v>CIC</v>
      </c>
      <c r="S645" s="78" t="str">
        <f t="shared" si="154"/>
        <v/>
      </c>
      <c r="V645" s="78" t="str">
        <f t="shared" si="155"/>
        <v/>
      </c>
      <c r="W645" s="113">
        <v>44594.6565625</v>
      </c>
      <c r="X645" s="113">
        <f t="shared" si="156"/>
        <v>5.8703703703940846E-2</v>
      </c>
      <c r="Y645" s="113" t="str">
        <f t="shared" si="157"/>
        <v/>
      </c>
      <c r="Z645" s="113" t="str">
        <f t="shared" si="158"/>
        <v/>
      </c>
      <c r="AB645" s="2" t="str">
        <f t="shared" si="159"/>
        <v/>
      </c>
      <c r="AC645" s="2" t="str">
        <f t="shared" si="159"/>
        <v/>
      </c>
      <c r="AE645" s="2" t="str">
        <f t="shared" si="160"/>
        <v/>
      </c>
      <c r="AF645" s="2" t="str">
        <f t="shared" si="161"/>
        <v/>
      </c>
      <c r="AG645" s="2" t="str">
        <f t="shared" si="162"/>
        <v/>
      </c>
      <c r="AH645" s="2" t="str">
        <f t="shared" si="163"/>
        <v/>
      </c>
      <c r="AI645" s="2" t="str">
        <f t="shared" si="164"/>
        <v/>
      </c>
      <c r="AK645" s="2" t="str">
        <f t="shared" si="165"/>
        <v/>
      </c>
      <c r="AL645" s="2" t="str">
        <f t="shared" si="166"/>
        <v/>
      </c>
      <c r="AM645" s="2" t="str">
        <f t="shared" si="167"/>
        <v/>
      </c>
      <c r="AN645" s="2" t="str">
        <f t="shared" si="168"/>
        <v/>
      </c>
      <c r="AO645" s="2" t="str">
        <f t="shared" si="169"/>
        <v/>
      </c>
    </row>
    <row r="646" spans="1:41" x14ac:dyDescent="0.3">
      <c r="A646" s="111">
        <v>44594.625150462962</v>
      </c>
      <c r="B646" s="78" t="s">
        <v>1884</v>
      </c>
      <c r="C646" s="78" t="s">
        <v>886</v>
      </c>
      <c r="D646" s="78" t="s">
        <v>1599</v>
      </c>
      <c r="E646" s="78">
        <v>1</v>
      </c>
      <c r="F646" s="78" t="s">
        <v>808</v>
      </c>
      <c r="G646" s="78" t="s">
        <v>92</v>
      </c>
      <c r="H646" s="112" t="s">
        <v>220</v>
      </c>
      <c r="I646" s="112">
        <v>2</v>
      </c>
      <c r="J646" s="113">
        <v>44594.625150462962</v>
      </c>
      <c r="K646" s="113">
        <v>44594.625150462962</v>
      </c>
      <c r="M646" s="113">
        <v>44594.626805555556</v>
      </c>
      <c r="N646" s="113">
        <v>44594.627326388887</v>
      </c>
      <c r="O646" s="78" t="s">
        <v>1187</v>
      </c>
      <c r="P646" s="78" t="str">
        <f t="shared" ref="P646:P709" si="170">IF(LEFT(O646,3)="&amp;RU","PLOEG",IF(LEFT(O646,6)="ANT-di","DISP/S of N",IF(LEFT(O646,4)="rANT","DISP/S of N",IF(LEFT(O646,3)="ANT","CIC",""))))</f>
        <v>CIC</v>
      </c>
      <c r="S646" s="78" t="str">
        <f t="shared" ref="S646:S709" si="171">IF(LEFT(R646,3)="&amp;RU","PLOEG",IF(LEFT(R646,6)="ANT-di","DISP/S of N",IF(LEFT(R646,4)="rANT","DISP/S of N",IF(LEFT(R646,3)="ANT","CIC",""))))</f>
        <v/>
      </c>
      <c r="T646" s="113">
        <v>44594.631655092591</v>
      </c>
      <c r="U646" s="78" t="s">
        <v>1267</v>
      </c>
      <c r="V646" s="78" t="str">
        <f t="shared" ref="V646:V709" si="172">IF(LEFT(U646,3)="&amp;RU","PLOEG",IF(LEFT(U646,6)="ANT-di","DISP/S of N",IF(LEFT(U646,4)="rANT","DISP/S of N",IF(LEFT(U646,3)="ANT","CIC",""))))</f>
        <v>PLOEG</v>
      </c>
      <c r="W646" s="113">
        <v>44594.643553240741</v>
      </c>
      <c r="X646" s="113">
        <f t="shared" ref="X646:X709" si="173">IF((MIN(L646:M646)&lt;K646+6/ (24*3600)),"", IF((MIN(L646:M646)=K646),"0:00:00",IF((MIN(L646:M646)-K646),MIN(L646:M646)-K646,"")))</f>
        <v>1.6550925938645378E-3</v>
      </c>
      <c r="Y646" s="113">
        <f t="shared" ref="Y646:Y709" si="174">IF(OR(T646="",T646&lt;MINA(L646,M646)+11/(24*3600)),"",T646-MINA(L646,M646))</f>
        <v>4.8495370356249623E-3</v>
      </c>
      <c r="Z646" s="113">
        <f t="shared" ref="Z646:Z709" si="175">IF(OR(T646="",W646&lt;T646+31/(24*3600)),"",W646-T646)</f>
        <v>1.1898148150066845E-2</v>
      </c>
      <c r="AB646" s="2">
        <f t="shared" ref="AB646:AC709" si="176">IF(Y646="","",SECOND(Y646)+(MINUTE(Y646)*60)+(HOUR(Y646)*3600))</f>
        <v>419</v>
      </c>
      <c r="AC646" s="2">
        <f t="shared" si="176"/>
        <v>1028</v>
      </c>
      <c r="AE646" s="2" t="str">
        <f t="shared" ref="AE646:AE709" si="177">IF(I646=0,AB646,"")</f>
        <v/>
      </c>
      <c r="AF646" s="2" t="str">
        <f t="shared" ref="AF646:AF709" si="178">IF(I646=1,AB646,"")</f>
        <v/>
      </c>
      <c r="AG646" s="2">
        <f t="shared" ref="AG646:AG709" si="179">IF(I646=2,AB646,"")</f>
        <v>419</v>
      </c>
      <c r="AH646" s="2" t="str">
        <f t="shared" ref="AH646:AH709" si="180">IF(I646=3,AB646,"")</f>
        <v/>
      </c>
      <c r="AI646" s="2" t="str">
        <f t="shared" ref="AI646:AI709" si="181">IF(I646=4,AB646,"")</f>
        <v/>
      </c>
      <c r="AK646" s="2" t="str">
        <f t="shared" ref="AK646:AK709" si="182">IF(I646=0,AC646,"")</f>
        <v/>
      </c>
      <c r="AL646" s="2" t="str">
        <f t="shared" ref="AL646:AL709" si="183">IF(I646=1,AC646,"")</f>
        <v/>
      </c>
      <c r="AM646" s="2">
        <f t="shared" ref="AM646:AM709" si="184">IF(I646=2,AC646,"")</f>
        <v>1028</v>
      </c>
      <c r="AN646" s="2" t="str">
        <f t="shared" ref="AN646:AN709" si="185">IF(I646=3,AC646,"")</f>
        <v/>
      </c>
      <c r="AO646" s="2" t="str">
        <f t="shared" ref="AO646:AO709" si="186">IF(I646=4,AC646,"")</f>
        <v/>
      </c>
    </row>
    <row r="647" spans="1:41" x14ac:dyDescent="0.3">
      <c r="A647" s="111">
        <v>44594.665439814817</v>
      </c>
      <c r="B647" s="78" t="s">
        <v>1885</v>
      </c>
      <c r="C647" s="78" t="s">
        <v>886</v>
      </c>
      <c r="D647" s="78" t="s">
        <v>1307</v>
      </c>
      <c r="F647" s="78" t="s">
        <v>808</v>
      </c>
      <c r="G647" s="78" t="s">
        <v>104</v>
      </c>
      <c r="H647" s="112" t="s">
        <v>198</v>
      </c>
      <c r="I647" s="112">
        <v>3</v>
      </c>
      <c r="J647" s="113">
        <v>44594.665439814817</v>
      </c>
      <c r="K647" s="113">
        <v>44594.665439814817</v>
      </c>
      <c r="M647" s="113">
        <v>44594.665729166663</v>
      </c>
      <c r="N647" s="113">
        <v>44594.66611111111</v>
      </c>
      <c r="O647" s="78" t="s">
        <v>1187</v>
      </c>
      <c r="P647" s="78" t="str">
        <f t="shared" si="170"/>
        <v>CIC</v>
      </c>
      <c r="S647" s="78" t="str">
        <f t="shared" si="171"/>
        <v/>
      </c>
      <c r="T647" s="113">
        <v>44594.669768518521</v>
      </c>
      <c r="U647" s="78" t="s">
        <v>1267</v>
      </c>
      <c r="V647" s="78" t="str">
        <f t="shared" si="172"/>
        <v>PLOEG</v>
      </c>
      <c r="W647" s="113">
        <v>44594.679236111115</v>
      </c>
      <c r="X647" s="113">
        <f t="shared" si="173"/>
        <v>2.8935184673173353E-4</v>
      </c>
      <c r="Y647" s="113">
        <f t="shared" si="174"/>
        <v>4.0393518575001508E-3</v>
      </c>
      <c r="Z647" s="113">
        <f t="shared" si="175"/>
        <v>9.4675925938645378E-3</v>
      </c>
      <c r="AB647" s="2">
        <f t="shared" si="176"/>
        <v>349</v>
      </c>
      <c r="AC647" s="2">
        <f t="shared" si="176"/>
        <v>818</v>
      </c>
      <c r="AE647" s="2" t="str">
        <f t="shared" si="177"/>
        <v/>
      </c>
      <c r="AF647" s="2" t="str">
        <f t="shared" si="178"/>
        <v/>
      </c>
      <c r="AG647" s="2" t="str">
        <f t="shared" si="179"/>
        <v/>
      </c>
      <c r="AH647" s="2">
        <f t="shared" si="180"/>
        <v>349</v>
      </c>
      <c r="AI647" s="2" t="str">
        <f t="shared" si="181"/>
        <v/>
      </c>
      <c r="AK647" s="2" t="str">
        <f t="shared" si="182"/>
        <v/>
      </c>
      <c r="AL647" s="2" t="str">
        <f t="shared" si="183"/>
        <v/>
      </c>
      <c r="AM647" s="2" t="str">
        <f t="shared" si="184"/>
        <v/>
      </c>
      <c r="AN647" s="2">
        <f t="shared" si="185"/>
        <v>818</v>
      </c>
      <c r="AO647" s="2" t="str">
        <f t="shared" si="186"/>
        <v/>
      </c>
    </row>
    <row r="648" spans="1:41" x14ac:dyDescent="0.3">
      <c r="A648" s="111">
        <v>44594.851261574076</v>
      </c>
      <c r="B648" s="78" t="s">
        <v>1886</v>
      </c>
      <c r="C648" s="78" t="s">
        <v>835</v>
      </c>
      <c r="D648" s="78" t="s">
        <v>1804</v>
      </c>
      <c r="E648" s="78">
        <v>62</v>
      </c>
      <c r="F648" s="78" t="s">
        <v>809</v>
      </c>
      <c r="G648" s="78" t="s">
        <v>86</v>
      </c>
      <c r="H648" s="112" t="s">
        <v>244</v>
      </c>
      <c r="I648" s="112">
        <v>4</v>
      </c>
      <c r="J648" s="113">
        <v>44594.84920138889</v>
      </c>
      <c r="K648" s="113">
        <v>44594.851261574076</v>
      </c>
      <c r="M648" s="113">
        <v>44594.852442129632</v>
      </c>
      <c r="N648" s="113">
        <v>44594.852881944447</v>
      </c>
      <c r="O648" s="78" t="s">
        <v>1187</v>
      </c>
      <c r="P648" s="78" t="str">
        <f t="shared" si="170"/>
        <v>CIC</v>
      </c>
      <c r="S648" s="78" t="str">
        <f t="shared" si="171"/>
        <v/>
      </c>
      <c r="V648" s="78" t="str">
        <f t="shared" si="172"/>
        <v/>
      </c>
      <c r="W648" s="113">
        <v>44594.865567129629</v>
      </c>
      <c r="X648" s="113">
        <f t="shared" si="173"/>
        <v>1.1805555550381541E-3</v>
      </c>
      <c r="Y648" s="113" t="str">
        <f t="shared" si="174"/>
        <v/>
      </c>
      <c r="Z648" s="113" t="str">
        <f t="shared" si="175"/>
        <v/>
      </c>
      <c r="AB648" s="2" t="str">
        <f t="shared" si="176"/>
        <v/>
      </c>
      <c r="AC648" s="2" t="str">
        <f t="shared" si="176"/>
        <v/>
      </c>
      <c r="AE648" s="2" t="str">
        <f t="shared" si="177"/>
        <v/>
      </c>
      <c r="AF648" s="2" t="str">
        <f t="shared" si="178"/>
        <v/>
      </c>
      <c r="AG648" s="2" t="str">
        <f t="shared" si="179"/>
        <v/>
      </c>
      <c r="AH648" s="2" t="str">
        <f t="shared" si="180"/>
        <v/>
      </c>
      <c r="AI648" s="2" t="str">
        <f t="shared" si="181"/>
        <v/>
      </c>
      <c r="AK648" s="2" t="str">
        <f t="shared" si="182"/>
        <v/>
      </c>
      <c r="AL648" s="2" t="str">
        <f t="shared" si="183"/>
        <v/>
      </c>
      <c r="AM648" s="2" t="str">
        <f t="shared" si="184"/>
        <v/>
      </c>
      <c r="AN648" s="2" t="str">
        <f t="shared" si="185"/>
        <v/>
      </c>
      <c r="AO648" s="2" t="str">
        <f t="shared" si="186"/>
        <v/>
      </c>
    </row>
    <row r="649" spans="1:41" x14ac:dyDescent="0.3">
      <c r="A649" s="111">
        <v>44594.902708333335</v>
      </c>
      <c r="B649" s="78" t="s">
        <v>1887</v>
      </c>
      <c r="C649" s="78" t="s">
        <v>835</v>
      </c>
      <c r="D649" s="78" t="s">
        <v>1888</v>
      </c>
      <c r="E649" s="78">
        <v>71</v>
      </c>
      <c r="F649" s="78" t="s">
        <v>811</v>
      </c>
      <c r="G649" s="78" t="s">
        <v>94</v>
      </c>
      <c r="H649" s="112" t="s">
        <v>246</v>
      </c>
      <c r="I649" s="112">
        <v>2</v>
      </c>
      <c r="J649" s="113">
        <v>44594.902708333335</v>
      </c>
      <c r="K649" s="113">
        <v>44594.902708333335</v>
      </c>
      <c r="M649" s="113">
        <v>44594.905335648145</v>
      </c>
      <c r="N649" s="113">
        <v>44594.905358796299</v>
      </c>
      <c r="O649" s="78" t="s">
        <v>1187</v>
      </c>
      <c r="P649" s="78" t="str">
        <f t="shared" si="170"/>
        <v>CIC</v>
      </c>
      <c r="Q649" s="113">
        <v>44594.905370370368</v>
      </c>
      <c r="R649" s="78" t="s">
        <v>1185</v>
      </c>
      <c r="S649" s="78" t="str">
        <f t="shared" si="171"/>
        <v>CIC</v>
      </c>
      <c r="T649" s="113">
        <v>44594.911041666666</v>
      </c>
      <c r="U649" s="78" t="s">
        <v>1216</v>
      </c>
      <c r="V649" s="78" t="str">
        <f t="shared" si="172"/>
        <v>PLOEG</v>
      </c>
      <c r="W649" s="113">
        <v>44594.912361111114</v>
      </c>
      <c r="X649" s="113">
        <f t="shared" si="173"/>
        <v>2.6273148105246946E-3</v>
      </c>
      <c r="Y649" s="113">
        <f t="shared" si="174"/>
        <v>5.7060185208683833E-3</v>
      </c>
      <c r="Z649" s="113">
        <f t="shared" si="175"/>
        <v>1.3194444472901523E-3</v>
      </c>
      <c r="AB649" s="2">
        <f t="shared" si="176"/>
        <v>493</v>
      </c>
      <c r="AC649" s="2">
        <f t="shared" si="176"/>
        <v>114</v>
      </c>
      <c r="AE649" s="2" t="str">
        <f t="shared" si="177"/>
        <v/>
      </c>
      <c r="AF649" s="2" t="str">
        <f t="shared" si="178"/>
        <v/>
      </c>
      <c r="AG649" s="2">
        <f t="shared" si="179"/>
        <v>493</v>
      </c>
      <c r="AH649" s="2" t="str">
        <f t="shared" si="180"/>
        <v/>
      </c>
      <c r="AI649" s="2" t="str">
        <f t="shared" si="181"/>
        <v/>
      </c>
      <c r="AK649" s="2" t="str">
        <f t="shared" si="182"/>
        <v/>
      </c>
      <c r="AL649" s="2" t="str">
        <f t="shared" si="183"/>
        <v/>
      </c>
      <c r="AM649" s="2">
        <f t="shared" si="184"/>
        <v>114</v>
      </c>
      <c r="AN649" s="2" t="str">
        <f t="shared" si="185"/>
        <v/>
      </c>
      <c r="AO649" s="2" t="str">
        <f t="shared" si="186"/>
        <v/>
      </c>
    </row>
    <row r="650" spans="1:41" x14ac:dyDescent="0.3">
      <c r="A650" s="111">
        <v>44594.926990740743</v>
      </c>
      <c r="B650" s="78" t="s">
        <v>1889</v>
      </c>
      <c r="C650" s="78" t="s">
        <v>853</v>
      </c>
      <c r="D650" s="78" t="s">
        <v>1211</v>
      </c>
      <c r="E650" s="78">
        <v>32</v>
      </c>
      <c r="F650" s="78" t="s">
        <v>808</v>
      </c>
      <c r="G650" s="78" t="s">
        <v>84</v>
      </c>
      <c r="H650" s="112" t="s">
        <v>202</v>
      </c>
      <c r="I650" s="112">
        <v>4</v>
      </c>
      <c r="J650" s="113">
        <v>44594.926990740743</v>
      </c>
      <c r="K650" s="113">
        <v>44594.926990740743</v>
      </c>
      <c r="L650" s="113">
        <v>44594.983553240738</v>
      </c>
      <c r="M650" s="113">
        <v>44595.003530092596</v>
      </c>
      <c r="P650" s="78" t="str">
        <f t="shared" si="170"/>
        <v/>
      </c>
      <c r="S650" s="78" t="str">
        <f t="shared" si="171"/>
        <v/>
      </c>
      <c r="T650" s="113">
        <v>44594.968692129631</v>
      </c>
      <c r="U650" s="78" t="s">
        <v>1185</v>
      </c>
      <c r="V650" s="78" t="str">
        <f t="shared" si="172"/>
        <v>CIC</v>
      </c>
      <c r="W650" s="113">
        <v>44595.155115740738</v>
      </c>
      <c r="X650" s="113">
        <f t="shared" si="173"/>
        <v>5.6562499994470272E-2</v>
      </c>
      <c r="Y650" s="113" t="str">
        <f t="shared" si="174"/>
        <v/>
      </c>
      <c r="Z650" s="113">
        <f t="shared" si="175"/>
        <v>0.18642361110687489</v>
      </c>
      <c r="AB650" s="2" t="str">
        <f t="shared" si="176"/>
        <v/>
      </c>
      <c r="AC650" s="2">
        <f t="shared" si="176"/>
        <v>16107</v>
      </c>
      <c r="AE650" s="2" t="str">
        <f t="shared" si="177"/>
        <v/>
      </c>
      <c r="AF650" s="2" t="str">
        <f t="shared" si="178"/>
        <v/>
      </c>
      <c r="AG650" s="2" t="str">
        <f t="shared" si="179"/>
        <v/>
      </c>
      <c r="AH650" s="2" t="str">
        <f t="shared" si="180"/>
        <v/>
      </c>
      <c r="AI650" s="2" t="str">
        <f t="shared" si="181"/>
        <v/>
      </c>
      <c r="AK650" s="2" t="str">
        <f t="shared" si="182"/>
        <v/>
      </c>
      <c r="AL650" s="2" t="str">
        <f t="shared" si="183"/>
        <v/>
      </c>
      <c r="AM650" s="2" t="str">
        <f t="shared" si="184"/>
        <v/>
      </c>
      <c r="AN650" s="2" t="str">
        <f t="shared" si="185"/>
        <v/>
      </c>
      <c r="AO650" s="2">
        <f t="shared" si="186"/>
        <v>16107</v>
      </c>
    </row>
    <row r="651" spans="1:41" x14ac:dyDescent="0.3">
      <c r="A651" s="111">
        <v>44594.982476851852</v>
      </c>
      <c r="B651" s="78" t="s">
        <v>1890</v>
      </c>
      <c r="C651" s="78" t="s">
        <v>846</v>
      </c>
      <c r="D651" s="78" t="s">
        <v>1507</v>
      </c>
      <c r="E651" s="78">
        <v>21</v>
      </c>
      <c r="F651" s="78" t="s">
        <v>808</v>
      </c>
      <c r="G651" s="78" t="s">
        <v>126</v>
      </c>
      <c r="H651" s="112" t="s">
        <v>262</v>
      </c>
      <c r="I651" s="112">
        <v>2</v>
      </c>
      <c r="J651" s="113">
        <v>44594.982141203705</v>
      </c>
      <c r="K651" s="113">
        <v>44594.982476851852</v>
      </c>
      <c r="M651" s="113">
        <v>44594.983032407406</v>
      </c>
      <c r="N651" s="113">
        <v>44594.983275462961</v>
      </c>
      <c r="O651" s="78" t="s">
        <v>1187</v>
      </c>
      <c r="P651" s="78" t="str">
        <f t="shared" si="170"/>
        <v>CIC</v>
      </c>
      <c r="S651" s="78" t="str">
        <f t="shared" si="171"/>
        <v/>
      </c>
      <c r="T651" s="113">
        <v>44594.989363425928</v>
      </c>
      <c r="U651" s="78" t="s">
        <v>1203</v>
      </c>
      <c r="V651" s="78" t="str">
        <f t="shared" si="172"/>
        <v>PLOEG</v>
      </c>
      <c r="W651" s="113">
        <v>44595.003587962965</v>
      </c>
      <c r="X651" s="113">
        <f t="shared" si="173"/>
        <v>5.5555555445607752E-4</v>
      </c>
      <c r="Y651" s="113">
        <f t="shared" si="174"/>
        <v>6.33101852145046E-3</v>
      </c>
      <c r="Z651" s="113">
        <f t="shared" si="175"/>
        <v>1.4224537037080154E-2</v>
      </c>
      <c r="AB651" s="2">
        <f t="shared" si="176"/>
        <v>547</v>
      </c>
      <c r="AC651" s="2">
        <f t="shared" si="176"/>
        <v>1229</v>
      </c>
      <c r="AE651" s="2" t="str">
        <f t="shared" si="177"/>
        <v/>
      </c>
      <c r="AF651" s="2" t="str">
        <f t="shared" si="178"/>
        <v/>
      </c>
      <c r="AG651" s="2">
        <f t="shared" si="179"/>
        <v>547</v>
      </c>
      <c r="AH651" s="2" t="str">
        <f t="shared" si="180"/>
        <v/>
      </c>
      <c r="AI651" s="2" t="str">
        <f t="shared" si="181"/>
        <v/>
      </c>
      <c r="AK651" s="2" t="str">
        <f t="shared" si="182"/>
        <v/>
      </c>
      <c r="AL651" s="2" t="str">
        <f t="shared" si="183"/>
        <v/>
      </c>
      <c r="AM651" s="2">
        <f t="shared" si="184"/>
        <v>1229</v>
      </c>
      <c r="AN651" s="2" t="str">
        <f t="shared" si="185"/>
        <v/>
      </c>
      <c r="AO651" s="2" t="str">
        <f t="shared" si="186"/>
        <v/>
      </c>
    </row>
    <row r="652" spans="1:41" x14ac:dyDescent="0.3">
      <c r="A652" s="111">
        <v>44594.982476851852</v>
      </c>
      <c r="B652" s="78" t="s">
        <v>1890</v>
      </c>
      <c r="C652" s="78" t="s">
        <v>853</v>
      </c>
      <c r="D652" s="78" t="s">
        <v>1507</v>
      </c>
      <c r="E652" s="78">
        <v>21</v>
      </c>
      <c r="F652" s="78" t="s">
        <v>808</v>
      </c>
      <c r="G652" s="78" t="s">
        <v>126</v>
      </c>
      <c r="H652" s="112" t="s">
        <v>262</v>
      </c>
      <c r="I652" s="112">
        <v>2</v>
      </c>
      <c r="J652" s="113">
        <v>44594.982141203705</v>
      </c>
      <c r="K652" s="113">
        <v>44594.982476851852</v>
      </c>
      <c r="M652" s="113">
        <v>44594.983553240738</v>
      </c>
      <c r="N652" s="113">
        <v>44594.983576388891</v>
      </c>
      <c r="O652" s="78" t="s">
        <v>1187</v>
      </c>
      <c r="P652" s="78" t="str">
        <f t="shared" si="170"/>
        <v>CIC</v>
      </c>
      <c r="S652" s="78" t="str">
        <f t="shared" si="171"/>
        <v/>
      </c>
      <c r="T652" s="113">
        <v>44594.986550925925</v>
      </c>
      <c r="U652" s="78" t="s">
        <v>1185</v>
      </c>
      <c r="V652" s="78" t="str">
        <f t="shared" si="172"/>
        <v>CIC</v>
      </c>
      <c r="W652" s="113">
        <v>44595.003530092596</v>
      </c>
      <c r="X652" s="113">
        <f t="shared" si="173"/>
        <v>1.0763888858491555E-3</v>
      </c>
      <c r="Y652" s="113">
        <f t="shared" si="174"/>
        <v>2.9976851874380372E-3</v>
      </c>
      <c r="Z652" s="113">
        <f t="shared" si="175"/>
        <v>1.6979166670353152E-2</v>
      </c>
      <c r="AB652" s="2">
        <f t="shared" si="176"/>
        <v>259</v>
      </c>
      <c r="AC652" s="2">
        <f t="shared" si="176"/>
        <v>1467</v>
      </c>
      <c r="AE652" s="2" t="str">
        <f t="shared" si="177"/>
        <v/>
      </c>
      <c r="AF652" s="2" t="str">
        <f t="shared" si="178"/>
        <v/>
      </c>
      <c r="AG652" s="2">
        <f t="shared" si="179"/>
        <v>259</v>
      </c>
      <c r="AH652" s="2" t="str">
        <f t="shared" si="180"/>
        <v/>
      </c>
      <c r="AI652" s="2" t="str">
        <f t="shared" si="181"/>
        <v/>
      </c>
      <c r="AK652" s="2" t="str">
        <f t="shared" si="182"/>
        <v/>
      </c>
      <c r="AL652" s="2" t="str">
        <f t="shared" si="183"/>
        <v/>
      </c>
      <c r="AM652" s="2">
        <f t="shared" si="184"/>
        <v>1467</v>
      </c>
      <c r="AN652" s="2" t="str">
        <f t="shared" si="185"/>
        <v/>
      </c>
      <c r="AO652" s="2" t="str">
        <f t="shared" si="186"/>
        <v/>
      </c>
    </row>
    <row r="653" spans="1:41" x14ac:dyDescent="0.3">
      <c r="A653" s="111">
        <v>44595.228333333333</v>
      </c>
      <c r="B653" s="78" t="s">
        <v>1891</v>
      </c>
      <c r="C653" s="78" t="s">
        <v>835</v>
      </c>
      <c r="D653" s="78" t="s">
        <v>1277</v>
      </c>
      <c r="F653" s="78" t="s">
        <v>809</v>
      </c>
      <c r="G653" s="78" t="s">
        <v>92</v>
      </c>
      <c r="H653" s="112" t="s">
        <v>204</v>
      </c>
      <c r="I653" s="112">
        <v>2</v>
      </c>
      <c r="J653" s="113">
        <v>44595.227372685185</v>
      </c>
      <c r="K653" s="113">
        <v>44595.228333333333</v>
      </c>
      <c r="M653" s="113">
        <v>44595.232847222222</v>
      </c>
      <c r="P653" s="78" t="str">
        <f t="shared" si="170"/>
        <v/>
      </c>
      <c r="Q653" s="113">
        <v>44595.232986111114</v>
      </c>
      <c r="R653" s="78" t="s">
        <v>1185</v>
      </c>
      <c r="S653" s="78" t="str">
        <f t="shared" si="171"/>
        <v>CIC</v>
      </c>
      <c r="V653" s="78" t="str">
        <f t="shared" si="172"/>
        <v/>
      </c>
      <c r="W653" s="113">
        <v>44595.241898148146</v>
      </c>
      <c r="X653" s="113">
        <f t="shared" si="173"/>
        <v>4.5138888890505768E-3</v>
      </c>
      <c r="Y653" s="113" t="str">
        <f t="shared" si="174"/>
        <v/>
      </c>
      <c r="Z653" s="113" t="str">
        <f t="shared" si="175"/>
        <v/>
      </c>
      <c r="AB653" s="2" t="str">
        <f t="shared" si="176"/>
        <v/>
      </c>
      <c r="AC653" s="2" t="str">
        <f t="shared" si="176"/>
        <v/>
      </c>
      <c r="AE653" s="2" t="str">
        <f t="shared" si="177"/>
        <v/>
      </c>
      <c r="AF653" s="2" t="str">
        <f t="shared" si="178"/>
        <v/>
      </c>
      <c r="AG653" s="2" t="str">
        <f t="shared" si="179"/>
        <v/>
      </c>
      <c r="AH653" s="2" t="str">
        <f t="shared" si="180"/>
        <v/>
      </c>
      <c r="AI653" s="2" t="str">
        <f t="shared" si="181"/>
        <v/>
      </c>
      <c r="AK653" s="2" t="str">
        <f t="shared" si="182"/>
        <v/>
      </c>
      <c r="AL653" s="2" t="str">
        <f t="shared" si="183"/>
        <v/>
      </c>
      <c r="AM653" s="2" t="str">
        <f t="shared" si="184"/>
        <v/>
      </c>
      <c r="AN653" s="2" t="str">
        <f t="shared" si="185"/>
        <v/>
      </c>
      <c r="AO653" s="2" t="str">
        <f t="shared" si="186"/>
        <v/>
      </c>
    </row>
    <row r="654" spans="1:41" x14ac:dyDescent="0.3">
      <c r="A654" s="111">
        <v>44595.228333333333</v>
      </c>
      <c r="B654" s="78" t="s">
        <v>1891</v>
      </c>
      <c r="C654" s="78" t="s">
        <v>846</v>
      </c>
      <c r="D654" s="78" t="s">
        <v>1277</v>
      </c>
      <c r="F654" s="78" t="s">
        <v>809</v>
      </c>
      <c r="G654" s="78" t="s">
        <v>92</v>
      </c>
      <c r="H654" s="112" t="s">
        <v>204</v>
      </c>
      <c r="I654" s="112">
        <v>2</v>
      </c>
      <c r="J654" s="113">
        <v>44595.227372685185</v>
      </c>
      <c r="K654" s="113">
        <v>44595.228333333333</v>
      </c>
      <c r="M654" s="113">
        <v>44595.232905092591</v>
      </c>
      <c r="P654" s="78" t="str">
        <f t="shared" si="170"/>
        <v/>
      </c>
      <c r="Q654" s="113">
        <v>44595.233020833337</v>
      </c>
      <c r="R654" s="78" t="s">
        <v>1185</v>
      </c>
      <c r="S654" s="78" t="str">
        <f t="shared" si="171"/>
        <v>CIC</v>
      </c>
      <c r="V654" s="78" t="str">
        <f t="shared" si="172"/>
        <v/>
      </c>
      <c r="W654" s="113">
        <v>44595.241898148146</v>
      </c>
      <c r="X654" s="113">
        <f t="shared" si="173"/>
        <v>4.5717592583969235E-3</v>
      </c>
      <c r="Y654" s="113" t="str">
        <f t="shared" si="174"/>
        <v/>
      </c>
      <c r="Z654" s="113" t="str">
        <f t="shared" si="175"/>
        <v/>
      </c>
      <c r="AB654" s="2" t="str">
        <f t="shared" si="176"/>
        <v/>
      </c>
      <c r="AC654" s="2" t="str">
        <f t="shared" si="176"/>
        <v/>
      </c>
      <c r="AE654" s="2" t="str">
        <f t="shared" si="177"/>
        <v/>
      </c>
      <c r="AF654" s="2" t="str">
        <f t="shared" si="178"/>
        <v/>
      </c>
      <c r="AG654" s="2" t="str">
        <f t="shared" si="179"/>
        <v/>
      </c>
      <c r="AH654" s="2" t="str">
        <f t="shared" si="180"/>
        <v/>
      </c>
      <c r="AI654" s="2" t="str">
        <f t="shared" si="181"/>
        <v/>
      </c>
      <c r="AK654" s="2" t="str">
        <f t="shared" si="182"/>
        <v/>
      </c>
      <c r="AL654" s="2" t="str">
        <f t="shared" si="183"/>
        <v/>
      </c>
      <c r="AM654" s="2" t="str">
        <f t="shared" si="184"/>
        <v/>
      </c>
      <c r="AN654" s="2" t="str">
        <f t="shared" si="185"/>
        <v/>
      </c>
      <c r="AO654" s="2" t="str">
        <f t="shared" si="186"/>
        <v/>
      </c>
    </row>
    <row r="655" spans="1:41" x14ac:dyDescent="0.3">
      <c r="A655" s="111">
        <v>44595.380659722221</v>
      </c>
      <c r="B655" s="78" t="s">
        <v>1892</v>
      </c>
      <c r="C655" s="78" t="s">
        <v>886</v>
      </c>
      <c r="D655" s="78" t="s">
        <v>1893</v>
      </c>
      <c r="F655" s="78" t="s">
        <v>807</v>
      </c>
      <c r="G655" s="78" t="s">
        <v>156</v>
      </c>
      <c r="H655" s="112" t="s">
        <v>430</v>
      </c>
      <c r="I655" s="112">
        <v>4</v>
      </c>
      <c r="J655" s="113">
        <v>44595.378750000003</v>
      </c>
      <c r="K655" s="113">
        <v>44595.380659722221</v>
      </c>
      <c r="L655" s="113">
        <v>44595.393148148149</v>
      </c>
      <c r="M655" s="113">
        <v>44595.418136574073</v>
      </c>
      <c r="N655" s="113">
        <v>44595.418182870373</v>
      </c>
      <c r="O655" s="78" t="s">
        <v>1187</v>
      </c>
      <c r="P655" s="78" t="str">
        <f t="shared" si="170"/>
        <v>CIC</v>
      </c>
      <c r="Q655" s="113">
        <v>44595.385104166664</v>
      </c>
      <c r="R655" s="78" t="s">
        <v>1258</v>
      </c>
      <c r="S655" s="78" t="str">
        <f t="shared" si="171"/>
        <v>PLOEG</v>
      </c>
      <c r="V655" s="78" t="str">
        <f t="shared" si="172"/>
        <v/>
      </c>
      <c r="W655" s="113">
        <v>44595.429571759261</v>
      </c>
      <c r="X655" s="113">
        <f t="shared" si="173"/>
        <v>1.2488425927585922E-2</v>
      </c>
      <c r="Y655" s="113" t="str">
        <f t="shared" si="174"/>
        <v/>
      </c>
      <c r="Z655" s="113" t="str">
        <f t="shared" si="175"/>
        <v/>
      </c>
      <c r="AB655" s="2" t="str">
        <f t="shared" si="176"/>
        <v/>
      </c>
      <c r="AC655" s="2" t="str">
        <f t="shared" si="176"/>
        <v/>
      </c>
      <c r="AE655" s="2" t="str">
        <f t="shared" si="177"/>
        <v/>
      </c>
      <c r="AF655" s="2" t="str">
        <f t="shared" si="178"/>
        <v/>
      </c>
      <c r="AG655" s="2" t="str">
        <f t="shared" si="179"/>
        <v/>
      </c>
      <c r="AH655" s="2" t="str">
        <f t="shared" si="180"/>
        <v/>
      </c>
      <c r="AI655" s="2" t="str">
        <f t="shared" si="181"/>
        <v/>
      </c>
      <c r="AK655" s="2" t="str">
        <f t="shared" si="182"/>
        <v/>
      </c>
      <c r="AL655" s="2" t="str">
        <f t="shared" si="183"/>
        <v/>
      </c>
      <c r="AM655" s="2" t="str">
        <f t="shared" si="184"/>
        <v/>
      </c>
      <c r="AN655" s="2" t="str">
        <f t="shared" si="185"/>
        <v/>
      </c>
      <c r="AO655" s="2" t="str">
        <f t="shared" si="186"/>
        <v/>
      </c>
    </row>
    <row r="656" spans="1:41" x14ac:dyDescent="0.3">
      <c r="A656" s="111">
        <v>44595.387141203704</v>
      </c>
      <c r="B656" s="78" t="s">
        <v>1894</v>
      </c>
      <c r="C656" s="78" t="s">
        <v>850</v>
      </c>
      <c r="D656" s="78" t="s">
        <v>1895</v>
      </c>
      <c r="E656" s="78">
        <v>57</v>
      </c>
      <c r="F656" s="78" t="s">
        <v>809</v>
      </c>
      <c r="G656" s="78" t="s">
        <v>110</v>
      </c>
      <c r="H656" s="112" t="s">
        <v>250</v>
      </c>
      <c r="I656" s="112">
        <v>3</v>
      </c>
      <c r="J656" s="113">
        <v>44595.387141203704</v>
      </c>
      <c r="K656" s="113">
        <v>44595.387141203704</v>
      </c>
      <c r="M656" s="113">
        <v>44595.389062499999</v>
      </c>
      <c r="N656" s="113">
        <v>44595.417118055557</v>
      </c>
      <c r="O656" s="78" t="s">
        <v>1185</v>
      </c>
      <c r="P656" s="78" t="str">
        <f t="shared" si="170"/>
        <v>CIC</v>
      </c>
      <c r="Q656" s="113">
        <v>44595.391712962963</v>
      </c>
      <c r="R656" s="78" t="s">
        <v>1344</v>
      </c>
      <c r="S656" s="78" t="str">
        <f t="shared" si="171"/>
        <v>PLOEG</v>
      </c>
      <c r="T656" s="113">
        <v>44595.402800925927</v>
      </c>
      <c r="U656" s="78" t="s">
        <v>1344</v>
      </c>
      <c r="V656" s="78" t="str">
        <f t="shared" si="172"/>
        <v>PLOEG</v>
      </c>
      <c r="W656" s="113">
        <v>44595.417164351849</v>
      </c>
      <c r="X656" s="113">
        <f t="shared" si="173"/>
        <v>1.9212962943129241E-3</v>
      </c>
      <c r="Y656" s="113">
        <f t="shared" si="174"/>
        <v>1.3738425928750075E-2</v>
      </c>
      <c r="Z656" s="113">
        <f t="shared" si="175"/>
        <v>1.4363425922056194E-2</v>
      </c>
      <c r="AB656" s="2">
        <f t="shared" si="176"/>
        <v>1187</v>
      </c>
      <c r="AC656" s="2">
        <f t="shared" si="176"/>
        <v>1241</v>
      </c>
      <c r="AE656" s="2" t="str">
        <f t="shared" si="177"/>
        <v/>
      </c>
      <c r="AF656" s="2" t="str">
        <f t="shared" si="178"/>
        <v/>
      </c>
      <c r="AG656" s="2" t="str">
        <f t="shared" si="179"/>
        <v/>
      </c>
      <c r="AH656" s="2">
        <f t="shared" si="180"/>
        <v>1187</v>
      </c>
      <c r="AI656" s="2" t="str">
        <f t="shared" si="181"/>
        <v/>
      </c>
      <c r="AK656" s="2" t="str">
        <f t="shared" si="182"/>
        <v/>
      </c>
      <c r="AL656" s="2" t="str">
        <f t="shared" si="183"/>
        <v/>
      </c>
      <c r="AM656" s="2" t="str">
        <f t="shared" si="184"/>
        <v/>
      </c>
      <c r="AN656" s="2">
        <f t="shared" si="185"/>
        <v>1241</v>
      </c>
      <c r="AO656" s="2" t="str">
        <f t="shared" si="186"/>
        <v/>
      </c>
    </row>
    <row r="657" spans="1:41" x14ac:dyDescent="0.3">
      <c r="A657" s="111">
        <v>44595.392083333332</v>
      </c>
      <c r="B657" s="78" t="s">
        <v>1896</v>
      </c>
      <c r="C657" s="78" t="s">
        <v>1260</v>
      </c>
      <c r="D657" s="78" t="s">
        <v>1443</v>
      </c>
      <c r="F657" s="78" t="s">
        <v>807</v>
      </c>
      <c r="G657" s="78" t="s">
        <v>106</v>
      </c>
      <c r="H657" s="112" t="s">
        <v>356</v>
      </c>
      <c r="I657" s="112">
        <v>2</v>
      </c>
      <c r="J657" s="113">
        <v>44595.390185185184</v>
      </c>
      <c r="K657" s="113">
        <v>44595.392083333332</v>
      </c>
      <c r="M657" s="113">
        <v>44595.392175925925</v>
      </c>
      <c r="P657" s="78" t="str">
        <f t="shared" si="170"/>
        <v/>
      </c>
      <c r="S657" s="78" t="str">
        <f t="shared" si="171"/>
        <v/>
      </c>
      <c r="V657" s="78" t="str">
        <f t="shared" si="172"/>
        <v/>
      </c>
      <c r="W657" s="113">
        <v>44595.681018518517</v>
      </c>
      <c r="X657" s="113">
        <f t="shared" si="173"/>
        <v>9.2592592409346253E-5</v>
      </c>
      <c r="Y657" s="113" t="str">
        <f t="shared" si="174"/>
        <v/>
      </c>
      <c r="Z657" s="113" t="str">
        <f t="shared" si="175"/>
        <v/>
      </c>
      <c r="AB657" s="2" t="str">
        <f t="shared" si="176"/>
        <v/>
      </c>
      <c r="AC657" s="2" t="str">
        <f t="shared" si="176"/>
        <v/>
      </c>
      <c r="AE657" s="2" t="str">
        <f t="shared" si="177"/>
        <v/>
      </c>
      <c r="AF657" s="2" t="str">
        <f t="shared" si="178"/>
        <v/>
      </c>
      <c r="AG657" s="2" t="str">
        <f t="shared" si="179"/>
        <v/>
      </c>
      <c r="AH657" s="2" t="str">
        <f t="shared" si="180"/>
        <v/>
      </c>
      <c r="AI657" s="2" t="str">
        <f t="shared" si="181"/>
        <v/>
      </c>
      <c r="AK657" s="2" t="str">
        <f t="shared" si="182"/>
        <v/>
      </c>
      <c r="AL657" s="2" t="str">
        <f t="shared" si="183"/>
        <v/>
      </c>
      <c r="AM657" s="2" t="str">
        <f t="shared" si="184"/>
        <v/>
      </c>
      <c r="AN657" s="2" t="str">
        <f t="shared" si="185"/>
        <v/>
      </c>
      <c r="AO657" s="2" t="str">
        <f t="shared" si="186"/>
        <v/>
      </c>
    </row>
    <row r="658" spans="1:41" x14ac:dyDescent="0.3">
      <c r="A658" s="111">
        <v>44595.392083333332</v>
      </c>
      <c r="B658" s="78" t="s">
        <v>1896</v>
      </c>
      <c r="C658" s="78" t="s">
        <v>1897</v>
      </c>
      <c r="D658" s="78" t="s">
        <v>1443</v>
      </c>
      <c r="F658" s="78" t="s">
        <v>807</v>
      </c>
      <c r="G658" s="78" t="s">
        <v>106</v>
      </c>
      <c r="H658" s="112" t="s">
        <v>356</v>
      </c>
      <c r="I658" s="112">
        <v>2</v>
      </c>
      <c r="J658" s="113">
        <v>44595.390185185184</v>
      </c>
      <c r="K658" s="113">
        <v>44595.392083333332</v>
      </c>
      <c r="M658" s="113">
        <v>44595.39234953704</v>
      </c>
      <c r="P658" s="78" t="str">
        <f t="shared" si="170"/>
        <v/>
      </c>
      <c r="S658" s="78" t="str">
        <f t="shared" si="171"/>
        <v/>
      </c>
      <c r="V658" s="78" t="str">
        <f t="shared" si="172"/>
        <v/>
      </c>
      <c r="W658" s="113">
        <v>44595.680983796294</v>
      </c>
      <c r="X658" s="113">
        <f t="shared" si="173"/>
        <v>2.6620370772434399E-4</v>
      </c>
      <c r="Y658" s="113" t="str">
        <f t="shared" si="174"/>
        <v/>
      </c>
      <c r="Z658" s="113" t="str">
        <f t="shared" si="175"/>
        <v/>
      </c>
      <c r="AB658" s="2" t="str">
        <f t="shared" si="176"/>
        <v/>
      </c>
      <c r="AC658" s="2" t="str">
        <f t="shared" si="176"/>
        <v/>
      </c>
      <c r="AE658" s="2" t="str">
        <f t="shared" si="177"/>
        <v/>
      </c>
      <c r="AF658" s="2" t="str">
        <f t="shared" si="178"/>
        <v/>
      </c>
      <c r="AG658" s="2" t="str">
        <f t="shared" si="179"/>
        <v/>
      </c>
      <c r="AH658" s="2" t="str">
        <f t="shared" si="180"/>
        <v/>
      </c>
      <c r="AI658" s="2" t="str">
        <f t="shared" si="181"/>
        <v/>
      </c>
      <c r="AK658" s="2" t="str">
        <f t="shared" si="182"/>
        <v/>
      </c>
      <c r="AL658" s="2" t="str">
        <f t="shared" si="183"/>
        <v/>
      </c>
      <c r="AM658" s="2" t="str">
        <f t="shared" si="184"/>
        <v/>
      </c>
      <c r="AN658" s="2" t="str">
        <f t="shared" si="185"/>
        <v/>
      </c>
      <c r="AO658" s="2" t="str">
        <f t="shared" si="186"/>
        <v/>
      </c>
    </row>
    <row r="659" spans="1:41" x14ac:dyDescent="0.3">
      <c r="A659" s="111">
        <v>44595.392083333332</v>
      </c>
      <c r="B659" s="78" t="s">
        <v>1896</v>
      </c>
      <c r="C659" s="78" t="s">
        <v>1898</v>
      </c>
      <c r="D659" s="78" t="s">
        <v>1443</v>
      </c>
      <c r="F659" s="78" t="s">
        <v>807</v>
      </c>
      <c r="G659" s="78" t="s">
        <v>106</v>
      </c>
      <c r="H659" s="112" t="s">
        <v>356</v>
      </c>
      <c r="I659" s="112">
        <v>2</v>
      </c>
      <c r="J659" s="113">
        <v>44595.390185185184</v>
      </c>
      <c r="K659" s="113">
        <v>44595.392083333332</v>
      </c>
      <c r="M659" s="113">
        <v>44595.392453703702</v>
      </c>
      <c r="P659" s="78" t="str">
        <f t="shared" si="170"/>
        <v/>
      </c>
      <c r="S659" s="78" t="str">
        <f t="shared" si="171"/>
        <v/>
      </c>
      <c r="V659" s="78" t="str">
        <f t="shared" si="172"/>
        <v/>
      </c>
      <c r="W659" s="113">
        <v>44595.681250000001</v>
      </c>
      <c r="X659" s="113">
        <f t="shared" si="173"/>
        <v>3.7037036963738501E-4</v>
      </c>
      <c r="Y659" s="113" t="str">
        <f t="shared" si="174"/>
        <v/>
      </c>
      <c r="Z659" s="113" t="str">
        <f t="shared" si="175"/>
        <v/>
      </c>
      <c r="AB659" s="2" t="str">
        <f t="shared" si="176"/>
        <v/>
      </c>
      <c r="AC659" s="2" t="str">
        <f t="shared" si="176"/>
        <v/>
      </c>
      <c r="AE659" s="2" t="str">
        <f t="shared" si="177"/>
        <v/>
      </c>
      <c r="AF659" s="2" t="str">
        <f t="shared" si="178"/>
        <v/>
      </c>
      <c r="AG659" s="2" t="str">
        <f t="shared" si="179"/>
        <v/>
      </c>
      <c r="AH659" s="2" t="str">
        <f t="shared" si="180"/>
        <v/>
      </c>
      <c r="AI659" s="2" t="str">
        <f t="shared" si="181"/>
        <v/>
      </c>
      <c r="AK659" s="2" t="str">
        <f t="shared" si="182"/>
        <v/>
      </c>
      <c r="AL659" s="2" t="str">
        <f t="shared" si="183"/>
        <v/>
      </c>
      <c r="AM659" s="2" t="str">
        <f t="shared" si="184"/>
        <v/>
      </c>
      <c r="AN659" s="2" t="str">
        <f t="shared" si="185"/>
        <v/>
      </c>
      <c r="AO659" s="2" t="str">
        <f t="shared" si="186"/>
        <v/>
      </c>
    </row>
    <row r="660" spans="1:41" x14ac:dyDescent="0.3">
      <c r="A660" s="111">
        <v>44595.392083333332</v>
      </c>
      <c r="B660" s="78" t="s">
        <v>1896</v>
      </c>
      <c r="C660" s="78" t="s">
        <v>1899</v>
      </c>
      <c r="D660" s="78" t="s">
        <v>1443</v>
      </c>
      <c r="F660" s="78" t="s">
        <v>807</v>
      </c>
      <c r="G660" s="78" t="s">
        <v>106</v>
      </c>
      <c r="H660" s="112" t="s">
        <v>356</v>
      </c>
      <c r="I660" s="112">
        <v>2</v>
      </c>
      <c r="J660" s="113">
        <v>44595.390185185184</v>
      </c>
      <c r="K660" s="113">
        <v>44595.392083333332</v>
      </c>
      <c r="M660" s="113">
        <v>44595.392546296294</v>
      </c>
      <c r="P660" s="78" t="str">
        <f t="shared" si="170"/>
        <v/>
      </c>
      <c r="S660" s="78" t="str">
        <f t="shared" si="171"/>
        <v/>
      </c>
      <c r="V660" s="78" t="str">
        <f t="shared" si="172"/>
        <v/>
      </c>
      <c r="W660" s="113">
        <v>44595.681226851855</v>
      </c>
      <c r="X660" s="113">
        <f t="shared" si="173"/>
        <v>4.6296296204673126E-4</v>
      </c>
      <c r="Y660" s="113" t="str">
        <f t="shared" si="174"/>
        <v/>
      </c>
      <c r="Z660" s="113" t="str">
        <f t="shared" si="175"/>
        <v/>
      </c>
      <c r="AB660" s="2" t="str">
        <f t="shared" si="176"/>
        <v/>
      </c>
      <c r="AC660" s="2" t="str">
        <f t="shared" si="176"/>
        <v/>
      </c>
      <c r="AE660" s="2" t="str">
        <f t="shared" si="177"/>
        <v/>
      </c>
      <c r="AF660" s="2" t="str">
        <f t="shared" si="178"/>
        <v/>
      </c>
      <c r="AG660" s="2" t="str">
        <f t="shared" si="179"/>
        <v/>
      </c>
      <c r="AH660" s="2" t="str">
        <f t="shared" si="180"/>
        <v/>
      </c>
      <c r="AI660" s="2" t="str">
        <f t="shared" si="181"/>
        <v/>
      </c>
      <c r="AK660" s="2" t="str">
        <f t="shared" si="182"/>
        <v/>
      </c>
      <c r="AL660" s="2" t="str">
        <f t="shared" si="183"/>
        <v/>
      </c>
      <c r="AM660" s="2" t="str">
        <f t="shared" si="184"/>
        <v/>
      </c>
      <c r="AN660" s="2" t="str">
        <f t="shared" si="185"/>
        <v/>
      </c>
      <c r="AO660" s="2" t="str">
        <f t="shared" si="186"/>
        <v/>
      </c>
    </row>
    <row r="661" spans="1:41" x14ac:dyDescent="0.3">
      <c r="A661" s="111">
        <v>44595.392546296294</v>
      </c>
      <c r="B661" s="78" t="s">
        <v>1900</v>
      </c>
      <c r="C661" s="78" t="s">
        <v>886</v>
      </c>
      <c r="D661" s="78" t="s">
        <v>1266</v>
      </c>
      <c r="F661" s="78" t="s">
        <v>807</v>
      </c>
      <c r="G661" s="78" t="s">
        <v>90</v>
      </c>
      <c r="H661" s="112" t="s">
        <v>286</v>
      </c>
      <c r="I661" s="112">
        <v>2</v>
      </c>
      <c r="J661" s="113">
        <v>44595.391817129632</v>
      </c>
      <c r="K661" s="113">
        <v>44595.392546296294</v>
      </c>
      <c r="M661" s="113">
        <v>44595.393148148149</v>
      </c>
      <c r="N661" s="113">
        <v>44595.393425925926</v>
      </c>
      <c r="O661" s="78" t="s">
        <v>1187</v>
      </c>
      <c r="P661" s="78" t="str">
        <f t="shared" si="170"/>
        <v>CIC</v>
      </c>
      <c r="S661" s="78" t="str">
        <f t="shared" si="171"/>
        <v/>
      </c>
      <c r="T661" s="113">
        <v>44595.400833333333</v>
      </c>
      <c r="U661" s="78" t="s">
        <v>1258</v>
      </c>
      <c r="V661" s="78" t="str">
        <f t="shared" si="172"/>
        <v>PLOEG</v>
      </c>
      <c r="W661" s="113">
        <v>44595.418124999997</v>
      </c>
      <c r="X661" s="113">
        <f t="shared" si="173"/>
        <v>6.0185185429872945E-4</v>
      </c>
      <c r="Y661" s="113">
        <f t="shared" si="174"/>
        <v>7.6851851845276542E-3</v>
      </c>
      <c r="Z661" s="113">
        <f t="shared" si="175"/>
        <v>1.7291666663368233E-2</v>
      </c>
      <c r="AB661" s="2">
        <f t="shared" si="176"/>
        <v>664</v>
      </c>
      <c r="AC661" s="2">
        <f t="shared" si="176"/>
        <v>1494</v>
      </c>
      <c r="AE661" s="2" t="str">
        <f t="shared" si="177"/>
        <v/>
      </c>
      <c r="AF661" s="2" t="str">
        <f t="shared" si="178"/>
        <v/>
      </c>
      <c r="AG661" s="2">
        <f t="shared" si="179"/>
        <v>664</v>
      </c>
      <c r="AH661" s="2" t="str">
        <f t="shared" si="180"/>
        <v/>
      </c>
      <c r="AI661" s="2" t="str">
        <f t="shared" si="181"/>
        <v/>
      </c>
      <c r="AK661" s="2" t="str">
        <f t="shared" si="182"/>
        <v/>
      </c>
      <c r="AL661" s="2" t="str">
        <f t="shared" si="183"/>
        <v/>
      </c>
      <c r="AM661" s="2">
        <f t="shared" si="184"/>
        <v>1494</v>
      </c>
      <c r="AN661" s="2" t="str">
        <f t="shared" si="185"/>
        <v/>
      </c>
      <c r="AO661" s="2" t="str">
        <f t="shared" si="186"/>
        <v/>
      </c>
    </row>
    <row r="662" spans="1:41" x14ac:dyDescent="0.3">
      <c r="A662" s="111">
        <v>44595.558217592596</v>
      </c>
      <c r="B662" s="78" t="s">
        <v>1901</v>
      </c>
      <c r="C662" s="78" t="s">
        <v>886</v>
      </c>
      <c r="D662" s="78" t="s">
        <v>1804</v>
      </c>
      <c r="E662" s="78" t="s">
        <v>1902</v>
      </c>
      <c r="F662" s="78" t="s">
        <v>809</v>
      </c>
      <c r="G662" s="78" t="s">
        <v>120</v>
      </c>
      <c r="H662" s="112" t="s">
        <v>486</v>
      </c>
      <c r="I662" s="112">
        <v>3</v>
      </c>
      <c r="J662" s="113">
        <v>44595.557685185187</v>
      </c>
      <c r="K662" s="113">
        <v>44595.558217592596</v>
      </c>
      <c r="M662" s="113">
        <v>44595.558831018519</v>
      </c>
      <c r="N662" s="113">
        <v>44595.559502314813</v>
      </c>
      <c r="O662" s="78" t="s">
        <v>1187</v>
      </c>
      <c r="P662" s="78" t="str">
        <f t="shared" si="170"/>
        <v>CIC</v>
      </c>
      <c r="S662" s="78" t="str">
        <f t="shared" si="171"/>
        <v/>
      </c>
      <c r="V662" s="78" t="str">
        <f t="shared" si="172"/>
        <v/>
      </c>
      <c r="W662" s="113">
        <v>44595.590289351851</v>
      </c>
      <c r="X662" s="113">
        <f t="shared" si="173"/>
        <v>6.1342592380242422E-4</v>
      </c>
      <c r="Y662" s="113" t="str">
        <f t="shared" si="174"/>
        <v/>
      </c>
      <c r="Z662" s="113" t="str">
        <f t="shared" si="175"/>
        <v/>
      </c>
      <c r="AB662" s="2" t="str">
        <f t="shared" si="176"/>
        <v/>
      </c>
      <c r="AC662" s="2" t="str">
        <f t="shared" si="176"/>
        <v/>
      </c>
      <c r="AE662" s="2" t="str">
        <f t="shared" si="177"/>
        <v/>
      </c>
      <c r="AF662" s="2" t="str">
        <f t="shared" si="178"/>
        <v/>
      </c>
      <c r="AG662" s="2" t="str">
        <f t="shared" si="179"/>
        <v/>
      </c>
      <c r="AH662" s="2" t="str">
        <f t="shared" si="180"/>
        <v/>
      </c>
      <c r="AI662" s="2" t="str">
        <f t="shared" si="181"/>
        <v/>
      </c>
      <c r="AK662" s="2" t="str">
        <f t="shared" si="182"/>
        <v/>
      </c>
      <c r="AL662" s="2" t="str">
        <f t="shared" si="183"/>
        <v/>
      </c>
      <c r="AM662" s="2" t="str">
        <f t="shared" si="184"/>
        <v/>
      </c>
      <c r="AN662" s="2" t="str">
        <f t="shared" si="185"/>
        <v/>
      </c>
      <c r="AO662" s="2" t="str">
        <f t="shared" si="186"/>
        <v/>
      </c>
    </row>
    <row r="663" spans="1:41" x14ac:dyDescent="0.3">
      <c r="A663" s="111">
        <v>44595.558217592596</v>
      </c>
      <c r="B663" s="78" t="s">
        <v>1901</v>
      </c>
      <c r="C663" s="78" t="s">
        <v>850</v>
      </c>
      <c r="D663" s="78" t="s">
        <v>1804</v>
      </c>
      <c r="E663" s="78" t="s">
        <v>1902</v>
      </c>
      <c r="F663" s="78" t="s">
        <v>809</v>
      </c>
      <c r="G663" s="78" t="s">
        <v>120</v>
      </c>
      <c r="H663" s="112" t="s">
        <v>486</v>
      </c>
      <c r="I663" s="112">
        <v>3</v>
      </c>
      <c r="J663" s="113">
        <v>44595.557685185187</v>
      </c>
      <c r="K663" s="113">
        <v>44595.558217592596</v>
      </c>
      <c r="M663" s="113">
        <v>44595.560034722221</v>
      </c>
      <c r="N663" s="113">
        <v>44595.560057870367</v>
      </c>
      <c r="O663" s="78" t="s">
        <v>1187</v>
      </c>
      <c r="P663" s="78" t="str">
        <f t="shared" si="170"/>
        <v>CIC</v>
      </c>
      <c r="S663" s="78" t="str">
        <f t="shared" si="171"/>
        <v/>
      </c>
      <c r="V663" s="78" t="str">
        <f t="shared" si="172"/>
        <v/>
      </c>
      <c r="W663" s="113">
        <v>44595.572789351849</v>
      </c>
      <c r="X663" s="113">
        <f t="shared" si="173"/>
        <v>1.8171296251239255E-3</v>
      </c>
      <c r="Y663" s="113" t="str">
        <f t="shared" si="174"/>
        <v/>
      </c>
      <c r="Z663" s="113" t="str">
        <f t="shared" si="175"/>
        <v/>
      </c>
      <c r="AB663" s="2" t="str">
        <f t="shared" si="176"/>
        <v/>
      </c>
      <c r="AC663" s="2" t="str">
        <f t="shared" si="176"/>
        <v/>
      </c>
      <c r="AE663" s="2" t="str">
        <f t="shared" si="177"/>
        <v/>
      </c>
      <c r="AF663" s="2" t="str">
        <f t="shared" si="178"/>
        <v/>
      </c>
      <c r="AG663" s="2" t="str">
        <f t="shared" si="179"/>
        <v/>
      </c>
      <c r="AH663" s="2" t="str">
        <f t="shared" si="180"/>
        <v/>
      </c>
      <c r="AI663" s="2" t="str">
        <f t="shared" si="181"/>
        <v/>
      </c>
      <c r="AK663" s="2" t="str">
        <f t="shared" si="182"/>
        <v/>
      </c>
      <c r="AL663" s="2" t="str">
        <f t="shared" si="183"/>
        <v/>
      </c>
      <c r="AM663" s="2" t="str">
        <f t="shared" si="184"/>
        <v/>
      </c>
      <c r="AN663" s="2" t="str">
        <f t="shared" si="185"/>
        <v/>
      </c>
      <c r="AO663" s="2" t="str">
        <f t="shared" si="186"/>
        <v/>
      </c>
    </row>
    <row r="664" spans="1:41" x14ac:dyDescent="0.3">
      <c r="A664" s="111">
        <v>44595.558217592596</v>
      </c>
      <c r="B664" s="78" t="s">
        <v>1901</v>
      </c>
      <c r="C664" s="78" t="s">
        <v>951</v>
      </c>
      <c r="D664" s="78" t="s">
        <v>1804</v>
      </c>
      <c r="E664" s="78" t="s">
        <v>1902</v>
      </c>
      <c r="F664" s="78" t="s">
        <v>809</v>
      </c>
      <c r="G664" s="78" t="s">
        <v>120</v>
      </c>
      <c r="H664" s="112" t="s">
        <v>486</v>
      </c>
      <c r="I664" s="112">
        <v>3</v>
      </c>
      <c r="J664" s="113">
        <v>44595.557685185187</v>
      </c>
      <c r="K664" s="113">
        <v>44595.558217592596</v>
      </c>
      <c r="M664" s="113">
        <v>44595.560104166667</v>
      </c>
      <c r="N664" s="113">
        <v>44595.560127314813</v>
      </c>
      <c r="O664" s="78" t="s">
        <v>1187</v>
      </c>
      <c r="P664" s="78" t="str">
        <f t="shared" si="170"/>
        <v>CIC</v>
      </c>
      <c r="S664" s="78" t="str">
        <f t="shared" si="171"/>
        <v/>
      </c>
      <c r="V664" s="78" t="str">
        <f t="shared" si="172"/>
        <v/>
      </c>
      <c r="W664" s="113">
        <v>44595.592488425929</v>
      </c>
      <c r="X664" s="113">
        <f t="shared" si="173"/>
        <v>1.8865740712499246E-3</v>
      </c>
      <c r="Y664" s="113" t="str">
        <f t="shared" si="174"/>
        <v/>
      </c>
      <c r="Z664" s="113" t="str">
        <f t="shared" si="175"/>
        <v/>
      </c>
      <c r="AB664" s="2" t="str">
        <f t="shared" si="176"/>
        <v/>
      </c>
      <c r="AC664" s="2" t="str">
        <f t="shared" si="176"/>
        <v/>
      </c>
      <c r="AE664" s="2" t="str">
        <f t="shared" si="177"/>
        <v/>
      </c>
      <c r="AF664" s="2" t="str">
        <f t="shared" si="178"/>
        <v/>
      </c>
      <c r="AG664" s="2" t="str">
        <f t="shared" si="179"/>
        <v/>
      </c>
      <c r="AH664" s="2" t="str">
        <f t="shared" si="180"/>
        <v/>
      </c>
      <c r="AI664" s="2" t="str">
        <f t="shared" si="181"/>
        <v/>
      </c>
      <c r="AK664" s="2" t="str">
        <f t="shared" si="182"/>
        <v/>
      </c>
      <c r="AL664" s="2" t="str">
        <f t="shared" si="183"/>
        <v/>
      </c>
      <c r="AM664" s="2" t="str">
        <f t="shared" si="184"/>
        <v/>
      </c>
      <c r="AN664" s="2" t="str">
        <f t="shared" si="185"/>
        <v/>
      </c>
      <c r="AO664" s="2" t="str">
        <f t="shared" si="186"/>
        <v/>
      </c>
    </row>
    <row r="665" spans="1:41" x14ac:dyDescent="0.3">
      <c r="A665" s="111">
        <v>44595.672395833331</v>
      </c>
      <c r="B665" s="78" t="s">
        <v>1903</v>
      </c>
      <c r="C665" s="78" t="s">
        <v>886</v>
      </c>
      <c r="D665" s="78" t="s">
        <v>1904</v>
      </c>
      <c r="E665" s="78">
        <v>5</v>
      </c>
      <c r="F665" s="78" t="s">
        <v>809</v>
      </c>
      <c r="G665" s="78" t="s">
        <v>128</v>
      </c>
      <c r="H665" s="112" t="s">
        <v>414</v>
      </c>
      <c r="I665" s="112">
        <v>2</v>
      </c>
      <c r="J665" s="113">
        <v>44595.672106481485</v>
      </c>
      <c r="K665" s="113">
        <v>44595.672395833331</v>
      </c>
      <c r="M665" s="113">
        <v>44595.672592592593</v>
      </c>
      <c r="N665" s="113">
        <v>44595.673067129632</v>
      </c>
      <c r="O665" s="78" t="s">
        <v>1187</v>
      </c>
      <c r="P665" s="78" t="str">
        <f t="shared" si="170"/>
        <v>CIC</v>
      </c>
      <c r="S665" s="78" t="str">
        <f t="shared" si="171"/>
        <v/>
      </c>
      <c r="T665" s="113">
        <v>44595.678576388891</v>
      </c>
      <c r="U665" s="78" t="s">
        <v>1185</v>
      </c>
      <c r="V665" s="78" t="str">
        <f t="shared" si="172"/>
        <v>CIC</v>
      </c>
      <c r="W665" s="113">
        <v>44595.771932870368</v>
      </c>
      <c r="X665" s="113">
        <f t="shared" si="173"/>
        <v>1.9675926159834489E-4</v>
      </c>
      <c r="Y665" s="113">
        <f t="shared" si="174"/>
        <v>5.9837962980964221E-3</v>
      </c>
      <c r="Z665" s="113">
        <f t="shared" si="175"/>
        <v>9.335648147680331E-2</v>
      </c>
      <c r="AB665" s="2">
        <f t="shared" si="176"/>
        <v>517</v>
      </c>
      <c r="AC665" s="2">
        <f t="shared" si="176"/>
        <v>8066</v>
      </c>
      <c r="AE665" s="2" t="str">
        <f t="shared" si="177"/>
        <v/>
      </c>
      <c r="AF665" s="2" t="str">
        <f t="shared" si="178"/>
        <v/>
      </c>
      <c r="AG665" s="2">
        <f t="shared" si="179"/>
        <v>517</v>
      </c>
      <c r="AH665" s="2" t="str">
        <f t="shared" si="180"/>
        <v/>
      </c>
      <c r="AI665" s="2" t="str">
        <f t="shared" si="181"/>
        <v/>
      </c>
      <c r="AK665" s="2" t="str">
        <f t="shared" si="182"/>
        <v/>
      </c>
      <c r="AL665" s="2" t="str">
        <f t="shared" si="183"/>
        <v/>
      </c>
      <c r="AM665" s="2">
        <f t="shared" si="184"/>
        <v>8066</v>
      </c>
      <c r="AN665" s="2" t="str">
        <f t="shared" si="185"/>
        <v/>
      </c>
      <c r="AO665" s="2" t="str">
        <f t="shared" si="186"/>
        <v/>
      </c>
    </row>
    <row r="666" spans="1:41" x14ac:dyDescent="0.3">
      <c r="A666" s="111">
        <v>44595.672395833331</v>
      </c>
      <c r="B666" s="78" t="s">
        <v>1903</v>
      </c>
      <c r="C666" s="78" t="s">
        <v>951</v>
      </c>
      <c r="D666" s="78" t="s">
        <v>1904</v>
      </c>
      <c r="E666" s="78">
        <v>5</v>
      </c>
      <c r="F666" s="78" t="s">
        <v>809</v>
      </c>
      <c r="G666" s="78" t="s">
        <v>128</v>
      </c>
      <c r="H666" s="112" t="s">
        <v>414</v>
      </c>
      <c r="I666" s="112">
        <v>2</v>
      </c>
      <c r="J666" s="113">
        <v>44595.672106481485</v>
      </c>
      <c r="K666" s="113">
        <v>44595.672395833331</v>
      </c>
      <c r="M666" s="113">
        <v>44595.674560185187</v>
      </c>
      <c r="N666" s="113">
        <v>44595.674583333333</v>
      </c>
      <c r="O666" s="78" t="s">
        <v>1187</v>
      </c>
      <c r="P666" s="78" t="str">
        <f t="shared" si="170"/>
        <v>CIC</v>
      </c>
      <c r="S666" s="78" t="str">
        <f t="shared" si="171"/>
        <v/>
      </c>
      <c r="V666" s="78" t="str">
        <f t="shared" si="172"/>
        <v/>
      </c>
      <c r="W666" s="113">
        <v>44595.772013888891</v>
      </c>
      <c r="X666" s="113">
        <f t="shared" si="173"/>
        <v>2.164351855753921E-3</v>
      </c>
      <c r="Y666" s="113" t="str">
        <f t="shared" si="174"/>
        <v/>
      </c>
      <c r="Z666" s="113" t="str">
        <f t="shared" si="175"/>
        <v/>
      </c>
      <c r="AB666" s="2" t="str">
        <f t="shared" si="176"/>
        <v/>
      </c>
      <c r="AC666" s="2" t="str">
        <f t="shared" si="176"/>
        <v/>
      </c>
      <c r="AE666" s="2" t="str">
        <f t="shared" si="177"/>
        <v/>
      </c>
      <c r="AF666" s="2" t="str">
        <f t="shared" si="178"/>
        <v/>
      </c>
      <c r="AG666" s="2" t="str">
        <f t="shared" si="179"/>
        <v/>
      </c>
      <c r="AH666" s="2" t="str">
        <f t="shared" si="180"/>
        <v/>
      </c>
      <c r="AI666" s="2" t="str">
        <f t="shared" si="181"/>
        <v/>
      </c>
      <c r="AK666" s="2" t="str">
        <f t="shared" si="182"/>
        <v/>
      </c>
      <c r="AL666" s="2" t="str">
        <f t="shared" si="183"/>
        <v/>
      </c>
      <c r="AM666" s="2" t="str">
        <f t="shared" si="184"/>
        <v/>
      </c>
      <c r="AN666" s="2" t="str">
        <f t="shared" si="185"/>
        <v/>
      </c>
      <c r="AO666" s="2" t="str">
        <f t="shared" si="186"/>
        <v/>
      </c>
    </row>
    <row r="667" spans="1:41" x14ac:dyDescent="0.3">
      <c r="A667" s="111">
        <v>44595.672395833331</v>
      </c>
      <c r="B667" s="78" t="s">
        <v>1903</v>
      </c>
      <c r="C667" s="78" t="s">
        <v>835</v>
      </c>
      <c r="D667" s="78" t="s">
        <v>1904</v>
      </c>
      <c r="E667" s="78">
        <v>5</v>
      </c>
      <c r="F667" s="78" t="s">
        <v>809</v>
      </c>
      <c r="G667" s="78" t="s">
        <v>128</v>
      </c>
      <c r="H667" s="112" t="s">
        <v>414</v>
      </c>
      <c r="I667" s="112">
        <v>2</v>
      </c>
      <c r="J667" s="113">
        <v>44595.672106481485</v>
      </c>
      <c r="K667" s="113">
        <v>44595.672395833331</v>
      </c>
      <c r="M667" s="113">
        <v>44595.739722222221</v>
      </c>
      <c r="N667" s="113">
        <v>44595.739745370367</v>
      </c>
      <c r="O667" s="78" t="s">
        <v>1185</v>
      </c>
      <c r="P667" s="78" t="str">
        <f t="shared" si="170"/>
        <v>CIC</v>
      </c>
      <c r="S667" s="78" t="str">
        <f t="shared" si="171"/>
        <v/>
      </c>
      <c r="V667" s="78" t="str">
        <f t="shared" si="172"/>
        <v/>
      </c>
      <c r="W667" s="113">
        <v>44595.872928240744</v>
      </c>
      <c r="X667" s="113">
        <f t="shared" si="173"/>
        <v>6.7326388889341615E-2</v>
      </c>
      <c r="Y667" s="113" t="str">
        <f t="shared" si="174"/>
        <v/>
      </c>
      <c r="Z667" s="113" t="str">
        <f t="shared" si="175"/>
        <v/>
      </c>
      <c r="AB667" s="2" t="str">
        <f t="shared" si="176"/>
        <v/>
      </c>
      <c r="AC667" s="2" t="str">
        <f t="shared" si="176"/>
        <v/>
      </c>
      <c r="AE667" s="2" t="str">
        <f t="shared" si="177"/>
        <v/>
      </c>
      <c r="AF667" s="2" t="str">
        <f t="shared" si="178"/>
        <v/>
      </c>
      <c r="AG667" s="2" t="str">
        <f t="shared" si="179"/>
        <v/>
      </c>
      <c r="AH667" s="2" t="str">
        <f t="shared" si="180"/>
        <v/>
      </c>
      <c r="AI667" s="2" t="str">
        <f t="shared" si="181"/>
        <v/>
      </c>
      <c r="AK667" s="2" t="str">
        <f t="shared" si="182"/>
        <v/>
      </c>
      <c r="AL667" s="2" t="str">
        <f t="shared" si="183"/>
        <v/>
      </c>
      <c r="AM667" s="2" t="str">
        <f t="shared" si="184"/>
        <v/>
      </c>
      <c r="AN667" s="2" t="str">
        <f t="shared" si="185"/>
        <v/>
      </c>
      <c r="AO667" s="2" t="str">
        <f t="shared" si="186"/>
        <v/>
      </c>
    </row>
    <row r="668" spans="1:41" x14ac:dyDescent="0.3">
      <c r="A668" s="111">
        <v>44595.672395833331</v>
      </c>
      <c r="B668" s="78" t="s">
        <v>1903</v>
      </c>
      <c r="C668" s="78" t="s">
        <v>853</v>
      </c>
      <c r="D668" s="78" t="s">
        <v>1904</v>
      </c>
      <c r="E668" s="78">
        <v>5</v>
      </c>
      <c r="F668" s="78" t="s">
        <v>809</v>
      </c>
      <c r="G668" s="78" t="s">
        <v>128</v>
      </c>
      <c r="H668" s="112" t="s">
        <v>414</v>
      </c>
      <c r="I668" s="112">
        <v>2</v>
      </c>
      <c r="J668" s="113">
        <v>44595.672106481485</v>
      </c>
      <c r="K668" s="113">
        <v>44595.672395833331</v>
      </c>
      <c r="M668" s="113">
        <v>44595.745983796296</v>
      </c>
      <c r="N668" s="113">
        <v>44595.746018518519</v>
      </c>
      <c r="O668" s="78" t="s">
        <v>1185</v>
      </c>
      <c r="P668" s="78" t="str">
        <f t="shared" si="170"/>
        <v>CIC</v>
      </c>
      <c r="S668" s="78" t="str">
        <f t="shared" si="171"/>
        <v/>
      </c>
      <c r="V668" s="78" t="str">
        <f t="shared" si="172"/>
        <v/>
      </c>
      <c r="W668" s="113">
        <v>44595.926180555558</v>
      </c>
      <c r="X668" s="113">
        <f t="shared" si="173"/>
        <v>7.3587962964666076E-2</v>
      </c>
      <c r="Y668" s="113" t="str">
        <f t="shared" si="174"/>
        <v/>
      </c>
      <c r="Z668" s="113" t="str">
        <f t="shared" si="175"/>
        <v/>
      </c>
      <c r="AB668" s="2" t="str">
        <f t="shared" si="176"/>
        <v/>
      </c>
      <c r="AC668" s="2" t="str">
        <f t="shared" si="176"/>
        <v/>
      </c>
      <c r="AE668" s="2" t="str">
        <f t="shared" si="177"/>
        <v/>
      </c>
      <c r="AF668" s="2" t="str">
        <f t="shared" si="178"/>
        <v/>
      </c>
      <c r="AG668" s="2" t="str">
        <f t="shared" si="179"/>
        <v/>
      </c>
      <c r="AH668" s="2" t="str">
        <f t="shared" si="180"/>
        <v/>
      </c>
      <c r="AI668" s="2" t="str">
        <f t="shared" si="181"/>
        <v/>
      </c>
      <c r="AK668" s="2" t="str">
        <f t="shared" si="182"/>
        <v/>
      </c>
      <c r="AL668" s="2" t="str">
        <f t="shared" si="183"/>
        <v/>
      </c>
      <c r="AM668" s="2" t="str">
        <f t="shared" si="184"/>
        <v/>
      </c>
      <c r="AN668" s="2" t="str">
        <f t="shared" si="185"/>
        <v/>
      </c>
      <c r="AO668" s="2" t="str">
        <f t="shared" si="186"/>
        <v/>
      </c>
    </row>
    <row r="669" spans="1:41" x14ac:dyDescent="0.3">
      <c r="A669" s="111">
        <v>44595.698969907404</v>
      </c>
      <c r="B669" s="78" t="s">
        <v>1905</v>
      </c>
      <c r="C669" s="78" t="s">
        <v>850</v>
      </c>
      <c r="D669" s="78" t="s">
        <v>1906</v>
      </c>
      <c r="E669" s="78">
        <v>22</v>
      </c>
      <c r="F669" s="78" t="s">
        <v>809</v>
      </c>
      <c r="G669" s="78" t="s">
        <v>86</v>
      </c>
      <c r="H669" s="112" t="s">
        <v>210</v>
      </c>
      <c r="I669" s="112">
        <v>3</v>
      </c>
      <c r="J669" s="113">
        <v>44595.698969907404</v>
      </c>
      <c r="K669" s="113">
        <v>44595.698969907404</v>
      </c>
      <c r="M669" s="113">
        <v>44595.699131944442</v>
      </c>
      <c r="N669" s="113">
        <v>44595.699525462966</v>
      </c>
      <c r="O669" s="78" t="s">
        <v>1185</v>
      </c>
      <c r="P669" s="78" t="str">
        <f t="shared" si="170"/>
        <v>CIC</v>
      </c>
      <c r="Q669" s="113">
        <v>44595.70113425926</v>
      </c>
      <c r="R669" s="78" t="s">
        <v>1344</v>
      </c>
      <c r="S669" s="78" t="str">
        <f t="shared" si="171"/>
        <v>PLOEG</v>
      </c>
      <c r="T669" s="113">
        <v>44595.710462962961</v>
      </c>
      <c r="U669" s="78" t="s">
        <v>1344</v>
      </c>
      <c r="V669" s="78" t="str">
        <f t="shared" si="172"/>
        <v>PLOEG</v>
      </c>
      <c r="W669" s="113">
        <v>44595.733425925922</v>
      </c>
      <c r="X669" s="113">
        <f t="shared" si="173"/>
        <v>1.6203703853534535E-4</v>
      </c>
      <c r="Y669" s="113">
        <f t="shared" si="174"/>
        <v>1.1331018518831115E-2</v>
      </c>
      <c r="Z669" s="113">
        <f t="shared" si="175"/>
        <v>2.2962962961173616E-2</v>
      </c>
      <c r="AB669" s="2">
        <f t="shared" si="176"/>
        <v>979</v>
      </c>
      <c r="AC669" s="2">
        <f t="shared" si="176"/>
        <v>1984</v>
      </c>
      <c r="AE669" s="2" t="str">
        <f t="shared" si="177"/>
        <v/>
      </c>
      <c r="AF669" s="2" t="str">
        <f t="shared" si="178"/>
        <v/>
      </c>
      <c r="AG669" s="2" t="str">
        <f t="shared" si="179"/>
        <v/>
      </c>
      <c r="AH669" s="2">
        <f t="shared" si="180"/>
        <v>979</v>
      </c>
      <c r="AI669" s="2" t="str">
        <f t="shared" si="181"/>
        <v/>
      </c>
      <c r="AK669" s="2" t="str">
        <f t="shared" si="182"/>
        <v/>
      </c>
      <c r="AL669" s="2" t="str">
        <f t="shared" si="183"/>
        <v/>
      </c>
      <c r="AM669" s="2" t="str">
        <f t="shared" si="184"/>
        <v/>
      </c>
      <c r="AN669" s="2">
        <f t="shared" si="185"/>
        <v>1984</v>
      </c>
      <c r="AO669" s="2" t="str">
        <f t="shared" si="186"/>
        <v/>
      </c>
    </row>
    <row r="670" spans="1:41" x14ac:dyDescent="0.3">
      <c r="A670" s="111">
        <v>44595.777291666665</v>
      </c>
      <c r="B670" s="78" t="s">
        <v>1907</v>
      </c>
      <c r="C670" s="78" t="s">
        <v>846</v>
      </c>
      <c r="D670" s="78" t="s">
        <v>1908</v>
      </c>
      <c r="E670" s="78">
        <v>16</v>
      </c>
      <c r="F670" s="78" t="s">
        <v>807</v>
      </c>
      <c r="G670" s="78" t="s">
        <v>98</v>
      </c>
      <c r="H670" s="112" t="s">
        <v>216</v>
      </c>
      <c r="I670" s="112">
        <v>4</v>
      </c>
      <c r="J670" s="113">
        <v>44595.777291666665</v>
      </c>
      <c r="K670" s="113">
        <v>44595.777291666665</v>
      </c>
      <c r="M670" s="113">
        <v>44595.78261574074</v>
      </c>
      <c r="N670" s="113">
        <v>44595.783020833333</v>
      </c>
      <c r="O670" s="78" t="s">
        <v>1185</v>
      </c>
      <c r="P670" s="78" t="str">
        <f t="shared" si="170"/>
        <v>CIC</v>
      </c>
      <c r="S670" s="78" t="str">
        <f t="shared" si="171"/>
        <v/>
      </c>
      <c r="V670" s="78" t="str">
        <f t="shared" si="172"/>
        <v/>
      </c>
      <c r="W670" s="113">
        <v>44595.804085648146</v>
      </c>
      <c r="X670" s="113">
        <f t="shared" si="173"/>
        <v>5.324074074451346E-3</v>
      </c>
      <c r="Y670" s="113" t="str">
        <f t="shared" si="174"/>
        <v/>
      </c>
      <c r="Z670" s="113" t="str">
        <f t="shared" si="175"/>
        <v/>
      </c>
      <c r="AB670" s="2" t="str">
        <f t="shared" si="176"/>
        <v/>
      </c>
      <c r="AC670" s="2" t="str">
        <f t="shared" si="176"/>
        <v/>
      </c>
      <c r="AE670" s="2" t="str">
        <f t="shared" si="177"/>
        <v/>
      </c>
      <c r="AF670" s="2" t="str">
        <f t="shared" si="178"/>
        <v/>
      </c>
      <c r="AG670" s="2" t="str">
        <f t="shared" si="179"/>
        <v/>
      </c>
      <c r="AH670" s="2" t="str">
        <f t="shared" si="180"/>
        <v/>
      </c>
      <c r="AI670" s="2" t="str">
        <f t="shared" si="181"/>
        <v/>
      </c>
      <c r="AK670" s="2" t="str">
        <f t="shared" si="182"/>
        <v/>
      </c>
      <c r="AL670" s="2" t="str">
        <f t="shared" si="183"/>
        <v/>
      </c>
      <c r="AM670" s="2" t="str">
        <f t="shared" si="184"/>
        <v/>
      </c>
      <c r="AN670" s="2" t="str">
        <f t="shared" si="185"/>
        <v/>
      </c>
      <c r="AO670" s="2" t="str">
        <f t="shared" si="186"/>
        <v/>
      </c>
    </row>
    <row r="671" spans="1:41" x14ac:dyDescent="0.3">
      <c r="A671" s="111">
        <v>44595.84306712963</v>
      </c>
      <c r="B671" s="78" t="s">
        <v>1909</v>
      </c>
      <c r="C671" s="78" t="s">
        <v>846</v>
      </c>
      <c r="D671" s="78" t="s">
        <v>1707</v>
      </c>
      <c r="E671" s="78">
        <v>13</v>
      </c>
      <c r="F671" s="78" t="s">
        <v>808</v>
      </c>
      <c r="G671" s="78" t="s">
        <v>94</v>
      </c>
      <c r="H671" s="112" t="s">
        <v>246</v>
      </c>
      <c r="I671" s="112">
        <v>2</v>
      </c>
      <c r="J671" s="113">
        <v>44595.842418981483</v>
      </c>
      <c r="K671" s="113">
        <v>44595.84306712963</v>
      </c>
      <c r="M671" s="113">
        <v>44595.846736111111</v>
      </c>
      <c r="P671" s="78" t="str">
        <f t="shared" si="170"/>
        <v/>
      </c>
      <c r="Q671" s="113">
        <v>44595.847638888888</v>
      </c>
      <c r="R671" s="78" t="s">
        <v>1185</v>
      </c>
      <c r="S671" s="78" t="str">
        <f t="shared" si="171"/>
        <v>CIC</v>
      </c>
      <c r="V671" s="78" t="str">
        <f t="shared" si="172"/>
        <v/>
      </c>
      <c r="W671" s="113">
        <v>44595.856481481482</v>
      </c>
      <c r="X671" s="113">
        <f t="shared" si="173"/>
        <v>3.6689814805868082E-3</v>
      </c>
      <c r="Y671" s="113" t="str">
        <f t="shared" si="174"/>
        <v/>
      </c>
      <c r="Z671" s="113" t="str">
        <f t="shared" si="175"/>
        <v/>
      </c>
      <c r="AB671" s="2" t="str">
        <f t="shared" si="176"/>
        <v/>
      </c>
      <c r="AC671" s="2" t="str">
        <f t="shared" si="176"/>
        <v/>
      </c>
      <c r="AE671" s="2" t="str">
        <f t="shared" si="177"/>
        <v/>
      </c>
      <c r="AF671" s="2" t="str">
        <f t="shared" si="178"/>
        <v/>
      </c>
      <c r="AG671" s="2" t="str">
        <f t="shared" si="179"/>
        <v/>
      </c>
      <c r="AH671" s="2" t="str">
        <f t="shared" si="180"/>
        <v/>
      </c>
      <c r="AI671" s="2" t="str">
        <f t="shared" si="181"/>
        <v/>
      </c>
      <c r="AK671" s="2" t="str">
        <f t="shared" si="182"/>
        <v/>
      </c>
      <c r="AL671" s="2" t="str">
        <f t="shared" si="183"/>
        <v/>
      </c>
      <c r="AM671" s="2" t="str">
        <f t="shared" si="184"/>
        <v/>
      </c>
      <c r="AN671" s="2" t="str">
        <f t="shared" si="185"/>
        <v/>
      </c>
      <c r="AO671" s="2" t="str">
        <f t="shared" si="186"/>
        <v/>
      </c>
    </row>
    <row r="672" spans="1:41" x14ac:dyDescent="0.3">
      <c r="A672" s="111">
        <v>44595.858217592591</v>
      </c>
      <c r="B672" s="78" t="s">
        <v>1910</v>
      </c>
      <c r="C672" s="78" t="s">
        <v>846</v>
      </c>
      <c r="D672" s="78" t="s">
        <v>1211</v>
      </c>
      <c r="F672" s="78" t="s">
        <v>808</v>
      </c>
      <c r="G672" s="78" t="s">
        <v>94</v>
      </c>
      <c r="H672" s="112" t="s">
        <v>246</v>
      </c>
      <c r="I672" s="112">
        <v>2</v>
      </c>
      <c r="J672" s="113">
        <v>44595.856956018521</v>
      </c>
      <c r="K672" s="113">
        <v>44595.858217592591</v>
      </c>
      <c r="M672" s="113">
        <v>44595.860543981478</v>
      </c>
      <c r="N672" s="113">
        <v>44595.860567129632</v>
      </c>
      <c r="O672" s="78" t="s">
        <v>1187</v>
      </c>
      <c r="P672" s="78" t="str">
        <f t="shared" si="170"/>
        <v>CIC</v>
      </c>
      <c r="S672" s="78" t="str">
        <f t="shared" si="171"/>
        <v/>
      </c>
      <c r="V672" s="78" t="str">
        <f t="shared" si="172"/>
        <v/>
      </c>
      <c r="W672" s="113">
        <v>44595.882824074077</v>
      </c>
      <c r="X672" s="113">
        <f t="shared" si="173"/>
        <v>2.3263888870133087E-3</v>
      </c>
      <c r="Y672" s="113" t="str">
        <f t="shared" si="174"/>
        <v/>
      </c>
      <c r="Z672" s="113" t="str">
        <f t="shared" si="175"/>
        <v/>
      </c>
      <c r="AB672" s="2" t="str">
        <f t="shared" si="176"/>
        <v/>
      </c>
      <c r="AC672" s="2" t="str">
        <f t="shared" si="176"/>
        <v/>
      </c>
      <c r="AE672" s="2" t="str">
        <f t="shared" si="177"/>
        <v/>
      </c>
      <c r="AF672" s="2" t="str">
        <f t="shared" si="178"/>
        <v/>
      </c>
      <c r="AG672" s="2" t="str">
        <f t="shared" si="179"/>
        <v/>
      </c>
      <c r="AH672" s="2" t="str">
        <f t="shared" si="180"/>
        <v/>
      </c>
      <c r="AI672" s="2" t="str">
        <f t="shared" si="181"/>
        <v/>
      </c>
      <c r="AK672" s="2" t="str">
        <f t="shared" si="182"/>
        <v/>
      </c>
      <c r="AL672" s="2" t="str">
        <f t="shared" si="183"/>
        <v/>
      </c>
      <c r="AM672" s="2" t="str">
        <f t="shared" si="184"/>
        <v/>
      </c>
      <c r="AN672" s="2" t="str">
        <f t="shared" si="185"/>
        <v/>
      </c>
      <c r="AO672" s="2" t="str">
        <f t="shared" si="186"/>
        <v/>
      </c>
    </row>
    <row r="673" spans="1:41" x14ac:dyDescent="0.3">
      <c r="A673" s="111">
        <v>44596.078229166669</v>
      </c>
      <c r="B673" s="78" t="s">
        <v>1911</v>
      </c>
      <c r="C673" s="78" t="s">
        <v>835</v>
      </c>
      <c r="D673" s="78" t="s">
        <v>1294</v>
      </c>
      <c r="E673" s="78">
        <v>133</v>
      </c>
      <c r="F673" s="78" t="s">
        <v>808</v>
      </c>
      <c r="G673" s="78" t="s">
        <v>88</v>
      </c>
      <c r="H673" s="112" t="s">
        <v>230</v>
      </c>
      <c r="I673" s="112">
        <v>3</v>
      </c>
      <c r="J673" s="113">
        <v>44596.077604166669</v>
      </c>
      <c r="K673" s="113">
        <v>44596.078229166669</v>
      </c>
      <c r="M673" s="113">
        <v>44596.081967592596</v>
      </c>
      <c r="N673" s="113">
        <v>44596.082280092596</v>
      </c>
      <c r="O673" s="78" t="s">
        <v>1185</v>
      </c>
      <c r="P673" s="78" t="str">
        <f t="shared" si="170"/>
        <v>CIC</v>
      </c>
      <c r="Q673" s="113">
        <v>44596.083344907405</v>
      </c>
      <c r="R673" s="78" t="s">
        <v>1200</v>
      </c>
      <c r="S673" s="78" t="str">
        <f t="shared" si="171"/>
        <v>PLOEG</v>
      </c>
      <c r="T673" s="113">
        <v>44596.087511574071</v>
      </c>
      <c r="U673" s="78" t="s">
        <v>1200</v>
      </c>
      <c r="V673" s="78" t="str">
        <f t="shared" si="172"/>
        <v>PLOEG</v>
      </c>
      <c r="W673" s="113">
        <v>44596.091041666667</v>
      </c>
      <c r="X673" s="113">
        <f t="shared" si="173"/>
        <v>3.7384259267128073E-3</v>
      </c>
      <c r="Y673" s="113">
        <f t="shared" si="174"/>
        <v>5.5439814750570804E-3</v>
      </c>
      <c r="Z673" s="113">
        <f t="shared" si="175"/>
        <v>3.5300925956107676E-3</v>
      </c>
      <c r="AB673" s="2">
        <f t="shared" si="176"/>
        <v>479</v>
      </c>
      <c r="AC673" s="2">
        <f t="shared" si="176"/>
        <v>305</v>
      </c>
      <c r="AE673" s="2" t="str">
        <f t="shared" si="177"/>
        <v/>
      </c>
      <c r="AF673" s="2" t="str">
        <f t="shared" si="178"/>
        <v/>
      </c>
      <c r="AG673" s="2" t="str">
        <f t="shared" si="179"/>
        <v/>
      </c>
      <c r="AH673" s="2">
        <f t="shared" si="180"/>
        <v>479</v>
      </c>
      <c r="AI673" s="2" t="str">
        <f t="shared" si="181"/>
        <v/>
      </c>
      <c r="AK673" s="2" t="str">
        <f t="shared" si="182"/>
        <v/>
      </c>
      <c r="AL673" s="2" t="str">
        <f t="shared" si="183"/>
        <v/>
      </c>
      <c r="AM673" s="2" t="str">
        <f t="shared" si="184"/>
        <v/>
      </c>
      <c r="AN673" s="2">
        <f t="shared" si="185"/>
        <v>305</v>
      </c>
      <c r="AO673" s="2" t="str">
        <f t="shared" si="186"/>
        <v/>
      </c>
    </row>
    <row r="674" spans="1:41" x14ac:dyDescent="0.3">
      <c r="A674" s="111">
        <v>44596.115601851852</v>
      </c>
      <c r="B674" s="78" t="s">
        <v>1912</v>
      </c>
      <c r="C674" s="78" t="s">
        <v>835</v>
      </c>
      <c r="D674" s="78" t="s">
        <v>1294</v>
      </c>
      <c r="E674" s="78">
        <v>133</v>
      </c>
      <c r="F674" s="78" t="s">
        <v>808</v>
      </c>
      <c r="G674" s="78" t="s">
        <v>88</v>
      </c>
      <c r="H674" s="112" t="s">
        <v>230</v>
      </c>
      <c r="I674" s="112">
        <v>3</v>
      </c>
      <c r="J674" s="113">
        <v>44596.11451388889</v>
      </c>
      <c r="K674" s="113">
        <v>44596.115601851852</v>
      </c>
      <c r="M674" s="113">
        <v>44596.117164351854</v>
      </c>
      <c r="P674" s="78" t="str">
        <f t="shared" si="170"/>
        <v/>
      </c>
      <c r="Q674" s="113">
        <v>44596.1171875</v>
      </c>
      <c r="R674" s="78" t="s">
        <v>1185</v>
      </c>
      <c r="S674" s="78" t="str">
        <f t="shared" si="171"/>
        <v>CIC</v>
      </c>
      <c r="V674" s="78" t="str">
        <f t="shared" si="172"/>
        <v/>
      </c>
      <c r="W674" s="113">
        <v>44596.129155092596</v>
      </c>
      <c r="X674" s="113">
        <f t="shared" si="173"/>
        <v>1.5625000014551915E-3</v>
      </c>
      <c r="Y674" s="113" t="str">
        <f t="shared" si="174"/>
        <v/>
      </c>
      <c r="Z674" s="113" t="str">
        <f t="shared" si="175"/>
        <v/>
      </c>
      <c r="AB674" s="2" t="str">
        <f t="shared" si="176"/>
        <v/>
      </c>
      <c r="AC674" s="2" t="str">
        <f t="shared" si="176"/>
        <v/>
      </c>
      <c r="AE674" s="2" t="str">
        <f t="shared" si="177"/>
        <v/>
      </c>
      <c r="AF674" s="2" t="str">
        <f t="shared" si="178"/>
        <v/>
      </c>
      <c r="AG674" s="2" t="str">
        <f t="shared" si="179"/>
        <v/>
      </c>
      <c r="AH674" s="2" t="str">
        <f t="shared" si="180"/>
        <v/>
      </c>
      <c r="AI674" s="2" t="str">
        <f t="shared" si="181"/>
        <v/>
      </c>
      <c r="AK674" s="2" t="str">
        <f t="shared" si="182"/>
        <v/>
      </c>
      <c r="AL674" s="2" t="str">
        <f t="shared" si="183"/>
        <v/>
      </c>
      <c r="AM674" s="2" t="str">
        <f t="shared" si="184"/>
        <v/>
      </c>
      <c r="AN674" s="2" t="str">
        <f t="shared" si="185"/>
        <v/>
      </c>
      <c r="AO674" s="2" t="str">
        <f t="shared" si="186"/>
        <v/>
      </c>
    </row>
    <row r="675" spans="1:41" x14ac:dyDescent="0.3">
      <c r="A675" s="111">
        <v>44596.202962962961</v>
      </c>
      <c r="B675" s="78" t="s">
        <v>1913</v>
      </c>
      <c r="C675" s="78" t="s">
        <v>835</v>
      </c>
      <c r="D675" s="78" t="s">
        <v>1211</v>
      </c>
      <c r="F675" s="78" t="s">
        <v>808</v>
      </c>
      <c r="G675" s="78" t="s">
        <v>94</v>
      </c>
      <c r="H675" s="112" t="s">
        <v>246</v>
      </c>
      <c r="I675" s="112">
        <v>2</v>
      </c>
      <c r="J675" s="113">
        <v>44596.201365740744</v>
      </c>
      <c r="K675" s="113">
        <v>44596.202962962961</v>
      </c>
      <c r="M675" s="113">
        <v>44596.203819444447</v>
      </c>
      <c r="P675" s="78" t="str">
        <f t="shared" si="170"/>
        <v/>
      </c>
      <c r="S675" s="78" t="str">
        <f t="shared" si="171"/>
        <v/>
      </c>
      <c r="T675" s="113">
        <v>44596.206793981481</v>
      </c>
      <c r="U675" s="78" t="s">
        <v>1185</v>
      </c>
      <c r="V675" s="78" t="str">
        <f t="shared" si="172"/>
        <v>CIC</v>
      </c>
      <c r="W675" s="113">
        <v>44596.249074074076</v>
      </c>
      <c r="X675" s="113">
        <f t="shared" si="173"/>
        <v>8.5648148524342105E-4</v>
      </c>
      <c r="Y675" s="113">
        <f t="shared" si="174"/>
        <v>2.9745370338787325E-3</v>
      </c>
      <c r="Z675" s="113">
        <f t="shared" si="175"/>
        <v>4.2280092595319729E-2</v>
      </c>
      <c r="AB675" s="2">
        <f t="shared" si="176"/>
        <v>257</v>
      </c>
      <c r="AC675" s="2">
        <f t="shared" si="176"/>
        <v>3653</v>
      </c>
      <c r="AE675" s="2" t="str">
        <f t="shared" si="177"/>
        <v/>
      </c>
      <c r="AF675" s="2" t="str">
        <f t="shared" si="178"/>
        <v/>
      </c>
      <c r="AG675" s="2">
        <f t="shared" si="179"/>
        <v>257</v>
      </c>
      <c r="AH675" s="2" t="str">
        <f t="shared" si="180"/>
        <v/>
      </c>
      <c r="AI675" s="2" t="str">
        <f t="shared" si="181"/>
        <v/>
      </c>
      <c r="AK675" s="2" t="str">
        <f t="shared" si="182"/>
        <v/>
      </c>
      <c r="AL675" s="2" t="str">
        <f t="shared" si="183"/>
        <v/>
      </c>
      <c r="AM675" s="2">
        <f t="shared" si="184"/>
        <v>3653</v>
      </c>
      <c r="AN675" s="2" t="str">
        <f t="shared" si="185"/>
        <v/>
      </c>
      <c r="AO675" s="2" t="str">
        <f t="shared" si="186"/>
        <v/>
      </c>
    </row>
    <row r="676" spans="1:41" x14ac:dyDescent="0.3">
      <c r="A676" s="111">
        <v>44596.202962962961</v>
      </c>
      <c r="B676" s="78" t="s">
        <v>1913</v>
      </c>
      <c r="C676" s="78" t="s">
        <v>846</v>
      </c>
      <c r="D676" s="78" t="s">
        <v>1211</v>
      </c>
      <c r="F676" s="78" t="s">
        <v>808</v>
      </c>
      <c r="G676" s="78" t="s">
        <v>94</v>
      </c>
      <c r="H676" s="112" t="s">
        <v>246</v>
      </c>
      <c r="I676" s="112">
        <v>2</v>
      </c>
      <c r="J676" s="113">
        <v>44596.201365740744</v>
      </c>
      <c r="K676" s="113">
        <v>44596.202962962961</v>
      </c>
      <c r="M676" s="113">
        <v>44596.203842592593</v>
      </c>
      <c r="P676" s="78" t="str">
        <f t="shared" si="170"/>
        <v/>
      </c>
      <c r="Q676" s="113">
        <v>44596.206805555557</v>
      </c>
      <c r="R676" s="78" t="s">
        <v>1185</v>
      </c>
      <c r="S676" s="78" t="str">
        <f t="shared" si="171"/>
        <v>CIC</v>
      </c>
      <c r="V676" s="78" t="str">
        <f t="shared" si="172"/>
        <v/>
      </c>
      <c r="W676" s="113">
        <v>44596.306770833333</v>
      </c>
      <c r="X676" s="113">
        <f t="shared" si="173"/>
        <v>8.7962963152676821E-4</v>
      </c>
      <c r="Y676" s="113" t="str">
        <f t="shared" si="174"/>
        <v/>
      </c>
      <c r="Z676" s="113" t="str">
        <f t="shared" si="175"/>
        <v/>
      </c>
      <c r="AB676" s="2" t="str">
        <f t="shared" si="176"/>
        <v/>
      </c>
      <c r="AC676" s="2" t="str">
        <f t="shared" si="176"/>
        <v/>
      </c>
      <c r="AE676" s="2" t="str">
        <f t="shared" si="177"/>
        <v/>
      </c>
      <c r="AF676" s="2" t="str">
        <f t="shared" si="178"/>
        <v/>
      </c>
      <c r="AG676" s="2" t="str">
        <f t="shared" si="179"/>
        <v/>
      </c>
      <c r="AH676" s="2" t="str">
        <f t="shared" si="180"/>
        <v/>
      </c>
      <c r="AI676" s="2" t="str">
        <f t="shared" si="181"/>
        <v/>
      </c>
      <c r="AK676" s="2" t="str">
        <f t="shared" si="182"/>
        <v/>
      </c>
      <c r="AL676" s="2" t="str">
        <f t="shared" si="183"/>
        <v/>
      </c>
      <c r="AM676" s="2" t="str">
        <f t="shared" si="184"/>
        <v/>
      </c>
      <c r="AN676" s="2" t="str">
        <f t="shared" si="185"/>
        <v/>
      </c>
      <c r="AO676" s="2" t="str">
        <f t="shared" si="186"/>
        <v/>
      </c>
    </row>
    <row r="677" spans="1:41" x14ac:dyDescent="0.3">
      <c r="A677" s="111">
        <v>44596.260289351849</v>
      </c>
      <c r="B677" s="78" t="s">
        <v>1914</v>
      </c>
      <c r="C677" s="78" t="s">
        <v>886</v>
      </c>
      <c r="D677" s="78" t="s">
        <v>1240</v>
      </c>
      <c r="E677" s="78">
        <v>135</v>
      </c>
      <c r="F677" s="78" t="s">
        <v>807</v>
      </c>
      <c r="G677" s="78" t="s">
        <v>88</v>
      </c>
      <c r="H677" s="112" t="s">
        <v>342</v>
      </c>
      <c r="I677" s="112">
        <v>3</v>
      </c>
      <c r="J677" s="113">
        <v>44596.259131944447</v>
      </c>
      <c r="K677" s="113">
        <v>44596.260289351849</v>
      </c>
      <c r="M677" s="113">
        <v>44596.260810185187</v>
      </c>
      <c r="N677" s="113">
        <v>44596.261423611111</v>
      </c>
      <c r="O677" s="78" t="s">
        <v>1185</v>
      </c>
      <c r="P677" s="78" t="str">
        <f t="shared" si="170"/>
        <v>CIC</v>
      </c>
      <c r="S677" s="78" t="str">
        <f t="shared" si="171"/>
        <v/>
      </c>
      <c r="T677" s="113">
        <v>44596.273460648146</v>
      </c>
      <c r="U677" s="78" t="s">
        <v>1258</v>
      </c>
      <c r="V677" s="78" t="str">
        <f t="shared" si="172"/>
        <v>PLOEG</v>
      </c>
      <c r="W677" s="113">
        <v>44596.278784722221</v>
      </c>
      <c r="X677" s="113">
        <f t="shared" si="173"/>
        <v>5.2083333866903558E-4</v>
      </c>
      <c r="Y677" s="113">
        <f t="shared" si="174"/>
        <v>1.265046295884531E-2</v>
      </c>
      <c r="Z677" s="113">
        <f t="shared" si="175"/>
        <v>5.324074074451346E-3</v>
      </c>
      <c r="AB677" s="2">
        <f t="shared" si="176"/>
        <v>1093</v>
      </c>
      <c r="AC677" s="2">
        <f t="shared" si="176"/>
        <v>460</v>
      </c>
      <c r="AE677" s="2" t="str">
        <f t="shared" si="177"/>
        <v/>
      </c>
      <c r="AF677" s="2" t="str">
        <f t="shared" si="178"/>
        <v/>
      </c>
      <c r="AG677" s="2" t="str">
        <f t="shared" si="179"/>
        <v/>
      </c>
      <c r="AH677" s="2">
        <f t="shared" si="180"/>
        <v>1093</v>
      </c>
      <c r="AI677" s="2" t="str">
        <f t="shared" si="181"/>
        <v/>
      </c>
      <c r="AK677" s="2" t="str">
        <f t="shared" si="182"/>
        <v/>
      </c>
      <c r="AL677" s="2" t="str">
        <f t="shared" si="183"/>
        <v/>
      </c>
      <c r="AM677" s="2" t="str">
        <f t="shared" si="184"/>
        <v/>
      </c>
      <c r="AN677" s="2">
        <f t="shared" si="185"/>
        <v>460</v>
      </c>
      <c r="AO677" s="2" t="str">
        <f t="shared" si="186"/>
        <v/>
      </c>
    </row>
    <row r="678" spans="1:41" x14ac:dyDescent="0.3">
      <c r="A678" s="111">
        <v>44596.382534722223</v>
      </c>
      <c r="B678" s="78" t="s">
        <v>1915</v>
      </c>
      <c r="C678" s="78" t="s">
        <v>850</v>
      </c>
      <c r="D678" s="78" t="s">
        <v>1454</v>
      </c>
      <c r="E678" s="78">
        <v>21</v>
      </c>
      <c r="F678" s="78" t="s">
        <v>809</v>
      </c>
      <c r="G678" s="78" t="s">
        <v>132</v>
      </c>
      <c r="H678" s="112" t="s">
        <v>263</v>
      </c>
      <c r="I678" s="112">
        <v>4</v>
      </c>
      <c r="J678" s="113">
        <v>44596.382534722223</v>
      </c>
      <c r="K678" s="113">
        <v>44596.382534722223</v>
      </c>
      <c r="M678" s="113">
        <v>44596.384629629632</v>
      </c>
      <c r="N678" s="113">
        <v>44596.38559027778</v>
      </c>
      <c r="O678" s="78" t="s">
        <v>1185</v>
      </c>
      <c r="P678" s="78" t="str">
        <f t="shared" si="170"/>
        <v>CIC</v>
      </c>
      <c r="Q678" s="113">
        <v>44596.385682870372</v>
      </c>
      <c r="R678" s="78" t="s">
        <v>1344</v>
      </c>
      <c r="S678" s="78" t="str">
        <f t="shared" si="171"/>
        <v>PLOEG</v>
      </c>
      <c r="T678" s="113">
        <v>44596.400659722225</v>
      </c>
      <c r="U678" s="78" t="s">
        <v>1344</v>
      </c>
      <c r="V678" s="78" t="str">
        <f t="shared" si="172"/>
        <v>PLOEG</v>
      </c>
      <c r="W678" s="113">
        <v>44596.417534722219</v>
      </c>
      <c r="X678" s="113">
        <f t="shared" si="173"/>
        <v>2.0949074096279219E-3</v>
      </c>
      <c r="Y678" s="113">
        <f t="shared" si="174"/>
        <v>1.6030092592700385E-2</v>
      </c>
      <c r="Z678" s="113">
        <f t="shared" si="175"/>
        <v>1.6874999993888196E-2</v>
      </c>
      <c r="AB678" s="2">
        <f t="shared" si="176"/>
        <v>1385</v>
      </c>
      <c r="AC678" s="2">
        <f t="shared" si="176"/>
        <v>1458</v>
      </c>
      <c r="AE678" s="2" t="str">
        <f t="shared" si="177"/>
        <v/>
      </c>
      <c r="AF678" s="2" t="str">
        <f t="shared" si="178"/>
        <v/>
      </c>
      <c r="AG678" s="2" t="str">
        <f t="shared" si="179"/>
        <v/>
      </c>
      <c r="AH678" s="2" t="str">
        <f t="shared" si="180"/>
        <v/>
      </c>
      <c r="AI678" s="2">
        <f t="shared" si="181"/>
        <v>1385</v>
      </c>
      <c r="AK678" s="2" t="str">
        <f t="shared" si="182"/>
        <v/>
      </c>
      <c r="AL678" s="2" t="str">
        <f t="shared" si="183"/>
        <v/>
      </c>
      <c r="AM678" s="2" t="str">
        <f t="shared" si="184"/>
        <v/>
      </c>
      <c r="AN678" s="2" t="str">
        <f t="shared" si="185"/>
        <v/>
      </c>
      <c r="AO678" s="2">
        <f t="shared" si="186"/>
        <v>1458</v>
      </c>
    </row>
    <row r="679" spans="1:41" x14ac:dyDescent="0.3">
      <c r="A679" s="111">
        <v>44596.389386574076</v>
      </c>
      <c r="B679" s="78" t="s">
        <v>1916</v>
      </c>
      <c r="C679" s="78" t="s">
        <v>886</v>
      </c>
      <c r="D679" s="78" t="s">
        <v>1207</v>
      </c>
      <c r="E679" s="78">
        <v>123</v>
      </c>
      <c r="F679" s="78" t="s">
        <v>807</v>
      </c>
      <c r="G679" s="78" t="s">
        <v>98</v>
      </c>
      <c r="H679" s="112" t="s">
        <v>216</v>
      </c>
      <c r="I679" s="112">
        <v>4</v>
      </c>
      <c r="J679" s="113">
        <v>44596.389386574076</v>
      </c>
      <c r="K679" s="113">
        <v>44596.389386574076</v>
      </c>
      <c r="M679" s="113">
        <v>44596.389837962961</v>
      </c>
      <c r="N679" s="113">
        <v>44596.3908912037</v>
      </c>
      <c r="O679" s="78" t="s">
        <v>1185</v>
      </c>
      <c r="P679" s="78" t="str">
        <f t="shared" si="170"/>
        <v>CIC</v>
      </c>
      <c r="S679" s="78" t="str">
        <f t="shared" si="171"/>
        <v/>
      </c>
      <c r="T679" s="113">
        <v>44596.403900462959</v>
      </c>
      <c r="U679" s="78" t="s">
        <v>1258</v>
      </c>
      <c r="V679" s="78" t="str">
        <f t="shared" si="172"/>
        <v>PLOEG</v>
      </c>
      <c r="W679" s="113">
        <v>44596.410092592596</v>
      </c>
      <c r="X679" s="113">
        <f t="shared" si="173"/>
        <v>4.5138888526707888E-4</v>
      </c>
      <c r="Y679" s="113">
        <f t="shared" si="174"/>
        <v>1.4062499998544808E-2</v>
      </c>
      <c r="Z679" s="113">
        <f t="shared" si="175"/>
        <v>6.1921296364744194E-3</v>
      </c>
      <c r="AB679" s="2">
        <f t="shared" si="176"/>
        <v>1215</v>
      </c>
      <c r="AC679" s="2">
        <f t="shared" si="176"/>
        <v>535</v>
      </c>
      <c r="AE679" s="2" t="str">
        <f t="shared" si="177"/>
        <v/>
      </c>
      <c r="AF679" s="2" t="str">
        <f t="shared" si="178"/>
        <v/>
      </c>
      <c r="AG679" s="2" t="str">
        <f t="shared" si="179"/>
        <v/>
      </c>
      <c r="AH679" s="2" t="str">
        <f t="shared" si="180"/>
        <v/>
      </c>
      <c r="AI679" s="2">
        <f t="shared" si="181"/>
        <v>1215</v>
      </c>
      <c r="AK679" s="2" t="str">
        <f t="shared" si="182"/>
        <v/>
      </c>
      <c r="AL679" s="2" t="str">
        <f t="shared" si="183"/>
        <v/>
      </c>
      <c r="AM679" s="2" t="str">
        <f t="shared" si="184"/>
        <v/>
      </c>
      <c r="AN679" s="2" t="str">
        <f t="shared" si="185"/>
        <v/>
      </c>
      <c r="AO679" s="2">
        <f t="shared" si="186"/>
        <v>535</v>
      </c>
    </row>
    <row r="680" spans="1:41" x14ac:dyDescent="0.3">
      <c r="A680" s="111">
        <v>44596.40388888889</v>
      </c>
      <c r="B680" s="78" t="s">
        <v>1917</v>
      </c>
      <c r="C680" s="78" t="s">
        <v>850</v>
      </c>
      <c r="D680" s="78" t="s">
        <v>1918</v>
      </c>
      <c r="E680" s="78">
        <v>23</v>
      </c>
      <c r="F680" s="78" t="s">
        <v>808</v>
      </c>
      <c r="G680" s="78" t="s">
        <v>92</v>
      </c>
      <c r="H680" s="112" t="s">
        <v>204</v>
      </c>
      <c r="I680" s="112">
        <v>2</v>
      </c>
      <c r="J680" s="113">
        <v>44596.40388888889</v>
      </c>
      <c r="K680" s="113">
        <v>44596.40388888889</v>
      </c>
      <c r="M680" s="113">
        <v>44596.417604166665</v>
      </c>
      <c r="N680" s="113">
        <v>44596.417638888888</v>
      </c>
      <c r="O680" s="78" t="s">
        <v>1187</v>
      </c>
      <c r="P680" s="78" t="str">
        <f t="shared" si="170"/>
        <v>CIC</v>
      </c>
      <c r="Q680" s="113">
        <v>44596.418402777781</v>
      </c>
      <c r="R680" s="78" t="s">
        <v>1344</v>
      </c>
      <c r="S680" s="78" t="str">
        <f t="shared" si="171"/>
        <v>PLOEG</v>
      </c>
      <c r="T680" s="113">
        <v>44596.434270833335</v>
      </c>
      <c r="U680" s="78" t="s">
        <v>1344</v>
      </c>
      <c r="V680" s="78" t="str">
        <f t="shared" si="172"/>
        <v>PLOEG</v>
      </c>
      <c r="W680" s="113">
        <v>44596.439074074071</v>
      </c>
      <c r="X680" s="113">
        <f t="shared" si="173"/>
        <v>1.3715277775190771E-2</v>
      </c>
      <c r="Y680" s="113">
        <f t="shared" si="174"/>
        <v>1.6666666670062114E-2</v>
      </c>
      <c r="Z680" s="113">
        <f t="shared" si="175"/>
        <v>4.8032407357823104E-3</v>
      </c>
      <c r="AB680" s="2">
        <f t="shared" si="176"/>
        <v>1440</v>
      </c>
      <c r="AC680" s="2">
        <f t="shared" si="176"/>
        <v>415</v>
      </c>
      <c r="AE680" s="2" t="str">
        <f t="shared" si="177"/>
        <v/>
      </c>
      <c r="AF680" s="2" t="str">
        <f t="shared" si="178"/>
        <v/>
      </c>
      <c r="AG680" s="2">
        <f t="shared" si="179"/>
        <v>1440</v>
      </c>
      <c r="AH680" s="2" t="str">
        <f t="shared" si="180"/>
        <v/>
      </c>
      <c r="AI680" s="2" t="str">
        <f t="shared" si="181"/>
        <v/>
      </c>
      <c r="AK680" s="2" t="str">
        <f t="shared" si="182"/>
        <v/>
      </c>
      <c r="AL680" s="2" t="str">
        <f t="shared" si="183"/>
        <v/>
      </c>
      <c r="AM680" s="2">
        <f t="shared" si="184"/>
        <v>415</v>
      </c>
      <c r="AN680" s="2" t="str">
        <f t="shared" si="185"/>
        <v/>
      </c>
      <c r="AO680" s="2" t="str">
        <f t="shared" si="186"/>
        <v/>
      </c>
    </row>
    <row r="681" spans="1:41" x14ac:dyDescent="0.3">
      <c r="A681" s="111">
        <v>44596.496701388889</v>
      </c>
      <c r="B681" s="78" t="s">
        <v>1919</v>
      </c>
      <c r="C681" s="78" t="s">
        <v>886</v>
      </c>
      <c r="D681" s="78" t="s">
        <v>1920</v>
      </c>
      <c r="E681" s="78">
        <v>12</v>
      </c>
      <c r="F681" s="78" t="s">
        <v>808</v>
      </c>
      <c r="G681" s="78" t="s">
        <v>94</v>
      </c>
      <c r="H681" s="112" t="s">
        <v>222</v>
      </c>
      <c r="I681" s="112">
        <v>2</v>
      </c>
      <c r="J681" s="113">
        <v>44596.496701388889</v>
      </c>
      <c r="K681" s="113">
        <v>44596.496701388889</v>
      </c>
      <c r="M681" s="113">
        <v>44596.497164351851</v>
      </c>
      <c r="N681" s="113">
        <v>44596.497615740744</v>
      </c>
      <c r="O681" s="78" t="s">
        <v>1185</v>
      </c>
      <c r="P681" s="78" t="str">
        <f t="shared" si="170"/>
        <v>CIC</v>
      </c>
      <c r="S681" s="78" t="str">
        <f t="shared" si="171"/>
        <v/>
      </c>
      <c r="T681" s="113">
        <v>44596.502129629633</v>
      </c>
      <c r="U681" s="78" t="s">
        <v>1267</v>
      </c>
      <c r="V681" s="78" t="str">
        <f t="shared" si="172"/>
        <v>PLOEG</v>
      </c>
      <c r="W681" s="113">
        <v>44596.518657407411</v>
      </c>
      <c r="X681" s="113">
        <f t="shared" si="173"/>
        <v>4.6296296204673126E-4</v>
      </c>
      <c r="Y681" s="113">
        <f t="shared" si="174"/>
        <v>4.9652777815936133E-3</v>
      </c>
      <c r="Z681" s="113">
        <f t="shared" si="175"/>
        <v>1.6527777777810115E-2</v>
      </c>
      <c r="AB681" s="2">
        <f t="shared" si="176"/>
        <v>429</v>
      </c>
      <c r="AC681" s="2">
        <f t="shared" si="176"/>
        <v>1428</v>
      </c>
      <c r="AE681" s="2" t="str">
        <f t="shared" si="177"/>
        <v/>
      </c>
      <c r="AF681" s="2" t="str">
        <f t="shared" si="178"/>
        <v/>
      </c>
      <c r="AG681" s="2">
        <f t="shared" si="179"/>
        <v>429</v>
      </c>
      <c r="AH681" s="2" t="str">
        <f t="shared" si="180"/>
        <v/>
      </c>
      <c r="AI681" s="2" t="str">
        <f t="shared" si="181"/>
        <v/>
      </c>
      <c r="AK681" s="2" t="str">
        <f t="shared" si="182"/>
        <v/>
      </c>
      <c r="AL681" s="2" t="str">
        <f t="shared" si="183"/>
        <v/>
      </c>
      <c r="AM681" s="2">
        <f t="shared" si="184"/>
        <v>1428</v>
      </c>
      <c r="AN681" s="2" t="str">
        <f t="shared" si="185"/>
        <v/>
      </c>
      <c r="AO681" s="2" t="str">
        <f t="shared" si="186"/>
        <v/>
      </c>
    </row>
    <row r="682" spans="1:41" x14ac:dyDescent="0.3">
      <c r="A682" s="111">
        <v>44596.498703703706</v>
      </c>
      <c r="B682" s="78" t="s">
        <v>1921</v>
      </c>
      <c r="C682" s="78" t="s">
        <v>850</v>
      </c>
      <c r="D682" s="78" t="s">
        <v>1272</v>
      </c>
      <c r="E682" s="78">
        <v>7</v>
      </c>
      <c r="F682" s="78" t="s">
        <v>808</v>
      </c>
      <c r="G682" s="78" t="s">
        <v>102</v>
      </c>
      <c r="H682" s="112" t="s">
        <v>206</v>
      </c>
      <c r="I682" s="112">
        <v>3</v>
      </c>
      <c r="J682" s="113">
        <v>44596.498703703706</v>
      </c>
      <c r="K682" s="113">
        <v>44596.498703703706</v>
      </c>
      <c r="M682" s="113">
        <v>44596.4996875</v>
      </c>
      <c r="N682" s="113">
        <v>44596.50105324074</v>
      </c>
      <c r="O682" s="78" t="s">
        <v>1185</v>
      </c>
      <c r="P682" s="78" t="str">
        <f t="shared" si="170"/>
        <v>CIC</v>
      </c>
      <c r="Q682" s="113">
        <v>44596.501400462963</v>
      </c>
      <c r="R682" s="78" t="s">
        <v>1344</v>
      </c>
      <c r="S682" s="78" t="str">
        <f t="shared" si="171"/>
        <v>PLOEG</v>
      </c>
      <c r="V682" s="78" t="str">
        <f t="shared" si="172"/>
        <v/>
      </c>
      <c r="W682" s="113">
        <v>44596.51966435185</v>
      </c>
      <c r="X682" s="113">
        <f t="shared" si="173"/>
        <v>9.8379629343980923E-4</v>
      </c>
      <c r="Y682" s="113" t="str">
        <f t="shared" si="174"/>
        <v/>
      </c>
      <c r="Z682" s="113" t="str">
        <f t="shared" si="175"/>
        <v/>
      </c>
      <c r="AB682" s="2" t="str">
        <f t="shared" si="176"/>
        <v/>
      </c>
      <c r="AC682" s="2" t="str">
        <f t="shared" si="176"/>
        <v/>
      </c>
      <c r="AE682" s="2" t="str">
        <f t="shared" si="177"/>
        <v/>
      </c>
      <c r="AF682" s="2" t="str">
        <f t="shared" si="178"/>
        <v/>
      </c>
      <c r="AG682" s="2" t="str">
        <f t="shared" si="179"/>
        <v/>
      </c>
      <c r="AH682" s="2" t="str">
        <f t="shared" si="180"/>
        <v/>
      </c>
      <c r="AI682" s="2" t="str">
        <f t="shared" si="181"/>
        <v/>
      </c>
      <c r="AK682" s="2" t="str">
        <f t="shared" si="182"/>
        <v/>
      </c>
      <c r="AL682" s="2" t="str">
        <f t="shared" si="183"/>
        <v/>
      </c>
      <c r="AM682" s="2" t="str">
        <f t="shared" si="184"/>
        <v/>
      </c>
      <c r="AN682" s="2" t="str">
        <f t="shared" si="185"/>
        <v/>
      </c>
      <c r="AO682" s="2" t="str">
        <f t="shared" si="186"/>
        <v/>
      </c>
    </row>
    <row r="683" spans="1:41" x14ac:dyDescent="0.3">
      <c r="A683" s="111">
        <v>44596.538240740738</v>
      </c>
      <c r="B683" s="78" t="s">
        <v>1922</v>
      </c>
      <c r="C683" s="78" t="s">
        <v>886</v>
      </c>
      <c r="D683" s="78" t="s">
        <v>1418</v>
      </c>
      <c r="E683" s="78">
        <v>70</v>
      </c>
      <c r="F683" s="78" t="s">
        <v>807</v>
      </c>
      <c r="G683" s="78" t="s">
        <v>120</v>
      </c>
      <c r="H683" s="112" t="s">
        <v>746</v>
      </c>
      <c r="I683" s="112">
        <v>4</v>
      </c>
      <c r="J683" s="113">
        <v>44596.538229166668</v>
      </c>
      <c r="K683" s="113">
        <v>44596.538240740738</v>
      </c>
      <c r="M683" s="113">
        <v>44596.539247685185</v>
      </c>
      <c r="N683" s="113">
        <v>44596.540162037039</v>
      </c>
      <c r="O683" s="78" t="s">
        <v>1185</v>
      </c>
      <c r="P683" s="78" t="str">
        <f t="shared" si="170"/>
        <v>CIC</v>
      </c>
      <c r="S683" s="78" t="str">
        <f t="shared" si="171"/>
        <v/>
      </c>
      <c r="T683" s="113">
        <v>44596.552627314813</v>
      </c>
      <c r="U683" s="78" t="s">
        <v>1258</v>
      </c>
      <c r="V683" s="78" t="str">
        <f t="shared" si="172"/>
        <v>PLOEG</v>
      </c>
      <c r="W683" s="113">
        <v>44596.610162037039</v>
      </c>
      <c r="X683" s="113">
        <f t="shared" si="173"/>
        <v>1.006944446999114E-3</v>
      </c>
      <c r="Y683" s="113">
        <f t="shared" si="174"/>
        <v>1.3379629628616385E-2</v>
      </c>
      <c r="Z683" s="113">
        <f t="shared" si="175"/>
        <v>5.7534722225682344E-2</v>
      </c>
      <c r="AB683" s="2">
        <f t="shared" si="176"/>
        <v>1156</v>
      </c>
      <c r="AC683" s="2">
        <f t="shared" si="176"/>
        <v>4971</v>
      </c>
      <c r="AE683" s="2" t="str">
        <f t="shared" si="177"/>
        <v/>
      </c>
      <c r="AF683" s="2" t="str">
        <f t="shared" si="178"/>
        <v/>
      </c>
      <c r="AG683" s="2" t="str">
        <f t="shared" si="179"/>
        <v/>
      </c>
      <c r="AH683" s="2" t="str">
        <f t="shared" si="180"/>
        <v/>
      </c>
      <c r="AI683" s="2">
        <f t="shared" si="181"/>
        <v>1156</v>
      </c>
      <c r="AK683" s="2" t="str">
        <f t="shared" si="182"/>
        <v/>
      </c>
      <c r="AL683" s="2" t="str">
        <f t="shared" si="183"/>
        <v/>
      </c>
      <c r="AM683" s="2" t="str">
        <f t="shared" si="184"/>
        <v/>
      </c>
      <c r="AN683" s="2" t="str">
        <f t="shared" si="185"/>
        <v/>
      </c>
      <c r="AO683" s="2">
        <f t="shared" si="186"/>
        <v>4971</v>
      </c>
    </row>
    <row r="684" spans="1:41" x14ac:dyDescent="0.3">
      <c r="A684" s="111">
        <v>44596.538240740738</v>
      </c>
      <c r="B684" s="78" t="s">
        <v>1922</v>
      </c>
      <c r="C684" s="78" t="s">
        <v>850</v>
      </c>
      <c r="D684" s="78" t="s">
        <v>1418</v>
      </c>
      <c r="E684" s="78">
        <v>70</v>
      </c>
      <c r="F684" s="78" t="s">
        <v>807</v>
      </c>
      <c r="G684" s="78" t="s">
        <v>120</v>
      </c>
      <c r="H684" s="112" t="s">
        <v>746</v>
      </c>
      <c r="I684" s="112">
        <v>4</v>
      </c>
      <c r="J684" s="113">
        <v>44596.538229166668</v>
      </c>
      <c r="K684" s="113">
        <v>44596.538240740738</v>
      </c>
      <c r="M684" s="113">
        <v>44596.5471412037</v>
      </c>
      <c r="N684" s="113">
        <v>44596.547175925924</v>
      </c>
      <c r="O684" s="78" t="s">
        <v>1185</v>
      </c>
      <c r="P684" s="78" t="str">
        <f t="shared" si="170"/>
        <v>CIC</v>
      </c>
      <c r="S684" s="78" t="str">
        <f t="shared" si="171"/>
        <v/>
      </c>
      <c r="T684" s="113">
        <v>44596.558391203704</v>
      </c>
      <c r="U684" s="78" t="s">
        <v>1344</v>
      </c>
      <c r="V684" s="78" t="str">
        <f t="shared" si="172"/>
        <v>PLOEG</v>
      </c>
      <c r="W684" s="113">
        <v>44596.564918981479</v>
      </c>
      <c r="X684" s="113">
        <f t="shared" si="173"/>
        <v>8.9004629626288079E-3</v>
      </c>
      <c r="Y684" s="113">
        <f t="shared" si="174"/>
        <v>1.1250000003201421E-2</v>
      </c>
      <c r="Z684" s="113">
        <f t="shared" si="175"/>
        <v>6.5277777757728472E-3</v>
      </c>
      <c r="AB684" s="2">
        <f t="shared" si="176"/>
        <v>972</v>
      </c>
      <c r="AC684" s="2">
        <f t="shared" si="176"/>
        <v>564</v>
      </c>
      <c r="AE684" s="2" t="str">
        <f t="shared" si="177"/>
        <v/>
      </c>
      <c r="AF684" s="2" t="str">
        <f t="shared" si="178"/>
        <v/>
      </c>
      <c r="AG684" s="2" t="str">
        <f t="shared" si="179"/>
        <v/>
      </c>
      <c r="AH684" s="2" t="str">
        <f t="shared" si="180"/>
        <v/>
      </c>
      <c r="AI684" s="2">
        <f t="shared" si="181"/>
        <v>972</v>
      </c>
      <c r="AK684" s="2" t="str">
        <f t="shared" si="182"/>
        <v/>
      </c>
      <c r="AL684" s="2" t="str">
        <f t="shared" si="183"/>
        <v/>
      </c>
      <c r="AM684" s="2" t="str">
        <f t="shared" si="184"/>
        <v/>
      </c>
      <c r="AN684" s="2" t="str">
        <f t="shared" si="185"/>
        <v/>
      </c>
      <c r="AO684" s="2">
        <f t="shared" si="186"/>
        <v>564</v>
      </c>
    </row>
    <row r="685" spans="1:41" x14ac:dyDescent="0.3">
      <c r="A685" s="111">
        <v>44596.552754629629</v>
      </c>
      <c r="B685" s="78" t="s">
        <v>1923</v>
      </c>
      <c r="C685" s="78" t="s">
        <v>850</v>
      </c>
      <c r="F685" s="78" t="s">
        <v>807</v>
      </c>
      <c r="G685" s="78" t="s">
        <v>138</v>
      </c>
      <c r="H685" s="112" t="s">
        <v>276</v>
      </c>
      <c r="I685" s="112">
        <v>4</v>
      </c>
      <c r="J685" s="113">
        <v>44596.552754629629</v>
      </c>
      <c r="K685" s="113">
        <v>44596.552754629629</v>
      </c>
      <c r="M685" s="113">
        <v>44596.569525462961</v>
      </c>
      <c r="N685" s="113">
        <v>44596.569791666669</v>
      </c>
      <c r="O685" s="78" t="s">
        <v>1187</v>
      </c>
      <c r="P685" s="78" t="str">
        <f t="shared" si="170"/>
        <v>CIC</v>
      </c>
      <c r="Q685" s="113">
        <v>44596.569988425923</v>
      </c>
      <c r="R685" s="78" t="s">
        <v>1344</v>
      </c>
      <c r="S685" s="78" t="str">
        <f t="shared" si="171"/>
        <v>PLOEG</v>
      </c>
      <c r="T685" s="113">
        <v>44596.583113425928</v>
      </c>
      <c r="U685" s="78" t="s">
        <v>1344</v>
      </c>
      <c r="V685" s="78" t="str">
        <f t="shared" si="172"/>
        <v>PLOEG</v>
      </c>
      <c r="W685" s="113">
        <v>44596.592233796298</v>
      </c>
      <c r="X685" s="113">
        <f t="shared" si="173"/>
        <v>1.6770833331975155E-2</v>
      </c>
      <c r="Y685" s="113">
        <f t="shared" si="174"/>
        <v>1.3587962966994382E-2</v>
      </c>
      <c r="Z685" s="113">
        <f t="shared" si="175"/>
        <v>9.1203703705104999E-3</v>
      </c>
      <c r="AB685" s="2">
        <f t="shared" si="176"/>
        <v>1174</v>
      </c>
      <c r="AC685" s="2">
        <f t="shared" si="176"/>
        <v>788</v>
      </c>
      <c r="AE685" s="2" t="str">
        <f t="shared" si="177"/>
        <v/>
      </c>
      <c r="AF685" s="2" t="str">
        <f t="shared" si="178"/>
        <v/>
      </c>
      <c r="AG685" s="2" t="str">
        <f t="shared" si="179"/>
        <v/>
      </c>
      <c r="AH685" s="2" t="str">
        <f t="shared" si="180"/>
        <v/>
      </c>
      <c r="AI685" s="2">
        <f t="shared" si="181"/>
        <v>1174</v>
      </c>
      <c r="AK685" s="2" t="str">
        <f t="shared" si="182"/>
        <v/>
      </c>
      <c r="AL685" s="2" t="str">
        <f t="shared" si="183"/>
        <v/>
      </c>
      <c r="AM685" s="2" t="str">
        <f t="shared" si="184"/>
        <v/>
      </c>
      <c r="AN685" s="2" t="str">
        <f t="shared" si="185"/>
        <v/>
      </c>
      <c r="AO685" s="2">
        <f t="shared" si="186"/>
        <v>788</v>
      </c>
    </row>
    <row r="686" spans="1:41" x14ac:dyDescent="0.3">
      <c r="A686" s="111">
        <v>44596.607534722221</v>
      </c>
      <c r="B686" s="78" t="s">
        <v>1924</v>
      </c>
      <c r="C686" s="78" t="s">
        <v>850</v>
      </c>
      <c r="D686" s="78" t="s">
        <v>1925</v>
      </c>
      <c r="F686" s="78" t="s">
        <v>809</v>
      </c>
      <c r="G686" s="78" t="s">
        <v>96</v>
      </c>
      <c r="H686" s="112" t="s">
        <v>366</v>
      </c>
      <c r="I686" s="112">
        <v>3</v>
      </c>
      <c r="J686" s="113">
        <v>44596.607534722221</v>
      </c>
      <c r="K686" s="113">
        <v>44596.607534722221</v>
      </c>
      <c r="M686" s="113">
        <v>44596.608182870368</v>
      </c>
      <c r="N686" s="113">
        <v>44596.608483796299</v>
      </c>
      <c r="O686" s="78" t="s">
        <v>1187</v>
      </c>
      <c r="P686" s="78" t="str">
        <f t="shared" si="170"/>
        <v>CIC</v>
      </c>
      <c r="Q686" s="113">
        <v>44596.61277777778</v>
      </c>
      <c r="R686" s="78" t="s">
        <v>1344</v>
      </c>
      <c r="S686" s="78" t="str">
        <f t="shared" si="171"/>
        <v>PLOEG</v>
      </c>
      <c r="V686" s="78" t="str">
        <f t="shared" si="172"/>
        <v/>
      </c>
      <c r="W686" s="113">
        <v>44596.615081018521</v>
      </c>
      <c r="X686" s="113">
        <f t="shared" si="173"/>
        <v>6.4814814686542377E-4</v>
      </c>
      <c r="Y686" s="113" t="str">
        <f t="shared" si="174"/>
        <v/>
      </c>
      <c r="Z686" s="113" t="str">
        <f t="shared" si="175"/>
        <v/>
      </c>
      <c r="AB686" s="2" t="str">
        <f t="shared" si="176"/>
        <v/>
      </c>
      <c r="AC686" s="2" t="str">
        <f t="shared" si="176"/>
        <v/>
      </c>
      <c r="AE686" s="2" t="str">
        <f t="shared" si="177"/>
        <v/>
      </c>
      <c r="AF686" s="2" t="str">
        <f t="shared" si="178"/>
        <v/>
      </c>
      <c r="AG686" s="2" t="str">
        <f t="shared" si="179"/>
        <v/>
      </c>
      <c r="AH686" s="2" t="str">
        <f t="shared" si="180"/>
        <v/>
      </c>
      <c r="AI686" s="2" t="str">
        <f t="shared" si="181"/>
        <v/>
      </c>
      <c r="AK686" s="2" t="str">
        <f t="shared" si="182"/>
        <v/>
      </c>
      <c r="AL686" s="2" t="str">
        <f t="shared" si="183"/>
        <v/>
      </c>
      <c r="AM686" s="2" t="str">
        <f t="shared" si="184"/>
        <v/>
      </c>
      <c r="AN686" s="2" t="str">
        <f t="shared" si="185"/>
        <v/>
      </c>
      <c r="AO686" s="2" t="str">
        <f t="shared" si="186"/>
        <v/>
      </c>
    </row>
    <row r="687" spans="1:41" x14ac:dyDescent="0.3">
      <c r="A687" s="111">
        <v>44596.607534722221</v>
      </c>
      <c r="B687" s="78" t="s">
        <v>1924</v>
      </c>
      <c r="C687" s="78" t="s">
        <v>886</v>
      </c>
      <c r="D687" s="78" t="s">
        <v>1925</v>
      </c>
      <c r="F687" s="78" t="s">
        <v>809</v>
      </c>
      <c r="G687" s="78" t="s">
        <v>96</v>
      </c>
      <c r="H687" s="112" t="s">
        <v>366</v>
      </c>
      <c r="I687" s="112">
        <v>3</v>
      </c>
      <c r="J687" s="113">
        <v>44596.607534722221</v>
      </c>
      <c r="K687" s="113">
        <v>44596.607534722221</v>
      </c>
      <c r="M687" s="113">
        <v>44596.610451388886</v>
      </c>
      <c r="N687" s="113">
        <v>44596.610474537039</v>
      </c>
      <c r="O687" s="78" t="s">
        <v>1187</v>
      </c>
      <c r="P687" s="78" t="str">
        <f t="shared" si="170"/>
        <v>CIC</v>
      </c>
      <c r="S687" s="78" t="str">
        <f t="shared" si="171"/>
        <v/>
      </c>
      <c r="T687" s="113">
        <v>44596.613599537035</v>
      </c>
      <c r="U687" s="78" t="s">
        <v>1258</v>
      </c>
      <c r="V687" s="78" t="str">
        <f t="shared" si="172"/>
        <v>PLOEG</v>
      </c>
      <c r="W687" s="113">
        <v>44596.615127314813</v>
      </c>
      <c r="X687" s="113">
        <f t="shared" si="173"/>
        <v>2.9166666645323858E-3</v>
      </c>
      <c r="Y687" s="113">
        <f t="shared" si="174"/>
        <v>3.1481481491937302E-3</v>
      </c>
      <c r="Z687" s="113">
        <f t="shared" si="175"/>
        <v>1.527777778392192E-3</v>
      </c>
      <c r="AB687" s="2">
        <f t="shared" si="176"/>
        <v>272</v>
      </c>
      <c r="AC687" s="2">
        <f t="shared" si="176"/>
        <v>132</v>
      </c>
      <c r="AE687" s="2" t="str">
        <f t="shared" si="177"/>
        <v/>
      </c>
      <c r="AF687" s="2" t="str">
        <f t="shared" si="178"/>
        <v/>
      </c>
      <c r="AG687" s="2" t="str">
        <f t="shared" si="179"/>
        <v/>
      </c>
      <c r="AH687" s="2">
        <f t="shared" si="180"/>
        <v>272</v>
      </c>
      <c r="AI687" s="2" t="str">
        <f t="shared" si="181"/>
        <v/>
      </c>
      <c r="AK687" s="2" t="str">
        <f t="shared" si="182"/>
        <v/>
      </c>
      <c r="AL687" s="2" t="str">
        <f t="shared" si="183"/>
        <v/>
      </c>
      <c r="AM687" s="2" t="str">
        <f t="shared" si="184"/>
        <v/>
      </c>
      <c r="AN687" s="2">
        <f t="shared" si="185"/>
        <v>132</v>
      </c>
      <c r="AO687" s="2" t="str">
        <f t="shared" si="186"/>
        <v/>
      </c>
    </row>
    <row r="688" spans="1:41" x14ac:dyDescent="0.3">
      <c r="A688" s="111">
        <v>44596.641215277778</v>
      </c>
      <c r="B688" s="78" t="s">
        <v>1926</v>
      </c>
      <c r="C688" s="78" t="s">
        <v>886</v>
      </c>
      <c r="D688" s="78" t="s">
        <v>1294</v>
      </c>
      <c r="E688" s="78">
        <v>5</v>
      </c>
      <c r="F688" s="78" t="s">
        <v>808</v>
      </c>
      <c r="G688" s="78" t="s">
        <v>100</v>
      </c>
      <c r="H688" s="112" t="s">
        <v>208</v>
      </c>
      <c r="I688" s="112">
        <v>3</v>
      </c>
      <c r="J688" s="113">
        <v>44596.641215277778</v>
      </c>
      <c r="K688" s="113">
        <v>44596.641215277778</v>
      </c>
      <c r="M688" s="113">
        <v>44596.641481481478</v>
      </c>
      <c r="N688" s="113">
        <v>44596.641793981478</v>
      </c>
      <c r="O688" s="78" t="s">
        <v>1187</v>
      </c>
      <c r="P688" s="78" t="str">
        <f t="shared" si="170"/>
        <v>CIC</v>
      </c>
      <c r="S688" s="78" t="str">
        <f t="shared" si="171"/>
        <v/>
      </c>
      <c r="T688" s="113">
        <v>44596.658645833333</v>
      </c>
      <c r="U688" s="78" t="s">
        <v>1258</v>
      </c>
      <c r="V688" s="78" t="str">
        <f t="shared" si="172"/>
        <v>PLOEG</v>
      </c>
      <c r="W688" s="113">
        <v>44596.683298611111</v>
      </c>
      <c r="X688" s="113">
        <f t="shared" si="173"/>
        <v>2.6620370044838637E-4</v>
      </c>
      <c r="Y688" s="113">
        <f t="shared" si="174"/>
        <v>1.7164351855171844E-2</v>
      </c>
      <c r="Z688" s="113">
        <f t="shared" si="175"/>
        <v>2.4652777778101154E-2</v>
      </c>
      <c r="AB688" s="2">
        <f t="shared" si="176"/>
        <v>1483</v>
      </c>
      <c r="AC688" s="2">
        <f t="shared" si="176"/>
        <v>2130</v>
      </c>
      <c r="AE688" s="2" t="str">
        <f t="shared" si="177"/>
        <v/>
      </c>
      <c r="AF688" s="2" t="str">
        <f t="shared" si="178"/>
        <v/>
      </c>
      <c r="AG688" s="2" t="str">
        <f t="shared" si="179"/>
        <v/>
      </c>
      <c r="AH688" s="2">
        <f t="shared" si="180"/>
        <v>1483</v>
      </c>
      <c r="AI688" s="2" t="str">
        <f t="shared" si="181"/>
        <v/>
      </c>
      <c r="AK688" s="2" t="str">
        <f t="shared" si="182"/>
        <v/>
      </c>
      <c r="AL688" s="2" t="str">
        <f t="shared" si="183"/>
        <v/>
      </c>
      <c r="AM688" s="2" t="str">
        <f t="shared" si="184"/>
        <v/>
      </c>
      <c r="AN688" s="2">
        <f t="shared" si="185"/>
        <v>2130</v>
      </c>
      <c r="AO688" s="2" t="str">
        <f t="shared" si="186"/>
        <v/>
      </c>
    </row>
    <row r="689" spans="1:41" x14ac:dyDescent="0.3">
      <c r="A689" s="111">
        <v>44596.775312500002</v>
      </c>
      <c r="B689" s="78" t="s">
        <v>1927</v>
      </c>
      <c r="C689" s="78" t="s">
        <v>835</v>
      </c>
      <c r="D689" s="78" t="s">
        <v>1332</v>
      </c>
      <c r="E689" s="78">
        <v>85</v>
      </c>
      <c r="F689" s="78" t="s">
        <v>807</v>
      </c>
      <c r="G689" s="78" t="s">
        <v>106</v>
      </c>
      <c r="H689" s="112" t="s">
        <v>268</v>
      </c>
      <c r="I689" s="112">
        <v>4</v>
      </c>
      <c r="J689" s="113">
        <v>44596.775173611109</v>
      </c>
      <c r="K689" s="113">
        <v>44596.775312500002</v>
      </c>
      <c r="M689" s="113">
        <v>44596.775335648148</v>
      </c>
      <c r="P689" s="78" t="str">
        <f t="shared" si="170"/>
        <v/>
      </c>
      <c r="S689" s="78" t="str">
        <f t="shared" si="171"/>
        <v/>
      </c>
      <c r="T689" s="113">
        <v>44596.784918981481</v>
      </c>
      <c r="U689" s="78" t="s">
        <v>1216</v>
      </c>
      <c r="V689" s="78" t="str">
        <f t="shared" si="172"/>
        <v>PLOEG</v>
      </c>
      <c r="W689" s="113">
        <v>44596.788622685184</v>
      </c>
      <c r="X689" s="113" t="str">
        <f t="shared" si="173"/>
        <v/>
      </c>
      <c r="Y689" s="113">
        <f t="shared" si="174"/>
        <v>9.5833333325572312E-3</v>
      </c>
      <c r="Z689" s="113">
        <f t="shared" si="175"/>
        <v>3.7037037036498077E-3</v>
      </c>
      <c r="AB689" s="2">
        <f t="shared" si="176"/>
        <v>828</v>
      </c>
      <c r="AC689" s="2">
        <f t="shared" si="176"/>
        <v>320</v>
      </c>
      <c r="AE689" s="2" t="str">
        <f t="shared" si="177"/>
        <v/>
      </c>
      <c r="AF689" s="2" t="str">
        <f t="shared" si="178"/>
        <v/>
      </c>
      <c r="AG689" s="2" t="str">
        <f t="shared" si="179"/>
        <v/>
      </c>
      <c r="AH689" s="2" t="str">
        <f t="shared" si="180"/>
        <v/>
      </c>
      <c r="AI689" s="2">
        <f t="shared" si="181"/>
        <v>828</v>
      </c>
      <c r="AK689" s="2" t="str">
        <f t="shared" si="182"/>
        <v/>
      </c>
      <c r="AL689" s="2" t="str">
        <f t="shared" si="183"/>
        <v/>
      </c>
      <c r="AM689" s="2" t="str">
        <f t="shared" si="184"/>
        <v/>
      </c>
      <c r="AN689" s="2" t="str">
        <f t="shared" si="185"/>
        <v/>
      </c>
      <c r="AO689" s="2">
        <f t="shared" si="186"/>
        <v>320</v>
      </c>
    </row>
    <row r="690" spans="1:41" x14ac:dyDescent="0.3">
      <c r="A690" s="111">
        <v>44596.814918981479</v>
      </c>
      <c r="B690" s="78" t="s">
        <v>1928</v>
      </c>
      <c r="C690" s="78" t="s">
        <v>846</v>
      </c>
      <c r="F690" s="78" t="s">
        <v>809</v>
      </c>
      <c r="G690" s="78" t="s">
        <v>114</v>
      </c>
      <c r="H690" s="112" t="s">
        <v>214</v>
      </c>
      <c r="I690" s="112">
        <v>2</v>
      </c>
      <c r="J690" s="113">
        <v>44596.813599537039</v>
      </c>
      <c r="K690" s="113">
        <v>44596.814918981479</v>
      </c>
      <c r="M690" s="113">
        <v>44596.81527777778</v>
      </c>
      <c r="N690" s="113">
        <v>44596.815335648149</v>
      </c>
      <c r="O690" s="78" t="s">
        <v>1185</v>
      </c>
      <c r="P690" s="78" t="str">
        <f t="shared" si="170"/>
        <v>CIC</v>
      </c>
      <c r="S690" s="78" t="str">
        <f t="shared" si="171"/>
        <v/>
      </c>
      <c r="T690" s="113">
        <v>44596.829652777778</v>
      </c>
      <c r="U690" s="78" t="s">
        <v>1220</v>
      </c>
      <c r="V690" s="78" t="str">
        <f t="shared" si="172"/>
        <v>PLOEG</v>
      </c>
      <c r="W690" s="113">
        <v>44596.852685185186</v>
      </c>
      <c r="X690" s="113">
        <f t="shared" si="173"/>
        <v>3.5879630013369024E-4</v>
      </c>
      <c r="Y690" s="113">
        <f t="shared" si="174"/>
        <v>1.4374999998835847E-2</v>
      </c>
      <c r="Z690" s="113">
        <f t="shared" si="175"/>
        <v>2.3032407407299615E-2</v>
      </c>
      <c r="AB690" s="2">
        <f t="shared" si="176"/>
        <v>1242</v>
      </c>
      <c r="AC690" s="2">
        <f t="shared" si="176"/>
        <v>1990</v>
      </c>
      <c r="AE690" s="2" t="str">
        <f t="shared" si="177"/>
        <v/>
      </c>
      <c r="AF690" s="2" t="str">
        <f t="shared" si="178"/>
        <v/>
      </c>
      <c r="AG690" s="2">
        <f t="shared" si="179"/>
        <v>1242</v>
      </c>
      <c r="AH690" s="2" t="str">
        <f t="shared" si="180"/>
        <v/>
      </c>
      <c r="AI690" s="2" t="str">
        <f t="shared" si="181"/>
        <v/>
      </c>
      <c r="AK690" s="2" t="str">
        <f t="shared" si="182"/>
        <v/>
      </c>
      <c r="AL690" s="2" t="str">
        <f t="shared" si="183"/>
        <v/>
      </c>
      <c r="AM690" s="2">
        <f t="shared" si="184"/>
        <v>1990</v>
      </c>
      <c r="AN690" s="2" t="str">
        <f t="shared" si="185"/>
        <v/>
      </c>
      <c r="AO690" s="2" t="str">
        <f t="shared" si="186"/>
        <v/>
      </c>
    </row>
    <row r="691" spans="1:41" x14ac:dyDescent="0.3">
      <c r="A691" s="111">
        <v>44596.814918981479</v>
      </c>
      <c r="B691" s="78" t="s">
        <v>1928</v>
      </c>
      <c r="C691" s="78" t="s">
        <v>835</v>
      </c>
      <c r="F691" s="78" t="s">
        <v>809</v>
      </c>
      <c r="G691" s="78" t="s">
        <v>114</v>
      </c>
      <c r="H691" s="112" t="s">
        <v>214</v>
      </c>
      <c r="I691" s="112">
        <v>2</v>
      </c>
      <c r="J691" s="113">
        <v>44596.813599537039</v>
      </c>
      <c r="K691" s="113">
        <v>44596.814918981479</v>
      </c>
      <c r="M691" s="113">
        <v>44596.816921296297</v>
      </c>
      <c r="N691" s="113">
        <v>44596.816944444443</v>
      </c>
      <c r="O691" s="78" t="s">
        <v>1187</v>
      </c>
      <c r="P691" s="78" t="str">
        <f t="shared" si="170"/>
        <v>CIC</v>
      </c>
      <c r="S691" s="78" t="str">
        <f t="shared" si="171"/>
        <v/>
      </c>
      <c r="T691" s="113">
        <v>44596.830462962964</v>
      </c>
      <c r="U691" s="78" t="s">
        <v>1216</v>
      </c>
      <c r="V691" s="78" t="str">
        <f t="shared" si="172"/>
        <v>PLOEG</v>
      </c>
      <c r="W691" s="113">
        <v>44596.849768518521</v>
      </c>
      <c r="X691" s="113">
        <f t="shared" si="173"/>
        <v>2.0023148172185756E-3</v>
      </c>
      <c r="Y691" s="113">
        <f t="shared" si="174"/>
        <v>1.3541666667151731E-2</v>
      </c>
      <c r="Z691" s="113">
        <f t="shared" si="175"/>
        <v>1.9305555557366461E-2</v>
      </c>
      <c r="AB691" s="2">
        <f t="shared" si="176"/>
        <v>1170</v>
      </c>
      <c r="AC691" s="2">
        <f t="shared" si="176"/>
        <v>1668</v>
      </c>
      <c r="AE691" s="2" t="str">
        <f t="shared" si="177"/>
        <v/>
      </c>
      <c r="AF691" s="2" t="str">
        <f t="shared" si="178"/>
        <v/>
      </c>
      <c r="AG691" s="2">
        <f t="shared" si="179"/>
        <v>1170</v>
      </c>
      <c r="AH691" s="2" t="str">
        <f t="shared" si="180"/>
        <v/>
      </c>
      <c r="AI691" s="2" t="str">
        <f t="shared" si="181"/>
        <v/>
      </c>
      <c r="AK691" s="2" t="str">
        <f t="shared" si="182"/>
        <v/>
      </c>
      <c r="AL691" s="2" t="str">
        <f t="shared" si="183"/>
        <v/>
      </c>
      <c r="AM691" s="2">
        <f t="shared" si="184"/>
        <v>1668</v>
      </c>
      <c r="AN691" s="2" t="str">
        <f t="shared" si="185"/>
        <v/>
      </c>
      <c r="AO691" s="2" t="str">
        <f t="shared" si="186"/>
        <v/>
      </c>
    </row>
    <row r="692" spans="1:41" x14ac:dyDescent="0.3">
      <c r="A692" s="111">
        <v>44596.887754629628</v>
      </c>
      <c r="B692" s="78" t="s">
        <v>1929</v>
      </c>
      <c r="C692" s="78" t="s">
        <v>835</v>
      </c>
      <c r="D692" s="78" t="s">
        <v>1930</v>
      </c>
      <c r="E692" s="78">
        <v>25</v>
      </c>
      <c r="F692" s="78" t="s">
        <v>809</v>
      </c>
      <c r="G692" s="78" t="s">
        <v>100</v>
      </c>
      <c r="H692" s="112" t="s">
        <v>208</v>
      </c>
      <c r="I692" s="112">
        <v>3</v>
      </c>
      <c r="J692" s="113">
        <v>44596.887199074074</v>
      </c>
      <c r="K692" s="113">
        <v>44596.887754629628</v>
      </c>
      <c r="M692" s="113">
        <v>44596.942314814813</v>
      </c>
      <c r="N692" s="113">
        <v>44596.888715277775</v>
      </c>
      <c r="O692" s="78" t="s">
        <v>1187</v>
      </c>
      <c r="P692" s="78" t="str">
        <f t="shared" si="170"/>
        <v>CIC</v>
      </c>
      <c r="S692" s="78" t="str">
        <f t="shared" si="171"/>
        <v/>
      </c>
      <c r="T692" s="113">
        <v>44596.942349537036</v>
      </c>
      <c r="U692" s="78" t="s">
        <v>1187</v>
      </c>
      <c r="V692" s="78" t="str">
        <f t="shared" si="172"/>
        <v>CIC</v>
      </c>
      <c r="W692" s="113">
        <v>44596.94258101852</v>
      </c>
      <c r="X692" s="113">
        <f t="shared" si="173"/>
        <v>5.4560185184527654E-2</v>
      </c>
      <c r="Y692" s="113" t="str">
        <f t="shared" si="174"/>
        <v/>
      </c>
      <c r="Z692" s="113" t="str">
        <f t="shared" si="175"/>
        <v/>
      </c>
      <c r="AB692" s="2" t="str">
        <f t="shared" si="176"/>
        <v/>
      </c>
      <c r="AC692" s="2" t="str">
        <f t="shared" si="176"/>
        <v/>
      </c>
      <c r="AE692" s="2" t="str">
        <f t="shared" si="177"/>
        <v/>
      </c>
      <c r="AF692" s="2" t="str">
        <f t="shared" si="178"/>
        <v/>
      </c>
      <c r="AG692" s="2" t="str">
        <f t="shared" si="179"/>
        <v/>
      </c>
      <c r="AH692" s="2" t="str">
        <f t="shared" si="180"/>
        <v/>
      </c>
      <c r="AI692" s="2" t="str">
        <f t="shared" si="181"/>
        <v/>
      </c>
      <c r="AK692" s="2" t="str">
        <f t="shared" si="182"/>
        <v/>
      </c>
      <c r="AL692" s="2" t="str">
        <f t="shared" si="183"/>
        <v/>
      </c>
      <c r="AM692" s="2" t="str">
        <f t="shared" si="184"/>
        <v/>
      </c>
      <c r="AN692" s="2" t="str">
        <f t="shared" si="185"/>
        <v/>
      </c>
      <c r="AO692" s="2" t="str">
        <f t="shared" si="186"/>
        <v/>
      </c>
    </row>
    <row r="693" spans="1:41" x14ac:dyDescent="0.3">
      <c r="A693" s="111">
        <v>44596.930949074071</v>
      </c>
      <c r="B693" s="78" t="s">
        <v>1931</v>
      </c>
      <c r="C693" s="78" t="s">
        <v>846</v>
      </c>
      <c r="D693" s="78" t="s">
        <v>1234</v>
      </c>
      <c r="F693" s="78" t="s">
        <v>809</v>
      </c>
      <c r="G693" s="78" t="s">
        <v>156</v>
      </c>
      <c r="H693" s="112" t="s">
        <v>430</v>
      </c>
      <c r="I693" s="112">
        <v>4</v>
      </c>
      <c r="J693" s="113">
        <v>44596.930451388886</v>
      </c>
      <c r="K693" s="113">
        <v>44596.930949074071</v>
      </c>
      <c r="M693" s="113">
        <v>44596.932800925926</v>
      </c>
      <c r="P693" s="78" t="str">
        <f t="shared" si="170"/>
        <v/>
      </c>
      <c r="S693" s="78" t="str">
        <f t="shared" si="171"/>
        <v/>
      </c>
      <c r="T693" s="113">
        <v>44596.938298611109</v>
      </c>
      <c r="U693" s="78" t="s">
        <v>1220</v>
      </c>
      <c r="V693" s="78" t="str">
        <f t="shared" si="172"/>
        <v>PLOEG</v>
      </c>
      <c r="W693" s="113">
        <v>44596.940752314818</v>
      </c>
      <c r="X693" s="113">
        <f t="shared" si="173"/>
        <v>1.8518518554628827E-3</v>
      </c>
      <c r="Y693" s="113">
        <f t="shared" si="174"/>
        <v>5.4976851824903861E-3</v>
      </c>
      <c r="Z693" s="113">
        <f t="shared" si="175"/>
        <v>2.4537037097616121E-3</v>
      </c>
      <c r="AB693" s="2">
        <f t="shared" si="176"/>
        <v>475</v>
      </c>
      <c r="AC693" s="2">
        <f t="shared" si="176"/>
        <v>212</v>
      </c>
      <c r="AE693" s="2" t="str">
        <f t="shared" si="177"/>
        <v/>
      </c>
      <c r="AF693" s="2" t="str">
        <f t="shared" si="178"/>
        <v/>
      </c>
      <c r="AG693" s="2" t="str">
        <f t="shared" si="179"/>
        <v/>
      </c>
      <c r="AH693" s="2" t="str">
        <f t="shared" si="180"/>
        <v/>
      </c>
      <c r="AI693" s="2">
        <f t="shared" si="181"/>
        <v>475</v>
      </c>
      <c r="AK693" s="2" t="str">
        <f t="shared" si="182"/>
        <v/>
      </c>
      <c r="AL693" s="2" t="str">
        <f t="shared" si="183"/>
        <v/>
      </c>
      <c r="AM693" s="2" t="str">
        <f t="shared" si="184"/>
        <v/>
      </c>
      <c r="AN693" s="2" t="str">
        <f t="shared" si="185"/>
        <v/>
      </c>
      <c r="AO693" s="2">
        <f t="shared" si="186"/>
        <v>212</v>
      </c>
    </row>
    <row r="694" spans="1:41" x14ac:dyDescent="0.3">
      <c r="A694" s="111">
        <v>44596.940312500003</v>
      </c>
      <c r="B694" s="78" t="s">
        <v>1932</v>
      </c>
      <c r="C694" s="78" t="s">
        <v>846</v>
      </c>
      <c r="D694" s="78" t="s">
        <v>1199</v>
      </c>
      <c r="E694" s="78">
        <v>520</v>
      </c>
      <c r="F694" s="78" t="s">
        <v>809</v>
      </c>
      <c r="G694" s="78" t="s">
        <v>94</v>
      </c>
      <c r="H694" s="112" t="s">
        <v>222</v>
      </c>
      <c r="I694" s="112">
        <v>2</v>
      </c>
      <c r="J694" s="113">
        <v>44596.939803240741</v>
      </c>
      <c r="K694" s="113">
        <v>44596.940312500003</v>
      </c>
      <c r="M694" s="113">
        <v>44596.941099537034</v>
      </c>
      <c r="N694" s="113">
        <v>44596.941122685188</v>
      </c>
      <c r="O694" s="78" t="s">
        <v>1187</v>
      </c>
      <c r="P694" s="78" t="str">
        <f t="shared" si="170"/>
        <v>CIC</v>
      </c>
      <c r="S694" s="78" t="str">
        <f t="shared" si="171"/>
        <v/>
      </c>
      <c r="T694" s="113">
        <v>44596.944814814815</v>
      </c>
      <c r="U694" s="78" t="s">
        <v>1187</v>
      </c>
      <c r="V694" s="78" t="str">
        <f t="shared" si="172"/>
        <v>CIC</v>
      </c>
      <c r="W694" s="113">
        <v>44597.002858796295</v>
      </c>
      <c r="X694" s="113">
        <f t="shared" si="173"/>
        <v>7.8703703184146434E-4</v>
      </c>
      <c r="Y694" s="113">
        <f t="shared" si="174"/>
        <v>3.7152777804294601E-3</v>
      </c>
      <c r="Z694" s="113">
        <f t="shared" si="175"/>
        <v>5.804398148029577E-2</v>
      </c>
      <c r="AB694" s="2">
        <f t="shared" si="176"/>
        <v>321</v>
      </c>
      <c r="AC694" s="2">
        <f t="shared" si="176"/>
        <v>5015</v>
      </c>
      <c r="AE694" s="2" t="str">
        <f t="shared" si="177"/>
        <v/>
      </c>
      <c r="AF694" s="2" t="str">
        <f t="shared" si="178"/>
        <v/>
      </c>
      <c r="AG694" s="2">
        <f t="shared" si="179"/>
        <v>321</v>
      </c>
      <c r="AH694" s="2" t="str">
        <f t="shared" si="180"/>
        <v/>
      </c>
      <c r="AI694" s="2" t="str">
        <f t="shared" si="181"/>
        <v/>
      </c>
      <c r="AK694" s="2" t="str">
        <f t="shared" si="182"/>
        <v/>
      </c>
      <c r="AL694" s="2" t="str">
        <f t="shared" si="183"/>
        <v/>
      </c>
      <c r="AM694" s="2">
        <f t="shared" si="184"/>
        <v>5015</v>
      </c>
      <c r="AN694" s="2" t="str">
        <f t="shared" si="185"/>
        <v/>
      </c>
      <c r="AO694" s="2" t="str">
        <f t="shared" si="186"/>
        <v/>
      </c>
    </row>
    <row r="695" spans="1:41" x14ac:dyDescent="0.3">
      <c r="A695" s="111">
        <v>44596.940312500003</v>
      </c>
      <c r="B695" s="78" t="s">
        <v>1932</v>
      </c>
      <c r="C695" s="78" t="s">
        <v>853</v>
      </c>
      <c r="D695" s="78" t="s">
        <v>1199</v>
      </c>
      <c r="E695" s="78">
        <v>520</v>
      </c>
      <c r="F695" s="78" t="s">
        <v>809</v>
      </c>
      <c r="G695" s="78" t="s">
        <v>94</v>
      </c>
      <c r="H695" s="112" t="s">
        <v>222</v>
      </c>
      <c r="I695" s="112">
        <v>2</v>
      </c>
      <c r="J695" s="113">
        <v>44596.939803240741</v>
      </c>
      <c r="K695" s="113">
        <v>44596.940312500003</v>
      </c>
      <c r="M695" s="113">
        <v>44596.941828703704</v>
      </c>
      <c r="N695" s="113">
        <v>44596.942476851851</v>
      </c>
      <c r="O695" s="78" t="s">
        <v>1187</v>
      </c>
      <c r="P695" s="78" t="str">
        <f t="shared" si="170"/>
        <v>CIC</v>
      </c>
      <c r="Q695" s="113">
        <v>44596.945023148146</v>
      </c>
      <c r="R695" s="78" t="s">
        <v>1273</v>
      </c>
      <c r="S695" s="78" t="str">
        <f t="shared" si="171"/>
        <v>PLOEG</v>
      </c>
      <c r="T695" s="113">
        <v>44596.94940972222</v>
      </c>
      <c r="U695" s="78" t="s">
        <v>1273</v>
      </c>
      <c r="V695" s="78" t="str">
        <f t="shared" si="172"/>
        <v>PLOEG</v>
      </c>
      <c r="W695" s="113">
        <v>44597.002858796295</v>
      </c>
      <c r="X695" s="113">
        <f t="shared" si="173"/>
        <v>1.5162037016125396E-3</v>
      </c>
      <c r="Y695" s="113">
        <f t="shared" si="174"/>
        <v>7.5810185153386556E-3</v>
      </c>
      <c r="Z695" s="113">
        <f t="shared" si="175"/>
        <v>5.3449074075615499E-2</v>
      </c>
      <c r="AB695" s="2">
        <f t="shared" si="176"/>
        <v>655</v>
      </c>
      <c r="AC695" s="2">
        <f t="shared" si="176"/>
        <v>4618</v>
      </c>
      <c r="AE695" s="2" t="str">
        <f t="shared" si="177"/>
        <v/>
      </c>
      <c r="AF695" s="2" t="str">
        <f t="shared" si="178"/>
        <v/>
      </c>
      <c r="AG695" s="2">
        <f t="shared" si="179"/>
        <v>655</v>
      </c>
      <c r="AH695" s="2" t="str">
        <f t="shared" si="180"/>
        <v/>
      </c>
      <c r="AI695" s="2" t="str">
        <f t="shared" si="181"/>
        <v/>
      </c>
      <c r="AK695" s="2" t="str">
        <f t="shared" si="182"/>
        <v/>
      </c>
      <c r="AL695" s="2" t="str">
        <f t="shared" si="183"/>
        <v/>
      </c>
      <c r="AM695" s="2">
        <f t="shared" si="184"/>
        <v>4618</v>
      </c>
      <c r="AN695" s="2" t="str">
        <f t="shared" si="185"/>
        <v/>
      </c>
      <c r="AO695" s="2" t="str">
        <f t="shared" si="186"/>
        <v/>
      </c>
    </row>
    <row r="696" spans="1:41" x14ac:dyDescent="0.3">
      <c r="A696" s="111">
        <v>44596.940312500003</v>
      </c>
      <c r="B696" s="78" t="s">
        <v>1932</v>
      </c>
      <c r="C696" s="78" t="s">
        <v>835</v>
      </c>
      <c r="D696" s="78" t="s">
        <v>1199</v>
      </c>
      <c r="E696" s="78">
        <v>520</v>
      </c>
      <c r="F696" s="78" t="s">
        <v>809</v>
      </c>
      <c r="G696" s="78" t="s">
        <v>94</v>
      </c>
      <c r="H696" s="112" t="s">
        <v>222</v>
      </c>
      <c r="I696" s="112">
        <v>2</v>
      </c>
      <c r="J696" s="113">
        <v>44596.939803240741</v>
      </c>
      <c r="K696" s="113">
        <v>44596.940312500003</v>
      </c>
      <c r="M696" s="113">
        <v>44596.942615740743</v>
      </c>
      <c r="N696" s="113">
        <v>44596.94263888889</v>
      </c>
      <c r="O696" s="78" t="s">
        <v>1187</v>
      </c>
      <c r="P696" s="78" t="str">
        <f t="shared" si="170"/>
        <v>CIC</v>
      </c>
      <c r="S696" s="78" t="str">
        <f t="shared" si="171"/>
        <v/>
      </c>
      <c r="T696" s="113">
        <v>44596.945231481484</v>
      </c>
      <c r="U696" s="78" t="s">
        <v>1187</v>
      </c>
      <c r="V696" s="78" t="str">
        <f t="shared" si="172"/>
        <v>CIC</v>
      </c>
      <c r="W696" s="113">
        <v>44597.002858796295</v>
      </c>
      <c r="X696" s="113">
        <f t="shared" si="173"/>
        <v>2.3032407407299615E-3</v>
      </c>
      <c r="Y696" s="113">
        <f t="shared" si="174"/>
        <v>2.6157407410209998E-3</v>
      </c>
      <c r="Z696" s="113">
        <f t="shared" si="175"/>
        <v>5.7627314810815733E-2</v>
      </c>
      <c r="AB696" s="2">
        <f t="shared" si="176"/>
        <v>226</v>
      </c>
      <c r="AC696" s="2">
        <f t="shared" si="176"/>
        <v>4979</v>
      </c>
      <c r="AE696" s="2" t="str">
        <f t="shared" si="177"/>
        <v/>
      </c>
      <c r="AF696" s="2" t="str">
        <f t="shared" si="178"/>
        <v/>
      </c>
      <c r="AG696" s="2">
        <f t="shared" si="179"/>
        <v>226</v>
      </c>
      <c r="AH696" s="2" t="str">
        <f t="shared" si="180"/>
        <v/>
      </c>
      <c r="AI696" s="2" t="str">
        <f t="shared" si="181"/>
        <v/>
      </c>
      <c r="AK696" s="2" t="str">
        <f t="shared" si="182"/>
        <v/>
      </c>
      <c r="AL696" s="2" t="str">
        <f t="shared" si="183"/>
        <v/>
      </c>
      <c r="AM696" s="2">
        <f t="shared" si="184"/>
        <v>4979</v>
      </c>
      <c r="AN696" s="2" t="str">
        <f t="shared" si="185"/>
        <v/>
      </c>
      <c r="AO696" s="2" t="str">
        <f t="shared" si="186"/>
        <v/>
      </c>
    </row>
    <row r="697" spans="1:41" x14ac:dyDescent="0.3">
      <c r="A697" s="111">
        <v>44596.999722222223</v>
      </c>
      <c r="B697" s="78" t="s">
        <v>1933</v>
      </c>
      <c r="C697" s="78" t="s">
        <v>853</v>
      </c>
      <c r="D697" s="78" t="s">
        <v>1207</v>
      </c>
      <c r="E697" s="78">
        <v>166</v>
      </c>
      <c r="F697" s="78" t="s">
        <v>807</v>
      </c>
      <c r="G697" s="78" t="s">
        <v>120</v>
      </c>
      <c r="H697" s="112" t="s">
        <v>378</v>
      </c>
      <c r="I697" s="112">
        <v>2</v>
      </c>
      <c r="J697" s="113">
        <v>44596.99728009259</v>
      </c>
      <c r="K697" s="113">
        <v>44596.999722222223</v>
      </c>
      <c r="M697" s="113">
        <v>44597.002951388888</v>
      </c>
      <c r="P697" s="78" t="str">
        <f t="shared" si="170"/>
        <v/>
      </c>
      <c r="Q697" s="113">
        <v>44597.003252314818</v>
      </c>
      <c r="R697" s="78" t="s">
        <v>1185</v>
      </c>
      <c r="S697" s="78" t="str">
        <f t="shared" si="171"/>
        <v>CIC</v>
      </c>
      <c r="V697" s="78" t="str">
        <f t="shared" si="172"/>
        <v/>
      </c>
      <c r="W697" s="113">
        <v>44597.04959490741</v>
      </c>
      <c r="X697" s="113">
        <f t="shared" si="173"/>
        <v>3.2291666648234241E-3</v>
      </c>
      <c r="Y697" s="113" t="str">
        <f t="shared" si="174"/>
        <v/>
      </c>
      <c r="Z697" s="113" t="str">
        <f t="shared" si="175"/>
        <v/>
      </c>
      <c r="AB697" s="2" t="str">
        <f t="shared" si="176"/>
        <v/>
      </c>
      <c r="AC697" s="2" t="str">
        <f t="shared" si="176"/>
        <v/>
      </c>
      <c r="AE697" s="2" t="str">
        <f t="shared" si="177"/>
        <v/>
      </c>
      <c r="AF697" s="2" t="str">
        <f t="shared" si="178"/>
        <v/>
      </c>
      <c r="AG697" s="2" t="str">
        <f t="shared" si="179"/>
        <v/>
      </c>
      <c r="AH697" s="2" t="str">
        <f t="shared" si="180"/>
        <v/>
      </c>
      <c r="AI697" s="2" t="str">
        <f t="shared" si="181"/>
        <v/>
      </c>
      <c r="AK697" s="2" t="str">
        <f t="shared" si="182"/>
        <v/>
      </c>
      <c r="AL697" s="2" t="str">
        <f t="shared" si="183"/>
        <v/>
      </c>
      <c r="AM697" s="2" t="str">
        <f t="shared" si="184"/>
        <v/>
      </c>
      <c r="AN697" s="2" t="str">
        <f t="shared" si="185"/>
        <v/>
      </c>
      <c r="AO697" s="2" t="str">
        <f t="shared" si="186"/>
        <v/>
      </c>
    </row>
    <row r="698" spans="1:41" x14ac:dyDescent="0.3">
      <c r="A698" s="111">
        <v>44596.999722222223</v>
      </c>
      <c r="B698" s="78" t="s">
        <v>1933</v>
      </c>
      <c r="C698" s="78" t="s">
        <v>835</v>
      </c>
      <c r="D698" s="78" t="s">
        <v>1207</v>
      </c>
      <c r="E698" s="78">
        <v>166</v>
      </c>
      <c r="F698" s="78" t="s">
        <v>807</v>
      </c>
      <c r="G698" s="78" t="s">
        <v>120</v>
      </c>
      <c r="H698" s="112" t="s">
        <v>378</v>
      </c>
      <c r="I698" s="112">
        <v>2</v>
      </c>
      <c r="J698" s="113">
        <v>44596.99728009259</v>
      </c>
      <c r="K698" s="113">
        <v>44596.999722222223</v>
      </c>
      <c r="M698" s="113">
        <v>44597.002974537034</v>
      </c>
      <c r="P698" s="78" t="str">
        <f t="shared" si="170"/>
        <v/>
      </c>
      <c r="Q698" s="113">
        <v>44597.003275462965</v>
      </c>
      <c r="R698" s="78" t="s">
        <v>1185</v>
      </c>
      <c r="S698" s="78" t="str">
        <f t="shared" si="171"/>
        <v>CIC</v>
      </c>
      <c r="V698" s="78" t="str">
        <f t="shared" si="172"/>
        <v/>
      </c>
      <c r="W698" s="113">
        <v>44597.049675925926</v>
      </c>
      <c r="X698" s="113">
        <f t="shared" si="173"/>
        <v>3.2523148111067712E-3</v>
      </c>
      <c r="Y698" s="113" t="str">
        <f t="shared" si="174"/>
        <v/>
      </c>
      <c r="Z698" s="113" t="str">
        <f t="shared" si="175"/>
        <v/>
      </c>
      <c r="AB698" s="2" t="str">
        <f t="shared" si="176"/>
        <v/>
      </c>
      <c r="AC698" s="2" t="str">
        <f t="shared" si="176"/>
        <v/>
      </c>
      <c r="AE698" s="2" t="str">
        <f t="shared" si="177"/>
        <v/>
      </c>
      <c r="AF698" s="2" t="str">
        <f t="shared" si="178"/>
        <v/>
      </c>
      <c r="AG698" s="2" t="str">
        <f t="shared" si="179"/>
        <v/>
      </c>
      <c r="AH698" s="2" t="str">
        <f t="shared" si="180"/>
        <v/>
      </c>
      <c r="AI698" s="2" t="str">
        <f t="shared" si="181"/>
        <v/>
      </c>
      <c r="AK698" s="2" t="str">
        <f t="shared" si="182"/>
        <v/>
      </c>
      <c r="AL698" s="2" t="str">
        <f t="shared" si="183"/>
        <v/>
      </c>
      <c r="AM698" s="2" t="str">
        <f t="shared" si="184"/>
        <v/>
      </c>
      <c r="AN698" s="2" t="str">
        <f t="shared" si="185"/>
        <v/>
      </c>
      <c r="AO698" s="2" t="str">
        <f t="shared" si="186"/>
        <v/>
      </c>
    </row>
    <row r="699" spans="1:41" x14ac:dyDescent="0.3">
      <c r="A699" s="111">
        <v>44596.999722222223</v>
      </c>
      <c r="B699" s="78" t="s">
        <v>1933</v>
      </c>
      <c r="C699" s="78" t="s">
        <v>846</v>
      </c>
      <c r="D699" s="78" t="s">
        <v>1207</v>
      </c>
      <c r="E699" s="78">
        <v>166</v>
      </c>
      <c r="F699" s="78" t="s">
        <v>807</v>
      </c>
      <c r="G699" s="78" t="s">
        <v>120</v>
      </c>
      <c r="H699" s="112" t="s">
        <v>378</v>
      </c>
      <c r="I699" s="112">
        <v>2</v>
      </c>
      <c r="J699" s="113">
        <v>44596.99728009259</v>
      </c>
      <c r="K699" s="113">
        <v>44596.999722222223</v>
      </c>
      <c r="M699" s="113">
        <v>44597.002986111111</v>
      </c>
      <c r="P699" s="78" t="str">
        <f t="shared" si="170"/>
        <v/>
      </c>
      <c r="Q699" s="113">
        <v>44597.003287037034</v>
      </c>
      <c r="R699" s="78" t="s">
        <v>1185</v>
      </c>
      <c r="S699" s="78" t="str">
        <f t="shared" si="171"/>
        <v>CIC</v>
      </c>
      <c r="V699" s="78" t="str">
        <f t="shared" si="172"/>
        <v/>
      </c>
      <c r="W699" s="113">
        <v>44597.049756944441</v>
      </c>
      <c r="X699" s="113">
        <f t="shared" si="173"/>
        <v>3.2638888878864236E-3</v>
      </c>
      <c r="Y699" s="113" t="str">
        <f t="shared" si="174"/>
        <v/>
      </c>
      <c r="Z699" s="113" t="str">
        <f t="shared" si="175"/>
        <v/>
      </c>
      <c r="AB699" s="2" t="str">
        <f t="shared" si="176"/>
        <v/>
      </c>
      <c r="AC699" s="2" t="str">
        <f t="shared" si="176"/>
        <v/>
      </c>
      <c r="AE699" s="2" t="str">
        <f t="shared" si="177"/>
        <v/>
      </c>
      <c r="AF699" s="2" t="str">
        <f t="shared" si="178"/>
        <v/>
      </c>
      <c r="AG699" s="2" t="str">
        <f t="shared" si="179"/>
        <v/>
      </c>
      <c r="AH699" s="2" t="str">
        <f t="shared" si="180"/>
        <v/>
      </c>
      <c r="AI699" s="2" t="str">
        <f t="shared" si="181"/>
        <v/>
      </c>
      <c r="AK699" s="2" t="str">
        <f t="shared" si="182"/>
        <v/>
      </c>
      <c r="AL699" s="2" t="str">
        <f t="shared" si="183"/>
        <v/>
      </c>
      <c r="AM699" s="2" t="str">
        <f t="shared" si="184"/>
        <v/>
      </c>
      <c r="AN699" s="2" t="str">
        <f t="shared" si="185"/>
        <v/>
      </c>
      <c r="AO699" s="2" t="str">
        <f t="shared" si="186"/>
        <v/>
      </c>
    </row>
    <row r="700" spans="1:41" x14ac:dyDescent="0.3">
      <c r="A700" s="111">
        <v>44597.087118055555</v>
      </c>
      <c r="B700" s="78" t="s">
        <v>1934</v>
      </c>
      <c r="C700" s="78" t="s">
        <v>835</v>
      </c>
      <c r="D700" s="78" t="s">
        <v>1935</v>
      </c>
      <c r="E700" s="78">
        <v>28</v>
      </c>
      <c r="F700" s="78" t="s">
        <v>809</v>
      </c>
      <c r="G700" s="78" t="s">
        <v>90</v>
      </c>
      <c r="H700" s="112" t="s">
        <v>272</v>
      </c>
      <c r="I700" s="112">
        <v>2</v>
      </c>
      <c r="J700" s="113">
        <v>44597.0859375</v>
      </c>
      <c r="K700" s="113">
        <v>44597.087118055555</v>
      </c>
      <c r="M700" s="113">
        <v>44597.091527777775</v>
      </c>
      <c r="N700" s="113">
        <v>44597.091562499998</v>
      </c>
      <c r="O700" s="78" t="s">
        <v>1187</v>
      </c>
      <c r="P700" s="78" t="str">
        <f t="shared" si="170"/>
        <v>CIC</v>
      </c>
      <c r="S700" s="78" t="str">
        <f t="shared" si="171"/>
        <v/>
      </c>
      <c r="T700" s="113">
        <v>44597.098495370374</v>
      </c>
      <c r="U700" s="78" t="s">
        <v>1185</v>
      </c>
      <c r="V700" s="78" t="str">
        <f t="shared" si="172"/>
        <v>CIC</v>
      </c>
      <c r="W700" s="113">
        <v>44597.110925925925</v>
      </c>
      <c r="X700" s="113">
        <f t="shared" si="173"/>
        <v>4.4097222198615782E-3</v>
      </c>
      <c r="Y700" s="113">
        <f t="shared" si="174"/>
        <v>6.967592598812189E-3</v>
      </c>
      <c r="Z700" s="113">
        <f t="shared" si="175"/>
        <v>1.2430555550963618E-2</v>
      </c>
      <c r="AB700" s="2">
        <f t="shared" si="176"/>
        <v>602</v>
      </c>
      <c r="AC700" s="2">
        <f t="shared" si="176"/>
        <v>1074</v>
      </c>
      <c r="AE700" s="2" t="str">
        <f t="shared" si="177"/>
        <v/>
      </c>
      <c r="AF700" s="2" t="str">
        <f t="shared" si="178"/>
        <v/>
      </c>
      <c r="AG700" s="2">
        <f t="shared" si="179"/>
        <v>602</v>
      </c>
      <c r="AH700" s="2" t="str">
        <f t="shared" si="180"/>
        <v/>
      </c>
      <c r="AI700" s="2" t="str">
        <f t="shared" si="181"/>
        <v/>
      </c>
      <c r="AK700" s="2" t="str">
        <f t="shared" si="182"/>
        <v/>
      </c>
      <c r="AL700" s="2" t="str">
        <f t="shared" si="183"/>
        <v/>
      </c>
      <c r="AM700" s="2">
        <f t="shared" si="184"/>
        <v>1074</v>
      </c>
      <c r="AN700" s="2" t="str">
        <f t="shared" si="185"/>
        <v/>
      </c>
      <c r="AO700" s="2" t="str">
        <f t="shared" si="186"/>
        <v/>
      </c>
    </row>
    <row r="701" spans="1:41" x14ac:dyDescent="0.3">
      <c r="A701" s="111">
        <v>44597.087118055555</v>
      </c>
      <c r="B701" s="78" t="s">
        <v>1934</v>
      </c>
      <c r="C701" s="78" t="s">
        <v>846</v>
      </c>
      <c r="D701" s="78" t="s">
        <v>1935</v>
      </c>
      <c r="E701" s="78">
        <v>28</v>
      </c>
      <c r="F701" s="78" t="s">
        <v>809</v>
      </c>
      <c r="G701" s="78" t="s">
        <v>90</v>
      </c>
      <c r="H701" s="112" t="s">
        <v>272</v>
      </c>
      <c r="I701" s="112">
        <v>2</v>
      </c>
      <c r="J701" s="113">
        <v>44597.0859375</v>
      </c>
      <c r="K701" s="113">
        <v>44597.087118055555</v>
      </c>
      <c r="M701" s="113">
        <v>44597.098460648151</v>
      </c>
      <c r="P701" s="78" t="str">
        <f t="shared" si="170"/>
        <v/>
      </c>
      <c r="S701" s="78" t="str">
        <f t="shared" si="171"/>
        <v/>
      </c>
      <c r="T701" s="113">
        <v>44597.098483796297</v>
      </c>
      <c r="U701" s="78" t="s">
        <v>1185</v>
      </c>
      <c r="V701" s="78" t="str">
        <f t="shared" si="172"/>
        <v>CIC</v>
      </c>
      <c r="W701" s="113">
        <v>44597.110925925925</v>
      </c>
      <c r="X701" s="113">
        <f t="shared" si="173"/>
        <v>1.1342592595610768E-2</v>
      </c>
      <c r="Y701" s="113" t="str">
        <f t="shared" si="174"/>
        <v/>
      </c>
      <c r="Z701" s="113">
        <f t="shared" si="175"/>
        <v>1.244212962774327E-2</v>
      </c>
      <c r="AB701" s="2" t="str">
        <f t="shared" si="176"/>
        <v/>
      </c>
      <c r="AC701" s="2">
        <f t="shared" si="176"/>
        <v>1075</v>
      </c>
      <c r="AE701" s="2" t="str">
        <f t="shared" si="177"/>
        <v/>
      </c>
      <c r="AF701" s="2" t="str">
        <f t="shared" si="178"/>
        <v/>
      </c>
      <c r="AG701" s="2" t="str">
        <f t="shared" si="179"/>
        <v/>
      </c>
      <c r="AH701" s="2" t="str">
        <f t="shared" si="180"/>
        <v/>
      </c>
      <c r="AI701" s="2" t="str">
        <f t="shared" si="181"/>
        <v/>
      </c>
      <c r="AK701" s="2" t="str">
        <f t="shared" si="182"/>
        <v/>
      </c>
      <c r="AL701" s="2" t="str">
        <f t="shared" si="183"/>
        <v/>
      </c>
      <c r="AM701" s="2">
        <f t="shared" si="184"/>
        <v>1075</v>
      </c>
      <c r="AN701" s="2" t="str">
        <f t="shared" si="185"/>
        <v/>
      </c>
      <c r="AO701" s="2" t="str">
        <f t="shared" si="186"/>
        <v/>
      </c>
    </row>
    <row r="702" spans="1:41" x14ac:dyDescent="0.3">
      <c r="A702" s="111">
        <v>44597.087118055555</v>
      </c>
      <c r="B702" s="78" t="s">
        <v>1934</v>
      </c>
      <c r="C702" s="78" t="s">
        <v>853</v>
      </c>
      <c r="D702" s="78" t="s">
        <v>1935</v>
      </c>
      <c r="E702" s="78">
        <v>28</v>
      </c>
      <c r="F702" s="78" t="s">
        <v>809</v>
      </c>
      <c r="G702" s="78" t="s">
        <v>90</v>
      </c>
      <c r="H702" s="112" t="s">
        <v>272</v>
      </c>
      <c r="I702" s="112">
        <v>2</v>
      </c>
      <c r="J702" s="113">
        <v>44597.0859375</v>
      </c>
      <c r="K702" s="113">
        <v>44597.087118055555</v>
      </c>
      <c r="M702" s="113">
        <v>44597.098541666666</v>
      </c>
      <c r="P702" s="78" t="str">
        <f t="shared" si="170"/>
        <v/>
      </c>
      <c r="S702" s="78" t="str">
        <f t="shared" si="171"/>
        <v/>
      </c>
      <c r="T702" s="113">
        <v>44597.098576388889</v>
      </c>
      <c r="U702" s="78" t="s">
        <v>1185</v>
      </c>
      <c r="V702" s="78" t="str">
        <f t="shared" si="172"/>
        <v>CIC</v>
      </c>
      <c r="W702" s="113">
        <v>44597.110925925925</v>
      </c>
      <c r="X702" s="113">
        <f t="shared" si="173"/>
        <v>1.1423611111240461E-2</v>
      </c>
      <c r="Y702" s="113" t="str">
        <f t="shared" si="174"/>
        <v/>
      </c>
      <c r="Z702" s="113">
        <f t="shared" si="175"/>
        <v>1.2349537035333924E-2</v>
      </c>
      <c r="AB702" s="2" t="str">
        <f t="shared" si="176"/>
        <v/>
      </c>
      <c r="AC702" s="2">
        <f t="shared" si="176"/>
        <v>1067</v>
      </c>
      <c r="AE702" s="2" t="str">
        <f t="shared" si="177"/>
        <v/>
      </c>
      <c r="AF702" s="2" t="str">
        <f t="shared" si="178"/>
        <v/>
      </c>
      <c r="AG702" s="2" t="str">
        <f t="shared" si="179"/>
        <v/>
      </c>
      <c r="AH702" s="2" t="str">
        <f t="shared" si="180"/>
        <v/>
      </c>
      <c r="AI702" s="2" t="str">
        <f t="shared" si="181"/>
        <v/>
      </c>
      <c r="AK702" s="2" t="str">
        <f t="shared" si="182"/>
        <v/>
      </c>
      <c r="AL702" s="2" t="str">
        <f t="shared" si="183"/>
        <v/>
      </c>
      <c r="AM702" s="2">
        <f t="shared" si="184"/>
        <v>1067</v>
      </c>
      <c r="AN702" s="2" t="str">
        <f t="shared" si="185"/>
        <v/>
      </c>
      <c r="AO702" s="2" t="str">
        <f t="shared" si="186"/>
        <v/>
      </c>
    </row>
    <row r="703" spans="1:41" x14ac:dyDescent="0.3">
      <c r="A703" s="111">
        <v>44597.200740740744</v>
      </c>
      <c r="B703" s="78" t="s">
        <v>1936</v>
      </c>
      <c r="C703" s="78" t="s">
        <v>853</v>
      </c>
      <c r="D703" s="78" t="s">
        <v>1937</v>
      </c>
      <c r="E703" s="78" t="s">
        <v>1938</v>
      </c>
      <c r="F703" s="78" t="s">
        <v>814</v>
      </c>
      <c r="G703" s="78" t="s">
        <v>108</v>
      </c>
      <c r="H703" s="112" t="s">
        <v>240</v>
      </c>
      <c r="I703" s="112">
        <v>2</v>
      </c>
      <c r="J703" s="113">
        <v>44597.200740740744</v>
      </c>
      <c r="K703" s="113">
        <v>44597.200740740744</v>
      </c>
      <c r="M703" s="113">
        <v>44597.201053240744</v>
      </c>
      <c r="P703" s="78" t="str">
        <f t="shared" si="170"/>
        <v/>
      </c>
      <c r="Q703" s="113">
        <v>44597.201203703706</v>
      </c>
      <c r="R703" s="78" t="s">
        <v>1185</v>
      </c>
      <c r="S703" s="78" t="str">
        <f t="shared" si="171"/>
        <v>CIC</v>
      </c>
      <c r="T703" s="113">
        <v>44597.205787037034</v>
      </c>
      <c r="U703" s="78" t="s">
        <v>1185</v>
      </c>
      <c r="V703" s="78" t="str">
        <f t="shared" si="172"/>
        <v>CIC</v>
      </c>
      <c r="W703" s="113">
        <v>44597.231620370374</v>
      </c>
      <c r="X703" s="113">
        <f t="shared" si="173"/>
        <v>3.125000002910383E-4</v>
      </c>
      <c r="Y703" s="113">
        <f t="shared" si="174"/>
        <v>4.7337962896563113E-3</v>
      </c>
      <c r="Z703" s="113">
        <f t="shared" si="175"/>
        <v>2.5833333340415265E-2</v>
      </c>
      <c r="AB703" s="2">
        <f t="shared" si="176"/>
        <v>409</v>
      </c>
      <c r="AC703" s="2">
        <f t="shared" si="176"/>
        <v>2232</v>
      </c>
      <c r="AE703" s="2" t="str">
        <f t="shared" si="177"/>
        <v/>
      </c>
      <c r="AF703" s="2" t="str">
        <f t="shared" si="178"/>
        <v/>
      </c>
      <c r="AG703" s="2">
        <f t="shared" si="179"/>
        <v>409</v>
      </c>
      <c r="AH703" s="2" t="str">
        <f t="shared" si="180"/>
        <v/>
      </c>
      <c r="AI703" s="2" t="str">
        <f t="shared" si="181"/>
        <v/>
      </c>
      <c r="AK703" s="2" t="str">
        <f t="shared" si="182"/>
        <v/>
      </c>
      <c r="AL703" s="2" t="str">
        <f t="shared" si="183"/>
        <v/>
      </c>
      <c r="AM703" s="2">
        <f t="shared" si="184"/>
        <v>2232</v>
      </c>
      <c r="AN703" s="2" t="str">
        <f t="shared" si="185"/>
        <v/>
      </c>
      <c r="AO703" s="2" t="str">
        <f t="shared" si="186"/>
        <v/>
      </c>
    </row>
    <row r="704" spans="1:41" x14ac:dyDescent="0.3">
      <c r="A704" s="111">
        <v>44597.200740740744</v>
      </c>
      <c r="B704" s="78" t="s">
        <v>1936</v>
      </c>
      <c r="C704" s="78" t="s">
        <v>846</v>
      </c>
      <c r="D704" s="78" t="s">
        <v>1937</v>
      </c>
      <c r="E704" s="78" t="s">
        <v>1938</v>
      </c>
      <c r="F704" s="78" t="s">
        <v>814</v>
      </c>
      <c r="G704" s="78" t="s">
        <v>108</v>
      </c>
      <c r="H704" s="112" t="s">
        <v>240</v>
      </c>
      <c r="I704" s="112">
        <v>2</v>
      </c>
      <c r="J704" s="113">
        <v>44597.200740740744</v>
      </c>
      <c r="K704" s="113">
        <v>44597.200740740744</v>
      </c>
      <c r="M704" s="113">
        <v>44597.20107638889</v>
      </c>
      <c r="P704" s="78" t="str">
        <f t="shared" si="170"/>
        <v/>
      </c>
      <c r="Q704" s="113">
        <v>44597.201215277775</v>
      </c>
      <c r="R704" s="78" t="s">
        <v>1185</v>
      </c>
      <c r="S704" s="78" t="str">
        <f t="shared" si="171"/>
        <v>CIC</v>
      </c>
      <c r="T704" s="113">
        <v>44597.205810185187</v>
      </c>
      <c r="U704" s="78" t="s">
        <v>1185</v>
      </c>
      <c r="V704" s="78" t="str">
        <f t="shared" si="172"/>
        <v>CIC</v>
      </c>
      <c r="W704" s="113">
        <v>44597.231585648151</v>
      </c>
      <c r="X704" s="113">
        <f t="shared" si="173"/>
        <v>3.3564814657438546E-4</v>
      </c>
      <c r="Y704" s="113">
        <f t="shared" si="174"/>
        <v>4.7337962969322689E-3</v>
      </c>
      <c r="Z704" s="113">
        <f t="shared" si="175"/>
        <v>2.5775462963792961E-2</v>
      </c>
      <c r="AB704" s="2">
        <f t="shared" si="176"/>
        <v>409</v>
      </c>
      <c r="AC704" s="2">
        <f t="shared" si="176"/>
        <v>2227</v>
      </c>
      <c r="AE704" s="2" t="str">
        <f t="shared" si="177"/>
        <v/>
      </c>
      <c r="AF704" s="2" t="str">
        <f t="shared" si="178"/>
        <v/>
      </c>
      <c r="AG704" s="2">
        <f t="shared" si="179"/>
        <v>409</v>
      </c>
      <c r="AH704" s="2" t="str">
        <f t="shared" si="180"/>
        <v/>
      </c>
      <c r="AI704" s="2" t="str">
        <f t="shared" si="181"/>
        <v/>
      </c>
      <c r="AK704" s="2" t="str">
        <f t="shared" si="182"/>
        <v/>
      </c>
      <c r="AL704" s="2" t="str">
        <f t="shared" si="183"/>
        <v/>
      </c>
      <c r="AM704" s="2">
        <f t="shared" si="184"/>
        <v>2227</v>
      </c>
      <c r="AN704" s="2" t="str">
        <f t="shared" si="185"/>
        <v/>
      </c>
      <c r="AO704" s="2" t="str">
        <f t="shared" si="186"/>
        <v/>
      </c>
    </row>
    <row r="705" spans="1:41" x14ac:dyDescent="0.3">
      <c r="A705" s="111">
        <v>44597.209236111114</v>
      </c>
      <c r="B705" s="78" t="s">
        <v>1939</v>
      </c>
      <c r="C705" s="78" t="s">
        <v>835</v>
      </c>
      <c r="D705" s="78" t="s">
        <v>1207</v>
      </c>
      <c r="E705" s="78">
        <v>166</v>
      </c>
      <c r="F705" s="78" t="s">
        <v>807</v>
      </c>
      <c r="G705" s="78" t="s">
        <v>120</v>
      </c>
      <c r="H705" s="112" t="s">
        <v>378</v>
      </c>
      <c r="I705" s="112">
        <v>2</v>
      </c>
      <c r="J705" s="113">
        <v>44597.208240740743</v>
      </c>
      <c r="K705" s="113">
        <v>44597.209236111114</v>
      </c>
      <c r="M705" s="113">
        <v>44597.210775462961</v>
      </c>
      <c r="P705" s="78" t="str">
        <f t="shared" si="170"/>
        <v/>
      </c>
      <c r="Q705" s="113">
        <v>44597.217037037037</v>
      </c>
      <c r="R705" s="78" t="s">
        <v>1185</v>
      </c>
      <c r="S705" s="78" t="str">
        <f t="shared" si="171"/>
        <v>CIC</v>
      </c>
      <c r="V705" s="78" t="str">
        <f t="shared" si="172"/>
        <v/>
      </c>
      <c r="W705" s="113">
        <v>44597.223055555558</v>
      </c>
      <c r="X705" s="113">
        <f t="shared" si="173"/>
        <v>1.5393518478958867E-3</v>
      </c>
      <c r="Y705" s="113" t="str">
        <f t="shared" si="174"/>
        <v/>
      </c>
      <c r="Z705" s="113" t="str">
        <f t="shared" si="175"/>
        <v/>
      </c>
      <c r="AB705" s="2" t="str">
        <f t="shared" si="176"/>
        <v/>
      </c>
      <c r="AC705" s="2" t="str">
        <f t="shared" si="176"/>
        <v/>
      </c>
      <c r="AE705" s="2" t="str">
        <f t="shared" si="177"/>
        <v/>
      </c>
      <c r="AF705" s="2" t="str">
        <f t="shared" si="178"/>
        <v/>
      </c>
      <c r="AG705" s="2" t="str">
        <f t="shared" si="179"/>
        <v/>
      </c>
      <c r="AH705" s="2" t="str">
        <f t="shared" si="180"/>
        <v/>
      </c>
      <c r="AI705" s="2" t="str">
        <f t="shared" si="181"/>
        <v/>
      </c>
      <c r="AK705" s="2" t="str">
        <f t="shared" si="182"/>
        <v/>
      </c>
      <c r="AL705" s="2" t="str">
        <f t="shared" si="183"/>
        <v/>
      </c>
      <c r="AM705" s="2" t="str">
        <f t="shared" si="184"/>
        <v/>
      </c>
      <c r="AN705" s="2" t="str">
        <f t="shared" si="185"/>
        <v/>
      </c>
      <c r="AO705" s="2" t="str">
        <f t="shared" si="186"/>
        <v/>
      </c>
    </row>
    <row r="706" spans="1:41" x14ac:dyDescent="0.3">
      <c r="A706" s="111">
        <v>44597.272962962961</v>
      </c>
      <c r="B706" s="78" t="s">
        <v>1940</v>
      </c>
      <c r="C706" s="78" t="s">
        <v>886</v>
      </c>
      <c r="F706" s="78" t="s">
        <v>808</v>
      </c>
      <c r="G706" s="78" t="s">
        <v>98</v>
      </c>
      <c r="H706" s="112" t="s">
        <v>216</v>
      </c>
      <c r="I706" s="112">
        <v>4</v>
      </c>
      <c r="J706" s="113">
        <v>44597.271770833337</v>
      </c>
      <c r="K706" s="113">
        <v>44597.272962962961</v>
      </c>
      <c r="M706" s="113">
        <v>44597.274965277778</v>
      </c>
      <c r="N706" s="113">
        <v>44597.274988425925</v>
      </c>
      <c r="O706" s="78" t="s">
        <v>1187</v>
      </c>
      <c r="P706" s="78" t="str">
        <f t="shared" si="170"/>
        <v>CIC</v>
      </c>
      <c r="S706" s="78" t="str">
        <f t="shared" si="171"/>
        <v/>
      </c>
      <c r="T706" s="113">
        <v>44597.284085648149</v>
      </c>
      <c r="U706" s="78" t="s">
        <v>1185</v>
      </c>
      <c r="V706" s="78" t="str">
        <f t="shared" si="172"/>
        <v>CIC</v>
      </c>
      <c r="W706" s="113">
        <v>44597.297534722224</v>
      </c>
      <c r="X706" s="113">
        <f t="shared" si="173"/>
        <v>2.0023148172185756E-3</v>
      </c>
      <c r="Y706" s="113">
        <f t="shared" si="174"/>
        <v>9.1203703705104999E-3</v>
      </c>
      <c r="Z706" s="113">
        <f t="shared" si="175"/>
        <v>1.3449074074742384E-2</v>
      </c>
      <c r="AB706" s="2">
        <f t="shared" si="176"/>
        <v>788</v>
      </c>
      <c r="AC706" s="2">
        <f t="shared" si="176"/>
        <v>1162</v>
      </c>
      <c r="AE706" s="2" t="str">
        <f t="shared" si="177"/>
        <v/>
      </c>
      <c r="AF706" s="2" t="str">
        <f t="shared" si="178"/>
        <v/>
      </c>
      <c r="AG706" s="2" t="str">
        <f t="shared" si="179"/>
        <v/>
      </c>
      <c r="AH706" s="2" t="str">
        <f t="shared" si="180"/>
        <v/>
      </c>
      <c r="AI706" s="2">
        <f t="shared" si="181"/>
        <v>788</v>
      </c>
      <c r="AK706" s="2" t="str">
        <f t="shared" si="182"/>
        <v/>
      </c>
      <c r="AL706" s="2" t="str">
        <f t="shared" si="183"/>
        <v/>
      </c>
      <c r="AM706" s="2" t="str">
        <f t="shared" si="184"/>
        <v/>
      </c>
      <c r="AN706" s="2" t="str">
        <f t="shared" si="185"/>
        <v/>
      </c>
      <c r="AO706" s="2">
        <f t="shared" si="186"/>
        <v>1162</v>
      </c>
    </row>
    <row r="707" spans="1:41" x14ac:dyDescent="0.3">
      <c r="A707" s="111">
        <v>44597.293391203704</v>
      </c>
      <c r="B707" s="78" t="s">
        <v>1941</v>
      </c>
      <c r="C707" s="78" t="s">
        <v>850</v>
      </c>
      <c r="D707" s="78" t="s">
        <v>1818</v>
      </c>
      <c r="E707" s="78">
        <v>5</v>
      </c>
      <c r="F707" s="78" t="s">
        <v>808</v>
      </c>
      <c r="G707" s="78" t="s">
        <v>86</v>
      </c>
      <c r="H707" s="112" t="s">
        <v>210</v>
      </c>
      <c r="I707" s="112">
        <v>3</v>
      </c>
      <c r="J707" s="113">
        <v>44597.292812500003</v>
      </c>
      <c r="K707" s="113">
        <v>44597.293391203704</v>
      </c>
      <c r="M707" s="113">
        <v>44597.2971875</v>
      </c>
      <c r="N707" s="113">
        <v>44597.297199074077</v>
      </c>
      <c r="O707" s="78" t="s">
        <v>1187</v>
      </c>
      <c r="P707" s="78" t="str">
        <f t="shared" si="170"/>
        <v>CIC</v>
      </c>
      <c r="S707" s="78" t="str">
        <f t="shared" si="171"/>
        <v/>
      </c>
      <c r="V707" s="78" t="str">
        <f t="shared" si="172"/>
        <v/>
      </c>
      <c r="W707" s="113">
        <v>44597.30574074074</v>
      </c>
      <c r="X707" s="113">
        <f t="shared" si="173"/>
        <v>3.796296296059154E-3</v>
      </c>
      <c r="Y707" s="113" t="str">
        <f t="shared" si="174"/>
        <v/>
      </c>
      <c r="Z707" s="113" t="str">
        <f t="shared" si="175"/>
        <v/>
      </c>
      <c r="AB707" s="2" t="str">
        <f t="shared" si="176"/>
        <v/>
      </c>
      <c r="AC707" s="2" t="str">
        <f t="shared" si="176"/>
        <v/>
      </c>
      <c r="AE707" s="2" t="str">
        <f t="shared" si="177"/>
        <v/>
      </c>
      <c r="AF707" s="2" t="str">
        <f t="shared" si="178"/>
        <v/>
      </c>
      <c r="AG707" s="2" t="str">
        <f t="shared" si="179"/>
        <v/>
      </c>
      <c r="AH707" s="2" t="str">
        <f t="shared" si="180"/>
        <v/>
      </c>
      <c r="AI707" s="2" t="str">
        <f t="shared" si="181"/>
        <v/>
      </c>
      <c r="AK707" s="2" t="str">
        <f t="shared" si="182"/>
        <v/>
      </c>
      <c r="AL707" s="2" t="str">
        <f t="shared" si="183"/>
        <v/>
      </c>
      <c r="AM707" s="2" t="str">
        <f t="shared" si="184"/>
        <v/>
      </c>
      <c r="AN707" s="2" t="str">
        <f t="shared" si="185"/>
        <v/>
      </c>
      <c r="AO707" s="2" t="str">
        <f t="shared" si="186"/>
        <v/>
      </c>
    </row>
    <row r="708" spans="1:41" x14ac:dyDescent="0.3">
      <c r="A708" s="111">
        <v>44597.293391203704</v>
      </c>
      <c r="B708" s="78" t="s">
        <v>1941</v>
      </c>
      <c r="C708" s="78" t="s">
        <v>886</v>
      </c>
      <c r="D708" s="78" t="s">
        <v>1818</v>
      </c>
      <c r="E708" s="78">
        <v>5</v>
      </c>
      <c r="F708" s="78" t="s">
        <v>808</v>
      </c>
      <c r="G708" s="78" t="s">
        <v>86</v>
      </c>
      <c r="H708" s="112" t="s">
        <v>210</v>
      </c>
      <c r="I708" s="112">
        <v>3</v>
      </c>
      <c r="J708" s="113">
        <v>44597.292812500003</v>
      </c>
      <c r="K708" s="113">
        <v>44597.293391203704</v>
      </c>
      <c r="M708" s="113">
        <v>44597.29755787037</v>
      </c>
      <c r="N708" s="113">
        <v>44597.29760416667</v>
      </c>
      <c r="O708" s="78" t="s">
        <v>1187</v>
      </c>
      <c r="P708" s="78" t="str">
        <f t="shared" si="170"/>
        <v>CIC</v>
      </c>
      <c r="S708" s="78" t="str">
        <f t="shared" si="171"/>
        <v/>
      </c>
      <c r="T708" s="113">
        <v>44597.299733796295</v>
      </c>
      <c r="U708" s="78" t="s">
        <v>1267</v>
      </c>
      <c r="V708" s="78" t="str">
        <f t="shared" si="172"/>
        <v>PLOEG</v>
      </c>
      <c r="W708" s="113">
        <v>44597.305787037039</v>
      </c>
      <c r="X708" s="113">
        <f t="shared" si="173"/>
        <v>4.166666665696539E-3</v>
      </c>
      <c r="Y708" s="113">
        <f t="shared" si="174"/>
        <v>2.1759259252576157E-3</v>
      </c>
      <c r="Z708" s="113">
        <f t="shared" si="175"/>
        <v>6.0532407442224212E-3</v>
      </c>
      <c r="AB708" s="2">
        <f t="shared" si="176"/>
        <v>188</v>
      </c>
      <c r="AC708" s="2">
        <f t="shared" si="176"/>
        <v>523</v>
      </c>
      <c r="AE708" s="2" t="str">
        <f t="shared" si="177"/>
        <v/>
      </c>
      <c r="AF708" s="2" t="str">
        <f t="shared" si="178"/>
        <v/>
      </c>
      <c r="AG708" s="2" t="str">
        <f t="shared" si="179"/>
        <v/>
      </c>
      <c r="AH708" s="2">
        <f t="shared" si="180"/>
        <v>188</v>
      </c>
      <c r="AI708" s="2" t="str">
        <f t="shared" si="181"/>
        <v/>
      </c>
      <c r="AK708" s="2" t="str">
        <f t="shared" si="182"/>
        <v/>
      </c>
      <c r="AL708" s="2" t="str">
        <f t="shared" si="183"/>
        <v/>
      </c>
      <c r="AM708" s="2" t="str">
        <f t="shared" si="184"/>
        <v/>
      </c>
      <c r="AN708" s="2">
        <f t="shared" si="185"/>
        <v>523</v>
      </c>
      <c r="AO708" s="2" t="str">
        <f t="shared" si="186"/>
        <v/>
      </c>
    </row>
    <row r="709" spans="1:41" x14ac:dyDescent="0.3">
      <c r="A709" s="111">
        <v>44597.301087962966</v>
      </c>
      <c r="B709" s="78" t="s">
        <v>1942</v>
      </c>
      <c r="C709" s="78" t="s">
        <v>850</v>
      </c>
      <c r="D709" s="78" t="s">
        <v>1272</v>
      </c>
      <c r="F709" s="78" t="s">
        <v>808</v>
      </c>
      <c r="G709" s="78" t="s">
        <v>128</v>
      </c>
      <c r="H709" s="112" t="s">
        <v>270</v>
      </c>
      <c r="I709" s="112">
        <v>3</v>
      </c>
      <c r="J709" s="113">
        <v>44597.299155092594</v>
      </c>
      <c r="K709" s="113">
        <v>44597.301087962966</v>
      </c>
      <c r="M709" s="113">
        <v>44597.327592592592</v>
      </c>
      <c r="N709" s="113">
        <v>44597.327615740738</v>
      </c>
      <c r="O709" s="78" t="s">
        <v>1187</v>
      </c>
      <c r="P709" s="78" t="str">
        <f t="shared" si="170"/>
        <v>CIC</v>
      </c>
      <c r="S709" s="78" t="str">
        <f t="shared" si="171"/>
        <v/>
      </c>
      <c r="V709" s="78" t="str">
        <f t="shared" si="172"/>
        <v/>
      </c>
      <c r="W709" s="113">
        <v>44597.33489583333</v>
      </c>
      <c r="X709" s="113">
        <f t="shared" si="173"/>
        <v>2.6504629626288079E-2</v>
      </c>
      <c r="Y709" s="113" t="str">
        <f t="shared" si="174"/>
        <v/>
      </c>
      <c r="Z709" s="113" t="str">
        <f t="shared" si="175"/>
        <v/>
      </c>
      <c r="AB709" s="2" t="str">
        <f t="shared" si="176"/>
        <v/>
      </c>
      <c r="AC709" s="2" t="str">
        <f t="shared" si="176"/>
        <v/>
      </c>
      <c r="AE709" s="2" t="str">
        <f t="shared" si="177"/>
        <v/>
      </c>
      <c r="AF709" s="2" t="str">
        <f t="shared" si="178"/>
        <v/>
      </c>
      <c r="AG709" s="2" t="str">
        <f t="shared" si="179"/>
        <v/>
      </c>
      <c r="AH709" s="2" t="str">
        <f t="shared" si="180"/>
        <v/>
      </c>
      <c r="AI709" s="2" t="str">
        <f t="shared" si="181"/>
        <v/>
      </c>
      <c r="AK709" s="2" t="str">
        <f t="shared" si="182"/>
        <v/>
      </c>
      <c r="AL709" s="2" t="str">
        <f t="shared" si="183"/>
        <v/>
      </c>
      <c r="AM709" s="2" t="str">
        <f t="shared" si="184"/>
        <v/>
      </c>
      <c r="AN709" s="2" t="str">
        <f t="shared" si="185"/>
        <v/>
      </c>
      <c r="AO709" s="2" t="str">
        <f t="shared" si="186"/>
        <v/>
      </c>
    </row>
    <row r="710" spans="1:41" x14ac:dyDescent="0.3">
      <c r="A710" s="111">
        <v>44597.385520833333</v>
      </c>
      <c r="B710" s="78" t="s">
        <v>1943</v>
      </c>
      <c r="C710" s="78" t="s">
        <v>886</v>
      </c>
      <c r="D710" s="78" t="s">
        <v>1332</v>
      </c>
      <c r="E710" s="78" t="s">
        <v>1944</v>
      </c>
      <c r="F710" s="78" t="s">
        <v>807</v>
      </c>
      <c r="G710" s="78" t="s">
        <v>106</v>
      </c>
      <c r="H710" s="112" t="s">
        <v>268</v>
      </c>
      <c r="I710" s="112">
        <v>4</v>
      </c>
      <c r="J710" s="113">
        <v>44597.385520833333</v>
      </c>
      <c r="K710" s="113">
        <v>44597.385520833333</v>
      </c>
      <c r="M710" s="113">
        <v>44597.386006944442</v>
      </c>
      <c r="N710" s="113">
        <v>44597.386817129627</v>
      </c>
      <c r="O710" s="78" t="s">
        <v>1187</v>
      </c>
      <c r="P710" s="78" t="str">
        <f t="shared" ref="P710:P773" si="187">IF(LEFT(O710,3)="&amp;RU","PLOEG",IF(LEFT(O710,6)="ANT-di","DISP/S of N",IF(LEFT(O710,4)="rANT","DISP/S of N",IF(LEFT(O710,3)="ANT","CIC",""))))</f>
        <v>CIC</v>
      </c>
      <c r="Q710" s="113">
        <v>44597.395185185182</v>
      </c>
      <c r="R710" s="78" t="s">
        <v>1267</v>
      </c>
      <c r="S710" s="78" t="str">
        <f t="shared" ref="S710:S773" si="188">IF(LEFT(R710,3)="&amp;RU","PLOEG",IF(LEFT(R710,6)="ANT-di","DISP/S of N",IF(LEFT(R710,4)="rANT","DISP/S of N",IF(LEFT(R710,3)="ANT","CIC",""))))</f>
        <v>PLOEG</v>
      </c>
      <c r="T710" s="113">
        <v>44597.402280092596</v>
      </c>
      <c r="U710" s="78" t="s">
        <v>1267</v>
      </c>
      <c r="V710" s="78" t="str">
        <f t="shared" ref="V710:V773" si="189">IF(LEFT(U710,3)="&amp;RU","PLOEG",IF(LEFT(U710,6)="ANT-di","DISP/S of N",IF(LEFT(U710,4)="rANT","DISP/S of N",IF(LEFT(U710,3)="ANT","CIC",""))))</f>
        <v>PLOEG</v>
      </c>
      <c r="W710" s="113">
        <v>44597.426377314812</v>
      </c>
      <c r="X710" s="113">
        <f t="shared" ref="X710:X773" si="190">IF((MIN(L710:M710)&lt;K710+6/ (24*3600)),"", IF((MIN(L710:M710)=K710),"0:00:00",IF((MIN(L710:M710)-K710),MIN(L710:M710)-K710,"")))</f>
        <v>4.8611110833007842E-4</v>
      </c>
      <c r="Y710" s="113">
        <f t="shared" ref="Y710:Y773" si="191">IF(OR(T710="",T710&lt;MINA(L710,M710)+11/(24*3600)),"",T710-MINA(L710,M710))</f>
        <v>1.6273148154141381E-2</v>
      </c>
      <c r="Z710" s="113">
        <f t="shared" ref="Z710:Z773" si="192">IF(OR(T710="",W710&lt;T710+31/(24*3600)),"",W710-T710)</f>
        <v>2.4097222216369119E-2</v>
      </c>
      <c r="AB710" s="2">
        <f t="shared" ref="AB710:AC773" si="193">IF(Y710="","",SECOND(Y710)+(MINUTE(Y710)*60)+(HOUR(Y710)*3600))</f>
        <v>1406</v>
      </c>
      <c r="AC710" s="2">
        <f t="shared" si="193"/>
        <v>2082</v>
      </c>
      <c r="AE710" s="2" t="str">
        <f t="shared" ref="AE710:AE773" si="194">IF(I710=0,AB710,"")</f>
        <v/>
      </c>
      <c r="AF710" s="2" t="str">
        <f t="shared" ref="AF710:AF773" si="195">IF(I710=1,AB710,"")</f>
        <v/>
      </c>
      <c r="AG710" s="2" t="str">
        <f t="shared" ref="AG710:AG773" si="196">IF(I710=2,AB710,"")</f>
        <v/>
      </c>
      <c r="AH710" s="2" t="str">
        <f t="shared" ref="AH710:AH773" si="197">IF(I710=3,AB710,"")</f>
        <v/>
      </c>
      <c r="AI710" s="2">
        <f t="shared" ref="AI710:AI773" si="198">IF(I710=4,AB710,"")</f>
        <v>1406</v>
      </c>
      <c r="AK710" s="2" t="str">
        <f t="shared" ref="AK710:AK773" si="199">IF(I710=0,AC710,"")</f>
        <v/>
      </c>
      <c r="AL710" s="2" t="str">
        <f t="shared" ref="AL710:AL773" si="200">IF(I710=1,AC710,"")</f>
        <v/>
      </c>
      <c r="AM710" s="2" t="str">
        <f t="shared" ref="AM710:AM773" si="201">IF(I710=2,AC710,"")</f>
        <v/>
      </c>
      <c r="AN710" s="2" t="str">
        <f t="shared" ref="AN710:AN773" si="202">IF(I710=3,AC710,"")</f>
        <v/>
      </c>
      <c r="AO710" s="2">
        <f t="shared" ref="AO710:AO773" si="203">IF(I710=4,AC710,"")</f>
        <v>2082</v>
      </c>
    </row>
    <row r="711" spans="1:41" x14ac:dyDescent="0.3">
      <c r="A711" s="111">
        <v>44597.399270833332</v>
      </c>
      <c r="B711" s="78" t="s">
        <v>1945</v>
      </c>
      <c r="C711" s="78" t="s">
        <v>850</v>
      </c>
      <c r="D711" s="78" t="s">
        <v>1946</v>
      </c>
      <c r="E711" s="78">
        <v>63</v>
      </c>
      <c r="F711" s="78" t="s">
        <v>809</v>
      </c>
      <c r="G711" s="78" t="s">
        <v>104</v>
      </c>
      <c r="H711" s="112" t="s">
        <v>198</v>
      </c>
      <c r="I711" s="112">
        <v>3</v>
      </c>
      <c r="J711" s="113">
        <v>44597.398784722223</v>
      </c>
      <c r="K711" s="113">
        <v>44597.399270833332</v>
      </c>
      <c r="M711" s="113">
        <v>44597.400590277779</v>
      </c>
      <c r="N711" s="113">
        <v>44597.401145833333</v>
      </c>
      <c r="O711" s="78" t="s">
        <v>1187</v>
      </c>
      <c r="P711" s="78" t="str">
        <f t="shared" si="187"/>
        <v>CIC</v>
      </c>
      <c r="S711" s="78" t="str">
        <f t="shared" si="188"/>
        <v/>
      </c>
      <c r="V711" s="78" t="str">
        <f t="shared" si="189"/>
        <v/>
      </c>
      <c r="W711" s="113">
        <v>44597.414803240739</v>
      </c>
      <c r="X711" s="113">
        <f t="shared" si="190"/>
        <v>1.3194444472901523E-3</v>
      </c>
      <c r="Y711" s="113" t="str">
        <f t="shared" si="191"/>
        <v/>
      </c>
      <c r="Z711" s="113" t="str">
        <f t="shared" si="192"/>
        <v/>
      </c>
      <c r="AB711" s="2" t="str">
        <f t="shared" si="193"/>
        <v/>
      </c>
      <c r="AC711" s="2" t="str">
        <f t="shared" si="193"/>
        <v/>
      </c>
      <c r="AE711" s="2" t="str">
        <f t="shared" si="194"/>
        <v/>
      </c>
      <c r="AF711" s="2" t="str">
        <f t="shared" si="195"/>
        <v/>
      </c>
      <c r="AG711" s="2" t="str">
        <f t="shared" si="196"/>
        <v/>
      </c>
      <c r="AH711" s="2" t="str">
        <f t="shared" si="197"/>
        <v/>
      </c>
      <c r="AI711" s="2" t="str">
        <f t="shared" si="198"/>
        <v/>
      </c>
      <c r="AK711" s="2" t="str">
        <f t="shared" si="199"/>
        <v/>
      </c>
      <c r="AL711" s="2" t="str">
        <f t="shared" si="200"/>
        <v/>
      </c>
      <c r="AM711" s="2" t="str">
        <f t="shared" si="201"/>
        <v/>
      </c>
      <c r="AN711" s="2" t="str">
        <f t="shared" si="202"/>
        <v/>
      </c>
      <c r="AO711" s="2" t="str">
        <f t="shared" si="203"/>
        <v/>
      </c>
    </row>
    <row r="712" spans="1:41" x14ac:dyDescent="0.3">
      <c r="A712" s="111">
        <v>44597.455740740741</v>
      </c>
      <c r="B712" s="78" t="s">
        <v>1947</v>
      </c>
      <c r="C712" s="78" t="s">
        <v>850</v>
      </c>
      <c r="D712" s="78" t="s">
        <v>1207</v>
      </c>
      <c r="E712" s="78">
        <v>22</v>
      </c>
      <c r="F712" s="78" t="s">
        <v>807</v>
      </c>
      <c r="G712" s="78" t="s">
        <v>108</v>
      </c>
      <c r="H712" s="112" t="s">
        <v>240</v>
      </c>
      <c r="I712" s="112">
        <v>2</v>
      </c>
      <c r="J712" s="113">
        <v>44597.455358796295</v>
      </c>
      <c r="K712" s="113">
        <v>44597.455740740741</v>
      </c>
      <c r="M712" s="113">
        <v>44597.456076388888</v>
      </c>
      <c r="N712" s="113">
        <v>44597.456458333334</v>
      </c>
      <c r="O712" s="78" t="s">
        <v>1185</v>
      </c>
      <c r="P712" s="78" t="str">
        <f t="shared" si="187"/>
        <v>CIC</v>
      </c>
      <c r="S712" s="78" t="str">
        <f t="shared" si="188"/>
        <v/>
      </c>
      <c r="T712" s="113">
        <v>44597.460046296299</v>
      </c>
      <c r="U712" s="78" t="s">
        <v>1185</v>
      </c>
      <c r="V712" s="78" t="str">
        <f t="shared" si="189"/>
        <v>CIC</v>
      </c>
      <c r="W712" s="113">
        <v>44597.464409722219</v>
      </c>
      <c r="X712" s="113">
        <f t="shared" si="190"/>
        <v>3.3564814657438546E-4</v>
      </c>
      <c r="Y712" s="113">
        <f t="shared" si="191"/>
        <v>3.9699074113741517E-3</v>
      </c>
      <c r="Z712" s="113">
        <f t="shared" si="192"/>
        <v>4.3634259200189263E-3</v>
      </c>
      <c r="AB712" s="2">
        <f t="shared" si="193"/>
        <v>343</v>
      </c>
      <c r="AC712" s="2">
        <f t="shared" si="193"/>
        <v>377</v>
      </c>
      <c r="AE712" s="2" t="str">
        <f t="shared" si="194"/>
        <v/>
      </c>
      <c r="AF712" s="2" t="str">
        <f t="shared" si="195"/>
        <v/>
      </c>
      <c r="AG712" s="2">
        <f t="shared" si="196"/>
        <v>343</v>
      </c>
      <c r="AH712" s="2" t="str">
        <f t="shared" si="197"/>
        <v/>
      </c>
      <c r="AI712" s="2" t="str">
        <f t="shared" si="198"/>
        <v/>
      </c>
      <c r="AK712" s="2" t="str">
        <f t="shared" si="199"/>
        <v/>
      </c>
      <c r="AL712" s="2" t="str">
        <f t="shared" si="200"/>
        <v/>
      </c>
      <c r="AM712" s="2">
        <f t="shared" si="201"/>
        <v>377</v>
      </c>
      <c r="AN712" s="2" t="str">
        <f t="shared" si="202"/>
        <v/>
      </c>
      <c r="AO712" s="2" t="str">
        <f t="shared" si="203"/>
        <v/>
      </c>
    </row>
    <row r="713" spans="1:41" x14ac:dyDescent="0.3">
      <c r="A713" s="111">
        <v>44597.455740740741</v>
      </c>
      <c r="B713" s="78" t="s">
        <v>1947</v>
      </c>
      <c r="C713" s="78" t="s">
        <v>886</v>
      </c>
      <c r="D713" s="78" t="s">
        <v>1207</v>
      </c>
      <c r="E713" s="78">
        <v>22</v>
      </c>
      <c r="F713" s="78" t="s">
        <v>807</v>
      </c>
      <c r="G713" s="78" t="s">
        <v>108</v>
      </c>
      <c r="H713" s="112" t="s">
        <v>240</v>
      </c>
      <c r="I713" s="112">
        <v>2</v>
      </c>
      <c r="J713" s="113">
        <v>44597.455358796295</v>
      </c>
      <c r="K713" s="113">
        <v>44597.455740740741</v>
      </c>
      <c r="M713" s="113">
        <v>44597.45653935185</v>
      </c>
      <c r="N713" s="113">
        <v>44597.456574074073</v>
      </c>
      <c r="O713" s="78" t="s">
        <v>1185</v>
      </c>
      <c r="P713" s="78" t="str">
        <f t="shared" si="187"/>
        <v>CIC</v>
      </c>
      <c r="S713" s="78" t="str">
        <f t="shared" si="188"/>
        <v/>
      </c>
      <c r="T713" s="113">
        <v>44597.460023148145</v>
      </c>
      <c r="U713" s="78" t="s">
        <v>1185</v>
      </c>
      <c r="V713" s="78" t="str">
        <f t="shared" si="189"/>
        <v>CIC</v>
      </c>
      <c r="W713" s="113">
        <v>44597.464375000003</v>
      </c>
      <c r="X713" s="113">
        <f t="shared" si="190"/>
        <v>7.9861110862111673E-4</v>
      </c>
      <c r="Y713" s="113">
        <f t="shared" si="191"/>
        <v>3.4837962957681157E-3</v>
      </c>
      <c r="Z713" s="113">
        <f t="shared" si="192"/>
        <v>4.3518518577911891E-3</v>
      </c>
      <c r="AB713" s="2">
        <f t="shared" si="193"/>
        <v>301</v>
      </c>
      <c r="AC713" s="2">
        <f t="shared" si="193"/>
        <v>376</v>
      </c>
      <c r="AE713" s="2" t="str">
        <f t="shared" si="194"/>
        <v/>
      </c>
      <c r="AF713" s="2" t="str">
        <f t="shared" si="195"/>
        <v/>
      </c>
      <c r="AG713" s="2">
        <f t="shared" si="196"/>
        <v>301</v>
      </c>
      <c r="AH713" s="2" t="str">
        <f t="shared" si="197"/>
        <v/>
      </c>
      <c r="AI713" s="2" t="str">
        <f t="shared" si="198"/>
        <v/>
      </c>
      <c r="AK713" s="2" t="str">
        <f t="shared" si="199"/>
        <v/>
      </c>
      <c r="AL713" s="2" t="str">
        <f t="shared" si="200"/>
        <v/>
      </c>
      <c r="AM713" s="2">
        <f t="shared" si="201"/>
        <v>376</v>
      </c>
      <c r="AN713" s="2" t="str">
        <f t="shared" si="202"/>
        <v/>
      </c>
      <c r="AO713" s="2" t="str">
        <f t="shared" si="203"/>
        <v/>
      </c>
    </row>
    <row r="714" spans="1:41" x14ac:dyDescent="0.3">
      <c r="A714" s="111">
        <v>44597.47515046296</v>
      </c>
      <c r="B714" s="78" t="s">
        <v>1948</v>
      </c>
      <c r="C714" s="78" t="s">
        <v>886</v>
      </c>
      <c r="D714" s="78" t="s">
        <v>1949</v>
      </c>
      <c r="E714" s="78">
        <v>35</v>
      </c>
      <c r="F714" s="78" t="s">
        <v>808</v>
      </c>
      <c r="G714" s="78" t="s">
        <v>102</v>
      </c>
      <c r="H714" s="112" t="s">
        <v>206</v>
      </c>
      <c r="I714" s="112">
        <v>3</v>
      </c>
      <c r="J714" s="113">
        <v>44597.47515046296</v>
      </c>
      <c r="K714" s="113">
        <v>44597.47515046296</v>
      </c>
      <c r="M714" s="113">
        <v>44597.475370370368</v>
      </c>
      <c r="N714" s="113">
        <v>44597.475636574076</v>
      </c>
      <c r="O714" s="78" t="s">
        <v>1185</v>
      </c>
      <c r="P714" s="78" t="str">
        <f t="shared" si="187"/>
        <v>CIC</v>
      </c>
      <c r="S714" s="78" t="str">
        <f t="shared" si="188"/>
        <v/>
      </c>
      <c r="T714" s="113">
        <v>44597.48233796296</v>
      </c>
      <c r="U714" s="78" t="s">
        <v>1267</v>
      </c>
      <c r="V714" s="78" t="str">
        <f t="shared" si="189"/>
        <v>PLOEG</v>
      </c>
      <c r="W714" s="113">
        <v>44597.489710648151</v>
      </c>
      <c r="X714" s="113">
        <f t="shared" si="190"/>
        <v>2.1990740788169205E-4</v>
      </c>
      <c r="Y714" s="113">
        <f t="shared" si="191"/>
        <v>6.9675925915362313E-3</v>
      </c>
      <c r="Z714" s="113">
        <f t="shared" si="192"/>
        <v>7.3726851915125735E-3</v>
      </c>
      <c r="AB714" s="2">
        <f t="shared" si="193"/>
        <v>602</v>
      </c>
      <c r="AC714" s="2">
        <f t="shared" si="193"/>
        <v>637</v>
      </c>
      <c r="AE714" s="2" t="str">
        <f t="shared" si="194"/>
        <v/>
      </c>
      <c r="AF714" s="2" t="str">
        <f t="shared" si="195"/>
        <v/>
      </c>
      <c r="AG714" s="2" t="str">
        <f t="shared" si="196"/>
        <v/>
      </c>
      <c r="AH714" s="2">
        <f t="shared" si="197"/>
        <v>602</v>
      </c>
      <c r="AI714" s="2" t="str">
        <f t="shared" si="198"/>
        <v/>
      </c>
      <c r="AK714" s="2" t="str">
        <f t="shared" si="199"/>
        <v/>
      </c>
      <c r="AL714" s="2" t="str">
        <f t="shared" si="200"/>
        <v/>
      </c>
      <c r="AM714" s="2" t="str">
        <f t="shared" si="201"/>
        <v/>
      </c>
      <c r="AN714" s="2">
        <f t="shared" si="202"/>
        <v>637</v>
      </c>
      <c r="AO714" s="2" t="str">
        <f t="shared" si="203"/>
        <v/>
      </c>
    </row>
    <row r="715" spans="1:41" x14ac:dyDescent="0.3">
      <c r="A715" s="111">
        <v>44597.495729166665</v>
      </c>
      <c r="B715" s="78" t="s">
        <v>1950</v>
      </c>
      <c r="C715" s="78" t="s">
        <v>850</v>
      </c>
      <c r="D715" s="78" t="s">
        <v>1441</v>
      </c>
      <c r="F715" s="78" t="s">
        <v>808</v>
      </c>
      <c r="G715" s="78" t="s">
        <v>96</v>
      </c>
      <c r="H715" s="112" t="s">
        <v>242</v>
      </c>
      <c r="I715" s="112">
        <v>2</v>
      </c>
      <c r="J715" s="113">
        <v>44597.493969907409</v>
      </c>
      <c r="K715" s="113">
        <v>44597.495729166665</v>
      </c>
      <c r="M715" s="113">
        <v>44597.496157407404</v>
      </c>
      <c r="N715" s="113">
        <v>44597.496423611112</v>
      </c>
      <c r="O715" s="78" t="s">
        <v>1185</v>
      </c>
      <c r="P715" s="78" t="str">
        <f t="shared" si="187"/>
        <v>CIC</v>
      </c>
      <c r="S715" s="78" t="str">
        <f t="shared" si="188"/>
        <v/>
      </c>
      <c r="V715" s="78" t="str">
        <f t="shared" si="189"/>
        <v/>
      </c>
      <c r="W715" s="113">
        <v>44597.517453703702</v>
      </c>
      <c r="X715" s="113">
        <f t="shared" si="190"/>
        <v>4.2824073898373172E-4</v>
      </c>
      <c r="Y715" s="113" t="str">
        <f t="shared" si="191"/>
        <v/>
      </c>
      <c r="Z715" s="113" t="str">
        <f t="shared" si="192"/>
        <v/>
      </c>
      <c r="AB715" s="2" t="str">
        <f t="shared" si="193"/>
        <v/>
      </c>
      <c r="AC715" s="2" t="str">
        <f t="shared" si="193"/>
        <v/>
      </c>
      <c r="AE715" s="2" t="str">
        <f t="shared" si="194"/>
        <v/>
      </c>
      <c r="AF715" s="2" t="str">
        <f t="shared" si="195"/>
        <v/>
      </c>
      <c r="AG715" s="2" t="str">
        <f t="shared" si="196"/>
        <v/>
      </c>
      <c r="AH715" s="2" t="str">
        <f t="shared" si="197"/>
        <v/>
      </c>
      <c r="AI715" s="2" t="str">
        <f t="shared" si="198"/>
        <v/>
      </c>
      <c r="AK715" s="2" t="str">
        <f t="shared" si="199"/>
        <v/>
      </c>
      <c r="AL715" s="2" t="str">
        <f t="shared" si="200"/>
        <v/>
      </c>
      <c r="AM715" s="2" t="str">
        <f t="shared" si="201"/>
        <v/>
      </c>
      <c r="AN715" s="2" t="str">
        <f t="shared" si="202"/>
        <v/>
      </c>
      <c r="AO715" s="2" t="str">
        <f t="shared" si="203"/>
        <v/>
      </c>
    </row>
    <row r="716" spans="1:41" x14ac:dyDescent="0.3">
      <c r="A716" s="111">
        <v>44597.53465277778</v>
      </c>
      <c r="B716" s="78" t="s">
        <v>1951</v>
      </c>
      <c r="C716" s="78" t="s">
        <v>850</v>
      </c>
      <c r="D716" s="78" t="s">
        <v>1441</v>
      </c>
      <c r="F716" s="78" t="s">
        <v>808</v>
      </c>
      <c r="G716" s="78" t="s">
        <v>96</v>
      </c>
      <c r="H716" s="112" t="s">
        <v>242</v>
      </c>
      <c r="I716" s="112">
        <v>2</v>
      </c>
      <c r="J716" s="113">
        <v>44597.53465277778</v>
      </c>
      <c r="K716" s="113">
        <v>44597.53465277778</v>
      </c>
      <c r="M716" s="113">
        <v>44597.535914351851</v>
      </c>
      <c r="N716" s="113">
        <v>44597.535937499997</v>
      </c>
      <c r="O716" s="78" t="s">
        <v>1187</v>
      </c>
      <c r="P716" s="78" t="str">
        <f t="shared" si="187"/>
        <v>CIC</v>
      </c>
      <c r="S716" s="78" t="str">
        <f t="shared" si="188"/>
        <v/>
      </c>
      <c r="V716" s="78" t="str">
        <f t="shared" si="189"/>
        <v/>
      </c>
      <c r="W716" s="113">
        <v>44597.551157407404</v>
      </c>
      <c r="X716" s="113">
        <f t="shared" si="190"/>
        <v>1.261574070667848E-3</v>
      </c>
      <c r="Y716" s="113" t="str">
        <f t="shared" si="191"/>
        <v/>
      </c>
      <c r="Z716" s="113" t="str">
        <f t="shared" si="192"/>
        <v/>
      </c>
      <c r="AB716" s="2" t="str">
        <f t="shared" si="193"/>
        <v/>
      </c>
      <c r="AC716" s="2" t="str">
        <f t="shared" si="193"/>
        <v/>
      </c>
      <c r="AE716" s="2" t="str">
        <f t="shared" si="194"/>
        <v/>
      </c>
      <c r="AF716" s="2" t="str">
        <f t="shared" si="195"/>
        <v/>
      </c>
      <c r="AG716" s="2" t="str">
        <f t="shared" si="196"/>
        <v/>
      </c>
      <c r="AH716" s="2" t="str">
        <f t="shared" si="197"/>
        <v/>
      </c>
      <c r="AI716" s="2" t="str">
        <f t="shared" si="198"/>
        <v/>
      </c>
      <c r="AK716" s="2" t="str">
        <f t="shared" si="199"/>
        <v/>
      </c>
      <c r="AL716" s="2" t="str">
        <f t="shared" si="200"/>
        <v/>
      </c>
      <c r="AM716" s="2" t="str">
        <f t="shared" si="201"/>
        <v/>
      </c>
      <c r="AN716" s="2" t="str">
        <f t="shared" si="202"/>
        <v/>
      </c>
      <c r="AO716" s="2" t="str">
        <f t="shared" si="203"/>
        <v/>
      </c>
    </row>
    <row r="717" spans="1:41" x14ac:dyDescent="0.3">
      <c r="A717" s="111">
        <v>44597.601504629631</v>
      </c>
      <c r="B717" s="78" t="s">
        <v>1952</v>
      </c>
      <c r="C717" s="78" t="s">
        <v>886</v>
      </c>
      <c r="D717" s="78" t="s">
        <v>1564</v>
      </c>
      <c r="F717" s="78" t="s">
        <v>808</v>
      </c>
      <c r="G717" s="78" t="s">
        <v>98</v>
      </c>
      <c r="H717" s="112" t="s">
        <v>216</v>
      </c>
      <c r="I717" s="112">
        <v>4</v>
      </c>
      <c r="J717" s="113">
        <v>44597.601504629631</v>
      </c>
      <c r="K717" s="113">
        <v>44597.601504629631</v>
      </c>
      <c r="M717" s="113">
        <v>44597.602083333331</v>
      </c>
      <c r="N717" s="113">
        <v>44597.602476851855</v>
      </c>
      <c r="O717" s="78" t="s">
        <v>1187</v>
      </c>
      <c r="P717" s="78" t="str">
        <f t="shared" si="187"/>
        <v>CIC</v>
      </c>
      <c r="S717" s="78" t="str">
        <f t="shared" si="188"/>
        <v/>
      </c>
      <c r="T717" s="113">
        <v>44597.627916666665</v>
      </c>
      <c r="U717" s="78" t="s">
        <v>1267</v>
      </c>
      <c r="V717" s="78" t="str">
        <f t="shared" si="189"/>
        <v>PLOEG</v>
      </c>
      <c r="W717" s="113">
        <v>44597.639953703707</v>
      </c>
      <c r="X717" s="113">
        <f t="shared" si="190"/>
        <v>5.7870370073942468E-4</v>
      </c>
      <c r="Y717" s="113">
        <f t="shared" si="191"/>
        <v>2.5833333333139308E-2</v>
      </c>
      <c r="Z717" s="113">
        <f t="shared" si="192"/>
        <v>1.2037037042318843E-2</v>
      </c>
      <c r="AB717" s="2">
        <f t="shared" si="193"/>
        <v>2232</v>
      </c>
      <c r="AC717" s="2">
        <f t="shared" si="193"/>
        <v>1040</v>
      </c>
      <c r="AE717" s="2" t="str">
        <f t="shared" si="194"/>
        <v/>
      </c>
      <c r="AF717" s="2" t="str">
        <f t="shared" si="195"/>
        <v/>
      </c>
      <c r="AG717" s="2" t="str">
        <f t="shared" si="196"/>
        <v/>
      </c>
      <c r="AH717" s="2" t="str">
        <f t="shared" si="197"/>
        <v/>
      </c>
      <c r="AI717" s="2">
        <f t="shared" si="198"/>
        <v>2232</v>
      </c>
      <c r="AK717" s="2" t="str">
        <f t="shared" si="199"/>
        <v/>
      </c>
      <c r="AL717" s="2" t="str">
        <f t="shared" si="200"/>
        <v/>
      </c>
      <c r="AM717" s="2" t="str">
        <f t="shared" si="201"/>
        <v/>
      </c>
      <c r="AN717" s="2" t="str">
        <f t="shared" si="202"/>
        <v/>
      </c>
      <c r="AO717" s="2">
        <f t="shared" si="203"/>
        <v>1040</v>
      </c>
    </row>
    <row r="718" spans="1:41" x14ac:dyDescent="0.3">
      <c r="A718" s="111">
        <v>44597.604050925926</v>
      </c>
      <c r="B718" s="78" t="s">
        <v>1953</v>
      </c>
      <c r="C718" s="78" t="s">
        <v>886</v>
      </c>
      <c r="D718" s="78" t="s">
        <v>1441</v>
      </c>
      <c r="F718" s="78" t="s">
        <v>808</v>
      </c>
      <c r="G718" s="78" t="s">
        <v>96</v>
      </c>
      <c r="H718" s="112" t="s">
        <v>242</v>
      </c>
      <c r="I718" s="112">
        <v>2</v>
      </c>
      <c r="J718" s="113">
        <v>44597.602858796294</v>
      </c>
      <c r="K718" s="113">
        <v>44597.604050925926</v>
      </c>
      <c r="M718" s="113">
        <v>44597.65053240741</v>
      </c>
      <c r="P718" s="78" t="str">
        <f t="shared" si="187"/>
        <v/>
      </c>
      <c r="S718" s="78" t="str">
        <f t="shared" si="188"/>
        <v/>
      </c>
      <c r="T718" s="113">
        <v>44597.650567129633</v>
      </c>
      <c r="U718" s="78" t="s">
        <v>1187</v>
      </c>
      <c r="V718" s="78" t="str">
        <f t="shared" si="189"/>
        <v>CIC</v>
      </c>
      <c r="W718" s="113">
        <v>44597.683391203704</v>
      </c>
      <c r="X718" s="113">
        <f t="shared" si="190"/>
        <v>4.6481481484079268E-2</v>
      </c>
      <c r="Y718" s="113" t="str">
        <f t="shared" si="191"/>
        <v/>
      </c>
      <c r="Z718" s="113">
        <f t="shared" si="192"/>
        <v>3.2824074070958886E-2</v>
      </c>
      <c r="AB718" s="2" t="str">
        <f t="shared" si="193"/>
        <v/>
      </c>
      <c r="AC718" s="2">
        <f t="shared" si="193"/>
        <v>2836</v>
      </c>
      <c r="AE718" s="2" t="str">
        <f t="shared" si="194"/>
        <v/>
      </c>
      <c r="AF718" s="2" t="str">
        <f t="shared" si="195"/>
        <v/>
      </c>
      <c r="AG718" s="2" t="str">
        <f t="shared" si="196"/>
        <v/>
      </c>
      <c r="AH718" s="2" t="str">
        <f t="shared" si="197"/>
        <v/>
      </c>
      <c r="AI718" s="2" t="str">
        <f t="shared" si="198"/>
        <v/>
      </c>
      <c r="AK718" s="2" t="str">
        <f t="shared" si="199"/>
        <v/>
      </c>
      <c r="AL718" s="2" t="str">
        <f t="shared" si="200"/>
        <v/>
      </c>
      <c r="AM718" s="2">
        <f t="shared" si="201"/>
        <v>2836</v>
      </c>
      <c r="AN718" s="2" t="str">
        <f t="shared" si="202"/>
        <v/>
      </c>
      <c r="AO718" s="2" t="str">
        <f t="shared" si="203"/>
        <v/>
      </c>
    </row>
    <row r="719" spans="1:41" x14ac:dyDescent="0.3">
      <c r="A719" s="111">
        <v>44597.62462962963</v>
      </c>
      <c r="B719" s="78" t="s">
        <v>1954</v>
      </c>
      <c r="C719" s="78" t="s">
        <v>850</v>
      </c>
      <c r="D719" s="78" t="s">
        <v>1955</v>
      </c>
      <c r="E719" s="78">
        <v>12</v>
      </c>
      <c r="F719" s="78" t="s">
        <v>808</v>
      </c>
      <c r="G719" s="78" t="s">
        <v>84</v>
      </c>
      <c r="H719" s="112" t="s">
        <v>202</v>
      </c>
      <c r="I719" s="112">
        <v>4</v>
      </c>
      <c r="J719" s="113">
        <v>44597.624618055554</v>
      </c>
      <c r="K719" s="113">
        <v>44597.62462962963</v>
      </c>
      <c r="M719" s="113">
        <v>44597.624942129631</v>
      </c>
      <c r="N719" s="113">
        <v>44597.629212962966</v>
      </c>
      <c r="O719" s="78" t="s">
        <v>1187</v>
      </c>
      <c r="P719" s="78" t="str">
        <f t="shared" si="187"/>
        <v>CIC</v>
      </c>
      <c r="S719" s="78" t="str">
        <f t="shared" si="188"/>
        <v/>
      </c>
      <c r="V719" s="78" t="str">
        <f t="shared" si="189"/>
        <v/>
      </c>
      <c r="W719" s="113">
        <v>44597.649247685185</v>
      </c>
      <c r="X719" s="113">
        <f t="shared" si="190"/>
        <v>3.125000002910383E-4</v>
      </c>
      <c r="Y719" s="113" t="str">
        <f t="shared" si="191"/>
        <v/>
      </c>
      <c r="Z719" s="113" t="str">
        <f t="shared" si="192"/>
        <v/>
      </c>
      <c r="AB719" s="2" t="str">
        <f t="shared" si="193"/>
        <v/>
      </c>
      <c r="AC719" s="2" t="str">
        <f t="shared" si="193"/>
        <v/>
      </c>
      <c r="AE719" s="2" t="str">
        <f t="shared" si="194"/>
        <v/>
      </c>
      <c r="AF719" s="2" t="str">
        <f t="shared" si="195"/>
        <v/>
      </c>
      <c r="AG719" s="2" t="str">
        <f t="shared" si="196"/>
        <v/>
      </c>
      <c r="AH719" s="2" t="str">
        <f t="shared" si="197"/>
        <v/>
      </c>
      <c r="AI719" s="2" t="str">
        <f t="shared" si="198"/>
        <v/>
      </c>
      <c r="AK719" s="2" t="str">
        <f t="shared" si="199"/>
        <v/>
      </c>
      <c r="AL719" s="2" t="str">
        <f t="shared" si="200"/>
        <v/>
      </c>
      <c r="AM719" s="2" t="str">
        <f t="shared" si="201"/>
        <v/>
      </c>
      <c r="AN719" s="2" t="str">
        <f t="shared" si="202"/>
        <v/>
      </c>
      <c r="AO719" s="2" t="str">
        <f t="shared" si="203"/>
        <v/>
      </c>
    </row>
    <row r="720" spans="1:41" x14ac:dyDescent="0.3">
      <c r="A720" s="111">
        <v>44597.634351851855</v>
      </c>
      <c r="B720" s="78" t="s">
        <v>1956</v>
      </c>
      <c r="C720" s="78" t="s">
        <v>850</v>
      </c>
      <c r="D720" s="78" t="s">
        <v>1234</v>
      </c>
      <c r="E720" s="78">
        <v>238</v>
      </c>
      <c r="F720" s="78" t="s">
        <v>809</v>
      </c>
      <c r="G720" s="78" t="s">
        <v>100</v>
      </c>
      <c r="H720" s="112" t="s">
        <v>208</v>
      </c>
      <c r="I720" s="112">
        <v>3</v>
      </c>
      <c r="J720" s="113">
        <v>44597.634340277778</v>
      </c>
      <c r="K720" s="113">
        <v>44597.634351851855</v>
      </c>
      <c r="M720" s="113">
        <v>44597.649317129632</v>
      </c>
      <c r="N720" s="113">
        <v>44597.650567129633</v>
      </c>
      <c r="O720" s="78" t="s">
        <v>1185</v>
      </c>
      <c r="P720" s="78" t="str">
        <f t="shared" si="187"/>
        <v>CIC</v>
      </c>
      <c r="S720" s="78" t="str">
        <f t="shared" si="188"/>
        <v/>
      </c>
      <c r="V720" s="78" t="str">
        <f t="shared" si="189"/>
        <v/>
      </c>
      <c r="W720" s="113">
        <v>44597.694722222222</v>
      </c>
      <c r="X720" s="113">
        <f t="shared" si="190"/>
        <v>1.4965277776354924E-2</v>
      </c>
      <c r="Y720" s="113" t="str">
        <f t="shared" si="191"/>
        <v/>
      </c>
      <c r="Z720" s="113" t="str">
        <f t="shared" si="192"/>
        <v/>
      </c>
      <c r="AB720" s="2" t="str">
        <f t="shared" si="193"/>
        <v/>
      </c>
      <c r="AC720" s="2" t="str">
        <f t="shared" si="193"/>
        <v/>
      </c>
      <c r="AE720" s="2" t="str">
        <f t="shared" si="194"/>
        <v/>
      </c>
      <c r="AF720" s="2" t="str">
        <f t="shared" si="195"/>
        <v/>
      </c>
      <c r="AG720" s="2" t="str">
        <f t="shared" si="196"/>
        <v/>
      </c>
      <c r="AH720" s="2" t="str">
        <f t="shared" si="197"/>
        <v/>
      </c>
      <c r="AI720" s="2" t="str">
        <f t="shared" si="198"/>
        <v/>
      </c>
      <c r="AK720" s="2" t="str">
        <f t="shared" si="199"/>
        <v/>
      </c>
      <c r="AL720" s="2" t="str">
        <f t="shared" si="200"/>
        <v/>
      </c>
      <c r="AM720" s="2" t="str">
        <f t="shared" si="201"/>
        <v/>
      </c>
      <c r="AN720" s="2" t="str">
        <f t="shared" si="202"/>
        <v/>
      </c>
      <c r="AO720" s="2" t="str">
        <f t="shared" si="203"/>
        <v/>
      </c>
    </row>
    <row r="721" spans="1:41" x14ac:dyDescent="0.3">
      <c r="A721" s="111">
        <v>44597.639131944445</v>
      </c>
      <c r="B721" s="78" t="s">
        <v>1957</v>
      </c>
      <c r="C721" s="78" t="s">
        <v>886</v>
      </c>
      <c r="D721" s="78" t="s">
        <v>1280</v>
      </c>
      <c r="F721" s="78" t="s">
        <v>808</v>
      </c>
      <c r="G721" s="78" t="s">
        <v>96</v>
      </c>
      <c r="H721" s="112" t="s">
        <v>440</v>
      </c>
      <c r="I721" s="112">
        <v>2</v>
      </c>
      <c r="J721" s="113">
        <v>44597.636666666665</v>
      </c>
      <c r="K721" s="113">
        <v>44597.639131944445</v>
      </c>
      <c r="M721" s="113">
        <v>44597.640636574077</v>
      </c>
      <c r="N721" s="113">
        <v>44597.6406712963</v>
      </c>
      <c r="O721" s="78" t="s">
        <v>1187</v>
      </c>
      <c r="P721" s="78" t="str">
        <f t="shared" si="187"/>
        <v>CIC</v>
      </c>
      <c r="S721" s="78" t="str">
        <f t="shared" si="188"/>
        <v/>
      </c>
      <c r="V721" s="78" t="str">
        <f t="shared" si="189"/>
        <v/>
      </c>
      <c r="W721" s="113">
        <v>44597.650462962964</v>
      </c>
      <c r="X721" s="113">
        <f t="shared" si="190"/>
        <v>1.5046296321088448E-3</v>
      </c>
      <c r="Y721" s="113" t="str">
        <f t="shared" si="191"/>
        <v/>
      </c>
      <c r="Z721" s="113" t="str">
        <f t="shared" si="192"/>
        <v/>
      </c>
      <c r="AB721" s="2" t="str">
        <f t="shared" si="193"/>
        <v/>
      </c>
      <c r="AC721" s="2" t="str">
        <f t="shared" si="193"/>
        <v/>
      </c>
      <c r="AE721" s="2" t="str">
        <f t="shared" si="194"/>
        <v/>
      </c>
      <c r="AF721" s="2" t="str">
        <f t="shared" si="195"/>
        <v/>
      </c>
      <c r="AG721" s="2" t="str">
        <f t="shared" si="196"/>
        <v/>
      </c>
      <c r="AH721" s="2" t="str">
        <f t="shared" si="197"/>
        <v/>
      </c>
      <c r="AI721" s="2" t="str">
        <f t="shared" si="198"/>
        <v/>
      </c>
      <c r="AK721" s="2" t="str">
        <f t="shared" si="199"/>
        <v/>
      </c>
      <c r="AL721" s="2" t="str">
        <f t="shared" si="200"/>
        <v/>
      </c>
      <c r="AM721" s="2" t="str">
        <f t="shared" si="201"/>
        <v/>
      </c>
      <c r="AN721" s="2" t="str">
        <f t="shared" si="202"/>
        <v/>
      </c>
      <c r="AO721" s="2" t="str">
        <f t="shared" si="203"/>
        <v/>
      </c>
    </row>
    <row r="722" spans="1:41" x14ac:dyDescent="0.3">
      <c r="A722" s="111">
        <v>44597.687708333331</v>
      </c>
      <c r="B722" s="78" t="s">
        <v>1958</v>
      </c>
      <c r="C722" s="78" t="s">
        <v>835</v>
      </c>
      <c r="D722" s="78" t="s">
        <v>1454</v>
      </c>
      <c r="E722" s="78">
        <v>22</v>
      </c>
      <c r="F722" s="78" t="s">
        <v>809</v>
      </c>
      <c r="G722" s="78" t="s">
        <v>132</v>
      </c>
      <c r="H722" s="112" t="s">
        <v>263</v>
      </c>
      <c r="I722" s="112">
        <v>4</v>
      </c>
      <c r="J722" s="113">
        <v>44597.687708333331</v>
      </c>
      <c r="K722" s="113">
        <v>44597.687708333331</v>
      </c>
      <c r="M722" s="113">
        <v>44597.769189814811</v>
      </c>
      <c r="N722" s="113">
        <v>44597.769212962965</v>
      </c>
      <c r="O722" s="78" t="s">
        <v>1185</v>
      </c>
      <c r="P722" s="78" t="str">
        <f t="shared" si="187"/>
        <v>CIC</v>
      </c>
      <c r="S722" s="78" t="str">
        <f t="shared" si="188"/>
        <v/>
      </c>
      <c r="T722" s="113">
        <v>44597.777546296296</v>
      </c>
      <c r="U722" s="78" t="s">
        <v>1200</v>
      </c>
      <c r="V722" s="78" t="str">
        <f t="shared" si="189"/>
        <v>PLOEG</v>
      </c>
      <c r="W722" s="113">
        <v>44597.798877314817</v>
      </c>
      <c r="X722" s="113">
        <f t="shared" si="190"/>
        <v>8.148148148029577E-2</v>
      </c>
      <c r="Y722" s="113">
        <f t="shared" si="191"/>
        <v>8.3564814849523827E-3</v>
      </c>
      <c r="Z722" s="113">
        <f t="shared" si="192"/>
        <v>2.1331018520868383E-2</v>
      </c>
      <c r="AB722" s="2">
        <f t="shared" si="193"/>
        <v>722</v>
      </c>
      <c r="AC722" s="2">
        <f t="shared" si="193"/>
        <v>1843</v>
      </c>
      <c r="AE722" s="2" t="str">
        <f t="shared" si="194"/>
        <v/>
      </c>
      <c r="AF722" s="2" t="str">
        <f t="shared" si="195"/>
        <v/>
      </c>
      <c r="AG722" s="2" t="str">
        <f t="shared" si="196"/>
        <v/>
      </c>
      <c r="AH722" s="2" t="str">
        <f t="shared" si="197"/>
        <v/>
      </c>
      <c r="AI722" s="2">
        <f t="shared" si="198"/>
        <v>722</v>
      </c>
      <c r="AK722" s="2" t="str">
        <f t="shared" si="199"/>
        <v/>
      </c>
      <c r="AL722" s="2" t="str">
        <f t="shared" si="200"/>
        <v/>
      </c>
      <c r="AM722" s="2" t="str">
        <f t="shared" si="201"/>
        <v/>
      </c>
      <c r="AN722" s="2" t="str">
        <f t="shared" si="202"/>
        <v/>
      </c>
      <c r="AO722" s="2">
        <f t="shared" si="203"/>
        <v>1843</v>
      </c>
    </row>
    <row r="723" spans="1:41" x14ac:dyDescent="0.3">
      <c r="A723" s="111">
        <v>44597.687708333331</v>
      </c>
      <c r="B723" s="78" t="s">
        <v>1958</v>
      </c>
      <c r="C723" s="78" t="s">
        <v>886</v>
      </c>
      <c r="D723" s="78" t="s">
        <v>1454</v>
      </c>
      <c r="E723" s="78">
        <v>22</v>
      </c>
      <c r="F723" s="78" t="s">
        <v>809</v>
      </c>
      <c r="G723" s="78" t="s">
        <v>132</v>
      </c>
      <c r="H723" s="112" t="s">
        <v>263</v>
      </c>
      <c r="I723" s="112">
        <v>4</v>
      </c>
      <c r="J723" s="113">
        <v>44597.687708333331</v>
      </c>
      <c r="K723" s="113">
        <v>44597.687708333331</v>
      </c>
      <c r="L723" s="113">
        <v>44597.694884259261</v>
      </c>
      <c r="M723" s="113">
        <v>44597.687824074077</v>
      </c>
      <c r="N723" s="113">
        <v>44597.687916666669</v>
      </c>
      <c r="O723" s="78" t="s">
        <v>1185</v>
      </c>
      <c r="P723" s="78" t="str">
        <f t="shared" si="187"/>
        <v>CIC</v>
      </c>
      <c r="Q723" s="113">
        <v>44597.693020833336</v>
      </c>
      <c r="R723" s="78" t="s">
        <v>1258</v>
      </c>
      <c r="S723" s="78" t="str">
        <f t="shared" si="188"/>
        <v>PLOEG</v>
      </c>
      <c r="V723" s="78" t="str">
        <f t="shared" si="189"/>
        <v/>
      </c>
      <c r="W723" s="113">
        <v>44597.694872685184</v>
      </c>
      <c r="X723" s="113">
        <f t="shared" si="190"/>
        <v>1.1574074596865103E-4</v>
      </c>
      <c r="Y723" s="113" t="str">
        <f t="shared" si="191"/>
        <v/>
      </c>
      <c r="Z723" s="113" t="str">
        <f t="shared" si="192"/>
        <v/>
      </c>
      <c r="AB723" s="2" t="str">
        <f t="shared" si="193"/>
        <v/>
      </c>
      <c r="AC723" s="2" t="str">
        <f t="shared" si="193"/>
        <v/>
      </c>
      <c r="AE723" s="2" t="str">
        <f t="shared" si="194"/>
        <v/>
      </c>
      <c r="AF723" s="2" t="str">
        <f t="shared" si="195"/>
        <v/>
      </c>
      <c r="AG723" s="2" t="str">
        <f t="shared" si="196"/>
        <v/>
      </c>
      <c r="AH723" s="2" t="str">
        <f t="shared" si="197"/>
        <v/>
      </c>
      <c r="AI723" s="2" t="str">
        <f t="shared" si="198"/>
        <v/>
      </c>
      <c r="AK723" s="2" t="str">
        <f t="shared" si="199"/>
        <v/>
      </c>
      <c r="AL723" s="2" t="str">
        <f t="shared" si="200"/>
        <v/>
      </c>
      <c r="AM723" s="2" t="str">
        <f t="shared" si="201"/>
        <v/>
      </c>
      <c r="AN723" s="2" t="str">
        <f t="shared" si="202"/>
        <v/>
      </c>
      <c r="AO723" s="2" t="str">
        <f t="shared" si="203"/>
        <v/>
      </c>
    </row>
    <row r="724" spans="1:41" x14ac:dyDescent="0.3">
      <c r="A724" s="111">
        <v>44597.693796296298</v>
      </c>
      <c r="B724" s="78" t="s">
        <v>1959</v>
      </c>
      <c r="C724" s="78" t="s">
        <v>850</v>
      </c>
      <c r="D724" s="78" t="s">
        <v>1960</v>
      </c>
      <c r="F724" s="78" t="s">
        <v>808</v>
      </c>
      <c r="G724" s="78" t="s">
        <v>116</v>
      </c>
      <c r="H724" s="112" t="s">
        <v>446</v>
      </c>
      <c r="I724" s="112">
        <v>1</v>
      </c>
      <c r="J724" s="113">
        <v>44597.693159722221</v>
      </c>
      <c r="K724" s="113">
        <v>44597.693796296298</v>
      </c>
      <c r="M724" s="113">
        <v>44597.694791666669</v>
      </c>
      <c r="N724" s="113">
        <v>44597.694976851853</v>
      </c>
      <c r="O724" s="78" t="s">
        <v>1187</v>
      </c>
      <c r="P724" s="78" t="str">
        <f t="shared" si="187"/>
        <v>CIC</v>
      </c>
      <c r="S724" s="78" t="str">
        <f t="shared" si="188"/>
        <v/>
      </c>
      <c r="T724" s="113">
        <v>44597.696331018517</v>
      </c>
      <c r="U724" s="78" t="s">
        <v>1187</v>
      </c>
      <c r="V724" s="78" t="str">
        <f t="shared" si="189"/>
        <v>CIC</v>
      </c>
      <c r="W724" s="113">
        <v>44597.853379629632</v>
      </c>
      <c r="X724" s="113">
        <f t="shared" si="190"/>
        <v>9.9537037021946162E-4</v>
      </c>
      <c r="Y724" s="113">
        <f t="shared" si="191"/>
        <v>1.5393518478958867E-3</v>
      </c>
      <c r="Z724" s="113">
        <f t="shared" si="192"/>
        <v>0.15704861111589707</v>
      </c>
      <c r="AB724" s="2">
        <f t="shared" si="193"/>
        <v>133</v>
      </c>
      <c r="AC724" s="2">
        <f t="shared" si="193"/>
        <v>13569</v>
      </c>
      <c r="AE724" s="2" t="str">
        <f t="shared" si="194"/>
        <v/>
      </c>
      <c r="AF724" s="2">
        <f t="shared" si="195"/>
        <v>133</v>
      </c>
      <c r="AG724" s="2" t="str">
        <f t="shared" si="196"/>
        <v/>
      </c>
      <c r="AH724" s="2" t="str">
        <f t="shared" si="197"/>
        <v/>
      </c>
      <c r="AI724" s="2" t="str">
        <f t="shared" si="198"/>
        <v/>
      </c>
      <c r="AK724" s="2" t="str">
        <f t="shared" si="199"/>
        <v/>
      </c>
      <c r="AL724" s="2">
        <f t="shared" si="200"/>
        <v>13569</v>
      </c>
      <c r="AM724" s="2" t="str">
        <f t="shared" si="201"/>
        <v/>
      </c>
      <c r="AN724" s="2" t="str">
        <f t="shared" si="202"/>
        <v/>
      </c>
      <c r="AO724" s="2" t="str">
        <f t="shared" si="203"/>
        <v/>
      </c>
    </row>
    <row r="725" spans="1:41" x14ac:dyDescent="0.3">
      <c r="A725" s="111">
        <v>44597.693796296298</v>
      </c>
      <c r="B725" s="78" t="s">
        <v>1959</v>
      </c>
      <c r="C725" s="78" t="s">
        <v>886</v>
      </c>
      <c r="D725" s="78" t="s">
        <v>1960</v>
      </c>
      <c r="F725" s="78" t="s">
        <v>808</v>
      </c>
      <c r="G725" s="78" t="s">
        <v>116</v>
      </c>
      <c r="H725" s="112" t="s">
        <v>446</v>
      </c>
      <c r="I725" s="112">
        <v>1</v>
      </c>
      <c r="J725" s="113">
        <v>44597.693159722221</v>
      </c>
      <c r="K725" s="113">
        <v>44597.693796296298</v>
      </c>
      <c r="M725" s="113">
        <v>44597.694884259261</v>
      </c>
      <c r="N725" s="113">
        <v>44597.694976851853</v>
      </c>
      <c r="O725" s="78" t="s">
        <v>1187</v>
      </c>
      <c r="P725" s="78" t="str">
        <f t="shared" si="187"/>
        <v>CIC</v>
      </c>
      <c r="S725" s="78" t="str">
        <f t="shared" si="188"/>
        <v/>
      </c>
      <c r="T725" s="113">
        <v>44597.695659722223</v>
      </c>
      <c r="U725" s="78" t="s">
        <v>1187</v>
      </c>
      <c r="V725" s="78" t="str">
        <f t="shared" si="189"/>
        <v>CIC</v>
      </c>
      <c r="W725" s="113">
        <v>44597.853159722225</v>
      </c>
      <c r="X725" s="113">
        <f t="shared" si="190"/>
        <v>1.0879629626288079E-3</v>
      </c>
      <c r="Y725" s="113">
        <f t="shared" si="191"/>
        <v>7.7546296233776957E-4</v>
      </c>
      <c r="Z725" s="113">
        <f t="shared" si="192"/>
        <v>0.15750000000116415</v>
      </c>
      <c r="AB725" s="2">
        <f t="shared" si="193"/>
        <v>67</v>
      </c>
      <c r="AC725" s="2">
        <f t="shared" si="193"/>
        <v>13608</v>
      </c>
      <c r="AE725" s="2" t="str">
        <f t="shared" si="194"/>
        <v/>
      </c>
      <c r="AF725" s="2">
        <f t="shared" si="195"/>
        <v>67</v>
      </c>
      <c r="AG725" s="2" t="str">
        <f t="shared" si="196"/>
        <v/>
      </c>
      <c r="AH725" s="2" t="str">
        <f t="shared" si="197"/>
        <v/>
      </c>
      <c r="AI725" s="2" t="str">
        <f t="shared" si="198"/>
        <v/>
      </c>
      <c r="AK725" s="2" t="str">
        <f t="shared" si="199"/>
        <v/>
      </c>
      <c r="AL725" s="2">
        <f t="shared" si="200"/>
        <v>13608</v>
      </c>
      <c r="AM725" s="2" t="str">
        <f t="shared" si="201"/>
        <v/>
      </c>
      <c r="AN725" s="2" t="str">
        <f t="shared" si="202"/>
        <v/>
      </c>
      <c r="AO725" s="2" t="str">
        <f t="shared" si="203"/>
        <v/>
      </c>
    </row>
    <row r="726" spans="1:41" x14ac:dyDescent="0.3">
      <c r="A726" s="111">
        <v>44597.693796296298</v>
      </c>
      <c r="B726" s="78" t="s">
        <v>1959</v>
      </c>
      <c r="C726" s="78" t="s">
        <v>846</v>
      </c>
      <c r="D726" s="78" t="s">
        <v>1960</v>
      </c>
      <c r="F726" s="78" t="s">
        <v>808</v>
      </c>
      <c r="G726" s="78" t="s">
        <v>116</v>
      </c>
      <c r="H726" s="112" t="s">
        <v>446</v>
      </c>
      <c r="I726" s="112">
        <v>1</v>
      </c>
      <c r="J726" s="113">
        <v>44597.693159722221</v>
      </c>
      <c r="K726" s="113">
        <v>44597.693796296298</v>
      </c>
      <c r="M726" s="113">
        <v>44597.853275462963</v>
      </c>
      <c r="N726" s="113">
        <v>44597.853310185186</v>
      </c>
      <c r="O726" s="78" t="s">
        <v>1187</v>
      </c>
      <c r="P726" s="78" t="str">
        <f t="shared" si="187"/>
        <v>CIC</v>
      </c>
      <c r="S726" s="78" t="str">
        <f t="shared" si="188"/>
        <v/>
      </c>
      <c r="T726" s="113">
        <v>44597.788090277776</v>
      </c>
      <c r="U726" s="78" t="s">
        <v>1185</v>
      </c>
      <c r="V726" s="78" t="str">
        <f t="shared" si="189"/>
        <v>CIC</v>
      </c>
      <c r="W726" s="113">
        <v>44597.913761574076</v>
      </c>
      <c r="X726" s="113">
        <f t="shared" si="190"/>
        <v>0.15947916666482342</v>
      </c>
      <c r="Y726" s="113" t="str">
        <f t="shared" si="191"/>
        <v/>
      </c>
      <c r="Z726" s="113">
        <f t="shared" si="192"/>
        <v>0.12567129630042473</v>
      </c>
      <c r="AB726" s="2" t="str">
        <f t="shared" si="193"/>
        <v/>
      </c>
      <c r="AC726" s="2">
        <f t="shared" si="193"/>
        <v>10858</v>
      </c>
      <c r="AE726" s="2" t="str">
        <f t="shared" si="194"/>
        <v/>
      </c>
      <c r="AF726" s="2" t="str">
        <f t="shared" si="195"/>
        <v/>
      </c>
      <c r="AG726" s="2" t="str">
        <f t="shared" si="196"/>
        <v/>
      </c>
      <c r="AH726" s="2" t="str">
        <f t="shared" si="197"/>
        <v/>
      </c>
      <c r="AI726" s="2" t="str">
        <f t="shared" si="198"/>
        <v/>
      </c>
      <c r="AK726" s="2" t="str">
        <f t="shared" si="199"/>
        <v/>
      </c>
      <c r="AL726" s="2">
        <f t="shared" si="200"/>
        <v>10858</v>
      </c>
      <c r="AM726" s="2" t="str">
        <f t="shared" si="201"/>
        <v/>
      </c>
      <c r="AN726" s="2" t="str">
        <f t="shared" si="202"/>
        <v/>
      </c>
      <c r="AO726" s="2" t="str">
        <f t="shared" si="203"/>
        <v/>
      </c>
    </row>
    <row r="727" spans="1:41" x14ac:dyDescent="0.3">
      <c r="A727" s="111">
        <v>44597.714270833334</v>
      </c>
      <c r="B727" s="78" t="s">
        <v>1961</v>
      </c>
      <c r="C727" s="78" t="s">
        <v>835</v>
      </c>
      <c r="D727" s="78" t="s">
        <v>1266</v>
      </c>
      <c r="F727" s="78" t="s">
        <v>807</v>
      </c>
      <c r="G727" s="78" t="s">
        <v>92</v>
      </c>
      <c r="H727" s="112" t="s">
        <v>220</v>
      </c>
      <c r="I727" s="112">
        <v>2</v>
      </c>
      <c r="J727" s="113">
        <v>44597.71298611111</v>
      </c>
      <c r="K727" s="113">
        <v>44597.714270833334</v>
      </c>
      <c r="M727" s="113">
        <v>44597.755300925928</v>
      </c>
      <c r="N727" s="113">
        <v>44597.756284722222</v>
      </c>
      <c r="O727" s="78" t="s">
        <v>1187</v>
      </c>
      <c r="P727" s="78" t="str">
        <f t="shared" si="187"/>
        <v>CIC</v>
      </c>
      <c r="Q727" s="113">
        <v>44597.757673611108</v>
      </c>
      <c r="R727" s="78" t="s">
        <v>1200</v>
      </c>
      <c r="S727" s="78" t="str">
        <f t="shared" si="188"/>
        <v>PLOEG</v>
      </c>
      <c r="T727" s="113">
        <v>44597.762465277781</v>
      </c>
      <c r="U727" s="78" t="s">
        <v>1200</v>
      </c>
      <c r="V727" s="78" t="str">
        <f t="shared" si="189"/>
        <v>PLOEG</v>
      </c>
      <c r="W727" s="113">
        <v>44597.769074074073</v>
      </c>
      <c r="X727" s="113">
        <f t="shared" si="190"/>
        <v>4.1030092594155576E-2</v>
      </c>
      <c r="Y727" s="113">
        <f t="shared" si="191"/>
        <v>7.1643518531345762E-3</v>
      </c>
      <c r="Z727" s="113">
        <f t="shared" si="192"/>
        <v>6.6087962914025411E-3</v>
      </c>
      <c r="AB727" s="2">
        <f t="shared" si="193"/>
        <v>619</v>
      </c>
      <c r="AC727" s="2">
        <f t="shared" si="193"/>
        <v>571</v>
      </c>
      <c r="AE727" s="2" t="str">
        <f t="shared" si="194"/>
        <v/>
      </c>
      <c r="AF727" s="2" t="str">
        <f t="shared" si="195"/>
        <v/>
      </c>
      <c r="AG727" s="2">
        <f t="shared" si="196"/>
        <v>619</v>
      </c>
      <c r="AH727" s="2" t="str">
        <f t="shared" si="197"/>
        <v/>
      </c>
      <c r="AI727" s="2" t="str">
        <f t="shared" si="198"/>
        <v/>
      </c>
      <c r="AK727" s="2" t="str">
        <f t="shared" si="199"/>
        <v/>
      </c>
      <c r="AL727" s="2" t="str">
        <f t="shared" si="200"/>
        <v/>
      </c>
      <c r="AM727" s="2">
        <f t="shared" si="201"/>
        <v>571</v>
      </c>
      <c r="AN727" s="2" t="str">
        <f t="shared" si="202"/>
        <v/>
      </c>
      <c r="AO727" s="2" t="str">
        <f t="shared" si="203"/>
        <v/>
      </c>
    </row>
    <row r="728" spans="1:41" x14ac:dyDescent="0.3">
      <c r="A728" s="111">
        <v>44597.820868055554</v>
      </c>
      <c r="B728" s="78" t="s">
        <v>1962</v>
      </c>
      <c r="C728" s="78" t="s">
        <v>835</v>
      </c>
      <c r="D728" s="78" t="s">
        <v>1635</v>
      </c>
      <c r="F728" s="78" t="s">
        <v>808</v>
      </c>
      <c r="G728" s="78" t="s">
        <v>110</v>
      </c>
      <c r="H728" s="112" t="s">
        <v>250</v>
      </c>
      <c r="I728" s="112">
        <v>3</v>
      </c>
      <c r="J728" s="113">
        <v>44597.819548611114</v>
      </c>
      <c r="K728" s="113">
        <v>44597.820868055554</v>
      </c>
      <c r="M728" s="113">
        <v>44597.822280092594</v>
      </c>
      <c r="N728" s="113">
        <v>44597.82230324074</v>
      </c>
      <c r="O728" s="78" t="s">
        <v>1185</v>
      </c>
      <c r="P728" s="78" t="str">
        <f t="shared" si="187"/>
        <v>CIC</v>
      </c>
      <c r="Q728" s="113">
        <v>44597.828356481485</v>
      </c>
      <c r="R728" s="78" t="s">
        <v>1200</v>
      </c>
      <c r="S728" s="78" t="str">
        <f t="shared" si="188"/>
        <v>PLOEG</v>
      </c>
      <c r="T728" s="113">
        <v>44597.845972222225</v>
      </c>
      <c r="U728" s="78" t="s">
        <v>1200</v>
      </c>
      <c r="V728" s="78" t="str">
        <f t="shared" si="189"/>
        <v>PLOEG</v>
      </c>
      <c r="W728" s="113">
        <v>44597.846909722219</v>
      </c>
      <c r="X728" s="113">
        <f t="shared" si="190"/>
        <v>1.4120370396994986E-3</v>
      </c>
      <c r="Y728" s="113">
        <f t="shared" si="191"/>
        <v>2.3692129630944692E-2</v>
      </c>
      <c r="Z728" s="113">
        <f t="shared" si="192"/>
        <v>9.374999935971573E-4</v>
      </c>
      <c r="AB728" s="2">
        <f t="shared" si="193"/>
        <v>2047</v>
      </c>
      <c r="AC728" s="2">
        <f t="shared" si="193"/>
        <v>81</v>
      </c>
      <c r="AE728" s="2" t="str">
        <f t="shared" si="194"/>
        <v/>
      </c>
      <c r="AF728" s="2" t="str">
        <f t="shared" si="195"/>
        <v/>
      </c>
      <c r="AG728" s="2" t="str">
        <f t="shared" si="196"/>
        <v/>
      </c>
      <c r="AH728" s="2">
        <f t="shared" si="197"/>
        <v>2047</v>
      </c>
      <c r="AI728" s="2" t="str">
        <f t="shared" si="198"/>
        <v/>
      </c>
      <c r="AK728" s="2" t="str">
        <f t="shared" si="199"/>
        <v/>
      </c>
      <c r="AL728" s="2" t="str">
        <f t="shared" si="200"/>
        <v/>
      </c>
      <c r="AM728" s="2" t="str">
        <f t="shared" si="201"/>
        <v/>
      </c>
      <c r="AN728" s="2">
        <f t="shared" si="202"/>
        <v>81</v>
      </c>
      <c r="AO728" s="2" t="str">
        <f t="shared" si="203"/>
        <v/>
      </c>
    </row>
    <row r="729" spans="1:41" x14ac:dyDescent="0.3">
      <c r="A729" s="111">
        <v>44597.826493055552</v>
      </c>
      <c r="B729" s="78" t="s">
        <v>1963</v>
      </c>
      <c r="C729" s="78" t="s">
        <v>853</v>
      </c>
      <c r="D729" s="78" t="s">
        <v>1211</v>
      </c>
      <c r="E729" s="78">
        <v>32</v>
      </c>
      <c r="F729" s="78" t="s">
        <v>808</v>
      </c>
      <c r="G729" s="78" t="s">
        <v>84</v>
      </c>
      <c r="H729" s="112" t="s">
        <v>196</v>
      </c>
      <c r="I729" s="112">
        <v>4</v>
      </c>
      <c r="J729" s="113">
        <v>44597.825659722221</v>
      </c>
      <c r="K729" s="113">
        <v>44597.826493055552</v>
      </c>
      <c r="M729" s="113">
        <v>44597.828958333332</v>
      </c>
      <c r="P729" s="78" t="str">
        <f t="shared" si="187"/>
        <v/>
      </c>
      <c r="S729" s="78" t="str">
        <f t="shared" si="188"/>
        <v/>
      </c>
      <c r="V729" s="78" t="str">
        <f t="shared" si="189"/>
        <v/>
      </c>
      <c r="W729" s="113">
        <v>44597.829409722224</v>
      </c>
      <c r="X729" s="113">
        <f t="shared" si="190"/>
        <v>2.4652777792653069E-3</v>
      </c>
      <c r="Y729" s="113" t="str">
        <f t="shared" si="191"/>
        <v/>
      </c>
      <c r="Z729" s="113" t="str">
        <f t="shared" si="192"/>
        <v/>
      </c>
      <c r="AB729" s="2" t="str">
        <f t="shared" si="193"/>
        <v/>
      </c>
      <c r="AC729" s="2" t="str">
        <f t="shared" si="193"/>
        <v/>
      </c>
      <c r="AE729" s="2" t="str">
        <f t="shared" si="194"/>
        <v/>
      </c>
      <c r="AF729" s="2" t="str">
        <f t="shared" si="195"/>
        <v/>
      </c>
      <c r="AG729" s="2" t="str">
        <f t="shared" si="196"/>
        <v/>
      </c>
      <c r="AH729" s="2" t="str">
        <f t="shared" si="197"/>
        <v/>
      </c>
      <c r="AI729" s="2" t="str">
        <f t="shared" si="198"/>
        <v/>
      </c>
      <c r="AK729" s="2" t="str">
        <f t="shared" si="199"/>
        <v/>
      </c>
      <c r="AL729" s="2" t="str">
        <f t="shared" si="200"/>
        <v/>
      </c>
      <c r="AM729" s="2" t="str">
        <f t="shared" si="201"/>
        <v/>
      </c>
      <c r="AN729" s="2" t="str">
        <f t="shared" si="202"/>
        <v/>
      </c>
      <c r="AO729" s="2" t="str">
        <f t="shared" si="203"/>
        <v/>
      </c>
    </row>
    <row r="730" spans="1:41" x14ac:dyDescent="0.3">
      <c r="A730" s="111">
        <v>44597.835497685184</v>
      </c>
      <c r="B730" s="78" t="s">
        <v>1964</v>
      </c>
      <c r="C730" s="78" t="s">
        <v>853</v>
      </c>
      <c r="D730" s="78" t="s">
        <v>1211</v>
      </c>
      <c r="E730" s="78">
        <v>32</v>
      </c>
      <c r="F730" s="78" t="s">
        <v>808</v>
      </c>
      <c r="G730" s="78" t="s">
        <v>84</v>
      </c>
      <c r="H730" s="112" t="s">
        <v>202</v>
      </c>
      <c r="I730" s="112">
        <v>4</v>
      </c>
      <c r="J730" s="113">
        <v>44597.834953703707</v>
      </c>
      <c r="K730" s="113">
        <v>44597.835497685184</v>
      </c>
      <c r="M730" s="113">
        <v>44597.840532407405</v>
      </c>
      <c r="N730" s="113">
        <v>44597.840879629628</v>
      </c>
      <c r="O730" s="78" t="s">
        <v>1187</v>
      </c>
      <c r="P730" s="78" t="str">
        <f t="shared" si="187"/>
        <v>CIC</v>
      </c>
      <c r="S730" s="78" t="str">
        <f t="shared" si="188"/>
        <v/>
      </c>
      <c r="V730" s="78" t="str">
        <f t="shared" si="189"/>
        <v/>
      </c>
      <c r="W730" s="113">
        <v>44597.845023148147</v>
      </c>
      <c r="X730" s="113">
        <f t="shared" si="190"/>
        <v>5.0347222204436548E-3</v>
      </c>
      <c r="Y730" s="113" t="str">
        <f t="shared" si="191"/>
        <v/>
      </c>
      <c r="Z730" s="113" t="str">
        <f t="shared" si="192"/>
        <v/>
      </c>
      <c r="AB730" s="2" t="str">
        <f t="shared" si="193"/>
        <v/>
      </c>
      <c r="AC730" s="2" t="str">
        <f t="shared" si="193"/>
        <v/>
      </c>
      <c r="AE730" s="2" t="str">
        <f t="shared" si="194"/>
        <v/>
      </c>
      <c r="AF730" s="2" t="str">
        <f t="shared" si="195"/>
        <v/>
      </c>
      <c r="AG730" s="2" t="str">
        <f t="shared" si="196"/>
        <v/>
      </c>
      <c r="AH730" s="2" t="str">
        <f t="shared" si="197"/>
        <v/>
      </c>
      <c r="AI730" s="2" t="str">
        <f t="shared" si="198"/>
        <v/>
      </c>
      <c r="AK730" s="2" t="str">
        <f t="shared" si="199"/>
        <v/>
      </c>
      <c r="AL730" s="2" t="str">
        <f t="shared" si="200"/>
        <v/>
      </c>
      <c r="AM730" s="2" t="str">
        <f t="shared" si="201"/>
        <v/>
      </c>
      <c r="AN730" s="2" t="str">
        <f t="shared" si="202"/>
        <v/>
      </c>
      <c r="AO730" s="2" t="str">
        <f t="shared" si="203"/>
        <v/>
      </c>
    </row>
    <row r="731" spans="1:41" x14ac:dyDescent="0.3">
      <c r="A731" s="111">
        <v>44597.8594212963</v>
      </c>
      <c r="B731" s="78" t="s">
        <v>1965</v>
      </c>
      <c r="C731" s="78" t="s">
        <v>835</v>
      </c>
      <c r="D731" s="78" t="s">
        <v>1232</v>
      </c>
      <c r="E731" s="78">
        <v>57</v>
      </c>
      <c r="F731" s="78" t="s">
        <v>807</v>
      </c>
      <c r="G731" s="78" t="s">
        <v>98</v>
      </c>
      <c r="H731" s="112" t="s">
        <v>248</v>
      </c>
      <c r="I731" s="112">
        <v>2</v>
      </c>
      <c r="J731" s="113">
        <v>44597.858831018515</v>
      </c>
      <c r="K731" s="113">
        <v>44597.8594212963</v>
      </c>
      <c r="L731" s="113">
        <v>44597.86891203704</v>
      </c>
      <c r="M731" s="113">
        <v>44597.873981481483</v>
      </c>
      <c r="N731" s="113">
        <v>44597.874039351853</v>
      </c>
      <c r="O731" s="78" t="s">
        <v>1187</v>
      </c>
      <c r="P731" s="78" t="str">
        <f t="shared" si="187"/>
        <v>CIC</v>
      </c>
      <c r="S731" s="78" t="str">
        <f t="shared" si="188"/>
        <v/>
      </c>
      <c r="T731" s="113">
        <v>44597.867418981485</v>
      </c>
      <c r="U731" s="78" t="s">
        <v>1200</v>
      </c>
      <c r="V731" s="78" t="str">
        <f t="shared" si="189"/>
        <v>PLOEG</v>
      </c>
      <c r="W731" s="113">
        <v>44597.908043981479</v>
      </c>
      <c r="X731" s="113">
        <f t="shared" si="190"/>
        <v>9.4907407401478849E-3</v>
      </c>
      <c r="Y731" s="113" t="str">
        <f t="shared" si="191"/>
        <v/>
      </c>
      <c r="Z731" s="113">
        <f t="shared" si="192"/>
        <v>4.0624999994179234E-2</v>
      </c>
      <c r="AB731" s="2" t="str">
        <f t="shared" si="193"/>
        <v/>
      </c>
      <c r="AC731" s="2">
        <f t="shared" si="193"/>
        <v>3510</v>
      </c>
      <c r="AE731" s="2" t="str">
        <f t="shared" si="194"/>
        <v/>
      </c>
      <c r="AF731" s="2" t="str">
        <f t="shared" si="195"/>
        <v/>
      </c>
      <c r="AG731" s="2" t="str">
        <f t="shared" si="196"/>
        <v/>
      </c>
      <c r="AH731" s="2" t="str">
        <f t="shared" si="197"/>
        <v/>
      </c>
      <c r="AI731" s="2" t="str">
        <f t="shared" si="198"/>
        <v/>
      </c>
      <c r="AK731" s="2" t="str">
        <f t="shared" si="199"/>
        <v/>
      </c>
      <c r="AL731" s="2" t="str">
        <f t="shared" si="200"/>
        <v/>
      </c>
      <c r="AM731" s="2">
        <f t="shared" si="201"/>
        <v>3510</v>
      </c>
      <c r="AN731" s="2" t="str">
        <f t="shared" si="202"/>
        <v/>
      </c>
      <c r="AO731" s="2" t="str">
        <f t="shared" si="203"/>
        <v/>
      </c>
    </row>
    <row r="732" spans="1:41" x14ac:dyDescent="0.3">
      <c r="A732" s="111">
        <v>44597.86278935185</v>
      </c>
      <c r="B732" s="78" t="s">
        <v>1966</v>
      </c>
      <c r="C732" s="78" t="s">
        <v>835</v>
      </c>
      <c r="D732" s="78" t="s">
        <v>1354</v>
      </c>
      <c r="E732" s="78">
        <v>143</v>
      </c>
      <c r="F732" s="78" t="s">
        <v>807</v>
      </c>
      <c r="G732" s="78" t="s">
        <v>118</v>
      </c>
      <c r="H732" s="112" t="s">
        <v>362</v>
      </c>
      <c r="I732" s="112">
        <v>3</v>
      </c>
      <c r="J732" s="113">
        <v>44597.862476851849</v>
      </c>
      <c r="K732" s="113">
        <v>44597.86278935185</v>
      </c>
      <c r="M732" s="113">
        <v>44597.86891203704</v>
      </c>
      <c r="P732" s="78" t="str">
        <f t="shared" si="187"/>
        <v/>
      </c>
      <c r="S732" s="78" t="str">
        <f t="shared" si="188"/>
        <v/>
      </c>
      <c r="V732" s="78" t="str">
        <f t="shared" si="189"/>
        <v/>
      </c>
      <c r="W732" s="113">
        <v>44597.873981481483</v>
      </c>
      <c r="X732" s="113">
        <f t="shared" si="190"/>
        <v>6.1226851903484203E-3</v>
      </c>
      <c r="Y732" s="113" t="str">
        <f t="shared" si="191"/>
        <v/>
      </c>
      <c r="Z732" s="113" t="str">
        <f t="shared" si="192"/>
        <v/>
      </c>
      <c r="AB732" s="2" t="str">
        <f t="shared" si="193"/>
        <v/>
      </c>
      <c r="AC732" s="2" t="str">
        <f t="shared" si="193"/>
        <v/>
      </c>
      <c r="AE732" s="2" t="str">
        <f t="shared" si="194"/>
        <v/>
      </c>
      <c r="AF732" s="2" t="str">
        <f t="shared" si="195"/>
        <v/>
      </c>
      <c r="AG732" s="2" t="str">
        <f t="shared" si="196"/>
        <v/>
      </c>
      <c r="AH732" s="2" t="str">
        <f t="shared" si="197"/>
        <v/>
      </c>
      <c r="AI732" s="2" t="str">
        <f t="shared" si="198"/>
        <v/>
      </c>
      <c r="AK732" s="2" t="str">
        <f t="shared" si="199"/>
        <v/>
      </c>
      <c r="AL732" s="2" t="str">
        <f t="shared" si="200"/>
        <v/>
      </c>
      <c r="AM732" s="2" t="str">
        <f t="shared" si="201"/>
        <v/>
      </c>
      <c r="AN732" s="2" t="str">
        <f t="shared" si="202"/>
        <v/>
      </c>
      <c r="AO732" s="2" t="str">
        <f t="shared" si="203"/>
        <v/>
      </c>
    </row>
    <row r="733" spans="1:41" x14ac:dyDescent="0.3">
      <c r="A733" s="111">
        <v>44597.86278935185</v>
      </c>
      <c r="B733" s="78" t="s">
        <v>1966</v>
      </c>
      <c r="C733" s="78" t="s">
        <v>1967</v>
      </c>
      <c r="D733" s="78" t="s">
        <v>1354</v>
      </c>
      <c r="E733" s="78">
        <v>143</v>
      </c>
      <c r="F733" s="78" t="s">
        <v>807</v>
      </c>
      <c r="G733" s="78" t="s">
        <v>118</v>
      </c>
      <c r="H733" s="112" t="s">
        <v>362</v>
      </c>
      <c r="I733" s="112">
        <v>3</v>
      </c>
      <c r="J733" s="113">
        <v>44597.862476851849</v>
      </c>
      <c r="K733" s="113">
        <v>44597.86278935185</v>
      </c>
      <c r="M733" s="113">
        <v>44597.873854166668</v>
      </c>
      <c r="N733" s="113">
        <v>44597.874097222222</v>
      </c>
      <c r="O733" s="78" t="s">
        <v>1187</v>
      </c>
      <c r="P733" s="78" t="str">
        <f t="shared" si="187"/>
        <v>CIC</v>
      </c>
      <c r="S733" s="78" t="str">
        <f t="shared" si="188"/>
        <v/>
      </c>
      <c r="V733" s="78" t="str">
        <f t="shared" si="189"/>
        <v/>
      </c>
      <c r="W733" s="113">
        <v>44597.890081018515</v>
      </c>
      <c r="X733" s="113">
        <f t="shared" si="190"/>
        <v>1.1064814818382729E-2</v>
      </c>
      <c r="Y733" s="113" t="str">
        <f t="shared" si="191"/>
        <v/>
      </c>
      <c r="Z733" s="113" t="str">
        <f t="shared" si="192"/>
        <v/>
      </c>
      <c r="AB733" s="2" t="str">
        <f t="shared" si="193"/>
        <v/>
      </c>
      <c r="AC733" s="2" t="str">
        <f t="shared" si="193"/>
        <v/>
      </c>
      <c r="AE733" s="2" t="str">
        <f t="shared" si="194"/>
        <v/>
      </c>
      <c r="AF733" s="2" t="str">
        <f t="shared" si="195"/>
        <v/>
      </c>
      <c r="AG733" s="2" t="str">
        <f t="shared" si="196"/>
        <v/>
      </c>
      <c r="AH733" s="2" t="str">
        <f t="shared" si="197"/>
        <v/>
      </c>
      <c r="AI733" s="2" t="str">
        <f t="shared" si="198"/>
        <v/>
      </c>
      <c r="AK733" s="2" t="str">
        <f t="shared" si="199"/>
        <v/>
      </c>
      <c r="AL733" s="2" t="str">
        <f t="shared" si="200"/>
        <v/>
      </c>
      <c r="AM733" s="2" t="str">
        <f t="shared" si="201"/>
        <v/>
      </c>
      <c r="AN733" s="2" t="str">
        <f t="shared" si="202"/>
        <v/>
      </c>
      <c r="AO733" s="2" t="str">
        <f t="shared" si="203"/>
        <v/>
      </c>
    </row>
    <row r="734" spans="1:41" x14ac:dyDescent="0.3">
      <c r="A734" s="111">
        <v>44597.970567129632</v>
      </c>
      <c r="B734" s="78" t="s">
        <v>1968</v>
      </c>
      <c r="C734" s="78" t="s">
        <v>853</v>
      </c>
      <c r="D734" s="78" t="s">
        <v>1211</v>
      </c>
      <c r="E734" s="78">
        <v>32</v>
      </c>
      <c r="F734" s="78" t="s">
        <v>808</v>
      </c>
      <c r="G734" s="78" t="s">
        <v>84</v>
      </c>
      <c r="H734" s="112" t="s">
        <v>196</v>
      </c>
      <c r="I734" s="112">
        <v>4</v>
      </c>
      <c r="J734" s="113">
        <v>44597.970034722224</v>
      </c>
      <c r="K734" s="113">
        <v>44597.970567129632</v>
      </c>
      <c r="M734" s="113">
        <v>44597.971944444442</v>
      </c>
      <c r="P734" s="78" t="str">
        <f t="shared" si="187"/>
        <v/>
      </c>
      <c r="S734" s="78" t="str">
        <f t="shared" si="188"/>
        <v/>
      </c>
      <c r="V734" s="78" t="str">
        <f t="shared" si="189"/>
        <v/>
      </c>
      <c r="W734" s="113">
        <v>44597.973854166667</v>
      </c>
      <c r="X734" s="113">
        <f t="shared" si="190"/>
        <v>1.3773148093605414E-3</v>
      </c>
      <c r="Y734" s="113" t="str">
        <f t="shared" si="191"/>
        <v/>
      </c>
      <c r="Z734" s="113" t="str">
        <f t="shared" si="192"/>
        <v/>
      </c>
      <c r="AB734" s="2" t="str">
        <f t="shared" si="193"/>
        <v/>
      </c>
      <c r="AC734" s="2" t="str">
        <f t="shared" si="193"/>
        <v/>
      </c>
      <c r="AE734" s="2" t="str">
        <f t="shared" si="194"/>
        <v/>
      </c>
      <c r="AF734" s="2" t="str">
        <f t="shared" si="195"/>
        <v/>
      </c>
      <c r="AG734" s="2" t="str">
        <f t="shared" si="196"/>
        <v/>
      </c>
      <c r="AH734" s="2" t="str">
        <f t="shared" si="197"/>
        <v/>
      </c>
      <c r="AI734" s="2" t="str">
        <f t="shared" si="198"/>
        <v/>
      </c>
      <c r="AK734" s="2" t="str">
        <f t="shared" si="199"/>
        <v/>
      </c>
      <c r="AL734" s="2" t="str">
        <f t="shared" si="200"/>
        <v/>
      </c>
      <c r="AM734" s="2" t="str">
        <f t="shared" si="201"/>
        <v/>
      </c>
      <c r="AN734" s="2" t="str">
        <f t="shared" si="202"/>
        <v/>
      </c>
      <c r="AO734" s="2" t="str">
        <f t="shared" si="203"/>
        <v/>
      </c>
    </row>
    <row r="735" spans="1:41" x14ac:dyDescent="0.3">
      <c r="A735" s="111">
        <v>44597.979988425926</v>
      </c>
      <c r="B735" s="78" t="s">
        <v>1969</v>
      </c>
      <c r="C735" s="78" t="s">
        <v>835</v>
      </c>
      <c r="D735" s="78" t="s">
        <v>1211</v>
      </c>
      <c r="E735" s="78">
        <v>32</v>
      </c>
      <c r="F735" s="78" t="s">
        <v>808</v>
      </c>
      <c r="G735" s="78" t="s">
        <v>84</v>
      </c>
      <c r="H735" s="112" t="s">
        <v>196</v>
      </c>
      <c r="I735" s="112">
        <v>4</v>
      </c>
      <c r="J735" s="113">
        <v>44597.978946759256</v>
      </c>
      <c r="K735" s="113">
        <v>44597.979988425926</v>
      </c>
      <c r="M735" s="113">
        <v>44597.980914351851</v>
      </c>
      <c r="N735" s="113">
        <v>44597.980937499997</v>
      </c>
      <c r="O735" s="78" t="s">
        <v>1187</v>
      </c>
      <c r="P735" s="78" t="str">
        <f t="shared" si="187"/>
        <v>CIC</v>
      </c>
      <c r="S735" s="78" t="str">
        <f t="shared" si="188"/>
        <v/>
      </c>
      <c r="V735" s="78" t="str">
        <f t="shared" si="189"/>
        <v/>
      </c>
      <c r="W735" s="113">
        <v>44597.984826388885</v>
      </c>
      <c r="X735" s="113">
        <f t="shared" si="190"/>
        <v>9.2592592409346253E-4</v>
      </c>
      <c r="Y735" s="113" t="str">
        <f t="shared" si="191"/>
        <v/>
      </c>
      <c r="Z735" s="113" t="str">
        <f t="shared" si="192"/>
        <v/>
      </c>
      <c r="AB735" s="2" t="str">
        <f t="shared" si="193"/>
        <v/>
      </c>
      <c r="AC735" s="2" t="str">
        <f t="shared" si="193"/>
        <v/>
      </c>
      <c r="AE735" s="2" t="str">
        <f t="shared" si="194"/>
        <v/>
      </c>
      <c r="AF735" s="2" t="str">
        <f t="shared" si="195"/>
        <v/>
      </c>
      <c r="AG735" s="2" t="str">
        <f t="shared" si="196"/>
        <v/>
      </c>
      <c r="AH735" s="2" t="str">
        <f t="shared" si="197"/>
        <v/>
      </c>
      <c r="AI735" s="2" t="str">
        <f t="shared" si="198"/>
        <v/>
      </c>
      <c r="AK735" s="2" t="str">
        <f t="shared" si="199"/>
        <v/>
      </c>
      <c r="AL735" s="2" t="str">
        <f t="shared" si="200"/>
        <v/>
      </c>
      <c r="AM735" s="2" t="str">
        <f t="shared" si="201"/>
        <v/>
      </c>
      <c r="AN735" s="2" t="str">
        <f t="shared" si="202"/>
        <v/>
      </c>
      <c r="AO735" s="2" t="str">
        <f t="shared" si="203"/>
        <v/>
      </c>
    </row>
    <row r="736" spans="1:41" x14ac:dyDescent="0.3">
      <c r="A736" s="111">
        <v>44598.04650462963</v>
      </c>
      <c r="B736" s="78" t="s">
        <v>1970</v>
      </c>
      <c r="C736" s="78" t="s">
        <v>835</v>
      </c>
      <c r="D736" s="78" t="s">
        <v>1496</v>
      </c>
      <c r="F736" s="78" t="s">
        <v>809</v>
      </c>
      <c r="G736" s="78" t="s">
        <v>102</v>
      </c>
      <c r="H736" s="112" t="s">
        <v>226</v>
      </c>
      <c r="I736" s="112">
        <v>3</v>
      </c>
      <c r="J736" s="113">
        <v>44598.045486111114</v>
      </c>
      <c r="K736" s="113">
        <v>44598.04650462963</v>
      </c>
      <c r="M736" s="113">
        <v>44598.051388888889</v>
      </c>
      <c r="P736" s="78" t="str">
        <f t="shared" si="187"/>
        <v/>
      </c>
      <c r="S736" s="78" t="str">
        <f t="shared" si="188"/>
        <v/>
      </c>
      <c r="T736" s="113">
        <v>44598.053379629629</v>
      </c>
      <c r="U736" s="78" t="s">
        <v>1200</v>
      </c>
      <c r="V736" s="78" t="str">
        <f t="shared" si="189"/>
        <v>PLOEG</v>
      </c>
      <c r="W736" s="113">
        <v>44598.095451388886</v>
      </c>
      <c r="X736" s="113">
        <f t="shared" si="190"/>
        <v>4.8842592586879618E-3</v>
      </c>
      <c r="Y736" s="113">
        <f t="shared" si="191"/>
        <v>1.9907407404389232E-3</v>
      </c>
      <c r="Z736" s="113">
        <f t="shared" si="192"/>
        <v>4.2071759256941732E-2</v>
      </c>
      <c r="AB736" s="2">
        <f t="shared" si="193"/>
        <v>172</v>
      </c>
      <c r="AC736" s="2">
        <f t="shared" si="193"/>
        <v>3635</v>
      </c>
      <c r="AE736" s="2" t="str">
        <f t="shared" si="194"/>
        <v/>
      </c>
      <c r="AF736" s="2" t="str">
        <f t="shared" si="195"/>
        <v/>
      </c>
      <c r="AG736" s="2" t="str">
        <f t="shared" si="196"/>
        <v/>
      </c>
      <c r="AH736" s="2">
        <f t="shared" si="197"/>
        <v>172</v>
      </c>
      <c r="AI736" s="2" t="str">
        <f t="shared" si="198"/>
        <v/>
      </c>
      <c r="AK736" s="2" t="str">
        <f t="shared" si="199"/>
        <v/>
      </c>
      <c r="AL736" s="2" t="str">
        <f t="shared" si="200"/>
        <v/>
      </c>
      <c r="AM736" s="2" t="str">
        <f t="shared" si="201"/>
        <v/>
      </c>
      <c r="AN736" s="2">
        <f t="shared" si="202"/>
        <v>3635</v>
      </c>
      <c r="AO736" s="2" t="str">
        <f t="shared" si="203"/>
        <v/>
      </c>
    </row>
    <row r="737" spans="1:41" x14ac:dyDescent="0.3">
      <c r="A737" s="111">
        <v>44598.072071759256</v>
      </c>
      <c r="B737" s="78" t="s">
        <v>1971</v>
      </c>
      <c r="C737" s="78" t="s">
        <v>846</v>
      </c>
      <c r="D737" s="78" t="s">
        <v>1441</v>
      </c>
      <c r="F737" s="78" t="s">
        <v>809</v>
      </c>
      <c r="G737" s="78" t="s">
        <v>94</v>
      </c>
      <c r="H737" s="112" t="s">
        <v>246</v>
      </c>
      <c r="I737" s="112">
        <v>2</v>
      </c>
      <c r="J737" s="113">
        <v>44598.071273148147</v>
      </c>
      <c r="K737" s="113">
        <v>44598.072071759256</v>
      </c>
      <c r="M737" s="113">
        <v>44598.073136574072</v>
      </c>
      <c r="N737" s="113">
        <v>44598.073159722226</v>
      </c>
      <c r="O737" s="78" t="s">
        <v>1185</v>
      </c>
      <c r="P737" s="78" t="str">
        <f t="shared" si="187"/>
        <v>CIC</v>
      </c>
      <c r="S737" s="78" t="str">
        <f t="shared" si="188"/>
        <v/>
      </c>
      <c r="T737" s="113">
        <v>44598.076249999998</v>
      </c>
      <c r="U737" s="78" t="s">
        <v>1187</v>
      </c>
      <c r="V737" s="78" t="str">
        <f t="shared" si="189"/>
        <v>CIC</v>
      </c>
      <c r="W737" s="113">
        <v>44598.103113425925</v>
      </c>
      <c r="X737" s="113">
        <f t="shared" si="190"/>
        <v>1.0648148163454607E-3</v>
      </c>
      <c r="Y737" s="113">
        <f t="shared" si="191"/>
        <v>3.1134259261307307E-3</v>
      </c>
      <c r="Z737" s="113">
        <f t="shared" si="192"/>
        <v>2.6863425926421769E-2</v>
      </c>
      <c r="AB737" s="2">
        <f t="shared" si="193"/>
        <v>269</v>
      </c>
      <c r="AC737" s="2">
        <f t="shared" si="193"/>
        <v>2321</v>
      </c>
      <c r="AE737" s="2" t="str">
        <f t="shared" si="194"/>
        <v/>
      </c>
      <c r="AF737" s="2" t="str">
        <f t="shared" si="195"/>
        <v/>
      </c>
      <c r="AG737" s="2">
        <f t="shared" si="196"/>
        <v>269</v>
      </c>
      <c r="AH737" s="2" t="str">
        <f t="shared" si="197"/>
        <v/>
      </c>
      <c r="AI737" s="2" t="str">
        <f t="shared" si="198"/>
        <v/>
      </c>
      <c r="AK737" s="2" t="str">
        <f t="shared" si="199"/>
        <v/>
      </c>
      <c r="AL737" s="2" t="str">
        <f t="shared" si="200"/>
        <v/>
      </c>
      <c r="AM737" s="2">
        <f t="shared" si="201"/>
        <v>2321</v>
      </c>
      <c r="AN737" s="2" t="str">
        <f t="shared" si="202"/>
        <v/>
      </c>
      <c r="AO737" s="2" t="str">
        <f t="shared" si="203"/>
        <v/>
      </c>
    </row>
    <row r="738" spans="1:41" x14ac:dyDescent="0.3">
      <c r="A738" s="111">
        <v>44598.154363425929</v>
      </c>
      <c r="B738" s="78" t="s">
        <v>1972</v>
      </c>
      <c r="C738" s="78" t="s">
        <v>846</v>
      </c>
      <c r="D738" s="78" t="s">
        <v>1973</v>
      </c>
      <c r="E738" s="78">
        <v>21</v>
      </c>
      <c r="F738" s="78" t="s">
        <v>807</v>
      </c>
      <c r="G738" s="78" t="s">
        <v>92</v>
      </c>
      <c r="H738" s="112" t="s">
        <v>204</v>
      </c>
      <c r="I738" s="112">
        <v>2</v>
      </c>
      <c r="J738" s="113">
        <v>44598.153506944444</v>
      </c>
      <c r="K738" s="113">
        <v>44598.154363425929</v>
      </c>
      <c r="M738" s="113">
        <v>44598.1559375</v>
      </c>
      <c r="N738" s="113">
        <v>44598.155960648146</v>
      </c>
      <c r="O738" s="78" t="s">
        <v>1185</v>
      </c>
      <c r="P738" s="78" t="str">
        <f t="shared" si="187"/>
        <v>CIC</v>
      </c>
      <c r="Q738" s="113">
        <v>44598.157118055555</v>
      </c>
      <c r="R738" s="78" t="s">
        <v>1203</v>
      </c>
      <c r="S738" s="78" t="str">
        <f t="shared" si="188"/>
        <v>PLOEG</v>
      </c>
      <c r="T738" s="113">
        <v>44598.165601851855</v>
      </c>
      <c r="U738" s="78" t="s">
        <v>1185</v>
      </c>
      <c r="V738" s="78" t="str">
        <f t="shared" si="189"/>
        <v>CIC</v>
      </c>
      <c r="W738" s="113">
        <v>44598.192743055559</v>
      </c>
      <c r="X738" s="113">
        <f t="shared" si="190"/>
        <v>1.5740740709588863E-3</v>
      </c>
      <c r="Y738" s="113">
        <f t="shared" si="191"/>
        <v>9.6643518554628827E-3</v>
      </c>
      <c r="Z738" s="113">
        <f t="shared" si="192"/>
        <v>2.7141203703649808E-2</v>
      </c>
      <c r="AB738" s="2">
        <f t="shared" si="193"/>
        <v>835</v>
      </c>
      <c r="AC738" s="2">
        <f t="shared" si="193"/>
        <v>2345</v>
      </c>
      <c r="AE738" s="2" t="str">
        <f t="shared" si="194"/>
        <v/>
      </c>
      <c r="AF738" s="2" t="str">
        <f t="shared" si="195"/>
        <v/>
      </c>
      <c r="AG738" s="2">
        <f t="shared" si="196"/>
        <v>835</v>
      </c>
      <c r="AH738" s="2" t="str">
        <f t="shared" si="197"/>
        <v/>
      </c>
      <c r="AI738" s="2" t="str">
        <f t="shared" si="198"/>
        <v/>
      </c>
      <c r="AK738" s="2" t="str">
        <f t="shared" si="199"/>
        <v/>
      </c>
      <c r="AL738" s="2" t="str">
        <f t="shared" si="200"/>
        <v/>
      </c>
      <c r="AM738" s="2">
        <f t="shared" si="201"/>
        <v>2345</v>
      </c>
      <c r="AN738" s="2" t="str">
        <f t="shared" si="202"/>
        <v/>
      </c>
      <c r="AO738" s="2" t="str">
        <f t="shared" si="203"/>
        <v/>
      </c>
    </row>
    <row r="739" spans="1:41" x14ac:dyDescent="0.3">
      <c r="A739" s="111">
        <v>44598.154363425929</v>
      </c>
      <c r="B739" s="78" t="s">
        <v>1972</v>
      </c>
      <c r="C739" s="78" t="s">
        <v>835</v>
      </c>
      <c r="D739" s="78" t="s">
        <v>1973</v>
      </c>
      <c r="E739" s="78">
        <v>21</v>
      </c>
      <c r="F739" s="78" t="s">
        <v>807</v>
      </c>
      <c r="G739" s="78" t="s">
        <v>92</v>
      </c>
      <c r="H739" s="112" t="s">
        <v>204</v>
      </c>
      <c r="I739" s="112">
        <v>2</v>
      </c>
      <c r="J739" s="113">
        <v>44598.153506944444</v>
      </c>
      <c r="K739" s="113">
        <v>44598.154363425929</v>
      </c>
      <c r="M739" s="113">
        <v>44598.156493055554</v>
      </c>
      <c r="N739" s="113">
        <v>44598.156539351854</v>
      </c>
      <c r="O739" s="78" t="s">
        <v>1185</v>
      </c>
      <c r="P739" s="78" t="str">
        <f t="shared" si="187"/>
        <v>CIC</v>
      </c>
      <c r="S739" s="78" t="str">
        <f t="shared" si="188"/>
        <v/>
      </c>
      <c r="V739" s="78" t="str">
        <f t="shared" si="189"/>
        <v/>
      </c>
      <c r="W739" s="113">
        <v>44598.159953703704</v>
      </c>
      <c r="X739" s="113">
        <f t="shared" si="190"/>
        <v>2.1296296254149638E-3</v>
      </c>
      <c r="Y739" s="113" t="str">
        <f t="shared" si="191"/>
        <v/>
      </c>
      <c r="Z739" s="113" t="str">
        <f t="shared" si="192"/>
        <v/>
      </c>
      <c r="AB739" s="2" t="str">
        <f t="shared" si="193"/>
        <v/>
      </c>
      <c r="AC739" s="2" t="str">
        <f t="shared" si="193"/>
        <v/>
      </c>
      <c r="AE739" s="2" t="str">
        <f t="shared" si="194"/>
        <v/>
      </c>
      <c r="AF739" s="2" t="str">
        <f t="shared" si="195"/>
        <v/>
      </c>
      <c r="AG739" s="2" t="str">
        <f t="shared" si="196"/>
        <v/>
      </c>
      <c r="AH739" s="2" t="str">
        <f t="shared" si="197"/>
        <v/>
      </c>
      <c r="AI739" s="2" t="str">
        <f t="shared" si="198"/>
        <v/>
      </c>
      <c r="AK739" s="2" t="str">
        <f t="shared" si="199"/>
        <v/>
      </c>
      <c r="AL739" s="2" t="str">
        <f t="shared" si="200"/>
        <v/>
      </c>
      <c r="AM739" s="2" t="str">
        <f t="shared" si="201"/>
        <v/>
      </c>
      <c r="AN739" s="2" t="str">
        <f t="shared" si="202"/>
        <v/>
      </c>
      <c r="AO739" s="2" t="str">
        <f t="shared" si="203"/>
        <v/>
      </c>
    </row>
    <row r="740" spans="1:41" x14ac:dyDescent="0.3">
      <c r="A740" s="111">
        <v>44598.154363425929</v>
      </c>
      <c r="B740" s="78" t="s">
        <v>1972</v>
      </c>
      <c r="C740" s="78" t="s">
        <v>853</v>
      </c>
      <c r="D740" s="78" t="s">
        <v>1973</v>
      </c>
      <c r="E740" s="78">
        <v>21</v>
      </c>
      <c r="F740" s="78" t="s">
        <v>807</v>
      </c>
      <c r="G740" s="78" t="s">
        <v>92</v>
      </c>
      <c r="H740" s="112" t="s">
        <v>204</v>
      </c>
      <c r="I740" s="112">
        <v>2</v>
      </c>
      <c r="J740" s="113">
        <v>44598.153506944444</v>
      </c>
      <c r="K740" s="113">
        <v>44598.154363425929</v>
      </c>
      <c r="M740" s="113">
        <v>44598.156678240739</v>
      </c>
      <c r="N740" s="113">
        <v>44598.156712962962</v>
      </c>
      <c r="O740" s="78" t="s">
        <v>1185</v>
      </c>
      <c r="P740" s="78" t="str">
        <f t="shared" si="187"/>
        <v>CIC</v>
      </c>
      <c r="S740" s="78" t="str">
        <f t="shared" si="188"/>
        <v/>
      </c>
      <c r="V740" s="78" t="str">
        <f t="shared" si="189"/>
        <v/>
      </c>
      <c r="W740" s="113">
        <v>44598.161516203705</v>
      </c>
      <c r="X740" s="113">
        <f t="shared" si="190"/>
        <v>2.3148148102336563E-3</v>
      </c>
      <c r="Y740" s="113" t="str">
        <f t="shared" si="191"/>
        <v/>
      </c>
      <c r="Z740" s="113" t="str">
        <f t="shared" si="192"/>
        <v/>
      </c>
      <c r="AB740" s="2" t="str">
        <f t="shared" si="193"/>
        <v/>
      </c>
      <c r="AC740" s="2" t="str">
        <f t="shared" si="193"/>
        <v/>
      </c>
      <c r="AE740" s="2" t="str">
        <f t="shared" si="194"/>
        <v/>
      </c>
      <c r="AF740" s="2" t="str">
        <f t="shared" si="195"/>
        <v/>
      </c>
      <c r="AG740" s="2" t="str">
        <f t="shared" si="196"/>
        <v/>
      </c>
      <c r="AH740" s="2" t="str">
        <f t="shared" si="197"/>
        <v/>
      </c>
      <c r="AI740" s="2" t="str">
        <f t="shared" si="198"/>
        <v/>
      </c>
      <c r="AK740" s="2" t="str">
        <f t="shared" si="199"/>
        <v/>
      </c>
      <c r="AL740" s="2" t="str">
        <f t="shared" si="200"/>
        <v/>
      </c>
      <c r="AM740" s="2" t="str">
        <f t="shared" si="201"/>
        <v/>
      </c>
      <c r="AN740" s="2" t="str">
        <f t="shared" si="202"/>
        <v/>
      </c>
      <c r="AO740" s="2" t="str">
        <f t="shared" si="203"/>
        <v/>
      </c>
    </row>
    <row r="741" spans="1:41" x14ac:dyDescent="0.3">
      <c r="A741" s="111">
        <v>44598.158900462964</v>
      </c>
      <c r="B741" s="78" t="s">
        <v>1974</v>
      </c>
      <c r="C741" s="78" t="s">
        <v>835</v>
      </c>
      <c r="D741" s="78" t="s">
        <v>1975</v>
      </c>
      <c r="F741" s="78" t="s">
        <v>808</v>
      </c>
      <c r="G741" s="78" t="s">
        <v>124</v>
      </c>
      <c r="H741" s="112" t="s">
        <v>264</v>
      </c>
      <c r="I741" s="112">
        <v>2</v>
      </c>
      <c r="J741" s="113">
        <v>44598.156412037039</v>
      </c>
      <c r="K741" s="113">
        <v>44598.158900462964</v>
      </c>
      <c r="M741" s="113">
        <v>44598.160046296296</v>
      </c>
      <c r="N741" s="113">
        <v>44598.160081018519</v>
      </c>
      <c r="O741" s="78" t="s">
        <v>1185</v>
      </c>
      <c r="P741" s="78" t="str">
        <f t="shared" si="187"/>
        <v>CIC</v>
      </c>
      <c r="S741" s="78" t="str">
        <f t="shared" si="188"/>
        <v/>
      </c>
      <c r="T741" s="113">
        <v>44598.163703703707</v>
      </c>
      <c r="U741" s="78" t="s">
        <v>1185</v>
      </c>
      <c r="V741" s="78" t="str">
        <f t="shared" si="189"/>
        <v>CIC</v>
      </c>
      <c r="W741" s="113">
        <v>44598.177106481482</v>
      </c>
      <c r="X741" s="113">
        <f t="shared" si="190"/>
        <v>1.1458333319751546E-3</v>
      </c>
      <c r="Y741" s="113">
        <f t="shared" si="191"/>
        <v>3.6574074110831134E-3</v>
      </c>
      <c r="Z741" s="113">
        <f t="shared" si="192"/>
        <v>1.3402777774899732E-2</v>
      </c>
      <c r="AB741" s="2">
        <f t="shared" si="193"/>
        <v>316</v>
      </c>
      <c r="AC741" s="2">
        <f t="shared" si="193"/>
        <v>1158</v>
      </c>
      <c r="AE741" s="2" t="str">
        <f t="shared" si="194"/>
        <v/>
      </c>
      <c r="AF741" s="2" t="str">
        <f t="shared" si="195"/>
        <v/>
      </c>
      <c r="AG741" s="2">
        <f t="shared" si="196"/>
        <v>316</v>
      </c>
      <c r="AH741" s="2" t="str">
        <f t="shared" si="197"/>
        <v/>
      </c>
      <c r="AI741" s="2" t="str">
        <f t="shared" si="198"/>
        <v/>
      </c>
      <c r="AK741" s="2" t="str">
        <f t="shared" si="199"/>
        <v/>
      </c>
      <c r="AL741" s="2" t="str">
        <f t="shared" si="200"/>
        <v/>
      </c>
      <c r="AM741" s="2">
        <f t="shared" si="201"/>
        <v>1158</v>
      </c>
      <c r="AN741" s="2" t="str">
        <f t="shared" si="202"/>
        <v/>
      </c>
      <c r="AO741" s="2" t="str">
        <f t="shared" si="203"/>
        <v/>
      </c>
    </row>
    <row r="742" spans="1:41" x14ac:dyDescent="0.3">
      <c r="A742" s="111">
        <v>44598.158900462964</v>
      </c>
      <c r="B742" s="78" t="s">
        <v>1974</v>
      </c>
      <c r="C742" s="78" t="s">
        <v>853</v>
      </c>
      <c r="D742" s="78" t="s">
        <v>1975</v>
      </c>
      <c r="F742" s="78" t="s">
        <v>808</v>
      </c>
      <c r="G742" s="78" t="s">
        <v>124</v>
      </c>
      <c r="H742" s="112" t="s">
        <v>264</v>
      </c>
      <c r="I742" s="112">
        <v>2</v>
      </c>
      <c r="J742" s="113">
        <v>44598.156412037039</v>
      </c>
      <c r="K742" s="113">
        <v>44598.158900462964</v>
      </c>
      <c r="M742" s="113">
        <v>44598.161585648151</v>
      </c>
      <c r="N742" s="113">
        <v>44598.161620370367</v>
      </c>
      <c r="O742" s="78" t="s">
        <v>1187</v>
      </c>
      <c r="P742" s="78" t="str">
        <f t="shared" si="187"/>
        <v>CIC</v>
      </c>
      <c r="S742" s="78" t="str">
        <f t="shared" si="188"/>
        <v/>
      </c>
      <c r="T742" s="113">
        <v>44598.163668981484</v>
      </c>
      <c r="U742" s="78" t="s">
        <v>1185</v>
      </c>
      <c r="V742" s="78" t="str">
        <f t="shared" si="189"/>
        <v>CIC</v>
      </c>
      <c r="W742" s="113">
        <v>44598.177175925928</v>
      </c>
      <c r="X742" s="113">
        <f t="shared" si="190"/>
        <v>2.6851851871469989E-3</v>
      </c>
      <c r="Y742" s="113">
        <f t="shared" si="191"/>
        <v>2.0833333328482695E-3</v>
      </c>
      <c r="Z742" s="113">
        <f t="shared" si="192"/>
        <v>1.3506944444088731E-2</v>
      </c>
      <c r="AB742" s="2">
        <f t="shared" si="193"/>
        <v>180</v>
      </c>
      <c r="AC742" s="2">
        <f t="shared" si="193"/>
        <v>1167</v>
      </c>
      <c r="AE742" s="2" t="str">
        <f t="shared" si="194"/>
        <v/>
      </c>
      <c r="AF742" s="2" t="str">
        <f t="shared" si="195"/>
        <v/>
      </c>
      <c r="AG742" s="2">
        <f t="shared" si="196"/>
        <v>180</v>
      </c>
      <c r="AH742" s="2" t="str">
        <f t="shared" si="197"/>
        <v/>
      </c>
      <c r="AI742" s="2" t="str">
        <f t="shared" si="198"/>
        <v/>
      </c>
      <c r="AK742" s="2" t="str">
        <f t="shared" si="199"/>
        <v/>
      </c>
      <c r="AL742" s="2" t="str">
        <f t="shared" si="200"/>
        <v/>
      </c>
      <c r="AM742" s="2">
        <f t="shared" si="201"/>
        <v>1167</v>
      </c>
      <c r="AN742" s="2" t="str">
        <f t="shared" si="202"/>
        <v/>
      </c>
      <c r="AO742" s="2" t="str">
        <f t="shared" si="203"/>
        <v/>
      </c>
    </row>
    <row r="743" spans="1:41" x14ac:dyDescent="0.3">
      <c r="A743" s="111">
        <v>44598.167754629627</v>
      </c>
      <c r="B743" s="78" t="s">
        <v>1976</v>
      </c>
      <c r="C743" s="78" t="s">
        <v>835</v>
      </c>
      <c r="D743" s="78" t="s">
        <v>1207</v>
      </c>
      <c r="E743" s="78">
        <v>136</v>
      </c>
      <c r="F743" s="78" t="s">
        <v>807</v>
      </c>
      <c r="G743" s="78" t="s">
        <v>88</v>
      </c>
      <c r="H743" s="112" t="s">
        <v>200</v>
      </c>
      <c r="I743" s="112">
        <v>3</v>
      </c>
      <c r="J743" s="113">
        <v>44598.166851851849</v>
      </c>
      <c r="K743" s="113">
        <v>44598.167754629627</v>
      </c>
      <c r="M743" s="113">
        <v>44598.177847222221</v>
      </c>
      <c r="N743" s="113">
        <v>44598.177870370368</v>
      </c>
      <c r="O743" s="78" t="s">
        <v>1185</v>
      </c>
      <c r="P743" s="78" t="str">
        <f t="shared" si="187"/>
        <v>CIC</v>
      </c>
      <c r="S743" s="78" t="str">
        <f t="shared" si="188"/>
        <v/>
      </c>
      <c r="T743" s="113">
        <v>44598.182905092595</v>
      </c>
      <c r="U743" s="78" t="s">
        <v>1200</v>
      </c>
      <c r="V743" s="78" t="str">
        <f t="shared" si="189"/>
        <v>PLOEG</v>
      </c>
      <c r="W743" s="113">
        <v>44598.184027777781</v>
      </c>
      <c r="X743" s="113">
        <f t="shared" si="190"/>
        <v>1.0092592594446614E-2</v>
      </c>
      <c r="Y743" s="113">
        <f t="shared" si="191"/>
        <v>5.0578703740029596E-3</v>
      </c>
      <c r="Z743" s="113">
        <f t="shared" si="192"/>
        <v>1.1226851856918074E-3</v>
      </c>
      <c r="AB743" s="2">
        <f t="shared" si="193"/>
        <v>437</v>
      </c>
      <c r="AC743" s="2">
        <f t="shared" si="193"/>
        <v>97</v>
      </c>
      <c r="AE743" s="2" t="str">
        <f t="shared" si="194"/>
        <v/>
      </c>
      <c r="AF743" s="2" t="str">
        <f t="shared" si="195"/>
        <v/>
      </c>
      <c r="AG743" s="2" t="str">
        <f t="shared" si="196"/>
        <v/>
      </c>
      <c r="AH743" s="2">
        <f t="shared" si="197"/>
        <v>437</v>
      </c>
      <c r="AI743" s="2" t="str">
        <f t="shared" si="198"/>
        <v/>
      </c>
      <c r="AK743" s="2" t="str">
        <f t="shared" si="199"/>
        <v/>
      </c>
      <c r="AL743" s="2" t="str">
        <f t="shared" si="200"/>
        <v/>
      </c>
      <c r="AM743" s="2" t="str">
        <f t="shared" si="201"/>
        <v/>
      </c>
      <c r="AN743" s="2">
        <f t="shared" si="202"/>
        <v>97</v>
      </c>
      <c r="AO743" s="2" t="str">
        <f t="shared" si="203"/>
        <v/>
      </c>
    </row>
    <row r="744" spans="1:41" x14ac:dyDescent="0.3">
      <c r="A744" s="111">
        <v>44598.328900462962</v>
      </c>
      <c r="B744" s="78" t="s">
        <v>1977</v>
      </c>
      <c r="C744" s="78" t="s">
        <v>951</v>
      </c>
      <c r="D744" s="78" t="s">
        <v>1978</v>
      </c>
      <c r="F744" s="78" t="s">
        <v>809</v>
      </c>
      <c r="G744" s="78" t="s">
        <v>84</v>
      </c>
      <c r="H744" s="112" t="s">
        <v>202</v>
      </c>
      <c r="I744" s="112">
        <v>4</v>
      </c>
      <c r="J744" s="113">
        <v>44598.327847222223</v>
      </c>
      <c r="K744" s="113">
        <v>44598.328900462962</v>
      </c>
      <c r="M744" s="113">
        <v>44598.332291666666</v>
      </c>
      <c r="P744" s="78" t="str">
        <f t="shared" si="187"/>
        <v/>
      </c>
      <c r="S744" s="78" t="str">
        <f t="shared" si="188"/>
        <v/>
      </c>
      <c r="V744" s="78" t="str">
        <f t="shared" si="189"/>
        <v/>
      </c>
      <c r="W744" s="113">
        <v>44598.346076388887</v>
      </c>
      <c r="X744" s="113">
        <f t="shared" si="190"/>
        <v>3.3912037033587694E-3</v>
      </c>
      <c r="Y744" s="113" t="str">
        <f t="shared" si="191"/>
        <v/>
      </c>
      <c r="Z744" s="113" t="str">
        <f t="shared" si="192"/>
        <v/>
      </c>
      <c r="AB744" s="2" t="str">
        <f t="shared" si="193"/>
        <v/>
      </c>
      <c r="AC744" s="2" t="str">
        <f t="shared" si="193"/>
        <v/>
      </c>
      <c r="AE744" s="2" t="str">
        <f t="shared" si="194"/>
        <v/>
      </c>
      <c r="AF744" s="2" t="str">
        <f t="shared" si="195"/>
        <v/>
      </c>
      <c r="AG744" s="2" t="str">
        <f t="shared" si="196"/>
        <v/>
      </c>
      <c r="AH744" s="2" t="str">
        <f t="shared" si="197"/>
        <v/>
      </c>
      <c r="AI744" s="2" t="str">
        <f t="shared" si="198"/>
        <v/>
      </c>
      <c r="AK744" s="2" t="str">
        <f t="shared" si="199"/>
        <v/>
      </c>
      <c r="AL744" s="2" t="str">
        <f t="shared" si="200"/>
        <v/>
      </c>
      <c r="AM744" s="2" t="str">
        <f t="shared" si="201"/>
        <v/>
      </c>
      <c r="AN744" s="2" t="str">
        <f t="shared" si="202"/>
        <v/>
      </c>
      <c r="AO744" s="2" t="str">
        <f t="shared" si="203"/>
        <v/>
      </c>
    </row>
    <row r="745" spans="1:41" x14ac:dyDescent="0.3">
      <c r="A745" s="111">
        <v>44598.328900462962</v>
      </c>
      <c r="B745" s="78" t="s">
        <v>1977</v>
      </c>
      <c r="C745" s="78" t="s">
        <v>886</v>
      </c>
      <c r="D745" s="78" t="s">
        <v>1978</v>
      </c>
      <c r="F745" s="78" t="s">
        <v>809</v>
      </c>
      <c r="G745" s="78" t="s">
        <v>84</v>
      </c>
      <c r="H745" s="112" t="s">
        <v>202</v>
      </c>
      <c r="I745" s="112">
        <v>4</v>
      </c>
      <c r="J745" s="113">
        <v>44598.327847222223</v>
      </c>
      <c r="K745" s="113">
        <v>44598.328900462962</v>
      </c>
      <c r="M745" s="113">
        <v>44598.345972222225</v>
      </c>
      <c r="N745" s="113">
        <v>44598.345995370371</v>
      </c>
      <c r="O745" s="78" t="s">
        <v>1187</v>
      </c>
      <c r="P745" s="78" t="str">
        <f t="shared" si="187"/>
        <v>CIC</v>
      </c>
      <c r="S745" s="78" t="str">
        <f t="shared" si="188"/>
        <v/>
      </c>
      <c r="V745" s="78" t="str">
        <f t="shared" si="189"/>
        <v/>
      </c>
      <c r="W745" s="113">
        <v>44598.358287037037</v>
      </c>
      <c r="X745" s="113">
        <f t="shared" si="190"/>
        <v>1.7071759262762498E-2</v>
      </c>
      <c r="Y745" s="113" t="str">
        <f t="shared" si="191"/>
        <v/>
      </c>
      <c r="Z745" s="113" t="str">
        <f t="shared" si="192"/>
        <v/>
      </c>
      <c r="AB745" s="2" t="str">
        <f t="shared" si="193"/>
        <v/>
      </c>
      <c r="AC745" s="2" t="str">
        <f t="shared" si="193"/>
        <v/>
      </c>
      <c r="AE745" s="2" t="str">
        <f t="shared" si="194"/>
        <v/>
      </c>
      <c r="AF745" s="2" t="str">
        <f t="shared" si="195"/>
        <v/>
      </c>
      <c r="AG745" s="2" t="str">
        <f t="shared" si="196"/>
        <v/>
      </c>
      <c r="AH745" s="2" t="str">
        <f t="shared" si="197"/>
        <v/>
      </c>
      <c r="AI745" s="2" t="str">
        <f t="shared" si="198"/>
        <v/>
      </c>
      <c r="AK745" s="2" t="str">
        <f t="shared" si="199"/>
        <v/>
      </c>
      <c r="AL745" s="2" t="str">
        <f t="shared" si="200"/>
        <v/>
      </c>
      <c r="AM745" s="2" t="str">
        <f t="shared" si="201"/>
        <v/>
      </c>
      <c r="AN745" s="2" t="str">
        <f t="shared" si="202"/>
        <v/>
      </c>
      <c r="AO745" s="2" t="str">
        <f t="shared" si="203"/>
        <v/>
      </c>
    </row>
    <row r="746" spans="1:41" x14ac:dyDescent="0.3">
      <c r="A746" s="111">
        <v>44598.426006944443</v>
      </c>
      <c r="B746" s="78" t="s">
        <v>1979</v>
      </c>
      <c r="C746" s="78" t="s">
        <v>850</v>
      </c>
      <c r="D746" s="78" t="s">
        <v>1429</v>
      </c>
      <c r="E746" s="78">
        <v>39</v>
      </c>
      <c r="F746" s="78" t="s">
        <v>807</v>
      </c>
      <c r="G746" s="78" t="s">
        <v>90</v>
      </c>
      <c r="H746" s="112" t="s">
        <v>224</v>
      </c>
      <c r="I746" s="112">
        <v>2</v>
      </c>
      <c r="J746" s="113">
        <v>44598.424872685187</v>
      </c>
      <c r="K746" s="113">
        <v>44598.426006944443</v>
      </c>
      <c r="M746" s="113">
        <v>44598.427766203706</v>
      </c>
      <c r="N746" s="113">
        <v>44598.427812499998</v>
      </c>
      <c r="O746" s="78" t="s">
        <v>1187</v>
      </c>
      <c r="P746" s="78" t="str">
        <f t="shared" si="187"/>
        <v>CIC</v>
      </c>
      <c r="S746" s="78" t="str">
        <f t="shared" si="188"/>
        <v/>
      </c>
      <c r="T746" s="113">
        <v>44598.429722222223</v>
      </c>
      <c r="U746" s="78" t="s">
        <v>1344</v>
      </c>
      <c r="V746" s="78" t="str">
        <f t="shared" si="189"/>
        <v>PLOEG</v>
      </c>
      <c r="W746" s="113">
        <v>44598.457905092589</v>
      </c>
      <c r="X746" s="113">
        <f t="shared" si="190"/>
        <v>1.7592592630535364E-3</v>
      </c>
      <c r="Y746" s="113">
        <f t="shared" si="191"/>
        <v>1.9560185173759237E-3</v>
      </c>
      <c r="Z746" s="113">
        <f t="shared" si="192"/>
        <v>2.8182870366435964E-2</v>
      </c>
      <c r="AB746" s="2">
        <f t="shared" si="193"/>
        <v>169</v>
      </c>
      <c r="AC746" s="2">
        <f t="shared" si="193"/>
        <v>2435</v>
      </c>
      <c r="AE746" s="2" t="str">
        <f t="shared" si="194"/>
        <v/>
      </c>
      <c r="AF746" s="2" t="str">
        <f t="shared" si="195"/>
        <v/>
      </c>
      <c r="AG746" s="2">
        <f t="shared" si="196"/>
        <v>169</v>
      </c>
      <c r="AH746" s="2" t="str">
        <f t="shared" si="197"/>
        <v/>
      </c>
      <c r="AI746" s="2" t="str">
        <f t="shared" si="198"/>
        <v/>
      </c>
      <c r="AK746" s="2" t="str">
        <f t="shared" si="199"/>
        <v/>
      </c>
      <c r="AL746" s="2" t="str">
        <f t="shared" si="200"/>
        <v/>
      </c>
      <c r="AM746" s="2">
        <f t="shared" si="201"/>
        <v>2435</v>
      </c>
      <c r="AN746" s="2" t="str">
        <f t="shared" si="202"/>
        <v/>
      </c>
      <c r="AO746" s="2" t="str">
        <f t="shared" si="203"/>
        <v/>
      </c>
    </row>
    <row r="747" spans="1:41" x14ac:dyDescent="0.3">
      <c r="A747" s="111">
        <v>44598.428437499999</v>
      </c>
      <c r="B747" s="78" t="s">
        <v>1980</v>
      </c>
      <c r="C747" s="78" t="s">
        <v>886</v>
      </c>
      <c r="D747" s="78" t="s">
        <v>1282</v>
      </c>
      <c r="F747" s="78" t="s">
        <v>807</v>
      </c>
      <c r="G747" s="78" t="s">
        <v>86</v>
      </c>
      <c r="H747" s="112" t="s">
        <v>288</v>
      </c>
      <c r="I747" s="112">
        <v>3</v>
      </c>
      <c r="J747" s="113">
        <v>44598.42800925926</v>
      </c>
      <c r="K747" s="113">
        <v>44598.428437499999</v>
      </c>
      <c r="M747" s="113">
        <v>44598.449456018519</v>
      </c>
      <c r="N747" s="113">
        <v>44598.449479166666</v>
      </c>
      <c r="O747" s="78" t="s">
        <v>1185</v>
      </c>
      <c r="P747" s="78" t="str">
        <f t="shared" si="187"/>
        <v>CIC</v>
      </c>
      <c r="S747" s="78" t="str">
        <f t="shared" si="188"/>
        <v/>
      </c>
      <c r="T747" s="113">
        <v>44598.462743055556</v>
      </c>
      <c r="U747" s="78" t="s">
        <v>1267</v>
      </c>
      <c r="V747" s="78" t="str">
        <f t="shared" si="189"/>
        <v>PLOEG</v>
      </c>
      <c r="W747" s="113">
        <v>44598.470972222225</v>
      </c>
      <c r="X747" s="113">
        <f t="shared" si="190"/>
        <v>2.1018518520577345E-2</v>
      </c>
      <c r="Y747" s="113">
        <f t="shared" si="191"/>
        <v>1.3287037036207039E-2</v>
      </c>
      <c r="Z747" s="113">
        <f t="shared" si="192"/>
        <v>8.2291666694800369E-3</v>
      </c>
      <c r="AB747" s="2">
        <f t="shared" si="193"/>
        <v>1148</v>
      </c>
      <c r="AC747" s="2">
        <f t="shared" si="193"/>
        <v>711</v>
      </c>
      <c r="AE747" s="2" t="str">
        <f t="shared" si="194"/>
        <v/>
      </c>
      <c r="AF747" s="2" t="str">
        <f t="shared" si="195"/>
        <v/>
      </c>
      <c r="AG747" s="2" t="str">
        <f t="shared" si="196"/>
        <v/>
      </c>
      <c r="AH747" s="2">
        <f t="shared" si="197"/>
        <v>1148</v>
      </c>
      <c r="AI747" s="2" t="str">
        <f t="shared" si="198"/>
        <v/>
      </c>
      <c r="AK747" s="2" t="str">
        <f t="shared" si="199"/>
        <v/>
      </c>
      <c r="AL747" s="2" t="str">
        <f t="shared" si="200"/>
        <v/>
      </c>
      <c r="AM747" s="2" t="str">
        <f t="shared" si="201"/>
        <v/>
      </c>
      <c r="AN747" s="2">
        <f t="shared" si="202"/>
        <v>711</v>
      </c>
      <c r="AO747" s="2" t="str">
        <f t="shared" si="203"/>
        <v/>
      </c>
    </row>
    <row r="748" spans="1:41" x14ac:dyDescent="0.3">
      <c r="A748" s="111">
        <v>44598.457962962966</v>
      </c>
      <c r="B748" s="78" t="s">
        <v>1981</v>
      </c>
      <c r="C748" s="78" t="s">
        <v>886</v>
      </c>
      <c r="D748" s="78" t="s">
        <v>1673</v>
      </c>
      <c r="E748" s="78">
        <v>22</v>
      </c>
      <c r="F748" s="78" t="s">
        <v>807</v>
      </c>
      <c r="G748" s="78" t="s">
        <v>96</v>
      </c>
      <c r="H748" s="112" t="s">
        <v>422</v>
      </c>
      <c r="I748" s="112">
        <v>3</v>
      </c>
      <c r="J748" s="113">
        <v>44598.457071759258</v>
      </c>
      <c r="K748" s="113">
        <v>44598.457962962966</v>
      </c>
      <c r="L748" s="113">
        <v>44598.458518518521</v>
      </c>
      <c r="M748" s="113">
        <v>44598.470972222225</v>
      </c>
      <c r="P748" s="78" t="str">
        <f t="shared" si="187"/>
        <v/>
      </c>
      <c r="S748" s="78" t="str">
        <f t="shared" si="188"/>
        <v/>
      </c>
      <c r="V748" s="78" t="str">
        <f t="shared" si="189"/>
        <v/>
      </c>
      <c r="W748" s="113">
        <v>44598.475428240738</v>
      </c>
      <c r="X748" s="113">
        <f t="shared" si="190"/>
        <v>5.5555555445607752E-4</v>
      </c>
      <c r="Y748" s="113" t="str">
        <f t="shared" si="191"/>
        <v/>
      </c>
      <c r="Z748" s="113" t="str">
        <f t="shared" si="192"/>
        <v/>
      </c>
      <c r="AB748" s="2" t="str">
        <f t="shared" si="193"/>
        <v/>
      </c>
      <c r="AC748" s="2" t="str">
        <f t="shared" si="193"/>
        <v/>
      </c>
      <c r="AE748" s="2" t="str">
        <f t="shared" si="194"/>
        <v/>
      </c>
      <c r="AF748" s="2" t="str">
        <f t="shared" si="195"/>
        <v/>
      </c>
      <c r="AG748" s="2" t="str">
        <f t="shared" si="196"/>
        <v/>
      </c>
      <c r="AH748" s="2" t="str">
        <f t="shared" si="197"/>
        <v/>
      </c>
      <c r="AI748" s="2" t="str">
        <f t="shared" si="198"/>
        <v/>
      </c>
      <c r="AK748" s="2" t="str">
        <f t="shared" si="199"/>
        <v/>
      </c>
      <c r="AL748" s="2" t="str">
        <f t="shared" si="200"/>
        <v/>
      </c>
      <c r="AM748" s="2" t="str">
        <f t="shared" si="201"/>
        <v/>
      </c>
      <c r="AN748" s="2" t="str">
        <f t="shared" si="202"/>
        <v/>
      </c>
      <c r="AO748" s="2" t="str">
        <f t="shared" si="203"/>
        <v/>
      </c>
    </row>
    <row r="749" spans="1:41" x14ac:dyDescent="0.3">
      <c r="A749" s="111">
        <v>44598.567430555559</v>
      </c>
      <c r="B749" s="78" t="s">
        <v>1982</v>
      </c>
      <c r="C749" s="78" t="s">
        <v>886</v>
      </c>
      <c r="D749" s="78" t="s">
        <v>1983</v>
      </c>
      <c r="E749" s="78">
        <v>34</v>
      </c>
      <c r="F749" s="78" t="s">
        <v>808</v>
      </c>
      <c r="G749" s="78" t="s">
        <v>126</v>
      </c>
      <c r="H749" s="112" t="s">
        <v>262</v>
      </c>
      <c r="I749" s="112">
        <v>2</v>
      </c>
      <c r="J749" s="113">
        <v>44598.566377314812</v>
      </c>
      <c r="K749" s="113">
        <v>44598.567430555559</v>
      </c>
      <c r="M749" s="113">
        <v>44598.56962962963</v>
      </c>
      <c r="N749" s="113">
        <v>44598.585405092592</v>
      </c>
      <c r="O749" s="78" t="s">
        <v>1187</v>
      </c>
      <c r="P749" s="78" t="str">
        <f t="shared" si="187"/>
        <v>CIC</v>
      </c>
      <c r="S749" s="78" t="str">
        <f t="shared" si="188"/>
        <v/>
      </c>
      <c r="T749" s="113">
        <v>44598.586886574078</v>
      </c>
      <c r="U749" s="78" t="s">
        <v>1267</v>
      </c>
      <c r="V749" s="78" t="str">
        <f t="shared" si="189"/>
        <v>PLOEG</v>
      </c>
      <c r="W749" s="113">
        <v>44598.591747685183</v>
      </c>
      <c r="X749" s="113">
        <f t="shared" si="190"/>
        <v>2.1990740715409629E-3</v>
      </c>
      <c r="Y749" s="113">
        <f t="shared" si="191"/>
        <v>1.7256944447581191E-2</v>
      </c>
      <c r="Z749" s="113">
        <f t="shared" si="192"/>
        <v>4.8611111051286571E-3</v>
      </c>
      <c r="AB749" s="2">
        <f t="shared" si="193"/>
        <v>1491</v>
      </c>
      <c r="AC749" s="2">
        <f t="shared" si="193"/>
        <v>420</v>
      </c>
      <c r="AE749" s="2" t="str">
        <f t="shared" si="194"/>
        <v/>
      </c>
      <c r="AF749" s="2" t="str">
        <f t="shared" si="195"/>
        <v/>
      </c>
      <c r="AG749" s="2">
        <f t="shared" si="196"/>
        <v>1491</v>
      </c>
      <c r="AH749" s="2" t="str">
        <f t="shared" si="197"/>
        <v/>
      </c>
      <c r="AI749" s="2" t="str">
        <f t="shared" si="198"/>
        <v/>
      </c>
      <c r="AK749" s="2" t="str">
        <f t="shared" si="199"/>
        <v/>
      </c>
      <c r="AL749" s="2" t="str">
        <f t="shared" si="200"/>
        <v/>
      </c>
      <c r="AM749" s="2">
        <f t="shared" si="201"/>
        <v>420</v>
      </c>
      <c r="AN749" s="2" t="str">
        <f t="shared" si="202"/>
        <v/>
      </c>
      <c r="AO749" s="2" t="str">
        <f t="shared" si="203"/>
        <v/>
      </c>
    </row>
    <row r="750" spans="1:41" x14ac:dyDescent="0.3">
      <c r="A750" s="111">
        <v>44598.575474537036</v>
      </c>
      <c r="B750" s="78" t="s">
        <v>1984</v>
      </c>
      <c r="C750" s="78" t="s">
        <v>850</v>
      </c>
      <c r="D750" s="78" t="s">
        <v>1266</v>
      </c>
      <c r="E750" s="78">
        <v>23</v>
      </c>
      <c r="F750" s="78" t="s">
        <v>807</v>
      </c>
      <c r="G750" s="78" t="s">
        <v>98</v>
      </c>
      <c r="H750" s="112" t="s">
        <v>254</v>
      </c>
      <c r="I750" s="112">
        <v>3</v>
      </c>
      <c r="J750" s="113">
        <v>44598.575023148151</v>
      </c>
      <c r="K750" s="113">
        <v>44598.575474537036</v>
      </c>
      <c r="M750" s="113">
        <v>44598.583912037036</v>
      </c>
      <c r="P750" s="78" t="str">
        <f t="shared" si="187"/>
        <v/>
      </c>
      <c r="S750" s="78" t="str">
        <f t="shared" si="188"/>
        <v/>
      </c>
      <c r="V750" s="78" t="str">
        <f t="shared" si="189"/>
        <v/>
      </c>
      <c r="W750" s="113">
        <v>44598.584050925929</v>
      </c>
      <c r="X750" s="113">
        <f t="shared" si="190"/>
        <v>8.4375000005820766E-3</v>
      </c>
      <c r="Y750" s="113" t="str">
        <f t="shared" si="191"/>
        <v/>
      </c>
      <c r="Z750" s="113" t="str">
        <f t="shared" si="192"/>
        <v/>
      </c>
      <c r="AB750" s="2" t="str">
        <f t="shared" si="193"/>
        <v/>
      </c>
      <c r="AC750" s="2" t="str">
        <f t="shared" si="193"/>
        <v/>
      </c>
      <c r="AE750" s="2" t="str">
        <f t="shared" si="194"/>
        <v/>
      </c>
      <c r="AF750" s="2" t="str">
        <f t="shared" si="195"/>
        <v/>
      </c>
      <c r="AG750" s="2" t="str">
        <f t="shared" si="196"/>
        <v/>
      </c>
      <c r="AH750" s="2" t="str">
        <f t="shared" si="197"/>
        <v/>
      </c>
      <c r="AI750" s="2" t="str">
        <f t="shared" si="198"/>
        <v/>
      </c>
      <c r="AK750" s="2" t="str">
        <f t="shared" si="199"/>
        <v/>
      </c>
      <c r="AL750" s="2" t="str">
        <f t="shared" si="200"/>
        <v/>
      </c>
      <c r="AM750" s="2" t="str">
        <f t="shared" si="201"/>
        <v/>
      </c>
      <c r="AN750" s="2" t="str">
        <f t="shared" si="202"/>
        <v/>
      </c>
      <c r="AO750" s="2" t="str">
        <f t="shared" si="203"/>
        <v/>
      </c>
    </row>
    <row r="751" spans="1:41" x14ac:dyDescent="0.3">
      <c r="A751" s="111">
        <v>44598.663483796299</v>
      </c>
      <c r="B751" s="78" t="s">
        <v>1985</v>
      </c>
      <c r="C751" s="78" t="s">
        <v>850</v>
      </c>
      <c r="D751" s="78" t="s">
        <v>1986</v>
      </c>
      <c r="E751" s="78">
        <v>38</v>
      </c>
      <c r="F751" s="78" t="s">
        <v>807</v>
      </c>
      <c r="G751" s="78" t="s">
        <v>92</v>
      </c>
      <c r="H751" s="112" t="s">
        <v>204</v>
      </c>
      <c r="I751" s="112">
        <v>2</v>
      </c>
      <c r="J751" s="113">
        <v>44598.662708333337</v>
      </c>
      <c r="K751" s="113">
        <v>44598.663483796299</v>
      </c>
      <c r="M751" s="113">
        <v>44598.664953703701</v>
      </c>
      <c r="N751" s="113">
        <v>44598.665011574078</v>
      </c>
      <c r="O751" s="78" t="s">
        <v>1187</v>
      </c>
      <c r="P751" s="78" t="str">
        <f t="shared" si="187"/>
        <v>CIC</v>
      </c>
      <c r="S751" s="78" t="str">
        <f t="shared" si="188"/>
        <v/>
      </c>
      <c r="T751" s="113">
        <v>44598.682881944442</v>
      </c>
      <c r="U751" s="78" t="s">
        <v>1344</v>
      </c>
      <c r="V751" s="78" t="str">
        <f t="shared" si="189"/>
        <v>PLOEG</v>
      </c>
      <c r="W751" s="113">
        <v>44598.701296296298</v>
      </c>
      <c r="X751" s="113">
        <f t="shared" si="190"/>
        <v>1.4699074017698877E-3</v>
      </c>
      <c r="Y751" s="113">
        <f t="shared" si="191"/>
        <v>1.7928240740729962E-2</v>
      </c>
      <c r="Z751" s="113">
        <f t="shared" si="192"/>
        <v>1.8414351856335998E-2</v>
      </c>
      <c r="AB751" s="2">
        <f t="shared" si="193"/>
        <v>1549</v>
      </c>
      <c r="AC751" s="2">
        <f t="shared" si="193"/>
        <v>1591</v>
      </c>
      <c r="AE751" s="2" t="str">
        <f t="shared" si="194"/>
        <v/>
      </c>
      <c r="AF751" s="2" t="str">
        <f t="shared" si="195"/>
        <v/>
      </c>
      <c r="AG751" s="2">
        <f t="shared" si="196"/>
        <v>1549</v>
      </c>
      <c r="AH751" s="2" t="str">
        <f t="shared" si="197"/>
        <v/>
      </c>
      <c r="AI751" s="2" t="str">
        <f t="shared" si="198"/>
        <v/>
      </c>
      <c r="AK751" s="2" t="str">
        <f t="shared" si="199"/>
        <v/>
      </c>
      <c r="AL751" s="2" t="str">
        <f t="shared" si="200"/>
        <v/>
      </c>
      <c r="AM751" s="2">
        <f t="shared" si="201"/>
        <v>1591</v>
      </c>
      <c r="AN751" s="2" t="str">
        <f t="shared" si="202"/>
        <v/>
      </c>
      <c r="AO751" s="2" t="str">
        <f t="shared" si="203"/>
        <v/>
      </c>
    </row>
    <row r="752" spans="1:41" x14ac:dyDescent="0.3">
      <c r="A752" s="111">
        <v>44598.697905092595</v>
      </c>
      <c r="B752" s="78" t="s">
        <v>1987</v>
      </c>
      <c r="C752" s="78" t="s">
        <v>886</v>
      </c>
      <c r="F752" s="78" t="s">
        <v>808</v>
      </c>
      <c r="G752" s="78" t="s">
        <v>118</v>
      </c>
      <c r="H752" s="112" t="s">
        <v>541</v>
      </c>
      <c r="I752" s="112">
        <v>3</v>
      </c>
      <c r="J752" s="113">
        <v>44598.697534722225</v>
      </c>
      <c r="K752" s="113">
        <v>44598.697905092595</v>
      </c>
      <c r="M752" s="113">
        <v>44598.70039351852</v>
      </c>
      <c r="N752" s="113">
        <v>44598.700428240743</v>
      </c>
      <c r="O752" s="78" t="s">
        <v>1187</v>
      </c>
      <c r="P752" s="78" t="str">
        <f t="shared" si="187"/>
        <v>CIC</v>
      </c>
      <c r="S752" s="78" t="str">
        <f t="shared" si="188"/>
        <v/>
      </c>
      <c r="T752" s="113">
        <v>44598.708240740743</v>
      </c>
      <c r="U752" s="78" t="s">
        <v>1267</v>
      </c>
      <c r="V752" s="78" t="str">
        <f t="shared" si="189"/>
        <v>PLOEG</v>
      </c>
      <c r="W752" s="113">
        <v>44598.729178240741</v>
      </c>
      <c r="X752" s="113">
        <f t="shared" si="190"/>
        <v>2.488425925548654E-3</v>
      </c>
      <c r="Y752" s="113">
        <f t="shared" si="191"/>
        <v>7.8472222230629995E-3</v>
      </c>
      <c r="Z752" s="113">
        <f t="shared" si="192"/>
        <v>2.0937499997671694E-2</v>
      </c>
      <c r="AB752" s="2">
        <f t="shared" si="193"/>
        <v>678</v>
      </c>
      <c r="AC752" s="2">
        <f t="shared" si="193"/>
        <v>1809</v>
      </c>
      <c r="AE752" s="2" t="str">
        <f t="shared" si="194"/>
        <v/>
      </c>
      <c r="AF752" s="2" t="str">
        <f t="shared" si="195"/>
        <v/>
      </c>
      <c r="AG752" s="2" t="str">
        <f t="shared" si="196"/>
        <v/>
      </c>
      <c r="AH752" s="2">
        <f t="shared" si="197"/>
        <v>678</v>
      </c>
      <c r="AI752" s="2" t="str">
        <f t="shared" si="198"/>
        <v/>
      </c>
      <c r="AK752" s="2" t="str">
        <f t="shared" si="199"/>
        <v/>
      </c>
      <c r="AL752" s="2" t="str">
        <f t="shared" si="200"/>
        <v/>
      </c>
      <c r="AM752" s="2" t="str">
        <f t="shared" si="201"/>
        <v/>
      </c>
      <c r="AN752" s="2">
        <f t="shared" si="202"/>
        <v>1809</v>
      </c>
      <c r="AO752" s="2" t="str">
        <f t="shared" si="203"/>
        <v/>
      </c>
    </row>
    <row r="753" spans="1:41" x14ac:dyDescent="0.3">
      <c r="A753" s="111">
        <v>44598.715254629627</v>
      </c>
      <c r="B753" s="78" t="s">
        <v>1988</v>
      </c>
      <c r="C753" s="78" t="s">
        <v>850</v>
      </c>
      <c r="D753" s="78" t="s">
        <v>1382</v>
      </c>
      <c r="E753" s="78">
        <v>133</v>
      </c>
      <c r="F753" s="78" t="s">
        <v>809</v>
      </c>
      <c r="G753" s="78" t="s">
        <v>126</v>
      </c>
      <c r="H753" s="112" t="s">
        <v>262</v>
      </c>
      <c r="I753" s="112">
        <v>2</v>
      </c>
      <c r="J753" s="113">
        <v>44598.714479166665</v>
      </c>
      <c r="K753" s="113">
        <v>44598.715254629627</v>
      </c>
      <c r="M753" s="113">
        <v>44598.716157407405</v>
      </c>
      <c r="N753" s="113">
        <v>44598.716504629629</v>
      </c>
      <c r="O753" s="78" t="s">
        <v>1187</v>
      </c>
      <c r="P753" s="78" t="str">
        <f t="shared" si="187"/>
        <v>CIC</v>
      </c>
      <c r="S753" s="78" t="str">
        <f t="shared" si="188"/>
        <v/>
      </c>
      <c r="V753" s="78" t="str">
        <f t="shared" si="189"/>
        <v/>
      </c>
      <c r="W753" s="113">
        <v>44598.741840277777</v>
      </c>
      <c r="X753" s="113">
        <f t="shared" si="190"/>
        <v>9.0277777781011537E-4</v>
      </c>
      <c r="Y753" s="113" t="str">
        <f t="shared" si="191"/>
        <v/>
      </c>
      <c r="Z753" s="113" t="str">
        <f t="shared" si="192"/>
        <v/>
      </c>
      <c r="AB753" s="2" t="str">
        <f t="shared" si="193"/>
        <v/>
      </c>
      <c r="AC753" s="2" t="str">
        <f t="shared" si="193"/>
        <v/>
      </c>
      <c r="AE753" s="2" t="str">
        <f t="shared" si="194"/>
        <v/>
      </c>
      <c r="AF753" s="2" t="str">
        <f t="shared" si="195"/>
        <v/>
      </c>
      <c r="AG753" s="2" t="str">
        <f t="shared" si="196"/>
        <v/>
      </c>
      <c r="AH753" s="2" t="str">
        <f t="shared" si="197"/>
        <v/>
      </c>
      <c r="AI753" s="2" t="str">
        <f t="shared" si="198"/>
        <v/>
      </c>
      <c r="AK753" s="2" t="str">
        <f t="shared" si="199"/>
        <v/>
      </c>
      <c r="AL753" s="2" t="str">
        <f t="shared" si="200"/>
        <v/>
      </c>
      <c r="AM753" s="2" t="str">
        <f t="shared" si="201"/>
        <v/>
      </c>
      <c r="AN753" s="2" t="str">
        <f t="shared" si="202"/>
        <v/>
      </c>
      <c r="AO753" s="2" t="str">
        <f t="shared" si="203"/>
        <v/>
      </c>
    </row>
    <row r="754" spans="1:41" x14ac:dyDescent="0.3">
      <c r="A754" s="111">
        <v>44598.739525462966</v>
      </c>
      <c r="B754" s="78" t="s">
        <v>1989</v>
      </c>
      <c r="C754" s="78" t="s">
        <v>886</v>
      </c>
      <c r="D754" s="78" t="s">
        <v>1935</v>
      </c>
      <c r="E754" s="78">
        <v>28</v>
      </c>
      <c r="F754" s="78" t="s">
        <v>809</v>
      </c>
      <c r="G754" s="78" t="s">
        <v>90</v>
      </c>
      <c r="H754" s="112" t="s">
        <v>284</v>
      </c>
      <c r="I754" s="112">
        <v>2</v>
      </c>
      <c r="J754" s="113">
        <v>44598.736354166664</v>
      </c>
      <c r="K754" s="113">
        <v>44598.739525462966</v>
      </c>
      <c r="M754" s="113">
        <v>44598.740185185183</v>
      </c>
      <c r="N754" s="113">
        <v>44598.74114583333</v>
      </c>
      <c r="O754" s="78" t="s">
        <v>1187</v>
      </c>
      <c r="P754" s="78" t="str">
        <f t="shared" si="187"/>
        <v>CIC</v>
      </c>
      <c r="S754" s="78" t="str">
        <f t="shared" si="188"/>
        <v/>
      </c>
      <c r="V754" s="78" t="str">
        <f t="shared" si="189"/>
        <v/>
      </c>
      <c r="W754" s="113">
        <v>44598.741331018522</v>
      </c>
      <c r="X754" s="113">
        <f t="shared" si="190"/>
        <v>6.5972221636911854E-4</v>
      </c>
      <c r="Y754" s="113" t="str">
        <f t="shared" si="191"/>
        <v/>
      </c>
      <c r="Z754" s="113" t="str">
        <f t="shared" si="192"/>
        <v/>
      </c>
      <c r="AB754" s="2" t="str">
        <f t="shared" si="193"/>
        <v/>
      </c>
      <c r="AC754" s="2" t="str">
        <f t="shared" si="193"/>
        <v/>
      </c>
      <c r="AE754" s="2" t="str">
        <f t="shared" si="194"/>
        <v/>
      </c>
      <c r="AF754" s="2" t="str">
        <f t="shared" si="195"/>
        <v/>
      </c>
      <c r="AG754" s="2" t="str">
        <f t="shared" si="196"/>
        <v/>
      </c>
      <c r="AH754" s="2" t="str">
        <f t="shared" si="197"/>
        <v/>
      </c>
      <c r="AI754" s="2" t="str">
        <f t="shared" si="198"/>
        <v/>
      </c>
      <c r="AK754" s="2" t="str">
        <f t="shared" si="199"/>
        <v/>
      </c>
      <c r="AL754" s="2" t="str">
        <f t="shared" si="200"/>
        <v/>
      </c>
      <c r="AM754" s="2" t="str">
        <f t="shared" si="201"/>
        <v/>
      </c>
      <c r="AN754" s="2" t="str">
        <f t="shared" si="202"/>
        <v/>
      </c>
      <c r="AO754" s="2" t="str">
        <f t="shared" si="203"/>
        <v/>
      </c>
    </row>
    <row r="755" spans="1:41" x14ac:dyDescent="0.3">
      <c r="A755" s="111">
        <v>44598.739525462966</v>
      </c>
      <c r="B755" s="78" t="s">
        <v>1989</v>
      </c>
      <c r="C755" s="78" t="s">
        <v>850</v>
      </c>
      <c r="D755" s="78" t="s">
        <v>1935</v>
      </c>
      <c r="E755" s="78">
        <v>28</v>
      </c>
      <c r="F755" s="78" t="s">
        <v>809</v>
      </c>
      <c r="G755" s="78" t="s">
        <v>90</v>
      </c>
      <c r="H755" s="112" t="s">
        <v>284</v>
      </c>
      <c r="I755" s="112">
        <v>2</v>
      </c>
      <c r="J755" s="113">
        <v>44598.736354166664</v>
      </c>
      <c r="K755" s="113">
        <v>44598.739525462966</v>
      </c>
      <c r="M755" s="113">
        <v>44598.741909722223</v>
      </c>
      <c r="N755" s="113">
        <v>44598.741956018515</v>
      </c>
      <c r="O755" s="78" t="s">
        <v>1187</v>
      </c>
      <c r="P755" s="78" t="str">
        <f t="shared" si="187"/>
        <v>CIC</v>
      </c>
      <c r="S755" s="78" t="str">
        <f t="shared" si="188"/>
        <v/>
      </c>
      <c r="T755" s="113">
        <v>44598.745567129627</v>
      </c>
      <c r="U755" s="78" t="s">
        <v>1344</v>
      </c>
      <c r="V755" s="78" t="str">
        <f t="shared" si="189"/>
        <v>PLOEG</v>
      </c>
      <c r="W755" s="113">
        <v>44598.748148148145</v>
      </c>
      <c r="X755" s="113">
        <f t="shared" si="190"/>
        <v>2.3842592563596554E-3</v>
      </c>
      <c r="Y755" s="113">
        <f t="shared" si="191"/>
        <v>3.6574074038071558E-3</v>
      </c>
      <c r="Z755" s="113">
        <f t="shared" si="192"/>
        <v>2.5810185179580003E-3</v>
      </c>
      <c r="AB755" s="2">
        <f t="shared" si="193"/>
        <v>316</v>
      </c>
      <c r="AC755" s="2">
        <f t="shared" si="193"/>
        <v>223</v>
      </c>
      <c r="AE755" s="2" t="str">
        <f t="shared" si="194"/>
        <v/>
      </c>
      <c r="AF755" s="2" t="str">
        <f t="shared" si="195"/>
        <v/>
      </c>
      <c r="AG755" s="2">
        <f t="shared" si="196"/>
        <v>316</v>
      </c>
      <c r="AH755" s="2" t="str">
        <f t="shared" si="197"/>
        <v/>
      </c>
      <c r="AI755" s="2" t="str">
        <f t="shared" si="198"/>
        <v/>
      </c>
      <c r="AK755" s="2" t="str">
        <f t="shared" si="199"/>
        <v/>
      </c>
      <c r="AL755" s="2" t="str">
        <f t="shared" si="200"/>
        <v/>
      </c>
      <c r="AM755" s="2">
        <f t="shared" si="201"/>
        <v>223</v>
      </c>
      <c r="AN755" s="2" t="str">
        <f t="shared" si="202"/>
        <v/>
      </c>
      <c r="AO755" s="2" t="str">
        <f t="shared" si="203"/>
        <v/>
      </c>
    </row>
    <row r="756" spans="1:41" x14ac:dyDescent="0.3">
      <c r="A756" s="111">
        <v>44598.794849537036</v>
      </c>
      <c r="B756" s="78" t="s">
        <v>1990</v>
      </c>
      <c r="C756" s="78" t="s">
        <v>835</v>
      </c>
      <c r="D756" s="78" t="s">
        <v>1991</v>
      </c>
      <c r="E756" s="78">
        <v>11</v>
      </c>
      <c r="F756" s="78" t="s">
        <v>809</v>
      </c>
      <c r="G756" s="78" t="s">
        <v>118</v>
      </c>
      <c r="H756" s="112" t="s">
        <v>362</v>
      </c>
      <c r="I756" s="112">
        <v>3</v>
      </c>
      <c r="J756" s="113">
        <v>44598.794537037036</v>
      </c>
      <c r="K756" s="113">
        <v>44598.794849537036</v>
      </c>
      <c r="M756" s="113">
        <v>44598.796261574076</v>
      </c>
      <c r="N756" s="113">
        <v>44598.796782407408</v>
      </c>
      <c r="O756" s="78" t="s">
        <v>1187</v>
      </c>
      <c r="P756" s="78" t="str">
        <f t="shared" si="187"/>
        <v>CIC</v>
      </c>
      <c r="S756" s="78" t="str">
        <f t="shared" si="188"/>
        <v/>
      </c>
      <c r="V756" s="78" t="str">
        <f t="shared" si="189"/>
        <v/>
      </c>
      <c r="W756" s="113">
        <v>44598.826365740744</v>
      </c>
      <c r="X756" s="113">
        <f t="shared" si="190"/>
        <v>1.4120370396994986E-3</v>
      </c>
      <c r="Y756" s="113" t="str">
        <f t="shared" si="191"/>
        <v/>
      </c>
      <c r="Z756" s="113" t="str">
        <f t="shared" si="192"/>
        <v/>
      </c>
      <c r="AB756" s="2" t="str">
        <f t="shared" si="193"/>
        <v/>
      </c>
      <c r="AC756" s="2" t="str">
        <f t="shared" si="193"/>
        <v/>
      </c>
      <c r="AE756" s="2" t="str">
        <f t="shared" si="194"/>
        <v/>
      </c>
      <c r="AF756" s="2" t="str">
        <f t="shared" si="195"/>
        <v/>
      </c>
      <c r="AG756" s="2" t="str">
        <f t="shared" si="196"/>
        <v/>
      </c>
      <c r="AH756" s="2" t="str">
        <f t="shared" si="197"/>
        <v/>
      </c>
      <c r="AI756" s="2" t="str">
        <f t="shared" si="198"/>
        <v/>
      </c>
      <c r="AK756" s="2" t="str">
        <f t="shared" si="199"/>
        <v/>
      </c>
      <c r="AL756" s="2" t="str">
        <f t="shared" si="200"/>
        <v/>
      </c>
      <c r="AM756" s="2" t="str">
        <f t="shared" si="201"/>
        <v/>
      </c>
      <c r="AN756" s="2" t="str">
        <f t="shared" si="202"/>
        <v/>
      </c>
      <c r="AO756" s="2" t="str">
        <f t="shared" si="203"/>
        <v/>
      </c>
    </row>
    <row r="757" spans="1:41" x14ac:dyDescent="0.3">
      <c r="A757" s="111">
        <v>44598.799039351848</v>
      </c>
      <c r="B757" s="78" t="s">
        <v>1992</v>
      </c>
      <c r="C757" s="78" t="s">
        <v>846</v>
      </c>
      <c r="D757" s="78" t="s">
        <v>1739</v>
      </c>
      <c r="E757" s="78">
        <v>56</v>
      </c>
      <c r="F757" s="78" t="s">
        <v>807</v>
      </c>
      <c r="G757" s="78" t="s">
        <v>92</v>
      </c>
      <c r="H757" s="112" t="s">
        <v>220</v>
      </c>
      <c r="I757" s="112">
        <v>2</v>
      </c>
      <c r="J757" s="113">
        <v>44598.798495370371</v>
      </c>
      <c r="K757" s="113">
        <v>44598.799039351848</v>
      </c>
      <c r="M757" s="113">
        <v>44598.801493055558</v>
      </c>
      <c r="N757" s="113">
        <v>44598.801527777781</v>
      </c>
      <c r="O757" s="78" t="s">
        <v>1187</v>
      </c>
      <c r="P757" s="78" t="str">
        <f t="shared" si="187"/>
        <v>CIC</v>
      </c>
      <c r="S757" s="78" t="str">
        <f t="shared" si="188"/>
        <v/>
      </c>
      <c r="V757" s="78" t="str">
        <f t="shared" si="189"/>
        <v/>
      </c>
      <c r="W757" s="113">
        <v>44598.827280092592</v>
      </c>
      <c r="X757" s="113">
        <f t="shared" si="190"/>
        <v>2.4537037097616121E-3</v>
      </c>
      <c r="Y757" s="113" t="str">
        <f t="shared" si="191"/>
        <v/>
      </c>
      <c r="Z757" s="113" t="str">
        <f t="shared" si="192"/>
        <v/>
      </c>
      <c r="AB757" s="2" t="str">
        <f t="shared" si="193"/>
        <v/>
      </c>
      <c r="AC757" s="2" t="str">
        <f t="shared" si="193"/>
        <v/>
      </c>
      <c r="AE757" s="2" t="str">
        <f t="shared" si="194"/>
        <v/>
      </c>
      <c r="AF757" s="2" t="str">
        <f t="shared" si="195"/>
        <v/>
      </c>
      <c r="AG757" s="2" t="str">
        <f t="shared" si="196"/>
        <v/>
      </c>
      <c r="AH757" s="2" t="str">
        <f t="shared" si="197"/>
        <v/>
      </c>
      <c r="AI757" s="2" t="str">
        <f t="shared" si="198"/>
        <v/>
      </c>
      <c r="AK757" s="2" t="str">
        <f t="shared" si="199"/>
        <v/>
      </c>
      <c r="AL757" s="2" t="str">
        <f t="shared" si="200"/>
        <v/>
      </c>
      <c r="AM757" s="2" t="str">
        <f t="shared" si="201"/>
        <v/>
      </c>
      <c r="AN757" s="2" t="str">
        <f t="shared" si="202"/>
        <v/>
      </c>
      <c r="AO757" s="2" t="str">
        <f t="shared" si="203"/>
        <v/>
      </c>
    </row>
    <row r="758" spans="1:41" x14ac:dyDescent="0.3">
      <c r="A758" s="111">
        <v>44598.866585648146</v>
      </c>
      <c r="B758" s="78" t="s">
        <v>1993</v>
      </c>
      <c r="C758" s="78" t="s">
        <v>835</v>
      </c>
      <c r="D758" s="78" t="s">
        <v>1292</v>
      </c>
      <c r="F758" s="78" t="s">
        <v>807</v>
      </c>
      <c r="G758" s="78" t="s">
        <v>92</v>
      </c>
      <c r="H758" s="112" t="s">
        <v>204</v>
      </c>
      <c r="I758" s="112">
        <v>2</v>
      </c>
      <c r="J758" s="113">
        <v>44598.864756944444</v>
      </c>
      <c r="K758" s="113">
        <v>44598.866585648146</v>
      </c>
      <c r="M758" s="113">
        <v>44598.867083333331</v>
      </c>
      <c r="N758" s="113">
        <v>44598.867465277777</v>
      </c>
      <c r="O758" s="78" t="s">
        <v>1187</v>
      </c>
      <c r="P758" s="78" t="str">
        <f t="shared" si="187"/>
        <v>CIC</v>
      </c>
      <c r="S758" s="78" t="str">
        <f t="shared" si="188"/>
        <v/>
      </c>
      <c r="V758" s="78" t="str">
        <f t="shared" si="189"/>
        <v/>
      </c>
      <c r="W758" s="113">
        <v>44598.891655092593</v>
      </c>
      <c r="X758" s="113">
        <f t="shared" si="190"/>
        <v>4.9768518510973081E-4</v>
      </c>
      <c r="Y758" s="113" t="str">
        <f t="shared" si="191"/>
        <v/>
      </c>
      <c r="Z758" s="113" t="str">
        <f t="shared" si="192"/>
        <v/>
      </c>
      <c r="AB758" s="2" t="str">
        <f t="shared" si="193"/>
        <v/>
      </c>
      <c r="AC758" s="2" t="str">
        <f t="shared" si="193"/>
        <v/>
      </c>
      <c r="AE758" s="2" t="str">
        <f t="shared" si="194"/>
        <v/>
      </c>
      <c r="AF758" s="2" t="str">
        <f t="shared" si="195"/>
        <v/>
      </c>
      <c r="AG758" s="2" t="str">
        <f t="shared" si="196"/>
        <v/>
      </c>
      <c r="AH758" s="2" t="str">
        <f t="shared" si="197"/>
        <v/>
      </c>
      <c r="AI758" s="2" t="str">
        <f t="shared" si="198"/>
        <v/>
      </c>
      <c r="AK758" s="2" t="str">
        <f t="shared" si="199"/>
        <v/>
      </c>
      <c r="AL758" s="2" t="str">
        <f t="shared" si="200"/>
        <v/>
      </c>
      <c r="AM758" s="2" t="str">
        <f t="shared" si="201"/>
        <v/>
      </c>
      <c r="AN758" s="2" t="str">
        <f t="shared" si="202"/>
        <v/>
      </c>
      <c r="AO758" s="2" t="str">
        <f t="shared" si="203"/>
        <v/>
      </c>
    </row>
    <row r="759" spans="1:41" x14ac:dyDescent="0.3">
      <c r="A759" s="111">
        <v>44598.968668981484</v>
      </c>
      <c r="B759" s="78" t="s">
        <v>1994</v>
      </c>
      <c r="C759" s="78" t="s">
        <v>846</v>
      </c>
      <c r="D759" s="78" t="s">
        <v>1995</v>
      </c>
      <c r="E759" s="78">
        <v>1</v>
      </c>
      <c r="F759" s="78" t="s">
        <v>807</v>
      </c>
      <c r="G759" s="78" t="s">
        <v>128</v>
      </c>
      <c r="H759" s="112" t="s">
        <v>350</v>
      </c>
      <c r="I759" s="112">
        <v>3</v>
      </c>
      <c r="J759" s="113">
        <v>44598.967962962961</v>
      </c>
      <c r="K759" s="113">
        <v>44598.968668981484</v>
      </c>
      <c r="M759" s="113">
        <v>44598.969641203701</v>
      </c>
      <c r="N759" s="113">
        <v>44598.970173611109</v>
      </c>
      <c r="O759" s="78" t="s">
        <v>1187</v>
      </c>
      <c r="P759" s="78" t="str">
        <f t="shared" si="187"/>
        <v>CIC</v>
      </c>
      <c r="S759" s="78" t="str">
        <f t="shared" si="188"/>
        <v/>
      </c>
      <c r="V759" s="78" t="str">
        <f t="shared" si="189"/>
        <v/>
      </c>
      <c r="W759" s="113">
        <v>44599.006099537037</v>
      </c>
      <c r="X759" s="113">
        <f t="shared" si="190"/>
        <v>9.7222221666015685E-4</v>
      </c>
      <c r="Y759" s="113" t="str">
        <f t="shared" si="191"/>
        <v/>
      </c>
      <c r="Z759" s="113" t="str">
        <f t="shared" si="192"/>
        <v/>
      </c>
      <c r="AB759" s="2" t="str">
        <f t="shared" si="193"/>
        <v/>
      </c>
      <c r="AC759" s="2" t="str">
        <f t="shared" si="193"/>
        <v/>
      </c>
      <c r="AE759" s="2" t="str">
        <f t="shared" si="194"/>
        <v/>
      </c>
      <c r="AF759" s="2" t="str">
        <f t="shared" si="195"/>
        <v/>
      </c>
      <c r="AG759" s="2" t="str">
        <f t="shared" si="196"/>
        <v/>
      </c>
      <c r="AH759" s="2" t="str">
        <f t="shared" si="197"/>
        <v/>
      </c>
      <c r="AI759" s="2" t="str">
        <f t="shared" si="198"/>
        <v/>
      </c>
      <c r="AK759" s="2" t="str">
        <f t="shared" si="199"/>
        <v/>
      </c>
      <c r="AL759" s="2" t="str">
        <f t="shared" si="200"/>
        <v/>
      </c>
      <c r="AM759" s="2" t="str">
        <f t="shared" si="201"/>
        <v/>
      </c>
      <c r="AN759" s="2" t="str">
        <f t="shared" si="202"/>
        <v/>
      </c>
      <c r="AO759" s="2" t="str">
        <f t="shared" si="203"/>
        <v/>
      </c>
    </row>
    <row r="760" spans="1:41" x14ac:dyDescent="0.3">
      <c r="A760" s="111">
        <v>44598.976504629631</v>
      </c>
      <c r="B760" s="78" t="s">
        <v>1996</v>
      </c>
      <c r="C760" s="78" t="s">
        <v>835</v>
      </c>
      <c r="D760" s="78" t="s">
        <v>1266</v>
      </c>
      <c r="E760" s="78">
        <v>7</v>
      </c>
      <c r="F760" s="78" t="s">
        <v>807</v>
      </c>
      <c r="G760" s="78" t="s">
        <v>90</v>
      </c>
      <c r="H760" s="112" t="s">
        <v>234</v>
      </c>
      <c r="I760" s="112">
        <v>2</v>
      </c>
      <c r="J760" s="113">
        <v>44598.975428240738</v>
      </c>
      <c r="K760" s="113">
        <v>44598.976504629631</v>
      </c>
      <c r="M760" s="113">
        <v>44598.97960648148</v>
      </c>
      <c r="N760" s="113">
        <v>44598.979664351849</v>
      </c>
      <c r="O760" s="78" t="s">
        <v>1187</v>
      </c>
      <c r="P760" s="78" t="str">
        <f t="shared" si="187"/>
        <v>CIC</v>
      </c>
      <c r="S760" s="78" t="str">
        <f t="shared" si="188"/>
        <v/>
      </c>
      <c r="T760" s="113">
        <v>44598.98777777778</v>
      </c>
      <c r="U760" s="78" t="s">
        <v>1216</v>
      </c>
      <c r="V760" s="78" t="str">
        <f t="shared" si="189"/>
        <v>PLOEG</v>
      </c>
      <c r="W760" s="113">
        <v>44598.994525462964</v>
      </c>
      <c r="X760" s="113">
        <f t="shared" si="190"/>
        <v>3.1018518493510783E-3</v>
      </c>
      <c r="Y760" s="113">
        <f t="shared" si="191"/>
        <v>8.1712963001336902E-3</v>
      </c>
      <c r="Z760" s="113">
        <f t="shared" si="192"/>
        <v>6.7476851836545393E-3</v>
      </c>
      <c r="AB760" s="2">
        <f t="shared" si="193"/>
        <v>706</v>
      </c>
      <c r="AC760" s="2">
        <f t="shared" si="193"/>
        <v>583</v>
      </c>
      <c r="AE760" s="2" t="str">
        <f t="shared" si="194"/>
        <v/>
      </c>
      <c r="AF760" s="2" t="str">
        <f t="shared" si="195"/>
        <v/>
      </c>
      <c r="AG760" s="2">
        <f t="shared" si="196"/>
        <v>706</v>
      </c>
      <c r="AH760" s="2" t="str">
        <f t="shared" si="197"/>
        <v/>
      </c>
      <c r="AI760" s="2" t="str">
        <f t="shared" si="198"/>
        <v/>
      </c>
      <c r="AK760" s="2" t="str">
        <f t="shared" si="199"/>
        <v/>
      </c>
      <c r="AL760" s="2" t="str">
        <f t="shared" si="200"/>
        <v/>
      </c>
      <c r="AM760" s="2">
        <f t="shared" si="201"/>
        <v>583</v>
      </c>
      <c r="AN760" s="2" t="str">
        <f t="shared" si="202"/>
        <v/>
      </c>
      <c r="AO760" s="2" t="str">
        <f t="shared" si="203"/>
        <v/>
      </c>
    </row>
    <row r="761" spans="1:41" x14ac:dyDescent="0.3">
      <c r="A761" s="111">
        <v>44599.104675925926</v>
      </c>
      <c r="B761" s="78" t="s">
        <v>1997</v>
      </c>
      <c r="C761" s="78" t="s">
        <v>835</v>
      </c>
      <c r="D761" s="78" t="s">
        <v>1998</v>
      </c>
      <c r="F761" s="78" t="s">
        <v>807</v>
      </c>
      <c r="G761" s="78" t="s">
        <v>92</v>
      </c>
      <c r="H761" s="112" t="s">
        <v>220</v>
      </c>
      <c r="I761" s="112">
        <v>2</v>
      </c>
      <c r="J761" s="113">
        <v>44599.10392361111</v>
      </c>
      <c r="K761" s="113">
        <v>44599.104675925926</v>
      </c>
      <c r="M761" s="113">
        <v>44599.111087962963</v>
      </c>
      <c r="N761" s="113">
        <v>44599.111504629633</v>
      </c>
      <c r="O761" s="78" t="s">
        <v>1187</v>
      </c>
      <c r="P761" s="78" t="str">
        <f t="shared" si="187"/>
        <v>CIC</v>
      </c>
      <c r="S761" s="78" t="str">
        <f t="shared" si="188"/>
        <v/>
      </c>
      <c r="T761" s="113">
        <v>44599.120023148149</v>
      </c>
      <c r="U761" s="78" t="s">
        <v>1216</v>
      </c>
      <c r="V761" s="78" t="str">
        <f t="shared" si="189"/>
        <v>PLOEG</v>
      </c>
      <c r="W761" s="113">
        <v>44599.124189814815</v>
      </c>
      <c r="X761" s="113">
        <f t="shared" si="190"/>
        <v>6.4120370370801538E-3</v>
      </c>
      <c r="Y761" s="113">
        <f t="shared" si="191"/>
        <v>8.9351851856918074E-3</v>
      </c>
      <c r="Z761" s="113">
        <f t="shared" si="192"/>
        <v>4.166666665696539E-3</v>
      </c>
      <c r="AB761" s="2">
        <f t="shared" si="193"/>
        <v>772</v>
      </c>
      <c r="AC761" s="2">
        <f t="shared" si="193"/>
        <v>360</v>
      </c>
      <c r="AE761" s="2" t="str">
        <f t="shared" si="194"/>
        <v/>
      </c>
      <c r="AF761" s="2" t="str">
        <f t="shared" si="195"/>
        <v/>
      </c>
      <c r="AG761" s="2">
        <f t="shared" si="196"/>
        <v>772</v>
      </c>
      <c r="AH761" s="2" t="str">
        <f t="shared" si="197"/>
        <v/>
      </c>
      <c r="AI761" s="2" t="str">
        <f t="shared" si="198"/>
        <v/>
      </c>
      <c r="AK761" s="2" t="str">
        <f t="shared" si="199"/>
        <v/>
      </c>
      <c r="AL761" s="2" t="str">
        <f t="shared" si="200"/>
        <v/>
      </c>
      <c r="AM761" s="2">
        <f t="shared" si="201"/>
        <v>360</v>
      </c>
      <c r="AN761" s="2" t="str">
        <f t="shared" si="202"/>
        <v/>
      </c>
      <c r="AO761" s="2" t="str">
        <f t="shared" si="203"/>
        <v/>
      </c>
    </row>
    <row r="762" spans="1:41" x14ac:dyDescent="0.3">
      <c r="A762" s="111">
        <v>44599.179768518516</v>
      </c>
      <c r="B762" s="78" t="s">
        <v>1999</v>
      </c>
      <c r="C762" s="78" t="s">
        <v>853</v>
      </c>
      <c r="D762" s="78" t="s">
        <v>1211</v>
      </c>
      <c r="E762" s="78">
        <v>32</v>
      </c>
      <c r="F762" s="78" t="s">
        <v>808</v>
      </c>
      <c r="G762" s="78" t="s">
        <v>84</v>
      </c>
      <c r="H762" s="112" t="s">
        <v>196</v>
      </c>
      <c r="I762" s="112">
        <v>4</v>
      </c>
      <c r="J762" s="113">
        <v>44599.178576388891</v>
      </c>
      <c r="K762" s="113">
        <v>44599.179768518516</v>
      </c>
      <c r="M762" s="113">
        <v>44599.184537037036</v>
      </c>
      <c r="P762" s="78" t="str">
        <f t="shared" si="187"/>
        <v/>
      </c>
      <c r="S762" s="78" t="str">
        <f t="shared" si="188"/>
        <v/>
      </c>
      <c r="V762" s="78" t="str">
        <f t="shared" si="189"/>
        <v/>
      </c>
      <c r="W762" s="113">
        <v>44599.184999999998</v>
      </c>
      <c r="X762" s="113">
        <f t="shared" si="190"/>
        <v>4.7685185199952684E-3</v>
      </c>
      <c r="Y762" s="113" t="str">
        <f t="shared" si="191"/>
        <v/>
      </c>
      <c r="Z762" s="113" t="str">
        <f t="shared" si="192"/>
        <v/>
      </c>
      <c r="AB762" s="2" t="str">
        <f t="shared" si="193"/>
        <v/>
      </c>
      <c r="AC762" s="2" t="str">
        <f t="shared" si="193"/>
        <v/>
      </c>
      <c r="AE762" s="2" t="str">
        <f t="shared" si="194"/>
        <v/>
      </c>
      <c r="AF762" s="2" t="str">
        <f t="shared" si="195"/>
        <v/>
      </c>
      <c r="AG762" s="2" t="str">
        <f t="shared" si="196"/>
        <v/>
      </c>
      <c r="AH762" s="2" t="str">
        <f t="shared" si="197"/>
        <v/>
      </c>
      <c r="AI762" s="2" t="str">
        <f t="shared" si="198"/>
        <v/>
      </c>
      <c r="AK762" s="2" t="str">
        <f t="shared" si="199"/>
        <v/>
      </c>
      <c r="AL762" s="2" t="str">
        <f t="shared" si="200"/>
        <v/>
      </c>
      <c r="AM762" s="2" t="str">
        <f t="shared" si="201"/>
        <v/>
      </c>
      <c r="AN762" s="2" t="str">
        <f t="shared" si="202"/>
        <v/>
      </c>
      <c r="AO762" s="2" t="str">
        <f t="shared" si="203"/>
        <v/>
      </c>
    </row>
    <row r="763" spans="1:41" x14ac:dyDescent="0.3">
      <c r="A763" s="111">
        <v>44599.399189814816</v>
      </c>
      <c r="B763" s="78" t="s">
        <v>2000</v>
      </c>
      <c r="C763" s="78" t="s">
        <v>850</v>
      </c>
      <c r="F763" s="78" t="s">
        <v>807</v>
      </c>
      <c r="G763" s="78" t="s">
        <v>94</v>
      </c>
      <c r="H763" s="112" t="s">
        <v>320</v>
      </c>
      <c r="I763" s="112">
        <v>3</v>
      </c>
      <c r="J763" s="113">
        <v>44599.399189814816</v>
      </c>
      <c r="K763" s="113">
        <v>44599.399189814816</v>
      </c>
      <c r="M763" s="113">
        <v>44599.40016203704</v>
      </c>
      <c r="N763" s="113">
        <v>44599.401319444441</v>
      </c>
      <c r="O763" s="78" t="s">
        <v>1185</v>
      </c>
      <c r="P763" s="78" t="str">
        <f t="shared" si="187"/>
        <v>CIC</v>
      </c>
      <c r="S763" s="78" t="str">
        <f t="shared" si="188"/>
        <v/>
      </c>
      <c r="T763" s="113">
        <v>44599.412800925929</v>
      </c>
      <c r="U763" s="78" t="s">
        <v>1344</v>
      </c>
      <c r="V763" s="78" t="str">
        <f t="shared" si="189"/>
        <v>PLOEG</v>
      </c>
      <c r="W763" s="113">
        <v>44599.431805555556</v>
      </c>
      <c r="X763" s="113">
        <f t="shared" si="190"/>
        <v>9.7222222393611446E-4</v>
      </c>
      <c r="Y763" s="113">
        <f t="shared" si="191"/>
        <v>1.2638888889341615E-2</v>
      </c>
      <c r="Z763" s="113">
        <f t="shared" si="192"/>
        <v>1.9004629626579117E-2</v>
      </c>
      <c r="AB763" s="2">
        <f t="shared" si="193"/>
        <v>1092</v>
      </c>
      <c r="AC763" s="2">
        <f t="shared" si="193"/>
        <v>1642</v>
      </c>
      <c r="AE763" s="2" t="str">
        <f t="shared" si="194"/>
        <v/>
      </c>
      <c r="AF763" s="2" t="str">
        <f t="shared" si="195"/>
        <v/>
      </c>
      <c r="AG763" s="2" t="str">
        <f t="shared" si="196"/>
        <v/>
      </c>
      <c r="AH763" s="2">
        <f t="shared" si="197"/>
        <v>1092</v>
      </c>
      <c r="AI763" s="2" t="str">
        <f t="shared" si="198"/>
        <v/>
      </c>
      <c r="AK763" s="2" t="str">
        <f t="shared" si="199"/>
        <v/>
      </c>
      <c r="AL763" s="2" t="str">
        <f t="shared" si="200"/>
        <v/>
      </c>
      <c r="AM763" s="2" t="str">
        <f t="shared" si="201"/>
        <v/>
      </c>
      <c r="AN763" s="2">
        <f t="shared" si="202"/>
        <v>1642</v>
      </c>
      <c r="AO763" s="2" t="str">
        <f t="shared" si="203"/>
        <v/>
      </c>
    </row>
    <row r="764" spans="1:41" x14ac:dyDescent="0.3">
      <c r="A764" s="111">
        <v>44599.399189814816</v>
      </c>
      <c r="B764" s="78" t="s">
        <v>2000</v>
      </c>
      <c r="C764" s="78" t="s">
        <v>886</v>
      </c>
      <c r="F764" s="78" t="s">
        <v>807</v>
      </c>
      <c r="G764" s="78" t="s">
        <v>94</v>
      </c>
      <c r="H764" s="112" t="s">
        <v>320</v>
      </c>
      <c r="I764" s="112">
        <v>3</v>
      </c>
      <c r="J764" s="113">
        <v>44599.399189814816</v>
      </c>
      <c r="K764" s="113">
        <v>44599.399189814816</v>
      </c>
      <c r="M764" s="113">
        <v>44599.404305555552</v>
      </c>
      <c r="N764" s="113">
        <v>44599.404328703706</v>
      </c>
      <c r="O764" s="78" t="s">
        <v>1187</v>
      </c>
      <c r="P764" s="78" t="str">
        <f t="shared" si="187"/>
        <v>CIC</v>
      </c>
      <c r="S764" s="78" t="str">
        <f t="shared" si="188"/>
        <v/>
      </c>
      <c r="T764" s="113">
        <v>44599.416145833333</v>
      </c>
      <c r="U764" s="78" t="s">
        <v>1267</v>
      </c>
      <c r="V764" s="78" t="str">
        <f t="shared" si="189"/>
        <v>PLOEG</v>
      </c>
      <c r="W764" s="113">
        <v>44599.460115740738</v>
      </c>
      <c r="X764" s="113">
        <f t="shared" si="190"/>
        <v>5.1157407360733487E-3</v>
      </c>
      <c r="Y764" s="113">
        <f t="shared" si="191"/>
        <v>1.1840277780720498E-2</v>
      </c>
      <c r="Z764" s="113">
        <f t="shared" si="192"/>
        <v>4.3969907404971309E-2</v>
      </c>
      <c r="AB764" s="2">
        <f t="shared" si="193"/>
        <v>1023</v>
      </c>
      <c r="AC764" s="2">
        <f t="shared" si="193"/>
        <v>3799</v>
      </c>
      <c r="AE764" s="2" t="str">
        <f t="shared" si="194"/>
        <v/>
      </c>
      <c r="AF764" s="2" t="str">
        <f t="shared" si="195"/>
        <v/>
      </c>
      <c r="AG764" s="2" t="str">
        <f t="shared" si="196"/>
        <v/>
      </c>
      <c r="AH764" s="2">
        <f t="shared" si="197"/>
        <v>1023</v>
      </c>
      <c r="AI764" s="2" t="str">
        <f t="shared" si="198"/>
        <v/>
      </c>
      <c r="AK764" s="2" t="str">
        <f t="shared" si="199"/>
        <v/>
      </c>
      <c r="AL764" s="2" t="str">
        <f t="shared" si="200"/>
        <v/>
      </c>
      <c r="AM764" s="2" t="str">
        <f t="shared" si="201"/>
        <v/>
      </c>
      <c r="AN764" s="2">
        <f t="shared" si="202"/>
        <v>3799</v>
      </c>
      <c r="AO764" s="2" t="str">
        <f t="shared" si="203"/>
        <v/>
      </c>
    </row>
    <row r="765" spans="1:41" x14ac:dyDescent="0.3">
      <c r="A765" s="111">
        <v>44599.528182870374</v>
      </c>
      <c r="B765" s="78" t="s">
        <v>2001</v>
      </c>
      <c r="C765" s="78" t="s">
        <v>850</v>
      </c>
      <c r="D765" s="78" t="s">
        <v>1211</v>
      </c>
      <c r="E765" s="78">
        <v>241</v>
      </c>
      <c r="F765" s="78" t="s">
        <v>808</v>
      </c>
      <c r="G765" s="78" t="s">
        <v>112</v>
      </c>
      <c r="H765" s="112" t="s">
        <v>390</v>
      </c>
      <c r="I765" s="112">
        <v>4</v>
      </c>
      <c r="J765" s="113">
        <v>44599.526956018519</v>
      </c>
      <c r="K765" s="113">
        <v>44599.528182870374</v>
      </c>
      <c r="M765" s="113">
        <v>44599.529189814813</v>
      </c>
      <c r="N765" s="113">
        <v>44599.529224537036</v>
      </c>
      <c r="O765" s="78" t="s">
        <v>1185</v>
      </c>
      <c r="P765" s="78" t="str">
        <f t="shared" si="187"/>
        <v>CIC</v>
      </c>
      <c r="S765" s="78" t="str">
        <f t="shared" si="188"/>
        <v/>
      </c>
      <c r="V765" s="78" t="str">
        <f t="shared" si="189"/>
        <v/>
      </c>
      <c r="W765" s="113">
        <v>44599.563703703701</v>
      </c>
      <c r="X765" s="113">
        <f t="shared" si="190"/>
        <v>1.0069444397231564E-3</v>
      </c>
      <c r="Y765" s="113" t="str">
        <f t="shared" si="191"/>
        <v/>
      </c>
      <c r="Z765" s="113" t="str">
        <f t="shared" si="192"/>
        <v/>
      </c>
      <c r="AB765" s="2" t="str">
        <f t="shared" si="193"/>
        <v/>
      </c>
      <c r="AC765" s="2" t="str">
        <f t="shared" si="193"/>
        <v/>
      </c>
      <c r="AE765" s="2" t="str">
        <f t="shared" si="194"/>
        <v/>
      </c>
      <c r="AF765" s="2" t="str">
        <f t="shared" si="195"/>
        <v/>
      </c>
      <c r="AG765" s="2" t="str">
        <f t="shared" si="196"/>
        <v/>
      </c>
      <c r="AH765" s="2" t="str">
        <f t="shared" si="197"/>
        <v/>
      </c>
      <c r="AI765" s="2" t="str">
        <f t="shared" si="198"/>
        <v/>
      </c>
      <c r="AK765" s="2" t="str">
        <f t="shared" si="199"/>
        <v/>
      </c>
      <c r="AL765" s="2" t="str">
        <f t="shared" si="200"/>
        <v/>
      </c>
      <c r="AM765" s="2" t="str">
        <f t="shared" si="201"/>
        <v/>
      </c>
      <c r="AN765" s="2" t="str">
        <f t="shared" si="202"/>
        <v/>
      </c>
      <c r="AO765" s="2" t="str">
        <f t="shared" si="203"/>
        <v/>
      </c>
    </row>
    <row r="766" spans="1:41" x14ac:dyDescent="0.3">
      <c r="A766" s="111">
        <v>44599.579583333332</v>
      </c>
      <c r="B766" s="78" t="s">
        <v>2002</v>
      </c>
      <c r="C766" s="78" t="s">
        <v>2003</v>
      </c>
      <c r="F766" s="78" t="s">
        <v>809</v>
      </c>
      <c r="G766" s="78" t="s">
        <v>114</v>
      </c>
      <c r="H766" s="112" t="s">
        <v>214</v>
      </c>
      <c r="I766" s="112">
        <v>2</v>
      </c>
      <c r="J766" s="113">
        <v>44599.579212962963</v>
      </c>
      <c r="K766" s="113">
        <v>44599.579583333332</v>
      </c>
      <c r="M766" s="113">
        <v>44599.580370370371</v>
      </c>
      <c r="N766" s="113">
        <v>44599.580393518518</v>
      </c>
      <c r="O766" s="78" t="s">
        <v>1187</v>
      </c>
      <c r="P766" s="78" t="str">
        <f t="shared" si="187"/>
        <v>CIC</v>
      </c>
      <c r="S766" s="78" t="str">
        <f t="shared" si="188"/>
        <v/>
      </c>
      <c r="V766" s="78" t="str">
        <f t="shared" si="189"/>
        <v/>
      </c>
      <c r="W766" s="113">
        <v>44599.605983796297</v>
      </c>
      <c r="X766" s="113">
        <f t="shared" si="190"/>
        <v>7.8703703911742195E-4</v>
      </c>
      <c r="Y766" s="113" t="str">
        <f t="shared" si="191"/>
        <v/>
      </c>
      <c r="Z766" s="113" t="str">
        <f t="shared" si="192"/>
        <v/>
      </c>
      <c r="AB766" s="2" t="str">
        <f t="shared" si="193"/>
        <v/>
      </c>
      <c r="AC766" s="2" t="str">
        <f t="shared" si="193"/>
        <v/>
      </c>
      <c r="AE766" s="2" t="str">
        <f t="shared" si="194"/>
        <v/>
      </c>
      <c r="AF766" s="2" t="str">
        <f t="shared" si="195"/>
        <v/>
      </c>
      <c r="AG766" s="2" t="str">
        <f t="shared" si="196"/>
        <v/>
      </c>
      <c r="AH766" s="2" t="str">
        <f t="shared" si="197"/>
        <v/>
      </c>
      <c r="AI766" s="2" t="str">
        <f t="shared" si="198"/>
        <v/>
      </c>
      <c r="AK766" s="2" t="str">
        <f t="shared" si="199"/>
        <v/>
      </c>
      <c r="AL766" s="2" t="str">
        <f t="shared" si="200"/>
        <v/>
      </c>
      <c r="AM766" s="2" t="str">
        <f t="shared" si="201"/>
        <v/>
      </c>
      <c r="AN766" s="2" t="str">
        <f t="shared" si="202"/>
        <v/>
      </c>
      <c r="AO766" s="2" t="str">
        <f t="shared" si="203"/>
        <v/>
      </c>
    </row>
    <row r="767" spans="1:41" x14ac:dyDescent="0.3">
      <c r="A767" s="111">
        <v>44599.70685185185</v>
      </c>
      <c r="B767" s="78" t="s">
        <v>2004</v>
      </c>
      <c r="C767" s="78" t="s">
        <v>886</v>
      </c>
      <c r="D767" s="78" t="s">
        <v>1199</v>
      </c>
      <c r="E767" s="78" t="s">
        <v>2005</v>
      </c>
      <c r="F767" s="78" t="s">
        <v>809</v>
      </c>
      <c r="G767" s="78" t="s">
        <v>104</v>
      </c>
      <c r="H767" s="112" t="s">
        <v>198</v>
      </c>
      <c r="I767" s="112">
        <v>3</v>
      </c>
      <c r="J767" s="113">
        <v>44599.706284722219</v>
      </c>
      <c r="K767" s="113">
        <v>44599.70685185185</v>
      </c>
      <c r="M767" s="113">
        <v>44599.707997685182</v>
      </c>
      <c r="N767" s="113">
        <v>44599.708009259259</v>
      </c>
      <c r="O767" s="78" t="s">
        <v>1185</v>
      </c>
      <c r="P767" s="78" t="str">
        <f t="shared" si="187"/>
        <v>CIC</v>
      </c>
      <c r="S767" s="78" t="str">
        <f t="shared" si="188"/>
        <v/>
      </c>
      <c r="T767" s="113">
        <v>44599.722604166665</v>
      </c>
      <c r="U767" s="78" t="s">
        <v>1267</v>
      </c>
      <c r="V767" s="78" t="str">
        <f t="shared" si="189"/>
        <v>PLOEG</v>
      </c>
      <c r="W767" s="113">
        <v>44599.732662037037</v>
      </c>
      <c r="X767" s="113">
        <f t="shared" si="190"/>
        <v>1.1458333319751546E-3</v>
      </c>
      <c r="Y767" s="113">
        <f t="shared" si="191"/>
        <v>1.4606481483497191E-2</v>
      </c>
      <c r="Z767" s="113">
        <f t="shared" si="192"/>
        <v>1.0057870371383615E-2</v>
      </c>
      <c r="AB767" s="2">
        <f t="shared" si="193"/>
        <v>1262</v>
      </c>
      <c r="AC767" s="2">
        <f t="shared" si="193"/>
        <v>869</v>
      </c>
      <c r="AE767" s="2" t="str">
        <f t="shared" si="194"/>
        <v/>
      </c>
      <c r="AF767" s="2" t="str">
        <f t="shared" si="195"/>
        <v/>
      </c>
      <c r="AG767" s="2" t="str">
        <f t="shared" si="196"/>
        <v/>
      </c>
      <c r="AH767" s="2">
        <f t="shared" si="197"/>
        <v>1262</v>
      </c>
      <c r="AI767" s="2" t="str">
        <f t="shared" si="198"/>
        <v/>
      </c>
      <c r="AK767" s="2" t="str">
        <f t="shared" si="199"/>
        <v/>
      </c>
      <c r="AL767" s="2" t="str">
        <f t="shared" si="200"/>
        <v/>
      </c>
      <c r="AM767" s="2" t="str">
        <f t="shared" si="201"/>
        <v/>
      </c>
      <c r="AN767" s="2">
        <f t="shared" si="202"/>
        <v>869</v>
      </c>
      <c r="AO767" s="2" t="str">
        <f t="shared" si="203"/>
        <v/>
      </c>
    </row>
    <row r="768" spans="1:41" x14ac:dyDescent="0.3">
      <c r="A768" s="111">
        <v>44599.808680555558</v>
      </c>
      <c r="B768" s="78" t="s">
        <v>2006</v>
      </c>
      <c r="C768" s="78" t="s">
        <v>835</v>
      </c>
      <c r="D768" s="78" t="s">
        <v>1388</v>
      </c>
      <c r="E768" s="78">
        <v>1</v>
      </c>
      <c r="F768" s="78" t="s">
        <v>809</v>
      </c>
      <c r="G768" s="78" t="s">
        <v>86</v>
      </c>
      <c r="H768" s="112" t="s">
        <v>252</v>
      </c>
      <c r="I768" s="112">
        <v>4</v>
      </c>
      <c r="J768" s="113">
        <v>44599.808298611111</v>
      </c>
      <c r="K768" s="113">
        <v>44599.808680555558</v>
      </c>
      <c r="M768" s="113">
        <v>44599.811793981484</v>
      </c>
      <c r="N768" s="113">
        <v>44599.81181712963</v>
      </c>
      <c r="O768" s="78" t="s">
        <v>1185</v>
      </c>
      <c r="P768" s="78" t="str">
        <f t="shared" si="187"/>
        <v>CIC</v>
      </c>
      <c r="S768" s="78" t="str">
        <f t="shared" si="188"/>
        <v/>
      </c>
      <c r="T768" s="113">
        <v>44599.831122685187</v>
      </c>
      <c r="U768" s="78" t="s">
        <v>1200</v>
      </c>
      <c r="V768" s="78" t="str">
        <f t="shared" si="189"/>
        <v>PLOEG</v>
      </c>
      <c r="W768" s="113">
        <v>44599.854479166665</v>
      </c>
      <c r="X768" s="113">
        <f t="shared" si="190"/>
        <v>3.1134259261307307E-3</v>
      </c>
      <c r="Y768" s="113">
        <f t="shared" si="191"/>
        <v>1.9328703703649808E-2</v>
      </c>
      <c r="Z768" s="113">
        <f t="shared" si="192"/>
        <v>2.3356481477094349E-2</v>
      </c>
      <c r="AB768" s="2">
        <f t="shared" si="193"/>
        <v>1670</v>
      </c>
      <c r="AC768" s="2">
        <f t="shared" si="193"/>
        <v>2018</v>
      </c>
      <c r="AE768" s="2" t="str">
        <f t="shared" si="194"/>
        <v/>
      </c>
      <c r="AF768" s="2" t="str">
        <f t="shared" si="195"/>
        <v/>
      </c>
      <c r="AG768" s="2" t="str">
        <f t="shared" si="196"/>
        <v/>
      </c>
      <c r="AH768" s="2" t="str">
        <f t="shared" si="197"/>
        <v/>
      </c>
      <c r="AI768" s="2">
        <f t="shared" si="198"/>
        <v>1670</v>
      </c>
      <c r="AK768" s="2" t="str">
        <f t="shared" si="199"/>
        <v/>
      </c>
      <c r="AL768" s="2" t="str">
        <f t="shared" si="200"/>
        <v/>
      </c>
      <c r="AM768" s="2" t="str">
        <f t="shared" si="201"/>
        <v/>
      </c>
      <c r="AN768" s="2" t="str">
        <f t="shared" si="202"/>
        <v/>
      </c>
      <c r="AO768" s="2">
        <f t="shared" si="203"/>
        <v>2018</v>
      </c>
    </row>
    <row r="769" spans="1:41" x14ac:dyDescent="0.3">
      <c r="A769" s="111">
        <v>44600.290289351855</v>
      </c>
      <c r="B769" s="78" t="s">
        <v>2007</v>
      </c>
      <c r="C769" s="78" t="s">
        <v>886</v>
      </c>
      <c r="D769" s="78" t="s">
        <v>2008</v>
      </c>
      <c r="E769" s="78">
        <v>7</v>
      </c>
      <c r="F769" s="78" t="s">
        <v>807</v>
      </c>
      <c r="G769" s="78" t="s">
        <v>100</v>
      </c>
      <c r="H769" s="112" t="s">
        <v>318</v>
      </c>
      <c r="I769" s="112">
        <v>3</v>
      </c>
      <c r="J769" s="113">
        <v>44600.289861111109</v>
      </c>
      <c r="K769" s="113">
        <v>44600.290289351855</v>
      </c>
      <c r="M769" s="113">
        <v>44600.291759259257</v>
      </c>
      <c r="N769" s="113">
        <v>44600.292083333334</v>
      </c>
      <c r="O769" s="78" t="s">
        <v>1187</v>
      </c>
      <c r="P769" s="78" t="str">
        <f t="shared" si="187"/>
        <v>CIC</v>
      </c>
      <c r="S769" s="78" t="str">
        <f t="shared" si="188"/>
        <v/>
      </c>
      <c r="T769" s="113">
        <v>44600.303738425922</v>
      </c>
      <c r="U769" s="78" t="s">
        <v>1258</v>
      </c>
      <c r="V769" s="78" t="str">
        <f t="shared" si="189"/>
        <v>PLOEG</v>
      </c>
      <c r="W769" s="113">
        <v>44600.326851851853</v>
      </c>
      <c r="X769" s="113">
        <f t="shared" si="190"/>
        <v>1.4699074017698877E-3</v>
      </c>
      <c r="Y769" s="113">
        <f t="shared" si="191"/>
        <v>1.1979166665696539E-2</v>
      </c>
      <c r="Z769" s="113">
        <f t="shared" si="192"/>
        <v>2.3113425930205267E-2</v>
      </c>
      <c r="AB769" s="2">
        <f t="shared" si="193"/>
        <v>1035</v>
      </c>
      <c r="AC769" s="2">
        <f t="shared" si="193"/>
        <v>1997</v>
      </c>
      <c r="AE769" s="2" t="str">
        <f t="shared" si="194"/>
        <v/>
      </c>
      <c r="AF769" s="2" t="str">
        <f t="shared" si="195"/>
        <v/>
      </c>
      <c r="AG769" s="2" t="str">
        <f t="shared" si="196"/>
        <v/>
      </c>
      <c r="AH769" s="2">
        <f t="shared" si="197"/>
        <v>1035</v>
      </c>
      <c r="AI769" s="2" t="str">
        <f t="shared" si="198"/>
        <v/>
      </c>
      <c r="AK769" s="2" t="str">
        <f t="shared" si="199"/>
        <v/>
      </c>
      <c r="AL769" s="2" t="str">
        <f t="shared" si="200"/>
        <v/>
      </c>
      <c r="AM769" s="2" t="str">
        <f t="shared" si="201"/>
        <v/>
      </c>
      <c r="AN769" s="2">
        <f t="shared" si="202"/>
        <v>1997</v>
      </c>
      <c r="AO769" s="2" t="str">
        <f t="shared" si="203"/>
        <v/>
      </c>
    </row>
    <row r="770" spans="1:41" x14ac:dyDescent="0.3">
      <c r="A770" s="111">
        <v>44600.346377314818</v>
      </c>
      <c r="B770" s="78" t="s">
        <v>2009</v>
      </c>
      <c r="C770" s="78" t="s">
        <v>886</v>
      </c>
      <c r="D770" s="78" t="s">
        <v>2010</v>
      </c>
      <c r="E770" s="78">
        <v>12</v>
      </c>
      <c r="F770" s="78" t="s">
        <v>808</v>
      </c>
      <c r="G770" s="78" t="s">
        <v>118</v>
      </c>
      <c r="H770" s="112" t="s">
        <v>362</v>
      </c>
      <c r="I770" s="112">
        <v>3</v>
      </c>
      <c r="J770" s="113">
        <v>44600.346076388887</v>
      </c>
      <c r="K770" s="113">
        <v>44600.346377314818</v>
      </c>
      <c r="M770" s="113">
        <v>44600.346863425926</v>
      </c>
      <c r="N770" s="113">
        <v>44600.347013888888</v>
      </c>
      <c r="O770" s="78" t="s">
        <v>1185</v>
      </c>
      <c r="P770" s="78" t="str">
        <f t="shared" si="187"/>
        <v>CIC</v>
      </c>
      <c r="S770" s="78" t="str">
        <f t="shared" si="188"/>
        <v/>
      </c>
      <c r="V770" s="78" t="str">
        <f t="shared" si="189"/>
        <v/>
      </c>
      <c r="W770" s="113">
        <v>44600.411527777775</v>
      </c>
      <c r="X770" s="113">
        <f t="shared" si="190"/>
        <v>4.8611110833007842E-4</v>
      </c>
      <c r="Y770" s="113" t="str">
        <f t="shared" si="191"/>
        <v/>
      </c>
      <c r="Z770" s="113" t="str">
        <f t="shared" si="192"/>
        <v/>
      </c>
      <c r="AB770" s="2" t="str">
        <f t="shared" si="193"/>
        <v/>
      </c>
      <c r="AC770" s="2" t="str">
        <f t="shared" si="193"/>
        <v/>
      </c>
      <c r="AE770" s="2" t="str">
        <f t="shared" si="194"/>
        <v/>
      </c>
      <c r="AF770" s="2" t="str">
        <f t="shared" si="195"/>
        <v/>
      </c>
      <c r="AG770" s="2" t="str">
        <f t="shared" si="196"/>
        <v/>
      </c>
      <c r="AH770" s="2" t="str">
        <f t="shared" si="197"/>
        <v/>
      </c>
      <c r="AI770" s="2" t="str">
        <f t="shared" si="198"/>
        <v/>
      </c>
      <c r="AK770" s="2" t="str">
        <f t="shared" si="199"/>
        <v/>
      </c>
      <c r="AL770" s="2" t="str">
        <f t="shared" si="200"/>
        <v/>
      </c>
      <c r="AM770" s="2" t="str">
        <f t="shared" si="201"/>
        <v/>
      </c>
      <c r="AN770" s="2" t="str">
        <f t="shared" si="202"/>
        <v/>
      </c>
      <c r="AO770" s="2" t="str">
        <f t="shared" si="203"/>
        <v/>
      </c>
    </row>
    <row r="771" spans="1:41" x14ac:dyDescent="0.3">
      <c r="A771" s="111">
        <v>44600.346377314818</v>
      </c>
      <c r="B771" s="78" t="s">
        <v>2009</v>
      </c>
      <c r="C771" s="78" t="s">
        <v>951</v>
      </c>
      <c r="D771" s="78" t="s">
        <v>2010</v>
      </c>
      <c r="E771" s="78">
        <v>12</v>
      </c>
      <c r="F771" s="78" t="s">
        <v>808</v>
      </c>
      <c r="G771" s="78" t="s">
        <v>118</v>
      </c>
      <c r="H771" s="112" t="s">
        <v>362</v>
      </c>
      <c r="I771" s="112">
        <v>3</v>
      </c>
      <c r="J771" s="113">
        <v>44600.346076388887</v>
      </c>
      <c r="K771" s="113">
        <v>44600.346377314818</v>
      </c>
      <c r="M771" s="113">
        <v>44600.358402777776</v>
      </c>
      <c r="P771" s="78" t="str">
        <f t="shared" si="187"/>
        <v/>
      </c>
      <c r="S771" s="78" t="str">
        <f t="shared" si="188"/>
        <v/>
      </c>
      <c r="T771" s="113">
        <v>44600.358437499999</v>
      </c>
      <c r="U771" s="78" t="s">
        <v>1185</v>
      </c>
      <c r="V771" s="78" t="str">
        <f t="shared" si="189"/>
        <v>CIC</v>
      </c>
      <c r="W771" s="113">
        <v>44600.411527777775</v>
      </c>
      <c r="X771" s="113">
        <f t="shared" si="190"/>
        <v>1.2025462958263233E-2</v>
      </c>
      <c r="Y771" s="113" t="str">
        <f t="shared" si="191"/>
        <v/>
      </c>
      <c r="Z771" s="113">
        <f t="shared" si="192"/>
        <v>5.3090277775481809E-2</v>
      </c>
      <c r="AB771" s="2" t="str">
        <f t="shared" si="193"/>
        <v/>
      </c>
      <c r="AC771" s="2">
        <f t="shared" si="193"/>
        <v>4587</v>
      </c>
      <c r="AE771" s="2" t="str">
        <f t="shared" si="194"/>
        <v/>
      </c>
      <c r="AF771" s="2" t="str">
        <f t="shared" si="195"/>
        <v/>
      </c>
      <c r="AG771" s="2" t="str">
        <f t="shared" si="196"/>
        <v/>
      </c>
      <c r="AH771" s="2" t="str">
        <f t="shared" si="197"/>
        <v/>
      </c>
      <c r="AI771" s="2" t="str">
        <f t="shared" si="198"/>
        <v/>
      </c>
      <c r="AK771" s="2" t="str">
        <f t="shared" si="199"/>
        <v/>
      </c>
      <c r="AL771" s="2" t="str">
        <f t="shared" si="200"/>
        <v/>
      </c>
      <c r="AM771" s="2" t="str">
        <f t="shared" si="201"/>
        <v/>
      </c>
      <c r="AN771" s="2">
        <f t="shared" si="202"/>
        <v>4587</v>
      </c>
      <c r="AO771" s="2" t="str">
        <f t="shared" si="203"/>
        <v/>
      </c>
    </row>
    <row r="772" spans="1:41" x14ac:dyDescent="0.3">
      <c r="A772" s="111">
        <v>44600.425995370373</v>
      </c>
      <c r="B772" s="78" t="s">
        <v>2011</v>
      </c>
      <c r="C772" s="78" t="s">
        <v>886</v>
      </c>
      <c r="D772" s="78" t="s">
        <v>1197</v>
      </c>
      <c r="F772" s="78" t="s">
        <v>807</v>
      </c>
      <c r="G772" s="78" t="s">
        <v>120</v>
      </c>
      <c r="H772" s="112" t="s">
        <v>260</v>
      </c>
      <c r="I772" s="112">
        <v>3</v>
      </c>
      <c r="J772" s="113">
        <v>44600.425995370373</v>
      </c>
      <c r="K772" s="113">
        <v>44600.425995370373</v>
      </c>
      <c r="M772" s="113">
        <v>44600.430914351855</v>
      </c>
      <c r="N772" s="113">
        <v>44600.430949074071</v>
      </c>
      <c r="O772" s="78" t="s">
        <v>1185</v>
      </c>
      <c r="P772" s="78" t="str">
        <f t="shared" si="187"/>
        <v>CIC</v>
      </c>
      <c r="S772" s="78" t="str">
        <f t="shared" si="188"/>
        <v/>
      </c>
      <c r="V772" s="78" t="str">
        <f t="shared" si="189"/>
        <v/>
      </c>
      <c r="W772" s="113">
        <v>44600.508229166669</v>
      </c>
      <c r="X772" s="113">
        <f t="shared" si="190"/>
        <v>4.9189814817509614E-3</v>
      </c>
      <c r="Y772" s="113" t="str">
        <f t="shared" si="191"/>
        <v/>
      </c>
      <c r="Z772" s="113" t="str">
        <f t="shared" si="192"/>
        <v/>
      </c>
      <c r="AB772" s="2" t="str">
        <f t="shared" si="193"/>
        <v/>
      </c>
      <c r="AC772" s="2" t="str">
        <f t="shared" si="193"/>
        <v/>
      </c>
      <c r="AE772" s="2" t="str">
        <f t="shared" si="194"/>
        <v/>
      </c>
      <c r="AF772" s="2" t="str">
        <f t="shared" si="195"/>
        <v/>
      </c>
      <c r="AG772" s="2" t="str">
        <f t="shared" si="196"/>
        <v/>
      </c>
      <c r="AH772" s="2" t="str">
        <f t="shared" si="197"/>
        <v/>
      </c>
      <c r="AI772" s="2" t="str">
        <f t="shared" si="198"/>
        <v/>
      </c>
      <c r="AK772" s="2" t="str">
        <f t="shared" si="199"/>
        <v/>
      </c>
      <c r="AL772" s="2" t="str">
        <f t="shared" si="200"/>
        <v/>
      </c>
      <c r="AM772" s="2" t="str">
        <f t="shared" si="201"/>
        <v/>
      </c>
      <c r="AN772" s="2" t="str">
        <f t="shared" si="202"/>
        <v/>
      </c>
      <c r="AO772" s="2" t="str">
        <f t="shared" si="203"/>
        <v/>
      </c>
    </row>
    <row r="773" spans="1:41" x14ac:dyDescent="0.3">
      <c r="A773" s="111">
        <v>44600.444374999999</v>
      </c>
      <c r="B773" s="78" t="s">
        <v>2012</v>
      </c>
      <c r="C773" s="78" t="s">
        <v>951</v>
      </c>
      <c r="D773" s="78" t="s">
        <v>1792</v>
      </c>
      <c r="F773" s="78" t="s">
        <v>809</v>
      </c>
      <c r="G773" s="78" t="s">
        <v>98</v>
      </c>
      <c r="H773" s="112" t="s">
        <v>216</v>
      </c>
      <c r="I773" s="112">
        <v>4</v>
      </c>
      <c r="J773" s="113">
        <v>44600.444374999999</v>
      </c>
      <c r="K773" s="113">
        <v>44600.444374999999</v>
      </c>
      <c r="M773" s="113">
        <v>44600.459618055553</v>
      </c>
      <c r="N773" s="113">
        <v>44600.459641203706</v>
      </c>
      <c r="O773" s="78" t="s">
        <v>1187</v>
      </c>
      <c r="P773" s="78" t="str">
        <f t="shared" si="187"/>
        <v>CIC</v>
      </c>
      <c r="S773" s="78" t="str">
        <f t="shared" si="188"/>
        <v/>
      </c>
      <c r="V773" s="78" t="str">
        <f t="shared" si="189"/>
        <v/>
      </c>
      <c r="W773" s="113">
        <v>44600.475127314814</v>
      </c>
      <c r="X773" s="113">
        <f t="shared" si="190"/>
        <v>1.5243055553582963E-2</v>
      </c>
      <c r="Y773" s="113" t="str">
        <f t="shared" si="191"/>
        <v/>
      </c>
      <c r="Z773" s="113" t="str">
        <f t="shared" si="192"/>
        <v/>
      </c>
      <c r="AB773" s="2" t="str">
        <f t="shared" si="193"/>
        <v/>
      </c>
      <c r="AC773" s="2" t="str">
        <f t="shared" si="193"/>
        <v/>
      </c>
      <c r="AE773" s="2" t="str">
        <f t="shared" si="194"/>
        <v/>
      </c>
      <c r="AF773" s="2" t="str">
        <f t="shared" si="195"/>
        <v/>
      </c>
      <c r="AG773" s="2" t="str">
        <f t="shared" si="196"/>
        <v/>
      </c>
      <c r="AH773" s="2" t="str">
        <f t="shared" si="197"/>
        <v/>
      </c>
      <c r="AI773" s="2" t="str">
        <f t="shared" si="198"/>
        <v/>
      </c>
      <c r="AK773" s="2" t="str">
        <f t="shared" si="199"/>
        <v/>
      </c>
      <c r="AL773" s="2" t="str">
        <f t="shared" si="200"/>
        <v/>
      </c>
      <c r="AM773" s="2" t="str">
        <f t="shared" si="201"/>
        <v/>
      </c>
      <c r="AN773" s="2" t="str">
        <f t="shared" si="202"/>
        <v/>
      </c>
      <c r="AO773" s="2" t="str">
        <f t="shared" si="203"/>
        <v/>
      </c>
    </row>
    <row r="774" spans="1:41" x14ac:dyDescent="0.3">
      <c r="A774" s="111">
        <v>44600.54478009259</v>
      </c>
      <c r="B774" s="78" t="s">
        <v>2013</v>
      </c>
      <c r="C774" s="78" t="s">
        <v>886</v>
      </c>
      <c r="D774" s="78" t="s">
        <v>1294</v>
      </c>
      <c r="E774" s="78">
        <v>49</v>
      </c>
      <c r="F774" s="78" t="s">
        <v>808</v>
      </c>
      <c r="G774" s="78" t="s">
        <v>88</v>
      </c>
      <c r="H774" s="112" t="s">
        <v>256</v>
      </c>
      <c r="I774" s="112">
        <v>3</v>
      </c>
      <c r="J774" s="113">
        <v>44600.54478009259</v>
      </c>
      <c r="K774" s="113">
        <v>44600.54478009259</v>
      </c>
      <c r="M774" s="113">
        <v>44600.545347222222</v>
      </c>
      <c r="N774" s="113">
        <v>44600.546631944446</v>
      </c>
      <c r="O774" s="78" t="s">
        <v>1187</v>
      </c>
      <c r="P774" s="78" t="str">
        <f t="shared" ref="P774:P837" si="204">IF(LEFT(O774,3)="&amp;RU","PLOEG",IF(LEFT(O774,6)="ANT-di","DISP/S of N",IF(LEFT(O774,4)="rANT","DISP/S of N",IF(LEFT(O774,3)="ANT","CIC",""))))</f>
        <v>CIC</v>
      </c>
      <c r="S774" s="78" t="str">
        <f t="shared" ref="S774:S837" si="205">IF(LEFT(R774,3)="&amp;RU","PLOEG",IF(LEFT(R774,6)="ANT-di","DISP/S of N",IF(LEFT(R774,4)="rANT","DISP/S of N",IF(LEFT(R774,3)="ANT","CIC",""))))</f>
        <v/>
      </c>
      <c r="V774" s="78" t="str">
        <f t="shared" ref="V774:V837" si="206">IF(LEFT(U774,3)="&amp;RU","PLOEG",IF(LEFT(U774,6)="ANT-di","DISP/S of N",IF(LEFT(U774,4)="rANT","DISP/S of N",IF(LEFT(U774,3)="ANT","CIC",""))))</f>
        <v/>
      </c>
      <c r="W774" s="113">
        <v>44600.561481481483</v>
      </c>
      <c r="X774" s="113">
        <f t="shared" ref="X774:X837" si="207">IF((MIN(L774:M774)&lt;K774+6/ (24*3600)),"", IF((MIN(L774:M774)=K774),"0:00:00",IF((MIN(L774:M774)-K774),MIN(L774:M774)-K774,"")))</f>
        <v>5.671296312357299E-4</v>
      </c>
      <c r="Y774" s="113" t="str">
        <f t="shared" ref="Y774:Y837" si="208">IF(OR(T774="",T774&lt;MINA(L774,M774)+11/(24*3600)),"",T774-MINA(L774,M774))</f>
        <v/>
      </c>
      <c r="Z774" s="113" t="str">
        <f t="shared" ref="Z774:Z837" si="209">IF(OR(T774="",W774&lt;T774+31/(24*3600)),"",W774-T774)</f>
        <v/>
      </c>
      <c r="AB774" s="2" t="str">
        <f t="shared" ref="AB774:AC837" si="210">IF(Y774="","",SECOND(Y774)+(MINUTE(Y774)*60)+(HOUR(Y774)*3600))</f>
        <v/>
      </c>
      <c r="AC774" s="2" t="str">
        <f t="shared" si="210"/>
        <v/>
      </c>
      <c r="AE774" s="2" t="str">
        <f t="shared" ref="AE774:AE837" si="211">IF(I774=0,AB774,"")</f>
        <v/>
      </c>
      <c r="AF774" s="2" t="str">
        <f t="shared" ref="AF774:AF837" si="212">IF(I774=1,AB774,"")</f>
        <v/>
      </c>
      <c r="AG774" s="2" t="str">
        <f t="shared" ref="AG774:AG837" si="213">IF(I774=2,AB774,"")</f>
        <v/>
      </c>
      <c r="AH774" s="2" t="str">
        <f t="shared" ref="AH774:AH837" si="214">IF(I774=3,AB774,"")</f>
        <v/>
      </c>
      <c r="AI774" s="2" t="str">
        <f t="shared" ref="AI774:AI837" si="215">IF(I774=4,AB774,"")</f>
        <v/>
      </c>
      <c r="AK774" s="2" t="str">
        <f t="shared" ref="AK774:AK837" si="216">IF(I774=0,AC774,"")</f>
        <v/>
      </c>
      <c r="AL774" s="2" t="str">
        <f t="shared" ref="AL774:AL837" si="217">IF(I774=1,AC774,"")</f>
        <v/>
      </c>
      <c r="AM774" s="2" t="str">
        <f t="shared" ref="AM774:AM837" si="218">IF(I774=2,AC774,"")</f>
        <v/>
      </c>
      <c r="AN774" s="2" t="str">
        <f t="shared" ref="AN774:AN837" si="219">IF(I774=3,AC774,"")</f>
        <v/>
      </c>
      <c r="AO774" s="2" t="str">
        <f t="shared" ref="AO774:AO837" si="220">IF(I774=4,AC774,"")</f>
        <v/>
      </c>
    </row>
    <row r="775" spans="1:41" x14ac:dyDescent="0.3">
      <c r="A775" s="111">
        <v>44600.583495370367</v>
      </c>
      <c r="B775" s="78" t="s">
        <v>2014</v>
      </c>
      <c r="C775" s="78" t="s">
        <v>886</v>
      </c>
      <c r="D775" s="78" t="s">
        <v>1394</v>
      </c>
      <c r="E775" s="78">
        <v>9</v>
      </c>
      <c r="F775" s="78" t="s">
        <v>809</v>
      </c>
      <c r="G775" s="78" t="s">
        <v>100</v>
      </c>
      <c r="H775" s="112" t="s">
        <v>308</v>
      </c>
      <c r="I775" s="112">
        <v>4</v>
      </c>
      <c r="J775" s="113">
        <v>44600.582673611112</v>
      </c>
      <c r="K775" s="113">
        <v>44600.583495370367</v>
      </c>
      <c r="M775" s="113">
        <v>44600.585138888891</v>
      </c>
      <c r="N775" s="113">
        <v>44600.585833333331</v>
      </c>
      <c r="O775" s="78" t="s">
        <v>1187</v>
      </c>
      <c r="P775" s="78" t="str">
        <f t="shared" si="204"/>
        <v>CIC</v>
      </c>
      <c r="S775" s="78" t="str">
        <f t="shared" si="205"/>
        <v/>
      </c>
      <c r="V775" s="78" t="str">
        <f t="shared" si="206"/>
        <v/>
      </c>
      <c r="W775" s="113">
        <v>44600.632534722223</v>
      </c>
      <c r="X775" s="113">
        <f t="shared" si="207"/>
        <v>1.643518524360843E-3</v>
      </c>
      <c r="Y775" s="113" t="str">
        <f t="shared" si="208"/>
        <v/>
      </c>
      <c r="Z775" s="113" t="str">
        <f t="shared" si="209"/>
        <v/>
      </c>
      <c r="AB775" s="2" t="str">
        <f t="shared" si="210"/>
        <v/>
      </c>
      <c r="AC775" s="2" t="str">
        <f t="shared" si="210"/>
        <v/>
      </c>
      <c r="AE775" s="2" t="str">
        <f t="shared" si="211"/>
        <v/>
      </c>
      <c r="AF775" s="2" t="str">
        <f t="shared" si="212"/>
        <v/>
      </c>
      <c r="AG775" s="2" t="str">
        <f t="shared" si="213"/>
        <v/>
      </c>
      <c r="AH775" s="2" t="str">
        <f t="shared" si="214"/>
        <v/>
      </c>
      <c r="AI775" s="2" t="str">
        <f t="shared" si="215"/>
        <v/>
      </c>
      <c r="AK775" s="2" t="str">
        <f t="shared" si="216"/>
        <v/>
      </c>
      <c r="AL775" s="2" t="str">
        <f t="shared" si="217"/>
        <v/>
      </c>
      <c r="AM775" s="2" t="str">
        <f t="shared" si="218"/>
        <v/>
      </c>
      <c r="AN775" s="2" t="str">
        <f t="shared" si="219"/>
        <v/>
      </c>
      <c r="AO775" s="2" t="str">
        <f t="shared" si="220"/>
        <v/>
      </c>
    </row>
    <row r="776" spans="1:41" x14ac:dyDescent="0.3">
      <c r="A776" s="111">
        <v>44600.614062499997</v>
      </c>
      <c r="B776" s="78" t="s">
        <v>2015</v>
      </c>
      <c r="C776" s="78" t="s">
        <v>886</v>
      </c>
      <c r="D776" s="78" t="s">
        <v>2016</v>
      </c>
      <c r="E776" s="78">
        <v>8</v>
      </c>
      <c r="F776" s="78" t="s">
        <v>808</v>
      </c>
      <c r="G776" s="78" t="s">
        <v>100</v>
      </c>
      <c r="H776" s="112" t="s">
        <v>308</v>
      </c>
      <c r="I776" s="112">
        <v>4</v>
      </c>
      <c r="J776" s="113">
        <v>44600.614062499997</v>
      </c>
      <c r="K776" s="113">
        <v>44600.614062499997</v>
      </c>
      <c r="M776" s="113">
        <v>44600.632777777777</v>
      </c>
      <c r="N776" s="113">
        <v>44600.6328125</v>
      </c>
      <c r="O776" s="78" t="s">
        <v>1185</v>
      </c>
      <c r="P776" s="78" t="str">
        <f t="shared" si="204"/>
        <v>CIC</v>
      </c>
      <c r="S776" s="78" t="str">
        <f t="shared" si="205"/>
        <v/>
      </c>
      <c r="T776" s="113">
        <v>44600.641423611109</v>
      </c>
      <c r="U776" s="78" t="s">
        <v>1258</v>
      </c>
      <c r="V776" s="78" t="str">
        <f t="shared" si="206"/>
        <v>PLOEG</v>
      </c>
      <c r="W776" s="113">
        <v>44600.69935185185</v>
      </c>
      <c r="X776" s="113">
        <f t="shared" si="207"/>
        <v>1.8715277779847383E-2</v>
      </c>
      <c r="Y776" s="113">
        <f t="shared" si="208"/>
        <v>8.6458333316841163E-3</v>
      </c>
      <c r="Z776" s="113">
        <f t="shared" si="209"/>
        <v>5.7928240741603076E-2</v>
      </c>
      <c r="AB776" s="2">
        <f t="shared" si="210"/>
        <v>747</v>
      </c>
      <c r="AC776" s="2">
        <f t="shared" si="210"/>
        <v>5005</v>
      </c>
      <c r="AE776" s="2" t="str">
        <f t="shared" si="211"/>
        <v/>
      </c>
      <c r="AF776" s="2" t="str">
        <f t="shared" si="212"/>
        <v/>
      </c>
      <c r="AG776" s="2" t="str">
        <f t="shared" si="213"/>
        <v/>
      </c>
      <c r="AH776" s="2" t="str">
        <f t="shared" si="214"/>
        <v/>
      </c>
      <c r="AI776" s="2">
        <f t="shared" si="215"/>
        <v>747</v>
      </c>
      <c r="AK776" s="2" t="str">
        <f t="shared" si="216"/>
        <v/>
      </c>
      <c r="AL776" s="2" t="str">
        <f t="shared" si="217"/>
        <v/>
      </c>
      <c r="AM776" s="2" t="str">
        <f t="shared" si="218"/>
        <v/>
      </c>
      <c r="AN776" s="2" t="str">
        <f t="shared" si="219"/>
        <v/>
      </c>
      <c r="AO776" s="2">
        <f t="shared" si="220"/>
        <v>5005</v>
      </c>
    </row>
    <row r="777" spans="1:41" x14ac:dyDescent="0.3">
      <c r="A777" s="111">
        <v>44600.657546296294</v>
      </c>
      <c r="B777" s="78" t="s">
        <v>2017</v>
      </c>
      <c r="C777" s="78" t="s">
        <v>886</v>
      </c>
      <c r="D777" s="78" t="s">
        <v>1294</v>
      </c>
      <c r="E777" s="78">
        <v>32</v>
      </c>
      <c r="F777" s="78" t="s">
        <v>808</v>
      </c>
      <c r="G777" s="78" t="s">
        <v>161</v>
      </c>
      <c r="H777" s="112" t="s">
        <v>450</v>
      </c>
      <c r="I777" s="112">
        <v>4</v>
      </c>
      <c r="J777" s="113">
        <v>44600.657546296294</v>
      </c>
      <c r="K777" s="113">
        <v>44600.657546296294</v>
      </c>
      <c r="M777" s="113">
        <v>44600.69972222222</v>
      </c>
      <c r="N777" s="113">
        <v>44600.699745370373</v>
      </c>
      <c r="O777" s="78" t="s">
        <v>1185</v>
      </c>
      <c r="P777" s="78" t="str">
        <f t="shared" si="204"/>
        <v>CIC</v>
      </c>
      <c r="S777" s="78" t="str">
        <f t="shared" si="205"/>
        <v/>
      </c>
      <c r="T777" s="113">
        <v>44600.704918981479</v>
      </c>
      <c r="U777" s="78" t="s">
        <v>1258</v>
      </c>
      <c r="V777" s="78" t="str">
        <f t="shared" si="206"/>
        <v>PLOEG</v>
      </c>
      <c r="W777" s="113">
        <v>44600.7265162037</v>
      </c>
      <c r="X777" s="113">
        <f t="shared" si="207"/>
        <v>4.2175925926130731E-2</v>
      </c>
      <c r="Y777" s="113">
        <f t="shared" si="208"/>
        <v>5.1967592589790002E-3</v>
      </c>
      <c r="Z777" s="113">
        <f t="shared" si="209"/>
        <v>2.159722222131677E-2</v>
      </c>
      <c r="AB777" s="2">
        <f t="shared" si="210"/>
        <v>449</v>
      </c>
      <c r="AC777" s="2">
        <f t="shared" si="210"/>
        <v>1866</v>
      </c>
      <c r="AE777" s="2" t="str">
        <f t="shared" si="211"/>
        <v/>
      </c>
      <c r="AF777" s="2" t="str">
        <f t="shared" si="212"/>
        <v/>
      </c>
      <c r="AG777" s="2" t="str">
        <f t="shared" si="213"/>
        <v/>
      </c>
      <c r="AH777" s="2" t="str">
        <f t="shared" si="214"/>
        <v/>
      </c>
      <c r="AI777" s="2">
        <f t="shared" si="215"/>
        <v>449</v>
      </c>
      <c r="AK777" s="2" t="str">
        <f t="shared" si="216"/>
        <v/>
      </c>
      <c r="AL777" s="2" t="str">
        <f t="shared" si="217"/>
        <v/>
      </c>
      <c r="AM777" s="2" t="str">
        <f t="shared" si="218"/>
        <v/>
      </c>
      <c r="AN777" s="2" t="str">
        <f t="shared" si="219"/>
        <v/>
      </c>
      <c r="AO777" s="2">
        <f t="shared" si="220"/>
        <v>1866</v>
      </c>
    </row>
    <row r="778" spans="1:41" x14ac:dyDescent="0.3">
      <c r="A778" s="111">
        <v>44600.801122685189</v>
      </c>
      <c r="B778" s="78" t="s">
        <v>2018</v>
      </c>
      <c r="C778" s="78" t="s">
        <v>835</v>
      </c>
      <c r="D778" s="78" t="s">
        <v>1199</v>
      </c>
      <c r="E778" s="78">
        <v>255</v>
      </c>
      <c r="F778" s="78" t="s">
        <v>809</v>
      </c>
      <c r="G778" s="78" t="s">
        <v>106</v>
      </c>
      <c r="H778" s="112" t="s">
        <v>212</v>
      </c>
      <c r="I778" s="112">
        <v>4</v>
      </c>
      <c r="J778" s="113">
        <v>44600.800879629627</v>
      </c>
      <c r="K778" s="113">
        <v>44600.801122685189</v>
      </c>
      <c r="M778" s="113">
        <v>44600.801145833335</v>
      </c>
      <c r="P778" s="78" t="str">
        <f t="shared" si="204"/>
        <v/>
      </c>
      <c r="S778" s="78" t="str">
        <f t="shared" si="205"/>
        <v/>
      </c>
      <c r="T778" s="113">
        <v>44600.801168981481</v>
      </c>
      <c r="U778" s="78" t="s">
        <v>1187</v>
      </c>
      <c r="V778" s="78" t="str">
        <f t="shared" si="206"/>
        <v>CIC</v>
      </c>
      <c r="W778" s="113">
        <v>44600.846192129633</v>
      </c>
      <c r="X778" s="113" t="str">
        <f t="shared" si="207"/>
        <v/>
      </c>
      <c r="Y778" s="113" t="str">
        <f t="shared" si="208"/>
        <v/>
      </c>
      <c r="Z778" s="113">
        <f t="shared" si="209"/>
        <v>4.5023148151813075E-2</v>
      </c>
      <c r="AB778" s="2" t="str">
        <f t="shared" si="210"/>
        <v/>
      </c>
      <c r="AC778" s="2">
        <f t="shared" si="210"/>
        <v>3890</v>
      </c>
      <c r="AE778" s="2" t="str">
        <f t="shared" si="211"/>
        <v/>
      </c>
      <c r="AF778" s="2" t="str">
        <f t="shared" si="212"/>
        <v/>
      </c>
      <c r="AG778" s="2" t="str">
        <f t="shared" si="213"/>
        <v/>
      </c>
      <c r="AH778" s="2" t="str">
        <f t="shared" si="214"/>
        <v/>
      </c>
      <c r="AI778" s="2" t="str">
        <f t="shared" si="215"/>
        <v/>
      </c>
      <c r="AK778" s="2" t="str">
        <f t="shared" si="216"/>
        <v/>
      </c>
      <c r="AL778" s="2" t="str">
        <f t="shared" si="217"/>
        <v/>
      </c>
      <c r="AM778" s="2" t="str">
        <f t="shared" si="218"/>
        <v/>
      </c>
      <c r="AN778" s="2" t="str">
        <f t="shared" si="219"/>
        <v/>
      </c>
      <c r="AO778" s="2">
        <f t="shared" si="220"/>
        <v>3890</v>
      </c>
    </row>
    <row r="779" spans="1:41" x14ac:dyDescent="0.3">
      <c r="A779" s="111">
        <v>44600.808379629627</v>
      </c>
      <c r="B779" s="78" t="s">
        <v>2019</v>
      </c>
      <c r="C779" s="78" t="s">
        <v>846</v>
      </c>
      <c r="D779" s="78" t="s">
        <v>2020</v>
      </c>
      <c r="E779" s="78">
        <v>16</v>
      </c>
      <c r="F779" s="78" t="s">
        <v>808</v>
      </c>
      <c r="G779" s="78" t="s">
        <v>90</v>
      </c>
      <c r="H779" s="112" t="s">
        <v>224</v>
      </c>
      <c r="I779" s="112">
        <v>2</v>
      </c>
      <c r="J779" s="113">
        <v>44600.807939814818</v>
      </c>
      <c r="K779" s="113">
        <v>44600.808379629627</v>
      </c>
      <c r="M779" s="113">
        <v>44600.810740740744</v>
      </c>
      <c r="P779" s="78" t="str">
        <f t="shared" si="204"/>
        <v/>
      </c>
      <c r="Q779" s="113">
        <v>44600.810752314814</v>
      </c>
      <c r="R779" s="78" t="s">
        <v>1187</v>
      </c>
      <c r="S779" s="78" t="str">
        <f t="shared" si="205"/>
        <v>CIC</v>
      </c>
      <c r="T779" s="113">
        <v>44600.817094907405</v>
      </c>
      <c r="U779" s="78" t="s">
        <v>1200</v>
      </c>
      <c r="V779" s="78" t="str">
        <f t="shared" si="206"/>
        <v>PLOEG</v>
      </c>
      <c r="W779" s="113">
        <v>44600.838935185187</v>
      </c>
      <c r="X779" s="113">
        <f t="shared" si="207"/>
        <v>2.3611111173522659E-3</v>
      </c>
      <c r="Y779" s="113">
        <f t="shared" si="208"/>
        <v>6.3541666604578495E-3</v>
      </c>
      <c r="Z779" s="113">
        <f t="shared" si="209"/>
        <v>2.1840277782757767E-2</v>
      </c>
      <c r="AB779" s="2">
        <f t="shared" si="210"/>
        <v>549</v>
      </c>
      <c r="AC779" s="2">
        <f t="shared" si="210"/>
        <v>1887</v>
      </c>
      <c r="AE779" s="2" t="str">
        <f t="shared" si="211"/>
        <v/>
      </c>
      <c r="AF779" s="2" t="str">
        <f t="shared" si="212"/>
        <v/>
      </c>
      <c r="AG779" s="2">
        <f t="shared" si="213"/>
        <v>549</v>
      </c>
      <c r="AH779" s="2" t="str">
        <f t="shared" si="214"/>
        <v/>
      </c>
      <c r="AI779" s="2" t="str">
        <f t="shared" si="215"/>
        <v/>
      </c>
      <c r="AK779" s="2" t="str">
        <f t="shared" si="216"/>
        <v/>
      </c>
      <c r="AL779" s="2" t="str">
        <f t="shared" si="217"/>
        <v/>
      </c>
      <c r="AM779" s="2">
        <f t="shared" si="218"/>
        <v>1887</v>
      </c>
      <c r="AN779" s="2" t="str">
        <f t="shared" si="219"/>
        <v/>
      </c>
      <c r="AO779" s="2" t="str">
        <f t="shared" si="220"/>
        <v/>
      </c>
    </row>
    <row r="780" spans="1:41" x14ac:dyDescent="0.3">
      <c r="A780" s="111">
        <v>44600.847025462965</v>
      </c>
      <c r="B780" s="78" t="s">
        <v>2021</v>
      </c>
      <c r="C780" s="78" t="s">
        <v>846</v>
      </c>
      <c r="D780" s="78" t="s">
        <v>1537</v>
      </c>
      <c r="E780" s="78">
        <v>2</v>
      </c>
      <c r="F780" s="78" t="s">
        <v>808</v>
      </c>
      <c r="G780" s="78" t="s">
        <v>128</v>
      </c>
      <c r="H780" s="112" t="s">
        <v>270</v>
      </c>
      <c r="I780" s="112">
        <v>3</v>
      </c>
      <c r="J780" s="113">
        <v>44600.846041666664</v>
      </c>
      <c r="K780" s="113">
        <v>44600.847025462965</v>
      </c>
      <c r="M780" s="113">
        <v>44600.849328703705</v>
      </c>
      <c r="N780" s="113">
        <v>44600.849374999998</v>
      </c>
      <c r="O780" s="78" t="s">
        <v>1185</v>
      </c>
      <c r="P780" s="78" t="str">
        <f t="shared" si="204"/>
        <v>CIC</v>
      </c>
      <c r="S780" s="78" t="str">
        <f t="shared" si="205"/>
        <v/>
      </c>
      <c r="T780" s="113">
        <v>44600.855254629627</v>
      </c>
      <c r="U780" s="78" t="s">
        <v>1200</v>
      </c>
      <c r="V780" s="78" t="str">
        <f t="shared" si="206"/>
        <v>PLOEG</v>
      </c>
      <c r="W780" s="113">
        <v>44600.874178240738</v>
      </c>
      <c r="X780" s="113">
        <f t="shared" si="207"/>
        <v>2.3032407407299615E-3</v>
      </c>
      <c r="Y780" s="113">
        <f t="shared" si="208"/>
        <v>5.9259259214741178E-3</v>
      </c>
      <c r="Z780" s="113">
        <f t="shared" si="209"/>
        <v>1.8923611110949423E-2</v>
      </c>
      <c r="AB780" s="2">
        <f t="shared" si="210"/>
        <v>512</v>
      </c>
      <c r="AC780" s="2">
        <f t="shared" si="210"/>
        <v>1635</v>
      </c>
      <c r="AE780" s="2" t="str">
        <f t="shared" si="211"/>
        <v/>
      </c>
      <c r="AF780" s="2" t="str">
        <f t="shared" si="212"/>
        <v/>
      </c>
      <c r="AG780" s="2" t="str">
        <f t="shared" si="213"/>
        <v/>
      </c>
      <c r="AH780" s="2">
        <f t="shared" si="214"/>
        <v>512</v>
      </c>
      <c r="AI780" s="2" t="str">
        <f t="shared" si="215"/>
        <v/>
      </c>
      <c r="AK780" s="2" t="str">
        <f t="shared" si="216"/>
        <v/>
      </c>
      <c r="AL780" s="2" t="str">
        <f t="shared" si="217"/>
        <v/>
      </c>
      <c r="AM780" s="2" t="str">
        <f t="shared" si="218"/>
        <v/>
      </c>
      <c r="AN780" s="2">
        <f t="shared" si="219"/>
        <v>1635</v>
      </c>
      <c r="AO780" s="2" t="str">
        <f t="shared" si="220"/>
        <v/>
      </c>
    </row>
    <row r="781" spans="1:41" x14ac:dyDescent="0.3">
      <c r="A781" s="111">
        <v>44600.878599537034</v>
      </c>
      <c r="B781" s="78" t="s">
        <v>2022</v>
      </c>
      <c r="C781" s="78" t="s">
        <v>835</v>
      </c>
      <c r="D781" s="78" t="s">
        <v>2023</v>
      </c>
      <c r="F781" s="78" t="s">
        <v>809</v>
      </c>
      <c r="G781" s="78" t="s">
        <v>86</v>
      </c>
      <c r="H781" s="112" t="s">
        <v>314</v>
      </c>
      <c r="I781" s="112">
        <v>4</v>
      </c>
      <c r="J781" s="113">
        <v>44600.870891203704</v>
      </c>
      <c r="K781" s="113">
        <v>44600.878599537034</v>
      </c>
      <c r="M781" s="113">
        <v>44600.879571759258</v>
      </c>
      <c r="N781" s="113">
        <v>44600.880219907405</v>
      </c>
      <c r="O781" s="78" t="s">
        <v>1187</v>
      </c>
      <c r="P781" s="78" t="str">
        <f t="shared" si="204"/>
        <v>CIC</v>
      </c>
      <c r="S781" s="78" t="str">
        <f t="shared" si="205"/>
        <v/>
      </c>
      <c r="V781" s="78" t="str">
        <f t="shared" si="206"/>
        <v/>
      </c>
      <c r="W781" s="113">
        <v>44600.894629629627</v>
      </c>
      <c r="X781" s="113">
        <f t="shared" si="207"/>
        <v>9.7222222393611446E-4</v>
      </c>
      <c r="Y781" s="113" t="str">
        <f t="shared" si="208"/>
        <v/>
      </c>
      <c r="Z781" s="113" t="str">
        <f t="shared" si="209"/>
        <v/>
      </c>
      <c r="AB781" s="2" t="str">
        <f t="shared" si="210"/>
        <v/>
      </c>
      <c r="AC781" s="2" t="str">
        <f t="shared" si="210"/>
        <v/>
      </c>
      <c r="AE781" s="2" t="str">
        <f t="shared" si="211"/>
        <v/>
      </c>
      <c r="AF781" s="2" t="str">
        <f t="shared" si="212"/>
        <v/>
      </c>
      <c r="AG781" s="2" t="str">
        <f t="shared" si="213"/>
        <v/>
      </c>
      <c r="AH781" s="2" t="str">
        <f t="shared" si="214"/>
        <v/>
      </c>
      <c r="AI781" s="2" t="str">
        <f t="shared" si="215"/>
        <v/>
      </c>
      <c r="AK781" s="2" t="str">
        <f t="shared" si="216"/>
        <v/>
      </c>
      <c r="AL781" s="2" t="str">
        <f t="shared" si="217"/>
        <v/>
      </c>
      <c r="AM781" s="2" t="str">
        <f t="shared" si="218"/>
        <v/>
      </c>
      <c r="AN781" s="2" t="str">
        <f t="shared" si="219"/>
        <v/>
      </c>
      <c r="AO781" s="2" t="str">
        <f t="shared" si="220"/>
        <v/>
      </c>
    </row>
    <row r="782" spans="1:41" x14ac:dyDescent="0.3">
      <c r="A782" s="111">
        <v>44600.900219907409</v>
      </c>
      <c r="B782" s="78" t="s">
        <v>2024</v>
      </c>
      <c r="C782" s="78" t="s">
        <v>846</v>
      </c>
      <c r="D782" s="78" t="s">
        <v>2025</v>
      </c>
      <c r="F782" s="78" t="s">
        <v>809</v>
      </c>
      <c r="G782" s="78" t="s">
        <v>92</v>
      </c>
      <c r="H782" s="112" t="s">
        <v>204</v>
      </c>
      <c r="I782" s="112">
        <v>2</v>
      </c>
      <c r="J782" s="113">
        <v>44600.898634259262</v>
      </c>
      <c r="K782" s="113">
        <v>44600.900219907409</v>
      </c>
      <c r="M782" s="113">
        <v>44600.900763888887</v>
      </c>
      <c r="N782" s="113">
        <v>44600.901145833333</v>
      </c>
      <c r="O782" s="78" t="s">
        <v>1185</v>
      </c>
      <c r="P782" s="78" t="str">
        <f t="shared" si="204"/>
        <v>CIC</v>
      </c>
      <c r="S782" s="78" t="str">
        <f t="shared" si="205"/>
        <v/>
      </c>
      <c r="T782" s="113">
        <v>44600.935289351852</v>
      </c>
      <c r="U782" s="78" t="s">
        <v>1200</v>
      </c>
      <c r="V782" s="78" t="str">
        <f t="shared" si="206"/>
        <v>PLOEG</v>
      </c>
      <c r="W782" s="113">
        <v>44600.944247685184</v>
      </c>
      <c r="X782" s="113">
        <f t="shared" si="207"/>
        <v>5.4398147767642513E-4</v>
      </c>
      <c r="Y782" s="113">
        <f t="shared" si="208"/>
        <v>3.4525462964666076E-2</v>
      </c>
      <c r="Z782" s="113">
        <f t="shared" si="209"/>
        <v>8.9583333319751546E-3</v>
      </c>
      <c r="AB782" s="2">
        <f t="shared" si="210"/>
        <v>2983</v>
      </c>
      <c r="AC782" s="2">
        <f t="shared" si="210"/>
        <v>774</v>
      </c>
      <c r="AE782" s="2" t="str">
        <f t="shared" si="211"/>
        <v/>
      </c>
      <c r="AF782" s="2" t="str">
        <f t="shared" si="212"/>
        <v/>
      </c>
      <c r="AG782" s="2">
        <f t="shared" si="213"/>
        <v>2983</v>
      </c>
      <c r="AH782" s="2" t="str">
        <f t="shared" si="214"/>
        <v/>
      </c>
      <c r="AI782" s="2" t="str">
        <f t="shared" si="215"/>
        <v/>
      </c>
      <c r="AK782" s="2" t="str">
        <f t="shared" si="216"/>
        <v/>
      </c>
      <c r="AL782" s="2" t="str">
        <f t="shared" si="217"/>
        <v/>
      </c>
      <c r="AM782" s="2">
        <f t="shared" si="218"/>
        <v>774</v>
      </c>
      <c r="AN782" s="2" t="str">
        <f t="shared" si="219"/>
        <v/>
      </c>
      <c r="AO782" s="2" t="str">
        <f t="shared" si="220"/>
        <v/>
      </c>
    </row>
    <row r="783" spans="1:41" x14ac:dyDescent="0.3">
      <c r="A783" s="111">
        <v>44600.935706018521</v>
      </c>
      <c r="B783" s="78" t="s">
        <v>2026</v>
      </c>
      <c r="C783" s="78" t="s">
        <v>835</v>
      </c>
      <c r="D783" s="78" t="s">
        <v>2027</v>
      </c>
      <c r="F783" s="78" t="s">
        <v>808</v>
      </c>
      <c r="G783" s="78" t="s">
        <v>92</v>
      </c>
      <c r="H783" s="112" t="s">
        <v>220</v>
      </c>
      <c r="I783" s="112">
        <v>2</v>
      </c>
      <c r="J783" s="113">
        <v>44600.934594907405</v>
      </c>
      <c r="K783" s="113">
        <v>44600.935706018521</v>
      </c>
      <c r="M783" s="113">
        <v>44600.937002314815</v>
      </c>
      <c r="P783" s="78" t="str">
        <f t="shared" si="204"/>
        <v/>
      </c>
      <c r="Q783" s="113">
        <v>44600.939270833333</v>
      </c>
      <c r="R783" s="78" t="s">
        <v>1216</v>
      </c>
      <c r="S783" s="78" t="str">
        <f t="shared" si="205"/>
        <v>PLOEG</v>
      </c>
      <c r="T783" s="113">
        <v>44600.941064814811</v>
      </c>
      <c r="U783" s="78" t="s">
        <v>1185</v>
      </c>
      <c r="V783" s="78" t="str">
        <f t="shared" si="206"/>
        <v>CIC</v>
      </c>
      <c r="W783" s="113">
        <v>44600.953645833331</v>
      </c>
      <c r="X783" s="113">
        <f t="shared" si="207"/>
        <v>1.2962962937308475E-3</v>
      </c>
      <c r="Y783" s="113">
        <f t="shared" si="208"/>
        <v>4.0624999965075403E-3</v>
      </c>
      <c r="Z783" s="113">
        <f t="shared" si="209"/>
        <v>1.2581018519995268E-2</v>
      </c>
      <c r="AB783" s="2">
        <f t="shared" si="210"/>
        <v>351</v>
      </c>
      <c r="AC783" s="2">
        <f t="shared" si="210"/>
        <v>1087</v>
      </c>
      <c r="AE783" s="2" t="str">
        <f t="shared" si="211"/>
        <v/>
      </c>
      <c r="AF783" s="2" t="str">
        <f t="shared" si="212"/>
        <v/>
      </c>
      <c r="AG783" s="2">
        <f t="shared" si="213"/>
        <v>351</v>
      </c>
      <c r="AH783" s="2" t="str">
        <f t="shared" si="214"/>
        <v/>
      </c>
      <c r="AI783" s="2" t="str">
        <f t="shared" si="215"/>
        <v/>
      </c>
      <c r="AK783" s="2" t="str">
        <f t="shared" si="216"/>
        <v/>
      </c>
      <c r="AL783" s="2" t="str">
        <f t="shared" si="217"/>
        <v/>
      </c>
      <c r="AM783" s="2">
        <f t="shared" si="218"/>
        <v>1087</v>
      </c>
      <c r="AN783" s="2" t="str">
        <f t="shared" si="219"/>
        <v/>
      </c>
      <c r="AO783" s="2" t="str">
        <f t="shared" si="220"/>
        <v/>
      </c>
    </row>
    <row r="784" spans="1:41" x14ac:dyDescent="0.3">
      <c r="A784" s="111">
        <v>44601.034351851849</v>
      </c>
      <c r="B784" s="78" t="s">
        <v>2028</v>
      </c>
      <c r="C784" s="78" t="s">
        <v>835</v>
      </c>
      <c r="D784" s="78" t="s">
        <v>2029</v>
      </c>
      <c r="F784" s="78" t="s">
        <v>811</v>
      </c>
      <c r="G784" s="78" t="s">
        <v>106</v>
      </c>
      <c r="H784" s="112" t="s">
        <v>356</v>
      </c>
      <c r="I784" s="112">
        <v>2</v>
      </c>
      <c r="J784" s="113">
        <v>44601.034351851849</v>
      </c>
      <c r="K784" s="113">
        <v>44601.034351851849</v>
      </c>
      <c r="M784" s="113">
        <v>44601.034409722219</v>
      </c>
      <c r="P784" s="78" t="str">
        <f t="shared" si="204"/>
        <v/>
      </c>
      <c r="S784" s="78" t="str">
        <f t="shared" si="205"/>
        <v/>
      </c>
      <c r="V784" s="78" t="str">
        <f t="shared" si="206"/>
        <v/>
      </c>
      <c r="W784" s="113">
        <v>44601.037060185183</v>
      </c>
      <c r="X784" s="113" t="str">
        <f t="shared" si="207"/>
        <v/>
      </c>
      <c r="Y784" s="113" t="str">
        <f t="shared" si="208"/>
        <v/>
      </c>
      <c r="Z784" s="113" t="str">
        <f t="shared" si="209"/>
        <v/>
      </c>
      <c r="AB784" s="2" t="str">
        <f t="shared" si="210"/>
        <v/>
      </c>
      <c r="AC784" s="2" t="str">
        <f t="shared" si="210"/>
        <v/>
      </c>
      <c r="AE784" s="2" t="str">
        <f t="shared" si="211"/>
        <v/>
      </c>
      <c r="AF784" s="2" t="str">
        <f t="shared" si="212"/>
        <v/>
      </c>
      <c r="AG784" s="2" t="str">
        <f t="shared" si="213"/>
        <v/>
      </c>
      <c r="AH784" s="2" t="str">
        <f t="shared" si="214"/>
        <v/>
      </c>
      <c r="AI784" s="2" t="str">
        <f t="shared" si="215"/>
        <v/>
      </c>
      <c r="AK784" s="2" t="str">
        <f t="shared" si="216"/>
        <v/>
      </c>
      <c r="AL784" s="2" t="str">
        <f t="shared" si="217"/>
        <v/>
      </c>
      <c r="AM784" s="2" t="str">
        <f t="shared" si="218"/>
        <v/>
      </c>
      <c r="AN784" s="2" t="str">
        <f t="shared" si="219"/>
        <v/>
      </c>
      <c r="AO784" s="2" t="str">
        <f t="shared" si="220"/>
        <v/>
      </c>
    </row>
    <row r="785" spans="1:41" x14ac:dyDescent="0.3">
      <c r="A785" s="111">
        <v>44601.254120370373</v>
      </c>
      <c r="B785" s="78" t="s">
        <v>2030</v>
      </c>
      <c r="C785" s="78" t="s">
        <v>886</v>
      </c>
      <c r="D785" s="78" t="s">
        <v>2031</v>
      </c>
      <c r="E785" s="78">
        <v>52</v>
      </c>
      <c r="F785" s="78" t="s">
        <v>807</v>
      </c>
      <c r="G785" s="78" t="s">
        <v>130</v>
      </c>
      <c r="H785" s="112" t="s">
        <v>374</v>
      </c>
      <c r="I785" s="112">
        <v>1</v>
      </c>
      <c r="J785" s="113">
        <v>44601.25277777778</v>
      </c>
      <c r="K785" s="113">
        <v>44601.254120370373</v>
      </c>
      <c r="M785" s="113">
        <v>44601.255231481482</v>
      </c>
      <c r="N785" s="113">
        <v>44601.255266203705</v>
      </c>
      <c r="O785" s="78" t="s">
        <v>1185</v>
      </c>
      <c r="P785" s="78" t="str">
        <f t="shared" si="204"/>
        <v>CIC</v>
      </c>
      <c r="S785" s="78" t="str">
        <f t="shared" si="205"/>
        <v/>
      </c>
      <c r="T785" s="113">
        <v>44601.26053240741</v>
      </c>
      <c r="U785" s="78" t="s">
        <v>1187</v>
      </c>
      <c r="V785" s="78" t="str">
        <f t="shared" si="206"/>
        <v>CIC</v>
      </c>
      <c r="W785" s="113">
        <v>44601.263912037037</v>
      </c>
      <c r="X785" s="113">
        <f t="shared" si="207"/>
        <v>1.111111108912155E-3</v>
      </c>
      <c r="Y785" s="113">
        <f t="shared" si="208"/>
        <v>5.3009259281679988E-3</v>
      </c>
      <c r="Z785" s="113">
        <f t="shared" si="209"/>
        <v>3.379629626579117E-3</v>
      </c>
      <c r="AB785" s="2">
        <f t="shared" si="210"/>
        <v>458</v>
      </c>
      <c r="AC785" s="2">
        <f t="shared" si="210"/>
        <v>292</v>
      </c>
      <c r="AE785" s="2" t="str">
        <f t="shared" si="211"/>
        <v/>
      </c>
      <c r="AF785" s="2">
        <f t="shared" si="212"/>
        <v>458</v>
      </c>
      <c r="AG785" s="2" t="str">
        <f t="shared" si="213"/>
        <v/>
      </c>
      <c r="AH785" s="2" t="str">
        <f t="shared" si="214"/>
        <v/>
      </c>
      <c r="AI785" s="2" t="str">
        <f t="shared" si="215"/>
        <v/>
      </c>
      <c r="AK785" s="2" t="str">
        <f t="shared" si="216"/>
        <v/>
      </c>
      <c r="AL785" s="2">
        <f t="shared" si="217"/>
        <v>292</v>
      </c>
      <c r="AM785" s="2" t="str">
        <f t="shared" si="218"/>
        <v/>
      </c>
      <c r="AN785" s="2" t="str">
        <f t="shared" si="219"/>
        <v/>
      </c>
      <c r="AO785" s="2" t="str">
        <f t="shared" si="220"/>
        <v/>
      </c>
    </row>
    <row r="786" spans="1:41" x14ac:dyDescent="0.3">
      <c r="A786" s="111">
        <v>44601.254120370373</v>
      </c>
      <c r="B786" s="78" t="s">
        <v>2030</v>
      </c>
      <c r="C786" s="78" t="s">
        <v>846</v>
      </c>
      <c r="D786" s="78" t="s">
        <v>2031</v>
      </c>
      <c r="E786" s="78">
        <v>52</v>
      </c>
      <c r="F786" s="78" t="s">
        <v>807</v>
      </c>
      <c r="G786" s="78" t="s">
        <v>130</v>
      </c>
      <c r="H786" s="112" t="s">
        <v>374</v>
      </c>
      <c r="I786" s="112">
        <v>1</v>
      </c>
      <c r="J786" s="113">
        <v>44601.25277777778</v>
      </c>
      <c r="K786" s="113">
        <v>44601.254120370373</v>
      </c>
      <c r="M786" s="113">
        <v>44601.256689814814</v>
      </c>
      <c r="N786" s="113">
        <v>44601.256736111114</v>
      </c>
      <c r="O786" s="78" t="s">
        <v>1187</v>
      </c>
      <c r="P786" s="78" t="str">
        <f t="shared" si="204"/>
        <v>CIC</v>
      </c>
      <c r="S786" s="78" t="str">
        <f t="shared" si="205"/>
        <v/>
      </c>
      <c r="T786" s="113">
        <v>44601.260868055557</v>
      </c>
      <c r="U786" s="78" t="s">
        <v>1187</v>
      </c>
      <c r="V786" s="78" t="str">
        <f t="shared" si="206"/>
        <v>CIC</v>
      </c>
      <c r="W786" s="113">
        <v>44601.26394675926</v>
      </c>
      <c r="X786" s="113">
        <f t="shared" si="207"/>
        <v>2.5694444411783479E-3</v>
      </c>
      <c r="Y786" s="113">
        <f t="shared" si="208"/>
        <v>4.1782407424761914E-3</v>
      </c>
      <c r="Z786" s="113">
        <f t="shared" si="209"/>
        <v>3.0787037030677311E-3</v>
      </c>
      <c r="AB786" s="2">
        <f t="shared" si="210"/>
        <v>361</v>
      </c>
      <c r="AC786" s="2">
        <f t="shared" si="210"/>
        <v>266</v>
      </c>
      <c r="AE786" s="2" t="str">
        <f t="shared" si="211"/>
        <v/>
      </c>
      <c r="AF786" s="2">
        <f t="shared" si="212"/>
        <v>361</v>
      </c>
      <c r="AG786" s="2" t="str">
        <f t="shared" si="213"/>
        <v/>
      </c>
      <c r="AH786" s="2" t="str">
        <f t="shared" si="214"/>
        <v/>
      </c>
      <c r="AI786" s="2" t="str">
        <f t="shared" si="215"/>
        <v/>
      </c>
      <c r="AK786" s="2" t="str">
        <f t="shared" si="216"/>
        <v/>
      </c>
      <c r="AL786" s="2">
        <f t="shared" si="217"/>
        <v>266</v>
      </c>
      <c r="AM786" s="2" t="str">
        <f t="shared" si="218"/>
        <v/>
      </c>
      <c r="AN786" s="2" t="str">
        <f t="shared" si="219"/>
        <v/>
      </c>
      <c r="AO786" s="2" t="str">
        <f t="shared" si="220"/>
        <v/>
      </c>
    </row>
    <row r="787" spans="1:41" x14ac:dyDescent="0.3">
      <c r="A787" s="111">
        <v>44601.305787037039</v>
      </c>
      <c r="B787" s="78" t="s">
        <v>2032</v>
      </c>
      <c r="C787" s="78" t="s">
        <v>886</v>
      </c>
      <c r="D787" s="78" t="s">
        <v>2033</v>
      </c>
      <c r="E787" s="78">
        <v>30</v>
      </c>
      <c r="F787" s="78" t="s">
        <v>807</v>
      </c>
      <c r="G787" s="78" t="s">
        <v>118</v>
      </c>
      <c r="H787" s="112" t="s">
        <v>352</v>
      </c>
      <c r="I787" s="112">
        <v>2</v>
      </c>
      <c r="J787" s="113">
        <v>44601.305405092593</v>
      </c>
      <c r="K787" s="113">
        <v>44601.305787037039</v>
      </c>
      <c r="M787" s="113">
        <v>44601.306238425925</v>
      </c>
      <c r="N787" s="113">
        <v>44601.306620370371</v>
      </c>
      <c r="O787" s="78" t="s">
        <v>1187</v>
      </c>
      <c r="P787" s="78" t="str">
        <f t="shared" si="204"/>
        <v>CIC</v>
      </c>
      <c r="S787" s="78" t="str">
        <f t="shared" si="205"/>
        <v/>
      </c>
      <c r="T787" s="113">
        <v>44601.311863425923</v>
      </c>
      <c r="U787" s="78" t="s">
        <v>1187</v>
      </c>
      <c r="V787" s="78" t="str">
        <f t="shared" si="206"/>
        <v>CIC</v>
      </c>
      <c r="W787" s="113">
        <v>44601.592233796298</v>
      </c>
      <c r="X787" s="113">
        <f t="shared" si="207"/>
        <v>4.5138888526707888E-4</v>
      </c>
      <c r="Y787" s="113">
        <f t="shared" si="208"/>
        <v>5.6249999979627319E-3</v>
      </c>
      <c r="Z787" s="113">
        <f t="shared" si="209"/>
        <v>0.28037037037574919</v>
      </c>
      <c r="AB787" s="2">
        <f t="shared" si="210"/>
        <v>486</v>
      </c>
      <c r="AC787" s="2">
        <f t="shared" si="210"/>
        <v>24224</v>
      </c>
      <c r="AE787" s="2" t="str">
        <f t="shared" si="211"/>
        <v/>
      </c>
      <c r="AF787" s="2" t="str">
        <f t="shared" si="212"/>
        <v/>
      </c>
      <c r="AG787" s="2">
        <f t="shared" si="213"/>
        <v>486</v>
      </c>
      <c r="AH787" s="2" t="str">
        <f t="shared" si="214"/>
        <v/>
      </c>
      <c r="AI787" s="2" t="str">
        <f t="shared" si="215"/>
        <v/>
      </c>
      <c r="AK787" s="2" t="str">
        <f t="shared" si="216"/>
        <v/>
      </c>
      <c r="AL787" s="2" t="str">
        <f t="shared" si="217"/>
        <v/>
      </c>
      <c r="AM787" s="2">
        <f t="shared" si="218"/>
        <v>24224</v>
      </c>
      <c r="AN787" s="2" t="str">
        <f t="shared" si="219"/>
        <v/>
      </c>
      <c r="AO787" s="2" t="str">
        <f t="shared" si="220"/>
        <v/>
      </c>
    </row>
    <row r="788" spans="1:41" x14ac:dyDescent="0.3">
      <c r="A788" s="111">
        <v>44601.305787037039</v>
      </c>
      <c r="B788" s="78" t="s">
        <v>2032</v>
      </c>
      <c r="C788" s="78" t="s">
        <v>850</v>
      </c>
      <c r="D788" s="78" t="s">
        <v>2033</v>
      </c>
      <c r="E788" s="78">
        <v>30</v>
      </c>
      <c r="F788" s="78" t="s">
        <v>807</v>
      </c>
      <c r="G788" s="78" t="s">
        <v>118</v>
      </c>
      <c r="H788" s="112" t="s">
        <v>352</v>
      </c>
      <c r="I788" s="112">
        <v>2</v>
      </c>
      <c r="J788" s="113">
        <v>44601.305405092593</v>
      </c>
      <c r="K788" s="113">
        <v>44601.305787037039</v>
      </c>
      <c r="M788" s="113">
        <v>44601.306585648148</v>
      </c>
      <c r="N788" s="113">
        <v>44601.306643518517</v>
      </c>
      <c r="O788" s="78" t="s">
        <v>1187</v>
      </c>
      <c r="P788" s="78" t="str">
        <f t="shared" si="204"/>
        <v>CIC</v>
      </c>
      <c r="Q788" s="113">
        <v>44601.307893518519</v>
      </c>
      <c r="R788" s="78" t="s">
        <v>1344</v>
      </c>
      <c r="S788" s="78" t="str">
        <f t="shared" si="205"/>
        <v>PLOEG</v>
      </c>
      <c r="T788" s="113">
        <v>44601.311840277776</v>
      </c>
      <c r="U788" s="78" t="s">
        <v>1187</v>
      </c>
      <c r="V788" s="78" t="str">
        <f t="shared" si="206"/>
        <v>CIC</v>
      </c>
      <c r="W788" s="113">
        <v>44601.382997685185</v>
      </c>
      <c r="X788" s="113">
        <f t="shared" si="207"/>
        <v>7.9861110862111673E-4</v>
      </c>
      <c r="Y788" s="113">
        <f t="shared" si="208"/>
        <v>5.2546296283253469E-3</v>
      </c>
      <c r="Z788" s="113">
        <f t="shared" si="209"/>
        <v>7.1157407408463769E-2</v>
      </c>
      <c r="AB788" s="2">
        <f t="shared" si="210"/>
        <v>454</v>
      </c>
      <c r="AC788" s="2">
        <f t="shared" si="210"/>
        <v>6148</v>
      </c>
      <c r="AE788" s="2" t="str">
        <f t="shared" si="211"/>
        <v/>
      </c>
      <c r="AF788" s="2" t="str">
        <f t="shared" si="212"/>
        <v/>
      </c>
      <c r="AG788" s="2">
        <f t="shared" si="213"/>
        <v>454</v>
      </c>
      <c r="AH788" s="2" t="str">
        <f t="shared" si="214"/>
        <v/>
      </c>
      <c r="AI788" s="2" t="str">
        <f t="shared" si="215"/>
        <v/>
      </c>
      <c r="AK788" s="2" t="str">
        <f t="shared" si="216"/>
        <v/>
      </c>
      <c r="AL788" s="2" t="str">
        <f t="shared" si="217"/>
        <v/>
      </c>
      <c r="AM788" s="2">
        <f t="shared" si="218"/>
        <v>6148</v>
      </c>
      <c r="AN788" s="2" t="str">
        <f t="shared" si="219"/>
        <v/>
      </c>
      <c r="AO788" s="2" t="str">
        <f t="shared" si="220"/>
        <v/>
      </c>
    </row>
    <row r="789" spans="1:41" x14ac:dyDescent="0.3">
      <c r="A789" s="111">
        <v>44601.305787037039</v>
      </c>
      <c r="B789" s="78" t="s">
        <v>2032</v>
      </c>
      <c r="C789" s="78" t="s">
        <v>951</v>
      </c>
      <c r="D789" s="78" t="s">
        <v>2033</v>
      </c>
      <c r="E789" s="78">
        <v>30</v>
      </c>
      <c r="F789" s="78" t="s">
        <v>807</v>
      </c>
      <c r="G789" s="78" t="s">
        <v>118</v>
      </c>
      <c r="H789" s="112" t="s">
        <v>352</v>
      </c>
      <c r="I789" s="112">
        <v>2</v>
      </c>
      <c r="J789" s="113">
        <v>44601.305405092593</v>
      </c>
      <c r="K789" s="113">
        <v>44601.305787037039</v>
      </c>
      <c r="M789" s="113">
        <v>44601.312557870369</v>
      </c>
      <c r="P789" s="78" t="str">
        <f t="shared" si="204"/>
        <v/>
      </c>
      <c r="Q789" s="113">
        <v>44601.412569444445</v>
      </c>
      <c r="R789" s="78" t="s">
        <v>1412</v>
      </c>
      <c r="S789" s="78" t="str">
        <f t="shared" si="205"/>
        <v>PLOEG</v>
      </c>
      <c r="V789" s="78" t="str">
        <f t="shared" si="206"/>
        <v/>
      </c>
      <c r="W789" s="113">
        <v>44601.592268518521</v>
      </c>
      <c r="X789" s="113">
        <f t="shared" si="207"/>
        <v>6.7708333299378864E-3</v>
      </c>
      <c r="Y789" s="113" t="str">
        <f t="shared" si="208"/>
        <v/>
      </c>
      <c r="Z789" s="113" t="str">
        <f t="shared" si="209"/>
        <v/>
      </c>
      <c r="AB789" s="2" t="str">
        <f t="shared" si="210"/>
        <v/>
      </c>
      <c r="AC789" s="2" t="str">
        <f t="shared" si="210"/>
        <v/>
      </c>
      <c r="AE789" s="2" t="str">
        <f t="shared" si="211"/>
        <v/>
      </c>
      <c r="AF789" s="2" t="str">
        <f t="shared" si="212"/>
        <v/>
      </c>
      <c r="AG789" s="2" t="str">
        <f t="shared" si="213"/>
        <v/>
      </c>
      <c r="AH789" s="2" t="str">
        <f t="shared" si="214"/>
        <v/>
      </c>
      <c r="AI789" s="2" t="str">
        <f t="shared" si="215"/>
        <v/>
      </c>
      <c r="AK789" s="2" t="str">
        <f t="shared" si="216"/>
        <v/>
      </c>
      <c r="AL789" s="2" t="str">
        <f t="shared" si="217"/>
        <v/>
      </c>
      <c r="AM789" s="2" t="str">
        <f t="shared" si="218"/>
        <v/>
      </c>
      <c r="AN789" s="2" t="str">
        <f t="shared" si="219"/>
        <v/>
      </c>
      <c r="AO789" s="2" t="str">
        <f t="shared" si="220"/>
        <v/>
      </c>
    </row>
    <row r="790" spans="1:41" x14ac:dyDescent="0.3">
      <c r="A790" s="111">
        <v>44601.558217592596</v>
      </c>
      <c r="B790" s="78" t="s">
        <v>2034</v>
      </c>
      <c r="C790" s="78" t="s">
        <v>850</v>
      </c>
      <c r="D790" s="78" t="s">
        <v>1199</v>
      </c>
      <c r="E790" s="78">
        <v>255</v>
      </c>
      <c r="F790" s="78" t="s">
        <v>809</v>
      </c>
      <c r="G790" s="78" t="s">
        <v>106</v>
      </c>
      <c r="H790" s="112" t="s">
        <v>212</v>
      </c>
      <c r="I790" s="112">
        <v>4</v>
      </c>
      <c r="J790" s="113">
        <v>44601.557939814818</v>
      </c>
      <c r="K790" s="113">
        <v>44601.558217592596</v>
      </c>
      <c r="M790" s="113">
        <v>44601.558252314811</v>
      </c>
      <c r="P790" s="78" t="str">
        <f t="shared" si="204"/>
        <v/>
      </c>
      <c r="S790" s="78" t="str">
        <f t="shared" si="205"/>
        <v/>
      </c>
      <c r="T790" s="113">
        <v>44601.558310185188</v>
      </c>
      <c r="U790" s="78" t="s">
        <v>1187</v>
      </c>
      <c r="V790" s="78" t="str">
        <f t="shared" si="206"/>
        <v>CIC</v>
      </c>
      <c r="W790" s="113">
        <v>44601.617997685185</v>
      </c>
      <c r="X790" s="113" t="str">
        <f t="shared" si="207"/>
        <v/>
      </c>
      <c r="Y790" s="113" t="str">
        <f t="shared" si="208"/>
        <v/>
      </c>
      <c r="Z790" s="113">
        <f t="shared" si="209"/>
        <v>5.9687499997380655E-2</v>
      </c>
      <c r="AB790" s="2" t="str">
        <f t="shared" si="210"/>
        <v/>
      </c>
      <c r="AC790" s="2">
        <f t="shared" si="210"/>
        <v>5157</v>
      </c>
      <c r="AE790" s="2" t="str">
        <f t="shared" si="211"/>
        <v/>
      </c>
      <c r="AF790" s="2" t="str">
        <f t="shared" si="212"/>
        <v/>
      </c>
      <c r="AG790" s="2" t="str">
        <f t="shared" si="213"/>
        <v/>
      </c>
      <c r="AH790" s="2" t="str">
        <f t="shared" si="214"/>
        <v/>
      </c>
      <c r="AI790" s="2" t="str">
        <f t="shared" si="215"/>
        <v/>
      </c>
      <c r="AK790" s="2" t="str">
        <f t="shared" si="216"/>
        <v/>
      </c>
      <c r="AL790" s="2" t="str">
        <f t="shared" si="217"/>
        <v/>
      </c>
      <c r="AM790" s="2" t="str">
        <f t="shared" si="218"/>
        <v/>
      </c>
      <c r="AN790" s="2" t="str">
        <f t="shared" si="219"/>
        <v/>
      </c>
      <c r="AO790" s="2">
        <f t="shared" si="220"/>
        <v>5157</v>
      </c>
    </row>
    <row r="791" spans="1:41" x14ac:dyDescent="0.3">
      <c r="A791" s="111">
        <v>44601.696562500001</v>
      </c>
      <c r="B791" s="78" t="s">
        <v>2035</v>
      </c>
      <c r="C791" s="78" t="s">
        <v>886</v>
      </c>
      <c r="D791" s="78" t="s">
        <v>1263</v>
      </c>
      <c r="E791" s="78">
        <v>2</v>
      </c>
      <c r="F791" s="78" t="s">
        <v>808</v>
      </c>
      <c r="G791" s="78" t="s">
        <v>104</v>
      </c>
      <c r="H791" s="112" t="s">
        <v>198</v>
      </c>
      <c r="I791" s="112">
        <v>3</v>
      </c>
      <c r="J791" s="113">
        <v>44601.696562500001</v>
      </c>
      <c r="K791" s="113">
        <v>44601.696562500001</v>
      </c>
      <c r="M791" s="113">
        <v>44601.697280092594</v>
      </c>
      <c r="N791" s="113">
        <v>44601.697500000002</v>
      </c>
      <c r="O791" s="78" t="s">
        <v>1185</v>
      </c>
      <c r="P791" s="78" t="str">
        <f t="shared" si="204"/>
        <v>CIC</v>
      </c>
      <c r="S791" s="78" t="str">
        <f t="shared" si="205"/>
        <v/>
      </c>
      <c r="T791" s="113">
        <v>44601.708356481482</v>
      </c>
      <c r="U791" s="78" t="s">
        <v>1267</v>
      </c>
      <c r="V791" s="78" t="str">
        <f t="shared" si="206"/>
        <v>PLOEG</v>
      </c>
      <c r="W791" s="113">
        <v>44601.709074074075</v>
      </c>
      <c r="X791" s="113">
        <f t="shared" si="207"/>
        <v>7.1759259299142286E-4</v>
      </c>
      <c r="Y791" s="113">
        <f t="shared" si="208"/>
        <v>1.1076388887886424E-2</v>
      </c>
      <c r="Z791" s="113">
        <f t="shared" si="209"/>
        <v>7.1759259299142286E-4</v>
      </c>
      <c r="AB791" s="2">
        <f t="shared" si="210"/>
        <v>957</v>
      </c>
      <c r="AC791" s="2">
        <f t="shared" si="210"/>
        <v>62</v>
      </c>
      <c r="AE791" s="2" t="str">
        <f t="shared" si="211"/>
        <v/>
      </c>
      <c r="AF791" s="2" t="str">
        <f t="shared" si="212"/>
        <v/>
      </c>
      <c r="AG791" s="2" t="str">
        <f t="shared" si="213"/>
        <v/>
      </c>
      <c r="AH791" s="2">
        <f t="shared" si="214"/>
        <v>957</v>
      </c>
      <c r="AI791" s="2" t="str">
        <f t="shared" si="215"/>
        <v/>
      </c>
      <c r="AK791" s="2" t="str">
        <f t="shared" si="216"/>
        <v/>
      </c>
      <c r="AL791" s="2" t="str">
        <f t="shared" si="217"/>
        <v/>
      </c>
      <c r="AM791" s="2" t="str">
        <f t="shared" si="218"/>
        <v/>
      </c>
      <c r="AN791" s="2">
        <f t="shared" si="219"/>
        <v>62</v>
      </c>
      <c r="AO791" s="2" t="str">
        <f t="shared" si="220"/>
        <v/>
      </c>
    </row>
    <row r="792" spans="1:41" x14ac:dyDescent="0.3">
      <c r="A792" s="111">
        <v>44601.713449074072</v>
      </c>
      <c r="B792" s="78" t="s">
        <v>2036</v>
      </c>
      <c r="C792" s="78" t="s">
        <v>886</v>
      </c>
      <c r="D792" s="78" t="s">
        <v>2033</v>
      </c>
      <c r="E792" s="78">
        <v>30</v>
      </c>
      <c r="F792" s="78" t="s">
        <v>807</v>
      </c>
      <c r="G792" s="78" t="s">
        <v>106</v>
      </c>
      <c r="H792" s="112" t="s">
        <v>212</v>
      </c>
      <c r="I792" s="112">
        <v>4</v>
      </c>
      <c r="J792" s="113">
        <v>44601.713043981479</v>
      </c>
      <c r="K792" s="113">
        <v>44601.713449074072</v>
      </c>
      <c r="M792" s="113">
        <v>44601.713472222225</v>
      </c>
      <c r="N792" s="113">
        <v>44601.715914351851</v>
      </c>
      <c r="O792" s="78" t="s">
        <v>1187</v>
      </c>
      <c r="P792" s="78" t="str">
        <f t="shared" si="204"/>
        <v>CIC</v>
      </c>
      <c r="S792" s="78" t="str">
        <f t="shared" si="205"/>
        <v/>
      </c>
      <c r="V792" s="78" t="str">
        <f t="shared" si="206"/>
        <v/>
      </c>
      <c r="W792" s="113">
        <v>44601.725995370369</v>
      </c>
      <c r="X792" s="113" t="str">
        <f t="shared" si="207"/>
        <v/>
      </c>
      <c r="Y792" s="113" t="str">
        <f t="shared" si="208"/>
        <v/>
      </c>
      <c r="Z792" s="113" t="str">
        <f t="shared" si="209"/>
        <v/>
      </c>
      <c r="AB792" s="2" t="str">
        <f t="shared" si="210"/>
        <v/>
      </c>
      <c r="AC792" s="2" t="str">
        <f t="shared" si="210"/>
        <v/>
      </c>
      <c r="AE792" s="2" t="str">
        <f t="shared" si="211"/>
        <v/>
      </c>
      <c r="AF792" s="2" t="str">
        <f t="shared" si="212"/>
        <v/>
      </c>
      <c r="AG792" s="2" t="str">
        <f t="shared" si="213"/>
        <v/>
      </c>
      <c r="AH792" s="2" t="str">
        <f t="shared" si="214"/>
        <v/>
      </c>
      <c r="AI792" s="2" t="str">
        <f t="shared" si="215"/>
        <v/>
      </c>
      <c r="AK792" s="2" t="str">
        <f t="shared" si="216"/>
        <v/>
      </c>
      <c r="AL792" s="2" t="str">
        <f t="shared" si="217"/>
        <v/>
      </c>
      <c r="AM792" s="2" t="str">
        <f t="shared" si="218"/>
        <v/>
      </c>
      <c r="AN792" s="2" t="str">
        <f t="shared" si="219"/>
        <v/>
      </c>
      <c r="AO792" s="2" t="str">
        <f t="shared" si="220"/>
        <v/>
      </c>
    </row>
    <row r="793" spans="1:41" x14ac:dyDescent="0.3">
      <c r="A793" s="111">
        <v>44601.715162037035</v>
      </c>
      <c r="B793" s="78" t="s">
        <v>2037</v>
      </c>
      <c r="C793" s="78" t="s">
        <v>850</v>
      </c>
      <c r="D793" s="78" t="s">
        <v>1207</v>
      </c>
      <c r="E793" s="78">
        <v>57</v>
      </c>
      <c r="F793" s="78" t="s">
        <v>807</v>
      </c>
      <c r="G793" s="78" t="s">
        <v>102</v>
      </c>
      <c r="H793" s="112" t="s">
        <v>226</v>
      </c>
      <c r="I793" s="112">
        <v>3</v>
      </c>
      <c r="J793" s="113">
        <v>44601.715162037035</v>
      </c>
      <c r="K793" s="113">
        <v>44601.715162037035</v>
      </c>
      <c r="M793" s="113">
        <v>44601.721041666664</v>
      </c>
      <c r="N793" s="113">
        <v>44601.721354166664</v>
      </c>
      <c r="O793" s="78" t="s">
        <v>1187</v>
      </c>
      <c r="P793" s="78" t="str">
        <f t="shared" si="204"/>
        <v>CIC</v>
      </c>
      <c r="S793" s="78" t="str">
        <f t="shared" si="205"/>
        <v/>
      </c>
      <c r="T793" s="113">
        <v>44601.735451388886</v>
      </c>
      <c r="U793" s="78" t="s">
        <v>1344</v>
      </c>
      <c r="V793" s="78" t="str">
        <f t="shared" si="206"/>
        <v>PLOEG</v>
      </c>
      <c r="W793" s="113">
        <v>44601.73945601852</v>
      </c>
      <c r="X793" s="113">
        <f t="shared" si="207"/>
        <v>5.8796296289074235E-3</v>
      </c>
      <c r="Y793" s="113">
        <f t="shared" si="208"/>
        <v>1.4409722221898846E-2</v>
      </c>
      <c r="Z793" s="113">
        <f t="shared" si="209"/>
        <v>4.0046296344371513E-3</v>
      </c>
      <c r="AB793" s="2">
        <f t="shared" si="210"/>
        <v>1245</v>
      </c>
      <c r="AC793" s="2">
        <f t="shared" si="210"/>
        <v>346</v>
      </c>
      <c r="AE793" s="2" t="str">
        <f t="shared" si="211"/>
        <v/>
      </c>
      <c r="AF793" s="2" t="str">
        <f t="shared" si="212"/>
        <v/>
      </c>
      <c r="AG793" s="2" t="str">
        <f t="shared" si="213"/>
        <v/>
      </c>
      <c r="AH793" s="2">
        <f t="shared" si="214"/>
        <v>1245</v>
      </c>
      <c r="AI793" s="2" t="str">
        <f t="shared" si="215"/>
        <v/>
      </c>
      <c r="AK793" s="2" t="str">
        <f t="shared" si="216"/>
        <v/>
      </c>
      <c r="AL793" s="2" t="str">
        <f t="shared" si="217"/>
        <v/>
      </c>
      <c r="AM793" s="2" t="str">
        <f t="shared" si="218"/>
        <v/>
      </c>
      <c r="AN793" s="2">
        <f t="shared" si="219"/>
        <v>346</v>
      </c>
      <c r="AO793" s="2" t="str">
        <f t="shared" si="220"/>
        <v/>
      </c>
    </row>
    <row r="794" spans="1:41" x14ac:dyDescent="0.3">
      <c r="A794" s="111">
        <v>44601.759930555556</v>
      </c>
      <c r="B794" s="78" t="s">
        <v>2038</v>
      </c>
      <c r="C794" s="78" t="s">
        <v>835</v>
      </c>
      <c r="D794" s="78" t="s">
        <v>2039</v>
      </c>
      <c r="F794" s="78" t="s">
        <v>808</v>
      </c>
      <c r="G794" s="78" t="s">
        <v>112</v>
      </c>
      <c r="H794" s="112" t="s">
        <v>218</v>
      </c>
      <c r="I794" s="112">
        <v>3</v>
      </c>
      <c r="J794" s="113">
        <v>44601.759930555556</v>
      </c>
      <c r="K794" s="113">
        <v>44601.759930555556</v>
      </c>
      <c r="M794" s="113">
        <v>44601.760358796295</v>
      </c>
      <c r="N794" s="113">
        <v>44601.760844907411</v>
      </c>
      <c r="O794" s="78" t="s">
        <v>1185</v>
      </c>
      <c r="P794" s="78" t="str">
        <f t="shared" si="204"/>
        <v>CIC</v>
      </c>
      <c r="S794" s="78" t="str">
        <f t="shared" si="205"/>
        <v/>
      </c>
      <c r="T794" s="113">
        <v>44601.766886574071</v>
      </c>
      <c r="U794" s="78" t="s">
        <v>1216</v>
      </c>
      <c r="V794" s="78" t="str">
        <f t="shared" si="206"/>
        <v>PLOEG</v>
      </c>
      <c r="W794" s="113">
        <v>44601.769108796296</v>
      </c>
      <c r="X794" s="113">
        <f t="shared" si="207"/>
        <v>4.2824073898373172E-4</v>
      </c>
      <c r="Y794" s="113">
        <f t="shared" si="208"/>
        <v>6.5277777757728472E-3</v>
      </c>
      <c r="Z794" s="113">
        <f t="shared" si="209"/>
        <v>2.2222222251002677E-3</v>
      </c>
      <c r="AB794" s="2">
        <f t="shared" si="210"/>
        <v>564</v>
      </c>
      <c r="AC794" s="2">
        <f t="shared" si="210"/>
        <v>192</v>
      </c>
      <c r="AE794" s="2" t="str">
        <f t="shared" si="211"/>
        <v/>
      </c>
      <c r="AF794" s="2" t="str">
        <f t="shared" si="212"/>
        <v/>
      </c>
      <c r="AG794" s="2" t="str">
        <f t="shared" si="213"/>
        <v/>
      </c>
      <c r="AH794" s="2">
        <f t="shared" si="214"/>
        <v>564</v>
      </c>
      <c r="AI794" s="2" t="str">
        <f t="shared" si="215"/>
        <v/>
      </c>
      <c r="AK794" s="2" t="str">
        <f t="shared" si="216"/>
        <v/>
      </c>
      <c r="AL794" s="2" t="str">
        <f t="shared" si="217"/>
        <v/>
      </c>
      <c r="AM794" s="2" t="str">
        <f t="shared" si="218"/>
        <v/>
      </c>
      <c r="AN794" s="2">
        <f t="shared" si="219"/>
        <v>192</v>
      </c>
      <c r="AO794" s="2" t="str">
        <f t="shared" si="220"/>
        <v/>
      </c>
    </row>
    <row r="795" spans="1:41" x14ac:dyDescent="0.3">
      <c r="A795" s="111">
        <v>44601.761446759258</v>
      </c>
      <c r="B795" s="78" t="s">
        <v>2040</v>
      </c>
      <c r="C795" s="78" t="s">
        <v>835</v>
      </c>
      <c r="D795" s="78" t="s">
        <v>1226</v>
      </c>
      <c r="E795" s="78">
        <v>9</v>
      </c>
      <c r="F795" s="78" t="s">
        <v>807</v>
      </c>
      <c r="G795" s="78" t="s">
        <v>152</v>
      </c>
      <c r="H795" s="112" t="s">
        <v>372</v>
      </c>
      <c r="I795" s="112">
        <v>4</v>
      </c>
      <c r="J795" s="113">
        <v>44601.761435185188</v>
      </c>
      <c r="K795" s="113">
        <v>44601.761446759258</v>
      </c>
      <c r="M795" s="113">
        <v>44601.769305555557</v>
      </c>
      <c r="N795" s="113">
        <v>44601.769328703704</v>
      </c>
      <c r="O795" s="78" t="s">
        <v>1187</v>
      </c>
      <c r="P795" s="78" t="str">
        <f t="shared" si="204"/>
        <v>CIC</v>
      </c>
      <c r="Q795" s="113">
        <v>44601.778668981482</v>
      </c>
      <c r="R795" s="78" t="s">
        <v>1200</v>
      </c>
      <c r="S795" s="78" t="str">
        <f t="shared" si="205"/>
        <v>PLOEG</v>
      </c>
      <c r="T795" s="113">
        <v>44601.793981481482</v>
      </c>
      <c r="U795" s="78" t="s">
        <v>1187</v>
      </c>
      <c r="V795" s="78" t="str">
        <f t="shared" si="206"/>
        <v>CIC</v>
      </c>
      <c r="W795" s="113">
        <v>44601.794282407405</v>
      </c>
      <c r="X795" s="113">
        <f t="shared" si="207"/>
        <v>7.8587962998426519E-3</v>
      </c>
      <c r="Y795" s="113">
        <f t="shared" si="208"/>
        <v>2.4675925924384501E-2</v>
      </c>
      <c r="Z795" s="113" t="str">
        <f t="shared" si="209"/>
        <v/>
      </c>
      <c r="AB795" s="2">
        <f t="shared" si="210"/>
        <v>2132</v>
      </c>
      <c r="AC795" s="2" t="str">
        <f t="shared" si="210"/>
        <v/>
      </c>
      <c r="AE795" s="2" t="str">
        <f t="shared" si="211"/>
        <v/>
      </c>
      <c r="AF795" s="2" t="str">
        <f t="shared" si="212"/>
        <v/>
      </c>
      <c r="AG795" s="2" t="str">
        <f t="shared" si="213"/>
        <v/>
      </c>
      <c r="AH795" s="2" t="str">
        <f t="shared" si="214"/>
        <v/>
      </c>
      <c r="AI795" s="2">
        <f t="shared" si="215"/>
        <v>2132</v>
      </c>
      <c r="AK795" s="2" t="str">
        <f t="shared" si="216"/>
        <v/>
      </c>
      <c r="AL795" s="2" t="str">
        <f t="shared" si="217"/>
        <v/>
      </c>
      <c r="AM795" s="2" t="str">
        <f t="shared" si="218"/>
        <v/>
      </c>
      <c r="AN795" s="2" t="str">
        <f t="shared" si="219"/>
        <v/>
      </c>
      <c r="AO795" s="2" t="str">
        <f t="shared" si="220"/>
        <v/>
      </c>
    </row>
    <row r="796" spans="1:41" x14ac:dyDescent="0.3">
      <c r="A796" s="111">
        <v>44601.783206018517</v>
      </c>
      <c r="B796" s="78" t="s">
        <v>2041</v>
      </c>
      <c r="C796" s="78" t="s">
        <v>846</v>
      </c>
      <c r="D796" s="78" t="s">
        <v>2042</v>
      </c>
      <c r="G796" s="78" t="s">
        <v>152</v>
      </c>
      <c r="H796" s="112" t="s">
        <v>372</v>
      </c>
      <c r="I796" s="112">
        <v>4</v>
      </c>
      <c r="J796" s="113">
        <v>44601.783206018517</v>
      </c>
      <c r="K796" s="113">
        <v>44601.783206018517</v>
      </c>
      <c r="M796" s="113">
        <v>44601.791354166664</v>
      </c>
      <c r="N796" s="113">
        <v>44601.791388888887</v>
      </c>
      <c r="O796" s="78" t="s">
        <v>1185</v>
      </c>
      <c r="P796" s="78" t="str">
        <f t="shared" si="204"/>
        <v>CIC</v>
      </c>
      <c r="S796" s="78" t="str">
        <f t="shared" si="205"/>
        <v/>
      </c>
      <c r="T796" s="113">
        <v>44601.822800925926</v>
      </c>
      <c r="U796" s="78" t="s">
        <v>1187</v>
      </c>
      <c r="V796" s="78" t="str">
        <f t="shared" si="206"/>
        <v>CIC</v>
      </c>
      <c r="W796" s="113">
        <v>44601.823125000003</v>
      </c>
      <c r="X796" s="113">
        <f t="shared" si="207"/>
        <v>8.1481481465743855E-3</v>
      </c>
      <c r="Y796" s="113">
        <f t="shared" si="208"/>
        <v>3.1446759261598345E-2</v>
      </c>
      <c r="Z796" s="113" t="str">
        <f t="shared" si="209"/>
        <v/>
      </c>
      <c r="AB796" s="2">
        <f t="shared" si="210"/>
        <v>2717</v>
      </c>
      <c r="AC796" s="2" t="str">
        <f t="shared" si="210"/>
        <v/>
      </c>
      <c r="AE796" s="2" t="str">
        <f t="shared" si="211"/>
        <v/>
      </c>
      <c r="AF796" s="2" t="str">
        <f t="shared" si="212"/>
        <v/>
      </c>
      <c r="AG796" s="2" t="str">
        <f t="shared" si="213"/>
        <v/>
      </c>
      <c r="AH796" s="2" t="str">
        <f t="shared" si="214"/>
        <v/>
      </c>
      <c r="AI796" s="2">
        <f t="shared" si="215"/>
        <v>2717</v>
      </c>
      <c r="AK796" s="2" t="str">
        <f t="shared" si="216"/>
        <v/>
      </c>
      <c r="AL796" s="2" t="str">
        <f t="shared" si="217"/>
        <v/>
      </c>
      <c r="AM796" s="2" t="str">
        <f t="shared" si="218"/>
        <v/>
      </c>
      <c r="AN796" s="2" t="str">
        <f t="shared" si="219"/>
        <v/>
      </c>
      <c r="AO796" s="2" t="str">
        <f t="shared" si="220"/>
        <v/>
      </c>
    </row>
    <row r="797" spans="1:41" x14ac:dyDescent="0.3">
      <c r="A797" s="111">
        <v>44601.819606481484</v>
      </c>
      <c r="B797" s="78" t="s">
        <v>2043</v>
      </c>
      <c r="C797" s="78" t="s">
        <v>835</v>
      </c>
      <c r="D797" s="78" t="s">
        <v>1211</v>
      </c>
      <c r="E797" s="78">
        <v>336</v>
      </c>
      <c r="F797" s="78" t="s">
        <v>808</v>
      </c>
      <c r="G797" s="78" t="s">
        <v>106</v>
      </c>
      <c r="H797" s="112" t="s">
        <v>212</v>
      </c>
      <c r="I797" s="112">
        <v>4</v>
      </c>
      <c r="J797" s="113">
        <v>44601.819502314815</v>
      </c>
      <c r="K797" s="113">
        <v>44601.819606481484</v>
      </c>
      <c r="M797" s="113">
        <v>44601.81962962963</v>
      </c>
      <c r="N797" s="113">
        <v>44601.819652777776</v>
      </c>
      <c r="O797" s="78" t="s">
        <v>1185</v>
      </c>
      <c r="P797" s="78" t="str">
        <f t="shared" si="204"/>
        <v>CIC</v>
      </c>
      <c r="S797" s="78" t="str">
        <f t="shared" si="205"/>
        <v/>
      </c>
      <c r="V797" s="78" t="str">
        <f t="shared" si="206"/>
        <v/>
      </c>
      <c r="W797" s="113">
        <v>44601.894687499997</v>
      </c>
      <c r="X797" s="113" t="str">
        <f t="shared" si="207"/>
        <v/>
      </c>
      <c r="Y797" s="113" t="str">
        <f t="shared" si="208"/>
        <v/>
      </c>
      <c r="Z797" s="113" t="str">
        <f t="shared" si="209"/>
        <v/>
      </c>
      <c r="AB797" s="2" t="str">
        <f t="shared" si="210"/>
        <v/>
      </c>
      <c r="AC797" s="2" t="str">
        <f t="shared" si="210"/>
        <v/>
      </c>
      <c r="AE797" s="2" t="str">
        <f t="shared" si="211"/>
        <v/>
      </c>
      <c r="AF797" s="2" t="str">
        <f t="shared" si="212"/>
        <v/>
      </c>
      <c r="AG797" s="2" t="str">
        <f t="shared" si="213"/>
        <v/>
      </c>
      <c r="AH797" s="2" t="str">
        <f t="shared" si="214"/>
        <v/>
      </c>
      <c r="AI797" s="2" t="str">
        <f t="shared" si="215"/>
        <v/>
      </c>
      <c r="AK797" s="2" t="str">
        <f t="shared" si="216"/>
        <v/>
      </c>
      <c r="AL797" s="2" t="str">
        <f t="shared" si="217"/>
        <v/>
      </c>
      <c r="AM797" s="2" t="str">
        <f t="shared" si="218"/>
        <v/>
      </c>
      <c r="AN797" s="2" t="str">
        <f t="shared" si="219"/>
        <v/>
      </c>
      <c r="AO797" s="2" t="str">
        <f t="shared" si="220"/>
        <v/>
      </c>
    </row>
    <row r="798" spans="1:41" x14ac:dyDescent="0.3">
      <c r="A798" s="111">
        <v>44601.82267361111</v>
      </c>
      <c r="B798" s="78" t="s">
        <v>2044</v>
      </c>
      <c r="C798" s="78" t="s">
        <v>853</v>
      </c>
      <c r="D798" s="78" t="s">
        <v>1266</v>
      </c>
      <c r="E798" s="78">
        <v>38</v>
      </c>
      <c r="F798" s="78" t="s">
        <v>807</v>
      </c>
      <c r="G798" s="78" t="s">
        <v>92</v>
      </c>
      <c r="H798" s="112" t="s">
        <v>204</v>
      </c>
      <c r="I798" s="112">
        <v>2</v>
      </c>
      <c r="J798" s="113">
        <v>44601.822372685187</v>
      </c>
      <c r="K798" s="113">
        <v>44601.82267361111</v>
      </c>
      <c r="M798" s="113">
        <v>44601.822685185187</v>
      </c>
      <c r="N798" s="113">
        <v>44601.82271990741</v>
      </c>
      <c r="O798" s="78" t="s">
        <v>1185</v>
      </c>
      <c r="P798" s="78" t="str">
        <f t="shared" si="204"/>
        <v>CIC</v>
      </c>
      <c r="S798" s="78" t="str">
        <f t="shared" si="205"/>
        <v/>
      </c>
      <c r="T798" s="113">
        <v>44601.834560185183</v>
      </c>
      <c r="U798" s="78" t="s">
        <v>1187</v>
      </c>
      <c r="V798" s="78" t="str">
        <f t="shared" si="206"/>
        <v>CIC</v>
      </c>
      <c r="W798" s="113">
        <v>44601.844953703701</v>
      </c>
      <c r="X798" s="113" t="str">
        <f t="shared" si="207"/>
        <v/>
      </c>
      <c r="Y798" s="113">
        <f t="shared" si="208"/>
        <v>1.187499999650754E-2</v>
      </c>
      <c r="Z798" s="113">
        <f t="shared" si="209"/>
        <v>1.0393518517958E-2</v>
      </c>
      <c r="AB798" s="2">
        <f t="shared" si="210"/>
        <v>1026</v>
      </c>
      <c r="AC798" s="2">
        <f t="shared" si="210"/>
        <v>898</v>
      </c>
      <c r="AE798" s="2" t="str">
        <f t="shared" si="211"/>
        <v/>
      </c>
      <c r="AF798" s="2" t="str">
        <f t="shared" si="212"/>
        <v/>
      </c>
      <c r="AG798" s="2">
        <f t="shared" si="213"/>
        <v>1026</v>
      </c>
      <c r="AH798" s="2" t="str">
        <f t="shared" si="214"/>
        <v/>
      </c>
      <c r="AI798" s="2" t="str">
        <f t="shared" si="215"/>
        <v/>
      </c>
      <c r="AK798" s="2" t="str">
        <f t="shared" si="216"/>
        <v/>
      </c>
      <c r="AL798" s="2" t="str">
        <f t="shared" si="217"/>
        <v/>
      </c>
      <c r="AM798" s="2">
        <f t="shared" si="218"/>
        <v>898</v>
      </c>
      <c r="AN798" s="2" t="str">
        <f t="shared" si="219"/>
        <v/>
      </c>
      <c r="AO798" s="2" t="str">
        <f t="shared" si="220"/>
        <v/>
      </c>
    </row>
    <row r="799" spans="1:41" x14ac:dyDescent="0.3">
      <c r="A799" s="111">
        <v>44601.82267361111</v>
      </c>
      <c r="B799" s="78" t="s">
        <v>2044</v>
      </c>
      <c r="C799" s="78" t="s">
        <v>846</v>
      </c>
      <c r="D799" s="78" t="s">
        <v>1266</v>
      </c>
      <c r="E799" s="78">
        <v>38</v>
      </c>
      <c r="F799" s="78" t="s">
        <v>807</v>
      </c>
      <c r="G799" s="78" t="s">
        <v>92</v>
      </c>
      <c r="H799" s="112" t="s">
        <v>204</v>
      </c>
      <c r="I799" s="112">
        <v>2</v>
      </c>
      <c r="J799" s="113">
        <v>44601.822372685187</v>
      </c>
      <c r="K799" s="113">
        <v>44601.82267361111</v>
      </c>
      <c r="M799" s="113">
        <v>44601.823263888888</v>
      </c>
      <c r="P799" s="78" t="str">
        <f t="shared" si="204"/>
        <v/>
      </c>
      <c r="Q799" s="113">
        <v>44601.823298611111</v>
      </c>
      <c r="R799" s="78" t="s">
        <v>1187</v>
      </c>
      <c r="S799" s="78" t="str">
        <f t="shared" si="205"/>
        <v>CIC</v>
      </c>
      <c r="T799" s="113">
        <v>44601.834594907406</v>
      </c>
      <c r="U799" s="78" t="s">
        <v>1187</v>
      </c>
      <c r="V799" s="78" t="str">
        <f t="shared" si="206"/>
        <v>CIC</v>
      </c>
      <c r="W799" s="113">
        <v>44601.845057870371</v>
      </c>
      <c r="X799" s="113">
        <f t="shared" si="207"/>
        <v>5.9027777751907706E-4</v>
      </c>
      <c r="Y799" s="113">
        <f t="shared" si="208"/>
        <v>1.1331018518831115E-2</v>
      </c>
      <c r="Z799" s="113">
        <f t="shared" si="209"/>
        <v>1.0462962964083999E-2</v>
      </c>
      <c r="AB799" s="2">
        <f t="shared" si="210"/>
        <v>979</v>
      </c>
      <c r="AC799" s="2">
        <f t="shared" si="210"/>
        <v>904</v>
      </c>
      <c r="AE799" s="2" t="str">
        <f t="shared" si="211"/>
        <v/>
      </c>
      <c r="AF799" s="2" t="str">
        <f t="shared" si="212"/>
        <v/>
      </c>
      <c r="AG799" s="2">
        <f t="shared" si="213"/>
        <v>979</v>
      </c>
      <c r="AH799" s="2" t="str">
        <f t="shared" si="214"/>
        <v/>
      </c>
      <c r="AI799" s="2" t="str">
        <f t="shared" si="215"/>
        <v/>
      </c>
      <c r="AK799" s="2" t="str">
        <f t="shared" si="216"/>
        <v/>
      </c>
      <c r="AL799" s="2" t="str">
        <f t="shared" si="217"/>
        <v/>
      </c>
      <c r="AM799" s="2">
        <f t="shared" si="218"/>
        <v>904</v>
      </c>
      <c r="AN799" s="2" t="str">
        <f t="shared" si="219"/>
        <v/>
      </c>
      <c r="AO799" s="2" t="str">
        <f t="shared" si="220"/>
        <v/>
      </c>
    </row>
    <row r="800" spans="1:41" x14ac:dyDescent="0.3">
      <c r="A800" s="111">
        <v>44601.82267361111</v>
      </c>
      <c r="B800" s="78" t="s">
        <v>2044</v>
      </c>
      <c r="C800" s="78" t="s">
        <v>2045</v>
      </c>
      <c r="D800" s="78" t="s">
        <v>1266</v>
      </c>
      <c r="E800" s="78">
        <v>38</v>
      </c>
      <c r="F800" s="78" t="s">
        <v>807</v>
      </c>
      <c r="G800" s="78" t="s">
        <v>92</v>
      </c>
      <c r="H800" s="112" t="s">
        <v>204</v>
      </c>
      <c r="I800" s="112">
        <v>2</v>
      </c>
      <c r="J800" s="113">
        <v>44601.822372685187</v>
      </c>
      <c r="K800" s="113">
        <v>44601.82267361111</v>
      </c>
      <c r="M800" s="113">
        <v>44601.823321759257</v>
      </c>
      <c r="P800" s="78" t="str">
        <f t="shared" si="204"/>
        <v/>
      </c>
      <c r="Q800" s="113">
        <v>44601.823379629626</v>
      </c>
      <c r="R800" s="78" t="s">
        <v>1185</v>
      </c>
      <c r="S800" s="78" t="str">
        <f t="shared" si="205"/>
        <v>CIC</v>
      </c>
      <c r="T800" s="113">
        <v>44601.834722222222</v>
      </c>
      <c r="U800" s="78" t="s">
        <v>1187</v>
      </c>
      <c r="V800" s="78" t="str">
        <f t="shared" si="206"/>
        <v>CIC</v>
      </c>
      <c r="W800" s="113">
        <v>44601.844826388886</v>
      </c>
      <c r="X800" s="113">
        <f t="shared" si="207"/>
        <v>6.4814814686542377E-4</v>
      </c>
      <c r="Y800" s="113">
        <f t="shared" si="208"/>
        <v>1.1400462964957114E-2</v>
      </c>
      <c r="Z800" s="113">
        <f t="shared" si="209"/>
        <v>1.0104166663950309E-2</v>
      </c>
      <c r="AB800" s="2">
        <f t="shared" si="210"/>
        <v>985</v>
      </c>
      <c r="AC800" s="2">
        <f t="shared" si="210"/>
        <v>873</v>
      </c>
      <c r="AE800" s="2" t="str">
        <f t="shared" si="211"/>
        <v/>
      </c>
      <c r="AF800" s="2" t="str">
        <f t="shared" si="212"/>
        <v/>
      </c>
      <c r="AG800" s="2">
        <f t="shared" si="213"/>
        <v>985</v>
      </c>
      <c r="AH800" s="2" t="str">
        <f t="shared" si="214"/>
        <v/>
      </c>
      <c r="AI800" s="2" t="str">
        <f t="shared" si="215"/>
        <v/>
      </c>
      <c r="AK800" s="2" t="str">
        <f t="shared" si="216"/>
        <v/>
      </c>
      <c r="AL800" s="2" t="str">
        <f t="shared" si="217"/>
        <v/>
      </c>
      <c r="AM800" s="2">
        <f t="shared" si="218"/>
        <v>873</v>
      </c>
      <c r="AN800" s="2" t="str">
        <f t="shared" si="219"/>
        <v/>
      </c>
      <c r="AO800" s="2" t="str">
        <f t="shared" si="220"/>
        <v/>
      </c>
    </row>
    <row r="801" spans="1:41" x14ac:dyDescent="0.3">
      <c r="A801" s="111">
        <v>44601.876064814816</v>
      </c>
      <c r="B801" s="78" t="s">
        <v>2046</v>
      </c>
      <c r="C801" s="78" t="s">
        <v>846</v>
      </c>
      <c r="D801" s="78" t="s">
        <v>2047</v>
      </c>
      <c r="F801" s="78" t="s">
        <v>808</v>
      </c>
      <c r="G801" s="78" t="s">
        <v>90</v>
      </c>
      <c r="H801" s="112" t="s">
        <v>286</v>
      </c>
      <c r="I801" s="112">
        <v>2</v>
      </c>
      <c r="J801" s="113">
        <v>44601.872476851851</v>
      </c>
      <c r="K801" s="113">
        <v>44601.876064814816</v>
      </c>
      <c r="M801" s="113">
        <v>44601.87636574074</v>
      </c>
      <c r="P801" s="78" t="str">
        <f t="shared" si="204"/>
        <v/>
      </c>
      <c r="S801" s="78" t="str">
        <f t="shared" si="205"/>
        <v/>
      </c>
      <c r="V801" s="78" t="str">
        <f t="shared" si="206"/>
        <v/>
      </c>
      <c r="W801" s="113">
        <v>44601.895740740743</v>
      </c>
      <c r="X801" s="113">
        <f t="shared" si="207"/>
        <v>3.0092592351138592E-4</v>
      </c>
      <c r="Y801" s="113" t="str">
        <f t="shared" si="208"/>
        <v/>
      </c>
      <c r="Z801" s="113" t="str">
        <f t="shared" si="209"/>
        <v/>
      </c>
      <c r="AB801" s="2" t="str">
        <f t="shared" si="210"/>
        <v/>
      </c>
      <c r="AC801" s="2" t="str">
        <f t="shared" si="210"/>
        <v/>
      </c>
      <c r="AE801" s="2" t="str">
        <f t="shared" si="211"/>
        <v/>
      </c>
      <c r="AF801" s="2" t="str">
        <f t="shared" si="212"/>
        <v/>
      </c>
      <c r="AG801" s="2" t="str">
        <f t="shared" si="213"/>
        <v/>
      </c>
      <c r="AH801" s="2" t="str">
        <f t="shared" si="214"/>
        <v/>
      </c>
      <c r="AI801" s="2" t="str">
        <f t="shared" si="215"/>
        <v/>
      </c>
      <c r="AK801" s="2" t="str">
        <f t="shared" si="216"/>
        <v/>
      </c>
      <c r="AL801" s="2" t="str">
        <f t="shared" si="217"/>
        <v/>
      </c>
      <c r="AM801" s="2" t="str">
        <f t="shared" si="218"/>
        <v/>
      </c>
      <c r="AN801" s="2" t="str">
        <f t="shared" si="219"/>
        <v/>
      </c>
      <c r="AO801" s="2" t="str">
        <f t="shared" si="220"/>
        <v/>
      </c>
    </row>
    <row r="802" spans="1:41" x14ac:dyDescent="0.3">
      <c r="A802" s="111">
        <v>44601.967418981483</v>
      </c>
      <c r="B802" s="78" t="s">
        <v>2048</v>
      </c>
      <c r="C802" s="78" t="s">
        <v>835</v>
      </c>
      <c r="D802" s="78" t="s">
        <v>1318</v>
      </c>
      <c r="E802" s="78">
        <v>7</v>
      </c>
      <c r="F802" s="78" t="s">
        <v>809</v>
      </c>
      <c r="G802" s="78" t="s">
        <v>88</v>
      </c>
      <c r="H802" s="112" t="s">
        <v>200</v>
      </c>
      <c r="I802" s="112">
        <v>3</v>
      </c>
      <c r="J802" s="113">
        <v>44601.966631944444</v>
      </c>
      <c r="K802" s="113">
        <v>44601.967418981483</v>
      </c>
      <c r="M802" s="113">
        <v>44601.968159722222</v>
      </c>
      <c r="N802" s="113">
        <v>44601.9687037037</v>
      </c>
      <c r="O802" s="78" t="s">
        <v>1185</v>
      </c>
      <c r="P802" s="78" t="str">
        <f t="shared" si="204"/>
        <v>CIC</v>
      </c>
      <c r="S802" s="78" t="str">
        <f t="shared" si="205"/>
        <v/>
      </c>
      <c r="V802" s="78" t="str">
        <f t="shared" si="206"/>
        <v/>
      </c>
      <c r="W802" s="113">
        <v>44601.969097222223</v>
      </c>
      <c r="X802" s="113">
        <f t="shared" si="207"/>
        <v>7.4074073927477002E-4</v>
      </c>
      <c r="Y802" s="113" t="str">
        <f t="shared" si="208"/>
        <v/>
      </c>
      <c r="Z802" s="113" t="str">
        <f t="shared" si="209"/>
        <v/>
      </c>
      <c r="AB802" s="2" t="str">
        <f t="shared" si="210"/>
        <v/>
      </c>
      <c r="AC802" s="2" t="str">
        <f t="shared" si="210"/>
        <v/>
      </c>
      <c r="AE802" s="2" t="str">
        <f t="shared" si="211"/>
        <v/>
      </c>
      <c r="AF802" s="2" t="str">
        <f t="shared" si="212"/>
        <v/>
      </c>
      <c r="AG802" s="2" t="str">
        <f t="shared" si="213"/>
        <v/>
      </c>
      <c r="AH802" s="2" t="str">
        <f t="shared" si="214"/>
        <v/>
      </c>
      <c r="AI802" s="2" t="str">
        <f t="shared" si="215"/>
        <v/>
      </c>
      <c r="AK802" s="2" t="str">
        <f t="shared" si="216"/>
        <v/>
      </c>
      <c r="AL802" s="2" t="str">
        <f t="shared" si="217"/>
        <v/>
      </c>
      <c r="AM802" s="2" t="str">
        <f t="shared" si="218"/>
        <v/>
      </c>
      <c r="AN802" s="2" t="str">
        <f t="shared" si="219"/>
        <v/>
      </c>
      <c r="AO802" s="2" t="str">
        <f t="shared" si="220"/>
        <v/>
      </c>
    </row>
    <row r="803" spans="1:41" x14ac:dyDescent="0.3">
      <c r="A803" s="111">
        <v>44601.967418981483</v>
      </c>
      <c r="B803" s="78" t="s">
        <v>2048</v>
      </c>
      <c r="C803" s="78" t="s">
        <v>846</v>
      </c>
      <c r="D803" s="78" t="s">
        <v>1318</v>
      </c>
      <c r="E803" s="78">
        <v>7</v>
      </c>
      <c r="F803" s="78" t="s">
        <v>809</v>
      </c>
      <c r="G803" s="78" t="s">
        <v>88</v>
      </c>
      <c r="H803" s="112" t="s">
        <v>200</v>
      </c>
      <c r="I803" s="112">
        <v>3</v>
      </c>
      <c r="J803" s="113">
        <v>44601.966631944444</v>
      </c>
      <c r="K803" s="113">
        <v>44601.967418981483</v>
      </c>
      <c r="M803" s="113">
        <v>44601.968969907408</v>
      </c>
      <c r="N803" s="113">
        <v>44601.969131944446</v>
      </c>
      <c r="O803" s="78" t="s">
        <v>1185</v>
      </c>
      <c r="P803" s="78" t="str">
        <f t="shared" si="204"/>
        <v>CIC</v>
      </c>
      <c r="S803" s="78" t="str">
        <f t="shared" si="205"/>
        <v/>
      </c>
      <c r="T803" s="113">
        <v>44601.976782407408</v>
      </c>
      <c r="U803" s="78" t="s">
        <v>1187</v>
      </c>
      <c r="V803" s="78" t="str">
        <f t="shared" si="206"/>
        <v>CIC</v>
      </c>
      <c r="W803" s="113">
        <v>44601.977256944447</v>
      </c>
      <c r="X803" s="113">
        <f t="shared" si="207"/>
        <v>1.5509259246755391E-3</v>
      </c>
      <c r="Y803" s="113">
        <f t="shared" si="208"/>
        <v>7.8125E-3</v>
      </c>
      <c r="Z803" s="113">
        <f t="shared" si="209"/>
        <v>4.7453703882638365E-4</v>
      </c>
      <c r="AB803" s="2">
        <f t="shared" si="210"/>
        <v>675</v>
      </c>
      <c r="AC803" s="2">
        <f t="shared" si="210"/>
        <v>41</v>
      </c>
      <c r="AE803" s="2" t="str">
        <f t="shared" si="211"/>
        <v/>
      </c>
      <c r="AF803" s="2" t="str">
        <f t="shared" si="212"/>
        <v/>
      </c>
      <c r="AG803" s="2" t="str">
        <f t="shared" si="213"/>
        <v/>
      </c>
      <c r="AH803" s="2">
        <f t="shared" si="214"/>
        <v>675</v>
      </c>
      <c r="AI803" s="2" t="str">
        <f t="shared" si="215"/>
        <v/>
      </c>
      <c r="AK803" s="2" t="str">
        <f t="shared" si="216"/>
        <v/>
      </c>
      <c r="AL803" s="2" t="str">
        <f t="shared" si="217"/>
        <v/>
      </c>
      <c r="AM803" s="2" t="str">
        <f t="shared" si="218"/>
        <v/>
      </c>
      <c r="AN803" s="2">
        <f t="shared" si="219"/>
        <v>41</v>
      </c>
      <c r="AO803" s="2" t="str">
        <f t="shared" si="220"/>
        <v/>
      </c>
    </row>
    <row r="804" spans="1:41" x14ac:dyDescent="0.3">
      <c r="A804" s="111">
        <v>44601.979212962964</v>
      </c>
      <c r="B804" s="78" t="s">
        <v>2049</v>
      </c>
      <c r="C804" s="78" t="s">
        <v>835</v>
      </c>
      <c r="D804" s="78" t="s">
        <v>2050</v>
      </c>
      <c r="E804" s="78">
        <v>102</v>
      </c>
      <c r="F804" s="78" t="s">
        <v>808</v>
      </c>
      <c r="G804" s="78" t="s">
        <v>114</v>
      </c>
      <c r="H804" s="112" t="s">
        <v>214</v>
      </c>
      <c r="I804" s="112">
        <v>2</v>
      </c>
      <c r="J804" s="113">
        <v>44601.978344907409</v>
      </c>
      <c r="K804" s="113">
        <v>44601.979212962964</v>
      </c>
      <c r="M804" s="113">
        <v>44601.979421296295</v>
      </c>
      <c r="P804" s="78" t="str">
        <f t="shared" si="204"/>
        <v/>
      </c>
      <c r="Q804" s="113">
        <v>44601.980833333335</v>
      </c>
      <c r="R804" s="78" t="s">
        <v>1187</v>
      </c>
      <c r="S804" s="78" t="str">
        <f t="shared" si="205"/>
        <v>CIC</v>
      </c>
      <c r="T804" s="113">
        <v>44601.985960648148</v>
      </c>
      <c r="U804" s="78" t="s">
        <v>1216</v>
      </c>
      <c r="V804" s="78" t="str">
        <f t="shared" si="206"/>
        <v>PLOEG</v>
      </c>
      <c r="W804" s="113">
        <v>44601.99962962963</v>
      </c>
      <c r="X804" s="113">
        <f t="shared" si="207"/>
        <v>2.0833333110203966E-4</v>
      </c>
      <c r="Y804" s="113">
        <f t="shared" si="208"/>
        <v>6.5393518525524996E-3</v>
      </c>
      <c r="Z804" s="113">
        <f t="shared" si="209"/>
        <v>1.3668981482624076E-2</v>
      </c>
      <c r="AB804" s="2">
        <f t="shared" si="210"/>
        <v>565</v>
      </c>
      <c r="AC804" s="2">
        <f t="shared" si="210"/>
        <v>1181</v>
      </c>
      <c r="AE804" s="2" t="str">
        <f t="shared" si="211"/>
        <v/>
      </c>
      <c r="AF804" s="2" t="str">
        <f t="shared" si="212"/>
        <v/>
      </c>
      <c r="AG804" s="2">
        <f t="shared" si="213"/>
        <v>565</v>
      </c>
      <c r="AH804" s="2" t="str">
        <f t="shared" si="214"/>
        <v/>
      </c>
      <c r="AI804" s="2" t="str">
        <f t="shared" si="215"/>
        <v/>
      </c>
      <c r="AK804" s="2" t="str">
        <f t="shared" si="216"/>
        <v/>
      </c>
      <c r="AL804" s="2" t="str">
        <f t="shared" si="217"/>
        <v/>
      </c>
      <c r="AM804" s="2">
        <f t="shared" si="218"/>
        <v>1181</v>
      </c>
      <c r="AN804" s="2" t="str">
        <f t="shared" si="219"/>
        <v/>
      </c>
      <c r="AO804" s="2" t="str">
        <f t="shared" si="220"/>
        <v/>
      </c>
    </row>
    <row r="805" spans="1:41" x14ac:dyDescent="0.3">
      <c r="A805" s="111">
        <v>44602.001562500001</v>
      </c>
      <c r="B805" s="78" t="s">
        <v>2051</v>
      </c>
      <c r="C805" s="78" t="s">
        <v>835</v>
      </c>
      <c r="D805" s="78" t="s">
        <v>2052</v>
      </c>
      <c r="E805" s="78">
        <v>9</v>
      </c>
      <c r="F805" s="78" t="s">
        <v>811</v>
      </c>
      <c r="G805" s="78" t="s">
        <v>108</v>
      </c>
      <c r="H805" s="112" t="s">
        <v>240</v>
      </c>
      <c r="I805" s="112">
        <v>2</v>
      </c>
      <c r="J805" s="113">
        <v>44602.001562500001</v>
      </c>
      <c r="K805" s="113">
        <v>44602.001562500001</v>
      </c>
      <c r="M805" s="113">
        <v>44602.001655092594</v>
      </c>
      <c r="N805" s="113">
        <v>44602.001701388886</v>
      </c>
      <c r="O805" s="78" t="s">
        <v>1187</v>
      </c>
      <c r="P805" s="78" t="str">
        <f t="shared" si="204"/>
        <v>CIC</v>
      </c>
      <c r="S805" s="78" t="str">
        <f t="shared" si="205"/>
        <v/>
      </c>
      <c r="T805" s="113">
        <v>44602.004525462966</v>
      </c>
      <c r="U805" s="78" t="s">
        <v>1187</v>
      </c>
      <c r="V805" s="78" t="str">
        <f t="shared" si="206"/>
        <v>CIC</v>
      </c>
      <c r="W805" s="113">
        <v>44602.006469907406</v>
      </c>
      <c r="X805" s="113">
        <f t="shared" si="207"/>
        <v>9.2592592409346253E-5</v>
      </c>
      <c r="Y805" s="113">
        <f t="shared" si="208"/>
        <v>2.8703703719656914E-3</v>
      </c>
      <c r="Z805" s="113">
        <f t="shared" si="209"/>
        <v>1.9444444405962713E-3</v>
      </c>
      <c r="AB805" s="2">
        <f t="shared" si="210"/>
        <v>248</v>
      </c>
      <c r="AC805" s="2">
        <f t="shared" si="210"/>
        <v>168</v>
      </c>
      <c r="AE805" s="2" t="str">
        <f t="shared" si="211"/>
        <v/>
      </c>
      <c r="AF805" s="2" t="str">
        <f t="shared" si="212"/>
        <v/>
      </c>
      <c r="AG805" s="2">
        <f t="shared" si="213"/>
        <v>248</v>
      </c>
      <c r="AH805" s="2" t="str">
        <f t="shared" si="214"/>
        <v/>
      </c>
      <c r="AI805" s="2" t="str">
        <f t="shared" si="215"/>
        <v/>
      </c>
      <c r="AK805" s="2" t="str">
        <f t="shared" si="216"/>
        <v/>
      </c>
      <c r="AL805" s="2" t="str">
        <f t="shared" si="217"/>
        <v/>
      </c>
      <c r="AM805" s="2">
        <f t="shared" si="218"/>
        <v>168</v>
      </c>
      <c r="AN805" s="2" t="str">
        <f t="shared" si="219"/>
        <v/>
      </c>
      <c r="AO805" s="2" t="str">
        <f t="shared" si="220"/>
        <v/>
      </c>
    </row>
    <row r="806" spans="1:41" x14ac:dyDescent="0.3">
      <c r="A806" s="111">
        <v>44602.014155092591</v>
      </c>
      <c r="B806" s="78" t="s">
        <v>2053</v>
      </c>
      <c r="C806" s="78" t="s">
        <v>846</v>
      </c>
      <c r="D806" s="78" t="s">
        <v>1713</v>
      </c>
      <c r="E806" s="78">
        <v>134</v>
      </c>
      <c r="F806" s="78" t="s">
        <v>809</v>
      </c>
      <c r="G806" s="78" t="s">
        <v>94</v>
      </c>
      <c r="H806" s="112" t="s">
        <v>246</v>
      </c>
      <c r="I806" s="112">
        <v>2</v>
      </c>
      <c r="J806" s="113">
        <v>44602.012557870374</v>
      </c>
      <c r="K806" s="113">
        <v>44602.014155092591</v>
      </c>
      <c r="M806" s="113">
        <v>44602.014768518522</v>
      </c>
      <c r="P806" s="78" t="str">
        <f t="shared" si="204"/>
        <v/>
      </c>
      <c r="S806" s="78" t="str">
        <f t="shared" si="205"/>
        <v/>
      </c>
      <c r="T806" s="113">
        <v>44602.047118055554</v>
      </c>
      <c r="U806" s="78" t="s">
        <v>1187</v>
      </c>
      <c r="V806" s="78" t="str">
        <f t="shared" si="206"/>
        <v>CIC</v>
      </c>
      <c r="W806" s="113">
        <v>44602.047418981485</v>
      </c>
      <c r="X806" s="113">
        <f t="shared" si="207"/>
        <v>6.1342593107838184E-4</v>
      </c>
      <c r="Y806" s="113">
        <f t="shared" si="208"/>
        <v>3.2349537032132503E-2</v>
      </c>
      <c r="Z806" s="113" t="str">
        <f t="shared" si="209"/>
        <v/>
      </c>
      <c r="AB806" s="2">
        <f t="shared" si="210"/>
        <v>2795</v>
      </c>
      <c r="AC806" s="2" t="str">
        <f t="shared" si="210"/>
        <v/>
      </c>
      <c r="AE806" s="2" t="str">
        <f t="shared" si="211"/>
        <v/>
      </c>
      <c r="AF806" s="2" t="str">
        <f t="shared" si="212"/>
        <v/>
      </c>
      <c r="AG806" s="2">
        <f t="shared" si="213"/>
        <v>2795</v>
      </c>
      <c r="AH806" s="2" t="str">
        <f t="shared" si="214"/>
        <v/>
      </c>
      <c r="AI806" s="2" t="str">
        <f t="shared" si="215"/>
        <v/>
      </c>
      <c r="AK806" s="2" t="str">
        <f t="shared" si="216"/>
        <v/>
      </c>
      <c r="AL806" s="2" t="str">
        <f t="shared" si="217"/>
        <v/>
      </c>
      <c r="AM806" s="2" t="str">
        <f t="shared" si="218"/>
        <v/>
      </c>
      <c r="AN806" s="2" t="str">
        <f t="shared" si="219"/>
        <v/>
      </c>
      <c r="AO806" s="2" t="str">
        <f t="shared" si="220"/>
        <v/>
      </c>
    </row>
    <row r="807" spans="1:41" x14ac:dyDescent="0.3">
      <c r="A807" s="111">
        <v>44602.279386574075</v>
      </c>
      <c r="B807" s="78" t="s">
        <v>2054</v>
      </c>
      <c r="C807" s="78" t="s">
        <v>886</v>
      </c>
      <c r="F807" s="78" t="s">
        <v>808</v>
      </c>
      <c r="G807" s="78" t="s">
        <v>118</v>
      </c>
      <c r="H807" s="112" t="s">
        <v>406</v>
      </c>
      <c r="I807" s="112">
        <v>3</v>
      </c>
      <c r="J807" s="113">
        <v>44602.277430555558</v>
      </c>
      <c r="K807" s="113">
        <v>44602.279386574075</v>
      </c>
      <c r="M807" s="113">
        <v>44602.280428240738</v>
      </c>
      <c r="N807" s="113">
        <v>44602.280729166669</v>
      </c>
      <c r="O807" s="78" t="s">
        <v>1185</v>
      </c>
      <c r="P807" s="78" t="str">
        <f t="shared" si="204"/>
        <v>CIC</v>
      </c>
      <c r="S807" s="78" t="str">
        <f t="shared" si="205"/>
        <v/>
      </c>
      <c r="T807" s="113">
        <v>44602.286157407405</v>
      </c>
      <c r="U807" s="78" t="s">
        <v>1185</v>
      </c>
      <c r="V807" s="78" t="str">
        <f t="shared" si="206"/>
        <v>CIC</v>
      </c>
      <c r="W807" s="113">
        <v>44602.307569444441</v>
      </c>
      <c r="X807" s="113">
        <f t="shared" si="207"/>
        <v>1.0416666627861559E-3</v>
      </c>
      <c r="Y807" s="113">
        <f t="shared" si="208"/>
        <v>5.7291666671517305E-3</v>
      </c>
      <c r="Z807" s="113">
        <f t="shared" si="209"/>
        <v>2.1412037036498077E-2</v>
      </c>
      <c r="AB807" s="2">
        <f t="shared" si="210"/>
        <v>495</v>
      </c>
      <c r="AC807" s="2">
        <f t="shared" si="210"/>
        <v>1850</v>
      </c>
      <c r="AE807" s="2" t="str">
        <f t="shared" si="211"/>
        <v/>
      </c>
      <c r="AF807" s="2" t="str">
        <f t="shared" si="212"/>
        <v/>
      </c>
      <c r="AG807" s="2" t="str">
        <f t="shared" si="213"/>
        <v/>
      </c>
      <c r="AH807" s="2">
        <f t="shared" si="214"/>
        <v>495</v>
      </c>
      <c r="AI807" s="2" t="str">
        <f t="shared" si="215"/>
        <v/>
      </c>
      <c r="AK807" s="2" t="str">
        <f t="shared" si="216"/>
        <v/>
      </c>
      <c r="AL807" s="2" t="str">
        <f t="shared" si="217"/>
        <v/>
      </c>
      <c r="AM807" s="2" t="str">
        <f t="shared" si="218"/>
        <v/>
      </c>
      <c r="AN807" s="2">
        <f t="shared" si="219"/>
        <v>1850</v>
      </c>
      <c r="AO807" s="2" t="str">
        <f t="shared" si="220"/>
        <v/>
      </c>
    </row>
    <row r="808" spans="1:41" x14ac:dyDescent="0.3">
      <c r="A808" s="111">
        <v>44602.377962962964</v>
      </c>
      <c r="B808" s="78" t="s">
        <v>2055</v>
      </c>
      <c r="C808" s="78" t="s">
        <v>886</v>
      </c>
      <c r="D808" s="78" t="s">
        <v>2056</v>
      </c>
      <c r="F808" s="78" t="s">
        <v>808</v>
      </c>
      <c r="G808" s="78" t="s">
        <v>94</v>
      </c>
      <c r="H808" s="112" t="s">
        <v>320</v>
      </c>
      <c r="I808" s="112">
        <v>3</v>
      </c>
      <c r="J808" s="113">
        <v>44602.377962962964</v>
      </c>
      <c r="K808" s="113">
        <v>44602.377962962964</v>
      </c>
      <c r="M808" s="113">
        <v>44602.378865740742</v>
      </c>
      <c r="P808" s="78" t="str">
        <f t="shared" si="204"/>
        <v/>
      </c>
      <c r="S808" s="78" t="str">
        <f t="shared" si="205"/>
        <v/>
      </c>
      <c r="V808" s="78" t="str">
        <f t="shared" si="206"/>
        <v/>
      </c>
      <c r="W808" s="113">
        <v>44602.383425925924</v>
      </c>
      <c r="X808" s="113">
        <f t="shared" si="207"/>
        <v>9.0277777781011537E-4</v>
      </c>
      <c r="Y808" s="113" t="str">
        <f t="shared" si="208"/>
        <v/>
      </c>
      <c r="Z808" s="113" t="str">
        <f t="shared" si="209"/>
        <v/>
      </c>
      <c r="AB808" s="2" t="str">
        <f t="shared" si="210"/>
        <v/>
      </c>
      <c r="AC808" s="2" t="str">
        <f t="shared" si="210"/>
        <v/>
      </c>
      <c r="AE808" s="2" t="str">
        <f t="shared" si="211"/>
        <v/>
      </c>
      <c r="AF808" s="2" t="str">
        <f t="shared" si="212"/>
        <v/>
      </c>
      <c r="AG808" s="2" t="str">
        <f t="shared" si="213"/>
        <v/>
      </c>
      <c r="AH808" s="2" t="str">
        <f t="shared" si="214"/>
        <v/>
      </c>
      <c r="AI808" s="2" t="str">
        <f t="shared" si="215"/>
        <v/>
      </c>
      <c r="AK808" s="2" t="str">
        <f t="shared" si="216"/>
        <v/>
      </c>
      <c r="AL808" s="2" t="str">
        <f t="shared" si="217"/>
        <v/>
      </c>
      <c r="AM808" s="2" t="str">
        <f t="shared" si="218"/>
        <v/>
      </c>
      <c r="AN808" s="2" t="str">
        <f t="shared" si="219"/>
        <v/>
      </c>
      <c r="AO808" s="2" t="str">
        <f t="shared" si="220"/>
        <v/>
      </c>
    </row>
    <row r="809" spans="1:41" x14ac:dyDescent="0.3">
      <c r="A809" s="111">
        <v>44602.442673611113</v>
      </c>
      <c r="B809" s="78" t="s">
        <v>2057</v>
      </c>
      <c r="C809" s="78" t="s">
        <v>886</v>
      </c>
      <c r="D809" s="78" t="s">
        <v>1266</v>
      </c>
      <c r="F809" s="78" t="s">
        <v>807</v>
      </c>
      <c r="G809" s="78" t="s">
        <v>116</v>
      </c>
      <c r="H809" s="112" t="s">
        <v>228</v>
      </c>
      <c r="I809" s="112">
        <v>2</v>
      </c>
      <c r="J809" s="113">
        <v>44602.442673611113</v>
      </c>
      <c r="K809" s="113">
        <v>44602.442673611113</v>
      </c>
      <c r="M809" s="113">
        <v>44602.443020833336</v>
      </c>
      <c r="N809" s="113">
        <v>44602.443240740744</v>
      </c>
      <c r="O809" s="78" t="s">
        <v>1185</v>
      </c>
      <c r="P809" s="78" t="str">
        <f t="shared" si="204"/>
        <v>CIC</v>
      </c>
      <c r="S809" s="78" t="str">
        <f t="shared" si="205"/>
        <v/>
      </c>
      <c r="T809" s="113">
        <v>44602.450567129628</v>
      </c>
      <c r="U809" s="78" t="s">
        <v>1185</v>
      </c>
      <c r="V809" s="78" t="str">
        <f t="shared" si="206"/>
        <v>CIC</v>
      </c>
      <c r="W809" s="113">
        <v>44602.518182870372</v>
      </c>
      <c r="X809" s="113">
        <f t="shared" si="207"/>
        <v>3.4722222335403785E-4</v>
      </c>
      <c r="Y809" s="113">
        <f t="shared" si="208"/>
        <v>7.546296292275656E-3</v>
      </c>
      <c r="Z809" s="113">
        <f t="shared" si="209"/>
        <v>6.7615740743349306E-2</v>
      </c>
      <c r="AB809" s="2">
        <f t="shared" si="210"/>
        <v>652</v>
      </c>
      <c r="AC809" s="2">
        <f t="shared" si="210"/>
        <v>5842</v>
      </c>
      <c r="AE809" s="2" t="str">
        <f t="shared" si="211"/>
        <v/>
      </c>
      <c r="AF809" s="2" t="str">
        <f t="shared" si="212"/>
        <v/>
      </c>
      <c r="AG809" s="2">
        <f t="shared" si="213"/>
        <v>652</v>
      </c>
      <c r="AH809" s="2" t="str">
        <f t="shared" si="214"/>
        <v/>
      </c>
      <c r="AI809" s="2" t="str">
        <f t="shared" si="215"/>
        <v/>
      </c>
      <c r="AK809" s="2" t="str">
        <f t="shared" si="216"/>
        <v/>
      </c>
      <c r="AL809" s="2" t="str">
        <f t="shared" si="217"/>
        <v/>
      </c>
      <c r="AM809" s="2">
        <f t="shared" si="218"/>
        <v>5842</v>
      </c>
      <c r="AN809" s="2" t="str">
        <f t="shared" si="219"/>
        <v/>
      </c>
      <c r="AO809" s="2" t="str">
        <f t="shared" si="220"/>
        <v/>
      </c>
    </row>
    <row r="810" spans="1:41" x14ac:dyDescent="0.3">
      <c r="A810" s="111">
        <v>44602.531458333331</v>
      </c>
      <c r="B810" s="78" t="s">
        <v>2058</v>
      </c>
      <c r="C810" s="78" t="s">
        <v>886</v>
      </c>
      <c r="D810" s="78" t="s">
        <v>2059</v>
      </c>
      <c r="E810" s="78">
        <v>8</v>
      </c>
      <c r="F810" s="78" t="s">
        <v>808</v>
      </c>
      <c r="G810" s="78" t="s">
        <v>138</v>
      </c>
      <c r="H810" s="112" t="s">
        <v>276</v>
      </c>
      <c r="I810" s="112">
        <v>4</v>
      </c>
      <c r="J810" s="113">
        <v>44602.531458333331</v>
      </c>
      <c r="K810" s="113">
        <v>44602.531458333331</v>
      </c>
      <c r="L810" s="113">
        <v>44602.539872685185</v>
      </c>
      <c r="M810" s="113">
        <v>44602.599988425929</v>
      </c>
      <c r="N810" s="113">
        <v>44602.600127314814</v>
      </c>
      <c r="O810" s="78" t="s">
        <v>1187</v>
      </c>
      <c r="P810" s="78" t="str">
        <f t="shared" si="204"/>
        <v>CIC</v>
      </c>
      <c r="S810" s="78" t="str">
        <f t="shared" si="205"/>
        <v/>
      </c>
      <c r="V810" s="78" t="str">
        <f t="shared" si="206"/>
        <v/>
      </c>
      <c r="W810" s="113">
        <v>44602.635891203703</v>
      </c>
      <c r="X810" s="113">
        <f t="shared" si="207"/>
        <v>8.4143518542987294E-3</v>
      </c>
      <c r="Y810" s="113" t="str">
        <f t="shared" si="208"/>
        <v/>
      </c>
      <c r="Z810" s="113" t="str">
        <f t="shared" si="209"/>
        <v/>
      </c>
      <c r="AB810" s="2" t="str">
        <f t="shared" si="210"/>
        <v/>
      </c>
      <c r="AC810" s="2" t="str">
        <f t="shared" si="210"/>
        <v/>
      </c>
      <c r="AE810" s="2" t="str">
        <f t="shared" si="211"/>
        <v/>
      </c>
      <c r="AF810" s="2" t="str">
        <f t="shared" si="212"/>
        <v/>
      </c>
      <c r="AG810" s="2" t="str">
        <f t="shared" si="213"/>
        <v/>
      </c>
      <c r="AH810" s="2" t="str">
        <f t="shared" si="214"/>
        <v/>
      </c>
      <c r="AI810" s="2" t="str">
        <f t="shared" si="215"/>
        <v/>
      </c>
      <c r="AK810" s="2" t="str">
        <f t="shared" si="216"/>
        <v/>
      </c>
      <c r="AL810" s="2" t="str">
        <f t="shared" si="217"/>
        <v/>
      </c>
      <c r="AM810" s="2" t="str">
        <f t="shared" si="218"/>
        <v/>
      </c>
      <c r="AN810" s="2" t="str">
        <f t="shared" si="219"/>
        <v/>
      </c>
      <c r="AO810" s="2" t="str">
        <f t="shared" si="220"/>
        <v/>
      </c>
    </row>
    <row r="811" spans="1:41" x14ac:dyDescent="0.3">
      <c r="A811" s="111">
        <v>44602.539236111108</v>
      </c>
      <c r="B811" s="78" t="s">
        <v>2060</v>
      </c>
      <c r="C811" s="78" t="s">
        <v>886</v>
      </c>
      <c r="F811" s="78" t="s">
        <v>807</v>
      </c>
      <c r="G811" s="78" t="s">
        <v>114</v>
      </c>
      <c r="H811" s="112" t="s">
        <v>214</v>
      </c>
      <c r="I811" s="112">
        <v>2</v>
      </c>
      <c r="J811" s="113">
        <v>44602.538807870369</v>
      </c>
      <c r="K811" s="113">
        <v>44602.539236111108</v>
      </c>
      <c r="M811" s="113">
        <v>44602.539884259262</v>
      </c>
      <c r="N811" s="113">
        <v>44602.539930555555</v>
      </c>
      <c r="O811" s="78" t="s">
        <v>1185</v>
      </c>
      <c r="P811" s="78" t="str">
        <f t="shared" si="204"/>
        <v>CIC</v>
      </c>
      <c r="S811" s="78" t="str">
        <f t="shared" si="205"/>
        <v/>
      </c>
      <c r="T811" s="113">
        <v>44602.548726851855</v>
      </c>
      <c r="U811" s="78" t="s">
        <v>1267</v>
      </c>
      <c r="V811" s="78" t="str">
        <f t="shared" si="206"/>
        <v>PLOEG</v>
      </c>
      <c r="W811" s="113">
        <v>44602.599988425929</v>
      </c>
      <c r="X811" s="113">
        <f t="shared" si="207"/>
        <v>6.4814815414138138E-4</v>
      </c>
      <c r="Y811" s="113">
        <f t="shared" si="208"/>
        <v>8.8425925932824612E-3</v>
      </c>
      <c r="Z811" s="113">
        <f t="shared" si="209"/>
        <v>5.1261574073578231E-2</v>
      </c>
      <c r="AB811" s="2">
        <f t="shared" si="210"/>
        <v>764</v>
      </c>
      <c r="AC811" s="2">
        <f t="shared" si="210"/>
        <v>4429</v>
      </c>
      <c r="AE811" s="2" t="str">
        <f t="shared" si="211"/>
        <v/>
      </c>
      <c r="AF811" s="2" t="str">
        <f t="shared" si="212"/>
        <v/>
      </c>
      <c r="AG811" s="2">
        <f t="shared" si="213"/>
        <v>764</v>
      </c>
      <c r="AH811" s="2" t="str">
        <f t="shared" si="214"/>
        <v/>
      </c>
      <c r="AI811" s="2" t="str">
        <f t="shared" si="215"/>
        <v/>
      </c>
      <c r="AK811" s="2" t="str">
        <f t="shared" si="216"/>
        <v/>
      </c>
      <c r="AL811" s="2" t="str">
        <f t="shared" si="217"/>
        <v/>
      </c>
      <c r="AM811" s="2">
        <f t="shared" si="218"/>
        <v>4429</v>
      </c>
      <c r="AN811" s="2" t="str">
        <f t="shared" si="219"/>
        <v/>
      </c>
      <c r="AO811" s="2" t="str">
        <f t="shared" si="220"/>
        <v/>
      </c>
    </row>
    <row r="812" spans="1:41" x14ac:dyDescent="0.3">
      <c r="A812" s="111">
        <v>44602.596863425926</v>
      </c>
      <c r="B812" s="78" t="s">
        <v>2061</v>
      </c>
      <c r="C812" s="78" t="s">
        <v>951</v>
      </c>
      <c r="D812" s="78" t="s">
        <v>1272</v>
      </c>
      <c r="E812" s="78">
        <v>17</v>
      </c>
      <c r="F812" s="78" t="s">
        <v>808</v>
      </c>
      <c r="G812" s="78" t="s">
        <v>90</v>
      </c>
      <c r="H812" s="112" t="s">
        <v>298</v>
      </c>
      <c r="I812" s="112">
        <v>2</v>
      </c>
      <c r="J812" s="113">
        <v>44602.596863425926</v>
      </c>
      <c r="K812" s="113">
        <v>44602.596863425926</v>
      </c>
      <c r="M812" s="113">
        <v>44602.600057870368</v>
      </c>
      <c r="N812" s="113">
        <v>44602.600092592591</v>
      </c>
      <c r="O812" s="78" t="s">
        <v>1187</v>
      </c>
      <c r="P812" s="78" t="str">
        <f t="shared" si="204"/>
        <v>CIC</v>
      </c>
      <c r="S812" s="78" t="str">
        <f t="shared" si="205"/>
        <v/>
      </c>
      <c r="T812" s="113">
        <v>44602.606851851851</v>
      </c>
      <c r="U812" s="78" t="s">
        <v>1397</v>
      </c>
      <c r="V812" s="78" t="str">
        <f t="shared" si="206"/>
        <v>PLOEG</v>
      </c>
      <c r="W812" s="113">
        <v>44602.613900462966</v>
      </c>
      <c r="X812" s="113">
        <f t="shared" si="207"/>
        <v>3.1944444417604245E-3</v>
      </c>
      <c r="Y812" s="113">
        <f t="shared" si="208"/>
        <v>6.7939814834971912E-3</v>
      </c>
      <c r="Z812" s="113">
        <f t="shared" si="209"/>
        <v>7.0486111144418828E-3</v>
      </c>
      <c r="AB812" s="2">
        <f t="shared" si="210"/>
        <v>587</v>
      </c>
      <c r="AC812" s="2">
        <f t="shared" si="210"/>
        <v>609</v>
      </c>
      <c r="AE812" s="2" t="str">
        <f t="shared" si="211"/>
        <v/>
      </c>
      <c r="AF812" s="2" t="str">
        <f t="shared" si="212"/>
        <v/>
      </c>
      <c r="AG812" s="2">
        <f t="shared" si="213"/>
        <v>587</v>
      </c>
      <c r="AH812" s="2" t="str">
        <f t="shared" si="214"/>
        <v/>
      </c>
      <c r="AI812" s="2" t="str">
        <f t="shared" si="215"/>
        <v/>
      </c>
      <c r="AK812" s="2" t="str">
        <f t="shared" si="216"/>
        <v/>
      </c>
      <c r="AL812" s="2" t="str">
        <f t="shared" si="217"/>
        <v/>
      </c>
      <c r="AM812" s="2">
        <f t="shared" si="218"/>
        <v>609</v>
      </c>
      <c r="AN812" s="2" t="str">
        <f t="shared" si="219"/>
        <v/>
      </c>
      <c r="AO812" s="2" t="str">
        <f t="shared" si="220"/>
        <v/>
      </c>
    </row>
    <row r="813" spans="1:41" x14ac:dyDescent="0.3">
      <c r="A813" s="111">
        <v>44602.714166666665</v>
      </c>
      <c r="B813" s="78" t="s">
        <v>2062</v>
      </c>
      <c r="C813" s="78" t="s">
        <v>951</v>
      </c>
      <c r="F813" s="78" t="s">
        <v>809</v>
      </c>
      <c r="G813" s="78" t="s">
        <v>114</v>
      </c>
      <c r="H813" s="112" t="s">
        <v>214</v>
      </c>
      <c r="I813" s="112">
        <v>2</v>
      </c>
      <c r="J813" s="113">
        <v>44602.713750000003</v>
      </c>
      <c r="K813" s="113">
        <v>44602.714166666665</v>
      </c>
      <c r="M813" s="113">
        <v>44602.715046296296</v>
      </c>
      <c r="N813" s="113">
        <v>44602.715081018519</v>
      </c>
      <c r="O813" s="78" t="s">
        <v>1187</v>
      </c>
      <c r="P813" s="78" t="str">
        <f t="shared" si="204"/>
        <v>CIC</v>
      </c>
      <c r="S813" s="78" t="str">
        <f t="shared" si="205"/>
        <v/>
      </c>
      <c r="T813" s="113">
        <v>44602.72587962963</v>
      </c>
      <c r="U813" s="78" t="s">
        <v>1344</v>
      </c>
      <c r="V813" s="78" t="str">
        <f t="shared" si="206"/>
        <v>PLOEG</v>
      </c>
      <c r="W813" s="113">
        <v>44602.750601851854</v>
      </c>
      <c r="X813" s="113">
        <f t="shared" si="207"/>
        <v>8.7962963152676821E-4</v>
      </c>
      <c r="Y813" s="113">
        <f t="shared" si="208"/>
        <v>1.0833333333721384E-2</v>
      </c>
      <c r="Z813" s="113">
        <f t="shared" si="209"/>
        <v>2.4722222224227153E-2</v>
      </c>
      <c r="AB813" s="2">
        <f t="shared" si="210"/>
        <v>936</v>
      </c>
      <c r="AC813" s="2">
        <f t="shared" si="210"/>
        <v>2136</v>
      </c>
      <c r="AE813" s="2" t="str">
        <f t="shared" si="211"/>
        <v/>
      </c>
      <c r="AF813" s="2" t="str">
        <f t="shared" si="212"/>
        <v/>
      </c>
      <c r="AG813" s="2">
        <f t="shared" si="213"/>
        <v>936</v>
      </c>
      <c r="AH813" s="2" t="str">
        <f t="shared" si="214"/>
        <v/>
      </c>
      <c r="AI813" s="2" t="str">
        <f t="shared" si="215"/>
        <v/>
      </c>
      <c r="AK813" s="2" t="str">
        <f t="shared" si="216"/>
        <v/>
      </c>
      <c r="AL813" s="2" t="str">
        <f t="shared" si="217"/>
        <v/>
      </c>
      <c r="AM813" s="2">
        <f t="shared" si="218"/>
        <v>2136</v>
      </c>
      <c r="AN813" s="2" t="str">
        <f t="shared" si="219"/>
        <v/>
      </c>
      <c r="AO813" s="2" t="str">
        <f t="shared" si="220"/>
        <v/>
      </c>
    </row>
    <row r="814" spans="1:41" x14ac:dyDescent="0.3">
      <c r="A814" s="111">
        <v>44602.827361111114</v>
      </c>
      <c r="B814" s="78" t="s">
        <v>2063</v>
      </c>
      <c r="C814" s="78" t="s">
        <v>835</v>
      </c>
      <c r="D814" s="78" t="s">
        <v>1207</v>
      </c>
      <c r="E814" s="78">
        <v>50</v>
      </c>
      <c r="F814" s="78" t="s">
        <v>807</v>
      </c>
      <c r="G814" s="78" t="s">
        <v>90</v>
      </c>
      <c r="H814" s="112" t="s">
        <v>284</v>
      </c>
      <c r="I814" s="112">
        <v>2</v>
      </c>
      <c r="J814" s="113">
        <v>44602.824895833335</v>
      </c>
      <c r="K814" s="113">
        <v>44602.827361111114</v>
      </c>
      <c r="M814" s="113">
        <v>44602.828946759262</v>
      </c>
      <c r="N814" s="113">
        <v>44602.82949074074</v>
      </c>
      <c r="O814" s="78" t="s">
        <v>1187</v>
      </c>
      <c r="P814" s="78" t="str">
        <f t="shared" si="204"/>
        <v>CIC</v>
      </c>
      <c r="S814" s="78" t="str">
        <f t="shared" si="205"/>
        <v/>
      </c>
      <c r="T814" s="113">
        <v>44602.838263888887</v>
      </c>
      <c r="U814" s="78" t="s">
        <v>1200</v>
      </c>
      <c r="V814" s="78" t="str">
        <f t="shared" si="206"/>
        <v>PLOEG</v>
      </c>
      <c r="W814" s="113">
        <v>44602.859872685185</v>
      </c>
      <c r="X814" s="113">
        <f t="shared" si="207"/>
        <v>1.5856481477385387E-3</v>
      </c>
      <c r="Y814" s="113">
        <f t="shared" si="208"/>
        <v>9.3171296248328872E-3</v>
      </c>
      <c r="Z814" s="113">
        <f t="shared" si="209"/>
        <v>2.1608796298096422E-2</v>
      </c>
      <c r="AB814" s="2">
        <f t="shared" si="210"/>
        <v>805</v>
      </c>
      <c r="AC814" s="2">
        <f t="shared" si="210"/>
        <v>1867</v>
      </c>
      <c r="AE814" s="2" t="str">
        <f t="shared" si="211"/>
        <v/>
      </c>
      <c r="AF814" s="2" t="str">
        <f t="shared" si="212"/>
        <v/>
      </c>
      <c r="AG814" s="2">
        <f t="shared" si="213"/>
        <v>805</v>
      </c>
      <c r="AH814" s="2" t="str">
        <f t="shared" si="214"/>
        <v/>
      </c>
      <c r="AI814" s="2" t="str">
        <f t="shared" si="215"/>
        <v/>
      </c>
      <c r="AK814" s="2" t="str">
        <f t="shared" si="216"/>
        <v/>
      </c>
      <c r="AL814" s="2" t="str">
        <f t="shared" si="217"/>
        <v/>
      </c>
      <c r="AM814" s="2">
        <f t="shared" si="218"/>
        <v>1867</v>
      </c>
      <c r="AN814" s="2" t="str">
        <f t="shared" si="219"/>
        <v/>
      </c>
      <c r="AO814" s="2" t="str">
        <f t="shared" si="220"/>
        <v/>
      </c>
    </row>
    <row r="815" spans="1:41" x14ac:dyDescent="0.3">
      <c r="A815" s="111">
        <v>44602.843217592592</v>
      </c>
      <c r="B815" s="78" t="s">
        <v>2064</v>
      </c>
      <c r="C815" s="78" t="s">
        <v>846</v>
      </c>
      <c r="D815" s="78" t="s">
        <v>1199</v>
      </c>
      <c r="E815" s="78">
        <v>991</v>
      </c>
      <c r="F815" s="78" t="s">
        <v>809</v>
      </c>
      <c r="G815" s="78" t="s">
        <v>92</v>
      </c>
      <c r="H815" s="112" t="s">
        <v>204</v>
      </c>
      <c r="I815" s="112">
        <v>2</v>
      </c>
      <c r="J815" s="113">
        <v>44602.842662037037</v>
      </c>
      <c r="K815" s="113">
        <v>44602.843217592592</v>
      </c>
      <c r="M815" s="113">
        <v>44602.843645833331</v>
      </c>
      <c r="N815" s="113">
        <v>44602.843935185185</v>
      </c>
      <c r="O815" s="78" t="s">
        <v>1185</v>
      </c>
      <c r="P815" s="78" t="str">
        <f t="shared" si="204"/>
        <v>CIC</v>
      </c>
      <c r="Q815" s="113">
        <v>44602.84648148148</v>
      </c>
      <c r="R815" s="78" t="s">
        <v>1203</v>
      </c>
      <c r="S815" s="78" t="str">
        <f t="shared" si="205"/>
        <v>PLOEG</v>
      </c>
      <c r="T815" s="113">
        <v>44602.85019675926</v>
      </c>
      <c r="U815" s="78" t="s">
        <v>1203</v>
      </c>
      <c r="V815" s="78" t="str">
        <f t="shared" si="206"/>
        <v>PLOEG</v>
      </c>
      <c r="W815" s="113">
        <v>44602.856828703705</v>
      </c>
      <c r="X815" s="113">
        <f t="shared" si="207"/>
        <v>4.2824073898373172E-4</v>
      </c>
      <c r="Y815" s="113">
        <f t="shared" si="208"/>
        <v>6.550925929332152E-3</v>
      </c>
      <c r="Z815" s="113">
        <f t="shared" si="209"/>
        <v>6.6319444449618459E-3</v>
      </c>
      <c r="AB815" s="2">
        <f t="shared" si="210"/>
        <v>566</v>
      </c>
      <c r="AC815" s="2">
        <f t="shared" si="210"/>
        <v>573</v>
      </c>
      <c r="AE815" s="2" t="str">
        <f t="shared" si="211"/>
        <v/>
      </c>
      <c r="AF815" s="2" t="str">
        <f t="shared" si="212"/>
        <v/>
      </c>
      <c r="AG815" s="2">
        <f t="shared" si="213"/>
        <v>566</v>
      </c>
      <c r="AH815" s="2" t="str">
        <f t="shared" si="214"/>
        <v/>
      </c>
      <c r="AI815" s="2" t="str">
        <f t="shared" si="215"/>
        <v/>
      </c>
      <c r="AK815" s="2" t="str">
        <f t="shared" si="216"/>
        <v/>
      </c>
      <c r="AL815" s="2" t="str">
        <f t="shared" si="217"/>
        <v/>
      </c>
      <c r="AM815" s="2">
        <f t="shared" si="218"/>
        <v>573</v>
      </c>
      <c r="AN815" s="2" t="str">
        <f t="shared" si="219"/>
        <v/>
      </c>
      <c r="AO815" s="2" t="str">
        <f t="shared" si="220"/>
        <v/>
      </c>
    </row>
    <row r="816" spans="1:41" x14ac:dyDescent="0.3">
      <c r="A816" s="111">
        <v>44603.005347222221</v>
      </c>
      <c r="B816" s="78" t="s">
        <v>2065</v>
      </c>
      <c r="C816" s="78" t="s">
        <v>846</v>
      </c>
      <c r="D816" s="78" t="s">
        <v>1542</v>
      </c>
      <c r="E816" s="78">
        <v>3</v>
      </c>
      <c r="F816" s="78" t="s">
        <v>809</v>
      </c>
      <c r="G816" s="78" t="s">
        <v>86</v>
      </c>
      <c r="H816" s="112" t="s">
        <v>314</v>
      </c>
      <c r="I816" s="112">
        <v>4</v>
      </c>
      <c r="J816" s="113">
        <v>44603.004201388889</v>
      </c>
      <c r="K816" s="113">
        <v>44603.005347222221</v>
      </c>
      <c r="M816" s="113">
        <v>44603.006840277776</v>
      </c>
      <c r="N816" s="113">
        <v>44603.00744212963</v>
      </c>
      <c r="O816" s="78" t="s">
        <v>1187</v>
      </c>
      <c r="P816" s="78" t="str">
        <f t="shared" si="204"/>
        <v>CIC</v>
      </c>
      <c r="Q816" s="113">
        <v>44603.013344907406</v>
      </c>
      <c r="R816" s="78" t="s">
        <v>1203</v>
      </c>
      <c r="S816" s="78" t="str">
        <f t="shared" si="205"/>
        <v>PLOEG</v>
      </c>
      <c r="T816" s="113">
        <v>44603.020844907405</v>
      </c>
      <c r="U816" s="78" t="s">
        <v>1203</v>
      </c>
      <c r="V816" s="78" t="str">
        <f t="shared" si="206"/>
        <v>PLOEG</v>
      </c>
      <c r="W816" s="113">
        <v>44603.037499999999</v>
      </c>
      <c r="X816" s="113">
        <f t="shared" si="207"/>
        <v>1.4930555553291924E-3</v>
      </c>
      <c r="Y816" s="113">
        <f t="shared" si="208"/>
        <v>1.4004629629198462E-2</v>
      </c>
      <c r="Z816" s="113">
        <f t="shared" si="209"/>
        <v>1.6655092593282461E-2</v>
      </c>
      <c r="AB816" s="2">
        <f t="shared" si="210"/>
        <v>1210</v>
      </c>
      <c r="AC816" s="2">
        <f t="shared" si="210"/>
        <v>1439</v>
      </c>
      <c r="AE816" s="2" t="str">
        <f t="shared" si="211"/>
        <v/>
      </c>
      <c r="AF816" s="2" t="str">
        <f t="shared" si="212"/>
        <v/>
      </c>
      <c r="AG816" s="2" t="str">
        <f t="shared" si="213"/>
        <v/>
      </c>
      <c r="AH816" s="2" t="str">
        <f t="shared" si="214"/>
        <v/>
      </c>
      <c r="AI816" s="2">
        <f t="shared" si="215"/>
        <v>1210</v>
      </c>
      <c r="AK816" s="2" t="str">
        <f t="shared" si="216"/>
        <v/>
      </c>
      <c r="AL816" s="2" t="str">
        <f t="shared" si="217"/>
        <v/>
      </c>
      <c r="AM816" s="2" t="str">
        <f t="shared" si="218"/>
        <v/>
      </c>
      <c r="AN816" s="2" t="str">
        <f t="shared" si="219"/>
        <v/>
      </c>
      <c r="AO816" s="2">
        <f t="shared" si="220"/>
        <v>1439</v>
      </c>
    </row>
    <row r="817" spans="1:41" x14ac:dyDescent="0.3">
      <c r="A817" s="111">
        <v>44603.328703703701</v>
      </c>
      <c r="B817" s="78" t="s">
        <v>2066</v>
      </c>
      <c r="C817" s="78" t="s">
        <v>886</v>
      </c>
      <c r="D817" s="78" t="s">
        <v>1318</v>
      </c>
      <c r="E817" s="78">
        <v>7</v>
      </c>
      <c r="F817" s="78" t="s">
        <v>809</v>
      </c>
      <c r="G817" s="78" t="s">
        <v>134</v>
      </c>
      <c r="H817" s="112" t="s">
        <v>278</v>
      </c>
      <c r="I817" s="112">
        <v>3</v>
      </c>
      <c r="J817" s="113">
        <v>44603.32707175926</v>
      </c>
      <c r="K817" s="113">
        <v>44603.328703703701</v>
      </c>
      <c r="M817" s="113">
        <v>44603.330740740741</v>
      </c>
      <c r="N817" s="113">
        <v>44603.333356481482</v>
      </c>
      <c r="O817" s="78" t="s">
        <v>1185</v>
      </c>
      <c r="P817" s="78" t="str">
        <f t="shared" si="204"/>
        <v>CIC</v>
      </c>
      <c r="S817" s="78" t="str">
        <f t="shared" si="205"/>
        <v/>
      </c>
      <c r="T817" s="113">
        <v>44603.334826388891</v>
      </c>
      <c r="U817" s="78" t="s">
        <v>1267</v>
      </c>
      <c r="V817" s="78" t="str">
        <f t="shared" si="206"/>
        <v>PLOEG</v>
      </c>
      <c r="W817" s="113">
        <v>44603.345416666663</v>
      </c>
      <c r="X817" s="113">
        <f t="shared" si="207"/>
        <v>2.0370370402815752E-3</v>
      </c>
      <c r="Y817" s="113">
        <f t="shared" si="208"/>
        <v>4.0856481500668451E-3</v>
      </c>
      <c r="Z817" s="113">
        <f t="shared" si="209"/>
        <v>1.0590277772280388E-2</v>
      </c>
      <c r="AB817" s="2">
        <f t="shared" si="210"/>
        <v>353</v>
      </c>
      <c r="AC817" s="2">
        <f t="shared" si="210"/>
        <v>915</v>
      </c>
      <c r="AE817" s="2" t="str">
        <f t="shared" si="211"/>
        <v/>
      </c>
      <c r="AF817" s="2" t="str">
        <f t="shared" si="212"/>
        <v/>
      </c>
      <c r="AG817" s="2" t="str">
        <f t="shared" si="213"/>
        <v/>
      </c>
      <c r="AH817" s="2">
        <f t="shared" si="214"/>
        <v>353</v>
      </c>
      <c r="AI817" s="2" t="str">
        <f t="shared" si="215"/>
        <v/>
      </c>
      <c r="AK817" s="2" t="str">
        <f t="shared" si="216"/>
        <v/>
      </c>
      <c r="AL817" s="2" t="str">
        <f t="shared" si="217"/>
        <v/>
      </c>
      <c r="AM817" s="2" t="str">
        <f t="shared" si="218"/>
        <v/>
      </c>
      <c r="AN817" s="2">
        <f t="shared" si="219"/>
        <v>915</v>
      </c>
      <c r="AO817" s="2" t="str">
        <f t="shared" si="220"/>
        <v/>
      </c>
    </row>
    <row r="818" spans="1:41" x14ac:dyDescent="0.3">
      <c r="A818" s="111">
        <v>44603.376574074071</v>
      </c>
      <c r="B818" s="78" t="s">
        <v>2067</v>
      </c>
      <c r="C818" s="78" t="s">
        <v>886</v>
      </c>
      <c r="D818" s="78" t="s">
        <v>1207</v>
      </c>
      <c r="F818" s="78" t="s">
        <v>807</v>
      </c>
      <c r="G818" s="78" t="s">
        <v>116</v>
      </c>
      <c r="H818" s="112" t="s">
        <v>228</v>
      </c>
      <c r="I818" s="112">
        <v>2</v>
      </c>
      <c r="J818" s="113">
        <v>44603.376157407409</v>
      </c>
      <c r="K818" s="113">
        <v>44603.376574074071</v>
      </c>
      <c r="M818" s="113">
        <v>44603.37672453704</v>
      </c>
      <c r="P818" s="78" t="str">
        <f t="shared" si="204"/>
        <v/>
      </c>
      <c r="Q818" s="113">
        <v>44603.377129629633</v>
      </c>
      <c r="R818" s="78" t="s">
        <v>1185</v>
      </c>
      <c r="S818" s="78" t="str">
        <f t="shared" si="205"/>
        <v>CIC</v>
      </c>
      <c r="V818" s="78" t="str">
        <f t="shared" si="206"/>
        <v/>
      </c>
      <c r="W818" s="113">
        <v>44603.394780092596</v>
      </c>
      <c r="X818" s="113">
        <f t="shared" si="207"/>
        <v>1.5046296903165057E-4</v>
      </c>
      <c r="Y818" s="113" t="str">
        <f t="shared" si="208"/>
        <v/>
      </c>
      <c r="Z818" s="113" t="str">
        <f t="shared" si="209"/>
        <v/>
      </c>
      <c r="AB818" s="2" t="str">
        <f t="shared" si="210"/>
        <v/>
      </c>
      <c r="AC818" s="2" t="str">
        <f t="shared" si="210"/>
        <v/>
      </c>
      <c r="AE818" s="2" t="str">
        <f t="shared" si="211"/>
        <v/>
      </c>
      <c r="AF818" s="2" t="str">
        <f t="shared" si="212"/>
        <v/>
      </c>
      <c r="AG818" s="2" t="str">
        <f t="shared" si="213"/>
        <v/>
      </c>
      <c r="AH818" s="2" t="str">
        <f t="shared" si="214"/>
        <v/>
      </c>
      <c r="AI818" s="2" t="str">
        <f t="shared" si="215"/>
        <v/>
      </c>
      <c r="AK818" s="2" t="str">
        <f t="shared" si="216"/>
        <v/>
      </c>
      <c r="AL818" s="2" t="str">
        <f t="shared" si="217"/>
        <v/>
      </c>
      <c r="AM818" s="2" t="str">
        <f t="shared" si="218"/>
        <v/>
      </c>
      <c r="AN818" s="2" t="str">
        <f t="shared" si="219"/>
        <v/>
      </c>
      <c r="AO818" s="2" t="str">
        <f t="shared" si="220"/>
        <v/>
      </c>
    </row>
    <row r="819" spans="1:41" x14ac:dyDescent="0.3">
      <c r="A819" s="111">
        <v>44603.376574074071</v>
      </c>
      <c r="B819" s="78" t="s">
        <v>2067</v>
      </c>
      <c r="C819" s="78" t="s">
        <v>850</v>
      </c>
      <c r="D819" s="78" t="s">
        <v>1207</v>
      </c>
      <c r="F819" s="78" t="s">
        <v>807</v>
      </c>
      <c r="G819" s="78" t="s">
        <v>116</v>
      </c>
      <c r="H819" s="112" t="s">
        <v>228</v>
      </c>
      <c r="I819" s="112">
        <v>2</v>
      </c>
      <c r="J819" s="113">
        <v>44603.376157407409</v>
      </c>
      <c r="K819" s="113">
        <v>44603.376574074071</v>
      </c>
      <c r="M819" s="113">
        <v>44603.376863425925</v>
      </c>
      <c r="P819" s="78" t="str">
        <f t="shared" si="204"/>
        <v/>
      </c>
      <c r="Q819" s="113">
        <v>44603.377083333333</v>
      </c>
      <c r="R819" s="78" t="s">
        <v>1185</v>
      </c>
      <c r="S819" s="78" t="str">
        <f t="shared" si="205"/>
        <v>CIC</v>
      </c>
      <c r="T819" s="113">
        <v>44603.381585648145</v>
      </c>
      <c r="U819" s="78" t="s">
        <v>1185</v>
      </c>
      <c r="V819" s="78" t="str">
        <f t="shared" si="206"/>
        <v>CIC</v>
      </c>
      <c r="W819" s="113">
        <v>44603.391967592594</v>
      </c>
      <c r="X819" s="113">
        <f t="shared" si="207"/>
        <v>2.8935185400769114E-4</v>
      </c>
      <c r="Y819" s="113">
        <f t="shared" si="208"/>
        <v>4.7222222201526165E-3</v>
      </c>
      <c r="Z819" s="113">
        <f t="shared" si="209"/>
        <v>1.0381944448454306E-2</v>
      </c>
      <c r="AB819" s="2">
        <f t="shared" si="210"/>
        <v>408</v>
      </c>
      <c r="AC819" s="2">
        <f t="shared" si="210"/>
        <v>897</v>
      </c>
      <c r="AE819" s="2" t="str">
        <f t="shared" si="211"/>
        <v/>
      </c>
      <c r="AF819" s="2" t="str">
        <f t="shared" si="212"/>
        <v/>
      </c>
      <c r="AG819" s="2">
        <f t="shared" si="213"/>
        <v>408</v>
      </c>
      <c r="AH819" s="2" t="str">
        <f t="shared" si="214"/>
        <v/>
      </c>
      <c r="AI819" s="2" t="str">
        <f t="shared" si="215"/>
        <v/>
      </c>
      <c r="AK819" s="2" t="str">
        <f t="shared" si="216"/>
        <v/>
      </c>
      <c r="AL819" s="2" t="str">
        <f t="shared" si="217"/>
        <v/>
      </c>
      <c r="AM819" s="2">
        <f t="shared" si="218"/>
        <v>897</v>
      </c>
      <c r="AN819" s="2" t="str">
        <f t="shared" si="219"/>
        <v/>
      </c>
      <c r="AO819" s="2" t="str">
        <f t="shared" si="220"/>
        <v/>
      </c>
    </row>
    <row r="820" spans="1:41" x14ac:dyDescent="0.3">
      <c r="A820" s="111">
        <v>44603.38386574074</v>
      </c>
      <c r="B820" s="78" t="s">
        <v>2068</v>
      </c>
      <c r="C820" s="78" t="s">
        <v>850</v>
      </c>
      <c r="D820" s="78" t="s">
        <v>1794</v>
      </c>
      <c r="E820" s="78">
        <v>14</v>
      </c>
      <c r="F820" s="78" t="s">
        <v>807</v>
      </c>
      <c r="G820" s="78" t="s">
        <v>90</v>
      </c>
      <c r="H820" s="112" t="s">
        <v>282</v>
      </c>
      <c r="I820" s="112">
        <v>2</v>
      </c>
      <c r="J820" s="113">
        <v>44603.383425925924</v>
      </c>
      <c r="K820" s="113">
        <v>44603.38386574074</v>
      </c>
      <c r="M820" s="113">
        <v>44603.392002314817</v>
      </c>
      <c r="P820" s="78" t="str">
        <f t="shared" si="204"/>
        <v/>
      </c>
      <c r="S820" s="78" t="str">
        <f t="shared" si="205"/>
        <v/>
      </c>
      <c r="T820" s="113">
        <v>44603.392025462963</v>
      </c>
      <c r="U820" s="78" t="s">
        <v>1185</v>
      </c>
      <c r="V820" s="78" t="str">
        <f t="shared" si="206"/>
        <v>CIC</v>
      </c>
      <c r="W820" s="113">
        <v>44603.4919212963</v>
      </c>
      <c r="X820" s="113">
        <f t="shared" si="207"/>
        <v>8.1365740770706907E-3</v>
      </c>
      <c r="Y820" s="113" t="str">
        <f t="shared" si="208"/>
        <v/>
      </c>
      <c r="Z820" s="113">
        <f t="shared" si="209"/>
        <v>9.9895833336631767E-2</v>
      </c>
      <c r="AB820" s="2" t="str">
        <f t="shared" si="210"/>
        <v/>
      </c>
      <c r="AC820" s="2">
        <f t="shared" si="210"/>
        <v>8631</v>
      </c>
      <c r="AE820" s="2" t="str">
        <f t="shared" si="211"/>
        <v/>
      </c>
      <c r="AF820" s="2" t="str">
        <f t="shared" si="212"/>
        <v/>
      </c>
      <c r="AG820" s="2" t="str">
        <f t="shared" si="213"/>
        <v/>
      </c>
      <c r="AH820" s="2" t="str">
        <f t="shared" si="214"/>
        <v/>
      </c>
      <c r="AI820" s="2" t="str">
        <f t="shared" si="215"/>
        <v/>
      </c>
      <c r="AK820" s="2" t="str">
        <f t="shared" si="216"/>
        <v/>
      </c>
      <c r="AL820" s="2" t="str">
        <f t="shared" si="217"/>
        <v/>
      </c>
      <c r="AM820" s="2">
        <f t="shared" si="218"/>
        <v>8631</v>
      </c>
      <c r="AN820" s="2" t="str">
        <f t="shared" si="219"/>
        <v/>
      </c>
      <c r="AO820" s="2" t="str">
        <f t="shared" si="220"/>
        <v/>
      </c>
    </row>
    <row r="821" spans="1:41" x14ac:dyDescent="0.3">
      <c r="A821" s="111">
        <v>44603.38386574074</v>
      </c>
      <c r="B821" s="78" t="s">
        <v>2068</v>
      </c>
      <c r="C821" s="78" t="s">
        <v>886</v>
      </c>
      <c r="D821" s="78" t="s">
        <v>1794</v>
      </c>
      <c r="E821" s="78">
        <v>14</v>
      </c>
      <c r="F821" s="78" t="s">
        <v>807</v>
      </c>
      <c r="G821" s="78" t="s">
        <v>90</v>
      </c>
      <c r="H821" s="112" t="s">
        <v>282</v>
      </c>
      <c r="I821" s="112">
        <v>2</v>
      </c>
      <c r="J821" s="113">
        <v>44603.383425925924</v>
      </c>
      <c r="K821" s="113">
        <v>44603.38386574074</v>
      </c>
      <c r="M821" s="113">
        <v>44603.394780092596</v>
      </c>
      <c r="P821" s="78" t="str">
        <f t="shared" si="204"/>
        <v/>
      </c>
      <c r="Q821" s="113">
        <v>44603.394791666666</v>
      </c>
      <c r="R821" s="78" t="s">
        <v>1187</v>
      </c>
      <c r="S821" s="78" t="str">
        <f t="shared" si="205"/>
        <v>CIC</v>
      </c>
      <c r="V821" s="78" t="str">
        <f t="shared" si="206"/>
        <v/>
      </c>
      <c r="W821" s="113">
        <v>44603.394861111112</v>
      </c>
      <c r="X821" s="113">
        <f t="shared" si="207"/>
        <v>1.0914351856627036E-2</v>
      </c>
      <c r="Y821" s="113" t="str">
        <f t="shared" si="208"/>
        <v/>
      </c>
      <c r="Z821" s="113" t="str">
        <f t="shared" si="209"/>
        <v/>
      </c>
      <c r="AB821" s="2" t="str">
        <f t="shared" si="210"/>
        <v/>
      </c>
      <c r="AC821" s="2" t="str">
        <f t="shared" si="210"/>
        <v/>
      </c>
      <c r="AE821" s="2" t="str">
        <f t="shared" si="211"/>
        <v/>
      </c>
      <c r="AF821" s="2" t="str">
        <f t="shared" si="212"/>
        <v/>
      </c>
      <c r="AG821" s="2" t="str">
        <f t="shared" si="213"/>
        <v/>
      </c>
      <c r="AH821" s="2" t="str">
        <f t="shared" si="214"/>
        <v/>
      </c>
      <c r="AI821" s="2" t="str">
        <f t="shared" si="215"/>
        <v/>
      </c>
      <c r="AK821" s="2" t="str">
        <f t="shared" si="216"/>
        <v/>
      </c>
      <c r="AL821" s="2" t="str">
        <f t="shared" si="217"/>
        <v/>
      </c>
      <c r="AM821" s="2" t="str">
        <f t="shared" si="218"/>
        <v/>
      </c>
      <c r="AN821" s="2" t="str">
        <f t="shared" si="219"/>
        <v/>
      </c>
      <c r="AO821" s="2" t="str">
        <f t="shared" si="220"/>
        <v/>
      </c>
    </row>
    <row r="822" spans="1:41" x14ac:dyDescent="0.3">
      <c r="A822" s="111">
        <v>44603.394803240742</v>
      </c>
      <c r="B822" s="78" t="s">
        <v>2069</v>
      </c>
      <c r="C822" s="78" t="s">
        <v>886</v>
      </c>
      <c r="D822" s="78" t="s">
        <v>2056</v>
      </c>
      <c r="F822" s="78" t="s">
        <v>808</v>
      </c>
      <c r="G822" s="78" t="s">
        <v>138</v>
      </c>
      <c r="H822" s="112" t="s">
        <v>276</v>
      </c>
      <c r="I822" s="112">
        <v>4</v>
      </c>
      <c r="J822" s="113">
        <v>44603.394803240742</v>
      </c>
      <c r="K822" s="113">
        <v>44603.394803240742</v>
      </c>
      <c r="M822" s="113">
        <v>44603.394918981481</v>
      </c>
      <c r="N822" s="113">
        <v>44603.395266203705</v>
      </c>
      <c r="O822" s="78" t="s">
        <v>1185</v>
      </c>
      <c r="P822" s="78" t="str">
        <f t="shared" si="204"/>
        <v>CIC</v>
      </c>
      <c r="S822" s="78" t="str">
        <f t="shared" si="205"/>
        <v/>
      </c>
      <c r="V822" s="78" t="str">
        <f t="shared" si="206"/>
        <v/>
      </c>
      <c r="W822" s="113">
        <v>44603.407349537039</v>
      </c>
      <c r="X822" s="113">
        <f t="shared" si="207"/>
        <v>1.1574073869269341E-4</v>
      </c>
      <c r="Y822" s="113" t="str">
        <f t="shared" si="208"/>
        <v/>
      </c>
      <c r="Z822" s="113" t="str">
        <f t="shared" si="209"/>
        <v/>
      </c>
      <c r="AB822" s="2" t="str">
        <f t="shared" si="210"/>
        <v/>
      </c>
      <c r="AC822" s="2" t="str">
        <f t="shared" si="210"/>
        <v/>
      </c>
      <c r="AE822" s="2" t="str">
        <f t="shared" si="211"/>
        <v/>
      </c>
      <c r="AF822" s="2" t="str">
        <f t="shared" si="212"/>
        <v/>
      </c>
      <c r="AG822" s="2" t="str">
        <f t="shared" si="213"/>
        <v/>
      </c>
      <c r="AH822" s="2" t="str">
        <f t="shared" si="214"/>
        <v/>
      </c>
      <c r="AI822" s="2" t="str">
        <f t="shared" si="215"/>
        <v/>
      </c>
      <c r="AK822" s="2" t="str">
        <f t="shared" si="216"/>
        <v/>
      </c>
      <c r="AL822" s="2" t="str">
        <f t="shared" si="217"/>
        <v/>
      </c>
      <c r="AM822" s="2" t="str">
        <f t="shared" si="218"/>
        <v/>
      </c>
      <c r="AN822" s="2" t="str">
        <f t="shared" si="219"/>
        <v/>
      </c>
      <c r="AO822" s="2" t="str">
        <f t="shared" si="220"/>
        <v/>
      </c>
    </row>
    <row r="823" spans="1:41" x14ac:dyDescent="0.3">
      <c r="A823" s="111">
        <v>44603.417094907411</v>
      </c>
      <c r="B823" s="78" t="s">
        <v>2070</v>
      </c>
      <c r="C823" s="78" t="s">
        <v>886</v>
      </c>
      <c r="D823" s="78" t="s">
        <v>1193</v>
      </c>
      <c r="E823" s="78">
        <v>29</v>
      </c>
      <c r="F823" s="78" t="s">
        <v>809</v>
      </c>
      <c r="G823" s="78" t="s">
        <v>98</v>
      </c>
      <c r="H823" s="112" t="s">
        <v>254</v>
      </c>
      <c r="I823" s="112">
        <v>3</v>
      </c>
      <c r="J823" s="113">
        <v>44603.417094907411</v>
      </c>
      <c r="K823" s="113">
        <v>44603.417094907411</v>
      </c>
      <c r="M823" s="113">
        <v>44603.417442129627</v>
      </c>
      <c r="P823" s="78" t="str">
        <f t="shared" si="204"/>
        <v/>
      </c>
      <c r="S823" s="78" t="str">
        <f t="shared" si="205"/>
        <v/>
      </c>
      <c r="V823" s="78" t="str">
        <f t="shared" si="206"/>
        <v/>
      </c>
      <c r="W823" s="113">
        <v>44603.452314814815</v>
      </c>
      <c r="X823" s="113">
        <f t="shared" si="207"/>
        <v>3.4722221607808024E-4</v>
      </c>
      <c r="Y823" s="113" t="str">
        <f t="shared" si="208"/>
        <v/>
      </c>
      <c r="Z823" s="113" t="str">
        <f t="shared" si="209"/>
        <v/>
      </c>
      <c r="AB823" s="2" t="str">
        <f t="shared" si="210"/>
        <v/>
      </c>
      <c r="AC823" s="2" t="str">
        <f t="shared" si="210"/>
        <v/>
      </c>
      <c r="AE823" s="2" t="str">
        <f t="shared" si="211"/>
        <v/>
      </c>
      <c r="AF823" s="2" t="str">
        <f t="shared" si="212"/>
        <v/>
      </c>
      <c r="AG823" s="2" t="str">
        <f t="shared" si="213"/>
        <v/>
      </c>
      <c r="AH823" s="2" t="str">
        <f t="shared" si="214"/>
        <v/>
      </c>
      <c r="AI823" s="2" t="str">
        <f t="shared" si="215"/>
        <v/>
      </c>
      <c r="AK823" s="2" t="str">
        <f t="shared" si="216"/>
        <v/>
      </c>
      <c r="AL823" s="2" t="str">
        <f t="shared" si="217"/>
        <v/>
      </c>
      <c r="AM823" s="2" t="str">
        <f t="shared" si="218"/>
        <v/>
      </c>
      <c r="AN823" s="2" t="str">
        <f t="shared" si="219"/>
        <v/>
      </c>
      <c r="AO823" s="2" t="str">
        <f t="shared" si="220"/>
        <v/>
      </c>
    </row>
    <row r="824" spans="1:41" x14ac:dyDescent="0.3">
      <c r="A824" s="111">
        <v>44603.492326388892</v>
      </c>
      <c r="B824" s="78" t="s">
        <v>2071</v>
      </c>
      <c r="C824" s="78" t="s">
        <v>886</v>
      </c>
      <c r="D824" s="78" t="s">
        <v>1697</v>
      </c>
      <c r="F824" s="78" t="s">
        <v>808</v>
      </c>
      <c r="G824" s="78" t="s">
        <v>106</v>
      </c>
      <c r="H824" s="112" t="s">
        <v>212</v>
      </c>
      <c r="I824" s="112">
        <v>4</v>
      </c>
      <c r="J824" s="113">
        <v>44603.491643518515</v>
      </c>
      <c r="K824" s="113">
        <v>44603.492326388892</v>
      </c>
      <c r="M824" s="113">
        <v>44603.492418981485</v>
      </c>
      <c r="P824" s="78" t="str">
        <f t="shared" si="204"/>
        <v/>
      </c>
      <c r="Q824" s="113">
        <v>44603.492719907408</v>
      </c>
      <c r="R824" s="78" t="s">
        <v>1267</v>
      </c>
      <c r="S824" s="78" t="str">
        <f t="shared" si="205"/>
        <v>PLOEG</v>
      </c>
      <c r="T824" s="113">
        <v>44603.498923611114</v>
      </c>
      <c r="U824" s="78" t="s">
        <v>1267</v>
      </c>
      <c r="V824" s="78" t="str">
        <f t="shared" si="206"/>
        <v>PLOEG</v>
      </c>
      <c r="W824" s="113">
        <v>44603.503622685188</v>
      </c>
      <c r="X824" s="113">
        <f t="shared" si="207"/>
        <v>9.2592592409346253E-5</v>
      </c>
      <c r="Y824" s="113">
        <f t="shared" si="208"/>
        <v>6.5046296294895001E-3</v>
      </c>
      <c r="Z824" s="113">
        <f t="shared" si="209"/>
        <v>4.6990740738692693E-3</v>
      </c>
      <c r="AB824" s="2">
        <f t="shared" si="210"/>
        <v>562</v>
      </c>
      <c r="AC824" s="2">
        <f t="shared" si="210"/>
        <v>406</v>
      </c>
      <c r="AE824" s="2" t="str">
        <f t="shared" si="211"/>
        <v/>
      </c>
      <c r="AF824" s="2" t="str">
        <f t="shared" si="212"/>
        <v/>
      </c>
      <c r="AG824" s="2" t="str">
        <f t="shared" si="213"/>
        <v/>
      </c>
      <c r="AH824" s="2" t="str">
        <f t="shared" si="214"/>
        <v/>
      </c>
      <c r="AI824" s="2">
        <f t="shared" si="215"/>
        <v>562</v>
      </c>
      <c r="AK824" s="2" t="str">
        <f t="shared" si="216"/>
        <v/>
      </c>
      <c r="AL824" s="2" t="str">
        <f t="shared" si="217"/>
        <v/>
      </c>
      <c r="AM824" s="2" t="str">
        <f t="shared" si="218"/>
        <v/>
      </c>
      <c r="AN824" s="2" t="str">
        <f t="shared" si="219"/>
        <v/>
      </c>
      <c r="AO824" s="2">
        <f t="shared" si="220"/>
        <v>406</v>
      </c>
    </row>
    <row r="825" spans="1:41" x14ac:dyDescent="0.3">
      <c r="A825" s="111">
        <v>44603.497662037036</v>
      </c>
      <c r="B825" s="78" t="s">
        <v>2072</v>
      </c>
      <c r="C825" s="78" t="s">
        <v>850</v>
      </c>
      <c r="D825" s="78" t="s">
        <v>2047</v>
      </c>
      <c r="F825" s="78" t="s">
        <v>808</v>
      </c>
      <c r="G825" s="78" t="s">
        <v>94</v>
      </c>
      <c r="H825" s="112" t="s">
        <v>320</v>
      </c>
      <c r="I825" s="112">
        <v>3</v>
      </c>
      <c r="J825" s="113">
        <v>44603.497650462959</v>
      </c>
      <c r="K825" s="113">
        <v>44603.497662037036</v>
      </c>
      <c r="M825" s="113">
        <v>44603.49894675926</v>
      </c>
      <c r="N825" s="113">
        <v>44603.499490740738</v>
      </c>
      <c r="O825" s="78" t="s">
        <v>1185</v>
      </c>
      <c r="P825" s="78" t="str">
        <f t="shared" si="204"/>
        <v>CIC</v>
      </c>
      <c r="S825" s="78" t="str">
        <f t="shared" si="205"/>
        <v/>
      </c>
      <c r="T825" s="113">
        <v>44603.502106481479</v>
      </c>
      <c r="U825" s="78" t="s">
        <v>1344</v>
      </c>
      <c r="V825" s="78" t="str">
        <f t="shared" si="206"/>
        <v>PLOEG</v>
      </c>
      <c r="W825" s="113">
        <v>44603.511562500003</v>
      </c>
      <c r="X825" s="113">
        <f t="shared" si="207"/>
        <v>1.2847222242271528E-3</v>
      </c>
      <c r="Y825" s="113">
        <f t="shared" si="208"/>
        <v>3.159722218697425E-3</v>
      </c>
      <c r="Z825" s="113">
        <f t="shared" si="209"/>
        <v>9.456018524360843E-3</v>
      </c>
      <c r="AB825" s="2">
        <f t="shared" si="210"/>
        <v>273</v>
      </c>
      <c r="AC825" s="2">
        <f t="shared" si="210"/>
        <v>817</v>
      </c>
      <c r="AE825" s="2" t="str">
        <f t="shared" si="211"/>
        <v/>
      </c>
      <c r="AF825" s="2" t="str">
        <f t="shared" si="212"/>
        <v/>
      </c>
      <c r="AG825" s="2" t="str">
        <f t="shared" si="213"/>
        <v/>
      </c>
      <c r="AH825" s="2">
        <f t="shared" si="214"/>
        <v>273</v>
      </c>
      <c r="AI825" s="2" t="str">
        <f t="shared" si="215"/>
        <v/>
      </c>
      <c r="AK825" s="2" t="str">
        <f t="shared" si="216"/>
        <v/>
      </c>
      <c r="AL825" s="2" t="str">
        <f t="shared" si="217"/>
        <v/>
      </c>
      <c r="AM825" s="2" t="str">
        <f t="shared" si="218"/>
        <v/>
      </c>
      <c r="AN825" s="2">
        <f t="shared" si="219"/>
        <v>817</v>
      </c>
      <c r="AO825" s="2" t="str">
        <f t="shared" si="220"/>
        <v/>
      </c>
    </row>
    <row r="826" spans="1:41" x14ac:dyDescent="0.3">
      <c r="A826" s="111">
        <v>44603.571053240739</v>
      </c>
      <c r="B826" s="78" t="s">
        <v>2073</v>
      </c>
      <c r="C826" s="78" t="s">
        <v>886</v>
      </c>
      <c r="D826" s="78" t="s">
        <v>2074</v>
      </c>
      <c r="E826" s="78">
        <v>8</v>
      </c>
      <c r="F826" s="78" t="s">
        <v>808</v>
      </c>
      <c r="G826" s="78" t="s">
        <v>108</v>
      </c>
      <c r="H826" s="112" t="s">
        <v>266</v>
      </c>
      <c r="I826" s="112">
        <v>2</v>
      </c>
      <c r="J826" s="113">
        <v>44603.570740740739</v>
      </c>
      <c r="K826" s="113">
        <v>44603.571053240739</v>
      </c>
      <c r="M826" s="113">
        <v>44603.572013888886</v>
      </c>
      <c r="N826" s="113">
        <v>44603.572627314818</v>
      </c>
      <c r="O826" s="78" t="s">
        <v>1185</v>
      </c>
      <c r="P826" s="78" t="str">
        <f t="shared" si="204"/>
        <v>CIC</v>
      </c>
      <c r="S826" s="78" t="str">
        <f t="shared" si="205"/>
        <v/>
      </c>
      <c r="V826" s="78" t="str">
        <f t="shared" si="206"/>
        <v/>
      </c>
      <c r="W826" s="113">
        <v>44603.58315972222</v>
      </c>
      <c r="X826" s="113">
        <f t="shared" si="207"/>
        <v>9.6064814715646207E-4</v>
      </c>
      <c r="Y826" s="113" t="str">
        <f t="shared" si="208"/>
        <v/>
      </c>
      <c r="Z826" s="113" t="str">
        <f t="shared" si="209"/>
        <v/>
      </c>
      <c r="AB826" s="2" t="str">
        <f t="shared" si="210"/>
        <v/>
      </c>
      <c r="AC826" s="2" t="str">
        <f t="shared" si="210"/>
        <v/>
      </c>
      <c r="AE826" s="2" t="str">
        <f t="shared" si="211"/>
        <v/>
      </c>
      <c r="AF826" s="2" t="str">
        <f t="shared" si="212"/>
        <v/>
      </c>
      <c r="AG826" s="2" t="str">
        <f t="shared" si="213"/>
        <v/>
      </c>
      <c r="AH826" s="2" t="str">
        <f t="shared" si="214"/>
        <v/>
      </c>
      <c r="AI826" s="2" t="str">
        <f t="shared" si="215"/>
        <v/>
      </c>
      <c r="AK826" s="2" t="str">
        <f t="shared" si="216"/>
        <v/>
      </c>
      <c r="AL826" s="2" t="str">
        <f t="shared" si="217"/>
        <v/>
      </c>
      <c r="AM826" s="2" t="str">
        <f t="shared" si="218"/>
        <v/>
      </c>
      <c r="AN826" s="2" t="str">
        <f t="shared" si="219"/>
        <v/>
      </c>
      <c r="AO826" s="2" t="str">
        <f t="shared" si="220"/>
        <v/>
      </c>
    </row>
    <row r="827" spans="1:41" x14ac:dyDescent="0.3">
      <c r="A827" s="111">
        <v>44603.607465277775</v>
      </c>
      <c r="B827" s="78" t="s">
        <v>995</v>
      </c>
      <c r="C827" s="78" t="s">
        <v>850</v>
      </c>
      <c r="D827" s="78" t="s">
        <v>1234</v>
      </c>
      <c r="F827" s="78" t="s">
        <v>809</v>
      </c>
      <c r="G827" s="78" t="s">
        <v>90</v>
      </c>
      <c r="H827" s="112" t="s">
        <v>272</v>
      </c>
      <c r="I827" s="112">
        <v>2</v>
      </c>
      <c r="J827" s="113">
        <v>44603.604849537034</v>
      </c>
      <c r="K827" s="113">
        <v>44603.607465277775</v>
      </c>
      <c r="M827" s="113">
        <v>44603.608495370368</v>
      </c>
      <c r="P827" s="78" t="str">
        <f t="shared" si="204"/>
        <v/>
      </c>
      <c r="S827" s="78" t="str">
        <f t="shared" si="205"/>
        <v/>
      </c>
      <c r="V827" s="78" t="str">
        <f t="shared" si="206"/>
        <v/>
      </c>
      <c r="W827" s="113">
        <v>44603.610127314816</v>
      </c>
      <c r="X827" s="113">
        <f t="shared" si="207"/>
        <v>1.0300925932824612E-3</v>
      </c>
      <c r="Y827" s="113" t="str">
        <f t="shared" si="208"/>
        <v/>
      </c>
      <c r="Z827" s="113" t="str">
        <f t="shared" si="209"/>
        <v/>
      </c>
      <c r="AB827" s="2" t="str">
        <f t="shared" si="210"/>
        <v/>
      </c>
      <c r="AC827" s="2" t="str">
        <f t="shared" si="210"/>
        <v/>
      </c>
      <c r="AE827" s="2" t="str">
        <f t="shared" si="211"/>
        <v/>
      </c>
      <c r="AF827" s="2" t="str">
        <f t="shared" si="212"/>
        <v/>
      </c>
      <c r="AG827" s="2" t="str">
        <f t="shared" si="213"/>
        <v/>
      </c>
      <c r="AH827" s="2" t="str">
        <f t="shared" si="214"/>
        <v/>
      </c>
      <c r="AI827" s="2" t="str">
        <f t="shared" si="215"/>
        <v/>
      </c>
      <c r="AK827" s="2" t="str">
        <f t="shared" si="216"/>
        <v/>
      </c>
      <c r="AL827" s="2" t="str">
        <f t="shared" si="217"/>
        <v/>
      </c>
      <c r="AM827" s="2" t="str">
        <f t="shared" si="218"/>
        <v/>
      </c>
      <c r="AN827" s="2" t="str">
        <f t="shared" si="219"/>
        <v/>
      </c>
      <c r="AO827" s="2" t="str">
        <f t="shared" si="220"/>
        <v/>
      </c>
    </row>
    <row r="828" spans="1:41" x14ac:dyDescent="0.3">
      <c r="A828" s="111">
        <v>44603.626307870371</v>
      </c>
      <c r="B828" s="78" t="s">
        <v>2075</v>
      </c>
      <c r="C828" s="78" t="s">
        <v>886</v>
      </c>
      <c r="D828" s="78" t="s">
        <v>1657</v>
      </c>
      <c r="E828" s="78">
        <v>6</v>
      </c>
      <c r="F828" s="78" t="s">
        <v>807</v>
      </c>
      <c r="G828" s="78" t="s">
        <v>90</v>
      </c>
      <c r="H828" s="112" t="s">
        <v>298</v>
      </c>
      <c r="I828" s="112">
        <v>2</v>
      </c>
      <c r="J828" s="113">
        <v>44603.626307870371</v>
      </c>
      <c r="K828" s="113">
        <v>44603.626307870371</v>
      </c>
      <c r="L828" s="113">
        <v>44603.707974537036</v>
      </c>
      <c r="M828" s="113">
        <v>44603.626909722225</v>
      </c>
      <c r="N828" s="113">
        <v>44603.628703703704</v>
      </c>
      <c r="O828" s="78" t="s">
        <v>1185</v>
      </c>
      <c r="P828" s="78" t="str">
        <f t="shared" si="204"/>
        <v>CIC</v>
      </c>
      <c r="S828" s="78" t="str">
        <f t="shared" si="205"/>
        <v/>
      </c>
      <c r="V828" s="78" t="str">
        <f t="shared" si="206"/>
        <v/>
      </c>
      <c r="W828" s="113">
        <v>44603.708136574074</v>
      </c>
      <c r="X828" s="113">
        <f t="shared" si="207"/>
        <v>6.0185185429872945E-4</v>
      </c>
      <c r="Y828" s="113" t="str">
        <f t="shared" si="208"/>
        <v/>
      </c>
      <c r="Z828" s="113" t="str">
        <f t="shared" si="209"/>
        <v/>
      </c>
      <c r="AB828" s="2" t="str">
        <f t="shared" si="210"/>
        <v/>
      </c>
      <c r="AC828" s="2" t="str">
        <f t="shared" si="210"/>
        <v/>
      </c>
      <c r="AE828" s="2" t="str">
        <f t="shared" si="211"/>
        <v/>
      </c>
      <c r="AF828" s="2" t="str">
        <f t="shared" si="212"/>
        <v/>
      </c>
      <c r="AG828" s="2" t="str">
        <f t="shared" si="213"/>
        <v/>
      </c>
      <c r="AH828" s="2" t="str">
        <f t="shared" si="214"/>
        <v/>
      </c>
      <c r="AI828" s="2" t="str">
        <f t="shared" si="215"/>
        <v/>
      </c>
      <c r="AK828" s="2" t="str">
        <f t="shared" si="216"/>
        <v/>
      </c>
      <c r="AL828" s="2" t="str">
        <f t="shared" si="217"/>
        <v/>
      </c>
      <c r="AM828" s="2" t="str">
        <f t="shared" si="218"/>
        <v/>
      </c>
      <c r="AN828" s="2" t="str">
        <f t="shared" si="219"/>
        <v/>
      </c>
      <c r="AO828" s="2" t="str">
        <f t="shared" si="220"/>
        <v/>
      </c>
    </row>
    <row r="829" spans="1:41" x14ac:dyDescent="0.3">
      <c r="A829" s="111">
        <v>44603.634652777779</v>
      </c>
      <c r="B829" s="78" t="s">
        <v>2076</v>
      </c>
      <c r="C829" s="78" t="s">
        <v>850</v>
      </c>
      <c r="D829" s="78" t="s">
        <v>1199</v>
      </c>
      <c r="E829" s="78">
        <v>374</v>
      </c>
      <c r="F829" s="78" t="s">
        <v>809</v>
      </c>
      <c r="G829" s="78" t="s">
        <v>86</v>
      </c>
      <c r="H829" s="112" t="s">
        <v>210</v>
      </c>
      <c r="I829" s="112">
        <v>3</v>
      </c>
      <c r="J829" s="113">
        <v>44603.634444444448</v>
      </c>
      <c r="K829" s="113">
        <v>44603.634652777779</v>
      </c>
      <c r="M829" s="113">
        <v>44603.635196759256</v>
      </c>
      <c r="P829" s="78" t="str">
        <f t="shared" si="204"/>
        <v/>
      </c>
      <c r="S829" s="78" t="str">
        <f t="shared" si="205"/>
        <v/>
      </c>
      <c r="T829" s="113">
        <v>44603.64912037037</v>
      </c>
      <c r="U829" s="78" t="s">
        <v>2077</v>
      </c>
      <c r="V829" s="78" t="str">
        <f t="shared" si="206"/>
        <v>PLOEG</v>
      </c>
      <c r="W829" s="113">
        <v>44603.664074074077</v>
      </c>
      <c r="X829" s="113">
        <f t="shared" si="207"/>
        <v>5.4398147767642513E-4</v>
      </c>
      <c r="Y829" s="113">
        <f t="shared" si="208"/>
        <v>1.3923611113568768E-2</v>
      </c>
      <c r="Z829" s="113">
        <f t="shared" si="209"/>
        <v>1.4953703706851229E-2</v>
      </c>
      <c r="AB829" s="2">
        <f t="shared" si="210"/>
        <v>1203</v>
      </c>
      <c r="AC829" s="2">
        <f t="shared" si="210"/>
        <v>1292</v>
      </c>
      <c r="AE829" s="2" t="str">
        <f t="shared" si="211"/>
        <v/>
      </c>
      <c r="AF829" s="2" t="str">
        <f t="shared" si="212"/>
        <v/>
      </c>
      <c r="AG829" s="2" t="str">
        <f t="shared" si="213"/>
        <v/>
      </c>
      <c r="AH829" s="2">
        <f t="shared" si="214"/>
        <v>1203</v>
      </c>
      <c r="AI829" s="2" t="str">
        <f t="shared" si="215"/>
        <v/>
      </c>
      <c r="AK829" s="2" t="str">
        <f t="shared" si="216"/>
        <v/>
      </c>
      <c r="AL829" s="2" t="str">
        <f t="shared" si="217"/>
        <v/>
      </c>
      <c r="AM829" s="2" t="str">
        <f t="shared" si="218"/>
        <v/>
      </c>
      <c r="AN829" s="2">
        <f t="shared" si="219"/>
        <v>1292</v>
      </c>
      <c r="AO829" s="2" t="str">
        <f t="shared" si="220"/>
        <v/>
      </c>
    </row>
    <row r="830" spans="1:41" x14ac:dyDescent="0.3">
      <c r="A830" s="111">
        <v>44603.705648148149</v>
      </c>
      <c r="B830" s="78" t="s">
        <v>2078</v>
      </c>
      <c r="C830" s="78" t="s">
        <v>850</v>
      </c>
      <c r="D830" s="78" t="s">
        <v>1496</v>
      </c>
      <c r="F830" s="78" t="s">
        <v>809</v>
      </c>
      <c r="G830" s="78" t="s">
        <v>134</v>
      </c>
      <c r="H830" s="112" t="s">
        <v>278</v>
      </c>
      <c r="I830" s="112">
        <v>3</v>
      </c>
      <c r="J830" s="113">
        <v>44603.705648148149</v>
      </c>
      <c r="K830" s="113">
        <v>44603.705648148149</v>
      </c>
      <c r="M830" s="113">
        <v>44603.706863425927</v>
      </c>
      <c r="N830" s="113">
        <v>44603.707337962966</v>
      </c>
      <c r="O830" s="78" t="s">
        <v>1185</v>
      </c>
      <c r="P830" s="78" t="str">
        <f t="shared" si="204"/>
        <v>CIC</v>
      </c>
      <c r="S830" s="78" t="str">
        <f t="shared" si="205"/>
        <v/>
      </c>
      <c r="V830" s="78" t="str">
        <f t="shared" si="206"/>
        <v/>
      </c>
      <c r="W830" s="113">
        <v>44603.708252314813</v>
      </c>
      <c r="X830" s="113">
        <f t="shared" si="207"/>
        <v>1.2152777781011537E-3</v>
      </c>
      <c r="Y830" s="113" t="str">
        <f t="shared" si="208"/>
        <v/>
      </c>
      <c r="Z830" s="113" t="str">
        <f t="shared" si="209"/>
        <v/>
      </c>
      <c r="AB830" s="2" t="str">
        <f t="shared" si="210"/>
        <v/>
      </c>
      <c r="AC830" s="2" t="str">
        <f t="shared" si="210"/>
        <v/>
      </c>
      <c r="AE830" s="2" t="str">
        <f t="shared" si="211"/>
        <v/>
      </c>
      <c r="AF830" s="2" t="str">
        <f t="shared" si="212"/>
        <v/>
      </c>
      <c r="AG830" s="2" t="str">
        <f t="shared" si="213"/>
        <v/>
      </c>
      <c r="AH830" s="2" t="str">
        <f t="shared" si="214"/>
        <v/>
      </c>
      <c r="AI830" s="2" t="str">
        <f t="shared" si="215"/>
        <v/>
      </c>
      <c r="AK830" s="2" t="str">
        <f t="shared" si="216"/>
        <v/>
      </c>
      <c r="AL830" s="2" t="str">
        <f t="shared" si="217"/>
        <v/>
      </c>
      <c r="AM830" s="2" t="str">
        <f t="shared" si="218"/>
        <v/>
      </c>
      <c r="AN830" s="2" t="str">
        <f t="shared" si="219"/>
        <v/>
      </c>
      <c r="AO830" s="2" t="str">
        <f t="shared" si="220"/>
        <v/>
      </c>
    </row>
    <row r="831" spans="1:41" x14ac:dyDescent="0.3">
      <c r="A831" s="111">
        <v>44603.705648148149</v>
      </c>
      <c r="B831" s="78" t="s">
        <v>2078</v>
      </c>
      <c r="C831" s="78" t="s">
        <v>886</v>
      </c>
      <c r="D831" s="78" t="s">
        <v>1496</v>
      </c>
      <c r="F831" s="78" t="s">
        <v>809</v>
      </c>
      <c r="G831" s="78" t="s">
        <v>134</v>
      </c>
      <c r="H831" s="112" t="s">
        <v>278</v>
      </c>
      <c r="I831" s="112">
        <v>3</v>
      </c>
      <c r="J831" s="113">
        <v>44603.705648148149</v>
      </c>
      <c r="K831" s="113">
        <v>44603.705648148149</v>
      </c>
      <c r="M831" s="113">
        <v>44603.707974537036</v>
      </c>
      <c r="P831" s="78" t="str">
        <f t="shared" si="204"/>
        <v/>
      </c>
      <c r="Q831" s="113">
        <v>44603.708275462966</v>
      </c>
      <c r="R831" s="78" t="s">
        <v>1185</v>
      </c>
      <c r="S831" s="78" t="str">
        <f t="shared" si="205"/>
        <v>CIC</v>
      </c>
      <c r="T831" s="113">
        <v>44603.714756944442</v>
      </c>
      <c r="U831" s="78" t="s">
        <v>1267</v>
      </c>
      <c r="V831" s="78" t="str">
        <f t="shared" si="206"/>
        <v>PLOEG</v>
      </c>
      <c r="W831" s="113">
        <v>44603.722928240742</v>
      </c>
      <c r="X831" s="113">
        <f t="shared" si="207"/>
        <v>2.3263888870133087E-3</v>
      </c>
      <c r="Y831" s="113">
        <f t="shared" si="208"/>
        <v>6.7824074067175388E-3</v>
      </c>
      <c r="Z831" s="113">
        <f t="shared" si="209"/>
        <v>8.1712963001336902E-3</v>
      </c>
      <c r="AB831" s="2">
        <f t="shared" si="210"/>
        <v>586</v>
      </c>
      <c r="AC831" s="2">
        <f t="shared" si="210"/>
        <v>706</v>
      </c>
      <c r="AE831" s="2" t="str">
        <f t="shared" si="211"/>
        <v/>
      </c>
      <c r="AF831" s="2" t="str">
        <f t="shared" si="212"/>
        <v/>
      </c>
      <c r="AG831" s="2" t="str">
        <f t="shared" si="213"/>
        <v/>
      </c>
      <c r="AH831" s="2">
        <f t="shared" si="214"/>
        <v>586</v>
      </c>
      <c r="AI831" s="2" t="str">
        <f t="shared" si="215"/>
        <v/>
      </c>
      <c r="AK831" s="2" t="str">
        <f t="shared" si="216"/>
        <v/>
      </c>
      <c r="AL831" s="2" t="str">
        <f t="shared" si="217"/>
        <v/>
      </c>
      <c r="AM831" s="2" t="str">
        <f t="shared" si="218"/>
        <v/>
      </c>
      <c r="AN831" s="2">
        <f t="shared" si="219"/>
        <v>706</v>
      </c>
      <c r="AO831" s="2" t="str">
        <f t="shared" si="220"/>
        <v/>
      </c>
    </row>
    <row r="832" spans="1:41" x14ac:dyDescent="0.3">
      <c r="A832" s="111">
        <v>44603.723171296297</v>
      </c>
      <c r="B832" s="78" t="s">
        <v>2079</v>
      </c>
      <c r="C832" s="78" t="s">
        <v>886</v>
      </c>
      <c r="D832" s="78" t="s">
        <v>1195</v>
      </c>
      <c r="E832" s="78">
        <v>24</v>
      </c>
      <c r="F832" s="78" t="s">
        <v>807</v>
      </c>
      <c r="G832" s="78" t="s">
        <v>148</v>
      </c>
      <c r="H832" s="112" t="s">
        <v>328</v>
      </c>
      <c r="I832" s="112">
        <v>2</v>
      </c>
      <c r="J832" s="113">
        <v>44603.722557870373</v>
      </c>
      <c r="K832" s="113">
        <v>44603.723171296297</v>
      </c>
      <c r="M832" s="113">
        <v>44603.724374999998</v>
      </c>
      <c r="N832" s="113">
        <v>44603.724756944444</v>
      </c>
      <c r="O832" s="78" t="s">
        <v>1185</v>
      </c>
      <c r="P832" s="78" t="str">
        <f t="shared" si="204"/>
        <v>CIC</v>
      </c>
      <c r="Q832" s="113">
        <v>44603.736608796295</v>
      </c>
      <c r="R832" s="78" t="s">
        <v>1185</v>
      </c>
      <c r="S832" s="78" t="str">
        <f t="shared" si="205"/>
        <v>CIC</v>
      </c>
      <c r="T832" s="113">
        <v>44603.740057870367</v>
      </c>
      <c r="U832" s="78" t="s">
        <v>1267</v>
      </c>
      <c r="V832" s="78" t="str">
        <f t="shared" si="206"/>
        <v>PLOEG</v>
      </c>
      <c r="W832" s="113">
        <v>44603.747708333336</v>
      </c>
      <c r="X832" s="113">
        <f t="shared" si="207"/>
        <v>1.2037037013215013E-3</v>
      </c>
      <c r="Y832" s="113">
        <f t="shared" si="208"/>
        <v>1.5682870369346347E-2</v>
      </c>
      <c r="Z832" s="113">
        <f t="shared" si="209"/>
        <v>7.6504629687406123E-3</v>
      </c>
      <c r="AB832" s="2">
        <f t="shared" si="210"/>
        <v>1355</v>
      </c>
      <c r="AC832" s="2">
        <f t="shared" si="210"/>
        <v>661</v>
      </c>
      <c r="AE832" s="2" t="str">
        <f t="shared" si="211"/>
        <v/>
      </c>
      <c r="AF832" s="2" t="str">
        <f t="shared" si="212"/>
        <v/>
      </c>
      <c r="AG832" s="2">
        <f t="shared" si="213"/>
        <v>1355</v>
      </c>
      <c r="AH832" s="2" t="str">
        <f t="shared" si="214"/>
        <v/>
      </c>
      <c r="AI832" s="2" t="str">
        <f t="shared" si="215"/>
        <v/>
      </c>
      <c r="AK832" s="2" t="str">
        <f t="shared" si="216"/>
        <v/>
      </c>
      <c r="AL832" s="2" t="str">
        <f t="shared" si="217"/>
        <v/>
      </c>
      <c r="AM832" s="2">
        <f t="shared" si="218"/>
        <v>661</v>
      </c>
      <c r="AN832" s="2" t="str">
        <f t="shared" si="219"/>
        <v/>
      </c>
      <c r="AO832" s="2" t="str">
        <f t="shared" si="220"/>
        <v/>
      </c>
    </row>
    <row r="833" spans="1:41" x14ac:dyDescent="0.3">
      <c r="A833" s="111">
        <v>44603.759432870371</v>
      </c>
      <c r="B833" s="78" t="s">
        <v>2080</v>
      </c>
      <c r="C833" s="78" t="s">
        <v>835</v>
      </c>
      <c r="D833" s="78" t="s">
        <v>2081</v>
      </c>
      <c r="F833" s="78" t="s">
        <v>808</v>
      </c>
      <c r="G833" s="78" t="s">
        <v>94</v>
      </c>
      <c r="H833" s="112" t="s">
        <v>320</v>
      </c>
      <c r="I833" s="112">
        <v>3</v>
      </c>
      <c r="J833" s="113">
        <v>44603.759432870371</v>
      </c>
      <c r="K833" s="113">
        <v>44603.759432870371</v>
      </c>
      <c r="M833" s="113">
        <v>44603.762627314813</v>
      </c>
      <c r="N833" s="113">
        <v>44603.763287037036</v>
      </c>
      <c r="O833" s="78" t="s">
        <v>1185</v>
      </c>
      <c r="P833" s="78" t="str">
        <f t="shared" si="204"/>
        <v>CIC</v>
      </c>
      <c r="Q833" s="113">
        <v>44603.765462962961</v>
      </c>
      <c r="R833" s="78" t="s">
        <v>1216</v>
      </c>
      <c r="S833" s="78" t="str">
        <f t="shared" si="205"/>
        <v>PLOEG</v>
      </c>
      <c r="T833" s="113">
        <v>44603.769178240742</v>
      </c>
      <c r="U833" s="78" t="s">
        <v>1216</v>
      </c>
      <c r="V833" s="78" t="str">
        <f t="shared" si="206"/>
        <v>PLOEG</v>
      </c>
      <c r="W833" s="113">
        <v>44603.775300925925</v>
      </c>
      <c r="X833" s="113">
        <f t="shared" si="207"/>
        <v>3.1944444417604245E-3</v>
      </c>
      <c r="Y833" s="113">
        <f t="shared" si="208"/>
        <v>6.550925929332152E-3</v>
      </c>
      <c r="Z833" s="113">
        <f t="shared" si="209"/>
        <v>6.1226851830724627E-3</v>
      </c>
      <c r="AB833" s="2">
        <f t="shared" si="210"/>
        <v>566</v>
      </c>
      <c r="AC833" s="2">
        <f t="shared" si="210"/>
        <v>529</v>
      </c>
      <c r="AE833" s="2" t="str">
        <f t="shared" si="211"/>
        <v/>
      </c>
      <c r="AF833" s="2" t="str">
        <f t="shared" si="212"/>
        <v/>
      </c>
      <c r="AG833" s="2" t="str">
        <f t="shared" si="213"/>
        <v/>
      </c>
      <c r="AH833" s="2">
        <f t="shared" si="214"/>
        <v>566</v>
      </c>
      <c r="AI833" s="2" t="str">
        <f t="shared" si="215"/>
        <v/>
      </c>
      <c r="AK833" s="2" t="str">
        <f t="shared" si="216"/>
        <v/>
      </c>
      <c r="AL833" s="2" t="str">
        <f t="shared" si="217"/>
        <v/>
      </c>
      <c r="AM833" s="2" t="str">
        <f t="shared" si="218"/>
        <v/>
      </c>
      <c r="AN833" s="2">
        <f t="shared" si="219"/>
        <v>529</v>
      </c>
      <c r="AO833" s="2" t="str">
        <f t="shared" si="220"/>
        <v/>
      </c>
    </row>
    <row r="834" spans="1:41" x14ac:dyDescent="0.3">
      <c r="A834" s="111">
        <v>44603.832511574074</v>
      </c>
      <c r="B834" s="78" t="s">
        <v>2082</v>
      </c>
      <c r="C834" s="78" t="s">
        <v>853</v>
      </c>
      <c r="D834" s="78" t="s">
        <v>2083</v>
      </c>
      <c r="F834" s="78" t="s">
        <v>808</v>
      </c>
      <c r="G834" s="78" t="s">
        <v>110</v>
      </c>
      <c r="H834" s="112" t="s">
        <v>420</v>
      </c>
      <c r="I834" s="112">
        <v>3</v>
      </c>
      <c r="J834" s="113">
        <v>44603.831203703703</v>
      </c>
      <c r="K834" s="113">
        <v>44603.832511574074</v>
      </c>
      <c r="M834" s="113">
        <v>44603.833715277775</v>
      </c>
      <c r="P834" s="78" t="str">
        <f t="shared" si="204"/>
        <v/>
      </c>
      <c r="S834" s="78" t="str">
        <f t="shared" si="205"/>
        <v/>
      </c>
      <c r="V834" s="78" t="str">
        <f t="shared" si="206"/>
        <v/>
      </c>
      <c r="W834" s="113">
        <v>44603.834537037037</v>
      </c>
      <c r="X834" s="113">
        <f t="shared" si="207"/>
        <v>1.2037037013215013E-3</v>
      </c>
      <c r="Y834" s="113" t="str">
        <f t="shared" si="208"/>
        <v/>
      </c>
      <c r="Z834" s="113" t="str">
        <f t="shared" si="209"/>
        <v/>
      </c>
      <c r="AB834" s="2" t="str">
        <f t="shared" si="210"/>
        <v/>
      </c>
      <c r="AC834" s="2" t="str">
        <f t="shared" si="210"/>
        <v/>
      </c>
      <c r="AE834" s="2" t="str">
        <f t="shared" si="211"/>
        <v/>
      </c>
      <c r="AF834" s="2" t="str">
        <f t="shared" si="212"/>
        <v/>
      </c>
      <c r="AG834" s="2" t="str">
        <f t="shared" si="213"/>
        <v/>
      </c>
      <c r="AH834" s="2" t="str">
        <f t="shared" si="214"/>
        <v/>
      </c>
      <c r="AI834" s="2" t="str">
        <f t="shared" si="215"/>
        <v/>
      </c>
      <c r="AK834" s="2" t="str">
        <f t="shared" si="216"/>
        <v/>
      </c>
      <c r="AL834" s="2" t="str">
        <f t="shared" si="217"/>
        <v/>
      </c>
      <c r="AM834" s="2" t="str">
        <f t="shared" si="218"/>
        <v/>
      </c>
      <c r="AN834" s="2" t="str">
        <f t="shared" si="219"/>
        <v/>
      </c>
      <c r="AO834" s="2" t="str">
        <f t="shared" si="220"/>
        <v/>
      </c>
    </row>
    <row r="835" spans="1:41" x14ac:dyDescent="0.3">
      <c r="A835" s="111">
        <v>44603.853680555556</v>
      </c>
      <c r="B835" s="78" t="s">
        <v>2084</v>
      </c>
      <c r="C835" s="78" t="s">
        <v>835</v>
      </c>
      <c r="D835" s="78" t="s">
        <v>2023</v>
      </c>
      <c r="E835" s="78">
        <v>58</v>
      </c>
      <c r="F835" s="78" t="s">
        <v>809</v>
      </c>
      <c r="G835" s="78" t="s">
        <v>94</v>
      </c>
      <c r="H835" s="112" t="s">
        <v>294</v>
      </c>
      <c r="I835" s="112">
        <v>4</v>
      </c>
      <c r="J835" s="113">
        <v>44603.852812500001</v>
      </c>
      <c r="K835" s="113">
        <v>44603.853680555556</v>
      </c>
      <c r="M835" s="113">
        <v>44603.854791666665</v>
      </c>
      <c r="N835" s="113">
        <v>44603.855219907404</v>
      </c>
      <c r="O835" s="78" t="s">
        <v>1187</v>
      </c>
      <c r="P835" s="78" t="str">
        <f t="shared" si="204"/>
        <v>CIC</v>
      </c>
      <c r="S835" s="78" t="str">
        <f t="shared" si="205"/>
        <v/>
      </c>
      <c r="V835" s="78" t="str">
        <f t="shared" si="206"/>
        <v/>
      </c>
      <c r="W835" s="113">
        <v>44603.867627314816</v>
      </c>
      <c r="X835" s="113">
        <f t="shared" si="207"/>
        <v>1.111111108912155E-3</v>
      </c>
      <c r="Y835" s="113" t="str">
        <f t="shared" si="208"/>
        <v/>
      </c>
      <c r="Z835" s="113" t="str">
        <f t="shared" si="209"/>
        <v/>
      </c>
      <c r="AB835" s="2" t="str">
        <f t="shared" si="210"/>
        <v/>
      </c>
      <c r="AC835" s="2" t="str">
        <f t="shared" si="210"/>
        <v/>
      </c>
      <c r="AE835" s="2" t="str">
        <f t="shared" si="211"/>
        <v/>
      </c>
      <c r="AF835" s="2" t="str">
        <f t="shared" si="212"/>
        <v/>
      </c>
      <c r="AG835" s="2" t="str">
        <f t="shared" si="213"/>
        <v/>
      </c>
      <c r="AH835" s="2" t="str">
        <f t="shared" si="214"/>
        <v/>
      </c>
      <c r="AI835" s="2" t="str">
        <f t="shared" si="215"/>
        <v/>
      </c>
      <c r="AK835" s="2" t="str">
        <f t="shared" si="216"/>
        <v/>
      </c>
      <c r="AL835" s="2" t="str">
        <f t="shared" si="217"/>
        <v/>
      </c>
      <c r="AM835" s="2" t="str">
        <f t="shared" si="218"/>
        <v/>
      </c>
      <c r="AN835" s="2" t="str">
        <f t="shared" si="219"/>
        <v/>
      </c>
      <c r="AO835" s="2" t="str">
        <f t="shared" si="220"/>
        <v/>
      </c>
    </row>
    <row r="836" spans="1:41" x14ac:dyDescent="0.3">
      <c r="A836" s="111">
        <v>44603.901493055557</v>
      </c>
      <c r="B836" s="78" t="s">
        <v>2085</v>
      </c>
      <c r="C836" s="78" t="s">
        <v>846</v>
      </c>
      <c r="D836" s="78" t="s">
        <v>1396</v>
      </c>
      <c r="F836" s="78" t="s">
        <v>808</v>
      </c>
      <c r="G836" s="78" t="s">
        <v>94</v>
      </c>
      <c r="H836" s="112" t="s">
        <v>222</v>
      </c>
      <c r="I836" s="112">
        <v>2</v>
      </c>
      <c r="J836" s="113">
        <v>44603.900358796294</v>
      </c>
      <c r="K836" s="113">
        <v>44603.901493055557</v>
      </c>
      <c r="M836" s="113">
        <v>44603.902141203704</v>
      </c>
      <c r="N836" s="113">
        <v>44603.904733796298</v>
      </c>
      <c r="O836" s="78" t="s">
        <v>1185</v>
      </c>
      <c r="P836" s="78" t="str">
        <f t="shared" si="204"/>
        <v>CIC</v>
      </c>
      <c r="Q836" s="113">
        <v>44603.915914351855</v>
      </c>
      <c r="R836" s="78" t="s">
        <v>1203</v>
      </c>
      <c r="S836" s="78" t="str">
        <f t="shared" si="205"/>
        <v>PLOEG</v>
      </c>
      <c r="T836" s="113">
        <v>44603.919421296298</v>
      </c>
      <c r="U836" s="78" t="s">
        <v>1203</v>
      </c>
      <c r="V836" s="78" t="str">
        <f t="shared" si="206"/>
        <v>PLOEG</v>
      </c>
      <c r="W836" s="113">
        <v>44603.954108796293</v>
      </c>
      <c r="X836" s="113">
        <f t="shared" si="207"/>
        <v>6.4814814686542377E-4</v>
      </c>
      <c r="Y836" s="113">
        <f t="shared" si="208"/>
        <v>1.7280092593864538E-2</v>
      </c>
      <c r="Z836" s="113">
        <f t="shared" si="209"/>
        <v>3.4687499995925464E-2</v>
      </c>
      <c r="AB836" s="2">
        <f t="shared" si="210"/>
        <v>1493</v>
      </c>
      <c r="AC836" s="2">
        <f t="shared" si="210"/>
        <v>2997</v>
      </c>
      <c r="AE836" s="2" t="str">
        <f t="shared" si="211"/>
        <v/>
      </c>
      <c r="AF836" s="2" t="str">
        <f t="shared" si="212"/>
        <v/>
      </c>
      <c r="AG836" s="2">
        <f t="shared" si="213"/>
        <v>1493</v>
      </c>
      <c r="AH836" s="2" t="str">
        <f t="shared" si="214"/>
        <v/>
      </c>
      <c r="AI836" s="2" t="str">
        <f t="shared" si="215"/>
        <v/>
      </c>
      <c r="AK836" s="2" t="str">
        <f t="shared" si="216"/>
        <v/>
      </c>
      <c r="AL836" s="2" t="str">
        <f t="shared" si="217"/>
        <v/>
      </c>
      <c r="AM836" s="2">
        <f t="shared" si="218"/>
        <v>2997</v>
      </c>
      <c r="AN836" s="2" t="str">
        <f t="shared" si="219"/>
        <v/>
      </c>
      <c r="AO836" s="2" t="str">
        <f t="shared" si="220"/>
        <v/>
      </c>
    </row>
    <row r="837" spans="1:41" x14ac:dyDescent="0.3">
      <c r="A837" s="111">
        <v>44603.901493055557</v>
      </c>
      <c r="B837" s="78" t="s">
        <v>2085</v>
      </c>
      <c r="C837" s="78" t="s">
        <v>835</v>
      </c>
      <c r="D837" s="78" t="s">
        <v>1396</v>
      </c>
      <c r="F837" s="78" t="s">
        <v>808</v>
      </c>
      <c r="G837" s="78" t="s">
        <v>94</v>
      </c>
      <c r="H837" s="112" t="s">
        <v>222</v>
      </c>
      <c r="I837" s="112">
        <v>2</v>
      </c>
      <c r="J837" s="113">
        <v>44603.900358796294</v>
      </c>
      <c r="K837" s="113">
        <v>44603.901493055557</v>
      </c>
      <c r="M837" s="113">
        <v>44603.931284722225</v>
      </c>
      <c r="P837" s="78" t="str">
        <f t="shared" si="204"/>
        <v/>
      </c>
      <c r="S837" s="78" t="str">
        <f t="shared" si="205"/>
        <v/>
      </c>
      <c r="T837" s="113">
        <v>44603.954212962963</v>
      </c>
      <c r="U837" s="78" t="s">
        <v>1185</v>
      </c>
      <c r="V837" s="78" t="str">
        <f t="shared" si="206"/>
        <v>CIC</v>
      </c>
      <c r="W837" s="113">
        <v>44603.987430555557</v>
      </c>
      <c r="X837" s="113">
        <f t="shared" si="207"/>
        <v>2.9791666667733807E-2</v>
      </c>
      <c r="Y837" s="113">
        <f t="shared" si="208"/>
        <v>2.2928240738110617E-2</v>
      </c>
      <c r="Z837" s="113">
        <f t="shared" si="209"/>
        <v>3.3217592594155576E-2</v>
      </c>
      <c r="AB837" s="2">
        <f t="shared" si="210"/>
        <v>1981</v>
      </c>
      <c r="AC837" s="2">
        <f t="shared" si="210"/>
        <v>2870</v>
      </c>
      <c r="AE837" s="2" t="str">
        <f t="shared" si="211"/>
        <v/>
      </c>
      <c r="AF837" s="2" t="str">
        <f t="shared" si="212"/>
        <v/>
      </c>
      <c r="AG837" s="2">
        <f t="shared" si="213"/>
        <v>1981</v>
      </c>
      <c r="AH837" s="2" t="str">
        <f t="shared" si="214"/>
        <v/>
      </c>
      <c r="AI837" s="2" t="str">
        <f t="shared" si="215"/>
        <v/>
      </c>
      <c r="AK837" s="2" t="str">
        <f t="shared" si="216"/>
        <v/>
      </c>
      <c r="AL837" s="2" t="str">
        <f t="shared" si="217"/>
        <v/>
      </c>
      <c r="AM837" s="2">
        <f t="shared" si="218"/>
        <v>2870</v>
      </c>
      <c r="AN837" s="2" t="str">
        <f t="shared" si="219"/>
        <v/>
      </c>
      <c r="AO837" s="2" t="str">
        <f t="shared" si="220"/>
        <v/>
      </c>
    </row>
    <row r="838" spans="1:41" x14ac:dyDescent="0.3">
      <c r="A838" s="111">
        <v>44603.98232638889</v>
      </c>
      <c r="B838" s="78" t="s">
        <v>2086</v>
      </c>
      <c r="C838" s="78" t="s">
        <v>846</v>
      </c>
      <c r="D838" s="78" t="s">
        <v>1367</v>
      </c>
      <c r="E838" s="78">
        <v>53</v>
      </c>
      <c r="F838" s="78" t="s">
        <v>807</v>
      </c>
      <c r="G838" s="78" t="s">
        <v>124</v>
      </c>
      <c r="H838" s="112" t="s">
        <v>264</v>
      </c>
      <c r="I838" s="112">
        <v>2</v>
      </c>
      <c r="J838" s="113">
        <v>44603.981921296298</v>
      </c>
      <c r="K838" s="113">
        <v>44603.98232638889</v>
      </c>
      <c r="M838" s="113">
        <v>44603.983611111114</v>
      </c>
      <c r="N838" s="113">
        <v>44603.984120370369</v>
      </c>
      <c r="O838" s="78" t="s">
        <v>1187</v>
      </c>
      <c r="P838" s="78" t="str">
        <f t="shared" ref="P838:P901" si="221">IF(LEFT(O838,3)="&amp;RU","PLOEG",IF(LEFT(O838,6)="ANT-di","DISP/S of N",IF(LEFT(O838,4)="rANT","DISP/S of N",IF(LEFT(O838,3)="ANT","CIC",""))))</f>
        <v>CIC</v>
      </c>
      <c r="S838" s="78" t="str">
        <f t="shared" ref="S838:S901" si="222">IF(LEFT(R838,3)="&amp;RU","PLOEG",IF(LEFT(R838,6)="ANT-di","DISP/S of N",IF(LEFT(R838,4)="rANT","DISP/S of N",IF(LEFT(R838,3)="ANT","CIC",""))))</f>
        <v/>
      </c>
      <c r="T838" s="113">
        <v>44603.999282407407</v>
      </c>
      <c r="U838" s="78" t="s">
        <v>1187</v>
      </c>
      <c r="V838" s="78" t="str">
        <f t="shared" ref="V838:V901" si="223">IF(LEFT(U838,3)="&amp;RU","PLOEG",IF(LEFT(U838,6)="ANT-di","DISP/S of N",IF(LEFT(U838,4)="rANT","DISP/S of N",IF(LEFT(U838,3)="ANT","CIC",""))))</f>
        <v>CIC</v>
      </c>
      <c r="W838" s="113">
        <v>44604.002465277779</v>
      </c>
      <c r="X838" s="113">
        <f t="shared" ref="X838:X901" si="224">IF((MIN(L838:M838)&lt;K838+6/ (24*3600)),"", IF((MIN(L838:M838)=K838),"0:00:00",IF((MIN(L838:M838)-K838),MIN(L838:M838)-K838,"")))</f>
        <v>1.2847222242271528E-3</v>
      </c>
      <c r="Y838" s="113">
        <f t="shared" ref="Y838:Y901" si="225">IF(OR(T838="",T838&lt;MINA(L838,M838)+11/(24*3600)),"",T838-MINA(L838,M838))</f>
        <v>1.5671296292566694E-2</v>
      </c>
      <c r="Z838" s="113">
        <f t="shared" ref="Z838:Z901" si="226">IF(OR(T838="",W838&lt;T838+31/(24*3600)),"",W838-T838)</f>
        <v>3.1828703722567298E-3</v>
      </c>
      <c r="AB838" s="2">
        <f t="shared" ref="AB838:AC901" si="227">IF(Y838="","",SECOND(Y838)+(MINUTE(Y838)*60)+(HOUR(Y838)*3600))</f>
        <v>1354</v>
      </c>
      <c r="AC838" s="2">
        <f t="shared" si="227"/>
        <v>275</v>
      </c>
      <c r="AE838" s="2" t="str">
        <f t="shared" ref="AE838:AE901" si="228">IF(I838=0,AB838,"")</f>
        <v/>
      </c>
      <c r="AF838" s="2" t="str">
        <f t="shared" ref="AF838:AF901" si="229">IF(I838=1,AB838,"")</f>
        <v/>
      </c>
      <c r="AG838" s="2">
        <f t="shared" ref="AG838:AG901" si="230">IF(I838=2,AB838,"")</f>
        <v>1354</v>
      </c>
      <c r="AH838" s="2" t="str">
        <f t="shared" ref="AH838:AH901" si="231">IF(I838=3,AB838,"")</f>
        <v/>
      </c>
      <c r="AI838" s="2" t="str">
        <f t="shared" ref="AI838:AI901" si="232">IF(I838=4,AB838,"")</f>
        <v/>
      </c>
      <c r="AK838" s="2" t="str">
        <f t="shared" ref="AK838:AK901" si="233">IF(I838=0,AC838,"")</f>
        <v/>
      </c>
      <c r="AL838" s="2" t="str">
        <f t="shared" ref="AL838:AL901" si="234">IF(I838=1,AC838,"")</f>
        <v/>
      </c>
      <c r="AM838" s="2">
        <f t="shared" ref="AM838:AM901" si="235">IF(I838=2,AC838,"")</f>
        <v>275</v>
      </c>
      <c r="AN838" s="2" t="str">
        <f t="shared" ref="AN838:AN901" si="236">IF(I838=3,AC838,"")</f>
        <v/>
      </c>
      <c r="AO838" s="2" t="str">
        <f t="shared" ref="AO838:AO901" si="237">IF(I838=4,AC838,"")</f>
        <v/>
      </c>
    </row>
    <row r="839" spans="1:41" x14ac:dyDescent="0.3">
      <c r="A839" s="111">
        <v>44603.98232638889</v>
      </c>
      <c r="B839" s="78" t="s">
        <v>2086</v>
      </c>
      <c r="C839" s="78" t="s">
        <v>853</v>
      </c>
      <c r="D839" s="78" t="s">
        <v>1367</v>
      </c>
      <c r="E839" s="78">
        <v>53</v>
      </c>
      <c r="F839" s="78" t="s">
        <v>807</v>
      </c>
      <c r="G839" s="78" t="s">
        <v>124</v>
      </c>
      <c r="H839" s="112" t="s">
        <v>264</v>
      </c>
      <c r="I839" s="112">
        <v>2</v>
      </c>
      <c r="J839" s="113">
        <v>44603.981921296298</v>
      </c>
      <c r="K839" s="113">
        <v>44603.98232638889</v>
      </c>
      <c r="M839" s="113">
        <v>44603.984305555554</v>
      </c>
      <c r="N839" s="113">
        <v>44603.9843287037</v>
      </c>
      <c r="O839" s="78" t="s">
        <v>1187</v>
      </c>
      <c r="P839" s="78" t="str">
        <f t="shared" si="221"/>
        <v>CIC</v>
      </c>
      <c r="S839" s="78" t="str">
        <f t="shared" si="222"/>
        <v/>
      </c>
      <c r="T839" s="113">
        <v>44603.994803240741</v>
      </c>
      <c r="U839" s="78" t="s">
        <v>1187</v>
      </c>
      <c r="V839" s="78" t="str">
        <f t="shared" si="223"/>
        <v>CIC</v>
      </c>
      <c r="W839" s="113">
        <v>44604.002465277779</v>
      </c>
      <c r="X839" s="113">
        <f t="shared" si="224"/>
        <v>1.9791666636592709E-3</v>
      </c>
      <c r="Y839" s="113">
        <f t="shared" si="225"/>
        <v>1.0497685187146999E-2</v>
      </c>
      <c r="Z839" s="113">
        <f t="shared" si="226"/>
        <v>7.662037038244307E-3</v>
      </c>
      <c r="AB839" s="2">
        <f t="shared" si="227"/>
        <v>907</v>
      </c>
      <c r="AC839" s="2">
        <f t="shared" si="227"/>
        <v>662</v>
      </c>
      <c r="AE839" s="2" t="str">
        <f t="shared" si="228"/>
        <v/>
      </c>
      <c r="AF839" s="2" t="str">
        <f t="shared" si="229"/>
        <v/>
      </c>
      <c r="AG839" s="2">
        <f t="shared" si="230"/>
        <v>907</v>
      </c>
      <c r="AH839" s="2" t="str">
        <f t="shared" si="231"/>
        <v/>
      </c>
      <c r="AI839" s="2" t="str">
        <f t="shared" si="232"/>
        <v/>
      </c>
      <c r="AK839" s="2" t="str">
        <f t="shared" si="233"/>
        <v/>
      </c>
      <c r="AL839" s="2" t="str">
        <f t="shared" si="234"/>
        <v/>
      </c>
      <c r="AM839" s="2">
        <f t="shared" si="235"/>
        <v>662</v>
      </c>
      <c r="AN839" s="2" t="str">
        <f t="shared" si="236"/>
        <v/>
      </c>
      <c r="AO839" s="2" t="str">
        <f t="shared" si="237"/>
        <v/>
      </c>
    </row>
    <row r="840" spans="1:41" x14ac:dyDescent="0.3">
      <c r="A840" s="111">
        <v>44603.98232638889</v>
      </c>
      <c r="B840" s="78" t="s">
        <v>2086</v>
      </c>
      <c r="C840" s="78" t="s">
        <v>835</v>
      </c>
      <c r="D840" s="78" t="s">
        <v>1367</v>
      </c>
      <c r="E840" s="78">
        <v>53</v>
      </c>
      <c r="F840" s="78" t="s">
        <v>807</v>
      </c>
      <c r="G840" s="78" t="s">
        <v>124</v>
      </c>
      <c r="H840" s="112" t="s">
        <v>264</v>
      </c>
      <c r="I840" s="112">
        <v>2</v>
      </c>
      <c r="J840" s="113">
        <v>44603.981921296298</v>
      </c>
      <c r="K840" s="113">
        <v>44603.98232638889</v>
      </c>
      <c r="M840" s="113">
        <v>44603.987488425926</v>
      </c>
      <c r="N840" s="113">
        <v>44603.987534722219</v>
      </c>
      <c r="O840" s="78" t="s">
        <v>1185</v>
      </c>
      <c r="P840" s="78" t="str">
        <f t="shared" si="221"/>
        <v>CIC</v>
      </c>
      <c r="S840" s="78" t="str">
        <f t="shared" si="222"/>
        <v/>
      </c>
      <c r="V840" s="78" t="str">
        <f t="shared" si="223"/>
        <v/>
      </c>
      <c r="W840" s="113">
        <v>44603.993275462963</v>
      </c>
      <c r="X840" s="113">
        <f t="shared" si="224"/>
        <v>5.1620370359160006E-3</v>
      </c>
      <c r="Y840" s="113" t="str">
        <f t="shared" si="225"/>
        <v/>
      </c>
      <c r="Z840" s="113" t="str">
        <f t="shared" si="226"/>
        <v/>
      </c>
      <c r="AB840" s="2" t="str">
        <f t="shared" si="227"/>
        <v/>
      </c>
      <c r="AC840" s="2" t="str">
        <f t="shared" si="227"/>
        <v/>
      </c>
      <c r="AE840" s="2" t="str">
        <f t="shared" si="228"/>
        <v/>
      </c>
      <c r="AF840" s="2" t="str">
        <f t="shared" si="229"/>
        <v/>
      </c>
      <c r="AG840" s="2" t="str">
        <f t="shared" si="230"/>
        <v/>
      </c>
      <c r="AH840" s="2" t="str">
        <f t="shared" si="231"/>
        <v/>
      </c>
      <c r="AI840" s="2" t="str">
        <f t="shared" si="232"/>
        <v/>
      </c>
      <c r="AK840" s="2" t="str">
        <f t="shared" si="233"/>
        <v/>
      </c>
      <c r="AL840" s="2" t="str">
        <f t="shared" si="234"/>
        <v/>
      </c>
      <c r="AM840" s="2" t="str">
        <f t="shared" si="235"/>
        <v/>
      </c>
      <c r="AN840" s="2" t="str">
        <f t="shared" si="236"/>
        <v/>
      </c>
      <c r="AO840" s="2" t="str">
        <f t="shared" si="237"/>
        <v/>
      </c>
    </row>
    <row r="841" spans="1:41" x14ac:dyDescent="0.3">
      <c r="A841" s="111">
        <v>44604.007152777776</v>
      </c>
      <c r="B841" s="78" t="s">
        <v>2087</v>
      </c>
      <c r="C841" s="78" t="s">
        <v>835</v>
      </c>
      <c r="D841" s="78" t="s">
        <v>1234</v>
      </c>
      <c r="F841" s="78" t="s">
        <v>809</v>
      </c>
      <c r="G841" s="78" t="s">
        <v>104</v>
      </c>
      <c r="H841" s="112" t="s">
        <v>198</v>
      </c>
      <c r="I841" s="112">
        <v>3</v>
      </c>
      <c r="J841" s="113">
        <v>44604.00677083333</v>
      </c>
      <c r="K841" s="113">
        <v>44604.007152777776</v>
      </c>
      <c r="M841" s="113">
        <v>44604.007372685184</v>
      </c>
      <c r="N841" s="113">
        <v>44604.007569444446</v>
      </c>
      <c r="O841" s="78" t="s">
        <v>1187</v>
      </c>
      <c r="P841" s="78" t="str">
        <f t="shared" si="221"/>
        <v>CIC</v>
      </c>
      <c r="S841" s="78" t="str">
        <f t="shared" si="222"/>
        <v/>
      </c>
      <c r="V841" s="78" t="str">
        <f t="shared" si="223"/>
        <v/>
      </c>
      <c r="W841" s="113">
        <v>44604.044305555559</v>
      </c>
      <c r="X841" s="113">
        <f t="shared" si="224"/>
        <v>2.1990740788169205E-4</v>
      </c>
      <c r="Y841" s="113" t="str">
        <f t="shared" si="225"/>
        <v/>
      </c>
      <c r="Z841" s="113" t="str">
        <f t="shared" si="226"/>
        <v/>
      </c>
      <c r="AB841" s="2" t="str">
        <f t="shared" si="227"/>
        <v/>
      </c>
      <c r="AC841" s="2" t="str">
        <f t="shared" si="227"/>
        <v/>
      </c>
      <c r="AE841" s="2" t="str">
        <f t="shared" si="228"/>
        <v/>
      </c>
      <c r="AF841" s="2" t="str">
        <f t="shared" si="229"/>
        <v/>
      </c>
      <c r="AG841" s="2" t="str">
        <f t="shared" si="230"/>
        <v/>
      </c>
      <c r="AH841" s="2" t="str">
        <f t="shared" si="231"/>
        <v/>
      </c>
      <c r="AI841" s="2" t="str">
        <f t="shared" si="232"/>
        <v/>
      </c>
      <c r="AK841" s="2" t="str">
        <f t="shared" si="233"/>
        <v/>
      </c>
      <c r="AL841" s="2" t="str">
        <f t="shared" si="234"/>
        <v/>
      </c>
      <c r="AM841" s="2" t="str">
        <f t="shared" si="235"/>
        <v/>
      </c>
      <c r="AN841" s="2" t="str">
        <f t="shared" si="236"/>
        <v/>
      </c>
      <c r="AO841" s="2" t="str">
        <f t="shared" si="237"/>
        <v/>
      </c>
    </row>
    <row r="842" spans="1:41" x14ac:dyDescent="0.3">
      <c r="A842" s="111">
        <v>44604.018842592595</v>
      </c>
      <c r="B842" s="78" t="s">
        <v>2088</v>
      </c>
      <c r="C842" s="78" t="s">
        <v>846</v>
      </c>
      <c r="D842" s="78" t="s">
        <v>1282</v>
      </c>
      <c r="F842" s="78" t="s">
        <v>807</v>
      </c>
      <c r="G842" s="78" t="s">
        <v>86</v>
      </c>
      <c r="H842" s="112" t="s">
        <v>560</v>
      </c>
      <c r="I842" s="112">
        <v>4</v>
      </c>
      <c r="J842" s="113">
        <v>44604.018229166664</v>
      </c>
      <c r="K842" s="113">
        <v>44604.018842592595</v>
      </c>
      <c r="M842" s="113">
        <v>44604.019189814811</v>
      </c>
      <c r="P842" s="78" t="str">
        <f t="shared" si="221"/>
        <v/>
      </c>
      <c r="S842" s="78" t="str">
        <f t="shared" si="222"/>
        <v/>
      </c>
      <c r="T842" s="113">
        <v>44604.020092592589</v>
      </c>
      <c r="U842" s="78" t="s">
        <v>1185</v>
      </c>
      <c r="V842" s="78" t="str">
        <f t="shared" si="223"/>
        <v>CIC</v>
      </c>
      <c r="W842" s="113">
        <v>44604.035752314812</v>
      </c>
      <c r="X842" s="113">
        <f t="shared" si="224"/>
        <v>3.4722221607808024E-4</v>
      </c>
      <c r="Y842" s="113">
        <f t="shared" si="225"/>
        <v>9.0277777781011537E-4</v>
      </c>
      <c r="Z842" s="113">
        <f t="shared" si="226"/>
        <v>1.5659722223063E-2</v>
      </c>
      <c r="AB842" s="2">
        <f t="shared" si="227"/>
        <v>78</v>
      </c>
      <c r="AC842" s="2">
        <f t="shared" si="227"/>
        <v>1353</v>
      </c>
      <c r="AE842" s="2" t="str">
        <f t="shared" si="228"/>
        <v/>
      </c>
      <c r="AF842" s="2" t="str">
        <f t="shared" si="229"/>
        <v/>
      </c>
      <c r="AG842" s="2" t="str">
        <f t="shared" si="230"/>
        <v/>
      </c>
      <c r="AH842" s="2" t="str">
        <f t="shared" si="231"/>
        <v/>
      </c>
      <c r="AI842" s="2">
        <f t="shared" si="232"/>
        <v>78</v>
      </c>
      <c r="AK842" s="2" t="str">
        <f t="shared" si="233"/>
        <v/>
      </c>
      <c r="AL842" s="2" t="str">
        <f t="shared" si="234"/>
        <v/>
      </c>
      <c r="AM842" s="2" t="str">
        <f t="shared" si="235"/>
        <v/>
      </c>
      <c r="AN842" s="2" t="str">
        <f t="shared" si="236"/>
        <v/>
      </c>
      <c r="AO842" s="2">
        <f t="shared" si="237"/>
        <v>1353</v>
      </c>
    </row>
    <row r="843" spans="1:41" x14ac:dyDescent="0.3">
      <c r="A843" s="111">
        <v>44604.018842592595</v>
      </c>
      <c r="B843" s="78" t="s">
        <v>2088</v>
      </c>
      <c r="C843" s="78" t="s">
        <v>853</v>
      </c>
      <c r="D843" s="78" t="s">
        <v>1282</v>
      </c>
      <c r="F843" s="78" t="s">
        <v>807</v>
      </c>
      <c r="G843" s="78" t="s">
        <v>86</v>
      </c>
      <c r="H843" s="112" t="s">
        <v>560</v>
      </c>
      <c r="I843" s="112">
        <v>4</v>
      </c>
      <c r="J843" s="113">
        <v>44604.018229166664</v>
      </c>
      <c r="K843" s="113">
        <v>44604.018842592595</v>
      </c>
      <c r="M843" s="113">
        <v>44604.021817129629</v>
      </c>
      <c r="P843" s="78" t="str">
        <f t="shared" si="221"/>
        <v/>
      </c>
      <c r="S843" s="78" t="str">
        <f t="shared" si="222"/>
        <v/>
      </c>
      <c r="T843" s="113">
        <v>44604.021851851852</v>
      </c>
      <c r="U843" s="78" t="s">
        <v>1185</v>
      </c>
      <c r="V843" s="78" t="str">
        <f t="shared" si="223"/>
        <v>CIC</v>
      </c>
      <c r="W843" s="113">
        <v>44604.035752314812</v>
      </c>
      <c r="X843" s="113">
        <f t="shared" si="224"/>
        <v>2.9745370338787325E-3</v>
      </c>
      <c r="Y843" s="113" t="str">
        <f t="shared" si="225"/>
        <v/>
      </c>
      <c r="Z843" s="113">
        <f t="shared" si="226"/>
        <v>1.3900462960009463E-2</v>
      </c>
      <c r="AB843" s="2" t="str">
        <f t="shared" si="227"/>
        <v/>
      </c>
      <c r="AC843" s="2">
        <f t="shared" si="227"/>
        <v>1201</v>
      </c>
      <c r="AE843" s="2" t="str">
        <f t="shared" si="228"/>
        <v/>
      </c>
      <c r="AF843" s="2" t="str">
        <f t="shared" si="229"/>
        <v/>
      </c>
      <c r="AG843" s="2" t="str">
        <f t="shared" si="230"/>
        <v/>
      </c>
      <c r="AH843" s="2" t="str">
        <f t="shared" si="231"/>
        <v/>
      </c>
      <c r="AI843" s="2" t="str">
        <f t="shared" si="232"/>
        <v/>
      </c>
      <c r="AK843" s="2" t="str">
        <f t="shared" si="233"/>
        <v/>
      </c>
      <c r="AL843" s="2" t="str">
        <f t="shared" si="234"/>
        <v/>
      </c>
      <c r="AM843" s="2" t="str">
        <f t="shared" si="235"/>
        <v/>
      </c>
      <c r="AN843" s="2" t="str">
        <f t="shared" si="236"/>
        <v/>
      </c>
      <c r="AO843" s="2">
        <f t="shared" si="237"/>
        <v>1201</v>
      </c>
    </row>
    <row r="844" spans="1:41" x14ac:dyDescent="0.3">
      <c r="A844" s="111">
        <v>44604.218587962961</v>
      </c>
      <c r="B844" s="78" t="s">
        <v>2089</v>
      </c>
      <c r="C844" s="78" t="s">
        <v>846</v>
      </c>
      <c r="D844" s="78" t="s">
        <v>1211</v>
      </c>
      <c r="E844" s="78">
        <v>112</v>
      </c>
      <c r="F844" s="78" t="s">
        <v>808</v>
      </c>
      <c r="G844" s="78" t="s">
        <v>108</v>
      </c>
      <c r="H844" s="112" t="s">
        <v>238</v>
      </c>
      <c r="I844" s="112">
        <v>2</v>
      </c>
      <c r="J844" s="113">
        <v>44604.218136574076</v>
      </c>
      <c r="K844" s="113">
        <v>44604.218587962961</v>
      </c>
      <c r="M844" s="113">
        <v>44604.218946759262</v>
      </c>
      <c r="N844" s="113">
        <v>44604.219594907408</v>
      </c>
      <c r="O844" s="78" t="s">
        <v>1185</v>
      </c>
      <c r="P844" s="78" t="str">
        <f t="shared" si="221"/>
        <v>CIC</v>
      </c>
      <c r="S844" s="78" t="str">
        <f t="shared" si="222"/>
        <v/>
      </c>
      <c r="T844" s="113">
        <v>44604.222638888888</v>
      </c>
      <c r="U844" s="78" t="s">
        <v>1203</v>
      </c>
      <c r="V844" s="78" t="str">
        <f t="shared" si="223"/>
        <v>PLOEG</v>
      </c>
      <c r="W844" s="113">
        <v>44604.234120370369</v>
      </c>
      <c r="X844" s="113">
        <f t="shared" si="224"/>
        <v>3.5879630013369024E-4</v>
      </c>
      <c r="Y844" s="113">
        <f t="shared" si="225"/>
        <v>3.6921296268701553E-3</v>
      </c>
      <c r="Z844" s="113">
        <f t="shared" si="226"/>
        <v>1.1481481480586808E-2</v>
      </c>
      <c r="AB844" s="2">
        <f t="shared" si="227"/>
        <v>319</v>
      </c>
      <c r="AC844" s="2">
        <f t="shared" si="227"/>
        <v>992</v>
      </c>
      <c r="AE844" s="2" t="str">
        <f t="shared" si="228"/>
        <v/>
      </c>
      <c r="AF844" s="2" t="str">
        <f t="shared" si="229"/>
        <v/>
      </c>
      <c r="AG844" s="2">
        <f t="shared" si="230"/>
        <v>319</v>
      </c>
      <c r="AH844" s="2" t="str">
        <f t="shared" si="231"/>
        <v/>
      </c>
      <c r="AI844" s="2" t="str">
        <f t="shared" si="232"/>
        <v/>
      </c>
      <c r="AK844" s="2" t="str">
        <f t="shared" si="233"/>
        <v/>
      </c>
      <c r="AL844" s="2" t="str">
        <f t="shared" si="234"/>
        <v/>
      </c>
      <c r="AM844" s="2">
        <f t="shared" si="235"/>
        <v>992</v>
      </c>
      <c r="AN844" s="2" t="str">
        <f t="shared" si="236"/>
        <v/>
      </c>
      <c r="AO844" s="2" t="str">
        <f t="shared" si="237"/>
        <v/>
      </c>
    </row>
    <row r="845" spans="1:41" x14ac:dyDescent="0.3">
      <c r="A845" s="111">
        <v>44604.218587962961</v>
      </c>
      <c r="B845" s="78" t="s">
        <v>2089</v>
      </c>
      <c r="C845" s="78" t="s">
        <v>853</v>
      </c>
      <c r="D845" s="78" t="s">
        <v>1211</v>
      </c>
      <c r="E845" s="78">
        <v>112</v>
      </c>
      <c r="F845" s="78" t="s">
        <v>808</v>
      </c>
      <c r="G845" s="78" t="s">
        <v>108</v>
      </c>
      <c r="H845" s="112" t="s">
        <v>238</v>
      </c>
      <c r="I845" s="112">
        <v>2</v>
      </c>
      <c r="J845" s="113">
        <v>44604.218136574076</v>
      </c>
      <c r="K845" s="113">
        <v>44604.218587962961</v>
      </c>
      <c r="M845" s="113">
        <v>44604.219421296293</v>
      </c>
      <c r="P845" s="78" t="str">
        <f t="shared" si="221"/>
        <v/>
      </c>
      <c r="S845" s="78" t="str">
        <f t="shared" si="222"/>
        <v/>
      </c>
      <c r="T845" s="113">
        <v>44604.219513888886</v>
      </c>
      <c r="U845" s="78" t="s">
        <v>1185</v>
      </c>
      <c r="V845" s="78" t="str">
        <f t="shared" si="223"/>
        <v>CIC</v>
      </c>
      <c r="W845" s="113">
        <v>44604.231446759259</v>
      </c>
      <c r="X845" s="113">
        <f t="shared" si="224"/>
        <v>8.3333333168411627E-4</v>
      </c>
      <c r="Y845" s="113" t="str">
        <f t="shared" si="225"/>
        <v/>
      </c>
      <c r="Z845" s="113">
        <f t="shared" si="226"/>
        <v>1.1932870373129845E-2</v>
      </c>
      <c r="AB845" s="2" t="str">
        <f t="shared" si="227"/>
        <v/>
      </c>
      <c r="AC845" s="2">
        <f t="shared" si="227"/>
        <v>1031</v>
      </c>
      <c r="AE845" s="2" t="str">
        <f t="shared" si="228"/>
        <v/>
      </c>
      <c r="AF845" s="2" t="str">
        <f t="shared" si="229"/>
        <v/>
      </c>
      <c r="AG845" s="2" t="str">
        <f t="shared" si="230"/>
        <v/>
      </c>
      <c r="AH845" s="2" t="str">
        <f t="shared" si="231"/>
        <v/>
      </c>
      <c r="AI845" s="2" t="str">
        <f t="shared" si="232"/>
        <v/>
      </c>
      <c r="AK845" s="2" t="str">
        <f t="shared" si="233"/>
        <v/>
      </c>
      <c r="AL845" s="2" t="str">
        <f t="shared" si="234"/>
        <v/>
      </c>
      <c r="AM845" s="2">
        <f t="shared" si="235"/>
        <v>1031</v>
      </c>
      <c r="AN845" s="2" t="str">
        <f t="shared" si="236"/>
        <v/>
      </c>
      <c r="AO845" s="2" t="str">
        <f t="shared" si="237"/>
        <v/>
      </c>
    </row>
    <row r="846" spans="1:41" x14ac:dyDescent="0.3">
      <c r="A846" s="111">
        <v>44604.218587962961</v>
      </c>
      <c r="B846" s="78" t="s">
        <v>2089</v>
      </c>
      <c r="C846" s="78" t="s">
        <v>835</v>
      </c>
      <c r="D846" s="78" t="s">
        <v>1211</v>
      </c>
      <c r="E846" s="78">
        <v>112</v>
      </c>
      <c r="F846" s="78" t="s">
        <v>808</v>
      </c>
      <c r="G846" s="78" t="s">
        <v>108</v>
      </c>
      <c r="H846" s="112" t="s">
        <v>238</v>
      </c>
      <c r="I846" s="112">
        <v>2</v>
      </c>
      <c r="J846" s="113">
        <v>44604.218136574076</v>
      </c>
      <c r="K846" s="113">
        <v>44604.218587962961</v>
      </c>
      <c r="M846" s="113">
        <v>44604.219467592593</v>
      </c>
      <c r="N846" s="113">
        <v>44604.219583333332</v>
      </c>
      <c r="O846" s="78" t="s">
        <v>1185</v>
      </c>
      <c r="P846" s="78" t="str">
        <f t="shared" si="221"/>
        <v>CIC</v>
      </c>
      <c r="S846" s="78" t="str">
        <f t="shared" si="222"/>
        <v/>
      </c>
      <c r="T846" s="113">
        <v>44604.22111111111</v>
      </c>
      <c r="U846" s="78" t="s">
        <v>1216</v>
      </c>
      <c r="V846" s="78" t="str">
        <f t="shared" si="223"/>
        <v>PLOEG</v>
      </c>
      <c r="W846" s="113">
        <v>44604.231446759259</v>
      </c>
      <c r="X846" s="113">
        <f t="shared" si="224"/>
        <v>8.7962963152676821E-4</v>
      </c>
      <c r="Y846" s="113">
        <f t="shared" si="225"/>
        <v>1.6435185170848854E-3</v>
      </c>
      <c r="Z846" s="113">
        <f t="shared" si="226"/>
        <v>1.0335648148611654E-2</v>
      </c>
      <c r="AB846" s="2">
        <f t="shared" si="227"/>
        <v>142</v>
      </c>
      <c r="AC846" s="2">
        <f t="shared" si="227"/>
        <v>893</v>
      </c>
      <c r="AE846" s="2" t="str">
        <f t="shared" si="228"/>
        <v/>
      </c>
      <c r="AF846" s="2" t="str">
        <f t="shared" si="229"/>
        <v/>
      </c>
      <c r="AG846" s="2">
        <f t="shared" si="230"/>
        <v>142</v>
      </c>
      <c r="AH846" s="2" t="str">
        <f t="shared" si="231"/>
        <v/>
      </c>
      <c r="AI846" s="2" t="str">
        <f t="shared" si="232"/>
        <v/>
      </c>
      <c r="AK846" s="2" t="str">
        <f t="shared" si="233"/>
        <v/>
      </c>
      <c r="AL846" s="2" t="str">
        <f t="shared" si="234"/>
        <v/>
      </c>
      <c r="AM846" s="2">
        <f t="shared" si="235"/>
        <v>893</v>
      </c>
      <c r="AN846" s="2" t="str">
        <f t="shared" si="236"/>
        <v/>
      </c>
      <c r="AO846" s="2" t="str">
        <f t="shared" si="237"/>
        <v/>
      </c>
    </row>
    <row r="847" spans="1:41" x14ac:dyDescent="0.3">
      <c r="A847" s="111">
        <v>44604.28329861111</v>
      </c>
      <c r="B847" s="78" t="s">
        <v>2090</v>
      </c>
      <c r="C847" s="78" t="s">
        <v>886</v>
      </c>
      <c r="D847" s="78" t="s">
        <v>2056</v>
      </c>
      <c r="F847" s="78" t="s">
        <v>808</v>
      </c>
      <c r="G847" s="78" t="s">
        <v>110</v>
      </c>
      <c r="H847" s="112" t="s">
        <v>250</v>
      </c>
      <c r="I847" s="112">
        <v>3</v>
      </c>
      <c r="J847" s="113">
        <v>44604.27648148148</v>
      </c>
      <c r="K847" s="113">
        <v>44604.28329861111</v>
      </c>
      <c r="M847" s="113">
        <v>44604.28570601852</v>
      </c>
      <c r="P847" s="78" t="str">
        <f t="shared" si="221"/>
        <v/>
      </c>
      <c r="S847" s="78" t="str">
        <f t="shared" si="222"/>
        <v/>
      </c>
      <c r="T847" s="113">
        <v>44604.285740740743</v>
      </c>
      <c r="U847" s="78" t="s">
        <v>1185</v>
      </c>
      <c r="V847" s="78" t="str">
        <f t="shared" si="223"/>
        <v>CIC</v>
      </c>
      <c r="W847" s="113">
        <v>44604.333460648151</v>
      </c>
      <c r="X847" s="113">
        <f t="shared" si="224"/>
        <v>2.4074074099189602E-3</v>
      </c>
      <c r="Y847" s="113" t="str">
        <f t="shared" si="225"/>
        <v/>
      </c>
      <c r="Z847" s="113">
        <f t="shared" si="226"/>
        <v>4.7719907408463769E-2</v>
      </c>
      <c r="AB847" s="2" t="str">
        <f t="shared" si="227"/>
        <v/>
      </c>
      <c r="AC847" s="2">
        <f t="shared" si="227"/>
        <v>4123</v>
      </c>
      <c r="AE847" s="2" t="str">
        <f t="shared" si="228"/>
        <v/>
      </c>
      <c r="AF847" s="2" t="str">
        <f t="shared" si="229"/>
        <v/>
      </c>
      <c r="AG847" s="2" t="str">
        <f t="shared" si="230"/>
        <v/>
      </c>
      <c r="AH847" s="2" t="str">
        <f t="shared" si="231"/>
        <v/>
      </c>
      <c r="AI847" s="2" t="str">
        <f t="shared" si="232"/>
        <v/>
      </c>
      <c r="AK847" s="2" t="str">
        <f t="shared" si="233"/>
        <v/>
      </c>
      <c r="AL847" s="2" t="str">
        <f t="shared" si="234"/>
        <v/>
      </c>
      <c r="AM847" s="2" t="str">
        <f t="shared" si="235"/>
        <v/>
      </c>
      <c r="AN847" s="2">
        <f t="shared" si="236"/>
        <v>4123</v>
      </c>
      <c r="AO847" s="2" t="str">
        <f t="shared" si="237"/>
        <v/>
      </c>
    </row>
    <row r="848" spans="1:41" x14ac:dyDescent="0.3">
      <c r="A848" s="111">
        <v>44604.332800925928</v>
      </c>
      <c r="B848" s="78" t="s">
        <v>2091</v>
      </c>
      <c r="C848" s="78" t="s">
        <v>850</v>
      </c>
      <c r="D848" s="78" t="s">
        <v>1635</v>
      </c>
      <c r="E848" s="78">
        <v>264</v>
      </c>
      <c r="F848" s="78" t="s">
        <v>808</v>
      </c>
      <c r="G848" s="78" t="s">
        <v>108</v>
      </c>
      <c r="H848" s="112" t="s">
        <v>240</v>
      </c>
      <c r="I848" s="112">
        <v>2</v>
      </c>
      <c r="J848" s="113">
        <v>44604.332407407404</v>
      </c>
      <c r="K848" s="113">
        <v>44604.332800925928</v>
      </c>
      <c r="M848" s="113">
        <v>44604.333356481482</v>
      </c>
      <c r="N848" s="113">
        <v>44604.334004629629</v>
      </c>
      <c r="O848" s="78" t="s">
        <v>1185</v>
      </c>
      <c r="P848" s="78" t="str">
        <f t="shared" si="221"/>
        <v>CIC</v>
      </c>
      <c r="S848" s="78" t="str">
        <f t="shared" si="222"/>
        <v/>
      </c>
      <c r="V848" s="78" t="str">
        <f t="shared" si="223"/>
        <v/>
      </c>
      <c r="W848" s="113">
        <v>44604.37158564815</v>
      </c>
      <c r="X848" s="113">
        <f t="shared" si="224"/>
        <v>5.5555555445607752E-4</v>
      </c>
      <c r="Y848" s="113" t="str">
        <f t="shared" si="225"/>
        <v/>
      </c>
      <c r="Z848" s="113" t="str">
        <f t="shared" si="226"/>
        <v/>
      </c>
      <c r="AB848" s="2" t="str">
        <f t="shared" si="227"/>
        <v/>
      </c>
      <c r="AC848" s="2" t="str">
        <f t="shared" si="227"/>
        <v/>
      </c>
      <c r="AE848" s="2" t="str">
        <f t="shared" si="228"/>
        <v/>
      </c>
      <c r="AF848" s="2" t="str">
        <f t="shared" si="229"/>
        <v/>
      </c>
      <c r="AG848" s="2" t="str">
        <f t="shared" si="230"/>
        <v/>
      </c>
      <c r="AH848" s="2" t="str">
        <f t="shared" si="231"/>
        <v/>
      </c>
      <c r="AI848" s="2" t="str">
        <f t="shared" si="232"/>
        <v/>
      </c>
      <c r="AK848" s="2" t="str">
        <f t="shared" si="233"/>
        <v/>
      </c>
      <c r="AL848" s="2" t="str">
        <f t="shared" si="234"/>
        <v/>
      </c>
      <c r="AM848" s="2" t="str">
        <f t="shared" si="235"/>
        <v/>
      </c>
      <c r="AN848" s="2" t="str">
        <f t="shared" si="236"/>
        <v/>
      </c>
      <c r="AO848" s="2" t="str">
        <f t="shared" si="237"/>
        <v/>
      </c>
    </row>
    <row r="849" spans="1:41" x14ac:dyDescent="0.3">
      <c r="A849" s="111">
        <v>44604.517372685186</v>
      </c>
      <c r="B849" s="78" t="s">
        <v>2092</v>
      </c>
      <c r="C849" s="78" t="s">
        <v>886</v>
      </c>
      <c r="F849" s="78" t="s">
        <v>809</v>
      </c>
      <c r="G849" s="78" t="s">
        <v>102</v>
      </c>
      <c r="H849" s="112" t="s">
        <v>206</v>
      </c>
      <c r="I849" s="112">
        <v>3</v>
      </c>
      <c r="J849" s="113">
        <v>44604.517083333332</v>
      </c>
      <c r="K849" s="113">
        <v>44604.517372685186</v>
      </c>
      <c r="M849" s="113">
        <v>44604.519629629627</v>
      </c>
      <c r="N849" s="113">
        <v>44604.520462962966</v>
      </c>
      <c r="O849" s="78" t="s">
        <v>1185</v>
      </c>
      <c r="P849" s="78" t="str">
        <f t="shared" si="221"/>
        <v>CIC</v>
      </c>
      <c r="Q849" s="113">
        <v>44604.525555555556</v>
      </c>
      <c r="R849" s="78" t="s">
        <v>1267</v>
      </c>
      <c r="S849" s="78" t="str">
        <f t="shared" si="222"/>
        <v>PLOEG</v>
      </c>
      <c r="T849" s="113">
        <v>44604.532407407409</v>
      </c>
      <c r="U849" s="78" t="s">
        <v>1267</v>
      </c>
      <c r="V849" s="78" t="str">
        <f t="shared" si="223"/>
        <v>PLOEG</v>
      </c>
      <c r="W849" s="113">
        <v>44604.552986111114</v>
      </c>
      <c r="X849" s="113">
        <f t="shared" si="224"/>
        <v>2.2569444408873096E-3</v>
      </c>
      <c r="Y849" s="113">
        <f t="shared" si="225"/>
        <v>1.2777777781593613E-2</v>
      </c>
      <c r="Z849" s="113">
        <f t="shared" si="226"/>
        <v>2.0578703704813961E-2</v>
      </c>
      <c r="AB849" s="2">
        <f t="shared" si="227"/>
        <v>1104</v>
      </c>
      <c r="AC849" s="2">
        <f t="shared" si="227"/>
        <v>1778</v>
      </c>
      <c r="AE849" s="2" t="str">
        <f t="shared" si="228"/>
        <v/>
      </c>
      <c r="AF849" s="2" t="str">
        <f t="shared" si="229"/>
        <v/>
      </c>
      <c r="AG849" s="2" t="str">
        <f t="shared" si="230"/>
        <v/>
      </c>
      <c r="AH849" s="2">
        <f t="shared" si="231"/>
        <v>1104</v>
      </c>
      <c r="AI849" s="2" t="str">
        <f t="shared" si="232"/>
        <v/>
      </c>
      <c r="AK849" s="2" t="str">
        <f t="shared" si="233"/>
        <v/>
      </c>
      <c r="AL849" s="2" t="str">
        <f t="shared" si="234"/>
        <v/>
      </c>
      <c r="AM849" s="2" t="str">
        <f t="shared" si="235"/>
        <v/>
      </c>
      <c r="AN849" s="2">
        <f t="shared" si="236"/>
        <v>1778</v>
      </c>
      <c r="AO849" s="2" t="str">
        <f t="shared" si="237"/>
        <v/>
      </c>
    </row>
    <row r="850" spans="1:41" x14ac:dyDescent="0.3">
      <c r="A850" s="111">
        <v>44604.648900462962</v>
      </c>
      <c r="B850" s="78" t="s">
        <v>2093</v>
      </c>
      <c r="C850" s="78" t="s">
        <v>850</v>
      </c>
      <c r="D850" s="78" t="s">
        <v>1266</v>
      </c>
      <c r="E850" s="78">
        <v>64</v>
      </c>
      <c r="F850" s="78" t="s">
        <v>807</v>
      </c>
      <c r="G850" s="78" t="s">
        <v>120</v>
      </c>
      <c r="H850" s="112" t="s">
        <v>380</v>
      </c>
      <c r="I850" s="112">
        <v>4</v>
      </c>
      <c r="J850" s="113">
        <v>44604.645972222221</v>
      </c>
      <c r="K850" s="113">
        <v>44604.648900462962</v>
      </c>
      <c r="M850" s="113">
        <v>44604.661215277774</v>
      </c>
      <c r="N850" s="113">
        <v>44604.661261574074</v>
      </c>
      <c r="O850" s="78" t="s">
        <v>1187</v>
      </c>
      <c r="P850" s="78" t="str">
        <f t="shared" si="221"/>
        <v>CIC</v>
      </c>
      <c r="S850" s="78" t="str">
        <f t="shared" si="222"/>
        <v/>
      </c>
      <c r="V850" s="78" t="str">
        <f t="shared" si="223"/>
        <v/>
      </c>
      <c r="W850" s="113">
        <v>44604.878564814811</v>
      </c>
      <c r="X850" s="113">
        <f t="shared" si="224"/>
        <v>1.2314814812270924E-2</v>
      </c>
      <c r="Y850" s="113" t="str">
        <f t="shared" si="225"/>
        <v/>
      </c>
      <c r="Z850" s="113" t="str">
        <f t="shared" si="226"/>
        <v/>
      </c>
      <c r="AB850" s="2" t="str">
        <f t="shared" si="227"/>
        <v/>
      </c>
      <c r="AC850" s="2" t="str">
        <f t="shared" si="227"/>
        <v/>
      </c>
      <c r="AE850" s="2" t="str">
        <f t="shared" si="228"/>
        <v/>
      </c>
      <c r="AF850" s="2" t="str">
        <f t="shared" si="229"/>
        <v/>
      </c>
      <c r="AG850" s="2" t="str">
        <f t="shared" si="230"/>
        <v/>
      </c>
      <c r="AH850" s="2" t="str">
        <f t="shared" si="231"/>
        <v/>
      </c>
      <c r="AI850" s="2" t="str">
        <f t="shared" si="232"/>
        <v/>
      </c>
      <c r="AK850" s="2" t="str">
        <f t="shared" si="233"/>
        <v/>
      </c>
      <c r="AL850" s="2" t="str">
        <f t="shared" si="234"/>
        <v/>
      </c>
      <c r="AM850" s="2" t="str">
        <f t="shared" si="235"/>
        <v/>
      </c>
      <c r="AN850" s="2" t="str">
        <f t="shared" si="236"/>
        <v/>
      </c>
      <c r="AO850" s="2" t="str">
        <f t="shared" si="237"/>
        <v/>
      </c>
    </row>
    <row r="851" spans="1:41" x14ac:dyDescent="0.3">
      <c r="A851" s="111">
        <v>44604.6719212963</v>
      </c>
      <c r="B851" s="78" t="s">
        <v>2094</v>
      </c>
      <c r="C851" s="78" t="s">
        <v>886</v>
      </c>
      <c r="D851" s="78" t="s">
        <v>1299</v>
      </c>
      <c r="F851" s="78" t="s">
        <v>809</v>
      </c>
      <c r="G851" s="78" t="s">
        <v>116</v>
      </c>
      <c r="H851" s="112" t="s">
        <v>228</v>
      </c>
      <c r="I851" s="112">
        <v>2</v>
      </c>
      <c r="J851" s="113">
        <v>44604.6719212963</v>
      </c>
      <c r="K851" s="113">
        <v>44604.6719212963</v>
      </c>
      <c r="M851" s="113">
        <v>44604.673032407409</v>
      </c>
      <c r="N851" s="113">
        <v>44604.673055555555</v>
      </c>
      <c r="O851" s="78" t="s">
        <v>1185</v>
      </c>
      <c r="P851" s="78" t="str">
        <f t="shared" si="221"/>
        <v>CIC</v>
      </c>
      <c r="S851" s="78" t="str">
        <f t="shared" si="222"/>
        <v/>
      </c>
      <c r="T851" s="113">
        <v>44604.676296296297</v>
      </c>
      <c r="U851" s="78" t="s">
        <v>1185</v>
      </c>
      <c r="V851" s="78" t="str">
        <f t="shared" si="223"/>
        <v>CIC</v>
      </c>
      <c r="W851" s="113">
        <v>44604.695706018516</v>
      </c>
      <c r="X851" s="113">
        <f t="shared" si="224"/>
        <v>1.111111108912155E-3</v>
      </c>
      <c r="Y851" s="113">
        <f t="shared" si="225"/>
        <v>3.2638888878864236E-3</v>
      </c>
      <c r="Z851" s="113">
        <f t="shared" si="226"/>
        <v>1.9409722219279502E-2</v>
      </c>
      <c r="AB851" s="2">
        <f t="shared" si="227"/>
        <v>282</v>
      </c>
      <c r="AC851" s="2">
        <f t="shared" si="227"/>
        <v>1677</v>
      </c>
      <c r="AE851" s="2" t="str">
        <f t="shared" si="228"/>
        <v/>
      </c>
      <c r="AF851" s="2" t="str">
        <f t="shared" si="229"/>
        <v/>
      </c>
      <c r="AG851" s="2">
        <f t="shared" si="230"/>
        <v>282</v>
      </c>
      <c r="AH851" s="2" t="str">
        <f t="shared" si="231"/>
        <v/>
      </c>
      <c r="AI851" s="2" t="str">
        <f t="shared" si="232"/>
        <v/>
      </c>
      <c r="AK851" s="2" t="str">
        <f t="shared" si="233"/>
        <v/>
      </c>
      <c r="AL851" s="2" t="str">
        <f t="shared" si="234"/>
        <v/>
      </c>
      <c r="AM851" s="2">
        <f t="shared" si="235"/>
        <v>1677</v>
      </c>
      <c r="AN851" s="2" t="str">
        <f t="shared" si="236"/>
        <v/>
      </c>
      <c r="AO851" s="2" t="str">
        <f t="shared" si="237"/>
        <v/>
      </c>
    </row>
    <row r="852" spans="1:41" x14ac:dyDescent="0.3">
      <c r="A852" s="111">
        <v>44604.752708333333</v>
      </c>
      <c r="B852" s="78" t="s">
        <v>2095</v>
      </c>
      <c r="C852" s="78" t="s">
        <v>835</v>
      </c>
      <c r="D852" s="78" t="s">
        <v>2056</v>
      </c>
      <c r="E852" s="78">
        <v>25</v>
      </c>
      <c r="F852" s="78" t="s">
        <v>808</v>
      </c>
      <c r="G852" s="78" t="s">
        <v>96</v>
      </c>
      <c r="H852" s="112" t="s">
        <v>360</v>
      </c>
      <c r="I852" s="112">
        <v>2</v>
      </c>
      <c r="J852" s="113">
        <v>44604.752175925925</v>
      </c>
      <c r="K852" s="113">
        <v>44604.752708333333</v>
      </c>
      <c r="M852" s="113">
        <v>44604.756689814814</v>
      </c>
      <c r="N852" s="113">
        <v>44604.757106481484</v>
      </c>
      <c r="O852" s="78" t="s">
        <v>1187</v>
      </c>
      <c r="P852" s="78" t="str">
        <f t="shared" si="221"/>
        <v>CIC</v>
      </c>
      <c r="Q852" s="113">
        <v>44604.760995370372</v>
      </c>
      <c r="R852" s="78" t="s">
        <v>1200</v>
      </c>
      <c r="S852" s="78" t="str">
        <f t="shared" si="222"/>
        <v>PLOEG</v>
      </c>
      <c r="V852" s="78" t="str">
        <f t="shared" si="223"/>
        <v/>
      </c>
      <c r="W852" s="113">
        <v>44604.792175925926</v>
      </c>
      <c r="X852" s="113">
        <f t="shared" si="224"/>
        <v>3.9814814808778465E-3</v>
      </c>
      <c r="Y852" s="113" t="str">
        <f t="shared" si="225"/>
        <v/>
      </c>
      <c r="Z852" s="113" t="str">
        <f t="shared" si="226"/>
        <v/>
      </c>
      <c r="AB852" s="2" t="str">
        <f t="shared" si="227"/>
        <v/>
      </c>
      <c r="AC852" s="2" t="str">
        <f t="shared" si="227"/>
        <v/>
      </c>
      <c r="AE852" s="2" t="str">
        <f t="shared" si="228"/>
        <v/>
      </c>
      <c r="AF852" s="2" t="str">
        <f t="shared" si="229"/>
        <v/>
      </c>
      <c r="AG852" s="2" t="str">
        <f t="shared" si="230"/>
        <v/>
      </c>
      <c r="AH852" s="2" t="str">
        <f t="shared" si="231"/>
        <v/>
      </c>
      <c r="AI852" s="2" t="str">
        <f t="shared" si="232"/>
        <v/>
      </c>
      <c r="AK852" s="2" t="str">
        <f t="shared" si="233"/>
        <v/>
      </c>
      <c r="AL852" s="2" t="str">
        <f t="shared" si="234"/>
        <v/>
      </c>
      <c r="AM852" s="2" t="str">
        <f t="shared" si="235"/>
        <v/>
      </c>
      <c r="AN852" s="2" t="str">
        <f t="shared" si="236"/>
        <v/>
      </c>
      <c r="AO852" s="2" t="str">
        <f t="shared" si="237"/>
        <v/>
      </c>
    </row>
    <row r="853" spans="1:41" x14ac:dyDescent="0.3">
      <c r="A853" s="111">
        <v>44604.798425925925</v>
      </c>
      <c r="B853" s="78" t="s">
        <v>2096</v>
      </c>
      <c r="C853" s="78" t="s">
        <v>846</v>
      </c>
      <c r="D853" s="78" t="s">
        <v>2097</v>
      </c>
      <c r="E853" s="78">
        <v>9</v>
      </c>
      <c r="F853" s="78" t="s">
        <v>808</v>
      </c>
      <c r="G853" s="78" t="s">
        <v>106</v>
      </c>
      <c r="H853" s="112" t="s">
        <v>356</v>
      </c>
      <c r="I853" s="112">
        <v>2</v>
      </c>
      <c r="J853" s="113">
        <v>44604.795567129629</v>
      </c>
      <c r="K853" s="113">
        <v>44604.798425925925</v>
      </c>
      <c r="M853" s="113">
        <v>44604.799201388887</v>
      </c>
      <c r="N853" s="113">
        <v>44604.799247685187</v>
      </c>
      <c r="O853" s="78" t="s">
        <v>1185</v>
      </c>
      <c r="P853" s="78" t="str">
        <f t="shared" si="221"/>
        <v>CIC</v>
      </c>
      <c r="S853" s="78" t="str">
        <f t="shared" si="222"/>
        <v/>
      </c>
      <c r="V853" s="78" t="str">
        <f t="shared" si="223"/>
        <v/>
      </c>
      <c r="W853" s="113">
        <v>44604.819155092591</v>
      </c>
      <c r="X853" s="113">
        <f t="shared" si="224"/>
        <v>7.7546296233776957E-4</v>
      </c>
      <c r="Y853" s="113" t="str">
        <f t="shared" si="225"/>
        <v/>
      </c>
      <c r="Z853" s="113" t="str">
        <f t="shared" si="226"/>
        <v/>
      </c>
      <c r="AB853" s="2" t="str">
        <f t="shared" si="227"/>
        <v/>
      </c>
      <c r="AC853" s="2" t="str">
        <f t="shared" si="227"/>
        <v/>
      </c>
      <c r="AE853" s="2" t="str">
        <f t="shared" si="228"/>
        <v/>
      </c>
      <c r="AF853" s="2" t="str">
        <f t="shared" si="229"/>
        <v/>
      </c>
      <c r="AG853" s="2" t="str">
        <f t="shared" si="230"/>
        <v/>
      </c>
      <c r="AH853" s="2" t="str">
        <f t="shared" si="231"/>
        <v/>
      </c>
      <c r="AI853" s="2" t="str">
        <f t="shared" si="232"/>
        <v/>
      </c>
      <c r="AK853" s="2" t="str">
        <f t="shared" si="233"/>
        <v/>
      </c>
      <c r="AL853" s="2" t="str">
        <f t="shared" si="234"/>
        <v/>
      </c>
      <c r="AM853" s="2" t="str">
        <f t="shared" si="235"/>
        <v/>
      </c>
      <c r="AN853" s="2" t="str">
        <f t="shared" si="236"/>
        <v/>
      </c>
      <c r="AO853" s="2" t="str">
        <f t="shared" si="237"/>
        <v/>
      </c>
    </row>
    <row r="854" spans="1:41" x14ac:dyDescent="0.3">
      <c r="A854" s="111">
        <v>44604.895902777775</v>
      </c>
      <c r="B854" s="78" t="s">
        <v>2098</v>
      </c>
      <c r="C854" s="78" t="s">
        <v>853</v>
      </c>
      <c r="D854" s="78" t="s">
        <v>1237</v>
      </c>
      <c r="E854" s="78">
        <v>54</v>
      </c>
      <c r="F854" s="78" t="s">
        <v>807</v>
      </c>
      <c r="G854" s="78" t="s">
        <v>84</v>
      </c>
      <c r="H854" s="112" t="s">
        <v>196</v>
      </c>
      <c r="I854" s="112">
        <v>4</v>
      </c>
      <c r="J854" s="113">
        <v>44604.89466435185</v>
      </c>
      <c r="K854" s="113">
        <v>44604.895902777775</v>
      </c>
      <c r="M854" s="113">
        <v>44604.899409722224</v>
      </c>
      <c r="P854" s="78" t="str">
        <f t="shared" si="221"/>
        <v/>
      </c>
      <c r="S854" s="78" t="str">
        <f t="shared" si="222"/>
        <v/>
      </c>
      <c r="V854" s="78" t="str">
        <f t="shared" si="223"/>
        <v/>
      </c>
      <c r="W854" s="113">
        <v>44604.901307870372</v>
      </c>
      <c r="X854" s="113">
        <f t="shared" si="224"/>
        <v>3.5069444493274204E-3</v>
      </c>
      <c r="Y854" s="113" t="str">
        <f t="shared" si="225"/>
        <v/>
      </c>
      <c r="Z854" s="113" t="str">
        <f t="shared" si="226"/>
        <v/>
      </c>
      <c r="AB854" s="2" t="str">
        <f t="shared" si="227"/>
        <v/>
      </c>
      <c r="AC854" s="2" t="str">
        <f t="shared" si="227"/>
        <v/>
      </c>
      <c r="AE854" s="2" t="str">
        <f t="shared" si="228"/>
        <v/>
      </c>
      <c r="AF854" s="2" t="str">
        <f t="shared" si="229"/>
        <v/>
      </c>
      <c r="AG854" s="2" t="str">
        <f t="shared" si="230"/>
        <v/>
      </c>
      <c r="AH854" s="2" t="str">
        <f t="shared" si="231"/>
        <v/>
      </c>
      <c r="AI854" s="2" t="str">
        <f t="shared" si="232"/>
        <v/>
      </c>
      <c r="AK854" s="2" t="str">
        <f t="shared" si="233"/>
        <v/>
      </c>
      <c r="AL854" s="2" t="str">
        <f t="shared" si="234"/>
        <v/>
      </c>
      <c r="AM854" s="2" t="str">
        <f t="shared" si="235"/>
        <v/>
      </c>
      <c r="AN854" s="2" t="str">
        <f t="shared" si="236"/>
        <v/>
      </c>
      <c r="AO854" s="2" t="str">
        <f t="shared" si="237"/>
        <v/>
      </c>
    </row>
    <row r="855" spans="1:41" x14ac:dyDescent="0.3">
      <c r="A855" s="111">
        <v>44604.895902777775</v>
      </c>
      <c r="B855" s="78" t="s">
        <v>2098</v>
      </c>
      <c r="C855" s="78" t="s">
        <v>835</v>
      </c>
      <c r="D855" s="78" t="s">
        <v>1237</v>
      </c>
      <c r="E855" s="78">
        <v>54</v>
      </c>
      <c r="F855" s="78" t="s">
        <v>807</v>
      </c>
      <c r="G855" s="78" t="s">
        <v>84</v>
      </c>
      <c r="H855" s="112" t="s">
        <v>196</v>
      </c>
      <c r="I855" s="112">
        <v>4</v>
      </c>
      <c r="J855" s="113">
        <v>44604.89466435185</v>
      </c>
      <c r="K855" s="113">
        <v>44604.895902777775</v>
      </c>
      <c r="M855" s="113">
        <v>44604.90121527778</v>
      </c>
      <c r="N855" s="113">
        <v>44604.901250000003</v>
      </c>
      <c r="O855" s="78" t="s">
        <v>1185</v>
      </c>
      <c r="P855" s="78" t="str">
        <f t="shared" si="221"/>
        <v>CIC</v>
      </c>
      <c r="Q855" s="113">
        <v>44604.901504629626</v>
      </c>
      <c r="R855" s="78" t="s">
        <v>1200</v>
      </c>
      <c r="S855" s="78" t="str">
        <f t="shared" si="222"/>
        <v>PLOEG</v>
      </c>
      <c r="T855" s="113">
        <v>44604.908599537041</v>
      </c>
      <c r="U855" s="78" t="s">
        <v>1200</v>
      </c>
      <c r="V855" s="78" t="str">
        <f t="shared" si="223"/>
        <v>PLOEG</v>
      </c>
      <c r="W855" s="113">
        <v>44604.916319444441</v>
      </c>
      <c r="X855" s="113">
        <f t="shared" si="224"/>
        <v>5.3125000049476512E-3</v>
      </c>
      <c r="Y855" s="113">
        <f t="shared" si="225"/>
        <v>7.3842592610162683E-3</v>
      </c>
      <c r="Z855" s="113">
        <f t="shared" si="226"/>
        <v>7.7199074003146961E-3</v>
      </c>
      <c r="AB855" s="2">
        <f t="shared" si="227"/>
        <v>638</v>
      </c>
      <c r="AC855" s="2">
        <f t="shared" si="227"/>
        <v>667</v>
      </c>
      <c r="AE855" s="2" t="str">
        <f t="shared" si="228"/>
        <v/>
      </c>
      <c r="AF855" s="2" t="str">
        <f t="shared" si="229"/>
        <v/>
      </c>
      <c r="AG855" s="2" t="str">
        <f t="shared" si="230"/>
        <v/>
      </c>
      <c r="AH855" s="2" t="str">
        <f t="shared" si="231"/>
        <v/>
      </c>
      <c r="AI855" s="2">
        <f t="shared" si="232"/>
        <v>638</v>
      </c>
      <c r="AK855" s="2" t="str">
        <f t="shared" si="233"/>
        <v/>
      </c>
      <c r="AL855" s="2" t="str">
        <f t="shared" si="234"/>
        <v/>
      </c>
      <c r="AM855" s="2" t="str">
        <f t="shared" si="235"/>
        <v/>
      </c>
      <c r="AN855" s="2" t="str">
        <f t="shared" si="236"/>
        <v/>
      </c>
      <c r="AO855" s="2">
        <f t="shared" si="237"/>
        <v>667</v>
      </c>
    </row>
    <row r="856" spans="1:41" x14ac:dyDescent="0.3">
      <c r="A856" s="111">
        <v>44604.927986111114</v>
      </c>
      <c r="B856" s="78" t="s">
        <v>2099</v>
      </c>
      <c r="C856" s="78" t="s">
        <v>846</v>
      </c>
      <c r="D856" s="78" t="s">
        <v>1439</v>
      </c>
      <c r="F856" s="78" t="s">
        <v>808</v>
      </c>
      <c r="G856" s="78" t="s">
        <v>84</v>
      </c>
      <c r="H856" s="112" t="s">
        <v>202</v>
      </c>
      <c r="I856" s="112">
        <v>4</v>
      </c>
      <c r="J856" s="113">
        <v>44604.925868055558</v>
      </c>
      <c r="K856" s="113">
        <v>44604.927986111114</v>
      </c>
      <c r="M856" s="113">
        <v>44604.933437500003</v>
      </c>
      <c r="N856" s="113">
        <v>44604.93346064815</v>
      </c>
      <c r="O856" s="78" t="s">
        <v>1185</v>
      </c>
      <c r="P856" s="78" t="str">
        <f t="shared" si="221"/>
        <v>CIC</v>
      </c>
      <c r="S856" s="78" t="str">
        <f t="shared" si="222"/>
        <v/>
      </c>
      <c r="V856" s="78" t="str">
        <f t="shared" si="223"/>
        <v/>
      </c>
      <c r="W856" s="113">
        <v>44604.936782407407</v>
      </c>
      <c r="X856" s="113">
        <f t="shared" si="224"/>
        <v>5.4513888899236917E-3</v>
      </c>
      <c r="Y856" s="113" t="str">
        <f t="shared" si="225"/>
        <v/>
      </c>
      <c r="Z856" s="113" t="str">
        <f t="shared" si="226"/>
        <v/>
      </c>
      <c r="AB856" s="2" t="str">
        <f t="shared" si="227"/>
        <v/>
      </c>
      <c r="AC856" s="2" t="str">
        <f t="shared" si="227"/>
        <v/>
      </c>
      <c r="AE856" s="2" t="str">
        <f t="shared" si="228"/>
        <v/>
      </c>
      <c r="AF856" s="2" t="str">
        <f t="shared" si="229"/>
        <v/>
      </c>
      <c r="AG856" s="2" t="str">
        <f t="shared" si="230"/>
        <v/>
      </c>
      <c r="AH856" s="2" t="str">
        <f t="shared" si="231"/>
        <v/>
      </c>
      <c r="AI856" s="2" t="str">
        <f t="shared" si="232"/>
        <v/>
      </c>
      <c r="AK856" s="2" t="str">
        <f t="shared" si="233"/>
        <v/>
      </c>
      <c r="AL856" s="2" t="str">
        <f t="shared" si="234"/>
        <v/>
      </c>
      <c r="AM856" s="2" t="str">
        <f t="shared" si="235"/>
        <v/>
      </c>
      <c r="AN856" s="2" t="str">
        <f t="shared" si="236"/>
        <v/>
      </c>
      <c r="AO856" s="2" t="str">
        <f t="shared" si="237"/>
        <v/>
      </c>
    </row>
    <row r="857" spans="1:41" x14ac:dyDescent="0.3">
      <c r="A857" s="111">
        <v>44604.953865740739</v>
      </c>
      <c r="B857" s="78" t="s">
        <v>2100</v>
      </c>
      <c r="C857" s="78" t="s">
        <v>835</v>
      </c>
      <c r="D857" s="78" t="s">
        <v>1199</v>
      </c>
      <c r="E857" s="78">
        <v>4</v>
      </c>
      <c r="F857" s="78" t="s">
        <v>809</v>
      </c>
      <c r="G857" s="78" t="s">
        <v>88</v>
      </c>
      <c r="H857" s="112" t="s">
        <v>200</v>
      </c>
      <c r="I857" s="112">
        <v>3</v>
      </c>
      <c r="J857" s="113">
        <v>44604.953564814816</v>
      </c>
      <c r="K857" s="113">
        <v>44604.953865740739</v>
      </c>
      <c r="M857" s="113">
        <v>44604.954699074071</v>
      </c>
      <c r="N857" s="113">
        <v>44604.954756944448</v>
      </c>
      <c r="O857" s="78" t="s">
        <v>1185</v>
      </c>
      <c r="P857" s="78" t="str">
        <f t="shared" si="221"/>
        <v>CIC</v>
      </c>
      <c r="Q857" s="113">
        <v>44604.981446759259</v>
      </c>
      <c r="R857" s="78" t="s">
        <v>1216</v>
      </c>
      <c r="S857" s="78" t="str">
        <f t="shared" si="222"/>
        <v>PLOEG</v>
      </c>
      <c r="T857" s="113">
        <v>44604.98641203704</v>
      </c>
      <c r="U857" s="78" t="s">
        <v>1200</v>
      </c>
      <c r="V857" s="78" t="str">
        <f t="shared" si="223"/>
        <v>PLOEG</v>
      </c>
      <c r="W857" s="113">
        <v>44604.991030092591</v>
      </c>
      <c r="X857" s="113">
        <f t="shared" si="224"/>
        <v>8.3333333168411627E-4</v>
      </c>
      <c r="Y857" s="113">
        <f t="shared" si="225"/>
        <v>3.1712962969322689E-2</v>
      </c>
      <c r="Z857" s="113">
        <f t="shared" si="226"/>
        <v>4.6180555509636179E-3</v>
      </c>
      <c r="AB857" s="2">
        <f t="shared" si="227"/>
        <v>2740</v>
      </c>
      <c r="AC857" s="2">
        <f t="shared" si="227"/>
        <v>399</v>
      </c>
      <c r="AE857" s="2" t="str">
        <f t="shared" si="228"/>
        <v/>
      </c>
      <c r="AF857" s="2" t="str">
        <f t="shared" si="229"/>
        <v/>
      </c>
      <c r="AG857" s="2" t="str">
        <f t="shared" si="230"/>
        <v/>
      </c>
      <c r="AH857" s="2">
        <f t="shared" si="231"/>
        <v>2740</v>
      </c>
      <c r="AI857" s="2" t="str">
        <f t="shared" si="232"/>
        <v/>
      </c>
      <c r="AK857" s="2" t="str">
        <f t="shared" si="233"/>
        <v/>
      </c>
      <c r="AL857" s="2" t="str">
        <f t="shared" si="234"/>
        <v/>
      </c>
      <c r="AM857" s="2" t="str">
        <f t="shared" si="235"/>
        <v/>
      </c>
      <c r="AN857" s="2">
        <f t="shared" si="236"/>
        <v>399</v>
      </c>
      <c r="AO857" s="2" t="str">
        <f t="shared" si="237"/>
        <v/>
      </c>
    </row>
    <row r="858" spans="1:41" x14ac:dyDescent="0.3">
      <c r="A858" s="111">
        <v>44604.979062500002</v>
      </c>
      <c r="B858" s="78" t="s">
        <v>2101</v>
      </c>
      <c r="C858" s="78" t="s">
        <v>846</v>
      </c>
      <c r="D858" s="78" t="s">
        <v>1307</v>
      </c>
      <c r="E858" s="78">
        <v>209</v>
      </c>
      <c r="F858" s="78" t="s">
        <v>808</v>
      </c>
      <c r="G858" s="78" t="s">
        <v>88</v>
      </c>
      <c r="H858" s="112" t="s">
        <v>200</v>
      </c>
      <c r="I858" s="112">
        <v>3</v>
      </c>
      <c r="J858" s="113">
        <v>44604.978194444448</v>
      </c>
      <c r="K858" s="113">
        <v>44604.979062500002</v>
      </c>
      <c r="M858" s="113">
        <v>44604.980902777781</v>
      </c>
      <c r="N858" s="113">
        <v>44604.980937499997</v>
      </c>
      <c r="O858" s="78" t="s">
        <v>1185</v>
      </c>
      <c r="P858" s="78" t="str">
        <f t="shared" si="221"/>
        <v>CIC</v>
      </c>
      <c r="Q858" s="113">
        <v>44604.984895833331</v>
      </c>
      <c r="R858" s="78" t="s">
        <v>1203</v>
      </c>
      <c r="S858" s="78" t="str">
        <f t="shared" si="222"/>
        <v>PLOEG</v>
      </c>
      <c r="V858" s="78" t="str">
        <f t="shared" si="223"/>
        <v/>
      </c>
      <c r="W858" s="113">
        <v>44604.998043981483</v>
      </c>
      <c r="X858" s="113">
        <f t="shared" si="224"/>
        <v>1.8402777786832303E-3</v>
      </c>
      <c r="Y858" s="113" t="str">
        <f t="shared" si="225"/>
        <v/>
      </c>
      <c r="Z858" s="113" t="str">
        <f t="shared" si="226"/>
        <v/>
      </c>
      <c r="AB858" s="2" t="str">
        <f t="shared" si="227"/>
        <v/>
      </c>
      <c r="AC858" s="2" t="str">
        <f t="shared" si="227"/>
        <v/>
      </c>
      <c r="AE858" s="2" t="str">
        <f t="shared" si="228"/>
        <v/>
      </c>
      <c r="AF858" s="2" t="str">
        <f t="shared" si="229"/>
        <v/>
      </c>
      <c r="AG858" s="2" t="str">
        <f t="shared" si="230"/>
        <v/>
      </c>
      <c r="AH858" s="2" t="str">
        <f t="shared" si="231"/>
        <v/>
      </c>
      <c r="AI858" s="2" t="str">
        <f t="shared" si="232"/>
        <v/>
      </c>
      <c r="AK858" s="2" t="str">
        <f t="shared" si="233"/>
        <v/>
      </c>
      <c r="AL858" s="2" t="str">
        <f t="shared" si="234"/>
        <v/>
      </c>
      <c r="AM858" s="2" t="str">
        <f t="shared" si="235"/>
        <v/>
      </c>
      <c r="AN858" s="2" t="str">
        <f t="shared" si="236"/>
        <v/>
      </c>
      <c r="AO858" s="2" t="str">
        <f t="shared" si="237"/>
        <v/>
      </c>
    </row>
    <row r="859" spans="1:41" x14ac:dyDescent="0.3">
      <c r="A859" s="111">
        <v>44605.01116898148</v>
      </c>
      <c r="B859" s="78" t="s">
        <v>2102</v>
      </c>
      <c r="C859" s="78" t="s">
        <v>835</v>
      </c>
      <c r="D859" s="78" t="s">
        <v>2103</v>
      </c>
      <c r="E859" s="78">
        <v>6</v>
      </c>
      <c r="F859" s="78" t="s">
        <v>809</v>
      </c>
      <c r="G859" s="78" t="s">
        <v>116</v>
      </c>
      <c r="H859" s="112" t="s">
        <v>228</v>
      </c>
      <c r="I859" s="112">
        <v>2</v>
      </c>
      <c r="J859" s="113">
        <v>44605.009918981479</v>
      </c>
      <c r="K859" s="113">
        <v>44605.01116898148</v>
      </c>
      <c r="M859" s="113">
        <v>44605.01185185185</v>
      </c>
      <c r="N859" s="113">
        <v>44605.01189814815</v>
      </c>
      <c r="O859" s="78" t="s">
        <v>1187</v>
      </c>
      <c r="P859" s="78" t="str">
        <f t="shared" si="221"/>
        <v>CIC</v>
      </c>
      <c r="S859" s="78" t="str">
        <f t="shared" si="222"/>
        <v/>
      </c>
      <c r="T859" s="113">
        <v>44605.01939814815</v>
      </c>
      <c r="U859" s="78" t="s">
        <v>1200</v>
      </c>
      <c r="V859" s="78" t="str">
        <f t="shared" si="223"/>
        <v>PLOEG</v>
      </c>
      <c r="W859" s="113">
        <v>44605.041064814817</v>
      </c>
      <c r="X859" s="113">
        <f t="shared" si="224"/>
        <v>6.8287036992842332E-4</v>
      </c>
      <c r="Y859" s="113">
        <f t="shared" si="225"/>
        <v>7.5462962995516136E-3</v>
      </c>
      <c r="Z859" s="113">
        <f t="shared" si="226"/>
        <v>2.1666666667442769E-2</v>
      </c>
      <c r="AB859" s="2">
        <f t="shared" si="227"/>
        <v>652</v>
      </c>
      <c r="AC859" s="2">
        <f t="shared" si="227"/>
        <v>1872</v>
      </c>
      <c r="AE859" s="2" t="str">
        <f t="shared" si="228"/>
        <v/>
      </c>
      <c r="AF859" s="2" t="str">
        <f t="shared" si="229"/>
        <v/>
      </c>
      <c r="AG859" s="2">
        <f t="shared" si="230"/>
        <v>652</v>
      </c>
      <c r="AH859" s="2" t="str">
        <f t="shared" si="231"/>
        <v/>
      </c>
      <c r="AI859" s="2" t="str">
        <f t="shared" si="232"/>
        <v/>
      </c>
      <c r="AK859" s="2" t="str">
        <f t="shared" si="233"/>
        <v/>
      </c>
      <c r="AL859" s="2" t="str">
        <f t="shared" si="234"/>
        <v/>
      </c>
      <c r="AM859" s="2">
        <f t="shared" si="235"/>
        <v>1872</v>
      </c>
      <c r="AN859" s="2" t="str">
        <f t="shared" si="236"/>
        <v/>
      </c>
      <c r="AO859" s="2" t="str">
        <f t="shared" si="237"/>
        <v/>
      </c>
    </row>
    <row r="860" spans="1:41" x14ac:dyDescent="0.3">
      <c r="A860" s="111">
        <v>44605.027881944443</v>
      </c>
      <c r="B860" s="78" t="s">
        <v>2104</v>
      </c>
      <c r="C860" s="78" t="s">
        <v>846</v>
      </c>
      <c r="D860" s="78" t="s">
        <v>1429</v>
      </c>
      <c r="E860" s="78">
        <v>20</v>
      </c>
      <c r="F860" s="78" t="s">
        <v>807</v>
      </c>
      <c r="G860" s="78" t="s">
        <v>88</v>
      </c>
      <c r="H860" s="112" t="s">
        <v>200</v>
      </c>
      <c r="I860" s="112">
        <v>3</v>
      </c>
      <c r="J860" s="113">
        <v>44605.027662037035</v>
      </c>
      <c r="K860" s="113">
        <v>44605.027881944443</v>
      </c>
      <c r="M860" s="113">
        <v>44605.028437499997</v>
      </c>
      <c r="N860" s="113">
        <v>44605.029016203705</v>
      </c>
      <c r="O860" s="78" t="s">
        <v>1185</v>
      </c>
      <c r="P860" s="78" t="str">
        <f t="shared" si="221"/>
        <v>CIC</v>
      </c>
      <c r="S860" s="78" t="str">
        <f t="shared" si="222"/>
        <v/>
      </c>
      <c r="T860" s="113">
        <v>44605.031956018516</v>
      </c>
      <c r="U860" s="78" t="s">
        <v>1203</v>
      </c>
      <c r="V860" s="78" t="str">
        <f t="shared" si="223"/>
        <v>PLOEG</v>
      </c>
      <c r="W860" s="113">
        <v>44605.035682870373</v>
      </c>
      <c r="X860" s="113">
        <f t="shared" si="224"/>
        <v>5.5555555445607752E-4</v>
      </c>
      <c r="Y860" s="113">
        <f t="shared" si="225"/>
        <v>3.5185185188311152E-3</v>
      </c>
      <c r="Z860" s="113">
        <f t="shared" si="226"/>
        <v>3.7268518572091125E-3</v>
      </c>
      <c r="AB860" s="2">
        <f t="shared" si="227"/>
        <v>304</v>
      </c>
      <c r="AC860" s="2">
        <f t="shared" si="227"/>
        <v>322</v>
      </c>
      <c r="AE860" s="2" t="str">
        <f t="shared" si="228"/>
        <v/>
      </c>
      <c r="AF860" s="2" t="str">
        <f t="shared" si="229"/>
        <v/>
      </c>
      <c r="AG860" s="2" t="str">
        <f t="shared" si="230"/>
        <v/>
      </c>
      <c r="AH860" s="2">
        <f t="shared" si="231"/>
        <v>304</v>
      </c>
      <c r="AI860" s="2" t="str">
        <f t="shared" si="232"/>
        <v/>
      </c>
      <c r="AK860" s="2" t="str">
        <f t="shared" si="233"/>
        <v/>
      </c>
      <c r="AL860" s="2" t="str">
        <f t="shared" si="234"/>
        <v/>
      </c>
      <c r="AM860" s="2" t="str">
        <f t="shared" si="235"/>
        <v/>
      </c>
      <c r="AN860" s="2">
        <f t="shared" si="236"/>
        <v>322</v>
      </c>
      <c r="AO860" s="2" t="str">
        <f t="shared" si="237"/>
        <v/>
      </c>
    </row>
    <row r="861" spans="1:41" x14ac:dyDescent="0.3">
      <c r="A861" s="111">
        <v>44605.226157407407</v>
      </c>
      <c r="B861" s="78" t="s">
        <v>2105</v>
      </c>
      <c r="C861" s="78" t="s">
        <v>835</v>
      </c>
      <c r="G861" s="78" t="s">
        <v>106</v>
      </c>
      <c r="H861" s="112" t="s">
        <v>306</v>
      </c>
      <c r="I861" s="112">
        <v>2</v>
      </c>
      <c r="J861" s="113">
        <v>44605.226157407407</v>
      </c>
      <c r="K861" s="113">
        <v>44605.226157407407</v>
      </c>
      <c r="M861" s="113">
        <v>44605.227951388886</v>
      </c>
      <c r="P861" s="78" t="str">
        <f t="shared" si="221"/>
        <v/>
      </c>
      <c r="S861" s="78" t="str">
        <f t="shared" si="222"/>
        <v/>
      </c>
      <c r="V861" s="78" t="str">
        <f t="shared" si="223"/>
        <v/>
      </c>
      <c r="W861" s="113">
        <v>44605.231446759259</v>
      </c>
      <c r="X861" s="113">
        <f t="shared" si="224"/>
        <v>1.7939814788405783E-3</v>
      </c>
      <c r="Y861" s="113" t="str">
        <f t="shared" si="225"/>
        <v/>
      </c>
      <c r="Z861" s="113" t="str">
        <f t="shared" si="226"/>
        <v/>
      </c>
      <c r="AB861" s="2" t="str">
        <f t="shared" si="227"/>
        <v/>
      </c>
      <c r="AC861" s="2" t="str">
        <f t="shared" si="227"/>
        <v/>
      </c>
      <c r="AE861" s="2" t="str">
        <f t="shared" si="228"/>
        <v/>
      </c>
      <c r="AF861" s="2" t="str">
        <f t="shared" si="229"/>
        <v/>
      </c>
      <c r="AG861" s="2" t="str">
        <f t="shared" si="230"/>
        <v/>
      </c>
      <c r="AH861" s="2" t="str">
        <f t="shared" si="231"/>
        <v/>
      </c>
      <c r="AI861" s="2" t="str">
        <f t="shared" si="232"/>
        <v/>
      </c>
      <c r="AK861" s="2" t="str">
        <f t="shared" si="233"/>
        <v/>
      </c>
      <c r="AL861" s="2" t="str">
        <f t="shared" si="234"/>
        <v/>
      </c>
      <c r="AM861" s="2" t="str">
        <f t="shared" si="235"/>
        <v/>
      </c>
      <c r="AN861" s="2" t="str">
        <f t="shared" si="236"/>
        <v/>
      </c>
      <c r="AO861" s="2" t="str">
        <f t="shared" si="237"/>
        <v/>
      </c>
    </row>
    <row r="862" spans="1:41" x14ac:dyDescent="0.3">
      <c r="A862" s="111">
        <v>44605.353298611109</v>
      </c>
      <c r="B862" s="78" t="s">
        <v>2106</v>
      </c>
      <c r="C862" s="78" t="s">
        <v>886</v>
      </c>
      <c r="D862" s="78" t="s">
        <v>1781</v>
      </c>
      <c r="E862" s="78">
        <v>35</v>
      </c>
      <c r="F862" s="78" t="s">
        <v>807</v>
      </c>
      <c r="G862" s="78" t="s">
        <v>98</v>
      </c>
      <c r="H862" s="112" t="s">
        <v>254</v>
      </c>
      <c r="I862" s="112">
        <v>3</v>
      </c>
      <c r="J862" s="113">
        <v>44605.352384259262</v>
      </c>
      <c r="K862" s="113">
        <v>44605.353298611109</v>
      </c>
      <c r="M862" s="113">
        <v>44605.353831018518</v>
      </c>
      <c r="N862" s="113">
        <v>44605.354456018518</v>
      </c>
      <c r="O862" s="78" t="s">
        <v>1185</v>
      </c>
      <c r="P862" s="78" t="str">
        <f t="shared" si="221"/>
        <v>CIC</v>
      </c>
      <c r="S862" s="78" t="str">
        <f t="shared" si="222"/>
        <v/>
      </c>
      <c r="V862" s="78" t="str">
        <f t="shared" si="223"/>
        <v/>
      </c>
      <c r="W862" s="113">
        <v>44605.364895833336</v>
      </c>
      <c r="X862" s="113">
        <f t="shared" si="224"/>
        <v>5.3240740817273036E-4</v>
      </c>
      <c r="Y862" s="113" t="str">
        <f t="shared" si="225"/>
        <v/>
      </c>
      <c r="Z862" s="113" t="str">
        <f t="shared" si="226"/>
        <v/>
      </c>
      <c r="AB862" s="2" t="str">
        <f t="shared" si="227"/>
        <v/>
      </c>
      <c r="AC862" s="2" t="str">
        <f t="shared" si="227"/>
        <v/>
      </c>
      <c r="AE862" s="2" t="str">
        <f t="shared" si="228"/>
        <v/>
      </c>
      <c r="AF862" s="2" t="str">
        <f t="shared" si="229"/>
        <v/>
      </c>
      <c r="AG862" s="2" t="str">
        <f t="shared" si="230"/>
        <v/>
      </c>
      <c r="AH862" s="2" t="str">
        <f t="shared" si="231"/>
        <v/>
      </c>
      <c r="AI862" s="2" t="str">
        <f t="shared" si="232"/>
        <v/>
      </c>
      <c r="AK862" s="2" t="str">
        <f t="shared" si="233"/>
        <v/>
      </c>
      <c r="AL862" s="2" t="str">
        <f t="shared" si="234"/>
        <v/>
      </c>
      <c r="AM862" s="2" t="str">
        <f t="shared" si="235"/>
        <v/>
      </c>
      <c r="AN862" s="2" t="str">
        <f t="shared" si="236"/>
        <v/>
      </c>
      <c r="AO862" s="2" t="str">
        <f t="shared" si="237"/>
        <v/>
      </c>
    </row>
    <row r="863" spans="1:41" x14ac:dyDescent="0.3">
      <c r="A863" s="111">
        <v>44605.446689814817</v>
      </c>
      <c r="B863" s="78" t="s">
        <v>2107</v>
      </c>
      <c r="C863" s="78" t="s">
        <v>850</v>
      </c>
      <c r="D863" s="78" t="s">
        <v>1488</v>
      </c>
      <c r="E863" s="78">
        <v>49</v>
      </c>
      <c r="F863" s="78" t="s">
        <v>809</v>
      </c>
      <c r="G863" s="78" t="s">
        <v>126</v>
      </c>
      <c r="H863" s="112" t="s">
        <v>262</v>
      </c>
      <c r="I863" s="112">
        <v>2</v>
      </c>
      <c r="J863" s="113">
        <v>44605.446018518516</v>
      </c>
      <c r="K863" s="113">
        <v>44605.446689814817</v>
      </c>
      <c r="M863" s="113">
        <v>44605.446851851855</v>
      </c>
      <c r="P863" s="78" t="str">
        <f t="shared" si="221"/>
        <v/>
      </c>
      <c r="Q863" s="113">
        <v>44605.447488425925</v>
      </c>
      <c r="R863" s="78" t="s">
        <v>1187</v>
      </c>
      <c r="S863" s="78" t="str">
        <f t="shared" si="222"/>
        <v>CIC</v>
      </c>
      <c r="T863" s="113">
        <v>44605.459155092591</v>
      </c>
      <c r="U863" s="78" t="s">
        <v>1344</v>
      </c>
      <c r="V863" s="78" t="str">
        <f t="shared" si="223"/>
        <v>PLOEG</v>
      </c>
      <c r="W863" s="113">
        <v>44605.469166666669</v>
      </c>
      <c r="X863" s="113">
        <f t="shared" si="224"/>
        <v>1.6203703853534535E-4</v>
      </c>
      <c r="Y863" s="113">
        <f t="shared" si="225"/>
        <v>1.2303240735491272E-2</v>
      </c>
      <c r="Z863" s="113">
        <f t="shared" si="226"/>
        <v>1.0011574078816921E-2</v>
      </c>
      <c r="AB863" s="2">
        <f t="shared" si="227"/>
        <v>1063</v>
      </c>
      <c r="AC863" s="2">
        <f t="shared" si="227"/>
        <v>865</v>
      </c>
      <c r="AE863" s="2" t="str">
        <f t="shared" si="228"/>
        <v/>
      </c>
      <c r="AF863" s="2" t="str">
        <f t="shared" si="229"/>
        <v/>
      </c>
      <c r="AG863" s="2">
        <f t="shared" si="230"/>
        <v>1063</v>
      </c>
      <c r="AH863" s="2" t="str">
        <f t="shared" si="231"/>
        <v/>
      </c>
      <c r="AI863" s="2" t="str">
        <f t="shared" si="232"/>
        <v/>
      </c>
      <c r="AK863" s="2" t="str">
        <f t="shared" si="233"/>
        <v/>
      </c>
      <c r="AL863" s="2" t="str">
        <f t="shared" si="234"/>
        <v/>
      </c>
      <c r="AM863" s="2">
        <f t="shared" si="235"/>
        <v>865</v>
      </c>
      <c r="AN863" s="2" t="str">
        <f t="shared" si="236"/>
        <v/>
      </c>
      <c r="AO863" s="2" t="str">
        <f t="shared" si="237"/>
        <v/>
      </c>
    </row>
    <row r="864" spans="1:41" x14ac:dyDescent="0.3">
      <c r="A864" s="111">
        <v>44605.455428240741</v>
      </c>
      <c r="B864" s="78" t="s">
        <v>2108</v>
      </c>
      <c r="C864" s="78" t="s">
        <v>886</v>
      </c>
      <c r="D864" s="78" t="s">
        <v>1388</v>
      </c>
      <c r="E864" s="78">
        <v>11</v>
      </c>
      <c r="F864" s="78" t="s">
        <v>809</v>
      </c>
      <c r="G864" s="78" t="s">
        <v>98</v>
      </c>
      <c r="H864" s="112" t="s">
        <v>216</v>
      </c>
      <c r="I864" s="112">
        <v>4</v>
      </c>
      <c r="J864" s="113">
        <v>44605.453773148147</v>
      </c>
      <c r="K864" s="113">
        <v>44605.455428240741</v>
      </c>
      <c r="M864" s="113">
        <v>44605.455949074072</v>
      </c>
      <c r="N864" s="113">
        <v>44605.456273148149</v>
      </c>
      <c r="O864" s="78" t="s">
        <v>1185</v>
      </c>
      <c r="P864" s="78" t="str">
        <f t="shared" si="221"/>
        <v>CIC</v>
      </c>
      <c r="S864" s="78" t="str">
        <f t="shared" si="222"/>
        <v/>
      </c>
      <c r="T864" s="113">
        <v>44605.47314814815</v>
      </c>
      <c r="U864" s="78" t="s">
        <v>1267</v>
      </c>
      <c r="V864" s="78" t="str">
        <f t="shared" si="223"/>
        <v>PLOEG</v>
      </c>
      <c r="W864" s="113">
        <v>44605.485046296293</v>
      </c>
      <c r="X864" s="113">
        <f t="shared" si="224"/>
        <v>5.2083333139307797E-4</v>
      </c>
      <c r="Y864" s="113">
        <f t="shared" si="225"/>
        <v>1.7199074078234844E-2</v>
      </c>
      <c r="Z864" s="113">
        <f t="shared" si="226"/>
        <v>1.1898148142790888E-2</v>
      </c>
      <c r="AB864" s="2">
        <f t="shared" si="227"/>
        <v>1486</v>
      </c>
      <c r="AC864" s="2">
        <f t="shared" si="227"/>
        <v>1028</v>
      </c>
      <c r="AE864" s="2" t="str">
        <f t="shared" si="228"/>
        <v/>
      </c>
      <c r="AF864" s="2" t="str">
        <f t="shared" si="229"/>
        <v/>
      </c>
      <c r="AG864" s="2" t="str">
        <f t="shared" si="230"/>
        <v/>
      </c>
      <c r="AH864" s="2" t="str">
        <f t="shared" si="231"/>
        <v/>
      </c>
      <c r="AI864" s="2">
        <f t="shared" si="232"/>
        <v>1486</v>
      </c>
      <c r="AK864" s="2" t="str">
        <f t="shared" si="233"/>
        <v/>
      </c>
      <c r="AL864" s="2" t="str">
        <f t="shared" si="234"/>
        <v/>
      </c>
      <c r="AM864" s="2" t="str">
        <f t="shared" si="235"/>
        <v/>
      </c>
      <c r="AN864" s="2" t="str">
        <f t="shared" si="236"/>
        <v/>
      </c>
      <c r="AO864" s="2">
        <f t="shared" si="237"/>
        <v>1028</v>
      </c>
    </row>
    <row r="865" spans="1:41" x14ac:dyDescent="0.3">
      <c r="A865" s="111">
        <v>44605.490949074076</v>
      </c>
      <c r="B865" s="78" t="s">
        <v>2109</v>
      </c>
      <c r="C865" s="78" t="s">
        <v>951</v>
      </c>
      <c r="D865" s="78" t="s">
        <v>1725</v>
      </c>
      <c r="E865" s="78">
        <v>56</v>
      </c>
      <c r="F865" s="78" t="s">
        <v>808</v>
      </c>
      <c r="G865" s="78" t="s">
        <v>90</v>
      </c>
      <c r="H865" s="112" t="s">
        <v>282</v>
      </c>
      <c r="I865" s="112">
        <v>2</v>
      </c>
      <c r="J865" s="113">
        <v>44605.479768518519</v>
      </c>
      <c r="K865" s="113">
        <v>44605.490949074076</v>
      </c>
      <c r="M865" s="113">
        <v>44605.491620370369</v>
      </c>
      <c r="P865" s="78" t="str">
        <f t="shared" si="221"/>
        <v/>
      </c>
      <c r="S865" s="78" t="str">
        <f t="shared" si="222"/>
        <v/>
      </c>
      <c r="V865" s="78" t="str">
        <f t="shared" si="223"/>
        <v/>
      </c>
      <c r="W865" s="113">
        <v>44605.497141203705</v>
      </c>
      <c r="X865" s="113">
        <f t="shared" si="224"/>
        <v>6.7129629314877093E-4</v>
      </c>
      <c r="Y865" s="113" t="str">
        <f t="shared" si="225"/>
        <v/>
      </c>
      <c r="Z865" s="113" t="str">
        <f t="shared" si="226"/>
        <v/>
      </c>
      <c r="AB865" s="2" t="str">
        <f t="shared" si="227"/>
        <v/>
      </c>
      <c r="AC865" s="2" t="str">
        <f t="shared" si="227"/>
        <v/>
      </c>
      <c r="AE865" s="2" t="str">
        <f t="shared" si="228"/>
        <v/>
      </c>
      <c r="AF865" s="2" t="str">
        <f t="shared" si="229"/>
        <v/>
      </c>
      <c r="AG865" s="2" t="str">
        <f t="shared" si="230"/>
        <v/>
      </c>
      <c r="AH865" s="2" t="str">
        <f t="shared" si="231"/>
        <v/>
      </c>
      <c r="AI865" s="2" t="str">
        <f t="shared" si="232"/>
        <v/>
      </c>
      <c r="AK865" s="2" t="str">
        <f t="shared" si="233"/>
        <v/>
      </c>
      <c r="AL865" s="2" t="str">
        <f t="shared" si="234"/>
        <v/>
      </c>
      <c r="AM865" s="2" t="str">
        <f t="shared" si="235"/>
        <v/>
      </c>
      <c r="AN865" s="2" t="str">
        <f t="shared" si="236"/>
        <v/>
      </c>
      <c r="AO865" s="2" t="str">
        <f t="shared" si="237"/>
        <v/>
      </c>
    </row>
    <row r="866" spans="1:41" x14ac:dyDescent="0.3">
      <c r="A866" s="111">
        <v>44605.490949074076</v>
      </c>
      <c r="B866" s="78" t="s">
        <v>2109</v>
      </c>
      <c r="C866" s="78" t="s">
        <v>850</v>
      </c>
      <c r="D866" s="78" t="s">
        <v>1725</v>
      </c>
      <c r="E866" s="78">
        <v>56</v>
      </c>
      <c r="F866" s="78" t="s">
        <v>808</v>
      </c>
      <c r="G866" s="78" t="s">
        <v>90</v>
      </c>
      <c r="H866" s="112" t="s">
        <v>282</v>
      </c>
      <c r="I866" s="112">
        <v>2</v>
      </c>
      <c r="J866" s="113">
        <v>44605.479768518519</v>
      </c>
      <c r="K866" s="113">
        <v>44605.490949074076</v>
      </c>
      <c r="M866" s="113">
        <v>44605.496307870373</v>
      </c>
      <c r="N866" s="113">
        <v>44605.497175925928</v>
      </c>
      <c r="O866" s="78" t="s">
        <v>1185</v>
      </c>
      <c r="P866" s="78" t="str">
        <f t="shared" si="221"/>
        <v>CIC</v>
      </c>
      <c r="Q866" s="113">
        <v>44605.498263888891</v>
      </c>
      <c r="R866" s="78" t="s">
        <v>1344</v>
      </c>
      <c r="S866" s="78" t="str">
        <f t="shared" si="222"/>
        <v>PLOEG</v>
      </c>
      <c r="T866" s="113">
        <v>44605.5080787037</v>
      </c>
      <c r="U866" s="78" t="s">
        <v>1344</v>
      </c>
      <c r="V866" s="78" t="str">
        <f t="shared" si="223"/>
        <v>PLOEG</v>
      </c>
      <c r="W866" s="113">
        <v>44605.536990740744</v>
      </c>
      <c r="X866" s="113">
        <f t="shared" si="224"/>
        <v>5.3587962975143455E-3</v>
      </c>
      <c r="Y866" s="113">
        <f t="shared" si="225"/>
        <v>1.1770833327318542E-2</v>
      </c>
      <c r="Z866" s="113">
        <f t="shared" si="226"/>
        <v>2.8912037043482997E-2</v>
      </c>
      <c r="AB866" s="2">
        <f t="shared" si="227"/>
        <v>1017</v>
      </c>
      <c r="AC866" s="2">
        <f t="shared" si="227"/>
        <v>2498</v>
      </c>
      <c r="AE866" s="2" t="str">
        <f t="shared" si="228"/>
        <v/>
      </c>
      <c r="AF866" s="2" t="str">
        <f t="shared" si="229"/>
        <v/>
      </c>
      <c r="AG866" s="2">
        <f t="shared" si="230"/>
        <v>1017</v>
      </c>
      <c r="AH866" s="2" t="str">
        <f t="shared" si="231"/>
        <v/>
      </c>
      <c r="AI866" s="2" t="str">
        <f t="shared" si="232"/>
        <v/>
      </c>
      <c r="AK866" s="2" t="str">
        <f t="shared" si="233"/>
        <v/>
      </c>
      <c r="AL866" s="2" t="str">
        <f t="shared" si="234"/>
        <v/>
      </c>
      <c r="AM866" s="2">
        <f t="shared" si="235"/>
        <v>2498</v>
      </c>
      <c r="AN866" s="2" t="str">
        <f t="shared" si="236"/>
        <v/>
      </c>
      <c r="AO866" s="2" t="str">
        <f t="shared" si="237"/>
        <v/>
      </c>
    </row>
    <row r="867" spans="1:41" x14ac:dyDescent="0.3">
      <c r="A867" s="111">
        <v>44605.535891203705</v>
      </c>
      <c r="B867" s="78" t="s">
        <v>2110</v>
      </c>
      <c r="C867" s="78" t="s">
        <v>951</v>
      </c>
      <c r="D867" s="78" t="s">
        <v>2111</v>
      </c>
      <c r="E867" s="78">
        <v>58</v>
      </c>
      <c r="F867" s="78" t="s">
        <v>808</v>
      </c>
      <c r="G867" s="78" t="s">
        <v>118</v>
      </c>
      <c r="H867" s="112" t="s">
        <v>352</v>
      </c>
      <c r="I867" s="112">
        <v>2</v>
      </c>
      <c r="J867" s="113">
        <v>44605.535567129627</v>
      </c>
      <c r="K867" s="113">
        <v>44605.535891203705</v>
      </c>
      <c r="M867" s="113">
        <v>44605.536145833335</v>
      </c>
      <c r="N867" s="113">
        <v>44605.537048611113</v>
      </c>
      <c r="O867" s="78" t="s">
        <v>1185</v>
      </c>
      <c r="P867" s="78" t="str">
        <f t="shared" si="221"/>
        <v>CIC</v>
      </c>
      <c r="S867" s="78" t="str">
        <f t="shared" si="222"/>
        <v/>
      </c>
      <c r="V867" s="78" t="str">
        <f t="shared" si="223"/>
        <v/>
      </c>
      <c r="W867" s="113">
        <v>44605.746261574073</v>
      </c>
      <c r="X867" s="113">
        <f t="shared" si="224"/>
        <v>2.546296309446916E-4</v>
      </c>
      <c r="Y867" s="113" t="str">
        <f t="shared" si="225"/>
        <v/>
      </c>
      <c r="Z867" s="113" t="str">
        <f t="shared" si="226"/>
        <v/>
      </c>
      <c r="AB867" s="2" t="str">
        <f t="shared" si="227"/>
        <v/>
      </c>
      <c r="AC867" s="2" t="str">
        <f t="shared" si="227"/>
        <v/>
      </c>
      <c r="AE867" s="2" t="str">
        <f t="shared" si="228"/>
        <v/>
      </c>
      <c r="AF867" s="2" t="str">
        <f t="shared" si="229"/>
        <v/>
      </c>
      <c r="AG867" s="2" t="str">
        <f t="shared" si="230"/>
        <v/>
      </c>
      <c r="AH867" s="2" t="str">
        <f t="shared" si="231"/>
        <v/>
      </c>
      <c r="AI867" s="2" t="str">
        <f t="shared" si="232"/>
        <v/>
      </c>
      <c r="AK867" s="2" t="str">
        <f t="shared" si="233"/>
        <v/>
      </c>
      <c r="AL867" s="2" t="str">
        <f t="shared" si="234"/>
        <v/>
      </c>
      <c r="AM867" s="2" t="str">
        <f t="shared" si="235"/>
        <v/>
      </c>
      <c r="AN867" s="2" t="str">
        <f t="shared" si="236"/>
        <v/>
      </c>
      <c r="AO867" s="2" t="str">
        <f t="shared" si="237"/>
        <v/>
      </c>
    </row>
    <row r="868" spans="1:41" x14ac:dyDescent="0.3">
      <c r="A868" s="111">
        <v>44605.535891203705</v>
      </c>
      <c r="B868" s="78" t="s">
        <v>2110</v>
      </c>
      <c r="C868" s="78" t="s">
        <v>850</v>
      </c>
      <c r="D868" s="78" t="s">
        <v>2111</v>
      </c>
      <c r="E868" s="78">
        <v>58</v>
      </c>
      <c r="F868" s="78" t="s">
        <v>808</v>
      </c>
      <c r="G868" s="78" t="s">
        <v>118</v>
      </c>
      <c r="H868" s="112" t="s">
        <v>352</v>
      </c>
      <c r="I868" s="112">
        <v>2</v>
      </c>
      <c r="J868" s="113">
        <v>44605.535567129627</v>
      </c>
      <c r="K868" s="113">
        <v>44605.535891203705</v>
      </c>
      <c r="M868" s="113">
        <v>44605.53702546296</v>
      </c>
      <c r="N868" s="113">
        <v>44605.537060185183</v>
      </c>
      <c r="O868" s="78" t="s">
        <v>1185</v>
      </c>
      <c r="P868" s="78" t="str">
        <f t="shared" si="221"/>
        <v>CIC</v>
      </c>
      <c r="S868" s="78" t="str">
        <f t="shared" si="222"/>
        <v/>
      </c>
      <c r="V868" s="78" t="str">
        <f t="shared" si="223"/>
        <v/>
      </c>
      <c r="W868" s="113">
        <v>44605.557627314818</v>
      </c>
      <c r="X868" s="113">
        <f t="shared" si="224"/>
        <v>1.1342592551955022E-3</v>
      </c>
      <c r="Y868" s="113" t="str">
        <f t="shared" si="225"/>
        <v/>
      </c>
      <c r="Z868" s="113" t="str">
        <f t="shared" si="226"/>
        <v/>
      </c>
      <c r="AB868" s="2" t="str">
        <f t="shared" si="227"/>
        <v/>
      </c>
      <c r="AC868" s="2" t="str">
        <f t="shared" si="227"/>
        <v/>
      </c>
      <c r="AE868" s="2" t="str">
        <f t="shared" si="228"/>
        <v/>
      </c>
      <c r="AF868" s="2" t="str">
        <f t="shared" si="229"/>
        <v/>
      </c>
      <c r="AG868" s="2" t="str">
        <f t="shared" si="230"/>
        <v/>
      </c>
      <c r="AH868" s="2" t="str">
        <f t="shared" si="231"/>
        <v/>
      </c>
      <c r="AI868" s="2" t="str">
        <f t="shared" si="232"/>
        <v/>
      </c>
      <c r="AK868" s="2" t="str">
        <f t="shared" si="233"/>
        <v/>
      </c>
      <c r="AL868" s="2" t="str">
        <f t="shared" si="234"/>
        <v/>
      </c>
      <c r="AM868" s="2" t="str">
        <f t="shared" si="235"/>
        <v/>
      </c>
      <c r="AN868" s="2" t="str">
        <f t="shared" si="236"/>
        <v/>
      </c>
      <c r="AO868" s="2" t="str">
        <f t="shared" si="237"/>
        <v/>
      </c>
    </row>
    <row r="869" spans="1:41" x14ac:dyDescent="0.3">
      <c r="A869" s="111">
        <v>44605.557013888887</v>
      </c>
      <c r="B869" s="78" t="s">
        <v>2112</v>
      </c>
      <c r="C869" s="78" t="s">
        <v>886</v>
      </c>
      <c r="D869" s="78" t="s">
        <v>1294</v>
      </c>
      <c r="E869" s="78" t="s">
        <v>2113</v>
      </c>
      <c r="F869" s="78" t="s">
        <v>808</v>
      </c>
      <c r="G869" s="78" t="s">
        <v>104</v>
      </c>
      <c r="H869" s="112" t="s">
        <v>198</v>
      </c>
      <c r="I869" s="112">
        <v>3</v>
      </c>
      <c r="J869" s="113">
        <v>44605.554652777777</v>
      </c>
      <c r="K869" s="113">
        <v>44605.557013888887</v>
      </c>
      <c r="M869" s="113">
        <v>44605.55804398148</v>
      </c>
      <c r="P869" s="78" t="str">
        <f t="shared" si="221"/>
        <v/>
      </c>
      <c r="Q869" s="113">
        <v>44605.558622685188</v>
      </c>
      <c r="R869" s="78" t="s">
        <v>1187</v>
      </c>
      <c r="S869" s="78" t="str">
        <f t="shared" si="222"/>
        <v>CIC</v>
      </c>
      <c r="V869" s="78" t="str">
        <f t="shared" si="223"/>
        <v/>
      </c>
      <c r="W869" s="113">
        <v>44605.561539351853</v>
      </c>
      <c r="X869" s="113">
        <f t="shared" si="224"/>
        <v>1.0300925932824612E-3</v>
      </c>
      <c r="Y869" s="113" t="str">
        <f t="shared" si="225"/>
        <v/>
      </c>
      <c r="Z869" s="113" t="str">
        <f t="shared" si="226"/>
        <v/>
      </c>
      <c r="AB869" s="2" t="str">
        <f t="shared" si="227"/>
        <v/>
      </c>
      <c r="AC869" s="2" t="str">
        <f t="shared" si="227"/>
        <v/>
      </c>
      <c r="AE869" s="2" t="str">
        <f t="shared" si="228"/>
        <v/>
      </c>
      <c r="AF869" s="2" t="str">
        <f t="shared" si="229"/>
        <v/>
      </c>
      <c r="AG869" s="2" t="str">
        <f t="shared" si="230"/>
        <v/>
      </c>
      <c r="AH869" s="2" t="str">
        <f t="shared" si="231"/>
        <v/>
      </c>
      <c r="AI869" s="2" t="str">
        <f t="shared" si="232"/>
        <v/>
      </c>
      <c r="AK869" s="2" t="str">
        <f t="shared" si="233"/>
        <v/>
      </c>
      <c r="AL869" s="2" t="str">
        <f t="shared" si="234"/>
        <v/>
      </c>
      <c r="AM869" s="2" t="str">
        <f t="shared" si="235"/>
        <v/>
      </c>
      <c r="AN869" s="2" t="str">
        <f t="shared" si="236"/>
        <v/>
      </c>
      <c r="AO869" s="2" t="str">
        <f t="shared" si="237"/>
        <v/>
      </c>
    </row>
    <row r="870" spans="1:41" x14ac:dyDescent="0.3">
      <c r="A870" s="111">
        <v>44605.619652777779</v>
      </c>
      <c r="B870" s="78" t="s">
        <v>2114</v>
      </c>
      <c r="C870" s="78" t="s">
        <v>886</v>
      </c>
      <c r="F870" s="78" t="s">
        <v>809</v>
      </c>
      <c r="G870" s="78" t="s">
        <v>94</v>
      </c>
      <c r="H870" s="112" t="s">
        <v>222</v>
      </c>
      <c r="I870" s="112">
        <v>2</v>
      </c>
      <c r="J870" s="113">
        <v>44605.618159722224</v>
      </c>
      <c r="K870" s="113">
        <v>44605.619652777779</v>
      </c>
      <c r="M870" s="113">
        <v>44605.619884259257</v>
      </c>
      <c r="P870" s="78" t="str">
        <f t="shared" si="221"/>
        <v/>
      </c>
      <c r="Q870" s="113">
        <v>44605.620347222219</v>
      </c>
      <c r="R870" s="78" t="s">
        <v>1187</v>
      </c>
      <c r="S870" s="78" t="str">
        <f t="shared" si="222"/>
        <v>CIC</v>
      </c>
      <c r="T870" s="113">
        <v>44605.637604166666</v>
      </c>
      <c r="U870" s="78" t="s">
        <v>1258</v>
      </c>
      <c r="V870" s="78" t="str">
        <f t="shared" si="223"/>
        <v>PLOEG</v>
      </c>
      <c r="W870" s="113">
        <v>44605.653993055559</v>
      </c>
      <c r="X870" s="113">
        <f t="shared" si="224"/>
        <v>2.3148147738538682E-4</v>
      </c>
      <c r="Y870" s="113">
        <f t="shared" si="225"/>
        <v>1.7719907409627922E-2</v>
      </c>
      <c r="Z870" s="113">
        <f t="shared" si="226"/>
        <v>1.6388888892834075E-2</v>
      </c>
      <c r="AB870" s="2">
        <f t="shared" si="227"/>
        <v>1531</v>
      </c>
      <c r="AC870" s="2">
        <f t="shared" si="227"/>
        <v>1416</v>
      </c>
      <c r="AE870" s="2" t="str">
        <f t="shared" si="228"/>
        <v/>
      </c>
      <c r="AF870" s="2" t="str">
        <f t="shared" si="229"/>
        <v/>
      </c>
      <c r="AG870" s="2">
        <f t="shared" si="230"/>
        <v>1531</v>
      </c>
      <c r="AH870" s="2" t="str">
        <f t="shared" si="231"/>
        <v/>
      </c>
      <c r="AI870" s="2" t="str">
        <f t="shared" si="232"/>
        <v/>
      </c>
      <c r="AK870" s="2" t="str">
        <f t="shared" si="233"/>
        <v/>
      </c>
      <c r="AL870" s="2" t="str">
        <f t="shared" si="234"/>
        <v/>
      </c>
      <c r="AM870" s="2">
        <f t="shared" si="235"/>
        <v>1416</v>
      </c>
      <c r="AN870" s="2" t="str">
        <f t="shared" si="236"/>
        <v/>
      </c>
      <c r="AO870" s="2" t="str">
        <f t="shared" si="237"/>
        <v/>
      </c>
    </row>
    <row r="871" spans="1:41" x14ac:dyDescent="0.3">
      <c r="A871" s="111">
        <v>44605.650196759256</v>
      </c>
      <c r="B871" s="78" t="s">
        <v>2115</v>
      </c>
      <c r="C871" s="78" t="s">
        <v>850</v>
      </c>
      <c r="D871" s="78" t="s">
        <v>1394</v>
      </c>
      <c r="E871" s="78">
        <v>9</v>
      </c>
      <c r="F871" s="78" t="s">
        <v>809</v>
      </c>
      <c r="G871" s="78" t="s">
        <v>90</v>
      </c>
      <c r="H871" s="112" t="s">
        <v>224</v>
      </c>
      <c r="I871" s="112">
        <v>2</v>
      </c>
      <c r="J871" s="113">
        <v>44605.648912037039</v>
      </c>
      <c r="K871" s="113">
        <v>44605.650196759256</v>
      </c>
      <c r="M871" s="113">
        <v>44605.65121527778</v>
      </c>
      <c r="P871" s="78" t="str">
        <f t="shared" si="221"/>
        <v/>
      </c>
      <c r="Q871" s="113">
        <v>44605.651562500003</v>
      </c>
      <c r="R871" s="78" t="s">
        <v>1187</v>
      </c>
      <c r="S871" s="78" t="str">
        <f t="shared" si="222"/>
        <v>CIC</v>
      </c>
      <c r="T871" s="113">
        <v>44605.662905092591</v>
      </c>
      <c r="U871" s="78" t="s">
        <v>1344</v>
      </c>
      <c r="V871" s="78" t="str">
        <f t="shared" si="223"/>
        <v>PLOEG</v>
      </c>
      <c r="W871" s="113">
        <v>44605.718541666669</v>
      </c>
      <c r="X871" s="113">
        <f t="shared" si="224"/>
        <v>1.0185185237787664E-3</v>
      </c>
      <c r="Y871" s="113">
        <f t="shared" si="225"/>
        <v>1.1689814811688848E-2</v>
      </c>
      <c r="Z871" s="113">
        <f t="shared" si="226"/>
        <v>5.5636574077652767E-2</v>
      </c>
      <c r="AB871" s="2">
        <f t="shared" si="227"/>
        <v>1010</v>
      </c>
      <c r="AC871" s="2">
        <f t="shared" si="227"/>
        <v>4807</v>
      </c>
      <c r="AE871" s="2" t="str">
        <f t="shared" si="228"/>
        <v/>
      </c>
      <c r="AF871" s="2" t="str">
        <f t="shared" si="229"/>
        <v/>
      </c>
      <c r="AG871" s="2">
        <f t="shared" si="230"/>
        <v>1010</v>
      </c>
      <c r="AH871" s="2" t="str">
        <f t="shared" si="231"/>
        <v/>
      </c>
      <c r="AI871" s="2" t="str">
        <f t="shared" si="232"/>
        <v/>
      </c>
      <c r="AK871" s="2" t="str">
        <f t="shared" si="233"/>
        <v/>
      </c>
      <c r="AL871" s="2" t="str">
        <f t="shared" si="234"/>
        <v/>
      </c>
      <c r="AM871" s="2">
        <f t="shared" si="235"/>
        <v>4807</v>
      </c>
      <c r="AN871" s="2" t="str">
        <f t="shared" si="236"/>
        <v/>
      </c>
      <c r="AO871" s="2" t="str">
        <f t="shared" si="237"/>
        <v/>
      </c>
    </row>
    <row r="872" spans="1:41" x14ac:dyDescent="0.3">
      <c r="A872" s="111">
        <v>44605.860405092593</v>
      </c>
      <c r="B872" s="78" t="s">
        <v>2116</v>
      </c>
      <c r="C872" s="78" t="s">
        <v>835</v>
      </c>
      <c r="D872" s="78" t="s">
        <v>1341</v>
      </c>
      <c r="E872" s="78">
        <v>51</v>
      </c>
      <c r="F872" s="78" t="s">
        <v>807</v>
      </c>
      <c r="G872" s="78" t="s">
        <v>98</v>
      </c>
      <c r="H872" s="112" t="s">
        <v>254</v>
      </c>
      <c r="I872" s="112">
        <v>3</v>
      </c>
      <c r="J872" s="113">
        <v>44605.859884259262</v>
      </c>
      <c r="K872" s="113">
        <v>44605.860405092593</v>
      </c>
      <c r="M872" s="113">
        <v>44605.861018518517</v>
      </c>
      <c r="N872" s="113">
        <v>44605.861400462964</v>
      </c>
      <c r="O872" s="78" t="s">
        <v>1185</v>
      </c>
      <c r="P872" s="78" t="str">
        <f t="shared" si="221"/>
        <v>CIC</v>
      </c>
      <c r="Q872" s="113">
        <v>44605.870740740742</v>
      </c>
      <c r="R872" s="78" t="s">
        <v>1216</v>
      </c>
      <c r="S872" s="78" t="str">
        <f t="shared" si="222"/>
        <v>PLOEG</v>
      </c>
      <c r="T872" s="113">
        <v>44605.878217592595</v>
      </c>
      <c r="U872" s="78" t="s">
        <v>1216</v>
      </c>
      <c r="V872" s="78" t="str">
        <f t="shared" si="223"/>
        <v>PLOEG</v>
      </c>
      <c r="W872" s="113">
        <v>44605.88045138889</v>
      </c>
      <c r="X872" s="113">
        <f t="shared" si="224"/>
        <v>6.1342592380242422E-4</v>
      </c>
      <c r="Y872" s="113">
        <f t="shared" si="225"/>
        <v>1.7199074078234844E-2</v>
      </c>
      <c r="Z872" s="113">
        <f t="shared" si="226"/>
        <v>2.2337962946039625E-3</v>
      </c>
      <c r="AB872" s="2">
        <f t="shared" si="227"/>
        <v>1486</v>
      </c>
      <c r="AC872" s="2">
        <f t="shared" si="227"/>
        <v>193</v>
      </c>
      <c r="AE872" s="2" t="str">
        <f t="shared" si="228"/>
        <v/>
      </c>
      <c r="AF872" s="2" t="str">
        <f t="shared" si="229"/>
        <v/>
      </c>
      <c r="AG872" s="2" t="str">
        <f t="shared" si="230"/>
        <v/>
      </c>
      <c r="AH872" s="2">
        <f t="shared" si="231"/>
        <v>1486</v>
      </c>
      <c r="AI872" s="2" t="str">
        <f t="shared" si="232"/>
        <v/>
      </c>
      <c r="AK872" s="2" t="str">
        <f t="shared" si="233"/>
        <v/>
      </c>
      <c r="AL872" s="2" t="str">
        <f t="shared" si="234"/>
        <v/>
      </c>
      <c r="AM872" s="2" t="str">
        <f t="shared" si="235"/>
        <v/>
      </c>
      <c r="AN872" s="2">
        <f t="shared" si="236"/>
        <v>193</v>
      </c>
      <c r="AO872" s="2" t="str">
        <f t="shared" si="237"/>
        <v/>
      </c>
    </row>
    <row r="873" spans="1:41" x14ac:dyDescent="0.3">
      <c r="A873" s="111">
        <v>44605.938645833332</v>
      </c>
      <c r="B873" s="78" t="s">
        <v>2117</v>
      </c>
      <c r="C873" s="78" t="s">
        <v>835</v>
      </c>
      <c r="D873" s="78" t="s">
        <v>1207</v>
      </c>
      <c r="E873" s="78">
        <v>50</v>
      </c>
      <c r="F873" s="78" t="s">
        <v>807</v>
      </c>
      <c r="G873" s="78" t="s">
        <v>84</v>
      </c>
      <c r="H873" s="112" t="s">
        <v>196</v>
      </c>
      <c r="I873" s="112">
        <v>4</v>
      </c>
      <c r="J873" s="113">
        <v>44605.937025462961</v>
      </c>
      <c r="K873" s="113">
        <v>44605.938645833332</v>
      </c>
      <c r="M873" s="113">
        <v>44605.943761574075</v>
      </c>
      <c r="P873" s="78" t="str">
        <f t="shared" si="221"/>
        <v/>
      </c>
      <c r="Q873" s="113">
        <v>44605.943784722222</v>
      </c>
      <c r="R873" s="78" t="s">
        <v>1187</v>
      </c>
      <c r="S873" s="78" t="str">
        <f t="shared" si="222"/>
        <v>CIC</v>
      </c>
      <c r="T873" s="113">
        <v>44605.95349537037</v>
      </c>
      <c r="U873" s="78" t="s">
        <v>1200</v>
      </c>
      <c r="V873" s="78" t="str">
        <f t="shared" si="223"/>
        <v>PLOEG</v>
      </c>
      <c r="W873" s="113">
        <v>44605.960347222222</v>
      </c>
      <c r="X873" s="113">
        <f t="shared" si="224"/>
        <v>5.1157407433493063E-3</v>
      </c>
      <c r="Y873" s="113">
        <f t="shared" si="225"/>
        <v>9.7337962943129241E-3</v>
      </c>
      <c r="Z873" s="113">
        <f t="shared" si="226"/>
        <v>6.8518518528435379E-3</v>
      </c>
      <c r="AB873" s="2">
        <f t="shared" si="227"/>
        <v>841</v>
      </c>
      <c r="AC873" s="2">
        <f t="shared" si="227"/>
        <v>592</v>
      </c>
      <c r="AE873" s="2" t="str">
        <f t="shared" si="228"/>
        <v/>
      </c>
      <c r="AF873" s="2" t="str">
        <f t="shared" si="229"/>
        <v/>
      </c>
      <c r="AG873" s="2" t="str">
        <f t="shared" si="230"/>
        <v/>
      </c>
      <c r="AH873" s="2" t="str">
        <f t="shared" si="231"/>
        <v/>
      </c>
      <c r="AI873" s="2">
        <f t="shared" si="232"/>
        <v>841</v>
      </c>
      <c r="AK873" s="2" t="str">
        <f t="shared" si="233"/>
        <v/>
      </c>
      <c r="AL873" s="2" t="str">
        <f t="shared" si="234"/>
        <v/>
      </c>
      <c r="AM873" s="2" t="str">
        <f t="shared" si="235"/>
        <v/>
      </c>
      <c r="AN873" s="2" t="str">
        <f t="shared" si="236"/>
        <v/>
      </c>
      <c r="AO873" s="2">
        <f t="shared" si="237"/>
        <v>592</v>
      </c>
    </row>
    <row r="874" spans="1:41" x14ac:dyDescent="0.3">
      <c r="A874" s="111">
        <v>44605.954340277778</v>
      </c>
      <c r="B874" s="78" t="s">
        <v>2118</v>
      </c>
      <c r="C874" s="78" t="s">
        <v>846</v>
      </c>
      <c r="D874" s="78" t="s">
        <v>1193</v>
      </c>
      <c r="E874" s="78">
        <v>11</v>
      </c>
      <c r="F874" s="78" t="s">
        <v>809</v>
      </c>
      <c r="G874" s="78" t="s">
        <v>88</v>
      </c>
      <c r="H874" s="112" t="s">
        <v>230</v>
      </c>
      <c r="I874" s="112">
        <v>3</v>
      </c>
      <c r="J874" s="113">
        <v>44605.952499999999</v>
      </c>
      <c r="K874" s="113">
        <v>44605.954340277778</v>
      </c>
      <c r="M874" s="113">
        <v>44605.95453703704</v>
      </c>
      <c r="N874" s="113">
        <v>44605.954571759263</v>
      </c>
      <c r="O874" s="78" t="s">
        <v>1185</v>
      </c>
      <c r="P874" s="78" t="str">
        <f t="shared" si="221"/>
        <v>CIC</v>
      </c>
      <c r="S874" s="78" t="str">
        <f t="shared" si="222"/>
        <v/>
      </c>
      <c r="V874" s="78" t="str">
        <f t="shared" si="223"/>
        <v/>
      </c>
      <c r="W874" s="113">
        <v>44606.010567129626</v>
      </c>
      <c r="X874" s="113">
        <f t="shared" si="224"/>
        <v>1.9675926159834489E-4</v>
      </c>
      <c r="Y874" s="113" t="str">
        <f t="shared" si="225"/>
        <v/>
      </c>
      <c r="Z874" s="113" t="str">
        <f t="shared" si="226"/>
        <v/>
      </c>
      <c r="AB874" s="2" t="str">
        <f t="shared" si="227"/>
        <v/>
      </c>
      <c r="AC874" s="2" t="str">
        <f t="shared" si="227"/>
        <v/>
      </c>
      <c r="AE874" s="2" t="str">
        <f t="shared" si="228"/>
        <v/>
      </c>
      <c r="AF874" s="2" t="str">
        <f t="shared" si="229"/>
        <v/>
      </c>
      <c r="AG874" s="2" t="str">
        <f t="shared" si="230"/>
        <v/>
      </c>
      <c r="AH874" s="2" t="str">
        <f t="shared" si="231"/>
        <v/>
      </c>
      <c r="AI874" s="2" t="str">
        <f t="shared" si="232"/>
        <v/>
      </c>
      <c r="AK874" s="2" t="str">
        <f t="shared" si="233"/>
        <v/>
      </c>
      <c r="AL874" s="2" t="str">
        <f t="shared" si="234"/>
        <v/>
      </c>
      <c r="AM874" s="2" t="str">
        <f t="shared" si="235"/>
        <v/>
      </c>
      <c r="AN874" s="2" t="str">
        <f t="shared" si="236"/>
        <v/>
      </c>
      <c r="AO874" s="2" t="str">
        <f t="shared" si="237"/>
        <v/>
      </c>
    </row>
    <row r="875" spans="1:41" x14ac:dyDescent="0.3">
      <c r="A875" s="111">
        <v>44606.165185185186</v>
      </c>
      <c r="B875" s="78" t="s">
        <v>2119</v>
      </c>
      <c r="C875" s="78" t="s">
        <v>835</v>
      </c>
      <c r="D875" s="78" t="s">
        <v>2081</v>
      </c>
      <c r="E875" s="78">
        <v>15</v>
      </c>
      <c r="F875" s="78" t="s">
        <v>808</v>
      </c>
      <c r="G875" s="78" t="s">
        <v>108</v>
      </c>
      <c r="H875" s="112" t="s">
        <v>240</v>
      </c>
      <c r="I875" s="112">
        <v>2</v>
      </c>
      <c r="J875" s="113">
        <v>44606.164849537039</v>
      </c>
      <c r="K875" s="113">
        <v>44606.165185185186</v>
      </c>
      <c r="M875" s="113">
        <v>44606.165347222224</v>
      </c>
      <c r="N875" s="113">
        <v>44606.165613425925</v>
      </c>
      <c r="O875" s="78" t="s">
        <v>1185</v>
      </c>
      <c r="P875" s="78" t="str">
        <f t="shared" si="221"/>
        <v>CIC</v>
      </c>
      <c r="Q875" s="113">
        <v>44606.166041666664</v>
      </c>
      <c r="R875" s="78" t="s">
        <v>1216</v>
      </c>
      <c r="S875" s="78" t="str">
        <f t="shared" si="222"/>
        <v>PLOEG</v>
      </c>
      <c r="T875" s="113">
        <v>44606.16746527778</v>
      </c>
      <c r="U875" s="78" t="s">
        <v>1187</v>
      </c>
      <c r="V875" s="78" t="str">
        <f t="shared" si="223"/>
        <v>CIC</v>
      </c>
      <c r="W875" s="113">
        <v>44606.183981481481</v>
      </c>
      <c r="X875" s="113">
        <f t="shared" si="224"/>
        <v>1.6203703853534535E-4</v>
      </c>
      <c r="Y875" s="113">
        <f t="shared" si="225"/>
        <v>2.118055555911269E-3</v>
      </c>
      <c r="Z875" s="113">
        <f t="shared" si="226"/>
        <v>1.6516203701030463E-2</v>
      </c>
      <c r="AB875" s="2">
        <f t="shared" si="227"/>
        <v>183</v>
      </c>
      <c r="AC875" s="2">
        <f t="shared" si="227"/>
        <v>1427</v>
      </c>
      <c r="AE875" s="2" t="str">
        <f t="shared" si="228"/>
        <v/>
      </c>
      <c r="AF875" s="2" t="str">
        <f t="shared" si="229"/>
        <v/>
      </c>
      <c r="AG875" s="2">
        <f t="shared" si="230"/>
        <v>183</v>
      </c>
      <c r="AH875" s="2" t="str">
        <f t="shared" si="231"/>
        <v/>
      </c>
      <c r="AI875" s="2" t="str">
        <f t="shared" si="232"/>
        <v/>
      </c>
      <c r="AK875" s="2" t="str">
        <f t="shared" si="233"/>
        <v/>
      </c>
      <c r="AL875" s="2" t="str">
        <f t="shared" si="234"/>
        <v/>
      </c>
      <c r="AM875" s="2">
        <f t="shared" si="235"/>
        <v>1427</v>
      </c>
      <c r="AN875" s="2" t="str">
        <f t="shared" si="236"/>
        <v/>
      </c>
      <c r="AO875" s="2" t="str">
        <f t="shared" si="237"/>
        <v/>
      </c>
    </row>
    <row r="876" spans="1:41" x14ac:dyDescent="0.3">
      <c r="A876" s="111">
        <v>44606.165185185186</v>
      </c>
      <c r="B876" s="78" t="s">
        <v>2119</v>
      </c>
      <c r="C876" s="78" t="s">
        <v>846</v>
      </c>
      <c r="D876" s="78" t="s">
        <v>2081</v>
      </c>
      <c r="E876" s="78">
        <v>15</v>
      </c>
      <c r="F876" s="78" t="s">
        <v>808</v>
      </c>
      <c r="G876" s="78" t="s">
        <v>108</v>
      </c>
      <c r="H876" s="112" t="s">
        <v>240</v>
      </c>
      <c r="I876" s="112">
        <v>2</v>
      </c>
      <c r="J876" s="113">
        <v>44606.164849537039</v>
      </c>
      <c r="K876" s="113">
        <v>44606.165185185186</v>
      </c>
      <c r="M876" s="113">
        <v>44606.167384259257</v>
      </c>
      <c r="P876" s="78" t="str">
        <f t="shared" si="221"/>
        <v/>
      </c>
      <c r="S876" s="78" t="str">
        <f t="shared" si="222"/>
        <v/>
      </c>
      <c r="T876" s="113">
        <v>44606.167430555557</v>
      </c>
      <c r="U876" s="78" t="s">
        <v>1185</v>
      </c>
      <c r="V876" s="78" t="str">
        <f t="shared" si="223"/>
        <v>CIC</v>
      </c>
      <c r="W876" s="113">
        <v>44606.172986111109</v>
      </c>
      <c r="X876" s="113">
        <f t="shared" si="224"/>
        <v>2.1990740715409629E-3</v>
      </c>
      <c r="Y876" s="113" t="str">
        <f t="shared" si="225"/>
        <v/>
      </c>
      <c r="Z876" s="113">
        <f t="shared" si="226"/>
        <v>5.5555555518367328E-3</v>
      </c>
      <c r="AB876" s="2" t="str">
        <f t="shared" si="227"/>
        <v/>
      </c>
      <c r="AC876" s="2">
        <f t="shared" si="227"/>
        <v>480</v>
      </c>
      <c r="AE876" s="2" t="str">
        <f t="shared" si="228"/>
        <v/>
      </c>
      <c r="AF876" s="2" t="str">
        <f t="shared" si="229"/>
        <v/>
      </c>
      <c r="AG876" s="2" t="str">
        <f t="shared" si="230"/>
        <v/>
      </c>
      <c r="AH876" s="2" t="str">
        <f t="shared" si="231"/>
        <v/>
      </c>
      <c r="AI876" s="2" t="str">
        <f t="shared" si="232"/>
        <v/>
      </c>
      <c r="AK876" s="2" t="str">
        <f t="shared" si="233"/>
        <v/>
      </c>
      <c r="AL876" s="2" t="str">
        <f t="shared" si="234"/>
        <v/>
      </c>
      <c r="AM876" s="2">
        <f t="shared" si="235"/>
        <v>480</v>
      </c>
      <c r="AN876" s="2" t="str">
        <f t="shared" si="236"/>
        <v/>
      </c>
      <c r="AO876" s="2" t="str">
        <f t="shared" si="237"/>
        <v/>
      </c>
    </row>
    <row r="877" spans="1:41" x14ac:dyDescent="0.3">
      <c r="A877" s="111">
        <v>44606.338425925926</v>
      </c>
      <c r="B877" s="78" t="s">
        <v>2120</v>
      </c>
      <c r="C877" s="78" t="s">
        <v>886</v>
      </c>
      <c r="D877" s="78" t="s">
        <v>1722</v>
      </c>
      <c r="E877" s="78">
        <v>6</v>
      </c>
      <c r="F877" s="78" t="s">
        <v>809</v>
      </c>
      <c r="G877" s="78" t="s">
        <v>126</v>
      </c>
      <c r="H877" s="112" t="s">
        <v>262</v>
      </c>
      <c r="I877" s="112">
        <v>2</v>
      </c>
      <c r="J877" s="113">
        <v>44606.337951388887</v>
      </c>
      <c r="K877" s="113">
        <v>44606.338425925926</v>
      </c>
      <c r="M877" s="113">
        <v>44606.338784722226</v>
      </c>
      <c r="N877" s="113">
        <v>44606.33898148148</v>
      </c>
      <c r="O877" s="78" t="s">
        <v>1185</v>
      </c>
      <c r="P877" s="78" t="str">
        <f t="shared" si="221"/>
        <v>CIC</v>
      </c>
      <c r="S877" s="78" t="str">
        <f t="shared" si="222"/>
        <v/>
      </c>
      <c r="T877" s="113">
        <v>44606.3440625</v>
      </c>
      <c r="U877" s="78" t="s">
        <v>1258</v>
      </c>
      <c r="V877" s="78" t="str">
        <f t="shared" si="223"/>
        <v>PLOEG</v>
      </c>
      <c r="W877" s="113">
        <v>44606.364745370367</v>
      </c>
      <c r="X877" s="113">
        <f t="shared" si="224"/>
        <v>3.5879630013369024E-4</v>
      </c>
      <c r="Y877" s="113">
        <f t="shared" si="225"/>
        <v>5.277777774608694E-3</v>
      </c>
      <c r="Z877" s="113">
        <f t="shared" si="226"/>
        <v>2.0682870366727002E-2</v>
      </c>
      <c r="AB877" s="2">
        <f t="shared" si="227"/>
        <v>456</v>
      </c>
      <c r="AC877" s="2">
        <f t="shared" si="227"/>
        <v>1787</v>
      </c>
      <c r="AE877" s="2" t="str">
        <f t="shared" si="228"/>
        <v/>
      </c>
      <c r="AF877" s="2" t="str">
        <f t="shared" si="229"/>
        <v/>
      </c>
      <c r="AG877" s="2">
        <f t="shared" si="230"/>
        <v>456</v>
      </c>
      <c r="AH877" s="2" t="str">
        <f t="shared" si="231"/>
        <v/>
      </c>
      <c r="AI877" s="2" t="str">
        <f t="shared" si="232"/>
        <v/>
      </c>
      <c r="AK877" s="2" t="str">
        <f t="shared" si="233"/>
        <v/>
      </c>
      <c r="AL877" s="2" t="str">
        <f t="shared" si="234"/>
        <v/>
      </c>
      <c r="AM877" s="2">
        <f t="shared" si="235"/>
        <v>1787</v>
      </c>
      <c r="AN877" s="2" t="str">
        <f t="shared" si="236"/>
        <v/>
      </c>
      <c r="AO877" s="2" t="str">
        <f t="shared" si="237"/>
        <v/>
      </c>
    </row>
    <row r="878" spans="1:41" x14ac:dyDescent="0.3">
      <c r="A878" s="111">
        <v>44606.356828703705</v>
      </c>
      <c r="B878" s="78" t="s">
        <v>2121</v>
      </c>
      <c r="C878" s="78" t="s">
        <v>850</v>
      </c>
      <c r="D878" s="78" t="s">
        <v>2081</v>
      </c>
      <c r="F878" s="78" t="s">
        <v>808</v>
      </c>
      <c r="G878" s="78" t="s">
        <v>98</v>
      </c>
      <c r="H878" s="112" t="s">
        <v>434</v>
      </c>
      <c r="I878" s="112">
        <v>4</v>
      </c>
      <c r="J878" s="113">
        <v>44606.356828703705</v>
      </c>
      <c r="K878" s="113">
        <v>44606.356828703705</v>
      </c>
      <c r="M878" s="113">
        <v>44606.357905092591</v>
      </c>
      <c r="N878" s="113">
        <v>44606.358240740738</v>
      </c>
      <c r="O878" s="78" t="s">
        <v>1185</v>
      </c>
      <c r="P878" s="78" t="str">
        <f t="shared" si="221"/>
        <v>CIC</v>
      </c>
      <c r="S878" s="78" t="str">
        <f t="shared" si="222"/>
        <v/>
      </c>
      <c r="T878" s="113">
        <v>44606.366469907407</v>
      </c>
      <c r="U878" s="78" t="s">
        <v>1344</v>
      </c>
      <c r="V878" s="78" t="str">
        <f t="shared" si="223"/>
        <v>PLOEG</v>
      </c>
      <c r="W878" s="113">
        <v>44606.368530092594</v>
      </c>
      <c r="X878" s="113">
        <f t="shared" si="224"/>
        <v>1.0763888858491555E-3</v>
      </c>
      <c r="Y878" s="113">
        <f t="shared" si="225"/>
        <v>8.5648148160544224E-3</v>
      </c>
      <c r="Z878" s="113">
        <f t="shared" si="226"/>
        <v>2.0601851865649223E-3</v>
      </c>
      <c r="AB878" s="2">
        <f t="shared" si="227"/>
        <v>740</v>
      </c>
      <c r="AC878" s="2">
        <f t="shared" si="227"/>
        <v>178</v>
      </c>
      <c r="AE878" s="2" t="str">
        <f t="shared" si="228"/>
        <v/>
      </c>
      <c r="AF878" s="2" t="str">
        <f t="shared" si="229"/>
        <v/>
      </c>
      <c r="AG878" s="2" t="str">
        <f t="shared" si="230"/>
        <v/>
      </c>
      <c r="AH878" s="2" t="str">
        <f t="shared" si="231"/>
        <v/>
      </c>
      <c r="AI878" s="2">
        <f t="shared" si="232"/>
        <v>740</v>
      </c>
      <c r="AK878" s="2" t="str">
        <f t="shared" si="233"/>
        <v/>
      </c>
      <c r="AL878" s="2" t="str">
        <f t="shared" si="234"/>
        <v/>
      </c>
      <c r="AM878" s="2" t="str">
        <f t="shared" si="235"/>
        <v/>
      </c>
      <c r="AN878" s="2" t="str">
        <f t="shared" si="236"/>
        <v/>
      </c>
      <c r="AO878" s="2">
        <f t="shared" si="237"/>
        <v>178</v>
      </c>
    </row>
    <row r="879" spans="1:41" x14ac:dyDescent="0.3">
      <c r="A879" s="111">
        <v>44606.404560185183</v>
      </c>
      <c r="B879" s="78" t="s">
        <v>2122</v>
      </c>
      <c r="C879" s="78" t="s">
        <v>886</v>
      </c>
      <c r="D879" s="78" t="s">
        <v>1866</v>
      </c>
      <c r="E879" s="78">
        <v>69</v>
      </c>
      <c r="F879" s="78" t="s">
        <v>808</v>
      </c>
      <c r="G879" s="78" t="s">
        <v>124</v>
      </c>
      <c r="H879" s="112" t="s">
        <v>264</v>
      </c>
      <c r="I879" s="112">
        <v>2</v>
      </c>
      <c r="J879" s="113">
        <v>44606.402696759258</v>
      </c>
      <c r="K879" s="113">
        <v>44606.404560185183</v>
      </c>
      <c r="M879" s="113">
        <v>44606.405393518522</v>
      </c>
      <c r="P879" s="78" t="str">
        <f t="shared" si="221"/>
        <v/>
      </c>
      <c r="S879" s="78" t="str">
        <f t="shared" si="222"/>
        <v/>
      </c>
      <c r="T879" s="113">
        <v>44606.411006944443</v>
      </c>
      <c r="U879" s="78" t="s">
        <v>1258</v>
      </c>
      <c r="V879" s="78" t="str">
        <f t="shared" si="223"/>
        <v>PLOEG</v>
      </c>
      <c r="W879" s="113">
        <v>44606.43341435185</v>
      </c>
      <c r="X879" s="113">
        <f t="shared" si="224"/>
        <v>8.3333333896007389E-4</v>
      </c>
      <c r="Y879" s="113">
        <f t="shared" si="225"/>
        <v>5.6134259211830795E-3</v>
      </c>
      <c r="Z879" s="113">
        <f t="shared" si="226"/>
        <v>2.2407407406717539E-2</v>
      </c>
      <c r="AB879" s="2">
        <f t="shared" si="227"/>
        <v>485</v>
      </c>
      <c r="AC879" s="2">
        <f t="shared" si="227"/>
        <v>1936</v>
      </c>
      <c r="AE879" s="2" t="str">
        <f t="shared" si="228"/>
        <v/>
      </c>
      <c r="AF879" s="2" t="str">
        <f t="shared" si="229"/>
        <v/>
      </c>
      <c r="AG879" s="2">
        <f t="shared" si="230"/>
        <v>485</v>
      </c>
      <c r="AH879" s="2" t="str">
        <f t="shared" si="231"/>
        <v/>
      </c>
      <c r="AI879" s="2" t="str">
        <f t="shared" si="232"/>
        <v/>
      </c>
      <c r="AK879" s="2" t="str">
        <f t="shared" si="233"/>
        <v/>
      </c>
      <c r="AL879" s="2" t="str">
        <f t="shared" si="234"/>
        <v/>
      </c>
      <c r="AM879" s="2">
        <f t="shared" si="235"/>
        <v>1936</v>
      </c>
      <c r="AN879" s="2" t="str">
        <f t="shared" si="236"/>
        <v/>
      </c>
      <c r="AO879" s="2" t="str">
        <f t="shared" si="237"/>
        <v/>
      </c>
    </row>
    <row r="880" spans="1:41" x14ac:dyDescent="0.3">
      <c r="A880" s="111">
        <v>44606.418564814812</v>
      </c>
      <c r="B880" s="78" t="s">
        <v>2123</v>
      </c>
      <c r="C880" s="78" t="s">
        <v>850</v>
      </c>
      <c r="D880" s="78" t="s">
        <v>1384</v>
      </c>
      <c r="E880" s="78">
        <v>82</v>
      </c>
      <c r="F880" s="78" t="s">
        <v>808</v>
      </c>
      <c r="G880" s="78" t="s">
        <v>126</v>
      </c>
      <c r="H880" s="112" t="s">
        <v>262</v>
      </c>
      <c r="I880" s="112">
        <v>2</v>
      </c>
      <c r="J880" s="113">
        <v>44606.418113425927</v>
      </c>
      <c r="K880" s="113">
        <v>44606.418564814812</v>
      </c>
      <c r="M880" s="113">
        <v>44606.418958333335</v>
      </c>
      <c r="N880" s="113">
        <v>44606.41914351852</v>
      </c>
      <c r="O880" s="78" t="s">
        <v>1185</v>
      </c>
      <c r="P880" s="78" t="str">
        <f t="shared" si="221"/>
        <v>CIC</v>
      </c>
      <c r="S880" s="78" t="str">
        <f t="shared" si="222"/>
        <v/>
      </c>
      <c r="T880" s="113">
        <v>44606.429930555554</v>
      </c>
      <c r="U880" s="78" t="s">
        <v>2077</v>
      </c>
      <c r="V880" s="78" t="str">
        <f t="shared" si="223"/>
        <v>PLOEG</v>
      </c>
      <c r="W880" s="113">
        <v>44606.438009259262</v>
      </c>
      <c r="X880" s="113">
        <f t="shared" si="224"/>
        <v>3.9351852319668978E-4</v>
      </c>
      <c r="Y880" s="113">
        <f t="shared" si="225"/>
        <v>1.0972222218697425E-2</v>
      </c>
      <c r="Z880" s="113">
        <f t="shared" si="226"/>
        <v>8.078703707724344E-3</v>
      </c>
      <c r="AB880" s="2">
        <f t="shared" si="227"/>
        <v>948</v>
      </c>
      <c r="AC880" s="2">
        <f t="shared" si="227"/>
        <v>698</v>
      </c>
      <c r="AE880" s="2" t="str">
        <f t="shared" si="228"/>
        <v/>
      </c>
      <c r="AF880" s="2" t="str">
        <f t="shared" si="229"/>
        <v/>
      </c>
      <c r="AG880" s="2">
        <f t="shared" si="230"/>
        <v>948</v>
      </c>
      <c r="AH880" s="2" t="str">
        <f t="shared" si="231"/>
        <v/>
      </c>
      <c r="AI880" s="2" t="str">
        <f t="shared" si="232"/>
        <v/>
      </c>
      <c r="AK880" s="2" t="str">
        <f t="shared" si="233"/>
        <v/>
      </c>
      <c r="AL880" s="2" t="str">
        <f t="shared" si="234"/>
        <v/>
      </c>
      <c r="AM880" s="2">
        <f t="shared" si="235"/>
        <v>698</v>
      </c>
      <c r="AN880" s="2" t="str">
        <f t="shared" si="236"/>
        <v/>
      </c>
      <c r="AO880" s="2" t="str">
        <f t="shared" si="237"/>
        <v/>
      </c>
    </row>
    <row r="881" spans="1:41" x14ac:dyDescent="0.3">
      <c r="A881" s="111">
        <v>44606.427175925928</v>
      </c>
      <c r="B881" s="78" t="s">
        <v>2124</v>
      </c>
      <c r="C881" s="78" t="s">
        <v>886</v>
      </c>
      <c r="D881" s="78" t="s">
        <v>1567</v>
      </c>
      <c r="E881" s="78">
        <v>7</v>
      </c>
      <c r="F881" s="78" t="s">
        <v>809</v>
      </c>
      <c r="G881" s="78" t="s">
        <v>118</v>
      </c>
      <c r="H881" s="112" t="s">
        <v>352</v>
      </c>
      <c r="I881" s="112">
        <v>2</v>
      </c>
      <c r="J881" s="113">
        <v>44606.427175925928</v>
      </c>
      <c r="K881" s="113">
        <v>44606.427175925928</v>
      </c>
      <c r="M881" s="113">
        <v>44606.433483796296</v>
      </c>
      <c r="N881" s="113">
        <v>44606.433506944442</v>
      </c>
      <c r="O881" s="78" t="s">
        <v>1187</v>
      </c>
      <c r="P881" s="78" t="str">
        <f t="shared" si="221"/>
        <v>CIC</v>
      </c>
      <c r="S881" s="78" t="str">
        <f t="shared" si="222"/>
        <v/>
      </c>
      <c r="T881" s="113">
        <v>44606.444513888891</v>
      </c>
      <c r="U881" s="78" t="s">
        <v>1258</v>
      </c>
      <c r="V881" s="78" t="str">
        <f t="shared" si="223"/>
        <v>PLOEG</v>
      </c>
      <c r="W881" s="113">
        <v>44606.44798611111</v>
      </c>
      <c r="X881" s="113">
        <f t="shared" si="224"/>
        <v>6.3078703678911552E-3</v>
      </c>
      <c r="Y881" s="113">
        <f t="shared" si="225"/>
        <v>1.1030092595319729E-2</v>
      </c>
      <c r="Z881" s="113">
        <f t="shared" si="226"/>
        <v>3.4722222189884633E-3</v>
      </c>
      <c r="AB881" s="2">
        <f t="shared" si="227"/>
        <v>953</v>
      </c>
      <c r="AC881" s="2">
        <f t="shared" si="227"/>
        <v>300</v>
      </c>
      <c r="AE881" s="2" t="str">
        <f t="shared" si="228"/>
        <v/>
      </c>
      <c r="AF881" s="2" t="str">
        <f t="shared" si="229"/>
        <v/>
      </c>
      <c r="AG881" s="2">
        <f t="shared" si="230"/>
        <v>953</v>
      </c>
      <c r="AH881" s="2" t="str">
        <f t="shared" si="231"/>
        <v/>
      </c>
      <c r="AI881" s="2" t="str">
        <f t="shared" si="232"/>
        <v/>
      </c>
      <c r="AK881" s="2" t="str">
        <f t="shared" si="233"/>
        <v/>
      </c>
      <c r="AL881" s="2" t="str">
        <f t="shared" si="234"/>
        <v/>
      </c>
      <c r="AM881" s="2">
        <f t="shared" si="235"/>
        <v>300</v>
      </c>
      <c r="AN881" s="2" t="str">
        <f t="shared" si="236"/>
        <v/>
      </c>
      <c r="AO881" s="2" t="str">
        <f t="shared" si="237"/>
        <v/>
      </c>
    </row>
    <row r="882" spans="1:41" x14ac:dyDescent="0.3">
      <c r="A882" s="111">
        <v>44606.447581018518</v>
      </c>
      <c r="B882" s="78" t="s">
        <v>2125</v>
      </c>
      <c r="C882" s="78" t="s">
        <v>850</v>
      </c>
      <c r="D882" s="78" t="s">
        <v>1599</v>
      </c>
      <c r="F882" s="78" t="s">
        <v>808</v>
      </c>
      <c r="G882" s="78" t="s">
        <v>136</v>
      </c>
      <c r="H882" s="112" t="s">
        <v>583</v>
      </c>
      <c r="I882" s="112">
        <v>4</v>
      </c>
      <c r="J882" s="113">
        <v>44606.44699074074</v>
      </c>
      <c r="K882" s="113">
        <v>44606.447581018518</v>
      </c>
      <c r="M882" s="113">
        <v>44606.44809027778</v>
      </c>
      <c r="N882" s="113">
        <v>44606.448263888888</v>
      </c>
      <c r="O882" s="78" t="s">
        <v>1185</v>
      </c>
      <c r="P882" s="78" t="str">
        <f t="shared" si="221"/>
        <v>CIC</v>
      </c>
      <c r="S882" s="78" t="str">
        <f t="shared" si="222"/>
        <v/>
      </c>
      <c r="V882" s="78" t="str">
        <f t="shared" si="223"/>
        <v/>
      </c>
      <c r="W882" s="113">
        <v>44606.459108796298</v>
      </c>
      <c r="X882" s="113">
        <f t="shared" si="224"/>
        <v>5.092592618893832E-4</v>
      </c>
      <c r="Y882" s="113" t="str">
        <f t="shared" si="225"/>
        <v/>
      </c>
      <c r="Z882" s="113" t="str">
        <f t="shared" si="226"/>
        <v/>
      </c>
      <c r="AB882" s="2" t="str">
        <f t="shared" si="227"/>
        <v/>
      </c>
      <c r="AC882" s="2" t="str">
        <f t="shared" si="227"/>
        <v/>
      </c>
      <c r="AE882" s="2" t="str">
        <f t="shared" si="228"/>
        <v/>
      </c>
      <c r="AF882" s="2" t="str">
        <f t="shared" si="229"/>
        <v/>
      </c>
      <c r="AG882" s="2" t="str">
        <f t="shared" si="230"/>
        <v/>
      </c>
      <c r="AH882" s="2" t="str">
        <f t="shared" si="231"/>
        <v/>
      </c>
      <c r="AI882" s="2" t="str">
        <f t="shared" si="232"/>
        <v/>
      </c>
      <c r="AK882" s="2" t="str">
        <f t="shared" si="233"/>
        <v/>
      </c>
      <c r="AL882" s="2" t="str">
        <f t="shared" si="234"/>
        <v/>
      </c>
      <c r="AM882" s="2" t="str">
        <f t="shared" si="235"/>
        <v/>
      </c>
      <c r="AN882" s="2" t="str">
        <f t="shared" si="236"/>
        <v/>
      </c>
      <c r="AO882" s="2" t="str">
        <f t="shared" si="237"/>
        <v/>
      </c>
    </row>
    <row r="883" spans="1:41" x14ac:dyDescent="0.3">
      <c r="A883" s="111">
        <v>44606.447581018518</v>
      </c>
      <c r="B883" s="78" t="s">
        <v>2125</v>
      </c>
      <c r="C883" s="78" t="s">
        <v>951</v>
      </c>
      <c r="D883" s="78" t="s">
        <v>1599</v>
      </c>
      <c r="F883" s="78" t="s">
        <v>808</v>
      </c>
      <c r="G883" s="78" t="s">
        <v>136</v>
      </c>
      <c r="H883" s="112" t="s">
        <v>583</v>
      </c>
      <c r="I883" s="112">
        <v>4</v>
      </c>
      <c r="J883" s="113">
        <v>44606.44699074074</v>
      </c>
      <c r="K883" s="113">
        <v>44606.447581018518</v>
      </c>
      <c r="M883" s="113">
        <v>44606.449421296296</v>
      </c>
      <c r="N883" s="113">
        <v>44606.449479166666</v>
      </c>
      <c r="O883" s="78" t="s">
        <v>1187</v>
      </c>
      <c r="P883" s="78" t="str">
        <f t="shared" si="221"/>
        <v>CIC</v>
      </c>
      <c r="Q883" s="113">
        <v>44606.450752314813</v>
      </c>
      <c r="R883" s="78" t="s">
        <v>1412</v>
      </c>
      <c r="S883" s="78" t="str">
        <f t="shared" si="222"/>
        <v>PLOEG</v>
      </c>
      <c r="T883" s="113">
        <v>44606.451527777775</v>
      </c>
      <c r="U883" s="78" t="s">
        <v>1412</v>
      </c>
      <c r="V883" s="78" t="str">
        <f t="shared" si="223"/>
        <v>PLOEG</v>
      </c>
      <c r="W883" s="113">
        <v>44606.460439814815</v>
      </c>
      <c r="X883" s="113">
        <f t="shared" si="224"/>
        <v>1.8402777786832303E-3</v>
      </c>
      <c r="Y883" s="113">
        <f t="shared" si="225"/>
        <v>2.1064814791316167E-3</v>
      </c>
      <c r="Z883" s="113">
        <f t="shared" si="226"/>
        <v>8.9120370394084603E-3</v>
      </c>
      <c r="AB883" s="2">
        <f t="shared" si="227"/>
        <v>182</v>
      </c>
      <c r="AC883" s="2">
        <f t="shared" si="227"/>
        <v>770</v>
      </c>
      <c r="AE883" s="2" t="str">
        <f t="shared" si="228"/>
        <v/>
      </c>
      <c r="AF883" s="2" t="str">
        <f t="shared" si="229"/>
        <v/>
      </c>
      <c r="AG883" s="2" t="str">
        <f t="shared" si="230"/>
        <v/>
      </c>
      <c r="AH883" s="2" t="str">
        <f t="shared" si="231"/>
        <v/>
      </c>
      <c r="AI883" s="2">
        <f t="shared" si="232"/>
        <v>182</v>
      </c>
      <c r="AK883" s="2" t="str">
        <f t="shared" si="233"/>
        <v/>
      </c>
      <c r="AL883" s="2" t="str">
        <f t="shared" si="234"/>
        <v/>
      </c>
      <c r="AM883" s="2" t="str">
        <f t="shared" si="235"/>
        <v/>
      </c>
      <c r="AN883" s="2" t="str">
        <f t="shared" si="236"/>
        <v/>
      </c>
      <c r="AO883" s="2">
        <f t="shared" si="237"/>
        <v>770</v>
      </c>
    </row>
    <row r="884" spans="1:41" x14ac:dyDescent="0.3">
      <c r="A884" s="111">
        <v>44606.455972222226</v>
      </c>
      <c r="B884" s="78" t="s">
        <v>2126</v>
      </c>
      <c r="C884" s="78" t="s">
        <v>886</v>
      </c>
      <c r="D884" s="78" t="s">
        <v>1272</v>
      </c>
      <c r="F884" s="78" t="s">
        <v>808</v>
      </c>
      <c r="G884" s="78" t="s">
        <v>96</v>
      </c>
      <c r="H884" s="112" t="s">
        <v>242</v>
      </c>
      <c r="I884" s="112">
        <v>2</v>
      </c>
      <c r="J884" s="113">
        <v>44606.455972222226</v>
      </c>
      <c r="K884" s="113">
        <v>44606.455972222226</v>
      </c>
      <c r="M884" s="113">
        <v>44606.456967592596</v>
      </c>
      <c r="P884" s="78" t="str">
        <f t="shared" si="221"/>
        <v/>
      </c>
      <c r="S884" s="78" t="str">
        <f t="shared" si="222"/>
        <v/>
      </c>
      <c r="V884" s="78" t="str">
        <f t="shared" si="223"/>
        <v/>
      </c>
      <c r="W884" s="113">
        <v>44606.459328703706</v>
      </c>
      <c r="X884" s="113">
        <f t="shared" si="224"/>
        <v>9.9537037021946162E-4</v>
      </c>
      <c r="Y884" s="113" t="str">
        <f t="shared" si="225"/>
        <v/>
      </c>
      <c r="Z884" s="113" t="str">
        <f t="shared" si="226"/>
        <v/>
      </c>
      <c r="AB884" s="2" t="str">
        <f t="shared" si="227"/>
        <v/>
      </c>
      <c r="AC884" s="2" t="str">
        <f t="shared" si="227"/>
        <v/>
      </c>
      <c r="AE884" s="2" t="str">
        <f t="shared" si="228"/>
        <v/>
      </c>
      <c r="AF884" s="2" t="str">
        <f t="shared" si="229"/>
        <v/>
      </c>
      <c r="AG884" s="2" t="str">
        <f t="shared" si="230"/>
        <v/>
      </c>
      <c r="AH884" s="2" t="str">
        <f t="shared" si="231"/>
        <v/>
      </c>
      <c r="AI884" s="2" t="str">
        <f t="shared" si="232"/>
        <v/>
      </c>
      <c r="AK884" s="2" t="str">
        <f t="shared" si="233"/>
        <v/>
      </c>
      <c r="AL884" s="2" t="str">
        <f t="shared" si="234"/>
        <v/>
      </c>
      <c r="AM884" s="2" t="str">
        <f t="shared" si="235"/>
        <v/>
      </c>
      <c r="AN884" s="2" t="str">
        <f t="shared" si="236"/>
        <v/>
      </c>
      <c r="AO884" s="2" t="str">
        <f t="shared" si="237"/>
        <v/>
      </c>
    </row>
    <row r="885" spans="1:41" x14ac:dyDescent="0.3">
      <c r="A885" s="111">
        <v>44606.45988425926</v>
      </c>
      <c r="B885" s="78" t="s">
        <v>2127</v>
      </c>
      <c r="C885" s="78" t="s">
        <v>886</v>
      </c>
      <c r="D885" s="78" t="s">
        <v>1211</v>
      </c>
      <c r="E885" s="78">
        <v>32</v>
      </c>
      <c r="F885" s="78" t="s">
        <v>808</v>
      </c>
      <c r="G885" s="78" t="s">
        <v>106</v>
      </c>
      <c r="H885" s="112" t="s">
        <v>212</v>
      </c>
      <c r="I885" s="112">
        <v>4</v>
      </c>
      <c r="J885" s="113">
        <v>44606.459583333337</v>
      </c>
      <c r="K885" s="113">
        <v>44606.45988425926</v>
      </c>
      <c r="M885" s="113">
        <v>44606.459907407407</v>
      </c>
      <c r="N885" s="113">
        <v>44606.45994212963</v>
      </c>
      <c r="O885" s="78" t="s">
        <v>1185</v>
      </c>
      <c r="P885" s="78" t="str">
        <f t="shared" si="221"/>
        <v>CIC</v>
      </c>
      <c r="S885" s="78" t="str">
        <f t="shared" si="222"/>
        <v/>
      </c>
      <c r="V885" s="78" t="str">
        <f t="shared" si="223"/>
        <v/>
      </c>
      <c r="W885" s="113">
        <v>44606.523668981485</v>
      </c>
      <c r="X885" s="113" t="str">
        <f t="shared" si="224"/>
        <v/>
      </c>
      <c r="Y885" s="113" t="str">
        <f t="shared" si="225"/>
        <v/>
      </c>
      <c r="Z885" s="113" t="str">
        <f t="shared" si="226"/>
        <v/>
      </c>
      <c r="AB885" s="2" t="str">
        <f t="shared" si="227"/>
        <v/>
      </c>
      <c r="AC885" s="2" t="str">
        <f t="shared" si="227"/>
        <v/>
      </c>
      <c r="AE885" s="2" t="str">
        <f t="shared" si="228"/>
        <v/>
      </c>
      <c r="AF885" s="2" t="str">
        <f t="shared" si="229"/>
        <v/>
      </c>
      <c r="AG885" s="2" t="str">
        <f t="shared" si="230"/>
        <v/>
      </c>
      <c r="AH885" s="2" t="str">
        <f t="shared" si="231"/>
        <v/>
      </c>
      <c r="AI885" s="2" t="str">
        <f t="shared" si="232"/>
        <v/>
      </c>
      <c r="AK885" s="2" t="str">
        <f t="shared" si="233"/>
        <v/>
      </c>
      <c r="AL885" s="2" t="str">
        <f t="shared" si="234"/>
        <v/>
      </c>
      <c r="AM885" s="2" t="str">
        <f t="shared" si="235"/>
        <v/>
      </c>
      <c r="AN885" s="2" t="str">
        <f t="shared" si="236"/>
        <v/>
      </c>
      <c r="AO885" s="2" t="str">
        <f t="shared" si="237"/>
        <v/>
      </c>
    </row>
    <row r="886" spans="1:41" x14ac:dyDescent="0.3">
      <c r="A886" s="111">
        <v>44606.461284722223</v>
      </c>
      <c r="B886" s="78" t="s">
        <v>2128</v>
      </c>
      <c r="C886" s="78" t="s">
        <v>850</v>
      </c>
      <c r="D886" s="78" t="s">
        <v>1272</v>
      </c>
      <c r="F886" s="78" t="s">
        <v>808</v>
      </c>
      <c r="G886" s="78" t="s">
        <v>96</v>
      </c>
      <c r="H886" s="112" t="s">
        <v>242</v>
      </c>
      <c r="I886" s="112">
        <v>2</v>
      </c>
      <c r="J886" s="113">
        <v>44606.460416666669</v>
      </c>
      <c r="K886" s="113">
        <v>44606.461284722223</v>
      </c>
      <c r="M886" s="113">
        <v>44606.463761574072</v>
      </c>
      <c r="N886" s="113">
        <v>44606.463784722226</v>
      </c>
      <c r="O886" s="78" t="s">
        <v>1185</v>
      </c>
      <c r="P886" s="78" t="str">
        <f t="shared" si="221"/>
        <v>CIC</v>
      </c>
      <c r="S886" s="78" t="str">
        <f t="shared" si="222"/>
        <v/>
      </c>
      <c r="V886" s="78" t="str">
        <f t="shared" si="223"/>
        <v/>
      </c>
      <c r="W886" s="113">
        <v>44606.467673611114</v>
      </c>
      <c r="X886" s="113">
        <f t="shared" si="224"/>
        <v>2.4768518487690017E-3</v>
      </c>
      <c r="Y886" s="113" t="str">
        <f t="shared" si="225"/>
        <v/>
      </c>
      <c r="Z886" s="113" t="str">
        <f t="shared" si="226"/>
        <v/>
      </c>
      <c r="AB886" s="2" t="str">
        <f t="shared" si="227"/>
        <v/>
      </c>
      <c r="AC886" s="2" t="str">
        <f t="shared" si="227"/>
        <v/>
      </c>
      <c r="AE886" s="2" t="str">
        <f t="shared" si="228"/>
        <v/>
      </c>
      <c r="AF886" s="2" t="str">
        <f t="shared" si="229"/>
        <v/>
      </c>
      <c r="AG886" s="2" t="str">
        <f t="shared" si="230"/>
        <v/>
      </c>
      <c r="AH886" s="2" t="str">
        <f t="shared" si="231"/>
        <v/>
      </c>
      <c r="AI886" s="2" t="str">
        <f t="shared" si="232"/>
        <v/>
      </c>
      <c r="AK886" s="2" t="str">
        <f t="shared" si="233"/>
        <v/>
      </c>
      <c r="AL886" s="2" t="str">
        <f t="shared" si="234"/>
        <v/>
      </c>
      <c r="AM886" s="2" t="str">
        <f t="shared" si="235"/>
        <v/>
      </c>
      <c r="AN886" s="2" t="str">
        <f t="shared" si="236"/>
        <v/>
      </c>
      <c r="AO886" s="2" t="str">
        <f t="shared" si="237"/>
        <v/>
      </c>
    </row>
    <row r="887" spans="1:41" x14ac:dyDescent="0.3">
      <c r="A887" s="111">
        <v>44606.507916666669</v>
      </c>
      <c r="B887" s="78" t="s">
        <v>2129</v>
      </c>
      <c r="C887" s="78" t="s">
        <v>850</v>
      </c>
      <c r="D887" s="78" t="s">
        <v>1270</v>
      </c>
      <c r="F887" s="78" t="s">
        <v>808</v>
      </c>
      <c r="G887" s="78" t="s">
        <v>86</v>
      </c>
      <c r="H887" s="112" t="s">
        <v>322</v>
      </c>
      <c r="I887" s="112">
        <v>3</v>
      </c>
      <c r="J887" s="113">
        <v>44606.507916666669</v>
      </c>
      <c r="K887" s="113">
        <v>44606.507916666669</v>
      </c>
      <c r="M887" s="113">
        <v>44606.508171296293</v>
      </c>
      <c r="N887" s="113">
        <v>44606.508379629631</v>
      </c>
      <c r="O887" s="78" t="s">
        <v>1187</v>
      </c>
      <c r="P887" s="78" t="str">
        <f t="shared" si="221"/>
        <v>CIC</v>
      </c>
      <c r="S887" s="78" t="str">
        <f t="shared" si="222"/>
        <v/>
      </c>
      <c r="T887" s="113">
        <v>44606.530833333331</v>
      </c>
      <c r="U887" s="78" t="s">
        <v>1344</v>
      </c>
      <c r="V887" s="78" t="str">
        <f t="shared" si="223"/>
        <v>PLOEG</v>
      </c>
      <c r="W887" s="113">
        <v>44606.536168981482</v>
      </c>
      <c r="X887" s="113">
        <f t="shared" si="224"/>
        <v>2.5462962366873398E-4</v>
      </c>
      <c r="Y887" s="113">
        <f t="shared" si="225"/>
        <v>2.266203703766223E-2</v>
      </c>
      <c r="Z887" s="113">
        <f t="shared" si="226"/>
        <v>5.3356481512309983E-3</v>
      </c>
      <c r="AB887" s="2">
        <f t="shared" si="227"/>
        <v>1958</v>
      </c>
      <c r="AC887" s="2">
        <f t="shared" si="227"/>
        <v>461</v>
      </c>
      <c r="AE887" s="2" t="str">
        <f t="shared" si="228"/>
        <v/>
      </c>
      <c r="AF887" s="2" t="str">
        <f t="shared" si="229"/>
        <v/>
      </c>
      <c r="AG887" s="2" t="str">
        <f t="shared" si="230"/>
        <v/>
      </c>
      <c r="AH887" s="2">
        <f t="shared" si="231"/>
        <v>1958</v>
      </c>
      <c r="AI887" s="2" t="str">
        <f t="shared" si="232"/>
        <v/>
      </c>
      <c r="AK887" s="2" t="str">
        <f t="shared" si="233"/>
        <v/>
      </c>
      <c r="AL887" s="2" t="str">
        <f t="shared" si="234"/>
        <v/>
      </c>
      <c r="AM887" s="2" t="str">
        <f t="shared" si="235"/>
        <v/>
      </c>
      <c r="AN887" s="2">
        <f t="shared" si="236"/>
        <v>461</v>
      </c>
      <c r="AO887" s="2" t="str">
        <f t="shared" si="237"/>
        <v/>
      </c>
    </row>
    <row r="888" spans="1:41" x14ac:dyDescent="0.3">
      <c r="A888" s="111">
        <v>44606.548576388886</v>
      </c>
      <c r="B888" s="78" t="s">
        <v>2130</v>
      </c>
      <c r="C888" s="78" t="s">
        <v>886</v>
      </c>
      <c r="D888" s="78" t="s">
        <v>1346</v>
      </c>
      <c r="E888" s="78">
        <v>1</v>
      </c>
      <c r="F888" s="78" t="s">
        <v>809</v>
      </c>
      <c r="G888" s="78" t="s">
        <v>98</v>
      </c>
      <c r="H888" s="112" t="s">
        <v>216</v>
      </c>
      <c r="I888" s="112">
        <v>4</v>
      </c>
      <c r="J888" s="113">
        <v>44606.548576388886</v>
      </c>
      <c r="K888" s="113">
        <v>44606.548576388886</v>
      </c>
      <c r="M888" s="113">
        <v>44606.549375000002</v>
      </c>
      <c r="N888" s="113">
        <v>44606.549699074072</v>
      </c>
      <c r="O888" s="78" t="s">
        <v>1185</v>
      </c>
      <c r="P888" s="78" t="str">
        <f t="shared" si="221"/>
        <v>CIC</v>
      </c>
      <c r="S888" s="78" t="str">
        <f t="shared" si="222"/>
        <v/>
      </c>
      <c r="V888" s="78" t="str">
        <f t="shared" si="223"/>
        <v/>
      </c>
      <c r="W888" s="113">
        <v>44606.569189814814</v>
      </c>
      <c r="X888" s="113">
        <f t="shared" si="224"/>
        <v>7.9861111589707434E-4</v>
      </c>
      <c r="Y888" s="113" t="str">
        <f t="shared" si="225"/>
        <v/>
      </c>
      <c r="Z888" s="113" t="str">
        <f t="shared" si="226"/>
        <v/>
      </c>
      <c r="AB888" s="2" t="str">
        <f t="shared" si="227"/>
        <v/>
      </c>
      <c r="AC888" s="2" t="str">
        <f t="shared" si="227"/>
        <v/>
      </c>
      <c r="AE888" s="2" t="str">
        <f t="shared" si="228"/>
        <v/>
      </c>
      <c r="AF888" s="2" t="str">
        <f t="shared" si="229"/>
        <v/>
      </c>
      <c r="AG888" s="2" t="str">
        <f t="shared" si="230"/>
        <v/>
      </c>
      <c r="AH888" s="2" t="str">
        <f t="shared" si="231"/>
        <v/>
      </c>
      <c r="AI888" s="2" t="str">
        <f t="shared" si="232"/>
        <v/>
      </c>
      <c r="AK888" s="2" t="str">
        <f t="shared" si="233"/>
        <v/>
      </c>
      <c r="AL888" s="2" t="str">
        <f t="shared" si="234"/>
        <v/>
      </c>
      <c r="AM888" s="2" t="str">
        <f t="shared" si="235"/>
        <v/>
      </c>
      <c r="AN888" s="2" t="str">
        <f t="shared" si="236"/>
        <v/>
      </c>
      <c r="AO888" s="2" t="str">
        <f t="shared" si="237"/>
        <v/>
      </c>
    </row>
    <row r="889" spans="1:41" x14ac:dyDescent="0.3">
      <c r="A889" s="111">
        <v>44606.594826388886</v>
      </c>
      <c r="B889" s="78" t="s">
        <v>2131</v>
      </c>
      <c r="C889" s="78" t="s">
        <v>850</v>
      </c>
      <c r="D889" s="78" t="s">
        <v>1426</v>
      </c>
      <c r="E889" s="78">
        <v>1</v>
      </c>
      <c r="F889" s="78" t="s">
        <v>809</v>
      </c>
      <c r="G889" s="78" t="s">
        <v>132</v>
      </c>
      <c r="H889" s="112" t="s">
        <v>263</v>
      </c>
      <c r="I889" s="112">
        <v>4</v>
      </c>
      <c r="J889" s="113">
        <v>44606.594814814816</v>
      </c>
      <c r="K889" s="113">
        <v>44606.594826388886</v>
      </c>
      <c r="M889" s="113">
        <v>44606.595775462964</v>
      </c>
      <c r="N889" s="113">
        <v>44606.596076388887</v>
      </c>
      <c r="O889" s="78" t="s">
        <v>1185</v>
      </c>
      <c r="P889" s="78" t="str">
        <f t="shared" si="221"/>
        <v>CIC</v>
      </c>
      <c r="S889" s="78" t="str">
        <f t="shared" si="222"/>
        <v/>
      </c>
      <c r="T889" s="113">
        <v>44606.631099537037</v>
      </c>
      <c r="U889" s="78" t="s">
        <v>1344</v>
      </c>
      <c r="V889" s="78" t="str">
        <f t="shared" si="223"/>
        <v>PLOEG</v>
      </c>
      <c r="W889" s="113">
        <v>44606.658703703702</v>
      </c>
      <c r="X889" s="113">
        <f t="shared" si="224"/>
        <v>9.490740776527673E-4</v>
      </c>
      <c r="Y889" s="113">
        <f t="shared" si="225"/>
        <v>3.5324074073287193E-2</v>
      </c>
      <c r="Z889" s="113">
        <f t="shared" si="226"/>
        <v>2.7604166665696539E-2</v>
      </c>
      <c r="AB889" s="2">
        <f t="shared" si="227"/>
        <v>3052</v>
      </c>
      <c r="AC889" s="2">
        <f t="shared" si="227"/>
        <v>2385</v>
      </c>
      <c r="AE889" s="2" t="str">
        <f t="shared" si="228"/>
        <v/>
      </c>
      <c r="AF889" s="2" t="str">
        <f t="shared" si="229"/>
        <v/>
      </c>
      <c r="AG889" s="2" t="str">
        <f t="shared" si="230"/>
        <v/>
      </c>
      <c r="AH889" s="2" t="str">
        <f t="shared" si="231"/>
        <v/>
      </c>
      <c r="AI889" s="2">
        <f t="shared" si="232"/>
        <v>3052</v>
      </c>
      <c r="AK889" s="2" t="str">
        <f t="shared" si="233"/>
        <v/>
      </c>
      <c r="AL889" s="2" t="str">
        <f t="shared" si="234"/>
        <v/>
      </c>
      <c r="AM889" s="2" t="str">
        <f t="shared" si="235"/>
        <v/>
      </c>
      <c r="AN889" s="2" t="str">
        <f t="shared" si="236"/>
        <v/>
      </c>
      <c r="AO889" s="2">
        <f t="shared" si="237"/>
        <v>2385</v>
      </c>
    </row>
    <row r="890" spans="1:41" x14ac:dyDescent="0.3">
      <c r="A890" s="111">
        <v>44606.726377314815</v>
      </c>
      <c r="B890" s="78" t="s">
        <v>2132</v>
      </c>
      <c r="C890" s="78" t="s">
        <v>886</v>
      </c>
      <c r="D890" s="78" t="s">
        <v>1354</v>
      </c>
      <c r="F890" s="78" t="s">
        <v>807</v>
      </c>
      <c r="G890" s="78" t="s">
        <v>104</v>
      </c>
      <c r="H890" s="112" t="s">
        <v>198</v>
      </c>
      <c r="I890" s="112">
        <v>3</v>
      </c>
      <c r="J890" s="113">
        <v>44606.726377314815</v>
      </c>
      <c r="K890" s="113">
        <v>44606.726377314815</v>
      </c>
      <c r="M890" s="113">
        <v>44606.726585648146</v>
      </c>
      <c r="N890" s="113">
        <v>44606.726759259262</v>
      </c>
      <c r="O890" s="78" t="s">
        <v>1185</v>
      </c>
      <c r="P890" s="78" t="str">
        <f t="shared" si="221"/>
        <v>CIC</v>
      </c>
      <c r="S890" s="78" t="str">
        <f t="shared" si="222"/>
        <v/>
      </c>
      <c r="V890" s="78" t="str">
        <f t="shared" si="223"/>
        <v/>
      </c>
      <c r="W890" s="113">
        <v>44606.727060185185</v>
      </c>
      <c r="X890" s="113">
        <f t="shared" si="224"/>
        <v>2.0833333110203966E-4</v>
      </c>
      <c r="Y890" s="113" t="str">
        <f t="shared" si="225"/>
        <v/>
      </c>
      <c r="Z890" s="113" t="str">
        <f t="shared" si="226"/>
        <v/>
      </c>
      <c r="AB890" s="2" t="str">
        <f t="shared" si="227"/>
        <v/>
      </c>
      <c r="AC890" s="2" t="str">
        <f t="shared" si="227"/>
        <v/>
      </c>
      <c r="AE890" s="2" t="str">
        <f t="shared" si="228"/>
        <v/>
      </c>
      <c r="AF890" s="2" t="str">
        <f t="shared" si="229"/>
        <v/>
      </c>
      <c r="AG890" s="2" t="str">
        <f t="shared" si="230"/>
        <v/>
      </c>
      <c r="AH890" s="2" t="str">
        <f t="shared" si="231"/>
        <v/>
      </c>
      <c r="AI890" s="2" t="str">
        <f t="shared" si="232"/>
        <v/>
      </c>
      <c r="AK890" s="2" t="str">
        <f t="shared" si="233"/>
        <v/>
      </c>
      <c r="AL890" s="2" t="str">
        <f t="shared" si="234"/>
        <v/>
      </c>
      <c r="AM890" s="2" t="str">
        <f t="shared" si="235"/>
        <v/>
      </c>
      <c r="AN890" s="2" t="str">
        <f t="shared" si="236"/>
        <v/>
      </c>
      <c r="AO890" s="2" t="str">
        <f t="shared" si="237"/>
        <v/>
      </c>
    </row>
    <row r="891" spans="1:41" x14ac:dyDescent="0.3">
      <c r="A891" s="111">
        <v>44606.726377314815</v>
      </c>
      <c r="B891" s="78" t="s">
        <v>2132</v>
      </c>
      <c r="C891" s="78" t="s">
        <v>850</v>
      </c>
      <c r="D891" s="78" t="s">
        <v>1354</v>
      </c>
      <c r="F891" s="78" t="s">
        <v>807</v>
      </c>
      <c r="G891" s="78" t="s">
        <v>104</v>
      </c>
      <c r="H891" s="112" t="s">
        <v>198</v>
      </c>
      <c r="I891" s="112">
        <v>3</v>
      </c>
      <c r="J891" s="113">
        <v>44606.726377314815</v>
      </c>
      <c r="K891" s="113">
        <v>44606.726377314815</v>
      </c>
      <c r="M891" s="113">
        <v>44606.727025462962</v>
      </c>
      <c r="N891" s="113">
        <v>44606.727094907408</v>
      </c>
      <c r="O891" s="78" t="s">
        <v>1187</v>
      </c>
      <c r="P891" s="78" t="str">
        <f t="shared" si="221"/>
        <v>CIC</v>
      </c>
      <c r="S891" s="78" t="str">
        <f t="shared" si="222"/>
        <v/>
      </c>
      <c r="T891" s="113">
        <v>44606.738657407404</v>
      </c>
      <c r="U891" s="78" t="s">
        <v>1344</v>
      </c>
      <c r="V891" s="78" t="str">
        <f t="shared" si="223"/>
        <v>PLOEG</v>
      </c>
      <c r="W891" s="113">
        <v>44606.74790509259</v>
      </c>
      <c r="X891" s="113">
        <f t="shared" si="224"/>
        <v>6.4814814686542377E-4</v>
      </c>
      <c r="Y891" s="113">
        <f t="shared" si="225"/>
        <v>1.1631944442342501E-2</v>
      </c>
      <c r="Z891" s="113">
        <f t="shared" si="226"/>
        <v>9.2476851859828457E-3</v>
      </c>
      <c r="AB891" s="2">
        <f t="shared" si="227"/>
        <v>1005</v>
      </c>
      <c r="AC891" s="2">
        <f t="shared" si="227"/>
        <v>799</v>
      </c>
      <c r="AE891" s="2" t="str">
        <f t="shared" si="228"/>
        <v/>
      </c>
      <c r="AF891" s="2" t="str">
        <f t="shared" si="229"/>
        <v/>
      </c>
      <c r="AG891" s="2" t="str">
        <f t="shared" si="230"/>
        <v/>
      </c>
      <c r="AH891" s="2">
        <f t="shared" si="231"/>
        <v>1005</v>
      </c>
      <c r="AI891" s="2" t="str">
        <f t="shared" si="232"/>
        <v/>
      </c>
      <c r="AK891" s="2" t="str">
        <f t="shared" si="233"/>
        <v/>
      </c>
      <c r="AL891" s="2" t="str">
        <f t="shared" si="234"/>
        <v/>
      </c>
      <c r="AM891" s="2" t="str">
        <f t="shared" si="235"/>
        <v/>
      </c>
      <c r="AN891" s="2">
        <f t="shared" si="236"/>
        <v>799</v>
      </c>
      <c r="AO891" s="2" t="str">
        <f t="shared" si="237"/>
        <v/>
      </c>
    </row>
    <row r="892" spans="1:41" x14ac:dyDescent="0.3">
      <c r="A892" s="111">
        <v>44606.760243055556</v>
      </c>
      <c r="B892" s="78" t="s">
        <v>2133</v>
      </c>
      <c r="C892" s="78" t="s">
        <v>835</v>
      </c>
      <c r="D892" s="78" t="s">
        <v>1432</v>
      </c>
      <c r="F892" s="78" t="s">
        <v>809</v>
      </c>
      <c r="G892" s="78" t="s">
        <v>92</v>
      </c>
      <c r="H892" s="112" t="s">
        <v>312</v>
      </c>
      <c r="I892" s="112">
        <v>3</v>
      </c>
      <c r="J892" s="113">
        <v>44606.759756944448</v>
      </c>
      <c r="K892" s="113">
        <v>44606.760243055556</v>
      </c>
      <c r="L892" s="113">
        <v>44606.766076388885</v>
      </c>
      <c r="M892" s="113">
        <v>44606.778460648151</v>
      </c>
      <c r="N892" s="113">
        <v>44606.763483796298</v>
      </c>
      <c r="O892" s="78" t="s">
        <v>1187</v>
      </c>
      <c r="P892" s="78" t="str">
        <f t="shared" si="221"/>
        <v>CIC</v>
      </c>
      <c r="S892" s="78" t="str">
        <f t="shared" si="222"/>
        <v/>
      </c>
      <c r="V892" s="78" t="str">
        <f t="shared" si="223"/>
        <v/>
      </c>
      <c r="W892" s="113">
        <v>44606.779432870368</v>
      </c>
      <c r="X892" s="113">
        <f t="shared" si="224"/>
        <v>5.8333333290647715E-3</v>
      </c>
      <c r="Y892" s="113" t="str">
        <f t="shared" si="225"/>
        <v/>
      </c>
      <c r="Z892" s="113" t="str">
        <f t="shared" si="226"/>
        <v/>
      </c>
      <c r="AB892" s="2" t="str">
        <f t="shared" si="227"/>
        <v/>
      </c>
      <c r="AC892" s="2" t="str">
        <f t="shared" si="227"/>
        <v/>
      </c>
      <c r="AE892" s="2" t="str">
        <f t="shared" si="228"/>
        <v/>
      </c>
      <c r="AF892" s="2" t="str">
        <f t="shared" si="229"/>
        <v/>
      </c>
      <c r="AG892" s="2" t="str">
        <f t="shared" si="230"/>
        <v/>
      </c>
      <c r="AH892" s="2" t="str">
        <f t="shared" si="231"/>
        <v/>
      </c>
      <c r="AI892" s="2" t="str">
        <f t="shared" si="232"/>
        <v/>
      </c>
      <c r="AK892" s="2" t="str">
        <f t="shared" si="233"/>
        <v/>
      </c>
      <c r="AL892" s="2" t="str">
        <f t="shared" si="234"/>
        <v/>
      </c>
      <c r="AM892" s="2" t="str">
        <f t="shared" si="235"/>
        <v/>
      </c>
      <c r="AN892" s="2" t="str">
        <f t="shared" si="236"/>
        <v/>
      </c>
      <c r="AO892" s="2" t="str">
        <f t="shared" si="237"/>
        <v/>
      </c>
    </row>
    <row r="893" spans="1:41" x14ac:dyDescent="0.3">
      <c r="A893" s="111">
        <v>44606.761550925927</v>
      </c>
      <c r="B893" s="78" t="s">
        <v>2134</v>
      </c>
      <c r="C893" s="78" t="s">
        <v>853</v>
      </c>
      <c r="D893" s="78" t="s">
        <v>2135</v>
      </c>
      <c r="E893" s="78">
        <v>7</v>
      </c>
      <c r="F893" s="78" t="s">
        <v>808</v>
      </c>
      <c r="G893" s="78" t="s">
        <v>86</v>
      </c>
      <c r="H893" s="112" t="s">
        <v>244</v>
      </c>
      <c r="I893" s="112">
        <v>4</v>
      </c>
      <c r="J893" s="113">
        <v>44606.760601851849</v>
      </c>
      <c r="K893" s="113">
        <v>44606.761550925927</v>
      </c>
      <c r="M893" s="113">
        <v>44606.762557870374</v>
      </c>
      <c r="P893" s="78" t="str">
        <f t="shared" si="221"/>
        <v/>
      </c>
      <c r="S893" s="78" t="str">
        <f t="shared" si="222"/>
        <v/>
      </c>
      <c r="V893" s="78" t="str">
        <f t="shared" si="223"/>
        <v/>
      </c>
      <c r="W893" s="113">
        <v>44606.766574074078</v>
      </c>
      <c r="X893" s="113">
        <f t="shared" si="224"/>
        <v>1.006944446999114E-3</v>
      </c>
      <c r="Y893" s="113" t="str">
        <f t="shared" si="225"/>
        <v/>
      </c>
      <c r="Z893" s="113" t="str">
        <f t="shared" si="226"/>
        <v/>
      </c>
      <c r="AB893" s="2" t="str">
        <f t="shared" si="227"/>
        <v/>
      </c>
      <c r="AC893" s="2" t="str">
        <f t="shared" si="227"/>
        <v/>
      </c>
      <c r="AE893" s="2" t="str">
        <f t="shared" si="228"/>
        <v/>
      </c>
      <c r="AF893" s="2" t="str">
        <f t="shared" si="229"/>
        <v/>
      </c>
      <c r="AG893" s="2" t="str">
        <f t="shared" si="230"/>
        <v/>
      </c>
      <c r="AH893" s="2" t="str">
        <f t="shared" si="231"/>
        <v/>
      </c>
      <c r="AI893" s="2" t="str">
        <f t="shared" si="232"/>
        <v/>
      </c>
      <c r="AK893" s="2" t="str">
        <f t="shared" si="233"/>
        <v/>
      </c>
      <c r="AL893" s="2" t="str">
        <f t="shared" si="234"/>
        <v/>
      </c>
      <c r="AM893" s="2" t="str">
        <f t="shared" si="235"/>
        <v/>
      </c>
      <c r="AN893" s="2" t="str">
        <f t="shared" si="236"/>
        <v/>
      </c>
      <c r="AO893" s="2" t="str">
        <f t="shared" si="237"/>
        <v/>
      </c>
    </row>
    <row r="894" spans="1:41" x14ac:dyDescent="0.3">
      <c r="A894" s="111">
        <v>44606.761550925927</v>
      </c>
      <c r="B894" s="78" t="s">
        <v>2134</v>
      </c>
      <c r="C894" s="78" t="s">
        <v>835</v>
      </c>
      <c r="D894" s="78" t="s">
        <v>2135</v>
      </c>
      <c r="E894" s="78">
        <v>7</v>
      </c>
      <c r="F894" s="78" t="s">
        <v>808</v>
      </c>
      <c r="G894" s="78" t="s">
        <v>86</v>
      </c>
      <c r="H894" s="112" t="s">
        <v>244</v>
      </c>
      <c r="I894" s="112">
        <v>4</v>
      </c>
      <c r="J894" s="113">
        <v>44606.760601851849</v>
      </c>
      <c r="K894" s="113">
        <v>44606.761550925927</v>
      </c>
      <c r="L894" s="113">
        <v>44606.770590277774</v>
      </c>
      <c r="M894" s="113">
        <v>44606.766076388885</v>
      </c>
      <c r="P894" s="78" t="str">
        <f t="shared" si="221"/>
        <v/>
      </c>
      <c r="Q894" s="113">
        <v>44606.770150462966</v>
      </c>
      <c r="R894" s="78" t="s">
        <v>1200</v>
      </c>
      <c r="S894" s="78" t="str">
        <f t="shared" si="222"/>
        <v>PLOEG</v>
      </c>
      <c r="V894" s="78" t="str">
        <f t="shared" si="223"/>
        <v/>
      </c>
      <c r="W894" s="113">
        <v>44606.77820601852</v>
      </c>
      <c r="X894" s="113">
        <f t="shared" si="224"/>
        <v>4.5254629585542716E-3</v>
      </c>
      <c r="Y894" s="113" t="str">
        <f t="shared" si="225"/>
        <v/>
      </c>
      <c r="Z894" s="113" t="str">
        <f t="shared" si="226"/>
        <v/>
      </c>
      <c r="AB894" s="2" t="str">
        <f t="shared" si="227"/>
        <v/>
      </c>
      <c r="AC894" s="2" t="str">
        <f t="shared" si="227"/>
        <v/>
      </c>
      <c r="AE894" s="2" t="str">
        <f t="shared" si="228"/>
        <v/>
      </c>
      <c r="AF894" s="2" t="str">
        <f t="shared" si="229"/>
        <v/>
      </c>
      <c r="AG894" s="2" t="str">
        <f t="shared" si="230"/>
        <v/>
      </c>
      <c r="AH894" s="2" t="str">
        <f t="shared" si="231"/>
        <v/>
      </c>
      <c r="AI894" s="2" t="str">
        <f t="shared" si="232"/>
        <v/>
      </c>
      <c r="AK894" s="2" t="str">
        <f t="shared" si="233"/>
        <v/>
      </c>
      <c r="AL894" s="2" t="str">
        <f t="shared" si="234"/>
        <v/>
      </c>
      <c r="AM894" s="2" t="str">
        <f t="shared" si="235"/>
        <v/>
      </c>
      <c r="AN894" s="2" t="str">
        <f t="shared" si="236"/>
        <v/>
      </c>
      <c r="AO894" s="2" t="str">
        <f t="shared" si="237"/>
        <v/>
      </c>
    </row>
    <row r="895" spans="1:41" x14ac:dyDescent="0.3">
      <c r="A895" s="111">
        <v>44606.768726851849</v>
      </c>
      <c r="B895" s="78" t="s">
        <v>2136</v>
      </c>
      <c r="C895" s="78" t="s">
        <v>835</v>
      </c>
      <c r="F895" s="78" t="s">
        <v>808</v>
      </c>
      <c r="G895" s="78" t="s">
        <v>92</v>
      </c>
      <c r="H895" s="112" t="s">
        <v>204</v>
      </c>
      <c r="I895" s="112">
        <v>2</v>
      </c>
      <c r="J895" s="113">
        <v>44606.768726851849</v>
      </c>
      <c r="K895" s="113">
        <v>44606.768726851849</v>
      </c>
      <c r="M895" s="113">
        <v>44606.770590277774</v>
      </c>
      <c r="N895" s="113">
        <v>44606.77070601852</v>
      </c>
      <c r="O895" s="78" t="s">
        <v>1185</v>
      </c>
      <c r="P895" s="78" t="str">
        <f t="shared" si="221"/>
        <v>CIC</v>
      </c>
      <c r="Q895" s="113">
        <v>44606.77107638889</v>
      </c>
      <c r="R895" s="78" t="s">
        <v>1200</v>
      </c>
      <c r="S895" s="78" t="str">
        <f t="shared" si="222"/>
        <v>PLOEG</v>
      </c>
      <c r="T895" s="113">
        <v>44606.772928240738</v>
      </c>
      <c r="U895" s="78" t="s">
        <v>1200</v>
      </c>
      <c r="V895" s="78" t="str">
        <f t="shared" si="223"/>
        <v>PLOEG</v>
      </c>
      <c r="W895" s="113">
        <v>44606.778460648151</v>
      </c>
      <c r="X895" s="113">
        <f t="shared" si="224"/>
        <v>1.8634259249665774E-3</v>
      </c>
      <c r="Y895" s="113">
        <f t="shared" si="225"/>
        <v>2.3379629637929611E-3</v>
      </c>
      <c r="Z895" s="113">
        <f t="shared" si="226"/>
        <v>5.5324074128293432E-3</v>
      </c>
      <c r="AB895" s="2">
        <f t="shared" si="227"/>
        <v>202</v>
      </c>
      <c r="AC895" s="2">
        <f t="shared" si="227"/>
        <v>478</v>
      </c>
      <c r="AE895" s="2" t="str">
        <f t="shared" si="228"/>
        <v/>
      </c>
      <c r="AF895" s="2" t="str">
        <f t="shared" si="229"/>
        <v/>
      </c>
      <c r="AG895" s="2">
        <f t="shared" si="230"/>
        <v>202</v>
      </c>
      <c r="AH895" s="2" t="str">
        <f t="shared" si="231"/>
        <v/>
      </c>
      <c r="AI895" s="2" t="str">
        <f t="shared" si="232"/>
        <v/>
      </c>
      <c r="AK895" s="2" t="str">
        <f t="shared" si="233"/>
        <v/>
      </c>
      <c r="AL895" s="2" t="str">
        <f t="shared" si="234"/>
        <v/>
      </c>
      <c r="AM895" s="2">
        <f t="shared" si="235"/>
        <v>478</v>
      </c>
      <c r="AN895" s="2" t="str">
        <f t="shared" si="236"/>
        <v/>
      </c>
      <c r="AO895" s="2" t="str">
        <f t="shared" si="237"/>
        <v/>
      </c>
    </row>
    <row r="896" spans="1:41" x14ac:dyDescent="0.3">
      <c r="A896" s="111">
        <v>44606.820393518516</v>
      </c>
      <c r="B896" s="78" t="s">
        <v>2137</v>
      </c>
      <c r="C896" s="78" t="s">
        <v>846</v>
      </c>
      <c r="D896" s="78" t="s">
        <v>1266</v>
      </c>
      <c r="F896" s="78" t="s">
        <v>807</v>
      </c>
      <c r="G896" s="78" t="s">
        <v>102</v>
      </c>
      <c r="H896" s="112" t="s">
        <v>206</v>
      </c>
      <c r="I896" s="112">
        <v>3</v>
      </c>
      <c r="J896" s="113">
        <v>44606.819710648146</v>
      </c>
      <c r="K896" s="113">
        <v>44606.820393518516</v>
      </c>
      <c r="M896" s="113">
        <v>44606.822974537034</v>
      </c>
      <c r="N896" s="113">
        <v>44606.823680555557</v>
      </c>
      <c r="O896" s="78" t="s">
        <v>1187</v>
      </c>
      <c r="P896" s="78" t="str">
        <f t="shared" si="221"/>
        <v>CIC</v>
      </c>
      <c r="S896" s="78" t="str">
        <f t="shared" si="222"/>
        <v/>
      </c>
      <c r="T896" s="113">
        <v>44606.834687499999</v>
      </c>
      <c r="U896" s="78" t="s">
        <v>1203</v>
      </c>
      <c r="V896" s="78" t="str">
        <f t="shared" si="223"/>
        <v>PLOEG</v>
      </c>
      <c r="W896" s="113">
        <v>44606.885925925926</v>
      </c>
      <c r="X896" s="113">
        <f t="shared" si="224"/>
        <v>2.5810185179580003E-3</v>
      </c>
      <c r="Y896" s="113">
        <f t="shared" si="225"/>
        <v>1.1712962965248153E-2</v>
      </c>
      <c r="Z896" s="113">
        <f t="shared" si="226"/>
        <v>5.1238425927294884E-2</v>
      </c>
      <c r="AB896" s="2">
        <f t="shared" si="227"/>
        <v>1012</v>
      </c>
      <c r="AC896" s="2">
        <f t="shared" si="227"/>
        <v>4427</v>
      </c>
      <c r="AE896" s="2" t="str">
        <f t="shared" si="228"/>
        <v/>
      </c>
      <c r="AF896" s="2" t="str">
        <f t="shared" si="229"/>
        <v/>
      </c>
      <c r="AG896" s="2" t="str">
        <f t="shared" si="230"/>
        <v/>
      </c>
      <c r="AH896" s="2">
        <f t="shared" si="231"/>
        <v>1012</v>
      </c>
      <c r="AI896" s="2" t="str">
        <f t="shared" si="232"/>
        <v/>
      </c>
      <c r="AK896" s="2" t="str">
        <f t="shared" si="233"/>
        <v/>
      </c>
      <c r="AL896" s="2" t="str">
        <f t="shared" si="234"/>
        <v/>
      </c>
      <c r="AM896" s="2" t="str">
        <f t="shared" si="235"/>
        <v/>
      </c>
      <c r="AN896" s="2">
        <f t="shared" si="236"/>
        <v>4427</v>
      </c>
      <c r="AO896" s="2" t="str">
        <f t="shared" si="237"/>
        <v/>
      </c>
    </row>
    <row r="897" spans="1:41" x14ac:dyDescent="0.3">
      <c r="A897" s="111">
        <v>44607.278298611112</v>
      </c>
      <c r="B897" s="78" t="s">
        <v>2138</v>
      </c>
      <c r="C897" s="78" t="s">
        <v>886</v>
      </c>
      <c r="D897" s="78" t="s">
        <v>1699</v>
      </c>
      <c r="E897" s="78">
        <v>9</v>
      </c>
      <c r="F897" s="78" t="s">
        <v>808</v>
      </c>
      <c r="G897" s="78" t="s">
        <v>108</v>
      </c>
      <c r="H897" s="112" t="s">
        <v>238</v>
      </c>
      <c r="I897" s="112">
        <v>2</v>
      </c>
      <c r="J897" s="113">
        <v>44607.276689814818</v>
      </c>
      <c r="K897" s="113">
        <v>44607.278298611112</v>
      </c>
      <c r="M897" s="113">
        <v>44607.278449074074</v>
      </c>
      <c r="P897" s="78" t="str">
        <f t="shared" si="221"/>
        <v/>
      </c>
      <c r="S897" s="78" t="str">
        <f t="shared" si="222"/>
        <v/>
      </c>
      <c r="V897" s="78" t="str">
        <f t="shared" si="223"/>
        <v/>
      </c>
      <c r="W897" s="113">
        <v>44607.278946759259</v>
      </c>
      <c r="X897" s="113">
        <f t="shared" si="224"/>
        <v>1.5046296175569296E-4</v>
      </c>
      <c r="Y897" s="113" t="str">
        <f t="shared" si="225"/>
        <v/>
      </c>
      <c r="Z897" s="113" t="str">
        <f t="shared" si="226"/>
        <v/>
      </c>
      <c r="AB897" s="2" t="str">
        <f t="shared" si="227"/>
        <v/>
      </c>
      <c r="AC897" s="2" t="str">
        <f t="shared" si="227"/>
        <v/>
      </c>
      <c r="AE897" s="2" t="str">
        <f t="shared" si="228"/>
        <v/>
      </c>
      <c r="AF897" s="2" t="str">
        <f t="shared" si="229"/>
        <v/>
      </c>
      <c r="AG897" s="2" t="str">
        <f t="shared" si="230"/>
        <v/>
      </c>
      <c r="AH897" s="2" t="str">
        <f t="shared" si="231"/>
        <v/>
      </c>
      <c r="AI897" s="2" t="str">
        <f t="shared" si="232"/>
        <v/>
      </c>
      <c r="AK897" s="2" t="str">
        <f t="shared" si="233"/>
        <v/>
      </c>
      <c r="AL897" s="2" t="str">
        <f t="shared" si="234"/>
        <v/>
      </c>
      <c r="AM897" s="2" t="str">
        <f t="shared" si="235"/>
        <v/>
      </c>
      <c r="AN897" s="2" t="str">
        <f t="shared" si="236"/>
        <v/>
      </c>
      <c r="AO897" s="2" t="str">
        <f t="shared" si="237"/>
        <v/>
      </c>
    </row>
    <row r="898" spans="1:41" x14ac:dyDescent="0.3">
      <c r="A898" s="111">
        <v>44607.338206018518</v>
      </c>
      <c r="B898" s="78" t="s">
        <v>2139</v>
      </c>
      <c r="C898" s="78" t="s">
        <v>850</v>
      </c>
      <c r="D898" s="78" t="s">
        <v>1193</v>
      </c>
      <c r="E898" s="78">
        <v>190</v>
      </c>
      <c r="F898" s="78" t="s">
        <v>809</v>
      </c>
      <c r="G898" s="78" t="s">
        <v>96</v>
      </c>
      <c r="H898" s="112" t="s">
        <v>482</v>
      </c>
      <c r="I898" s="112">
        <v>3</v>
      </c>
      <c r="J898" s="113">
        <v>44607.338206018518</v>
      </c>
      <c r="K898" s="113">
        <v>44607.338206018518</v>
      </c>
      <c r="M898" s="113">
        <v>44607.33829861111</v>
      </c>
      <c r="N898" s="113">
        <v>44607.338958333334</v>
      </c>
      <c r="O898" s="78" t="s">
        <v>1187</v>
      </c>
      <c r="P898" s="78" t="str">
        <f t="shared" si="221"/>
        <v>CIC</v>
      </c>
      <c r="S898" s="78" t="str">
        <f t="shared" si="222"/>
        <v/>
      </c>
      <c r="V898" s="78" t="str">
        <f t="shared" si="223"/>
        <v/>
      </c>
      <c r="W898" s="113">
        <v>44607.379849537036</v>
      </c>
      <c r="X898" s="113">
        <f t="shared" si="224"/>
        <v>9.2592592409346253E-5</v>
      </c>
      <c r="Y898" s="113" t="str">
        <f t="shared" si="225"/>
        <v/>
      </c>
      <c r="Z898" s="113" t="str">
        <f t="shared" si="226"/>
        <v/>
      </c>
      <c r="AB898" s="2" t="str">
        <f t="shared" si="227"/>
        <v/>
      </c>
      <c r="AC898" s="2" t="str">
        <f t="shared" si="227"/>
        <v/>
      </c>
      <c r="AE898" s="2" t="str">
        <f t="shared" si="228"/>
        <v/>
      </c>
      <c r="AF898" s="2" t="str">
        <f t="shared" si="229"/>
        <v/>
      </c>
      <c r="AG898" s="2" t="str">
        <f t="shared" si="230"/>
        <v/>
      </c>
      <c r="AH898" s="2" t="str">
        <f t="shared" si="231"/>
        <v/>
      </c>
      <c r="AI898" s="2" t="str">
        <f t="shared" si="232"/>
        <v/>
      </c>
      <c r="AK898" s="2" t="str">
        <f t="shared" si="233"/>
        <v/>
      </c>
      <c r="AL898" s="2" t="str">
        <f t="shared" si="234"/>
        <v/>
      </c>
      <c r="AM898" s="2" t="str">
        <f t="shared" si="235"/>
        <v/>
      </c>
      <c r="AN898" s="2" t="str">
        <f t="shared" si="236"/>
        <v/>
      </c>
      <c r="AO898" s="2" t="str">
        <f t="shared" si="237"/>
        <v/>
      </c>
    </row>
    <row r="899" spans="1:41" x14ac:dyDescent="0.3">
      <c r="A899" s="111">
        <v>44607.38826388889</v>
      </c>
      <c r="B899" s="78" t="s">
        <v>2140</v>
      </c>
      <c r="C899" s="78" t="s">
        <v>886</v>
      </c>
      <c r="D899" s="78" t="s">
        <v>1396</v>
      </c>
      <c r="E899" s="78">
        <v>50</v>
      </c>
      <c r="F899" s="78" t="s">
        <v>808</v>
      </c>
      <c r="G899" s="78" t="s">
        <v>92</v>
      </c>
      <c r="H899" s="112" t="s">
        <v>204</v>
      </c>
      <c r="I899" s="112">
        <v>2</v>
      </c>
      <c r="J899" s="113">
        <v>44607.38826388889</v>
      </c>
      <c r="K899" s="113">
        <v>44607.38826388889</v>
      </c>
      <c r="M899" s="113">
        <v>44607.389201388891</v>
      </c>
      <c r="N899" s="113">
        <v>44607.389768518522</v>
      </c>
      <c r="O899" s="78" t="s">
        <v>1187</v>
      </c>
      <c r="P899" s="78" t="str">
        <f t="shared" si="221"/>
        <v>CIC</v>
      </c>
      <c r="Q899" s="113">
        <v>44607.393159722225</v>
      </c>
      <c r="R899" s="78" t="s">
        <v>1258</v>
      </c>
      <c r="S899" s="78" t="str">
        <f t="shared" si="222"/>
        <v>PLOEG</v>
      </c>
      <c r="T899" s="113">
        <v>44607.400266203702</v>
      </c>
      <c r="U899" s="78" t="s">
        <v>1258</v>
      </c>
      <c r="V899" s="78" t="str">
        <f t="shared" si="223"/>
        <v>PLOEG</v>
      </c>
      <c r="W899" s="113">
        <v>44607.416180555556</v>
      </c>
      <c r="X899" s="113">
        <f t="shared" si="224"/>
        <v>9.3750000087311491E-4</v>
      </c>
      <c r="Y899" s="113">
        <f t="shared" si="225"/>
        <v>1.1064814811106771E-2</v>
      </c>
      <c r="Z899" s="113">
        <f t="shared" si="226"/>
        <v>1.5914351854007691E-2</v>
      </c>
      <c r="AB899" s="2">
        <f t="shared" si="227"/>
        <v>956</v>
      </c>
      <c r="AC899" s="2">
        <f t="shared" si="227"/>
        <v>1375</v>
      </c>
      <c r="AE899" s="2" t="str">
        <f t="shared" si="228"/>
        <v/>
      </c>
      <c r="AF899" s="2" t="str">
        <f t="shared" si="229"/>
        <v/>
      </c>
      <c r="AG899" s="2">
        <f t="shared" si="230"/>
        <v>956</v>
      </c>
      <c r="AH899" s="2" t="str">
        <f t="shared" si="231"/>
        <v/>
      </c>
      <c r="AI899" s="2" t="str">
        <f t="shared" si="232"/>
        <v/>
      </c>
      <c r="AK899" s="2" t="str">
        <f t="shared" si="233"/>
        <v/>
      </c>
      <c r="AL899" s="2" t="str">
        <f t="shared" si="234"/>
        <v/>
      </c>
      <c r="AM899" s="2">
        <f t="shared" si="235"/>
        <v>1375</v>
      </c>
      <c r="AN899" s="2" t="str">
        <f t="shared" si="236"/>
        <v/>
      </c>
      <c r="AO899" s="2" t="str">
        <f t="shared" si="237"/>
        <v/>
      </c>
    </row>
    <row r="900" spans="1:41" x14ac:dyDescent="0.3">
      <c r="A900" s="111">
        <v>44607.38826388889</v>
      </c>
      <c r="B900" s="78" t="s">
        <v>2140</v>
      </c>
      <c r="C900" s="78" t="s">
        <v>850</v>
      </c>
      <c r="D900" s="78" t="s">
        <v>1396</v>
      </c>
      <c r="E900" s="78">
        <v>50</v>
      </c>
      <c r="F900" s="78" t="s">
        <v>808</v>
      </c>
      <c r="G900" s="78" t="s">
        <v>92</v>
      </c>
      <c r="H900" s="112" t="s">
        <v>204</v>
      </c>
      <c r="I900" s="112">
        <v>2</v>
      </c>
      <c r="J900" s="113">
        <v>44607.38826388889</v>
      </c>
      <c r="K900" s="113">
        <v>44607.38826388889</v>
      </c>
      <c r="M900" s="113">
        <v>44607.390706018516</v>
      </c>
      <c r="N900" s="113">
        <v>44607.390729166669</v>
      </c>
      <c r="O900" s="78" t="s">
        <v>1187</v>
      </c>
      <c r="P900" s="78" t="str">
        <f t="shared" si="221"/>
        <v>CIC</v>
      </c>
      <c r="S900" s="78" t="str">
        <f t="shared" si="222"/>
        <v/>
      </c>
      <c r="T900" s="113">
        <v>44607.394571759258</v>
      </c>
      <c r="U900" s="78" t="s">
        <v>1344</v>
      </c>
      <c r="V900" s="78" t="str">
        <f t="shared" si="223"/>
        <v>PLOEG</v>
      </c>
      <c r="W900" s="113">
        <v>44607.416180555556</v>
      </c>
      <c r="X900" s="113">
        <f t="shared" si="224"/>
        <v>2.4421296257060021E-3</v>
      </c>
      <c r="Y900" s="113">
        <f t="shared" si="225"/>
        <v>3.8657407421851531E-3</v>
      </c>
      <c r="Z900" s="113">
        <f t="shared" si="226"/>
        <v>2.1608796298096422E-2</v>
      </c>
      <c r="AB900" s="2">
        <f t="shared" si="227"/>
        <v>334</v>
      </c>
      <c r="AC900" s="2">
        <f t="shared" si="227"/>
        <v>1867</v>
      </c>
      <c r="AE900" s="2" t="str">
        <f t="shared" si="228"/>
        <v/>
      </c>
      <c r="AF900" s="2" t="str">
        <f t="shared" si="229"/>
        <v/>
      </c>
      <c r="AG900" s="2">
        <f t="shared" si="230"/>
        <v>334</v>
      </c>
      <c r="AH900" s="2" t="str">
        <f t="shared" si="231"/>
        <v/>
      </c>
      <c r="AI900" s="2" t="str">
        <f t="shared" si="232"/>
        <v/>
      </c>
      <c r="AK900" s="2" t="str">
        <f t="shared" si="233"/>
        <v/>
      </c>
      <c r="AL900" s="2" t="str">
        <f t="shared" si="234"/>
        <v/>
      </c>
      <c r="AM900" s="2">
        <f t="shared" si="235"/>
        <v>1867</v>
      </c>
      <c r="AN900" s="2" t="str">
        <f t="shared" si="236"/>
        <v/>
      </c>
      <c r="AO900" s="2" t="str">
        <f t="shared" si="237"/>
        <v/>
      </c>
    </row>
    <row r="901" spans="1:41" x14ac:dyDescent="0.3">
      <c r="A901" s="111">
        <v>44607.38826388889</v>
      </c>
      <c r="B901" s="78" t="s">
        <v>2140</v>
      </c>
      <c r="C901" s="78" t="s">
        <v>951</v>
      </c>
      <c r="D901" s="78" t="s">
        <v>1396</v>
      </c>
      <c r="E901" s="78">
        <v>50</v>
      </c>
      <c r="F901" s="78" t="s">
        <v>808</v>
      </c>
      <c r="G901" s="78" t="s">
        <v>92</v>
      </c>
      <c r="H901" s="112" t="s">
        <v>204</v>
      </c>
      <c r="I901" s="112">
        <v>2</v>
      </c>
      <c r="J901" s="113">
        <v>44607.38826388889</v>
      </c>
      <c r="K901" s="113">
        <v>44607.38826388889</v>
      </c>
      <c r="M901" s="113">
        <v>44607.390787037039</v>
      </c>
      <c r="N901" s="113">
        <v>44607.390798611108</v>
      </c>
      <c r="O901" s="78" t="s">
        <v>1187</v>
      </c>
      <c r="P901" s="78" t="str">
        <f t="shared" si="221"/>
        <v>CIC</v>
      </c>
      <c r="Q901" s="113">
        <v>44607.393750000003</v>
      </c>
      <c r="R901" s="78" t="s">
        <v>1412</v>
      </c>
      <c r="S901" s="78" t="str">
        <f t="shared" si="222"/>
        <v>PLOEG</v>
      </c>
      <c r="T901" s="113">
        <v>44607.395810185182</v>
      </c>
      <c r="U901" s="78" t="s">
        <v>1187</v>
      </c>
      <c r="V901" s="78" t="str">
        <f t="shared" si="223"/>
        <v>CIC</v>
      </c>
      <c r="W901" s="113">
        <v>44607.416180555556</v>
      </c>
      <c r="X901" s="113">
        <f t="shared" si="224"/>
        <v>2.5231481486116536E-3</v>
      </c>
      <c r="Y901" s="113">
        <f t="shared" si="225"/>
        <v>5.0231481436640024E-3</v>
      </c>
      <c r="Z901" s="113">
        <f t="shared" si="226"/>
        <v>2.0370370373711921E-2</v>
      </c>
      <c r="AB901" s="2">
        <f t="shared" si="227"/>
        <v>434</v>
      </c>
      <c r="AC901" s="2">
        <f t="shared" si="227"/>
        <v>1760</v>
      </c>
      <c r="AE901" s="2" t="str">
        <f t="shared" si="228"/>
        <v/>
      </c>
      <c r="AF901" s="2" t="str">
        <f t="shared" si="229"/>
        <v/>
      </c>
      <c r="AG901" s="2">
        <f t="shared" si="230"/>
        <v>434</v>
      </c>
      <c r="AH901" s="2" t="str">
        <f t="shared" si="231"/>
        <v/>
      </c>
      <c r="AI901" s="2" t="str">
        <f t="shared" si="232"/>
        <v/>
      </c>
      <c r="AK901" s="2" t="str">
        <f t="shared" si="233"/>
        <v/>
      </c>
      <c r="AL901" s="2" t="str">
        <f t="shared" si="234"/>
        <v/>
      </c>
      <c r="AM901" s="2">
        <f t="shared" si="235"/>
        <v>1760</v>
      </c>
      <c r="AN901" s="2" t="str">
        <f t="shared" si="236"/>
        <v/>
      </c>
      <c r="AO901" s="2" t="str">
        <f t="shared" si="237"/>
        <v/>
      </c>
    </row>
    <row r="902" spans="1:41" x14ac:dyDescent="0.3">
      <c r="A902" s="111">
        <v>44607.455868055556</v>
      </c>
      <c r="B902" s="78" t="s">
        <v>2141</v>
      </c>
      <c r="C902" s="78" t="s">
        <v>886</v>
      </c>
      <c r="D902" s="78" t="s">
        <v>1713</v>
      </c>
      <c r="E902" s="78">
        <v>63</v>
      </c>
      <c r="F902" s="78" t="s">
        <v>809</v>
      </c>
      <c r="G902" s="78" t="s">
        <v>114</v>
      </c>
      <c r="H902" s="112" t="s">
        <v>214</v>
      </c>
      <c r="I902" s="112">
        <v>2</v>
      </c>
      <c r="J902" s="113">
        <v>44607.454571759263</v>
      </c>
      <c r="K902" s="113">
        <v>44607.455868055556</v>
      </c>
      <c r="M902" s="113">
        <v>44607.45653935185</v>
      </c>
      <c r="N902" s="113">
        <v>44607.457175925927</v>
      </c>
      <c r="O902" s="78" t="s">
        <v>1185</v>
      </c>
      <c r="P902" s="78" t="str">
        <f t="shared" ref="P902:P965" si="238">IF(LEFT(O902,3)="&amp;RU","PLOEG",IF(LEFT(O902,6)="ANT-di","DISP/S of N",IF(LEFT(O902,4)="rANT","DISP/S of N",IF(LEFT(O902,3)="ANT","CIC",""))))</f>
        <v>CIC</v>
      </c>
      <c r="S902" s="78" t="str">
        <f t="shared" ref="S902:S965" si="239">IF(LEFT(R902,3)="&amp;RU","PLOEG",IF(LEFT(R902,6)="ANT-di","DISP/S of N",IF(LEFT(R902,4)="rANT","DISP/S of N",IF(LEFT(R902,3)="ANT","CIC",""))))</f>
        <v/>
      </c>
      <c r="V902" s="78" t="str">
        <f t="shared" ref="V902:V965" si="240">IF(LEFT(U902,3)="&amp;RU","PLOEG",IF(LEFT(U902,6)="ANT-di","DISP/S of N",IF(LEFT(U902,4)="rANT","DISP/S of N",IF(LEFT(U902,3)="ANT","CIC",""))))</f>
        <v/>
      </c>
      <c r="W902" s="113">
        <v>44607.458807870367</v>
      </c>
      <c r="X902" s="113">
        <f t="shared" ref="X902:X965" si="241">IF((MIN(L902:M902)&lt;K902+6/ (24*3600)),"", IF((MIN(L902:M902)=K902),"0:00:00",IF((MIN(L902:M902)-K902),MIN(L902:M902)-K902,"")))</f>
        <v>6.7129629314877093E-4</v>
      </c>
      <c r="Y902" s="113" t="str">
        <f t="shared" ref="Y902:Y965" si="242">IF(OR(T902="",T902&lt;MINA(L902,M902)+11/(24*3600)),"",T902-MINA(L902,M902))</f>
        <v/>
      </c>
      <c r="Z902" s="113" t="str">
        <f t="shared" ref="Z902:Z965" si="243">IF(OR(T902="",W902&lt;T902+31/(24*3600)),"",W902-T902)</f>
        <v/>
      </c>
      <c r="AB902" s="2" t="str">
        <f t="shared" ref="AB902:AC965" si="244">IF(Y902="","",SECOND(Y902)+(MINUTE(Y902)*60)+(HOUR(Y902)*3600))</f>
        <v/>
      </c>
      <c r="AC902" s="2" t="str">
        <f t="shared" si="244"/>
        <v/>
      </c>
      <c r="AE902" s="2" t="str">
        <f t="shared" ref="AE902:AE965" si="245">IF(I902=0,AB902,"")</f>
        <v/>
      </c>
      <c r="AF902" s="2" t="str">
        <f t="shared" ref="AF902:AF965" si="246">IF(I902=1,AB902,"")</f>
        <v/>
      </c>
      <c r="AG902" s="2" t="str">
        <f t="shared" ref="AG902:AG965" si="247">IF(I902=2,AB902,"")</f>
        <v/>
      </c>
      <c r="AH902" s="2" t="str">
        <f t="shared" ref="AH902:AH965" si="248">IF(I902=3,AB902,"")</f>
        <v/>
      </c>
      <c r="AI902" s="2" t="str">
        <f t="shared" ref="AI902:AI965" si="249">IF(I902=4,AB902,"")</f>
        <v/>
      </c>
      <c r="AK902" s="2" t="str">
        <f t="shared" ref="AK902:AK965" si="250">IF(I902=0,AC902,"")</f>
        <v/>
      </c>
      <c r="AL902" s="2" t="str">
        <f t="shared" ref="AL902:AL965" si="251">IF(I902=1,AC902,"")</f>
        <v/>
      </c>
      <c r="AM902" s="2" t="str">
        <f t="shared" ref="AM902:AM965" si="252">IF(I902=2,AC902,"")</f>
        <v/>
      </c>
      <c r="AN902" s="2" t="str">
        <f t="shared" ref="AN902:AN965" si="253">IF(I902=3,AC902,"")</f>
        <v/>
      </c>
      <c r="AO902" s="2" t="str">
        <f t="shared" ref="AO902:AO965" si="254">IF(I902=4,AC902,"")</f>
        <v/>
      </c>
    </row>
    <row r="903" spans="1:41" x14ac:dyDescent="0.3">
      <c r="A903" s="111">
        <v>44607.455868055556</v>
      </c>
      <c r="B903" s="78" t="s">
        <v>2141</v>
      </c>
      <c r="C903" s="78" t="s">
        <v>951</v>
      </c>
      <c r="D903" s="78" t="s">
        <v>1713</v>
      </c>
      <c r="E903" s="78">
        <v>63</v>
      </c>
      <c r="F903" s="78" t="s">
        <v>809</v>
      </c>
      <c r="G903" s="78" t="s">
        <v>114</v>
      </c>
      <c r="H903" s="112" t="s">
        <v>214</v>
      </c>
      <c r="I903" s="112">
        <v>2</v>
      </c>
      <c r="J903" s="113">
        <v>44607.454571759263</v>
      </c>
      <c r="K903" s="113">
        <v>44607.455868055556</v>
      </c>
      <c r="M903" s="113">
        <v>44607.457141203704</v>
      </c>
      <c r="N903" s="113">
        <v>44607.45716435185</v>
      </c>
      <c r="O903" s="78" t="s">
        <v>1185</v>
      </c>
      <c r="P903" s="78" t="str">
        <f t="shared" si="238"/>
        <v>CIC</v>
      </c>
      <c r="S903" s="78" t="str">
        <f t="shared" si="239"/>
        <v/>
      </c>
      <c r="T903" s="113">
        <v>44607.465509259258</v>
      </c>
      <c r="U903" s="78" t="s">
        <v>1185</v>
      </c>
      <c r="V903" s="78" t="str">
        <f t="shared" si="240"/>
        <v>CIC</v>
      </c>
      <c r="W903" s="113">
        <v>44607.479988425926</v>
      </c>
      <c r="X903" s="113">
        <f t="shared" si="241"/>
        <v>1.2731481474475004E-3</v>
      </c>
      <c r="Y903" s="113">
        <f t="shared" si="242"/>
        <v>8.3680555544560775E-3</v>
      </c>
      <c r="Z903" s="113">
        <f t="shared" si="243"/>
        <v>1.4479166668024845E-2</v>
      </c>
      <c r="AB903" s="2">
        <f t="shared" si="244"/>
        <v>723</v>
      </c>
      <c r="AC903" s="2">
        <f t="shared" si="244"/>
        <v>1251</v>
      </c>
      <c r="AE903" s="2" t="str">
        <f t="shared" si="245"/>
        <v/>
      </c>
      <c r="AF903" s="2" t="str">
        <f t="shared" si="246"/>
        <v/>
      </c>
      <c r="AG903" s="2">
        <f t="shared" si="247"/>
        <v>723</v>
      </c>
      <c r="AH903" s="2" t="str">
        <f t="shared" si="248"/>
        <v/>
      </c>
      <c r="AI903" s="2" t="str">
        <f t="shared" si="249"/>
        <v/>
      </c>
      <c r="AK903" s="2" t="str">
        <f t="shared" si="250"/>
        <v/>
      </c>
      <c r="AL903" s="2" t="str">
        <f t="shared" si="251"/>
        <v/>
      </c>
      <c r="AM903" s="2">
        <f t="shared" si="252"/>
        <v>1251</v>
      </c>
      <c r="AN903" s="2" t="str">
        <f t="shared" si="253"/>
        <v/>
      </c>
      <c r="AO903" s="2" t="str">
        <f t="shared" si="254"/>
        <v/>
      </c>
    </row>
    <row r="904" spans="1:41" x14ac:dyDescent="0.3">
      <c r="A904" s="111">
        <v>44607.455868055556</v>
      </c>
      <c r="B904" s="78" t="s">
        <v>2141</v>
      </c>
      <c r="C904" s="78" t="s">
        <v>850</v>
      </c>
      <c r="D904" s="78" t="s">
        <v>1713</v>
      </c>
      <c r="E904" s="78">
        <v>63</v>
      </c>
      <c r="F904" s="78" t="s">
        <v>809</v>
      </c>
      <c r="G904" s="78" t="s">
        <v>114</v>
      </c>
      <c r="H904" s="112" t="s">
        <v>214</v>
      </c>
      <c r="I904" s="112">
        <v>2</v>
      </c>
      <c r="J904" s="113">
        <v>44607.454571759263</v>
      </c>
      <c r="K904" s="113">
        <v>44607.455868055556</v>
      </c>
      <c r="M904" s="113">
        <v>44607.458703703705</v>
      </c>
      <c r="N904" s="113">
        <v>44607.458831018521</v>
      </c>
      <c r="O904" s="78" t="s">
        <v>1185</v>
      </c>
      <c r="P904" s="78" t="str">
        <f t="shared" si="238"/>
        <v>CIC</v>
      </c>
      <c r="S904" s="78" t="str">
        <f t="shared" si="239"/>
        <v/>
      </c>
      <c r="T904" s="113">
        <v>44607.465509259258</v>
      </c>
      <c r="U904" s="78" t="s">
        <v>1185</v>
      </c>
      <c r="V904" s="78" t="str">
        <f t="shared" si="240"/>
        <v>CIC</v>
      </c>
      <c r="W904" s="113">
        <v>44607.480023148149</v>
      </c>
      <c r="X904" s="113">
        <f t="shared" si="241"/>
        <v>2.8356481489026919E-3</v>
      </c>
      <c r="Y904" s="113">
        <f t="shared" si="242"/>
        <v>6.805555553000886E-3</v>
      </c>
      <c r="Z904" s="113">
        <f t="shared" si="243"/>
        <v>1.4513888891087845E-2</v>
      </c>
      <c r="AB904" s="2">
        <f t="shared" si="244"/>
        <v>588</v>
      </c>
      <c r="AC904" s="2">
        <f t="shared" si="244"/>
        <v>1254</v>
      </c>
      <c r="AE904" s="2" t="str">
        <f t="shared" si="245"/>
        <v/>
      </c>
      <c r="AF904" s="2" t="str">
        <f t="shared" si="246"/>
        <v/>
      </c>
      <c r="AG904" s="2">
        <f t="shared" si="247"/>
        <v>588</v>
      </c>
      <c r="AH904" s="2" t="str">
        <f t="shared" si="248"/>
        <v/>
      </c>
      <c r="AI904" s="2" t="str">
        <f t="shared" si="249"/>
        <v/>
      </c>
      <c r="AK904" s="2" t="str">
        <f t="shared" si="250"/>
        <v/>
      </c>
      <c r="AL904" s="2" t="str">
        <f t="shared" si="251"/>
        <v/>
      </c>
      <c r="AM904" s="2">
        <f t="shared" si="252"/>
        <v>1254</v>
      </c>
      <c r="AN904" s="2" t="str">
        <f t="shared" si="253"/>
        <v/>
      </c>
      <c r="AO904" s="2" t="str">
        <f t="shared" si="254"/>
        <v/>
      </c>
    </row>
    <row r="905" spans="1:41" x14ac:dyDescent="0.3">
      <c r="A905" s="111">
        <v>44607.461967592593</v>
      </c>
      <c r="B905" s="78" t="s">
        <v>2142</v>
      </c>
      <c r="C905" s="78" t="s">
        <v>886</v>
      </c>
      <c r="D905" s="78" t="s">
        <v>1367</v>
      </c>
      <c r="E905" s="78">
        <v>53</v>
      </c>
      <c r="F905" s="78" t="s">
        <v>807</v>
      </c>
      <c r="G905" s="78" t="s">
        <v>124</v>
      </c>
      <c r="H905" s="112" t="s">
        <v>264</v>
      </c>
      <c r="I905" s="112">
        <v>2</v>
      </c>
      <c r="J905" s="113">
        <v>44607.461967592593</v>
      </c>
      <c r="K905" s="113">
        <v>44607.461967592593</v>
      </c>
      <c r="M905" s="113">
        <v>44607.462152777778</v>
      </c>
      <c r="N905" s="113">
        <v>44607.46266203704</v>
      </c>
      <c r="O905" s="78" t="s">
        <v>1185</v>
      </c>
      <c r="P905" s="78" t="str">
        <f t="shared" si="238"/>
        <v>CIC</v>
      </c>
      <c r="S905" s="78" t="str">
        <f t="shared" si="239"/>
        <v/>
      </c>
      <c r="T905" s="113">
        <v>44607.465509259258</v>
      </c>
      <c r="U905" s="78" t="s">
        <v>1185</v>
      </c>
      <c r="V905" s="78" t="str">
        <f t="shared" si="240"/>
        <v>CIC</v>
      </c>
      <c r="W905" s="113">
        <v>44607.473090277781</v>
      </c>
      <c r="X905" s="113">
        <f t="shared" si="241"/>
        <v>1.8518518481869251E-4</v>
      </c>
      <c r="Y905" s="113">
        <f t="shared" si="242"/>
        <v>3.3564814802957699E-3</v>
      </c>
      <c r="Z905" s="113">
        <f t="shared" si="243"/>
        <v>7.5810185226146132E-3</v>
      </c>
      <c r="AB905" s="2">
        <f t="shared" si="244"/>
        <v>290</v>
      </c>
      <c r="AC905" s="2">
        <f t="shared" si="244"/>
        <v>655</v>
      </c>
      <c r="AE905" s="2" t="str">
        <f t="shared" si="245"/>
        <v/>
      </c>
      <c r="AF905" s="2" t="str">
        <f t="shared" si="246"/>
        <v/>
      </c>
      <c r="AG905" s="2">
        <f t="shared" si="247"/>
        <v>290</v>
      </c>
      <c r="AH905" s="2" t="str">
        <f t="shared" si="248"/>
        <v/>
      </c>
      <c r="AI905" s="2" t="str">
        <f t="shared" si="249"/>
        <v/>
      </c>
      <c r="AK905" s="2" t="str">
        <f t="shared" si="250"/>
        <v/>
      </c>
      <c r="AL905" s="2" t="str">
        <f t="shared" si="251"/>
        <v/>
      </c>
      <c r="AM905" s="2">
        <f t="shared" si="252"/>
        <v>655</v>
      </c>
      <c r="AN905" s="2" t="str">
        <f t="shared" si="253"/>
        <v/>
      </c>
      <c r="AO905" s="2" t="str">
        <f t="shared" si="254"/>
        <v/>
      </c>
    </row>
    <row r="906" spans="1:41" x14ac:dyDescent="0.3">
      <c r="A906" s="111">
        <v>44607.465844907405</v>
      </c>
      <c r="B906" s="78" t="s">
        <v>2143</v>
      </c>
      <c r="C906" s="78" t="s">
        <v>2144</v>
      </c>
      <c r="D906" s="78" t="s">
        <v>2145</v>
      </c>
      <c r="E906" s="78">
        <v>17</v>
      </c>
      <c r="F906" s="78" t="s">
        <v>809</v>
      </c>
      <c r="G906" s="78" t="s">
        <v>152</v>
      </c>
      <c r="H906" s="112" t="s">
        <v>372</v>
      </c>
      <c r="I906" s="112">
        <v>4</v>
      </c>
      <c r="J906" s="113">
        <v>44607.465717592589</v>
      </c>
      <c r="K906" s="113">
        <v>44607.465844907405</v>
      </c>
      <c r="M906" s="113">
        <v>44607.465856481482</v>
      </c>
      <c r="P906" s="78" t="str">
        <f t="shared" si="238"/>
        <v/>
      </c>
      <c r="S906" s="78" t="str">
        <f t="shared" si="239"/>
        <v/>
      </c>
      <c r="T906" s="113">
        <v>44607.465879629628</v>
      </c>
      <c r="U906" s="78" t="s">
        <v>1185</v>
      </c>
      <c r="V906" s="78" t="str">
        <f t="shared" si="240"/>
        <v>CIC</v>
      </c>
      <c r="W906" s="113">
        <v>44607.475138888891</v>
      </c>
      <c r="X906" s="113" t="str">
        <f t="shared" si="241"/>
        <v/>
      </c>
      <c r="Y906" s="113" t="str">
        <f t="shared" si="242"/>
        <v/>
      </c>
      <c r="Z906" s="113">
        <f t="shared" si="243"/>
        <v>9.2592592627624981E-3</v>
      </c>
      <c r="AB906" s="2" t="str">
        <f t="shared" si="244"/>
        <v/>
      </c>
      <c r="AC906" s="2">
        <f t="shared" si="244"/>
        <v>800</v>
      </c>
      <c r="AE906" s="2" t="str">
        <f t="shared" si="245"/>
        <v/>
      </c>
      <c r="AF906" s="2" t="str">
        <f t="shared" si="246"/>
        <v/>
      </c>
      <c r="AG906" s="2" t="str">
        <f t="shared" si="247"/>
        <v/>
      </c>
      <c r="AH906" s="2" t="str">
        <f t="shared" si="248"/>
        <v/>
      </c>
      <c r="AI906" s="2" t="str">
        <f t="shared" si="249"/>
        <v/>
      </c>
      <c r="AK906" s="2" t="str">
        <f t="shared" si="250"/>
        <v/>
      </c>
      <c r="AL906" s="2" t="str">
        <f t="shared" si="251"/>
        <v/>
      </c>
      <c r="AM906" s="2" t="str">
        <f t="shared" si="252"/>
        <v/>
      </c>
      <c r="AN906" s="2" t="str">
        <f t="shared" si="253"/>
        <v/>
      </c>
      <c r="AO906" s="2">
        <f t="shared" si="254"/>
        <v>800</v>
      </c>
    </row>
    <row r="907" spans="1:41" x14ac:dyDescent="0.3">
      <c r="A907" s="111">
        <v>44607.544039351851</v>
      </c>
      <c r="B907" s="78" t="s">
        <v>2146</v>
      </c>
      <c r="C907" s="78" t="s">
        <v>886</v>
      </c>
      <c r="D907" s="78" t="s">
        <v>2097</v>
      </c>
      <c r="E907" s="78">
        <v>13</v>
      </c>
      <c r="F907" s="78" t="s">
        <v>808</v>
      </c>
      <c r="G907" s="78" t="s">
        <v>126</v>
      </c>
      <c r="H907" s="112" t="s">
        <v>262</v>
      </c>
      <c r="I907" s="112">
        <v>2</v>
      </c>
      <c r="J907" s="113">
        <v>44607.543912037036</v>
      </c>
      <c r="K907" s="113">
        <v>44607.544039351851</v>
      </c>
      <c r="M907" s="113">
        <v>44607.544432870367</v>
      </c>
      <c r="N907" s="113">
        <v>44607.54488425926</v>
      </c>
      <c r="O907" s="78" t="s">
        <v>1185</v>
      </c>
      <c r="P907" s="78" t="str">
        <f t="shared" si="238"/>
        <v>CIC</v>
      </c>
      <c r="S907" s="78" t="str">
        <f t="shared" si="239"/>
        <v/>
      </c>
      <c r="V907" s="78" t="str">
        <f t="shared" si="240"/>
        <v/>
      </c>
      <c r="W907" s="113">
        <v>44607.547094907408</v>
      </c>
      <c r="X907" s="113">
        <f t="shared" si="241"/>
        <v>3.9351851592073217E-4</v>
      </c>
      <c r="Y907" s="113" t="str">
        <f t="shared" si="242"/>
        <v/>
      </c>
      <c r="Z907" s="113" t="str">
        <f t="shared" si="243"/>
        <v/>
      </c>
      <c r="AB907" s="2" t="str">
        <f t="shared" si="244"/>
        <v/>
      </c>
      <c r="AC907" s="2" t="str">
        <f t="shared" si="244"/>
        <v/>
      </c>
      <c r="AE907" s="2" t="str">
        <f t="shared" si="245"/>
        <v/>
      </c>
      <c r="AF907" s="2" t="str">
        <f t="shared" si="246"/>
        <v/>
      </c>
      <c r="AG907" s="2" t="str">
        <f t="shared" si="247"/>
        <v/>
      </c>
      <c r="AH907" s="2" t="str">
        <f t="shared" si="248"/>
        <v/>
      </c>
      <c r="AI907" s="2" t="str">
        <f t="shared" si="249"/>
        <v/>
      </c>
      <c r="AK907" s="2" t="str">
        <f t="shared" si="250"/>
        <v/>
      </c>
      <c r="AL907" s="2" t="str">
        <f t="shared" si="251"/>
        <v/>
      </c>
      <c r="AM907" s="2" t="str">
        <f t="shared" si="252"/>
        <v/>
      </c>
      <c r="AN907" s="2" t="str">
        <f t="shared" si="253"/>
        <v/>
      </c>
      <c r="AO907" s="2" t="str">
        <f t="shared" si="254"/>
        <v/>
      </c>
    </row>
    <row r="908" spans="1:41" x14ac:dyDescent="0.3">
      <c r="A908" s="111">
        <v>44607.782002314816</v>
      </c>
      <c r="B908" s="78" t="s">
        <v>2147</v>
      </c>
      <c r="C908" s="78" t="s">
        <v>846</v>
      </c>
      <c r="F908" s="78" t="s">
        <v>808</v>
      </c>
      <c r="G908" s="78" t="s">
        <v>102</v>
      </c>
      <c r="H908" s="112" t="s">
        <v>206</v>
      </c>
      <c r="I908" s="112">
        <v>3</v>
      </c>
      <c r="J908" s="113">
        <v>44607.782002314816</v>
      </c>
      <c r="K908" s="113">
        <v>44607.782002314816</v>
      </c>
      <c r="M908" s="113">
        <v>44607.79078703704</v>
      </c>
      <c r="N908" s="113">
        <v>44607.790810185186</v>
      </c>
      <c r="O908" s="78" t="s">
        <v>1185</v>
      </c>
      <c r="P908" s="78" t="str">
        <f t="shared" si="238"/>
        <v>CIC</v>
      </c>
      <c r="S908" s="78" t="str">
        <f t="shared" si="239"/>
        <v/>
      </c>
      <c r="V908" s="78" t="str">
        <f t="shared" si="240"/>
        <v/>
      </c>
      <c r="W908" s="113">
        <v>44607.804212962961</v>
      </c>
      <c r="X908" s="113">
        <f t="shared" si="241"/>
        <v>8.7847222239361145E-3</v>
      </c>
      <c r="Y908" s="113" t="str">
        <f t="shared" si="242"/>
        <v/>
      </c>
      <c r="Z908" s="113" t="str">
        <f t="shared" si="243"/>
        <v/>
      </c>
      <c r="AB908" s="2" t="str">
        <f t="shared" si="244"/>
        <v/>
      </c>
      <c r="AC908" s="2" t="str">
        <f t="shared" si="244"/>
        <v/>
      </c>
      <c r="AE908" s="2" t="str">
        <f t="shared" si="245"/>
        <v/>
      </c>
      <c r="AF908" s="2" t="str">
        <f t="shared" si="246"/>
        <v/>
      </c>
      <c r="AG908" s="2" t="str">
        <f t="shared" si="247"/>
        <v/>
      </c>
      <c r="AH908" s="2" t="str">
        <f t="shared" si="248"/>
        <v/>
      </c>
      <c r="AI908" s="2" t="str">
        <f t="shared" si="249"/>
        <v/>
      </c>
      <c r="AK908" s="2" t="str">
        <f t="shared" si="250"/>
        <v/>
      </c>
      <c r="AL908" s="2" t="str">
        <f t="shared" si="251"/>
        <v/>
      </c>
      <c r="AM908" s="2" t="str">
        <f t="shared" si="252"/>
        <v/>
      </c>
      <c r="AN908" s="2" t="str">
        <f t="shared" si="253"/>
        <v/>
      </c>
      <c r="AO908" s="2" t="str">
        <f t="shared" si="254"/>
        <v/>
      </c>
    </row>
    <row r="909" spans="1:41" x14ac:dyDescent="0.3">
      <c r="A909" s="111">
        <v>44607.825601851851</v>
      </c>
      <c r="B909" s="78" t="s">
        <v>2148</v>
      </c>
      <c r="C909" s="78" t="s">
        <v>835</v>
      </c>
      <c r="D909" s="78" t="s">
        <v>2149</v>
      </c>
      <c r="F909" s="78" t="s">
        <v>809</v>
      </c>
      <c r="G909" s="78" t="s">
        <v>112</v>
      </c>
      <c r="H909" s="112" t="s">
        <v>218</v>
      </c>
      <c r="I909" s="112">
        <v>3</v>
      </c>
      <c r="J909" s="113">
        <v>44607.82476851852</v>
      </c>
      <c r="K909" s="113">
        <v>44607.825601851851</v>
      </c>
      <c r="M909" s="113">
        <v>44607.826539351852</v>
      </c>
      <c r="N909" s="113">
        <v>44607.827025462961</v>
      </c>
      <c r="O909" s="78" t="s">
        <v>1185</v>
      </c>
      <c r="P909" s="78" t="str">
        <f t="shared" si="238"/>
        <v>CIC</v>
      </c>
      <c r="S909" s="78" t="str">
        <f t="shared" si="239"/>
        <v/>
      </c>
      <c r="V909" s="78" t="str">
        <f t="shared" si="240"/>
        <v/>
      </c>
      <c r="W909" s="113">
        <v>44607.838692129626</v>
      </c>
      <c r="X909" s="113">
        <f t="shared" si="241"/>
        <v>9.3750000087311491E-4</v>
      </c>
      <c r="Y909" s="113" t="str">
        <f t="shared" si="242"/>
        <v/>
      </c>
      <c r="Z909" s="113" t="str">
        <f t="shared" si="243"/>
        <v/>
      </c>
      <c r="AB909" s="2" t="str">
        <f t="shared" si="244"/>
        <v/>
      </c>
      <c r="AC909" s="2" t="str">
        <f t="shared" si="244"/>
        <v/>
      </c>
      <c r="AE909" s="2" t="str">
        <f t="shared" si="245"/>
        <v/>
      </c>
      <c r="AF909" s="2" t="str">
        <f t="shared" si="246"/>
        <v/>
      </c>
      <c r="AG909" s="2" t="str">
        <f t="shared" si="247"/>
        <v/>
      </c>
      <c r="AH909" s="2" t="str">
        <f t="shared" si="248"/>
        <v/>
      </c>
      <c r="AI909" s="2" t="str">
        <f t="shared" si="249"/>
        <v/>
      </c>
      <c r="AK909" s="2" t="str">
        <f t="shared" si="250"/>
        <v/>
      </c>
      <c r="AL909" s="2" t="str">
        <f t="shared" si="251"/>
        <v/>
      </c>
      <c r="AM909" s="2" t="str">
        <f t="shared" si="252"/>
        <v/>
      </c>
      <c r="AN909" s="2" t="str">
        <f t="shared" si="253"/>
        <v/>
      </c>
      <c r="AO909" s="2" t="str">
        <f t="shared" si="254"/>
        <v/>
      </c>
    </row>
    <row r="910" spans="1:41" x14ac:dyDescent="0.3">
      <c r="A910" s="111">
        <v>44607.905335648145</v>
      </c>
      <c r="B910" s="78" t="s">
        <v>2150</v>
      </c>
      <c r="C910" s="78" t="s">
        <v>846</v>
      </c>
      <c r="D910" s="78" t="s">
        <v>1207</v>
      </c>
      <c r="E910" s="78">
        <v>89</v>
      </c>
      <c r="F910" s="78" t="s">
        <v>807</v>
      </c>
      <c r="G910" s="78" t="s">
        <v>92</v>
      </c>
      <c r="H910" s="112" t="s">
        <v>220</v>
      </c>
      <c r="I910" s="112">
        <v>2</v>
      </c>
      <c r="J910" s="113">
        <v>44607.904583333337</v>
      </c>
      <c r="K910" s="113">
        <v>44607.905335648145</v>
      </c>
      <c r="M910" s="113">
        <v>44607.907071759262</v>
      </c>
      <c r="N910" s="113">
        <v>44607.907152777778</v>
      </c>
      <c r="O910" s="78" t="s">
        <v>1187</v>
      </c>
      <c r="P910" s="78" t="str">
        <f t="shared" si="238"/>
        <v>CIC</v>
      </c>
      <c r="Q910" s="113">
        <v>44607.914965277778</v>
      </c>
      <c r="R910" s="78" t="s">
        <v>1203</v>
      </c>
      <c r="S910" s="78" t="str">
        <f t="shared" si="239"/>
        <v>PLOEG</v>
      </c>
      <c r="T910" s="113">
        <v>44607.917256944442</v>
      </c>
      <c r="U910" s="78" t="s">
        <v>1203</v>
      </c>
      <c r="V910" s="78" t="str">
        <f t="shared" si="240"/>
        <v>PLOEG</v>
      </c>
      <c r="W910" s="113">
        <v>44607.921620370369</v>
      </c>
      <c r="X910" s="113">
        <f t="shared" si="241"/>
        <v>1.7361111167701893E-3</v>
      </c>
      <c r="Y910" s="113">
        <f t="shared" si="242"/>
        <v>1.0185185179580003E-2</v>
      </c>
      <c r="Z910" s="113">
        <f t="shared" si="243"/>
        <v>4.3634259272948839E-3</v>
      </c>
      <c r="AB910" s="2">
        <f t="shared" si="244"/>
        <v>880</v>
      </c>
      <c r="AC910" s="2">
        <f t="shared" si="244"/>
        <v>377</v>
      </c>
      <c r="AE910" s="2" t="str">
        <f t="shared" si="245"/>
        <v/>
      </c>
      <c r="AF910" s="2" t="str">
        <f t="shared" si="246"/>
        <v/>
      </c>
      <c r="AG910" s="2">
        <f t="shared" si="247"/>
        <v>880</v>
      </c>
      <c r="AH910" s="2" t="str">
        <f t="shared" si="248"/>
        <v/>
      </c>
      <c r="AI910" s="2" t="str">
        <f t="shared" si="249"/>
        <v/>
      </c>
      <c r="AK910" s="2" t="str">
        <f t="shared" si="250"/>
        <v/>
      </c>
      <c r="AL910" s="2" t="str">
        <f t="shared" si="251"/>
        <v/>
      </c>
      <c r="AM910" s="2">
        <f t="shared" si="252"/>
        <v>377</v>
      </c>
      <c r="AN910" s="2" t="str">
        <f t="shared" si="253"/>
        <v/>
      </c>
      <c r="AO910" s="2" t="str">
        <f t="shared" si="254"/>
        <v/>
      </c>
    </row>
    <row r="911" spans="1:41" x14ac:dyDescent="0.3">
      <c r="A911" s="111">
        <v>44608.007314814815</v>
      </c>
      <c r="B911" s="78" t="s">
        <v>2151</v>
      </c>
      <c r="C911" s="78" t="s">
        <v>835</v>
      </c>
      <c r="D911" s="78" t="s">
        <v>1354</v>
      </c>
      <c r="E911" s="78">
        <v>43</v>
      </c>
      <c r="F911" s="78" t="s">
        <v>807</v>
      </c>
      <c r="G911" s="78" t="s">
        <v>124</v>
      </c>
      <c r="H911" s="112" t="s">
        <v>264</v>
      </c>
      <c r="I911" s="112">
        <v>0</v>
      </c>
      <c r="J911" s="113">
        <v>44608.006944444445</v>
      </c>
      <c r="K911" s="113">
        <v>44608.007314814815</v>
      </c>
      <c r="M911" s="113">
        <v>44608.008020833331</v>
      </c>
      <c r="N911" s="113">
        <v>44608.008090277777</v>
      </c>
      <c r="O911" s="78" t="s">
        <v>1185</v>
      </c>
      <c r="P911" s="78" t="str">
        <f t="shared" si="238"/>
        <v>CIC</v>
      </c>
      <c r="S911" s="78" t="str">
        <f t="shared" si="239"/>
        <v/>
      </c>
      <c r="V911" s="78" t="str">
        <f t="shared" si="240"/>
        <v/>
      </c>
      <c r="W911" s="113">
        <v>44608.042187500003</v>
      </c>
      <c r="X911" s="113">
        <f t="shared" si="241"/>
        <v>7.0601851621177047E-4</v>
      </c>
      <c r="Y911" s="113" t="str">
        <f t="shared" si="242"/>
        <v/>
      </c>
      <c r="Z911" s="113" t="str">
        <f t="shared" si="243"/>
        <v/>
      </c>
      <c r="AB911" s="2" t="str">
        <f t="shared" si="244"/>
        <v/>
      </c>
      <c r="AC911" s="2" t="str">
        <f t="shared" si="244"/>
        <v/>
      </c>
      <c r="AE911" s="2" t="str">
        <f t="shared" si="245"/>
        <v/>
      </c>
      <c r="AF911" s="2" t="str">
        <f t="shared" si="246"/>
        <v/>
      </c>
      <c r="AG911" s="2" t="str">
        <f t="shared" si="247"/>
        <v/>
      </c>
      <c r="AH911" s="2" t="str">
        <f t="shared" si="248"/>
        <v/>
      </c>
      <c r="AI911" s="2" t="str">
        <f t="shared" si="249"/>
        <v/>
      </c>
      <c r="AK911" s="2" t="str">
        <f t="shared" si="250"/>
        <v/>
      </c>
      <c r="AL911" s="2" t="str">
        <f t="shared" si="251"/>
        <v/>
      </c>
      <c r="AM911" s="2" t="str">
        <f t="shared" si="252"/>
        <v/>
      </c>
      <c r="AN911" s="2" t="str">
        <f t="shared" si="253"/>
        <v/>
      </c>
      <c r="AO911" s="2" t="str">
        <f t="shared" si="254"/>
        <v/>
      </c>
    </row>
    <row r="912" spans="1:41" x14ac:dyDescent="0.3">
      <c r="A912" s="111">
        <v>44608.007314814815</v>
      </c>
      <c r="B912" s="78" t="s">
        <v>2151</v>
      </c>
      <c r="C912" s="78" t="s">
        <v>846</v>
      </c>
      <c r="D912" s="78" t="s">
        <v>1354</v>
      </c>
      <c r="E912" s="78">
        <v>43</v>
      </c>
      <c r="F912" s="78" t="s">
        <v>807</v>
      </c>
      <c r="G912" s="78" t="s">
        <v>124</v>
      </c>
      <c r="H912" s="112" t="s">
        <v>264</v>
      </c>
      <c r="I912" s="112">
        <v>0</v>
      </c>
      <c r="J912" s="113">
        <v>44608.006944444445</v>
      </c>
      <c r="K912" s="113">
        <v>44608.007314814815</v>
      </c>
      <c r="M912" s="113">
        <v>44608.008032407408</v>
      </c>
      <c r="N912" s="113">
        <v>44608.008090277777</v>
      </c>
      <c r="O912" s="78" t="s">
        <v>1185</v>
      </c>
      <c r="P912" s="78" t="str">
        <f t="shared" si="238"/>
        <v>CIC</v>
      </c>
      <c r="S912" s="78" t="str">
        <f t="shared" si="239"/>
        <v/>
      </c>
      <c r="V912" s="78" t="str">
        <f t="shared" si="240"/>
        <v/>
      </c>
      <c r="W912" s="113">
        <v>44608.042187500003</v>
      </c>
      <c r="X912" s="113">
        <f t="shared" si="241"/>
        <v>7.1759259299142286E-4</v>
      </c>
      <c r="Y912" s="113" t="str">
        <f t="shared" si="242"/>
        <v/>
      </c>
      <c r="Z912" s="113" t="str">
        <f t="shared" si="243"/>
        <v/>
      </c>
      <c r="AB912" s="2" t="str">
        <f t="shared" si="244"/>
        <v/>
      </c>
      <c r="AC912" s="2" t="str">
        <f t="shared" si="244"/>
        <v/>
      </c>
      <c r="AE912" s="2" t="str">
        <f t="shared" si="245"/>
        <v/>
      </c>
      <c r="AF912" s="2" t="str">
        <f t="shared" si="246"/>
        <v/>
      </c>
      <c r="AG912" s="2" t="str">
        <f t="shared" si="247"/>
        <v/>
      </c>
      <c r="AH912" s="2" t="str">
        <f t="shared" si="248"/>
        <v/>
      </c>
      <c r="AI912" s="2" t="str">
        <f t="shared" si="249"/>
        <v/>
      </c>
      <c r="AK912" s="2" t="str">
        <f t="shared" si="250"/>
        <v/>
      </c>
      <c r="AL912" s="2" t="str">
        <f t="shared" si="251"/>
        <v/>
      </c>
      <c r="AM912" s="2" t="str">
        <f t="shared" si="252"/>
        <v/>
      </c>
      <c r="AN912" s="2" t="str">
        <f t="shared" si="253"/>
        <v/>
      </c>
      <c r="AO912" s="2" t="str">
        <f t="shared" si="254"/>
        <v/>
      </c>
    </row>
    <row r="913" spans="1:41" x14ac:dyDescent="0.3">
      <c r="A913" s="111">
        <v>44608.007314814815</v>
      </c>
      <c r="B913" s="78" t="s">
        <v>2151</v>
      </c>
      <c r="C913" s="78" t="s">
        <v>853</v>
      </c>
      <c r="D913" s="78" t="s">
        <v>1354</v>
      </c>
      <c r="E913" s="78">
        <v>43</v>
      </c>
      <c r="F913" s="78" t="s">
        <v>807</v>
      </c>
      <c r="G913" s="78" t="s">
        <v>124</v>
      </c>
      <c r="H913" s="112" t="s">
        <v>264</v>
      </c>
      <c r="I913" s="112">
        <v>0</v>
      </c>
      <c r="J913" s="113">
        <v>44608.006944444445</v>
      </c>
      <c r="K913" s="113">
        <v>44608.007314814815</v>
      </c>
      <c r="M913" s="113">
        <v>44608.008703703701</v>
      </c>
      <c r="N913" s="113">
        <v>44608.008738425924</v>
      </c>
      <c r="O913" s="78" t="s">
        <v>1185</v>
      </c>
      <c r="P913" s="78" t="str">
        <f t="shared" si="238"/>
        <v>CIC</v>
      </c>
      <c r="Q913" s="113">
        <v>44608.014097222222</v>
      </c>
      <c r="R913" s="78" t="s">
        <v>1243</v>
      </c>
      <c r="S913" s="78" t="str">
        <f t="shared" si="239"/>
        <v>PLOEG</v>
      </c>
      <c r="V913" s="78" t="str">
        <f t="shared" si="240"/>
        <v/>
      </c>
      <c r="W913" s="113">
        <v>44608.042187500003</v>
      </c>
      <c r="X913" s="113">
        <f t="shared" si="241"/>
        <v>1.3888888861401938E-3</v>
      </c>
      <c r="Y913" s="113" t="str">
        <f t="shared" si="242"/>
        <v/>
      </c>
      <c r="Z913" s="113" t="str">
        <f t="shared" si="243"/>
        <v/>
      </c>
      <c r="AB913" s="2" t="str">
        <f t="shared" si="244"/>
        <v/>
      </c>
      <c r="AC913" s="2" t="str">
        <f t="shared" si="244"/>
        <v/>
      </c>
      <c r="AE913" s="2" t="str">
        <f t="shared" si="245"/>
        <v/>
      </c>
      <c r="AF913" s="2" t="str">
        <f t="shared" si="246"/>
        <v/>
      </c>
      <c r="AG913" s="2" t="str">
        <f t="shared" si="247"/>
        <v/>
      </c>
      <c r="AH913" s="2" t="str">
        <f t="shared" si="248"/>
        <v/>
      </c>
      <c r="AI913" s="2" t="str">
        <f t="shared" si="249"/>
        <v/>
      </c>
      <c r="AK913" s="2" t="str">
        <f t="shared" si="250"/>
        <v/>
      </c>
      <c r="AL913" s="2" t="str">
        <f t="shared" si="251"/>
        <v/>
      </c>
      <c r="AM913" s="2" t="str">
        <f t="shared" si="252"/>
        <v/>
      </c>
      <c r="AN913" s="2" t="str">
        <f t="shared" si="253"/>
        <v/>
      </c>
      <c r="AO913" s="2" t="str">
        <f t="shared" si="254"/>
        <v/>
      </c>
    </row>
    <row r="914" spans="1:41" x14ac:dyDescent="0.3">
      <c r="A914" s="111">
        <v>44608.057557870372</v>
      </c>
      <c r="B914" s="78" t="s">
        <v>2152</v>
      </c>
      <c r="C914" s="78" t="s">
        <v>835</v>
      </c>
      <c r="D914" s="78" t="s">
        <v>1199</v>
      </c>
      <c r="E914" s="78">
        <v>199</v>
      </c>
      <c r="F914" s="78" t="s">
        <v>809</v>
      </c>
      <c r="G914" s="78" t="s">
        <v>136</v>
      </c>
      <c r="H914" s="112" t="s">
        <v>274</v>
      </c>
      <c r="I914" s="112">
        <v>3</v>
      </c>
      <c r="J914" s="113">
        <v>44608.056944444441</v>
      </c>
      <c r="K914" s="113">
        <v>44608.057557870372</v>
      </c>
      <c r="M914" s="113">
        <v>44608.058715277781</v>
      </c>
      <c r="N914" s="113">
        <v>44608.059108796297</v>
      </c>
      <c r="O914" s="78" t="s">
        <v>1185</v>
      </c>
      <c r="P914" s="78" t="str">
        <f t="shared" si="238"/>
        <v>CIC</v>
      </c>
      <c r="S914" s="78" t="str">
        <f t="shared" si="239"/>
        <v/>
      </c>
      <c r="V914" s="78" t="str">
        <f t="shared" si="240"/>
        <v/>
      </c>
      <c r="W914" s="113">
        <v>44608.09684027778</v>
      </c>
      <c r="X914" s="113">
        <f t="shared" si="241"/>
        <v>1.157407408754807E-3</v>
      </c>
      <c r="Y914" s="113" t="str">
        <f t="shared" si="242"/>
        <v/>
      </c>
      <c r="Z914" s="113" t="str">
        <f t="shared" si="243"/>
        <v/>
      </c>
      <c r="AB914" s="2" t="str">
        <f t="shared" si="244"/>
        <v/>
      </c>
      <c r="AC914" s="2" t="str">
        <f t="shared" si="244"/>
        <v/>
      </c>
      <c r="AE914" s="2" t="str">
        <f t="shared" si="245"/>
        <v/>
      </c>
      <c r="AF914" s="2" t="str">
        <f t="shared" si="246"/>
        <v/>
      </c>
      <c r="AG914" s="2" t="str">
        <f t="shared" si="247"/>
        <v/>
      </c>
      <c r="AH914" s="2" t="str">
        <f t="shared" si="248"/>
        <v/>
      </c>
      <c r="AI914" s="2" t="str">
        <f t="shared" si="249"/>
        <v/>
      </c>
      <c r="AK914" s="2" t="str">
        <f t="shared" si="250"/>
        <v/>
      </c>
      <c r="AL914" s="2" t="str">
        <f t="shared" si="251"/>
        <v/>
      </c>
      <c r="AM914" s="2" t="str">
        <f t="shared" si="252"/>
        <v/>
      </c>
      <c r="AN914" s="2" t="str">
        <f t="shared" si="253"/>
        <v/>
      </c>
      <c r="AO914" s="2" t="str">
        <f t="shared" si="254"/>
        <v/>
      </c>
    </row>
    <row r="915" spans="1:41" x14ac:dyDescent="0.3">
      <c r="A915" s="111">
        <v>44608.153703703705</v>
      </c>
      <c r="B915" s="78" t="s">
        <v>2153</v>
      </c>
      <c r="C915" s="78" t="s">
        <v>835</v>
      </c>
      <c r="D915" s="78" t="s">
        <v>2154</v>
      </c>
      <c r="E915" s="78">
        <v>21</v>
      </c>
      <c r="F915" s="78" t="s">
        <v>807</v>
      </c>
      <c r="G915" s="78" t="s">
        <v>106</v>
      </c>
      <c r="H915" s="112" t="s">
        <v>268</v>
      </c>
      <c r="I915" s="112">
        <v>4</v>
      </c>
      <c r="J915" s="113">
        <v>44608.153703703705</v>
      </c>
      <c r="K915" s="113">
        <v>44608.153703703705</v>
      </c>
      <c r="M915" s="113">
        <v>44608.158634259256</v>
      </c>
      <c r="N915" s="113">
        <v>44608.158668981479</v>
      </c>
      <c r="O915" s="78" t="s">
        <v>1185</v>
      </c>
      <c r="P915" s="78" t="str">
        <f t="shared" si="238"/>
        <v>CIC</v>
      </c>
      <c r="S915" s="78" t="str">
        <f t="shared" si="239"/>
        <v/>
      </c>
      <c r="V915" s="78" t="str">
        <f t="shared" si="240"/>
        <v/>
      </c>
      <c r="W915" s="113">
        <v>44608.220856481479</v>
      </c>
      <c r="X915" s="113">
        <f t="shared" si="241"/>
        <v>4.9305555512546562E-3</v>
      </c>
      <c r="Y915" s="113" t="str">
        <f t="shared" si="242"/>
        <v/>
      </c>
      <c r="Z915" s="113" t="str">
        <f t="shared" si="243"/>
        <v/>
      </c>
      <c r="AB915" s="2" t="str">
        <f t="shared" si="244"/>
        <v/>
      </c>
      <c r="AC915" s="2" t="str">
        <f t="shared" si="244"/>
        <v/>
      </c>
      <c r="AE915" s="2" t="str">
        <f t="shared" si="245"/>
        <v/>
      </c>
      <c r="AF915" s="2" t="str">
        <f t="shared" si="246"/>
        <v/>
      </c>
      <c r="AG915" s="2" t="str">
        <f t="shared" si="247"/>
        <v/>
      </c>
      <c r="AH915" s="2" t="str">
        <f t="shared" si="248"/>
        <v/>
      </c>
      <c r="AI915" s="2" t="str">
        <f t="shared" si="249"/>
        <v/>
      </c>
      <c r="AK915" s="2" t="str">
        <f t="shared" si="250"/>
        <v/>
      </c>
      <c r="AL915" s="2" t="str">
        <f t="shared" si="251"/>
        <v/>
      </c>
      <c r="AM915" s="2" t="str">
        <f t="shared" si="252"/>
        <v/>
      </c>
      <c r="AN915" s="2" t="str">
        <f t="shared" si="253"/>
        <v/>
      </c>
      <c r="AO915" s="2" t="str">
        <f t="shared" si="254"/>
        <v/>
      </c>
    </row>
    <row r="916" spans="1:41" x14ac:dyDescent="0.3">
      <c r="A916" s="111">
        <v>44608.301979166667</v>
      </c>
      <c r="B916" s="78" t="s">
        <v>2155</v>
      </c>
      <c r="C916" s="78" t="s">
        <v>886</v>
      </c>
      <c r="D916" s="78" t="s">
        <v>1240</v>
      </c>
      <c r="E916" s="78" t="s">
        <v>2156</v>
      </c>
      <c r="F916" s="78" t="s">
        <v>807</v>
      </c>
      <c r="G916" s="78" t="s">
        <v>108</v>
      </c>
      <c r="H916" s="112" t="s">
        <v>266</v>
      </c>
      <c r="I916" s="112">
        <v>2</v>
      </c>
      <c r="J916" s="113">
        <v>44608.301157407404</v>
      </c>
      <c r="K916" s="113">
        <v>44608.301979166667</v>
      </c>
      <c r="M916" s="113">
        <v>44608.302083333336</v>
      </c>
      <c r="N916" s="113">
        <v>44608.302870370368</v>
      </c>
      <c r="O916" s="78" t="s">
        <v>1187</v>
      </c>
      <c r="P916" s="78" t="str">
        <f t="shared" si="238"/>
        <v>CIC</v>
      </c>
      <c r="Q916" s="113">
        <v>44608.303761574076</v>
      </c>
      <c r="R916" s="78" t="s">
        <v>1267</v>
      </c>
      <c r="S916" s="78" t="str">
        <f t="shared" si="239"/>
        <v>PLOEG</v>
      </c>
      <c r="T916" s="113">
        <v>44608.308587962965</v>
      </c>
      <c r="U916" s="78" t="s">
        <v>1267</v>
      </c>
      <c r="V916" s="78" t="str">
        <f t="shared" si="240"/>
        <v>PLOEG</v>
      </c>
      <c r="W916" s="113">
        <v>44608.312152777777</v>
      </c>
      <c r="X916" s="113">
        <f t="shared" si="241"/>
        <v>1.0416666918899864E-4</v>
      </c>
      <c r="Y916" s="113">
        <f t="shared" si="242"/>
        <v>6.5046296294895001E-3</v>
      </c>
      <c r="Z916" s="113">
        <f t="shared" si="243"/>
        <v>3.5648148113978095E-3</v>
      </c>
      <c r="AB916" s="2">
        <f t="shared" si="244"/>
        <v>562</v>
      </c>
      <c r="AC916" s="2">
        <f t="shared" si="244"/>
        <v>308</v>
      </c>
      <c r="AE916" s="2" t="str">
        <f t="shared" si="245"/>
        <v/>
      </c>
      <c r="AF916" s="2" t="str">
        <f t="shared" si="246"/>
        <v/>
      </c>
      <c r="AG916" s="2">
        <f t="shared" si="247"/>
        <v>562</v>
      </c>
      <c r="AH916" s="2" t="str">
        <f t="shared" si="248"/>
        <v/>
      </c>
      <c r="AI916" s="2" t="str">
        <f t="shared" si="249"/>
        <v/>
      </c>
      <c r="AK916" s="2" t="str">
        <f t="shared" si="250"/>
        <v/>
      </c>
      <c r="AL916" s="2" t="str">
        <f t="shared" si="251"/>
        <v/>
      </c>
      <c r="AM916" s="2">
        <f t="shared" si="252"/>
        <v>308</v>
      </c>
      <c r="AN916" s="2" t="str">
        <f t="shared" si="253"/>
        <v/>
      </c>
      <c r="AO916" s="2" t="str">
        <f t="shared" si="254"/>
        <v/>
      </c>
    </row>
    <row r="917" spans="1:41" x14ac:dyDescent="0.3">
      <c r="A917" s="111">
        <v>44608.404849537037</v>
      </c>
      <c r="B917" s="78" t="s">
        <v>2157</v>
      </c>
      <c r="C917" s="78" t="s">
        <v>850</v>
      </c>
      <c r="D917" s="78" t="s">
        <v>1299</v>
      </c>
      <c r="F917" s="78" t="s">
        <v>809</v>
      </c>
      <c r="G917" s="78" t="s">
        <v>106</v>
      </c>
      <c r="H917" s="112" t="s">
        <v>306</v>
      </c>
      <c r="I917" s="112">
        <v>2</v>
      </c>
      <c r="J917" s="113">
        <v>44608.404490740744</v>
      </c>
      <c r="K917" s="113">
        <v>44608.404849537037</v>
      </c>
      <c r="M917" s="113">
        <v>44608.406134259261</v>
      </c>
      <c r="N917" s="113">
        <v>44608.406157407408</v>
      </c>
      <c r="O917" s="78" t="s">
        <v>1187</v>
      </c>
      <c r="P917" s="78" t="str">
        <f t="shared" si="238"/>
        <v>CIC</v>
      </c>
      <c r="S917" s="78" t="str">
        <f t="shared" si="239"/>
        <v/>
      </c>
      <c r="V917" s="78" t="str">
        <f t="shared" si="240"/>
        <v/>
      </c>
      <c r="W917" s="113">
        <v>44608.418090277781</v>
      </c>
      <c r="X917" s="113">
        <f t="shared" si="241"/>
        <v>1.2847222242271528E-3</v>
      </c>
      <c r="Y917" s="113" t="str">
        <f t="shared" si="242"/>
        <v/>
      </c>
      <c r="Z917" s="113" t="str">
        <f t="shared" si="243"/>
        <v/>
      </c>
      <c r="AB917" s="2" t="str">
        <f t="shared" si="244"/>
        <v/>
      </c>
      <c r="AC917" s="2" t="str">
        <f t="shared" si="244"/>
        <v/>
      </c>
      <c r="AE917" s="2" t="str">
        <f t="shared" si="245"/>
        <v/>
      </c>
      <c r="AF917" s="2" t="str">
        <f t="shared" si="246"/>
        <v/>
      </c>
      <c r="AG917" s="2" t="str">
        <f t="shared" si="247"/>
        <v/>
      </c>
      <c r="AH917" s="2" t="str">
        <f t="shared" si="248"/>
        <v/>
      </c>
      <c r="AI917" s="2" t="str">
        <f t="shared" si="249"/>
        <v/>
      </c>
      <c r="AK917" s="2" t="str">
        <f t="shared" si="250"/>
        <v/>
      </c>
      <c r="AL917" s="2" t="str">
        <f t="shared" si="251"/>
        <v/>
      </c>
      <c r="AM917" s="2" t="str">
        <f t="shared" si="252"/>
        <v/>
      </c>
      <c r="AN917" s="2" t="str">
        <f t="shared" si="253"/>
        <v/>
      </c>
      <c r="AO917" s="2" t="str">
        <f t="shared" si="254"/>
        <v/>
      </c>
    </row>
    <row r="918" spans="1:41" x14ac:dyDescent="0.3">
      <c r="A918" s="111">
        <v>44608.404849537037</v>
      </c>
      <c r="B918" s="78" t="s">
        <v>2157</v>
      </c>
      <c r="C918" s="78" t="s">
        <v>1736</v>
      </c>
      <c r="D918" s="78" t="s">
        <v>1299</v>
      </c>
      <c r="F918" s="78" t="s">
        <v>809</v>
      </c>
      <c r="G918" s="78" t="s">
        <v>106</v>
      </c>
      <c r="H918" s="112" t="s">
        <v>306</v>
      </c>
      <c r="I918" s="112">
        <v>2</v>
      </c>
      <c r="J918" s="113">
        <v>44608.404490740744</v>
      </c>
      <c r="K918" s="113">
        <v>44608.404849537037</v>
      </c>
      <c r="M918" s="113">
        <v>44608.406215277777</v>
      </c>
      <c r="P918" s="78" t="str">
        <f t="shared" si="238"/>
        <v/>
      </c>
      <c r="S918" s="78" t="str">
        <f t="shared" si="239"/>
        <v/>
      </c>
      <c r="T918" s="113">
        <v>44608.422581018516</v>
      </c>
      <c r="U918" s="78" t="s">
        <v>1344</v>
      </c>
      <c r="V918" s="78" t="str">
        <f t="shared" si="240"/>
        <v>PLOEG</v>
      </c>
      <c r="W918" s="113">
        <v>44608.499756944446</v>
      </c>
      <c r="X918" s="113">
        <f t="shared" si="241"/>
        <v>1.3657407398568466E-3</v>
      </c>
      <c r="Y918" s="113">
        <f t="shared" si="242"/>
        <v>1.636574073927477E-2</v>
      </c>
      <c r="Z918" s="113">
        <f t="shared" si="243"/>
        <v>7.717592592962319E-2</v>
      </c>
      <c r="AB918" s="2">
        <f t="shared" si="244"/>
        <v>1414</v>
      </c>
      <c r="AC918" s="2">
        <f t="shared" si="244"/>
        <v>6668</v>
      </c>
      <c r="AE918" s="2" t="str">
        <f t="shared" si="245"/>
        <v/>
      </c>
      <c r="AF918" s="2" t="str">
        <f t="shared" si="246"/>
        <v/>
      </c>
      <c r="AG918" s="2">
        <f t="shared" si="247"/>
        <v>1414</v>
      </c>
      <c r="AH918" s="2" t="str">
        <f t="shared" si="248"/>
        <v/>
      </c>
      <c r="AI918" s="2" t="str">
        <f t="shared" si="249"/>
        <v/>
      </c>
      <c r="AK918" s="2" t="str">
        <f t="shared" si="250"/>
        <v/>
      </c>
      <c r="AL918" s="2" t="str">
        <f t="shared" si="251"/>
        <v/>
      </c>
      <c r="AM918" s="2">
        <f t="shared" si="252"/>
        <v>6668</v>
      </c>
      <c r="AN918" s="2" t="str">
        <f t="shared" si="253"/>
        <v/>
      </c>
      <c r="AO918" s="2" t="str">
        <f t="shared" si="254"/>
        <v/>
      </c>
    </row>
    <row r="919" spans="1:41" x14ac:dyDescent="0.3">
      <c r="A919" s="111">
        <v>44608.404849537037</v>
      </c>
      <c r="B919" s="78" t="s">
        <v>2157</v>
      </c>
      <c r="C919" s="78" t="s">
        <v>2158</v>
      </c>
      <c r="D919" s="78" t="s">
        <v>1299</v>
      </c>
      <c r="F919" s="78" t="s">
        <v>809</v>
      </c>
      <c r="G919" s="78" t="s">
        <v>106</v>
      </c>
      <c r="H919" s="112" t="s">
        <v>306</v>
      </c>
      <c r="I919" s="112">
        <v>2</v>
      </c>
      <c r="J919" s="113">
        <v>44608.404490740744</v>
      </c>
      <c r="K919" s="113">
        <v>44608.404849537037</v>
      </c>
      <c r="M919" s="113">
        <v>44608.406631944446</v>
      </c>
      <c r="P919" s="78" t="str">
        <f t="shared" si="238"/>
        <v/>
      </c>
      <c r="S919" s="78" t="str">
        <f t="shared" si="239"/>
        <v/>
      </c>
      <c r="V919" s="78" t="str">
        <f t="shared" si="240"/>
        <v/>
      </c>
      <c r="W919" s="113">
        <v>44608.406886574077</v>
      </c>
      <c r="X919" s="113">
        <f t="shared" si="241"/>
        <v>1.7824074093368836E-3</v>
      </c>
      <c r="Y919" s="113" t="str">
        <f t="shared" si="242"/>
        <v/>
      </c>
      <c r="Z919" s="113" t="str">
        <f t="shared" si="243"/>
        <v/>
      </c>
      <c r="AB919" s="2" t="str">
        <f t="shared" si="244"/>
        <v/>
      </c>
      <c r="AC919" s="2" t="str">
        <f t="shared" si="244"/>
        <v/>
      </c>
      <c r="AE919" s="2" t="str">
        <f t="shared" si="245"/>
        <v/>
      </c>
      <c r="AF919" s="2" t="str">
        <f t="shared" si="246"/>
        <v/>
      </c>
      <c r="AG919" s="2" t="str">
        <f t="shared" si="247"/>
        <v/>
      </c>
      <c r="AH919" s="2" t="str">
        <f t="shared" si="248"/>
        <v/>
      </c>
      <c r="AI919" s="2" t="str">
        <f t="shared" si="249"/>
        <v/>
      </c>
      <c r="AK919" s="2" t="str">
        <f t="shared" si="250"/>
        <v/>
      </c>
      <c r="AL919" s="2" t="str">
        <f t="shared" si="251"/>
        <v/>
      </c>
      <c r="AM919" s="2" t="str">
        <f t="shared" si="252"/>
        <v/>
      </c>
      <c r="AN919" s="2" t="str">
        <f t="shared" si="253"/>
        <v/>
      </c>
      <c r="AO919" s="2" t="str">
        <f t="shared" si="254"/>
        <v/>
      </c>
    </row>
    <row r="920" spans="1:41" x14ac:dyDescent="0.3">
      <c r="A920" s="111">
        <v>44608.404849537037</v>
      </c>
      <c r="B920" s="78" t="s">
        <v>2157</v>
      </c>
      <c r="C920" s="78" t="s">
        <v>1651</v>
      </c>
      <c r="D920" s="78" t="s">
        <v>1299</v>
      </c>
      <c r="F920" s="78" t="s">
        <v>809</v>
      </c>
      <c r="G920" s="78" t="s">
        <v>106</v>
      </c>
      <c r="H920" s="112" t="s">
        <v>306</v>
      </c>
      <c r="I920" s="112">
        <v>2</v>
      </c>
      <c r="J920" s="113">
        <v>44608.404490740744</v>
      </c>
      <c r="K920" s="113">
        <v>44608.404849537037</v>
      </c>
      <c r="M920" s="113">
        <v>44608.406631944446</v>
      </c>
      <c r="P920" s="78" t="str">
        <f t="shared" si="238"/>
        <v/>
      </c>
      <c r="S920" s="78" t="str">
        <f t="shared" si="239"/>
        <v/>
      </c>
      <c r="T920" s="113">
        <v>44608.409386574072</v>
      </c>
      <c r="U920" s="78" t="s">
        <v>1187</v>
      </c>
      <c r="V920" s="78" t="str">
        <f t="shared" si="240"/>
        <v>CIC</v>
      </c>
      <c r="W920" s="113">
        <v>44608.434050925927</v>
      </c>
      <c r="X920" s="113">
        <f t="shared" si="241"/>
        <v>1.7824074093368836E-3</v>
      </c>
      <c r="Y920" s="113">
        <f t="shared" si="242"/>
        <v>2.7546296259970404E-3</v>
      </c>
      <c r="Z920" s="113">
        <f t="shared" si="243"/>
        <v>2.4664351854880806E-2</v>
      </c>
      <c r="AB920" s="2">
        <f t="shared" si="244"/>
        <v>238</v>
      </c>
      <c r="AC920" s="2">
        <f t="shared" si="244"/>
        <v>2131</v>
      </c>
      <c r="AE920" s="2" t="str">
        <f t="shared" si="245"/>
        <v/>
      </c>
      <c r="AF920" s="2" t="str">
        <f t="shared" si="246"/>
        <v/>
      </c>
      <c r="AG920" s="2">
        <f t="shared" si="247"/>
        <v>238</v>
      </c>
      <c r="AH920" s="2" t="str">
        <f t="shared" si="248"/>
        <v/>
      </c>
      <c r="AI920" s="2" t="str">
        <f t="shared" si="249"/>
        <v/>
      </c>
      <c r="AK920" s="2" t="str">
        <f t="shared" si="250"/>
        <v/>
      </c>
      <c r="AL920" s="2" t="str">
        <f t="shared" si="251"/>
        <v/>
      </c>
      <c r="AM920" s="2">
        <f t="shared" si="252"/>
        <v>2131</v>
      </c>
      <c r="AN920" s="2" t="str">
        <f t="shared" si="253"/>
        <v/>
      </c>
      <c r="AO920" s="2" t="str">
        <f t="shared" si="254"/>
        <v/>
      </c>
    </row>
    <row r="921" spans="1:41" x14ac:dyDescent="0.3">
      <c r="A921" s="111">
        <v>44608.404849537037</v>
      </c>
      <c r="B921" s="78" t="s">
        <v>2157</v>
      </c>
      <c r="C921" s="78" t="s">
        <v>1650</v>
      </c>
      <c r="D921" s="78" t="s">
        <v>1299</v>
      </c>
      <c r="F921" s="78" t="s">
        <v>809</v>
      </c>
      <c r="G921" s="78" t="s">
        <v>106</v>
      </c>
      <c r="H921" s="112" t="s">
        <v>306</v>
      </c>
      <c r="I921" s="112">
        <v>2</v>
      </c>
      <c r="J921" s="113">
        <v>44608.404490740744</v>
      </c>
      <c r="K921" s="113">
        <v>44608.404849537037</v>
      </c>
      <c r="M921" s="113">
        <v>44608.406828703701</v>
      </c>
      <c r="P921" s="78" t="str">
        <f t="shared" si="238"/>
        <v/>
      </c>
      <c r="S921" s="78" t="str">
        <f t="shared" si="239"/>
        <v/>
      </c>
      <c r="T921" s="113">
        <v>44608.409363425926</v>
      </c>
      <c r="U921" s="78" t="s">
        <v>1187</v>
      </c>
      <c r="V921" s="78" t="str">
        <f t="shared" si="240"/>
        <v>CIC</v>
      </c>
      <c r="W921" s="113">
        <v>44608.433993055558</v>
      </c>
      <c r="X921" s="113">
        <f t="shared" si="241"/>
        <v>1.9791666636592709E-3</v>
      </c>
      <c r="Y921" s="113">
        <f t="shared" si="242"/>
        <v>2.534722225391306E-3</v>
      </c>
      <c r="Z921" s="113">
        <f t="shared" si="243"/>
        <v>2.4629629631817807E-2</v>
      </c>
      <c r="AB921" s="2">
        <f t="shared" si="244"/>
        <v>219</v>
      </c>
      <c r="AC921" s="2">
        <f t="shared" si="244"/>
        <v>2128</v>
      </c>
      <c r="AE921" s="2" t="str">
        <f t="shared" si="245"/>
        <v/>
      </c>
      <c r="AF921" s="2" t="str">
        <f t="shared" si="246"/>
        <v/>
      </c>
      <c r="AG921" s="2">
        <f t="shared" si="247"/>
        <v>219</v>
      </c>
      <c r="AH921" s="2" t="str">
        <f t="shared" si="248"/>
        <v/>
      </c>
      <c r="AI921" s="2" t="str">
        <f t="shared" si="249"/>
        <v/>
      </c>
      <c r="AK921" s="2" t="str">
        <f t="shared" si="250"/>
        <v/>
      </c>
      <c r="AL921" s="2" t="str">
        <f t="shared" si="251"/>
        <v/>
      </c>
      <c r="AM921" s="2">
        <f t="shared" si="252"/>
        <v>2128</v>
      </c>
      <c r="AN921" s="2" t="str">
        <f t="shared" si="253"/>
        <v/>
      </c>
      <c r="AO921" s="2" t="str">
        <f t="shared" si="254"/>
        <v/>
      </c>
    </row>
    <row r="922" spans="1:41" x14ac:dyDescent="0.3">
      <c r="A922" s="111">
        <v>44608.408715277779</v>
      </c>
      <c r="B922" s="78" t="s">
        <v>2159</v>
      </c>
      <c r="C922" s="78" t="s">
        <v>886</v>
      </c>
      <c r="D922" s="78" t="s">
        <v>1409</v>
      </c>
      <c r="F922" s="78" t="s">
        <v>807</v>
      </c>
      <c r="G922" s="78" t="s">
        <v>96</v>
      </c>
      <c r="H922" s="112" t="s">
        <v>440</v>
      </c>
      <c r="I922" s="112">
        <v>2</v>
      </c>
      <c r="J922" s="113">
        <v>44608.408715277779</v>
      </c>
      <c r="K922" s="113">
        <v>44608.408715277779</v>
      </c>
      <c r="M922" s="113">
        <v>44608.413981481484</v>
      </c>
      <c r="P922" s="78" t="str">
        <f t="shared" si="238"/>
        <v/>
      </c>
      <c r="Q922" s="113">
        <v>44608.414004629631</v>
      </c>
      <c r="R922" s="78" t="s">
        <v>1185</v>
      </c>
      <c r="S922" s="78" t="str">
        <f t="shared" si="239"/>
        <v>CIC</v>
      </c>
      <c r="T922" s="113">
        <v>44608.414340277777</v>
      </c>
      <c r="U922" s="78" t="s">
        <v>1267</v>
      </c>
      <c r="V922" s="78" t="str">
        <f t="shared" si="240"/>
        <v>PLOEG</v>
      </c>
      <c r="W922" s="113">
        <v>44608.416944444441</v>
      </c>
      <c r="X922" s="113">
        <f t="shared" si="241"/>
        <v>5.2662037051049992E-3</v>
      </c>
      <c r="Y922" s="113">
        <f t="shared" si="242"/>
        <v>3.5879629285773262E-4</v>
      </c>
      <c r="Z922" s="113">
        <f t="shared" si="243"/>
        <v>2.6041666642413475E-3</v>
      </c>
      <c r="AB922" s="2">
        <f t="shared" si="244"/>
        <v>31</v>
      </c>
      <c r="AC922" s="2">
        <f t="shared" si="244"/>
        <v>225</v>
      </c>
      <c r="AE922" s="2" t="str">
        <f t="shared" si="245"/>
        <v/>
      </c>
      <c r="AF922" s="2" t="str">
        <f t="shared" si="246"/>
        <v/>
      </c>
      <c r="AG922" s="2">
        <f t="shared" si="247"/>
        <v>31</v>
      </c>
      <c r="AH922" s="2" t="str">
        <f t="shared" si="248"/>
        <v/>
      </c>
      <c r="AI922" s="2" t="str">
        <f t="shared" si="249"/>
        <v/>
      </c>
      <c r="AK922" s="2" t="str">
        <f t="shared" si="250"/>
        <v/>
      </c>
      <c r="AL922" s="2" t="str">
        <f t="shared" si="251"/>
        <v/>
      </c>
      <c r="AM922" s="2">
        <f t="shared" si="252"/>
        <v>225</v>
      </c>
      <c r="AN922" s="2" t="str">
        <f t="shared" si="253"/>
        <v/>
      </c>
      <c r="AO922" s="2" t="str">
        <f t="shared" si="254"/>
        <v/>
      </c>
    </row>
    <row r="923" spans="1:41" x14ac:dyDescent="0.3">
      <c r="A923" s="111">
        <v>44608.410104166665</v>
      </c>
      <c r="B923" s="78" t="s">
        <v>2160</v>
      </c>
      <c r="C923" s="78" t="s">
        <v>886</v>
      </c>
      <c r="D923" s="78" t="s">
        <v>1207</v>
      </c>
      <c r="E923" s="78">
        <v>21</v>
      </c>
      <c r="F923" s="78" t="s">
        <v>807</v>
      </c>
      <c r="G923" s="78" t="s">
        <v>94</v>
      </c>
      <c r="H923" s="112" t="s">
        <v>320</v>
      </c>
      <c r="I923" s="112">
        <v>3</v>
      </c>
      <c r="J923" s="113">
        <v>44608.410104166665</v>
      </c>
      <c r="K923" s="113">
        <v>44608.410104166665</v>
      </c>
      <c r="L923" s="113">
        <v>44608.415555555555</v>
      </c>
      <c r="M923" s="113">
        <v>44608.416944444441</v>
      </c>
      <c r="N923" s="113">
        <v>44608.417025462964</v>
      </c>
      <c r="O923" s="78" t="s">
        <v>1185</v>
      </c>
      <c r="P923" s="78" t="str">
        <f t="shared" si="238"/>
        <v>CIC</v>
      </c>
      <c r="Q923" s="113">
        <v>44608.417048611111</v>
      </c>
      <c r="R923" s="78" t="s">
        <v>1185</v>
      </c>
      <c r="S923" s="78" t="str">
        <f t="shared" si="239"/>
        <v>CIC</v>
      </c>
      <c r="V923" s="78" t="str">
        <f t="shared" si="240"/>
        <v/>
      </c>
      <c r="W923" s="113">
        <v>44608.441863425927</v>
      </c>
      <c r="X923" s="113">
        <f t="shared" si="241"/>
        <v>5.4513888899236917E-3</v>
      </c>
      <c r="Y923" s="113" t="str">
        <f t="shared" si="242"/>
        <v/>
      </c>
      <c r="Z923" s="113" t="str">
        <f t="shared" si="243"/>
        <v/>
      </c>
      <c r="AB923" s="2" t="str">
        <f t="shared" si="244"/>
        <v/>
      </c>
      <c r="AC923" s="2" t="str">
        <f t="shared" si="244"/>
        <v/>
      </c>
      <c r="AE923" s="2" t="str">
        <f t="shared" si="245"/>
        <v/>
      </c>
      <c r="AF923" s="2" t="str">
        <f t="shared" si="246"/>
        <v/>
      </c>
      <c r="AG923" s="2" t="str">
        <f t="shared" si="247"/>
        <v/>
      </c>
      <c r="AH923" s="2" t="str">
        <f t="shared" si="248"/>
        <v/>
      </c>
      <c r="AI923" s="2" t="str">
        <f t="shared" si="249"/>
        <v/>
      </c>
      <c r="AK923" s="2" t="str">
        <f t="shared" si="250"/>
        <v/>
      </c>
      <c r="AL923" s="2" t="str">
        <f t="shared" si="251"/>
        <v/>
      </c>
      <c r="AM923" s="2" t="str">
        <f t="shared" si="252"/>
        <v/>
      </c>
      <c r="AN923" s="2" t="str">
        <f t="shared" si="253"/>
        <v/>
      </c>
      <c r="AO923" s="2" t="str">
        <f t="shared" si="254"/>
        <v/>
      </c>
    </row>
    <row r="924" spans="1:41" x14ac:dyDescent="0.3">
      <c r="A924" s="111">
        <v>44608.416388888887</v>
      </c>
      <c r="B924" s="78" t="s">
        <v>2161</v>
      </c>
      <c r="C924" s="78" t="s">
        <v>850</v>
      </c>
      <c r="F924" s="78" t="s">
        <v>809</v>
      </c>
      <c r="G924" s="78" t="s">
        <v>114</v>
      </c>
      <c r="H924" s="112" t="s">
        <v>214</v>
      </c>
      <c r="I924" s="112">
        <v>2</v>
      </c>
      <c r="J924" s="113">
        <v>44608.415868055556</v>
      </c>
      <c r="K924" s="113">
        <v>44608.416388888887</v>
      </c>
      <c r="L924" s="113">
        <v>44608.417858796296</v>
      </c>
      <c r="M924" s="113">
        <v>44608.418090277781</v>
      </c>
      <c r="N924" s="113">
        <v>44608.418136574073</v>
      </c>
      <c r="O924" s="78" t="s">
        <v>1187</v>
      </c>
      <c r="P924" s="78" t="str">
        <f t="shared" si="238"/>
        <v>CIC</v>
      </c>
      <c r="S924" s="78" t="str">
        <f t="shared" si="239"/>
        <v/>
      </c>
      <c r="V924" s="78" t="str">
        <f t="shared" si="240"/>
        <v/>
      </c>
      <c r="W924" s="113">
        <v>44608.453912037039</v>
      </c>
      <c r="X924" s="113">
        <f t="shared" si="241"/>
        <v>1.4699074090458453E-3</v>
      </c>
      <c r="Y924" s="113" t="str">
        <f t="shared" si="242"/>
        <v/>
      </c>
      <c r="Z924" s="113" t="str">
        <f t="shared" si="243"/>
        <v/>
      </c>
      <c r="AB924" s="2" t="str">
        <f t="shared" si="244"/>
        <v/>
      </c>
      <c r="AC924" s="2" t="str">
        <f t="shared" si="244"/>
        <v/>
      </c>
      <c r="AE924" s="2" t="str">
        <f t="shared" si="245"/>
        <v/>
      </c>
      <c r="AF924" s="2" t="str">
        <f t="shared" si="246"/>
        <v/>
      </c>
      <c r="AG924" s="2" t="str">
        <f t="shared" si="247"/>
        <v/>
      </c>
      <c r="AH924" s="2" t="str">
        <f t="shared" si="248"/>
        <v/>
      </c>
      <c r="AI924" s="2" t="str">
        <f t="shared" si="249"/>
        <v/>
      </c>
      <c r="AK924" s="2" t="str">
        <f t="shared" si="250"/>
        <v/>
      </c>
      <c r="AL924" s="2" t="str">
        <f t="shared" si="251"/>
        <v/>
      </c>
      <c r="AM924" s="2" t="str">
        <f t="shared" si="252"/>
        <v/>
      </c>
      <c r="AN924" s="2" t="str">
        <f t="shared" si="253"/>
        <v/>
      </c>
      <c r="AO924" s="2" t="str">
        <f t="shared" si="254"/>
        <v/>
      </c>
    </row>
    <row r="925" spans="1:41" x14ac:dyDescent="0.3">
      <c r="A925" s="111">
        <v>44608.424872685187</v>
      </c>
      <c r="B925" s="78" t="s">
        <v>2162</v>
      </c>
      <c r="C925" s="78" t="s">
        <v>951</v>
      </c>
      <c r="D925" s="78" t="s">
        <v>1211</v>
      </c>
      <c r="E925" s="78">
        <v>70</v>
      </c>
      <c r="F925" s="78" t="s">
        <v>808</v>
      </c>
      <c r="G925" s="78" t="s">
        <v>86</v>
      </c>
      <c r="H925" s="112" t="s">
        <v>322</v>
      </c>
      <c r="I925" s="112">
        <v>3</v>
      </c>
      <c r="J925" s="113">
        <v>44608.424872685187</v>
      </c>
      <c r="K925" s="113">
        <v>44608.424872685187</v>
      </c>
      <c r="M925" s="113">
        <v>44608.4297337963</v>
      </c>
      <c r="N925" s="113">
        <v>44608.429768518516</v>
      </c>
      <c r="O925" s="78" t="s">
        <v>1187</v>
      </c>
      <c r="P925" s="78" t="str">
        <f t="shared" si="238"/>
        <v>CIC</v>
      </c>
      <c r="S925" s="78" t="str">
        <f t="shared" si="239"/>
        <v/>
      </c>
      <c r="T925" s="113">
        <v>44608.435162037036</v>
      </c>
      <c r="U925" s="78" t="s">
        <v>1397</v>
      </c>
      <c r="V925" s="78" t="str">
        <f t="shared" si="240"/>
        <v>PLOEG</v>
      </c>
      <c r="W925" s="113">
        <v>44608.454282407409</v>
      </c>
      <c r="X925" s="113">
        <f t="shared" si="241"/>
        <v>4.8611111124046147E-3</v>
      </c>
      <c r="Y925" s="113">
        <f t="shared" si="242"/>
        <v>5.428240736364387E-3</v>
      </c>
      <c r="Z925" s="113">
        <f t="shared" si="243"/>
        <v>1.9120370372547768E-2</v>
      </c>
      <c r="AB925" s="2">
        <f t="shared" si="244"/>
        <v>469</v>
      </c>
      <c r="AC925" s="2">
        <f t="shared" si="244"/>
        <v>1652</v>
      </c>
      <c r="AE925" s="2" t="str">
        <f t="shared" si="245"/>
        <v/>
      </c>
      <c r="AF925" s="2" t="str">
        <f t="shared" si="246"/>
        <v/>
      </c>
      <c r="AG925" s="2" t="str">
        <f t="shared" si="247"/>
        <v/>
      </c>
      <c r="AH925" s="2">
        <f t="shared" si="248"/>
        <v>469</v>
      </c>
      <c r="AI925" s="2" t="str">
        <f t="shared" si="249"/>
        <v/>
      </c>
      <c r="AK925" s="2" t="str">
        <f t="shared" si="250"/>
        <v/>
      </c>
      <c r="AL925" s="2" t="str">
        <f t="shared" si="251"/>
        <v/>
      </c>
      <c r="AM925" s="2" t="str">
        <f t="shared" si="252"/>
        <v/>
      </c>
      <c r="AN925" s="2">
        <f t="shared" si="253"/>
        <v>1652</v>
      </c>
      <c r="AO925" s="2" t="str">
        <f t="shared" si="254"/>
        <v/>
      </c>
    </row>
    <row r="926" spans="1:41" x14ac:dyDescent="0.3">
      <c r="A926" s="111">
        <v>44608.462719907409</v>
      </c>
      <c r="B926" s="78" t="s">
        <v>2163</v>
      </c>
      <c r="C926" s="78" t="s">
        <v>886</v>
      </c>
      <c r="D926" s="78" t="s">
        <v>1199</v>
      </c>
      <c r="F926" s="78" t="s">
        <v>809</v>
      </c>
      <c r="G926" s="78" t="s">
        <v>96</v>
      </c>
      <c r="H926" s="112" t="s">
        <v>360</v>
      </c>
      <c r="I926" s="112">
        <v>2</v>
      </c>
      <c r="J926" s="113">
        <v>44608.461967592593</v>
      </c>
      <c r="K926" s="113">
        <v>44608.462719907409</v>
      </c>
      <c r="L926" s="113">
        <v>44608.500775462962</v>
      </c>
      <c r="M926" s="113">
        <v>44608.517731481479</v>
      </c>
      <c r="N926" s="113">
        <v>44608.517847222225</v>
      </c>
      <c r="O926" s="78" t="s">
        <v>1187</v>
      </c>
      <c r="P926" s="78" t="str">
        <f t="shared" si="238"/>
        <v>CIC</v>
      </c>
      <c r="S926" s="78" t="str">
        <f t="shared" si="239"/>
        <v/>
      </c>
      <c r="T926" s="113">
        <v>44608.521168981482</v>
      </c>
      <c r="U926" s="78" t="s">
        <v>1267</v>
      </c>
      <c r="V926" s="78" t="str">
        <f t="shared" si="240"/>
        <v>PLOEG</v>
      </c>
      <c r="W926" s="113">
        <v>44608.523402777777</v>
      </c>
      <c r="X926" s="113">
        <f t="shared" si="241"/>
        <v>3.8055555553000886E-2</v>
      </c>
      <c r="Y926" s="113">
        <f t="shared" si="242"/>
        <v>2.0393518519995268E-2</v>
      </c>
      <c r="Z926" s="113">
        <f t="shared" si="243"/>
        <v>2.2337962946039625E-3</v>
      </c>
      <c r="AB926" s="2">
        <f t="shared" si="244"/>
        <v>1762</v>
      </c>
      <c r="AC926" s="2">
        <f t="shared" si="244"/>
        <v>193</v>
      </c>
      <c r="AE926" s="2" t="str">
        <f t="shared" si="245"/>
        <v/>
      </c>
      <c r="AF926" s="2" t="str">
        <f t="shared" si="246"/>
        <v/>
      </c>
      <c r="AG926" s="2">
        <f t="shared" si="247"/>
        <v>1762</v>
      </c>
      <c r="AH926" s="2" t="str">
        <f t="shared" si="248"/>
        <v/>
      </c>
      <c r="AI926" s="2" t="str">
        <f t="shared" si="249"/>
        <v/>
      </c>
      <c r="AK926" s="2" t="str">
        <f t="shared" si="250"/>
        <v/>
      </c>
      <c r="AL926" s="2" t="str">
        <f t="shared" si="251"/>
        <v/>
      </c>
      <c r="AM926" s="2">
        <f t="shared" si="252"/>
        <v>193</v>
      </c>
      <c r="AN926" s="2" t="str">
        <f t="shared" si="253"/>
        <v/>
      </c>
      <c r="AO926" s="2" t="str">
        <f t="shared" si="254"/>
        <v/>
      </c>
    </row>
    <row r="927" spans="1:41" x14ac:dyDescent="0.3">
      <c r="A927" s="111">
        <v>44608.464687500003</v>
      </c>
      <c r="B927" s="78" t="s">
        <v>2164</v>
      </c>
      <c r="C927" s="78" t="s">
        <v>886</v>
      </c>
      <c r="D927" s="78" t="s">
        <v>1452</v>
      </c>
      <c r="E927" s="78">
        <v>22</v>
      </c>
      <c r="F927" s="78" t="s">
        <v>808</v>
      </c>
      <c r="G927" s="78" t="s">
        <v>118</v>
      </c>
      <c r="H927" s="112" t="s">
        <v>324</v>
      </c>
      <c r="I927" s="112">
        <v>2</v>
      </c>
      <c r="J927" s="113">
        <v>44608.463831018518</v>
      </c>
      <c r="K927" s="113">
        <v>44608.464687500003</v>
      </c>
      <c r="M927" s="113">
        <v>44608.465509259258</v>
      </c>
      <c r="N927" s="113">
        <v>44608.465520833335</v>
      </c>
      <c r="O927" s="78" t="s">
        <v>1185</v>
      </c>
      <c r="P927" s="78" t="str">
        <f t="shared" si="238"/>
        <v>CIC</v>
      </c>
      <c r="Q927" s="113">
        <v>44608.466921296298</v>
      </c>
      <c r="R927" s="78" t="s">
        <v>1267</v>
      </c>
      <c r="S927" s="78" t="str">
        <f t="shared" si="239"/>
        <v>PLOEG</v>
      </c>
      <c r="T927" s="113">
        <v>44608.469583333332</v>
      </c>
      <c r="U927" s="78" t="s">
        <v>1185</v>
      </c>
      <c r="V927" s="78" t="str">
        <f t="shared" si="240"/>
        <v>CIC</v>
      </c>
      <c r="W927" s="113">
        <v>44608.490416666667</v>
      </c>
      <c r="X927" s="113">
        <f t="shared" si="241"/>
        <v>8.2175925490446389E-4</v>
      </c>
      <c r="Y927" s="113">
        <f t="shared" si="242"/>
        <v>4.0740740732871927E-3</v>
      </c>
      <c r="Z927" s="113">
        <f t="shared" si="243"/>
        <v>2.0833333335758653E-2</v>
      </c>
      <c r="AB927" s="2">
        <f t="shared" si="244"/>
        <v>352</v>
      </c>
      <c r="AC927" s="2">
        <f t="shared" si="244"/>
        <v>1800</v>
      </c>
      <c r="AE927" s="2" t="str">
        <f t="shared" si="245"/>
        <v/>
      </c>
      <c r="AF927" s="2" t="str">
        <f t="shared" si="246"/>
        <v/>
      </c>
      <c r="AG927" s="2">
        <f t="shared" si="247"/>
        <v>352</v>
      </c>
      <c r="AH927" s="2" t="str">
        <f t="shared" si="248"/>
        <v/>
      </c>
      <c r="AI927" s="2" t="str">
        <f t="shared" si="249"/>
        <v/>
      </c>
      <c r="AK927" s="2" t="str">
        <f t="shared" si="250"/>
        <v/>
      </c>
      <c r="AL927" s="2" t="str">
        <f t="shared" si="251"/>
        <v/>
      </c>
      <c r="AM927" s="2">
        <f t="shared" si="252"/>
        <v>1800</v>
      </c>
      <c r="AN927" s="2" t="str">
        <f t="shared" si="253"/>
        <v/>
      </c>
      <c r="AO927" s="2" t="str">
        <f t="shared" si="254"/>
        <v/>
      </c>
    </row>
    <row r="928" spans="1:41" x14ac:dyDescent="0.3">
      <c r="A928" s="111">
        <v>44608.464687500003</v>
      </c>
      <c r="B928" s="78" t="s">
        <v>2164</v>
      </c>
      <c r="C928" s="78" t="s">
        <v>951</v>
      </c>
      <c r="D928" s="78" t="s">
        <v>1452</v>
      </c>
      <c r="E928" s="78">
        <v>22</v>
      </c>
      <c r="F928" s="78" t="s">
        <v>808</v>
      </c>
      <c r="G928" s="78" t="s">
        <v>118</v>
      </c>
      <c r="H928" s="112" t="s">
        <v>324</v>
      </c>
      <c r="I928" s="112">
        <v>2</v>
      </c>
      <c r="J928" s="113">
        <v>44608.463831018518</v>
      </c>
      <c r="K928" s="113">
        <v>44608.464687500003</v>
      </c>
      <c r="M928" s="113">
        <v>44608.465567129628</v>
      </c>
      <c r="N928" s="113">
        <v>44608.465578703705</v>
      </c>
      <c r="O928" s="78" t="s">
        <v>1185</v>
      </c>
      <c r="P928" s="78" t="str">
        <f t="shared" si="238"/>
        <v>CIC</v>
      </c>
      <c r="S928" s="78" t="str">
        <f t="shared" si="239"/>
        <v/>
      </c>
      <c r="T928" s="113">
        <v>44608.469560185185</v>
      </c>
      <c r="U928" s="78" t="s">
        <v>1185</v>
      </c>
      <c r="V928" s="78" t="str">
        <f t="shared" si="240"/>
        <v>CIC</v>
      </c>
      <c r="W928" s="113">
        <v>44608.490474537037</v>
      </c>
      <c r="X928" s="113">
        <f t="shared" si="241"/>
        <v>8.7962962425081059E-4</v>
      </c>
      <c r="Y928" s="113">
        <f t="shared" si="242"/>
        <v>3.9930555576574989E-3</v>
      </c>
      <c r="Z928" s="113">
        <f t="shared" si="243"/>
        <v>2.0914351851388346E-2</v>
      </c>
      <c r="AB928" s="2">
        <f t="shared" si="244"/>
        <v>345</v>
      </c>
      <c r="AC928" s="2">
        <f t="shared" si="244"/>
        <v>1807</v>
      </c>
      <c r="AE928" s="2" t="str">
        <f t="shared" si="245"/>
        <v/>
      </c>
      <c r="AF928" s="2" t="str">
        <f t="shared" si="246"/>
        <v/>
      </c>
      <c r="AG928" s="2">
        <f t="shared" si="247"/>
        <v>345</v>
      </c>
      <c r="AH928" s="2" t="str">
        <f t="shared" si="248"/>
        <v/>
      </c>
      <c r="AI928" s="2" t="str">
        <f t="shared" si="249"/>
        <v/>
      </c>
      <c r="AK928" s="2" t="str">
        <f t="shared" si="250"/>
        <v/>
      </c>
      <c r="AL928" s="2" t="str">
        <f t="shared" si="251"/>
        <v/>
      </c>
      <c r="AM928" s="2">
        <f t="shared" si="252"/>
        <v>1807</v>
      </c>
      <c r="AN928" s="2" t="str">
        <f t="shared" si="253"/>
        <v/>
      </c>
      <c r="AO928" s="2" t="str">
        <f t="shared" si="254"/>
        <v/>
      </c>
    </row>
    <row r="929" spans="1:41" x14ac:dyDescent="0.3">
      <c r="A929" s="111">
        <v>44608.475312499999</v>
      </c>
      <c r="B929" s="78" t="s">
        <v>2165</v>
      </c>
      <c r="C929" s="78" t="s">
        <v>2003</v>
      </c>
      <c r="D929" s="78" t="s">
        <v>1234</v>
      </c>
      <c r="F929" s="78" t="s">
        <v>809</v>
      </c>
      <c r="G929" s="78" t="s">
        <v>110</v>
      </c>
      <c r="H929" s="112" t="s">
        <v>420</v>
      </c>
      <c r="I929" s="112">
        <v>3</v>
      </c>
      <c r="J929" s="113">
        <v>44608.475057870368</v>
      </c>
      <c r="K929" s="113">
        <v>44608.475312499999</v>
      </c>
      <c r="M929" s="113">
        <v>44608.475335648145</v>
      </c>
      <c r="P929" s="78" t="str">
        <f t="shared" si="238"/>
        <v/>
      </c>
      <c r="S929" s="78" t="str">
        <f t="shared" si="239"/>
        <v/>
      </c>
      <c r="T929" s="113">
        <v>44608.475358796299</v>
      </c>
      <c r="U929" s="78" t="s">
        <v>1187</v>
      </c>
      <c r="V929" s="78" t="str">
        <f t="shared" si="240"/>
        <v>CIC</v>
      </c>
      <c r="W929" s="113">
        <v>44608.494351851848</v>
      </c>
      <c r="X929" s="113" t="str">
        <f t="shared" si="241"/>
        <v/>
      </c>
      <c r="Y929" s="113" t="str">
        <f t="shared" si="242"/>
        <v/>
      </c>
      <c r="Z929" s="113">
        <f t="shared" si="243"/>
        <v>1.8993055549799465E-2</v>
      </c>
      <c r="AB929" s="2" t="str">
        <f t="shared" si="244"/>
        <v/>
      </c>
      <c r="AC929" s="2">
        <f t="shared" si="244"/>
        <v>1641</v>
      </c>
      <c r="AE929" s="2" t="str">
        <f t="shared" si="245"/>
        <v/>
      </c>
      <c r="AF929" s="2" t="str">
        <f t="shared" si="246"/>
        <v/>
      </c>
      <c r="AG929" s="2" t="str">
        <f t="shared" si="247"/>
        <v/>
      </c>
      <c r="AH929" s="2" t="str">
        <f t="shared" si="248"/>
        <v/>
      </c>
      <c r="AI929" s="2" t="str">
        <f t="shared" si="249"/>
        <v/>
      </c>
      <c r="AK929" s="2" t="str">
        <f t="shared" si="250"/>
        <v/>
      </c>
      <c r="AL929" s="2" t="str">
        <f t="shared" si="251"/>
        <v/>
      </c>
      <c r="AM929" s="2" t="str">
        <f t="shared" si="252"/>
        <v/>
      </c>
      <c r="AN929" s="2">
        <f t="shared" si="253"/>
        <v>1641</v>
      </c>
      <c r="AO929" s="2" t="str">
        <f t="shared" si="254"/>
        <v/>
      </c>
    </row>
    <row r="930" spans="1:41" x14ac:dyDescent="0.3">
      <c r="A930" s="111">
        <v>44608.52789351852</v>
      </c>
      <c r="B930" s="78" t="s">
        <v>2166</v>
      </c>
      <c r="C930" s="78" t="s">
        <v>850</v>
      </c>
      <c r="D930" s="78" t="s">
        <v>1199</v>
      </c>
      <c r="E930" s="78">
        <v>192</v>
      </c>
      <c r="F930" s="78" t="s">
        <v>809</v>
      </c>
      <c r="G930" s="78" t="s">
        <v>102</v>
      </c>
      <c r="H930" s="112" t="s">
        <v>206</v>
      </c>
      <c r="I930" s="112">
        <v>3</v>
      </c>
      <c r="J930" s="113">
        <v>44608.527499999997</v>
      </c>
      <c r="K930" s="113">
        <v>44608.52789351852</v>
      </c>
      <c r="M930" s="113">
        <v>44608.52957175926</v>
      </c>
      <c r="N930" s="113">
        <v>44608.530914351853</v>
      </c>
      <c r="O930" s="78" t="s">
        <v>1187</v>
      </c>
      <c r="P930" s="78" t="str">
        <f t="shared" si="238"/>
        <v>CIC</v>
      </c>
      <c r="S930" s="78" t="str">
        <f t="shared" si="239"/>
        <v/>
      </c>
      <c r="V930" s="78" t="str">
        <f t="shared" si="240"/>
        <v/>
      </c>
      <c r="W930" s="113">
        <v>44608.607743055552</v>
      </c>
      <c r="X930" s="113">
        <f t="shared" si="241"/>
        <v>1.6782407401478849E-3</v>
      </c>
      <c r="Y930" s="113" t="str">
        <f t="shared" si="242"/>
        <v/>
      </c>
      <c r="Z930" s="113" t="str">
        <f t="shared" si="243"/>
        <v/>
      </c>
      <c r="AB930" s="2" t="str">
        <f t="shared" si="244"/>
        <v/>
      </c>
      <c r="AC930" s="2" t="str">
        <f t="shared" si="244"/>
        <v/>
      </c>
      <c r="AE930" s="2" t="str">
        <f t="shared" si="245"/>
        <v/>
      </c>
      <c r="AF930" s="2" t="str">
        <f t="shared" si="246"/>
        <v/>
      </c>
      <c r="AG930" s="2" t="str">
        <f t="shared" si="247"/>
        <v/>
      </c>
      <c r="AH930" s="2" t="str">
        <f t="shared" si="248"/>
        <v/>
      </c>
      <c r="AI930" s="2" t="str">
        <f t="shared" si="249"/>
        <v/>
      </c>
      <c r="AK930" s="2" t="str">
        <f t="shared" si="250"/>
        <v/>
      </c>
      <c r="AL930" s="2" t="str">
        <f t="shared" si="251"/>
        <v/>
      </c>
      <c r="AM930" s="2" t="str">
        <f t="shared" si="252"/>
        <v/>
      </c>
      <c r="AN930" s="2" t="str">
        <f t="shared" si="253"/>
        <v/>
      </c>
      <c r="AO930" s="2" t="str">
        <f t="shared" si="254"/>
        <v/>
      </c>
    </row>
    <row r="931" spans="1:41" x14ac:dyDescent="0.3">
      <c r="A931" s="111">
        <v>44608.579571759263</v>
      </c>
      <c r="B931" s="78" t="s">
        <v>2167</v>
      </c>
      <c r="C931" s="78" t="s">
        <v>886</v>
      </c>
      <c r="D931" s="78" t="s">
        <v>1955</v>
      </c>
      <c r="E931" s="78">
        <v>12</v>
      </c>
      <c r="F931" s="78" t="s">
        <v>808</v>
      </c>
      <c r="G931" s="78" t="s">
        <v>86</v>
      </c>
      <c r="H931" s="112" t="s">
        <v>302</v>
      </c>
      <c r="I931" s="112">
        <v>4</v>
      </c>
      <c r="J931" s="113">
        <v>44608.579571759263</v>
      </c>
      <c r="K931" s="113">
        <v>44608.579571759263</v>
      </c>
      <c r="M931" s="113">
        <v>44608.57980324074</v>
      </c>
      <c r="N931" s="113">
        <v>44608.580983796295</v>
      </c>
      <c r="O931" s="78" t="s">
        <v>1187</v>
      </c>
      <c r="P931" s="78" t="str">
        <f t="shared" si="238"/>
        <v>CIC</v>
      </c>
      <c r="Q931" s="113">
        <v>44608.582696759258</v>
      </c>
      <c r="R931" s="78" t="s">
        <v>1267</v>
      </c>
      <c r="S931" s="78" t="str">
        <f t="shared" si="239"/>
        <v>PLOEG</v>
      </c>
      <c r="T931" s="113">
        <v>44608.592222222222</v>
      </c>
      <c r="U931" s="78" t="s">
        <v>1267</v>
      </c>
      <c r="V931" s="78" t="str">
        <f t="shared" si="240"/>
        <v>PLOEG</v>
      </c>
      <c r="W931" s="113">
        <v>44608.629374999997</v>
      </c>
      <c r="X931" s="113">
        <f t="shared" si="241"/>
        <v>2.3148147738538682E-4</v>
      </c>
      <c r="Y931" s="113">
        <f t="shared" si="242"/>
        <v>1.2418981481459923E-2</v>
      </c>
      <c r="Z931" s="113">
        <f t="shared" si="243"/>
        <v>3.7152777775190771E-2</v>
      </c>
      <c r="AB931" s="2">
        <f t="shared" si="244"/>
        <v>1073</v>
      </c>
      <c r="AC931" s="2">
        <f t="shared" si="244"/>
        <v>3210</v>
      </c>
      <c r="AE931" s="2" t="str">
        <f t="shared" si="245"/>
        <v/>
      </c>
      <c r="AF931" s="2" t="str">
        <f t="shared" si="246"/>
        <v/>
      </c>
      <c r="AG931" s="2" t="str">
        <f t="shared" si="247"/>
        <v/>
      </c>
      <c r="AH931" s="2" t="str">
        <f t="shared" si="248"/>
        <v/>
      </c>
      <c r="AI931" s="2">
        <f t="shared" si="249"/>
        <v>1073</v>
      </c>
      <c r="AK931" s="2" t="str">
        <f t="shared" si="250"/>
        <v/>
      </c>
      <c r="AL931" s="2" t="str">
        <f t="shared" si="251"/>
        <v/>
      </c>
      <c r="AM931" s="2" t="str">
        <f t="shared" si="252"/>
        <v/>
      </c>
      <c r="AN931" s="2" t="str">
        <f t="shared" si="253"/>
        <v/>
      </c>
      <c r="AO931" s="2">
        <f t="shared" si="254"/>
        <v>3210</v>
      </c>
    </row>
    <row r="932" spans="1:41" x14ac:dyDescent="0.3">
      <c r="A932" s="111">
        <v>44608.593912037039</v>
      </c>
      <c r="B932" s="78" t="s">
        <v>2168</v>
      </c>
      <c r="C932" s="78" t="s">
        <v>850</v>
      </c>
      <c r="D932" s="78" t="s">
        <v>2169</v>
      </c>
      <c r="F932" s="78" t="s">
        <v>807</v>
      </c>
      <c r="G932" s="78" t="s">
        <v>92</v>
      </c>
      <c r="H932" s="112" t="s">
        <v>220</v>
      </c>
      <c r="I932" s="112">
        <v>2</v>
      </c>
      <c r="J932" s="113">
        <v>44608.593912037039</v>
      </c>
      <c r="K932" s="113">
        <v>44608.593912037039</v>
      </c>
      <c r="L932" s="113">
        <v>44608.607928240737</v>
      </c>
      <c r="M932" s="113">
        <v>44608.615104166667</v>
      </c>
      <c r="P932" s="78" t="str">
        <f t="shared" si="238"/>
        <v/>
      </c>
      <c r="S932" s="78" t="str">
        <f t="shared" si="239"/>
        <v/>
      </c>
      <c r="V932" s="78" t="str">
        <f t="shared" si="240"/>
        <v/>
      </c>
      <c r="W932" s="113">
        <v>44608.615185185183</v>
      </c>
      <c r="X932" s="113">
        <f t="shared" si="241"/>
        <v>1.4016203698702157E-2</v>
      </c>
      <c r="Y932" s="113" t="str">
        <f t="shared" si="242"/>
        <v/>
      </c>
      <c r="Z932" s="113" t="str">
        <f t="shared" si="243"/>
        <v/>
      </c>
      <c r="AB932" s="2" t="str">
        <f t="shared" si="244"/>
        <v/>
      </c>
      <c r="AC932" s="2" t="str">
        <f t="shared" si="244"/>
        <v/>
      </c>
      <c r="AE932" s="2" t="str">
        <f t="shared" si="245"/>
        <v/>
      </c>
      <c r="AF932" s="2" t="str">
        <f t="shared" si="246"/>
        <v/>
      </c>
      <c r="AG932" s="2" t="str">
        <f t="shared" si="247"/>
        <v/>
      </c>
      <c r="AH932" s="2" t="str">
        <f t="shared" si="248"/>
        <v/>
      </c>
      <c r="AI932" s="2" t="str">
        <f t="shared" si="249"/>
        <v/>
      </c>
      <c r="AK932" s="2" t="str">
        <f t="shared" si="250"/>
        <v/>
      </c>
      <c r="AL932" s="2" t="str">
        <f t="shared" si="251"/>
        <v/>
      </c>
      <c r="AM932" s="2" t="str">
        <f t="shared" si="252"/>
        <v/>
      </c>
      <c r="AN932" s="2" t="str">
        <f t="shared" si="253"/>
        <v/>
      </c>
      <c r="AO932" s="2" t="str">
        <f t="shared" si="254"/>
        <v/>
      </c>
    </row>
    <row r="933" spans="1:41" x14ac:dyDescent="0.3">
      <c r="A933" s="111">
        <v>44608.600231481483</v>
      </c>
      <c r="B933" s="78" t="s">
        <v>2170</v>
      </c>
      <c r="C933" s="78" t="s">
        <v>850</v>
      </c>
      <c r="D933" s="78" t="s">
        <v>2171</v>
      </c>
      <c r="F933" s="78" t="s">
        <v>807</v>
      </c>
      <c r="G933" s="78" t="s">
        <v>94</v>
      </c>
      <c r="H933" s="112" t="s">
        <v>320</v>
      </c>
      <c r="I933" s="112">
        <v>3</v>
      </c>
      <c r="J933" s="113">
        <v>44608.600231481483</v>
      </c>
      <c r="K933" s="113">
        <v>44608.600231481483</v>
      </c>
      <c r="M933" s="113">
        <v>44608.607800925929</v>
      </c>
      <c r="N933" s="113">
        <v>44608.607835648145</v>
      </c>
      <c r="O933" s="78" t="s">
        <v>1187</v>
      </c>
      <c r="P933" s="78" t="str">
        <f t="shared" si="238"/>
        <v>CIC</v>
      </c>
      <c r="S933" s="78" t="str">
        <f t="shared" si="239"/>
        <v/>
      </c>
      <c r="V933" s="78" t="str">
        <f t="shared" si="240"/>
        <v/>
      </c>
      <c r="W933" s="113">
        <v>44608.615104166667</v>
      </c>
      <c r="X933" s="113">
        <f t="shared" si="241"/>
        <v>7.5694444458349608E-3</v>
      </c>
      <c r="Y933" s="113" t="str">
        <f t="shared" si="242"/>
        <v/>
      </c>
      <c r="Z933" s="113" t="str">
        <f t="shared" si="243"/>
        <v/>
      </c>
      <c r="AB933" s="2" t="str">
        <f t="shared" si="244"/>
        <v/>
      </c>
      <c r="AC933" s="2" t="str">
        <f t="shared" si="244"/>
        <v/>
      </c>
      <c r="AE933" s="2" t="str">
        <f t="shared" si="245"/>
        <v/>
      </c>
      <c r="AF933" s="2" t="str">
        <f t="shared" si="246"/>
        <v/>
      </c>
      <c r="AG933" s="2" t="str">
        <f t="shared" si="247"/>
        <v/>
      </c>
      <c r="AH933" s="2" t="str">
        <f t="shared" si="248"/>
        <v/>
      </c>
      <c r="AI933" s="2" t="str">
        <f t="shared" si="249"/>
        <v/>
      </c>
      <c r="AK933" s="2" t="str">
        <f t="shared" si="250"/>
        <v/>
      </c>
      <c r="AL933" s="2" t="str">
        <f t="shared" si="251"/>
        <v/>
      </c>
      <c r="AM933" s="2" t="str">
        <f t="shared" si="252"/>
        <v/>
      </c>
      <c r="AN933" s="2" t="str">
        <f t="shared" si="253"/>
        <v/>
      </c>
      <c r="AO933" s="2" t="str">
        <f t="shared" si="254"/>
        <v/>
      </c>
    </row>
    <row r="934" spans="1:41" x14ac:dyDescent="0.3">
      <c r="A934" s="111">
        <v>44608.600231481483</v>
      </c>
      <c r="B934" s="78" t="s">
        <v>2170</v>
      </c>
      <c r="C934" s="78" t="s">
        <v>951</v>
      </c>
      <c r="D934" s="78" t="s">
        <v>2171</v>
      </c>
      <c r="F934" s="78" t="s">
        <v>807</v>
      </c>
      <c r="G934" s="78" t="s">
        <v>94</v>
      </c>
      <c r="H934" s="112" t="s">
        <v>320</v>
      </c>
      <c r="I934" s="112">
        <v>3</v>
      </c>
      <c r="J934" s="113">
        <v>44608.600231481483</v>
      </c>
      <c r="K934" s="113">
        <v>44608.600231481483</v>
      </c>
      <c r="M934" s="113">
        <v>44608.615011574075</v>
      </c>
      <c r="N934" s="113">
        <v>44608.615416666667</v>
      </c>
      <c r="O934" s="78" t="s">
        <v>1185</v>
      </c>
      <c r="P934" s="78" t="str">
        <f t="shared" si="238"/>
        <v>CIC</v>
      </c>
      <c r="S934" s="78" t="str">
        <f t="shared" si="239"/>
        <v/>
      </c>
      <c r="V934" s="78" t="str">
        <f t="shared" si="240"/>
        <v/>
      </c>
      <c r="W934" s="113">
        <v>44608.639108796298</v>
      </c>
      <c r="X934" s="113">
        <f t="shared" si="241"/>
        <v>1.4780092591536231E-2</v>
      </c>
      <c r="Y934" s="113" t="str">
        <f t="shared" si="242"/>
        <v/>
      </c>
      <c r="Z934" s="113" t="str">
        <f t="shared" si="243"/>
        <v/>
      </c>
      <c r="AB934" s="2" t="str">
        <f t="shared" si="244"/>
        <v/>
      </c>
      <c r="AC934" s="2" t="str">
        <f t="shared" si="244"/>
        <v/>
      </c>
      <c r="AE934" s="2" t="str">
        <f t="shared" si="245"/>
        <v/>
      </c>
      <c r="AF934" s="2" t="str">
        <f t="shared" si="246"/>
        <v/>
      </c>
      <c r="AG934" s="2" t="str">
        <f t="shared" si="247"/>
        <v/>
      </c>
      <c r="AH934" s="2" t="str">
        <f t="shared" si="248"/>
        <v/>
      </c>
      <c r="AI934" s="2" t="str">
        <f t="shared" si="249"/>
        <v/>
      </c>
      <c r="AK934" s="2" t="str">
        <f t="shared" si="250"/>
        <v/>
      </c>
      <c r="AL934" s="2" t="str">
        <f t="shared" si="251"/>
        <v/>
      </c>
      <c r="AM934" s="2" t="str">
        <f t="shared" si="252"/>
        <v/>
      </c>
      <c r="AN934" s="2" t="str">
        <f t="shared" si="253"/>
        <v/>
      </c>
      <c r="AO934" s="2" t="str">
        <f t="shared" si="254"/>
        <v/>
      </c>
    </row>
    <row r="935" spans="1:41" x14ac:dyDescent="0.3">
      <c r="A935" s="111">
        <v>44608.61278935185</v>
      </c>
      <c r="B935" s="78" t="s">
        <v>2172</v>
      </c>
      <c r="C935" s="78" t="s">
        <v>850</v>
      </c>
      <c r="D935" s="78" t="s">
        <v>2173</v>
      </c>
      <c r="E935" s="78">
        <v>9</v>
      </c>
      <c r="F935" s="78" t="s">
        <v>808</v>
      </c>
      <c r="G935" s="78" t="s">
        <v>102</v>
      </c>
      <c r="H935" s="112" t="s">
        <v>206</v>
      </c>
      <c r="I935" s="112">
        <v>3</v>
      </c>
      <c r="J935" s="113">
        <v>44608.608553240738</v>
      </c>
      <c r="K935" s="113">
        <v>44608.61278935185</v>
      </c>
      <c r="M935" s="113">
        <v>44608.615358796298</v>
      </c>
      <c r="N935" s="113">
        <v>44608.615381944444</v>
      </c>
      <c r="O935" s="78" t="s">
        <v>1185</v>
      </c>
      <c r="P935" s="78" t="str">
        <f t="shared" si="238"/>
        <v>CIC</v>
      </c>
      <c r="S935" s="78" t="str">
        <f t="shared" si="239"/>
        <v/>
      </c>
      <c r="V935" s="78" t="str">
        <f t="shared" si="240"/>
        <v/>
      </c>
      <c r="W935" s="113">
        <v>44608.635879629626</v>
      </c>
      <c r="X935" s="113">
        <f t="shared" si="241"/>
        <v>2.5694444484543055E-3</v>
      </c>
      <c r="Y935" s="113" t="str">
        <f t="shared" si="242"/>
        <v/>
      </c>
      <c r="Z935" s="113" t="str">
        <f t="shared" si="243"/>
        <v/>
      </c>
      <c r="AB935" s="2" t="str">
        <f t="shared" si="244"/>
        <v/>
      </c>
      <c r="AC935" s="2" t="str">
        <f t="shared" si="244"/>
        <v/>
      </c>
      <c r="AE935" s="2" t="str">
        <f t="shared" si="245"/>
        <v/>
      </c>
      <c r="AF935" s="2" t="str">
        <f t="shared" si="246"/>
        <v/>
      </c>
      <c r="AG935" s="2" t="str">
        <f t="shared" si="247"/>
        <v/>
      </c>
      <c r="AH935" s="2" t="str">
        <f t="shared" si="248"/>
        <v/>
      </c>
      <c r="AI935" s="2" t="str">
        <f t="shared" si="249"/>
        <v/>
      </c>
      <c r="AK935" s="2" t="str">
        <f t="shared" si="250"/>
        <v/>
      </c>
      <c r="AL935" s="2" t="str">
        <f t="shared" si="251"/>
        <v/>
      </c>
      <c r="AM935" s="2" t="str">
        <f t="shared" si="252"/>
        <v/>
      </c>
      <c r="AN935" s="2" t="str">
        <f t="shared" si="253"/>
        <v/>
      </c>
      <c r="AO935" s="2" t="str">
        <f t="shared" si="254"/>
        <v/>
      </c>
    </row>
    <row r="936" spans="1:41" x14ac:dyDescent="0.3">
      <c r="A936" s="111">
        <v>44608.639201388891</v>
      </c>
      <c r="B936" s="78" t="s">
        <v>999</v>
      </c>
      <c r="C936" s="78" t="s">
        <v>886</v>
      </c>
      <c r="D936" s="78" t="s">
        <v>1266</v>
      </c>
      <c r="E936" s="78">
        <v>15</v>
      </c>
      <c r="F936" s="78" t="s">
        <v>807</v>
      </c>
      <c r="G936" s="78" t="s">
        <v>132</v>
      </c>
      <c r="H936" s="112" t="s">
        <v>695</v>
      </c>
      <c r="I936" s="112">
        <v>4</v>
      </c>
      <c r="J936" s="113">
        <v>44608.639201388891</v>
      </c>
      <c r="K936" s="113">
        <v>44608.639201388891</v>
      </c>
      <c r="M936" s="113">
        <v>44608.64230324074</v>
      </c>
      <c r="N936" s="113">
        <v>44608.642361111109</v>
      </c>
      <c r="O936" s="78" t="s">
        <v>1185</v>
      </c>
      <c r="P936" s="78" t="str">
        <f t="shared" si="238"/>
        <v>CIC</v>
      </c>
      <c r="Q936" s="113">
        <v>44608.644143518519</v>
      </c>
      <c r="R936" s="78" t="s">
        <v>1267</v>
      </c>
      <c r="S936" s="78" t="str">
        <f t="shared" si="239"/>
        <v>PLOEG</v>
      </c>
      <c r="T936" s="113">
        <v>44608.65315972222</v>
      </c>
      <c r="U936" s="78" t="s">
        <v>1267</v>
      </c>
      <c r="V936" s="78" t="str">
        <f t="shared" si="240"/>
        <v>PLOEG</v>
      </c>
      <c r="W936" s="113">
        <v>44608.688703703701</v>
      </c>
      <c r="X936" s="113">
        <f t="shared" si="241"/>
        <v>3.1018518493510783E-3</v>
      </c>
      <c r="Y936" s="113">
        <f t="shared" si="242"/>
        <v>1.0856481480004732E-2</v>
      </c>
      <c r="Z936" s="113">
        <f t="shared" si="243"/>
        <v>3.5543981481168885E-2</v>
      </c>
      <c r="AB936" s="2">
        <f t="shared" si="244"/>
        <v>938</v>
      </c>
      <c r="AC936" s="2">
        <f t="shared" si="244"/>
        <v>3071</v>
      </c>
      <c r="AE936" s="2" t="str">
        <f t="shared" si="245"/>
        <v/>
      </c>
      <c r="AF936" s="2" t="str">
        <f t="shared" si="246"/>
        <v/>
      </c>
      <c r="AG936" s="2" t="str">
        <f t="shared" si="247"/>
        <v/>
      </c>
      <c r="AH936" s="2" t="str">
        <f t="shared" si="248"/>
        <v/>
      </c>
      <c r="AI936" s="2">
        <f t="shared" si="249"/>
        <v>938</v>
      </c>
      <c r="AK936" s="2" t="str">
        <f t="shared" si="250"/>
        <v/>
      </c>
      <c r="AL936" s="2" t="str">
        <f t="shared" si="251"/>
        <v/>
      </c>
      <c r="AM936" s="2" t="str">
        <f t="shared" si="252"/>
        <v/>
      </c>
      <c r="AN936" s="2" t="str">
        <f t="shared" si="253"/>
        <v/>
      </c>
      <c r="AO936" s="2">
        <f t="shared" si="254"/>
        <v>3071</v>
      </c>
    </row>
    <row r="937" spans="1:41" x14ac:dyDescent="0.3">
      <c r="A937" s="111">
        <v>44608.640034722222</v>
      </c>
      <c r="B937" s="78" t="s">
        <v>2174</v>
      </c>
      <c r="C937" s="78" t="s">
        <v>850</v>
      </c>
      <c r="D937" s="78" t="s">
        <v>1362</v>
      </c>
      <c r="E937" s="78">
        <v>15</v>
      </c>
      <c r="F937" s="78" t="s">
        <v>807</v>
      </c>
      <c r="G937" s="78" t="s">
        <v>106</v>
      </c>
      <c r="H937" s="112" t="s">
        <v>212</v>
      </c>
      <c r="I937" s="112">
        <v>4</v>
      </c>
      <c r="J937" s="113">
        <v>44608.639641203707</v>
      </c>
      <c r="K937" s="113">
        <v>44608.640034722222</v>
      </c>
      <c r="L937" s="113">
        <v>44608.643518518518</v>
      </c>
      <c r="M937" s="113">
        <v>44608.661400462966</v>
      </c>
      <c r="N937" s="113">
        <v>44608.661423611113</v>
      </c>
      <c r="O937" s="78" t="s">
        <v>1187</v>
      </c>
      <c r="P937" s="78" t="str">
        <f t="shared" si="238"/>
        <v>CIC</v>
      </c>
      <c r="S937" s="78" t="str">
        <f t="shared" si="239"/>
        <v/>
      </c>
      <c r="V937" s="78" t="str">
        <f t="shared" si="240"/>
        <v/>
      </c>
      <c r="W937" s="113">
        <v>44608.684849537036</v>
      </c>
      <c r="X937" s="113">
        <f t="shared" si="241"/>
        <v>3.4837962957681157E-3</v>
      </c>
      <c r="Y937" s="113" t="str">
        <f t="shared" si="242"/>
        <v/>
      </c>
      <c r="Z937" s="113" t="str">
        <f t="shared" si="243"/>
        <v/>
      </c>
      <c r="AB937" s="2" t="str">
        <f t="shared" si="244"/>
        <v/>
      </c>
      <c r="AC937" s="2" t="str">
        <f t="shared" si="244"/>
        <v/>
      </c>
      <c r="AE937" s="2" t="str">
        <f t="shared" si="245"/>
        <v/>
      </c>
      <c r="AF937" s="2" t="str">
        <f t="shared" si="246"/>
        <v/>
      </c>
      <c r="AG937" s="2" t="str">
        <f t="shared" si="247"/>
        <v/>
      </c>
      <c r="AH937" s="2" t="str">
        <f t="shared" si="248"/>
        <v/>
      </c>
      <c r="AI937" s="2" t="str">
        <f t="shared" si="249"/>
        <v/>
      </c>
      <c r="AK937" s="2" t="str">
        <f t="shared" si="250"/>
        <v/>
      </c>
      <c r="AL937" s="2" t="str">
        <f t="shared" si="251"/>
        <v/>
      </c>
      <c r="AM937" s="2" t="str">
        <f t="shared" si="252"/>
        <v/>
      </c>
      <c r="AN937" s="2" t="str">
        <f t="shared" si="253"/>
        <v/>
      </c>
      <c r="AO937" s="2" t="str">
        <f t="shared" si="254"/>
        <v/>
      </c>
    </row>
    <row r="938" spans="1:41" x14ac:dyDescent="0.3">
      <c r="A938" s="111">
        <v>44608.641608796293</v>
      </c>
      <c r="B938" s="78" t="s">
        <v>2175</v>
      </c>
      <c r="C938" s="78" t="s">
        <v>850</v>
      </c>
      <c r="D938" s="78" t="s">
        <v>1809</v>
      </c>
      <c r="F938" s="78" t="s">
        <v>807</v>
      </c>
      <c r="G938" s="78" t="s">
        <v>90</v>
      </c>
      <c r="H938" s="112" t="s">
        <v>236</v>
      </c>
      <c r="I938" s="112">
        <v>2</v>
      </c>
      <c r="J938" s="113">
        <v>44608.641064814816</v>
      </c>
      <c r="K938" s="113">
        <v>44608.641608796293</v>
      </c>
      <c r="M938" s="113">
        <v>44608.642361111109</v>
      </c>
      <c r="N938" s="113">
        <v>44608.643425925926</v>
      </c>
      <c r="O938" s="78" t="s">
        <v>1187</v>
      </c>
      <c r="P938" s="78" t="str">
        <f t="shared" si="238"/>
        <v>CIC</v>
      </c>
      <c r="S938" s="78" t="str">
        <f t="shared" si="239"/>
        <v/>
      </c>
      <c r="V938" s="78" t="str">
        <f t="shared" si="240"/>
        <v/>
      </c>
      <c r="W938" s="113">
        <v>44608.66138888889</v>
      </c>
      <c r="X938" s="113">
        <f t="shared" si="241"/>
        <v>7.5231481605442241E-4</v>
      </c>
      <c r="Y938" s="113" t="str">
        <f t="shared" si="242"/>
        <v/>
      </c>
      <c r="Z938" s="113" t="str">
        <f t="shared" si="243"/>
        <v/>
      </c>
      <c r="AB938" s="2" t="str">
        <f t="shared" si="244"/>
        <v/>
      </c>
      <c r="AC938" s="2" t="str">
        <f t="shared" si="244"/>
        <v/>
      </c>
      <c r="AE938" s="2" t="str">
        <f t="shared" si="245"/>
        <v/>
      </c>
      <c r="AF938" s="2" t="str">
        <f t="shared" si="246"/>
        <v/>
      </c>
      <c r="AG938" s="2" t="str">
        <f t="shared" si="247"/>
        <v/>
      </c>
      <c r="AH938" s="2" t="str">
        <f t="shared" si="248"/>
        <v/>
      </c>
      <c r="AI938" s="2" t="str">
        <f t="shared" si="249"/>
        <v/>
      </c>
      <c r="AK938" s="2" t="str">
        <f t="shared" si="250"/>
        <v/>
      </c>
      <c r="AL938" s="2" t="str">
        <f t="shared" si="251"/>
        <v/>
      </c>
      <c r="AM938" s="2" t="str">
        <f t="shared" si="252"/>
        <v/>
      </c>
      <c r="AN938" s="2" t="str">
        <f t="shared" si="253"/>
        <v/>
      </c>
      <c r="AO938" s="2" t="str">
        <f t="shared" si="254"/>
        <v/>
      </c>
    </row>
    <row r="939" spans="1:41" x14ac:dyDescent="0.3">
      <c r="A939" s="111">
        <v>44608.687928240739</v>
      </c>
      <c r="B939" s="78" t="s">
        <v>1002</v>
      </c>
      <c r="C939" s="78" t="s">
        <v>850</v>
      </c>
      <c r="D939" s="78" t="s">
        <v>2176</v>
      </c>
      <c r="E939" s="78">
        <v>24</v>
      </c>
      <c r="F939" s="78" t="s">
        <v>809</v>
      </c>
      <c r="G939" s="78" t="s">
        <v>94</v>
      </c>
      <c r="H939" s="112" t="s">
        <v>280</v>
      </c>
      <c r="I939" s="112">
        <v>3</v>
      </c>
      <c r="J939" s="113">
        <v>44608.687395833331</v>
      </c>
      <c r="K939" s="113">
        <v>44608.687928240739</v>
      </c>
      <c r="M939" s="113">
        <v>44608.689421296294</v>
      </c>
      <c r="N939" s="113">
        <v>44608.690636574072</v>
      </c>
      <c r="O939" s="78" t="s">
        <v>1187</v>
      </c>
      <c r="P939" s="78" t="str">
        <f t="shared" si="238"/>
        <v>CIC</v>
      </c>
      <c r="S939" s="78" t="str">
        <f t="shared" si="239"/>
        <v/>
      </c>
      <c r="V939" s="78" t="str">
        <f t="shared" si="240"/>
        <v/>
      </c>
      <c r="W939" s="113">
        <v>44608.771979166668</v>
      </c>
      <c r="X939" s="113">
        <f t="shared" si="241"/>
        <v>1.4930555553291924E-3</v>
      </c>
      <c r="Y939" s="113" t="str">
        <f t="shared" si="242"/>
        <v/>
      </c>
      <c r="Z939" s="113" t="str">
        <f t="shared" si="243"/>
        <v/>
      </c>
      <c r="AB939" s="2" t="str">
        <f t="shared" si="244"/>
        <v/>
      </c>
      <c r="AC939" s="2" t="str">
        <f t="shared" si="244"/>
        <v/>
      </c>
      <c r="AE939" s="2" t="str">
        <f t="shared" si="245"/>
        <v/>
      </c>
      <c r="AF939" s="2" t="str">
        <f t="shared" si="246"/>
        <v/>
      </c>
      <c r="AG939" s="2" t="str">
        <f t="shared" si="247"/>
        <v/>
      </c>
      <c r="AH939" s="2" t="str">
        <f t="shared" si="248"/>
        <v/>
      </c>
      <c r="AI939" s="2" t="str">
        <f t="shared" si="249"/>
        <v/>
      </c>
      <c r="AK939" s="2" t="str">
        <f t="shared" si="250"/>
        <v/>
      </c>
      <c r="AL939" s="2" t="str">
        <f t="shared" si="251"/>
        <v/>
      </c>
      <c r="AM939" s="2" t="str">
        <f t="shared" si="252"/>
        <v/>
      </c>
      <c r="AN939" s="2" t="str">
        <f t="shared" si="253"/>
        <v/>
      </c>
      <c r="AO939" s="2" t="str">
        <f t="shared" si="254"/>
        <v/>
      </c>
    </row>
    <row r="940" spans="1:41" x14ac:dyDescent="0.3">
      <c r="A940" s="111">
        <v>44608.689953703702</v>
      </c>
      <c r="B940" s="78" t="s">
        <v>2177</v>
      </c>
      <c r="C940" s="78" t="s">
        <v>886</v>
      </c>
      <c r="D940" s="78" t="s">
        <v>1833</v>
      </c>
      <c r="F940" s="78" t="s">
        <v>808</v>
      </c>
      <c r="G940" s="78" t="s">
        <v>116</v>
      </c>
      <c r="H940" s="112" t="s">
        <v>228</v>
      </c>
      <c r="I940" s="112">
        <v>2</v>
      </c>
      <c r="J940" s="113">
        <v>44608.689293981479</v>
      </c>
      <c r="K940" s="113">
        <v>44608.689953703702</v>
      </c>
      <c r="M940" s="113">
        <v>44608.692407407405</v>
      </c>
      <c r="N940" s="113">
        <v>44608.693020833336</v>
      </c>
      <c r="O940" s="78" t="s">
        <v>1187</v>
      </c>
      <c r="P940" s="78" t="str">
        <f t="shared" si="238"/>
        <v>CIC</v>
      </c>
      <c r="S940" s="78" t="str">
        <f t="shared" si="239"/>
        <v/>
      </c>
      <c r="T940" s="113">
        <v>44608.699155092596</v>
      </c>
      <c r="U940" s="78" t="s">
        <v>1267</v>
      </c>
      <c r="V940" s="78" t="str">
        <f t="shared" si="240"/>
        <v>PLOEG</v>
      </c>
      <c r="W940" s="113">
        <v>44608.74559027778</v>
      </c>
      <c r="X940" s="113">
        <f t="shared" si="241"/>
        <v>2.4537037024856545E-3</v>
      </c>
      <c r="Y940" s="113">
        <f t="shared" si="242"/>
        <v>6.7476851909304969E-3</v>
      </c>
      <c r="Z940" s="113">
        <f t="shared" si="243"/>
        <v>4.6435185184236616E-2</v>
      </c>
      <c r="AB940" s="2">
        <f t="shared" si="244"/>
        <v>583</v>
      </c>
      <c r="AC940" s="2">
        <f t="shared" si="244"/>
        <v>4012</v>
      </c>
      <c r="AE940" s="2" t="str">
        <f t="shared" si="245"/>
        <v/>
      </c>
      <c r="AF940" s="2" t="str">
        <f t="shared" si="246"/>
        <v/>
      </c>
      <c r="AG940" s="2">
        <f t="shared" si="247"/>
        <v>583</v>
      </c>
      <c r="AH940" s="2" t="str">
        <f t="shared" si="248"/>
        <v/>
      </c>
      <c r="AI940" s="2" t="str">
        <f t="shared" si="249"/>
        <v/>
      </c>
      <c r="AK940" s="2" t="str">
        <f t="shared" si="250"/>
        <v/>
      </c>
      <c r="AL940" s="2" t="str">
        <f t="shared" si="251"/>
        <v/>
      </c>
      <c r="AM940" s="2">
        <f t="shared" si="252"/>
        <v>4012</v>
      </c>
      <c r="AN940" s="2" t="str">
        <f t="shared" si="253"/>
        <v/>
      </c>
      <c r="AO940" s="2" t="str">
        <f t="shared" si="254"/>
        <v/>
      </c>
    </row>
    <row r="941" spans="1:41" x14ac:dyDescent="0.3">
      <c r="A941" s="111">
        <v>44608.738020833334</v>
      </c>
      <c r="B941" s="78" t="s">
        <v>2178</v>
      </c>
      <c r="C941" s="78" t="s">
        <v>842</v>
      </c>
      <c r="D941" s="78" t="s">
        <v>1524</v>
      </c>
      <c r="E941" s="78">
        <v>54</v>
      </c>
      <c r="F941" s="78" t="s">
        <v>807</v>
      </c>
      <c r="G941" s="78" t="s">
        <v>98</v>
      </c>
      <c r="H941" s="112" t="s">
        <v>216</v>
      </c>
      <c r="I941" s="112">
        <v>4</v>
      </c>
      <c r="J941" s="113">
        <v>44608.738020833334</v>
      </c>
      <c r="K941" s="113">
        <v>44608.738020833334</v>
      </c>
      <c r="M941" s="113">
        <v>44608.739074074074</v>
      </c>
      <c r="N941" s="113">
        <v>44608.739085648151</v>
      </c>
      <c r="O941" s="78" t="s">
        <v>1185</v>
      </c>
      <c r="P941" s="78" t="str">
        <f t="shared" si="238"/>
        <v>CIC</v>
      </c>
      <c r="S941" s="78" t="str">
        <f t="shared" si="239"/>
        <v/>
      </c>
      <c r="V941" s="78" t="str">
        <f t="shared" si="240"/>
        <v/>
      </c>
      <c r="W941" s="113">
        <v>44608.812071759261</v>
      </c>
      <c r="X941" s="113">
        <f t="shared" si="241"/>
        <v>1.0532407395658083E-3</v>
      </c>
      <c r="Y941" s="113" t="str">
        <f t="shared" si="242"/>
        <v/>
      </c>
      <c r="Z941" s="113" t="str">
        <f t="shared" si="243"/>
        <v/>
      </c>
      <c r="AB941" s="2" t="str">
        <f t="shared" si="244"/>
        <v/>
      </c>
      <c r="AC941" s="2" t="str">
        <f t="shared" si="244"/>
        <v/>
      </c>
      <c r="AE941" s="2" t="str">
        <f t="shared" si="245"/>
        <v/>
      </c>
      <c r="AF941" s="2" t="str">
        <f t="shared" si="246"/>
        <v/>
      </c>
      <c r="AG941" s="2" t="str">
        <f t="shared" si="247"/>
        <v/>
      </c>
      <c r="AH941" s="2" t="str">
        <f t="shared" si="248"/>
        <v/>
      </c>
      <c r="AI941" s="2" t="str">
        <f t="shared" si="249"/>
        <v/>
      </c>
      <c r="AK941" s="2" t="str">
        <f t="shared" si="250"/>
        <v/>
      </c>
      <c r="AL941" s="2" t="str">
        <f t="shared" si="251"/>
        <v/>
      </c>
      <c r="AM941" s="2" t="str">
        <f t="shared" si="252"/>
        <v/>
      </c>
      <c r="AN941" s="2" t="str">
        <f t="shared" si="253"/>
        <v/>
      </c>
      <c r="AO941" s="2" t="str">
        <f t="shared" si="254"/>
        <v/>
      </c>
    </row>
    <row r="942" spans="1:41" x14ac:dyDescent="0.3">
      <c r="A942" s="111">
        <v>44608.775671296295</v>
      </c>
      <c r="B942" s="78" t="s">
        <v>2179</v>
      </c>
      <c r="C942" s="78" t="s">
        <v>835</v>
      </c>
      <c r="D942" s="78" t="s">
        <v>1226</v>
      </c>
      <c r="E942" s="78">
        <v>85</v>
      </c>
      <c r="F942" s="78" t="s">
        <v>807</v>
      </c>
      <c r="G942" s="78" t="s">
        <v>124</v>
      </c>
      <c r="H942" s="112" t="s">
        <v>392</v>
      </c>
      <c r="I942" s="112">
        <v>2</v>
      </c>
      <c r="J942" s="113">
        <v>44608.775335648148</v>
      </c>
      <c r="K942" s="113">
        <v>44608.775671296295</v>
      </c>
      <c r="M942" s="113">
        <v>44608.776400462964</v>
      </c>
      <c r="N942" s="113">
        <v>44608.776435185187</v>
      </c>
      <c r="O942" s="78" t="s">
        <v>1187</v>
      </c>
      <c r="P942" s="78" t="str">
        <f t="shared" si="238"/>
        <v>CIC</v>
      </c>
      <c r="S942" s="78" t="str">
        <f t="shared" si="239"/>
        <v/>
      </c>
      <c r="T942" s="113">
        <v>44608.783518518518</v>
      </c>
      <c r="U942" s="78" t="s">
        <v>1185</v>
      </c>
      <c r="V942" s="78" t="str">
        <f t="shared" si="240"/>
        <v>CIC</v>
      </c>
      <c r="W942" s="113">
        <v>44609.048460648148</v>
      </c>
      <c r="X942" s="113">
        <f t="shared" si="241"/>
        <v>7.2916666977107525E-4</v>
      </c>
      <c r="Y942" s="113">
        <f t="shared" si="242"/>
        <v>7.1180555532919243E-3</v>
      </c>
      <c r="Z942" s="113">
        <f t="shared" si="243"/>
        <v>0.26494212963007158</v>
      </c>
      <c r="AB942" s="2">
        <f t="shared" si="244"/>
        <v>615</v>
      </c>
      <c r="AC942" s="2">
        <f t="shared" si="244"/>
        <v>22891</v>
      </c>
      <c r="AE942" s="2" t="str">
        <f t="shared" si="245"/>
        <v/>
      </c>
      <c r="AF942" s="2" t="str">
        <f t="shared" si="246"/>
        <v/>
      </c>
      <c r="AG942" s="2">
        <f t="shared" si="247"/>
        <v>615</v>
      </c>
      <c r="AH942" s="2" t="str">
        <f t="shared" si="248"/>
        <v/>
      </c>
      <c r="AI942" s="2" t="str">
        <f t="shared" si="249"/>
        <v/>
      </c>
      <c r="AK942" s="2" t="str">
        <f t="shared" si="250"/>
        <v/>
      </c>
      <c r="AL942" s="2" t="str">
        <f t="shared" si="251"/>
        <v/>
      </c>
      <c r="AM942" s="2">
        <f t="shared" si="252"/>
        <v>22891</v>
      </c>
      <c r="AN942" s="2" t="str">
        <f t="shared" si="253"/>
        <v/>
      </c>
      <c r="AO942" s="2" t="str">
        <f t="shared" si="254"/>
        <v/>
      </c>
    </row>
    <row r="943" spans="1:41" x14ac:dyDescent="0.3">
      <c r="A943" s="111">
        <v>44608.775671296295</v>
      </c>
      <c r="B943" s="78" t="s">
        <v>2179</v>
      </c>
      <c r="C943" s="78" t="s">
        <v>853</v>
      </c>
      <c r="D943" s="78" t="s">
        <v>1226</v>
      </c>
      <c r="E943" s="78">
        <v>85</v>
      </c>
      <c r="F943" s="78" t="s">
        <v>807</v>
      </c>
      <c r="G943" s="78" t="s">
        <v>124</v>
      </c>
      <c r="H943" s="112" t="s">
        <v>392</v>
      </c>
      <c r="I943" s="112">
        <v>2</v>
      </c>
      <c r="J943" s="113">
        <v>44608.775335648148</v>
      </c>
      <c r="K943" s="113">
        <v>44608.775671296295</v>
      </c>
      <c r="M943" s="113">
        <v>44608.77648148148</v>
      </c>
      <c r="N943" s="113">
        <v>44608.776516203703</v>
      </c>
      <c r="O943" s="78" t="s">
        <v>1187</v>
      </c>
      <c r="P943" s="78" t="str">
        <f t="shared" si="238"/>
        <v>CIC</v>
      </c>
      <c r="S943" s="78" t="str">
        <f t="shared" si="239"/>
        <v/>
      </c>
      <c r="T943" s="113">
        <v>44608.783680555556</v>
      </c>
      <c r="U943" s="78" t="s">
        <v>1185</v>
      </c>
      <c r="V943" s="78" t="str">
        <f t="shared" si="240"/>
        <v>CIC</v>
      </c>
      <c r="W943" s="113">
        <v>44608.950590277775</v>
      </c>
      <c r="X943" s="113">
        <f t="shared" si="241"/>
        <v>8.1018518540076911E-4</v>
      </c>
      <c r="Y943" s="113">
        <f t="shared" si="242"/>
        <v>7.1990740761975758E-3</v>
      </c>
      <c r="Z943" s="113">
        <f t="shared" si="243"/>
        <v>0.16690972221840639</v>
      </c>
      <c r="AB943" s="2">
        <f t="shared" si="244"/>
        <v>622</v>
      </c>
      <c r="AC943" s="2">
        <f t="shared" si="244"/>
        <v>14421</v>
      </c>
      <c r="AE943" s="2" t="str">
        <f t="shared" si="245"/>
        <v/>
      </c>
      <c r="AF943" s="2" t="str">
        <f t="shared" si="246"/>
        <v/>
      </c>
      <c r="AG943" s="2">
        <f t="shared" si="247"/>
        <v>622</v>
      </c>
      <c r="AH943" s="2" t="str">
        <f t="shared" si="248"/>
        <v/>
      </c>
      <c r="AI943" s="2" t="str">
        <f t="shared" si="249"/>
        <v/>
      </c>
      <c r="AK943" s="2" t="str">
        <f t="shared" si="250"/>
        <v/>
      </c>
      <c r="AL943" s="2" t="str">
        <f t="shared" si="251"/>
        <v/>
      </c>
      <c r="AM943" s="2">
        <f t="shared" si="252"/>
        <v>14421</v>
      </c>
      <c r="AN943" s="2" t="str">
        <f t="shared" si="253"/>
        <v/>
      </c>
      <c r="AO943" s="2" t="str">
        <f t="shared" si="254"/>
        <v/>
      </c>
    </row>
    <row r="944" spans="1:41" x14ac:dyDescent="0.3">
      <c r="A944" s="111">
        <v>44608.802881944444</v>
      </c>
      <c r="B944" s="78" t="s">
        <v>2180</v>
      </c>
      <c r="C944" s="78" t="s">
        <v>846</v>
      </c>
      <c r="D944" s="78" t="s">
        <v>1228</v>
      </c>
      <c r="E944" s="78">
        <v>4</v>
      </c>
      <c r="F944" s="78" t="s">
        <v>809</v>
      </c>
      <c r="G944" s="78" t="s">
        <v>98</v>
      </c>
      <c r="H944" s="112" t="s">
        <v>216</v>
      </c>
      <c r="I944" s="112">
        <v>4</v>
      </c>
      <c r="J944" s="113">
        <v>44608.802129629628</v>
      </c>
      <c r="K944" s="113">
        <v>44608.802881944444</v>
      </c>
      <c r="M944" s="113">
        <v>44608.804189814815</v>
      </c>
      <c r="N944" s="113">
        <v>44608.804513888892</v>
      </c>
      <c r="O944" s="78" t="s">
        <v>1187</v>
      </c>
      <c r="P944" s="78" t="str">
        <f t="shared" si="238"/>
        <v>CIC</v>
      </c>
      <c r="S944" s="78" t="str">
        <f t="shared" si="239"/>
        <v/>
      </c>
      <c r="V944" s="78" t="str">
        <f t="shared" si="240"/>
        <v/>
      </c>
      <c r="W944" s="113">
        <v>44608.827407407407</v>
      </c>
      <c r="X944" s="113">
        <f t="shared" si="241"/>
        <v>1.3078703705104999E-3</v>
      </c>
      <c r="Y944" s="113" t="str">
        <f t="shared" si="242"/>
        <v/>
      </c>
      <c r="Z944" s="113" t="str">
        <f t="shared" si="243"/>
        <v/>
      </c>
      <c r="AB944" s="2" t="str">
        <f t="shared" si="244"/>
        <v/>
      </c>
      <c r="AC944" s="2" t="str">
        <f t="shared" si="244"/>
        <v/>
      </c>
      <c r="AE944" s="2" t="str">
        <f t="shared" si="245"/>
        <v/>
      </c>
      <c r="AF944" s="2" t="str">
        <f t="shared" si="246"/>
        <v/>
      </c>
      <c r="AG944" s="2" t="str">
        <f t="shared" si="247"/>
        <v/>
      </c>
      <c r="AH944" s="2" t="str">
        <f t="shared" si="248"/>
        <v/>
      </c>
      <c r="AI944" s="2" t="str">
        <f t="shared" si="249"/>
        <v/>
      </c>
      <c r="AK944" s="2" t="str">
        <f t="shared" si="250"/>
        <v/>
      </c>
      <c r="AL944" s="2" t="str">
        <f t="shared" si="251"/>
        <v/>
      </c>
      <c r="AM944" s="2" t="str">
        <f t="shared" si="252"/>
        <v/>
      </c>
      <c r="AN944" s="2" t="str">
        <f t="shared" si="253"/>
        <v/>
      </c>
      <c r="AO944" s="2" t="str">
        <f t="shared" si="254"/>
        <v/>
      </c>
    </row>
    <row r="945" spans="1:41" x14ac:dyDescent="0.3">
      <c r="A945" s="111">
        <v>44608.851388888892</v>
      </c>
      <c r="B945" s="78" t="s">
        <v>2181</v>
      </c>
      <c r="C945" s="78" t="s">
        <v>846</v>
      </c>
      <c r="D945" s="78" t="s">
        <v>1242</v>
      </c>
      <c r="F945" s="78" t="s">
        <v>807</v>
      </c>
      <c r="G945" s="78" t="s">
        <v>98</v>
      </c>
      <c r="H945" s="112" t="s">
        <v>216</v>
      </c>
      <c r="I945" s="112">
        <v>4</v>
      </c>
      <c r="J945" s="113">
        <v>44608.850555555553</v>
      </c>
      <c r="K945" s="113">
        <v>44608.851388888892</v>
      </c>
      <c r="M945" s="113">
        <v>44608.853043981479</v>
      </c>
      <c r="N945" s="113">
        <v>44608.853078703702</v>
      </c>
      <c r="O945" s="78" t="s">
        <v>1187</v>
      </c>
      <c r="P945" s="78" t="str">
        <f t="shared" si="238"/>
        <v>CIC</v>
      </c>
      <c r="S945" s="78" t="str">
        <f t="shared" si="239"/>
        <v/>
      </c>
      <c r="T945" s="113">
        <v>44608.879537037035</v>
      </c>
      <c r="U945" s="78" t="s">
        <v>1220</v>
      </c>
      <c r="V945" s="78" t="str">
        <f t="shared" si="240"/>
        <v>PLOEG</v>
      </c>
      <c r="W945" s="113">
        <v>44608.886597222219</v>
      </c>
      <c r="X945" s="113">
        <f t="shared" si="241"/>
        <v>1.6550925865885802E-3</v>
      </c>
      <c r="Y945" s="113">
        <f t="shared" si="242"/>
        <v>2.6493055556784384E-2</v>
      </c>
      <c r="Z945" s="113">
        <f t="shared" si="243"/>
        <v>7.0601851839455776E-3</v>
      </c>
      <c r="AB945" s="2">
        <f t="shared" si="244"/>
        <v>2289</v>
      </c>
      <c r="AC945" s="2">
        <f t="shared" si="244"/>
        <v>610</v>
      </c>
      <c r="AE945" s="2" t="str">
        <f t="shared" si="245"/>
        <v/>
      </c>
      <c r="AF945" s="2" t="str">
        <f t="shared" si="246"/>
        <v/>
      </c>
      <c r="AG945" s="2" t="str">
        <f t="shared" si="247"/>
        <v/>
      </c>
      <c r="AH945" s="2" t="str">
        <f t="shared" si="248"/>
        <v/>
      </c>
      <c r="AI945" s="2">
        <f t="shared" si="249"/>
        <v>2289</v>
      </c>
      <c r="AK945" s="2" t="str">
        <f t="shared" si="250"/>
        <v/>
      </c>
      <c r="AL945" s="2" t="str">
        <f t="shared" si="251"/>
        <v/>
      </c>
      <c r="AM945" s="2" t="str">
        <f t="shared" si="252"/>
        <v/>
      </c>
      <c r="AN945" s="2" t="str">
        <f t="shared" si="253"/>
        <v/>
      </c>
      <c r="AO945" s="2">
        <f t="shared" si="254"/>
        <v>610</v>
      </c>
    </row>
    <row r="946" spans="1:41" x14ac:dyDescent="0.3">
      <c r="A946" s="111">
        <v>44608.931562500002</v>
      </c>
      <c r="B946" s="78" t="s">
        <v>2182</v>
      </c>
      <c r="C946" s="78" t="s">
        <v>846</v>
      </c>
      <c r="F946" s="78" t="s">
        <v>807</v>
      </c>
      <c r="G946" s="78" t="s">
        <v>90</v>
      </c>
      <c r="H946" s="112" t="s">
        <v>286</v>
      </c>
      <c r="I946" s="112">
        <v>2</v>
      </c>
      <c r="J946" s="113">
        <v>44608.931273148148</v>
      </c>
      <c r="K946" s="113">
        <v>44608.931562500002</v>
      </c>
      <c r="L946" s="113">
        <v>44608.951226851852</v>
      </c>
      <c r="M946" s="113">
        <v>44608.950891203705</v>
      </c>
      <c r="N946" s="113">
        <v>44608.950972222221</v>
      </c>
      <c r="O946" s="78" t="s">
        <v>1185</v>
      </c>
      <c r="P946" s="78" t="str">
        <f t="shared" si="238"/>
        <v>CIC</v>
      </c>
      <c r="S946" s="78" t="str">
        <f t="shared" si="239"/>
        <v/>
      </c>
      <c r="V946" s="78" t="str">
        <f t="shared" si="240"/>
        <v/>
      </c>
      <c r="W946" s="113">
        <v>44608.951226851852</v>
      </c>
      <c r="X946" s="113">
        <f t="shared" si="241"/>
        <v>1.9328703703649808E-2</v>
      </c>
      <c r="Y946" s="113" t="str">
        <f t="shared" si="242"/>
        <v/>
      </c>
      <c r="Z946" s="113" t="str">
        <f t="shared" si="243"/>
        <v/>
      </c>
      <c r="AB946" s="2" t="str">
        <f t="shared" si="244"/>
        <v/>
      </c>
      <c r="AC946" s="2" t="str">
        <f t="shared" si="244"/>
        <v/>
      </c>
      <c r="AE946" s="2" t="str">
        <f t="shared" si="245"/>
        <v/>
      </c>
      <c r="AF946" s="2" t="str">
        <f t="shared" si="246"/>
        <v/>
      </c>
      <c r="AG946" s="2" t="str">
        <f t="shared" si="247"/>
        <v/>
      </c>
      <c r="AH946" s="2" t="str">
        <f t="shared" si="248"/>
        <v/>
      </c>
      <c r="AI946" s="2" t="str">
        <f t="shared" si="249"/>
        <v/>
      </c>
      <c r="AK946" s="2" t="str">
        <f t="shared" si="250"/>
        <v/>
      </c>
      <c r="AL946" s="2" t="str">
        <f t="shared" si="251"/>
        <v/>
      </c>
      <c r="AM946" s="2" t="str">
        <f t="shared" si="252"/>
        <v/>
      </c>
      <c r="AN946" s="2" t="str">
        <f t="shared" si="253"/>
        <v/>
      </c>
      <c r="AO946" s="2" t="str">
        <f t="shared" si="254"/>
        <v/>
      </c>
    </row>
    <row r="947" spans="1:41" x14ac:dyDescent="0.3">
      <c r="A947" s="111">
        <v>44608.931562500002</v>
      </c>
      <c r="B947" s="78" t="s">
        <v>2182</v>
      </c>
      <c r="C947" s="78" t="s">
        <v>853</v>
      </c>
      <c r="F947" s="78" t="s">
        <v>807</v>
      </c>
      <c r="G947" s="78" t="s">
        <v>90</v>
      </c>
      <c r="H947" s="112" t="s">
        <v>286</v>
      </c>
      <c r="I947" s="112">
        <v>2</v>
      </c>
      <c r="J947" s="113">
        <v>44608.931273148148</v>
      </c>
      <c r="K947" s="113">
        <v>44608.931562500002</v>
      </c>
      <c r="L947" s="113">
        <v>44608.997384259259</v>
      </c>
      <c r="M947" s="113">
        <v>44609.005868055552</v>
      </c>
      <c r="N947" s="113">
        <v>44608.962789351855</v>
      </c>
      <c r="O947" s="78" t="s">
        <v>1185</v>
      </c>
      <c r="P947" s="78" t="str">
        <f t="shared" si="238"/>
        <v>CIC</v>
      </c>
      <c r="S947" s="78" t="str">
        <f t="shared" si="239"/>
        <v/>
      </c>
      <c r="T947" s="113">
        <v>44608.962824074071</v>
      </c>
      <c r="U947" s="78" t="s">
        <v>1185</v>
      </c>
      <c r="V947" s="78" t="str">
        <f t="shared" si="240"/>
        <v>CIC</v>
      </c>
      <c r="W947" s="113">
        <v>44609.043854166666</v>
      </c>
      <c r="X947" s="113">
        <f t="shared" si="241"/>
        <v>6.582175925723277E-2</v>
      </c>
      <c r="Y947" s="113" t="str">
        <f t="shared" si="242"/>
        <v/>
      </c>
      <c r="Z947" s="113">
        <f t="shared" si="243"/>
        <v>8.1030092595028691E-2</v>
      </c>
      <c r="AB947" s="2" t="str">
        <f t="shared" si="244"/>
        <v/>
      </c>
      <c r="AC947" s="2">
        <f t="shared" si="244"/>
        <v>7001</v>
      </c>
      <c r="AE947" s="2" t="str">
        <f t="shared" si="245"/>
        <v/>
      </c>
      <c r="AF947" s="2" t="str">
        <f t="shared" si="246"/>
        <v/>
      </c>
      <c r="AG947" s="2" t="str">
        <f t="shared" si="247"/>
        <v/>
      </c>
      <c r="AH947" s="2" t="str">
        <f t="shared" si="248"/>
        <v/>
      </c>
      <c r="AI947" s="2" t="str">
        <f t="shared" si="249"/>
        <v/>
      </c>
      <c r="AK947" s="2" t="str">
        <f t="shared" si="250"/>
        <v/>
      </c>
      <c r="AL947" s="2" t="str">
        <f t="shared" si="251"/>
        <v/>
      </c>
      <c r="AM947" s="2">
        <f t="shared" si="252"/>
        <v>7001</v>
      </c>
      <c r="AN947" s="2" t="str">
        <f t="shared" si="253"/>
        <v/>
      </c>
      <c r="AO947" s="2" t="str">
        <f t="shared" si="254"/>
        <v/>
      </c>
    </row>
    <row r="948" spans="1:41" x14ac:dyDescent="0.3">
      <c r="A948" s="111">
        <v>44608.936666666668</v>
      </c>
      <c r="B948" s="78" t="s">
        <v>2183</v>
      </c>
      <c r="C948" s="78" t="s">
        <v>846</v>
      </c>
      <c r="D948" s="78" t="s">
        <v>1314</v>
      </c>
      <c r="E948" s="78">
        <v>62</v>
      </c>
      <c r="F948" s="78" t="s">
        <v>807</v>
      </c>
      <c r="G948" s="78" t="s">
        <v>108</v>
      </c>
      <c r="H948" s="112" t="s">
        <v>240</v>
      </c>
      <c r="I948" s="112">
        <v>2</v>
      </c>
      <c r="J948" s="113">
        <v>44608.936203703706</v>
      </c>
      <c r="K948" s="113">
        <v>44608.936666666668</v>
      </c>
      <c r="M948" s="113">
        <v>44608.937511574077</v>
      </c>
      <c r="N948" s="113">
        <v>44608.93787037037</v>
      </c>
      <c r="O948" s="78" t="s">
        <v>1187</v>
      </c>
      <c r="P948" s="78" t="str">
        <f t="shared" si="238"/>
        <v>CIC</v>
      </c>
      <c r="S948" s="78" t="str">
        <f t="shared" si="239"/>
        <v/>
      </c>
      <c r="T948" s="113">
        <v>44608.938726851855</v>
      </c>
      <c r="U948" s="78" t="s">
        <v>1187</v>
      </c>
      <c r="V948" s="78" t="str">
        <f t="shared" si="240"/>
        <v>CIC</v>
      </c>
      <c r="W948" s="113">
        <v>44608.950891203705</v>
      </c>
      <c r="X948" s="113">
        <f t="shared" si="241"/>
        <v>8.4490740846376866E-4</v>
      </c>
      <c r="Y948" s="113">
        <f t="shared" si="242"/>
        <v>1.2152777781011537E-3</v>
      </c>
      <c r="Z948" s="113">
        <f t="shared" si="243"/>
        <v>1.2164351850515231E-2</v>
      </c>
      <c r="AB948" s="2">
        <f t="shared" si="244"/>
        <v>105</v>
      </c>
      <c r="AC948" s="2">
        <f t="shared" si="244"/>
        <v>1051</v>
      </c>
      <c r="AE948" s="2" t="str">
        <f t="shared" si="245"/>
        <v/>
      </c>
      <c r="AF948" s="2" t="str">
        <f t="shared" si="246"/>
        <v/>
      </c>
      <c r="AG948" s="2">
        <f t="shared" si="247"/>
        <v>105</v>
      </c>
      <c r="AH948" s="2" t="str">
        <f t="shared" si="248"/>
        <v/>
      </c>
      <c r="AI948" s="2" t="str">
        <f t="shared" si="249"/>
        <v/>
      </c>
      <c r="AK948" s="2" t="str">
        <f t="shared" si="250"/>
        <v/>
      </c>
      <c r="AL948" s="2" t="str">
        <f t="shared" si="251"/>
        <v/>
      </c>
      <c r="AM948" s="2">
        <f t="shared" si="252"/>
        <v>1051</v>
      </c>
      <c r="AN948" s="2" t="str">
        <f t="shared" si="253"/>
        <v/>
      </c>
      <c r="AO948" s="2" t="str">
        <f t="shared" si="254"/>
        <v/>
      </c>
    </row>
    <row r="949" spans="1:41" x14ac:dyDescent="0.3">
      <c r="A949" s="111">
        <v>44608.936666666668</v>
      </c>
      <c r="B949" s="78" t="s">
        <v>2183</v>
      </c>
      <c r="C949" s="78" t="s">
        <v>853</v>
      </c>
      <c r="D949" s="78" t="s">
        <v>1314</v>
      </c>
      <c r="E949" s="78">
        <v>62</v>
      </c>
      <c r="F949" s="78" t="s">
        <v>807</v>
      </c>
      <c r="G949" s="78" t="s">
        <v>108</v>
      </c>
      <c r="H949" s="112" t="s">
        <v>240</v>
      </c>
      <c r="I949" s="112">
        <v>2</v>
      </c>
      <c r="J949" s="113">
        <v>44608.936203703706</v>
      </c>
      <c r="K949" s="113">
        <v>44608.936666666668</v>
      </c>
      <c r="M949" s="113">
        <v>44608.950706018521</v>
      </c>
      <c r="N949" s="113">
        <v>44608.950740740744</v>
      </c>
      <c r="O949" s="78" t="s">
        <v>1185</v>
      </c>
      <c r="P949" s="78" t="str">
        <f t="shared" si="238"/>
        <v>CIC</v>
      </c>
      <c r="S949" s="78" t="str">
        <f t="shared" si="239"/>
        <v/>
      </c>
      <c r="V949" s="78" t="str">
        <f t="shared" si="240"/>
        <v/>
      </c>
      <c r="W949" s="113">
        <v>44608.960763888892</v>
      </c>
      <c r="X949" s="113">
        <f t="shared" si="241"/>
        <v>1.4039351852261461E-2</v>
      </c>
      <c r="Y949" s="113" t="str">
        <f t="shared" si="242"/>
        <v/>
      </c>
      <c r="Z949" s="113" t="str">
        <f t="shared" si="243"/>
        <v/>
      </c>
      <c r="AB949" s="2" t="str">
        <f t="shared" si="244"/>
        <v/>
      </c>
      <c r="AC949" s="2" t="str">
        <f t="shared" si="244"/>
        <v/>
      </c>
      <c r="AE949" s="2" t="str">
        <f t="shared" si="245"/>
        <v/>
      </c>
      <c r="AF949" s="2" t="str">
        <f t="shared" si="246"/>
        <v/>
      </c>
      <c r="AG949" s="2" t="str">
        <f t="shared" si="247"/>
        <v/>
      </c>
      <c r="AH949" s="2" t="str">
        <f t="shared" si="248"/>
        <v/>
      </c>
      <c r="AI949" s="2" t="str">
        <f t="shared" si="249"/>
        <v/>
      </c>
      <c r="AK949" s="2" t="str">
        <f t="shared" si="250"/>
        <v/>
      </c>
      <c r="AL949" s="2" t="str">
        <f t="shared" si="251"/>
        <v/>
      </c>
      <c r="AM949" s="2" t="str">
        <f t="shared" si="252"/>
        <v/>
      </c>
      <c r="AN949" s="2" t="str">
        <f t="shared" si="253"/>
        <v/>
      </c>
      <c r="AO949" s="2" t="str">
        <f t="shared" si="254"/>
        <v/>
      </c>
    </row>
    <row r="950" spans="1:41" x14ac:dyDescent="0.3">
      <c r="A950" s="111">
        <v>44608.949594907404</v>
      </c>
      <c r="B950" s="78" t="s">
        <v>2184</v>
      </c>
      <c r="C950" s="78" t="s">
        <v>846</v>
      </c>
      <c r="D950" s="78" t="s">
        <v>1240</v>
      </c>
      <c r="E950" s="78">
        <v>144</v>
      </c>
      <c r="F950" s="78" t="s">
        <v>807</v>
      </c>
      <c r="G950" s="78" t="s">
        <v>86</v>
      </c>
      <c r="H950" s="112" t="s">
        <v>252</v>
      </c>
      <c r="I950" s="112">
        <v>4</v>
      </c>
      <c r="J950" s="113">
        <v>44608.948958333334</v>
      </c>
      <c r="K950" s="113">
        <v>44608.949594907404</v>
      </c>
      <c r="M950" s="113">
        <v>44608.951226851852</v>
      </c>
      <c r="N950" s="113">
        <v>44608.952789351853</v>
      </c>
      <c r="O950" s="78" t="s">
        <v>1187</v>
      </c>
      <c r="P950" s="78" t="str">
        <f t="shared" si="238"/>
        <v>CIC</v>
      </c>
      <c r="S950" s="78" t="str">
        <f t="shared" si="239"/>
        <v/>
      </c>
      <c r="T950" s="113">
        <v>44608.95417824074</v>
      </c>
      <c r="U950" s="78" t="s">
        <v>1203</v>
      </c>
      <c r="V950" s="78" t="str">
        <f t="shared" si="240"/>
        <v>PLOEG</v>
      </c>
      <c r="W950" s="113">
        <v>44608.998101851852</v>
      </c>
      <c r="X950" s="113">
        <f t="shared" si="241"/>
        <v>1.6319444475811906E-3</v>
      </c>
      <c r="Y950" s="113">
        <f t="shared" si="242"/>
        <v>2.9513888875953853E-3</v>
      </c>
      <c r="Z950" s="113">
        <f t="shared" si="243"/>
        <v>4.3923611112404615E-2</v>
      </c>
      <c r="AB950" s="2">
        <f t="shared" si="244"/>
        <v>255</v>
      </c>
      <c r="AC950" s="2">
        <f t="shared" si="244"/>
        <v>3795</v>
      </c>
      <c r="AE950" s="2" t="str">
        <f t="shared" si="245"/>
        <v/>
      </c>
      <c r="AF950" s="2" t="str">
        <f t="shared" si="246"/>
        <v/>
      </c>
      <c r="AG950" s="2" t="str">
        <f t="shared" si="247"/>
        <v/>
      </c>
      <c r="AH950" s="2" t="str">
        <f t="shared" si="248"/>
        <v/>
      </c>
      <c r="AI950" s="2">
        <f t="shared" si="249"/>
        <v>255</v>
      </c>
      <c r="AK950" s="2" t="str">
        <f t="shared" si="250"/>
        <v/>
      </c>
      <c r="AL950" s="2" t="str">
        <f t="shared" si="251"/>
        <v/>
      </c>
      <c r="AM950" s="2" t="str">
        <f t="shared" si="252"/>
        <v/>
      </c>
      <c r="AN950" s="2" t="str">
        <f t="shared" si="253"/>
        <v/>
      </c>
      <c r="AO950" s="2">
        <f t="shared" si="254"/>
        <v>3795</v>
      </c>
    </row>
    <row r="951" spans="1:41" x14ac:dyDescent="0.3">
      <c r="A951" s="111">
        <v>44608.968113425923</v>
      </c>
      <c r="B951" s="78" t="s">
        <v>2185</v>
      </c>
      <c r="C951" s="78" t="s">
        <v>846</v>
      </c>
      <c r="D951" s="78" t="s">
        <v>1270</v>
      </c>
      <c r="E951" s="78">
        <v>16</v>
      </c>
      <c r="F951" s="78" t="s">
        <v>808</v>
      </c>
      <c r="G951" s="78" t="s">
        <v>108</v>
      </c>
      <c r="H951" s="112" t="s">
        <v>240</v>
      </c>
      <c r="I951" s="112">
        <v>2</v>
      </c>
      <c r="J951" s="113">
        <v>44608.967812499999</v>
      </c>
      <c r="K951" s="113">
        <v>44608.968113425923</v>
      </c>
      <c r="L951" s="113">
        <v>44608.980173611111</v>
      </c>
      <c r="M951" s="113">
        <v>44608.998113425929</v>
      </c>
      <c r="N951" s="113">
        <v>44608.998171296298</v>
      </c>
      <c r="O951" s="78" t="s">
        <v>1187</v>
      </c>
      <c r="P951" s="78" t="str">
        <f t="shared" si="238"/>
        <v>CIC</v>
      </c>
      <c r="S951" s="78" t="str">
        <f t="shared" si="239"/>
        <v/>
      </c>
      <c r="T951" s="113">
        <v>44609.009409722225</v>
      </c>
      <c r="U951" s="78" t="s">
        <v>1203</v>
      </c>
      <c r="V951" s="78" t="str">
        <f t="shared" si="240"/>
        <v>PLOEG</v>
      </c>
      <c r="W951" s="113">
        <v>44609.012476851851</v>
      </c>
      <c r="X951" s="113">
        <f t="shared" si="241"/>
        <v>1.206018518860219E-2</v>
      </c>
      <c r="Y951" s="113">
        <f t="shared" si="242"/>
        <v>2.923611111327773E-2</v>
      </c>
      <c r="Z951" s="113">
        <f t="shared" si="243"/>
        <v>3.0671296262880787E-3</v>
      </c>
      <c r="AB951" s="2">
        <f t="shared" si="244"/>
        <v>2526</v>
      </c>
      <c r="AC951" s="2">
        <f t="shared" si="244"/>
        <v>265</v>
      </c>
      <c r="AE951" s="2" t="str">
        <f t="shared" si="245"/>
        <v/>
      </c>
      <c r="AF951" s="2" t="str">
        <f t="shared" si="246"/>
        <v/>
      </c>
      <c r="AG951" s="2">
        <f t="shared" si="247"/>
        <v>2526</v>
      </c>
      <c r="AH951" s="2" t="str">
        <f t="shared" si="248"/>
        <v/>
      </c>
      <c r="AI951" s="2" t="str">
        <f t="shared" si="249"/>
        <v/>
      </c>
      <c r="AK951" s="2" t="str">
        <f t="shared" si="250"/>
        <v/>
      </c>
      <c r="AL951" s="2" t="str">
        <f t="shared" si="251"/>
        <v/>
      </c>
      <c r="AM951" s="2">
        <f t="shared" si="252"/>
        <v>265</v>
      </c>
      <c r="AN951" s="2" t="str">
        <f t="shared" si="253"/>
        <v/>
      </c>
      <c r="AO951" s="2" t="str">
        <f t="shared" si="254"/>
        <v/>
      </c>
    </row>
    <row r="952" spans="1:41" x14ac:dyDescent="0.3">
      <c r="A952" s="111">
        <v>44608.993159722224</v>
      </c>
      <c r="B952" s="78" t="s">
        <v>2186</v>
      </c>
      <c r="C952" s="78" t="s">
        <v>853</v>
      </c>
      <c r="D952" s="78" t="s">
        <v>2187</v>
      </c>
      <c r="E952" s="78">
        <v>6</v>
      </c>
      <c r="F952" s="78" t="s">
        <v>809</v>
      </c>
      <c r="G952" s="78" t="s">
        <v>90</v>
      </c>
      <c r="H952" s="112" t="s">
        <v>298</v>
      </c>
      <c r="I952" s="112">
        <v>2</v>
      </c>
      <c r="J952" s="113">
        <v>44608.992592592593</v>
      </c>
      <c r="K952" s="113">
        <v>44608.993159722224</v>
      </c>
      <c r="M952" s="113">
        <v>44608.997384259259</v>
      </c>
      <c r="N952" s="113">
        <v>44608.997662037036</v>
      </c>
      <c r="O952" s="78" t="s">
        <v>1187</v>
      </c>
      <c r="P952" s="78" t="str">
        <f t="shared" si="238"/>
        <v>CIC</v>
      </c>
      <c r="S952" s="78" t="str">
        <f t="shared" si="239"/>
        <v/>
      </c>
      <c r="T952" s="113">
        <v>44609.004490740743</v>
      </c>
      <c r="U952" s="78" t="s">
        <v>1187</v>
      </c>
      <c r="V952" s="78" t="str">
        <f t="shared" si="240"/>
        <v>CIC</v>
      </c>
      <c r="W952" s="113">
        <v>44609.005868055552</v>
      </c>
      <c r="X952" s="113">
        <f t="shared" si="241"/>
        <v>4.2245370350428857E-3</v>
      </c>
      <c r="Y952" s="113">
        <f t="shared" si="242"/>
        <v>7.1064814837882295E-3</v>
      </c>
      <c r="Z952" s="113">
        <f t="shared" si="243"/>
        <v>1.3773148093605414E-3</v>
      </c>
      <c r="AB952" s="2">
        <f t="shared" si="244"/>
        <v>614</v>
      </c>
      <c r="AC952" s="2">
        <f t="shared" si="244"/>
        <v>119</v>
      </c>
      <c r="AE952" s="2" t="str">
        <f t="shared" si="245"/>
        <v/>
      </c>
      <c r="AF952" s="2" t="str">
        <f t="shared" si="246"/>
        <v/>
      </c>
      <c r="AG952" s="2">
        <f t="shared" si="247"/>
        <v>614</v>
      </c>
      <c r="AH952" s="2" t="str">
        <f t="shared" si="248"/>
        <v/>
      </c>
      <c r="AI952" s="2" t="str">
        <f t="shared" si="249"/>
        <v/>
      </c>
      <c r="AK952" s="2" t="str">
        <f t="shared" si="250"/>
        <v/>
      </c>
      <c r="AL952" s="2" t="str">
        <f t="shared" si="251"/>
        <v/>
      </c>
      <c r="AM952" s="2">
        <f t="shared" si="252"/>
        <v>119</v>
      </c>
      <c r="AN952" s="2" t="str">
        <f t="shared" si="253"/>
        <v/>
      </c>
      <c r="AO952" s="2" t="str">
        <f t="shared" si="254"/>
        <v/>
      </c>
    </row>
    <row r="953" spans="1:41" x14ac:dyDescent="0.3">
      <c r="A953" s="111">
        <v>44609.080150462964</v>
      </c>
      <c r="B953" s="78" t="s">
        <v>2188</v>
      </c>
      <c r="C953" s="78" t="s">
        <v>846</v>
      </c>
      <c r="F953" s="78" t="s">
        <v>808</v>
      </c>
      <c r="G953" s="78" t="s">
        <v>126</v>
      </c>
      <c r="H953" s="112" t="s">
        <v>262</v>
      </c>
      <c r="I953" s="112">
        <v>2</v>
      </c>
      <c r="J953" s="113">
        <v>44609.079756944448</v>
      </c>
      <c r="K953" s="113">
        <v>44609.080150462964</v>
      </c>
      <c r="M953" s="113">
        <v>44609.081631944442</v>
      </c>
      <c r="N953" s="113">
        <v>44609.081759259258</v>
      </c>
      <c r="O953" s="78" t="s">
        <v>1187</v>
      </c>
      <c r="P953" s="78" t="str">
        <f t="shared" si="238"/>
        <v>CIC</v>
      </c>
      <c r="S953" s="78" t="str">
        <f t="shared" si="239"/>
        <v/>
      </c>
      <c r="V953" s="78" t="str">
        <f t="shared" si="240"/>
        <v/>
      </c>
      <c r="W953" s="113">
        <v>44609.121562499997</v>
      </c>
      <c r="X953" s="113">
        <f t="shared" si="241"/>
        <v>1.48148147854954E-3</v>
      </c>
      <c r="Y953" s="113" t="str">
        <f t="shared" si="242"/>
        <v/>
      </c>
      <c r="Z953" s="113" t="str">
        <f t="shared" si="243"/>
        <v/>
      </c>
      <c r="AB953" s="2" t="str">
        <f t="shared" si="244"/>
        <v/>
      </c>
      <c r="AC953" s="2" t="str">
        <f t="shared" si="244"/>
        <v/>
      </c>
      <c r="AE953" s="2" t="str">
        <f t="shared" si="245"/>
        <v/>
      </c>
      <c r="AF953" s="2" t="str">
        <f t="shared" si="246"/>
        <v/>
      </c>
      <c r="AG953" s="2" t="str">
        <f t="shared" si="247"/>
        <v/>
      </c>
      <c r="AH953" s="2" t="str">
        <f t="shared" si="248"/>
        <v/>
      </c>
      <c r="AI953" s="2" t="str">
        <f t="shared" si="249"/>
        <v/>
      </c>
      <c r="AK953" s="2" t="str">
        <f t="shared" si="250"/>
        <v/>
      </c>
      <c r="AL953" s="2" t="str">
        <f t="shared" si="251"/>
        <v/>
      </c>
      <c r="AM953" s="2" t="str">
        <f t="shared" si="252"/>
        <v/>
      </c>
      <c r="AN953" s="2" t="str">
        <f t="shared" si="253"/>
        <v/>
      </c>
      <c r="AO953" s="2" t="str">
        <f t="shared" si="254"/>
        <v/>
      </c>
    </row>
    <row r="954" spans="1:41" x14ac:dyDescent="0.3">
      <c r="A954" s="111">
        <v>44609.291307870371</v>
      </c>
      <c r="B954" s="78" t="s">
        <v>2189</v>
      </c>
      <c r="C954" s="78" t="s">
        <v>886</v>
      </c>
      <c r="D954" s="78" t="s">
        <v>2190</v>
      </c>
      <c r="F954" s="78" t="s">
        <v>807</v>
      </c>
      <c r="G954" s="78" t="s">
        <v>96</v>
      </c>
      <c r="H954" s="112" t="s">
        <v>242</v>
      </c>
      <c r="I954" s="112">
        <v>2</v>
      </c>
      <c r="J954" s="113">
        <v>44609.290682870371</v>
      </c>
      <c r="K954" s="113">
        <v>44609.291307870371</v>
      </c>
      <c r="M954" s="113">
        <v>44609.292002314818</v>
      </c>
      <c r="N954" s="113">
        <v>44609.292210648149</v>
      </c>
      <c r="O954" s="78" t="s">
        <v>1185</v>
      </c>
      <c r="P954" s="78" t="str">
        <f t="shared" si="238"/>
        <v>CIC</v>
      </c>
      <c r="S954" s="78" t="str">
        <f t="shared" si="239"/>
        <v/>
      </c>
      <c r="V954" s="78" t="str">
        <f t="shared" si="240"/>
        <v/>
      </c>
      <c r="W954" s="113">
        <v>44609.298460648148</v>
      </c>
      <c r="X954" s="113">
        <f t="shared" si="241"/>
        <v>6.944444467080757E-4</v>
      </c>
      <c r="Y954" s="113" t="str">
        <f t="shared" si="242"/>
        <v/>
      </c>
      <c r="Z954" s="113" t="str">
        <f t="shared" si="243"/>
        <v/>
      </c>
      <c r="AB954" s="2" t="str">
        <f t="shared" si="244"/>
        <v/>
      </c>
      <c r="AC954" s="2" t="str">
        <f t="shared" si="244"/>
        <v/>
      </c>
      <c r="AE954" s="2" t="str">
        <f t="shared" si="245"/>
        <v/>
      </c>
      <c r="AF954" s="2" t="str">
        <f t="shared" si="246"/>
        <v/>
      </c>
      <c r="AG954" s="2" t="str">
        <f t="shared" si="247"/>
        <v/>
      </c>
      <c r="AH954" s="2" t="str">
        <f t="shared" si="248"/>
        <v/>
      </c>
      <c r="AI954" s="2" t="str">
        <f t="shared" si="249"/>
        <v/>
      </c>
      <c r="AK954" s="2" t="str">
        <f t="shared" si="250"/>
        <v/>
      </c>
      <c r="AL954" s="2" t="str">
        <f t="shared" si="251"/>
        <v/>
      </c>
      <c r="AM954" s="2" t="str">
        <f t="shared" si="252"/>
        <v/>
      </c>
      <c r="AN954" s="2" t="str">
        <f t="shared" si="253"/>
        <v/>
      </c>
      <c r="AO954" s="2" t="str">
        <f t="shared" si="254"/>
        <v/>
      </c>
    </row>
    <row r="955" spans="1:41" x14ac:dyDescent="0.3">
      <c r="A955" s="111">
        <v>44609.394745370373</v>
      </c>
      <c r="B955" s="78" t="s">
        <v>2191</v>
      </c>
      <c r="C955" s="78" t="s">
        <v>886</v>
      </c>
      <c r="D955" s="78" t="s">
        <v>2192</v>
      </c>
      <c r="E955" s="78">
        <v>40</v>
      </c>
      <c r="F955" s="78" t="s">
        <v>809</v>
      </c>
      <c r="G955" s="78" t="s">
        <v>100</v>
      </c>
      <c r="H955" s="112" t="s">
        <v>208</v>
      </c>
      <c r="I955" s="112">
        <v>3</v>
      </c>
      <c r="J955" s="113">
        <v>44609.394745370373</v>
      </c>
      <c r="K955" s="113">
        <v>44609.394745370373</v>
      </c>
      <c r="M955" s="113">
        <v>44609.394976851851</v>
      </c>
      <c r="N955" s="113">
        <v>44609.395335648151</v>
      </c>
      <c r="O955" s="78" t="s">
        <v>1187</v>
      </c>
      <c r="P955" s="78" t="str">
        <f t="shared" si="238"/>
        <v>CIC</v>
      </c>
      <c r="S955" s="78" t="str">
        <f t="shared" si="239"/>
        <v/>
      </c>
      <c r="T955" s="113">
        <v>44609.401354166665</v>
      </c>
      <c r="U955" s="78" t="s">
        <v>1258</v>
      </c>
      <c r="V955" s="78" t="str">
        <f t="shared" si="240"/>
        <v>PLOEG</v>
      </c>
      <c r="W955" s="113">
        <v>44609.433229166665</v>
      </c>
      <c r="X955" s="113">
        <f t="shared" si="241"/>
        <v>2.3148147738538682E-4</v>
      </c>
      <c r="Y955" s="113">
        <f t="shared" si="242"/>
        <v>6.3773148140171543E-3</v>
      </c>
      <c r="Z955" s="113">
        <f t="shared" si="243"/>
        <v>3.1875000000582077E-2</v>
      </c>
      <c r="AB955" s="2">
        <f t="shared" si="244"/>
        <v>551</v>
      </c>
      <c r="AC955" s="2">
        <f t="shared" si="244"/>
        <v>2754</v>
      </c>
      <c r="AE955" s="2" t="str">
        <f t="shared" si="245"/>
        <v/>
      </c>
      <c r="AF955" s="2" t="str">
        <f t="shared" si="246"/>
        <v/>
      </c>
      <c r="AG955" s="2" t="str">
        <f t="shared" si="247"/>
        <v/>
      </c>
      <c r="AH955" s="2">
        <f t="shared" si="248"/>
        <v>551</v>
      </c>
      <c r="AI955" s="2" t="str">
        <f t="shared" si="249"/>
        <v/>
      </c>
      <c r="AK955" s="2" t="str">
        <f t="shared" si="250"/>
        <v/>
      </c>
      <c r="AL955" s="2" t="str">
        <f t="shared" si="251"/>
        <v/>
      </c>
      <c r="AM955" s="2" t="str">
        <f t="shared" si="252"/>
        <v/>
      </c>
      <c r="AN955" s="2">
        <f t="shared" si="253"/>
        <v>2754</v>
      </c>
      <c r="AO955" s="2" t="str">
        <f t="shared" si="254"/>
        <v/>
      </c>
    </row>
    <row r="956" spans="1:41" x14ac:dyDescent="0.3">
      <c r="A956" s="111">
        <v>44609.410196759258</v>
      </c>
      <c r="B956" s="78" t="s">
        <v>2193</v>
      </c>
      <c r="C956" s="78" t="s">
        <v>951</v>
      </c>
      <c r="D956" s="78" t="s">
        <v>2194</v>
      </c>
      <c r="F956" s="78" t="s">
        <v>808</v>
      </c>
      <c r="G956" s="78" t="s">
        <v>118</v>
      </c>
      <c r="H956" s="112" t="s">
        <v>464</v>
      </c>
      <c r="I956" s="112">
        <v>2</v>
      </c>
      <c r="J956" s="113">
        <v>44609.409791666665</v>
      </c>
      <c r="K956" s="113">
        <v>44609.410196759258</v>
      </c>
      <c r="M956" s="113">
        <v>44609.410983796297</v>
      </c>
      <c r="N956" s="113">
        <v>44609.41101851852</v>
      </c>
      <c r="O956" s="78" t="s">
        <v>1185</v>
      </c>
      <c r="P956" s="78" t="str">
        <f t="shared" si="238"/>
        <v>CIC</v>
      </c>
      <c r="S956" s="78" t="str">
        <f t="shared" si="239"/>
        <v/>
      </c>
      <c r="T956" s="113">
        <v>44609.416678240741</v>
      </c>
      <c r="U956" s="78" t="s">
        <v>1412</v>
      </c>
      <c r="V956" s="78" t="str">
        <f t="shared" si="240"/>
        <v>PLOEG</v>
      </c>
      <c r="W956" s="113">
        <v>44609.434004629627</v>
      </c>
      <c r="X956" s="113">
        <f t="shared" si="241"/>
        <v>7.8703703911742195E-4</v>
      </c>
      <c r="Y956" s="113">
        <f t="shared" si="242"/>
        <v>5.694444444088731E-3</v>
      </c>
      <c r="Z956" s="113">
        <f t="shared" si="243"/>
        <v>1.7326388886431232E-2</v>
      </c>
      <c r="AB956" s="2">
        <f t="shared" si="244"/>
        <v>492</v>
      </c>
      <c r="AC956" s="2">
        <f t="shared" si="244"/>
        <v>1497</v>
      </c>
      <c r="AE956" s="2" t="str">
        <f t="shared" si="245"/>
        <v/>
      </c>
      <c r="AF956" s="2" t="str">
        <f t="shared" si="246"/>
        <v/>
      </c>
      <c r="AG956" s="2">
        <f t="shared" si="247"/>
        <v>492</v>
      </c>
      <c r="AH956" s="2" t="str">
        <f t="shared" si="248"/>
        <v/>
      </c>
      <c r="AI956" s="2" t="str">
        <f t="shared" si="249"/>
        <v/>
      </c>
      <c r="AK956" s="2" t="str">
        <f t="shared" si="250"/>
        <v/>
      </c>
      <c r="AL956" s="2" t="str">
        <f t="shared" si="251"/>
        <v/>
      </c>
      <c r="AM956" s="2">
        <f t="shared" si="252"/>
        <v>1497</v>
      </c>
      <c r="AN956" s="2" t="str">
        <f t="shared" si="253"/>
        <v/>
      </c>
      <c r="AO956" s="2" t="str">
        <f t="shared" si="254"/>
        <v/>
      </c>
    </row>
    <row r="957" spans="1:41" x14ac:dyDescent="0.3">
      <c r="A957" s="111">
        <v>44609.410196759258</v>
      </c>
      <c r="B957" s="78" t="s">
        <v>2193</v>
      </c>
      <c r="C957" s="78" t="s">
        <v>850</v>
      </c>
      <c r="D957" s="78" t="s">
        <v>2194</v>
      </c>
      <c r="F957" s="78" t="s">
        <v>808</v>
      </c>
      <c r="G957" s="78" t="s">
        <v>118</v>
      </c>
      <c r="H957" s="112" t="s">
        <v>464</v>
      </c>
      <c r="I957" s="112">
        <v>2</v>
      </c>
      <c r="J957" s="113">
        <v>44609.409791666665</v>
      </c>
      <c r="K957" s="113">
        <v>44609.410196759258</v>
      </c>
      <c r="M957" s="113">
        <v>44609.418043981481</v>
      </c>
      <c r="N957" s="113">
        <v>44609.410798611112</v>
      </c>
      <c r="O957" s="78" t="s">
        <v>1185</v>
      </c>
      <c r="P957" s="78" t="str">
        <f t="shared" si="238"/>
        <v>CIC</v>
      </c>
      <c r="S957" s="78" t="str">
        <f t="shared" si="239"/>
        <v/>
      </c>
      <c r="T957" s="113">
        <v>44609.418078703704</v>
      </c>
      <c r="U957" s="78" t="s">
        <v>1187</v>
      </c>
      <c r="V957" s="78" t="str">
        <f t="shared" si="240"/>
        <v>CIC</v>
      </c>
      <c r="W957" s="113">
        <v>44609.46292824074</v>
      </c>
      <c r="X957" s="113">
        <f t="shared" si="241"/>
        <v>7.8472222230629995E-3</v>
      </c>
      <c r="Y957" s="113" t="str">
        <f t="shared" si="242"/>
        <v/>
      </c>
      <c r="Z957" s="113">
        <f t="shared" si="243"/>
        <v>4.4849537036498077E-2</v>
      </c>
      <c r="AB957" s="2" t="str">
        <f t="shared" si="244"/>
        <v/>
      </c>
      <c r="AC957" s="2">
        <f t="shared" si="244"/>
        <v>3875</v>
      </c>
      <c r="AE957" s="2" t="str">
        <f t="shared" si="245"/>
        <v/>
      </c>
      <c r="AF957" s="2" t="str">
        <f t="shared" si="246"/>
        <v/>
      </c>
      <c r="AG957" s="2" t="str">
        <f t="shared" si="247"/>
        <v/>
      </c>
      <c r="AH957" s="2" t="str">
        <f t="shared" si="248"/>
        <v/>
      </c>
      <c r="AI957" s="2" t="str">
        <f t="shared" si="249"/>
        <v/>
      </c>
      <c r="AK957" s="2" t="str">
        <f t="shared" si="250"/>
        <v/>
      </c>
      <c r="AL957" s="2" t="str">
        <f t="shared" si="251"/>
        <v/>
      </c>
      <c r="AM957" s="2">
        <f t="shared" si="252"/>
        <v>3875</v>
      </c>
      <c r="AN957" s="2" t="str">
        <f t="shared" si="253"/>
        <v/>
      </c>
      <c r="AO957" s="2" t="str">
        <f t="shared" si="254"/>
        <v/>
      </c>
    </row>
    <row r="958" spans="1:41" x14ac:dyDescent="0.3">
      <c r="A958" s="111">
        <v>44609.498888888891</v>
      </c>
      <c r="B958" s="78" t="s">
        <v>2195</v>
      </c>
      <c r="C958" s="78" t="s">
        <v>850</v>
      </c>
      <c r="D958" s="78" t="s">
        <v>1746</v>
      </c>
      <c r="E958" s="78">
        <v>7</v>
      </c>
      <c r="F958" s="78" t="s">
        <v>809</v>
      </c>
      <c r="G958" s="78" t="s">
        <v>140</v>
      </c>
      <c r="H958" s="112" t="s">
        <v>424</v>
      </c>
      <c r="I958" s="112">
        <v>1</v>
      </c>
      <c r="J958" s="113">
        <v>44609.494398148148</v>
      </c>
      <c r="K958" s="113">
        <v>44609.498888888891</v>
      </c>
      <c r="M958" s="113">
        <v>44609.499409722222</v>
      </c>
      <c r="P958" s="78" t="str">
        <f t="shared" si="238"/>
        <v/>
      </c>
      <c r="S958" s="78" t="str">
        <f t="shared" si="239"/>
        <v/>
      </c>
      <c r="V958" s="78" t="str">
        <f t="shared" si="240"/>
        <v/>
      </c>
      <c r="W958" s="113">
        <v>44609.500300925924</v>
      </c>
      <c r="X958" s="113">
        <f t="shared" si="241"/>
        <v>5.2083333139307797E-4</v>
      </c>
      <c r="Y958" s="113" t="str">
        <f t="shared" si="242"/>
        <v/>
      </c>
      <c r="Z958" s="113" t="str">
        <f t="shared" si="243"/>
        <v/>
      </c>
      <c r="AB958" s="2" t="str">
        <f t="shared" si="244"/>
        <v/>
      </c>
      <c r="AC958" s="2" t="str">
        <f t="shared" si="244"/>
        <v/>
      </c>
      <c r="AE958" s="2" t="str">
        <f t="shared" si="245"/>
        <v/>
      </c>
      <c r="AF958" s="2" t="str">
        <f t="shared" si="246"/>
        <v/>
      </c>
      <c r="AG958" s="2" t="str">
        <f t="shared" si="247"/>
        <v/>
      </c>
      <c r="AH958" s="2" t="str">
        <f t="shared" si="248"/>
        <v/>
      </c>
      <c r="AI958" s="2" t="str">
        <f t="shared" si="249"/>
        <v/>
      </c>
      <c r="AK958" s="2" t="str">
        <f t="shared" si="250"/>
        <v/>
      </c>
      <c r="AL958" s="2" t="str">
        <f t="shared" si="251"/>
        <v/>
      </c>
      <c r="AM958" s="2" t="str">
        <f t="shared" si="252"/>
        <v/>
      </c>
      <c r="AN958" s="2" t="str">
        <f t="shared" si="253"/>
        <v/>
      </c>
      <c r="AO958" s="2" t="str">
        <f t="shared" si="254"/>
        <v/>
      </c>
    </row>
    <row r="959" spans="1:41" x14ac:dyDescent="0.3">
      <c r="A959" s="111">
        <v>44609.498888888891</v>
      </c>
      <c r="B959" s="78" t="s">
        <v>2195</v>
      </c>
      <c r="C959" s="78" t="s">
        <v>886</v>
      </c>
      <c r="D959" s="78" t="s">
        <v>1746</v>
      </c>
      <c r="E959" s="78">
        <v>7</v>
      </c>
      <c r="F959" s="78" t="s">
        <v>809</v>
      </c>
      <c r="G959" s="78" t="s">
        <v>140</v>
      </c>
      <c r="H959" s="112" t="s">
        <v>424</v>
      </c>
      <c r="I959" s="112">
        <v>1</v>
      </c>
      <c r="J959" s="113">
        <v>44609.494398148148</v>
      </c>
      <c r="K959" s="113">
        <v>44609.498888888891</v>
      </c>
      <c r="M959" s="113">
        <v>44609.500231481485</v>
      </c>
      <c r="P959" s="78" t="str">
        <f t="shared" si="238"/>
        <v/>
      </c>
      <c r="S959" s="78" t="str">
        <f t="shared" si="239"/>
        <v/>
      </c>
      <c r="V959" s="78" t="str">
        <f t="shared" si="240"/>
        <v/>
      </c>
      <c r="W959" s="113">
        <v>44609.534884259258</v>
      </c>
      <c r="X959" s="113">
        <f t="shared" si="241"/>
        <v>1.3425925935734995E-3</v>
      </c>
      <c r="Y959" s="113" t="str">
        <f t="shared" si="242"/>
        <v/>
      </c>
      <c r="Z959" s="113" t="str">
        <f t="shared" si="243"/>
        <v/>
      </c>
      <c r="AB959" s="2" t="str">
        <f t="shared" si="244"/>
        <v/>
      </c>
      <c r="AC959" s="2" t="str">
        <f t="shared" si="244"/>
        <v/>
      </c>
      <c r="AE959" s="2" t="str">
        <f t="shared" si="245"/>
        <v/>
      </c>
      <c r="AF959" s="2" t="str">
        <f t="shared" si="246"/>
        <v/>
      </c>
      <c r="AG959" s="2" t="str">
        <f t="shared" si="247"/>
        <v/>
      </c>
      <c r="AH959" s="2" t="str">
        <f t="shared" si="248"/>
        <v/>
      </c>
      <c r="AI959" s="2" t="str">
        <f t="shared" si="249"/>
        <v/>
      </c>
      <c r="AK959" s="2" t="str">
        <f t="shared" si="250"/>
        <v/>
      </c>
      <c r="AL959" s="2" t="str">
        <f t="shared" si="251"/>
        <v/>
      </c>
      <c r="AM959" s="2" t="str">
        <f t="shared" si="252"/>
        <v/>
      </c>
      <c r="AN959" s="2" t="str">
        <f t="shared" si="253"/>
        <v/>
      </c>
      <c r="AO959" s="2" t="str">
        <f t="shared" si="254"/>
        <v/>
      </c>
    </row>
    <row r="960" spans="1:41" x14ac:dyDescent="0.3">
      <c r="A960" s="111">
        <v>44609.512928240743</v>
      </c>
      <c r="B960" s="78" t="s">
        <v>2196</v>
      </c>
      <c r="C960" s="78" t="s">
        <v>850</v>
      </c>
      <c r="D960" s="78" t="s">
        <v>1823</v>
      </c>
      <c r="E960" s="78" t="s">
        <v>2197</v>
      </c>
      <c r="F960" s="78" t="s">
        <v>807</v>
      </c>
      <c r="G960" s="78" t="s">
        <v>86</v>
      </c>
      <c r="H960" s="112" t="s">
        <v>322</v>
      </c>
      <c r="I960" s="112">
        <v>3</v>
      </c>
      <c r="J960" s="113">
        <v>44609.512928240743</v>
      </c>
      <c r="K960" s="113">
        <v>44609.512928240743</v>
      </c>
      <c r="M960" s="113">
        <v>44609.513136574074</v>
      </c>
      <c r="N960" s="113">
        <v>44609.513437499998</v>
      </c>
      <c r="O960" s="78" t="s">
        <v>1185</v>
      </c>
      <c r="P960" s="78" t="str">
        <f t="shared" si="238"/>
        <v>CIC</v>
      </c>
      <c r="S960" s="78" t="str">
        <f t="shared" si="239"/>
        <v/>
      </c>
      <c r="T960" s="113">
        <v>44609.549618055556</v>
      </c>
      <c r="U960" s="78" t="s">
        <v>1344</v>
      </c>
      <c r="V960" s="78" t="str">
        <f t="shared" si="240"/>
        <v>PLOEG</v>
      </c>
      <c r="W960" s="113">
        <v>44609.557719907411</v>
      </c>
      <c r="X960" s="113">
        <f t="shared" si="241"/>
        <v>2.0833333110203966E-4</v>
      </c>
      <c r="Y960" s="113">
        <f t="shared" si="242"/>
        <v>3.6481481482042E-2</v>
      </c>
      <c r="Z960" s="113">
        <f t="shared" si="243"/>
        <v>8.1018518540076911E-3</v>
      </c>
      <c r="AB960" s="2">
        <f t="shared" si="244"/>
        <v>3152</v>
      </c>
      <c r="AC960" s="2">
        <f t="shared" si="244"/>
        <v>700</v>
      </c>
      <c r="AE960" s="2" t="str">
        <f t="shared" si="245"/>
        <v/>
      </c>
      <c r="AF960" s="2" t="str">
        <f t="shared" si="246"/>
        <v/>
      </c>
      <c r="AG960" s="2" t="str">
        <f t="shared" si="247"/>
        <v/>
      </c>
      <c r="AH960" s="2">
        <f t="shared" si="248"/>
        <v>3152</v>
      </c>
      <c r="AI960" s="2" t="str">
        <f t="shared" si="249"/>
        <v/>
      </c>
      <c r="AK960" s="2" t="str">
        <f t="shared" si="250"/>
        <v/>
      </c>
      <c r="AL960" s="2" t="str">
        <f t="shared" si="251"/>
        <v/>
      </c>
      <c r="AM960" s="2" t="str">
        <f t="shared" si="252"/>
        <v/>
      </c>
      <c r="AN960" s="2">
        <f t="shared" si="253"/>
        <v>700</v>
      </c>
      <c r="AO960" s="2" t="str">
        <f t="shared" si="254"/>
        <v/>
      </c>
    </row>
    <row r="961" spans="1:41" x14ac:dyDescent="0.3">
      <c r="A961" s="111">
        <v>44609.542962962965</v>
      </c>
      <c r="B961" s="78" t="s">
        <v>2198</v>
      </c>
      <c r="C961" s="78" t="s">
        <v>886</v>
      </c>
      <c r="F961" s="78" t="s">
        <v>807</v>
      </c>
      <c r="G961" s="78" t="s">
        <v>126</v>
      </c>
      <c r="H961" s="112" t="s">
        <v>290</v>
      </c>
      <c r="I961" s="112">
        <v>2</v>
      </c>
      <c r="J961" s="113">
        <v>44609.542627314811</v>
      </c>
      <c r="K961" s="113">
        <v>44609.542962962965</v>
      </c>
      <c r="M961" s="113">
        <v>44609.543333333335</v>
      </c>
      <c r="N961" s="113">
        <v>44609.543576388889</v>
      </c>
      <c r="O961" s="78" t="s">
        <v>1185</v>
      </c>
      <c r="P961" s="78" t="str">
        <f t="shared" si="238"/>
        <v>CIC</v>
      </c>
      <c r="S961" s="78" t="str">
        <f t="shared" si="239"/>
        <v/>
      </c>
      <c r="T961" s="113">
        <v>44609.549317129633</v>
      </c>
      <c r="U961" s="78" t="s">
        <v>1185</v>
      </c>
      <c r="V961" s="78" t="str">
        <f t="shared" si="240"/>
        <v>CIC</v>
      </c>
      <c r="W961" s="113">
        <v>44609.576655092591</v>
      </c>
      <c r="X961" s="113">
        <f t="shared" si="241"/>
        <v>3.7037036963738501E-4</v>
      </c>
      <c r="Y961" s="113">
        <f t="shared" si="242"/>
        <v>5.9837962980964221E-3</v>
      </c>
      <c r="Z961" s="113">
        <f t="shared" si="243"/>
        <v>2.7337962957972195E-2</v>
      </c>
      <c r="AB961" s="2">
        <f t="shared" si="244"/>
        <v>517</v>
      </c>
      <c r="AC961" s="2">
        <f t="shared" si="244"/>
        <v>2362</v>
      </c>
      <c r="AE961" s="2" t="str">
        <f t="shared" si="245"/>
        <v/>
      </c>
      <c r="AF961" s="2" t="str">
        <f t="shared" si="246"/>
        <v/>
      </c>
      <c r="AG961" s="2">
        <f t="shared" si="247"/>
        <v>517</v>
      </c>
      <c r="AH961" s="2" t="str">
        <f t="shared" si="248"/>
        <v/>
      </c>
      <c r="AI961" s="2" t="str">
        <f t="shared" si="249"/>
        <v/>
      </c>
      <c r="AK961" s="2" t="str">
        <f t="shared" si="250"/>
        <v/>
      </c>
      <c r="AL961" s="2" t="str">
        <f t="shared" si="251"/>
        <v/>
      </c>
      <c r="AM961" s="2">
        <f t="shared" si="252"/>
        <v>2362</v>
      </c>
      <c r="AN961" s="2" t="str">
        <f t="shared" si="253"/>
        <v/>
      </c>
      <c r="AO961" s="2" t="str">
        <f t="shared" si="254"/>
        <v/>
      </c>
    </row>
    <row r="962" spans="1:41" x14ac:dyDescent="0.3">
      <c r="A962" s="111">
        <v>44609.542962962965</v>
      </c>
      <c r="B962" s="78" t="s">
        <v>2198</v>
      </c>
      <c r="C962" s="78" t="s">
        <v>951</v>
      </c>
      <c r="F962" s="78" t="s">
        <v>807</v>
      </c>
      <c r="G962" s="78" t="s">
        <v>126</v>
      </c>
      <c r="H962" s="112" t="s">
        <v>290</v>
      </c>
      <c r="I962" s="112">
        <v>2</v>
      </c>
      <c r="J962" s="113">
        <v>44609.542627314811</v>
      </c>
      <c r="K962" s="113">
        <v>44609.542962962965</v>
      </c>
      <c r="M962" s="113">
        <v>44609.549988425926</v>
      </c>
      <c r="N962" s="113">
        <v>44609.550034722219</v>
      </c>
      <c r="O962" s="78" t="s">
        <v>1185</v>
      </c>
      <c r="P962" s="78" t="str">
        <f t="shared" si="238"/>
        <v>CIC</v>
      </c>
      <c r="S962" s="78" t="str">
        <f t="shared" si="239"/>
        <v/>
      </c>
      <c r="T962" s="113">
        <v>44609.550069444442</v>
      </c>
      <c r="U962" s="78" t="s">
        <v>1185</v>
      </c>
      <c r="V962" s="78" t="str">
        <f t="shared" si="240"/>
        <v>CIC</v>
      </c>
      <c r="W962" s="113">
        <v>44609.576574074075</v>
      </c>
      <c r="X962" s="113">
        <f t="shared" si="241"/>
        <v>7.025462960882578E-3</v>
      </c>
      <c r="Y962" s="113" t="str">
        <f t="shared" si="242"/>
        <v/>
      </c>
      <c r="Z962" s="113">
        <f t="shared" si="243"/>
        <v>2.6504629633564036E-2</v>
      </c>
      <c r="AB962" s="2" t="str">
        <f t="shared" si="244"/>
        <v/>
      </c>
      <c r="AC962" s="2">
        <f t="shared" si="244"/>
        <v>2290</v>
      </c>
      <c r="AE962" s="2" t="str">
        <f t="shared" si="245"/>
        <v/>
      </c>
      <c r="AF962" s="2" t="str">
        <f t="shared" si="246"/>
        <v/>
      </c>
      <c r="AG962" s="2" t="str">
        <f t="shared" si="247"/>
        <v/>
      </c>
      <c r="AH962" s="2" t="str">
        <f t="shared" si="248"/>
        <v/>
      </c>
      <c r="AI962" s="2" t="str">
        <f t="shared" si="249"/>
        <v/>
      </c>
      <c r="AK962" s="2" t="str">
        <f t="shared" si="250"/>
        <v/>
      </c>
      <c r="AL962" s="2" t="str">
        <f t="shared" si="251"/>
        <v/>
      </c>
      <c r="AM962" s="2">
        <f t="shared" si="252"/>
        <v>2290</v>
      </c>
      <c r="AN962" s="2" t="str">
        <f t="shared" si="253"/>
        <v/>
      </c>
      <c r="AO962" s="2" t="str">
        <f t="shared" si="254"/>
        <v/>
      </c>
    </row>
    <row r="963" spans="1:41" x14ac:dyDescent="0.3">
      <c r="A963" s="111">
        <v>44609.542962962965</v>
      </c>
      <c r="B963" s="78" t="s">
        <v>2198</v>
      </c>
      <c r="C963" s="78" t="s">
        <v>850</v>
      </c>
      <c r="F963" s="78" t="s">
        <v>807</v>
      </c>
      <c r="G963" s="78" t="s">
        <v>126</v>
      </c>
      <c r="H963" s="112" t="s">
        <v>290</v>
      </c>
      <c r="I963" s="112">
        <v>2</v>
      </c>
      <c r="J963" s="113">
        <v>44609.542627314811</v>
      </c>
      <c r="K963" s="113">
        <v>44609.542962962965</v>
      </c>
      <c r="M963" s="113">
        <v>44609.567499999997</v>
      </c>
      <c r="N963" s="113">
        <v>44609.56753472222</v>
      </c>
      <c r="O963" s="78" t="s">
        <v>1185</v>
      </c>
      <c r="P963" s="78" t="str">
        <f t="shared" si="238"/>
        <v>CIC</v>
      </c>
      <c r="S963" s="78" t="str">
        <f t="shared" si="239"/>
        <v/>
      </c>
      <c r="V963" s="78" t="str">
        <f t="shared" si="240"/>
        <v/>
      </c>
      <c r="W963" s="113">
        <v>44609.576469907406</v>
      </c>
      <c r="X963" s="113">
        <f t="shared" si="241"/>
        <v>2.4537037032132503E-2</v>
      </c>
      <c r="Y963" s="113" t="str">
        <f t="shared" si="242"/>
        <v/>
      </c>
      <c r="Z963" s="113" t="str">
        <f t="shared" si="243"/>
        <v/>
      </c>
      <c r="AB963" s="2" t="str">
        <f t="shared" si="244"/>
        <v/>
      </c>
      <c r="AC963" s="2" t="str">
        <f t="shared" si="244"/>
        <v/>
      </c>
      <c r="AE963" s="2" t="str">
        <f t="shared" si="245"/>
        <v/>
      </c>
      <c r="AF963" s="2" t="str">
        <f t="shared" si="246"/>
        <v/>
      </c>
      <c r="AG963" s="2" t="str">
        <f t="shared" si="247"/>
        <v/>
      </c>
      <c r="AH963" s="2" t="str">
        <f t="shared" si="248"/>
        <v/>
      </c>
      <c r="AI963" s="2" t="str">
        <f t="shared" si="249"/>
        <v/>
      </c>
      <c r="AK963" s="2" t="str">
        <f t="shared" si="250"/>
        <v/>
      </c>
      <c r="AL963" s="2" t="str">
        <f t="shared" si="251"/>
        <v/>
      </c>
      <c r="AM963" s="2" t="str">
        <f t="shared" si="252"/>
        <v/>
      </c>
      <c r="AN963" s="2" t="str">
        <f t="shared" si="253"/>
        <v/>
      </c>
      <c r="AO963" s="2" t="str">
        <f t="shared" si="254"/>
        <v/>
      </c>
    </row>
    <row r="964" spans="1:41" x14ac:dyDescent="0.3">
      <c r="A964" s="111">
        <v>44609.628807870373</v>
      </c>
      <c r="B964" s="78" t="s">
        <v>2199</v>
      </c>
      <c r="C964" s="78" t="s">
        <v>886</v>
      </c>
      <c r="D964" s="78" t="s">
        <v>1184</v>
      </c>
      <c r="E964" s="78">
        <v>312</v>
      </c>
      <c r="F964" s="78" t="s">
        <v>808</v>
      </c>
      <c r="G964" s="78" t="s">
        <v>161</v>
      </c>
      <c r="H964" s="112" t="s">
        <v>450</v>
      </c>
      <c r="I964" s="112">
        <v>4</v>
      </c>
      <c r="J964" s="113">
        <v>44609.628807870373</v>
      </c>
      <c r="K964" s="113">
        <v>44609.628807870373</v>
      </c>
      <c r="M964" s="113">
        <v>44609.629826388889</v>
      </c>
      <c r="P964" s="78" t="str">
        <f t="shared" si="238"/>
        <v/>
      </c>
      <c r="S964" s="78" t="str">
        <f t="shared" si="239"/>
        <v/>
      </c>
      <c r="V964" s="78" t="str">
        <f t="shared" si="240"/>
        <v/>
      </c>
      <c r="W964" s="113">
        <v>44609.63077546296</v>
      </c>
      <c r="X964" s="113">
        <f t="shared" si="241"/>
        <v>1.0185185165028088E-3</v>
      </c>
      <c r="Y964" s="113" t="str">
        <f t="shared" si="242"/>
        <v/>
      </c>
      <c r="Z964" s="113" t="str">
        <f t="shared" si="243"/>
        <v/>
      </c>
      <c r="AB964" s="2" t="str">
        <f t="shared" si="244"/>
        <v/>
      </c>
      <c r="AC964" s="2" t="str">
        <f t="shared" si="244"/>
        <v/>
      </c>
      <c r="AE964" s="2" t="str">
        <f t="shared" si="245"/>
        <v/>
      </c>
      <c r="AF964" s="2" t="str">
        <f t="shared" si="246"/>
        <v/>
      </c>
      <c r="AG964" s="2" t="str">
        <f t="shared" si="247"/>
        <v/>
      </c>
      <c r="AH964" s="2" t="str">
        <f t="shared" si="248"/>
        <v/>
      </c>
      <c r="AI964" s="2" t="str">
        <f t="shared" si="249"/>
        <v/>
      </c>
      <c r="AK964" s="2" t="str">
        <f t="shared" si="250"/>
        <v/>
      </c>
      <c r="AL964" s="2" t="str">
        <f t="shared" si="251"/>
        <v/>
      </c>
      <c r="AM964" s="2" t="str">
        <f t="shared" si="252"/>
        <v/>
      </c>
      <c r="AN964" s="2" t="str">
        <f t="shared" si="253"/>
        <v/>
      </c>
      <c r="AO964" s="2" t="str">
        <f t="shared" si="254"/>
        <v/>
      </c>
    </row>
    <row r="965" spans="1:41" x14ac:dyDescent="0.3">
      <c r="A965" s="111">
        <v>44609.628807870373</v>
      </c>
      <c r="B965" s="78" t="s">
        <v>2199</v>
      </c>
      <c r="C965" s="78" t="s">
        <v>850</v>
      </c>
      <c r="D965" s="78" t="s">
        <v>1184</v>
      </c>
      <c r="E965" s="78">
        <v>312</v>
      </c>
      <c r="F965" s="78" t="s">
        <v>808</v>
      </c>
      <c r="G965" s="78" t="s">
        <v>161</v>
      </c>
      <c r="H965" s="112" t="s">
        <v>450</v>
      </c>
      <c r="I965" s="112">
        <v>4</v>
      </c>
      <c r="J965" s="113">
        <v>44609.628807870373</v>
      </c>
      <c r="K965" s="113">
        <v>44609.628807870373</v>
      </c>
      <c r="M965" s="113">
        <v>44609.630682870367</v>
      </c>
      <c r="N965" s="113">
        <v>44609.631215277775</v>
      </c>
      <c r="O965" s="78" t="s">
        <v>1185</v>
      </c>
      <c r="P965" s="78" t="str">
        <f t="shared" si="238"/>
        <v>CIC</v>
      </c>
      <c r="S965" s="78" t="str">
        <f t="shared" si="239"/>
        <v/>
      </c>
      <c r="T965" s="113">
        <v>44609.658541666664</v>
      </c>
      <c r="U965" s="78" t="s">
        <v>1286</v>
      </c>
      <c r="V965" s="78" t="str">
        <f t="shared" si="240"/>
        <v>PLOEG</v>
      </c>
      <c r="W965" s="113">
        <v>44609.684861111113</v>
      </c>
      <c r="X965" s="113">
        <f t="shared" si="241"/>
        <v>1.8749999944702722E-3</v>
      </c>
      <c r="Y965" s="113">
        <f t="shared" si="242"/>
        <v>2.7858796296641231E-2</v>
      </c>
      <c r="Z965" s="113">
        <f t="shared" si="243"/>
        <v>2.6319444448745344E-2</v>
      </c>
      <c r="AB965" s="2">
        <f t="shared" si="244"/>
        <v>2407</v>
      </c>
      <c r="AC965" s="2">
        <f t="shared" si="244"/>
        <v>2274</v>
      </c>
      <c r="AE965" s="2" t="str">
        <f t="shared" si="245"/>
        <v/>
      </c>
      <c r="AF965" s="2" t="str">
        <f t="shared" si="246"/>
        <v/>
      </c>
      <c r="AG965" s="2" t="str">
        <f t="shared" si="247"/>
        <v/>
      </c>
      <c r="AH965" s="2" t="str">
        <f t="shared" si="248"/>
        <v/>
      </c>
      <c r="AI965" s="2">
        <f t="shared" si="249"/>
        <v>2407</v>
      </c>
      <c r="AK965" s="2" t="str">
        <f t="shared" si="250"/>
        <v/>
      </c>
      <c r="AL965" s="2" t="str">
        <f t="shared" si="251"/>
        <v/>
      </c>
      <c r="AM965" s="2" t="str">
        <f t="shared" si="252"/>
        <v/>
      </c>
      <c r="AN965" s="2" t="str">
        <f t="shared" si="253"/>
        <v/>
      </c>
      <c r="AO965" s="2">
        <f t="shared" si="254"/>
        <v>2274</v>
      </c>
    </row>
    <row r="966" spans="1:41" x14ac:dyDescent="0.3">
      <c r="A966" s="111">
        <v>44609.689826388887</v>
      </c>
      <c r="B966" s="78" t="s">
        <v>2200</v>
      </c>
      <c r="C966" s="78" t="s">
        <v>850</v>
      </c>
      <c r="D966" s="78" t="s">
        <v>2201</v>
      </c>
      <c r="E966" s="78">
        <v>24</v>
      </c>
      <c r="F966" s="78" t="s">
        <v>807</v>
      </c>
      <c r="G966" s="78" t="s">
        <v>104</v>
      </c>
      <c r="H966" s="112" t="s">
        <v>198</v>
      </c>
      <c r="I966" s="112">
        <v>3</v>
      </c>
      <c r="J966" s="113">
        <v>44609.689826388887</v>
      </c>
      <c r="K966" s="113">
        <v>44609.689826388887</v>
      </c>
      <c r="M966" s="113">
        <v>44609.690069444441</v>
      </c>
      <c r="N966" s="113">
        <v>44609.690300925926</v>
      </c>
      <c r="O966" s="78" t="s">
        <v>1185</v>
      </c>
      <c r="P966" s="78" t="str">
        <f t="shared" ref="P966:P1029" si="255">IF(LEFT(O966,3)="&amp;RU","PLOEG",IF(LEFT(O966,6)="ANT-di","DISP/S of N",IF(LEFT(O966,4)="rANT","DISP/S of N",IF(LEFT(O966,3)="ANT","CIC",""))))</f>
        <v>CIC</v>
      </c>
      <c r="S966" s="78" t="str">
        <f t="shared" ref="S966:S1029" si="256">IF(LEFT(R966,3)="&amp;RU","PLOEG",IF(LEFT(R966,6)="ANT-di","DISP/S of N",IF(LEFT(R966,4)="rANT","DISP/S of N",IF(LEFT(R966,3)="ANT","CIC",""))))</f>
        <v/>
      </c>
      <c r="V966" s="78" t="str">
        <f t="shared" ref="V966:V1029" si="257">IF(LEFT(U966,3)="&amp;RU","PLOEG",IF(LEFT(U966,6)="ANT-di","DISP/S of N",IF(LEFT(U966,4)="rANT","DISP/S of N",IF(LEFT(U966,3)="ANT","CIC",""))))</f>
        <v/>
      </c>
      <c r="W966" s="113">
        <v>44609.69494212963</v>
      </c>
      <c r="X966" s="113">
        <f t="shared" ref="X966:X1029" si="258">IF((MIN(L966:M966)&lt;K966+6/ (24*3600)),"", IF((MIN(L966:M966)=K966),"0:00:00",IF((MIN(L966:M966)-K966),MIN(L966:M966)-K966,"")))</f>
        <v>2.4305555416503921E-4</v>
      </c>
      <c r="Y966" s="113" t="str">
        <f t="shared" ref="Y966:Y1029" si="259">IF(OR(T966="",T966&lt;MINA(L966,M966)+11/(24*3600)),"",T966-MINA(L966,M966))</f>
        <v/>
      </c>
      <c r="Z966" s="113" t="str">
        <f t="shared" ref="Z966:Z1029" si="260">IF(OR(T966="",W966&lt;T966+31/(24*3600)),"",W966-T966)</f>
        <v/>
      </c>
      <c r="AB966" s="2" t="str">
        <f t="shared" ref="AB966:AC1029" si="261">IF(Y966="","",SECOND(Y966)+(MINUTE(Y966)*60)+(HOUR(Y966)*3600))</f>
        <v/>
      </c>
      <c r="AC966" s="2" t="str">
        <f t="shared" si="261"/>
        <v/>
      </c>
      <c r="AE966" s="2" t="str">
        <f t="shared" ref="AE966:AE1029" si="262">IF(I966=0,AB966,"")</f>
        <v/>
      </c>
      <c r="AF966" s="2" t="str">
        <f t="shared" ref="AF966:AF1029" si="263">IF(I966=1,AB966,"")</f>
        <v/>
      </c>
      <c r="AG966" s="2" t="str">
        <f t="shared" ref="AG966:AG1029" si="264">IF(I966=2,AB966,"")</f>
        <v/>
      </c>
      <c r="AH966" s="2" t="str">
        <f t="shared" ref="AH966:AH1029" si="265">IF(I966=3,AB966,"")</f>
        <v/>
      </c>
      <c r="AI966" s="2" t="str">
        <f t="shared" ref="AI966:AI1029" si="266">IF(I966=4,AB966,"")</f>
        <v/>
      </c>
      <c r="AK966" s="2" t="str">
        <f t="shared" ref="AK966:AK1029" si="267">IF(I966=0,AC966,"")</f>
        <v/>
      </c>
      <c r="AL966" s="2" t="str">
        <f t="shared" ref="AL966:AL1029" si="268">IF(I966=1,AC966,"")</f>
        <v/>
      </c>
      <c r="AM966" s="2" t="str">
        <f t="shared" ref="AM966:AM1029" si="269">IF(I966=2,AC966,"")</f>
        <v/>
      </c>
      <c r="AN966" s="2" t="str">
        <f t="shared" ref="AN966:AN1029" si="270">IF(I966=3,AC966,"")</f>
        <v/>
      </c>
      <c r="AO966" s="2" t="str">
        <f t="shared" ref="AO966:AO1029" si="271">IF(I966=4,AC966,"")</f>
        <v/>
      </c>
    </row>
    <row r="967" spans="1:41" x14ac:dyDescent="0.3">
      <c r="A967" s="111">
        <v>44609.899965277778</v>
      </c>
      <c r="B967" s="78" t="s">
        <v>2202</v>
      </c>
      <c r="C967" s="78" t="s">
        <v>835</v>
      </c>
      <c r="D967" s="78" t="s">
        <v>2203</v>
      </c>
      <c r="E967" s="78">
        <v>69</v>
      </c>
      <c r="F967" s="78" t="s">
        <v>808</v>
      </c>
      <c r="G967" s="78" t="s">
        <v>100</v>
      </c>
      <c r="H967" s="112" t="s">
        <v>472</v>
      </c>
      <c r="I967" s="112">
        <v>4</v>
      </c>
      <c r="J967" s="113">
        <v>44609.899189814816</v>
      </c>
      <c r="K967" s="113">
        <v>44609.899965277778</v>
      </c>
      <c r="M967" s="113">
        <v>44609.900810185187</v>
      </c>
      <c r="N967" s="113">
        <v>44609.901412037034</v>
      </c>
      <c r="O967" s="78" t="s">
        <v>1187</v>
      </c>
      <c r="P967" s="78" t="str">
        <f t="shared" si="255"/>
        <v>CIC</v>
      </c>
      <c r="S967" s="78" t="str">
        <f t="shared" si="256"/>
        <v/>
      </c>
      <c r="T967" s="113">
        <v>44609.907060185185</v>
      </c>
      <c r="U967" s="78" t="s">
        <v>1216</v>
      </c>
      <c r="V967" s="78" t="str">
        <f t="shared" si="257"/>
        <v>PLOEG</v>
      </c>
      <c r="W967" s="113">
        <v>44609.9216087963</v>
      </c>
      <c r="X967" s="113">
        <f t="shared" si="258"/>
        <v>8.4490740846376866E-4</v>
      </c>
      <c r="Y967" s="113">
        <f t="shared" si="259"/>
        <v>6.2499999985448085E-3</v>
      </c>
      <c r="Z967" s="113">
        <f t="shared" si="260"/>
        <v>1.4548611114150845E-2</v>
      </c>
      <c r="AB967" s="2">
        <f t="shared" si="261"/>
        <v>540</v>
      </c>
      <c r="AC967" s="2">
        <f t="shared" si="261"/>
        <v>1257</v>
      </c>
      <c r="AE967" s="2" t="str">
        <f t="shared" si="262"/>
        <v/>
      </c>
      <c r="AF967" s="2" t="str">
        <f t="shared" si="263"/>
        <v/>
      </c>
      <c r="AG967" s="2" t="str">
        <f t="shared" si="264"/>
        <v/>
      </c>
      <c r="AH967" s="2" t="str">
        <f t="shared" si="265"/>
        <v/>
      </c>
      <c r="AI967" s="2">
        <f t="shared" si="266"/>
        <v>540</v>
      </c>
      <c r="AK967" s="2" t="str">
        <f t="shared" si="267"/>
        <v/>
      </c>
      <c r="AL967" s="2" t="str">
        <f t="shared" si="268"/>
        <v/>
      </c>
      <c r="AM967" s="2" t="str">
        <f t="shared" si="269"/>
        <v/>
      </c>
      <c r="AN967" s="2" t="str">
        <f t="shared" si="270"/>
        <v/>
      </c>
      <c r="AO967" s="2">
        <f t="shared" si="271"/>
        <v>1257</v>
      </c>
    </row>
    <row r="968" spans="1:41" x14ac:dyDescent="0.3">
      <c r="A968" s="111">
        <v>44609.90351851852</v>
      </c>
      <c r="B968" s="78" t="s">
        <v>2204</v>
      </c>
      <c r="C968" s="78" t="s">
        <v>846</v>
      </c>
      <c r="D968" s="78" t="s">
        <v>1191</v>
      </c>
      <c r="E968" s="78">
        <v>7</v>
      </c>
      <c r="F968" s="78" t="s">
        <v>807</v>
      </c>
      <c r="G968" s="78" t="s">
        <v>104</v>
      </c>
      <c r="H968" s="112" t="s">
        <v>198</v>
      </c>
      <c r="I968" s="112">
        <v>3</v>
      </c>
      <c r="J968" s="113">
        <v>44609.902789351851</v>
      </c>
      <c r="K968" s="113">
        <v>44609.90351851852</v>
      </c>
      <c r="M968" s="113">
        <v>44609.904907407406</v>
      </c>
      <c r="P968" s="78" t="str">
        <f t="shared" si="255"/>
        <v/>
      </c>
      <c r="Q968" s="113">
        <v>44609.904930555553</v>
      </c>
      <c r="R968" s="78" t="s">
        <v>1185</v>
      </c>
      <c r="S968" s="78" t="str">
        <f t="shared" si="256"/>
        <v>CIC</v>
      </c>
      <c r="T968" s="113">
        <v>44609.916261574072</v>
      </c>
      <c r="U968" s="78" t="s">
        <v>1220</v>
      </c>
      <c r="V968" s="78" t="str">
        <f t="shared" si="257"/>
        <v>PLOEG</v>
      </c>
      <c r="W968" s="113">
        <v>44609.919131944444</v>
      </c>
      <c r="X968" s="113">
        <f t="shared" si="258"/>
        <v>1.3888888861401938E-3</v>
      </c>
      <c r="Y968" s="113">
        <f t="shared" si="259"/>
        <v>1.1354166665114462E-2</v>
      </c>
      <c r="Z968" s="113">
        <f t="shared" si="260"/>
        <v>2.8703703719656914E-3</v>
      </c>
      <c r="AB968" s="2">
        <f t="shared" si="261"/>
        <v>981</v>
      </c>
      <c r="AC968" s="2">
        <f t="shared" si="261"/>
        <v>248</v>
      </c>
      <c r="AE968" s="2" t="str">
        <f t="shared" si="262"/>
        <v/>
      </c>
      <c r="AF968" s="2" t="str">
        <f t="shared" si="263"/>
        <v/>
      </c>
      <c r="AG968" s="2" t="str">
        <f t="shared" si="264"/>
        <v/>
      </c>
      <c r="AH968" s="2">
        <f t="shared" si="265"/>
        <v>981</v>
      </c>
      <c r="AI968" s="2" t="str">
        <f t="shared" si="266"/>
        <v/>
      </c>
      <c r="AK968" s="2" t="str">
        <f t="shared" si="267"/>
        <v/>
      </c>
      <c r="AL968" s="2" t="str">
        <f t="shared" si="268"/>
        <v/>
      </c>
      <c r="AM968" s="2" t="str">
        <f t="shared" si="269"/>
        <v/>
      </c>
      <c r="AN968" s="2">
        <f t="shared" si="270"/>
        <v>248</v>
      </c>
      <c r="AO968" s="2" t="str">
        <f t="shared" si="271"/>
        <v/>
      </c>
    </row>
    <row r="969" spans="1:41" x14ac:dyDescent="0.3">
      <c r="A969" s="111">
        <v>44610.28806712963</v>
      </c>
      <c r="B969" s="78" t="s">
        <v>2205</v>
      </c>
      <c r="C969" s="78" t="s">
        <v>951</v>
      </c>
      <c r="D969" s="78" t="s">
        <v>1818</v>
      </c>
      <c r="E969" s="78">
        <v>82</v>
      </c>
      <c r="F969" s="78" t="s">
        <v>808</v>
      </c>
      <c r="G969" s="78" t="s">
        <v>94</v>
      </c>
      <c r="H969" s="112" t="s">
        <v>246</v>
      </c>
      <c r="I969" s="112">
        <v>2</v>
      </c>
      <c r="J969" s="113">
        <v>44610.285879629628</v>
      </c>
      <c r="K969" s="113">
        <v>44610.28806712963</v>
      </c>
      <c r="M969" s="113">
        <v>44610.290775462963</v>
      </c>
      <c r="N969" s="113">
        <v>44610.290798611109</v>
      </c>
      <c r="O969" s="78" t="s">
        <v>1187</v>
      </c>
      <c r="P969" s="78" t="str">
        <f t="shared" si="255"/>
        <v>CIC</v>
      </c>
      <c r="Q969" s="113">
        <v>44610.291770833333</v>
      </c>
      <c r="R969" s="78" t="s">
        <v>1412</v>
      </c>
      <c r="S969" s="78" t="str">
        <f t="shared" si="256"/>
        <v>PLOEG</v>
      </c>
      <c r="V969" s="78" t="str">
        <f t="shared" si="257"/>
        <v/>
      </c>
      <c r="W969" s="113">
        <v>44610.454479166663</v>
      </c>
      <c r="X969" s="113">
        <f t="shared" si="258"/>
        <v>2.7083333334303461E-3</v>
      </c>
      <c r="Y969" s="113" t="str">
        <f t="shared" si="259"/>
        <v/>
      </c>
      <c r="Z969" s="113" t="str">
        <f t="shared" si="260"/>
        <v/>
      </c>
      <c r="AB969" s="2" t="str">
        <f t="shared" si="261"/>
        <v/>
      </c>
      <c r="AC969" s="2" t="str">
        <f t="shared" si="261"/>
        <v/>
      </c>
      <c r="AE969" s="2" t="str">
        <f t="shared" si="262"/>
        <v/>
      </c>
      <c r="AF969" s="2" t="str">
        <f t="shared" si="263"/>
        <v/>
      </c>
      <c r="AG969" s="2" t="str">
        <f t="shared" si="264"/>
        <v/>
      </c>
      <c r="AH969" s="2" t="str">
        <f t="shared" si="265"/>
        <v/>
      </c>
      <c r="AI969" s="2" t="str">
        <f t="shared" si="266"/>
        <v/>
      </c>
      <c r="AK969" s="2" t="str">
        <f t="shared" si="267"/>
        <v/>
      </c>
      <c r="AL969" s="2" t="str">
        <f t="shared" si="268"/>
        <v/>
      </c>
      <c r="AM969" s="2" t="str">
        <f t="shared" si="269"/>
        <v/>
      </c>
      <c r="AN969" s="2" t="str">
        <f t="shared" si="270"/>
        <v/>
      </c>
      <c r="AO969" s="2" t="str">
        <f t="shared" si="271"/>
        <v/>
      </c>
    </row>
    <row r="970" spans="1:41" x14ac:dyDescent="0.3">
      <c r="A970" s="111">
        <v>44610.3827662037</v>
      </c>
      <c r="B970" s="78" t="s">
        <v>2206</v>
      </c>
      <c r="C970" s="78" t="s">
        <v>850</v>
      </c>
      <c r="D970" s="78" t="s">
        <v>2207</v>
      </c>
      <c r="E970" s="78">
        <v>104</v>
      </c>
      <c r="F970" s="78" t="s">
        <v>808</v>
      </c>
      <c r="G970" s="78" t="s">
        <v>94</v>
      </c>
      <c r="H970" s="112" t="s">
        <v>280</v>
      </c>
      <c r="I970" s="112">
        <v>3</v>
      </c>
      <c r="J970" s="113">
        <v>44610.3827662037</v>
      </c>
      <c r="K970" s="113">
        <v>44610.3827662037</v>
      </c>
      <c r="M970" s="113">
        <v>44610.385011574072</v>
      </c>
      <c r="N970" s="113">
        <v>44610.385057870371</v>
      </c>
      <c r="O970" s="78" t="s">
        <v>1185</v>
      </c>
      <c r="P970" s="78" t="str">
        <f t="shared" si="255"/>
        <v>CIC</v>
      </c>
      <c r="Q970" s="113">
        <v>44610.387071759258</v>
      </c>
      <c r="R970" s="78" t="s">
        <v>1286</v>
      </c>
      <c r="S970" s="78" t="str">
        <f t="shared" si="256"/>
        <v>PLOEG</v>
      </c>
      <c r="T970" s="113">
        <v>44610.391284722224</v>
      </c>
      <c r="U970" s="78" t="s">
        <v>1286</v>
      </c>
      <c r="V970" s="78" t="str">
        <f t="shared" si="257"/>
        <v>PLOEG</v>
      </c>
      <c r="W970" s="113">
        <v>44610.400763888887</v>
      </c>
      <c r="X970" s="113">
        <f t="shared" si="258"/>
        <v>2.2453703713836148E-3</v>
      </c>
      <c r="Y970" s="113">
        <f t="shared" si="259"/>
        <v>6.2731481521041133E-3</v>
      </c>
      <c r="Z970" s="113">
        <f t="shared" si="260"/>
        <v>9.4791666633682325E-3</v>
      </c>
      <c r="AB970" s="2">
        <f t="shared" si="261"/>
        <v>542</v>
      </c>
      <c r="AC970" s="2">
        <f t="shared" si="261"/>
        <v>819</v>
      </c>
      <c r="AE970" s="2" t="str">
        <f t="shared" si="262"/>
        <v/>
      </c>
      <c r="AF970" s="2" t="str">
        <f t="shared" si="263"/>
        <v/>
      </c>
      <c r="AG970" s="2" t="str">
        <f t="shared" si="264"/>
        <v/>
      </c>
      <c r="AH970" s="2">
        <f t="shared" si="265"/>
        <v>542</v>
      </c>
      <c r="AI970" s="2" t="str">
        <f t="shared" si="266"/>
        <v/>
      </c>
      <c r="AK970" s="2" t="str">
        <f t="shared" si="267"/>
        <v/>
      </c>
      <c r="AL970" s="2" t="str">
        <f t="shared" si="268"/>
        <v/>
      </c>
      <c r="AM970" s="2" t="str">
        <f t="shared" si="269"/>
        <v/>
      </c>
      <c r="AN970" s="2">
        <f t="shared" si="270"/>
        <v>819</v>
      </c>
      <c r="AO970" s="2" t="str">
        <f t="shared" si="271"/>
        <v/>
      </c>
    </row>
    <row r="971" spans="1:41" x14ac:dyDescent="0.3">
      <c r="A971" s="111">
        <v>44610.449212962965</v>
      </c>
      <c r="B971" s="78" t="s">
        <v>2208</v>
      </c>
      <c r="C971" s="78" t="s">
        <v>886</v>
      </c>
      <c r="F971" s="78" t="s">
        <v>809</v>
      </c>
      <c r="G971" s="78" t="s">
        <v>112</v>
      </c>
      <c r="H971" s="112" t="s">
        <v>330</v>
      </c>
      <c r="I971" s="112">
        <v>4</v>
      </c>
      <c r="J971" s="113">
        <v>44610.449212962965</v>
      </c>
      <c r="K971" s="113">
        <v>44610.449212962965</v>
      </c>
      <c r="M971" s="113">
        <v>44610.449363425927</v>
      </c>
      <c r="N971" s="113">
        <v>44610.45003472222</v>
      </c>
      <c r="O971" s="78" t="s">
        <v>1187</v>
      </c>
      <c r="P971" s="78" t="str">
        <f t="shared" si="255"/>
        <v>CIC</v>
      </c>
      <c r="S971" s="78" t="str">
        <f t="shared" si="256"/>
        <v/>
      </c>
      <c r="T971" s="113">
        <v>44610.465416666666</v>
      </c>
      <c r="U971" s="78" t="s">
        <v>1258</v>
      </c>
      <c r="V971" s="78" t="str">
        <f t="shared" si="257"/>
        <v>PLOEG</v>
      </c>
      <c r="W971" s="113">
        <v>44610.468159722222</v>
      </c>
      <c r="X971" s="113">
        <f t="shared" si="258"/>
        <v>1.5046296175569296E-4</v>
      </c>
      <c r="Y971" s="113">
        <f t="shared" si="259"/>
        <v>1.6053240738983732E-2</v>
      </c>
      <c r="Z971" s="113">
        <f t="shared" si="260"/>
        <v>2.7430555564933456E-3</v>
      </c>
      <c r="AB971" s="2">
        <f t="shared" si="261"/>
        <v>1387</v>
      </c>
      <c r="AC971" s="2">
        <f t="shared" si="261"/>
        <v>237</v>
      </c>
      <c r="AE971" s="2" t="str">
        <f t="shared" si="262"/>
        <v/>
      </c>
      <c r="AF971" s="2" t="str">
        <f t="shared" si="263"/>
        <v/>
      </c>
      <c r="AG971" s="2" t="str">
        <f t="shared" si="264"/>
        <v/>
      </c>
      <c r="AH971" s="2" t="str">
        <f t="shared" si="265"/>
        <v/>
      </c>
      <c r="AI971" s="2">
        <f t="shared" si="266"/>
        <v>1387</v>
      </c>
      <c r="AK971" s="2" t="str">
        <f t="shared" si="267"/>
        <v/>
      </c>
      <c r="AL971" s="2" t="str">
        <f t="shared" si="268"/>
        <v/>
      </c>
      <c r="AM971" s="2" t="str">
        <f t="shared" si="269"/>
        <v/>
      </c>
      <c r="AN971" s="2" t="str">
        <f t="shared" si="270"/>
        <v/>
      </c>
      <c r="AO971" s="2">
        <f t="shared" si="271"/>
        <v>237</v>
      </c>
    </row>
    <row r="972" spans="1:41" x14ac:dyDescent="0.3">
      <c r="A972" s="111">
        <v>44610.545682870368</v>
      </c>
      <c r="B972" s="78" t="s">
        <v>2209</v>
      </c>
      <c r="C972" s="78" t="s">
        <v>850</v>
      </c>
      <c r="D972" s="78" t="s">
        <v>1197</v>
      </c>
      <c r="F972" s="78" t="s">
        <v>807</v>
      </c>
      <c r="G972" s="78" t="s">
        <v>136</v>
      </c>
      <c r="H972" s="112" t="s">
        <v>274</v>
      </c>
      <c r="I972" s="112">
        <v>3</v>
      </c>
      <c r="J972" s="113">
        <v>44610.545162037037</v>
      </c>
      <c r="K972" s="113">
        <v>44610.545682870368</v>
      </c>
      <c r="M972" s="113">
        <v>44610.547511574077</v>
      </c>
      <c r="N972" s="113">
        <v>44610.547534722224</v>
      </c>
      <c r="O972" s="78" t="s">
        <v>1185</v>
      </c>
      <c r="P972" s="78" t="str">
        <f t="shared" si="255"/>
        <v>CIC</v>
      </c>
      <c r="S972" s="78" t="str">
        <f t="shared" si="256"/>
        <v/>
      </c>
      <c r="T972" s="113">
        <v>44610.556481481479</v>
      </c>
      <c r="U972" s="78" t="s">
        <v>1344</v>
      </c>
      <c r="V972" s="78" t="str">
        <f t="shared" si="257"/>
        <v>PLOEG</v>
      </c>
      <c r="W972" s="113">
        <v>44610.562256944446</v>
      </c>
      <c r="X972" s="113">
        <f t="shared" si="258"/>
        <v>1.8287037091795355E-3</v>
      </c>
      <c r="Y972" s="113">
        <f t="shared" si="259"/>
        <v>8.9699074014788494E-3</v>
      </c>
      <c r="Z972" s="113">
        <f t="shared" si="260"/>
        <v>5.7754629669943824E-3</v>
      </c>
      <c r="AB972" s="2">
        <f t="shared" si="261"/>
        <v>775</v>
      </c>
      <c r="AC972" s="2">
        <f t="shared" si="261"/>
        <v>499</v>
      </c>
      <c r="AE972" s="2" t="str">
        <f t="shared" si="262"/>
        <v/>
      </c>
      <c r="AF972" s="2" t="str">
        <f t="shared" si="263"/>
        <v/>
      </c>
      <c r="AG972" s="2" t="str">
        <f t="shared" si="264"/>
        <v/>
      </c>
      <c r="AH972" s="2">
        <f t="shared" si="265"/>
        <v>775</v>
      </c>
      <c r="AI972" s="2" t="str">
        <f t="shared" si="266"/>
        <v/>
      </c>
      <c r="AK972" s="2" t="str">
        <f t="shared" si="267"/>
        <v/>
      </c>
      <c r="AL972" s="2" t="str">
        <f t="shared" si="268"/>
        <v/>
      </c>
      <c r="AM972" s="2" t="str">
        <f t="shared" si="269"/>
        <v/>
      </c>
      <c r="AN972" s="2">
        <f t="shared" si="270"/>
        <v>499</v>
      </c>
      <c r="AO972" s="2" t="str">
        <f t="shared" si="271"/>
        <v/>
      </c>
    </row>
    <row r="973" spans="1:41" x14ac:dyDescent="0.3">
      <c r="A973" s="111">
        <v>44610.545682870368</v>
      </c>
      <c r="B973" s="78" t="s">
        <v>2209</v>
      </c>
      <c r="C973" s="78" t="s">
        <v>886</v>
      </c>
      <c r="D973" s="78" t="s">
        <v>1197</v>
      </c>
      <c r="F973" s="78" t="s">
        <v>807</v>
      </c>
      <c r="G973" s="78" t="s">
        <v>136</v>
      </c>
      <c r="H973" s="112" t="s">
        <v>274</v>
      </c>
      <c r="I973" s="112">
        <v>3</v>
      </c>
      <c r="J973" s="113">
        <v>44610.545162037037</v>
      </c>
      <c r="K973" s="113">
        <v>44610.545682870368</v>
      </c>
      <c r="M973" s="113">
        <v>44610.549525462964</v>
      </c>
      <c r="N973" s="113">
        <v>44610.549560185187</v>
      </c>
      <c r="O973" s="78" t="s">
        <v>1185</v>
      </c>
      <c r="P973" s="78" t="str">
        <f t="shared" si="255"/>
        <v>CIC</v>
      </c>
      <c r="S973" s="78" t="str">
        <f t="shared" si="256"/>
        <v/>
      </c>
      <c r="T973" s="113">
        <v>44610.555914351855</v>
      </c>
      <c r="U973" s="78" t="s">
        <v>1185</v>
      </c>
      <c r="V973" s="78" t="str">
        <f t="shared" si="257"/>
        <v>CIC</v>
      </c>
      <c r="W973" s="113">
        <v>44610.562199074076</v>
      </c>
      <c r="X973" s="113">
        <f t="shared" si="258"/>
        <v>3.8425925959018059E-3</v>
      </c>
      <c r="Y973" s="113">
        <f t="shared" si="259"/>
        <v>6.3888888907968067E-3</v>
      </c>
      <c r="Z973" s="113">
        <f t="shared" si="260"/>
        <v>6.284722221607808E-3</v>
      </c>
      <c r="AB973" s="2">
        <f t="shared" si="261"/>
        <v>552</v>
      </c>
      <c r="AC973" s="2">
        <f t="shared" si="261"/>
        <v>543</v>
      </c>
      <c r="AE973" s="2" t="str">
        <f t="shared" si="262"/>
        <v/>
      </c>
      <c r="AF973" s="2" t="str">
        <f t="shared" si="263"/>
        <v/>
      </c>
      <c r="AG973" s="2" t="str">
        <f t="shared" si="264"/>
        <v/>
      </c>
      <c r="AH973" s="2">
        <f t="shared" si="265"/>
        <v>552</v>
      </c>
      <c r="AI973" s="2" t="str">
        <f t="shared" si="266"/>
        <v/>
      </c>
      <c r="AK973" s="2" t="str">
        <f t="shared" si="267"/>
        <v/>
      </c>
      <c r="AL973" s="2" t="str">
        <f t="shared" si="268"/>
        <v/>
      </c>
      <c r="AM973" s="2" t="str">
        <f t="shared" si="269"/>
        <v/>
      </c>
      <c r="AN973" s="2">
        <f t="shared" si="270"/>
        <v>543</v>
      </c>
      <c r="AO973" s="2" t="str">
        <f t="shared" si="271"/>
        <v/>
      </c>
    </row>
    <row r="974" spans="1:41" x14ac:dyDescent="0.3">
      <c r="A974" s="111">
        <v>44610.59097222222</v>
      </c>
      <c r="B974" s="78" t="s">
        <v>2210</v>
      </c>
      <c r="C974" s="78" t="s">
        <v>886</v>
      </c>
      <c r="D974" s="78" t="s">
        <v>1537</v>
      </c>
      <c r="F974" s="78" t="s">
        <v>808</v>
      </c>
      <c r="G974" s="78" t="s">
        <v>124</v>
      </c>
      <c r="H974" s="112" t="s">
        <v>487</v>
      </c>
      <c r="I974" s="112">
        <v>2</v>
      </c>
      <c r="J974" s="113">
        <v>44610.59097222222</v>
      </c>
      <c r="K974" s="113">
        <v>44610.59097222222</v>
      </c>
      <c r="M974" s="113">
        <v>44610.591435185182</v>
      </c>
      <c r="N974" s="113">
        <v>44610.591724537036</v>
      </c>
      <c r="O974" s="78" t="s">
        <v>1187</v>
      </c>
      <c r="P974" s="78" t="str">
        <f t="shared" si="255"/>
        <v>CIC</v>
      </c>
      <c r="S974" s="78" t="str">
        <f t="shared" si="256"/>
        <v/>
      </c>
      <c r="T974" s="113">
        <v>44610.592997685184</v>
      </c>
      <c r="U974" s="78" t="s">
        <v>1187</v>
      </c>
      <c r="V974" s="78" t="str">
        <f t="shared" si="257"/>
        <v>CIC</v>
      </c>
      <c r="W974" s="113">
        <v>44610.600937499999</v>
      </c>
      <c r="X974" s="113">
        <f t="shared" si="258"/>
        <v>4.6296296204673126E-4</v>
      </c>
      <c r="Y974" s="113">
        <f t="shared" si="259"/>
        <v>1.5625000014551915E-3</v>
      </c>
      <c r="Z974" s="113">
        <f t="shared" si="260"/>
        <v>7.9398148154723458E-3</v>
      </c>
      <c r="AB974" s="2">
        <f t="shared" si="261"/>
        <v>135</v>
      </c>
      <c r="AC974" s="2">
        <f t="shared" si="261"/>
        <v>686</v>
      </c>
      <c r="AE974" s="2" t="str">
        <f t="shared" si="262"/>
        <v/>
      </c>
      <c r="AF974" s="2" t="str">
        <f t="shared" si="263"/>
        <v/>
      </c>
      <c r="AG974" s="2">
        <f t="shared" si="264"/>
        <v>135</v>
      </c>
      <c r="AH974" s="2" t="str">
        <f t="shared" si="265"/>
        <v/>
      </c>
      <c r="AI974" s="2" t="str">
        <f t="shared" si="266"/>
        <v/>
      </c>
      <c r="AK974" s="2" t="str">
        <f t="shared" si="267"/>
        <v/>
      </c>
      <c r="AL974" s="2" t="str">
        <f t="shared" si="268"/>
        <v/>
      </c>
      <c r="AM974" s="2">
        <f t="shared" si="269"/>
        <v>686</v>
      </c>
      <c r="AN974" s="2" t="str">
        <f t="shared" si="270"/>
        <v/>
      </c>
      <c r="AO974" s="2" t="str">
        <f t="shared" si="271"/>
        <v/>
      </c>
    </row>
    <row r="975" spans="1:41" x14ac:dyDescent="0.3">
      <c r="A975" s="111">
        <v>44610.59097222222</v>
      </c>
      <c r="B975" s="78" t="s">
        <v>2210</v>
      </c>
      <c r="C975" s="78" t="s">
        <v>951</v>
      </c>
      <c r="D975" s="78" t="s">
        <v>1537</v>
      </c>
      <c r="F975" s="78" t="s">
        <v>808</v>
      </c>
      <c r="G975" s="78" t="s">
        <v>124</v>
      </c>
      <c r="H975" s="112" t="s">
        <v>487</v>
      </c>
      <c r="I975" s="112">
        <v>2</v>
      </c>
      <c r="J975" s="113">
        <v>44610.59097222222</v>
      </c>
      <c r="K975" s="113">
        <v>44610.59097222222</v>
      </c>
      <c r="M975" s="113">
        <v>44610.591805555552</v>
      </c>
      <c r="N975" s="113">
        <v>44610.591886574075</v>
      </c>
      <c r="O975" s="78" t="s">
        <v>1187</v>
      </c>
      <c r="P975" s="78" t="str">
        <f t="shared" si="255"/>
        <v>CIC</v>
      </c>
      <c r="S975" s="78" t="str">
        <f t="shared" si="256"/>
        <v/>
      </c>
      <c r="T975" s="113">
        <v>44610.595555555556</v>
      </c>
      <c r="U975" s="78" t="s">
        <v>1412</v>
      </c>
      <c r="V975" s="78" t="str">
        <f t="shared" si="257"/>
        <v>PLOEG</v>
      </c>
      <c r="W975" s="113">
        <v>44610.600995370369</v>
      </c>
      <c r="X975" s="113">
        <f t="shared" si="258"/>
        <v>8.3333333168411627E-4</v>
      </c>
      <c r="Y975" s="113">
        <f t="shared" si="259"/>
        <v>3.7500000034924597E-3</v>
      </c>
      <c r="Z975" s="113">
        <f t="shared" si="260"/>
        <v>5.4398148131440394E-3</v>
      </c>
      <c r="AB975" s="2">
        <f t="shared" si="261"/>
        <v>324</v>
      </c>
      <c r="AC975" s="2">
        <f t="shared" si="261"/>
        <v>470</v>
      </c>
      <c r="AE975" s="2" t="str">
        <f t="shared" si="262"/>
        <v/>
      </c>
      <c r="AF975" s="2" t="str">
        <f t="shared" si="263"/>
        <v/>
      </c>
      <c r="AG975" s="2">
        <f t="shared" si="264"/>
        <v>324</v>
      </c>
      <c r="AH975" s="2" t="str">
        <f t="shared" si="265"/>
        <v/>
      </c>
      <c r="AI975" s="2" t="str">
        <f t="shared" si="266"/>
        <v/>
      </c>
      <c r="AK975" s="2" t="str">
        <f t="shared" si="267"/>
        <v/>
      </c>
      <c r="AL975" s="2" t="str">
        <f t="shared" si="268"/>
        <v/>
      </c>
      <c r="AM975" s="2">
        <f t="shared" si="269"/>
        <v>470</v>
      </c>
      <c r="AN975" s="2" t="str">
        <f t="shared" si="270"/>
        <v/>
      </c>
      <c r="AO975" s="2" t="str">
        <f t="shared" si="271"/>
        <v/>
      </c>
    </row>
    <row r="976" spans="1:41" x14ac:dyDescent="0.3">
      <c r="A976" s="111">
        <v>44610.59097222222</v>
      </c>
      <c r="B976" s="78" t="s">
        <v>2210</v>
      </c>
      <c r="C976" s="78" t="s">
        <v>850</v>
      </c>
      <c r="D976" s="78" t="s">
        <v>1537</v>
      </c>
      <c r="F976" s="78" t="s">
        <v>808</v>
      </c>
      <c r="G976" s="78" t="s">
        <v>124</v>
      </c>
      <c r="H976" s="112" t="s">
        <v>487</v>
      </c>
      <c r="I976" s="112">
        <v>2</v>
      </c>
      <c r="J976" s="113">
        <v>44610.59097222222</v>
      </c>
      <c r="K976" s="113">
        <v>44610.59097222222</v>
      </c>
      <c r="M976" s="113">
        <v>44610.591840277775</v>
      </c>
      <c r="N976" s="113">
        <v>44610.591909722221</v>
      </c>
      <c r="O976" s="78" t="s">
        <v>1187</v>
      </c>
      <c r="P976" s="78" t="str">
        <f t="shared" si="255"/>
        <v>CIC</v>
      </c>
      <c r="S976" s="78" t="str">
        <f t="shared" si="256"/>
        <v/>
      </c>
      <c r="T976" s="113">
        <v>44610.592418981483</v>
      </c>
      <c r="U976" s="78" t="s">
        <v>1187</v>
      </c>
      <c r="V976" s="78" t="str">
        <f t="shared" si="257"/>
        <v>CIC</v>
      </c>
      <c r="W976" s="113">
        <v>44610.600868055553</v>
      </c>
      <c r="X976" s="113">
        <f t="shared" si="258"/>
        <v>8.6805555474711582E-4</v>
      </c>
      <c r="Y976" s="113">
        <f t="shared" si="259"/>
        <v>5.7870370801538229E-4</v>
      </c>
      <c r="Z976" s="113">
        <f t="shared" si="260"/>
        <v>8.4490740700857714E-3</v>
      </c>
      <c r="AB976" s="2">
        <f t="shared" si="261"/>
        <v>50</v>
      </c>
      <c r="AC976" s="2">
        <f t="shared" si="261"/>
        <v>730</v>
      </c>
      <c r="AE976" s="2" t="str">
        <f t="shared" si="262"/>
        <v/>
      </c>
      <c r="AF976" s="2" t="str">
        <f t="shared" si="263"/>
        <v/>
      </c>
      <c r="AG976" s="2">
        <f t="shared" si="264"/>
        <v>50</v>
      </c>
      <c r="AH976" s="2" t="str">
        <f t="shared" si="265"/>
        <v/>
      </c>
      <c r="AI976" s="2" t="str">
        <f t="shared" si="266"/>
        <v/>
      </c>
      <c r="AK976" s="2" t="str">
        <f t="shared" si="267"/>
        <v/>
      </c>
      <c r="AL976" s="2" t="str">
        <f t="shared" si="268"/>
        <v/>
      </c>
      <c r="AM976" s="2">
        <f t="shared" si="269"/>
        <v>730</v>
      </c>
      <c r="AN976" s="2" t="str">
        <f t="shared" si="270"/>
        <v/>
      </c>
      <c r="AO976" s="2" t="str">
        <f t="shared" si="271"/>
        <v/>
      </c>
    </row>
    <row r="977" spans="1:41" x14ac:dyDescent="0.3">
      <c r="A977" s="111">
        <v>44610.602349537039</v>
      </c>
      <c r="B977" s="78" t="s">
        <v>2211</v>
      </c>
      <c r="C977" s="78" t="s">
        <v>850</v>
      </c>
      <c r="D977" s="78" t="s">
        <v>2097</v>
      </c>
      <c r="E977" s="78">
        <v>20</v>
      </c>
      <c r="F977" s="78" t="s">
        <v>808</v>
      </c>
      <c r="G977" s="78" t="s">
        <v>86</v>
      </c>
      <c r="H977" s="112" t="s">
        <v>292</v>
      </c>
      <c r="I977" s="112">
        <v>3</v>
      </c>
      <c r="J977" s="113">
        <v>44610.601724537039</v>
      </c>
      <c r="K977" s="113">
        <v>44610.602349537039</v>
      </c>
      <c r="M977" s="113">
        <v>44610.603125000001</v>
      </c>
      <c r="P977" s="78" t="str">
        <f t="shared" si="255"/>
        <v/>
      </c>
      <c r="S977" s="78" t="str">
        <f t="shared" si="256"/>
        <v/>
      </c>
      <c r="V977" s="78" t="str">
        <f t="shared" si="257"/>
        <v/>
      </c>
      <c r="W977" s="113">
        <v>44610.6250462963</v>
      </c>
      <c r="X977" s="113">
        <f t="shared" si="258"/>
        <v>7.7546296233776957E-4</v>
      </c>
      <c r="Y977" s="113" t="str">
        <f t="shared" si="259"/>
        <v/>
      </c>
      <c r="Z977" s="113" t="str">
        <f t="shared" si="260"/>
        <v/>
      </c>
      <c r="AB977" s="2" t="str">
        <f t="shared" si="261"/>
        <v/>
      </c>
      <c r="AC977" s="2" t="str">
        <f t="shared" si="261"/>
        <v/>
      </c>
      <c r="AE977" s="2" t="str">
        <f t="shared" si="262"/>
        <v/>
      </c>
      <c r="AF977" s="2" t="str">
        <f t="shared" si="263"/>
        <v/>
      </c>
      <c r="AG977" s="2" t="str">
        <f t="shared" si="264"/>
        <v/>
      </c>
      <c r="AH977" s="2" t="str">
        <f t="shared" si="265"/>
        <v/>
      </c>
      <c r="AI977" s="2" t="str">
        <f t="shared" si="266"/>
        <v/>
      </c>
      <c r="AK977" s="2" t="str">
        <f t="shared" si="267"/>
        <v/>
      </c>
      <c r="AL977" s="2" t="str">
        <f t="shared" si="268"/>
        <v/>
      </c>
      <c r="AM977" s="2" t="str">
        <f t="shared" si="269"/>
        <v/>
      </c>
      <c r="AN977" s="2" t="str">
        <f t="shared" si="270"/>
        <v/>
      </c>
      <c r="AO977" s="2" t="str">
        <f t="shared" si="271"/>
        <v/>
      </c>
    </row>
    <row r="978" spans="1:41" x14ac:dyDescent="0.3">
      <c r="A978" s="111">
        <v>44610.608796296299</v>
      </c>
      <c r="B978" s="78" t="s">
        <v>2212</v>
      </c>
      <c r="C978" s="78" t="s">
        <v>886</v>
      </c>
      <c r="D978" s="78" t="s">
        <v>1439</v>
      </c>
      <c r="E978" s="78">
        <v>264</v>
      </c>
      <c r="F978" s="78" t="s">
        <v>808</v>
      </c>
      <c r="G978" s="78" t="s">
        <v>102</v>
      </c>
      <c r="H978" s="112" t="s">
        <v>206</v>
      </c>
      <c r="I978" s="112">
        <v>3</v>
      </c>
      <c r="J978" s="113">
        <v>44610.608796296299</v>
      </c>
      <c r="K978" s="113">
        <v>44610.608796296299</v>
      </c>
      <c r="M978" s="113">
        <v>44610.609097222223</v>
      </c>
      <c r="N978" s="113">
        <v>44610.609826388885</v>
      </c>
      <c r="O978" s="78" t="s">
        <v>1187</v>
      </c>
      <c r="P978" s="78" t="str">
        <f t="shared" si="255"/>
        <v>CIC</v>
      </c>
      <c r="S978" s="78" t="str">
        <f t="shared" si="256"/>
        <v/>
      </c>
      <c r="V978" s="78" t="str">
        <f t="shared" si="257"/>
        <v/>
      </c>
      <c r="W978" s="113">
        <v>44610.617893518516</v>
      </c>
      <c r="X978" s="113">
        <f t="shared" si="258"/>
        <v>3.0092592351138592E-4</v>
      </c>
      <c r="Y978" s="113" t="str">
        <f t="shared" si="259"/>
        <v/>
      </c>
      <c r="Z978" s="113" t="str">
        <f t="shared" si="260"/>
        <v/>
      </c>
      <c r="AB978" s="2" t="str">
        <f t="shared" si="261"/>
        <v/>
      </c>
      <c r="AC978" s="2" t="str">
        <f t="shared" si="261"/>
        <v/>
      </c>
      <c r="AE978" s="2" t="str">
        <f t="shared" si="262"/>
        <v/>
      </c>
      <c r="AF978" s="2" t="str">
        <f t="shared" si="263"/>
        <v/>
      </c>
      <c r="AG978" s="2" t="str">
        <f t="shared" si="264"/>
        <v/>
      </c>
      <c r="AH978" s="2" t="str">
        <f t="shared" si="265"/>
        <v/>
      </c>
      <c r="AI978" s="2" t="str">
        <f t="shared" si="266"/>
        <v/>
      </c>
      <c r="AK978" s="2" t="str">
        <f t="shared" si="267"/>
        <v/>
      </c>
      <c r="AL978" s="2" t="str">
        <f t="shared" si="268"/>
        <v/>
      </c>
      <c r="AM978" s="2" t="str">
        <f t="shared" si="269"/>
        <v/>
      </c>
      <c r="AN978" s="2" t="str">
        <f t="shared" si="270"/>
        <v/>
      </c>
      <c r="AO978" s="2" t="str">
        <f t="shared" si="271"/>
        <v/>
      </c>
    </row>
    <row r="979" spans="1:41" x14ac:dyDescent="0.3">
      <c r="A979" s="111">
        <v>44610.608796296299</v>
      </c>
      <c r="B979" s="78" t="s">
        <v>2212</v>
      </c>
      <c r="C979" s="78" t="s">
        <v>951</v>
      </c>
      <c r="D979" s="78" t="s">
        <v>1439</v>
      </c>
      <c r="E979" s="78">
        <v>264</v>
      </c>
      <c r="F979" s="78" t="s">
        <v>808</v>
      </c>
      <c r="G979" s="78" t="s">
        <v>102</v>
      </c>
      <c r="H979" s="112" t="s">
        <v>206</v>
      </c>
      <c r="I979" s="112">
        <v>3</v>
      </c>
      <c r="J979" s="113">
        <v>44610.608796296299</v>
      </c>
      <c r="K979" s="113">
        <v>44610.608796296299</v>
      </c>
      <c r="M979" s="113">
        <v>44610.616319444445</v>
      </c>
      <c r="P979" s="78" t="str">
        <f t="shared" si="255"/>
        <v/>
      </c>
      <c r="S979" s="78" t="str">
        <f t="shared" si="256"/>
        <v/>
      </c>
      <c r="T979" s="113">
        <v>44610.617094907408</v>
      </c>
      <c r="U979" s="78" t="s">
        <v>1412</v>
      </c>
      <c r="V979" s="78" t="str">
        <f t="shared" si="257"/>
        <v>PLOEG</v>
      </c>
      <c r="W979" s="113">
        <v>44610.617824074077</v>
      </c>
      <c r="X979" s="113">
        <f t="shared" si="258"/>
        <v>7.5231481459923089E-3</v>
      </c>
      <c r="Y979" s="113">
        <f t="shared" si="259"/>
        <v>7.7546296233776957E-4</v>
      </c>
      <c r="Z979" s="113">
        <f t="shared" si="260"/>
        <v>7.2916666977107525E-4</v>
      </c>
      <c r="AB979" s="2">
        <f t="shared" si="261"/>
        <v>67</v>
      </c>
      <c r="AC979" s="2">
        <f t="shared" si="261"/>
        <v>63</v>
      </c>
      <c r="AE979" s="2" t="str">
        <f t="shared" si="262"/>
        <v/>
      </c>
      <c r="AF979" s="2" t="str">
        <f t="shared" si="263"/>
        <v/>
      </c>
      <c r="AG979" s="2" t="str">
        <f t="shared" si="264"/>
        <v/>
      </c>
      <c r="AH979" s="2">
        <f t="shared" si="265"/>
        <v>67</v>
      </c>
      <c r="AI979" s="2" t="str">
        <f t="shared" si="266"/>
        <v/>
      </c>
      <c r="AK979" s="2" t="str">
        <f t="shared" si="267"/>
        <v/>
      </c>
      <c r="AL979" s="2" t="str">
        <f t="shared" si="268"/>
        <v/>
      </c>
      <c r="AM979" s="2" t="str">
        <f t="shared" si="269"/>
        <v/>
      </c>
      <c r="AN979" s="2">
        <f t="shared" si="270"/>
        <v>63</v>
      </c>
      <c r="AO979" s="2" t="str">
        <f t="shared" si="271"/>
        <v/>
      </c>
    </row>
    <row r="980" spans="1:41" x14ac:dyDescent="0.3">
      <c r="A980" s="111">
        <v>44610.625902777778</v>
      </c>
      <c r="B980" s="78" t="s">
        <v>2213</v>
      </c>
      <c r="C980" s="78" t="s">
        <v>850</v>
      </c>
      <c r="D980" s="78" t="s">
        <v>1320</v>
      </c>
      <c r="E980" s="78">
        <v>4</v>
      </c>
      <c r="F980" s="78" t="s">
        <v>807</v>
      </c>
      <c r="G980" s="78" t="s">
        <v>86</v>
      </c>
      <c r="H980" s="112" t="s">
        <v>448</v>
      </c>
      <c r="I980" s="112">
        <v>4</v>
      </c>
      <c r="J980" s="113">
        <v>44610.625567129631</v>
      </c>
      <c r="K980" s="113">
        <v>44610.625902777778</v>
      </c>
      <c r="M980" s="113">
        <v>44610.625960648147</v>
      </c>
      <c r="N980" s="113">
        <v>44610.62599537037</v>
      </c>
      <c r="O980" s="78" t="s">
        <v>1185</v>
      </c>
      <c r="P980" s="78" t="str">
        <f t="shared" si="255"/>
        <v>CIC</v>
      </c>
      <c r="S980" s="78" t="str">
        <f t="shared" si="256"/>
        <v/>
      </c>
      <c r="V980" s="78" t="str">
        <f t="shared" si="257"/>
        <v/>
      </c>
      <c r="W980" s="113">
        <v>44610.642453703702</v>
      </c>
      <c r="X980" s="113" t="str">
        <f t="shared" si="258"/>
        <v/>
      </c>
      <c r="Y980" s="113" t="str">
        <f t="shared" si="259"/>
        <v/>
      </c>
      <c r="Z980" s="113" t="str">
        <f t="shared" si="260"/>
        <v/>
      </c>
      <c r="AB980" s="2" t="str">
        <f t="shared" si="261"/>
        <v/>
      </c>
      <c r="AC980" s="2" t="str">
        <f t="shared" si="261"/>
        <v/>
      </c>
      <c r="AE980" s="2" t="str">
        <f t="shared" si="262"/>
        <v/>
      </c>
      <c r="AF980" s="2" t="str">
        <f t="shared" si="263"/>
        <v/>
      </c>
      <c r="AG980" s="2" t="str">
        <f t="shared" si="264"/>
        <v/>
      </c>
      <c r="AH980" s="2" t="str">
        <f t="shared" si="265"/>
        <v/>
      </c>
      <c r="AI980" s="2" t="str">
        <f t="shared" si="266"/>
        <v/>
      </c>
      <c r="AK980" s="2" t="str">
        <f t="shared" si="267"/>
        <v/>
      </c>
      <c r="AL980" s="2" t="str">
        <f t="shared" si="268"/>
        <v/>
      </c>
      <c r="AM980" s="2" t="str">
        <f t="shared" si="269"/>
        <v/>
      </c>
      <c r="AN980" s="2" t="str">
        <f t="shared" si="270"/>
        <v/>
      </c>
      <c r="AO980" s="2" t="str">
        <f t="shared" si="271"/>
        <v/>
      </c>
    </row>
    <row r="981" spans="1:41" x14ac:dyDescent="0.3">
      <c r="A981" s="111">
        <v>44610.644155092596</v>
      </c>
      <c r="B981" s="78" t="s">
        <v>2214</v>
      </c>
      <c r="C981" s="78" t="s">
        <v>886</v>
      </c>
      <c r="D981" s="78" t="s">
        <v>2215</v>
      </c>
      <c r="E981" s="78">
        <v>9</v>
      </c>
      <c r="F981" s="78" t="s">
        <v>809</v>
      </c>
      <c r="G981" s="78" t="s">
        <v>96</v>
      </c>
      <c r="H981" s="112" t="s">
        <v>752</v>
      </c>
      <c r="I981" s="112">
        <v>3</v>
      </c>
      <c r="J981" s="113">
        <v>44610.643518518518</v>
      </c>
      <c r="K981" s="113">
        <v>44610.644155092596</v>
      </c>
      <c r="M981" s="113">
        <v>44610.64607638889</v>
      </c>
      <c r="N981" s="113">
        <v>44610.646273148152</v>
      </c>
      <c r="O981" s="78" t="s">
        <v>1187</v>
      </c>
      <c r="P981" s="78" t="str">
        <f t="shared" si="255"/>
        <v>CIC</v>
      </c>
      <c r="S981" s="78" t="str">
        <f t="shared" si="256"/>
        <v/>
      </c>
      <c r="V981" s="78" t="str">
        <f t="shared" si="257"/>
        <v/>
      </c>
      <c r="W981" s="113">
        <v>44610.657060185185</v>
      </c>
      <c r="X981" s="113">
        <f t="shared" si="258"/>
        <v>1.9212962943129241E-3</v>
      </c>
      <c r="Y981" s="113" t="str">
        <f t="shared" si="259"/>
        <v/>
      </c>
      <c r="Z981" s="113" t="str">
        <f t="shared" si="260"/>
        <v/>
      </c>
      <c r="AB981" s="2" t="str">
        <f t="shared" si="261"/>
        <v/>
      </c>
      <c r="AC981" s="2" t="str">
        <f t="shared" si="261"/>
        <v/>
      </c>
      <c r="AE981" s="2" t="str">
        <f t="shared" si="262"/>
        <v/>
      </c>
      <c r="AF981" s="2" t="str">
        <f t="shared" si="263"/>
        <v/>
      </c>
      <c r="AG981" s="2" t="str">
        <f t="shared" si="264"/>
        <v/>
      </c>
      <c r="AH981" s="2" t="str">
        <f t="shared" si="265"/>
        <v/>
      </c>
      <c r="AI981" s="2" t="str">
        <f t="shared" si="266"/>
        <v/>
      </c>
      <c r="AK981" s="2" t="str">
        <f t="shared" si="267"/>
        <v/>
      </c>
      <c r="AL981" s="2" t="str">
        <f t="shared" si="268"/>
        <v/>
      </c>
      <c r="AM981" s="2" t="str">
        <f t="shared" si="269"/>
        <v/>
      </c>
      <c r="AN981" s="2" t="str">
        <f t="shared" si="270"/>
        <v/>
      </c>
      <c r="AO981" s="2" t="str">
        <f t="shared" si="271"/>
        <v/>
      </c>
    </row>
    <row r="982" spans="1:41" x14ac:dyDescent="0.3">
      <c r="A982" s="111">
        <v>44610.65420138889</v>
      </c>
      <c r="B982" s="78" t="s">
        <v>2216</v>
      </c>
      <c r="C982" s="78" t="s">
        <v>850</v>
      </c>
      <c r="F982" s="78" t="s">
        <v>807</v>
      </c>
      <c r="G982" s="78" t="s">
        <v>110</v>
      </c>
      <c r="H982" s="112" t="s">
        <v>250</v>
      </c>
      <c r="I982" s="112">
        <v>3</v>
      </c>
      <c r="J982" s="113">
        <v>44610.653136574074</v>
      </c>
      <c r="K982" s="113">
        <v>44610.65420138889</v>
      </c>
      <c r="M982" s="113">
        <v>44610.657037037039</v>
      </c>
      <c r="N982" s="113">
        <v>44610.657060185185</v>
      </c>
      <c r="O982" s="78" t="s">
        <v>1185</v>
      </c>
      <c r="P982" s="78" t="str">
        <f t="shared" si="255"/>
        <v>CIC</v>
      </c>
      <c r="S982" s="78" t="str">
        <f t="shared" si="256"/>
        <v/>
      </c>
      <c r="T982" s="113">
        <v>44610.662152777775</v>
      </c>
      <c r="U982" s="78" t="s">
        <v>1344</v>
      </c>
      <c r="V982" s="78" t="str">
        <f t="shared" si="257"/>
        <v>PLOEG</v>
      </c>
      <c r="W982" s="113">
        <v>44610.72446759259</v>
      </c>
      <c r="X982" s="113">
        <f t="shared" si="258"/>
        <v>2.8356481489026919E-3</v>
      </c>
      <c r="Y982" s="113">
        <f t="shared" si="259"/>
        <v>5.1157407360733487E-3</v>
      </c>
      <c r="Z982" s="113">
        <f t="shared" si="260"/>
        <v>6.2314814815181307E-2</v>
      </c>
      <c r="AB982" s="2">
        <f t="shared" si="261"/>
        <v>442</v>
      </c>
      <c r="AC982" s="2">
        <f t="shared" si="261"/>
        <v>5384</v>
      </c>
      <c r="AE982" s="2" t="str">
        <f t="shared" si="262"/>
        <v/>
      </c>
      <c r="AF982" s="2" t="str">
        <f t="shared" si="263"/>
        <v/>
      </c>
      <c r="AG982" s="2" t="str">
        <f t="shared" si="264"/>
        <v/>
      </c>
      <c r="AH982" s="2">
        <f t="shared" si="265"/>
        <v>442</v>
      </c>
      <c r="AI982" s="2" t="str">
        <f t="shared" si="266"/>
        <v/>
      </c>
      <c r="AK982" s="2" t="str">
        <f t="shared" si="267"/>
        <v/>
      </c>
      <c r="AL982" s="2" t="str">
        <f t="shared" si="268"/>
        <v/>
      </c>
      <c r="AM982" s="2" t="str">
        <f t="shared" si="269"/>
        <v/>
      </c>
      <c r="AN982" s="2">
        <f t="shared" si="270"/>
        <v>5384</v>
      </c>
      <c r="AO982" s="2" t="str">
        <f t="shared" si="271"/>
        <v/>
      </c>
    </row>
    <row r="983" spans="1:41" x14ac:dyDescent="0.3">
      <c r="A983" s="111">
        <v>44610.655115740738</v>
      </c>
      <c r="B983" s="78" t="s">
        <v>2217</v>
      </c>
      <c r="C983" s="78" t="s">
        <v>951</v>
      </c>
      <c r="D983" s="78" t="s">
        <v>1781</v>
      </c>
      <c r="E983" s="78">
        <v>25</v>
      </c>
      <c r="F983" s="78" t="s">
        <v>807</v>
      </c>
      <c r="G983" s="78" t="s">
        <v>140</v>
      </c>
      <c r="H983" s="112" t="s">
        <v>424</v>
      </c>
      <c r="I983" s="112">
        <v>1</v>
      </c>
      <c r="J983" s="113">
        <v>44610.654479166667</v>
      </c>
      <c r="K983" s="113">
        <v>44610.655115740738</v>
      </c>
      <c r="M983" s="113">
        <v>44610.656770833331</v>
      </c>
      <c r="N983" s="113">
        <v>44610.657141203701</v>
      </c>
      <c r="O983" s="78" t="s">
        <v>1187</v>
      </c>
      <c r="P983" s="78" t="str">
        <f t="shared" si="255"/>
        <v>CIC</v>
      </c>
      <c r="S983" s="78" t="str">
        <f t="shared" si="256"/>
        <v/>
      </c>
      <c r="V983" s="78" t="str">
        <f t="shared" si="257"/>
        <v/>
      </c>
      <c r="W983" s="113">
        <v>44610.753553240742</v>
      </c>
      <c r="X983" s="113">
        <f t="shared" si="258"/>
        <v>1.6550925938645378E-3</v>
      </c>
      <c r="Y983" s="113" t="str">
        <f t="shared" si="259"/>
        <v/>
      </c>
      <c r="Z983" s="113" t="str">
        <f t="shared" si="260"/>
        <v/>
      </c>
      <c r="AB983" s="2" t="str">
        <f t="shared" si="261"/>
        <v/>
      </c>
      <c r="AC983" s="2" t="str">
        <f t="shared" si="261"/>
        <v/>
      </c>
      <c r="AE983" s="2" t="str">
        <f t="shared" si="262"/>
        <v/>
      </c>
      <c r="AF983" s="2" t="str">
        <f t="shared" si="263"/>
        <v/>
      </c>
      <c r="AG983" s="2" t="str">
        <f t="shared" si="264"/>
        <v/>
      </c>
      <c r="AH983" s="2" t="str">
        <f t="shared" si="265"/>
        <v/>
      </c>
      <c r="AI983" s="2" t="str">
        <f t="shared" si="266"/>
        <v/>
      </c>
      <c r="AK983" s="2" t="str">
        <f t="shared" si="267"/>
        <v/>
      </c>
      <c r="AL983" s="2" t="str">
        <f t="shared" si="268"/>
        <v/>
      </c>
      <c r="AM983" s="2" t="str">
        <f t="shared" si="269"/>
        <v/>
      </c>
      <c r="AN983" s="2" t="str">
        <f t="shared" si="270"/>
        <v/>
      </c>
      <c r="AO983" s="2" t="str">
        <f t="shared" si="271"/>
        <v/>
      </c>
    </row>
    <row r="984" spans="1:41" x14ac:dyDescent="0.3">
      <c r="A984" s="111">
        <v>44610.655115740738</v>
      </c>
      <c r="B984" s="78" t="s">
        <v>2217</v>
      </c>
      <c r="C984" s="78" t="s">
        <v>886</v>
      </c>
      <c r="D984" s="78" t="s">
        <v>1781</v>
      </c>
      <c r="E984" s="78">
        <v>25</v>
      </c>
      <c r="F984" s="78" t="s">
        <v>807</v>
      </c>
      <c r="G984" s="78" t="s">
        <v>140</v>
      </c>
      <c r="H984" s="112" t="s">
        <v>424</v>
      </c>
      <c r="I984" s="112">
        <v>1</v>
      </c>
      <c r="J984" s="113">
        <v>44610.654479166667</v>
      </c>
      <c r="K984" s="113">
        <v>44610.655115740738</v>
      </c>
      <c r="M984" s="113">
        <v>44610.657118055555</v>
      </c>
      <c r="N984" s="113">
        <v>44610.657164351855</v>
      </c>
      <c r="O984" s="78" t="s">
        <v>1187</v>
      </c>
      <c r="P984" s="78" t="str">
        <f t="shared" si="255"/>
        <v>CIC</v>
      </c>
      <c r="S984" s="78" t="str">
        <f t="shared" si="256"/>
        <v/>
      </c>
      <c r="V984" s="78" t="str">
        <f t="shared" si="257"/>
        <v/>
      </c>
      <c r="W984" s="113">
        <v>44610.732511574075</v>
      </c>
      <c r="X984" s="113">
        <f t="shared" si="258"/>
        <v>2.0023148172185756E-3</v>
      </c>
      <c r="Y984" s="113" t="str">
        <f t="shared" si="259"/>
        <v/>
      </c>
      <c r="Z984" s="113" t="str">
        <f t="shared" si="260"/>
        <v/>
      </c>
      <c r="AB984" s="2" t="str">
        <f t="shared" si="261"/>
        <v/>
      </c>
      <c r="AC984" s="2" t="str">
        <f t="shared" si="261"/>
        <v/>
      </c>
      <c r="AE984" s="2" t="str">
        <f t="shared" si="262"/>
        <v/>
      </c>
      <c r="AF984" s="2" t="str">
        <f t="shared" si="263"/>
        <v/>
      </c>
      <c r="AG984" s="2" t="str">
        <f t="shared" si="264"/>
        <v/>
      </c>
      <c r="AH984" s="2" t="str">
        <f t="shared" si="265"/>
        <v/>
      </c>
      <c r="AI984" s="2" t="str">
        <f t="shared" si="266"/>
        <v/>
      </c>
      <c r="AK984" s="2" t="str">
        <f t="shared" si="267"/>
        <v/>
      </c>
      <c r="AL984" s="2" t="str">
        <f t="shared" si="268"/>
        <v/>
      </c>
      <c r="AM984" s="2" t="str">
        <f t="shared" si="269"/>
        <v/>
      </c>
      <c r="AN984" s="2" t="str">
        <f t="shared" si="270"/>
        <v/>
      </c>
      <c r="AO984" s="2" t="str">
        <f t="shared" si="271"/>
        <v/>
      </c>
    </row>
    <row r="985" spans="1:41" x14ac:dyDescent="0.3">
      <c r="A985" s="111">
        <v>44610.655115740738</v>
      </c>
      <c r="B985" s="78" t="s">
        <v>2217</v>
      </c>
      <c r="C985" s="78" t="s">
        <v>2218</v>
      </c>
      <c r="D985" s="78" t="s">
        <v>1781</v>
      </c>
      <c r="E985" s="78">
        <v>25</v>
      </c>
      <c r="F985" s="78" t="s">
        <v>807</v>
      </c>
      <c r="G985" s="78" t="s">
        <v>140</v>
      </c>
      <c r="H985" s="112" t="s">
        <v>424</v>
      </c>
      <c r="I985" s="112">
        <v>1</v>
      </c>
      <c r="J985" s="113">
        <v>44610.654479166667</v>
      </c>
      <c r="K985" s="113">
        <v>44610.655115740738</v>
      </c>
      <c r="M985" s="113">
        <v>44610.659108796295</v>
      </c>
      <c r="N985" s="113">
        <v>44610.659178240741</v>
      </c>
      <c r="O985" s="78" t="s">
        <v>1187</v>
      </c>
      <c r="P985" s="78" t="str">
        <f t="shared" si="255"/>
        <v>CIC</v>
      </c>
      <c r="S985" s="78" t="str">
        <f t="shared" si="256"/>
        <v/>
      </c>
      <c r="V985" s="78" t="str">
        <f t="shared" si="257"/>
        <v/>
      </c>
      <c r="W985" s="113">
        <v>44610.753599537034</v>
      </c>
      <c r="X985" s="113">
        <f t="shared" si="258"/>
        <v>3.9930555576574989E-3</v>
      </c>
      <c r="Y985" s="113" t="str">
        <f t="shared" si="259"/>
        <v/>
      </c>
      <c r="Z985" s="113" t="str">
        <f t="shared" si="260"/>
        <v/>
      </c>
      <c r="AB985" s="2" t="str">
        <f t="shared" si="261"/>
        <v/>
      </c>
      <c r="AC985" s="2" t="str">
        <f t="shared" si="261"/>
        <v/>
      </c>
      <c r="AE985" s="2" t="str">
        <f t="shared" si="262"/>
        <v/>
      </c>
      <c r="AF985" s="2" t="str">
        <f t="shared" si="263"/>
        <v/>
      </c>
      <c r="AG985" s="2" t="str">
        <f t="shared" si="264"/>
        <v/>
      </c>
      <c r="AH985" s="2" t="str">
        <f t="shared" si="265"/>
        <v/>
      </c>
      <c r="AI985" s="2" t="str">
        <f t="shared" si="266"/>
        <v/>
      </c>
      <c r="AK985" s="2" t="str">
        <f t="shared" si="267"/>
        <v/>
      </c>
      <c r="AL985" s="2" t="str">
        <f t="shared" si="268"/>
        <v/>
      </c>
      <c r="AM985" s="2" t="str">
        <f t="shared" si="269"/>
        <v/>
      </c>
      <c r="AN985" s="2" t="str">
        <f t="shared" si="270"/>
        <v/>
      </c>
      <c r="AO985" s="2" t="str">
        <f t="shared" si="271"/>
        <v/>
      </c>
    </row>
    <row r="986" spans="1:41" x14ac:dyDescent="0.3">
      <c r="A986" s="111">
        <v>44610.655115740738</v>
      </c>
      <c r="B986" s="78" t="s">
        <v>2217</v>
      </c>
      <c r="C986" s="78" t="s">
        <v>2219</v>
      </c>
      <c r="D986" s="78" t="s">
        <v>1781</v>
      </c>
      <c r="E986" s="78">
        <v>25</v>
      </c>
      <c r="F986" s="78" t="s">
        <v>807</v>
      </c>
      <c r="G986" s="78" t="s">
        <v>140</v>
      </c>
      <c r="H986" s="112" t="s">
        <v>424</v>
      </c>
      <c r="I986" s="112">
        <v>1</v>
      </c>
      <c r="J986" s="113">
        <v>44610.654479166667</v>
      </c>
      <c r="K986" s="113">
        <v>44610.655115740738</v>
      </c>
      <c r="M986" s="113">
        <v>44610.659143518518</v>
      </c>
      <c r="N986" s="113">
        <v>44610.659189814818</v>
      </c>
      <c r="O986" s="78" t="s">
        <v>1187</v>
      </c>
      <c r="P986" s="78" t="str">
        <f t="shared" si="255"/>
        <v>CIC</v>
      </c>
      <c r="S986" s="78" t="str">
        <f t="shared" si="256"/>
        <v/>
      </c>
      <c r="V986" s="78" t="str">
        <f t="shared" si="257"/>
        <v/>
      </c>
      <c r="W986" s="113">
        <v>44610.753680555557</v>
      </c>
      <c r="X986" s="113">
        <f t="shared" si="258"/>
        <v>4.0277777807204984E-3</v>
      </c>
      <c r="Y986" s="113" t="str">
        <f t="shared" si="259"/>
        <v/>
      </c>
      <c r="Z986" s="113" t="str">
        <f t="shared" si="260"/>
        <v/>
      </c>
      <c r="AB986" s="2" t="str">
        <f t="shared" si="261"/>
        <v/>
      </c>
      <c r="AC986" s="2" t="str">
        <f t="shared" si="261"/>
        <v/>
      </c>
      <c r="AE986" s="2" t="str">
        <f t="shared" si="262"/>
        <v/>
      </c>
      <c r="AF986" s="2" t="str">
        <f t="shared" si="263"/>
        <v/>
      </c>
      <c r="AG986" s="2" t="str">
        <f t="shared" si="264"/>
        <v/>
      </c>
      <c r="AH986" s="2" t="str">
        <f t="shared" si="265"/>
        <v/>
      </c>
      <c r="AI986" s="2" t="str">
        <f t="shared" si="266"/>
        <v/>
      </c>
      <c r="AK986" s="2" t="str">
        <f t="shared" si="267"/>
        <v/>
      </c>
      <c r="AL986" s="2" t="str">
        <f t="shared" si="268"/>
        <v/>
      </c>
      <c r="AM986" s="2" t="str">
        <f t="shared" si="269"/>
        <v/>
      </c>
      <c r="AN986" s="2" t="str">
        <f t="shared" si="270"/>
        <v/>
      </c>
      <c r="AO986" s="2" t="str">
        <f t="shared" si="271"/>
        <v/>
      </c>
    </row>
    <row r="987" spans="1:41" x14ac:dyDescent="0.3">
      <c r="A987" s="111">
        <v>44610.661203703705</v>
      </c>
      <c r="B987" s="78" t="s">
        <v>2220</v>
      </c>
      <c r="C987" s="78" t="s">
        <v>904</v>
      </c>
      <c r="D987" s="78" t="s">
        <v>1367</v>
      </c>
      <c r="E987" s="78">
        <v>44</v>
      </c>
      <c r="F987" s="78" t="s">
        <v>807</v>
      </c>
      <c r="G987" s="78" t="s">
        <v>110</v>
      </c>
      <c r="H987" s="112" t="s">
        <v>250</v>
      </c>
      <c r="I987" s="112">
        <v>3</v>
      </c>
      <c r="J987" s="113">
        <v>44610.660462962966</v>
      </c>
      <c r="K987" s="113">
        <v>44610.661203703705</v>
      </c>
      <c r="M987" s="113">
        <v>44610.669328703705</v>
      </c>
      <c r="N987" s="113">
        <v>44610.669340277775</v>
      </c>
      <c r="O987" s="78" t="s">
        <v>1187</v>
      </c>
      <c r="P987" s="78" t="str">
        <f t="shared" si="255"/>
        <v>CIC</v>
      </c>
      <c r="S987" s="78" t="str">
        <f t="shared" si="256"/>
        <v/>
      </c>
      <c r="V987" s="78" t="str">
        <f t="shared" si="257"/>
        <v/>
      </c>
      <c r="W987" s="113">
        <v>44610.728067129632</v>
      </c>
      <c r="X987" s="113">
        <f t="shared" si="258"/>
        <v>8.1250000002910383E-3</v>
      </c>
      <c r="Y987" s="113" t="str">
        <f t="shared" si="259"/>
        <v/>
      </c>
      <c r="Z987" s="113" t="str">
        <f t="shared" si="260"/>
        <v/>
      </c>
      <c r="AB987" s="2" t="str">
        <f t="shared" si="261"/>
        <v/>
      </c>
      <c r="AC987" s="2" t="str">
        <f t="shared" si="261"/>
        <v/>
      </c>
      <c r="AE987" s="2" t="str">
        <f t="shared" si="262"/>
        <v/>
      </c>
      <c r="AF987" s="2" t="str">
        <f t="shared" si="263"/>
        <v/>
      </c>
      <c r="AG987" s="2" t="str">
        <f t="shared" si="264"/>
        <v/>
      </c>
      <c r="AH987" s="2" t="str">
        <f t="shared" si="265"/>
        <v/>
      </c>
      <c r="AI987" s="2" t="str">
        <f t="shared" si="266"/>
        <v/>
      </c>
      <c r="AK987" s="2" t="str">
        <f t="shared" si="267"/>
        <v/>
      </c>
      <c r="AL987" s="2" t="str">
        <f t="shared" si="268"/>
        <v/>
      </c>
      <c r="AM987" s="2" t="str">
        <f t="shared" si="269"/>
        <v/>
      </c>
      <c r="AN987" s="2" t="str">
        <f t="shared" si="270"/>
        <v/>
      </c>
      <c r="AO987" s="2" t="str">
        <f t="shared" si="271"/>
        <v/>
      </c>
    </row>
    <row r="988" spans="1:41" x14ac:dyDescent="0.3">
      <c r="A988" s="111">
        <v>44610.694363425922</v>
      </c>
      <c r="B988" s="78" t="s">
        <v>2221</v>
      </c>
      <c r="C988" s="78" t="s">
        <v>846</v>
      </c>
      <c r="D988" s="78" t="s">
        <v>1232</v>
      </c>
      <c r="E988" s="78">
        <v>54</v>
      </c>
      <c r="F988" s="78" t="s">
        <v>807</v>
      </c>
      <c r="G988" s="78" t="s">
        <v>92</v>
      </c>
      <c r="H988" s="112" t="s">
        <v>312</v>
      </c>
      <c r="I988" s="112">
        <v>3</v>
      </c>
      <c r="J988" s="113">
        <v>44610.694363425922</v>
      </c>
      <c r="K988" s="113">
        <v>44610.694363425922</v>
      </c>
      <c r="M988" s="113">
        <v>44610.784814814811</v>
      </c>
      <c r="P988" s="78" t="str">
        <f t="shared" si="255"/>
        <v/>
      </c>
      <c r="S988" s="78" t="str">
        <f t="shared" si="256"/>
        <v/>
      </c>
      <c r="V988" s="78" t="str">
        <f t="shared" si="257"/>
        <v/>
      </c>
      <c r="W988" s="113">
        <v>44610.797789351855</v>
      </c>
      <c r="X988" s="113">
        <f t="shared" si="258"/>
        <v>9.0451388889050577E-2</v>
      </c>
      <c r="Y988" s="113" t="str">
        <f t="shared" si="259"/>
        <v/>
      </c>
      <c r="Z988" s="113" t="str">
        <f t="shared" si="260"/>
        <v/>
      </c>
      <c r="AB988" s="2" t="str">
        <f t="shared" si="261"/>
        <v/>
      </c>
      <c r="AC988" s="2" t="str">
        <f t="shared" si="261"/>
        <v/>
      </c>
      <c r="AE988" s="2" t="str">
        <f t="shared" si="262"/>
        <v/>
      </c>
      <c r="AF988" s="2" t="str">
        <f t="shared" si="263"/>
        <v/>
      </c>
      <c r="AG988" s="2" t="str">
        <f t="shared" si="264"/>
        <v/>
      </c>
      <c r="AH988" s="2" t="str">
        <f t="shared" si="265"/>
        <v/>
      </c>
      <c r="AI988" s="2" t="str">
        <f t="shared" si="266"/>
        <v/>
      </c>
      <c r="AK988" s="2" t="str">
        <f t="shared" si="267"/>
        <v/>
      </c>
      <c r="AL988" s="2" t="str">
        <f t="shared" si="268"/>
        <v/>
      </c>
      <c r="AM988" s="2" t="str">
        <f t="shared" si="269"/>
        <v/>
      </c>
      <c r="AN988" s="2" t="str">
        <f t="shared" si="270"/>
        <v/>
      </c>
      <c r="AO988" s="2" t="str">
        <f t="shared" si="271"/>
        <v/>
      </c>
    </row>
    <row r="989" spans="1:41" x14ac:dyDescent="0.3">
      <c r="A989" s="111">
        <v>44610.695462962962</v>
      </c>
      <c r="B989" s="78" t="s">
        <v>2222</v>
      </c>
      <c r="C989" s="78" t="s">
        <v>1775</v>
      </c>
      <c r="F989" s="78" t="s">
        <v>808</v>
      </c>
      <c r="G989" s="78" t="s">
        <v>92</v>
      </c>
      <c r="H989" s="112" t="s">
        <v>312</v>
      </c>
      <c r="I989" s="112">
        <v>3</v>
      </c>
      <c r="J989" s="113">
        <v>44610.695324074077</v>
      </c>
      <c r="K989" s="113">
        <v>44610.695462962962</v>
      </c>
      <c r="M989" s="113">
        <v>44610.695497685185</v>
      </c>
      <c r="P989" s="78" t="str">
        <f t="shared" si="255"/>
        <v/>
      </c>
      <c r="S989" s="78" t="str">
        <f t="shared" si="256"/>
        <v/>
      </c>
      <c r="T989" s="113">
        <v>44610.695532407408</v>
      </c>
      <c r="U989" s="78" t="s">
        <v>1187</v>
      </c>
      <c r="V989" s="78" t="str">
        <f t="shared" si="257"/>
        <v>CIC</v>
      </c>
      <c r="W989" s="113">
        <v>44611.736180555556</v>
      </c>
      <c r="X989" s="113" t="str">
        <f t="shared" si="258"/>
        <v/>
      </c>
      <c r="Y989" s="113" t="str">
        <f t="shared" si="259"/>
        <v/>
      </c>
      <c r="Z989" s="113">
        <f t="shared" si="260"/>
        <v>1.0406481481477385</v>
      </c>
      <c r="AB989" s="2" t="str">
        <f t="shared" si="261"/>
        <v/>
      </c>
      <c r="AC989" s="2">
        <f t="shared" si="261"/>
        <v>3512</v>
      </c>
      <c r="AE989" s="2" t="str">
        <f t="shared" si="262"/>
        <v/>
      </c>
      <c r="AF989" s="2" t="str">
        <f t="shared" si="263"/>
        <v/>
      </c>
      <c r="AG989" s="2" t="str">
        <f t="shared" si="264"/>
        <v/>
      </c>
      <c r="AH989" s="2" t="str">
        <f t="shared" si="265"/>
        <v/>
      </c>
      <c r="AI989" s="2" t="str">
        <f t="shared" si="266"/>
        <v/>
      </c>
      <c r="AK989" s="2" t="str">
        <f t="shared" si="267"/>
        <v/>
      </c>
      <c r="AL989" s="2" t="str">
        <f t="shared" si="268"/>
        <v/>
      </c>
      <c r="AM989" s="2" t="str">
        <f t="shared" si="269"/>
        <v/>
      </c>
      <c r="AN989" s="2">
        <f t="shared" si="270"/>
        <v>3512</v>
      </c>
      <c r="AO989" s="2" t="str">
        <f t="shared" si="271"/>
        <v/>
      </c>
    </row>
    <row r="990" spans="1:41" x14ac:dyDescent="0.3">
      <c r="A990" s="111">
        <v>44610.700162037036</v>
      </c>
      <c r="B990" s="78" t="s">
        <v>2223</v>
      </c>
      <c r="C990" s="78" t="s">
        <v>835</v>
      </c>
      <c r="D990" s="78" t="s">
        <v>2224</v>
      </c>
      <c r="G990" s="78" t="s">
        <v>92</v>
      </c>
      <c r="H990" s="112" t="s">
        <v>312</v>
      </c>
      <c r="I990" s="112">
        <v>3</v>
      </c>
      <c r="J990" s="113">
        <v>44610.700162037036</v>
      </c>
      <c r="K990" s="113">
        <v>44610.700162037036</v>
      </c>
      <c r="L990" s="113">
        <v>44610.784282407411</v>
      </c>
      <c r="M990" s="113">
        <v>44610.806145833332</v>
      </c>
      <c r="P990" s="78" t="str">
        <f t="shared" si="255"/>
        <v/>
      </c>
      <c r="S990" s="78" t="str">
        <f t="shared" si="256"/>
        <v/>
      </c>
      <c r="V990" s="78" t="str">
        <f t="shared" si="257"/>
        <v/>
      </c>
      <c r="W990" s="113">
        <v>44610.806307870371</v>
      </c>
      <c r="X990" s="113">
        <f t="shared" si="258"/>
        <v>8.4120370374876074E-2</v>
      </c>
      <c r="Y990" s="113" t="str">
        <f t="shared" si="259"/>
        <v/>
      </c>
      <c r="Z990" s="113" t="str">
        <f t="shared" si="260"/>
        <v/>
      </c>
      <c r="AB990" s="2" t="str">
        <f t="shared" si="261"/>
        <v/>
      </c>
      <c r="AC990" s="2" t="str">
        <f t="shared" si="261"/>
        <v/>
      </c>
      <c r="AE990" s="2" t="str">
        <f t="shared" si="262"/>
        <v/>
      </c>
      <c r="AF990" s="2" t="str">
        <f t="shared" si="263"/>
        <v/>
      </c>
      <c r="AG990" s="2" t="str">
        <f t="shared" si="264"/>
        <v/>
      </c>
      <c r="AH990" s="2" t="str">
        <f t="shared" si="265"/>
        <v/>
      </c>
      <c r="AI990" s="2" t="str">
        <f t="shared" si="266"/>
        <v/>
      </c>
      <c r="AK990" s="2" t="str">
        <f t="shared" si="267"/>
        <v/>
      </c>
      <c r="AL990" s="2" t="str">
        <f t="shared" si="268"/>
        <v/>
      </c>
      <c r="AM990" s="2" t="str">
        <f t="shared" si="269"/>
        <v/>
      </c>
      <c r="AN990" s="2" t="str">
        <f t="shared" si="270"/>
        <v/>
      </c>
      <c r="AO990" s="2" t="str">
        <f t="shared" si="271"/>
        <v/>
      </c>
    </row>
    <row r="991" spans="1:41" x14ac:dyDescent="0.3">
      <c r="A991" s="111">
        <v>44610.700162037036</v>
      </c>
      <c r="B991" s="78" t="s">
        <v>2223</v>
      </c>
      <c r="C991" s="78" t="s">
        <v>846</v>
      </c>
      <c r="D991" s="78" t="s">
        <v>2224</v>
      </c>
      <c r="G991" s="78" t="s">
        <v>92</v>
      </c>
      <c r="H991" s="112" t="s">
        <v>312</v>
      </c>
      <c r="I991" s="112">
        <v>3</v>
      </c>
      <c r="J991" s="113">
        <v>44610.700162037036</v>
      </c>
      <c r="K991" s="113">
        <v>44610.700162037036</v>
      </c>
      <c r="L991" s="113">
        <v>44610.834768518522</v>
      </c>
      <c r="M991" s="113">
        <v>44610.860543981478</v>
      </c>
      <c r="P991" s="78" t="str">
        <f t="shared" si="255"/>
        <v/>
      </c>
      <c r="Q991" s="113">
        <v>44610.860879629632</v>
      </c>
      <c r="R991" s="78" t="s">
        <v>1187</v>
      </c>
      <c r="S991" s="78" t="str">
        <f t="shared" si="256"/>
        <v>CIC</v>
      </c>
      <c r="T991" s="113">
        <v>44610.868344907409</v>
      </c>
      <c r="U991" s="78" t="s">
        <v>1203</v>
      </c>
      <c r="V991" s="78" t="str">
        <f t="shared" si="257"/>
        <v>PLOEG</v>
      </c>
      <c r="W991" s="113">
        <v>44610.868981481479</v>
      </c>
      <c r="X991" s="113">
        <f t="shared" si="258"/>
        <v>0.13460648148611654</v>
      </c>
      <c r="Y991" s="113">
        <f t="shared" si="259"/>
        <v>3.3576388887013309E-2</v>
      </c>
      <c r="Z991" s="113">
        <f t="shared" si="260"/>
        <v>6.3657407008577138E-4</v>
      </c>
      <c r="AB991" s="2">
        <f t="shared" si="261"/>
        <v>2901</v>
      </c>
      <c r="AC991" s="2">
        <f t="shared" si="261"/>
        <v>55</v>
      </c>
      <c r="AE991" s="2" t="str">
        <f t="shared" si="262"/>
        <v/>
      </c>
      <c r="AF991" s="2" t="str">
        <f t="shared" si="263"/>
        <v/>
      </c>
      <c r="AG991" s="2" t="str">
        <f t="shared" si="264"/>
        <v/>
      </c>
      <c r="AH991" s="2">
        <f t="shared" si="265"/>
        <v>2901</v>
      </c>
      <c r="AI991" s="2" t="str">
        <f t="shared" si="266"/>
        <v/>
      </c>
      <c r="AK991" s="2" t="str">
        <f t="shared" si="267"/>
        <v/>
      </c>
      <c r="AL991" s="2" t="str">
        <f t="shared" si="268"/>
        <v/>
      </c>
      <c r="AM991" s="2" t="str">
        <f t="shared" si="269"/>
        <v/>
      </c>
      <c r="AN991" s="2">
        <f t="shared" si="270"/>
        <v>55</v>
      </c>
      <c r="AO991" s="2" t="str">
        <f t="shared" si="271"/>
        <v/>
      </c>
    </row>
    <row r="992" spans="1:41" x14ac:dyDescent="0.3">
      <c r="A992" s="111">
        <v>44610.704988425925</v>
      </c>
      <c r="B992" s="78" t="s">
        <v>2225</v>
      </c>
      <c r="C992" s="78" t="s">
        <v>850</v>
      </c>
      <c r="D992" s="78" t="s">
        <v>1687</v>
      </c>
      <c r="E992" s="78">
        <v>13</v>
      </c>
      <c r="F992" s="78" t="s">
        <v>808</v>
      </c>
      <c r="G992" s="78" t="s">
        <v>92</v>
      </c>
      <c r="H992" s="112" t="s">
        <v>312</v>
      </c>
      <c r="I992" s="112">
        <v>3</v>
      </c>
      <c r="J992" s="113">
        <v>44610.704988425925</v>
      </c>
      <c r="K992" s="113">
        <v>44610.704988425925</v>
      </c>
      <c r="M992" s="113">
        <v>44610.724548611113</v>
      </c>
      <c r="N992" s="113">
        <v>44610.724606481483</v>
      </c>
      <c r="O992" s="78" t="s">
        <v>1185</v>
      </c>
      <c r="P992" s="78" t="str">
        <f t="shared" si="255"/>
        <v>CIC</v>
      </c>
      <c r="S992" s="78" t="str">
        <f t="shared" si="256"/>
        <v/>
      </c>
      <c r="V992" s="78" t="str">
        <f t="shared" si="257"/>
        <v/>
      </c>
      <c r="W992" s="113">
        <v>44610.734918981485</v>
      </c>
      <c r="X992" s="113">
        <f t="shared" si="258"/>
        <v>1.9560185188311152E-2</v>
      </c>
      <c r="Y992" s="113" t="str">
        <f t="shared" si="259"/>
        <v/>
      </c>
      <c r="Z992" s="113" t="str">
        <f t="shared" si="260"/>
        <v/>
      </c>
      <c r="AB992" s="2" t="str">
        <f t="shared" si="261"/>
        <v/>
      </c>
      <c r="AC992" s="2" t="str">
        <f t="shared" si="261"/>
        <v/>
      </c>
      <c r="AE992" s="2" t="str">
        <f t="shared" si="262"/>
        <v/>
      </c>
      <c r="AF992" s="2" t="str">
        <f t="shared" si="263"/>
        <v/>
      </c>
      <c r="AG992" s="2" t="str">
        <f t="shared" si="264"/>
        <v/>
      </c>
      <c r="AH992" s="2" t="str">
        <f t="shared" si="265"/>
        <v/>
      </c>
      <c r="AI992" s="2" t="str">
        <f t="shared" si="266"/>
        <v/>
      </c>
      <c r="AK992" s="2" t="str">
        <f t="shared" si="267"/>
        <v/>
      </c>
      <c r="AL992" s="2" t="str">
        <f t="shared" si="268"/>
        <v/>
      </c>
      <c r="AM992" s="2" t="str">
        <f t="shared" si="269"/>
        <v/>
      </c>
      <c r="AN992" s="2" t="str">
        <f t="shared" si="270"/>
        <v/>
      </c>
      <c r="AO992" s="2" t="str">
        <f t="shared" si="271"/>
        <v/>
      </c>
    </row>
    <row r="993" spans="1:41" x14ac:dyDescent="0.3">
      <c r="A993" s="111">
        <v>44610.71266203704</v>
      </c>
      <c r="B993" s="78" t="s">
        <v>2226</v>
      </c>
      <c r="C993" s="78" t="s">
        <v>846</v>
      </c>
      <c r="D993" s="78" t="s">
        <v>2227</v>
      </c>
      <c r="E993" s="78">
        <v>8</v>
      </c>
      <c r="F993" s="78" t="s">
        <v>807</v>
      </c>
      <c r="G993" s="78" t="s">
        <v>92</v>
      </c>
      <c r="H993" s="112" t="s">
        <v>312</v>
      </c>
      <c r="I993" s="112">
        <v>3</v>
      </c>
      <c r="J993" s="113">
        <v>44610.71266203704</v>
      </c>
      <c r="K993" s="113">
        <v>44610.71266203704</v>
      </c>
      <c r="L993" s="113">
        <v>44610.785277777781</v>
      </c>
      <c r="M993" s="113">
        <v>44610.797789351855</v>
      </c>
      <c r="N993" s="113">
        <v>44610.797847222224</v>
      </c>
      <c r="O993" s="78" t="s">
        <v>1187</v>
      </c>
      <c r="P993" s="78" t="str">
        <f t="shared" si="255"/>
        <v>CIC</v>
      </c>
      <c r="S993" s="78" t="str">
        <f t="shared" si="256"/>
        <v/>
      </c>
      <c r="V993" s="78" t="str">
        <f t="shared" si="257"/>
        <v/>
      </c>
      <c r="W993" s="113">
        <v>44610.804120370369</v>
      </c>
      <c r="X993" s="113">
        <f t="shared" si="258"/>
        <v>7.2615740740729962E-2</v>
      </c>
      <c r="Y993" s="113" t="str">
        <f t="shared" si="259"/>
        <v/>
      </c>
      <c r="Z993" s="113" t="str">
        <f t="shared" si="260"/>
        <v/>
      </c>
      <c r="AB993" s="2" t="str">
        <f t="shared" si="261"/>
        <v/>
      </c>
      <c r="AC993" s="2" t="str">
        <f t="shared" si="261"/>
        <v/>
      </c>
      <c r="AE993" s="2" t="str">
        <f t="shared" si="262"/>
        <v/>
      </c>
      <c r="AF993" s="2" t="str">
        <f t="shared" si="263"/>
        <v/>
      </c>
      <c r="AG993" s="2" t="str">
        <f t="shared" si="264"/>
        <v/>
      </c>
      <c r="AH993" s="2" t="str">
        <f t="shared" si="265"/>
        <v/>
      </c>
      <c r="AI993" s="2" t="str">
        <f t="shared" si="266"/>
        <v/>
      </c>
      <c r="AK993" s="2" t="str">
        <f t="shared" si="267"/>
        <v/>
      </c>
      <c r="AL993" s="2" t="str">
        <f t="shared" si="268"/>
        <v/>
      </c>
      <c r="AM993" s="2" t="str">
        <f t="shared" si="269"/>
        <v/>
      </c>
      <c r="AN993" s="2" t="str">
        <f t="shared" si="270"/>
        <v/>
      </c>
      <c r="AO993" s="2" t="str">
        <f t="shared" si="271"/>
        <v/>
      </c>
    </row>
    <row r="994" spans="1:41" x14ac:dyDescent="0.3">
      <c r="A994" s="111">
        <v>44610.718101851853</v>
      </c>
      <c r="B994" s="78" t="s">
        <v>2228</v>
      </c>
      <c r="C994" s="78" t="s">
        <v>2229</v>
      </c>
      <c r="F994" s="78" t="s">
        <v>808</v>
      </c>
      <c r="G994" s="78" t="s">
        <v>92</v>
      </c>
      <c r="H994" s="112" t="s">
        <v>312</v>
      </c>
      <c r="I994" s="112">
        <v>3</v>
      </c>
      <c r="J994" s="113">
        <v>44610.718101851853</v>
      </c>
      <c r="K994" s="113">
        <v>44610.718101851853</v>
      </c>
      <c r="M994" s="113">
        <v>44610.722986111112</v>
      </c>
      <c r="N994" s="113">
        <v>44610.723055555558</v>
      </c>
      <c r="O994" s="78" t="s">
        <v>1187</v>
      </c>
      <c r="P994" s="78" t="str">
        <f t="shared" si="255"/>
        <v>CIC</v>
      </c>
      <c r="S994" s="78" t="str">
        <f t="shared" si="256"/>
        <v/>
      </c>
      <c r="V994" s="78" t="str">
        <f t="shared" si="257"/>
        <v/>
      </c>
      <c r="W994" s="113">
        <v>44610.784918981481</v>
      </c>
      <c r="X994" s="113">
        <f t="shared" si="258"/>
        <v>4.8842592586879618E-3</v>
      </c>
      <c r="Y994" s="113" t="str">
        <f t="shared" si="259"/>
        <v/>
      </c>
      <c r="Z994" s="113" t="str">
        <f t="shared" si="260"/>
        <v/>
      </c>
      <c r="AB994" s="2" t="str">
        <f t="shared" si="261"/>
        <v/>
      </c>
      <c r="AC994" s="2" t="str">
        <f t="shared" si="261"/>
        <v/>
      </c>
      <c r="AE994" s="2" t="str">
        <f t="shared" si="262"/>
        <v/>
      </c>
      <c r="AF994" s="2" t="str">
        <f t="shared" si="263"/>
        <v/>
      </c>
      <c r="AG994" s="2" t="str">
        <f t="shared" si="264"/>
        <v/>
      </c>
      <c r="AH994" s="2" t="str">
        <f t="shared" si="265"/>
        <v/>
      </c>
      <c r="AI994" s="2" t="str">
        <f t="shared" si="266"/>
        <v/>
      </c>
      <c r="AK994" s="2" t="str">
        <f t="shared" si="267"/>
        <v/>
      </c>
      <c r="AL994" s="2" t="str">
        <f t="shared" si="268"/>
        <v/>
      </c>
      <c r="AM994" s="2" t="str">
        <f t="shared" si="269"/>
        <v/>
      </c>
      <c r="AN994" s="2" t="str">
        <f t="shared" si="270"/>
        <v/>
      </c>
      <c r="AO994" s="2" t="str">
        <f t="shared" si="271"/>
        <v/>
      </c>
    </row>
    <row r="995" spans="1:41" x14ac:dyDescent="0.3">
      <c r="A995" s="111">
        <v>44610.718101851853</v>
      </c>
      <c r="B995" s="78" t="s">
        <v>2228</v>
      </c>
      <c r="C995" s="78" t="s">
        <v>1252</v>
      </c>
      <c r="F995" s="78" t="s">
        <v>808</v>
      </c>
      <c r="G995" s="78" t="s">
        <v>92</v>
      </c>
      <c r="H995" s="112" t="s">
        <v>312</v>
      </c>
      <c r="I995" s="112">
        <v>3</v>
      </c>
      <c r="J995" s="113">
        <v>44610.718101851853</v>
      </c>
      <c r="K995" s="113">
        <v>44610.718101851853</v>
      </c>
      <c r="M995" s="113">
        <v>44610.723032407404</v>
      </c>
      <c r="N995" s="113">
        <v>44610.723078703704</v>
      </c>
      <c r="O995" s="78" t="s">
        <v>1187</v>
      </c>
      <c r="P995" s="78" t="str">
        <f t="shared" si="255"/>
        <v>CIC</v>
      </c>
      <c r="S995" s="78" t="str">
        <f t="shared" si="256"/>
        <v/>
      </c>
      <c r="V995" s="78" t="str">
        <f t="shared" si="257"/>
        <v/>
      </c>
      <c r="W995" s="113">
        <v>44610.778634259259</v>
      </c>
      <c r="X995" s="113">
        <f t="shared" si="258"/>
        <v>4.9305555512546562E-3</v>
      </c>
      <c r="Y995" s="113" t="str">
        <f t="shared" si="259"/>
        <v/>
      </c>
      <c r="Z995" s="113" t="str">
        <f t="shared" si="260"/>
        <v/>
      </c>
      <c r="AB995" s="2" t="str">
        <f t="shared" si="261"/>
        <v/>
      </c>
      <c r="AC995" s="2" t="str">
        <f t="shared" si="261"/>
        <v/>
      </c>
      <c r="AE995" s="2" t="str">
        <f t="shared" si="262"/>
        <v/>
      </c>
      <c r="AF995" s="2" t="str">
        <f t="shared" si="263"/>
        <v/>
      </c>
      <c r="AG995" s="2" t="str">
        <f t="shared" si="264"/>
        <v/>
      </c>
      <c r="AH995" s="2" t="str">
        <f t="shared" si="265"/>
        <v/>
      </c>
      <c r="AI995" s="2" t="str">
        <f t="shared" si="266"/>
        <v/>
      </c>
      <c r="AK995" s="2" t="str">
        <f t="shared" si="267"/>
        <v/>
      </c>
      <c r="AL995" s="2" t="str">
        <f t="shared" si="268"/>
        <v/>
      </c>
      <c r="AM995" s="2" t="str">
        <f t="shared" si="269"/>
        <v/>
      </c>
      <c r="AN995" s="2" t="str">
        <f t="shared" si="270"/>
        <v/>
      </c>
      <c r="AO995" s="2" t="str">
        <f t="shared" si="271"/>
        <v/>
      </c>
    </row>
    <row r="996" spans="1:41" x14ac:dyDescent="0.3">
      <c r="A996" s="111">
        <v>44610.725891203707</v>
      </c>
      <c r="B996" s="78" t="s">
        <v>2230</v>
      </c>
      <c r="C996" s="78" t="s">
        <v>904</v>
      </c>
      <c r="F996" s="78" t="s">
        <v>808</v>
      </c>
      <c r="G996" s="78" t="s">
        <v>92</v>
      </c>
      <c r="H996" s="112" t="s">
        <v>312</v>
      </c>
      <c r="I996" s="112">
        <v>3</v>
      </c>
      <c r="J996" s="113">
        <v>44610.725381944445</v>
      </c>
      <c r="K996" s="113">
        <v>44610.725891203707</v>
      </c>
      <c r="M996" s="113">
        <v>44610.728113425925</v>
      </c>
      <c r="N996" s="113">
        <v>44610.728136574071</v>
      </c>
      <c r="O996" s="78" t="s">
        <v>1187</v>
      </c>
      <c r="P996" s="78" t="str">
        <f t="shared" si="255"/>
        <v>CIC</v>
      </c>
      <c r="S996" s="78" t="str">
        <f t="shared" si="256"/>
        <v/>
      </c>
      <c r="V996" s="78" t="str">
        <f t="shared" si="257"/>
        <v/>
      </c>
      <c r="W996" s="113">
        <v>44610.730208333334</v>
      </c>
      <c r="X996" s="113">
        <f t="shared" si="258"/>
        <v>2.2222222178243101E-3</v>
      </c>
      <c r="Y996" s="113" t="str">
        <f t="shared" si="259"/>
        <v/>
      </c>
      <c r="Z996" s="113" t="str">
        <f t="shared" si="260"/>
        <v/>
      </c>
      <c r="AB996" s="2" t="str">
        <f t="shared" si="261"/>
        <v/>
      </c>
      <c r="AC996" s="2" t="str">
        <f t="shared" si="261"/>
        <v/>
      </c>
      <c r="AE996" s="2" t="str">
        <f t="shared" si="262"/>
        <v/>
      </c>
      <c r="AF996" s="2" t="str">
        <f t="shared" si="263"/>
        <v/>
      </c>
      <c r="AG996" s="2" t="str">
        <f t="shared" si="264"/>
        <v/>
      </c>
      <c r="AH996" s="2" t="str">
        <f t="shared" si="265"/>
        <v/>
      </c>
      <c r="AI996" s="2" t="str">
        <f t="shared" si="266"/>
        <v/>
      </c>
      <c r="AK996" s="2" t="str">
        <f t="shared" si="267"/>
        <v/>
      </c>
      <c r="AL996" s="2" t="str">
        <f t="shared" si="268"/>
        <v/>
      </c>
      <c r="AM996" s="2" t="str">
        <f t="shared" si="269"/>
        <v/>
      </c>
      <c r="AN996" s="2" t="str">
        <f t="shared" si="270"/>
        <v/>
      </c>
      <c r="AO996" s="2" t="str">
        <f t="shared" si="271"/>
        <v/>
      </c>
    </row>
    <row r="997" spans="1:41" x14ac:dyDescent="0.3">
      <c r="A997" s="111">
        <v>44610.73</v>
      </c>
      <c r="B997" s="78" t="s">
        <v>2231</v>
      </c>
      <c r="C997" s="78" t="s">
        <v>904</v>
      </c>
      <c r="D997" s="78" t="s">
        <v>2232</v>
      </c>
      <c r="F997" s="78" t="s">
        <v>808</v>
      </c>
      <c r="G997" s="78" t="s">
        <v>92</v>
      </c>
      <c r="H997" s="112" t="s">
        <v>312</v>
      </c>
      <c r="I997" s="112">
        <v>3</v>
      </c>
      <c r="J997" s="113">
        <v>44610.729513888888</v>
      </c>
      <c r="K997" s="113">
        <v>44610.73</v>
      </c>
      <c r="M997" s="113">
        <v>44610.730381944442</v>
      </c>
      <c r="N997" s="113">
        <v>44610.730393518519</v>
      </c>
      <c r="O997" s="78" t="s">
        <v>1187</v>
      </c>
      <c r="P997" s="78" t="str">
        <f t="shared" si="255"/>
        <v>CIC</v>
      </c>
      <c r="S997" s="78" t="str">
        <f t="shared" si="256"/>
        <v/>
      </c>
      <c r="V997" s="78" t="str">
        <f t="shared" si="257"/>
        <v/>
      </c>
      <c r="W997" s="113">
        <v>44610.853159722225</v>
      </c>
      <c r="X997" s="113">
        <f t="shared" si="258"/>
        <v>3.8194443914107978E-4</v>
      </c>
      <c r="Y997" s="113" t="str">
        <f t="shared" si="259"/>
        <v/>
      </c>
      <c r="Z997" s="113" t="str">
        <f t="shared" si="260"/>
        <v/>
      </c>
      <c r="AB997" s="2" t="str">
        <f t="shared" si="261"/>
        <v/>
      </c>
      <c r="AC997" s="2" t="str">
        <f t="shared" si="261"/>
        <v/>
      </c>
      <c r="AE997" s="2" t="str">
        <f t="shared" si="262"/>
        <v/>
      </c>
      <c r="AF997" s="2" t="str">
        <f t="shared" si="263"/>
        <v/>
      </c>
      <c r="AG997" s="2" t="str">
        <f t="shared" si="264"/>
        <v/>
      </c>
      <c r="AH997" s="2" t="str">
        <f t="shared" si="265"/>
        <v/>
      </c>
      <c r="AI997" s="2" t="str">
        <f t="shared" si="266"/>
        <v/>
      </c>
      <c r="AK997" s="2" t="str">
        <f t="shared" si="267"/>
        <v/>
      </c>
      <c r="AL997" s="2" t="str">
        <f t="shared" si="268"/>
        <v/>
      </c>
      <c r="AM997" s="2" t="str">
        <f t="shared" si="269"/>
        <v/>
      </c>
      <c r="AN997" s="2" t="str">
        <f t="shared" si="270"/>
        <v/>
      </c>
      <c r="AO997" s="2" t="str">
        <f t="shared" si="271"/>
        <v/>
      </c>
    </row>
    <row r="998" spans="1:41" x14ac:dyDescent="0.3">
      <c r="A998" s="111">
        <v>44610.740717592591</v>
      </c>
      <c r="B998" s="78" t="s">
        <v>2233</v>
      </c>
      <c r="C998" s="78" t="s">
        <v>850</v>
      </c>
      <c r="D998" s="78" t="s">
        <v>1202</v>
      </c>
      <c r="F998" s="78" t="s">
        <v>807</v>
      </c>
      <c r="G998" s="78" t="s">
        <v>92</v>
      </c>
      <c r="H998" s="112" t="s">
        <v>312</v>
      </c>
      <c r="I998" s="112">
        <v>3</v>
      </c>
      <c r="J998" s="113">
        <v>44610.740717592591</v>
      </c>
      <c r="K998" s="113">
        <v>44610.740717592591</v>
      </c>
      <c r="M998" s="113">
        <v>44610.752291666664</v>
      </c>
      <c r="N998" s="113">
        <v>44610.752326388887</v>
      </c>
      <c r="O998" s="78" t="s">
        <v>1185</v>
      </c>
      <c r="P998" s="78" t="str">
        <f t="shared" si="255"/>
        <v>CIC</v>
      </c>
      <c r="S998" s="78" t="str">
        <f t="shared" si="256"/>
        <v/>
      </c>
      <c r="V998" s="78" t="str">
        <f t="shared" si="257"/>
        <v/>
      </c>
      <c r="W998" s="113">
        <v>44610.765196759261</v>
      </c>
      <c r="X998" s="113">
        <f t="shared" si="258"/>
        <v>1.1574074072996154E-2</v>
      </c>
      <c r="Y998" s="113" t="str">
        <f t="shared" si="259"/>
        <v/>
      </c>
      <c r="Z998" s="113" t="str">
        <f t="shared" si="260"/>
        <v/>
      </c>
      <c r="AB998" s="2" t="str">
        <f t="shared" si="261"/>
        <v/>
      </c>
      <c r="AC998" s="2" t="str">
        <f t="shared" si="261"/>
        <v/>
      </c>
      <c r="AE998" s="2" t="str">
        <f t="shared" si="262"/>
        <v/>
      </c>
      <c r="AF998" s="2" t="str">
        <f t="shared" si="263"/>
        <v/>
      </c>
      <c r="AG998" s="2" t="str">
        <f t="shared" si="264"/>
        <v/>
      </c>
      <c r="AH998" s="2" t="str">
        <f t="shared" si="265"/>
        <v/>
      </c>
      <c r="AI998" s="2" t="str">
        <f t="shared" si="266"/>
        <v/>
      </c>
      <c r="AK998" s="2" t="str">
        <f t="shared" si="267"/>
        <v/>
      </c>
      <c r="AL998" s="2" t="str">
        <f t="shared" si="268"/>
        <v/>
      </c>
      <c r="AM998" s="2" t="str">
        <f t="shared" si="269"/>
        <v/>
      </c>
      <c r="AN998" s="2" t="str">
        <f t="shared" si="270"/>
        <v/>
      </c>
      <c r="AO998" s="2" t="str">
        <f t="shared" si="271"/>
        <v/>
      </c>
    </row>
    <row r="999" spans="1:41" x14ac:dyDescent="0.3">
      <c r="A999" s="111">
        <v>44610.749583333331</v>
      </c>
      <c r="B999" s="78" t="s">
        <v>2234</v>
      </c>
      <c r="C999" s="78" t="s">
        <v>1252</v>
      </c>
      <c r="D999" s="78" t="s">
        <v>1659</v>
      </c>
      <c r="E999" s="78">
        <v>11</v>
      </c>
      <c r="F999" s="78" t="s">
        <v>809</v>
      </c>
      <c r="G999" s="78" t="s">
        <v>92</v>
      </c>
      <c r="H999" s="112" t="s">
        <v>312</v>
      </c>
      <c r="I999" s="112">
        <v>3</v>
      </c>
      <c r="J999" s="113">
        <v>44610.749571759261</v>
      </c>
      <c r="K999" s="113">
        <v>44610.749583333331</v>
      </c>
      <c r="M999" s="113">
        <v>44610.778726851851</v>
      </c>
      <c r="P999" s="78" t="str">
        <f t="shared" si="255"/>
        <v/>
      </c>
      <c r="S999" s="78" t="str">
        <f t="shared" si="256"/>
        <v/>
      </c>
      <c r="V999" s="78" t="str">
        <f t="shared" si="257"/>
        <v/>
      </c>
      <c r="W999" s="113">
        <v>44610.802499999998</v>
      </c>
      <c r="X999" s="113">
        <f t="shared" si="258"/>
        <v>2.9143518520868383E-2</v>
      </c>
      <c r="Y999" s="113" t="str">
        <f t="shared" si="259"/>
        <v/>
      </c>
      <c r="Z999" s="113" t="str">
        <f t="shared" si="260"/>
        <v/>
      </c>
      <c r="AB999" s="2" t="str">
        <f t="shared" si="261"/>
        <v/>
      </c>
      <c r="AC999" s="2" t="str">
        <f t="shared" si="261"/>
        <v/>
      </c>
      <c r="AE999" s="2" t="str">
        <f t="shared" si="262"/>
        <v/>
      </c>
      <c r="AF999" s="2" t="str">
        <f t="shared" si="263"/>
        <v/>
      </c>
      <c r="AG999" s="2" t="str">
        <f t="shared" si="264"/>
        <v/>
      </c>
      <c r="AH999" s="2" t="str">
        <f t="shared" si="265"/>
        <v/>
      </c>
      <c r="AI999" s="2" t="str">
        <f t="shared" si="266"/>
        <v/>
      </c>
      <c r="AK999" s="2" t="str">
        <f t="shared" si="267"/>
        <v/>
      </c>
      <c r="AL999" s="2" t="str">
        <f t="shared" si="268"/>
        <v/>
      </c>
      <c r="AM999" s="2" t="str">
        <f t="shared" si="269"/>
        <v/>
      </c>
      <c r="AN999" s="2" t="str">
        <f t="shared" si="270"/>
        <v/>
      </c>
      <c r="AO999" s="2" t="str">
        <f t="shared" si="271"/>
        <v/>
      </c>
    </row>
    <row r="1000" spans="1:41" x14ac:dyDescent="0.3">
      <c r="A1000" s="111">
        <v>44610.752800925926</v>
      </c>
      <c r="B1000" s="78" t="s">
        <v>2235</v>
      </c>
      <c r="C1000" s="78" t="s">
        <v>835</v>
      </c>
      <c r="D1000" s="78" t="s">
        <v>1193</v>
      </c>
      <c r="F1000" s="78" t="s">
        <v>809</v>
      </c>
      <c r="G1000" s="78" t="s">
        <v>110</v>
      </c>
      <c r="H1000" s="112" t="s">
        <v>250</v>
      </c>
      <c r="I1000" s="112">
        <v>3</v>
      </c>
      <c r="J1000" s="113">
        <v>44610.751562500001</v>
      </c>
      <c r="K1000" s="113">
        <v>44610.752800925926</v>
      </c>
      <c r="M1000" s="113">
        <v>44610.784085648149</v>
      </c>
      <c r="P1000" s="78" t="str">
        <f t="shared" si="255"/>
        <v/>
      </c>
      <c r="Q1000" s="113">
        <v>44610.784363425926</v>
      </c>
      <c r="R1000" s="78" t="s">
        <v>1187</v>
      </c>
      <c r="S1000" s="78" t="str">
        <f t="shared" si="256"/>
        <v>CIC</v>
      </c>
      <c r="V1000" s="78" t="str">
        <f t="shared" si="257"/>
        <v/>
      </c>
      <c r="W1000" s="113">
        <v>44610.806134259263</v>
      </c>
      <c r="X1000" s="113">
        <f t="shared" si="258"/>
        <v>3.1284722223063E-2</v>
      </c>
      <c r="Y1000" s="113" t="str">
        <f t="shared" si="259"/>
        <v/>
      </c>
      <c r="Z1000" s="113" t="str">
        <f t="shared" si="260"/>
        <v/>
      </c>
      <c r="AB1000" s="2" t="str">
        <f t="shared" si="261"/>
        <v/>
      </c>
      <c r="AC1000" s="2" t="str">
        <f t="shared" si="261"/>
        <v/>
      </c>
      <c r="AE1000" s="2" t="str">
        <f t="shared" si="262"/>
        <v/>
      </c>
      <c r="AF1000" s="2" t="str">
        <f t="shared" si="263"/>
        <v/>
      </c>
      <c r="AG1000" s="2" t="str">
        <f t="shared" si="264"/>
        <v/>
      </c>
      <c r="AH1000" s="2" t="str">
        <f t="shared" si="265"/>
        <v/>
      </c>
      <c r="AI1000" s="2" t="str">
        <f t="shared" si="266"/>
        <v/>
      </c>
      <c r="AK1000" s="2" t="str">
        <f t="shared" si="267"/>
        <v/>
      </c>
      <c r="AL1000" s="2" t="str">
        <f t="shared" si="268"/>
        <v/>
      </c>
      <c r="AM1000" s="2" t="str">
        <f t="shared" si="269"/>
        <v/>
      </c>
      <c r="AN1000" s="2" t="str">
        <f t="shared" si="270"/>
        <v/>
      </c>
      <c r="AO1000" s="2" t="str">
        <f t="shared" si="271"/>
        <v/>
      </c>
    </row>
    <row r="1001" spans="1:41" x14ac:dyDescent="0.3">
      <c r="A1001" s="111">
        <v>44610.759618055556</v>
      </c>
      <c r="B1001" s="78" t="s">
        <v>2236</v>
      </c>
      <c r="C1001" s="78" t="s">
        <v>853</v>
      </c>
      <c r="F1001" s="78" t="s">
        <v>808</v>
      </c>
      <c r="G1001" s="78" t="s">
        <v>92</v>
      </c>
      <c r="H1001" s="112" t="s">
        <v>312</v>
      </c>
      <c r="I1001" s="112">
        <v>3</v>
      </c>
      <c r="J1001" s="113">
        <v>44610.759618055556</v>
      </c>
      <c r="K1001" s="113">
        <v>44610.759618055556</v>
      </c>
      <c r="M1001" s="113">
        <v>44610.781631944446</v>
      </c>
      <c r="P1001" s="78" t="str">
        <f t="shared" si="255"/>
        <v/>
      </c>
      <c r="S1001" s="78" t="str">
        <f t="shared" si="256"/>
        <v/>
      </c>
      <c r="T1001" s="113">
        <v>44610.782037037039</v>
      </c>
      <c r="U1001" s="78" t="s">
        <v>1187</v>
      </c>
      <c r="V1001" s="78" t="str">
        <f t="shared" si="257"/>
        <v>CIC</v>
      </c>
      <c r="W1001" s="113">
        <v>44610.822199074071</v>
      </c>
      <c r="X1001" s="113">
        <f t="shared" si="258"/>
        <v>2.2013888890796807E-2</v>
      </c>
      <c r="Y1001" s="113">
        <f t="shared" si="259"/>
        <v>4.0509259270038456E-4</v>
      </c>
      <c r="Z1001" s="113">
        <f t="shared" si="260"/>
        <v>4.0162037032132503E-2</v>
      </c>
      <c r="AB1001" s="2">
        <f t="shared" si="261"/>
        <v>35</v>
      </c>
      <c r="AC1001" s="2">
        <f t="shared" si="261"/>
        <v>3470</v>
      </c>
      <c r="AE1001" s="2" t="str">
        <f t="shared" si="262"/>
        <v/>
      </c>
      <c r="AF1001" s="2" t="str">
        <f t="shared" si="263"/>
        <v/>
      </c>
      <c r="AG1001" s="2" t="str">
        <f t="shared" si="264"/>
        <v/>
      </c>
      <c r="AH1001" s="2">
        <f t="shared" si="265"/>
        <v>35</v>
      </c>
      <c r="AI1001" s="2" t="str">
        <f t="shared" si="266"/>
        <v/>
      </c>
      <c r="AK1001" s="2" t="str">
        <f t="shared" si="267"/>
        <v/>
      </c>
      <c r="AL1001" s="2" t="str">
        <f t="shared" si="268"/>
        <v/>
      </c>
      <c r="AM1001" s="2" t="str">
        <f t="shared" si="269"/>
        <v/>
      </c>
      <c r="AN1001" s="2">
        <f t="shared" si="270"/>
        <v>3470</v>
      </c>
      <c r="AO1001" s="2" t="str">
        <f t="shared" si="271"/>
        <v/>
      </c>
    </row>
    <row r="1002" spans="1:41" x14ac:dyDescent="0.3">
      <c r="A1002" s="111">
        <v>44610.759618055556</v>
      </c>
      <c r="B1002" s="78" t="s">
        <v>2236</v>
      </c>
      <c r="C1002" s="78" t="s">
        <v>835</v>
      </c>
      <c r="F1002" s="78" t="s">
        <v>808</v>
      </c>
      <c r="G1002" s="78" t="s">
        <v>92</v>
      </c>
      <c r="H1002" s="112" t="s">
        <v>312</v>
      </c>
      <c r="I1002" s="112">
        <v>3</v>
      </c>
      <c r="J1002" s="113">
        <v>44610.759618055556</v>
      </c>
      <c r="K1002" s="113">
        <v>44610.759618055556</v>
      </c>
      <c r="M1002" s="113">
        <v>44610.782060185185</v>
      </c>
      <c r="P1002" s="78" t="str">
        <f t="shared" si="255"/>
        <v/>
      </c>
      <c r="S1002" s="78" t="str">
        <f t="shared" si="256"/>
        <v/>
      </c>
      <c r="T1002" s="113">
        <v>44610.782094907408</v>
      </c>
      <c r="U1002" s="78" t="s">
        <v>1187</v>
      </c>
      <c r="V1002" s="78" t="str">
        <f t="shared" si="257"/>
        <v>CIC</v>
      </c>
      <c r="W1002" s="113">
        <v>44610.78398148148</v>
      </c>
      <c r="X1002" s="113">
        <f t="shared" si="258"/>
        <v>2.2442129629780538E-2</v>
      </c>
      <c r="Y1002" s="113" t="str">
        <f t="shared" si="259"/>
        <v/>
      </c>
      <c r="Z1002" s="113">
        <f t="shared" si="260"/>
        <v>1.8865740712499246E-3</v>
      </c>
      <c r="AB1002" s="2" t="str">
        <f t="shared" si="261"/>
        <v/>
      </c>
      <c r="AC1002" s="2">
        <f t="shared" si="261"/>
        <v>163</v>
      </c>
      <c r="AE1002" s="2" t="str">
        <f t="shared" si="262"/>
        <v/>
      </c>
      <c r="AF1002" s="2" t="str">
        <f t="shared" si="263"/>
        <v/>
      </c>
      <c r="AG1002" s="2" t="str">
        <f t="shared" si="264"/>
        <v/>
      </c>
      <c r="AH1002" s="2" t="str">
        <f t="shared" si="265"/>
        <v/>
      </c>
      <c r="AI1002" s="2" t="str">
        <f t="shared" si="266"/>
        <v/>
      </c>
      <c r="AK1002" s="2" t="str">
        <f t="shared" si="267"/>
        <v/>
      </c>
      <c r="AL1002" s="2" t="str">
        <f t="shared" si="268"/>
        <v/>
      </c>
      <c r="AM1002" s="2" t="str">
        <f t="shared" si="269"/>
        <v/>
      </c>
      <c r="AN1002" s="2">
        <f t="shared" si="270"/>
        <v>163</v>
      </c>
      <c r="AO1002" s="2" t="str">
        <f t="shared" si="271"/>
        <v/>
      </c>
    </row>
    <row r="1003" spans="1:41" x14ac:dyDescent="0.3">
      <c r="A1003" s="111">
        <v>44610.762164351851</v>
      </c>
      <c r="B1003" s="78" t="s">
        <v>2237</v>
      </c>
      <c r="C1003" s="78" t="s">
        <v>1252</v>
      </c>
      <c r="D1003" s="78" t="s">
        <v>2238</v>
      </c>
      <c r="E1003" s="78">
        <v>21</v>
      </c>
      <c r="F1003" s="78" t="s">
        <v>808</v>
      </c>
      <c r="G1003" s="78" t="s">
        <v>140</v>
      </c>
      <c r="H1003" s="112" t="s">
        <v>408</v>
      </c>
      <c r="I1003" s="112">
        <v>3</v>
      </c>
      <c r="J1003" s="113">
        <v>44610.761689814812</v>
      </c>
      <c r="K1003" s="113">
        <v>44610.762164351851</v>
      </c>
      <c r="M1003" s="113">
        <v>44610.810613425929</v>
      </c>
      <c r="N1003" s="113">
        <v>44610.810636574075</v>
      </c>
      <c r="O1003" s="78" t="s">
        <v>1187</v>
      </c>
      <c r="P1003" s="78" t="str">
        <f t="shared" si="255"/>
        <v>CIC</v>
      </c>
      <c r="S1003" s="78" t="str">
        <f t="shared" si="256"/>
        <v/>
      </c>
      <c r="V1003" s="78" t="str">
        <f t="shared" si="257"/>
        <v/>
      </c>
      <c r="W1003" s="113">
        <v>44610.817685185182</v>
      </c>
      <c r="X1003" s="113">
        <f t="shared" si="258"/>
        <v>4.8449074078234844E-2</v>
      </c>
      <c r="Y1003" s="113" t="str">
        <f t="shared" si="259"/>
        <v/>
      </c>
      <c r="Z1003" s="113" t="str">
        <f t="shared" si="260"/>
        <v/>
      </c>
      <c r="AB1003" s="2" t="str">
        <f t="shared" si="261"/>
        <v/>
      </c>
      <c r="AC1003" s="2" t="str">
        <f t="shared" si="261"/>
        <v/>
      </c>
      <c r="AE1003" s="2" t="str">
        <f t="shared" si="262"/>
        <v/>
      </c>
      <c r="AF1003" s="2" t="str">
        <f t="shared" si="263"/>
        <v/>
      </c>
      <c r="AG1003" s="2" t="str">
        <f t="shared" si="264"/>
        <v/>
      </c>
      <c r="AH1003" s="2" t="str">
        <f t="shared" si="265"/>
        <v/>
      </c>
      <c r="AI1003" s="2" t="str">
        <f t="shared" si="266"/>
        <v/>
      </c>
      <c r="AK1003" s="2" t="str">
        <f t="shared" si="267"/>
        <v/>
      </c>
      <c r="AL1003" s="2" t="str">
        <f t="shared" si="268"/>
        <v/>
      </c>
      <c r="AM1003" s="2" t="str">
        <f t="shared" si="269"/>
        <v/>
      </c>
      <c r="AN1003" s="2" t="str">
        <f t="shared" si="270"/>
        <v/>
      </c>
      <c r="AO1003" s="2" t="str">
        <f t="shared" si="271"/>
        <v/>
      </c>
    </row>
    <row r="1004" spans="1:41" x14ac:dyDescent="0.3">
      <c r="A1004" s="111">
        <v>44610.793182870373</v>
      </c>
      <c r="B1004" s="78" t="s">
        <v>1005</v>
      </c>
      <c r="C1004" s="78" t="s">
        <v>904</v>
      </c>
      <c r="D1004" s="78" t="s">
        <v>2239</v>
      </c>
      <c r="F1004" s="78" t="s">
        <v>809</v>
      </c>
      <c r="G1004" s="78" t="s">
        <v>110</v>
      </c>
      <c r="H1004" s="112" t="s">
        <v>250</v>
      </c>
      <c r="I1004" s="112">
        <v>3</v>
      </c>
      <c r="J1004" s="113">
        <v>44610.792233796295</v>
      </c>
      <c r="K1004" s="113">
        <v>44610.793182870373</v>
      </c>
      <c r="M1004" s="113">
        <v>44610.861018518517</v>
      </c>
      <c r="N1004" s="113">
        <v>44610.861041666663</v>
      </c>
      <c r="O1004" s="78" t="s">
        <v>1187</v>
      </c>
      <c r="P1004" s="78" t="str">
        <f t="shared" si="255"/>
        <v>CIC</v>
      </c>
      <c r="S1004" s="78" t="str">
        <f t="shared" si="256"/>
        <v/>
      </c>
      <c r="V1004" s="78" t="str">
        <f t="shared" si="257"/>
        <v/>
      </c>
      <c r="W1004" s="113">
        <v>44610.917118055557</v>
      </c>
      <c r="X1004" s="113">
        <f t="shared" si="258"/>
        <v>6.7835648143955041E-2</v>
      </c>
      <c r="Y1004" s="113" t="str">
        <f t="shared" si="259"/>
        <v/>
      </c>
      <c r="Z1004" s="113" t="str">
        <f t="shared" si="260"/>
        <v/>
      </c>
      <c r="AB1004" s="2" t="str">
        <f t="shared" si="261"/>
        <v/>
      </c>
      <c r="AC1004" s="2" t="str">
        <f t="shared" si="261"/>
        <v/>
      </c>
      <c r="AE1004" s="2" t="str">
        <f t="shared" si="262"/>
        <v/>
      </c>
      <c r="AF1004" s="2" t="str">
        <f t="shared" si="263"/>
        <v/>
      </c>
      <c r="AG1004" s="2" t="str">
        <f t="shared" si="264"/>
        <v/>
      </c>
      <c r="AH1004" s="2" t="str">
        <f t="shared" si="265"/>
        <v/>
      </c>
      <c r="AI1004" s="2" t="str">
        <f t="shared" si="266"/>
        <v/>
      </c>
      <c r="AK1004" s="2" t="str">
        <f t="shared" si="267"/>
        <v/>
      </c>
      <c r="AL1004" s="2" t="str">
        <f t="shared" si="268"/>
        <v/>
      </c>
      <c r="AM1004" s="2" t="str">
        <f t="shared" si="269"/>
        <v/>
      </c>
      <c r="AN1004" s="2" t="str">
        <f t="shared" si="270"/>
        <v/>
      </c>
      <c r="AO1004" s="2" t="str">
        <f t="shared" si="271"/>
        <v/>
      </c>
    </row>
    <row r="1005" spans="1:41" x14ac:dyDescent="0.3">
      <c r="A1005" s="111">
        <v>44610.793182870373</v>
      </c>
      <c r="B1005" s="78" t="s">
        <v>1005</v>
      </c>
      <c r="C1005" s="78" t="s">
        <v>846</v>
      </c>
      <c r="D1005" s="78" t="s">
        <v>2239</v>
      </c>
      <c r="F1005" s="78" t="s">
        <v>809</v>
      </c>
      <c r="G1005" s="78" t="s">
        <v>110</v>
      </c>
      <c r="H1005" s="112" t="s">
        <v>250</v>
      </c>
      <c r="I1005" s="112">
        <v>3</v>
      </c>
      <c r="J1005" s="113">
        <v>44610.792233796295</v>
      </c>
      <c r="K1005" s="113">
        <v>44610.793182870373</v>
      </c>
      <c r="M1005" s="113">
        <v>44610.896851851852</v>
      </c>
      <c r="P1005" s="78" t="str">
        <f t="shared" si="255"/>
        <v/>
      </c>
      <c r="S1005" s="78" t="str">
        <f t="shared" si="256"/>
        <v/>
      </c>
      <c r="T1005" s="113">
        <v>44610.903078703705</v>
      </c>
      <c r="U1005" s="78" t="s">
        <v>1203</v>
      </c>
      <c r="V1005" s="78" t="str">
        <f t="shared" si="257"/>
        <v>PLOEG</v>
      </c>
      <c r="W1005" s="113">
        <v>44610.977256944447</v>
      </c>
      <c r="X1005" s="113">
        <f t="shared" si="258"/>
        <v>0.10366898147913162</v>
      </c>
      <c r="Y1005" s="113">
        <f t="shared" si="259"/>
        <v>6.2268518522614613E-3</v>
      </c>
      <c r="Z1005" s="113">
        <f t="shared" si="260"/>
        <v>7.4178240742185153E-2</v>
      </c>
      <c r="AB1005" s="2">
        <f t="shared" si="261"/>
        <v>538</v>
      </c>
      <c r="AC1005" s="2">
        <f t="shared" si="261"/>
        <v>6409</v>
      </c>
      <c r="AE1005" s="2" t="str">
        <f t="shared" si="262"/>
        <v/>
      </c>
      <c r="AF1005" s="2" t="str">
        <f t="shared" si="263"/>
        <v/>
      </c>
      <c r="AG1005" s="2" t="str">
        <f t="shared" si="264"/>
        <v/>
      </c>
      <c r="AH1005" s="2">
        <f t="shared" si="265"/>
        <v>538</v>
      </c>
      <c r="AI1005" s="2" t="str">
        <f t="shared" si="266"/>
        <v/>
      </c>
      <c r="AK1005" s="2" t="str">
        <f t="shared" si="267"/>
        <v/>
      </c>
      <c r="AL1005" s="2" t="str">
        <f t="shared" si="268"/>
        <v/>
      </c>
      <c r="AM1005" s="2" t="str">
        <f t="shared" si="269"/>
        <v/>
      </c>
      <c r="AN1005" s="2">
        <f t="shared" si="270"/>
        <v>6409</v>
      </c>
      <c r="AO1005" s="2" t="str">
        <f t="shared" si="271"/>
        <v/>
      </c>
    </row>
    <row r="1006" spans="1:41" x14ac:dyDescent="0.3">
      <c r="A1006" s="111">
        <v>44610.793182870373</v>
      </c>
      <c r="B1006" s="78" t="s">
        <v>1005</v>
      </c>
      <c r="C1006" s="78" t="s">
        <v>835</v>
      </c>
      <c r="D1006" s="78" t="s">
        <v>2239</v>
      </c>
      <c r="F1006" s="78" t="s">
        <v>809</v>
      </c>
      <c r="G1006" s="78" t="s">
        <v>110</v>
      </c>
      <c r="H1006" s="112" t="s">
        <v>250</v>
      </c>
      <c r="I1006" s="112">
        <v>3</v>
      </c>
      <c r="J1006" s="113">
        <v>44610.792233796295</v>
      </c>
      <c r="K1006" s="113">
        <v>44610.793182870373</v>
      </c>
      <c r="L1006" s="113">
        <v>44610.798379629632</v>
      </c>
      <c r="M1006" s="113">
        <v>44610.806458333333</v>
      </c>
      <c r="P1006" s="78" t="str">
        <f t="shared" si="255"/>
        <v/>
      </c>
      <c r="S1006" s="78" t="str">
        <f t="shared" si="256"/>
        <v/>
      </c>
      <c r="T1006" s="113">
        <v>44610.806585648148</v>
      </c>
      <c r="U1006" s="78" t="s">
        <v>1187</v>
      </c>
      <c r="V1006" s="78" t="str">
        <f t="shared" si="257"/>
        <v>CIC</v>
      </c>
      <c r="W1006" s="113">
        <v>44610.86519675926</v>
      </c>
      <c r="X1006" s="113">
        <f t="shared" si="258"/>
        <v>5.1967592589790002E-3</v>
      </c>
      <c r="Y1006" s="113">
        <f t="shared" si="259"/>
        <v>8.2060185159207322E-3</v>
      </c>
      <c r="Z1006" s="113">
        <f t="shared" si="260"/>
        <v>5.86111111115315E-2</v>
      </c>
      <c r="AB1006" s="2">
        <f t="shared" si="261"/>
        <v>709</v>
      </c>
      <c r="AC1006" s="2">
        <f t="shared" si="261"/>
        <v>5064</v>
      </c>
      <c r="AE1006" s="2" t="str">
        <f t="shared" si="262"/>
        <v/>
      </c>
      <c r="AF1006" s="2" t="str">
        <f t="shared" si="263"/>
        <v/>
      </c>
      <c r="AG1006" s="2" t="str">
        <f t="shared" si="264"/>
        <v/>
      </c>
      <c r="AH1006" s="2">
        <f t="shared" si="265"/>
        <v>709</v>
      </c>
      <c r="AI1006" s="2" t="str">
        <f t="shared" si="266"/>
        <v/>
      </c>
      <c r="AK1006" s="2" t="str">
        <f t="shared" si="267"/>
        <v/>
      </c>
      <c r="AL1006" s="2" t="str">
        <f t="shared" si="268"/>
        <v/>
      </c>
      <c r="AM1006" s="2" t="str">
        <f t="shared" si="269"/>
        <v/>
      </c>
      <c r="AN1006" s="2">
        <f t="shared" si="270"/>
        <v>5064</v>
      </c>
      <c r="AO1006" s="2" t="str">
        <f t="shared" si="271"/>
        <v/>
      </c>
    </row>
    <row r="1007" spans="1:41" x14ac:dyDescent="0.3">
      <c r="A1007" s="111">
        <v>44610.804513888892</v>
      </c>
      <c r="B1007" s="78" t="s">
        <v>2240</v>
      </c>
      <c r="C1007" s="78" t="s">
        <v>846</v>
      </c>
      <c r="D1007" s="78" t="s">
        <v>1232</v>
      </c>
      <c r="F1007" s="78" t="s">
        <v>807</v>
      </c>
      <c r="G1007" s="78" t="s">
        <v>92</v>
      </c>
      <c r="H1007" s="112" t="s">
        <v>312</v>
      </c>
      <c r="I1007" s="112">
        <v>3</v>
      </c>
      <c r="J1007" s="113">
        <v>44610.804236111115</v>
      </c>
      <c r="K1007" s="113">
        <v>44610.804513888892</v>
      </c>
      <c r="M1007" s="113">
        <v>44610.804710648146</v>
      </c>
      <c r="P1007" s="78" t="str">
        <f t="shared" si="255"/>
        <v/>
      </c>
      <c r="S1007" s="78" t="str">
        <f t="shared" si="256"/>
        <v/>
      </c>
      <c r="V1007" s="78" t="str">
        <f t="shared" si="257"/>
        <v/>
      </c>
      <c r="W1007" s="113">
        <v>44610.812754629631</v>
      </c>
      <c r="X1007" s="113">
        <f t="shared" si="258"/>
        <v>1.9675925432238728E-4</v>
      </c>
      <c r="Y1007" s="113" t="str">
        <f t="shared" si="259"/>
        <v/>
      </c>
      <c r="Z1007" s="113" t="str">
        <f t="shared" si="260"/>
        <v/>
      </c>
      <c r="AB1007" s="2" t="str">
        <f t="shared" si="261"/>
        <v/>
      </c>
      <c r="AC1007" s="2" t="str">
        <f t="shared" si="261"/>
        <v/>
      </c>
      <c r="AE1007" s="2" t="str">
        <f t="shared" si="262"/>
        <v/>
      </c>
      <c r="AF1007" s="2" t="str">
        <f t="shared" si="263"/>
        <v/>
      </c>
      <c r="AG1007" s="2" t="str">
        <f t="shared" si="264"/>
        <v/>
      </c>
      <c r="AH1007" s="2" t="str">
        <f t="shared" si="265"/>
        <v/>
      </c>
      <c r="AI1007" s="2" t="str">
        <f t="shared" si="266"/>
        <v/>
      </c>
      <c r="AK1007" s="2" t="str">
        <f t="shared" si="267"/>
        <v/>
      </c>
      <c r="AL1007" s="2" t="str">
        <f t="shared" si="268"/>
        <v/>
      </c>
      <c r="AM1007" s="2" t="str">
        <f t="shared" si="269"/>
        <v/>
      </c>
      <c r="AN1007" s="2" t="str">
        <f t="shared" si="270"/>
        <v/>
      </c>
      <c r="AO1007" s="2" t="str">
        <f t="shared" si="271"/>
        <v/>
      </c>
    </row>
    <row r="1008" spans="1:41" x14ac:dyDescent="0.3">
      <c r="A1008" s="111">
        <v>44610.817025462966</v>
      </c>
      <c r="B1008" s="78" t="s">
        <v>2241</v>
      </c>
      <c r="C1008" s="78" t="s">
        <v>853</v>
      </c>
      <c r="F1008" s="78" t="s">
        <v>809</v>
      </c>
      <c r="G1008" s="78" t="s">
        <v>92</v>
      </c>
      <c r="H1008" s="112" t="s">
        <v>312</v>
      </c>
      <c r="I1008" s="112">
        <v>3</v>
      </c>
      <c r="J1008" s="113">
        <v>44610.816736111112</v>
      </c>
      <c r="K1008" s="113">
        <v>44610.817025462966</v>
      </c>
      <c r="M1008" s="113">
        <v>44610.822581018518</v>
      </c>
      <c r="P1008" s="78" t="str">
        <f t="shared" si="255"/>
        <v/>
      </c>
      <c r="S1008" s="78" t="str">
        <f t="shared" si="256"/>
        <v/>
      </c>
      <c r="V1008" s="78" t="str">
        <f t="shared" si="257"/>
        <v/>
      </c>
      <c r="W1008" s="113">
        <v>44610.823969907404</v>
      </c>
      <c r="X1008" s="113">
        <f t="shared" si="258"/>
        <v>5.5555555518367328E-3</v>
      </c>
      <c r="Y1008" s="113" t="str">
        <f t="shared" si="259"/>
        <v/>
      </c>
      <c r="Z1008" s="113" t="str">
        <f t="shared" si="260"/>
        <v/>
      </c>
      <c r="AB1008" s="2" t="str">
        <f t="shared" si="261"/>
        <v/>
      </c>
      <c r="AC1008" s="2" t="str">
        <f t="shared" si="261"/>
        <v/>
      </c>
      <c r="AE1008" s="2" t="str">
        <f t="shared" si="262"/>
        <v/>
      </c>
      <c r="AF1008" s="2" t="str">
        <f t="shared" si="263"/>
        <v/>
      </c>
      <c r="AG1008" s="2" t="str">
        <f t="shared" si="264"/>
        <v/>
      </c>
      <c r="AH1008" s="2" t="str">
        <f t="shared" si="265"/>
        <v/>
      </c>
      <c r="AI1008" s="2" t="str">
        <f t="shared" si="266"/>
        <v/>
      </c>
      <c r="AK1008" s="2" t="str">
        <f t="shared" si="267"/>
        <v/>
      </c>
      <c r="AL1008" s="2" t="str">
        <f t="shared" si="268"/>
        <v/>
      </c>
      <c r="AM1008" s="2" t="str">
        <f t="shared" si="269"/>
        <v/>
      </c>
      <c r="AN1008" s="2" t="str">
        <f t="shared" si="270"/>
        <v/>
      </c>
      <c r="AO1008" s="2" t="str">
        <f t="shared" si="271"/>
        <v/>
      </c>
    </row>
    <row r="1009" spans="1:41" x14ac:dyDescent="0.3">
      <c r="A1009" s="111">
        <v>44610.830196759256</v>
      </c>
      <c r="B1009" s="78" t="s">
        <v>2242</v>
      </c>
      <c r="C1009" s="78" t="s">
        <v>853</v>
      </c>
      <c r="D1009" s="78" t="s">
        <v>1184</v>
      </c>
      <c r="E1009" s="78">
        <v>365</v>
      </c>
      <c r="F1009" s="78" t="s">
        <v>808</v>
      </c>
      <c r="G1009" s="78" t="s">
        <v>90</v>
      </c>
      <c r="H1009" s="112" t="s">
        <v>282</v>
      </c>
      <c r="I1009" s="112">
        <v>2</v>
      </c>
      <c r="J1009" s="113">
        <v>44610.830196759256</v>
      </c>
      <c r="K1009" s="113">
        <v>44610.830196759256</v>
      </c>
      <c r="M1009" s="113">
        <v>44610.833796296298</v>
      </c>
      <c r="P1009" s="78" t="str">
        <f t="shared" si="255"/>
        <v/>
      </c>
      <c r="S1009" s="78" t="str">
        <f t="shared" si="256"/>
        <v/>
      </c>
      <c r="V1009" s="78" t="str">
        <f t="shared" si="257"/>
        <v/>
      </c>
      <c r="W1009" s="113">
        <v>44610.834861111114</v>
      </c>
      <c r="X1009" s="113">
        <f t="shared" si="258"/>
        <v>3.5995370417367667E-3</v>
      </c>
      <c r="Y1009" s="113" t="str">
        <f t="shared" si="259"/>
        <v/>
      </c>
      <c r="Z1009" s="113" t="str">
        <f t="shared" si="260"/>
        <v/>
      </c>
      <c r="AB1009" s="2" t="str">
        <f t="shared" si="261"/>
        <v/>
      </c>
      <c r="AC1009" s="2" t="str">
        <f t="shared" si="261"/>
        <v/>
      </c>
      <c r="AE1009" s="2" t="str">
        <f t="shared" si="262"/>
        <v/>
      </c>
      <c r="AF1009" s="2" t="str">
        <f t="shared" si="263"/>
        <v/>
      </c>
      <c r="AG1009" s="2" t="str">
        <f t="shared" si="264"/>
        <v/>
      </c>
      <c r="AH1009" s="2" t="str">
        <f t="shared" si="265"/>
        <v/>
      </c>
      <c r="AI1009" s="2" t="str">
        <f t="shared" si="266"/>
        <v/>
      </c>
      <c r="AK1009" s="2" t="str">
        <f t="shared" si="267"/>
        <v/>
      </c>
      <c r="AL1009" s="2" t="str">
        <f t="shared" si="268"/>
        <v/>
      </c>
      <c r="AM1009" s="2" t="str">
        <f t="shared" si="269"/>
        <v/>
      </c>
      <c r="AN1009" s="2" t="str">
        <f t="shared" si="270"/>
        <v/>
      </c>
      <c r="AO1009" s="2" t="str">
        <f t="shared" si="271"/>
        <v/>
      </c>
    </row>
    <row r="1010" spans="1:41" x14ac:dyDescent="0.3">
      <c r="A1010" s="111">
        <v>44610.830196759256</v>
      </c>
      <c r="B1010" s="78" t="s">
        <v>2242</v>
      </c>
      <c r="C1010" s="78" t="s">
        <v>846</v>
      </c>
      <c r="D1010" s="78" t="s">
        <v>1184</v>
      </c>
      <c r="E1010" s="78">
        <v>365</v>
      </c>
      <c r="F1010" s="78" t="s">
        <v>808</v>
      </c>
      <c r="G1010" s="78" t="s">
        <v>90</v>
      </c>
      <c r="H1010" s="112" t="s">
        <v>282</v>
      </c>
      <c r="I1010" s="112">
        <v>2</v>
      </c>
      <c r="J1010" s="113">
        <v>44610.830196759256</v>
      </c>
      <c r="K1010" s="113">
        <v>44610.830196759256</v>
      </c>
      <c r="M1010" s="113">
        <v>44610.834768518522</v>
      </c>
      <c r="P1010" s="78" t="str">
        <f t="shared" si="255"/>
        <v/>
      </c>
      <c r="Q1010" s="113">
        <v>44610.834803240738</v>
      </c>
      <c r="R1010" s="78" t="s">
        <v>1187</v>
      </c>
      <c r="S1010" s="78" t="str">
        <f t="shared" si="256"/>
        <v>CIC</v>
      </c>
      <c r="V1010" s="78" t="str">
        <f t="shared" si="257"/>
        <v/>
      </c>
      <c r="W1010" s="113">
        <v>44610.860543981478</v>
      </c>
      <c r="X1010" s="113">
        <f t="shared" si="258"/>
        <v>4.5717592656728812E-3</v>
      </c>
      <c r="Y1010" s="113" t="str">
        <f t="shared" si="259"/>
        <v/>
      </c>
      <c r="Z1010" s="113" t="str">
        <f t="shared" si="260"/>
        <v/>
      </c>
      <c r="AB1010" s="2" t="str">
        <f t="shared" si="261"/>
        <v/>
      </c>
      <c r="AC1010" s="2" t="str">
        <f t="shared" si="261"/>
        <v/>
      </c>
      <c r="AE1010" s="2" t="str">
        <f t="shared" si="262"/>
        <v/>
      </c>
      <c r="AF1010" s="2" t="str">
        <f t="shared" si="263"/>
        <v/>
      </c>
      <c r="AG1010" s="2" t="str">
        <f t="shared" si="264"/>
        <v/>
      </c>
      <c r="AH1010" s="2" t="str">
        <f t="shared" si="265"/>
        <v/>
      </c>
      <c r="AI1010" s="2" t="str">
        <f t="shared" si="266"/>
        <v/>
      </c>
      <c r="AK1010" s="2" t="str">
        <f t="shared" si="267"/>
        <v/>
      </c>
      <c r="AL1010" s="2" t="str">
        <f t="shared" si="268"/>
        <v/>
      </c>
      <c r="AM1010" s="2" t="str">
        <f t="shared" si="269"/>
        <v/>
      </c>
      <c r="AN1010" s="2" t="str">
        <f t="shared" si="270"/>
        <v/>
      </c>
      <c r="AO1010" s="2" t="str">
        <f t="shared" si="271"/>
        <v/>
      </c>
    </row>
    <row r="1011" spans="1:41" x14ac:dyDescent="0.3">
      <c r="A1011" s="111">
        <v>44610.839988425927</v>
      </c>
      <c r="B1011" s="78" t="s">
        <v>2243</v>
      </c>
      <c r="C1011" s="78" t="s">
        <v>835</v>
      </c>
      <c r="D1011" s="78" t="s">
        <v>1314</v>
      </c>
      <c r="E1011" s="78">
        <v>79</v>
      </c>
      <c r="F1011" s="78" t="s">
        <v>807</v>
      </c>
      <c r="G1011" s="78" t="s">
        <v>84</v>
      </c>
      <c r="H1011" s="112" t="s">
        <v>202</v>
      </c>
      <c r="I1011" s="112">
        <v>4</v>
      </c>
      <c r="J1011" s="113">
        <v>44610.838483796295</v>
      </c>
      <c r="K1011" s="113">
        <v>44610.839988425927</v>
      </c>
      <c r="M1011" s="113">
        <v>44610.866111111114</v>
      </c>
      <c r="P1011" s="78" t="str">
        <f t="shared" si="255"/>
        <v/>
      </c>
      <c r="S1011" s="78" t="str">
        <f t="shared" si="256"/>
        <v/>
      </c>
      <c r="V1011" s="78" t="str">
        <f t="shared" si="257"/>
        <v/>
      </c>
      <c r="W1011" s="113">
        <v>44610.866469907407</v>
      </c>
      <c r="X1011" s="113">
        <f t="shared" si="258"/>
        <v>2.6122685187146999E-2</v>
      </c>
      <c r="Y1011" s="113" t="str">
        <f t="shared" si="259"/>
        <v/>
      </c>
      <c r="Z1011" s="113" t="str">
        <f t="shared" si="260"/>
        <v/>
      </c>
      <c r="AB1011" s="2" t="str">
        <f t="shared" si="261"/>
        <v/>
      </c>
      <c r="AC1011" s="2" t="str">
        <f t="shared" si="261"/>
        <v/>
      </c>
      <c r="AE1011" s="2" t="str">
        <f t="shared" si="262"/>
        <v/>
      </c>
      <c r="AF1011" s="2" t="str">
        <f t="shared" si="263"/>
        <v/>
      </c>
      <c r="AG1011" s="2" t="str">
        <f t="shared" si="264"/>
        <v/>
      </c>
      <c r="AH1011" s="2" t="str">
        <f t="shared" si="265"/>
        <v/>
      </c>
      <c r="AI1011" s="2" t="str">
        <f t="shared" si="266"/>
        <v/>
      </c>
      <c r="AK1011" s="2" t="str">
        <f t="shared" si="267"/>
        <v/>
      </c>
      <c r="AL1011" s="2" t="str">
        <f t="shared" si="268"/>
        <v/>
      </c>
      <c r="AM1011" s="2" t="str">
        <f t="shared" si="269"/>
        <v/>
      </c>
      <c r="AN1011" s="2" t="str">
        <f t="shared" si="270"/>
        <v/>
      </c>
      <c r="AO1011" s="2" t="str">
        <f t="shared" si="271"/>
        <v/>
      </c>
    </row>
    <row r="1012" spans="1:41" x14ac:dyDescent="0.3">
      <c r="A1012" s="111">
        <v>44610.866157407407</v>
      </c>
      <c r="B1012" s="78" t="s">
        <v>2244</v>
      </c>
      <c r="C1012" s="78" t="s">
        <v>835</v>
      </c>
      <c r="D1012" s="78" t="s">
        <v>1439</v>
      </c>
      <c r="E1012" s="114">
        <v>1.56</v>
      </c>
      <c r="F1012" s="78" t="s">
        <v>808</v>
      </c>
      <c r="G1012" s="78" t="s">
        <v>108</v>
      </c>
      <c r="H1012" s="112" t="s">
        <v>266</v>
      </c>
      <c r="I1012" s="112">
        <v>2</v>
      </c>
      <c r="J1012" s="113">
        <v>44610.865428240744</v>
      </c>
      <c r="K1012" s="113">
        <v>44610.866157407407</v>
      </c>
      <c r="L1012" s="113">
        <v>44610.866365740738</v>
      </c>
      <c r="M1012" s="113">
        <v>44610.866539351853</v>
      </c>
      <c r="P1012" s="78" t="str">
        <f t="shared" si="255"/>
        <v/>
      </c>
      <c r="S1012" s="78" t="str">
        <f t="shared" si="256"/>
        <v/>
      </c>
      <c r="T1012" s="113">
        <v>44610.866562499999</v>
      </c>
      <c r="U1012" s="78" t="s">
        <v>1187</v>
      </c>
      <c r="V1012" s="78" t="str">
        <f t="shared" si="257"/>
        <v>CIC</v>
      </c>
      <c r="W1012" s="113">
        <v>44610.868576388886</v>
      </c>
      <c r="X1012" s="113">
        <f t="shared" si="258"/>
        <v>2.0833333110203966E-4</v>
      </c>
      <c r="Y1012" s="113">
        <f t="shared" si="259"/>
        <v>1.9675926159834489E-4</v>
      </c>
      <c r="Z1012" s="113">
        <f t="shared" si="260"/>
        <v>2.0138888867222704E-3</v>
      </c>
      <c r="AB1012" s="2">
        <f t="shared" si="261"/>
        <v>17</v>
      </c>
      <c r="AC1012" s="2">
        <f t="shared" si="261"/>
        <v>174</v>
      </c>
      <c r="AE1012" s="2" t="str">
        <f t="shared" si="262"/>
        <v/>
      </c>
      <c r="AF1012" s="2" t="str">
        <f t="shared" si="263"/>
        <v/>
      </c>
      <c r="AG1012" s="2">
        <f t="shared" si="264"/>
        <v>17</v>
      </c>
      <c r="AH1012" s="2" t="str">
        <f t="shared" si="265"/>
        <v/>
      </c>
      <c r="AI1012" s="2" t="str">
        <f t="shared" si="266"/>
        <v/>
      </c>
      <c r="AK1012" s="2" t="str">
        <f t="shared" si="267"/>
        <v/>
      </c>
      <c r="AL1012" s="2" t="str">
        <f t="shared" si="268"/>
        <v/>
      </c>
      <c r="AM1012" s="2">
        <f t="shared" si="269"/>
        <v>174</v>
      </c>
      <c r="AN1012" s="2" t="str">
        <f t="shared" si="270"/>
        <v/>
      </c>
      <c r="AO1012" s="2" t="str">
        <f t="shared" si="271"/>
        <v/>
      </c>
    </row>
    <row r="1013" spans="1:41" x14ac:dyDescent="0.3">
      <c r="A1013" s="111">
        <v>44610.874351851853</v>
      </c>
      <c r="B1013" s="78" t="s">
        <v>2245</v>
      </c>
      <c r="C1013" s="78" t="s">
        <v>835</v>
      </c>
      <c r="D1013" s="78" t="s">
        <v>1207</v>
      </c>
      <c r="E1013" s="78">
        <v>215</v>
      </c>
      <c r="F1013" s="78" t="s">
        <v>807</v>
      </c>
      <c r="G1013" s="78" t="s">
        <v>126</v>
      </c>
      <c r="H1013" s="112" t="s">
        <v>262</v>
      </c>
      <c r="I1013" s="112">
        <v>2</v>
      </c>
      <c r="J1013" s="113">
        <v>44610.87400462963</v>
      </c>
      <c r="K1013" s="113">
        <v>44610.874351851853</v>
      </c>
      <c r="M1013" s="113">
        <v>44610.875277777777</v>
      </c>
      <c r="P1013" s="78" t="str">
        <f t="shared" si="255"/>
        <v/>
      </c>
      <c r="Q1013" s="113">
        <v>44610.875324074077</v>
      </c>
      <c r="R1013" s="78" t="s">
        <v>1185</v>
      </c>
      <c r="S1013" s="78" t="str">
        <f t="shared" si="256"/>
        <v>CIC</v>
      </c>
      <c r="V1013" s="78" t="str">
        <f t="shared" si="257"/>
        <v/>
      </c>
      <c r="W1013" s="113">
        <v>44610.880983796298</v>
      </c>
      <c r="X1013" s="113">
        <f t="shared" si="258"/>
        <v>9.2592592409346253E-4</v>
      </c>
      <c r="Y1013" s="113" t="str">
        <f t="shared" si="259"/>
        <v/>
      </c>
      <c r="Z1013" s="113" t="str">
        <f t="shared" si="260"/>
        <v/>
      </c>
      <c r="AB1013" s="2" t="str">
        <f t="shared" si="261"/>
        <v/>
      </c>
      <c r="AC1013" s="2" t="str">
        <f t="shared" si="261"/>
        <v/>
      </c>
      <c r="AE1013" s="2" t="str">
        <f t="shared" si="262"/>
        <v/>
      </c>
      <c r="AF1013" s="2" t="str">
        <f t="shared" si="263"/>
        <v/>
      </c>
      <c r="AG1013" s="2" t="str">
        <f t="shared" si="264"/>
        <v/>
      </c>
      <c r="AH1013" s="2" t="str">
        <f t="shared" si="265"/>
        <v/>
      </c>
      <c r="AI1013" s="2" t="str">
        <f t="shared" si="266"/>
        <v/>
      </c>
      <c r="AK1013" s="2" t="str">
        <f t="shared" si="267"/>
        <v/>
      </c>
      <c r="AL1013" s="2" t="str">
        <f t="shared" si="268"/>
        <v/>
      </c>
      <c r="AM1013" s="2" t="str">
        <f t="shared" si="269"/>
        <v/>
      </c>
      <c r="AN1013" s="2" t="str">
        <f t="shared" si="270"/>
        <v/>
      </c>
      <c r="AO1013" s="2" t="str">
        <f t="shared" si="271"/>
        <v/>
      </c>
    </row>
    <row r="1014" spans="1:41" x14ac:dyDescent="0.3">
      <c r="A1014" s="111">
        <v>44610.874351851853</v>
      </c>
      <c r="B1014" s="78" t="s">
        <v>2245</v>
      </c>
      <c r="C1014" s="78" t="s">
        <v>853</v>
      </c>
      <c r="D1014" s="78" t="s">
        <v>1207</v>
      </c>
      <c r="E1014" s="78">
        <v>215</v>
      </c>
      <c r="F1014" s="78" t="s">
        <v>807</v>
      </c>
      <c r="G1014" s="78" t="s">
        <v>126</v>
      </c>
      <c r="H1014" s="112" t="s">
        <v>262</v>
      </c>
      <c r="I1014" s="112">
        <v>2</v>
      </c>
      <c r="J1014" s="113">
        <v>44610.87400462963</v>
      </c>
      <c r="K1014" s="113">
        <v>44610.874351851853</v>
      </c>
      <c r="M1014" s="113">
        <v>44610.880856481483</v>
      </c>
      <c r="P1014" s="78" t="str">
        <f t="shared" si="255"/>
        <v/>
      </c>
      <c r="S1014" s="78" t="str">
        <f t="shared" si="256"/>
        <v/>
      </c>
      <c r="T1014" s="113">
        <v>44610.880879629629</v>
      </c>
      <c r="U1014" s="78" t="s">
        <v>1185</v>
      </c>
      <c r="V1014" s="78" t="str">
        <f t="shared" si="257"/>
        <v>CIC</v>
      </c>
      <c r="W1014" s="113">
        <v>44610.890208333331</v>
      </c>
      <c r="X1014" s="113">
        <f t="shared" si="258"/>
        <v>6.5046296294895001E-3</v>
      </c>
      <c r="Y1014" s="113" t="str">
        <f t="shared" si="259"/>
        <v/>
      </c>
      <c r="Z1014" s="113">
        <f t="shared" si="260"/>
        <v>9.3287037016125396E-3</v>
      </c>
      <c r="AB1014" s="2" t="str">
        <f t="shared" si="261"/>
        <v/>
      </c>
      <c r="AC1014" s="2">
        <f t="shared" si="261"/>
        <v>806</v>
      </c>
      <c r="AE1014" s="2" t="str">
        <f t="shared" si="262"/>
        <v/>
      </c>
      <c r="AF1014" s="2" t="str">
        <f t="shared" si="263"/>
        <v/>
      </c>
      <c r="AG1014" s="2" t="str">
        <f t="shared" si="264"/>
        <v/>
      </c>
      <c r="AH1014" s="2" t="str">
        <f t="shared" si="265"/>
        <v/>
      </c>
      <c r="AI1014" s="2" t="str">
        <f t="shared" si="266"/>
        <v/>
      </c>
      <c r="AK1014" s="2" t="str">
        <f t="shared" si="267"/>
        <v/>
      </c>
      <c r="AL1014" s="2" t="str">
        <f t="shared" si="268"/>
        <v/>
      </c>
      <c r="AM1014" s="2">
        <f t="shared" si="269"/>
        <v>806</v>
      </c>
      <c r="AN1014" s="2" t="str">
        <f t="shared" si="270"/>
        <v/>
      </c>
      <c r="AO1014" s="2" t="str">
        <f t="shared" si="271"/>
        <v/>
      </c>
    </row>
    <row r="1015" spans="1:41" x14ac:dyDescent="0.3">
      <c r="A1015" s="111">
        <v>44610.909432870372</v>
      </c>
      <c r="B1015" s="78" t="s">
        <v>2246</v>
      </c>
      <c r="C1015" s="78" t="s">
        <v>835</v>
      </c>
      <c r="D1015" s="78" t="s">
        <v>1635</v>
      </c>
      <c r="F1015" s="78" t="s">
        <v>808</v>
      </c>
      <c r="G1015" s="78" t="s">
        <v>126</v>
      </c>
      <c r="H1015" s="112" t="s">
        <v>262</v>
      </c>
      <c r="I1015" s="112">
        <v>2</v>
      </c>
      <c r="J1015" s="113">
        <v>44610.908090277779</v>
      </c>
      <c r="K1015" s="113">
        <v>44610.909432870372</v>
      </c>
      <c r="L1015" s="113">
        <v>44610.913206018522</v>
      </c>
      <c r="M1015" s="113">
        <v>44610.934479166666</v>
      </c>
      <c r="P1015" s="78" t="str">
        <f t="shared" si="255"/>
        <v/>
      </c>
      <c r="S1015" s="78" t="str">
        <f t="shared" si="256"/>
        <v/>
      </c>
      <c r="V1015" s="78" t="str">
        <f t="shared" si="257"/>
        <v/>
      </c>
      <c r="W1015" s="113">
        <v>44610.947870370372</v>
      </c>
      <c r="X1015" s="113">
        <f t="shared" si="258"/>
        <v>3.7731481497758068E-3</v>
      </c>
      <c r="Y1015" s="113" t="str">
        <f t="shared" si="259"/>
        <v/>
      </c>
      <c r="Z1015" s="113" t="str">
        <f t="shared" si="260"/>
        <v/>
      </c>
      <c r="AB1015" s="2" t="str">
        <f t="shared" si="261"/>
        <v/>
      </c>
      <c r="AC1015" s="2" t="str">
        <f t="shared" si="261"/>
        <v/>
      </c>
      <c r="AE1015" s="2" t="str">
        <f t="shared" si="262"/>
        <v/>
      </c>
      <c r="AF1015" s="2" t="str">
        <f t="shared" si="263"/>
        <v/>
      </c>
      <c r="AG1015" s="2" t="str">
        <f t="shared" si="264"/>
        <v/>
      </c>
      <c r="AH1015" s="2" t="str">
        <f t="shared" si="265"/>
        <v/>
      </c>
      <c r="AI1015" s="2" t="str">
        <f t="shared" si="266"/>
        <v/>
      </c>
      <c r="AK1015" s="2" t="str">
        <f t="shared" si="267"/>
        <v/>
      </c>
      <c r="AL1015" s="2" t="str">
        <f t="shared" si="268"/>
        <v/>
      </c>
      <c r="AM1015" s="2" t="str">
        <f t="shared" si="269"/>
        <v/>
      </c>
      <c r="AN1015" s="2" t="str">
        <f t="shared" si="270"/>
        <v/>
      </c>
      <c r="AO1015" s="2" t="str">
        <f t="shared" si="271"/>
        <v/>
      </c>
    </row>
    <row r="1016" spans="1:41" x14ac:dyDescent="0.3">
      <c r="A1016" s="111">
        <v>44610.911527777775</v>
      </c>
      <c r="B1016" s="78" t="s">
        <v>2247</v>
      </c>
      <c r="C1016" s="78" t="s">
        <v>835</v>
      </c>
      <c r="D1016" s="78" t="s">
        <v>1614</v>
      </c>
      <c r="F1016" s="78" t="s">
        <v>808</v>
      </c>
      <c r="G1016" s="78" t="s">
        <v>110</v>
      </c>
      <c r="H1016" s="112" t="s">
        <v>250</v>
      </c>
      <c r="I1016" s="112">
        <v>3</v>
      </c>
      <c r="J1016" s="113">
        <v>44610.910833333335</v>
      </c>
      <c r="K1016" s="113">
        <v>44610.911527777775</v>
      </c>
      <c r="M1016" s="113">
        <v>44610.913206018522</v>
      </c>
      <c r="P1016" s="78" t="str">
        <f t="shared" si="255"/>
        <v/>
      </c>
      <c r="S1016" s="78" t="str">
        <f t="shared" si="256"/>
        <v/>
      </c>
      <c r="V1016" s="78" t="str">
        <f t="shared" si="257"/>
        <v/>
      </c>
      <c r="W1016" s="113">
        <v>44610.916134259256</v>
      </c>
      <c r="X1016" s="113">
        <f t="shared" si="258"/>
        <v>1.6782407474238425E-3</v>
      </c>
      <c r="Y1016" s="113" t="str">
        <f t="shared" si="259"/>
        <v/>
      </c>
      <c r="Z1016" s="113" t="str">
        <f t="shared" si="260"/>
        <v/>
      </c>
      <c r="AB1016" s="2" t="str">
        <f t="shared" si="261"/>
        <v/>
      </c>
      <c r="AC1016" s="2" t="str">
        <f t="shared" si="261"/>
        <v/>
      </c>
      <c r="AE1016" s="2" t="str">
        <f t="shared" si="262"/>
        <v/>
      </c>
      <c r="AF1016" s="2" t="str">
        <f t="shared" si="263"/>
        <v/>
      </c>
      <c r="AG1016" s="2" t="str">
        <f t="shared" si="264"/>
        <v/>
      </c>
      <c r="AH1016" s="2" t="str">
        <f t="shared" si="265"/>
        <v/>
      </c>
      <c r="AI1016" s="2" t="str">
        <f t="shared" si="266"/>
        <v/>
      </c>
      <c r="AK1016" s="2" t="str">
        <f t="shared" si="267"/>
        <v/>
      </c>
      <c r="AL1016" s="2" t="str">
        <f t="shared" si="268"/>
        <v/>
      </c>
      <c r="AM1016" s="2" t="str">
        <f t="shared" si="269"/>
        <v/>
      </c>
      <c r="AN1016" s="2" t="str">
        <f t="shared" si="270"/>
        <v/>
      </c>
      <c r="AO1016" s="2" t="str">
        <f t="shared" si="271"/>
        <v/>
      </c>
    </row>
    <row r="1017" spans="1:41" x14ac:dyDescent="0.3">
      <c r="A1017" s="111">
        <v>44610.911527777775</v>
      </c>
      <c r="B1017" s="78" t="s">
        <v>2247</v>
      </c>
      <c r="C1017" s="78" t="s">
        <v>853</v>
      </c>
      <c r="D1017" s="78" t="s">
        <v>1614</v>
      </c>
      <c r="F1017" s="78" t="s">
        <v>808</v>
      </c>
      <c r="G1017" s="78" t="s">
        <v>110</v>
      </c>
      <c r="H1017" s="112" t="s">
        <v>250</v>
      </c>
      <c r="I1017" s="112">
        <v>3</v>
      </c>
      <c r="J1017" s="113">
        <v>44610.910833333335</v>
      </c>
      <c r="K1017" s="113">
        <v>44610.911527777775</v>
      </c>
      <c r="M1017" s="113">
        <v>44610.916180555556</v>
      </c>
      <c r="N1017" s="113">
        <v>44610.916273148148</v>
      </c>
      <c r="O1017" s="78" t="s">
        <v>1187</v>
      </c>
      <c r="P1017" s="78" t="str">
        <f t="shared" si="255"/>
        <v>CIC</v>
      </c>
      <c r="S1017" s="78" t="str">
        <f t="shared" si="256"/>
        <v/>
      </c>
      <c r="T1017" s="113">
        <v>44610.92428240741</v>
      </c>
      <c r="U1017" s="78" t="s">
        <v>1243</v>
      </c>
      <c r="V1017" s="78" t="str">
        <f t="shared" si="257"/>
        <v>PLOEG</v>
      </c>
      <c r="W1017" s="113">
        <v>44610.932326388887</v>
      </c>
      <c r="X1017" s="113">
        <f t="shared" si="258"/>
        <v>4.652777781302575E-3</v>
      </c>
      <c r="Y1017" s="113">
        <f t="shared" si="259"/>
        <v>8.1018518540076911E-3</v>
      </c>
      <c r="Z1017" s="113">
        <f t="shared" si="260"/>
        <v>8.0439814773853868E-3</v>
      </c>
      <c r="AB1017" s="2">
        <f t="shared" si="261"/>
        <v>700</v>
      </c>
      <c r="AC1017" s="2">
        <f t="shared" si="261"/>
        <v>695</v>
      </c>
      <c r="AE1017" s="2" t="str">
        <f t="shared" si="262"/>
        <v/>
      </c>
      <c r="AF1017" s="2" t="str">
        <f t="shared" si="263"/>
        <v/>
      </c>
      <c r="AG1017" s="2" t="str">
        <f t="shared" si="264"/>
        <v/>
      </c>
      <c r="AH1017" s="2">
        <f t="shared" si="265"/>
        <v>700</v>
      </c>
      <c r="AI1017" s="2" t="str">
        <f t="shared" si="266"/>
        <v/>
      </c>
      <c r="AK1017" s="2" t="str">
        <f t="shared" si="267"/>
        <v/>
      </c>
      <c r="AL1017" s="2" t="str">
        <f t="shared" si="268"/>
        <v/>
      </c>
      <c r="AM1017" s="2" t="str">
        <f t="shared" si="269"/>
        <v/>
      </c>
      <c r="AN1017" s="2">
        <f t="shared" si="270"/>
        <v>695</v>
      </c>
      <c r="AO1017" s="2" t="str">
        <f t="shared" si="271"/>
        <v/>
      </c>
    </row>
    <row r="1018" spans="1:41" x14ac:dyDescent="0.3">
      <c r="A1018" s="111">
        <v>44610.914618055554</v>
      </c>
      <c r="B1018" s="78" t="s">
        <v>2248</v>
      </c>
      <c r="C1018" s="78" t="s">
        <v>835</v>
      </c>
      <c r="D1018" s="78" t="s">
        <v>2031</v>
      </c>
      <c r="E1018" s="78">
        <v>5</v>
      </c>
      <c r="F1018" s="78" t="s">
        <v>807</v>
      </c>
      <c r="G1018" s="78" t="s">
        <v>167</v>
      </c>
      <c r="H1018" s="112" t="s">
        <v>660</v>
      </c>
      <c r="I1018" s="112">
        <v>2</v>
      </c>
      <c r="J1018" s="113">
        <v>44610.913993055554</v>
      </c>
      <c r="K1018" s="113">
        <v>44610.914618055554</v>
      </c>
      <c r="M1018" s="113">
        <v>44610.916238425925</v>
      </c>
      <c r="N1018" s="113">
        <v>44610.916284722225</v>
      </c>
      <c r="O1018" s="78" t="s">
        <v>1187</v>
      </c>
      <c r="P1018" s="78" t="str">
        <f t="shared" si="255"/>
        <v>CIC</v>
      </c>
      <c r="S1018" s="78" t="str">
        <f t="shared" si="256"/>
        <v/>
      </c>
      <c r="T1018" s="113">
        <v>44610.921909722223</v>
      </c>
      <c r="U1018" s="78" t="s">
        <v>1185</v>
      </c>
      <c r="V1018" s="78" t="str">
        <f t="shared" si="257"/>
        <v>CIC</v>
      </c>
      <c r="W1018" s="113">
        <v>44610.934467592589</v>
      </c>
      <c r="X1018" s="113">
        <f t="shared" si="258"/>
        <v>1.6203703708015382E-3</v>
      </c>
      <c r="Y1018" s="113">
        <f t="shared" si="259"/>
        <v>5.6712962978053838E-3</v>
      </c>
      <c r="Z1018" s="113">
        <f t="shared" si="260"/>
        <v>1.2557870366435964E-2</v>
      </c>
      <c r="AB1018" s="2">
        <f t="shared" si="261"/>
        <v>490</v>
      </c>
      <c r="AC1018" s="2">
        <f t="shared" si="261"/>
        <v>1085</v>
      </c>
      <c r="AE1018" s="2" t="str">
        <f t="shared" si="262"/>
        <v/>
      </c>
      <c r="AF1018" s="2" t="str">
        <f t="shared" si="263"/>
        <v/>
      </c>
      <c r="AG1018" s="2">
        <f t="shared" si="264"/>
        <v>490</v>
      </c>
      <c r="AH1018" s="2" t="str">
        <f t="shared" si="265"/>
        <v/>
      </c>
      <c r="AI1018" s="2" t="str">
        <f t="shared" si="266"/>
        <v/>
      </c>
      <c r="AK1018" s="2" t="str">
        <f t="shared" si="267"/>
        <v/>
      </c>
      <c r="AL1018" s="2" t="str">
        <f t="shared" si="268"/>
        <v/>
      </c>
      <c r="AM1018" s="2">
        <f t="shared" si="269"/>
        <v>1085</v>
      </c>
      <c r="AN1018" s="2" t="str">
        <f t="shared" si="270"/>
        <v/>
      </c>
      <c r="AO1018" s="2" t="str">
        <f t="shared" si="271"/>
        <v/>
      </c>
    </row>
    <row r="1019" spans="1:41" x14ac:dyDescent="0.3">
      <c r="A1019" s="111">
        <v>44610.946967592594</v>
      </c>
      <c r="B1019" s="78" t="s">
        <v>2249</v>
      </c>
      <c r="C1019" s="78" t="s">
        <v>835</v>
      </c>
      <c r="D1019" s="78" t="s">
        <v>2250</v>
      </c>
      <c r="E1019" s="78">
        <v>18</v>
      </c>
      <c r="F1019" s="78" t="s">
        <v>807</v>
      </c>
      <c r="G1019" s="78" t="s">
        <v>92</v>
      </c>
      <c r="H1019" s="112" t="s">
        <v>312</v>
      </c>
      <c r="I1019" s="112">
        <v>3</v>
      </c>
      <c r="J1019" s="113">
        <v>44610.946145833332</v>
      </c>
      <c r="K1019" s="113">
        <v>44610.946967592594</v>
      </c>
      <c r="M1019" s="113">
        <v>44610.948344907411</v>
      </c>
      <c r="N1019" s="113">
        <v>44610.948622685188</v>
      </c>
      <c r="O1019" s="78" t="s">
        <v>1187</v>
      </c>
      <c r="P1019" s="78" t="str">
        <f t="shared" si="255"/>
        <v>CIC</v>
      </c>
      <c r="S1019" s="78" t="str">
        <f t="shared" si="256"/>
        <v/>
      </c>
      <c r="T1019" s="113">
        <v>44610.965277777781</v>
      </c>
      <c r="U1019" s="78" t="s">
        <v>1216</v>
      </c>
      <c r="V1019" s="78" t="str">
        <f t="shared" si="257"/>
        <v>PLOEG</v>
      </c>
      <c r="W1019" s="113">
        <v>44610.973587962966</v>
      </c>
      <c r="X1019" s="113">
        <f t="shared" si="258"/>
        <v>1.377314816636499E-3</v>
      </c>
      <c r="Y1019" s="113">
        <f t="shared" si="259"/>
        <v>1.69328703705105E-2</v>
      </c>
      <c r="Z1019" s="113">
        <f t="shared" si="260"/>
        <v>8.3101851851097308E-3</v>
      </c>
      <c r="AB1019" s="2">
        <f t="shared" si="261"/>
        <v>1463</v>
      </c>
      <c r="AC1019" s="2">
        <f t="shared" si="261"/>
        <v>718</v>
      </c>
      <c r="AE1019" s="2" t="str">
        <f t="shared" si="262"/>
        <v/>
      </c>
      <c r="AF1019" s="2" t="str">
        <f t="shared" si="263"/>
        <v/>
      </c>
      <c r="AG1019" s="2" t="str">
        <f t="shared" si="264"/>
        <v/>
      </c>
      <c r="AH1019" s="2">
        <f t="shared" si="265"/>
        <v>1463</v>
      </c>
      <c r="AI1019" s="2" t="str">
        <f t="shared" si="266"/>
        <v/>
      </c>
      <c r="AK1019" s="2" t="str">
        <f t="shared" si="267"/>
        <v/>
      </c>
      <c r="AL1019" s="2" t="str">
        <f t="shared" si="268"/>
        <v/>
      </c>
      <c r="AM1019" s="2" t="str">
        <f t="shared" si="269"/>
        <v/>
      </c>
      <c r="AN1019" s="2">
        <f t="shared" si="270"/>
        <v>718</v>
      </c>
      <c r="AO1019" s="2" t="str">
        <f t="shared" si="271"/>
        <v/>
      </c>
    </row>
    <row r="1020" spans="1:41" x14ac:dyDescent="0.3">
      <c r="A1020" s="111">
        <v>44611.070671296293</v>
      </c>
      <c r="B1020" s="78" t="s">
        <v>2251</v>
      </c>
      <c r="C1020" s="78" t="s">
        <v>835</v>
      </c>
      <c r="D1020" s="78" t="s">
        <v>1199</v>
      </c>
      <c r="E1020" s="78">
        <v>351</v>
      </c>
      <c r="F1020" s="78" t="s">
        <v>809</v>
      </c>
      <c r="G1020" s="78" t="s">
        <v>154</v>
      </c>
      <c r="H1020" s="112" t="s">
        <v>478</v>
      </c>
      <c r="I1020" s="112">
        <v>2</v>
      </c>
      <c r="J1020" s="113">
        <v>44611.069560185184</v>
      </c>
      <c r="K1020" s="113">
        <v>44611.070671296293</v>
      </c>
      <c r="M1020" s="113">
        <v>44611.071400462963</v>
      </c>
      <c r="N1020" s="113">
        <v>44611.07199074074</v>
      </c>
      <c r="O1020" s="78" t="s">
        <v>1187</v>
      </c>
      <c r="P1020" s="78" t="str">
        <f t="shared" si="255"/>
        <v>CIC</v>
      </c>
      <c r="Q1020" s="113">
        <v>44611.076909722222</v>
      </c>
      <c r="R1020" s="78" t="s">
        <v>1216</v>
      </c>
      <c r="S1020" s="78" t="str">
        <f t="shared" si="256"/>
        <v>PLOEG</v>
      </c>
      <c r="T1020" s="113">
        <v>44611.083425925928</v>
      </c>
      <c r="U1020" s="78" t="s">
        <v>1216</v>
      </c>
      <c r="V1020" s="78" t="str">
        <f t="shared" si="257"/>
        <v>PLOEG</v>
      </c>
      <c r="W1020" s="113">
        <v>44611.091354166667</v>
      </c>
      <c r="X1020" s="113">
        <f t="shared" si="258"/>
        <v>7.2916666977107525E-4</v>
      </c>
      <c r="Y1020" s="113">
        <f t="shared" si="259"/>
        <v>1.2025462965539191E-2</v>
      </c>
      <c r="Z1020" s="113">
        <f t="shared" si="260"/>
        <v>7.9282407386926934E-3</v>
      </c>
      <c r="AB1020" s="2">
        <f t="shared" si="261"/>
        <v>1039</v>
      </c>
      <c r="AC1020" s="2">
        <f t="shared" si="261"/>
        <v>685</v>
      </c>
      <c r="AE1020" s="2" t="str">
        <f t="shared" si="262"/>
        <v/>
      </c>
      <c r="AF1020" s="2" t="str">
        <f t="shared" si="263"/>
        <v/>
      </c>
      <c r="AG1020" s="2">
        <f t="shared" si="264"/>
        <v>1039</v>
      </c>
      <c r="AH1020" s="2" t="str">
        <f t="shared" si="265"/>
        <v/>
      </c>
      <c r="AI1020" s="2" t="str">
        <f t="shared" si="266"/>
        <v/>
      </c>
      <c r="AK1020" s="2" t="str">
        <f t="shared" si="267"/>
        <v/>
      </c>
      <c r="AL1020" s="2" t="str">
        <f t="shared" si="268"/>
        <v/>
      </c>
      <c r="AM1020" s="2">
        <f t="shared" si="269"/>
        <v>685</v>
      </c>
      <c r="AN1020" s="2" t="str">
        <f t="shared" si="270"/>
        <v/>
      </c>
      <c r="AO1020" s="2" t="str">
        <f t="shared" si="271"/>
        <v/>
      </c>
    </row>
    <row r="1021" spans="1:41" x14ac:dyDescent="0.3">
      <c r="A1021" s="111">
        <v>44611.266828703701</v>
      </c>
      <c r="B1021" s="78" t="s">
        <v>2252</v>
      </c>
      <c r="C1021" s="78" t="s">
        <v>886</v>
      </c>
      <c r="D1021" s="78" t="s">
        <v>1211</v>
      </c>
      <c r="F1021" s="78" t="s">
        <v>808</v>
      </c>
      <c r="G1021" s="78" t="s">
        <v>98</v>
      </c>
      <c r="H1021" s="112" t="s">
        <v>216</v>
      </c>
      <c r="I1021" s="112">
        <v>4</v>
      </c>
      <c r="J1021" s="113">
        <v>44611.26599537037</v>
      </c>
      <c r="K1021" s="113">
        <v>44611.266828703701</v>
      </c>
      <c r="M1021" s="113">
        <v>44611.269120370373</v>
      </c>
      <c r="N1021" s="113">
        <v>44611.269155092596</v>
      </c>
      <c r="O1021" s="78" t="s">
        <v>1187</v>
      </c>
      <c r="P1021" s="78" t="str">
        <f t="shared" si="255"/>
        <v>CIC</v>
      </c>
      <c r="S1021" s="78" t="str">
        <f t="shared" si="256"/>
        <v/>
      </c>
      <c r="V1021" s="78" t="str">
        <f t="shared" si="257"/>
        <v/>
      </c>
      <c r="W1021" s="113">
        <v>44611.274780092594</v>
      </c>
      <c r="X1021" s="113">
        <f t="shared" si="258"/>
        <v>2.2916666712262668E-3</v>
      </c>
      <c r="Y1021" s="113" t="str">
        <f t="shared" si="259"/>
        <v/>
      </c>
      <c r="Z1021" s="113" t="str">
        <f t="shared" si="260"/>
        <v/>
      </c>
      <c r="AB1021" s="2" t="str">
        <f t="shared" si="261"/>
        <v/>
      </c>
      <c r="AC1021" s="2" t="str">
        <f t="shared" si="261"/>
        <v/>
      </c>
      <c r="AE1021" s="2" t="str">
        <f t="shared" si="262"/>
        <v/>
      </c>
      <c r="AF1021" s="2" t="str">
        <f t="shared" si="263"/>
        <v/>
      </c>
      <c r="AG1021" s="2" t="str">
        <f t="shared" si="264"/>
        <v/>
      </c>
      <c r="AH1021" s="2" t="str">
        <f t="shared" si="265"/>
        <v/>
      </c>
      <c r="AI1021" s="2" t="str">
        <f t="shared" si="266"/>
        <v/>
      </c>
      <c r="AK1021" s="2" t="str">
        <f t="shared" si="267"/>
        <v/>
      </c>
      <c r="AL1021" s="2" t="str">
        <f t="shared" si="268"/>
        <v/>
      </c>
      <c r="AM1021" s="2" t="str">
        <f t="shared" si="269"/>
        <v/>
      </c>
      <c r="AN1021" s="2" t="str">
        <f t="shared" si="270"/>
        <v/>
      </c>
      <c r="AO1021" s="2" t="str">
        <f t="shared" si="271"/>
        <v/>
      </c>
    </row>
    <row r="1022" spans="1:41" x14ac:dyDescent="0.3">
      <c r="A1022" s="111">
        <v>44611.279606481483</v>
      </c>
      <c r="B1022" s="78" t="s">
        <v>2253</v>
      </c>
      <c r="C1022" s="78" t="s">
        <v>886</v>
      </c>
      <c r="D1022" s="78" t="s">
        <v>1237</v>
      </c>
      <c r="E1022" s="78">
        <v>32</v>
      </c>
      <c r="F1022" s="78" t="s">
        <v>807</v>
      </c>
      <c r="G1022" s="78" t="s">
        <v>86</v>
      </c>
      <c r="H1022" s="112" t="s">
        <v>288</v>
      </c>
      <c r="I1022" s="112">
        <v>3</v>
      </c>
      <c r="J1022" s="113">
        <v>44611.279120370367</v>
      </c>
      <c r="K1022" s="113">
        <v>44611.279606481483</v>
      </c>
      <c r="M1022" s="113">
        <v>44611.280671296299</v>
      </c>
      <c r="N1022" s="113">
        <v>44611.281284722223</v>
      </c>
      <c r="O1022" s="78" t="s">
        <v>1185</v>
      </c>
      <c r="P1022" s="78" t="str">
        <f t="shared" si="255"/>
        <v>CIC</v>
      </c>
      <c r="S1022" s="78" t="str">
        <f t="shared" si="256"/>
        <v/>
      </c>
      <c r="T1022" s="113">
        <v>44611.296249999999</v>
      </c>
      <c r="U1022" s="78" t="s">
        <v>1258</v>
      </c>
      <c r="V1022" s="78" t="str">
        <f t="shared" si="257"/>
        <v>PLOEG</v>
      </c>
      <c r="W1022" s="113">
        <v>44611.338275462964</v>
      </c>
      <c r="X1022" s="113">
        <f t="shared" si="258"/>
        <v>1.0648148163454607E-3</v>
      </c>
      <c r="Y1022" s="113">
        <f t="shared" si="259"/>
        <v>1.5578703700157348E-2</v>
      </c>
      <c r="Z1022" s="113">
        <f t="shared" si="260"/>
        <v>4.2025462964375038E-2</v>
      </c>
      <c r="AB1022" s="2">
        <f t="shared" si="261"/>
        <v>1346</v>
      </c>
      <c r="AC1022" s="2">
        <f t="shared" si="261"/>
        <v>3631</v>
      </c>
      <c r="AE1022" s="2" t="str">
        <f t="shared" si="262"/>
        <v/>
      </c>
      <c r="AF1022" s="2" t="str">
        <f t="shared" si="263"/>
        <v/>
      </c>
      <c r="AG1022" s="2" t="str">
        <f t="shared" si="264"/>
        <v/>
      </c>
      <c r="AH1022" s="2">
        <f t="shared" si="265"/>
        <v>1346</v>
      </c>
      <c r="AI1022" s="2" t="str">
        <f t="shared" si="266"/>
        <v/>
      </c>
      <c r="AK1022" s="2" t="str">
        <f t="shared" si="267"/>
        <v/>
      </c>
      <c r="AL1022" s="2" t="str">
        <f t="shared" si="268"/>
        <v/>
      </c>
      <c r="AM1022" s="2" t="str">
        <f t="shared" si="269"/>
        <v/>
      </c>
      <c r="AN1022" s="2">
        <f t="shared" si="270"/>
        <v>3631</v>
      </c>
      <c r="AO1022" s="2" t="str">
        <f t="shared" si="271"/>
        <v/>
      </c>
    </row>
    <row r="1023" spans="1:41" x14ac:dyDescent="0.3">
      <c r="A1023" s="111">
        <v>44611.403541666667</v>
      </c>
      <c r="B1023" s="78" t="s">
        <v>2254</v>
      </c>
      <c r="C1023" s="78" t="s">
        <v>886</v>
      </c>
      <c r="D1023" s="78" t="s">
        <v>2255</v>
      </c>
      <c r="E1023" s="78">
        <v>4</v>
      </c>
      <c r="F1023" s="78" t="s">
        <v>809</v>
      </c>
      <c r="G1023" s="78" t="s">
        <v>106</v>
      </c>
      <c r="H1023" s="112" t="s">
        <v>212</v>
      </c>
      <c r="I1023" s="112">
        <v>4</v>
      </c>
      <c r="J1023" s="113">
        <v>44611.403032407405</v>
      </c>
      <c r="K1023" s="113">
        <v>44611.403541666667</v>
      </c>
      <c r="M1023" s="113">
        <v>44611.403599537036</v>
      </c>
      <c r="N1023" s="113">
        <v>44611.403668981482</v>
      </c>
      <c r="O1023" s="78" t="s">
        <v>1185</v>
      </c>
      <c r="P1023" s="78" t="str">
        <f t="shared" si="255"/>
        <v>CIC</v>
      </c>
      <c r="S1023" s="78" t="str">
        <f t="shared" si="256"/>
        <v/>
      </c>
      <c r="T1023" s="113">
        <v>44611.40865740741</v>
      </c>
      <c r="U1023" s="78" t="s">
        <v>1258</v>
      </c>
      <c r="V1023" s="78" t="str">
        <f t="shared" si="257"/>
        <v>PLOEG</v>
      </c>
      <c r="W1023" s="113">
        <v>44611.416134259256</v>
      </c>
      <c r="X1023" s="113" t="str">
        <f t="shared" si="258"/>
        <v/>
      </c>
      <c r="Y1023" s="113">
        <f t="shared" si="259"/>
        <v>5.0578703740029596E-3</v>
      </c>
      <c r="Z1023" s="113">
        <f t="shared" si="260"/>
        <v>7.4768518461496569E-3</v>
      </c>
      <c r="AB1023" s="2">
        <f t="shared" si="261"/>
        <v>437</v>
      </c>
      <c r="AC1023" s="2">
        <f t="shared" si="261"/>
        <v>646</v>
      </c>
      <c r="AE1023" s="2" t="str">
        <f t="shared" si="262"/>
        <v/>
      </c>
      <c r="AF1023" s="2" t="str">
        <f t="shared" si="263"/>
        <v/>
      </c>
      <c r="AG1023" s="2" t="str">
        <f t="shared" si="264"/>
        <v/>
      </c>
      <c r="AH1023" s="2" t="str">
        <f t="shared" si="265"/>
        <v/>
      </c>
      <c r="AI1023" s="2">
        <f t="shared" si="266"/>
        <v>437</v>
      </c>
      <c r="AK1023" s="2" t="str">
        <f t="shared" si="267"/>
        <v/>
      </c>
      <c r="AL1023" s="2" t="str">
        <f t="shared" si="268"/>
        <v/>
      </c>
      <c r="AM1023" s="2" t="str">
        <f t="shared" si="269"/>
        <v/>
      </c>
      <c r="AN1023" s="2" t="str">
        <f t="shared" si="270"/>
        <v/>
      </c>
      <c r="AO1023" s="2">
        <f t="shared" si="271"/>
        <v>646</v>
      </c>
    </row>
    <row r="1024" spans="1:41" x14ac:dyDescent="0.3">
      <c r="A1024" s="111">
        <v>44611.403541666667</v>
      </c>
      <c r="B1024" s="78" t="s">
        <v>2254</v>
      </c>
      <c r="C1024" s="78" t="s">
        <v>951</v>
      </c>
      <c r="D1024" s="78" t="s">
        <v>2255</v>
      </c>
      <c r="E1024" s="78">
        <v>4</v>
      </c>
      <c r="F1024" s="78" t="s">
        <v>809</v>
      </c>
      <c r="G1024" s="78" t="s">
        <v>106</v>
      </c>
      <c r="H1024" s="112" t="s">
        <v>212</v>
      </c>
      <c r="I1024" s="112">
        <v>4</v>
      </c>
      <c r="J1024" s="113">
        <v>44611.403032407405</v>
      </c>
      <c r="K1024" s="113">
        <v>44611.403541666667</v>
      </c>
      <c r="M1024" s="113">
        <v>44611.403611111113</v>
      </c>
      <c r="N1024" s="113">
        <v>44611.403668981482</v>
      </c>
      <c r="O1024" s="78" t="s">
        <v>1185</v>
      </c>
      <c r="P1024" s="78" t="str">
        <f t="shared" si="255"/>
        <v>CIC</v>
      </c>
      <c r="Q1024" s="113">
        <v>44611.404050925928</v>
      </c>
      <c r="R1024" s="78" t="s">
        <v>2077</v>
      </c>
      <c r="S1024" s="78" t="str">
        <f t="shared" si="256"/>
        <v>PLOEG</v>
      </c>
      <c r="T1024" s="113">
        <v>44611.408449074072</v>
      </c>
      <c r="U1024" s="78" t="s">
        <v>1412</v>
      </c>
      <c r="V1024" s="78" t="str">
        <f t="shared" si="257"/>
        <v>PLOEG</v>
      </c>
      <c r="W1024" s="113">
        <v>44611.41609953704</v>
      </c>
      <c r="X1024" s="113">
        <f t="shared" si="258"/>
        <v>6.9444446125999093E-5</v>
      </c>
      <c r="Y1024" s="113">
        <f t="shared" si="259"/>
        <v>4.8379629588453099E-3</v>
      </c>
      <c r="Z1024" s="113">
        <f t="shared" si="260"/>
        <v>7.6504629687406123E-3</v>
      </c>
      <c r="AB1024" s="2">
        <f t="shared" si="261"/>
        <v>418</v>
      </c>
      <c r="AC1024" s="2">
        <f t="shared" si="261"/>
        <v>661</v>
      </c>
      <c r="AE1024" s="2" t="str">
        <f t="shared" si="262"/>
        <v/>
      </c>
      <c r="AF1024" s="2" t="str">
        <f t="shared" si="263"/>
        <v/>
      </c>
      <c r="AG1024" s="2" t="str">
        <f t="shared" si="264"/>
        <v/>
      </c>
      <c r="AH1024" s="2" t="str">
        <f t="shared" si="265"/>
        <v/>
      </c>
      <c r="AI1024" s="2">
        <f t="shared" si="266"/>
        <v>418</v>
      </c>
      <c r="AK1024" s="2" t="str">
        <f t="shared" si="267"/>
        <v/>
      </c>
      <c r="AL1024" s="2" t="str">
        <f t="shared" si="268"/>
        <v/>
      </c>
      <c r="AM1024" s="2" t="str">
        <f t="shared" si="269"/>
        <v/>
      </c>
      <c r="AN1024" s="2" t="str">
        <f t="shared" si="270"/>
        <v/>
      </c>
      <c r="AO1024" s="2">
        <f t="shared" si="271"/>
        <v>661</v>
      </c>
    </row>
    <row r="1025" spans="1:41" x14ac:dyDescent="0.3">
      <c r="A1025" s="111">
        <v>44611.469247685185</v>
      </c>
      <c r="B1025" s="78" t="s">
        <v>2256</v>
      </c>
      <c r="C1025" s="78" t="s">
        <v>951</v>
      </c>
      <c r="D1025" s="78" t="s">
        <v>1234</v>
      </c>
      <c r="E1025" s="78">
        <v>17</v>
      </c>
      <c r="F1025" s="78" t="s">
        <v>809</v>
      </c>
      <c r="G1025" s="78" t="s">
        <v>92</v>
      </c>
      <c r="H1025" s="112" t="s">
        <v>312</v>
      </c>
      <c r="I1025" s="112">
        <v>3</v>
      </c>
      <c r="J1025" s="113">
        <v>44611.468217592592</v>
      </c>
      <c r="K1025" s="113">
        <v>44611.469247685185</v>
      </c>
      <c r="M1025" s="113">
        <v>44611.474803240744</v>
      </c>
      <c r="P1025" s="78" t="str">
        <f t="shared" si="255"/>
        <v/>
      </c>
      <c r="S1025" s="78" t="str">
        <f t="shared" si="256"/>
        <v/>
      </c>
      <c r="V1025" s="78" t="str">
        <f t="shared" si="257"/>
        <v/>
      </c>
      <c r="W1025" s="113">
        <v>44611.476840277777</v>
      </c>
      <c r="X1025" s="113">
        <f t="shared" si="258"/>
        <v>5.5555555591126904E-3</v>
      </c>
      <c r="Y1025" s="113" t="str">
        <f t="shared" si="259"/>
        <v/>
      </c>
      <c r="Z1025" s="113" t="str">
        <f t="shared" si="260"/>
        <v/>
      </c>
      <c r="AB1025" s="2" t="str">
        <f t="shared" si="261"/>
        <v/>
      </c>
      <c r="AC1025" s="2" t="str">
        <f t="shared" si="261"/>
        <v/>
      </c>
      <c r="AE1025" s="2" t="str">
        <f t="shared" si="262"/>
        <v/>
      </c>
      <c r="AF1025" s="2" t="str">
        <f t="shared" si="263"/>
        <v/>
      </c>
      <c r="AG1025" s="2" t="str">
        <f t="shared" si="264"/>
        <v/>
      </c>
      <c r="AH1025" s="2" t="str">
        <f t="shared" si="265"/>
        <v/>
      </c>
      <c r="AI1025" s="2" t="str">
        <f t="shared" si="266"/>
        <v/>
      </c>
      <c r="AK1025" s="2" t="str">
        <f t="shared" si="267"/>
        <v/>
      </c>
      <c r="AL1025" s="2" t="str">
        <f t="shared" si="268"/>
        <v/>
      </c>
      <c r="AM1025" s="2" t="str">
        <f t="shared" si="269"/>
        <v/>
      </c>
      <c r="AN1025" s="2" t="str">
        <f t="shared" si="270"/>
        <v/>
      </c>
      <c r="AO1025" s="2" t="str">
        <f t="shared" si="271"/>
        <v/>
      </c>
    </row>
    <row r="1026" spans="1:41" x14ac:dyDescent="0.3">
      <c r="A1026" s="111">
        <v>44611.469247685185</v>
      </c>
      <c r="B1026" s="78" t="s">
        <v>2256</v>
      </c>
      <c r="C1026" s="78" t="s">
        <v>850</v>
      </c>
      <c r="D1026" s="78" t="s">
        <v>1234</v>
      </c>
      <c r="E1026" s="78">
        <v>17</v>
      </c>
      <c r="F1026" s="78" t="s">
        <v>809</v>
      </c>
      <c r="G1026" s="78" t="s">
        <v>92</v>
      </c>
      <c r="H1026" s="112" t="s">
        <v>312</v>
      </c>
      <c r="I1026" s="112">
        <v>3</v>
      </c>
      <c r="J1026" s="113">
        <v>44611.468217592592</v>
      </c>
      <c r="K1026" s="113">
        <v>44611.469247685185</v>
      </c>
      <c r="M1026" s="113">
        <v>44611.475671296299</v>
      </c>
      <c r="N1026" s="113">
        <v>44611.476782407408</v>
      </c>
      <c r="O1026" s="78" t="s">
        <v>1185</v>
      </c>
      <c r="P1026" s="78" t="str">
        <f t="shared" si="255"/>
        <v>CIC</v>
      </c>
      <c r="S1026" s="78" t="str">
        <f t="shared" si="256"/>
        <v/>
      </c>
      <c r="T1026" s="113">
        <v>44611.492546296293</v>
      </c>
      <c r="U1026" s="78" t="s">
        <v>1344</v>
      </c>
      <c r="V1026" s="78" t="str">
        <f t="shared" si="257"/>
        <v>PLOEG</v>
      </c>
      <c r="W1026" s="113">
        <v>44611.511261574073</v>
      </c>
      <c r="X1026" s="113">
        <f t="shared" si="258"/>
        <v>6.4236111138598062E-3</v>
      </c>
      <c r="Y1026" s="113">
        <f t="shared" si="259"/>
        <v>1.6874999993888196E-2</v>
      </c>
      <c r="Z1026" s="113">
        <f t="shared" si="260"/>
        <v>1.8715277779847383E-2</v>
      </c>
      <c r="AB1026" s="2">
        <f t="shared" si="261"/>
        <v>1458</v>
      </c>
      <c r="AC1026" s="2">
        <f t="shared" si="261"/>
        <v>1617</v>
      </c>
      <c r="AE1026" s="2" t="str">
        <f t="shared" si="262"/>
        <v/>
      </c>
      <c r="AF1026" s="2" t="str">
        <f t="shared" si="263"/>
        <v/>
      </c>
      <c r="AG1026" s="2" t="str">
        <f t="shared" si="264"/>
        <v/>
      </c>
      <c r="AH1026" s="2">
        <f t="shared" si="265"/>
        <v>1458</v>
      </c>
      <c r="AI1026" s="2" t="str">
        <f t="shared" si="266"/>
        <v/>
      </c>
      <c r="AK1026" s="2" t="str">
        <f t="shared" si="267"/>
        <v/>
      </c>
      <c r="AL1026" s="2" t="str">
        <f t="shared" si="268"/>
        <v/>
      </c>
      <c r="AM1026" s="2" t="str">
        <f t="shared" si="269"/>
        <v/>
      </c>
      <c r="AN1026" s="2">
        <f t="shared" si="270"/>
        <v>1617</v>
      </c>
      <c r="AO1026" s="2" t="str">
        <f t="shared" si="271"/>
        <v/>
      </c>
    </row>
    <row r="1027" spans="1:41" x14ac:dyDescent="0.3">
      <c r="A1027" s="111">
        <v>44611.486956018518</v>
      </c>
      <c r="B1027" s="78" t="s">
        <v>2257</v>
      </c>
      <c r="C1027" s="78" t="s">
        <v>886</v>
      </c>
      <c r="F1027" s="78" t="s">
        <v>807</v>
      </c>
      <c r="G1027" s="78" t="s">
        <v>96</v>
      </c>
      <c r="H1027" s="112" t="s">
        <v>296</v>
      </c>
      <c r="I1027" s="112">
        <v>3</v>
      </c>
      <c r="J1027" s="113">
        <v>44611.486956018518</v>
      </c>
      <c r="K1027" s="113">
        <v>44611.486956018518</v>
      </c>
      <c r="M1027" s="113">
        <v>44611.488587962966</v>
      </c>
      <c r="N1027" s="113">
        <v>44611.489108796297</v>
      </c>
      <c r="O1027" s="78" t="s">
        <v>1185</v>
      </c>
      <c r="P1027" s="78" t="str">
        <f t="shared" si="255"/>
        <v>CIC</v>
      </c>
      <c r="S1027" s="78" t="str">
        <f t="shared" si="256"/>
        <v/>
      </c>
      <c r="T1027" s="113">
        <v>44611.540185185186</v>
      </c>
      <c r="U1027" s="78" t="s">
        <v>1185</v>
      </c>
      <c r="V1027" s="78" t="str">
        <f t="shared" si="257"/>
        <v>CIC</v>
      </c>
      <c r="W1027" s="113">
        <v>44611.554756944446</v>
      </c>
      <c r="X1027" s="113">
        <f t="shared" si="258"/>
        <v>1.6319444475811906E-3</v>
      </c>
      <c r="Y1027" s="113">
        <f t="shared" si="259"/>
        <v>5.1597222220152617E-2</v>
      </c>
      <c r="Z1027" s="113">
        <f t="shared" si="260"/>
        <v>1.4571759260434192E-2</v>
      </c>
      <c r="AB1027" s="2">
        <f t="shared" si="261"/>
        <v>4458</v>
      </c>
      <c r="AC1027" s="2">
        <f t="shared" si="261"/>
        <v>1259</v>
      </c>
      <c r="AE1027" s="2" t="str">
        <f t="shared" si="262"/>
        <v/>
      </c>
      <c r="AF1027" s="2" t="str">
        <f t="shared" si="263"/>
        <v/>
      </c>
      <c r="AG1027" s="2" t="str">
        <f t="shared" si="264"/>
        <v/>
      </c>
      <c r="AH1027" s="2">
        <f t="shared" si="265"/>
        <v>4458</v>
      </c>
      <c r="AI1027" s="2" t="str">
        <f t="shared" si="266"/>
        <v/>
      </c>
      <c r="AK1027" s="2" t="str">
        <f t="shared" si="267"/>
        <v/>
      </c>
      <c r="AL1027" s="2" t="str">
        <f t="shared" si="268"/>
        <v/>
      </c>
      <c r="AM1027" s="2" t="str">
        <f t="shared" si="269"/>
        <v/>
      </c>
      <c r="AN1027" s="2">
        <f t="shared" si="270"/>
        <v>1259</v>
      </c>
      <c r="AO1027" s="2" t="str">
        <f t="shared" si="271"/>
        <v/>
      </c>
    </row>
    <row r="1028" spans="1:41" x14ac:dyDescent="0.3">
      <c r="A1028" s="111">
        <v>44611.533217592594</v>
      </c>
      <c r="B1028" s="78" t="s">
        <v>2258</v>
      </c>
      <c r="C1028" s="78" t="s">
        <v>850</v>
      </c>
      <c r="D1028" s="78" t="s">
        <v>2259</v>
      </c>
      <c r="E1028" s="78">
        <v>21</v>
      </c>
      <c r="F1028" s="78" t="s">
        <v>807</v>
      </c>
      <c r="G1028" s="78" t="s">
        <v>140</v>
      </c>
      <c r="H1028" s="112" t="s">
        <v>424</v>
      </c>
      <c r="I1028" s="112">
        <v>1</v>
      </c>
      <c r="J1028" s="113">
        <v>44611.532453703701</v>
      </c>
      <c r="K1028" s="113">
        <v>44611.533217592594</v>
      </c>
      <c r="M1028" s="113">
        <v>44611.533622685187</v>
      </c>
      <c r="N1028" s="113">
        <v>44611.534050925926</v>
      </c>
      <c r="O1028" s="78" t="s">
        <v>1185</v>
      </c>
      <c r="P1028" s="78" t="str">
        <f t="shared" si="255"/>
        <v>CIC</v>
      </c>
      <c r="S1028" s="78" t="str">
        <f t="shared" si="256"/>
        <v/>
      </c>
      <c r="V1028" s="78" t="str">
        <f t="shared" si="257"/>
        <v/>
      </c>
      <c r="W1028" s="113">
        <v>44611.546793981484</v>
      </c>
      <c r="X1028" s="113">
        <f t="shared" si="258"/>
        <v>4.0509259270038456E-4</v>
      </c>
      <c r="Y1028" s="113" t="str">
        <f t="shared" si="259"/>
        <v/>
      </c>
      <c r="Z1028" s="113" t="str">
        <f t="shared" si="260"/>
        <v/>
      </c>
      <c r="AB1028" s="2" t="str">
        <f t="shared" si="261"/>
        <v/>
      </c>
      <c r="AC1028" s="2" t="str">
        <f t="shared" si="261"/>
        <v/>
      </c>
      <c r="AE1028" s="2" t="str">
        <f t="shared" si="262"/>
        <v/>
      </c>
      <c r="AF1028" s="2" t="str">
        <f t="shared" si="263"/>
        <v/>
      </c>
      <c r="AG1028" s="2" t="str">
        <f t="shared" si="264"/>
        <v/>
      </c>
      <c r="AH1028" s="2" t="str">
        <f t="shared" si="265"/>
        <v/>
      </c>
      <c r="AI1028" s="2" t="str">
        <f t="shared" si="266"/>
        <v/>
      </c>
      <c r="AK1028" s="2" t="str">
        <f t="shared" si="267"/>
        <v/>
      </c>
      <c r="AL1028" s="2" t="str">
        <f t="shared" si="268"/>
        <v/>
      </c>
      <c r="AM1028" s="2" t="str">
        <f t="shared" si="269"/>
        <v/>
      </c>
      <c r="AN1028" s="2" t="str">
        <f t="shared" si="270"/>
        <v/>
      </c>
      <c r="AO1028" s="2" t="str">
        <f t="shared" si="271"/>
        <v/>
      </c>
    </row>
    <row r="1029" spans="1:41" x14ac:dyDescent="0.3">
      <c r="A1029" s="111">
        <v>44611.533217592594</v>
      </c>
      <c r="B1029" s="78" t="s">
        <v>2258</v>
      </c>
      <c r="C1029" s="78" t="s">
        <v>951</v>
      </c>
      <c r="D1029" s="78" t="s">
        <v>2259</v>
      </c>
      <c r="E1029" s="78">
        <v>21</v>
      </c>
      <c r="F1029" s="78" t="s">
        <v>807</v>
      </c>
      <c r="G1029" s="78" t="s">
        <v>140</v>
      </c>
      <c r="H1029" s="112" t="s">
        <v>424</v>
      </c>
      <c r="I1029" s="112">
        <v>1</v>
      </c>
      <c r="J1029" s="113">
        <v>44611.532453703701</v>
      </c>
      <c r="K1029" s="113">
        <v>44611.533217592594</v>
      </c>
      <c r="M1029" s="113">
        <v>44611.538356481484</v>
      </c>
      <c r="N1029" s="113">
        <v>44611.53837962963</v>
      </c>
      <c r="O1029" s="78" t="s">
        <v>1187</v>
      </c>
      <c r="P1029" s="78" t="str">
        <f t="shared" si="255"/>
        <v>CIC</v>
      </c>
      <c r="Q1029" s="113">
        <v>44611.538703703707</v>
      </c>
      <c r="R1029" s="78" t="s">
        <v>1412</v>
      </c>
      <c r="S1029" s="78" t="str">
        <f t="shared" si="256"/>
        <v>PLOEG</v>
      </c>
      <c r="T1029" s="113">
        <v>44611.543298611112</v>
      </c>
      <c r="U1029" s="78" t="s">
        <v>1412</v>
      </c>
      <c r="V1029" s="78" t="str">
        <f t="shared" si="257"/>
        <v>PLOEG</v>
      </c>
      <c r="W1029" s="113">
        <v>44611.546701388892</v>
      </c>
      <c r="X1029" s="113">
        <f t="shared" si="258"/>
        <v>5.1388888896326534E-3</v>
      </c>
      <c r="Y1029" s="113">
        <f t="shared" si="259"/>
        <v>4.9421296280343086E-3</v>
      </c>
      <c r="Z1029" s="113">
        <f t="shared" si="260"/>
        <v>3.4027777801384218E-3</v>
      </c>
      <c r="AB1029" s="2">
        <f t="shared" si="261"/>
        <v>427</v>
      </c>
      <c r="AC1029" s="2">
        <f t="shared" si="261"/>
        <v>294</v>
      </c>
      <c r="AE1029" s="2" t="str">
        <f t="shared" si="262"/>
        <v/>
      </c>
      <c r="AF1029" s="2">
        <f t="shared" si="263"/>
        <v>427</v>
      </c>
      <c r="AG1029" s="2" t="str">
        <f t="shared" si="264"/>
        <v/>
      </c>
      <c r="AH1029" s="2" t="str">
        <f t="shared" si="265"/>
        <v/>
      </c>
      <c r="AI1029" s="2" t="str">
        <f t="shared" si="266"/>
        <v/>
      </c>
      <c r="AK1029" s="2" t="str">
        <f t="shared" si="267"/>
        <v/>
      </c>
      <c r="AL1029" s="2">
        <f t="shared" si="268"/>
        <v>294</v>
      </c>
      <c r="AM1029" s="2" t="str">
        <f t="shared" si="269"/>
        <v/>
      </c>
      <c r="AN1029" s="2" t="str">
        <f t="shared" si="270"/>
        <v/>
      </c>
      <c r="AO1029" s="2" t="str">
        <f t="shared" si="271"/>
        <v/>
      </c>
    </row>
    <row r="1030" spans="1:41" x14ac:dyDescent="0.3">
      <c r="A1030" s="111">
        <v>44611.609085648146</v>
      </c>
      <c r="B1030" s="78" t="s">
        <v>2260</v>
      </c>
      <c r="C1030" s="78" t="s">
        <v>886</v>
      </c>
      <c r="D1030" s="78" t="s">
        <v>1534</v>
      </c>
      <c r="E1030" s="78">
        <v>124</v>
      </c>
      <c r="F1030" s="78" t="s">
        <v>809</v>
      </c>
      <c r="G1030" s="78" t="s">
        <v>90</v>
      </c>
      <c r="H1030" s="112" t="s">
        <v>224</v>
      </c>
      <c r="I1030" s="112">
        <v>2</v>
      </c>
      <c r="J1030" s="113">
        <v>44611.608402777776</v>
      </c>
      <c r="K1030" s="113">
        <v>44611.609085648146</v>
      </c>
      <c r="M1030" s="113">
        <v>44611.610277777778</v>
      </c>
      <c r="N1030" s="113">
        <v>44611.610324074078</v>
      </c>
      <c r="O1030" s="78" t="s">
        <v>1187</v>
      </c>
      <c r="P1030" s="78" t="str">
        <f t="shared" ref="P1030:P1093" si="272">IF(LEFT(O1030,3)="&amp;RU","PLOEG",IF(LEFT(O1030,6)="ANT-di","DISP/S of N",IF(LEFT(O1030,4)="rANT","DISP/S of N",IF(LEFT(O1030,3)="ANT","CIC",""))))</f>
        <v>CIC</v>
      </c>
      <c r="S1030" s="78" t="str">
        <f t="shared" ref="S1030:S1093" si="273">IF(LEFT(R1030,3)="&amp;RU","PLOEG",IF(LEFT(R1030,6)="ANT-di","DISP/S of N",IF(LEFT(R1030,4)="rANT","DISP/S of N",IF(LEFT(R1030,3)="ANT","CIC",""))))</f>
        <v/>
      </c>
      <c r="T1030" s="113">
        <v>44611.613819444443</v>
      </c>
      <c r="U1030" s="78" t="s">
        <v>1185</v>
      </c>
      <c r="V1030" s="78" t="str">
        <f t="shared" ref="V1030:V1093" si="274">IF(LEFT(U1030,3)="&amp;RU","PLOEG",IF(LEFT(U1030,6)="ANT-di","DISP/S of N",IF(LEFT(U1030,4)="rANT","DISP/S of N",IF(LEFT(U1030,3)="ANT","CIC",""))))</f>
        <v>CIC</v>
      </c>
      <c r="W1030" s="113">
        <v>44611.626145833332</v>
      </c>
      <c r="X1030" s="113">
        <f t="shared" ref="X1030:X1093" si="275">IF((MIN(L1030:M1030)&lt;K1030+6/ (24*3600)),"", IF((MIN(L1030:M1030)=K1030),"0:00:00",IF((MIN(L1030:M1030)-K1030),MIN(L1030:M1030)-K1030,"")))</f>
        <v>1.1921296318178065E-3</v>
      </c>
      <c r="Y1030" s="113">
        <f t="shared" ref="Y1030:Y1093" si="276">IF(OR(T1030="",T1030&lt;MINA(L1030,M1030)+11/(24*3600)),"",T1030-MINA(L1030,M1030))</f>
        <v>3.5416666651144624E-3</v>
      </c>
      <c r="Z1030" s="113">
        <f t="shared" ref="Z1030:Z1093" si="277">IF(OR(T1030="",W1030&lt;T1030+31/(24*3600)),"",W1030-T1030)</f>
        <v>1.2326388889050577E-2</v>
      </c>
      <c r="AB1030" s="2">
        <f t="shared" ref="AB1030:AC1093" si="278">IF(Y1030="","",SECOND(Y1030)+(MINUTE(Y1030)*60)+(HOUR(Y1030)*3600))</f>
        <v>306</v>
      </c>
      <c r="AC1030" s="2">
        <f t="shared" si="278"/>
        <v>1065</v>
      </c>
      <c r="AE1030" s="2" t="str">
        <f t="shared" ref="AE1030:AE1093" si="279">IF(I1030=0,AB1030,"")</f>
        <v/>
      </c>
      <c r="AF1030" s="2" t="str">
        <f t="shared" ref="AF1030:AF1093" si="280">IF(I1030=1,AB1030,"")</f>
        <v/>
      </c>
      <c r="AG1030" s="2">
        <f t="shared" ref="AG1030:AG1093" si="281">IF(I1030=2,AB1030,"")</f>
        <v>306</v>
      </c>
      <c r="AH1030" s="2" t="str">
        <f t="shared" ref="AH1030:AH1093" si="282">IF(I1030=3,AB1030,"")</f>
        <v/>
      </c>
      <c r="AI1030" s="2" t="str">
        <f t="shared" ref="AI1030:AI1093" si="283">IF(I1030=4,AB1030,"")</f>
        <v/>
      </c>
      <c r="AK1030" s="2" t="str">
        <f t="shared" ref="AK1030:AK1093" si="284">IF(I1030=0,AC1030,"")</f>
        <v/>
      </c>
      <c r="AL1030" s="2" t="str">
        <f t="shared" ref="AL1030:AL1093" si="285">IF(I1030=1,AC1030,"")</f>
        <v/>
      </c>
      <c r="AM1030" s="2">
        <f t="shared" ref="AM1030:AM1093" si="286">IF(I1030=2,AC1030,"")</f>
        <v>1065</v>
      </c>
      <c r="AN1030" s="2" t="str">
        <f t="shared" ref="AN1030:AN1093" si="287">IF(I1030=3,AC1030,"")</f>
        <v/>
      </c>
      <c r="AO1030" s="2" t="str">
        <f t="shared" ref="AO1030:AO1093" si="288">IF(I1030=4,AC1030,"")</f>
        <v/>
      </c>
    </row>
    <row r="1031" spans="1:41" x14ac:dyDescent="0.3">
      <c r="A1031" s="111">
        <v>44611.609085648146</v>
      </c>
      <c r="B1031" s="78" t="s">
        <v>2260</v>
      </c>
      <c r="C1031" s="78" t="s">
        <v>850</v>
      </c>
      <c r="D1031" s="78" t="s">
        <v>1534</v>
      </c>
      <c r="E1031" s="78">
        <v>124</v>
      </c>
      <c r="F1031" s="78" t="s">
        <v>809</v>
      </c>
      <c r="G1031" s="78" t="s">
        <v>90</v>
      </c>
      <c r="H1031" s="112" t="s">
        <v>224</v>
      </c>
      <c r="I1031" s="112">
        <v>2</v>
      </c>
      <c r="J1031" s="113">
        <v>44611.608402777776</v>
      </c>
      <c r="K1031" s="113">
        <v>44611.609085648146</v>
      </c>
      <c r="M1031" s="113">
        <v>44611.610300925924</v>
      </c>
      <c r="N1031" s="113">
        <v>44611.610347222224</v>
      </c>
      <c r="O1031" s="78" t="s">
        <v>1187</v>
      </c>
      <c r="P1031" s="78" t="str">
        <f t="shared" si="272"/>
        <v>CIC</v>
      </c>
      <c r="S1031" s="78" t="str">
        <f t="shared" si="273"/>
        <v/>
      </c>
      <c r="T1031" s="113">
        <v>44611.625972222224</v>
      </c>
      <c r="U1031" s="78" t="s">
        <v>1185</v>
      </c>
      <c r="V1031" s="78" t="str">
        <f t="shared" si="274"/>
        <v>CIC</v>
      </c>
      <c r="W1031" s="113">
        <v>44611.663993055554</v>
      </c>
      <c r="X1031" s="113">
        <f t="shared" si="275"/>
        <v>1.2152777781011537E-3</v>
      </c>
      <c r="Y1031" s="113">
        <f t="shared" si="276"/>
        <v>1.5671296299842652E-2</v>
      </c>
      <c r="Z1031" s="113">
        <f t="shared" si="277"/>
        <v>3.8020833329937886E-2</v>
      </c>
      <c r="AB1031" s="2">
        <f t="shared" si="278"/>
        <v>1354</v>
      </c>
      <c r="AC1031" s="2">
        <f t="shared" si="278"/>
        <v>3285</v>
      </c>
      <c r="AE1031" s="2" t="str">
        <f t="shared" si="279"/>
        <v/>
      </c>
      <c r="AF1031" s="2" t="str">
        <f t="shared" si="280"/>
        <v/>
      </c>
      <c r="AG1031" s="2">
        <f t="shared" si="281"/>
        <v>1354</v>
      </c>
      <c r="AH1031" s="2" t="str">
        <f t="shared" si="282"/>
        <v/>
      </c>
      <c r="AI1031" s="2" t="str">
        <f t="shared" si="283"/>
        <v/>
      </c>
      <c r="AK1031" s="2" t="str">
        <f t="shared" si="284"/>
        <v/>
      </c>
      <c r="AL1031" s="2" t="str">
        <f t="shared" si="285"/>
        <v/>
      </c>
      <c r="AM1031" s="2">
        <f t="shared" si="286"/>
        <v>3285</v>
      </c>
      <c r="AN1031" s="2" t="str">
        <f t="shared" si="287"/>
        <v/>
      </c>
      <c r="AO1031" s="2" t="str">
        <f t="shared" si="288"/>
        <v/>
      </c>
    </row>
    <row r="1032" spans="1:41" x14ac:dyDescent="0.3">
      <c r="A1032" s="111">
        <v>44611.624363425923</v>
      </c>
      <c r="B1032" s="78" t="s">
        <v>2261</v>
      </c>
      <c r="C1032" s="78" t="s">
        <v>886</v>
      </c>
      <c r="D1032" s="78" t="s">
        <v>2262</v>
      </c>
      <c r="F1032" s="78" t="s">
        <v>808</v>
      </c>
      <c r="G1032" s="78" t="s">
        <v>132</v>
      </c>
      <c r="H1032" s="112" t="s">
        <v>263</v>
      </c>
      <c r="I1032" s="112">
        <v>4</v>
      </c>
      <c r="J1032" s="113">
        <v>44611.624363425923</v>
      </c>
      <c r="K1032" s="113">
        <v>44611.624363425923</v>
      </c>
      <c r="M1032" s="113">
        <v>44611.626238425924</v>
      </c>
      <c r="N1032" s="113">
        <v>44611.626273148147</v>
      </c>
      <c r="O1032" s="78" t="s">
        <v>1185</v>
      </c>
      <c r="P1032" s="78" t="str">
        <f t="shared" si="272"/>
        <v>CIC</v>
      </c>
      <c r="S1032" s="78" t="str">
        <f t="shared" si="273"/>
        <v/>
      </c>
      <c r="T1032" s="113">
        <v>44611.63486111111</v>
      </c>
      <c r="U1032" s="78" t="s">
        <v>1267</v>
      </c>
      <c r="V1032" s="78" t="str">
        <f t="shared" si="274"/>
        <v>PLOEG</v>
      </c>
      <c r="W1032" s="113">
        <v>44611.652094907404</v>
      </c>
      <c r="X1032" s="113">
        <f t="shared" si="275"/>
        <v>1.8750000017462298E-3</v>
      </c>
      <c r="Y1032" s="113">
        <f t="shared" si="276"/>
        <v>8.6226851854007691E-3</v>
      </c>
      <c r="Z1032" s="113">
        <f t="shared" si="277"/>
        <v>1.7233796294021886E-2</v>
      </c>
      <c r="AB1032" s="2">
        <f t="shared" si="278"/>
        <v>745</v>
      </c>
      <c r="AC1032" s="2">
        <f t="shared" si="278"/>
        <v>1489</v>
      </c>
      <c r="AE1032" s="2" t="str">
        <f t="shared" si="279"/>
        <v/>
      </c>
      <c r="AF1032" s="2" t="str">
        <f t="shared" si="280"/>
        <v/>
      </c>
      <c r="AG1032" s="2" t="str">
        <f t="shared" si="281"/>
        <v/>
      </c>
      <c r="AH1032" s="2" t="str">
        <f t="shared" si="282"/>
        <v/>
      </c>
      <c r="AI1032" s="2">
        <f t="shared" si="283"/>
        <v>745</v>
      </c>
      <c r="AK1032" s="2" t="str">
        <f t="shared" si="284"/>
        <v/>
      </c>
      <c r="AL1032" s="2" t="str">
        <f t="shared" si="285"/>
        <v/>
      </c>
      <c r="AM1032" s="2" t="str">
        <f t="shared" si="286"/>
        <v/>
      </c>
      <c r="AN1032" s="2" t="str">
        <f t="shared" si="287"/>
        <v/>
      </c>
      <c r="AO1032" s="2">
        <f t="shared" si="288"/>
        <v>1489</v>
      </c>
    </row>
    <row r="1033" spans="1:41" x14ac:dyDescent="0.3">
      <c r="A1033" s="111">
        <v>44611.714039351849</v>
      </c>
      <c r="B1033" s="78" t="s">
        <v>2263</v>
      </c>
      <c r="C1033" s="78" t="s">
        <v>850</v>
      </c>
      <c r="D1033" s="78" t="s">
        <v>1635</v>
      </c>
      <c r="F1033" s="78" t="s">
        <v>808</v>
      </c>
      <c r="G1033" s="78" t="s">
        <v>100</v>
      </c>
      <c r="H1033" s="112" t="s">
        <v>578</v>
      </c>
      <c r="I1033" s="112">
        <v>4</v>
      </c>
      <c r="J1033" s="113">
        <v>44611.713518518518</v>
      </c>
      <c r="K1033" s="113">
        <v>44611.714039351849</v>
      </c>
      <c r="M1033" s="113">
        <v>44611.715405092589</v>
      </c>
      <c r="N1033" s="113">
        <v>44611.716307870367</v>
      </c>
      <c r="O1033" s="78" t="s">
        <v>1185</v>
      </c>
      <c r="P1033" s="78" t="str">
        <f t="shared" si="272"/>
        <v>CIC</v>
      </c>
      <c r="S1033" s="78" t="str">
        <f t="shared" si="273"/>
        <v/>
      </c>
      <c r="T1033" s="113">
        <v>44611.736585648148</v>
      </c>
      <c r="U1033" s="78" t="s">
        <v>1185</v>
      </c>
      <c r="V1033" s="78" t="str">
        <f t="shared" si="274"/>
        <v>CIC</v>
      </c>
      <c r="W1033" s="113">
        <v>44611.794004629628</v>
      </c>
      <c r="X1033" s="113">
        <f t="shared" si="275"/>
        <v>1.3657407398568466E-3</v>
      </c>
      <c r="Y1033" s="113">
        <f t="shared" si="276"/>
        <v>2.118055555911269E-2</v>
      </c>
      <c r="Z1033" s="113">
        <f t="shared" si="277"/>
        <v>5.7418981479713693E-2</v>
      </c>
      <c r="AB1033" s="2">
        <f t="shared" si="278"/>
        <v>1830</v>
      </c>
      <c r="AC1033" s="2">
        <f t="shared" si="278"/>
        <v>4961</v>
      </c>
      <c r="AE1033" s="2" t="str">
        <f t="shared" si="279"/>
        <v/>
      </c>
      <c r="AF1033" s="2" t="str">
        <f t="shared" si="280"/>
        <v/>
      </c>
      <c r="AG1033" s="2" t="str">
        <f t="shared" si="281"/>
        <v/>
      </c>
      <c r="AH1033" s="2" t="str">
        <f t="shared" si="282"/>
        <v/>
      </c>
      <c r="AI1033" s="2">
        <f t="shared" si="283"/>
        <v>1830</v>
      </c>
      <c r="AK1033" s="2" t="str">
        <f t="shared" si="284"/>
        <v/>
      </c>
      <c r="AL1033" s="2" t="str">
        <f t="shared" si="285"/>
        <v/>
      </c>
      <c r="AM1033" s="2" t="str">
        <f t="shared" si="286"/>
        <v/>
      </c>
      <c r="AN1033" s="2" t="str">
        <f t="shared" si="287"/>
        <v/>
      </c>
      <c r="AO1033" s="2">
        <f t="shared" si="288"/>
        <v>4961</v>
      </c>
    </row>
    <row r="1034" spans="1:41" x14ac:dyDescent="0.3">
      <c r="A1034" s="111">
        <v>44611.724618055552</v>
      </c>
      <c r="B1034" s="78" t="s">
        <v>2264</v>
      </c>
      <c r="C1034" s="78" t="s">
        <v>886</v>
      </c>
      <c r="D1034" s="78" t="s">
        <v>2265</v>
      </c>
      <c r="F1034" s="78" t="s">
        <v>811</v>
      </c>
      <c r="G1034" s="78" t="s">
        <v>116</v>
      </c>
      <c r="H1034" s="112" t="s">
        <v>228</v>
      </c>
      <c r="I1034" s="112">
        <v>2</v>
      </c>
      <c r="J1034" s="113">
        <v>44611.724618055552</v>
      </c>
      <c r="K1034" s="113">
        <v>44611.724618055552</v>
      </c>
      <c r="M1034" s="113">
        <v>44611.724710648145</v>
      </c>
      <c r="N1034" s="113">
        <v>44611.724733796298</v>
      </c>
      <c r="O1034" s="78" t="s">
        <v>1185</v>
      </c>
      <c r="P1034" s="78" t="str">
        <f t="shared" si="272"/>
        <v>CIC</v>
      </c>
      <c r="S1034" s="78" t="str">
        <f t="shared" si="273"/>
        <v/>
      </c>
      <c r="V1034" s="78" t="str">
        <f t="shared" si="274"/>
        <v/>
      </c>
      <c r="W1034" s="113">
        <v>44611.734583333331</v>
      </c>
      <c r="X1034" s="113">
        <f t="shared" si="275"/>
        <v>9.2592592409346253E-5</v>
      </c>
      <c r="Y1034" s="113" t="str">
        <f t="shared" si="276"/>
        <v/>
      </c>
      <c r="Z1034" s="113" t="str">
        <f t="shared" si="277"/>
        <v/>
      </c>
      <c r="AB1034" s="2" t="str">
        <f t="shared" si="278"/>
        <v/>
      </c>
      <c r="AC1034" s="2" t="str">
        <f t="shared" si="278"/>
        <v/>
      </c>
      <c r="AE1034" s="2" t="str">
        <f t="shared" si="279"/>
        <v/>
      </c>
      <c r="AF1034" s="2" t="str">
        <f t="shared" si="280"/>
        <v/>
      </c>
      <c r="AG1034" s="2" t="str">
        <f t="shared" si="281"/>
        <v/>
      </c>
      <c r="AH1034" s="2" t="str">
        <f t="shared" si="282"/>
        <v/>
      </c>
      <c r="AI1034" s="2" t="str">
        <f t="shared" si="283"/>
        <v/>
      </c>
      <c r="AK1034" s="2" t="str">
        <f t="shared" si="284"/>
        <v/>
      </c>
      <c r="AL1034" s="2" t="str">
        <f t="shared" si="285"/>
        <v/>
      </c>
      <c r="AM1034" s="2" t="str">
        <f t="shared" si="286"/>
        <v/>
      </c>
      <c r="AN1034" s="2" t="str">
        <f t="shared" si="287"/>
        <v/>
      </c>
      <c r="AO1034" s="2" t="str">
        <f t="shared" si="288"/>
        <v/>
      </c>
    </row>
    <row r="1035" spans="1:41" x14ac:dyDescent="0.3">
      <c r="A1035" s="111">
        <v>44611.733622685184</v>
      </c>
      <c r="B1035" s="78" t="s">
        <v>2266</v>
      </c>
      <c r="C1035" s="78" t="s">
        <v>886</v>
      </c>
      <c r="F1035" s="78" t="s">
        <v>807</v>
      </c>
      <c r="G1035" s="78" t="s">
        <v>96</v>
      </c>
      <c r="H1035" s="112" t="s">
        <v>296</v>
      </c>
      <c r="I1035" s="112">
        <v>3</v>
      </c>
      <c r="J1035" s="113">
        <v>44611.733067129629</v>
      </c>
      <c r="K1035" s="113">
        <v>44611.733622685184</v>
      </c>
      <c r="M1035" s="113">
        <v>44611.735752314817</v>
      </c>
      <c r="N1035" s="113">
        <v>44611.735775462963</v>
      </c>
      <c r="O1035" s="78" t="s">
        <v>1185</v>
      </c>
      <c r="P1035" s="78" t="str">
        <f t="shared" si="272"/>
        <v>CIC</v>
      </c>
      <c r="S1035" s="78" t="str">
        <f t="shared" si="273"/>
        <v/>
      </c>
      <c r="T1035" s="113">
        <v>44611.749189814815</v>
      </c>
      <c r="U1035" s="78" t="s">
        <v>1258</v>
      </c>
      <c r="V1035" s="78" t="str">
        <f t="shared" si="274"/>
        <v>PLOEG</v>
      </c>
      <c r="W1035" s="113">
        <v>44611.754178240742</v>
      </c>
      <c r="X1035" s="113">
        <f t="shared" si="275"/>
        <v>2.1296296326909214E-3</v>
      </c>
      <c r="Y1035" s="113">
        <f t="shared" si="276"/>
        <v>1.3437499997962732E-2</v>
      </c>
      <c r="Z1035" s="113">
        <f t="shared" si="277"/>
        <v>4.9884259278769605E-3</v>
      </c>
      <c r="AB1035" s="2">
        <f t="shared" si="278"/>
        <v>1161</v>
      </c>
      <c r="AC1035" s="2">
        <f t="shared" si="278"/>
        <v>431</v>
      </c>
      <c r="AE1035" s="2" t="str">
        <f t="shared" si="279"/>
        <v/>
      </c>
      <c r="AF1035" s="2" t="str">
        <f t="shared" si="280"/>
        <v/>
      </c>
      <c r="AG1035" s="2" t="str">
        <f t="shared" si="281"/>
        <v/>
      </c>
      <c r="AH1035" s="2">
        <f t="shared" si="282"/>
        <v>1161</v>
      </c>
      <c r="AI1035" s="2" t="str">
        <f t="shared" si="283"/>
        <v/>
      </c>
      <c r="AK1035" s="2" t="str">
        <f t="shared" si="284"/>
        <v/>
      </c>
      <c r="AL1035" s="2" t="str">
        <f t="shared" si="285"/>
        <v/>
      </c>
      <c r="AM1035" s="2" t="str">
        <f t="shared" si="286"/>
        <v/>
      </c>
      <c r="AN1035" s="2">
        <f t="shared" si="287"/>
        <v>431</v>
      </c>
      <c r="AO1035" s="2" t="str">
        <f t="shared" si="288"/>
        <v/>
      </c>
    </row>
    <row r="1036" spans="1:41" x14ac:dyDescent="0.3">
      <c r="A1036" s="111">
        <v>44611.77207175926</v>
      </c>
      <c r="B1036" s="78" t="s">
        <v>2267</v>
      </c>
      <c r="C1036" s="78" t="s">
        <v>853</v>
      </c>
      <c r="D1036" s="78" t="s">
        <v>1199</v>
      </c>
      <c r="E1036" s="78">
        <v>922</v>
      </c>
      <c r="F1036" s="78" t="s">
        <v>809</v>
      </c>
      <c r="G1036" s="78" t="s">
        <v>86</v>
      </c>
      <c r="H1036" s="112" t="s">
        <v>244</v>
      </c>
      <c r="I1036" s="112">
        <v>4</v>
      </c>
      <c r="J1036" s="113">
        <v>44611.76834490741</v>
      </c>
      <c r="K1036" s="113">
        <v>44611.77207175926</v>
      </c>
      <c r="M1036" s="113">
        <v>44611.773414351854</v>
      </c>
      <c r="P1036" s="78" t="str">
        <f t="shared" si="272"/>
        <v/>
      </c>
      <c r="S1036" s="78" t="str">
        <f t="shared" si="273"/>
        <v/>
      </c>
      <c r="V1036" s="78" t="str">
        <f t="shared" si="274"/>
        <v/>
      </c>
      <c r="W1036" s="113">
        <v>44611.774386574078</v>
      </c>
      <c r="X1036" s="113">
        <f t="shared" si="275"/>
        <v>1.3425925935734995E-3</v>
      </c>
      <c r="Y1036" s="113" t="str">
        <f t="shared" si="276"/>
        <v/>
      </c>
      <c r="Z1036" s="113" t="str">
        <f t="shared" si="277"/>
        <v/>
      </c>
      <c r="AB1036" s="2" t="str">
        <f t="shared" si="278"/>
        <v/>
      </c>
      <c r="AC1036" s="2" t="str">
        <f t="shared" si="278"/>
        <v/>
      </c>
      <c r="AE1036" s="2" t="str">
        <f t="shared" si="279"/>
        <v/>
      </c>
      <c r="AF1036" s="2" t="str">
        <f t="shared" si="280"/>
        <v/>
      </c>
      <c r="AG1036" s="2" t="str">
        <f t="shared" si="281"/>
        <v/>
      </c>
      <c r="AH1036" s="2" t="str">
        <f t="shared" si="282"/>
        <v/>
      </c>
      <c r="AI1036" s="2" t="str">
        <f t="shared" si="283"/>
        <v/>
      </c>
      <c r="AK1036" s="2" t="str">
        <f t="shared" si="284"/>
        <v/>
      </c>
      <c r="AL1036" s="2" t="str">
        <f t="shared" si="285"/>
        <v/>
      </c>
      <c r="AM1036" s="2" t="str">
        <f t="shared" si="286"/>
        <v/>
      </c>
      <c r="AN1036" s="2" t="str">
        <f t="shared" si="287"/>
        <v/>
      </c>
      <c r="AO1036" s="2" t="str">
        <f t="shared" si="288"/>
        <v/>
      </c>
    </row>
    <row r="1037" spans="1:41" x14ac:dyDescent="0.3">
      <c r="A1037" s="111">
        <v>44611.8825</v>
      </c>
      <c r="B1037" s="78" t="s">
        <v>2268</v>
      </c>
      <c r="C1037" s="78" t="s">
        <v>835</v>
      </c>
      <c r="D1037" s="78" t="s">
        <v>1302</v>
      </c>
      <c r="F1037" s="78" t="s">
        <v>807</v>
      </c>
      <c r="G1037" s="78" t="s">
        <v>96</v>
      </c>
      <c r="H1037" s="112" t="s">
        <v>438</v>
      </c>
      <c r="I1037" s="112">
        <v>3</v>
      </c>
      <c r="J1037" s="113">
        <v>44611.881226851852</v>
      </c>
      <c r="K1037" s="113">
        <v>44611.8825</v>
      </c>
      <c r="M1037" s="113">
        <v>44611.883125</v>
      </c>
      <c r="N1037" s="113">
        <v>44611.883518518516</v>
      </c>
      <c r="O1037" s="78" t="s">
        <v>1187</v>
      </c>
      <c r="P1037" s="78" t="str">
        <f t="shared" si="272"/>
        <v>CIC</v>
      </c>
      <c r="Q1037" s="113">
        <v>44611.886666666665</v>
      </c>
      <c r="R1037" s="78" t="s">
        <v>1216</v>
      </c>
      <c r="S1037" s="78" t="str">
        <f t="shared" si="273"/>
        <v>PLOEG</v>
      </c>
      <c r="T1037" s="113">
        <v>44611.892523148148</v>
      </c>
      <c r="U1037" s="78" t="s">
        <v>1216</v>
      </c>
      <c r="V1037" s="78" t="str">
        <f t="shared" si="274"/>
        <v>PLOEG</v>
      </c>
      <c r="W1037" s="113">
        <v>44611.897812499999</v>
      </c>
      <c r="X1037" s="113">
        <f t="shared" si="275"/>
        <v>6.2500000058207661E-4</v>
      </c>
      <c r="Y1037" s="113">
        <f t="shared" si="276"/>
        <v>9.3981481477385387E-3</v>
      </c>
      <c r="Z1037" s="113">
        <f t="shared" si="277"/>
        <v>5.2893518513883464E-3</v>
      </c>
      <c r="AB1037" s="2">
        <f t="shared" si="278"/>
        <v>812</v>
      </c>
      <c r="AC1037" s="2">
        <f t="shared" si="278"/>
        <v>457</v>
      </c>
      <c r="AE1037" s="2" t="str">
        <f t="shared" si="279"/>
        <v/>
      </c>
      <c r="AF1037" s="2" t="str">
        <f t="shared" si="280"/>
        <v/>
      </c>
      <c r="AG1037" s="2" t="str">
        <f t="shared" si="281"/>
        <v/>
      </c>
      <c r="AH1037" s="2">
        <f t="shared" si="282"/>
        <v>812</v>
      </c>
      <c r="AI1037" s="2" t="str">
        <f t="shared" si="283"/>
        <v/>
      </c>
      <c r="AK1037" s="2" t="str">
        <f t="shared" si="284"/>
        <v/>
      </c>
      <c r="AL1037" s="2" t="str">
        <f t="shared" si="285"/>
        <v/>
      </c>
      <c r="AM1037" s="2" t="str">
        <f t="shared" si="286"/>
        <v/>
      </c>
      <c r="AN1037" s="2">
        <f t="shared" si="287"/>
        <v>457</v>
      </c>
      <c r="AO1037" s="2" t="str">
        <f t="shared" si="288"/>
        <v/>
      </c>
    </row>
    <row r="1038" spans="1:41" x14ac:dyDescent="0.3">
      <c r="A1038" s="111">
        <v>44611.8825</v>
      </c>
      <c r="B1038" s="78" t="s">
        <v>2268</v>
      </c>
      <c r="C1038" s="78" t="s">
        <v>846</v>
      </c>
      <c r="D1038" s="78" t="s">
        <v>1302</v>
      </c>
      <c r="F1038" s="78" t="s">
        <v>807</v>
      </c>
      <c r="G1038" s="78" t="s">
        <v>96</v>
      </c>
      <c r="H1038" s="112" t="s">
        <v>438</v>
      </c>
      <c r="I1038" s="112">
        <v>3</v>
      </c>
      <c r="J1038" s="113">
        <v>44611.881226851852</v>
      </c>
      <c r="K1038" s="113">
        <v>44611.8825</v>
      </c>
      <c r="M1038" s="113">
        <v>44611.885821759257</v>
      </c>
      <c r="N1038" s="113">
        <v>44611.885868055557</v>
      </c>
      <c r="O1038" s="78" t="s">
        <v>1187</v>
      </c>
      <c r="P1038" s="78" t="str">
        <f t="shared" si="272"/>
        <v>CIC</v>
      </c>
      <c r="S1038" s="78" t="str">
        <f t="shared" si="273"/>
        <v/>
      </c>
      <c r="T1038" s="113">
        <v>44611.891805555555</v>
      </c>
      <c r="U1038" s="78" t="s">
        <v>1185</v>
      </c>
      <c r="V1038" s="78" t="str">
        <f t="shared" si="274"/>
        <v>CIC</v>
      </c>
      <c r="W1038" s="113">
        <v>44611.894305555557</v>
      </c>
      <c r="X1038" s="113">
        <f t="shared" si="275"/>
        <v>3.3217592572327703E-3</v>
      </c>
      <c r="Y1038" s="113">
        <f t="shared" si="276"/>
        <v>5.9837962980964221E-3</v>
      </c>
      <c r="Z1038" s="113">
        <f t="shared" si="277"/>
        <v>2.5000000023283064E-3</v>
      </c>
      <c r="AB1038" s="2">
        <f t="shared" si="278"/>
        <v>517</v>
      </c>
      <c r="AC1038" s="2">
        <f t="shared" si="278"/>
        <v>216</v>
      </c>
      <c r="AE1038" s="2" t="str">
        <f t="shared" si="279"/>
        <v/>
      </c>
      <c r="AF1038" s="2" t="str">
        <f t="shared" si="280"/>
        <v/>
      </c>
      <c r="AG1038" s="2" t="str">
        <f t="shared" si="281"/>
        <v/>
      </c>
      <c r="AH1038" s="2">
        <f t="shared" si="282"/>
        <v>517</v>
      </c>
      <c r="AI1038" s="2" t="str">
        <f t="shared" si="283"/>
        <v/>
      </c>
      <c r="AK1038" s="2" t="str">
        <f t="shared" si="284"/>
        <v/>
      </c>
      <c r="AL1038" s="2" t="str">
        <f t="shared" si="285"/>
        <v/>
      </c>
      <c r="AM1038" s="2" t="str">
        <f t="shared" si="286"/>
        <v/>
      </c>
      <c r="AN1038" s="2">
        <f t="shared" si="287"/>
        <v>216</v>
      </c>
      <c r="AO1038" s="2" t="str">
        <f t="shared" si="288"/>
        <v/>
      </c>
    </row>
    <row r="1039" spans="1:41" x14ac:dyDescent="0.3">
      <c r="A1039" s="111">
        <v>44611.962685185186</v>
      </c>
      <c r="B1039" s="78" t="s">
        <v>2269</v>
      </c>
      <c r="C1039" s="78" t="s">
        <v>846</v>
      </c>
      <c r="D1039" s="78" t="s">
        <v>1318</v>
      </c>
      <c r="E1039" s="78">
        <v>50</v>
      </c>
      <c r="F1039" s="78" t="s">
        <v>809</v>
      </c>
      <c r="G1039" s="78" t="s">
        <v>92</v>
      </c>
      <c r="H1039" s="112" t="s">
        <v>204</v>
      </c>
      <c r="I1039" s="112">
        <v>2</v>
      </c>
      <c r="J1039" s="113">
        <v>44611.96230324074</v>
      </c>
      <c r="K1039" s="113">
        <v>44611.962685185186</v>
      </c>
      <c r="M1039" s="113">
        <v>44611.962708333333</v>
      </c>
      <c r="P1039" s="78" t="str">
        <f t="shared" si="272"/>
        <v/>
      </c>
      <c r="S1039" s="78" t="str">
        <f t="shared" si="273"/>
        <v/>
      </c>
      <c r="V1039" s="78" t="str">
        <f t="shared" si="274"/>
        <v/>
      </c>
      <c r="W1039" s="113">
        <v>44611.967534722222</v>
      </c>
      <c r="X1039" s="113" t="str">
        <f t="shared" si="275"/>
        <v/>
      </c>
      <c r="Y1039" s="113" t="str">
        <f t="shared" si="276"/>
        <v/>
      </c>
      <c r="Z1039" s="113" t="str">
        <f t="shared" si="277"/>
        <v/>
      </c>
      <c r="AB1039" s="2" t="str">
        <f t="shared" si="278"/>
        <v/>
      </c>
      <c r="AC1039" s="2" t="str">
        <f t="shared" si="278"/>
        <v/>
      </c>
      <c r="AE1039" s="2" t="str">
        <f t="shared" si="279"/>
        <v/>
      </c>
      <c r="AF1039" s="2" t="str">
        <f t="shared" si="280"/>
        <v/>
      </c>
      <c r="AG1039" s="2" t="str">
        <f t="shared" si="281"/>
        <v/>
      </c>
      <c r="AH1039" s="2" t="str">
        <f t="shared" si="282"/>
        <v/>
      </c>
      <c r="AI1039" s="2" t="str">
        <f t="shared" si="283"/>
        <v/>
      </c>
      <c r="AK1039" s="2" t="str">
        <f t="shared" si="284"/>
        <v/>
      </c>
      <c r="AL1039" s="2" t="str">
        <f t="shared" si="285"/>
        <v/>
      </c>
      <c r="AM1039" s="2" t="str">
        <f t="shared" si="286"/>
        <v/>
      </c>
      <c r="AN1039" s="2" t="str">
        <f t="shared" si="287"/>
        <v/>
      </c>
      <c r="AO1039" s="2" t="str">
        <f t="shared" si="288"/>
        <v/>
      </c>
    </row>
    <row r="1040" spans="1:41" x14ac:dyDescent="0.3">
      <c r="A1040" s="111">
        <v>44612.002337962964</v>
      </c>
      <c r="B1040" s="78" t="s">
        <v>2270</v>
      </c>
      <c r="C1040" s="78" t="s">
        <v>835</v>
      </c>
      <c r="D1040" s="78" t="s">
        <v>1823</v>
      </c>
      <c r="E1040" s="78">
        <v>49</v>
      </c>
      <c r="F1040" s="78" t="s">
        <v>807</v>
      </c>
      <c r="G1040" s="78" t="s">
        <v>94</v>
      </c>
      <c r="H1040" s="112" t="s">
        <v>246</v>
      </c>
      <c r="I1040" s="112">
        <v>2</v>
      </c>
      <c r="J1040" s="113">
        <v>44612.001597222225</v>
      </c>
      <c r="K1040" s="113">
        <v>44612.002337962964</v>
      </c>
      <c r="M1040" s="113">
        <v>44612.002638888887</v>
      </c>
      <c r="N1040" s="113">
        <v>44612.002824074072</v>
      </c>
      <c r="O1040" s="78" t="s">
        <v>1187</v>
      </c>
      <c r="P1040" s="78" t="str">
        <f t="shared" si="272"/>
        <v>CIC</v>
      </c>
      <c r="S1040" s="78" t="str">
        <f t="shared" si="273"/>
        <v/>
      </c>
      <c r="V1040" s="78" t="str">
        <f t="shared" si="274"/>
        <v/>
      </c>
      <c r="W1040" s="113">
        <v>44612.01290509259</v>
      </c>
      <c r="X1040" s="113">
        <f t="shared" si="275"/>
        <v>3.0092592351138592E-4</v>
      </c>
      <c r="Y1040" s="113" t="str">
        <f t="shared" si="276"/>
        <v/>
      </c>
      <c r="Z1040" s="113" t="str">
        <f t="shared" si="277"/>
        <v/>
      </c>
      <c r="AB1040" s="2" t="str">
        <f t="shared" si="278"/>
        <v/>
      </c>
      <c r="AC1040" s="2" t="str">
        <f t="shared" si="278"/>
        <v/>
      </c>
      <c r="AE1040" s="2" t="str">
        <f t="shared" si="279"/>
        <v/>
      </c>
      <c r="AF1040" s="2" t="str">
        <f t="shared" si="280"/>
        <v/>
      </c>
      <c r="AG1040" s="2" t="str">
        <f t="shared" si="281"/>
        <v/>
      </c>
      <c r="AH1040" s="2" t="str">
        <f t="shared" si="282"/>
        <v/>
      </c>
      <c r="AI1040" s="2" t="str">
        <f t="shared" si="283"/>
        <v/>
      </c>
      <c r="AK1040" s="2" t="str">
        <f t="shared" si="284"/>
        <v/>
      </c>
      <c r="AL1040" s="2" t="str">
        <f t="shared" si="285"/>
        <v/>
      </c>
      <c r="AM1040" s="2" t="str">
        <f t="shared" si="286"/>
        <v/>
      </c>
      <c r="AN1040" s="2" t="str">
        <f t="shared" si="287"/>
        <v/>
      </c>
      <c r="AO1040" s="2" t="str">
        <f t="shared" si="288"/>
        <v/>
      </c>
    </row>
    <row r="1041" spans="1:41" x14ac:dyDescent="0.3">
      <c r="A1041" s="111">
        <v>44612.002337962964</v>
      </c>
      <c r="B1041" s="78" t="s">
        <v>2270</v>
      </c>
      <c r="C1041" s="78" t="s">
        <v>846</v>
      </c>
      <c r="D1041" s="78" t="s">
        <v>1823</v>
      </c>
      <c r="E1041" s="78">
        <v>49</v>
      </c>
      <c r="F1041" s="78" t="s">
        <v>807</v>
      </c>
      <c r="G1041" s="78" t="s">
        <v>94</v>
      </c>
      <c r="H1041" s="112" t="s">
        <v>246</v>
      </c>
      <c r="I1041" s="112">
        <v>2</v>
      </c>
      <c r="J1041" s="113">
        <v>44612.001597222225</v>
      </c>
      <c r="K1041" s="113">
        <v>44612.002337962964</v>
      </c>
      <c r="M1041" s="113">
        <v>44612.007395833331</v>
      </c>
      <c r="P1041" s="78" t="str">
        <f t="shared" si="272"/>
        <v/>
      </c>
      <c r="Q1041" s="113">
        <v>44612.007465277777</v>
      </c>
      <c r="R1041" s="78" t="s">
        <v>1187</v>
      </c>
      <c r="S1041" s="78" t="str">
        <f t="shared" si="273"/>
        <v>CIC</v>
      </c>
      <c r="T1041" s="113">
        <v>44612.008587962962</v>
      </c>
      <c r="U1041" s="78" t="s">
        <v>1187</v>
      </c>
      <c r="V1041" s="78" t="str">
        <f t="shared" si="274"/>
        <v>CIC</v>
      </c>
      <c r="W1041" s="113">
        <v>44612.031944444447</v>
      </c>
      <c r="X1041" s="113">
        <f t="shared" si="275"/>
        <v>5.057870366727002E-3</v>
      </c>
      <c r="Y1041" s="113">
        <f t="shared" si="276"/>
        <v>1.1921296318178065E-3</v>
      </c>
      <c r="Z1041" s="113">
        <f t="shared" si="277"/>
        <v>2.3356481484370306E-2</v>
      </c>
      <c r="AB1041" s="2">
        <f t="shared" si="278"/>
        <v>103</v>
      </c>
      <c r="AC1041" s="2">
        <f t="shared" si="278"/>
        <v>2018</v>
      </c>
      <c r="AE1041" s="2" t="str">
        <f t="shared" si="279"/>
        <v/>
      </c>
      <c r="AF1041" s="2" t="str">
        <f t="shared" si="280"/>
        <v/>
      </c>
      <c r="AG1041" s="2">
        <f t="shared" si="281"/>
        <v>103</v>
      </c>
      <c r="AH1041" s="2" t="str">
        <f t="shared" si="282"/>
        <v/>
      </c>
      <c r="AI1041" s="2" t="str">
        <f t="shared" si="283"/>
        <v/>
      </c>
      <c r="AK1041" s="2" t="str">
        <f t="shared" si="284"/>
        <v/>
      </c>
      <c r="AL1041" s="2" t="str">
        <f t="shared" si="285"/>
        <v/>
      </c>
      <c r="AM1041" s="2">
        <f t="shared" si="286"/>
        <v>2018</v>
      </c>
      <c r="AN1041" s="2" t="str">
        <f t="shared" si="287"/>
        <v/>
      </c>
      <c r="AO1041" s="2" t="str">
        <f t="shared" si="288"/>
        <v/>
      </c>
    </row>
    <row r="1042" spans="1:41" x14ac:dyDescent="0.3">
      <c r="A1042" s="111">
        <v>44612.009525462963</v>
      </c>
      <c r="B1042" s="78" t="s">
        <v>2271</v>
      </c>
      <c r="C1042" s="78" t="s">
        <v>853</v>
      </c>
      <c r="D1042" s="78" t="s">
        <v>1426</v>
      </c>
      <c r="E1042" s="78">
        <v>14</v>
      </c>
      <c r="F1042" s="78" t="s">
        <v>809</v>
      </c>
      <c r="G1042" s="78" t="s">
        <v>84</v>
      </c>
      <c r="H1042" s="112" t="s">
        <v>202</v>
      </c>
      <c r="I1042" s="112">
        <v>4</v>
      </c>
      <c r="J1042" s="113">
        <v>44612.006793981483</v>
      </c>
      <c r="K1042" s="113">
        <v>44612.009525462963</v>
      </c>
      <c r="M1042" s="113">
        <v>44612.011157407411</v>
      </c>
      <c r="P1042" s="78" t="str">
        <f t="shared" si="272"/>
        <v/>
      </c>
      <c r="S1042" s="78" t="str">
        <f t="shared" si="273"/>
        <v/>
      </c>
      <c r="V1042" s="78" t="str">
        <f t="shared" si="274"/>
        <v/>
      </c>
      <c r="W1042" s="113">
        <v>44612.012870370374</v>
      </c>
      <c r="X1042" s="113">
        <f t="shared" si="275"/>
        <v>1.6319444475811906E-3</v>
      </c>
      <c r="Y1042" s="113" t="str">
        <f t="shared" si="276"/>
        <v/>
      </c>
      <c r="Z1042" s="113" t="str">
        <f t="shared" si="277"/>
        <v/>
      </c>
      <c r="AB1042" s="2" t="str">
        <f t="shared" si="278"/>
        <v/>
      </c>
      <c r="AC1042" s="2" t="str">
        <f t="shared" si="278"/>
        <v/>
      </c>
      <c r="AE1042" s="2" t="str">
        <f t="shared" si="279"/>
        <v/>
      </c>
      <c r="AF1042" s="2" t="str">
        <f t="shared" si="280"/>
        <v/>
      </c>
      <c r="AG1042" s="2" t="str">
        <f t="shared" si="281"/>
        <v/>
      </c>
      <c r="AH1042" s="2" t="str">
        <f t="shared" si="282"/>
        <v/>
      </c>
      <c r="AI1042" s="2" t="str">
        <f t="shared" si="283"/>
        <v/>
      </c>
      <c r="AK1042" s="2" t="str">
        <f t="shared" si="284"/>
        <v/>
      </c>
      <c r="AL1042" s="2" t="str">
        <f t="shared" si="285"/>
        <v/>
      </c>
      <c r="AM1042" s="2" t="str">
        <f t="shared" si="286"/>
        <v/>
      </c>
      <c r="AN1042" s="2" t="str">
        <f t="shared" si="287"/>
        <v/>
      </c>
      <c r="AO1042" s="2" t="str">
        <f t="shared" si="288"/>
        <v/>
      </c>
    </row>
    <row r="1043" spans="1:41" x14ac:dyDescent="0.3">
      <c r="A1043" s="111">
        <v>44612.009525462963</v>
      </c>
      <c r="B1043" s="78" t="s">
        <v>2271</v>
      </c>
      <c r="C1043" s="78" t="s">
        <v>835</v>
      </c>
      <c r="D1043" s="78" t="s">
        <v>1426</v>
      </c>
      <c r="E1043" s="78">
        <v>14</v>
      </c>
      <c r="F1043" s="78" t="s">
        <v>809</v>
      </c>
      <c r="G1043" s="78" t="s">
        <v>84</v>
      </c>
      <c r="H1043" s="112" t="s">
        <v>202</v>
      </c>
      <c r="I1043" s="112">
        <v>4</v>
      </c>
      <c r="J1043" s="113">
        <v>44612.006793981483</v>
      </c>
      <c r="K1043" s="113">
        <v>44612.009525462963</v>
      </c>
      <c r="M1043" s="113">
        <v>44612.012962962966</v>
      </c>
      <c r="N1043" s="113">
        <v>44612.012986111113</v>
      </c>
      <c r="O1043" s="78" t="s">
        <v>1187</v>
      </c>
      <c r="P1043" s="78" t="str">
        <f t="shared" si="272"/>
        <v>CIC</v>
      </c>
      <c r="Q1043" s="113">
        <v>44612.013321759259</v>
      </c>
      <c r="R1043" s="78" t="s">
        <v>1216</v>
      </c>
      <c r="S1043" s="78" t="str">
        <f t="shared" si="273"/>
        <v>PLOEG</v>
      </c>
      <c r="V1043" s="78" t="str">
        <f t="shared" si="274"/>
        <v/>
      </c>
      <c r="W1043" s="113">
        <v>44612.083611111113</v>
      </c>
      <c r="X1043" s="113">
        <f t="shared" si="275"/>
        <v>3.4375000032014214E-3</v>
      </c>
      <c r="Y1043" s="113" t="str">
        <f t="shared" si="276"/>
        <v/>
      </c>
      <c r="Z1043" s="113" t="str">
        <f t="shared" si="277"/>
        <v/>
      </c>
      <c r="AB1043" s="2" t="str">
        <f t="shared" si="278"/>
        <v/>
      </c>
      <c r="AC1043" s="2" t="str">
        <f t="shared" si="278"/>
        <v/>
      </c>
      <c r="AE1043" s="2" t="str">
        <f t="shared" si="279"/>
        <v/>
      </c>
      <c r="AF1043" s="2" t="str">
        <f t="shared" si="280"/>
        <v/>
      </c>
      <c r="AG1043" s="2" t="str">
        <f t="shared" si="281"/>
        <v/>
      </c>
      <c r="AH1043" s="2" t="str">
        <f t="shared" si="282"/>
        <v/>
      </c>
      <c r="AI1043" s="2" t="str">
        <f t="shared" si="283"/>
        <v/>
      </c>
      <c r="AK1043" s="2" t="str">
        <f t="shared" si="284"/>
        <v/>
      </c>
      <c r="AL1043" s="2" t="str">
        <f t="shared" si="285"/>
        <v/>
      </c>
      <c r="AM1043" s="2" t="str">
        <f t="shared" si="286"/>
        <v/>
      </c>
      <c r="AN1043" s="2" t="str">
        <f t="shared" si="287"/>
        <v/>
      </c>
      <c r="AO1043" s="2" t="str">
        <f t="shared" si="288"/>
        <v/>
      </c>
    </row>
    <row r="1044" spans="1:41" x14ac:dyDescent="0.3">
      <c r="A1044" s="111">
        <v>44612.138692129629</v>
      </c>
      <c r="B1044" s="78" t="s">
        <v>2272</v>
      </c>
      <c r="C1044" s="78" t="s">
        <v>846</v>
      </c>
      <c r="D1044" s="78" t="s">
        <v>1211</v>
      </c>
      <c r="E1044" s="78">
        <v>560</v>
      </c>
      <c r="F1044" s="78" t="s">
        <v>808</v>
      </c>
      <c r="G1044" s="78" t="s">
        <v>88</v>
      </c>
      <c r="H1044" s="112" t="s">
        <v>200</v>
      </c>
      <c r="I1044" s="112">
        <v>3</v>
      </c>
      <c r="J1044" s="113">
        <v>44612.137986111113</v>
      </c>
      <c r="K1044" s="113">
        <v>44612.138692129629</v>
      </c>
      <c r="M1044" s="113">
        <v>44612.139652777776</v>
      </c>
      <c r="N1044" s="113">
        <v>44612.139872685184</v>
      </c>
      <c r="O1044" s="78" t="s">
        <v>1187</v>
      </c>
      <c r="P1044" s="78" t="str">
        <f t="shared" si="272"/>
        <v>CIC</v>
      </c>
      <c r="Q1044" s="113">
        <v>44612.145868055559</v>
      </c>
      <c r="R1044" s="78" t="s">
        <v>1203</v>
      </c>
      <c r="S1044" s="78" t="str">
        <f t="shared" si="273"/>
        <v>PLOEG</v>
      </c>
      <c r="V1044" s="78" t="str">
        <f t="shared" si="274"/>
        <v/>
      </c>
      <c r="W1044" s="113">
        <v>44612.160011574073</v>
      </c>
      <c r="X1044" s="113">
        <f t="shared" si="275"/>
        <v>9.6064814715646207E-4</v>
      </c>
      <c r="Y1044" s="113" t="str">
        <f t="shared" si="276"/>
        <v/>
      </c>
      <c r="Z1044" s="113" t="str">
        <f t="shared" si="277"/>
        <v/>
      </c>
      <c r="AB1044" s="2" t="str">
        <f t="shared" si="278"/>
        <v/>
      </c>
      <c r="AC1044" s="2" t="str">
        <f t="shared" si="278"/>
        <v/>
      </c>
      <c r="AE1044" s="2" t="str">
        <f t="shared" si="279"/>
        <v/>
      </c>
      <c r="AF1044" s="2" t="str">
        <f t="shared" si="280"/>
        <v/>
      </c>
      <c r="AG1044" s="2" t="str">
        <f t="shared" si="281"/>
        <v/>
      </c>
      <c r="AH1044" s="2" t="str">
        <f t="shared" si="282"/>
        <v/>
      </c>
      <c r="AI1044" s="2" t="str">
        <f t="shared" si="283"/>
        <v/>
      </c>
      <c r="AK1044" s="2" t="str">
        <f t="shared" si="284"/>
        <v/>
      </c>
      <c r="AL1044" s="2" t="str">
        <f t="shared" si="285"/>
        <v/>
      </c>
      <c r="AM1044" s="2" t="str">
        <f t="shared" si="286"/>
        <v/>
      </c>
      <c r="AN1044" s="2" t="str">
        <f t="shared" si="287"/>
        <v/>
      </c>
      <c r="AO1044" s="2" t="str">
        <f t="shared" si="288"/>
        <v/>
      </c>
    </row>
    <row r="1045" spans="1:41" x14ac:dyDescent="0.3">
      <c r="A1045" s="111">
        <v>44612.18378472222</v>
      </c>
      <c r="B1045" s="78" t="s">
        <v>2273</v>
      </c>
      <c r="C1045" s="78" t="s">
        <v>835</v>
      </c>
      <c r="D1045" s="78" t="s">
        <v>1202</v>
      </c>
      <c r="E1045" s="78">
        <v>31</v>
      </c>
      <c r="F1045" s="78" t="s">
        <v>807</v>
      </c>
      <c r="G1045" s="78" t="s">
        <v>88</v>
      </c>
      <c r="H1045" s="112" t="s">
        <v>230</v>
      </c>
      <c r="I1045" s="112">
        <v>3</v>
      </c>
      <c r="J1045" s="113">
        <v>44612.183321759258</v>
      </c>
      <c r="K1045" s="113">
        <v>44612.18378472222</v>
      </c>
      <c r="M1045" s="113">
        <v>44612.186053240737</v>
      </c>
      <c r="N1045" s="113">
        <v>44612.186076388891</v>
      </c>
      <c r="O1045" s="78" t="s">
        <v>1187</v>
      </c>
      <c r="P1045" s="78" t="str">
        <f t="shared" si="272"/>
        <v>CIC</v>
      </c>
      <c r="Q1045" s="113">
        <v>44612.189513888887</v>
      </c>
      <c r="R1045" s="78" t="s">
        <v>1216</v>
      </c>
      <c r="S1045" s="78" t="str">
        <f t="shared" si="273"/>
        <v>PLOEG</v>
      </c>
      <c r="T1045" s="113">
        <v>44612.199270833335</v>
      </c>
      <c r="U1045" s="78" t="s">
        <v>1200</v>
      </c>
      <c r="V1045" s="78" t="str">
        <f t="shared" si="274"/>
        <v>PLOEG</v>
      </c>
      <c r="W1045" s="113">
        <v>44612.204664351855</v>
      </c>
      <c r="X1045" s="113">
        <f t="shared" si="275"/>
        <v>2.268518517666962E-3</v>
      </c>
      <c r="Y1045" s="113">
        <f t="shared" si="276"/>
        <v>1.3217592597356997E-2</v>
      </c>
      <c r="Z1045" s="113">
        <f t="shared" si="277"/>
        <v>5.393518520577345E-3</v>
      </c>
      <c r="AB1045" s="2">
        <f t="shared" si="278"/>
        <v>1142</v>
      </c>
      <c r="AC1045" s="2">
        <f t="shared" si="278"/>
        <v>466</v>
      </c>
      <c r="AE1045" s="2" t="str">
        <f t="shared" si="279"/>
        <v/>
      </c>
      <c r="AF1045" s="2" t="str">
        <f t="shared" si="280"/>
        <v/>
      </c>
      <c r="AG1045" s="2" t="str">
        <f t="shared" si="281"/>
        <v/>
      </c>
      <c r="AH1045" s="2">
        <f t="shared" si="282"/>
        <v>1142</v>
      </c>
      <c r="AI1045" s="2" t="str">
        <f t="shared" si="283"/>
        <v/>
      </c>
      <c r="AK1045" s="2" t="str">
        <f t="shared" si="284"/>
        <v/>
      </c>
      <c r="AL1045" s="2" t="str">
        <f t="shared" si="285"/>
        <v/>
      </c>
      <c r="AM1045" s="2" t="str">
        <f t="shared" si="286"/>
        <v/>
      </c>
      <c r="AN1045" s="2">
        <f t="shared" si="287"/>
        <v>466</v>
      </c>
      <c r="AO1045" s="2" t="str">
        <f t="shared" si="288"/>
        <v/>
      </c>
    </row>
    <row r="1046" spans="1:41" x14ac:dyDescent="0.3">
      <c r="A1046" s="111">
        <v>44612.204224537039</v>
      </c>
      <c r="B1046" s="78" t="s">
        <v>2274</v>
      </c>
      <c r="C1046" s="78" t="s">
        <v>835</v>
      </c>
      <c r="D1046" s="78" t="s">
        <v>1542</v>
      </c>
      <c r="E1046" s="78">
        <v>3</v>
      </c>
      <c r="F1046" s="78" t="s">
        <v>809</v>
      </c>
      <c r="G1046" s="78" t="s">
        <v>88</v>
      </c>
      <c r="H1046" s="112" t="s">
        <v>230</v>
      </c>
      <c r="I1046" s="112">
        <v>3</v>
      </c>
      <c r="J1046" s="113">
        <v>44612.203634259262</v>
      </c>
      <c r="K1046" s="113">
        <v>44612.204224537039</v>
      </c>
      <c r="M1046" s="113">
        <v>44612.205671296295</v>
      </c>
      <c r="N1046" s="113">
        <v>44612.205682870372</v>
      </c>
      <c r="O1046" s="78" t="s">
        <v>1187</v>
      </c>
      <c r="P1046" s="78" t="str">
        <f t="shared" si="272"/>
        <v>CIC</v>
      </c>
      <c r="Q1046" s="113">
        <v>44612.211423611108</v>
      </c>
      <c r="R1046" s="78" t="s">
        <v>1216</v>
      </c>
      <c r="S1046" s="78" t="str">
        <f t="shared" si="273"/>
        <v>PLOEG</v>
      </c>
      <c r="T1046" s="113">
        <v>44612.218032407407</v>
      </c>
      <c r="U1046" s="78" t="s">
        <v>1200</v>
      </c>
      <c r="V1046" s="78" t="str">
        <f t="shared" si="274"/>
        <v>PLOEG</v>
      </c>
      <c r="W1046" s="113">
        <v>44612.244050925925</v>
      </c>
      <c r="X1046" s="113">
        <f t="shared" si="275"/>
        <v>1.4467592554865405E-3</v>
      </c>
      <c r="Y1046" s="113">
        <f t="shared" si="276"/>
        <v>1.2361111112113576E-2</v>
      </c>
      <c r="Z1046" s="113">
        <f t="shared" si="277"/>
        <v>2.6018518517958E-2</v>
      </c>
      <c r="AB1046" s="2">
        <f t="shared" si="278"/>
        <v>1068</v>
      </c>
      <c r="AC1046" s="2">
        <f t="shared" si="278"/>
        <v>2248</v>
      </c>
      <c r="AE1046" s="2" t="str">
        <f t="shared" si="279"/>
        <v/>
      </c>
      <c r="AF1046" s="2" t="str">
        <f t="shared" si="280"/>
        <v/>
      </c>
      <c r="AG1046" s="2" t="str">
        <f t="shared" si="281"/>
        <v/>
      </c>
      <c r="AH1046" s="2">
        <f t="shared" si="282"/>
        <v>1068</v>
      </c>
      <c r="AI1046" s="2" t="str">
        <f t="shared" si="283"/>
        <v/>
      </c>
      <c r="AK1046" s="2" t="str">
        <f t="shared" si="284"/>
        <v/>
      </c>
      <c r="AL1046" s="2" t="str">
        <f t="shared" si="285"/>
        <v/>
      </c>
      <c r="AM1046" s="2" t="str">
        <f t="shared" si="286"/>
        <v/>
      </c>
      <c r="AN1046" s="2">
        <f t="shared" si="287"/>
        <v>2248</v>
      </c>
      <c r="AO1046" s="2" t="str">
        <f t="shared" si="288"/>
        <v/>
      </c>
    </row>
    <row r="1047" spans="1:41" x14ac:dyDescent="0.3">
      <c r="A1047" s="111">
        <v>44612.22011574074</v>
      </c>
      <c r="B1047" s="78" t="s">
        <v>2275</v>
      </c>
      <c r="C1047" s="78" t="s">
        <v>846</v>
      </c>
      <c r="D1047" s="78" t="s">
        <v>1207</v>
      </c>
      <c r="E1047" s="78">
        <v>237</v>
      </c>
      <c r="F1047" s="78" t="s">
        <v>807</v>
      </c>
      <c r="G1047" s="78" t="s">
        <v>92</v>
      </c>
      <c r="H1047" s="112" t="s">
        <v>204</v>
      </c>
      <c r="I1047" s="112">
        <v>2</v>
      </c>
      <c r="J1047" s="113">
        <v>44612.218854166669</v>
      </c>
      <c r="K1047" s="113">
        <v>44612.22011574074</v>
      </c>
      <c r="M1047" s="113">
        <v>44612.220902777779</v>
      </c>
      <c r="N1047" s="113">
        <v>44612.221122685187</v>
      </c>
      <c r="O1047" s="78" t="s">
        <v>1187</v>
      </c>
      <c r="P1047" s="78" t="str">
        <f t="shared" si="272"/>
        <v>CIC</v>
      </c>
      <c r="Q1047" s="113">
        <v>44612.225624999999</v>
      </c>
      <c r="R1047" s="78" t="s">
        <v>1220</v>
      </c>
      <c r="S1047" s="78" t="str">
        <f t="shared" si="273"/>
        <v>PLOEG</v>
      </c>
      <c r="T1047" s="113">
        <v>44612.232592592591</v>
      </c>
      <c r="U1047" s="78" t="s">
        <v>1220</v>
      </c>
      <c r="V1047" s="78" t="str">
        <f t="shared" si="274"/>
        <v>PLOEG</v>
      </c>
      <c r="W1047" s="113">
        <v>44612.243090277778</v>
      </c>
      <c r="X1047" s="113">
        <f t="shared" si="275"/>
        <v>7.8703703911742195E-4</v>
      </c>
      <c r="Y1047" s="113">
        <f t="shared" si="276"/>
        <v>1.1689814811688848E-2</v>
      </c>
      <c r="Z1047" s="113">
        <f t="shared" si="277"/>
        <v>1.0497685187146999E-2</v>
      </c>
      <c r="AB1047" s="2">
        <f t="shared" si="278"/>
        <v>1010</v>
      </c>
      <c r="AC1047" s="2">
        <f t="shared" si="278"/>
        <v>907</v>
      </c>
      <c r="AE1047" s="2" t="str">
        <f t="shared" si="279"/>
        <v/>
      </c>
      <c r="AF1047" s="2" t="str">
        <f t="shared" si="280"/>
        <v/>
      </c>
      <c r="AG1047" s="2">
        <f t="shared" si="281"/>
        <v>1010</v>
      </c>
      <c r="AH1047" s="2" t="str">
        <f t="shared" si="282"/>
        <v/>
      </c>
      <c r="AI1047" s="2" t="str">
        <f t="shared" si="283"/>
        <v/>
      </c>
      <c r="AK1047" s="2" t="str">
        <f t="shared" si="284"/>
        <v/>
      </c>
      <c r="AL1047" s="2" t="str">
        <f t="shared" si="285"/>
        <v/>
      </c>
      <c r="AM1047" s="2">
        <f t="shared" si="286"/>
        <v>907</v>
      </c>
      <c r="AN1047" s="2" t="str">
        <f t="shared" si="287"/>
        <v/>
      </c>
      <c r="AO1047" s="2" t="str">
        <f t="shared" si="288"/>
        <v/>
      </c>
    </row>
    <row r="1048" spans="1:41" x14ac:dyDescent="0.3">
      <c r="A1048" s="111">
        <v>44612.245081018518</v>
      </c>
      <c r="B1048" s="78" t="s">
        <v>2276</v>
      </c>
      <c r="C1048" s="78" t="s">
        <v>846</v>
      </c>
      <c r="D1048" s="78" t="s">
        <v>1199</v>
      </c>
      <c r="F1048" s="78" t="s">
        <v>809</v>
      </c>
      <c r="G1048" s="78" t="s">
        <v>118</v>
      </c>
      <c r="H1048" s="112" t="s">
        <v>462</v>
      </c>
      <c r="I1048" s="112">
        <v>2</v>
      </c>
      <c r="J1048" s="113">
        <v>44612.24391203704</v>
      </c>
      <c r="K1048" s="113">
        <v>44612.245081018518</v>
      </c>
      <c r="M1048" s="113">
        <v>44612.247870370367</v>
      </c>
      <c r="N1048" s="113">
        <v>44612.247893518521</v>
      </c>
      <c r="O1048" s="78" t="s">
        <v>1185</v>
      </c>
      <c r="P1048" s="78" t="str">
        <f t="shared" si="272"/>
        <v>CIC</v>
      </c>
      <c r="S1048" s="78" t="str">
        <f t="shared" si="273"/>
        <v/>
      </c>
      <c r="T1048" s="113">
        <v>44612.255057870374</v>
      </c>
      <c r="U1048" s="78" t="s">
        <v>1187</v>
      </c>
      <c r="V1048" s="78" t="str">
        <f t="shared" si="274"/>
        <v>CIC</v>
      </c>
      <c r="W1048" s="113">
        <v>44612.273229166669</v>
      </c>
      <c r="X1048" s="113">
        <f t="shared" si="275"/>
        <v>2.78935184906004E-3</v>
      </c>
      <c r="Y1048" s="113">
        <f t="shared" si="276"/>
        <v>7.187500006693881E-3</v>
      </c>
      <c r="Z1048" s="113">
        <f t="shared" si="277"/>
        <v>1.8171296294895001E-2</v>
      </c>
      <c r="AB1048" s="2">
        <f t="shared" si="278"/>
        <v>621</v>
      </c>
      <c r="AC1048" s="2">
        <f t="shared" si="278"/>
        <v>1570</v>
      </c>
      <c r="AE1048" s="2" t="str">
        <f t="shared" si="279"/>
        <v/>
      </c>
      <c r="AF1048" s="2" t="str">
        <f t="shared" si="280"/>
        <v/>
      </c>
      <c r="AG1048" s="2">
        <f t="shared" si="281"/>
        <v>621</v>
      </c>
      <c r="AH1048" s="2" t="str">
        <f t="shared" si="282"/>
        <v/>
      </c>
      <c r="AI1048" s="2" t="str">
        <f t="shared" si="283"/>
        <v/>
      </c>
      <c r="AK1048" s="2" t="str">
        <f t="shared" si="284"/>
        <v/>
      </c>
      <c r="AL1048" s="2" t="str">
        <f t="shared" si="285"/>
        <v/>
      </c>
      <c r="AM1048" s="2">
        <f t="shared" si="286"/>
        <v>1570</v>
      </c>
      <c r="AN1048" s="2" t="str">
        <f t="shared" si="287"/>
        <v/>
      </c>
      <c r="AO1048" s="2" t="str">
        <f t="shared" si="288"/>
        <v/>
      </c>
    </row>
    <row r="1049" spans="1:41" x14ac:dyDescent="0.3">
      <c r="A1049" s="111">
        <v>44612.245081018518</v>
      </c>
      <c r="B1049" s="78" t="s">
        <v>2276</v>
      </c>
      <c r="C1049" s="78" t="s">
        <v>886</v>
      </c>
      <c r="D1049" s="78" t="s">
        <v>1199</v>
      </c>
      <c r="F1049" s="78" t="s">
        <v>809</v>
      </c>
      <c r="G1049" s="78" t="s">
        <v>118</v>
      </c>
      <c r="H1049" s="112" t="s">
        <v>462</v>
      </c>
      <c r="I1049" s="112">
        <v>2</v>
      </c>
      <c r="J1049" s="113">
        <v>44612.24391203704</v>
      </c>
      <c r="K1049" s="113">
        <v>44612.245081018518</v>
      </c>
      <c r="M1049" s="113">
        <v>44612.251157407409</v>
      </c>
      <c r="N1049" s="113">
        <v>44612.251192129632</v>
      </c>
      <c r="O1049" s="78" t="s">
        <v>1185</v>
      </c>
      <c r="P1049" s="78" t="str">
        <f t="shared" si="272"/>
        <v>CIC</v>
      </c>
      <c r="S1049" s="78" t="str">
        <f t="shared" si="273"/>
        <v/>
      </c>
      <c r="T1049" s="113">
        <v>44612.260138888887</v>
      </c>
      <c r="U1049" s="78" t="s">
        <v>1267</v>
      </c>
      <c r="V1049" s="78" t="str">
        <f t="shared" si="274"/>
        <v>PLOEG</v>
      </c>
      <c r="W1049" s="113">
        <v>44612.451539351852</v>
      </c>
      <c r="X1049" s="113">
        <f t="shared" si="275"/>
        <v>6.0763888905057684E-3</v>
      </c>
      <c r="Y1049" s="113">
        <f t="shared" si="276"/>
        <v>8.9814814782585017E-3</v>
      </c>
      <c r="Z1049" s="113">
        <f t="shared" si="277"/>
        <v>0.19140046296524815</v>
      </c>
      <c r="AB1049" s="2">
        <f t="shared" si="278"/>
        <v>776</v>
      </c>
      <c r="AC1049" s="2">
        <f t="shared" si="278"/>
        <v>16537</v>
      </c>
      <c r="AE1049" s="2" t="str">
        <f t="shared" si="279"/>
        <v/>
      </c>
      <c r="AF1049" s="2" t="str">
        <f t="shared" si="280"/>
        <v/>
      </c>
      <c r="AG1049" s="2">
        <f t="shared" si="281"/>
        <v>776</v>
      </c>
      <c r="AH1049" s="2" t="str">
        <f t="shared" si="282"/>
        <v/>
      </c>
      <c r="AI1049" s="2" t="str">
        <f t="shared" si="283"/>
        <v/>
      </c>
      <c r="AK1049" s="2" t="str">
        <f t="shared" si="284"/>
        <v/>
      </c>
      <c r="AL1049" s="2" t="str">
        <f t="shared" si="285"/>
        <v/>
      </c>
      <c r="AM1049" s="2">
        <f t="shared" si="286"/>
        <v>16537</v>
      </c>
      <c r="AN1049" s="2" t="str">
        <f t="shared" si="287"/>
        <v/>
      </c>
      <c r="AO1049" s="2" t="str">
        <f t="shared" si="288"/>
        <v/>
      </c>
    </row>
    <row r="1050" spans="1:41" x14ac:dyDescent="0.3">
      <c r="A1050" s="111">
        <v>44612.245081018518</v>
      </c>
      <c r="B1050" s="78" t="s">
        <v>2276</v>
      </c>
      <c r="C1050" s="78" t="s">
        <v>951</v>
      </c>
      <c r="D1050" s="78" t="s">
        <v>1199</v>
      </c>
      <c r="F1050" s="78" t="s">
        <v>809</v>
      </c>
      <c r="G1050" s="78" t="s">
        <v>118</v>
      </c>
      <c r="H1050" s="112" t="s">
        <v>462</v>
      </c>
      <c r="I1050" s="112">
        <v>2</v>
      </c>
      <c r="J1050" s="113">
        <v>44612.24391203704</v>
      </c>
      <c r="K1050" s="113">
        <v>44612.245081018518</v>
      </c>
      <c r="M1050" s="113">
        <v>44612.254976851851</v>
      </c>
      <c r="N1050" s="113">
        <v>44612.255023148151</v>
      </c>
      <c r="O1050" s="78" t="s">
        <v>1187</v>
      </c>
      <c r="P1050" s="78" t="str">
        <f t="shared" si="272"/>
        <v>CIC</v>
      </c>
      <c r="Q1050" s="113">
        <v>44612.257986111108</v>
      </c>
      <c r="R1050" s="78" t="s">
        <v>1412</v>
      </c>
      <c r="S1050" s="78" t="str">
        <f t="shared" si="273"/>
        <v>PLOEG</v>
      </c>
      <c r="V1050" s="78" t="str">
        <f t="shared" si="274"/>
        <v/>
      </c>
      <c r="W1050" s="113">
        <v>44612.277314814812</v>
      </c>
      <c r="X1050" s="113">
        <f t="shared" si="275"/>
        <v>9.8958333328482695E-3</v>
      </c>
      <c r="Y1050" s="113" t="str">
        <f t="shared" si="276"/>
        <v/>
      </c>
      <c r="Z1050" s="113" t="str">
        <f t="shared" si="277"/>
        <v/>
      </c>
      <c r="AB1050" s="2" t="str">
        <f t="shared" si="278"/>
        <v/>
      </c>
      <c r="AC1050" s="2" t="str">
        <f t="shared" si="278"/>
        <v/>
      </c>
      <c r="AE1050" s="2" t="str">
        <f t="shared" si="279"/>
        <v/>
      </c>
      <c r="AF1050" s="2" t="str">
        <f t="shared" si="280"/>
        <v/>
      </c>
      <c r="AG1050" s="2" t="str">
        <f t="shared" si="281"/>
        <v/>
      </c>
      <c r="AH1050" s="2" t="str">
        <f t="shared" si="282"/>
        <v/>
      </c>
      <c r="AI1050" s="2" t="str">
        <f t="shared" si="283"/>
        <v/>
      </c>
      <c r="AK1050" s="2" t="str">
        <f t="shared" si="284"/>
        <v/>
      </c>
      <c r="AL1050" s="2" t="str">
        <f t="shared" si="285"/>
        <v/>
      </c>
      <c r="AM1050" s="2" t="str">
        <f t="shared" si="286"/>
        <v/>
      </c>
      <c r="AN1050" s="2" t="str">
        <f t="shared" si="287"/>
        <v/>
      </c>
      <c r="AO1050" s="2" t="str">
        <f t="shared" si="288"/>
        <v/>
      </c>
    </row>
    <row r="1051" spans="1:41" x14ac:dyDescent="0.3">
      <c r="A1051" s="111">
        <v>44612.275775462964</v>
      </c>
      <c r="B1051" s="78" t="s">
        <v>2277</v>
      </c>
      <c r="C1051" s="78" t="s">
        <v>951</v>
      </c>
      <c r="D1051" s="78" t="s">
        <v>1713</v>
      </c>
      <c r="F1051" s="78" t="s">
        <v>809</v>
      </c>
      <c r="G1051" s="78" t="s">
        <v>102</v>
      </c>
      <c r="H1051" s="112" t="s">
        <v>206</v>
      </c>
      <c r="I1051" s="112">
        <v>3</v>
      </c>
      <c r="J1051" s="113">
        <v>44612.275277777779</v>
      </c>
      <c r="K1051" s="113">
        <v>44612.275775462964</v>
      </c>
      <c r="M1051" s="113">
        <v>44612.279062499998</v>
      </c>
      <c r="N1051" s="113">
        <v>44612.279108796298</v>
      </c>
      <c r="O1051" s="78" t="s">
        <v>1185</v>
      </c>
      <c r="P1051" s="78" t="str">
        <f t="shared" si="272"/>
        <v>CIC</v>
      </c>
      <c r="S1051" s="78" t="str">
        <f t="shared" si="273"/>
        <v/>
      </c>
      <c r="V1051" s="78" t="str">
        <f t="shared" si="274"/>
        <v/>
      </c>
      <c r="W1051" s="113">
        <v>44612.30673611111</v>
      </c>
      <c r="X1051" s="113">
        <f t="shared" si="275"/>
        <v>3.2870370341697708E-3</v>
      </c>
      <c r="Y1051" s="113" t="str">
        <f t="shared" si="276"/>
        <v/>
      </c>
      <c r="Z1051" s="113" t="str">
        <f t="shared" si="277"/>
        <v/>
      </c>
      <c r="AB1051" s="2" t="str">
        <f t="shared" si="278"/>
        <v/>
      </c>
      <c r="AC1051" s="2" t="str">
        <f t="shared" si="278"/>
        <v/>
      </c>
      <c r="AE1051" s="2" t="str">
        <f t="shared" si="279"/>
        <v/>
      </c>
      <c r="AF1051" s="2" t="str">
        <f t="shared" si="280"/>
        <v/>
      </c>
      <c r="AG1051" s="2" t="str">
        <f t="shared" si="281"/>
        <v/>
      </c>
      <c r="AH1051" s="2" t="str">
        <f t="shared" si="282"/>
        <v/>
      </c>
      <c r="AI1051" s="2" t="str">
        <f t="shared" si="283"/>
        <v/>
      </c>
      <c r="AK1051" s="2" t="str">
        <f t="shared" si="284"/>
        <v/>
      </c>
      <c r="AL1051" s="2" t="str">
        <f t="shared" si="285"/>
        <v/>
      </c>
      <c r="AM1051" s="2" t="str">
        <f t="shared" si="286"/>
        <v/>
      </c>
      <c r="AN1051" s="2" t="str">
        <f t="shared" si="287"/>
        <v/>
      </c>
      <c r="AO1051" s="2" t="str">
        <f t="shared" si="288"/>
        <v/>
      </c>
    </row>
    <row r="1052" spans="1:41" x14ac:dyDescent="0.3">
      <c r="A1052" s="111">
        <v>44612.448518518519</v>
      </c>
      <c r="B1052" s="78" t="s">
        <v>2278</v>
      </c>
      <c r="C1052" s="78" t="s">
        <v>850</v>
      </c>
      <c r="D1052" s="78" t="s">
        <v>1645</v>
      </c>
      <c r="E1052" s="78">
        <v>33</v>
      </c>
      <c r="F1052" s="78" t="s">
        <v>809</v>
      </c>
      <c r="G1052" s="78" t="s">
        <v>86</v>
      </c>
      <c r="H1052" s="112" t="s">
        <v>210</v>
      </c>
      <c r="I1052" s="112">
        <v>3</v>
      </c>
      <c r="J1052" s="113">
        <v>44612.448136574072</v>
      </c>
      <c r="K1052" s="113">
        <v>44612.448518518519</v>
      </c>
      <c r="M1052" s="113">
        <v>44612.449340277781</v>
      </c>
      <c r="N1052" s="113">
        <v>44612.450254629628</v>
      </c>
      <c r="O1052" s="78" t="s">
        <v>1185</v>
      </c>
      <c r="P1052" s="78" t="str">
        <f t="shared" si="272"/>
        <v>CIC</v>
      </c>
      <c r="S1052" s="78" t="str">
        <f t="shared" si="273"/>
        <v/>
      </c>
      <c r="T1052" s="113">
        <v>44612.461053240739</v>
      </c>
      <c r="U1052" s="78" t="s">
        <v>1286</v>
      </c>
      <c r="V1052" s="78" t="str">
        <f t="shared" si="274"/>
        <v>PLOEG</v>
      </c>
      <c r="W1052" s="113">
        <v>44612.568356481483</v>
      </c>
      <c r="X1052" s="113">
        <f t="shared" si="275"/>
        <v>8.217592621804215E-4</v>
      </c>
      <c r="Y1052" s="113">
        <f t="shared" si="276"/>
        <v>1.1712962957972195E-2</v>
      </c>
      <c r="Z1052" s="113">
        <f t="shared" si="277"/>
        <v>0.10730324074393138</v>
      </c>
      <c r="AB1052" s="2">
        <f t="shared" si="278"/>
        <v>1012</v>
      </c>
      <c r="AC1052" s="2">
        <f t="shared" si="278"/>
        <v>9271</v>
      </c>
      <c r="AE1052" s="2" t="str">
        <f t="shared" si="279"/>
        <v/>
      </c>
      <c r="AF1052" s="2" t="str">
        <f t="shared" si="280"/>
        <v/>
      </c>
      <c r="AG1052" s="2" t="str">
        <f t="shared" si="281"/>
        <v/>
      </c>
      <c r="AH1052" s="2">
        <f t="shared" si="282"/>
        <v>1012</v>
      </c>
      <c r="AI1052" s="2" t="str">
        <f t="shared" si="283"/>
        <v/>
      </c>
      <c r="AK1052" s="2" t="str">
        <f t="shared" si="284"/>
        <v/>
      </c>
      <c r="AL1052" s="2" t="str">
        <f t="shared" si="285"/>
        <v/>
      </c>
      <c r="AM1052" s="2" t="str">
        <f t="shared" si="286"/>
        <v/>
      </c>
      <c r="AN1052" s="2">
        <f t="shared" si="287"/>
        <v>9271</v>
      </c>
      <c r="AO1052" s="2" t="str">
        <f t="shared" si="288"/>
        <v/>
      </c>
    </row>
    <row r="1053" spans="1:41" x14ac:dyDescent="0.3">
      <c r="A1053" s="111">
        <v>44612.448518518519</v>
      </c>
      <c r="B1053" s="78" t="s">
        <v>2278</v>
      </c>
      <c r="C1053" s="78" t="s">
        <v>951</v>
      </c>
      <c r="D1053" s="78" t="s">
        <v>1645</v>
      </c>
      <c r="E1053" s="78">
        <v>33</v>
      </c>
      <c r="F1053" s="78" t="s">
        <v>809</v>
      </c>
      <c r="G1053" s="78" t="s">
        <v>86</v>
      </c>
      <c r="H1053" s="112" t="s">
        <v>210</v>
      </c>
      <c r="I1053" s="112">
        <v>3</v>
      </c>
      <c r="J1053" s="113">
        <v>44612.448136574072</v>
      </c>
      <c r="K1053" s="113">
        <v>44612.448518518519</v>
      </c>
      <c r="M1053" s="113">
        <v>44612.451620370368</v>
      </c>
      <c r="P1053" s="78" t="str">
        <f t="shared" si="272"/>
        <v/>
      </c>
      <c r="Q1053" s="113">
        <v>44612.451655092591</v>
      </c>
      <c r="R1053" s="78" t="s">
        <v>1185</v>
      </c>
      <c r="S1053" s="78" t="str">
        <f t="shared" si="273"/>
        <v>CIC</v>
      </c>
      <c r="T1053" s="113">
        <v>44612.459664351853</v>
      </c>
      <c r="U1053" s="78" t="s">
        <v>1412</v>
      </c>
      <c r="V1053" s="78" t="str">
        <f t="shared" si="274"/>
        <v>PLOEG</v>
      </c>
      <c r="W1053" s="113">
        <v>44612.605937499997</v>
      </c>
      <c r="X1053" s="113">
        <f t="shared" si="275"/>
        <v>3.1018518493510783E-3</v>
      </c>
      <c r="Y1053" s="113">
        <f t="shared" si="276"/>
        <v>8.0439814846613444E-3</v>
      </c>
      <c r="Z1053" s="113">
        <f t="shared" si="277"/>
        <v>0.14627314814424608</v>
      </c>
      <c r="AB1053" s="2">
        <f t="shared" si="278"/>
        <v>695</v>
      </c>
      <c r="AC1053" s="2">
        <f t="shared" si="278"/>
        <v>12638</v>
      </c>
      <c r="AE1053" s="2" t="str">
        <f t="shared" si="279"/>
        <v/>
      </c>
      <c r="AF1053" s="2" t="str">
        <f t="shared" si="280"/>
        <v/>
      </c>
      <c r="AG1053" s="2" t="str">
        <f t="shared" si="281"/>
        <v/>
      </c>
      <c r="AH1053" s="2">
        <f t="shared" si="282"/>
        <v>695</v>
      </c>
      <c r="AI1053" s="2" t="str">
        <f t="shared" si="283"/>
        <v/>
      </c>
      <c r="AK1053" s="2" t="str">
        <f t="shared" si="284"/>
        <v/>
      </c>
      <c r="AL1053" s="2" t="str">
        <f t="shared" si="285"/>
        <v/>
      </c>
      <c r="AM1053" s="2" t="str">
        <f t="shared" si="286"/>
        <v/>
      </c>
      <c r="AN1053" s="2">
        <f t="shared" si="287"/>
        <v>12638</v>
      </c>
      <c r="AO1053" s="2" t="str">
        <f t="shared" si="288"/>
        <v/>
      </c>
    </row>
    <row r="1054" spans="1:41" x14ac:dyDescent="0.3">
      <c r="A1054" s="111">
        <v>44612.565451388888</v>
      </c>
      <c r="B1054" s="78" t="s">
        <v>2279</v>
      </c>
      <c r="C1054" s="78" t="s">
        <v>886</v>
      </c>
      <c r="D1054" s="78" t="s">
        <v>1234</v>
      </c>
      <c r="E1054" s="78">
        <v>159</v>
      </c>
      <c r="F1054" s="78" t="s">
        <v>809</v>
      </c>
      <c r="G1054" s="78" t="s">
        <v>102</v>
      </c>
      <c r="H1054" s="112" t="s">
        <v>206</v>
      </c>
      <c r="I1054" s="112">
        <v>3</v>
      </c>
      <c r="J1054" s="113">
        <v>44612.564849537041</v>
      </c>
      <c r="K1054" s="113">
        <v>44612.565451388888</v>
      </c>
      <c r="M1054" s="113">
        <v>44612.567349537036</v>
      </c>
      <c r="N1054" s="113">
        <v>44612.568090277775</v>
      </c>
      <c r="O1054" s="78" t="s">
        <v>1187</v>
      </c>
      <c r="P1054" s="78" t="str">
        <f t="shared" si="272"/>
        <v>CIC</v>
      </c>
      <c r="S1054" s="78" t="str">
        <f t="shared" si="273"/>
        <v/>
      </c>
      <c r="T1054" s="113">
        <v>44612.576724537037</v>
      </c>
      <c r="U1054" s="78" t="s">
        <v>1267</v>
      </c>
      <c r="V1054" s="78" t="str">
        <f t="shared" si="274"/>
        <v>PLOEG</v>
      </c>
      <c r="W1054" s="113">
        <v>44612.624548611115</v>
      </c>
      <c r="X1054" s="113">
        <f t="shared" si="275"/>
        <v>1.898148148029577E-3</v>
      </c>
      <c r="Y1054" s="113">
        <f t="shared" si="276"/>
        <v>9.3750000014551915E-3</v>
      </c>
      <c r="Z1054" s="113">
        <f t="shared" si="277"/>
        <v>4.7824074077652767E-2</v>
      </c>
      <c r="AB1054" s="2">
        <f t="shared" si="278"/>
        <v>810</v>
      </c>
      <c r="AC1054" s="2">
        <f t="shared" si="278"/>
        <v>4132</v>
      </c>
      <c r="AE1054" s="2" t="str">
        <f t="shared" si="279"/>
        <v/>
      </c>
      <c r="AF1054" s="2" t="str">
        <f t="shared" si="280"/>
        <v/>
      </c>
      <c r="AG1054" s="2" t="str">
        <f t="shared" si="281"/>
        <v/>
      </c>
      <c r="AH1054" s="2">
        <f t="shared" si="282"/>
        <v>810</v>
      </c>
      <c r="AI1054" s="2" t="str">
        <f t="shared" si="283"/>
        <v/>
      </c>
      <c r="AK1054" s="2" t="str">
        <f t="shared" si="284"/>
        <v/>
      </c>
      <c r="AL1054" s="2" t="str">
        <f t="shared" si="285"/>
        <v/>
      </c>
      <c r="AM1054" s="2" t="str">
        <f t="shared" si="286"/>
        <v/>
      </c>
      <c r="AN1054" s="2">
        <f t="shared" si="287"/>
        <v>4132</v>
      </c>
      <c r="AO1054" s="2" t="str">
        <f t="shared" si="288"/>
        <v/>
      </c>
    </row>
    <row r="1055" spans="1:41" x14ac:dyDescent="0.3">
      <c r="A1055" s="111">
        <v>44612.565451388888</v>
      </c>
      <c r="B1055" s="78" t="s">
        <v>2279</v>
      </c>
      <c r="C1055" s="78" t="s">
        <v>850</v>
      </c>
      <c r="D1055" s="78" t="s">
        <v>1234</v>
      </c>
      <c r="E1055" s="78">
        <v>159</v>
      </c>
      <c r="F1055" s="78" t="s">
        <v>809</v>
      </c>
      <c r="G1055" s="78" t="s">
        <v>102</v>
      </c>
      <c r="H1055" s="112" t="s">
        <v>206</v>
      </c>
      <c r="I1055" s="112">
        <v>3</v>
      </c>
      <c r="J1055" s="113">
        <v>44612.564849537041</v>
      </c>
      <c r="K1055" s="113">
        <v>44612.565451388888</v>
      </c>
      <c r="M1055" s="113">
        <v>44612.568414351852</v>
      </c>
      <c r="N1055" s="113">
        <v>44612.568449074075</v>
      </c>
      <c r="O1055" s="78" t="s">
        <v>1187</v>
      </c>
      <c r="P1055" s="78" t="str">
        <f t="shared" si="272"/>
        <v>CIC</v>
      </c>
      <c r="S1055" s="78" t="str">
        <f t="shared" si="273"/>
        <v/>
      </c>
      <c r="V1055" s="78" t="str">
        <f t="shared" si="274"/>
        <v/>
      </c>
      <c r="W1055" s="113">
        <v>44612.600219907406</v>
      </c>
      <c r="X1055" s="113">
        <f t="shared" si="275"/>
        <v>2.9629629643750377E-3</v>
      </c>
      <c r="Y1055" s="113" t="str">
        <f t="shared" si="276"/>
        <v/>
      </c>
      <c r="Z1055" s="113" t="str">
        <f t="shared" si="277"/>
        <v/>
      </c>
      <c r="AB1055" s="2" t="str">
        <f t="shared" si="278"/>
        <v/>
      </c>
      <c r="AC1055" s="2" t="str">
        <f t="shared" si="278"/>
        <v/>
      </c>
      <c r="AE1055" s="2" t="str">
        <f t="shared" si="279"/>
        <v/>
      </c>
      <c r="AF1055" s="2" t="str">
        <f t="shared" si="280"/>
        <v/>
      </c>
      <c r="AG1055" s="2" t="str">
        <f t="shared" si="281"/>
        <v/>
      </c>
      <c r="AH1055" s="2" t="str">
        <f t="shared" si="282"/>
        <v/>
      </c>
      <c r="AI1055" s="2" t="str">
        <f t="shared" si="283"/>
        <v/>
      </c>
      <c r="AK1055" s="2" t="str">
        <f t="shared" si="284"/>
        <v/>
      </c>
      <c r="AL1055" s="2" t="str">
        <f t="shared" si="285"/>
        <v/>
      </c>
      <c r="AM1055" s="2" t="str">
        <f t="shared" si="286"/>
        <v/>
      </c>
      <c r="AN1055" s="2" t="str">
        <f t="shared" si="287"/>
        <v/>
      </c>
      <c r="AO1055" s="2" t="str">
        <f t="shared" si="288"/>
        <v/>
      </c>
    </row>
    <row r="1056" spans="1:41" x14ac:dyDescent="0.3">
      <c r="A1056" s="111">
        <v>44612.717893518522</v>
      </c>
      <c r="B1056" s="78" t="s">
        <v>2280</v>
      </c>
      <c r="C1056" s="78" t="s">
        <v>850</v>
      </c>
      <c r="D1056" s="78" t="s">
        <v>1211</v>
      </c>
      <c r="E1056" s="78">
        <v>516</v>
      </c>
      <c r="F1056" s="78" t="s">
        <v>808</v>
      </c>
      <c r="G1056" s="78" t="s">
        <v>126</v>
      </c>
      <c r="H1056" s="112" t="s">
        <v>262</v>
      </c>
      <c r="I1056" s="112">
        <v>2</v>
      </c>
      <c r="J1056" s="113">
        <v>44612.717372685183</v>
      </c>
      <c r="K1056" s="113">
        <v>44612.717893518522</v>
      </c>
      <c r="M1056" s="113">
        <v>44612.718240740738</v>
      </c>
      <c r="N1056" s="113">
        <v>44612.7187962963</v>
      </c>
      <c r="O1056" s="78" t="s">
        <v>1187</v>
      </c>
      <c r="P1056" s="78" t="str">
        <f t="shared" si="272"/>
        <v>CIC</v>
      </c>
      <c r="S1056" s="78" t="str">
        <f t="shared" si="273"/>
        <v/>
      </c>
      <c r="V1056" s="78" t="str">
        <f t="shared" si="274"/>
        <v/>
      </c>
      <c r="W1056" s="113">
        <v>44612.727685185186</v>
      </c>
      <c r="X1056" s="113">
        <f t="shared" si="275"/>
        <v>3.4722221607808024E-4</v>
      </c>
      <c r="Y1056" s="113" t="str">
        <f t="shared" si="276"/>
        <v/>
      </c>
      <c r="Z1056" s="113" t="str">
        <f t="shared" si="277"/>
        <v/>
      </c>
      <c r="AB1056" s="2" t="str">
        <f t="shared" si="278"/>
        <v/>
      </c>
      <c r="AC1056" s="2" t="str">
        <f t="shared" si="278"/>
        <v/>
      </c>
      <c r="AE1056" s="2" t="str">
        <f t="shared" si="279"/>
        <v/>
      </c>
      <c r="AF1056" s="2" t="str">
        <f t="shared" si="280"/>
        <v/>
      </c>
      <c r="AG1056" s="2" t="str">
        <f t="shared" si="281"/>
        <v/>
      </c>
      <c r="AH1056" s="2" t="str">
        <f t="shared" si="282"/>
        <v/>
      </c>
      <c r="AI1056" s="2" t="str">
        <f t="shared" si="283"/>
        <v/>
      </c>
      <c r="AK1056" s="2" t="str">
        <f t="shared" si="284"/>
        <v/>
      </c>
      <c r="AL1056" s="2" t="str">
        <f t="shared" si="285"/>
        <v/>
      </c>
      <c r="AM1056" s="2" t="str">
        <f t="shared" si="286"/>
        <v/>
      </c>
      <c r="AN1056" s="2" t="str">
        <f t="shared" si="287"/>
        <v/>
      </c>
      <c r="AO1056" s="2" t="str">
        <f t="shared" si="288"/>
        <v/>
      </c>
    </row>
    <row r="1057" spans="1:41" x14ac:dyDescent="0.3">
      <c r="A1057" s="111">
        <v>44612.72074074074</v>
      </c>
      <c r="B1057" s="78" t="s">
        <v>2281</v>
      </c>
      <c r="C1057" s="78" t="s">
        <v>886</v>
      </c>
      <c r="D1057" s="78" t="s">
        <v>1199</v>
      </c>
      <c r="E1057" s="78">
        <v>382</v>
      </c>
      <c r="F1057" s="78" t="s">
        <v>809</v>
      </c>
      <c r="G1057" s="78" t="s">
        <v>92</v>
      </c>
      <c r="H1057" s="112" t="s">
        <v>204</v>
      </c>
      <c r="I1057" s="112">
        <v>2</v>
      </c>
      <c r="J1057" s="113">
        <v>44612.720312500001</v>
      </c>
      <c r="K1057" s="113">
        <v>44612.72074074074</v>
      </c>
      <c r="M1057" s="113">
        <v>44612.724664351852</v>
      </c>
      <c r="N1057" s="113">
        <v>44612.724699074075</v>
      </c>
      <c r="O1057" s="78" t="s">
        <v>1187</v>
      </c>
      <c r="P1057" s="78" t="str">
        <f t="shared" si="272"/>
        <v>CIC</v>
      </c>
      <c r="S1057" s="78" t="str">
        <f t="shared" si="273"/>
        <v/>
      </c>
      <c r="V1057" s="78" t="str">
        <f t="shared" si="274"/>
        <v/>
      </c>
      <c r="W1057" s="113">
        <v>44612.736620370371</v>
      </c>
      <c r="X1057" s="113">
        <f t="shared" si="275"/>
        <v>3.9236111115314998E-3</v>
      </c>
      <c r="Y1057" s="113" t="str">
        <f t="shared" si="276"/>
        <v/>
      </c>
      <c r="Z1057" s="113" t="str">
        <f t="shared" si="277"/>
        <v/>
      </c>
      <c r="AB1057" s="2" t="str">
        <f t="shared" si="278"/>
        <v/>
      </c>
      <c r="AC1057" s="2" t="str">
        <f t="shared" si="278"/>
        <v/>
      </c>
      <c r="AE1057" s="2" t="str">
        <f t="shared" si="279"/>
        <v/>
      </c>
      <c r="AF1057" s="2" t="str">
        <f t="shared" si="280"/>
        <v/>
      </c>
      <c r="AG1057" s="2" t="str">
        <f t="shared" si="281"/>
        <v/>
      </c>
      <c r="AH1057" s="2" t="str">
        <f t="shared" si="282"/>
        <v/>
      </c>
      <c r="AI1057" s="2" t="str">
        <f t="shared" si="283"/>
        <v/>
      </c>
      <c r="AK1057" s="2" t="str">
        <f t="shared" si="284"/>
        <v/>
      </c>
      <c r="AL1057" s="2" t="str">
        <f t="shared" si="285"/>
        <v/>
      </c>
      <c r="AM1057" s="2" t="str">
        <f t="shared" si="286"/>
        <v/>
      </c>
      <c r="AN1057" s="2" t="str">
        <f t="shared" si="287"/>
        <v/>
      </c>
      <c r="AO1057" s="2" t="str">
        <f t="shared" si="288"/>
        <v/>
      </c>
    </row>
    <row r="1058" spans="1:41" x14ac:dyDescent="0.3">
      <c r="A1058" s="111">
        <v>44612.800821759258</v>
      </c>
      <c r="B1058" s="78" t="s">
        <v>2282</v>
      </c>
      <c r="C1058" s="78" t="s">
        <v>835</v>
      </c>
      <c r="D1058" s="78" t="s">
        <v>2283</v>
      </c>
      <c r="E1058" s="78">
        <v>1</v>
      </c>
      <c r="F1058" s="78" t="s">
        <v>808</v>
      </c>
      <c r="G1058" s="78" t="s">
        <v>106</v>
      </c>
      <c r="H1058" s="112" t="s">
        <v>268</v>
      </c>
      <c r="I1058" s="112">
        <v>4</v>
      </c>
      <c r="J1058" s="113">
        <v>44612.793530092589</v>
      </c>
      <c r="K1058" s="113">
        <v>44612.800821759258</v>
      </c>
      <c r="M1058" s="113">
        <v>44612.833078703705</v>
      </c>
      <c r="N1058" s="113">
        <v>44612.833136574074</v>
      </c>
      <c r="O1058" s="78" t="s">
        <v>1185</v>
      </c>
      <c r="P1058" s="78" t="str">
        <f t="shared" si="272"/>
        <v>CIC</v>
      </c>
      <c r="S1058" s="78" t="str">
        <f t="shared" si="273"/>
        <v/>
      </c>
      <c r="V1058" s="78" t="str">
        <f t="shared" si="274"/>
        <v/>
      </c>
      <c r="W1058" s="113">
        <v>44612.982569444444</v>
      </c>
      <c r="X1058" s="113">
        <f t="shared" si="275"/>
        <v>3.2256944446999114E-2</v>
      </c>
      <c r="Y1058" s="113" t="str">
        <f t="shared" si="276"/>
        <v/>
      </c>
      <c r="Z1058" s="113" t="str">
        <f t="shared" si="277"/>
        <v/>
      </c>
      <c r="AB1058" s="2" t="str">
        <f t="shared" si="278"/>
        <v/>
      </c>
      <c r="AC1058" s="2" t="str">
        <f t="shared" si="278"/>
        <v/>
      </c>
      <c r="AE1058" s="2" t="str">
        <f t="shared" si="279"/>
        <v/>
      </c>
      <c r="AF1058" s="2" t="str">
        <f t="shared" si="280"/>
        <v/>
      </c>
      <c r="AG1058" s="2" t="str">
        <f t="shared" si="281"/>
        <v/>
      </c>
      <c r="AH1058" s="2" t="str">
        <f t="shared" si="282"/>
        <v/>
      </c>
      <c r="AI1058" s="2" t="str">
        <f t="shared" si="283"/>
        <v/>
      </c>
      <c r="AK1058" s="2" t="str">
        <f t="shared" si="284"/>
        <v/>
      </c>
      <c r="AL1058" s="2" t="str">
        <f t="shared" si="285"/>
        <v/>
      </c>
      <c r="AM1058" s="2" t="str">
        <f t="shared" si="286"/>
        <v/>
      </c>
      <c r="AN1058" s="2" t="str">
        <f t="shared" si="287"/>
        <v/>
      </c>
      <c r="AO1058" s="2" t="str">
        <f t="shared" si="288"/>
        <v/>
      </c>
    </row>
    <row r="1059" spans="1:41" x14ac:dyDescent="0.3">
      <c r="A1059" s="111">
        <v>44612.800821759258</v>
      </c>
      <c r="B1059" s="78" t="s">
        <v>2282</v>
      </c>
      <c r="C1059" s="78" t="s">
        <v>846</v>
      </c>
      <c r="D1059" s="78" t="s">
        <v>2283</v>
      </c>
      <c r="E1059" s="78">
        <v>1</v>
      </c>
      <c r="F1059" s="78" t="s">
        <v>808</v>
      </c>
      <c r="G1059" s="78" t="s">
        <v>106</v>
      </c>
      <c r="H1059" s="112" t="s">
        <v>268</v>
      </c>
      <c r="I1059" s="112">
        <v>4</v>
      </c>
      <c r="J1059" s="113">
        <v>44612.793530092589</v>
      </c>
      <c r="K1059" s="113">
        <v>44612.800821759258</v>
      </c>
      <c r="M1059" s="113">
        <v>44612.854525462964</v>
      </c>
      <c r="P1059" s="78" t="str">
        <f t="shared" si="272"/>
        <v/>
      </c>
      <c r="Q1059" s="113">
        <v>44612.854675925926</v>
      </c>
      <c r="R1059" s="78" t="s">
        <v>1220</v>
      </c>
      <c r="S1059" s="78" t="str">
        <f t="shared" si="273"/>
        <v>PLOEG</v>
      </c>
      <c r="T1059" s="113">
        <v>44612.864699074074</v>
      </c>
      <c r="U1059" s="78" t="s">
        <v>1220</v>
      </c>
      <c r="V1059" s="78" t="str">
        <f t="shared" si="274"/>
        <v>PLOEG</v>
      </c>
      <c r="W1059" s="113">
        <v>44612.875092592592</v>
      </c>
      <c r="X1059" s="113">
        <f t="shared" si="275"/>
        <v>5.3703703706560191E-2</v>
      </c>
      <c r="Y1059" s="113">
        <f t="shared" si="276"/>
        <v>1.0173611110076308E-2</v>
      </c>
      <c r="Z1059" s="113">
        <f t="shared" si="277"/>
        <v>1.0393518517958E-2</v>
      </c>
      <c r="AB1059" s="2">
        <f t="shared" si="278"/>
        <v>879</v>
      </c>
      <c r="AC1059" s="2">
        <f t="shared" si="278"/>
        <v>898</v>
      </c>
      <c r="AE1059" s="2" t="str">
        <f t="shared" si="279"/>
        <v/>
      </c>
      <c r="AF1059" s="2" t="str">
        <f t="shared" si="280"/>
        <v/>
      </c>
      <c r="AG1059" s="2" t="str">
        <f t="shared" si="281"/>
        <v/>
      </c>
      <c r="AH1059" s="2" t="str">
        <f t="shared" si="282"/>
        <v/>
      </c>
      <c r="AI1059" s="2">
        <f t="shared" si="283"/>
        <v>879</v>
      </c>
      <c r="AK1059" s="2" t="str">
        <f t="shared" si="284"/>
        <v/>
      </c>
      <c r="AL1059" s="2" t="str">
        <f t="shared" si="285"/>
        <v/>
      </c>
      <c r="AM1059" s="2" t="str">
        <f t="shared" si="286"/>
        <v/>
      </c>
      <c r="AN1059" s="2" t="str">
        <f t="shared" si="287"/>
        <v/>
      </c>
      <c r="AO1059" s="2">
        <f t="shared" si="288"/>
        <v>898</v>
      </c>
    </row>
    <row r="1060" spans="1:41" x14ac:dyDescent="0.3">
      <c r="A1060" s="111">
        <v>44612.801319444443</v>
      </c>
      <c r="B1060" s="78" t="s">
        <v>2284</v>
      </c>
      <c r="C1060" s="78" t="s">
        <v>835</v>
      </c>
      <c r="D1060" s="78" t="s">
        <v>2285</v>
      </c>
      <c r="E1060" s="78">
        <v>25</v>
      </c>
      <c r="F1060" s="78" t="s">
        <v>809</v>
      </c>
      <c r="G1060" s="78" t="s">
        <v>108</v>
      </c>
      <c r="H1060" s="112" t="s">
        <v>266</v>
      </c>
      <c r="I1060" s="112">
        <v>2</v>
      </c>
      <c r="J1060" s="113">
        <v>44612.801111111112</v>
      </c>
      <c r="K1060" s="113">
        <v>44612.801319444443</v>
      </c>
      <c r="M1060" s="113">
        <v>44612.80159722222</v>
      </c>
      <c r="N1060" s="113">
        <v>44612.801944444444</v>
      </c>
      <c r="O1060" s="78" t="s">
        <v>1185</v>
      </c>
      <c r="P1060" s="78" t="str">
        <f t="shared" si="272"/>
        <v>CIC</v>
      </c>
      <c r="S1060" s="78" t="str">
        <f t="shared" si="273"/>
        <v/>
      </c>
      <c r="T1060" s="113">
        <v>44612.808472222219</v>
      </c>
      <c r="U1060" s="78" t="s">
        <v>1185</v>
      </c>
      <c r="V1060" s="78" t="str">
        <f t="shared" si="274"/>
        <v>CIC</v>
      </c>
      <c r="W1060" s="113">
        <v>44612.812442129631</v>
      </c>
      <c r="X1060" s="113">
        <f t="shared" si="275"/>
        <v>2.7777777722803876E-4</v>
      </c>
      <c r="Y1060" s="113">
        <f t="shared" si="276"/>
        <v>6.8749999991268851E-3</v>
      </c>
      <c r="Z1060" s="113">
        <f t="shared" si="277"/>
        <v>3.9699074113741517E-3</v>
      </c>
      <c r="AB1060" s="2">
        <f t="shared" si="278"/>
        <v>594</v>
      </c>
      <c r="AC1060" s="2">
        <f t="shared" si="278"/>
        <v>343</v>
      </c>
      <c r="AE1060" s="2" t="str">
        <f t="shared" si="279"/>
        <v/>
      </c>
      <c r="AF1060" s="2" t="str">
        <f t="shared" si="280"/>
        <v/>
      </c>
      <c r="AG1060" s="2">
        <f t="shared" si="281"/>
        <v>594</v>
      </c>
      <c r="AH1060" s="2" t="str">
        <f t="shared" si="282"/>
        <v/>
      </c>
      <c r="AI1060" s="2" t="str">
        <f t="shared" si="283"/>
        <v/>
      </c>
      <c r="AK1060" s="2" t="str">
        <f t="shared" si="284"/>
        <v/>
      </c>
      <c r="AL1060" s="2" t="str">
        <f t="shared" si="285"/>
        <v/>
      </c>
      <c r="AM1060" s="2">
        <f t="shared" si="286"/>
        <v>343</v>
      </c>
      <c r="AN1060" s="2" t="str">
        <f t="shared" si="287"/>
        <v/>
      </c>
      <c r="AO1060" s="2" t="str">
        <f t="shared" si="288"/>
        <v/>
      </c>
    </row>
    <row r="1061" spans="1:41" x14ac:dyDescent="0.3">
      <c r="A1061" s="111">
        <v>44612.808553240742</v>
      </c>
      <c r="B1061" s="78" t="s">
        <v>2286</v>
      </c>
      <c r="C1061" s="78" t="s">
        <v>846</v>
      </c>
      <c r="D1061" s="78" t="s">
        <v>1245</v>
      </c>
      <c r="E1061" s="78">
        <v>69</v>
      </c>
      <c r="F1061" s="78" t="s">
        <v>809</v>
      </c>
      <c r="G1061" s="78" t="s">
        <v>90</v>
      </c>
      <c r="H1061" s="112" t="s">
        <v>224</v>
      </c>
      <c r="I1061" s="112">
        <v>2</v>
      </c>
      <c r="J1061" s="113">
        <v>44612.807557870372</v>
      </c>
      <c r="K1061" s="113">
        <v>44612.808553240742</v>
      </c>
      <c r="M1061" s="113">
        <v>44612.809675925928</v>
      </c>
      <c r="N1061" s="113">
        <v>44612.809710648151</v>
      </c>
      <c r="O1061" s="78" t="s">
        <v>1187</v>
      </c>
      <c r="P1061" s="78" t="str">
        <f t="shared" si="272"/>
        <v>CIC</v>
      </c>
      <c r="Q1061" s="113">
        <v>44612.810555555552</v>
      </c>
      <c r="R1061" s="78" t="s">
        <v>1220</v>
      </c>
      <c r="S1061" s="78" t="str">
        <f t="shared" si="273"/>
        <v>PLOEG</v>
      </c>
      <c r="T1061" s="113">
        <v>44612.813692129632</v>
      </c>
      <c r="U1061" s="78" t="s">
        <v>1185</v>
      </c>
      <c r="V1061" s="78" t="str">
        <f t="shared" si="274"/>
        <v>CIC</v>
      </c>
      <c r="W1061" s="113">
        <v>44612.852106481485</v>
      </c>
      <c r="X1061" s="113">
        <f t="shared" si="275"/>
        <v>1.1226851856918074E-3</v>
      </c>
      <c r="Y1061" s="113">
        <f t="shared" si="276"/>
        <v>4.016203703940846E-3</v>
      </c>
      <c r="Z1061" s="113">
        <f t="shared" si="277"/>
        <v>3.8414351853134576E-2</v>
      </c>
      <c r="AB1061" s="2">
        <f t="shared" si="278"/>
        <v>347</v>
      </c>
      <c r="AC1061" s="2">
        <f t="shared" si="278"/>
        <v>3319</v>
      </c>
      <c r="AE1061" s="2" t="str">
        <f t="shared" si="279"/>
        <v/>
      </c>
      <c r="AF1061" s="2" t="str">
        <f t="shared" si="280"/>
        <v/>
      </c>
      <c r="AG1061" s="2">
        <f t="shared" si="281"/>
        <v>347</v>
      </c>
      <c r="AH1061" s="2" t="str">
        <f t="shared" si="282"/>
        <v/>
      </c>
      <c r="AI1061" s="2" t="str">
        <f t="shared" si="283"/>
        <v/>
      </c>
      <c r="AK1061" s="2" t="str">
        <f t="shared" si="284"/>
        <v/>
      </c>
      <c r="AL1061" s="2" t="str">
        <f t="shared" si="285"/>
        <v/>
      </c>
      <c r="AM1061" s="2">
        <f t="shared" si="286"/>
        <v>3319</v>
      </c>
      <c r="AN1061" s="2" t="str">
        <f t="shared" si="287"/>
        <v/>
      </c>
      <c r="AO1061" s="2" t="str">
        <f t="shared" si="288"/>
        <v/>
      </c>
    </row>
    <row r="1062" spans="1:41" x14ac:dyDescent="0.3">
      <c r="A1062" s="111">
        <v>44612.847939814812</v>
      </c>
      <c r="B1062" s="78" t="s">
        <v>2287</v>
      </c>
      <c r="C1062" s="78" t="s">
        <v>846</v>
      </c>
      <c r="D1062" s="78" t="s">
        <v>2288</v>
      </c>
      <c r="E1062" s="78">
        <v>28</v>
      </c>
      <c r="F1062" s="78" t="s">
        <v>808</v>
      </c>
      <c r="G1062" s="78" t="s">
        <v>94</v>
      </c>
      <c r="H1062" s="112" t="s">
        <v>294</v>
      </c>
      <c r="I1062" s="112">
        <v>4</v>
      </c>
      <c r="J1062" s="113">
        <v>44612.847083333334</v>
      </c>
      <c r="K1062" s="113">
        <v>44612.847939814812</v>
      </c>
      <c r="M1062" s="113">
        <v>44612.875208333331</v>
      </c>
      <c r="N1062" s="113">
        <v>44612.875231481485</v>
      </c>
      <c r="O1062" s="78" t="s">
        <v>1185</v>
      </c>
      <c r="P1062" s="78" t="str">
        <f t="shared" si="272"/>
        <v>CIC</v>
      </c>
      <c r="Q1062" s="113">
        <v>44612.875254629631</v>
      </c>
      <c r="R1062" s="78" t="s">
        <v>1185</v>
      </c>
      <c r="S1062" s="78" t="str">
        <f t="shared" si="273"/>
        <v>CIC</v>
      </c>
      <c r="V1062" s="78" t="str">
        <f t="shared" si="274"/>
        <v/>
      </c>
      <c r="W1062" s="113">
        <v>44612.901701388888</v>
      </c>
      <c r="X1062" s="113">
        <f t="shared" si="275"/>
        <v>2.7268518519122154E-2</v>
      </c>
      <c r="Y1062" s="113" t="str">
        <f t="shared" si="276"/>
        <v/>
      </c>
      <c r="Z1062" s="113" t="str">
        <f t="shared" si="277"/>
        <v/>
      </c>
      <c r="AB1062" s="2" t="str">
        <f t="shared" si="278"/>
        <v/>
      </c>
      <c r="AC1062" s="2" t="str">
        <f t="shared" si="278"/>
        <v/>
      </c>
      <c r="AE1062" s="2" t="str">
        <f t="shared" si="279"/>
        <v/>
      </c>
      <c r="AF1062" s="2" t="str">
        <f t="shared" si="280"/>
        <v/>
      </c>
      <c r="AG1062" s="2" t="str">
        <f t="shared" si="281"/>
        <v/>
      </c>
      <c r="AH1062" s="2" t="str">
        <f t="shared" si="282"/>
        <v/>
      </c>
      <c r="AI1062" s="2" t="str">
        <f t="shared" si="283"/>
        <v/>
      </c>
      <c r="AK1062" s="2" t="str">
        <f t="shared" si="284"/>
        <v/>
      </c>
      <c r="AL1062" s="2" t="str">
        <f t="shared" si="285"/>
        <v/>
      </c>
      <c r="AM1062" s="2" t="str">
        <f t="shared" si="286"/>
        <v/>
      </c>
      <c r="AN1062" s="2" t="str">
        <f t="shared" si="287"/>
        <v/>
      </c>
      <c r="AO1062" s="2" t="str">
        <f t="shared" si="288"/>
        <v/>
      </c>
    </row>
    <row r="1063" spans="1:41" x14ac:dyDescent="0.3">
      <c r="A1063" s="111">
        <v>44612.907534722224</v>
      </c>
      <c r="B1063" s="78" t="s">
        <v>2289</v>
      </c>
      <c r="C1063" s="78" t="s">
        <v>846</v>
      </c>
      <c r="D1063" s="78" t="s">
        <v>1394</v>
      </c>
      <c r="E1063" s="78">
        <v>9</v>
      </c>
      <c r="F1063" s="78" t="s">
        <v>809</v>
      </c>
      <c r="G1063" s="78" t="s">
        <v>88</v>
      </c>
      <c r="H1063" s="112" t="s">
        <v>342</v>
      </c>
      <c r="I1063" s="112">
        <v>3</v>
      </c>
      <c r="J1063" s="113">
        <v>44612.906597222223</v>
      </c>
      <c r="K1063" s="113">
        <v>44612.907534722224</v>
      </c>
      <c r="L1063" s="113">
        <v>44612.943159722221</v>
      </c>
      <c r="M1063" s="113">
        <v>44612.925787037035</v>
      </c>
      <c r="N1063" s="113">
        <v>44612.925821759258</v>
      </c>
      <c r="O1063" s="78" t="s">
        <v>1187</v>
      </c>
      <c r="P1063" s="78" t="str">
        <f t="shared" si="272"/>
        <v>CIC</v>
      </c>
      <c r="Q1063" s="113">
        <v>44612.926261574074</v>
      </c>
      <c r="R1063" s="78" t="s">
        <v>1220</v>
      </c>
      <c r="S1063" s="78" t="str">
        <f t="shared" si="273"/>
        <v>PLOEG</v>
      </c>
      <c r="V1063" s="78" t="str">
        <f t="shared" si="274"/>
        <v/>
      </c>
      <c r="W1063" s="113">
        <v>44612.964606481481</v>
      </c>
      <c r="X1063" s="113">
        <f t="shared" si="275"/>
        <v>1.8252314810524695E-2</v>
      </c>
      <c r="Y1063" s="113" t="str">
        <f t="shared" si="276"/>
        <v/>
      </c>
      <c r="Z1063" s="113" t="str">
        <f t="shared" si="277"/>
        <v/>
      </c>
      <c r="AB1063" s="2" t="str">
        <f t="shared" si="278"/>
        <v/>
      </c>
      <c r="AC1063" s="2" t="str">
        <f t="shared" si="278"/>
        <v/>
      </c>
      <c r="AE1063" s="2" t="str">
        <f t="shared" si="279"/>
        <v/>
      </c>
      <c r="AF1063" s="2" t="str">
        <f t="shared" si="280"/>
        <v/>
      </c>
      <c r="AG1063" s="2" t="str">
        <f t="shared" si="281"/>
        <v/>
      </c>
      <c r="AH1063" s="2" t="str">
        <f t="shared" si="282"/>
        <v/>
      </c>
      <c r="AI1063" s="2" t="str">
        <f t="shared" si="283"/>
        <v/>
      </c>
      <c r="AK1063" s="2" t="str">
        <f t="shared" si="284"/>
        <v/>
      </c>
      <c r="AL1063" s="2" t="str">
        <f t="shared" si="285"/>
        <v/>
      </c>
      <c r="AM1063" s="2" t="str">
        <f t="shared" si="286"/>
        <v/>
      </c>
      <c r="AN1063" s="2" t="str">
        <f t="shared" si="287"/>
        <v/>
      </c>
      <c r="AO1063" s="2" t="str">
        <f t="shared" si="288"/>
        <v/>
      </c>
    </row>
    <row r="1064" spans="1:41" x14ac:dyDescent="0.3">
      <c r="A1064" s="111">
        <v>44612.912592592591</v>
      </c>
      <c r="B1064" s="78" t="s">
        <v>2290</v>
      </c>
      <c r="C1064" s="78" t="s">
        <v>846</v>
      </c>
      <c r="D1064" s="78" t="s">
        <v>1314</v>
      </c>
      <c r="E1064" s="78">
        <v>22</v>
      </c>
      <c r="F1064" s="78" t="s">
        <v>807</v>
      </c>
      <c r="G1064" s="78" t="s">
        <v>130</v>
      </c>
      <c r="H1064" s="112" t="s">
        <v>316</v>
      </c>
      <c r="I1064" s="112">
        <v>2</v>
      </c>
      <c r="J1064" s="113">
        <v>44612.911354166667</v>
      </c>
      <c r="K1064" s="113">
        <v>44612.912592592591</v>
      </c>
      <c r="M1064" s="113">
        <v>44612.913958333331</v>
      </c>
      <c r="N1064" s="113">
        <v>44612.914004629631</v>
      </c>
      <c r="O1064" s="78" t="s">
        <v>1187</v>
      </c>
      <c r="P1064" s="78" t="str">
        <f t="shared" si="272"/>
        <v>CIC</v>
      </c>
      <c r="S1064" s="78" t="str">
        <f t="shared" si="273"/>
        <v/>
      </c>
      <c r="T1064" s="113">
        <v>44612.917997685188</v>
      </c>
      <c r="U1064" s="78" t="s">
        <v>1220</v>
      </c>
      <c r="V1064" s="78" t="str">
        <f t="shared" si="274"/>
        <v>PLOEG</v>
      </c>
      <c r="W1064" s="113">
        <v>44612.925775462965</v>
      </c>
      <c r="X1064" s="113">
        <f t="shared" si="275"/>
        <v>1.3657407398568466E-3</v>
      </c>
      <c r="Y1064" s="113">
        <f t="shared" si="276"/>
        <v>4.0393518575001508E-3</v>
      </c>
      <c r="Z1064" s="113">
        <f t="shared" si="277"/>
        <v>7.7777777769370005E-3</v>
      </c>
      <c r="AB1064" s="2">
        <f t="shared" si="278"/>
        <v>349</v>
      </c>
      <c r="AC1064" s="2">
        <f t="shared" si="278"/>
        <v>672</v>
      </c>
      <c r="AE1064" s="2" t="str">
        <f t="shared" si="279"/>
        <v/>
      </c>
      <c r="AF1064" s="2" t="str">
        <f t="shared" si="280"/>
        <v/>
      </c>
      <c r="AG1064" s="2">
        <f t="shared" si="281"/>
        <v>349</v>
      </c>
      <c r="AH1064" s="2" t="str">
        <f t="shared" si="282"/>
        <v/>
      </c>
      <c r="AI1064" s="2" t="str">
        <f t="shared" si="283"/>
        <v/>
      </c>
      <c r="AK1064" s="2" t="str">
        <f t="shared" si="284"/>
        <v/>
      </c>
      <c r="AL1064" s="2" t="str">
        <f t="shared" si="285"/>
        <v/>
      </c>
      <c r="AM1064" s="2">
        <f t="shared" si="286"/>
        <v>672</v>
      </c>
      <c r="AN1064" s="2" t="str">
        <f t="shared" si="287"/>
        <v/>
      </c>
      <c r="AO1064" s="2" t="str">
        <f t="shared" si="288"/>
        <v/>
      </c>
    </row>
    <row r="1065" spans="1:41" x14ac:dyDescent="0.3">
      <c r="A1065" s="111">
        <v>44612.912592592591</v>
      </c>
      <c r="B1065" s="78" t="s">
        <v>2290</v>
      </c>
      <c r="C1065" s="78" t="s">
        <v>853</v>
      </c>
      <c r="D1065" s="78" t="s">
        <v>1314</v>
      </c>
      <c r="E1065" s="78">
        <v>22</v>
      </c>
      <c r="F1065" s="78" t="s">
        <v>807</v>
      </c>
      <c r="G1065" s="78" t="s">
        <v>130</v>
      </c>
      <c r="H1065" s="112" t="s">
        <v>316</v>
      </c>
      <c r="I1065" s="112">
        <v>2</v>
      </c>
      <c r="J1065" s="113">
        <v>44612.911354166667</v>
      </c>
      <c r="K1065" s="113">
        <v>44612.912592592591</v>
      </c>
      <c r="M1065" s="113">
        <v>44612.916643518518</v>
      </c>
      <c r="P1065" s="78" t="str">
        <f t="shared" si="272"/>
        <v/>
      </c>
      <c r="Q1065" s="113">
        <v>44612.916678240741</v>
      </c>
      <c r="R1065" s="78" t="s">
        <v>1187</v>
      </c>
      <c r="S1065" s="78" t="str">
        <f t="shared" si="273"/>
        <v>CIC</v>
      </c>
      <c r="T1065" s="113">
        <v>44612.920844907407</v>
      </c>
      <c r="U1065" s="78" t="s">
        <v>1187</v>
      </c>
      <c r="V1065" s="78" t="str">
        <f t="shared" si="274"/>
        <v>CIC</v>
      </c>
      <c r="W1065" s="113">
        <v>44612.949456018519</v>
      </c>
      <c r="X1065" s="113">
        <f t="shared" si="275"/>
        <v>4.0509259270038456E-3</v>
      </c>
      <c r="Y1065" s="113">
        <f t="shared" si="276"/>
        <v>4.2013888887595385E-3</v>
      </c>
      <c r="Z1065" s="113">
        <f t="shared" si="277"/>
        <v>2.8611111112695653E-2</v>
      </c>
      <c r="AB1065" s="2">
        <f t="shared" si="278"/>
        <v>363</v>
      </c>
      <c r="AC1065" s="2">
        <f t="shared" si="278"/>
        <v>2472</v>
      </c>
      <c r="AE1065" s="2" t="str">
        <f t="shared" si="279"/>
        <v/>
      </c>
      <c r="AF1065" s="2" t="str">
        <f t="shared" si="280"/>
        <v/>
      </c>
      <c r="AG1065" s="2">
        <f t="shared" si="281"/>
        <v>363</v>
      </c>
      <c r="AH1065" s="2" t="str">
        <f t="shared" si="282"/>
        <v/>
      </c>
      <c r="AI1065" s="2" t="str">
        <f t="shared" si="283"/>
        <v/>
      </c>
      <c r="AK1065" s="2" t="str">
        <f t="shared" si="284"/>
        <v/>
      </c>
      <c r="AL1065" s="2" t="str">
        <f t="shared" si="285"/>
        <v/>
      </c>
      <c r="AM1065" s="2">
        <f t="shared" si="286"/>
        <v>2472</v>
      </c>
      <c r="AN1065" s="2" t="str">
        <f t="shared" si="287"/>
        <v/>
      </c>
      <c r="AO1065" s="2" t="str">
        <f t="shared" si="288"/>
        <v/>
      </c>
    </row>
    <row r="1066" spans="1:41" x14ac:dyDescent="0.3">
      <c r="A1066" s="111">
        <v>44612.993321759262</v>
      </c>
      <c r="B1066" s="78" t="s">
        <v>2291</v>
      </c>
      <c r="C1066" s="78" t="s">
        <v>835</v>
      </c>
      <c r="D1066" s="78" t="s">
        <v>1211</v>
      </c>
      <c r="E1066" s="78">
        <v>32</v>
      </c>
      <c r="F1066" s="78" t="s">
        <v>808</v>
      </c>
      <c r="G1066" s="78" t="s">
        <v>104</v>
      </c>
      <c r="H1066" s="112" t="s">
        <v>198</v>
      </c>
      <c r="I1066" s="112">
        <v>3</v>
      </c>
      <c r="J1066" s="113">
        <v>44612.992777777778</v>
      </c>
      <c r="K1066" s="113">
        <v>44612.993321759262</v>
      </c>
      <c r="M1066" s="113">
        <v>44612.993402777778</v>
      </c>
      <c r="N1066" s="113">
        <v>44612.993495370371</v>
      </c>
      <c r="O1066" s="78" t="s">
        <v>1185</v>
      </c>
      <c r="P1066" s="78" t="str">
        <f t="shared" si="272"/>
        <v>CIC</v>
      </c>
      <c r="Q1066" s="113">
        <v>44612.993530092594</v>
      </c>
      <c r="R1066" s="78" t="s">
        <v>1185</v>
      </c>
      <c r="S1066" s="78" t="str">
        <f t="shared" si="273"/>
        <v>CIC</v>
      </c>
      <c r="V1066" s="78" t="str">
        <f t="shared" si="274"/>
        <v/>
      </c>
      <c r="W1066" s="113">
        <v>44613.006967592592</v>
      </c>
      <c r="X1066" s="113">
        <f t="shared" si="275"/>
        <v>8.1018515629693866E-5</v>
      </c>
      <c r="Y1066" s="113" t="str">
        <f t="shared" si="276"/>
        <v/>
      </c>
      <c r="Z1066" s="113" t="str">
        <f t="shared" si="277"/>
        <v/>
      </c>
      <c r="AB1066" s="2" t="str">
        <f t="shared" si="278"/>
        <v/>
      </c>
      <c r="AC1066" s="2" t="str">
        <f t="shared" si="278"/>
        <v/>
      </c>
      <c r="AE1066" s="2" t="str">
        <f t="shared" si="279"/>
        <v/>
      </c>
      <c r="AF1066" s="2" t="str">
        <f t="shared" si="280"/>
        <v/>
      </c>
      <c r="AG1066" s="2" t="str">
        <f t="shared" si="281"/>
        <v/>
      </c>
      <c r="AH1066" s="2" t="str">
        <f t="shared" si="282"/>
        <v/>
      </c>
      <c r="AI1066" s="2" t="str">
        <f t="shared" si="283"/>
        <v/>
      </c>
      <c r="AK1066" s="2" t="str">
        <f t="shared" si="284"/>
        <v/>
      </c>
      <c r="AL1066" s="2" t="str">
        <f t="shared" si="285"/>
        <v/>
      </c>
      <c r="AM1066" s="2" t="str">
        <f t="shared" si="286"/>
        <v/>
      </c>
      <c r="AN1066" s="2" t="str">
        <f t="shared" si="287"/>
        <v/>
      </c>
      <c r="AO1066" s="2" t="str">
        <f t="shared" si="288"/>
        <v/>
      </c>
    </row>
    <row r="1067" spans="1:41" x14ac:dyDescent="0.3">
      <c r="A1067" s="111">
        <v>44613.334976851853</v>
      </c>
      <c r="B1067" s="78" t="s">
        <v>2292</v>
      </c>
      <c r="C1067" s="78" t="s">
        <v>850</v>
      </c>
      <c r="D1067" s="78" t="s">
        <v>1290</v>
      </c>
      <c r="E1067" s="78">
        <v>61</v>
      </c>
      <c r="F1067" s="78" t="s">
        <v>807</v>
      </c>
      <c r="G1067" s="78" t="s">
        <v>114</v>
      </c>
      <c r="H1067" s="112" t="s">
        <v>214</v>
      </c>
      <c r="I1067" s="112">
        <v>2</v>
      </c>
      <c r="J1067" s="113">
        <v>44613.33452546296</v>
      </c>
      <c r="K1067" s="113">
        <v>44613.334976851853</v>
      </c>
      <c r="M1067" s="113">
        <v>44613.335092592592</v>
      </c>
      <c r="P1067" s="78" t="str">
        <f t="shared" si="272"/>
        <v/>
      </c>
      <c r="S1067" s="78" t="str">
        <f t="shared" si="273"/>
        <v/>
      </c>
      <c r="T1067" s="113">
        <v>44613.335150462961</v>
      </c>
      <c r="U1067" s="78" t="s">
        <v>1187</v>
      </c>
      <c r="V1067" s="78" t="str">
        <f t="shared" si="274"/>
        <v>CIC</v>
      </c>
      <c r="W1067" s="113">
        <v>44613.376921296294</v>
      </c>
      <c r="X1067" s="113">
        <f t="shared" si="275"/>
        <v>1.1574073869269341E-4</v>
      </c>
      <c r="Y1067" s="113" t="str">
        <f t="shared" si="276"/>
        <v/>
      </c>
      <c r="Z1067" s="113">
        <f t="shared" si="277"/>
        <v>4.1770833333430346E-2</v>
      </c>
      <c r="AB1067" s="2" t="str">
        <f t="shared" si="278"/>
        <v/>
      </c>
      <c r="AC1067" s="2">
        <f t="shared" si="278"/>
        <v>3609</v>
      </c>
      <c r="AE1067" s="2" t="str">
        <f t="shared" si="279"/>
        <v/>
      </c>
      <c r="AF1067" s="2" t="str">
        <f t="shared" si="280"/>
        <v/>
      </c>
      <c r="AG1067" s="2" t="str">
        <f t="shared" si="281"/>
        <v/>
      </c>
      <c r="AH1067" s="2" t="str">
        <f t="shared" si="282"/>
        <v/>
      </c>
      <c r="AI1067" s="2" t="str">
        <f t="shared" si="283"/>
        <v/>
      </c>
      <c r="AK1067" s="2" t="str">
        <f t="shared" si="284"/>
        <v/>
      </c>
      <c r="AL1067" s="2" t="str">
        <f t="shared" si="285"/>
        <v/>
      </c>
      <c r="AM1067" s="2">
        <f t="shared" si="286"/>
        <v>3609</v>
      </c>
      <c r="AN1067" s="2" t="str">
        <f t="shared" si="287"/>
        <v/>
      </c>
      <c r="AO1067" s="2" t="str">
        <f t="shared" si="288"/>
        <v/>
      </c>
    </row>
    <row r="1068" spans="1:41" x14ac:dyDescent="0.3">
      <c r="A1068" s="111">
        <v>44613.364965277775</v>
      </c>
      <c r="B1068" s="78" t="s">
        <v>2293</v>
      </c>
      <c r="C1068" s="78" t="s">
        <v>886</v>
      </c>
      <c r="D1068" s="78" t="s">
        <v>1354</v>
      </c>
      <c r="E1068" s="78">
        <v>300</v>
      </c>
      <c r="F1068" s="78" t="s">
        <v>807</v>
      </c>
      <c r="G1068" s="78" t="s">
        <v>104</v>
      </c>
      <c r="H1068" s="112" t="s">
        <v>198</v>
      </c>
      <c r="I1068" s="112">
        <v>3</v>
      </c>
      <c r="J1068" s="113">
        <v>44613.364965277775</v>
      </c>
      <c r="K1068" s="113">
        <v>44613.364965277775</v>
      </c>
      <c r="M1068" s="113">
        <v>44613.365914351853</v>
      </c>
      <c r="N1068" s="113">
        <v>44613.366261574076</v>
      </c>
      <c r="O1068" s="78" t="s">
        <v>1185</v>
      </c>
      <c r="P1068" s="78" t="str">
        <f t="shared" si="272"/>
        <v>CIC</v>
      </c>
      <c r="Q1068" s="113">
        <v>44613.366550925923</v>
      </c>
      <c r="R1068" s="78" t="s">
        <v>1258</v>
      </c>
      <c r="S1068" s="78" t="str">
        <f t="shared" si="273"/>
        <v>PLOEG</v>
      </c>
      <c r="V1068" s="78" t="str">
        <f t="shared" si="274"/>
        <v/>
      </c>
      <c r="W1068" s="113">
        <v>44613.379965277774</v>
      </c>
      <c r="X1068" s="113">
        <f t="shared" si="275"/>
        <v>9.490740776527673E-4</v>
      </c>
      <c r="Y1068" s="113" t="str">
        <f t="shared" si="276"/>
        <v/>
      </c>
      <c r="Z1068" s="113" t="str">
        <f t="shared" si="277"/>
        <v/>
      </c>
      <c r="AB1068" s="2" t="str">
        <f t="shared" si="278"/>
        <v/>
      </c>
      <c r="AC1068" s="2" t="str">
        <f t="shared" si="278"/>
        <v/>
      </c>
      <c r="AE1068" s="2" t="str">
        <f t="shared" si="279"/>
        <v/>
      </c>
      <c r="AF1068" s="2" t="str">
        <f t="shared" si="280"/>
        <v/>
      </c>
      <c r="AG1068" s="2" t="str">
        <f t="shared" si="281"/>
        <v/>
      </c>
      <c r="AH1068" s="2" t="str">
        <f t="shared" si="282"/>
        <v/>
      </c>
      <c r="AI1068" s="2" t="str">
        <f t="shared" si="283"/>
        <v/>
      </c>
      <c r="AK1068" s="2" t="str">
        <f t="shared" si="284"/>
        <v/>
      </c>
      <c r="AL1068" s="2" t="str">
        <f t="shared" si="285"/>
        <v/>
      </c>
      <c r="AM1068" s="2" t="str">
        <f t="shared" si="286"/>
        <v/>
      </c>
      <c r="AN1068" s="2" t="str">
        <f t="shared" si="287"/>
        <v/>
      </c>
      <c r="AO1068" s="2" t="str">
        <f t="shared" si="288"/>
        <v/>
      </c>
    </row>
    <row r="1069" spans="1:41" x14ac:dyDescent="0.3">
      <c r="A1069" s="111">
        <v>44613.375879629632</v>
      </c>
      <c r="B1069" s="78" t="s">
        <v>2294</v>
      </c>
      <c r="C1069" s="78" t="s">
        <v>850</v>
      </c>
      <c r="D1069" s="78" t="s">
        <v>1290</v>
      </c>
      <c r="E1069" s="78">
        <v>111</v>
      </c>
      <c r="F1069" s="78" t="s">
        <v>809</v>
      </c>
      <c r="G1069" s="78" t="s">
        <v>84</v>
      </c>
      <c r="H1069" s="112" t="s">
        <v>202</v>
      </c>
      <c r="I1069" s="112">
        <v>4</v>
      </c>
      <c r="J1069" s="113">
        <v>44613.37395833333</v>
      </c>
      <c r="K1069" s="113">
        <v>44613.375879629632</v>
      </c>
      <c r="M1069" s="113">
        <v>44613.37703703704</v>
      </c>
      <c r="N1069" s="113">
        <v>44613.377060185187</v>
      </c>
      <c r="O1069" s="78" t="s">
        <v>1187</v>
      </c>
      <c r="P1069" s="78" t="str">
        <f t="shared" si="272"/>
        <v>CIC</v>
      </c>
      <c r="S1069" s="78" t="str">
        <f t="shared" si="273"/>
        <v/>
      </c>
      <c r="V1069" s="78" t="str">
        <f t="shared" si="274"/>
        <v/>
      </c>
      <c r="W1069" s="113">
        <v>44613.476261574076</v>
      </c>
      <c r="X1069" s="113">
        <f t="shared" si="275"/>
        <v>1.157407408754807E-3</v>
      </c>
      <c r="Y1069" s="113" t="str">
        <f t="shared" si="276"/>
        <v/>
      </c>
      <c r="Z1069" s="113" t="str">
        <f t="shared" si="277"/>
        <v/>
      </c>
      <c r="AB1069" s="2" t="str">
        <f t="shared" si="278"/>
        <v/>
      </c>
      <c r="AC1069" s="2" t="str">
        <f t="shared" si="278"/>
        <v/>
      </c>
      <c r="AE1069" s="2" t="str">
        <f t="shared" si="279"/>
        <v/>
      </c>
      <c r="AF1069" s="2" t="str">
        <f t="shared" si="280"/>
        <v/>
      </c>
      <c r="AG1069" s="2" t="str">
        <f t="shared" si="281"/>
        <v/>
      </c>
      <c r="AH1069" s="2" t="str">
        <f t="shared" si="282"/>
        <v/>
      </c>
      <c r="AI1069" s="2" t="str">
        <f t="shared" si="283"/>
        <v/>
      </c>
      <c r="AK1069" s="2" t="str">
        <f t="shared" si="284"/>
        <v/>
      </c>
      <c r="AL1069" s="2" t="str">
        <f t="shared" si="285"/>
        <v/>
      </c>
      <c r="AM1069" s="2" t="str">
        <f t="shared" si="286"/>
        <v/>
      </c>
      <c r="AN1069" s="2" t="str">
        <f t="shared" si="287"/>
        <v/>
      </c>
      <c r="AO1069" s="2" t="str">
        <f t="shared" si="288"/>
        <v/>
      </c>
    </row>
    <row r="1070" spans="1:41" x14ac:dyDescent="0.3">
      <c r="A1070" s="111">
        <v>44613.395462962966</v>
      </c>
      <c r="B1070" s="78" t="s">
        <v>2295</v>
      </c>
      <c r="C1070" s="78" t="s">
        <v>886</v>
      </c>
      <c r="D1070" s="78" t="s">
        <v>1354</v>
      </c>
      <c r="E1070" s="78">
        <v>21</v>
      </c>
      <c r="F1070" s="78" t="s">
        <v>807</v>
      </c>
      <c r="G1070" s="78" t="s">
        <v>132</v>
      </c>
      <c r="H1070" s="112" t="s">
        <v>263</v>
      </c>
      <c r="I1070" s="112">
        <v>4</v>
      </c>
      <c r="J1070" s="113">
        <v>44613.395462962966</v>
      </c>
      <c r="K1070" s="113">
        <v>44613.395462962966</v>
      </c>
      <c r="M1070" s="113">
        <v>44613.395949074074</v>
      </c>
      <c r="N1070" s="113">
        <v>44613.396261574075</v>
      </c>
      <c r="O1070" s="78" t="s">
        <v>1187</v>
      </c>
      <c r="P1070" s="78" t="str">
        <f t="shared" si="272"/>
        <v>CIC</v>
      </c>
      <c r="Q1070" s="113">
        <v>44613.40253472222</v>
      </c>
      <c r="R1070" s="78" t="s">
        <v>1258</v>
      </c>
      <c r="S1070" s="78" t="str">
        <f t="shared" si="273"/>
        <v>PLOEG</v>
      </c>
      <c r="V1070" s="78" t="str">
        <f t="shared" si="274"/>
        <v/>
      </c>
      <c r="W1070" s="113">
        <v>44613.479027777779</v>
      </c>
      <c r="X1070" s="113">
        <f t="shared" si="275"/>
        <v>4.8611110833007842E-4</v>
      </c>
      <c r="Y1070" s="113" t="str">
        <f t="shared" si="276"/>
        <v/>
      </c>
      <c r="Z1070" s="113" t="str">
        <f t="shared" si="277"/>
        <v/>
      </c>
      <c r="AB1070" s="2" t="str">
        <f t="shared" si="278"/>
        <v/>
      </c>
      <c r="AC1070" s="2" t="str">
        <f t="shared" si="278"/>
        <v/>
      </c>
      <c r="AE1070" s="2" t="str">
        <f t="shared" si="279"/>
        <v/>
      </c>
      <c r="AF1070" s="2" t="str">
        <f t="shared" si="280"/>
        <v/>
      </c>
      <c r="AG1070" s="2" t="str">
        <f t="shared" si="281"/>
        <v/>
      </c>
      <c r="AH1070" s="2" t="str">
        <f t="shared" si="282"/>
        <v/>
      </c>
      <c r="AI1070" s="2" t="str">
        <f t="shared" si="283"/>
        <v/>
      </c>
      <c r="AK1070" s="2" t="str">
        <f t="shared" si="284"/>
        <v/>
      </c>
      <c r="AL1070" s="2" t="str">
        <f t="shared" si="285"/>
        <v/>
      </c>
      <c r="AM1070" s="2" t="str">
        <f t="shared" si="286"/>
        <v/>
      </c>
      <c r="AN1070" s="2" t="str">
        <f t="shared" si="287"/>
        <v/>
      </c>
      <c r="AO1070" s="2" t="str">
        <f t="shared" si="288"/>
        <v/>
      </c>
    </row>
    <row r="1071" spans="1:41" x14ac:dyDescent="0.3">
      <c r="A1071" s="111">
        <v>44613.478194444448</v>
      </c>
      <c r="B1071" s="78" t="s">
        <v>2296</v>
      </c>
      <c r="C1071" s="78" t="s">
        <v>850</v>
      </c>
      <c r="D1071" s="78" t="s">
        <v>1272</v>
      </c>
      <c r="F1071" s="78" t="s">
        <v>808</v>
      </c>
      <c r="G1071" s="78" t="s">
        <v>114</v>
      </c>
      <c r="H1071" s="112" t="s">
        <v>451</v>
      </c>
      <c r="I1071" s="112">
        <v>2</v>
      </c>
      <c r="J1071" s="113">
        <v>44613.478194444448</v>
      </c>
      <c r="K1071" s="113">
        <v>44613.478194444448</v>
      </c>
      <c r="M1071" s="113">
        <v>44613.478576388887</v>
      </c>
      <c r="P1071" s="78" t="str">
        <f t="shared" si="272"/>
        <v/>
      </c>
      <c r="S1071" s="78" t="str">
        <f t="shared" si="273"/>
        <v/>
      </c>
      <c r="V1071" s="78" t="str">
        <f t="shared" si="274"/>
        <v/>
      </c>
      <c r="W1071" s="113">
        <v>44613.479131944441</v>
      </c>
      <c r="X1071" s="113">
        <f t="shared" si="275"/>
        <v>3.8194443914107978E-4</v>
      </c>
      <c r="Y1071" s="113" t="str">
        <f t="shared" si="276"/>
        <v/>
      </c>
      <c r="Z1071" s="113" t="str">
        <f t="shared" si="277"/>
        <v/>
      </c>
      <c r="AB1071" s="2" t="str">
        <f t="shared" si="278"/>
        <v/>
      </c>
      <c r="AC1071" s="2" t="str">
        <f t="shared" si="278"/>
        <v/>
      </c>
      <c r="AE1071" s="2" t="str">
        <f t="shared" si="279"/>
        <v/>
      </c>
      <c r="AF1071" s="2" t="str">
        <f t="shared" si="280"/>
        <v/>
      </c>
      <c r="AG1071" s="2" t="str">
        <f t="shared" si="281"/>
        <v/>
      </c>
      <c r="AH1071" s="2" t="str">
        <f t="shared" si="282"/>
        <v/>
      </c>
      <c r="AI1071" s="2" t="str">
        <f t="shared" si="283"/>
        <v/>
      </c>
      <c r="AK1071" s="2" t="str">
        <f t="shared" si="284"/>
        <v/>
      </c>
      <c r="AL1071" s="2" t="str">
        <f t="shared" si="285"/>
        <v/>
      </c>
      <c r="AM1071" s="2" t="str">
        <f t="shared" si="286"/>
        <v/>
      </c>
      <c r="AN1071" s="2" t="str">
        <f t="shared" si="287"/>
        <v/>
      </c>
      <c r="AO1071" s="2" t="str">
        <f t="shared" si="288"/>
        <v/>
      </c>
    </row>
    <row r="1072" spans="1:41" x14ac:dyDescent="0.3">
      <c r="A1072" s="111">
        <v>44613.478194444448</v>
      </c>
      <c r="B1072" s="78" t="s">
        <v>2296</v>
      </c>
      <c r="C1072" s="78" t="s">
        <v>886</v>
      </c>
      <c r="D1072" s="78" t="s">
        <v>1272</v>
      </c>
      <c r="F1072" s="78" t="s">
        <v>808</v>
      </c>
      <c r="G1072" s="78" t="s">
        <v>114</v>
      </c>
      <c r="H1072" s="112" t="s">
        <v>451</v>
      </c>
      <c r="I1072" s="112">
        <v>2</v>
      </c>
      <c r="J1072" s="113">
        <v>44613.478194444448</v>
      </c>
      <c r="K1072" s="113">
        <v>44613.478194444448</v>
      </c>
      <c r="M1072" s="113">
        <v>44613.479074074072</v>
      </c>
      <c r="P1072" s="78" t="str">
        <f t="shared" si="272"/>
        <v/>
      </c>
      <c r="Q1072" s="113">
        <v>44613.48027777778</v>
      </c>
      <c r="R1072" s="78" t="s">
        <v>1258</v>
      </c>
      <c r="S1072" s="78" t="str">
        <f t="shared" si="273"/>
        <v>PLOEG</v>
      </c>
      <c r="V1072" s="78" t="str">
        <f t="shared" si="274"/>
        <v/>
      </c>
      <c r="W1072" s="113">
        <v>44613.560543981483</v>
      </c>
      <c r="X1072" s="113">
        <f t="shared" si="275"/>
        <v>8.7962962425081059E-4</v>
      </c>
      <c r="Y1072" s="113" t="str">
        <f t="shared" si="276"/>
        <v/>
      </c>
      <c r="Z1072" s="113" t="str">
        <f t="shared" si="277"/>
        <v/>
      </c>
      <c r="AB1072" s="2" t="str">
        <f t="shared" si="278"/>
        <v/>
      </c>
      <c r="AC1072" s="2" t="str">
        <f t="shared" si="278"/>
        <v/>
      </c>
      <c r="AE1072" s="2" t="str">
        <f t="shared" si="279"/>
        <v/>
      </c>
      <c r="AF1072" s="2" t="str">
        <f t="shared" si="280"/>
        <v/>
      </c>
      <c r="AG1072" s="2" t="str">
        <f t="shared" si="281"/>
        <v/>
      </c>
      <c r="AH1072" s="2" t="str">
        <f t="shared" si="282"/>
        <v/>
      </c>
      <c r="AI1072" s="2" t="str">
        <f t="shared" si="283"/>
        <v/>
      </c>
      <c r="AK1072" s="2" t="str">
        <f t="shared" si="284"/>
        <v/>
      </c>
      <c r="AL1072" s="2" t="str">
        <f t="shared" si="285"/>
        <v/>
      </c>
      <c r="AM1072" s="2" t="str">
        <f t="shared" si="286"/>
        <v/>
      </c>
      <c r="AN1072" s="2" t="str">
        <f t="shared" si="287"/>
        <v/>
      </c>
      <c r="AO1072" s="2" t="str">
        <f t="shared" si="288"/>
        <v/>
      </c>
    </row>
    <row r="1073" spans="1:41" x14ac:dyDescent="0.3">
      <c r="A1073" s="111">
        <v>44613.546111111114</v>
      </c>
      <c r="B1073" s="78" t="s">
        <v>2297</v>
      </c>
      <c r="C1073" s="78" t="s">
        <v>850</v>
      </c>
      <c r="D1073" s="78" t="s">
        <v>1632</v>
      </c>
      <c r="E1073" s="115">
        <v>45017</v>
      </c>
      <c r="F1073" s="78" t="s">
        <v>807</v>
      </c>
      <c r="G1073" s="78" t="s">
        <v>92</v>
      </c>
      <c r="H1073" s="112" t="s">
        <v>312</v>
      </c>
      <c r="I1073" s="112">
        <v>3</v>
      </c>
      <c r="J1073" s="113">
        <v>44613.545231481483</v>
      </c>
      <c r="K1073" s="113">
        <v>44613.546111111114</v>
      </c>
      <c r="M1073" s="113">
        <v>44613.60359953704</v>
      </c>
      <c r="P1073" s="78" t="str">
        <f t="shared" si="272"/>
        <v/>
      </c>
      <c r="S1073" s="78" t="str">
        <f t="shared" si="273"/>
        <v/>
      </c>
      <c r="T1073" s="113">
        <v>44613.608495370368</v>
      </c>
      <c r="U1073" s="78" t="s">
        <v>1344</v>
      </c>
      <c r="V1073" s="78" t="str">
        <f t="shared" si="274"/>
        <v>PLOEG</v>
      </c>
      <c r="W1073" s="113">
        <v>44613.619074074071</v>
      </c>
      <c r="X1073" s="113">
        <f t="shared" si="275"/>
        <v>5.7488425925839692E-2</v>
      </c>
      <c r="Y1073" s="113">
        <f t="shared" si="276"/>
        <v>4.8958333281916566E-3</v>
      </c>
      <c r="Z1073" s="113">
        <f t="shared" si="277"/>
        <v>1.0578703702776693E-2</v>
      </c>
      <c r="AB1073" s="2">
        <f t="shared" si="278"/>
        <v>423</v>
      </c>
      <c r="AC1073" s="2">
        <f t="shared" si="278"/>
        <v>914</v>
      </c>
      <c r="AE1073" s="2" t="str">
        <f t="shared" si="279"/>
        <v/>
      </c>
      <c r="AF1073" s="2" t="str">
        <f t="shared" si="280"/>
        <v/>
      </c>
      <c r="AG1073" s="2" t="str">
        <f t="shared" si="281"/>
        <v/>
      </c>
      <c r="AH1073" s="2">
        <f t="shared" si="282"/>
        <v>423</v>
      </c>
      <c r="AI1073" s="2" t="str">
        <f t="shared" si="283"/>
        <v/>
      </c>
      <c r="AK1073" s="2" t="str">
        <f t="shared" si="284"/>
        <v/>
      </c>
      <c r="AL1073" s="2" t="str">
        <f t="shared" si="285"/>
        <v/>
      </c>
      <c r="AM1073" s="2" t="str">
        <f t="shared" si="286"/>
        <v/>
      </c>
      <c r="AN1073" s="2">
        <f t="shared" si="287"/>
        <v>914</v>
      </c>
      <c r="AO1073" s="2" t="str">
        <f t="shared" si="288"/>
        <v/>
      </c>
    </row>
    <row r="1074" spans="1:41" x14ac:dyDescent="0.3">
      <c r="A1074" s="111">
        <v>44613.546111111114</v>
      </c>
      <c r="B1074" s="78" t="s">
        <v>2297</v>
      </c>
      <c r="C1074" s="78" t="s">
        <v>951</v>
      </c>
      <c r="D1074" s="78" t="s">
        <v>1632</v>
      </c>
      <c r="E1074" s="115">
        <v>45017</v>
      </c>
      <c r="F1074" s="78" t="s">
        <v>807</v>
      </c>
      <c r="G1074" s="78" t="s">
        <v>92</v>
      </c>
      <c r="H1074" s="112" t="s">
        <v>312</v>
      </c>
      <c r="I1074" s="112">
        <v>3</v>
      </c>
      <c r="J1074" s="113">
        <v>44613.545231481483</v>
      </c>
      <c r="K1074" s="113">
        <v>44613.546111111114</v>
      </c>
      <c r="M1074" s="113">
        <v>44613.61886574074</v>
      </c>
      <c r="P1074" s="78" t="str">
        <f t="shared" si="272"/>
        <v/>
      </c>
      <c r="S1074" s="78" t="str">
        <f t="shared" si="273"/>
        <v/>
      </c>
      <c r="T1074" s="113">
        <v>44613.61891203704</v>
      </c>
      <c r="U1074" s="78" t="s">
        <v>1187</v>
      </c>
      <c r="V1074" s="78" t="str">
        <f t="shared" si="274"/>
        <v>CIC</v>
      </c>
      <c r="W1074" s="113">
        <v>44613.644363425927</v>
      </c>
      <c r="X1074" s="113">
        <f t="shared" si="275"/>
        <v>7.2754629625706002E-2</v>
      </c>
      <c r="Y1074" s="113" t="str">
        <f t="shared" si="276"/>
        <v/>
      </c>
      <c r="Z1074" s="113">
        <f t="shared" si="277"/>
        <v>2.545138888672227E-2</v>
      </c>
      <c r="AB1074" s="2" t="str">
        <f t="shared" si="278"/>
        <v/>
      </c>
      <c r="AC1074" s="2">
        <f t="shared" si="278"/>
        <v>2199</v>
      </c>
      <c r="AE1074" s="2" t="str">
        <f t="shared" si="279"/>
        <v/>
      </c>
      <c r="AF1074" s="2" t="str">
        <f t="shared" si="280"/>
        <v/>
      </c>
      <c r="AG1074" s="2" t="str">
        <f t="shared" si="281"/>
        <v/>
      </c>
      <c r="AH1074" s="2" t="str">
        <f t="shared" si="282"/>
        <v/>
      </c>
      <c r="AI1074" s="2" t="str">
        <f t="shared" si="283"/>
        <v/>
      </c>
      <c r="AK1074" s="2" t="str">
        <f t="shared" si="284"/>
        <v/>
      </c>
      <c r="AL1074" s="2" t="str">
        <f t="shared" si="285"/>
        <v/>
      </c>
      <c r="AM1074" s="2" t="str">
        <f t="shared" si="286"/>
        <v/>
      </c>
      <c r="AN1074" s="2">
        <f t="shared" si="287"/>
        <v>2199</v>
      </c>
      <c r="AO1074" s="2" t="str">
        <f t="shared" si="288"/>
        <v/>
      </c>
    </row>
    <row r="1075" spans="1:41" x14ac:dyDescent="0.3">
      <c r="A1075" s="111">
        <v>44613.546111111114</v>
      </c>
      <c r="B1075" s="78" t="s">
        <v>2297</v>
      </c>
      <c r="C1075" s="78" t="s">
        <v>886</v>
      </c>
      <c r="D1075" s="78" t="s">
        <v>1632</v>
      </c>
      <c r="E1075" s="115">
        <v>45017</v>
      </c>
      <c r="F1075" s="78" t="s">
        <v>807</v>
      </c>
      <c r="G1075" s="78" t="s">
        <v>92</v>
      </c>
      <c r="H1075" s="112" t="s">
        <v>312</v>
      </c>
      <c r="I1075" s="112">
        <v>3</v>
      </c>
      <c r="J1075" s="113">
        <v>44613.545231481483</v>
      </c>
      <c r="K1075" s="113">
        <v>44613.546111111114</v>
      </c>
      <c r="L1075" s="113">
        <v>44613.593263888892</v>
      </c>
      <c r="M1075" s="113">
        <v>44613.60355324074</v>
      </c>
      <c r="P1075" s="78" t="str">
        <f t="shared" si="272"/>
        <v/>
      </c>
      <c r="S1075" s="78" t="str">
        <f t="shared" si="273"/>
        <v/>
      </c>
      <c r="V1075" s="78" t="str">
        <f t="shared" si="274"/>
        <v/>
      </c>
      <c r="W1075" s="113">
        <v>44613.60365740741</v>
      </c>
      <c r="X1075" s="113">
        <f t="shared" si="275"/>
        <v>4.7152777777228039E-2</v>
      </c>
      <c r="Y1075" s="113" t="str">
        <f t="shared" si="276"/>
        <v/>
      </c>
      <c r="Z1075" s="113" t="str">
        <f t="shared" si="277"/>
        <v/>
      </c>
      <c r="AB1075" s="2" t="str">
        <f t="shared" si="278"/>
        <v/>
      </c>
      <c r="AC1075" s="2" t="str">
        <f t="shared" si="278"/>
        <v/>
      </c>
      <c r="AE1075" s="2" t="str">
        <f t="shared" si="279"/>
        <v/>
      </c>
      <c r="AF1075" s="2" t="str">
        <f t="shared" si="280"/>
        <v/>
      </c>
      <c r="AG1075" s="2" t="str">
        <f t="shared" si="281"/>
        <v/>
      </c>
      <c r="AH1075" s="2" t="str">
        <f t="shared" si="282"/>
        <v/>
      </c>
      <c r="AI1075" s="2" t="str">
        <f t="shared" si="283"/>
        <v/>
      </c>
      <c r="AK1075" s="2" t="str">
        <f t="shared" si="284"/>
        <v/>
      </c>
      <c r="AL1075" s="2" t="str">
        <f t="shared" si="285"/>
        <v/>
      </c>
      <c r="AM1075" s="2" t="str">
        <f t="shared" si="286"/>
        <v/>
      </c>
      <c r="AN1075" s="2" t="str">
        <f t="shared" si="287"/>
        <v/>
      </c>
      <c r="AO1075" s="2" t="str">
        <f t="shared" si="288"/>
        <v/>
      </c>
    </row>
    <row r="1076" spans="1:41" x14ac:dyDescent="0.3">
      <c r="A1076" s="111">
        <v>44613.584120370368</v>
      </c>
      <c r="B1076" s="78" t="s">
        <v>2298</v>
      </c>
      <c r="C1076" s="78" t="s">
        <v>850</v>
      </c>
      <c r="D1076" s="78" t="s">
        <v>2299</v>
      </c>
      <c r="E1076" s="78">
        <v>30</v>
      </c>
      <c r="F1076" s="78" t="s">
        <v>807</v>
      </c>
      <c r="G1076" s="78" t="s">
        <v>118</v>
      </c>
      <c r="H1076" s="112" t="s">
        <v>362</v>
      </c>
      <c r="I1076" s="112">
        <v>3</v>
      </c>
      <c r="J1076" s="113">
        <v>44613.583784722221</v>
      </c>
      <c r="K1076" s="113">
        <v>44613.584120370368</v>
      </c>
      <c r="M1076" s="113">
        <v>44613.584317129629</v>
      </c>
      <c r="N1076" s="113">
        <v>44613.58457175926</v>
      </c>
      <c r="O1076" s="78" t="s">
        <v>1187</v>
      </c>
      <c r="P1076" s="78" t="str">
        <f t="shared" si="272"/>
        <v>CIC</v>
      </c>
      <c r="S1076" s="78" t="str">
        <f t="shared" si="273"/>
        <v/>
      </c>
      <c r="T1076" s="113">
        <v>44613.595046296294</v>
      </c>
      <c r="U1076" s="78" t="s">
        <v>1344</v>
      </c>
      <c r="V1076" s="78" t="str">
        <f t="shared" si="274"/>
        <v>PLOEG</v>
      </c>
      <c r="W1076" s="113">
        <v>44613.603275462963</v>
      </c>
      <c r="X1076" s="113">
        <f t="shared" si="275"/>
        <v>1.9675926159834489E-4</v>
      </c>
      <c r="Y1076" s="113">
        <f t="shared" si="276"/>
        <v>1.0729166664532386E-2</v>
      </c>
      <c r="Z1076" s="113">
        <f t="shared" si="277"/>
        <v>8.2291666694800369E-3</v>
      </c>
      <c r="AB1076" s="2">
        <f t="shared" si="278"/>
        <v>927</v>
      </c>
      <c r="AC1076" s="2">
        <f t="shared" si="278"/>
        <v>711</v>
      </c>
      <c r="AE1076" s="2" t="str">
        <f t="shared" si="279"/>
        <v/>
      </c>
      <c r="AF1076" s="2" t="str">
        <f t="shared" si="280"/>
        <v/>
      </c>
      <c r="AG1076" s="2" t="str">
        <f t="shared" si="281"/>
        <v/>
      </c>
      <c r="AH1076" s="2">
        <f t="shared" si="282"/>
        <v>927</v>
      </c>
      <c r="AI1076" s="2" t="str">
        <f t="shared" si="283"/>
        <v/>
      </c>
      <c r="AK1076" s="2" t="str">
        <f t="shared" si="284"/>
        <v/>
      </c>
      <c r="AL1076" s="2" t="str">
        <f t="shared" si="285"/>
        <v/>
      </c>
      <c r="AM1076" s="2" t="str">
        <f t="shared" si="286"/>
        <v/>
      </c>
      <c r="AN1076" s="2">
        <f t="shared" si="287"/>
        <v>711</v>
      </c>
      <c r="AO1076" s="2" t="str">
        <f t="shared" si="288"/>
        <v/>
      </c>
    </row>
    <row r="1077" spans="1:41" x14ac:dyDescent="0.3">
      <c r="A1077" s="111">
        <v>44613.584513888891</v>
      </c>
      <c r="B1077" s="78" t="s">
        <v>2300</v>
      </c>
      <c r="C1077" s="78" t="s">
        <v>886</v>
      </c>
      <c r="D1077" s="78" t="s">
        <v>2081</v>
      </c>
      <c r="F1077" s="78" t="s">
        <v>808</v>
      </c>
      <c r="G1077" s="78" t="s">
        <v>122</v>
      </c>
      <c r="H1077" s="112" t="s">
        <v>354</v>
      </c>
      <c r="I1077" s="112">
        <v>4</v>
      </c>
      <c r="J1077" s="113">
        <v>44613.584513888891</v>
      </c>
      <c r="K1077" s="113">
        <v>44613.584513888891</v>
      </c>
      <c r="M1077" s="113">
        <v>44613.585196759261</v>
      </c>
      <c r="N1077" s="113">
        <v>44613.585358796299</v>
      </c>
      <c r="O1077" s="78" t="s">
        <v>1187</v>
      </c>
      <c r="P1077" s="78" t="str">
        <f t="shared" si="272"/>
        <v>CIC</v>
      </c>
      <c r="S1077" s="78" t="str">
        <f t="shared" si="273"/>
        <v/>
      </c>
      <c r="V1077" s="78" t="str">
        <f t="shared" si="274"/>
        <v/>
      </c>
      <c r="W1077" s="113">
        <v>44613.603541666664</v>
      </c>
      <c r="X1077" s="113">
        <f t="shared" si="275"/>
        <v>6.8287036992842332E-4</v>
      </c>
      <c r="Y1077" s="113" t="str">
        <f t="shared" si="276"/>
        <v/>
      </c>
      <c r="Z1077" s="113" t="str">
        <f t="shared" si="277"/>
        <v/>
      </c>
      <c r="AB1077" s="2" t="str">
        <f t="shared" si="278"/>
        <v/>
      </c>
      <c r="AC1077" s="2" t="str">
        <f t="shared" si="278"/>
        <v/>
      </c>
      <c r="AE1077" s="2" t="str">
        <f t="shared" si="279"/>
        <v/>
      </c>
      <c r="AF1077" s="2" t="str">
        <f t="shared" si="280"/>
        <v/>
      </c>
      <c r="AG1077" s="2" t="str">
        <f t="shared" si="281"/>
        <v/>
      </c>
      <c r="AH1077" s="2" t="str">
        <f t="shared" si="282"/>
        <v/>
      </c>
      <c r="AI1077" s="2" t="str">
        <f t="shared" si="283"/>
        <v/>
      </c>
      <c r="AK1077" s="2" t="str">
        <f t="shared" si="284"/>
        <v/>
      </c>
      <c r="AL1077" s="2" t="str">
        <f t="shared" si="285"/>
        <v/>
      </c>
      <c r="AM1077" s="2" t="str">
        <f t="shared" si="286"/>
        <v/>
      </c>
      <c r="AN1077" s="2" t="str">
        <f t="shared" si="287"/>
        <v/>
      </c>
      <c r="AO1077" s="2" t="str">
        <f t="shared" si="288"/>
        <v/>
      </c>
    </row>
    <row r="1078" spans="1:41" x14ac:dyDescent="0.3">
      <c r="A1078" s="111">
        <v>44613.609016203707</v>
      </c>
      <c r="B1078" s="78" t="s">
        <v>2301</v>
      </c>
      <c r="C1078" s="78" t="s">
        <v>886</v>
      </c>
      <c r="D1078" s="78" t="s">
        <v>1202</v>
      </c>
      <c r="F1078" s="78" t="s">
        <v>807</v>
      </c>
      <c r="G1078" s="78" t="s">
        <v>110</v>
      </c>
      <c r="H1078" s="112" t="s">
        <v>250</v>
      </c>
      <c r="I1078" s="112">
        <v>3</v>
      </c>
      <c r="J1078" s="113">
        <v>44613.607546296298</v>
      </c>
      <c r="K1078" s="113">
        <v>44613.609016203707</v>
      </c>
      <c r="M1078" s="113">
        <v>44613.6094212963</v>
      </c>
      <c r="N1078" s="113">
        <v>44613.609722222223</v>
      </c>
      <c r="O1078" s="78" t="s">
        <v>1187</v>
      </c>
      <c r="P1078" s="78" t="str">
        <f t="shared" si="272"/>
        <v>CIC</v>
      </c>
      <c r="S1078" s="78" t="str">
        <f t="shared" si="273"/>
        <v/>
      </c>
      <c r="T1078" s="113">
        <v>44613.61273148148</v>
      </c>
      <c r="U1078" s="78" t="s">
        <v>1258</v>
      </c>
      <c r="V1078" s="78" t="str">
        <f t="shared" si="274"/>
        <v>PLOEG</v>
      </c>
      <c r="W1078" s="113">
        <v>44613.619479166664</v>
      </c>
      <c r="X1078" s="113">
        <f t="shared" si="275"/>
        <v>4.0509259270038456E-4</v>
      </c>
      <c r="Y1078" s="113">
        <f t="shared" si="276"/>
        <v>3.3101851804531179E-3</v>
      </c>
      <c r="Z1078" s="113">
        <f t="shared" si="277"/>
        <v>6.7476851836545393E-3</v>
      </c>
      <c r="AB1078" s="2">
        <f t="shared" si="278"/>
        <v>286</v>
      </c>
      <c r="AC1078" s="2">
        <f t="shared" si="278"/>
        <v>583</v>
      </c>
      <c r="AE1078" s="2" t="str">
        <f t="shared" si="279"/>
        <v/>
      </c>
      <c r="AF1078" s="2" t="str">
        <f t="shared" si="280"/>
        <v/>
      </c>
      <c r="AG1078" s="2" t="str">
        <f t="shared" si="281"/>
        <v/>
      </c>
      <c r="AH1078" s="2">
        <f t="shared" si="282"/>
        <v>286</v>
      </c>
      <c r="AI1078" s="2" t="str">
        <f t="shared" si="283"/>
        <v/>
      </c>
      <c r="AK1078" s="2" t="str">
        <f t="shared" si="284"/>
        <v/>
      </c>
      <c r="AL1078" s="2" t="str">
        <f t="shared" si="285"/>
        <v/>
      </c>
      <c r="AM1078" s="2" t="str">
        <f t="shared" si="286"/>
        <v/>
      </c>
      <c r="AN1078" s="2">
        <f t="shared" si="287"/>
        <v>583</v>
      </c>
      <c r="AO1078" s="2" t="str">
        <f t="shared" si="288"/>
        <v/>
      </c>
    </row>
    <row r="1079" spans="1:41" x14ac:dyDescent="0.3">
      <c r="A1079" s="111">
        <v>44613.610960648148</v>
      </c>
      <c r="B1079" s="78" t="s">
        <v>2302</v>
      </c>
      <c r="C1079" s="78" t="s">
        <v>2003</v>
      </c>
      <c r="D1079" s="78" t="s">
        <v>1294</v>
      </c>
      <c r="E1079" s="78">
        <v>23</v>
      </c>
      <c r="F1079" s="78" t="s">
        <v>808</v>
      </c>
      <c r="G1079" s="78" t="s">
        <v>126</v>
      </c>
      <c r="H1079" s="112" t="s">
        <v>262</v>
      </c>
      <c r="I1079" s="112">
        <v>2</v>
      </c>
      <c r="J1079" s="113">
        <v>44613.610509259262</v>
      </c>
      <c r="K1079" s="113">
        <v>44613.610960648148</v>
      </c>
      <c r="M1079" s="113">
        <v>44613.613553240742</v>
      </c>
      <c r="N1079" s="113">
        <v>44613.613657407404</v>
      </c>
      <c r="O1079" s="78" t="s">
        <v>1185</v>
      </c>
      <c r="P1079" s="78" t="str">
        <f t="shared" si="272"/>
        <v>CIC</v>
      </c>
      <c r="S1079" s="78" t="str">
        <f t="shared" si="273"/>
        <v/>
      </c>
      <c r="V1079" s="78" t="str">
        <f t="shared" si="274"/>
        <v/>
      </c>
      <c r="W1079" s="113">
        <v>44613.628206018519</v>
      </c>
      <c r="X1079" s="113">
        <f t="shared" si="275"/>
        <v>2.5925925947376527E-3</v>
      </c>
      <c r="Y1079" s="113" t="str">
        <f t="shared" si="276"/>
        <v/>
      </c>
      <c r="Z1079" s="113" t="str">
        <f t="shared" si="277"/>
        <v/>
      </c>
      <c r="AB1079" s="2" t="str">
        <f t="shared" si="278"/>
        <v/>
      </c>
      <c r="AC1079" s="2" t="str">
        <f t="shared" si="278"/>
        <v/>
      </c>
      <c r="AE1079" s="2" t="str">
        <f t="shared" si="279"/>
        <v/>
      </c>
      <c r="AF1079" s="2" t="str">
        <f t="shared" si="280"/>
        <v/>
      </c>
      <c r="AG1079" s="2" t="str">
        <f t="shared" si="281"/>
        <v/>
      </c>
      <c r="AH1079" s="2" t="str">
        <f t="shared" si="282"/>
        <v/>
      </c>
      <c r="AI1079" s="2" t="str">
        <f t="shared" si="283"/>
        <v/>
      </c>
      <c r="AK1079" s="2" t="str">
        <f t="shared" si="284"/>
        <v/>
      </c>
      <c r="AL1079" s="2" t="str">
        <f t="shared" si="285"/>
        <v/>
      </c>
      <c r="AM1079" s="2" t="str">
        <f t="shared" si="286"/>
        <v/>
      </c>
      <c r="AN1079" s="2" t="str">
        <f t="shared" si="287"/>
        <v/>
      </c>
      <c r="AO1079" s="2" t="str">
        <f t="shared" si="288"/>
        <v/>
      </c>
    </row>
    <row r="1080" spans="1:41" x14ac:dyDescent="0.3">
      <c r="A1080" s="111">
        <v>44613.610960648148</v>
      </c>
      <c r="B1080" s="78" t="s">
        <v>2302</v>
      </c>
      <c r="C1080" s="78" t="s">
        <v>1252</v>
      </c>
      <c r="D1080" s="78" t="s">
        <v>1294</v>
      </c>
      <c r="E1080" s="78">
        <v>23</v>
      </c>
      <c r="F1080" s="78" t="s">
        <v>808</v>
      </c>
      <c r="G1080" s="78" t="s">
        <v>126</v>
      </c>
      <c r="H1080" s="112" t="s">
        <v>262</v>
      </c>
      <c r="I1080" s="112">
        <v>2</v>
      </c>
      <c r="J1080" s="113">
        <v>44613.610509259262</v>
      </c>
      <c r="K1080" s="113">
        <v>44613.610960648148</v>
      </c>
      <c r="M1080" s="113">
        <v>44613.613587962966</v>
      </c>
      <c r="N1080" s="113">
        <v>44613.613622685189</v>
      </c>
      <c r="O1080" s="78" t="s">
        <v>1185</v>
      </c>
      <c r="P1080" s="78" t="str">
        <f t="shared" si="272"/>
        <v>CIC</v>
      </c>
      <c r="S1080" s="78" t="str">
        <f t="shared" si="273"/>
        <v/>
      </c>
      <c r="V1080" s="78" t="str">
        <f t="shared" si="274"/>
        <v/>
      </c>
      <c r="W1080" s="113">
        <v>44613.628125000003</v>
      </c>
      <c r="X1080" s="113">
        <f t="shared" si="275"/>
        <v>2.6273148178006522E-3</v>
      </c>
      <c r="Y1080" s="113" t="str">
        <f t="shared" si="276"/>
        <v/>
      </c>
      <c r="Z1080" s="113" t="str">
        <f t="shared" si="277"/>
        <v/>
      </c>
      <c r="AB1080" s="2" t="str">
        <f t="shared" si="278"/>
        <v/>
      </c>
      <c r="AC1080" s="2" t="str">
        <f t="shared" si="278"/>
        <v/>
      </c>
      <c r="AE1080" s="2" t="str">
        <f t="shared" si="279"/>
        <v/>
      </c>
      <c r="AF1080" s="2" t="str">
        <f t="shared" si="280"/>
        <v/>
      </c>
      <c r="AG1080" s="2" t="str">
        <f t="shared" si="281"/>
        <v/>
      </c>
      <c r="AH1080" s="2" t="str">
        <f t="shared" si="282"/>
        <v/>
      </c>
      <c r="AI1080" s="2" t="str">
        <f t="shared" si="283"/>
        <v/>
      </c>
      <c r="AK1080" s="2" t="str">
        <f t="shared" si="284"/>
        <v/>
      </c>
      <c r="AL1080" s="2" t="str">
        <f t="shared" si="285"/>
        <v/>
      </c>
      <c r="AM1080" s="2" t="str">
        <f t="shared" si="286"/>
        <v/>
      </c>
      <c r="AN1080" s="2" t="str">
        <f t="shared" si="287"/>
        <v/>
      </c>
      <c r="AO1080" s="2" t="str">
        <f t="shared" si="288"/>
        <v/>
      </c>
    </row>
    <row r="1081" spans="1:41" x14ac:dyDescent="0.3">
      <c r="A1081" s="111">
        <v>44613.613935185182</v>
      </c>
      <c r="B1081" s="78" t="s">
        <v>2303</v>
      </c>
      <c r="C1081" s="78" t="s">
        <v>850</v>
      </c>
      <c r="D1081" s="78" t="s">
        <v>1380</v>
      </c>
      <c r="E1081" s="78">
        <v>6</v>
      </c>
      <c r="F1081" s="78" t="s">
        <v>807</v>
      </c>
      <c r="G1081" s="78" t="s">
        <v>90</v>
      </c>
      <c r="H1081" s="112" t="s">
        <v>286</v>
      </c>
      <c r="I1081" s="112">
        <v>2</v>
      </c>
      <c r="J1081" s="113">
        <v>44613.611701388887</v>
      </c>
      <c r="K1081" s="113">
        <v>44613.613935185182</v>
      </c>
      <c r="M1081" s="113">
        <v>44613.619259259256</v>
      </c>
      <c r="N1081" s="113">
        <v>44613.619293981479</v>
      </c>
      <c r="O1081" s="78" t="s">
        <v>1187</v>
      </c>
      <c r="P1081" s="78" t="str">
        <f t="shared" si="272"/>
        <v>CIC</v>
      </c>
      <c r="S1081" s="78" t="str">
        <f t="shared" si="273"/>
        <v/>
      </c>
      <c r="V1081" s="78" t="str">
        <f t="shared" si="274"/>
        <v/>
      </c>
      <c r="W1081" s="113">
        <v>44613.722129629627</v>
      </c>
      <c r="X1081" s="113">
        <f t="shared" si="275"/>
        <v>5.324074074451346E-3</v>
      </c>
      <c r="Y1081" s="113" t="str">
        <f t="shared" si="276"/>
        <v/>
      </c>
      <c r="Z1081" s="113" t="str">
        <f t="shared" si="277"/>
        <v/>
      </c>
      <c r="AB1081" s="2" t="str">
        <f t="shared" si="278"/>
        <v/>
      </c>
      <c r="AC1081" s="2" t="str">
        <f t="shared" si="278"/>
        <v/>
      </c>
      <c r="AE1081" s="2" t="str">
        <f t="shared" si="279"/>
        <v/>
      </c>
      <c r="AF1081" s="2" t="str">
        <f t="shared" si="280"/>
        <v/>
      </c>
      <c r="AG1081" s="2" t="str">
        <f t="shared" si="281"/>
        <v/>
      </c>
      <c r="AH1081" s="2" t="str">
        <f t="shared" si="282"/>
        <v/>
      </c>
      <c r="AI1081" s="2" t="str">
        <f t="shared" si="283"/>
        <v/>
      </c>
      <c r="AK1081" s="2" t="str">
        <f t="shared" si="284"/>
        <v/>
      </c>
      <c r="AL1081" s="2" t="str">
        <f t="shared" si="285"/>
        <v/>
      </c>
      <c r="AM1081" s="2" t="str">
        <f t="shared" si="286"/>
        <v/>
      </c>
      <c r="AN1081" s="2" t="str">
        <f t="shared" si="287"/>
        <v/>
      </c>
      <c r="AO1081" s="2" t="str">
        <f t="shared" si="288"/>
        <v/>
      </c>
    </row>
    <row r="1082" spans="1:41" x14ac:dyDescent="0.3">
      <c r="A1082" s="111">
        <v>44613.616562499999</v>
      </c>
      <c r="B1082" s="78" t="s">
        <v>2304</v>
      </c>
      <c r="C1082" s="78" t="s">
        <v>886</v>
      </c>
      <c r="D1082" s="78" t="s">
        <v>1341</v>
      </c>
      <c r="E1082" s="78">
        <v>24</v>
      </c>
      <c r="F1082" s="78" t="s">
        <v>807</v>
      </c>
      <c r="G1082" s="78" t="s">
        <v>104</v>
      </c>
      <c r="H1082" s="112" t="s">
        <v>198</v>
      </c>
      <c r="I1082" s="112">
        <v>3</v>
      </c>
      <c r="J1082" s="113">
        <v>44613.616562499999</v>
      </c>
      <c r="K1082" s="113">
        <v>44613.616562499999</v>
      </c>
      <c r="M1082" s="113">
        <v>44613.619513888887</v>
      </c>
      <c r="N1082" s="113">
        <v>44613.61954861111</v>
      </c>
      <c r="O1082" s="78" t="s">
        <v>1185</v>
      </c>
      <c r="P1082" s="78" t="str">
        <f t="shared" si="272"/>
        <v>CIC</v>
      </c>
      <c r="S1082" s="78" t="str">
        <f t="shared" si="273"/>
        <v/>
      </c>
      <c r="T1082" s="113">
        <v>44613.620810185188</v>
      </c>
      <c r="U1082" s="78" t="s">
        <v>1258</v>
      </c>
      <c r="V1082" s="78" t="str">
        <f t="shared" si="274"/>
        <v>PLOEG</v>
      </c>
      <c r="W1082" s="113">
        <v>44613.629583333335</v>
      </c>
      <c r="X1082" s="113">
        <f t="shared" si="275"/>
        <v>2.9513888875953853E-3</v>
      </c>
      <c r="Y1082" s="113">
        <f t="shared" si="276"/>
        <v>1.2962963010068052E-3</v>
      </c>
      <c r="Z1082" s="113">
        <f t="shared" si="277"/>
        <v>8.7731481471564621E-3</v>
      </c>
      <c r="AB1082" s="2">
        <f t="shared" si="278"/>
        <v>112</v>
      </c>
      <c r="AC1082" s="2">
        <f t="shared" si="278"/>
        <v>758</v>
      </c>
      <c r="AE1082" s="2" t="str">
        <f t="shared" si="279"/>
        <v/>
      </c>
      <c r="AF1082" s="2" t="str">
        <f t="shared" si="280"/>
        <v/>
      </c>
      <c r="AG1082" s="2" t="str">
        <f t="shared" si="281"/>
        <v/>
      </c>
      <c r="AH1082" s="2">
        <f t="shared" si="282"/>
        <v>112</v>
      </c>
      <c r="AI1082" s="2" t="str">
        <f t="shared" si="283"/>
        <v/>
      </c>
      <c r="AK1082" s="2" t="str">
        <f t="shared" si="284"/>
        <v/>
      </c>
      <c r="AL1082" s="2" t="str">
        <f t="shared" si="285"/>
        <v/>
      </c>
      <c r="AM1082" s="2" t="str">
        <f t="shared" si="286"/>
        <v/>
      </c>
      <c r="AN1082" s="2">
        <f t="shared" si="287"/>
        <v>758</v>
      </c>
      <c r="AO1082" s="2" t="str">
        <f t="shared" si="288"/>
        <v/>
      </c>
    </row>
    <row r="1083" spans="1:41" x14ac:dyDescent="0.3">
      <c r="A1083" s="111">
        <v>44613.627291666664</v>
      </c>
      <c r="B1083" s="78" t="s">
        <v>2305</v>
      </c>
      <c r="C1083" s="78" t="s">
        <v>1252</v>
      </c>
      <c r="D1083" s="78" t="s">
        <v>1323</v>
      </c>
      <c r="E1083" s="78">
        <v>67</v>
      </c>
      <c r="F1083" s="78" t="s">
        <v>808</v>
      </c>
      <c r="G1083" s="78" t="s">
        <v>92</v>
      </c>
      <c r="H1083" s="112" t="s">
        <v>312</v>
      </c>
      <c r="I1083" s="112">
        <v>3</v>
      </c>
      <c r="J1083" s="113">
        <v>44613.627291666664</v>
      </c>
      <c r="K1083" s="113">
        <v>44613.627291666664</v>
      </c>
      <c r="M1083" s="113">
        <v>44613.628298611111</v>
      </c>
      <c r="N1083" s="113">
        <v>44613.62841435185</v>
      </c>
      <c r="O1083" s="78" t="s">
        <v>1187</v>
      </c>
      <c r="P1083" s="78" t="str">
        <f t="shared" si="272"/>
        <v>CIC</v>
      </c>
      <c r="S1083" s="78" t="str">
        <f t="shared" si="273"/>
        <v/>
      </c>
      <c r="T1083" s="113">
        <v>44613.628854166665</v>
      </c>
      <c r="U1083" s="78" t="s">
        <v>1187</v>
      </c>
      <c r="V1083" s="78" t="str">
        <f t="shared" si="274"/>
        <v>CIC</v>
      </c>
      <c r="W1083" s="113">
        <v>44613.830277777779</v>
      </c>
      <c r="X1083" s="113">
        <f t="shared" si="275"/>
        <v>1.006944446999114E-3</v>
      </c>
      <c r="Y1083" s="113">
        <f t="shared" si="276"/>
        <v>5.5555555445607752E-4</v>
      </c>
      <c r="Z1083" s="113">
        <f t="shared" si="277"/>
        <v>0.20142361111356877</v>
      </c>
      <c r="AB1083" s="2">
        <f t="shared" si="278"/>
        <v>48</v>
      </c>
      <c r="AC1083" s="2">
        <f t="shared" si="278"/>
        <v>17403</v>
      </c>
      <c r="AE1083" s="2" t="str">
        <f t="shared" si="279"/>
        <v/>
      </c>
      <c r="AF1083" s="2" t="str">
        <f t="shared" si="280"/>
        <v/>
      </c>
      <c r="AG1083" s="2" t="str">
        <f t="shared" si="281"/>
        <v/>
      </c>
      <c r="AH1083" s="2">
        <f t="shared" si="282"/>
        <v>48</v>
      </c>
      <c r="AI1083" s="2" t="str">
        <f t="shared" si="283"/>
        <v/>
      </c>
      <c r="AK1083" s="2" t="str">
        <f t="shared" si="284"/>
        <v/>
      </c>
      <c r="AL1083" s="2" t="str">
        <f t="shared" si="285"/>
        <v/>
      </c>
      <c r="AM1083" s="2" t="str">
        <f t="shared" si="286"/>
        <v/>
      </c>
      <c r="AN1083" s="2">
        <f t="shared" si="287"/>
        <v>17403</v>
      </c>
      <c r="AO1083" s="2" t="str">
        <f t="shared" si="288"/>
        <v/>
      </c>
    </row>
    <row r="1084" spans="1:41" x14ac:dyDescent="0.3">
      <c r="A1084" s="111">
        <v>44613.631423611114</v>
      </c>
      <c r="B1084" s="78" t="s">
        <v>2306</v>
      </c>
      <c r="C1084" s="78" t="s">
        <v>904</v>
      </c>
      <c r="D1084" s="78" t="s">
        <v>1781</v>
      </c>
      <c r="E1084" s="78">
        <v>25</v>
      </c>
      <c r="F1084" s="78" t="s">
        <v>807</v>
      </c>
      <c r="G1084" s="78" t="s">
        <v>92</v>
      </c>
      <c r="H1084" s="112" t="s">
        <v>312</v>
      </c>
      <c r="I1084" s="112">
        <v>3</v>
      </c>
      <c r="J1084" s="113">
        <v>44613.630729166667</v>
      </c>
      <c r="K1084" s="113">
        <v>44613.631423611114</v>
      </c>
      <c r="M1084" s="113">
        <v>44613.63144675926</v>
      </c>
      <c r="P1084" s="78" t="str">
        <f t="shared" si="272"/>
        <v/>
      </c>
      <c r="S1084" s="78" t="str">
        <f t="shared" si="273"/>
        <v/>
      </c>
      <c r="T1084" s="113">
        <v>44613.631481481483</v>
      </c>
      <c r="U1084" s="78" t="s">
        <v>1187</v>
      </c>
      <c r="V1084" s="78" t="str">
        <f t="shared" si="274"/>
        <v>CIC</v>
      </c>
      <c r="W1084" s="113">
        <v>44613.707546296297</v>
      </c>
      <c r="X1084" s="113" t="str">
        <f t="shared" si="275"/>
        <v/>
      </c>
      <c r="Y1084" s="113" t="str">
        <f t="shared" si="276"/>
        <v/>
      </c>
      <c r="Z1084" s="113">
        <f t="shared" si="277"/>
        <v>7.6064814813435078E-2</v>
      </c>
      <c r="AB1084" s="2" t="str">
        <f t="shared" si="278"/>
        <v/>
      </c>
      <c r="AC1084" s="2">
        <f t="shared" si="278"/>
        <v>6572</v>
      </c>
      <c r="AE1084" s="2" t="str">
        <f t="shared" si="279"/>
        <v/>
      </c>
      <c r="AF1084" s="2" t="str">
        <f t="shared" si="280"/>
        <v/>
      </c>
      <c r="AG1084" s="2" t="str">
        <f t="shared" si="281"/>
        <v/>
      </c>
      <c r="AH1084" s="2" t="str">
        <f t="shared" si="282"/>
        <v/>
      </c>
      <c r="AI1084" s="2" t="str">
        <f t="shared" si="283"/>
        <v/>
      </c>
      <c r="AK1084" s="2" t="str">
        <f t="shared" si="284"/>
        <v/>
      </c>
      <c r="AL1084" s="2" t="str">
        <f t="shared" si="285"/>
        <v/>
      </c>
      <c r="AM1084" s="2" t="str">
        <f t="shared" si="286"/>
        <v/>
      </c>
      <c r="AN1084" s="2">
        <f t="shared" si="287"/>
        <v>6572</v>
      </c>
      <c r="AO1084" s="2" t="str">
        <f t="shared" si="288"/>
        <v/>
      </c>
    </row>
    <row r="1085" spans="1:41" x14ac:dyDescent="0.3">
      <c r="A1085" s="111">
        <v>44613.669027777774</v>
      </c>
      <c r="B1085" s="78" t="s">
        <v>2307</v>
      </c>
      <c r="C1085" s="78" t="s">
        <v>886</v>
      </c>
      <c r="D1085" s="78" t="s">
        <v>1211</v>
      </c>
      <c r="E1085" s="78">
        <v>501</v>
      </c>
      <c r="F1085" s="78" t="s">
        <v>808</v>
      </c>
      <c r="G1085" s="78" t="s">
        <v>146</v>
      </c>
      <c r="H1085" s="112" t="s">
        <v>454</v>
      </c>
      <c r="I1085" s="112">
        <v>2</v>
      </c>
      <c r="J1085" s="113">
        <v>44613.669027777774</v>
      </c>
      <c r="K1085" s="113">
        <v>44613.669027777774</v>
      </c>
      <c r="M1085" s="113">
        <v>44613.669583333336</v>
      </c>
      <c r="N1085" s="113">
        <v>44613.670069444444</v>
      </c>
      <c r="O1085" s="78" t="s">
        <v>1187</v>
      </c>
      <c r="P1085" s="78" t="str">
        <f t="shared" si="272"/>
        <v>CIC</v>
      </c>
      <c r="Q1085" s="113">
        <v>44613.676516203705</v>
      </c>
      <c r="R1085" s="78" t="s">
        <v>1258</v>
      </c>
      <c r="S1085" s="78" t="str">
        <f t="shared" si="273"/>
        <v>PLOEG</v>
      </c>
      <c r="T1085" s="113">
        <v>44613.681122685186</v>
      </c>
      <c r="U1085" s="78" t="s">
        <v>1258</v>
      </c>
      <c r="V1085" s="78" t="str">
        <f t="shared" si="274"/>
        <v>PLOEG</v>
      </c>
      <c r="W1085" s="113">
        <v>44613.792187500003</v>
      </c>
      <c r="X1085" s="113">
        <f t="shared" si="275"/>
        <v>5.5555556173203513E-4</v>
      </c>
      <c r="Y1085" s="113">
        <f t="shared" si="276"/>
        <v>1.1539351849933155E-2</v>
      </c>
      <c r="Z1085" s="113">
        <f t="shared" si="277"/>
        <v>0.11106481481692754</v>
      </c>
      <c r="AB1085" s="2">
        <f t="shared" si="278"/>
        <v>997</v>
      </c>
      <c r="AC1085" s="2">
        <f t="shared" si="278"/>
        <v>9596</v>
      </c>
      <c r="AE1085" s="2" t="str">
        <f t="shared" si="279"/>
        <v/>
      </c>
      <c r="AF1085" s="2" t="str">
        <f t="shared" si="280"/>
        <v/>
      </c>
      <c r="AG1085" s="2">
        <f t="shared" si="281"/>
        <v>997</v>
      </c>
      <c r="AH1085" s="2" t="str">
        <f t="shared" si="282"/>
        <v/>
      </c>
      <c r="AI1085" s="2" t="str">
        <f t="shared" si="283"/>
        <v/>
      </c>
      <c r="AK1085" s="2" t="str">
        <f t="shared" si="284"/>
        <v/>
      </c>
      <c r="AL1085" s="2" t="str">
        <f t="shared" si="285"/>
        <v/>
      </c>
      <c r="AM1085" s="2">
        <f t="shared" si="286"/>
        <v>9596</v>
      </c>
      <c r="AN1085" s="2" t="str">
        <f t="shared" si="287"/>
        <v/>
      </c>
      <c r="AO1085" s="2" t="str">
        <f t="shared" si="288"/>
        <v/>
      </c>
    </row>
    <row r="1086" spans="1:41" x14ac:dyDescent="0.3">
      <c r="A1086" s="111">
        <v>44613.721446759257</v>
      </c>
      <c r="B1086" s="78" t="s">
        <v>2308</v>
      </c>
      <c r="C1086" s="78" t="s">
        <v>850</v>
      </c>
      <c r="D1086" s="78" t="s">
        <v>1193</v>
      </c>
      <c r="E1086" s="78">
        <v>1</v>
      </c>
      <c r="F1086" s="78" t="s">
        <v>809</v>
      </c>
      <c r="G1086" s="78" t="s">
        <v>92</v>
      </c>
      <c r="H1086" s="112" t="s">
        <v>220</v>
      </c>
      <c r="I1086" s="112">
        <v>2</v>
      </c>
      <c r="J1086" s="113">
        <v>44613.721446759257</v>
      </c>
      <c r="K1086" s="113">
        <v>44613.721446759257</v>
      </c>
      <c r="M1086" s="113">
        <v>44613.72246527778</v>
      </c>
      <c r="N1086" s="113">
        <v>44613.722488425927</v>
      </c>
      <c r="O1086" s="78" t="s">
        <v>1187</v>
      </c>
      <c r="P1086" s="78" t="str">
        <f t="shared" si="272"/>
        <v>CIC</v>
      </c>
      <c r="S1086" s="78" t="str">
        <f t="shared" si="273"/>
        <v/>
      </c>
      <c r="T1086" s="113">
        <v>44613.730914351851</v>
      </c>
      <c r="U1086" s="78" t="s">
        <v>1344</v>
      </c>
      <c r="V1086" s="78" t="str">
        <f t="shared" si="274"/>
        <v>PLOEG</v>
      </c>
      <c r="W1086" s="113">
        <v>44613.737476851849</v>
      </c>
      <c r="X1086" s="113">
        <f t="shared" si="275"/>
        <v>1.0185185237787664E-3</v>
      </c>
      <c r="Y1086" s="113">
        <f t="shared" si="276"/>
        <v>8.4490740700857714E-3</v>
      </c>
      <c r="Z1086" s="113">
        <f t="shared" si="277"/>
        <v>6.5624999988358468E-3</v>
      </c>
      <c r="AB1086" s="2">
        <f t="shared" si="278"/>
        <v>730</v>
      </c>
      <c r="AC1086" s="2">
        <f t="shared" si="278"/>
        <v>567</v>
      </c>
      <c r="AE1086" s="2" t="str">
        <f t="shared" si="279"/>
        <v/>
      </c>
      <c r="AF1086" s="2" t="str">
        <f t="shared" si="280"/>
        <v/>
      </c>
      <c r="AG1086" s="2">
        <f t="shared" si="281"/>
        <v>730</v>
      </c>
      <c r="AH1086" s="2" t="str">
        <f t="shared" si="282"/>
        <v/>
      </c>
      <c r="AI1086" s="2" t="str">
        <f t="shared" si="283"/>
        <v/>
      </c>
      <c r="AK1086" s="2" t="str">
        <f t="shared" si="284"/>
        <v/>
      </c>
      <c r="AL1086" s="2" t="str">
        <f t="shared" si="285"/>
        <v/>
      </c>
      <c r="AM1086" s="2">
        <f t="shared" si="286"/>
        <v>567</v>
      </c>
      <c r="AN1086" s="2" t="str">
        <f t="shared" si="287"/>
        <v/>
      </c>
      <c r="AO1086" s="2" t="str">
        <f t="shared" si="288"/>
        <v/>
      </c>
    </row>
    <row r="1087" spans="1:41" x14ac:dyDescent="0.3">
      <c r="A1087" s="111">
        <v>44613.789641203701</v>
      </c>
      <c r="B1087" s="78" t="s">
        <v>2309</v>
      </c>
      <c r="C1087" s="78" t="s">
        <v>835</v>
      </c>
      <c r="D1087" s="78" t="s">
        <v>1394</v>
      </c>
      <c r="E1087" s="78">
        <v>9</v>
      </c>
      <c r="F1087" s="78" t="s">
        <v>809</v>
      </c>
      <c r="G1087" s="78" t="s">
        <v>88</v>
      </c>
      <c r="H1087" s="112" t="s">
        <v>342</v>
      </c>
      <c r="I1087" s="112">
        <v>3</v>
      </c>
      <c r="J1087" s="113">
        <v>44613.789641203701</v>
      </c>
      <c r="K1087" s="113">
        <v>44613.789641203701</v>
      </c>
      <c r="M1087" s="113">
        <v>44613.791365740741</v>
      </c>
      <c r="N1087" s="113">
        <v>44613.791666666664</v>
      </c>
      <c r="O1087" s="78" t="s">
        <v>1185</v>
      </c>
      <c r="P1087" s="78" t="str">
        <f t="shared" si="272"/>
        <v>CIC</v>
      </c>
      <c r="S1087" s="78" t="str">
        <f t="shared" si="273"/>
        <v/>
      </c>
      <c r="T1087" s="113">
        <v>44613.794664351852</v>
      </c>
      <c r="U1087" s="78" t="s">
        <v>1200</v>
      </c>
      <c r="V1087" s="78" t="str">
        <f t="shared" si="274"/>
        <v>PLOEG</v>
      </c>
      <c r="W1087" s="113">
        <v>44613.79824074074</v>
      </c>
      <c r="X1087" s="113">
        <f t="shared" si="275"/>
        <v>1.7245370399905369E-3</v>
      </c>
      <c r="Y1087" s="113">
        <f t="shared" si="276"/>
        <v>3.2986111109494232E-3</v>
      </c>
      <c r="Z1087" s="113">
        <f t="shared" si="277"/>
        <v>3.5763888881774619E-3</v>
      </c>
      <c r="AB1087" s="2">
        <f t="shared" si="278"/>
        <v>285</v>
      </c>
      <c r="AC1087" s="2">
        <f t="shared" si="278"/>
        <v>309</v>
      </c>
      <c r="AE1087" s="2" t="str">
        <f t="shared" si="279"/>
        <v/>
      </c>
      <c r="AF1087" s="2" t="str">
        <f t="shared" si="280"/>
        <v/>
      </c>
      <c r="AG1087" s="2" t="str">
        <f t="shared" si="281"/>
        <v/>
      </c>
      <c r="AH1087" s="2">
        <f t="shared" si="282"/>
        <v>285</v>
      </c>
      <c r="AI1087" s="2" t="str">
        <f t="shared" si="283"/>
        <v/>
      </c>
      <c r="AK1087" s="2" t="str">
        <f t="shared" si="284"/>
        <v/>
      </c>
      <c r="AL1087" s="2" t="str">
        <f t="shared" si="285"/>
        <v/>
      </c>
      <c r="AM1087" s="2" t="str">
        <f t="shared" si="286"/>
        <v/>
      </c>
      <c r="AN1087" s="2">
        <f t="shared" si="287"/>
        <v>309</v>
      </c>
      <c r="AO1087" s="2" t="str">
        <f t="shared" si="288"/>
        <v/>
      </c>
    </row>
    <row r="1088" spans="1:41" x14ac:dyDescent="0.3">
      <c r="A1088" s="111">
        <v>44613.807083333333</v>
      </c>
      <c r="B1088" s="78" t="s">
        <v>2310</v>
      </c>
      <c r="C1088" s="78" t="s">
        <v>846</v>
      </c>
      <c r="D1088" s="78" t="s">
        <v>1323</v>
      </c>
      <c r="E1088" s="78">
        <v>67</v>
      </c>
      <c r="F1088" s="78" t="s">
        <v>808</v>
      </c>
      <c r="G1088" s="78" t="s">
        <v>126</v>
      </c>
      <c r="H1088" s="112" t="s">
        <v>262</v>
      </c>
      <c r="I1088" s="112">
        <v>2</v>
      </c>
      <c r="J1088" s="113">
        <v>44613.806400462963</v>
      </c>
      <c r="K1088" s="113">
        <v>44613.807083333333</v>
      </c>
      <c r="M1088" s="113">
        <v>44613.807847222219</v>
      </c>
      <c r="N1088" s="113">
        <v>44613.807893518519</v>
      </c>
      <c r="O1088" s="78" t="s">
        <v>1187</v>
      </c>
      <c r="P1088" s="78" t="str">
        <f t="shared" si="272"/>
        <v>CIC</v>
      </c>
      <c r="S1088" s="78" t="str">
        <f t="shared" si="273"/>
        <v/>
      </c>
      <c r="V1088" s="78" t="str">
        <f t="shared" si="274"/>
        <v/>
      </c>
      <c r="W1088" s="113">
        <v>44613.821666666663</v>
      </c>
      <c r="X1088" s="113">
        <f t="shared" si="275"/>
        <v>7.6388888555811718E-4</v>
      </c>
      <c r="Y1088" s="113" t="str">
        <f t="shared" si="276"/>
        <v/>
      </c>
      <c r="Z1088" s="113" t="str">
        <f t="shared" si="277"/>
        <v/>
      </c>
      <c r="AB1088" s="2" t="str">
        <f t="shared" si="278"/>
        <v/>
      </c>
      <c r="AC1088" s="2" t="str">
        <f t="shared" si="278"/>
        <v/>
      </c>
      <c r="AE1088" s="2" t="str">
        <f t="shared" si="279"/>
        <v/>
      </c>
      <c r="AF1088" s="2" t="str">
        <f t="shared" si="280"/>
        <v/>
      </c>
      <c r="AG1088" s="2" t="str">
        <f t="shared" si="281"/>
        <v/>
      </c>
      <c r="AH1088" s="2" t="str">
        <f t="shared" si="282"/>
        <v/>
      </c>
      <c r="AI1088" s="2" t="str">
        <f t="shared" si="283"/>
        <v/>
      </c>
      <c r="AK1088" s="2" t="str">
        <f t="shared" si="284"/>
        <v/>
      </c>
      <c r="AL1088" s="2" t="str">
        <f t="shared" si="285"/>
        <v/>
      </c>
      <c r="AM1088" s="2" t="str">
        <f t="shared" si="286"/>
        <v/>
      </c>
      <c r="AN1088" s="2" t="str">
        <f t="shared" si="287"/>
        <v/>
      </c>
      <c r="AO1088" s="2" t="str">
        <f t="shared" si="288"/>
        <v/>
      </c>
    </row>
    <row r="1089" spans="1:41" x14ac:dyDescent="0.3">
      <c r="A1089" s="111">
        <v>44613.820694444446</v>
      </c>
      <c r="B1089" s="78" t="s">
        <v>2311</v>
      </c>
      <c r="C1089" s="78" t="s">
        <v>835</v>
      </c>
      <c r="D1089" s="78" t="s">
        <v>1191</v>
      </c>
      <c r="E1089" s="78">
        <v>10</v>
      </c>
      <c r="F1089" s="78" t="s">
        <v>807</v>
      </c>
      <c r="G1089" s="78" t="s">
        <v>84</v>
      </c>
      <c r="H1089" s="112" t="s">
        <v>202</v>
      </c>
      <c r="I1089" s="112">
        <v>4</v>
      </c>
      <c r="J1089" s="113">
        <v>44613.820150462961</v>
      </c>
      <c r="K1089" s="113">
        <v>44613.820694444446</v>
      </c>
      <c r="M1089" s="113">
        <v>44613.822685185187</v>
      </c>
      <c r="N1089" s="113">
        <v>44613.822708333333</v>
      </c>
      <c r="O1089" s="78" t="s">
        <v>1185</v>
      </c>
      <c r="P1089" s="78" t="str">
        <f t="shared" si="272"/>
        <v>CIC</v>
      </c>
      <c r="S1089" s="78" t="str">
        <f t="shared" si="273"/>
        <v/>
      </c>
      <c r="V1089" s="78" t="str">
        <f t="shared" si="274"/>
        <v/>
      </c>
      <c r="W1089" s="113">
        <v>44613.83494212963</v>
      </c>
      <c r="X1089" s="113">
        <f t="shared" si="275"/>
        <v>1.9907407404389232E-3</v>
      </c>
      <c r="Y1089" s="113" t="str">
        <f t="shared" si="276"/>
        <v/>
      </c>
      <c r="Z1089" s="113" t="str">
        <f t="shared" si="277"/>
        <v/>
      </c>
      <c r="AB1089" s="2" t="str">
        <f t="shared" si="278"/>
        <v/>
      </c>
      <c r="AC1089" s="2" t="str">
        <f t="shared" si="278"/>
        <v/>
      </c>
      <c r="AE1089" s="2" t="str">
        <f t="shared" si="279"/>
        <v/>
      </c>
      <c r="AF1089" s="2" t="str">
        <f t="shared" si="280"/>
        <v/>
      </c>
      <c r="AG1089" s="2" t="str">
        <f t="shared" si="281"/>
        <v/>
      </c>
      <c r="AH1089" s="2" t="str">
        <f t="shared" si="282"/>
        <v/>
      </c>
      <c r="AI1089" s="2" t="str">
        <f t="shared" si="283"/>
        <v/>
      </c>
      <c r="AK1089" s="2" t="str">
        <f t="shared" si="284"/>
        <v/>
      </c>
      <c r="AL1089" s="2" t="str">
        <f t="shared" si="285"/>
        <v/>
      </c>
      <c r="AM1089" s="2" t="str">
        <f t="shared" si="286"/>
        <v/>
      </c>
      <c r="AN1089" s="2" t="str">
        <f t="shared" si="287"/>
        <v/>
      </c>
      <c r="AO1089" s="2" t="str">
        <f t="shared" si="288"/>
        <v/>
      </c>
    </row>
    <row r="1090" spans="1:41" x14ac:dyDescent="0.3">
      <c r="A1090" s="111">
        <v>44614.118645833332</v>
      </c>
      <c r="B1090" s="78" t="s">
        <v>2312</v>
      </c>
      <c r="C1090" s="78" t="s">
        <v>853</v>
      </c>
      <c r="D1090" s="78" t="s">
        <v>1211</v>
      </c>
      <c r="E1090" s="78">
        <v>379</v>
      </c>
      <c r="F1090" s="78" t="s">
        <v>808</v>
      </c>
      <c r="G1090" s="78" t="s">
        <v>90</v>
      </c>
      <c r="H1090" s="112" t="s">
        <v>286</v>
      </c>
      <c r="I1090" s="112">
        <v>2</v>
      </c>
      <c r="J1090" s="113">
        <v>44614.11681712963</v>
      </c>
      <c r="K1090" s="113">
        <v>44614.118645833332</v>
      </c>
      <c r="M1090" s="113">
        <v>44614.120289351849</v>
      </c>
      <c r="N1090" s="113">
        <v>44614.120648148149</v>
      </c>
      <c r="O1090" s="78" t="s">
        <v>1185</v>
      </c>
      <c r="P1090" s="78" t="str">
        <f t="shared" si="272"/>
        <v>CIC</v>
      </c>
      <c r="S1090" s="78" t="str">
        <f t="shared" si="273"/>
        <v/>
      </c>
      <c r="T1090" s="113">
        <v>44614.121030092596</v>
      </c>
      <c r="U1090" s="78" t="s">
        <v>1187</v>
      </c>
      <c r="V1090" s="78" t="str">
        <f t="shared" si="274"/>
        <v>CIC</v>
      </c>
      <c r="W1090" s="113">
        <v>44614.134942129633</v>
      </c>
      <c r="X1090" s="113">
        <f t="shared" si="275"/>
        <v>1.6435185170848854E-3</v>
      </c>
      <c r="Y1090" s="113">
        <f t="shared" si="276"/>
        <v>7.4074074655072764E-4</v>
      </c>
      <c r="Z1090" s="113">
        <f t="shared" si="277"/>
        <v>1.3912037036789116E-2</v>
      </c>
      <c r="AB1090" s="2">
        <f t="shared" si="278"/>
        <v>64</v>
      </c>
      <c r="AC1090" s="2">
        <f t="shared" si="278"/>
        <v>1202</v>
      </c>
      <c r="AE1090" s="2" t="str">
        <f t="shared" si="279"/>
        <v/>
      </c>
      <c r="AF1090" s="2" t="str">
        <f t="shared" si="280"/>
        <v/>
      </c>
      <c r="AG1090" s="2">
        <f t="shared" si="281"/>
        <v>64</v>
      </c>
      <c r="AH1090" s="2" t="str">
        <f t="shared" si="282"/>
        <v/>
      </c>
      <c r="AI1090" s="2" t="str">
        <f t="shared" si="283"/>
        <v/>
      </c>
      <c r="AK1090" s="2" t="str">
        <f t="shared" si="284"/>
        <v/>
      </c>
      <c r="AL1090" s="2" t="str">
        <f t="shared" si="285"/>
        <v/>
      </c>
      <c r="AM1090" s="2">
        <f t="shared" si="286"/>
        <v>1202</v>
      </c>
      <c r="AN1090" s="2" t="str">
        <f t="shared" si="287"/>
        <v/>
      </c>
      <c r="AO1090" s="2" t="str">
        <f t="shared" si="288"/>
        <v/>
      </c>
    </row>
    <row r="1091" spans="1:41" x14ac:dyDescent="0.3">
      <c r="A1091" s="111">
        <v>44614.118645833332</v>
      </c>
      <c r="B1091" s="78" t="s">
        <v>2312</v>
      </c>
      <c r="C1091" s="78" t="s">
        <v>846</v>
      </c>
      <c r="D1091" s="78" t="s">
        <v>1211</v>
      </c>
      <c r="E1091" s="78">
        <v>379</v>
      </c>
      <c r="F1091" s="78" t="s">
        <v>808</v>
      </c>
      <c r="G1091" s="78" t="s">
        <v>90</v>
      </c>
      <c r="H1091" s="112" t="s">
        <v>286</v>
      </c>
      <c r="I1091" s="112">
        <v>2</v>
      </c>
      <c r="J1091" s="113">
        <v>44614.11681712963</v>
      </c>
      <c r="K1091" s="113">
        <v>44614.118645833332</v>
      </c>
      <c r="M1091" s="113">
        <v>44614.12059027778</v>
      </c>
      <c r="N1091" s="113">
        <v>44614.120671296296</v>
      </c>
      <c r="O1091" s="78" t="s">
        <v>1185</v>
      </c>
      <c r="P1091" s="78" t="str">
        <f t="shared" si="272"/>
        <v>CIC</v>
      </c>
      <c r="S1091" s="78" t="str">
        <f t="shared" si="273"/>
        <v/>
      </c>
      <c r="T1091" s="113">
        <v>44614.122488425928</v>
      </c>
      <c r="U1091" s="78" t="s">
        <v>1185</v>
      </c>
      <c r="V1091" s="78" t="str">
        <f t="shared" si="274"/>
        <v>CIC</v>
      </c>
      <c r="W1091" s="113">
        <v>44614.134942129633</v>
      </c>
      <c r="X1091" s="113">
        <f t="shared" si="275"/>
        <v>1.9444444478722289E-3</v>
      </c>
      <c r="Y1091" s="113">
        <f t="shared" si="276"/>
        <v>1.898148148029577E-3</v>
      </c>
      <c r="Z1091" s="113">
        <f t="shared" si="277"/>
        <v>1.2453703704522923E-2</v>
      </c>
      <c r="AB1091" s="2">
        <f t="shared" si="278"/>
        <v>164</v>
      </c>
      <c r="AC1091" s="2">
        <f t="shared" si="278"/>
        <v>1076</v>
      </c>
      <c r="AE1091" s="2" t="str">
        <f t="shared" si="279"/>
        <v/>
      </c>
      <c r="AF1091" s="2" t="str">
        <f t="shared" si="280"/>
        <v/>
      </c>
      <c r="AG1091" s="2">
        <f t="shared" si="281"/>
        <v>164</v>
      </c>
      <c r="AH1091" s="2" t="str">
        <f t="shared" si="282"/>
        <v/>
      </c>
      <c r="AI1091" s="2" t="str">
        <f t="shared" si="283"/>
        <v/>
      </c>
      <c r="AK1091" s="2" t="str">
        <f t="shared" si="284"/>
        <v/>
      </c>
      <c r="AL1091" s="2" t="str">
        <f t="shared" si="285"/>
        <v/>
      </c>
      <c r="AM1091" s="2">
        <f t="shared" si="286"/>
        <v>1076</v>
      </c>
      <c r="AN1091" s="2" t="str">
        <f t="shared" si="287"/>
        <v/>
      </c>
      <c r="AO1091" s="2" t="str">
        <f t="shared" si="288"/>
        <v/>
      </c>
    </row>
    <row r="1092" spans="1:41" x14ac:dyDescent="0.3">
      <c r="A1092" s="111">
        <v>44614.192175925928</v>
      </c>
      <c r="B1092" s="78" t="s">
        <v>2313</v>
      </c>
      <c r="C1092" s="78" t="s">
        <v>846</v>
      </c>
      <c r="D1092" s="78" t="s">
        <v>2314</v>
      </c>
      <c r="E1092" s="78">
        <v>20</v>
      </c>
      <c r="F1092" s="78" t="s">
        <v>809</v>
      </c>
      <c r="G1092" s="78" t="s">
        <v>130</v>
      </c>
      <c r="H1092" s="112" t="s">
        <v>316</v>
      </c>
      <c r="I1092" s="112">
        <v>2</v>
      </c>
      <c r="J1092" s="113">
        <v>44614.191793981481</v>
      </c>
      <c r="K1092" s="113">
        <v>44614.192175925928</v>
      </c>
      <c r="M1092" s="113">
        <v>44614.192974537036</v>
      </c>
      <c r="N1092" s="113">
        <v>44614.193020833336</v>
      </c>
      <c r="O1092" s="78" t="s">
        <v>1187</v>
      </c>
      <c r="P1092" s="78" t="str">
        <f t="shared" si="272"/>
        <v>CIC</v>
      </c>
      <c r="S1092" s="78" t="str">
        <f t="shared" si="273"/>
        <v/>
      </c>
      <c r="T1092" s="113">
        <v>44614.202557870369</v>
      </c>
      <c r="U1092" s="78" t="s">
        <v>1220</v>
      </c>
      <c r="V1092" s="78" t="str">
        <f t="shared" si="274"/>
        <v>PLOEG</v>
      </c>
      <c r="W1092" s="113">
        <v>44614.208472222221</v>
      </c>
      <c r="X1092" s="113">
        <f t="shared" si="275"/>
        <v>7.9861110862111673E-4</v>
      </c>
      <c r="Y1092" s="113">
        <f t="shared" si="276"/>
        <v>9.5833333325572312E-3</v>
      </c>
      <c r="Z1092" s="113">
        <f t="shared" si="277"/>
        <v>5.914351851970423E-3</v>
      </c>
      <c r="AB1092" s="2">
        <f t="shared" si="278"/>
        <v>828</v>
      </c>
      <c r="AC1092" s="2">
        <f t="shared" si="278"/>
        <v>511</v>
      </c>
      <c r="AE1092" s="2" t="str">
        <f t="shared" si="279"/>
        <v/>
      </c>
      <c r="AF1092" s="2" t="str">
        <f t="shared" si="280"/>
        <v/>
      </c>
      <c r="AG1092" s="2">
        <f t="shared" si="281"/>
        <v>828</v>
      </c>
      <c r="AH1092" s="2" t="str">
        <f t="shared" si="282"/>
        <v/>
      </c>
      <c r="AI1092" s="2" t="str">
        <f t="shared" si="283"/>
        <v/>
      </c>
      <c r="AK1092" s="2" t="str">
        <f t="shared" si="284"/>
        <v/>
      </c>
      <c r="AL1092" s="2" t="str">
        <f t="shared" si="285"/>
        <v/>
      </c>
      <c r="AM1092" s="2">
        <f t="shared" si="286"/>
        <v>511</v>
      </c>
      <c r="AN1092" s="2" t="str">
        <f t="shared" si="287"/>
        <v/>
      </c>
      <c r="AO1092" s="2" t="str">
        <f t="shared" si="288"/>
        <v/>
      </c>
    </row>
    <row r="1093" spans="1:41" x14ac:dyDescent="0.3">
      <c r="A1093" s="111">
        <v>44614.192175925928</v>
      </c>
      <c r="B1093" s="78" t="s">
        <v>2313</v>
      </c>
      <c r="C1093" s="78" t="s">
        <v>835</v>
      </c>
      <c r="D1093" s="78" t="s">
        <v>2314</v>
      </c>
      <c r="E1093" s="78">
        <v>20</v>
      </c>
      <c r="F1093" s="78" t="s">
        <v>809</v>
      </c>
      <c r="G1093" s="78" t="s">
        <v>130</v>
      </c>
      <c r="H1093" s="112" t="s">
        <v>316</v>
      </c>
      <c r="I1093" s="112">
        <v>2</v>
      </c>
      <c r="J1093" s="113">
        <v>44614.191793981481</v>
      </c>
      <c r="K1093" s="113">
        <v>44614.192175925928</v>
      </c>
      <c r="M1093" s="113">
        <v>44614.193078703705</v>
      </c>
      <c r="N1093" s="113">
        <v>44614.193113425928</v>
      </c>
      <c r="O1093" s="78" t="s">
        <v>1187</v>
      </c>
      <c r="P1093" s="78" t="str">
        <f t="shared" si="272"/>
        <v>CIC</v>
      </c>
      <c r="S1093" s="78" t="str">
        <f t="shared" si="273"/>
        <v/>
      </c>
      <c r="T1093" s="113">
        <v>44614.199328703704</v>
      </c>
      <c r="U1093" s="78" t="s">
        <v>1187</v>
      </c>
      <c r="V1093" s="78" t="str">
        <f t="shared" si="274"/>
        <v>CIC</v>
      </c>
      <c r="W1093" s="113">
        <v>44614.205243055556</v>
      </c>
      <c r="X1093" s="113">
        <f t="shared" si="275"/>
        <v>9.0277777781011537E-4</v>
      </c>
      <c r="Y1093" s="113">
        <f t="shared" si="276"/>
        <v>6.2499999985448085E-3</v>
      </c>
      <c r="Z1093" s="113">
        <f t="shared" si="277"/>
        <v>5.914351851970423E-3</v>
      </c>
      <c r="AB1093" s="2">
        <f t="shared" si="278"/>
        <v>540</v>
      </c>
      <c r="AC1093" s="2">
        <f t="shared" si="278"/>
        <v>511</v>
      </c>
      <c r="AE1093" s="2" t="str">
        <f t="shared" si="279"/>
        <v/>
      </c>
      <c r="AF1093" s="2" t="str">
        <f t="shared" si="280"/>
        <v/>
      </c>
      <c r="AG1093" s="2">
        <f t="shared" si="281"/>
        <v>540</v>
      </c>
      <c r="AH1093" s="2" t="str">
        <f t="shared" si="282"/>
        <v/>
      </c>
      <c r="AI1093" s="2" t="str">
        <f t="shared" si="283"/>
        <v/>
      </c>
      <c r="AK1093" s="2" t="str">
        <f t="shared" si="284"/>
        <v/>
      </c>
      <c r="AL1093" s="2" t="str">
        <f t="shared" si="285"/>
        <v/>
      </c>
      <c r="AM1093" s="2">
        <f t="shared" si="286"/>
        <v>511</v>
      </c>
      <c r="AN1093" s="2" t="str">
        <f t="shared" si="287"/>
        <v/>
      </c>
      <c r="AO1093" s="2" t="str">
        <f t="shared" si="288"/>
        <v/>
      </c>
    </row>
    <row r="1094" spans="1:41" x14ac:dyDescent="0.3">
      <c r="A1094" s="111">
        <v>44614.192175925928</v>
      </c>
      <c r="B1094" s="78" t="s">
        <v>2313</v>
      </c>
      <c r="C1094" s="78" t="s">
        <v>853</v>
      </c>
      <c r="D1094" s="78" t="s">
        <v>2314</v>
      </c>
      <c r="E1094" s="78">
        <v>20</v>
      </c>
      <c r="F1094" s="78" t="s">
        <v>809</v>
      </c>
      <c r="G1094" s="78" t="s">
        <v>130</v>
      </c>
      <c r="H1094" s="112" t="s">
        <v>316</v>
      </c>
      <c r="I1094" s="112">
        <v>2</v>
      </c>
      <c r="J1094" s="113">
        <v>44614.191793981481</v>
      </c>
      <c r="K1094" s="113">
        <v>44614.192175925928</v>
      </c>
      <c r="M1094" s="113">
        <v>44614.199374999997</v>
      </c>
      <c r="P1094" s="78" t="str">
        <f t="shared" ref="P1094:P1157" si="289">IF(LEFT(O1094,3)="&amp;RU","PLOEG",IF(LEFT(O1094,6)="ANT-di","DISP/S of N",IF(LEFT(O1094,4)="rANT","DISP/S of N",IF(LEFT(O1094,3)="ANT","CIC",""))))</f>
        <v/>
      </c>
      <c r="S1094" s="78" t="str">
        <f t="shared" ref="S1094:S1157" si="290">IF(LEFT(R1094,3)="&amp;RU","PLOEG",IF(LEFT(R1094,6)="ANT-di","DISP/S of N",IF(LEFT(R1094,4)="rANT","DISP/S of N",IF(LEFT(R1094,3)="ANT","CIC",""))))</f>
        <v/>
      </c>
      <c r="T1094" s="113">
        <v>44614.19940972222</v>
      </c>
      <c r="U1094" s="78" t="s">
        <v>1187</v>
      </c>
      <c r="V1094" s="78" t="str">
        <f t="shared" ref="V1094:V1157" si="291">IF(LEFT(U1094,3)="&amp;RU","PLOEG",IF(LEFT(U1094,6)="ANT-di","DISP/S of N",IF(LEFT(U1094,4)="rANT","DISP/S of N",IF(LEFT(U1094,3)="ANT","CIC",""))))</f>
        <v>CIC</v>
      </c>
      <c r="W1094" s="113">
        <v>44614.205277777779</v>
      </c>
      <c r="X1094" s="113">
        <f t="shared" ref="X1094:X1157" si="292">IF((MIN(L1094:M1094)&lt;K1094+6/ (24*3600)),"", IF((MIN(L1094:M1094)=K1094),"0:00:00",IF((MIN(L1094:M1094)-K1094),MIN(L1094:M1094)-K1094,"")))</f>
        <v>7.1990740689216182E-3</v>
      </c>
      <c r="Y1094" s="113" t="str">
        <f t="shared" ref="Y1094:Y1157" si="293">IF(OR(T1094="",T1094&lt;MINA(L1094,M1094)+11/(24*3600)),"",T1094-MINA(L1094,M1094))</f>
        <v/>
      </c>
      <c r="Z1094" s="113">
        <f t="shared" ref="Z1094:Z1157" si="294">IF(OR(T1094="",W1094&lt;T1094+31/(24*3600)),"",W1094-T1094)</f>
        <v>5.8680555594037287E-3</v>
      </c>
      <c r="AB1094" s="2" t="str">
        <f t="shared" ref="AB1094:AC1157" si="295">IF(Y1094="","",SECOND(Y1094)+(MINUTE(Y1094)*60)+(HOUR(Y1094)*3600))</f>
        <v/>
      </c>
      <c r="AC1094" s="2">
        <f t="shared" si="295"/>
        <v>507</v>
      </c>
      <c r="AE1094" s="2" t="str">
        <f t="shared" ref="AE1094:AE1157" si="296">IF(I1094=0,AB1094,"")</f>
        <v/>
      </c>
      <c r="AF1094" s="2" t="str">
        <f t="shared" ref="AF1094:AF1157" si="297">IF(I1094=1,AB1094,"")</f>
        <v/>
      </c>
      <c r="AG1094" s="2" t="str">
        <f t="shared" ref="AG1094:AG1157" si="298">IF(I1094=2,AB1094,"")</f>
        <v/>
      </c>
      <c r="AH1094" s="2" t="str">
        <f t="shared" ref="AH1094:AH1157" si="299">IF(I1094=3,AB1094,"")</f>
        <v/>
      </c>
      <c r="AI1094" s="2" t="str">
        <f t="shared" ref="AI1094:AI1157" si="300">IF(I1094=4,AB1094,"")</f>
        <v/>
      </c>
      <c r="AK1094" s="2" t="str">
        <f t="shared" ref="AK1094:AK1157" si="301">IF(I1094=0,AC1094,"")</f>
        <v/>
      </c>
      <c r="AL1094" s="2" t="str">
        <f t="shared" ref="AL1094:AL1157" si="302">IF(I1094=1,AC1094,"")</f>
        <v/>
      </c>
      <c r="AM1094" s="2">
        <f t="shared" ref="AM1094:AM1157" si="303">IF(I1094=2,AC1094,"")</f>
        <v>507</v>
      </c>
      <c r="AN1094" s="2" t="str">
        <f t="shared" ref="AN1094:AN1157" si="304">IF(I1094=3,AC1094,"")</f>
        <v/>
      </c>
      <c r="AO1094" s="2" t="str">
        <f t="shared" ref="AO1094:AO1157" si="305">IF(I1094=4,AC1094,"")</f>
        <v/>
      </c>
    </row>
    <row r="1095" spans="1:41" x14ac:dyDescent="0.3">
      <c r="A1095" s="111">
        <v>44614.24596064815</v>
      </c>
      <c r="B1095" s="78" t="s">
        <v>2315</v>
      </c>
      <c r="C1095" s="78" t="s">
        <v>886</v>
      </c>
      <c r="F1095" s="78" t="s">
        <v>808</v>
      </c>
      <c r="G1095" s="78" t="s">
        <v>114</v>
      </c>
      <c r="H1095" s="112" t="s">
        <v>451</v>
      </c>
      <c r="I1095" s="112">
        <v>2</v>
      </c>
      <c r="J1095" s="113">
        <v>44614.244930555556</v>
      </c>
      <c r="K1095" s="113">
        <v>44614.24596064815</v>
      </c>
      <c r="M1095" s="113">
        <v>44614.24658564815</v>
      </c>
      <c r="N1095" s="113">
        <v>44614.246921296297</v>
      </c>
      <c r="O1095" s="78" t="s">
        <v>1187</v>
      </c>
      <c r="P1095" s="78" t="str">
        <f t="shared" si="289"/>
        <v>CIC</v>
      </c>
      <c r="Q1095" s="113">
        <v>44614.248993055553</v>
      </c>
      <c r="R1095" s="78" t="s">
        <v>1267</v>
      </c>
      <c r="S1095" s="78" t="str">
        <f t="shared" si="290"/>
        <v>PLOEG</v>
      </c>
      <c r="T1095" s="113">
        <v>44614.250115740739</v>
      </c>
      <c r="U1095" s="78" t="s">
        <v>1187</v>
      </c>
      <c r="V1095" s="78" t="str">
        <f t="shared" si="291"/>
        <v>CIC</v>
      </c>
      <c r="W1095" s="113">
        <v>44614.27380787037</v>
      </c>
      <c r="X1095" s="113">
        <f t="shared" si="292"/>
        <v>6.2500000058207661E-4</v>
      </c>
      <c r="Y1095" s="113">
        <f t="shared" si="293"/>
        <v>3.53009258833481E-3</v>
      </c>
      <c r="Z1095" s="113">
        <f t="shared" si="294"/>
        <v>2.3692129630944692E-2</v>
      </c>
      <c r="AB1095" s="2">
        <f t="shared" si="295"/>
        <v>305</v>
      </c>
      <c r="AC1095" s="2">
        <f t="shared" si="295"/>
        <v>2047</v>
      </c>
      <c r="AE1095" s="2" t="str">
        <f t="shared" si="296"/>
        <v/>
      </c>
      <c r="AF1095" s="2" t="str">
        <f t="shared" si="297"/>
        <v/>
      </c>
      <c r="AG1095" s="2">
        <f t="shared" si="298"/>
        <v>305</v>
      </c>
      <c r="AH1095" s="2" t="str">
        <f t="shared" si="299"/>
        <v/>
      </c>
      <c r="AI1095" s="2" t="str">
        <f t="shared" si="300"/>
        <v/>
      </c>
      <c r="AK1095" s="2" t="str">
        <f t="shared" si="301"/>
        <v/>
      </c>
      <c r="AL1095" s="2" t="str">
        <f t="shared" si="302"/>
        <v/>
      </c>
      <c r="AM1095" s="2">
        <f t="shared" si="303"/>
        <v>2047</v>
      </c>
      <c r="AN1095" s="2" t="str">
        <f t="shared" si="304"/>
        <v/>
      </c>
      <c r="AO1095" s="2" t="str">
        <f t="shared" si="305"/>
        <v/>
      </c>
    </row>
    <row r="1096" spans="1:41" x14ac:dyDescent="0.3">
      <c r="A1096" s="111">
        <v>44614.24596064815</v>
      </c>
      <c r="B1096" s="78" t="s">
        <v>2315</v>
      </c>
      <c r="C1096" s="78" t="s">
        <v>846</v>
      </c>
      <c r="F1096" s="78" t="s">
        <v>808</v>
      </c>
      <c r="G1096" s="78" t="s">
        <v>114</v>
      </c>
      <c r="H1096" s="112" t="s">
        <v>451</v>
      </c>
      <c r="I1096" s="112">
        <v>2</v>
      </c>
      <c r="J1096" s="113">
        <v>44614.244930555556</v>
      </c>
      <c r="K1096" s="113">
        <v>44614.24596064815</v>
      </c>
      <c r="M1096" s="113">
        <v>44614.246840277781</v>
      </c>
      <c r="N1096" s="113">
        <v>44614.246886574074</v>
      </c>
      <c r="O1096" s="78" t="s">
        <v>1187</v>
      </c>
      <c r="P1096" s="78" t="str">
        <f t="shared" si="289"/>
        <v>CIC</v>
      </c>
      <c r="S1096" s="78" t="str">
        <f t="shared" si="290"/>
        <v/>
      </c>
      <c r="T1096" s="113">
        <v>44614.248715277776</v>
      </c>
      <c r="U1096" s="78" t="s">
        <v>1187</v>
      </c>
      <c r="V1096" s="78" t="str">
        <f t="shared" si="291"/>
        <v>CIC</v>
      </c>
      <c r="W1096" s="113">
        <v>44614.256620370368</v>
      </c>
      <c r="X1096" s="113">
        <f t="shared" si="292"/>
        <v>8.7962963152676821E-4</v>
      </c>
      <c r="Y1096" s="113">
        <f t="shared" si="293"/>
        <v>1.8749999944702722E-3</v>
      </c>
      <c r="Z1096" s="113">
        <f t="shared" si="294"/>
        <v>7.9050925924093463E-3</v>
      </c>
      <c r="AB1096" s="2">
        <f t="shared" si="295"/>
        <v>162</v>
      </c>
      <c r="AC1096" s="2">
        <f t="shared" si="295"/>
        <v>683</v>
      </c>
      <c r="AE1096" s="2" t="str">
        <f t="shared" si="296"/>
        <v/>
      </c>
      <c r="AF1096" s="2" t="str">
        <f t="shared" si="297"/>
        <v/>
      </c>
      <c r="AG1096" s="2">
        <f t="shared" si="298"/>
        <v>162</v>
      </c>
      <c r="AH1096" s="2" t="str">
        <f t="shared" si="299"/>
        <v/>
      </c>
      <c r="AI1096" s="2" t="str">
        <f t="shared" si="300"/>
        <v/>
      </c>
      <c r="AK1096" s="2" t="str">
        <f t="shared" si="301"/>
        <v/>
      </c>
      <c r="AL1096" s="2" t="str">
        <f t="shared" si="302"/>
        <v/>
      </c>
      <c r="AM1096" s="2">
        <f t="shared" si="303"/>
        <v>683</v>
      </c>
      <c r="AN1096" s="2" t="str">
        <f t="shared" si="304"/>
        <v/>
      </c>
      <c r="AO1096" s="2" t="str">
        <f t="shared" si="305"/>
        <v/>
      </c>
    </row>
    <row r="1097" spans="1:41" x14ac:dyDescent="0.3">
      <c r="A1097" s="111">
        <v>44614.352905092594</v>
      </c>
      <c r="B1097" s="78" t="s">
        <v>2316</v>
      </c>
      <c r="C1097" s="78" t="s">
        <v>886</v>
      </c>
      <c r="F1097" s="78" t="s">
        <v>807</v>
      </c>
      <c r="G1097" s="78" t="s">
        <v>84</v>
      </c>
      <c r="H1097" s="112" t="s">
        <v>202</v>
      </c>
      <c r="I1097" s="112">
        <v>4</v>
      </c>
      <c r="J1097" s="113">
        <v>44614.351921296293</v>
      </c>
      <c r="K1097" s="113">
        <v>44614.352905092594</v>
      </c>
      <c r="M1097" s="113">
        <v>44614.358611111114</v>
      </c>
      <c r="N1097" s="113">
        <v>44614.35864583333</v>
      </c>
      <c r="O1097" s="78" t="s">
        <v>1185</v>
      </c>
      <c r="P1097" s="78" t="str">
        <f t="shared" si="289"/>
        <v>CIC</v>
      </c>
      <c r="Q1097" s="113">
        <v>44614.360995370371</v>
      </c>
      <c r="R1097" s="78" t="s">
        <v>1267</v>
      </c>
      <c r="S1097" s="78" t="str">
        <f t="shared" si="290"/>
        <v>PLOEG</v>
      </c>
      <c r="V1097" s="78" t="str">
        <f t="shared" si="291"/>
        <v/>
      </c>
      <c r="W1097" s="113">
        <v>44614.366064814814</v>
      </c>
      <c r="X1097" s="113">
        <f t="shared" si="292"/>
        <v>5.7060185208683833E-3</v>
      </c>
      <c r="Y1097" s="113" t="str">
        <f t="shared" si="293"/>
        <v/>
      </c>
      <c r="Z1097" s="113" t="str">
        <f t="shared" si="294"/>
        <v/>
      </c>
      <c r="AB1097" s="2" t="str">
        <f t="shared" si="295"/>
        <v/>
      </c>
      <c r="AC1097" s="2" t="str">
        <f t="shared" si="295"/>
        <v/>
      </c>
      <c r="AE1097" s="2" t="str">
        <f t="shared" si="296"/>
        <v/>
      </c>
      <c r="AF1097" s="2" t="str">
        <f t="shared" si="297"/>
        <v/>
      </c>
      <c r="AG1097" s="2" t="str">
        <f t="shared" si="298"/>
        <v/>
      </c>
      <c r="AH1097" s="2" t="str">
        <f t="shared" si="299"/>
        <v/>
      </c>
      <c r="AI1097" s="2" t="str">
        <f t="shared" si="300"/>
        <v/>
      </c>
      <c r="AK1097" s="2" t="str">
        <f t="shared" si="301"/>
        <v/>
      </c>
      <c r="AL1097" s="2" t="str">
        <f t="shared" si="302"/>
        <v/>
      </c>
      <c r="AM1097" s="2" t="str">
        <f t="shared" si="303"/>
        <v/>
      </c>
      <c r="AN1097" s="2" t="str">
        <f t="shared" si="304"/>
        <v/>
      </c>
      <c r="AO1097" s="2" t="str">
        <f t="shared" si="305"/>
        <v/>
      </c>
    </row>
    <row r="1098" spans="1:41" x14ac:dyDescent="0.3">
      <c r="A1098" s="111">
        <v>44614.421261574076</v>
      </c>
      <c r="B1098" s="78" t="s">
        <v>2317</v>
      </c>
      <c r="C1098" s="78" t="s">
        <v>850</v>
      </c>
      <c r="D1098" s="78" t="s">
        <v>2318</v>
      </c>
      <c r="F1098" s="78" t="s">
        <v>808</v>
      </c>
      <c r="G1098" s="78" t="s">
        <v>86</v>
      </c>
      <c r="H1098" s="112" t="s">
        <v>210</v>
      </c>
      <c r="I1098" s="112">
        <v>3</v>
      </c>
      <c r="J1098" s="113">
        <v>44614.420416666668</v>
      </c>
      <c r="K1098" s="113">
        <v>44614.421261574076</v>
      </c>
      <c r="M1098" s="113">
        <v>44614.421886574077</v>
      </c>
      <c r="N1098" s="113">
        <v>44614.4221412037</v>
      </c>
      <c r="O1098" s="78" t="s">
        <v>1185</v>
      </c>
      <c r="P1098" s="78" t="str">
        <f t="shared" si="289"/>
        <v>CIC</v>
      </c>
      <c r="Q1098" s="113">
        <v>44614.423495370371</v>
      </c>
      <c r="R1098" s="78" t="s">
        <v>1286</v>
      </c>
      <c r="S1098" s="78" t="str">
        <f t="shared" si="290"/>
        <v>PLOEG</v>
      </c>
      <c r="V1098" s="78" t="str">
        <f t="shared" si="291"/>
        <v/>
      </c>
      <c r="W1098" s="113">
        <v>44614.426203703704</v>
      </c>
      <c r="X1098" s="113">
        <f t="shared" si="292"/>
        <v>6.2500000058207661E-4</v>
      </c>
      <c r="Y1098" s="113" t="str">
        <f t="shared" si="293"/>
        <v/>
      </c>
      <c r="Z1098" s="113" t="str">
        <f t="shared" si="294"/>
        <v/>
      </c>
      <c r="AB1098" s="2" t="str">
        <f t="shared" si="295"/>
        <v/>
      </c>
      <c r="AC1098" s="2" t="str">
        <f t="shared" si="295"/>
        <v/>
      </c>
      <c r="AE1098" s="2" t="str">
        <f t="shared" si="296"/>
        <v/>
      </c>
      <c r="AF1098" s="2" t="str">
        <f t="shared" si="297"/>
        <v/>
      </c>
      <c r="AG1098" s="2" t="str">
        <f t="shared" si="298"/>
        <v/>
      </c>
      <c r="AH1098" s="2" t="str">
        <f t="shared" si="299"/>
        <v/>
      </c>
      <c r="AI1098" s="2" t="str">
        <f t="shared" si="300"/>
        <v/>
      </c>
      <c r="AK1098" s="2" t="str">
        <f t="shared" si="301"/>
        <v/>
      </c>
      <c r="AL1098" s="2" t="str">
        <f t="shared" si="302"/>
        <v/>
      </c>
      <c r="AM1098" s="2" t="str">
        <f t="shared" si="303"/>
        <v/>
      </c>
      <c r="AN1098" s="2" t="str">
        <f t="shared" si="304"/>
        <v/>
      </c>
      <c r="AO1098" s="2" t="str">
        <f t="shared" si="305"/>
        <v/>
      </c>
    </row>
    <row r="1099" spans="1:41" x14ac:dyDescent="0.3">
      <c r="A1099" s="111">
        <v>44614.421261574076</v>
      </c>
      <c r="B1099" s="78" t="s">
        <v>2317</v>
      </c>
      <c r="C1099" s="78" t="s">
        <v>886</v>
      </c>
      <c r="D1099" s="78" t="s">
        <v>2318</v>
      </c>
      <c r="F1099" s="78" t="s">
        <v>808</v>
      </c>
      <c r="G1099" s="78" t="s">
        <v>86</v>
      </c>
      <c r="H1099" s="112" t="s">
        <v>210</v>
      </c>
      <c r="I1099" s="112">
        <v>3</v>
      </c>
      <c r="J1099" s="113">
        <v>44614.420416666668</v>
      </c>
      <c r="K1099" s="113">
        <v>44614.421261574076</v>
      </c>
      <c r="M1099" s="113">
        <v>44614.422280092593</v>
      </c>
      <c r="N1099" s="113">
        <v>44614.422291666669</v>
      </c>
      <c r="O1099" s="78" t="s">
        <v>1185</v>
      </c>
      <c r="P1099" s="78" t="str">
        <f t="shared" si="289"/>
        <v>CIC</v>
      </c>
      <c r="S1099" s="78" t="str">
        <f t="shared" si="290"/>
        <v/>
      </c>
      <c r="T1099" s="113">
        <v>44614.42732638889</v>
      </c>
      <c r="U1099" s="78" t="s">
        <v>1185</v>
      </c>
      <c r="V1099" s="78" t="str">
        <f t="shared" si="291"/>
        <v>CIC</v>
      </c>
      <c r="W1099" s="113">
        <v>44614.472685185188</v>
      </c>
      <c r="X1099" s="113">
        <f t="shared" si="292"/>
        <v>1.0185185165028088E-3</v>
      </c>
      <c r="Y1099" s="113">
        <f t="shared" si="293"/>
        <v>5.0462962972233072E-3</v>
      </c>
      <c r="Z1099" s="113">
        <f t="shared" si="294"/>
        <v>4.535879629838746E-2</v>
      </c>
      <c r="AB1099" s="2">
        <f t="shared" si="295"/>
        <v>436</v>
      </c>
      <c r="AC1099" s="2">
        <f t="shared" si="295"/>
        <v>3919</v>
      </c>
      <c r="AE1099" s="2" t="str">
        <f t="shared" si="296"/>
        <v/>
      </c>
      <c r="AF1099" s="2" t="str">
        <f t="shared" si="297"/>
        <v/>
      </c>
      <c r="AG1099" s="2" t="str">
        <f t="shared" si="298"/>
        <v/>
      </c>
      <c r="AH1099" s="2">
        <f t="shared" si="299"/>
        <v>436</v>
      </c>
      <c r="AI1099" s="2" t="str">
        <f t="shared" si="300"/>
        <v/>
      </c>
      <c r="AK1099" s="2" t="str">
        <f t="shared" si="301"/>
        <v/>
      </c>
      <c r="AL1099" s="2" t="str">
        <f t="shared" si="302"/>
        <v/>
      </c>
      <c r="AM1099" s="2" t="str">
        <f t="shared" si="303"/>
        <v/>
      </c>
      <c r="AN1099" s="2">
        <f t="shared" si="304"/>
        <v>3919</v>
      </c>
      <c r="AO1099" s="2" t="str">
        <f t="shared" si="305"/>
        <v/>
      </c>
    </row>
    <row r="1100" spans="1:41" x14ac:dyDescent="0.3">
      <c r="A1100" s="111">
        <v>44614.423784722225</v>
      </c>
      <c r="B1100" s="78" t="s">
        <v>2319</v>
      </c>
      <c r="C1100" s="78" t="s">
        <v>850</v>
      </c>
      <c r="D1100" s="78" t="s">
        <v>1327</v>
      </c>
      <c r="E1100" s="78">
        <v>3</v>
      </c>
      <c r="F1100" s="78" t="s">
        <v>808</v>
      </c>
      <c r="G1100" s="78" t="s">
        <v>104</v>
      </c>
      <c r="H1100" s="112" t="s">
        <v>198</v>
      </c>
      <c r="I1100" s="112">
        <v>3</v>
      </c>
      <c r="J1100" s="113">
        <v>44614.423784722225</v>
      </c>
      <c r="K1100" s="113">
        <v>44614.423784722225</v>
      </c>
      <c r="M1100" s="113">
        <v>44614.440520833334</v>
      </c>
      <c r="N1100" s="113">
        <v>44614.44054398148</v>
      </c>
      <c r="O1100" s="78" t="s">
        <v>1187</v>
      </c>
      <c r="P1100" s="78" t="str">
        <f t="shared" si="289"/>
        <v>CIC</v>
      </c>
      <c r="S1100" s="78" t="str">
        <f t="shared" si="290"/>
        <v/>
      </c>
      <c r="V1100" s="78" t="str">
        <f t="shared" si="291"/>
        <v/>
      </c>
      <c r="W1100" s="113">
        <v>44614.44091435185</v>
      </c>
      <c r="X1100" s="113">
        <f t="shared" si="292"/>
        <v>1.6736111108912155E-2</v>
      </c>
      <c r="Y1100" s="113" t="str">
        <f t="shared" si="293"/>
        <v/>
      </c>
      <c r="Z1100" s="113" t="str">
        <f t="shared" si="294"/>
        <v/>
      </c>
      <c r="AB1100" s="2" t="str">
        <f t="shared" si="295"/>
        <v/>
      </c>
      <c r="AC1100" s="2" t="str">
        <f t="shared" si="295"/>
        <v/>
      </c>
      <c r="AE1100" s="2" t="str">
        <f t="shared" si="296"/>
        <v/>
      </c>
      <c r="AF1100" s="2" t="str">
        <f t="shared" si="297"/>
        <v/>
      </c>
      <c r="AG1100" s="2" t="str">
        <f t="shared" si="298"/>
        <v/>
      </c>
      <c r="AH1100" s="2" t="str">
        <f t="shared" si="299"/>
        <v/>
      </c>
      <c r="AI1100" s="2" t="str">
        <f t="shared" si="300"/>
        <v/>
      </c>
      <c r="AK1100" s="2" t="str">
        <f t="shared" si="301"/>
        <v/>
      </c>
      <c r="AL1100" s="2" t="str">
        <f t="shared" si="302"/>
        <v/>
      </c>
      <c r="AM1100" s="2" t="str">
        <f t="shared" si="303"/>
        <v/>
      </c>
      <c r="AN1100" s="2" t="str">
        <f t="shared" si="304"/>
        <v/>
      </c>
      <c r="AO1100" s="2" t="str">
        <f t="shared" si="305"/>
        <v/>
      </c>
    </row>
    <row r="1101" spans="1:41" x14ac:dyDescent="0.3">
      <c r="A1101" s="111">
        <v>44614.423784722225</v>
      </c>
      <c r="B1101" s="78" t="s">
        <v>2319</v>
      </c>
      <c r="C1101" s="78" t="s">
        <v>951</v>
      </c>
      <c r="D1101" s="78" t="s">
        <v>1327</v>
      </c>
      <c r="E1101" s="78">
        <v>3</v>
      </c>
      <c r="F1101" s="78" t="s">
        <v>808</v>
      </c>
      <c r="G1101" s="78" t="s">
        <v>104</v>
      </c>
      <c r="H1101" s="112" t="s">
        <v>198</v>
      </c>
      <c r="I1101" s="112">
        <v>3</v>
      </c>
      <c r="J1101" s="113">
        <v>44614.423784722225</v>
      </c>
      <c r="K1101" s="113">
        <v>44614.423784722225</v>
      </c>
      <c r="M1101" s="113">
        <v>44614.440810185188</v>
      </c>
      <c r="N1101" s="113">
        <v>44614.440833333334</v>
      </c>
      <c r="O1101" s="78" t="s">
        <v>1187</v>
      </c>
      <c r="P1101" s="78" t="str">
        <f t="shared" si="289"/>
        <v>CIC</v>
      </c>
      <c r="S1101" s="78" t="str">
        <f t="shared" si="290"/>
        <v/>
      </c>
      <c r="V1101" s="78" t="str">
        <f t="shared" si="291"/>
        <v/>
      </c>
      <c r="W1101" s="113">
        <v>44614.455381944441</v>
      </c>
      <c r="X1101" s="113">
        <f t="shared" si="292"/>
        <v>1.7025462962919846E-2</v>
      </c>
      <c r="Y1101" s="113" t="str">
        <f t="shared" si="293"/>
        <v/>
      </c>
      <c r="Z1101" s="113" t="str">
        <f t="shared" si="294"/>
        <v/>
      </c>
      <c r="AB1101" s="2" t="str">
        <f t="shared" si="295"/>
        <v/>
      </c>
      <c r="AC1101" s="2" t="str">
        <f t="shared" si="295"/>
        <v/>
      </c>
      <c r="AE1101" s="2" t="str">
        <f t="shared" si="296"/>
        <v/>
      </c>
      <c r="AF1101" s="2" t="str">
        <f t="shared" si="297"/>
        <v/>
      </c>
      <c r="AG1101" s="2" t="str">
        <f t="shared" si="298"/>
        <v/>
      </c>
      <c r="AH1101" s="2" t="str">
        <f t="shared" si="299"/>
        <v/>
      </c>
      <c r="AI1101" s="2" t="str">
        <f t="shared" si="300"/>
        <v/>
      </c>
      <c r="AK1101" s="2" t="str">
        <f t="shared" si="301"/>
        <v/>
      </c>
      <c r="AL1101" s="2" t="str">
        <f t="shared" si="302"/>
        <v/>
      </c>
      <c r="AM1101" s="2" t="str">
        <f t="shared" si="303"/>
        <v/>
      </c>
      <c r="AN1101" s="2" t="str">
        <f t="shared" si="304"/>
        <v/>
      </c>
      <c r="AO1101" s="2" t="str">
        <f t="shared" si="305"/>
        <v/>
      </c>
    </row>
    <row r="1102" spans="1:41" x14ac:dyDescent="0.3">
      <c r="A1102" s="111">
        <v>44614.425127314818</v>
      </c>
      <c r="B1102" s="78" t="s">
        <v>2320</v>
      </c>
      <c r="C1102" s="78" t="s">
        <v>951</v>
      </c>
      <c r="D1102" s="78" t="s">
        <v>2321</v>
      </c>
      <c r="E1102" s="78">
        <v>2</v>
      </c>
      <c r="F1102" s="78" t="s">
        <v>808</v>
      </c>
      <c r="G1102" s="78" t="s">
        <v>108</v>
      </c>
      <c r="H1102" s="112" t="s">
        <v>266</v>
      </c>
      <c r="I1102" s="112">
        <v>2</v>
      </c>
      <c r="J1102" s="113">
        <v>44614.424629629626</v>
      </c>
      <c r="K1102" s="113">
        <v>44614.425127314818</v>
      </c>
      <c r="M1102" s="113">
        <v>44614.425937499997</v>
      </c>
      <c r="N1102" s="113">
        <v>44614.426296296297</v>
      </c>
      <c r="O1102" s="78" t="s">
        <v>1185</v>
      </c>
      <c r="P1102" s="78" t="str">
        <f t="shared" si="289"/>
        <v>CIC</v>
      </c>
      <c r="S1102" s="78" t="str">
        <f t="shared" si="290"/>
        <v/>
      </c>
      <c r="V1102" s="78" t="str">
        <f t="shared" si="291"/>
        <v/>
      </c>
      <c r="W1102" s="113">
        <v>44614.440763888888</v>
      </c>
      <c r="X1102" s="113">
        <f t="shared" si="292"/>
        <v>8.101851781248115E-4</v>
      </c>
      <c r="Y1102" s="113" t="str">
        <f t="shared" si="293"/>
        <v/>
      </c>
      <c r="Z1102" s="113" t="str">
        <f t="shared" si="294"/>
        <v/>
      </c>
      <c r="AB1102" s="2" t="str">
        <f t="shared" si="295"/>
        <v/>
      </c>
      <c r="AC1102" s="2" t="str">
        <f t="shared" si="295"/>
        <v/>
      </c>
      <c r="AE1102" s="2" t="str">
        <f t="shared" si="296"/>
        <v/>
      </c>
      <c r="AF1102" s="2" t="str">
        <f t="shared" si="297"/>
        <v/>
      </c>
      <c r="AG1102" s="2" t="str">
        <f t="shared" si="298"/>
        <v/>
      </c>
      <c r="AH1102" s="2" t="str">
        <f t="shared" si="299"/>
        <v/>
      </c>
      <c r="AI1102" s="2" t="str">
        <f t="shared" si="300"/>
        <v/>
      </c>
      <c r="AK1102" s="2" t="str">
        <f t="shared" si="301"/>
        <v/>
      </c>
      <c r="AL1102" s="2" t="str">
        <f t="shared" si="302"/>
        <v/>
      </c>
      <c r="AM1102" s="2" t="str">
        <f t="shared" si="303"/>
        <v/>
      </c>
      <c r="AN1102" s="2" t="str">
        <f t="shared" si="304"/>
        <v/>
      </c>
      <c r="AO1102" s="2" t="str">
        <f t="shared" si="305"/>
        <v/>
      </c>
    </row>
    <row r="1103" spans="1:41" x14ac:dyDescent="0.3">
      <c r="A1103" s="111">
        <v>44614.425127314818</v>
      </c>
      <c r="B1103" s="78" t="s">
        <v>2320</v>
      </c>
      <c r="C1103" s="78" t="s">
        <v>850</v>
      </c>
      <c r="D1103" s="78" t="s">
        <v>2321</v>
      </c>
      <c r="E1103" s="78">
        <v>2</v>
      </c>
      <c r="F1103" s="78" t="s">
        <v>808</v>
      </c>
      <c r="G1103" s="78" t="s">
        <v>108</v>
      </c>
      <c r="H1103" s="112" t="s">
        <v>266</v>
      </c>
      <c r="I1103" s="112">
        <v>2</v>
      </c>
      <c r="J1103" s="113">
        <v>44614.424629629626</v>
      </c>
      <c r="K1103" s="113">
        <v>44614.425127314818</v>
      </c>
      <c r="M1103" s="113">
        <v>44614.42627314815</v>
      </c>
      <c r="N1103" s="113">
        <v>44614.426319444443</v>
      </c>
      <c r="O1103" s="78" t="s">
        <v>1185</v>
      </c>
      <c r="P1103" s="78" t="str">
        <f t="shared" si="289"/>
        <v>CIC</v>
      </c>
      <c r="Q1103" s="113">
        <v>44614.428356481483</v>
      </c>
      <c r="R1103" s="78" t="s">
        <v>1286</v>
      </c>
      <c r="S1103" s="78" t="str">
        <f t="shared" si="290"/>
        <v>PLOEG</v>
      </c>
      <c r="V1103" s="78" t="str">
        <f t="shared" si="291"/>
        <v/>
      </c>
      <c r="W1103" s="113">
        <v>44614.437476851854</v>
      </c>
      <c r="X1103" s="113">
        <f t="shared" si="292"/>
        <v>1.1458333319751546E-3</v>
      </c>
      <c r="Y1103" s="113" t="str">
        <f t="shared" si="293"/>
        <v/>
      </c>
      <c r="Z1103" s="113" t="str">
        <f t="shared" si="294"/>
        <v/>
      </c>
      <c r="AB1103" s="2" t="str">
        <f t="shared" si="295"/>
        <v/>
      </c>
      <c r="AC1103" s="2" t="str">
        <f t="shared" si="295"/>
        <v/>
      </c>
      <c r="AE1103" s="2" t="str">
        <f t="shared" si="296"/>
        <v/>
      </c>
      <c r="AF1103" s="2" t="str">
        <f t="shared" si="297"/>
        <v/>
      </c>
      <c r="AG1103" s="2" t="str">
        <f t="shared" si="298"/>
        <v/>
      </c>
      <c r="AH1103" s="2" t="str">
        <f t="shared" si="299"/>
        <v/>
      </c>
      <c r="AI1103" s="2" t="str">
        <f t="shared" si="300"/>
        <v/>
      </c>
      <c r="AK1103" s="2" t="str">
        <f t="shared" si="301"/>
        <v/>
      </c>
      <c r="AL1103" s="2" t="str">
        <f t="shared" si="302"/>
        <v/>
      </c>
      <c r="AM1103" s="2" t="str">
        <f t="shared" si="303"/>
        <v/>
      </c>
      <c r="AN1103" s="2" t="str">
        <f t="shared" si="304"/>
        <v/>
      </c>
      <c r="AO1103" s="2" t="str">
        <f t="shared" si="305"/>
        <v/>
      </c>
    </row>
    <row r="1104" spans="1:41" x14ac:dyDescent="0.3">
      <c r="A1104" s="111">
        <v>44614.43891203704</v>
      </c>
      <c r="B1104" s="78" t="s">
        <v>2322</v>
      </c>
      <c r="C1104" s="78" t="s">
        <v>850</v>
      </c>
      <c r="D1104" s="78" t="s">
        <v>2262</v>
      </c>
      <c r="E1104" s="78">
        <v>5</v>
      </c>
      <c r="F1104" s="78" t="s">
        <v>808</v>
      </c>
      <c r="G1104" s="78" t="s">
        <v>98</v>
      </c>
      <c r="H1104" s="112" t="s">
        <v>602</v>
      </c>
      <c r="I1104" s="112">
        <v>4</v>
      </c>
      <c r="J1104" s="113">
        <v>44614.43891203704</v>
      </c>
      <c r="K1104" s="113">
        <v>44614.43891203704</v>
      </c>
      <c r="M1104" s="113">
        <v>44614.441006944442</v>
      </c>
      <c r="N1104" s="113">
        <v>44614.441030092596</v>
      </c>
      <c r="O1104" s="78" t="s">
        <v>1187</v>
      </c>
      <c r="P1104" s="78" t="str">
        <f t="shared" si="289"/>
        <v>CIC</v>
      </c>
      <c r="Q1104" s="113">
        <v>44614.44872685185</v>
      </c>
      <c r="R1104" s="78" t="s">
        <v>1286</v>
      </c>
      <c r="S1104" s="78" t="str">
        <f t="shared" si="290"/>
        <v>PLOEG</v>
      </c>
      <c r="T1104" s="113">
        <v>44614.454548611109</v>
      </c>
      <c r="U1104" s="78" t="s">
        <v>1286</v>
      </c>
      <c r="V1104" s="78" t="str">
        <f t="shared" si="291"/>
        <v>PLOEG</v>
      </c>
      <c r="W1104" s="113">
        <v>44614.481782407405</v>
      </c>
      <c r="X1104" s="113">
        <f t="shared" si="292"/>
        <v>2.0949074023519643E-3</v>
      </c>
      <c r="Y1104" s="113">
        <f t="shared" si="293"/>
        <v>1.3541666667151731E-2</v>
      </c>
      <c r="Z1104" s="113">
        <f t="shared" si="294"/>
        <v>2.7233796296059154E-2</v>
      </c>
      <c r="AB1104" s="2">
        <f t="shared" si="295"/>
        <v>1170</v>
      </c>
      <c r="AC1104" s="2">
        <f t="shared" si="295"/>
        <v>2353</v>
      </c>
      <c r="AE1104" s="2" t="str">
        <f t="shared" si="296"/>
        <v/>
      </c>
      <c r="AF1104" s="2" t="str">
        <f t="shared" si="297"/>
        <v/>
      </c>
      <c r="AG1104" s="2" t="str">
        <f t="shared" si="298"/>
        <v/>
      </c>
      <c r="AH1104" s="2" t="str">
        <f t="shared" si="299"/>
        <v/>
      </c>
      <c r="AI1104" s="2">
        <f t="shared" si="300"/>
        <v>1170</v>
      </c>
      <c r="AK1104" s="2" t="str">
        <f t="shared" si="301"/>
        <v/>
      </c>
      <c r="AL1104" s="2" t="str">
        <f t="shared" si="302"/>
        <v/>
      </c>
      <c r="AM1104" s="2" t="str">
        <f t="shared" si="303"/>
        <v/>
      </c>
      <c r="AN1104" s="2" t="str">
        <f t="shared" si="304"/>
        <v/>
      </c>
      <c r="AO1104" s="2">
        <f t="shared" si="305"/>
        <v>2353</v>
      </c>
    </row>
    <row r="1105" spans="1:41" x14ac:dyDescent="0.3">
      <c r="A1105" s="111">
        <v>44614.439212962963</v>
      </c>
      <c r="B1105" s="78" t="s">
        <v>2323</v>
      </c>
      <c r="C1105" s="78" t="s">
        <v>951</v>
      </c>
      <c r="F1105" s="78" t="s">
        <v>809</v>
      </c>
      <c r="G1105" s="78" t="s">
        <v>112</v>
      </c>
      <c r="H1105" s="112" t="s">
        <v>330</v>
      </c>
      <c r="I1105" s="112">
        <v>4</v>
      </c>
      <c r="J1105" s="113">
        <v>44614.438530092593</v>
      </c>
      <c r="K1105" s="113">
        <v>44614.439212962963</v>
      </c>
      <c r="M1105" s="113">
        <v>44614.455439814818</v>
      </c>
      <c r="N1105" s="113">
        <v>44614.455462962964</v>
      </c>
      <c r="O1105" s="78" t="s">
        <v>1185</v>
      </c>
      <c r="P1105" s="78" t="str">
        <f t="shared" si="289"/>
        <v>CIC</v>
      </c>
      <c r="S1105" s="78" t="str">
        <f t="shared" si="290"/>
        <v/>
      </c>
      <c r="V1105" s="78" t="str">
        <f t="shared" si="291"/>
        <v/>
      </c>
      <c r="W1105" s="113">
        <v>44614.47078703704</v>
      </c>
      <c r="X1105" s="113">
        <f t="shared" si="292"/>
        <v>1.6226851854298729E-2</v>
      </c>
      <c r="Y1105" s="113" t="str">
        <f t="shared" si="293"/>
        <v/>
      </c>
      <c r="Z1105" s="113" t="str">
        <f t="shared" si="294"/>
        <v/>
      </c>
      <c r="AB1105" s="2" t="str">
        <f t="shared" si="295"/>
        <v/>
      </c>
      <c r="AC1105" s="2" t="str">
        <f t="shared" si="295"/>
        <v/>
      </c>
      <c r="AE1105" s="2" t="str">
        <f t="shared" si="296"/>
        <v/>
      </c>
      <c r="AF1105" s="2" t="str">
        <f t="shared" si="297"/>
        <v/>
      </c>
      <c r="AG1105" s="2" t="str">
        <f t="shared" si="298"/>
        <v/>
      </c>
      <c r="AH1105" s="2" t="str">
        <f t="shared" si="299"/>
        <v/>
      </c>
      <c r="AI1105" s="2" t="str">
        <f t="shared" si="300"/>
        <v/>
      </c>
      <c r="AK1105" s="2" t="str">
        <f t="shared" si="301"/>
        <v/>
      </c>
      <c r="AL1105" s="2" t="str">
        <f t="shared" si="302"/>
        <v/>
      </c>
      <c r="AM1105" s="2" t="str">
        <f t="shared" si="303"/>
        <v/>
      </c>
      <c r="AN1105" s="2" t="str">
        <f t="shared" si="304"/>
        <v/>
      </c>
      <c r="AO1105" s="2" t="str">
        <f t="shared" si="305"/>
        <v/>
      </c>
    </row>
    <row r="1106" spans="1:41" x14ac:dyDescent="0.3">
      <c r="A1106" s="111">
        <v>44614.490451388891</v>
      </c>
      <c r="B1106" s="78" t="s">
        <v>2324</v>
      </c>
      <c r="C1106" s="78" t="s">
        <v>886</v>
      </c>
      <c r="D1106" s="78" t="s">
        <v>1821</v>
      </c>
      <c r="F1106" s="78" t="s">
        <v>809</v>
      </c>
      <c r="G1106" s="78" t="s">
        <v>120</v>
      </c>
      <c r="H1106" s="112" t="s">
        <v>260</v>
      </c>
      <c r="I1106" s="112">
        <v>3</v>
      </c>
      <c r="J1106" s="113">
        <v>44614.490451388891</v>
      </c>
      <c r="K1106" s="113">
        <v>44614.490451388891</v>
      </c>
      <c r="M1106" s="113">
        <v>44614.491469907407</v>
      </c>
      <c r="N1106" s="113">
        <v>44614.491481481484</v>
      </c>
      <c r="O1106" s="78" t="s">
        <v>1185</v>
      </c>
      <c r="P1106" s="78" t="str">
        <f t="shared" si="289"/>
        <v>CIC</v>
      </c>
      <c r="S1106" s="78" t="str">
        <f t="shared" si="290"/>
        <v/>
      </c>
      <c r="T1106" s="113">
        <v>44614.518090277779</v>
      </c>
      <c r="U1106" s="78" t="s">
        <v>1267</v>
      </c>
      <c r="V1106" s="78" t="str">
        <f t="shared" si="291"/>
        <v>PLOEG</v>
      </c>
      <c r="W1106" s="113">
        <v>44614.527986111112</v>
      </c>
      <c r="X1106" s="113">
        <f t="shared" si="292"/>
        <v>1.0185185165028088E-3</v>
      </c>
      <c r="Y1106" s="113">
        <f t="shared" si="293"/>
        <v>2.662037037225673E-2</v>
      </c>
      <c r="Z1106" s="113">
        <f t="shared" si="294"/>
        <v>9.8958333328482695E-3</v>
      </c>
      <c r="AB1106" s="2">
        <f t="shared" si="295"/>
        <v>2300</v>
      </c>
      <c r="AC1106" s="2">
        <f t="shared" si="295"/>
        <v>855</v>
      </c>
      <c r="AE1106" s="2" t="str">
        <f t="shared" si="296"/>
        <v/>
      </c>
      <c r="AF1106" s="2" t="str">
        <f t="shared" si="297"/>
        <v/>
      </c>
      <c r="AG1106" s="2" t="str">
        <f t="shared" si="298"/>
        <v/>
      </c>
      <c r="AH1106" s="2">
        <f t="shared" si="299"/>
        <v>2300</v>
      </c>
      <c r="AI1106" s="2" t="str">
        <f t="shared" si="300"/>
        <v/>
      </c>
      <c r="AK1106" s="2" t="str">
        <f t="shared" si="301"/>
        <v/>
      </c>
      <c r="AL1106" s="2" t="str">
        <f t="shared" si="302"/>
        <v/>
      </c>
      <c r="AM1106" s="2" t="str">
        <f t="shared" si="303"/>
        <v/>
      </c>
      <c r="AN1106" s="2">
        <f t="shared" si="304"/>
        <v>855</v>
      </c>
      <c r="AO1106" s="2" t="str">
        <f t="shared" si="305"/>
        <v/>
      </c>
    </row>
    <row r="1107" spans="1:41" x14ac:dyDescent="0.3">
      <c r="A1107" s="111">
        <v>44614.508344907408</v>
      </c>
      <c r="B1107" s="78" t="s">
        <v>2325</v>
      </c>
      <c r="C1107" s="78" t="s">
        <v>951</v>
      </c>
      <c r="F1107" s="78" t="s">
        <v>808</v>
      </c>
      <c r="G1107" s="78" t="s">
        <v>114</v>
      </c>
      <c r="H1107" s="112" t="s">
        <v>214</v>
      </c>
      <c r="I1107" s="112">
        <v>2</v>
      </c>
      <c r="J1107" s="113">
        <v>44614.506990740738</v>
      </c>
      <c r="K1107" s="113">
        <v>44614.508344907408</v>
      </c>
      <c r="M1107" s="113">
        <v>44614.510243055556</v>
      </c>
      <c r="N1107" s="113">
        <v>44614.510347222225</v>
      </c>
      <c r="O1107" s="78" t="s">
        <v>1185</v>
      </c>
      <c r="P1107" s="78" t="str">
        <f t="shared" si="289"/>
        <v>CIC</v>
      </c>
      <c r="Q1107" s="113">
        <v>44614.518680555557</v>
      </c>
      <c r="R1107" s="78" t="s">
        <v>1185</v>
      </c>
      <c r="S1107" s="78" t="str">
        <f t="shared" si="290"/>
        <v>CIC</v>
      </c>
      <c r="V1107" s="78" t="str">
        <f t="shared" si="291"/>
        <v/>
      </c>
      <c r="W1107" s="113">
        <v>44614.535428240742</v>
      </c>
      <c r="X1107" s="113">
        <f t="shared" si="292"/>
        <v>1.898148148029577E-3</v>
      </c>
      <c r="Y1107" s="113" t="str">
        <f t="shared" si="293"/>
        <v/>
      </c>
      <c r="Z1107" s="113" t="str">
        <f t="shared" si="294"/>
        <v/>
      </c>
      <c r="AB1107" s="2" t="str">
        <f t="shared" si="295"/>
        <v/>
      </c>
      <c r="AC1107" s="2" t="str">
        <f t="shared" si="295"/>
        <v/>
      </c>
      <c r="AE1107" s="2" t="str">
        <f t="shared" si="296"/>
        <v/>
      </c>
      <c r="AF1107" s="2" t="str">
        <f t="shared" si="297"/>
        <v/>
      </c>
      <c r="AG1107" s="2" t="str">
        <f t="shared" si="298"/>
        <v/>
      </c>
      <c r="AH1107" s="2" t="str">
        <f t="shared" si="299"/>
        <v/>
      </c>
      <c r="AI1107" s="2" t="str">
        <f t="shared" si="300"/>
        <v/>
      </c>
      <c r="AK1107" s="2" t="str">
        <f t="shared" si="301"/>
        <v/>
      </c>
      <c r="AL1107" s="2" t="str">
        <f t="shared" si="302"/>
        <v/>
      </c>
      <c r="AM1107" s="2" t="str">
        <f t="shared" si="303"/>
        <v/>
      </c>
      <c r="AN1107" s="2" t="str">
        <f t="shared" si="304"/>
        <v/>
      </c>
      <c r="AO1107" s="2" t="str">
        <f t="shared" si="305"/>
        <v/>
      </c>
    </row>
    <row r="1108" spans="1:41" x14ac:dyDescent="0.3">
      <c r="A1108" s="111">
        <v>44614.508344907408</v>
      </c>
      <c r="B1108" s="78" t="s">
        <v>2325</v>
      </c>
      <c r="C1108" s="78" t="s">
        <v>850</v>
      </c>
      <c r="F1108" s="78" t="s">
        <v>808</v>
      </c>
      <c r="G1108" s="78" t="s">
        <v>114</v>
      </c>
      <c r="H1108" s="112" t="s">
        <v>214</v>
      </c>
      <c r="I1108" s="112">
        <v>2</v>
      </c>
      <c r="J1108" s="113">
        <v>44614.506990740738</v>
      </c>
      <c r="K1108" s="113">
        <v>44614.508344907408</v>
      </c>
      <c r="M1108" s="113">
        <v>44614.510289351849</v>
      </c>
      <c r="N1108" s="113">
        <v>44614.510381944441</v>
      </c>
      <c r="O1108" s="78" t="s">
        <v>1185</v>
      </c>
      <c r="P1108" s="78" t="str">
        <f t="shared" si="289"/>
        <v>CIC</v>
      </c>
      <c r="Q1108" s="113">
        <v>44614.518703703703</v>
      </c>
      <c r="R1108" s="78" t="s">
        <v>1185</v>
      </c>
      <c r="S1108" s="78" t="str">
        <f t="shared" si="290"/>
        <v>CIC</v>
      </c>
      <c r="V1108" s="78" t="str">
        <f t="shared" si="291"/>
        <v/>
      </c>
      <c r="W1108" s="113">
        <v>44614.535578703704</v>
      </c>
      <c r="X1108" s="113">
        <f t="shared" si="292"/>
        <v>1.9444444405962713E-3</v>
      </c>
      <c r="Y1108" s="113" t="str">
        <f t="shared" si="293"/>
        <v/>
      </c>
      <c r="Z1108" s="113" t="str">
        <f t="shared" si="294"/>
        <v/>
      </c>
      <c r="AB1108" s="2" t="str">
        <f t="shared" si="295"/>
        <v/>
      </c>
      <c r="AC1108" s="2" t="str">
        <f t="shared" si="295"/>
        <v/>
      </c>
      <c r="AE1108" s="2" t="str">
        <f t="shared" si="296"/>
        <v/>
      </c>
      <c r="AF1108" s="2" t="str">
        <f t="shared" si="297"/>
        <v/>
      </c>
      <c r="AG1108" s="2" t="str">
        <f t="shared" si="298"/>
        <v/>
      </c>
      <c r="AH1108" s="2" t="str">
        <f t="shared" si="299"/>
        <v/>
      </c>
      <c r="AI1108" s="2" t="str">
        <f t="shared" si="300"/>
        <v/>
      </c>
      <c r="AK1108" s="2" t="str">
        <f t="shared" si="301"/>
        <v/>
      </c>
      <c r="AL1108" s="2" t="str">
        <f t="shared" si="302"/>
        <v/>
      </c>
      <c r="AM1108" s="2" t="str">
        <f t="shared" si="303"/>
        <v/>
      </c>
      <c r="AN1108" s="2" t="str">
        <f t="shared" si="304"/>
        <v/>
      </c>
      <c r="AO1108" s="2" t="str">
        <f t="shared" si="305"/>
        <v/>
      </c>
    </row>
    <row r="1109" spans="1:41" x14ac:dyDescent="0.3">
      <c r="A1109" s="111">
        <v>44614.508344907408</v>
      </c>
      <c r="B1109" s="78" t="s">
        <v>2325</v>
      </c>
      <c r="C1109" s="78" t="s">
        <v>1622</v>
      </c>
      <c r="F1109" s="78" t="s">
        <v>808</v>
      </c>
      <c r="G1109" s="78" t="s">
        <v>114</v>
      </c>
      <c r="H1109" s="112" t="s">
        <v>214</v>
      </c>
      <c r="I1109" s="112">
        <v>2</v>
      </c>
      <c r="J1109" s="113">
        <v>44614.506990740738</v>
      </c>
      <c r="K1109" s="113">
        <v>44614.508344907408</v>
      </c>
      <c r="M1109" s="113">
        <v>44614.518587962964</v>
      </c>
      <c r="P1109" s="78" t="str">
        <f t="shared" si="289"/>
        <v/>
      </c>
      <c r="Q1109" s="113">
        <v>44614.518634259257</v>
      </c>
      <c r="R1109" s="78" t="s">
        <v>1185</v>
      </c>
      <c r="S1109" s="78" t="str">
        <f t="shared" si="290"/>
        <v>CIC</v>
      </c>
      <c r="V1109" s="78" t="str">
        <f t="shared" si="291"/>
        <v/>
      </c>
      <c r="W1109" s="113">
        <v>44614.527430555558</v>
      </c>
      <c r="X1109" s="113">
        <f t="shared" si="292"/>
        <v>1.0243055556202307E-2</v>
      </c>
      <c r="Y1109" s="113" t="str">
        <f t="shared" si="293"/>
        <v/>
      </c>
      <c r="Z1109" s="113" t="str">
        <f t="shared" si="294"/>
        <v/>
      </c>
      <c r="AB1109" s="2" t="str">
        <f t="shared" si="295"/>
        <v/>
      </c>
      <c r="AC1109" s="2" t="str">
        <f t="shared" si="295"/>
        <v/>
      </c>
      <c r="AE1109" s="2" t="str">
        <f t="shared" si="296"/>
        <v/>
      </c>
      <c r="AF1109" s="2" t="str">
        <f t="shared" si="297"/>
        <v/>
      </c>
      <c r="AG1109" s="2" t="str">
        <f t="shared" si="298"/>
        <v/>
      </c>
      <c r="AH1109" s="2" t="str">
        <f t="shared" si="299"/>
        <v/>
      </c>
      <c r="AI1109" s="2" t="str">
        <f t="shared" si="300"/>
        <v/>
      </c>
      <c r="AK1109" s="2" t="str">
        <f t="shared" si="301"/>
        <v/>
      </c>
      <c r="AL1109" s="2" t="str">
        <f t="shared" si="302"/>
        <v/>
      </c>
      <c r="AM1109" s="2" t="str">
        <f t="shared" si="303"/>
        <v/>
      </c>
      <c r="AN1109" s="2" t="str">
        <f t="shared" si="304"/>
        <v/>
      </c>
      <c r="AO1109" s="2" t="str">
        <f t="shared" si="305"/>
        <v/>
      </c>
    </row>
    <row r="1110" spans="1:41" x14ac:dyDescent="0.3">
      <c r="A1110" s="111">
        <v>44614.508344907408</v>
      </c>
      <c r="B1110" s="78" t="s">
        <v>2325</v>
      </c>
      <c r="C1110" s="78" t="s">
        <v>944</v>
      </c>
      <c r="F1110" s="78" t="s">
        <v>808</v>
      </c>
      <c r="G1110" s="78" t="s">
        <v>114</v>
      </c>
      <c r="H1110" s="112" t="s">
        <v>214</v>
      </c>
      <c r="I1110" s="112">
        <v>2</v>
      </c>
      <c r="J1110" s="113">
        <v>44614.506990740738</v>
      </c>
      <c r="K1110" s="113">
        <v>44614.508344907408</v>
      </c>
      <c r="M1110" s="113">
        <v>44614.518611111111</v>
      </c>
      <c r="P1110" s="78" t="str">
        <f t="shared" si="289"/>
        <v/>
      </c>
      <c r="Q1110" s="113">
        <v>44614.518657407411</v>
      </c>
      <c r="R1110" s="78" t="s">
        <v>1185</v>
      </c>
      <c r="S1110" s="78" t="str">
        <f t="shared" si="290"/>
        <v>CIC</v>
      </c>
      <c r="V1110" s="78" t="str">
        <f t="shared" si="291"/>
        <v/>
      </c>
      <c r="W1110" s="113">
        <v>44614.527511574073</v>
      </c>
      <c r="X1110" s="113">
        <f t="shared" si="292"/>
        <v>1.0266203702485655E-2</v>
      </c>
      <c r="Y1110" s="113" t="str">
        <f t="shared" si="293"/>
        <v/>
      </c>
      <c r="Z1110" s="113" t="str">
        <f t="shared" si="294"/>
        <v/>
      </c>
      <c r="AB1110" s="2" t="str">
        <f t="shared" si="295"/>
        <v/>
      </c>
      <c r="AC1110" s="2" t="str">
        <f t="shared" si="295"/>
        <v/>
      </c>
      <c r="AE1110" s="2" t="str">
        <f t="shared" si="296"/>
        <v/>
      </c>
      <c r="AF1110" s="2" t="str">
        <f t="shared" si="297"/>
        <v/>
      </c>
      <c r="AG1110" s="2" t="str">
        <f t="shared" si="298"/>
        <v/>
      </c>
      <c r="AH1110" s="2" t="str">
        <f t="shared" si="299"/>
        <v/>
      </c>
      <c r="AI1110" s="2" t="str">
        <f t="shared" si="300"/>
        <v/>
      </c>
      <c r="AK1110" s="2" t="str">
        <f t="shared" si="301"/>
        <v/>
      </c>
      <c r="AL1110" s="2" t="str">
        <f t="shared" si="302"/>
        <v/>
      </c>
      <c r="AM1110" s="2" t="str">
        <f t="shared" si="303"/>
        <v/>
      </c>
      <c r="AN1110" s="2" t="str">
        <f t="shared" si="304"/>
        <v/>
      </c>
      <c r="AO1110" s="2" t="str">
        <f t="shared" si="305"/>
        <v/>
      </c>
    </row>
    <row r="1111" spans="1:41" x14ac:dyDescent="0.3">
      <c r="A1111" s="111">
        <v>44614.558981481481</v>
      </c>
      <c r="B1111" s="78" t="s">
        <v>2326</v>
      </c>
      <c r="C1111" s="78" t="s">
        <v>886</v>
      </c>
      <c r="D1111" s="78" t="s">
        <v>1193</v>
      </c>
      <c r="E1111" s="78">
        <v>293</v>
      </c>
      <c r="F1111" s="78" t="s">
        <v>809</v>
      </c>
      <c r="G1111" s="78" t="s">
        <v>134</v>
      </c>
      <c r="H1111" s="112" t="s">
        <v>278</v>
      </c>
      <c r="I1111" s="112">
        <v>3</v>
      </c>
      <c r="J1111" s="113">
        <v>44614.557962962965</v>
      </c>
      <c r="K1111" s="113">
        <v>44614.558981481481</v>
      </c>
      <c r="M1111" s="113">
        <v>44614.561203703706</v>
      </c>
      <c r="N1111" s="113">
        <v>44614.561516203707</v>
      </c>
      <c r="O1111" s="78" t="s">
        <v>1187</v>
      </c>
      <c r="P1111" s="78" t="str">
        <f t="shared" si="289"/>
        <v>CIC</v>
      </c>
      <c r="Q1111" s="113">
        <v>44614.573194444441</v>
      </c>
      <c r="R1111" s="78" t="s">
        <v>1267</v>
      </c>
      <c r="S1111" s="78" t="str">
        <f t="shared" si="290"/>
        <v>PLOEG</v>
      </c>
      <c r="V1111" s="78" t="str">
        <f t="shared" si="291"/>
        <v/>
      </c>
      <c r="W1111" s="113">
        <v>44614.585173611114</v>
      </c>
      <c r="X1111" s="113">
        <f t="shared" si="292"/>
        <v>2.2222222251002677E-3</v>
      </c>
      <c r="Y1111" s="113" t="str">
        <f t="shared" si="293"/>
        <v/>
      </c>
      <c r="Z1111" s="113" t="str">
        <f t="shared" si="294"/>
        <v/>
      </c>
      <c r="AB1111" s="2" t="str">
        <f t="shared" si="295"/>
        <v/>
      </c>
      <c r="AC1111" s="2" t="str">
        <f t="shared" si="295"/>
        <v/>
      </c>
      <c r="AE1111" s="2" t="str">
        <f t="shared" si="296"/>
        <v/>
      </c>
      <c r="AF1111" s="2" t="str">
        <f t="shared" si="297"/>
        <v/>
      </c>
      <c r="AG1111" s="2" t="str">
        <f t="shared" si="298"/>
        <v/>
      </c>
      <c r="AH1111" s="2" t="str">
        <f t="shared" si="299"/>
        <v/>
      </c>
      <c r="AI1111" s="2" t="str">
        <f t="shared" si="300"/>
        <v/>
      </c>
      <c r="AK1111" s="2" t="str">
        <f t="shared" si="301"/>
        <v/>
      </c>
      <c r="AL1111" s="2" t="str">
        <f t="shared" si="302"/>
        <v/>
      </c>
      <c r="AM1111" s="2" t="str">
        <f t="shared" si="303"/>
        <v/>
      </c>
      <c r="AN1111" s="2" t="str">
        <f t="shared" si="304"/>
        <v/>
      </c>
      <c r="AO1111" s="2" t="str">
        <f t="shared" si="305"/>
        <v/>
      </c>
    </row>
    <row r="1112" spans="1:41" x14ac:dyDescent="0.3">
      <c r="A1112" s="111">
        <v>44614.585648148146</v>
      </c>
      <c r="B1112" s="78" t="s">
        <v>2327</v>
      </c>
      <c r="C1112" s="78" t="s">
        <v>886</v>
      </c>
      <c r="D1112" s="78" t="s">
        <v>1184</v>
      </c>
      <c r="E1112" s="78">
        <v>38</v>
      </c>
      <c r="F1112" s="78" t="s">
        <v>807</v>
      </c>
      <c r="G1112" s="78" t="s">
        <v>118</v>
      </c>
      <c r="H1112" s="112" t="s">
        <v>352</v>
      </c>
      <c r="I1112" s="112">
        <v>2</v>
      </c>
      <c r="J1112" s="113">
        <v>44614.584965277776</v>
      </c>
      <c r="K1112" s="113">
        <v>44614.585648148146</v>
      </c>
      <c r="M1112" s="113">
        <v>44614.586030092592</v>
      </c>
      <c r="P1112" s="78" t="str">
        <f t="shared" si="289"/>
        <v/>
      </c>
      <c r="Q1112" s="113">
        <v>44614.586956018517</v>
      </c>
      <c r="R1112" s="78" t="s">
        <v>1267</v>
      </c>
      <c r="S1112" s="78" t="str">
        <f t="shared" si="290"/>
        <v>PLOEG</v>
      </c>
      <c r="V1112" s="78" t="str">
        <f t="shared" si="291"/>
        <v/>
      </c>
      <c r="W1112" s="113">
        <v>44614.591956018521</v>
      </c>
      <c r="X1112" s="113">
        <f t="shared" si="292"/>
        <v>3.819444464170374E-4</v>
      </c>
      <c r="Y1112" s="113" t="str">
        <f t="shared" si="293"/>
        <v/>
      </c>
      <c r="Z1112" s="113" t="str">
        <f t="shared" si="294"/>
        <v/>
      </c>
      <c r="AB1112" s="2" t="str">
        <f t="shared" si="295"/>
        <v/>
      </c>
      <c r="AC1112" s="2" t="str">
        <f t="shared" si="295"/>
        <v/>
      </c>
      <c r="AE1112" s="2" t="str">
        <f t="shared" si="296"/>
        <v/>
      </c>
      <c r="AF1112" s="2" t="str">
        <f t="shared" si="297"/>
        <v/>
      </c>
      <c r="AG1112" s="2" t="str">
        <f t="shared" si="298"/>
        <v/>
      </c>
      <c r="AH1112" s="2" t="str">
        <f t="shared" si="299"/>
        <v/>
      </c>
      <c r="AI1112" s="2" t="str">
        <f t="shared" si="300"/>
        <v/>
      </c>
      <c r="AK1112" s="2" t="str">
        <f t="shared" si="301"/>
        <v/>
      </c>
      <c r="AL1112" s="2" t="str">
        <f t="shared" si="302"/>
        <v/>
      </c>
      <c r="AM1112" s="2" t="str">
        <f t="shared" si="303"/>
        <v/>
      </c>
      <c r="AN1112" s="2" t="str">
        <f t="shared" si="304"/>
        <v/>
      </c>
      <c r="AO1112" s="2" t="str">
        <f t="shared" si="305"/>
        <v/>
      </c>
    </row>
    <row r="1113" spans="1:41" x14ac:dyDescent="0.3">
      <c r="A1113" s="111">
        <v>44614.585648148146</v>
      </c>
      <c r="B1113" s="78" t="s">
        <v>2327</v>
      </c>
      <c r="C1113" s="78" t="s">
        <v>2144</v>
      </c>
      <c r="D1113" s="78" t="s">
        <v>1184</v>
      </c>
      <c r="E1113" s="78">
        <v>38</v>
      </c>
      <c r="F1113" s="78" t="s">
        <v>807</v>
      </c>
      <c r="G1113" s="78" t="s">
        <v>118</v>
      </c>
      <c r="H1113" s="112" t="s">
        <v>352</v>
      </c>
      <c r="I1113" s="112">
        <v>2</v>
      </c>
      <c r="J1113" s="113">
        <v>44614.584965277776</v>
      </c>
      <c r="K1113" s="113">
        <v>44614.585648148146</v>
      </c>
      <c r="M1113" s="113">
        <v>44614.591400462959</v>
      </c>
      <c r="P1113" s="78" t="str">
        <f t="shared" si="289"/>
        <v/>
      </c>
      <c r="S1113" s="78" t="str">
        <f t="shared" si="290"/>
        <v/>
      </c>
      <c r="T1113" s="113">
        <v>44614.592037037037</v>
      </c>
      <c r="U1113" s="78" t="s">
        <v>1187</v>
      </c>
      <c r="V1113" s="78" t="str">
        <f t="shared" si="291"/>
        <v>CIC</v>
      </c>
      <c r="W1113" s="113">
        <v>44614.750324074077</v>
      </c>
      <c r="X1113" s="113">
        <f t="shared" si="292"/>
        <v>5.7523148134350777E-3</v>
      </c>
      <c r="Y1113" s="113">
        <f t="shared" si="293"/>
        <v>6.36574077361729E-4</v>
      </c>
      <c r="Z1113" s="113">
        <f t="shared" si="294"/>
        <v>0.15828703704028158</v>
      </c>
      <c r="AB1113" s="2">
        <f t="shared" si="295"/>
        <v>55</v>
      </c>
      <c r="AC1113" s="2">
        <f t="shared" si="295"/>
        <v>13676</v>
      </c>
      <c r="AE1113" s="2" t="str">
        <f t="shared" si="296"/>
        <v/>
      </c>
      <c r="AF1113" s="2" t="str">
        <f t="shared" si="297"/>
        <v/>
      </c>
      <c r="AG1113" s="2">
        <f t="shared" si="298"/>
        <v>55</v>
      </c>
      <c r="AH1113" s="2" t="str">
        <f t="shared" si="299"/>
        <v/>
      </c>
      <c r="AI1113" s="2" t="str">
        <f t="shared" si="300"/>
        <v/>
      </c>
      <c r="AK1113" s="2" t="str">
        <f t="shared" si="301"/>
        <v/>
      </c>
      <c r="AL1113" s="2" t="str">
        <f t="shared" si="302"/>
        <v/>
      </c>
      <c r="AM1113" s="2">
        <f t="shared" si="303"/>
        <v>13676</v>
      </c>
      <c r="AN1113" s="2" t="str">
        <f t="shared" si="304"/>
        <v/>
      </c>
      <c r="AO1113" s="2" t="str">
        <f t="shared" si="305"/>
        <v/>
      </c>
    </row>
    <row r="1114" spans="1:41" x14ac:dyDescent="0.3">
      <c r="A1114" s="111">
        <v>44614.608726851853</v>
      </c>
      <c r="B1114" s="78" t="s">
        <v>2328</v>
      </c>
      <c r="C1114" s="78" t="s">
        <v>886</v>
      </c>
      <c r="D1114" s="78" t="s">
        <v>1454</v>
      </c>
      <c r="F1114" s="78" t="s">
        <v>809</v>
      </c>
      <c r="G1114" s="78" t="s">
        <v>86</v>
      </c>
      <c r="H1114" s="112" t="s">
        <v>210</v>
      </c>
      <c r="I1114" s="112">
        <v>3</v>
      </c>
      <c r="J1114" s="113">
        <v>44614.608194444445</v>
      </c>
      <c r="K1114" s="113">
        <v>44614.608726851853</v>
      </c>
      <c r="M1114" s="113">
        <v>44614.610405092593</v>
      </c>
      <c r="P1114" s="78" t="str">
        <f t="shared" si="289"/>
        <v/>
      </c>
      <c r="Q1114" s="113">
        <v>44614.61042824074</v>
      </c>
      <c r="R1114" s="78" t="s">
        <v>1185</v>
      </c>
      <c r="S1114" s="78" t="str">
        <f t="shared" si="290"/>
        <v>CIC</v>
      </c>
      <c r="T1114" s="113">
        <v>44614.618657407409</v>
      </c>
      <c r="U1114" s="78" t="s">
        <v>1267</v>
      </c>
      <c r="V1114" s="78" t="str">
        <f t="shared" si="291"/>
        <v>PLOEG</v>
      </c>
      <c r="W1114" s="113">
        <v>44614.62462962963</v>
      </c>
      <c r="X1114" s="113">
        <f t="shared" si="292"/>
        <v>1.6782407401478849E-3</v>
      </c>
      <c r="Y1114" s="113">
        <f t="shared" si="293"/>
        <v>8.2523148157633841E-3</v>
      </c>
      <c r="Z1114" s="113">
        <f t="shared" si="294"/>
        <v>5.9722222213167697E-3</v>
      </c>
      <c r="AB1114" s="2">
        <f t="shared" si="295"/>
        <v>713</v>
      </c>
      <c r="AC1114" s="2">
        <f t="shared" si="295"/>
        <v>516</v>
      </c>
      <c r="AE1114" s="2" t="str">
        <f t="shared" si="296"/>
        <v/>
      </c>
      <c r="AF1114" s="2" t="str">
        <f t="shared" si="297"/>
        <v/>
      </c>
      <c r="AG1114" s="2" t="str">
        <f t="shared" si="298"/>
        <v/>
      </c>
      <c r="AH1114" s="2">
        <f t="shared" si="299"/>
        <v>713</v>
      </c>
      <c r="AI1114" s="2" t="str">
        <f t="shared" si="300"/>
        <v/>
      </c>
      <c r="AK1114" s="2" t="str">
        <f t="shared" si="301"/>
        <v/>
      </c>
      <c r="AL1114" s="2" t="str">
        <f t="shared" si="302"/>
        <v/>
      </c>
      <c r="AM1114" s="2" t="str">
        <f t="shared" si="303"/>
        <v/>
      </c>
      <c r="AN1114" s="2">
        <f t="shared" si="304"/>
        <v>516</v>
      </c>
      <c r="AO1114" s="2" t="str">
        <f t="shared" si="305"/>
        <v/>
      </c>
    </row>
    <row r="1115" spans="1:41" x14ac:dyDescent="0.3">
      <c r="A1115" s="111">
        <v>44614.608726851853</v>
      </c>
      <c r="B1115" s="78" t="s">
        <v>2328</v>
      </c>
      <c r="C1115" s="78" t="s">
        <v>1898</v>
      </c>
      <c r="D1115" s="78" t="s">
        <v>1454</v>
      </c>
      <c r="F1115" s="78" t="s">
        <v>809</v>
      </c>
      <c r="G1115" s="78" t="s">
        <v>86</v>
      </c>
      <c r="H1115" s="112" t="s">
        <v>210</v>
      </c>
      <c r="I1115" s="112">
        <v>3</v>
      </c>
      <c r="J1115" s="113">
        <v>44614.608194444445</v>
      </c>
      <c r="K1115" s="113">
        <v>44614.608726851853</v>
      </c>
      <c r="M1115" s="113">
        <v>44614.610659722224</v>
      </c>
      <c r="P1115" s="78" t="str">
        <f t="shared" si="289"/>
        <v/>
      </c>
      <c r="Q1115" s="113">
        <v>44614.610671296294</v>
      </c>
      <c r="R1115" s="78" t="s">
        <v>1185</v>
      </c>
      <c r="S1115" s="78" t="str">
        <f t="shared" si="290"/>
        <v>CIC</v>
      </c>
      <c r="V1115" s="78" t="str">
        <f t="shared" si="291"/>
        <v/>
      </c>
      <c r="W1115" s="113">
        <v>44614.644907407404</v>
      </c>
      <c r="X1115" s="113">
        <f t="shared" si="292"/>
        <v>1.9328703710925765E-3</v>
      </c>
      <c r="Y1115" s="113" t="str">
        <f t="shared" si="293"/>
        <v/>
      </c>
      <c r="Z1115" s="113" t="str">
        <f t="shared" si="294"/>
        <v/>
      </c>
      <c r="AB1115" s="2" t="str">
        <f t="shared" si="295"/>
        <v/>
      </c>
      <c r="AC1115" s="2" t="str">
        <f t="shared" si="295"/>
        <v/>
      </c>
      <c r="AE1115" s="2" t="str">
        <f t="shared" si="296"/>
        <v/>
      </c>
      <c r="AF1115" s="2" t="str">
        <f t="shared" si="297"/>
        <v/>
      </c>
      <c r="AG1115" s="2" t="str">
        <f t="shared" si="298"/>
        <v/>
      </c>
      <c r="AH1115" s="2" t="str">
        <f t="shared" si="299"/>
        <v/>
      </c>
      <c r="AI1115" s="2" t="str">
        <f t="shared" si="300"/>
        <v/>
      </c>
      <c r="AK1115" s="2" t="str">
        <f t="shared" si="301"/>
        <v/>
      </c>
      <c r="AL1115" s="2" t="str">
        <f t="shared" si="302"/>
        <v/>
      </c>
      <c r="AM1115" s="2" t="str">
        <f t="shared" si="303"/>
        <v/>
      </c>
      <c r="AN1115" s="2" t="str">
        <f t="shared" si="304"/>
        <v/>
      </c>
      <c r="AO1115" s="2" t="str">
        <f t="shared" si="305"/>
        <v/>
      </c>
    </row>
    <row r="1116" spans="1:41" x14ac:dyDescent="0.3">
      <c r="A1116" s="111">
        <v>44614.608726851853</v>
      </c>
      <c r="B1116" s="78" t="s">
        <v>2328</v>
      </c>
      <c r="C1116" s="78" t="s">
        <v>1365</v>
      </c>
      <c r="D1116" s="78" t="s">
        <v>1454</v>
      </c>
      <c r="F1116" s="78" t="s">
        <v>809</v>
      </c>
      <c r="G1116" s="78" t="s">
        <v>86</v>
      </c>
      <c r="H1116" s="112" t="s">
        <v>210</v>
      </c>
      <c r="I1116" s="112">
        <v>3</v>
      </c>
      <c r="J1116" s="113">
        <v>44614.608194444445</v>
      </c>
      <c r="K1116" s="113">
        <v>44614.608726851853</v>
      </c>
      <c r="M1116" s="113">
        <v>44614.616782407407</v>
      </c>
      <c r="P1116" s="78" t="str">
        <f t="shared" si="289"/>
        <v/>
      </c>
      <c r="Q1116" s="113">
        <v>44614.61681712963</v>
      </c>
      <c r="R1116" s="78" t="s">
        <v>1185</v>
      </c>
      <c r="S1116" s="78" t="str">
        <f t="shared" si="290"/>
        <v>CIC</v>
      </c>
      <c r="V1116" s="78" t="str">
        <f t="shared" si="291"/>
        <v/>
      </c>
      <c r="W1116" s="113">
        <v>44614.624305555553</v>
      </c>
      <c r="X1116" s="113">
        <f t="shared" si="292"/>
        <v>8.0555555541650392E-3</v>
      </c>
      <c r="Y1116" s="113" t="str">
        <f t="shared" si="293"/>
        <v/>
      </c>
      <c r="Z1116" s="113" t="str">
        <f t="shared" si="294"/>
        <v/>
      </c>
      <c r="AB1116" s="2" t="str">
        <f t="shared" si="295"/>
        <v/>
      </c>
      <c r="AC1116" s="2" t="str">
        <f t="shared" si="295"/>
        <v/>
      </c>
      <c r="AE1116" s="2" t="str">
        <f t="shared" si="296"/>
        <v/>
      </c>
      <c r="AF1116" s="2" t="str">
        <f t="shared" si="297"/>
        <v/>
      </c>
      <c r="AG1116" s="2" t="str">
        <f t="shared" si="298"/>
        <v/>
      </c>
      <c r="AH1116" s="2" t="str">
        <f t="shared" si="299"/>
        <v/>
      </c>
      <c r="AI1116" s="2" t="str">
        <f t="shared" si="300"/>
        <v/>
      </c>
      <c r="AK1116" s="2" t="str">
        <f t="shared" si="301"/>
        <v/>
      </c>
      <c r="AL1116" s="2" t="str">
        <f t="shared" si="302"/>
        <v/>
      </c>
      <c r="AM1116" s="2" t="str">
        <f t="shared" si="303"/>
        <v/>
      </c>
      <c r="AN1116" s="2" t="str">
        <f t="shared" si="304"/>
        <v/>
      </c>
      <c r="AO1116" s="2" t="str">
        <f t="shared" si="305"/>
        <v/>
      </c>
    </row>
    <row r="1117" spans="1:41" x14ac:dyDescent="0.3">
      <c r="A1117" s="111">
        <v>44614.643321759257</v>
      </c>
      <c r="B1117" s="78" t="s">
        <v>2329</v>
      </c>
      <c r="C1117" s="78" t="s">
        <v>1365</v>
      </c>
      <c r="D1117" s="78" t="s">
        <v>1193</v>
      </c>
      <c r="E1117" s="78">
        <v>56</v>
      </c>
      <c r="F1117" s="78" t="s">
        <v>809</v>
      </c>
      <c r="G1117" s="78" t="s">
        <v>98</v>
      </c>
      <c r="H1117" s="112" t="s">
        <v>254</v>
      </c>
      <c r="I1117" s="112">
        <v>3</v>
      </c>
      <c r="J1117" s="113">
        <v>44614.643321759257</v>
      </c>
      <c r="K1117" s="113">
        <v>44614.643321759257</v>
      </c>
      <c r="M1117" s="113">
        <v>44614.645844907405</v>
      </c>
      <c r="P1117" s="78" t="str">
        <f t="shared" si="289"/>
        <v/>
      </c>
      <c r="Q1117" s="113">
        <v>44614.645868055559</v>
      </c>
      <c r="R1117" s="78" t="s">
        <v>1185</v>
      </c>
      <c r="S1117" s="78" t="str">
        <f t="shared" si="290"/>
        <v>CIC</v>
      </c>
      <c r="V1117" s="78" t="str">
        <f t="shared" si="291"/>
        <v/>
      </c>
      <c r="W1117" s="113">
        <v>44614.654224537036</v>
      </c>
      <c r="X1117" s="113">
        <f t="shared" si="292"/>
        <v>2.5231481486116536E-3</v>
      </c>
      <c r="Y1117" s="113" t="str">
        <f t="shared" si="293"/>
        <v/>
      </c>
      <c r="Z1117" s="113" t="str">
        <f t="shared" si="294"/>
        <v/>
      </c>
      <c r="AB1117" s="2" t="str">
        <f t="shared" si="295"/>
        <v/>
      </c>
      <c r="AC1117" s="2" t="str">
        <f t="shared" si="295"/>
        <v/>
      </c>
      <c r="AE1117" s="2" t="str">
        <f t="shared" si="296"/>
        <v/>
      </c>
      <c r="AF1117" s="2" t="str">
        <f t="shared" si="297"/>
        <v/>
      </c>
      <c r="AG1117" s="2" t="str">
        <f t="shared" si="298"/>
        <v/>
      </c>
      <c r="AH1117" s="2" t="str">
        <f t="shared" si="299"/>
        <v/>
      </c>
      <c r="AI1117" s="2" t="str">
        <f t="shared" si="300"/>
        <v/>
      </c>
      <c r="AK1117" s="2" t="str">
        <f t="shared" si="301"/>
        <v/>
      </c>
      <c r="AL1117" s="2" t="str">
        <f t="shared" si="302"/>
        <v/>
      </c>
      <c r="AM1117" s="2" t="str">
        <f t="shared" si="303"/>
        <v/>
      </c>
      <c r="AN1117" s="2" t="str">
        <f t="shared" si="304"/>
        <v/>
      </c>
      <c r="AO1117" s="2" t="str">
        <f t="shared" si="305"/>
        <v/>
      </c>
    </row>
    <row r="1118" spans="1:41" x14ac:dyDescent="0.3">
      <c r="A1118" s="111">
        <v>44614.684872685182</v>
      </c>
      <c r="B1118" s="78" t="s">
        <v>2330</v>
      </c>
      <c r="C1118" s="78" t="s">
        <v>886</v>
      </c>
      <c r="D1118" s="78" t="s">
        <v>1668</v>
      </c>
      <c r="E1118" s="78">
        <v>56</v>
      </c>
      <c r="F1118" s="78" t="s">
        <v>809</v>
      </c>
      <c r="G1118" s="78" t="s">
        <v>106</v>
      </c>
      <c r="H1118" s="112" t="s">
        <v>306</v>
      </c>
      <c r="I1118" s="112">
        <v>2</v>
      </c>
      <c r="J1118" s="113">
        <v>44614.684548611112</v>
      </c>
      <c r="K1118" s="113">
        <v>44614.684872685182</v>
      </c>
      <c r="M1118" s="113">
        <v>44614.685150462959</v>
      </c>
      <c r="P1118" s="78" t="str">
        <f t="shared" si="289"/>
        <v/>
      </c>
      <c r="Q1118" s="113">
        <v>44614.698182870372</v>
      </c>
      <c r="R1118" s="78" t="s">
        <v>1185</v>
      </c>
      <c r="S1118" s="78" t="str">
        <f t="shared" si="290"/>
        <v>CIC</v>
      </c>
      <c r="V1118" s="78" t="str">
        <f t="shared" si="291"/>
        <v/>
      </c>
      <c r="W1118" s="113">
        <v>44614.70590277778</v>
      </c>
      <c r="X1118" s="113">
        <f t="shared" si="292"/>
        <v>2.7777777722803876E-4</v>
      </c>
      <c r="Y1118" s="113" t="str">
        <f t="shared" si="293"/>
        <v/>
      </c>
      <c r="Z1118" s="113" t="str">
        <f t="shared" si="294"/>
        <v/>
      </c>
      <c r="AB1118" s="2" t="str">
        <f t="shared" si="295"/>
        <v/>
      </c>
      <c r="AC1118" s="2" t="str">
        <f t="shared" si="295"/>
        <v/>
      </c>
      <c r="AE1118" s="2" t="str">
        <f t="shared" si="296"/>
        <v/>
      </c>
      <c r="AF1118" s="2" t="str">
        <f t="shared" si="297"/>
        <v/>
      </c>
      <c r="AG1118" s="2" t="str">
        <f t="shared" si="298"/>
        <v/>
      </c>
      <c r="AH1118" s="2" t="str">
        <f t="shared" si="299"/>
        <v/>
      </c>
      <c r="AI1118" s="2" t="str">
        <f t="shared" si="300"/>
        <v/>
      </c>
      <c r="AK1118" s="2" t="str">
        <f t="shared" si="301"/>
        <v/>
      </c>
      <c r="AL1118" s="2" t="str">
        <f t="shared" si="302"/>
        <v/>
      </c>
      <c r="AM1118" s="2" t="str">
        <f t="shared" si="303"/>
        <v/>
      </c>
      <c r="AN1118" s="2" t="str">
        <f t="shared" si="304"/>
        <v/>
      </c>
      <c r="AO1118" s="2" t="str">
        <f t="shared" si="305"/>
        <v/>
      </c>
    </row>
    <row r="1119" spans="1:41" x14ac:dyDescent="0.3">
      <c r="A1119" s="111">
        <v>44614.684872685182</v>
      </c>
      <c r="B1119" s="78" t="s">
        <v>2330</v>
      </c>
      <c r="C1119" s="78" t="s">
        <v>850</v>
      </c>
      <c r="D1119" s="78" t="s">
        <v>1668</v>
      </c>
      <c r="E1119" s="78">
        <v>56</v>
      </c>
      <c r="F1119" s="78" t="s">
        <v>809</v>
      </c>
      <c r="G1119" s="78" t="s">
        <v>106</v>
      </c>
      <c r="H1119" s="112" t="s">
        <v>306</v>
      </c>
      <c r="I1119" s="112">
        <v>2</v>
      </c>
      <c r="J1119" s="113">
        <v>44614.684548611112</v>
      </c>
      <c r="K1119" s="113">
        <v>44614.684872685182</v>
      </c>
      <c r="M1119" s="113">
        <v>44614.685150462959</v>
      </c>
      <c r="P1119" s="78" t="str">
        <f t="shared" si="289"/>
        <v/>
      </c>
      <c r="Q1119" s="113">
        <v>44614.698206018518</v>
      </c>
      <c r="R1119" s="78" t="s">
        <v>1185</v>
      </c>
      <c r="S1119" s="78" t="str">
        <f t="shared" si="290"/>
        <v>CIC</v>
      </c>
      <c r="V1119" s="78" t="str">
        <f t="shared" si="291"/>
        <v/>
      </c>
      <c r="W1119" s="113">
        <v>44614.70590277778</v>
      </c>
      <c r="X1119" s="113">
        <f t="shared" si="292"/>
        <v>2.7777777722803876E-4</v>
      </c>
      <c r="Y1119" s="113" t="str">
        <f t="shared" si="293"/>
        <v/>
      </c>
      <c r="Z1119" s="113" t="str">
        <f t="shared" si="294"/>
        <v/>
      </c>
      <c r="AB1119" s="2" t="str">
        <f t="shared" si="295"/>
        <v/>
      </c>
      <c r="AC1119" s="2" t="str">
        <f t="shared" si="295"/>
        <v/>
      </c>
      <c r="AE1119" s="2" t="str">
        <f t="shared" si="296"/>
        <v/>
      </c>
      <c r="AF1119" s="2" t="str">
        <f t="shared" si="297"/>
        <v/>
      </c>
      <c r="AG1119" s="2" t="str">
        <f t="shared" si="298"/>
        <v/>
      </c>
      <c r="AH1119" s="2" t="str">
        <f t="shared" si="299"/>
        <v/>
      </c>
      <c r="AI1119" s="2" t="str">
        <f t="shared" si="300"/>
        <v/>
      </c>
      <c r="AK1119" s="2" t="str">
        <f t="shared" si="301"/>
        <v/>
      </c>
      <c r="AL1119" s="2" t="str">
        <f t="shared" si="302"/>
        <v/>
      </c>
      <c r="AM1119" s="2" t="str">
        <f t="shared" si="303"/>
        <v/>
      </c>
      <c r="AN1119" s="2" t="str">
        <f t="shared" si="304"/>
        <v/>
      </c>
      <c r="AO1119" s="2" t="str">
        <f t="shared" si="305"/>
        <v/>
      </c>
    </row>
    <row r="1120" spans="1:41" x14ac:dyDescent="0.3">
      <c r="A1120" s="111">
        <v>44614.684872685182</v>
      </c>
      <c r="B1120" s="78" t="s">
        <v>2330</v>
      </c>
      <c r="C1120" s="78" t="s">
        <v>951</v>
      </c>
      <c r="D1120" s="78" t="s">
        <v>1668</v>
      </c>
      <c r="E1120" s="78">
        <v>56</v>
      </c>
      <c r="F1120" s="78" t="s">
        <v>809</v>
      </c>
      <c r="G1120" s="78" t="s">
        <v>106</v>
      </c>
      <c r="H1120" s="112" t="s">
        <v>306</v>
      </c>
      <c r="I1120" s="112">
        <v>2</v>
      </c>
      <c r="J1120" s="113">
        <v>44614.684548611112</v>
      </c>
      <c r="K1120" s="113">
        <v>44614.684872685182</v>
      </c>
      <c r="M1120" s="113">
        <v>44614.685150462959</v>
      </c>
      <c r="P1120" s="78" t="str">
        <f t="shared" si="289"/>
        <v/>
      </c>
      <c r="S1120" s="78" t="str">
        <f t="shared" si="290"/>
        <v/>
      </c>
      <c r="T1120" s="113">
        <v>44614.698171296295</v>
      </c>
      <c r="U1120" s="78" t="s">
        <v>1185</v>
      </c>
      <c r="V1120" s="78" t="str">
        <f t="shared" si="291"/>
        <v>CIC</v>
      </c>
      <c r="W1120" s="113">
        <v>44614.705914351849</v>
      </c>
      <c r="X1120" s="113">
        <f t="shared" si="292"/>
        <v>2.7777777722803876E-4</v>
      </c>
      <c r="Y1120" s="113">
        <f t="shared" si="293"/>
        <v>1.3020833335758653E-2</v>
      </c>
      <c r="Z1120" s="113">
        <f t="shared" si="294"/>
        <v>7.7430555538740009E-3</v>
      </c>
      <c r="AB1120" s="2">
        <f t="shared" si="295"/>
        <v>1125</v>
      </c>
      <c r="AC1120" s="2">
        <f t="shared" si="295"/>
        <v>669</v>
      </c>
      <c r="AE1120" s="2" t="str">
        <f t="shared" si="296"/>
        <v/>
      </c>
      <c r="AF1120" s="2" t="str">
        <f t="shared" si="297"/>
        <v/>
      </c>
      <c r="AG1120" s="2">
        <f t="shared" si="298"/>
        <v>1125</v>
      </c>
      <c r="AH1120" s="2" t="str">
        <f t="shared" si="299"/>
        <v/>
      </c>
      <c r="AI1120" s="2" t="str">
        <f t="shared" si="300"/>
        <v/>
      </c>
      <c r="AK1120" s="2" t="str">
        <f t="shared" si="301"/>
        <v/>
      </c>
      <c r="AL1120" s="2" t="str">
        <f t="shared" si="302"/>
        <v/>
      </c>
      <c r="AM1120" s="2">
        <f t="shared" si="303"/>
        <v>669</v>
      </c>
      <c r="AN1120" s="2" t="str">
        <f t="shared" si="304"/>
        <v/>
      </c>
      <c r="AO1120" s="2" t="str">
        <f t="shared" si="305"/>
        <v/>
      </c>
    </row>
    <row r="1121" spans="1:41" x14ac:dyDescent="0.3">
      <c r="A1121" s="111">
        <v>44614.703958333332</v>
      </c>
      <c r="B1121" s="78" t="s">
        <v>2331</v>
      </c>
      <c r="C1121" s="78" t="s">
        <v>886</v>
      </c>
      <c r="D1121" s="78" t="s">
        <v>1320</v>
      </c>
      <c r="F1121" s="78" t="s">
        <v>809</v>
      </c>
      <c r="G1121" s="78" t="s">
        <v>156</v>
      </c>
      <c r="H1121" s="112" t="s">
        <v>430</v>
      </c>
      <c r="I1121" s="112">
        <v>4</v>
      </c>
      <c r="J1121" s="113">
        <v>44614.703958333332</v>
      </c>
      <c r="K1121" s="113">
        <v>44614.703958333332</v>
      </c>
      <c r="M1121" s="113">
        <v>44614.705972222226</v>
      </c>
      <c r="P1121" s="78" t="str">
        <f t="shared" si="289"/>
        <v/>
      </c>
      <c r="Q1121" s="113">
        <v>44614.706388888888</v>
      </c>
      <c r="R1121" s="78" t="s">
        <v>1185</v>
      </c>
      <c r="S1121" s="78" t="str">
        <f t="shared" si="290"/>
        <v>CIC</v>
      </c>
      <c r="T1121" s="113">
        <v>44614.71125</v>
      </c>
      <c r="U1121" s="78" t="s">
        <v>1267</v>
      </c>
      <c r="V1121" s="78" t="str">
        <f t="shared" si="291"/>
        <v>PLOEG</v>
      </c>
      <c r="W1121" s="113">
        <v>44614.718113425923</v>
      </c>
      <c r="X1121" s="113">
        <f t="shared" si="292"/>
        <v>2.013888893998228E-3</v>
      </c>
      <c r="Y1121" s="113">
        <f t="shared" si="293"/>
        <v>5.277777774608694E-3</v>
      </c>
      <c r="Z1121" s="113">
        <f t="shared" si="294"/>
        <v>6.8634259223472327E-3</v>
      </c>
      <c r="AB1121" s="2">
        <f t="shared" si="295"/>
        <v>456</v>
      </c>
      <c r="AC1121" s="2">
        <f t="shared" si="295"/>
        <v>593</v>
      </c>
      <c r="AE1121" s="2" t="str">
        <f t="shared" si="296"/>
        <v/>
      </c>
      <c r="AF1121" s="2" t="str">
        <f t="shared" si="297"/>
        <v/>
      </c>
      <c r="AG1121" s="2" t="str">
        <f t="shared" si="298"/>
        <v/>
      </c>
      <c r="AH1121" s="2" t="str">
        <f t="shared" si="299"/>
        <v/>
      </c>
      <c r="AI1121" s="2">
        <f t="shared" si="300"/>
        <v>456</v>
      </c>
      <c r="AK1121" s="2" t="str">
        <f t="shared" si="301"/>
        <v/>
      </c>
      <c r="AL1121" s="2" t="str">
        <f t="shared" si="302"/>
        <v/>
      </c>
      <c r="AM1121" s="2" t="str">
        <f t="shared" si="303"/>
        <v/>
      </c>
      <c r="AN1121" s="2" t="str">
        <f t="shared" si="304"/>
        <v/>
      </c>
      <c r="AO1121" s="2">
        <f t="shared" si="305"/>
        <v>593</v>
      </c>
    </row>
    <row r="1122" spans="1:41" x14ac:dyDescent="0.3">
      <c r="A1122" s="111">
        <v>44614.751712962963</v>
      </c>
      <c r="B1122" s="78" t="s">
        <v>2332</v>
      </c>
      <c r="C1122" s="78" t="s">
        <v>835</v>
      </c>
      <c r="D1122" s="78" t="s">
        <v>1211</v>
      </c>
      <c r="E1122" s="78">
        <v>484</v>
      </c>
      <c r="F1122" s="78" t="s">
        <v>808</v>
      </c>
      <c r="G1122" s="78" t="s">
        <v>102</v>
      </c>
      <c r="H1122" s="112" t="s">
        <v>226</v>
      </c>
      <c r="I1122" s="112">
        <v>3</v>
      </c>
      <c r="J1122" s="113">
        <v>44614.751284722224</v>
      </c>
      <c r="K1122" s="113">
        <v>44614.751712962963</v>
      </c>
      <c r="M1122" s="113">
        <v>44614.752268518518</v>
      </c>
      <c r="P1122" s="78" t="str">
        <f t="shared" si="289"/>
        <v/>
      </c>
      <c r="Q1122" s="113">
        <v>44614.752662037034</v>
      </c>
      <c r="R1122" s="78" t="s">
        <v>1185</v>
      </c>
      <c r="S1122" s="78" t="str">
        <f t="shared" si="290"/>
        <v>CIC</v>
      </c>
      <c r="T1122" s="113">
        <v>44614.801099537035</v>
      </c>
      <c r="U1122" s="78" t="s">
        <v>1185</v>
      </c>
      <c r="V1122" s="78" t="str">
        <f t="shared" si="291"/>
        <v>CIC</v>
      </c>
      <c r="W1122" s="113">
        <v>44614.875254629631</v>
      </c>
      <c r="X1122" s="113">
        <f t="shared" si="292"/>
        <v>5.5555555445607752E-4</v>
      </c>
      <c r="Y1122" s="113">
        <f t="shared" si="293"/>
        <v>4.8831018517375924E-2</v>
      </c>
      <c r="Z1122" s="113">
        <f t="shared" si="294"/>
        <v>7.4155092595901806E-2</v>
      </c>
      <c r="AB1122" s="2">
        <f t="shared" si="295"/>
        <v>4219</v>
      </c>
      <c r="AC1122" s="2">
        <f t="shared" si="295"/>
        <v>6407</v>
      </c>
      <c r="AE1122" s="2" t="str">
        <f t="shared" si="296"/>
        <v/>
      </c>
      <c r="AF1122" s="2" t="str">
        <f t="shared" si="297"/>
        <v/>
      </c>
      <c r="AG1122" s="2" t="str">
        <f t="shared" si="298"/>
        <v/>
      </c>
      <c r="AH1122" s="2">
        <f t="shared" si="299"/>
        <v>4219</v>
      </c>
      <c r="AI1122" s="2" t="str">
        <f t="shared" si="300"/>
        <v/>
      </c>
      <c r="AK1122" s="2" t="str">
        <f t="shared" si="301"/>
        <v/>
      </c>
      <c r="AL1122" s="2" t="str">
        <f t="shared" si="302"/>
        <v/>
      </c>
      <c r="AM1122" s="2" t="str">
        <f t="shared" si="303"/>
        <v/>
      </c>
      <c r="AN1122" s="2">
        <f t="shared" si="304"/>
        <v>6407</v>
      </c>
      <c r="AO1122" s="2" t="str">
        <f t="shared" si="305"/>
        <v/>
      </c>
    </row>
    <row r="1123" spans="1:41" x14ac:dyDescent="0.3">
      <c r="A1123" s="111">
        <v>44614.751712962963</v>
      </c>
      <c r="B1123" s="78" t="s">
        <v>2332</v>
      </c>
      <c r="C1123" s="78" t="s">
        <v>853</v>
      </c>
      <c r="D1123" s="78" t="s">
        <v>1211</v>
      </c>
      <c r="E1123" s="78">
        <v>484</v>
      </c>
      <c r="F1123" s="78" t="s">
        <v>808</v>
      </c>
      <c r="G1123" s="78" t="s">
        <v>102</v>
      </c>
      <c r="H1123" s="112" t="s">
        <v>226</v>
      </c>
      <c r="I1123" s="112">
        <v>3</v>
      </c>
      <c r="J1123" s="113">
        <v>44614.751284722224</v>
      </c>
      <c r="K1123" s="113">
        <v>44614.751712962963</v>
      </c>
      <c r="M1123" s="113">
        <v>44614.760324074072</v>
      </c>
      <c r="P1123" s="78" t="str">
        <f t="shared" si="289"/>
        <v/>
      </c>
      <c r="S1123" s="78" t="str">
        <f t="shared" si="290"/>
        <v/>
      </c>
      <c r="T1123" s="113">
        <v>44614.801076388889</v>
      </c>
      <c r="U1123" s="78" t="s">
        <v>1185</v>
      </c>
      <c r="V1123" s="78" t="str">
        <f t="shared" si="291"/>
        <v>CIC</v>
      </c>
      <c r="W1123" s="113">
        <v>44614.816041666665</v>
      </c>
      <c r="X1123" s="113">
        <f t="shared" si="292"/>
        <v>8.6111111086211167E-3</v>
      </c>
      <c r="Y1123" s="113">
        <f t="shared" si="293"/>
        <v>4.0752314816927537E-2</v>
      </c>
      <c r="Z1123" s="113">
        <f t="shared" si="294"/>
        <v>1.4965277776354924E-2</v>
      </c>
      <c r="AB1123" s="2">
        <f t="shared" si="295"/>
        <v>3521</v>
      </c>
      <c r="AC1123" s="2">
        <f t="shared" si="295"/>
        <v>1293</v>
      </c>
      <c r="AE1123" s="2" t="str">
        <f t="shared" si="296"/>
        <v/>
      </c>
      <c r="AF1123" s="2" t="str">
        <f t="shared" si="297"/>
        <v/>
      </c>
      <c r="AG1123" s="2" t="str">
        <f t="shared" si="298"/>
        <v/>
      </c>
      <c r="AH1123" s="2">
        <f t="shared" si="299"/>
        <v>3521</v>
      </c>
      <c r="AI1123" s="2" t="str">
        <f t="shared" si="300"/>
        <v/>
      </c>
      <c r="AK1123" s="2" t="str">
        <f t="shared" si="301"/>
        <v/>
      </c>
      <c r="AL1123" s="2" t="str">
        <f t="shared" si="302"/>
        <v/>
      </c>
      <c r="AM1123" s="2" t="str">
        <f t="shared" si="303"/>
        <v/>
      </c>
      <c r="AN1123" s="2">
        <f t="shared" si="304"/>
        <v>1293</v>
      </c>
      <c r="AO1123" s="2" t="str">
        <f t="shared" si="305"/>
        <v/>
      </c>
    </row>
    <row r="1124" spans="1:41" x14ac:dyDescent="0.3">
      <c r="A1124" s="111">
        <v>44614.752766203703</v>
      </c>
      <c r="B1124" s="78" t="s">
        <v>2333</v>
      </c>
      <c r="C1124" s="78" t="s">
        <v>850</v>
      </c>
      <c r="F1124" s="78" t="s">
        <v>808</v>
      </c>
      <c r="G1124" s="78" t="s">
        <v>102</v>
      </c>
      <c r="H1124" s="112" t="s">
        <v>226</v>
      </c>
      <c r="I1124" s="112">
        <v>3</v>
      </c>
      <c r="J1124" s="113">
        <v>44614.751817129632</v>
      </c>
      <c r="K1124" s="113">
        <v>44614.752766203703</v>
      </c>
      <c r="M1124" s="113">
        <v>44614.758263888885</v>
      </c>
      <c r="P1124" s="78" t="str">
        <f t="shared" si="289"/>
        <v/>
      </c>
      <c r="Q1124" s="113">
        <v>44614.758344907408</v>
      </c>
      <c r="R1124" s="78" t="s">
        <v>1185</v>
      </c>
      <c r="S1124" s="78" t="str">
        <f t="shared" si="290"/>
        <v>CIC</v>
      </c>
      <c r="V1124" s="78" t="str">
        <f t="shared" si="291"/>
        <v/>
      </c>
      <c r="W1124" s="113">
        <v>44614.816157407404</v>
      </c>
      <c r="X1124" s="113">
        <f t="shared" si="292"/>
        <v>5.4976851824903861E-3</v>
      </c>
      <c r="Y1124" s="113" t="str">
        <f t="shared" si="293"/>
        <v/>
      </c>
      <c r="Z1124" s="113" t="str">
        <f t="shared" si="294"/>
        <v/>
      </c>
      <c r="AB1124" s="2" t="str">
        <f t="shared" si="295"/>
        <v/>
      </c>
      <c r="AC1124" s="2" t="str">
        <f t="shared" si="295"/>
        <v/>
      </c>
      <c r="AE1124" s="2" t="str">
        <f t="shared" si="296"/>
        <v/>
      </c>
      <c r="AF1124" s="2" t="str">
        <f t="shared" si="297"/>
        <v/>
      </c>
      <c r="AG1124" s="2" t="str">
        <f t="shared" si="298"/>
        <v/>
      </c>
      <c r="AH1124" s="2" t="str">
        <f t="shared" si="299"/>
        <v/>
      </c>
      <c r="AI1124" s="2" t="str">
        <f t="shared" si="300"/>
        <v/>
      </c>
      <c r="AK1124" s="2" t="str">
        <f t="shared" si="301"/>
        <v/>
      </c>
      <c r="AL1124" s="2" t="str">
        <f t="shared" si="302"/>
        <v/>
      </c>
      <c r="AM1124" s="2" t="str">
        <f t="shared" si="303"/>
        <v/>
      </c>
      <c r="AN1124" s="2" t="str">
        <f t="shared" si="304"/>
        <v/>
      </c>
      <c r="AO1124" s="2" t="str">
        <f t="shared" si="305"/>
        <v/>
      </c>
    </row>
    <row r="1125" spans="1:41" x14ac:dyDescent="0.3">
      <c r="A1125" s="111">
        <v>44614.76122685185</v>
      </c>
      <c r="B1125" s="78" t="s">
        <v>2334</v>
      </c>
      <c r="C1125" s="78" t="s">
        <v>904</v>
      </c>
      <c r="D1125" s="78" t="s">
        <v>1234</v>
      </c>
      <c r="F1125" s="78" t="s">
        <v>809</v>
      </c>
      <c r="G1125" s="78" t="s">
        <v>92</v>
      </c>
      <c r="H1125" s="112" t="s">
        <v>312</v>
      </c>
      <c r="I1125" s="112">
        <v>3</v>
      </c>
      <c r="J1125" s="113">
        <v>44614.76122685185</v>
      </c>
      <c r="K1125" s="113">
        <v>44614.76122685185</v>
      </c>
      <c r="M1125" s="113">
        <v>44614.791388888887</v>
      </c>
      <c r="N1125" s="113">
        <v>44614.791446759256</v>
      </c>
      <c r="O1125" s="78" t="s">
        <v>1187</v>
      </c>
      <c r="P1125" s="78" t="str">
        <f t="shared" si="289"/>
        <v>CIC</v>
      </c>
      <c r="S1125" s="78" t="str">
        <f t="shared" si="290"/>
        <v/>
      </c>
      <c r="V1125" s="78" t="str">
        <f t="shared" si="291"/>
        <v/>
      </c>
      <c r="W1125" s="113">
        <v>44614.823518518519</v>
      </c>
      <c r="X1125" s="113">
        <f t="shared" si="292"/>
        <v>3.0162037037371192E-2</v>
      </c>
      <c r="Y1125" s="113" t="str">
        <f t="shared" si="293"/>
        <v/>
      </c>
      <c r="Z1125" s="113" t="str">
        <f t="shared" si="294"/>
        <v/>
      </c>
      <c r="AB1125" s="2" t="str">
        <f t="shared" si="295"/>
        <v/>
      </c>
      <c r="AC1125" s="2" t="str">
        <f t="shared" si="295"/>
        <v/>
      </c>
      <c r="AE1125" s="2" t="str">
        <f t="shared" si="296"/>
        <v/>
      </c>
      <c r="AF1125" s="2" t="str">
        <f t="shared" si="297"/>
        <v/>
      </c>
      <c r="AG1125" s="2" t="str">
        <f t="shared" si="298"/>
        <v/>
      </c>
      <c r="AH1125" s="2" t="str">
        <f t="shared" si="299"/>
        <v/>
      </c>
      <c r="AI1125" s="2" t="str">
        <f t="shared" si="300"/>
        <v/>
      </c>
      <c r="AK1125" s="2" t="str">
        <f t="shared" si="301"/>
        <v/>
      </c>
      <c r="AL1125" s="2" t="str">
        <f t="shared" si="302"/>
        <v/>
      </c>
      <c r="AM1125" s="2" t="str">
        <f t="shared" si="303"/>
        <v/>
      </c>
      <c r="AN1125" s="2" t="str">
        <f t="shared" si="304"/>
        <v/>
      </c>
      <c r="AO1125" s="2" t="str">
        <f t="shared" si="305"/>
        <v/>
      </c>
    </row>
    <row r="1126" spans="1:41" x14ac:dyDescent="0.3">
      <c r="A1126" s="111">
        <v>44614.834340277775</v>
      </c>
      <c r="B1126" s="78" t="s">
        <v>2335</v>
      </c>
      <c r="C1126" s="78" t="s">
        <v>846</v>
      </c>
      <c r="D1126" s="78" t="s">
        <v>1184</v>
      </c>
      <c r="E1126" s="78">
        <v>365</v>
      </c>
      <c r="F1126" s="78" t="s">
        <v>808</v>
      </c>
      <c r="G1126" s="78" t="s">
        <v>90</v>
      </c>
      <c r="H1126" s="112" t="s">
        <v>282</v>
      </c>
      <c r="I1126" s="112">
        <v>2</v>
      </c>
      <c r="J1126" s="113">
        <v>44614.830706018518</v>
      </c>
      <c r="K1126" s="113">
        <v>44614.834340277775</v>
      </c>
      <c r="M1126" s="113">
        <v>44614.835740740738</v>
      </c>
      <c r="P1126" s="78" t="str">
        <f t="shared" si="289"/>
        <v/>
      </c>
      <c r="Q1126" s="113">
        <v>44614.840949074074</v>
      </c>
      <c r="R1126" s="78" t="s">
        <v>1203</v>
      </c>
      <c r="S1126" s="78" t="str">
        <f t="shared" si="290"/>
        <v>PLOEG</v>
      </c>
      <c r="T1126" s="113">
        <v>44614.843368055554</v>
      </c>
      <c r="U1126" s="78" t="s">
        <v>1203</v>
      </c>
      <c r="V1126" s="78" t="str">
        <f t="shared" si="291"/>
        <v>PLOEG</v>
      </c>
      <c r="W1126" s="113">
        <v>44615.158101851855</v>
      </c>
      <c r="X1126" s="113">
        <f t="shared" si="292"/>
        <v>1.4004629629198462E-3</v>
      </c>
      <c r="Y1126" s="113">
        <f t="shared" si="293"/>
        <v>7.6273148151813075E-3</v>
      </c>
      <c r="Z1126" s="113">
        <f t="shared" si="294"/>
        <v>0.31473379630187992</v>
      </c>
      <c r="AB1126" s="2">
        <f t="shared" si="295"/>
        <v>659</v>
      </c>
      <c r="AC1126" s="2">
        <f t="shared" si="295"/>
        <v>27193</v>
      </c>
      <c r="AE1126" s="2" t="str">
        <f t="shared" si="296"/>
        <v/>
      </c>
      <c r="AF1126" s="2" t="str">
        <f t="shared" si="297"/>
        <v/>
      </c>
      <c r="AG1126" s="2">
        <f t="shared" si="298"/>
        <v>659</v>
      </c>
      <c r="AH1126" s="2" t="str">
        <f t="shared" si="299"/>
        <v/>
      </c>
      <c r="AI1126" s="2" t="str">
        <f t="shared" si="300"/>
        <v/>
      </c>
      <c r="AK1126" s="2" t="str">
        <f t="shared" si="301"/>
        <v/>
      </c>
      <c r="AL1126" s="2" t="str">
        <f t="shared" si="302"/>
        <v/>
      </c>
      <c r="AM1126" s="2">
        <f t="shared" si="303"/>
        <v>27193</v>
      </c>
      <c r="AN1126" s="2" t="str">
        <f t="shared" si="304"/>
        <v/>
      </c>
      <c r="AO1126" s="2" t="str">
        <f t="shared" si="305"/>
        <v/>
      </c>
    </row>
    <row r="1127" spans="1:41" x14ac:dyDescent="0.3">
      <c r="A1127" s="111">
        <v>44614.834340277775</v>
      </c>
      <c r="B1127" s="78" t="s">
        <v>2335</v>
      </c>
      <c r="C1127" s="78" t="s">
        <v>853</v>
      </c>
      <c r="D1127" s="78" t="s">
        <v>1184</v>
      </c>
      <c r="E1127" s="78">
        <v>365</v>
      </c>
      <c r="F1127" s="78" t="s">
        <v>808</v>
      </c>
      <c r="G1127" s="78" t="s">
        <v>90</v>
      </c>
      <c r="H1127" s="112" t="s">
        <v>282</v>
      </c>
      <c r="I1127" s="112">
        <v>2</v>
      </c>
      <c r="J1127" s="113">
        <v>44614.830706018518</v>
      </c>
      <c r="K1127" s="113">
        <v>44614.834340277775</v>
      </c>
      <c r="M1127" s="113">
        <v>44614.859456018516</v>
      </c>
      <c r="P1127" s="78" t="str">
        <f t="shared" si="289"/>
        <v/>
      </c>
      <c r="Q1127" s="113">
        <v>44614.859479166669</v>
      </c>
      <c r="R1127" s="78" t="s">
        <v>1185</v>
      </c>
      <c r="S1127" s="78" t="str">
        <f t="shared" si="290"/>
        <v>CIC</v>
      </c>
      <c r="V1127" s="78" t="str">
        <f t="shared" si="291"/>
        <v/>
      </c>
      <c r="W1127" s="113">
        <v>44615.014849537038</v>
      </c>
      <c r="X1127" s="113">
        <f t="shared" si="292"/>
        <v>2.5115740740147885E-2</v>
      </c>
      <c r="Y1127" s="113" t="str">
        <f t="shared" si="293"/>
        <v/>
      </c>
      <c r="Z1127" s="113" t="str">
        <f t="shared" si="294"/>
        <v/>
      </c>
      <c r="AB1127" s="2" t="str">
        <f t="shared" si="295"/>
        <v/>
      </c>
      <c r="AC1127" s="2" t="str">
        <f t="shared" si="295"/>
        <v/>
      </c>
      <c r="AE1127" s="2" t="str">
        <f t="shared" si="296"/>
        <v/>
      </c>
      <c r="AF1127" s="2" t="str">
        <f t="shared" si="297"/>
        <v/>
      </c>
      <c r="AG1127" s="2" t="str">
        <f t="shared" si="298"/>
        <v/>
      </c>
      <c r="AH1127" s="2" t="str">
        <f t="shared" si="299"/>
        <v/>
      </c>
      <c r="AI1127" s="2" t="str">
        <f t="shared" si="300"/>
        <v/>
      </c>
      <c r="AK1127" s="2" t="str">
        <f t="shared" si="301"/>
        <v/>
      </c>
      <c r="AL1127" s="2" t="str">
        <f t="shared" si="302"/>
        <v/>
      </c>
      <c r="AM1127" s="2" t="str">
        <f t="shared" si="303"/>
        <v/>
      </c>
      <c r="AN1127" s="2" t="str">
        <f t="shared" si="304"/>
        <v/>
      </c>
      <c r="AO1127" s="2" t="str">
        <f t="shared" si="305"/>
        <v/>
      </c>
    </row>
    <row r="1128" spans="1:41" x14ac:dyDescent="0.3">
      <c r="A1128" s="111">
        <v>44614.840648148151</v>
      </c>
      <c r="B1128" s="78" t="s">
        <v>2336</v>
      </c>
      <c r="C1128" s="78" t="s">
        <v>853</v>
      </c>
      <c r="D1128" s="78" t="s">
        <v>1429</v>
      </c>
      <c r="E1128" s="78">
        <v>28</v>
      </c>
      <c r="F1128" s="78" t="s">
        <v>807</v>
      </c>
      <c r="G1128" s="78" t="s">
        <v>120</v>
      </c>
      <c r="H1128" s="112" t="s">
        <v>260</v>
      </c>
      <c r="I1128" s="112">
        <v>3</v>
      </c>
      <c r="J1128" s="113">
        <v>44614.838425925926</v>
      </c>
      <c r="K1128" s="113">
        <v>44614.840648148151</v>
      </c>
      <c r="M1128" s="113">
        <v>44614.842523148145</v>
      </c>
      <c r="N1128" s="113">
        <v>44614.842569444445</v>
      </c>
      <c r="O1128" s="78" t="s">
        <v>1187</v>
      </c>
      <c r="P1128" s="78" t="str">
        <f t="shared" si="289"/>
        <v>CIC</v>
      </c>
      <c r="S1128" s="78" t="str">
        <f t="shared" si="290"/>
        <v/>
      </c>
      <c r="V1128" s="78" t="str">
        <f t="shared" si="291"/>
        <v/>
      </c>
      <c r="W1128" s="113">
        <v>44614.855428240742</v>
      </c>
      <c r="X1128" s="113">
        <f t="shared" si="292"/>
        <v>1.8749999944702722E-3</v>
      </c>
      <c r="Y1128" s="113" t="str">
        <f t="shared" si="293"/>
        <v/>
      </c>
      <c r="Z1128" s="113" t="str">
        <f t="shared" si="294"/>
        <v/>
      </c>
      <c r="AB1128" s="2" t="str">
        <f t="shared" si="295"/>
        <v/>
      </c>
      <c r="AC1128" s="2" t="str">
        <f t="shared" si="295"/>
        <v/>
      </c>
      <c r="AE1128" s="2" t="str">
        <f t="shared" si="296"/>
        <v/>
      </c>
      <c r="AF1128" s="2" t="str">
        <f t="shared" si="297"/>
        <v/>
      </c>
      <c r="AG1128" s="2" t="str">
        <f t="shared" si="298"/>
        <v/>
      </c>
      <c r="AH1128" s="2" t="str">
        <f t="shared" si="299"/>
        <v/>
      </c>
      <c r="AI1128" s="2" t="str">
        <f t="shared" si="300"/>
        <v/>
      </c>
      <c r="AK1128" s="2" t="str">
        <f t="shared" si="301"/>
        <v/>
      </c>
      <c r="AL1128" s="2" t="str">
        <f t="shared" si="302"/>
        <v/>
      </c>
      <c r="AM1128" s="2" t="str">
        <f t="shared" si="303"/>
        <v/>
      </c>
      <c r="AN1128" s="2" t="str">
        <f t="shared" si="304"/>
        <v/>
      </c>
      <c r="AO1128" s="2" t="str">
        <f t="shared" si="305"/>
        <v/>
      </c>
    </row>
    <row r="1129" spans="1:41" x14ac:dyDescent="0.3">
      <c r="A1129" s="111">
        <v>44614.926828703705</v>
      </c>
      <c r="B1129" s="78" t="s">
        <v>2337</v>
      </c>
      <c r="C1129" s="78" t="s">
        <v>835</v>
      </c>
      <c r="D1129" s="78" t="s">
        <v>1418</v>
      </c>
      <c r="E1129" s="78">
        <v>3</v>
      </c>
      <c r="F1129" s="78" t="s">
        <v>807</v>
      </c>
      <c r="G1129" s="78" t="s">
        <v>104</v>
      </c>
      <c r="H1129" s="112" t="s">
        <v>198</v>
      </c>
      <c r="I1129" s="112">
        <v>3</v>
      </c>
      <c r="J1129" s="113">
        <v>44614.926134259258</v>
      </c>
      <c r="K1129" s="113">
        <v>44614.926828703705</v>
      </c>
      <c r="L1129" s="113">
        <v>44614.945914351854</v>
      </c>
      <c r="M1129" s="113">
        <v>44614.951550925929</v>
      </c>
      <c r="N1129" s="113">
        <v>44614.951597222222</v>
      </c>
      <c r="O1129" s="78" t="s">
        <v>1187</v>
      </c>
      <c r="P1129" s="78" t="str">
        <f t="shared" si="289"/>
        <v>CIC</v>
      </c>
      <c r="Q1129" s="113">
        <v>44614.927997685183</v>
      </c>
      <c r="R1129" s="78" t="s">
        <v>1185</v>
      </c>
      <c r="S1129" s="78" t="str">
        <f t="shared" si="290"/>
        <v>CIC</v>
      </c>
      <c r="T1129" s="113">
        <v>44614.963912037034</v>
      </c>
      <c r="U1129" s="78" t="s">
        <v>1200</v>
      </c>
      <c r="V1129" s="78" t="str">
        <f t="shared" si="291"/>
        <v>PLOEG</v>
      </c>
      <c r="W1129" s="113">
        <v>44614.96607638889</v>
      </c>
      <c r="X1129" s="113">
        <f t="shared" si="292"/>
        <v>1.9085648149484769E-2</v>
      </c>
      <c r="Y1129" s="113">
        <f t="shared" si="293"/>
        <v>1.7997685179580003E-2</v>
      </c>
      <c r="Z1129" s="113">
        <f t="shared" si="294"/>
        <v>2.164351855753921E-3</v>
      </c>
      <c r="AB1129" s="2">
        <f t="shared" si="295"/>
        <v>1555</v>
      </c>
      <c r="AC1129" s="2">
        <f t="shared" si="295"/>
        <v>187</v>
      </c>
      <c r="AE1129" s="2" t="str">
        <f t="shared" si="296"/>
        <v/>
      </c>
      <c r="AF1129" s="2" t="str">
        <f t="shared" si="297"/>
        <v/>
      </c>
      <c r="AG1129" s="2" t="str">
        <f t="shared" si="298"/>
        <v/>
      </c>
      <c r="AH1129" s="2">
        <f t="shared" si="299"/>
        <v>1555</v>
      </c>
      <c r="AI1129" s="2" t="str">
        <f t="shared" si="300"/>
        <v/>
      </c>
      <c r="AK1129" s="2" t="str">
        <f t="shared" si="301"/>
        <v/>
      </c>
      <c r="AL1129" s="2" t="str">
        <f t="shared" si="302"/>
        <v/>
      </c>
      <c r="AM1129" s="2" t="str">
        <f t="shared" si="303"/>
        <v/>
      </c>
      <c r="AN1129" s="2">
        <f t="shared" si="304"/>
        <v>187</v>
      </c>
      <c r="AO1129" s="2" t="str">
        <f t="shared" si="305"/>
        <v/>
      </c>
    </row>
    <row r="1130" spans="1:41" x14ac:dyDescent="0.3">
      <c r="A1130" s="111">
        <v>44614.944155092591</v>
      </c>
      <c r="B1130" s="78" t="s">
        <v>2338</v>
      </c>
      <c r="C1130" s="78" t="s">
        <v>835</v>
      </c>
      <c r="D1130" s="78" t="s">
        <v>1282</v>
      </c>
      <c r="F1130" s="78" t="s">
        <v>807</v>
      </c>
      <c r="G1130" s="78" t="s">
        <v>94</v>
      </c>
      <c r="H1130" s="112" t="s">
        <v>246</v>
      </c>
      <c r="I1130" s="112">
        <v>2</v>
      </c>
      <c r="J1130" s="113">
        <v>44614.94326388889</v>
      </c>
      <c r="K1130" s="113">
        <v>44614.944155092591</v>
      </c>
      <c r="M1130" s="113">
        <v>44614.945914351854</v>
      </c>
      <c r="N1130" s="113">
        <v>44614.945949074077</v>
      </c>
      <c r="O1130" s="78" t="s">
        <v>1187</v>
      </c>
      <c r="P1130" s="78" t="str">
        <f t="shared" si="289"/>
        <v>CIC</v>
      </c>
      <c r="S1130" s="78" t="str">
        <f t="shared" si="290"/>
        <v/>
      </c>
      <c r="T1130" s="113">
        <v>44614.948333333334</v>
      </c>
      <c r="U1130" s="78" t="s">
        <v>1187</v>
      </c>
      <c r="V1130" s="78" t="str">
        <f t="shared" si="291"/>
        <v>CIC</v>
      </c>
      <c r="W1130" s="113">
        <v>44614.951539351852</v>
      </c>
      <c r="X1130" s="113">
        <f t="shared" si="292"/>
        <v>1.7592592630535364E-3</v>
      </c>
      <c r="Y1130" s="113">
        <f t="shared" si="293"/>
        <v>2.418981479422655E-3</v>
      </c>
      <c r="Z1130" s="113">
        <f t="shared" si="294"/>
        <v>3.2060185185400769E-3</v>
      </c>
      <c r="AB1130" s="2">
        <f t="shared" si="295"/>
        <v>209</v>
      </c>
      <c r="AC1130" s="2">
        <f t="shared" si="295"/>
        <v>277</v>
      </c>
      <c r="AE1130" s="2" t="str">
        <f t="shared" si="296"/>
        <v/>
      </c>
      <c r="AF1130" s="2" t="str">
        <f t="shared" si="297"/>
        <v/>
      </c>
      <c r="AG1130" s="2">
        <f t="shared" si="298"/>
        <v>209</v>
      </c>
      <c r="AH1130" s="2" t="str">
        <f t="shared" si="299"/>
        <v/>
      </c>
      <c r="AI1130" s="2" t="str">
        <f t="shared" si="300"/>
        <v/>
      </c>
      <c r="AK1130" s="2" t="str">
        <f t="shared" si="301"/>
        <v/>
      </c>
      <c r="AL1130" s="2" t="str">
        <f t="shared" si="302"/>
        <v/>
      </c>
      <c r="AM1130" s="2">
        <f t="shared" si="303"/>
        <v>277</v>
      </c>
      <c r="AN1130" s="2" t="str">
        <f t="shared" si="304"/>
        <v/>
      </c>
      <c r="AO1130" s="2" t="str">
        <f t="shared" si="305"/>
        <v/>
      </c>
    </row>
    <row r="1131" spans="1:41" x14ac:dyDescent="0.3">
      <c r="A1131" s="111">
        <v>44614.965729166666</v>
      </c>
      <c r="B1131" s="78" t="s">
        <v>2339</v>
      </c>
      <c r="C1131" s="78" t="s">
        <v>835</v>
      </c>
      <c r="D1131" s="78" t="s">
        <v>2340</v>
      </c>
      <c r="F1131" s="78" t="s">
        <v>809</v>
      </c>
      <c r="G1131" s="78" t="s">
        <v>96</v>
      </c>
      <c r="H1131" s="112" t="s">
        <v>232</v>
      </c>
      <c r="I1131" s="112">
        <v>3</v>
      </c>
      <c r="J1131" s="113">
        <v>44614.965254629627</v>
      </c>
      <c r="K1131" s="113">
        <v>44614.965729166666</v>
      </c>
      <c r="M1131" s="113">
        <v>44614.96733796296</v>
      </c>
      <c r="P1131" s="78" t="str">
        <f t="shared" si="289"/>
        <v/>
      </c>
      <c r="Q1131" s="113">
        <v>44614.967361111114</v>
      </c>
      <c r="R1131" s="78" t="s">
        <v>1185</v>
      </c>
      <c r="S1131" s="78" t="str">
        <f t="shared" si="290"/>
        <v>CIC</v>
      </c>
      <c r="T1131" s="113">
        <v>44614.989687499998</v>
      </c>
      <c r="U1131" s="78" t="s">
        <v>1200</v>
      </c>
      <c r="V1131" s="78" t="str">
        <f t="shared" si="291"/>
        <v>PLOEG</v>
      </c>
      <c r="W1131" s="113">
        <v>44615.018703703703</v>
      </c>
      <c r="X1131" s="113">
        <f t="shared" si="292"/>
        <v>1.6087962940218858E-3</v>
      </c>
      <c r="Y1131" s="113">
        <f t="shared" si="293"/>
        <v>2.2349537037371192E-2</v>
      </c>
      <c r="Z1131" s="113">
        <f t="shared" si="294"/>
        <v>2.9016203705396038E-2</v>
      </c>
      <c r="AB1131" s="2">
        <f t="shared" si="295"/>
        <v>1931</v>
      </c>
      <c r="AC1131" s="2">
        <f t="shared" si="295"/>
        <v>2507</v>
      </c>
      <c r="AE1131" s="2" t="str">
        <f t="shared" si="296"/>
        <v/>
      </c>
      <c r="AF1131" s="2" t="str">
        <f t="shared" si="297"/>
        <v/>
      </c>
      <c r="AG1131" s="2" t="str">
        <f t="shared" si="298"/>
        <v/>
      </c>
      <c r="AH1131" s="2">
        <f t="shared" si="299"/>
        <v>1931</v>
      </c>
      <c r="AI1131" s="2" t="str">
        <f t="shared" si="300"/>
        <v/>
      </c>
      <c r="AK1131" s="2" t="str">
        <f t="shared" si="301"/>
        <v/>
      </c>
      <c r="AL1131" s="2" t="str">
        <f t="shared" si="302"/>
        <v/>
      </c>
      <c r="AM1131" s="2" t="str">
        <f t="shared" si="303"/>
        <v/>
      </c>
      <c r="AN1131" s="2">
        <f t="shared" si="304"/>
        <v>2507</v>
      </c>
      <c r="AO1131" s="2" t="str">
        <f t="shared" si="305"/>
        <v/>
      </c>
    </row>
    <row r="1132" spans="1:41" x14ac:dyDescent="0.3">
      <c r="A1132" s="111">
        <v>44615.160543981481</v>
      </c>
      <c r="B1132" s="78" t="s">
        <v>2341</v>
      </c>
      <c r="C1132" s="78" t="s">
        <v>835</v>
      </c>
      <c r="D1132" s="78" t="s">
        <v>2342</v>
      </c>
      <c r="F1132" s="78" t="s">
        <v>809</v>
      </c>
      <c r="G1132" s="78" t="s">
        <v>86</v>
      </c>
      <c r="H1132" s="112" t="s">
        <v>210</v>
      </c>
      <c r="I1132" s="112">
        <v>3</v>
      </c>
      <c r="J1132" s="113">
        <v>44615.159317129626</v>
      </c>
      <c r="K1132" s="113">
        <v>44615.160543981481</v>
      </c>
      <c r="M1132" s="113">
        <v>44615.162372685183</v>
      </c>
      <c r="P1132" s="78" t="str">
        <f t="shared" si="289"/>
        <v/>
      </c>
      <c r="Q1132" s="113">
        <v>44615.166562500002</v>
      </c>
      <c r="R1132" s="78" t="s">
        <v>1200</v>
      </c>
      <c r="S1132" s="78" t="str">
        <f t="shared" si="290"/>
        <v>PLOEG</v>
      </c>
      <c r="V1132" s="78" t="str">
        <f t="shared" si="291"/>
        <v/>
      </c>
      <c r="W1132" s="113">
        <v>44615.170555555553</v>
      </c>
      <c r="X1132" s="113">
        <f t="shared" si="292"/>
        <v>1.8287037019035779E-3</v>
      </c>
      <c r="Y1132" s="113" t="str">
        <f t="shared" si="293"/>
        <v/>
      </c>
      <c r="Z1132" s="113" t="str">
        <f t="shared" si="294"/>
        <v/>
      </c>
      <c r="AB1132" s="2" t="str">
        <f t="shared" si="295"/>
        <v/>
      </c>
      <c r="AC1132" s="2" t="str">
        <f t="shared" si="295"/>
        <v/>
      </c>
      <c r="AE1132" s="2" t="str">
        <f t="shared" si="296"/>
        <v/>
      </c>
      <c r="AF1132" s="2" t="str">
        <f t="shared" si="297"/>
        <v/>
      </c>
      <c r="AG1132" s="2" t="str">
        <f t="shared" si="298"/>
        <v/>
      </c>
      <c r="AH1132" s="2" t="str">
        <f t="shared" si="299"/>
        <v/>
      </c>
      <c r="AI1132" s="2" t="str">
        <f t="shared" si="300"/>
        <v/>
      </c>
      <c r="AK1132" s="2" t="str">
        <f t="shared" si="301"/>
        <v/>
      </c>
      <c r="AL1132" s="2" t="str">
        <f t="shared" si="302"/>
        <v/>
      </c>
      <c r="AM1132" s="2" t="str">
        <f t="shared" si="303"/>
        <v/>
      </c>
      <c r="AN1132" s="2" t="str">
        <f t="shared" si="304"/>
        <v/>
      </c>
      <c r="AO1132" s="2" t="str">
        <f t="shared" si="305"/>
        <v/>
      </c>
    </row>
    <row r="1133" spans="1:41" x14ac:dyDescent="0.3">
      <c r="A1133" s="111">
        <v>44615.160543981481</v>
      </c>
      <c r="B1133" s="78" t="s">
        <v>2341</v>
      </c>
      <c r="C1133" s="78" t="s">
        <v>846</v>
      </c>
      <c r="D1133" s="78" t="s">
        <v>2342</v>
      </c>
      <c r="F1133" s="78" t="s">
        <v>809</v>
      </c>
      <c r="G1133" s="78" t="s">
        <v>86</v>
      </c>
      <c r="H1133" s="112" t="s">
        <v>210</v>
      </c>
      <c r="I1133" s="112">
        <v>3</v>
      </c>
      <c r="J1133" s="113">
        <v>44615.159317129626</v>
      </c>
      <c r="K1133" s="113">
        <v>44615.160543981481</v>
      </c>
      <c r="M1133" s="113">
        <v>44615.162499999999</v>
      </c>
      <c r="P1133" s="78" t="str">
        <f t="shared" si="289"/>
        <v/>
      </c>
      <c r="Q1133" s="113">
        <v>44615.162592592591</v>
      </c>
      <c r="R1133" s="78" t="s">
        <v>1203</v>
      </c>
      <c r="S1133" s="78" t="str">
        <f t="shared" si="290"/>
        <v>PLOEG</v>
      </c>
      <c r="V1133" s="78" t="str">
        <f t="shared" si="291"/>
        <v/>
      </c>
      <c r="W1133" s="113">
        <v>44615.177314814813</v>
      </c>
      <c r="X1133" s="113">
        <f t="shared" si="292"/>
        <v>1.9560185173759237E-3</v>
      </c>
      <c r="Y1133" s="113" t="str">
        <f t="shared" si="293"/>
        <v/>
      </c>
      <c r="Z1133" s="113" t="str">
        <f t="shared" si="294"/>
        <v/>
      </c>
      <c r="AB1133" s="2" t="str">
        <f t="shared" si="295"/>
        <v/>
      </c>
      <c r="AC1133" s="2" t="str">
        <f t="shared" si="295"/>
        <v/>
      </c>
      <c r="AE1133" s="2" t="str">
        <f t="shared" si="296"/>
        <v/>
      </c>
      <c r="AF1133" s="2" t="str">
        <f t="shared" si="297"/>
        <v/>
      </c>
      <c r="AG1133" s="2" t="str">
        <f t="shared" si="298"/>
        <v/>
      </c>
      <c r="AH1133" s="2" t="str">
        <f t="shared" si="299"/>
        <v/>
      </c>
      <c r="AI1133" s="2" t="str">
        <f t="shared" si="300"/>
        <v/>
      </c>
      <c r="AK1133" s="2" t="str">
        <f t="shared" si="301"/>
        <v/>
      </c>
      <c r="AL1133" s="2" t="str">
        <f t="shared" si="302"/>
        <v/>
      </c>
      <c r="AM1133" s="2" t="str">
        <f t="shared" si="303"/>
        <v/>
      </c>
      <c r="AN1133" s="2" t="str">
        <f t="shared" si="304"/>
        <v/>
      </c>
      <c r="AO1133" s="2" t="str">
        <f t="shared" si="305"/>
        <v/>
      </c>
    </row>
    <row r="1134" spans="1:41" x14ac:dyDescent="0.3">
      <c r="A1134" s="111">
        <v>44615.329155092593</v>
      </c>
      <c r="B1134" s="78" t="s">
        <v>2343</v>
      </c>
      <c r="C1134" s="78" t="s">
        <v>850</v>
      </c>
      <c r="D1134" s="78" t="s">
        <v>1567</v>
      </c>
      <c r="F1134" s="78" t="s">
        <v>809</v>
      </c>
      <c r="G1134" s="78" t="s">
        <v>98</v>
      </c>
      <c r="H1134" s="112" t="s">
        <v>216</v>
      </c>
      <c r="I1134" s="112">
        <v>4</v>
      </c>
      <c r="J1134" s="113">
        <v>44615.329143518517</v>
      </c>
      <c r="K1134" s="113">
        <v>44615.329155092593</v>
      </c>
      <c r="M1134" s="113">
        <v>44615.329826388886</v>
      </c>
      <c r="N1134" s="113">
        <v>44615.33048611111</v>
      </c>
      <c r="O1134" s="78" t="s">
        <v>1185</v>
      </c>
      <c r="P1134" s="78" t="str">
        <f t="shared" si="289"/>
        <v>CIC</v>
      </c>
      <c r="S1134" s="78" t="str">
        <f t="shared" si="290"/>
        <v/>
      </c>
      <c r="T1134" s="113">
        <v>44615.346122685187</v>
      </c>
      <c r="U1134" s="78" t="s">
        <v>1286</v>
      </c>
      <c r="V1134" s="78" t="str">
        <f t="shared" si="291"/>
        <v>PLOEG</v>
      </c>
      <c r="W1134" s="113">
        <v>44615.373668981483</v>
      </c>
      <c r="X1134" s="113">
        <f t="shared" si="292"/>
        <v>6.7129629314877093E-4</v>
      </c>
      <c r="Y1134" s="113">
        <f t="shared" si="293"/>
        <v>1.6296296300424729E-2</v>
      </c>
      <c r="Z1134" s="113">
        <f t="shared" si="294"/>
        <v>2.7546296296350192E-2</v>
      </c>
      <c r="AB1134" s="2">
        <f t="shared" si="295"/>
        <v>1408</v>
      </c>
      <c r="AC1134" s="2">
        <f t="shared" si="295"/>
        <v>2380</v>
      </c>
      <c r="AE1134" s="2" t="str">
        <f t="shared" si="296"/>
        <v/>
      </c>
      <c r="AF1134" s="2" t="str">
        <f t="shared" si="297"/>
        <v/>
      </c>
      <c r="AG1134" s="2" t="str">
        <f t="shared" si="298"/>
        <v/>
      </c>
      <c r="AH1134" s="2" t="str">
        <f t="shared" si="299"/>
        <v/>
      </c>
      <c r="AI1134" s="2">
        <f t="shared" si="300"/>
        <v>1408</v>
      </c>
      <c r="AK1134" s="2" t="str">
        <f t="shared" si="301"/>
        <v/>
      </c>
      <c r="AL1134" s="2" t="str">
        <f t="shared" si="302"/>
        <v/>
      </c>
      <c r="AM1134" s="2" t="str">
        <f t="shared" si="303"/>
        <v/>
      </c>
      <c r="AN1134" s="2" t="str">
        <f t="shared" si="304"/>
        <v/>
      </c>
      <c r="AO1134" s="2">
        <f t="shared" si="305"/>
        <v>2380</v>
      </c>
    </row>
    <row r="1135" spans="1:41" x14ac:dyDescent="0.3">
      <c r="A1135" s="111">
        <v>44615.382222222222</v>
      </c>
      <c r="B1135" s="78" t="s">
        <v>2344</v>
      </c>
      <c r="C1135" s="78" t="s">
        <v>850</v>
      </c>
      <c r="D1135" s="78" t="s">
        <v>1739</v>
      </c>
      <c r="F1135" s="78" t="s">
        <v>807</v>
      </c>
      <c r="G1135" s="78" t="s">
        <v>96</v>
      </c>
      <c r="H1135" s="112" t="s">
        <v>232</v>
      </c>
      <c r="I1135" s="112">
        <v>3</v>
      </c>
      <c r="J1135" s="113">
        <v>44615.381874999999</v>
      </c>
      <c r="K1135" s="113">
        <v>44615.382222222222</v>
      </c>
      <c r="M1135" s="113">
        <v>44615.38318287037</v>
      </c>
      <c r="N1135" s="113">
        <v>44615.383587962962</v>
      </c>
      <c r="O1135" s="78" t="s">
        <v>1185</v>
      </c>
      <c r="P1135" s="78" t="str">
        <f t="shared" si="289"/>
        <v>CIC</v>
      </c>
      <c r="Q1135" s="113">
        <v>44615.408877314818</v>
      </c>
      <c r="R1135" s="78" t="s">
        <v>1187</v>
      </c>
      <c r="S1135" s="78" t="str">
        <f t="shared" si="290"/>
        <v>CIC</v>
      </c>
      <c r="V1135" s="78" t="str">
        <f t="shared" si="291"/>
        <v/>
      </c>
      <c r="W1135" s="113">
        <v>44615.422175925924</v>
      </c>
      <c r="X1135" s="113">
        <f t="shared" si="292"/>
        <v>9.6064814715646207E-4</v>
      </c>
      <c r="Y1135" s="113" t="str">
        <f t="shared" si="293"/>
        <v/>
      </c>
      <c r="Z1135" s="113" t="str">
        <f t="shared" si="294"/>
        <v/>
      </c>
      <c r="AB1135" s="2" t="str">
        <f t="shared" si="295"/>
        <v/>
      </c>
      <c r="AC1135" s="2" t="str">
        <f t="shared" si="295"/>
        <v/>
      </c>
      <c r="AE1135" s="2" t="str">
        <f t="shared" si="296"/>
        <v/>
      </c>
      <c r="AF1135" s="2" t="str">
        <f t="shared" si="297"/>
        <v/>
      </c>
      <c r="AG1135" s="2" t="str">
        <f t="shared" si="298"/>
        <v/>
      </c>
      <c r="AH1135" s="2" t="str">
        <f t="shared" si="299"/>
        <v/>
      </c>
      <c r="AI1135" s="2" t="str">
        <f t="shared" si="300"/>
        <v/>
      </c>
      <c r="AK1135" s="2" t="str">
        <f t="shared" si="301"/>
        <v/>
      </c>
      <c r="AL1135" s="2" t="str">
        <f t="shared" si="302"/>
        <v/>
      </c>
      <c r="AM1135" s="2" t="str">
        <f t="shared" si="303"/>
        <v/>
      </c>
      <c r="AN1135" s="2" t="str">
        <f t="shared" si="304"/>
        <v/>
      </c>
      <c r="AO1135" s="2" t="str">
        <f t="shared" si="305"/>
        <v/>
      </c>
    </row>
    <row r="1136" spans="1:41" x14ac:dyDescent="0.3">
      <c r="A1136" s="111">
        <v>44615.382222222222</v>
      </c>
      <c r="B1136" s="78" t="s">
        <v>2344</v>
      </c>
      <c r="C1136" s="78" t="s">
        <v>886</v>
      </c>
      <c r="D1136" s="78" t="s">
        <v>1739</v>
      </c>
      <c r="F1136" s="78" t="s">
        <v>807</v>
      </c>
      <c r="G1136" s="78" t="s">
        <v>96</v>
      </c>
      <c r="H1136" s="112" t="s">
        <v>232</v>
      </c>
      <c r="I1136" s="112">
        <v>3</v>
      </c>
      <c r="J1136" s="113">
        <v>44615.381874999999</v>
      </c>
      <c r="K1136" s="113">
        <v>44615.382222222222</v>
      </c>
      <c r="M1136" s="113">
        <v>44615.395486111112</v>
      </c>
      <c r="P1136" s="78" t="str">
        <f t="shared" si="289"/>
        <v/>
      </c>
      <c r="S1136" s="78" t="str">
        <f t="shared" si="290"/>
        <v/>
      </c>
      <c r="T1136" s="113">
        <v>44615.395509259259</v>
      </c>
      <c r="U1136" s="78" t="s">
        <v>1187</v>
      </c>
      <c r="V1136" s="78" t="str">
        <f t="shared" si="291"/>
        <v>CIC</v>
      </c>
      <c r="W1136" s="113">
        <v>44615.420219907406</v>
      </c>
      <c r="X1136" s="113">
        <f t="shared" si="292"/>
        <v>1.3263888889923692E-2</v>
      </c>
      <c r="Y1136" s="113" t="str">
        <f t="shared" si="293"/>
        <v/>
      </c>
      <c r="Z1136" s="113">
        <f t="shared" si="294"/>
        <v>2.47106481474475E-2</v>
      </c>
      <c r="AB1136" s="2" t="str">
        <f t="shared" si="295"/>
        <v/>
      </c>
      <c r="AC1136" s="2">
        <f t="shared" si="295"/>
        <v>2135</v>
      </c>
      <c r="AE1136" s="2" t="str">
        <f t="shared" si="296"/>
        <v/>
      </c>
      <c r="AF1136" s="2" t="str">
        <f t="shared" si="297"/>
        <v/>
      </c>
      <c r="AG1136" s="2" t="str">
        <f t="shared" si="298"/>
        <v/>
      </c>
      <c r="AH1136" s="2" t="str">
        <f t="shared" si="299"/>
        <v/>
      </c>
      <c r="AI1136" s="2" t="str">
        <f t="shared" si="300"/>
        <v/>
      </c>
      <c r="AK1136" s="2" t="str">
        <f t="shared" si="301"/>
        <v/>
      </c>
      <c r="AL1136" s="2" t="str">
        <f t="shared" si="302"/>
        <v/>
      </c>
      <c r="AM1136" s="2" t="str">
        <f t="shared" si="303"/>
        <v/>
      </c>
      <c r="AN1136" s="2">
        <f t="shared" si="304"/>
        <v>2135</v>
      </c>
      <c r="AO1136" s="2" t="str">
        <f t="shared" si="305"/>
        <v/>
      </c>
    </row>
    <row r="1137" spans="1:41" x14ac:dyDescent="0.3">
      <c r="A1137" s="111">
        <v>44615.382222222222</v>
      </c>
      <c r="B1137" s="78" t="s">
        <v>2344</v>
      </c>
      <c r="C1137" s="78" t="s">
        <v>951</v>
      </c>
      <c r="D1137" s="78" t="s">
        <v>1739</v>
      </c>
      <c r="F1137" s="78" t="s">
        <v>807</v>
      </c>
      <c r="G1137" s="78" t="s">
        <v>96</v>
      </c>
      <c r="H1137" s="112" t="s">
        <v>232</v>
      </c>
      <c r="I1137" s="112">
        <v>3</v>
      </c>
      <c r="J1137" s="113">
        <v>44615.381874999999</v>
      </c>
      <c r="K1137" s="113">
        <v>44615.382222222222</v>
      </c>
      <c r="M1137" s="113">
        <v>44615.395532407405</v>
      </c>
      <c r="P1137" s="78" t="str">
        <f t="shared" si="289"/>
        <v/>
      </c>
      <c r="S1137" s="78" t="str">
        <f t="shared" si="290"/>
        <v/>
      </c>
      <c r="T1137" s="113">
        <v>44615.395567129628</v>
      </c>
      <c r="U1137" s="78" t="s">
        <v>1187</v>
      </c>
      <c r="V1137" s="78" t="str">
        <f t="shared" si="291"/>
        <v>CIC</v>
      </c>
      <c r="W1137" s="113">
        <v>44615.422118055554</v>
      </c>
      <c r="X1137" s="113">
        <f t="shared" si="292"/>
        <v>1.3310185182490386E-2</v>
      </c>
      <c r="Y1137" s="113" t="str">
        <f t="shared" si="293"/>
        <v/>
      </c>
      <c r="Z1137" s="113">
        <f t="shared" si="294"/>
        <v>2.6550925926130731E-2</v>
      </c>
      <c r="AB1137" s="2" t="str">
        <f t="shared" si="295"/>
        <v/>
      </c>
      <c r="AC1137" s="2">
        <f t="shared" si="295"/>
        <v>2294</v>
      </c>
      <c r="AE1137" s="2" t="str">
        <f t="shared" si="296"/>
        <v/>
      </c>
      <c r="AF1137" s="2" t="str">
        <f t="shared" si="297"/>
        <v/>
      </c>
      <c r="AG1137" s="2" t="str">
        <f t="shared" si="298"/>
        <v/>
      </c>
      <c r="AH1137" s="2" t="str">
        <f t="shared" si="299"/>
        <v/>
      </c>
      <c r="AI1137" s="2" t="str">
        <f t="shared" si="300"/>
        <v/>
      </c>
      <c r="AK1137" s="2" t="str">
        <f t="shared" si="301"/>
        <v/>
      </c>
      <c r="AL1137" s="2" t="str">
        <f t="shared" si="302"/>
        <v/>
      </c>
      <c r="AM1137" s="2" t="str">
        <f t="shared" si="303"/>
        <v/>
      </c>
      <c r="AN1137" s="2">
        <f t="shared" si="304"/>
        <v>2294</v>
      </c>
      <c r="AO1137" s="2" t="str">
        <f t="shared" si="305"/>
        <v/>
      </c>
    </row>
    <row r="1138" spans="1:41" x14ac:dyDescent="0.3">
      <c r="A1138" s="111">
        <v>44615.418275462966</v>
      </c>
      <c r="B1138" s="78" t="s">
        <v>2345</v>
      </c>
      <c r="C1138" s="78" t="s">
        <v>886</v>
      </c>
      <c r="D1138" s="78" t="s">
        <v>2346</v>
      </c>
      <c r="F1138" s="78" t="s">
        <v>808</v>
      </c>
      <c r="G1138" s="78" t="s">
        <v>102</v>
      </c>
      <c r="H1138" s="112" t="s">
        <v>206</v>
      </c>
      <c r="I1138" s="112">
        <v>3</v>
      </c>
      <c r="J1138" s="113">
        <v>44615.418275462966</v>
      </c>
      <c r="K1138" s="113">
        <v>44615.418275462966</v>
      </c>
      <c r="M1138" s="113">
        <v>44615.420324074075</v>
      </c>
      <c r="N1138" s="113">
        <v>44615.421041666668</v>
      </c>
      <c r="O1138" s="78" t="s">
        <v>1185</v>
      </c>
      <c r="P1138" s="78" t="str">
        <f t="shared" si="289"/>
        <v>CIC</v>
      </c>
      <c r="S1138" s="78" t="str">
        <f t="shared" si="290"/>
        <v/>
      </c>
      <c r="T1138" s="113">
        <v>44615.43482638889</v>
      </c>
      <c r="U1138" s="78" t="s">
        <v>1267</v>
      </c>
      <c r="V1138" s="78" t="str">
        <f t="shared" si="291"/>
        <v>PLOEG</v>
      </c>
      <c r="W1138" s="113">
        <v>44615.441134259258</v>
      </c>
      <c r="X1138" s="113">
        <f t="shared" si="292"/>
        <v>2.0486111097852699E-3</v>
      </c>
      <c r="Y1138" s="113">
        <f t="shared" si="293"/>
        <v>1.4502314814308193E-2</v>
      </c>
      <c r="Z1138" s="113">
        <f t="shared" si="294"/>
        <v>6.3078703678911552E-3</v>
      </c>
      <c r="AB1138" s="2">
        <f t="shared" si="295"/>
        <v>1253</v>
      </c>
      <c r="AC1138" s="2">
        <f t="shared" si="295"/>
        <v>545</v>
      </c>
      <c r="AE1138" s="2" t="str">
        <f t="shared" si="296"/>
        <v/>
      </c>
      <c r="AF1138" s="2" t="str">
        <f t="shared" si="297"/>
        <v/>
      </c>
      <c r="AG1138" s="2" t="str">
        <f t="shared" si="298"/>
        <v/>
      </c>
      <c r="AH1138" s="2">
        <f t="shared" si="299"/>
        <v>1253</v>
      </c>
      <c r="AI1138" s="2" t="str">
        <f t="shared" si="300"/>
        <v/>
      </c>
      <c r="AK1138" s="2" t="str">
        <f t="shared" si="301"/>
        <v/>
      </c>
      <c r="AL1138" s="2" t="str">
        <f t="shared" si="302"/>
        <v/>
      </c>
      <c r="AM1138" s="2" t="str">
        <f t="shared" si="303"/>
        <v/>
      </c>
      <c r="AN1138" s="2">
        <f t="shared" si="304"/>
        <v>545</v>
      </c>
      <c r="AO1138" s="2" t="str">
        <f t="shared" si="305"/>
        <v/>
      </c>
    </row>
    <row r="1139" spans="1:41" x14ac:dyDescent="0.3">
      <c r="A1139" s="111">
        <v>44615.455046296294</v>
      </c>
      <c r="B1139" s="78" t="s">
        <v>2347</v>
      </c>
      <c r="C1139" s="78" t="s">
        <v>886</v>
      </c>
      <c r="D1139" s="78" t="s">
        <v>1594</v>
      </c>
      <c r="E1139" s="78">
        <v>23</v>
      </c>
      <c r="F1139" s="78" t="s">
        <v>808</v>
      </c>
      <c r="G1139" s="78" t="s">
        <v>126</v>
      </c>
      <c r="H1139" s="112" t="s">
        <v>262</v>
      </c>
      <c r="I1139" s="112">
        <v>2</v>
      </c>
      <c r="J1139" s="113">
        <v>44615.453472222223</v>
      </c>
      <c r="K1139" s="113">
        <v>44615.455046296294</v>
      </c>
      <c r="M1139" s="113">
        <v>44615.455520833333</v>
      </c>
      <c r="P1139" s="78" t="str">
        <f t="shared" si="289"/>
        <v/>
      </c>
      <c r="Q1139" s="113">
        <v>44615.455833333333</v>
      </c>
      <c r="R1139" s="78" t="s">
        <v>1187</v>
      </c>
      <c r="S1139" s="78" t="str">
        <f t="shared" si="290"/>
        <v>CIC</v>
      </c>
      <c r="T1139" s="113">
        <v>44615.475069444445</v>
      </c>
      <c r="U1139" s="78" t="s">
        <v>1267</v>
      </c>
      <c r="V1139" s="78" t="str">
        <f t="shared" si="291"/>
        <v>PLOEG</v>
      </c>
      <c r="W1139" s="113">
        <v>44615.508506944447</v>
      </c>
      <c r="X1139" s="113">
        <f t="shared" si="292"/>
        <v>4.7453703882638365E-4</v>
      </c>
      <c r="Y1139" s="113">
        <f t="shared" si="293"/>
        <v>1.95486111115315E-2</v>
      </c>
      <c r="Z1139" s="113">
        <f t="shared" si="294"/>
        <v>3.3437500002037268E-2</v>
      </c>
      <c r="AB1139" s="2">
        <f t="shared" si="295"/>
        <v>1689</v>
      </c>
      <c r="AC1139" s="2">
        <f t="shared" si="295"/>
        <v>2889</v>
      </c>
      <c r="AE1139" s="2" t="str">
        <f t="shared" si="296"/>
        <v/>
      </c>
      <c r="AF1139" s="2" t="str">
        <f t="shared" si="297"/>
        <v/>
      </c>
      <c r="AG1139" s="2">
        <f t="shared" si="298"/>
        <v>1689</v>
      </c>
      <c r="AH1139" s="2" t="str">
        <f t="shared" si="299"/>
        <v/>
      </c>
      <c r="AI1139" s="2" t="str">
        <f t="shared" si="300"/>
        <v/>
      </c>
      <c r="AK1139" s="2" t="str">
        <f t="shared" si="301"/>
        <v/>
      </c>
      <c r="AL1139" s="2" t="str">
        <f t="shared" si="302"/>
        <v/>
      </c>
      <c r="AM1139" s="2">
        <f t="shared" si="303"/>
        <v>2889</v>
      </c>
      <c r="AN1139" s="2" t="str">
        <f t="shared" si="304"/>
        <v/>
      </c>
      <c r="AO1139" s="2" t="str">
        <f t="shared" si="305"/>
        <v/>
      </c>
    </row>
    <row r="1140" spans="1:41" x14ac:dyDescent="0.3">
      <c r="A1140" s="111">
        <v>44615.484652777777</v>
      </c>
      <c r="B1140" s="78" t="s">
        <v>2348</v>
      </c>
      <c r="C1140" s="78" t="s">
        <v>850</v>
      </c>
      <c r="D1140" s="78" t="s">
        <v>1707</v>
      </c>
      <c r="E1140" s="78">
        <v>9</v>
      </c>
      <c r="F1140" s="78" t="s">
        <v>808</v>
      </c>
      <c r="G1140" s="78" t="s">
        <v>124</v>
      </c>
      <c r="H1140" s="112" t="s">
        <v>392</v>
      </c>
      <c r="I1140" s="112">
        <v>2</v>
      </c>
      <c r="J1140" s="113">
        <v>44615.484652777777</v>
      </c>
      <c r="K1140" s="113">
        <v>44615.484652777777</v>
      </c>
      <c r="M1140" s="113">
        <v>44615.486226851855</v>
      </c>
      <c r="P1140" s="78" t="str">
        <f t="shared" si="289"/>
        <v/>
      </c>
      <c r="S1140" s="78" t="str">
        <f t="shared" si="290"/>
        <v/>
      </c>
      <c r="T1140" s="113">
        <v>44615.487430555557</v>
      </c>
      <c r="U1140" s="78" t="s">
        <v>1187</v>
      </c>
      <c r="V1140" s="78" t="str">
        <f t="shared" si="291"/>
        <v>CIC</v>
      </c>
      <c r="W1140" s="113">
        <v>44615.529351851852</v>
      </c>
      <c r="X1140" s="113">
        <f t="shared" si="292"/>
        <v>1.5740740782348439E-3</v>
      </c>
      <c r="Y1140" s="113">
        <f t="shared" si="293"/>
        <v>1.2037037013215013E-3</v>
      </c>
      <c r="Z1140" s="113">
        <f t="shared" si="294"/>
        <v>4.1921296295186039E-2</v>
      </c>
      <c r="AB1140" s="2">
        <f t="shared" si="295"/>
        <v>104</v>
      </c>
      <c r="AC1140" s="2">
        <f t="shared" si="295"/>
        <v>3622</v>
      </c>
      <c r="AE1140" s="2" t="str">
        <f t="shared" si="296"/>
        <v/>
      </c>
      <c r="AF1140" s="2" t="str">
        <f t="shared" si="297"/>
        <v/>
      </c>
      <c r="AG1140" s="2">
        <f t="shared" si="298"/>
        <v>104</v>
      </c>
      <c r="AH1140" s="2" t="str">
        <f t="shared" si="299"/>
        <v/>
      </c>
      <c r="AI1140" s="2" t="str">
        <f t="shared" si="300"/>
        <v/>
      </c>
      <c r="AK1140" s="2" t="str">
        <f t="shared" si="301"/>
        <v/>
      </c>
      <c r="AL1140" s="2" t="str">
        <f t="shared" si="302"/>
        <v/>
      </c>
      <c r="AM1140" s="2">
        <f t="shared" si="303"/>
        <v>3622</v>
      </c>
      <c r="AN1140" s="2" t="str">
        <f t="shared" si="304"/>
        <v/>
      </c>
      <c r="AO1140" s="2" t="str">
        <f t="shared" si="305"/>
        <v/>
      </c>
    </row>
    <row r="1141" spans="1:41" x14ac:dyDescent="0.3">
      <c r="A1141" s="111">
        <v>44615.495995370373</v>
      </c>
      <c r="B1141" s="78" t="s">
        <v>2349</v>
      </c>
      <c r="C1141" s="78" t="s">
        <v>886</v>
      </c>
      <c r="D1141" s="78" t="s">
        <v>1294</v>
      </c>
      <c r="F1141" s="78" t="s">
        <v>808</v>
      </c>
      <c r="G1141" s="78" t="s">
        <v>110</v>
      </c>
      <c r="H1141" s="112" t="s">
        <v>250</v>
      </c>
      <c r="I1141" s="112">
        <v>3</v>
      </c>
      <c r="J1141" s="113">
        <v>44615.493935185186</v>
      </c>
      <c r="K1141" s="113">
        <v>44615.495995370373</v>
      </c>
      <c r="M1141" s="113">
        <v>44615.508726851855</v>
      </c>
      <c r="P1141" s="78" t="str">
        <f t="shared" si="289"/>
        <v/>
      </c>
      <c r="Q1141" s="113">
        <v>44615.508761574078</v>
      </c>
      <c r="R1141" s="78" t="s">
        <v>1185</v>
      </c>
      <c r="S1141" s="78" t="str">
        <f t="shared" si="290"/>
        <v>CIC</v>
      </c>
      <c r="T1141" s="113">
        <v>44615.511423611111</v>
      </c>
      <c r="U1141" s="78" t="s">
        <v>1187</v>
      </c>
      <c r="V1141" s="78" t="str">
        <f t="shared" si="291"/>
        <v>CIC</v>
      </c>
      <c r="W1141" s="113">
        <v>44615.520833333336</v>
      </c>
      <c r="X1141" s="113">
        <f t="shared" si="292"/>
        <v>1.2731481481750961E-2</v>
      </c>
      <c r="Y1141" s="113">
        <f t="shared" si="293"/>
        <v>2.6967592566506937E-3</v>
      </c>
      <c r="Z1141" s="113">
        <f t="shared" si="294"/>
        <v>9.4097222245181911E-3</v>
      </c>
      <c r="AB1141" s="2">
        <f t="shared" si="295"/>
        <v>233</v>
      </c>
      <c r="AC1141" s="2">
        <f t="shared" si="295"/>
        <v>813</v>
      </c>
      <c r="AE1141" s="2" t="str">
        <f t="shared" si="296"/>
        <v/>
      </c>
      <c r="AF1141" s="2" t="str">
        <f t="shared" si="297"/>
        <v/>
      </c>
      <c r="AG1141" s="2" t="str">
        <f t="shared" si="298"/>
        <v/>
      </c>
      <c r="AH1141" s="2">
        <f t="shared" si="299"/>
        <v>233</v>
      </c>
      <c r="AI1141" s="2" t="str">
        <f t="shared" si="300"/>
        <v/>
      </c>
      <c r="AK1141" s="2" t="str">
        <f t="shared" si="301"/>
        <v/>
      </c>
      <c r="AL1141" s="2" t="str">
        <f t="shared" si="302"/>
        <v/>
      </c>
      <c r="AM1141" s="2" t="str">
        <f t="shared" si="303"/>
        <v/>
      </c>
      <c r="AN1141" s="2">
        <f t="shared" si="304"/>
        <v>813</v>
      </c>
      <c r="AO1141" s="2" t="str">
        <f t="shared" si="305"/>
        <v/>
      </c>
    </row>
    <row r="1142" spans="1:41" x14ac:dyDescent="0.3">
      <c r="A1142" s="111">
        <v>44615.495995370373</v>
      </c>
      <c r="B1142" s="78" t="s">
        <v>2349</v>
      </c>
      <c r="C1142" s="78" t="s">
        <v>951</v>
      </c>
      <c r="D1142" s="78" t="s">
        <v>1294</v>
      </c>
      <c r="F1142" s="78" t="s">
        <v>808</v>
      </c>
      <c r="G1142" s="78" t="s">
        <v>110</v>
      </c>
      <c r="H1142" s="112" t="s">
        <v>250</v>
      </c>
      <c r="I1142" s="112">
        <v>3</v>
      </c>
      <c r="J1142" s="113">
        <v>44615.493935185186</v>
      </c>
      <c r="K1142" s="113">
        <v>44615.495995370373</v>
      </c>
      <c r="M1142" s="113">
        <v>44615.511921296296</v>
      </c>
      <c r="P1142" s="78" t="str">
        <f t="shared" si="289"/>
        <v/>
      </c>
      <c r="Q1142" s="113">
        <v>44615.511944444443</v>
      </c>
      <c r="R1142" s="78" t="s">
        <v>1185</v>
      </c>
      <c r="S1142" s="78" t="str">
        <f t="shared" si="290"/>
        <v>CIC</v>
      </c>
      <c r="V1142" s="78" t="str">
        <f t="shared" si="291"/>
        <v/>
      </c>
      <c r="W1142" s="113">
        <v>44615.520891203705</v>
      </c>
      <c r="X1142" s="113">
        <f t="shared" si="292"/>
        <v>1.5925925923511386E-2</v>
      </c>
      <c r="Y1142" s="113" t="str">
        <f t="shared" si="293"/>
        <v/>
      </c>
      <c r="Z1142" s="113" t="str">
        <f t="shared" si="294"/>
        <v/>
      </c>
      <c r="AB1142" s="2" t="str">
        <f t="shared" si="295"/>
        <v/>
      </c>
      <c r="AC1142" s="2" t="str">
        <f t="shared" si="295"/>
        <v/>
      </c>
      <c r="AE1142" s="2" t="str">
        <f t="shared" si="296"/>
        <v/>
      </c>
      <c r="AF1142" s="2" t="str">
        <f t="shared" si="297"/>
        <v/>
      </c>
      <c r="AG1142" s="2" t="str">
        <f t="shared" si="298"/>
        <v/>
      </c>
      <c r="AH1142" s="2" t="str">
        <f t="shared" si="299"/>
        <v/>
      </c>
      <c r="AI1142" s="2" t="str">
        <f t="shared" si="300"/>
        <v/>
      </c>
      <c r="AK1142" s="2" t="str">
        <f t="shared" si="301"/>
        <v/>
      </c>
      <c r="AL1142" s="2" t="str">
        <f t="shared" si="302"/>
        <v/>
      </c>
      <c r="AM1142" s="2" t="str">
        <f t="shared" si="303"/>
        <v/>
      </c>
      <c r="AN1142" s="2" t="str">
        <f t="shared" si="304"/>
        <v/>
      </c>
      <c r="AO1142" s="2" t="str">
        <f t="shared" si="305"/>
        <v/>
      </c>
    </row>
    <row r="1143" spans="1:41" x14ac:dyDescent="0.3">
      <c r="A1143" s="111">
        <v>44615.542291666665</v>
      </c>
      <c r="B1143" s="78" t="s">
        <v>2350</v>
      </c>
      <c r="C1143" s="78" t="s">
        <v>850</v>
      </c>
      <c r="D1143" s="78" t="s">
        <v>1380</v>
      </c>
      <c r="E1143" s="78">
        <v>40</v>
      </c>
      <c r="F1143" s="78" t="s">
        <v>807</v>
      </c>
      <c r="G1143" s="78" t="s">
        <v>86</v>
      </c>
      <c r="H1143" s="112" t="s">
        <v>302</v>
      </c>
      <c r="I1143" s="112">
        <v>4</v>
      </c>
      <c r="J1143" s="113">
        <v>44615.542280092595</v>
      </c>
      <c r="K1143" s="113">
        <v>44615.542291666665</v>
      </c>
      <c r="M1143" s="113">
        <v>44615.542858796296</v>
      </c>
      <c r="N1143" s="113">
        <v>44615.54378472222</v>
      </c>
      <c r="O1143" s="78" t="s">
        <v>1185</v>
      </c>
      <c r="P1143" s="78" t="str">
        <f t="shared" si="289"/>
        <v>CIC</v>
      </c>
      <c r="S1143" s="78" t="str">
        <f t="shared" si="290"/>
        <v/>
      </c>
      <c r="T1143" s="113">
        <v>44615.567766203705</v>
      </c>
      <c r="U1143" s="78" t="s">
        <v>1286</v>
      </c>
      <c r="V1143" s="78" t="str">
        <f t="shared" si="291"/>
        <v>PLOEG</v>
      </c>
      <c r="W1143" s="113">
        <v>44615.607002314813</v>
      </c>
      <c r="X1143" s="113">
        <f t="shared" si="292"/>
        <v>5.671296312357299E-4</v>
      </c>
      <c r="Y1143" s="113">
        <f t="shared" si="293"/>
        <v>2.4907407409045845E-2</v>
      </c>
      <c r="Z1143" s="113">
        <f t="shared" si="294"/>
        <v>3.923611110803904E-2</v>
      </c>
      <c r="AB1143" s="2">
        <f t="shared" si="295"/>
        <v>2152</v>
      </c>
      <c r="AC1143" s="2">
        <f t="shared" si="295"/>
        <v>3390</v>
      </c>
      <c r="AE1143" s="2" t="str">
        <f t="shared" si="296"/>
        <v/>
      </c>
      <c r="AF1143" s="2" t="str">
        <f t="shared" si="297"/>
        <v/>
      </c>
      <c r="AG1143" s="2" t="str">
        <f t="shared" si="298"/>
        <v/>
      </c>
      <c r="AH1143" s="2" t="str">
        <f t="shared" si="299"/>
        <v/>
      </c>
      <c r="AI1143" s="2">
        <f t="shared" si="300"/>
        <v>2152</v>
      </c>
      <c r="AK1143" s="2" t="str">
        <f t="shared" si="301"/>
        <v/>
      </c>
      <c r="AL1143" s="2" t="str">
        <f t="shared" si="302"/>
        <v/>
      </c>
      <c r="AM1143" s="2" t="str">
        <f t="shared" si="303"/>
        <v/>
      </c>
      <c r="AN1143" s="2" t="str">
        <f t="shared" si="304"/>
        <v/>
      </c>
      <c r="AO1143" s="2">
        <f t="shared" si="305"/>
        <v>3390</v>
      </c>
    </row>
    <row r="1144" spans="1:41" x14ac:dyDescent="0.3">
      <c r="A1144" s="111">
        <v>44615.567013888889</v>
      </c>
      <c r="B1144" s="78" t="s">
        <v>2351</v>
      </c>
      <c r="C1144" s="78" t="s">
        <v>886</v>
      </c>
      <c r="D1144" s="78" t="s">
        <v>1864</v>
      </c>
      <c r="F1144" s="78" t="s">
        <v>809</v>
      </c>
      <c r="G1144" s="78" t="s">
        <v>161</v>
      </c>
      <c r="H1144" s="112" t="s">
        <v>450</v>
      </c>
      <c r="I1144" s="112">
        <v>4</v>
      </c>
      <c r="J1144" s="113">
        <v>44615.567013888889</v>
      </c>
      <c r="K1144" s="113">
        <v>44615.567013888889</v>
      </c>
      <c r="M1144" s="113">
        <v>44615.569340277776</v>
      </c>
      <c r="N1144" s="113">
        <v>44615.570185185185</v>
      </c>
      <c r="O1144" s="78" t="s">
        <v>1185</v>
      </c>
      <c r="P1144" s="78" t="str">
        <f t="shared" si="289"/>
        <v>CIC</v>
      </c>
      <c r="S1144" s="78" t="str">
        <f t="shared" si="290"/>
        <v/>
      </c>
      <c r="T1144" s="113">
        <v>44615.587430555555</v>
      </c>
      <c r="U1144" s="78" t="s">
        <v>1267</v>
      </c>
      <c r="V1144" s="78" t="str">
        <f t="shared" si="291"/>
        <v>PLOEG</v>
      </c>
      <c r="W1144" s="113">
        <v>44615.598495370374</v>
      </c>
      <c r="X1144" s="113">
        <f t="shared" si="292"/>
        <v>2.3263888870133087E-3</v>
      </c>
      <c r="Y1144" s="113">
        <f t="shared" si="293"/>
        <v>1.8090277779265307E-2</v>
      </c>
      <c r="Z1144" s="113">
        <f t="shared" si="294"/>
        <v>1.1064814818382729E-2</v>
      </c>
      <c r="AB1144" s="2">
        <f t="shared" si="295"/>
        <v>1563</v>
      </c>
      <c r="AC1144" s="2">
        <f t="shared" si="295"/>
        <v>956</v>
      </c>
      <c r="AE1144" s="2" t="str">
        <f t="shared" si="296"/>
        <v/>
      </c>
      <c r="AF1144" s="2" t="str">
        <f t="shared" si="297"/>
        <v/>
      </c>
      <c r="AG1144" s="2" t="str">
        <f t="shared" si="298"/>
        <v/>
      </c>
      <c r="AH1144" s="2" t="str">
        <f t="shared" si="299"/>
        <v/>
      </c>
      <c r="AI1144" s="2">
        <f t="shared" si="300"/>
        <v>1563</v>
      </c>
      <c r="AK1144" s="2" t="str">
        <f t="shared" si="301"/>
        <v/>
      </c>
      <c r="AL1144" s="2" t="str">
        <f t="shared" si="302"/>
        <v/>
      </c>
      <c r="AM1144" s="2" t="str">
        <f t="shared" si="303"/>
        <v/>
      </c>
      <c r="AN1144" s="2" t="str">
        <f t="shared" si="304"/>
        <v/>
      </c>
      <c r="AO1144" s="2">
        <f t="shared" si="305"/>
        <v>956</v>
      </c>
    </row>
    <row r="1145" spans="1:41" x14ac:dyDescent="0.3">
      <c r="A1145" s="111">
        <v>44615.790775462963</v>
      </c>
      <c r="B1145" s="78" t="s">
        <v>2352</v>
      </c>
      <c r="C1145" s="78" t="s">
        <v>835</v>
      </c>
      <c r="D1145" s="78" t="s">
        <v>2250</v>
      </c>
      <c r="E1145" s="78">
        <v>35</v>
      </c>
      <c r="F1145" s="78" t="s">
        <v>811</v>
      </c>
      <c r="G1145" s="78" t="s">
        <v>108</v>
      </c>
      <c r="H1145" s="112" t="s">
        <v>266</v>
      </c>
      <c r="I1145" s="112">
        <v>2</v>
      </c>
      <c r="J1145" s="113">
        <v>44615.790775462963</v>
      </c>
      <c r="K1145" s="113">
        <v>44615.790775462963</v>
      </c>
      <c r="M1145" s="113">
        <v>44615.790844907409</v>
      </c>
      <c r="N1145" s="113">
        <v>44615.793738425928</v>
      </c>
      <c r="O1145" s="78" t="s">
        <v>1187</v>
      </c>
      <c r="P1145" s="78" t="str">
        <f t="shared" si="289"/>
        <v>CIC</v>
      </c>
      <c r="S1145" s="78" t="str">
        <f t="shared" si="290"/>
        <v/>
      </c>
      <c r="T1145" s="113">
        <v>44615.795069444444</v>
      </c>
      <c r="U1145" s="78" t="s">
        <v>1187</v>
      </c>
      <c r="V1145" s="78" t="str">
        <f t="shared" si="291"/>
        <v>CIC</v>
      </c>
      <c r="W1145" s="113">
        <v>44615.798402777778</v>
      </c>
      <c r="X1145" s="113">
        <f t="shared" si="292"/>
        <v>6.9444446125999093E-5</v>
      </c>
      <c r="Y1145" s="113">
        <f t="shared" si="293"/>
        <v>4.2245370350428857E-3</v>
      </c>
      <c r="Z1145" s="113">
        <f t="shared" si="294"/>
        <v>3.3333333340124227E-3</v>
      </c>
      <c r="AB1145" s="2">
        <f t="shared" si="295"/>
        <v>365</v>
      </c>
      <c r="AC1145" s="2">
        <f t="shared" si="295"/>
        <v>288</v>
      </c>
      <c r="AE1145" s="2" t="str">
        <f t="shared" si="296"/>
        <v/>
      </c>
      <c r="AF1145" s="2" t="str">
        <f t="shared" si="297"/>
        <v/>
      </c>
      <c r="AG1145" s="2">
        <f t="shared" si="298"/>
        <v>365</v>
      </c>
      <c r="AH1145" s="2" t="str">
        <f t="shared" si="299"/>
        <v/>
      </c>
      <c r="AI1145" s="2" t="str">
        <f t="shared" si="300"/>
        <v/>
      </c>
      <c r="AK1145" s="2" t="str">
        <f t="shared" si="301"/>
        <v/>
      </c>
      <c r="AL1145" s="2" t="str">
        <f t="shared" si="302"/>
        <v/>
      </c>
      <c r="AM1145" s="2">
        <f t="shared" si="303"/>
        <v>288</v>
      </c>
      <c r="AN1145" s="2" t="str">
        <f t="shared" si="304"/>
        <v/>
      </c>
      <c r="AO1145" s="2" t="str">
        <f t="shared" si="305"/>
        <v/>
      </c>
    </row>
    <row r="1146" spans="1:41" x14ac:dyDescent="0.3">
      <c r="A1146" s="111">
        <v>44615.80568287037</v>
      </c>
      <c r="B1146" s="78" t="s">
        <v>2353</v>
      </c>
      <c r="C1146" s="78" t="s">
        <v>846</v>
      </c>
      <c r="D1146" s="78" t="s">
        <v>2354</v>
      </c>
      <c r="E1146" s="78">
        <v>9</v>
      </c>
      <c r="F1146" s="78" t="s">
        <v>809</v>
      </c>
      <c r="G1146" s="78" t="s">
        <v>94</v>
      </c>
      <c r="H1146" s="112" t="s">
        <v>334</v>
      </c>
      <c r="I1146" s="112">
        <v>2</v>
      </c>
      <c r="J1146" s="113">
        <v>44615.805578703701</v>
      </c>
      <c r="K1146" s="113">
        <v>44615.80568287037</v>
      </c>
      <c r="M1146" s="113">
        <v>44615.805798611109</v>
      </c>
      <c r="N1146" s="113">
        <v>44615.806134259263</v>
      </c>
      <c r="O1146" s="78" t="s">
        <v>1187</v>
      </c>
      <c r="P1146" s="78" t="str">
        <f t="shared" si="289"/>
        <v>CIC</v>
      </c>
      <c r="Q1146" s="113">
        <v>44615.838217592594</v>
      </c>
      <c r="R1146" s="78" t="s">
        <v>1203</v>
      </c>
      <c r="S1146" s="78" t="str">
        <f t="shared" si="290"/>
        <v>PLOEG</v>
      </c>
      <c r="T1146" s="113">
        <v>44615.827731481484</v>
      </c>
      <c r="U1146" s="78" t="s">
        <v>1203</v>
      </c>
      <c r="V1146" s="78" t="str">
        <f t="shared" si="291"/>
        <v>PLOEG</v>
      </c>
      <c r="W1146" s="113">
        <v>44615.920590277776</v>
      </c>
      <c r="X1146" s="113">
        <f t="shared" si="292"/>
        <v>1.1574073869269341E-4</v>
      </c>
      <c r="Y1146" s="113">
        <f t="shared" si="293"/>
        <v>2.1932870375167113E-2</v>
      </c>
      <c r="Z1146" s="113">
        <f t="shared" si="294"/>
        <v>9.2858796291693579E-2</v>
      </c>
      <c r="AB1146" s="2">
        <f t="shared" si="295"/>
        <v>1895</v>
      </c>
      <c r="AC1146" s="2">
        <f t="shared" si="295"/>
        <v>8023</v>
      </c>
      <c r="AE1146" s="2" t="str">
        <f t="shared" si="296"/>
        <v/>
      </c>
      <c r="AF1146" s="2" t="str">
        <f t="shared" si="297"/>
        <v/>
      </c>
      <c r="AG1146" s="2">
        <f t="shared" si="298"/>
        <v>1895</v>
      </c>
      <c r="AH1146" s="2" t="str">
        <f t="shared" si="299"/>
        <v/>
      </c>
      <c r="AI1146" s="2" t="str">
        <f t="shared" si="300"/>
        <v/>
      </c>
      <c r="AK1146" s="2" t="str">
        <f t="shared" si="301"/>
        <v/>
      </c>
      <c r="AL1146" s="2" t="str">
        <f t="shared" si="302"/>
        <v/>
      </c>
      <c r="AM1146" s="2">
        <f t="shared" si="303"/>
        <v>8023</v>
      </c>
      <c r="AN1146" s="2" t="str">
        <f t="shared" si="304"/>
        <v/>
      </c>
      <c r="AO1146" s="2" t="str">
        <f t="shared" si="305"/>
        <v/>
      </c>
    </row>
    <row r="1147" spans="1:41" x14ac:dyDescent="0.3">
      <c r="A1147" s="111">
        <v>44615.80568287037</v>
      </c>
      <c r="B1147" s="78" t="s">
        <v>2353</v>
      </c>
      <c r="C1147" s="78" t="s">
        <v>835</v>
      </c>
      <c r="D1147" s="78" t="s">
        <v>2354</v>
      </c>
      <c r="E1147" s="78">
        <v>9</v>
      </c>
      <c r="F1147" s="78" t="s">
        <v>809</v>
      </c>
      <c r="G1147" s="78" t="s">
        <v>94</v>
      </c>
      <c r="H1147" s="112" t="s">
        <v>334</v>
      </c>
      <c r="I1147" s="112">
        <v>2</v>
      </c>
      <c r="J1147" s="113">
        <v>44615.805578703701</v>
      </c>
      <c r="K1147" s="113">
        <v>44615.80568287037</v>
      </c>
      <c r="M1147" s="113">
        <v>44615.873553240737</v>
      </c>
      <c r="N1147" s="113">
        <v>44615.873576388891</v>
      </c>
      <c r="O1147" s="78" t="s">
        <v>1187</v>
      </c>
      <c r="P1147" s="78" t="str">
        <f t="shared" si="289"/>
        <v>CIC</v>
      </c>
      <c r="S1147" s="78" t="str">
        <f t="shared" si="290"/>
        <v/>
      </c>
      <c r="V1147" s="78" t="str">
        <f t="shared" si="291"/>
        <v/>
      </c>
      <c r="W1147" s="113">
        <v>44615.879675925928</v>
      </c>
      <c r="X1147" s="113">
        <f t="shared" si="292"/>
        <v>6.787037036701804E-2</v>
      </c>
      <c r="Y1147" s="113" t="str">
        <f t="shared" si="293"/>
        <v/>
      </c>
      <c r="Z1147" s="113" t="str">
        <f t="shared" si="294"/>
        <v/>
      </c>
      <c r="AB1147" s="2" t="str">
        <f t="shared" si="295"/>
        <v/>
      </c>
      <c r="AC1147" s="2" t="str">
        <f t="shared" si="295"/>
        <v/>
      </c>
      <c r="AE1147" s="2" t="str">
        <f t="shared" si="296"/>
        <v/>
      </c>
      <c r="AF1147" s="2" t="str">
        <f t="shared" si="297"/>
        <v/>
      </c>
      <c r="AG1147" s="2" t="str">
        <f t="shared" si="298"/>
        <v/>
      </c>
      <c r="AH1147" s="2" t="str">
        <f t="shared" si="299"/>
        <v/>
      </c>
      <c r="AI1147" s="2" t="str">
        <f t="shared" si="300"/>
        <v/>
      </c>
      <c r="AK1147" s="2" t="str">
        <f t="shared" si="301"/>
        <v/>
      </c>
      <c r="AL1147" s="2" t="str">
        <f t="shared" si="302"/>
        <v/>
      </c>
      <c r="AM1147" s="2" t="str">
        <f t="shared" si="303"/>
        <v/>
      </c>
      <c r="AN1147" s="2" t="str">
        <f t="shared" si="304"/>
        <v/>
      </c>
      <c r="AO1147" s="2" t="str">
        <f t="shared" si="305"/>
        <v/>
      </c>
    </row>
    <row r="1148" spans="1:41" x14ac:dyDescent="0.3">
      <c r="A1148" s="111">
        <v>44615.918055555558</v>
      </c>
      <c r="B1148" s="78" t="s">
        <v>2355</v>
      </c>
      <c r="C1148" s="78" t="s">
        <v>835</v>
      </c>
      <c r="D1148" s="78" t="s">
        <v>1367</v>
      </c>
      <c r="E1148" s="78">
        <v>1</v>
      </c>
      <c r="F1148" s="78" t="s">
        <v>807</v>
      </c>
      <c r="G1148" s="78" t="s">
        <v>104</v>
      </c>
      <c r="H1148" s="112" t="s">
        <v>198</v>
      </c>
      <c r="I1148" s="112">
        <v>3</v>
      </c>
      <c r="J1148" s="113">
        <v>44615.91778935185</v>
      </c>
      <c r="K1148" s="113">
        <v>44615.918055555558</v>
      </c>
      <c r="M1148" s="113">
        <v>44615.920520833337</v>
      </c>
      <c r="N1148" s="113">
        <v>44615.920775462961</v>
      </c>
      <c r="O1148" s="78" t="s">
        <v>1187</v>
      </c>
      <c r="P1148" s="78" t="str">
        <f t="shared" si="289"/>
        <v>CIC</v>
      </c>
      <c r="S1148" s="78" t="str">
        <f t="shared" si="290"/>
        <v/>
      </c>
      <c r="T1148" s="113">
        <v>44615.931423611109</v>
      </c>
      <c r="U1148" s="78" t="s">
        <v>1200</v>
      </c>
      <c r="V1148" s="78" t="str">
        <f t="shared" si="291"/>
        <v>PLOEG</v>
      </c>
      <c r="W1148" s="113">
        <v>44615.933113425926</v>
      </c>
      <c r="X1148" s="113">
        <f t="shared" si="292"/>
        <v>2.4652777792653069E-3</v>
      </c>
      <c r="Y1148" s="113">
        <f t="shared" si="293"/>
        <v>1.0902777772571426E-2</v>
      </c>
      <c r="Z1148" s="113">
        <f t="shared" si="294"/>
        <v>1.6898148169275373E-3</v>
      </c>
      <c r="AB1148" s="2">
        <f t="shared" si="295"/>
        <v>942</v>
      </c>
      <c r="AC1148" s="2">
        <f t="shared" si="295"/>
        <v>146</v>
      </c>
      <c r="AE1148" s="2" t="str">
        <f t="shared" si="296"/>
        <v/>
      </c>
      <c r="AF1148" s="2" t="str">
        <f t="shared" si="297"/>
        <v/>
      </c>
      <c r="AG1148" s="2" t="str">
        <f t="shared" si="298"/>
        <v/>
      </c>
      <c r="AH1148" s="2">
        <f t="shared" si="299"/>
        <v>942</v>
      </c>
      <c r="AI1148" s="2" t="str">
        <f t="shared" si="300"/>
        <v/>
      </c>
      <c r="AK1148" s="2" t="str">
        <f t="shared" si="301"/>
        <v/>
      </c>
      <c r="AL1148" s="2" t="str">
        <f t="shared" si="302"/>
        <v/>
      </c>
      <c r="AM1148" s="2" t="str">
        <f t="shared" si="303"/>
        <v/>
      </c>
      <c r="AN1148" s="2">
        <f t="shared" si="304"/>
        <v>146</v>
      </c>
      <c r="AO1148" s="2" t="str">
        <f t="shared" si="305"/>
        <v/>
      </c>
    </row>
    <row r="1149" spans="1:41" x14ac:dyDescent="0.3">
      <c r="A1149" s="111">
        <v>44616.425011574072</v>
      </c>
      <c r="B1149" s="78" t="s">
        <v>2356</v>
      </c>
      <c r="C1149" s="78" t="s">
        <v>886</v>
      </c>
      <c r="D1149" s="78" t="s">
        <v>1211</v>
      </c>
      <c r="E1149" s="78">
        <v>59</v>
      </c>
      <c r="F1149" s="78" t="s">
        <v>808</v>
      </c>
      <c r="G1149" s="78" t="s">
        <v>98</v>
      </c>
      <c r="H1149" s="112" t="s">
        <v>216</v>
      </c>
      <c r="I1149" s="112">
        <v>4</v>
      </c>
      <c r="J1149" s="113">
        <v>44616.425011574072</v>
      </c>
      <c r="K1149" s="113">
        <v>44616.425011574072</v>
      </c>
      <c r="M1149" s="113">
        <v>44616.425266203703</v>
      </c>
      <c r="P1149" s="78" t="str">
        <f t="shared" si="289"/>
        <v/>
      </c>
      <c r="Q1149" s="113">
        <v>44616.430671296293</v>
      </c>
      <c r="R1149" s="78" t="s">
        <v>1185</v>
      </c>
      <c r="S1149" s="78" t="str">
        <f t="shared" si="290"/>
        <v>CIC</v>
      </c>
      <c r="T1149" s="113">
        <v>44616.431354166663</v>
      </c>
      <c r="U1149" s="78" t="s">
        <v>1267</v>
      </c>
      <c r="V1149" s="78" t="str">
        <f t="shared" si="291"/>
        <v>PLOEG</v>
      </c>
      <c r="W1149" s="113">
        <v>44616.43340277778</v>
      </c>
      <c r="X1149" s="113">
        <f t="shared" si="292"/>
        <v>2.546296309446916E-4</v>
      </c>
      <c r="Y1149" s="113">
        <f t="shared" si="293"/>
        <v>6.0879629600094631E-3</v>
      </c>
      <c r="Z1149" s="113">
        <f t="shared" si="294"/>
        <v>2.0486111170612276E-3</v>
      </c>
      <c r="AB1149" s="2">
        <f t="shared" si="295"/>
        <v>526</v>
      </c>
      <c r="AC1149" s="2">
        <f t="shared" si="295"/>
        <v>177</v>
      </c>
      <c r="AE1149" s="2" t="str">
        <f t="shared" si="296"/>
        <v/>
      </c>
      <c r="AF1149" s="2" t="str">
        <f t="shared" si="297"/>
        <v/>
      </c>
      <c r="AG1149" s="2" t="str">
        <f t="shared" si="298"/>
        <v/>
      </c>
      <c r="AH1149" s="2" t="str">
        <f t="shared" si="299"/>
        <v/>
      </c>
      <c r="AI1149" s="2">
        <f t="shared" si="300"/>
        <v>526</v>
      </c>
      <c r="AK1149" s="2" t="str">
        <f t="shared" si="301"/>
        <v/>
      </c>
      <c r="AL1149" s="2" t="str">
        <f t="shared" si="302"/>
        <v/>
      </c>
      <c r="AM1149" s="2" t="str">
        <f t="shared" si="303"/>
        <v/>
      </c>
      <c r="AN1149" s="2" t="str">
        <f t="shared" si="304"/>
        <v/>
      </c>
      <c r="AO1149" s="2">
        <f t="shared" si="305"/>
        <v>177</v>
      </c>
    </row>
    <row r="1150" spans="1:41" x14ac:dyDescent="0.3">
      <c r="A1150" s="111">
        <v>44616.472418981481</v>
      </c>
      <c r="B1150" s="78" t="s">
        <v>2357</v>
      </c>
      <c r="C1150" s="78" t="s">
        <v>850</v>
      </c>
      <c r="F1150" s="78" t="s">
        <v>809</v>
      </c>
      <c r="G1150" s="78" t="s">
        <v>126</v>
      </c>
      <c r="H1150" s="112" t="s">
        <v>262</v>
      </c>
      <c r="I1150" s="112">
        <v>2</v>
      </c>
      <c r="J1150" s="113">
        <v>44616.47184027778</v>
      </c>
      <c r="K1150" s="113">
        <v>44616.472418981481</v>
      </c>
      <c r="M1150" s="113">
        <v>44616.473506944443</v>
      </c>
      <c r="P1150" s="78" t="str">
        <f t="shared" si="289"/>
        <v/>
      </c>
      <c r="Q1150" s="113">
        <v>44616.473773148151</v>
      </c>
      <c r="R1150" s="78" t="s">
        <v>1185</v>
      </c>
      <c r="S1150" s="78" t="str">
        <f t="shared" si="290"/>
        <v>CIC</v>
      </c>
      <c r="T1150" s="113">
        <v>44616.482743055552</v>
      </c>
      <c r="U1150" s="78" t="s">
        <v>1344</v>
      </c>
      <c r="V1150" s="78" t="str">
        <f t="shared" si="291"/>
        <v>PLOEG</v>
      </c>
      <c r="W1150" s="113">
        <v>44616.51121527778</v>
      </c>
      <c r="X1150" s="113">
        <f t="shared" si="292"/>
        <v>1.0879629626288079E-3</v>
      </c>
      <c r="Y1150" s="113">
        <f t="shared" si="293"/>
        <v>9.2361111092031933E-3</v>
      </c>
      <c r="Z1150" s="113">
        <f t="shared" si="294"/>
        <v>2.8472222227719612E-2</v>
      </c>
      <c r="AB1150" s="2">
        <f t="shared" si="295"/>
        <v>798</v>
      </c>
      <c r="AC1150" s="2">
        <f t="shared" si="295"/>
        <v>2460</v>
      </c>
      <c r="AE1150" s="2" t="str">
        <f t="shared" si="296"/>
        <v/>
      </c>
      <c r="AF1150" s="2" t="str">
        <f t="shared" si="297"/>
        <v/>
      </c>
      <c r="AG1150" s="2">
        <f t="shared" si="298"/>
        <v>798</v>
      </c>
      <c r="AH1150" s="2" t="str">
        <f t="shared" si="299"/>
        <v/>
      </c>
      <c r="AI1150" s="2" t="str">
        <f t="shared" si="300"/>
        <v/>
      </c>
      <c r="AK1150" s="2" t="str">
        <f t="shared" si="301"/>
        <v/>
      </c>
      <c r="AL1150" s="2" t="str">
        <f t="shared" si="302"/>
        <v/>
      </c>
      <c r="AM1150" s="2">
        <f t="shared" si="303"/>
        <v>2460</v>
      </c>
      <c r="AN1150" s="2" t="str">
        <f t="shared" si="304"/>
        <v/>
      </c>
      <c r="AO1150" s="2" t="str">
        <f t="shared" si="305"/>
        <v/>
      </c>
    </row>
    <row r="1151" spans="1:41" x14ac:dyDescent="0.3">
      <c r="A1151" s="111">
        <v>44616.472418981481</v>
      </c>
      <c r="B1151" s="78" t="s">
        <v>2357</v>
      </c>
      <c r="C1151" s="78" t="s">
        <v>2358</v>
      </c>
      <c r="F1151" s="78" t="s">
        <v>809</v>
      </c>
      <c r="G1151" s="78" t="s">
        <v>126</v>
      </c>
      <c r="H1151" s="112" t="s">
        <v>262</v>
      </c>
      <c r="I1151" s="112">
        <v>2</v>
      </c>
      <c r="J1151" s="113">
        <v>44616.47184027778</v>
      </c>
      <c r="K1151" s="113">
        <v>44616.472418981481</v>
      </c>
      <c r="M1151" s="113">
        <v>44616.474074074074</v>
      </c>
      <c r="P1151" s="78" t="str">
        <f t="shared" si="289"/>
        <v/>
      </c>
      <c r="Q1151" s="113">
        <v>44616.474108796298</v>
      </c>
      <c r="R1151" s="78" t="s">
        <v>1185</v>
      </c>
      <c r="S1151" s="78" t="str">
        <f t="shared" si="290"/>
        <v>CIC</v>
      </c>
      <c r="T1151" s="113">
        <v>44616.487129629626</v>
      </c>
      <c r="U1151" s="78" t="s">
        <v>2359</v>
      </c>
      <c r="V1151" s="78" t="str">
        <f t="shared" si="291"/>
        <v>PLOEG</v>
      </c>
      <c r="W1151" s="113">
        <v>44616.517731481479</v>
      </c>
      <c r="X1151" s="113">
        <f t="shared" si="292"/>
        <v>1.6550925938645378E-3</v>
      </c>
      <c r="Y1151" s="113">
        <f t="shared" si="293"/>
        <v>1.3055555551545694E-2</v>
      </c>
      <c r="Z1151" s="113">
        <f t="shared" si="294"/>
        <v>3.0601851853134576E-2</v>
      </c>
      <c r="AB1151" s="2">
        <f t="shared" si="295"/>
        <v>1128</v>
      </c>
      <c r="AC1151" s="2">
        <f t="shared" si="295"/>
        <v>2644</v>
      </c>
      <c r="AE1151" s="2" t="str">
        <f t="shared" si="296"/>
        <v/>
      </c>
      <c r="AF1151" s="2" t="str">
        <f t="shared" si="297"/>
        <v/>
      </c>
      <c r="AG1151" s="2">
        <f t="shared" si="298"/>
        <v>1128</v>
      </c>
      <c r="AH1151" s="2" t="str">
        <f t="shared" si="299"/>
        <v/>
      </c>
      <c r="AI1151" s="2" t="str">
        <f t="shared" si="300"/>
        <v/>
      </c>
      <c r="AK1151" s="2" t="str">
        <f t="shared" si="301"/>
        <v/>
      </c>
      <c r="AL1151" s="2" t="str">
        <f t="shared" si="302"/>
        <v/>
      </c>
      <c r="AM1151" s="2">
        <f t="shared" si="303"/>
        <v>2644</v>
      </c>
      <c r="AN1151" s="2" t="str">
        <f t="shared" si="304"/>
        <v/>
      </c>
      <c r="AO1151" s="2" t="str">
        <f t="shared" si="305"/>
        <v/>
      </c>
    </row>
    <row r="1152" spans="1:41" x14ac:dyDescent="0.3">
      <c r="A1152" s="111">
        <v>44616.472418981481</v>
      </c>
      <c r="B1152" s="78" t="s">
        <v>2357</v>
      </c>
      <c r="C1152" s="78" t="s">
        <v>886</v>
      </c>
      <c r="F1152" s="78" t="s">
        <v>809</v>
      </c>
      <c r="G1152" s="78" t="s">
        <v>126</v>
      </c>
      <c r="H1152" s="112" t="s">
        <v>262</v>
      </c>
      <c r="I1152" s="112">
        <v>2</v>
      </c>
      <c r="J1152" s="113">
        <v>44616.47184027778</v>
      </c>
      <c r="K1152" s="113">
        <v>44616.472418981481</v>
      </c>
      <c r="M1152" s="113">
        <v>44616.476168981484</v>
      </c>
      <c r="P1152" s="78" t="str">
        <f t="shared" si="289"/>
        <v/>
      </c>
      <c r="Q1152" s="113">
        <v>44616.47619212963</v>
      </c>
      <c r="R1152" s="78" t="s">
        <v>1185</v>
      </c>
      <c r="S1152" s="78" t="str">
        <f t="shared" si="290"/>
        <v>CIC</v>
      </c>
      <c r="T1152" s="113">
        <v>44616.481168981481</v>
      </c>
      <c r="U1152" s="78" t="s">
        <v>1185</v>
      </c>
      <c r="V1152" s="78" t="str">
        <f t="shared" si="291"/>
        <v>CIC</v>
      </c>
      <c r="W1152" s="113">
        <v>44616.517638888887</v>
      </c>
      <c r="X1152" s="113">
        <f t="shared" si="292"/>
        <v>3.7500000034924597E-3</v>
      </c>
      <c r="Y1152" s="113">
        <f t="shared" si="293"/>
        <v>4.9999999973806553E-3</v>
      </c>
      <c r="Z1152" s="113">
        <f t="shared" si="294"/>
        <v>3.6469907405262347E-2</v>
      </c>
      <c r="AB1152" s="2">
        <f t="shared" si="295"/>
        <v>432</v>
      </c>
      <c r="AC1152" s="2">
        <f t="shared" si="295"/>
        <v>3151</v>
      </c>
      <c r="AE1152" s="2" t="str">
        <f t="shared" si="296"/>
        <v/>
      </c>
      <c r="AF1152" s="2" t="str">
        <f t="shared" si="297"/>
        <v/>
      </c>
      <c r="AG1152" s="2">
        <f t="shared" si="298"/>
        <v>432</v>
      </c>
      <c r="AH1152" s="2" t="str">
        <f t="shared" si="299"/>
        <v/>
      </c>
      <c r="AI1152" s="2" t="str">
        <f t="shared" si="300"/>
        <v/>
      </c>
      <c r="AK1152" s="2" t="str">
        <f t="shared" si="301"/>
        <v/>
      </c>
      <c r="AL1152" s="2" t="str">
        <f t="shared" si="302"/>
        <v/>
      </c>
      <c r="AM1152" s="2">
        <f t="shared" si="303"/>
        <v>3151</v>
      </c>
      <c r="AN1152" s="2" t="str">
        <f t="shared" si="304"/>
        <v/>
      </c>
      <c r="AO1152" s="2" t="str">
        <f t="shared" si="305"/>
        <v/>
      </c>
    </row>
    <row r="1153" spans="1:41" x14ac:dyDescent="0.3">
      <c r="A1153" s="111">
        <v>44616.472418981481</v>
      </c>
      <c r="B1153" s="78" t="s">
        <v>2357</v>
      </c>
      <c r="C1153" s="78" t="s">
        <v>951</v>
      </c>
      <c r="F1153" s="78" t="s">
        <v>809</v>
      </c>
      <c r="G1153" s="78" t="s">
        <v>126</v>
      </c>
      <c r="H1153" s="112" t="s">
        <v>262</v>
      </c>
      <c r="I1153" s="112">
        <v>2</v>
      </c>
      <c r="J1153" s="113">
        <v>44616.47184027778</v>
      </c>
      <c r="K1153" s="113">
        <v>44616.472418981481</v>
      </c>
      <c r="M1153" s="113">
        <v>44616.510289351849</v>
      </c>
      <c r="P1153" s="78" t="str">
        <f t="shared" si="289"/>
        <v/>
      </c>
      <c r="S1153" s="78" t="str">
        <f t="shared" si="290"/>
        <v/>
      </c>
      <c r="T1153" s="113">
        <v>44616.510324074072</v>
      </c>
      <c r="U1153" s="78" t="s">
        <v>1187</v>
      </c>
      <c r="V1153" s="78" t="str">
        <f t="shared" si="291"/>
        <v>CIC</v>
      </c>
      <c r="W1153" s="113">
        <v>44616.517638888887</v>
      </c>
      <c r="X1153" s="113">
        <f t="shared" si="292"/>
        <v>3.7870370368182193E-2</v>
      </c>
      <c r="Y1153" s="113" t="str">
        <f t="shared" si="293"/>
        <v/>
      </c>
      <c r="Z1153" s="113">
        <f t="shared" si="294"/>
        <v>7.3148148148902692E-3</v>
      </c>
      <c r="AB1153" s="2" t="str">
        <f t="shared" si="295"/>
        <v/>
      </c>
      <c r="AC1153" s="2">
        <f t="shared" si="295"/>
        <v>632</v>
      </c>
      <c r="AE1153" s="2" t="str">
        <f t="shared" si="296"/>
        <v/>
      </c>
      <c r="AF1153" s="2" t="str">
        <f t="shared" si="297"/>
        <v/>
      </c>
      <c r="AG1153" s="2" t="str">
        <f t="shared" si="298"/>
        <v/>
      </c>
      <c r="AH1153" s="2" t="str">
        <f t="shared" si="299"/>
        <v/>
      </c>
      <c r="AI1153" s="2" t="str">
        <f t="shared" si="300"/>
        <v/>
      </c>
      <c r="AK1153" s="2" t="str">
        <f t="shared" si="301"/>
        <v/>
      </c>
      <c r="AL1153" s="2" t="str">
        <f t="shared" si="302"/>
        <v/>
      </c>
      <c r="AM1153" s="2">
        <f t="shared" si="303"/>
        <v>632</v>
      </c>
      <c r="AN1153" s="2" t="str">
        <f t="shared" si="304"/>
        <v/>
      </c>
      <c r="AO1153" s="2" t="str">
        <f t="shared" si="305"/>
        <v/>
      </c>
    </row>
    <row r="1154" spans="1:41" x14ac:dyDescent="0.3">
      <c r="A1154" s="111">
        <v>44616.508877314816</v>
      </c>
      <c r="B1154" s="78" t="s">
        <v>2360</v>
      </c>
      <c r="C1154" s="78" t="s">
        <v>850</v>
      </c>
      <c r="D1154" s="78" t="s">
        <v>1382</v>
      </c>
      <c r="F1154" s="78" t="s">
        <v>808</v>
      </c>
      <c r="G1154" s="78" t="s">
        <v>110</v>
      </c>
      <c r="H1154" s="112" t="s">
        <v>250</v>
      </c>
      <c r="I1154" s="112">
        <v>3</v>
      </c>
      <c r="J1154" s="113">
        <v>44616.508877314816</v>
      </c>
      <c r="K1154" s="113">
        <v>44616.508877314816</v>
      </c>
      <c r="M1154" s="113">
        <v>44616.51122685185</v>
      </c>
      <c r="N1154" s="113">
        <v>44616.511307870373</v>
      </c>
      <c r="O1154" s="78" t="s">
        <v>1187</v>
      </c>
      <c r="P1154" s="78" t="str">
        <f t="shared" si="289"/>
        <v>CIC</v>
      </c>
      <c r="Q1154" s="113">
        <v>44616.519594907404</v>
      </c>
      <c r="R1154" s="78" t="s">
        <v>1344</v>
      </c>
      <c r="S1154" s="78" t="str">
        <f t="shared" si="290"/>
        <v>PLOEG</v>
      </c>
      <c r="T1154" s="113">
        <v>44616.523587962962</v>
      </c>
      <c r="U1154" s="78" t="s">
        <v>1344</v>
      </c>
      <c r="V1154" s="78" t="str">
        <f t="shared" si="291"/>
        <v>PLOEG</v>
      </c>
      <c r="W1154" s="113">
        <v>44616.532731481479</v>
      </c>
      <c r="X1154" s="113">
        <f t="shared" si="292"/>
        <v>2.3495370332966559E-3</v>
      </c>
      <c r="Y1154" s="113">
        <f t="shared" si="293"/>
        <v>1.2361111112113576E-2</v>
      </c>
      <c r="Z1154" s="113">
        <f t="shared" si="294"/>
        <v>9.1435185167938471E-3</v>
      </c>
      <c r="AB1154" s="2">
        <f t="shared" si="295"/>
        <v>1068</v>
      </c>
      <c r="AC1154" s="2">
        <f t="shared" si="295"/>
        <v>790</v>
      </c>
      <c r="AE1154" s="2" t="str">
        <f t="shared" si="296"/>
        <v/>
      </c>
      <c r="AF1154" s="2" t="str">
        <f t="shared" si="297"/>
        <v/>
      </c>
      <c r="AG1154" s="2" t="str">
        <f t="shared" si="298"/>
        <v/>
      </c>
      <c r="AH1154" s="2">
        <f t="shared" si="299"/>
        <v>1068</v>
      </c>
      <c r="AI1154" s="2" t="str">
        <f t="shared" si="300"/>
        <v/>
      </c>
      <c r="AK1154" s="2" t="str">
        <f t="shared" si="301"/>
        <v/>
      </c>
      <c r="AL1154" s="2" t="str">
        <f t="shared" si="302"/>
        <v/>
      </c>
      <c r="AM1154" s="2" t="str">
        <f t="shared" si="303"/>
        <v/>
      </c>
      <c r="AN1154" s="2">
        <f t="shared" si="304"/>
        <v>790</v>
      </c>
      <c r="AO1154" s="2" t="str">
        <f t="shared" si="305"/>
        <v/>
      </c>
    </row>
    <row r="1155" spans="1:41" x14ac:dyDescent="0.3">
      <c r="A1155" s="111">
        <v>44616.527812499997</v>
      </c>
      <c r="B1155" s="78" t="s">
        <v>2361</v>
      </c>
      <c r="C1155" s="78" t="s">
        <v>886</v>
      </c>
      <c r="D1155" s="78" t="s">
        <v>1237</v>
      </c>
      <c r="E1155" s="78">
        <v>225</v>
      </c>
      <c r="F1155" s="78" t="s">
        <v>807</v>
      </c>
      <c r="G1155" s="78" t="s">
        <v>104</v>
      </c>
      <c r="H1155" s="112" t="s">
        <v>198</v>
      </c>
      <c r="I1155" s="112">
        <v>3</v>
      </c>
      <c r="J1155" s="113">
        <v>44616.526736111111</v>
      </c>
      <c r="K1155" s="113">
        <v>44616.527812499997</v>
      </c>
      <c r="M1155" s="113">
        <v>44616.528993055559</v>
      </c>
      <c r="N1155" s="113">
        <v>44616.529537037037</v>
      </c>
      <c r="O1155" s="78" t="s">
        <v>1187</v>
      </c>
      <c r="P1155" s="78" t="str">
        <f t="shared" si="289"/>
        <v>CIC</v>
      </c>
      <c r="Q1155" s="113">
        <v>44616.537534722222</v>
      </c>
      <c r="R1155" s="78" t="s">
        <v>1267</v>
      </c>
      <c r="S1155" s="78" t="str">
        <f t="shared" si="290"/>
        <v>PLOEG</v>
      </c>
      <c r="T1155" s="113">
        <v>44616.545358796298</v>
      </c>
      <c r="U1155" s="78" t="s">
        <v>1267</v>
      </c>
      <c r="V1155" s="78" t="str">
        <f t="shared" si="291"/>
        <v>PLOEG</v>
      </c>
      <c r="W1155" s="113">
        <v>44616.576168981483</v>
      </c>
      <c r="X1155" s="113">
        <f t="shared" si="292"/>
        <v>1.1805555623141117E-3</v>
      </c>
      <c r="Y1155" s="113">
        <f t="shared" si="293"/>
        <v>1.636574073927477E-2</v>
      </c>
      <c r="Z1155" s="113">
        <f t="shared" si="294"/>
        <v>3.0810185184236616E-2</v>
      </c>
      <c r="AB1155" s="2">
        <f t="shared" si="295"/>
        <v>1414</v>
      </c>
      <c r="AC1155" s="2">
        <f t="shared" si="295"/>
        <v>2662</v>
      </c>
      <c r="AE1155" s="2" t="str">
        <f t="shared" si="296"/>
        <v/>
      </c>
      <c r="AF1155" s="2" t="str">
        <f t="shared" si="297"/>
        <v/>
      </c>
      <c r="AG1155" s="2" t="str">
        <f t="shared" si="298"/>
        <v/>
      </c>
      <c r="AH1155" s="2">
        <f t="shared" si="299"/>
        <v>1414</v>
      </c>
      <c r="AI1155" s="2" t="str">
        <f t="shared" si="300"/>
        <v/>
      </c>
      <c r="AK1155" s="2" t="str">
        <f t="shared" si="301"/>
        <v/>
      </c>
      <c r="AL1155" s="2" t="str">
        <f t="shared" si="302"/>
        <v/>
      </c>
      <c r="AM1155" s="2" t="str">
        <f t="shared" si="303"/>
        <v/>
      </c>
      <c r="AN1155" s="2">
        <f t="shared" si="304"/>
        <v>2662</v>
      </c>
      <c r="AO1155" s="2" t="str">
        <f t="shared" si="305"/>
        <v/>
      </c>
    </row>
    <row r="1156" spans="1:41" x14ac:dyDescent="0.3">
      <c r="A1156" s="111">
        <v>44616.586875000001</v>
      </c>
      <c r="B1156" s="78" t="s">
        <v>2362</v>
      </c>
      <c r="C1156" s="78" t="s">
        <v>850</v>
      </c>
      <c r="D1156" s="78" t="s">
        <v>1257</v>
      </c>
      <c r="E1156" s="78">
        <v>13</v>
      </c>
      <c r="F1156" s="78" t="s">
        <v>809</v>
      </c>
      <c r="G1156" s="78" t="s">
        <v>84</v>
      </c>
      <c r="H1156" s="112" t="s">
        <v>382</v>
      </c>
      <c r="I1156" s="112">
        <v>3</v>
      </c>
      <c r="J1156" s="113">
        <v>44616.58489583333</v>
      </c>
      <c r="K1156" s="113">
        <v>44616.586875000001</v>
      </c>
      <c r="M1156" s="113">
        <v>44616.587118055555</v>
      </c>
      <c r="N1156" s="113">
        <v>44616.590011574073</v>
      </c>
      <c r="O1156" s="78" t="s">
        <v>1187</v>
      </c>
      <c r="P1156" s="78" t="str">
        <f t="shared" si="289"/>
        <v>CIC</v>
      </c>
      <c r="S1156" s="78" t="str">
        <f t="shared" si="290"/>
        <v/>
      </c>
      <c r="V1156" s="78" t="str">
        <f t="shared" si="291"/>
        <v/>
      </c>
      <c r="W1156" s="113">
        <v>44616.611006944448</v>
      </c>
      <c r="X1156" s="113">
        <f t="shared" si="292"/>
        <v>2.4305555416503921E-4</v>
      </c>
      <c r="Y1156" s="113" t="str">
        <f t="shared" si="293"/>
        <v/>
      </c>
      <c r="Z1156" s="113" t="str">
        <f t="shared" si="294"/>
        <v/>
      </c>
      <c r="AB1156" s="2" t="str">
        <f t="shared" si="295"/>
        <v/>
      </c>
      <c r="AC1156" s="2" t="str">
        <f t="shared" si="295"/>
        <v/>
      </c>
      <c r="AE1156" s="2" t="str">
        <f t="shared" si="296"/>
        <v/>
      </c>
      <c r="AF1156" s="2" t="str">
        <f t="shared" si="297"/>
        <v/>
      </c>
      <c r="AG1156" s="2" t="str">
        <f t="shared" si="298"/>
        <v/>
      </c>
      <c r="AH1156" s="2" t="str">
        <f t="shared" si="299"/>
        <v/>
      </c>
      <c r="AI1156" s="2" t="str">
        <f t="shared" si="300"/>
        <v/>
      </c>
      <c r="AK1156" s="2" t="str">
        <f t="shared" si="301"/>
        <v/>
      </c>
      <c r="AL1156" s="2" t="str">
        <f t="shared" si="302"/>
        <v/>
      </c>
      <c r="AM1156" s="2" t="str">
        <f t="shared" si="303"/>
        <v/>
      </c>
      <c r="AN1156" s="2" t="str">
        <f t="shared" si="304"/>
        <v/>
      </c>
      <c r="AO1156" s="2" t="str">
        <f t="shared" si="305"/>
        <v/>
      </c>
    </row>
    <row r="1157" spans="1:41" x14ac:dyDescent="0.3">
      <c r="A1157" s="111">
        <v>44616.596643518518</v>
      </c>
      <c r="B1157" s="78" t="s">
        <v>2363</v>
      </c>
      <c r="C1157" s="78" t="s">
        <v>886</v>
      </c>
      <c r="D1157" s="78" t="s">
        <v>2364</v>
      </c>
      <c r="E1157" s="78">
        <v>7</v>
      </c>
      <c r="F1157" s="78" t="s">
        <v>809</v>
      </c>
      <c r="G1157" s="78" t="s">
        <v>104</v>
      </c>
      <c r="H1157" s="112" t="s">
        <v>198</v>
      </c>
      <c r="I1157" s="112">
        <v>3</v>
      </c>
      <c r="J1157" s="113">
        <v>44616.596643518518</v>
      </c>
      <c r="K1157" s="113">
        <v>44616.596643518518</v>
      </c>
      <c r="M1157" s="113">
        <v>44616.597627314812</v>
      </c>
      <c r="P1157" s="78" t="str">
        <f t="shared" si="289"/>
        <v/>
      </c>
      <c r="Q1157" s="113">
        <v>44616.597673611112</v>
      </c>
      <c r="R1157" s="78" t="s">
        <v>1185</v>
      </c>
      <c r="S1157" s="78" t="str">
        <f t="shared" si="290"/>
        <v>CIC</v>
      </c>
      <c r="T1157" s="113">
        <v>44616.617071759261</v>
      </c>
      <c r="U1157" s="78" t="s">
        <v>1267</v>
      </c>
      <c r="V1157" s="78" t="str">
        <f t="shared" si="291"/>
        <v>PLOEG</v>
      </c>
      <c r="W1157" s="113">
        <v>44616.639965277776</v>
      </c>
      <c r="X1157" s="113">
        <f t="shared" si="292"/>
        <v>9.8379629343980923E-4</v>
      </c>
      <c r="Y1157" s="113">
        <f t="shared" si="293"/>
        <v>1.9444444449618459E-2</v>
      </c>
      <c r="Z1157" s="113">
        <f t="shared" si="294"/>
        <v>2.2893518515047617E-2</v>
      </c>
      <c r="AB1157" s="2">
        <f t="shared" si="295"/>
        <v>1680</v>
      </c>
      <c r="AC1157" s="2">
        <f t="shared" si="295"/>
        <v>1978</v>
      </c>
      <c r="AE1157" s="2" t="str">
        <f t="shared" si="296"/>
        <v/>
      </c>
      <c r="AF1157" s="2" t="str">
        <f t="shared" si="297"/>
        <v/>
      </c>
      <c r="AG1157" s="2" t="str">
        <f t="shared" si="298"/>
        <v/>
      </c>
      <c r="AH1157" s="2">
        <f t="shared" si="299"/>
        <v>1680</v>
      </c>
      <c r="AI1157" s="2" t="str">
        <f t="shared" si="300"/>
        <v/>
      </c>
      <c r="AK1157" s="2" t="str">
        <f t="shared" si="301"/>
        <v/>
      </c>
      <c r="AL1157" s="2" t="str">
        <f t="shared" si="302"/>
        <v/>
      </c>
      <c r="AM1157" s="2" t="str">
        <f t="shared" si="303"/>
        <v/>
      </c>
      <c r="AN1157" s="2">
        <f t="shared" si="304"/>
        <v>1978</v>
      </c>
      <c r="AO1157" s="2" t="str">
        <f t="shared" si="305"/>
        <v/>
      </c>
    </row>
    <row r="1158" spans="1:41" x14ac:dyDescent="0.3">
      <c r="A1158" s="111">
        <v>44616.60769675926</v>
      </c>
      <c r="B1158" s="78" t="s">
        <v>2365</v>
      </c>
      <c r="C1158" s="78" t="s">
        <v>850</v>
      </c>
      <c r="F1158" s="78" t="s">
        <v>809</v>
      </c>
      <c r="G1158" s="78" t="s">
        <v>102</v>
      </c>
      <c r="H1158" s="112" t="s">
        <v>206</v>
      </c>
      <c r="I1158" s="112">
        <v>3</v>
      </c>
      <c r="J1158" s="113">
        <v>44616.606678240743</v>
      </c>
      <c r="K1158" s="113">
        <v>44616.60769675926</v>
      </c>
      <c r="M1158" s="113">
        <v>44616.611331018517</v>
      </c>
      <c r="P1158" s="78" t="str">
        <f t="shared" ref="P1158:P1221" si="306">IF(LEFT(O1158,3)="&amp;RU","PLOEG",IF(LEFT(O1158,6)="ANT-di","DISP/S of N",IF(LEFT(O1158,4)="rANT","DISP/S of N",IF(LEFT(O1158,3)="ANT","CIC",""))))</f>
        <v/>
      </c>
      <c r="Q1158" s="113">
        <v>44616.611354166664</v>
      </c>
      <c r="R1158" s="78" t="s">
        <v>1185</v>
      </c>
      <c r="S1158" s="78" t="str">
        <f t="shared" ref="S1158:S1221" si="307">IF(LEFT(R1158,3)="&amp;RU","PLOEG",IF(LEFT(R1158,6)="ANT-di","DISP/S of N",IF(LEFT(R1158,4)="rANT","DISP/S of N",IF(LEFT(R1158,3)="ANT","CIC",""))))</f>
        <v>CIC</v>
      </c>
      <c r="T1158" s="113">
        <v>44616.622141203705</v>
      </c>
      <c r="U1158" s="78" t="s">
        <v>1344</v>
      </c>
      <c r="V1158" s="78" t="str">
        <f t="shared" ref="V1158:V1221" si="308">IF(LEFT(U1158,3)="&amp;RU","PLOEG",IF(LEFT(U1158,6)="ANT-di","DISP/S of N",IF(LEFT(U1158,4)="rANT","DISP/S of N",IF(LEFT(U1158,3)="ANT","CIC",""))))</f>
        <v>PLOEG</v>
      </c>
      <c r="W1158" s="113">
        <v>44616.649305555555</v>
      </c>
      <c r="X1158" s="113">
        <f t="shared" ref="X1158:X1221" si="309">IF((MIN(L1158:M1158)&lt;K1158+6/ (24*3600)),"", IF((MIN(L1158:M1158)=K1158),"0:00:00",IF((MIN(L1158:M1158)-K1158),MIN(L1158:M1158)-K1158,"")))</f>
        <v>3.6342592575238086E-3</v>
      </c>
      <c r="Y1158" s="113">
        <f t="shared" ref="Y1158:Y1221" si="310">IF(OR(T1158="",T1158&lt;MINA(L1158,M1158)+11/(24*3600)),"",T1158-MINA(L1158,M1158))</f>
        <v>1.0810185187438037E-2</v>
      </c>
      <c r="Z1158" s="113">
        <f t="shared" ref="Z1158:Z1221" si="311">IF(OR(T1158="",W1158&lt;T1158+31/(24*3600)),"",W1158-T1158)</f>
        <v>2.7164351849933155E-2</v>
      </c>
      <c r="AB1158" s="2">
        <f t="shared" ref="AB1158:AC1221" si="312">IF(Y1158="","",SECOND(Y1158)+(MINUTE(Y1158)*60)+(HOUR(Y1158)*3600))</f>
        <v>934</v>
      </c>
      <c r="AC1158" s="2">
        <f t="shared" si="312"/>
        <v>2347</v>
      </c>
      <c r="AE1158" s="2" t="str">
        <f t="shared" ref="AE1158:AE1221" si="313">IF(I1158=0,AB1158,"")</f>
        <v/>
      </c>
      <c r="AF1158" s="2" t="str">
        <f t="shared" ref="AF1158:AF1221" si="314">IF(I1158=1,AB1158,"")</f>
        <v/>
      </c>
      <c r="AG1158" s="2" t="str">
        <f t="shared" ref="AG1158:AG1221" si="315">IF(I1158=2,AB1158,"")</f>
        <v/>
      </c>
      <c r="AH1158" s="2">
        <f t="shared" ref="AH1158:AH1221" si="316">IF(I1158=3,AB1158,"")</f>
        <v>934</v>
      </c>
      <c r="AI1158" s="2" t="str">
        <f t="shared" ref="AI1158:AI1221" si="317">IF(I1158=4,AB1158,"")</f>
        <v/>
      </c>
      <c r="AK1158" s="2" t="str">
        <f t="shared" ref="AK1158:AK1221" si="318">IF(I1158=0,AC1158,"")</f>
        <v/>
      </c>
      <c r="AL1158" s="2" t="str">
        <f t="shared" ref="AL1158:AL1221" si="319">IF(I1158=1,AC1158,"")</f>
        <v/>
      </c>
      <c r="AM1158" s="2" t="str">
        <f t="shared" ref="AM1158:AM1221" si="320">IF(I1158=2,AC1158,"")</f>
        <v/>
      </c>
      <c r="AN1158" s="2">
        <f t="shared" ref="AN1158:AN1221" si="321">IF(I1158=3,AC1158,"")</f>
        <v>2347</v>
      </c>
      <c r="AO1158" s="2" t="str">
        <f t="shared" ref="AO1158:AO1221" si="322">IF(I1158=4,AC1158,"")</f>
        <v/>
      </c>
    </row>
    <row r="1159" spans="1:41" x14ac:dyDescent="0.3">
      <c r="A1159" s="111">
        <v>44616.609409722223</v>
      </c>
      <c r="B1159" s="78" t="s">
        <v>2366</v>
      </c>
      <c r="C1159" s="78" t="s">
        <v>886</v>
      </c>
      <c r="D1159" s="78" t="s">
        <v>2367</v>
      </c>
      <c r="E1159" s="78">
        <v>9</v>
      </c>
      <c r="F1159" s="78" t="s">
        <v>809</v>
      </c>
      <c r="G1159" s="78" t="s">
        <v>100</v>
      </c>
      <c r="H1159" s="112" t="s">
        <v>208</v>
      </c>
      <c r="I1159" s="112">
        <v>3</v>
      </c>
      <c r="J1159" s="113">
        <v>44616.609409722223</v>
      </c>
      <c r="K1159" s="113">
        <v>44616.609409722223</v>
      </c>
      <c r="M1159" s="113">
        <v>44616.639965277776</v>
      </c>
      <c r="P1159" s="78" t="str">
        <f t="shared" si="306"/>
        <v/>
      </c>
      <c r="Q1159" s="113">
        <v>44616.640300925923</v>
      </c>
      <c r="R1159" s="78" t="s">
        <v>1267</v>
      </c>
      <c r="S1159" s="78" t="str">
        <f t="shared" si="307"/>
        <v>PLOEG</v>
      </c>
      <c r="T1159" s="113">
        <v>44616.644050925926</v>
      </c>
      <c r="U1159" s="78" t="s">
        <v>1267</v>
      </c>
      <c r="V1159" s="78" t="str">
        <f t="shared" si="308"/>
        <v>PLOEG</v>
      </c>
      <c r="W1159" s="113">
        <v>44616.654710648145</v>
      </c>
      <c r="X1159" s="113">
        <f t="shared" si="309"/>
        <v>3.0555555553291924E-2</v>
      </c>
      <c r="Y1159" s="113">
        <f t="shared" si="310"/>
        <v>4.0856481500668451E-3</v>
      </c>
      <c r="Z1159" s="113">
        <f t="shared" si="311"/>
        <v>1.0659722218406387E-2</v>
      </c>
      <c r="AB1159" s="2">
        <f t="shared" si="312"/>
        <v>353</v>
      </c>
      <c r="AC1159" s="2">
        <f t="shared" si="312"/>
        <v>921</v>
      </c>
      <c r="AE1159" s="2" t="str">
        <f t="shared" si="313"/>
        <v/>
      </c>
      <c r="AF1159" s="2" t="str">
        <f t="shared" si="314"/>
        <v/>
      </c>
      <c r="AG1159" s="2" t="str">
        <f t="shared" si="315"/>
        <v/>
      </c>
      <c r="AH1159" s="2">
        <f t="shared" si="316"/>
        <v>353</v>
      </c>
      <c r="AI1159" s="2" t="str">
        <f t="shared" si="317"/>
        <v/>
      </c>
      <c r="AK1159" s="2" t="str">
        <f t="shared" si="318"/>
        <v/>
      </c>
      <c r="AL1159" s="2" t="str">
        <f t="shared" si="319"/>
        <v/>
      </c>
      <c r="AM1159" s="2" t="str">
        <f t="shared" si="320"/>
        <v/>
      </c>
      <c r="AN1159" s="2">
        <f t="shared" si="321"/>
        <v>921</v>
      </c>
      <c r="AO1159" s="2" t="str">
        <f t="shared" si="322"/>
        <v/>
      </c>
    </row>
    <row r="1160" spans="1:41" x14ac:dyDescent="0.3">
      <c r="A1160" s="111">
        <v>44616.653796296298</v>
      </c>
      <c r="B1160" s="78" t="s">
        <v>2368</v>
      </c>
      <c r="C1160" s="78" t="s">
        <v>850</v>
      </c>
      <c r="D1160" s="78" t="s">
        <v>1804</v>
      </c>
      <c r="E1160" s="78">
        <v>113</v>
      </c>
      <c r="F1160" s="78" t="s">
        <v>809</v>
      </c>
      <c r="G1160" s="78" t="s">
        <v>116</v>
      </c>
      <c r="H1160" s="112" t="s">
        <v>228</v>
      </c>
      <c r="I1160" s="112">
        <v>2</v>
      </c>
      <c r="J1160" s="113">
        <v>44616.652789351851</v>
      </c>
      <c r="K1160" s="113">
        <v>44616.653796296298</v>
      </c>
      <c r="M1160" s="113">
        <v>44616.653958333336</v>
      </c>
      <c r="N1160" s="113">
        <v>44616.654374999998</v>
      </c>
      <c r="O1160" s="78" t="s">
        <v>1187</v>
      </c>
      <c r="P1160" s="78" t="str">
        <f t="shared" si="306"/>
        <v>CIC</v>
      </c>
      <c r="S1160" s="78" t="str">
        <f t="shared" si="307"/>
        <v/>
      </c>
      <c r="T1160" s="113">
        <v>44616.659201388888</v>
      </c>
      <c r="U1160" s="78" t="s">
        <v>1344</v>
      </c>
      <c r="V1160" s="78" t="str">
        <f t="shared" si="308"/>
        <v>PLOEG</v>
      </c>
      <c r="W1160" s="113">
        <v>44616.705138888887</v>
      </c>
      <c r="X1160" s="113">
        <f t="shared" si="309"/>
        <v>1.6203703853534535E-4</v>
      </c>
      <c r="Y1160" s="113">
        <f t="shared" si="310"/>
        <v>5.2430555515456945E-3</v>
      </c>
      <c r="Z1160" s="113">
        <f t="shared" si="311"/>
        <v>4.5937499999126885E-2</v>
      </c>
      <c r="AB1160" s="2">
        <f t="shared" si="312"/>
        <v>453</v>
      </c>
      <c r="AC1160" s="2">
        <f t="shared" si="312"/>
        <v>3969</v>
      </c>
      <c r="AE1160" s="2" t="str">
        <f t="shared" si="313"/>
        <v/>
      </c>
      <c r="AF1160" s="2" t="str">
        <f t="shared" si="314"/>
        <v/>
      </c>
      <c r="AG1160" s="2">
        <f t="shared" si="315"/>
        <v>453</v>
      </c>
      <c r="AH1160" s="2" t="str">
        <f t="shared" si="316"/>
        <v/>
      </c>
      <c r="AI1160" s="2" t="str">
        <f t="shared" si="317"/>
        <v/>
      </c>
      <c r="AK1160" s="2" t="str">
        <f t="shared" si="318"/>
        <v/>
      </c>
      <c r="AL1160" s="2" t="str">
        <f t="shared" si="319"/>
        <v/>
      </c>
      <c r="AM1160" s="2">
        <f t="shared" si="320"/>
        <v>3969</v>
      </c>
      <c r="AN1160" s="2" t="str">
        <f t="shared" si="321"/>
        <v/>
      </c>
      <c r="AO1160" s="2" t="str">
        <f t="shared" si="322"/>
        <v/>
      </c>
    </row>
    <row r="1161" spans="1:41" x14ac:dyDescent="0.3">
      <c r="A1161" s="111">
        <v>44616.653796296298</v>
      </c>
      <c r="B1161" s="78" t="s">
        <v>2368</v>
      </c>
      <c r="C1161" s="78" t="s">
        <v>886</v>
      </c>
      <c r="D1161" s="78" t="s">
        <v>1804</v>
      </c>
      <c r="E1161" s="78">
        <v>113</v>
      </c>
      <c r="F1161" s="78" t="s">
        <v>809</v>
      </c>
      <c r="G1161" s="78" t="s">
        <v>116</v>
      </c>
      <c r="H1161" s="112" t="s">
        <v>228</v>
      </c>
      <c r="I1161" s="112">
        <v>2</v>
      </c>
      <c r="J1161" s="113">
        <v>44616.652789351851</v>
      </c>
      <c r="K1161" s="113">
        <v>44616.653796296298</v>
      </c>
      <c r="M1161" s="113">
        <v>44616.65483796296</v>
      </c>
      <c r="P1161" s="78" t="str">
        <f t="shared" si="306"/>
        <v/>
      </c>
      <c r="Q1161" s="113">
        <v>44616.654895833337</v>
      </c>
      <c r="R1161" s="78" t="s">
        <v>1185</v>
      </c>
      <c r="S1161" s="78" t="str">
        <f t="shared" si="307"/>
        <v>CIC</v>
      </c>
      <c r="V1161" s="78" t="str">
        <f t="shared" si="308"/>
        <v/>
      </c>
      <c r="W1161" s="113">
        <v>44616.658530092594</v>
      </c>
      <c r="X1161" s="113">
        <f t="shared" si="309"/>
        <v>1.0416666627861559E-3</v>
      </c>
      <c r="Y1161" s="113" t="str">
        <f t="shared" si="310"/>
        <v/>
      </c>
      <c r="Z1161" s="113" t="str">
        <f t="shared" si="311"/>
        <v/>
      </c>
      <c r="AB1161" s="2" t="str">
        <f t="shared" si="312"/>
        <v/>
      </c>
      <c r="AC1161" s="2" t="str">
        <f t="shared" si="312"/>
        <v/>
      </c>
      <c r="AE1161" s="2" t="str">
        <f t="shared" si="313"/>
        <v/>
      </c>
      <c r="AF1161" s="2" t="str">
        <f t="shared" si="314"/>
        <v/>
      </c>
      <c r="AG1161" s="2" t="str">
        <f t="shared" si="315"/>
        <v/>
      </c>
      <c r="AH1161" s="2" t="str">
        <f t="shared" si="316"/>
        <v/>
      </c>
      <c r="AI1161" s="2" t="str">
        <f t="shared" si="317"/>
        <v/>
      </c>
      <c r="AK1161" s="2" t="str">
        <f t="shared" si="318"/>
        <v/>
      </c>
      <c r="AL1161" s="2" t="str">
        <f t="shared" si="319"/>
        <v/>
      </c>
      <c r="AM1161" s="2" t="str">
        <f t="shared" si="320"/>
        <v/>
      </c>
      <c r="AN1161" s="2" t="str">
        <f t="shared" si="321"/>
        <v/>
      </c>
      <c r="AO1161" s="2" t="str">
        <f t="shared" si="322"/>
        <v/>
      </c>
    </row>
    <row r="1162" spans="1:41" x14ac:dyDescent="0.3">
      <c r="A1162" s="111">
        <v>44616.685740740744</v>
      </c>
      <c r="B1162" s="78" t="s">
        <v>2369</v>
      </c>
      <c r="C1162" s="78" t="s">
        <v>886</v>
      </c>
      <c r="D1162" s="78" t="s">
        <v>2370</v>
      </c>
      <c r="G1162" s="78" t="s">
        <v>124</v>
      </c>
      <c r="H1162" s="112" t="s">
        <v>579</v>
      </c>
      <c r="I1162" s="112">
        <v>2</v>
      </c>
      <c r="J1162" s="113">
        <v>44616.685740740744</v>
      </c>
      <c r="K1162" s="113">
        <v>44616.685740740744</v>
      </c>
      <c r="M1162" s="113">
        <v>44616.687881944446</v>
      </c>
      <c r="P1162" s="78" t="str">
        <f t="shared" si="306"/>
        <v/>
      </c>
      <c r="Q1162" s="113">
        <v>44616.687916666669</v>
      </c>
      <c r="R1162" s="78" t="s">
        <v>1185</v>
      </c>
      <c r="S1162" s="78" t="str">
        <f t="shared" si="307"/>
        <v>CIC</v>
      </c>
      <c r="T1162" s="113">
        <v>44616.691018518519</v>
      </c>
      <c r="U1162" s="78" t="s">
        <v>1267</v>
      </c>
      <c r="V1162" s="78" t="str">
        <f t="shared" si="308"/>
        <v>PLOEG</v>
      </c>
      <c r="W1162" s="113">
        <v>44616.70952546296</v>
      </c>
      <c r="X1162" s="113">
        <f t="shared" si="309"/>
        <v>2.1412037021946162E-3</v>
      </c>
      <c r="Y1162" s="113">
        <f t="shared" si="310"/>
        <v>3.1365740724140778E-3</v>
      </c>
      <c r="Z1162" s="113">
        <f t="shared" si="311"/>
        <v>1.8506944441469386E-2</v>
      </c>
      <c r="AB1162" s="2">
        <f t="shared" si="312"/>
        <v>271</v>
      </c>
      <c r="AC1162" s="2">
        <f t="shared" si="312"/>
        <v>1599</v>
      </c>
      <c r="AE1162" s="2" t="str">
        <f t="shared" si="313"/>
        <v/>
      </c>
      <c r="AF1162" s="2" t="str">
        <f t="shared" si="314"/>
        <v/>
      </c>
      <c r="AG1162" s="2">
        <f t="shared" si="315"/>
        <v>271</v>
      </c>
      <c r="AH1162" s="2" t="str">
        <f t="shared" si="316"/>
        <v/>
      </c>
      <c r="AI1162" s="2" t="str">
        <f t="shared" si="317"/>
        <v/>
      </c>
      <c r="AK1162" s="2" t="str">
        <f t="shared" si="318"/>
        <v/>
      </c>
      <c r="AL1162" s="2" t="str">
        <f t="shared" si="319"/>
        <v/>
      </c>
      <c r="AM1162" s="2">
        <f t="shared" si="320"/>
        <v>1599</v>
      </c>
      <c r="AN1162" s="2" t="str">
        <f t="shared" si="321"/>
        <v/>
      </c>
      <c r="AO1162" s="2" t="str">
        <f t="shared" si="322"/>
        <v/>
      </c>
    </row>
    <row r="1163" spans="1:41" x14ac:dyDescent="0.3">
      <c r="A1163" s="111">
        <v>44616.701157407406</v>
      </c>
      <c r="B1163" s="78" t="s">
        <v>2371</v>
      </c>
      <c r="C1163" s="78" t="s">
        <v>850</v>
      </c>
      <c r="D1163" s="78" t="s">
        <v>1282</v>
      </c>
      <c r="F1163" s="78" t="s">
        <v>807</v>
      </c>
      <c r="G1163" s="78" t="s">
        <v>122</v>
      </c>
      <c r="H1163" s="112" t="s">
        <v>346</v>
      </c>
      <c r="I1163" s="112">
        <v>4</v>
      </c>
      <c r="J1163" s="113">
        <v>44616.701157407406</v>
      </c>
      <c r="K1163" s="113">
        <v>44616.701157407406</v>
      </c>
      <c r="M1163" s="113">
        <v>44616.705196759256</v>
      </c>
      <c r="N1163" s="113">
        <v>44616.706076388888</v>
      </c>
      <c r="O1163" s="78" t="s">
        <v>1187</v>
      </c>
      <c r="P1163" s="78" t="str">
        <f t="shared" si="306"/>
        <v>CIC</v>
      </c>
      <c r="S1163" s="78" t="str">
        <f t="shared" si="307"/>
        <v/>
      </c>
      <c r="T1163" s="113">
        <v>44616.714930555558</v>
      </c>
      <c r="U1163" s="78" t="s">
        <v>1344</v>
      </c>
      <c r="V1163" s="78" t="str">
        <f t="shared" si="308"/>
        <v>PLOEG</v>
      </c>
      <c r="W1163" s="113">
        <v>44616.718113425923</v>
      </c>
      <c r="X1163" s="113">
        <f t="shared" si="309"/>
        <v>4.0393518502241932E-3</v>
      </c>
      <c r="Y1163" s="113">
        <f t="shared" si="310"/>
        <v>9.7337963015888818E-3</v>
      </c>
      <c r="Z1163" s="113">
        <f t="shared" si="311"/>
        <v>3.1828703649807721E-3</v>
      </c>
      <c r="AB1163" s="2">
        <f t="shared" si="312"/>
        <v>841</v>
      </c>
      <c r="AC1163" s="2">
        <f t="shared" si="312"/>
        <v>275</v>
      </c>
      <c r="AE1163" s="2" t="str">
        <f t="shared" si="313"/>
        <v/>
      </c>
      <c r="AF1163" s="2" t="str">
        <f t="shared" si="314"/>
        <v/>
      </c>
      <c r="AG1163" s="2" t="str">
        <f t="shared" si="315"/>
        <v/>
      </c>
      <c r="AH1163" s="2" t="str">
        <f t="shared" si="316"/>
        <v/>
      </c>
      <c r="AI1163" s="2">
        <f t="shared" si="317"/>
        <v>841</v>
      </c>
      <c r="AK1163" s="2" t="str">
        <f t="shared" si="318"/>
        <v/>
      </c>
      <c r="AL1163" s="2" t="str">
        <f t="shared" si="319"/>
        <v/>
      </c>
      <c r="AM1163" s="2" t="str">
        <f t="shared" si="320"/>
        <v/>
      </c>
      <c r="AN1163" s="2" t="str">
        <f t="shared" si="321"/>
        <v/>
      </c>
      <c r="AO1163" s="2">
        <f t="shared" si="322"/>
        <v>275</v>
      </c>
    </row>
    <row r="1164" spans="1:41" x14ac:dyDescent="0.3">
      <c r="A1164" s="111">
        <v>44616.805960648147</v>
      </c>
      <c r="B1164" s="78" t="s">
        <v>2372</v>
      </c>
      <c r="C1164" s="78" t="s">
        <v>835</v>
      </c>
      <c r="D1164" s="78" t="s">
        <v>1226</v>
      </c>
      <c r="E1164" s="78">
        <v>85</v>
      </c>
      <c r="F1164" s="78" t="s">
        <v>807</v>
      </c>
      <c r="G1164" s="78" t="s">
        <v>110</v>
      </c>
      <c r="H1164" s="112" t="s">
        <v>436</v>
      </c>
      <c r="I1164" s="112">
        <v>3</v>
      </c>
      <c r="J1164" s="113">
        <v>44616.804652777777</v>
      </c>
      <c r="K1164" s="113">
        <v>44616.805960648147</v>
      </c>
      <c r="M1164" s="113">
        <v>44616.807592592595</v>
      </c>
      <c r="N1164" s="113">
        <v>44616.807974537034</v>
      </c>
      <c r="O1164" s="78" t="s">
        <v>1187</v>
      </c>
      <c r="P1164" s="78" t="str">
        <f t="shared" si="306"/>
        <v>CIC</v>
      </c>
      <c r="Q1164" s="113">
        <v>44616.814212962963</v>
      </c>
      <c r="R1164" s="78" t="s">
        <v>1216</v>
      </c>
      <c r="S1164" s="78" t="str">
        <f t="shared" si="307"/>
        <v>PLOEG</v>
      </c>
      <c r="T1164" s="113">
        <v>44616.82472222222</v>
      </c>
      <c r="U1164" s="78" t="s">
        <v>1200</v>
      </c>
      <c r="V1164" s="78" t="str">
        <f t="shared" si="308"/>
        <v>PLOEG</v>
      </c>
      <c r="W1164" s="113">
        <v>44616.826122685183</v>
      </c>
      <c r="X1164" s="113">
        <f t="shared" si="309"/>
        <v>1.6319444475811906E-3</v>
      </c>
      <c r="Y1164" s="113">
        <f t="shared" si="310"/>
        <v>1.7129629624832887E-2</v>
      </c>
      <c r="Z1164" s="113">
        <f t="shared" si="311"/>
        <v>1.4004629629198462E-3</v>
      </c>
      <c r="AB1164" s="2">
        <f t="shared" si="312"/>
        <v>1480</v>
      </c>
      <c r="AC1164" s="2">
        <f t="shared" si="312"/>
        <v>121</v>
      </c>
      <c r="AE1164" s="2" t="str">
        <f t="shared" si="313"/>
        <v/>
      </c>
      <c r="AF1164" s="2" t="str">
        <f t="shared" si="314"/>
        <v/>
      </c>
      <c r="AG1164" s="2" t="str">
        <f t="shared" si="315"/>
        <v/>
      </c>
      <c r="AH1164" s="2">
        <f t="shared" si="316"/>
        <v>1480</v>
      </c>
      <c r="AI1164" s="2" t="str">
        <f t="shared" si="317"/>
        <v/>
      </c>
      <c r="AK1164" s="2" t="str">
        <f t="shared" si="318"/>
        <v/>
      </c>
      <c r="AL1164" s="2" t="str">
        <f t="shared" si="319"/>
        <v/>
      </c>
      <c r="AM1164" s="2" t="str">
        <f t="shared" si="320"/>
        <v/>
      </c>
      <c r="AN1164" s="2">
        <f t="shared" si="321"/>
        <v>121</v>
      </c>
      <c r="AO1164" s="2" t="str">
        <f t="shared" si="322"/>
        <v/>
      </c>
    </row>
    <row r="1165" spans="1:41" x14ac:dyDescent="0.3">
      <c r="A1165" s="111">
        <v>44616.810752314814</v>
      </c>
      <c r="B1165" s="78" t="s">
        <v>2373</v>
      </c>
      <c r="C1165" s="78" t="s">
        <v>846</v>
      </c>
      <c r="F1165" s="78" t="s">
        <v>807</v>
      </c>
      <c r="G1165" s="78" t="s">
        <v>86</v>
      </c>
      <c r="H1165" s="112" t="s">
        <v>210</v>
      </c>
      <c r="I1165" s="112">
        <v>3</v>
      </c>
      <c r="J1165" s="113">
        <v>44616.809907407405</v>
      </c>
      <c r="K1165" s="113">
        <v>44616.810752314814</v>
      </c>
      <c r="M1165" s="113">
        <v>44616.811180555553</v>
      </c>
      <c r="N1165" s="113">
        <v>44616.811597222222</v>
      </c>
      <c r="O1165" s="78" t="s">
        <v>1187</v>
      </c>
      <c r="P1165" s="78" t="str">
        <f t="shared" si="306"/>
        <v>CIC</v>
      </c>
      <c r="S1165" s="78" t="str">
        <f t="shared" si="307"/>
        <v/>
      </c>
      <c r="V1165" s="78" t="str">
        <f t="shared" si="308"/>
        <v/>
      </c>
      <c r="W1165" s="113">
        <v>44616.826840277776</v>
      </c>
      <c r="X1165" s="113">
        <f t="shared" si="309"/>
        <v>4.2824073898373172E-4</v>
      </c>
      <c r="Y1165" s="113" t="str">
        <f t="shared" si="310"/>
        <v/>
      </c>
      <c r="Z1165" s="113" t="str">
        <f t="shared" si="311"/>
        <v/>
      </c>
      <c r="AB1165" s="2" t="str">
        <f t="shared" si="312"/>
        <v/>
      </c>
      <c r="AC1165" s="2" t="str">
        <f t="shared" si="312"/>
        <v/>
      </c>
      <c r="AE1165" s="2" t="str">
        <f t="shared" si="313"/>
        <v/>
      </c>
      <c r="AF1165" s="2" t="str">
        <f t="shared" si="314"/>
        <v/>
      </c>
      <c r="AG1165" s="2" t="str">
        <f t="shared" si="315"/>
        <v/>
      </c>
      <c r="AH1165" s="2" t="str">
        <f t="shared" si="316"/>
        <v/>
      </c>
      <c r="AI1165" s="2" t="str">
        <f t="shared" si="317"/>
        <v/>
      </c>
      <c r="AK1165" s="2" t="str">
        <f t="shared" si="318"/>
        <v/>
      </c>
      <c r="AL1165" s="2" t="str">
        <f t="shared" si="319"/>
        <v/>
      </c>
      <c r="AM1165" s="2" t="str">
        <f t="shared" si="320"/>
        <v/>
      </c>
      <c r="AN1165" s="2" t="str">
        <f t="shared" si="321"/>
        <v/>
      </c>
      <c r="AO1165" s="2" t="str">
        <f t="shared" si="322"/>
        <v/>
      </c>
    </row>
    <row r="1166" spans="1:41" x14ac:dyDescent="0.3">
      <c r="A1166" s="111">
        <v>44616.828344907408</v>
      </c>
      <c r="B1166" s="78" t="s">
        <v>2374</v>
      </c>
      <c r="C1166" s="78" t="s">
        <v>853</v>
      </c>
      <c r="D1166" s="78" t="s">
        <v>1307</v>
      </c>
      <c r="E1166" s="78">
        <v>37</v>
      </c>
      <c r="F1166" s="78" t="s">
        <v>808</v>
      </c>
      <c r="G1166" s="78" t="s">
        <v>94</v>
      </c>
      <c r="H1166" s="112" t="s">
        <v>594</v>
      </c>
      <c r="I1166" s="112">
        <v>3</v>
      </c>
      <c r="J1166" s="113">
        <v>44616.828113425923</v>
      </c>
      <c r="K1166" s="113">
        <v>44616.828344907408</v>
      </c>
      <c r="M1166" s="113">
        <v>44616.828368055554</v>
      </c>
      <c r="N1166" s="113">
        <v>44616.8284375</v>
      </c>
      <c r="O1166" s="78" t="s">
        <v>1185</v>
      </c>
      <c r="P1166" s="78" t="str">
        <f t="shared" si="306"/>
        <v>CIC</v>
      </c>
      <c r="Q1166" s="113">
        <v>44616.835474537038</v>
      </c>
      <c r="R1166" s="78" t="s">
        <v>1273</v>
      </c>
      <c r="S1166" s="78" t="str">
        <f t="shared" si="307"/>
        <v>PLOEG</v>
      </c>
      <c r="V1166" s="78" t="str">
        <f t="shared" si="308"/>
        <v/>
      </c>
      <c r="W1166" s="113">
        <v>44616.879710648151</v>
      </c>
      <c r="X1166" s="113" t="str">
        <f t="shared" si="309"/>
        <v/>
      </c>
      <c r="Y1166" s="113" t="str">
        <f t="shared" si="310"/>
        <v/>
      </c>
      <c r="Z1166" s="113" t="str">
        <f t="shared" si="311"/>
        <v/>
      </c>
      <c r="AB1166" s="2" t="str">
        <f t="shared" si="312"/>
        <v/>
      </c>
      <c r="AC1166" s="2" t="str">
        <f t="shared" si="312"/>
        <v/>
      </c>
      <c r="AE1166" s="2" t="str">
        <f t="shared" si="313"/>
        <v/>
      </c>
      <c r="AF1166" s="2" t="str">
        <f t="shared" si="314"/>
        <v/>
      </c>
      <c r="AG1166" s="2" t="str">
        <f t="shared" si="315"/>
        <v/>
      </c>
      <c r="AH1166" s="2" t="str">
        <f t="shared" si="316"/>
        <v/>
      </c>
      <c r="AI1166" s="2" t="str">
        <f t="shared" si="317"/>
        <v/>
      </c>
      <c r="AK1166" s="2" t="str">
        <f t="shared" si="318"/>
        <v/>
      </c>
      <c r="AL1166" s="2" t="str">
        <f t="shared" si="319"/>
        <v/>
      </c>
      <c r="AM1166" s="2" t="str">
        <f t="shared" si="320"/>
        <v/>
      </c>
      <c r="AN1166" s="2" t="str">
        <f t="shared" si="321"/>
        <v/>
      </c>
      <c r="AO1166" s="2" t="str">
        <f t="shared" si="322"/>
        <v/>
      </c>
    </row>
    <row r="1167" spans="1:41" x14ac:dyDescent="0.3">
      <c r="A1167" s="111">
        <v>44616.828344907408</v>
      </c>
      <c r="B1167" s="78" t="s">
        <v>2374</v>
      </c>
      <c r="C1167" s="78" t="s">
        <v>846</v>
      </c>
      <c r="D1167" s="78" t="s">
        <v>1307</v>
      </c>
      <c r="E1167" s="78">
        <v>37</v>
      </c>
      <c r="F1167" s="78" t="s">
        <v>808</v>
      </c>
      <c r="G1167" s="78" t="s">
        <v>94</v>
      </c>
      <c r="H1167" s="112" t="s">
        <v>594</v>
      </c>
      <c r="I1167" s="112">
        <v>3</v>
      </c>
      <c r="J1167" s="113">
        <v>44616.828113425923</v>
      </c>
      <c r="K1167" s="113">
        <v>44616.828344907408</v>
      </c>
      <c r="M1167" s="113">
        <v>44616.828414351854</v>
      </c>
      <c r="N1167" s="113">
        <v>44616.828460648147</v>
      </c>
      <c r="O1167" s="78" t="s">
        <v>1185</v>
      </c>
      <c r="P1167" s="78" t="str">
        <f t="shared" si="306"/>
        <v>CIC</v>
      </c>
      <c r="S1167" s="78" t="str">
        <f t="shared" si="307"/>
        <v/>
      </c>
      <c r="V1167" s="78" t="str">
        <f t="shared" si="308"/>
        <v/>
      </c>
      <c r="W1167" s="113">
        <v>44616.909120370372</v>
      </c>
      <c r="X1167" s="113">
        <f t="shared" si="309"/>
        <v>6.9444446125999093E-5</v>
      </c>
      <c r="Y1167" s="113" t="str">
        <f t="shared" si="310"/>
        <v/>
      </c>
      <c r="Z1167" s="113" t="str">
        <f t="shared" si="311"/>
        <v/>
      </c>
      <c r="AB1167" s="2" t="str">
        <f t="shared" si="312"/>
        <v/>
      </c>
      <c r="AC1167" s="2" t="str">
        <f t="shared" si="312"/>
        <v/>
      </c>
      <c r="AE1167" s="2" t="str">
        <f t="shared" si="313"/>
        <v/>
      </c>
      <c r="AF1167" s="2" t="str">
        <f t="shared" si="314"/>
        <v/>
      </c>
      <c r="AG1167" s="2" t="str">
        <f t="shared" si="315"/>
        <v/>
      </c>
      <c r="AH1167" s="2" t="str">
        <f t="shared" si="316"/>
        <v/>
      </c>
      <c r="AI1167" s="2" t="str">
        <f t="shared" si="317"/>
        <v/>
      </c>
      <c r="AK1167" s="2" t="str">
        <f t="shared" si="318"/>
        <v/>
      </c>
      <c r="AL1167" s="2" t="str">
        <f t="shared" si="319"/>
        <v/>
      </c>
      <c r="AM1167" s="2" t="str">
        <f t="shared" si="320"/>
        <v/>
      </c>
      <c r="AN1167" s="2" t="str">
        <f t="shared" si="321"/>
        <v/>
      </c>
      <c r="AO1167" s="2" t="str">
        <f t="shared" si="322"/>
        <v/>
      </c>
    </row>
    <row r="1168" spans="1:41" x14ac:dyDescent="0.3">
      <c r="A1168" s="111">
        <v>44616.841099537036</v>
      </c>
      <c r="B1168" s="78" t="s">
        <v>2375</v>
      </c>
      <c r="C1168" s="78" t="s">
        <v>835</v>
      </c>
      <c r="D1168" s="78" t="s">
        <v>1257</v>
      </c>
      <c r="E1168" s="78">
        <v>45</v>
      </c>
      <c r="F1168" s="78" t="s">
        <v>809</v>
      </c>
      <c r="G1168" s="78" t="s">
        <v>100</v>
      </c>
      <c r="H1168" s="112" t="s">
        <v>208</v>
      </c>
      <c r="I1168" s="112">
        <v>3</v>
      </c>
      <c r="J1168" s="113">
        <v>44616.839872685188</v>
      </c>
      <c r="K1168" s="113">
        <v>44616.841099537036</v>
      </c>
      <c r="M1168" s="113">
        <v>44616.841319444444</v>
      </c>
      <c r="N1168" s="113">
        <v>44616.841550925928</v>
      </c>
      <c r="O1168" s="78" t="s">
        <v>1187</v>
      </c>
      <c r="P1168" s="78" t="str">
        <f t="shared" si="306"/>
        <v>CIC</v>
      </c>
      <c r="S1168" s="78" t="str">
        <f t="shared" si="307"/>
        <v/>
      </c>
      <c r="T1168" s="113">
        <v>44616.845081018517</v>
      </c>
      <c r="U1168" s="78" t="s">
        <v>1216</v>
      </c>
      <c r="V1168" s="78" t="str">
        <f t="shared" si="308"/>
        <v>PLOEG</v>
      </c>
      <c r="W1168" s="113">
        <v>44616.875416666669</v>
      </c>
      <c r="X1168" s="113">
        <f t="shared" si="309"/>
        <v>2.1990740788169205E-4</v>
      </c>
      <c r="Y1168" s="113">
        <f t="shared" si="310"/>
        <v>3.7615740729961544E-3</v>
      </c>
      <c r="Z1168" s="113">
        <f t="shared" si="311"/>
        <v>3.033564815268619E-2</v>
      </c>
      <c r="AB1168" s="2">
        <f t="shared" si="312"/>
        <v>325</v>
      </c>
      <c r="AC1168" s="2">
        <f t="shared" si="312"/>
        <v>2621</v>
      </c>
      <c r="AE1168" s="2" t="str">
        <f t="shared" si="313"/>
        <v/>
      </c>
      <c r="AF1168" s="2" t="str">
        <f t="shared" si="314"/>
        <v/>
      </c>
      <c r="AG1168" s="2" t="str">
        <f t="shared" si="315"/>
        <v/>
      </c>
      <c r="AH1168" s="2">
        <f t="shared" si="316"/>
        <v>325</v>
      </c>
      <c r="AI1168" s="2" t="str">
        <f t="shared" si="317"/>
        <v/>
      </c>
      <c r="AK1168" s="2" t="str">
        <f t="shared" si="318"/>
        <v/>
      </c>
      <c r="AL1168" s="2" t="str">
        <f t="shared" si="319"/>
        <v/>
      </c>
      <c r="AM1168" s="2" t="str">
        <f t="shared" si="320"/>
        <v/>
      </c>
      <c r="AN1168" s="2">
        <f t="shared" si="321"/>
        <v>2621</v>
      </c>
      <c r="AO1168" s="2" t="str">
        <f t="shared" si="322"/>
        <v/>
      </c>
    </row>
    <row r="1169" spans="1:41" x14ac:dyDescent="0.3">
      <c r="A1169" s="111">
        <v>44616.875127314815</v>
      </c>
      <c r="B1169" s="78" t="s">
        <v>2376</v>
      </c>
      <c r="C1169" s="78" t="s">
        <v>835</v>
      </c>
      <c r="F1169" s="78" t="s">
        <v>808</v>
      </c>
      <c r="G1169" s="78" t="s">
        <v>96</v>
      </c>
      <c r="H1169" s="112" t="s">
        <v>418</v>
      </c>
      <c r="I1169" s="112">
        <v>3</v>
      </c>
      <c r="J1169" s="113">
        <v>44616.873067129629</v>
      </c>
      <c r="K1169" s="113">
        <v>44616.875127314815</v>
      </c>
      <c r="M1169" s="113">
        <v>44616.875636574077</v>
      </c>
      <c r="P1169" s="78" t="str">
        <f t="shared" si="306"/>
        <v/>
      </c>
      <c r="Q1169" s="113">
        <v>44616.876018518517</v>
      </c>
      <c r="R1169" s="78" t="s">
        <v>1187</v>
      </c>
      <c r="S1169" s="78" t="str">
        <f t="shared" si="307"/>
        <v>CIC</v>
      </c>
      <c r="V1169" s="78" t="str">
        <f t="shared" si="308"/>
        <v/>
      </c>
      <c r="W1169" s="113">
        <v>44616.884942129633</v>
      </c>
      <c r="X1169" s="113">
        <f t="shared" si="309"/>
        <v>5.092592618893832E-4</v>
      </c>
      <c r="Y1169" s="113" t="str">
        <f t="shared" si="310"/>
        <v/>
      </c>
      <c r="Z1169" s="113" t="str">
        <f t="shared" si="311"/>
        <v/>
      </c>
      <c r="AB1169" s="2" t="str">
        <f t="shared" si="312"/>
        <v/>
      </c>
      <c r="AC1169" s="2" t="str">
        <f t="shared" si="312"/>
        <v/>
      </c>
      <c r="AE1169" s="2" t="str">
        <f t="shared" si="313"/>
        <v/>
      </c>
      <c r="AF1169" s="2" t="str">
        <f t="shared" si="314"/>
        <v/>
      </c>
      <c r="AG1169" s="2" t="str">
        <f t="shared" si="315"/>
        <v/>
      </c>
      <c r="AH1169" s="2" t="str">
        <f t="shared" si="316"/>
        <v/>
      </c>
      <c r="AI1169" s="2" t="str">
        <f t="shared" si="317"/>
        <v/>
      </c>
      <c r="AK1169" s="2" t="str">
        <f t="shared" si="318"/>
        <v/>
      </c>
      <c r="AL1169" s="2" t="str">
        <f t="shared" si="319"/>
        <v/>
      </c>
      <c r="AM1169" s="2" t="str">
        <f t="shared" si="320"/>
        <v/>
      </c>
      <c r="AN1169" s="2" t="str">
        <f t="shared" si="321"/>
        <v/>
      </c>
      <c r="AO1169" s="2" t="str">
        <f t="shared" si="322"/>
        <v/>
      </c>
    </row>
    <row r="1170" spans="1:41" x14ac:dyDescent="0.3">
      <c r="A1170" s="111">
        <v>44616.918865740743</v>
      </c>
      <c r="B1170" s="78" t="s">
        <v>2377</v>
      </c>
      <c r="C1170" s="78" t="s">
        <v>835</v>
      </c>
      <c r="D1170" s="78" t="s">
        <v>1645</v>
      </c>
      <c r="E1170" s="78">
        <v>23</v>
      </c>
      <c r="F1170" s="78" t="s">
        <v>809</v>
      </c>
      <c r="G1170" s="78" t="s">
        <v>100</v>
      </c>
      <c r="H1170" s="112" t="s">
        <v>208</v>
      </c>
      <c r="I1170" s="112">
        <v>3</v>
      </c>
      <c r="J1170" s="113">
        <v>44616.918333333335</v>
      </c>
      <c r="K1170" s="113">
        <v>44616.918865740743</v>
      </c>
      <c r="M1170" s="113">
        <v>44616.919675925928</v>
      </c>
      <c r="N1170" s="113">
        <v>44616.919965277775</v>
      </c>
      <c r="O1170" s="78" t="s">
        <v>1187</v>
      </c>
      <c r="P1170" s="78" t="str">
        <f t="shared" si="306"/>
        <v>CIC</v>
      </c>
      <c r="Q1170" s="113">
        <v>44616.932951388888</v>
      </c>
      <c r="R1170" s="78" t="s">
        <v>1216</v>
      </c>
      <c r="S1170" s="78" t="str">
        <f t="shared" si="307"/>
        <v>PLOEG</v>
      </c>
      <c r="T1170" s="113">
        <v>44616.941250000003</v>
      </c>
      <c r="U1170" s="78" t="s">
        <v>1216</v>
      </c>
      <c r="V1170" s="78" t="str">
        <f t="shared" si="308"/>
        <v>PLOEG</v>
      </c>
      <c r="W1170" s="113">
        <v>44616.973252314812</v>
      </c>
      <c r="X1170" s="113">
        <f t="shared" si="309"/>
        <v>8.1018518540076911E-4</v>
      </c>
      <c r="Y1170" s="113">
        <f t="shared" si="310"/>
        <v>2.1574074075033423E-2</v>
      </c>
      <c r="Z1170" s="113">
        <f t="shared" si="311"/>
        <v>3.2002314808778465E-2</v>
      </c>
      <c r="AB1170" s="2">
        <f t="shared" si="312"/>
        <v>1864</v>
      </c>
      <c r="AC1170" s="2">
        <f t="shared" si="312"/>
        <v>2765</v>
      </c>
      <c r="AE1170" s="2" t="str">
        <f t="shared" si="313"/>
        <v/>
      </c>
      <c r="AF1170" s="2" t="str">
        <f t="shared" si="314"/>
        <v/>
      </c>
      <c r="AG1170" s="2" t="str">
        <f t="shared" si="315"/>
        <v/>
      </c>
      <c r="AH1170" s="2">
        <f t="shared" si="316"/>
        <v>1864</v>
      </c>
      <c r="AI1170" s="2" t="str">
        <f t="shared" si="317"/>
        <v/>
      </c>
      <c r="AK1170" s="2" t="str">
        <f t="shared" si="318"/>
        <v/>
      </c>
      <c r="AL1170" s="2" t="str">
        <f t="shared" si="319"/>
        <v/>
      </c>
      <c r="AM1170" s="2" t="str">
        <f t="shared" si="320"/>
        <v/>
      </c>
      <c r="AN1170" s="2">
        <f t="shared" si="321"/>
        <v>2765</v>
      </c>
      <c r="AO1170" s="2" t="str">
        <f t="shared" si="322"/>
        <v/>
      </c>
    </row>
    <row r="1171" spans="1:41" x14ac:dyDescent="0.3">
      <c r="A1171" s="111">
        <v>44616.933946759258</v>
      </c>
      <c r="B1171" s="78" t="s">
        <v>2378</v>
      </c>
      <c r="C1171" s="78" t="s">
        <v>846</v>
      </c>
      <c r="D1171" s="78" t="s">
        <v>2379</v>
      </c>
      <c r="E1171" s="78">
        <v>8</v>
      </c>
      <c r="F1171" s="78" t="s">
        <v>812</v>
      </c>
      <c r="G1171" s="78" t="s">
        <v>124</v>
      </c>
      <c r="H1171" s="112" t="s">
        <v>264</v>
      </c>
      <c r="I1171" s="112">
        <v>2</v>
      </c>
      <c r="J1171" s="113">
        <v>44616.933946759258</v>
      </c>
      <c r="K1171" s="113">
        <v>44616.933946759258</v>
      </c>
      <c r="M1171" s="113">
        <v>44616.934016203704</v>
      </c>
      <c r="P1171" s="78" t="str">
        <f t="shared" si="306"/>
        <v/>
      </c>
      <c r="Q1171" s="113">
        <v>44616.934039351851</v>
      </c>
      <c r="R1171" s="78" t="s">
        <v>1185</v>
      </c>
      <c r="S1171" s="78" t="str">
        <f t="shared" si="307"/>
        <v>CIC</v>
      </c>
      <c r="T1171" s="113">
        <v>44616.939421296294</v>
      </c>
      <c r="U1171" s="78" t="s">
        <v>1185</v>
      </c>
      <c r="V1171" s="78" t="str">
        <f t="shared" si="308"/>
        <v>CIC</v>
      </c>
      <c r="W1171" s="113">
        <v>44616.963182870371</v>
      </c>
      <c r="X1171" s="113">
        <f t="shared" si="309"/>
        <v>6.9444446125999093E-5</v>
      </c>
      <c r="Y1171" s="113">
        <f t="shared" si="310"/>
        <v>5.4050925900810398E-3</v>
      </c>
      <c r="Z1171" s="113">
        <f t="shared" si="311"/>
        <v>2.3761574077070691E-2</v>
      </c>
      <c r="AB1171" s="2">
        <f t="shared" si="312"/>
        <v>467</v>
      </c>
      <c r="AC1171" s="2">
        <f t="shared" si="312"/>
        <v>2053</v>
      </c>
      <c r="AE1171" s="2" t="str">
        <f t="shared" si="313"/>
        <v/>
      </c>
      <c r="AF1171" s="2" t="str">
        <f t="shared" si="314"/>
        <v/>
      </c>
      <c r="AG1171" s="2">
        <f t="shared" si="315"/>
        <v>467</v>
      </c>
      <c r="AH1171" s="2" t="str">
        <f t="shared" si="316"/>
        <v/>
      </c>
      <c r="AI1171" s="2" t="str">
        <f t="shared" si="317"/>
        <v/>
      </c>
      <c r="AK1171" s="2" t="str">
        <f t="shared" si="318"/>
        <v/>
      </c>
      <c r="AL1171" s="2" t="str">
        <f t="shared" si="319"/>
        <v/>
      </c>
      <c r="AM1171" s="2">
        <f t="shared" si="320"/>
        <v>2053</v>
      </c>
      <c r="AN1171" s="2" t="str">
        <f t="shared" si="321"/>
        <v/>
      </c>
      <c r="AO1171" s="2" t="str">
        <f t="shared" si="322"/>
        <v/>
      </c>
    </row>
    <row r="1172" spans="1:41" x14ac:dyDescent="0.3">
      <c r="A1172" s="111">
        <v>44616.933946759258</v>
      </c>
      <c r="B1172" s="78" t="s">
        <v>2378</v>
      </c>
      <c r="C1172" s="78" t="s">
        <v>853</v>
      </c>
      <c r="D1172" s="78" t="s">
        <v>2379</v>
      </c>
      <c r="E1172" s="78">
        <v>8</v>
      </c>
      <c r="F1172" s="78" t="s">
        <v>812</v>
      </c>
      <c r="G1172" s="78" t="s">
        <v>124</v>
      </c>
      <c r="H1172" s="112" t="s">
        <v>264</v>
      </c>
      <c r="I1172" s="112">
        <v>2</v>
      </c>
      <c r="J1172" s="113">
        <v>44616.933946759258</v>
      </c>
      <c r="K1172" s="113">
        <v>44616.933946759258</v>
      </c>
      <c r="M1172" s="113">
        <v>44616.939618055556</v>
      </c>
      <c r="P1172" s="78" t="str">
        <f t="shared" si="306"/>
        <v/>
      </c>
      <c r="S1172" s="78" t="str">
        <f t="shared" si="307"/>
        <v/>
      </c>
      <c r="T1172" s="113">
        <v>44616.939641203702</v>
      </c>
      <c r="U1172" s="78" t="s">
        <v>1185</v>
      </c>
      <c r="V1172" s="78" t="str">
        <f t="shared" si="308"/>
        <v>CIC</v>
      </c>
      <c r="W1172" s="113">
        <v>44616.963113425925</v>
      </c>
      <c r="X1172" s="113">
        <f t="shared" si="309"/>
        <v>5.6712962978053838E-3</v>
      </c>
      <c r="Y1172" s="113" t="str">
        <f t="shared" si="310"/>
        <v/>
      </c>
      <c r="Z1172" s="113">
        <f t="shared" si="311"/>
        <v>2.3472222223063E-2</v>
      </c>
      <c r="AB1172" s="2" t="str">
        <f t="shared" si="312"/>
        <v/>
      </c>
      <c r="AC1172" s="2">
        <f t="shared" si="312"/>
        <v>2028</v>
      </c>
      <c r="AE1172" s="2" t="str">
        <f t="shared" si="313"/>
        <v/>
      </c>
      <c r="AF1172" s="2" t="str">
        <f t="shared" si="314"/>
        <v/>
      </c>
      <c r="AG1172" s="2" t="str">
        <f t="shared" si="315"/>
        <v/>
      </c>
      <c r="AH1172" s="2" t="str">
        <f t="shared" si="316"/>
        <v/>
      </c>
      <c r="AI1172" s="2" t="str">
        <f t="shared" si="317"/>
        <v/>
      </c>
      <c r="AK1172" s="2" t="str">
        <f t="shared" si="318"/>
        <v/>
      </c>
      <c r="AL1172" s="2" t="str">
        <f t="shared" si="319"/>
        <v/>
      </c>
      <c r="AM1172" s="2">
        <f t="shared" si="320"/>
        <v>2028</v>
      </c>
      <c r="AN1172" s="2" t="str">
        <f t="shared" si="321"/>
        <v/>
      </c>
      <c r="AO1172" s="2" t="str">
        <f t="shared" si="322"/>
        <v/>
      </c>
    </row>
    <row r="1173" spans="1:41" x14ac:dyDescent="0.3">
      <c r="A1173" s="111">
        <v>44616.964699074073</v>
      </c>
      <c r="B1173" s="78" t="s">
        <v>2380</v>
      </c>
      <c r="C1173" s="78" t="s">
        <v>846</v>
      </c>
      <c r="D1173" s="78" t="s">
        <v>2381</v>
      </c>
      <c r="E1173" s="78">
        <v>2</v>
      </c>
      <c r="F1173" s="78" t="s">
        <v>808</v>
      </c>
      <c r="G1173" s="78" t="s">
        <v>84</v>
      </c>
      <c r="H1173" s="112" t="s">
        <v>202</v>
      </c>
      <c r="I1173" s="112">
        <v>4</v>
      </c>
      <c r="J1173" s="113">
        <v>44616.962824074071</v>
      </c>
      <c r="K1173" s="113">
        <v>44616.964699074073</v>
      </c>
      <c r="M1173" s="113">
        <v>44616.965543981481</v>
      </c>
      <c r="N1173" s="113">
        <v>44616.966168981482</v>
      </c>
      <c r="O1173" s="78" t="s">
        <v>1185</v>
      </c>
      <c r="P1173" s="78" t="str">
        <f t="shared" si="306"/>
        <v>CIC</v>
      </c>
      <c r="S1173" s="78" t="str">
        <f t="shared" si="307"/>
        <v/>
      </c>
      <c r="T1173" s="113">
        <v>44616.988217592596</v>
      </c>
      <c r="U1173" s="78" t="s">
        <v>1203</v>
      </c>
      <c r="V1173" s="78" t="str">
        <f t="shared" si="308"/>
        <v>PLOEG</v>
      </c>
      <c r="W1173" s="113">
        <v>44616.990405092591</v>
      </c>
      <c r="X1173" s="113">
        <f t="shared" si="309"/>
        <v>8.4490740846376866E-4</v>
      </c>
      <c r="Y1173" s="113">
        <f t="shared" si="310"/>
        <v>2.2673611114441883E-2</v>
      </c>
      <c r="Z1173" s="113">
        <f t="shared" si="311"/>
        <v>2.1874999947613105E-3</v>
      </c>
      <c r="AB1173" s="2">
        <f t="shared" si="312"/>
        <v>1959</v>
      </c>
      <c r="AC1173" s="2">
        <f t="shared" si="312"/>
        <v>189</v>
      </c>
      <c r="AE1173" s="2" t="str">
        <f t="shared" si="313"/>
        <v/>
      </c>
      <c r="AF1173" s="2" t="str">
        <f t="shared" si="314"/>
        <v/>
      </c>
      <c r="AG1173" s="2" t="str">
        <f t="shared" si="315"/>
        <v/>
      </c>
      <c r="AH1173" s="2" t="str">
        <f t="shared" si="316"/>
        <v/>
      </c>
      <c r="AI1173" s="2">
        <f t="shared" si="317"/>
        <v>1959</v>
      </c>
      <c r="AK1173" s="2" t="str">
        <f t="shared" si="318"/>
        <v/>
      </c>
      <c r="AL1173" s="2" t="str">
        <f t="shared" si="319"/>
        <v/>
      </c>
      <c r="AM1173" s="2" t="str">
        <f t="shared" si="320"/>
        <v/>
      </c>
      <c r="AN1173" s="2" t="str">
        <f t="shared" si="321"/>
        <v/>
      </c>
      <c r="AO1173" s="2">
        <f t="shared" si="322"/>
        <v>189</v>
      </c>
    </row>
    <row r="1174" spans="1:41" x14ac:dyDescent="0.3">
      <c r="A1174" s="111">
        <v>44616.980775462966</v>
      </c>
      <c r="B1174" s="78" t="s">
        <v>2382</v>
      </c>
      <c r="C1174" s="78" t="s">
        <v>835</v>
      </c>
      <c r="D1174" s="78" t="s">
        <v>1359</v>
      </c>
      <c r="E1174" s="78">
        <v>164</v>
      </c>
      <c r="F1174" s="78" t="s">
        <v>807</v>
      </c>
      <c r="G1174" s="78" t="s">
        <v>94</v>
      </c>
      <c r="H1174" s="112" t="s">
        <v>294</v>
      </c>
      <c r="I1174" s="112">
        <v>4</v>
      </c>
      <c r="J1174" s="113">
        <v>44616.979872685188</v>
      </c>
      <c r="K1174" s="113">
        <v>44616.980775462966</v>
      </c>
      <c r="M1174" s="113">
        <v>44616.984849537039</v>
      </c>
      <c r="N1174" s="113">
        <v>44616.985543981478</v>
      </c>
      <c r="O1174" s="78" t="s">
        <v>1187</v>
      </c>
      <c r="P1174" s="78" t="str">
        <f t="shared" si="306"/>
        <v>CIC</v>
      </c>
      <c r="S1174" s="78" t="str">
        <f t="shared" si="307"/>
        <v/>
      </c>
      <c r="V1174" s="78" t="str">
        <f t="shared" si="308"/>
        <v/>
      </c>
      <c r="W1174" s="113">
        <v>44616.98877314815</v>
      </c>
      <c r="X1174" s="113">
        <f t="shared" si="309"/>
        <v>4.0740740732871927E-3</v>
      </c>
      <c r="Y1174" s="113" t="str">
        <f t="shared" si="310"/>
        <v/>
      </c>
      <c r="Z1174" s="113" t="str">
        <f t="shared" si="311"/>
        <v/>
      </c>
      <c r="AB1174" s="2" t="str">
        <f t="shared" si="312"/>
        <v/>
      </c>
      <c r="AC1174" s="2" t="str">
        <f t="shared" si="312"/>
        <v/>
      </c>
      <c r="AE1174" s="2" t="str">
        <f t="shared" si="313"/>
        <v/>
      </c>
      <c r="AF1174" s="2" t="str">
        <f t="shared" si="314"/>
        <v/>
      </c>
      <c r="AG1174" s="2" t="str">
        <f t="shared" si="315"/>
        <v/>
      </c>
      <c r="AH1174" s="2" t="str">
        <f t="shared" si="316"/>
        <v/>
      </c>
      <c r="AI1174" s="2" t="str">
        <f t="shared" si="317"/>
        <v/>
      </c>
      <c r="AK1174" s="2" t="str">
        <f t="shared" si="318"/>
        <v/>
      </c>
      <c r="AL1174" s="2" t="str">
        <f t="shared" si="319"/>
        <v/>
      </c>
      <c r="AM1174" s="2" t="str">
        <f t="shared" si="320"/>
        <v/>
      </c>
      <c r="AN1174" s="2" t="str">
        <f t="shared" si="321"/>
        <v/>
      </c>
      <c r="AO1174" s="2" t="str">
        <f t="shared" si="322"/>
        <v/>
      </c>
    </row>
    <row r="1175" spans="1:41" x14ac:dyDescent="0.3">
      <c r="A1175" s="111">
        <v>44617.350231481483</v>
      </c>
      <c r="B1175" s="78" t="s">
        <v>2383</v>
      </c>
      <c r="C1175" s="78" t="s">
        <v>886</v>
      </c>
      <c r="D1175" s="78" t="s">
        <v>2384</v>
      </c>
      <c r="E1175" s="78">
        <v>40</v>
      </c>
      <c r="F1175" s="78" t="s">
        <v>807</v>
      </c>
      <c r="G1175" s="78" t="s">
        <v>94</v>
      </c>
      <c r="H1175" s="112" t="s">
        <v>246</v>
      </c>
      <c r="I1175" s="112">
        <v>2</v>
      </c>
      <c r="J1175" s="113">
        <v>44617.350231481483</v>
      </c>
      <c r="K1175" s="113">
        <v>44617.350231481483</v>
      </c>
      <c r="M1175" s="113">
        <v>44617.351655092592</v>
      </c>
      <c r="N1175" s="113">
        <v>44617.351736111108</v>
      </c>
      <c r="O1175" s="78" t="s">
        <v>1185</v>
      </c>
      <c r="P1175" s="78" t="str">
        <f t="shared" si="306"/>
        <v>CIC</v>
      </c>
      <c r="Q1175" s="113">
        <v>44617.352141203701</v>
      </c>
      <c r="R1175" s="78" t="s">
        <v>1267</v>
      </c>
      <c r="S1175" s="78" t="str">
        <f t="shared" si="307"/>
        <v>PLOEG</v>
      </c>
      <c r="T1175" s="113">
        <v>44617.360543981478</v>
      </c>
      <c r="U1175" s="78" t="s">
        <v>1267</v>
      </c>
      <c r="V1175" s="78" t="str">
        <f t="shared" si="308"/>
        <v>PLOEG</v>
      </c>
      <c r="W1175" s="113">
        <v>44617.366423611114</v>
      </c>
      <c r="X1175" s="113">
        <f t="shared" si="309"/>
        <v>1.4236111092031933E-3</v>
      </c>
      <c r="Y1175" s="113">
        <f t="shared" si="310"/>
        <v>8.8888888858491555E-3</v>
      </c>
      <c r="Z1175" s="113">
        <f t="shared" si="311"/>
        <v>5.8796296361833811E-3</v>
      </c>
      <c r="AB1175" s="2">
        <f t="shared" si="312"/>
        <v>768</v>
      </c>
      <c r="AC1175" s="2">
        <f t="shared" si="312"/>
        <v>508</v>
      </c>
      <c r="AE1175" s="2" t="str">
        <f t="shared" si="313"/>
        <v/>
      </c>
      <c r="AF1175" s="2" t="str">
        <f t="shared" si="314"/>
        <v/>
      </c>
      <c r="AG1175" s="2">
        <f t="shared" si="315"/>
        <v>768</v>
      </c>
      <c r="AH1175" s="2" t="str">
        <f t="shared" si="316"/>
        <v/>
      </c>
      <c r="AI1175" s="2" t="str">
        <f t="shared" si="317"/>
        <v/>
      </c>
      <c r="AK1175" s="2" t="str">
        <f t="shared" si="318"/>
        <v/>
      </c>
      <c r="AL1175" s="2" t="str">
        <f t="shared" si="319"/>
        <v/>
      </c>
      <c r="AM1175" s="2">
        <f t="shared" si="320"/>
        <v>508</v>
      </c>
      <c r="AN1175" s="2" t="str">
        <f t="shared" si="321"/>
        <v/>
      </c>
      <c r="AO1175" s="2" t="str">
        <f t="shared" si="322"/>
        <v/>
      </c>
    </row>
    <row r="1176" spans="1:41" x14ac:dyDescent="0.3">
      <c r="A1176" s="111">
        <v>44617.364687499998</v>
      </c>
      <c r="B1176" s="78" t="s">
        <v>2385</v>
      </c>
      <c r="C1176" s="78" t="s">
        <v>850</v>
      </c>
      <c r="D1176" s="78" t="s">
        <v>1226</v>
      </c>
      <c r="E1176" s="78">
        <v>9</v>
      </c>
      <c r="F1176" s="78" t="s">
        <v>807</v>
      </c>
      <c r="G1176" s="78" t="s">
        <v>140</v>
      </c>
      <c r="H1176" s="112" t="s">
        <v>548</v>
      </c>
      <c r="I1176" s="112">
        <v>3</v>
      </c>
      <c r="J1176" s="113">
        <v>44617.363819444443</v>
      </c>
      <c r="K1176" s="113">
        <v>44617.364687499998</v>
      </c>
      <c r="M1176" s="113">
        <v>44617.364733796298</v>
      </c>
      <c r="P1176" s="78" t="str">
        <f t="shared" si="306"/>
        <v/>
      </c>
      <c r="S1176" s="78" t="str">
        <f t="shared" si="307"/>
        <v/>
      </c>
      <c r="V1176" s="78" t="str">
        <f t="shared" si="308"/>
        <v/>
      </c>
      <c r="W1176" s="113">
        <v>44617.482638888891</v>
      </c>
      <c r="X1176" s="113" t="str">
        <f t="shared" si="309"/>
        <v/>
      </c>
      <c r="Y1176" s="113" t="str">
        <f t="shared" si="310"/>
        <v/>
      </c>
      <c r="Z1176" s="113" t="str">
        <f t="shared" si="311"/>
        <v/>
      </c>
      <c r="AB1176" s="2" t="str">
        <f t="shared" si="312"/>
        <v/>
      </c>
      <c r="AC1176" s="2" t="str">
        <f t="shared" si="312"/>
        <v/>
      </c>
      <c r="AE1176" s="2" t="str">
        <f t="shared" si="313"/>
        <v/>
      </c>
      <c r="AF1176" s="2" t="str">
        <f t="shared" si="314"/>
        <v/>
      </c>
      <c r="AG1176" s="2" t="str">
        <f t="shared" si="315"/>
        <v/>
      </c>
      <c r="AH1176" s="2" t="str">
        <f t="shared" si="316"/>
        <v/>
      </c>
      <c r="AI1176" s="2" t="str">
        <f t="shared" si="317"/>
        <v/>
      </c>
      <c r="AK1176" s="2" t="str">
        <f t="shared" si="318"/>
        <v/>
      </c>
      <c r="AL1176" s="2" t="str">
        <f t="shared" si="319"/>
        <v/>
      </c>
      <c r="AM1176" s="2" t="str">
        <f t="shared" si="320"/>
        <v/>
      </c>
      <c r="AN1176" s="2" t="str">
        <f t="shared" si="321"/>
        <v/>
      </c>
      <c r="AO1176" s="2" t="str">
        <f t="shared" si="322"/>
        <v/>
      </c>
    </row>
    <row r="1177" spans="1:41" x14ac:dyDescent="0.3">
      <c r="A1177" s="111">
        <v>44617.380787037036</v>
      </c>
      <c r="B1177" s="78" t="s">
        <v>2386</v>
      </c>
      <c r="C1177" s="78" t="s">
        <v>2358</v>
      </c>
      <c r="D1177" s="78" t="s">
        <v>1299</v>
      </c>
      <c r="F1177" s="78" t="s">
        <v>809</v>
      </c>
      <c r="G1177" s="78" t="s">
        <v>92</v>
      </c>
      <c r="H1177" s="112" t="s">
        <v>204</v>
      </c>
      <c r="I1177" s="112">
        <v>2</v>
      </c>
      <c r="J1177" s="113">
        <v>44617.380787037036</v>
      </c>
      <c r="K1177" s="113">
        <v>44617.380787037036</v>
      </c>
      <c r="M1177" s="113">
        <v>44617.3825</v>
      </c>
      <c r="P1177" s="78" t="str">
        <f t="shared" si="306"/>
        <v/>
      </c>
      <c r="S1177" s="78" t="str">
        <f t="shared" si="307"/>
        <v/>
      </c>
      <c r="T1177" s="113">
        <v>44617.385011574072</v>
      </c>
      <c r="U1177" s="78" t="s">
        <v>1185</v>
      </c>
      <c r="V1177" s="78" t="str">
        <f t="shared" si="308"/>
        <v>CIC</v>
      </c>
      <c r="W1177" s="113">
        <v>44618.109201388892</v>
      </c>
      <c r="X1177" s="113">
        <f t="shared" si="309"/>
        <v>1.7129629632108845E-3</v>
      </c>
      <c r="Y1177" s="113">
        <f t="shared" si="310"/>
        <v>2.5115740718320012E-3</v>
      </c>
      <c r="Z1177" s="113">
        <f t="shared" si="311"/>
        <v>0.72418981482042</v>
      </c>
      <c r="AB1177" s="2">
        <f t="shared" si="312"/>
        <v>217</v>
      </c>
      <c r="AC1177" s="2">
        <f t="shared" si="312"/>
        <v>62570</v>
      </c>
      <c r="AE1177" s="2" t="str">
        <f t="shared" si="313"/>
        <v/>
      </c>
      <c r="AF1177" s="2" t="str">
        <f t="shared" si="314"/>
        <v/>
      </c>
      <c r="AG1177" s="2">
        <f t="shared" si="315"/>
        <v>217</v>
      </c>
      <c r="AH1177" s="2" t="str">
        <f t="shared" si="316"/>
        <v/>
      </c>
      <c r="AI1177" s="2" t="str">
        <f t="shared" si="317"/>
        <v/>
      </c>
      <c r="AK1177" s="2" t="str">
        <f t="shared" si="318"/>
        <v/>
      </c>
      <c r="AL1177" s="2" t="str">
        <f t="shared" si="319"/>
        <v/>
      </c>
      <c r="AM1177" s="2">
        <f t="shared" si="320"/>
        <v>62570</v>
      </c>
      <c r="AN1177" s="2" t="str">
        <f t="shared" si="321"/>
        <v/>
      </c>
      <c r="AO1177" s="2" t="str">
        <f t="shared" si="322"/>
        <v/>
      </c>
    </row>
    <row r="1178" spans="1:41" x14ac:dyDescent="0.3">
      <c r="A1178" s="111">
        <v>44617.380787037036</v>
      </c>
      <c r="B1178" s="78" t="s">
        <v>2386</v>
      </c>
      <c r="C1178" s="78" t="s">
        <v>886</v>
      </c>
      <c r="D1178" s="78" t="s">
        <v>1299</v>
      </c>
      <c r="F1178" s="78" t="s">
        <v>809</v>
      </c>
      <c r="G1178" s="78" t="s">
        <v>92</v>
      </c>
      <c r="H1178" s="112" t="s">
        <v>204</v>
      </c>
      <c r="I1178" s="112">
        <v>2</v>
      </c>
      <c r="J1178" s="113">
        <v>44617.380787037036</v>
      </c>
      <c r="K1178" s="113">
        <v>44617.380787037036</v>
      </c>
      <c r="M1178" s="113">
        <v>44617.382557870369</v>
      </c>
      <c r="P1178" s="78" t="str">
        <f t="shared" si="306"/>
        <v/>
      </c>
      <c r="S1178" s="78" t="str">
        <f t="shared" si="307"/>
        <v/>
      </c>
      <c r="T1178" s="113">
        <v>44617.387245370373</v>
      </c>
      <c r="U1178" s="78" t="s">
        <v>1187</v>
      </c>
      <c r="V1178" s="78" t="str">
        <f t="shared" si="308"/>
        <v>CIC</v>
      </c>
      <c r="W1178" s="113">
        <v>44617.394768518519</v>
      </c>
      <c r="X1178" s="113">
        <f t="shared" si="309"/>
        <v>1.7708333325572312E-3</v>
      </c>
      <c r="Y1178" s="113">
        <f t="shared" si="310"/>
        <v>4.6875000043655746E-3</v>
      </c>
      <c r="Z1178" s="113">
        <f t="shared" si="311"/>
        <v>7.5231481459923089E-3</v>
      </c>
      <c r="AB1178" s="2">
        <f t="shared" si="312"/>
        <v>405</v>
      </c>
      <c r="AC1178" s="2">
        <f t="shared" si="312"/>
        <v>650</v>
      </c>
      <c r="AE1178" s="2" t="str">
        <f t="shared" si="313"/>
        <v/>
      </c>
      <c r="AF1178" s="2" t="str">
        <f t="shared" si="314"/>
        <v/>
      </c>
      <c r="AG1178" s="2">
        <f t="shared" si="315"/>
        <v>405</v>
      </c>
      <c r="AH1178" s="2" t="str">
        <f t="shared" si="316"/>
        <v/>
      </c>
      <c r="AI1178" s="2" t="str">
        <f t="shared" si="317"/>
        <v/>
      </c>
      <c r="AK1178" s="2" t="str">
        <f t="shared" si="318"/>
        <v/>
      </c>
      <c r="AL1178" s="2" t="str">
        <f t="shared" si="319"/>
        <v/>
      </c>
      <c r="AM1178" s="2">
        <f t="shared" si="320"/>
        <v>650</v>
      </c>
      <c r="AN1178" s="2" t="str">
        <f t="shared" si="321"/>
        <v/>
      </c>
      <c r="AO1178" s="2" t="str">
        <f t="shared" si="322"/>
        <v/>
      </c>
    </row>
    <row r="1179" spans="1:41" x14ac:dyDescent="0.3">
      <c r="A1179" s="111">
        <v>44617.399351851855</v>
      </c>
      <c r="B1179" s="78" t="s">
        <v>2387</v>
      </c>
      <c r="C1179" s="78" t="s">
        <v>886</v>
      </c>
      <c r="D1179" s="78" t="s">
        <v>1234</v>
      </c>
      <c r="F1179" s="78" t="s">
        <v>809</v>
      </c>
      <c r="G1179" s="78" t="s">
        <v>96</v>
      </c>
      <c r="H1179" s="112" t="s">
        <v>296</v>
      </c>
      <c r="I1179" s="112">
        <v>3</v>
      </c>
      <c r="J1179" s="113">
        <v>44617.399351851855</v>
      </c>
      <c r="K1179" s="113">
        <v>44617.399351851855</v>
      </c>
      <c r="M1179" s="113">
        <v>44617.400150462963</v>
      </c>
      <c r="N1179" s="113">
        <v>44617.400219907409</v>
      </c>
      <c r="O1179" s="78" t="s">
        <v>1187</v>
      </c>
      <c r="P1179" s="78" t="str">
        <f t="shared" si="306"/>
        <v>CIC</v>
      </c>
      <c r="Q1179" s="113">
        <v>44617.418321759258</v>
      </c>
      <c r="R1179" s="78" t="s">
        <v>1267</v>
      </c>
      <c r="S1179" s="78" t="str">
        <f t="shared" si="307"/>
        <v>PLOEG</v>
      </c>
      <c r="V1179" s="78" t="str">
        <f t="shared" si="308"/>
        <v/>
      </c>
      <c r="W1179" s="113">
        <v>44617.41914351852</v>
      </c>
      <c r="X1179" s="113">
        <f t="shared" si="309"/>
        <v>7.9861110862111673E-4</v>
      </c>
      <c r="Y1179" s="113" t="str">
        <f t="shared" si="310"/>
        <v/>
      </c>
      <c r="Z1179" s="113" t="str">
        <f t="shared" si="311"/>
        <v/>
      </c>
      <c r="AB1179" s="2" t="str">
        <f t="shared" si="312"/>
        <v/>
      </c>
      <c r="AC1179" s="2" t="str">
        <f t="shared" si="312"/>
        <v/>
      </c>
      <c r="AE1179" s="2" t="str">
        <f t="shared" si="313"/>
        <v/>
      </c>
      <c r="AF1179" s="2" t="str">
        <f t="shared" si="314"/>
        <v/>
      </c>
      <c r="AG1179" s="2" t="str">
        <f t="shared" si="315"/>
        <v/>
      </c>
      <c r="AH1179" s="2" t="str">
        <f t="shared" si="316"/>
        <v/>
      </c>
      <c r="AI1179" s="2" t="str">
        <f t="shared" si="317"/>
        <v/>
      </c>
      <c r="AK1179" s="2" t="str">
        <f t="shared" si="318"/>
        <v/>
      </c>
      <c r="AL1179" s="2" t="str">
        <f t="shared" si="319"/>
        <v/>
      </c>
      <c r="AM1179" s="2" t="str">
        <f t="shared" si="320"/>
        <v/>
      </c>
      <c r="AN1179" s="2" t="str">
        <f t="shared" si="321"/>
        <v/>
      </c>
      <c r="AO1179" s="2" t="str">
        <f t="shared" si="322"/>
        <v/>
      </c>
    </row>
    <row r="1180" spans="1:41" x14ac:dyDescent="0.3">
      <c r="A1180" s="111">
        <v>44617.429328703707</v>
      </c>
      <c r="B1180" s="78" t="s">
        <v>2388</v>
      </c>
      <c r="C1180" s="78" t="s">
        <v>886</v>
      </c>
      <c r="D1180" s="78" t="s">
        <v>1314</v>
      </c>
      <c r="F1180" s="78" t="s">
        <v>807</v>
      </c>
      <c r="G1180" s="78" t="s">
        <v>110</v>
      </c>
      <c r="H1180" s="112" t="s">
        <v>436</v>
      </c>
      <c r="I1180" s="112">
        <v>3</v>
      </c>
      <c r="J1180" s="113">
        <v>44617.428761574076</v>
      </c>
      <c r="K1180" s="113">
        <v>44617.429328703707</v>
      </c>
      <c r="M1180" s="113">
        <v>44617.429351851853</v>
      </c>
      <c r="P1180" s="78" t="str">
        <f t="shared" si="306"/>
        <v/>
      </c>
      <c r="S1180" s="78" t="str">
        <f t="shared" si="307"/>
        <v/>
      </c>
      <c r="T1180" s="113">
        <v>44617.433356481481</v>
      </c>
      <c r="U1180" s="78" t="s">
        <v>1185</v>
      </c>
      <c r="V1180" s="78" t="str">
        <f t="shared" si="308"/>
        <v>CIC</v>
      </c>
      <c r="W1180" s="113">
        <v>44617.439884259256</v>
      </c>
      <c r="X1180" s="113" t="str">
        <f t="shared" si="309"/>
        <v/>
      </c>
      <c r="Y1180" s="113">
        <f t="shared" si="310"/>
        <v>4.0046296271611936E-3</v>
      </c>
      <c r="Z1180" s="113">
        <f t="shared" si="311"/>
        <v>6.5277777757728472E-3</v>
      </c>
      <c r="AB1180" s="2">
        <f t="shared" si="312"/>
        <v>346</v>
      </c>
      <c r="AC1180" s="2">
        <f t="shared" si="312"/>
        <v>564</v>
      </c>
      <c r="AE1180" s="2" t="str">
        <f t="shared" si="313"/>
        <v/>
      </c>
      <c r="AF1180" s="2" t="str">
        <f t="shared" si="314"/>
        <v/>
      </c>
      <c r="AG1180" s="2" t="str">
        <f t="shared" si="315"/>
        <v/>
      </c>
      <c r="AH1180" s="2">
        <f t="shared" si="316"/>
        <v>346</v>
      </c>
      <c r="AI1180" s="2" t="str">
        <f t="shared" si="317"/>
        <v/>
      </c>
      <c r="AK1180" s="2" t="str">
        <f t="shared" si="318"/>
        <v/>
      </c>
      <c r="AL1180" s="2" t="str">
        <f t="shared" si="319"/>
        <v/>
      </c>
      <c r="AM1180" s="2" t="str">
        <f t="shared" si="320"/>
        <v/>
      </c>
      <c r="AN1180" s="2">
        <f t="shared" si="321"/>
        <v>564</v>
      </c>
      <c r="AO1180" s="2" t="str">
        <f t="shared" si="322"/>
        <v/>
      </c>
    </row>
    <row r="1181" spans="1:41" x14ac:dyDescent="0.3">
      <c r="A1181" s="111">
        <v>44617.453020833331</v>
      </c>
      <c r="B1181" s="78" t="s">
        <v>2389</v>
      </c>
      <c r="C1181" s="78" t="s">
        <v>886</v>
      </c>
      <c r="D1181" s="78" t="s">
        <v>2390</v>
      </c>
      <c r="F1181" s="78" t="s">
        <v>809</v>
      </c>
      <c r="G1181" s="78" t="s">
        <v>94</v>
      </c>
      <c r="H1181" s="112" t="s">
        <v>222</v>
      </c>
      <c r="I1181" s="112">
        <v>2</v>
      </c>
      <c r="J1181" s="113">
        <v>44617.453020833331</v>
      </c>
      <c r="K1181" s="113">
        <v>44617.453020833331</v>
      </c>
      <c r="M1181" s="113">
        <v>44617.453958333332</v>
      </c>
      <c r="N1181" s="113">
        <v>44617.454004629632</v>
      </c>
      <c r="O1181" s="78" t="s">
        <v>1185</v>
      </c>
      <c r="P1181" s="78" t="str">
        <f t="shared" si="306"/>
        <v>CIC</v>
      </c>
      <c r="Q1181" s="113">
        <v>44617.456666666665</v>
      </c>
      <c r="R1181" s="78" t="s">
        <v>1267</v>
      </c>
      <c r="S1181" s="78" t="str">
        <f t="shared" si="307"/>
        <v>PLOEG</v>
      </c>
      <c r="T1181" s="113">
        <v>44617.457453703704</v>
      </c>
      <c r="U1181" s="78" t="s">
        <v>1267</v>
      </c>
      <c r="V1181" s="78" t="str">
        <f t="shared" si="308"/>
        <v>PLOEG</v>
      </c>
      <c r="W1181" s="113">
        <v>44617.541284722225</v>
      </c>
      <c r="X1181" s="113">
        <f t="shared" si="309"/>
        <v>9.3750000087311491E-4</v>
      </c>
      <c r="Y1181" s="113">
        <f t="shared" si="310"/>
        <v>3.4953703725477681E-3</v>
      </c>
      <c r="Z1181" s="113">
        <f t="shared" si="311"/>
        <v>8.3831018520868383E-2</v>
      </c>
      <c r="AB1181" s="2">
        <f t="shared" si="312"/>
        <v>302</v>
      </c>
      <c r="AC1181" s="2">
        <f t="shared" si="312"/>
        <v>7243</v>
      </c>
      <c r="AE1181" s="2" t="str">
        <f t="shared" si="313"/>
        <v/>
      </c>
      <c r="AF1181" s="2" t="str">
        <f t="shared" si="314"/>
        <v/>
      </c>
      <c r="AG1181" s="2">
        <f t="shared" si="315"/>
        <v>302</v>
      </c>
      <c r="AH1181" s="2" t="str">
        <f t="shared" si="316"/>
        <v/>
      </c>
      <c r="AI1181" s="2" t="str">
        <f t="shared" si="317"/>
        <v/>
      </c>
      <c r="AK1181" s="2" t="str">
        <f t="shared" si="318"/>
        <v/>
      </c>
      <c r="AL1181" s="2" t="str">
        <f t="shared" si="319"/>
        <v/>
      </c>
      <c r="AM1181" s="2">
        <f t="shared" si="320"/>
        <v>7243</v>
      </c>
      <c r="AN1181" s="2" t="str">
        <f t="shared" si="321"/>
        <v/>
      </c>
      <c r="AO1181" s="2" t="str">
        <f t="shared" si="322"/>
        <v/>
      </c>
    </row>
    <row r="1182" spans="1:41" x14ac:dyDescent="0.3">
      <c r="A1182" s="111">
        <v>44617.576018518521</v>
      </c>
      <c r="B1182" s="78" t="s">
        <v>2391</v>
      </c>
      <c r="C1182" s="78" t="s">
        <v>850</v>
      </c>
      <c r="D1182" s="78" t="s">
        <v>2392</v>
      </c>
      <c r="E1182" s="78">
        <v>7</v>
      </c>
      <c r="F1182" s="78" t="s">
        <v>807</v>
      </c>
      <c r="G1182" s="78" t="s">
        <v>86</v>
      </c>
      <c r="H1182" s="112" t="s">
        <v>244</v>
      </c>
      <c r="I1182" s="112">
        <v>4</v>
      </c>
      <c r="J1182" s="113">
        <v>44617.575150462966</v>
      </c>
      <c r="K1182" s="113">
        <v>44617.576018518521</v>
      </c>
      <c r="M1182" s="113">
        <v>44617.578148148146</v>
      </c>
      <c r="P1182" s="78" t="str">
        <f t="shared" si="306"/>
        <v/>
      </c>
      <c r="S1182" s="78" t="str">
        <f t="shared" si="307"/>
        <v/>
      </c>
      <c r="V1182" s="78" t="str">
        <f t="shared" si="308"/>
        <v/>
      </c>
      <c r="W1182" s="113">
        <v>44617.591921296298</v>
      </c>
      <c r="X1182" s="113">
        <f t="shared" si="309"/>
        <v>2.1296296254149638E-3</v>
      </c>
      <c r="Y1182" s="113" t="str">
        <f t="shared" si="310"/>
        <v/>
      </c>
      <c r="Z1182" s="113" t="str">
        <f t="shared" si="311"/>
        <v/>
      </c>
      <c r="AB1182" s="2" t="str">
        <f t="shared" si="312"/>
        <v/>
      </c>
      <c r="AC1182" s="2" t="str">
        <f t="shared" si="312"/>
        <v/>
      </c>
      <c r="AE1182" s="2" t="str">
        <f t="shared" si="313"/>
        <v/>
      </c>
      <c r="AF1182" s="2" t="str">
        <f t="shared" si="314"/>
        <v/>
      </c>
      <c r="AG1182" s="2" t="str">
        <f t="shared" si="315"/>
        <v/>
      </c>
      <c r="AH1182" s="2" t="str">
        <f t="shared" si="316"/>
        <v/>
      </c>
      <c r="AI1182" s="2" t="str">
        <f t="shared" si="317"/>
        <v/>
      </c>
      <c r="AK1182" s="2" t="str">
        <f t="shared" si="318"/>
        <v/>
      </c>
      <c r="AL1182" s="2" t="str">
        <f t="shared" si="319"/>
        <v/>
      </c>
      <c r="AM1182" s="2" t="str">
        <f t="shared" si="320"/>
        <v/>
      </c>
      <c r="AN1182" s="2" t="str">
        <f t="shared" si="321"/>
        <v/>
      </c>
      <c r="AO1182" s="2" t="str">
        <f t="shared" si="322"/>
        <v/>
      </c>
    </row>
    <row r="1183" spans="1:41" x14ac:dyDescent="0.3">
      <c r="A1183" s="111">
        <v>44617.592303240737</v>
      </c>
      <c r="B1183" s="78" t="s">
        <v>2393</v>
      </c>
      <c r="C1183" s="78" t="s">
        <v>850</v>
      </c>
      <c r="D1183" s="78" t="s">
        <v>1296</v>
      </c>
      <c r="E1183" s="78" t="s">
        <v>2394</v>
      </c>
      <c r="F1183" s="78" t="s">
        <v>809</v>
      </c>
      <c r="G1183" s="78" t="s">
        <v>88</v>
      </c>
      <c r="H1183" s="112" t="s">
        <v>256</v>
      </c>
      <c r="I1183" s="112">
        <v>3</v>
      </c>
      <c r="J1183" s="113">
        <v>44617.592303240737</v>
      </c>
      <c r="K1183" s="113">
        <v>44617.592303240737</v>
      </c>
      <c r="M1183" s="113">
        <v>44617.592962962961</v>
      </c>
      <c r="N1183" s="113">
        <v>44617.593333333331</v>
      </c>
      <c r="O1183" s="78" t="s">
        <v>1187</v>
      </c>
      <c r="P1183" s="78" t="str">
        <f t="shared" si="306"/>
        <v>CIC</v>
      </c>
      <c r="S1183" s="78" t="str">
        <f t="shared" si="307"/>
        <v/>
      </c>
      <c r="T1183" s="113">
        <v>44617.608784722222</v>
      </c>
      <c r="U1183" s="78" t="s">
        <v>1286</v>
      </c>
      <c r="V1183" s="78" t="str">
        <f t="shared" si="308"/>
        <v>PLOEG</v>
      </c>
      <c r="W1183" s="113">
        <v>44617.612951388888</v>
      </c>
      <c r="X1183" s="113">
        <f t="shared" si="309"/>
        <v>6.5972222364507616E-4</v>
      </c>
      <c r="Y1183" s="113">
        <f t="shared" si="310"/>
        <v>1.5821759261598345E-2</v>
      </c>
      <c r="Z1183" s="113">
        <f t="shared" si="311"/>
        <v>4.166666665696539E-3</v>
      </c>
      <c r="AB1183" s="2">
        <f t="shared" si="312"/>
        <v>1367</v>
      </c>
      <c r="AC1183" s="2">
        <f t="shared" si="312"/>
        <v>360</v>
      </c>
      <c r="AE1183" s="2" t="str">
        <f t="shared" si="313"/>
        <v/>
      </c>
      <c r="AF1183" s="2" t="str">
        <f t="shared" si="314"/>
        <v/>
      </c>
      <c r="AG1183" s="2" t="str">
        <f t="shared" si="315"/>
        <v/>
      </c>
      <c r="AH1183" s="2">
        <f t="shared" si="316"/>
        <v>1367</v>
      </c>
      <c r="AI1183" s="2" t="str">
        <f t="shared" si="317"/>
        <v/>
      </c>
      <c r="AK1183" s="2" t="str">
        <f t="shared" si="318"/>
        <v/>
      </c>
      <c r="AL1183" s="2" t="str">
        <f t="shared" si="319"/>
        <v/>
      </c>
      <c r="AM1183" s="2" t="str">
        <f t="shared" si="320"/>
        <v/>
      </c>
      <c r="AN1183" s="2">
        <f t="shared" si="321"/>
        <v>360</v>
      </c>
      <c r="AO1183" s="2" t="str">
        <f t="shared" si="322"/>
        <v/>
      </c>
    </row>
    <row r="1184" spans="1:41" x14ac:dyDescent="0.3">
      <c r="A1184" s="111">
        <v>44617.652870370373</v>
      </c>
      <c r="B1184" s="78" t="s">
        <v>2395</v>
      </c>
      <c r="C1184" s="78" t="s">
        <v>886</v>
      </c>
      <c r="F1184" s="78" t="s">
        <v>807</v>
      </c>
      <c r="G1184" s="78" t="s">
        <v>110</v>
      </c>
      <c r="H1184" s="112" t="s">
        <v>436</v>
      </c>
      <c r="I1184" s="112">
        <v>3</v>
      </c>
      <c r="J1184" s="113">
        <v>44617.652870370373</v>
      </c>
      <c r="K1184" s="113">
        <v>44617.652870370373</v>
      </c>
      <c r="M1184" s="113">
        <v>44617.654074074075</v>
      </c>
      <c r="N1184" s="113">
        <v>44617.654236111113</v>
      </c>
      <c r="O1184" s="78" t="s">
        <v>1187</v>
      </c>
      <c r="P1184" s="78" t="str">
        <f t="shared" si="306"/>
        <v>CIC</v>
      </c>
      <c r="Q1184" s="113">
        <v>44617.654432870368</v>
      </c>
      <c r="R1184" s="78" t="s">
        <v>1267</v>
      </c>
      <c r="S1184" s="78" t="str">
        <f t="shared" si="307"/>
        <v>PLOEG</v>
      </c>
      <c r="T1184" s="113">
        <v>44617.671597222223</v>
      </c>
      <c r="U1184" s="78" t="s">
        <v>1267</v>
      </c>
      <c r="V1184" s="78" t="str">
        <f t="shared" si="308"/>
        <v>PLOEG</v>
      </c>
      <c r="W1184" s="113">
        <v>44617.674953703703</v>
      </c>
      <c r="X1184" s="113">
        <f t="shared" si="309"/>
        <v>1.2037037013215013E-3</v>
      </c>
      <c r="Y1184" s="113">
        <f t="shared" si="310"/>
        <v>1.7523148148029577E-2</v>
      </c>
      <c r="Z1184" s="113">
        <f t="shared" si="311"/>
        <v>3.3564814802957699E-3</v>
      </c>
      <c r="AB1184" s="2">
        <f t="shared" si="312"/>
        <v>1514</v>
      </c>
      <c r="AC1184" s="2">
        <f t="shared" si="312"/>
        <v>290</v>
      </c>
      <c r="AE1184" s="2" t="str">
        <f t="shared" si="313"/>
        <v/>
      </c>
      <c r="AF1184" s="2" t="str">
        <f t="shared" si="314"/>
        <v/>
      </c>
      <c r="AG1184" s="2" t="str">
        <f t="shared" si="315"/>
        <v/>
      </c>
      <c r="AH1184" s="2">
        <f t="shared" si="316"/>
        <v>1514</v>
      </c>
      <c r="AI1184" s="2" t="str">
        <f t="shared" si="317"/>
        <v/>
      </c>
      <c r="AK1184" s="2" t="str">
        <f t="shared" si="318"/>
        <v/>
      </c>
      <c r="AL1184" s="2" t="str">
        <f t="shared" si="319"/>
        <v/>
      </c>
      <c r="AM1184" s="2" t="str">
        <f t="shared" si="320"/>
        <v/>
      </c>
      <c r="AN1184" s="2">
        <f t="shared" si="321"/>
        <v>290</v>
      </c>
      <c r="AO1184" s="2" t="str">
        <f t="shared" si="322"/>
        <v/>
      </c>
    </row>
    <row r="1185" spans="1:41" x14ac:dyDescent="0.3">
      <c r="A1185" s="111">
        <v>44617.654641203706</v>
      </c>
      <c r="B1185" s="78" t="s">
        <v>2396</v>
      </c>
      <c r="C1185" s="78" t="s">
        <v>850</v>
      </c>
      <c r="D1185" s="78" t="s">
        <v>1296</v>
      </c>
      <c r="E1185" s="78" t="s">
        <v>2394</v>
      </c>
      <c r="F1185" s="78" t="s">
        <v>809</v>
      </c>
      <c r="G1185" s="78" t="s">
        <v>88</v>
      </c>
      <c r="H1185" s="112" t="s">
        <v>256</v>
      </c>
      <c r="I1185" s="112">
        <v>3</v>
      </c>
      <c r="J1185" s="113">
        <v>44617.654641203706</v>
      </c>
      <c r="K1185" s="113">
        <v>44617.654641203706</v>
      </c>
      <c r="M1185" s="113">
        <v>44617.655844907407</v>
      </c>
      <c r="N1185" s="113">
        <v>44617.656261574077</v>
      </c>
      <c r="O1185" s="78" t="s">
        <v>1187</v>
      </c>
      <c r="P1185" s="78" t="str">
        <f t="shared" si="306"/>
        <v>CIC</v>
      </c>
      <c r="S1185" s="78" t="str">
        <f t="shared" si="307"/>
        <v/>
      </c>
      <c r="V1185" s="78" t="str">
        <f t="shared" si="308"/>
        <v/>
      </c>
      <c r="W1185" s="113">
        <v>44617.667824074073</v>
      </c>
      <c r="X1185" s="113">
        <f t="shared" si="309"/>
        <v>1.2037037013215013E-3</v>
      </c>
      <c r="Y1185" s="113" t="str">
        <f t="shared" si="310"/>
        <v/>
      </c>
      <c r="Z1185" s="113" t="str">
        <f t="shared" si="311"/>
        <v/>
      </c>
      <c r="AB1185" s="2" t="str">
        <f t="shared" si="312"/>
        <v/>
      </c>
      <c r="AC1185" s="2" t="str">
        <f t="shared" si="312"/>
        <v/>
      </c>
      <c r="AE1185" s="2" t="str">
        <f t="shared" si="313"/>
        <v/>
      </c>
      <c r="AF1185" s="2" t="str">
        <f t="shared" si="314"/>
        <v/>
      </c>
      <c r="AG1185" s="2" t="str">
        <f t="shared" si="315"/>
        <v/>
      </c>
      <c r="AH1185" s="2" t="str">
        <f t="shared" si="316"/>
        <v/>
      </c>
      <c r="AI1185" s="2" t="str">
        <f t="shared" si="317"/>
        <v/>
      </c>
      <c r="AK1185" s="2" t="str">
        <f t="shared" si="318"/>
        <v/>
      </c>
      <c r="AL1185" s="2" t="str">
        <f t="shared" si="319"/>
        <v/>
      </c>
      <c r="AM1185" s="2" t="str">
        <f t="shared" si="320"/>
        <v/>
      </c>
      <c r="AN1185" s="2" t="str">
        <f t="shared" si="321"/>
        <v/>
      </c>
      <c r="AO1185" s="2" t="str">
        <f t="shared" si="322"/>
        <v/>
      </c>
    </row>
    <row r="1186" spans="1:41" x14ac:dyDescent="0.3">
      <c r="A1186" s="111">
        <v>44617.710358796299</v>
      </c>
      <c r="B1186" s="78" t="s">
        <v>2397</v>
      </c>
      <c r="C1186" s="78" t="s">
        <v>850</v>
      </c>
      <c r="F1186" s="78" t="s">
        <v>809</v>
      </c>
      <c r="G1186" s="78" t="s">
        <v>114</v>
      </c>
      <c r="H1186" s="112" t="s">
        <v>214</v>
      </c>
      <c r="I1186" s="112">
        <v>2</v>
      </c>
      <c r="J1186" s="113">
        <v>44617.709548611114</v>
      </c>
      <c r="K1186" s="113">
        <v>44617.710358796299</v>
      </c>
      <c r="M1186" s="113">
        <v>44617.71193287037</v>
      </c>
      <c r="N1186" s="113">
        <v>44617.711967592593</v>
      </c>
      <c r="O1186" s="78" t="s">
        <v>1187</v>
      </c>
      <c r="P1186" s="78" t="str">
        <f t="shared" si="306"/>
        <v>CIC</v>
      </c>
      <c r="S1186" s="78" t="str">
        <f t="shared" si="307"/>
        <v/>
      </c>
      <c r="T1186" s="113">
        <v>44617.720057870371</v>
      </c>
      <c r="U1186" s="78" t="s">
        <v>1185</v>
      </c>
      <c r="V1186" s="78" t="str">
        <f t="shared" si="308"/>
        <v>CIC</v>
      </c>
      <c r="W1186" s="113">
        <v>44617.727835648147</v>
      </c>
      <c r="X1186" s="113">
        <f t="shared" si="309"/>
        <v>1.5740740709588863E-3</v>
      </c>
      <c r="Y1186" s="113">
        <f t="shared" si="310"/>
        <v>8.1250000002910383E-3</v>
      </c>
      <c r="Z1186" s="113">
        <f t="shared" si="311"/>
        <v>7.7777777769370005E-3</v>
      </c>
      <c r="AB1186" s="2">
        <f t="shared" si="312"/>
        <v>702</v>
      </c>
      <c r="AC1186" s="2">
        <f t="shared" si="312"/>
        <v>672</v>
      </c>
      <c r="AE1186" s="2" t="str">
        <f t="shared" si="313"/>
        <v/>
      </c>
      <c r="AF1186" s="2" t="str">
        <f t="shared" si="314"/>
        <v/>
      </c>
      <c r="AG1186" s="2">
        <f t="shared" si="315"/>
        <v>702</v>
      </c>
      <c r="AH1186" s="2" t="str">
        <f t="shared" si="316"/>
        <v/>
      </c>
      <c r="AI1186" s="2" t="str">
        <f t="shared" si="317"/>
        <v/>
      </c>
      <c r="AK1186" s="2" t="str">
        <f t="shared" si="318"/>
        <v/>
      </c>
      <c r="AL1186" s="2" t="str">
        <f t="shared" si="319"/>
        <v/>
      </c>
      <c r="AM1186" s="2">
        <f t="shared" si="320"/>
        <v>672</v>
      </c>
      <c r="AN1186" s="2" t="str">
        <f t="shared" si="321"/>
        <v/>
      </c>
      <c r="AO1186" s="2" t="str">
        <f t="shared" si="322"/>
        <v/>
      </c>
    </row>
    <row r="1187" spans="1:41" x14ac:dyDescent="0.3">
      <c r="A1187" s="111">
        <v>44617.710358796299</v>
      </c>
      <c r="B1187" s="78" t="s">
        <v>2397</v>
      </c>
      <c r="C1187" s="78" t="s">
        <v>886</v>
      </c>
      <c r="F1187" s="78" t="s">
        <v>809</v>
      </c>
      <c r="G1187" s="78" t="s">
        <v>114</v>
      </c>
      <c r="H1187" s="112" t="s">
        <v>214</v>
      </c>
      <c r="I1187" s="112">
        <v>2</v>
      </c>
      <c r="J1187" s="113">
        <v>44617.709548611114</v>
      </c>
      <c r="K1187" s="113">
        <v>44617.710358796299</v>
      </c>
      <c r="M1187" s="113">
        <v>44617.712141203701</v>
      </c>
      <c r="N1187" s="113">
        <v>44617.712175925924</v>
      </c>
      <c r="O1187" s="78" t="s">
        <v>1187</v>
      </c>
      <c r="P1187" s="78" t="str">
        <f t="shared" si="306"/>
        <v>CIC</v>
      </c>
      <c r="S1187" s="78" t="str">
        <f t="shared" si="307"/>
        <v/>
      </c>
      <c r="T1187" s="113">
        <v>44617.719687500001</v>
      </c>
      <c r="U1187" s="78" t="s">
        <v>1267</v>
      </c>
      <c r="V1187" s="78" t="str">
        <f t="shared" si="308"/>
        <v>PLOEG</v>
      </c>
      <c r="W1187" s="113">
        <v>44617.727789351855</v>
      </c>
      <c r="X1187" s="113">
        <f t="shared" si="309"/>
        <v>1.782407402060926E-3</v>
      </c>
      <c r="Y1187" s="113">
        <f t="shared" si="310"/>
        <v>7.5462962995516136E-3</v>
      </c>
      <c r="Z1187" s="113">
        <f t="shared" si="311"/>
        <v>8.1018518540076911E-3</v>
      </c>
      <c r="AB1187" s="2">
        <f t="shared" si="312"/>
        <v>652</v>
      </c>
      <c r="AC1187" s="2">
        <f t="shared" si="312"/>
        <v>700</v>
      </c>
      <c r="AE1187" s="2" t="str">
        <f t="shared" si="313"/>
        <v/>
      </c>
      <c r="AF1187" s="2" t="str">
        <f t="shared" si="314"/>
        <v/>
      </c>
      <c r="AG1187" s="2">
        <f t="shared" si="315"/>
        <v>652</v>
      </c>
      <c r="AH1187" s="2" t="str">
        <f t="shared" si="316"/>
        <v/>
      </c>
      <c r="AI1187" s="2" t="str">
        <f t="shared" si="317"/>
        <v/>
      </c>
      <c r="AK1187" s="2" t="str">
        <f t="shared" si="318"/>
        <v/>
      </c>
      <c r="AL1187" s="2" t="str">
        <f t="shared" si="319"/>
        <v/>
      </c>
      <c r="AM1187" s="2">
        <f t="shared" si="320"/>
        <v>700</v>
      </c>
      <c r="AN1187" s="2" t="str">
        <f t="shared" si="321"/>
        <v/>
      </c>
      <c r="AO1187" s="2" t="str">
        <f t="shared" si="322"/>
        <v/>
      </c>
    </row>
    <row r="1188" spans="1:41" x14ac:dyDescent="0.3">
      <c r="A1188" s="111">
        <v>44617.861875000002</v>
      </c>
      <c r="B1188" s="78" t="s">
        <v>2398</v>
      </c>
      <c r="C1188" s="78" t="s">
        <v>835</v>
      </c>
      <c r="D1188" s="78" t="s">
        <v>2399</v>
      </c>
      <c r="E1188" s="78">
        <v>14</v>
      </c>
      <c r="F1188" s="78" t="s">
        <v>808</v>
      </c>
      <c r="G1188" s="78" t="s">
        <v>90</v>
      </c>
      <c r="H1188" s="112" t="s">
        <v>224</v>
      </c>
      <c r="I1188" s="112">
        <v>2</v>
      </c>
      <c r="J1188" s="113">
        <v>44617.861030092594</v>
      </c>
      <c r="K1188" s="113">
        <v>44617.861875000002</v>
      </c>
      <c r="M1188" s="113">
        <v>44617.862523148149</v>
      </c>
      <c r="N1188" s="113">
        <v>44617.862893518519</v>
      </c>
      <c r="O1188" s="78" t="s">
        <v>1187</v>
      </c>
      <c r="P1188" s="78" t="str">
        <f t="shared" si="306"/>
        <v>CIC</v>
      </c>
      <c r="S1188" s="78" t="str">
        <f t="shared" si="307"/>
        <v/>
      </c>
      <c r="T1188" s="113">
        <v>44617.869606481479</v>
      </c>
      <c r="U1188" s="78" t="s">
        <v>1187</v>
      </c>
      <c r="V1188" s="78" t="str">
        <f t="shared" si="308"/>
        <v>CIC</v>
      </c>
      <c r="W1188" s="113">
        <v>44617.89403935185</v>
      </c>
      <c r="X1188" s="113">
        <f t="shared" si="309"/>
        <v>6.4814814686542377E-4</v>
      </c>
      <c r="Y1188" s="113">
        <f t="shared" si="310"/>
        <v>7.0833333302289248E-3</v>
      </c>
      <c r="Z1188" s="113">
        <f t="shared" si="311"/>
        <v>2.4432870370219462E-2</v>
      </c>
      <c r="AB1188" s="2">
        <f t="shared" si="312"/>
        <v>612</v>
      </c>
      <c r="AC1188" s="2">
        <f t="shared" si="312"/>
        <v>2111</v>
      </c>
      <c r="AE1188" s="2" t="str">
        <f t="shared" si="313"/>
        <v/>
      </c>
      <c r="AF1188" s="2" t="str">
        <f t="shared" si="314"/>
        <v/>
      </c>
      <c r="AG1188" s="2">
        <f t="shared" si="315"/>
        <v>612</v>
      </c>
      <c r="AH1188" s="2" t="str">
        <f t="shared" si="316"/>
        <v/>
      </c>
      <c r="AI1188" s="2" t="str">
        <f t="shared" si="317"/>
        <v/>
      </c>
      <c r="AK1188" s="2" t="str">
        <f t="shared" si="318"/>
        <v/>
      </c>
      <c r="AL1188" s="2" t="str">
        <f t="shared" si="319"/>
        <v/>
      </c>
      <c r="AM1188" s="2">
        <f t="shared" si="320"/>
        <v>2111</v>
      </c>
      <c r="AN1188" s="2" t="str">
        <f t="shared" si="321"/>
        <v/>
      </c>
      <c r="AO1188" s="2" t="str">
        <f t="shared" si="322"/>
        <v/>
      </c>
    </row>
    <row r="1189" spans="1:41" x14ac:dyDescent="0.3">
      <c r="A1189" s="111">
        <v>44617.86546296296</v>
      </c>
      <c r="B1189" s="78" t="s">
        <v>2400</v>
      </c>
      <c r="C1189" s="78" t="s">
        <v>846</v>
      </c>
      <c r="D1189" s="78" t="s">
        <v>1864</v>
      </c>
      <c r="E1189" s="78">
        <v>33</v>
      </c>
      <c r="F1189" s="78" t="s">
        <v>809</v>
      </c>
      <c r="G1189" s="78" t="s">
        <v>124</v>
      </c>
      <c r="H1189" s="112" t="s">
        <v>264</v>
      </c>
      <c r="I1189" s="112">
        <v>2</v>
      </c>
      <c r="J1189" s="113">
        <v>44617.864305555559</v>
      </c>
      <c r="K1189" s="113">
        <v>44617.86546296296</v>
      </c>
      <c r="M1189" s="113">
        <v>44617.865949074076</v>
      </c>
      <c r="N1189" s="113">
        <v>44617.866319444445</v>
      </c>
      <c r="O1189" s="78" t="s">
        <v>1187</v>
      </c>
      <c r="P1189" s="78" t="str">
        <f t="shared" si="306"/>
        <v>CIC</v>
      </c>
      <c r="S1189" s="78" t="str">
        <f t="shared" si="307"/>
        <v/>
      </c>
      <c r="T1189" s="113">
        <v>44617.871377314812</v>
      </c>
      <c r="U1189" s="78" t="s">
        <v>1185</v>
      </c>
      <c r="V1189" s="78" t="str">
        <f t="shared" si="308"/>
        <v>CIC</v>
      </c>
      <c r="W1189" s="113">
        <v>44617.891782407409</v>
      </c>
      <c r="X1189" s="113">
        <f t="shared" si="309"/>
        <v>4.8611111560603604E-4</v>
      </c>
      <c r="Y1189" s="113">
        <f t="shared" si="310"/>
        <v>5.428240736364387E-3</v>
      </c>
      <c r="Z1189" s="113">
        <f t="shared" si="311"/>
        <v>2.0405092596774921E-2</v>
      </c>
      <c r="AB1189" s="2">
        <f t="shared" si="312"/>
        <v>469</v>
      </c>
      <c r="AC1189" s="2">
        <f t="shared" si="312"/>
        <v>1763</v>
      </c>
      <c r="AE1189" s="2" t="str">
        <f t="shared" si="313"/>
        <v/>
      </c>
      <c r="AF1189" s="2" t="str">
        <f t="shared" si="314"/>
        <v/>
      </c>
      <c r="AG1189" s="2">
        <f t="shared" si="315"/>
        <v>469</v>
      </c>
      <c r="AH1189" s="2" t="str">
        <f t="shared" si="316"/>
        <v/>
      </c>
      <c r="AI1189" s="2" t="str">
        <f t="shared" si="317"/>
        <v/>
      </c>
      <c r="AK1189" s="2" t="str">
        <f t="shared" si="318"/>
        <v/>
      </c>
      <c r="AL1189" s="2" t="str">
        <f t="shared" si="319"/>
        <v/>
      </c>
      <c r="AM1189" s="2">
        <f t="shared" si="320"/>
        <v>1763</v>
      </c>
      <c r="AN1189" s="2" t="str">
        <f t="shared" si="321"/>
        <v/>
      </c>
      <c r="AO1189" s="2" t="str">
        <f t="shared" si="322"/>
        <v/>
      </c>
    </row>
    <row r="1190" spans="1:41" x14ac:dyDescent="0.3">
      <c r="A1190" s="111">
        <v>44617.873032407406</v>
      </c>
      <c r="B1190" s="78" t="s">
        <v>2401</v>
      </c>
      <c r="C1190" s="78" t="s">
        <v>853</v>
      </c>
      <c r="D1190" s="78" t="s">
        <v>1211</v>
      </c>
      <c r="E1190" s="78">
        <v>336</v>
      </c>
      <c r="F1190" s="78" t="s">
        <v>808</v>
      </c>
      <c r="G1190" s="78" t="s">
        <v>90</v>
      </c>
      <c r="H1190" s="112" t="s">
        <v>224</v>
      </c>
      <c r="I1190" s="112">
        <v>2</v>
      </c>
      <c r="J1190" s="113">
        <v>44617.871921296297</v>
      </c>
      <c r="K1190" s="113">
        <v>44617.873032407406</v>
      </c>
      <c r="M1190" s="113">
        <v>44617.885925925926</v>
      </c>
      <c r="P1190" s="78" t="str">
        <f t="shared" si="306"/>
        <v/>
      </c>
      <c r="S1190" s="78" t="str">
        <f t="shared" si="307"/>
        <v/>
      </c>
      <c r="V1190" s="78" t="str">
        <f t="shared" si="308"/>
        <v/>
      </c>
      <c r="W1190" s="113">
        <v>44617.892175925925</v>
      </c>
      <c r="X1190" s="113">
        <f t="shared" si="309"/>
        <v>1.2893518520286307E-2</v>
      </c>
      <c r="Y1190" s="113" t="str">
        <f t="shared" si="310"/>
        <v/>
      </c>
      <c r="Z1190" s="113" t="str">
        <f t="shared" si="311"/>
        <v/>
      </c>
      <c r="AB1190" s="2" t="str">
        <f t="shared" si="312"/>
        <v/>
      </c>
      <c r="AC1190" s="2" t="str">
        <f t="shared" si="312"/>
        <v/>
      </c>
      <c r="AE1190" s="2" t="str">
        <f t="shared" si="313"/>
        <v/>
      </c>
      <c r="AF1190" s="2" t="str">
        <f t="shared" si="314"/>
        <v/>
      </c>
      <c r="AG1190" s="2" t="str">
        <f t="shared" si="315"/>
        <v/>
      </c>
      <c r="AH1190" s="2" t="str">
        <f t="shared" si="316"/>
        <v/>
      </c>
      <c r="AI1190" s="2" t="str">
        <f t="shared" si="317"/>
        <v/>
      </c>
      <c r="AK1190" s="2" t="str">
        <f t="shared" si="318"/>
        <v/>
      </c>
      <c r="AL1190" s="2" t="str">
        <f t="shared" si="319"/>
        <v/>
      </c>
      <c r="AM1190" s="2" t="str">
        <f t="shared" si="320"/>
        <v/>
      </c>
      <c r="AN1190" s="2" t="str">
        <f t="shared" si="321"/>
        <v/>
      </c>
      <c r="AO1190" s="2" t="str">
        <f t="shared" si="322"/>
        <v/>
      </c>
    </row>
    <row r="1191" spans="1:41" x14ac:dyDescent="0.3">
      <c r="A1191" s="111">
        <v>44617.873032407406</v>
      </c>
      <c r="B1191" s="78" t="s">
        <v>2401</v>
      </c>
      <c r="C1191" s="78" t="s">
        <v>846</v>
      </c>
      <c r="D1191" s="78" t="s">
        <v>1211</v>
      </c>
      <c r="E1191" s="78">
        <v>336</v>
      </c>
      <c r="F1191" s="78" t="s">
        <v>808</v>
      </c>
      <c r="G1191" s="78" t="s">
        <v>90</v>
      </c>
      <c r="H1191" s="112" t="s">
        <v>224</v>
      </c>
      <c r="I1191" s="112">
        <v>2</v>
      </c>
      <c r="J1191" s="113">
        <v>44617.871921296297</v>
      </c>
      <c r="K1191" s="113">
        <v>44617.873032407406</v>
      </c>
      <c r="M1191" s="113">
        <v>44617.891886574071</v>
      </c>
      <c r="N1191" s="113">
        <v>44617.891909722224</v>
      </c>
      <c r="O1191" s="78" t="s">
        <v>1185</v>
      </c>
      <c r="P1191" s="78" t="str">
        <f t="shared" si="306"/>
        <v>CIC</v>
      </c>
      <c r="S1191" s="78" t="str">
        <f t="shared" si="307"/>
        <v/>
      </c>
      <c r="V1191" s="78" t="str">
        <f t="shared" si="308"/>
        <v/>
      </c>
      <c r="W1191" s="113">
        <v>44617.938761574071</v>
      </c>
      <c r="X1191" s="113">
        <f t="shared" si="309"/>
        <v>1.8854166664823424E-2</v>
      </c>
      <c r="Y1191" s="113" t="str">
        <f t="shared" si="310"/>
        <v/>
      </c>
      <c r="Z1191" s="113" t="str">
        <f t="shared" si="311"/>
        <v/>
      </c>
      <c r="AB1191" s="2" t="str">
        <f t="shared" si="312"/>
        <v/>
      </c>
      <c r="AC1191" s="2" t="str">
        <f t="shared" si="312"/>
        <v/>
      </c>
      <c r="AE1191" s="2" t="str">
        <f t="shared" si="313"/>
        <v/>
      </c>
      <c r="AF1191" s="2" t="str">
        <f t="shared" si="314"/>
        <v/>
      </c>
      <c r="AG1191" s="2" t="str">
        <f t="shared" si="315"/>
        <v/>
      </c>
      <c r="AH1191" s="2" t="str">
        <f t="shared" si="316"/>
        <v/>
      </c>
      <c r="AI1191" s="2" t="str">
        <f t="shared" si="317"/>
        <v/>
      </c>
      <c r="AK1191" s="2" t="str">
        <f t="shared" si="318"/>
        <v/>
      </c>
      <c r="AL1191" s="2" t="str">
        <f t="shared" si="319"/>
        <v/>
      </c>
      <c r="AM1191" s="2" t="str">
        <f t="shared" si="320"/>
        <v/>
      </c>
      <c r="AN1191" s="2" t="str">
        <f t="shared" si="321"/>
        <v/>
      </c>
      <c r="AO1191" s="2" t="str">
        <f t="shared" si="322"/>
        <v/>
      </c>
    </row>
    <row r="1192" spans="1:41" x14ac:dyDescent="0.3">
      <c r="A1192" s="111">
        <v>44617.920451388891</v>
      </c>
      <c r="B1192" s="78" t="s">
        <v>2402</v>
      </c>
      <c r="C1192" s="78" t="s">
        <v>835</v>
      </c>
      <c r="D1192" s="78" t="s">
        <v>1739</v>
      </c>
      <c r="F1192" s="78" t="s">
        <v>807</v>
      </c>
      <c r="G1192" s="78" t="s">
        <v>100</v>
      </c>
      <c r="H1192" s="112" t="s">
        <v>472</v>
      </c>
      <c r="I1192" s="112">
        <v>4</v>
      </c>
      <c r="J1192" s="113">
        <v>44617.919861111113</v>
      </c>
      <c r="K1192" s="113">
        <v>44617.920451388891</v>
      </c>
      <c r="M1192" s="113">
        <v>44617.920925925922</v>
      </c>
      <c r="P1192" s="78" t="str">
        <f t="shared" si="306"/>
        <v/>
      </c>
      <c r="S1192" s="78" t="str">
        <f t="shared" si="307"/>
        <v/>
      </c>
      <c r="V1192" s="78" t="str">
        <f t="shared" si="308"/>
        <v/>
      </c>
      <c r="W1192" s="113">
        <v>44617.955648148149</v>
      </c>
      <c r="X1192" s="113">
        <f t="shared" si="309"/>
        <v>4.7453703155042604E-4</v>
      </c>
      <c r="Y1192" s="113" t="str">
        <f t="shared" si="310"/>
        <v/>
      </c>
      <c r="Z1192" s="113" t="str">
        <f t="shared" si="311"/>
        <v/>
      </c>
      <c r="AB1192" s="2" t="str">
        <f t="shared" si="312"/>
        <v/>
      </c>
      <c r="AC1192" s="2" t="str">
        <f t="shared" si="312"/>
        <v/>
      </c>
      <c r="AE1192" s="2" t="str">
        <f t="shared" si="313"/>
        <v/>
      </c>
      <c r="AF1192" s="2" t="str">
        <f t="shared" si="314"/>
        <v/>
      </c>
      <c r="AG1192" s="2" t="str">
        <f t="shared" si="315"/>
        <v/>
      </c>
      <c r="AH1192" s="2" t="str">
        <f t="shared" si="316"/>
        <v/>
      </c>
      <c r="AI1192" s="2" t="str">
        <f t="shared" si="317"/>
        <v/>
      </c>
      <c r="AK1192" s="2" t="str">
        <f t="shared" si="318"/>
        <v/>
      </c>
      <c r="AL1192" s="2" t="str">
        <f t="shared" si="319"/>
        <v/>
      </c>
      <c r="AM1192" s="2" t="str">
        <f t="shared" si="320"/>
        <v/>
      </c>
      <c r="AN1192" s="2" t="str">
        <f t="shared" si="321"/>
        <v/>
      </c>
      <c r="AO1192" s="2" t="str">
        <f t="shared" si="322"/>
        <v/>
      </c>
    </row>
    <row r="1193" spans="1:41" x14ac:dyDescent="0.3">
      <c r="A1193" s="111">
        <v>44617.985509259262</v>
      </c>
      <c r="B1193" s="78" t="s">
        <v>2403</v>
      </c>
      <c r="C1193" s="78" t="s">
        <v>846</v>
      </c>
      <c r="D1193" s="78" t="s">
        <v>1975</v>
      </c>
      <c r="E1193" s="78">
        <v>31</v>
      </c>
      <c r="F1193" s="78" t="s">
        <v>808</v>
      </c>
      <c r="G1193" s="78" t="s">
        <v>100</v>
      </c>
      <c r="H1193" s="112" t="s">
        <v>208</v>
      </c>
      <c r="I1193" s="112">
        <v>3</v>
      </c>
      <c r="J1193" s="113">
        <v>44617.984884259262</v>
      </c>
      <c r="K1193" s="113">
        <v>44617.985509259262</v>
      </c>
      <c r="M1193" s="113">
        <v>44617.98578703704</v>
      </c>
      <c r="N1193" s="113">
        <v>44617.987222222226</v>
      </c>
      <c r="O1193" s="78" t="s">
        <v>1187</v>
      </c>
      <c r="P1193" s="78" t="str">
        <f t="shared" si="306"/>
        <v>CIC</v>
      </c>
      <c r="S1193" s="78" t="str">
        <f t="shared" si="307"/>
        <v/>
      </c>
      <c r="T1193" s="113">
        <v>44618.004328703704</v>
      </c>
      <c r="U1193" s="78" t="s">
        <v>1203</v>
      </c>
      <c r="V1193" s="78" t="str">
        <f t="shared" si="308"/>
        <v>PLOEG</v>
      </c>
      <c r="W1193" s="113">
        <v>44618.110752314817</v>
      </c>
      <c r="X1193" s="113">
        <f t="shared" si="309"/>
        <v>2.7777777722803876E-4</v>
      </c>
      <c r="Y1193" s="113">
        <f t="shared" si="310"/>
        <v>1.8541666664532386E-2</v>
      </c>
      <c r="Z1193" s="113">
        <f t="shared" si="311"/>
        <v>0.10642361111240461</v>
      </c>
      <c r="AB1193" s="2">
        <f t="shared" si="312"/>
        <v>1602</v>
      </c>
      <c r="AC1193" s="2">
        <f t="shared" si="312"/>
        <v>9195</v>
      </c>
      <c r="AE1193" s="2" t="str">
        <f t="shared" si="313"/>
        <v/>
      </c>
      <c r="AF1193" s="2" t="str">
        <f t="shared" si="314"/>
        <v/>
      </c>
      <c r="AG1193" s="2" t="str">
        <f t="shared" si="315"/>
        <v/>
      </c>
      <c r="AH1193" s="2">
        <f t="shared" si="316"/>
        <v>1602</v>
      </c>
      <c r="AI1193" s="2" t="str">
        <f t="shared" si="317"/>
        <v/>
      </c>
      <c r="AK1193" s="2" t="str">
        <f t="shared" si="318"/>
        <v/>
      </c>
      <c r="AL1193" s="2" t="str">
        <f t="shared" si="319"/>
        <v/>
      </c>
      <c r="AM1193" s="2" t="str">
        <f t="shared" si="320"/>
        <v/>
      </c>
      <c r="AN1193" s="2">
        <f t="shared" si="321"/>
        <v>9195</v>
      </c>
      <c r="AO1193" s="2" t="str">
        <f t="shared" si="322"/>
        <v/>
      </c>
    </row>
    <row r="1194" spans="1:41" x14ac:dyDescent="0.3">
      <c r="A1194" s="111">
        <v>44618.043495370373</v>
      </c>
      <c r="B1194" s="78" t="s">
        <v>2404</v>
      </c>
      <c r="C1194" s="78" t="s">
        <v>853</v>
      </c>
      <c r="D1194" s="78" t="s">
        <v>2405</v>
      </c>
      <c r="F1194" s="78" t="s">
        <v>815</v>
      </c>
      <c r="G1194" s="78" t="s">
        <v>92</v>
      </c>
      <c r="H1194" s="112" t="s">
        <v>220</v>
      </c>
      <c r="I1194" s="112">
        <v>2</v>
      </c>
      <c r="J1194" s="113">
        <v>44618.043495370373</v>
      </c>
      <c r="K1194" s="113">
        <v>44618.043495370373</v>
      </c>
      <c r="M1194" s="113">
        <v>44618.043935185182</v>
      </c>
      <c r="P1194" s="78" t="str">
        <f t="shared" si="306"/>
        <v/>
      </c>
      <c r="S1194" s="78" t="str">
        <f t="shared" si="307"/>
        <v/>
      </c>
      <c r="V1194" s="78" t="str">
        <f t="shared" si="308"/>
        <v/>
      </c>
      <c r="W1194" s="113">
        <v>44618.067442129628</v>
      </c>
      <c r="X1194" s="113">
        <f t="shared" si="309"/>
        <v>4.3981480848742649E-4</v>
      </c>
      <c r="Y1194" s="113" t="str">
        <f t="shared" si="310"/>
        <v/>
      </c>
      <c r="Z1194" s="113" t="str">
        <f t="shared" si="311"/>
        <v/>
      </c>
      <c r="AB1194" s="2" t="str">
        <f t="shared" si="312"/>
        <v/>
      </c>
      <c r="AC1194" s="2" t="str">
        <f t="shared" si="312"/>
        <v/>
      </c>
      <c r="AE1194" s="2" t="str">
        <f t="shared" si="313"/>
        <v/>
      </c>
      <c r="AF1194" s="2" t="str">
        <f t="shared" si="314"/>
        <v/>
      </c>
      <c r="AG1194" s="2" t="str">
        <f t="shared" si="315"/>
        <v/>
      </c>
      <c r="AH1194" s="2" t="str">
        <f t="shared" si="316"/>
        <v/>
      </c>
      <c r="AI1194" s="2" t="str">
        <f t="shared" si="317"/>
        <v/>
      </c>
      <c r="AK1194" s="2" t="str">
        <f t="shared" si="318"/>
        <v/>
      </c>
      <c r="AL1194" s="2" t="str">
        <f t="shared" si="319"/>
        <v/>
      </c>
      <c r="AM1194" s="2" t="str">
        <f t="shared" si="320"/>
        <v/>
      </c>
      <c r="AN1194" s="2" t="str">
        <f t="shared" si="321"/>
        <v/>
      </c>
      <c r="AO1194" s="2" t="str">
        <f t="shared" si="322"/>
        <v/>
      </c>
    </row>
    <row r="1195" spans="1:41" x14ac:dyDescent="0.3">
      <c r="A1195" s="111">
        <v>44618.170798611114</v>
      </c>
      <c r="B1195" s="78" t="s">
        <v>2406</v>
      </c>
      <c r="C1195" s="78" t="s">
        <v>846</v>
      </c>
      <c r="D1195" s="78" t="s">
        <v>1211</v>
      </c>
      <c r="E1195" s="78">
        <v>560</v>
      </c>
      <c r="F1195" s="78" t="s">
        <v>808</v>
      </c>
      <c r="G1195" s="78" t="s">
        <v>88</v>
      </c>
      <c r="H1195" s="112" t="s">
        <v>230</v>
      </c>
      <c r="I1195" s="112">
        <v>3</v>
      </c>
      <c r="J1195" s="113">
        <v>44618.170289351852</v>
      </c>
      <c r="K1195" s="113">
        <v>44618.170798611114</v>
      </c>
      <c r="M1195" s="113">
        <v>44618.172800925924</v>
      </c>
      <c r="N1195" s="113">
        <v>44618.172997685186</v>
      </c>
      <c r="O1195" s="78" t="s">
        <v>1185</v>
      </c>
      <c r="P1195" s="78" t="str">
        <f t="shared" si="306"/>
        <v>CIC</v>
      </c>
      <c r="S1195" s="78" t="str">
        <f t="shared" si="307"/>
        <v/>
      </c>
      <c r="T1195" s="113">
        <v>44618.183298611111</v>
      </c>
      <c r="U1195" s="78" t="s">
        <v>1203</v>
      </c>
      <c r="V1195" s="78" t="str">
        <f t="shared" si="308"/>
        <v>PLOEG</v>
      </c>
      <c r="W1195" s="113">
        <v>44618.189780092594</v>
      </c>
      <c r="X1195" s="113">
        <f t="shared" si="309"/>
        <v>2.002314809942618E-3</v>
      </c>
      <c r="Y1195" s="113">
        <f t="shared" si="310"/>
        <v>1.0497685187146999E-2</v>
      </c>
      <c r="Z1195" s="113">
        <f t="shared" si="311"/>
        <v>6.4814814832061529E-3</v>
      </c>
      <c r="AB1195" s="2">
        <f t="shared" si="312"/>
        <v>907</v>
      </c>
      <c r="AC1195" s="2">
        <f t="shared" si="312"/>
        <v>560</v>
      </c>
      <c r="AE1195" s="2" t="str">
        <f t="shared" si="313"/>
        <v/>
      </c>
      <c r="AF1195" s="2" t="str">
        <f t="shared" si="314"/>
        <v/>
      </c>
      <c r="AG1195" s="2" t="str">
        <f t="shared" si="315"/>
        <v/>
      </c>
      <c r="AH1195" s="2">
        <f t="shared" si="316"/>
        <v>907</v>
      </c>
      <c r="AI1195" s="2" t="str">
        <f t="shared" si="317"/>
        <v/>
      </c>
      <c r="AK1195" s="2" t="str">
        <f t="shared" si="318"/>
        <v/>
      </c>
      <c r="AL1195" s="2" t="str">
        <f t="shared" si="319"/>
        <v/>
      </c>
      <c r="AM1195" s="2" t="str">
        <f t="shared" si="320"/>
        <v/>
      </c>
      <c r="AN1195" s="2">
        <f t="shared" si="321"/>
        <v>560</v>
      </c>
      <c r="AO1195" s="2" t="str">
        <f t="shared" si="322"/>
        <v/>
      </c>
    </row>
    <row r="1196" spans="1:41" x14ac:dyDescent="0.3">
      <c r="A1196" s="111">
        <v>44618.198564814818</v>
      </c>
      <c r="B1196" s="78" t="s">
        <v>2407</v>
      </c>
      <c r="C1196" s="78" t="s">
        <v>835</v>
      </c>
      <c r="D1196" s="78" t="s">
        <v>2408</v>
      </c>
      <c r="F1196" s="78" t="s">
        <v>813</v>
      </c>
      <c r="G1196" s="78" t="s">
        <v>150</v>
      </c>
      <c r="H1196" s="112" t="s">
        <v>535</v>
      </c>
      <c r="I1196" s="112">
        <v>2</v>
      </c>
      <c r="J1196" s="113">
        <v>44618.198564814818</v>
      </c>
      <c r="K1196" s="113">
        <v>44618.198564814818</v>
      </c>
      <c r="M1196" s="113">
        <v>44618.198680555557</v>
      </c>
      <c r="P1196" s="78" t="str">
        <f t="shared" si="306"/>
        <v/>
      </c>
      <c r="S1196" s="78" t="str">
        <f t="shared" si="307"/>
        <v/>
      </c>
      <c r="V1196" s="78" t="str">
        <f t="shared" si="308"/>
        <v/>
      </c>
      <c r="W1196" s="113">
        <v>44618.210613425923</v>
      </c>
      <c r="X1196" s="113">
        <f t="shared" si="309"/>
        <v>1.1574073869269341E-4</v>
      </c>
      <c r="Y1196" s="113" t="str">
        <f t="shared" si="310"/>
        <v/>
      </c>
      <c r="Z1196" s="113" t="str">
        <f t="shared" si="311"/>
        <v/>
      </c>
      <c r="AB1196" s="2" t="str">
        <f t="shared" si="312"/>
        <v/>
      </c>
      <c r="AC1196" s="2" t="str">
        <f t="shared" si="312"/>
        <v/>
      </c>
      <c r="AE1196" s="2" t="str">
        <f t="shared" si="313"/>
        <v/>
      </c>
      <c r="AF1196" s="2" t="str">
        <f t="shared" si="314"/>
        <v/>
      </c>
      <c r="AG1196" s="2" t="str">
        <f t="shared" si="315"/>
        <v/>
      </c>
      <c r="AH1196" s="2" t="str">
        <f t="shared" si="316"/>
        <v/>
      </c>
      <c r="AI1196" s="2" t="str">
        <f t="shared" si="317"/>
        <v/>
      </c>
      <c r="AK1196" s="2" t="str">
        <f t="shared" si="318"/>
        <v/>
      </c>
      <c r="AL1196" s="2" t="str">
        <f t="shared" si="319"/>
        <v/>
      </c>
      <c r="AM1196" s="2" t="str">
        <f t="shared" si="320"/>
        <v/>
      </c>
      <c r="AN1196" s="2" t="str">
        <f t="shared" si="321"/>
        <v/>
      </c>
      <c r="AO1196" s="2" t="str">
        <f t="shared" si="322"/>
        <v/>
      </c>
    </row>
    <row r="1197" spans="1:41" x14ac:dyDescent="0.3">
      <c r="A1197" s="111">
        <v>44618.227870370371</v>
      </c>
      <c r="B1197" s="78" t="s">
        <v>2409</v>
      </c>
      <c r="C1197" s="78" t="s">
        <v>846</v>
      </c>
      <c r="D1197" s="78" t="s">
        <v>2410</v>
      </c>
      <c r="E1197" s="78">
        <v>54</v>
      </c>
      <c r="F1197" s="78" t="s">
        <v>808</v>
      </c>
      <c r="G1197" s="78" t="s">
        <v>124</v>
      </c>
      <c r="H1197" s="112" t="s">
        <v>264</v>
      </c>
      <c r="I1197" s="112">
        <v>2</v>
      </c>
      <c r="J1197" s="113">
        <v>44618.227465277778</v>
      </c>
      <c r="K1197" s="113">
        <v>44618.227870370371</v>
      </c>
      <c r="M1197" s="113">
        <v>44618.228194444448</v>
      </c>
      <c r="N1197" s="113">
        <v>44618.228483796294</v>
      </c>
      <c r="O1197" s="78" t="s">
        <v>1187</v>
      </c>
      <c r="P1197" s="78" t="str">
        <f t="shared" si="306"/>
        <v>CIC</v>
      </c>
      <c r="S1197" s="78" t="str">
        <f t="shared" si="307"/>
        <v/>
      </c>
      <c r="T1197" s="113">
        <v>44618.229953703703</v>
      </c>
      <c r="U1197" s="78" t="s">
        <v>1187</v>
      </c>
      <c r="V1197" s="78" t="str">
        <f t="shared" si="308"/>
        <v>CIC</v>
      </c>
      <c r="W1197" s="113">
        <v>44618.237893518519</v>
      </c>
      <c r="X1197" s="113">
        <f t="shared" si="309"/>
        <v>3.2407407707069069E-4</v>
      </c>
      <c r="Y1197" s="113">
        <f t="shared" si="310"/>
        <v>1.7592592557775788E-3</v>
      </c>
      <c r="Z1197" s="113">
        <f t="shared" si="311"/>
        <v>7.9398148154723458E-3</v>
      </c>
      <c r="AB1197" s="2">
        <f t="shared" si="312"/>
        <v>152</v>
      </c>
      <c r="AC1197" s="2">
        <f t="shared" si="312"/>
        <v>686</v>
      </c>
      <c r="AE1197" s="2" t="str">
        <f t="shared" si="313"/>
        <v/>
      </c>
      <c r="AF1197" s="2" t="str">
        <f t="shared" si="314"/>
        <v/>
      </c>
      <c r="AG1197" s="2">
        <f t="shared" si="315"/>
        <v>152</v>
      </c>
      <c r="AH1197" s="2" t="str">
        <f t="shared" si="316"/>
        <v/>
      </c>
      <c r="AI1197" s="2" t="str">
        <f t="shared" si="317"/>
        <v/>
      </c>
      <c r="AK1197" s="2" t="str">
        <f t="shared" si="318"/>
        <v/>
      </c>
      <c r="AL1197" s="2" t="str">
        <f t="shared" si="319"/>
        <v/>
      </c>
      <c r="AM1197" s="2">
        <f t="shared" si="320"/>
        <v>686</v>
      </c>
      <c r="AN1197" s="2" t="str">
        <f t="shared" si="321"/>
        <v/>
      </c>
      <c r="AO1197" s="2" t="str">
        <f t="shared" si="322"/>
        <v/>
      </c>
    </row>
    <row r="1198" spans="1:41" x14ac:dyDescent="0.3">
      <c r="A1198" s="111">
        <v>44618.227870370371</v>
      </c>
      <c r="B1198" s="78" t="s">
        <v>2409</v>
      </c>
      <c r="C1198" s="78" t="s">
        <v>835</v>
      </c>
      <c r="D1198" s="78" t="s">
        <v>2410</v>
      </c>
      <c r="E1198" s="78">
        <v>54</v>
      </c>
      <c r="F1198" s="78" t="s">
        <v>808</v>
      </c>
      <c r="G1198" s="78" t="s">
        <v>124</v>
      </c>
      <c r="H1198" s="112" t="s">
        <v>264</v>
      </c>
      <c r="I1198" s="112">
        <v>2</v>
      </c>
      <c r="J1198" s="113">
        <v>44618.227465277778</v>
      </c>
      <c r="K1198" s="113">
        <v>44618.227870370371</v>
      </c>
      <c r="M1198" s="113">
        <v>44618.228668981479</v>
      </c>
      <c r="N1198" s="113">
        <v>44618.228692129633</v>
      </c>
      <c r="O1198" s="78" t="s">
        <v>1185</v>
      </c>
      <c r="P1198" s="78" t="str">
        <f t="shared" si="306"/>
        <v>CIC</v>
      </c>
      <c r="S1198" s="78" t="str">
        <f t="shared" si="307"/>
        <v/>
      </c>
      <c r="T1198" s="113">
        <v>44618.229907407411</v>
      </c>
      <c r="U1198" s="78" t="s">
        <v>1187</v>
      </c>
      <c r="V1198" s="78" t="str">
        <f t="shared" si="308"/>
        <v>CIC</v>
      </c>
      <c r="W1198" s="113">
        <v>44618.233796296299</v>
      </c>
      <c r="X1198" s="113">
        <f t="shared" si="309"/>
        <v>7.9861110862111673E-4</v>
      </c>
      <c r="Y1198" s="113">
        <f t="shared" si="310"/>
        <v>1.2384259316604584E-3</v>
      </c>
      <c r="Z1198" s="113">
        <f t="shared" si="311"/>
        <v>3.8888888884685002E-3</v>
      </c>
      <c r="AB1198" s="2">
        <f t="shared" si="312"/>
        <v>107</v>
      </c>
      <c r="AC1198" s="2">
        <f t="shared" si="312"/>
        <v>336</v>
      </c>
      <c r="AE1198" s="2" t="str">
        <f t="shared" si="313"/>
        <v/>
      </c>
      <c r="AF1198" s="2" t="str">
        <f t="shared" si="314"/>
        <v/>
      </c>
      <c r="AG1198" s="2">
        <f t="shared" si="315"/>
        <v>107</v>
      </c>
      <c r="AH1198" s="2" t="str">
        <f t="shared" si="316"/>
        <v/>
      </c>
      <c r="AI1198" s="2" t="str">
        <f t="shared" si="317"/>
        <v/>
      </c>
      <c r="AK1198" s="2" t="str">
        <f t="shared" si="318"/>
        <v/>
      </c>
      <c r="AL1198" s="2" t="str">
        <f t="shared" si="319"/>
        <v/>
      </c>
      <c r="AM1198" s="2">
        <f t="shared" si="320"/>
        <v>336</v>
      </c>
      <c r="AN1198" s="2" t="str">
        <f t="shared" si="321"/>
        <v/>
      </c>
      <c r="AO1198" s="2" t="str">
        <f t="shared" si="322"/>
        <v/>
      </c>
    </row>
    <row r="1199" spans="1:41" x14ac:dyDescent="0.3">
      <c r="A1199" s="111">
        <v>44618.438310185185</v>
      </c>
      <c r="B1199" s="78" t="s">
        <v>2411</v>
      </c>
      <c r="C1199" s="78" t="s">
        <v>886</v>
      </c>
      <c r="D1199" s="78" t="s">
        <v>1367</v>
      </c>
      <c r="F1199" s="78" t="s">
        <v>807</v>
      </c>
      <c r="G1199" s="78" t="s">
        <v>126</v>
      </c>
      <c r="H1199" s="112" t="s">
        <v>262</v>
      </c>
      <c r="I1199" s="112">
        <v>2</v>
      </c>
      <c r="J1199" s="113">
        <v>44618.4375462963</v>
      </c>
      <c r="K1199" s="113">
        <v>44618.438310185185</v>
      </c>
      <c r="M1199" s="113">
        <v>44618.440185185187</v>
      </c>
      <c r="N1199" s="113">
        <v>44618.440208333333</v>
      </c>
      <c r="O1199" s="78" t="s">
        <v>1185</v>
      </c>
      <c r="P1199" s="78" t="str">
        <f t="shared" si="306"/>
        <v>CIC</v>
      </c>
      <c r="S1199" s="78" t="str">
        <f t="shared" si="307"/>
        <v/>
      </c>
      <c r="T1199" s="113">
        <v>44618.445740740739</v>
      </c>
      <c r="U1199" s="78" t="s">
        <v>1258</v>
      </c>
      <c r="V1199" s="78" t="str">
        <f t="shared" si="308"/>
        <v>PLOEG</v>
      </c>
      <c r="W1199" s="113">
        <v>44618.450324074074</v>
      </c>
      <c r="X1199" s="113">
        <f t="shared" si="309"/>
        <v>1.8750000017462298E-3</v>
      </c>
      <c r="Y1199" s="113">
        <f t="shared" si="310"/>
        <v>5.5555555518367328E-3</v>
      </c>
      <c r="Z1199" s="113">
        <f t="shared" si="311"/>
        <v>4.5833333351765759E-3</v>
      </c>
      <c r="AB1199" s="2">
        <f t="shared" si="312"/>
        <v>480</v>
      </c>
      <c r="AC1199" s="2">
        <f t="shared" si="312"/>
        <v>396</v>
      </c>
      <c r="AE1199" s="2" t="str">
        <f t="shared" si="313"/>
        <v/>
      </c>
      <c r="AF1199" s="2" t="str">
        <f t="shared" si="314"/>
        <v/>
      </c>
      <c r="AG1199" s="2">
        <f t="shared" si="315"/>
        <v>480</v>
      </c>
      <c r="AH1199" s="2" t="str">
        <f t="shared" si="316"/>
        <v/>
      </c>
      <c r="AI1199" s="2" t="str">
        <f t="shared" si="317"/>
        <v/>
      </c>
      <c r="AK1199" s="2" t="str">
        <f t="shared" si="318"/>
        <v/>
      </c>
      <c r="AL1199" s="2" t="str">
        <f t="shared" si="319"/>
        <v/>
      </c>
      <c r="AM1199" s="2">
        <f t="shared" si="320"/>
        <v>396</v>
      </c>
      <c r="AN1199" s="2" t="str">
        <f t="shared" si="321"/>
        <v/>
      </c>
      <c r="AO1199" s="2" t="str">
        <f t="shared" si="322"/>
        <v/>
      </c>
    </row>
    <row r="1200" spans="1:41" x14ac:dyDescent="0.3">
      <c r="A1200" s="111">
        <v>44618.441516203704</v>
      </c>
      <c r="B1200" s="78" t="s">
        <v>2412</v>
      </c>
      <c r="C1200" s="78" t="s">
        <v>850</v>
      </c>
      <c r="D1200" s="78" t="s">
        <v>2283</v>
      </c>
      <c r="E1200" s="78">
        <v>23</v>
      </c>
      <c r="F1200" s="78" t="s">
        <v>808</v>
      </c>
      <c r="G1200" s="78" t="s">
        <v>104</v>
      </c>
      <c r="H1200" s="112" t="s">
        <v>198</v>
      </c>
      <c r="I1200" s="112">
        <v>3</v>
      </c>
      <c r="J1200" s="113">
        <v>44618.441516203704</v>
      </c>
      <c r="K1200" s="113">
        <v>44618.441516203704</v>
      </c>
      <c r="M1200" s="113">
        <v>44618.442384259259</v>
      </c>
      <c r="N1200" s="113">
        <v>44618.442418981482</v>
      </c>
      <c r="O1200" s="78" t="s">
        <v>1185</v>
      </c>
      <c r="P1200" s="78" t="str">
        <f t="shared" si="306"/>
        <v>CIC</v>
      </c>
      <c r="Q1200" s="113">
        <v>44618.445972222224</v>
      </c>
      <c r="R1200" s="78" t="s">
        <v>1286</v>
      </c>
      <c r="S1200" s="78" t="str">
        <f t="shared" si="307"/>
        <v>PLOEG</v>
      </c>
      <c r="T1200" s="113">
        <v>44618.447488425925</v>
      </c>
      <c r="U1200" s="78" t="s">
        <v>1344</v>
      </c>
      <c r="V1200" s="78" t="str">
        <f t="shared" si="308"/>
        <v>PLOEG</v>
      </c>
      <c r="W1200" s="113">
        <v>44618.463854166665</v>
      </c>
      <c r="X1200" s="113">
        <f t="shared" si="309"/>
        <v>8.6805555474711582E-4</v>
      </c>
      <c r="Y1200" s="113">
        <f t="shared" si="310"/>
        <v>5.1041666665696539E-3</v>
      </c>
      <c r="Z1200" s="113">
        <f t="shared" si="311"/>
        <v>1.636574073927477E-2</v>
      </c>
      <c r="AB1200" s="2">
        <f t="shared" si="312"/>
        <v>441</v>
      </c>
      <c r="AC1200" s="2">
        <f t="shared" si="312"/>
        <v>1414</v>
      </c>
      <c r="AE1200" s="2" t="str">
        <f t="shared" si="313"/>
        <v/>
      </c>
      <c r="AF1200" s="2" t="str">
        <f t="shared" si="314"/>
        <v/>
      </c>
      <c r="AG1200" s="2" t="str">
        <f t="shared" si="315"/>
        <v/>
      </c>
      <c r="AH1200" s="2">
        <f t="shared" si="316"/>
        <v>441</v>
      </c>
      <c r="AI1200" s="2" t="str">
        <f t="shared" si="317"/>
        <v/>
      </c>
      <c r="AK1200" s="2" t="str">
        <f t="shared" si="318"/>
        <v/>
      </c>
      <c r="AL1200" s="2" t="str">
        <f t="shared" si="319"/>
        <v/>
      </c>
      <c r="AM1200" s="2" t="str">
        <f t="shared" si="320"/>
        <v/>
      </c>
      <c r="AN1200" s="2">
        <f t="shared" si="321"/>
        <v>1414</v>
      </c>
      <c r="AO1200" s="2" t="str">
        <f t="shared" si="322"/>
        <v/>
      </c>
    </row>
    <row r="1201" spans="1:41" x14ac:dyDescent="0.3">
      <c r="A1201" s="111">
        <v>44618.478182870371</v>
      </c>
      <c r="B1201" s="78" t="s">
        <v>2413</v>
      </c>
      <c r="C1201" s="78" t="s">
        <v>850</v>
      </c>
      <c r="D1201" s="78" t="s">
        <v>2314</v>
      </c>
      <c r="E1201" s="78">
        <v>20</v>
      </c>
      <c r="F1201" s="78" t="s">
        <v>809</v>
      </c>
      <c r="G1201" s="78" t="s">
        <v>104</v>
      </c>
      <c r="H1201" s="112" t="s">
        <v>198</v>
      </c>
      <c r="I1201" s="112">
        <v>3</v>
      </c>
      <c r="J1201" s="113">
        <v>44618.478182870371</v>
      </c>
      <c r="K1201" s="113">
        <v>44618.478182870371</v>
      </c>
      <c r="L1201" s="113">
        <v>44618.487326388888</v>
      </c>
      <c r="M1201" s="113">
        <v>44618.499641203707</v>
      </c>
      <c r="P1201" s="78" t="str">
        <f t="shared" si="306"/>
        <v/>
      </c>
      <c r="S1201" s="78" t="str">
        <f t="shared" si="307"/>
        <v/>
      </c>
      <c r="V1201" s="78" t="str">
        <f t="shared" si="308"/>
        <v/>
      </c>
      <c r="W1201" s="113">
        <v>44618.523738425924</v>
      </c>
      <c r="X1201" s="113">
        <f t="shared" si="309"/>
        <v>9.1435185167938471E-3</v>
      </c>
      <c r="Y1201" s="113" t="str">
        <f t="shared" si="310"/>
        <v/>
      </c>
      <c r="Z1201" s="113" t="str">
        <f t="shared" si="311"/>
        <v/>
      </c>
      <c r="AB1201" s="2" t="str">
        <f t="shared" si="312"/>
        <v/>
      </c>
      <c r="AC1201" s="2" t="str">
        <f t="shared" si="312"/>
        <v/>
      </c>
      <c r="AE1201" s="2" t="str">
        <f t="shared" si="313"/>
        <v/>
      </c>
      <c r="AF1201" s="2" t="str">
        <f t="shared" si="314"/>
        <v/>
      </c>
      <c r="AG1201" s="2" t="str">
        <f t="shared" si="315"/>
        <v/>
      </c>
      <c r="AH1201" s="2" t="str">
        <f t="shared" si="316"/>
        <v/>
      </c>
      <c r="AI1201" s="2" t="str">
        <f t="shared" si="317"/>
        <v/>
      </c>
      <c r="AK1201" s="2" t="str">
        <f t="shared" si="318"/>
        <v/>
      </c>
      <c r="AL1201" s="2" t="str">
        <f t="shared" si="319"/>
        <v/>
      </c>
      <c r="AM1201" s="2" t="str">
        <f t="shared" si="320"/>
        <v/>
      </c>
      <c r="AN1201" s="2" t="str">
        <f t="shared" si="321"/>
        <v/>
      </c>
      <c r="AO1201" s="2" t="str">
        <f t="shared" si="322"/>
        <v/>
      </c>
    </row>
    <row r="1202" spans="1:41" x14ac:dyDescent="0.3">
      <c r="A1202" s="111">
        <v>44618.485613425924</v>
      </c>
      <c r="B1202" s="78" t="s">
        <v>2414</v>
      </c>
      <c r="C1202" s="78" t="s">
        <v>850</v>
      </c>
      <c r="D1202" s="78" t="s">
        <v>1864</v>
      </c>
      <c r="E1202" s="78">
        <v>32</v>
      </c>
      <c r="F1202" s="78" t="s">
        <v>809</v>
      </c>
      <c r="G1202" s="78" t="s">
        <v>126</v>
      </c>
      <c r="H1202" s="112" t="s">
        <v>290</v>
      </c>
      <c r="I1202" s="112">
        <v>2</v>
      </c>
      <c r="J1202" s="113">
        <v>44618.484201388892</v>
      </c>
      <c r="K1202" s="113">
        <v>44618.485613425924</v>
      </c>
      <c r="M1202" s="113">
        <v>44618.487326388888</v>
      </c>
      <c r="N1202" s="113">
        <v>44618.487349537034</v>
      </c>
      <c r="O1202" s="78" t="s">
        <v>1185</v>
      </c>
      <c r="P1202" s="78" t="str">
        <f t="shared" si="306"/>
        <v>CIC</v>
      </c>
      <c r="S1202" s="78" t="str">
        <f t="shared" si="307"/>
        <v/>
      </c>
      <c r="T1202" s="113">
        <v>44618.490925925929</v>
      </c>
      <c r="U1202" s="78" t="s">
        <v>1185</v>
      </c>
      <c r="V1202" s="78" t="str">
        <f t="shared" si="308"/>
        <v>CIC</v>
      </c>
      <c r="W1202" s="113">
        <v>44618.499641203707</v>
      </c>
      <c r="X1202" s="113">
        <f t="shared" si="309"/>
        <v>1.7129629632108845E-3</v>
      </c>
      <c r="Y1202" s="113">
        <f t="shared" si="310"/>
        <v>3.5995370417367667E-3</v>
      </c>
      <c r="Z1202" s="113">
        <f t="shared" si="311"/>
        <v>8.7152777778101154E-3</v>
      </c>
      <c r="AB1202" s="2">
        <f t="shared" si="312"/>
        <v>311</v>
      </c>
      <c r="AC1202" s="2">
        <f t="shared" si="312"/>
        <v>753</v>
      </c>
      <c r="AE1202" s="2" t="str">
        <f t="shared" si="313"/>
        <v/>
      </c>
      <c r="AF1202" s="2" t="str">
        <f t="shared" si="314"/>
        <v/>
      </c>
      <c r="AG1202" s="2">
        <f t="shared" si="315"/>
        <v>311</v>
      </c>
      <c r="AH1202" s="2" t="str">
        <f t="shared" si="316"/>
        <v/>
      </c>
      <c r="AI1202" s="2" t="str">
        <f t="shared" si="317"/>
        <v/>
      </c>
      <c r="AK1202" s="2" t="str">
        <f t="shared" si="318"/>
        <v/>
      </c>
      <c r="AL1202" s="2" t="str">
        <f t="shared" si="319"/>
        <v/>
      </c>
      <c r="AM1202" s="2">
        <f t="shared" si="320"/>
        <v>753</v>
      </c>
      <c r="AN1202" s="2" t="str">
        <f t="shared" si="321"/>
        <v/>
      </c>
      <c r="AO1202" s="2" t="str">
        <f t="shared" si="322"/>
        <v/>
      </c>
    </row>
    <row r="1203" spans="1:41" x14ac:dyDescent="0.3">
      <c r="A1203" s="111">
        <v>44618.485613425924</v>
      </c>
      <c r="B1203" s="78" t="s">
        <v>2414</v>
      </c>
      <c r="C1203" s="78" t="s">
        <v>886</v>
      </c>
      <c r="D1203" s="78" t="s">
        <v>1864</v>
      </c>
      <c r="E1203" s="78">
        <v>32</v>
      </c>
      <c r="F1203" s="78" t="s">
        <v>809</v>
      </c>
      <c r="G1203" s="78" t="s">
        <v>126</v>
      </c>
      <c r="H1203" s="112" t="s">
        <v>290</v>
      </c>
      <c r="I1203" s="112">
        <v>2</v>
      </c>
      <c r="J1203" s="113">
        <v>44618.484201388892</v>
      </c>
      <c r="K1203" s="113">
        <v>44618.485613425924</v>
      </c>
      <c r="M1203" s="113">
        <v>44618.488263888888</v>
      </c>
      <c r="N1203" s="113">
        <v>44618.488275462965</v>
      </c>
      <c r="O1203" s="78" t="s">
        <v>1185</v>
      </c>
      <c r="P1203" s="78" t="str">
        <f t="shared" si="306"/>
        <v>CIC</v>
      </c>
      <c r="S1203" s="78" t="str">
        <f t="shared" si="307"/>
        <v/>
      </c>
      <c r="V1203" s="78" t="str">
        <f t="shared" si="308"/>
        <v/>
      </c>
      <c r="W1203" s="113">
        <v>44618.4922337963</v>
      </c>
      <c r="X1203" s="113">
        <f t="shared" si="309"/>
        <v>2.6504629640839994E-3</v>
      </c>
      <c r="Y1203" s="113" t="str">
        <f t="shared" si="310"/>
        <v/>
      </c>
      <c r="Z1203" s="113" t="str">
        <f t="shared" si="311"/>
        <v/>
      </c>
      <c r="AB1203" s="2" t="str">
        <f t="shared" si="312"/>
        <v/>
      </c>
      <c r="AC1203" s="2" t="str">
        <f t="shared" si="312"/>
        <v/>
      </c>
      <c r="AE1203" s="2" t="str">
        <f t="shared" si="313"/>
        <v/>
      </c>
      <c r="AF1203" s="2" t="str">
        <f t="shared" si="314"/>
        <v/>
      </c>
      <c r="AG1203" s="2" t="str">
        <f t="shared" si="315"/>
        <v/>
      </c>
      <c r="AH1203" s="2" t="str">
        <f t="shared" si="316"/>
        <v/>
      </c>
      <c r="AI1203" s="2" t="str">
        <f t="shared" si="317"/>
        <v/>
      </c>
      <c r="AK1203" s="2" t="str">
        <f t="shared" si="318"/>
        <v/>
      </c>
      <c r="AL1203" s="2" t="str">
        <f t="shared" si="319"/>
        <v/>
      </c>
      <c r="AM1203" s="2" t="str">
        <f t="shared" si="320"/>
        <v/>
      </c>
      <c r="AN1203" s="2" t="str">
        <f t="shared" si="321"/>
        <v/>
      </c>
      <c r="AO1203" s="2" t="str">
        <f t="shared" si="322"/>
        <v/>
      </c>
    </row>
    <row r="1204" spans="1:41" x14ac:dyDescent="0.3">
      <c r="A1204" s="111">
        <v>44618.489421296297</v>
      </c>
      <c r="B1204" s="78" t="s">
        <v>2415</v>
      </c>
      <c r="C1204" s="78" t="s">
        <v>886</v>
      </c>
      <c r="D1204" s="78" t="s">
        <v>1307</v>
      </c>
      <c r="E1204" s="78">
        <v>116</v>
      </c>
      <c r="F1204" s="78" t="s">
        <v>808</v>
      </c>
      <c r="G1204" s="78" t="s">
        <v>102</v>
      </c>
      <c r="H1204" s="112" t="s">
        <v>206</v>
      </c>
      <c r="I1204" s="112">
        <v>3</v>
      </c>
      <c r="J1204" s="113">
        <v>44618.489421296297</v>
      </c>
      <c r="K1204" s="113">
        <v>44618.489421296297</v>
      </c>
      <c r="M1204" s="113">
        <v>44618.492280092592</v>
      </c>
      <c r="N1204" s="113">
        <v>44618.492303240739</v>
      </c>
      <c r="O1204" s="78" t="s">
        <v>1185</v>
      </c>
      <c r="P1204" s="78" t="str">
        <f t="shared" si="306"/>
        <v>CIC</v>
      </c>
      <c r="S1204" s="78" t="str">
        <f t="shared" si="307"/>
        <v/>
      </c>
      <c r="V1204" s="78" t="str">
        <f t="shared" si="308"/>
        <v/>
      </c>
      <c r="W1204" s="113">
        <v>44618.533437500002</v>
      </c>
      <c r="X1204" s="113">
        <f t="shared" si="309"/>
        <v>2.8587962951860391E-3</v>
      </c>
      <c r="Y1204" s="113" t="str">
        <f t="shared" si="310"/>
        <v/>
      </c>
      <c r="Z1204" s="113" t="str">
        <f t="shared" si="311"/>
        <v/>
      </c>
      <c r="AB1204" s="2" t="str">
        <f t="shared" si="312"/>
        <v/>
      </c>
      <c r="AC1204" s="2" t="str">
        <f t="shared" si="312"/>
        <v/>
      </c>
      <c r="AE1204" s="2" t="str">
        <f t="shared" si="313"/>
        <v/>
      </c>
      <c r="AF1204" s="2" t="str">
        <f t="shared" si="314"/>
        <v/>
      </c>
      <c r="AG1204" s="2" t="str">
        <f t="shared" si="315"/>
        <v/>
      </c>
      <c r="AH1204" s="2" t="str">
        <f t="shared" si="316"/>
        <v/>
      </c>
      <c r="AI1204" s="2" t="str">
        <f t="shared" si="317"/>
        <v/>
      </c>
      <c r="AK1204" s="2" t="str">
        <f t="shared" si="318"/>
        <v/>
      </c>
      <c r="AL1204" s="2" t="str">
        <f t="shared" si="319"/>
        <v/>
      </c>
      <c r="AM1204" s="2" t="str">
        <f t="shared" si="320"/>
        <v/>
      </c>
      <c r="AN1204" s="2" t="str">
        <f t="shared" si="321"/>
        <v/>
      </c>
      <c r="AO1204" s="2" t="str">
        <f t="shared" si="322"/>
        <v/>
      </c>
    </row>
    <row r="1205" spans="1:41" x14ac:dyDescent="0.3">
      <c r="A1205" s="111">
        <v>44618.518622685187</v>
      </c>
      <c r="B1205" s="78" t="s">
        <v>2416</v>
      </c>
      <c r="C1205" s="78" t="s">
        <v>850</v>
      </c>
      <c r="D1205" s="78" t="s">
        <v>1207</v>
      </c>
      <c r="E1205" s="78">
        <v>128</v>
      </c>
      <c r="F1205" s="78" t="s">
        <v>807</v>
      </c>
      <c r="G1205" s="78" t="s">
        <v>98</v>
      </c>
      <c r="H1205" s="112" t="s">
        <v>216</v>
      </c>
      <c r="I1205" s="112">
        <v>4</v>
      </c>
      <c r="J1205" s="113">
        <v>44618.518622685187</v>
      </c>
      <c r="K1205" s="113">
        <v>44618.518622685187</v>
      </c>
      <c r="M1205" s="113">
        <v>44618.523784722223</v>
      </c>
      <c r="N1205" s="113">
        <v>44618.52380787037</v>
      </c>
      <c r="O1205" s="78" t="s">
        <v>1185</v>
      </c>
      <c r="P1205" s="78" t="str">
        <f t="shared" si="306"/>
        <v>CIC</v>
      </c>
      <c r="Q1205" s="113">
        <v>44618.523981481485</v>
      </c>
      <c r="R1205" s="78" t="s">
        <v>1286</v>
      </c>
      <c r="S1205" s="78" t="str">
        <f t="shared" si="307"/>
        <v>PLOEG</v>
      </c>
      <c r="V1205" s="78" t="str">
        <f t="shared" si="308"/>
        <v/>
      </c>
      <c r="W1205" s="113">
        <v>44618.566493055558</v>
      </c>
      <c r="X1205" s="113">
        <f t="shared" si="309"/>
        <v>5.1620370359160006E-3</v>
      </c>
      <c r="Y1205" s="113" t="str">
        <f t="shared" si="310"/>
        <v/>
      </c>
      <c r="Z1205" s="113" t="str">
        <f t="shared" si="311"/>
        <v/>
      </c>
      <c r="AB1205" s="2" t="str">
        <f t="shared" si="312"/>
        <v/>
      </c>
      <c r="AC1205" s="2" t="str">
        <f t="shared" si="312"/>
        <v/>
      </c>
      <c r="AE1205" s="2" t="str">
        <f t="shared" si="313"/>
        <v/>
      </c>
      <c r="AF1205" s="2" t="str">
        <f t="shared" si="314"/>
        <v/>
      </c>
      <c r="AG1205" s="2" t="str">
        <f t="shared" si="315"/>
        <v/>
      </c>
      <c r="AH1205" s="2" t="str">
        <f t="shared" si="316"/>
        <v/>
      </c>
      <c r="AI1205" s="2" t="str">
        <f t="shared" si="317"/>
        <v/>
      </c>
      <c r="AK1205" s="2" t="str">
        <f t="shared" si="318"/>
        <v/>
      </c>
      <c r="AL1205" s="2" t="str">
        <f t="shared" si="319"/>
        <v/>
      </c>
      <c r="AM1205" s="2" t="str">
        <f t="shared" si="320"/>
        <v/>
      </c>
      <c r="AN1205" s="2" t="str">
        <f t="shared" si="321"/>
        <v/>
      </c>
      <c r="AO1205" s="2" t="str">
        <f t="shared" si="322"/>
        <v/>
      </c>
    </row>
    <row r="1206" spans="1:41" x14ac:dyDescent="0.3">
      <c r="A1206" s="111">
        <v>44618.527037037034</v>
      </c>
      <c r="B1206" s="78" t="s">
        <v>2417</v>
      </c>
      <c r="C1206" s="78" t="s">
        <v>886</v>
      </c>
      <c r="D1206" s="78" t="s">
        <v>1804</v>
      </c>
      <c r="E1206" s="78">
        <v>41</v>
      </c>
      <c r="F1206" s="78" t="s">
        <v>809</v>
      </c>
      <c r="G1206" s="78" t="s">
        <v>98</v>
      </c>
      <c r="H1206" s="112" t="s">
        <v>216</v>
      </c>
      <c r="I1206" s="112">
        <v>4</v>
      </c>
      <c r="J1206" s="113">
        <v>44618.527025462965</v>
      </c>
      <c r="K1206" s="113">
        <v>44618.527037037034</v>
      </c>
      <c r="L1206" s="113">
        <v>44618.586493055554</v>
      </c>
      <c r="M1206" s="113">
        <v>44618.596412037034</v>
      </c>
      <c r="P1206" s="78" t="str">
        <f t="shared" si="306"/>
        <v/>
      </c>
      <c r="Q1206" s="113">
        <v>44618.554120370369</v>
      </c>
      <c r="R1206" s="78" t="s">
        <v>1258</v>
      </c>
      <c r="S1206" s="78" t="str">
        <f t="shared" si="307"/>
        <v>PLOEG</v>
      </c>
      <c r="T1206" s="113">
        <v>44618.565162037034</v>
      </c>
      <c r="U1206" s="78" t="s">
        <v>1258</v>
      </c>
      <c r="V1206" s="78" t="str">
        <f t="shared" si="308"/>
        <v>PLOEG</v>
      </c>
      <c r="W1206" s="113">
        <v>44618.598657407405</v>
      </c>
      <c r="X1206" s="113">
        <f t="shared" si="309"/>
        <v>5.9456018519995268E-2</v>
      </c>
      <c r="Y1206" s="113" t="str">
        <f t="shared" si="310"/>
        <v/>
      </c>
      <c r="Z1206" s="113">
        <f t="shared" si="311"/>
        <v>3.3495370371383615E-2</v>
      </c>
      <c r="AB1206" s="2" t="str">
        <f t="shared" si="312"/>
        <v/>
      </c>
      <c r="AC1206" s="2">
        <f t="shared" si="312"/>
        <v>2894</v>
      </c>
      <c r="AE1206" s="2" t="str">
        <f t="shared" si="313"/>
        <v/>
      </c>
      <c r="AF1206" s="2" t="str">
        <f t="shared" si="314"/>
        <v/>
      </c>
      <c r="AG1206" s="2" t="str">
        <f t="shared" si="315"/>
        <v/>
      </c>
      <c r="AH1206" s="2" t="str">
        <f t="shared" si="316"/>
        <v/>
      </c>
      <c r="AI1206" s="2" t="str">
        <f t="shared" si="317"/>
        <v/>
      </c>
      <c r="AK1206" s="2" t="str">
        <f t="shared" si="318"/>
        <v/>
      </c>
      <c r="AL1206" s="2" t="str">
        <f t="shared" si="319"/>
        <v/>
      </c>
      <c r="AM1206" s="2" t="str">
        <f t="shared" si="320"/>
        <v/>
      </c>
      <c r="AN1206" s="2" t="str">
        <f t="shared" si="321"/>
        <v/>
      </c>
      <c r="AO1206" s="2">
        <f t="shared" si="322"/>
        <v>2894</v>
      </c>
    </row>
    <row r="1207" spans="1:41" x14ac:dyDescent="0.3">
      <c r="A1207" s="111">
        <v>44618.56627314815</v>
      </c>
      <c r="B1207" s="78" t="s">
        <v>2418</v>
      </c>
      <c r="C1207" s="78" t="s">
        <v>850</v>
      </c>
      <c r="D1207" s="78" t="s">
        <v>2399</v>
      </c>
      <c r="E1207" s="78">
        <v>14</v>
      </c>
      <c r="F1207" s="78" t="s">
        <v>808</v>
      </c>
      <c r="G1207" s="78" t="s">
        <v>94</v>
      </c>
      <c r="H1207" s="112" t="s">
        <v>334</v>
      </c>
      <c r="I1207" s="112">
        <v>2</v>
      </c>
      <c r="J1207" s="113">
        <v>44618.565046296295</v>
      </c>
      <c r="K1207" s="113">
        <v>44618.56627314815</v>
      </c>
      <c r="M1207" s="113">
        <v>44618.573622685188</v>
      </c>
      <c r="P1207" s="78" t="str">
        <f t="shared" si="306"/>
        <v/>
      </c>
      <c r="S1207" s="78" t="str">
        <f t="shared" si="307"/>
        <v/>
      </c>
      <c r="V1207" s="78" t="str">
        <f t="shared" si="308"/>
        <v/>
      </c>
      <c r="W1207" s="113">
        <v>44618.588136574072</v>
      </c>
      <c r="X1207" s="113">
        <f t="shared" si="309"/>
        <v>7.3495370379532687E-3</v>
      </c>
      <c r="Y1207" s="113" t="str">
        <f t="shared" si="310"/>
        <v/>
      </c>
      <c r="Z1207" s="113" t="str">
        <f t="shared" si="311"/>
        <v/>
      </c>
      <c r="AB1207" s="2" t="str">
        <f t="shared" si="312"/>
        <v/>
      </c>
      <c r="AC1207" s="2" t="str">
        <f t="shared" si="312"/>
        <v/>
      </c>
      <c r="AE1207" s="2" t="str">
        <f t="shared" si="313"/>
        <v/>
      </c>
      <c r="AF1207" s="2" t="str">
        <f t="shared" si="314"/>
        <v/>
      </c>
      <c r="AG1207" s="2" t="str">
        <f t="shared" si="315"/>
        <v/>
      </c>
      <c r="AH1207" s="2" t="str">
        <f t="shared" si="316"/>
        <v/>
      </c>
      <c r="AI1207" s="2" t="str">
        <f t="shared" si="317"/>
        <v/>
      </c>
      <c r="AK1207" s="2" t="str">
        <f t="shared" si="318"/>
        <v/>
      </c>
      <c r="AL1207" s="2" t="str">
        <f t="shared" si="319"/>
        <v/>
      </c>
      <c r="AM1207" s="2" t="str">
        <f t="shared" si="320"/>
        <v/>
      </c>
      <c r="AN1207" s="2" t="str">
        <f t="shared" si="321"/>
        <v/>
      </c>
      <c r="AO1207" s="2" t="str">
        <f t="shared" si="322"/>
        <v/>
      </c>
    </row>
    <row r="1208" spans="1:41" x14ac:dyDescent="0.3">
      <c r="A1208" s="111">
        <v>44618.585370370369</v>
      </c>
      <c r="B1208" s="78" t="s">
        <v>2419</v>
      </c>
      <c r="C1208" s="78" t="s">
        <v>886</v>
      </c>
      <c r="D1208" s="78" t="s">
        <v>1232</v>
      </c>
      <c r="E1208" s="78">
        <v>21</v>
      </c>
      <c r="F1208" s="78" t="s">
        <v>807</v>
      </c>
      <c r="G1208" s="78" t="s">
        <v>120</v>
      </c>
      <c r="H1208" s="112" t="s">
        <v>260</v>
      </c>
      <c r="I1208" s="112">
        <v>3</v>
      </c>
      <c r="J1208" s="113">
        <v>44618.584131944444</v>
      </c>
      <c r="K1208" s="113">
        <v>44618.585370370369</v>
      </c>
      <c r="M1208" s="113">
        <v>44618.586493055554</v>
      </c>
      <c r="P1208" s="78" t="str">
        <f t="shared" si="306"/>
        <v/>
      </c>
      <c r="S1208" s="78" t="str">
        <f t="shared" si="307"/>
        <v/>
      </c>
      <c r="V1208" s="78" t="str">
        <f t="shared" si="308"/>
        <v/>
      </c>
      <c r="W1208" s="113">
        <v>44618.596412037034</v>
      </c>
      <c r="X1208" s="113">
        <f t="shared" si="309"/>
        <v>1.1226851856918074E-3</v>
      </c>
      <c r="Y1208" s="113" t="str">
        <f t="shared" si="310"/>
        <v/>
      </c>
      <c r="Z1208" s="113" t="str">
        <f t="shared" si="311"/>
        <v/>
      </c>
      <c r="AB1208" s="2" t="str">
        <f t="shared" si="312"/>
        <v/>
      </c>
      <c r="AC1208" s="2" t="str">
        <f t="shared" si="312"/>
        <v/>
      </c>
      <c r="AE1208" s="2" t="str">
        <f t="shared" si="313"/>
        <v/>
      </c>
      <c r="AF1208" s="2" t="str">
        <f t="shared" si="314"/>
        <v/>
      </c>
      <c r="AG1208" s="2" t="str">
        <f t="shared" si="315"/>
        <v/>
      </c>
      <c r="AH1208" s="2" t="str">
        <f t="shared" si="316"/>
        <v/>
      </c>
      <c r="AI1208" s="2" t="str">
        <f t="shared" si="317"/>
        <v/>
      </c>
      <c r="AK1208" s="2" t="str">
        <f t="shared" si="318"/>
        <v/>
      </c>
      <c r="AL1208" s="2" t="str">
        <f t="shared" si="319"/>
        <v/>
      </c>
      <c r="AM1208" s="2" t="str">
        <f t="shared" si="320"/>
        <v/>
      </c>
      <c r="AN1208" s="2" t="str">
        <f t="shared" si="321"/>
        <v/>
      </c>
      <c r="AO1208" s="2" t="str">
        <f t="shared" si="322"/>
        <v/>
      </c>
    </row>
    <row r="1209" spans="1:41" x14ac:dyDescent="0.3">
      <c r="A1209" s="111">
        <v>44618.585370370369</v>
      </c>
      <c r="B1209" s="78" t="s">
        <v>2419</v>
      </c>
      <c r="C1209" s="78" t="s">
        <v>951</v>
      </c>
      <c r="D1209" s="78" t="s">
        <v>1232</v>
      </c>
      <c r="E1209" s="78">
        <v>21</v>
      </c>
      <c r="F1209" s="78" t="s">
        <v>807</v>
      </c>
      <c r="G1209" s="78" t="s">
        <v>120</v>
      </c>
      <c r="H1209" s="112" t="s">
        <v>260</v>
      </c>
      <c r="I1209" s="112">
        <v>3</v>
      </c>
      <c r="J1209" s="113">
        <v>44618.584131944444</v>
      </c>
      <c r="K1209" s="113">
        <v>44618.585370370369</v>
      </c>
      <c r="M1209" s="113">
        <v>44618.586527777778</v>
      </c>
      <c r="P1209" s="78" t="str">
        <f t="shared" si="306"/>
        <v/>
      </c>
      <c r="S1209" s="78" t="str">
        <f t="shared" si="307"/>
        <v/>
      </c>
      <c r="V1209" s="78" t="str">
        <f t="shared" si="308"/>
        <v/>
      </c>
      <c r="W1209" s="113">
        <v>44618.596354166664</v>
      </c>
      <c r="X1209" s="113">
        <f t="shared" si="309"/>
        <v>1.157407408754807E-3</v>
      </c>
      <c r="Y1209" s="113" t="str">
        <f t="shared" si="310"/>
        <v/>
      </c>
      <c r="Z1209" s="113" t="str">
        <f t="shared" si="311"/>
        <v/>
      </c>
      <c r="AB1209" s="2" t="str">
        <f t="shared" si="312"/>
        <v/>
      </c>
      <c r="AC1209" s="2" t="str">
        <f t="shared" si="312"/>
        <v/>
      </c>
      <c r="AE1209" s="2" t="str">
        <f t="shared" si="313"/>
        <v/>
      </c>
      <c r="AF1209" s="2" t="str">
        <f t="shared" si="314"/>
        <v/>
      </c>
      <c r="AG1209" s="2" t="str">
        <f t="shared" si="315"/>
        <v/>
      </c>
      <c r="AH1209" s="2" t="str">
        <f t="shared" si="316"/>
        <v/>
      </c>
      <c r="AI1209" s="2" t="str">
        <f t="shared" si="317"/>
        <v/>
      </c>
      <c r="AK1209" s="2" t="str">
        <f t="shared" si="318"/>
        <v/>
      </c>
      <c r="AL1209" s="2" t="str">
        <f t="shared" si="319"/>
        <v/>
      </c>
      <c r="AM1209" s="2" t="str">
        <f t="shared" si="320"/>
        <v/>
      </c>
      <c r="AN1209" s="2" t="str">
        <f t="shared" si="321"/>
        <v/>
      </c>
      <c r="AO1209" s="2" t="str">
        <f t="shared" si="322"/>
        <v/>
      </c>
    </row>
    <row r="1210" spans="1:41" x14ac:dyDescent="0.3">
      <c r="A1210" s="111">
        <v>44618.585370370369</v>
      </c>
      <c r="B1210" s="78" t="s">
        <v>2419</v>
      </c>
      <c r="C1210" s="78" t="s">
        <v>850</v>
      </c>
      <c r="D1210" s="78" t="s">
        <v>1232</v>
      </c>
      <c r="E1210" s="78">
        <v>21</v>
      </c>
      <c r="F1210" s="78" t="s">
        <v>807</v>
      </c>
      <c r="G1210" s="78" t="s">
        <v>120</v>
      </c>
      <c r="H1210" s="112" t="s">
        <v>260</v>
      </c>
      <c r="I1210" s="112">
        <v>3</v>
      </c>
      <c r="J1210" s="113">
        <v>44618.584131944444</v>
      </c>
      <c r="K1210" s="113">
        <v>44618.585370370369</v>
      </c>
      <c r="M1210" s="113">
        <v>44618.588182870371</v>
      </c>
      <c r="P1210" s="78" t="str">
        <f t="shared" si="306"/>
        <v/>
      </c>
      <c r="S1210" s="78" t="str">
        <f t="shared" si="307"/>
        <v/>
      </c>
      <c r="V1210" s="78" t="str">
        <f t="shared" si="308"/>
        <v/>
      </c>
      <c r="W1210" s="113">
        <v>44618.59648148148</v>
      </c>
      <c r="X1210" s="113">
        <f t="shared" si="309"/>
        <v>2.8125000026193447E-3</v>
      </c>
      <c r="Y1210" s="113" t="str">
        <f t="shared" si="310"/>
        <v/>
      </c>
      <c r="Z1210" s="113" t="str">
        <f t="shared" si="311"/>
        <v/>
      </c>
      <c r="AB1210" s="2" t="str">
        <f t="shared" si="312"/>
        <v/>
      </c>
      <c r="AC1210" s="2" t="str">
        <f t="shared" si="312"/>
        <v/>
      </c>
      <c r="AE1210" s="2" t="str">
        <f t="shared" si="313"/>
        <v/>
      </c>
      <c r="AF1210" s="2" t="str">
        <f t="shared" si="314"/>
        <v/>
      </c>
      <c r="AG1210" s="2" t="str">
        <f t="shared" si="315"/>
        <v/>
      </c>
      <c r="AH1210" s="2" t="str">
        <f t="shared" si="316"/>
        <v/>
      </c>
      <c r="AI1210" s="2" t="str">
        <f t="shared" si="317"/>
        <v/>
      </c>
      <c r="AK1210" s="2" t="str">
        <f t="shared" si="318"/>
        <v/>
      </c>
      <c r="AL1210" s="2" t="str">
        <f t="shared" si="319"/>
        <v/>
      </c>
      <c r="AM1210" s="2" t="str">
        <f t="shared" si="320"/>
        <v/>
      </c>
      <c r="AN1210" s="2" t="str">
        <f t="shared" si="321"/>
        <v/>
      </c>
      <c r="AO1210" s="2" t="str">
        <f t="shared" si="322"/>
        <v/>
      </c>
    </row>
    <row r="1211" spans="1:41" x14ac:dyDescent="0.3">
      <c r="A1211" s="111">
        <v>44618.633101851854</v>
      </c>
      <c r="B1211" s="78" t="s">
        <v>2420</v>
      </c>
      <c r="C1211" s="78" t="s">
        <v>886</v>
      </c>
      <c r="D1211" s="78" t="s">
        <v>1191</v>
      </c>
      <c r="F1211" s="78" t="s">
        <v>807</v>
      </c>
      <c r="G1211" s="78" t="s">
        <v>98</v>
      </c>
      <c r="H1211" s="112" t="s">
        <v>254</v>
      </c>
      <c r="I1211" s="112">
        <v>3</v>
      </c>
      <c r="J1211" s="113">
        <v>44618.631643518522</v>
      </c>
      <c r="K1211" s="113">
        <v>44618.633101851854</v>
      </c>
      <c r="M1211" s="113">
        <v>44618.637766203705</v>
      </c>
      <c r="P1211" s="78" t="str">
        <f t="shared" si="306"/>
        <v/>
      </c>
      <c r="S1211" s="78" t="str">
        <f t="shared" si="307"/>
        <v/>
      </c>
      <c r="T1211" s="113">
        <v>44618.674722222226</v>
      </c>
      <c r="U1211" s="78" t="s">
        <v>1258</v>
      </c>
      <c r="V1211" s="78" t="str">
        <f t="shared" si="308"/>
        <v>PLOEG</v>
      </c>
      <c r="W1211" s="113">
        <v>44618.678483796299</v>
      </c>
      <c r="X1211" s="113">
        <f t="shared" si="309"/>
        <v>4.6643518508062698E-3</v>
      </c>
      <c r="Y1211" s="113">
        <f t="shared" si="310"/>
        <v>3.6956018520868383E-2</v>
      </c>
      <c r="Z1211" s="113">
        <f t="shared" si="311"/>
        <v>3.7615740729961544E-3</v>
      </c>
      <c r="AB1211" s="2">
        <f t="shared" si="312"/>
        <v>3193</v>
      </c>
      <c r="AC1211" s="2">
        <f t="shared" si="312"/>
        <v>325</v>
      </c>
      <c r="AE1211" s="2" t="str">
        <f t="shared" si="313"/>
        <v/>
      </c>
      <c r="AF1211" s="2" t="str">
        <f t="shared" si="314"/>
        <v/>
      </c>
      <c r="AG1211" s="2" t="str">
        <f t="shared" si="315"/>
        <v/>
      </c>
      <c r="AH1211" s="2">
        <f t="shared" si="316"/>
        <v>3193</v>
      </c>
      <c r="AI1211" s="2" t="str">
        <f t="shared" si="317"/>
        <v/>
      </c>
      <c r="AK1211" s="2" t="str">
        <f t="shared" si="318"/>
        <v/>
      </c>
      <c r="AL1211" s="2" t="str">
        <f t="shared" si="319"/>
        <v/>
      </c>
      <c r="AM1211" s="2" t="str">
        <f t="shared" si="320"/>
        <v/>
      </c>
      <c r="AN1211" s="2">
        <f t="shared" si="321"/>
        <v>325</v>
      </c>
      <c r="AO1211" s="2" t="str">
        <f t="shared" si="322"/>
        <v/>
      </c>
    </row>
    <row r="1212" spans="1:41" x14ac:dyDescent="0.3">
      <c r="A1212" s="111">
        <v>44618.655219907407</v>
      </c>
      <c r="B1212" s="78" t="s">
        <v>2421</v>
      </c>
      <c r="C1212" s="78" t="s">
        <v>850</v>
      </c>
      <c r="D1212" s="78" t="s">
        <v>1335</v>
      </c>
      <c r="E1212" s="78">
        <v>27</v>
      </c>
      <c r="F1212" s="78" t="s">
        <v>809</v>
      </c>
      <c r="G1212" s="78" t="s">
        <v>86</v>
      </c>
      <c r="H1212" s="112" t="s">
        <v>292</v>
      </c>
      <c r="I1212" s="112">
        <v>3</v>
      </c>
      <c r="J1212" s="113">
        <v>44618.655219907407</v>
      </c>
      <c r="K1212" s="113">
        <v>44618.655219907407</v>
      </c>
      <c r="M1212" s="113">
        <v>44618.658773148149</v>
      </c>
      <c r="P1212" s="78" t="str">
        <f t="shared" si="306"/>
        <v/>
      </c>
      <c r="S1212" s="78" t="str">
        <f t="shared" si="307"/>
        <v/>
      </c>
      <c r="T1212" s="113">
        <v>44618.664953703701</v>
      </c>
      <c r="U1212" s="78" t="s">
        <v>1344</v>
      </c>
      <c r="V1212" s="78" t="str">
        <f t="shared" si="308"/>
        <v>PLOEG</v>
      </c>
      <c r="W1212" s="113">
        <v>44618.707777777781</v>
      </c>
      <c r="X1212" s="113">
        <f t="shared" si="309"/>
        <v>3.5532407418941148E-3</v>
      </c>
      <c r="Y1212" s="113">
        <f t="shared" si="310"/>
        <v>6.1805555524188094E-3</v>
      </c>
      <c r="Z1212" s="113">
        <f t="shared" si="311"/>
        <v>4.2824074080272112E-2</v>
      </c>
      <c r="AB1212" s="2">
        <f t="shared" si="312"/>
        <v>534</v>
      </c>
      <c r="AC1212" s="2">
        <f t="shared" si="312"/>
        <v>3700</v>
      </c>
      <c r="AE1212" s="2" t="str">
        <f t="shared" si="313"/>
        <v/>
      </c>
      <c r="AF1212" s="2" t="str">
        <f t="shared" si="314"/>
        <v/>
      </c>
      <c r="AG1212" s="2" t="str">
        <f t="shared" si="315"/>
        <v/>
      </c>
      <c r="AH1212" s="2">
        <f t="shared" si="316"/>
        <v>534</v>
      </c>
      <c r="AI1212" s="2" t="str">
        <f t="shared" si="317"/>
        <v/>
      </c>
      <c r="AK1212" s="2" t="str">
        <f t="shared" si="318"/>
        <v/>
      </c>
      <c r="AL1212" s="2" t="str">
        <f t="shared" si="319"/>
        <v/>
      </c>
      <c r="AM1212" s="2" t="str">
        <f t="shared" si="320"/>
        <v/>
      </c>
      <c r="AN1212" s="2">
        <f t="shared" si="321"/>
        <v>3700</v>
      </c>
      <c r="AO1212" s="2" t="str">
        <f t="shared" si="322"/>
        <v/>
      </c>
    </row>
    <row r="1213" spans="1:41" x14ac:dyDescent="0.3">
      <c r="A1213" s="111">
        <v>44618.71601851852</v>
      </c>
      <c r="B1213" s="78" t="s">
        <v>2422</v>
      </c>
      <c r="C1213" s="78" t="s">
        <v>850</v>
      </c>
      <c r="D1213" s="78" t="s">
        <v>1335</v>
      </c>
      <c r="F1213" s="78" t="s">
        <v>809</v>
      </c>
      <c r="G1213" s="78" t="s">
        <v>90</v>
      </c>
      <c r="H1213" s="112" t="s">
        <v>224</v>
      </c>
      <c r="I1213" s="112">
        <v>2</v>
      </c>
      <c r="J1213" s="113">
        <v>44618.715219907404</v>
      </c>
      <c r="K1213" s="113">
        <v>44618.71601851852</v>
      </c>
      <c r="M1213" s="113">
        <v>44618.717673611114</v>
      </c>
      <c r="N1213" s="113">
        <v>44618.71770833333</v>
      </c>
      <c r="O1213" s="78" t="s">
        <v>1185</v>
      </c>
      <c r="P1213" s="78" t="str">
        <f t="shared" si="306"/>
        <v>CIC</v>
      </c>
      <c r="S1213" s="78" t="str">
        <f t="shared" si="307"/>
        <v/>
      </c>
      <c r="T1213" s="113">
        <v>44618.736851851849</v>
      </c>
      <c r="U1213" s="78" t="s">
        <v>1344</v>
      </c>
      <c r="V1213" s="78" t="str">
        <f t="shared" si="308"/>
        <v>PLOEG</v>
      </c>
      <c r="W1213" s="113">
        <v>44618.744305555556</v>
      </c>
      <c r="X1213" s="113">
        <f t="shared" si="309"/>
        <v>1.6550925938645378E-3</v>
      </c>
      <c r="Y1213" s="113">
        <f t="shared" si="310"/>
        <v>1.9178240734618157E-2</v>
      </c>
      <c r="Z1213" s="113">
        <f t="shared" si="311"/>
        <v>7.4537037071422674E-3</v>
      </c>
      <c r="AB1213" s="2">
        <f t="shared" si="312"/>
        <v>1657</v>
      </c>
      <c r="AC1213" s="2">
        <f t="shared" si="312"/>
        <v>644</v>
      </c>
      <c r="AE1213" s="2" t="str">
        <f t="shared" si="313"/>
        <v/>
      </c>
      <c r="AF1213" s="2" t="str">
        <f t="shared" si="314"/>
        <v/>
      </c>
      <c r="AG1213" s="2">
        <f t="shared" si="315"/>
        <v>1657</v>
      </c>
      <c r="AH1213" s="2" t="str">
        <f t="shared" si="316"/>
        <v/>
      </c>
      <c r="AI1213" s="2" t="str">
        <f t="shared" si="317"/>
        <v/>
      </c>
      <c r="AK1213" s="2" t="str">
        <f t="shared" si="318"/>
        <v/>
      </c>
      <c r="AL1213" s="2" t="str">
        <f t="shared" si="319"/>
        <v/>
      </c>
      <c r="AM1213" s="2">
        <f t="shared" si="320"/>
        <v>644</v>
      </c>
      <c r="AN1213" s="2" t="str">
        <f t="shared" si="321"/>
        <v/>
      </c>
      <c r="AO1213" s="2" t="str">
        <f t="shared" si="322"/>
        <v/>
      </c>
    </row>
    <row r="1214" spans="1:41" x14ac:dyDescent="0.3">
      <c r="A1214" s="111">
        <v>44618.788819444446</v>
      </c>
      <c r="B1214" s="78" t="s">
        <v>2423</v>
      </c>
      <c r="C1214" s="78" t="s">
        <v>835</v>
      </c>
      <c r="D1214" s="78" t="s">
        <v>1199</v>
      </c>
      <c r="E1214" s="78">
        <v>476</v>
      </c>
      <c r="F1214" s="78" t="s">
        <v>810</v>
      </c>
      <c r="G1214" s="78" t="s">
        <v>150</v>
      </c>
      <c r="H1214" s="112" t="s">
        <v>535</v>
      </c>
      <c r="I1214" s="112">
        <v>2</v>
      </c>
      <c r="J1214" s="113">
        <v>44618.788819444446</v>
      </c>
      <c r="K1214" s="113">
        <v>44618.788819444446</v>
      </c>
      <c r="M1214" s="113">
        <v>44618.788912037038</v>
      </c>
      <c r="P1214" s="78" t="str">
        <f t="shared" si="306"/>
        <v/>
      </c>
      <c r="S1214" s="78" t="str">
        <f t="shared" si="307"/>
        <v/>
      </c>
      <c r="V1214" s="78" t="str">
        <f t="shared" si="308"/>
        <v/>
      </c>
      <c r="W1214" s="113">
        <v>44618.791493055556</v>
      </c>
      <c r="X1214" s="113">
        <f t="shared" si="309"/>
        <v>9.2592592409346253E-5</v>
      </c>
      <c r="Y1214" s="113" t="str">
        <f t="shared" si="310"/>
        <v/>
      </c>
      <c r="Z1214" s="113" t="str">
        <f t="shared" si="311"/>
        <v/>
      </c>
      <c r="AB1214" s="2" t="str">
        <f t="shared" si="312"/>
        <v/>
      </c>
      <c r="AC1214" s="2" t="str">
        <f t="shared" si="312"/>
        <v/>
      </c>
      <c r="AE1214" s="2" t="str">
        <f t="shared" si="313"/>
        <v/>
      </c>
      <c r="AF1214" s="2" t="str">
        <f t="shared" si="314"/>
        <v/>
      </c>
      <c r="AG1214" s="2" t="str">
        <f t="shared" si="315"/>
        <v/>
      </c>
      <c r="AH1214" s="2" t="str">
        <f t="shared" si="316"/>
        <v/>
      </c>
      <c r="AI1214" s="2" t="str">
        <f t="shared" si="317"/>
        <v/>
      </c>
      <c r="AK1214" s="2" t="str">
        <f t="shared" si="318"/>
        <v/>
      </c>
      <c r="AL1214" s="2" t="str">
        <f t="shared" si="319"/>
        <v/>
      </c>
      <c r="AM1214" s="2" t="str">
        <f t="shared" si="320"/>
        <v/>
      </c>
      <c r="AN1214" s="2" t="str">
        <f t="shared" si="321"/>
        <v/>
      </c>
      <c r="AO1214" s="2" t="str">
        <f t="shared" si="322"/>
        <v/>
      </c>
    </row>
    <row r="1215" spans="1:41" x14ac:dyDescent="0.3">
      <c r="A1215" s="111">
        <v>44618.792743055557</v>
      </c>
      <c r="B1215" s="78" t="s">
        <v>2424</v>
      </c>
      <c r="C1215" s="78" t="s">
        <v>853</v>
      </c>
      <c r="D1215" s="78" t="s">
        <v>1335</v>
      </c>
      <c r="F1215" s="78" t="s">
        <v>809</v>
      </c>
      <c r="G1215" s="78" t="s">
        <v>84</v>
      </c>
      <c r="H1215" s="112" t="s">
        <v>202</v>
      </c>
      <c r="I1215" s="112">
        <v>4</v>
      </c>
      <c r="J1215" s="113">
        <v>44618.787199074075</v>
      </c>
      <c r="K1215" s="113">
        <v>44618.792743055557</v>
      </c>
      <c r="M1215" s="113">
        <v>44618.79315972222</v>
      </c>
      <c r="P1215" s="78" t="str">
        <f t="shared" si="306"/>
        <v/>
      </c>
      <c r="S1215" s="78" t="str">
        <f t="shared" si="307"/>
        <v/>
      </c>
      <c r="V1215" s="78" t="str">
        <f t="shared" si="308"/>
        <v/>
      </c>
      <c r="W1215" s="113">
        <v>44618.821053240739</v>
      </c>
      <c r="X1215" s="113">
        <f t="shared" si="309"/>
        <v>4.1666666220407933E-4</v>
      </c>
      <c r="Y1215" s="113" t="str">
        <f t="shared" si="310"/>
        <v/>
      </c>
      <c r="Z1215" s="113" t="str">
        <f t="shared" si="311"/>
        <v/>
      </c>
      <c r="AB1215" s="2" t="str">
        <f t="shared" si="312"/>
        <v/>
      </c>
      <c r="AC1215" s="2" t="str">
        <f t="shared" si="312"/>
        <v/>
      </c>
      <c r="AE1215" s="2" t="str">
        <f t="shared" si="313"/>
        <v/>
      </c>
      <c r="AF1215" s="2" t="str">
        <f t="shared" si="314"/>
        <v/>
      </c>
      <c r="AG1215" s="2" t="str">
        <f t="shared" si="315"/>
        <v/>
      </c>
      <c r="AH1215" s="2" t="str">
        <f t="shared" si="316"/>
        <v/>
      </c>
      <c r="AI1215" s="2" t="str">
        <f t="shared" si="317"/>
        <v/>
      </c>
      <c r="AK1215" s="2" t="str">
        <f t="shared" si="318"/>
        <v/>
      </c>
      <c r="AL1215" s="2" t="str">
        <f t="shared" si="319"/>
        <v/>
      </c>
      <c r="AM1215" s="2" t="str">
        <f t="shared" si="320"/>
        <v/>
      </c>
      <c r="AN1215" s="2" t="str">
        <f t="shared" si="321"/>
        <v/>
      </c>
      <c r="AO1215" s="2" t="str">
        <f t="shared" si="322"/>
        <v/>
      </c>
    </row>
    <row r="1216" spans="1:41" x14ac:dyDescent="0.3">
      <c r="A1216" s="111">
        <v>44618.831701388888</v>
      </c>
      <c r="B1216" s="78" t="s">
        <v>2425</v>
      </c>
      <c r="C1216" s="78" t="s">
        <v>846</v>
      </c>
      <c r="D1216" s="78" t="s">
        <v>1199</v>
      </c>
      <c r="E1216" s="78">
        <v>280</v>
      </c>
      <c r="F1216" s="78" t="s">
        <v>809</v>
      </c>
      <c r="G1216" s="78" t="s">
        <v>92</v>
      </c>
      <c r="H1216" s="112" t="s">
        <v>204</v>
      </c>
      <c r="I1216" s="112">
        <v>2</v>
      </c>
      <c r="J1216" s="113">
        <v>44618.830370370371</v>
      </c>
      <c r="K1216" s="113">
        <v>44618.831701388888</v>
      </c>
      <c r="M1216" s="113">
        <v>44618.832418981481</v>
      </c>
      <c r="N1216" s="113">
        <v>44618.833113425928</v>
      </c>
      <c r="O1216" s="78" t="s">
        <v>1185</v>
      </c>
      <c r="P1216" s="78" t="str">
        <f t="shared" si="306"/>
        <v>CIC</v>
      </c>
      <c r="S1216" s="78" t="str">
        <f t="shared" si="307"/>
        <v/>
      </c>
      <c r="T1216" s="113">
        <v>44618.841122685182</v>
      </c>
      <c r="U1216" s="78" t="s">
        <v>1220</v>
      </c>
      <c r="V1216" s="78" t="str">
        <f t="shared" si="308"/>
        <v>PLOEG</v>
      </c>
      <c r="W1216" s="113">
        <v>44618.849259259259</v>
      </c>
      <c r="X1216" s="113">
        <f t="shared" si="309"/>
        <v>7.1759259299142286E-4</v>
      </c>
      <c r="Y1216" s="113">
        <f t="shared" si="310"/>
        <v>8.703703701030463E-3</v>
      </c>
      <c r="Z1216" s="113">
        <f t="shared" si="311"/>
        <v>8.1365740770706907E-3</v>
      </c>
      <c r="AB1216" s="2">
        <f t="shared" si="312"/>
        <v>752</v>
      </c>
      <c r="AC1216" s="2">
        <f t="shared" si="312"/>
        <v>703</v>
      </c>
      <c r="AE1216" s="2" t="str">
        <f t="shared" si="313"/>
        <v/>
      </c>
      <c r="AF1216" s="2" t="str">
        <f t="shared" si="314"/>
        <v/>
      </c>
      <c r="AG1216" s="2">
        <f t="shared" si="315"/>
        <v>752</v>
      </c>
      <c r="AH1216" s="2" t="str">
        <f t="shared" si="316"/>
        <v/>
      </c>
      <c r="AI1216" s="2" t="str">
        <f t="shared" si="317"/>
        <v/>
      </c>
      <c r="AK1216" s="2" t="str">
        <f t="shared" si="318"/>
        <v/>
      </c>
      <c r="AL1216" s="2" t="str">
        <f t="shared" si="319"/>
        <v/>
      </c>
      <c r="AM1216" s="2">
        <f t="shared" si="320"/>
        <v>703</v>
      </c>
      <c r="AN1216" s="2" t="str">
        <f t="shared" si="321"/>
        <v/>
      </c>
      <c r="AO1216" s="2" t="str">
        <f t="shared" si="322"/>
        <v/>
      </c>
    </row>
    <row r="1217" spans="1:41" x14ac:dyDescent="0.3">
      <c r="A1217" s="111">
        <v>44618.831701388888</v>
      </c>
      <c r="B1217" s="78" t="s">
        <v>2425</v>
      </c>
      <c r="C1217" s="78" t="s">
        <v>835</v>
      </c>
      <c r="D1217" s="78" t="s">
        <v>1199</v>
      </c>
      <c r="E1217" s="78">
        <v>280</v>
      </c>
      <c r="F1217" s="78" t="s">
        <v>809</v>
      </c>
      <c r="G1217" s="78" t="s">
        <v>92</v>
      </c>
      <c r="H1217" s="112" t="s">
        <v>204</v>
      </c>
      <c r="I1217" s="112">
        <v>2</v>
      </c>
      <c r="J1217" s="113">
        <v>44618.830370370371</v>
      </c>
      <c r="K1217" s="113">
        <v>44618.831701388888</v>
      </c>
      <c r="M1217" s="113">
        <v>44618.833136574074</v>
      </c>
      <c r="N1217" s="113">
        <v>44618.83315972222</v>
      </c>
      <c r="O1217" s="78" t="s">
        <v>1185</v>
      </c>
      <c r="P1217" s="78" t="str">
        <f t="shared" si="306"/>
        <v>CIC</v>
      </c>
      <c r="S1217" s="78" t="str">
        <f t="shared" si="307"/>
        <v/>
      </c>
      <c r="T1217" s="113">
        <v>44618.843148148146</v>
      </c>
      <c r="U1217" s="78" t="s">
        <v>1185</v>
      </c>
      <c r="V1217" s="78" t="str">
        <f t="shared" si="308"/>
        <v>CIC</v>
      </c>
      <c r="W1217" s="113">
        <v>44618.855752314812</v>
      </c>
      <c r="X1217" s="113">
        <f t="shared" si="309"/>
        <v>1.4351851859828457E-3</v>
      </c>
      <c r="Y1217" s="113">
        <f t="shared" si="310"/>
        <v>1.0011574071540963E-2</v>
      </c>
      <c r="Z1217" s="113">
        <f t="shared" si="311"/>
        <v>1.2604166666278616E-2</v>
      </c>
      <c r="AB1217" s="2">
        <f t="shared" si="312"/>
        <v>865</v>
      </c>
      <c r="AC1217" s="2">
        <f t="shared" si="312"/>
        <v>1089</v>
      </c>
      <c r="AE1217" s="2" t="str">
        <f t="shared" si="313"/>
        <v/>
      </c>
      <c r="AF1217" s="2" t="str">
        <f t="shared" si="314"/>
        <v/>
      </c>
      <c r="AG1217" s="2">
        <f t="shared" si="315"/>
        <v>865</v>
      </c>
      <c r="AH1217" s="2" t="str">
        <f t="shared" si="316"/>
        <v/>
      </c>
      <c r="AI1217" s="2" t="str">
        <f t="shared" si="317"/>
        <v/>
      </c>
      <c r="AK1217" s="2" t="str">
        <f t="shared" si="318"/>
        <v/>
      </c>
      <c r="AL1217" s="2" t="str">
        <f t="shared" si="319"/>
        <v/>
      </c>
      <c r="AM1217" s="2">
        <f t="shared" si="320"/>
        <v>1089</v>
      </c>
      <c r="AN1217" s="2" t="str">
        <f t="shared" si="321"/>
        <v/>
      </c>
      <c r="AO1217" s="2" t="str">
        <f t="shared" si="322"/>
        <v/>
      </c>
    </row>
    <row r="1218" spans="1:41" x14ac:dyDescent="0.3">
      <c r="A1218" s="111">
        <v>44618.844467592593</v>
      </c>
      <c r="B1218" s="78" t="s">
        <v>2426</v>
      </c>
      <c r="C1218" s="78" t="s">
        <v>846</v>
      </c>
      <c r="D1218" s="78" t="s">
        <v>1332</v>
      </c>
      <c r="E1218" s="78">
        <v>64</v>
      </c>
      <c r="F1218" s="78" t="s">
        <v>807</v>
      </c>
      <c r="G1218" s="78" t="s">
        <v>118</v>
      </c>
      <c r="H1218" s="112" t="s">
        <v>362</v>
      </c>
      <c r="I1218" s="112">
        <v>3</v>
      </c>
      <c r="J1218" s="113">
        <v>44618.844027777777</v>
      </c>
      <c r="K1218" s="113">
        <v>44618.844467592593</v>
      </c>
      <c r="M1218" s="113">
        <v>44618.849293981482</v>
      </c>
      <c r="N1218" s="113">
        <v>44618.849317129629</v>
      </c>
      <c r="O1218" s="78" t="s">
        <v>1185</v>
      </c>
      <c r="P1218" s="78" t="str">
        <f t="shared" si="306"/>
        <v>CIC</v>
      </c>
      <c r="S1218" s="78" t="str">
        <f t="shared" si="307"/>
        <v/>
      </c>
      <c r="V1218" s="78" t="str">
        <f t="shared" si="308"/>
        <v/>
      </c>
      <c r="W1218" s="113">
        <v>44618.867488425924</v>
      </c>
      <c r="X1218" s="113">
        <f t="shared" si="309"/>
        <v>4.8263888893416151E-3</v>
      </c>
      <c r="Y1218" s="113" t="str">
        <f t="shared" si="310"/>
        <v/>
      </c>
      <c r="Z1218" s="113" t="str">
        <f t="shared" si="311"/>
        <v/>
      </c>
      <c r="AB1218" s="2" t="str">
        <f t="shared" si="312"/>
        <v/>
      </c>
      <c r="AC1218" s="2" t="str">
        <f t="shared" si="312"/>
        <v/>
      </c>
      <c r="AE1218" s="2" t="str">
        <f t="shared" si="313"/>
        <v/>
      </c>
      <c r="AF1218" s="2" t="str">
        <f t="shared" si="314"/>
        <v/>
      </c>
      <c r="AG1218" s="2" t="str">
        <f t="shared" si="315"/>
        <v/>
      </c>
      <c r="AH1218" s="2" t="str">
        <f t="shared" si="316"/>
        <v/>
      </c>
      <c r="AI1218" s="2" t="str">
        <f t="shared" si="317"/>
        <v/>
      </c>
      <c r="AK1218" s="2" t="str">
        <f t="shared" si="318"/>
        <v/>
      </c>
      <c r="AL1218" s="2" t="str">
        <f t="shared" si="319"/>
        <v/>
      </c>
      <c r="AM1218" s="2" t="str">
        <f t="shared" si="320"/>
        <v/>
      </c>
      <c r="AN1218" s="2" t="str">
        <f t="shared" si="321"/>
        <v/>
      </c>
      <c r="AO1218" s="2" t="str">
        <f t="shared" si="322"/>
        <v/>
      </c>
    </row>
    <row r="1219" spans="1:41" x14ac:dyDescent="0.3">
      <c r="A1219" s="111">
        <v>44618.870312500003</v>
      </c>
      <c r="B1219" s="78" t="s">
        <v>2427</v>
      </c>
      <c r="C1219" s="78" t="s">
        <v>846</v>
      </c>
      <c r="D1219" s="78" t="s">
        <v>1739</v>
      </c>
      <c r="F1219" s="78" t="s">
        <v>807</v>
      </c>
      <c r="G1219" s="78" t="s">
        <v>92</v>
      </c>
      <c r="H1219" s="112" t="s">
        <v>204</v>
      </c>
      <c r="I1219" s="112">
        <v>2</v>
      </c>
      <c r="J1219" s="113">
        <v>44618.869108796294</v>
      </c>
      <c r="K1219" s="113">
        <v>44618.870312500003</v>
      </c>
      <c r="M1219" s="113">
        <v>44618.873252314814</v>
      </c>
      <c r="P1219" s="78" t="str">
        <f t="shared" si="306"/>
        <v/>
      </c>
      <c r="S1219" s="78" t="str">
        <f t="shared" si="307"/>
        <v/>
      </c>
      <c r="T1219" s="113">
        <v>44618.873449074075</v>
      </c>
      <c r="U1219" s="78" t="s">
        <v>1187</v>
      </c>
      <c r="V1219" s="78" t="str">
        <f t="shared" si="308"/>
        <v>CIC</v>
      </c>
      <c r="W1219" s="113">
        <v>44618.896423611113</v>
      </c>
      <c r="X1219" s="113">
        <f t="shared" si="309"/>
        <v>2.9398148108157329E-3</v>
      </c>
      <c r="Y1219" s="113">
        <f t="shared" si="310"/>
        <v>1.9675926159834489E-4</v>
      </c>
      <c r="Z1219" s="113">
        <f t="shared" si="311"/>
        <v>2.2974537037953269E-2</v>
      </c>
      <c r="AB1219" s="2">
        <f t="shared" si="312"/>
        <v>17</v>
      </c>
      <c r="AC1219" s="2">
        <f t="shared" si="312"/>
        <v>1985</v>
      </c>
      <c r="AE1219" s="2" t="str">
        <f t="shared" si="313"/>
        <v/>
      </c>
      <c r="AF1219" s="2" t="str">
        <f t="shared" si="314"/>
        <v/>
      </c>
      <c r="AG1219" s="2">
        <f t="shared" si="315"/>
        <v>17</v>
      </c>
      <c r="AH1219" s="2" t="str">
        <f t="shared" si="316"/>
        <v/>
      </c>
      <c r="AI1219" s="2" t="str">
        <f t="shared" si="317"/>
        <v/>
      </c>
      <c r="AK1219" s="2" t="str">
        <f t="shared" si="318"/>
        <v/>
      </c>
      <c r="AL1219" s="2" t="str">
        <f t="shared" si="319"/>
        <v/>
      </c>
      <c r="AM1219" s="2">
        <f t="shared" si="320"/>
        <v>1985</v>
      </c>
      <c r="AN1219" s="2" t="str">
        <f t="shared" si="321"/>
        <v/>
      </c>
      <c r="AO1219" s="2" t="str">
        <f t="shared" si="322"/>
        <v/>
      </c>
    </row>
    <row r="1220" spans="1:41" x14ac:dyDescent="0.3">
      <c r="A1220" s="111">
        <v>44618.870312500003</v>
      </c>
      <c r="B1220" s="78" t="s">
        <v>2427</v>
      </c>
      <c r="C1220" s="78" t="s">
        <v>835</v>
      </c>
      <c r="D1220" s="78" t="s">
        <v>1739</v>
      </c>
      <c r="F1220" s="78" t="s">
        <v>807</v>
      </c>
      <c r="G1220" s="78" t="s">
        <v>92</v>
      </c>
      <c r="H1220" s="112" t="s">
        <v>204</v>
      </c>
      <c r="I1220" s="112">
        <v>2</v>
      </c>
      <c r="J1220" s="113">
        <v>44618.869108796294</v>
      </c>
      <c r="K1220" s="113">
        <v>44618.870312500003</v>
      </c>
      <c r="M1220" s="113">
        <v>44618.875277777777</v>
      </c>
      <c r="N1220" s="113">
        <v>44618.875381944446</v>
      </c>
      <c r="O1220" s="78" t="s">
        <v>1187</v>
      </c>
      <c r="P1220" s="78" t="str">
        <f t="shared" si="306"/>
        <v>CIC</v>
      </c>
      <c r="S1220" s="78" t="str">
        <f t="shared" si="307"/>
        <v/>
      </c>
      <c r="V1220" s="78" t="str">
        <f t="shared" si="308"/>
        <v/>
      </c>
      <c r="W1220" s="113">
        <v>44618.896423611113</v>
      </c>
      <c r="X1220" s="113">
        <f t="shared" si="309"/>
        <v>4.9652777743176557E-3</v>
      </c>
      <c r="Y1220" s="113" t="str">
        <f t="shared" si="310"/>
        <v/>
      </c>
      <c r="Z1220" s="113" t="str">
        <f t="shared" si="311"/>
        <v/>
      </c>
      <c r="AB1220" s="2" t="str">
        <f t="shared" si="312"/>
        <v/>
      </c>
      <c r="AC1220" s="2" t="str">
        <f t="shared" si="312"/>
        <v/>
      </c>
      <c r="AE1220" s="2" t="str">
        <f t="shared" si="313"/>
        <v/>
      </c>
      <c r="AF1220" s="2" t="str">
        <f t="shared" si="314"/>
        <v/>
      </c>
      <c r="AG1220" s="2" t="str">
        <f t="shared" si="315"/>
        <v/>
      </c>
      <c r="AH1220" s="2" t="str">
        <f t="shared" si="316"/>
        <v/>
      </c>
      <c r="AI1220" s="2" t="str">
        <f t="shared" si="317"/>
        <v/>
      </c>
      <c r="AK1220" s="2" t="str">
        <f t="shared" si="318"/>
        <v/>
      </c>
      <c r="AL1220" s="2" t="str">
        <f t="shared" si="319"/>
        <v/>
      </c>
      <c r="AM1220" s="2" t="str">
        <f t="shared" si="320"/>
        <v/>
      </c>
      <c r="AN1220" s="2" t="str">
        <f t="shared" si="321"/>
        <v/>
      </c>
      <c r="AO1220" s="2" t="str">
        <f t="shared" si="322"/>
        <v/>
      </c>
    </row>
    <row r="1221" spans="1:41" x14ac:dyDescent="0.3">
      <c r="A1221" s="111">
        <v>44618.870312500003</v>
      </c>
      <c r="B1221" s="78" t="s">
        <v>2427</v>
      </c>
      <c r="C1221" s="78" t="s">
        <v>853</v>
      </c>
      <c r="D1221" s="78" t="s">
        <v>1739</v>
      </c>
      <c r="F1221" s="78" t="s">
        <v>807</v>
      </c>
      <c r="G1221" s="78" t="s">
        <v>92</v>
      </c>
      <c r="H1221" s="112" t="s">
        <v>204</v>
      </c>
      <c r="I1221" s="112">
        <v>2</v>
      </c>
      <c r="J1221" s="113">
        <v>44618.869108796294</v>
      </c>
      <c r="K1221" s="113">
        <v>44618.870312500003</v>
      </c>
      <c r="M1221" s="113">
        <v>44618.875300925924</v>
      </c>
      <c r="N1221" s="113">
        <v>44618.87537037037</v>
      </c>
      <c r="O1221" s="78" t="s">
        <v>1187</v>
      </c>
      <c r="P1221" s="78" t="str">
        <f t="shared" si="306"/>
        <v>CIC</v>
      </c>
      <c r="S1221" s="78" t="str">
        <f t="shared" si="307"/>
        <v/>
      </c>
      <c r="V1221" s="78" t="str">
        <f t="shared" si="308"/>
        <v/>
      </c>
      <c r="W1221" s="113">
        <v>44618.896423611113</v>
      </c>
      <c r="X1221" s="113">
        <f t="shared" si="309"/>
        <v>4.9884259206010029E-3</v>
      </c>
      <c r="Y1221" s="113" t="str">
        <f t="shared" si="310"/>
        <v/>
      </c>
      <c r="Z1221" s="113" t="str">
        <f t="shared" si="311"/>
        <v/>
      </c>
      <c r="AB1221" s="2" t="str">
        <f t="shared" si="312"/>
        <v/>
      </c>
      <c r="AC1221" s="2" t="str">
        <f t="shared" si="312"/>
        <v/>
      </c>
      <c r="AE1221" s="2" t="str">
        <f t="shared" si="313"/>
        <v/>
      </c>
      <c r="AF1221" s="2" t="str">
        <f t="shared" si="314"/>
        <v/>
      </c>
      <c r="AG1221" s="2" t="str">
        <f t="shared" si="315"/>
        <v/>
      </c>
      <c r="AH1221" s="2" t="str">
        <f t="shared" si="316"/>
        <v/>
      </c>
      <c r="AI1221" s="2" t="str">
        <f t="shared" si="317"/>
        <v/>
      </c>
      <c r="AK1221" s="2" t="str">
        <f t="shared" si="318"/>
        <v/>
      </c>
      <c r="AL1221" s="2" t="str">
        <f t="shared" si="319"/>
        <v/>
      </c>
      <c r="AM1221" s="2" t="str">
        <f t="shared" si="320"/>
        <v/>
      </c>
      <c r="AN1221" s="2" t="str">
        <f t="shared" si="321"/>
        <v/>
      </c>
      <c r="AO1221" s="2" t="str">
        <f t="shared" si="322"/>
        <v/>
      </c>
    </row>
    <row r="1222" spans="1:41" x14ac:dyDescent="0.3">
      <c r="A1222" s="111">
        <v>44618.958009259259</v>
      </c>
      <c r="B1222" s="78" t="s">
        <v>2428</v>
      </c>
      <c r="C1222" s="78" t="s">
        <v>835</v>
      </c>
      <c r="D1222" s="78" t="s">
        <v>1226</v>
      </c>
      <c r="F1222" s="78" t="s">
        <v>807</v>
      </c>
      <c r="G1222" s="78" t="s">
        <v>100</v>
      </c>
      <c r="H1222" s="112" t="s">
        <v>404</v>
      </c>
      <c r="I1222" s="112">
        <v>3</v>
      </c>
      <c r="J1222" s="113">
        <v>44618.956203703703</v>
      </c>
      <c r="K1222" s="113">
        <v>44618.958009259259</v>
      </c>
      <c r="M1222" s="113">
        <v>44618.958831018521</v>
      </c>
      <c r="N1222" s="113">
        <v>44618.959305555552</v>
      </c>
      <c r="O1222" s="78" t="s">
        <v>1185</v>
      </c>
      <c r="P1222" s="78" t="str">
        <f t="shared" ref="P1222:P1285" si="323">IF(LEFT(O1222,3)="&amp;RU","PLOEG",IF(LEFT(O1222,6)="ANT-di","DISP/S of N",IF(LEFT(O1222,4)="rANT","DISP/S of N",IF(LEFT(O1222,3)="ANT","CIC",""))))</f>
        <v>CIC</v>
      </c>
      <c r="S1222" s="78" t="str">
        <f t="shared" ref="S1222:S1285" si="324">IF(LEFT(R1222,3)="&amp;RU","PLOEG",IF(LEFT(R1222,6)="ANT-di","DISP/S of N",IF(LEFT(R1222,4)="rANT","DISP/S of N",IF(LEFT(R1222,3)="ANT","CIC",""))))</f>
        <v/>
      </c>
      <c r="V1222" s="78" t="str">
        <f t="shared" ref="V1222:V1285" si="325">IF(LEFT(U1222,3)="&amp;RU","PLOEG",IF(LEFT(U1222,6)="ANT-di","DISP/S of N",IF(LEFT(U1222,4)="rANT","DISP/S of N",IF(LEFT(U1222,3)="ANT","CIC",""))))</f>
        <v/>
      </c>
      <c r="W1222" s="113">
        <v>44618.967766203707</v>
      </c>
      <c r="X1222" s="113">
        <f t="shared" ref="X1222:X1285" si="326">IF((MIN(L1222:M1222)&lt;K1222+6/ (24*3600)),"", IF((MIN(L1222:M1222)=K1222),"0:00:00",IF((MIN(L1222:M1222)-K1222),MIN(L1222:M1222)-K1222,"")))</f>
        <v>8.217592621804215E-4</v>
      </c>
      <c r="Y1222" s="113" t="str">
        <f t="shared" ref="Y1222:Y1285" si="327">IF(OR(T1222="",T1222&lt;MINA(L1222,M1222)+11/(24*3600)),"",T1222-MINA(L1222,M1222))</f>
        <v/>
      </c>
      <c r="Z1222" s="113" t="str">
        <f t="shared" ref="Z1222:Z1285" si="328">IF(OR(T1222="",W1222&lt;T1222+31/(24*3600)),"",W1222-T1222)</f>
        <v/>
      </c>
      <c r="AB1222" s="2" t="str">
        <f t="shared" ref="AB1222:AC1285" si="329">IF(Y1222="","",SECOND(Y1222)+(MINUTE(Y1222)*60)+(HOUR(Y1222)*3600))</f>
        <v/>
      </c>
      <c r="AC1222" s="2" t="str">
        <f t="shared" si="329"/>
        <v/>
      </c>
      <c r="AE1222" s="2" t="str">
        <f t="shared" ref="AE1222:AE1285" si="330">IF(I1222=0,AB1222,"")</f>
        <v/>
      </c>
      <c r="AF1222" s="2" t="str">
        <f t="shared" ref="AF1222:AF1285" si="331">IF(I1222=1,AB1222,"")</f>
        <v/>
      </c>
      <c r="AG1222" s="2" t="str">
        <f t="shared" ref="AG1222:AG1285" si="332">IF(I1222=2,AB1222,"")</f>
        <v/>
      </c>
      <c r="AH1222" s="2" t="str">
        <f t="shared" ref="AH1222:AH1285" si="333">IF(I1222=3,AB1222,"")</f>
        <v/>
      </c>
      <c r="AI1222" s="2" t="str">
        <f t="shared" ref="AI1222:AI1285" si="334">IF(I1222=4,AB1222,"")</f>
        <v/>
      </c>
      <c r="AK1222" s="2" t="str">
        <f t="shared" ref="AK1222:AK1285" si="335">IF(I1222=0,AC1222,"")</f>
        <v/>
      </c>
      <c r="AL1222" s="2" t="str">
        <f t="shared" ref="AL1222:AL1285" si="336">IF(I1222=1,AC1222,"")</f>
        <v/>
      </c>
      <c r="AM1222" s="2" t="str">
        <f t="shared" ref="AM1222:AM1285" si="337">IF(I1222=2,AC1222,"")</f>
        <v/>
      </c>
      <c r="AN1222" s="2" t="str">
        <f t="shared" ref="AN1222:AN1285" si="338">IF(I1222=3,AC1222,"")</f>
        <v/>
      </c>
      <c r="AO1222" s="2" t="str">
        <f t="shared" ref="AO1222:AO1285" si="339">IF(I1222=4,AC1222,"")</f>
        <v/>
      </c>
    </row>
    <row r="1223" spans="1:41" x14ac:dyDescent="0.3">
      <c r="A1223" s="111">
        <v>44618.958009259259</v>
      </c>
      <c r="B1223" s="78" t="s">
        <v>2428</v>
      </c>
      <c r="C1223" s="78" t="s">
        <v>853</v>
      </c>
      <c r="D1223" s="78" t="s">
        <v>1226</v>
      </c>
      <c r="F1223" s="78" t="s">
        <v>807</v>
      </c>
      <c r="G1223" s="78" t="s">
        <v>100</v>
      </c>
      <c r="H1223" s="112" t="s">
        <v>404</v>
      </c>
      <c r="I1223" s="112">
        <v>3</v>
      </c>
      <c r="J1223" s="113">
        <v>44618.956203703703</v>
      </c>
      <c r="K1223" s="113">
        <v>44618.958009259259</v>
      </c>
      <c r="M1223" s="113">
        <v>44618.962442129632</v>
      </c>
      <c r="N1223" s="113">
        <v>44618.962465277778</v>
      </c>
      <c r="O1223" s="78" t="s">
        <v>1185</v>
      </c>
      <c r="P1223" s="78" t="str">
        <f t="shared" si="323"/>
        <v>CIC</v>
      </c>
      <c r="Q1223" s="113">
        <v>44618.965497685182</v>
      </c>
      <c r="R1223" s="78" t="s">
        <v>1243</v>
      </c>
      <c r="S1223" s="78" t="str">
        <f t="shared" si="324"/>
        <v>PLOEG</v>
      </c>
      <c r="V1223" s="78" t="str">
        <f t="shared" si="325"/>
        <v/>
      </c>
      <c r="W1223" s="113">
        <v>44618.967812499999</v>
      </c>
      <c r="X1223" s="113">
        <f t="shared" si="326"/>
        <v>4.432870373420883E-3</v>
      </c>
      <c r="Y1223" s="113" t="str">
        <f t="shared" si="327"/>
        <v/>
      </c>
      <c r="Z1223" s="113" t="str">
        <f t="shared" si="328"/>
        <v/>
      </c>
      <c r="AB1223" s="2" t="str">
        <f t="shared" si="329"/>
        <v/>
      </c>
      <c r="AC1223" s="2" t="str">
        <f t="shared" si="329"/>
        <v/>
      </c>
      <c r="AE1223" s="2" t="str">
        <f t="shared" si="330"/>
        <v/>
      </c>
      <c r="AF1223" s="2" t="str">
        <f t="shared" si="331"/>
        <v/>
      </c>
      <c r="AG1223" s="2" t="str">
        <f t="shared" si="332"/>
        <v/>
      </c>
      <c r="AH1223" s="2" t="str">
        <f t="shared" si="333"/>
        <v/>
      </c>
      <c r="AI1223" s="2" t="str">
        <f t="shared" si="334"/>
        <v/>
      </c>
      <c r="AK1223" s="2" t="str">
        <f t="shared" si="335"/>
        <v/>
      </c>
      <c r="AL1223" s="2" t="str">
        <f t="shared" si="336"/>
        <v/>
      </c>
      <c r="AM1223" s="2" t="str">
        <f t="shared" si="337"/>
        <v/>
      </c>
      <c r="AN1223" s="2" t="str">
        <f t="shared" si="338"/>
        <v/>
      </c>
      <c r="AO1223" s="2" t="str">
        <f t="shared" si="339"/>
        <v/>
      </c>
    </row>
    <row r="1224" spans="1:41" x14ac:dyDescent="0.3">
      <c r="A1224" s="111">
        <v>44618.958124999997</v>
      </c>
      <c r="B1224" s="78" t="s">
        <v>2429</v>
      </c>
      <c r="C1224" s="78" t="s">
        <v>846</v>
      </c>
      <c r="D1224" s="78" t="s">
        <v>2430</v>
      </c>
      <c r="F1224" s="78" t="s">
        <v>809</v>
      </c>
      <c r="G1224" s="78" t="s">
        <v>146</v>
      </c>
      <c r="H1224" s="112" t="s">
        <v>454</v>
      </c>
      <c r="I1224" s="112">
        <v>2</v>
      </c>
      <c r="J1224" s="113">
        <v>44618.956817129627</v>
      </c>
      <c r="K1224" s="113">
        <v>44618.958124999997</v>
      </c>
      <c r="M1224" s="113">
        <v>44618.959456018521</v>
      </c>
      <c r="N1224" s="113">
        <v>44618.959756944445</v>
      </c>
      <c r="O1224" s="78" t="s">
        <v>1187</v>
      </c>
      <c r="P1224" s="78" t="str">
        <f t="shared" si="323"/>
        <v>CIC</v>
      </c>
      <c r="S1224" s="78" t="str">
        <f t="shared" si="324"/>
        <v/>
      </c>
      <c r="V1224" s="78" t="str">
        <f t="shared" si="325"/>
        <v/>
      </c>
      <c r="W1224" s="113">
        <v>44618.977025462962</v>
      </c>
      <c r="X1224" s="113">
        <f t="shared" si="326"/>
        <v>1.3310185240698047E-3</v>
      </c>
      <c r="Y1224" s="113" t="str">
        <f t="shared" si="327"/>
        <v/>
      </c>
      <c r="Z1224" s="113" t="str">
        <f t="shared" si="328"/>
        <v/>
      </c>
      <c r="AB1224" s="2" t="str">
        <f t="shared" si="329"/>
        <v/>
      </c>
      <c r="AC1224" s="2" t="str">
        <f t="shared" si="329"/>
        <v/>
      </c>
      <c r="AE1224" s="2" t="str">
        <f t="shared" si="330"/>
        <v/>
      </c>
      <c r="AF1224" s="2" t="str">
        <f t="shared" si="331"/>
        <v/>
      </c>
      <c r="AG1224" s="2" t="str">
        <f t="shared" si="332"/>
        <v/>
      </c>
      <c r="AH1224" s="2" t="str">
        <f t="shared" si="333"/>
        <v/>
      </c>
      <c r="AI1224" s="2" t="str">
        <f t="shared" si="334"/>
        <v/>
      </c>
      <c r="AK1224" s="2" t="str">
        <f t="shared" si="335"/>
        <v/>
      </c>
      <c r="AL1224" s="2" t="str">
        <f t="shared" si="336"/>
        <v/>
      </c>
      <c r="AM1224" s="2" t="str">
        <f t="shared" si="337"/>
        <v/>
      </c>
      <c r="AN1224" s="2" t="str">
        <f t="shared" si="338"/>
        <v/>
      </c>
      <c r="AO1224" s="2" t="str">
        <f t="shared" si="339"/>
        <v/>
      </c>
    </row>
    <row r="1225" spans="1:41" x14ac:dyDescent="0.3">
      <c r="A1225" s="111">
        <v>44618.973680555559</v>
      </c>
      <c r="B1225" s="78" t="s">
        <v>2431</v>
      </c>
      <c r="C1225" s="78" t="s">
        <v>835</v>
      </c>
      <c r="D1225" s="78" t="s">
        <v>1904</v>
      </c>
      <c r="E1225" s="78">
        <v>13</v>
      </c>
      <c r="F1225" s="78" t="s">
        <v>809</v>
      </c>
      <c r="G1225" s="78" t="s">
        <v>100</v>
      </c>
      <c r="H1225" s="112" t="s">
        <v>208</v>
      </c>
      <c r="I1225" s="112">
        <v>3</v>
      </c>
      <c r="J1225" s="113">
        <v>44618.972893518519</v>
      </c>
      <c r="K1225" s="113">
        <v>44618.973680555559</v>
      </c>
      <c r="M1225" s="113">
        <v>44618.973935185182</v>
      </c>
      <c r="N1225" s="113">
        <v>44618.973946759259</v>
      </c>
      <c r="O1225" s="78" t="s">
        <v>1187</v>
      </c>
      <c r="P1225" s="78" t="str">
        <f t="shared" si="323"/>
        <v>CIC</v>
      </c>
      <c r="S1225" s="78" t="str">
        <f t="shared" si="324"/>
        <v/>
      </c>
      <c r="T1225" s="113">
        <v>44618.97865740741</v>
      </c>
      <c r="U1225" s="78" t="s">
        <v>1216</v>
      </c>
      <c r="V1225" s="78" t="str">
        <f t="shared" si="325"/>
        <v>PLOEG</v>
      </c>
      <c r="W1225" s="113">
        <v>44618.988321759258</v>
      </c>
      <c r="X1225" s="113">
        <f t="shared" si="326"/>
        <v>2.5462962366873398E-4</v>
      </c>
      <c r="Y1225" s="113">
        <f t="shared" si="327"/>
        <v>4.7222222274285741E-3</v>
      </c>
      <c r="Z1225" s="113">
        <f t="shared" si="328"/>
        <v>9.6643518481869251E-3</v>
      </c>
      <c r="AB1225" s="2">
        <f t="shared" si="329"/>
        <v>408</v>
      </c>
      <c r="AC1225" s="2">
        <f t="shared" si="329"/>
        <v>835</v>
      </c>
      <c r="AE1225" s="2" t="str">
        <f t="shared" si="330"/>
        <v/>
      </c>
      <c r="AF1225" s="2" t="str">
        <f t="shared" si="331"/>
        <v/>
      </c>
      <c r="AG1225" s="2" t="str">
        <f t="shared" si="332"/>
        <v/>
      </c>
      <c r="AH1225" s="2">
        <f t="shared" si="333"/>
        <v>408</v>
      </c>
      <c r="AI1225" s="2" t="str">
        <f t="shared" si="334"/>
        <v/>
      </c>
      <c r="AK1225" s="2" t="str">
        <f t="shared" si="335"/>
        <v/>
      </c>
      <c r="AL1225" s="2" t="str">
        <f t="shared" si="336"/>
        <v/>
      </c>
      <c r="AM1225" s="2" t="str">
        <f t="shared" si="337"/>
        <v/>
      </c>
      <c r="AN1225" s="2">
        <f t="shared" si="338"/>
        <v>835</v>
      </c>
      <c r="AO1225" s="2" t="str">
        <f t="shared" si="339"/>
        <v/>
      </c>
    </row>
    <row r="1226" spans="1:41" x14ac:dyDescent="0.3">
      <c r="A1226" s="111">
        <v>44618.99391203704</v>
      </c>
      <c r="B1226" s="78" t="s">
        <v>2432</v>
      </c>
      <c r="C1226" s="78" t="s">
        <v>846</v>
      </c>
      <c r="D1226" s="78" t="s">
        <v>1367</v>
      </c>
      <c r="E1226" s="78">
        <v>40</v>
      </c>
      <c r="F1226" s="78" t="s">
        <v>807</v>
      </c>
      <c r="G1226" s="78" t="s">
        <v>128</v>
      </c>
      <c r="H1226" s="112" t="s">
        <v>270</v>
      </c>
      <c r="I1226" s="112">
        <v>3</v>
      </c>
      <c r="J1226" s="113">
        <v>44618.993425925924</v>
      </c>
      <c r="K1226" s="113">
        <v>44618.99391203704</v>
      </c>
      <c r="M1226" s="113">
        <v>44618.994328703702</v>
      </c>
      <c r="N1226" s="113">
        <v>44618.994583333333</v>
      </c>
      <c r="O1226" s="78" t="s">
        <v>1187</v>
      </c>
      <c r="P1226" s="78" t="str">
        <f t="shared" si="323"/>
        <v>CIC</v>
      </c>
      <c r="S1226" s="78" t="str">
        <f t="shared" si="324"/>
        <v/>
      </c>
      <c r="T1226" s="113">
        <v>44619.002905092595</v>
      </c>
      <c r="U1226" s="78" t="s">
        <v>1220</v>
      </c>
      <c r="V1226" s="78" t="str">
        <f t="shared" si="325"/>
        <v>PLOEG</v>
      </c>
      <c r="W1226" s="113">
        <v>44619.041967592595</v>
      </c>
      <c r="X1226" s="113">
        <f t="shared" si="326"/>
        <v>4.1666666220407933E-4</v>
      </c>
      <c r="Y1226" s="113">
        <f t="shared" si="327"/>
        <v>8.5763888928340748E-3</v>
      </c>
      <c r="Z1226" s="113">
        <f t="shared" si="328"/>
        <v>3.90625E-2</v>
      </c>
      <c r="AB1226" s="2">
        <f t="shared" si="329"/>
        <v>741</v>
      </c>
      <c r="AC1226" s="2">
        <f t="shared" si="329"/>
        <v>3375</v>
      </c>
      <c r="AE1226" s="2" t="str">
        <f t="shared" si="330"/>
        <v/>
      </c>
      <c r="AF1226" s="2" t="str">
        <f t="shared" si="331"/>
        <v/>
      </c>
      <c r="AG1226" s="2" t="str">
        <f t="shared" si="332"/>
        <v/>
      </c>
      <c r="AH1226" s="2">
        <f t="shared" si="333"/>
        <v>741</v>
      </c>
      <c r="AI1226" s="2" t="str">
        <f t="shared" si="334"/>
        <v/>
      </c>
      <c r="AK1226" s="2" t="str">
        <f t="shared" si="335"/>
        <v/>
      </c>
      <c r="AL1226" s="2" t="str">
        <f t="shared" si="336"/>
        <v/>
      </c>
      <c r="AM1226" s="2" t="str">
        <f t="shared" si="337"/>
        <v/>
      </c>
      <c r="AN1226" s="2">
        <f t="shared" si="338"/>
        <v>3375</v>
      </c>
      <c r="AO1226" s="2" t="str">
        <f t="shared" si="339"/>
        <v/>
      </c>
    </row>
    <row r="1227" spans="1:41" x14ac:dyDescent="0.3">
      <c r="A1227" s="111">
        <v>44618.99391203704</v>
      </c>
      <c r="B1227" s="78" t="s">
        <v>2432</v>
      </c>
      <c r="C1227" s="78" t="s">
        <v>835</v>
      </c>
      <c r="D1227" s="78" t="s">
        <v>1367</v>
      </c>
      <c r="E1227" s="78">
        <v>40</v>
      </c>
      <c r="F1227" s="78" t="s">
        <v>807</v>
      </c>
      <c r="G1227" s="78" t="s">
        <v>128</v>
      </c>
      <c r="H1227" s="112" t="s">
        <v>270</v>
      </c>
      <c r="I1227" s="112">
        <v>3</v>
      </c>
      <c r="J1227" s="113">
        <v>44618.993425925924</v>
      </c>
      <c r="K1227" s="113">
        <v>44618.99391203704</v>
      </c>
      <c r="M1227" s="113">
        <v>44618.994733796295</v>
      </c>
      <c r="N1227" s="113">
        <v>44618.994756944441</v>
      </c>
      <c r="O1227" s="78" t="s">
        <v>1187</v>
      </c>
      <c r="P1227" s="78" t="str">
        <f t="shared" si="323"/>
        <v>CIC</v>
      </c>
      <c r="S1227" s="78" t="str">
        <f t="shared" si="324"/>
        <v/>
      </c>
      <c r="V1227" s="78" t="str">
        <f t="shared" si="325"/>
        <v/>
      </c>
      <c r="W1227" s="113">
        <v>44618.996215277781</v>
      </c>
      <c r="X1227" s="113">
        <f t="shared" si="326"/>
        <v>8.2175925490446389E-4</v>
      </c>
      <c r="Y1227" s="113" t="str">
        <f t="shared" si="327"/>
        <v/>
      </c>
      <c r="Z1227" s="113" t="str">
        <f t="shared" si="328"/>
        <v/>
      </c>
      <c r="AB1227" s="2" t="str">
        <f t="shared" si="329"/>
        <v/>
      </c>
      <c r="AC1227" s="2" t="str">
        <f t="shared" si="329"/>
        <v/>
      </c>
      <c r="AE1227" s="2" t="str">
        <f t="shared" si="330"/>
        <v/>
      </c>
      <c r="AF1227" s="2" t="str">
        <f t="shared" si="331"/>
        <v/>
      </c>
      <c r="AG1227" s="2" t="str">
        <f t="shared" si="332"/>
        <v/>
      </c>
      <c r="AH1227" s="2" t="str">
        <f t="shared" si="333"/>
        <v/>
      </c>
      <c r="AI1227" s="2" t="str">
        <f t="shared" si="334"/>
        <v/>
      </c>
      <c r="AK1227" s="2" t="str">
        <f t="shared" si="335"/>
        <v/>
      </c>
      <c r="AL1227" s="2" t="str">
        <f t="shared" si="336"/>
        <v/>
      </c>
      <c r="AM1227" s="2" t="str">
        <f t="shared" si="337"/>
        <v/>
      </c>
      <c r="AN1227" s="2" t="str">
        <f t="shared" si="338"/>
        <v/>
      </c>
      <c r="AO1227" s="2" t="str">
        <f t="shared" si="339"/>
        <v/>
      </c>
    </row>
    <row r="1228" spans="1:41" x14ac:dyDescent="0.3">
      <c r="A1228" s="111">
        <v>44618.99391203704</v>
      </c>
      <c r="B1228" s="78" t="s">
        <v>2432</v>
      </c>
      <c r="C1228" s="78" t="s">
        <v>853</v>
      </c>
      <c r="D1228" s="78" t="s">
        <v>1367</v>
      </c>
      <c r="E1228" s="78">
        <v>40</v>
      </c>
      <c r="F1228" s="78" t="s">
        <v>807</v>
      </c>
      <c r="G1228" s="78" t="s">
        <v>128</v>
      </c>
      <c r="H1228" s="112" t="s">
        <v>270</v>
      </c>
      <c r="I1228" s="112">
        <v>3</v>
      </c>
      <c r="J1228" s="113">
        <v>44618.993425925924</v>
      </c>
      <c r="K1228" s="113">
        <v>44618.99391203704</v>
      </c>
      <c r="M1228" s="113">
        <v>44618.994780092595</v>
      </c>
      <c r="N1228" s="113">
        <v>44618.994814814818</v>
      </c>
      <c r="O1228" s="78" t="s">
        <v>1187</v>
      </c>
      <c r="P1228" s="78" t="str">
        <f t="shared" si="323"/>
        <v>CIC</v>
      </c>
      <c r="S1228" s="78" t="str">
        <f t="shared" si="324"/>
        <v/>
      </c>
      <c r="T1228" s="113">
        <v>44618.996817129628</v>
      </c>
      <c r="U1228" s="78" t="s">
        <v>1187</v>
      </c>
      <c r="V1228" s="78" t="str">
        <f t="shared" si="325"/>
        <v>CIC</v>
      </c>
      <c r="W1228" s="113">
        <v>44619.01421296296</v>
      </c>
      <c r="X1228" s="113">
        <f t="shared" si="326"/>
        <v>8.6805555474711582E-4</v>
      </c>
      <c r="Y1228" s="113">
        <f t="shared" si="327"/>
        <v>2.0370370330056176E-3</v>
      </c>
      <c r="Z1228" s="113">
        <f t="shared" si="328"/>
        <v>1.7395833332557231E-2</v>
      </c>
      <c r="AB1228" s="2">
        <f t="shared" si="329"/>
        <v>176</v>
      </c>
      <c r="AC1228" s="2">
        <f t="shared" si="329"/>
        <v>1503</v>
      </c>
      <c r="AE1228" s="2" t="str">
        <f t="shared" si="330"/>
        <v/>
      </c>
      <c r="AF1228" s="2" t="str">
        <f t="shared" si="331"/>
        <v/>
      </c>
      <c r="AG1228" s="2" t="str">
        <f t="shared" si="332"/>
        <v/>
      </c>
      <c r="AH1228" s="2">
        <f t="shared" si="333"/>
        <v>176</v>
      </c>
      <c r="AI1228" s="2" t="str">
        <f t="shared" si="334"/>
        <v/>
      </c>
      <c r="AK1228" s="2" t="str">
        <f t="shared" si="335"/>
        <v/>
      </c>
      <c r="AL1228" s="2" t="str">
        <f t="shared" si="336"/>
        <v/>
      </c>
      <c r="AM1228" s="2" t="str">
        <f t="shared" si="337"/>
        <v/>
      </c>
      <c r="AN1228" s="2">
        <f t="shared" si="338"/>
        <v>1503</v>
      </c>
      <c r="AO1228" s="2" t="str">
        <f t="shared" si="339"/>
        <v/>
      </c>
    </row>
    <row r="1229" spans="1:41" x14ac:dyDescent="0.3">
      <c r="A1229" s="111">
        <v>44618.995023148149</v>
      </c>
      <c r="B1229" s="78" t="s">
        <v>2433</v>
      </c>
      <c r="C1229" s="78" t="s">
        <v>1838</v>
      </c>
      <c r="D1229" s="78" t="s">
        <v>1207</v>
      </c>
      <c r="E1229" s="78">
        <v>56</v>
      </c>
      <c r="F1229" s="78" t="s">
        <v>807</v>
      </c>
      <c r="G1229" s="78" t="s">
        <v>112</v>
      </c>
      <c r="H1229" s="112" t="s">
        <v>218</v>
      </c>
      <c r="I1229" s="112">
        <v>3</v>
      </c>
      <c r="J1229" s="113">
        <v>44618.994768518518</v>
      </c>
      <c r="K1229" s="113">
        <v>44618.995023148149</v>
      </c>
      <c r="M1229" s="113">
        <v>44618.996620370373</v>
      </c>
      <c r="N1229" s="113">
        <v>44618.99664351852</v>
      </c>
      <c r="O1229" s="78" t="s">
        <v>1187</v>
      </c>
      <c r="P1229" s="78" t="str">
        <f t="shared" si="323"/>
        <v>CIC</v>
      </c>
      <c r="S1229" s="78" t="str">
        <f t="shared" si="324"/>
        <v/>
      </c>
      <c r="V1229" s="78" t="str">
        <f t="shared" si="325"/>
        <v/>
      </c>
      <c r="W1229" s="113">
        <v>44619.003692129627</v>
      </c>
      <c r="X1229" s="113">
        <f t="shared" si="326"/>
        <v>1.5972222245181911E-3</v>
      </c>
      <c r="Y1229" s="113" t="str">
        <f t="shared" si="327"/>
        <v/>
      </c>
      <c r="Z1229" s="113" t="str">
        <f t="shared" si="328"/>
        <v/>
      </c>
      <c r="AB1229" s="2" t="str">
        <f t="shared" si="329"/>
        <v/>
      </c>
      <c r="AC1229" s="2" t="str">
        <f t="shared" si="329"/>
        <v/>
      </c>
      <c r="AE1229" s="2" t="str">
        <f t="shared" si="330"/>
        <v/>
      </c>
      <c r="AF1229" s="2" t="str">
        <f t="shared" si="331"/>
        <v/>
      </c>
      <c r="AG1229" s="2" t="str">
        <f t="shared" si="332"/>
        <v/>
      </c>
      <c r="AH1229" s="2" t="str">
        <f t="shared" si="333"/>
        <v/>
      </c>
      <c r="AI1229" s="2" t="str">
        <f t="shared" si="334"/>
        <v/>
      </c>
      <c r="AK1229" s="2" t="str">
        <f t="shared" si="335"/>
        <v/>
      </c>
      <c r="AL1229" s="2" t="str">
        <f t="shared" si="336"/>
        <v/>
      </c>
      <c r="AM1229" s="2" t="str">
        <f t="shared" si="337"/>
        <v/>
      </c>
      <c r="AN1229" s="2" t="str">
        <f t="shared" si="338"/>
        <v/>
      </c>
      <c r="AO1229" s="2" t="str">
        <f t="shared" si="339"/>
        <v/>
      </c>
    </row>
    <row r="1230" spans="1:41" x14ac:dyDescent="0.3">
      <c r="A1230" s="111">
        <v>44618.995023148149</v>
      </c>
      <c r="B1230" s="78" t="s">
        <v>2433</v>
      </c>
      <c r="C1230" s="78" t="s">
        <v>835</v>
      </c>
      <c r="D1230" s="78" t="s">
        <v>1207</v>
      </c>
      <c r="E1230" s="78">
        <v>56</v>
      </c>
      <c r="F1230" s="78" t="s">
        <v>807</v>
      </c>
      <c r="G1230" s="78" t="s">
        <v>112</v>
      </c>
      <c r="H1230" s="112" t="s">
        <v>218</v>
      </c>
      <c r="I1230" s="112">
        <v>3</v>
      </c>
      <c r="J1230" s="113">
        <v>44618.994768518518</v>
      </c>
      <c r="K1230" s="113">
        <v>44618.995023148149</v>
      </c>
      <c r="L1230" s="113">
        <v>44618.996134259258</v>
      </c>
      <c r="M1230" s="113">
        <v>44618.996261574073</v>
      </c>
      <c r="N1230" s="113">
        <v>44618.996504629627</v>
      </c>
      <c r="O1230" s="78" t="s">
        <v>1187</v>
      </c>
      <c r="P1230" s="78" t="str">
        <f t="shared" si="323"/>
        <v>CIC</v>
      </c>
      <c r="S1230" s="78" t="str">
        <f t="shared" si="324"/>
        <v/>
      </c>
      <c r="V1230" s="78" t="str">
        <f t="shared" si="325"/>
        <v/>
      </c>
      <c r="W1230" s="113">
        <v>44619.003750000003</v>
      </c>
      <c r="X1230" s="113">
        <f t="shared" si="326"/>
        <v>1.111111108912155E-3</v>
      </c>
      <c r="Y1230" s="113" t="str">
        <f t="shared" si="327"/>
        <v/>
      </c>
      <c r="Z1230" s="113" t="str">
        <f t="shared" si="328"/>
        <v/>
      </c>
      <c r="AB1230" s="2" t="str">
        <f t="shared" si="329"/>
        <v/>
      </c>
      <c r="AC1230" s="2" t="str">
        <f t="shared" si="329"/>
        <v/>
      </c>
      <c r="AE1230" s="2" t="str">
        <f t="shared" si="330"/>
        <v/>
      </c>
      <c r="AF1230" s="2" t="str">
        <f t="shared" si="331"/>
        <v/>
      </c>
      <c r="AG1230" s="2" t="str">
        <f t="shared" si="332"/>
        <v/>
      </c>
      <c r="AH1230" s="2" t="str">
        <f t="shared" si="333"/>
        <v/>
      </c>
      <c r="AI1230" s="2" t="str">
        <f t="shared" si="334"/>
        <v/>
      </c>
      <c r="AK1230" s="2" t="str">
        <f t="shared" si="335"/>
        <v/>
      </c>
      <c r="AL1230" s="2" t="str">
        <f t="shared" si="336"/>
        <v/>
      </c>
      <c r="AM1230" s="2" t="str">
        <f t="shared" si="337"/>
        <v/>
      </c>
      <c r="AN1230" s="2" t="str">
        <f t="shared" si="338"/>
        <v/>
      </c>
      <c r="AO1230" s="2" t="str">
        <f t="shared" si="339"/>
        <v/>
      </c>
    </row>
    <row r="1231" spans="1:41" x14ac:dyDescent="0.3">
      <c r="A1231" s="111">
        <v>44619.050370370373</v>
      </c>
      <c r="B1231" s="78" t="s">
        <v>2434</v>
      </c>
      <c r="C1231" s="78" t="s">
        <v>835</v>
      </c>
      <c r="D1231" s="78" t="s">
        <v>2435</v>
      </c>
      <c r="E1231" s="78">
        <v>1</v>
      </c>
      <c r="F1231" s="78" t="s">
        <v>811</v>
      </c>
      <c r="G1231" s="78" t="s">
        <v>108</v>
      </c>
      <c r="H1231" s="112" t="s">
        <v>266</v>
      </c>
      <c r="I1231" s="112">
        <v>2</v>
      </c>
      <c r="J1231" s="113">
        <v>44619.050370370373</v>
      </c>
      <c r="K1231" s="113">
        <v>44619.050370370373</v>
      </c>
      <c r="M1231" s="113">
        <v>44619.050439814811</v>
      </c>
      <c r="N1231" s="113">
        <v>44619.050462962965</v>
      </c>
      <c r="O1231" s="78" t="s">
        <v>1185</v>
      </c>
      <c r="P1231" s="78" t="str">
        <f t="shared" si="323"/>
        <v>CIC</v>
      </c>
      <c r="S1231" s="78" t="str">
        <f t="shared" si="324"/>
        <v/>
      </c>
      <c r="T1231" s="113">
        <v>44619.053194444445</v>
      </c>
      <c r="U1231" s="78" t="s">
        <v>1187</v>
      </c>
      <c r="V1231" s="78" t="str">
        <f t="shared" si="325"/>
        <v>CIC</v>
      </c>
      <c r="W1231" s="113">
        <v>44619.056666666664</v>
      </c>
      <c r="X1231" s="113">
        <f t="shared" si="326"/>
        <v>6.9444438850041479E-5</v>
      </c>
      <c r="Y1231" s="113">
        <f t="shared" si="327"/>
        <v>2.754629633272998E-3</v>
      </c>
      <c r="Z1231" s="113">
        <f t="shared" si="328"/>
        <v>3.4722222189884633E-3</v>
      </c>
      <c r="AB1231" s="2">
        <f t="shared" si="329"/>
        <v>238</v>
      </c>
      <c r="AC1231" s="2">
        <f t="shared" si="329"/>
        <v>300</v>
      </c>
      <c r="AE1231" s="2" t="str">
        <f t="shared" si="330"/>
        <v/>
      </c>
      <c r="AF1231" s="2" t="str">
        <f t="shared" si="331"/>
        <v/>
      </c>
      <c r="AG1231" s="2">
        <f t="shared" si="332"/>
        <v>238</v>
      </c>
      <c r="AH1231" s="2" t="str">
        <f t="shared" si="333"/>
        <v/>
      </c>
      <c r="AI1231" s="2" t="str">
        <f t="shared" si="334"/>
        <v/>
      </c>
      <c r="AK1231" s="2" t="str">
        <f t="shared" si="335"/>
        <v/>
      </c>
      <c r="AL1231" s="2" t="str">
        <f t="shared" si="336"/>
        <v/>
      </c>
      <c r="AM1231" s="2">
        <f t="shared" si="337"/>
        <v>300</v>
      </c>
      <c r="AN1231" s="2" t="str">
        <f t="shared" si="338"/>
        <v/>
      </c>
      <c r="AO1231" s="2" t="str">
        <f t="shared" si="339"/>
        <v/>
      </c>
    </row>
    <row r="1232" spans="1:41" x14ac:dyDescent="0.3">
      <c r="A1232" s="111">
        <v>44619.052106481482</v>
      </c>
      <c r="B1232" s="78" t="s">
        <v>2436</v>
      </c>
      <c r="C1232" s="78" t="s">
        <v>846</v>
      </c>
      <c r="D1232" s="78" t="s">
        <v>1645</v>
      </c>
      <c r="E1232" s="78">
        <v>18</v>
      </c>
      <c r="F1232" s="78" t="s">
        <v>809</v>
      </c>
      <c r="G1232" s="78" t="s">
        <v>90</v>
      </c>
      <c r="H1232" s="112" t="s">
        <v>272</v>
      </c>
      <c r="I1232" s="112">
        <v>2</v>
      </c>
      <c r="J1232" s="113">
        <v>44619.048402777778</v>
      </c>
      <c r="K1232" s="113">
        <v>44619.052106481482</v>
      </c>
      <c r="M1232" s="113">
        <v>44619.053333333337</v>
      </c>
      <c r="N1232" s="113">
        <v>44619.053344907406</v>
      </c>
      <c r="O1232" s="78" t="s">
        <v>1187</v>
      </c>
      <c r="P1232" s="78" t="str">
        <f t="shared" si="323"/>
        <v>CIC</v>
      </c>
      <c r="S1232" s="78" t="str">
        <f t="shared" si="324"/>
        <v/>
      </c>
      <c r="T1232" s="113">
        <v>44619.058321759258</v>
      </c>
      <c r="U1232" s="78" t="s">
        <v>1187</v>
      </c>
      <c r="V1232" s="78" t="str">
        <f t="shared" si="325"/>
        <v>CIC</v>
      </c>
      <c r="W1232" s="113">
        <v>44619.119571759256</v>
      </c>
      <c r="X1232" s="113">
        <f t="shared" si="326"/>
        <v>1.2268518548808061E-3</v>
      </c>
      <c r="Y1232" s="113">
        <f t="shared" si="327"/>
        <v>4.9884259206010029E-3</v>
      </c>
      <c r="Z1232" s="113">
        <f t="shared" si="328"/>
        <v>6.1249999998835847E-2</v>
      </c>
      <c r="AB1232" s="2">
        <f t="shared" si="329"/>
        <v>431</v>
      </c>
      <c r="AC1232" s="2">
        <f t="shared" si="329"/>
        <v>5292</v>
      </c>
      <c r="AE1232" s="2" t="str">
        <f t="shared" si="330"/>
        <v/>
      </c>
      <c r="AF1232" s="2" t="str">
        <f t="shared" si="331"/>
        <v/>
      </c>
      <c r="AG1232" s="2">
        <f t="shared" si="332"/>
        <v>431</v>
      </c>
      <c r="AH1232" s="2" t="str">
        <f t="shared" si="333"/>
        <v/>
      </c>
      <c r="AI1232" s="2" t="str">
        <f t="shared" si="334"/>
        <v/>
      </c>
      <c r="AK1232" s="2" t="str">
        <f t="shared" si="335"/>
        <v/>
      </c>
      <c r="AL1232" s="2" t="str">
        <f t="shared" si="336"/>
        <v/>
      </c>
      <c r="AM1232" s="2">
        <f t="shared" si="337"/>
        <v>5292</v>
      </c>
      <c r="AN1232" s="2" t="str">
        <f t="shared" si="338"/>
        <v/>
      </c>
      <c r="AO1232" s="2" t="str">
        <f t="shared" si="339"/>
        <v/>
      </c>
    </row>
    <row r="1233" spans="1:41" x14ac:dyDescent="0.3">
      <c r="A1233" s="111">
        <v>44619.052106481482</v>
      </c>
      <c r="B1233" s="78" t="s">
        <v>2436</v>
      </c>
      <c r="C1233" s="78" t="s">
        <v>835</v>
      </c>
      <c r="D1233" s="78" t="s">
        <v>1645</v>
      </c>
      <c r="E1233" s="78">
        <v>18</v>
      </c>
      <c r="F1233" s="78" t="s">
        <v>809</v>
      </c>
      <c r="G1233" s="78" t="s">
        <v>90</v>
      </c>
      <c r="H1233" s="112" t="s">
        <v>272</v>
      </c>
      <c r="I1233" s="112">
        <v>2</v>
      </c>
      <c r="J1233" s="113">
        <v>44619.048402777778</v>
      </c>
      <c r="K1233" s="113">
        <v>44619.052106481482</v>
      </c>
      <c r="M1233" s="113">
        <v>44619.058437500003</v>
      </c>
      <c r="N1233" s="113">
        <v>44619.05846064815</v>
      </c>
      <c r="O1233" s="78" t="s">
        <v>1187</v>
      </c>
      <c r="P1233" s="78" t="str">
        <f t="shared" si="323"/>
        <v>CIC</v>
      </c>
      <c r="S1233" s="78" t="str">
        <f t="shared" si="324"/>
        <v/>
      </c>
      <c r="T1233" s="113">
        <v>44619.070335648146</v>
      </c>
      <c r="U1233" s="78" t="s">
        <v>1216</v>
      </c>
      <c r="V1233" s="78" t="str">
        <f t="shared" si="325"/>
        <v>PLOEG</v>
      </c>
      <c r="W1233" s="113">
        <v>44619.077476851853</v>
      </c>
      <c r="X1233" s="113">
        <f t="shared" si="326"/>
        <v>6.33101852145046E-3</v>
      </c>
      <c r="Y1233" s="113">
        <f t="shared" si="327"/>
        <v>1.1898148142790888E-2</v>
      </c>
      <c r="Z1233" s="113">
        <f t="shared" si="328"/>
        <v>7.1412037068512291E-3</v>
      </c>
      <c r="AB1233" s="2">
        <f t="shared" si="329"/>
        <v>1028</v>
      </c>
      <c r="AC1233" s="2">
        <f t="shared" si="329"/>
        <v>617</v>
      </c>
      <c r="AE1233" s="2" t="str">
        <f t="shared" si="330"/>
        <v/>
      </c>
      <c r="AF1233" s="2" t="str">
        <f t="shared" si="331"/>
        <v/>
      </c>
      <c r="AG1233" s="2">
        <f t="shared" si="332"/>
        <v>1028</v>
      </c>
      <c r="AH1233" s="2" t="str">
        <f t="shared" si="333"/>
        <v/>
      </c>
      <c r="AI1233" s="2" t="str">
        <f t="shared" si="334"/>
        <v/>
      </c>
      <c r="AK1233" s="2" t="str">
        <f t="shared" si="335"/>
        <v/>
      </c>
      <c r="AL1233" s="2" t="str">
        <f t="shared" si="336"/>
        <v/>
      </c>
      <c r="AM1233" s="2">
        <f t="shared" si="337"/>
        <v>617</v>
      </c>
      <c r="AN1233" s="2" t="str">
        <f t="shared" si="338"/>
        <v/>
      </c>
      <c r="AO1233" s="2" t="str">
        <f t="shared" si="339"/>
        <v/>
      </c>
    </row>
    <row r="1234" spans="1:41" x14ac:dyDescent="0.3">
      <c r="A1234" s="111">
        <v>44619.077361111114</v>
      </c>
      <c r="B1234" s="78" t="s">
        <v>2437</v>
      </c>
      <c r="C1234" s="78" t="s">
        <v>853</v>
      </c>
      <c r="D1234" s="78" t="s">
        <v>2438</v>
      </c>
      <c r="E1234" s="78">
        <v>28</v>
      </c>
      <c r="F1234" s="78" t="s">
        <v>816</v>
      </c>
      <c r="G1234" s="78" t="s">
        <v>116</v>
      </c>
      <c r="H1234" s="112" t="s">
        <v>228</v>
      </c>
      <c r="I1234" s="112">
        <v>2</v>
      </c>
      <c r="J1234" s="113">
        <v>44619.077361111114</v>
      </c>
      <c r="K1234" s="113">
        <v>44619.077361111114</v>
      </c>
      <c r="M1234" s="113">
        <v>44619.077523148146</v>
      </c>
      <c r="P1234" s="78" t="str">
        <f t="shared" si="323"/>
        <v/>
      </c>
      <c r="Q1234" s="113">
        <v>44619.077569444446</v>
      </c>
      <c r="R1234" s="78" t="s">
        <v>1185</v>
      </c>
      <c r="S1234" s="78" t="str">
        <f t="shared" si="324"/>
        <v>CIC</v>
      </c>
      <c r="T1234" s="113">
        <v>44619.083298611113</v>
      </c>
      <c r="U1234" s="78" t="s">
        <v>1187</v>
      </c>
      <c r="V1234" s="78" t="str">
        <f t="shared" si="325"/>
        <v>CIC</v>
      </c>
      <c r="W1234" s="113">
        <v>44619.105127314811</v>
      </c>
      <c r="X1234" s="113">
        <f t="shared" si="326"/>
        <v>1.6203703125938773E-4</v>
      </c>
      <c r="Y1234" s="113">
        <f t="shared" si="327"/>
        <v>5.7754629669943824E-3</v>
      </c>
      <c r="Z1234" s="113">
        <f t="shared" si="328"/>
        <v>2.1828703698702157E-2</v>
      </c>
      <c r="AB1234" s="2">
        <f t="shared" si="329"/>
        <v>499</v>
      </c>
      <c r="AC1234" s="2">
        <f t="shared" si="329"/>
        <v>1886</v>
      </c>
      <c r="AE1234" s="2" t="str">
        <f t="shared" si="330"/>
        <v/>
      </c>
      <c r="AF1234" s="2" t="str">
        <f t="shared" si="331"/>
        <v/>
      </c>
      <c r="AG1234" s="2">
        <f t="shared" si="332"/>
        <v>499</v>
      </c>
      <c r="AH1234" s="2" t="str">
        <f t="shared" si="333"/>
        <v/>
      </c>
      <c r="AI1234" s="2" t="str">
        <f t="shared" si="334"/>
        <v/>
      </c>
      <c r="AK1234" s="2" t="str">
        <f t="shared" si="335"/>
        <v/>
      </c>
      <c r="AL1234" s="2" t="str">
        <f t="shared" si="336"/>
        <v/>
      </c>
      <c r="AM1234" s="2">
        <f t="shared" si="337"/>
        <v>1886</v>
      </c>
      <c r="AN1234" s="2" t="str">
        <f t="shared" si="338"/>
        <v/>
      </c>
      <c r="AO1234" s="2" t="str">
        <f t="shared" si="339"/>
        <v/>
      </c>
    </row>
    <row r="1235" spans="1:41" x14ac:dyDescent="0.3">
      <c r="A1235" s="111">
        <v>44619.077361111114</v>
      </c>
      <c r="B1235" s="78" t="s">
        <v>2437</v>
      </c>
      <c r="C1235" s="78" t="s">
        <v>835</v>
      </c>
      <c r="D1235" s="78" t="s">
        <v>2438</v>
      </c>
      <c r="E1235" s="78">
        <v>28</v>
      </c>
      <c r="F1235" s="78" t="s">
        <v>816</v>
      </c>
      <c r="G1235" s="78" t="s">
        <v>116</v>
      </c>
      <c r="H1235" s="112" t="s">
        <v>228</v>
      </c>
      <c r="I1235" s="112">
        <v>2</v>
      </c>
      <c r="J1235" s="113">
        <v>44619.077361111114</v>
      </c>
      <c r="K1235" s="113">
        <v>44619.077361111114</v>
      </c>
      <c r="M1235" s="113">
        <v>44619.077534722222</v>
      </c>
      <c r="P1235" s="78" t="str">
        <f t="shared" si="323"/>
        <v/>
      </c>
      <c r="Q1235" s="113">
        <v>44619.077569444446</v>
      </c>
      <c r="R1235" s="78" t="s">
        <v>1185</v>
      </c>
      <c r="S1235" s="78" t="str">
        <f t="shared" si="324"/>
        <v>CIC</v>
      </c>
      <c r="V1235" s="78" t="str">
        <f t="shared" si="325"/>
        <v/>
      </c>
      <c r="W1235" s="113">
        <v>44619.105173611111</v>
      </c>
      <c r="X1235" s="113">
        <f t="shared" si="326"/>
        <v>1.7361110803904012E-4</v>
      </c>
      <c r="Y1235" s="113" t="str">
        <f t="shared" si="327"/>
        <v/>
      </c>
      <c r="Z1235" s="113" t="str">
        <f t="shared" si="328"/>
        <v/>
      </c>
      <c r="AB1235" s="2" t="str">
        <f t="shared" si="329"/>
        <v/>
      </c>
      <c r="AC1235" s="2" t="str">
        <f t="shared" si="329"/>
        <v/>
      </c>
      <c r="AE1235" s="2" t="str">
        <f t="shared" si="330"/>
        <v/>
      </c>
      <c r="AF1235" s="2" t="str">
        <f t="shared" si="331"/>
        <v/>
      </c>
      <c r="AG1235" s="2" t="str">
        <f t="shared" si="332"/>
        <v/>
      </c>
      <c r="AH1235" s="2" t="str">
        <f t="shared" si="333"/>
        <v/>
      </c>
      <c r="AI1235" s="2" t="str">
        <f t="shared" si="334"/>
        <v/>
      </c>
      <c r="AK1235" s="2" t="str">
        <f t="shared" si="335"/>
        <v/>
      </c>
      <c r="AL1235" s="2" t="str">
        <f t="shared" si="336"/>
        <v/>
      </c>
      <c r="AM1235" s="2" t="str">
        <f t="shared" si="337"/>
        <v/>
      </c>
      <c r="AN1235" s="2" t="str">
        <f t="shared" si="338"/>
        <v/>
      </c>
      <c r="AO1235" s="2" t="str">
        <f t="shared" si="339"/>
        <v/>
      </c>
    </row>
    <row r="1236" spans="1:41" x14ac:dyDescent="0.3">
      <c r="A1236" s="111">
        <v>44619.315844907411</v>
      </c>
      <c r="B1236" s="78" t="s">
        <v>2439</v>
      </c>
      <c r="C1236" s="78" t="s">
        <v>886</v>
      </c>
      <c r="D1236" s="78" t="s">
        <v>1335</v>
      </c>
      <c r="F1236" s="78" t="s">
        <v>809</v>
      </c>
      <c r="G1236" s="78" t="s">
        <v>86</v>
      </c>
      <c r="H1236" s="112" t="s">
        <v>252</v>
      </c>
      <c r="I1236" s="112">
        <v>4</v>
      </c>
      <c r="J1236" s="113">
        <v>44619.312754629631</v>
      </c>
      <c r="K1236" s="113">
        <v>44619.315844907411</v>
      </c>
      <c r="M1236" s="113">
        <v>44619.316631944443</v>
      </c>
      <c r="N1236" s="113">
        <v>44619.317187499997</v>
      </c>
      <c r="O1236" s="78" t="s">
        <v>1185</v>
      </c>
      <c r="P1236" s="78" t="str">
        <f t="shared" si="323"/>
        <v>CIC</v>
      </c>
      <c r="Q1236" s="113">
        <v>44619.325960648152</v>
      </c>
      <c r="R1236" s="78" t="s">
        <v>1267</v>
      </c>
      <c r="S1236" s="78" t="str">
        <f t="shared" si="324"/>
        <v>PLOEG</v>
      </c>
      <c r="T1236" s="113">
        <v>44619.332592592589</v>
      </c>
      <c r="U1236" s="78" t="s">
        <v>1258</v>
      </c>
      <c r="V1236" s="78" t="str">
        <f t="shared" si="325"/>
        <v>PLOEG</v>
      </c>
      <c r="W1236" s="113">
        <v>44619.349629629629</v>
      </c>
      <c r="X1236" s="113">
        <f t="shared" si="326"/>
        <v>7.8703703184146434E-4</v>
      </c>
      <c r="Y1236" s="113">
        <f t="shared" si="327"/>
        <v>1.5960648146574385E-2</v>
      </c>
      <c r="Z1236" s="113">
        <f t="shared" si="328"/>
        <v>1.7037037039699499E-2</v>
      </c>
      <c r="AB1236" s="2">
        <f t="shared" si="329"/>
        <v>1379</v>
      </c>
      <c r="AC1236" s="2">
        <f t="shared" si="329"/>
        <v>1472</v>
      </c>
      <c r="AE1236" s="2" t="str">
        <f t="shared" si="330"/>
        <v/>
      </c>
      <c r="AF1236" s="2" t="str">
        <f t="shared" si="331"/>
        <v/>
      </c>
      <c r="AG1236" s="2" t="str">
        <f t="shared" si="332"/>
        <v/>
      </c>
      <c r="AH1236" s="2" t="str">
        <f t="shared" si="333"/>
        <v/>
      </c>
      <c r="AI1236" s="2">
        <f t="shared" si="334"/>
        <v>1379</v>
      </c>
      <c r="AK1236" s="2" t="str">
        <f t="shared" si="335"/>
        <v/>
      </c>
      <c r="AL1236" s="2" t="str">
        <f t="shared" si="336"/>
        <v/>
      </c>
      <c r="AM1236" s="2" t="str">
        <f t="shared" si="337"/>
        <v/>
      </c>
      <c r="AN1236" s="2" t="str">
        <f t="shared" si="338"/>
        <v/>
      </c>
      <c r="AO1236" s="2">
        <f t="shared" si="339"/>
        <v>1472</v>
      </c>
    </row>
    <row r="1237" spans="1:41" x14ac:dyDescent="0.3">
      <c r="A1237" s="111">
        <v>44619.344988425924</v>
      </c>
      <c r="B1237" s="78" t="s">
        <v>2440</v>
      </c>
      <c r="C1237" s="78" t="s">
        <v>850</v>
      </c>
      <c r="D1237" s="78" t="s">
        <v>1594</v>
      </c>
      <c r="F1237" s="78" t="s">
        <v>808</v>
      </c>
      <c r="G1237" s="78" t="s">
        <v>102</v>
      </c>
      <c r="H1237" s="112" t="s">
        <v>206</v>
      </c>
      <c r="I1237" s="112">
        <v>3</v>
      </c>
      <c r="J1237" s="113">
        <v>44619.344664351855</v>
      </c>
      <c r="K1237" s="113">
        <v>44619.344988425924</v>
      </c>
      <c r="M1237" s="113">
        <v>44619.347037037034</v>
      </c>
      <c r="N1237" s="113">
        <v>44619.347430555557</v>
      </c>
      <c r="O1237" s="78" t="s">
        <v>1187</v>
      </c>
      <c r="P1237" s="78" t="str">
        <f t="shared" si="323"/>
        <v>CIC</v>
      </c>
      <c r="Q1237" s="113">
        <v>44619.348912037036</v>
      </c>
      <c r="R1237" s="78" t="s">
        <v>1344</v>
      </c>
      <c r="S1237" s="78" t="str">
        <f t="shared" si="324"/>
        <v>PLOEG</v>
      </c>
      <c r="T1237" s="113">
        <v>44619.35628472222</v>
      </c>
      <c r="U1237" s="78" t="s">
        <v>1344</v>
      </c>
      <c r="V1237" s="78" t="str">
        <f t="shared" si="325"/>
        <v>PLOEG</v>
      </c>
      <c r="W1237" s="113">
        <v>44619.405995370369</v>
      </c>
      <c r="X1237" s="113">
        <f t="shared" si="326"/>
        <v>2.0486111097852699E-3</v>
      </c>
      <c r="Y1237" s="113">
        <f t="shared" si="327"/>
        <v>9.2476851859828457E-3</v>
      </c>
      <c r="Z1237" s="113">
        <f t="shared" si="328"/>
        <v>4.9710648148902692E-2</v>
      </c>
      <c r="AB1237" s="2">
        <f t="shared" si="329"/>
        <v>799</v>
      </c>
      <c r="AC1237" s="2">
        <f t="shared" si="329"/>
        <v>4295</v>
      </c>
      <c r="AE1237" s="2" t="str">
        <f t="shared" si="330"/>
        <v/>
      </c>
      <c r="AF1237" s="2" t="str">
        <f t="shared" si="331"/>
        <v/>
      </c>
      <c r="AG1237" s="2" t="str">
        <f t="shared" si="332"/>
        <v/>
      </c>
      <c r="AH1237" s="2">
        <f t="shared" si="333"/>
        <v>799</v>
      </c>
      <c r="AI1237" s="2" t="str">
        <f t="shared" si="334"/>
        <v/>
      </c>
      <c r="AK1237" s="2" t="str">
        <f t="shared" si="335"/>
        <v/>
      </c>
      <c r="AL1237" s="2" t="str">
        <f t="shared" si="336"/>
        <v/>
      </c>
      <c r="AM1237" s="2" t="str">
        <f t="shared" si="337"/>
        <v/>
      </c>
      <c r="AN1237" s="2">
        <f t="shared" si="338"/>
        <v>4295</v>
      </c>
      <c r="AO1237" s="2" t="str">
        <f t="shared" si="339"/>
        <v/>
      </c>
    </row>
    <row r="1238" spans="1:41" x14ac:dyDescent="0.3">
      <c r="A1238" s="111">
        <v>44619.442337962966</v>
      </c>
      <c r="B1238" s="78" t="s">
        <v>2441</v>
      </c>
      <c r="C1238" s="78" t="s">
        <v>951</v>
      </c>
      <c r="D1238" s="78" t="s">
        <v>1226</v>
      </c>
      <c r="E1238" s="78">
        <v>12</v>
      </c>
      <c r="F1238" s="78" t="s">
        <v>807</v>
      </c>
      <c r="G1238" s="78" t="s">
        <v>84</v>
      </c>
      <c r="H1238" s="112" t="s">
        <v>202</v>
      </c>
      <c r="I1238" s="112">
        <v>4</v>
      </c>
      <c r="J1238" s="113">
        <v>44619.440405092595</v>
      </c>
      <c r="K1238" s="113">
        <v>44619.442337962966</v>
      </c>
      <c r="M1238" s="113">
        <v>44619.444560185184</v>
      </c>
      <c r="N1238" s="113">
        <v>44619.444652777776</v>
      </c>
      <c r="O1238" s="78" t="s">
        <v>1187</v>
      </c>
      <c r="P1238" s="78" t="str">
        <f t="shared" si="323"/>
        <v>CIC</v>
      </c>
      <c r="S1238" s="78" t="str">
        <f t="shared" si="324"/>
        <v/>
      </c>
      <c r="V1238" s="78" t="str">
        <f t="shared" si="325"/>
        <v/>
      </c>
      <c r="W1238" s="113">
        <v>44619.467523148145</v>
      </c>
      <c r="X1238" s="113">
        <f t="shared" si="326"/>
        <v>2.2222222178243101E-3</v>
      </c>
      <c r="Y1238" s="113" t="str">
        <f t="shared" si="327"/>
        <v/>
      </c>
      <c r="Z1238" s="113" t="str">
        <f t="shared" si="328"/>
        <v/>
      </c>
      <c r="AB1238" s="2" t="str">
        <f t="shared" si="329"/>
        <v/>
      </c>
      <c r="AC1238" s="2" t="str">
        <f t="shared" si="329"/>
        <v/>
      </c>
      <c r="AE1238" s="2" t="str">
        <f t="shared" si="330"/>
        <v/>
      </c>
      <c r="AF1238" s="2" t="str">
        <f t="shared" si="331"/>
        <v/>
      </c>
      <c r="AG1238" s="2" t="str">
        <f t="shared" si="332"/>
        <v/>
      </c>
      <c r="AH1238" s="2" t="str">
        <f t="shared" si="333"/>
        <v/>
      </c>
      <c r="AI1238" s="2" t="str">
        <f t="shared" si="334"/>
        <v/>
      </c>
      <c r="AK1238" s="2" t="str">
        <f t="shared" si="335"/>
        <v/>
      </c>
      <c r="AL1238" s="2" t="str">
        <f t="shared" si="336"/>
        <v/>
      </c>
      <c r="AM1238" s="2" t="str">
        <f t="shared" si="337"/>
        <v/>
      </c>
      <c r="AN1238" s="2" t="str">
        <f t="shared" si="338"/>
        <v/>
      </c>
      <c r="AO1238" s="2" t="str">
        <f t="shared" si="339"/>
        <v/>
      </c>
    </row>
    <row r="1239" spans="1:41" x14ac:dyDescent="0.3">
      <c r="A1239" s="111">
        <v>44619.496712962966</v>
      </c>
      <c r="B1239" s="78" t="s">
        <v>2442</v>
      </c>
      <c r="C1239" s="78" t="s">
        <v>850</v>
      </c>
      <c r="D1239" s="78" t="s">
        <v>1524</v>
      </c>
      <c r="E1239" s="78">
        <v>11</v>
      </c>
      <c r="F1239" s="78" t="s">
        <v>807</v>
      </c>
      <c r="G1239" s="78" t="s">
        <v>106</v>
      </c>
      <c r="H1239" s="112" t="s">
        <v>212</v>
      </c>
      <c r="I1239" s="112">
        <v>4</v>
      </c>
      <c r="J1239" s="113">
        <v>44619.496516203704</v>
      </c>
      <c r="K1239" s="113">
        <v>44619.496712962966</v>
      </c>
      <c r="M1239" s="113">
        <v>44619.496747685182</v>
      </c>
      <c r="P1239" s="78" t="str">
        <f t="shared" si="323"/>
        <v/>
      </c>
      <c r="S1239" s="78" t="str">
        <f t="shared" si="324"/>
        <v/>
      </c>
      <c r="T1239" s="113">
        <v>44619.496782407405</v>
      </c>
      <c r="U1239" s="78" t="s">
        <v>1185</v>
      </c>
      <c r="V1239" s="78" t="str">
        <f t="shared" si="325"/>
        <v>CIC</v>
      </c>
      <c r="W1239" s="113">
        <v>44619.523240740738</v>
      </c>
      <c r="X1239" s="113" t="str">
        <f t="shared" si="326"/>
        <v/>
      </c>
      <c r="Y1239" s="113" t="str">
        <f t="shared" si="327"/>
        <v/>
      </c>
      <c r="Z1239" s="113">
        <f t="shared" si="328"/>
        <v>2.6458333333721384E-2</v>
      </c>
      <c r="AB1239" s="2" t="str">
        <f t="shared" si="329"/>
        <v/>
      </c>
      <c r="AC1239" s="2">
        <f t="shared" si="329"/>
        <v>2286</v>
      </c>
      <c r="AE1239" s="2" t="str">
        <f t="shared" si="330"/>
        <v/>
      </c>
      <c r="AF1239" s="2" t="str">
        <f t="shared" si="331"/>
        <v/>
      </c>
      <c r="AG1239" s="2" t="str">
        <f t="shared" si="332"/>
        <v/>
      </c>
      <c r="AH1239" s="2" t="str">
        <f t="shared" si="333"/>
        <v/>
      </c>
      <c r="AI1239" s="2" t="str">
        <f t="shared" si="334"/>
        <v/>
      </c>
      <c r="AK1239" s="2" t="str">
        <f t="shared" si="335"/>
        <v/>
      </c>
      <c r="AL1239" s="2" t="str">
        <f t="shared" si="336"/>
        <v/>
      </c>
      <c r="AM1239" s="2" t="str">
        <f t="shared" si="337"/>
        <v/>
      </c>
      <c r="AN1239" s="2" t="str">
        <f t="shared" si="338"/>
        <v/>
      </c>
      <c r="AO1239" s="2">
        <f t="shared" si="339"/>
        <v>2286</v>
      </c>
    </row>
    <row r="1240" spans="1:41" x14ac:dyDescent="0.3">
      <c r="A1240" s="111">
        <v>44619.507337962961</v>
      </c>
      <c r="B1240" s="78" t="s">
        <v>2443</v>
      </c>
      <c r="C1240" s="78" t="s">
        <v>886</v>
      </c>
      <c r="D1240" s="78" t="s">
        <v>1199</v>
      </c>
      <c r="E1240" s="78">
        <v>963</v>
      </c>
      <c r="F1240" s="78" t="s">
        <v>809</v>
      </c>
      <c r="G1240" s="78" t="s">
        <v>102</v>
      </c>
      <c r="H1240" s="112" t="s">
        <v>226</v>
      </c>
      <c r="I1240" s="112">
        <v>3</v>
      </c>
      <c r="J1240" s="113">
        <v>44619.506435185183</v>
      </c>
      <c r="K1240" s="113">
        <v>44619.507337962961</v>
      </c>
      <c r="M1240" s="113">
        <v>44619.508877314816</v>
      </c>
      <c r="N1240" s="113">
        <v>44619.509328703702</v>
      </c>
      <c r="O1240" s="78" t="s">
        <v>1185</v>
      </c>
      <c r="P1240" s="78" t="str">
        <f t="shared" si="323"/>
        <v>CIC</v>
      </c>
      <c r="S1240" s="78" t="str">
        <f t="shared" si="324"/>
        <v/>
      </c>
      <c r="T1240" s="113">
        <v>44619.519201388888</v>
      </c>
      <c r="U1240" s="78" t="s">
        <v>1258</v>
      </c>
      <c r="V1240" s="78" t="str">
        <f t="shared" si="325"/>
        <v>PLOEG</v>
      </c>
      <c r="W1240" s="113">
        <v>44619.539930555555</v>
      </c>
      <c r="X1240" s="113">
        <f t="shared" si="326"/>
        <v>1.5393518551718444E-3</v>
      </c>
      <c r="Y1240" s="113">
        <f t="shared" si="327"/>
        <v>1.0324074071832001E-2</v>
      </c>
      <c r="Z1240" s="113">
        <f t="shared" si="328"/>
        <v>2.0729166666569654E-2</v>
      </c>
      <c r="AB1240" s="2">
        <f t="shared" si="329"/>
        <v>892</v>
      </c>
      <c r="AC1240" s="2">
        <f t="shared" si="329"/>
        <v>1791</v>
      </c>
      <c r="AE1240" s="2" t="str">
        <f t="shared" si="330"/>
        <v/>
      </c>
      <c r="AF1240" s="2" t="str">
        <f t="shared" si="331"/>
        <v/>
      </c>
      <c r="AG1240" s="2" t="str">
        <f t="shared" si="332"/>
        <v/>
      </c>
      <c r="AH1240" s="2">
        <f t="shared" si="333"/>
        <v>892</v>
      </c>
      <c r="AI1240" s="2" t="str">
        <f t="shared" si="334"/>
        <v/>
      </c>
      <c r="AK1240" s="2" t="str">
        <f t="shared" si="335"/>
        <v/>
      </c>
      <c r="AL1240" s="2" t="str">
        <f t="shared" si="336"/>
        <v/>
      </c>
      <c r="AM1240" s="2" t="str">
        <f t="shared" si="337"/>
        <v/>
      </c>
      <c r="AN1240" s="2">
        <f t="shared" si="338"/>
        <v>1791</v>
      </c>
      <c r="AO1240" s="2" t="str">
        <f t="shared" si="339"/>
        <v/>
      </c>
    </row>
    <row r="1241" spans="1:41" x14ac:dyDescent="0.3">
      <c r="A1241" s="111">
        <v>44619.524930555555</v>
      </c>
      <c r="B1241" s="78" t="s">
        <v>2444</v>
      </c>
      <c r="C1241" s="78" t="s">
        <v>850</v>
      </c>
      <c r="D1241" s="78" t="s">
        <v>1234</v>
      </c>
      <c r="E1241" s="78">
        <v>118</v>
      </c>
      <c r="F1241" s="78" t="s">
        <v>809</v>
      </c>
      <c r="G1241" s="78" t="s">
        <v>86</v>
      </c>
      <c r="H1241" s="112" t="s">
        <v>252</v>
      </c>
      <c r="I1241" s="112">
        <v>4</v>
      </c>
      <c r="J1241" s="113">
        <v>44619.524201388886</v>
      </c>
      <c r="K1241" s="113">
        <v>44619.524930555555</v>
      </c>
      <c r="M1241" s="113">
        <v>44619.525925925926</v>
      </c>
      <c r="P1241" s="78" t="str">
        <f t="shared" si="323"/>
        <v/>
      </c>
      <c r="Q1241" s="113">
        <v>44619.525960648149</v>
      </c>
      <c r="R1241" s="78" t="s">
        <v>1187</v>
      </c>
      <c r="S1241" s="78" t="str">
        <f t="shared" si="324"/>
        <v>CIC</v>
      </c>
      <c r="T1241" s="113">
        <v>44619.535787037035</v>
      </c>
      <c r="U1241" s="78" t="s">
        <v>1344</v>
      </c>
      <c r="V1241" s="78" t="str">
        <f t="shared" si="325"/>
        <v>PLOEG</v>
      </c>
      <c r="W1241" s="113">
        <v>44619.565138888887</v>
      </c>
      <c r="X1241" s="113">
        <f t="shared" si="326"/>
        <v>9.9537037021946162E-4</v>
      </c>
      <c r="Y1241" s="113">
        <f t="shared" si="327"/>
        <v>9.8611111097852699E-3</v>
      </c>
      <c r="Z1241" s="113">
        <f t="shared" si="328"/>
        <v>2.9351851851970423E-2</v>
      </c>
      <c r="AB1241" s="2">
        <f t="shared" si="329"/>
        <v>852</v>
      </c>
      <c r="AC1241" s="2">
        <f t="shared" si="329"/>
        <v>2536</v>
      </c>
      <c r="AE1241" s="2" t="str">
        <f t="shared" si="330"/>
        <v/>
      </c>
      <c r="AF1241" s="2" t="str">
        <f t="shared" si="331"/>
        <v/>
      </c>
      <c r="AG1241" s="2" t="str">
        <f t="shared" si="332"/>
        <v/>
      </c>
      <c r="AH1241" s="2" t="str">
        <f t="shared" si="333"/>
        <v/>
      </c>
      <c r="AI1241" s="2">
        <f t="shared" si="334"/>
        <v>852</v>
      </c>
      <c r="AK1241" s="2" t="str">
        <f t="shared" si="335"/>
        <v/>
      </c>
      <c r="AL1241" s="2" t="str">
        <f t="shared" si="336"/>
        <v/>
      </c>
      <c r="AM1241" s="2" t="str">
        <f t="shared" si="337"/>
        <v/>
      </c>
      <c r="AN1241" s="2" t="str">
        <f t="shared" si="338"/>
        <v/>
      </c>
      <c r="AO1241" s="2">
        <f t="shared" si="339"/>
        <v>2536</v>
      </c>
    </row>
    <row r="1242" spans="1:41" x14ac:dyDescent="0.3">
      <c r="A1242" s="111">
        <v>44619.580833333333</v>
      </c>
      <c r="B1242" s="78" t="s">
        <v>2445</v>
      </c>
      <c r="C1242" s="78" t="s">
        <v>886</v>
      </c>
      <c r="D1242" s="78" t="s">
        <v>1197</v>
      </c>
      <c r="E1242" s="78">
        <v>84</v>
      </c>
      <c r="F1242" s="78" t="s">
        <v>807</v>
      </c>
      <c r="G1242" s="78" t="s">
        <v>100</v>
      </c>
      <c r="H1242" s="112" t="s">
        <v>310</v>
      </c>
      <c r="I1242" s="112">
        <v>4</v>
      </c>
      <c r="J1242" s="113">
        <v>44619.58048611111</v>
      </c>
      <c r="K1242" s="113">
        <v>44619.580833333333</v>
      </c>
      <c r="L1242" s="113">
        <v>44619.594131944446</v>
      </c>
      <c r="M1242" s="113">
        <v>44619.661712962959</v>
      </c>
      <c r="N1242" s="113">
        <v>44619.581770833334</v>
      </c>
      <c r="O1242" s="78" t="s">
        <v>1185</v>
      </c>
      <c r="P1242" s="78" t="str">
        <f t="shared" si="323"/>
        <v>CIC</v>
      </c>
      <c r="S1242" s="78" t="str">
        <f t="shared" si="324"/>
        <v/>
      </c>
      <c r="V1242" s="78" t="str">
        <f t="shared" si="325"/>
        <v/>
      </c>
      <c r="W1242" s="113">
        <v>44619.662951388891</v>
      </c>
      <c r="X1242" s="113">
        <f t="shared" si="326"/>
        <v>1.3298611112986691E-2</v>
      </c>
      <c r="Y1242" s="113" t="str">
        <f t="shared" si="327"/>
        <v/>
      </c>
      <c r="Z1242" s="113" t="str">
        <f t="shared" si="328"/>
        <v/>
      </c>
      <c r="AB1242" s="2" t="str">
        <f t="shared" si="329"/>
        <v/>
      </c>
      <c r="AC1242" s="2" t="str">
        <f t="shared" si="329"/>
        <v/>
      </c>
      <c r="AE1242" s="2" t="str">
        <f t="shared" si="330"/>
        <v/>
      </c>
      <c r="AF1242" s="2" t="str">
        <f t="shared" si="331"/>
        <v/>
      </c>
      <c r="AG1242" s="2" t="str">
        <f t="shared" si="332"/>
        <v/>
      </c>
      <c r="AH1242" s="2" t="str">
        <f t="shared" si="333"/>
        <v/>
      </c>
      <c r="AI1242" s="2" t="str">
        <f t="shared" si="334"/>
        <v/>
      </c>
      <c r="AK1242" s="2" t="str">
        <f t="shared" si="335"/>
        <v/>
      </c>
      <c r="AL1242" s="2" t="str">
        <f t="shared" si="336"/>
        <v/>
      </c>
      <c r="AM1242" s="2" t="str">
        <f t="shared" si="337"/>
        <v/>
      </c>
      <c r="AN1242" s="2" t="str">
        <f t="shared" si="338"/>
        <v/>
      </c>
      <c r="AO1242" s="2" t="str">
        <f t="shared" si="339"/>
        <v/>
      </c>
    </row>
    <row r="1243" spans="1:41" x14ac:dyDescent="0.3">
      <c r="A1243" s="111">
        <v>44619.593333333331</v>
      </c>
      <c r="B1243" s="78" t="s">
        <v>2446</v>
      </c>
      <c r="C1243" s="78" t="s">
        <v>850</v>
      </c>
      <c r="D1243" s="78" t="s">
        <v>1199</v>
      </c>
      <c r="E1243" s="78">
        <v>993</v>
      </c>
      <c r="F1243" s="78" t="s">
        <v>809</v>
      </c>
      <c r="G1243" s="78" t="s">
        <v>114</v>
      </c>
      <c r="H1243" s="112" t="s">
        <v>214</v>
      </c>
      <c r="I1243" s="112">
        <v>2</v>
      </c>
      <c r="J1243" s="113">
        <v>44619.592939814815</v>
      </c>
      <c r="K1243" s="113">
        <v>44619.593333333331</v>
      </c>
      <c r="M1243" s="113">
        <v>44619.593564814815</v>
      </c>
      <c r="P1243" s="78" t="str">
        <f t="shared" si="323"/>
        <v/>
      </c>
      <c r="Q1243" s="113">
        <v>44619.593969907408</v>
      </c>
      <c r="R1243" s="78" t="s">
        <v>1187</v>
      </c>
      <c r="S1243" s="78" t="str">
        <f t="shared" si="324"/>
        <v>CIC</v>
      </c>
      <c r="T1243" s="113">
        <v>44619.601006944446</v>
      </c>
      <c r="U1243" s="78" t="s">
        <v>1344</v>
      </c>
      <c r="V1243" s="78" t="str">
        <f t="shared" si="325"/>
        <v>PLOEG</v>
      </c>
      <c r="W1243" s="113">
        <v>44619.661759259259</v>
      </c>
      <c r="X1243" s="113">
        <f t="shared" si="326"/>
        <v>2.3148148466134444E-4</v>
      </c>
      <c r="Y1243" s="113">
        <f t="shared" si="327"/>
        <v>7.442129630362615E-3</v>
      </c>
      <c r="Z1243" s="113">
        <f t="shared" si="328"/>
        <v>6.0752314813726116E-2</v>
      </c>
      <c r="AB1243" s="2">
        <f t="shared" si="329"/>
        <v>643</v>
      </c>
      <c r="AC1243" s="2">
        <f t="shared" si="329"/>
        <v>5249</v>
      </c>
      <c r="AE1243" s="2" t="str">
        <f t="shared" si="330"/>
        <v/>
      </c>
      <c r="AF1243" s="2" t="str">
        <f t="shared" si="331"/>
        <v/>
      </c>
      <c r="AG1243" s="2">
        <f t="shared" si="332"/>
        <v>643</v>
      </c>
      <c r="AH1243" s="2" t="str">
        <f t="shared" si="333"/>
        <v/>
      </c>
      <c r="AI1243" s="2" t="str">
        <f t="shared" si="334"/>
        <v/>
      </c>
      <c r="AK1243" s="2" t="str">
        <f t="shared" si="335"/>
        <v/>
      </c>
      <c r="AL1243" s="2" t="str">
        <f t="shared" si="336"/>
        <v/>
      </c>
      <c r="AM1243" s="2">
        <f t="shared" si="337"/>
        <v>5249</v>
      </c>
      <c r="AN1243" s="2" t="str">
        <f t="shared" si="338"/>
        <v/>
      </c>
      <c r="AO1243" s="2" t="str">
        <f t="shared" si="339"/>
        <v/>
      </c>
    </row>
    <row r="1244" spans="1:41" x14ac:dyDescent="0.3">
      <c r="A1244" s="111">
        <v>44619.593333333331</v>
      </c>
      <c r="B1244" s="78" t="s">
        <v>2446</v>
      </c>
      <c r="C1244" s="78" t="s">
        <v>886</v>
      </c>
      <c r="D1244" s="78" t="s">
        <v>1199</v>
      </c>
      <c r="E1244" s="78">
        <v>993</v>
      </c>
      <c r="F1244" s="78" t="s">
        <v>809</v>
      </c>
      <c r="G1244" s="78" t="s">
        <v>114</v>
      </c>
      <c r="H1244" s="112" t="s">
        <v>214</v>
      </c>
      <c r="I1244" s="112">
        <v>2</v>
      </c>
      <c r="J1244" s="113">
        <v>44619.592939814815</v>
      </c>
      <c r="K1244" s="113">
        <v>44619.593333333331</v>
      </c>
      <c r="M1244" s="113">
        <v>44619.594131944446</v>
      </c>
      <c r="P1244" s="78" t="str">
        <f t="shared" si="323"/>
        <v/>
      </c>
      <c r="Q1244" s="113">
        <v>44619.594155092593</v>
      </c>
      <c r="R1244" s="78" t="s">
        <v>1187</v>
      </c>
      <c r="S1244" s="78" t="str">
        <f t="shared" si="324"/>
        <v>CIC</v>
      </c>
      <c r="T1244" s="113">
        <v>44619.599247685182</v>
      </c>
      <c r="U1244" s="78" t="s">
        <v>1185</v>
      </c>
      <c r="V1244" s="78" t="str">
        <f t="shared" si="325"/>
        <v>CIC</v>
      </c>
      <c r="W1244" s="113">
        <v>44619.661712962959</v>
      </c>
      <c r="X1244" s="113">
        <f t="shared" si="326"/>
        <v>7.9861111589707434E-4</v>
      </c>
      <c r="Y1244" s="113">
        <f t="shared" si="327"/>
        <v>5.1157407360733487E-3</v>
      </c>
      <c r="Z1244" s="113">
        <f t="shared" si="328"/>
        <v>6.2465277776937E-2</v>
      </c>
      <c r="AB1244" s="2">
        <f t="shared" si="329"/>
        <v>442</v>
      </c>
      <c r="AC1244" s="2">
        <f t="shared" si="329"/>
        <v>5397</v>
      </c>
      <c r="AE1244" s="2" t="str">
        <f t="shared" si="330"/>
        <v/>
      </c>
      <c r="AF1244" s="2" t="str">
        <f t="shared" si="331"/>
        <v/>
      </c>
      <c r="AG1244" s="2">
        <f t="shared" si="332"/>
        <v>442</v>
      </c>
      <c r="AH1244" s="2" t="str">
        <f t="shared" si="333"/>
        <v/>
      </c>
      <c r="AI1244" s="2" t="str">
        <f t="shared" si="334"/>
        <v/>
      </c>
      <c r="AK1244" s="2" t="str">
        <f t="shared" si="335"/>
        <v/>
      </c>
      <c r="AL1244" s="2" t="str">
        <f t="shared" si="336"/>
        <v/>
      </c>
      <c r="AM1244" s="2">
        <f t="shared" si="337"/>
        <v>5397</v>
      </c>
      <c r="AN1244" s="2" t="str">
        <f t="shared" si="338"/>
        <v/>
      </c>
      <c r="AO1244" s="2" t="str">
        <f t="shared" si="339"/>
        <v/>
      </c>
    </row>
    <row r="1245" spans="1:41" x14ac:dyDescent="0.3">
      <c r="A1245" s="111">
        <v>44619.593333333331</v>
      </c>
      <c r="B1245" s="78" t="s">
        <v>2446</v>
      </c>
      <c r="C1245" s="78" t="s">
        <v>951</v>
      </c>
      <c r="D1245" s="78" t="s">
        <v>1199</v>
      </c>
      <c r="E1245" s="78">
        <v>993</v>
      </c>
      <c r="F1245" s="78" t="s">
        <v>809</v>
      </c>
      <c r="G1245" s="78" t="s">
        <v>114</v>
      </c>
      <c r="H1245" s="112" t="s">
        <v>214</v>
      </c>
      <c r="I1245" s="112">
        <v>2</v>
      </c>
      <c r="J1245" s="113">
        <v>44619.592939814815</v>
      </c>
      <c r="K1245" s="113">
        <v>44619.593333333331</v>
      </c>
      <c r="M1245" s="113">
        <v>44619.595752314817</v>
      </c>
      <c r="P1245" s="78" t="str">
        <f t="shared" si="323"/>
        <v/>
      </c>
      <c r="Q1245" s="113">
        <v>44619.595775462964</v>
      </c>
      <c r="R1245" s="78" t="s">
        <v>1187</v>
      </c>
      <c r="S1245" s="78" t="str">
        <f t="shared" si="324"/>
        <v>CIC</v>
      </c>
      <c r="V1245" s="78" t="str">
        <f t="shared" si="325"/>
        <v/>
      </c>
      <c r="W1245" s="113">
        <v>44619.629571759258</v>
      </c>
      <c r="X1245" s="113">
        <f t="shared" si="326"/>
        <v>2.4189814866986126E-3</v>
      </c>
      <c r="Y1245" s="113" t="str">
        <f t="shared" si="327"/>
        <v/>
      </c>
      <c r="Z1245" s="113" t="str">
        <f t="shared" si="328"/>
        <v/>
      </c>
      <c r="AB1245" s="2" t="str">
        <f t="shared" si="329"/>
        <v/>
      </c>
      <c r="AC1245" s="2" t="str">
        <f t="shared" si="329"/>
        <v/>
      </c>
      <c r="AE1245" s="2" t="str">
        <f t="shared" si="330"/>
        <v/>
      </c>
      <c r="AF1245" s="2" t="str">
        <f t="shared" si="331"/>
        <v/>
      </c>
      <c r="AG1245" s="2" t="str">
        <f t="shared" si="332"/>
        <v/>
      </c>
      <c r="AH1245" s="2" t="str">
        <f t="shared" si="333"/>
        <v/>
      </c>
      <c r="AI1245" s="2" t="str">
        <f t="shared" si="334"/>
        <v/>
      </c>
      <c r="AK1245" s="2" t="str">
        <f t="shared" si="335"/>
        <v/>
      </c>
      <c r="AL1245" s="2" t="str">
        <f t="shared" si="336"/>
        <v/>
      </c>
      <c r="AM1245" s="2" t="str">
        <f t="shared" si="337"/>
        <v/>
      </c>
      <c r="AN1245" s="2" t="str">
        <f t="shared" si="338"/>
        <v/>
      </c>
      <c r="AO1245" s="2" t="str">
        <f t="shared" si="339"/>
        <v/>
      </c>
    </row>
    <row r="1246" spans="1:41" x14ac:dyDescent="0.3">
      <c r="A1246" s="111">
        <v>44619.624594907407</v>
      </c>
      <c r="B1246" s="78" t="s">
        <v>2447</v>
      </c>
      <c r="C1246" s="78" t="s">
        <v>886</v>
      </c>
      <c r="D1246" s="78" t="s">
        <v>1240</v>
      </c>
      <c r="E1246" s="78">
        <v>122</v>
      </c>
      <c r="F1246" s="78" t="s">
        <v>807</v>
      </c>
      <c r="G1246" s="78" t="s">
        <v>86</v>
      </c>
      <c r="H1246" s="112" t="s">
        <v>210</v>
      </c>
      <c r="I1246" s="112">
        <v>3</v>
      </c>
      <c r="J1246" s="113">
        <v>44619.623877314814</v>
      </c>
      <c r="K1246" s="113">
        <v>44619.624594907407</v>
      </c>
      <c r="M1246" s="113">
        <v>44619.662951388891</v>
      </c>
      <c r="P1246" s="78" t="str">
        <f t="shared" si="323"/>
        <v/>
      </c>
      <c r="Q1246" s="113">
        <v>44619.663159722222</v>
      </c>
      <c r="R1246" s="78" t="s">
        <v>1187</v>
      </c>
      <c r="S1246" s="78" t="str">
        <f t="shared" si="324"/>
        <v>CIC</v>
      </c>
      <c r="T1246" s="113">
        <v>44619.669618055559</v>
      </c>
      <c r="U1246" s="78" t="s">
        <v>1258</v>
      </c>
      <c r="V1246" s="78" t="str">
        <f t="shared" si="325"/>
        <v>PLOEG</v>
      </c>
      <c r="W1246" s="113">
        <v>44619.693333333336</v>
      </c>
      <c r="X1246" s="113">
        <f t="shared" si="326"/>
        <v>3.835648148378823E-2</v>
      </c>
      <c r="Y1246" s="113">
        <f t="shared" si="327"/>
        <v>6.6666666680248454E-3</v>
      </c>
      <c r="Z1246" s="113">
        <f t="shared" si="328"/>
        <v>2.3715277777228039E-2</v>
      </c>
      <c r="AB1246" s="2">
        <f t="shared" si="329"/>
        <v>576</v>
      </c>
      <c r="AC1246" s="2">
        <f t="shared" si="329"/>
        <v>2049</v>
      </c>
      <c r="AE1246" s="2" t="str">
        <f t="shared" si="330"/>
        <v/>
      </c>
      <c r="AF1246" s="2" t="str">
        <f t="shared" si="331"/>
        <v/>
      </c>
      <c r="AG1246" s="2" t="str">
        <f t="shared" si="332"/>
        <v/>
      </c>
      <c r="AH1246" s="2">
        <f t="shared" si="333"/>
        <v>576</v>
      </c>
      <c r="AI1246" s="2" t="str">
        <f t="shared" si="334"/>
        <v/>
      </c>
      <c r="AK1246" s="2" t="str">
        <f t="shared" si="335"/>
        <v/>
      </c>
      <c r="AL1246" s="2" t="str">
        <f t="shared" si="336"/>
        <v/>
      </c>
      <c r="AM1246" s="2" t="str">
        <f t="shared" si="337"/>
        <v/>
      </c>
      <c r="AN1246" s="2">
        <f t="shared" si="338"/>
        <v>2049</v>
      </c>
      <c r="AO1246" s="2" t="str">
        <f t="shared" si="339"/>
        <v/>
      </c>
    </row>
    <row r="1247" spans="1:41" x14ac:dyDescent="0.3">
      <c r="A1247" s="111">
        <v>44619.708298611113</v>
      </c>
      <c r="B1247" s="78" t="s">
        <v>2448</v>
      </c>
      <c r="C1247" s="78" t="s">
        <v>951</v>
      </c>
      <c r="D1247" s="78" t="s">
        <v>1904</v>
      </c>
      <c r="E1247" s="78">
        <v>13</v>
      </c>
      <c r="F1247" s="78" t="s">
        <v>809</v>
      </c>
      <c r="G1247" s="78" t="s">
        <v>86</v>
      </c>
      <c r="H1247" s="112" t="s">
        <v>210</v>
      </c>
      <c r="I1247" s="112">
        <v>3</v>
      </c>
      <c r="J1247" s="113">
        <v>44619.70516203704</v>
      </c>
      <c r="K1247" s="113">
        <v>44619.708298611113</v>
      </c>
      <c r="M1247" s="113">
        <v>44619.711469907408</v>
      </c>
      <c r="P1247" s="78" t="str">
        <f t="shared" si="323"/>
        <v/>
      </c>
      <c r="S1247" s="78" t="str">
        <f t="shared" si="324"/>
        <v/>
      </c>
      <c r="V1247" s="78" t="str">
        <f t="shared" si="325"/>
        <v/>
      </c>
      <c r="W1247" s="113">
        <v>44619.741064814814</v>
      </c>
      <c r="X1247" s="113">
        <f t="shared" si="326"/>
        <v>3.1712962954770774E-3</v>
      </c>
      <c r="Y1247" s="113" t="str">
        <f t="shared" si="327"/>
        <v/>
      </c>
      <c r="Z1247" s="113" t="str">
        <f t="shared" si="328"/>
        <v/>
      </c>
      <c r="AB1247" s="2" t="str">
        <f t="shared" si="329"/>
        <v/>
      </c>
      <c r="AC1247" s="2" t="str">
        <f t="shared" si="329"/>
        <v/>
      </c>
      <c r="AE1247" s="2" t="str">
        <f t="shared" si="330"/>
        <v/>
      </c>
      <c r="AF1247" s="2" t="str">
        <f t="shared" si="331"/>
        <v/>
      </c>
      <c r="AG1247" s="2" t="str">
        <f t="shared" si="332"/>
        <v/>
      </c>
      <c r="AH1247" s="2" t="str">
        <f t="shared" si="333"/>
        <v/>
      </c>
      <c r="AI1247" s="2" t="str">
        <f t="shared" si="334"/>
        <v/>
      </c>
      <c r="AK1247" s="2" t="str">
        <f t="shared" si="335"/>
        <v/>
      </c>
      <c r="AL1247" s="2" t="str">
        <f t="shared" si="336"/>
        <v/>
      </c>
      <c r="AM1247" s="2" t="str">
        <f t="shared" si="337"/>
        <v/>
      </c>
      <c r="AN1247" s="2" t="str">
        <f t="shared" si="338"/>
        <v/>
      </c>
      <c r="AO1247" s="2" t="str">
        <f t="shared" si="339"/>
        <v/>
      </c>
    </row>
    <row r="1248" spans="1:41" x14ac:dyDescent="0.3">
      <c r="A1248" s="111">
        <v>44619.72210648148</v>
      </c>
      <c r="B1248" s="78" t="s">
        <v>2449</v>
      </c>
      <c r="C1248" s="78" t="s">
        <v>850</v>
      </c>
      <c r="D1248" s="78" t="s">
        <v>1207</v>
      </c>
      <c r="E1248" s="78">
        <v>87</v>
      </c>
      <c r="F1248" s="78" t="s">
        <v>807</v>
      </c>
      <c r="G1248" s="78" t="s">
        <v>86</v>
      </c>
      <c r="H1248" s="112" t="s">
        <v>210</v>
      </c>
      <c r="I1248" s="112">
        <v>3</v>
      </c>
      <c r="J1248" s="113">
        <v>44619.721030092594</v>
      </c>
      <c r="K1248" s="113">
        <v>44619.72210648148</v>
      </c>
      <c r="M1248" s="113">
        <v>44619.72284722222</v>
      </c>
      <c r="P1248" s="78" t="str">
        <f t="shared" si="323"/>
        <v/>
      </c>
      <c r="S1248" s="78" t="str">
        <f t="shared" si="324"/>
        <v/>
      </c>
      <c r="V1248" s="78" t="str">
        <f t="shared" si="325"/>
        <v/>
      </c>
      <c r="W1248" s="113">
        <v>44619.723483796297</v>
      </c>
      <c r="X1248" s="113">
        <f t="shared" si="326"/>
        <v>7.4074073927477002E-4</v>
      </c>
      <c r="Y1248" s="113" t="str">
        <f t="shared" si="327"/>
        <v/>
      </c>
      <c r="Z1248" s="113" t="str">
        <f t="shared" si="328"/>
        <v/>
      </c>
      <c r="AB1248" s="2" t="str">
        <f t="shared" si="329"/>
        <v/>
      </c>
      <c r="AC1248" s="2" t="str">
        <f t="shared" si="329"/>
        <v/>
      </c>
      <c r="AE1248" s="2" t="str">
        <f t="shared" si="330"/>
        <v/>
      </c>
      <c r="AF1248" s="2" t="str">
        <f t="shared" si="331"/>
        <v/>
      </c>
      <c r="AG1248" s="2" t="str">
        <f t="shared" si="332"/>
        <v/>
      </c>
      <c r="AH1248" s="2" t="str">
        <f t="shared" si="333"/>
        <v/>
      </c>
      <c r="AI1248" s="2" t="str">
        <f t="shared" si="334"/>
        <v/>
      </c>
      <c r="AK1248" s="2" t="str">
        <f t="shared" si="335"/>
        <v/>
      </c>
      <c r="AL1248" s="2" t="str">
        <f t="shared" si="336"/>
        <v/>
      </c>
      <c r="AM1248" s="2" t="str">
        <f t="shared" si="337"/>
        <v/>
      </c>
      <c r="AN1248" s="2" t="str">
        <f t="shared" si="338"/>
        <v/>
      </c>
      <c r="AO1248" s="2" t="str">
        <f t="shared" si="339"/>
        <v/>
      </c>
    </row>
    <row r="1249" spans="1:41" x14ac:dyDescent="0.3">
      <c r="A1249" s="111">
        <v>44619.773692129631</v>
      </c>
      <c r="B1249" s="78" t="s">
        <v>2450</v>
      </c>
      <c r="C1249" s="78" t="s">
        <v>835</v>
      </c>
      <c r="D1249" s="78" t="s">
        <v>1211</v>
      </c>
      <c r="E1249" s="78">
        <v>336</v>
      </c>
      <c r="F1249" s="78" t="s">
        <v>808</v>
      </c>
      <c r="G1249" s="78" t="s">
        <v>86</v>
      </c>
      <c r="H1249" s="112" t="s">
        <v>252</v>
      </c>
      <c r="I1249" s="112">
        <v>4</v>
      </c>
      <c r="J1249" s="113">
        <v>44619.772939814815</v>
      </c>
      <c r="K1249" s="113">
        <v>44619.773692129631</v>
      </c>
      <c r="M1249" s="113">
        <v>44619.775381944448</v>
      </c>
      <c r="N1249" s="113">
        <v>44619.776053240741</v>
      </c>
      <c r="O1249" s="78" t="s">
        <v>1185</v>
      </c>
      <c r="P1249" s="78" t="str">
        <f t="shared" si="323"/>
        <v>CIC</v>
      </c>
      <c r="Q1249" s="113">
        <v>44619.776620370372</v>
      </c>
      <c r="R1249" s="78" t="s">
        <v>1216</v>
      </c>
      <c r="S1249" s="78" t="str">
        <f t="shared" si="324"/>
        <v>PLOEG</v>
      </c>
      <c r="T1249" s="113">
        <v>44619.781631944446</v>
      </c>
      <c r="U1249" s="78" t="s">
        <v>1216</v>
      </c>
      <c r="V1249" s="78" t="str">
        <f t="shared" si="325"/>
        <v>PLOEG</v>
      </c>
      <c r="W1249" s="113">
        <v>44619.818657407406</v>
      </c>
      <c r="X1249" s="113">
        <f t="shared" si="326"/>
        <v>1.6898148169275373E-3</v>
      </c>
      <c r="Y1249" s="113">
        <f t="shared" si="327"/>
        <v>6.2499999985448085E-3</v>
      </c>
      <c r="Z1249" s="113">
        <f t="shared" si="328"/>
        <v>3.7025462959718425E-2</v>
      </c>
      <c r="AB1249" s="2">
        <f t="shared" si="329"/>
        <v>540</v>
      </c>
      <c r="AC1249" s="2">
        <f t="shared" si="329"/>
        <v>3199</v>
      </c>
      <c r="AE1249" s="2" t="str">
        <f t="shared" si="330"/>
        <v/>
      </c>
      <c r="AF1249" s="2" t="str">
        <f t="shared" si="331"/>
        <v/>
      </c>
      <c r="AG1249" s="2" t="str">
        <f t="shared" si="332"/>
        <v/>
      </c>
      <c r="AH1249" s="2" t="str">
        <f t="shared" si="333"/>
        <v/>
      </c>
      <c r="AI1249" s="2">
        <f t="shared" si="334"/>
        <v>540</v>
      </c>
      <c r="AK1249" s="2" t="str">
        <f t="shared" si="335"/>
        <v/>
      </c>
      <c r="AL1249" s="2" t="str">
        <f t="shared" si="336"/>
        <v/>
      </c>
      <c r="AM1249" s="2" t="str">
        <f t="shared" si="337"/>
        <v/>
      </c>
      <c r="AN1249" s="2" t="str">
        <f t="shared" si="338"/>
        <v/>
      </c>
      <c r="AO1249" s="2">
        <f t="shared" si="339"/>
        <v>3199</v>
      </c>
    </row>
    <row r="1250" spans="1:41" x14ac:dyDescent="0.3">
      <c r="A1250" s="111">
        <v>44619.787604166668</v>
      </c>
      <c r="B1250" s="78" t="s">
        <v>2451</v>
      </c>
      <c r="C1250" s="78" t="s">
        <v>846</v>
      </c>
      <c r="D1250" s="78" t="s">
        <v>1779</v>
      </c>
      <c r="F1250" s="78" t="s">
        <v>807</v>
      </c>
      <c r="G1250" s="78" t="s">
        <v>88</v>
      </c>
      <c r="H1250" s="112" t="s">
        <v>256</v>
      </c>
      <c r="I1250" s="112">
        <v>3</v>
      </c>
      <c r="J1250" s="113">
        <v>44619.786886574075</v>
      </c>
      <c r="K1250" s="113">
        <v>44619.787604166668</v>
      </c>
      <c r="L1250" s="113">
        <v>44619.798541666663</v>
      </c>
      <c r="M1250" s="113">
        <v>44619.926203703704</v>
      </c>
      <c r="P1250" s="78" t="str">
        <f t="shared" si="323"/>
        <v/>
      </c>
      <c r="Q1250" s="113">
        <v>44619.840520833335</v>
      </c>
      <c r="R1250" s="78" t="s">
        <v>1203</v>
      </c>
      <c r="S1250" s="78" t="str">
        <f t="shared" si="324"/>
        <v>PLOEG</v>
      </c>
      <c r="T1250" s="113">
        <v>44619.849108796298</v>
      </c>
      <c r="U1250" s="78" t="s">
        <v>1203</v>
      </c>
      <c r="V1250" s="78" t="str">
        <f t="shared" si="325"/>
        <v>PLOEG</v>
      </c>
      <c r="W1250" s="113">
        <v>44619.928298611114</v>
      </c>
      <c r="X1250" s="113">
        <f t="shared" si="326"/>
        <v>1.0937499995634425E-2</v>
      </c>
      <c r="Y1250" s="113">
        <f t="shared" si="327"/>
        <v>5.0567129634146113E-2</v>
      </c>
      <c r="Z1250" s="113">
        <f t="shared" si="328"/>
        <v>7.9189814816345461E-2</v>
      </c>
      <c r="AB1250" s="2">
        <f t="shared" si="329"/>
        <v>4369</v>
      </c>
      <c r="AC1250" s="2">
        <f t="shared" si="329"/>
        <v>6842</v>
      </c>
      <c r="AE1250" s="2" t="str">
        <f t="shared" si="330"/>
        <v/>
      </c>
      <c r="AF1250" s="2" t="str">
        <f t="shared" si="331"/>
        <v/>
      </c>
      <c r="AG1250" s="2" t="str">
        <f t="shared" si="332"/>
        <v/>
      </c>
      <c r="AH1250" s="2">
        <f t="shared" si="333"/>
        <v>4369</v>
      </c>
      <c r="AI1250" s="2" t="str">
        <f t="shared" si="334"/>
        <v/>
      </c>
      <c r="AK1250" s="2" t="str">
        <f t="shared" si="335"/>
        <v/>
      </c>
      <c r="AL1250" s="2" t="str">
        <f t="shared" si="336"/>
        <v/>
      </c>
      <c r="AM1250" s="2" t="str">
        <f t="shared" si="337"/>
        <v/>
      </c>
      <c r="AN1250" s="2">
        <f t="shared" si="338"/>
        <v>6842</v>
      </c>
      <c r="AO1250" s="2" t="str">
        <f t="shared" si="339"/>
        <v/>
      </c>
    </row>
    <row r="1251" spans="1:41" x14ac:dyDescent="0.3">
      <c r="A1251" s="111">
        <v>44619.798090277778</v>
      </c>
      <c r="B1251" s="78" t="s">
        <v>2452</v>
      </c>
      <c r="C1251" s="78" t="s">
        <v>853</v>
      </c>
      <c r="D1251" s="78" t="s">
        <v>1697</v>
      </c>
      <c r="F1251" s="78" t="s">
        <v>808</v>
      </c>
      <c r="G1251" s="78" t="s">
        <v>102</v>
      </c>
      <c r="H1251" s="112" t="s">
        <v>206</v>
      </c>
      <c r="I1251" s="112">
        <v>3</v>
      </c>
      <c r="J1251" s="113">
        <v>44619.797407407408</v>
      </c>
      <c r="K1251" s="113">
        <v>44619.798090277778</v>
      </c>
      <c r="M1251" s="113">
        <v>44619.805219907408</v>
      </c>
      <c r="P1251" s="78" t="str">
        <f t="shared" si="323"/>
        <v/>
      </c>
      <c r="S1251" s="78" t="str">
        <f t="shared" si="324"/>
        <v/>
      </c>
      <c r="T1251" s="113">
        <v>44619.805347222224</v>
      </c>
      <c r="U1251" s="78" t="s">
        <v>1187</v>
      </c>
      <c r="V1251" s="78" t="str">
        <f t="shared" si="325"/>
        <v>CIC</v>
      </c>
      <c r="W1251" s="113">
        <v>44619.842013888891</v>
      </c>
      <c r="X1251" s="113">
        <f t="shared" si="326"/>
        <v>7.1296296300715767E-3</v>
      </c>
      <c r="Y1251" s="113">
        <f t="shared" si="327"/>
        <v>1.273148154723458E-4</v>
      </c>
      <c r="Z1251" s="113">
        <f t="shared" si="328"/>
        <v>3.6666666666860692E-2</v>
      </c>
      <c r="AB1251" s="2">
        <f t="shared" si="329"/>
        <v>11</v>
      </c>
      <c r="AC1251" s="2">
        <f t="shared" si="329"/>
        <v>3168</v>
      </c>
      <c r="AE1251" s="2" t="str">
        <f t="shared" si="330"/>
        <v/>
      </c>
      <c r="AF1251" s="2" t="str">
        <f t="shared" si="331"/>
        <v/>
      </c>
      <c r="AG1251" s="2" t="str">
        <f t="shared" si="332"/>
        <v/>
      </c>
      <c r="AH1251" s="2">
        <f t="shared" si="333"/>
        <v>11</v>
      </c>
      <c r="AI1251" s="2" t="str">
        <f t="shared" si="334"/>
        <v/>
      </c>
      <c r="AK1251" s="2" t="str">
        <f t="shared" si="335"/>
        <v/>
      </c>
      <c r="AL1251" s="2" t="str">
        <f t="shared" si="336"/>
        <v/>
      </c>
      <c r="AM1251" s="2" t="str">
        <f t="shared" si="337"/>
        <v/>
      </c>
      <c r="AN1251" s="2">
        <f t="shared" si="338"/>
        <v>3168</v>
      </c>
      <c r="AO1251" s="2" t="str">
        <f t="shared" si="339"/>
        <v/>
      </c>
    </row>
    <row r="1252" spans="1:41" x14ac:dyDescent="0.3">
      <c r="A1252" s="111">
        <v>44619.798090277778</v>
      </c>
      <c r="B1252" s="78" t="s">
        <v>2452</v>
      </c>
      <c r="C1252" s="78" t="s">
        <v>846</v>
      </c>
      <c r="D1252" s="78" t="s">
        <v>1697</v>
      </c>
      <c r="F1252" s="78" t="s">
        <v>808</v>
      </c>
      <c r="G1252" s="78" t="s">
        <v>102</v>
      </c>
      <c r="H1252" s="112" t="s">
        <v>206</v>
      </c>
      <c r="I1252" s="112">
        <v>3</v>
      </c>
      <c r="J1252" s="113">
        <v>44619.797407407408</v>
      </c>
      <c r="K1252" s="113">
        <v>44619.798090277778</v>
      </c>
      <c r="M1252" s="113">
        <v>44619.928379629629</v>
      </c>
      <c r="N1252" s="113">
        <v>44619.799004629633</v>
      </c>
      <c r="O1252" s="78" t="s">
        <v>1185</v>
      </c>
      <c r="P1252" s="78" t="str">
        <f t="shared" si="323"/>
        <v>CIC</v>
      </c>
      <c r="Q1252" s="113">
        <v>44619.799502314818</v>
      </c>
      <c r="R1252" s="78" t="s">
        <v>1203</v>
      </c>
      <c r="S1252" s="78" t="str">
        <f t="shared" si="324"/>
        <v>PLOEG</v>
      </c>
      <c r="V1252" s="78" t="str">
        <f t="shared" si="325"/>
        <v/>
      </c>
      <c r="W1252" s="113">
        <v>44619.93005787037</v>
      </c>
      <c r="X1252" s="113">
        <f t="shared" si="326"/>
        <v>0.13028935185138835</v>
      </c>
      <c r="Y1252" s="113" t="str">
        <f t="shared" si="327"/>
        <v/>
      </c>
      <c r="Z1252" s="113" t="str">
        <f t="shared" si="328"/>
        <v/>
      </c>
      <c r="AB1252" s="2" t="str">
        <f t="shared" si="329"/>
        <v/>
      </c>
      <c r="AC1252" s="2" t="str">
        <f t="shared" si="329"/>
        <v/>
      </c>
      <c r="AE1252" s="2" t="str">
        <f t="shared" si="330"/>
        <v/>
      </c>
      <c r="AF1252" s="2" t="str">
        <f t="shared" si="331"/>
        <v/>
      </c>
      <c r="AG1252" s="2" t="str">
        <f t="shared" si="332"/>
        <v/>
      </c>
      <c r="AH1252" s="2" t="str">
        <f t="shared" si="333"/>
        <v/>
      </c>
      <c r="AI1252" s="2" t="str">
        <f t="shared" si="334"/>
        <v/>
      </c>
      <c r="AK1252" s="2" t="str">
        <f t="shared" si="335"/>
        <v/>
      </c>
      <c r="AL1252" s="2" t="str">
        <f t="shared" si="336"/>
        <v/>
      </c>
      <c r="AM1252" s="2" t="str">
        <f t="shared" si="337"/>
        <v/>
      </c>
      <c r="AN1252" s="2" t="str">
        <f t="shared" si="338"/>
        <v/>
      </c>
      <c r="AO1252" s="2" t="str">
        <f t="shared" si="339"/>
        <v/>
      </c>
    </row>
    <row r="1253" spans="1:41" x14ac:dyDescent="0.3">
      <c r="A1253" s="111">
        <v>44619.807349537034</v>
      </c>
      <c r="B1253" s="78" t="s">
        <v>2453</v>
      </c>
      <c r="C1253" s="78" t="s">
        <v>835</v>
      </c>
      <c r="D1253" s="78" t="s">
        <v>1199</v>
      </c>
      <c r="F1253" s="78" t="s">
        <v>809</v>
      </c>
      <c r="G1253" s="78" t="s">
        <v>128</v>
      </c>
      <c r="H1253" s="112" t="s">
        <v>270</v>
      </c>
      <c r="I1253" s="112">
        <v>3</v>
      </c>
      <c r="J1253" s="113">
        <v>44619.80636574074</v>
      </c>
      <c r="K1253" s="113">
        <v>44619.807349537034</v>
      </c>
      <c r="M1253" s="113">
        <v>44619.819039351853</v>
      </c>
      <c r="P1253" s="78" t="str">
        <f t="shared" si="323"/>
        <v/>
      </c>
      <c r="Q1253" s="113">
        <v>44619.819143518522</v>
      </c>
      <c r="R1253" s="78" t="s">
        <v>1187</v>
      </c>
      <c r="S1253" s="78" t="str">
        <f t="shared" si="324"/>
        <v>CIC</v>
      </c>
      <c r="V1253" s="78" t="str">
        <f t="shared" si="325"/>
        <v/>
      </c>
      <c r="W1253" s="113">
        <v>44619.849583333336</v>
      </c>
      <c r="X1253" s="113">
        <f t="shared" si="326"/>
        <v>1.1689814818964805E-2</v>
      </c>
      <c r="Y1253" s="113" t="str">
        <f t="shared" si="327"/>
        <v/>
      </c>
      <c r="Z1253" s="113" t="str">
        <f t="shared" si="328"/>
        <v/>
      </c>
      <c r="AB1253" s="2" t="str">
        <f t="shared" si="329"/>
        <v/>
      </c>
      <c r="AC1253" s="2" t="str">
        <f t="shared" si="329"/>
        <v/>
      </c>
      <c r="AE1253" s="2" t="str">
        <f t="shared" si="330"/>
        <v/>
      </c>
      <c r="AF1253" s="2" t="str">
        <f t="shared" si="331"/>
        <v/>
      </c>
      <c r="AG1253" s="2" t="str">
        <f t="shared" si="332"/>
        <v/>
      </c>
      <c r="AH1253" s="2" t="str">
        <f t="shared" si="333"/>
        <v/>
      </c>
      <c r="AI1253" s="2" t="str">
        <f t="shared" si="334"/>
        <v/>
      </c>
      <c r="AK1253" s="2" t="str">
        <f t="shared" si="335"/>
        <v/>
      </c>
      <c r="AL1253" s="2" t="str">
        <f t="shared" si="336"/>
        <v/>
      </c>
      <c r="AM1253" s="2" t="str">
        <f t="shared" si="337"/>
        <v/>
      </c>
      <c r="AN1253" s="2" t="str">
        <f t="shared" si="338"/>
        <v/>
      </c>
      <c r="AO1253" s="2" t="str">
        <f t="shared" si="339"/>
        <v/>
      </c>
    </row>
    <row r="1254" spans="1:41" x14ac:dyDescent="0.3">
      <c r="A1254" s="111">
        <v>44619.85434027778</v>
      </c>
      <c r="B1254" s="78" t="s">
        <v>2454</v>
      </c>
      <c r="C1254" s="78" t="s">
        <v>835</v>
      </c>
      <c r="D1254" s="78" t="s">
        <v>1645</v>
      </c>
      <c r="E1254" s="78">
        <v>28</v>
      </c>
      <c r="F1254" s="78" t="s">
        <v>809</v>
      </c>
      <c r="G1254" s="78" t="s">
        <v>94</v>
      </c>
      <c r="H1254" s="112" t="s">
        <v>222</v>
      </c>
      <c r="I1254" s="112">
        <v>2</v>
      </c>
      <c r="J1254" s="113">
        <v>44619.853275462963</v>
      </c>
      <c r="K1254" s="113">
        <v>44619.85434027778</v>
      </c>
      <c r="M1254" s="113">
        <v>44619.854768518519</v>
      </c>
      <c r="P1254" s="78" t="str">
        <f t="shared" si="323"/>
        <v/>
      </c>
      <c r="S1254" s="78" t="str">
        <f t="shared" si="324"/>
        <v/>
      </c>
      <c r="V1254" s="78" t="str">
        <f t="shared" si="325"/>
        <v/>
      </c>
      <c r="W1254" s="113">
        <v>44619.86273148148</v>
      </c>
      <c r="X1254" s="113">
        <f t="shared" si="326"/>
        <v>4.2824073898373172E-4</v>
      </c>
      <c r="Y1254" s="113" t="str">
        <f t="shared" si="327"/>
        <v/>
      </c>
      <c r="Z1254" s="113" t="str">
        <f t="shared" si="328"/>
        <v/>
      </c>
      <c r="AB1254" s="2" t="str">
        <f t="shared" si="329"/>
        <v/>
      </c>
      <c r="AC1254" s="2" t="str">
        <f t="shared" si="329"/>
        <v/>
      </c>
      <c r="AE1254" s="2" t="str">
        <f t="shared" si="330"/>
        <v/>
      </c>
      <c r="AF1254" s="2" t="str">
        <f t="shared" si="331"/>
        <v/>
      </c>
      <c r="AG1254" s="2" t="str">
        <f t="shared" si="332"/>
        <v/>
      </c>
      <c r="AH1254" s="2" t="str">
        <f t="shared" si="333"/>
        <v/>
      </c>
      <c r="AI1254" s="2" t="str">
        <f t="shared" si="334"/>
        <v/>
      </c>
      <c r="AK1254" s="2" t="str">
        <f t="shared" si="335"/>
        <v/>
      </c>
      <c r="AL1254" s="2" t="str">
        <f t="shared" si="336"/>
        <v/>
      </c>
      <c r="AM1254" s="2" t="str">
        <f t="shared" si="337"/>
        <v/>
      </c>
      <c r="AN1254" s="2" t="str">
        <f t="shared" si="338"/>
        <v/>
      </c>
      <c r="AO1254" s="2" t="str">
        <f t="shared" si="339"/>
        <v/>
      </c>
    </row>
    <row r="1255" spans="1:41" x14ac:dyDescent="0.3">
      <c r="A1255" s="111">
        <v>44619.930185185185</v>
      </c>
      <c r="B1255" s="78" t="s">
        <v>2455</v>
      </c>
      <c r="C1255" s="78" t="s">
        <v>846</v>
      </c>
      <c r="D1255" s="78" t="s">
        <v>1697</v>
      </c>
      <c r="F1255" s="78" t="s">
        <v>808</v>
      </c>
      <c r="G1255" s="78" t="s">
        <v>102</v>
      </c>
      <c r="H1255" s="112" t="s">
        <v>206</v>
      </c>
      <c r="I1255" s="112">
        <v>3</v>
      </c>
      <c r="J1255" s="113">
        <v>44619.930185185185</v>
      </c>
      <c r="K1255" s="113">
        <v>44619.930185185185</v>
      </c>
      <c r="M1255" s="113">
        <v>44619.930266203701</v>
      </c>
      <c r="P1255" s="78" t="str">
        <f t="shared" si="323"/>
        <v/>
      </c>
      <c r="S1255" s="78" t="str">
        <f t="shared" si="324"/>
        <v/>
      </c>
      <c r="V1255" s="78" t="str">
        <f t="shared" si="325"/>
        <v/>
      </c>
      <c r="W1255" s="113">
        <v>44619.932395833333</v>
      </c>
      <c r="X1255" s="113">
        <f t="shared" si="326"/>
        <v>8.1018515629693866E-5</v>
      </c>
      <c r="Y1255" s="113" t="str">
        <f t="shared" si="327"/>
        <v/>
      </c>
      <c r="Z1255" s="113" t="str">
        <f t="shared" si="328"/>
        <v/>
      </c>
      <c r="AB1255" s="2" t="str">
        <f t="shared" si="329"/>
        <v/>
      </c>
      <c r="AC1255" s="2" t="str">
        <f t="shared" si="329"/>
        <v/>
      </c>
      <c r="AE1255" s="2" t="str">
        <f t="shared" si="330"/>
        <v/>
      </c>
      <c r="AF1255" s="2" t="str">
        <f t="shared" si="331"/>
        <v/>
      </c>
      <c r="AG1255" s="2" t="str">
        <f t="shared" si="332"/>
        <v/>
      </c>
      <c r="AH1255" s="2" t="str">
        <f t="shared" si="333"/>
        <v/>
      </c>
      <c r="AI1255" s="2" t="str">
        <f t="shared" si="334"/>
        <v/>
      </c>
      <c r="AK1255" s="2" t="str">
        <f t="shared" si="335"/>
        <v/>
      </c>
      <c r="AL1255" s="2" t="str">
        <f t="shared" si="336"/>
        <v/>
      </c>
      <c r="AM1255" s="2" t="str">
        <f t="shared" si="337"/>
        <v/>
      </c>
      <c r="AN1255" s="2" t="str">
        <f t="shared" si="338"/>
        <v/>
      </c>
      <c r="AO1255" s="2" t="str">
        <f t="shared" si="339"/>
        <v/>
      </c>
    </row>
    <row r="1256" spans="1:41" x14ac:dyDescent="0.3">
      <c r="A1256" s="111">
        <v>44619.932175925926</v>
      </c>
      <c r="B1256" s="78" t="s">
        <v>2456</v>
      </c>
      <c r="C1256" s="78" t="s">
        <v>846</v>
      </c>
      <c r="D1256" s="78" t="s">
        <v>1779</v>
      </c>
      <c r="F1256" s="78" t="s">
        <v>807</v>
      </c>
      <c r="G1256" s="78" t="s">
        <v>88</v>
      </c>
      <c r="H1256" s="112" t="s">
        <v>256</v>
      </c>
      <c r="I1256" s="112">
        <v>3</v>
      </c>
      <c r="J1256" s="113">
        <v>44619.932175925926</v>
      </c>
      <c r="K1256" s="113">
        <v>44619.932175925926</v>
      </c>
      <c r="M1256" s="113">
        <v>44619.932442129626</v>
      </c>
      <c r="P1256" s="78" t="str">
        <f t="shared" si="323"/>
        <v/>
      </c>
      <c r="S1256" s="78" t="str">
        <f t="shared" si="324"/>
        <v/>
      </c>
      <c r="V1256" s="78" t="str">
        <f t="shared" si="325"/>
        <v/>
      </c>
      <c r="W1256" s="113">
        <v>44619.932615740741</v>
      </c>
      <c r="X1256" s="113">
        <f t="shared" si="326"/>
        <v>2.6620370044838637E-4</v>
      </c>
      <c r="Y1256" s="113" t="str">
        <f t="shared" si="327"/>
        <v/>
      </c>
      <c r="Z1256" s="113" t="str">
        <f t="shared" si="328"/>
        <v/>
      </c>
      <c r="AB1256" s="2" t="str">
        <f t="shared" si="329"/>
        <v/>
      </c>
      <c r="AC1256" s="2" t="str">
        <f t="shared" si="329"/>
        <v/>
      </c>
      <c r="AE1256" s="2" t="str">
        <f t="shared" si="330"/>
        <v/>
      </c>
      <c r="AF1256" s="2" t="str">
        <f t="shared" si="331"/>
        <v/>
      </c>
      <c r="AG1256" s="2" t="str">
        <f t="shared" si="332"/>
        <v/>
      </c>
      <c r="AH1256" s="2" t="str">
        <f t="shared" si="333"/>
        <v/>
      </c>
      <c r="AI1256" s="2" t="str">
        <f t="shared" si="334"/>
        <v/>
      </c>
      <c r="AK1256" s="2" t="str">
        <f t="shared" si="335"/>
        <v/>
      </c>
      <c r="AL1256" s="2" t="str">
        <f t="shared" si="336"/>
        <v/>
      </c>
      <c r="AM1256" s="2" t="str">
        <f t="shared" si="337"/>
        <v/>
      </c>
      <c r="AN1256" s="2" t="str">
        <f t="shared" si="338"/>
        <v/>
      </c>
      <c r="AO1256" s="2" t="str">
        <f t="shared" si="339"/>
        <v/>
      </c>
    </row>
    <row r="1257" spans="1:41" x14ac:dyDescent="0.3">
      <c r="A1257" s="111">
        <v>44619.945057870369</v>
      </c>
      <c r="B1257" s="78" t="s">
        <v>2457</v>
      </c>
      <c r="C1257" s="78" t="s">
        <v>835</v>
      </c>
      <c r="D1257" s="78" t="s">
        <v>1207</v>
      </c>
      <c r="F1257" s="78" t="s">
        <v>807</v>
      </c>
      <c r="G1257" s="78" t="s">
        <v>128</v>
      </c>
      <c r="H1257" s="112" t="s">
        <v>270</v>
      </c>
      <c r="I1257" s="112">
        <v>3</v>
      </c>
      <c r="J1257" s="113">
        <v>44619.945034722223</v>
      </c>
      <c r="K1257" s="113">
        <v>44619.945057870369</v>
      </c>
      <c r="M1257" s="113">
        <v>44619.945081018515</v>
      </c>
      <c r="N1257" s="113">
        <v>44619.945115740738</v>
      </c>
      <c r="O1257" s="78" t="s">
        <v>1185</v>
      </c>
      <c r="P1257" s="78" t="str">
        <f t="shared" si="323"/>
        <v>CIC</v>
      </c>
      <c r="S1257" s="78" t="str">
        <f t="shared" si="324"/>
        <v/>
      </c>
      <c r="V1257" s="78" t="str">
        <f t="shared" si="325"/>
        <v/>
      </c>
      <c r="W1257" s="113">
        <v>44619.96670138889</v>
      </c>
      <c r="X1257" s="113" t="str">
        <f t="shared" si="326"/>
        <v/>
      </c>
      <c r="Y1257" s="113" t="str">
        <f t="shared" si="327"/>
        <v/>
      </c>
      <c r="Z1257" s="113" t="str">
        <f t="shared" si="328"/>
        <v/>
      </c>
      <c r="AB1257" s="2" t="str">
        <f t="shared" si="329"/>
        <v/>
      </c>
      <c r="AC1257" s="2" t="str">
        <f t="shared" si="329"/>
        <v/>
      </c>
      <c r="AE1257" s="2" t="str">
        <f t="shared" si="330"/>
        <v/>
      </c>
      <c r="AF1257" s="2" t="str">
        <f t="shared" si="331"/>
        <v/>
      </c>
      <c r="AG1257" s="2" t="str">
        <f t="shared" si="332"/>
        <v/>
      </c>
      <c r="AH1257" s="2" t="str">
        <f t="shared" si="333"/>
        <v/>
      </c>
      <c r="AI1257" s="2" t="str">
        <f t="shared" si="334"/>
        <v/>
      </c>
      <c r="AK1257" s="2" t="str">
        <f t="shared" si="335"/>
        <v/>
      </c>
      <c r="AL1257" s="2" t="str">
        <f t="shared" si="336"/>
        <v/>
      </c>
      <c r="AM1257" s="2" t="str">
        <f t="shared" si="337"/>
        <v/>
      </c>
      <c r="AN1257" s="2" t="str">
        <f t="shared" si="338"/>
        <v/>
      </c>
      <c r="AO1257" s="2" t="str">
        <f t="shared" si="339"/>
        <v/>
      </c>
    </row>
    <row r="1258" spans="1:41" x14ac:dyDescent="0.3">
      <c r="A1258" s="111">
        <v>44620.032893518517</v>
      </c>
      <c r="B1258" s="78" t="s">
        <v>2458</v>
      </c>
      <c r="C1258" s="78" t="s">
        <v>835</v>
      </c>
      <c r="D1258" s="78" t="s">
        <v>1211</v>
      </c>
      <c r="E1258" s="78">
        <v>336</v>
      </c>
      <c r="F1258" s="78" t="s">
        <v>808</v>
      </c>
      <c r="G1258" s="78" t="s">
        <v>86</v>
      </c>
      <c r="H1258" s="112" t="s">
        <v>252</v>
      </c>
      <c r="I1258" s="112">
        <v>4</v>
      </c>
      <c r="J1258" s="113">
        <v>44620.032893518517</v>
      </c>
      <c r="K1258" s="113">
        <v>44620.032893518517</v>
      </c>
      <c r="M1258" s="113">
        <v>44620.033020833333</v>
      </c>
      <c r="P1258" s="78" t="str">
        <f t="shared" si="323"/>
        <v/>
      </c>
      <c r="S1258" s="78" t="str">
        <f t="shared" si="324"/>
        <v/>
      </c>
      <c r="V1258" s="78" t="str">
        <f t="shared" si="325"/>
        <v/>
      </c>
      <c r="W1258" s="113">
        <v>44620.034085648149</v>
      </c>
      <c r="X1258" s="113">
        <f t="shared" si="326"/>
        <v>1.273148154723458E-4</v>
      </c>
      <c r="Y1258" s="113" t="str">
        <f t="shared" si="327"/>
        <v/>
      </c>
      <c r="Z1258" s="113" t="str">
        <f t="shared" si="328"/>
        <v/>
      </c>
      <c r="AB1258" s="2" t="str">
        <f t="shared" si="329"/>
        <v/>
      </c>
      <c r="AC1258" s="2" t="str">
        <f t="shared" si="329"/>
        <v/>
      </c>
      <c r="AE1258" s="2" t="str">
        <f t="shared" si="330"/>
        <v/>
      </c>
      <c r="AF1258" s="2" t="str">
        <f t="shared" si="331"/>
        <v/>
      </c>
      <c r="AG1258" s="2" t="str">
        <f t="shared" si="332"/>
        <v/>
      </c>
      <c r="AH1258" s="2" t="str">
        <f t="shared" si="333"/>
        <v/>
      </c>
      <c r="AI1258" s="2" t="str">
        <f t="shared" si="334"/>
        <v/>
      </c>
      <c r="AK1258" s="2" t="str">
        <f t="shared" si="335"/>
        <v/>
      </c>
      <c r="AL1258" s="2" t="str">
        <f t="shared" si="336"/>
        <v/>
      </c>
      <c r="AM1258" s="2" t="str">
        <f t="shared" si="337"/>
        <v/>
      </c>
      <c r="AN1258" s="2" t="str">
        <f t="shared" si="338"/>
        <v/>
      </c>
      <c r="AO1258" s="2" t="str">
        <f t="shared" si="339"/>
        <v/>
      </c>
    </row>
    <row r="1259" spans="1:41" x14ac:dyDescent="0.3">
      <c r="A1259" s="111">
        <v>44620.114710648151</v>
      </c>
      <c r="B1259" s="78" t="s">
        <v>2459</v>
      </c>
      <c r="C1259" s="78" t="s">
        <v>835</v>
      </c>
      <c r="D1259" s="78" t="s">
        <v>2410</v>
      </c>
      <c r="E1259" s="78">
        <v>52</v>
      </c>
      <c r="F1259" s="78" t="s">
        <v>808</v>
      </c>
      <c r="G1259" s="78" t="s">
        <v>92</v>
      </c>
      <c r="H1259" s="112" t="s">
        <v>204</v>
      </c>
      <c r="I1259" s="112">
        <v>2</v>
      </c>
      <c r="J1259" s="113">
        <v>44620.11347222222</v>
      </c>
      <c r="K1259" s="113">
        <v>44620.114710648151</v>
      </c>
      <c r="M1259" s="113">
        <v>44620.115300925929</v>
      </c>
      <c r="P1259" s="78" t="str">
        <f t="shared" si="323"/>
        <v/>
      </c>
      <c r="S1259" s="78" t="str">
        <f t="shared" si="324"/>
        <v/>
      </c>
      <c r="V1259" s="78" t="str">
        <f t="shared" si="325"/>
        <v/>
      </c>
      <c r="W1259" s="113">
        <v>44620.127500000002</v>
      </c>
      <c r="X1259" s="113">
        <f t="shared" si="326"/>
        <v>5.9027777751907706E-4</v>
      </c>
      <c r="Y1259" s="113" t="str">
        <f t="shared" si="327"/>
        <v/>
      </c>
      <c r="Z1259" s="113" t="str">
        <f t="shared" si="328"/>
        <v/>
      </c>
      <c r="AB1259" s="2" t="str">
        <f t="shared" si="329"/>
        <v/>
      </c>
      <c r="AC1259" s="2" t="str">
        <f t="shared" si="329"/>
        <v/>
      </c>
      <c r="AE1259" s="2" t="str">
        <f t="shared" si="330"/>
        <v/>
      </c>
      <c r="AF1259" s="2" t="str">
        <f t="shared" si="331"/>
        <v/>
      </c>
      <c r="AG1259" s="2" t="str">
        <f t="shared" si="332"/>
        <v/>
      </c>
      <c r="AH1259" s="2" t="str">
        <f t="shared" si="333"/>
        <v/>
      </c>
      <c r="AI1259" s="2" t="str">
        <f t="shared" si="334"/>
        <v/>
      </c>
      <c r="AK1259" s="2" t="str">
        <f t="shared" si="335"/>
        <v/>
      </c>
      <c r="AL1259" s="2" t="str">
        <f t="shared" si="336"/>
        <v/>
      </c>
      <c r="AM1259" s="2" t="str">
        <f t="shared" si="337"/>
        <v/>
      </c>
      <c r="AN1259" s="2" t="str">
        <f t="shared" si="338"/>
        <v/>
      </c>
      <c r="AO1259" s="2" t="str">
        <f t="shared" si="339"/>
        <v/>
      </c>
    </row>
    <row r="1260" spans="1:41" x14ac:dyDescent="0.3">
      <c r="A1260" s="111">
        <v>44620.392858796295</v>
      </c>
      <c r="B1260" s="78" t="s">
        <v>2460</v>
      </c>
      <c r="C1260" s="78" t="s">
        <v>886</v>
      </c>
      <c r="D1260" s="78" t="s">
        <v>2207</v>
      </c>
      <c r="E1260" s="78">
        <v>109</v>
      </c>
      <c r="F1260" s="78" t="s">
        <v>808</v>
      </c>
      <c r="G1260" s="78" t="s">
        <v>128</v>
      </c>
      <c r="H1260" s="112" t="s">
        <v>414</v>
      </c>
      <c r="I1260" s="112">
        <v>2</v>
      </c>
      <c r="J1260" s="113">
        <v>44620.39230324074</v>
      </c>
      <c r="K1260" s="113">
        <v>44620.392858796295</v>
      </c>
      <c r="M1260" s="113">
        <v>44620.393483796295</v>
      </c>
      <c r="N1260" s="113">
        <v>44620.394490740742</v>
      </c>
      <c r="O1260" s="78" t="s">
        <v>1187</v>
      </c>
      <c r="P1260" s="78" t="str">
        <f t="shared" si="323"/>
        <v>CIC</v>
      </c>
      <c r="Q1260" s="113">
        <v>44620.398333333331</v>
      </c>
      <c r="R1260" s="78" t="s">
        <v>1258</v>
      </c>
      <c r="S1260" s="78" t="str">
        <f t="shared" si="324"/>
        <v>PLOEG</v>
      </c>
      <c r="T1260" s="113">
        <v>44620.399837962963</v>
      </c>
      <c r="U1260" s="78" t="s">
        <v>1258</v>
      </c>
      <c r="V1260" s="78" t="str">
        <f t="shared" si="325"/>
        <v>PLOEG</v>
      </c>
      <c r="W1260" s="113">
        <v>44620.666851851849</v>
      </c>
      <c r="X1260" s="113">
        <f t="shared" si="326"/>
        <v>6.2500000058207661E-4</v>
      </c>
      <c r="Y1260" s="113">
        <f t="shared" si="327"/>
        <v>6.3541666677338071E-3</v>
      </c>
      <c r="Z1260" s="113">
        <f t="shared" si="328"/>
        <v>0.26701388888614019</v>
      </c>
      <c r="AB1260" s="2">
        <f t="shared" si="329"/>
        <v>549</v>
      </c>
      <c r="AC1260" s="2">
        <f t="shared" si="329"/>
        <v>23070</v>
      </c>
      <c r="AE1260" s="2" t="str">
        <f t="shared" si="330"/>
        <v/>
      </c>
      <c r="AF1260" s="2" t="str">
        <f t="shared" si="331"/>
        <v/>
      </c>
      <c r="AG1260" s="2">
        <f t="shared" si="332"/>
        <v>549</v>
      </c>
      <c r="AH1260" s="2" t="str">
        <f t="shared" si="333"/>
        <v/>
      </c>
      <c r="AI1260" s="2" t="str">
        <f t="shared" si="334"/>
        <v/>
      </c>
      <c r="AK1260" s="2" t="str">
        <f t="shared" si="335"/>
        <v/>
      </c>
      <c r="AL1260" s="2" t="str">
        <f t="shared" si="336"/>
        <v/>
      </c>
      <c r="AM1260" s="2">
        <f t="shared" si="337"/>
        <v>23070</v>
      </c>
      <c r="AN1260" s="2" t="str">
        <f t="shared" si="338"/>
        <v/>
      </c>
      <c r="AO1260" s="2" t="str">
        <f t="shared" si="339"/>
        <v/>
      </c>
    </row>
    <row r="1261" spans="1:41" x14ac:dyDescent="0.3">
      <c r="A1261" s="111">
        <v>44620.392858796295</v>
      </c>
      <c r="B1261" s="78" t="s">
        <v>2460</v>
      </c>
      <c r="C1261" s="78" t="s">
        <v>951</v>
      </c>
      <c r="D1261" s="78" t="s">
        <v>2207</v>
      </c>
      <c r="E1261" s="78">
        <v>109</v>
      </c>
      <c r="F1261" s="78" t="s">
        <v>808</v>
      </c>
      <c r="G1261" s="78" t="s">
        <v>128</v>
      </c>
      <c r="H1261" s="112" t="s">
        <v>414</v>
      </c>
      <c r="I1261" s="112">
        <v>2</v>
      </c>
      <c r="J1261" s="113">
        <v>44620.39230324074</v>
      </c>
      <c r="K1261" s="113">
        <v>44620.392858796295</v>
      </c>
      <c r="M1261" s="113">
        <v>44620.409942129627</v>
      </c>
      <c r="N1261" s="113">
        <v>44620.40997685185</v>
      </c>
      <c r="O1261" s="78" t="s">
        <v>1187</v>
      </c>
      <c r="P1261" s="78" t="str">
        <f t="shared" si="323"/>
        <v>CIC</v>
      </c>
      <c r="S1261" s="78" t="str">
        <f t="shared" si="324"/>
        <v/>
      </c>
      <c r="T1261" s="113">
        <v>44620.448425925926</v>
      </c>
      <c r="U1261" s="78" t="s">
        <v>2077</v>
      </c>
      <c r="V1261" s="78" t="str">
        <f t="shared" si="325"/>
        <v>PLOEG</v>
      </c>
      <c r="W1261" s="113">
        <v>44620.666909722226</v>
      </c>
      <c r="X1261" s="113">
        <f t="shared" si="326"/>
        <v>1.7083333332266193E-2</v>
      </c>
      <c r="Y1261" s="113">
        <f t="shared" si="327"/>
        <v>3.8483796299260575E-2</v>
      </c>
      <c r="Z1261" s="113">
        <f t="shared" si="328"/>
        <v>0.21848379629955161</v>
      </c>
      <c r="AB1261" s="2">
        <f t="shared" si="329"/>
        <v>3325</v>
      </c>
      <c r="AC1261" s="2">
        <f t="shared" si="329"/>
        <v>18877</v>
      </c>
      <c r="AE1261" s="2" t="str">
        <f t="shared" si="330"/>
        <v/>
      </c>
      <c r="AF1261" s="2" t="str">
        <f t="shared" si="331"/>
        <v/>
      </c>
      <c r="AG1261" s="2">
        <f t="shared" si="332"/>
        <v>3325</v>
      </c>
      <c r="AH1261" s="2" t="str">
        <f t="shared" si="333"/>
        <v/>
      </c>
      <c r="AI1261" s="2" t="str">
        <f t="shared" si="334"/>
        <v/>
      </c>
      <c r="AK1261" s="2" t="str">
        <f t="shared" si="335"/>
        <v/>
      </c>
      <c r="AL1261" s="2" t="str">
        <f t="shared" si="336"/>
        <v/>
      </c>
      <c r="AM1261" s="2">
        <f t="shared" si="337"/>
        <v>18877</v>
      </c>
      <c r="AN1261" s="2" t="str">
        <f t="shared" si="338"/>
        <v/>
      </c>
      <c r="AO1261" s="2" t="str">
        <f t="shared" si="339"/>
        <v/>
      </c>
    </row>
    <row r="1262" spans="1:41" x14ac:dyDescent="0.3">
      <c r="A1262" s="111">
        <v>44620.408321759256</v>
      </c>
      <c r="B1262" s="78" t="s">
        <v>2461</v>
      </c>
      <c r="C1262" s="78" t="s">
        <v>850</v>
      </c>
      <c r="D1262" s="78" t="s">
        <v>1542</v>
      </c>
      <c r="E1262" s="78">
        <v>16</v>
      </c>
      <c r="F1262" s="78" t="s">
        <v>809</v>
      </c>
      <c r="G1262" s="78" t="s">
        <v>100</v>
      </c>
      <c r="H1262" s="112" t="s">
        <v>208</v>
      </c>
      <c r="I1262" s="112">
        <v>3</v>
      </c>
      <c r="J1262" s="113">
        <v>44620.408321759256</v>
      </c>
      <c r="K1262" s="113">
        <v>44620.408321759256</v>
      </c>
      <c r="M1262" s="113">
        <v>44620.412326388891</v>
      </c>
      <c r="N1262" s="113">
        <v>44620.412349537037</v>
      </c>
      <c r="O1262" s="78" t="s">
        <v>1185</v>
      </c>
      <c r="P1262" s="78" t="str">
        <f t="shared" si="323"/>
        <v>CIC</v>
      </c>
      <c r="Q1262" s="113">
        <v>44620.417650462965</v>
      </c>
      <c r="R1262" s="78" t="s">
        <v>1286</v>
      </c>
      <c r="S1262" s="78" t="str">
        <f t="shared" si="324"/>
        <v>PLOEG</v>
      </c>
      <c r="T1262" s="113">
        <v>44620.430706018517</v>
      </c>
      <c r="U1262" s="78" t="s">
        <v>1344</v>
      </c>
      <c r="V1262" s="78" t="str">
        <f t="shared" si="325"/>
        <v>PLOEG</v>
      </c>
      <c r="W1262" s="113">
        <v>44620.450613425928</v>
      </c>
      <c r="X1262" s="113">
        <f t="shared" si="326"/>
        <v>4.0046296344371513E-3</v>
      </c>
      <c r="Y1262" s="113">
        <f t="shared" si="327"/>
        <v>1.837962962599704E-2</v>
      </c>
      <c r="Z1262" s="113">
        <f t="shared" si="328"/>
        <v>1.990740741166519E-2</v>
      </c>
      <c r="AB1262" s="2">
        <f t="shared" si="329"/>
        <v>1588</v>
      </c>
      <c r="AC1262" s="2">
        <f t="shared" si="329"/>
        <v>1720</v>
      </c>
      <c r="AE1262" s="2" t="str">
        <f t="shared" si="330"/>
        <v/>
      </c>
      <c r="AF1262" s="2" t="str">
        <f t="shared" si="331"/>
        <v/>
      </c>
      <c r="AG1262" s="2" t="str">
        <f t="shared" si="332"/>
        <v/>
      </c>
      <c r="AH1262" s="2">
        <f t="shared" si="333"/>
        <v>1588</v>
      </c>
      <c r="AI1262" s="2" t="str">
        <f t="shared" si="334"/>
        <v/>
      </c>
      <c r="AK1262" s="2" t="str">
        <f t="shared" si="335"/>
        <v/>
      </c>
      <c r="AL1262" s="2" t="str">
        <f t="shared" si="336"/>
        <v/>
      </c>
      <c r="AM1262" s="2" t="str">
        <f t="shared" si="337"/>
        <v/>
      </c>
      <c r="AN1262" s="2">
        <f t="shared" si="338"/>
        <v>1720</v>
      </c>
      <c r="AO1262" s="2" t="str">
        <f t="shared" si="339"/>
        <v/>
      </c>
    </row>
    <row r="1263" spans="1:41" x14ac:dyDescent="0.3">
      <c r="A1263" s="111">
        <v>44620.443807870368</v>
      </c>
      <c r="B1263" s="78" t="s">
        <v>2462</v>
      </c>
      <c r="C1263" s="78" t="s">
        <v>850</v>
      </c>
      <c r="D1263" s="78" t="s">
        <v>2463</v>
      </c>
      <c r="E1263" s="78">
        <v>21</v>
      </c>
      <c r="F1263" s="78" t="s">
        <v>807</v>
      </c>
      <c r="G1263" s="78" t="s">
        <v>100</v>
      </c>
      <c r="H1263" s="112" t="s">
        <v>208</v>
      </c>
      <c r="I1263" s="112">
        <v>3</v>
      </c>
      <c r="J1263" s="113">
        <v>44620.443807870368</v>
      </c>
      <c r="K1263" s="113">
        <v>44620.443807870368</v>
      </c>
      <c r="M1263" s="113">
        <v>44620.450671296298</v>
      </c>
      <c r="N1263" s="113">
        <v>44620.450798611113</v>
      </c>
      <c r="O1263" s="78" t="s">
        <v>1185</v>
      </c>
      <c r="P1263" s="78" t="str">
        <f t="shared" si="323"/>
        <v>CIC</v>
      </c>
      <c r="S1263" s="78" t="str">
        <f t="shared" si="324"/>
        <v/>
      </c>
      <c r="T1263" s="113">
        <v>44620.465717592589</v>
      </c>
      <c r="U1263" s="78" t="s">
        <v>1344</v>
      </c>
      <c r="V1263" s="78" t="str">
        <f t="shared" si="325"/>
        <v>PLOEG</v>
      </c>
      <c r="W1263" s="113">
        <v>44620.487812500003</v>
      </c>
      <c r="X1263" s="113">
        <f t="shared" si="326"/>
        <v>6.8634259296231903E-3</v>
      </c>
      <c r="Y1263" s="113">
        <f t="shared" si="327"/>
        <v>1.5046296291984618E-2</v>
      </c>
      <c r="Z1263" s="113">
        <f t="shared" si="328"/>
        <v>2.2094907413702458E-2</v>
      </c>
      <c r="AB1263" s="2">
        <f t="shared" si="329"/>
        <v>1300</v>
      </c>
      <c r="AC1263" s="2">
        <f t="shared" si="329"/>
        <v>1909</v>
      </c>
      <c r="AE1263" s="2" t="str">
        <f t="shared" si="330"/>
        <v/>
      </c>
      <c r="AF1263" s="2" t="str">
        <f t="shared" si="331"/>
        <v/>
      </c>
      <c r="AG1263" s="2" t="str">
        <f t="shared" si="332"/>
        <v/>
      </c>
      <c r="AH1263" s="2">
        <f t="shared" si="333"/>
        <v>1300</v>
      </c>
      <c r="AI1263" s="2" t="str">
        <f t="shared" si="334"/>
        <v/>
      </c>
      <c r="AK1263" s="2" t="str">
        <f t="shared" si="335"/>
        <v/>
      </c>
      <c r="AL1263" s="2" t="str">
        <f t="shared" si="336"/>
        <v/>
      </c>
      <c r="AM1263" s="2" t="str">
        <f t="shared" si="337"/>
        <v/>
      </c>
      <c r="AN1263" s="2">
        <f t="shared" si="338"/>
        <v>1909</v>
      </c>
      <c r="AO1263" s="2" t="str">
        <f t="shared" si="339"/>
        <v/>
      </c>
    </row>
    <row r="1264" spans="1:41" x14ac:dyDescent="0.3">
      <c r="A1264" s="111">
        <v>44620.479409722226</v>
      </c>
      <c r="B1264" s="78" t="s">
        <v>2464</v>
      </c>
      <c r="C1264" s="78" t="s">
        <v>850</v>
      </c>
      <c r="D1264" s="78" t="s">
        <v>1234</v>
      </c>
      <c r="E1264" s="78">
        <v>25</v>
      </c>
      <c r="F1264" s="78" t="s">
        <v>809</v>
      </c>
      <c r="G1264" s="78" t="s">
        <v>88</v>
      </c>
      <c r="H1264" s="112" t="s">
        <v>332</v>
      </c>
      <c r="I1264" s="112">
        <v>3</v>
      </c>
      <c r="J1264" s="113">
        <v>44620.479409722226</v>
      </c>
      <c r="K1264" s="113">
        <v>44620.479409722226</v>
      </c>
      <c r="L1264" s="113">
        <v>44620.49113425926</v>
      </c>
      <c r="M1264" s="113">
        <v>44620.534097222226</v>
      </c>
      <c r="N1264" s="113">
        <v>44620.534317129626</v>
      </c>
      <c r="O1264" s="78" t="s">
        <v>1187</v>
      </c>
      <c r="P1264" s="78" t="str">
        <f t="shared" si="323"/>
        <v>CIC</v>
      </c>
      <c r="S1264" s="78" t="str">
        <f t="shared" si="324"/>
        <v/>
      </c>
      <c r="T1264" s="113">
        <v>44620.559884259259</v>
      </c>
      <c r="U1264" s="78" t="s">
        <v>1344</v>
      </c>
      <c r="V1264" s="78" t="str">
        <f t="shared" si="325"/>
        <v>PLOEG</v>
      </c>
      <c r="W1264" s="113">
        <v>44620.565092592595</v>
      </c>
      <c r="X1264" s="113">
        <f t="shared" si="326"/>
        <v>1.1724537034751847E-2</v>
      </c>
      <c r="Y1264" s="113">
        <f t="shared" si="327"/>
        <v>6.8749999998544808E-2</v>
      </c>
      <c r="Z1264" s="113">
        <f t="shared" si="328"/>
        <v>5.2083333357586525E-3</v>
      </c>
      <c r="AB1264" s="2">
        <f t="shared" si="329"/>
        <v>5940</v>
      </c>
      <c r="AC1264" s="2">
        <f t="shared" si="329"/>
        <v>450</v>
      </c>
      <c r="AE1264" s="2" t="str">
        <f t="shared" si="330"/>
        <v/>
      </c>
      <c r="AF1264" s="2" t="str">
        <f t="shared" si="331"/>
        <v/>
      </c>
      <c r="AG1264" s="2" t="str">
        <f t="shared" si="332"/>
        <v/>
      </c>
      <c r="AH1264" s="2">
        <f t="shared" si="333"/>
        <v>5940</v>
      </c>
      <c r="AI1264" s="2" t="str">
        <f t="shared" si="334"/>
        <v/>
      </c>
      <c r="AK1264" s="2" t="str">
        <f t="shared" si="335"/>
        <v/>
      </c>
      <c r="AL1264" s="2" t="str">
        <f t="shared" si="336"/>
        <v/>
      </c>
      <c r="AM1264" s="2" t="str">
        <f t="shared" si="337"/>
        <v/>
      </c>
      <c r="AN1264" s="2">
        <f t="shared" si="338"/>
        <v>450</v>
      </c>
      <c r="AO1264" s="2" t="str">
        <f t="shared" si="339"/>
        <v/>
      </c>
    </row>
    <row r="1265" spans="1:41" x14ac:dyDescent="0.3">
      <c r="A1265" s="111">
        <v>44620.489988425928</v>
      </c>
      <c r="B1265" s="78" t="s">
        <v>2465</v>
      </c>
      <c r="C1265" s="78" t="s">
        <v>850</v>
      </c>
      <c r="D1265" s="78" t="s">
        <v>2466</v>
      </c>
      <c r="F1265" s="78" t="s">
        <v>809</v>
      </c>
      <c r="G1265" s="78" t="s">
        <v>104</v>
      </c>
      <c r="H1265" s="112" t="s">
        <v>198</v>
      </c>
      <c r="I1265" s="112">
        <v>3</v>
      </c>
      <c r="J1265" s="113">
        <v>44620.489988425928</v>
      </c>
      <c r="K1265" s="113">
        <v>44620.489988425928</v>
      </c>
      <c r="M1265" s="113">
        <v>44620.49114583333</v>
      </c>
      <c r="N1265" s="113">
        <v>44620.491180555553</v>
      </c>
      <c r="O1265" s="78" t="s">
        <v>1185</v>
      </c>
      <c r="P1265" s="78" t="str">
        <f t="shared" si="323"/>
        <v>CIC</v>
      </c>
      <c r="S1265" s="78" t="str">
        <f t="shared" si="324"/>
        <v/>
      </c>
      <c r="T1265" s="113">
        <v>44620.502071759256</v>
      </c>
      <c r="U1265" s="78" t="s">
        <v>1185</v>
      </c>
      <c r="V1265" s="78" t="str">
        <f t="shared" si="325"/>
        <v>CIC</v>
      </c>
      <c r="W1265" s="113">
        <v>44620.534097222226</v>
      </c>
      <c r="X1265" s="113">
        <f t="shared" si="326"/>
        <v>1.1574074014788494E-3</v>
      </c>
      <c r="Y1265" s="113">
        <f t="shared" si="327"/>
        <v>1.0925925926130731E-2</v>
      </c>
      <c r="Z1265" s="113">
        <f t="shared" si="328"/>
        <v>3.2025462969613727E-2</v>
      </c>
      <c r="AB1265" s="2">
        <f t="shared" si="329"/>
        <v>944</v>
      </c>
      <c r="AC1265" s="2">
        <f t="shared" si="329"/>
        <v>2767</v>
      </c>
      <c r="AE1265" s="2" t="str">
        <f t="shared" si="330"/>
        <v/>
      </c>
      <c r="AF1265" s="2" t="str">
        <f t="shared" si="331"/>
        <v/>
      </c>
      <c r="AG1265" s="2" t="str">
        <f t="shared" si="332"/>
        <v/>
      </c>
      <c r="AH1265" s="2">
        <f t="shared" si="333"/>
        <v>944</v>
      </c>
      <c r="AI1265" s="2" t="str">
        <f t="shared" si="334"/>
        <v/>
      </c>
      <c r="AK1265" s="2" t="str">
        <f t="shared" si="335"/>
        <v/>
      </c>
      <c r="AL1265" s="2" t="str">
        <f t="shared" si="336"/>
        <v/>
      </c>
      <c r="AM1265" s="2" t="str">
        <f t="shared" si="337"/>
        <v/>
      </c>
      <c r="AN1265" s="2">
        <f t="shared" si="338"/>
        <v>2767</v>
      </c>
      <c r="AO1265" s="2" t="str">
        <f t="shared" si="339"/>
        <v/>
      </c>
    </row>
    <row r="1266" spans="1:41" x14ac:dyDescent="0.3">
      <c r="A1266" s="111">
        <v>44620.489988425928</v>
      </c>
      <c r="B1266" s="78" t="s">
        <v>2465</v>
      </c>
      <c r="C1266" s="78" t="s">
        <v>1651</v>
      </c>
      <c r="D1266" s="78" t="s">
        <v>2466</v>
      </c>
      <c r="F1266" s="78" t="s">
        <v>809</v>
      </c>
      <c r="G1266" s="78" t="s">
        <v>104</v>
      </c>
      <c r="H1266" s="112" t="s">
        <v>198</v>
      </c>
      <c r="I1266" s="112">
        <v>3</v>
      </c>
      <c r="J1266" s="113">
        <v>44620.489988425928</v>
      </c>
      <c r="K1266" s="113">
        <v>44620.489988425928</v>
      </c>
      <c r="M1266" s="113">
        <v>44620.49459490741</v>
      </c>
      <c r="N1266" s="113">
        <v>44620.494675925926</v>
      </c>
      <c r="O1266" s="78" t="s">
        <v>1187</v>
      </c>
      <c r="P1266" s="78" t="str">
        <f t="shared" si="323"/>
        <v>CIC</v>
      </c>
      <c r="S1266" s="78" t="str">
        <f t="shared" si="324"/>
        <v/>
      </c>
      <c r="T1266" s="113">
        <v>44620.501527777778</v>
      </c>
      <c r="U1266" s="78" t="s">
        <v>1185</v>
      </c>
      <c r="V1266" s="78" t="str">
        <f t="shared" si="325"/>
        <v>CIC</v>
      </c>
      <c r="W1266" s="113">
        <v>44620.533993055556</v>
      </c>
      <c r="X1266" s="113">
        <f t="shared" si="326"/>
        <v>4.6064814814599231E-3</v>
      </c>
      <c r="Y1266" s="113">
        <f t="shared" si="327"/>
        <v>6.9328703684732318E-3</v>
      </c>
      <c r="Z1266" s="113">
        <f t="shared" si="328"/>
        <v>3.2465277778101154E-2</v>
      </c>
      <c r="AB1266" s="2">
        <f t="shared" si="329"/>
        <v>599</v>
      </c>
      <c r="AC1266" s="2">
        <f t="shared" si="329"/>
        <v>2805</v>
      </c>
      <c r="AE1266" s="2" t="str">
        <f t="shared" si="330"/>
        <v/>
      </c>
      <c r="AF1266" s="2" t="str">
        <f t="shared" si="331"/>
        <v/>
      </c>
      <c r="AG1266" s="2" t="str">
        <f t="shared" si="332"/>
        <v/>
      </c>
      <c r="AH1266" s="2">
        <f t="shared" si="333"/>
        <v>599</v>
      </c>
      <c r="AI1266" s="2" t="str">
        <f t="shared" si="334"/>
        <v/>
      </c>
      <c r="AK1266" s="2" t="str">
        <f t="shared" si="335"/>
        <v/>
      </c>
      <c r="AL1266" s="2" t="str">
        <f t="shared" si="336"/>
        <v/>
      </c>
      <c r="AM1266" s="2" t="str">
        <f t="shared" si="337"/>
        <v/>
      </c>
      <c r="AN1266" s="2">
        <f t="shared" si="338"/>
        <v>2805</v>
      </c>
      <c r="AO1266" s="2" t="str">
        <f t="shared" si="339"/>
        <v/>
      </c>
    </row>
    <row r="1267" spans="1:41" x14ac:dyDescent="0.3">
      <c r="A1267" s="111">
        <v>44620.489988425928</v>
      </c>
      <c r="B1267" s="78" t="s">
        <v>2465</v>
      </c>
      <c r="C1267" s="78" t="s">
        <v>1898</v>
      </c>
      <c r="D1267" s="78" t="s">
        <v>2466</v>
      </c>
      <c r="F1267" s="78" t="s">
        <v>809</v>
      </c>
      <c r="G1267" s="78" t="s">
        <v>104</v>
      </c>
      <c r="H1267" s="112" t="s">
        <v>198</v>
      </c>
      <c r="I1267" s="112">
        <v>3</v>
      </c>
      <c r="J1267" s="113">
        <v>44620.489988425928</v>
      </c>
      <c r="K1267" s="113">
        <v>44620.489988425928</v>
      </c>
      <c r="M1267" s="113">
        <v>44620.494618055556</v>
      </c>
      <c r="N1267" s="113">
        <v>44620.494652777779</v>
      </c>
      <c r="O1267" s="78" t="s">
        <v>1187</v>
      </c>
      <c r="P1267" s="78" t="str">
        <f t="shared" si="323"/>
        <v>CIC</v>
      </c>
      <c r="S1267" s="78" t="str">
        <f t="shared" si="324"/>
        <v/>
      </c>
      <c r="V1267" s="78" t="str">
        <f t="shared" si="325"/>
        <v/>
      </c>
      <c r="W1267" s="113">
        <v>44620.534039351849</v>
      </c>
      <c r="X1267" s="113">
        <f t="shared" si="326"/>
        <v>4.6296296277432702E-3</v>
      </c>
      <c r="Y1267" s="113" t="str">
        <f t="shared" si="327"/>
        <v/>
      </c>
      <c r="Z1267" s="113" t="str">
        <f t="shared" si="328"/>
        <v/>
      </c>
      <c r="AB1267" s="2" t="str">
        <f t="shared" si="329"/>
        <v/>
      </c>
      <c r="AC1267" s="2" t="str">
        <f t="shared" si="329"/>
        <v/>
      </c>
      <c r="AE1267" s="2" t="str">
        <f t="shared" si="330"/>
        <v/>
      </c>
      <c r="AF1267" s="2" t="str">
        <f t="shared" si="331"/>
        <v/>
      </c>
      <c r="AG1267" s="2" t="str">
        <f t="shared" si="332"/>
        <v/>
      </c>
      <c r="AH1267" s="2" t="str">
        <f t="shared" si="333"/>
        <v/>
      </c>
      <c r="AI1267" s="2" t="str">
        <f t="shared" si="334"/>
        <v/>
      </c>
      <c r="AK1267" s="2" t="str">
        <f t="shared" si="335"/>
        <v/>
      </c>
      <c r="AL1267" s="2" t="str">
        <f t="shared" si="336"/>
        <v/>
      </c>
      <c r="AM1267" s="2" t="str">
        <f t="shared" si="337"/>
        <v/>
      </c>
      <c r="AN1267" s="2" t="str">
        <f t="shared" si="338"/>
        <v/>
      </c>
      <c r="AO1267" s="2" t="str">
        <f t="shared" si="339"/>
        <v/>
      </c>
    </row>
    <row r="1268" spans="1:41" x14ac:dyDescent="0.3">
      <c r="A1268" s="111">
        <v>44620.627928240741</v>
      </c>
      <c r="B1268" s="78" t="s">
        <v>2467</v>
      </c>
      <c r="C1268" s="78" t="s">
        <v>850</v>
      </c>
      <c r="D1268" s="78" t="s">
        <v>1893</v>
      </c>
      <c r="E1268" s="78">
        <v>79</v>
      </c>
      <c r="F1268" s="78" t="s">
        <v>807</v>
      </c>
      <c r="G1268" s="78" t="s">
        <v>92</v>
      </c>
      <c r="H1268" s="112" t="s">
        <v>204</v>
      </c>
      <c r="I1268" s="112">
        <v>2</v>
      </c>
      <c r="J1268" s="113">
        <v>44620.627928240741</v>
      </c>
      <c r="K1268" s="113">
        <v>44620.627928240741</v>
      </c>
      <c r="M1268" s="113">
        <v>44620.630856481483</v>
      </c>
      <c r="N1268" s="113">
        <v>44620.631168981483</v>
      </c>
      <c r="O1268" s="78" t="s">
        <v>1187</v>
      </c>
      <c r="P1268" s="78" t="str">
        <f t="shared" si="323"/>
        <v>CIC</v>
      </c>
      <c r="S1268" s="78" t="str">
        <f t="shared" si="324"/>
        <v/>
      </c>
      <c r="V1268" s="78" t="str">
        <f t="shared" si="325"/>
        <v/>
      </c>
      <c r="W1268" s="113">
        <v>44620.702974537038</v>
      </c>
      <c r="X1268" s="113">
        <f t="shared" si="326"/>
        <v>2.9282407413120382E-3</v>
      </c>
      <c r="Y1268" s="113" t="str">
        <f t="shared" si="327"/>
        <v/>
      </c>
      <c r="Z1268" s="113" t="str">
        <f t="shared" si="328"/>
        <v/>
      </c>
      <c r="AB1268" s="2" t="str">
        <f t="shared" si="329"/>
        <v/>
      </c>
      <c r="AC1268" s="2" t="str">
        <f t="shared" si="329"/>
        <v/>
      </c>
      <c r="AE1268" s="2" t="str">
        <f t="shared" si="330"/>
        <v/>
      </c>
      <c r="AF1268" s="2" t="str">
        <f t="shared" si="331"/>
        <v/>
      </c>
      <c r="AG1268" s="2" t="str">
        <f t="shared" si="332"/>
        <v/>
      </c>
      <c r="AH1268" s="2" t="str">
        <f t="shared" si="333"/>
        <v/>
      </c>
      <c r="AI1268" s="2" t="str">
        <f t="shared" si="334"/>
        <v/>
      </c>
      <c r="AK1268" s="2" t="str">
        <f t="shared" si="335"/>
        <v/>
      </c>
      <c r="AL1268" s="2" t="str">
        <f t="shared" si="336"/>
        <v/>
      </c>
      <c r="AM1268" s="2" t="str">
        <f t="shared" si="337"/>
        <v/>
      </c>
      <c r="AN1268" s="2" t="str">
        <f t="shared" si="338"/>
        <v/>
      </c>
      <c r="AO1268" s="2" t="str">
        <f t="shared" si="339"/>
        <v/>
      </c>
    </row>
    <row r="1269" spans="1:41" x14ac:dyDescent="0.3">
      <c r="A1269" s="111">
        <v>44620.667129629626</v>
      </c>
      <c r="B1269" s="78" t="s">
        <v>2468</v>
      </c>
      <c r="C1269" s="78" t="s">
        <v>886</v>
      </c>
      <c r="D1269" s="78" t="s">
        <v>1207</v>
      </c>
      <c r="E1269" s="78">
        <v>24</v>
      </c>
      <c r="F1269" s="78" t="s">
        <v>807</v>
      </c>
      <c r="G1269" s="78" t="s">
        <v>106</v>
      </c>
      <c r="H1269" s="112" t="s">
        <v>212</v>
      </c>
      <c r="I1269" s="112">
        <v>4</v>
      </c>
      <c r="J1269" s="113">
        <v>44620.667002314818</v>
      </c>
      <c r="K1269" s="113">
        <v>44620.667129629626</v>
      </c>
      <c r="M1269" s="113">
        <v>44620.667175925926</v>
      </c>
      <c r="N1269" s="113">
        <v>44620.667210648149</v>
      </c>
      <c r="O1269" s="78" t="s">
        <v>1187</v>
      </c>
      <c r="P1269" s="78" t="str">
        <f t="shared" si="323"/>
        <v>CIC</v>
      </c>
      <c r="Q1269" s="113">
        <v>44620.675196759257</v>
      </c>
      <c r="R1269" s="78" t="s">
        <v>1258</v>
      </c>
      <c r="S1269" s="78" t="str">
        <f t="shared" si="324"/>
        <v>PLOEG</v>
      </c>
      <c r="V1269" s="78" t="str">
        <f t="shared" si="325"/>
        <v/>
      </c>
      <c r="W1269" s="113">
        <v>44620.698483796295</v>
      </c>
      <c r="X1269" s="113" t="str">
        <f t="shared" si="326"/>
        <v/>
      </c>
      <c r="Y1269" s="113" t="str">
        <f t="shared" si="327"/>
        <v/>
      </c>
      <c r="Z1269" s="113" t="str">
        <f t="shared" si="328"/>
        <v/>
      </c>
      <c r="AB1269" s="2" t="str">
        <f t="shared" si="329"/>
        <v/>
      </c>
      <c r="AC1269" s="2" t="str">
        <f t="shared" si="329"/>
        <v/>
      </c>
      <c r="AE1269" s="2" t="str">
        <f t="shared" si="330"/>
        <v/>
      </c>
      <c r="AF1269" s="2" t="str">
        <f t="shared" si="331"/>
        <v/>
      </c>
      <c r="AG1269" s="2" t="str">
        <f t="shared" si="332"/>
        <v/>
      </c>
      <c r="AH1269" s="2" t="str">
        <f t="shared" si="333"/>
        <v/>
      </c>
      <c r="AI1269" s="2" t="str">
        <f t="shared" si="334"/>
        <v/>
      </c>
      <c r="AK1269" s="2" t="str">
        <f t="shared" si="335"/>
        <v/>
      </c>
      <c r="AL1269" s="2" t="str">
        <f t="shared" si="336"/>
        <v/>
      </c>
      <c r="AM1269" s="2" t="str">
        <f t="shared" si="337"/>
        <v/>
      </c>
      <c r="AN1269" s="2" t="str">
        <f t="shared" si="338"/>
        <v/>
      </c>
      <c r="AO1269" s="2" t="str">
        <f t="shared" si="339"/>
        <v/>
      </c>
    </row>
    <row r="1270" spans="1:41" x14ac:dyDescent="0.3">
      <c r="A1270" s="111">
        <v>44620.721365740741</v>
      </c>
      <c r="B1270" s="78" t="s">
        <v>2469</v>
      </c>
      <c r="C1270" s="78" t="s">
        <v>850</v>
      </c>
      <c r="D1270" s="78" t="s">
        <v>1699</v>
      </c>
      <c r="F1270" s="78" t="s">
        <v>808</v>
      </c>
      <c r="G1270" s="78" t="s">
        <v>84</v>
      </c>
      <c r="H1270" s="112" t="s">
        <v>202</v>
      </c>
      <c r="I1270" s="112">
        <v>4</v>
      </c>
      <c r="J1270" s="113">
        <v>44620.720509259256</v>
      </c>
      <c r="K1270" s="113">
        <v>44620.721365740741</v>
      </c>
      <c r="M1270" s="113">
        <v>44620.724120370367</v>
      </c>
      <c r="N1270" s="113">
        <v>44620.725081018521</v>
      </c>
      <c r="O1270" s="78" t="s">
        <v>1187</v>
      </c>
      <c r="P1270" s="78" t="str">
        <f t="shared" si="323"/>
        <v>CIC</v>
      </c>
      <c r="S1270" s="78" t="str">
        <f t="shared" si="324"/>
        <v/>
      </c>
      <c r="T1270" s="113">
        <v>44620.739502314813</v>
      </c>
      <c r="U1270" s="78" t="s">
        <v>1344</v>
      </c>
      <c r="V1270" s="78" t="str">
        <f t="shared" si="325"/>
        <v>PLOEG</v>
      </c>
      <c r="W1270" s="113">
        <v>44620.786481481482</v>
      </c>
      <c r="X1270" s="113">
        <f t="shared" si="326"/>
        <v>2.7546296259970404E-3</v>
      </c>
      <c r="Y1270" s="113">
        <f t="shared" si="327"/>
        <v>1.5381944445834961E-2</v>
      </c>
      <c r="Z1270" s="113">
        <f t="shared" si="328"/>
        <v>4.6979166669188999E-2</v>
      </c>
      <c r="AB1270" s="2">
        <f t="shared" si="329"/>
        <v>1329</v>
      </c>
      <c r="AC1270" s="2">
        <f t="shared" si="329"/>
        <v>4059</v>
      </c>
      <c r="AE1270" s="2" t="str">
        <f t="shared" si="330"/>
        <v/>
      </c>
      <c r="AF1270" s="2" t="str">
        <f t="shared" si="331"/>
        <v/>
      </c>
      <c r="AG1270" s="2" t="str">
        <f t="shared" si="332"/>
        <v/>
      </c>
      <c r="AH1270" s="2" t="str">
        <f t="shared" si="333"/>
        <v/>
      </c>
      <c r="AI1270" s="2">
        <f t="shared" si="334"/>
        <v>1329</v>
      </c>
      <c r="AK1270" s="2" t="str">
        <f t="shared" si="335"/>
        <v/>
      </c>
      <c r="AL1270" s="2" t="str">
        <f t="shared" si="336"/>
        <v/>
      </c>
      <c r="AM1270" s="2" t="str">
        <f t="shared" si="337"/>
        <v/>
      </c>
      <c r="AN1270" s="2" t="str">
        <f t="shared" si="338"/>
        <v/>
      </c>
      <c r="AO1270" s="2">
        <f t="shared" si="339"/>
        <v>4059</v>
      </c>
    </row>
    <row r="1271" spans="1:41" x14ac:dyDescent="0.3">
      <c r="A1271" s="111">
        <v>44620.742800925924</v>
      </c>
      <c r="B1271" s="78" t="s">
        <v>1009</v>
      </c>
      <c r="C1271" s="78" t="s">
        <v>835</v>
      </c>
      <c r="D1271" s="78" t="s">
        <v>1193</v>
      </c>
      <c r="E1271" s="78">
        <v>293</v>
      </c>
      <c r="F1271" s="78" t="s">
        <v>809</v>
      </c>
      <c r="G1271" s="78" t="s">
        <v>134</v>
      </c>
      <c r="H1271" s="112" t="s">
        <v>278</v>
      </c>
      <c r="I1271" s="112">
        <v>3</v>
      </c>
      <c r="J1271" s="113">
        <v>44620.741284722222</v>
      </c>
      <c r="K1271" s="113">
        <v>44620.742800925924</v>
      </c>
      <c r="M1271" s="113">
        <v>44620.746631944443</v>
      </c>
      <c r="N1271" s="113">
        <v>44620.747187499997</v>
      </c>
      <c r="O1271" s="78" t="s">
        <v>1187</v>
      </c>
      <c r="P1271" s="78" t="str">
        <f t="shared" si="323"/>
        <v>CIC</v>
      </c>
      <c r="S1271" s="78" t="str">
        <f t="shared" si="324"/>
        <v/>
      </c>
      <c r="T1271" s="113">
        <v>44620.759328703702</v>
      </c>
      <c r="U1271" s="78" t="s">
        <v>1216</v>
      </c>
      <c r="V1271" s="78" t="str">
        <f t="shared" si="325"/>
        <v>PLOEG</v>
      </c>
      <c r="W1271" s="113">
        <v>44620.763206018521</v>
      </c>
      <c r="X1271" s="113">
        <f t="shared" si="326"/>
        <v>3.8310185191221535E-3</v>
      </c>
      <c r="Y1271" s="113">
        <f t="shared" si="327"/>
        <v>1.2696759258687962E-2</v>
      </c>
      <c r="Z1271" s="113">
        <f t="shared" si="328"/>
        <v>3.8773148189648055E-3</v>
      </c>
      <c r="AB1271" s="2">
        <f t="shared" si="329"/>
        <v>1097</v>
      </c>
      <c r="AC1271" s="2">
        <f t="shared" si="329"/>
        <v>335</v>
      </c>
      <c r="AE1271" s="2" t="str">
        <f t="shared" si="330"/>
        <v/>
      </c>
      <c r="AF1271" s="2" t="str">
        <f t="shared" si="331"/>
        <v/>
      </c>
      <c r="AG1271" s="2" t="str">
        <f t="shared" si="332"/>
        <v/>
      </c>
      <c r="AH1271" s="2">
        <f t="shared" si="333"/>
        <v>1097</v>
      </c>
      <c r="AI1271" s="2" t="str">
        <f t="shared" si="334"/>
        <v/>
      </c>
      <c r="AK1271" s="2" t="str">
        <f t="shared" si="335"/>
        <v/>
      </c>
      <c r="AL1271" s="2" t="str">
        <f t="shared" si="336"/>
        <v/>
      </c>
      <c r="AM1271" s="2" t="str">
        <f t="shared" si="337"/>
        <v/>
      </c>
      <c r="AN1271" s="2">
        <f t="shared" si="338"/>
        <v>335</v>
      </c>
      <c r="AO1271" s="2" t="str">
        <f t="shared" si="339"/>
        <v/>
      </c>
    </row>
    <row r="1272" spans="1:41" x14ac:dyDescent="0.3">
      <c r="A1272" s="111">
        <v>44620.820706018516</v>
      </c>
      <c r="B1272" s="78" t="s">
        <v>2470</v>
      </c>
      <c r="C1272" s="78" t="s">
        <v>853</v>
      </c>
      <c r="D1272" s="78" t="s">
        <v>1211</v>
      </c>
      <c r="E1272" s="78">
        <v>32</v>
      </c>
      <c r="F1272" s="78" t="s">
        <v>808</v>
      </c>
      <c r="G1272" s="78" t="s">
        <v>106</v>
      </c>
      <c r="H1272" s="112" t="s">
        <v>212</v>
      </c>
      <c r="I1272" s="112">
        <v>4</v>
      </c>
      <c r="J1272" s="113">
        <v>44620.819224537037</v>
      </c>
      <c r="K1272" s="113">
        <v>44620.820706018516</v>
      </c>
      <c r="M1272" s="113">
        <v>44620.82236111111</v>
      </c>
      <c r="N1272" s="113">
        <v>44620.823125000003</v>
      </c>
      <c r="O1272" s="78" t="s">
        <v>1187</v>
      </c>
      <c r="P1272" s="78" t="str">
        <f t="shared" si="323"/>
        <v>CIC</v>
      </c>
      <c r="S1272" s="78" t="str">
        <f t="shared" si="324"/>
        <v/>
      </c>
      <c r="V1272" s="78" t="str">
        <f t="shared" si="325"/>
        <v/>
      </c>
      <c r="W1272" s="113">
        <v>44620.825624999998</v>
      </c>
      <c r="X1272" s="113">
        <f t="shared" si="326"/>
        <v>1.6550925938645378E-3</v>
      </c>
      <c r="Y1272" s="113" t="str">
        <f t="shared" si="327"/>
        <v/>
      </c>
      <c r="Z1272" s="113" t="str">
        <f t="shared" si="328"/>
        <v/>
      </c>
      <c r="AB1272" s="2" t="str">
        <f t="shared" si="329"/>
        <v/>
      </c>
      <c r="AC1272" s="2" t="str">
        <f t="shared" si="329"/>
        <v/>
      </c>
      <c r="AE1272" s="2" t="str">
        <f t="shared" si="330"/>
        <v/>
      </c>
      <c r="AF1272" s="2" t="str">
        <f t="shared" si="331"/>
        <v/>
      </c>
      <c r="AG1272" s="2" t="str">
        <f t="shared" si="332"/>
        <v/>
      </c>
      <c r="AH1272" s="2" t="str">
        <f t="shared" si="333"/>
        <v/>
      </c>
      <c r="AI1272" s="2" t="str">
        <f t="shared" si="334"/>
        <v/>
      </c>
      <c r="AK1272" s="2" t="str">
        <f t="shared" si="335"/>
        <v/>
      </c>
      <c r="AL1272" s="2" t="str">
        <f t="shared" si="336"/>
        <v/>
      </c>
      <c r="AM1272" s="2" t="str">
        <f t="shared" si="337"/>
        <v/>
      </c>
      <c r="AN1272" s="2" t="str">
        <f t="shared" si="338"/>
        <v/>
      </c>
      <c r="AO1272" s="2" t="str">
        <f t="shared" si="339"/>
        <v/>
      </c>
    </row>
    <row r="1273" spans="1:41" x14ac:dyDescent="0.3">
      <c r="A1273" s="111">
        <v>44620.964606481481</v>
      </c>
      <c r="B1273" s="78" t="s">
        <v>2471</v>
      </c>
      <c r="C1273" s="78" t="s">
        <v>835</v>
      </c>
      <c r="F1273" s="78" t="s">
        <v>810</v>
      </c>
      <c r="G1273" s="78" t="s">
        <v>98</v>
      </c>
      <c r="H1273" s="112" t="s">
        <v>248</v>
      </c>
      <c r="I1273" s="112">
        <v>2</v>
      </c>
      <c r="J1273" s="113">
        <v>44620.964606481481</v>
      </c>
      <c r="K1273" s="113">
        <v>44620.964606481481</v>
      </c>
      <c r="M1273" s="113">
        <v>44620.964675925927</v>
      </c>
      <c r="N1273" s="113">
        <v>44620.964722222219</v>
      </c>
      <c r="O1273" s="78" t="s">
        <v>1185</v>
      </c>
      <c r="P1273" s="78" t="str">
        <f t="shared" si="323"/>
        <v>CIC</v>
      </c>
      <c r="S1273" s="78" t="str">
        <f t="shared" si="324"/>
        <v/>
      </c>
      <c r="V1273" s="78" t="str">
        <f t="shared" si="325"/>
        <v/>
      </c>
      <c r="W1273" s="113">
        <v>44620.975543981483</v>
      </c>
      <c r="X1273" s="113">
        <f t="shared" si="326"/>
        <v>6.9444446125999093E-5</v>
      </c>
      <c r="Y1273" s="113" t="str">
        <f t="shared" si="327"/>
        <v/>
      </c>
      <c r="Z1273" s="113" t="str">
        <f t="shared" si="328"/>
        <v/>
      </c>
      <c r="AB1273" s="2" t="str">
        <f t="shared" si="329"/>
        <v/>
      </c>
      <c r="AC1273" s="2" t="str">
        <f t="shared" si="329"/>
        <v/>
      </c>
      <c r="AE1273" s="2" t="str">
        <f t="shared" si="330"/>
        <v/>
      </c>
      <c r="AF1273" s="2" t="str">
        <f t="shared" si="331"/>
        <v/>
      </c>
      <c r="AG1273" s="2" t="str">
        <f t="shared" si="332"/>
        <v/>
      </c>
      <c r="AH1273" s="2" t="str">
        <f t="shared" si="333"/>
        <v/>
      </c>
      <c r="AI1273" s="2" t="str">
        <f t="shared" si="334"/>
        <v/>
      </c>
      <c r="AK1273" s="2" t="str">
        <f t="shared" si="335"/>
        <v/>
      </c>
      <c r="AL1273" s="2" t="str">
        <f t="shared" si="336"/>
        <v/>
      </c>
      <c r="AM1273" s="2" t="str">
        <f t="shared" si="337"/>
        <v/>
      </c>
      <c r="AN1273" s="2" t="str">
        <f t="shared" si="338"/>
        <v/>
      </c>
      <c r="AO1273" s="2" t="str">
        <f t="shared" si="339"/>
        <v/>
      </c>
    </row>
    <row r="1274" spans="1:41" x14ac:dyDescent="0.3">
      <c r="A1274" s="111">
        <v>44620.964606481481</v>
      </c>
      <c r="B1274" s="78" t="s">
        <v>2471</v>
      </c>
      <c r="C1274" s="78" t="s">
        <v>846</v>
      </c>
      <c r="F1274" s="78" t="s">
        <v>810</v>
      </c>
      <c r="G1274" s="78" t="s">
        <v>98</v>
      </c>
      <c r="H1274" s="112" t="s">
        <v>248</v>
      </c>
      <c r="I1274" s="112">
        <v>2</v>
      </c>
      <c r="J1274" s="113">
        <v>44620.964606481481</v>
      </c>
      <c r="K1274" s="113">
        <v>44620.964606481481</v>
      </c>
      <c r="M1274" s="113">
        <v>44620.96471064815</v>
      </c>
      <c r="N1274" s="113">
        <v>44620.964745370373</v>
      </c>
      <c r="O1274" s="78" t="s">
        <v>1185</v>
      </c>
      <c r="P1274" s="78" t="str">
        <f t="shared" si="323"/>
        <v>CIC</v>
      </c>
      <c r="S1274" s="78" t="str">
        <f t="shared" si="324"/>
        <v/>
      </c>
      <c r="V1274" s="78" t="str">
        <f t="shared" si="325"/>
        <v/>
      </c>
      <c r="W1274" s="113">
        <v>44620.975543981483</v>
      </c>
      <c r="X1274" s="113">
        <f t="shared" si="326"/>
        <v>1.0416666918899864E-4</v>
      </c>
      <c r="Y1274" s="113" t="str">
        <f t="shared" si="327"/>
        <v/>
      </c>
      <c r="Z1274" s="113" t="str">
        <f t="shared" si="328"/>
        <v/>
      </c>
      <c r="AB1274" s="2" t="str">
        <f t="shared" si="329"/>
        <v/>
      </c>
      <c r="AC1274" s="2" t="str">
        <f t="shared" si="329"/>
        <v/>
      </c>
      <c r="AE1274" s="2" t="str">
        <f t="shared" si="330"/>
        <v/>
      </c>
      <c r="AF1274" s="2" t="str">
        <f t="shared" si="331"/>
        <v/>
      </c>
      <c r="AG1274" s="2" t="str">
        <f t="shared" si="332"/>
        <v/>
      </c>
      <c r="AH1274" s="2" t="str">
        <f t="shared" si="333"/>
        <v/>
      </c>
      <c r="AI1274" s="2" t="str">
        <f t="shared" si="334"/>
        <v/>
      </c>
      <c r="AK1274" s="2" t="str">
        <f t="shared" si="335"/>
        <v/>
      </c>
      <c r="AL1274" s="2" t="str">
        <f t="shared" si="336"/>
        <v/>
      </c>
      <c r="AM1274" s="2" t="str">
        <f t="shared" si="337"/>
        <v/>
      </c>
      <c r="AN1274" s="2" t="str">
        <f t="shared" si="338"/>
        <v/>
      </c>
      <c r="AO1274" s="2" t="str">
        <f t="shared" si="339"/>
        <v/>
      </c>
    </row>
    <row r="1275" spans="1:41" x14ac:dyDescent="0.3">
      <c r="A1275" s="111">
        <v>44621.154664351852</v>
      </c>
      <c r="B1275" s="78" t="s">
        <v>2472</v>
      </c>
      <c r="C1275" s="78" t="s">
        <v>846</v>
      </c>
      <c r="D1275" s="78" t="s">
        <v>1199</v>
      </c>
      <c r="E1275" s="78">
        <v>395</v>
      </c>
      <c r="F1275" s="78" t="s">
        <v>809</v>
      </c>
      <c r="G1275" s="78" t="s">
        <v>108</v>
      </c>
      <c r="H1275" s="112" t="s">
        <v>240</v>
      </c>
      <c r="I1275" s="112">
        <v>2</v>
      </c>
      <c r="J1275" s="113">
        <v>44621.154270833336</v>
      </c>
      <c r="K1275" s="113">
        <v>44621.154664351852</v>
      </c>
      <c r="M1275" s="113">
        <v>44621.155243055553</v>
      </c>
      <c r="N1275" s="113">
        <v>44621.155509259261</v>
      </c>
      <c r="O1275" s="78" t="s">
        <v>1185</v>
      </c>
      <c r="P1275" s="78" t="str">
        <f t="shared" si="323"/>
        <v>CIC</v>
      </c>
      <c r="S1275" s="78" t="str">
        <f t="shared" si="324"/>
        <v/>
      </c>
      <c r="V1275" s="78" t="str">
        <f t="shared" si="325"/>
        <v/>
      </c>
      <c r="W1275" s="113">
        <v>44621.16202546296</v>
      </c>
      <c r="X1275" s="113">
        <f t="shared" si="326"/>
        <v>5.7870370073942468E-4</v>
      </c>
      <c r="Y1275" s="113" t="str">
        <f t="shared" si="327"/>
        <v/>
      </c>
      <c r="Z1275" s="113" t="str">
        <f t="shared" si="328"/>
        <v/>
      </c>
      <c r="AB1275" s="2" t="str">
        <f t="shared" si="329"/>
        <v/>
      </c>
      <c r="AC1275" s="2" t="str">
        <f t="shared" si="329"/>
        <v/>
      </c>
      <c r="AE1275" s="2" t="str">
        <f t="shared" si="330"/>
        <v/>
      </c>
      <c r="AF1275" s="2" t="str">
        <f t="shared" si="331"/>
        <v/>
      </c>
      <c r="AG1275" s="2" t="str">
        <f t="shared" si="332"/>
        <v/>
      </c>
      <c r="AH1275" s="2" t="str">
        <f t="shared" si="333"/>
        <v/>
      </c>
      <c r="AI1275" s="2" t="str">
        <f t="shared" si="334"/>
        <v/>
      </c>
      <c r="AK1275" s="2" t="str">
        <f t="shared" si="335"/>
        <v/>
      </c>
      <c r="AL1275" s="2" t="str">
        <f t="shared" si="336"/>
        <v/>
      </c>
      <c r="AM1275" s="2" t="str">
        <f t="shared" si="337"/>
        <v/>
      </c>
      <c r="AN1275" s="2" t="str">
        <f t="shared" si="338"/>
        <v/>
      </c>
      <c r="AO1275" s="2" t="str">
        <f t="shared" si="339"/>
        <v/>
      </c>
    </row>
    <row r="1276" spans="1:41" x14ac:dyDescent="0.3">
      <c r="A1276" s="111">
        <v>44621.154664351852</v>
      </c>
      <c r="B1276" s="78" t="s">
        <v>2472</v>
      </c>
      <c r="C1276" s="78" t="s">
        <v>835</v>
      </c>
      <c r="D1276" s="78" t="s">
        <v>1199</v>
      </c>
      <c r="E1276" s="78">
        <v>395</v>
      </c>
      <c r="F1276" s="78" t="s">
        <v>809</v>
      </c>
      <c r="G1276" s="78" t="s">
        <v>108</v>
      </c>
      <c r="H1276" s="112" t="s">
        <v>240</v>
      </c>
      <c r="I1276" s="112">
        <v>2</v>
      </c>
      <c r="J1276" s="113">
        <v>44621.154270833336</v>
      </c>
      <c r="K1276" s="113">
        <v>44621.154664351852</v>
      </c>
      <c r="M1276" s="113">
        <v>44621.155578703707</v>
      </c>
      <c r="N1276" s="113">
        <v>44621.155601851853</v>
      </c>
      <c r="O1276" s="78" t="s">
        <v>1185</v>
      </c>
      <c r="P1276" s="78" t="str">
        <f t="shared" si="323"/>
        <v>CIC</v>
      </c>
      <c r="Q1276" s="113">
        <v>44621.157210648147</v>
      </c>
      <c r="R1276" s="78" t="s">
        <v>1216</v>
      </c>
      <c r="S1276" s="78" t="str">
        <f t="shared" si="324"/>
        <v>PLOEG</v>
      </c>
      <c r="T1276" s="113">
        <v>44621.159629629627</v>
      </c>
      <c r="U1276" s="78" t="s">
        <v>1216</v>
      </c>
      <c r="V1276" s="78" t="str">
        <f t="shared" si="325"/>
        <v>PLOEG</v>
      </c>
      <c r="W1276" s="113">
        <v>44621.162800925929</v>
      </c>
      <c r="X1276" s="113">
        <f t="shared" si="326"/>
        <v>9.1435185458976775E-4</v>
      </c>
      <c r="Y1276" s="113">
        <f t="shared" si="327"/>
        <v>4.050925919727888E-3</v>
      </c>
      <c r="Z1276" s="113">
        <f t="shared" si="328"/>
        <v>3.171296302753035E-3</v>
      </c>
      <c r="AB1276" s="2">
        <f t="shared" si="329"/>
        <v>350</v>
      </c>
      <c r="AC1276" s="2">
        <f t="shared" si="329"/>
        <v>274</v>
      </c>
      <c r="AE1276" s="2" t="str">
        <f t="shared" si="330"/>
        <v/>
      </c>
      <c r="AF1276" s="2" t="str">
        <f t="shared" si="331"/>
        <v/>
      </c>
      <c r="AG1276" s="2">
        <f t="shared" si="332"/>
        <v>350</v>
      </c>
      <c r="AH1276" s="2" t="str">
        <f t="shared" si="333"/>
        <v/>
      </c>
      <c r="AI1276" s="2" t="str">
        <f t="shared" si="334"/>
        <v/>
      </c>
      <c r="AK1276" s="2" t="str">
        <f t="shared" si="335"/>
        <v/>
      </c>
      <c r="AL1276" s="2" t="str">
        <f t="shared" si="336"/>
        <v/>
      </c>
      <c r="AM1276" s="2">
        <f t="shared" si="337"/>
        <v>274</v>
      </c>
      <c r="AN1276" s="2" t="str">
        <f t="shared" si="338"/>
        <v/>
      </c>
      <c r="AO1276" s="2" t="str">
        <f t="shared" si="339"/>
        <v/>
      </c>
    </row>
    <row r="1277" spans="1:41" x14ac:dyDescent="0.3">
      <c r="A1277" s="111">
        <v>44621.205092592594</v>
      </c>
      <c r="B1277" s="78" t="s">
        <v>2473</v>
      </c>
      <c r="C1277" s="78" t="s">
        <v>835</v>
      </c>
      <c r="D1277" s="78" t="s">
        <v>1234</v>
      </c>
      <c r="E1277" s="78">
        <v>208</v>
      </c>
      <c r="F1277" s="78" t="s">
        <v>809</v>
      </c>
      <c r="G1277" s="78" t="s">
        <v>110</v>
      </c>
      <c r="H1277" s="112" t="s">
        <v>304</v>
      </c>
      <c r="I1277" s="112">
        <v>3</v>
      </c>
      <c r="J1277" s="113">
        <v>44621.204513888886</v>
      </c>
      <c r="K1277" s="113">
        <v>44621.205092592594</v>
      </c>
      <c r="M1277" s="113">
        <v>44621.206134259257</v>
      </c>
      <c r="N1277" s="113">
        <v>44621.206365740742</v>
      </c>
      <c r="O1277" s="78" t="s">
        <v>1187</v>
      </c>
      <c r="P1277" s="78" t="str">
        <f t="shared" si="323"/>
        <v>CIC</v>
      </c>
      <c r="S1277" s="78" t="str">
        <f t="shared" si="324"/>
        <v/>
      </c>
      <c r="V1277" s="78" t="str">
        <f t="shared" si="325"/>
        <v/>
      </c>
      <c r="W1277" s="113">
        <v>44621.244085648148</v>
      </c>
      <c r="X1277" s="113">
        <f t="shared" si="326"/>
        <v>1.0416666627861559E-3</v>
      </c>
      <c r="Y1277" s="113" t="str">
        <f t="shared" si="327"/>
        <v/>
      </c>
      <c r="Z1277" s="113" t="str">
        <f t="shared" si="328"/>
        <v/>
      </c>
      <c r="AB1277" s="2" t="str">
        <f t="shared" si="329"/>
        <v/>
      </c>
      <c r="AC1277" s="2" t="str">
        <f t="shared" si="329"/>
        <v/>
      </c>
      <c r="AE1277" s="2" t="str">
        <f t="shared" si="330"/>
        <v/>
      </c>
      <c r="AF1277" s="2" t="str">
        <f t="shared" si="331"/>
        <v/>
      </c>
      <c r="AG1277" s="2" t="str">
        <f t="shared" si="332"/>
        <v/>
      </c>
      <c r="AH1277" s="2" t="str">
        <f t="shared" si="333"/>
        <v/>
      </c>
      <c r="AI1277" s="2" t="str">
        <f t="shared" si="334"/>
        <v/>
      </c>
      <c r="AK1277" s="2" t="str">
        <f t="shared" si="335"/>
        <v/>
      </c>
      <c r="AL1277" s="2" t="str">
        <f t="shared" si="336"/>
        <v/>
      </c>
      <c r="AM1277" s="2" t="str">
        <f t="shared" si="337"/>
        <v/>
      </c>
      <c r="AN1277" s="2" t="str">
        <f t="shared" si="338"/>
        <v/>
      </c>
      <c r="AO1277" s="2" t="str">
        <f t="shared" si="339"/>
        <v/>
      </c>
    </row>
    <row r="1278" spans="1:41" x14ac:dyDescent="0.3">
      <c r="A1278" s="111">
        <v>44621.382233796299</v>
      </c>
      <c r="B1278" s="78" t="s">
        <v>2474</v>
      </c>
      <c r="C1278" s="78" t="s">
        <v>886</v>
      </c>
      <c r="D1278" s="78" t="s">
        <v>2475</v>
      </c>
      <c r="E1278" s="78">
        <v>21</v>
      </c>
      <c r="F1278" s="78" t="s">
        <v>809</v>
      </c>
      <c r="G1278" s="78" t="s">
        <v>104</v>
      </c>
      <c r="H1278" s="112" t="s">
        <v>198</v>
      </c>
      <c r="I1278" s="112">
        <v>3</v>
      </c>
      <c r="J1278" s="113">
        <v>44621.382233796299</v>
      </c>
      <c r="K1278" s="113">
        <v>44621.382233796299</v>
      </c>
      <c r="M1278" s="113">
        <v>44621.382407407407</v>
      </c>
      <c r="N1278" s="113">
        <v>44621.382870370369</v>
      </c>
      <c r="O1278" s="78" t="s">
        <v>1187</v>
      </c>
      <c r="P1278" s="78" t="str">
        <f t="shared" si="323"/>
        <v>CIC</v>
      </c>
      <c r="S1278" s="78" t="str">
        <f t="shared" si="324"/>
        <v/>
      </c>
      <c r="T1278" s="113">
        <v>44621.397824074076</v>
      </c>
      <c r="U1278" s="78" t="s">
        <v>1267</v>
      </c>
      <c r="V1278" s="78" t="str">
        <f t="shared" si="325"/>
        <v>PLOEG</v>
      </c>
      <c r="W1278" s="113">
        <v>44621.406574074077</v>
      </c>
      <c r="X1278" s="113">
        <f t="shared" si="326"/>
        <v>1.7361110803904012E-4</v>
      </c>
      <c r="Y1278" s="113">
        <f t="shared" si="327"/>
        <v>1.541666666889796E-2</v>
      </c>
      <c r="Z1278" s="113">
        <f t="shared" si="328"/>
        <v>8.7500000008731149E-3</v>
      </c>
      <c r="AB1278" s="2">
        <f t="shared" si="329"/>
        <v>1332</v>
      </c>
      <c r="AC1278" s="2">
        <f t="shared" si="329"/>
        <v>756</v>
      </c>
      <c r="AE1278" s="2" t="str">
        <f t="shared" si="330"/>
        <v/>
      </c>
      <c r="AF1278" s="2" t="str">
        <f t="shared" si="331"/>
        <v/>
      </c>
      <c r="AG1278" s="2" t="str">
        <f t="shared" si="332"/>
        <v/>
      </c>
      <c r="AH1278" s="2">
        <f t="shared" si="333"/>
        <v>1332</v>
      </c>
      <c r="AI1278" s="2" t="str">
        <f t="shared" si="334"/>
        <v/>
      </c>
      <c r="AK1278" s="2" t="str">
        <f t="shared" si="335"/>
        <v/>
      </c>
      <c r="AL1278" s="2" t="str">
        <f t="shared" si="336"/>
        <v/>
      </c>
      <c r="AM1278" s="2" t="str">
        <f t="shared" si="337"/>
        <v/>
      </c>
      <c r="AN1278" s="2">
        <f t="shared" si="338"/>
        <v>756</v>
      </c>
      <c r="AO1278" s="2" t="str">
        <f t="shared" si="339"/>
        <v/>
      </c>
    </row>
    <row r="1279" spans="1:41" x14ac:dyDescent="0.3">
      <c r="A1279" s="111">
        <v>44621.457245370373</v>
      </c>
      <c r="B1279" s="78" t="s">
        <v>2476</v>
      </c>
      <c r="C1279" s="78" t="s">
        <v>886</v>
      </c>
      <c r="D1279" s="78" t="s">
        <v>2477</v>
      </c>
      <c r="E1279" s="78">
        <v>27</v>
      </c>
      <c r="F1279" s="78" t="s">
        <v>808</v>
      </c>
      <c r="G1279" s="78" t="s">
        <v>84</v>
      </c>
      <c r="H1279" s="112" t="s">
        <v>196</v>
      </c>
      <c r="I1279" s="112">
        <v>4</v>
      </c>
      <c r="J1279" s="113">
        <v>44621.457245370373</v>
      </c>
      <c r="K1279" s="113">
        <v>44621.457245370373</v>
      </c>
      <c r="M1279" s="113">
        <v>44621.461574074077</v>
      </c>
      <c r="N1279" s="113">
        <v>44621.462199074071</v>
      </c>
      <c r="O1279" s="78" t="s">
        <v>1185</v>
      </c>
      <c r="P1279" s="78" t="str">
        <f t="shared" si="323"/>
        <v>CIC</v>
      </c>
      <c r="S1279" s="78" t="str">
        <f t="shared" si="324"/>
        <v/>
      </c>
      <c r="V1279" s="78" t="str">
        <f t="shared" si="325"/>
        <v/>
      </c>
      <c r="W1279" s="113">
        <v>44621.48951388889</v>
      </c>
      <c r="X1279" s="113">
        <f t="shared" si="326"/>
        <v>4.3287037042318843E-3</v>
      </c>
      <c r="Y1279" s="113" t="str">
        <f t="shared" si="327"/>
        <v/>
      </c>
      <c r="Z1279" s="113" t="str">
        <f t="shared" si="328"/>
        <v/>
      </c>
      <c r="AB1279" s="2" t="str">
        <f t="shared" si="329"/>
        <v/>
      </c>
      <c r="AC1279" s="2" t="str">
        <f t="shared" si="329"/>
        <v/>
      </c>
      <c r="AE1279" s="2" t="str">
        <f t="shared" si="330"/>
        <v/>
      </c>
      <c r="AF1279" s="2" t="str">
        <f t="shared" si="331"/>
        <v/>
      </c>
      <c r="AG1279" s="2" t="str">
        <f t="shared" si="332"/>
        <v/>
      </c>
      <c r="AH1279" s="2" t="str">
        <f t="shared" si="333"/>
        <v/>
      </c>
      <c r="AI1279" s="2" t="str">
        <f t="shared" si="334"/>
        <v/>
      </c>
      <c r="AK1279" s="2" t="str">
        <f t="shared" si="335"/>
        <v/>
      </c>
      <c r="AL1279" s="2" t="str">
        <f t="shared" si="336"/>
        <v/>
      </c>
      <c r="AM1279" s="2" t="str">
        <f t="shared" si="337"/>
        <v/>
      </c>
      <c r="AN1279" s="2" t="str">
        <f t="shared" si="338"/>
        <v/>
      </c>
      <c r="AO1279" s="2" t="str">
        <f t="shared" si="339"/>
        <v/>
      </c>
    </row>
    <row r="1280" spans="1:41" x14ac:dyDescent="0.3">
      <c r="A1280" s="111">
        <v>44621.45957175926</v>
      </c>
      <c r="B1280" s="78" t="s">
        <v>2478</v>
      </c>
      <c r="C1280" s="78" t="s">
        <v>1574</v>
      </c>
      <c r="D1280" s="78" t="s">
        <v>2479</v>
      </c>
      <c r="E1280" s="78">
        <v>9</v>
      </c>
      <c r="F1280" s="78" t="s">
        <v>809</v>
      </c>
      <c r="G1280" s="78" t="s">
        <v>106</v>
      </c>
      <c r="H1280" s="112" t="s">
        <v>212</v>
      </c>
      <c r="I1280" s="112">
        <v>4</v>
      </c>
      <c r="J1280" s="113">
        <v>44621.459456018521</v>
      </c>
      <c r="K1280" s="113">
        <v>44621.45957175926</v>
      </c>
      <c r="M1280" s="113">
        <v>44621.459583333337</v>
      </c>
      <c r="N1280" s="113">
        <v>44621.459618055553</v>
      </c>
      <c r="O1280" s="78" t="s">
        <v>1187</v>
      </c>
      <c r="P1280" s="78" t="str">
        <f t="shared" si="323"/>
        <v>CIC</v>
      </c>
      <c r="S1280" s="78" t="str">
        <f t="shared" si="324"/>
        <v/>
      </c>
      <c r="V1280" s="78" t="str">
        <f t="shared" si="325"/>
        <v/>
      </c>
      <c r="W1280" s="113">
        <v>44621.464675925927</v>
      </c>
      <c r="X1280" s="113" t="str">
        <f t="shared" si="326"/>
        <v/>
      </c>
      <c r="Y1280" s="113" t="str">
        <f t="shared" si="327"/>
        <v/>
      </c>
      <c r="Z1280" s="113" t="str">
        <f t="shared" si="328"/>
        <v/>
      </c>
      <c r="AB1280" s="2" t="str">
        <f t="shared" si="329"/>
        <v/>
      </c>
      <c r="AC1280" s="2" t="str">
        <f t="shared" si="329"/>
        <v/>
      </c>
      <c r="AE1280" s="2" t="str">
        <f t="shared" si="330"/>
        <v/>
      </c>
      <c r="AF1280" s="2" t="str">
        <f t="shared" si="331"/>
        <v/>
      </c>
      <c r="AG1280" s="2" t="str">
        <f t="shared" si="332"/>
        <v/>
      </c>
      <c r="AH1280" s="2" t="str">
        <f t="shared" si="333"/>
        <v/>
      </c>
      <c r="AI1280" s="2" t="str">
        <f t="shared" si="334"/>
        <v/>
      </c>
      <c r="AK1280" s="2" t="str">
        <f t="shared" si="335"/>
        <v/>
      </c>
      <c r="AL1280" s="2" t="str">
        <f t="shared" si="336"/>
        <v/>
      </c>
      <c r="AM1280" s="2" t="str">
        <f t="shared" si="337"/>
        <v/>
      </c>
      <c r="AN1280" s="2" t="str">
        <f t="shared" si="338"/>
        <v/>
      </c>
      <c r="AO1280" s="2" t="str">
        <f t="shared" si="339"/>
        <v/>
      </c>
    </row>
    <row r="1281" spans="1:41" x14ac:dyDescent="0.3">
      <c r="A1281" s="111">
        <v>44621.542824074073</v>
      </c>
      <c r="B1281" s="78" t="s">
        <v>2480</v>
      </c>
      <c r="C1281" s="78" t="s">
        <v>886</v>
      </c>
      <c r="D1281" s="78" t="s">
        <v>1211</v>
      </c>
      <c r="E1281" s="78">
        <v>200</v>
      </c>
      <c r="F1281" s="78" t="s">
        <v>808</v>
      </c>
      <c r="G1281" s="78" t="s">
        <v>140</v>
      </c>
      <c r="H1281" s="112" t="s">
        <v>590</v>
      </c>
      <c r="I1281" s="112">
        <v>2</v>
      </c>
      <c r="J1281" s="113">
        <v>44621.542824074073</v>
      </c>
      <c r="K1281" s="113">
        <v>44621.542824074073</v>
      </c>
      <c r="M1281" s="113">
        <v>44621.544328703705</v>
      </c>
      <c r="N1281" s="113">
        <v>44621.544791666667</v>
      </c>
      <c r="O1281" s="78" t="s">
        <v>1185</v>
      </c>
      <c r="P1281" s="78" t="str">
        <f t="shared" si="323"/>
        <v>CIC</v>
      </c>
      <c r="S1281" s="78" t="str">
        <f t="shared" si="324"/>
        <v/>
      </c>
      <c r="T1281" s="113">
        <v>44621.571875000001</v>
      </c>
      <c r="U1281" s="78" t="s">
        <v>1258</v>
      </c>
      <c r="V1281" s="78" t="str">
        <f t="shared" si="325"/>
        <v>PLOEG</v>
      </c>
      <c r="W1281" s="113">
        <v>44621.578981481478</v>
      </c>
      <c r="X1281" s="113">
        <f t="shared" si="326"/>
        <v>1.5046296321088448E-3</v>
      </c>
      <c r="Y1281" s="113">
        <f t="shared" si="327"/>
        <v>2.7546296296350192E-2</v>
      </c>
      <c r="Z1281" s="113">
        <f t="shared" si="328"/>
        <v>7.1064814765122719E-3</v>
      </c>
      <c r="AB1281" s="2">
        <f t="shared" si="329"/>
        <v>2380</v>
      </c>
      <c r="AC1281" s="2">
        <f t="shared" si="329"/>
        <v>614</v>
      </c>
      <c r="AE1281" s="2" t="str">
        <f t="shared" si="330"/>
        <v/>
      </c>
      <c r="AF1281" s="2" t="str">
        <f t="shared" si="331"/>
        <v/>
      </c>
      <c r="AG1281" s="2">
        <f t="shared" si="332"/>
        <v>2380</v>
      </c>
      <c r="AH1281" s="2" t="str">
        <f t="shared" si="333"/>
        <v/>
      </c>
      <c r="AI1281" s="2" t="str">
        <f t="shared" si="334"/>
        <v/>
      </c>
      <c r="AK1281" s="2" t="str">
        <f t="shared" si="335"/>
        <v/>
      </c>
      <c r="AL1281" s="2" t="str">
        <f t="shared" si="336"/>
        <v/>
      </c>
      <c r="AM1281" s="2">
        <f t="shared" si="337"/>
        <v>614</v>
      </c>
      <c r="AN1281" s="2" t="str">
        <f t="shared" si="338"/>
        <v/>
      </c>
      <c r="AO1281" s="2" t="str">
        <f t="shared" si="339"/>
        <v/>
      </c>
    </row>
    <row r="1282" spans="1:41" x14ac:dyDescent="0.3">
      <c r="A1282" s="111">
        <v>44621.565648148149</v>
      </c>
      <c r="B1282" s="78" t="s">
        <v>2481</v>
      </c>
      <c r="C1282" s="78" t="s">
        <v>850</v>
      </c>
      <c r="D1282" s="78" t="s">
        <v>1825</v>
      </c>
      <c r="E1282" s="78">
        <v>2</v>
      </c>
      <c r="F1282" s="78" t="s">
        <v>807</v>
      </c>
      <c r="G1282" s="78" t="s">
        <v>150</v>
      </c>
      <c r="H1282" s="112" t="s">
        <v>402</v>
      </c>
      <c r="I1282" s="112">
        <v>3</v>
      </c>
      <c r="J1282" s="113">
        <v>44621.565648148149</v>
      </c>
      <c r="K1282" s="113">
        <v>44621.565648148149</v>
      </c>
      <c r="M1282" s="113">
        <v>44621.566331018519</v>
      </c>
      <c r="N1282" s="113">
        <v>44621.566689814812</v>
      </c>
      <c r="O1282" s="78" t="s">
        <v>1187</v>
      </c>
      <c r="P1282" s="78" t="str">
        <f t="shared" si="323"/>
        <v>CIC</v>
      </c>
      <c r="S1282" s="78" t="str">
        <f t="shared" si="324"/>
        <v/>
      </c>
      <c r="T1282" s="113">
        <v>44621.581087962964</v>
      </c>
      <c r="U1282" s="78" t="s">
        <v>1286</v>
      </c>
      <c r="V1282" s="78" t="str">
        <f t="shared" si="325"/>
        <v>PLOEG</v>
      </c>
      <c r="W1282" s="113">
        <v>44621.587395833332</v>
      </c>
      <c r="X1282" s="113">
        <f t="shared" si="326"/>
        <v>6.8287036992842332E-4</v>
      </c>
      <c r="Y1282" s="113">
        <f t="shared" si="327"/>
        <v>1.4756944445252884E-2</v>
      </c>
      <c r="Z1282" s="113">
        <f t="shared" si="328"/>
        <v>6.3078703678911552E-3</v>
      </c>
      <c r="AB1282" s="2">
        <f t="shared" si="329"/>
        <v>1275</v>
      </c>
      <c r="AC1282" s="2">
        <f t="shared" si="329"/>
        <v>545</v>
      </c>
      <c r="AE1282" s="2" t="str">
        <f t="shared" si="330"/>
        <v/>
      </c>
      <c r="AF1282" s="2" t="str">
        <f t="shared" si="331"/>
        <v/>
      </c>
      <c r="AG1282" s="2" t="str">
        <f t="shared" si="332"/>
        <v/>
      </c>
      <c r="AH1282" s="2">
        <f t="shared" si="333"/>
        <v>1275</v>
      </c>
      <c r="AI1282" s="2" t="str">
        <f t="shared" si="334"/>
        <v/>
      </c>
      <c r="AK1282" s="2" t="str">
        <f t="shared" si="335"/>
        <v/>
      </c>
      <c r="AL1282" s="2" t="str">
        <f t="shared" si="336"/>
        <v/>
      </c>
      <c r="AM1282" s="2" t="str">
        <f t="shared" si="337"/>
        <v/>
      </c>
      <c r="AN1282" s="2">
        <f t="shared" si="338"/>
        <v>545</v>
      </c>
      <c r="AO1282" s="2" t="str">
        <f t="shared" si="339"/>
        <v/>
      </c>
    </row>
    <row r="1283" spans="1:41" x14ac:dyDescent="0.3">
      <c r="A1283" s="111">
        <v>44621.57576388889</v>
      </c>
      <c r="B1283" s="78" t="s">
        <v>2482</v>
      </c>
      <c r="C1283" s="78" t="s">
        <v>951</v>
      </c>
      <c r="D1283" s="78" t="s">
        <v>1459</v>
      </c>
      <c r="E1283" s="78">
        <v>14</v>
      </c>
      <c r="F1283" s="78" t="s">
        <v>808</v>
      </c>
      <c r="G1283" s="78" t="s">
        <v>108</v>
      </c>
      <c r="H1283" s="112" t="s">
        <v>266</v>
      </c>
      <c r="I1283" s="112">
        <v>2</v>
      </c>
      <c r="J1283" s="113">
        <v>44621.575462962966</v>
      </c>
      <c r="K1283" s="113">
        <v>44621.57576388889</v>
      </c>
      <c r="M1283" s="113">
        <v>44621.5783912037</v>
      </c>
      <c r="P1283" s="78" t="str">
        <f t="shared" si="323"/>
        <v/>
      </c>
      <c r="Q1283" s="113">
        <v>44621.58017361111</v>
      </c>
      <c r="R1283" s="78" t="s">
        <v>2077</v>
      </c>
      <c r="S1283" s="78" t="str">
        <f t="shared" si="324"/>
        <v>PLOEG</v>
      </c>
      <c r="T1283" s="113">
        <v>44621.58085648148</v>
      </c>
      <c r="U1283" s="78" t="s">
        <v>1187</v>
      </c>
      <c r="V1283" s="78" t="str">
        <f t="shared" si="325"/>
        <v>CIC</v>
      </c>
      <c r="W1283" s="113">
        <v>44621.582002314812</v>
      </c>
      <c r="X1283" s="113">
        <f t="shared" si="326"/>
        <v>2.6273148105246946E-3</v>
      </c>
      <c r="Y1283" s="113">
        <f t="shared" si="327"/>
        <v>2.4652777792653069E-3</v>
      </c>
      <c r="Z1283" s="113">
        <f t="shared" si="328"/>
        <v>1.1458333319751546E-3</v>
      </c>
      <c r="AB1283" s="2">
        <f t="shared" si="329"/>
        <v>213</v>
      </c>
      <c r="AC1283" s="2">
        <f t="shared" si="329"/>
        <v>99</v>
      </c>
      <c r="AE1283" s="2" t="str">
        <f t="shared" si="330"/>
        <v/>
      </c>
      <c r="AF1283" s="2" t="str">
        <f t="shared" si="331"/>
        <v/>
      </c>
      <c r="AG1283" s="2">
        <f t="shared" si="332"/>
        <v>213</v>
      </c>
      <c r="AH1283" s="2" t="str">
        <f t="shared" si="333"/>
        <v/>
      </c>
      <c r="AI1283" s="2" t="str">
        <f t="shared" si="334"/>
        <v/>
      </c>
      <c r="AK1283" s="2" t="str">
        <f t="shared" si="335"/>
        <v/>
      </c>
      <c r="AL1283" s="2" t="str">
        <f t="shared" si="336"/>
        <v/>
      </c>
      <c r="AM1283" s="2">
        <f t="shared" si="337"/>
        <v>99</v>
      </c>
      <c r="AN1283" s="2" t="str">
        <f t="shared" si="338"/>
        <v/>
      </c>
      <c r="AO1283" s="2" t="str">
        <f t="shared" si="339"/>
        <v/>
      </c>
    </row>
    <row r="1284" spans="1:41" x14ac:dyDescent="0.3">
      <c r="A1284" s="111">
        <v>44621.57576388889</v>
      </c>
      <c r="B1284" s="78" t="s">
        <v>2482</v>
      </c>
      <c r="C1284" s="78" t="s">
        <v>886</v>
      </c>
      <c r="D1284" s="78" t="s">
        <v>1459</v>
      </c>
      <c r="E1284" s="78">
        <v>14</v>
      </c>
      <c r="F1284" s="78" t="s">
        <v>808</v>
      </c>
      <c r="G1284" s="78" t="s">
        <v>108</v>
      </c>
      <c r="H1284" s="112" t="s">
        <v>266</v>
      </c>
      <c r="I1284" s="112">
        <v>2</v>
      </c>
      <c r="J1284" s="113">
        <v>44621.575462962966</v>
      </c>
      <c r="K1284" s="113">
        <v>44621.57576388889</v>
      </c>
      <c r="M1284" s="113">
        <v>44621.579027777778</v>
      </c>
      <c r="P1284" s="78" t="str">
        <f t="shared" si="323"/>
        <v/>
      </c>
      <c r="S1284" s="78" t="str">
        <f t="shared" si="324"/>
        <v/>
      </c>
      <c r="T1284" s="113">
        <v>44621.581307870372</v>
      </c>
      <c r="U1284" s="78" t="s">
        <v>1185</v>
      </c>
      <c r="V1284" s="78" t="str">
        <f t="shared" si="325"/>
        <v>CIC</v>
      </c>
      <c r="W1284" s="113">
        <v>44621.582118055558</v>
      </c>
      <c r="X1284" s="113">
        <f t="shared" si="326"/>
        <v>3.2638888878864236E-3</v>
      </c>
      <c r="Y1284" s="113">
        <f t="shared" si="327"/>
        <v>2.2800925944466144E-3</v>
      </c>
      <c r="Z1284" s="113">
        <f t="shared" si="328"/>
        <v>8.1018518540076911E-4</v>
      </c>
      <c r="AB1284" s="2">
        <f t="shared" si="329"/>
        <v>197</v>
      </c>
      <c r="AC1284" s="2">
        <f t="shared" si="329"/>
        <v>70</v>
      </c>
      <c r="AE1284" s="2" t="str">
        <f t="shared" si="330"/>
        <v/>
      </c>
      <c r="AF1284" s="2" t="str">
        <f t="shared" si="331"/>
        <v/>
      </c>
      <c r="AG1284" s="2">
        <f t="shared" si="332"/>
        <v>197</v>
      </c>
      <c r="AH1284" s="2" t="str">
        <f t="shared" si="333"/>
        <v/>
      </c>
      <c r="AI1284" s="2" t="str">
        <f t="shared" si="334"/>
        <v/>
      </c>
      <c r="AK1284" s="2" t="str">
        <f t="shared" si="335"/>
        <v/>
      </c>
      <c r="AL1284" s="2" t="str">
        <f t="shared" si="336"/>
        <v/>
      </c>
      <c r="AM1284" s="2">
        <f t="shared" si="337"/>
        <v>70</v>
      </c>
      <c r="AN1284" s="2" t="str">
        <f t="shared" si="338"/>
        <v/>
      </c>
      <c r="AO1284" s="2" t="str">
        <f t="shared" si="339"/>
        <v/>
      </c>
    </row>
    <row r="1285" spans="1:41" x14ac:dyDescent="0.3">
      <c r="A1285" s="111">
        <v>44621.583148148151</v>
      </c>
      <c r="B1285" s="78" t="s">
        <v>2483</v>
      </c>
      <c r="C1285" s="78" t="s">
        <v>951</v>
      </c>
      <c r="D1285" s="78" t="s">
        <v>1459</v>
      </c>
      <c r="E1285" s="78">
        <v>14</v>
      </c>
      <c r="F1285" s="78" t="s">
        <v>808</v>
      </c>
      <c r="G1285" s="78" t="s">
        <v>108</v>
      </c>
      <c r="H1285" s="112" t="s">
        <v>266</v>
      </c>
      <c r="I1285" s="112">
        <v>2</v>
      </c>
      <c r="J1285" s="113">
        <v>44621.583124999997</v>
      </c>
      <c r="K1285" s="113">
        <v>44621.583148148151</v>
      </c>
      <c r="M1285" s="113">
        <v>44621.583356481482</v>
      </c>
      <c r="P1285" s="78" t="str">
        <f t="shared" si="323"/>
        <v/>
      </c>
      <c r="S1285" s="78" t="str">
        <f t="shared" si="324"/>
        <v/>
      </c>
      <c r="T1285" s="113">
        <v>44621.583379629628</v>
      </c>
      <c r="U1285" s="78" t="s">
        <v>1185</v>
      </c>
      <c r="V1285" s="78" t="str">
        <f t="shared" si="325"/>
        <v>CIC</v>
      </c>
      <c r="W1285" s="113">
        <v>44621.584641203706</v>
      </c>
      <c r="X1285" s="113">
        <f t="shared" si="326"/>
        <v>2.0833333110203966E-4</v>
      </c>
      <c r="Y1285" s="113" t="str">
        <f t="shared" si="327"/>
        <v/>
      </c>
      <c r="Z1285" s="113">
        <f t="shared" si="328"/>
        <v>1.2615740779438056E-3</v>
      </c>
      <c r="AB1285" s="2" t="str">
        <f t="shared" si="329"/>
        <v/>
      </c>
      <c r="AC1285" s="2">
        <f t="shared" si="329"/>
        <v>109</v>
      </c>
      <c r="AE1285" s="2" t="str">
        <f t="shared" si="330"/>
        <v/>
      </c>
      <c r="AF1285" s="2" t="str">
        <f t="shared" si="331"/>
        <v/>
      </c>
      <c r="AG1285" s="2" t="str">
        <f t="shared" si="332"/>
        <v/>
      </c>
      <c r="AH1285" s="2" t="str">
        <f t="shared" si="333"/>
        <v/>
      </c>
      <c r="AI1285" s="2" t="str">
        <f t="shared" si="334"/>
        <v/>
      </c>
      <c r="AK1285" s="2" t="str">
        <f t="shared" si="335"/>
        <v/>
      </c>
      <c r="AL1285" s="2" t="str">
        <f t="shared" si="336"/>
        <v/>
      </c>
      <c r="AM1285" s="2">
        <f t="shared" si="337"/>
        <v>109</v>
      </c>
      <c r="AN1285" s="2" t="str">
        <f t="shared" si="338"/>
        <v/>
      </c>
      <c r="AO1285" s="2" t="str">
        <f t="shared" si="339"/>
        <v/>
      </c>
    </row>
    <row r="1286" spans="1:41" x14ac:dyDescent="0.3">
      <c r="A1286" s="111">
        <v>44621.629050925927</v>
      </c>
      <c r="B1286" s="78" t="s">
        <v>2484</v>
      </c>
      <c r="C1286" s="78" t="s">
        <v>850</v>
      </c>
      <c r="D1286" s="78" t="s">
        <v>1318</v>
      </c>
      <c r="E1286" s="78">
        <v>31</v>
      </c>
      <c r="F1286" s="78" t="s">
        <v>809</v>
      </c>
      <c r="G1286" s="78" t="s">
        <v>120</v>
      </c>
      <c r="H1286" s="112" t="s">
        <v>260</v>
      </c>
      <c r="I1286" s="112">
        <v>3</v>
      </c>
      <c r="J1286" s="113">
        <v>44621.629050925927</v>
      </c>
      <c r="K1286" s="113">
        <v>44621.629050925927</v>
      </c>
      <c r="M1286" s="113">
        <v>44621.634293981479</v>
      </c>
      <c r="N1286" s="113">
        <v>44621.635914351849</v>
      </c>
      <c r="O1286" s="78" t="s">
        <v>1185</v>
      </c>
      <c r="P1286" s="78" t="str">
        <f t="shared" ref="P1286:P1349" si="340">IF(LEFT(O1286,3)="&amp;RU","PLOEG",IF(LEFT(O1286,6)="ANT-di","DISP/S of N",IF(LEFT(O1286,4)="rANT","DISP/S of N",IF(LEFT(O1286,3)="ANT","CIC",""))))</f>
        <v>CIC</v>
      </c>
      <c r="S1286" s="78" t="str">
        <f t="shared" ref="S1286:S1349" si="341">IF(LEFT(R1286,3)="&amp;RU","PLOEG",IF(LEFT(R1286,6)="ANT-di","DISP/S of N",IF(LEFT(R1286,4)="rANT","DISP/S of N",IF(LEFT(R1286,3)="ANT","CIC",""))))</f>
        <v/>
      </c>
      <c r="T1286" s="113">
        <v>44621.656377314815</v>
      </c>
      <c r="U1286" s="78" t="s">
        <v>1344</v>
      </c>
      <c r="V1286" s="78" t="str">
        <f t="shared" ref="V1286:V1349" si="342">IF(LEFT(U1286,3)="&amp;RU","PLOEG",IF(LEFT(U1286,6)="ANT-di","DISP/S of N",IF(LEFT(U1286,4)="rANT","DISP/S of N",IF(LEFT(U1286,3)="ANT","CIC",""))))</f>
        <v>PLOEG</v>
      </c>
      <c r="W1286" s="113">
        <v>44621.68310185185</v>
      </c>
      <c r="X1286" s="113">
        <f t="shared" ref="X1286:X1349" si="343">IF((MIN(L1286:M1286)&lt;K1286+6/ (24*3600)),"", IF((MIN(L1286:M1286)=K1286),"0:00:00",IF((MIN(L1286:M1286)-K1286),MIN(L1286:M1286)-K1286,"")))</f>
        <v>5.2430555515456945E-3</v>
      </c>
      <c r="Y1286" s="113">
        <f t="shared" ref="Y1286:Y1349" si="344">IF(OR(T1286="",T1286&lt;MINA(L1286,M1286)+11/(24*3600)),"",T1286-MINA(L1286,M1286))</f>
        <v>2.2083333336922806E-2</v>
      </c>
      <c r="Z1286" s="113">
        <f t="shared" ref="Z1286:Z1349" si="345">IF(OR(T1286="",W1286&lt;T1286+31/(24*3600)),"",W1286-T1286)</f>
        <v>2.6724537034169771E-2</v>
      </c>
      <c r="AB1286" s="2">
        <f t="shared" ref="AB1286:AC1349" si="346">IF(Y1286="","",SECOND(Y1286)+(MINUTE(Y1286)*60)+(HOUR(Y1286)*3600))</f>
        <v>1908</v>
      </c>
      <c r="AC1286" s="2">
        <f t="shared" si="346"/>
        <v>2309</v>
      </c>
      <c r="AE1286" s="2" t="str">
        <f t="shared" ref="AE1286:AE1349" si="347">IF(I1286=0,AB1286,"")</f>
        <v/>
      </c>
      <c r="AF1286" s="2" t="str">
        <f t="shared" ref="AF1286:AF1349" si="348">IF(I1286=1,AB1286,"")</f>
        <v/>
      </c>
      <c r="AG1286" s="2" t="str">
        <f t="shared" ref="AG1286:AG1349" si="349">IF(I1286=2,AB1286,"")</f>
        <v/>
      </c>
      <c r="AH1286" s="2">
        <f t="shared" ref="AH1286:AH1349" si="350">IF(I1286=3,AB1286,"")</f>
        <v>1908</v>
      </c>
      <c r="AI1286" s="2" t="str">
        <f t="shared" ref="AI1286:AI1349" si="351">IF(I1286=4,AB1286,"")</f>
        <v/>
      </c>
      <c r="AK1286" s="2" t="str">
        <f t="shared" ref="AK1286:AK1349" si="352">IF(I1286=0,AC1286,"")</f>
        <v/>
      </c>
      <c r="AL1286" s="2" t="str">
        <f t="shared" ref="AL1286:AL1349" si="353">IF(I1286=1,AC1286,"")</f>
        <v/>
      </c>
      <c r="AM1286" s="2" t="str">
        <f t="shared" ref="AM1286:AM1349" si="354">IF(I1286=2,AC1286,"")</f>
        <v/>
      </c>
      <c r="AN1286" s="2">
        <f t="shared" ref="AN1286:AN1349" si="355">IF(I1286=3,AC1286,"")</f>
        <v>2309</v>
      </c>
      <c r="AO1286" s="2" t="str">
        <f t="shared" ref="AO1286:AO1349" si="356">IF(I1286=4,AC1286,"")</f>
        <v/>
      </c>
    </row>
    <row r="1287" spans="1:41" x14ac:dyDescent="0.3">
      <c r="A1287" s="111">
        <v>44621.699236111112</v>
      </c>
      <c r="B1287" s="78" t="s">
        <v>2485</v>
      </c>
      <c r="C1287" s="78" t="s">
        <v>886</v>
      </c>
      <c r="D1287" s="78" t="s">
        <v>1199</v>
      </c>
      <c r="F1287" s="78" t="s">
        <v>809</v>
      </c>
      <c r="G1287" s="78" t="s">
        <v>98</v>
      </c>
      <c r="H1287" s="112" t="s">
        <v>248</v>
      </c>
      <c r="I1287" s="112">
        <v>2</v>
      </c>
      <c r="J1287" s="113">
        <v>44621.698194444441</v>
      </c>
      <c r="K1287" s="113">
        <v>44621.699236111112</v>
      </c>
      <c r="M1287" s="113">
        <v>44621.701168981483</v>
      </c>
      <c r="P1287" s="78" t="str">
        <f t="shared" si="340"/>
        <v/>
      </c>
      <c r="S1287" s="78" t="str">
        <f t="shared" si="341"/>
        <v/>
      </c>
      <c r="V1287" s="78" t="str">
        <f t="shared" si="342"/>
        <v/>
      </c>
      <c r="W1287" s="113">
        <v>44621.717685185184</v>
      </c>
      <c r="X1287" s="113">
        <f t="shared" si="343"/>
        <v>1.9328703710925765E-3</v>
      </c>
      <c r="Y1287" s="113" t="str">
        <f t="shared" si="344"/>
        <v/>
      </c>
      <c r="Z1287" s="113" t="str">
        <f t="shared" si="345"/>
        <v/>
      </c>
      <c r="AB1287" s="2" t="str">
        <f t="shared" si="346"/>
        <v/>
      </c>
      <c r="AC1287" s="2" t="str">
        <f t="shared" si="346"/>
        <v/>
      </c>
      <c r="AE1287" s="2" t="str">
        <f t="shared" si="347"/>
        <v/>
      </c>
      <c r="AF1287" s="2" t="str">
        <f t="shared" si="348"/>
        <v/>
      </c>
      <c r="AG1287" s="2" t="str">
        <f t="shared" si="349"/>
        <v/>
      </c>
      <c r="AH1287" s="2" t="str">
        <f t="shared" si="350"/>
        <v/>
      </c>
      <c r="AI1287" s="2" t="str">
        <f t="shared" si="351"/>
        <v/>
      </c>
      <c r="AK1287" s="2" t="str">
        <f t="shared" si="352"/>
        <v/>
      </c>
      <c r="AL1287" s="2" t="str">
        <f t="shared" si="353"/>
        <v/>
      </c>
      <c r="AM1287" s="2" t="str">
        <f t="shared" si="354"/>
        <v/>
      </c>
      <c r="AN1287" s="2" t="str">
        <f t="shared" si="355"/>
        <v/>
      </c>
      <c r="AO1287" s="2" t="str">
        <f t="shared" si="356"/>
        <v/>
      </c>
    </row>
    <row r="1288" spans="1:41" x14ac:dyDescent="0.3">
      <c r="A1288" s="111">
        <v>44621.775185185186</v>
      </c>
      <c r="B1288" s="78" t="s">
        <v>2486</v>
      </c>
      <c r="C1288" s="78" t="s">
        <v>835</v>
      </c>
      <c r="D1288" s="78" t="s">
        <v>1228</v>
      </c>
      <c r="E1288" s="78">
        <v>56</v>
      </c>
      <c r="F1288" s="78" t="s">
        <v>809</v>
      </c>
      <c r="G1288" s="78" t="s">
        <v>90</v>
      </c>
      <c r="H1288" s="112" t="s">
        <v>284</v>
      </c>
      <c r="I1288" s="112">
        <v>2</v>
      </c>
      <c r="J1288" s="113">
        <v>44621.773784722223</v>
      </c>
      <c r="K1288" s="113">
        <v>44621.775185185186</v>
      </c>
      <c r="L1288" s="113">
        <v>44621.782187500001</v>
      </c>
      <c r="M1288" s="113">
        <v>44621.784317129626</v>
      </c>
      <c r="N1288" s="113">
        <v>44621.785590277781</v>
      </c>
      <c r="O1288" s="78" t="s">
        <v>1185</v>
      </c>
      <c r="P1288" s="78" t="str">
        <f t="shared" si="340"/>
        <v>CIC</v>
      </c>
      <c r="S1288" s="78" t="str">
        <f t="shared" si="341"/>
        <v/>
      </c>
      <c r="T1288" s="113">
        <v>44621.792870370373</v>
      </c>
      <c r="U1288" s="78" t="s">
        <v>1216</v>
      </c>
      <c r="V1288" s="78" t="str">
        <f t="shared" si="342"/>
        <v>PLOEG</v>
      </c>
      <c r="W1288" s="113">
        <v>44621.818645833337</v>
      </c>
      <c r="X1288" s="113">
        <f t="shared" si="343"/>
        <v>7.0023148145992309E-3</v>
      </c>
      <c r="Y1288" s="113">
        <f t="shared" si="344"/>
        <v>1.0682870371965691E-2</v>
      </c>
      <c r="Z1288" s="113">
        <f t="shared" si="345"/>
        <v>2.5775462963792961E-2</v>
      </c>
      <c r="AB1288" s="2">
        <f t="shared" si="346"/>
        <v>923</v>
      </c>
      <c r="AC1288" s="2">
        <f t="shared" si="346"/>
        <v>2227</v>
      </c>
      <c r="AE1288" s="2" t="str">
        <f t="shared" si="347"/>
        <v/>
      </c>
      <c r="AF1288" s="2" t="str">
        <f t="shared" si="348"/>
        <v/>
      </c>
      <c r="AG1288" s="2">
        <f t="shared" si="349"/>
        <v>923</v>
      </c>
      <c r="AH1288" s="2" t="str">
        <f t="shared" si="350"/>
        <v/>
      </c>
      <c r="AI1288" s="2" t="str">
        <f t="shared" si="351"/>
        <v/>
      </c>
      <c r="AK1288" s="2" t="str">
        <f t="shared" si="352"/>
        <v/>
      </c>
      <c r="AL1288" s="2" t="str">
        <f t="shared" si="353"/>
        <v/>
      </c>
      <c r="AM1288" s="2">
        <f t="shared" si="354"/>
        <v>2227</v>
      </c>
      <c r="AN1288" s="2" t="str">
        <f t="shared" si="355"/>
        <v/>
      </c>
      <c r="AO1288" s="2" t="str">
        <f t="shared" si="356"/>
        <v/>
      </c>
    </row>
    <row r="1289" spans="1:41" x14ac:dyDescent="0.3">
      <c r="A1289" s="111">
        <v>44621.780034722222</v>
      </c>
      <c r="B1289" s="78" t="s">
        <v>2487</v>
      </c>
      <c r="C1289" s="78" t="s">
        <v>835</v>
      </c>
      <c r="D1289" s="78" t="s">
        <v>1818</v>
      </c>
      <c r="E1289" s="78">
        <v>99</v>
      </c>
      <c r="F1289" s="78" t="s">
        <v>808</v>
      </c>
      <c r="G1289" s="78" t="s">
        <v>100</v>
      </c>
      <c r="H1289" s="112" t="s">
        <v>208</v>
      </c>
      <c r="I1289" s="112">
        <v>3</v>
      </c>
      <c r="J1289" s="113">
        <v>44621.780034722222</v>
      </c>
      <c r="K1289" s="113">
        <v>44621.780034722222</v>
      </c>
      <c r="M1289" s="113">
        <v>44621.782199074078</v>
      </c>
      <c r="N1289" s="113">
        <v>44621.782233796293</v>
      </c>
      <c r="O1289" s="78" t="s">
        <v>1185</v>
      </c>
      <c r="P1289" s="78" t="str">
        <f t="shared" si="340"/>
        <v>CIC</v>
      </c>
      <c r="S1289" s="78" t="str">
        <f t="shared" si="341"/>
        <v/>
      </c>
      <c r="T1289" s="113">
        <v>44621.782870370371</v>
      </c>
      <c r="U1289" s="78" t="s">
        <v>1187</v>
      </c>
      <c r="V1289" s="78" t="str">
        <f t="shared" si="342"/>
        <v>CIC</v>
      </c>
      <c r="W1289" s="113">
        <v>44621.784317129626</v>
      </c>
      <c r="X1289" s="113">
        <f t="shared" si="343"/>
        <v>2.164351855753921E-3</v>
      </c>
      <c r="Y1289" s="113">
        <f t="shared" si="344"/>
        <v>6.7129629314877093E-4</v>
      </c>
      <c r="Z1289" s="113">
        <f t="shared" si="345"/>
        <v>1.4467592554865405E-3</v>
      </c>
      <c r="AB1289" s="2">
        <f t="shared" si="346"/>
        <v>58</v>
      </c>
      <c r="AC1289" s="2">
        <f t="shared" si="346"/>
        <v>125</v>
      </c>
      <c r="AE1289" s="2" t="str">
        <f t="shared" si="347"/>
        <v/>
      </c>
      <c r="AF1289" s="2" t="str">
        <f t="shared" si="348"/>
        <v/>
      </c>
      <c r="AG1289" s="2" t="str">
        <f t="shared" si="349"/>
        <v/>
      </c>
      <c r="AH1289" s="2">
        <f t="shared" si="350"/>
        <v>58</v>
      </c>
      <c r="AI1289" s="2" t="str">
        <f t="shared" si="351"/>
        <v/>
      </c>
      <c r="AK1289" s="2" t="str">
        <f t="shared" si="352"/>
        <v/>
      </c>
      <c r="AL1289" s="2" t="str">
        <f t="shared" si="353"/>
        <v/>
      </c>
      <c r="AM1289" s="2" t="str">
        <f t="shared" si="354"/>
        <v/>
      </c>
      <c r="AN1289" s="2">
        <f t="shared" si="355"/>
        <v>125</v>
      </c>
      <c r="AO1289" s="2" t="str">
        <f t="shared" si="356"/>
        <v/>
      </c>
    </row>
    <row r="1290" spans="1:41" x14ac:dyDescent="0.3">
      <c r="A1290" s="111">
        <v>44621.816076388888</v>
      </c>
      <c r="B1290" s="78" t="s">
        <v>2488</v>
      </c>
      <c r="C1290" s="78" t="s">
        <v>853</v>
      </c>
      <c r="D1290" s="78" t="s">
        <v>2489</v>
      </c>
      <c r="E1290" s="78">
        <v>17</v>
      </c>
      <c r="F1290" s="78" t="s">
        <v>808</v>
      </c>
      <c r="G1290" s="78" t="s">
        <v>86</v>
      </c>
      <c r="H1290" s="112" t="s">
        <v>210</v>
      </c>
      <c r="I1290" s="112">
        <v>3</v>
      </c>
      <c r="J1290" s="113">
        <v>44621.814803240741</v>
      </c>
      <c r="K1290" s="113">
        <v>44621.816076388888</v>
      </c>
      <c r="M1290" s="113">
        <v>44621.817048611112</v>
      </c>
      <c r="P1290" s="78" t="str">
        <f t="shared" si="340"/>
        <v/>
      </c>
      <c r="S1290" s="78" t="str">
        <f t="shared" si="341"/>
        <v/>
      </c>
      <c r="V1290" s="78" t="str">
        <f t="shared" si="342"/>
        <v/>
      </c>
      <c r="W1290" s="113">
        <v>44621.825416666667</v>
      </c>
      <c r="X1290" s="113">
        <f t="shared" si="343"/>
        <v>9.7222222393611446E-4</v>
      </c>
      <c r="Y1290" s="113" t="str">
        <f t="shared" si="344"/>
        <v/>
      </c>
      <c r="Z1290" s="113" t="str">
        <f t="shared" si="345"/>
        <v/>
      </c>
      <c r="AB1290" s="2" t="str">
        <f t="shared" si="346"/>
        <v/>
      </c>
      <c r="AC1290" s="2" t="str">
        <f t="shared" si="346"/>
        <v/>
      </c>
      <c r="AE1290" s="2" t="str">
        <f t="shared" si="347"/>
        <v/>
      </c>
      <c r="AF1290" s="2" t="str">
        <f t="shared" si="348"/>
        <v/>
      </c>
      <c r="AG1290" s="2" t="str">
        <f t="shared" si="349"/>
        <v/>
      </c>
      <c r="AH1290" s="2" t="str">
        <f t="shared" si="350"/>
        <v/>
      </c>
      <c r="AI1290" s="2" t="str">
        <f t="shared" si="351"/>
        <v/>
      </c>
      <c r="AK1290" s="2" t="str">
        <f t="shared" si="352"/>
        <v/>
      </c>
      <c r="AL1290" s="2" t="str">
        <f t="shared" si="353"/>
        <v/>
      </c>
      <c r="AM1290" s="2" t="str">
        <f t="shared" si="354"/>
        <v/>
      </c>
      <c r="AN1290" s="2" t="str">
        <f t="shared" si="355"/>
        <v/>
      </c>
      <c r="AO1290" s="2" t="str">
        <f t="shared" si="356"/>
        <v/>
      </c>
    </row>
    <row r="1291" spans="1:41" x14ac:dyDescent="0.3">
      <c r="A1291" s="111">
        <v>44621.828842592593</v>
      </c>
      <c r="B1291" s="78" t="s">
        <v>2490</v>
      </c>
      <c r="C1291" s="78" t="s">
        <v>846</v>
      </c>
      <c r="D1291" s="78" t="s">
        <v>1277</v>
      </c>
      <c r="E1291" s="78">
        <v>35</v>
      </c>
      <c r="F1291" s="78" t="s">
        <v>809</v>
      </c>
      <c r="G1291" s="78" t="s">
        <v>86</v>
      </c>
      <c r="H1291" s="112" t="s">
        <v>210</v>
      </c>
      <c r="I1291" s="112">
        <v>3</v>
      </c>
      <c r="J1291" s="113">
        <v>44621.828402777777</v>
      </c>
      <c r="K1291" s="113">
        <v>44621.828842592593</v>
      </c>
      <c r="M1291" s="113">
        <v>44621.837881944448</v>
      </c>
      <c r="N1291" s="113">
        <v>44621.837916666664</v>
      </c>
      <c r="O1291" s="78" t="s">
        <v>1187</v>
      </c>
      <c r="P1291" s="78" t="str">
        <f t="shared" si="340"/>
        <v>CIC</v>
      </c>
      <c r="Q1291" s="113">
        <v>44621.863402777781</v>
      </c>
      <c r="R1291" s="78" t="s">
        <v>1220</v>
      </c>
      <c r="S1291" s="78" t="str">
        <f t="shared" si="341"/>
        <v>PLOEG</v>
      </c>
      <c r="T1291" s="113">
        <v>44621.871192129627</v>
      </c>
      <c r="U1291" s="78" t="s">
        <v>1220</v>
      </c>
      <c r="V1291" s="78" t="str">
        <f t="shared" si="342"/>
        <v>PLOEG</v>
      </c>
      <c r="W1291" s="113">
        <v>44621.886203703703</v>
      </c>
      <c r="X1291" s="113">
        <f t="shared" si="343"/>
        <v>9.0393518548808061E-3</v>
      </c>
      <c r="Y1291" s="113">
        <f t="shared" si="344"/>
        <v>3.3310185179288965E-2</v>
      </c>
      <c r="Z1291" s="113">
        <f t="shared" si="345"/>
        <v>1.5011574076197576E-2</v>
      </c>
      <c r="AB1291" s="2">
        <f t="shared" si="346"/>
        <v>2878</v>
      </c>
      <c r="AC1291" s="2">
        <f t="shared" si="346"/>
        <v>1297</v>
      </c>
      <c r="AE1291" s="2" t="str">
        <f t="shared" si="347"/>
        <v/>
      </c>
      <c r="AF1291" s="2" t="str">
        <f t="shared" si="348"/>
        <v/>
      </c>
      <c r="AG1291" s="2" t="str">
        <f t="shared" si="349"/>
        <v/>
      </c>
      <c r="AH1291" s="2">
        <f t="shared" si="350"/>
        <v>2878</v>
      </c>
      <c r="AI1291" s="2" t="str">
        <f t="shared" si="351"/>
        <v/>
      </c>
      <c r="AK1291" s="2" t="str">
        <f t="shared" si="352"/>
        <v/>
      </c>
      <c r="AL1291" s="2" t="str">
        <f t="shared" si="353"/>
        <v/>
      </c>
      <c r="AM1291" s="2" t="str">
        <f t="shared" si="354"/>
        <v/>
      </c>
      <c r="AN1291" s="2">
        <f t="shared" si="355"/>
        <v>1297</v>
      </c>
      <c r="AO1291" s="2" t="str">
        <f t="shared" si="356"/>
        <v/>
      </c>
    </row>
    <row r="1292" spans="1:41" x14ac:dyDescent="0.3">
      <c r="A1292" s="111">
        <v>44621.955740740741</v>
      </c>
      <c r="B1292" s="78" t="s">
        <v>2491</v>
      </c>
      <c r="C1292" s="78" t="s">
        <v>846</v>
      </c>
      <c r="D1292" s="78" t="s">
        <v>2475</v>
      </c>
      <c r="F1292" s="78" t="s">
        <v>809</v>
      </c>
      <c r="G1292" s="78" t="s">
        <v>104</v>
      </c>
      <c r="H1292" s="112" t="s">
        <v>198</v>
      </c>
      <c r="I1292" s="112">
        <v>3</v>
      </c>
      <c r="J1292" s="113">
        <v>44621.954583333332</v>
      </c>
      <c r="K1292" s="113">
        <v>44621.955740740741</v>
      </c>
      <c r="M1292" s="113">
        <v>44621.95784722222</v>
      </c>
      <c r="N1292" s="113">
        <v>44621.958240740743</v>
      </c>
      <c r="O1292" s="78" t="s">
        <v>1187</v>
      </c>
      <c r="P1292" s="78" t="str">
        <f t="shared" si="340"/>
        <v>CIC</v>
      </c>
      <c r="Q1292" s="113">
        <v>44621.962638888886</v>
      </c>
      <c r="R1292" s="78" t="s">
        <v>1220</v>
      </c>
      <c r="S1292" s="78" t="str">
        <f t="shared" si="341"/>
        <v>PLOEG</v>
      </c>
      <c r="V1292" s="78" t="str">
        <f t="shared" si="342"/>
        <v/>
      </c>
      <c r="W1292" s="113">
        <v>44621.968645833331</v>
      </c>
      <c r="X1292" s="113">
        <f t="shared" si="343"/>
        <v>2.1064814791316167E-3</v>
      </c>
      <c r="Y1292" s="113" t="str">
        <f t="shared" si="344"/>
        <v/>
      </c>
      <c r="Z1292" s="113" t="str">
        <f t="shared" si="345"/>
        <v/>
      </c>
      <c r="AB1292" s="2" t="str">
        <f t="shared" si="346"/>
        <v/>
      </c>
      <c r="AC1292" s="2" t="str">
        <f t="shared" si="346"/>
        <v/>
      </c>
      <c r="AE1292" s="2" t="str">
        <f t="shared" si="347"/>
        <v/>
      </c>
      <c r="AF1292" s="2" t="str">
        <f t="shared" si="348"/>
        <v/>
      </c>
      <c r="AG1292" s="2" t="str">
        <f t="shared" si="349"/>
        <v/>
      </c>
      <c r="AH1292" s="2" t="str">
        <f t="shared" si="350"/>
        <v/>
      </c>
      <c r="AI1292" s="2" t="str">
        <f t="shared" si="351"/>
        <v/>
      </c>
      <c r="AK1292" s="2" t="str">
        <f t="shared" si="352"/>
        <v/>
      </c>
      <c r="AL1292" s="2" t="str">
        <f t="shared" si="353"/>
        <v/>
      </c>
      <c r="AM1292" s="2" t="str">
        <f t="shared" si="354"/>
        <v/>
      </c>
      <c r="AN1292" s="2" t="str">
        <f t="shared" si="355"/>
        <v/>
      </c>
      <c r="AO1292" s="2" t="str">
        <f t="shared" si="356"/>
        <v/>
      </c>
    </row>
    <row r="1293" spans="1:41" x14ac:dyDescent="0.3">
      <c r="A1293" s="111">
        <v>44622.220081018517</v>
      </c>
      <c r="B1293" s="78" t="s">
        <v>2492</v>
      </c>
      <c r="C1293" s="78" t="s">
        <v>846</v>
      </c>
      <c r="D1293" s="78" t="s">
        <v>1318</v>
      </c>
      <c r="E1293" s="78">
        <v>11</v>
      </c>
      <c r="F1293" s="78" t="s">
        <v>809</v>
      </c>
      <c r="G1293" s="78" t="s">
        <v>138</v>
      </c>
      <c r="H1293" s="112" t="s">
        <v>276</v>
      </c>
      <c r="I1293" s="112">
        <v>4</v>
      </c>
      <c r="J1293" s="113">
        <v>44622.219502314816</v>
      </c>
      <c r="K1293" s="113">
        <v>44622.220081018517</v>
      </c>
      <c r="M1293" s="113">
        <v>44622.221273148149</v>
      </c>
      <c r="N1293" s="113">
        <v>44622.221296296295</v>
      </c>
      <c r="O1293" s="78" t="s">
        <v>1185</v>
      </c>
      <c r="P1293" s="78" t="str">
        <f t="shared" si="340"/>
        <v>CIC</v>
      </c>
      <c r="Q1293" s="113">
        <v>44622.228726851848</v>
      </c>
      <c r="R1293" s="78" t="s">
        <v>1220</v>
      </c>
      <c r="S1293" s="78" t="str">
        <f t="shared" si="341"/>
        <v>PLOEG</v>
      </c>
      <c r="T1293" s="113">
        <v>44622.237175925926</v>
      </c>
      <c r="U1293" s="78" t="s">
        <v>1220</v>
      </c>
      <c r="V1293" s="78" t="str">
        <f t="shared" si="342"/>
        <v>PLOEG</v>
      </c>
      <c r="W1293" s="113">
        <v>44622.244525462964</v>
      </c>
      <c r="X1293" s="113">
        <f t="shared" si="343"/>
        <v>1.1921296318178065E-3</v>
      </c>
      <c r="Y1293" s="113">
        <f t="shared" si="344"/>
        <v>1.5902777777228039E-2</v>
      </c>
      <c r="Z1293" s="113">
        <f t="shared" si="345"/>
        <v>7.3495370379532687E-3</v>
      </c>
      <c r="AB1293" s="2">
        <f t="shared" si="346"/>
        <v>1374</v>
      </c>
      <c r="AC1293" s="2">
        <f t="shared" si="346"/>
        <v>635</v>
      </c>
      <c r="AE1293" s="2" t="str">
        <f t="shared" si="347"/>
        <v/>
      </c>
      <c r="AF1293" s="2" t="str">
        <f t="shared" si="348"/>
        <v/>
      </c>
      <c r="AG1293" s="2" t="str">
        <f t="shared" si="349"/>
        <v/>
      </c>
      <c r="AH1293" s="2" t="str">
        <f t="shared" si="350"/>
        <v/>
      </c>
      <c r="AI1293" s="2">
        <f t="shared" si="351"/>
        <v>1374</v>
      </c>
      <c r="AK1293" s="2" t="str">
        <f t="shared" si="352"/>
        <v/>
      </c>
      <c r="AL1293" s="2" t="str">
        <f t="shared" si="353"/>
        <v/>
      </c>
      <c r="AM1293" s="2" t="str">
        <f t="shared" si="354"/>
        <v/>
      </c>
      <c r="AN1293" s="2" t="str">
        <f t="shared" si="355"/>
        <v/>
      </c>
      <c r="AO1293" s="2">
        <f t="shared" si="356"/>
        <v>635</v>
      </c>
    </row>
    <row r="1294" spans="1:41" x14ac:dyDescent="0.3">
      <c r="A1294" s="111">
        <v>44622.269467592596</v>
      </c>
      <c r="B1294" s="78" t="s">
        <v>2493</v>
      </c>
      <c r="C1294" s="78" t="s">
        <v>886</v>
      </c>
      <c r="D1294" s="78" t="s">
        <v>1282</v>
      </c>
      <c r="F1294" s="78" t="s">
        <v>807</v>
      </c>
      <c r="G1294" s="78" t="s">
        <v>112</v>
      </c>
      <c r="H1294" s="112" t="s">
        <v>218</v>
      </c>
      <c r="I1294" s="112">
        <v>3</v>
      </c>
      <c r="J1294" s="113">
        <v>44622.268923611111</v>
      </c>
      <c r="K1294" s="113">
        <v>44622.269467592596</v>
      </c>
      <c r="M1294" s="113">
        <v>44622.270902777775</v>
      </c>
      <c r="N1294" s="113">
        <v>44622.270937499998</v>
      </c>
      <c r="O1294" s="78" t="s">
        <v>1187</v>
      </c>
      <c r="P1294" s="78" t="str">
        <f t="shared" si="340"/>
        <v>CIC</v>
      </c>
      <c r="Q1294" s="113">
        <v>44622.284108796295</v>
      </c>
      <c r="R1294" s="78" t="s">
        <v>1258</v>
      </c>
      <c r="S1294" s="78" t="str">
        <f t="shared" si="341"/>
        <v>PLOEG</v>
      </c>
      <c r="T1294" s="113">
        <v>44622.301365740743</v>
      </c>
      <c r="U1294" s="78" t="s">
        <v>1258</v>
      </c>
      <c r="V1294" s="78" t="str">
        <f t="shared" si="342"/>
        <v>PLOEG</v>
      </c>
      <c r="W1294" s="113">
        <v>44622.307905092595</v>
      </c>
      <c r="X1294" s="113">
        <f t="shared" si="343"/>
        <v>1.4351851787068881E-3</v>
      </c>
      <c r="Y1294" s="113">
        <f t="shared" si="344"/>
        <v>3.0462962968158536E-2</v>
      </c>
      <c r="Z1294" s="113">
        <f t="shared" si="345"/>
        <v>6.5393518525524996E-3</v>
      </c>
      <c r="AB1294" s="2">
        <f t="shared" si="346"/>
        <v>2632</v>
      </c>
      <c r="AC1294" s="2">
        <f t="shared" si="346"/>
        <v>565</v>
      </c>
      <c r="AE1294" s="2" t="str">
        <f t="shared" si="347"/>
        <v/>
      </c>
      <c r="AF1294" s="2" t="str">
        <f t="shared" si="348"/>
        <v/>
      </c>
      <c r="AG1294" s="2" t="str">
        <f t="shared" si="349"/>
        <v/>
      </c>
      <c r="AH1294" s="2">
        <f t="shared" si="350"/>
        <v>2632</v>
      </c>
      <c r="AI1294" s="2" t="str">
        <f t="shared" si="351"/>
        <v/>
      </c>
      <c r="AK1294" s="2" t="str">
        <f t="shared" si="352"/>
        <v/>
      </c>
      <c r="AL1294" s="2" t="str">
        <f t="shared" si="353"/>
        <v/>
      </c>
      <c r="AM1294" s="2" t="str">
        <f t="shared" si="354"/>
        <v/>
      </c>
      <c r="AN1294" s="2">
        <f t="shared" si="355"/>
        <v>565</v>
      </c>
      <c r="AO1294" s="2" t="str">
        <f t="shared" si="356"/>
        <v/>
      </c>
    </row>
    <row r="1295" spans="1:41" x14ac:dyDescent="0.3">
      <c r="A1295" s="111">
        <v>44622.274710648147</v>
      </c>
      <c r="B1295" s="78" t="s">
        <v>2494</v>
      </c>
      <c r="C1295" s="78" t="s">
        <v>1574</v>
      </c>
      <c r="D1295" s="78" t="s">
        <v>2479</v>
      </c>
      <c r="E1295" s="78">
        <v>9</v>
      </c>
      <c r="F1295" s="78" t="s">
        <v>809</v>
      </c>
      <c r="G1295" s="78" t="s">
        <v>106</v>
      </c>
      <c r="H1295" s="112" t="s">
        <v>212</v>
      </c>
      <c r="I1295" s="112">
        <v>4</v>
      </c>
      <c r="J1295" s="113">
        <v>44622.273263888892</v>
      </c>
      <c r="K1295" s="113">
        <v>44622.274710648147</v>
      </c>
      <c r="M1295" s="113">
        <v>44622.274745370371</v>
      </c>
      <c r="P1295" s="78" t="str">
        <f t="shared" si="340"/>
        <v/>
      </c>
      <c r="S1295" s="78" t="str">
        <f t="shared" si="341"/>
        <v/>
      </c>
      <c r="V1295" s="78" t="str">
        <f t="shared" si="342"/>
        <v/>
      </c>
      <c r="W1295" s="113">
        <v>44622.285636574074</v>
      </c>
      <c r="X1295" s="113" t="str">
        <f t="shared" si="343"/>
        <v/>
      </c>
      <c r="Y1295" s="113" t="str">
        <f t="shared" si="344"/>
        <v/>
      </c>
      <c r="Z1295" s="113" t="str">
        <f t="shared" si="345"/>
        <v/>
      </c>
      <c r="AB1295" s="2" t="str">
        <f t="shared" si="346"/>
        <v/>
      </c>
      <c r="AC1295" s="2" t="str">
        <f t="shared" si="346"/>
        <v/>
      </c>
      <c r="AE1295" s="2" t="str">
        <f t="shared" si="347"/>
        <v/>
      </c>
      <c r="AF1295" s="2" t="str">
        <f t="shared" si="348"/>
        <v/>
      </c>
      <c r="AG1295" s="2" t="str">
        <f t="shared" si="349"/>
        <v/>
      </c>
      <c r="AH1295" s="2" t="str">
        <f t="shared" si="350"/>
        <v/>
      </c>
      <c r="AI1295" s="2" t="str">
        <f t="shared" si="351"/>
        <v/>
      </c>
      <c r="AK1295" s="2" t="str">
        <f t="shared" si="352"/>
        <v/>
      </c>
      <c r="AL1295" s="2" t="str">
        <f t="shared" si="353"/>
        <v/>
      </c>
      <c r="AM1295" s="2" t="str">
        <f t="shared" si="354"/>
        <v/>
      </c>
      <c r="AN1295" s="2" t="str">
        <f t="shared" si="355"/>
        <v/>
      </c>
      <c r="AO1295" s="2" t="str">
        <f t="shared" si="356"/>
        <v/>
      </c>
    </row>
    <row r="1296" spans="1:41" x14ac:dyDescent="0.3">
      <c r="A1296" s="111">
        <v>44622.31722222222</v>
      </c>
      <c r="B1296" s="78" t="s">
        <v>2495</v>
      </c>
      <c r="C1296" s="78" t="s">
        <v>850</v>
      </c>
      <c r="D1296" s="78" t="s">
        <v>1713</v>
      </c>
      <c r="F1296" s="78" t="s">
        <v>809</v>
      </c>
      <c r="G1296" s="78" t="s">
        <v>100</v>
      </c>
      <c r="H1296" s="112" t="s">
        <v>318</v>
      </c>
      <c r="I1296" s="112">
        <v>3</v>
      </c>
      <c r="J1296" s="113">
        <v>44622.315740740742</v>
      </c>
      <c r="K1296" s="113">
        <v>44622.31722222222</v>
      </c>
      <c r="M1296" s="113">
        <v>44622.318831018521</v>
      </c>
      <c r="N1296" s="113">
        <v>44622.318865740737</v>
      </c>
      <c r="O1296" s="78" t="s">
        <v>1187</v>
      </c>
      <c r="P1296" s="78" t="str">
        <f t="shared" si="340"/>
        <v>CIC</v>
      </c>
      <c r="Q1296" s="113">
        <v>44622.335243055553</v>
      </c>
      <c r="R1296" s="78" t="s">
        <v>1286</v>
      </c>
      <c r="S1296" s="78" t="str">
        <f t="shared" si="341"/>
        <v>PLOEG</v>
      </c>
      <c r="T1296" s="113">
        <v>44622.353587962964</v>
      </c>
      <c r="U1296" s="78" t="s">
        <v>1286</v>
      </c>
      <c r="V1296" s="78" t="str">
        <f t="shared" si="342"/>
        <v>PLOEG</v>
      </c>
      <c r="W1296" s="113">
        <v>44622.375740740739</v>
      </c>
      <c r="X1296" s="113">
        <f t="shared" si="343"/>
        <v>1.6087963012978435E-3</v>
      </c>
      <c r="Y1296" s="113">
        <f t="shared" si="344"/>
        <v>3.4756944442051463E-2</v>
      </c>
      <c r="Z1296" s="113">
        <f t="shared" si="345"/>
        <v>2.2152777775772847E-2</v>
      </c>
      <c r="AB1296" s="2">
        <f t="shared" si="346"/>
        <v>3003</v>
      </c>
      <c r="AC1296" s="2">
        <f t="shared" si="346"/>
        <v>1914</v>
      </c>
      <c r="AE1296" s="2" t="str">
        <f t="shared" si="347"/>
        <v/>
      </c>
      <c r="AF1296" s="2" t="str">
        <f t="shared" si="348"/>
        <v/>
      </c>
      <c r="AG1296" s="2" t="str">
        <f t="shared" si="349"/>
        <v/>
      </c>
      <c r="AH1296" s="2">
        <f t="shared" si="350"/>
        <v>3003</v>
      </c>
      <c r="AI1296" s="2" t="str">
        <f t="shared" si="351"/>
        <v/>
      </c>
      <c r="AK1296" s="2" t="str">
        <f t="shared" si="352"/>
        <v/>
      </c>
      <c r="AL1296" s="2" t="str">
        <f t="shared" si="353"/>
        <v/>
      </c>
      <c r="AM1296" s="2" t="str">
        <f t="shared" si="354"/>
        <v/>
      </c>
      <c r="AN1296" s="2">
        <f t="shared" si="355"/>
        <v>1914</v>
      </c>
      <c r="AO1296" s="2" t="str">
        <f t="shared" si="356"/>
        <v/>
      </c>
    </row>
    <row r="1297" spans="1:41" x14ac:dyDescent="0.3">
      <c r="A1297" s="111">
        <v>44622.372384259259</v>
      </c>
      <c r="B1297" s="78" t="s">
        <v>2496</v>
      </c>
      <c r="C1297" s="78" t="s">
        <v>886</v>
      </c>
      <c r="D1297" s="78" t="s">
        <v>1282</v>
      </c>
      <c r="F1297" s="78" t="s">
        <v>807</v>
      </c>
      <c r="G1297" s="78" t="s">
        <v>136</v>
      </c>
      <c r="H1297" s="112" t="s">
        <v>274</v>
      </c>
      <c r="I1297" s="112">
        <v>3</v>
      </c>
      <c r="J1297" s="113">
        <v>44622.371412037035</v>
      </c>
      <c r="K1297" s="113">
        <v>44622.372384259259</v>
      </c>
      <c r="M1297" s="113">
        <v>44622.37327546296</v>
      </c>
      <c r="N1297" s="113">
        <v>44622.373310185183</v>
      </c>
      <c r="O1297" s="78" t="s">
        <v>1187</v>
      </c>
      <c r="P1297" s="78" t="str">
        <f t="shared" si="340"/>
        <v>CIC</v>
      </c>
      <c r="S1297" s="78" t="str">
        <f t="shared" si="341"/>
        <v/>
      </c>
      <c r="T1297" s="113">
        <v>44622.384166666663</v>
      </c>
      <c r="U1297" s="78" t="s">
        <v>1258</v>
      </c>
      <c r="V1297" s="78" t="str">
        <f t="shared" si="342"/>
        <v>PLOEG</v>
      </c>
      <c r="W1297" s="113">
        <v>44622.392187500001</v>
      </c>
      <c r="X1297" s="113">
        <f t="shared" si="343"/>
        <v>8.9120370103046298E-4</v>
      </c>
      <c r="Y1297" s="113">
        <f t="shared" si="344"/>
        <v>1.0891203703067731E-2</v>
      </c>
      <c r="Z1297" s="113">
        <f t="shared" si="345"/>
        <v>8.0208333383779973E-3</v>
      </c>
      <c r="AB1297" s="2">
        <f t="shared" si="346"/>
        <v>941</v>
      </c>
      <c r="AC1297" s="2">
        <f t="shared" si="346"/>
        <v>693</v>
      </c>
      <c r="AE1297" s="2" t="str">
        <f t="shared" si="347"/>
        <v/>
      </c>
      <c r="AF1297" s="2" t="str">
        <f t="shared" si="348"/>
        <v/>
      </c>
      <c r="AG1297" s="2" t="str">
        <f t="shared" si="349"/>
        <v/>
      </c>
      <c r="AH1297" s="2">
        <f t="shared" si="350"/>
        <v>941</v>
      </c>
      <c r="AI1297" s="2" t="str">
        <f t="shared" si="351"/>
        <v/>
      </c>
      <c r="AK1297" s="2" t="str">
        <f t="shared" si="352"/>
        <v/>
      </c>
      <c r="AL1297" s="2" t="str">
        <f t="shared" si="353"/>
        <v/>
      </c>
      <c r="AM1297" s="2" t="str">
        <f t="shared" si="354"/>
        <v/>
      </c>
      <c r="AN1297" s="2">
        <f t="shared" si="355"/>
        <v>693</v>
      </c>
      <c r="AO1297" s="2" t="str">
        <f t="shared" si="356"/>
        <v/>
      </c>
    </row>
    <row r="1298" spans="1:41" x14ac:dyDescent="0.3">
      <c r="A1298" s="111">
        <v>44622.410810185182</v>
      </c>
      <c r="B1298" s="78" t="s">
        <v>2497</v>
      </c>
      <c r="C1298" s="78" t="s">
        <v>850</v>
      </c>
      <c r="D1298" s="78" t="s">
        <v>2052</v>
      </c>
      <c r="E1298" s="78">
        <v>27</v>
      </c>
      <c r="F1298" s="78" t="s">
        <v>807</v>
      </c>
      <c r="G1298" s="78" t="s">
        <v>88</v>
      </c>
      <c r="H1298" s="112" t="s">
        <v>332</v>
      </c>
      <c r="I1298" s="112">
        <v>3</v>
      </c>
      <c r="J1298" s="113">
        <v>44622.410798611112</v>
      </c>
      <c r="K1298" s="113">
        <v>44622.410810185182</v>
      </c>
      <c r="L1298" s="113">
        <v>44622.440879629627</v>
      </c>
      <c r="M1298" s="113">
        <v>44622.411377314813</v>
      </c>
      <c r="N1298" s="113">
        <v>44622.41165509259</v>
      </c>
      <c r="O1298" s="78" t="s">
        <v>1185</v>
      </c>
      <c r="P1298" s="78" t="str">
        <f t="shared" si="340"/>
        <v>CIC</v>
      </c>
      <c r="Q1298" s="113">
        <v>44622.419942129629</v>
      </c>
      <c r="R1298" s="78" t="s">
        <v>1286</v>
      </c>
      <c r="S1298" s="78" t="str">
        <f t="shared" si="341"/>
        <v>PLOEG</v>
      </c>
      <c r="T1298" s="113">
        <v>44622.430636574078</v>
      </c>
      <c r="U1298" s="78" t="s">
        <v>1286</v>
      </c>
      <c r="V1298" s="78" t="str">
        <f t="shared" si="342"/>
        <v>PLOEG</v>
      </c>
      <c r="W1298" s="113">
        <v>44622.441053240742</v>
      </c>
      <c r="X1298" s="113">
        <f t="shared" si="343"/>
        <v>5.671296312357299E-4</v>
      </c>
      <c r="Y1298" s="113">
        <f t="shared" si="344"/>
        <v>1.9259259264799766E-2</v>
      </c>
      <c r="Z1298" s="113">
        <f t="shared" si="345"/>
        <v>1.0416666664241347E-2</v>
      </c>
      <c r="AB1298" s="2">
        <f t="shared" si="346"/>
        <v>1664</v>
      </c>
      <c r="AC1298" s="2">
        <f t="shared" si="346"/>
        <v>900</v>
      </c>
      <c r="AE1298" s="2" t="str">
        <f t="shared" si="347"/>
        <v/>
      </c>
      <c r="AF1298" s="2" t="str">
        <f t="shared" si="348"/>
        <v/>
      </c>
      <c r="AG1298" s="2" t="str">
        <f t="shared" si="349"/>
        <v/>
      </c>
      <c r="AH1298" s="2">
        <f t="shared" si="350"/>
        <v>1664</v>
      </c>
      <c r="AI1298" s="2" t="str">
        <f t="shared" si="351"/>
        <v/>
      </c>
      <c r="AK1298" s="2" t="str">
        <f t="shared" si="352"/>
        <v/>
      </c>
      <c r="AL1298" s="2" t="str">
        <f t="shared" si="353"/>
        <v/>
      </c>
      <c r="AM1298" s="2" t="str">
        <f t="shared" si="354"/>
        <v/>
      </c>
      <c r="AN1298" s="2">
        <f t="shared" si="355"/>
        <v>900</v>
      </c>
      <c r="AO1298" s="2" t="str">
        <f t="shared" si="356"/>
        <v/>
      </c>
    </row>
    <row r="1299" spans="1:41" x14ac:dyDescent="0.3">
      <c r="A1299" s="111">
        <v>44622.415949074071</v>
      </c>
      <c r="B1299" s="78" t="s">
        <v>2498</v>
      </c>
      <c r="C1299" s="78" t="s">
        <v>886</v>
      </c>
      <c r="D1299" s="78" t="s">
        <v>1240</v>
      </c>
      <c r="F1299" s="78" t="s">
        <v>807</v>
      </c>
      <c r="G1299" s="78" t="s">
        <v>110</v>
      </c>
      <c r="H1299" s="112" t="s">
        <v>250</v>
      </c>
      <c r="I1299" s="112">
        <v>3</v>
      </c>
      <c r="J1299" s="113">
        <v>44622.415949074071</v>
      </c>
      <c r="K1299" s="113">
        <v>44622.415949074071</v>
      </c>
      <c r="L1299" s="113">
        <v>44622.441192129627</v>
      </c>
      <c r="M1299" s="113">
        <v>44622.445081018515</v>
      </c>
      <c r="P1299" s="78" t="str">
        <f t="shared" si="340"/>
        <v/>
      </c>
      <c r="S1299" s="78" t="str">
        <f t="shared" si="341"/>
        <v/>
      </c>
      <c r="T1299" s="113">
        <v>44622.437175925923</v>
      </c>
      <c r="U1299" s="78" t="s">
        <v>1258</v>
      </c>
      <c r="V1299" s="78" t="str">
        <f t="shared" si="342"/>
        <v>PLOEG</v>
      </c>
      <c r="W1299" s="113">
        <v>44622.445439814815</v>
      </c>
      <c r="X1299" s="113">
        <f t="shared" si="343"/>
        <v>2.5243055555620231E-2</v>
      </c>
      <c r="Y1299" s="113" t="str">
        <f t="shared" si="344"/>
        <v/>
      </c>
      <c r="Z1299" s="113">
        <f t="shared" si="345"/>
        <v>8.2638888925430365E-3</v>
      </c>
      <c r="AB1299" s="2" t="str">
        <f t="shared" si="346"/>
        <v/>
      </c>
      <c r="AC1299" s="2">
        <f t="shared" si="346"/>
        <v>714</v>
      </c>
      <c r="AE1299" s="2" t="str">
        <f t="shared" si="347"/>
        <v/>
      </c>
      <c r="AF1299" s="2" t="str">
        <f t="shared" si="348"/>
        <v/>
      </c>
      <c r="AG1299" s="2" t="str">
        <f t="shared" si="349"/>
        <v/>
      </c>
      <c r="AH1299" s="2" t="str">
        <f t="shared" si="350"/>
        <v/>
      </c>
      <c r="AI1299" s="2" t="str">
        <f t="shared" si="351"/>
        <v/>
      </c>
      <c r="AK1299" s="2" t="str">
        <f t="shared" si="352"/>
        <v/>
      </c>
      <c r="AL1299" s="2" t="str">
        <f t="shared" si="353"/>
        <v/>
      </c>
      <c r="AM1299" s="2" t="str">
        <f t="shared" si="354"/>
        <v/>
      </c>
      <c r="AN1299" s="2">
        <f t="shared" si="355"/>
        <v>714</v>
      </c>
      <c r="AO1299" s="2" t="str">
        <f t="shared" si="356"/>
        <v/>
      </c>
    </row>
    <row r="1300" spans="1:41" x14ac:dyDescent="0.3">
      <c r="A1300" s="111">
        <v>44622.440057870372</v>
      </c>
      <c r="B1300" s="78" t="s">
        <v>2499</v>
      </c>
      <c r="C1300" s="78" t="s">
        <v>850</v>
      </c>
      <c r="D1300" s="78" t="s">
        <v>1197</v>
      </c>
      <c r="F1300" s="78" t="s">
        <v>807</v>
      </c>
      <c r="G1300" s="78" t="s">
        <v>118</v>
      </c>
      <c r="H1300" s="112" t="s">
        <v>324</v>
      </c>
      <c r="I1300" s="112">
        <v>2</v>
      </c>
      <c r="J1300" s="113">
        <v>44622.439375000002</v>
      </c>
      <c r="K1300" s="113">
        <v>44622.440057870372</v>
      </c>
      <c r="M1300" s="113">
        <v>44622.440879629627</v>
      </c>
      <c r="N1300" s="113">
        <v>44622.441087962965</v>
      </c>
      <c r="O1300" s="78" t="s">
        <v>1187</v>
      </c>
      <c r="P1300" s="78" t="str">
        <f t="shared" si="340"/>
        <v>CIC</v>
      </c>
      <c r="Q1300" s="113">
        <v>44622.441655092596</v>
      </c>
      <c r="R1300" s="78" t="s">
        <v>1286</v>
      </c>
      <c r="S1300" s="78" t="str">
        <f t="shared" si="341"/>
        <v>PLOEG</v>
      </c>
      <c r="T1300" s="113">
        <v>44622.443807870368</v>
      </c>
      <c r="U1300" s="78" t="s">
        <v>1286</v>
      </c>
      <c r="V1300" s="78" t="str">
        <f t="shared" si="342"/>
        <v>PLOEG</v>
      </c>
      <c r="W1300" s="113">
        <v>44622.453668981485</v>
      </c>
      <c r="X1300" s="113">
        <f t="shared" si="343"/>
        <v>8.2175925490446389E-4</v>
      </c>
      <c r="Y1300" s="113">
        <f t="shared" si="344"/>
        <v>2.9282407413120382E-3</v>
      </c>
      <c r="Z1300" s="113">
        <f t="shared" si="345"/>
        <v>9.8611111170612276E-3</v>
      </c>
      <c r="AB1300" s="2">
        <f t="shared" si="346"/>
        <v>253</v>
      </c>
      <c r="AC1300" s="2">
        <f t="shared" si="346"/>
        <v>852</v>
      </c>
      <c r="AE1300" s="2" t="str">
        <f t="shared" si="347"/>
        <v/>
      </c>
      <c r="AF1300" s="2" t="str">
        <f t="shared" si="348"/>
        <v/>
      </c>
      <c r="AG1300" s="2">
        <f t="shared" si="349"/>
        <v>253</v>
      </c>
      <c r="AH1300" s="2" t="str">
        <f t="shared" si="350"/>
        <v/>
      </c>
      <c r="AI1300" s="2" t="str">
        <f t="shared" si="351"/>
        <v/>
      </c>
      <c r="AK1300" s="2" t="str">
        <f t="shared" si="352"/>
        <v/>
      </c>
      <c r="AL1300" s="2" t="str">
        <f t="shared" si="353"/>
        <v/>
      </c>
      <c r="AM1300" s="2">
        <f t="shared" si="354"/>
        <v>852</v>
      </c>
      <c r="AN1300" s="2" t="str">
        <f t="shared" si="355"/>
        <v/>
      </c>
      <c r="AO1300" s="2" t="str">
        <f t="shared" si="356"/>
        <v/>
      </c>
    </row>
    <row r="1301" spans="1:41" x14ac:dyDescent="0.3">
      <c r="A1301" s="111">
        <v>44622.440057870372</v>
      </c>
      <c r="B1301" s="78" t="s">
        <v>2499</v>
      </c>
      <c r="C1301" s="78" t="s">
        <v>886</v>
      </c>
      <c r="D1301" s="78" t="s">
        <v>1197</v>
      </c>
      <c r="F1301" s="78" t="s">
        <v>807</v>
      </c>
      <c r="G1301" s="78" t="s">
        <v>118</v>
      </c>
      <c r="H1301" s="112" t="s">
        <v>324</v>
      </c>
      <c r="I1301" s="112">
        <v>2</v>
      </c>
      <c r="J1301" s="113">
        <v>44622.439375000002</v>
      </c>
      <c r="K1301" s="113">
        <v>44622.440057870372</v>
      </c>
      <c r="M1301" s="113">
        <v>44622.441192129627</v>
      </c>
      <c r="N1301" s="113">
        <v>44622.441250000003</v>
      </c>
      <c r="O1301" s="78" t="s">
        <v>1187</v>
      </c>
      <c r="P1301" s="78" t="str">
        <f t="shared" si="340"/>
        <v>CIC</v>
      </c>
      <c r="S1301" s="78" t="str">
        <f t="shared" si="341"/>
        <v/>
      </c>
      <c r="V1301" s="78" t="str">
        <f t="shared" si="342"/>
        <v/>
      </c>
      <c r="W1301" s="113">
        <v>44622.445081018515</v>
      </c>
      <c r="X1301" s="113">
        <f t="shared" si="343"/>
        <v>1.1342592551955022E-3</v>
      </c>
      <c r="Y1301" s="113" t="str">
        <f t="shared" si="344"/>
        <v/>
      </c>
      <c r="Z1301" s="113" t="str">
        <f t="shared" si="345"/>
        <v/>
      </c>
      <c r="AB1301" s="2" t="str">
        <f t="shared" si="346"/>
        <v/>
      </c>
      <c r="AC1301" s="2" t="str">
        <f t="shared" si="346"/>
        <v/>
      </c>
      <c r="AE1301" s="2" t="str">
        <f t="shared" si="347"/>
        <v/>
      </c>
      <c r="AF1301" s="2" t="str">
        <f t="shared" si="348"/>
        <v/>
      </c>
      <c r="AG1301" s="2" t="str">
        <f t="shared" si="349"/>
        <v/>
      </c>
      <c r="AH1301" s="2" t="str">
        <f t="shared" si="350"/>
        <v/>
      </c>
      <c r="AI1301" s="2" t="str">
        <f t="shared" si="351"/>
        <v/>
      </c>
      <c r="AK1301" s="2" t="str">
        <f t="shared" si="352"/>
        <v/>
      </c>
      <c r="AL1301" s="2" t="str">
        <f t="shared" si="353"/>
        <v/>
      </c>
      <c r="AM1301" s="2" t="str">
        <f t="shared" si="354"/>
        <v/>
      </c>
      <c r="AN1301" s="2" t="str">
        <f t="shared" si="355"/>
        <v/>
      </c>
      <c r="AO1301" s="2" t="str">
        <f t="shared" si="356"/>
        <v/>
      </c>
    </row>
    <row r="1302" spans="1:41" x14ac:dyDescent="0.3">
      <c r="A1302" s="111">
        <v>44622.478217592594</v>
      </c>
      <c r="B1302" s="78" t="s">
        <v>2500</v>
      </c>
      <c r="C1302" s="78" t="s">
        <v>886</v>
      </c>
      <c r="D1302" s="78" t="s">
        <v>2501</v>
      </c>
      <c r="E1302" s="78">
        <v>19</v>
      </c>
      <c r="F1302" s="78" t="s">
        <v>823</v>
      </c>
      <c r="G1302" s="78" t="s">
        <v>108</v>
      </c>
      <c r="H1302" s="112" t="s">
        <v>266</v>
      </c>
      <c r="I1302" s="112">
        <v>2</v>
      </c>
      <c r="J1302" s="113">
        <v>44622.477164351854</v>
      </c>
      <c r="K1302" s="113">
        <v>44622.478217592594</v>
      </c>
      <c r="M1302" s="113">
        <v>44622.478495370371</v>
      </c>
      <c r="N1302" s="113">
        <v>44622.478796296295</v>
      </c>
      <c r="O1302" s="78" t="s">
        <v>1187</v>
      </c>
      <c r="P1302" s="78" t="str">
        <f t="shared" si="340"/>
        <v>CIC</v>
      </c>
      <c r="S1302" s="78" t="str">
        <f t="shared" si="341"/>
        <v/>
      </c>
      <c r="T1302" s="113">
        <v>44622.488576388889</v>
      </c>
      <c r="U1302" s="78" t="s">
        <v>1258</v>
      </c>
      <c r="V1302" s="78" t="str">
        <f t="shared" si="342"/>
        <v>PLOEG</v>
      </c>
      <c r="W1302" s="113">
        <v>44622.51525462963</v>
      </c>
      <c r="X1302" s="113">
        <f t="shared" si="343"/>
        <v>2.7777777722803876E-4</v>
      </c>
      <c r="Y1302" s="113">
        <f t="shared" si="344"/>
        <v>1.0081018517666962E-2</v>
      </c>
      <c r="Z1302" s="113">
        <f t="shared" si="345"/>
        <v>2.6678240741603076E-2</v>
      </c>
      <c r="AB1302" s="2">
        <f t="shared" si="346"/>
        <v>871</v>
      </c>
      <c r="AC1302" s="2">
        <f t="shared" si="346"/>
        <v>2305</v>
      </c>
      <c r="AE1302" s="2" t="str">
        <f t="shared" si="347"/>
        <v/>
      </c>
      <c r="AF1302" s="2" t="str">
        <f t="shared" si="348"/>
        <v/>
      </c>
      <c r="AG1302" s="2">
        <f t="shared" si="349"/>
        <v>871</v>
      </c>
      <c r="AH1302" s="2" t="str">
        <f t="shared" si="350"/>
        <v/>
      </c>
      <c r="AI1302" s="2" t="str">
        <f t="shared" si="351"/>
        <v/>
      </c>
      <c r="AK1302" s="2" t="str">
        <f t="shared" si="352"/>
        <v/>
      </c>
      <c r="AL1302" s="2" t="str">
        <f t="shared" si="353"/>
        <v/>
      </c>
      <c r="AM1302" s="2">
        <f t="shared" si="354"/>
        <v>2305</v>
      </c>
      <c r="AN1302" s="2" t="str">
        <f t="shared" si="355"/>
        <v/>
      </c>
      <c r="AO1302" s="2" t="str">
        <f t="shared" si="356"/>
        <v/>
      </c>
    </row>
    <row r="1303" spans="1:41" x14ac:dyDescent="0.3">
      <c r="A1303" s="111">
        <v>44622.478217592594</v>
      </c>
      <c r="B1303" s="78" t="s">
        <v>2500</v>
      </c>
      <c r="C1303" s="78" t="s">
        <v>951</v>
      </c>
      <c r="D1303" s="78" t="s">
        <v>2501</v>
      </c>
      <c r="E1303" s="78">
        <v>19</v>
      </c>
      <c r="F1303" s="78" t="s">
        <v>823</v>
      </c>
      <c r="G1303" s="78" t="s">
        <v>108</v>
      </c>
      <c r="H1303" s="112" t="s">
        <v>266</v>
      </c>
      <c r="I1303" s="112">
        <v>2</v>
      </c>
      <c r="J1303" s="113">
        <v>44622.477164351854</v>
      </c>
      <c r="K1303" s="113">
        <v>44622.478217592594</v>
      </c>
      <c r="M1303" s="113">
        <v>44622.479097222225</v>
      </c>
      <c r="N1303" s="113">
        <v>44622.479120370372</v>
      </c>
      <c r="O1303" s="78" t="s">
        <v>1185</v>
      </c>
      <c r="P1303" s="78" t="str">
        <f t="shared" si="340"/>
        <v>CIC</v>
      </c>
      <c r="S1303" s="78" t="str">
        <f t="shared" si="341"/>
        <v/>
      </c>
      <c r="V1303" s="78" t="str">
        <f t="shared" si="342"/>
        <v/>
      </c>
      <c r="W1303" s="113">
        <v>44622.48332175926</v>
      </c>
      <c r="X1303" s="113">
        <f t="shared" si="343"/>
        <v>8.7962963152676821E-4</v>
      </c>
      <c r="Y1303" s="113" t="str">
        <f t="shared" si="344"/>
        <v/>
      </c>
      <c r="Z1303" s="113" t="str">
        <f t="shared" si="345"/>
        <v/>
      </c>
      <c r="AB1303" s="2" t="str">
        <f t="shared" si="346"/>
        <v/>
      </c>
      <c r="AC1303" s="2" t="str">
        <f t="shared" si="346"/>
        <v/>
      </c>
      <c r="AE1303" s="2" t="str">
        <f t="shared" si="347"/>
        <v/>
      </c>
      <c r="AF1303" s="2" t="str">
        <f t="shared" si="348"/>
        <v/>
      </c>
      <c r="AG1303" s="2" t="str">
        <f t="shared" si="349"/>
        <v/>
      </c>
      <c r="AH1303" s="2" t="str">
        <f t="shared" si="350"/>
        <v/>
      </c>
      <c r="AI1303" s="2" t="str">
        <f t="shared" si="351"/>
        <v/>
      </c>
      <c r="AK1303" s="2" t="str">
        <f t="shared" si="352"/>
        <v/>
      </c>
      <c r="AL1303" s="2" t="str">
        <f t="shared" si="353"/>
        <v/>
      </c>
      <c r="AM1303" s="2" t="str">
        <f t="shared" si="354"/>
        <v/>
      </c>
      <c r="AN1303" s="2" t="str">
        <f t="shared" si="355"/>
        <v/>
      </c>
      <c r="AO1303" s="2" t="str">
        <f t="shared" si="356"/>
        <v/>
      </c>
    </row>
    <row r="1304" spans="1:41" x14ac:dyDescent="0.3">
      <c r="A1304" s="111">
        <v>44622.480393518519</v>
      </c>
      <c r="B1304" s="78" t="s">
        <v>2502</v>
      </c>
      <c r="C1304" s="78" t="s">
        <v>850</v>
      </c>
      <c r="D1304" s="78" t="s">
        <v>2503</v>
      </c>
      <c r="F1304" s="78" t="s">
        <v>807</v>
      </c>
      <c r="G1304" s="78" t="s">
        <v>116</v>
      </c>
      <c r="H1304" s="112" t="s">
        <v>228</v>
      </c>
      <c r="I1304" s="112">
        <v>2</v>
      </c>
      <c r="J1304" s="113">
        <v>44622.479351851849</v>
      </c>
      <c r="K1304" s="113">
        <v>44622.480393518519</v>
      </c>
      <c r="M1304" s="113">
        <v>44622.483113425929</v>
      </c>
      <c r="P1304" s="78" t="str">
        <f t="shared" si="340"/>
        <v/>
      </c>
      <c r="Q1304" s="113">
        <v>44622.483298611114</v>
      </c>
      <c r="R1304" s="78" t="s">
        <v>1286</v>
      </c>
      <c r="S1304" s="78" t="str">
        <f t="shared" si="341"/>
        <v>PLOEG</v>
      </c>
      <c r="T1304" s="113">
        <v>44622.488541666666</v>
      </c>
      <c r="U1304" s="78" t="s">
        <v>1187</v>
      </c>
      <c r="V1304" s="78" t="str">
        <f t="shared" si="342"/>
        <v>CIC</v>
      </c>
      <c r="W1304" s="113">
        <v>44622.528217592589</v>
      </c>
      <c r="X1304" s="113">
        <f t="shared" si="343"/>
        <v>2.7199074102099985E-3</v>
      </c>
      <c r="Y1304" s="113">
        <f t="shared" si="344"/>
        <v>5.428240736364387E-3</v>
      </c>
      <c r="Z1304" s="113">
        <f t="shared" si="345"/>
        <v>3.9675925923802424E-2</v>
      </c>
      <c r="AB1304" s="2">
        <f t="shared" si="346"/>
        <v>469</v>
      </c>
      <c r="AC1304" s="2">
        <f t="shared" si="346"/>
        <v>3428</v>
      </c>
      <c r="AE1304" s="2" t="str">
        <f t="shared" si="347"/>
        <v/>
      </c>
      <c r="AF1304" s="2" t="str">
        <f t="shared" si="348"/>
        <v/>
      </c>
      <c r="AG1304" s="2">
        <f t="shared" si="349"/>
        <v>469</v>
      </c>
      <c r="AH1304" s="2" t="str">
        <f t="shared" si="350"/>
        <v/>
      </c>
      <c r="AI1304" s="2" t="str">
        <f t="shared" si="351"/>
        <v/>
      </c>
      <c r="AK1304" s="2" t="str">
        <f t="shared" si="352"/>
        <v/>
      </c>
      <c r="AL1304" s="2" t="str">
        <f t="shared" si="353"/>
        <v/>
      </c>
      <c r="AM1304" s="2">
        <f t="shared" si="354"/>
        <v>3428</v>
      </c>
      <c r="AN1304" s="2" t="str">
        <f t="shared" si="355"/>
        <v/>
      </c>
      <c r="AO1304" s="2" t="str">
        <f t="shared" si="356"/>
        <v/>
      </c>
    </row>
    <row r="1305" spans="1:41" x14ac:dyDescent="0.3">
      <c r="A1305" s="111">
        <v>44622.480393518519</v>
      </c>
      <c r="B1305" s="78" t="s">
        <v>2502</v>
      </c>
      <c r="C1305" s="78" t="s">
        <v>951</v>
      </c>
      <c r="D1305" s="78" t="s">
        <v>2503</v>
      </c>
      <c r="F1305" s="78" t="s">
        <v>807</v>
      </c>
      <c r="G1305" s="78" t="s">
        <v>116</v>
      </c>
      <c r="H1305" s="112" t="s">
        <v>228</v>
      </c>
      <c r="I1305" s="112">
        <v>2</v>
      </c>
      <c r="J1305" s="113">
        <v>44622.479351851849</v>
      </c>
      <c r="K1305" s="113">
        <v>44622.480393518519</v>
      </c>
      <c r="M1305" s="113">
        <v>44622.483414351853</v>
      </c>
      <c r="P1305" s="78" t="str">
        <f t="shared" si="340"/>
        <v/>
      </c>
      <c r="S1305" s="78" t="str">
        <f t="shared" si="341"/>
        <v/>
      </c>
      <c r="T1305" s="113">
        <v>44622.485243055555</v>
      </c>
      <c r="U1305" s="78" t="s">
        <v>1187</v>
      </c>
      <c r="V1305" s="78" t="str">
        <f t="shared" si="342"/>
        <v>CIC</v>
      </c>
      <c r="W1305" s="113">
        <v>44622.528136574074</v>
      </c>
      <c r="X1305" s="113">
        <f t="shared" si="343"/>
        <v>3.0208333337213844E-3</v>
      </c>
      <c r="Y1305" s="113">
        <f t="shared" si="344"/>
        <v>1.8287037019035779E-3</v>
      </c>
      <c r="Z1305" s="113">
        <f t="shared" si="345"/>
        <v>4.2893518519122154E-2</v>
      </c>
      <c r="AB1305" s="2">
        <f t="shared" si="346"/>
        <v>158</v>
      </c>
      <c r="AC1305" s="2">
        <f t="shared" si="346"/>
        <v>3706</v>
      </c>
      <c r="AE1305" s="2" t="str">
        <f t="shared" si="347"/>
        <v/>
      </c>
      <c r="AF1305" s="2" t="str">
        <f t="shared" si="348"/>
        <v/>
      </c>
      <c r="AG1305" s="2">
        <f t="shared" si="349"/>
        <v>158</v>
      </c>
      <c r="AH1305" s="2" t="str">
        <f t="shared" si="350"/>
        <v/>
      </c>
      <c r="AI1305" s="2" t="str">
        <f t="shared" si="351"/>
        <v/>
      </c>
      <c r="AK1305" s="2" t="str">
        <f t="shared" si="352"/>
        <v/>
      </c>
      <c r="AL1305" s="2" t="str">
        <f t="shared" si="353"/>
        <v/>
      </c>
      <c r="AM1305" s="2">
        <f t="shared" si="354"/>
        <v>3706</v>
      </c>
      <c r="AN1305" s="2" t="str">
        <f t="shared" si="355"/>
        <v/>
      </c>
      <c r="AO1305" s="2" t="str">
        <f t="shared" si="356"/>
        <v/>
      </c>
    </row>
    <row r="1306" spans="1:41" x14ac:dyDescent="0.3">
      <c r="A1306" s="111">
        <v>44622.76258101852</v>
      </c>
      <c r="B1306" s="78" t="s">
        <v>2504</v>
      </c>
      <c r="C1306" s="78" t="s">
        <v>1601</v>
      </c>
      <c r="F1306" s="78" t="s">
        <v>807</v>
      </c>
      <c r="G1306" s="78" t="s">
        <v>98</v>
      </c>
      <c r="H1306" s="112" t="s">
        <v>248</v>
      </c>
      <c r="I1306" s="112">
        <v>2</v>
      </c>
      <c r="J1306" s="113">
        <v>44622.76258101852</v>
      </c>
      <c r="K1306" s="113">
        <v>44622.76258101852</v>
      </c>
      <c r="M1306" s="113">
        <v>44622.762800925928</v>
      </c>
      <c r="N1306" s="113">
        <v>44622.762824074074</v>
      </c>
      <c r="O1306" s="78" t="s">
        <v>1187</v>
      </c>
      <c r="P1306" s="78" t="str">
        <f t="shared" si="340"/>
        <v>CIC</v>
      </c>
      <c r="S1306" s="78" t="str">
        <f t="shared" si="341"/>
        <v/>
      </c>
      <c r="V1306" s="78" t="str">
        <f t="shared" si="342"/>
        <v/>
      </c>
      <c r="W1306" s="113">
        <v>44622.880347222221</v>
      </c>
      <c r="X1306" s="113">
        <f t="shared" si="343"/>
        <v>2.1990740788169205E-4</v>
      </c>
      <c r="Y1306" s="113" t="str">
        <f t="shared" si="344"/>
        <v/>
      </c>
      <c r="Z1306" s="113" t="str">
        <f t="shared" si="345"/>
        <v/>
      </c>
      <c r="AB1306" s="2" t="str">
        <f t="shared" si="346"/>
        <v/>
      </c>
      <c r="AC1306" s="2" t="str">
        <f t="shared" si="346"/>
        <v/>
      </c>
      <c r="AE1306" s="2" t="str">
        <f t="shared" si="347"/>
        <v/>
      </c>
      <c r="AF1306" s="2" t="str">
        <f t="shared" si="348"/>
        <v/>
      </c>
      <c r="AG1306" s="2" t="str">
        <f t="shared" si="349"/>
        <v/>
      </c>
      <c r="AH1306" s="2" t="str">
        <f t="shared" si="350"/>
        <v/>
      </c>
      <c r="AI1306" s="2" t="str">
        <f t="shared" si="351"/>
        <v/>
      </c>
      <c r="AK1306" s="2" t="str">
        <f t="shared" si="352"/>
        <v/>
      </c>
      <c r="AL1306" s="2" t="str">
        <f t="shared" si="353"/>
        <v/>
      </c>
      <c r="AM1306" s="2" t="str">
        <f t="shared" si="354"/>
        <v/>
      </c>
      <c r="AN1306" s="2" t="str">
        <f t="shared" si="355"/>
        <v/>
      </c>
      <c r="AO1306" s="2" t="str">
        <f t="shared" si="356"/>
        <v/>
      </c>
    </row>
    <row r="1307" spans="1:41" x14ac:dyDescent="0.3">
      <c r="A1307" s="111">
        <v>44622.795567129629</v>
      </c>
      <c r="B1307" s="78" t="s">
        <v>2505</v>
      </c>
      <c r="C1307" s="78" t="s">
        <v>853</v>
      </c>
      <c r="D1307" s="78" t="s">
        <v>1207</v>
      </c>
      <c r="E1307" s="78">
        <v>129</v>
      </c>
      <c r="F1307" s="78" t="s">
        <v>807</v>
      </c>
      <c r="G1307" s="78" t="s">
        <v>86</v>
      </c>
      <c r="H1307" s="112" t="s">
        <v>244</v>
      </c>
      <c r="I1307" s="112">
        <v>4</v>
      </c>
      <c r="J1307" s="113">
        <v>44622.795231481483</v>
      </c>
      <c r="K1307" s="113">
        <v>44622.795567129629</v>
      </c>
      <c r="M1307" s="113">
        <v>44622.798425925925</v>
      </c>
      <c r="N1307" s="113">
        <v>44622.798449074071</v>
      </c>
      <c r="O1307" s="78" t="s">
        <v>1187</v>
      </c>
      <c r="P1307" s="78" t="str">
        <f t="shared" si="340"/>
        <v>CIC</v>
      </c>
      <c r="S1307" s="78" t="str">
        <f t="shared" si="341"/>
        <v/>
      </c>
      <c r="V1307" s="78" t="str">
        <f t="shared" si="342"/>
        <v/>
      </c>
      <c r="W1307" s="113">
        <v>44622.807037037041</v>
      </c>
      <c r="X1307" s="113">
        <f t="shared" si="343"/>
        <v>2.8587962951860391E-3</v>
      </c>
      <c r="Y1307" s="113" t="str">
        <f t="shared" si="344"/>
        <v/>
      </c>
      <c r="Z1307" s="113" t="str">
        <f t="shared" si="345"/>
        <v/>
      </c>
      <c r="AB1307" s="2" t="str">
        <f t="shared" si="346"/>
        <v/>
      </c>
      <c r="AC1307" s="2" t="str">
        <f t="shared" si="346"/>
        <v/>
      </c>
      <c r="AE1307" s="2" t="str">
        <f t="shared" si="347"/>
        <v/>
      </c>
      <c r="AF1307" s="2" t="str">
        <f t="shared" si="348"/>
        <v/>
      </c>
      <c r="AG1307" s="2" t="str">
        <f t="shared" si="349"/>
        <v/>
      </c>
      <c r="AH1307" s="2" t="str">
        <f t="shared" si="350"/>
        <v/>
      </c>
      <c r="AI1307" s="2" t="str">
        <f t="shared" si="351"/>
        <v/>
      </c>
      <c r="AK1307" s="2" t="str">
        <f t="shared" si="352"/>
        <v/>
      </c>
      <c r="AL1307" s="2" t="str">
        <f t="shared" si="353"/>
        <v/>
      </c>
      <c r="AM1307" s="2" t="str">
        <f t="shared" si="354"/>
        <v/>
      </c>
      <c r="AN1307" s="2" t="str">
        <f t="shared" si="355"/>
        <v/>
      </c>
      <c r="AO1307" s="2" t="str">
        <f t="shared" si="356"/>
        <v/>
      </c>
    </row>
    <row r="1308" spans="1:41" x14ac:dyDescent="0.3">
      <c r="A1308" s="111">
        <v>44622.890659722223</v>
      </c>
      <c r="B1308" s="78" t="s">
        <v>2506</v>
      </c>
      <c r="C1308" s="78" t="s">
        <v>835</v>
      </c>
      <c r="D1308" s="78" t="s">
        <v>2507</v>
      </c>
      <c r="F1308" s="78" t="s">
        <v>808</v>
      </c>
      <c r="G1308" s="78" t="s">
        <v>86</v>
      </c>
      <c r="H1308" s="112" t="s">
        <v>252</v>
      </c>
      <c r="I1308" s="112">
        <v>4</v>
      </c>
      <c r="J1308" s="113">
        <v>44622.887708333335</v>
      </c>
      <c r="K1308" s="113">
        <v>44622.890659722223</v>
      </c>
      <c r="M1308" s="113">
        <v>44622.891192129631</v>
      </c>
      <c r="N1308" s="113">
        <v>44622.891562500001</v>
      </c>
      <c r="O1308" s="78" t="s">
        <v>1187</v>
      </c>
      <c r="P1308" s="78" t="str">
        <f t="shared" si="340"/>
        <v>CIC</v>
      </c>
      <c r="S1308" s="78" t="str">
        <f t="shared" si="341"/>
        <v/>
      </c>
      <c r="T1308" s="113">
        <v>44622.911087962966</v>
      </c>
      <c r="U1308" s="78" t="s">
        <v>1216</v>
      </c>
      <c r="V1308" s="78" t="str">
        <f t="shared" si="342"/>
        <v>PLOEG</v>
      </c>
      <c r="W1308" s="113">
        <v>44622.942476851851</v>
      </c>
      <c r="X1308" s="113">
        <f t="shared" si="343"/>
        <v>5.3240740817273036E-4</v>
      </c>
      <c r="Y1308" s="113">
        <f t="shared" si="344"/>
        <v>1.9895833334885538E-2</v>
      </c>
      <c r="Z1308" s="113">
        <f t="shared" si="345"/>
        <v>3.1388888884976041E-2</v>
      </c>
      <c r="AB1308" s="2">
        <f t="shared" si="346"/>
        <v>1719</v>
      </c>
      <c r="AC1308" s="2">
        <f t="shared" si="346"/>
        <v>2712</v>
      </c>
      <c r="AE1308" s="2" t="str">
        <f t="shared" si="347"/>
        <v/>
      </c>
      <c r="AF1308" s="2" t="str">
        <f t="shared" si="348"/>
        <v/>
      </c>
      <c r="AG1308" s="2" t="str">
        <f t="shared" si="349"/>
        <v/>
      </c>
      <c r="AH1308" s="2" t="str">
        <f t="shared" si="350"/>
        <v/>
      </c>
      <c r="AI1308" s="2">
        <f t="shared" si="351"/>
        <v>1719</v>
      </c>
      <c r="AK1308" s="2" t="str">
        <f t="shared" si="352"/>
        <v/>
      </c>
      <c r="AL1308" s="2" t="str">
        <f t="shared" si="353"/>
        <v/>
      </c>
      <c r="AM1308" s="2" t="str">
        <f t="shared" si="354"/>
        <v/>
      </c>
      <c r="AN1308" s="2" t="str">
        <f t="shared" si="355"/>
        <v/>
      </c>
      <c r="AO1308" s="2">
        <f t="shared" si="356"/>
        <v>2712</v>
      </c>
    </row>
    <row r="1309" spans="1:41" x14ac:dyDescent="0.3">
      <c r="A1309" s="111">
        <v>44622.913449074076</v>
      </c>
      <c r="B1309" s="78" t="s">
        <v>2508</v>
      </c>
      <c r="C1309" s="78" t="s">
        <v>846</v>
      </c>
      <c r="D1309" s="78" t="s">
        <v>2203</v>
      </c>
      <c r="F1309" s="78" t="s">
        <v>808</v>
      </c>
      <c r="G1309" s="78" t="s">
        <v>96</v>
      </c>
      <c r="H1309" s="112" t="s">
        <v>232</v>
      </c>
      <c r="I1309" s="112">
        <v>3</v>
      </c>
      <c r="J1309" s="113">
        <v>44622.912407407406</v>
      </c>
      <c r="K1309" s="113">
        <v>44622.913449074076</v>
      </c>
      <c r="M1309" s="113">
        <v>44622.914756944447</v>
      </c>
      <c r="N1309" s="113">
        <v>44622.915185185186</v>
      </c>
      <c r="O1309" s="78" t="s">
        <v>1185</v>
      </c>
      <c r="P1309" s="78" t="str">
        <f t="shared" si="340"/>
        <v>CIC</v>
      </c>
      <c r="S1309" s="78" t="str">
        <f t="shared" si="341"/>
        <v/>
      </c>
      <c r="T1309" s="113">
        <v>44622.921076388891</v>
      </c>
      <c r="U1309" s="78" t="s">
        <v>1220</v>
      </c>
      <c r="V1309" s="78" t="str">
        <f t="shared" si="342"/>
        <v>PLOEG</v>
      </c>
      <c r="W1309" s="113">
        <v>44622.926203703704</v>
      </c>
      <c r="X1309" s="113">
        <f t="shared" si="343"/>
        <v>1.3078703705104999E-3</v>
      </c>
      <c r="Y1309" s="113">
        <f t="shared" si="344"/>
        <v>6.3194444446708076E-3</v>
      </c>
      <c r="Z1309" s="113">
        <f t="shared" si="345"/>
        <v>5.1273148128530011E-3</v>
      </c>
      <c r="AB1309" s="2">
        <f t="shared" si="346"/>
        <v>546</v>
      </c>
      <c r="AC1309" s="2">
        <f t="shared" si="346"/>
        <v>443</v>
      </c>
      <c r="AE1309" s="2" t="str">
        <f t="shared" si="347"/>
        <v/>
      </c>
      <c r="AF1309" s="2" t="str">
        <f t="shared" si="348"/>
        <v/>
      </c>
      <c r="AG1309" s="2" t="str">
        <f t="shared" si="349"/>
        <v/>
      </c>
      <c r="AH1309" s="2">
        <f t="shared" si="350"/>
        <v>546</v>
      </c>
      <c r="AI1309" s="2" t="str">
        <f t="shared" si="351"/>
        <v/>
      </c>
      <c r="AK1309" s="2" t="str">
        <f t="shared" si="352"/>
        <v/>
      </c>
      <c r="AL1309" s="2" t="str">
        <f t="shared" si="353"/>
        <v/>
      </c>
      <c r="AM1309" s="2" t="str">
        <f t="shared" si="354"/>
        <v/>
      </c>
      <c r="AN1309" s="2">
        <f t="shared" si="355"/>
        <v>443</v>
      </c>
      <c r="AO1309" s="2" t="str">
        <f t="shared" si="356"/>
        <v/>
      </c>
    </row>
    <row r="1310" spans="1:41" x14ac:dyDescent="0.3">
      <c r="A1310" s="111">
        <v>44622.964583333334</v>
      </c>
      <c r="B1310" s="78" t="s">
        <v>2509</v>
      </c>
      <c r="C1310" s="78" t="s">
        <v>846</v>
      </c>
      <c r="D1310" s="78" t="s">
        <v>1935</v>
      </c>
      <c r="E1310" s="78">
        <v>28</v>
      </c>
      <c r="F1310" s="78" t="s">
        <v>809</v>
      </c>
      <c r="G1310" s="78" t="s">
        <v>92</v>
      </c>
      <c r="H1310" s="112" t="s">
        <v>220</v>
      </c>
      <c r="I1310" s="112">
        <v>2</v>
      </c>
      <c r="J1310" s="113">
        <v>44622.963923611111</v>
      </c>
      <c r="K1310" s="113">
        <v>44622.964583333334</v>
      </c>
      <c r="M1310" s="113">
        <v>44622.965115740742</v>
      </c>
      <c r="N1310" s="113">
        <v>44622.965543981481</v>
      </c>
      <c r="O1310" s="78" t="s">
        <v>1185</v>
      </c>
      <c r="P1310" s="78" t="str">
        <f t="shared" si="340"/>
        <v>CIC</v>
      </c>
      <c r="Q1310" s="113">
        <v>44622.967083333337</v>
      </c>
      <c r="R1310" s="78" t="s">
        <v>1220</v>
      </c>
      <c r="S1310" s="78" t="str">
        <f t="shared" si="341"/>
        <v>PLOEG</v>
      </c>
      <c r="T1310" s="113">
        <v>44622.976539351854</v>
      </c>
      <c r="U1310" s="78" t="s">
        <v>1220</v>
      </c>
      <c r="V1310" s="78" t="str">
        <f t="shared" si="342"/>
        <v>PLOEG</v>
      </c>
      <c r="W1310" s="113">
        <v>44622.978460648148</v>
      </c>
      <c r="X1310" s="113">
        <f t="shared" si="343"/>
        <v>5.3240740817273036E-4</v>
      </c>
      <c r="Y1310" s="113">
        <f t="shared" si="344"/>
        <v>1.1423611111240461E-2</v>
      </c>
      <c r="Z1310" s="113">
        <f t="shared" si="345"/>
        <v>1.9212962943129241E-3</v>
      </c>
      <c r="AB1310" s="2">
        <f t="shared" si="346"/>
        <v>987</v>
      </c>
      <c r="AC1310" s="2">
        <f t="shared" si="346"/>
        <v>166</v>
      </c>
      <c r="AE1310" s="2" t="str">
        <f t="shared" si="347"/>
        <v/>
      </c>
      <c r="AF1310" s="2" t="str">
        <f t="shared" si="348"/>
        <v/>
      </c>
      <c r="AG1310" s="2">
        <f t="shared" si="349"/>
        <v>987</v>
      </c>
      <c r="AH1310" s="2" t="str">
        <f t="shared" si="350"/>
        <v/>
      </c>
      <c r="AI1310" s="2" t="str">
        <f t="shared" si="351"/>
        <v/>
      </c>
      <c r="AK1310" s="2" t="str">
        <f t="shared" si="352"/>
        <v/>
      </c>
      <c r="AL1310" s="2" t="str">
        <f t="shared" si="353"/>
        <v/>
      </c>
      <c r="AM1310" s="2">
        <f t="shared" si="354"/>
        <v>166</v>
      </c>
      <c r="AN1310" s="2" t="str">
        <f t="shared" si="355"/>
        <v/>
      </c>
      <c r="AO1310" s="2" t="str">
        <f t="shared" si="356"/>
        <v/>
      </c>
    </row>
    <row r="1311" spans="1:41" x14ac:dyDescent="0.3">
      <c r="A1311" s="111">
        <v>44622.979537037034</v>
      </c>
      <c r="B1311" s="78" t="s">
        <v>2510</v>
      </c>
      <c r="C1311" s="78" t="s">
        <v>835</v>
      </c>
      <c r="D1311" s="78" t="s">
        <v>1804</v>
      </c>
      <c r="F1311" s="78" t="s">
        <v>809</v>
      </c>
      <c r="G1311" s="78" t="s">
        <v>110</v>
      </c>
      <c r="H1311" s="112" t="s">
        <v>250</v>
      </c>
      <c r="I1311" s="112">
        <v>3</v>
      </c>
      <c r="J1311" s="113">
        <v>44622.978703703702</v>
      </c>
      <c r="K1311" s="113">
        <v>44622.979537037034</v>
      </c>
      <c r="M1311" s="113">
        <v>44622.981342592589</v>
      </c>
      <c r="N1311" s="113">
        <v>44622.98159722222</v>
      </c>
      <c r="O1311" s="78" t="s">
        <v>1187</v>
      </c>
      <c r="P1311" s="78" t="str">
        <f t="shared" si="340"/>
        <v>CIC</v>
      </c>
      <c r="S1311" s="78" t="str">
        <f t="shared" si="341"/>
        <v/>
      </c>
      <c r="V1311" s="78" t="str">
        <f t="shared" si="342"/>
        <v/>
      </c>
      <c r="W1311" s="113">
        <v>44623.006168981483</v>
      </c>
      <c r="X1311" s="113">
        <f t="shared" si="343"/>
        <v>1.8055555556202307E-3</v>
      </c>
      <c r="Y1311" s="113" t="str">
        <f t="shared" si="344"/>
        <v/>
      </c>
      <c r="Z1311" s="113" t="str">
        <f t="shared" si="345"/>
        <v/>
      </c>
      <c r="AB1311" s="2" t="str">
        <f t="shared" si="346"/>
        <v/>
      </c>
      <c r="AC1311" s="2" t="str">
        <f t="shared" si="346"/>
        <v/>
      </c>
      <c r="AE1311" s="2" t="str">
        <f t="shared" si="347"/>
        <v/>
      </c>
      <c r="AF1311" s="2" t="str">
        <f t="shared" si="348"/>
        <v/>
      </c>
      <c r="AG1311" s="2" t="str">
        <f t="shared" si="349"/>
        <v/>
      </c>
      <c r="AH1311" s="2" t="str">
        <f t="shared" si="350"/>
        <v/>
      </c>
      <c r="AI1311" s="2" t="str">
        <f t="shared" si="351"/>
        <v/>
      </c>
      <c r="AK1311" s="2" t="str">
        <f t="shared" si="352"/>
        <v/>
      </c>
      <c r="AL1311" s="2" t="str">
        <f t="shared" si="353"/>
        <v/>
      </c>
      <c r="AM1311" s="2" t="str">
        <f t="shared" si="354"/>
        <v/>
      </c>
      <c r="AN1311" s="2" t="str">
        <f t="shared" si="355"/>
        <v/>
      </c>
      <c r="AO1311" s="2" t="str">
        <f t="shared" si="356"/>
        <v/>
      </c>
    </row>
    <row r="1312" spans="1:41" x14ac:dyDescent="0.3">
      <c r="A1312" s="111">
        <v>44623.001006944447</v>
      </c>
      <c r="B1312" s="78" t="s">
        <v>2511</v>
      </c>
      <c r="C1312" s="78" t="s">
        <v>846</v>
      </c>
      <c r="D1312" s="78" t="s">
        <v>2016</v>
      </c>
      <c r="E1312" s="78">
        <v>40</v>
      </c>
      <c r="F1312" s="78" t="s">
        <v>808</v>
      </c>
      <c r="G1312" s="78" t="s">
        <v>118</v>
      </c>
      <c r="H1312" s="112" t="s">
        <v>352</v>
      </c>
      <c r="I1312" s="112">
        <v>2</v>
      </c>
      <c r="J1312" s="113">
        <v>44623.000254629631</v>
      </c>
      <c r="K1312" s="113">
        <v>44623.001006944447</v>
      </c>
      <c r="M1312" s="113">
        <v>44623.001215277778</v>
      </c>
      <c r="N1312" s="113">
        <v>44623.001608796294</v>
      </c>
      <c r="O1312" s="78" t="s">
        <v>1185</v>
      </c>
      <c r="P1312" s="78" t="str">
        <f t="shared" si="340"/>
        <v>CIC</v>
      </c>
      <c r="S1312" s="78" t="str">
        <f t="shared" si="341"/>
        <v/>
      </c>
      <c r="T1312" s="113">
        <v>44623.006273148145</v>
      </c>
      <c r="U1312" s="78" t="s">
        <v>1187</v>
      </c>
      <c r="V1312" s="78" t="str">
        <f t="shared" si="342"/>
        <v>CIC</v>
      </c>
      <c r="W1312" s="113">
        <v>44623.138206018521</v>
      </c>
      <c r="X1312" s="113">
        <f t="shared" si="343"/>
        <v>2.0833333110203966E-4</v>
      </c>
      <c r="Y1312" s="113">
        <f t="shared" si="344"/>
        <v>5.057870366727002E-3</v>
      </c>
      <c r="Z1312" s="113">
        <f t="shared" si="345"/>
        <v>0.13193287037574919</v>
      </c>
      <c r="AB1312" s="2">
        <f t="shared" si="346"/>
        <v>437</v>
      </c>
      <c r="AC1312" s="2">
        <f t="shared" si="346"/>
        <v>11399</v>
      </c>
      <c r="AE1312" s="2" t="str">
        <f t="shared" si="347"/>
        <v/>
      </c>
      <c r="AF1312" s="2" t="str">
        <f t="shared" si="348"/>
        <v/>
      </c>
      <c r="AG1312" s="2">
        <f t="shared" si="349"/>
        <v>437</v>
      </c>
      <c r="AH1312" s="2" t="str">
        <f t="shared" si="350"/>
        <v/>
      </c>
      <c r="AI1312" s="2" t="str">
        <f t="shared" si="351"/>
        <v/>
      </c>
      <c r="AK1312" s="2" t="str">
        <f t="shared" si="352"/>
        <v/>
      </c>
      <c r="AL1312" s="2" t="str">
        <f t="shared" si="353"/>
        <v/>
      </c>
      <c r="AM1312" s="2">
        <f t="shared" si="354"/>
        <v>11399</v>
      </c>
      <c r="AN1312" s="2" t="str">
        <f t="shared" si="355"/>
        <v/>
      </c>
      <c r="AO1312" s="2" t="str">
        <f t="shared" si="356"/>
        <v/>
      </c>
    </row>
    <row r="1313" spans="1:41" x14ac:dyDescent="0.3">
      <c r="A1313" s="111">
        <v>44623.001006944447</v>
      </c>
      <c r="B1313" s="78" t="s">
        <v>2511</v>
      </c>
      <c r="C1313" s="78" t="s">
        <v>853</v>
      </c>
      <c r="D1313" s="78" t="s">
        <v>2016</v>
      </c>
      <c r="E1313" s="78">
        <v>40</v>
      </c>
      <c r="F1313" s="78" t="s">
        <v>808</v>
      </c>
      <c r="G1313" s="78" t="s">
        <v>118</v>
      </c>
      <c r="H1313" s="112" t="s">
        <v>352</v>
      </c>
      <c r="I1313" s="112">
        <v>2</v>
      </c>
      <c r="J1313" s="113">
        <v>44623.000254629631</v>
      </c>
      <c r="K1313" s="113">
        <v>44623.001006944447</v>
      </c>
      <c r="M1313" s="113">
        <v>44623.001851851855</v>
      </c>
      <c r="N1313" s="113">
        <v>44623.001875000002</v>
      </c>
      <c r="O1313" s="78" t="s">
        <v>1185</v>
      </c>
      <c r="P1313" s="78" t="str">
        <f t="shared" si="340"/>
        <v>CIC</v>
      </c>
      <c r="Q1313" s="113">
        <v>44623.004351851851</v>
      </c>
      <c r="R1313" s="78" t="s">
        <v>1243</v>
      </c>
      <c r="S1313" s="78" t="str">
        <f t="shared" si="341"/>
        <v>PLOEG</v>
      </c>
      <c r="T1313" s="113">
        <v>44623.009108796294</v>
      </c>
      <c r="U1313" s="78" t="s">
        <v>1185</v>
      </c>
      <c r="V1313" s="78" t="str">
        <f t="shared" si="342"/>
        <v>CIC</v>
      </c>
      <c r="W1313" s="113">
        <v>44623.089212962965</v>
      </c>
      <c r="X1313" s="113">
        <f t="shared" si="343"/>
        <v>8.4490740846376866E-4</v>
      </c>
      <c r="Y1313" s="113">
        <f t="shared" si="344"/>
        <v>7.2569444382679649E-3</v>
      </c>
      <c r="Z1313" s="113">
        <f t="shared" si="345"/>
        <v>8.0104166670935228E-2</v>
      </c>
      <c r="AB1313" s="2">
        <f t="shared" si="346"/>
        <v>627</v>
      </c>
      <c r="AC1313" s="2">
        <f t="shared" si="346"/>
        <v>6921</v>
      </c>
      <c r="AE1313" s="2" t="str">
        <f t="shared" si="347"/>
        <v/>
      </c>
      <c r="AF1313" s="2" t="str">
        <f t="shared" si="348"/>
        <v/>
      </c>
      <c r="AG1313" s="2">
        <f t="shared" si="349"/>
        <v>627</v>
      </c>
      <c r="AH1313" s="2" t="str">
        <f t="shared" si="350"/>
        <v/>
      </c>
      <c r="AI1313" s="2" t="str">
        <f t="shared" si="351"/>
        <v/>
      </c>
      <c r="AK1313" s="2" t="str">
        <f t="shared" si="352"/>
        <v/>
      </c>
      <c r="AL1313" s="2" t="str">
        <f t="shared" si="353"/>
        <v/>
      </c>
      <c r="AM1313" s="2">
        <f t="shared" si="354"/>
        <v>6921</v>
      </c>
      <c r="AN1313" s="2" t="str">
        <f t="shared" si="355"/>
        <v/>
      </c>
      <c r="AO1313" s="2" t="str">
        <f t="shared" si="356"/>
        <v/>
      </c>
    </row>
    <row r="1314" spans="1:41" x14ac:dyDescent="0.3">
      <c r="A1314" s="111">
        <v>44623.001006944447</v>
      </c>
      <c r="B1314" s="78" t="s">
        <v>2511</v>
      </c>
      <c r="C1314" s="78" t="s">
        <v>835</v>
      </c>
      <c r="D1314" s="78" t="s">
        <v>2016</v>
      </c>
      <c r="E1314" s="78">
        <v>40</v>
      </c>
      <c r="F1314" s="78" t="s">
        <v>808</v>
      </c>
      <c r="G1314" s="78" t="s">
        <v>118</v>
      </c>
      <c r="H1314" s="112" t="s">
        <v>352</v>
      </c>
      <c r="I1314" s="112">
        <v>2</v>
      </c>
      <c r="J1314" s="113">
        <v>44623.000254629631</v>
      </c>
      <c r="K1314" s="113">
        <v>44623.001006944447</v>
      </c>
      <c r="M1314" s="113">
        <v>44623.006215277775</v>
      </c>
      <c r="P1314" s="78" t="str">
        <f t="shared" si="340"/>
        <v/>
      </c>
      <c r="Q1314" s="113">
        <v>44623.006226851852</v>
      </c>
      <c r="R1314" s="78" t="s">
        <v>1187</v>
      </c>
      <c r="S1314" s="78" t="str">
        <f t="shared" si="341"/>
        <v>CIC</v>
      </c>
      <c r="V1314" s="78" t="str">
        <f t="shared" si="342"/>
        <v/>
      </c>
      <c r="W1314" s="113">
        <v>44623.019884259258</v>
      </c>
      <c r="X1314" s="113">
        <f t="shared" si="343"/>
        <v>5.2083333284826949E-3</v>
      </c>
      <c r="Y1314" s="113" t="str">
        <f t="shared" si="344"/>
        <v/>
      </c>
      <c r="Z1314" s="113" t="str">
        <f t="shared" si="345"/>
        <v/>
      </c>
      <c r="AB1314" s="2" t="str">
        <f t="shared" si="346"/>
        <v/>
      </c>
      <c r="AC1314" s="2" t="str">
        <f t="shared" si="346"/>
        <v/>
      </c>
      <c r="AE1314" s="2" t="str">
        <f t="shared" si="347"/>
        <v/>
      </c>
      <c r="AF1314" s="2" t="str">
        <f t="shared" si="348"/>
        <v/>
      </c>
      <c r="AG1314" s="2" t="str">
        <f t="shared" si="349"/>
        <v/>
      </c>
      <c r="AH1314" s="2" t="str">
        <f t="shared" si="350"/>
        <v/>
      </c>
      <c r="AI1314" s="2" t="str">
        <f t="shared" si="351"/>
        <v/>
      </c>
      <c r="AK1314" s="2" t="str">
        <f t="shared" si="352"/>
        <v/>
      </c>
      <c r="AL1314" s="2" t="str">
        <f t="shared" si="353"/>
        <v/>
      </c>
      <c r="AM1314" s="2" t="str">
        <f t="shared" si="354"/>
        <v/>
      </c>
      <c r="AN1314" s="2" t="str">
        <f t="shared" si="355"/>
        <v/>
      </c>
      <c r="AO1314" s="2" t="str">
        <f t="shared" si="356"/>
        <v/>
      </c>
    </row>
    <row r="1315" spans="1:41" x14ac:dyDescent="0.3">
      <c r="A1315" s="111">
        <v>44623.227847222224</v>
      </c>
      <c r="B1315" s="78" t="s">
        <v>2512</v>
      </c>
      <c r="C1315" s="78" t="s">
        <v>835</v>
      </c>
      <c r="F1315" s="78" t="s">
        <v>808</v>
      </c>
      <c r="G1315" s="78" t="s">
        <v>88</v>
      </c>
      <c r="H1315" s="112" t="s">
        <v>364</v>
      </c>
      <c r="I1315" s="112">
        <v>3</v>
      </c>
      <c r="J1315" s="113">
        <v>44623.2262962963</v>
      </c>
      <c r="K1315" s="113">
        <v>44623.227847222224</v>
      </c>
      <c r="M1315" s="113">
        <v>44623.228784722225</v>
      </c>
      <c r="P1315" s="78" t="str">
        <f t="shared" si="340"/>
        <v/>
      </c>
      <c r="S1315" s="78" t="str">
        <f t="shared" si="341"/>
        <v/>
      </c>
      <c r="T1315" s="113">
        <v>44623.229155092595</v>
      </c>
      <c r="U1315" s="78" t="s">
        <v>1185</v>
      </c>
      <c r="V1315" s="78" t="str">
        <f t="shared" si="342"/>
        <v>CIC</v>
      </c>
      <c r="W1315" s="113">
        <v>44623.230636574073</v>
      </c>
      <c r="X1315" s="113">
        <f t="shared" si="343"/>
        <v>9.3750000087311491E-4</v>
      </c>
      <c r="Y1315" s="113">
        <f t="shared" si="344"/>
        <v>3.7037036963738501E-4</v>
      </c>
      <c r="Z1315" s="113">
        <f t="shared" si="345"/>
        <v>1.48148147854954E-3</v>
      </c>
      <c r="AB1315" s="2">
        <f t="shared" si="346"/>
        <v>32</v>
      </c>
      <c r="AC1315" s="2">
        <f t="shared" si="346"/>
        <v>128</v>
      </c>
      <c r="AE1315" s="2" t="str">
        <f t="shared" si="347"/>
        <v/>
      </c>
      <c r="AF1315" s="2" t="str">
        <f t="shared" si="348"/>
        <v/>
      </c>
      <c r="AG1315" s="2" t="str">
        <f t="shared" si="349"/>
        <v/>
      </c>
      <c r="AH1315" s="2">
        <f t="shared" si="350"/>
        <v>32</v>
      </c>
      <c r="AI1315" s="2" t="str">
        <f t="shared" si="351"/>
        <v/>
      </c>
      <c r="AK1315" s="2" t="str">
        <f t="shared" si="352"/>
        <v/>
      </c>
      <c r="AL1315" s="2" t="str">
        <f t="shared" si="353"/>
        <v/>
      </c>
      <c r="AM1315" s="2" t="str">
        <f t="shared" si="354"/>
        <v/>
      </c>
      <c r="AN1315" s="2">
        <f t="shared" si="355"/>
        <v>128</v>
      </c>
      <c r="AO1315" s="2" t="str">
        <f t="shared" si="356"/>
        <v/>
      </c>
    </row>
    <row r="1316" spans="1:41" x14ac:dyDescent="0.3">
      <c r="A1316" s="111">
        <v>44623.420300925929</v>
      </c>
      <c r="B1316" s="78" t="s">
        <v>2513</v>
      </c>
      <c r="C1316" s="78" t="s">
        <v>886</v>
      </c>
      <c r="D1316" s="78" t="s">
        <v>1825</v>
      </c>
      <c r="E1316" s="78">
        <v>2</v>
      </c>
      <c r="F1316" s="78" t="s">
        <v>807</v>
      </c>
      <c r="G1316" s="78" t="s">
        <v>150</v>
      </c>
      <c r="H1316" s="112" t="s">
        <v>402</v>
      </c>
      <c r="I1316" s="112">
        <v>3</v>
      </c>
      <c r="J1316" s="113">
        <v>44623.420300925929</v>
      </c>
      <c r="K1316" s="113">
        <v>44623.420300925929</v>
      </c>
      <c r="M1316" s="113">
        <v>44623.420706018522</v>
      </c>
      <c r="N1316" s="113">
        <v>44623.421064814815</v>
      </c>
      <c r="O1316" s="78" t="s">
        <v>1187</v>
      </c>
      <c r="P1316" s="78" t="str">
        <f t="shared" si="340"/>
        <v>CIC</v>
      </c>
      <c r="Q1316" s="113">
        <v>44623.423298611109</v>
      </c>
      <c r="R1316" s="78" t="s">
        <v>1258</v>
      </c>
      <c r="S1316" s="78" t="str">
        <f t="shared" si="341"/>
        <v>PLOEG</v>
      </c>
      <c r="T1316" s="113">
        <v>44623.433240740742</v>
      </c>
      <c r="U1316" s="78" t="s">
        <v>1258</v>
      </c>
      <c r="V1316" s="78" t="str">
        <f t="shared" si="342"/>
        <v>PLOEG</v>
      </c>
      <c r="W1316" s="113">
        <v>44623.474120370367</v>
      </c>
      <c r="X1316" s="113">
        <f t="shared" si="343"/>
        <v>4.0509259270038456E-4</v>
      </c>
      <c r="Y1316" s="113">
        <f t="shared" si="344"/>
        <v>1.2534722220152617E-2</v>
      </c>
      <c r="Z1316" s="113">
        <f t="shared" si="345"/>
        <v>4.0879629625123926E-2</v>
      </c>
      <c r="AB1316" s="2">
        <f t="shared" si="346"/>
        <v>1083</v>
      </c>
      <c r="AC1316" s="2">
        <f t="shared" si="346"/>
        <v>3532</v>
      </c>
      <c r="AE1316" s="2" t="str">
        <f t="shared" si="347"/>
        <v/>
      </c>
      <c r="AF1316" s="2" t="str">
        <f t="shared" si="348"/>
        <v/>
      </c>
      <c r="AG1316" s="2" t="str">
        <f t="shared" si="349"/>
        <v/>
      </c>
      <c r="AH1316" s="2">
        <f t="shared" si="350"/>
        <v>1083</v>
      </c>
      <c r="AI1316" s="2" t="str">
        <f t="shared" si="351"/>
        <v/>
      </c>
      <c r="AK1316" s="2" t="str">
        <f t="shared" si="352"/>
        <v/>
      </c>
      <c r="AL1316" s="2" t="str">
        <f t="shared" si="353"/>
        <v/>
      </c>
      <c r="AM1316" s="2" t="str">
        <f t="shared" si="354"/>
        <v/>
      </c>
      <c r="AN1316" s="2">
        <f t="shared" si="355"/>
        <v>3532</v>
      </c>
      <c r="AO1316" s="2" t="str">
        <f t="shared" si="356"/>
        <v/>
      </c>
    </row>
    <row r="1317" spans="1:41" x14ac:dyDescent="0.3">
      <c r="A1317" s="111">
        <v>44623.420300925929</v>
      </c>
      <c r="B1317" s="78" t="s">
        <v>2513</v>
      </c>
      <c r="C1317" s="78" t="s">
        <v>951</v>
      </c>
      <c r="D1317" s="78" t="s">
        <v>1825</v>
      </c>
      <c r="E1317" s="78">
        <v>2</v>
      </c>
      <c r="F1317" s="78" t="s">
        <v>807</v>
      </c>
      <c r="G1317" s="78" t="s">
        <v>150</v>
      </c>
      <c r="H1317" s="112" t="s">
        <v>402</v>
      </c>
      <c r="I1317" s="112">
        <v>3</v>
      </c>
      <c r="J1317" s="113">
        <v>44623.420300925929</v>
      </c>
      <c r="K1317" s="113">
        <v>44623.420300925929</v>
      </c>
      <c r="M1317" s="113">
        <v>44623.448206018518</v>
      </c>
      <c r="P1317" s="78" t="str">
        <f t="shared" si="340"/>
        <v/>
      </c>
      <c r="S1317" s="78" t="str">
        <f t="shared" si="341"/>
        <v/>
      </c>
      <c r="T1317" s="113">
        <v>44623.448229166665</v>
      </c>
      <c r="U1317" s="78" t="s">
        <v>1185</v>
      </c>
      <c r="V1317" s="78" t="str">
        <f t="shared" si="342"/>
        <v>CIC</v>
      </c>
      <c r="W1317" s="113">
        <v>44623.474224537036</v>
      </c>
      <c r="X1317" s="113">
        <f t="shared" si="343"/>
        <v>2.7905092589207925E-2</v>
      </c>
      <c r="Y1317" s="113" t="str">
        <f t="shared" si="344"/>
        <v/>
      </c>
      <c r="Z1317" s="113">
        <f t="shared" si="345"/>
        <v>2.5995370371674653E-2</v>
      </c>
      <c r="AB1317" s="2" t="str">
        <f t="shared" si="346"/>
        <v/>
      </c>
      <c r="AC1317" s="2">
        <f t="shared" si="346"/>
        <v>2246</v>
      </c>
      <c r="AE1317" s="2" t="str">
        <f t="shared" si="347"/>
        <v/>
      </c>
      <c r="AF1317" s="2" t="str">
        <f t="shared" si="348"/>
        <v/>
      </c>
      <c r="AG1317" s="2" t="str">
        <f t="shared" si="349"/>
        <v/>
      </c>
      <c r="AH1317" s="2" t="str">
        <f t="shared" si="350"/>
        <v/>
      </c>
      <c r="AI1317" s="2" t="str">
        <f t="shared" si="351"/>
        <v/>
      </c>
      <c r="AK1317" s="2" t="str">
        <f t="shared" si="352"/>
        <v/>
      </c>
      <c r="AL1317" s="2" t="str">
        <f t="shared" si="353"/>
        <v/>
      </c>
      <c r="AM1317" s="2" t="str">
        <f t="shared" si="354"/>
        <v/>
      </c>
      <c r="AN1317" s="2">
        <f t="shared" si="355"/>
        <v>2246</v>
      </c>
      <c r="AO1317" s="2" t="str">
        <f t="shared" si="356"/>
        <v/>
      </c>
    </row>
    <row r="1318" spans="1:41" x14ac:dyDescent="0.3">
      <c r="A1318" s="111">
        <v>44623.420300925929</v>
      </c>
      <c r="B1318" s="78" t="s">
        <v>2513</v>
      </c>
      <c r="C1318" s="78" t="s">
        <v>850</v>
      </c>
      <c r="D1318" s="78" t="s">
        <v>1825</v>
      </c>
      <c r="E1318" s="78">
        <v>2</v>
      </c>
      <c r="F1318" s="78" t="s">
        <v>807</v>
      </c>
      <c r="G1318" s="78" t="s">
        <v>150</v>
      </c>
      <c r="H1318" s="112" t="s">
        <v>402</v>
      </c>
      <c r="I1318" s="112">
        <v>3</v>
      </c>
      <c r="J1318" s="113">
        <v>44623.420300925929</v>
      </c>
      <c r="K1318" s="113">
        <v>44623.420300925929</v>
      </c>
      <c r="M1318" s="113">
        <v>44623.448287037034</v>
      </c>
      <c r="P1318" s="78" t="str">
        <f t="shared" si="340"/>
        <v/>
      </c>
      <c r="S1318" s="78" t="str">
        <f t="shared" si="341"/>
        <v/>
      </c>
      <c r="T1318" s="113">
        <v>44623.448310185187</v>
      </c>
      <c r="U1318" s="78" t="s">
        <v>1185</v>
      </c>
      <c r="V1318" s="78" t="str">
        <f t="shared" si="342"/>
        <v>CIC</v>
      </c>
      <c r="W1318" s="113">
        <v>44623.465520833335</v>
      </c>
      <c r="X1318" s="113">
        <f t="shared" si="343"/>
        <v>2.7986111104837619E-2</v>
      </c>
      <c r="Y1318" s="113" t="str">
        <f t="shared" si="344"/>
        <v/>
      </c>
      <c r="Z1318" s="113">
        <f t="shared" si="345"/>
        <v>1.7210648147738539E-2</v>
      </c>
      <c r="AB1318" s="2" t="str">
        <f t="shared" si="346"/>
        <v/>
      </c>
      <c r="AC1318" s="2">
        <f t="shared" si="346"/>
        <v>1487</v>
      </c>
      <c r="AE1318" s="2" t="str">
        <f t="shared" si="347"/>
        <v/>
      </c>
      <c r="AF1318" s="2" t="str">
        <f t="shared" si="348"/>
        <v/>
      </c>
      <c r="AG1318" s="2" t="str">
        <f t="shared" si="349"/>
        <v/>
      </c>
      <c r="AH1318" s="2" t="str">
        <f t="shared" si="350"/>
        <v/>
      </c>
      <c r="AI1318" s="2" t="str">
        <f t="shared" si="351"/>
        <v/>
      </c>
      <c r="AK1318" s="2" t="str">
        <f t="shared" si="352"/>
        <v/>
      </c>
      <c r="AL1318" s="2" t="str">
        <f t="shared" si="353"/>
        <v/>
      </c>
      <c r="AM1318" s="2" t="str">
        <f t="shared" si="354"/>
        <v/>
      </c>
      <c r="AN1318" s="2">
        <f t="shared" si="355"/>
        <v>1487</v>
      </c>
      <c r="AO1318" s="2" t="str">
        <f t="shared" si="356"/>
        <v/>
      </c>
    </row>
    <row r="1319" spans="1:41" x14ac:dyDescent="0.3">
      <c r="A1319" s="111">
        <v>44623.469965277778</v>
      </c>
      <c r="B1319" s="78" t="s">
        <v>2514</v>
      </c>
      <c r="C1319" s="78" t="s">
        <v>850</v>
      </c>
      <c r="D1319" s="78" t="s">
        <v>2031</v>
      </c>
      <c r="F1319" s="78" t="s">
        <v>807</v>
      </c>
      <c r="G1319" s="78" t="s">
        <v>100</v>
      </c>
      <c r="H1319" s="112" t="s">
        <v>308</v>
      </c>
      <c r="I1319" s="112">
        <v>4</v>
      </c>
      <c r="J1319" s="113">
        <v>44623.469965277778</v>
      </c>
      <c r="K1319" s="113">
        <v>44623.469965277778</v>
      </c>
      <c r="M1319" s="113">
        <v>44623.470995370371</v>
      </c>
      <c r="N1319" s="113">
        <v>44623.471018518518</v>
      </c>
      <c r="O1319" s="78" t="s">
        <v>1187</v>
      </c>
      <c r="P1319" s="78" t="str">
        <f t="shared" si="340"/>
        <v>CIC</v>
      </c>
      <c r="S1319" s="78" t="str">
        <f t="shared" si="341"/>
        <v/>
      </c>
      <c r="T1319" s="113">
        <v>44623.474074074074</v>
      </c>
      <c r="U1319" s="78" t="s">
        <v>1344</v>
      </c>
      <c r="V1319" s="78" t="str">
        <f t="shared" si="342"/>
        <v>PLOEG</v>
      </c>
      <c r="W1319" s="113">
        <v>44623.494976851849</v>
      </c>
      <c r="X1319" s="113">
        <f t="shared" si="343"/>
        <v>1.0300925932824612E-3</v>
      </c>
      <c r="Y1319" s="113">
        <f t="shared" si="344"/>
        <v>3.0787037030677311E-3</v>
      </c>
      <c r="Z1319" s="113">
        <f t="shared" si="345"/>
        <v>2.0902777774608694E-2</v>
      </c>
      <c r="AB1319" s="2">
        <f t="shared" si="346"/>
        <v>266</v>
      </c>
      <c r="AC1319" s="2">
        <f t="shared" si="346"/>
        <v>1806</v>
      </c>
      <c r="AE1319" s="2" t="str">
        <f t="shared" si="347"/>
        <v/>
      </c>
      <c r="AF1319" s="2" t="str">
        <f t="shared" si="348"/>
        <v/>
      </c>
      <c r="AG1319" s="2" t="str">
        <f t="shared" si="349"/>
        <v/>
      </c>
      <c r="AH1319" s="2" t="str">
        <f t="shared" si="350"/>
        <v/>
      </c>
      <c r="AI1319" s="2">
        <f t="shared" si="351"/>
        <v>266</v>
      </c>
      <c r="AK1319" s="2" t="str">
        <f t="shared" si="352"/>
        <v/>
      </c>
      <c r="AL1319" s="2" t="str">
        <f t="shared" si="353"/>
        <v/>
      </c>
      <c r="AM1319" s="2" t="str">
        <f t="shared" si="354"/>
        <v/>
      </c>
      <c r="AN1319" s="2" t="str">
        <f t="shared" si="355"/>
        <v/>
      </c>
      <c r="AO1319" s="2">
        <f t="shared" si="356"/>
        <v>1806</v>
      </c>
    </row>
    <row r="1320" spans="1:41" x14ac:dyDescent="0.3">
      <c r="A1320" s="111">
        <v>44623.481574074074</v>
      </c>
      <c r="B1320" s="78" t="s">
        <v>2515</v>
      </c>
      <c r="C1320" s="78" t="s">
        <v>886</v>
      </c>
      <c r="D1320" s="78" t="s">
        <v>1895</v>
      </c>
      <c r="E1320" s="78">
        <v>121</v>
      </c>
      <c r="F1320" s="78" t="s">
        <v>809</v>
      </c>
      <c r="G1320" s="78" t="s">
        <v>126</v>
      </c>
      <c r="H1320" s="112" t="s">
        <v>290</v>
      </c>
      <c r="I1320" s="112">
        <v>2</v>
      </c>
      <c r="J1320" s="113">
        <v>44623.481192129628</v>
      </c>
      <c r="K1320" s="113">
        <v>44623.481574074074</v>
      </c>
      <c r="M1320" s="113">
        <v>44623.482499999998</v>
      </c>
      <c r="N1320" s="113">
        <v>44623.482511574075</v>
      </c>
      <c r="O1320" s="78" t="s">
        <v>1185</v>
      </c>
      <c r="P1320" s="78" t="str">
        <f t="shared" si="340"/>
        <v>CIC</v>
      </c>
      <c r="S1320" s="78" t="str">
        <f t="shared" si="341"/>
        <v/>
      </c>
      <c r="T1320" s="113">
        <v>44623.489884259259</v>
      </c>
      <c r="U1320" s="78" t="s">
        <v>1187</v>
      </c>
      <c r="V1320" s="78" t="str">
        <f t="shared" si="342"/>
        <v>CIC</v>
      </c>
      <c r="W1320" s="113">
        <v>44623.497858796298</v>
      </c>
      <c r="X1320" s="113">
        <f t="shared" si="343"/>
        <v>9.2592592409346253E-4</v>
      </c>
      <c r="Y1320" s="113">
        <f t="shared" si="344"/>
        <v>7.3842592610162683E-3</v>
      </c>
      <c r="Z1320" s="113">
        <f t="shared" si="345"/>
        <v>7.9745370385353453E-3</v>
      </c>
      <c r="AB1320" s="2">
        <f t="shared" si="346"/>
        <v>638</v>
      </c>
      <c r="AC1320" s="2">
        <f t="shared" si="346"/>
        <v>689</v>
      </c>
      <c r="AE1320" s="2" t="str">
        <f t="shared" si="347"/>
        <v/>
      </c>
      <c r="AF1320" s="2" t="str">
        <f t="shared" si="348"/>
        <v/>
      </c>
      <c r="AG1320" s="2">
        <f t="shared" si="349"/>
        <v>638</v>
      </c>
      <c r="AH1320" s="2" t="str">
        <f t="shared" si="350"/>
        <v/>
      </c>
      <c r="AI1320" s="2" t="str">
        <f t="shared" si="351"/>
        <v/>
      </c>
      <c r="AK1320" s="2" t="str">
        <f t="shared" si="352"/>
        <v/>
      </c>
      <c r="AL1320" s="2" t="str">
        <f t="shared" si="353"/>
        <v/>
      </c>
      <c r="AM1320" s="2">
        <f t="shared" si="354"/>
        <v>689</v>
      </c>
      <c r="AN1320" s="2" t="str">
        <f t="shared" si="355"/>
        <v/>
      </c>
      <c r="AO1320" s="2" t="str">
        <f t="shared" si="356"/>
        <v/>
      </c>
    </row>
    <row r="1321" spans="1:41" x14ac:dyDescent="0.3">
      <c r="A1321" s="111">
        <v>44623.481574074074</v>
      </c>
      <c r="B1321" s="78" t="s">
        <v>2515</v>
      </c>
      <c r="C1321" s="78" t="s">
        <v>951</v>
      </c>
      <c r="D1321" s="78" t="s">
        <v>1895</v>
      </c>
      <c r="E1321" s="78">
        <v>121</v>
      </c>
      <c r="F1321" s="78" t="s">
        <v>809</v>
      </c>
      <c r="G1321" s="78" t="s">
        <v>126</v>
      </c>
      <c r="H1321" s="112" t="s">
        <v>290</v>
      </c>
      <c r="I1321" s="112">
        <v>2</v>
      </c>
      <c r="J1321" s="113">
        <v>44623.481192129628</v>
      </c>
      <c r="K1321" s="113">
        <v>44623.481574074074</v>
      </c>
      <c r="M1321" s="113">
        <v>44623.483263888891</v>
      </c>
      <c r="N1321" s="113">
        <v>44623.48337962963</v>
      </c>
      <c r="O1321" s="78" t="s">
        <v>1185</v>
      </c>
      <c r="P1321" s="78" t="str">
        <f t="shared" si="340"/>
        <v>CIC</v>
      </c>
      <c r="S1321" s="78" t="str">
        <f t="shared" si="341"/>
        <v/>
      </c>
      <c r="T1321" s="113">
        <v>44623.490034722221</v>
      </c>
      <c r="U1321" s="78" t="s">
        <v>1187</v>
      </c>
      <c r="V1321" s="78" t="str">
        <f t="shared" si="342"/>
        <v>CIC</v>
      </c>
      <c r="W1321" s="113">
        <v>44623.498020833336</v>
      </c>
      <c r="X1321" s="113">
        <f t="shared" si="343"/>
        <v>1.6898148169275373E-3</v>
      </c>
      <c r="Y1321" s="113">
        <f t="shared" si="344"/>
        <v>6.7708333299378864E-3</v>
      </c>
      <c r="Z1321" s="113">
        <f t="shared" si="345"/>
        <v>7.9861111153149977E-3</v>
      </c>
      <c r="AB1321" s="2">
        <f t="shared" si="346"/>
        <v>585</v>
      </c>
      <c r="AC1321" s="2">
        <f t="shared" si="346"/>
        <v>690</v>
      </c>
      <c r="AE1321" s="2" t="str">
        <f t="shared" si="347"/>
        <v/>
      </c>
      <c r="AF1321" s="2" t="str">
        <f t="shared" si="348"/>
        <v/>
      </c>
      <c r="AG1321" s="2">
        <f t="shared" si="349"/>
        <v>585</v>
      </c>
      <c r="AH1321" s="2" t="str">
        <f t="shared" si="350"/>
        <v/>
      </c>
      <c r="AI1321" s="2" t="str">
        <f t="shared" si="351"/>
        <v/>
      </c>
      <c r="AK1321" s="2" t="str">
        <f t="shared" si="352"/>
        <v/>
      </c>
      <c r="AL1321" s="2" t="str">
        <f t="shared" si="353"/>
        <v/>
      </c>
      <c r="AM1321" s="2">
        <f t="shared" si="354"/>
        <v>690</v>
      </c>
      <c r="AN1321" s="2" t="str">
        <f t="shared" si="355"/>
        <v/>
      </c>
      <c r="AO1321" s="2" t="str">
        <f t="shared" si="356"/>
        <v/>
      </c>
    </row>
    <row r="1322" spans="1:41" x14ac:dyDescent="0.3">
      <c r="A1322" s="111">
        <v>44623.497453703705</v>
      </c>
      <c r="B1322" s="78" t="s">
        <v>2516</v>
      </c>
      <c r="C1322" s="78" t="s">
        <v>886</v>
      </c>
      <c r="D1322" s="78" t="s">
        <v>1439</v>
      </c>
      <c r="E1322" s="78">
        <v>128</v>
      </c>
      <c r="F1322" s="78" t="s">
        <v>808</v>
      </c>
      <c r="G1322" s="78" t="s">
        <v>136</v>
      </c>
      <c r="H1322" s="112" t="s">
        <v>585</v>
      </c>
      <c r="I1322" s="112">
        <v>4</v>
      </c>
      <c r="J1322" s="113">
        <v>44623.497453703705</v>
      </c>
      <c r="K1322" s="113">
        <v>44623.497453703705</v>
      </c>
      <c r="M1322" s="113">
        <v>44623.507824074077</v>
      </c>
      <c r="P1322" s="78" t="str">
        <f t="shared" si="340"/>
        <v/>
      </c>
      <c r="S1322" s="78" t="str">
        <f t="shared" si="341"/>
        <v/>
      </c>
      <c r="T1322" s="113">
        <v>44623.507916666669</v>
      </c>
      <c r="U1322" s="78" t="s">
        <v>1187</v>
      </c>
      <c r="V1322" s="78" t="str">
        <f t="shared" si="342"/>
        <v>CIC</v>
      </c>
      <c r="W1322" s="113">
        <v>44623.563043981485</v>
      </c>
      <c r="X1322" s="113">
        <f t="shared" si="343"/>
        <v>1.0370370371674653E-2</v>
      </c>
      <c r="Y1322" s="113" t="str">
        <f t="shared" si="344"/>
        <v/>
      </c>
      <c r="Z1322" s="113">
        <f t="shared" si="345"/>
        <v>5.5127314815763384E-2</v>
      </c>
      <c r="AB1322" s="2" t="str">
        <f t="shared" si="346"/>
        <v/>
      </c>
      <c r="AC1322" s="2">
        <f t="shared" si="346"/>
        <v>4763</v>
      </c>
      <c r="AE1322" s="2" t="str">
        <f t="shared" si="347"/>
        <v/>
      </c>
      <c r="AF1322" s="2" t="str">
        <f t="shared" si="348"/>
        <v/>
      </c>
      <c r="AG1322" s="2" t="str">
        <f t="shared" si="349"/>
        <v/>
      </c>
      <c r="AH1322" s="2" t="str">
        <f t="shared" si="350"/>
        <v/>
      </c>
      <c r="AI1322" s="2" t="str">
        <f t="shared" si="351"/>
        <v/>
      </c>
      <c r="AK1322" s="2" t="str">
        <f t="shared" si="352"/>
        <v/>
      </c>
      <c r="AL1322" s="2" t="str">
        <f t="shared" si="353"/>
        <v/>
      </c>
      <c r="AM1322" s="2" t="str">
        <f t="shared" si="354"/>
        <v/>
      </c>
      <c r="AN1322" s="2" t="str">
        <f t="shared" si="355"/>
        <v/>
      </c>
      <c r="AO1322" s="2">
        <f t="shared" si="356"/>
        <v>4763</v>
      </c>
    </row>
    <row r="1323" spans="1:41" x14ac:dyDescent="0.3">
      <c r="A1323" s="111">
        <v>44623.497453703705</v>
      </c>
      <c r="B1323" s="78" t="s">
        <v>2516</v>
      </c>
      <c r="C1323" s="78" t="s">
        <v>951</v>
      </c>
      <c r="D1323" s="78" t="s">
        <v>1439</v>
      </c>
      <c r="E1323" s="78">
        <v>128</v>
      </c>
      <c r="F1323" s="78" t="s">
        <v>808</v>
      </c>
      <c r="G1323" s="78" t="s">
        <v>136</v>
      </c>
      <c r="H1323" s="112" t="s">
        <v>585</v>
      </c>
      <c r="I1323" s="112">
        <v>4</v>
      </c>
      <c r="J1323" s="113">
        <v>44623.497453703705</v>
      </c>
      <c r="K1323" s="113">
        <v>44623.497453703705</v>
      </c>
      <c r="M1323" s="113">
        <v>44623.507881944446</v>
      </c>
      <c r="P1323" s="78" t="str">
        <f t="shared" si="340"/>
        <v/>
      </c>
      <c r="S1323" s="78" t="str">
        <f t="shared" si="341"/>
        <v/>
      </c>
      <c r="T1323" s="113">
        <v>44623.507962962962</v>
      </c>
      <c r="U1323" s="78" t="s">
        <v>1187</v>
      </c>
      <c r="V1323" s="78" t="str">
        <f t="shared" si="342"/>
        <v>CIC</v>
      </c>
      <c r="W1323" s="113">
        <v>44623.579953703702</v>
      </c>
      <c r="X1323" s="113">
        <f t="shared" si="343"/>
        <v>1.0428240741021E-2</v>
      </c>
      <c r="Y1323" s="113" t="str">
        <f t="shared" si="344"/>
        <v/>
      </c>
      <c r="Z1323" s="113">
        <f t="shared" si="345"/>
        <v>7.1990740740147885E-2</v>
      </c>
      <c r="AB1323" s="2" t="str">
        <f t="shared" si="346"/>
        <v/>
      </c>
      <c r="AC1323" s="2">
        <f t="shared" si="346"/>
        <v>6220</v>
      </c>
      <c r="AE1323" s="2" t="str">
        <f t="shared" si="347"/>
        <v/>
      </c>
      <c r="AF1323" s="2" t="str">
        <f t="shared" si="348"/>
        <v/>
      </c>
      <c r="AG1323" s="2" t="str">
        <f t="shared" si="349"/>
        <v/>
      </c>
      <c r="AH1323" s="2" t="str">
        <f t="shared" si="350"/>
        <v/>
      </c>
      <c r="AI1323" s="2" t="str">
        <f t="shared" si="351"/>
        <v/>
      </c>
      <c r="AK1323" s="2" t="str">
        <f t="shared" si="352"/>
        <v/>
      </c>
      <c r="AL1323" s="2" t="str">
        <f t="shared" si="353"/>
        <v/>
      </c>
      <c r="AM1323" s="2" t="str">
        <f t="shared" si="354"/>
        <v/>
      </c>
      <c r="AN1323" s="2" t="str">
        <f t="shared" si="355"/>
        <v/>
      </c>
      <c r="AO1323" s="2">
        <f t="shared" si="356"/>
        <v>6220</v>
      </c>
    </row>
    <row r="1324" spans="1:41" x14ac:dyDescent="0.3">
      <c r="A1324" s="111">
        <v>44623.497453703705</v>
      </c>
      <c r="B1324" s="78" t="s">
        <v>2516</v>
      </c>
      <c r="C1324" s="78" t="s">
        <v>850</v>
      </c>
      <c r="D1324" s="78" t="s">
        <v>1439</v>
      </c>
      <c r="E1324" s="78">
        <v>128</v>
      </c>
      <c r="F1324" s="78" t="s">
        <v>808</v>
      </c>
      <c r="G1324" s="78" t="s">
        <v>136</v>
      </c>
      <c r="H1324" s="112" t="s">
        <v>585</v>
      </c>
      <c r="I1324" s="112">
        <v>4</v>
      </c>
      <c r="J1324" s="113">
        <v>44623.497453703705</v>
      </c>
      <c r="K1324" s="113">
        <v>44623.497453703705</v>
      </c>
      <c r="M1324" s="113">
        <v>44623.522592592592</v>
      </c>
      <c r="N1324" s="113">
        <v>44623.498124999998</v>
      </c>
      <c r="O1324" s="78" t="s">
        <v>1187</v>
      </c>
      <c r="P1324" s="78" t="str">
        <f t="shared" si="340"/>
        <v>CIC</v>
      </c>
      <c r="Q1324" s="113">
        <v>44623.522627314815</v>
      </c>
      <c r="R1324" s="78" t="s">
        <v>1185</v>
      </c>
      <c r="S1324" s="78" t="str">
        <f t="shared" si="341"/>
        <v>CIC</v>
      </c>
      <c r="T1324" s="113">
        <v>44623.503125000003</v>
      </c>
      <c r="U1324" s="78" t="s">
        <v>1344</v>
      </c>
      <c r="V1324" s="78" t="str">
        <f t="shared" si="342"/>
        <v>PLOEG</v>
      </c>
      <c r="W1324" s="113">
        <v>44623.563043981485</v>
      </c>
      <c r="X1324" s="113">
        <f t="shared" si="343"/>
        <v>2.5138888886431232E-2</v>
      </c>
      <c r="Y1324" s="113" t="str">
        <f t="shared" si="344"/>
        <v/>
      </c>
      <c r="Z1324" s="113">
        <f t="shared" si="345"/>
        <v>5.9918981482042E-2</v>
      </c>
      <c r="AB1324" s="2" t="str">
        <f t="shared" si="346"/>
        <v/>
      </c>
      <c r="AC1324" s="2">
        <f t="shared" si="346"/>
        <v>5177</v>
      </c>
      <c r="AE1324" s="2" t="str">
        <f t="shared" si="347"/>
        <v/>
      </c>
      <c r="AF1324" s="2" t="str">
        <f t="shared" si="348"/>
        <v/>
      </c>
      <c r="AG1324" s="2" t="str">
        <f t="shared" si="349"/>
        <v/>
      </c>
      <c r="AH1324" s="2" t="str">
        <f t="shared" si="350"/>
        <v/>
      </c>
      <c r="AI1324" s="2" t="str">
        <f t="shared" si="351"/>
        <v/>
      </c>
      <c r="AK1324" s="2" t="str">
        <f t="shared" si="352"/>
        <v/>
      </c>
      <c r="AL1324" s="2" t="str">
        <f t="shared" si="353"/>
        <v/>
      </c>
      <c r="AM1324" s="2" t="str">
        <f t="shared" si="354"/>
        <v/>
      </c>
      <c r="AN1324" s="2" t="str">
        <f t="shared" si="355"/>
        <v/>
      </c>
      <c r="AO1324" s="2">
        <f t="shared" si="356"/>
        <v>5177</v>
      </c>
    </row>
    <row r="1325" spans="1:41" x14ac:dyDescent="0.3">
      <c r="A1325" s="111">
        <v>44623.586840277778</v>
      </c>
      <c r="B1325" s="78" t="s">
        <v>2517</v>
      </c>
      <c r="C1325" s="78" t="s">
        <v>886</v>
      </c>
      <c r="D1325" s="78" t="s">
        <v>1995</v>
      </c>
      <c r="E1325" s="78">
        <v>9</v>
      </c>
      <c r="F1325" s="78" t="s">
        <v>809</v>
      </c>
      <c r="G1325" s="78" t="s">
        <v>94</v>
      </c>
      <c r="H1325" s="112" t="s">
        <v>222</v>
      </c>
      <c r="I1325" s="112">
        <v>2</v>
      </c>
      <c r="J1325" s="113">
        <v>44623.586840277778</v>
      </c>
      <c r="K1325" s="113">
        <v>44623.586840277778</v>
      </c>
      <c r="L1325" s="113">
        <v>44623.604641203703</v>
      </c>
      <c r="M1325" s="113">
        <v>44623.606608796297</v>
      </c>
      <c r="N1325" s="113">
        <v>44623.606689814813</v>
      </c>
      <c r="O1325" s="78" t="s">
        <v>1185</v>
      </c>
      <c r="P1325" s="78" t="str">
        <f t="shared" si="340"/>
        <v>CIC</v>
      </c>
      <c r="S1325" s="78" t="str">
        <f t="shared" si="341"/>
        <v/>
      </c>
      <c r="V1325" s="78" t="str">
        <f t="shared" si="342"/>
        <v/>
      </c>
      <c r="W1325" s="113">
        <v>44623.617222222223</v>
      </c>
      <c r="X1325" s="113">
        <f t="shared" si="343"/>
        <v>1.7800925925257616E-2</v>
      </c>
      <c r="Y1325" s="113" t="str">
        <f t="shared" si="344"/>
        <v/>
      </c>
      <c r="Z1325" s="113" t="str">
        <f t="shared" si="345"/>
        <v/>
      </c>
      <c r="AB1325" s="2" t="str">
        <f t="shared" si="346"/>
        <v/>
      </c>
      <c r="AC1325" s="2" t="str">
        <f t="shared" si="346"/>
        <v/>
      </c>
      <c r="AE1325" s="2" t="str">
        <f t="shared" si="347"/>
        <v/>
      </c>
      <c r="AF1325" s="2" t="str">
        <f t="shared" si="348"/>
        <v/>
      </c>
      <c r="AG1325" s="2" t="str">
        <f t="shared" si="349"/>
        <v/>
      </c>
      <c r="AH1325" s="2" t="str">
        <f t="shared" si="350"/>
        <v/>
      </c>
      <c r="AI1325" s="2" t="str">
        <f t="shared" si="351"/>
        <v/>
      </c>
      <c r="AK1325" s="2" t="str">
        <f t="shared" si="352"/>
        <v/>
      </c>
      <c r="AL1325" s="2" t="str">
        <f t="shared" si="353"/>
        <v/>
      </c>
      <c r="AM1325" s="2" t="str">
        <f t="shared" si="354"/>
        <v/>
      </c>
      <c r="AN1325" s="2" t="str">
        <f t="shared" si="355"/>
        <v/>
      </c>
      <c r="AO1325" s="2" t="str">
        <f t="shared" si="356"/>
        <v/>
      </c>
    </row>
    <row r="1326" spans="1:41" x14ac:dyDescent="0.3">
      <c r="A1326" s="111">
        <v>44623.601076388892</v>
      </c>
      <c r="B1326" s="78" t="s">
        <v>2518</v>
      </c>
      <c r="C1326" s="78" t="s">
        <v>850</v>
      </c>
      <c r="D1326" s="78" t="s">
        <v>1307</v>
      </c>
      <c r="E1326" s="78">
        <v>189</v>
      </c>
      <c r="F1326" s="78" t="s">
        <v>808</v>
      </c>
      <c r="G1326" s="78" t="s">
        <v>140</v>
      </c>
      <c r="H1326" s="112" t="s">
        <v>426</v>
      </c>
      <c r="I1326" s="112">
        <v>1</v>
      </c>
      <c r="J1326" s="113">
        <v>44623.60050925926</v>
      </c>
      <c r="K1326" s="113">
        <v>44623.601076388892</v>
      </c>
      <c r="M1326" s="113">
        <v>44623.601539351854</v>
      </c>
      <c r="N1326" s="113">
        <v>44623.601631944446</v>
      </c>
      <c r="O1326" s="78" t="s">
        <v>1187</v>
      </c>
      <c r="P1326" s="78" t="str">
        <f t="shared" si="340"/>
        <v>CIC</v>
      </c>
      <c r="S1326" s="78" t="str">
        <f t="shared" si="341"/>
        <v/>
      </c>
      <c r="T1326" s="113">
        <v>44623.605046296296</v>
      </c>
      <c r="U1326" s="78" t="s">
        <v>1185</v>
      </c>
      <c r="V1326" s="78" t="str">
        <f t="shared" si="342"/>
        <v>CIC</v>
      </c>
      <c r="W1326" s="113">
        <v>44623.633912037039</v>
      </c>
      <c r="X1326" s="113">
        <f t="shared" si="343"/>
        <v>4.6296296204673126E-4</v>
      </c>
      <c r="Y1326" s="113">
        <f t="shared" si="344"/>
        <v>3.5069444420514628E-3</v>
      </c>
      <c r="Z1326" s="113">
        <f t="shared" si="345"/>
        <v>2.8865740743640345E-2</v>
      </c>
      <c r="AB1326" s="2">
        <f t="shared" si="346"/>
        <v>303</v>
      </c>
      <c r="AC1326" s="2">
        <f t="shared" si="346"/>
        <v>2494</v>
      </c>
      <c r="AE1326" s="2" t="str">
        <f t="shared" si="347"/>
        <v/>
      </c>
      <c r="AF1326" s="2">
        <f t="shared" si="348"/>
        <v>303</v>
      </c>
      <c r="AG1326" s="2" t="str">
        <f t="shared" si="349"/>
        <v/>
      </c>
      <c r="AH1326" s="2" t="str">
        <f t="shared" si="350"/>
        <v/>
      </c>
      <c r="AI1326" s="2" t="str">
        <f t="shared" si="351"/>
        <v/>
      </c>
      <c r="AK1326" s="2" t="str">
        <f t="shared" si="352"/>
        <v/>
      </c>
      <c r="AL1326" s="2">
        <f t="shared" si="353"/>
        <v>2494</v>
      </c>
      <c r="AM1326" s="2" t="str">
        <f t="shared" si="354"/>
        <v/>
      </c>
      <c r="AN1326" s="2" t="str">
        <f t="shared" si="355"/>
        <v/>
      </c>
      <c r="AO1326" s="2" t="str">
        <f t="shared" si="356"/>
        <v/>
      </c>
    </row>
    <row r="1327" spans="1:41" x14ac:dyDescent="0.3">
      <c r="A1327" s="111">
        <v>44623.601076388892</v>
      </c>
      <c r="B1327" s="78" t="s">
        <v>2518</v>
      </c>
      <c r="C1327" s="78" t="s">
        <v>951</v>
      </c>
      <c r="D1327" s="78" t="s">
        <v>1307</v>
      </c>
      <c r="E1327" s="78">
        <v>189</v>
      </c>
      <c r="F1327" s="78" t="s">
        <v>808</v>
      </c>
      <c r="G1327" s="78" t="s">
        <v>140</v>
      </c>
      <c r="H1327" s="112" t="s">
        <v>426</v>
      </c>
      <c r="I1327" s="112">
        <v>1</v>
      </c>
      <c r="J1327" s="113">
        <v>44623.60050925926</v>
      </c>
      <c r="K1327" s="113">
        <v>44623.601076388892</v>
      </c>
      <c r="M1327" s="113">
        <v>44623.6015625</v>
      </c>
      <c r="N1327" s="113">
        <v>44623.601597222223</v>
      </c>
      <c r="O1327" s="78" t="s">
        <v>1187</v>
      </c>
      <c r="P1327" s="78" t="str">
        <f t="shared" si="340"/>
        <v>CIC</v>
      </c>
      <c r="S1327" s="78" t="str">
        <f t="shared" si="341"/>
        <v/>
      </c>
      <c r="T1327" s="113">
        <v>44623.60496527778</v>
      </c>
      <c r="U1327" s="78" t="s">
        <v>1185</v>
      </c>
      <c r="V1327" s="78" t="str">
        <f t="shared" si="342"/>
        <v>CIC</v>
      </c>
      <c r="W1327" s="113">
        <v>44623.63386574074</v>
      </c>
      <c r="X1327" s="113">
        <f t="shared" si="343"/>
        <v>4.8611110833007842E-4</v>
      </c>
      <c r="Y1327" s="113">
        <f t="shared" si="344"/>
        <v>3.4027777801384218E-3</v>
      </c>
      <c r="Z1327" s="113">
        <f t="shared" si="345"/>
        <v>2.8900462959427387E-2</v>
      </c>
      <c r="AB1327" s="2">
        <f t="shared" si="346"/>
        <v>294</v>
      </c>
      <c r="AC1327" s="2">
        <f t="shared" si="346"/>
        <v>2497</v>
      </c>
      <c r="AE1327" s="2" t="str">
        <f t="shared" si="347"/>
        <v/>
      </c>
      <c r="AF1327" s="2">
        <f t="shared" si="348"/>
        <v>294</v>
      </c>
      <c r="AG1327" s="2" t="str">
        <f t="shared" si="349"/>
        <v/>
      </c>
      <c r="AH1327" s="2" t="str">
        <f t="shared" si="350"/>
        <v/>
      </c>
      <c r="AI1327" s="2" t="str">
        <f t="shared" si="351"/>
        <v/>
      </c>
      <c r="AK1327" s="2" t="str">
        <f t="shared" si="352"/>
        <v/>
      </c>
      <c r="AL1327" s="2">
        <f t="shared" si="353"/>
        <v>2497</v>
      </c>
      <c r="AM1327" s="2" t="str">
        <f t="shared" si="354"/>
        <v/>
      </c>
      <c r="AN1327" s="2" t="str">
        <f t="shared" si="355"/>
        <v/>
      </c>
      <c r="AO1327" s="2" t="str">
        <f t="shared" si="356"/>
        <v/>
      </c>
    </row>
    <row r="1328" spans="1:41" x14ac:dyDescent="0.3">
      <c r="A1328" s="111">
        <v>44623.601076388892</v>
      </c>
      <c r="B1328" s="78" t="s">
        <v>2518</v>
      </c>
      <c r="C1328" s="78" t="s">
        <v>886</v>
      </c>
      <c r="D1328" s="78" t="s">
        <v>1307</v>
      </c>
      <c r="E1328" s="78">
        <v>189</v>
      </c>
      <c r="F1328" s="78" t="s">
        <v>808</v>
      </c>
      <c r="G1328" s="78" t="s">
        <v>140</v>
      </c>
      <c r="H1328" s="112" t="s">
        <v>426</v>
      </c>
      <c r="I1328" s="112">
        <v>1</v>
      </c>
      <c r="J1328" s="113">
        <v>44623.60050925926</v>
      </c>
      <c r="K1328" s="113">
        <v>44623.601076388892</v>
      </c>
      <c r="M1328" s="113">
        <v>44623.604641203703</v>
      </c>
      <c r="N1328" s="113">
        <v>44623.604699074072</v>
      </c>
      <c r="O1328" s="78" t="s">
        <v>1187</v>
      </c>
      <c r="P1328" s="78" t="str">
        <f t="shared" si="340"/>
        <v>CIC</v>
      </c>
      <c r="S1328" s="78" t="str">
        <f t="shared" si="341"/>
        <v/>
      </c>
      <c r="T1328" s="113">
        <v>44623.605011574073</v>
      </c>
      <c r="U1328" s="78" t="s">
        <v>1185</v>
      </c>
      <c r="V1328" s="78" t="str">
        <f t="shared" si="342"/>
        <v>CIC</v>
      </c>
      <c r="W1328" s="113">
        <v>44623.60659722222</v>
      </c>
      <c r="X1328" s="113">
        <f t="shared" si="343"/>
        <v>3.5648148113978095E-3</v>
      </c>
      <c r="Y1328" s="113">
        <f t="shared" si="344"/>
        <v>3.7037036963738501E-4</v>
      </c>
      <c r="Z1328" s="113">
        <f t="shared" si="345"/>
        <v>1.5856481477385387E-3</v>
      </c>
      <c r="AB1328" s="2">
        <f t="shared" si="346"/>
        <v>32</v>
      </c>
      <c r="AC1328" s="2">
        <f t="shared" si="346"/>
        <v>137</v>
      </c>
      <c r="AE1328" s="2" t="str">
        <f t="shared" si="347"/>
        <v/>
      </c>
      <c r="AF1328" s="2">
        <f t="shared" si="348"/>
        <v>32</v>
      </c>
      <c r="AG1328" s="2" t="str">
        <f t="shared" si="349"/>
        <v/>
      </c>
      <c r="AH1328" s="2" t="str">
        <f t="shared" si="350"/>
        <v/>
      </c>
      <c r="AI1328" s="2" t="str">
        <f t="shared" si="351"/>
        <v/>
      </c>
      <c r="AK1328" s="2" t="str">
        <f t="shared" si="352"/>
        <v/>
      </c>
      <c r="AL1328" s="2">
        <f t="shared" si="353"/>
        <v>137</v>
      </c>
      <c r="AM1328" s="2" t="str">
        <f t="shared" si="354"/>
        <v/>
      </c>
      <c r="AN1328" s="2" t="str">
        <f t="shared" si="355"/>
        <v/>
      </c>
      <c r="AO1328" s="2" t="str">
        <f t="shared" si="356"/>
        <v/>
      </c>
    </row>
    <row r="1329" spans="1:41" x14ac:dyDescent="0.3">
      <c r="A1329" s="111">
        <v>44623.668287037035</v>
      </c>
      <c r="B1329" s="78" t="s">
        <v>2519</v>
      </c>
      <c r="C1329" s="78" t="s">
        <v>886</v>
      </c>
      <c r="D1329" s="78" t="s">
        <v>1199</v>
      </c>
      <c r="E1329" s="78">
        <v>940</v>
      </c>
      <c r="F1329" s="78" t="s">
        <v>810</v>
      </c>
      <c r="G1329" s="78" t="s">
        <v>102</v>
      </c>
      <c r="H1329" s="112" t="s">
        <v>206</v>
      </c>
      <c r="I1329" s="112">
        <v>3</v>
      </c>
      <c r="J1329" s="113">
        <v>44623.668287037035</v>
      </c>
      <c r="K1329" s="113">
        <v>44623.668287037035</v>
      </c>
      <c r="M1329" s="113">
        <v>44623.668634259258</v>
      </c>
      <c r="N1329" s="113">
        <v>44623.669074074074</v>
      </c>
      <c r="O1329" s="78" t="s">
        <v>1187</v>
      </c>
      <c r="P1329" s="78" t="str">
        <f t="shared" si="340"/>
        <v>CIC</v>
      </c>
      <c r="S1329" s="78" t="str">
        <f t="shared" si="341"/>
        <v/>
      </c>
      <c r="V1329" s="78" t="str">
        <f t="shared" si="342"/>
        <v/>
      </c>
      <c r="W1329" s="113">
        <v>44623.687835648147</v>
      </c>
      <c r="X1329" s="113">
        <f t="shared" si="343"/>
        <v>3.4722222335403785E-4</v>
      </c>
      <c r="Y1329" s="113" t="str">
        <f t="shared" si="344"/>
        <v/>
      </c>
      <c r="Z1329" s="113" t="str">
        <f t="shared" si="345"/>
        <v/>
      </c>
      <c r="AB1329" s="2" t="str">
        <f t="shared" si="346"/>
        <v/>
      </c>
      <c r="AC1329" s="2" t="str">
        <f t="shared" si="346"/>
        <v/>
      </c>
      <c r="AE1329" s="2" t="str">
        <f t="shared" si="347"/>
        <v/>
      </c>
      <c r="AF1329" s="2" t="str">
        <f t="shared" si="348"/>
        <v/>
      </c>
      <c r="AG1329" s="2" t="str">
        <f t="shared" si="349"/>
        <v/>
      </c>
      <c r="AH1329" s="2" t="str">
        <f t="shared" si="350"/>
        <v/>
      </c>
      <c r="AI1329" s="2" t="str">
        <f t="shared" si="351"/>
        <v/>
      </c>
      <c r="AK1329" s="2" t="str">
        <f t="shared" si="352"/>
        <v/>
      </c>
      <c r="AL1329" s="2" t="str">
        <f t="shared" si="353"/>
        <v/>
      </c>
      <c r="AM1329" s="2" t="str">
        <f t="shared" si="354"/>
        <v/>
      </c>
      <c r="AN1329" s="2" t="str">
        <f t="shared" si="355"/>
        <v/>
      </c>
      <c r="AO1329" s="2" t="str">
        <f t="shared" si="356"/>
        <v/>
      </c>
    </row>
    <row r="1330" spans="1:41" x14ac:dyDescent="0.3">
      <c r="A1330" s="111">
        <v>44623.689027777778</v>
      </c>
      <c r="B1330" s="78" t="s">
        <v>2520</v>
      </c>
      <c r="C1330" s="78" t="s">
        <v>850</v>
      </c>
      <c r="D1330" s="78" t="s">
        <v>1382</v>
      </c>
      <c r="F1330" s="78" t="s">
        <v>809</v>
      </c>
      <c r="G1330" s="78" t="s">
        <v>92</v>
      </c>
      <c r="H1330" s="112" t="s">
        <v>204</v>
      </c>
      <c r="I1330" s="112">
        <v>2</v>
      </c>
      <c r="J1330" s="113">
        <v>44623.689027777778</v>
      </c>
      <c r="K1330" s="113">
        <v>44623.689027777778</v>
      </c>
      <c r="M1330" s="113">
        <v>44623.690289351849</v>
      </c>
      <c r="N1330" s="113">
        <v>44623.690312500003</v>
      </c>
      <c r="O1330" s="78" t="s">
        <v>1187</v>
      </c>
      <c r="P1330" s="78" t="str">
        <f t="shared" si="340"/>
        <v>CIC</v>
      </c>
      <c r="Q1330" s="113">
        <v>44623.691527777781</v>
      </c>
      <c r="R1330" s="78" t="s">
        <v>1344</v>
      </c>
      <c r="S1330" s="78" t="str">
        <f t="shared" si="341"/>
        <v>PLOEG</v>
      </c>
      <c r="T1330" s="113">
        <v>44623.701979166668</v>
      </c>
      <c r="U1330" s="78" t="s">
        <v>1344</v>
      </c>
      <c r="V1330" s="78" t="str">
        <f t="shared" si="342"/>
        <v>PLOEG</v>
      </c>
      <c r="W1330" s="113">
        <v>44623.714594907404</v>
      </c>
      <c r="X1330" s="113">
        <f t="shared" si="343"/>
        <v>1.261574070667848E-3</v>
      </c>
      <c r="Y1330" s="113">
        <f t="shared" si="344"/>
        <v>1.1689814818964805E-2</v>
      </c>
      <c r="Z1330" s="113">
        <f t="shared" si="345"/>
        <v>1.261574073578231E-2</v>
      </c>
      <c r="AB1330" s="2">
        <f t="shared" si="346"/>
        <v>1010</v>
      </c>
      <c r="AC1330" s="2">
        <f t="shared" si="346"/>
        <v>1090</v>
      </c>
      <c r="AE1330" s="2" t="str">
        <f t="shared" si="347"/>
        <v/>
      </c>
      <c r="AF1330" s="2" t="str">
        <f t="shared" si="348"/>
        <v/>
      </c>
      <c r="AG1330" s="2">
        <f t="shared" si="349"/>
        <v>1010</v>
      </c>
      <c r="AH1330" s="2" t="str">
        <f t="shared" si="350"/>
        <v/>
      </c>
      <c r="AI1330" s="2" t="str">
        <f t="shared" si="351"/>
        <v/>
      </c>
      <c r="AK1330" s="2" t="str">
        <f t="shared" si="352"/>
        <v/>
      </c>
      <c r="AL1330" s="2" t="str">
        <f t="shared" si="353"/>
        <v/>
      </c>
      <c r="AM1330" s="2">
        <f t="shared" si="354"/>
        <v>1090</v>
      </c>
      <c r="AN1330" s="2" t="str">
        <f t="shared" si="355"/>
        <v/>
      </c>
      <c r="AO1330" s="2" t="str">
        <f t="shared" si="356"/>
        <v/>
      </c>
    </row>
    <row r="1331" spans="1:41" x14ac:dyDescent="0.3">
      <c r="A1331" s="111">
        <v>44623.689027777778</v>
      </c>
      <c r="B1331" s="78" t="s">
        <v>2520</v>
      </c>
      <c r="C1331" s="78" t="s">
        <v>886</v>
      </c>
      <c r="D1331" s="78" t="s">
        <v>1382</v>
      </c>
      <c r="F1331" s="78" t="s">
        <v>809</v>
      </c>
      <c r="G1331" s="78" t="s">
        <v>92</v>
      </c>
      <c r="H1331" s="112" t="s">
        <v>204</v>
      </c>
      <c r="I1331" s="112">
        <v>2</v>
      </c>
      <c r="J1331" s="113">
        <v>44623.689027777778</v>
      </c>
      <c r="K1331" s="113">
        <v>44623.689027777778</v>
      </c>
      <c r="M1331" s="113">
        <v>44623.714421296296</v>
      </c>
      <c r="N1331" s="113">
        <v>44623.714456018519</v>
      </c>
      <c r="O1331" s="78" t="s">
        <v>1185</v>
      </c>
      <c r="P1331" s="78" t="str">
        <f t="shared" si="340"/>
        <v>CIC</v>
      </c>
      <c r="S1331" s="78" t="str">
        <f t="shared" si="341"/>
        <v/>
      </c>
      <c r="T1331" s="113">
        <v>44623.697546296295</v>
      </c>
      <c r="U1331" s="78" t="s">
        <v>1258</v>
      </c>
      <c r="V1331" s="78" t="str">
        <f t="shared" si="342"/>
        <v>PLOEG</v>
      </c>
      <c r="W1331" s="113">
        <v>44623.714594907404</v>
      </c>
      <c r="X1331" s="113">
        <f t="shared" si="343"/>
        <v>2.5393518517375924E-2</v>
      </c>
      <c r="Y1331" s="113" t="str">
        <f t="shared" si="344"/>
        <v/>
      </c>
      <c r="Z1331" s="113">
        <f t="shared" si="345"/>
        <v>1.7048611109203193E-2</v>
      </c>
      <c r="AB1331" s="2" t="str">
        <f t="shared" si="346"/>
        <v/>
      </c>
      <c r="AC1331" s="2">
        <f t="shared" si="346"/>
        <v>1473</v>
      </c>
      <c r="AE1331" s="2" t="str">
        <f t="shared" si="347"/>
        <v/>
      </c>
      <c r="AF1331" s="2" t="str">
        <f t="shared" si="348"/>
        <v/>
      </c>
      <c r="AG1331" s="2" t="str">
        <f t="shared" si="349"/>
        <v/>
      </c>
      <c r="AH1331" s="2" t="str">
        <f t="shared" si="350"/>
        <v/>
      </c>
      <c r="AI1331" s="2" t="str">
        <f t="shared" si="351"/>
        <v/>
      </c>
      <c r="AK1331" s="2" t="str">
        <f t="shared" si="352"/>
        <v/>
      </c>
      <c r="AL1331" s="2" t="str">
        <f t="shared" si="353"/>
        <v/>
      </c>
      <c r="AM1331" s="2">
        <f t="shared" si="354"/>
        <v>1473</v>
      </c>
      <c r="AN1331" s="2" t="str">
        <f t="shared" si="355"/>
        <v/>
      </c>
      <c r="AO1331" s="2" t="str">
        <f t="shared" si="356"/>
        <v/>
      </c>
    </row>
    <row r="1332" spans="1:41" x14ac:dyDescent="0.3">
      <c r="A1332" s="111">
        <v>44623.730057870373</v>
      </c>
      <c r="B1332" s="78" t="s">
        <v>2521</v>
      </c>
      <c r="C1332" s="78" t="s">
        <v>850</v>
      </c>
      <c r="D1332" s="78" t="s">
        <v>1986</v>
      </c>
      <c r="E1332" s="78">
        <v>38</v>
      </c>
      <c r="F1332" s="78" t="s">
        <v>807</v>
      </c>
      <c r="G1332" s="78" t="s">
        <v>90</v>
      </c>
      <c r="H1332" s="112" t="s">
        <v>298</v>
      </c>
      <c r="I1332" s="112">
        <v>2</v>
      </c>
      <c r="J1332" s="113">
        <v>44623.730057870373</v>
      </c>
      <c r="K1332" s="113">
        <v>44623.730057870373</v>
      </c>
      <c r="M1332" s="113">
        <v>44623.730393518519</v>
      </c>
      <c r="N1332" s="113">
        <v>44623.730474537035</v>
      </c>
      <c r="O1332" s="78" t="s">
        <v>1187</v>
      </c>
      <c r="P1332" s="78" t="str">
        <f t="shared" si="340"/>
        <v>CIC</v>
      </c>
      <c r="Q1332" s="113">
        <v>44623.730937499997</v>
      </c>
      <c r="R1332" s="78" t="s">
        <v>1344</v>
      </c>
      <c r="S1332" s="78" t="str">
        <f t="shared" si="341"/>
        <v>PLOEG</v>
      </c>
      <c r="T1332" s="113">
        <v>44623.738263888888</v>
      </c>
      <c r="U1332" s="78" t="s">
        <v>1187</v>
      </c>
      <c r="V1332" s="78" t="str">
        <f t="shared" si="342"/>
        <v>CIC</v>
      </c>
      <c r="W1332" s="113">
        <v>44623.744872685187</v>
      </c>
      <c r="X1332" s="113">
        <f t="shared" si="343"/>
        <v>3.3564814657438546E-4</v>
      </c>
      <c r="Y1332" s="113">
        <f t="shared" si="344"/>
        <v>7.8703703693463467E-3</v>
      </c>
      <c r="Z1332" s="113">
        <f t="shared" si="345"/>
        <v>6.6087962986784987E-3</v>
      </c>
      <c r="AB1332" s="2">
        <f t="shared" si="346"/>
        <v>680</v>
      </c>
      <c r="AC1332" s="2">
        <f t="shared" si="346"/>
        <v>571</v>
      </c>
      <c r="AE1332" s="2" t="str">
        <f t="shared" si="347"/>
        <v/>
      </c>
      <c r="AF1332" s="2" t="str">
        <f t="shared" si="348"/>
        <v/>
      </c>
      <c r="AG1332" s="2">
        <f t="shared" si="349"/>
        <v>680</v>
      </c>
      <c r="AH1332" s="2" t="str">
        <f t="shared" si="350"/>
        <v/>
      </c>
      <c r="AI1332" s="2" t="str">
        <f t="shared" si="351"/>
        <v/>
      </c>
      <c r="AK1332" s="2" t="str">
        <f t="shared" si="352"/>
        <v/>
      </c>
      <c r="AL1332" s="2" t="str">
        <f t="shared" si="353"/>
        <v/>
      </c>
      <c r="AM1332" s="2">
        <f t="shared" si="354"/>
        <v>571</v>
      </c>
      <c r="AN1332" s="2" t="str">
        <f t="shared" si="355"/>
        <v/>
      </c>
      <c r="AO1332" s="2" t="str">
        <f t="shared" si="356"/>
        <v/>
      </c>
    </row>
    <row r="1333" spans="1:41" x14ac:dyDescent="0.3">
      <c r="A1333" s="111">
        <v>44623.730057870373</v>
      </c>
      <c r="B1333" s="78" t="s">
        <v>2521</v>
      </c>
      <c r="C1333" s="78" t="s">
        <v>951</v>
      </c>
      <c r="D1333" s="78" t="s">
        <v>1986</v>
      </c>
      <c r="E1333" s="78">
        <v>38</v>
      </c>
      <c r="F1333" s="78" t="s">
        <v>807</v>
      </c>
      <c r="G1333" s="78" t="s">
        <v>90</v>
      </c>
      <c r="H1333" s="112" t="s">
        <v>298</v>
      </c>
      <c r="I1333" s="112">
        <v>2</v>
      </c>
      <c r="J1333" s="113">
        <v>44623.730057870373</v>
      </c>
      <c r="K1333" s="113">
        <v>44623.730057870373</v>
      </c>
      <c r="M1333" s="113">
        <v>44623.730416666665</v>
      </c>
      <c r="N1333" s="113">
        <v>44623.730439814812</v>
      </c>
      <c r="O1333" s="78" t="s">
        <v>1187</v>
      </c>
      <c r="P1333" s="78" t="str">
        <f t="shared" si="340"/>
        <v>CIC</v>
      </c>
      <c r="Q1333" s="113">
        <v>44623.733958333331</v>
      </c>
      <c r="R1333" s="78" t="s">
        <v>2077</v>
      </c>
      <c r="S1333" s="78" t="str">
        <f t="shared" si="341"/>
        <v>PLOEG</v>
      </c>
      <c r="T1333" s="113">
        <v>44623.738263888888</v>
      </c>
      <c r="U1333" s="78" t="s">
        <v>1185</v>
      </c>
      <c r="V1333" s="78" t="str">
        <f t="shared" si="342"/>
        <v>CIC</v>
      </c>
      <c r="W1333" s="113">
        <v>44623.744803240741</v>
      </c>
      <c r="X1333" s="113">
        <f t="shared" si="343"/>
        <v>3.5879629285773262E-4</v>
      </c>
      <c r="Y1333" s="113">
        <f t="shared" si="344"/>
        <v>7.8472222230629995E-3</v>
      </c>
      <c r="Z1333" s="113">
        <f t="shared" si="345"/>
        <v>6.5393518525524996E-3</v>
      </c>
      <c r="AB1333" s="2">
        <f t="shared" si="346"/>
        <v>678</v>
      </c>
      <c r="AC1333" s="2">
        <f t="shared" si="346"/>
        <v>565</v>
      </c>
      <c r="AE1333" s="2" t="str">
        <f t="shared" si="347"/>
        <v/>
      </c>
      <c r="AF1333" s="2" t="str">
        <f t="shared" si="348"/>
        <v/>
      </c>
      <c r="AG1333" s="2">
        <f t="shared" si="349"/>
        <v>678</v>
      </c>
      <c r="AH1333" s="2" t="str">
        <f t="shared" si="350"/>
        <v/>
      </c>
      <c r="AI1333" s="2" t="str">
        <f t="shared" si="351"/>
        <v/>
      </c>
      <c r="AK1333" s="2" t="str">
        <f t="shared" si="352"/>
        <v/>
      </c>
      <c r="AL1333" s="2" t="str">
        <f t="shared" si="353"/>
        <v/>
      </c>
      <c r="AM1333" s="2">
        <f t="shared" si="354"/>
        <v>565</v>
      </c>
      <c r="AN1333" s="2" t="str">
        <f t="shared" si="355"/>
        <v/>
      </c>
      <c r="AO1333" s="2" t="str">
        <f t="shared" si="356"/>
        <v/>
      </c>
    </row>
    <row r="1334" spans="1:41" x14ac:dyDescent="0.3">
      <c r="A1334" s="111">
        <v>44623.735196759262</v>
      </c>
      <c r="B1334" s="78" t="s">
        <v>2522</v>
      </c>
      <c r="C1334" s="78" t="s">
        <v>886</v>
      </c>
      <c r="D1334" s="78" t="s">
        <v>1191</v>
      </c>
      <c r="F1334" s="78" t="s">
        <v>807</v>
      </c>
      <c r="G1334" s="78" t="s">
        <v>98</v>
      </c>
      <c r="H1334" s="112" t="s">
        <v>216</v>
      </c>
      <c r="I1334" s="112">
        <v>4</v>
      </c>
      <c r="J1334" s="113">
        <v>44623.73337962963</v>
      </c>
      <c r="K1334" s="113">
        <v>44623.735196759262</v>
      </c>
      <c r="M1334" s="113">
        <v>44623.736620370371</v>
      </c>
      <c r="N1334" s="113">
        <v>44623.736655092594</v>
      </c>
      <c r="O1334" s="78" t="s">
        <v>1187</v>
      </c>
      <c r="P1334" s="78" t="str">
        <f t="shared" si="340"/>
        <v>CIC</v>
      </c>
      <c r="S1334" s="78" t="str">
        <f t="shared" si="341"/>
        <v/>
      </c>
      <c r="V1334" s="78" t="str">
        <f t="shared" si="342"/>
        <v/>
      </c>
      <c r="W1334" s="113">
        <v>44623.738958333335</v>
      </c>
      <c r="X1334" s="113">
        <f t="shared" si="343"/>
        <v>1.4236111092031933E-3</v>
      </c>
      <c r="Y1334" s="113" t="str">
        <f t="shared" si="344"/>
        <v/>
      </c>
      <c r="Z1334" s="113" t="str">
        <f t="shared" si="345"/>
        <v/>
      </c>
      <c r="AB1334" s="2" t="str">
        <f t="shared" si="346"/>
        <v/>
      </c>
      <c r="AC1334" s="2" t="str">
        <f t="shared" si="346"/>
        <v/>
      </c>
      <c r="AE1334" s="2" t="str">
        <f t="shared" si="347"/>
        <v/>
      </c>
      <c r="AF1334" s="2" t="str">
        <f t="shared" si="348"/>
        <v/>
      </c>
      <c r="AG1334" s="2" t="str">
        <f t="shared" si="349"/>
        <v/>
      </c>
      <c r="AH1334" s="2" t="str">
        <f t="shared" si="350"/>
        <v/>
      </c>
      <c r="AI1334" s="2" t="str">
        <f t="shared" si="351"/>
        <v/>
      </c>
      <c r="AK1334" s="2" t="str">
        <f t="shared" si="352"/>
        <v/>
      </c>
      <c r="AL1334" s="2" t="str">
        <f t="shared" si="353"/>
        <v/>
      </c>
      <c r="AM1334" s="2" t="str">
        <f t="shared" si="354"/>
        <v/>
      </c>
      <c r="AN1334" s="2" t="str">
        <f t="shared" si="355"/>
        <v/>
      </c>
      <c r="AO1334" s="2" t="str">
        <f t="shared" si="356"/>
        <v/>
      </c>
    </row>
    <row r="1335" spans="1:41" x14ac:dyDescent="0.3">
      <c r="A1335" s="111">
        <v>44623.738495370373</v>
      </c>
      <c r="B1335" s="78" t="s">
        <v>2523</v>
      </c>
      <c r="C1335" s="78" t="s">
        <v>886</v>
      </c>
      <c r="D1335" s="78" t="s">
        <v>2477</v>
      </c>
      <c r="E1335" s="78">
        <v>20</v>
      </c>
      <c r="F1335" s="78" t="s">
        <v>808</v>
      </c>
      <c r="G1335" s="78" t="s">
        <v>84</v>
      </c>
      <c r="H1335" s="112" t="s">
        <v>202</v>
      </c>
      <c r="I1335" s="112">
        <v>4</v>
      </c>
      <c r="J1335" s="113">
        <v>44623.738043981481</v>
      </c>
      <c r="K1335" s="113">
        <v>44623.738495370373</v>
      </c>
      <c r="M1335" s="113">
        <v>44623.740520833337</v>
      </c>
      <c r="N1335" s="113">
        <v>44623.740578703706</v>
      </c>
      <c r="O1335" s="78" t="s">
        <v>1187</v>
      </c>
      <c r="P1335" s="78" t="str">
        <f t="shared" si="340"/>
        <v>CIC</v>
      </c>
      <c r="S1335" s="78" t="str">
        <f t="shared" si="341"/>
        <v/>
      </c>
      <c r="V1335" s="78" t="str">
        <f t="shared" si="342"/>
        <v/>
      </c>
      <c r="W1335" s="113">
        <v>44623.740798611114</v>
      </c>
      <c r="X1335" s="113">
        <f t="shared" si="343"/>
        <v>2.0254629635019228E-3</v>
      </c>
      <c r="Y1335" s="113" t="str">
        <f t="shared" si="344"/>
        <v/>
      </c>
      <c r="Z1335" s="113" t="str">
        <f t="shared" si="345"/>
        <v/>
      </c>
      <c r="AB1335" s="2" t="str">
        <f t="shared" si="346"/>
        <v/>
      </c>
      <c r="AC1335" s="2" t="str">
        <f t="shared" si="346"/>
        <v/>
      </c>
      <c r="AE1335" s="2" t="str">
        <f t="shared" si="347"/>
        <v/>
      </c>
      <c r="AF1335" s="2" t="str">
        <f t="shared" si="348"/>
        <v/>
      </c>
      <c r="AG1335" s="2" t="str">
        <f t="shared" si="349"/>
        <v/>
      </c>
      <c r="AH1335" s="2" t="str">
        <f t="shared" si="350"/>
        <v/>
      </c>
      <c r="AI1335" s="2" t="str">
        <f t="shared" si="351"/>
        <v/>
      </c>
      <c r="AK1335" s="2" t="str">
        <f t="shared" si="352"/>
        <v/>
      </c>
      <c r="AL1335" s="2" t="str">
        <f t="shared" si="353"/>
        <v/>
      </c>
      <c r="AM1335" s="2" t="str">
        <f t="shared" si="354"/>
        <v/>
      </c>
      <c r="AN1335" s="2" t="str">
        <f t="shared" si="355"/>
        <v/>
      </c>
      <c r="AO1335" s="2" t="str">
        <f t="shared" si="356"/>
        <v/>
      </c>
    </row>
    <row r="1336" spans="1:41" x14ac:dyDescent="0.3">
      <c r="A1336" s="111">
        <v>44623.738495370373</v>
      </c>
      <c r="B1336" s="78" t="s">
        <v>2523</v>
      </c>
      <c r="C1336" s="78" t="s">
        <v>835</v>
      </c>
      <c r="D1336" s="78" t="s">
        <v>2477</v>
      </c>
      <c r="E1336" s="78">
        <v>20</v>
      </c>
      <c r="F1336" s="78" t="s">
        <v>808</v>
      </c>
      <c r="G1336" s="78" t="s">
        <v>84</v>
      </c>
      <c r="H1336" s="112" t="s">
        <v>202</v>
      </c>
      <c r="I1336" s="112">
        <v>4</v>
      </c>
      <c r="J1336" s="113">
        <v>44623.738043981481</v>
      </c>
      <c r="K1336" s="113">
        <v>44623.738495370373</v>
      </c>
      <c r="M1336" s="113">
        <v>44623.747627314813</v>
      </c>
      <c r="N1336" s="113">
        <v>44623.747662037036</v>
      </c>
      <c r="O1336" s="78" t="s">
        <v>1187</v>
      </c>
      <c r="P1336" s="78" t="str">
        <f t="shared" si="340"/>
        <v>CIC</v>
      </c>
      <c r="S1336" s="78" t="str">
        <f t="shared" si="341"/>
        <v/>
      </c>
      <c r="V1336" s="78" t="str">
        <f t="shared" si="342"/>
        <v/>
      </c>
      <c r="W1336" s="113">
        <v>44623.760474537034</v>
      </c>
      <c r="X1336" s="113">
        <f t="shared" si="343"/>
        <v>9.1319444400141947E-3</v>
      </c>
      <c r="Y1336" s="113" t="str">
        <f t="shared" si="344"/>
        <v/>
      </c>
      <c r="Z1336" s="113" t="str">
        <f t="shared" si="345"/>
        <v/>
      </c>
      <c r="AB1336" s="2" t="str">
        <f t="shared" si="346"/>
        <v/>
      </c>
      <c r="AC1336" s="2" t="str">
        <f t="shared" si="346"/>
        <v/>
      </c>
      <c r="AE1336" s="2" t="str">
        <f t="shared" si="347"/>
        <v/>
      </c>
      <c r="AF1336" s="2" t="str">
        <f t="shared" si="348"/>
        <v/>
      </c>
      <c r="AG1336" s="2" t="str">
        <f t="shared" si="349"/>
        <v/>
      </c>
      <c r="AH1336" s="2" t="str">
        <f t="shared" si="350"/>
        <v/>
      </c>
      <c r="AI1336" s="2" t="str">
        <f t="shared" si="351"/>
        <v/>
      </c>
      <c r="AK1336" s="2" t="str">
        <f t="shared" si="352"/>
        <v/>
      </c>
      <c r="AL1336" s="2" t="str">
        <f t="shared" si="353"/>
        <v/>
      </c>
      <c r="AM1336" s="2" t="str">
        <f t="shared" si="354"/>
        <v/>
      </c>
      <c r="AN1336" s="2" t="str">
        <f t="shared" si="355"/>
        <v/>
      </c>
      <c r="AO1336" s="2" t="str">
        <f t="shared" si="356"/>
        <v/>
      </c>
    </row>
    <row r="1337" spans="1:41" x14ac:dyDescent="0.3">
      <c r="A1337" s="111">
        <v>44623.738495370373</v>
      </c>
      <c r="B1337" s="78" t="s">
        <v>2523</v>
      </c>
      <c r="C1337" s="78" t="s">
        <v>850</v>
      </c>
      <c r="D1337" s="78" t="s">
        <v>2477</v>
      </c>
      <c r="E1337" s="78">
        <v>20</v>
      </c>
      <c r="F1337" s="78" t="s">
        <v>808</v>
      </c>
      <c r="G1337" s="78" t="s">
        <v>84</v>
      </c>
      <c r="H1337" s="112" t="s">
        <v>202</v>
      </c>
      <c r="I1337" s="112">
        <v>4</v>
      </c>
      <c r="J1337" s="113">
        <v>44623.738043981481</v>
      </c>
      <c r="K1337" s="113">
        <v>44623.738495370373</v>
      </c>
      <c r="M1337" s="113">
        <v>44623.760405092595</v>
      </c>
      <c r="P1337" s="78" t="str">
        <f t="shared" si="340"/>
        <v/>
      </c>
      <c r="Q1337" s="113">
        <v>44623.760428240741</v>
      </c>
      <c r="R1337" s="78" t="s">
        <v>1187</v>
      </c>
      <c r="S1337" s="78" t="str">
        <f t="shared" si="341"/>
        <v>CIC</v>
      </c>
      <c r="T1337" s="113">
        <v>44623.761967592596</v>
      </c>
      <c r="U1337" s="78" t="s">
        <v>1344</v>
      </c>
      <c r="V1337" s="78" t="str">
        <f t="shared" si="342"/>
        <v>PLOEG</v>
      </c>
      <c r="W1337" s="113">
        <v>44623.764687499999</v>
      </c>
      <c r="X1337" s="113">
        <f t="shared" si="343"/>
        <v>2.1909722221607808E-2</v>
      </c>
      <c r="Y1337" s="113">
        <f t="shared" si="344"/>
        <v>1.5625000014551915E-3</v>
      </c>
      <c r="Z1337" s="113">
        <f t="shared" si="345"/>
        <v>2.7199074029340409E-3</v>
      </c>
      <c r="AB1337" s="2">
        <f t="shared" si="346"/>
        <v>135</v>
      </c>
      <c r="AC1337" s="2">
        <f t="shared" si="346"/>
        <v>235</v>
      </c>
      <c r="AE1337" s="2" t="str">
        <f t="shared" si="347"/>
        <v/>
      </c>
      <c r="AF1337" s="2" t="str">
        <f t="shared" si="348"/>
        <v/>
      </c>
      <c r="AG1337" s="2" t="str">
        <f t="shared" si="349"/>
        <v/>
      </c>
      <c r="AH1337" s="2" t="str">
        <f t="shared" si="350"/>
        <v/>
      </c>
      <c r="AI1337" s="2">
        <f t="shared" si="351"/>
        <v>135</v>
      </c>
      <c r="AK1337" s="2" t="str">
        <f t="shared" si="352"/>
        <v/>
      </c>
      <c r="AL1337" s="2" t="str">
        <f t="shared" si="353"/>
        <v/>
      </c>
      <c r="AM1337" s="2" t="str">
        <f t="shared" si="354"/>
        <v/>
      </c>
      <c r="AN1337" s="2" t="str">
        <f t="shared" si="355"/>
        <v/>
      </c>
      <c r="AO1337" s="2">
        <f t="shared" si="356"/>
        <v>235</v>
      </c>
    </row>
    <row r="1338" spans="1:41" x14ac:dyDescent="0.3">
      <c r="A1338" s="111">
        <v>44623.789652777778</v>
      </c>
      <c r="B1338" s="78" t="s">
        <v>2524</v>
      </c>
      <c r="C1338" s="78" t="s">
        <v>846</v>
      </c>
      <c r="D1338" s="78" t="s">
        <v>1282</v>
      </c>
      <c r="F1338" s="78" t="s">
        <v>807</v>
      </c>
      <c r="G1338" s="78" t="s">
        <v>94</v>
      </c>
      <c r="H1338" s="112" t="s">
        <v>368</v>
      </c>
      <c r="I1338" s="112">
        <v>3</v>
      </c>
      <c r="J1338" s="113">
        <v>44623.788842592592</v>
      </c>
      <c r="K1338" s="113">
        <v>44623.789652777778</v>
      </c>
      <c r="M1338" s="113">
        <v>44623.791805555556</v>
      </c>
      <c r="P1338" s="78" t="str">
        <f t="shared" si="340"/>
        <v/>
      </c>
      <c r="Q1338" s="113">
        <v>44623.795532407406</v>
      </c>
      <c r="R1338" s="78" t="s">
        <v>1203</v>
      </c>
      <c r="S1338" s="78" t="str">
        <f t="shared" si="341"/>
        <v>PLOEG</v>
      </c>
      <c r="T1338" s="113">
        <v>44623.803518518522</v>
      </c>
      <c r="U1338" s="78" t="s">
        <v>1203</v>
      </c>
      <c r="V1338" s="78" t="str">
        <f t="shared" si="342"/>
        <v>PLOEG</v>
      </c>
      <c r="W1338" s="113">
        <v>44623.885127314818</v>
      </c>
      <c r="X1338" s="113">
        <f t="shared" si="343"/>
        <v>2.1527777789742686E-3</v>
      </c>
      <c r="Y1338" s="113">
        <f t="shared" si="344"/>
        <v>1.1712962965248153E-2</v>
      </c>
      <c r="Z1338" s="113">
        <f t="shared" si="345"/>
        <v>8.1608796295768116E-2</v>
      </c>
      <c r="AB1338" s="2">
        <f t="shared" si="346"/>
        <v>1012</v>
      </c>
      <c r="AC1338" s="2">
        <f t="shared" si="346"/>
        <v>7051</v>
      </c>
      <c r="AE1338" s="2" t="str">
        <f t="shared" si="347"/>
        <v/>
      </c>
      <c r="AF1338" s="2" t="str">
        <f t="shared" si="348"/>
        <v/>
      </c>
      <c r="AG1338" s="2" t="str">
        <f t="shared" si="349"/>
        <v/>
      </c>
      <c r="AH1338" s="2">
        <f t="shared" si="350"/>
        <v>1012</v>
      </c>
      <c r="AI1338" s="2" t="str">
        <f t="shared" si="351"/>
        <v/>
      </c>
      <c r="AK1338" s="2" t="str">
        <f t="shared" si="352"/>
        <v/>
      </c>
      <c r="AL1338" s="2" t="str">
        <f t="shared" si="353"/>
        <v/>
      </c>
      <c r="AM1338" s="2" t="str">
        <f t="shared" si="354"/>
        <v/>
      </c>
      <c r="AN1338" s="2">
        <f t="shared" si="355"/>
        <v>7051</v>
      </c>
      <c r="AO1338" s="2" t="str">
        <f t="shared" si="356"/>
        <v/>
      </c>
    </row>
    <row r="1339" spans="1:41" x14ac:dyDescent="0.3">
      <c r="A1339" s="111">
        <v>44623.791388888887</v>
      </c>
      <c r="B1339" s="78" t="s">
        <v>2525</v>
      </c>
      <c r="C1339" s="78" t="s">
        <v>835</v>
      </c>
      <c r="D1339" s="78" t="s">
        <v>2016</v>
      </c>
      <c r="F1339" s="78" t="s">
        <v>807</v>
      </c>
      <c r="G1339" s="78" t="s">
        <v>106</v>
      </c>
      <c r="H1339" s="112" t="s">
        <v>212</v>
      </c>
      <c r="I1339" s="112">
        <v>4</v>
      </c>
      <c r="J1339" s="113">
        <v>44623.790902777779</v>
      </c>
      <c r="K1339" s="113">
        <v>44623.791388888887</v>
      </c>
      <c r="M1339" s="113">
        <v>44623.79146990741</v>
      </c>
      <c r="P1339" s="78" t="str">
        <f t="shared" si="340"/>
        <v/>
      </c>
      <c r="S1339" s="78" t="str">
        <f t="shared" si="341"/>
        <v/>
      </c>
      <c r="T1339" s="113">
        <v>44623.791504629633</v>
      </c>
      <c r="U1339" s="78" t="s">
        <v>1187</v>
      </c>
      <c r="V1339" s="78" t="str">
        <f t="shared" si="342"/>
        <v>CIC</v>
      </c>
      <c r="W1339" s="113">
        <v>44623.849722222221</v>
      </c>
      <c r="X1339" s="113">
        <f t="shared" si="343"/>
        <v>8.101852290565148E-5</v>
      </c>
      <c r="Y1339" s="113" t="str">
        <f t="shared" si="344"/>
        <v/>
      </c>
      <c r="Z1339" s="113">
        <f t="shared" si="345"/>
        <v>5.821759258833481E-2</v>
      </c>
      <c r="AB1339" s="2" t="str">
        <f t="shared" si="346"/>
        <v/>
      </c>
      <c r="AC1339" s="2">
        <f t="shared" si="346"/>
        <v>5030</v>
      </c>
      <c r="AE1339" s="2" t="str">
        <f t="shared" si="347"/>
        <v/>
      </c>
      <c r="AF1339" s="2" t="str">
        <f t="shared" si="348"/>
        <v/>
      </c>
      <c r="AG1339" s="2" t="str">
        <f t="shared" si="349"/>
        <v/>
      </c>
      <c r="AH1339" s="2" t="str">
        <f t="shared" si="350"/>
        <v/>
      </c>
      <c r="AI1339" s="2" t="str">
        <f t="shared" si="351"/>
        <v/>
      </c>
      <c r="AK1339" s="2" t="str">
        <f t="shared" si="352"/>
        <v/>
      </c>
      <c r="AL1339" s="2" t="str">
        <f t="shared" si="353"/>
        <v/>
      </c>
      <c r="AM1339" s="2" t="str">
        <f t="shared" si="354"/>
        <v/>
      </c>
      <c r="AN1339" s="2" t="str">
        <f t="shared" si="355"/>
        <v/>
      </c>
      <c r="AO1339" s="2">
        <f t="shared" si="356"/>
        <v>5030</v>
      </c>
    </row>
    <row r="1340" spans="1:41" x14ac:dyDescent="0.3">
      <c r="A1340" s="111">
        <v>44623.850162037037</v>
      </c>
      <c r="B1340" s="78" t="s">
        <v>2526</v>
      </c>
      <c r="C1340" s="78" t="s">
        <v>835</v>
      </c>
      <c r="D1340" s="78" t="s">
        <v>2527</v>
      </c>
      <c r="E1340" s="78">
        <v>45</v>
      </c>
      <c r="F1340" s="78" t="s">
        <v>810</v>
      </c>
      <c r="G1340" s="78" t="s">
        <v>124</v>
      </c>
      <c r="H1340" s="112" t="s">
        <v>264</v>
      </c>
      <c r="I1340" s="112">
        <v>2</v>
      </c>
      <c r="J1340" s="113">
        <v>44623.850162037037</v>
      </c>
      <c r="K1340" s="113">
        <v>44623.850162037037</v>
      </c>
      <c r="M1340" s="113">
        <v>44623.850231481483</v>
      </c>
      <c r="P1340" s="78" t="str">
        <f t="shared" si="340"/>
        <v/>
      </c>
      <c r="Q1340" s="113">
        <v>44623.850254629629</v>
      </c>
      <c r="R1340" s="78" t="s">
        <v>1187</v>
      </c>
      <c r="S1340" s="78" t="str">
        <f t="shared" si="341"/>
        <v>CIC</v>
      </c>
      <c r="T1340" s="113">
        <v>44623.874652777777</v>
      </c>
      <c r="U1340" s="78" t="s">
        <v>1187</v>
      </c>
      <c r="V1340" s="78" t="str">
        <f t="shared" si="342"/>
        <v>CIC</v>
      </c>
      <c r="W1340" s="113">
        <v>44623.903831018521</v>
      </c>
      <c r="X1340" s="113">
        <f t="shared" si="343"/>
        <v>6.9444446125999093E-5</v>
      </c>
      <c r="Y1340" s="113">
        <f t="shared" si="344"/>
        <v>2.4421296293439809E-2</v>
      </c>
      <c r="Z1340" s="113">
        <f t="shared" si="345"/>
        <v>2.9178240743931383E-2</v>
      </c>
      <c r="AB1340" s="2">
        <f t="shared" si="346"/>
        <v>2110</v>
      </c>
      <c r="AC1340" s="2">
        <f t="shared" si="346"/>
        <v>2521</v>
      </c>
      <c r="AE1340" s="2" t="str">
        <f t="shared" si="347"/>
        <v/>
      </c>
      <c r="AF1340" s="2" t="str">
        <f t="shared" si="348"/>
        <v/>
      </c>
      <c r="AG1340" s="2">
        <f t="shared" si="349"/>
        <v>2110</v>
      </c>
      <c r="AH1340" s="2" t="str">
        <f t="shared" si="350"/>
        <v/>
      </c>
      <c r="AI1340" s="2" t="str">
        <f t="shared" si="351"/>
        <v/>
      </c>
      <c r="AK1340" s="2" t="str">
        <f t="shared" si="352"/>
        <v/>
      </c>
      <c r="AL1340" s="2" t="str">
        <f t="shared" si="353"/>
        <v/>
      </c>
      <c r="AM1340" s="2">
        <f t="shared" si="354"/>
        <v>2521</v>
      </c>
      <c r="AN1340" s="2" t="str">
        <f t="shared" si="355"/>
        <v/>
      </c>
      <c r="AO1340" s="2" t="str">
        <f t="shared" si="356"/>
        <v/>
      </c>
    </row>
    <row r="1341" spans="1:41" x14ac:dyDescent="0.3">
      <c r="A1341" s="111">
        <v>44623.883692129632</v>
      </c>
      <c r="B1341" s="78" t="s">
        <v>2528</v>
      </c>
      <c r="C1341" s="78" t="s">
        <v>846</v>
      </c>
      <c r="D1341" s="78" t="s">
        <v>1739</v>
      </c>
      <c r="F1341" s="78" t="s">
        <v>807</v>
      </c>
      <c r="G1341" s="78" t="s">
        <v>100</v>
      </c>
      <c r="H1341" s="112" t="s">
        <v>308</v>
      </c>
      <c r="I1341" s="112">
        <v>4</v>
      </c>
      <c r="J1341" s="113">
        <v>44623.883125</v>
      </c>
      <c r="K1341" s="113">
        <v>44623.883692129632</v>
      </c>
      <c r="M1341" s="113">
        <v>44623.88548611111</v>
      </c>
      <c r="N1341" s="113">
        <v>44623.885509259257</v>
      </c>
      <c r="O1341" s="78" t="s">
        <v>1185</v>
      </c>
      <c r="P1341" s="78" t="str">
        <f t="shared" si="340"/>
        <v>CIC</v>
      </c>
      <c r="S1341" s="78" t="str">
        <f t="shared" si="341"/>
        <v/>
      </c>
      <c r="T1341" s="113">
        <v>44623.907314814816</v>
      </c>
      <c r="U1341" s="78" t="s">
        <v>1203</v>
      </c>
      <c r="V1341" s="78" t="str">
        <f t="shared" si="342"/>
        <v>PLOEG</v>
      </c>
      <c r="W1341" s="113">
        <v>44623.928379629629</v>
      </c>
      <c r="X1341" s="113">
        <f t="shared" si="343"/>
        <v>1.7939814788405783E-3</v>
      </c>
      <c r="Y1341" s="113">
        <f t="shared" si="344"/>
        <v>2.1828703705978114E-2</v>
      </c>
      <c r="Z1341" s="113">
        <f t="shared" si="345"/>
        <v>2.1064814813144039E-2</v>
      </c>
      <c r="AB1341" s="2">
        <f t="shared" si="346"/>
        <v>1886</v>
      </c>
      <c r="AC1341" s="2">
        <f t="shared" si="346"/>
        <v>1820</v>
      </c>
      <c r="AE1341" s="2" t="str">
        <f t="shared" si="347"/>
        <v/>
      </c>
      <c r="AF1341" s="2" t="str">
        <f t="shared" si="348"/>
        <v/>
      </c>
      <c r="AG1341" s="2" t="str">
        <f t="shared" si="349"/>
        <v/>
      </c>
      <c r="AH1341" s="2" t="str">
        <f t="shared" si="350"/>
        <v/>
      </c>
      <c r="AI1341" s="2">
        <f t="shared" si="351"/>
        <v>1886</v>
      </c>
      <c r="AK1341" s="2" t="str">
        <f t="shared" si="352"/>
        <v/>
      </c>
      <c r="AL1341" s="2" t="str">
        <f t="shared" si="353"/>
        <v/>
      </c>
      <c r="AM1341" s="2" t="str">
        <f t="shared" si="354"/>
        <v/>
      </c>
      <c r="AN1341" s="2" t="str">
        <f t="shared" si="355"/>
        <v/>
      </c>
      <c r="AO1341" s="2">
        <f t="shared" si="356"/>
        <v>1820</v>
      </c>
    </row>
    <row r="1342" spans="1:41" x14ac:dyDescent="0.3">
      <c r="A1342" s="111">
        <v>44623.888680555552</v>
      </c>
      <c r="B1342" s="78" t="s">
        <v>2529</v>
      </c>
      <c r="C1342" s="78" t="s">
        <v>835</v>
      </c>
      <c r="D1342" s="78" t="s">
        <v>1282</v>
      </c>
      <c r="F1342" s="78" t="s">
        <v>807</v>
      </c>
      <c r="G1342" s="78" t="s">
        <v>136</v>
      </c>
      <c r="H1342" s="112" t="s">
        <v>274</v>
      </c>
      <c r="I1342" s="112">
        <v>3</v>
      </c>
      <c r="J1342" s="113">
        <v>44623.888275462959</v>
      </c>
      <c r="K1342" s="113">
        <v>44623.888680555552</v>
      </c>
      <c r="M1342" s="113">
        <v>44623.904062499998</v>
      </c>
      <c r="P1342" s="78" t="str">
        <f t="shared" si="340"/>
        <v/>
      </c>
      <c r="Q1342" s="113">
        <v>44623.904085648152</v>
      </c>
      <c r="R1342" s="78" t="s">
        <v>1187</v>
      </c>
      <c r="S1342" s="78" t="str">
        <f t="shared" si="341"/>
        <v>CIC</v>
      </c>
      <c r="T1342" s="113">
        <v>44623.916041666664</v>
      </c>
      <c r="U1342" s="78" t="s">
        <v>1216</v>
      </c>
      <c r="V1342" s="78" t="str">
        <f t="shared" si="342"/>
        <v>PLOEG</v>
      </c>
      <c r="W1342" s="113">
        <v>44623.918032407404</v>
      </c>
      <c r="X1342" s="113">
        <f t="shared" si="343"/>
        <v>1.5381944445834961E-2</v>
      </c>
      <c r="Y1342" s="113">
        <f t="shared" si="344"/>
        <v>1.1979166665696539E-2</v>
      </c>
      <c r="Z1342" s="113">
        <f t="shared" si="345"/>
        <v>1.9907407404389232E-3</v>
      </c>
      <c r="AB1342" s="2">
        <f t="shared" si="346"/>
        <v>1035</v>
      </c>
      <c r="AC1342" s="2">
        <f t="shared" si="346"/>
        <v>172</v>
      </c>
      <c r="AE1342" s="2" t="str">
        <f t="shared" si="347"/>
        <v/>
      </c>
      <c r="AF1342" s="2" t="str">
        <f t="shared" si="348"/>
        <v/>
      </c>
      <c r="AG1342" s="2" t="str">
        <f t="shared" si="349"/>
        <v/>
      </c>
      <c r="AH1342" s="2">
        <f t="shared" si="350"/>
        <v>1035</v>
      </c>
      <c r="AI1342" s="2" t="str">
        <f t="shared" si="351"/>
        <v/>
      </c>
      <c r="AK1342" s="2" t="str">
        <f t="shared" si="352"/>
        <v/>
      </c>
      <c r="AL1342" s="2" t="str">
        <f t="shared" si="353"/>
        <v/>
      </c>
      <c r="AM1342" s="2" t="str">
        <f t="shared" si="354"/>
        <v/>
      </c>
      <c r="AN1342" s="2">
        <f t="shared" si="355"/>
        <v>172</v>
      </c>
      <c r="AO1342" s="2" t="str">
        <f t="shared" si="356"/>
        <v/>
      </c>
    </row>
    <row r="1343" spans="1:41" x14ac:dyDescent="0.3">
      <c r="A1343" s="111">
        <v>44624.4455787037</v>
      </c>
      <c r="B1343" s="78" t="s">
        <v>2530</v>
      </c>
      <c r="C1343" s="78" t="s">
        <v>886</v>
      </c>
      <c r="D1343" s="78" t="s">
        <v>1193</v>
      </c>
      <c r="E1343" s="78">
        <v>165</v>
      </c>
      <c r="F1343" s="78" t="s">
        <v>809</v>
      </c>
      <c r="G1343" s="78" t="s">
        <v>86</v>
      </c>
      <c r="H1343" s="112" t="s">
        <v>210</v>
      </c>
      <c r="I1343" s="112">
        <v>3</v>
      </c>
      <c r="J1343" s="113">
        <v>44624.445127314815</v>
      </c>
      <c r="K1343" s="113">
        <v>44624.4455787037</v>
      </c>
      <c r="M1343" s="113">
        <v>44624.446192129632</v>
      </c>
      <c r="N1343" s="113">
        <v>44624.447094907409</v>
      </c>
      <c r="O1343" s="78" t="s">
        <v>1185</v>
      </c>
      <c r="P1343" s="78" t="str">
        <f t="shared" si="340"/>
        <v>CIC</v>
      </c>
      <c r="Q1343" s="113">
        <v>44624.448969907404</v>
      </c>
      <c r="R1343" s="78" t="s">
        <v>1267</v>
      </c>
      <c r="S1343" s="78" t="str">
        <f t="shared" si="341"/>
        <v>PLOEG</v>
      </c>
      <c r="T1343" s="113">
        <v>44624.457557870373</v>
      </c>
      <c r="U1343" s="78" t="s">
        <v>1185</v>
      </c>
      <c r="V1343" s="78" t="str">
        <f t="shared" si="342"/>
        <v>CIC</v>
      </c>
      <c r="W1343" s="113">
        <v>44624.492881944447</v>
      </c>
      <c r="X1343" s="113">
        <f t="shared" si="343"/>
        <v>6.1342593107838184E-4</v>
      </c>
      <c r="Y1343" s="113">
        <f t="shared" si="344"/>
        <v>1.1365740741894115E-2</v>
      </c>
      <c r="Z1343" s="113">
        <f t="shared" si="345"/>
        <v>3.5324074073287193E-2</v>
      </c>
      <c r="AB1343" s="2">
        <f t="shared" si="346"/>
        <v>982</v>
      </c>
      <c r="AC1343" s="2">
        <f t="shared" si="346"/>
        <v>3052</v>
      </c>
      <c r="AE1343" s="2" t="str">
        <f t="shared" si="347"/>
        <v/>
      </c>
      <c r="AF1343" s="2" t="str">
        <f t="shared" si="348"/>
        <v/>
      </c>
      <c r="AG1343" s="2" t="str">
        <f t="shared" si="349"/>
        <v/>
      </c>
      <c r="AH1343" s="2">
        <f t="shared" si="350"/>
        <v>982</v>
      </c>
      <c r="AI1343" s="2" t="str">
        <f t="shared" si="351"/>
        <v/>
      </c>
      <c r="AK1343" s="2" t="str">
        <f t="shared" si="352"/>
        <v/>
      </c>
      <c r="AL1343" s="2" t="str">
        <f t="shared" si="353"/>
        <v/>
      </c>
      <c r="AM1343" s="2" t="str">
        <f t="shared" si="354"/>
        <v/>
      </c>
      <c r="AN1343" s="2">
        <f t="shared" si="355"/>
        <v>3052</v>
      </c>
      <c r="AO1343" s="2" t="str">
        <f t="shared" si="356"/>
        <v/>
      </c>
    </row>
    <row r="1344" spans="1:41" x14ac:dyDescent="0.3">
      <c r="A1344" s="111">
        <v>44624.4455787037</v>
      </c>
      <c r="B1344" s="78" t="s">
        <v>2530</v>
      </c>
      <c r="C1344" s="78" t="s">
        <v>850</v>
      </c>
      <c r="D1344" s="78" t="s">
        <v>1193</v>
      </c>
      <c r="E1344" s="78">
        <v>165</v>
      </c>
      <c r="F1344" s="78" t="s">
        <v>809</v>
      </c>
      <c r="G1344" s="78" t="s">
        <v>86</v>
      </c>
      <c r="H1344" s="112" t="s">
        <v>210</v>
      </c>
      <c r="I1344" s="112">
        <v>3</v>
      </c>
      <c r="J1344" s="113">
        <v>44624.445127314815</v>
      </c>
      <c r="K1344" s="113">
        <v>44624.4455787037</v>
      </c>
      <c r="M1344" s="113">
        <v>44624.446805555555</v>
      </c>
      <c r="N1344" s="113">
        <v>44624.447094907409</v>
      </c>
      <c r="O1344" s="78" t="s">
        <v>1185</v>
      </c>
      <c r="P1344" s="78" t="str">
        <f t="shared" si="340"/>
        <v>CIC</v>
      </c>
      <c r="S1344" s="78" t="str">
        <f t="shared" si="341"/>
        <v/>
      </c>
      <c r="T1344" s="113">
        <v>44624.457557870373</v>
      </c>
      <c r="U1344" s="78" t="s">
        <v>1185</v>
      </c>
      <c r="V1344" s="78" t="str">
        <f t="shared" si="342"/>
        <v>CIC</v>
      </c>
      <c r="W1344" s="113">
        <v>44624.492881944447</v>
      </c>
      <c r="X1344" s="113">
        <f t="shared" si="343"/>
        <v>1.2268518548808061E-3</v>
      </c>
      <c r="Y1344" s="113">
        <f t="shared" si="344"/>
        <v>1.0752314818091691E-2</v>
      </c>
      <c r="Z1344" s="113">
        <f t="shared" si="345"/>
        <v>3.5324074073287193E-2</v>
      </c>
      <c r="AB1344" s="2">
        <f t="shared" si="346"/>
        <v>929</v>
      </c>
      <c r="AC1344" s="2">
        <f t="shared" si="346"/>
        <v>3052</v>
      </c>
      <c r="AE1344" s="2" t="str">
        <f t="shared" si="347"/>
        <v/>
      </c>
      <c r="AF1344" s="2" t="str">
        <f t="shared" si="348"/>
        <v/>
      </c>
      <c r="AG1344" s="2" t="str">
        <f t="shared" si="349"/>
        <v/>
      </c>
      <c r="AH1344" s="2">
        <f t="shared" si="350"/>
        <v>929</v>
      </c>
      <c r="AI1344" s="2" t="str">
        <f t="shared" si="351"/>
        <v/>
      </c>
      <c r="AK1344" s="2" t="str">
        <f t="shared" si="352"/>
        <v/>
      </c>
      <c r="AL1344" s="2" t="str">
        <f t="shared" si="353"/>
        <v/>
      </c>
      <c r="AM1344" s="2" t="str">
        <f t="shared" si="354"/>
        <v/>
      </c>
      <c r="AN1344" s="2">
        <f t="shared" si="355"/>
        <v>3052</v>
      </c>
      <c r="AO1344" s="2" t="str">
        <f t="shared" si="356"/>
        <v/>
      </c>
    </row>
    <row r="1345" spans="1:41" x14ac:dyDescent="0.3">
      <c r="A1345" s="111">
        <v>44624.531087962961</v>
      </c>
      <c r="B1345" s="78" t="s">
        <v>2531</v>
      </c>
      <c r="C1345" s="78" t="s">
        <v>850</v>
      </c>
      <c r="D1345" s="78" t="s">
        <v>1635</v>
      </c>
      <c r="F1345" s="78" t="s">
        <v>808</v>
      </c>
      <c r="G1345" s="78" t="s">
        <v>102</v>
      </c>
      <c r="H1345" s="112" t="s">
        <v>442</v>
      </c>
      <c r="I1345" s="112">
        <v>2</v>
      </c>
      <c r="J1345" s="113">
        <v>44624.529803240737</v>
      </c>
      <c r="K1345" s="113">
        <v>44624.531087962961</v>
      </c>
      <c r="M1345" s="113">
        <v>44624.531770833331</v>
      </c>
      <c r="N1345" s="113">
        <v>44624.532372685186</v>
      </c>
      <c r="O1345" s="78" t="s">
        <v>1187</v>
      </c>
      <c r="P1345" s="78" t="str">
        <f t="shared" si="340"/>
        <v>CIC</v>
      </c>
      <c r="S1345" s="78" t="str">
        <f t="shared" si="341"/>
        <v/>
      </c>
      <c r="T1345" s="113">
        <v>44624.538888888892</v>
      </c>
      <c r="U1345" s="78" t="s">
        <v>1286</v>
      </c>
      <c r="V1345" s="78" t="str">
        <f t="shared" si="342"/>
        <v>PLOEG</v>
      </c>
      <c r="W1345" s="113">
        <v>44624.570960648147</v>
      </c>
      <c r="X1345" s="113">
        <f t="shared" si="343"/>
        <v>6.8287036992842332E-4</v>
      </c>
      <c r="Y1345" s="113">
        <f t="shared" si="344"/>
        <v>7.1180555605678819E-3</v>
      </c>
      <c r="Z1345" s="113">
        <f t="shared" si="345"/>
        <v>3.2071759254904464E-2</v>
      </c>
      <c r="AB1345" s="2">
        <f t="shared" si="346"/>
        <v>615</v>
      </c>
      <c r="AC1345" s="2">
        <f t="shared" si="346"/>
        <v>2771</v>
      </c>
      <c r="AE1345" s="2" t="str">
        <f t="shared" si="347"/>
        <v/>
      </c>
      <c r="AF1345" s="2" t="str">
        <f t="shared" si="348"/>
        <v/>
      </c>
      <c r="AG1345" s="2">
        <f t="shared" si="349"/>
        <v>615</v>
      </c>
      <c r="AH1345" s="2" t="str">
        <f t="shared" si="350"/>
        <v/>
      </c>
      <c r="AI1345" s="2" t="str">
        <f t="shared" si="351"/>
        <v/>
      </c>
      <c r="AK1345" s="2" t="str">
        <f t="shared" si="352"/>
        <v/>
      </c>
      <c r="AL1345" s="2" t="str">
        <f t="shared" si="353"/>
        <v/>
      </c>
      <c r="AM1345" s="2">
        <f t="shared" si="354"/>
        <v>2771</v>
      </c>
      <c r="AN1345" s="2" t="str">
        <f t="shared" si="355"/>
        <v/>
      </c>
      <c r="AO1345" s="2" t="str">
        <f t="shared" si="356"/>
        <v/>
      </c>
    </row>
    <row r="1346" spans="1:41" x14ac:dyDescent="0.3">
      <c r="A1346" s="111">
        <v>44624.531087962961</v>
      </c>
      <c r="B1346" s="78" t="s">
        <v>2531</v>
      </c>
      <c r="C1346" s="78" t="s">
        <v>951</v>
      </c>
      <c r="D1346" s="78" t="s">
        <v>1635</v>
      </c>
      <c r="F1346" s="78" t="s">
        <v>808</v>
      </c>
      <c r="G1346" s="78" t="s">
        <v>102</v>
      </c>
      <c r="H1346" s="112" t="s">
        <v>442</v>
      </c>
      <c r="I1346" s="112">
        <v>2</v>
      </c>
      <c r="J1346" s="113">
        <v>44624.529803240737</v>
      </c>
      <c r="K1346" s="113">
        <v>44624.531087962961</v>
      </c>
      <c r="M1346" s="113">
        <v>44624.547800925924</v>
      </c>
      <c r="P1346" s="78" t="str">
        <f t="shared" si="340"/>
        <v/>
      </c>
      <c r="S1346" s="78" t="str">
        <f t="shared" si="341"/>
        <v/>
      </c>
      <c r="T1346" s="113">
        <v>44624.547812500001</v>
      </c>
      <c r="U1346" s="78" t="s">
        <v>1187</v>
      </c>
      <c r="V1346" s="78" t="str">
        <f t="shared" si="342"/>
        <v>CIC</v>
      </c>
      <c r="W1346" s="113">
        <v>44624.571782407409</v>
      </c>
      <c r="X1346" s="113">
        <f t="shared" si="343"/>
        <v>1.6712962962628808E-2</v>
      </c>
      <c r="Y1346" s="113" t="str">
        <f t="shared" si="344"/>
        <v/>
      </c>
      <c r="Z1346" s="113">
        <f t="shared" si="345"/>
        <v>2.396990740817273E-2</v>
      </c>
      <c r="AB1346" s="2" t="str">
        <f t="shared" si="346"/>
        <v/>
      </c>
      <c r="AC1346" s="2">
        <f t="shared" si="346"/>
        <v>2071</v>
      </c>
      <c r="AE1346" s="2" t="str">
        <f t="shared" si="347"/>
        <v/>
      </c>
      <c r="AF1346" s="2" t="str">
        <f t="shared" si="348"/>
        <v/>
      </c>
      <c r="AG1346" s="2" t="str">
        <f t="shared" si="349"/>
        <v/>
      </c>
      <c r="AH1346" s="2" t="str">
        <f t="shared" si="350"/>
        <v/>
      </c>
      <c r="AI1346" s="2" t="str">
        <f t="shared" si="351"/>
        <v/>
      </c>
      <c r="AK1346" s="2" t="str">
        <f t="shared" si="352"/>
        <v/>
      </c>
      <c r="AL1346" s="2" t="str">
        <f t="shared" si="353"/>
        <v/>
      </c>
      <c r="AM1346" s="2">
        <f t="shared" si="354"/>
        <v>2071</v>
      </c>
      <c r="AN1346" s="2" t="str">
        <f t="shared" si="355"/>
        <v/>
      </c>
      <c r="AO1346" s="2" t="str">
        <f t="shared" si="356"/>
        <v/>
      </c>
    </row>
    <row r="1347" spans="1:41" x14ac:dyDescent="0.3">
      <c r="A1347" s="111">
        <v>44624.533321759256</v>
      </c>
      <c r="B1347" s="78" t="s">
        <v>2532</v>
      </c>
      <c r="C1347" s="78" t="s">
        <v>951</v>
      </c>
      <c r="D1347" s="78" t="s">
        <v>2111</v>
      </c>
      <c r="F1347" s="78" t="s">
        <v>808</v>
      </c>
      <c r="G1347" s="78" t="s">
        <v>102</v>
      </c>
      <c r="H1347" s="112" t="s">
        <v>206</v>
      </c>
      <c r="I1347" s="112">
        <v>3</v>
      </c>
      <c r="J1347" s="113">
        <v>44624.529247685183</v>
      </c>
      <c r="K1347" s="113">
        <v>44624.533321759256</v>
      </c>
      <c r="M1347" s="113">
        <v>44624.534918981481</v>
      </c>
      <c r="N1347" s="113">
        <v>44624.534942129627</v>
      </c>
      <c r="O1347" s="78" t="s">
        <v>1187</v>
      </c>
      <c r="P1347" s="78" t="str">
        <f t="shared" si="340"/>
        <v>CIC</v>
      </c>
      <c r="S1347" s="78" t="str">
        <f t="shared" si="341"/>
        <v/>
      </c>
      <c r="T1347" s="113">
        <v>44624.541192129633</v>
      </c>
      <c r="U1347" s="78" t="s">
        <v>2077</v>
      </c>
      <c r="V1347" s="78" t="str">
        <f t="shared" si="342"/>
        <v>PLOEG</v>
      </c>
      <c r="W1347" s="113">
        <v>44624.547789351855</v>
      </c>
      <c r="X1347" s="113">
        <f t="shared" si="343"/>
        <v>1.5972222245181911E-3</v>
      </c>
      <c r="Y1347" s="113">
        <f t="shared" si="344"/>
        <v>6.2731481521041133E-3</v>
      </c>
      <c r="Z1347" s="113">
        <f t="shared" si="345"/>
        <v>6.5972222218988463E-3</v>
      </c>
      <c r="AB1347" s="2">
        <f t="shared" si="346"/>
        <v>542</v>
      </c>
      <c r="AC1347" s="2">
        <f t="shared" si="346"/>
        <v>570</v>
      </c>
      <c r="AE1347" s="2" t="str">
        <f t="shared" si="347"/>
        <v/>
      </c>
      <c r="AF1347" s="2" t="str">
        <f t="shared" si="348"/>
        <v/>
      </c>
      <c r="AG1347" s="2" t="str">
        <f t="shared" si="349"/>
        <v/>
      </c>
      <c r="AH1347" s="2">
        <f t="shared" si="350"/>
        <v>542</v>
      </c>
      <c r="AI1347" s="2" t="str">
        <f t="shared" si="351"/>
        <v/>
      </c>
      <c r="AK1347" s="2" t="str">
        <f t="shared" si="352"/>
        <v/>
      </c>
      <c r="AL1347" s="2" t="str">
        <f t="shared" si="353"/>
        <v/>
      </c>
      <c r="AM1347" s="2" t="str">
        <f t="shared" si="354"/>
        <v/>
      </c>
      <c r="AN1347" s="2">
        <f t="shared" si="355"/>
        <v>570</v>
      </c>
      <c r="AO1347" s="2" t="str">
        <f t="shared" si="356"/>
        <v/>
      </c>
    </row>
    <row r="1348" spans="1:41" x14ac:dyDescent="0.3">
      <c r="A1348" s="111">
        <v>44624.599340277775</v>
      </c>
      <c r="B1348" s="78" t="s">
        <v>2533</v>
      </c>
      <c r="C1348" s="78" t="s">
        <v>886</v>
      </c>
      <c r="D1348" s="78" t="s">
        <v>2203</v>
      </c>
      <c r="E1348" s="78">
        <v>66</v>
      </c>
      <c r="F1348" s="78" t="s">
        <v>808</v>
      </c>
      <c r="G1348" s="78" t="s">
        <v>100</v>
      </c>
      <c r="H1348" s="112" t="s">
        <v>308</v>
      </c>
      <c r="I1348" s="112">
        <v>4</v>
      </c>
      <c r="J1348" s="113">
        <v>44624.599328703705</v>
      </c>
      <c r="K1348" s="113">
        <v>44624.599340277775</v>
      </c>
      <c r="M1348" s="113">
        <v>44624.601342592592</v>
      </c>
      <c r="P1348" s="78" t="str">
        <f t="shared" si="340"/>
        <v/>
      </c>
      <c r="Q1348" s="113">
        <v>44624.601655092592</v>
      </c>
      <c r="R1348" s="78" t="s">
        <v>1185</v>
      </c>
      <c r="S1348" s="78" t="str">
        <f t="shared" si="341"/>
        <v>CIC</v>
      </c>
      <c r="T1348" s="113">
        <v>44624.648865740739</v>
      </c>
      <c r="U1348" s="78" t="s">
        <v>1258</v>
      </c>
      <c r="V1348" s="78" t="str">
        <f t="shared" si="342"/>
        <v>PLOEG</v>
      </c>
      <c r="W1348" s="113">
        <v>44624.661689814813</v>
      </c>
      <c r="X1348" s="113">
        <f t="shared" si="343"/>
        <v>2.0023148172185756E-3</v>
      </c>
      <c r="Y1348" s="113">
        <f t="shared" si="344"/>
        <v>4.7523148146865424E-2</v>
      </c>
      <c r="Z1348" s="113">
        <f t="shared" si="345"/>
        <v>1.2824074074160308E-2</v>
      </c>
      <c r="AB1348" s="2">
        <f t="shared" si="346"/>
        <v>4106</v>
      </c>
      <c r="AC1348" s="2">
        <f t="shared" si="346"/>
        <v>1108</v>
      </c>
      <c r="AE1348" s="2" t="str">
        <f t="shared" si="347"/>
        <v/>
      </c>
      <c r="AF1348" s="2" t="str">
        <f t="shared" si="348"/>
        <v/>
      </c>
      <c r="AG1348" s="2" t="str">
        <f t="shared" si="349"/>
        <v/>
      </c>
      <c r="AH1348" s="2" t="str">
        <f t="shared" si="350"/>
        <v/>
      </c>
      <c r="AI1348" s="2">
        <f t="shared" si="351"/>
        <v>4106</v>
      </c>
      <c r="AK1348" s="2" t="str">
        <f t="shared" si="352"/>
        <v/>
      </c>
      <c r="AL1348" s="2" t="str">
        <f t="shared" si="353"/>
        <v/>
      </c>
      <c r="AM1348" s="2" t="str">
        <f t="shared" si="354"/>
        <v/>
      </c>
      <c r="AN1348" s="2" t="str">
        <f t="shared" si="355"/>
        <v/>
      </c>
      <c r="AO1348" s="2">
        <f t="shared" si="356"/>
        <v>1108</v>
      </c>
    </row>
    <row r="1349" spans="1:41" x14ac:dyDescent="0.3">
      <c r="A1349" s="111">
        <v>44624.717083333337</v>
      </c>
      <c r="B1349" s="78" t="s">
        <v>2534</v>
      </c>
      <c r="C1349" s="78" t="s">
        <v>850</v>
      </c>
      <c r="D1349" s="78" t="s">
        <v>1316</v>
      </c>
      <c r="F1349" s="78" t="s">
        <v>808</v>
      </c>
      <c r="G1349" s="78" t="s">
        <v>98</v>
      </c>
      <c r="H1349" s="112" t="s">
        <v>216</v>
      </c>
      <c r="I1349" s="112">
        <v>4</v>
      </c>
      <c r="J1349" s="113">
        <v>44624.717083333337</v>
      </c>
      <c r="K1349" s="113">
        <v>44624.717083333337</v>
      </c>
      <c r="L1349" s="113">
        <v>44624.72079861111</v>
      </c>
      <c r="M1349" s="113">
        <v>44624.745810185188</v>
      </c>
      <c r="N1349" s="113">
        <v>44624.745925925927</v>
      </c>
      <c r="O1349" s="78" t="s">
        <v>1185</v>
      </c>
      <c r="P1349" s="78" t="str">
        <f t="shared" si="340"/>
        <v>CIC</v>
      </c>
      <c r="S1349" s="78" t="str">
        <f t="shared" si="341"/>
        <v/>
      </c>
      <c r="T1349" s="113">
        <v>44624.754560185182</v>
      </c>
      <c r="U1349" s="78" t="s">
        <v>1286</v>
      </c>
      <c r="V1349" s="78" t="str">
        <f t="shared" si="342"/>
        <v>PLOEG</v>
      </c>
      <c r="W1349" s="113">
        <v>44624.770567129628</v>
      </c>
      <c r="X1349" s="113">
        <f t="shared" si="343"/>
        <v>3.7152777731535025E-3</v>
      </c>
      <c r="Y1349" s="113">
        <f t="shared" si="344"/>
        <v>3.3761574071832001E-2</v>
      </c>
      <c r="Z1349" s="113">
        <f t="shared" si="345"/>
        <v>1.6006944446417037E-2</v>
      </c>
      <c r="AB1349" s="2">
        <f t="shared" si="346"/>
        <v>2917</v>
      </c>
      <c r="AC1349" s="2">
        <f t="shared" si="346"/>
        <v>1383</v>
      </c>
      <c r="AE1349" s="2" t="str">
        <f t="shared" si="347"/>
        <v/>
      </c>
      <c r="AF1349" s="2" t="str">
        <f t="shared" si="348"/>
        <v/>
      </c>
      <c r="AG1349" s="2" t="str">
        <f t="shared" si="349"/>
        <v/>
      </c>
      <c r="AH1349" s="2" t="str">
        <f t="shared" si="350"/>
        <v/>
      </c>
      <c r="AI1349" s="2">
        <f t="shared" si="351"/>
        <v>2917</v>
      </c>
      <c r="AK1349" s="2" t="str">
        <f t="shared" si="352"/>
        <v/>
      </c>
      <c r="AL1349" s="2" t="str">
        <f t="shared" si="353"/>
        <v/>
      </c>
      <c r="AM1349" s="2" t="str">
        <f t="shared" si="354"/>
        <v/>
      </c>
      <c r="AN1349" s="2" t="str">
        <f t="shared" si="355"/>
        <v/>
      </c>
      <c r="AO1349" s="2">
        <f t="shared" si="356"/>
        <v>1383</v>
      </c>
    </row>
    <row r="1350" spans="1:41" x14ac:dyDescent="0.3">
      <c r="A1350" s="111">
        <v>44624.719085648147</v>
      </c>
      <c r="B1350" s="78" t="s">
        <v>2535</v>
      </c>
      <c r="C1350" s="78" t="s">
        <v>886</v>
      </c>
      <c r="D1350" s="78" t="s">
        <v>1199</v>
      </c>
      <c r="E1350" s="78">
        <v>520</v>
      </c>
      <c r="F1350" s="78" t="s">
        <v>809</v>
      </c>
      <c r="G1350" s="78" t="s">
        <v>124</v>
      </c>
      <c r="H1350" s="112" t="s">
        <v>392</v>
      </c>
      <c r="I1350" s="112">
        <v>2</v>
      </c>
      <c r="J1350" s="113">
        <v>44624.718587962961</v>
      </c>
      <c r="K1350" s="113">
        <v>44624.719085648147</v>
      </c>
      <c r="M1350" s="113">
        <v>44624.719560185185</v>
      </c>
      <c r="N1350" s="113">
        <v>44624.720138888886</v>
      </c>
      <c r="O1350" s="78" t="s">
        <v>1187</v>
      </c>
      <c r="P1350" s="78" t="str">
        <f t="shared" ref="P1350:P1413" si="357">IF(LEFT(O1350,3)="&amp;RU","PLOEG",IF(LEFT(O1350,6)="ANT-di","DISP/S of N",IF(LEFT(O1350,4)="rANT","DISP/S of N",IF(LEFT(O1350,3)="ANT","CIC",""))))</f>
        <v>CIC</v>
      </c>
      <c r="S1350" s="78" t="str">
        <f t="shared" ref="S1350:S1413" si="358">IF(LEFT(R1350,3)="&amp;RU","PLOEG",IF(LEFT(R1350,6)="ANT-di","DISP/S of N",IF(LEFT(R1350,4)="rANT","DISP/S of N",IF(LEFT(R1350,3)="ANT","CIC",""))))</f>
        <v/>
      </c>
      <c r="T1350" s="113">
        <v>44624.724363425928</v>
      </c>
      <c r="U1350" s="78" t="s">
        <v>1187</v>
      </c>
      <c r="V1350" s="78" t="str">
        <f t="shared" ref="V1350:V1413" si="359">IF(LEFT(U1350,3)="&amp;RU","PLOEG",IF(LEFT(U1350,6)="ANT-di","DISP/S of N",IF(LEFT(U1350,4)="rANT","DISP/S of N",IF(LEFT(U1350,3)="ANT","CIC",""))))</f>
        <v>CIC</v>
      </c>
      <c r="W1350" s="113">
        <v>44624.744062500002</v>
      </c>
      <c r="X1350" s="113">
        <f t="shared" ref="X1350:X1413" si="360">IF((MIN(L1350:M1350)&lt;K1350+6/ (24*3600)),"", IF((MIN(L1350:M1350)=K1350),"0:00:00",IF((MIN(L1350:M1350)-K1350),MIN(L1350:M1350)-K1350,"")))</f>
        <v>4.7453703882638365E-4</v>
      </c>
      <c r="Y1350" s="113">
        <f t="shared" ref="Y1350:Y1413" si="361">IF(OR(T1350="",T1350&lt;MINA(L1350,M1350)+11/(24*3600)),"",T1350-MINA(L1350,M1350))</f>
        <v>4.803240743058268E-3</v>
      </c>
      <c r="Z1350" s="113">
        <f t="shared" ref="Z1350:Z1413" si="362">IF(OR(T1350="",W1350&lt;T1350+31/(24*3600)),"",W1350-T1350)</f>
        <v>1.9699074073287193E-2</v>
      </c>
      <c r="AB1350" s="2">
        <f t="shared" ref="AB1350:AC1413" si="363">IF(Y1350="","",SECOND(Y1350)+(MINUTE(Y1350)*60)+(HOUR(Y1350)*3600))</f>
        <v>415</v>
      </c>
      <c r="AC1350" s="2">
        <f t="shared" si="363"/>
        <v>1702</v>
      </c>
      <c r="AE1350" s="2" t="str">
        <f t="shared" ref="AE1350:AE1413" si="364">IF(I1350=0,AB1350,"")</f>
        <v/>
      </c>
      <c r="AF1350" s="2" t="str">
        <f t="shared" ref="AF1350:AF1413" si="365">IF(I1350=1,AB1350,"")</f>
        <v/>
      </c>
      <c r="AG1350" s="2">
        <f t="shared" ref="AG1350:AG1413" si="366">IF(I1350=2,AB1350,"")</f>
        <v>415</v>
      </c>
      <c r="AH1350" s="2" t="str">
        <f t="shared" ref="AH1350:AH1413" si="367">IF(I1350=3,AB1350,"")</f>
        <v/>
      </c>
      <c r="AI1350" s="2" t="str">
        <f t="shared" ref="AI1350:AI1413" si="368">IF(I1350=4,AB1350,"")</f>
        <v/>
      </c>
      <c r="AK1350" s="2" t="str">
        <f t="shared" ref="AK1350:AK1413" si="369">IF(I1350=0,AC1350,"")</f>
        <v/>
      </c>
      <c r="AL1350" s="2" t="str">
        <f t="shared" ref="AL1350:AL1413" si="370">IF(I1350=1,AC1350,"")</f>
        <v/>
      </c>
      <c r="AM1350" s="2">
        <f t="shared" ref="AM1350:AM1413" si="371">IF(I1350=2,AC1350,"")</f>
        <v>1702</v>
      </c>
      <c r="AN1350" s="2" t="str">
        <f t="shared" ref="AN1350:AN1413" si="372">IF(I1350=3,AC1350,"")</f>
        <v/>
      </c>
      <c r="AO1350" s="2" t="str">
        <f t="shared" ref="AO1350:AO1413" si="373">IF(I1350=4,AC1350,"")</f>
        <v/>
      </c>
    </row>
    <row r="1351" spans="1:41" x14ac:dyDescent="0.3">
      <c r="A1351" s="111">
        <v>44624.719085648147</v>
      </c>
      <c r="B1351" s="78" t="s">
        <v>2535</v>
      </c>
      <c r="C1351" s="78" t="s">
        <v>850</v>
      </c>
      <c r="D1351" s="78" t="s">
        <v>1199</v>
      </c>
      <c r="E1351" s="78">
        <v>520</v>
      </c>
      <c r="F1351" s="78" t="s">
        <v>809</v>
      </c>
      <c r="G1351" s="78" t="s">
        <v>124</v>
      </c>
      <c r="H1351" s="112" t="s">
        <v>392</v>
      </c>
      <c r="I1351" s="112">
        <v>2</v>
      </c>
      <c r="J1351" s="113">
        <v>44624.718587962961</v>
      </c>
      <c r="K1351" s="113">
        <v>44624.719085648147</v>
      </c>
      <c r="M1351" s="113">
        <v>44624.72079861111</v>
      </c>
      <c r="N1351" s="113">
        <v>44624.720868055556</v>
      </c>
      <c r="O1351" s="78" t="s">
        <v>1187</v>
      </c>
      <c r="P1351" s="78" t="str">
        <f t="shared" si="357"/>
        <v>CIC</v>
      </c>
      <c r="S1351" s="78" t="str">
        <f t="shared" si="358"/>
        <v/>
      </c>
      <c r="V1351" s="78" t="str">
        <f t="shared" si="359"/>
        <v/>
      </c>
      <c r="W1351" s="113">
        <v>44624.745810185188</v>
      </c>
      <c r="X1351" s="113">
        <f t="shared" si="360"/>
        <v>1.7129629632108845E-3</v>
      </c>
      <c r="Y1351" s="113" t="str">
        <f t="shared" si="361"/>
        <v/>
      </c>
      <c r="Z1351" s="113" t="str">
        <f t="shared" si="362"/>
        <v/>
      </c>
      <c r="AB1351" s="2" t="str">
        <f t="shared" si="363"/>
        <v/>
      </c>
      <c r="AC1351" s="2" t="str">
        <f t="shared" si="363"/>
        <v/>
      </c>
      <c r="AE1351" s="2" t="str">
        <f t="shared" si="364"/>
        <v/>
      </c>
      <c r="AF1351" s="2" t="str">
        <f t="shared" si="365"/>
        <v/>
      </c>
      <c r="AG1351" s="2" t="str">
        <f t="shared" si="366"/>
        <v/>
      </c>
      <c r="AH1351" s="2" t="str">
        <f t="shared" si="367"/>
        <v/>
      </c>
      <c r="AI1351" s="2" t="str">
        <f t="shared" si="368"/>
        <v/>
      </c>
      <c r="AK1351" s="2" t="str">
        <f t="shared" si="369"/>
        <v/>
      </c>
      <c r="AL1351" s="2" t="str">
        <f t="shared" si="370"/>
        <v/>
      </c>
      <c r="AM1351" s="2" t="str">
        <f t="shared" si="371"/>
        <v/>
      </c>
      <c r="AN1351" s="2" t="str">
        <f t="shared" si="372"/>
        <v/>
      </c>
      <c r="AO1351" s="2" t="str">
        <f t="shared" si="373"/>
        <v/>
      </c>
    </row>
    <row r="1352" spans="1:41" x14ac:dyDescent="0.3">
      <c r="A1352" s="111">
        <v>44624.719085648147</v>
      </c>
      <c r="B1352" s="78" t="s">
        <v>2535</v>
      </c>
      <c r="C1352" s="78" t="s">
        <v>951</v>
      </c>
      <c r="D1352" s="78" t="s">
        <v>1199</v>
      </c>
      <c r="E1352" s="78">
        <v>520</v>
      </c>
      <c r="F1352" s="78" t="s">
        <v>809</v>
      </c>
      <c r="G1352" s="78" t="s">
        <v>124</v>
      </c>
      <c r="H1352" s="112" t="s">
        <v>392</v>
      </c>
      <c r="I1352" s="112">
        <v>2</v>
      </c>
      <c r="J1352" s="113">
        <v>44624.718587962961</v>
      </c>
      <c r="K1352" s="113">
        <v>44624.719085648147</v>
      </c>
      <c r="M1352" s="113">
        <v>44624.727025462962</v>
      </c>
      <c r="P1352" s="78" t="str">
        <f t="shared" si="357"/>
        <v/>
      </c>
      <c r="S1352" s="78" t="str">
        <f t="shared" si="358"/>
        <v/>
      </c>
      <c r="T1352" s="113">
        <v>44624.727094907408</v>
      </c>
      <c r="U1352" s="78" t="s">
        <v>1185</v>
      </c>
      <c r="V1352" s="78" t="str">
        <f t="shared" si="359"/>
        <v>CIC</v>
      </c>
      <c r="W1352" s="113">
        <v>44624.744050925925</v>
      </c>
      <c r="X1352" s="113">
        <f t="shared" si="360"/>
        <v>7.9398148154723458E-3</v>
      </c>
      <c r="Y1352" s="113" t="str">
        <f t="shared" si="361"/>
        <v/>
      </c>
      <c r="Z1352" s="113">
        <f t="shared" si="362"/>
        <v>1.6956018516793847E-2</v>
      </c>
      <c r="AB1352" s="2" t="str">
        <f t="shared" si="363"/>
        <v/>
      </c>
      <c r="AC1352" s="2">
        <f t="shared" si="363"/>
        <v>1465</v>
      </c>
      <c r="AE1352" s="2" t="str">
        <f t="shared" si="364"/>
        <v/>
      </c>
      <c r="AF1352" s="2" t="str">
        <f t="shared" si="365"/>
        <v/>
      </c>
      <c r="AG1352" s="2" t="str">
        <f t="shared" si="366"/>
        <v/>
      </c>
      <c r="AH1352" s="2" t="str">
        <f t="shared" si="367"/>
        <v/>
      </c>
      <c r="AI1352" s="2" t="str">
        <f t="shared" si="368"/>
        <v/>
      </c>
      <c r="AK1352" s="2" t="str">
        <f t="shared" si="369"/>
        <v/>
      </c>
      <c r="AL1352" s="2" t="str">
        <f t="shared" si="370"/>
        <v/>
      </c>
      <c r="AM1352" s="2">
        <f t="shared" si="371"/>
        <v>1465</v>
      </c>
      <c r="AN1352" s="2" t="str">
        <f t="shared" si="372"/>
        <v/>
      </c>
      <c r="AO1352" s="2" t="str">
        <f t="shared" si="373"/>
        <v/>
      </c>
    </row>
    <row r="1353" spans="1:41" x14ac:dyDescent="0.3">
      <c r="A1353" s="111">
        <v>44624.767372685186</v>
      </c>
      <c r="B1353" s="78" t="s">
        <v>2536</v>
      </c>
      <c r="C1353" s="78" t="s">
        <v>835</v>
      </c>
      <c r="D1353" s="78" t="s">
        <v>1949</v>
      </c>
      <c r="E1353" s="78">
        <v>12</v>
      </c>
      <c r="F1353" s="78" t="s">
        <v>808</v>
      </c>
      <c r="G1353" s="78" t="s">
        <v>189</v>
      </c>
      <c r="H1353" s="112" t="s">
        <v>718</v>
      </c>
      <c r="I1353" s="112">
        <v>2</v>
      </c>
      <c r="J1353" s="113">
        <v>44624.766956018517</v>
      </c>
      <c r="K1353" s="113">
        <v>44624.767372685186</v>
      </c>
      <c r="M1353" s="113">
        <v>44624.768159722225</v>
      </c>
      <c r="N1353" s="113">
        <v>44624.768773148149</v>
      </c>
      <c r="O1353" s="78" t="s">
        <v>1185</v>
      </c>
      <c r="P1353" s="78" t="str">
        <f t="shared" si="357"/>
        <v>CIC</v>
      </c>
      <c r="S1353" s="78" t="str">
        <f t="shared" si="358"/>
        <v/>
      </c>
      <c r="V1353" s="78" t="str">
        <f t="shared" si="359"/>
        <v/>
      </c>
      <c r="W1353" s="113">
        <v>44624.771655092591</v>
      </c>
      <c r="X1353" s="113">
        <f t="shared" si="360"/>
        <v>7.8703703911742195E-4</v>
      </c>
      <c r="Y1353" s="113" t="str">
        <f t="shared" si="361"/>
        <v/>
      </c>
      <c r="Z1353" s="113" t="str">
        <f t="shared" si="362"/>
        <v/>
      </c>
      <c r="AB1353" s="2" t="str">
        <f t="shared" si="363"/>
        <v/>
      </c>
      <c r="AC1353" s="2" t="str">
        <f t="shared" si="363"/>
        <v/>
      </c>
      <c r="AE1353" s="2" t="str">
        <f t="shared" si="364"/>
        <v/>
      </c>
      <c r="AF1353" s="2" t="str">
        <f t="shared" si="365"/>
        <v/>
      </c>
      <c r="AG1353" s="2" t="str">
        <f t="shared" si="366"/>
        <v/>
      </c>
      <c r="AH1353" s="2" t="str">
        <f t="shared" si="367"/>
        <v/>
      </c>
      <c r="AI1353" s="2" t="str">
        <f t="shared" si="368"/>
        <v/>
      </c>
      <c r="AK1353" s="2" t="str">
        <f t="shared" si="369"/>
        <v/>
      </c>
      <c r="AL1353" s="2" t="str">
        <f t="shared" si="370"/>
        <v/>
      </c>
      <c r="AM1353" s="2" t="str">
        <f t="shared" si="371"/>
        <v/>
      </c>
      <c r="AN1353" s="2" t="str">
        <f t="shared" si="372"/>
        <v/>
      </c>
      <c r="AO1353" s="2" t="str">
        <f t="shared" si="373"/>
        <v/>
      </c>
    </row>
    <row r="1354" spans="1:41" x14ac:dyDescent="0.3">
      <c r="A1354" s="111">
        <v>44624.767372685186</v>
      </c>
      <c r="B1354" s="78" t="s">
        <v>2536</v>
      </c>
      <c r="C1354" s="78" t="s">
        <v>850</v>
      </c>
      <c r="D1354" s="78" t="s">
        <v>1949</v>
      </c>
      <c r="E1354" s="78">
        <v>12</v>
      </c>
      <c r="F1354" s="78" t="s">
        <v>808</v>
      </c>
      <c r="G1354" s="78" t="s">
        <v>189</v>
      </c>
      <c r="H1354" s="112" t="s">
        <v>718</v>
      </c>
      <c r="I1354" s="112">
        <v>2</v>
      </c>
      <c r="J1354" s="113">
        <v>44624.766956018517</v>
      </c>
      <c r="K1354" s="113">
        <v>44624.767372685186</v>
      </c>
      <c r="M1354" s="113">
        <v>44624.770624999997</v>
      </c>
      <c r="N1354" s="113">
        <v>44624.770682870374</v>
      </c>
      <c r="O1354" s="78" t="s">
        <v>1187</v>
      </c>
      <c r="P1354" s="78" t="str">
        <f t="shared" si="357"/>
        <v>CIC</v>
      </c>
      <c r="S1354" s="78" t="str">
        <f t="shared" si="358"/>
        <v/>
      </c>
      <c r="T1354" s="113">
        <v>44624.772048611114</v>
      </c>
      <c r="U1354" s="78" t="s">
        <v>1286</v>
      </c>
      <c r="V1354" s="78" t="str">
        <f t="shared" si="359"/>
        <v>PLOEG</v>
      </c>
      <c r="W1354" s="113">
        <v>44624.79587962963</v>
      </c>
      <c r="X1354" s="113">
        <f t="shared" si="360"/>
        <v>3.2523148111067712E-3</v>
      </c>
      <c r="Y1354" s="113">
        <f t="shared" si="361"/>
        <v>1.423611116479151E-3</v>
      </c>
      <c r="Z1354" s="113">
        <f t="shared" si="362"/>
        <v>2.3831018515920732E-2</v>
      </c>
      <c r="AB1354" s="2">
        <f t="shared" si="363"/>
        <v>123</v>
      </c>
      <c r="AC1354" s="2">
        <f t="shared" si="363"/>
        <v>2059</v>
      </c>
      <c r="AE1354" s="2" t="str">
        <f t="shared" si="364"/>
        <v/>
      </c>
      <c r="AF1354" s="2" t="str">
        <f t="shared" si="365"/>
        <v/>
      </c>
      <c r="AG1354" s="2">
        <f t="shared" si="366"/>
        <v>123</v>
      </c>
      <c r="AH1354" s="2" t="str">
        <f t="shared" si="367"/>
        <v/>
      </c>
      <c r="AI1354" s="2" t="str">
        <f t="shared" si="368"/>
        <v/>
      </c>
      <c r="AK1354" s="2" t="str">
        <f t="shared" si="369"/>
        <v/>
      </c>
      <c r="AL1354" s="2" t="str">
        <f t="shared" si="370"/>
        <v/>
      </c>
      <c r="AM1354" s="2">
        <f t="shared" si="371"/>
        <v>2059</v>
      </c>
      <c r="AN1354" s="2" t="str">
        <f t="shared" si="372"/>
        <v/>
      </c>
      <c r="AO1354" s="2" t="str">
        <f t="shared" si="373"/>
        <v/>
      </c>
    </row>
    <row r="1355" spans="1:41" x14ac:dyDescent="0.3">
      <c r="A1355" s="111">
        <v>44624.797013888892</v>
      </c>
      <c r="B1355" s="78" t="s">
        <v>2537</v>
      </c>
      <c r="C1355" s="78" t="s">
        <v>846</v>
      </c>
      <c r="D1355" s="78" t="s">
        <v>1211</v>
      </c>
      <c r="E1355" s="78">
        <v>32</v>
      </c>
      <c r="F1355" s="78" t="s">
        <v>808</v>
      </c>
      <c r="G1355" s="78" t="s">
        <v>86</v>
      </c>
      <c r="H1355" s="112" t="s">
        <v>292</v>
      </c>
      <c r="I1355" s="112">
        <v>3</v>
      </c>
      <c r="J1355" s="113">
        <v>44624.795347222222</v>
      </c>
      <c r="K1355" s="113">
        <v>44624.797013888892</v>
      </c>
      <c r="M1355" s="113">
        <v>44624.797488425924</v>
      </c>
      <c r="N1355" s="113">
        <v>44624.797523148147</v>
      </c>
      <c r="O1355" s="78" t="s">
        <v>1185</v>
      </c>
      <c r="P1355" s="78" t="str">
        <f t="shared" si="357"/>
        <v>CIC</v>
      </c>
      <c r="S1355" s="78" t="str">
        <f t="shared" si="358"/>
        <v/>
      </c>
      <c r="V1355" s="78" t="str">
        <f t="shared" si="359"/>
        <v/>
      </c>
      <c r="W1355" s="113">
        <v>44624.799664351849</v>
      </c>
      <c r="X1355" s="113">
        <f t="shared" si="360"/>
        <v>4.7453703155042604E-4</v>
      </c>
      <c r="Y1355" s="113" t="str">
        <f t="shared" si="361"/>
        <v/>
      </c>
      <c r="Z1355" s="113" t="str">
        <f t="shared" si="362"/>
        <v/>
      </c>
      <c r="AB1355" s="2" t="str">
        <f t="shared" si="363"/>
        <v/>
      </c>
      <c r="AC1355" s="2" t="str">
        <f t="shared" si="363"/>
        <v/>
      </c>
      <c r="AE1355" s="2" t="str">
        <f t="shared" si="364"/>
        <v/>
      </c>
      <c r="AF1355" s="2" t="str">
        <f t="shared" si="365"/>
        <v/>
      </c>
      <c r="AG1355" s="2" t="str">
        <f t="shared" si="366"/>
        <v/>
      </c>
      <c r="AH1355" s="2" t="str">
        <f t="shared" si="367"/>
        <v/>
      </c>
      <c r="AI1355" s="2" t="str">
        <f t="shared" si="368"/>
        <v/>
      </c>
      <c r="AK1355" s="2" t="str">
        <f t="shared" si="369"/>
        <v/>
      </c>
      <c r="AL1355" s="2" t="str">
        <f t="shared" si="370"/>
        <v/>
      </c>
      <c r="AM1355" s="2" t="str">
        <f t="shared" si="371"/>
        <v/>
      </c>
      <c r="AN1355" s="2" t="str">
        <f t="shared" si="372"/>
        <v/>
      </c>
      <c r="AO1355" s="2" t="str">
        <f t="shared" si="373"/>
        <v/>
      </c>
    </row>
    <row r="1356" spans="1:41" x14ac:dyDescent="0.3">
      <c r="A1356" s="111">
        <v>44624.798877314817</v>
      </c>
      <c r="B1356" s="78" t="s">
        <v>2538</v>
      </c>
      <c r="C1356" s="78" t="s">
        <v>846</v>
      </c>
      <c r="D1356" s="78" t="s">
        <v>1359</v>
      </c>
      <c r="E1356" s="78">
        <v>189</v>
      </c>
      <c r="F1356" s="78" t="s">
        <v>807</v>
      </c>
      <c r="G1356" s="78" t="s">
        <v>102</v>
      </c>
      <c r="H1356" s="112" t="s">
        <v>206</v>
      </c>
      <c r="I1356" s="112">
        <v>3</v>
      </c>
      <c r="J1356" s="113">
        <v>44624.797175925924</v>
      </c>
      <c r="K1356" s="113">
        <v>44624.798877314817</v>
      </c>
      <c r="M1356" s="113">
        <v>44624.799710648149</v>
      </c>
      <c r="N1356" s="113">
        <v>44624.799745370372</v>
      </c>
      <c r="O1356" s="78" t="s">
        <v>1185</v>
      </c>
      <c r="P1356" s="78" t="str">
        <f t="shared" si="357"/>
        <v>CIC</v>
      </c>
      <c r="Q1356" s="113">
        <v>44624.802997685183</v>
      </c>
      <c r="R1356" s="78" t="s">
        <v>1220</v>
      </c>
      <c r="S1356" s="78" t="str">
        <f t="shared" si="358"/>
        <v>PLOEG</v>
      </c>
      <c r="T1356" s="113">
        <v>44624.807025462964</v>
      </c>
      <c r="U1356" s="78" t="s">
        <v>1187</v>
      </c>
      <c r="V1356" s="78" t="str">
        <f t="shared" si="359"/>
        <v>CIC</v>
      </c>
      <c r="W1356" s="113">
        <v>44624.847326388888</v>
      </c>
      <c r="X1356" s="113">
        <f t="shared" si="360"/>
        <v>8.3333333168411627E-4</v>
      </c>
      <c r="Y1356" s="113">
        <f t="shared" si="361"/>
        <v>7.3148148148902692E-3</v>
      </c>
      <c r="Z1356" s="113">
        <f t="shared" si="362"/>
        <v>4.0300925924384501E-2</v>
      </c>
      <c r="AB1356" s="2">
        <f t="shared" si="363"/>
        <v>632</v>
      </c>
      <c r="AC1356" s="2">
        <f t="shared" si="363"/>
        <v>3482</v>
      </c>
      <c r="AE1356" s="2" t="str">
        <f t="shared" si="364"/>
        <v/>
      </c>
      <c r="AF1356" s="2" t="str">
        <f t="shared" si="365"/>
        <v/>
      </c>
      <c r="AG1356" s="2" t="str">
        <f t="shared" si="366"/>
        <v/>
      </c>
      <c r="AH1356" s="2">
        <f t="shared" si="367"/>
        <v>632</v>
      </c>
      <c r="AI1356" s="2" t="str">
        <f t="shared" si="368"/>
        <v/>
      </c>
      <c r="AK1356" s="2" t="str">
        <f t="shared" si="369"/>
        <v/>
      </c>
      <c r="AL1356" s="2" t="str">
        <f t="shared" si="370"/>
        <v/>
      </c>
      <c r="AM1356" s="2" t="str">
        <f t="shared" si="371"/>
        <v/>
      </c>
      <c r="AN1356" s="2">
        <f t="shared" si="372"/>
        <v>3482</v>
      </c>
      <c r="AO1356" s="2" t="str">
        <f t="shared" si="373"/>
        <v/>
      </c>
    </row>
    <row r="1357" spans="1:41" x14ac:dyDescent="0.3">
      <c r="A1357" s="111">
        <v>44624.798877314817</v>
      </c>
      <c r="B1357" s="78" t="s">
        <v>2538</v>
      </c>
      <c r="C1357" s="78" t="s">
        <v>943</v>
      </c>
      <c r="D1357" s="78" t="s">
        <v>1359</v>
      </c>
      <c r="E1357" s="78">
        <v>189</v>
      </c>
      <c r="F1357" s="78" t="s">
        <v>807</v>
      </c>
      <c r="G1357" s="78" t="s">
        <v>102</v>
      </c>
      <c r="H1357" s="112" t="s">
        <v>206</v>
      </c>
      <c r="I1357" s="112">
        <v>3</v>
      </c>
      <c r="J1357" s="113">
        <v>44624.797175925924</v>
      </c>
      <c r="K1357" s="113">
        <v>44624.798877314817</v>
      </c>
      <c r="M1357" s="113">
        <v>44624.800370370373</v>
      </c>
      <c r="N1357" s="113">
        <v>44624.800451388888</v>
      </c>
      <c r="O1357" s="78" t="s">
        <v>1187</v>
      </c>
      <c r="P1357" s="78" t="str">
        <f t="shared" si="357"/>
        <v>CIC</v>
      </c>
      <c r="S1357" s="78" t="str">
        <f t="shared" si="358"/>
        <v/>
      </c>
      <c r="V1357" s="78" t="str">
        <f t="shared" si="359"/>
        <v/>
      </c>
      <c r="W1357" s="113">
        <v>44624.847384259258</v>
      </c>
      <c r="X1357" s="113">
        <f t="shared" si="360"/>
        <v>1.4930555553291924E-3</v>
      </c>
      <c r="Y1357" s="113" t="str">
        <f t="shared" si="361"/>
        <v/>
      </c>
      <c r="Z1357" s="113" t="str">
        <f t="shared" si="362"/>
        <v/>
      </c>
      <c r="AB1357" s="2" t="str">
        <f t="shared" si="363"/>
        <v/>
      </c>
      <c r="AC1357" s="2" t="str">
        <f t="shared" si="363"/>
        <v/>
      </c>
      <c r="AE1357" s="2" t="str">
        <f t="shared" si="364"/>
        <v/>
      </c>
      <c r="AF1357" s="2" t="str">
        <f t="shared" si="365"/>
        <v/>
      </c>
      <c r="AG1357" s="2" t="str">
        <f t="shared" si="366"/>
        <v/>
      </c>
      <c r="AH1357" s="2" t="str">
        <f t="shared" si="367"/>
        <v/>
      </c>
      <c r="AI1357" s="2" t="str">
        <f t="shared" si="368"/>
        <v/>
      </c>
      <c r="AK1357" s="2" t="str">
        <f t="shared" si="369"/>
        <v/>
      </c>
      <c r="AL1357" s="2" t="str">
        <f t="shared" si="370"/>
        <v/>
      </c>
      <c r="AM1357" s="2" t="str">
        <f t="shared" si="371"/>
        <v/>
      </c>
      <c r="AN1357" s="2" t="str">
        <f t="shared" si="372"/>
        <v/>
      </c>
      <c r="AO1357" s="2" t="str">
        <f t="shared" si="373"/>
        <v/>
      </c>
    </row>
    <row r="1358" spans="1:41" x14ac:dyDescent="0.3">
      <c r="A1358" s="111">
        <v>44624.903657407405</v>
      </c>
      <c r="B1358" s="78" t="s">
        <v>2539</v>
      </c>
      <c r="C1358" s="78" t="s">
        <v>846</v>
      </c>
      <c r="D1358" s="78" t="s">
        <v>2540</v>
      </c>
      <c r="E1358" s="78">
        <v>1</v>
      </c>
      <c r="F1358" s="78" t="s">
        <v>807</v>
      </c>
      <c r="G1358" s="78" t="s">
        <v>94</v>
      </c>
      <c r="H1358" s="112" t="s">
        <v>246</v>
      </c>
      <c r="I1358" s="112">
        <v>2</v>
      </c>
      <c r="J1358" s="113">
        <v>44624.903078703705</v>
      </c>
      <c r="K1358" s="113">
        <v>44624.903657407405</v>
      </c>
      <c r="M1358" s="113">
        <v>44624.904942129629</v>
      </c>
      <c r="N1358" s="113">
        <v>44624.905532407407</v>
      </c>
      <c r="O1358" s="78" t="s">
        <v>1187</v>
      </c>
      <c r="P1358" s="78" t="str">
        <f t="shared" si="357"/>
        <v>CIC</v>
      </c>
      <c r="Q1358" s="113">
        <v>44624.908055555556</v>
      </c>
      <c r="R1358" s="78" t="s">
        <v>1203</v>
      </c>
      <c r="S1358" s="78" t="str">
        <f t="shared" si="358"/>
        <v>PLOEG</v>
      </c>
      <c r="T1358" s="113">
        <v>44624.919583333336</v>
      </c>
      <c r="U1358" s="78" t="s">
        <v>1203</v>
      </c>
      <c r="V1358" s="78" t="str">
        <f t="shared" si="359"/>
        <v>PLOEG</v>
      </c>
      <c r="W1358" s="113">
        <v>44624.922002314815</v>
      </c>
      <c r="X1358" s="113">
        <f t="shared" si="360"/>
        <v>1.2847222242271528E-3</v>
      </c>
      <c r="Y1358" s="113">
        <f t="shared" si="361"/>
        <v>1.4641203706560191E-2</v>
      </c>
      <c r="Z1358" s="113">
        <f t="shared" si="362"/>
        <v>2.418981479422655E-3</v>
      </c>
      <c r="AB1358" s="2">
        <f t="shared" si="363"/>
        <v>1265</v>
      </c>
      <c r="AC1358" s="2">
        <f t="shared" si="363"/>
        <v>209</v>
      </c>
      <c r="AE1358" s="2" t="str">
        <f t="shared" si="364"/>
        <v/>
      </c>
      <c r="AF1358" s="2" t="str">
        <f t="shared" si="365"/>
        <v/>
      </c>
      <c r="AG1358" s="2">
        <f t="shared" si="366"/>
        <v>1265</v>
      </c>
      <c r="AH1358" s="2" t="str">
        <f t="shared" si="367"/>
        <v/>
      </c>
      <c r="AI1358" s="2" t="str">
        <f t="shared" si="368"/>
        <v/>
      </c>
      <c r="AK1358" s="2" t="str">
        <f t="shared" si="369"/>
        <v/>
      </c>
      <c r="AL1358" s="2" t="str">
        <f t="shared" si="370"/>
        <v/>
      </c>
      <c r="AM1358" s="2">
        <f t="shared" si="371"/>
        <v>209</v>
      </c>
      <c r="AN1358" s="2" t="str">
        <f t="shared" si="372"/>
        <v/>
      </c>
      <c r="AO1358" s="2" t="str">
        <f t="shared" si="373"/>
        <v/>
      </c>
    </row>
    <row r="1359" spans="1:41" x14ac:dyDescent="0.3">
      <c r="A1359" s="111">
        <v>44624.95988425926</v>
      </c>
      <c r="B1359" s="78" t="s">
        <v>2541</v>
      </c>
      <c r="C1359" s="78" t="s">
        <v>846</v>
      </c>
      <c r="F1359" s="78" t="s">
        <v>809</v>
      </c>
      <c r="G1359" s="78" t="s">
        <v>102</v>
      </c>
      <c r="H1359" s="112" t="s">
        <v>206</v>
      </c>
      <c r="I1359" s="112">
        <v>3</v>
      </c>
      <c r="J1359" s="113">
        <v>44624.95952546296</v>
      </c>
      <c r="K1359" s="113">
        <v>44624.95988425926</v>
      </c>
      <c r="M1359" s="113">
        <v>44624.965567129628</v>
      </c>
      <c r="P1359" s="78" t="str">
        <f t="shared" si="357"/>
        <v/>
      </c>
      <c r="S1359" s="78" t="str">
        <f t="shared" si="358"/>
        <v/>
      </c>
      <c r="V1359" s="78" t="str">
        <f t="shared" si="359"/>
        <v/>
      </c>
      <c r="W1359" s="113">
        <v>44624.968807870369</v>
      </c>
      <c r="X1359" s="113">
        <f t="shared" si="360"/>
        <v>5.6828703673090786E-3</v>
      </c>
      <c r="Y1359" s="113" t="str">
        <f t="shared" si="361"/>
        <v/>
      </c>
      <c r="Z1359" s="113" t="str">
        <f t="shared" si="362"/>
        <v/>
      </c>
      <c r="AB1359" s="2" t="str">
        <f t="shared" si="363"/>
        <v/>
      </c>
      <c r="AC1359" s="2" t="str">
        <f t="shared" si="363"/>
        <v/>
      </c>
      <c r="AE1359" s="2" t="str">
        <f t="shared" si="364"/>
        <v/>
      </c>
      <c r="AF1359" s="2" t="str">
        <f t="shared" si="365"/>
        <v/>
      </c>
      <c r="AG1359" s="2" t="str">
        <f t="shared" si="366"/>
        <v/>
      </c>
      <c r="AH1359" s="2" t="str">
        <f t="shared" si="367"/>
        <v/>
      </c>
      <c r="AI1359" s="2" t="str">
        <f t="shared" si="368"/>
        <v/>
      </c>
      <c r="AK1359" s="2" t="str">
        <f t="shared" si="369"/>
        <v/>
      </c>
      <c r="AL1359" s="2" t="str">
        <f t="shared" si="370"/>
        <v/>
      </c>
      <c r="AM1359" s="2" t="str">
        <f t="shared" si="371"/>
        <v/>
      </c>
      <c r="AN1359" s="2" t="str">
        <f t="shared" si="372"/>
        <v/>
      </c>
      <c r="AO1359" s="2" t="str">
        <f t="shared" si="373"/>
        <v/>
      </c>
    </row>
    <row r="1360" spans="1:41" x14ac:dyDescent="0.3">
      <c r="A1360" s="111">
        <v>44624.991493055553</v>
      </c>
      <c r="B1360" s="78" t="s">
        <v>2542</v>
      </c>
      <c r="C1360" s="78" t="s">
        <v>835</v>
      </c>
      <c r="D1360" s="78" t="s">
        <v>2543</v>
      </c>
      <c r="F1360" s="78" t="s">
        <v>807</v>
      </c>
      <c r="G1360" s="78" t="s">
        <v>94</v>
      </c>
      <c r="H1360" s="112" t="s">
        <v>222</v>
      </c>
      <c r="I1360" s="112">
        <v>2</v>
      </c>
      <c r="J1360" s="113">
        <v>44624.990798611114</v>
      </c>
      <c r="K1360" s="113">
        <v>44624.991493055553</v>
      </c>
      <c r="M1360" s="113">
        <v>44624.99287037037</v>
      </c>
      <c r="P1360" s="78" t="str">
        <f t="shared" si="357"/>
        <v/>
      </c>
      <c r="S1360" s="78" t="str">
        <f t="shared" si="358"/>
        <v/>
      </c>
      <c r="T1360" s="113">
        <v>44625.014814814815</v>
      </c>
      <c r="U1360" s="78" t="s">
        <v>1216</v>
      </c>
      <c r="V1360" s="78" t="str">
        <f t="shared" si="359"/>
        <v>PLOEG</v>
      </c>
      <c r="W1360" s="113">
        <v>44625.019849537035</v>
      </c>
      <c r="X1360" s="113">
        <f t="shared" si="360"/>
        <v>1.377314816636499E-3</v>
      </c>
      <c r="Y1360" s="113">
        <f t="shared" si="361"/>
        <v>2.1944444444670808E-2</v>
      </c>
      <c r="Z1360" s="113">
        <f t="shared" si="362"/>
        <v>5.0347222204436548E-3</v>
      </c>
      <c r="AB1360" s="2">
        <f t="shared" si="363"/>
        <v>1896</v>
      </c>
      <c r="AC1360" s="2">
        <f t="shared" si="363"/>
        <v>435</v>
      </c>
      <c r="AE1360" s="2" t="str">
        <f t="shared" si="364"/>
        <v/>
      </c>
      <c r="AF1360" s="2" t="str">
        <f t="shared" si="365"/>
        <v/>
      </c>
      <c r="AG1360" s="2">
        <f t="shared" si="366"/>
        <v>1896</v>
      </c>
      <c r="AH1360" s="2" t="str">
        <f t="shared" si="367"/>
        <v/>
      </c>
      <c r="AI1360" s="2" t="str">
        <f t="shared" si="368"/>
        <v/>
      </c>
      <c r="AK1360" s="2" t="str">
        <f t="shared" si="369"/>
        <v/>
      </c>
      <c r="AL1360" s="2" t="str">
        <f t="shared" si="370"/>
        <v/>
      </c>
      <c r="AM1360" s="2">
        <f t="shared" si="371"/>
        <v>435</v>
      </c>
      <c r="AN1360" s="2" t="str">
        <f t="shared" si="372"/>
        <v/>
      </c>
      <c r="AO1360" s="2" t="str">
        <f t="shared" si="373"/>
        <v/>
      </c>
    </row>
    <row r="1361" spans="1:41" x14ac:dyDescent="0.3">
      <c r="A1361" s="111">
        <v>44624.999942129631</v>
      </c>
      <c r="B1361" s="78" t="s">
        <v>2544</v>
      </c>
      <c r="C1361" s="78" t="s">
        <v>846</v>
      </c>
      <c r="D1361" s="78" t="s">
        <v>1207</v>
      </c>
      <c r="F1361" s="78" t="s">
        <v>807</v>
      </c>
      <c r="G1361" s="78" t="s">
        <v>94</v>
      </c>
      <c r="H1361" s="112" t="s">
        <v>334</v>
      </c>
      <c r="I1361" s="112">
        <v>2</v>
      </c>
      <c r="J1361" s="113">
        <v>44624.997187499997</v>
      </c>
      <c r="K1361" s="113">
        <v>44624.999942129631</v>
      </c>
      <c r="M1361" s="113">
        <v>44625.000648148147</v>
      </c>
      <c r="N1361" s="113">
        <v>44625.001921296294</v>
      </c>
      <c r="O1361" s="78" t="s">
        <v>1187</v>
      </c>
      <c r="P1361" s="78" t="str">
        <f t="shared" si="357"/>
        <v>CIC</v>
      </c>
      <c r="Q1361" s="113">
        <v>44625.002152777779</v>
      </c>
      <c r="R1361" s="78" t="s">
        <v>1203</v>
      </c>
      <c r="S1361" s="78" t="str">
        <f t="shared" si="358"/>
        <v>PLOEG</v>
      </c>
      <c r="T1361" s="113">
        <v>44625.005486111113</v>
      </c>
      <c r="U1361" s="78" t="s">
        <v>1203</v>
      </c>
      <c r="V1361" s="78" t="str">
        <f t="shared" si="359"/>
        <v>PLOEG</v>
      </c>
      <c r="W1361" s="113">
        <v>44625.035138888888</v>
      </c>
      <c r="X1361" s="113">
        <f t="shared" si="360"/>
        <v>7.0601851621177047E-4</v>
      </c>
      <c r="Y1361" s="113">
        <f t="shared" si="361"/>
        <v>4.8379629661212675E-3</v>
      </c>
      <c r="Z1361" s="113">
        <f t="shared" si="362"/>
        <v>2.9652777775481809E-2</v>
      </c>
      <c r="AB1361" s="2">
        <f t="shared" si="363"/>
        <v>418</v>
      </c>
      <c r="AC1361" s="2">
        <f t="shared" si="363"/>
        <v>2562</v>
      </c>
      <c r="AE1361" s="2" t="str">
        <f t="shared" si="364"/>
        <v/>
      </c>
      <c r="AF1361" s="2" t="str">
        <f t="shared" si="365"/>
        <v/>
      </c>
      <c r="AG1361" s="2">
        <f t="shared" si="366"/>
        <v>418</v>
      </c>
      <c r="AH1361" s="2" t="str">
        <f t="shared" si="367"/>
        <v/>
      </c>
      <c r="AI1361" s="2" t="str">
        <f t="shared" si="368"/>
        <v/>
      </c>
      <c r="AK1361" s="2" t="str">
        <f t="shared" si="369"/>
        <v/>
      </c>
      <c r="AL1361" s="2" t="str">
        <f t="shared" si="370"/>
        <v/>
      </c>
      <c r="AM1361" s="2">
        <f t="shared" si="371"/>
        <v>2562</v>
      </c>
      <c r="AN1361" s="2" t="str">
        <f t="shared" si="372"/>
        <v/>
      </c>
      <c r="AO1361" s="2" t="str">
        <f t="shared" si="373"/>
        <v/>
      </c>
    </row>
    <row r="1362" spans="1:41" x14ac:dyDescent="0.3">
      <c r="A1362" s="111">
        <v>44625.032905092594</v>
      </c>
      <c r="B1362" s="78" t="s">
        <v>2545</v>
      </c>
      <c r="C1362" s="78" t="s">
        <v>835</v>
      </c>
      <c r="D1362" s="78" t="s">
        <v>1382</v>
      </c>
      <c r="E1362" s="78">
        <v>97</v>
      </c>
      <c r="F1362" s="78" t="s">
        <v>809</v>
      </c>
      <c r="G1362" s="78" t="s">
        <v>116</v>
      </c>
      <c r="H1362" s="112" t="s">
        <v>228</v>
      </c>
      <c r="I1362" s="112">
        <v>2</v>
      </c>
      <c r="J1362" s="113">
        <v>44625.030821759261</v>
      </c>
      <c r="K1362" s="113">
        <v>44625.032905092594</v>
      </c>
      <c r="M1362" s="113">
        <v>44625.033854166664</v>
      </c>
      <c r="N1362" s="113">
        <v>44625.035243055558</v>
      </c>
      <c r="O1362" s="78" t="s">
        <v>1185</v>
      </c>
      <c r="P1362" s="78" t="str">
        <f t="shared" si="357"/>
        <v>CIC</v>
      </c>
      <c r="S1362" s="78" t="str">
        <f t="shared" si="358"/>
        <v/>
      </c>
      <c r="T1362" s="113">
        <v>44625.044930555552</v>
      </c>
      <c r="U1362" s="78" t="s">
        <v>1185</v>
      </c>
      <c r="V1362" s="78" t="str">
        <f t="shared" si="359"/>
        <v>CIC</v>
      </c>
      <c r="W1362" s="113">
        <v>44625.053483796299</v>
      </c>
      <c r="X1362" s="113">
        <f t="shared" si="360"/>
        <v>9.4907407037680969E-4</v>
      </c>
      <c r="Y1362" s="113">
        <f t="shared" si="361"/>
        <v>1.1076388887886424E-2</v>
      </c>
      <c r="Z1362" s="113">
        <f t="shared" si="362"/>
        <v>8.5532407465507276E-3</v>
      </c>
      <c r="AB1362" s="2">
        <f t="shared" si="363"/>
        <v>957</v>
      </c>
      <c r="AC1362" s="2">
        <f t="shared" si="363"/>
        <v>739</v>
      </c>
      <c r="AE1362" s="2" t="str">
        <f t="shared" si="364"/>
        <v/>
      </c>
      <c r="AF1362" s="2" t="str">
        <f t="shared" si="365"/>
        <v/>
      </c>
      <c r="AG1362" s="2">
        <f t="shared" si="366"/>
        <v>957</v>
      </c>
      <c r="AH1362" s="2" t="str">
        <f t="shared" si="367"/>
        <v/>
      </c>
      <c r="AI1362" s="2" t="str">
        <f t="shared" si="368"/>
        <v/>
      </c>
      <c r="AK1362" s="2" t="str">
        <f t="shared" si="369"/>
        <v/>
      </c>
      <c r="AL1362" s="2" t="str">
        <f t="shared" si="370"/>
        <v/>
      </c>
      <c r="AM1362" s="2">
        <f t="shared" si="371"/>
        <v>739</v>
      </c>
      <c r="AN1362" s="2" t="str">
        <f t="shared" si="372"/>
        <v/>
      </c>
      <c r="AO1362" s="2" t="str">
        <f t="shared" si="373"/>
        <v/>
      </c>
    </row>
    <row r="1363" spans="1:41" x14ac:dyDescent="0.3">
      <c r="A1363" s="111">
        <v>44625.032905092594</v>
      </c>
      <c r="B1363" s="78" t="s">
        <v>2545</v>
      </c>
      <c r="C1363" s="78" t="s">
        <v>846</v>
      </c>
      <c r="D1363" s="78" t="s">
        <v>1382</v>
      </c>
      <c r="E1363" s="78">
        <v>97</v>
      </c>
      <c r="F1363" s="78" t="s">
        <v>809</v>
      </c>
      <c r="G1363" s="78" t="s">
        <v>116</v>
      </c>
      <c r="H1363" s="112" t="s">
        <v>228</v>
      </c>
      <c r="I1363" s="112">
        <v>2</v>
      </c>
      <c r="J1363" s="113">
        <v>44625.030821759261</v>
      </c>
      <c r="K1363" s="113">
        <v>44625.032905092594</v>
      </c>
      <c r="M1363" s="113">
        <v>44625.035173611112</v>
      </c>
      <c r="N1363" s="113">
        <v>44625.035208333335</v>
      </c>
      <c r="O1363" s="78" t="s">
        <v>1185</v>
      </c>
      <c r="P1363" s="78" t="str">
        <f t="shared" si="357"/>
        <v>CIC</v>
      </c>
      <c r="S1363" s="78" t="str">
        <f t="shared" si="358"/>
        <v/>
      </c>
      <c r="T1363" s="113">
        <v>44625.047071759262</v>
      </c>
      <c r="U1363" s="78" t="s">
        <v>1203</v>
      </c>
      <c r="V1363" s="78" t="str">
        <f t="shared" si="359"/>
        <v>PLOEG</v>
      </c>
      <c r="W1363" s="113">
        <v>44625.053611111114</v>
      </c>
      <c r="X1363" s="113">
        <f t="shared" si="360"/>
        <v>2.268518517666962E-3</v>
      </c>
      <c r="Y1363" s="113">
        <f t="shared" si="361"/>
        <v>1.1898148150066845E-2</v>
      </c>
      <c r="Z1363" s="113">
        <f t="shared" si="362"/>
        <v>6.5393518525524996E-3</v>
      </c>
      <c r="AB1363" s="2">
        <f t="shared" si="363"/>
        <v>1028</v>
      </c>
      <c r="AC1363" s="2">
        <f t="shared" si="363"/>
        <v>565</v>
      </c>
      <c r="AE1363" s="2" t="str">
        <f t="shared" si="364"/>
        <v/>
      </c>
      <c r="AF1363" s="2" t="str">
        <f t="shared" si="365"/>
        <v/>
      </c>
      <c r="AG1363" s="2">
        <f t="shared" si="366"/>
        <v>1028</v>
      </c>
      <c r="AH1363" s="2" t="str">
        <f t="shared" si="367"/>
        <v/>
      </c>
      <c r="AI1363" s="2" t="str">
        <f t="shared" si="368"/>
        <v/>
      </c>
      <c r="AK1363" s="2" t="str">
        <f t="shared" si="369"/>
        <v/>
      </c>
      <c r="AL1363" s="2" t="str">
        <f t="shared" si="370"/>
        <v/>
      </c>
      <c r="AM1363" s="2">
        <f t="shared" si="371"/>
        <v>565</v>
      </c>
      <c r="AN1363" s="2" t="str">
        <f t="shared" si="372"/>
        <v/>
      </c>
      <c r="AO1363" s="2" t="str">
        <f t="shared" si="373"/>
        <v/>
      </c>
    </row>
    <row r="1364" spans="1:41" x14ac:dyDescent="0.3">
      <c r="A1364" s="111">
        <v>44625.032905092594</v>
      </c>
      <c r="B1364" s="78" t="s">
        <v>2545</v>
      </c>
      <c r="C1364" s="78" t="s">
        <v>853</v>
      </c>
      <c r="D1364" s="78" t="s">
        <v>1382</v>
      </c>
      <c r="E1364" s="78">
        <v>97</v>
      </c>
      <c r="F1364" s="78" t="s">
        <v>809</v>
      </c>
      <c r="G1364" s="78" t="s">
        <v>116</v>
      </c>
      <c r="H1364" s="112" t="s">
        <v>228</v>
      </c>
      <c r="I1364" s="112">
        <v>2</v>
      </c>
      <c r="J1364" s="113">
        <v>44625.030821759261</v>
      </c>
      <c r="K1364" s="113">
        <v>44625.032905092594</v>
      </c>
      <c r="M1364" s="113">
        <v>44625.039131944446</v>
      </c>
      <c r="P1364" s="78" t="str">
        <f t="shared" si="357"/>
        <v/>
      </c>
      <c r="Q1364" s="113">
        <v>44625.039189814815</v>
      </c>
      <c r="R1364" s="78" t="s">
        <v>1185</v>
      </c>
      <c r="S1364" s="78" t="str">
        <f t="shared" si="358"/>
        <v>CIC</v>
      </c>
      <c r="T1364" s="113">
        <v>44625.045995370368</v>
      </c>
      <c r="U1364" s="78" t="s">
        <v>1273</v>
      </c>
      <c r="V1364" s="78" t="str">
        <f t="shared" si="359"/>
        <v>PLOEG</v>
      </c>
      <c r="W1364" s="113">
        <v>44625.05369212963</v>
      </c>
      <c r="X1364" s="113">
        <f t="shared" si="360"/>
        <v>6.2268518522614613E-3</v>
      </c>
      <c r="Y1364" s="113">
        <f t="shared" si="361"/>
        <v>6.8634259223472327E-3</v>
      </c>
      <c r="Z1364" s="113">
        <f t="shared" si="362"/>
        <v>7.6967592613073066E-3</v>
      </c>
      <c r="AB1364" s="2">
        <f t="shared" si="363"/>
        <v>593</v>
      </c>
      <c r="AC1364" s="2">
        <f t="shared" si="363"/>
        <v>665</v>
      </c>
      <c r="AE1364" s="2" t="str">
        <f t="shared" si="364"/>
        <v/>
      </c>
      <c r="AF1364" s="2" t="str">
        <f t="shared" si="365"/>
        <v/>
      </c>
      <c r="AG1364" s="2">
        <f t="shared" si="366"/>
        <v>593</v>
      </c>
      <c r="AH1364" s="2" t="str">
        <f t="shared" si="367"/>
        <v/>
      </c>
      <c r="AI1364" s="2" t="str">
        <f t="shared" si="368"/>
        <v/>
      </c>
      <c r="AK1364" s="2" t="str">
        <f t="shared" si="369"/>
        <v/>
      </c>
      <c r="AL1364" s="2" t="str">
        <f t="shared" si="370"/>
        <v/>
      </c>
      <c r="AM1364" s="2">
        <f t="shared" si="371"/>
        <v>665</v>
      </c>
      <c r="AN1364" s="2" t="str">
        <f t="shared" si="372"/>
        <v/>
      </c>
      <c r="AO1364" s="2" t="str">
        <f t="shared" si="373"/>
        <v/>
      </c>
    </row>
    <row r="1365" spans="1:41" x14ac:dyDescent="0.3">
      <c r="A1365" s="111">
        <v>44625.072777777779</v>
      </c>
      <c r="B1365" s="78" t="s">
        <v>2546</v>
      </c>
      <c r="C1365" s="78" t="s">
        <v>846</v>
      </c>
      <c r="D1365" s="78" t="s">
        <v>2547</v>
      </c>
      <c r="F1365" s="78" t="s">
        <v>807</v>
      </c>
      <c r="G1365" s="78" t="s">
        <v>104</v>
      </c>
      <c r="H1365" s="112" t="s">
        <v>198</v>
      </c>
      <c r="I1365" s="112">
        <v>3</v>
      </c>
      <c r="J1365" s="113">
        <v>44625.072372685187</v>
      </c>
      <c r="K1365" s="113">
        <v>44625.072777777779</v>
      </c>
      <c r="M1365" s="113">
        <v>44625.073622685188</v>
      </c>
      <c r="P1365" s="78" t="str">
        <f t="shared" si="357"/>
        <v/>
      </c>
      <c r="Q1365" s="113">
        <v>44625.079722222225</v>
      </c>
      <c r="R1365" s="78" t="s">
        <v>1203</v>
      </c>
      <c r="S1365" s="78" t="str">
        <f t="shared" si="358"/>
        <v>PLOEG</v>
      </c>
      <c r="T1365" s="113">
        <v>44625.088807870372</v>
      </c>
      <c r="U1365" s="78" t="s">
        <v>1203</v>
      </c>
      <c r="V1365" s="78" t="str">
        <f t="shared" si="359"/>
        <v>PLOEG</v>
      </c>
      <c r="W1365" s="113">
        <v>44625.107048611113</v>
      </c>
      <c r="X1365" s="113">
        <f t="shared" si="360"/>
        <v>8.4490740846376866E-4</v>
      </c>
      <c r="Y1365" s="113">
        <f t="shared" si="361"/>
        <v>1.5185185184236616E-2</v>
      </c>
      <c r="Z1365" s="113">
        <f t="shared" si="362"/>
        <v>1.8240740741021E-2</v>
      </c>
      <c r="AB1365" s="2">
        <f t="shared" si="363"/>
        <v>1312</v>
      </c>
      <c r="AC1365" s="2">
        <f t="shared" si="363"/>
        <v>1576</v>
      </c>
      <c r="AE1365" s="2" t="str">
        <f t="shared" si="364"/>
        <v/>
      </c>
      <c r="AF1365" s="2" t="str">
        <f t="shared" si="365"/>
        <v/>
      </c>
      <c r="AG1365" s="2" t="str">
        <f t="shared" si="366"/>
        <v/>
      </c>
      <c r="AH1365" s="2">
        <f t="shared" si="367"/>
        <v>1312</v>
      </c>
      <c r="AI1365" s="2" t="str">
        <f t="shared" si="368"/>
        <v/>
      </c>
      <c r="AK1365" s="2" t="str">
        <f t="shared" si="369"/>
        <v/>
      </c>
      <c r="AL1365" s="2" t="str">
        <f t="shared" si="370"/>
        <v/>
      </c>
      <c r="AM1365" s="2" t="str">
        <f t="shared" si="371"/>
        <v/>
      </c>
      <c r="AN1365" s="2">
        <f t="shared" si="372"/>
        <v>1576</v>
      </c>
      <c r="AO1365" s="2" t="str">
        <f t="shared" si="373"/>
        <v/>
      </c>
    </row>
    <row r="1366" spans="1:41" x14ac:dyDescent="0.3">
      <c r="A1366" s="111">
        <v>44625.172199074077</v>
      </c>
      <c r="B1366" s="78" t="s">
        <v>2548</v>
      </c>
      <c r="C1366" s="78" t="s">
        <v>835</v>
      </c>
      <c r="D1366" s="78" t="s">
        <v>1973</v>
      </c>
      <c r="F1366" s="78" t="s">
        <v>807</v>
      </c>
      <c r="G1366" s="78" t="s">
        <v>88</v>
      </c>
      <c r="H1366" s="112" t="s">
        <v>230</v>
      </c>
      <c r="I1366" s="112">
        <v>3</v>
      </c>
      <c r="J1366" s="113">
        <v>44625.171249999999</v>
      </c>
      <c r="K1366" s="113">
        <v>44625.172199074077</v>
      </c>
      <c r="M1366" s="113">
        <v>44625.173472222225</v>
      </c>
      <c r="P1366" s="78" t="str">
        <f t="shared" si="357"/>
        <v/>
      </c>
      <c r="S1366" s="78" t="str">
        <f t="shared" si="358"/>
        <v/>
      </c>
      <c r="T1366" s="113">
        <v>44625.194976851853</v>
      </c>
      <c r="U1366" s="78" t="s">
        <v>1216</v>
      </c>
      <c r="V1366" s="78" t="str">
        <f t="shared" si="359"/>
        <v>PLOEG</v>
      </c>
      <c r="W1366" s="113">
        <v>44625.198819444442</v>
      </c>
      <c r="X1366" s="113">
        <f t="shared" si="360"/>
        <v>1.2731481474475004E-3</v>
      </c>
      <c r="Y1366" s="113">
        <f t="shared" si="361"/>
        <v>2.1504629628907423E-2</v>
      </c>
      <c r="Z1366" s="113">
        <f t="shared" si="362"/>
        <v>3.8425925886258483E-3</v>
      </c>
      <c r="AB1366" s="2">
        <f t="shared" si="363"/>
        <v>1858</v>
      </c>
      <c r="AC1366" s="2">
        <f t="shared" si="363"/>
        <v>332</v>
      </c>
      <c r="AE1366" s="2" t="str">
        <f t="shared" si="364"/>
        <v/>
      </c>
      <c r="AF1366" s="2" t="str">
        <f t="shared" si="365"/>
        <v/>
      </c>
      <c r="AG1366" s="2" t="str">
        <f t="shared" si="366"/>
        <v/>
      </c>
      <c r="AH1366" s="2">
        <f t="shared" si="367"/>
        <v>1858</v>
      </c>
      <c r="AI1366" s="2" t="str">
        <f t="shared" si="368"/>
        <v/>
      </c>
      <c r="AK1366" s="2" t="str">
        <f t="shared" si="369"/>
        <v/>
      </c>
      <c r="AL1366" s="2" t="str">
        <f t="shared" si="370"/>
        <v/>
      </c>
      <c r="AM1366" s="2" t="str">
        <f t="shared" si="371"/>
        <v/>
      </c>
      <c r="AN1366" s="2">
        <f t="shared" si="372"/>
        <v>332</v>
      </c>
      <c r="AO1366" s="2" t="str">
        <f t="shared" si="373"/>
        <v/>
      </c>
    </row>
    <row r="1367" spans="1:41" x14ac:dyDescent="0.3">
      <c r="A1367" s="111">
        <v>44625.252488425926</v>
      </c>
      <c r="B1367" s="78" t="s">
        <v>2549</v>
      </c>
      <c r="C1367" s="78" t="s">
        <v>886</v>
      </c>
      <c r="D1367" s="78" t="s">
        <v>1367</v>
      </c>
      <c r="E1367" s="78">
        <v>297</v>
      </c>
      <c r="F1367" s="78" t="s">
        <v>819</v>
      </c>
      <c r="G1367" s="78" t="s">
        <v>116</v>
      </c>
      <c r="H1367" s="112" t="s">
        <v>518</v>
      </c>
      <c r="I1367" s="112">
        <v>2</v>
      </c>
      <c r="J1367" s="113">
        <v>44625.252488425926</v>
      </c>
      <c r="K1367" s="113">
        <v>44625.252488425926</v>
      </c>
      <c r="M1367" s="113">
        <v>44625.252523148149</v>
      </c>
      <c r="P1367" s="78" t="str">
        <f t="shared" si="357"/>
        <v/>
      </c>
      <c r="Q1367" s="113">
        <v>44625.252546296295</v>
      </c>
      <c r="R1367" s="78" t="s">
        <v>1185</v>
      </c>
      <c r="S1367" s="78" t="str">
        <f t="shared" si="358"/>
        <v>CIC</v>
      </c>
      <c r="V1367" s="78" t="str">
        <f t="shared" si="359"/>
        <v/>
      </c>
      <c r="W1367" s="113">
        <v>44625.257754629631</v>
      </c>
      <c r="X1367" s="113" t="str">
        <f t="shared" si="360"/>
        <v/>
      </c>
      <c r="Y1367" s="113" t="str">
        <f t="shared" si="361"/>
        <v/>
      </c>
      <c r="Z1367" s="113" t="str">
        <f t="shared" si="362"/>
        <v/>
      </c>
      <c r="AB1367" s="2" t="str">
        <f t="shared" si="363"/>
        <v/>
      </c>
      <c r="AC1367" s="2" t="str">
        <f t="shared" si="363"/>
        <v/>
      </c>
      <c r="AE1367" s="2" t="str">
        <f t="shared" si="364"/>
        <v/>
      </c>
      <c r="AF1367" s="2" t="str">
        <f t="shared" si="365"/>
        <v/>
      </c>
      <c r="AG1367" s="2" t="str">
        <f t="shared" si="366"/>
        <v/>
      </c>
      <c r="AH1367" s="2" t="str">
        <f t="shared" si="367"/>
        <v/>
      </c>
      <c r="AI1367" s="2" t="str">
        <f t="shared" si="368"/>
        <v/>
      </c>
      <c r="AK1367" s="2" t="str">
        <f t="shared" si="369"/>
        <v/>
      </c>
      <c r="AL1367" s="2" t="str">
        <f t="shared" si="370"/>
        <v/>
      </c>
      <c r="AM1367" s="2" t="str">
        <f t="shared" si="371"/>
        <v/>
      </c>
      <c r="AN1367" s="2" t="str">
        <f t="shared" si="372"/>
        <v/>
      </c>
      <c r="AO1367" s="2" t="str">
        <f t="shared" si="373"/>
        <v/>
      </c>
    </row>
    <row r="1368" spans="1:41" x14ac:dyDescent="0.3">
      <c r="A1368" s="111">
        <v>44625.503993055558</v>
      </c>
      <c r="B1368" s="78" t="s">
        <v>2550</v>
      </c>
      <c r="C1368" s="78" t="s">
        <v>850</v>
      </c>
      <c r="D1368" s="78" t="s">
        <v>1199</v>
      </c>
      <c r="E1368" s="78">
        <v>382</v>
      </c>
      <c r="F1368" s="78" t="s">
        <v>809</v>
      </c>
      <c r="G1368" s="78" t="s">
        <v>114</v>
      </c>
      <c r="H1368" s="112" t="s">
        <v>214</v>
      </c>
      <c r="I1368" s="112">
        <v>2</v>
      </c>
      <c r="J1368" s="113">
        <v>44625.503993055558</v>
      </c>
      <c r="K1368" s="113">
        <v>44625.503993055558</v>
      </c>
      <c r="M1368" s="113">
        <v>44625.504699074074</v>
      </c>
      <c r="N1368" s="113">
        <v>44625.504918981482</v>
      </c>
      <c r="O1368" s="78" t="s">
        <v>1185</v>
      </c>
      <c r="P1368" s="78" t="str">
        <f t="shared" si="357"/>
        <v>CIC</v>
      </c>
      <c r="S1368" s="78" t="str">
        <f t="shared" si="358"/>
        <v/>
      </c>
      <c r="T1368" s="113">
        <v>44625.518113425926</v>
      </c>
      <c r="U1368" s="78" t="s">
        <v>1286</v>
      </c>
      <c r="V1368" s="78" t="str">
        <f t="shared" si="359"/>
        <v>PLOEG</v>
      </c>
      <c r="W1368" s="113">
        <v>44625.649282407408</v>
      </c>
      <c r="X1368" s="113">
        <f t="shared" si="360"/>
        <v>7.0601851621177047E-4</v>
      </c>
      <c r="Y1368" s="113">
        <f t="shared" si="361"/>
        <v>1.3414351851679385E-2</v>
      </c>
      <c r="Z1368" s="113">
        <f t="shared" si="362"/>
        <v>0.13116898148291511</v>
      </c>
      <c r="AB1368" s="2">
        <f t="shared" si="363"/>
        <v>1159</v>
      </c>
      <c r="AC1368" s="2">
        <f t="shared" si="363"/>
        <v>11333</v>
      </c>
      <c r="AE1368" s="2" t="str">
        <f t="shared" si="364"/>
        <v/>
      </c>
      <c r="AF1368" s="2" t="str">
        <f t="shared" si="365"/>
        <v/>
      </c>
      <c r="AG1368" s="2">
        <f t="shared" si="366"/>
        <v>1159</v>
      </c>
      <c r="AH1368" s="2" t="str">
        <f t="shared" si="367"/>
        <v/>
      </c>
      <c r="AI1368" s="2" t="str">
        <f t="shared" si="368"/>
        <v/>
      </c>
      <c r="AK1368" s="2" t="str">
        <f t="shared" si="369"/>
        <v/>
      </c>
      <c r="AL1368" s="2" t="str">
        <f t="shared" si="370"/>
        <v/>
      </c>
      <c r="AM1368" s="2">
        <f t="shared" si="371"/>
        <v>11333</v>
      </c>
      <c r="AN1368" s="2" t="str">
        <f t="shared" si="372"/>
        <v/>
      </c>
      <c r="AO1368" s="2" t="str">
        <f t="shared" si="373"/>
        <v/>
      </c>
    </row>
    <row r="1369" spans="1:41" x14ac:dyDescent="0.3">
      <c r="A1369" s="111">
        <v>44625.505069444444</v>
      </c>
      <c r="B1369" s="78" t="s">
        <v>2551</v>
      </c>
      <c r="C1369" s="78" t="s">
        <v>886</v>
      </c>
      <c r="D1369" s="78" t="s">
        <v>1494</v>
      </c>
      <c r="F1369" s="78" t="s">
        <v>807</v>
      </c>
      <c r="G1369" s="78" t="s">
        <v>90</v>
      </c>
      <c r="H1369" s="112" t="s">
        <v>286</v>
      </c>
      <c r="I1369" s="112">
        <v>2</v>
      </c>
      <c r="J1369" s="113">
        <v>44625.504988425928</v>
      </c>
      <c r="K1369" s="113">
        <v>44625.505069444444</v>
      </c>
      <c r="M1369" s="113">
        <v>44625.50509259259</v>
      </c>
      <c r="P1369" s="78" t="str">
        <f t="shared" si="357"/>
        <v/>
      </c>
      <c r="S1369" s="78" t="str">
        <f t="shared" si="358"/>
        <v/>
      </c>
      <c r="T1369" s="113">
        <v>44625.505115740743</v>
      </c>
      <c r="U1369" s="78" t="s">
        <v>1185</v>
      </c>
      <c r="V1369" s="78" t="str">
        <f t="shared" si="359"/>
        <v>CIC</v>
      </c>
      <c r="W1369" s="113">
        <v>44625.518287037034</v>
      </c>
      <c r="X1369" s="113" t="str">
        <f t="shared" si="360"/>
        <v/>
      </c>
      <c r="Y1369" s="113" t="str">
        <f t="shared" si="361"/>
        <v/>
      </c>
      <c r="Z1369" s="113">
        <f t="shared" si="362"/>
        <v>1.3171296290238388E-2</v>
      </c>
      <c r="AB1369" s="2" t="str">
        <f t="shared" si="363"/>
        <v/>
      </c>
      <c r="AC1369" s="2">
        <f t="shared" si="363"/>
        <v>1138</v>
      </c>
      <c r="AE1369" s="2" t="str">
        <f t="shared" si="364"/>
        <v/>
      </c>
      <c r="AF1369" s="2" t="str">
        <f t="shared" si="365"/>
        <v/>
      </c>
      <c r="AG1369" s="2" t="str">
        <f t="shared" si="366"/>
        <v/>
      </c>
      <c r="AH1369" s="2" t="str">
        <f t="shared" si="367"/>
        <v/>
      </c>
      <c r="AI1369" s="2" t="str">
        <f t="shared" si="368"/>
        <v/>
      </c>
      <c r="AK1369" s="2" t="str">
        <f t="shared" si="369"/>
        <v/>
      </c>
      <c r="AL1369" s="2" t="str">
        <f t="shared" si="370"/>
        <v/>
      </c>
      <c r="AM1369" s="2">
        <f t="shared" si="371"/>
        <v>1138</v>
      </c>
      <c r="AN1369" s="2" t="str">
        <f t="shared" si="372"/>
        <v/>
      </c>
      <c r="AO1369" s="2" t="str">
        <f t="shared" si="373"/>
        <v/>
      </c>
    </row>
    <row r="1370" spans="1:41" x14ac:dyDescent="0.3">
      <c r="A1370" s="111">
        <v>44625.63921296296</v>
      </c>
      <c r="B1370" s="78" t="s">
        <v>2552</v>
      </c>
      <c r="C1370" s="78" t="s">
        <v>886</v>
      </c>
      <c r="D1370" s="78" t="s">
        <v>2192</v>
      </c>
      <c r="E1370" s="78" t="s">
        <v>2553</v>
      </c>
      <c r="F1370" s="78" t="s">
        <v>809</v>
      </c>
      <c r="G1370" s="78" t="s">
        <v>98</v>
      </c>
      <c r="H1370" s="112" t="s">
        <v>216</v>
      </c>
      <c r="I1370" s="112">
        <v>4</v>
      </c>
      <c r="J1370" s="113">
        <v>44625.639201388891</v>
      </c>
      <c r="K1370" s="113">
        <v>44625.63921296296</v>
      </c>
      <c r="M1370" s="113">
        <v>44625.639409722222</v>
      </c>
      <c r="N1370" s="113">
        <v>44625.639965277776</v>
      </c>
      <c r="O1370" s="78" t="s">
        <v>1185</v>
      </c>
      <c r="P1370" s="78" t="str">
        <f t="shared" si="357"/>
        <v>CIC</v>
      </c>
      <c r="S1370" s="78" t="str">
        <f t="shared" si="358"/>
        <v/>
      </c>
      <c r="T1370" s="113">
        <v>44625.655474537038</v>
      </c>
      <c r="U1370" s="78" t="s">
        <v>1258</v>
      </c>
      <c r="V1370" s="78" t="str">
        <f t="shared" si="359"/>
        <v>PLOEG</v>
      </c>
      <c r="W1370" s="113">
        <v>44625.656944444447</v>
      </c>
      <c r="X1370" s="113">
        <f t="shared" si="360"/>
        <v>1.9675926159834489E-4</v>
      </c>
      <c r="Y1370" s="113">
        <f t="shared" si="361"/>
        <v>1.6064814815763384E-2</v>
      </c>
      <c r="Z1370" s="113">
        <f t="shared" si="362"/>
        <v>1.4699074090458453E-3</v>
      </c>
      <c r="AB1370" s="2">
        <f t="shared" si="363"/>
        <v>1388</v>
      </c>
      <c r="AC1370" s="2">
        <f t="shared" si="363"/>
        <v>127</v>
      </c>
      <c r="AE1370" s="2" t="str">
        <f t="shared" si="364"/>
        <v/>
      </c>
      <c r="AF1370" s="2" t="str">
        <f t="shared" si="365"/>
        <v/>
      </c>
      <c r="AG1370" s="2" t="str">
        <f t="shared" si="366"/>
        <v/>
      </c>
      <c r="AH1370" s="2" t="str">
        <f t="shared" si="367"/>
        <v/>
      </c>
      <c r="AI1370" s="2">
        <f t="shared" si="368"/>
        <v>1388</v>
      </c>
      <c r="AK1370" s="2" t="str">
        <f t="shared" si="369"/>
        <v/>
      </c>
      <c r="AL1370" s="2" t="str">
        <f t="shared" si="370"/>
        <v/>
      </c>
      <c r="AM1370" s="2" t="str">
        <f t="shared" si="371"/>
        <v/>
      </c>
      <c r="AN1370" s="2" t="str">
        <f t="shared" si="372"/>
        <v/>
      </c>
      <c r="AO1370" s="2">
        <f t="shared" si="373"/>
        <v>127</v>
      </c>
    </row>
    <row r="1371" spans="1:41" x14ac:dyDescent="0.3">
      <c r="A1371" s="111">
        <v>44625.647199074076</v>
      </c>
      <c r="B1371" s="78" t="s">
        <v>2554</v>
      </c>
      <c r="C1371" s="78" t="s">
        <v>850</v>
      </c>
      <c r="F1371" s="78" t="s">
        <v>808</v>
      </c>
      <c r="G1371" s="78" t="s">
        <v>88</v>
      </c>
      <c r="H1371" s="112" t="s">
        <v>394</v>
      </c>
      <c r="I1371" s="112">
        <v>3</v>
      </c>
      <c r="J1371" s="113">
        <v>44625.647199074076</v>
      </c>
      <c r="K1371" s="113">
        <v>44625.647199074076</v>
      </c>
      <c r="M1371" s="113">
        <v>44625.649837962963</v>
      </c>
      <c r="N1371" s="113">
        <v>44625.659803240742</v>
      </c>
      <c r="O1371" s="78" t="s">
        <v>1187</v>
      </c>
      <c r="P1371" s="78" t="str">
        <f t="shared" si="357"/>
        <v>CIC</v>
      </c>
      <c r="S1371" s="78" t="str">
        <f t="shared" si="358"/>
        <v/>
      </c>
      <c r="V1371" s="78" t="str">
        <f t="shared" si="359"/>
        <v/>
      </c>
      <c r="W1371" s="113">
        <v>44625.713946759257</v>
      </c>
      <c r="X1371" s="113">
        <f t="shared" si="360"/>
        <v>2.638888887304347E-3</v>
      </c>
      <c r="Y1371" s="113" t="str">
        <f t="shared" si="361"/>
        <v/>
      </c>
      <c r="Z1371" s="113" t="str">
        <f t="shared" si="362"/>
        <v/>
      </c>
      <c r="AB1371" s="2" t="str">
        <f t="shared" si="363"/>
        <v/>
      </c>
      <c r="AC1371" s="2" t="str">
        <f t="shared" si="363"/>
        <v/>
      </c>
      <c r="AE1371" s="2" t="str">
        <f t="shared" si="364"/>
        <v/>
      </c>
      <c r="AF1371" s="2" t="str">
        <f t="shared" si="365"/>
        <v/>
      </c>
      <c r="AG1371" s="2" t="str">
        <f t="shared" si="366"/>
        <v/>
      </c>
      <c r="AH1371" s="2" t="str">
        <f t="shared" si="367"/>
        <v/>
      </c>
      <c r="AI1371" s="2" t="str">
        <f t="shared" si="368"/>
        <v/>
      </c>
      <c r="AK1371" s="2" t="str">
        <f t="shared" si="369"/>
        <v/>
      </c>
      <c r="AL1371" s="2" t="str">
        <f t="shared" si="370"/>
        <v/>
      </c>
      <c r="AM1371" s="2" t="str">
        <f t="shared" si="371"/>
        <v/>
      </c>
      <c r="AN1371" s="2" t="str">
        <f t="shared" si="372"/>
        <v/>
      </c>
      <c r="AO1371" s="2" t="str">
        <f t="shared" si="373"/>
        <v/>
      </c>
    </row>
    <row r="1372" spans="1:41" x14ac:dyDescent="0.3">
      <c r="A1372" s="111">
        <v>44625.716377314813</v>
      </c>
      <c r="B1372" s="78" t="s">
        <v>2555</v>
      </c>
      <c r="C1372" s="78" t="s">
        <v>850</v>
      </c>
      <c r="D1372" s="78" t="s">
        <v>2154</v>
      </c>
      <c r="E1372" s="78">
        <v>15</v>
      </c>
      <c r="F1372" s="78" t="s">
        <v>807</v>
      </c>
      <c r="G1372" s="78" t="s">
        <v>138</v>
      </c>
      <c r="H1372" s="112" t="s">
        <v>276</v>
      </c>
      <c r="I1372" s="112">
        <v>4</v>
      </c>
      <c r="J1372" s="113">
        <v>44625.715844907405</v>
      </c>
      <c r="K1372" s="113">
        <v>44625.716377314813</v>
      </c>
      <c r="M1372" s="113">
        <v>44625.717581018522</v>
      </c>
      <c r="P1372" s="78" t="str">
        <f t="shared" si="357"/>
        <v/>
      </c>
      <c r="Q1372" s="113">
        <v>44625.717615740738</v>
      </c>
      <c r="R1372" s="78" t="s">
        <v>1187</v>
      </c>
      <c r="S1372" s="78" t="str">
        <f t="shared" si="358"/>
        <v>CIC</v>
      </c>
      <c r="V1372" s="78" t="str">
        <f t="shared" si="359"/>
        <v/>
      </c>
      <c r="W1372" s="113">
        <v>44625.765775462962</v>
      </c>
      <c r="X1372" s="113">
        <f t="shared" si="360"/>
        <v>1.2037037085974589E-3</v>
      </c>
      <c r="Y1372" s="113" t="str">
        <f t="shared" si="361"/>
        <v/>
      </c>
      <c r="Z1372" s="113" t="str">
        <f t="shared" si="362"/>
        <v/>
      </c>
      <c r="AB1372" s="2" t="str">
        <f t="shared" si="363"/>
        <v/>
      </c>
      <c r="AC1372" s="2" t="str">
        <f t="shared" si="363"/>
        <v/>
      </c>
      <c r="AE1372" s="2" t="str">
        <f t="shared" si="364"/>
        <v/>
      </c>
      <c r="AF1372" s="2" t="str">
        <f t="shared" si="365"/>
        <v/>
      </c>
      <c r="AG1372" s="2" t="str">
        <f t="shared" si="366"/>
        <v/>
      </c>
      <c r="AH1372" s="2" t="str">
        <f t="shared" si="367"/>
        <v/>
      </c>
      <c r="AI1372" s="2" t="str">
        <f t="shared" si="368"/>
        <v/>
      </c>
      <c r="AK1372" s="2" t="str">
        <f t="shared" si="369"/>
        <v/>
      </c>
      <c r="AL1372" s="2" t="str">
        <f t="shared" si="370"/>
        <v/>
      </c>
      <c r="AM1372" s="2" t="str">
        <f t="shared" si="371"/>
        <v/>
      </c>
      <c r="AN1372" s="2" t="str">
        <f t="shared" si="372"/>
        <v/>
      </c>
      <c r="AO1372" s="2" t="str">
        <f t="shared" si="373"/>
        <v/>
      </c>
    </row>
    <row r="1373" spans="1:41" x14ac:dyDescent="0.3">
      <c r="A1373" s="111">
        <v>44625.726099537038</v>
      </c>
      <c r="B1373" s="78" t="s">
        <v>2556</v>
      </c>
      <c r="C1373" s="78" t="s">
        <v>886</v>
      </c>
      <c r="D1373" s="78" t="s">
        <v>1270</v>
      </c>
      <c r="E1373" s="78">
        <v>10</v>
      </c>
      <c r="F1373" s="78" t="s">
        <v>808</v>
      </c>
      <c r="G1373" s="78" t="s">
        <v>92</v>
      </c>
      <c r="H1373" s="112" t="s">
        <v>204</v>
      </c>
      <c r="I1373" s="112">
        <v>2</v>
      </c>
      <c r="J1373" s="113">
        <v>44625.72483796296</v>
      </c>
      <c r="K1373" s="113">
        <v>44625.726099537038</v>
      </c>
      <c r="M1373" s="113">
        <v>44625.727083333331</v>
      </c>
      <c r="N1373" s="113">
        <v>44625.727118055554</v>
      </c>
      <c r="O1373" s="78" t="s">
        <v>1187</v>
      </c>
      <c r="P1373" s="78" t="str">
        <f t="shared" si="357"/>
        <v>CIC</v>
      </c>
      <c r="S1373" s="78" t="str">
        <f t="shared" si="358"/>
        <v/>
      </c>
      <c r="T1373" s="113">
        <v>44625.731828703705</v>
      </c>
      <c r="U1373" s="78" t="s">
        <v>1267</v>
      </c>
      <c r="V1373" s="78" t="str">
        <f t="shared" si="359"/>
        <v>PLOEG</v>
      </c>
      <c r="W1373" s="113">
        <v>44625.740787037037</v>
      </c>
      <c r="X1373" s="113">
        <f t="shared" si="360"/>
        <v>9.8379629343980923E-4</v>
      </c>
      <c r="Y1373" s="113">
        <f t="shared" si="361"/>
        <v>4.7453703737119213E-3</v>
      </c>
      <c r="Z1373" s="113">
        <f t="shared" si="362"/>
        <v>8.9583333319751546E-3</v>
      </c>
      <c r="AB1373" s="2">
        <f t="shared" si="363"/>
        <v>410</v>
      </c>
      <c r="AC1373" s="2">
        <f t="shared" si="363"/>
        <v>774</v>
      </c>
      <c r="AE1373" s="2" t="str">
        <f t="shared" si="364"/>
        <v/>
      </c>
      <c r="AF1373" s="2" t="str">
        <f t="shared" si="365"/>
        <v/>
      </c>
      <c r="AG1373" s="2">
        <f t="shared" si="366"/>
        <v>410</v>
      </c>
      <c r="AH1373" s="2" t="str">
        <f t="shared" si="367"/>
        <v/>
      </c>
      <c r="AI1373" s="2" t="str">
        <f t="shared" si="368"/>
        <v/>
      </c>
      <c r="AK1373" s="2" t="str">
        <f t="shared" si="369"/>
        <v/>
      </c>
      <c r="AL1373" s="2" t="str">
        <f t="shared" si="370"/>
        <v/>
      </c>
      <c r="AM1373" s="2">
        <f t="shared" si="371"/>
        <v>774</v>
      </c>
      <c r="AN1373" s="2" t="str">
        <f t="shared" si="372"/>
        <v/>
      </c>
      <c r="AO1373" s="2" t="str">
        <f t="shared" si="373"/>
        <v/>
      </c>
    </row>
    <row r="1374" spans="1:41" x14ac:dyDescent="0.3">
      <c r="A1374" s="111">
        <v>44625.749942129631</v>
      </c>
      <c r="B1374" s="78" t="s">
        <v>2557</v>
      </c>
      <c r="C1374" s="78" t="s">
        <v>886</v>
      </c>
      <c r="D1374" s="78" t="s">
        <v>2558</v>
      </c>
      <c r="F1374" s="78" t="s">
        <v>809</v>
      </c>
      <c r="G1374" s="78" t="s">
        <v>140</v>
      </c>
      <c r="H1374" s="112" t="s">
        <v>426</v>
      </c>
      <c r="I1374" s="112">
        <v>1</v>
      </c>
      <c r="J1374" s="113">
        <v>44625.749571759261</v>
      </c>
      <c r="K1374" s="113">
        <v>44625.749942129631</v>
      </c>
      <c r="M1374" s="113">
        <v>44625.750462962962</v>
      </c>
      <c r="P1374" s="78" t="str">
        <f t="shared" si="357"/>
        <v/>
      </c>
      <c r="S1374" s="78" t="str">
        <f t="shared" si="358"/>
        <v/>
      </c>
      <c r="V1374" s="78" t="str">
        <f t="shared" si="359"/>
        <v/>
      </c>
      <c r="W1374" s="113">
        <v>44625.750960648147</v>
      </c>
      <c r="X1374" s="113">
        <f t="shared" si="360"/>
        <v>5.2083333139307797E-4</v>
      </c>
      <c r="Y1374" s="113" t="str">
        <f t="shared" si="361"/>
        <v/>
      </c>
      <c r="Z1374" s="113" t="str">
        <f t="shared" si="362"/>
        <v/>
      </c>
      <c r="AB1374" s="2" t="str">
        <f t="shared" si="363"/>
        <v/>
      </c>
      <c r="AC1374" s="2" t="str">
        <f t="shared" si="363"/>
        <v/>
      </c>
      <c r="AE1374" s="2" t="str">
        <f t="shared" si="364"/>
        <v/>
      </c>
      <c r="AF1374" s="2" t="str">
        <f t="shared" si="365"/>
        <v/>
      </c>
      <c r="AG1374" s="2" t="str">
        <f t="shared" si="366"/>
        <v/>
      </c>
      <c r="AH1374" s="2" t="str">
        <f t="shared" si="367"/>
        <v/>
      </c>
      <c r="AI1374" s="2" t="str">
        <f t="shared" si="368"/>
        <v/>
      </c>
      <c r="AK1374" s="2" t="str">
        <f t="shared" si="369"/>
        <v/>
      </c>
      <c r="AL1374" s="2" t="str">
        <f t="shared" si="370"/>
        <v/>
      </c>
      <c r="AM1374" s="2" t="str">
        <f t="shared" si="371"/>
        <v/>
      </c>
      <c r="AN1374" s="2" t="str">
        <f t="shared" si="372"/>
        <v/>
      </c>
      <c r="AO1374" s="2" t="str">
        <f t="shared" si="373"/>
        <v/>
      </c>
    </row>
    <row r="1375" spans="1:41" x14ac:dyDescent="0.3">
      <c r="A1375" s="111">
        <v>44625.749942129631</v>
      </c>
      <c r="B1375" s="78" t="s">
        <v>2557</v>
      </c>
      <c r="C1375" s="78" t="s">
        <v>835</v>
      </c>
      <c r="D1375" s="78" t="s">
        <v>2558</v>
      </c>
      <c r="F1375" s="78" t="s">
        <v>809</v>
      </c>
      <c r="G1375" s="78" t="s">
        <v>140</v>
      </c>
      <c r="H1375" s="112" t="s">
        <v>426</v>
      </c>
      <c r="I1375" s="112">
        <v>1</v>
      </c>
      <c r="J1375" s="113">
        <v>44625.749571759261</v>
      </c>
      <c r="K1375" s="113">
        <v>44625.749942129631</v>
      </c>
      <c r="M1375" s="113">
        <v>44625.751030092593</v>
      </c>
      <c r="N1375" s="113">
        <v>44625.751273148147</v>
      </c>
      <c r="O1375" s="78" t="s">
        <v>1185</v>
      </c>
      <c r="P1375" s="78" t="str">
        <f t="shared" si="357"/>
        <v>CIC</v>
      </c>
      <c r="S1375" s="78" t="str">
        <f t="shared" si="358"/>
        <v/>
      </c>
      <c r="T1375" s="113">
        <v>44625.759733796294</v>
      </c>
      <c r="U1375" s="78" t="s">
        <v>1185</v>
      </c>
      <c r="V1375" s="78" t="str">
        <f t="shared" si="359"/>
        <v>CIC</v>
      </c>
      <c r="W1375" s="113">
        <v>44625.765983796293</v>
      </c>
      <c r="X1375" s="113">
        <f t="shared" si="360"/>
        <v>1.0879629626288079E-3</v>
      </c>
      <c r="Y1375" s="113">
        <f t="shared" si="361"/>
        <v>8.703703701030463E-3</v>
      </c>
      <c r="Z1375" s="113">
        <f t="shared" si="362"/>
        <v>6.2499999985448085E-3</v>
      </c>
      <c r="AB1375" s="2">
        <f t="shared" si="363"/>
        <v>752</v>
      </c>
      <c r="AC1375" s="2">
        <f t="shared" si="363"/>
        <v>540</v>
      </c>
      <c r="AE1375" s="2" t="str">
        <f t="shared" si="364"/>
        <v/>
      </c>
      <c r="AF1375" s="2">
        <f t="shared" si="365"/>
        <v>752</v>
      </c>
      <c r="AG1375" s="2" t="str">
        <f t="shared" si="366"/>
        <v/>
      </c>
      <c r="AH1375" s="2" t="str">
        <f t="shared" si="367"/>
        <v/>
      </c>
      <c r="AI1375" s="2" t="str">
        <f t="shared" si="368"/>
        <v/>
      </c>
      <c r="AK1375" s="2" t="str">
        <f t="shared" si="369"/>
        <v/>
      </c>
      <c r="AL1375" s="2">
        <f t="shared" si="370"/>
        <v>540</v>
      </c>
      <c r="AM1375" s="2" t="str">
        <f t="shared" si="371"/>
        <v/>
      </c>
      <c r="AN1375" s="2" t="str">
        <f t="shared" si="372"/>
        <v/>
      </c>
      <c r="AO1375" s="2" t="str">
        <f t="shared" si="373"/>
        <v/>
      </c>
    </row>
    <row r="1376" spans="1:41" x14ac:dyDescent="0.3">
      <c r="A1376" s="111">
        <v>44625.749942129631</v>
      </c>
      <c r="B1376" s="78" t="s">
        <v>2557</v>
      </c>
      <c r="C1376" s="78" t="s">
        <v>853</v>
      </c>
      <c r="D1376" s="78" t="s">
        <v>2558</v>
      </c>
      <c r="F1376" s="78" t="s">
        <v>809</v>
      </c>
      <c r="G1376" s="78" t="s">
        <v>140</v>
      </c>
      <c r="H1376" s="112" t="s">
        <v>426</v>
      </c>
      <c r="I1376" s="112">
        <v>1</v>
      </c>
      <c r="J1376" s="113">
        <v>44625.749571759261</v>
      </c>
      <c r="K1376" s="113">
        <v>44625.749942129631</v>
      </c>
      <c r="M1376" s="113">
        <v>44625.753240740742</v>
      </c>
      <c r="N1376" s="113">
        <v>44625.753252314818</v>
      </c>
      <c r="O1376" s="78" t="s">
        <v>1185</v>
      </c>
      <c r="P1376" s="78" t="str">
        <f t="shared" si="357"/>
        <v>CIC</v>
      </c>
      <c r="S1376" s="78" t="str">
        <f t="shared" si="358"/>
        <v/>
      </c>
      <c r="T1376" s="113">
        <v>44625.759733796294</v>
      </c>
      <c r="U1376" s="78" t="s">
        <v>1185</v>
      </c>
      <c r="V1376" s="78" t="str">
        <f t="shared" si="359"/>
        <v>CIC</v>
      </c>
      <c r="W1376" s="113">
        <v>44625.765844907408</v>
      </c>
      <c r="X1376" s="113">
        <f t="shared" si="360"/>
        <v>3.2986111109494232E-3</v>
      </c>
      <c r="Y1376" s="113">
        <f t="shared" si="361"/>
        <v>6.4930555527098477E-3</v>
      </c>
      <c r="Z1376" s="113">
        <f t="shared" si="362"/>
        <v>6.1111111135687679E-3</v>
      </c>
      <c r="AB1376" s="2">
        <f t="shared" si="363"/>
        <v>561</v>
      </c>
      <c r="AC1376" s="2">
        <f t="shared" si="363"/>
        <v>528</v>
      </c>
      <c r="AE1376" s="2" t="str">
        <f t="shared" si="364"/>
        <v/>
      </c>
      <c r="AF1376" s="2">
        <f t="shared" si="365"/>
        <v>561</v>
      </c>
      <c r="AG1376" s="2" t="str">
        <f t="shared" si="366"/>
        <v/>
      </c>
      <c r="AH1376" s="2" t="str">
        <f t="shared" si="367"/>
        <v/>
      </c>
      <c r="AI1376" s="2" t="str">
        <f t="shared" si="368"/>
        <v/>
      </c>
      <c r="AK1376" s="2" t="str">
        <f t="shared" si="369"/>
        <v/>
      </c>
      <c r="AL1376" s="2">
        <f t="shared" si="370"/>
        <v>528</v>
      </c>
      <c r="AM1376" s="2" t="str">
        <f t="shared" si="371"/>
        <v/>
      </c>
      <c r="AN1376" s="2" t="str">
        <f t="shared" si="372"/>
        <v/>
      </c>
      <c r="AO1376" s="2" t="str">
        <f t="shared" si="373"/>
        <v/>
      </c>
    </row>
    <row r="1377" spans="1:41" x14ac:dyDescent="0.3">
      <c r="A1377" s="111">
        <v>44625.824247685188</v>
      </c>
      <c r="B1377" s="78" t="s">
        <v>2559</v>
      </c>
      <c r="C1377" s="78" t="s">
        <v>846</v>
      </c>
      <c r="D1377" s="78" t="s">
        <v>2560</v>
      </c>
      <c r="E1377" s="78">
        <v>111</v>
      </c>
      <c r="F1377" s="78" t="s">
        <v>810</v>
      </c>
      <c r="G1377" s="78" t="s">
        <v>124</v>
      </c>
      <c r="H1377" s="112" t="s">
        <v>264</v>
      </c>
      <c r="I1377" s="112">
        <v>2</v>
      </c>
      <c r="J1377" s="113">
        <v>44625.824247685188</v>
      </c>
      <c r="K1377" s="113">
        <v>44625.824247685188</v>
      </c>
      <c r="M1377" s="113">
        <v>44625.824594907404</v>
      </c>
      <c r="N1377" s="113">
        <v>44625.824618055558</v>
      </c>
      <c r="O1377" s="78" t="s">
        <v>1187</v>
      </c>
      <c r="P1377" s="78" t="str">
        <f t="shared" si="357"/>
        <v>CIC</v>
      </c>
      <c r="Q1377" s="113">
        <v>44625.842164351852</v>
      </c>
      <c r="R1377" s="78" t="s">
        <v>1185</v>
      </c>
      <c r="S1377" s="78" t="str">
        <f t="shared" si="358"/>
        <v>CIC</v>
      </c>
      <c r="T1377" s="113">
        <v>44625.830972222226</v>
      </c>
      <c r="U1377" s="78" t="s">
        <v>1220</v>
      </c>
      <c r="V1377" s="78" t="str">
        <f t="shared" si="359"/>
        <v>PLOEG</v>
      </c>
      <c r="W1377" s="113">
        <v>44625.863749999997</v>
      </c>
      <c r="X1377" s="113">
        <f t="shared" si="360"/>
        <v>3.4722221607808024E-4</v>
      </c>
      <c r="Y1377" s="113">
        <f t="shared" si="361"/>
        <v>6.3773148212931119E-3</v>
      </c>
      <c r="Z1377" s="113">
        <f t="shared" si="362"/>
        <v>3.2777777771116234E-2</v>
      </c>
      <c r="AB1377" s="2">
        <f t="shared" si="363"/>
        <v>551</v>
      </c>
      <c r="AC1377" s="2">
        <f t="shared" si="363"/>
        <v>2832</v>
      </c>
      <c r="AE1377" s="2" t="str">
        <f t="shared" si="364"/>
        <v/>
      </c>
      <c r="AF1377" s="2" t="str">
        <f t="shared" si="365"/>
        <v/>
      </c>
      <c r="AG1377" s="2">
        <f t="shared" si="366"/>
        <v>551</v>
      </c>
      <c r="AH1377" s="2" t="str">
        <f t="shared" si="367"/>
        <v/>
      </c>
      <c r="AI1377" s="2" t="str">
        <f t="shared" si="368"/>
        <v/>
      </c>
      <c r="AK1377" s="2" t="str">
        <f t="shared" si="369"/>
        <v/>
      </c>
      <c r="AL1377" s="2" t="str">
        <f t="shared" si="370"/>
        <v/>
      </c>
      <c r="AM1377" s="2">
        <f t="shared" si="371"/>
        <v>2832</v>
      </c>
      <c r="AN1377" s="2" t="str">
        <f t="shared" si="372"/>
        <v/>
      </c>
      <c r="AO1377" s="2" t="str">
        <f t="shared" si="373"/>
        <v/>
      </c>
    </row>
    <row r="1378" spans="1:41" x14ac:dyDescent="0.3">
      <c r="A1378" s="111">
        <v>44625.824537037035</v>
      </c>
      <c r="B1378" s="78" t="s">
        <v>2561</v>
      </c>
      <c r="C1378" s="78" t="s">
        <v>835</v>
      </c>
      <c r="D1378" s="78" t="s">
        <v>2560</v>
      </c>
      <c r="E1378" s="78">
        <v>111</v>
      </c>
      <c r="F1378" s="78" t="s">
        <v>810</v>
      </c>
      <c r="G1378" s="78" t="s">
        <v>124</v>
      </c>
      <c r="H1378" s="112" t="s">
        <v>264</v>
      </c>
      <c r="I1378" s="112">
        <v>2</v>
      </c>
      <c r="J1378" s="113">
        <v>44625.824537037035</v>
      </c>
      <c r="K1378" s="113">
        <v>44625.824537037035</v>
      </c>
      <c r="M1378" s="113">
        <v>44625.824988425928</v>
      </c>
      <c r="P1378" s="78" t="str">
        <f t="shared" si="357"/>
        <v/>
      </c>
      <c r="Q1378" s="113">
        <v>44625.842175925929</v>
      </c>
      <c r="R1378" s="78" t="s">
        <v>1185</v>
      </c>
      <c r="S1378" s="78" t="str">
        <f t="shared" si="358"/>
        <v>CIC</v>
      </c>
      <c r="T1378" s="113">
        <v>44625.82849537037</v>
      </c>
      <c r="U1378" s="78" t="s">
        <v>1216</v>
      </c>
      <c r="V1378" s="78" t="str">
        <f t="shared" si="359"/>
        <v>PLOEG</v>
      </c>
      <c r="W1378" s="113">
        <v>44625.863761574074</v>
      </c>
      <c r="X1378" s="113">
        <f t="shared" si="360"/>
        <v>4.5138889254303649E-4</v>
      </c>
      <c r="Y1378" s="113">
        <f t="shared" si="361"/>
        <v>3.5069444420514628E-3</v>
      </c>
      <c r="Z1378" s="113">
        <f t="shared" si="362"/>
        <v>3.5266203703940846E-2</v>
      </c>
      <c r="AB1378" s="2">
        <f t="shared" si="363"/>
        <v>303</v>
      </c>
      <c r="AC1378" s="2">
        <f t="shared" si="363"/>
        <v>3047</v>
      </c>
      <c r="AE1378" s="2" t="str">
        <f t="shared" si="364"/>
        <v/>
      </c>
      <c r="AF1378" s="2" t="str">
        <f t="shared" si="365"/>
        <v/>
      </c>
      <c r="AG1378" s="2">
        <f t="shared" si="366"/>
        <v>303</v>
      </c>
      <c r="AH1378" s="2" t="str">
        <f t="shared" si="367"/>
        <v/>
      </c>
      <c r="AI1378" s="2" t="str">
        <f t="shared" si="368"/>
        <v/>
      </c>
      <c r="AK1378" s="2" t="str">
        <f t="shared" si="369"/>
        <v/>
      </c>
      <c r="AL1378" s="2" t="str">
        <f t="shared" si="370"/>
        <v/>
      </c>
      <c r="AM1378" s="2">
        <f t="shared" si="371"/>
        <v>3047</v>
      </c>
      <c r="AN1378" s="2" t="str">
        <f t="shared" si="372"/>
        <v/>
      </c>
      <c r="AO1378" s="2" t="str">
        <f t="shared" si="373"/>
        <v/>
      </c>
    </row>
    <row r="1379" spans="1:41" x14ac:dyDescent="0.3">
      <c r="A1379" s="111">
        <v>44625.824537037035</v>
      </c>
      <c r="B1379" s="78" t="s">
        <v>2561</v>
      </c>
      <c r="C1379" s="78" t="s">
        <v>853</v>
      </c>
      <c r="D1379" s="78" t="s">
        <v>2560</v>
      </c>
      <c r="E1379" s="78">
        <v>111</v>
      </c>
      <c r="F1379" s="78" t="s">
        <v>810</v>
      </c>
      <c r="G1379" s="78" t="s">
        <v>124</v>
      </c>
      <c r="H1379" s="112" t="s">
        <v>264</v>
      </c>
      <c r="I1379" s="112">
        <v>2</v>
      </c>
      <c r="J1379" s="113">
        <v>44625.824537037035</v>
      </c>
      <c r="K1379" s="113">
        <v>44625.824537037035</v>
      </c>
      <c r="M1379" s="113">
        <v>44625.841284722221</v>
      </c>
      <c r="N1379" s="113">
        <v>44625.861064814817</v>
      </c>
      <c r="O1379" s="78" t="s">
        <v>1243</v>
      </c>
      <c r="P1379" s="78" t="str">
        <f t="shared" si="357"/>
        <v>PLOEG</v>
      </c>
      <c r="Q1379" s="113">
        <v>44625.841307870367</v>
      </c>
      <c r="R1379" s="78" t="s">
        <v>1185</v>
      </c>
      <c r="S1379" s="78" t="str">
        <f t="shared" si="358"/>
        <v>CIC</v>
      </c>
      <c r="V1379" s="78" t="str">
        <f t="shared" si="359"/>
        <v/>
      </c>
      <c r="W1379" s="113">
        <v>44625.863761574074</v>
      </c>
      <c r="X1379" s="113">
        <f t="shared" si="360"/>
        <v>1.6747685185691807E-2</v>
      </c>
      <c r="Y1379" s="113" t="str">
        <f t="shared" si="361"/>
        <v/>
      </c>
      <c r="Z1379" s="113" t="str">
        <f t="shared" si="362"/>
        <v/>
      </c>
      <c r="AB1379" s="2" t="str">
        <f t="shared" si="363"/>
        <v/>
      </c>
      <c r="AC1379" s="2" t="str">
        <f t="shared" si="363"/>
        <v/>
      </c>
      <c r="AE1379" s="2" t="str">
        <f t="shared" si="364"/>
        <v/>
      </c>
      <c r="AF1379" s="2" t="str">
        <f t="shared" si="365"/>
        <v/>
      </c>
      <c r="AG1379" s="2" t="str">
        <f t="shared" si="366"/>
        <v/>
      </c>
      <c r="AH1379" s="2" t="str">
        <f t="shared" si="367"/>
        <v/>
      </c>
      <c r="AI1379" s="2" t="str">
        <f t="shared" si="368"/>
        <v/>
      </c>
      <c r="AK1379" s="2" t="str">
        <f t="shared" si="369"/>
        <v/>
      </c>
      <c r="AL1379" s="2" t="str">
        <f t="shared" si="370"/>
        <v/>
      </c>
      <c r="AM1379" s="2" t="str">
        <f t="shared" si="371"/>
        <v/>
      </c>
      <c r="AN1379" s="2" t="str">
        <f t="shared" si="372"/>
        <v/>
      </c>
      <c r="AO1379" s="2" t="str">
        <f t="shared" si="373"/>
        <v/>
      </c>
    </row>
    <row r="1380" spans="1:41" x14ac:dyDescent="0.3">
      <c r="A1380" s="111">
        <v>44625.956562500003</v>
      </c>
      <c r="B1380" s="78" t="s">
        <v>2562</v>
      </c>
      <c r="C1380" s="78" t="s">
        <v>846</v>
      </c>
      <c r="D1380" s="78" t="s">
        <v>2563</v>
      </c>
      <c r="E1380" s="78">
        <v>4</v>
      </c>
      <c r="F1380" s="78" t="s">
        <v>808</v>
      </c>
      <c r="G1380" s="78" t="s">
        <v>88</v>
      </c>
      <c r="H1380" s="112" t="s">
        <v>200</v>
      </c>
      <c r="I1380" s="112">
        <v>3</v>
      </c>
      <c r="J1380" s="113">
        <v>44625.955937500003</v>
      </c>
      <c r="K1380" s="113">
        <v>44625.956562500003</v>
      </c>
      <c r="M1380" s="113">
        <v>44625.957499999997</v>
      </c>
      <c r="N1380" s="113">
        <v>44625.957708333335</v>
      </c>
      <c r="O1380" s="78" t="s">
        <v>1185</v>
      </c>
      <c r="P1380" s="78" t="str">
        <f t="shared" si="357"/>
        <v>CIC</v>
      </c>
      <c r="S1380" s="78" t="str">
        <f t="shared" si="358"/>
        <v/>
      </c>
      <c r="T1380" s="113">
        <v>44625.963287037041</v>
      </c>
      <c r="U1380" s="78" t="s">
        <v>1203</v>
      </c>
      <c r="V1380" s="78" t="str">
        <f t="shared" si="359"/>
        <v>PLOEG</v>
      </c>
      <c r="W1380" s="113">
        <v>44625.981631944444</v>
      </c>
      <c r="X1380" s="113">
        <f t="shared" si="360"/>
        <v>9.374999935971573E-4</v>
      </c>
      <c r="Y1380" s="113">
        <f t="shared" si="361"/>
        <v>5.7870370437740348E-3</v>
      </c>
      <c r="Z1380" s="113">
        <f t="shared" si="362"/>
        <v>1.8344907402934041E-2</v>
      </c>
      <c r="AB1380" s="2">
        <f t="shared" si="363"/>
        <v>500</v>
      </c>
      <c r="AC1380" s="2">
        <f t="shared" si="363"/>
        <v>1585</v>
      </c>
      <c r="AE1380" s="2" t="str">
        <f t="shared" si="364"/>
        <v/>
      </c>
      <c r="AF1380" s="2" t="str">
        <f t="shared" si="365"/>
        <v/>
      </c>
      <c r="AG1380" s="2" t="str">
        <f t="shared" si="366"/>
        <v/>
      </c>
      <c r="AH1380" s="2">
        <f t="shared" si="367"/>
        <v>500</v>
      </c>
      <c r="AI1380" s="2" t="str">
        <f t="shared" si="368"/>
        <v/>
      </c>
      <c r="AK1380" s="2" t="str">
        <f t="shared" si="369"/>
        <v/>
      </c>
      <c r="AL1380" s="2" t="str">
        <f t="shared" si="370"/>
        <v/>
      </c>
      <c r="AM1380" s="2" t="str">
        <f t="shared" si="371"/>
        <v/>
      </c>
      <c r="AN1380" s="2">
        <f t="shared" si="372"/>
        <v>1585</v>
      </c>
      <c r="AO1380" s="2" t="str">
        <f t="shared" si="373"/>
        <v/>
      </c>
    </row>
    <row r="1381" spans="1:41" x14ac:dyDescent="0.3">
      <c r="A1381" s="111">
        <v>44625.960694444446</v>
      </c>
      <c r="B1381" s="78" t="s">
        <v>2564</v>
      </c>
      <c r="C1381" s="78" t="s">
        <v>835</v>
      </c>
      <c r="D1381" s="78" t="s">
        <v>2565</v>
      </c>
      <c r="F1381" s="78" t="s">
        <v>808</v>
      </c>
      <c r="G1381" s="78" t="s">
        <v>144</v>
      </c>
      <c r="H1381" s="112" t="s">
        <v>326</v>
      </c>
      <c r="I1381" s="112">
        <v>4</v>
      </c>
      <c r="J1381" s="113">
        <v>44625.958912037036</v>
      </c>
      <c r="K1381" s="113">
        <v>44625.960694444446</v>
      </c>
      <c r="M1381" s="113">
        <v>44625.961122685185</v>
      </c>
      <c r="N1381" s="113">
        <v>44625.961539351854</v>
      </c>
      <c r="O1381" s="78" t="s">
        <v>1187</v>
      </c>
      <c r="P1381" s="78" t="str">
        <f t="shared" si="357"/>
        <v>CIC</v>
      </c>
      <c r="S1381" s="78" t="str">
        <f t="shared" si="358"/>
        <v/>
      </c>
      <c r="V1381" s="78" t="str">
        <f t="shared" si="359"/>
        <v/>
      </c>
      <c r="W1381" s="113">
        <v>44625.973194444443</v>
      </c>
      <c r="X1381" s="113">
        <f t="shared" si="360"/>
        <v>4.2824073898373172E-4</v>
      </c>
      <c r="Y1381" s="113" t="str">
        <f t="shared" si="361"/>
        <v/>
      </c>
      <c r="Z1381" s="113" t="str">
        <f t="shared" si="362"/>
        <v/>
      </c>
      <c r="AB1381" s="2" t="str">
        <f t="shared" si="363"/>
        <v/>
      </c>
      <c r="AC1381" s="2" t="str">
        <f t="shared" si="363"/>
        <v/>
      </c>
      <c r="AE1381" s="2" t="str">
        <f t="shared" si="364"/>
        <v/>
      </c>
      <c r="AF1381" s="2" t="str">
        <f t="shared" si="365"/>
        <v/>
      </c>
      <c r="AG1381" s="2" t="str">
        <f t="shared" si="366"/>
        <v/>
      </c>
      <c r="AH1381" s="2" t="str">
        <f t="shared" si="367"/>
        <v/>
      </c>
      <c r="AI1381" s="2" t="str">
        <f t="shared" si="368"/>
        <v/>
      </c>
      <c r="AK1381" s="2" t="str">
        <f t="shared" si="369"/>
        <v/>
      </c>
      <c r="AL1381" s="2" t="str">
        <f t="shared" si="370"/>
        <v/>
      </c>
      <c r="AM1381" s="2" t="str">
        <f t="shared" si="371"/>
        <v/>
      </c>
      <c r="AN1381" s="2" t="str">
        <f t="shared" si="372"/>
        <v/>
      </c>
      <c r="AO1381" s="2" t="str">
        <f t="shared" si="373"/>
        <v/>
      </c>
    </row>
    <row r="1382" spans="1:41" x14ac:dyDescent="0.3">
      <c r="A1382" s="111">
        <v>44625.974097222221</v>
      </c>
      <c r="B1382" s="78" t="s">
        <v>2566</v>
      </c>
      <c r="C1382" s="78" t="s">
        <v>835</v>
      </c>
      <c r="D1382" s="78" t="s">
        <v>1409</v>
      </c>
      <c r="E1382" s="78">
        <v>42</v>
      </c>
      <c r="F1382" s="78" t="s">
        <v>807</v>
      </c>
      <c r="G1382" s="78" t="s">
        <v>88</v>
      </c>
      <c r="H1382" s="112" t="s">
        <v>200</v>
      </c>
      <c r="I1382" s="112">
        <v>3</v>
      </c>
      <c r="J1382" s="113">
        <v>44625.973067129627</v>
      </c>
      <c r="K1382" s="113">
        <v>44625.974097222221</v>
      </c>
      <c r="L1382" s="113">
        <v>44625.999062499999</v>
      </c>
      <c r="M1382" s="113">
        <v>44626.001932870371</v>
      </c>
      <c r="N1382" s="113">
        <v>44625.975451388891</v>
      </c>
      <c r="O1382" s="78" t="s">
        <v>1187</v>
      </c>
      <c r="P1382" s="78" t="str">
        <f t="shared" si="357"/>
        <v>CIC</v>
      </c>
      <c r="S1382" s="78" t="str">
        <f t="shared" si="358"/>
        <v/>
      </c>
      <c r="V1382" s="78" t="str">
        <f t="shared" si="359"/>
        <v/>
      </c>
      <c r="W1382" s="113">
        <v>44626.035497685189</v>
      </c>
      <c r="X1382" s="113">
        <f t="shared" si="360"/>
        <v>2.4965277778392192E-2</v>
      </c>
      <c r="Y1382" s="113" t="str">
        <f t="shared" si="361"/>
        <v/>
      </c>
      <c r="Z1382" s="113" t="str">
        <f t="shared" si="362"/>
        <v/>
      </c>
      <c r="AB1382" s="2" t="str">
        <f t="shared" si="363"/>
        <v/>
      </c>
      <c r="AC1382" s="2" t="str">
        <f t="shared" si="363"/>
        <v/>
      </c>
      <c r="AE1382" s="2" t="str">
        <f t="shared" si="364"/>
        <v/>
      </c>
      <c r="AF1382" s="2" t="str">
        <f t="shared" si="365"/>
        <v/>
      </c>
      <c r="AG1382" s="2" t="str">
        <f t="shared" si="366"/>
        <v/>
      </c>
      <c r="AH1382" s="2" t="str">
        <f t="shared" si="367"/>
        <v/>
      </c>
      <c r="AI1382" s="2" t="str">
        <f t="shared" si="368"/>
        <v/>
      </c>
      <c r="AK1382" s="2" t="str">
        <f t="shared" si="369"/>
        <v/>
      </c>
      <c r="AL1382" s="2" t="str">
        <f t="shared" si="370"/>
        <v/>
      </c>
      <c r="AM1382" s="2" t="str">
        <f t="shared" si="371"/>
        <v/>
      </c>
      <c r="AN1382" s="2" t="str">
        <f t="shared" si="372"/>
        <v/>
      </c>
      <c r="AO1382" s="2" t="str">
        <f t="shared" si="373"/>
        <v/>
      </c>
    </row>
    <row r="1383" spans="1:41" x14ac:dyDescent="0.3">
      <c r="A1383" s="111">
        <v>44625.996307870373</v>
      </c>
      <c r="B1383" s="78" t="s">
        <v>2567</v>
      </c>
      <c r="C1383" s="78" t="s">
        <v>846</v>
      </c>
      <c r="D1383" s="78" t="s">
        <v>1282</v>
      </c>
      <c r="F1383" s="78" t="s">
        <v>807</v>
      </c>
      <c r="G1383" s="78" t="s">
        <v>96</v>
      </c>
      <c r="H1383" s="112" t="s">
        <v>440</v>
      </c>
      <c r="I1383" s="112">
        <v>2</v>
      </c>
      <c r="J1383" s="113">
        <v>44625.995810185188</v>
      </c>
      <c r="K1383" s="113">
        <v>44625.996307870373</v>
      </c>
      <c r="M1383" s="113">
        <v>44625.998043981483</v>
      </c>
      <c r="P1383" s="78" t="str">
        <f t="shared" si="357"/>
        <v/>
      </c>
      <c r="Q1383" s="113">
        <v>44625.998645833337</v>
      </c>
      <c r="R1383" s="78" t="s">
        <v>1187</v>
      </c>
      <c r="S1383" s="78" t="str">
        <f t="shared" si="358"/>
        <v>CIC</v>
      </c>
      <c r="V1383" s="78" t="str">
        <f t="shared" si="359"/>
        <v/>
      </c>
      <c r="W1383" s="113">
        <v>44625.998981481483</v>
      </c>
      <c r="X1383" s="113">
        <f t="shared" si="360"/>
        <v>1.7361111094942316E-3</v>
      </c>
      <c r="Y1383" s="113" t="str">
        <f t="shared" si="361"/>
        <v/>
      </c>
      <c r="Z1383" s="113" t="str">
        <f t="shared" si="362"/>
        <v/>
      </c>
      <c r="AB1383" s="2" t="str">
        <f t="shared" si="363"/>
        <v/>
      </c>
      <c r="AC1383" s="2" t="str">
        <f t="shared" si="363"/>
        <v/>
      </c>
      <c r="AE1383" s="2" t="str">
        <f t="shared" si="364"/>
        <v/>
      </c>
      <c r="AF1383" s="2" t="str">
        <f t="shared" si="365"/>
        <v/>
      </c>
      <c r="AG1383" s="2" t="str">
        <f t="shared" si="366"/>
        <v/>
      </c>
      <c r="AH1383" s="2" t="str">
        <f t="shared" si="367"/>
        <v/>
      </c>
      <c r="AI1383" s="2" t="str">
        <f t="shared" si="368"/>
        <v/>
      </c>
      <c r="AK1383" s="2" t="str">
        <f t="shared" si="369"/>
        <v/>
      </c>
      <c r="AL1383" s="2" t="str">
        <f t="shared" si="370"/>
        <v/>
      </c>
      <c r="AM1383" s="2" t="str">
        <f t="shared" si="371"/>
        <v/>
      </c>
      <c r="AN1383" s="2" t="str">
        <f t="shared" si="372"/>
        <v/>
      </c>
      <c r="AO1383" s="2" t="str">
        <f t="shared" si="373"/>
        <v/>
      </c>
    </row>
    <row r="1384" spans="1:41" x14ac:dyDescent="0.3">
      <c r="A1384" s="111">
        <v>44625.996307870373</v>
      </c>
      <c r="B1384" s="78" t="s">
        <v>2567</v>
      </c>
      <c r="C1384" s="78" t="s">
        <v>835</v>
      </c>
      <c r="D1384" s="78" t="s">
        <v>1282</v>
      </c>
      <c r="F1384" s="78" t="s">
        <v>807</v>
      </c>
      <c r="G1384" s="78" t="s">
        <v>96</v>
      </c>
      <c r="H1384" s="112" t="s">
        <v>440</v>
      </c>
      <c r="I1384" s="112">
        <v>2</v>
      </c>
      <c r="J1384" s="113">
        <v>44625.995810185188</v>
      </c>
      <c r="K1384" s="113">
        <v>44625.996307870373</v>
      </c>
      <c r="M1384" s="113">
        <v>44625.999062499999</v>
      </c>
      <c r="N1384" s="113">
        <v>44625.999097222222</v>
      </c>
      <c r="O1384" s="78" t="s">
        <v>1187</v>
      </c>
      <c r="P1384" s="78" t="str">
        <f t="shared" si="357"/>
        <v>CIC</v>
      </c>
      <c r="S1384" s="78" t="str">
        <f t="shared" si="358"/>
        <v/>
      </c>
      <c r="V1384" s="78" t="str">
        <f t="shared" si="359"/>
        <v/>
      </c>
      <c r="W1384" s="113">
        <v>44626.001932870371</v>
      </c>
      <c r="X1384" s="113">
        <f t="shared" si="360"/>
        <v>2.7546296259970404E-3</v>
      </c>
      <c r="Y1384" s="113" t="str">
        <f t="shared" si="361"/>
        <v/>
      </c>
      <c r="Z1384" s="113" t="str">
        <f t="shared" si="362"/>
        <v/>
      </c>
      <c r="AB1384" s="2" t="str">
        <f t="shared" si="363"/>
        <v/>
      </c>
      <c r="AC1384" s="2" t="str">
        <f t="shared" si="363"/>
        <v/>
      </c>
      <c r="AE1384" s="2" t="str">
        <f t="shared" si="364"/>
        <v/>
      </c>
      <c r="AF1384" s="2" t="str">
        <f t="shared" si="365"/>
        <v/>
      </c>
      <c r="AG1384" s="2" t="str">
        <f t="shared" si="366"/>
        <v/>
      </c>
      <c r="AH1384" s="2" t="str">
        <f t="shared" si="367"/>
        <v/>
      </c>
      <c r="AI1384" s="2" t="str">
        <f t="shared" si="368"/>
        <v/>
      </c>
      <c r="AK1384" s="2" t="str">
        <f t="shared" si="369"/>
        <v/>
      </c>
      <c r="AL1384" s="2" t="str">
        <f t="shared" si="370"/>
        <v/>
      </c>
      <c r="AM1384" s="2" t="str">
        <f t="shared" si="371"/>
        <v/>
      </c>
      <c r="AN1384" s="2" t="str">
        <f t="shared" si="372"/>
        <v/>
      </c>
      <c r="AO1384" s="2" t="str">
        <f t="shared" si="373"/>
        <v/>
      </c>
    </row>
    <row r="1385" spans="1:41" x14ac:dyDescent="0.3">
      <c r="A1385" s="111">
        <v>44626.084027777775</v>
      </c>
      <c r="B1385" s="78" t="s">
        <v>2568</v>
      </c>
      <c r="C1385" s="78" t="s">
        <v>846</v>
      </c>
      <c r="D1385" s="78" t="s">
        <v>1282</v>
      </c>
      <c r="E1385" s="78">
        <v>11</v>
      </c>
      <c r="F1385" s="78" t="s">
        <v>807</v>
      </c>
      <c r="G1385" s="78" t="s">
        <v>86</v>
      </c>
      <c r="H1385" s="112" t="s">
        <v>210</v>
      </c>
      <c r="I1385" s="112">
        <v>3</v>
      </c>
      <c r="J1385" s="113">
        <v>44626.083483796298</v>
      </c>
      <c r="K1385" s="113">
        <v>44626.084027777775</v>
      </c>
      <c r="M1385" s="113">
        <v>44626.085115740738</v>
      </c>
      <c r="N1385" s="113">
        <v>44626.085520833331</v>
      </c>
      <c r="O1385" s="78" t="s">
        <v>1185</v>
      </c>
      <c r="P1385" s="78" t="str">
        <f t="shared" si="357"/>
        <v>CIC</v>
      </c>
      <c r="S1385" s="78" t="str">
        <f t="shared" si="358"/>
        <v/>
      </c>
      <c r="T1385" s="113">
        <v>44626.100787037038</v>
      </c>
      <c r="U1385" s="78" t="s">
        <v>1203</v>
      </c>
      <c r="V1385" s="78" t="str">
        <f t="shared" si="359"/>
        <v>PLOEG</v>
      </c>
      <c r="W1385" s="113">
        <v>44626.121805555558</v>
      </c>
      <c r="X1385" s="113">
        <f t="shared" si="360"/>
        <v>1.0879629626288079E-3</v>
      </c>
      <c r="Y1385" s="113">
        <f t="shared" si="361"/>
        <v>1.5671296299842652E-2</v>
      </c>
      <c r="Z1385" s="113">
        <f t="shared" si="362"/>
        <v>2.1018518520577345E-2</v>
      </c>
      <c r="AB1385" s="2">
        <f t="shared" si="363"/>
        <v>1354</v>
      </c>
      <c r="AC1385" s="2">
        <f t="shared" si="363"/>
        <v>1816</v>
      </c>
      <c r="AE1385" s="2" t="str">
        <f t="shared" si="364"/>
        <v/>
      </c>
      <c r="AF1385" s="2" t="str">
        <f t="shared" si="365"/>
        <v/>
      </c>
      <c r="AG1385" s="2" t="str">
        <f t="shared" si="366"/>
        <v/>
      </c>
      <c r="AH1385" s="2">
        <f t="shared" si="367"/>
        <v>1354</v>
      </c>
      <c r="AI1385" s="2" t="str">
        <f t="shared" si="368"/>
        <v/>
      </c>
      <c r="AK1385" s="2" t="str">
        <f t="shared" si="369"/>
        <v/>
      </c>
      <c r="AL1385" s="2" t="str">
        <f t="shared" si="370"/>
        <v/>
      </c>
      <c r="AM1385" s="2" t="str">
        <f t="shared" si="371"/>
        <v/>
      </c>
      <c r="AN1385" s="2">
        <f t="shared" si="372"/>
        <v>1816</v>
      </c>
      <c r="AO1385" s="2" t="str">
        <f t="shared" si="373"/>
        <v/>
      </c>
    </row>
    <row r="1386" spans="1:41" x14ac:dyDescent="0.3">
      <c r="A1386" s="111">
        <v>44626.111250000002</v>
      </c>
      <c r="B1386" s="78" t="s">
        <v>2569</v>
      </c>
      <c r="C1386" s="78" t="s">
        <v>846</v>
      </c>
      <c r="D1386" s="78" t="s">
        <v>1240</v>
      </c>
      <c r="E1386" s="78">
        <v>144</v>
      </c>
      <c r="F1386" s="78" t="s">
        <v>807</v>
      </c>
      <c r="G1386" s="78" t="s">
        <v>120</v>
      </c>
      <c r="H1386" s="112" t="s">
        <v>380</v>
      </c>
      <c r="I1386" s="112">
        <v>4</v>
      </c>
      <c r="J1386" s="113">
        <v>44626.110208333332</v>
      </c>
      <c r="K1386" s="113">
        <v>44626.111250000002</v>
      </c>
      <c r="M1386" s="113">
        <v>44626.123483796298</v>
      </c>
      <c r="P1386" s="78" t="str">
        <f t="shared" si="357"/>
        <v/>
      </c>
      <c r="S1386" s="78" t="str">
        <f t="shared" si="358"/>
        <v/>
      </c>
      <c r="T1386" s="113">
        <v>44626.125601851854</v>
      </c>
      <c r="U1386" s="78" t="s">
        <v>1203</v>
      </c>
      <c r="V1386" s="78" t="str">
        <f t="shared" si="359"/>
        <v>PLOEG</v>
      </c>
      <c r="W1386" s="113">
        <v>44626.136446759258</v>
      </c>
      <c r="X1386" s="113">
        <f t="shared" si="360"/>
        <v>1.2233796296641231E-2</v>
      </c>
      <c r="Y1386" s="113">
        <f t="shared" si="361"/>
        <v>2.118055555911269E-3</v>
      </c>
      <c r="Z1386" s="113">
        <f t="shared" si="362"/>
        <v>1.0844907403225079E-2</v>
      </c>
      <c r="AB1386" s="2">
        <f t="shared" si="363"/>
        <v>183</v>
      </c>
      <c r="AC1386" s="2">
        <f t="shared" si="363"/>
        <v>937</v>
      </c>
      <c r="AE1386" s="2" t="str">
        <f t="shared" si="364"/>
        <v/>
      </c>
      <c r="AF1386" s="2" t="str">
        <f t="shared" si="365"/>
        <v/>
      </c>
      <c r="AG1386" s="2" t="str">
        <f t="shared" si="366"/>
        <v/>
      </c>
      <c r="AH1386" s="2" t="str">
        <f t="shared" si="367"/>
        <v/>
      </c>
      <c r="AI1386" s="2">
        <f t="shared" si="368"/>
        <v>183</v>
      </c>
      <c r="AK1386" s="2" t="str">
        <f t="shared" si="369"/>
        <v/>
      </c>
      <c r="AL1386" s="2" t="str">
        <f t="shared" si="370"/>
        <v/>
      </c>
      <c r="AM1386" s="2" t="str">
        <f t="shared" si="371"/>
        <v/>
      </c>
      <c r="AN1386" s="2" t="str">
        <f t="shared" si="372"/>
        <v/>
      </c>
      <c r="AO1386" s="2">
        <f t="shared" si="373"/>
        <v>937</v>
      </c>
    </row>
    <row r="1387" spans="1:41" x14ac:dyDescent="0.3">
      <c r="A1387" s="111">
        <v>44626.132395833331</v>
      </c>
      <c r="B1387" s="78" t="s">
        <v>2570</v>
      </c>
      <c r="C1387" s="78" t="s">
        <v>846</v>
      </c>
      <c r="D1387" s="78" t="s">
        <v>1524</v>
      </c>
      <c r="F1387" s="78" t="s">
        <v>807</v>
      </c>
      <c r="G1387" s="78" t="s">
        <v>102</v>
      </c>
      <c r="H1387" s="112" t="s">
        <v>226</v>
      </c>
      <c r="I1387" s="112">
        <v>3</v>
      </c>
      <c r="J1387" s="113">
        <v>44626.131909722222</v>
      </c>
      <c r="K1387" s="113">
        <v>44626.132395833331</v>
      </c>
      <c r="M1387" s="113">
        <v>44626.136481481481</v>
      </c>
      <c r="N1387" s="113">
        <v>44626.13653935185</v>
      </c>
      <c r="O1387" s="78" t="s">
        <v>1187</v>
      </c>
      <c r="P1387" s="78" t="str">
        <f t="shared" si="357"/>
        <v>CIC</v>
      </c>
      <c r="S1387" s="78" t="str">
        <f t="shared" si="358"/>
        <v/>
      </c>
      <c r="V1387" s="78" t="str">
        <f t="shared" si="359"/>
        <v/>
      </c>
      <c r="W1387" s="113">
        <v>44626.21465277778</v>
      </c>
      <c r="X1387" s="113">
        <f t="shared" si="360"/>
        <v>4.0856481500668451E-3</v>
      </c>
      <c r="Y1387" s="113" t="str">
        <f t="shared" si="361"/>
        <v/>
      </c>
      <c r="Z1387" s="113" t="str">
        <f t="shared" si="362"/>
        <v/>
      </c>
      <c r="AB1387" s="2" t="str">
        <f t="shared" si="363"/>
        <v/>
      </c>
      <c r="AC1387" s="2" t="str">
        <f t="shared" si="363"/>
        <v/>
      </c>
      <c r="AE1387" s="2" t="str">
        <f t="shared" si="364"/>
        <v/>
      </c>
      <c r="AF1387" s="2" t="str">
        <f t="shared" si="365"/>
        <v/>
      </c>
      <c r="AG1387" s="2" t="str">
        <f t="shared" si="366"/>
        <v/>
      </c>
      <c r="AH1387" s="2" t="str">
        <f t="shared" si="367"/>
        <v/>
      </c>
      <c r="AI1387" s="2" t="str">
        <f t="shared" si="368"/>
        <v/>
      </c>
      <c r="AK1387" s="2" t="str">
        <f t="shared" si="369"/>
        <v/>
      </c>
      <c r="AL1387" s="2" t="str">
        <f t="shared" si="370"/>
        <v/>
      </c>
      <c r="AM1387" s="2" t="str">
        <f t="shared" si="371"/>
        <v/>
      </c>
      <c r="AN1387" s="2" t="str">
        <f t="shared" si="372"/>
        <v/>
      </c>
      <c r="AO1387" s="2" t="str">
        <f t="shared" si="373"/>
        <v/>
      </c>
    </row>
    <row r="1388" spans="1:41" x14ac:dyDescent="0.3">
      <c r="A1388" s="111">
        <v>44626.132395833331</v>
      </c>
      <c r="B1388" s="78" t="s">
        <v>2570</v>
      </c>
      <c r="C1388" s="78" t="s">
        <v>853</v>
      </c>
      <c r="D1388" s="78" t="s">
        <v>1524</v>
      </c>
      <c r="F1388" s="78" t="s">
        <v>807</v>
      </c>
      <c r="G1388" s="78" t="s">
        <v>102</v>
      </c>
      <c r="H1388" s="112" t="s">
        <v>226</v>
      </c>
      <c r="I1388" s="112">
        <v>3</v>
      </c>
      <c r="J1388" s="113">
        <v>44626.131909722222</v>
      </c>
      <c r="K1388" s="113">
        <v>44626.132395833331</v>
      </c>
      <c r="M1388" s="113">
        <v>44626.171342592592</v>
      </c>
      <c r="N1388" s="113">
        <v>44626.171400462961</v>
      </c>
      <c r="O1388" s="78" t="s">
        <v>1185</v>
      </c>
      <c r="P1388" s="78" t="str">
        <f t="shared" si="357"/>
        <v>CIC</v>
      </c>
      <c r="S1388" s="78" t="str">
        <f t="shared" si="358"/>
        <v/>
      </c>
      <c r="V1388" s="78" t="str">
        <f t="shared" si="359"/>
        <v/>
      </c>
      <c r="W1388" s="113">
        <v>44626.179594907408</v>
      </c>
      <c r="X1388" s="113">
        <f t="shared" si="360"/>
        <v>3.8946759261307307E-2</v>
      </c>
      <c r="Y1388" s="113" t="str">
        <f t="shared" si="361"/>
        <v/>
      </c>
      <c r="Z1388" s="113" t="str">
        <f t="shared" si="362"/>
        <v/>
      </c>
      <c r="AB1388" s="2" t="str">
        <f t="shared" si="363"/>
        <v/>
      </c>
      <c r="AC1388" s="2" t="str">
        <f t="shared" si="363"/>
        <v/>
      </c>
      <c r="AE1388" s="2" t="str">
        <f t="shared" si="364"/>
        <v/>
      </c>
      <c r="AF1388" s="2" t="str">
        <f t="shared" si="365"/>
        <v/>
      </c>
      <c r="AG1388" s="2" t="str">
        <f t="shared" si="366"/>
        <v/>
      </c>
      <c r="AH1388" s="2" t="str">
        <f t="shared" si="367"/>
        <v/>
      </c>
      <c r="AI1388" s="2" t="str">
        <f t="shared" si="368"/>
        <v/>
      </c>
      <c r="AK1388" s="2" t="str">
        <f t="shared" si="369"/>
        <v/>
      </c>
      <c r="AL1388" s="2" t="str">
        <f t="shared" si="370"/>
        <v/>
      </c>
      <c r="AM1388" s="2" t="str">
        <f t="shared" si="371"/>
        <v/>
      </c>
      <c r="AN1388" s="2" t="str">
        <f t="shared" si="372"/>
        <v/>
      </c>
      <c r="AO1388" s="2" t="str">
        <f t="shared" si="373"/>
        <v/>
      </c>
    </row>
    <row r="1389" spans="1:41" x14ac:dyDescent="0.3">
      <c r="A1389" s="111">
        <v>44626.132395833331</v>
      </c>
      <c r="B1389" s="78" t="s">
        <v>2570</v>
      </c>
      <c r="C1389" s="78" t="s">
        <v>835</v>
      </c>
      <c r="D1389" s="78" t="s">
        <v>1524</v>
      </c>
      <c r="F1389" s="78" t="s">
        <v>807</v>
      </c>
      <c r="G1389" s="78" t="s">
        <v>102</v>
      </c>
      <c r="H1389" s="112" t="s">
        <v>226</v>
      </c>
      <c r="I1389" s="112">
        <v>3</v>
      </c>
      <c r="J1389" s="113">
        <v>44626.131909722222</v>
      </c>
      <c r="K1389" s="113">
        <v>44626.132395833331</v>
      </c>
      <c r="M1389" s="113">
        <v>44626.171365740738</v>
      </c>
      <c r="N1389" s="113">
        <v>44626.171400462961</v>
      </c>
      <c r="O1389" s="78" t="s">
        <v>1185</v>
      </c>
      <c r="P1389" s="78" t="str">
        <f t="shared" si="357"/>
        <v>CIC</v>
      </c>
      <c r="S1389" s="78" t="str">
        <f t="shared" si="358"/>
        <v/>
      </c>
      <c r="V1389" s="78" t="str">
        <f t="shared" si="359"/>
        <v/>
      </c>
      <c r="W1389" s="113">
        <v>44626.179594907408</v>
      </c>
      <c r="X1389" s="113">
        <f t="shared" si="360"/>
        <v>3.8969907407590654E-2</v>
      </c>
      <c r="Y1389" s="113" t="str">
        <f t="shared" si="361"/>
        <v/>
      </c>
      <c r="Z1389" s="113" t="str">
        <f t="shared" si="362"/>
        <v/>
      </c>
      <c r="AB1389" s="2" t="str">
        <f t="shared" si="363"/>
        <v/>
      </c>
      <c r="AC1389" s="2" t="str">
        <f t="shared" si="363"/>
        <v/>
      </c>
      <c r="AE1389" s="2" t="str">
        <f t="shared" si="364"/>
        <v/>
      </c>
      <c r="AF1389" s="2" t="str">
        <f t="shared" si="365"/>
        <v/>
      </c>
      <c r="AG1389" s="2" t="str">
        <f t="shared" si="366"/>
        <v/>
      </c>
      <c r="AH1389" s="2" t="str">
        <f t="shared" si="367"/>
        <v/>
      </c>
      <c r="AI1389" s="2" t="str">
        <f t="shared" si="368"/>
        <v/>
      </c>
      <c r="AK1389" s="2" t="str">
        <f t="shared" si="369"/>
        <v/>
      </c>
      <c r="AL1389" s="2" t="str">
        <f t="shared" si="370"/>
        <v/>
      </c>
      <c r="AM1389" s="2" t="str">
        <f t="shared" si="371"/>
        <v/>
      </c>
      <c r="AN1389" s="2" t="str">
        <f t="shared" si="372"/>
        <v/>
      </c>
      <c r="AO1389" s="2" t="str">
        <f t="shared" si="373"/>
        <v/>
      </c>
    </row>
    <row r="1390" spans="1:41" x14ac:dyDescent="0.3">
      <c r="A1390" s="111">
        <v>44626.141412037039</v>
      </c>
      <c r="B1390" s="78" t="s">
        <v>2571</v>
      </c>
      <c r="C1390" s="78" t="s">
        <v>835</v>
      </c>
      <c r="D1390" s="78" t="s">
        <v>1240</v>
      </c>
      <c r="E1390" s="78">
        <v>110</v>
      </c>
      <c r="F1390" s="78" t="s">
        <v>807</v>
      </c>
      <c r="G1390" s="78" t="s">
        <v>108</v>
      </c>
      <c r="H1390" s="112" t="s">
        <v>240</v>
      </c>
      <c r="I1390" s="112">
        <v>2</v>
      </c>
      <c r="J1390" s="113">
        <v>44626.140543981484</v>
      </c>
      <c r="K1390" s="113">
        <v>44626.141412037039</v>
      </c>
      <c r="M1390" s="113">
        <v>44626.142141203702</v>
      </c>
      <c r="N1390" s="113">
        <v>44626.142187500001</v>
      </c>
      <c r="O1390" s="78" t="s">
        <v>1187</v>
      </c>
      <c r="P1390" s="78" t="str">
        <f t="shared" si="357"/>
        <v>CIC</v>
      </c>
      <c r="S1390" s="78" t="str">
        <f t="shared" si="358"/>
        <v/>
      </c>
      <c r="T1390" s="113">
        <v>44626.143576388888</v>
      </c>
      <c r="U1390" s="78" t="s">
        <v>1187</v>
      </c>
      <c r="V1390" s="78" t="str">
        <f t="shared" si="359"/>
        <v>CIC</v>
      </c>
      <c r="W1390" s="113">
        <v>44626.144502314812</v>
      </c>
      <c r="X1390" s="113">
        <f t="shared" si="360"/>
        <v>7.2916666249511763E-4</v>
      </c>
      <c r="Y1390" s="113">
        <f t="shared" si="361"/>
        <v>1.4351851859828457E-3</v>
      </c>
      <c r="Z1390" s="113">
        <f t="shared" si="362"/>
        <v>9.2592592409346253E-4</v>
      </c>
      <c r="AB1390" s="2">
        <f t="shared" si="363"/>
        <v>124</v>
      </c>
      <c r="AC1390" s="2">
        <f t="shared" si="363"/>
        <v>80</v>
      </c>
      <c r="AE1390" s="2" t="str">
        <f t="shared" si="364"/>
        <v/>
      </c>
      <c r="AF1390" s="2" t="str">
        <f t="shared" si="365"/>
        <v/>
      </c>
      <c r="AG1390" s="2">
        <f t="shared" si="366"/>
        <v>124</v>
      </c>
      <c r="AH1390" s="2" t="str">
        <f t="shared" si="367"/>
        <v/>
      </c>
      <c r="AI1390" s="2" t="str">
        <f t="shared" si="368"/>
        <v/>
      </c>
      <c r="AK1390" s="2" t="str">
        <f t="shared" si="369"/>
        <v/>
      </c>
      <c r="AL1390" s="2" t="str">
        <f t="shared" si="370"/>
        <v/>
      </c>
      <c r="AM1390" s="2">
        <f t="shared" si="371"/>
        <v>80</v>
      </c>
      <c r="AN1390" s="2" t="str">
        <f t="shared" si="372"/>
        <v/>
      </c>
      <c r="AO1390" s="2" t="str">
        <f t="shared" si="373"/>
        <v/>
      </c>
    </row>
    <row r="1391" spans="1:41" x14ac:dyDescent="0.3">
      <c r="A1391" s="111">
        <v>44626.147824074076</v>
      </c>
      <c r="B1391" s="78" t="s">
        <v>2572</v>
      </c>
      <c r="C1391" s="78" t="s">
        <v>835</v>
      </c>
      <c r="D1391" s="78" t="s">
        <v>1402</v>
      </c>
      <c r="E1391" s="78">
        <v>5</v>
      </c>
      <c r="F1391" s="78" t="s">
        <v>808</v>
      </c>
      <c r="G1391" s="78" t="s">
        <v>84</v>
      </c>
      <c r="H1391" s="112" t="s">
        <v>202</v>
      </c>
      <c r="I1391" s="112">
        <v>4</v>
      </c>
      <c r="J1391" s="113">
        <v>44626.146932870368</v>
      </c>
      <c r="K1391" s="113">
        <v>44626.147824074076</v>
      </c>
      <c r="M1391" s="113">
        <v>44626.179629629631</v>
      </c>
      <c r="P1391" s="78" t="str">
        <f t="shared" si="357"/>
        <v/>
      </c>
      <c r="S1391" s="78" t="str">
        <f t="shared" si="358"/>
        <v/>
      </c>
      <c r="T1391" s="113">
        <v>44626.179756944446</v>
      </c>
      <c r="U1391" s="78" t="s">
        <v>1185</v>
      </c>
      <c r="V1391" s="78" t="str">
        <f t="shared" si="359"/>
        <v>CIC</v>
      </c>
      <c r="W1391" s="113">
        <v>44626.213819444441</v>
      </c>
      <c r="X1391" s="113">
        <f t="shared" si="360"/>
        <v>3.1805555554456078E-2</v>
      </c>
      <c r="Y1391" s="113">
        <f t="shared" si="361"/>
        <v>1.273148154723458E-4</v>
      </c>
      <c r="Z1391" s="113">
        <f t="shared" si="362"/>
        <v>3.4062499995343387E-2</v>
      </c>
      <c r="AB1391" s="2">
        <f t="shared" si="363"/>
        <v>11</v>
      </c>
      <c r="AC1391" s="2">
        <f t="shared" si="363"/>
        <v>2943</v>
      </c>
      <c r="AE1391" s="2" t="str">
        <f t="shared" si="364"/>
        <v/>
      </c>
      <c r="AF1391" s="2" t="str">
        <f t="shared" si="365"/>
        <v/>
      </c>
      <c r="AG1391" s="2" t="str">
        <f t="shared" si="366"/>
        <v/>
      </c>
      <c r="AH1391" s="2" t="str">
        <f t="shared" si="367"/>
        <v/>
      </c>
      <c r="AI1391" s="2">
        <f t="shared" si="368"/>
        <v>11</v>
      </c>
      <c r="AK1391" s="2" t="str">
        <f t="shared" si="369"/>
        <v/>
      </c>
      <c r="AL1391" s="2" t="str">
        <f t="shared" si="370"/>
        <v/>
      </c>
      <c r="AM1391" s="2" t="str">
        <f t="shared" si="371"/>
        <v/>
      </c>
      <c r="AN1391" s="2" t="str">
        <f t="shared" si="372"/>
        <v/>
      </c>
      <c r="AO1391" s="2">
        <f t="shared" si="373"/>
        <v>2943</v>
      </c>
    </row>
    <row r="1392" spans="1:41" x14ac:dyDescent="0.3">
      <c r="A1392" s="111">
        <v>44626.147824074076</v>
      </c>
      <c r="B1392" s="78" t="s">
        <v>2572</v>
      </c>
      <c r="C1392" s="78" t="s">
        <v>853</v>
      </c>
      <c r="D1392" s="78" t="s">
        <v>1402</v>
      </c>
      <c r="E1392" s="78">
        <v>5</v>
      </c>
      <c r="F1392" s="78" t="s">
        <v>808</v>
      </c>
      <c r="G1392" s="78" t="s">
        <v>84</v>
      </c>
      <c r="H1392" s="112" t="s">
        <v>202</v>
      </c>
      <c r="I1392" s="112">
        <v>4</v>
      </c>
      <c r="J1392" s="113">
        <v>44626.146932870368</v>
      </c>
      <c r="K1392" s="113">
        <v>44626.147824074076</v>
      </c>
      <c r="M1392" s="113">
        <v>44626.1796412037</v>
      </c>
      <c r="P1392" s="78" t="str">
        <f t="shared" si="357"/>
        <v/>
      </c>
      <c r="S1392" s="78" t="str">
        <f t="shared" si="358"/>
        <v/>
      </c>
      <c r="T1392" s="113">
        <v>44626.179745370369</v>
      </c>
      <c r="U1392" s="78" t="s">
        <v>1185</v>
      </c>
      <c r="V1392" s="78" t="str">
        <f t="shared" si="359"/>
        <v>CIC</v>
      </c>
      <c r="W1392" s="113">
        <v>44626.213796296295</v>
      </c>
      <c r="X1392" s="113">
        <f t="shared" si="360"/>
        <v>3.1817129623959772E-2</v>
      </c>
      <c r="Y1392" s="113" t="str">
        <f t="shared" si="361"/>
        <v/>
      </c>
      <c r="Z1392" s="113">
        <f t="shared" si="362"/>
        <v>3.4050925925839692E-2</v>
      </c>
      <c r="AB1392" s="2" t="str">
        <f t="shared" si="363"/>
        <v/>
      </c>
      <c r="AC1392" s="2">
        <f t="shared" si="363"/>
        <v>2942</v>
      </c>
      <c r="AE1392" s="2" t="str">
        <f t="shared" si="364"/>
        <v/>
      </c>
      <c r="AF1392" s="2" t="str">
        <f t="shared" si="365"/>
        <v/>
      </c>
      <c r="AG1392" s="2" t="str">
        <f t="shared" si="366"/>
        <v/>
      </c>
      <c r="AH1392" s="2" t="str">
        <f t="shared" si="367"/>
        <v/>
      </c>
      <c r="AI1392" s="2" t="str">
        <f t="shared" si="368"/>
        <v/>
      </c>
      <c r="AK1392" s="2" t="str">
        <f t="shared" si="369"/>
        <v/>
      </c>
      <c r="AL1392" s="2" t="str">
        <f t="shared" si="370"/>
        <v/>
      </c>
      <c r="AM1392" s="2" t="str">
        <f t="shared" si="371"/>
        <v/>
      </c>
      <c r="AN1392" s="2" t="str">
        <f t="shared" si="372"/>
        <v/>
      </c>
      <c r="AO1392" s="2">
        <f t="shared" si="373"/>
        <v>2942</v>
      </c>
    </row>
    <row r="1393" spans="1:41" x14ac:dyDescent="0.3">
      <c r="A1393" s="111">
        <v>44626.232083333336</v>
      </c>
      <c r="B1393" s="78" t="s">
        <v>2573</v>
      </c>
      <c r="C1393" s="78" t="s">
        <v>835</v>
      </c>
      <c r="D1393" s="78" t="s">
        <v>1197</v>
      </c>
      <c r="E1393" s="78">
        <v>95</v>
      </c>
      <c r="F1393" s="78" t="s">
        <v>807</v>
      </c>
      <c r="G1393" s="78" t="s">
        <v>94</v>
      </c>
      <c r="H1393" s="112" t="s">
        <v>368</v>
      </c>
      <c r="I1393" s="112">
        <v>3</v>
      </c>
      <c r="J1393" s="113">
        <v>44626.231620370374</v>
      </c>
      <c r="K1393" s="113">
        <v>44626.232083333336</v>
      </c>
      <c r="M1393" s="113">
        <v>44626.24454861111</v>
      </c>
      <c r="P1393" s="78" t="str">
        <f t="shared" si="357"/>
        <v/>
      </c>
      <c r="S1393" s="78" t="str">
        <f t="shared" si="358"/>
        <v/>
      </c>
      <c r="V1393" s="78" t="str">
        <f t="shared" si="359"/>
        <v/>
      </c>
      <c r="W1393" s="113">
        <v>44626.268136574072</v>
      </c>
      <c r="X1393" s="113">
        <f t="shared" si="360"/>
        <v>1.2465277774026617E-2</v>
      </c>
      <c r="Y1393" s="113" t="str">
        <f t="shared" si="361"/>
        <v/>
      </c>
      <c r="Z1393" s="113" t="str">
        <f t="shared" si="362"/>
        <v/>
      </c>
      <c r="AB1393" s="2" t="str">
        <f t="shared" si="363"/>
        <v/>
      </c>
      <c r="AC1393" s="2" t="str">
        <f t="shared" si="363"/>
        <v/>
      </c>
      <c r="AE1393" s="2" t="str">
        <f t="shared" si="364"/>
        <v/>
      </c>
      <c r="AF1393" s="2" t="str">
        <f t="shared" si="365"/>
        <v/>
      </c>
      <c r="AG1393" s="2" t="str">
        <f t="shared" si="366"/>
        <v/>
      </c>
      <c r="AH1393" s="2" t="str">
        <f t="shared" si="367"/>
        <v/>
      </c>
      <c r="AI1393" s="2" t="str">
        <f t="shared" si="368"/>
        <v/>
      </c>
      <c r="AK1393" s="2" t="str">
        <f t="shared" si="369"/>
        <v/>
      </c>
      <c r="AL1393" s="2" t="str">
        <f t="shared" si="370"/>
        <v/>
      </c>
      <c r="AM1393" s="2" t="str">
        <f t="shared" si="371"/>
        <v/>
      </c>
      <c r="AN1393" s="2" t="str">
        <f t="shared" si="372"/>
        <v/>
      </c>
      <c r="AO1393" s="2" t="str">
        <f t="shared" si="373"/>
        <v/>
      </c>
    </row>
    <row r="1394" spans="1:41" x14ac:dyDescent="0.3">
      <c r="A1394" s="111">
        <v>44626.257557870369</v>
      </c>
      <c r="B1394" s="78" t="s">
        <v>2574</v>
      </c>
      <c r="C1394" s="78" t="s">
        <v>886</v>
      </c>
      <c r="D1394" s="78" t="s">
        <v>1893</v>
      </c>
      <c r="F1394" s="78" t="s">
        <v>807</v>
      </c>
      <c r="G1394" s="78" t="s">
        <v>102</v>
      </c>
      <c r="H1394" s="112" t="s">
        <v>226</v>
      </c>
      <c r="I1394" s="112">
        <v>3</v>
      </c>
      <c r="J1394" s="113">
        <v>44626.256909722222</v>
      </c>
      <c r="K1394" s="113">
        <v>44626.257557870369</v>
      </c>
      <c r="M1394" s="113">
        <v>44626.259953703702</v>
      </c>
      <c r="N1394" s="113">
        <v>44626.259976851848</v>
      </c>
      <c r="O1394" s="78" t="s">
        <v>1187</v>
      </c>
      <c r="P1394" s="78" t="str">
        <f t="shared" si="357"/>
        <v>CIC</v>
      </c>
      <c r="Q1394" s="113">
        <v>44626.264178240737</v>
      </c>
      <c r="R1394" s="78" t="s">
        <v>1267</v>
      </c>
      <c r="S1394" s="78" t="str">
        <f t="shared" si="358"/>
        <v>PLOEG</v>
      </c>
      <c r="T1394" s="113">
        <v>44626.272407407407</v>
      </c>
      <c r="U1394" s="78" t="s">
        <v>1185</v>
      </c>
      <c r="V1394" s="78" t="str">
        <f t="shared" si="359"/>
        <v>CIC</v>
      </c>
      <c r="W1394" s="113">
        <v>44626.308159722219</v>
      </c>
      <c r="X1394" s="113">
        <f t="shared" si="360"/>
        <v>2.3958333331393078E-3</v>
      </c>
      <c r="Y1394" s="113">
        <f t="shared" si="361"/>
        <v>1.2453703704522923E-2</v>
      </c>
      <c r="Z1394" s="113">
        <f t="shared" si="362"/>
        <v>3.5752314812270924E-2</v>
      </c>
      <c r="AB1394" s="2">
        <f t="shared" si="363"/>
        <v>1076</v>
      </c>
      <c r="AC1394" s="2">
        <f t="shared" si="363"/>
        <v>3089</v>
      </c>
      <c r="AE1394" s="2" t="str">
        <f t="shared" si="364"/>
        <v/>
      </c>
      <c r="AF1394" s="2" t="str">
        <f t="shared" si="365"/>
        <v/>
      </c>
      <c r="AG1394" s="2" t="str">
        <f t="shared" si="366"/>
        <v/>
      </c>
      <c r="AH1394" s="2">
        <f t="shared" si="367"/>
        <v>1076</v>
      </c>
      <c r="AI1394" s="2" t="str">
        <f t="shared" si="368"/>
        <v/>
      </c>
      <c r="AK1394" s="2" t="str">
        <f t="shared" si="369"/>
        <v/>
      </c>
      <c r="AL1394" s="2" t="str">
        <f t="shared" si="370"/>
        <v/>
      </c>
      <c r="AM1394" s="2" t="str">
        <f t="shared" si="371"/>
        <v/>
      </c>
      <c r="AN1394" s="2">
        <f t="shared" si="372"/>
        <v>3089</v>
      </c>
      <c r="AO1394" s="2" t="str">
        <f t="shared" si="373"/>
        <v/>
      </c>
    </row>
    <row r="1395" spans="1:41" x14ac:dyDescent="0.3">
      <c r="A1395" s="111">
        <v>44626.265046296299</v>
      </c>
      <c r="B1395" s="78" t="s">
        <v>2575</v>
      </c>
      <c r="C1395" s="78" t="s">
        <v>951</v>
      </c>
      <c r="D1395" s="78" t="s">
        <v>1411</v>
      </c>
      <c r="E1395" s="78">
        <v>7</v>
      </c>
      <c r="F1395" s="78" t="s">
        <v>807</v>
      </c>
      <c r="G1395" s="78" t="s">
        <v>128</v>
      </c>
      <c r="H1395" s="112" t="s">
        <v>414</v>
      </c>
      <c r="I1395" s="112">
        <v>2</v>
      </c>
      <c r="J1395" s="113">
        <v>44626.264652777776</v>
      </c>
      <c r="K1395" s="113">
        <v>44626.265046296299</v>
      </c>
      <c r="M1395" s="113">
        <v>44626.266898148147</v>
      </c>
      <c r="N1395" s="113">
        <v>44626.266932870371</v>
      </c>
      <c r="O1395" s="78" t="s">
        <v>1185</v>
      </c>
      <c r="P1395" s="78" t="str">
        <f t="shared" si="357"/>
        <v>CIC</v>
      </c>
      <c r="S1395" s="78" t="str">
        <f t="shared" si="358"/>
        <v/>
      </c>
      <c r="V1395" s="78" t="str">
        <f t="shared" si="359"/>
        <v/>
      </c>
      <c r="W1395" s="113">
        <v>44626.605370370373</v>
      </c>
      <c r="X1395" s="113">
        <f t="shared" si="360"/>
        <v>1.8518518481869251E-3</v>
      </c>
      <c r="Y1395" s="113" t="str">
        <f t="shared" si="361"/>
        <v/>
      </c>
      <c r="Z1395" s="113" t="str">
        <f t="shared" si="362"/>
        <v/>
      </c>
      <c r="AB1395" s="2" t="str">
        <f t="shared" si="363"/>
        <v/>
      </c>
      <c r="AC1395" s="2" t="str">
        <f t="shared" si="363"/>
        <v/>
      </c>
      <c r="AE1395" s="2" t="str">
        <f t="shared" si="364"/>
        <v/>
      </c>
      <c r="AF1395" s="2" t="str">
        <f t="shared" si="365"/>
        <v/>
      </c>
      <c r="AG1395" s="2" t="str">
        <f t="shared" si="366"/>
        <v/>
      </c>
      <c r="AH1395" s="2" t="str">
        <f t="shared" si="367"/>
        <v/>
      </c>
      <c r="AI1395" s="2" t="str">
        <f t="shared" si="368"/>
        <v/>
      </c>
      <c r="AK1395" s="2" t="str">
        <f t="shared" si="369"/>
        <v/>
      </c>
      <c r="AL1395" s="2" t="str">
        <f t="shared" si="370"/>
        <v/>
      </c>
      <c r="AM1395" s="2" t="str">
        <f t="shared" si="371"/>
        <v/>
      </c>
      <c r="AN1395" s="2" t="str">
        <f t="shared" si="372"/>
        <v/>
      </c>
      <c r="AO1395" s="2" t="str">
        <f t="shared" si="373"/>
        <v/>
      </c>
    </row>
    <row r="1396" spans="1:41" x14ac:dyDescent="0.3">
      <c r="A1396" s="111">
        <v>44626.265046296299</v>
      </c>
      <c r="B1396" s="78" t="s">
        <v>2575</v>
      </c>
      <c r="C1396" s="78" t="s">
        <v>850</v>
      </c>
      <c r="D1396" s="78" t="s">
        <v>1411</v>
      </c>
      <c r="E1396" s="78">
        <v>7</v>
      </c>
      <c r="F1396" s="78" t="s">
        <v>807</v>
      </c>
      <c r="G1396" s="78" t="s">
        <v>128</v>
      </c>
      <c r="H1396" s="112" t="s">
        <v>414</v>
      </c>
      <c r="I1396" s="112">
        <v>2</v>
      </c>
      <c r="J1396" s="113">
        <v>44626.264652777776</v>
      </c>
      <c r="K1396" s="113">
        <v>44626.265046296299</v>
      </c>
      <c r="M1396" s="113">
        <v>44626.28496527778</v>
      </c>
      <c r="N1396" s="113">
        <v>44626.285000000003</v>
      </c>
      <c r="O1396" s="78" t="s">
        <v>1185</v>
      </c>
      <c r="P1396" s="78" t="str">
        <f t="shared" si="357"/>
        <v>CIC</v>
      </c>
      <c r="Q1396" s="113">
        <v>44626.289606481485</v>
      </c>
      <c r="R1396" s="78" t="s">
        <v>1344</v>
      </c>
      <c r="S1396" s="78" t="str">
        <f t="shared" si="358"/>
        <v>PLOEG</v>
      </c>
      <c r="T1396" s="113">
        <v>44626.295578703706</v>
      </c>
      <c r="U1396" s="78" t="s">
        <v>1344</v>
      </c>
      <c r="V1396" s="78" t="str">
        <f t="shared" si="359"/>
        <v>PLOEG</v>
      </c>
      <c r="W1396" s="113">
        <v>44626.484699074077</v>
      </c>
      <c r="X1396" s="113">
        <f t="shared" si="360"/>
        <v>1.9918981481168885E-2</v>
      </c>
      <c r="Y1396" s="113">
        <f t="shared" si="361"/>
        <v>1.0613425925839692E-2</v>
      </c>
      <c r="Z1396" s="113">
        <f t="shared" si="362"/>
        <v>0.18912037037080154</v>
      </c>
      <c r="AB1396" s="2">
        <f t="shared" si="363"/>
        <v>917</v>
      </c>
      <c r="AC1396" s="2">
        <f t="shared" si="363"/>
        <v>16340</v>
      </c>
      <c r="AE1396" s="2" t="str">
        <f t="shared" si="364"/>
        <v/>
      </c>
      <c r="AF1396" s="2" t="str">
        <f t="shared" si="365"/>
        <v/>
      </c>
      <c r="AG1396" s="2">
        <f t="shared" si="366"/>
        <v>917</v>
      </c>
      <c r="AH1396" s="2" t="str">
        <f t="shared" si="367"/>
        <v/>
      </c>
      <c r="AI1396" s="2" t="str">
        <f t="shared" si="368"/>
        <v/>
      </c>
      <c r="AK1396" s="2" t="str">
        <f t="shared" si="369"/>
        <v/>
      </c>
      <c r="AL1396" s="2" t="str">
        <f t="shared" si="370"/>
        <v/>
      </c>
      <c r="AM1396" s="2">
        <f t="shared" si="371"/>
        <v>16340</v>
      </c>
      <c r="AN1396" s="2" t="str">
        <f t="shared" si="372"/>
        <v/>
      </c>
      <c r="AO1396" s="2" t="str">
        <f t="shared" si="373"/>
        <v/>
      </c>
    </row>
    <row r="1397" spans="1:41" x14ac:dyDescent="0.3">
      <c r="A1397" s="111">
        <v>44626.36787037037</v>
      </c>
      <c r="B1397" s="78" t="s">
        <v>2576</v>
      </c>
      <c r="C1397" s="78" t="s">
        <v>886</v>
      </c>
      <c r="D1397" s="78" t="s">
        <v>1418</v>
      </c>
      <c r="E1397" s="78">
        <v>4</v>
      </c>
      <c r="F1397" s="78" t="s">
        <v>807</v>
      </c>
      <c r="G1397" s="78" t="s">
        <v>84</v>
      </c>
      <c r="H1397" s="112" t="s">
        <v>202</v>
      </c>
      <c r="I1397" s="112">
        <v>4</v>
      </c>
      <c r="J1397" s="113">
        <v>44626.366585648146</v>
      </c>
      <c r="K1397" s="113">
        <v>44626.36787037037</v>
      </c>
      <c r="L1397" s="113">
        <v>44626.387615740743</v>
      </c>
      <c r="M1397" s="113">
        <v>44626.369155092594</v>
      </c>
      <c r="N1397" s="113">
        <v>44626.370115740741</v>
      </c>
      <c r="O1397" s="78" t="s">
        <v>1187</v>
      </c>
      <c r="P1397" s="78" t="str">
        <f t="shared" si="357"/>
        <v>CIC</v>
      </c>
      <c r="S1397" s="78" t="str">
        <f t="shared" si="358"/>
        <v/>
      </c>
      <c r="V1397" s="78" t="str">
        <f t="shared" si="359"/>
        <v/>
      </c>
      <c r="W1397" s="113">
        <v>44626.387615740743</v>
      </c>
      <c r="X1397" s="113">
        <f t="shared" si="360"/>
        <v>1.2847222242271528E-3</v>
      </c>
      <c r="Y1397" s="113" t="str">
        <f t="shared" si="361"/>
        <v/>
      </c>
      <c r="Z1397" s="113" t="str">
        <f t="shared" si="362"/>
        <v/>
      </c>
      <c r="AB1397" s="2" t="str">
        <f t="shared" si="363"/>
        <v/>
      </c>
      <c r="AC1397" s="2" t="str">
        <f t="shared" si="363"/>
        <v/>
      </c>
      <c r="AE1397" s="2" t="str">
        <f t="shared" si="364"/>
        <v/>
      </c>
      <c r="AF1397" s="2" t="str">
        <f t="shared" si="365"/>
        <v/>
      </c>
      <c r="AG1397" s="2" t="str">
        <f t="shared" si="366"/>
        <v/>
      </c>
      <c r="AH1397" s="2" t="str">
        <f t="shared" si="367"/>
        <v/>
      </c>
      <c r="AI1397" s="2" t="str">
        <f t="shared" si="368"/>
        <v/>
      </c>
      <c r="AK1397" s="2" t="str">
        <f t="shared" si="369"/>
        <v/>
      </c>
      <c r="AL1397" s="2" t="str">
        <f t="shared" si="370"/>
        <v/>
      </c>
      <c r="AM1397" s="2" t="str">
        <f t="shared" si="371"/>
        <v/>
      </c>
      <c r="AN1397" s="2" t="str">
        <f t="shared" si="372"/>
        <v/>
      </c>
      <c r="AO1397" s="2" t="str">
        <f t="shared" si="373"/>
        <v/>
      </c>
    </row>
    <row r="1398" spans="1:41" x14ac:dyDescent="0.3">
      <c r="A1398" s="111">
        <v>44626.386354166665</v>
      </c>
      <c r="B1398" s="78" t="s">
        <v>2577</v>
      </c>
      <c r="C1398" s="78" t="s">
        <v>886</v>
      </c>
      <c r="D1398" s="78" t="s">
        <v>1713</v>
      </c>
      <c r="E1398" s="78">
        <v>254</v>
      </c>
      <c r="F1398" s="78" t="s">
        <v>809</v>
      </c>
      <c r="G1398" s="78" t="s">
        <v>92</v>
      </c>
      <c r="H1398" s="112" t="s">
        <v>539</v>
      </c>
      <c r="I1398" s="112">
        <v>4</v>
      </c>
      <c r="J1398" s="113">
        <v>44626.385763888888</v>
      </c>
      <c r="K1398" s="113">
        <v>44626.386354166665</v>
      </c>
      <c r="M1398" s="113">
        <v>44626.387615740743</v>
      </c>
      <c r="N1398" s="113">
        <v>44626.387743055559</v>
      </c>
      <c r="O1398" s="78" t="s">
        <v>1187</v>
      </c>
      <c r="P1398" s="78" t="str">
        <f t="shared" si="357"/>
        <v>CIC</v>
      </c>
      <c r="Q1398" s="113">
        <v>44626.389432870368</v>
      </c>
      <c r="R1398" s="78" t="s">
        <v>1267</v>
      </c>
      <c r="S1398" s="78" t="str">
        <f t="shared" si="358"/>
        <v>PLOEG</v>
      </c>
      <c r="T1398" s="113">
        <v>44626.402986111112</v>
      </c>
      <c r="U1398" s="78" t="s">
        <v>1267</v>
      </c>
      <c r="V1398" s="78" t="str">
        <f t="shared" si="359"/>
        <v>PLOEG</v>
      </c>
      <c r="W1398" s="113">
        <v>44626.718368055554</v>
      </c>
      <c r="X1398" s="113">
        <f t="shared" si="360"/>
        <v>1.2615740779438056E-3</v>
      </c>
      <c r="Y1398" s="113">
        <f t="shared" si="361"/>
        <v>1.5370370369055308E-2</v>
      </c>
      <c r="Z1398" s="113">
        <f t="shared" si="362"/>
        <v>0.31538194444146939</v>
      </c>
      <c r="AB1398" s="2">
        <f t="shared" si="363"/>
        <v>1328</v>
      </c>
      <c r="AC1398" s="2">
        <f t="shared" si="363"/>
        <v>27249</v>
      </c>
      <c r="AE1398" s="2" t="str">
        <f t="shared" si="364"/>
        <v/>
      </c>
      <c r="AF1398" s="2" t="str">
        <f t="shared" si="365"/>
        <v/>
      </c>
      <c r="AG1398" s="2" t="str">
        <f t="shared" si="366"/>
        <v/>
      </c>
      <c r="AH1398" s="2" t="str">
        <f t="shared" si="367"/>
        <v/>
      </c>
      <c r="AI1398" s="2">
        <f t="shared" si="368"/>
        <v>1328</v>
      </c>
      <c r="AK1398" s="2" t="str">
        <f t="shared" si="369"/>
        <v/>
      </c>
      <c r="AL1398" s="2" t="str">
        <f t="shared" si="370"/>
        <v/>
      </c>
      <c r="AM1398" s="2" t="str">
        <f t="shared" si="371"/>
        <v/>
      </c>
      <c r="AN1398" s="2" t="str">
        <f t="shared" si="372"/>
        <v/>
      </c>
      <c r="AO1398" s="2">
        <f t="shared" si="373"/>
        <v>27249</v>
      </c>
    </row>
    <row r="1399" spans="1:41" x14ac:dyDescent="0.3">
      <c r="A1399" s="111">
        <v>44626.386354166665</v>
      </c>
      <c r="B1399" s="78" t="s">
        <v>2577</v>
      </c>
      <c r="C1399" s="78" t="s">
        <v>850</v>
      </c>
      <c r="D1399" s="78" t="s">
        <v>1713</v>
      </c>
      <c r="E1399" s="78">
        <v>254</v>
      </c>
      <c r="F1399" s="78" t="s">
        <v>809</v>
      </c>
      <c r="G1399" s="78" t="s">
        <v>92</v>
      </c>
      <c r="H1399" s="112" t="s">
        <v>539</v>
      </c>
      <c r="I1399" s="112">
        <v>4</v>
      </c>
      <c r="J1399" s="113">
        <v>44626.385763888888</v>
      </c>
      <c r="K1399" s="113">
        <v>44626.386354166665</v>
      </c>
      <c r="M1399" s="113">
        <v>44626.497673611113</v>
      </c>
      <c r="N1399" s="113">
        <v>44626.497708333336</v>
      </c>
      <c r="O1399" s="78" t="s">
        <v>1185</v>
      </c>
      <c r="P1399" s="78" t="str">
        <f t="shared" si="357"/>
        <v>CIC</v>
      </c>
      <c r="S1399" s="78" t="str">
        <f t="shared" si="358"/>
        <v/>
      </c>
      <c r="T1399" s="113">
        <v>44626.502951388888</v>
      </c>
      <c r="U1399" s="78" t="s">
        <v>1344</v>
      </c>
      <c r="V1399" s="78" t="str">
        <f t="shared" si="359"/>
        <v>PLOEG</v>
      </c>
      <c r="W1399" s="113">
        <v>44626.51939814815</v>
      </c>
      <c r="X1399" s="113">
        <f t="shared" si="360"/>
        <v>0.11131944444787223</v>
      </c>
      <c r="Y1399" s="113">
        <f t="shared" si="361"/>
        <v>5.277777774608694E-3</v>
      </c>
      <c r="Z1399" s="113">
        <f t="shared" si="362"/>
        <v>1.6446759262180422E-2</v>
      </c>
      <c r="AB1399" s="2">
        <f t="shared" si="363"/>
        <v>456</v>
      </c>
      <c r="AC1399" s="2">
        <f t="shared" si="363"/>
        <v>1421</v>
      </c>
      <c r="AE1399" s="2" t="str">
        <f t="shared" si="364"/>
        <v/>
      </c>
      <c r="AF1399" s="2" t="str">
        <f t="shared" si="365"/>
        <v/>
      </c>
      <c r="AG1399" s="2" t="str">
        <f t="shared" si="366"/>
        <v/>
      </c>
      <c r="AH1399" s="2" t="str">
        <f t="shared" si="367"/>
        <v/>
      </c>
      <c r="AI1399" s="2">
        <f t="shared" si="368"/>
        <v>456</v>
      </c>
      <c r="AK1399" s="2" t="str">
        <f t="shared" si="369"/>
        <v/>
      </c>
      <c r="AL1399" s="2" t="str">
        <f t="shared" si="370"/>
        <v/>
      </c>
      <c r="AM1399" s="2" t="str">
        <f t="shared" si="371"/>
        <v/>
      </c>
      <c r="AN1399" s="2" t="str">
        <f t="shared" si="372"/>
        <v/>
      </c>
      <c r="AO1399" s="2">
        <f t="shared" si="373"/>
        <v>1421</v>
      </c>
    </row>
    <row r="1400" spans="1:41" x14ac:dyDescent="0.3">
      <c r="A1400" s="111">
        <v>44626.393680555557</v>
      </c>
      <c r="B1400" s="78" t="s">
        <v>2578</v>
      </c>
      <c r="C1400" s="78" t="s">
        <v>850</v>
      </c>
      <c r="D1400" s="78" t="s">
        <v>1211</v>
      </c>
      <c r="E1400" s="78">
        <v>80</v>
      </c>
      <c r="F1400" s="78" t="s">
        <v>808</v>
      </c>
      <c r="G1400" s="78" t="s">
        <v>98</v>
      </c>
      <c r="H1400" s="112" t="s">
        <v>216</v>
      </c>
      <c r="I1400" s="112">
        <v>4</v>
      </c>
      <c r="J1400" s="113">
        <v>44626.393391203703</v>
      </c>
      <c r="K1400" s="113">
        <v>44626.393680555557</v>
      </c>
      <c r="M1400" s="113">
        <v>44626.484768518516</v>
      </c>
      <c r="N1400" s="113">
        <v>44626.484803240739</v>
      </c>
      <c r="O1400" s="78" t="s">
        <v>1185</v>
      </c>
      <c r="P1400" s="78" t="str">
        <f t="shared" si="357"/>
        <v>CIC</v>
      </c>
      <c r="S1400" s="78" t="str">
        <f t="shared" si="358"/>
        <v/>
      </c>
      <c r="T1400" s="113">
        <v>44626.485520833332</v>
      </c>
      <c r="U1400" s="78" t="s">
        <v>1344</v>
      </c>
      <c r="V1400" s="78" t="str">
        <f t="shared" si="359"/>
        <v>PLOEG</v>
      </c>
      <c r="W1400" s="113">
        <v>44626.495509259257</v>
      </c>
      <c r="X1400" s="113">
        <f t="shared" si="360"/>
        <v>9.1087962959136348E-2</v>
      </c>
      <c r="Y1400" s="113">
        <f t="shared" si="361"/>
        <v>7.5231481605442241E-4</v>
      </c>
      <c r="Z1400" s="113">
        <f t="shared" si="362"/>
        <v>9.9884259252576157E-3</v>
      </c>
      <c r="AB1400" s="2">
        <f t="shared" si="363"/>
        <v>65</v>
      </c>
      <c r="AC1400" s="2">
        <f t="shared" si="363"/>
        <v>863</v>
      </c>
      <c r="AE1400" s="2" t="str">
        <f t="shared" si="364"/>
        <v/>
      </c>
      <c r="AF1400" s="2" t="str">
        <f t="shared" si="365"/>
        <v/>
      </c>
      <c r="AG1400" s="2" t="str">
        <f t="shared" si="366"/>
        <v/>
      </c>
      <c r="AH1400" s="2" t="str">
        <f t="shared" si="367"/>
        <v/>
      </c>
      <c r="AI1400" s="2">
        <f t="shared" si="368"/>
        <v>65</v>
      </c>
      <c r="AK1400" s="2" t="str">
        <f t="shared" si="369"/>
        <v/>
      </c>
      <c r="AL1400" s="2" t="str">
        <f t="shared" si="370"/>
        <v/>
      </c>
      <c r="AM1400" s="2" t="str">
        <f t="shared" si="371"/>
        <v/>
      </c>
      <c r="AN1400" s="2" t="str">
        <f t="shared" si="372"/>
        <v/>
      </c>
      <c r="AO1400" s="2">
        <f t="shared" si="373"/>
        <v>863</v>
      </c>
    </row>
    <row r="1401" spans="1:41" x14ac:dyDescent="0.3">
      <c r="A1401" s="111">
        <v>44626.493564814817</v>
      </c>
      <c r="B1401" s="78" t="s">
        <v>2579</v>
      </c>
      <c r="C1401" s="78" t="s">
        <v>850</v>
      </c>
      <c r="D1401" s="78" t="s">
        <v>1744</v>
      </c>
      <c r="F1401" s="78" t="s">
        <v>808</v>
      </c>
      <c r="G1401" s="78" t="s">
        <v>102</v>
      </c>
      <c r="H1401" s="112" t="s">
        <v>206</v>
      </c>
      <c r="I1401" s="112">
        <v>3</v>
      </c>
      <c r="J1401" s="113">
        <v>44626.493125000001</v>
      </c>
      <c r="K1401" s="113">
        <v>44626.493564814817</v>
      </c>
      <c r="M1401" s="113">
        <v>44626.519502314812</v>
      </c>
      <c r="N1401" s="113">
        <v>44626.519525462965</v>
      </c>
      <c r="O1401" s="78" t="s">
        <v>1187</v>
      </c>
      <c r="P1401" s="78" t="str">
        <f t="shared" si="357"/>
        <v>CIC</v>
      </c>
      <c r="Q1401" s="113">
        <v>44626.519745370373</v>
      </c>
      <c r="R1401" s="78" t="s">
        <v>1344</v>
      </c>
      <c r="S1401" s="78" t="str">
        <f t="shared" si="358"/>
        <v>PLOEG</v>
      </c>
      <c r="T1401" s="113">
        <v>44626.520532407405</v>
      </c>
      <c r="U1401" s="78" t="s">
        <v>1344</v>
      </c>
      <c r="V1401" s="78" t="str">
        <f t="shared" si="359"/>
        <v>PLOEG</v>
      </c>
      <c r="W1401" s="113">
        <v>44626.524837962963</v>
      </c>
      <c r="X1401" s="113">
        <f t="shared" si="360"/>
        <v>2.5937499995052349E-2</v>
      </c>
      <c r="Y1401" s="113">
        <f t="shared" si="361"/>
        <v>1.0300925932824612E-3</v>
      </c>
      <c r="Z1401" s="113">
        <f t="shared" si="362"/>
        <v>4.3055555579485372E-3</v>
      </c>
      <c r="AB1401" s="2">
        <f t="shared" si="363"/>
        <v>89</v>
      </c>
      <c r="AC1401" s="2">
        <f t="shared" si="363"/>
        <v>372</v>
      </c>
      <c r="AE1401" s="2" t="str">
        <f t="shared" si="364"/>
        <v/>
      </c>
      <c r="AF1401" s="2" t="str">
        <f t="shared" si="365"/>
        <v/>
      </c>
      <c r="AG1401" s="2" t="str">
        <f t="shared" si="366"/>
        <v/>
      </c>
      <c r="AH1401" s="2">
        <f t="shared" si="367"/>
        <v>89</v>
      </c>
      <c r="AI1401" s="2" t="str">
        <f t="shared" si="368"/>
        <v/>
      </c>
      <c r="AK1401" s="2" t="str">
        <f t="shared" si="369"/>
        <v/>
      </c>
      <c r="AL1401" s="2" t="str">
        <f t="shared" si="370"/>
        <v/>
      </c>
      <c r="AM1401" s="2" t="str">
        <f t="shared" si="371"/>
        <v/>
      </c>
      <c r="AN1401" s="2">
        <f t="shared" si="372"/>
        <v>372</v>
      </c>
      <c r="AO1401" s="2" t="str">
        <f t="shared" si="373"/>
        <v/>
      </c>
    </row>
    <row r="1402" spans="1:41" x14ac:dyDescent="0.3">
      <c r="A1402" s="111">
        <v>44626.526828703703</v>
      </c>
      <c r="B1402" s="78" t="s">
        <v>2580</v>
      </c>
      <c r="C1402" s="78" t="s">
        <v>850</v>
      </c>
      <c r="D1402" s="78" t="s">
        <v>1739</v>
      </c>
      <c r="F1402" s="78" t="s">
        <v>807</v>
      </c>
      <c r="G1402" s="78" t="s">
        <v>148</v>
      </c>
      <c r="H1402" s="112" t="s">
        <v>328</v>
      </c>
      <c r="I1402" s="112">
        <v>2</v>
      </c>
      <c r="J1402" s="113">
        <v>44626.526516203703</v>
      </c>
      <c r="K1402" s="113">
        <v>44626.526828703703</v>
      </c>
      <c r="M1402" s="113">
        <v>44626.528495370374</v>
      </c>
      <c r="N1402" s="113">
        <v>44626.52851851852</v>
      </c>
      <c r="O1402" s="78" t="s">
        <v>1187</v>
      </c>
      <c r="P1402" s="78" t="str">
        <f t="shared" si="357"/>
        <v>CIC</v>
      </c>
      <c r="Q1402" s="113">
        <v>44626.52853009259</v>
      </c>
      <c r="R1402" s="78" t="s">
        <v>1187</v>
      </c>
      <c r="S1402" s="78" t="str">
        <f t="shared" si="358"/>
        <v>CIC</v>
      </c>
      <c r="T1402" s="113">
        <v>44626.531805555554</v>
      </c>
      <c r="U1402" s="78" t="s">
        <v>1187</v>
      </c>
      <c r="V1402" s="78" t="str">
        <f t="shared" si="359"/>
        <v>CIC</v>
      </c>
      <c r="W1402" s="113">
        <v>44626.539490740739</v>
      </c>
      <c r="X1402" s="113">
        <f t="shared" si="360"/>
        <v>1.6666666706441902E-3</v>
      </c>
      <c r="Y1402" s="113">
        <f t="shared" si="361"/>
        <v>3.3101851804531179E-3</v>
      </c>
      <c r="Z1402" s="113">
        <f t="shared" si="362"/>
        <v>7.6851851845276542E-3</v>
      </c>
      <c r="AB1402" s="2">
        <f t="shared" si="363"/>
        <v>286</v>
      </c>
      <c r="AC1402" s="2">
        <f t="shared" si="363"/>
        <v>664</v>
      </c>
      <c r="AE1402" s="2" t="str">
        <f t="shared" si="364"/>
        <v/>
      </c>
      <c r="AF1402" s="2" t="str">
        <f t="shared" si="365"/>
        <v/>
      </c>
      <c r="AG1402" s="2">
        <f t="shared" si="366"/>
        <v>286</v>
      </c>
      <c r="AH1402" s="2" t="str">
        <f t="shared" si="367"/>
        <v/>
      </c>
      <c r="AI1402" s="2" t="str">
        <f t="shared" si="368"/>
        <v/>
      </c>
      <c r="AK1402" s="2" t="str">
        <f t="shared" si="369"/>
        <v/>
      </c>
      <c r="AL1402" s="2" t="str">
        <f t="shared" si="370"/>
        <v/>
      </c>
      <c r="AM1402" s="2">
        <f t="shared" si="371"/>
        <v>664</v>
      </c>
      <c r="AN1402" s="2" t="str">
        <f t="shared" si="372"/>
        <v/>
      </c>
      <c r="AO1402" s="2" t="str">
        <f t="shared" si="373"/>
        <v/>
      </c>
    </row>
    <row r="1403" spans="1:41" x14ac:dyDescent="0.3">
      <c r="A1403" s="111">
        <v>44626.537453703706</v>
      </c>
      <c r="B1403" s="78" t="s">
        <v>2581</v>
      </c>
      <c r="C1403" s="78" t="s">
        <v>850</v>
      </c>
      <c r="D1403" s="78" t="s">
        <v>1211</v>
      </c>
      <c r="F1403" s="78" t="s">
        <v>808</v>
      </c>
      <c r="G1403" s="78" t="s">
        <v>96</v>
      </c>
      <c r="H1403" s="112" t="s">
        <v>232</v>
      </c>
      <c r="I1403" s="112">
        <v>3</v>
      </c>
      <c r="J1403" s="113">
        <v>44626.536354166667</v>
      </c>
      <c r="K1403" s="113">
        <v>44626.537453703706</v>
      </c>
      <c r="M1403" s="113">
        <v>44626.539895833332</v>
      </c>
      <c r="N1403" s="113">
        <v>44626.540185185186</v>
      </c>
      <c r="O1403" s="78" t="s">
        <v>1187</v>
      </c>
      <c r="P1403" s="78" t="str">
        <f t="shared" si="357"/>
        <v>CIC</v>
      </c>
      <c r="Q1403" s="113">
        <v>44626.542546296296</v>
      </c>
      <c r="R1403" s="78" t="s">
        <v>1344</v>
      </c>
      <c r="S1403" s="78" t="str">
        <f t="shared" si="358"/>
        <v>PLOEG</v>
      </c>
      <c r="T1403" s="113">
        <v>44626.552349537036</v>
      </c>
      <c r="U1403" s="78" t="s">
        <v>1344</v>
      </c>
      <c r="V1403" s="78" t="str">
        <f t="shared" si="359"/>
        <v>PLOEG</v>
      </c>
      <c r="W1403" s="113">
        <v>44626.555254629631</v>
      </c>
      <c r="X1403" s="113">
        <f t="shared" si="360"/>
        <v>2.4421296257060021E-3</v>
      </c>
      <c r="Y1403" s="113">
        <f t="shared" si="361"/>
        <v>1.2453703704522923E-2</v>
      </c>
      <c r="Z1403" s="113">
        <f t="shared" si="362"/>
        <v>2.905092595028691E-3</v>
      </c>
      <c r="AB1403" s="2">
        <f t="shared" si="363"/>
        <v>1076</v>
      </c>
      <c r="AC1403" s="2">
        <f t="shared" si="363"/>
        <v>251</v>
      </c>
      <c r="AE1403" s="2" t="str">
        <f t="shared" si="364"/>
        <v/>
      </c>
      <c r="AF1403" s="2" t="str">
        <f t="shared" si="365"/>
        <v/>
      </c>
      <c r="AG1403" s="2" t="str">
        <f t="shared" si="366"/>
        <v/>
      </c>
      <c r="AH1403" s="2">
        <f t="shared" si="367"/>
        <v>1076</v>
      </c>
      <c r="AI1403" s="2" t="str">
        <f t="shared" si="368"/>
        <v/>
      </c>
      <c r="AK1403" s="2" t="str">
        <f t="shared" si="369"/>
        <v/>
      </c>
      <c r="AL1403" s="2" t="str">
        <f t="shared" si="370"/>
        <v/>
      </c>
      <c r="AM1403" s="2" t="str">
        <f t="shared" si="371"/>
        <v/>
      </c>
      <c r="AN1403" s="2">
        <f t="shared" si="372"/>
        <v>251</v>
      </c>
      <c r="AO1403" s="2" t="str">
        <f t="shared" si="373"/>
        <v/>
      </c>
    </row>
    <row r="1404" spans="1:41" x14ac:dyDescent="0.3">
      <c r="A1404" s="111">
        <v>44626.800578703704</v>
      </c>
      <c r="B1404" s="78" t="s">
        <v>2582</v>
      </c>
      <c r="C1404" s="78" t="s">
        <v>846</v>
      </c>
      <c r="F1404" s="78" t="s">
        <v>808</v>
      </c>
      <c r="G1404" s="78" t="s">
        <v>128</v>
      </c>
      <c r="H1404" s="112" t="s">
        <v>270</v>
      </c>
      <c r="I1404" s="112">
        <v>3</v>
      </c>
      <c r="J1404" s="113">
        <v>44626.799872685187</v>
      </c>
      <c r="K1404" s="113">
        <v>44626.800578703704</v>
      </c>
      <c r="M1404" s="113">
        <v>44626.802060185182</v>
      </c>
      <c r="N1404" s="113">
        <v>44626.802604166667</v>
      </c>
      <c r="O1404" s="78" t="s">
        <v>1185</v>
      </c>
      <c r="P1404" s="78" t="str">
        <f t="shared" si="357"/>
        <v>CIC</v>
      </c>
      <c r="S1404" s="78" t="str">
        <f t="shared" si="358"/>
        <v/>
      </c>
      <c r="T1404" s="113">
        <v>44626.807766203703</v>
      </c>
      <c r="U1404" s="78" t="s">
        <v>1203</v>
      </c>
      <c r="V1404" s="78" t="str">
        <f t="shared" si="359"/>
        <v>PLOEG</v>
      </c>
      <c r="W1404" s="113">
        <v>44626.833877314813</v>
      </c>
      <c r="X1404" s="113">
        <f t="shared" si="360"/>
        <v>1.48148147854954E-3</v>
      </c>
      <c r="Y1404" s="113">
        <f t="shared" si="361"/>
        <v>5.7060185208683833E-3</v>
      </c>
      <c r="Z1404" s="113">
        <f t="shared" si="362"/>
        <v>2.6111111110367347E-2</v>
      </c>
      <c r="AB1404" s="2">
        <f t="shared" si="363"/>
        <v>493</v>
      </c>
      <c r="AC1404" s="2">
        <f t="shared" si="363"/>
        <v>2256</v>
      </c>
      <c r="AE1404" s="2" t="str">
        <f t="shared" si="364"/>
        <v/>
      </c>
      <c r="AF1404" s="2" t="str">
        <f t="shared" si="365"/>
        <v/>
      </c>
      <c r="AG1404" s="2" t="str">
        <f t="shared" si="366"/>
        <v/>
      </c>
      <c r="AH1404" s="2">
        <f t="shared" si="367"/>
        <v>493</v>
      </c>
      <c r="AI1404" s="2" t="str">
        <f t="shared" si="368"/>
        <v/>
      </c>
      <c r="AK1404" s="2" t="str">
        <f t="shared" si="369"/>
        <v/>
      </c>
      <c r="AL1404" s="2" t="str">
        <f t="shared" si="370"/>
        <v/>
      </c>
      <c r="AM1404" s="2" t="str">
        <f t="shared" si="371"/>
        <v/>
      </c>
      <c r="AN1404" s="2">
        <f t="shared" si="372"/>
        <v>2256</v>
      </c>
      <c r="AO1404" s="2" t="str">
        <f t="shared" si="373"/>
        <v/>
      </c>
    </row>
    <row r="1405" spans="1:41" x14ac:dyDescent="0.3">
      <c r="A1405" s="111">
        <v>44626.81453703704</v>
      </c>
      <c r="B1405" s="78" t="s">
        <v>2583</v>
      </c>
      <c r="C1405" s="78" t="s">
        <v>1653</v>
      </c>
      <c r="D1405" s="78" t="s">
        <v>1382</v>
      </c>
      <c r="E1405" s="78">
        <v>88</v>
      </c>
      <c r="F1405" s="78" t="s">
        <v>814</v>
      </c>
      <c r="G1405" s="78" t="s">
        <v>116</v>
      </c>
      <c r="H1405" s="112" t="s">
        <v>518</v>
      </c>
      <c r="I1405" s="112">
        <v>2</v>
      </c>
      <c r="J1405" s="113">
        <v>44626.81453703704</v>
      </c>
      <c r="K1405" s="113">
        <v>44626.81453703704</v>
      </c>
      <c r="M1405" s="113">
        <v>44626.814618055556</v>
      </c>
      <c r="P1405" s="78" t="str">
        <f t="shared" si="357"/>
        <v/>
      </c>
      <c r="Q1405" s="113">
        <v>44626.814687500002</v>
      </c>
      <c r="R1405" s="78" t="s">
        <v>1187</v>
      </c>
      <c r="S1405" s="78" t="str">
        <f t="shared" si="358"/>
        <v>CIC</v>
      </c>
      <c r="V1405" s="78" t="str">
        <f t="shared" si="359"/>
        <v/>
      </c>
      <c r="W1405" s="113">
        <v>44626.829918981479</v>
      </c>
      <c r="X1405" s="113">
        <f t="shared" si="360"/>
        <v>8.1018515629693866E-5</v>
      </c>
      <c r="Y1405" s="113" t="str">
        <f t="shared" si="361"/>
        <v/>
      </c>
      <c r="Z1405" s="113" t="str">
        <f t="shared" si="362"/>
        <v/>
      </c>
      <c r="AB1405" s="2" t="str">
        <f t="shared" si="363"/>
        <v/>
      </c>
      <c r="AC1405" s="2" t="str">
        <f t="shared" si="363"/>
        <v/>
      </c>
      <c r="AE1405" s="2" t="str">
        <f t="shared" si="364"/>
        <v/>
      </c>
      <c r="AF1405" s="2" t="str">
        <f t="shared" si="365"/>
        <v/>
      </c>
      <c r="AG1405" s="2" t="str">
        <f t="shared" si="366"/>
        <v/>
      </c>
      <c r="AH1405" s="2" t="str">
        <f t="shared" si="367"/>
        <v/>
      </c>
      <c r="AI1405" s="2" t="str">
        <f t="shared" si="368"/>
        <v/>
      </c>
      <c r="AK1405" s="2" t="str">
        <f t="shared" si="369"/>
        <v/>
      </c>
      <c r="AL1405" s="2" t="str">
        <f t="shared" si="370"/>
        <v/>
      </c>
      <c r="AM1405" s="2" t="str">
        <f t="shared" si="371"/>
        <v/>
      </c>
      <c r="AN1405" s="2" t="str">
        <f t="shared" si="372"/>
        <v/>
      </c>
      <c r="AO1405" s="2" t="str">
        <f t="shared" si="373"/>
        <v/>
      </c>
    </row>
    <row r="1406" spans="1:41" x14ac:dyDescent="0.3">
      <c r="A1406" s="111">
        <v>44626.81453703704</v>
      </c>
      <c r="B1406" s="78" t="s">
        <v>2583</v>
      </c>
      <c r="C1406" s="78" t="s">
        <v>904</v>
      </c>
      <c r="D1406" s="78" t="s">
        <v>1382</v>
      </c>
      <c r="E1406" s="78">
        <v>88</v>
      </c>
      <c r="F1406" s="78" t="s">
        <v>814</v>
      </c>
      <c r="G1406" s="78" t="s">
        <v>116</v>
      </c>
      <c r="H1406" s="112" t="s">
        <v>518</v>
      </c>
      <c r="I1406" s="112">
        <v>2</v>
      </c>
      <c r="J1406" s="113">
        <v>44626.81453703704</v>
      </c>
      <c r="K1406" s="113">
        <v>44626.81453703704</v>
      </c>
      <c r="M1406" s="113">
        <v>44626.814618055556</v>
      </c>
      <c r="P1406" s="78" t="str">
        <f t="shared" si="357"/>
        <v/>
      </c>
      <c r="Q1406" s="113">
        <v>44626.814675925925</v>
      </c>
      <c r="R1406" s="78" t="s">
        <v>1187</v>
      </c>
      <c r="S1406" s="78" t="str">
        <f t="shared" si="358"/>
        <v>CIC</v>
      </c>
      <c r="V1406" s="78" t="str">
        <f t="shared" si="359"/>
        <v/>
      </c>
      <c r="W1406" s="113">
        <v>44626.82984953704</v>
      </c>
      <c r="X1406" s="113">
        <f t="shared" si="360"/>
        <v>8.1018515629693866E-5</v>
      </c>
      <c r="Y1406" s="113" t="str">
        <f t="shared" si="361"/>
        <v/>
      </c>
      <c r="Z1406" s="113" t="str">
        <f t="shared" si="362"/>
        <v/>
      </c>
      <c r="AB1406" s="2" t="str">
        <f t="shared" si="363"/>
        <v/>
      </c>
      <c r="AC1406" s="2" t="str">
        <f t="shared" si="363"/>
        <v/>
      </c>
      <c r="AE1406" s="2" t="str">
        <f t="shared" si="364"/>
        <v/>
      </c>
      <c r="AF1406" s="2" t="str">
        <f t="shared" si="365"/>
        <v/>
      </c>
      <c r="AG1406" s="2" t="str">
        <f t="shared" si="366"/>
        <v/>
      </c>
      <c r="AH1406" s="2" t="str">
        <f t="shared" si="367"/>
        <v/>
      </c>
      <c r="AI1406" s="2" t="str">
        <f t="shared" si="368"/>
        <v/>
      </c>
      <c r="AK1406" s="2" t="str">
        <f t="shared" si="369"/>
        <v/>
      </c>
      <c r="AL1406" s="2" t="str">
        <f t="shared" si="370"/>
        <v/>
      </c>
      <c r="AM1406" s="2" t="str">
        <f t="shared" si="371"/>
        <v/>
      </c>
      <c r="AN1406" s="2" t="str">
        <f t="shared" si="372"/>
        <v/>
      </c>
      <c r="AO1406" s="2" t="str">
        <f t="shared" si="373"/>
        <v/>
      </c>
    </row>
    <row r="1407" spans="1:41" x14ac:dyDescent="0.3">
      <c r="A1407" s="111">
        <v>44626.864988425928</v>
      </c>
      <c r="B1407" s="78" t="s">
        <v>2584</v>
      </c>
      <c r="C1407" s="78" t="s">
        <v>853</v>
      </c>
      <c r="D1407" s="78" t="s">
        <v>1789</v>
      </c>
      <c r="E1407" s="78">
        <v>64</v>
      </c>
      <c r="F1407" s="78" t="s">
        <v>808</v>
      </c>
      <c r="G1407" s="78" t="s">
        <v>118</v>
      </c>
      <c r="H1407" s="112" t="s">
        <v>362</v>
      </c>
      <c r="I1407" s="112">
        <v>3</v>
      </c>
      <c r="J1407" s="113">
        <v>44626.864548611113</v>
      </c>
      <c r="K1407" s="113">
        <v>44626.864988425928</v>
      </c>
      <c r="M1407" s="113">
        <v>44626.873263888891</v>
      </c>
      <c r="P1407" s="78" t="str">
        <f t="shared" si="357"/>
        <v/>
      </c>
      <c r="Q1407" s="113">
        <v>44626.87332175926</v>
      </c>
      <c r="R1407" s="78" t="s">
        <v>1185</v>
      </c>
      <c r="S1407" s="78" t="str">
        <f t="shared" si="358"/>
        <v>CIC</v>
      </c>
      <c r="V1407" s="78" t="str">
        <f t="shared" si="359"/>
        <v/>
      </c>
      <c r="W1407" s="113">
        <v>44626.927453703705</v>
      </c>
      <c r="X1407" s="113">
        <f t="shared" si="360"/>
        <v>8.2754629620467313E-3</v>
      </c>
      <c r="Y1407" s="113" t="str">
        <f t="shared" si="361"/>
        <v/>
      </c>
      <c r="Z1407" s="113" t="str">
        <f t="shared" si="362"/>
        <v/>
      </c>
      <c r="AB1407" s="2" t="str">
        <f t="shared" si="363"/>
        <v/>
      </c>
      <c r="AC1407" s="2" t="str">
        <f t="shared" si="363"/>
        <v/>
      </c>
      <c r="AE1407" s="2" t="str">
        <f t="shared" si="364"/>
        <v/>
      </c>
      <c r="AF1407" s="2" t="str">
        <f t="shared" si="365"/>
        <v/>
      </c>
      <c r="AG1407" s="2" t="str">
        <f t="shared" si="366"/>
        <v/>
      </c>
      <c r="AH1407" s="2" t="str">
        <f t="shared" si="367"/>
        <v/>
      </c>
      <c r="AI1407" s="2" t="str">
        <f t="shared" si="368"/>
        <v/>
      </c>
      <c r="AK1407" s="2" t="str">
        <f t="shared" si="369"/>
        <v/>
      </c>
      <c r="AL1407" s="2" t="str">
        <f t="shared" si="370"/>
        <v/>
      </c>
      <c r="AM1407" s="2" t="str">
        <f t="shared" si="371"/>
        <v/>
      </c>
      <c r="AN1407" s="2" t="str">
        <f t="shared" si="372"/>
        <v/>
      </c>
      <c r="AO1407" s="2" t="str">
        <f t="shared" si="373"/>
        <v/>
      </c>
    </row>
    <row r="1408" spans="1:41" x14ac:dyDescent="0.3">
      <c r="A1408" s="111">
        <v>44626.864988425928</v>
      </c>
      <c r="B1408" s="78" t="s">
        <v>2584</v>
      </c>
      <c r="C1408" s="78" t="s">
        <v>846</v>
      </c>
      <c r="D1408" s="78" t="s">
        <v>1789</v>
      </c>
      <c r="E1408" s="78">
        <v>64</v>
      </c>
      <c r="F1408" s="78" t="s">
        <v>808</v>
      </c>
      <c r="G1408" s="78" t="s">
        <v>118</v>
      </c>
      <c r="H1408" s="112" t="s">
        <v>362</v>
      </c>
      <c r="I1408" s="112">
        <v>3</v>
      </c>
      <c r="J1408" s="113">
        <v>44626.864548611113</v>
      </c>
      <c r="K1408" s="113">
        <v>44626.864988425928</v>
      </c>
      <c r="M1408" s="113">
        <v>44626.873287037037</v>
      </c>
      <c r="P1408" s="78" t="str">
        <f t="shared" si="357"/>
        <v/>
      </c>
      <c r="Q1408" s="113">
        <v>44626.873356481483</v>
      </c>
      <c r="R1408" s="78" t="s">
        <v>1185</v>
      </c>
      <c r="S1408" s="78" t="str">
        <f t="shared" si="358"/>
        <v>CIC</v>
      </c>
      <c r="V1408" s="78" t="str">
        <f t="shared" si="359"/>
        <v/>
      </c>
      <c r="W1408" s="113">
        <v>44626.927523148152</v>
      </c>
      <c r="X1408" s="113">
        <f t="shared" si="360"/>
        <v>8.2986111083300784E-3</v>
      </c>
      <c r="Y1408" s="113" t="str">
        <f t="shared" si="361"/>
        <v/>
      </c>
      <c r="Z1408" s="113" t="str">
        <f t="shared" si="362"/>
        <v/>
      </c>
      <c r="AB1408" s="2" t="str">
        <f t="shared" si="363"/>
        <v/>
      </c>
      <c r="AC1408" s="2" t="str">
        <f t="shared" si="363"/>
        <v/>
      </c>
      <c r="AE1408" s="2" t="str">
        <f t="shared" si="364"/>
        <v/>
      </c>
      <c r="AF1408" s="2" t="str">
        <f t="shared" si="365"/>
        <v/>
      </c>
      <c r="AG1408" s="2" t="str">
        <f t="shared" si="366"/>
        <v/>
      </c>
      <c r="AH1408" s="2" t="str">
        <f t="shared" si="367"/>
        <v/>
      </c>
      <c r="AI1408" s="2" t="str">
        <f t="shared" si="368"/>
        <v/>
      </c>
      <c r="AK1408" s="2" t="str">
        <f t="shared" si="369"/>
        <v/>
      </c>
      <c r="AL1408" s="2" t="str">
        <f t="shared" si="370"/>
        <v/>
      </c>
      <c r="AM1408" s="2" t="str">
        <f t="shared" si="371"/>
        <v/>
      </c>
      <c r="AN1408" s="2" t="str">
        <f t="shared" si="372"/>
        <v/>
      </c>
      <c r="AO1408" s="2" t="str">
        <f t="shared" si="373"/>
        <v/>
      </c>
    </row>
    <row r="1409" spans="1:41" x14ac:dyDescent="0.3">
      <c r="A1409" s="111">
        <v>44626.891099537039</v>
      </c>
      <c r="B1409" s="78" t="s">
        <v>2585</v>
      </c>
      <c r="C1409" s="78" t="s">
        <v>835</v>
      </c>
      <c r="D1409" s="78" t="s">
        <v>2475</v>
      </c>
      <c r="E1409" s="78">
        <v>2</v>
      </c>
      <c r="F1409" s="78" t="s">
        <v>809</v>
      </c>
      <c r="G1409" s="78" t="s">
        <v>100</v>
      </c>
      <c r="H1409" s="112" t="s">
        <v>208</v>
      </c>
      <c r="I1409" s="112">
        <v>3</v>
      </c>
      <c r="J1409" s="113">
        <v>44626.890763888892</v>
      </c>
      <c r="K1409" s="113">
        <v>44626.891099537039</v>
      </c>
      <c r="M1409" s="113">
        <v>44626.891898148147</v>
      </c>
      <c r="N1409" s="113">
        <v>44626.892372685186</v>
      </c>
      <c r="O1409" s="78" t="s">
        <v>1187</v>
      </c>
      <c r="P1409" s="78" t="str">
        <f t="shared" si="357"/>
        <v>CIC</v>
      </c>
      <c r="Q1409" s="113">
        <v>44626.892569444448</v>
      </c>
      <c r="R1409" s="78" t="s">
        <v>1200</v>
      </c>
      <c r="S1409" s="78" t="str">
        <f t="shared" si="358"/>
        <v>PLOEG</v>
      </c>
      <c r="T1409" s="113">
        <v>44626.909201388888</v>
      </c>
      <c r="U1409" s="78" t="s">
        <v>1200</v>
      </c>
      <c r="V1409" s="78" t="str">
        <f t="shared" si="359"/>
        <v>PLOEG</v>
      </c>
      <c r="W1409" s="113">
        <v>44626.947627314818</v>
      </c>
      <c r="X1409" s="113">
        <f t="shared" si="360"/>
        <v>7.9861110862111673E-4</v>
      </c>
      <c r="Y1409" s="113">
        <f t="shared" si="361"/>
        <v>1.7303240740147885E-2</v>
      </c>
      <c r="Z1409" s="113">
        <f t="shared" si="362"/>
        <v>3.8425925929914229E-2</v>
      </c>
      <c r="AB1409" s="2">
        <f t="shared" si="363"/>
        <v>1495</v>
      </c>
      <c r="AC1409" s="2">
        <f t="shared" si="363"/>
        <v>3320</v>
      </c>
      <c r="AE1409" s="2" t="str">
        <f t="shared" si="364"/>
        <v/>
      </c>
      <c r="AF1409" s="2" t="str">
        <f t="shared" si="365"/>
        <v/>
      </c>
      <c r="AG1409" s="2" t="str">
        <f t="shared" si="366"/>
        <v/>
      </c>
      <c r="AH1409" s="2">
        <f t="shared" si="367"/>
        <v>1495</v>
      </c>
      <c r="AI1409" s="2" t="str">
        <f t="shared" si="368"/>
        <v/>
      </c>
      <c r="AK1409" s="2" t="str">
        <f t="shared" si="369"/>
        <v/>
      </c>
      <c r="AL1409" s="2" t="str">
        <f t="shared" si="370"/>
        <v/>
      </c>
      <c r="AM1409" s="2" t="str">
        <f t="shared" si="371"/>
        <v/>
      </c>
      <c r="AN1409" s="2">
        <f t="shared" si="372"/>
        <v>3320</v>
      </c>
      <c r="AO1409" s="2" t="str">
        <f t="shared" si="373"/>
        <v/>
      </c>
    </row>
    <row r="1410" spans="1:41" x14ac:dyDescent="0.3">
      <c r="A1410" s="111">
        <v>44627.288958333331</v>
      </c>
      <c r="B1410" s="78" t="s">
        <v>2586</v>
      </c>
      <c r="C1410" s="78" t="s">
        <v>951</v>
      </c>
      <c r="D1410" s="78" t="s">
        <v>1199</v>
      </c>
      <c r="E1410" s="78">
        <v>382</v>
      </c>
      <c r="F1410" s="78" t="s">
        <v>809</v>
      </c>
      <c r="G1410" s="78" t="s">
        <v>108</v>
      </c>
      <c r="H1410" s="112" t="s">
        <v>238</v>
      </c>
      <c r="I1410" s="112">
        <v>2</v>
      </c>
      <c r="J1410" s="113">
        <v>44627.288078703707</v>
      </c>
      <c r="K1410" s="113">
        <v>44627.288958333331</v>
      </c>
      <c r="M1410" s="113">
        <v>44627.29111111111</v>
      </c>
      <c r="P1410" s="78" t="str">
        <f t="shared" si="357"/>
        <v/>
      </c>
      <c r="S1410" s="78" t="str">
        <f t="shared" si="358"/>
        <v/>
      </c>
      <c r="V1410" s="78" t="str">
        <f t="shared" si="359"/>
        <v/>
      </c>
      <c r="W1410" s="113">
        <v>44627.29247685185</v>
      </c>
      <c r="X1410" s="113">
        <f t="shared" si="360"/>
        <v>2.1527777789742686E-3</v>
      </c>
      <c r="Y1410" s="113" t="str">
        <f t="shared" si="361"/>
        <v/>
      </c>
      <c r="Z1410" s="113" t="str">
        <f t="shared" si="362"/>
        <v/>
      </c>
      <c r="AB1410" s="2" t="str">
        <f t="shared" si="363"/>
        <v/>
      </c>
      <c r="AC1410" s="2" t="str">
        <f t="shared" si="363"/>
        <v/>
      </c>
      <c r="AE1410" s="2" t="str">
        <f t="shared" si="364"/>
        <v/>
      </c>
      <c r="AF1410" s="2" t="str">
        <f t="shared" si="365"/>
        <v/>
      </c>
      <c r="AG1410" s="2" t="str">
        <f t="shared" si="366"/>
        <v/>
      </c>
      <c r="AH1410" s="2" t="str">
        <f t="shared" si="367"/>
        <v/>
      </c>
      <c r="AI1410" s="2" t="str">
        <f t="shared" si="368"/>
        <v/>
      </c>
      <c r="AK1410" s="2" t="str">
        <f t="shared" si="369"/>
        <v/>
      </c>
      <c r="AL1410" s="2" t="str">
        <f t="shared" si="370"/>
        <v/>
      </c>
      <c r="AM1410" s="2" t="str">
        <f t="shared" si="371"/>
        <v/>
      </c>
      <c r="AN1410" s="2" t="str">
        <f t="shared" si="372"/>
        <v/>
      </c>
      <c r="AO1410" s="2" t="str">
        <f t="shared" si="373"/>
        <v/>
      </c>
    </row>
    <row r="1411" spans="1:41" x14ac:dyDescent="0.3">
      <c r="A1411" s="111">
        <v>44627.331863425927</v>
      </c>
      <c r="B1411" s="78" t="s">
        <v>2587</v>
      </c>
      <c r="C1411" s="78" t="s">
        <v>886</v>
      </c>
      <c r="D1411" s="78" t="s">
        <v>2190</v>
      </c>
      <c r="F1411" s="78" t="s">
        <v>807</v>
      </c>
      <c r="G1411" s="78" t="s">
        <v>96</v>
      </c>
      <c r="H1411" s="112" t="s">
        <v>242</v>
      </c>
      <c r="I1411" s="112">
        <v>2</v>
      </c>
      <c r="J1411" s="113">
        <v>44627.330949074072</v>
      </c>
      <c r="K1411" s="113">
        <v>44627.331863425927</v>
      </c>
      <c r="M1411" s="113">
        <v>44627.332453703704</v>
      </c>
      <c r="N1411" s="113">
        <v>44627.333032407405</v>
      </c>
      <c r="O1411" s="78" t="s">
        <v>1185</v>
      </c>
      <c r="P1411" s="78" t="str">
        <f t="shared" si="357"/>
        <v>CIC</v>
      </c>
      <c r="Q1411" s="113">
        <v>44627.334594907406</v>
      </c>
      <c r="R1411" s="78" t="s">
        <v>1267</v>
      </c>
      <c r="S1411" s="78" t="str">
        <f t="shared" si="358"/>
        <v>PLOEG</v>
      </c>
      <c r="V1411" s="78" t="str">
        <f t="shared" si="359"/>
        <v/>
      </c>
      <c r="W1411" s="113">
        <v>44627.382511574076</v>
      </c>
      <c r="X1411" s="113">
        <f t="shared" si="360"/>
        <v>5.9027777751907706E-4</v>
      </c>
      <c r="Y1411" s="113" t="str">
        <f t="shared" si="361"/>
        <v/>
      </c>
      <c r="Z1411" s="113" t="str">
        <f t="shared" si="362"/>
        <v/>
      </c>
      <c r="AB1411" s="2" t="str">
        <f t="shared" si="363"/>
        <v/>
      </c>
      <c r="AC1411" s="2" t="str">
        <f t="shared" si="363"/>
        <v/>
      </c>
      <c r="AE1411" s="2" t="str">
        <f t="shared" si="364"/>
        <v/>
      </c>
      <c r="AF1411" s="2" t="str">
        <f t="shared" si="365"/>
        <v/>
      </c>
      <c r="AG1411" s="2" t="str">
        <f t="shared" si="366"/>
        <v/>
      </c>
      <c r="AH1411" s="2" t="str">
        <f t="shared" si="367"/>
        <v/>
      </c>
      <c r="AI1411" s="2" t="str">
        <f t="shared" si="368"/>
        <v/>
      </c>
      <c r="AK1411" s="2" t="str">
        <f t="shared" si="369"/>
        <v/>
      </c>
      <c r="AL1411" s="2" t="str">
        <f t="shared" si="370"/>
        <v/>
      </c>
      <c r="AM1411" s="2" t="str">
        <f t="shared" si="371"/>
        <v/>
      </c>
      <c r="AN1411" s="2" t="str">
        <f t="shared" si="372"/>
        <v/>
      </c>
      <c r="AO1411" s="2" t="str">
        <f t="shared" si="373"/>
        <v/>
      </c>
    </row>
    <row r="1412" spans="1:41" x14ac:dyDescent="0.3">
      <c r="A1412" s="111">
        <v>44627.333402777775</v>
      </c>
      <c r="B1412" s="78" t="s">
        <v>2588</v>
      </c>
      <c r="C1412" s="78" t="s">
        <v>951</v>
      </c>
      <c r="D1412" s="78" t="s">
        <v>1199</v>
      </c>
      <c r="E1412" s="78">
        <v>352</v>
      </c>
      <c r="F1412" s="78" t="s">
        <v>809</v>
      </c>
      <c r="G1412" s="78" t="s">
        <v>108</v>
      </c>
      <c r="H1412" s="112" t="s">
        <v>238</v>
      </c>
      <c r="I1412" s="112">
        <v>2</v>
      </c>
      <c r="J1412" s="113">
        <v>44627.333402777775</v>
      </c>
      <c r="K1412" s="113">
        <v>44627.333402777775</v>
      </c>
      <c r="M1412" s="113">
        <v>44627.334131944444</v>
      </c>
      <c r="P1412" s="78" t="str">
        <f t="shared" si="357"/>
        <v/>
      </c>
      <c r="S1412" s="78" t="str">
        <f t="shared" si="358"/>
        <v/>
      </c>
      <c r="V1412" s="78" t="str">
        <f t="shared" si="359"/>
        <v/>
      </c>
      <c r="W1412" s="113">
        <v>44627.374664351853</v>
      </c>
      <c r="X1412" s="113">
        <f t="shared" si="360"/>
        <v>7.2916666977107525E-4</v>
      </c>
      <c r="Y1412" s="113" t="str">
        <f t="shared" si="361"/>
        <v/>
      </c>
      <c r="Z1412" s="113" t="str">
        <f t="shared" si="362"/>
        <v/>
      </c>
      <c r="AB1412" s="2" t="str">
        <f t="shared" si="363"/>
        <v/>
      </c>
      <c r="AC1412" s="2" t="str">
        <f t="shared" si="363"/>
        <v/>
      </c>
      <c r="AE1412" s="2" t="str">
        <f t="shared" si="364"/>
        <v/>
      </c>
      <c r="AF1412" s="2" t="str">
        <f t="shared" si="365"/>
        <v/>
      </c>
      <c r="AG1412" s="2" t="str">
        <f t="shared" si="366"/>
        <v/>
      </c>
      <c r="AH1412" s="2" t="str">
        <f t="shared" si="367"/>
        <v/>
      </c>
      <c r="AI1412" s="2" t="str">
        <f t="shared" si="368"/>
        <v/>
      </c>
      <c r="AK1412" s="2" t="str">
        <f t="shared" si="369"/>
        <v/>
      </c>
      <c r="AL1412" s="2" t="str">
        <f t="shared" si="370"/>
        <v/>
      </c>
      <c r="AM1412" s="2" t="str">
        <f t="shared" si="371"/>
        <v/>
      </c>
      <c r="AN1412" s="2" t="str">
        <f t="shared" si="372"/>
        <v/>
      </c>
      <c r="AO1412" s="2" t="str">
        <f t="shared" si="373"/>
        <v/>
      </c>
    </row>
    <row r="1413" spans="1:41" x14ac:dyDescent="0.3">
      <c r="A1413" s="111">
        <v>44627.348379629628</v>
      </c>
      <c r="B1413" s="78" t="s">
        <v>2589</v>
      </c>
      <c r="C1413" s="78" t="s">
        <v>850</v>
      </c>
      <c r="D1413" s="78" t="s">
        <v>2590</v>
      </c>
      <c r="E1413" s="78">
        <v>14</v>
      </c>
      <c r="F1413" s="78" t="s">
        <v>807</v>
      </c>
      <c r="G1413" s="78" t="s">
        <v>100</v>
      </c>
      <c r="H1413" s="112" t="s">
        <v>308</v>
      </c>
      <c r="I1413" s="112">
        <v>4</v>
      </c>
      <c r="J1413" s="113">
        <v>44627.348379629628</v>
      </c>
      <c r="K1413" s="113">
        <v>44627.348379629628</v>
      </c>
      <c r="M1413" s="113">
        <v>44627.349328703705</v>
      </c>
      <c r="N1413" s="113">
        <v>44627.349409722221</v>
      </c>
      <c r="O1413" s="78" t="s">
        <v>1187</v>
      </c>
      <c r="P1413" s="78" t="str">
        <f t="shared" si="357"/>
        <v>CIC</v>
      </c>
      <c r="S1413" s="78" t="str">
        <f t="shared" si="358"/>
        <v/>
      </c>
      <c r="T1413" s="113">
        <v>44627.354571759257</v>
      </c>
      <c r="U1413" s="78" t="s">
        <v>1286</v>
      </c>
      <c r="V1413" s="78" t="str">
        <f t="shared" si="359"/>
        <v>PLOEG</v>
      </c>
      <c r="W1413" s="113">
        <v>44627.39671296296</v>
      </c>
      <c r="X1413" s="113">
        <f t="shared" si="360"/>
        <v>9.490740776527673E-4</v>
      </c>
      <c r="Y1413" s="113">
        <f t="shared" si="361"/>
        <v>5.2430555515456945E-3</v>
      </c>
      <c r="Z1413" s="113">
        <f t="shared" si="362"/>
        <v>4.2141203703067731E-2</v>
      </c>
      <c r="AB1413" s="2">
        <f t="shared" si="363"/>
        <v>453</v>
      </c>
      <c r="AC1413" s="2">
        <f t="shared" si="363"/>
        <v>3641</v>
      </c>
      <c r="AE1413" s="2" t="str">
        <f t="shared" si="364"/>
        <v/>
      </c>
      <c r="AF1413" s="2" t="str">
        <f t="shared" si="365"/>
        <v/>
      </c>
      <c r="AG1413" s="2" t="str">
        <f t="shared" si="366"/>
        <v/>
      </c>
      <c r="AH1413" s="2" t="str">
        <f t="shared" si="367"/>
        <v/>
      </c>
      <c r="AI1413" s="2">
        <f t="shared" si="368"/>
        <v>453</v>
      </c>
      <c r="AK1413" s="2" t="str">
        <f t="shared" si="369"/>
        <v/>
      </c>
      <c r="AL1413" s="2" t="str">
        <f t="shared" si="370"/>
        <v/>
      </c>
      <c r="AM1413" s="2" t="str">
        <f t="shared" si="371"/>
        <v/>
      </c>
      <c r="AN1413" s="2" t="str">
        <f t="shared" si="372"/>
        <v/>
      </c>
      <c r="AO1413" s="2">
        <f t="shared" si="373"/>
        <v>3641</v>
      </c>
    </row>
    <row r="1414" spans="1:41" x14ac:dyDescent="0.3">
      <c r="A1414" s="111">
        <v>44627.370069444441</v>
      </c>
      <c r="B1414" s="78" t="s">
        <v>2591</v>
      </c>
      <c r="C1414" s="78" t="s">
        <v>886</v>
      </c>
      <c r="D1414" s="78" t="s">
        <v>1354</v>
      </c>
      <c r="E1414" s="78">
        <v>58</v>
      </c>
      <c r="F1414" s="78" t="s">
        <v>807</v>
      </c>
      <c r="G1414" s="78" t="s">
        <v>100</v>
      </c>
      <c r="H1414" s="112" t="s">
        <v>208</v>
      </c>
      <c r="I1414" s="112">
        <v>3</v>
      </c>
      <c r="J1414" s="113">
        <v>44627.370069444441</v>
      </c>
      <c r="K1414" s="113">
        <v>44627.370069444441</v>
      </c>
      <c r="M1414" s="113">
        <v>44627.382627314815</v>
      </c>
      <c r="N1414" s="113">
        <v>44627.383310185185</v>
      </c>
      <c r="O1414" s="78" t="s">
        <v>1187</v>
      </c>
      <c r="P1414" s="78" t="str">
        <f t="shared" ref="P1414:P1477" si="374">IF(LEFT(O1414,3)="&amp;RU","PLOEG",IF(LEFT(O1414,6)="ANT-di","DISP/S of N",IF(LEFT(O1414,4)="rANT","DISP/S of N",IF(LEFT(O1414,3)="ANT","CIC",""))))</f>
        <v>CIC</v>
      </c>
      <c r="S1414" s="78" t="str">
        <f t="shared" ref="S1414:S1477" si="375">IF(LEFT(R1414,3)="&amp;RU","PLOEG",IF(LEFT(R1414,6)="ANT-di","DISP/S of N",IF(LEFT(R1414,4)="rANT","DISP/S of N",IF(LEFT(R1414,3)="ANT","CIC",""))))</f>
        <v/>
      </c>
      <c r="T1414" s="113">
        <v>44627.398217592592</v>
      </c>
      <c r="U1414" s="78" t="s">
        <v>1267</v>
      </c>
      <c r="V1414" s="78" t="str">
        <f t="shared" ref="V1414:V1477" si="376">IF(LEFT(U1414,3)="&amp;RU","PLOEG",IF(LEFT(U1414,6)="ANT-di","DISP/S of N",IF(LEFT(U1414,4)="rANT","DISP/S of N",IF(LEFT(U1414,3)="ANT","CIC",""))))</f>
        <v>PLOEG</v>
      </c>
      <c r="W1414" s="113">
        <v>44627.405729166669</v>
      </c>
      <c r="X1414" s="113">
        <f t="shared" ref="X1414:X1477" si="377">IF((MIN(L1414:M1414)&lt;K1414+6/ (24*3600)),"", IF((MIN(L1414:M1414)=K1414),"0:00:00",IF((MIN(L1414:M1414)-K1414),MIN(L1414:M1414)-K1414,"")))</f>
        <v>1.2557870373711921E-2</v>
      </c>
      <c r="Y1414" s="113">
        <f t="shared" ref="Y1414:Y1477" si="378">IF(OR(T1414="",T1414&lt;MINA(L1414,M1414)+11/(24*3600)),"",T1414-MINA(L1414,M1414))</f>
        <v>1.5590277776937E-2</v>
      </c>
      <c r="Z1414" s="113">
        <f t="shared" ref="Z1414:Z1477" si="379">IF(OR(T1414="",W1414&lt;T1414+31/(24*3600)),"",W1414-T1414)</f>
        <v>7.5115740764886141E-3</v>
      </c>
      <c r="AB1414" s="2">
        <f t="shared" ref="AB1414:AC1477" si="380">IF(Y1414="","",SECOND(Y1414)+(MINUTE(Y1414)*60)+(HOUR(Y1414)*3600))</f>
        <v>1347</v>
      </c>
      <c r="AC1414" s="2">
        <f t="shared" si="380"/>
        <v>649</v>
      </c>
      <c r="AE1414" s="2" t="str">
        <f t="shared" ref="AE1414:AE1477" si="381">IF(I1414=0,AB1414,"")</f>
        <v/>
      </c>
      <c r="AF1414" s="2" t="str">
        <f t="shared" ref="AF1414:AF1477" si="382">IF(I1414=1,AB1414,"")</f>
        <v/>
      </c>
      <c r="AG1414" s="2" t="str">
        <f t="shared" ref="AG1414:AG1477" si="383">IF(I1414=2,AB1414,"")</f>
        <v/>
      </c>
      <c r="AH1414" s="2">
        <f t="shared" ref="AH1414:AH1477" si="384">IF(I1414=3,AB1414,"")</f>
        <v>1347</v>
      </c>
      <c r="AI1414" s="2" t="str">
        <f t="shared" ref="AI1414:AI1477" si="385">IF(I1414=4,AB1414,"")</f>
        <v/>
      </c>
      <c r="AK1414" s="2" t="str">
        <f t="shared" ref="AK1414:AK1477" si="386">IF(I1414=0,AC1414,"")</f>
        <v/>
      </c>
      <c r="AL1414" s="2" t="str">
        <f t="shared" ref="AL1414:AL1477" si="387">IF(I1414=1,AC1414,"")</f>
        <v/>
      </c>
      <c r="AM1414" s="2" t="str">
        <f t="shared" ref="AM1414:AM1477" si="388">IF(I1414=2,AC1414,"")</f>
        <v/>
      </c>
      <c r="AN1414" s="2">
        <f t="shared" ref="AN1414:AN1477" si="389">IF(I1414=3,AC1414,"")</f>
        <v>649</v>
      </c>
      <c r="AO1414" s="2" t="str">
        <f t="shared" ref="AO1414:AO1477" si="390">IF(I1414=4,AC1414,"")</f>
        <v/>
      </c>
    </row>
    <row r="1415" spans="1:41" x14ac:dyDescent="0.3">
      <c r="A1415" s="111">
        <v>44627.378946759258</v>
      </c>
      <c r="B1415" s="78" t="s">
        <v>2592</v>
      </c>
      <c r="C1415" s="78" t="s">
        <v>850</v>
      </c>
      <c r="D1415" s="78" t="s">
        <v>2593</v>
      </c>
      <c r="E1415" s="78">
        <v>5</v>
      </c>
      <c r="F1415" s="78" t="s">
        <v>807</v>
      </c>
      <c r="G1415" s="78" t="s">
        <v>112</v>
      </c>
      <c r="H1415" s="112" t="s">
        <v>330</v>
      </c>
      <c r="I1415" s="112">
        <v>4</v>
      </c>
      <c r="J1415" s="113">
        <v>44627.37841435185</v>
      </c>
      <c r="K1415" s="113">
        <v>44627.378946759258</v>
      </c>
      <c r="M1415" s="113">
        <v>44627.396898148145</v>
      </c>
      <c r="P1415" s="78" t="str">
        <f t="shared" si="374"/>
        <v/>
      </c>
      <c r="Q1415" s="113">
        <v>44627.396932870368</v>
      </c>
      <c r="R1415" s="78" t="s">
        <v>1185</v>
      </c>
      <c r="S1415" s="78" t="str">
        <f t="shared" si="375"/>
        <v>CIC</v>
      </c>
      <c r="T1415" s="113">
        <v>44627.406053240738</v>
      </c>
      <c r="U1415" s="78" t="s">
        <v>1286</v>
      </c>
      <c r="V1415" s="78" t="str">
        <f t="shared" si="376"/>
        <v>PLOEG</v>
      </c>
      <c r="W1415" s="113">
        <v>44627.42050925926</v>
      </c>
      <c r="X1415" s="113">
        <f t="shared" si="377"/>
        <v>1.7951388887013309E-2</v>
      </c>
      <c r="Y1415" s="113">
        <f t="shared" si="378"/>
        <v>9.1550925935734995E-3</v>
      </c>
      <c r="Z1415" s="113">
        <f t="shared" si="379"/>
        <v>1.4456018521741498E-2</v>
      </c>
      <c r="AB1415" s="2">
        <f t="shared" si="380"/>
        <v>791</v>
      </c>
      <c r="AC1415" s="2">
        <f t="shared" si="380"/>
        <v>1249</v>
      </c>
      <c r="AE1415" s="2" t="str">
        <f t="shared" si="381"/>
        <v/>
      </c>
      <c r="AF1415" s="2" t="str">
        <f t="shared" si="382"/>
        <v/>
      </c>
      <c r="AG1415" s="2" t="str">
        <f t="shared" si="383"/>
        <v/>
      </c>
      <c r="AH1415" s="2" t="str">
        <f t="shared" si="384"/>
        <v/>
      </c>
      <c r="AI1415" s="2">
        <f t="shared" si="385"/>
        <v>791</v>
      </c>
      <c r="AK1415" s="2" t="str">
        <f t="shared" si="386"/>
        <v/>
      </c>
      <c r="AL1415" s="2" t="str">
        <f t="shared" si="387"/>
        <v/>
      </c>
      <c r="AM1415" s="2" t="str">
        <f t="shared" si="388"/>
        <v/>
      </c>
      <c r="AN1415" s="2" t="str">
        <f t="shared" si="389"/>
        <v/>
      </c>
      <c r="AO1415" s="2">
        <f t="shared" si="390"/>
        <v>1249</v>
      </c>
    </row>
    <row r="1416" spans="1:41" x14ac:dyDescent="0.3">
      <c r="A1416" s="111">
        <v>44627.452094907407</v>
      </c>
      <c r="B1416" s="78" t="s">
        <v>2594</v>
      </c>
      <c r="C1416" s="78" t="s">
        <v>886</v>
      </c>
      <c r="D1416" s="78" t="s">
        <v>2475</v>
      </c>
      <c r="E1416" s="78">
        <v>7</v>
      </c>
      <c r="F1416" s="78" t="s">
        <v>809</v>
      </c>
      <c r="G1416" s="78" t="s">
        <v>132</v>
      </c>
      <c r="H1416" s="112" t="s">
        <v>263</v>
      </c>
      <c r="I1416" s="112">
        <v>4</v>
      </c>
      <c r="J1416" s="113">
        <v>44627.449421296296</v>
      </c>
      <c r="K1416" s="113">
        <v>44627.452094907407</v>
      </c>
      <c r="M1416" s="113">
        <v>44627.452534722222</v>
      </c>
      <c r="N1416" s="113">
        <v>44627.452939814815</v>
      </c>
      <c r="O1416" s="78" t="s">
        <v>1185</v>
      </c>
      <c r="P1416" s="78" t="str">
        <f t="shared" si="374"/>
        <v>CIC</v>
      </c>
      <c r="S1416" s="78" t="str">
        <f t="shared" si="375"/>
        <v/>
      </c>
      <c r="V1416" s="78" t="str">
        <f t="shared" si="376"/>
        <v/>
      </c>
      <c r="W1416" s="113">
        <v>44627.482719907406</v>
      </c>
      <c r="X1416" s="113">
        <f t="shared" si="377"/>
        <v>4.398148157633841E-4</v>
      </c>
      <c r="Y1416" s="113" t="str">
        <f t="shared" si="378"/>
        <v/>
      </c>
      <c r="Z1416" s="113" t="str">
        <f t="shared" si="379"/>
        <v/>
      </c>
      <c r="AB1416" s="2" t="str">
        <f t="shared" si="380"/>
        <v/>
      </c>
      <c r="AC1416" s="2" t="str">
        <f t="shared" si="380"/>
        <v/>
      </c>
      <c r="AE1416" s="2" t="str">
        <f t="shared" si="381"/>
        <v/>
      </c>
      <c r="AF1416" s="2" t="str">
        <f t="shared" si="382"/>
        <v/>
      </c>
      <c r="AG1416" s="2" t="str">
        <f t="shared" si="383"/>
        <v/>
      </c>
      <c r="AH1416" s="2" t="str">
        <f t="shared" si="384"/>
        <v/>
      </c>
      <c r="AI1416" s="2" t="str">
        <f t="shared" si="385"/>
        <v/>
      </c>
      <c r="AK1416" s="2" t="str">
        <f t="shared" si="386"/>
        <v/>
      </c>
      <c r="AL1416" s="2" t="str">
        <f t="shared" si="387"/>
        <v/>
      </c>
      <c r="AM1416" s="2" t="str">
        <f t="shared" si="388"/>
        <v/>
      </c>
      <c r="AN1416" s="2" t="str">
        <f t="shared" si="389"/>
        <v/>
      </c>
      <c r="AO1416" s="2" t="str">
        <f t="shared" si="390"/>
        <v/>
      </c>
    </row>
    <row r="1417" spans="1:41" x14ac:dyDescent="0.3">
      <c r="A1417" s="111">
        <v>44627.540451388886</v>
      </c>
      <c r="B1417" s="78" t="s">
        <v>2595</v>
      </c>
      <c r="C1417" s="78" t="s">
        <v>850</v>
      </c>
      <c r="F1417" s="78" t="s">
        <v>808</v>
      </c>
      <c r="G1417" s="78" t="s">
        <v>96</v>
      </c>
      <c r="H1417" s="112" t="s">
        <v>296</v>
      </c>
      <c r="I1417" s="112">
        <v>3</v>
      </c>
      <c r="J1417" s="113">
        <v>44627.540451388886</v>
      </c>
      <c r="K1417" s="113">
        <v>44627.540451388886</v>
      </c>
      <c r="M1417" s="113">
        <v>44627.541215277779</v>
      </c>
      <c r="N1417" s="113">
        <v>44627.541458333333</v>
      </c>
      <c r="O1417" s="78" t="s">
        <v>1185</v>
      </c>
      <c r="P1417" s="78" t="str">
        <f t="shared" si="374"/>
        <v>CIC</v>
      </c>
      <c r="Q1417" s="113">
        <v>44627.542222222219</v>
      </c>
      <c r="R1417" s="78" t="s">
        <v>1286</v>
      </c>
      <c r="S1417" s="78" t="str">
        <f t="shared" si="375"/>
        <v>PLOEG</v>
      </c>
      <c r="T1417" s="113">
        <v>44627.544502314813</v>
      </c>
      <c r="U1417" s="78" t="s">
        <v>1286</v>
      </c>
      <c r="V1417" s="78" t="str">
        <f t="shared" si="376"/>
        <v>PLOEG</v>
      </c>
      <c r="W1417" s="113">
        <v>44627.548136574071</v>
      </c>
      <c r="X1417" s="113">
        <f t="shared" si="377"/>
        <v>7.638888928340748E-4</v>
      </c>
      <c r="Y1417" s="113">
        <f t="shared" si="378"/>
        <v>3.2870370341697708E-3</v>
      </c>
      <c r="Z1417" s="113">
        <f t="shared" si="379"/>
        <v>3.6342592575238086E-3</v>
      </c>
      <c r="AB1417" s="2">
        <f t="shared" si="380"/>
        <v>284</v>
      </c>
      <c r="AC1417" s="2">
        <f t="shared" si="380"/>
        <v>314</v>
      </c>
      <c r="AE1417" s="2" t="str">
        <f t="shared" si="381"/>
        <v/>
      </c>
      <c r="AF1417" s="2" t="str">
        <f t="shared" si="382"/>
        <v/>
      </c>
      <c r="AG1417" s="2" t="str">
        <f t="shared" si="383"/>
        <v/>
      </c>
      <c r="AH1417" s="2">
        <f t="shared" si="384"/>
        <v>284</v>
      </c>
      <c r="AI1417" s="2" t="str">
        <f t="shared" si="385"/>
        <v/>
      </c>
      <c r="AK1417" s="2" t="str">
        <f t="shared" si="386"/>
        <v/>
      </c>
      <c r="AL1417" s="2" t="str">
        <f t="shared" si="387"/>
        <v/>
      </c>
      <c r="AM1417" s="2" t="str">
        <f t="shared" si="388"/>
        <v/>
      </c>
      <c r="AN1417" s="2">
        <f t="shared" si="389"/>
        <v>314</v>
      </c>
      <c r="AO1417" s="2" t="str">
        <f t="shared" si="390"/>
        <v/>
      </c>
    </row>
    <row r="1418" spans="1:41" x14ac:dyDescent="0.3">
      <c r="A1418" s="111">
        <v>44627.564398148148</v>
      </c>
      <c r="B1418" s="78" t="s">
        <v>2596</v>
      </c>
      <c r="C1418" s="78" t="s">
        <v>886</v>
      </c>
      <c r="D1418" s="78" t="s">
        <v>2597</v>
      </c>
      <c r="E1418" s="78">
        <v>16</v>
      </c>
      <c r="F1418" s="78" t="s">
        <v>808</v>
      </c>
      <c r="G1418" s="78" t="s">
        <v>100</v>
      </c>
      <c r="H1418" s="112" t="s">
        <v>208</v>
      </c>
      <c r="I1418" s="112">
        <v>3</v>
      </c>
      <c r="J1418" s="113">
        <v>44627.564398148148</v>
      </c>
      <c r="K1418" s="113">
        <v>44627.564398148148</v>
      </c>
      <c r="M1418" s="113">
        <v>44627.565717592595</v>
      </c>
      <c r="N1418" s="113">
        <v>44627.566180555557</v>
      </c>
      <c r="O1418" s="78" t="s">
        <v>1187</v>
      </c>
      <c r="P1418" s="78" t="str">
        <f t="shared" si="374"/>
        <v>CIC</v>
      </c>
      <c r="S1418" s="78" t="str">
        <f t="shared" si="375"/>
        <v/>
      </c>
      <c r="T1418" s="113">
        <v>44627.570208333331</v>
      </c>
      <c r="U1418" s="78" t="s">
        <v>1267</v>
      </c>
      <c r="V1418" s="78" t="str">
        <f t="shared" si="376"/>
        <v>PLOEG</v>
      </c>
      <c r="W1418" s="113">
        <v>44627.589143518519</v>
      </c>
      <c r="X1418" s="113">
        <f t="shared" si="377"/>
        <v>1.3194444472901523E-3</v>
      </c>
      <c r="Y1418" s="113">
        <f t="shared" si="378"/>
        <v>4.4907407354912721E-3</v>
      </c>
      <c r="Z1418" s="113">
        <f t="shared" si="379"/>
        <v>1.8935185187729076E-2</v>
      </c>
      <c r="AB1418" s="2">
        <f t="shared" si="380"/>
        <v>388</v>
      </c>
      <c r="AC1418" s="2">
        <f t="shared" si="380"/>
        <v>1636</v>
      </c>
      <c r="AE1418" s="2" t="str">
        <f t="shared" si="381"/>
        <v/>
      </c>
      <c r="AF1418" s="2" t="str">
        <f t="shared" si="382"/>
        <v/>
      </c>
      <c r="AG1418" s="2" t="str">
        <f t="shared" si="383"/>
        <v/>
      </c>
      <c r="AH1418" s="2">
        <f t="shared" si="384"/>
        <v>388</v>
      </c>
      <c r="AI1418" s="2" t="str">
        <f t="shared" si="385"/>
        <v/>
      </c>
      <c r="AK1418" s="2" t="str">
        <f t="shared" si="386"/>
        <v/>
      </c>
      <c r="AL1418" s="2" t="str">
        <f t="shared" si="387"/>
        <v/>
      </c>
      <c r="AM1418" s="2" t="str">
        <f t="shared" si="388"/>
        <v/>
      </c>
      <c r="AN1418" s="2">
        <f t="shared" si="389"/>
        <v>1636</v>
      </c>
      <c r="AO1418" s="2" t="str">
        <f t="shared" si="390"/>
        <v/>
      </c>
    </row>
    <row r="1419" spans="1:41" x14ac:dyDescent="0.3">
      <c r="A1419" s="111">
        <v>44627.565995370373</v>
      </c>
      <c r="B1419" s="78" t="s">
        <v>2598</v>
      </c>
      <c r="C1419" s="78" t="s">
        <v>850</v>
      </c>
      <c r="D1419" s="78" t="s">
        <v>2599</v>
      </c>
      <c r="E1419" s="78">
        <v>18</v>
      </c>
      <c r="F1419" s="78" t="s">
        <v>809</v>
      </c>
      <c r="G1419" s="78" t="s">
        <v>86</v>
      </c>
      <c r="H1419" s="112" t="s">
        <v>252</v>
      </c>
      <c r="I1419" s="112">
        <v>4</v>
      </c>
      <c r="J1419" s="113">
        <v>44627.565474537034</v>
      </c>
      <c r="K1419" s="113">
        <v>44627.565995370373</v>
      </c>
      <c r="M1419" s="113">
        <v>44627.566770833335</v>
      </c>
      <c r="N1419" s="113">
        <v>44627.567280092589</v>
      </c>
      <c r="O1419" s="78" t="s">
        <v>1187</v>
      </c>
      <c r="P1419" s="78" t="str">
        <f t="shared" si="374"/>
        <v>CIC</v>
      </c>
      <c r="Q1419" s="113">
        <v>44627.578113425923</v>
      </c>
      <c r="R1419" s="78" t="s">
        <v>1286</v>
      </c>
      <c r="S1419" s="78" t="str">
        <f t="shared" si="375"/>
        <v>PLOEG</v>
      </c>
      <c r="T1419" s="113">
        <v>44627.582141203704</v>
      </c>
      <c r="U1419" s="78" t="s">
        <v>1286</v>
      </c>
      <c r="V1419" s="78" t="str">
        <f t="shared" si="376"/>
        <v>PLOEG</v>
      </c>
      <c r="W1419" s="113">
        <v>44627.598680555559</v>
      </c>
      <c r="X1419" s="113">
        <f t="shared" si="377"/>
        <v>7.7546296233776957E-4</v>
      </c>
      <c r="Y1419" s="113">
        <f t="shared" si="378"/>
        <v>1.5370370369055308E-2</v>
      </c>
      <c r="Z1419" s="113">
        <f t="shared" si="379"/>
        <v>1.6539351854589768E-2</v>
      </c>
      <c r="AB1419" s="2">
        <f t="shared" si="380"/>
        <v>1328</v>
      </c>
      <c r="AC1419" s="2">
        <f t="shared" si="380"/>
        <v>1429</v>
      </c>
      <c r="AE1419" s="2" t="str">
        <f t="shared" si="381"/>
        <v/>
      </c>
      <c r="AF1419" s="2" t="str">
        <f t="shared" si="382"/>
        <v/>
      </c>
      <c r="AG1419" s="2" t="str">
        <f t="shared" si="383"/>
        <v/>
      </c>
      <c r="AH1419" s="2" t="str">
        <f t="shared" si="384"/>
        <v/>
      </c>
      <c r="AI1419" s="2">
        <f t="shared" si="385"/>
        <v>1328</v>
      </c>
      <c r="AK1419" s="2" t="str">
        <f t="shared" si="386"/>
        <v/>
      </c>
      <c r="AL1419" s="2" t="str">
        <f t="shared" si="387"/>
        <v/>
      </c>
      <c r="AM1419" s="2" t="str">
        <f t="shared" si="388"/>
        <v/>
      </c>
      <c r="AN1419" s="2" t="str">
        <f t="shared" si="389"/>
        <v/>
      </c>
      <c r="AO1419" s="2">
        <f t="shared" si="390"/>
        <v>1429</v>
      </c>
    </row>
    <row r="1420" spans="1:41" x14ac:dyDescent="0.3">
      <c r="A1420" s="111">
        <v>44627.59202546296</v>
      </c>
      <c r="B1420" s="78" t="s">
        <v>2600</v>
      </c>
      <c r="C1420" s="78" t="s">
        <v>886</v>
      </c>
      <c r="F1420" s="78" t="s">
        <v>807</v>
      </c>
      <c r="G1420" s="78" t="s">
        <v>98</v>
      </c>
      <c r="H1420" s="112" t="s">
        <v>434</v>
      </c>
      <c r="I1420" s="112">
        <v>4</v>
      </c>
      <c r="J1420" s="113">
        <v>44627.59202546296</v>
      </c>
      <c r="K1420" s="113">
        <v>44627.59202546296</v>
      </c>
      <c r="M1420" s="113">
        <v>44627.592187499999</v>
      </c>
      <c r="N1420" s="113">
        <v>44627.592685185184</v>
      </c>
      <c r="O1420" s="78" t="s">
        <v>1187</v>
      </c>
      <c r="P1420" s="78" t="str">
        <f t="shared" si="374"/>
        <v>CIC</v>
      </c>
      <c r="S1420" s="78" t="str">
        <f t="shared" si="375"/>
        <v/>
      </c>
      <c r="V1420" s="78" t="str">
        <f t="shared" si="376"/>
        <v/>
      </c>
      <c r="W1420" s="113">
        <v>44627.610115740739</v>
      </c>
      <c r="X1420" s="113">
        <f t="shared" si="377"/>
        <v>1.6203703853534535E-4</v>
      </c>
      <c r="Y1420" s="113" t="str">
        <f t="shared" si="378"/>
        <v/>
      </c>
      <c r="Z1420" s="113" t="str">
        <f t="shared" si="379"/>
        <v/>
      </c>
      <c r="AB1420" s="2" t="str">
        <f t="shared" si="380"/>
        <v/>
      </c>
      <c r="AC1420" s="2" t="str">
        <f t="shared" si="380"/>
        <v/>
      </c>
      <c r="AE1420" s="2" t="str">
        <f t="shared" si="381"/>
        <v/>
      </c>
      <c r="AF1420" s="2" t="str">
        <f t="shared" si="382"/>
        <v/>
      </c>
      <c r="AG1420" s="2" t="str">
        <f t="shared" si="383"/>
        <v/>
      </c>
      <c r="AH1420" s="2" t="str">
        <f t="shared" si="384"/>
        <v/>
      </c>
      <c r="AI1420" s="2" t="str">
        <f t="shared" si="385"/>
        <v/>
      </c>
      <c r="AK1420" s="2" t="str">
        <f t="shared" si="386"/>
        <v/>
      </c>
      <c r="AL1420" s="2" t="str">
        <f t="shared" si="387"/>
        <v/>
      </c>
      <c r="AM1420" s="2" t="str">
        <f t="shared" si="388"/>
        <v/>
      </c>
      <c r="AN1420" s="2" t="str">
        <f t="shared" si="389"/>
        <v/>
      </c>
      <c r="AO1420" s="2" t="str">
        <f t="shared" si="390"/>
        <v/>
      </c>
    </row>
    <row r="1421" spans="1:41" x14ac:dyDescent="0.3">
      <c r="A1421" s="111">
        <v>44627.609965277778</v>
      </c>
      <c r="B1421" s="78" t="s">
        <v>2601</v>
      </c>
      <c r="C1421" s="78" t="s">
        <v>886</v>
      </c>
      <c r="D1421" s="78" t="s">
        <v>2597</v>
      </c>
      <c r="E1421" s="78">
        <v>14</v>
      </c>
      <c r="F1421" s="78" t="s">
        <v>808</v>
      </c>
      <c r="G1421" s="78" t="s">
        <v>100</v>
      </c>
      <c r="H1421" s="112" t="s">
        <v>208</v>
      </c>
      <c r="I1421" s="112">
        <v>3</v>
      </c>
      <c r="J1421" s="113">
        <v>44627.609606481485</v>
      </c>
      <c r="K1421" s="113">
        <v>44627.609965277778</v>
      </c>
      <c r="M1421" s="113">
        <v>44627.610162037039</v>
      </c>
      <c r="N1421" s="113">
        <v>44627.610196759262</v>
      </c>
      <c r="O1421" s="78" t="s">
        <v>1187</v>
      </c>
      <c r="P1421" s="78" t="str">
        <f t="shared" si="374"/>
        <v>CIC</v>
      </c>
      <c r="S1421" s="78" t="str">
        <f t="shared" si="375"/>
        <v/>
      </c>
      <c r="V1421" s="78" t="str">
        <f t="shared" si="376"/>
        <v/>
      </c>
      <c r="W1421" s="113">
        <v>44627.664849537039</v>
      </c>
      <c r="X1421" s="113">
        <f t="shared" si="377"/>
        <v>1.9675926159834489E-4</v>
      </c>
      <c r="Y1421" s="113" t="str">
        <f t="shared" si="378"/>
        <v/>
      </c>
      <c r="Z1421" s="113" t="str">
        <f t="shared" si="379"/>
        <v/>
      </c>
      <c r="AB1421" s="2" t="str">
        <f t="shared" si="380"/>
        <v/>
      </c>
      <c r="AC1421" s="2" t="str">
        <f t="shared" si="380"/>
        <v/>
      </c>
      <c r="AE1421" s="2" t="str">
        <f t="shared" si="381"/>
        <v/>
      </c>
      <c r="AF1421" s="2" t="str">
        <f t="shared" si="382"/>
        <v/>
      </c>
      <c r="AG1421" s="2" t="str">
        <f t="shared" si="383"/>
        <v/>
      </c>
      <c r="AH1421" s="2" t="str">
        <f t="shared" si="384"/>
        <v/>
      </c>
      <c r="AI1421" s="2" t="str">
        <f t="shared" si="385"/>
        <v/>
      </c>
      <c r="AK1421" s="2" t="str">
        <f t="shared" si="386"/>
        <v/>
      </c>
      <c r="AL1421" s="2" t="str">
        <f t="shared" si="387"/>
        <v/>
      </c>
      <c r="AM1421" s="2" t="str">
        <f t="shared" si="388"/>
        <v/>
      </c>
      <c r="AN1421" s="2" t="str">
        <f t="shared" si="389"/>
        <v/>
      </c>
      <c r="AO1421" s="2" t="str">
        <f t="shared" si="390"/>
        <v/>
      </c>
    </row>
    <row r="1422" spans="1:41" x14ac:dyDescent="0.3">
      <c r="A1422" s="111">
        <v>44627.657592592594</v>
      </c>
      <c r="B1422" s="78" t="s">
        <v>2602</v>
      </c>
      <c r="C1422" s="78" t="s">
        <v>850</v>
      </c>
      <c r="F1422" s="78" t="s">
        <v>809</v>
      </c>
      <c r="G1422" s="78" t="s">
        <v>102</v>
      </c>
      <c r="H1422" s="112" t="s">
        <v>206</v>
      </c>
      <c r="I1422" s="112">
        <v>3</v>
      </c>
      <c r="J1422" s="113">
        <v>44627.657384259262</v>
      </c>
      <c r="K1422" s="113">
        <v>44627.657592592594</v>
      </c>
      <c r="M1422" s="113">
        <v>44627.65761574074</v>
      </c>
      <c r="N1422" s="113">
        <v>44627.657638888886</v>
      </c>
      <c r="O1422" s="78" t="s">
        <v>1187</v>
      </c>
      <c r="P1422" s="78" t="str">
        <f t="shared" si="374"/>
        <v>CIC</v>
      </c>
      <c r="S1422" s="78" t="str">
        <f t="shared" si="375"/>
        <v/>
      </c>
      <c r="T1422" s="113">
        <v>44627.675011574072</v>
      </c>
      <c r="U1422" s="78" t="s">
        <v>1286</v>
      </c>
      <c r="V1422" s="78" t="str">
        <f t="shared" si="376"/>
        <v>PLOEG</v>
      </c>
      <c r="W1422" s="113">
        <v>44627.710092592592</v>
      </c>
      <c r="X1422" s="113" t="str">
        <f t="shared" si="377"/>
        <v/>
      </c>
      <c r="Y1422" s="113">
        <f t="shared" si="378"/>
        <v>1.7395833332557231E-2</v>
      </c>
      <c r="Z1422" s="113">
        <f t="shared" si="379"/>
        <v>3.5081018519122154E-2</v>
      </c>
      <c r="AB1422" s="2">
        <f t="shared" si="380"/>
        <v>1503</v>
      </c>
      <c r="AC1422" s="2">
        <f t="shared" si="380"/>
        <v>3031</v>
      </c>
      <c r="AE1422" s="2" t="str">
        <f t="shared" si="381"/>
        <v/>
      </c>
      <c r="AF1422" s="2" t="str">
        <f t="shared" si="382"/>
        <v/>
      </c>
      <c r="AG1422" s="2" t="str">
        <f t="shared" si="383"/>
        <v/>
      </c>
      <c r="AH1422" s="2">
        <f t="shared" si="384"/>
        <v>1503</v>
      </c>
      <c r="AI1422" s="2" t="str">
        <f t="shared" si="385"/>
        <v/>
      </c>
      <c r="AK1422" s="2" t="str">
        <f t="shared" si="386"/>
        <v/>
      </c>
      <c r="AL1422" s="2" t="str">
        <f t="shared" si="387"/>
        <v/>
      </c>
      <c r="AM1422" s="2" t="str">
        <f t="shared" si="388"/>
        <v/>
      </c>
      <c r="AN1422" s="2">
        <f t="shared" si="389"/>
        <v>3031</v>
      </c>
      <c r="AO1422" s="2" t="str">
        <f t="shared" si="390"/>
        <v/>
      </c>
    </row>
    <row r="1423" spans="1:41" x14ac:dyDescent="0.3">
      <c r="A1423" s="111">
        <v>44627.720763888887</v>
      </c>
      <c r="B1423" s="78" t="s">
        <v>2603</v>
      </c>
      <c r="C1423" s="78" t="s">
        <v>850</v>
      </c>
      <c r="D1423" s="78" t="s">
        <v>1282</v>
      </c>
      <c r="E1423" s="78">
        <v>17</v>
      </c>
      <c r="F1423" s="78" t="s">
        <v>807</v>
      </c>
      <c r="G1423" s="78" t="s">
        <v>86</v>
      </c>
      <c r="H1423" s="112" t="s">
        <v>252</v>
      </c>
      <c r="I1423" s="112">
        <v>4</v>
      </c>
      <c r="J1423" s="113">
        <v>44627.718935185185</v>
      </c>
      <c r="K1423" s="113">
        <v>44627.720763888887</v>
      </c>
      <c r="M1423" s="113">
        <v>44627.721377314818</v>
      </c>
      <c r="P1423" s="78" t="str">
        <f t="shared" si="374"/>
        <v/>
      </c>
      <c r="Q1423" s="113">
        <v>44627.721412037034</v>
      </c>
      <c r="R1423" s="78" t="s">
        <v>1185</v>
      </c>
      <c r="S1423" s="78" t="str">
        <f t="shared" si="375"/>
        <v>CIC</v>
      </c>
      <c r="T1423" s="113">
        <v>44627.723460648151</v>
      </c>
      <c r="U1423" s="78" t="s">
        <v>1286</v>
      </c>
      <c r="V1423" s="78" t="str">
        <f t="shared" si="376"/>
        <v>PLOEG</v>
      </c>
      <c r="W1423" s="113">
        <v>44627.759641203702</v>
      </c>
      <c r="X1423" s="113">
        <f t="shared" si="377"/>
        <v>6.1342593107838184E-4</v>
      </c>
      <c r="Y1423" s="113">
        <f t="shared" si="378"/>
        <v>2.0833333328482695E-3</v>
      </c>
      <c r="Z1423" s="113">
        <f t="shared" si="379"/>
        <v>3.6180555551254656E-2</v>
      </c>
      <c r="AB1423" s="2">
        <f t="shared" si="380"/>
        <v>180</v>
      </c>
      <c r="AC1423" s="2">
        <f t="shared" si="380"/>
        <v>3126</v>
      </c>
      <c r="AE1423" s="2" t="str">
        <f t="shared" si="381"/>
        <v/>
      </c>
      <c r="AF1423" s="2" t="str">
        <f t="shared" si="382"/>
        <v/>
      </c>
      <c r="AG1423" s="2" t="str">
        <f t="shared" si="383"/>
        <v/>
      </c>
      <c r="AH1423" s="2" t="str">
        <f t="shared" si="384"/>
        <v/>
      </c>
      <c r="AI1423" s="2">
        <f t="shared" si="385"/>
        <v>180</v>
      </c>
      <c r="AK1423" s="2" t="str">
        <f t="shared" si="386"/>
        <v/>
      </c>
      <c r="AL1423" s="2" t="str">
        <f t="shared" si="387"/>
        <v/>
      </c>
      <c r="AM1423" s="2" t="str">
        <f t="shared" si="388"/>
        <v/>
      </c>
      <c r="AN1423" s="2" t="str">
        <f t="shared" si="389"/>
        <v/>
      </c>
      <c r="AO1423" s="2">
        <f t="shared" si="390"/>
        <v>3126</v>
      </c>
    </row>
    <row r="1424" spans="1:41" x14ac:dyDescent="0.3">
      <c r="A1424" s="111">
        <v>44627.773414351854</v>
      </c>
      <c r="B1424" s="78" t="s">
        <v>2604</v>
      </c>
      <c r="C1424" s="78" t="s">
        <v>835</v>
      </c>
      <c r="D1424" s="78" t="s">
        <v>1418</v>
      </c>
      <c r="E1424" s="78">
        <v>1</v>
      </c>
      <c r="F1424" s="78" t="s">
        <v>807</v>
      </c>
      <c r="G1424" s="78" t="s">
        <v>88</v>
      </c>
      <c r="H1424" s="112" t="s">
        <v>571</v>
      </c>
      <c r="I1424" s="112">
        <v>3</v>
      </c>
      <c r="J1424" s="113">
        <v>44627.773414351854</v>
      </c>
      <c r="K1424" s="113">
        <v>44627.773414351854</v>
      </c>
      <c r="M1424" s="113">
        <v>44627.77375</v>
      </c>
      <c r="N1424" s="113">
        <v>44627.773946759262</v>
      </c>
      <c r="O1424" s="78" t="s">
        <v>1185</v>
      </c>
      <c r="P1424" s="78" t="str">
        <f t="shared" si="374"/>
        <v>CIC</v>
      </c>
      <c r="Q1424" s="113">
        <v>44627.774918981479</v>
      </c>
      <c r="R1424" s="78" t="s">
        <v>1216</v>
      </c>
      <c r="S1424" s="78" t="str">
        <f t="shared" si="375"/>
        <v>PLOEG</v>
      </c>
      <c r="T1424" s="113">
        <v>44627.77789351852</v>
      </c>
      <c r="U1424" s="78" t="s">
        <v>1200</v>
      </c>
      <c r="V1424" s="78" t="str">
        <f t="shared" si="376"/>
        <v>PLOEG</v>
      </c>
      <c r="W1424" s="113">
        <v>44627.781111111108</v>
      </c>
      <c r="X1424" s="113">
        <f t="shared" si="377"/>
        <v>3.3564814657438546E-4</v>
      </c>
      <c r="Y1424" s="113">
        <f t="shared" si="378"/>
        <v>4.1435185194131918E-3</v>
      </c>
      <c r="Z1424" s="113">
        <f t="shared" si="379"/>
        <v>3.2175925880437717E-3</v>
      </c>
      <c r="AB1424" s="2">
        <f t="shared" si="380"/>
        <v>358</v>
      </c>
      <c r="AC1424" s="2">
        <f t="shared" si="380"/>
        <v>278</v>
      </c>
      <c r="AE1424" s="2" t="str">
        <f t="shared" si="381"/>
        <v/>
      </c>
      <c r="AF1424" s="2" t="str">
        <f t="shared" si="382"/>
        <v/>
      </c>
      <c r="AG1424" s="2" t="str">
        <f t="shared" si="383"/>
        <v/>
      </c>
      <c r="AH1424" s="2">
        <f t="shared" si="384"/>
        <v>358</v>
      </c>
      <c r="AI1424" s="2" t="str">
        <f t="shared" si="385"/>
        <v/>
      </c>
      <c r="AK1424" s="2" t="str">
        <f t="shared" si="386"/>
        <v/>
      </c>
      <c r="AL1424" s="2" t="str">
        <f t="shared" si="387"/>
        <v/>
      </c>
      <c r="AM1424" s="2" t="str">
        <f t="shared" si="388"/>
        <v/>
      </c>
      <c r="AN1424" s="2">
        <f t="shared" si="389"/>
        <v>278</v>
      </c>
      <c r="AO1424" s="2" t="str">
        <f t="shared" si="390"/>
        <v/>
      </c>
    </row>
    <row r="1425" spans="1:41" x14ac:dyDescent="0.3">
      <c r="A1425" s="111">
        <v>44627.874722222223</v>
      </c>
      <c r="B1425" s="78" t="s">
        <v>2605</v>
      </c>
      <c r="C1425" s="78" t="s">
        <v>853</v>
      </c>
      <c r="D1425" s="78" t="s">
        <v>1382</v>
      </c>
      <c r="E1425" s="78">
        <v>115</v>
      </c>
      <c r="F1425" s="78" t="s">
        <v>809</v>
      </c>
      <c r="G1425" s="78" t="s">
        <v>106</v>
      </c>
      <c r="H1425" s="112" t="s">
        <v>212</v>
      </c>
      <c r="I1425" s="112">
        <v>4</v>
      </c>
      <c r="J1425" s="113">
        <v>44627.874513888892</v>
      </c>
      <c r="K1425" s="113">
        <v>44627.874722222223</v>
      </c>
      <c r="M1425" s="113">
        <v>44627.874756944446</v>
      </c>
      <c r="N1425" s="113">
        <v>44627.874791666669</v>
      </c>
      <c r="O1425" s="78" t="s">
        <v>1185</v>
      </c>
      <c r="P1425" s="78" t="str">
        <f t="shared" si="374"/>
        <v>CIC</v>
      </c>
      <c r="S1425" s="78" t="str">
        <f t="shared" si="375"/>
        <v/>
      </c>
      <c r="V1425" s="78" t="str">
        <f t="shared" si="376"/>
        <v/>
      </c>
      <c r="W1425" s="113">
        <v>44628.154999999999</v>
      </c>
      <c r="X1425" s="113" t="str">
        <f t="shared" si="377"/>
        <v/>
      </c>
      <c r="Y1425" s="113" t="str">
        <f t="shared" si="378"/>
        <v/>
      </c>
      <c r="Z1425" s="113" t="str">
        <f t="shared" si="379"/>
        <v/>
      </c>
      <c r="AB1425" s="2" t="str">
        <f t="shared" si="380"/>
        <v/>
      </c>
      <c r="AC1425" s="2" t="str">
        <f t="shared" si="380"/>
        <v/>
      </c>
      <c r="AE1425" s="2" t="str">
        <f t="shared" si="381"/>
        <v/>
      </c>
      <c r="AF1425" s="2" t="str">
        <f t="shared" si="382"/>
        <v/>
      </c>
      <c r="AG1425" s="2" t="str">
        <f t="shared" si="383"/>
        <v/>
      </c>
      <c r="AH1425" s="2" t="str">
        <f t="shared" si="384"/>
        <v/>
      </c>
      <c r="AI1425" s="2" t="str">
        <f t="shared" si="385"/>
        <v/>
      </c>
      <c r="AK1425" s="2" t="str">
        <f t="shared" si="386"/>
        <v/>
      </c>
      <c r="AL1425" s="2" t="str">
        <f t="shared" si="387"/>
        <v/>
      </c>
      <c r="AM1425" s="2" t="str">
        <f t="shared" si="388"/>
        <v/>
      </c>
      <c r="AN1425" s="2" t="str">
        <f t="shared" si="389"/>
        <v/>
      </c>
      <c r="AO1425" s="2" t="str">
        <f t="shared" si="390"/>
        <v/>
      </c>
    </row>
    <row r="1426" spans="1:41" x14ac:dyDescent="0.3">
      <c r="A1426" s="111">
        <v>44627.874722222223</v>
      </c>
      <c r="B1426" s="78" t="s">
        <v>2605</v>
      </c>
      <c r="C1426" s="78" t="s">
        <v>846</v>
      </c>
      <c r="D1426" s="78" t="s">
        <v>1382</v>
      </c>
      <c r="E1426" s="78">
        <v>115</v>
      </c>
      <c r="F1426" s="78" t="s">
        <v>809</v>
      </c>
      <c r="G1426" s="78" t="s">
        <v>106</v>
      </c>
      <c r="H1426" s="112" t="s">
        <v>212</v>
      </c>
      <c r="I1426" s="112">
        <v>4</v>
      </c>
      <c r="J1426" s="113">
        <v>44627.874513888892</v>
      </c>
      <c r="K1426" s="113">
        <v>44627.874722222223</v>
      </c>
      <c r="M1426" s="113">
        <v>44627.874814814815</v>
      </c>
      <c r="N1426" s="113">
        <v>44627.874849537038</v>
      </c>
      <c r="O1426" s="78" t="s">
        <v>1185</v>
      </c>
      <c r="P1426" s="78" t="str">
        <f t="shared" si="374"/>
        <v>CIC</v>
      </c>
      <c r="S1426" s="78" t="str">
        <f t="shared" si="375"/>
        <v/>
      </c>
      <c r="V1426" s="78" t="str">
        <f t="shared" si="376"/>
        <v/>
      </c>
      <c r="W1426" s="113">
        <v>44628.153043981481</v>
      </c>
      <c r="X1426" s="113">
        <f t="shared" si="377"/>
        <v>9.2592592409346253E-5</v>
      </c>
      <c r="Y1426" s="113" t="str">
        <f t="shared" si="378"/>
        <v/>
      </c>
      <c r="Z1426" s="113" t="str">
        <f t="shared" si="379"/>
        <v/>
      </c>
      <c r="AB1426" s="2" t="str">
        <f t="shared" si="380"/>
        <v/>
      </c>
      <c r="AC1426" s="2" t="str">
        <f t="shared" si="380"/>
        <v/>
      </c>
      <c r="AE1426" s="2" t="str">
        <f t="shared" si="381"/>
        <v/>
      </c>
      <c r="AF1426" s="2" t="str">
        <f t="shared" si="382"/>
        <v/>
      </c>
      <c r="AG1426" s="2" t="str">
        <f t="shared" si="383"/>
        <v/>
      </c>
      <c r="AH1426" s="2" t="str">
        <f t="shared" si="384"/>
        <v/>
      </c>
      <c r="AI1426" s="2" t="str">
        <f t="shared" si="385"/>
        <v/>
      </c>
      <c r="AK1426" s="2" t="str">
        <f t="shared" si="386"/>
        <v/>
      </c>
      <c r="AL1426" s="2" t="str">
        <f t="shared" si="387"/>
        <v/>
      </c>
      <c r="AM1426" s="2" t="str">
        <f t="shared" si="388"/>
        <v/>
      </c>
      <c r="AN1426" s="2" t="str">
        <f t="shared" si="389"/>
        <v/>
      </c>
      <c r="AO1426" s="2" t="str">
        <f t="shared" si="390"/>
        <v/>
      </c>
    </row>
    <row r="1427" spans="1:41" x14ac:dyDescent="0.3">
      <c r="A1427" s="111">
        <v>44628.144386574073</v>
      </c>
      <c r="B1427" s="78" t="s">
        <v>2606</v>
      </c>
      <c r="C1427" s="78" t="s">
        <v>835</v>
      </c>
      <c r="D1427" s="78" t="s">
        <v>2203</v>
      </c>
      <c r="F1427" s="78" t="s">
        <v>811</v>
      </c>
      <c r="G1427" s="78" t="s">
        <v>110</v>
      </c>
      <c r="H1427" s="112" t="s">
        <v>304</v>
      </c>
      <c r="I1427" s="112">
        <v>3</v>
      </c>
      <c r="J1427" s="113">
        <v>44628.143506944441</v>
      </c>
      <c r="K1427" s="113">
        <v>44628.144386574073</v>
      </c>
      <c r="M1427" s="113">
        <v>44628.145208333335</v>
      </c>
      <c r="P1427" s="78" t="str">
        <f t="shared" si="374"/>
        <v/>
      </c>
      <c r="Q1427" s="113">
        <v>44628.145243055558</v>
      </c>
      <c r="R1427" s="78" t="s">
        <v>1187</v>
      </c>
      <c r="S1427" s="78" t="str">
        <f t="shared" si="375"/>
        <v>CIC</v>
      </c>
      <c r="T1427" s="113">
        <v>44628.153877314813</v>
      </c>
      <c r="U1427" s="78" t="s">
        <v>1200</v>
      </c>
      <c r="V1427" s="78" t="str">
        <f t="shared" si="376"/>
        <v>PLOEG</v>
      </c>
      <c r="W1427" s="113">
        <v>44628.202488425923</v>
      </c>
      <c r="X1427" s="113">
        <f t="shared" si="377"/>
        <v>8.217592621804215E-4</v>
      </c>
      <c r="Y1427" s="113">
        <f t="shared" si="378"/>
        <v>8.6689814779674634E-3</v>
      </c>
      <c r="Z1427" s="113">
        <f t="shared" si="379"/>
        <v>4.8611111109494232E-2</v>
      </c>
      <c r="AB1427" s="2">
        <f t="shared" si="380"/>
        <v>749</v>
      </c>
      <c r="AC1427" s="2">
        <f t="shared" si="380"/>
        <v>4200</v>
      </c>
      <c r="AE1427" s="2" t="str">
        <f t="shared" si="381"/>
        <v/>
      </c>
      <c r="AF1427" s="2" t="str">
        <f t="shared" si="382"/>
        <v/>
      </c>
      <c r="AG1427" s="2" t="str">
        <f t="shared" si="383"/>
        <v/>
      </c>
      <c r="AH1427" s="2">
        <f t="shared" si="384"/>
        <v>749</v>
      </c>
      <c r="AI1427" s="2" t="str">
        <f t="shared" si="385"/>
        <v/>
      </c>
      <c r="AK1427" s="2" t="str">
        <f t="shared" si="386"/>
        <v/>
      </c>
      <c r="AL1427" s="2" t="str">
        <f t="shared" si="387"/>
        <v/>
      </c>
      <c r="AM1427" s="2" t="str">
        <f t="shared" si="388"/>
        <v/>
      </c>
      <c r="AN1427" s="2">
        <f t="shared" si="389"/>
        <v>4200</v>
      </c>
      <c r="AO1427" s="2" t="str">
        <f t="shared" si="390"/>
        <v/>
      </c>
    </row>
    <row r="1428" spans="1:41" x14ac:dyDescent="0.3">
      <c r="A1428" s="111">
        <v>44628.368506944447</v>
      </c>
      <c r="B1428" s="78" t="s">
        <v>2607</v>
      </c>
      <c r="C1428" s="78" t="s">
        <v>850</v>
      </c>
      <c r="D1428" s="78" t="s">
        <v>1441</v>
      </c>
      <c r="E1428" s="78">
        <v>1</v>
      </c>
      <c r="F1428" s="78" t="s">
        <v>808</v>
      </c>
      <c r="G1428" s="78" t="s">
        <v>98</v>
      </c>
      <c r="H1428" s="112" t="s">
        <v>254</v>
      </c>
      <c r="I1428" s="112">
        <v>3</v>
      </c>
      <c r="J1428" s="113">
        <v>44628.367939814816</v>
      </c>
      <c r="K1428" s="113">
        <v>44628.368506944447</v>
      </c>
      <c r="M1428" s="113">
        <v>44628.369687500002</v>
      </c>
      <c r="N1428" s="113">
        <v>44628.370081018518</v>
      </c>
      <c r="O1428" s="78" t="s">
        <v>1187</v>
      </c>
      <c r="P1428" s="78" t="str">
        <f t="shared" si="374"/>
        <v>CIC</v>
      </c>
      <c r="Q1428" s="113">
        <v>44628.371678240743</v>
      </c>
      <c r="R1428" s="78" t="s">
        <v>1344</v>
      </c>
      <c r="S1428" s="78" t="str">
        <f t="shared" si="375"/>
        <v>PLOEG</v>
      </c>
      <c r="T1428" s="113">
        <v>44628.375648148147</v>
      </c>
      <c r="U1428" s="78" t="s">
        <v>1344</v>
      </c>
      <c r="V1428" s="78" t="str">
        <f t="shared" si="376"/>
        <v>PLOEG</v>
      </c>
      <c r="W1428" s="113">
        <v>44628.37841435185</v>
      </c>
      <c r="X1428" s="113">
        <f t="shared" si="377"/>
        <v>1.1805555550381541E-3</v>
      </c>
      <c r="Y1428" s="113">
        <f t="shared" si="378"/>
        <v>5.9606481445371173E-3</v>
      </c>
      <c r="Z1428" s="113">
        <f t="shared" si="379"/>
        <v>2.7662037027766928E-3</v>
      </c>
      <c r="AB1428" s="2">
        <f t="shared" si="380"/>
        <v>515</v>
      </c>
      <c r="AC1428" s="2">
        <f t="shared" si="380"/>
        <v>239</v>
      </c>
      <c r="AE1428" s="2" t="str">
        <f t="shared" si="381"/>
        <v/>
      </c>
      <c r="AF1428" s="2" t="str">
        <f t="shared" si="382"/>
        <v/>
      </c>
      <c r="AG1428" s="2" t="str">
        <f t="shared" si="383"/>
        <v/>
      </c>
      <c r="AH1428" s="2">
        <f t="shared" si="384"/>
        <v>515</v>
      </c>
      <c r="AI1428" s="2" t="str">
        <f t="shared" si="385"/>
        <v/>
      </c>
      <c r="AK1428" s="2" t="str">
        <f t="shared" si="386"/>
        <v/>
      </c>
      <c r="AL1428" s="2" t="str">
        <f t="shared" si="387"/>
        <v/>
      </c>
      <c r="AM1428" s="2" t="str">
        <f t="shared" si="388"/>
        <v/>
      </c>
      <c r="AN1428" s="2">
        <f t="shared" si="389"/>
        <v>239</v>
      </c>
      <c r="AO1428" s="2" t="str">
        <f t="shared" si="390"/>
        <v/>
      </c>
    </row>
    <row r="1429" spans="1:41" x14ac:dyDescent="0.3">
      <c r="A1429" s="111">
        <v>44628.424537037034</v>
      </c>
      <c r="B1429" s="78" t="s">
        <v>2608</v>
      </c>
      <c r="C1429" s="78" t="s">
        <v>886</v>
      </c>
      <c r="D1429" s="78" t="s">
        <v>2232</v>
      </c>
      <c r="E1429" s="78">
        <v>80</v>
      </c>
      <c r="F1429" s="78" t="s">
        <v>808</v>
      </c>
      <c r="G1429" s="78" t="s">
        <v>118</v>
      </c>
      <c r="H1429" s="112" t="s">
        <v>362</v>
      </c>
      <c r="I1429" s="112">
        <v>3</v>
      </c>
      <c r="J1429" s="113">
        <v>44628.424259259256</v>
      </c>
      <c r="K1429" s="113">
        <v>44628.424537037034</v>
      </c>
      <c r="M1429" s="113">
        <v>44628.42496527778</v>
      </c>
      <c r="N1429" s="113">
        <v>44628.425347222219</v>
      </c>
      <c r="O1429" s="78" t="s">
        <v>1187</v>
      </c>
      <c r="P1429" s="78" t="str">
        <f t="shared" si="374"/>
        <v>CIC</v>
      </c>
      <c r="Q1429" s="113">
        <v>44628.43613425926</v>
      </c>
      <c r="R1429" s="78" t="s">
        <v>1258</v>
      </c>
      <c r="S1429" s="78" t="str">
        <f t="shared" si="375"/>
        <v>PLOEG</v>
      </c>
      <c r="T1429" s="113">
        <v>44628.440347222226</v>
      </c>
      <c r="U1429" s="78" t="s">
        <v>1258</v>
      </c>
      <c r="V1429" s="78" t="str">
        <f t="shared" si="376"/>
        <v>PLOEG</v>
      </c>
      <c r="W1429" s="113">
        <v>44628.549502314818</v>
      </c>
      <c r="X1429" s="113">
        <f t="shared" si="377"/>
        <v>4.2824074625968933E-4</v>
      </c>
      <c r="Y1429" s="113">
        <f t="shared" si="378"/>
        <v>1.5381944445834961E-2</v>
      </c>
      <c r="Z1429" s="113">
        <f t="shared" si="379"/>
        <v>0.10915509259211831</v>
      </c>
      <c r="AB1429" s="2">
        <f t="shared" si="380"/>
        <v>1329</v>
      </c>
      <c r="AC1429" s="2">
        <f t="shared" si="380"/>
        <v>9431</v>
      </c>
      <c r="AE1429" s="2" t="str">
        <f t="shared" si="381"/>
        <v/>
      </c>
      <c r="AF1429" s="2" t="str">
        <f t="shared" si="382"/>
        <v/>
      </c>
      <c r="AG1429" s="2" t="str">
        <f t="shared" si="383"/>
        <v/>
      </c>
      <c r="AH1429" s="2">
        <f t="shared" si="384"/>
        <v>1329</v>
      </c>
      <c r="AI1429" s="2" t="str">
        <f t="shared" si="385"/>
        <v/>
      </c>
      <c r="AK1429" s="2" t="str">
        <f t="shared" si="386"/>
        <v/>
      </c>
      <c r="AL1429" s="2" t="str">
        <f t="shared" si="387"/>
        <v/>
      </c>
      <c r="AM1429" s="2" t="str">
        <f t="shared" si="388"/>
        <v/>
      </c>
      <c r="AN1429" s="2">
        <f t="shared" si="389"/>
        <v>9431</v>
      </c>
      <c r="AO1429" s="2" t="str">
        <f t="shared" si="390"/>
        <v/>
      </c>
    </row>
    <row r="1430" spans="1:41" x14ac:dyDescent="0.3">
      <c r="A1430" s="111">
        <v>44628.424537037034</v>
      </c>
      <c r="B1430" s="78" t="s">
        <v>2608</v>
      </c>
      <c r="C1430" s="78" t="s">
        <v>944</v>
      </c>
      <c r="D1430" s="78" t="s">
        <v>2232</v>
      </c>
      <c r="E1430" s="78">
        <v>80</v>
      </c>
      <c r="F1430" s="78" t="s">
        <v>808</v>
      </c>
      <c r="G1430" s="78" t="s">
        <v>118</v>
      </c>
      <c r="H1430" s="112" t="s">
        <v>362</v>
      </c>
      <c r="I1430" s="112">
        <v>3</v>
      </c>
      <c r="J1430" s="113">
        <v>44628.424259259256</v>
      </c>
      <c r="K1430" s="113">
        <v>44628.424537037034</v>
      </c>
      <c r="M1430" s="113">
        <v>44628.454375000001</v>
      </c>
      <c r="N1430" s="113">
        <v>44628.454560185186</v>
      </c>
      <c r="O1430" s="78" t="s">
        <v>1185</v>
      </c>
      <c r="P1430" s="78" t="str">
        <f t="shared" si="374"/>
        <v>CIC</v>
      </c>
      <c r="S1430" s="78" t="str">
        <f t="shared" si="375"/>
        <v/>
      </c>
      <c r="T1430" s="113">
        <v>44628.46</v>
      </c>
      <c r="U1430" s="78" t="s">
        <v>1187</v>
      </c>
      <c r="V1430" s="78" t="str">
        <f t="shared" si="376"/>
        <v>CIC</v>
      </c>
      <c r="W1430" s="113">
        <v>44628.530277777776</v>
      </c>
      <c r="X1430" s="113">
        <f t="shared" si="377"/>
        <v>2.9837962967576459E-2</v>
      </c>
      <c r="Y1430" s="113">
        <f t="shared" si="378"/>
        <v>5.6249999979627319E-3</v>
      </c>
      <c r="Z1430" s="113">
        <f t="shared" si="379"/>
        <v>7.0277777776937E-2</v>
      </c>
      <c r="AB1430" s="2">
        <f t="shared" si="380"/>
        <v>486</v>
      </c>
      <c r="AC1430" s="2">
        <f t="shared" si="380"/>
        <v>6072</v>
      </c>
      <c r="AE1430" s="2" t="str">
        <f t="shared" si="381"/>
        <v/>
      </c>
      <c r="AF1430" s="2" t="str">
        <f t="shared" si="382"/>
        <v/>
      </c>
      <c r="AG1430" s="2" t="str">
        <f t="shared" si="383"/>
        <v/>
      </c>
      <c r="AH1430" s="2">
        <f t="shared" si="384"/>
        <v>486</v>
      </c>
      <c r="AI1430" s="2" t="str">
        <f t="shared" si="385"/>
        <v/>
      </c>
      <c r="AK1430" s="2" t="str">
        <f t="shared" si="386"/>
        <v/>
      </c>
      <c r="AL1430" s="2" t="str">
        <f t="shared" si="387"/>
        <v/>
      </c>
      <c r="AM1430" s="2" t="str">
        <f t="shared" si="388"/>
        <v/>
      </c>
      <c r="AN1430" s="2">
        <f t="shared" si="389"/>
        <v>6072</v>
      </c>
      <c r="AO1430" s="2" t="str">
        <f t="shared" si="390"/>
        <v/>
      </c>
    </row>
    <row r="1431" spans="1:41" x14ac:dyDescent="0.3">
      <c r="A1431" s="111">
        <v>44628.424537037034</v>
      </c>
      <c r="B1431" s="78" t="s">
        <v>2608</v>
      </c>
      <c r="C1431" s="78" t="s">
        <v>939</v>
      </c>
      <c r="D1431" s="78" t="s">
        <v>2232</v>
      </c>
      <c r="E1431" s="78">
        <v>80</v>
      </c>
      <c r="F1431" s="78" t="s">
        <v>808</v>
      </c>
      <c r="G1431" s="78" t="s">
        <v>118</v>
      </c>
      <c r="H1431" s="112" t="s">
        <v>362</v>
      </c>
      <c r="I1431" s="112">
        <v>3</v>
      </c>
      <c r="J1431" s="113">
        <v>44628.424259259256</v>
      </c>
      <c r="K1431" s="113">
        <v>44628.424537037034</v>
      </c>
      <c r="M1431" s="113">
        <v>44628.454375000001</v>
      </c>
      <c r="N1431" s="113">
        <v>44628.454525462963</v>
      </c>
      <c r="O1431" s="78" t="s">
        <v>1185</v>
      </c>
      <c r="P1431" s="78" t="str">
        <f t="shared" si="374"/>
        <v>CIC</v>
      </c>
      <c r="S1431" s="78" t="str">
        <f t="shared" si="375"/>
        <v/>
      </c>
      <c r="T1431" s="113">
        <v>44628.46</v>
      </c>
      <c r="U1431" s="78" t="s">
        <v>1187</v>
      </c>
      <c r="V1431" s="78" t="str">
        <f t="shared" si="376"/>
        <v>CIC</v>
      </c>
      <c r="W1431" s="113">
        <v>44628.514409722222</v>
      </c>
      <c r="X1431" s="113">
        <f t="shared" si="377"/>
        <v>2.9837962967576459E-2</v>
      </c>
      <c r="Y1431" s="113">
        <f t="shared" si="378"/>
        <v>5.6249999979627319E-3</v>
      </c>
      <c r="Z1431" s="113">
        <f t="shared" si="379"/>
        <v>5.4409722222771961E-2</v>
      </c>
      <c r="AB1431" s="2">
        <f t="shared" si="380"/>
        <v>486</v>
      </c>
      <c r="AC1431" s="2">
        <f t="shared" si="380"/>
        <v>4701</v>
      </c>
      <c r="AE1431" s="2" t="str">
        <f t="shared" si="381"/>
        <v/>
      </c>
      <c r="AF1431" s="2" t="str">
        <f t="shared" si="382"/>
        <v/>
      </c>
      <c r="AG1431" s="2" t="str">
        <f t="shared" si="383"/>
        <v/>
      </c>
      <c r="AH1431" s="2">
        <f t="shared" si="384"/>
        <v>486</v>
      </c>
      <c r="AI1431" s="2" t="str">
        <f t="shared" si="385"/>
        <v/>
      </c>
      <c r="AK1431" s="2" t="str">
        <f t="shared" si="386"/>
        <v/>
      </c>
      <c r="AL1431" s="2" t="str">
        <f t="shared" si="387"/>
        <v/>
      </c>
      <c r="AM1431" s="2" t="str">
        <f t="shared" si="388"/>
        <v/>
      </c>
      <c r="AN1431" s="2">
        <f t="shared" si="389"/>
        <v>4701</v>
      </c>
      <c r="AO1431" s="2" t="str">
        <f t="shared" si="390"/>
        <v/>
      </c>
    </row>
    <row r="1432" spans="1:41" x14ac:dyDescent="0.3">
      <c r="A1432" s="111">
        <v>44628.424537037034</v>
      </c>
      <c r="B1432" s="78" t="s">
        <v>2608</v>
      </c>
      <c r="C1432" s="78" t="s">
        <v>1622</v>
      </c>
      <c r="D1432" s="78" t="s">
        <v>2232</v>
      </c>
      <c r="E1432" s="78">
        <v>80</v>
      </c>
      <c r="F1432" s="78" t="s">
        <v>808</v>
      </c>
      <c r="G1432" s="78" t="s">
        <v>118</v>
      </c>
      <c r="H1432" s="112" t="s">
        <v>362</v>
      </c>
      <c r="I1432" s="112">
        <v>3</v>
      </c>
      <c r="J1432" s="113">
        <v>44628.424259259256</v>
      </c>
      <c r="K1432" s="113">
        <v>44628.424537037034</v>
      </c>
      <c r="M1432" s="113">
        <v>44628.514247685183</v>
      </c>
      <c r="P1432" s="78" t="str">
        <f t="shared" si="374"/>
        <v/>
      </c>
      <c r="S1432" s="78" t="str">
        <f t="shared" si="375"/>
        <v/>
      </c>
      <c r="T1432" s="113">
        <v>44628.514340277776</v>
      </c>
      <c r="U1432" s="78" t="s">
        <v>1185</v>
      </c>
      <c r="V1432" s="78" t="str">
        <f t="shared" si="376"/>
        <v>CIC</v>
      </c>
      <c r="W1432" s="113">
        <v>44628.568182870367</v>
      </c>
      <c r="X1432" s="113">
        <f t="shared" si="377"/>
        <v>8.9710648149775807E-2</v>
      </c>
      <c r="Y1432" s="113" t="str">
        <f t="shared" si="378"/>
        <v/>
      </c>
      <c r="Z1432" s="113">
        <f t="shared" si="379"/>
        <v>5.3842592591536231E-2</v>
      </c>
      <c r="AB1432" s="2" t="str">
        <f t="shared" si="380"/>
        <v/>
      </c>
      <c r="AC1432" s="2">
        <f t="shared" si="380"/>
        <v>4652</v>
      </c>
      <c r="AE1432" s="2" t="str">
        <f t="shared" si="381"/>
        <v/>
      </c>
      <c r="AF1432" s="2" t="str">
        <f t="shared" si="382"/>
        <v/>
      </c>
      <c r="AG1432" s="2" t="str">
        <f t="shared" si="383"/>
        <v/>
      </c>
      <c r="AH1432" s="2" t="str">
        <f t="shared" si="384"/>
        <v/>
      </c>
      <c r="AI1432" s="2" t="str">
        <f t="shared" si="385"/>
        <v/>
      </c>
      <c r="AK1432" s="2" t="str">
        <f t="shared" si="386"/>
        <v/>
      </c>
      <c r="AL1432" s="2" t="str">
        <f t="shared" si="387"/>
        <v/>
      </c>
      <c r="AM1432" s="2" t="str">
        <f t="shared" si="388"/>
        <v/>
      </c>
      <c r="AN1432" s="2">
        <f t="shared" si="389"/>
        <v>4652</v>
      </c>
      <c r="AO1432" s="2" t="str">
        <f t="shared" si="390"/>
        <v/>
      </c>
    </row>
    <row r="1433" spans="1:41" x14ac:dyDescent="0.3">
      <c r="A1433" s="111">
        <v>44628.424537037034</v>
      </c>
      <c r="B1433" s="78" t="s">
        <v>2608</v>
      </c>
      <c r="C1433" s="78" t="s">
        <v>842</v>
      </c>
      <c r="D1433" s="78" t="s">
        <v>2232</v>
      </c>
      <c r="E1433" s="78">
        <v>80</v>
      </c>
      <c r="F1433" s="78" t="s">
        <v>808</v>
      </c>
      <c r="G1433" s="78" t="s">
        <v>118</v>
      </c>
      <c r="H1433" s="112" t="s">
        <v>362</v>
      </c>
      <c r="I1433" s="112">
        <v>3</v>
      </c>
      <c r="J1433" s="113">
        <v>44628.424259259256</v>
      </c>
      <c r="K1433" s="113">
        <v>44628.424537037034</v>
      </c>
      <c r="M1433" s="113">
        <v>44628.530034722222</v>
      </c>
      <c r="P1433" s="78" t="str">
        <f t="shared" si="374"/>
        <v/>
      </c>
      <c r="S1433" s="78" t="str">
        <f t="shared" si="375"/>
        <v/>
      </c>
      <c r="T1433" s="113">
        <v>44628.530300925922</v>
      </c>
      <c r="U1433" s="78" t="s">
        <v>1187</v>
      </c>
      <c r="V1433" s="78" t="str">
        <f t="shared" si="376"/>
        <v>CIC</v>
      </c>
      <c r="W1433" s="113">
        <v>44628.57472222222</v>
      </c>
      <c r="X1433" s="113">
        <f t="shared" si="377"/>
        <v>0.10549768518831115</v>
      </c>
      <c r="Y1433" s="113">
        <f t="shared" si="378"/>
        <v>2.6620370044838637E-4</v>
      </c>
      <c r="Z1433" s="113">
        <f t="shared" si="379"/>
        <v>4.4421296297514345E-2</v>
      </c>
      <c r="AB1433" s="2">
        <f t="shared" si="380"/>
        <v>23</v>
      </c>
      <c r="AC1433" s="2">
        <f t="shared" si="380"/>
        <v>3838</v>
      </c>
      <c r="AE1433" s="2" t="str">
        <f t="shared" si="381"/>
        <v/>
      </c>
      <c r="AF1433" s="2" t="str">
        <f t="shared" si="382"/>
        <v/>
      </c>
      <c r="AG1433" s="2" t="str">
        <f t="shared" si="383"/>
        <v/>
      </c>
      <c r="AH1433" s="2">
        <f t="shared" si="384"/>
        <v>23</v>
      </c>
      <c r="AI1433" s="2" t="str">
        <f t="shared" si="385"/>
        <v/>
      </c>
      <c r="AK1433" s="2" t="str">
        <f t="shared" si="386"/>
        <v/>
      </c>
      <c r="AL1433" s="2" t="str">
        <f t="shared" si="387"/>
        <v/>
      </c>
      <c r="AM1433" s="2" t="str">
        <f t="shared" si="388"/>
        <v/>
      </c>
      <c r="AN1433" s="2">
        <f t="shared" si="389"/>
        <v>3838</v>
      </c>
      <c r="AO1433" s="2" t="str">
        <f t="shared" si="390"/>
        <v/>
      </c>
    </row>
    <row r="1434" spans="1:41" x14ac:dyDescent="0.3">
      <c r="A1434" s="111">
        <v>44628.424537037034</v>
      </c>
      <c r="B1434" s="78" t="s">
        <v>2608</v>
      </c>
      <c r="C1434" s="78" t="s">
        <v>904</v>
      </c>
      <c r="D1434" s="78" t="s">
        <v>2232</v>
      </c>
      <c r="E1434" s="78">
        <v>80</v>
      </c>
      <c r="F1434" s="78" t="s">
        <v>808</v>
      </c>
      <c r="G1434" s="78" t="s">
        <v>118</v>
      </c>
      <c r="H1434" s="112" t="s">
        <v>362</v>
      </c>
      <c r="I1434" s="112">
        <v>3</v>
      </c>
      <c r="J1434" s="113">
        <v>44628.424259259256</v>
      </c>
      <c r="K1434" s="113">
        <v>44628.424537037034</v>
      </c>
      <c r="M1434" s="113">
        <v>44628.568252314813</v>
      </c>
      <c r="P1434" s="78" t="str">
        <f t="shared" si="374"/>
        <v/>
      </c>
      <c r="S1434" s="78" t="str">
        <f t="shared" si="375"/>
        <v/>
      </c>
      <c r="T1434" s="113">
        <v>44628.568310185183</v>
      </c>
      <c r="U1434" s="78" t="s">
        <v>1185</v>
      </c>
      <c r="V1434" s="78" t="str">
        <f t="shared" si="376"/>
        <v>CIC</v>
      </c>
      <c r="W1434" s="113">
        <v>44628.585335648146</v>
      </c>
      <c r="X1434" s="113">
        <f t="shared" si="377"/>
        <v>0.14371527777984738</v>
      </c>
      <c r="Y1434" s="113" t="str">
        <f t="shared" si="378"/>
        <v/>
      </c>
      <c r="Z1434" s="113">
        <f t="shared" si="379"/>
        <v>1.7025462962919846E-2</v>
      </c>
      <c r="AB1434" s="2" t="str">
        <f t="shared" si="380"/>
        <v/>
      </c>
      <c r="AC1434" s="2">
        <f t="shared" si="380"/>
        <v>1471</v>
      </c>
      <c r="AE1434" s="2" t="str">
        <f t="shared" si="381"/>
        <v/>
      </c>
      <c r="AF1434" s="2" t="str">
        <f t="shared" si="382"/>
        <v/>
      </c>
      <c r="AG1434" s="2" t="str">
        <f t="shared" si="383"/>
        <v/>
      </c>
      <c r="AH1434" s="2" t="str">
        <f t="shared" si="384"/>
        <v/>
      </c>
      <c r="AI1434" s="2" t="str">
        <f t="shared" si="385"/>
        <v/>
      </c>
      <c r="AK1434" s="2" t="str">
        <f t="shared" si="386"/>
        <v/>
      </c>
      <c r="AL1434" s="2" t="str">
        <f t="shared" si="387"/>
        <v/>
      </c>
      <c r="AM1434" s="2" t="str">
        <f t="shared" si="388"/>
        <v/>
      </c>
      <c r="AN1434" s="2">
        <f t="shared" si="389"/>
        <v>1471</v>
      </c>
      <c r="AO1434" s="2" t="str">
        <f t="shared" si="390"/>
        <v/>
      </c>
    </row>
    <row r="1435" spans="1:41" x14ac:dyDescent="0.3">
      <c r="A1435" s="111">
        <v>44628.424537037034</v>
      </c>
      <c r="B1435" s="78" t="s">
        <v>2608</v>
      </c>
      <c r="C1435" s="78" t="s">
        <v>943</v>
      </c>
      <c r="D1435" s="78" t="s">
        <v>2232</v>
      </c>
      <c r="E1435" s="78">
        <v>80</v>
      </c>
      <c r="F1435" s="78" t="s">
        <v>808</v>
      </c>
      <c r="G1435" s="78" t="s">
        <v>118</v>
      </c>
      <c r="H1435" s="112" t="s">
        <v>362</v>
      </c>
      <c r="I1435" s="112">
        <v>3</v>
      </c>
      <c r="J1435" s="113">
        <v>44628.424259259256</v>
      </c>
      <c r="K1435" s="113">
        <v>44628.424537037034</v>
      </c>
      <c r="M1435" s="113">
        <v>44628.574803240743</v>
      </c>
      <c r="P1435" s="78" t="str">
        <f t="shared" si="374"/>
        <v/>
      </c>
      <c r="S1435" s="78" t="str">
        <f t="shared" si="375"/>
        <v/>
      </c>
      <c r="T1435" s="113">
        <v>44628.574849537035</v>
      </c>
      <c r="U1435" s="78" t="s">
        <v>1185</v>
      </c>
      <c r="V1435" s="78" t="str">
        <f t="shared" si="376"/>
        <v>CIC</v>
      </c>
      <c r="W1435" s="113">
        <v>44628.585196759261</v>
      </c>
      <c r="X1435" s="113">
        <f t="shared" si="377"/>
        <v>0.15026620370917954</v>
      </c>
      <c r="Y1435" s="113" t="str">
        <f t="shared" si="378"/>
        <v/>
      </c>
      <c r="Z1435" s="113">
        <f t="shared" si="379"/>
        <v>1.0347222225391306E-2</v>
      </c>
      <c r="AB1435" s="2" t="str">
        <f t="shared" si="380"/>
        <v/>
      </c>
      <c r="AC1435" s="2">
        <f t="shared" si="380"/>
        <v>894</v>
      </c>
      <c r="AE1435" s="2" t="str">
        <f t="shared" si="381"/>
        <v/>
      </c>
      <c r="AF1435" s="2" t="str">
        <f t="shared" si="382"/>
        <v/>
      </c>
      <c r="AG1435" s="2" t="str">
        <f t="shared" si="383"/>
        <v/>
      </c>
      <c r="AH1435" s="2" t="str">
        <f t="shared" si="384"/>
        <v/>
      </c>
      <c r="AI1435" s="2" t="str">
        <f t="shared" si="385"/>
        <v/>
      </c>
      <c r="AK1435" s="2" t="str">
        <f t="shared" si="386"/>
        <v/>
      </c>
      <c r="AL1435" s="2" t="str">
        <f t="shared" si="387"/>
        <v/>
      </c>
      <c r="AM1435" s="2" t="str">
        <f t="shared" si="388"/>
        <v/>
      </c>
      <c r="AN1435" s="2">
        <f t="shared" si="389"/>
        <v>894</v>
      </c>
      <c r="AO1435" s="2" t="str">
        <f t="shared" si="390"/>
        <v/>
      </c>
    </row>
    <row r="1436" spans="1:41" x14ac:dyDescent="0.3">
      <c r="A1436" s="111">
        <v>44628.482488425929</v>
      </c>
      <c r="B1436" s="78" t="s">
        <v>2609</v>
      </c>
      <c r="C1436" s="78" t="s">
        <v>850</v>
      </c>
      <c r="D1436" s="78" t="s">
        <v>2610</v>
      </c>
      <c r="F1436" s="78" t="s">
        <v>808</v>
      </c>
      <c r="G1436" s="78" t="s">
        <v>102</v>
      </c>
      <c r="H1436" s="112" t="s">
        <v>206</v>
      </c>
      <c r="I1436" s="112">
        <v>3</v>
      </c>
      <c r="J1436" s="113">
        <v>44628.482488425929</v>
      </c>
      <c r="K1436" s="113">
        <v>44628.482488425929</v>
      </c>
      <c r="M1436" s="113">
        <v>44628.482939814814</v>
      </c>
      <c r="N1436" s="113">
        <v>44628.48332175926</v>
      </c>
      <c r="O1436" s="78" t="s">
        <v>1185</v>
      </c>
      <c r="P1436" s="78" t="str">
        <f t="shared" si="374"/>
        <v>CIC</v>
      </c>
      <c r="Q1436" s="113">
        <v>44628.487893518519</v>
      </c>
      <c r="R1436" s="78" t="s">
        <v>1344</v>
      </c>
      <c r="S1436" s="78" t="str">
        <f t="shared" si="375"/>
        <v>PLOEG</v>
      </c>
      <c r="T1436" s="113">
        <v>44628.491979166669</v>
      </c>
      <c r="U1436" s="78" t="s">
        <v>1344</v>
      </c>
      <c r="V1436" s="78" t="str">
        <f t="shared" si="376"/>
        <v>PLOEG</v>
      </c>
      <c r="W1436" s="113">
        <v>44628.504733796297</v>
      </c>
      <c r="X1436" s="113">
        <f t="shared" si="377"/>
        <v>4.5138888526707888E-4</v>
      </c>
      <c r="Y1436" s="113">
        <f t="shared" si="378"/>
        <v>9.0393518548808061E-3</v>
      </c>
      <c r="Z1436" s="113">
        <f t="shared" si="379"/>
        <v>1.2754629628034309E-2</v>
      </c>
      <c r="AB1436" s="2">
        <f t="shared" si="380"/>
        <v>781</v>
      </c>
      <c r="AC1436" s="2">
        <f t="shared" si="380"/>
        <v>1102</v>
      </c>
      <c r="AE1436" s="2" t="str">
        <f t="shared" si="381"/>
        <v/>
      </c>
      <c r="AF1436" s="2" t="str">
        <f t="shared" si="382"/>
        <v/>
      </c>
      <c r="AG1436" s="2" t="str">
        <f t="shared" si="383"/>
        <v/>
      </c>
      <c r="AH1436" s="2">
        <f t="shared" si="384"/>
        <v>781</v>
      </c>
      <c r="AI1436" s="2" t="str">
        <f t="shared" si="385"/>
        <v/>
      </c>
      <c r="AK1436" s="2" t="str">
        <f t="shared" si="386"/>
        <v/>
      </c>
      <c r="AL1436" s="2" t="str">
        <f t="shared" si="387"/>
        <v/>
      </c>
      <c r="AM1436" s="2" t="str">
        <f t="shared" si="388"/>
        <v/>
      </c>
      <c r="AN1436" s="2">
        <f t="shared" si="389"/>
        <v>1102</v>
      </c>
      <c r="AO1436" s="2" t="str">
        <f t="shared" si="390"/>
        <v/>
      </c>
    </row>
    <row r="1437" spans="1:41" x14ac:dyDescent="0.3">
      <c r="A1437" s="111">
        <v>44628.486898148149</v>
      </c>
      <c r="B1437" s="78" t="s">
        <v>2611</v>
      </c>
      <c r="C1437" s="78" t="s">
        <v>850</v>
      </c>
      <c r="D1437" s="78" t="s">
        <v>1874</v>
      </c>
      <c r="F1437" s="78" t="s">
        <v>808</v>
      </c>
      <c r="G1437" s="78" t="s">
        <v>104</v>
      </c>
      <c r="H1437" s="112" t="s">
        <v>198</v>
      </c>
      <c r="I1437" s="112">
        <v>3</v>
      </c>
      <c r="J1437" s="113">
        <v>44628.486898148149</v>
      </c>
      <c r="K1437" s="113">
        <v>44628.486898148149</v>
      </c>
      <c r="M1437" s="113">
        <v>44628.504780092589</v>
      </c>
      <c r="N1437" s="113">
        <v>44628.504814814813</v>
      </c>
      <c r="O1437" s="78" t="s">
        <v>1187</v>
      </c>
      <c r="P1437" s="78" t="str">
        <f t="shared" si="374"/>
        <v>CIC</v>
      </c>
      <c r="Q1437" s="113">
        <v>44628.505150462966</v>
      </c>
      <c r="R1437" s="78" t="s">
        <v>1344</v>
      </c>
      <c r="S1437" s="78" t="str">
        <f t="shared" si="375"/>
        <v>PLOEG</v>
      </c>
      <c r="T1437" s="113">
        <v>44628.507986111108</v>
      </c>
      <c r="U1437" s="78" t="s">
        <v>1344</v>
      </c>
      <c r="V1437" s="78" t="str">
        <f t="shared" si="376"/>
        <v>PLOEG</v>
      </c>
      <c r="W1437" s="113">
        <v>44628.548217592594</v>
      </c>
      <c r="X1437" s="113">
        <f t="shared" si="377"/>
        <v>1.788194444088731E-2</v>
      </c>
      <c r="Y1437" s="113">
        <f t="shared" si="378"/>
        <v>3.2060185185400769E-3</v>
      </c>
      <c r="Z1437" s="113">
        <f t="shared" si="379"/>
        <v>4.0231481485534459E-2</v>
      </c>
      <c r="AB1437" s="2">
        <f t="shared" si="380"/>
        <v>277</v>
      </c>
      <c r="AC1437" s="2">
        <f t="shared" si="380"/>
        <v>3476</v>
      </c>
      <c r="AE1437" s="2" t="str">
        <f t="shared" si="381"/>
        <v/>
      </c>
      <c r="AF1437" s="2" t="str">
        <f t="shared" si="382"/>
        <v/>
      </c>
      <c r="AG1437" s="2" t="str">
        <f t="shared" si="383"/>
        <v/>
      </c>
      <c r="AH1437" s="2">
        <f t="shared" si="384"/>
        <v>277</v>
      </c>
      <c r="AI1437" s="2" t="str">
        <f t="shared" si="385"/>
        <v/>
      </c>
      <c r="AK1437" s="2" t="str">
        <f t="shared" si="386"/>
        <v/>
      </c>
      <c r="AL1437" s="2" t="str">
        <f t="shared" si="387"/>
        <v/>
      </c>
      <c r="AM1437" s="2" t="str">
        <f t="shared" si="388"/>
        <v/>
      </c>
      <c r="AN1437" s="2">
        <f t="shared" si="389"/>
        <v>3476</v>
      </c>
      <c r="AO1437" s="2" t="str">
        <f t="shared" si="390"/>
        <v/>
      </c>
    </row>
    <row r="1438" spans="1:41" x14ac:dyDescent="0.3">
      <c r="A1438" s="111">
        <v>44628.713645833333</v>
      </c>
      <c r="B1438" s="78" t="s">
        <v>2612</v>
      </c>
      <c r="C1438" s="78" t="s">
        <v>886</v>
      </c>
      <c r="D1438" s="78" t="s">
        <v>1218</v>
      </c>
      <c r="F1438" s="78" t="s">
        <v>807</v>
      </c>
      <c r="G1438" s="78" t="s">
        <v>90</v>
      </c>
      <c r="H1438" s="112" t="s">
        <v>286</v>
      </c>
      <c r="I1438" s="112">
        <v>2</v>
      </c>
      <c r="J1438" s="113">
        <v>44628.712569444448</v>
      </c>
      <c r="K1438" s="113">
        <v>44628.713645833333</v>
      </c>
      <c r="M1438" s="113">
        <v>44628.714872685188</v>
      </c>
      <c r="N1438" s="113">
        <v>44628.715891203705</v>
      </c>
      <c r="O1438" s="78" t="s">
        <v>1185</v>
      </c>
      <c r="P1438" s="78" t="str">
        <f t="shared" si="374"/>
        <v>CIC</v>
      </c>
      <c r="S1438" s="78" t="str">
        <f t="shared" si="375"/>
        <v/>
      </c>
      <c r="T1438" s="113">
        <v>44628.723391203705</v>
      </c>
      <c r="U1438" s="78" t="s">
        <v>1258</v>
      </c>
      <c r="V1438" s="78" t="str">
        <f t="shared" si="376"/>
        <v>PLOEG</v>
      </c>
      <c r="W1438" s="113">
        <v>44628.725162037037</v>
      </c>
      <c r="X1438" s="113">
        <f t="shared" si="377"/>
        <v>1.2268518548808061E-3</v>
      </c>
      <c r="Y1438" s="113">
        <f t="shared" si="378"/>
        <v>8.5185185162117705E-3</v>
      </c>
      <c r="Z1438" s="113">
        <f t="shared" si="379"/>
        <v>1.7708333325572312E-3</v>
      </c>
      <c r="AB1438" s="2">
        <f t="shared" si="380"/>
        <v>736</v>
      </c>
      <c r="AC1438" s="2">
        <f t="shared" si="380"/>
        <v>153</v>
      </c>
      <c r="AE1438" s="2" t="str">
        <f t="shared" si="381"/>
        <v/>
      </c>
      <c r="AF1438" s="2" t="str">
        <f t="shared" si="382"/>
        <v/>
      </c>
      <c r="AG1438" s="2">
        <f t="shared" si="383"/>
        <v>736</v>
      </c>
      <c r="AH1438" s="2" t="str">
        <f t="shared" si="384"/>
        <v/>
      </c>
      <c r="AI1438" s="2" t="str">
        <f t="shared" si="385"/>
        <v/>
      </c>
      <c r="AK1438" s="2" t="str">
        <f t="shared" si="386"/>
        <v/>
      </c>
      <c r="AL1438" s="2" t="str">
        <f t="shared" si="387"/>
        <v/>
      </c>
      <c r="AM1438" s="2">
        <f t="shared" si="388"/>
        <v>153</v>
      </c>
      <c r="AN1438" s="2" t="str">
        <f t="shared" si="389"/>
        <v/>
      </c>
      <c r="AO1438" s="2" t="str">
        <f t="shared" si="390"/>
        <v/>
      </c>
    </row>
    <row r="1439" spans="1:41" x14ac:dyDescent="0.3">
      <c r="A1439" s="111">
        <v>44628.737708333334</v>
      </c>
      <c r="B1439" s="78" t="s">
        <v>2613</v>
      </c>
      <c r="C1439" s="78" t="s">
        <v>886</v>
      </c>
      <c r="D1439" s="78" t="s">
        <v>1207</v>
      </c>
      <c r="F1439" s="78" t="s">
        <v>807</v>
      </c>
      <c r="G1439" s="78" t="s">
        <v>98</v>
      </c>
      <c r="H1439" s="112" t="s">
        <v>248</v>
      </c>
      <c r="I1439" s="112">
        <v>2</v>
      </c>
      <c r="J1439" s="113">
        <v>44628.73715277778</v>
      </c>
      <c r="K1439" s="113">
        <v>44628.737708333334</v>
      </c>
      <c r="M1439" s="113">
        <v>44628.738020833334</v>
      </c>
      <c r="N1439" s="113">
        <v>44628.738055555557</v>
      </c>
      <c r="O1439" s="78" t="s">
        <v>1185</v>
      </c>
      <c r="P1439" s="78" t="str">
        <f t="shared" si="374"/>
        <v>CIC</v>
      </c>
      <c r="S1439" s="78" t="str">
        <f t="shared" si="375"/>
        <v/>
      </c>
      <c r="T1439" s="113">
        <v>44628.740648148145</v>
      </c>
      <c r="U1439" s="78" t="s">
        <v>1258</v>
      </c>
      <c r="V1439" s="78" t="str">
        <f t="shared" si="376"/>
        <v>PLOEG</v>
      </c>
      <c r="W1439" s="113">
        <v>44628.744317129633</v>
      </c>
      <c r="X1439" s="113">
        <f t="shared" si="377"/>
        <v>3.125000002910383E-4</v>
      </c>
      <c r="Y1439" s="113">
        <f t="shared" si="378"/>
        <v>2.6273148105246946E-3</v>
      </c>
      <c r="Z1439" s="113">
        <f t="shared" si="379"/>
        <v>3.6689814878627658E-3</v>
      </c>
      <c r="AB1439" s="2">
        <f t="shared" si="380"/>
        <v>227</v>
      </c>
      <c r="AC1439" s="2">
        <f t="shared" si="380"/>
        <v>317</v>
      </c>
      <c r="AE1439" s="2" t="str">
        <f t="shared" si="381"/>
        <v/>
      </c>
      <c r="AF1439" s="2" t="str">
        <f t="shared" si="382"/>
        <v/>
      </c>
      <c r="AG1439" s="2">
        <f t="shared" si="383"/>
        <v>227</v>
      </c>
      <c r="AH1439" s="2" t="str">
        <f t="shared" si="384"/>
        <v/>
      </c>
      <c r="AI1439" s="2" t="str">
        <f t="shared" si="385"/>
        <v/>
      </c>
      <c r="AK1439" s="2" t="str">
        <f t="shared" si="386"/>
        <v/>
      </c>
      <c r="AL1439" s="2" t="str">
        <f t="shared" si="387"/>
        <v/>
      </c>
      <c r="AM1439" s="2">
        <f t="shared" si="388"/>
        <v>317</v>
      </c>
      <c r="AN1439" s="2" t="str">
        <f t="shared" si="389"/>
        <v/>
      </c>
      <c r="AO1439" s="2" t="str">
        <f t="shared" si="390"/>
        <v/>
      </c>
    </row>
    <row r="1440" spans="1:41" x14ac:dyDescent="0.3">
      <c r="A1440" s="111">
        <v>44628.737708333334</v>
      </c>
      <c r="B1440" s="78" t="s">
        <v>2613</v>
      </c>
      <c r="C1440" s="78" t="s">
        <v>850</v>
      </c>
      <c r="D1440" s="78" t="s">
        <v>1207</v>
      </c>
      <c r="F1440" s="78" t="s">
        <v>807</v>
      </c>
      <c r="G1440" s="78" t="s">
        <v>98</v>
      </c>
      <c r="H1440" s="112" t="s">
        <v>248</v>
      </c>
      <c r="I1440" s="112">
        <v>2</v>
      </c>
      <c r="J1440" s="113">
        <v>44628.73715277778</v>
      </c>
      <c r="K1440" s="113">
        <v>44628.737708333334</v>
      </c>
      <c r="M1440" s="113">
        <v>44628.738020833334</v>
      </c>
      <c r="N1440" s="113">
        <v>44628.738055555557</v>
      </c>
      <c r="O1440" s="78" t="s">
        <v>1185</v>
      </c>
      <c r="P1440" s="78" t="str">
        <f t="shared" si="374"/>
        <v>CIC</v>
      </c>
      <c r="S1440" s="78" t="str">
        <f t="shared" si="375"/>
        <v/>
      </c>
      <c r="V1440" s="78" t="str">
        <f t="shared" si="376"/>
        <v/>
      </c>
      <c r="W1440" s="113">
        <v>44628.746006944442</v>
      </c>
      <c r="X1440" s="113">
        <f t="shared" si="377"/>
        <v>3.125000002910383E-4</v>
      </c>
      <c r="Y1440" s="113" t="str">
        <f t="shared" si="378"/>
        <v/>
      </c>
      <c r="Z1440" s="113" t="str">
        <f t="shared" si="379"/>
        <v/>
      </c>
      <c r="AB1440" s="2" t="str">
        <f t="shared" si="380"/>
        <v/>
      </c>
      <c r="AC1440" s="2" t="str">
        <f t="shared" si="380"/>
        <v/>
      </c>
      <c r="AE1440" s="2" t="str">
        <f t="shared" si="381"/>
        <v/>
      </c>
      <c r="AF1440" s="2" t="str">
        <f t="shared" si="382"/>
        <v/>
      </c>
      <c r="AG1440" s="2" t="str">
        <f t="shared" si="383"/>
        <v/>
      </c>
      <c r="AH1440" s="2" t="str">
        <f t="shared" si="384"/>
        <v/>
      </c>
      <c r="AI1440" s="2" t="str">
        <f t="shared" si="385"/>
        <v/>
      </c>
      <c r="AK1440" s="2" t="str">
        <f t="shared" si="386"/>
        <v/>
      </c>
      <c r="AL1440" s="2" t="str">
        <f t="shared" si="387"/>
        <v/>
      </c>
      <c r="AM1440" s="2" t="str">
        <f t="shared" si="388"/>
        <v/>
      </c>
      <c r="AN1440" s="2" t="str">
        <f t="shared" si="389"/>
        <v/>
      </c>
      <c r="AO1440" s="2" t="str">
        <f t="shared" si="390"/>
        <v/>
      </c>
    </row>
    <row r="1441" spans="1:41" x14ac:dyDescent="0.3">
      <c r="A1441" s="111">
        <v>44628.803564814814</v>
      </c>
      <c r="B1441" s="78" t="s">
        <v>2614</v>
      </c>
      <c r="C1441" s="78" t="s">
        <v>835</v>
      </c>
      <c r="D1441" s="78" t="s">
        <v>2207</v>
      </c>
      <c r="E1441" s="78">
        <v>58</v>
      </c>
      <c r="F1441" s="78" t="s">
        <v>808</v>
      </c>
      <c r="G1441" s="78" t="s">
        <v>110</v>
      </c>
      <c r="H1441" s="112" t="s">
        <v>344</v>
      </c>
      <c r="I1441" s="112">
        <v>3</v>
      </c>
      <c r="J1441" s="113">
        <v>44628.802708333336</v>
      </c>
      <c r="K1441" s="113">
        <v>44628.803564814814</v>
      </c>
      <c r="M1441" s="113">
        <v>44628.804270833331</v>
      </c>
      <c r="P1441" s="78" t="str">
        <f t="shared" si="374"/>
        <v/>
      </c>
      <c r="S1441" s="78" t="str">
        <f t="shared" si="375"/>
        <v/>
      </c>
      <c r="T1441" s="113">
        <v>44628.813692129632</v>
      </c>
      <c r="U1441" s="78" t="s">
        <v>1216</v>
      </c>
      <c r="V1441" s="78" t="str">
        <f t="shared" si="376"/>
        <v>PLOEG</v>
      </c>
      <c r="W1441" s="113">
        <v>44628.816087962965</v>
      </c>
      <c r="X1441" s="113">
        <f t="shared" si="377"/>
        <v>7.0601851621177047E-4</v>
      </c>
      <c r="Y1441" s="113">
        <f t="shared" si="378"/>
        <v>9.4212963012978435E-3</v>
      </c>
      <c r="Z1441" s="113">
        <f t="shared" si="379"/>
        <v>2.3958333331393078E-3</v>
      </c>
      <c r="AB1441" s="2">
        <f t="shared" si="380"/>
        <v>814</v>
      </c>
      <c r="AC1441" s="2">
        <f t="shared" si="380"/>
        <v>207</v>
      </c>
      <c r="AE1441" s="2" t="str">
        <f t="shared" si="381"/>
        <v/>
      </c>
      <c r="AF1441" s="2" t="str">
        <f t="shared" si="382"/>
        <v/>
      </c>
      <c r="AG1441" s="2" t="str">
        <f t="shared" si="383"/>
        <v/>
      </c>
      <c r="AH1441" s="2">
        <f t="shared" si="384"/>
        <v>814</v>
      </c>
      <c r="AI1441" s="2" t="str">
        <f t="shared" si="385"/>
        <v/>
      </c>
      <c r="AK1441" s="2" t="str">
        <f t="shared" si="386"/>
        <v/>
      </c>
      <c r="AL1441" s="2" t="str">
        <f t="shared" si="387"/>
        <v/>
      </c>
      <c r="AM1441" s="2" t="str">
        <f t="shared" si="388"/>
        <v/>
      </c>
      <c r="AN1441" s="2">
        <f t="shared" si="389"/>
        <v>207</v>
      </c>
      <c r="AO1441" s="2" t="str">
        <f t="shared" si="390"/>
        <v/>
      </c>
    </row>
    <row r="1442" spans="1:41" x14ac:dyDescent="0.3">
      <c r="A1442" s="111">
        <v>44628.970023148147</v>
      </c>
      <c r="B1442" s="78" t="s">
        <v>2615</v>
      </c>
      <c r="C1442" s="78" t="s">
        <v>835</v>
      </c>
      <c r="D1442" s="78" t="s">
        <v>1270</v>
      </c>
      <c r="F1442" s="78" t="s">
        <v>808</v>
      </c>
      <c r="G1442" s="78" t="s">
        <v>92</v>
      </c>
      <c r="H1442" s="112" t="s">
        <v>204</v>
      </c>
      <c r="I1442" s="112">
        <v>2</v>
      </c>
      <c r="J1442" s="113">
        <v>44628.969571759262</v>
      </c>
      <c r="K1442" s="113">
        <v>44628.970023148147</v>
      </c>
      <c r="M1442" s="113">
        <v>44628.971134259256</v>
      </c>
      <c r="N1442" s="113">
        <v>44628.971944444442</v>
      </c>
      <c r="O1442" s="78" t="s">
        <v>1187</v>
      </c>
      <c r="P1442" s="78" t="str">
        <f t="shared" si="374"/>
        <v>CIC</v>
      </c>
      <c r="S1442" s="78" t="str">
        <f t="shared" si="375"/>
        <v/>
      </c>
      <c r="T1442" s="113">
        <v>44628.982187499998</v>
      </c>
      <c r="U1442" s="78" t="s">
        <v>1216</v>
      </c>
      <c r="V1442" s="78" t="str">
        <f t="shared" si="376"/>
        <v>PLOEG</v>
      </c>
      <c r="W1442" s="113">
        <v>44628.985671296294</v>
      </c>
      <c r="X1442" s="113">
        <f t="shared" si="377"/>
        <v>1.111111108912155E-3</v>
      </c>
      <c r="Y1442" s="113">
        <f t="shared" si="378"/>
        <v>1.1053240741603076E-2</v>
      </c>
      <c r="Z1442" s="113">
        <f t="shared" si="379"/>
        <v>3.4837962957681157E-3</v>
      </c>
      <c r="AB1442" s="2">
        <f t="shared" si="380"/>
        <v>955</v>
      </c>
      <c r="AC1442" s="2">
        <f t="shared" si="380"/>
        <v>301</v>
      </c>
      <c r="AE1442" s="2" t="str">
        <f t="shared" si="381"/>
        <v/>
      </c>
      <c r="AF1442" s="2" t="str">
        <f t="shared" si="382"/>
        <v/>
      </c>
      <c r="AG1442" s="2">
        <f t="shared" si="383"/>
        <v>955</v>
      </c>
      <c r="AH1442" s="2" t="str">
        <f t="shared" si="384"/>
        <v/>
      </c>
      <c r="AI1442" s="2" t="str">
        <f t="shared" si="385"/>
        <v/>
      </c>
      <c r="AK1442" s="2" t="str">
        <f t="shared" si="386"/>
        <v/>
      </c>
      <c r="AL1442" s="2" t="str">
        <f t="shared" si="387"/>
        <v/>
      </c>
      <c r="AM1442" s="2">
        <f t="shared" si="388"/>
        <v>301</v>
      </c>
      <c r="AN1442" s="2" t="str">
        <f t="shared" si="389"/>
        <v/>
      </c>
      <c r="AO1442" s="2" t="str">
        <f t="shared" si="390"/>
        <v/>
      </c>
    </row>
    <row r="1443" spans="1:41" x14ac:dyDescent="0.3">
      <c r="A1443" s="111">
        <v>44629.321886574071</v>
      </c>
      <c r="B1443" s="78" t="s">
        <v>2616</v>
      </c>
      <c r="C1443" s="78" t="s">
        <v>951</v>
      </c>
      <c r="D1443" s="78" t="s">
        <v>1443</v>
      </c>
      <c r="E1443" s="78">
        <v>77</v>
      </c>
      <c r="F1443" s="78" t="s">
        <v>807</v>
      </c>
      <c r="G1443" s="78" t="s">
        <v>100</v>
      </c>
      <c r="H1443" s="112" t="s">
        <v>310</v>
      </c>
      <c r="I1443" s="112">
        <v>4</v>
      </c>
      <c r="J1443" s="113">
        <v>44629.320879629631</v>
      </c>
      <c r="K1443" s="113">
        <v>44629.321886574071</v>
      </c>
      <c r="M1443" s="113">
        <v>44629.324062500003</v>
      </c>
      <c r="P1443" s="78" t="str">
        <f t="shared" si="374"/>
        <v/>
      </c>
      <c r="S1443" s="78" t="str">
        <f t="shared" si="375"/>
        <v/>
      </c>
      <c r="T1443" s="113">
        <v>44629.324421296296</v>
      </c>
      <c r="U1443" s="78" t="s">
        <v>1185</v>
      </c>
      <c r="V1443" s="78" t="str">
        <f t="shared" si="376"/>
        <v>CIC</v>
      </c>
      <c r="W1443" s="113">
        <v>44629.332962962966</v>
      </c>
      <c r="X1443" s="113">
        <f t="shared" si="377"/>
        <v>2.1759259325335734E-3</v>
      </c>
      <c r="Y1443" s="113">
        <f t="shared" si="378"/>
        <v>3.5879629285773262E-4</v>
      </c>
      <c r="Z1443" s="113">
        <f t="shared" si="379"/>
        <v>8.5416666697710752E-3</v>
      </c>
      <c r="AB1443" s="2">
        <f t="shared" si="380"/>
        <v>31</v>
      </c>
      <c r="AC1443" s="2">
        <f t="shared" si="380"/>
        <v>738</v>
      </c>
      <c r="AE1443" s="2" t="str">
        <f t="shared" si="381"/>
        <v/>
      </c>
      <c r="AF1443" s="2" t="str">
        <f t="shared" si="382"/>
        <v/>
      </c>
      <c r="AG1443" s="2" t="str">
        <f t="shared" si="383"/>
        <v/>
      </c>
      <c r="AH1443" s="2" t="str">
        <f t="shared" si="384"/>
        <v/>
      </c>
      <c r="AI1443" s="2">
        <f t="shared" si="385"/>
        <v>31</v>
      </c>
      <c r="AK1443" s="2" t="str">
        <f t="shared" si="386"/>
        <v/>
      </c>
      <c r="AL1443" s="2" t="str">
        <f t="shared" si="387"/>
        <v/>
      </c>
      <c r="AM1443" s="2" t="str">
        <f t="shared" si="388"/>
        <v/>
      </c>
      <c r="AN1443" s="2" t="str">
        <f t="shared" si="389"/>
        <v/>
      </c>
      <c r="AO1443" s="2">
        <f t="shared" si="390"/>
        <v>738</v>
      </c>
    </row>
    <row r="1444" spans="1:41" x14ac:dyDescent="0.3">
      <c r="A1444" s="111">
        <v>44629.421435185184</v>
      </c>
      <c r="B1444" s="78" t="s">
        <v>2617</v>
      </c>
      <c r="C1444" s="78" t="s">
        <v>886</v>
      </c>
      <c r="D1444" s="78" t="s">
        <v>1394</v>
      </c>
      <c r="E1444" s="78">
        <v>52</v>
      </c>
      <c r="F1444" s="78" t="s">
        <v>809</v>
      </c>
      <c r="G1444" s="78" t="s">
        <v>88</v>
      </c>
      <c r="H1444" s="112" t="s">
        <v>256</v>
      </c>
      <c r="I1444" s="112">
        <v>3</v>
      </c>
      <c r="J1444" s="113">
        <v>44629.421435185184</v>
      </c>
      <c r="K1444" s="113">
        <v>44629.421435185184</v>
      </c>
      <c r="M1444" s="113">
        <v>44629.4221412037</v>
      </c>
      <c r="N1444" s="113">
        <v>44629.423009259262</v>
      </c>
      <c r="O1444" s="78" t="s">
        <v>1187</v>
      </c>
      <c r="P1444" s="78" t="str">
        <f t="shared" si="374"/>
        <v>CIC</v>
      </c>
      <c r="S1444" s="78" t="str">
        <f t="shared" si="375"/>
        <v/>
      </c>
      <c r="T1444" s="113">
        <v>44629.462719907409</v>
      </c>
      <c r="U1444" s="78" t="s">
        <v>1267</v>
      </c>
      <c r="V1444" s="78" t="str">
        <f t="shared" si="376"/>
        <v>PLOEG</v>
      </c>
      <c r="W1444" s="113">
        <v>44629.476435185185</v>
      </c>
      <c r="X1444" s="113">
        <f t="shared" si="377"/>
        <v>7.0601851621177047E-4</v>
      </c>
      <c r="Y1444" s="113">
        <f t="shared" si="378"/>
        <v>4.0578703708888497E-2</v>
      </c>
      <c r="Z1444" s="113">
        <f t="shared" si="379"/>
        <v>1.3715277775190771E-2</v>
      </c>
      <c r="AB1444" s="2">
        <f t="shared" si="380"/>
        <v>3506</v>
      </c>
      <c r="AC1444" s="2">
        <f t="shared" si="380"/>
        <v>1185</v>
      </c>
      <c r="AE1444" s="2" t="str">
        <f t="shared" si="381"/>
        <v/>
      </c>
      <c r="AF1444" s="2" t="str">
        <f t="shared" si="382"/>
        <v/>
      </c>
      <c r="AG1444" s="2" t="str">
        <f t="shared" si="383"/>
        <v/>
      </c>
      <c r="AH1444" s="2">
        <f t="shared" si="384"/>
        <v>3506</v>
      </c>
      <c r="AI1444" s="2" t="str">
        <f t="shared" si="385"/>
        <v/>
      </c>
      <c r="AK1444" s="2" t="str">
        <f t="shared" si="386"/>
        <v/>
      </c>
      <c r="AL1444" s="2" t="str">
        <f t="shared" si="387"/>
        <v/>
      </c>
      <c r="AM1444" s="2" t="str">
        <f t="shared" si="388"/>
        <v/>
      </c>
      <c r="AN1444" s="2">
        <f t="shared" si="389"/>
        <v>1185</v>
      </c>
      <c r="AO1444" s="2" t="str">
        <f t="shared" si="390"/>
        <v/>
      </c>
    </row>
    <row r="1445" spans="1:41" x14ac:dyDescent="0.3">
      <c r="A1445" s="111">
        <v>44629.446817129632</v>
      </c>
      <c r="B1445" s="78" t="s">
        <v>2618</v>
      </c>
      <c r="C1445" s="78" t="s">
        <v>850</v>
      </c>
      <c r="D1445" s="78" t="s">
        <v>2023</v>
      </c>
      <c r="E1445" s="78">
        <v>3</v>
      </c>
      <c r="F1445" s="78" t="s">
        <v>809</v>
      </c>
      <c r="G1445" s="78" t="s">
        <v>94</v>
      </c>
      <c r="H1445" s="112" t="s">
        <v>280</v>
      </c>
      <c r="I1445" s="112">
        <v>3</v>
      </c>
      <c r="J1445" s="113">
        <v>44629.446817129632</v>
      </c>
      <c r="K1445" s="113">
        <v>44629.446817129632</v>
      </c>
      <c r="M1445" s="113">
        <v>44629.447685185187</v>
      </c>
      <c r="N1445" s="113">
        <v>44629.448263888888</v>
      </c>
      <c r="O1445" s="78" t="s">
        <v>1187</v>
      </c>
      <c r="P1445" s="78" t="str">
        <f t="shared" si="374"/>
        <v>CIC</v>
      </c>
      <c r="S1445" s="78" t="str">
        <f t="shared" si="375"/>
        <v/>
      </c>
      <c r="T1445" s="113">
        <v>44629.462511574071</v>
      </c>
      <c r="U1445" s="78" t="s">
        <v>1286</v>
      </c>
      <c r="V1445" s="78" t="str">
        <f t="shared" si="376"/>
        <v>PLOEG</v>
      </c>
      <c r="W1445" s="113">
        <v>44629.480347222219</v>
      </c>
      <c r="X1445" s="113">
        <f t="shared" si="377"/>
        <v>8.6805555474711582E-4</v>
      </c>
      <c r="Y1445" s="113">
        <f t="shared" si="378"/>
        <v>1.4826388884102926E-2</v>
      </c>
      <c r="Z1445" s="113">
        <f t="shared" si="379"/>
        <v>1.7835648148320615E-2</v>
      </c>
      <c r="AB1445" s="2">
        <f t="shared" si="380"/>
        <v>1281</v>
      </c>
      <c r="AC1445" s="2">
        <f t="shared" si="380"/>
        <v>1541</v>
      </c>
      <c r="AE1445" s="2" t="str">
        <f t="shared" si="381"/>
        <v/>
      </c>
      <c r="AF1445" s="2" t="str">
        <f t="shared" si="382"/>
        <v/>
      </c>
      <c r="AG1445" s="2" t="str">
        <f t="shared" si="383"/>
        <v/>
      </c>
      <c r="AH1445" s="2">
        <f t="shared" si="384"/>
        <v>1281</v>
      </c>
      <c r="AI1445" s="2" t="str">
        <f t="shared" si="385"/>
        <v/>
      </c>
      <c r="AK1445" s="2" t="str">
        <f t="shared" si="386"/>
        <v/>
      </c>
      <c r="AL1445" s="2" t="str">
        <f t="shared" si="387"/>
        <v/>
      </c>
      <c r="AM1445" s="2" t="str">
        <f t="shared" si="388"/>
        <v/>
      </c>
      <c r="AN1445" s="2">
        <f t="shared" si="389"/>
        <v>1541</v>
      </c>
      <c r="AO1445" s="2" t="str">
        <f t="shared" si="390"/>
        <v/>
      </c>
    </row>
    <row r="1446" spans="1:41" x14ac:dyDescent="0.3">
      <c r="A1446" s="111">
        <v>44629.469641203701</v>
      </c>
      <c r="B1446" s="78" t="s">
        <v>2619</v>
      </c>
      <c r="C1446" s="78" t="s">
        <v>886</v>
      </c>
      <c r="D1446" s="78" t="s">
        <v>2620</v>
      </c>
      <c r="F1446" s="78" t="s">
        <v>809</v>
      </c>
      <c r="G1446" s="78" t="s">
        <v>161</v>
      </c>
      <c r="H1446" s="112" t="s">
        <v>450</v>
      </c>
      <c r="I1446" s="112">
        <v>4</v>
      </c>
      <c r="J1446" s="113">
        <v>44629.4690625</v>
      </c>
      <c r="K1446" s="113">
        <v>44629.469641203701</v>
      </c>
      <c r="M1446" s="113">
        <v>44629.476539351854</v>
      </c>
      <c r="P1446" s="78" t="str">
        <f t="shared" si="374"/>
        <v/>
      </c>
      <c r="Q1446" s="113">
        <v>44629.476770833331</v>
      </c>
      <c r="R1446" s="78" t="s">
        <v>1185</v>
      </c>
      <c r="S1446" s="78" t="str">
        <f t="shared" si="375"/>
        <v>CIC</v>
      </c>
      <c r="V1446" s="78" t="str">
        <f t="shared" si="376"/>
        <v/>
      </c>
      <c r="W1446" s="113">
        <v>44629.497037037036</v>
      </c>
      <c r="X1446" s="113">
        <f t="shared" si="377"/>
        <v>6.8981481526861899E-3</v>
      </c>
      <c r="Y1446" s="113" t="str">
        <f t="shared" si="378"/>
        <v/>
      </c>
      <c r="Z1446" s="113" t="str">
        <f t="shared" si="379"/>
        <v/>
      </c>
      <c r="AB1446" s="2" t="str">
        <f t="shared" si="380"/>
        <v/>
      </c>
      <c r="AC1446" s="2" t="str">
        <f t="shared" si="380"/>
        <v/>
      </c>
      <c r="AE1446" s="2" t="str">
        <f t="shared" si="381"/>
        <v/>
      </c>
      <c r="AF1446" s="2" t="str">
        <f t="shared" si="382"/>
        <v/>
      </c>
      <c r="AG1446" s="2" t="str">
        <f t="shared" si="383"/>
        <v/>
      </c>
      <c r="AH1446" s="2" t="str">
        <f t="shared" si="384"/>
        <v/>
      </c>
      <c r="AI1446" s="2" t="str">
        <f t="shared" si="385"/>
        <v/>
      </c>
      <c r="AK1446" s="2" t="str">
        <f t="shared" si="386"/>
        <v/>
      </c>
      <c r="AL1446" s="2" t="str">
        <f t="shared" si="387"/>
        <v/>
      </c>
      <c r="AM1446" s="2" t="str">
        <f t="shared" si="388"/>
        <v/>
      </c>
      <c r="AN1446" s="2" t="str">
        <f t="shared" si="389"/>
        <v/>
      </c>
      <c r="AO1446" s="2" t="str">
        <f t="shared" si="390"/>
        <v/>
      </c>
    </row>
    <row r="1447" spans="1:41" x14ac:dyDescent="0.3">
      <c r="A1447" s="111">
        <v>44629.504444444443</v>
      </c>
      <c r="B1447" s="78" t="s">
        <v>2621</v>
      </c>
      <c r="C1447" s="78" t="s">
        <v>850</v>
      </c>
      <c r="D1447" s="78" t="s">
        <v>2227</v>
      </c>
      <c r="E1447" s="78">
        <v>8</v>
      </c>
      <c r="F1447" s="78" t="s">
        <v>807</v>
      </c>
      <c r="G1447" s="78" t="s">
        <v>94</v>
      </c>
      <c r="H1447" s="112" t="s">
        <v>246</v>
      </c>
      <c r="I1447" s="112">
        <v>2</v>
      </c>
      <c r="J1447" s="113">
        <v>44629.504120370373</v>
      </c>
      <c r="K1447" s="113">
        <v>44629.504444444443</v>
      </c>
      <c r="M1447" s="113">
        <v>44629.50476851852</v>
      </c>
      <c r="P1447" s="78" t="str">
        <f t="shared" si="374"/>
        <v/>
      </c>
      <c r="Q1447" s="113">
        <v>44629.50509259259</v>
      </c>
      <c r="R1447" s="78" t="s">
        <v>1185</v>
      </c>
      <c r="S1447" s="78" t="str">
        <f t="shared" si="375"/>
        <v>CIC</v>
      </c>
      <c r="T1447" s="113">
        <v>44629.512754629628</v>
      </c>
      <c r="U1447" s="78" t="s">
        <v>1286</v>
      </c>
      <c r="V1447" s="78" t="str">
        <f t="shared" si="376"/>
        <v>PLOEG</v>
      </c>
      <c r="W1447" s="113">
        <v>44629.562523148146</v>
      </c>
      <c r="X1447" s="113">
        <f t="shared" si="377"/>
        <v>3.2407407707069069E-4</v>
      </c>
      <c r="Y1447" s="113">
        <f t="shared" si="378"/>
        <v>7.9861111080390401E-3</v>
      </c>
      <c r="Z1447" s="113">
        <f t="shared" si="379"/>
        <v>4.9768518518249039E-2</v>
      </c>
      <c r="AB1447" s="2">
        <f t="shared" si="380"/>
        <v>690</v>
      </c>
      <c r="AC1447" s="2">
        <f t="shared" si="380"/>
        <v>4300</v>
      </c>
      <c r="AE1447" s="2" t="str">
        <f t="shared" si="381"/>
        <v/>
      </c>
      <c r="AF1447" s="2" t="str">
        <f t="shared" si="382"/>
        <v/>
      </c>
      <c r="AG1447" s="2">
        <f t="shared" si="383"/>
        <v>690</v>
      </c>
      <c r="AH1447" s="2" t="str">
        <f t="shared" si="384"/>
        <v/>
      </c>
      <c r="AI1447" s="2" t="str">
        <f t="shared" si="385"/>
        <v/>
      </c>
      <c r="AK1447" s="2" t="str">
        <f t="shared" si="386"/>
        <v/>
      </c>
      <c r="AL1447" s="2" t="str">
        <f t="shared" si="387"/>
        <v/>
      </c>
      <c r="AM1447" s="2">
        <f t="shared" si="388"/>
        <v>4300</v>
      </c>
      <c r="AN1447" s="2" t="str">
        <f t="shared" si="389"/>
        <v/>
      </c>
      <c r="AO1447" s="2" t="str">
        <f t="shared" si="390"/>
        <v/>
      </c>
    </row>
    <row r="1448" spans="1:41" x14ac:dyDescent="0.3">
      <c r="A1448" s="111">
        <v>44629.526261574072</v>
      </c>
      <c r="B1448" s="78" t="s">
        <v>2622</v>
      </c>
      <c r="C1448" s="78" t="s">
        <v>886</v>
      </c>
      <c r="F1448" s="78" t="s">
        <v>809</v>
      </c>
      <c r="G1448" s="78" t="s">
        <v>114</v>
      </c>
      <c r="H1448" s="112" t="s">
        <v>214</v>
      </c>
      <c r="I1448" s="112">
        <v>2</v>
      </c>
      <c r="J1448" s="113">
        <v>44629.525787037041</v>
      </c>
      <c r="K1448" s="113">
        <v>44629.526261574072</v>
      </c>
      <c r="M1448" s="113">
        <v>44629.52652777778</v>
      </c>
      <c r="N1448" s="113">
        <v>44629.526921296296</v>
      </c>
      <c r="O1448" s="78" t="s">
        <v>1187</v>
      </c>
      <c r="P1448" s="78" t="str">
        <f t="shared" si="374"/>
        <v>CIC</v>
      </c>
      <c r="S1448" s="78" t="str">
        <f t="shared" si="375"/>
        <v/>
      </c>
      <c r="T1448" s="113">
        <v>44629.528506944444</v>
      </c>
      <c r="U1448" s="78" t="s">
        <v>1185</v>
      </c>
      <c r="V1448" s="78" t="str">
        <f t="shared" si="376"/>
        <v>CIC</v>
      </c>
      <c r="W1448" s="113">
        <v>44629.557256944441</v>
      </c>
      <c r="X1448" s="113">
        <f t="shared" si="377"/>
        <v>2.6620370772434399E-4</v>
      </c>
      <c r="Y1448" s="113">
        <f t="shared" si="378"/>
        <v>1.9791666636592709E-3</v>
      </c>
      <c r="Z1448" s="113">
        <f t="shared" si="379"/>
        <v>2.8749999997671694E-2</v>
      </c>
      <c r="AB1448" s="2">
        <f t="shared" si="380"/>
        <v>171</v>
      </c>
      <c r="AC1448" s="2">
        <f t="shared" si="380"/>
        <v>2484</v>
      </c>
      <c r="AE1448" s="2" t="str">
        <f t="shared" si="381"/>
        <v/>
      </c>
      <c r="AF1448" s="2" t="str">
        <f t="shared" si="382"/>
        <v/>
      </c>
      <c r="AG1448" s="2">
        <f t="shared" si="383"/>
        <v>171</v>
      </c>
      <c r="AH1448" s="2" t="str">
        <f t="shared" si="384"/>
        <v/>
      </c>
      <c r="AI1448" s="2" t="str">
        <f t="shared" si="385"/>
        <v/>
      </c>
      <c r="AK1448" s="2" t="str">
        <f t="shared" si="386"/>
        <v/>
      </c>
      <c r="AL1448" s="2" t="str">
        <f t="shared" si="387"/>
        <v/>
      </c>
      <c r="AM1448" s="2">
        <f t="shared" si="388"/>
        <v>2484</v>
      </c>
      <c r="AN1448" s="2" t="str">
        <f t="shared" si="389"/>
        <v/>
      </c>
      <c r="AO1448" s="2" t="str">
        <f t="shared" si="390"/>
        <v/>
      </c>
    </row>
    <row r="1449" spans="1:41" x14ac:dyDescent="0.3">
      <c r="A1449" s="111">
        <v>44629.548981481479</v>
      </c>
      <c r="B1449" s="78" t="s">
        <v>2623</v>
      </c>
      <c r="C1449" s="78" t="s">
        <v>886</v>
      </c>
      <c r="D1449" s="78" t="s">
        <v>1443</v>
      </c>
      <c r="E1449" s="78">
        <v>77</v>
      </c>
      <c r="F1449" s="78" t="s">
        <v>807</v>
      </c>
      <c r="G1449" s="78" t="s">
        <v>100</v>
      </c>
      <c r="H1449" s="112" t="s">
        <v>310</v>
      </c>
      <c r="I1449" s="112">
        <v>4</v>
      </c>
      <c r="J1449" s="113">
        <v>44629.548981481479</v>
      </c>
      <c r="K1449" s="113">
        <v>44629.548981481479</v>
      </c>
      <c r="L1449" s="113">
        <v>44629.624768518515</v>
      </c>
      <c r="M1449" s="113">
        <v>44629.675150462965</v>
      </c>
      <c r="P1449" s="78" t="str">
        <f t="shared" si="374"/>
        <v/>
      </c>
      <c r="Q1449" s="113">
        <v>44629.561192129629</v>
      </c>
      <c r="R1449" s="78" t="s">
        <v>1185</v>
      </c>
      <c r="S1449" s="78" t="str">
        <f t="shared" si="375"/>
        <v>CIC</v>
      </c>
      <c r="V1449" s="78" t="str">
        <f t="shared" si="376"/>
        <v/>
      </c>
      <c r="W1449" s="113">
        <v>44629.67523148148</v>
      </c>
      <c r="X1449" s="113">
        <f t="shared" si="377"/>
        <v>7.5787037036207039E-2</v>
      </c>
      <c r="Y1449" s="113" t="str">
        <f t="shared" si="378"/>
        <v/>
      </c>
      <c r="Z1449" s="113" t="str">
        <f t="shared" si="379"/>
        <v/>
      </c>
      <c r="AB1449" s="2" t="str">
        <f t="shared" si="380"/>
        <v/>
      </c>
      <c r="AC1449" s="2" t="str">
        <f t="shared" si="380"/>
        <v/>
      </c>
      <c r="AE1449" s="2" t="str">
        <f t="shared" si="381"/>
        <v/>
      </c>
      <c r="AF1449" s="2" t="str">
        <f t="shared" si="382"/>
        <v/>
      </c>
      <c r="AG1449" s="2" t="str">
        <f t="shared" si="383"/>
        <v/>
      </c>
      <c r="AH1449" s="2" t="str">
        <f t="shared" si="384"/>
        <v/>
      </c>
      <c r="AI1449" s="2" t="str">
        <f t="shared" si="385"/>
        <v/>
      </c>
      <c r="AK1449" s="2" t="str">
        <f t="shared" si="386"/>
        <v/>
      </c>
      <c r="AL1449" s="2" t="str">
        <f t="shared" si="387"/>
        <v/>
      </c>
      <c r="AM1449" s="2" t="str">
        <f t="shared" si="388"/>
        <v/>
      </c>
      <c r="AN1449" s="2" t="str">
        <f t="shared" si="389"/>
        <v/>
      </c>
      <c r="AO1449" s="2" t="str">
        <f t="shared" si="390"/>
        <v/>
      </c>
    </row>
    <row r="1450" spans="1:41" x14ac:dyDescent="0.3">
      <c r="A1450" s="111">
        <v>44629.585289351853</v>
      </c>
      <c r="B1450" s="78" t="s">
        <v>2624</v>
      </c>
      <c r="C1450" s="78" t="s">
        <v>850</v>
      </c>
      <c r="D1450" s="78" t="s">
        <v>1314</v>
      </c>
      <c r="G1450" s="78" t="s">
        <v>110</v>
      </c>
      <c r="H1450" s="112" t="s">
        <v>436</v>
      </c>
      <c r="I1450" s="112">
        <v>3</v>
      </c>
      <c r="J1450" s="113">
        <v>44629.585289351853</v>
      </c>
      <c r="K1450" s="113">
        <v>44629.585289351853</v>
      </c>
      <c r="M1450" s="113">
        <v>44629.586215277777</v>
      </c>
      <c r="P1450" s="78" t="str">
        <f t="shared" si="374"/>
        <v/>
      </c>
      <c r="Q1450" s="113">
        <v>44629.586481481485</v>
      </c>
      <c r="R1450" s="78" t="s">
        <v>1185</v>
      </c>
      <c r="S1450" s="78" t="str">
        <f t="shared" si="375"/>
        <v>CIC</v>
      </c>
      <c r="V1450" s="78" t="str">
        <f t="shared" si="376"/>
        <v/>
      </c>
      <c r="W1450" s="113">
        <v>44629.589398148149</v>
      </c>
      <c r="X1450" s="113">
        <f t="shared" si="377"/>
        <v>9.2592592409346253E-4</v>
      </c>
      <c r="Y1450" s="113" t="str">
        <f t="shared" si="378"/>
        <v/>
      </c>
      <c r="Z1450" s="113" t="str">
        <f t="shared" si="379"/>
        <v/>
      </c>
      <c r="AB1450" s="2" t="str">
        <f t="shared" si="380"/>
        <v/>
      </c>
      <c r="AC1450" s="2" t="str">
        <f t="shared" si="380"/>
        <v/>
      </c>
      <c r="AE1450" s="2" t="str">
        <f t="shared" si="381"/>
        <v/>
      </c>
      <c r="AF1450" s="2" t="str">
        <f t="shared" si="382"/>
        <v/>
      </c>
      <c r="AG1450" s="2" t="str">
        <f t="shared" si="383"/>
        <v/>
      </c>
      <c r="AH1450" s="2" t="str">
        <f t="shared" si="384"/>
        <v/>
      </c>
      <c r="AI1450" s="2" t="str">
        <f t="shared" si="385"/>
        <v/>
      </c>
      <c r="AK1450" s="2" t="str">
        <f t="shared" si="386"/>
        <v/>
      </c>
      <c r="AL1450" s="2" t="str">
        <f t="shared" si="387"/>
        <v/>
      </c>
      <c r="AM1450" s="2" t="str">
        <f t="shared" si="388"/>
        <v/>
      </c>
      <c r="AN1450" s="2" t="str">
        <f t="shared" si="389"/>
        <v/>
      </c>
      <c r="AO1450" s="2" t="str">
        <f t="shared" si="390"/>
        <v/>
      </c>
    </row>
    <row r="1451" spans="1:41" x14ac:dyDescent="0.3">
      <c r="A1451" s="111">
        <v>44629.600243055553</v>
      </c>
      <c r="B1451" s="78" t="s">
        <v>2625</v>
      </c>
      <c r="C1451" s="78" t="s">
        <v>850</v>
      </c>
      <c r="D1451" s="78" t="s">
        <v>2626</v>
      </c>
      <c r="E1451" s="78">
        <v>48</v>
      </c>
      <c r="F1451" s="78" t="s">
        <v>809</v>
      </c>
      <c r="G1451" s="78" t="s">
        <v>104</v>
      </c>
      <c r="H1451" s="112" t="s">
        <v>198</v>
      </c>
      <c r="I1451" s="112">
        <v>3</v>
      </c>
      <c r="J1451" s="113">
        <v>44629.599675925929</v>
      </c>
      <c r="K1451" s="113">
        <v>44629.600243055553</v>
      </c>
      <c r="M1451" s="113">
        <v>44629.601168981484</v>
      </c>
      <c r="N1451" s="113">
        <v>44629.601620370369</v>
      </c>
      <c r="O1451" s="78" t="s">
        <v>1187</v>
      </c>
      <c r="P1451" s="78" t="str">
        <f t="shared" si="374"/>
        <v>CIC</v>
      </c>
      <c r="S1451" s="78" t="str">
        <f t="shared" si="375"/>
        <v/>
      </c>
      <c r="T1451" s="113">
        <v>44629.618379629632</v>
      </c>
      <c r="U1451" s="78" t="s">
        <v>1286</v>
      </c>
      <c r="V1451" s="78" t="str">
        <f t="shared" si="376"/>
        <v>PLOEG</v>
      </c>
      <c r="W1451" s="113">
        <v>44629.657708333332</v>
      </c>
      <c r="X1451" s="113">
        <f t="shared" si="377"/>
        <v>9.2592593136942014E-4</v>
      </c>
      <c r="Y1451" s="113">
        <f t="shared" si="378"/>
        <v>1.7210648147738539E-2</v>
      </c>
      <c r="Z1451" s="113">
        <f t="shared" si="379"/>
        <v>3.9328703700448386E-2</v>
      </c>
      <c r="AB1451" s="2">
        <f t="shared" si="380"/>
        <v>1487</v>
      </c>
      <c r="AC1451" s="2">
        <f t="shared" si="380"/>
        <v>3398</v>
      </c>
      <c r="AE1451" s="2" t="str">
        <f t="shared" si="381"/>
        <v/>
      </c>
      <c r="AF1451" s="2" t="str">
        <f t="shared" si="382"/>
        <v/>
      </c>
      <c r="AG1451" s="2" t="str">
        <f t="shared" si="383"/>
        <v/>
      </c>
      <c r="AH1451" s="2">
        <f t="shared" si="384"/>
        <v>1487</v>
      </c>
      <c r="AI1451" s="2" t="str">
        <f t="shared" si="385"/>
        <v/>
      </c>
      <c r="AK1451" s="2" t="str">
        <f t="shared" si="386"/>
        <v/>
      </c>
      <c r="AL1451" s="2" t="str">
        <f t="shared" si="387"/>
        <v/>
      </c>
      <c r="AM1451" s="2" t="str">
        <f t="shared" si="388"/>
        <v/>
      </c>
      <c r="AN1451" s="2">
        <f t="shared" si="389"/>
        <v>3398</v>
      </c>
      <c r="AO1451" s="2" t="str">
        <f t="shared" si="390"/>
        <v/>
      </c>
    </row>
    <row r="1452" spans="1:41" x14ac:dyDescent="0.3">
      <c r="A1452" s="111">
        <v>44629.606631944444</v>
      </c>
      <c r="B1452" s="78" t="s">
        <v>2627</v>
      </c>
      <c r="C1452" s="78" t="s">
        <v>850</v>
      </c>
      <c r="D1452" s="78" t="s">
        <v>1524</v>
      </c>
      <c r="E1452" s="78">
        <v>38</v>
      </c>
      <c r="F1452" s="78" t="s">
        <v>807</v>
      </c>
      <c r="G1452" s="78" t="s">
        <v>86</v>
      </c>
      <c r="H1452" s="112" t="s">
        <v>210</v>
      </c>
      <c r="I1452" s="112">
        <v>3</v>
      </c>
      <c r="J1452" s="113">
        <v>44629.606631944444</v>
      </c>
      <c r="K1452" s="113">
        <v>44629.606631944444</v>
      </c>
      <c r="M1452" s="113">
        <v>44629.657777777778</v>
      </c>
      <c r="N1452" s="113">
        <v>44629.657800925925</v>
      </c>
      <c r="O1452" s="78" t="s">
        <v>1187</v>
      </c>
      <c r="P1452" s="78" t="str">
        <f t="shared" si="374"/>
        <v>CIC</v>
      </c>
      <c r="S1452" s="78" t="str">
        <f t="shared" si="375"/>
        <v/>
      </c>
      <c r="T1452" s="113">
        <v>44629.6718287037</v>
      </c>
      <c r="U1452" s="78" t="s">
        <v>1286</v>
      </c>
      <c r="V1452" s="78" t="str">
        <f t="shared" si="376"/>
        <v>PLOEG</v>
      </c>
      <c r="W1452" s="113">
        <v>44629.679675925923</v>
      </c>
      <c r="X1452" s="113">
        <f t="shared" si="377"/>
        <v>5.1145833334885538E-2</v>
      </c>
      <c r="Y1452" s="113">
        <f t="shared" si="378"/>
        <v>1.4050925921765156E-2</v>
      </c>
      <c r="Z1452" s="113">
        <f t="shared" si="379"/>
        <v>7.8472222230629995E-3</v>
      </c>
      <c r="AB1452" s="2">
        <f t="shared" si="380"/>
        <v>1214</v>
      </c>
      <c r="AC1452" s="2">
        <f t="shared" si="380"/>
        <v>678</v>
      </c>
      <c r="AE1452" s="2" t="str">
        <f t="shared" si="381"/>
        <v/>
      </c>
      <c r="AF1452" s="2" t="str">
        <f t="shared" si="382"/>
        <v/>
      </c>
      <c r="AG1452" s="2" t="str">
        <f t="shared" si="383"/>
        <v/>
      </c>
      <c r="AH1452" s="2">
        <f t="shared" si="384"/>
        <v>1214</v>
      </c>
      <c r="AI1452" s="2" t="str">
        <f t="shared" si="385"/>
        <v/>
      </c>
      <c r="AK1452" s="2" t="str">
        <f t="shared" si="386"/>
        <v/>
      </c>
      <c r="AL1452" s="2" t="str">
        <f t="shared" si="387"/>
        <v/>
      </c>
      <c r="AM1452" s="2" t="str">
        <f t="shared" si="388"/>
        <v/>
      </c>
      <c r="AN1452" s="2">
        <f t="shared" si="389"/>
        <v>678</v>
      </c>
      <c r="AO1452" s="2" t="str">
        <f t="shared" si="390"/>
        <v/>
      </c>
    </row>
    <row r="1453" spans="1:41" x14ac:dyDescent="0.3">
      <c r="A1453" s="111">
        <v>44629.623113425929</v>
      </c>
      <c r="B1453" s="78" t="s">
        <v>2628</v>
      </c>
      <c r="C1453" s="78" t="s">
        <v>886</v>
      </c>
      <c r="D1453" s="78" t="s">
        <v>1443</v>
      </c>
      <c r="E1453" s="78">
        <v>69</v>
      </c>
      <c r="F1453" s="78" t="s">
        <v>807</v>
      </c>
      <c r="G1453" s="78" t="s">
        <v>132</v>
      </c>
      <c r="H1453" s="112" t="s">
        <v>263</v>
      </c>
      <c r="I1453" s="112">
        <v>4</v>
      </c>
      <c r="J1453" s="113">
        <v>44629.623113425929</v>
      </c>
      <c r="K1453" s="113">
        <v>44629.623113425929</v>
      </c>
      <c r="L1453" s="113">
        <v>44629.624594907407</v>
      </c>
      <c r="M1453" s="113">
        <v>44629.624768518515</v>
      </c>
      <c r="N1453" s="113">
        <v>44629.624895833331</v>
      </c>
      <c r="O1453" s="78" t="s">
        <v>1187</v>
      </c>
      <c r="P1453" s="78" t="str">
        <f t="shared" si="374"/>
        <v>CIC</v>
      </c>
      <c r="S1453" s="78" t="str">
        <f t="shared" si="375"/>
        <v/>
      </c>
      <c r="V1453" s="78" t="str">
        <f t="shared" si="376"/>
        <v/>
      </c>
      <c r="W1453" s="113">
        <v>44629.675150462965</v>
      </c>
      <c r="X1453" s="113">
        <f t="shared" si="377"/>
        <v>1.48148147854954E-3</v>
      </c>
      <c r="Y1453" s="113" t="str">
        <f t="shared" si="378"/>
        <v/>
      </c>
      <c r="Z1453" s="113" t="str">
        <f t="shared" si="379"/>
        <v/>
      </c>
      <c r="AB1453" s="2" t="str">
        <f t="shared" si="380"/>
        <v/>
      </c>
      <c r="AC1453" s="2" t="str">
        <f t="shared" si="380"/>
        <v/>
      </c>
      <c r="AE1453" s="2" t="str">
        <f t="shared" si="381"/>
        <v/>
      </c>
      <c r="AF1453" s="2" t="str">
        <f t="shared" si="382"/>
        <v/>
      </c>
      <c r="AG1453" s="2" t="str">
        <f t="shared" si="383"/>
        <v/>
      </c>
      <c r="AH1453" s="2" t="str">
        <f t="shared" si="384"/>
        <v/>
      </c>
      <c r="AI1453" s="2" t="str">
        <f t="shared" si="385"/>
        <v/>
      </c>
      <c r="AK1453" s="2" t="str">
        <f t="shared" si="386"/>
        <v/>
      </c>
      <c r="AL1453" s="2" t="str">
        <f t="shared" si="387"/>
        <v/>
      </c>
      <c r="AM1453" s="2" t="str">
        <f t="shared" si="388"/>
        <v/>
      </c>
      <c r="AN1453" s="2" t="str">
        <f t="shared" si="389"/>
        <v/>
      </c>
      <c r="AO1453" s="2" t="str">
        <f t="shared" si="390"/>
        <v/>
      </c>
    </row>
    <row r="1454" spans="1:41" x14ac:dyDescent="0.3">
      <c r="A1454" s="111">
        <v>44629.683576388888</v>
      </c>
      <c r="B1454" s="78" t="s">
        <v>2629</v>
      </c>
      <c r="C1454" s="78" t="s">
        <v>1574</v>
      </c>
      <c r="D1454" s="78" t="s">
        <v>1263</v>
      </c>
      <c r="E1454" s="78">
        <v>7</v>
      </c>
      <c r="F1454" s="78" t="s">
        <v>809</v>
      </c>
      <c r="G1454" s="78" t="s">
        <v>106</v>
      </c>
      <c r="H1454" s="112" t="s">
        <v>212</v>
      </c>
      <c r="I1454" s="112">
        <v>4</v>
      </c>
      <c r="J1454" s="113">
        <v>44629.683391203704</v>
      </c>
      <c r="K1454" s="113">
        <v>44629.683576388888</v>
      </c>
      <c r="M1454" s="113">
        <v>44629.683680555558</v>
      </c>
      <c r="P1454" s="78" t="str">
        <f t="shared" si="374"/>
        <v/>
      </c>
      <c r="Q1454" s="113">
        <v>44629.683738425927</v>
      </c>
      <c r="R1454" s="78" t="s">
        <v>1185</v>
      </c>
      <c r="S1454" s="78" t="str">
        <f t="shared" si="375"/>
        <v>CIC</v>
      </c>
      <c r="V1454" s="78" t="str">
        <f t="shared" si="376"/>
        <v/>
      </c>
      <c r="W1454" s="113">
        <v>44629.741226851853</v>
      </c>
      <c r="X1454" s="113">
        <f t="shared" si="377"/>
        <v>1.0416666918899864E-4</v>
      </c>
      <c r="Y1454" s="113" t="str">
        <f t="shared" si="378"/>
        <v/>
      </c>
      <c r="Z1454" s="113" t="str">
        <f t="shared" si="379"/>
        <v/>
      </c>
      <c r="AB1454" s="2" t="str">
        <f t="shared" si="380"/>
        <v/>
      </c>
      <c r="AC1454" s="2" t="str">
        <f t="shared" si="380"/>
        <v/>
      </c>
      <c r="AE1454" s="2" t="str">
        <f t="shared" si="381"/>
        <v/>
      </c>
      <c r="AF1454" s="2" t="str">
        <f t="shared" si="382"/>
        <v/>
      </c>
      <c r="AG1454" s="2" t="str">
        <f t="shared" si="383"/>
        <v/>
      </c>
      <c r="AH1454" s="2" t="str">
        <f t="shared" si="384"/>
        <v/>
      </c>
      <c r="AI1454" s="2" t="str">
        <f t="shared" si="385"/>
        <v/>
      </c>
      <c r="AK1454" s="2" t="str">
        <f t="shared" si="386"/>
        <v/>
      </c>
      <c r="AL1454" s="2" t="str">
        <f t="shared" si="387"/>
        <v/>
      </c>
      <c r="AM1454" s="2" t="str">
        <f t="shared" si="388"/>
        <v/>
      </c>
      <c r="AN1454" s="2" t="str">
        <f t="shared" si="389"/>
        <v/>
      </c>
      <c r="AO1454" s="2" t="str">
        <f t="shared" si="390"/>
        <v/>
      </c>
    </row>
    <row r="1455" spans="1:41" x14ac:dyDescent="0.3">
      <c r="A1455" s="111">
        <v>44629.741562499999</v>
      </c>
      <c r="B1455" s="78" t="s">
        <v>2630</v>
      </c>
      <c r="C1455" s="78" t="s">
        <v>850</v>
      </c>
      <c r="D1455" s="78" t="s">
        <v>1314</v>
      </c>
      <c r="F1455" s="78" t="s">
        <v>807</v>
      </c>
      <c r="G1455" s="78" t="s">
        <v>110</v>
      </c>
      <c r="H1455" s="112" t="s">
        <v>420</v>
      </c>
      <c r="I1455" s="112">
        <v>3</v>
      </c>
      <c r="J1455" s="113">
        <v>44629.741562499999</v>
      </c>
      <c r="K1455" s="113">
        <v>44629.741562499999</v>
      </c>
      <c r="M1455" s="113">
        <v>44629.742048611108</v>
      </c>
      <c r="N1455" s="113">
        <v>44629.742418981485</v>
      </c>
      <c r="O1455" s="78" t="s">
        <v>1187</v>
      </c>
      <c r="P1455" s="78" t="str">
        <f t="shared" si="374"/>
        <v>CIC</v>
      </c>
      <c r="S1455" s="78" t="str">
        <f t="shared" si="375"/>
        <v/>
      </c>
      <c r="V1455" s="78" t="str">
        <f t="shared" si="376"/>
        <v/>
      </c>
      <c r="W1455" s="113">
        <v>44629.744027777779</v>
      </c>
      <c r="X1455" s="113">
        <f t="shared" si="377"/>
        <v>4.8611110833007842E-4</v>
      </c>
      <c r="Y1455" s="113" t="str">
        <f t="shared" si="378"/>
        <v/>
      </c>
      <c r="Z1455" s="113" t="str">
        <f t="shared" si="379"/>
        <v/>
      </c>
      <c r="AB1455" s="2" t="str">
        <f t="shared" si="380"/>
        <v/>
      </c>
      <c r="AC1455" s="2" t="str">
        <f t="shared" si="380"/>
        <v/>
      </c>
      <c r="AE1455" s="2" t="str">
        <f t="shared" si="381"/>
        <v/>
      </c>
      <c r="AF1455" s="2" t="str">
        <f t="shared" si="382"/>
        <v/>
      </c>
      <c r="AG1455" s="2" t="str">
        <f t="shared" si="383"/>
        <v/>
      </c>
      <c r="AH1455" s="2" t="str">
        <f t="shared" si="384"/>
        <v/>
      </c>
      <c r="AI1455" s="2" t="str">
        <f t="shared" si="385"/>
        <v/>
      </c>
      <c r="AK1455" s="2" t="str">
        <f t="shared" si="386"/>
        <v/>
      </c>
      <c r="AL1455" s="2" t="str">
        <f t="shared" si="387"/>
        <v/>
      </c>
      <c r="AM1455" s="2" t="str">
        <f t="shared" si="388"/>
        <v/>
      </c>
      <c r="AN1455" s="2" t="str">
        <f t="shared" si="389"/>
        <v/>
      </c>
      <c r="AO1455" s="2" t="str">
        <f t="shared" si="390"/>
        <v/>
      </c>
    </row>
    <row r="1456" spans="1:41" x14ac:dyDescent="0.3">
      <c r="A1456" s="111">
        <v>44629.870185185187</v>
      </c>
      <c r="B1456" s="78" t="s">
        <v>2631</v>
      </c>
      <c r="C1456" s="78" t="s">
        <v>846</v>
      </c>
      <c r="D1456" s="78" t="s">
        <v>1380</v>
      </c>
      <c r="E1456" s="78">
        <v>42</v>
      </c>
      <c r="F1456" s="78" t="s">
        <v>809</v>
      </c>
      <c r="G1456" s="78" t="s">
        <v>118</v>
      </c>
      <c r="H1456" s="112" t="s">
        <v>362</v>
      </c>
      <c r="I1456" s="112">
        <v>3</v>
      </c>
      <c r="J1456" s="113">
        <v>44629.869756944441</v>
      </c>
      <c r="K1456" s="113">
        <v>44629.870185185187</v>
      </c>
      <c r="M1456" s="113">
        <v>44629.87060185185</v>
      </c>
      <c r="N1456" s="113">
        <v>44629.87122685185</v>
      </c>
      <c r="O1456" s="78" t="s">
        <v>1187</v>
      </c>
      <c r="P1456" s="78" t="str">
        <f t="shared" si="374"/>
        <v>CIC</v>
      </c>
      <c r="Q1456" s="113">
        <v>44629.872870370367</v>
      </c>
      <c r="R1456" s="78" t="s">
        <v>1220</v>
      </c>
      <c r="S1456" s="78" t="str">
        <f t="shared" si="375"/>
        <v>PLOEG</v>
      </c>
      <c r="T1456" s="113">
        <v>44629.878240740742</v>
      </c>
      <c r="U1456" s="78" t="s">
        <v>1220</v>
      </c>
      <c r="V1456" s="78" t="str">
        <f t="shared" si="376"/>
        <v>PLOEG</v>
      </c>
      <c r="W1456" s="113">
        <v>44629.912627314814</v>
      </c>
      <c r="X1456" s="113">
        <f t="shared" si="377"/>
        <v>4.1666666220407933E-4</v>
      </c>
      <c r="Y1456" s="113">
        <f t="shared" si="378"/>
        <v>7.6388888919609599E-3</v>
      </c>
      <c r="Z1456" s="113">
        <f t="shared" si="379"/>
        <v>3.4386574072414078E-2</v>
      </c>
      <c r="AB1456" s="2">
        <f t="shared" si="380"/>
        <v>660</v>
      </c>
      <c r="AC1456" s="2">
        <f t="shared" si="380"/>
        <v>2971</v>
      </c>
      <c r="AE1456" s="2" t="str">
        <f t="shared" si="381"/>
        <v/>
      </c>
      <c r="AF1456" s="2" t="str">
        <f t="shared" si="382"/>
        <v/>
      </c>
      <c r="AG1456" s="2" t="str">
        <f t="shared" si="383"/>
        <v/>
      </c>
      <c r="AH1456" s="2">
        <f t="shared" si="384"/>
        <v>660</v>
      </c>
      <c r="AI1456" s="2" t="str">
        <f t="shared" si="385"/>
        <v/>
      </c>
      <c r="AK1456" s="2" t="str">
        <f t="shared" si="386"/>
        <v/>
      </c>
      <c r="AL1456" s="2" t="str">
        <f t="shared" si="387"/>
        <v/>
      </c>
      <c r="AM1456" s="2" t="str">
        <f t="shared" si="388"/>
        <v/>
      </c>
      <c r="AN1456" s="2">
        <f t="shared" si="389"/>
        <v>2971</v>
      </c>
      <c r="AO1456" s="2" t="str">
        <f t="shared" si="390"/>
        <v/>
      </c>
    </row>
    <row r="1457" spans="1:41" x14ac:dyDescent="0.3">
      <c r="A1457" s="111">
        <v>44630.333749999998</v>
      </c>
      <c r="B1457" s="78" t="s">
        <v>2632</v>
      </c>
      <c r="C1457" s="78" t="s">
        <v>886</v>
      </c>
      <c r="F1457" s="78" t="s">
        <v>808</v>
      </c>
      <c r="G1457" s="78" t="s">
        <v>104</v>
      </c>
      <c r="H1457" s="112" t="s">
        <v>198</v>
      </c>
      <c r="I1457" s="112">
        <v>3</v>
      </c>
      <c r="J1457" s="113">
        <v>44630.333541666667</v>
      </c>
      <c r="K1457" s="113">
        <v>44630.333749999998</v>
      </c>
      <c r="M1457" s="113">
        <v>44630.333773148152</v>
      </c>
      <c r="N1457" s="113">
        <v>44630.333796296298</v>
      </c>
      <c r="O1457" s="78" t="s">
        <v>1185</v>
      </c>
      <c r="P1457" s="78" t="str">
        <f t="shared" si="374"/>
        <v>CIC</v>
      </c>
      <c r="Q1457" s="113">
        <v>44630.33734953704</v>
      </c>
      <c r="R1457" s="78" t="s">
        <v>1258</v>
      </c>
      <c r="S1457" s="78" t="str">
        <f t="shared" si="375"/>
        <v>PLOEG</v>
      </c>
      <c r="T1457" s="113">
        <v>44630.349282407406</v>
      </c>
      <c r="U1457" s="78" t="s">
        <v>1258</v>
      </c>
      <c r="V1457" s="78" t="str">
        <f t="shared" si="376"/>
        <v>PLOEG</v>
      </c>
      <c r="W1457" s="113">
        <v>44630.36273148148</v>
      </c>
      <c r="X1457" s="113" t="str">
        <f t="shared" si="377"/>
        <v/>
      </c>
      <c r="Y1457" s="113">
        <f t="shared" si="378"/>
        <v>1.5509259254031349E-2</v>
      </c>
      <c r="Z1457" s="113">
        <f t="shared" si="379"/>
        <v>1.3449074074742384E-2</v>
      </c>
      <c r="AB1457" s="2">
        <f t="shared" si="380"/>
        <v>1340</v>
      </c>
      <c r="AC1457" s="2">
        <f t="shared" si="380"/>
        <v>1162</v>
      </c>
      <c r="AE1457" s="2" t="str">
        <f t="shared" si="381"/>
        <v/>
      </c>
      <c r="AF1457" s="2" t="str">
        <f t="shared" si="382"/>
        <v/>
      </c>
      <c r="AG1457" s="2" t="str">
        <f t="shared" si="383"/>
        <v/>
      </c>
      <c r="AH1457" s="2">
        <f t="shared" si="384"/>
        <v>1340</v>
      </c>
      <c r="AI1457" s="2" t="str">
        <f t="shared" si="385"/>
        <v/>
      </c>
      <c r="AK1457" s="2" t="str">
        <f t="shared" si="386"/>
        <v/>
      </c>
      <c r="AL1457" s="2" t="str">
        <f t="shared" si="387"/>
        <v/>
      </c>
      <c r="AM1457" s="2" t="str">
        <f t="shared" si="388"/>
        <v/>
      </c>
      <c r="AN1457" s="2">
        <f t="shared" si="389"/>
        <v>1162</v>
      </c>
      <c r="AO1457" s="2" t="str">
        <f t="shared" si="390"/>
        <v/>
      </c>
    </row>
    <row r="1458" spans="1:41" x14ac:dyDescent="0.3">
      <c r="A1458" s="111">
        <v>44630.437280092592</v>
      </c>
      <c r="B1458" s="78" t="s">
        <v>2633</v>
      </c>
      <c r="C1458" s="78" t="s">
        <v>886</v>
      </c>
      <c r="D1458" s="78" t="s">
        <v>2634</v>
      </c>
      <c r="F1458" s="78" t="s">
        <v>807</v>
      </c>
      <c r="G1458" s="78" t="s">
        <v>104</v>
      </c>
      <c r="H1458" s="112" t="s">
        <v>198</v>
      </c>
      <c r="I1458" s="112">
        <v>3</v>
      </c>
      <c r="J1458" s="113">
        <v>44630.437268518515</v>
      </c>
      <c r="K1458" s="113">
        <v>44630.437280092592</v>
      </c>
      <c r="M1458" s="113">
        <v>44630.43822916667</v>
      </c>
      <c r="P1458" s="78" t="str">
        <f t="shared" si="374"/>
        <v/>
      </c>
      <c r="S1458" s="78" t="str">
        <f t="shared" si="375"/>
        <v/>
      </c>
      <c r="V1458" s="78" t="str">
        <f t="shared" si="376"/>
        <v/>
      </c>
      <c r="W1458" s="113">
        <v>44630.439062500001</v>
      </c>
      <c r="X1458" s="113">
        <f t="shared" si="377"/>
        <v>9.490740776527673E-4</v>
      </c>
      <c r="Y1458" s="113" t="str">
        <f t="shared" si="378"/>
        <v/>
      </c>
      <c r="Z1458" s="113" t="str">
        <f t="shared" si="379"/>
        <v/>
      </c>
      <c r="AB1458" s="2" t="str">
        <f t="shared" si="380"/>
        <v/>
      </c>
      <c r="AC1458" s="2" t="str">
        <f t="shared" si="380"/>
        <v/>
      </c>
      <c r="AE1458" s="2" t="str">
        <f t="shared" si="381"/>
        <v/>
      </c>
      <c r="AF1458" s="2" t="str">
        <f t="shared" si="382"/>
        <v/>
      </c>
      <c r="AG1458" s="2" t="str">
        <f t="shared" si="383"/>
        <v/>
      </c>
      <c r="AH1458" s="2" t="str">
        <f t="shared" si="384"/>
        <v/>
      </c>
      <c r="AI1458" s="2" t="str">
        <f t="shared" si="385"/>
        <v/>
      </c>
      <c r="AK1458" s="2" t="str">
        <f t="shared" si="386"/>
        <v/>
      </c>
      <c r="AL1458" s="2" t="str">
        <f t="shared" si="387"/>
        <v/>
      </c>
      <c r="AM1458" s="2" t="str">
        <f t="shared" si="388"/>
        <v/>
      </c>
      <c r="AN1458" s="2" t="str">
        <f t="shared" si="389"/>
        <v/>
      </c>
      <c r="AO1458" s="2" t="str">
        <f t="shared" si="390"/>
        <v/>
      </c>
    </row>
    <row r="1459" spans="1:41" x14ac:dyDescent="0.3">
      <c r="A1459" s="111">
        <v>44630.437280092592</v>
      </c>
      <c r="B1459" s="78" t="s">
        <v>2633</v>
      </c>
      <c r="C1459" s="78" t="s">
        <v>850</v>
      </c>
      <c r="D1459" s="78" t="s">
        <v>2634</v>
      </c>
      <c r="F1459" s="78" t="s">
        <v>807</v>
      </c>
      <c r="G1459" s="78" t="s">
        <v>104</v>
      </c>
      <c r="H1459" s="112" t="s">
        <v>198</v>
      </c>
      <c r="I1459" s="112">
        <v>3</v>
      </c>
      <c r="J1459" s="113">
        <v>44630.437268518515</v>
      </c>
      <c r="K1459" s="113">
        <v>44630.437280092592</v>
      </c>
      <c r="M1459" s="113">
        <v>44630.447754629633</v>
      </c>
      <c r="N1459" s="113">
        <v>44630.447766203702</v>
      </c>
      <c r="O1459" s="78" t="s">
        <v>1185</v>
      </c>
      <c r="P1459" s="78" t="str">
        <f t="shared" si="374"/>
        <v>CIC</v>
      </c>
      <c r="S1459" s="78" t="str">
        <f t="shared" si="375"/>
        <v/>
      </c>
      <c r="V1459" s="78" t="str">
        <f t="shared" si="376"/>
        <v/>
      </c>
      <c r="W1459" s="113">
        <v>44630.452372685184</v>
      </c>
      <c r="X1459" s="113">
        <f t="shared" si="377"/>
        <v>1.0474537040863652E-2</v>
      </c>
      <c r="Y1459" s="113" t="str">
        <f t="shared" si="378"/>
        <v/>
      </c>
      <c r="Z1459" s="113" t="str">
        <f t="shared" si="379"/>
        <v/>
      </c>
      <c r="AB1459" s="2" t="str">
        <f t="shared" si="380"/>
        <v/>
      </c>
      <c r="AC1459" s="2" t="str">
        <f t="shared" si="380"/>
        <v/>
      </c>
      <c r="AE1459" s="2" t="str">
        <f t="shared" si="381"/>
        <v/>
      </c>
      <c r="AF1459" s="2" t="str">
        <f t="shared" si="382"/>
        <v/>
      </c>
      <c r="AG1459" s="2" t="str">
        <f t="shared" si="383"/>
        <v/>
      </c>
      <c r="AH1459" s="2" t="str">
        <f t="shared" si="384"/>
        <v/>
      </c>
      <c r="AI1459" s="2" t="str">
        <f t="shared" si="385"/>
        <v/>
      </c>
      <c r="AK1459" s="2" t="str">
        <f t="shared" si="386"/>
        <v/>
      </c>
      <c r="AL1459" s="2" t="str">
        <f t="shared" si="387"/>
        <v/>
      </c>
      <c r="AM1459" s="2" t="str">
        <f t="shared" si="388"/>
        <v/>
      </c>
      <c r="AN1459" s="2" t="str">
        <f t="shared" si="389"/>
        <v/>
      </c>
      <c r="AO1459" s="2" t="str">
        <f t="shared" si="390"/>
        <v/>
      </c>
    </row>
    <row r="1460" spans="1:41" x14ac:dyDescent="0.3">
      <c r="A1460" s="111">
        <v>44630.438888888886</v>
      </c>
      <c r="B1460" s="78" t="s">
        <v>2635</v>
      </c>
      <c r="C1460" s="78" t="s">
        <v>886</v>
      </c>
      <c r="D1460" s="78" t="s">
        <v>1199</v>
      </c>
      <c r="E1460" s="78">
        <v>912</v>
      </c>
      <c r="F1460" s="78" t="s">
        <v>810</v>
      </c>
      <c r="G1460" s="78" t="s">
        <v>100</v>
      </c>
      <c r="H1460" s="112" t="s">
        <v>404</v>
      </c>
      <c r="I1460" s="112">
        <v>3</v>
      </c>
      <c r="J1460" s="113">
        <v>44630.438888888886</v>
      </c>
      <c r="K1460" s="113">
        <v>44630.438888888886</v>
      </c>
      <c r="M1460" s="113">
        <v>44630.439166666663</v>
      </c>
      <c r="N1460" s="113">
        <v>44630.439189814817</v>
      </c>
      <c r="O1460" s="78" t="s">
        <v>1185</v>
      </c>
      <c r="P1460" s="78" t="str">
        <f t="shared" si="374"/>
        <v>CIC</v>
      </c>
      <c r="S1460" s="78" t="str">
        <f t="shared" si="375"/>
        <v/>
      </c>
      <c r="V1460" s="78" t="str">
        <f t="shared" si="376"/>
        <v/>
      </c>
      <c r="W1460" s="113">
        <v>44630.472083333334</v>
      </c>
      <c r="X1460" s="113">
        <f t="shared" si="377"/>
        <v>2.7777777722803876E-4</v>
      </c>
      <c r="Y1460" s="113" t="str">
        <f t="shared" si="378"/>
        <v/>
      </c>
      <c r="Z1460" s="113" t="str">
        <f t="shared" si="379"/>
        <v/>
      </c>
      <c r="AB1460" s="2" t="str">
        <f t="shared" si="380"/>
        <v/>
      </c>
      <c r="AC1460" s="2" t="str">
        <f t="shared" si="380"/>
        <v/>
      </c>
      <c r="AE1460" s="2" t="str">
        <f t="shared" si="381"/>
        <v/>
      </c>
      <c r="AF1460" s="2" t="str">
        <f t="shared" si="382"/>
        <v/>
      </c>
      <c r="AG1460" s="2" t="str">
        <f t="shared" si="383"/>
        <v/>
      </c>
      <c r="AH1460" s="2" t="str">
        <f t="shared" si="384"/>
        <v/>
      </c>
      <c r="AI1460" s="2" t="str">
        <f t="shared" si="385"/>
        <v/>
      </c>
      <c r="AK1460" s="2" t="str">
        <f t="shared" si="386"/>
        <v/>
      </c>
      <c r="AL1460" s="2" t="str">
        <f t="shared" si="387"/>
        <v/>
      </c>
      <c r="AM1460" s="2" t="str">
        <f t="shared" si="388"/>
        <v/>
      </c>
      <c r="AN1460" s="2" t="str">
        <f t="shared" si="389"/>
        <v/>
      </c>
      <c r="AO1460" s="2" t="str">
        <f t="shared" si="390"/>
        <v/>
      </c>
    </row>
    <row r="1461" spans="1:41" x14ac:dyDescent="0.3">
      <c r="A1461" s="111">
        <v>44630.466967592591</v>
      </c>
      <c r="B1461" s="78" t="s">
        <v>2636</v>
      </c>
      <c r="C1461" s="78" t="s">
        <v>850</v>
      </c>
      <c r="D1461" s="78" t="s">
        <v>1232</v>
      </c>
      <c r="E1461" s="78">
        <v>63</v>
      </c>
      <c r="F1461" s="78" t="s">
        <v>807</v>
      </c>
      <c r="G1461" s="78" t="s">
        <v>86</v>
      </c>
      <c r="H1461" s="112" t="s">
        <v>210</v>
      </c>
      <c r="I1461" s="112">
        <v>3</v>
      </c>
      <c r="J1461" s="113">
        <v>44630.466967592591</v>
      </c>
      <c r="K1461" s="113">
        <v>44630.466967592591</v>
      </c>
      <c r="L1461" s="113">
        <v>44630.504849537036</v>
      </c>
      <c r="M1461" s="113">
        <v>44630.467407407406</v>
      </c>
      <c r="N1461" s="113">
        <v>44630.504791666666</v>
      </c>
      <c r="O1461" s="78" t="s">
        <v>1185</v>
      </c>
      <c r="P1461" s="78" t="str">
        <f t="shared" si="374"/>
        <v>CIC</v>
      </c>
      <c r="S1461" s="78" t="str">
        <f t="shared" si="375"/>
        <v/>
      </c>
      <c r="T1461" s="113">
        <v>44630.480208333334</v>
      </c>
      <c r="U1461" s="78" t="s">
        <v>1286</v>
      </c>
      <c r="V1461" s="78" t="str">
        <f t="shared" si="376"/>
        <v>PLOEG</v>
      </c>
      <c r="W1461" s="113">
        <v>44630.519780092596</v>
      </c>
      <c r="X1461" s="113">
        <f t="shared" si="377"/>
        <v>4.398148157633841E-4</v>
      </c>
      <c r="Y1461" s="113">
        <f t="shared" si="378"/>
        <v>1.280092592787696E-2</v>
      </c>
      <c r="Z1461" s="113">
        <f t="shared" si="379"/>
        <v>3.9571759261889383E-2</v>
      </c>
      <c r="AB1461" s="2">
        <f t="shared" si="380"/>
        <v>1106</v>
      </c>
      <c r="AC1461" s="2">
        <f t="shared" si="380"/>
        <v>3419</v>
      </c>
      <c r="AE1461" s="2" t="str">
        <f t="shared" si="381"/>
        <v/>
      </c>
      <c r="AF1461" s="2" t="str">
        <f t="shared" si="382"/>
        <v/>
      </c>
      <c r="AG1461" s="2" t="str">
        <f t="shared" si="383"/>
        <v/>
      </c>
      <c r="AH1461" s="2">
        <f t="shared" si="384"/>
        <v>1106</v>
      </c>
      <c r="AI1461" s="2" t="str">
        <f t="shared" si="385"/>
        <v/>
      </c>
      <c r="AK1461" s="2" t="str">
        <f t="shared" si="386"/>
        <v/>
      </c>
      <c r="AL1461" s="2" t="str">
        <f t="shared" si="387"/>
        <v/>
      </c>
      <c r="AM1461" s="2" t="str">
        <f t="shared" si="388"/>
        <v/>
      </c>
      <c r="AN1461" s="2">
        <f t="shared" si="389"/>
        <v>3419</v>
      </c>
      <c r="AO1461" s="2" t="str">
        <f t="shared" si="390"/>
        <v/>
      </c>
    </row>
    <row r="1462" spans="1:41" x14ac:dyDescent="0.3">
      <c r="A1462" s="111">
        <v>44630.482523148145</v>
      </c>
      <c r="B1462" s="78" t="s">
        <v>2637</v>
      </c>
      <c r="C1462" s="78" t="s">
        <v>886</v>
      </c>
      <c r="D1462" s="78" t="s">
        <v>1327</v>
      </c>
      <c r="F1462" s="78" t="s">
        <v>808</v>
      </c>
      <c r="G1462" s="78" t="s">
        <v>165</v>
      </c>
      <c r="H1462" s="112" t="s">
        <v>460</v>
      </c>
      <c r="I1462" s="112">
        <v>2</v>
      </c>
      <c r="J1462" s="113">
        <v>44630.481608796297</v>
      </c>
      <c r="K1462" s="113">
        <v>44630.482523148145</v>
      </c>
      <c r="M1462" s="113">
        <v>44630.483391203707</v>
      </c>
      <c r="N1462" s="113">
        <v>44630.48369212963</v>
      </c>
      <c r="O1462" s="78" t="s">
        <v>1187</v>
      </c>
      <c r="P1462" s="78" t="str">
        <f t="shared" si="374"/>
        <v>CIC</v>
      </c>
      <c r="S1462" s="78" t="str">
        <f t="shared" si="375"/>
        <v/>
      </c>
      <c r="T1462" s="113">
        <v>44630.500474537039</v>
      </c>
      <c r="U1462" s="78" t="s">
        <v>1258</v>
      </c>
      <c r="V1462" s="78" t="str">
        <f t="shared" si="376"/>
        <v>PLOEG</v>
      </c>
      <c r="W1462" s="113">
        <v>44630.504490740743</v>
      </c>
      <c r="X1462" s="113">
        <f t="shared" si="377"/>
        <v>8.6805556202307343E-4</v>
      </c>
      <c r="Y1462" s="113">
        <f t="shared" si="378"/>
        <v>1.7083333332266193E-2</v>
      </c>
      <c r="Z1462" s="113">
        <f t="shared" si="379"/>
        <v>4.016203703940846E-3</v>
      </c>
      <c r="AB1462" s="2">
        <f t="shared" si="380"/>
        <v>1476</v>
      </c>
      <c r="AC1462" s="2">
        <f t="shared" si="380"/>
        <v>347</v>
      </c>
      <c r="AE1462" s="2" t="str">
        <f t="shared" si="381"/>
        <v/>
      </c>
      <c r="AF1462" s="2" t="str">
        <f t="shared" si="382"/>
        <v/>
      </c>
      <c r="AG1462" s="2">
        <f t="shared" si="383"/>
        <v>1476</v>
      </c>
      <c r="AH1462" s="2" t="str">
        <f t="shared" si="384"/>
        <v/>
      </c>
      <c r="AI1462" s="2" t="str">
        <f t="shared" si="385"/>
        <v/>
      </c>
      <c r="AK1462" s="2" t="str">
        <f t="shared" si="386"/>
        <v/>
      </c>
      <c r="AL1462" s="2" t="str">
        <f t="shared" si="387"/>
        <v/>
      </c>
      <c r="AM1462" s="2">
        <f t="shared" si="388"/>
        <v>347</v>
      </c>
      <c r="AN1462" s="2" t="str">
        <f t="shared" si="389"/>
        <v/>
      </c>
      <c r="AO1462" s="2" t="str">
        <f t="shared" si="390"/>
        <v/>
      </c>
    </row>
    <row r="1463" spans="1:41" x14ac:dyDescent="0.3">
      <c r="A1463" s="111">
        <v>44630.490706018521</v>
      </c>
      <c r="B1463" s="78" t="s">
        <v>2638</v>
      </c>
      <c r="C1463" s="78" t="s">
        <v>1650</v>
      </c>
      <c r="D1463" s="78" t="s">
        <v>1843</v>
      </c>
      <c r="E1463" s="78" t="s">
        <v>2639</v>
      </c>
      <c r="F1463" s="78" t="s">
        <v>809</v>
      </c>
      <c r="G1463" s="78" t="s">
        <v>86</v>
      </c>
      <c r="H1463" s="112" t="s">
        <v>210</v>
      </c>
      <c r="I1463" s="112">
        <v>3</v>
      </c>
      <c r="J1463" s="113">
        <v>44630.490706018521</v>
      </c>
      <c r="K1463" s="113">
        <v>44630.490706018521</v>
      </c>
      <c r="M1463" s="113">
        <v>44630.583749999998</v>
      </c>
      <c r="N1463" s="113">
        <v>44630.583865740744</v>
      </c>
      <c r="O1463" s="78" t="s">
        <v>1187</v>
      </c>
      <c r="P1463" s="78" t="str">
        <f t="shared" si="374"/>
        <v>CIC</v>
      </c>
      <c r="S1463" s="78" t="str">
        <f t="shared" si="375"/>
        <v/>
      </c>
      <c r="V1463" s="78" t="str">
        <f t="shared" si="376"/>
        <v/>
      </c>
      <c r="W1463" s="113">
        <v>44630.608287037037</v>
      </c>
      <c r="X1463" s="113">
        <f t="shared" si="377"/>
        <v>9.3043981476512272E-2</v>
      </c>
      <c r="Y1463" s="113" t="str">
        <f t="shared" si="378"/>
        <v/>
      </c>
      <c r="Z1463" s="113" t="str">
        <f t="shared" si="379"/>
        <v/>
      </c>
      <c r="AB1463" s="2" t="str">
        <f t="shared" si="380"/>
        <v/>
      </c>
      <c r="AC1463" s="2" t="str">
        <f t="shared" si="380"/>
        <v/>
      </c>
      <c r="AE1463" s="2" t="str">
        <f t="shared" si="381"/>
        <v/>
      </c>
      <c r="AF1463" s="2" t="str">
        <f t="shared" si="382"/>
        <v/>
      </c>
      <c r="AG1463" s="2" t="str">
        <f t="shared" si="383"/>
        <v/>
      </c>
      <c r="AH1463" s="2" t="str">
        <f t="shared" si="384"/>
        <v/>
      </c>
      <c r="AI1463" s="2" t="str">
        <f t="shared" si="385"/>
        <v/>
      </c>
      <c r="AK1463" s="2" t="str">
        <f t="shared" si="386"/>
        <v/>
      </c>
      <c r="AL1463" s="2" t="str">
        <f t="shared" si="387"/>
        <v/>
      </c>
      <c r="AM1463" s="2" t="str">
        <f t="shared" si="388"/>
        <v/>
      </c>
      <c r="AN1463" s="2" t="str">
        <f t="shared" si="389"/>
        <v/>
      </c>
      <c r="AO1463" s="2" t="str">
        <f t="shared" si="390"/>
        <v/>
      </c>
    </row>
    <row r="1464" spans="1:41" x14ac:dyDescent="0.3">
      <c r="A1464" s="111">
        <v>44630.490706018521</v>
      </c>
      <c r="B1464" s="78" t="s">
        <v>2638</v>
      </c>
      <c r="C1464" s="78" t="s">
        <v>2640</v>
      </c>
      <c r="D1464" s="78" t="s">
        <v>1843</v>
      </c>
      <c r="E1464" s="78" t="s">
        <v>2639</v>
      </c>
      <c r="F1464" s="78" t="s">
        <v>809</v>
      </c>
      <c r="G1464" s="78" t="s">
        <v>86</v>
      </c>
      <c r="H1464" s="112" t="s">
        <v>210</v>
      </c>
      <c r="I1464" s="112">
        <v>3</v>
      </c>
      <c r="J1464" s="113">
        <v>44630.490706018521</v>
      </c>
      <c r="K1464" s="113">
        <v>44630.490706018521</v>
      </c>
      <c r="M1464" s="113">
        <v>44630.583784722221</v>
      </c>
      <c r="N1464" s="113">
        <v>44630.583877314813</v>
      </c>
      <c r="O1464" s="78" t="s">
        <v>1187</v>
      </c>
      <c r="P1464" s="78" t="str">
        <f t="shared" si="374"/>
        <v>CIC</v>
      </c>
      <c r="S1464" s="78" t="str">
        <f t="shared" si="375"/>
        <v/>
      </c>
      <c r="T1464" s="113">
        <v>44630.58693287037</v>
      </c>
      <c r="U1464" s="78" t="s">
        <v>2641</v>
      </c>
      <c r="V1464" s="78" t="str">
        <f t="shared" si="376"/>
        <v>PLOEG</v>
      </c>
      <c r="W1464" s="113">
        <v>44630.608252314814</v>
      </c>
      <c r="X1464" s="113">
        <f t="shared" si="377"/>
        <v>9.3078703699575271E-2</v>
      </c>
      <c r="Y1464" s="113">
        <f t="shared" si="378"/>
        <v>3.1481481491937302E-3</v>
      </c>
      <c r="Z1464" s="113">
        <f t="shared" si="379"/>
        <v>2.1319444444088731E-2</v>
      </c>
      <c r="AB1464" s="2">
        <f t="shared" si="380"/>
        <v>272</v>
      </c>
      <c r="AC1464" s="2">
        <f t="shared" si="380"/>
        <v>1842</v>
      </c>
      <c r="AE1464" s="2" t="str">
        <f t="shared" si="381"/>
        <v/>
      </c>
      <c r="AF1464" s="2" t="str">
        <f t="shared" si="382"/>
        <v/>
      </c>
      <c r="AG1464" s="2" t="str">
        <f t="shared" si="383"/>
        <v/>
      </c>
      <c r="AH1464" s="2">
        <f t="shared" si="384"/>
        <v>272</v>
      </c>
      <c r="AI1464" s="2" t="str">
        <f t="shared" si="385"/>
        <v/>
      </c>
      <c r="AK1464" s="2" t="str">
        <f t="shared" si="386"/>
        <v/>
      </c>
      <c r="AL1464" s="2" t="str">
        <f t="shared" si="387"/>
        <v/>
      </c>
      <c r="AM1464" s="2" t="str">
        <f t="shared" si="388"/>
        <v/>
      </c>
      <c r="AN1464" s="2">
        <f t="shared" si="389"/>
        <v>1842</v>
      </c>
      <c r="AO1464" s="2" t="str">
        <f t="shared" si="390"/>
        <v/>
      </c>
    </row>
    <row r="1465" spans="1:41" x14ac:dyDescent="0.3">
      <c r="A1465" s="111">
        <v>44630.490706018521</v>
      </c>
      <c r="B1465" s="78" t="s">
        <v>2638</v>
      </c>
      <c r="C1465" s="78" t="s">
        <v>951</v>
      </c>
      <c r="D1465" s="78" t="s">
        <v>1843</v>
      </c>
      <c r="E1465" s="78" t="s">
        <v>2639</v>
      </c>
      <c r="F1465" s="78" t="s">
        <v>809</v>
      </c>
      <c r="G1465" s="78" t="s">
        <v>86</v>
      </c>
      <c r="H1465" s="112" t="s">
        <v>210</v>
      </c>
      <c r="I1465" s="112">
        <v>3</v>
      </c>
      <c r="J1465" s="113">
        <v>44630.490706018521</v>
      </c>
      <c r="K1465" s="113">
        <v>44630.490706018521</v>
      </c>
      <c r="L1465" s="113">
        <v>44630.504467592589</v>
      </c>
      <c r="M1465" s="113">
        <v>44630.491331018522</v>
      </c>
      <c r="P1465" s="78" t="str">
        <f t="shared" si="374"/>
        <v/>
      </c>
      <c r="Q1465" s="113">
        <v>44630.497685185182</v>
      </c>
      <c r="R1465" s="78" t="s">
        <v>2077</v>
      </c>
      <c r="S1465" s="78" t="str">
        <f t="shared" si="375"/>
        <v>PLOEG</v>
      </c>
      <c r="V1465" s="78" t="str">
        <f t="shared" si="376"/>
        <v/>
      </c>
      <c r="W1465" s="113">
        <v>44630.50445601852</v>
      </c>
      <c r="X1465" s="113">
        <f t="shared" si="377"/>
        <v>6.2500000058207661E-4</v>
      </c>
      <c r="Y1465" s="113" t="str">
        <f t="shared" si="378"/>
        <v/>
      </c>
      <c r="Z1465" s="113" t="str">
        <f t="shared" si="379"/>
        <v/>
      </c>
      <c r="AB1465" s="2" t="str">
        <f t="shared" si="380"/>
        <v/>
      </c>
      <c r="AC1465" s="2" t="str">
        <f t="shared" si="380"/>
        <v/>
      </c>
      <c r="AE1465" s="2" t="str">
        <f t="shared" si="381"/>
        <v/>
      </c>
      <c r="AF1465" s="2" t="str">
        <f t="shared" si="382"/>
        <v/>
      </c>
      <c r="AG1465" s="2" t="str">
        <f t="shared" si="383"/>
        <v/>
      </c>
      <c r="AH1465" s="2" t="str">
        <f t="shared" si="384"/>
        <v/>
      </c>
      <c r="AI1465" s="2" t="str">
        <f t="shared" si="385"/>
        <v/>
      </c>
      <c r="AK1465" s="2" t="str">
        <f t="shared" si="386"/>
        <v/>
      </c>
      <c r="AL1465" s="2" t="str">
        <f t="shared" si="387"/>
        <v/>
      </c>
      <c r="AM1465" s="2" t="str">
        <f t="shared" si="388"/>
        <v/>
      </c>
      <c r="AN1465" s="2" t="str">
        <f t="shared" si="389"/>
        <v/>
      </c>
      <c r="AO1465" s="2" t="str">
        <f t="shared" si="390"/>
        <v/>
      </c>
    </row>
    <row r="1466" spans="1:41" x14ac:dyDescent="0.3">
      <c r="A1466" s="111">
        <v>44630.503171296295</v>
      </c>
      <c r="B1466" s="78" t="s">
        <v>2642</v>
      </c>
      <c r="C1466" s="78" t="s">
        <v>951</v>
      </c>
      <c r="D1466" s="78" t="s">
        <v>1432</v>
      </c>
      <c r="E1466" s="78">
        <v>18</v>
      </c>
      <c r="F1466" s="78" t="s">
        <v>809</v>
      </c>
      <c r="G1466" s="78" t="s">
        <v>116</v>
      </c>
      <c r="H1466" s="112" t="s">
        <v>376</v>
      </c>
      <c r="I1466" s="112">
        <v>1</v>
      </c>
      <c r="J1466" s="113">
        <v>44630.502754629626</v>
      </c>
      <c r="K1466" s="113">
        <v>44630.503171296295</v>
      </c>
      <c r="M1466" s="113">
        <v>44630.504467592589</v>
      </c>
      <c r="P1466" s="78" t="str">
        <f t="shared" si="374"/>
        <v/>
      </c>
      <c r="Q1466" s="113">
        <v>44630.504664351851</v>
      </c>
      <c r="R1466" s="78" t="s">
        <v>1187</v>
      </c>
      <c r="S1466" s="78" t="str">
        <f t="shared" si="375"/>
        <v>CIC</v>
      </c>
      <c r="T1466" s="113">
        <v>44630.507847222223</v>
      </c>
      <c r="U1466" s="78" t="s">
        <v>1187</v>
      </c>
      <c r="V1466" s="78" t="str">
        <f t="shared" si="376"/>
        <v>CIC</v>
      </c>
      <c r="W1466" s="113">
        <v>44630.622129629628</v>
      </c>
      <c r="X1466" s="113">
        <f t="shared" si="377"/>
        <v>1.2962962937308475E-3</v>
      </c>
      <c r="Y1466" s="113">
        <f t="shared" si="378"/>
        <v>3.3796296338550746E-3</v>
      </c>
      <c r="Z1466" s="113">
        <f t="shared" si="379"/>
        <v>0.11428240740497131</v>
      </c>
      <c r="AB1466" s="2">
        <f t="shared" si="380"/>
        <v>292</v>
      </c>
      <c r="AC1466" s="2">
        <f t="shared" si="380"/>
        <v>9874</v>
      </c>
      <c r="AE1466" s="2" t="str">
        <f t="shared" si="381"/>
        <v/>
      </c>
      <c r="AF1466" s="2">
        <f t="shared" si="382"/>
        <v>292</v>
      </c>
      <c r="AG1466" s="2" t="str">
        <f t="shared" si="383"/>
        <v/>
      </c>
      <c r="AH1466" s="2" t="str">
        <f t="shared" si="384"/>
        <v/>
      </c>
      <c r="AI1466" s="2" t="str">
        <f t="shared" si="385"/>
        <v/>
      </c>
      <c r="AK1466" s="2" t="str">
        <f t="shared" si="386"/>
        <v/>
      </c>
      <c r="AL1466" s="2">
        <f t="shared" si="387"/>
        <v>9874</v>
      </c>
      <c r="AM1466" s="2" t="str">
        <f t="shared" si="388"/>
        <v/>
      </c>
      <c r="AN1466" s="2" t="str">
        <f t="shared" si="389"/>
        <v/>
      </c>
      <c r="AO1466" s="2" t="str">
        <f t="shared" si="390"/>
        <v/>
      </c>
    </row>
    <row r="1467" spans="1:41" x14ac:dyDescent="0.3">
      <c r="A1467" s="111">
        <v>44630.503171296295</v>
      </c>
      <c r="B1467" s="78" t="s">
        <v>2642</v>
      </c>
      <c r="C1467" s="78" t="s">
        <v>886</v>
      </c>
      <c r="D1467" s="78" t="s">
        <v>1432</v>
      </c>
      <c r="E1467" s="78">
        <v>18</v>
      </c>
      <c r="F1467" s="78" t="s">
        <v>809</v>
      </c>
      <c r="G1467" s="78" t="s">
        <v>116</v>
      </c>
      <c r="H1467" s="112" t="s">
        <v>376</v>
      </c>
      <c r="I1467" s="112">
        <v>1</v>
      </c>
      <c r="J1467" s="113">
        <v>44630.502754629626</v>
      </c>
      <c r="K1467" s="113">
        <v>44630.503171296295</v>
      </c>
      <c r="M1467" s="113">
        <v>44630.504594907405</v>
      </c>
      <c r="P1467" s="78" t="str">
        <f t="shared" si="374"/>
        <v/>
      </c>
      <c r="Q1467" s="113">
        <v>44630.504641203705</v>
      </c>
      <c r="R1467" s="78" t="s">
        <v>1187</v>
      </c>
      <c r="S1467" s="78" t="str">
        <f t="shared" si="375"/>
        <v>CIC</v>
      </c>
      <c r="T1467" s="113">
        <v>44630.508148148147</v>
      </c>
      <c r="U1467" s="78" t="s">
        <v>1185</v>
      </c>
      <c r="V1467" s="78" t="str">
        <f t="shared" si="376"/>
        <v>CIC</v>
      </c>
      <c r="W1467" s="113">
        <v>44630.748773148145</v>
      </c>
      <c r="X1467" s="113">
        <f t="shared" si="377"/>
        <v>1.4236111092031933E-3</v>
      </c>
      <c r="Y1467" s="113">
        <f t="shared" si="378"/>
        <v>3.5532407418941148E-3</v>
      </c>
      <c r="Z1467" s="113">
        <f t="shared" si="379"/>
        <v>0.24062499999854481</v>
      </c>
      <c r="AB1467" s="2">
        <f t="shared" si="380"/>
        <v>307</v>
      </c>
      <c r="AC1467" s="2">
        <f t="shared" si="380"/>
        <v>20790</v>
      </c>
      <c r="AE1467" s="2" t="str">
        <f t="shared" si="381"/>
        <v/>
      </c>
      <c r="AF1467" s="2">
        <f t="shared" si="382"/>
        <v>307</v>
      </c>
      <c r="AG1467" s="2" t="str">
        <f t="shared" si="383"/>
        <v/>
      </c>
      <c r="AH1467" s="2" t="str">
        <f t="shared" si="384"/>
        <v/>
      </c>
      <c r="AI1467" s="2" t="str">
        <f t="shared" si="385"/>
        <v/>
      </c>
      <c r="AK1467" s="2" t="str">
        <f t="shared" si="386"/>
        <v/>
      </c>
      <c r="AL1467" s="2">
        <f t="shared" si="387"/>
        <v>20790</v>
      </c>
      <c r="AM1467" s="2" t="str">
        <f t="shared" si="388"/>
        <v/>
      </c>
      <c r="AN1467" s="2" t="str">
        <f t="shared" si="389"/>
        <v/>
      </c>
      <c r="AO1467" s="2" t="str">
        <f t="shared" si="390"/>
        <v/>
      </c>
    </row>
    <row r="1468" spans="1:41" x14ac:dyDescent="0.3">
      <c r="A1468" s="111">
        <v>44630.503171296295</v>
      </c>
      <c r="B1468" s="78" t="s">
        <v>2642</v>
      </c>
      <c r="C1468" s="78" t="s">
        <v>850</v>
      </c>
      <c r="D1468" s="78" t="s">
        <v>1432</v>
      </c>
      <c r="E1468" s="78">
        <v>18</v>
      </c>
      <c r="F1468" s="78" t="s">
        <v>809</v>
      </c>
      <c r="G1468" s="78" t="s">
        <v>116</v>
      </c>
      <c r="H1468" s="112" t="s">
        <v>376</v>
      </c>
      <c r="I1468" s="112">
        <v>1</v>
      </c>
      <c r="J1468" s="113">
        <v>44630.502754629626</v>
      </c>
      <c r="K1468" s="113">
        <v>44630.503171296295</v>
      </c>
      <c r="M1468" s="113">
        <v>44630.504849537036</v>
      </c>
      <c r="P1468" s="78" t="str">
        <f t="shared" si="374"/>
        <v/>
      </c>
      <c r="Q1468" s="113">
        <v>44630.504872685182</v>
      </c>
      <c r="R1468" s="78" t="s">
        <v>1185</v>
      </c>
      <c r="S1468" s="78" t="str">
        <f t="shared" si="375"/>
        <v>CIC</v>
      </c>
      <c r="T1468" s="113">
        <v>44630.510289351849</v>
      </c>
      <c r="U1468" s="78" t="s">
        <v>1185</v>
      </c>
      <c r="V1468" s="78" t="str">
        <f t="shared" si="376"/>
        <v>CIC</v>
      </c>
      <c r="W1468" s="113">
        <v>44630.525613425925</v>
      </c>
      <c r="X1468" s="113">
        <f t="shared" si="377"/>
        <v>1.6782407401478849E-3</v>
      </c>
      <c r="Y1468" s="113">
        <f t="shared" si="378"/>
        <v>5.4398148131440394E-3</v>
      </c>
      <c r="Z1468" s="113">
        <f t="shared" si="379"/>
        <v>1.5324074076488614E-2</v>
      </c>
      <c r="AB1468" s="2">
        <f t="shared" si="380"/>
        <v>470</v>
      </c>
      <c r="AC1468" s="2">
        <f t="shared" si="380"/>
        <v>1324</v>
      </c>
      <c r="AE1468" s="2" t="str">
        <f t="shared" si="381"/>
        <v/>
      </c>
      <c r="AF1468" s="2">
        <f t="shared" si="382"/>
        <v>470</v>
      </c>
      <c r="AG1468" s="2" t="str">
        <f t="shared" si="383"/>
        <v/>
      </c>
      <c r="AH1468" s="2" t="str">
        <f t="shared" si="384"/>
        <v/>
      </c>
      <c r="AI1468" s="2" t="str">
        <f t="shared" si="385"/>
        <v/>
      </c>
      <c r="AK1468" s="2" t="str">
        <f t="shared" si="386"/>
        <v/>
      </c>
      <c r="AL1468" s="2">
        <f t="shared" si="387"/>
        <v>1324</v>
      </c>
      <c r="AM1468" s="2" t="str">
        <f t="shared" si="388"/>
        <v/>
      </c>
      <c r="AN1468" s="2" t="str">
        <f t="shared" si="389"/>
        <v/>
      </c>
      <c r="AO1468" s="2" t="str">
        <f t="shared" si="390"/>
        <v/>
      </c>
    </row>
    <row r="1469" spans="1:41" x14ac:dyDescent="0.3">
      <c r="A1469" s="111">
        <v>44630.524513888886</v>
      </c>
      <c r="B1469" s="78" t="s">
        <v>2643</v>
      </c>
      <c r="C1469" s="78" t="s">
        <v>850</v>
      </c>
      <c r="D1469" s="78" t="s">
        <v>2016</v>
      </c>
      <c r="E1469" s="78">
        <v>8</v>
      </c>
      <c r="F1469" s="78" t="s">
        <v>808</v>
      </c>
      <c r="G1469" s="78" t="s">
        <v>108</v>
      </c>
      <c r="H1469" s="112" t="s">
        <v>266</v>
      </c>
      <c r="I1469" s="112">
        <v>2</v>
      </c>
      <c r="J1469" s="113">
        <v>44630.523518518516</v>
      </c>
      <c r="K1469" s="113">
        <v>44630.524513888886</v>
      </c>
      <c r="M1469" s="113">
        <v>44630.525648148148</v>
      </c>
      <c r="N1469" s="113">
        <v>44630.525682870371</v>
      </c>
      <c r="O1469" s="78" t="s">
        <v>1185</v>
      </c>
      <c r="P1469" s="78" t="str">
        <f t="shared" si="374"/>
        <v>CIC</v>
      </c>
      <c r="S1469" s="78" t="str">
        <f t="shared" si="375"/>
        <v/>
      </c>
      <c r="T1469" s="113">
        <v>44630.529780092591</v>
      </c>
      <c r="U1469" s="78" t="s">
        <v>1286</v>
      </c>
      <c r="V1469" s="78" t="str">
        <f t="shared" si="376"/>
        <v>PLOEG</v>
      </c>
      <c r="W1469" s="113">
        <v>44630.531863425924</v>
      </c>
      <c r="X1469" s="113">
        <f t="shared" si="377"/>
        <v>1.1342592624714598E-3</v>
      </c>
      <c r="Y1469" s="113">
        <f t="shared" si="378"/>
        <v>4.1319444426335394E-3</v>
      </c>
      <c r="Z1469" s="113">
        <f t="shared" si="379"/>
        <v>2.0833333328482695E-3</v>
      </c>
      <c r="AB1469" s="2">
        <f t="shared" si="380"/>
        <v>357</v>
      </c>
      <c r="AC1469" s="2">
        <f t="shared" si="380"/>
        <v>180</v>
      </c>
      <c r="AE1469" s="2" t="str">
        <f t="shared" si="381"/>
        <v/>
      </c>
      <c r="AF1469" s="2" t="str">
        <f t="shared" si="382"/>
        <v/>
      </c>
      <c r="AG1469" s="2">
        <f t="shared" si="383"/>
        <v>357</v>
      </c>
      <c r="AH1469" s="2" t="str">
        <f t="shared" si="384"/>
        <v/>
      </c>
      <c r="AI1469" s="2" t="str">
        <f t="shared" si="385"/>
        <v/>
      </c>
      <c r="AK1469" s="2" t="str">
        <f t="shared" si="386"/>
        <v/>
      </c>
      <c r="AL1469" s="2" t="str">
        <f t="shared" si="387"/>
        <v/>
      </c>
      <c r="AM1469" s="2">
        <f t="shared" si="388"/>
        <v>180</v>
      </c>
      <c r="AN1469" s="2" t="str">
        <f t="shared" si="389"/>
        <v/>
      </c>
      <c r="AO1469" s="2" t="str">
        <f t="shared" si="390"/>
        <v/>
      </c>
    </row>
    <row r="1470" spans="1:41" x14ac:dyDescent="0.3">
      <c r="A1470" s="111">
        <v>44630.618842592594</v>
      </c>
      <c r="B1470" s="78" t="s">
        <v>2644</v>
      </c>
      <c r="C1470" s="78" t="s">
        <v>850</v>
      </c>
      <c r="D1470" s="78" t="s">
        <v>2645</v>
      </c>
      <c r="F1470" s="78" t="s">
        <v>813</v>
      </c>
      <c r="G1470" s="78" t="s">
        <v>92</v>
      </c>
      <c r="H1470" s="112" t="s">
        <v>711</v>
      </c>
      <c r="I1470" s="112">
        <v>1</v>
      </c>
      <c r="J1470" s="113">
        <v>44630.618842592594</v>
      </c>
      <c r="K1470" s="113">
        <v>44630.618842592594</v>
      </c>
      <c r="M1470" s="113">
        <v>44630.61891203704</v>
      </c>
      <c r="N1470" s="113">
        <v>44630.618923611109</v>
      </c>
      <c r="O1470" s="78" t="s">
        <v>1185</v>
      </c>
      <c r="P1470" s="78" t="str">
        <f t="shared" si="374"/>
        <v>CIC</v>
      </c>
      <c r="Q1470" s="113">
        <v>44630.62222222222</v>
      </c>
      <c r="R1470" s="78" t="s">
        <v>1185</v>
      </c>
      <c r="S1470" s="78" t="str">
        <f t="shared" si="375"/>
        <v>CIC</v>
      </c>
      <c r="V1470" s="78" t="str">
        <f t="shared" si="376"/>
        <v/>
      </c>
      <c r="W1470" s="113">
        <v>44630.791516203702</v>
      </c>
      <c r="X1470" s="113">
        <f t="shared" si="377"/>
        <v>6.9444446125999093E-5</v>
      </c>
      <c r="Y1470" s="113" t="str">
        <f t="shared" si="378"/>
        <v/>
      </c>
      <c r="Z1470" s="113" t="str">
        <f t="shared" si="379"/>
        <v/>
      </c>
      <c r="AB1470" s="2" t="str">
        <f t="shared" si="380"/>
        <v/>
      </c>
      <c r="AC1470" s="2" t="str">
        <f t="shared" si="380"/>
        <v/>
      </c>
      <c r="AE1470" s="2" t="str">
        <f t="shared" si="381"/>
        <v/>
      </c>
      <c r="AF1470" s="2" t="str">
        <f t="shared" si="382"/>
        <v/>
      </c>
      <c r="AG1470" s="2" t="str">
        <f t="shared" si="383"/>
        <v/>
      </c>
      <c r="AH1470" s="2" t="str">
        <f t="shared" si="384"/>
        <v/>
      </c>
      <c r="AI1470" s="2" t="str">
        <f t="shared" si="385"/>
        <v/>
      </c>
      <c r="AK1470" s="2" t="str">
        <f t="shared" si="386"/>
        <v/>
      </c>
      <c r="AL1470" s="2" t="str">
        <f t="shared" si="387"/>
        <v/>
      </c>
      <c r="AM1470" s="2" t="str">
        <f t="shared" si="388"/>
        <v/>
      </c>
      <c r="AN1470" s="2" t="str">
        <f t="shared" si="389"/>
        <v/>
      </c>
      <c r="AO1470" s="2" t="str">
        <f t="shared" si="390"/>
        <v/>
      </c>
    </row>
    <row r="1471" spans="1:41" x14ac:dyDescent="0.3">
      <c r="A1471" s="111">
        <v>44630.618842592594</v>
      </c>
      <c r="B1471" s="78" t="s">
        <v>2644</v>
      </c>
      <c r="C1471" s="78" t="s">
        <v>951</v>
      </c>
      <c r="D1471" s="78" t="s">
        <v>2645</v>
      </c>
      <c r="F1471" s="78" t="s">
        <v>813</v>
      </c>
      <c r="G1471" s="78" t="s">
        <v>92</v>
      </c>
      <c r="H1471" s="112" t="s">
        <v>711</v>
      </c>
      <c r="I1471" s="112">
        <v>1</v>
      </c>
      <c r="J1471" s="113">
        <v>44630.618842592594</v>
      </c>
      <c r="K1471" s="113">
        <v>44630.618842592594</v>
      </c>
      <c r="M1471" s="113">
        <v>44630.622164351851</v>
      </c>
      <c r="P1471" s="78" t="str">
        <f t="shared" si="374"/>
        <v/>
      </c>
      <c r="Q1471" s="113">
        <v>44630.622187499997</v>
      </c>
      <c r="R1471" s="78" t="s">
        <v>1185</v>
      </c>
      <c r="S1471" s="78" t="str">
        <f t="shared" si="375"/>
        <v>CIC</v>
      </c>
      <c r="V1471" s="78" t="str">
        <f t="shared" si="376"/>
        <v/>
      </c>
      <c r="W1471" s="113">
        <v>44630.679780092592</v>
      </c>
      <c r="X1471" s="113">
        <f t="shared" si="377"/>
        <v>3.3217592572327703E-3</v>
      </c>
      <c r="Y1471" s="113" t="str">
        <f t="shared" si="378"/>
        <v/>
      </c>
      <c r="Z1471" s="113" t="str">
        <f t="shared" si="379"/>
        <v/>
      </c>
      <c r="AB1471" s="2" t="str">
        <f t="shared" si="380"/>
        <v/>
      </c>
      <c r="AC1471" s="2" t="str">
        <f t="shared" si="380"/>
        <v/>
      </c>
      <c r="AE1471" s="2" t="str">
        <f t="shared" si="381"/>
        <v/>
      </c>
      <c r="AF1471" s="2" t="str">
        <f t="shared" si="382"/>
        <v/>
      </c>
      <c r="AG1471" s="2" t="str">
        <f t="shared" si="383"/>
        <v/>
      </c>
      <c r="AH1471" s="2" t="str">
        <f t="shared" si="384"/>
        <v/>
      </c>
      <c r="AI1471" s="2" t="str">
        <f t="shared" si="385"/>
        <v/>
      </c>
      <c r="AK1471" s="2" t="str">
        <f t="shared" si="386"/>
        <v/>
      </c>
      <c r="AL1471" s="2" t="str">
        <f t="shared" si="387"/>
        <v/>
      </c>
      <c r="AM1471" s="2" t="str">
        <f t="shared" si="388"/>
        <v/>
      </c>
      <c r="AN1471" s="2" t="str">
        <f t="shared" si="389"/>
        <v/>
      </c>
      <c r="AO1471" s="2" t="str">
        <f t="shared" si="390"/>
        <v/>
      </c>
    </row>
    <row r="1472" spans="1:41" x14ac:dyDescent="0.3">
      <c r="A1472" s="111">
        <v>44630.624513888892</v>
      </c>
      <c r="B1472" s="78" t="s">
        <v>2646</v>
      </c>
      <c r="C1472" s="78" t="s">
        <v>2219</v>
      </c>
      <c r="D1472" s="78" t="s">
        <v>2647</v>
      </c>
      <c r="E1472" s="78">
        <v>15</v>
      </c>
      <c r="F1472" s="78" t="s">
        <v>807</v>
      </c>
      <c r="G1472" s="78" t="s">
        <v>88</v>
      </c>
      <c r="H1472" s="112" t="s">
        <v>256</v>
      </c>
      <c r="I1472" s="112">
        <v>3</v>
      </c>
      <c r="J1472" s="113">
        <v>44630.624513888892</v>
      </c>
      <c r="K1472" s="113">
        <v>44630.624513888892</v>
      </c>
      <c r="M1472" s="113">
        <v>44630.643773148149</v>
      </c>
      <c r="P1472" s="78" t="str">
        <f t="shared" si="374"/>
        <v/>
      </c>
      <c r="S1472" s="78" t="str">
        <f t="shared" si="375"/>
        <v/>
      </c>
      <c r="V1472" s="78" t="str">
        <f t="shared" si="376"/>
        <v/>
      </c>
      <c r="W1472" s="113">
        <v>44630.663576388892</v>
      </c>
      <c r="X1472" s="113">
        <f t="shared" si="377"/>
        <v>1.9259259257523809E-2</v>
      </c>
      <c r="Y1472" s="113" t="str">
        <f t="shared" si="378"/>
        <v/>
      </c>
      <c r="Z1472" s="113" t="str">
        <f t="shared" si="379"/>
        <v/>
      </c>
      <c r="AB1472" s="2" t="str">
        <f t="shared" si="380"/>
        <v/>
      </c>
      <c r="AC1472" s="2" t="str">
        <f t="shared" si="380"/>
        <v/>
      </c>
      <c r="AE1472" s="2" t="str">
        <f t="shared" si="381"/>
        <v/>
      </c>
      <c r="AF1472" s="2" t="str">
        <f t="shared" si="382"/>
        <v/>
      </c>
      <c r="AG1472" s="2" t="str">
        <f t="shared" si="383"/>
        <v/>
      </c>
      <c r="AH1472" s="2" t="str">
        <f t="shared" si="384"/>
        <v/>
      </c>
      <c r="AI1472" s="2" t="str">
        <f t="shared" si="385"/>
        <v/>
      </c>
      <c r="AK1472" s="2" t="str">
        <f t="shared" si="386"/>
        <v/>
      </c>
      <c r="AL1472" s="2" t="str">
        <f t="shared" si="387"/>
        <v/>
      </c>
      <c r="AM1472" s="2" t="str">
        <f t="shared" si="388"/>
        <v/>
      </c>
      <c r="AN1472" s="2" t="str">
        <f t="shared" si="389"/>
        <v/>
      </c>
      <c r="AO1472" s="2" t="str">
        <f t="shared" si="390"/>
        <v/>
      </c>
    </row>
    <row r="1473" spans="1:41" x14ac:dyDescent="0.3">
      <c r="A1473" s="111">
        <v>44630.753680555557</v>
      </c>
      <c r="B1473" s="78" t="s">
        <v>2648</v>
      </c>
      <c r="C1473" s="78" t="s">
        <v>835</v>
      </c>
      <c r="D1473" s="78" t="s">
        <v>1542</v>
      </c>
      <c r="E1473" s="78">
        <v>5</v>
      </c>
      <c r="F1473" s="78" t="s">
        <v>809</v>
      </c>
      <c r="G1473" s="78" t="s">
        <v>86</v>
      </c>
      <c r="H1473" s="112" t="s">
        <v>384</v>
      </c>
      <c r="I1473" s="112">
        <v>4</v>
      </c>
      <c r="J1473" s="113">
        <v>44630.753668981481</v>
      </c>
      <c r="K1473" s="113">
        <v>44630.753680555557</v>
      </c>
      <c r="M1473" s="113">
        <v>44630.767106481479</v>
      </c>
      <c r="N1473" s="113">
        <v>44630.767152777778</v>
      </c>
      <c r="O1473" s="78" t="s">
        <v>1187</v>
      </c>
      <c r="P1473" s="78" t="str">
        <f t="shared" si="374"/>
        <v>CIC</v>
      </c>
      <c r="S1473" s="78" t="str">
        <f t="shared" si="375"/>
        <v/>
      </c>
      <c r="T1473" s="113">
        <v>44630.769016203703</v>
      </c>
      <c r="U1473" s="78" t="s">
        <v>1216</v>
      </c>
      <c r="V1473" s="78" t="str">
        <f t="shared" si="376"/>
        <v>PLOEG</v>
      </c>
      <c r="W1473" s="113">
        <v>44630.834814814814</v>
      </c>
      <c r="X1473" s="113">
        <f t="shared" si="377"/>
        <v>1.3425925921183079E-2</v>
      </c>
      <c r="Y1473" s="113">
        <f t="shared" si="378"/>
        <v>1.9097222248092294E-3</v>
      </c>
      <c r="Z1473" s="113">
        <f t="shared" si="379"/>
        <v>6.5798611110949423E-2</v>
      </c>
      <c r="AB1473" s="2">
        <f t="shared" si="380"/>
        <v>165</v>
      </c>
      <c r="AC1473" s="2">
        <f t="shared" si="380"/>
        <v>5685</v>
      </c>
      <c r="AE1473" s="2" t="str">
        <f t="shared" si="381"/>
        <v/>
      </c>
      <c r="AF1473" s="2" t="str">
        <f t="shared" si="382"/>
        <v/>
      </c>
      <c r="AG1473" s="2" t="str">
        <f t="shared" si="383"/>
        <v/>
      </c>
      <c r="AH1473" s="2" t="str">
        <f t="shared" si="384"/>
        <v/>
      </c>
      <c r="AI1473" s="2">
        <f t="shared" si="385"/>
        <v>165</v>
      </c>
      <c r="AK1473" s="2" t="str">
        <f t="shared" si="386"/>
        <v/>
      </c>
      <c r="AL1473" s="2" t="str">
        <f t="shared" si="387"/>
        <v/>
      </c>
      <c r="AM1473" s="2" t="str">
        <f t="shared" si="388"/>
        <v/>
      </c>
      <c r="AN1473" s="2" t="str">
        <f t="shared" si="389"/>
        <v/>
      </c>
      <c r="AO1473" s="2">
        <f t="shared" si="390"/>
        <v>5685</v>
      </c>
    </row>
    <row r="1474" spans="1:41" x14ac:dyDescent="0.3">
      <c r="A1474" s="111">
        <v>44630.75403935185</v>
      </c>
      <c r="B1474" s="78" t="s">
        <v>2649</v>
      </c>
      <c r="C1474" s="78" t="s">
        <v>835</v>
      </c>
      <c r="D1474" s="78" t="s">
        <v>1199</v>
      </c>
      <c r="E1474" s="78">
        <v>595</v>
      </c>
      <c r="F1474" s="78" t="s">
        <v>809</v>
      </c>
      <c r="G1474" s="78" t="s">
        <v>118</v>
      </c>
      <c r="H1474" s="112" t="s">
        <v>362</v>
      </c>
      <c r="I1474" s="112">
        <v>3</v>
      </c>
      <c r="J1474" s="113">
        <v>44630.75372685185</v>
      </c>
      <c r="K1474" s="113">
        <v>44630.75403935185</v>
      </c>
      <c r="M1474" s="113">
        <v>44630.754247685189</v>
      </c>
      <c r="N1474" s="113">
        <v>44630.75472222222</v>
      </c>
      <c r="O1474" s="78" t="s">
        <v>1185</v>
      </c>
      <c r="P1474" s="78" t="str">
        <f t="shared" si="374"/>
        <v>CIC</v>
      </c>
      <c r="S1474" s="78" t="str">
        <f t="shared" si="375"/>
        <v/>
      </c>
      <c r="V1474" s="78" t="str">
        <f t="shared" si="376"/>
        <v/>
      </c>
      <c r="W1474" s="113">
        <v>44630.766446759262</v>
      </c>
      <c r="X1474" s="113">
        <f t="shared" si="377"/>
        <v>2.0833333837799728E-4</v>
      </c>
      <c r="Y1474" s="113" t="str">
        <f t="shared" si="378"/>
        <v/>
      </c>
      <c r="Z1474" s="113" t="str">
        <f t="shared" si="379"/>
        <v/>
      </c>
      <c r="AB1474" s="2" t="str">
        <f t="shared" si="380"/>
        <v/>
      </c>
      <c r="AC1474" s="2" t="str">
        <f t="shared" si="380"/>
        <v/>
      </c>
      <c r="AE1474" s="2" t="str">
        <f t="shared" si="381"/>
        <v/>
      </c>
      <c r="AF1474" s="2" t="str">
        <f t="shared" si="382"/>
        <v/>
      </c>
      <c r="AG1474" s="2" t="str">
        <f t="shared" si="383"/>
        <v/>
      </c>
      <c r="AH1474" s="2" t="str">
        <f t="shared" si="384"/>
        <v/>
      </c>
      <c r="AI1474" s="2" t="str">
        <f t="shared" si="385"/>
        <v/>
      </c>
      <c r="AK1474" s="2" t="str">
        <f t="shared" si="386"/>
        <v/>
      </c>
      <c r="AL1474" s="2" t="str">
        <f t="shared" si="387"/>
        <v/>
      </c>
      <c r="AM1474" s="2" t="str">
        <f t="shared" si="388"/>
        <v/>
      </c>
      <c r="AN1474" s="2" t="str">
        <f t="shared" si="389"/>
        <v/>
      </c>
      <c r="AO1474" s="2" t="str">
        <f t="shared" si="390"/>
        <v/>
      </c>
    </row>
    <row r="1475" spans="1:41" x14ac:dyDescent="0.3">
      <c r="A1475" s="111">
        <v>44630.831342592595</v>
      </c>
      <c r="B1475" s="78" t="s">
        <v>2650</v>
      </c>
      <c r="C1475" s="78" t="s">
        <v>835</v>
      </c>
      <c r="F1475" s="78" t="s">
        <v>808</v>
      </c>
      <c r="G1475" s="78" t="s">
        <v>102</v>
      </c>
      <c r="H1475" s="112" t="s">
        <v>206</v>
      </c>
      <c r="I1475" s="112">
        <v>3</v>
      </c>
      <c r="J1475" s="113">
        <v>44630.830127314817</v>
      </c>
      <c r="K1475" s="113">
        <v>44630.831342592595</v>
      </c>
      <c r="M1475" s="113">
        <v>44630.835196759261</v>
      </c>
      <c r="N1475" s="113">
        <v>44630.835219907407</v>
      </c>
      <c r="O1475" s="78" t="s">
        <v>1187</v>
      </c>
      <c r="P1475" s="78" t="str">
        <f t="shared" si="374"/>
        <v>CIC</v>
      </c>
      <c r="Q1475" s="113">
        <v>44630.869583333333</v>
      </c>
      <c r="R1475" s="78" t="s">
        <v>1187</v>
      </c>
      <c r="S1475" s="78" t="str">
        <f t="shared" si="375"/>
        <v>CIC</v>
      </c>
      <c r="T1475" s="113">
        <v>44630.869618055556</v>
      </c>
      <c r="U1475" s="78" t="s">
        <v>1187</v>
      </c>
      <c r="V1475" s="78" t="str">
        <f t="shared" si="376"/>
        <v>CIC</v>
      </c>
      <c r="W1475" s="113">
        <v>44630.945821759262</v>
      </c>
      <c r="X1475" s="113">
        <f t="shared" si="377"/>
        <v>3.8541666654055007E-3</v>
      </c>
      <c r="Y1475" s="113">
        <f t="shared" si="378"/>
        <v>3.4421296295477077E-2</v>
      </c>
      <c r="Z1475" s="113">
        <f t="shared" si="379"/>
        <v>7.6203703705687076E-2</v>
      </c>
      <c r="AB1475" s="2">
        <f t="shared" si="380"/>
        <v>2974</v>
      </c>
      <c r="AC1475" s="2">
        <f t="shared" si="380"/>
        <v>6584</v>
      </c>
      <c r="AE1475" s="2" t="str">
        <f t="shared" si="381"/>
        <v/>
      </c>
      <c r="AF1475" s="2" t="str">
        <f t="shared" si="382"/>
        <v/>
      </c>
      <c r="AG1475" s="2" t="str">
        <f t="shared" si="383"/>
        <v/>
      </c>
      <c r="AH1475" s="2">
        <f t="shared" si="384"/>
        <v>2974</v>
      </c>
      <c r="AI1475" s="2" t="str">
        <f t="shared" si="385"/>
        <v/>
      </c>
      <c r="AK1475" s="2" t="str">
        <f t="shared" si="386"/>
        <v/>
      </c>
      <c r="AL1475" s="2" t="str">
        <f t="shared" si="387"/>
        <v/>
      </c>
      <c r="AM1475" s="2" t="str">
        <f t="shared" si="388"/>
        <v/>
      </c>
      <c r="AN1475" s="2">
        <f t="shared" si="389"/>
        <v>6584</v>
      </c>
      <c r="AO1475" s="2" t="str">
        <f t="shared" si="390"/>
        <v/>
      </c>
    </row>
    <row r="1476" spans="1:41" x14ac:dyDescent="0.3">
      <c r="A1476" s="111">
        <v>44630.831342592595</v>
      </c>
      <c r="B1476" s="78" t="s">
        <v>2650</v>
      </c>
      <c r="C1476" s="78" t="s">
        <v>853</v>
      </c>
      <c r="F1476" s="78" t="s">
        <v>808</v>
      </c>
      <c r="G1476" s="78" t="s">
        <v>102</v>
      </c>
      <c r="H1476" s="112" t="s">
        <v>206</v>
      </c>
      <c r="I1476" s="112">
        <v>3</v>
      </c>
      <c r="J1476" s="113">
        <v>44630.830127314817</v>
      </c>
      <c r="K1476" s="113">
        <v>44630.831342592595</v>
      </c>
      <c r="M1476" s="113">
        <v>44630.851446759261</v>
      </c>
      <c r="P1476" s="78" t="str">
        <f t="shared" si="374"/>
        <v/>
      </c>
      <c r="Q1476" s="113">
        <v>44630.857523148145</v>
      </c>
      <c r="R1476" s="78" t="s">
        <v>1185</v>
      </c>
      <c r="S1476" s="78" t="str">
        <f t="shared" si="375"/>
        <v>CIC</v>
      </c>
      <c r="V1476" s="78" t="str">
        <f t="shared" si="376"/>
        <v/>
      </c>
      <c r="W1476" s="113">
        <v>44630.946006944447</v>
      </c>
      <c r="X1476" s="113">
        <f t="shared" si="377"/>
        <v>2.0104166665987577E-2</v>
      </c>
      <c r="Y1476" s="113" t="str">
        <f t="shared" si="378"/>
        <v/>
      </c>
      <c r="Z1476" s="113" t="str">
        <f t="shared" si="379"/>
        <v/>
      </c>
      <c r="AB1476" s="2" t="str">
        <f t="shared" si="380"/>
        <v/>
      </c>
      <c r="AC1476" s="2" t="str">
        <f t="shared" si="380"/>
        <v/>
      </c>
      <c r="AE1476" s="2" t="str">
        <f t="shared" si="381"/>
        <v/>
      </c>
      <c r="AF1476" s="2" t="str">
        <f t="shared" si="382"/>
        <v/>
      </c>
      <c r="AG1476" s="2" t="str">
        <f t="shared" si="383"/>
        <v/>
      </c>
      <c r="AH1476" s="2" t="str">
        <f t="shared" si="384"/>
        <v/>
      </c>
      <c r="AI1476" s="2" t="str">
        <f t="shared" si="385"/>
        <v/>
      </c>
      <c r="AK1476" s="2" t="str">
        <f t="shared" si="386"/>
        <v/>
      </c>
      <c r="AL1476" s="2" t="str">
        <f t="shared" si="387"/>
        <v/>
      </c>
      <c r="AM1476" s="2" t="str">
        <f t="shared" si="388"/>
        <v/>
      </c>
      <c r="AN1476" s="2" t="str">
        <f t="shared" si="389"/>
        <v/>
      </c>
      <c r="AO1476" s="2" t="str">
        <f t="shared" si="390"/>
        <v/>
      </c>
    </row>
    <row r="1477" spans="1:41" x14ac:dyDescent="0.3">
      <c r="A1477" s="111">
        <v>44630.873240740744</v>
      </c>
      <c r="B1477" s="78" t="s">
        <v>2651</v>
      </c>
      <c r="C1477" s="78" t="s">
        <v>846</v>
      </c>
      <c r="D1477" s="78" t="s">
        <v>1382</v>
      </c>
      <c r="F1477" s="78" t="s">
        <v>808</v>
      </c>
      <c r="G1477" s="78" t="s">
        <v>124</v>
      </c>
      <c r="H1477" s="112" t="s">
        <v>494</v>
      </c>
      <c r="I1477" s="112">
        <v>2</v>
      </c>
      <c r="J1477" s="113">
        <v>44630.872025462966</v>
      </c>
      <c r="K1477" s="113">
        <v>44630.873240740744</v>
      </c>
      <c r="M1477" s="113">
        <v>44630.876157407409</v>
      </c>
      <c r="P1477" s="78" t="str">
        <f t="shared" si="374"/>
        <v/>
      </c>
      <c r="S1477" s="78" t="str">
        <f t="shared" si="375"/>
        <v/>
      </c>
      <c r="V1477" s="78" t="str">
        <f t="shared" si="376"/>
        <v/>
      </c>
      <c r="W1477" s="113">
        <v>44630.966122685182</v>
      </c>
      <c r="X1477" s="113">
        <f t="shared" si="377"/>
        <v>2.9166666645323858E-3</v>
      </c>
      <c r="Y1477" s="113" t="str">
        <f t="shared" si="378"/>
        <v/>
      </c>
      <c r="Z1477" s="113" t="str">
        <f t="shared" si="379"/>
        <v/>
      </c>
      <c r="AB1477" s="2" t="str">
        <f t="shared" si="380"/>
        <v/>
      </c>
      <c r="AC1477" s="2" t="str">
        <f t="shared" si="380"/>
        <v/>
      </c>
      <c r="AE1477" s="2" t="str">
        <f t="shared" si="381"/>
        <v/>
      </c>
      <c r="AF1477" s="2" t="str">
        <f t="shared" si="382"/>
        <v/>
      </c>
      <c r="AG1477" s="2" t="str">
        <f t="shared" si="383"/>
        <v/>
      </c>
      <c r="AH1477" s="2" t="str">
        <f t="shared" si="384"/>
        <v/>
      </c>
      <c r="AI1477" s="2" t="str">
        <f t="shared" si="385"/>
        <v/>
      </c>
      <c r="AK1477" s="2" t="str">
        <f t="shared" si="386"/>
        <v/>
      </c>
      <c r="AL1477" s="2" t="str">
        <f t="shared" si="387"/>
        <v/>
      </c>
      <c r="AM1477" s="2" t="str">
        <f t="shared" si="388"/>
        <v/>
      </c>
      <c r="AN1477" s="2" t="str">
        <f t="shared" si="389"/>
        <v/>
      </c>
      <c r="AO1477" s="2" t="str">
        <f t="shared" si="390"/>
        <v/>
      </c>
    </row>
    <row r="1478" spans="1:41" x14ac:dyDescent="0.3">
      <c r="A1478" s="111">
        <v>44630.959606481483</v>
      </c>
      <c r="B1478" s="78" t="s">
        <v>2652</v>
      </c>
      <c r="C1478" s="78" t="s">
        <v>835</v>
      </c>
      <c r="D1478" s="78" t="s">
        <v>1359</v>
      </c>
      <c r="E1478" s="78">
        <v>130</v>
      </c>
      <c r="F1478" s="78" t="s">
        <v>807</v>
      </c>
      <c r="G1478" s="78" t="s">
        <v>102</v>
      </c>
      <c r="H1478" s="112" t="s">
        <v>206</v>
      </c>
      <c r="I1478" s="112">
        <v>3</v>
      </c>
      <c r="J1478" s="113">
        <v>44630.959004629629</v>
      </c>
      <c r="K1478" s="113">
        <v>44630.959606481483</v>
      </c>
      <c r="M1478" s="113">
        <v>44630.95988425926</v>
      </c>
      <c r="N1478" s="113">
        <v>44630.960219907407</v>
      </c>
      <c r="O1478" s="78" t="s">
        <v>1187</v>
      </c>
      <c r="P1478" s="78" t="str">
        <f t="shared" ref="P1478:P1541" si="391">IF(LEFT(O1478,3)="&amp;RU","PLOEG",IF(LEFT(O1478,6)="ANT-di","DISP/S of N",IF(LEFT(O1478,4)="rANT","DISP/S of N",IF(LEFT(O1478,3)="ANT","CIC",""))))</f>
        <v>CIC</v>
      </c>
      <c r="S1478" s="78" t="str">
        <f t="shared" ref="S1478:S1541" si="392">IF(LEFT(R1478,3)="&amp;RU","PLOEG",IF(LEFT(R1478,6)="ANT-di","DISP/S of N",IF(LEFT(R1478,4)="rANT","DISP/S of N",IF(LEFT(R1478,3)="ANT","CIC",""))))</f>
        <v/>
      </c>
      <c r="V1478" s="78" t="str">
        <f t="shared" ref="V1478:V1541" si="393">IF(LEFT(U1478,3)="&amp;RU","PLOEG",IF(LEFT(U1478,6)="ANT-di","DISP/S of N",IF(LEFT(U1478,4)="rANT","DISP/S of N",IF(LEFT(U1478,3)="ANT","CIC",""))))</f>
        <v/>
      </c>
      <c r="W1478" s="113">
        <v>44630.967233796298</v>
      </c>
      <c r="X1478" s="113">
        <f t="shared" ref="X1478:X1541" si="394">IF((MIN(L1478:M1478)&lt;K1478+6/ (24*3600)),"", IF((MIN(L1478:M1478)=K1478),"0:00:00",IF((MIN(L1478:M1478)-K1478),MIN(L1478:M1478)-K1478,"")))</f>
        <v>2.7777777722803876E-4</v>
      </c>
      <c r="Y1478" s="113" t="str">
        <f t="shared" ref="Y1478:Y1541" si="395">IF(OR(T1478="",T1478&lt;MINA(L1478,M1478)+11/(24*3600)),"",T1478-MINA(L1478,M1478))</f>
        <v/>
      </c>
      <c r="Z1478" s="113" t="str">
        <f t="shared" ref="Z1478:Z1541" si="396">IF(OR(T1478="",W1478&lt;T1478+31/(24*3600)),"",W1478-T1478)</f>
        <v/>
      </c>
      <c r="AB1478" s="2" t="str">
        <f t="shared" ref="AB1478:AC1541" si="397">IF(Y1478="","",SECOND(Y1478)+(MINUTE(Y1478)*60)+(HOUR(Y1478)*3600))</f>
        <v/>
      </c>
      <c r="AC1478" s="2" t="str">
        <f t="shared" si="397"/>
        <v/>
      </c>
      <c r="AE1478" s="2" t="str">
        <f t="shared" ref="AE1478:AE1541" si="398">IF(I1478=0,AB1478,"")</f>
        <v/>
      </c>
      <c r="AF1478" s="2" t="str">
        <f t="shared" ref="AF1478:AF1541" si="399">IF(I1478=1,AB1478,"")</f>
        <v/>
      </c>
      <c r="AG1478" s="2" t="str">
        <f t="shared" ref="AG1478:AG1541" si="400">IF(I1478=2,AB1478,"")</f>
        <v/>
      </c>
      <c r="AH1478" s="2" t="str">
        <f t="shared" ref="AH1478:AH1541" si="401">IF(I1478=3,AB1478,"")</f>
        <v/>
      </c>
      <c r="AI1478" s="2" t="str">
        <f t="shared" ref="AI1478:AI1541" si="402">IF(I1478=4,AB1478,"")</f>
        <v/>
      </c>
      <c r="AK1478" s="2" t="str">
        <f t="shared" ref="AK1478:AK1541" si="403">IF(I1478=0,AC1478,"")</f>
        <v/>
      </c>
      <c r="AL1478" s="2" t="str">
        <f t="shared" ref="AL1478:AL1541" si="404">IF(I1478=1,AC1478,"")</f>
        <v/>
      </c>
      <c r="AM1478" s="2" t="str">
        <f t="shared" ref="AM1478:AM1541" si="405">IF(I1478=2,AC1478,"")</f>
        <v/>
      </c>
      <c r="AN1478" s="2" t="str">
        <f t="shared" ref="AN1478:AN1541" si="406">IF(I1478=3,AC1478,"")</f>
        <v/>
      </c>
      <c r="AO1478" s="2" t="str">
        <f t="shared" ref="AO1478:AO1541" si="407">IF(I1478=4,AC1478,"")</f>
        <v/>
      </c>
    </row>
    <row r="1479" spans="1:41" x14ac:dyDescent="0.3">
      <c r="A1479" s="111">
        <v>44630.999606481484</v>
      </c>
      <c r="B1479" s="78" t="s">
        <v>2653</v>
      </c>
      <c r="C1479" s="78" t="s">
        <v>835</v>
      </c>
      <c r="D1479" s="78" t="s">
        <v>1673</v>
      </c>
      <c r="E1479" s="78">
        <v>25</v>
      </c>
      <c r="F1479" s="78" t="s">
        <v>807</v>
      </c>
      <c r="G1479" s="78" t="s">
        <v>124</v>
      </c>
      <c r="H1479" s="112" t="s">
        <v>264</v>
      </c>
      <c r="I1479" s="112">
        <v>2</v>
      </c>
      <c r="J1479" s="113">
        <v>44630.99927083333</v>
      </c>
      <c r="K1479" s="113">
        <v>44630.999606481484</v>
      </c>
      <c r="M1479" s="113">
        <v>44630.999976851854</v>
      </c>
      <c r="N1479" s="113">
        <v>44631.000358796293</v>
      </c>
      <c r="O1479" s="78" t="s">
        <v>1187</v>
      </c>
      <c r="P1479" s="78" t="str">
        <f t="shared" si="391"/>
        <v>CIC</v>
      </c>
      <c r="Q1479" s="113">
        <v>44631.000358796293</v>
      </c>
      <c r="R1479" s="78" t="s">
        <v>1185</v>
      </c>
      <c r="S1479" s="78" t="str">
        <f t="shared" si="392"/>
        <v>CIC</v>
      </c>
      <c r="V1479" s="78" t="str">
        <f t="shared" si="393"/>
        <v/>
      </c>
      <c r="W1479" s="113">
        <v>44631.030335648145</v>
      </c>
      <c r="X1479" s="113">
        <f t="shared" si="394"/>
        <v>3.7037036963738501E-4</v>
      </c>
      <c r="Y1479" s="113" t="str">
        <f t="shared" si="395"/>
        <v/>
      </c>
      <c r="Z1479" s="113" t="str">
        <f t="shared" si="396"/>
        <v/>
      </c>
      <c r="AB1479" s="2" t="str">
        <f t="shared" si="397"/>
        <v/>
      </c>
      <c r="AC1479" s="2" t="str">
        <f t="shared" si="397"/>
        <v/>
      </c>
      <c r="AE1479" s="2" t="str">
        <f t="shared" si="398"/>
        <v/>
      </c>
      <c r="AF1479" s="2" t="str">
        <f t="shared" si="399"/>
        <v/>
      </c>
      <c r="AG1479" s="2" t="str">
        <f t="shared" si="400"/>
        <v/>
      </c>
      <c r="AH1479" s="2" t="str">
        <f t="shared" si="401"/>
        <v/>
      </c>
      <c r="AI1479" s="2" t="str">
        <f t="shared" si="402"/>
        <v/>
      </c>
      <c r="AK1479" s="2" t="str">
        <f t="shared" si="403"/>
        <v/>
      </c>
      <c r="AL1479" s="2" t="str">
        <f t="shared" si="404"/>
        <v/>
      </c>
      <c r="AM1479" s="2" t="str">
        <f t="shared" si="405"/>
        <v/>
      </c>
      <c r="AN1479" s="2" t="str">
        <f t="shared" si="406"/>
        <v/>
      </c>
      <c r="AO1479" s="2" t="str">
        <f t="shared" si="407"/>
        <v/>
      </c>
    </row>
    <row r="1480" spans="1:41" x14ac:dyDescent="0.3">
      <c r="A1480" s="111">
        <v>44630.999606481484</v>
      </c>
      <c r="B1480" s="78" t="s">
        <v>2653</v>
      </c>
      <c r="C1480" s="78" t="s">
        <v>846</v>
      </c>
      <c r="D1480" s="78" t="s">
        <v>1673</v>
      </c>
      <c r="E1480" s="78">
        <v>25</v>
      </c>
      <c r="F1480" s="78" t="s">
        <v>807</v>
      </c>
      <c r="G1480" s="78" t="s">
        <v>124</v>
      </c>
      <c r="H1480" s="112" t="s">
        <v>264</v>
      </c>
      <c r="I1480" s="112">
        <v>2</v>
      </c>
      <c r="J1480" s="113">
        <v>44630.99927083333</v>
      </c>
      <c r="K1480" s="113">
        <v>44630.999606481484</v>
      </c>
      <c r="M1480" s="113">
        <v>44631.000092592592</v>
      </c>
      <c r="P1480" s="78" t="str">
        <f t="shared" si="391"/>
        <v/>
      </c>
      <c r="Q1480" s="113">
        <v>44631.001238425924</v>
      </c>
      <c r="R1480" s="78" t="s">
        <v>1220</v>
      </c>
      <c r="S1480" s="78" t="str">
        <f t="shared" si="392"/>
        <v>PLOEG</v>
      </c>
      <c r="T1480" s="113">
        <v>44631.019525462965</v>
      </c>
      <c r="U1480" s="78" t="s">
        <v>1185</v>
      </c>
      <c r="V1480" s="78" t="str">
        <f t="shared" si="393"/>
        <v>CIC</v>
      </c>
      <c r="W1480" s="113">
        <v>44631.030416666668</v>
      </c>
      <c r="X1480" s="113">
        <f t="shared" si="394"/>
        <v>4.8611110833007842E-4</v>
      </c>
      <c r="Y1480" s="113">
        <f t="shared" si="395"/>
        <v>1.9432870372838806E-2</v>
      </c>
      <c r="Z1480" s="113">
        <f t="shared" si="396"/>
        <v>1.0891203703067731E-2</v>
      </c>
      <c r="AB1480" s="2">
        <f t="shared" si="397"/>
        <v>1679</v>
      </c>
      <c r="AC1480" s="2">
        <f t="shared" si="397"/>
        <v>941</v>
      </c>
      <c r="AE1480" s="2" t="str">
        <f t="shared" si="398"/>
        <v/>
      </c>
      <c r="AF1480" s="2" t="str">
        <f t="shared" si="399"/>
        <v/>
      </c>
      <c r="AG1480" s="2">
        <f t="shared" si="400"/>
        <v>1679</v>
      </c>
      <c r="AH1480" s="2" t="str">
        <f t="shared" si="401"/>
        <v/>
      </c>
      <c r="AI1480" s="2" t="str">
        <f t="shared" si="402"/>
        <v/>
      </c>
      <c r="AK1480" s="2" t="str">
        <f t="shared" si="403"/>
        <v/>
      </c>
      <c r="AL1480" s="2" t="str">
        <f t="shared" si="404"/>
        <v/>
      </c>
      <c r="AM1480" s="2">
        <f t="shared" si="405"/>
        <v>941</v>
      </c>
      <c r="AN1480" s="2" t="str">
        <f t="shared" si="406"/>
        <v/>
      </c>
      <c r="AO1480" s="2" t="str">
        <f t="shared" si="407"/>
        <v/>
      </c>
    </row>
    <row r="1481" spans="1:41" x14ac:dyDescent="0.3">
      <c r="A1481" s="111">
        <v>44631.045162037037</v>
      </c>
      <c r="B1481" s="78" t="s">
        <v>2654</v>
      </c>
      <c r="C1481" s="78" t="s">
        <v>835</v>
      </c>
      <c r="D1481" s="78" t="s">
        <v>1211</v>
      </c>
      <c r="E1481" s="78">
        <v>112</v>
      </c>
      <c r="F1481" s="78" t="s">
        <v>808</v>
      </c>
      <c r="G1481" s="78" t="s">
        <v>108</v>
      </c>
      <c r="H1481" s="112" t="s">
        <v>238</v>
      </c>
      <c r="I1481" s="112">
        <v>2</v>
      </c>
      <c r="J1481" s="113">
        <v>44631.043888888889</v>
      </c>
      <c r="K1481" s="113">
        <v>44631.045162037037</v>
      </c>
      <c r="M1481" s="113">
        <v>44631.046018518522</v>
      </c>
      <c r="P1481" s="78" t="str">
        <f t="shared" si="391"/>
        <v/>
      </c>
      <c r="S1481" s="78" t="str">
        <f t="shared" si="392"/>
        <v/>
      </c>
      <c r="T1481" s="113">
        <v>44631.049178240741</v>
      </c>
      <c r="U1481" s="78" t="s">
        <v>1187</v>
      </c>
      <c r="V1481" s="78" t="str">
        <f t="shared" si="393"/>
        <v>CIC</v>
      </c>
      <c r="W1481" s="113">
        <v>44631.06449074074</v>
      </c>
      <c r="X1481" s="113">
        <f t="shared" si="394"/>
        <v>8.5648148524342105E-4</v>
      </c>
      <c r="Y1481" s="113">
        <f t="shared" si="395"/>
        <v>3.159722218697425E-3</v>
      </c>
      <c r="Z1481" s="113">
        <f t="shared" si="396"/>
        <v>1.5312499999708962E-2</v>
      </c>
      <c r="AB1481" s="2">
        <f t="shared" si="397"/>
        <v>273</v>
      </c>
      <c r="AC1481" s="2">
        <f t="shared" si="397"/>
        <v>1323</v>
      </c>
      <c r="AE1481" s="2" t="str">
        <f t="shared" si="398"/>
        <v/>
      </c>
      <c r="AF1481" s="2" t="str">
        <f t="shared" si="399"/>
        <v/>
      </c>
      <c r="AG1481" s="2">
        <f t="shared" si="400"/>
        <v>273</v>
      </c>
      <c r="AH1481" s="2" t="str">
        <f t="shared" si="401"/>
        <v/>
      </c>
      <c r="AI1481" s="2" t="str">
        <f t="shared" si="402"/>
        <v/>
      </c>
      <c r="AK1481" s="2" t="str">
        <f t="shared" si="403"/>
        <v/>
      </c>
      <c r="AL1481" s="2" t="str">
        <f t="shared" si="404"/>
        <v/>
      </c>
      <c r="AM1481" s="2">
        <f t="shared" si="405"/>
        <v>1323</v>
      </c>
      <c r="AN1481" s="2" t="str">
        <f t="shared" si="406"/>
        <v/>
      </c>
      <c r="AO1481" s="2" t="str">
        <f t="shared" si="407"/>
        <v/>
      </c>
    </row>
    <row r="1482" spans="1:41" x14ac:dyDescent="0.3">
      <c r="A1482" s="111">
        <v>44631.045162037037</v>
      </c>
      <c r="B1482" s="78" t="s">
        <v>2654</v>
      </c>
      <c r="C1482" s="78" t="s">
        <v>846</v>
      </c>
      <c r="D1482" s="78" t="s">
        <v>1211</v>
      </c>
      <c r="E1482" s="78">
        <v>112</v>
      </c>
      <c r="F1482" s="78" t="s">
        <v>808</v>
      </c>
      <c r="G1482" s="78" t="s">
        <v>108</v>
      </c>
      <c r="H1482" s="112" t="s">
        <v>238</v>
      </c>
      <c r="I1482" s="112">
        <v>2</v>
      </c>
      <c r="J1482" s="113">
        <v>44631.043888888889</v>
      </c>
      <c r="K1482" s="113">
        <v>44631.045162037037</v>
      </c>
      <c r="M1482" s="113">
        <v>44631.046041666668</v>
      </c>
      <c r="P1482" s="78" t="str">
        <f t="shared" si="391"/>
        <v/>
      </c>
      <c r="S1482" s="78" t="str">
        <f t="shared" si="392"/>
        <v/>
      </c>
      <c r="T1482" s="113">
        <v>44631.048171296294</v>
      </c>
      <c r="U1482" s="78" t="s">
        <v>1187</v>
      </c>
      <c r="V1482" s="78" t="str">
        <f t="shared" si="393"/>
        <v>CIC</v>
      </c>
      <c r="W1482" s="113">
        <v>44631.064479166664</v>
      </c>
      <c r="X1482" s="113">
        <f t="shared" si="394"/>
        <v>8.7962963152676821E-4</v>
      </c>
      <c r="Y1482" s="113">
        <f t="shared" si="395"/>
        <v>2.1296296254149638E-3</v>
      </c>
      <c r="Z1482" s="113">
        <f t="shared" si="396"/>
        <v>1.6307870369928423E-2</v>
      </c>
      <c r="AB1482" s="2">
        <f t="shared" si="397"/>
        <v>184</v>
      </c>
      <c r="AC1482" s="2">
        <f t="shared" si="397"/>
        <v>1409</v>
      </c>
      <c r="AE1482" s="2" t="str">
        <f t="shared" si="398"/>
        <v/>
      </c>
      <c r="AF1482" s="2" t="str">
        <f t="shared" si="399"/>
        <v/>
      </c>
      <c r="AG1482" s="2">
        <f t="shared" si="400"/>
        <v>184</v>
      </c>
      <c r="AH1482" s="2" t="str">
        <f t="shared" si="401"/>
        <v/>
      </c>
      <c r="AI1482" s="2" t="str">
        <f t="shared" si="402"/>
        <v/>
      </c>
      <c r="AK1482" s="2" t="str">
        <f t="shared" si="403"/>
        <v/>
      </c>
      <c r="AL1482" s="2" t="str">
        <f t="shared" si="404"/>
        <v/>
      </c>
      <c r="AM1482" s="2">
        <f t="shared" si="405"/>
        <v>1409</v>
      </c>
      <c r="AN1482" s="2" t="str">
        <f t="shared" si="406"/>
        <v/>
      </c>
      <c r="AO1482" s="2" t="str">
        <f t="shared" si="407"/>
        <v/>
      </c>
    </row>
    <row r="1483" spans="1:41" x14ac:dyDescent="0.3">
      <c r="A1483" s="111">
        <v>44631.045162037037</v>
      </c>
      <c r="B1483" s="78" t="s">
        <v>2654</v>
      </c>
      <c r="C1483" s="78" t="s">
        <v>853</v>
      </c>
      <c r="D1483" s="78" t="s">
        <v>1211</v>
      </c>
      <c r="E1483" s="78">
        <v>112</v>
      </c>
      <c r="F1483" s="78" t="s">
        <v>808</v>
      </c>
      <c r="G1483" s="78" t="s">
        <v>108</v>
      </c>
      <c r="H1483" s="112" t="s">
        <v>238</v>
      </c>
      <c r="I1483" s="112">
        <v>2</v>
      </c>
      <c r="J1483" s="113">
        <v>44631.043888888889</v>
      </c>
      <c r="K1483" s="113">
        <v>44631.045162037037</v>
      </c>
      <c r="M1483" s="113">
        <v>44631.048055555555</v>
      </c>
      <c r="P1483" s="78" t="str">
        <f t="shared" si="391"/>
        <v/>
      </c>
      <c r="S1483" s="78" t="str">
        <f t="shared" si="392"/>
        <v/>
      </c>
      <c r="T1483" s="113">
        <v>44631.048101851855</v>
      </c>
      <c r="U1483" s="78" t="s">
        <v>1187</v>
      </c>
      <c r="V1483" s="78" t="str">
        <f t="shared" si="393"/>
        <v>CIC</v>
      </c>
      <c r="W1483" s="113">
        <v>44631.06449074074</v>
      </c>
      <c r="X1483" s="113">
        <f t="shared" si="394"/>
        <v>2.8935185182490386E-3</v>
      </c>
      <c r="Y1483" s="113" t="str">
        <f t="shared" si="395"/>
        <v/>
      </c>
      <c r="Z1483" s="113">
        <f t="shared" si="396"/>
        <v>1.6388888885558117E-2</v>
      </c>
      <c r="AB1483" s="2" t="str">
        <f t="shared" si="397"/>
        <v/>
      </c>
      <c r="AC1483" s="2">
        <f t="shared" si="397"/>
        <v>1416</v>
      </c>
      <c r="AE1483" s="2" t="str">
        <f t="shared" si="398"/>
        <v/>
      </c>
      <c r="AF1483" s="2" t="str">
        <f t="shared" si="399"/>
        <v/>
      </c>
      <c r="AG1483" s="2" t="str">
        <f t="shared" si="400"/>
        <v/>
      </c>
      <c r="AH1483" s="2" t="str">
        <f t="shared" si="401"/>
        <v/>
      </c>
      <c r="AI1483" s="2" t="str">
        <f t="shared" si="402"/>
        <v/>
      </c>
      <c r="AK1483" s="2" t="str">
        <f t="shared" si="403"/>
        <v/>
      </c>
      <c r="AL1483" s="2" t="str">
        <f t="shared" si="404"/>
        <v/>
      </c>
      <c r="AM1483" s="2">
        <f t="shared" si="405"/>
        <v>1416</v>
      </c>
      <c r="AN1483" s="2" t="str">
        <f t="shared" si="406"/>
        <v/>
      </c>
      <c r="AO1483" s="2" t="str">
        <f t="shared" si="407"/>
        <v/>
      </c>
    </row>
    <row r="1484" spans="1:41" x14ac:dyDescent="0.3">
      <c r="A1484" s="111">
        <v>44631.25341435185</v>
      </c>
      <c r="B1484" s="78" t="s">
        <v>2655</v>
      </c>
      <c r="C1484" s="78" t="s">
        <v>886</v>
      </c>
      <c r="D1484" s="78" t="s">
        <v>1744</v>
      </c>
      <c r="E1484" s="78">
        <v>28</v>
      </c>
      <c r="F1484" s="78" t="s">
        <v>808</v>
      </c>
      <c r="G1484" s="78" t="s">
        <v>94</v>
      </c>
      <c r="H1484" s="112" t="s">
        <v>246</v>
      </c>
      <c r="I1484" s="112">
        <v>2</v>
      </c>
      <c r="J1484" s="113">
        <v>44631.252916666665</v>
      </c>
      <c r="K1484" s="113">
        <v>44631.25341435185</v>
      </c>
      <c r="M1484" s="113">
        <v>44631.255486111113</v>
      </c>
      <c r="N1484" s="113">
        <v>44631.255613425928</v>
      </c>
      <c r="O1484" s="78" t="s">
        <v>1187</v>
      </c>
      <c r="P1484" s="78" t="str">
        <f t="shared" si="391"/>
        <v>CIC</v>
      </c>
      <c r="S1484" s="78" t="str">
        <f t="shared" si="392"/>
        <v/>
      </c>
      <c r="V1484" s="78" t="str">
        <f t="shared" si="393"/>
        <v/>
      </c>
      <c r="W1484" s="113">
        <v>44631.271782407406</v>
      </c>
      <c r="X1484" s="113">
        <f t="shared" si="394"/>
        <v>2.0717592633445747E-3</v>
      </c>
      <c r="Y1484" s="113" t="str">
        <f t="shared" si="395"/>
        <v/>
      </c>
      <c r="Z1484" s="113" t="str">
        <f t="shared" si="396"/>
        <v/>
      </c>
      <c r="AB1484" s="2" t="str">
        <f t="shared" si="397"/>
        <v/>
      </c>
      <c r="AC1484" s="2" t="str">
        <f t="shared" si="397"/>
        <v/>
      </c>
      <c r="AE1484" s="2" t="str">
        <f t="shared" si="398"/>
        <v/>
      </c>
      <c r="AF1484" s="2" t="str">
        <f t="shared" si="399"/>
        <v/>
      </c>
      <c r="AG1484" s="2" t="str">
        <f t="shared" si="400"/>
        <v/>
      </c>
      <c r="AH1484" s="2" t="str">
        <f t="shared" si="401"/>
        <v/>
      </c>
      <c r="AI1484" s="2" t="str">
        <f t="shared" si="402"/>
        <v/>
      </c>
      <c r="AK1484" s="2" t="str">
        <f t="shared" si="403"/>
        <v/>
      </c>
      <c r="AL1484" s="2" t="str">
        <f t="shared" si="404"/>
        <v/>
      </c>
      <c r="AM1484" s="2" t="str">
        <f t="shared" si="405"/>
        <v/>
      </c>
      <c r="AN1484" s="2" t="str">
        <f t="shared" si="406"/>
        <v/>
      </c>
      <c r="AO1484" s="2" t="str">
        <f t="shared" si="407"/>
        <v/>
      </c>
    </row>
    <row r="1485" spans="1:41" x14ac:dyDescent="0.3">
      <c r="A1485" s="111">
        <v>44631.25341435185</v>
      </c>
      <c r="B1485" s="78" t="s">
        <v>2655</v>
      </c>
      <c r="C1485" s="78" t="s">
        <v>846</v>
      </c>
      <c r="D1485" s="78" t="s">
        <v>1744</v>
      </c>
      <c r="E1485" s="78">
        <v>28</v>
      </c>
      <c r="F1485" s="78" t="s">
        <v>808</v>
      </c>
      <c r="G1485" s="78" t="s">
        <v>94</v>
      </c>
      <c r="H1485" s="112" t="s">
        <v>246</v>
      </c>
      <c r="I1485" s="112">
        <v>2</v>
      </c>
      <c r="J1485" s="113">
        <v>44631.252916666665</v>
      </c>
      <c r="K1485" s="113">
        <v>44631.25341435185</v>
      </c>
      <c r="M1485" s="113">
        <v>44631.255543981482</v>
      </c>
      <c r="N1485" s="113">
        <v>44631.255624999998</v>
      </c>
      <c r="O1485" s="78" t="s">
        <v>1187</v>
      </c>
      <c r="P1485" s="78" t="str">
        <f t="shared" si="391"/>
        <v>CIC</v>
      </c>
      <c r="S1485" s="78" t="str">
        <f t="shared" si="392"/>
        <v/>
      </c>
      <c r="V1485" s="78" t="str">
        <f t="shared" si="393"/>
        <v/>
      </c>
      <c r="W1485" s="113">
        <v>44631.267372685186</v>
      </c>
      <c r="X1485" s="113">
        <f t="shared" si="394"/>
        <v>2.1296296326909214E-3</v>
      </c>
      <c r="Y1485" s="113" t="str">
        <f t="shared" si="395"/>
        <v/>
      </c>
      <c r="Z1485" s="113" t="str">
        <f t="shared" si="396"/>
        <v/>
      </c>
      <c r="AB1485" s="2" t="str">
        <f t="shared" si="397"/>
        <v/>
      </c>
      <c r="AC1485" s="2" t="str">
        <f t="shared" si="397"/>
        <v/>
      </c>
      <c r="AE1485" s="2" t="str">
        <f t="shared" si="398"/>
        <v/>
      </c>
      <c r="AF1485" s="2" t="str">
        <f t="shared" si="399"/>
        <v/>
      </c>
      <c r="AG1485" s="2" t="str">
        <f t="shared" si="400"/>
        <v/>
      </c>
      <c r="AH1485" s="2" t="str">
        <f t="shared" si="401"/>
        <v/>
      </c>
      <c r="AI1485" s="2" t="str">
        <f t="shared" si="402"/>
        <v/>
      </c>
      <c r="AK1485" s="2" t="str">
        <f t="shared" si="403"/>
        <v/>
      </c>
      <c r="AL1485" s="2" t="str">
        <f t="shared" si="404"/>
        <v/>
      </c>
      <c r="AM1485" s="2" t="str">
        <f t="shared" si="405"/>
        <v/>
      </c>
      <c r="AN1485" s="2" t="str">
        <f t="shared" si="406"/>
        <v/>
      </c>
      <c r="AO1485" s="2" t="str">
        <f t="shared" si="407"/>
        <v/>
      </c>
    </row>
    <row r="1486" spans="1:41" x14ac:dyDescent="0.3">
      <c r="A1486" s="111">
        <v>44631.270416666666</v>
      </c>
      <c r="B1486" s="78" t="s">
        <v>2656</v>
      </c>
      <c r="C1486" s="78" t="s">
        <v>846</v>
      </c>
      <c r="D1486" s="78" t="s">
        <v>1895</v>
      </c>
      <c r="F1486" s="78" t="s">
        <v>809</v>
      </c>
      <c r="G1486" s="78" t="s">
        <v>114</v>
      </c>
      <c r="H1486" s="112" t="s">
        <v>214</v>
      </c>
      <c r="I1486" s="112">
        <v>2</v>
      </c>
      <c r="J1486" s="113">
        <v>44631.269525462965</v>
      </c>
      <c r="K1486" s="113">
        <v>44631.270416666666</v>
      </c>
      <c r="M1486" s="113">
        <v>44631.271122685182</v>
      </c>
      <c r="P1486" s="78" t="str">
        <f t="shared" si="391"/>
        <v/>
      </c>
      <c r="S1486" s="78" t="str">
        <f t="shared" si="392"/>
        <v/>
      </c>
      <c r="V1486" s="78" t="str">
        <f t="shared" si="393"/>
        <v/>
      </c>
      <c r="W1486" s="113">
        <v>44631.271886574075</v>
      </c>
      <c r="X1486" s="113">
        <f t="shared" si="394"/>
        <v>7.0601851621177047E-4</v>
      </c>
      <c r="Y1486" s="113" t="str">
        <f t="shared" si="395"/>
        <v/>
      </c>
      <c r="Z1486" s="113" t="str">
        <f t="shared" si="396"/>
        <v/>
      </c>
      <c r="AB1486" s="2" t="str">
        <f t="shared" si="397"/>
        <v/>
      </c>
      <c r="AC1486" s="2" t="str">
        <f t="shared" si="397"/>
        <v/>
      </c>
      <c r="AE1486" s="2" t="str">
        <f t="shared" si="398"/>
        <v/>
      </c>
      <c r="AF1486" s="2" t="str">
        <f t="shared" si="399"/>
        <v/>
      </c>
      <c r="AG1486" s="2" t="str">
        <f t="shared" si="400"/>
        <v/>
      </c>
      <c r="AH1486" s="2" t="str">
        <f t="shared" si="401"/>
        <v/>
      </c>
      <c r="AI1486" s="2" t="str">
        <f t="shared" si="402"/>
        <v/>
      </c>
      <c r="AK1486" s="2" t="str">
        <f t="shared" si="403"/>
        <v/>
      </c>
      <c r="AL1486" s="2" t="str">
        <f t="shared" si="404"/>
        <v/>
      </c>
      <c r="AM1486" s="2" t="str">
        <f t="shared" si="405"/>
        <v/>
      </c>
      <c r="AN1486" s="2" t="str">
        <f t="shared" si="406"/>
        <v/>
      </c>
      <c r="AO1486" s="2" t="str">
        <f t="shared" si="407"/>
        <v/>
      </c>
    </row>
    <row r="1487" spans="1:41" x14ac:dyDescent="0.3">
      <c r="A1487" s="111">
        <v>44631.270416666666</v>
      </c>
      <c r="B1487" s="78" t="s">
        <v>2656</v>
      </c>
      <c r="C1487" s="78" t="s">
        <v>886</v>
      </c>
      <c r="D1487" s="78" t="s">
        <v>1895</v>
      </c>
      <c r="F1487" s="78" t="s">
        <v>809</v>
      </c>
      <c r="G1487" s="78" t="s">
        <v>114</v>
      </c>
      <c r="H1487" s="112" t="s">
        <v>214</v>
      </c>
      <c r="I1487" s="112">
        <v>2</v>
      </c>
      <c r="J1487" s="113">
        <v>44631.269525462965</v>
      </c>
      <c r="K1487" s="113">
        <v>44631.270416666666</v>
      </c>
      <c r="M1487" s="113">
        <v>44631.271817129629</v>
      </c>
      <c r="N1487" s="113">
        <v>44631.271840277775</v>
      </c>
      <c r="O1487" s="78" t="s">
        <v>1187</v>
      </c>
      <c r="P1487" s="78" t="str">
        <f t="shared" si="391"/>
        <v>CIC</v>
      </c>
      <c r="Q1487" s="113">
        <v>44631.276307870372</v>
      </c>
      <c r="R1487" s="78" t="s">
        <v>1267</v>
      </c>
      <c r="S1487" s="78" t="str">
        <f t="shared" si="392"/>
        <v>PLOEG</v>
      </c>
      <c r="T1487" s="113">
        <v>44631.284085648149</v>
      </c>
      <c r="U1487" s="78" t="s">
        <v>1185</v>
      </c>
      <c r="V1487" s="78" t="str">
        <f t="shared" si="393"/>
        <v>CIC</v>
      </c>
      <c r="W1487" s="113">
        <v>44631.334120370368</v>
      </c>
      <c r="X1487" s="113">
        <f t="shared" si="394"/>
        <v>1.4004629629198462E-3</v>
      </c>
      <c r="Y1487" s="113">
        <f t="shared" si="395"/>
        <v>1.226851851970423E-2</v>
      </c>
      <c r="Z1487" s="113">
        <f t="shared" si="396"/>
        <v>5.0034722218697425E-2</v>
      </c>
      <c r="AB1487" s="2">
        <f t="shared" si="397"/>
        <v>1060</v>
      </c>
      <c r="AC1487" s="2">
        <f t="shared" si="397"/>
        <v>4323</v>
      </c>
      <c r="AE1487" s="2" t="str">
        <f t="shared" si="398"/>
        <v/>
      </c>
      <c r="AF1487" s="2" t="str">
        <f t="shared" si="399"/>
        <v/>
      </c>
      <c r="AG1487" s="2">
        <f t="shared" si="400"/>
        <v>1060</v>
      </c>
      <c r="AH1487" s="2" t="str">
        <f t="shared" si="401"/>
        <v/>
      </c>
      <c r="AI1487" s="2" t="str">
        <f t="shared" si="402"/>
        <v/>
      </c>
      <c r="AK1487" s="2" t="str">
        <f t="shared" si="403"/>
        <v/>
      </c>
      <c r="AL1487" s="2" t="str">
        <f t="shared" si="404"/>
        <v/>
      </c>
      <c r="AM1487" s="2">
        <f t="shared" si="405"/>
        <v>4323</v>
      </c>
      <c r="AN1487" s="2" t="str">
        <f t="shared" si="406"/>
        <v/>
      </c>
      <c r="AO1487" s="2" t="str">
        <f t="shared" si="407"/>
        <v/>
      </c>
    </row>
    <row r="1488" spans="1:41" x14ac:dyDescent="0.3">
      <c r="A1488" s="111">
        <v>44631.27952546296</v>
      </c>
      <c r="B1488" s="78" t="s">
        <v>2657</v>
      </c>
      <c r="C1488" s="78" t="s">
        <v>951</v>
      </c>
      <c r="D1488" s="78" t="s">
        <v>1184</v>
      </c>
      <c r="F1488" s="78" t="s">
        <v>807</v>
      </c>
      <c r="G1488" s="78" t="s">
        <v>110</v>
      </c>
      <c r="H1488" s="112" t="s">
        <v>304</v>
      </c>
      <c r="I1488" s="112">
        <v>3</v>
      </c>
      <c r="J1488" s="113">
        <v>44631.278009259258</v>
      </c>
      <c r="K1488" s="113">
        <v>44631.27952546296</v>
      </c>
      <c r="M1488" s="113">
        <v>44631.294351851851</v>
      </c>
      <c r="N1488" s="113">
        <v>44631.294398148151</v>
      </c>
      <c r="O1488" s="78" t="s">
        <v>1185</v>
      </c>
      <c r="P1488" s="78" t="str">
        <f t="shared" si="391"/>
        <v>CIC</v>
      </c>
      <c r="S1488" s="78" t="str">
        <f t="shared" si="392"/>
        <v/>
      </c>
      <c r="V1488" s="78" t="str">
        <f t="shared" si="393"/>
        <v/>
      </c>
      <c r="W1488" s="113">
        <v>44631.327881944446</v>
      </c>
      <c r="X1488" s="113">
        <f t="shared" si="394"/>
        <v>1.4826388891378883E-2</v>
      </c>
      <c r="Y1488" s="113" t="str">
        <f t="shared" si="395"/>
        <v/>
      </c>
      <c r="Z1488" s="113" t="str">
        <f t="shared" si="396"/>
        <v/>
      </c>
      <c r="AB1488" s="2" t="str">
        <f t="shared" si="397"/>
        <v/>
      </c>
      <c r="AC1488" s="2" t="str">
        <f t="shared" si="397"/>
        <v/>
      </c>
      <c r="AE1488" s="2" t="str">
        <f t="shared" si="398"/>
        <v/>
      </c>
      <c r="AF1488" s="2" t="str">
        <f t="shared" si="399"/>
        <v/>
      </c>
      <c r="AG1488" s="2" t="str">
        <f t="shared" si="400"/>
        <v/>
      </c>
      <c r="AH1488" s="2" t="str">
        <f t="shared" si="401"/>
        <v/>
      </c>
      <c r="AI1488" s="2" t="str">
        <f t="shared" si="402"/>
        <v/>
      </c>
      <c r="AK1488" s="2" t="str">
        <f t="shared" si="403"/>
        <v/>
      </c>
      <c r="AL1488" s="2" t="str">
        <f t="shared" si="404"/>
        <v/>
      </c>
      <c r="AM1488" s="2" t="str">
        <f t="shared" si="405"/>
        <v/>
      </c>
      <c r="AN1488" s="2" t="str">
        <f t="shared" si="406"/>
        <v/>
      </c>
      <c r="AO1488" s="2" t="str">
        <f t="shared" si="407"/>
        <v/>
      </c>
    </row>
    <row r="1489" spans="1:41" x14ac:dyDescent="0.3">
      <c r="A1489" s="111">
        <v>44631.325960648152</v>
      </c>
      <c r="B1489" s="78" t="s">
        <v>2658</v>
      </c>
      <c r="C1489" s="78" t="s">
        <v>850</v>
      </c>
      <c r="D1489" s="78" t="s">
        <v>1614</v>
      </c>
      <c r="E1489" s="78">
        <v>15</v>
      </c>
      <c r="F1489" s="78" t="s">
        <v>808</v>
      </c>
      <c r="G1489" s="78" t="s">
        <v>100</v>
      </c>
      <c r="H1489" s="112" t="s">
        <v>310</v>
      </c>
      <c r="I1489" s="112">
        <v>4</v>
      </c>
      <c r="J1489" s="113">
        <v>44631.325381944444</v>
      </c>
      <c r="K1489" s="113">
        <v>44631.325960648152</v>
      </c>
      <c r="M1489" s="113">
        <v>44631.327256944445</v>
      </c>
      <c r="N1489" s="113">
        <v>44631.327604166669</v>
      </c>
      <c r="O1489" s="78" t="s">
        <v>1185</v>
      </c>
      <c r="P1489" s="78" t="str">
        <f t="shared" si="391"/>
        <v>CIC</v>
      </c>
      <c r="Q1489" s="113">
        <v>44631.3280787037</v>
      </c>
      <c r="R1489" s="78" t="s">
        <v>1286</v>
      </c>
      <c r="S1489" s="78" t="str">
        <f t="shared" si="392"/>
        <v>PLOEG</v>
      </c>
      <c r="T1489" s="113">
        <v>44631.333634259259</v>
      </c>
      <c r="U1489" s="78" t="s">
        <v>1286</v>
      </c>
      <c r="V1489" s="78" t="str">
        <f t="shared" si="393"/>
        <v>PLOEG</v>
      </c>
      <c r="W1489" s="113">
        <v>44631.358229166668</v>
      </c>
      <c r="X1489" s="113">
        <f t="shared" si="394"/>
        <v>1.2962962937308475E-3</v>
      </c>
      <c r="Y1489" s="113">
        <f t="shared" si="395"/>
        <v>6.3773148140171543E-3</v>
      </c>
      <c r="Z1489" s="113">
        <f t="shared" si="396"/>
        <v>2.4594907408754807E-2</v>
      </c>
      <c r="AB1489" s="2">
        <f t="shared" si="397"/>
        <v>551</v>
      </c>
      <c r="AC1489" s="2">
        <f t="shared" si="397"/>
        <v>2125</v>
      </c>
      <c r="AE1489" s="2" t="str">
        <f t="shared" si="398"/>
        <v/>
      </c>
      <c r="AF1489" s="2" t="str">
        <f t="shared" si="399"/>
        <v/>
      </c>
      <c r="AG1489" s="2" t="str">
        <f t="shared" si="400"/>
        <v/>
      </c>
      <c r="AH1489" s="2" t="str">
        <f t="shared" si="401"/>
        <v/>
      </c>
      <c r="AI1489" s="2">
        <f t="shared" si="402"/>
        <v>551</v>
      </c>
      <c r="AK1489" s="2" t="str">
        <f t="shared" si="403"/>
        <v/>
      </c>
      <c r="AL1489" s="2" t="str">
        <f t="shared" si="404"/>
        <v/>
      </c>
      <c r="AM1489" s="2" t="str">
        <f t="shared" si="405"/>
        <v/>
      </c>
      <c r="AN1489" s="2" t="str">
        <f t="shared" si="406"/>
        <v/>
      </c>
      <c r="AO1489" s="2">
        <f t="shared" si="407"/>
        <v>2125</v>
      </c>
    </row>
    <row r="1490" spans="1:41" x14ac:dyDescent="0.3">
      <c r="A1490" s="111">
        <v>44631.354212962964</v>
      </c>
      <c r="B1490" s="78" t="s">
        <v>2659</v>
      </c>
      <c r="C1490" s="78" t="s">
        <v>886</v>
      </c>
      <c r="D1490" s="78" t="s">
        <v>1879</v>
      </c>
      <c r="E1490" s="78">
        <v>93</v>
      </c>
      <c r="F1490" s="78" t="s">
        <v>807</v>
      </c>
      <c r="G1490" s="78" t="s">
        <v>100</v>
      </c>
      <c r="H1490" s="112" t="s">
        <v>208</v>
      </c>
      <c r="I1490" s="112">
        <v>3</v>
      </c>
      <c r="J1490" s="113">
        <v>44631.354212962964</v>
      </c>
      <c r="K1490" s="113">
        <v>44631.354212962964</v>
      </c>
      <c r="L1490" s="113">
        <v>44631.391377314816</v>
      </c>
      <c r="M1490" s="113">
        <v>44631.395787037036</v>
      </c>
      <c r="N1490" s="113">
        <v>44631.35497685185</v>
      </c>
      <c r="O1490" s="78" t="s">
        <v>1187</v>
      </c>
      <c r="P1490" s="78" t="str">
        <f t="shared" si="391"/>
        <v>CIC</v>
      </c>
      <c r="S1490" s="78" t="str">
        <f t="shared" si="392"/>
        <v/>
      </c>
      <c r="T1490" s="113">
        <v>44631.395821759259</v>
      </c>
      <c r="U1490" s="78" t="s">
        <v>1185</v>
      </c>
      <c r="V1490" s="78" t="str">
        <f t="shared" si="393"/>
        <v>CIC</v>
      </c>
      <c r="W1490" s="113">
        <v>44631.441111111111</v>
      </c>
      <c r="X1490" s="113">
        <f t="shared" si="394"/>
        <v>3.7164351851970423E-2</v>
      </c>
      <c r="Y1490" s="113">
        <f t="shared" si="395"/>
        <v>4.4444444429245777E-3</v>
      </c>
      <c r="Z1490" s="113">
        <f t="shared" si="396"/>
        <v>4.5289351852261461E-2</v>
      </c>
      <c r="AB1490" s="2">
        <f t="shared" si="397"/>
        <v>384</v>
      </c>
      <c r="AC1490" s="2">
        <f t="shared" si="397"/>
        <v>3913</v>
      </c>
      <c r="AE1490" s="2" t="str">
        <f t="shared" si="398"/>
        <v/>
      </c>
      <c r="AF1490" s="2" t="str">
        <f t="shared" si="399"/>
        <v/>
      </c>
      <c r="AG1490" s="2" t="str">
        <f t="shared" si="400"/>
        <v/>
      </c>
      <c r="AH1490" s="2">
        <f t="shared" si="401"/>
        <v>384</v>
      </c>
      <c r="AI1490" s="2" t="str">
        <f t="shared" si="402"/>
        <v/>
      </c>
      <c r="AK1490" s="2" t="str">
        <f t="shared" si="403"/>
        <v/>
      </c>
      <c r="AL1490" s="2" t="str">
        <f t="shared" si="404"/>
        <v/>
      </c>
      <c r="AM1490" s="2" t="str">
        <f t="shared" si="405"/>
        <v/>
      </c>
      <c r="AN1490" s="2">
        <f t="shared" si="406"/>
        <v>3913</v>
      </c>
      <c r="AO1490" s="2" t="str">
        <f t="shared" si="407"/>
        <v/>
      </c>
    </row>
    <row r="1491" spans="1:41" x14ac:dyDescent="0.3">
      <c r="A1491" s="111">
        <v>44631.390868055554</v>
      </c>
      <c r="B1491" s="78" t="s">
        <v>2660</v>
      </c>
      <c r="C1491" s="78" t="s">
        <v>886</v>
      </c>
      <c r="D1491" s="78" t="s">
        <v>1879</v>
      </c>
      <c r="E1491" s="78">
        <v>54</v>
      </c>
      <c r="F1491" s="78" t="s">
        <v>807</v>
      </c>
      <c r="G1491" s="78" t="s">
        <v>100</v>
      </c>
      <c r="H1491" s="112" t="s">
        <v>208</v>
      </c>
      <c r="I1491" s="112">
        <v>3</v>
      </c>
      <c r="J1491" s="113">
        <v>44631.390856481485</v>
      </c>
      <c r="K1491" s="113">
        <v>44631.390868055554</v>
      </c>
      <c r="M1491" s="113">
        <v>44631.391388888886</v>
      </c>
      <c r="N1491" s="113">
        <v>44631.391446759262</v>
      </c>
      <c r="O1491" s="78" t="s">
        <v>1185</v>
      </c>
      <c r="P1491" s="78" t="str">
        <f t="shared" si="391"/>
        <v>CIC</v>
      </c>
      <c r="S1491" s="78" t="str">
        <f t="shared" si="392"/>
        <v/>
      </c>
      <c r="V1491" s="78" t="str">
        <f t="shared" si="393"/>
        <v/>
      </c>
      <c r="W1491" s="113">
        <v>44631.39565972222</v>
      </c>
      <c r="X1491" s="113">
        <f t="shared" si="394"/>
        <v>5.2083333139307797E-4</v>
      </c>
      <c r="Y1491" s="113" t="str">
        <f t="shared" si="395"/>
        <v/>
      </c>
      <c r="Z1491" s="113" t="str">
        <f t="shared" si="396"/>
        <v/>
      </c>
      <c r="AB1491" s="2" t="str">
        <f t="shared" si="397"/>
        <v/>
      </c>
      <c r="AC1491" s="2" t="str">
        <f t="shared" si="397"/>
        <v/>
      </c>
      <c r="AE1491" s="2" t="str">
        <f t="shared" si="398"/>
        <v/>
      </c>
      <c r="AF1491" s="2" t="str">
        <f t="shared" si="399"/>
        <v/>
      </c>
      <c r="AG1491" s="2" t="str">
        <f t="shared" si="400"/>
        <v/>
      </c>
      <c r="AH1491" s="2" t="str">
        <f t="shared" si="401"/>
        <v/>
      </c>
      <c r="AI1491" s="2" t="str">
        <f t="shared" si="402"/>
        <v/>
      </c>
      <c r="AK1491" s="2" t="str">
        <f t="shared" si="403"/>
        <v/>
      </c>
      <c r="AL1491" s="2" t="str">
        <f t="shared" si="404"/>
        <v/>
      </c>
      <c r="AM1491" s="2" t="str">
        <f t="shared" si="405"/>
        <v/>
      </c>
      <c r="AN1491" s="2" t="str">
        <f t="shared" si="406"/>
        <v/>
      </c>
      <c r="AO1491" s="2" t="str">
        <f t="shared" si="407"/>
        <v/>
      </c>
    </row>
    <row r="1492" spans="1:41" x14ac:dyDescent="0.3">
      <c r="A1492" s="111">
        <v>44631.390868055554</v>
      </c>
      <c r="B1492" s="78" t="s">
        <v>2660</v>
      </c>
      <c r="C1492" s="78" t="s">
        <v>850</v>
      </c>
      <c r="D1492" s="78" t="s">
        <v>1879</v>
      </c>
      <c r="E1492" s="78">
        <v>54</v>
      </c>
      <c r="F1492" s="78" t="s">
        <v>807</v>
      </c>
      <c r="G1492" s="78" t="s">
        <v>100</v>
      </c>
      <c r="H1492" s="112" t="s">
        <v>208</v>
      </c>
      <c r="I1492" s="112">
        <v>3</v>
      </c>
      <c r="J1492" s="113">
        <v>44631.390856481485</v>
      </c>
      <c r="K1492" s="113">
        <v>44631.390868055554</v>
      </c>
      <c r="M1492" s="113">
        <v>44631.395856481482</v>
      </c>
      <c r="N1492" s="113">
        <v>44631.395891203705</v>
      </c>
      <c r="O1492" s="78" t="s">
        <v>1185</v>
      </c>
      <c r="P1492" s="78" t="str">
        <f t="shared" si="391"/>
        <v>CIC</v>
      </c>
      <c r="Q1492" s="113">
        <v>44631.396331018521</v>
      </c>
      <c r="R1492" s="78" t="s">
        <v>1286</v>
      </c>
      <c r="S1492" s="78" t="str">
        <f t="shared" si="392"/>
        <v>PLOEG</v>
      </c>
      <c r="T1492" s="113">
        <v>44631.397905092592</v>
      </c>
      <c r="U1492" s="78" t="s">
        <v>1344</v>
      </c>
      <c r="V1492" s="78" t="str">
        <f t="shared" si="393"/>
        <v>PLOEG</v>
      </c>
      <c r="W1492" s="113">
        <v>44631.418437499997</v>
      </c>
      <c r="X1492" s="113">
        <f t="shared" si="394"/>
        <v>4.9884259278769605E-3</v>
      </c>
      <c r="Y1492" s="113">
        <f t="shared" si="395"/>
        <v>2.0486111097852699E-3</v>
      </c>
      <c r="Z1492" s="113">
        <f t="shared" si="396"/>
        <v>2.0532407404971309E-2</v>
      </c>
      <c r="AB1492" s="2">
        <f t="shared" si="397"/>
        <v>177</v>
      </c>
      <c r="AC1492" s="2">
        <f t="shared" si="397"/>
        <v>1774</v>
      </c>
      <c r="AE1492" s="2" t="str">
        <f t="shared" si="398"/>
        <v/>
      </c>
      <c r="AF1492" s="2" t="str">
        <f t="shared" si="399"/>
        <v/>
      </c>
      <c r="AG1492" s="2" t="str">
        <f t="shared" si="400"/>
        <v/>
      </c>
      <c r="AH1492" s="2">
        <f t="shared" si="401"/>
        <v>177</v>
      </c>
      <c r="AI1492" s="2" t="str">
        <f t="shared" si="402"/>
        <v/>
      </c>
      <c r="AK1492" s="2" t="str">
        <f t="shared" si="403"/>
        <v/>
      </c>
      <c r="AL1492" s="2" t="str">
        <f t="shared" si="404"/>
        <v/>
      </c>
      <c r="AM1492" s="2" t="str">
        <f t="shared" si="405"/>
        <v/>
      </c>
      <c r="AN1492" s="2">
        <f t="shared" si="406"/>
        <v>1774</v>
      </c>
      <c r="AO1492" s="2" t="str">
        <f t="shared" si="407"/>
        <v/>
      </c>
    </row>
    <row r="1493" spans="1:41" x14ac:dyDescent="0.3">
      <c r="A1493" s="111">
        <v>44631.398969907408</v>
      </c>
      <c r="B1493" s="78" t="s">
        <v>2661</v>
      </c>
      <c r="C1493" s="78" t="s">
        <v>850</v>
      </c>
      <c r="D1493" s="78" t="s">
        <v>2662</v>
      </c>
      <c r="E1493" s="78">
        <v>16</v>
      </c>
      <c r="F1493" s="78" t="s">
        <v>807</v>
      </c>
      <c r="G1493" s="78" t="s">
        <v>100</v>
      </c>
      <c r="H1493" s="112" t="s">
        <v>208</v>
      </c>
      <c r="I1493" s="112">
        <v>3</v>
      </c>
      <c r="J1493" s="113">
        <v>44631.398969907408</v>
      </c>
      <c r="K1493" s="113">
        <v>44631.398969907408</v>
      </c>
      <c r="M1493" s="113">
        <v>44631.41847222222</v>
      </c>
      <c r="P1493" s="78" t="str">
        <f t="shared" si="391"/>
        <v/>
      </c>
      <c r="Q1493" s="113">
        <v>44631.418495370373</v>
      </c>
      <c r="R1493" s="78" t="s">
        <v>1187</v>
      </c>
      <c r="S1493" s="78" t="str">
        <f t="shared" si="392"/>
        <v>CIC</v>
      </c>
      <c r="T1493" s="113">
        <v>44631.430833333332</v>
      </c>
      <c r="U1493" s="78" t="s">
        <v>1286</v>
      </c>
      <c r="V1493" s="78" t="str">
        <f t="shared" si="393"/>
        <v>PLOEG</v>
      </c>
      <c r="W1493" s="113">
        <v>44631.440798611111</v>
      </c>
      <c r="X1493" s="113">
        <f t="shared" si="394"/>
        <v>1.9502314811688848E-2</v>
      </c>
      <c r="Y1493" s="113">
        <f t="shared" si="395"/>
        <v>1.2361111112113576E-2</v>
      </c>
      <c r="Z1493" s="113">
        <f t="shared" si="396"/>
        <v>9.9652777789742686E-3</v>
      </c>
      <c r="AB1493" s="2">
        <f t="shared" si="397"/>
        <v>1068</v>
      </c>
      <c r="AC1493" s="2">
        <f t="shared" si="397"/>
        <v>861</v>
      </c>
      <c r="AE1493" s="2" t="str">
        <f t="shared" si="398"/>
        <v/>
      </c>
      <c r="AF1493" s="2" t="str">
        <f t="shared" si="399"/>
        <v/>
      </c>
      <c r="AG1493" s="2" t="str">
        <f t="shared" si="400"/>
        <v/>
      </c>
      <c r="AH1493" s="2">
        <f t="shared" si="401"/>
        <v>1068</v>
      </c>
      <c r="AI1493" s="2" t="str">
        <f t="shared" si="402"/>
        <v/>
      </c>
      <c r="AK1493" s="2" t="str">
        <f t="shared" si="403"/>
        <v/>
      </c>
      <c r="AL1493" s="2" t="str">
        <f t="shared" si="404"/>
        <v/>
      </c>
      <c r="AM1493" s="2" t="str">
        <f t="shared" si="405"/>
        <v/>
      </c>
      <c r="AN1493" s="2">
        <f t="shared" si="406"/>
        <v>861</v>
      </c>
      <c r="AO1493" s="2" t="str">
        <f t="shared" si="407"/>
        <v/>
      </c>
    </row>
    <row r="1494" spans="1:41" x14ac:dyDescent="0.3">
      <c r="A1494" s="111">
        <v>44631.405046296299</v>
      </c>
      <c r="B1494" s="78" t="s">
        <v>2663</v>
      </c>
      <c r="C1494" s="78" t="s">
        <v>939</v>
      </c>
      <c r="D1494" s="78" t="s">
        <v>1893</v>
      </c>
      <c r="E1494" s="78">
        <v>52</v>
      </c>
      <c r="F1494" s="78" t="s">
        <v>807</v>
      </c>
      <c r="G1494" s="78" t="s">
        <v>102</v>
      </c>
      <c r="H1494" s="112" t="s">
        <v>206</v>
      </c>
      <c r="I1494" s="112">
        <v>3</v>
      </c>
      <c r="J1494" s="113">
        <v>44631.405046296299</v>
      </c>
      <c r="K1494" s="113">
        <v>44631.405046296299</v>
      </c>
      <c r="M1494" s="113">
        <v>44631.414467592593</v>
      </c>
      <c r="N1494" s="113">
        <v>44631.414513888885</v>
      </c>
      <c r="O1494" s="78" t="s">
        <v>1187</v>
      </c>
      <c r="P1494" s="78" t="str">
        <f t="shared" si="391"/>
        <v>CIC</v>
      </c>
      <c r="S1494" s="78" t="str">
        <f t="shared" si="392"/>
        <v/>
      </c>
      <c r="V1494" s="78" t="str">
        <f t="shared" si="393"/>
        <v/>
      </c>
      <c r="W1494" s="113">
        <v>44631.521921296298</v>
      </c>
      <c r="X1494" s="113">
        <f t="shared" si="394"/>
        <v>9.4212962940218858E-3</v>
      </c>
      <c r="Y1494" s="113" t="str">
        <f t="shared" si="395"/>
        <v/>
      </c>
      <c r="Z1494" s="113" t="str">
        <f t="shared" si="396"/>
        <v/>
      </c>
      <c r="AB1494" s="2" t="str">
        <f t="shared" si="397"/>
        <v/>
      </c>
      <c r="AC1494" s="2" t="str">
        <f t="shared" si="397"/>
        <v/>
      </c>
      <c r="AE1494" s="2" t="str">
        <f t="shared" si="398"/>
        <v/>
      </c>
      <c r="AF1494" s="2" t="str">
        <f t="shared" si="399"/>
        <v/>
      </c>
      <c r="AG1494" s="2" t="str">
        <f t="shared" si="400"/>
        <v/>
      </c>
      <c r="AH1494" s="2" t="str">
        <f t="shared" si="401"/>
        <v/>
      </c>
      <c r="AI1494" s="2" t="str">
        <f t="shared" si="402"/>
        <v/>
      </c>
      <c r="AK1494" s="2" t="str">
        <f t="shared" si="403"/>
        <v/>
      </c>
      <c r="AL1494" s="2" t="str">
        <f t="shared" si="404"/>
        <v/>
      </c>
      <c r="AM1494" s="2" t="str">
        <f t="shared" si="405"/>
        <v/>
      </c>
      <c r="AN1494" s="2" t="str">
        <f t="shared" si="406"/>
        <v/>
      </c>
      <c r="AO1494" s="2" t="str">
        <f t="shared" si="407"/>
        <v/>
      </c>
    </row>
    <row r="1495" spans="1:41" x14ac:dyDescent="0.3">
      <c r="A1495" s="111">
        <v>44631.405046296299</v>
      </c>
      <c r="B1495" s="78" t="s">
        <v>2663</v>
      </c>
      <c r="C1495" s="78" t="s">
        <v>944</v>
      </c>
      <c r="D1495" s="78" t="s">
        <v>1893</v>
      </c>
      <c r="E1495" s="78">
        <v>52</v>
      </c>
      <c r="F1495" s="78" t="s">
        <v>807</v>
      </c>
      <c r="G1495" s="78" t="s">
        <v>102</v>
      </c>
      <c r="H1495" s="112" t="s">
        <v>206</v>
      </c>
      <c r="I1495" s="112">
        <v>3</v>
      </c>
      <c r="J1495" s="113">
        <v>44631.405046296299</v>
      </c>
      <c r="K1495" s="113">
        <v>44631.405046296299</v>
      </c>
      <c r="M1495" s="113">
        <v>44631.414490740739</v>
      </c>
      <c r="N1495" s="113">
        <v>44631.414525462962</v>
      </c>
      <c r="O1495" s="78" t="s">
        <v>1187</v>
      </c>
      <c r="P1495" s="78" t="str">
        <f t="shared" si="391"/>
        <v>CIC</v>
      </c>
      <c r="S1495" s="78" t="str">
        <f t="shared" si="392"/>
        <v/>
      </c>
      <c r="V1495" s="78" t="str">
        <f t="shared" si="393"/>
        <v/>
      </c>
      <c r="W1495" s="113">
        <v>44631.521921296298</v>
      </c>
      <c r="X1495" s="113">
        <f t="shared" si="394"/>
        <v>9.444444440305233E-3</v>
      </c>
      <c r="Y1495" s="113" t="str">
        <f t="shared" si="395"/>
        <v/>
      </c>
      <c r="Z1495" s="113" t="str">
        <f t="shared" si="396"/>
        <v/>
      </c>
      <c r="AB1495" s="2" t="str">
        <f t="shared" si="397"/>
        <v/>
      </c>
      <c r="AC1495" s="2" t="str">
        <f t="shared" si="397"/>
        <v/>
      </c>
      <c r="AE1495" s="2" t="str">
        <f t="shared" si="398"/>
        <v/>
      </c>
      <c r="AF1495" s="2" t="str">
        <f t="shared" si="399"/>
        <v/>
      </c>
      <c r="AG1495" s="2" t="str">
        <f t="shared" si="400"/>
        <v/>
      </c>
      <c r="AH1495" s="2" t="str">
        <f t="shared" si="401"/>
        <v/>
      </c>
      <c r="AI1495" s="2" t="str">
        <f t="shared" si="402"/>
        <v/>
      </c>
      <c r="AK1495" s="2" t="str">
        <f t="shared" si="403"/>
        <v/>
      </c>
      <c r="AL1495" s="2" t="str">
        <f t="shared" si="404"/>
        <v/>
      </c>
      <c r="AM1495" s="2" t="str">
        <f t="shared" si="405"/>
        <v/>
      </c>
      <c r="AN1495" s="2" t="str">
        <f t="shared" si="406"/>
        <v/>
      </c>
      <c r="AO1495" s="2" t="str">
        <f t="shared" si="407"/>
        <v/>
      </c>
    </row>
    <row r="1496" spans="1:41" x14ac:dyDescent="0.3">
      <c r="A1496" s="111">
        <v>44631.446956018517</v>
      </c>
      <c r="B1496" s="78" t="s">
        <v>2664</v>
      </c>
      <c r="C1496" s="78" t="s">
        <v>886</v>
      </c>
      <c r="D1496" s="78" t="s">
        <v>2665</v>
      </c>
      <c r="F1496" s="78" t="s">
        <v>808</v>
      </c>
      <c r="G1496" s="78" t="s">
        <v>94</v>
      </c>
      <c r="H1496" s="112" t="s">
        <v>246</v>
      </c>
      <c r="I1496" s="112">
        <v>2</v>
      </c>
      <c r="J1496" s="113">
        <v>44631.446956018517</v>
      </c>
      <c r="K1496" s="113">
        <v>44631.446956018517</v>
      </c>
      <c r="M1496" s="113">
        <v>44631.447800925926</v>
      </c>
      <c r="N1496" s="113">
        <v>44631.447835648149</v>
      </c>
      <c r="O1496" s="78" t="s">
        <v>1185</v>
      </c>
      <c r="P1496" s="78" t="str">
        <f t="shared" si="391"/>
        <v>CIC</v>
      </c>
      <c r="S1496" s="78" t="str">
        <f t="shared" si="392"/>
        <v/>
      </c>
      <c r="V1496" s="78" t="str">
        <f t="shared" si="393"/>
        <v/>
      </c>
      <c r="W1496" s="113">
        <v>44631.448657407411</v>
      </c>
      <c r="X1496" s="113">
        <f t="shared" si="394"/>
        <v>8.4490740846376866E-4</v>
      </c>
      <c r="Y1496" s="113" t="str">
        <f t="shared" si="395"/>
        <v/>
      </c>
      <c r="Z1496" s="113" t="str">
        <f t="shared" si="396"/>
        <v/>
      </c>
      <c r="AB1496" s="2" t="str">
        <f t="shared" si="397"/>
        <v/>
      </c>
      <c r="AC1496" s="2" t="str">
        <f t="shared" si="397"/>
        <v/>
      </c>
      <c r="AE1496" s="2" t="str">
        <f t="shared" si="398"/>
        <v/>
      </c>
      <c r="AF1496" s="2" t="str">
        <f t="shared" si="399"/>
        <v/>
      </c>
      <c r="AG1496" s="2" t="str">
        <f t="shared" si="400"/>
        <v/>
      </c>
      <c r="AH1496" s="2" t="str">
        <f t="shared" si="401"/>
        <v/>
      </c>
      <c r="AI1496" s="2" t="str">
        <f t="shared" si="402"/>
        <v/>
      </c>
      <c r="AK1496" s="2" t="str">
        <f t="shared" si="403"/>
        <v/>
      </c>
      <c r="AL1496" s="2" t="str">
        <f t="shared" si="404"/>
        <v/>
      </c>
      <c r="AM1496" s="2" t="str">
        <f t="shared" si="405"/>
        <v/>
      </c>
      <c r="AN1496" s="2" t="str">
        <f t="shared" si="406"/>
        <v/>
      </c>
      <c r="AO1496" s="2" t="str">
        <f t="shared" si="407"/>
        <v/>
      </c>
    </row>
    <row r="1497" spans="1:41" x14ac:dyDescent="0.3">
      <c r="A1497" s="111">
        <v>44631.446956018517</v>
      </c>
      <c r="B1497" s="78" t="s">
        <v>2664</v>
      </c>
      <c r="C1497" s="78" t="s">
        <v>850</v>
      </c>
      <c r="D1497" s="78" t="s">
        <v>2665</v>
      </c>
      <c r="F1497" s="78" t="s">
        <v>808</v>
      </c>
      <c r="G1497" s="78" t="s">
        <v>94</v>
      </c>
      <c r="H1497" s="112" t="s">
        <v>246</v>
      </c>
      <c r="I1497" s="112">
        <v>2</v>
      </c>
      <c r="J1497" s="113">
        <v>44631.446956018517</v>
      </c>
      <c r="K1497" s="113">
        <v>44631.446956018517</v>
      </c>
      <c r="M1497" s="113">
        <v>44631.448599537034</v>
      </c>
      <c r="P1497" s="78" t="str">
        <f t="shared" si="391"/>
        <v/>
      </c>
      <c r="Q1497" s="113">
        <v>44631.449050925927</v>
      </c>
      <c r="R1497" s="78" t="s">
        <v>1286</v>
      </c>
      <c r="S1497" s="78" t="str">
        <f t="shared" si="392"/>
        <v>PLOEG</v>
      </c>
      <c r="T1497" s="113">
        <v>44631.465520833335</v>
      </c>
      <c r="U1497" s="78" t="s">
        <v>1286</v>
      </c>
      <c r="V1497" s="78" t="str">
        <f t="shared" si="393"/>
        <v>PLOEG</v>
      </c>
      <c r="W1497" s="113">
        <v>44631.471400462964</v>
      </c>
      <c r="X1497" s="113">
        <f t="shared" si="394"/>
        <v>1.6435185170848854E-3</v>
      </c>
      <c r="Y1497" s="113">
        <f t="shared" si="395"/>
        <v>1.6921296301006805E-2</v>
      </c>
      <c r="Z1497" s="113">
        <f t="shared" si="396"/>
        <v>5.8796296289074235E-3</v>
      </c>
      <c r="AB1497" s="2">
        <f t="shared" si="397"/>
        <v>1462</v>
      </c>
      <c r="AC1497" s="2">
        <f t="shared" si="397"/>
        <v>508</v>
      </c>
      <c r="AE1497" s="2" t="str">
        <f t="shared" si="398"/>
        <v/>
      </c>
      <c r="AF1497" s="2" t="str">
        <f t="shared" si="399"/>
        <v/>
      </c>
      <c r="AG1497" s="2">
        <f t="shared" si="400"/>
        <v>1462</v>
      </c>
      <c r="AH1497" s="2" t="str">
        <f t="shared" si="401"/>
        <v/>
      </c>
      <c r="AI1497" s="2" t="str">
        <f t="shared" si="402"/>
        <v/>
      </c>
      <c r="AK1497" s="2" t="str">
        <f t="shared" si="403"/>
        <v/>
      </c>
      <c r="AL1497" s="2" t="str">
        <f t="shared" si="404"/>
        <v/>
      </c>
      <c r="AM1497" s="2">
        <f t="shared" si="405"/>
        <v>508</v>
      </c>
      <c r="AN1497" s="2" t="str">
        <f t="shared" si="406"/>
        <v/>
      </c>
      <c r="AO1497" s="2" t="str">
        <f t="shared" si="407"/>
        <v/>
      </c>
    </row>
    <row r="1498" spans="1:41" x14ac:dyDescent="0.3">
      <c r="A1498" s="111">
        <v>44631.53429398148</v>
      </c>
      <c r="B1498" s="78" t="s">
        <v>2666</v>
      </c>
      <c r="C1498" s="78" t="s">
        <v>886</v>
      </c>
      <c r="D1498" s="78" t="s">
        <v>1955</v>
      </c>
      <c r="E1498" s="78">
        <v>12</v>
      </c>
      <c r="F1498" s="78" t="s">
        <v>808</v>
      </c>
      <c r="G1498" s="78" t="s">
        <v>86</v>
      </c>
      <c r="H1498" s="112" t="s">
        <v>314</v>
      </c>
      <c r="I1498" s="112">
        <v>4</v>
      </c>
      <c r="J1498" s="113">
        <v>44631.534282407411</v>
      </c>
      <c r="K1498" s="113">
        <v>44631.53429398148</v>
      </c>
      <c r="M1498" s="113">
        <v>44631.534884259258</v>
      </c>
      <c r="P1498" s="78" t="str">
        <f t="shared" si="391"/>
        <v/>
      </c>
      <c r="Q1498" s="113">
        <v>44631.534953703704</v>
      </c>
      <c r="R1498" s="78" t="s">
        <v>1187</v>
      </c>
      <c r="S1498" s="78" t="str">
        <f t="shared" si="392"/>
        <v>CIC</v>
      </c>
      <c r="T1498" s="113">
        <v>44631.537060185183</v>
      </c>
      <c r="U1498" s="78" t="s">
        <v>1267</v>
      </c>
      <c r="V1498" s="78" t="str">
        <f t="shared" si="393"/>
        <v>PLOEG</v>
      </c>
      <c r="W1498" s="113">
        <v>44631.545127314814</v>
      </c>
      <c r="X1498" s="113">
        <f t="shared" si="394"/>
        <v>5.9027777751907706E-4</v>
      </c>
      <c r="Y1498" s="113">
        <f t="shared" si="395"/>
        <v>2.1759259252576157E-3</v>
      </c>
      <c r="Z1498" s="113">
        <f t="shared" si="396"/>
        <v>8.0671296309446916E-3</v>
      </c>
      <c r="AB1498" s="2">
        <f t="shared" si="397"/>
        <v>188</v>
      </c>
      <c r="AC1498" s="2">
        <f t="shared" si="397"/>
        <v>697</v>
      </c>
      <c r="AE1498" s="2" t="str">
        <f t="shared" si="398"/>
        <v/>
      </c>
      <c r="AF1498" s="2" t="str">
        <f t="shared" si="399"/>
        <v/>
      </c>
      <c r="AG1498" s="2" t="str">
        <f t="shared" si="400"/>
        <v/>
      </c>
      <c r="AH1498" s="2" t="str">
        <f t="shared" si="401"/>
        <v/>
      </c>
      <c r="AI1498" s="2">
        <f t="shared" si="402"/>
        <v>188</v>
      </c>
      <c r="AK1498" s="2" t="str">
        <f t="shared" si="403"/>
        <v/>
      </c>
      <c r="AL1498" s="2" t="str">
        <f t="shared" si="404"/>
        <v/>
      </c>
      <c r="AM1498" s="2" t="str">
        <f t="shared" si="405"/>
        <v/>
      </c>
      <c r="AN1498" s="2" t="str">
        <f t="shared" si="406"/>
        <v/>
      </c>
      <c r="AO1498" s="2">
        <f t="shared" si="407"/>
        <v>697</v>
      </c>
    </row>
    <row r="1499" spans="1:41" x14ac:dyDescent="0.3">
      <c r="A1499" s="111">
        <v>44631.53429398148</v>
      </c>
      <c r="B1499" s="78" t="s">
        <v>2666</v>
      </c>
      <c r="C1499" s="78" t="s">
        <v>850</v>
      </c>
      <c r="D1499" s="78" t="s">
        <v>1955</v>
      </c>
      <c r="E1499" s="78">
        <v>12</v>
      </c>
      <c r="F1499" s="78" t="s">
        <v>808</v>
      </c>
      <c r="G1499" s="78" t="s">
        <v>86</v>
      </c>
      <c r="H1499" s="112" t="s">
        <v>314</v>
      </c>
      <c r="I1499" s="112">
        <v>4</v>
      </c>
      <c r="J1499" s="113">
        <v>44631.534282407411</v>
      </c>
      <c r="K1499" s="113">
        <v>44631.53429398148</v>
      </c>
      <c r="M1499" s="113">
        <v>44631.534930555557</v>
      </c>
      <c r="P1499" s="78" t="str">
        <f t="shared" si="391"/>
        <v/>
      </c>
      <c r="Q1499" s="113">
        <v>44631.53497685185</v>
      </c>
      <c r="R1499" s="78" t="s">
        <v>1187</v>
      </c>
      <c r="S1499" s="78" t="str">
        <f t="shared" si="392"/>
        <v>CIC</v>
      </c>
      <c r="T1499" s="113">
        <v>44631.536805555559</v>
      </c>
      <c r="U1499" s="78" t="s">
        <v>1286</v>
      </c>
      <c r="V1499" s="78" t="str">
        <f t="shared" si="393"/>
        <v>PLOEG</v>
      </c>
      <c r="W1499" s="113">
        <v>44631.561145833337</v>
      </c>
      <c r="X1499" s="113">
        <f t="shared" si="394"/>
        <v>6.36574077361729E-4</v>
      </c>
      <c r="Y1499" s="113">
        <f t="shared" si="395"/>
        <v>1.8750000017462298E-3</v>
      </c>
      <c r="Z1499" s="113">
        <f t="shared" si="396"/>
        <v>2.4340277777810115E-2</v>
      </c>
      <c r="AB1499" s="2">
        <f t="shared" si="397"/>
        <v>162</v>
      </c>
      <c r="AC1499" s="2">
        <f t="shared" si="397"/>
        <v>2103</v>
      </c>
      <c r="AE1499" s="2" t="str">
        <f t="shared" si="398"/>
        <v/>
      </c>
      <c r="AF1499" s="2" t="str">
        <f t="shared" si="399"/>
        <v/>
      </c>
      <c r="AG1499" s="2" t="str">
        <f t="shared" si="400"/>
        <v/>
      </c>
      <c r="AH1499" s="2" t="str">
        <f t="shared" si="401"/>
        <v/>
      </c>
      <c r="AI1499" s="2">
        <f t="shared" si="402"/>
        <v>162</v>
      </c>
      <c r="AK1499" s="2" t="str">
        <f t="shared" si="403"/>
        <v/>
      </c>
      <c r="AL1499" s="2" t="str">
        <f t="shared" si="404"/>
        <v/>
      </c>
      <c r="AM1499" s="2" t="str">
        <f t="shared" si="405"/>
        <v/>
      </c>
      <c r="AN1499" s="2" t="str">
        <f t="shared" si="406"/>
        <v/>
      </c>
      <c r="AO1499" s="2">
        <f t="shared" si="407"/>
        <v>2103</v>
      </c>
    </row>
    <row r="1500" spans="1:41" x14ac:dyDescent="0.3">
      <c r="A1500" s="111">
        <v>44631.60696759259</v>
      </c>
      <c r="B1500" s="78" t="s">
        <v>2667</v>
      </c>
      <c r="C1500" s="78" t="s">
        <v>886</v>
      </c>
      <c r="D1500" s="78" t="s">
        <v>1879</v>
      </c>
      <c r="E1500" s="78">
        <v>48</v>
      </c>
      <c r="F1500" s="78" t="s">
        <v>807</v>
      </c>
      <c r="G1500" s="78" t="s">
        <v>100</v>
      </c>
      <c r="H1500" s="112" t="s">
        <v>208</v>
      </c>
      <c r="I1500" s="112">
        <v>3</v>
      </c>
      <c r="J1500" s="113">
        <v>44631.60696759259</v>
      </c>
      <c r="K1500" s="113">
        <v>44631.60696759259</v>
      </c>
      <c r="M1500" s="113">
        <v>44631.607569444444</v>
      </c>
      <c r="N1500" s="113">
        <v>44631.607986111114</v>
      </c>
      <c r="O1500" s="78" t="s">
        <v>1185</v>
      </c>
      <c r="P1500" s="78" t="str">
        <f t="shared" si="391"/>
        <v>CIC</v>
      </c>
      <c r="S1500" s="78" t="str">
        <f t="shared" si="392"/>
        <v/>
      </c>
      <c r="V1500" s="78" t="str">
        <f t="shared" si="393"/>
        <v/>
      </c>
      <c r="W1500" s="113">
        <v>44631.675185185188</v>
      </c>
      <c r="X1500" s="113">
        <f t="shared" si="394"/>
        <v>6.0185185429872945E-4</v>
      </c>
      <c r="Y1500" s="113" t="str">
        <f t="shared" si="395"/>
        <v/>
      </c>
      <c r="Z1500" s="113" t="str">
        <f t="shared" si="396"/>
        <v/>
      </c>
      <c r="AB1500" s="2" t="str">
        <f t="shared" si="397"/>
        <v/>
      </c>
      <c r="AC1500" s="2" t="str">
        <f t="shared" si="397"/>
        <v/>
      </c>
      <c r="AE1500" s="2" t="str">
        <f t="shared" si="398"/>
        <v/>
      </c>
      <c r="AF1500" s="2" t="str">
        <f t="shared" si="399"/>
        <v/>
      </c>
      <c r="AG1500" s="2" t="str">
        <f t="shared" si="400"/>
        <v/>
      </c>
      <c r="AH1500" s="2" t="str">
        <f t="shared" si="401"/>
        <v/>
      </c>
      <c r="AI1500" s="2" t="str">
        <f t="shared" si="402"/>
        <v/>
      </c>
      <c r="AK1500" s="2" t="str">
        <f t="shared" si="403"/>
        <v/>
      </c>
      <c r="AL1500" s="2" t="str">
        <f t="shared" si="404"/>
        <v/>
      </c>
      <c r="AM1500" s="2" t="str">
        <f t="shared" si="405"/>
        <v/>
      </c>
      <c r="AN1500" s="2" t="str">
        <f t="shared" si="406"/>
        <v/>
      </c>
      <c r="AO1500" s="2" t="str">
        <f t="shared" si="407"/>
        <v/>
      </c>
    </row>
    <row r="1501" spans="1:41" x14ac:dyDescent="0.3">
      <c r="A1501" s="111">
        <v>44631.621967592589</v>
      </c>
      <c r="B1501" s="78" t="s">
        <v>2668</v>
      </c>
      <c r="C1501" s="78" t="s">
        <v>850</v>
      </c>
      <c r="D1501" s="78" t="s">
        <v>1335</v>
      </c>
      <c r="E1501" s="78">
        <v>40</v>
      </c>
      <c r="F1501" s="78" t="s">
        <v>809</v>
      </c>
      <c r="G1501" s="78" t="s">
        <v>106</v>
      </c>
      <c r="H1501" s="112" t="s">
        <v>212</v>
      </c>
      <c r="I1501" s="112">
        <v>4</v>
      </c>
      <c r="J1501" s="113">
        <v>44631.621863425928</v>
      </c>
      <c r="K1501" s="113">
        <v>44631.621967592589</v>
      </c>
      <c r="M1501" s="113">
        <v>44631.622025462966</v>
      </c>
      <c r="N1501" s="113">
        <v>44631.622060185182</v>
      </c>
      <c r="O1501" s="78" t="s">
        <v>1185</v>
      </c>
      <c r="P1501" s="78" t="str">
        <f t="shared" si="391"/>
        <v>CIC</v>
      </c>
      <c r="S1501" s="78" t="str">
        <f t="shared" si="392"/>
        <v/>
      </c>
      <c r="T1501" s="113">
        <v>44631.642974537041</v>
      </c>
      <c r="U1501" s="78" t="s">
        <v>1344</v>
      </c>
      <c r="V1501" s="78" t="str">
        <f t="shared" si="393"/>
        <v>PLOEG</v>
      </c>
      <c r="W1501" s="113">
        <v>44631.659097222226</v>
      </c>
      <c r="X1501" s="113" t="str">
        <f t="shared" si="394"/>
        <v/>
      </c>
      <c r="Y1501" s="113">
        <f t="shared" si="395"/>
        <v>2.0949074074451346E-2</v>
      </c>
      <c r="Z1501" s="113">
        <f t="shared" si="396"/>
        <v>1.6122685185109731E-2</v>
      </c>
      <c r="AB1501" s="2">
        <f t="shared" si="397"/>
        <v>1810</v>
      </c>
      <c r="AC1501" s="2">
        <f t="shared" si="397"/>
        <v>1393</v>
      </c>
      <c r="AE1501" s="2" t="str">
        <f t="shared" si="398"/>
        <v/>
      </c>
      <c r="AF1501" s="2" t="str">
        <f t="shared" si="399"/>
        <v/>
      </c>
      <c r="AG1501" s="2" t="str">
        <f t="shared" si="400"/>
        <v/>
      </c>
      <c r="AH1501" s="2" t="str">
        <f t="shared" si="401"/>
        <v/>
      </c>
      <c r="AI1501" s="2">
        <f t="shared" si="402"/>
        <v>1810</v>
      </c>
      <c r="AK1501" s="2" t="str">
        <f t="shared" si="403"/>
        <v/>
      </c>
      <c r="AL1501" s="2" t="str">
        <f t="shared" si="404"/>
        <v/>
      </c>
      <c r="AM1501" s="2" t="str">
        <f t="shared" si="405"/>
        <v/>
      </c>
      <c r="AN1501" s="2" t="str">
        <f t="shared" si="406"/>
        <v/>
      </c>
      <c r="AO1501" s="2">
        <f t="shared" si="407"/>
        <v>1393</v>
      </c>
    </row>
    <row r="1502" spans="1:41" x14ac:dyDescent="0.3">
      <c r="A1502" s="111">
        <v>44631.690138888887</v>
      </c>
      <c r="B1502" s="78" t="s">
        <v>2669</v>
      </c>
      <c r="C1502" s="78" t="s">
        <v>850</v>
      </c>
      <c r="D1502" s="78" t="s">
        <v>2670</v>
      </c>
      <c r="E1502" s="78">
        <v>2</v>
      </c>
      <c r="F1502" s="78" t="s">
        <v>808</v>
      </c>
      <c r="G1502" s="78" t="s">
        <v>90</v>
      </c>
      <c r="H1502" s="112" t="s">
        <v>282</v>
      </c>
      <c r="I1502" s="112">
        <v>2</v>
      </c>
      <c r="J1502" s="113">
        <v>44631.688842592594</v>
      </c>
      <c r="K1502" s="113">
        <v>44631.690138888887</v>
      </c>
      <c r="M1502" s="113">
        <v>44631.692175925928</v>
      </c>
      <c r="P1502" s="78" t="str">
        <f t="shared" si="391"/>
        <v/>
      </c>
      <c r="Q1502" s="113">
        <v>44631.698634259257</v>
      </c>
      <c r="R1502" s="78" t="s">
        <v>1286</v>
      </c>
      <c r="S1502" s="78" t="str">
        <f t="shared" si="392"/>
        <v>PLOEG</v>
      </c>
      <c r="T1502" s="113">
        <v>44631.7</v>
      </c>
      <c r="U1502" s="78" t="s">
        <v>1286</v>
      </c>
      <c r="V1502" s="78" t="str">
        <f t="shared" si="393"/>
        <v>PLOEG</v>
      </c>
      <c r="W1502" s="113">
        <v>44631.716064814813</v>
      </c>
      <c r="X1502" s="113">
        <f t="shared" si="394"/>
        <v>2.0370370402815752E-3</v>
      </c>
      <c r="Y1502" s="113">
        <f t="shared" si="395"/>
        <v>7.8240740695036948E-3</v>
      </c>
      <c r="Z1502" s="113">
        <f t="shared" si="396"/>
        <v>1.6064814815763384E-2</v>
      </c>
      <c r="AB1502" s="2">
        <f t="shared" si="397"/>
        <v>676</v>
      </c>
      <c r="AC1502" s="2">
        <f t="shared" si="397"/>
        <v>1388</v>
      </c>
      <c r="AE1502" s="2" t="str">
        <f t="shared" si="398"/>
        <v/>
      </c>
      <c r="AF1502" s="2" t="str">
        <f t="shared" si="399"/>
        <v/>
      </c>
      <c r="AG1502" s="2">
        <f t="shared" si="400"/>
        <v>676</v>
      </c>
      <c r="AH1502" s="2" t="str">
        <f t="shared" si="401"/>
        <v/>
      </c>
      <c r="AI1502" s="2" t="str">
        <f t="shared" si="402"/>
        <v/>
      </c>
      <c r="AK1502" s="2" t="str">
        <f t="shared" si="403"/>
        <v/>
      </c>
      <c r="AL1502" s="2" t="str">
        <f t="shared" si="404"/>
        <v/>
      </c>
      <c r="AM1502" s="2">
        <f t="shared" si="405"/>
        <v>1388</v>
      </c>
      <c r="AN1502" s="2" t="str">
        <f t="shared" si="406"/>
        <v/>
      </c>
      <c r="AO1502" s="2" t="str">
        <f t="shared" si="407"/>
        <v/>
      </c>
    </row>
    <row r="1503" spans="1:41" x14ac:dyDescent="0.3">
      <c r="A1503" s="111">
        <v>44631.723900462966</v>
      </c>
      <c r="B1503" s="78" t="s">
        <v>2671</v>
      </c>
      <c r="C1503" s="78" t="s">
        <v>886</v>
      </c>
      <c r="D1503" s="78" t="s">
        <v>1668</v>
      </c>
      <c r="F1503" s="78" t="s">
        <v>809</v>
      </c>
      <c r="G1503" s="78" t="s">
        <v>110</v>
      </c>
      <c r="H1503" s="112" t="s">
        <v>344</v>
      </c>
      <c r="I1503" s="112">
        <v>3</v>
      </c>
      <c r="J1503" s="113">
        <v>44631.722754629627</v>
      </c>
      <c r="K1503" s="113">
        <v>44631.723900462966</v>
      </c>
      <c r="M1503" s="113">
        <v>44631.72488425926</v>
      </c>
      <c r="N1503" s="113">
        <v>44631.725439814814</v>
      </c>
      <c r="O1503" s="78" t="s">
        <v>1187</v>
      </c>
      <c r="P1503" s="78" t="str">
        <f t="shared" si="391"/>
        <v>CIC</v>
      </c>
      <c r="S1503" s="78" t="str">
        <f t="shared" si="392"/>
        <v/>
      </c>
      <c r="V1503" s="78" t="str">
        <f t="shared" si="393"/>
        <v/>
      </c>
      <c r="W1503" s="113">
        <v>44631.739953703705</v>
      </c>
      <c r="X1503" s="113">
        <f t="shared" si="394"/>
        <v>9.8379629343980923E-4</v>
      </c>
      <c r="Y1503" s="113" t="str">
        <f t="shared" si="395"/>
        <v/>
      </c>
      <c r="Z1503" s="113" t="str">
        <f t="shared" si="396"/>
        <v/>
      </c>
      <c r="AB1503" s="2" t="str">
        <f t="shared" si="397"/>
        <v/>
      </c>
      <c r="AC1503" s="2" t="str">
        <f t="shared" si="397"/>
        <v/>
      </c>
      <c r="AE1503" s="2" t="str">
        <f t="shared" si="398"/>
        <v/>
      </c>
      <c r="AF1503" s="2" t="str">
        <f t="shared" si="399"/>
        <v/>
      </c>
      <c r="AG1503" s="2" t="str">
        <f t="shared" si="400"/>
        <v/>
      </c>
      <c r="AH1503" s="2" t="str">
        <f t="shared" si="401"/>
        <v/>
      </c>
      <c r="AI1503" s="2" t="str">
        <f t="shared" si="402"/>
        <v/>
      </c>
      <c r="AK1503" s="2" t="str">
        <f t="shared" si="403"/>
        <v/>
      </c>
      <c r="AL1503" s="2" t="str">
        <f t="shared" si="404"/>
        <v/>
      </c>
      <c r="AM1503" s="2" t="str">
        <f t="shared" si="405"/>
        <v/>
      </c>
      <c r="AN1503" s="2" t="str">
        <f t="shared" si="406"/>
        <v/>
      </c>
      <c r="AO1503" s="2" t="str">
        <f t="shared" si="407"/>
        <v/>
      </c>
    </row>
    <row r="1504" spans="1:41" x14ac:dyDescent="0.3">
      <c r="A1504" s="111">
        <v>44631.729513888888</v>
      </c>
      <c r="B1504" s="78" t="s">
        <v>2672</v>
      </c>
      <c r="C1504" s="78" t="s">
        <v>850</v>
      </c>
      <c r="D1504" s="78" t="s">
        <v>1184</v>
      </c>
      <c r="E1504" s="78">
        <v>290</v>
      </c>
      <c r="F1504" s="78" t="s">
        <v>807</v>
      </c>
      <c r="G1504" s="78" t="s">
        <v>112</v>
      </c>
      <c r="H1504" s="112" t="s">
        <v>330</v>
      </c>
      <c r="I1504" s="112">
        <v>4</v>
      </c>
      <c r="J1504" s="113">
        <v>44631.728668981479</v>
      </c>
      <c r="K1504" s="113">
        <v>44631.729513888888</v>
      </c>
      <c r="M1504" s="113">
        <v>44631.730555555558</v>
      </c>
      <c r="N1504" s="113">
        <v>44631.730798611112</v>
      </c>
      <c r="O1504" s="78" t="s">
        <v>1187</v>
      </c>
      <c r="P1504" s="78" t="str">
        <f t="shared" si="391"/>
        <v>CIC</v>
      </c>
      <c r="S1504" s="78" t="str">
        <f t="shared" si="392"/>
        <v/>
      </c>
      <c r="T1504" s="113">
        <v>44631.741990740738</v>
      </c>
      <c r="U1504" s="78" t="s">
        <v>1286</v>
      </c>
      <c r="V1504" s="78" t="str">
        <f t="shared" si="393"/>
        <v>PLOEG</v>
      </c>
      <c r="W1504" s="113">
        <v>44631.745057870372</v>
      </c>
      <c r="X1504" s="113">
        <f t="shared" si="394"/>
        <v>1.0416666700621136E-3</v>
      </c>
      <c r="Y1504" s="113">
        <f t="shared" si="395"/>
        <v>1.1435185180744156E-2</v>
      </c>
      <c r="Z1504" s="113">
        <f t="shared" si="396"/>
        <v>3.0671296335640363E-3</v>
      </c>
      <c r="AB1504" s="2">
        <f t="shared" si="397"/>
        <v>988</v>
      </c>
      <c r="AC1504" s="2">
        <f t="shared" si="397"/>
        <v>265</v>
      </c>
      <c r="AE1504" s="2" t="str">
        <f t="shared" si="398"/>
        <v/>
      </c>
      <c r="AF1504" s="2" t="str">
        <f t="shared" si="399"/>
        <v/>
      </c>
      <c r="AG1504" s="2" t="str">
        <f t="shared" si="400"/>
        <v/>
      </c>
      <c r="AH1504" s="2" t="str">
        <f t="shared" si="401"/>
        <v/>
      </c>
      <c r="AI1504" s="2">
        <f t="shared" si="402"/>
        <v>988</v>
      </c>
      <c r="AK1504" s="2" t="str">
        <f t="shared" si="403"/>
        <v/>
      </c>
      <c r="AL1504" s="2" t="str">
        <f t="shared" si="404"/>
        <v/>
      </c>
      <c r="AM1504" s="2" t="str">
        <f t="shared" si="405"/>
        <v/>
      </c>
      <c r="AN1504" s="2" t="str">
        <f t="shared" si="406"/>
        <v/>
      </c>
      <c r="AO1504" s="2">
        <f t="shared" si="407"/>
        <v>265</v>
      </c>
    </row>
    <row r="1505" spans="1:41" x14ac:dyDescent="0.3">
      <c r="A1505" s="111">
        <v>44631.776597222219</v>
      </c>
      <c r="B1505" s="78" t="s">
        <v>2673</v>
      </c>
      <c r="C1505" s="78" t="s">
        <v>853</v>
      </c>
      <c r="D1505" s="78" t="s">
        <v>1382</v>
      </c>
      <c r="E1505" s="78">
        <v>28</v>
      </c>
      <c r="F1505" s="78" t="s">
        <v>808</v>
      </c>
      <c r="G1505" s="78" t="s">
        <v>106</v>
      </c>
      <c r="H1505" s="112" t="s">
        <v>268</v>
      </c>
      <c r="I1505" s="112">
        <v>4</v>
      </c>
      <c r="J1505" s="113">
        <v>44631.776284722226</v>
      </c>
      <c r="K1505" s="113">
        <v>44631.776597222219</v>
      </c>
      <c r="M1505" s="113">
        <v>44631.776620370372</v>
      </c>
      <c r="N1505" s="113">
        <v>44631.776655092595</v>
      </c>
      <c r="O1505" s="78" t="s">
        <v>1185</v>
      </c>
      <c r="P1505" s="78" t="str">
        <f t="shared" si="391"/>
        <v>CIC</v>
      </c>
      <c r="S1505" s="78" t="str">
        <f t="shared" si="392"/>
        <v/>
      </c>
      <c r="T1505" s="113">
        <v>44631.822048611109</v>
      </c>
      <c r="U1505" s="78" t="s">
        <v>1185</v>
      </c>
      <c r="V1505" s="78" t="str">
        <f t="shared" si="393"/>
        <v>CIC</v>
      </c>
      <c r="W1505" s="113">
        <v>44632.264675925922</v>
      </c>
      <c r="X1505" s="113" t="str">
        <f t="shared" si="394"/>
        <v/>
      </c>
      <c r="Y1505" s="113">
        <f t="shared" si="395"/>
        <v>4.5428240737237502E-2</v>
      </c>
      <c r="Z1505" s="113">
        <f t="shared" si="396"/>
        <v>0.442627314812853</v>
      </c>
      <c r="AB1505" s="2">
        <f t="shared" si="397"/>
        <v>3925</v>
      </c>
      <c r="AC1505" s="2">
        <f t="shared" si="397"/>
        <v>38243</v>
      </c>
      <c r="AE1505" s="2" t="str">
        <f t="shared" si="398"/>
        <v/>
      </c>
      <c r="AF1505" s="2" t="str">
        <f t="shared" si="399"/>
        <v/>
      </c>
      <c r="AG1505" s="2" t="str">
        <f t="shared" si="400"/>
        <v/>
      </c>
      <c r="AH1505" s="2" t="str">
        <f t="shared" si="401"/>
        <v/>
      </c>
      <c r="AI1505" s="2">
        <f t="shared" si="402"/>
        <v>3925</v>
      </c>
      <c r="AK1505" s="2" t="str">
        <f t="shared" si="403"/>
        <v/>
      </c>
      <c r="AL1505" s="2" t="str">
        <f t="shared" si="404"/>
        <v/>
      </c>
      <c r="AM1505" s="2" t="str">
        <f t="shared" si="405"/>
        <v/>
      </c>
      <c r="AN1505" s="2" t="str">
        <f t="shared" si="406"/>
        <v/>
      </c>
      <c r="AO1505" s="2">
        <f t="shared" si="407"/>
        <v>38243</v>
      </c>
    </row>
    <row r="1506" spans="1:41" x14ac:dyDescent="0.3">
      <c r="A1506" s="111">
        <v>44631.776597222219</v>
      </c>
      <c r="B1506" s="78" t="s">
        <v>2673</v>
      </c>
      <c r="C1506" s="78" t="s">
        <v>835</v>
      </c>
      <c r="D1506" s="78" t="s">
        <v>1382</v>
      </c>
      <c r="E1506" s="78">
        <v>28</v>
      </c>
      <c r="F1506" s="78" t="s">
        <v>808</v>
      </c>
      <c r="G1506" s="78" t="s">
        <v>106</v>
      </c>
      <c r="H1506" s="112" t="s">
        <v>268</v>
      </c>
      <c r="I1506" s="112">
        <v>4</v>
      </c>
      <c r="J1506" s="113">
        <v>44631.776284722226</v>
      </c>
      <c r="K1506" s="113">
        <v>44631.776597222219</v>
      </c>
      <c r="M1506" s="113">
        <v>44631.821979166663</v>
      </c>
      <c r="P1506" s="78" t="str">
        <f t="shared" si="391"/>
        <v/>
      </c>
      <c r="S1506" s="78" t="str">
        <f t="shared" si="392"/>
        <v/>
      </c>
      <c r="T1506" s="113">
        <v>44631.822013888886</v>
      </c>
      <c r="U1506" s="78" t="s">
        <v>1185</v>
      </c>
      <c r="V1506" s="78" t="str">
        <f t="shared" si="393"/>
        <v>CIC</v>
      </c>
      <c r="W1506" s="113">
        <v>44632.254826388889</v>
      </c>
      <c r="X1506" s="113">
        <f t="shared" si="394"/>
        <v>4.5381944444670808E-2</v>
      </c>
      <c r="Y1506" s="113" t="str">
        <f t="shared" si="395"/>
        <v/>
      </c>
      <c r="Z1506" s="113">
        <f t="shared" si="396"/>
        <v>0.43281250000291038</v>
      </c>
      <c r="AB1506" s="2" t="str">
        <f t="shared" si="397"/>
        <v/>
      </c>
      <c r="AC1506" s="2">
        <f t="shared" si="397"/>
        <v>37395</v>
      </c>
      <c r="AE1506" s="2" t="str">
        <f t="shared" si="398"/>
        <v/>
      </c>
      <c r="AF1506" s="2" t="str">
        <f t="shared" si="399"/>
        <v/>
      </c>
      <c r="AG1506" s="2" t="str">
        <f t="shared" si="400"/>
        <v/>
      </c>
      <c r="AH1506" s="2" t="str">
        <f t="shared" si="401"/>
        <v/>
      </c>
      <c r="AI1506" s="2" t="str">
        <f t="shared" si="402"/>
        <v/>
      </c>
      <c r="AK1506" s="2" t="str">
        <f t="shared" si="403"/>
        <v/>
      </c>
      <c r="AL1506" s="2" t="str">
        <f t="shared" si="404"/>
        <v/>
      </c>
      <c r="AM1506" s="2" t="str">
        <f t="shared" si="405"/>
        <v/>
      </c>
      <c r="AN1506" s="2" t="str">
        <f t="shared" si="406"/>
        <v/>
      </c>
      <c r="AO1506" s="2">
        <f t="shared" si="407"/>
        <v>37395</v>
      </c>
    </row>
    <row r="1507" spans="1:41" x14ac:dyDescent="0.3">
      <c r="A1507" s="111">
        <v>44631.776597222219</v>
      </c>
      <c r="B1507" s="78" t="s">
        <v>2673</v>
      </c>
      <c r="C1507" s="78" t="s">
        <v>850</v>
      </c>
      <c r="D1507" s="78" t="s">
        <v>1382</v>
      </c>
      <c r="E1507" s="78">
        <v>28</v>
      </c>
      <c r="F1507" s="78" t="s">
        <v>808</v>
      </c>
      <c r="G1507" s="78" t="s">
        <v>106</v>
      </c>
      <c r="H1507" s="112" t="s">
        <v>268</v>
      </c>
      <c r="I1507" s="112">
        <v>4</v>
      </c>
      <c r="J1507" s="113">
        <v>44631.776284722226</v>
      </c>
      <c r="K1507" s="113">
        <v>44631.776597222219</v>
      </c>
      <c r="M1507" s="113">
        <v>44631.823981481481</v>
      </c>
      <c r="P1507" s="78" t="str">
        <f t="shared" si="391"/>
        <v/>
      </c>
      <c r="S1507" s="78" t="str">
        <f t="shared" si="392"/>
        <v/>
      </c>
      <c r="T1507" s="113">
        <v>44631.824016203704</v>
      </c>
      <c r="U1507" s="78" t="s">
        <v>1185</v>
      </c>
      <c r="V1507" s="78" t="str">
        <f t="shared" si="393"/>
        <v>CIC</v>
      </c>
      <c r="W1507" s="113">
        <v>44631.97388888889</v>
      </c>
      <c r="X1507" s="113">
        <f t="shared" si="394"/>
        <v>4.7384259261889383E-2</v>
      </c>
      <c r="Y1507" s="113" t="str">
        <f t="shared" si="395"/>
        <v/>
      </c>
      <c r="Z1507" s="113">
        <f t="shared" si="396"/>
        <v>0.14987268518598285</v>
      </c>
      <c r="AB1507" s="2" t="str">
        <f t="shared" si="397"/>
        <v/>
      </c>
      <c r="AC1507" s="2">
        <f t="shared" si="397"/>
        <v>12949</v>
      </c>
      <c r="AE1507" s="2" t="str">
        <f t="shared" si="398"/>
        <v/>
      </c>
      <c r="AF1507" s="2" t="str">
        <f t="shared" si="399"/>
        <v/>
      </c>
      <c r="AG1507" s="2" t="str">
        <f t="shared" si="400"/>
        <v/>
      </c>
      <c r="AH1507" s="2" t="str">
        <f t="shared" si="401"/>
        <v/>
      </c>
      <c r="AI1507" s="2" t="str">
        <f t="shared" si="402"/>
        <v/>
      </c>
      <c r="AK1507" s="2" t="str">
        <f t="shared" si="403"/>
        <v/>
      </c>
      <c r="AL1507" s="2" t="str">
        <f t="shared" si="404"/>
        <v/>
      </c>
      <c r="AM1507" s="2" t="str">
        <f t="shared" si="405"/>
        <v/>
      </c>
      <c r="AN1507" s="2" t="str">
        <f t="shared" si="406"/>
        <v/>
      </c>
      <c r="AO1507" s="2">
        <f t="shared" si="407"/>
        <v>12949</v>
      </c>
    </row>
    <row r="1508" spans="1:41" x14ac:dyDescent="0.3">
      <c r="A1508" s="111">
        <v>44631.776597222219</v>
      </c>
      <c r="B1508" s="78" t="s">
        <v>2673</v>
      </c>
      <c r="C1508" s="78" t="s">
        <v>886</v>
      </c>
      <c r="D1508" s="78" t="s">
        <v>1382</v>
      </c>
      <c r="E1508" s="78">
        <v>28</v>
      </c>
      <c r="F1508" s="78" t="s">
        <v>808</v>
      </c>
      <c r="G1508" s="78" t="s">
        <v>106</v>
      </c>
      <c r="H1508" s="112" t="s">
        <v>268</v>
      </c>
      <c r="I1508" s="112">
        <v>4</v>
      </c>
      <c r="J1508" s="113">
        <v>44631.776284722226</v>
      </c>
      <c r="K1508" s="113">
        <v>44631.776597222219</v>
      </c>
      <c r="M1508" s="113">
        <v>44632.254421296297</v>
      </c>
      <c r="P1508" s="78" t="str">
        <f t="shared" si="391"/>
        <v/>
      </c>
      <c r="S1508" s="78" t="str">
        <f t="shared" si="392"/>
        <v/>
      </c>
      <c r="T1508" s="113">
        <v>44632.254479166666</v>
      </c>
      <c r="U1508" s="78" t="s">
        <v>1187</v>
      </c>
      <c r="V1508" s="78" t="str">
        <f t="shared" si="393"/>
        <v>CIC</v>
      </c>
      <c r="W1508" s="113">
        <v>44632.405451388891</v>
      </c>
      <c r="X1508" s="113">
        <f t="shared" si="394"/>
        <v>0.47782407407794381</v>
      </c>
      <c r="Y1508" s="113" t="str">
        <f t="shared" si="395"/>
        <v/>
      </c>
      <c r="Z1508" s="113">
        <f t="shared" si="396"/>
        <v>0.15097222222539131</v>
      </c>
      <c r="AB1508" s="2" t="str">
        <f t="shared" si="397"/>
        <v/>
      </c>
      <c r="AC1508" s="2">
        <f t="shared" si="397"/>
        <v>13044</v>
      </c>
      <c r="AE1508" s="2" t="str">
        <f t="shared" si="398"/>
        <v/>
      </c>
      <c r="AF1508" s="2" t="str">
        <f t="shared" si="399"/>
        <v/>
      </c>
      <c r="AG1508" s="2" t="str">
        <f t="shared" si="400"/>
        <v/>
      </c>
      <c r="AH1508" s="2" t="str">
        <f t="shared" si="401"/>
        <v/>
      </c>
      <c r="AI1508" s="2" t="str">
        <f t="shared" si="402"/>
        <v/>
      </c>
      <c r="AK1508" s="2" t="str">
        <f t="shared" si="403"/>
        <v/>
      </c>
      <c r="AL1508" s="2" t="str">
        <f t="shared" si="404"/>
        <v/>
      </c>
      <c r="AM1508" s="2" t="str">
        <f t="shared" si="405"/>
        <v/>
      </c>
      <c r="AN1508" s="2" t="str">
        <f t="shared" si="406"/>
        <v/>
      </c>
      <c r="AO1508" s="2">
        <f t="shared" si="407"/>
        <v>13044</v>
      </c>
    </row>
    <row r="1509" spans="1:41" x14ac:dyDescent="0.3">
      <c r="A1509" s="111">
        <v>44631.899456018517</v>
      </c>
      <c r="B1509" s="78" t="s">
        <v>2674</v>
      </c>
      <c r="C1509" s="78" t="s">
        <v>846</v>
      </c>
      <c r="D1509" s="78" t="s">
        <v>2670</v>
      </c>
      <c r="E1509" s="78">
        <v>2</v>
      </c>
      <c r="F1509" s="78" t="s">
        <v>808</v>
      </c>
      <c r="G1509" s="78" t="s">
        <v>86</v>
      </c>
      <c r="H1509" s="112" t="s">
        <v>314</v>
      </c>
      <c r="I1509" s="112">
        <v>4</v>
      </c>
      <c r="J1509" s="113">
        <v>44631.898310185185</v>
      </c>
      <c r="K1509" s="113">
        <v>44631.899456018517</v>
      </c>
      <c r="L1509" s="113">
        <v>44631.91741898148</v>
      </c>
      <c r="M1509" s="113">
        <v>44631.977766203701</v>
      </c>
      <c r="P1509" s="78" t="str">
        <f t="shared" si="391"/>
        <v/>
      </c>
      <c r="S1509" s="78" t="str">
        <f t="shared" si="392"/>
        <v/>
      </c>
      <c r="V1509" s="78" t="str">
        <f t="shared" si="393"/>
        <v/>
      </c>
      <c r="W1509" s="113">
        <v>44631.978541666664</v>
      </c>
      <c r="X1509" s="113">
        <f t="shared" si="394"/>
        <v>1.7962962963792961E-2</v>
      </c>
      <c r="Y1509" s="113" t="str">
        <f t="shared" si="395"/>
        <v/>
      </c>
      <c r="Z1509" s="113" t="str">
        <f t="shared" si="396"/>
        <v/>
      </c>
      <c r="AB1509" s="2" t="str">
        <f t="shared" si="397"/>
        <v/>
      </c>
      <c r="AC1509" s="2" t="str">
        <f t="shared" si="397"/>
        <v/>
      </c>
      <c r="AE1509" s="2" t="str">
        <f t="shared" si="398"/>
        <v/>
      </c>
      <c r="AF1509" s="2" t="str">
        <f t="shared" si="399"/>
        <v/>
      </c>
      <c r="AG1509" s="2" t="str">
        <f t="shared" si="400"/>
        <v/>
      </c>
      <c r="AH1509" s="2" t="str">
        <f t="shared" si="401"/>
        <v/>
      </c>
      <c r="AI1509" s="2" t="str">
        <f t="shared" si="402"/>
        <v/>
      </c>
      <c r="AK1509" s="2" t="str">
        <f t="shared" si="403"/>
        <v/>
      </c>
      <c r="AL1509" s="2" t="str">
        <f t="shared" si="404"/>
        <v/>
      </c>
      <c r="AM1509" s="2" t="str">
        <f t="shared" si="405"/>
        <v/>
      </c>
      <c r="AN1509" s="2" t="str">
        <f t="shared" si="406"/>
        <v/>
      </c>
      <c r="AO1509" s="2" t="str">
        <f t="shared" si="407"/>
        <v/>
      </c>
    </row>
    <row r="1510" spans="1:41" x14ac:dyDescent="0.3">
      <c r="A1510" s="111">
        <v>44631.916562500002</v>
      </c>
      <c r="B1510" s="78" t="s">
        <v>2675</v>
      </c>
      <c r="C1510" s="78" t="s">
        <v>846</v>
      </c>
      <c r="D1510" s="78" t="s">
        <v>1540</v>
      </c>
      <c r="E1510" s="78">
        <v>23</v>
      </c>
      <c r="F1510" s="78" t="s">
        <v>809</v>
      </c>
      <c r="G1510" s="78" t="s">
        <v>116</v>
      </c>
      <c r="H1510" s="112" t="s">
        <v>228</v>
      </c>
      <c r="I1510" s="112">
        <v>2</v>
      </c>
      <c r="J1510" s="113">
        <v>44631.915891203702</v>
      </c>
      <c r="K1510" s="113">
        <v>44631.916562500002</v>
      </c>
      <c r="M1510" s="113">
        <v>44631.917303240742</v>
      </c>
      <c r="P1510" s="78" t="str">
        <f t="shared" si="391"/>
        <v/>
      </c>
      <c r="S1510" s="78" t="str">
        <f t="shared" si="392"/>
        <v/>
      </c>
      <c r="T1510" s="113">
        <v>44631.926516203705</v>
      </c>
      <c r="U1510" s="78" t="s">
        <v>1203</v>
      </c>
      <c r="V1510" s="78" t="str">
        <f t="shared" si="393"/>
        <v>PLOEG</v>
      </c>
      <c r="W1510" s="113">
        <v>44631.977766203701</v>
      </c>
      <c r="X1510" s="113">
        <f t="shared" si="394"/>
        <v>7.4074073927477002E-4</v>
      </c>
      <c r="Y1510" s="113">
        <f t="shared" si="395"/>
        <v>9.2129629629198462E-3</v>
      </c>
      <c r="Z1510" s="113">
        <f t="shared" si="396"/>
        <v>5.1249999996798579E-2</v>
      </c>
      <c r="AB1510" s="2">
        <f t="shared" si="397"/>
        <v>796</v>
      </c>
      <c r="AC1510" s="2">
        <f t="shared" si="397"/>
        <v>4428</v>
      </c>
      <c r="AE1510" s="2" t="str">
        <f t="shared" si="398"/>
        <v/>
      </c>
      <c r="AF1510" s="2" t="str">
        <f t="shared" si="399"/>
        <v/>
      </c>
      <c r="AG1510" s="2">
        <f t="shared" si="400"/>
        <v>796</v>
      </c>
      <c r="AH1510" s="2" t="str">
        <f t="shared" si="401"/>
        <v/>
      </c>
      <c r="AI1510" s="2" t="str">
        <f t="shared" si="402"/>
        <v/>
      </c>
      <c r="AK1510" s="2" t="str">
        <f t="shared" si="403"/>
        <v/>
      </c>
      <c r="AL1510" s="2" t="str">
        <f t="shared" si="404"/>
        <v/>
      </c>
      <c r="AM1510" s="2">
        <f t="shared" si="405"/>
        <v>4428</v>
      </c>
      <c r="AN1510" s="2" t="str">
        <f t="shared" si="406"/>
        <v/>
      </c>
      <c r="AO1510" s="2" t="str">
        <f t="shared" si="407"/>
        <v/>
      </c>
    </row>
    <row r="1511" spans="1:41" x14ac:dyDescent="0.3">
      <c r="A1511" s="111">
        <v>44631.989305555559</v>
      </c>
      <c r="B1511" s="78" t="s">
        <v>2676</v>
      </c>
      <c r="C1511" s="78" t="s">
        <v>846</v>
      </c>
      <c r="D1511" s="78" t="s">
        <v>1226</v>
      </c>
      <c r="E1511" s="78">
        <v>9</v>
      </c>
      <c r="F1511" s="78" t="s">
        <v>807</v>
      </c>
      <c r="G1511" s="78" t="s">
        <v>100</v>
      </c>
      <c r="H1511" s="112" t="s">
        <v>404</v>
      </c>
      <c r="I1511" s="112">
        <v>3</v>
      </c>
      <c r="J1511" s="113">
        <v>44631.988287037035</v>
      </c>
      <c r="K1511" s="113">
        <v>44631.989305555559</v>
      </c>
      <c r="M1511" s="113">
        <v>44631.992962962962</v>
      </c>
      <c r="P1511" s="78" t="str">
        <f t="shared" si="391"/>
        <v/>
      </c>
      <c r="S1511" s="78" t="str">
        <f t="shared" si="392"/>
        <v/>
      </c>
      <c r="V1511" s="78" t="str">
        <f t="shared" si="393"/>
        <v/>
      </c>
      <c r="W1511" s="113">
        <v>44632.091805555552</v>
      </c>
      <c r="X1511" s="113">
        <f t="shared" si="394"/>
        <v>3.6574074038071558E-3</v>
      </c>
      <c r="Y1511" s="113" t="str">
        <f t="shared" si="395"/>
        <v/>
      </c>
      <c r="Z1511" s="113" t="str">
        <f t="shared" si="396"/>
        <v/>
      </c>
      <c r="AB1511" s="2" t="str">
        <f t="shared" si="397"/>
        <v/>
      </c>
      <c r="AC1511" s="2" t="str">
        <f t="shared" si="397"/>
        <v/>
      </c>
      <c r="AE1511" s="2" t="str">
        <f t="shared" si="398"/>
        <v/>
      </c>
      <c r="AF1511" s="2" t="str">
        <f t="shared" si="399"/>
        <v/>
      </c>
      <c r="AG1511" s="2" t="str">
        <f t="shared" si="400"/>
        <v/>
      </c>
      <c r="AH1511" s="2" t="str">
        <f t="shared" si="401"/>
        <v/>
      </c>
      <c r="AI1511" s="2" t="str">
        <f t="shared" si="402"/>
        <v/>
      </c>
      <c r="AK1511" s="2" t="str">
        <f t="shared" si="403"/>
        <v/>
      </c>
      <c r="AL1511" s="2" t="str">
        <f t="shared" si="404"/>
        <v/>
      </c>
      <c r="AM1511" s="2" t="str">
        <f t="shared" si="405"/>
        <v/>
      </c>
      <c r="AN1511" s="2" t="str">
        <f t="shared" si="406"/>
        <v/>
      </c>
      <c r="AO1511" s="2" t="str">
        <f t="shared" si="407"/>
        <v/>
      </c>
    </row>
    <row r="1512" spans="1:41" x14ac:dyDescent="0.3">
      <c r="A1512" s="111">
        <v>44632.089224537034</v>
      </c>
      <c r="B1512" s="78" t="s">
        <v>2677</v>
      </c>
      <c r="C1512" s="78" t="s">
        <v>846</v>
      </c>
      <c r="D1512" s="78" t="s">
        <v>1199</v>
      </c>
      <c r="F1512" s="78" t="s">
        <v>809</v>
      </c>
      <c r="G1512" s="78" t="s">
        <v>88</v>
      </c>
      <c r="H1512" s="112" t="s">
        <v>230</v>
      </c>
      <c r="I1512" s="112">
        <v>3</v>
      </c>
      <c r="J1512" s="113">
        <v>44632.08761574074</v>
      </c>
      <c r="K1512" s="113">
        <v>44632.089224537034</v>
      </c>
      <c r="M1512" s="113">
        <v>44632.092175925929</v>
      </c>
      <c r="P1512" s="78" t="str">
        <f t="shared" si="391"/>
        <v/>
      </c>
      <c r="Q1512" s="113">
        <v>44632.122569444444</v>
      </c>
      <c r="R1512" s="78" t="s">
        <v>1203</v>
      </c>
      <c r="S1512" s="78" t="str">
        <f t="shared" si="392"/>
        <v>PLOEG</v>
      </c>
      <c r="V1512" s="78" t="str">
        <f t="shared" si="393"/>
        <v/>
      </c>
      <c r="W1512" s="113">
        <v>44632.132453703707</v>
      </c>
      <c r="X1512" s="113">
        <f t="shared" si="394"/>
        <v>2.9513888948713429E-3</v>
      </c>
      <c r="Y1512" s="113" t="str">
        <f t="shared" si="395"/>
        <v/>
      </c>
      <c r="Z1512" s="113" t="str">
        <f t="shared" si="396"/>
        <v/>
      </c>
      <c r="AB1512" s="2" t="str">
        <f t="shared" si="397"/>
        <v/>
      </c>
      <c r="AC1512" s="2" t="str">
        <f t="shared" si="397"/>
        <v/>
      </c>
      <c r="AE1512" s="2" t="str">
        <f t="shared" si="398"/>
        <v/>
      </c>
      <c r="AF1512" s="2" t="str">
        <f t="shared" si="399"/>
        <v/>
      </c>
      <c r="AG1512" s="2" t="str">
        <f t="shared" si="400"/>
        <v/>
      </c>
      <c r="AH1512" s="2" t="str">
        <f t="shared" si="401"/>
        <v/>
      </c>
      <c r="AI1512" s="2" t="str">
        <f t="shared" si="402"/>
        <v/>
      </c>
      <c r="AK1512" s="2" t="str">
        <f t="shared" si="403"/>
        <v/>
      </c>
      <c r="AL1512" s="2" t="str">
        <f t="shared" si="404"/>
        <v/>
      </c>
      <c r="AM1512" s="2" t="str">
        <f t="shared" si="405"/>
        <v/>
      </c>
      <c r="AN1512" s="2" t="str">
        <f t="shared" si="406"/>
        <v/>
      </c>
      <c r="AO1512" s="2" t="str">
        <f t="shared" si="407"/>
        <v/>
      </c>
    </row>
    <row r="1513" spans="1:41" x14ac:dyDescent="0.3">
      <c r="A1513" s="111">
        <v>44632.193865740737</v>
      </c>
      <c r="B1513" s="78" t="s">
        <v>2678</v>
      </c>
      <c r="C1513" s="78" t="s">
        <v>846</v>
      </c>
      <c r="D1513" s="78" t="s">
        <v>2145</v>
      </c>
      <c r="E1513" s="78">
        <v>30</v>
      </c>
      <c r="F1513" s="78" t="s">
        <v>809</v>
      </c>
      <c r="G1513" s="78" t="s">
        <v>94</v>
      </c>
      <c r="H1513" s="112" t="s">
        <v>246</v>
      </c>
      <c r="I1513" s="112">
        <v>2</v>
      </c>
      <c r="J1513" s="113">
        <v>44632.193344907406</v>
      </c>
      <c r="K1513" s="113">
        <v>44632.193865740737</v>
      </c>
      <c r="M1513" s="113">
        <v>44632.199074074073</v>
      </c>
      <c r="P1513" s="78" t="str">
        <f t="shared" si="391"/>
        <v/>
      </c>
      <c r="Q1513" s="113">
        <v>44632.199108796296</v>
      </c>
      <c r="R1513" s="78" t="s">
        <v>1185</v>
      </c>
      <c r="S1513" s="78" t="str">
        <f t="shared" si="392"/>
        <v>CIC</v>
      </c>
      <c r="T1513" s="113">
        <v>44632.205787037034</v>
      </c>
      <c r="U1513" s="78" t="s">
        <v>1203</v>
      </c>
      <c r="V1513" s="78" t="str">
        <f t="shared" si="393"/>
        <v>PLOEG</v>
      </c>
      <c r="W1513" s="113">
        <v>44632.212592592594</v>
      </c>
      <c r="X1513" s="113">
        <f t="shared" si="394"/>
        <v>5.2083333357586525E-3</v>
      </c>
      <c r="Y1513" s="113">
        <f t="shared" si="395"/>
        <v>6.7129629605915397E-3</v>
      </c>
      <c r="Z1513" s="113">
        <f t="shared" si="396"/>
        <v>6.8055555602768436E-3</v>
      </c>
      <c r="AB1513" s="2">
        <f t="shared" si="397"/>
        <v>580</v>
      </c>
      <c r="AC1513" s="2">
        <f t="shared" si="397"/>
        <v>588</v>
      </c>
      <c r="AE1513" s="2" t="str">
        <f t="shared" si="398"/>
        <v/>
      </c>
      <c r="AF1513" s="2" t="str">
        <f t="shared" si="399"/>
        <v/>
      </c>
      <c r="AG1513" s="2">
        <f t="shared" si="400"/>
        <v>580</v>
      </c>
      <c r="AH1513" s="2" t="str">
        <f t="shared" si="401"/>
        <v/>
      </c>
      <c r="AI1513" s="2" t="str">
        <f t="shared" si="402"/>
        <v/>
      </c>
      <c r="AK1513" s="2" t="str">
        <f t="shared" si="403"/>
        <v/>
      </c>
      <c r="AL1513" s="2" t="str">
        <f t="shared" si="404"/>
        <v/>
      </c>
      <c r="AM1513" s="2">
        <f t="shared" si="405"/>
        <v>588</v>
      </c>
      <c r="AN1513" s="2" t="str">
        <f t="shared" si="406"/>
        <v/>
      </c>
      <c r="AO1513" s="2" t="str">
        <f t="shared" si="407"/>
        <v/>
      </c>
    </row>
    <row r="1514" spans="1:41" x14ac:dyDescent="0.3">
      <c r="A1514" s="111">
        <v>44632.224039351851</v>
      </c>
      <c r="B1514" s="78" t="s">
        <v>2679</v>
      </c>
      <c r="C1514" s="78" t="s">
        <v>846</v>
      </c>
      <c r="D1514" s="78" t="s">
        <v>1234</v>
      </c>
      <c r="E1514" s="78">
        <v>223</v>
      </c>
      <c r="F1514" s="78" t="s">
        <v>809</v>
      </c>
      <c r="G1514" s="78" t="s">
        <v>112</v>
      </c>
      <c r="H1514" s="112" t="s">
        <v>218</v>
      </c>
      <c r="I1514" s="112">
        <v>3</v>
      </c>
      <c r="J1514" s="113">
        <v>44632.223310185182</v>
      </c>
      <c r="K1514" s="113">
        <v>44632.224039351851</v>
      </c>
      <c r="M1514" s="113">
        <v>44632.224629629629</v>
      </c>
      <c r="P1514" s="78" t="str">
        <f t="shared" si="391"/>
        <v/>
      </c>
      <c r="S1514" s="78" t="str">
        <f t="shared" si="392"/>
        <v/>
      </c>
      <c r="T1514" s="113">
        <v>44632.231226851851</v>
      </c>
      <c r="U1514" s="78" t="s">
        <v>1220</v>
      </c>
      <c r="V1514" s="78" t="str">
        <f t="shared" si="393"/>
        <v>PLOEG</v>
      </c>
      <c r="W1514" s="113">
        <v>44632.261273148149</v>
      </c>
      <c r="X1514" s="113">
        <f t="shared" si="394"/>
        <v>5.9027777751907706E-4</v>
      </c>
      <c r="Y1514" s="113">
        <f t="shared" si="395"/>
        <v>6.5972222218988463E-3</v>
      </c>
      <c r="Z1514" s="113">
        <f t="shared" si="396"/>
        <v>3.0046296298678499E-2</v>
      </c>
      <c r="AB1514" s="2">
        <f t="shared" si="397"/>
        <v>570</v>
      </c>
      <c r="AC1514" s="2">
        <f t="shared" si="397"/>
        <v>2596</v>
      </c>
      <c r="AE1514" s="2" t="str">
        <f t="shared" si="398"/>
        <v/>
      </c>
      <c r="AF1514" s="2" t="str">
        <f t="shared" si="399"/>
        <v/>
      </c>
      <c r="AG1514" s="2" t="str">
        <f t="shared" si="400"/>
        <v/>
      </c>
      <c r="AH1514" s="2">
        <f t="shared" si="401"/>
        <v>570</v>
      </c>
      <c r="AI1514" s="2" t="str">
        <f t="shared" si="402"/>
        <v/>
      </c>
      <c r="AK1514" s="2" t="str">
        <f t="shared" si="403"/>
        <v/>
      </c>
      <c r="AL1514" s="2" t="str">
        <f t="shared" si="404"/>
        <v/>
      </c>
      <c r="AM1514" s="2" t="str">
        <f t="shared" si="405"/>
        <v/>
      </c>
      <c r="AN1514" s="2">
        <f t="shared" si="406"/>
        <v>2596</v>
      </c>
      <c r="AO1514" s="2" t="str">
        <f t="shared" si="407"/>
        <v/>
      </c>
    </row>
    <row r="1515" spans="1:41" x14ac:dyDescent="0.3">
      <c r="A1515" s="111">
        <v>44632.264085648145</v>
      </c>
      <c r="B1515" s="78" t="s">
        <v>2680</v>
      </c>
      <c r="C1515" s="78" t="s">
        <v>846</v>
      </c>
      <c r="D1515" s="78" t="s">
        <v>2408</v>
      </c>
      <c r="F1515" s="78" t="s">
        <v>813</v>
      </c>
      <c r="G1515" s="78" t="s">
        <v>96</v>
      </c>
      <c r="H1515" s="112" t="s">
        <v>338</v>
      </c>
      <c r="I1515" s="112">
        <v>2</v>
      </c>
      <c r="J1515" s="113">
        <v>44632.264085648145</v>
      </c>
      <c r="K1515" s="113">
        <v>44632.264085648145</v>
      </c>
      <c r="M1515" s="113">
        <v>44632.26421296296</v>
      </c>
      <c r="P1515" s="78" t="str">
        <f t="shared" si="391"/>
        <v/>
      </c>
      <c r="S1515" s="78" t="str">
        <f t="shared" si="392"/>
        <v/>
      </c>
      <c r="V1515" s="78" t="str">
        <f t="shared" si="393"/>
        <v/>
      </c>
      <c r="W1515" s="113">
        <v>44632.337141203701</v>
      </c>
      <c r="X1515" s="113">
        <f t="shared" si="394"/>
        <v>1.273148154723458E-4</v>
      </c>
      <c r="Y1515" s="113" t="str">
        <f t="shared" si="395"/>
        <v/>
      </c>
      <c r="Z1515" s="113" t="str">
        <f t="shared" si="396"/>
        <v/>
      </c>
      <c r="AB1515" s="2" t="str">
        <f t="shared" si="397"/>
        <v/>
      </c>
      <c r="AC1515" s="2" t="str">
        <f t="shared" si="397"/>
        <v/>
      </c>
      <c r="AE1515" s="2" t="str">
        <f t="shared" si="398"/>
        <v/>
      </c>
      <c r="AF1515" s="2" t="str">
        <f t="shared" si="399"/>
        <v/>
      </c>
      <c r="AG1515" s="2" t="str">
        <f t="shared" si="400"/>
        <v/>
      </c>
      <c r="AH1515" s="2" t="str">
        <f t="shared" si="401"/>
        <v/>
      </c>
      <c r="AI1515" s="2" t="str">
        <f t="shared" si="402"/>
        <v/>
      </c>
      <c r="AK1515" s="2" t="str">
        <f t="shared" si="403"/>
        <v/>
      </c>
      <c r="AL1515" s="2" t="str">
        <f t="shared" si="404"/>
        <v/>
      </c>
      <c r="AM1515" s="2" t="str">
        <f t="shared" si="405"/>
        <v/>
      </c>
      <c r="AN1515" s="2" t="str">
        <f t="shared" si="406"/>
        <v/>
      </c>
      <c r="AO1515" s="2" t="str">
        <f t="shared" si="407"/>
        <v/>
      </c>
    </row>
    <row r="1516" spans="1:41" x14ac:dyDescent="0.3">
      <c r="A1516" s="111">
        <v>44632.34574074074</v>
      </c>
      <c r="B1516" s="78" t="s">
        <v>2681</v>
      </c>
      <c r="C1516" s="78" t="s">
        <v>850</v>
      </c>
      <c r="D1516" s="78" t="s">
        <v>1234</v>
      </c>
      <c r="E1516" s="78">
        <v>223</v>
      </c>
      <c r="F1516" s="78" t="s">
        <v>809</v>
      </c>
      <c r="G1516" s="78" t="s">
        <v>90</v>
      </c>
      <c r="H1516" s="112" t="s">
        <v>224</v>
      </c>
      <c r="I1516" s="112">
        <v>2</v>
      </c>
      <c r="J1516" s="113">
        <v>44632.34574074074</v>
      </c>
      <c r="K1516" s="113">
        <v>44632.34574074074</v>
      </c>
      <c r="M1516" s="113">
        <v>44632.345995370371</v>
      </c>
      <c r="N1516" s="113">
        <v>44632.346400462964</v>
      </c>
      <c r="O1516" s="78" t="s">
        <v>1185</v>
      </c>
      <c r="P1516" s="78" t="str">
        <f t="shared" si="391"/>
        <v>CIC</v>
      </c>
      <c r="Q1516" s="113">
        <v>44632.347418981481</v>
      </c>
      <c r="R1516" s="78" t="s">
        <v>1286</v>
      </c>
      <c r="S1516" s="78" t="str">
        <f t="shared" si="392"/>
        <v>PLOEG</v>
      </c>
      <c r="T1516" s="113">
        <v>44632.35087962963</v>
      </c>
      <c r="U1516" s="78" t="s">
        <v>1286</v>
      </c>
      <c r="V1516" s="78" t="str">
        <f t="shared" si="393"/>
        <v>PLOEG</v>
      </c>
      <c r="W1516" s="113">
        <v>44632.428159722222</v>
      </c>
      <c r="X1516" s="113">
        <f t="shared" si="394"/>
        <v>2.546296309446916E-4</v>
      </c>
      <c r="Y1516" s="113">
        <f t="shared" si="395"/>
        <v>4.8842592586879618E-3</v>
      </c>
      <c r="Z1516" s="113">
        <f t="shared" si="396"/>
        <v>7.7280092591536231E-2</v>
      </c>
      <c r="AB1516" s="2">
        <f t="shared" si="397"/>
        <v>422</v>
      </c>
      <c r="AC1516" s="2">
        <f t="shared" si="397"/>
        <v>6677</v>
      </c>
      <c r="AE1516" s="2" t="str">
        <f t="shared" si="398"/>
        <v/>
      </c>
      <c r="AF1516" s="2" t="str">
        <f t="shared" si="399"/>
        <v/>
      </c>
      <c r="AG1516" s="2">
        <f t="shared" si="400"/>
        <v>422</v>
      </c>
      <c r="AH1516" s="2" t="str">
        <f t="shared" si="401"/>
        <v/>
      </c>
      <c r="AI1516" s="2" t="str">
        <f t="shared" si="402"/>
        <v/>
      </c>
      <c r="AK1516" s="2" t="str">
        <f t="shared" si="403"/>
        <v/>
      </c>
      <c r="AL1516" s="2" t="str">
        <f t="shared" si="404"/>
        <v/>
      </c>
      <c r="AM1516" s="2">
        <f t="shared" si="405"/>
        <v>6677</v>
      </c>
      <c r="AN1516" s="2" t="str">
        <f t="shared" si="406"/>
        <v/>
      </c>
      <c r="AO1516" s="2" t="str">
        <f t="shared" si="407"/>
        <v/>
      </c>
    </row>
    <row r="1517" spans="1:41" x14ac:dyDescent="0.3">
      <c r="A1517" s="111">
        <v>44632.34574074074</v>
      </c>
      <c r="B1517" s="78" t="s">
        <v>2681</v>
      </c>
      <c r="C1517" s="78" t="s">
        <v>951</v>
      </c>
      <c r="D1517" s="78" t="s">
        <v>1234</v>
      </c>
      <c r="E1517" s="78">
        <v>223</v>
      </c>
      <c r="F1517" s="78" t="s">
        <v>809</v>
      </c>
      <c r="G1517" s="78" t="s">
        <v>90</v>
      </c>
      <c r="H1517" s="112" t="s">
        <v>224</v>
      </c>
      <c r="I1517" s="112">
        <v>2</v>
      </c>
      <c r="J1517" s="113">
        <v>44632.34574074074</v>
      </c>
      <c r="K1517" s="113">
        <v>44632.34574074074</v>
      </c>
      <c r="M1517" s="113">
        <v>44632.353865740741</v>
      </c>
      <c r="N1517" s="113">
        <v>44632.353900462964</v>
      </c>
      <c r="O1517" s="78" t="s">
        <v>1185</v>
      </c>
      <c r="P1517" s="78" t="str">
        <f t="shared" si="391"/>
        <v>CIC</v>
      </c>
      <c r="Q1517" s="113">
        <v>44632.543217592596</v>
      </c>
      <c r="R1517" s="78" t="s">
        <v>2077</v>
      </c>
      <c r="S1517" s="78" t="str">
        <f t="shared" si="392"/>
        <v>PLOEG</v>
      </c>
      <c r="V1517" s="78" t="str">
        <f t="shared" si="393"/>
        <v/>
      </c>
      <c r="W1517" s="113">
        <v>44632.543946759259</v>
      </c>
      <c r="X1517" s="113">
        <f t="shared" si="394"/>
        <v>8.1250000002910383E-3</v>
      </c>
      <c r="Y1517" s="113" t="str">
        <f t="shared" si="395"/>
        <v/>
      </c>
      <c r="Z1517" s="113" t="str">
        <f t="shared" si="396"/>
        <v/>
      </c>
      <c r="AB1517" s="2" t="str">
        <f t="shared" si="397"/>
        <v/>
      </c>
      <c r="AC1517" s="2" t="str">
        <f t="shared" si="397"/>
        <v/>
      </c>
      <c r="AE1517" s="2" t="str">
        <f t="shared" si="398"/>
        <v/>
      </c>
      <c r="AF1517" s="2" t="str">
        <f t="shared" si="399"/>
        <v/>
      </c>
      <c r="AG1517" s="2" t="str">
        <f t="shared" si="400"/>
        <v/>
      </c>
      <c r="AH1517" s="2" t="str">
        <f t="shared" si="401"/>
        <v/>
      </c>
      <c r="AI1517" s="2" t="str">
        <f t="shared" si="402"/>
        <v/>
      </c>
      <c r="AK1517" s="2" t="str">
        <f t="shared" si="403"/>
        <v/>
      </c>
      <c r="AL1517" s="2" t="str">
        <f t="shared" si="404"/>
        <v/>
      </c>
      <c r="AM1517" s="2" t="str">
        <f t="shared" si="405"/>
        <v/>
      </c>
      <c r="AN1517" s="2" t="str">
        <f t="shared" si="406"/>
        <v/>
      </c>
      <c r="AO1517" s="2" t="str">
        <f t="shared" si="407"/>
        <v/>
      </c>
    </row>
    <row r="1518" spans="1:41" x14ac:dyDescent="0.3">
      <c r="A1518" s="111">
        <v>44632.379247685189</v>
      </c>
      <c r="B1518" s="78" t="s">
        <v>2682</v>
      </c>
      <c r="C1518" s="78" t="s">
        <v>886</v>
      </c>
      <c r="F1518" s="78" t="s">
        <v>809</v>
      </c>
      <c r="G1518" s="78" t="s">
        <v>96</v>
      </c>
      <c r="H1518" s="112" t="s">
        <v>360</v>
      </c>
      <c r="I1518" s="112">
        <v>2</v>
      </c>
      <c r="J1518" s="113">
        <v>44632.378865740742</v>
      </c>
      <c r="K1518" s="113">
        <v>44632.379247685189</v>
      </c>
      <c r="M1518" s="113">
        <v>44632.405613425923</v>
      </c>
      <c r="N1518" s="113">
        <v>44632.405636574076</v>
      </c>
      <c r="O1518" s="78" t="s">
        <v>1187</v>
      </c>
      <c r="P1518" s="78" t="str">
        <f t="shared" si="391"/>
        <v>CIC</v>
      </c>
      <c r="S1518" s="78" t="str">
        <f t="shared" si="392"/>
        <v/>
      </c>
      <c r="T1518" s="113">
        <v>44632.420925925922</v>
      </c>
      <c r="U1518" s="78" t="s">
        <v>1258</v>
      </c>
      <c r="V1518" s="78" t="str">
        <f t="shared" si="393"/>
        <v>PLOEG</v>
      </c>
      <c r="W1518" s="113">
        <v>44632.434479166666</v>
      </c>
      <c r="X1518" s="113">
        <f t="shared" si="394"/>
        <v>2.6365740734036081E-2</v>
      </c>
      <c r="Y1518" s="113">
        <f t="shared" si="395"/>
        <v>1.5312499999708962E-2</v>
      </c>
      <c r="Z1518" s="113">
        <f t="shared" si="396"/>
        <v>1.3553240743931383E-2</v>
      </c>
      <c r="AB1518" s="2">
        <f t="shared" si="397"/>
        <v>1323</v>
      </c>
      <c r="AC1518" s="2">
        <f t="shared" si="397"/>
        <v>1171</v>
      </c>
      <c r="AE1518" s="2" t="str">
        <f t="shared" si="398"/>
        <v/>
      </c>
      <c r="AF1518" s="2" t="str">
        <f t="shared" si="399"/>
        <v/>
      </c>
      <c r="AG1518" s="2">
        <f t="shared" si="400"/>
        <v>1323</v>
      </c>
      <c r="AH1518" s="2" t="str">
        <f t="shared" si="401"/>
        <v/>
      </c>
      <c r="AI1518" s="2" t="str">
        <f t="shared" si="402"/>
        <v/>
      </c>
      <c r="AK1518" s="2" t="str">
        <f t="shared" si="403"/>
        <v/>
      </c>
      <c r="AL1518" s="2" t="str">
        <f t="shared" si="404"/>
        <v/>
      </c>
      <c r="AM1518" s="2">
        <f t="shared" si="405"/>
        <v>1171</v>
      </c>
      <c r="AN1518" s="2" t="str">
        <f t="shared" si="406"/>
        <v/>
      </c>
      <c r="AO1518" s="2" t="str">
        <f t="shared" si="407"/>
        <v/>
      </c>
    </row>
    <row r="1519" spans="1:41" x14ac:dyDescent="0.3">
      <c r="A1519" s="111">
        <v>44632.381805555553</v>
      </c>
      <c r="B1519" s="78" t="s">
        <v>2683</v>
      </c>
      <c r="C1519" s="78" t="s">
        <v>850</v>
      </c>
      <c r="D1519" s="78" t="s">
        <v>1524</v>
      </c>
      <c r="E1519" s="78">
        <v>23</v>
      </c>
      <c r="F1519" s="78" t="s">
        <v>807</v>
      </c>
      <c r="G1519" s="78" t="s">
        <v>98</v>
      </c>
      <c r="H1519" s="112" t="s">
        <v>254</v>
      </c>
      <c r="I1519" s="112">
        <v>3</v>
      </c>
      <c r="J1519" s="113">
        <v>44632.381377314814</v>
      </c>
      <c r="K1519" s="113">
        <v>44632.381805555553</v>
      </c>
      <c r="M1519" s="113">
        <v>44632.433530092596</v>
      </c>
      <c r="N1519" s="113">
        <v>44632.433553240742</v>
      </c>
      <c r="O1519" s="78" t="s">
        <v>1187</v>
      </c>
      <c r="P1519" s="78" t="str">
        <f t="shared" si="391"/>
        <v>CIC</v>
      </c>
      <c r="Q1519" s="113">
        <v>44632.440821759257</v>
      </c>
      <c r="R1519" s="78" t="s">
        <v>1286</v>
      </c>
      <c r="S1519" s="78" t="str">
        <f t="shared" si="392"/>
        <v>PLOEG</v>
      </c>
      <c r="T1519" s="113">
        <v>44632.444548611114</v>
      </c>
      <c r="U1519" s="78" t="s">
        <v>1286</v>
      </c>
      <c r="V1519" s="78" t="str">
        <f t="shared" si="393"/>
        <v>PLOEG</v>
      </c>
      <c r="W1519" s="113">
        <v>44632.453668981485</v>
      </c>
      <c r="X1519" s="113">
        <f t="shared" si="394"/>
        <v>5.172453704290092E-2</v>
      </c>
      <c r="Y1519" s="113">
        <f t="shared" si="395"/>
        <v>1.1018518518540077E-2</v>
      </c>
      <c r="Z1519" s="113">
        <f t="shared" si="396"/>
        <v>9.1203703705104999E-3</v>
      </c>
      <c r="AB1519" s="2">
        <f t="shared" si="397"/>
        <v>952</v>
      </c>
      <c r="AC1519" s="2">
        <f t="shared" si="397"/>
        <v>788</v>
      </c>
      <c r="AE1519" s="2" t="str">
        <f t="shared" si="398"/>
        <v/>
      </c>
      <c r="AF1519" s="2" t="str">
        <f t="shared" si="399"/>
        <v/>
      </c>
      <c r="AG1519" s="2" t="str">
        <f t="shared" si="400"/>
        <v/>
      </c>
      <c r="AH1519" s="2">
        <f t="shared" si="401"/>
        <v>952</v>
      </c>
      <c r="AI1519" s="2" t="str">
        <f t="shared" si="402"/>
        <v/>
      </c>
      <c r="AK1519" s="2" t="str">
        <f t="shared" si="403"/>
        <v/>
      </c>
      <c r="AL1519" s="2" t="str">
        <f t="shared" si="404"/>
        <v/>
      </c>
      <c r="AM1519" s="2" t="str">
        <f t="shared" si="405"/>
        <v/>
      </c>
      <c r="AN1519" s="2">
        <f t="shared" si="406"/>
        <v>788</v>
      </c>
      <c r="AO1519" s="2" t="str">
        <f t="shared" si="407"/>
        <v/>
      </c>
    </row>
    <row r="1520" spans="1:41" x14ac:dyDescent="0.3">
      <c r="A1520" s="111">
        <v>44632.388206018521</v>
      </c>
      <c r="B1520" s="78" t="s">
        <v>2684</v>
      </c>
      <c r="C1520" s="78" t="s">
        <v>886</v>
      </c>
      <c r="D1520" s="78" t="s">
        <v>2283</v>
      </c>
      <c r="F1520" s="78" t="s">
        <v>808</v>
      </c>
      <c r="G1520" s="78" t="s">
        <v>112</v>
      </c>
      <c r="H1520" s="112" t="s">
        <v>218</v>
      </c>
      <c r="I1520" s="112">
        <v>3</v>
      </c>
      <c r="J1520" s="113">
        <v>44632.388206018521</v>
      </c>
      <c r="K1520" s="113">
        <v>44632.388206018521</v>
      </c>
      <c r="M1520" s="113">
        <v>44632.434872685182</v>
      </c>
      <c r="N1520" s="113">
        <v>44632.434907407405</v>
      </c>
      <c r="O1520" s="78" t="s">
        <v>1185</v>
      </c>
      <c r="P1520" s="78" t="str">
        <f t="shared" si="391"/>
        <v>CIC</v>
      </c>
      <c r="S1520" s="78" t="str">
        <f t="shared" si="392"/>
        <v/>
      </c>
      <c r="T1520" s="113">
        <v>44632.45721064815</v>
      </c>
      <c r="U1520" s="78" t="s">
        <v>1258</v>
      </c>
      <c r="V1520" s="78" t="str">
        <f t="shared" si="393"/>
        <v>PLOEG</v>
      </c>
      <c r="W1520" s="113">
        <v>44632.465254629627</v>
      </c>
      <c r="X1520" s="113">
        <f t="shared" si="394"/>
        <v>4.6666666661622003E-2</v>
      </c>
      <c r="Y1520" s="113">
        <f t="shared" si="395"/>
        <v>2.2337962967867497E-2</v>
      </c>
      <c r="Z1520" s="113">
        <f t="shared" si="396"/>
        <v>8.0439814773853868E-3</v>
      </c>
      <c r="AB1520" s="2">
        <f t="shared" si="397"/>
        <v>1930</v>
      </c>
      <c r="AC1520" s="2">
        <f t="shared" si="397"/>
        <v>695</v>
      </c>
      <c r="AE1520" s="2" t="str">
        <f t="shared" si="398"/>
        <v/>
      </c>
      <c r="AF1520" s="2" t="str">
        <f t="shared" si="399"/>
        <v/>
      </c>
      <c r="AG1520" s="2" t="str">
        <f t="shared" si="400"/>
        <v/>
      </c>
      <c r="AH1520" s="2">
        <f t="shared" si="401"/>
        <v>1930</v>
      </c>
      <c r="AI1520" s="2" t="str">
        <f t="shared" si="402"/>
        <v/>
      </c>
      <c r="AK1520" s="2" t="str">
        <f t="shared" si="403"/>
        <v/>
      </c>
      <c r="AL1520" s="2" t="str">
        <f t="shared" si="404"/>
        <v/>
      </c>
      <c r="AM1520" s="2" t="str">
        <f t="shared" si="405"/>
        <v/>
      </c>
      <c r="AN1520" s="2">
        <f t="shared" si="406"/>
        <v>695</v>
      </c>
      <c r="AO1520" s="2" t="str">
        <f t="shared" si="407"/>
        <v/>
      </c>
    </row>
    <row r="1521" spans="1:41" x14ac:dyDescent="0.3">
      <c r="A1521" s="111">
        <v>44632.406388888892</v>
      </c>
      <c r="B1521" s="78" t="s">
        <v>2685</v>
      </c>
      <c r="C1521" s="78" t="s">
        <v>850</v>
      </c>
      <c r="D1521" s="78" t="s">
        <v>1199</v>
      </c>
      <c r="E1521" s="78">
        <v>224</v>
      </c>
      <c r="F1521" s="78" t="s">
        <v>809</v>
      </c>
      <c r="G1521" s="78" t="s">
        <v>126</v>
      </c>
      <c r="H1521" s="112" t="s">
        <v>262</v>
      </c>
      <c r="I1521" s="112">
        <v>2</v>
      </c>
      <c r="J1521" s="113">
        <v>44632.405949074076</v>
      </c>
      <c r="K1521" s="113">
        <v>44632.406388888892</v>
      </c>
      <c r="M1521" s="113">
        <v>44632.428796296299</v>
      </c>
      <c r="N1521" s="113">
        <v>44632.428877314815</v>
      </c>
      <c r="O1521" s="78" t="s">
        <v>1185</v>
      </c>
      <c r="P1521" s="78" t="str">
        <f t="shared" si="391"/>
        <v>CIC</v>
      </c>
      <c r="S1521" s="78" t="str">
        <f t="shared" si="392"/>
        <v/>
      </c>
      <c r="V1521" s="78" t="str">
        <f t="shared" si="393"/>
        <v/>
      </c>
      <c r="W1521" s="113">
        <v>44632.43346064815</v>
      </c>
      <c r="X1521" s="113">
        <f t="shared" si="394"/>
        <v>2.2407407406717539E-2</v>
      </c>
      <c r="Y1521" s="113" t="str">
        <f t="shared" si="395"/>
        <v/>
      </c>
      <c r="Z1521" s="113" t="str">
        <f t="shared" si="396"/>
        <v/>
      </c>
      <c r="AB1521" s="2" t="str">
        <f t="shared" si="397"/>
        <v/>
      </c>
      <c r="AC1521" s="2" t="str">
        <f t="shared" si="397"/>
        <v/>
      </c>
      <c r="AE1521" s="2" t="str">
        <f t="shared" si="398"/>
        <v/>
      </c>
      <c r="AF1521" s="2" t="str">
        <f t="shared" si="399"/>
        <v/>
      </c>
      <c r="AG1521" s="2" t="str">
        <f t="shared" si="400"/>
        <v/>
      </c>
      <c r="AH1521" s="2" t="str">
        <f t="shared" si="401"/>
        <v/>
      </c>
      <c r="AI1521" s="2" t="str">
        <f t="shared" si="402"/>
        <v/>
      </c>
      <c r="AK1521" s="2" t="str">
        <f t="shared" si="403"/>
        <v/>
      </c>
      <c r="AL1521" s="2" t="str">
        <f t="shared" si="404"/>
        <v/>
      </c>
      <c r="AM1521" s="2" t="str">
        <f t="shared" si="405"/>
        <v/>
      </c>
      <c r="AN1521" s="2" t="str">
        <f t="shared" si="406"/>
        <v/>
      </c>
      <c r="AO1521" s="2" t="str">
        <f t="shared" si="407"/>
        <v/>
      </c>
    </row>
    <row r="1522" spans="1:41" x14ac:dyDescent="0.3">
      <c r="A1522" s="111">
        <v>44632.444618055553</v>
      </c>
      <c r="B1522" s="78" t="s">
        <v>2686</v>
      </c>
      <c r="C1522" s="78" t="s">
        <v>850</v>
      </c>
      <c r="D1522" s="78" t="s">
        <v>1318</v>
      </c>
      <c r="E1522" s="78">
        <v>31</v>
      </c>
      <c r="F1522" s="78" t="s">
        <v>809</v>
      </c>
      <c r="G1522" s="78" t="s">
        <v>120</v>
      </c>
      <c r="H1522" s="112" t="s">
        <v>260</v>
      </c>
      <c r="I1522" s="112">
        <v>3</v>
      </c>
      <c r="J1522" s="113">
        <v>44632.444606481484</v>
      </c>
      <c r="K1522" s="113">
        <v>44632.444618055553</v>
      </c>
      <c r="M1522" s="113">
        <v>44632.454375000001</v>
      </c>
      <c r="N1522" s="113">
        <v>44632.454409722224</v>
      </c>
      <c r="O1522" s="78" t="s">
        <v>1185</v>
      </c>
      <c r="P1522" s="78" t="str">
        <f t="shared" si="391"/>
        <v>CIC</v>
      </c>
      <c r="S1522" s="78" t="str">
        <f t="shared" si="392"/>
        <v/>
      </c>
      <c r="T1522" s="113">
        <v>44632.465312499997</v>
      </c>
      <c r="U1522" s="78" t="s">
        <v>1185</v>
      </c>
      <c r="V1522" s="78" t="str">
        <f t="shared" si="393"/>
        <v>CIC</v>
      </c>
      <c r="W1522" s="113">
        <v>44632.550370370373</v>
      </c>
      <c r="X1522" s="113">
        <f t="shared" si="394"/>
        <v>9.7569444478722289E-3</v>
      </c>
      <c r="Y1522" s="113">
        <f t="shared" si="395"/>
        <v>1.0937499995634425E-2</v>
      </c>
      <c r="Z1522" s="113">
        <f t="shared" si="396"/>
        <v>8.5057870375749189E-2</v>
      </c>
      <c r="AB1522" s="2">
        <f t="shared" si="397"/>
        <v>945</v>
      </c>
      <c r="AC1522" s="2">
        <f t="shared" si="397"/>
        <v>7349</v>
      </c>
      <c r="AE1522" s="2" t="str">
        <f t="shared" si="398"/>
        <v/>
      </c>
      <c r="AF1522" s="2" t="str">
        <f t="shared" si="399"/>
        <v/>
      </c>
      <c r="AG1522" s="2" t="str">
        <f t="shared" si="400"/>
        <v/>
      </c>
      <c r="AH1522" s="2">
        <f t="shared" si="401"/>
        <v>945</v>
      </c>
      <c r="AI1522" s="2" t="str">
        <f t="shared" si="402"/>
        <v/>
      </c>
      <c r="AK1522" s="2" t="str">
        <f t="shared" si="403"/>
        <v/>
      </c>
      <c r="AL1522" s="2" t="str">
        <f t="shared" si="404"/>
        <v/>
      </c>
      <c r="AM1522" s="2" t="str">
        <f t="shared" si="405"/>
        <v/>
      </c>
      <c r="AN1522" s="2">
        <f t="shared" si="406"/>
        <v>7349</v>
      </c>
      <c r="AO1522" s="2" t="str">
        <f t="shared" si="407"/>
        <v/>
      </c>
    </row>
    <row r="1523" spans="1:41" x14ac:dyDescent="0.3">
      <c r="A1523" s="111">
        <v>44632.471365740741</v>
      </c>
      <c r="B1523" s="78" t="s">
        <v>2687</v>
      </c>
      <c r="C1523" s="78" t="s">
        <v>886</v>
      </c>
      <c r="D1523" s="78" t="s">
        <v>2239</v>
      </c>
      <c r="E1523" s="78">
        <v>25</v>
      </c>
      <c r="F1523" s="78" t="s">
        <v>809</v>
      </c>
      <c r="G1523" s="78" t="s">
        <v>98</v>
      </c>
      <c r="H1523" s="112" t="s">
        <v>216</v>
      </c>
      <c r="I1523" s="112">
        <v>4</v>
      </c>
      <c r="J1523" s="113">
        <v>44632.471365740741</v>
      </c>
      <c r="K1523" s="113">
        <v>44632.471365740741</v>
      </c>
      <c r="M1523" s="113">
        <v>44632.47216435185</v>
      </c>
      <c r="N1523" s="113">
        <v>44632.473425925928</v>
      </c>
      <c r="O1523" s="78" t="s">
        <v>1187</v>
      </c>
      <c r="P1523" s="78" t="str">
        <f t="shared" si="391"/>
        <v>CIC</v>
      </c>
      <c r="S1523" s="78" t="str">
        <f t="shared" si="392"/>
        <v/>
      </c>
      <c r="V1523" s="78" t="str">
        <f t="shared" si="393"/>
        <v/>
      </c>
      <c r="W1523" s="113">
        <v>44632.495775462965</v>
      </c>
      <c r="X1523" s="113">
        <f t="shared" si="394"/>
        <v>7.9861110862111673E-4</v>
      </c>
      <c r="Y1523" s="113" t="str">
        <f t="shared" si="395"/>
        <v/>
      </c>
      <c r="Z1523" s="113" t="str">
        <f t="shared" si="396"/>
        <v/>
      </c>
      <c r="AB1523" s="2" t="str">
        <f t="shared" si="397"/>
        <v/>
      </c>
      <c r="AC1523" s="2" t="str">
        <f t="shared" si="397"/>
        <v/>
      </c>
      <c r="AE1523" s="2" t="str">
        <f t="shared" si="398"/>
        <v/>
      </c>
      <c r="AF1523" s="2" t="str">
        <f t="shared" si="399"/>
        <v/>
      </c>
      <c r="AG1523" s="2" t="str">
        <f t="shared" si="400"/>
        <v/>
      </c>
      <c r="AH1523" s="2" t="str">
        <f t="shared" si="401"/>
        <v/>
      </c>
      <c r="AI1523" s="2" t="str">
        <f t="shared" si="402"/>
        <v/>
      </c>
      <c r="AK1523" s="2" t="str">
        <f t="shared" si="403"/>
        <v/>
      </c>
      <c r="AL1523" s="2" t="str">
        <f t="shared" si="404"/>
        <v/>
      </c>
      <c r="AM1523" s="2" t="str">
        <f t="shared" si="405"/>
        <v/>
      </c>
      <c r="AN1523" s="2" t="str">
        <f t="shared" si="406"/>
        <v/>
      </c>
      <c r="AO1523" s="2" t="str">
        <f t="shared" si="407"/>
        <v/>
      </c>
    </row>
    <row r="1524" spans="1:41" x14ac:dyDescent="0.3">
      <c r="A1524" s="111">
        <v>44632.511828703704</v>
      </c>
      <c r="B1524" s="78" t="s">
        <v>2688</v>
      </c>
      <c r="C1524" s="78" t="s">
        <v>886</v>
      </c>
      <c r="D1524" s="78" t="s">
        <v>1394</v>
      </c>
      <c r="E1524" s="78">
        <v>30</v>
      </c>
      <c r="F1524" s="78" t="s">
        <v>809</v>
      </c>
      <c r="G1524" s="78" t="s">
        <v>104</v>
      </c>
      <c r="H1524" s="112" t="s">
        <v>198</v>
      </c>
      <c r="I1524" s="112">
        <v>3</v>
      </c>
      <c r="J1524" s="113">
        <v>44632.511828703704</v>
      </c>
      <c r="K1524" s="113">
        <v>44632.511828703704</v>
      </c>
      <c r="M1524" s="113">
        <v>44632.513101851851</v>
      </c>
      <c r="N1524" s="113">
        <v>44632.513333333336</v>
      </c>
      <c r="O1524" s="78" t="s">
        <v>1187</v>
      </c>
      <c r="P1524" s="78" t="str">
        <f t="shared" si="391"/>
        <v>CIC</v>
      </c>
      <c r="S1524" s="78" t="str">
        <f t="shared" si="392"/>
        <v/>
      </c>
      <c r="V1524" s="78" t="str">
        <f t="shared" si="393"/>
        <v/>
      </c>
      <c r="W1524" s="113">
        <v>44632.523125</v>
      </c>
      <c r="X1524" s="113">
        <f t="shared" si="394"/>
        <v>1.2731481474475004E-3</v>
      </c>
      <c r="Y1524" s="113" t="str">
        <f t="shared" si="395"/>
        <v/>
      </c>
      <c r="Z1524" s="113" t="str">
        <f t="shared" si="396"/>
        <v/>
      </c>
      <c r="AB1524" s="2" t="str">
        <f t="shared" si="397"/>
        <v/>
      </c>
      <c r="AC1524" s="2" t="str">
        <f t="shared" si="397"/>
        <v/>
      </c>
      <c r="AE1524" s="2" t="str">
        <f t="shared" si="398"/>
        <v/>
      </c>
      <c r="AF1524" s="2" t="str">
        <f t="shared" si="399"/>
        <v/>
      </c>
      <c r="AG1524" s="2" t="str">
        <f t="shared" si="400"/>
        <v/>
      </c>
      <c r="AH1524" s="2" t="str">
        <f t="shared" si="401"/>
        <v/>
      </c>
      <c r="AI1524" s="2" t="str">
        <f t="shared" si="402"/>
        <v/>
      </c>
      <c r="AK1524" s="2" t="str">
        <f t="shared" si="403"/>
        <v/>
      </c>
      <c r="AL1524" s="2" t="str">
        <f t="shared" si="404"/>
        <v/>
      </c>
      <c r="AM1524" s="2" t="str">
        <f t="shared" si="405"/>
        <v/>
      </c>
      <c r="AN1524" s="2" t="str">
        <f t="shared" si="406"/>
        <v/>
      </c>
      <c r="AO1524" s="2" t="str">
        <f t="shared" si="407"/>
        <v/>
      </c>
    </row>
    <row r="1525" spans="1:41" x14ac:dyDescent="0.3">
      <c r="A1525" s="111">
        <v>44632.542881944442</v>
      </c>
      <c r="B1525" s="78" t="s">
        <v>2689</v>
      </c>
      <c r="C1525" s="78" t="s">
        <v>886</v>
      </c>
      <c r="D1525" s="78" t="s">
        <v>1226</v>
      </c>
      <c r="E1525" s="78">
        <v>9</v>
      </c>
      <c r="F1525" s="78" t="s">
        <v>807</v>
      </c>
      <c r="G1525" s="78" t="s">
        <v>106</v>
      </c>
      <c r="H1525" s="112" t="s">
        <v>212</v>
      </c>
      <c r="I1525" s="112">
        <v>4</v>
      </c>
      <c r="J1525" s="113">
        <v>44632.542881944442</v>
      </c>
      <c r="K1525" s="113">
        <v>44632.542881944442</v>
      </c>
      <c r="M1525" s="113">
        <v>44632.54378472222</v>
      </c>
      <c r="N1525" s="113">
        <v>44632.543819444443</v>
      </c>
      <c r="O1525" s="78" t="s">
        <v>1185</v>
      </c>
      <c r="P1525" s="78" t="str">
        <f t="shared" si="391"/>
        <v>CIC</v>
      </c>
      <c r="S1525" s="78" t="str">
        <f t="shared" si="392"/>
        <v/>
      </c>
      <c r="V1525" s="78" t="str">
        <f t="shared" si="393"/>
        <v/>
      </c>
      <c r="W1525" s="113">
        <v>44632.567164351851</v>
      </c>
      <c r="X1525" s="113">
        <f t="shared" si="394"/>
        <v>9.0277777781011537E-4</v>
      </c>
      <c r="Y1525" s="113" t="str">
        <f t="shared" si="395"/>
        <v/>
      </c>
      <c r="Z1525" s="113" t="str">
        <f t="shared" si="396"/>
        <v/>
      </c>
      <c r="AB1525" s="2" t="str">
        <f t="shared" si="397"/>
        <v/>
      </c>
      <c r="AC1525" s="2" t="str">
        <f t="shared" si="397"/>
        <v/>
      </c>
      <c r="AE1525" s="2" t="str">
        <f t="shared" si="398"/>
        <v/>
      </c>
      <c r="AF1525" s="2" t="str">
        <f t="shared" si="399"/>
        <v/>
      </c>
      <c r="AG1525" s="2" t="str">
        <f t="shared" si="400"/>
        <v/>
      </c>
      <c r="AH1525" s="2" t="str">
        <f t="shared" si="401"/>
        <v/>
      </c>
      <c r="AI1525" s="2" t="str">
        <f t="shared" si="402"/>
        <v/>
      </c>
      <c r="AK1525" s="2" t="str">
        <f t="shared" si="403"/>
        <v/>
      </c>
      <c r="AL1525" s="2" t="str">
        <f t="shared" si="404"/>
        <v/>
      </c>
      <c r="AM1525" s="2" t="str">
        <f t="shared" si="405"/>
        <v/>
      </c>
      <c r="AN1525" s="2" t="str">
        <f t="shared" si="406"/>
        <v/>
      </c>
      <c r="AO1525" s="2" t="str">
        <f t="shared" si="407"/>
        <v/>
      </c>
    </row>
    <row r="1526" spans="1:41" x14ac:dyDescent="0.3">
      <c r="A1526" s="111">
        <v>44632.619525462964</v>
      </c>
      <c r="B1526" s="78" t="s">
        <v>2690</v>
      </c>
      <c r="C1526" s="78" t="s">
        <v>850</v>
      </c>
      <c r="D1526" s="78" t="s">
        <v>2691</v>
      </c>
      <c r="F1526" s="78" t="s">
        <v>807</v>
      </c>
      <c r="G1526" s="78" t="s">
        <v>134</v>
      </c>
      <c r="H1526" s="112" t="s">
        <v>278</v>
      </c>
      <c r="I1526" s="112">
        <v>3</v>
      </c>
      <c r="J1526" s="113">
        <v>44632.619525462964</v>
      </c>
      <c r="K1526" s="113">
        <v>44632.619525462964</v>
      </c>
      <c r="M1526" s="113">
        <v>44632.619699074072</v>
      </c>
      <c r="N1526" s="113">
        <v>44632.620324074072</v>
      </c>
      <c r="O1526" s="78" t="s">
        <v>1185</v>
      </c>
      <c r="P1526" s="78" t="str">
        <f t="shared" si="391"/>
        <v>CIC</v>
      </c>
      <c r="Q1526" s="113">
        <v>44632.632025462961</v>
      </c>
      <c r="R1526" s="78" t="s">
        <v>1286</v>
      </c>
      <c r="S1526" s="78" t="str">
        <f t="shared" si="392"/>
        <v>PLOEG</v>
      </c>
      <c r="T1526" s="113">
        <v>44632.647233796299</v>
      </c>
      <c r="U1526" s="78" t="s">
        <v>1286</v>
      </c>
      <c r="V1526" s="78" t="str">
        <f t="shared" si="393"/>
        <v>PLOEG</v>
      </c>
      <c r="W1526" s="113">
        <v>44632.653726851851</v>
      </c>
      <c r="X1526" s="113">
        <f t="shared" si="394"/>
        <v>1.7361110803904012E-4</v>
      </c>
      <c r="Y1526" s="113">
        <f t="shared" si="395"/>
        <v>2.7534722226846498E-2</v>
      </c>
      <c r="Z1526" s="113">
        <f t="shared" si="396"/>
        <v>6.4930555527098477E-3</v>
      </c>
      <c r="AB1526" s="2">
        <f t="shared" si="397"/>
        <v>2379</v>
      </c>
      <c r="AC1526" s="2">
        <f t="shared" si="397"/>
        <v>561</v>
      </c>
      <c r="AE1526" s="2" t="str">
        <f t="shared" si="398"/>
        <v/>
      </c>
      <c r="AF1526" s="2" t="str">
        <f t="shared" si="399"/>
        <v/>
      </c>
      <c r="AG1526" s="2" t="str">
        <f t="shared" si="400"/>
        <v/>
      </c>
      <c r="AH1526" s="2">
        <f t="shared" si="401"/>
        <v>2379</v>
      </c>
      <c r="AI1526" s="2" t="str">
        <f t="shared" si="402"/>
        <v/>
      </c>
      <c r="AK1526" s="2" t="str">
        <f t="shared" si="403"/>
        <v/>
      </c>
      <c r="AL1526" s="2" t="str">
        <f t="shared" si="404"/>
        <v/>
      </c>
      <c r="AM1526" s="2" t="str">
        <f t="shared" si="405"/>
        <v/>
      </c>
      <c r="AN1526" s="2">
        <f t="shared" si="406"/>
        <v>561</v>
      </c>
      <c r="AO1526" s="2" t="str">
        <f t="shared" si="407"/>
        <v/>
      </c>
    </row>
    <row r="1527" spans="1:41" x14ac:dyDescent="0.3">
      <c r="A1527" s="111">
        <v>44632.683900462966</v>
      </c>
      <c r="B1527" s="78" t="s">
        <v>2692</v>
      </c>
      <c r="C1527" s="78" t="s">
        <v>951</v>
      </c>
      <c r="D1527" s="78" t="s">
        <v>2693</v>
      </c>
      <c r="E1527" s="78">
        <v>39</v>
      </c>
      <c r="F1527" s="78" t="s">
        <v>817</v>
      </c>
      <c r="G1527" s="78" t="s">
        <v>84</v>
      </c>
      <c r="H1527" s="112" t="s">
        <v>202</v>
      </c>
      <c r="I1527" s="112">
        <v>4</v>
      </c>
      <c r="J1527" s="113">
        <v>44632.683900462966</v>
      </c>
      <c r="K1527" s="113">
        <v>44632.683900462966</v>
      </c>
      <c r="M1527" s="113">
        <v>44632.68408564815</v>
      </c>
      <c r="N1527" s="113">
        <v>44632.684629629628</v>
      </c>
      <c r="O1527" s="78" t="s">
        <v>1187</v>
      </c>
      <c r="P1527" s="78" t="str">
        <f t="shared" si="391"/>
        <v>CIC</v>
      </c>
      <c r="S1527" s="78" t="str">
        <f t="shared" si="392"/>
        <v/>
      </c>
      <c r="V1527" s="78" t="str">
        <f t="shared" si="393"/>
        <v/>
      </c>
      <c r="W1527" s="113">
        <v>44632.696342592593</v>
      </c>
      <c r="X1527" s="113">
        <f t="shared" si="394"/>
        <v>1.8518518481869251E-4</v>
      </c>
      <c r="Y1527" s="113" t="str">
        <f t="shared" si="395"/>
        <v/>
      </c>
      <c r="Z1527" s="113" t="str">
        <f t="shared" si="396"/>
        <v/>
      </c>
      <c r="AB1527" s="2" t="str">
        <f t="shared" si="397"/>
        <v/>
      </c>
      <c r="AC1527" s="2" t="str">
        <f t="shared" si="397"/>
        <v/>
      </c>
      <c r="AE1527" s="2" t="str">
        <f t="shared" si="398"/>
        <v/>
      </c>
      <c r="AF1527" s="2" t="str">
        <f t="shared" si="399"/>
        <v/>
      </c>
      <c r="AG1527" s="2" t="str">
        <f t="shared" si="400"/>
        <v/>
      </c>
      <c r="AH1527" s="2" t="str">
        <f t="shared" si="401"/>
        <v/>
      </c>
      <c r="AI1527" s="2" t="str">
        <f t="shared" si="402"/>
        <v/>
      </c>
      <c r="AK1527" s="2" t="str">
        <f t="shared" si="403"/>
        <v/>
      </c>
      <c r="AL1527" s="2" t="str">
        <f t="shared" si="404"/>
        <v/>
      </c>
      <c r="AM1527" s="2" t="str">
        <f t="shared" si="405"/>
        <v/>
      </c>
      <c r="AN1527" s="2" t="str">
        <f t="shared" si="406"/>
        <v/>
      </c>
      <c r="AO1527" s="2" t="str">
        <f t="shared" si="407"/>
        <v/>
      </c>
    </row>
    <row r="1528" spans="1:41" x14ac:dyDescent="0.3">
      <c r="A1528" s="111">
        <v>44632.695254629631</v>
      </c>
      <c r="B1528" s="78" t="s">
        <v>2694</v>
      </c>
      <c r="C1528" s="78" t="s">
        <v>886</v>
      </c>
      <c r="D1528" s="78" t="s">
        <v>1240</v>
      </c>
      <c r="E1528" s="78">
        <v>1</v>
      </c>
      <c r="F1528" s="78" t="s">
        <v>807</v>
      </c>
      <c r="G1528" s="78" t="s">
        <v>100</v>
      </c>
      <c r="H1528" s="112" t="s">
        <v>310</v>
      </c>
      <c r="I1528" s="112">
        <v>4</v>
      </c>
      <c r="J1528" s="113">
        <v>44632.695243055554</v>
      </c>
      <c r="K1528" s="113">
        <v>44632.695254629631</v>
      </c>
      <c r="M1528" s="113">
        <v>44632.696284722224</v>
      </c>
      <c r="N1528" s="113">
        <v>44632.696608796294</v>
      </c>
      <c r="O1528" s="78" t="s">
        <v>1187</v>
      </c>
      <c r="P1528" s="78" t="str">
        <f t="shared" si="391"/>
        <v>CIC</v>
      </c>
      <c r="Q1528" s="113">
        <v>44632.70239583333</v>
      </c>
      <c r="R1528" s="78" t="s">
        <v>1267</v>
      </c>
      <c r="S1528" s="78" t="str">
        <f t="shared" si="392"/>
        <v>PLOEG</v>
      </c>
      <c r="V1528" s="78" t="str">
        <f t="shared" si="393"/>
        <v/>
      </c>
      <c r="W1528" s="113">
        <v>44632.772060185183</v>
      </c>
      <c r="X1528" s="113">
        <f t="shared" si="394"/>
        <v>1.0300925932824612E-3</v>
      </c>
      <c r="Y1528" s="113" t="str">
        <f t="shared" si="395"/>
        <v/>
      </c>
      <c r="Z1528" s="113" t="str">
        <f t="shared" si="396"/>
        <v/>
      </c>
      <c r="AB1528" s="2" t="str">
        <f t="shared" si="397"/>
        <v/>
      </c>
      <c r="AC1528" s="2" t="str">
        <f t="shared" si="397"/>
        <v/>
      </c>
      <c r="AE1528" s="2" t="str">
        <f t="shared" si="398"/>
        <v/>
      </c>
      <c r="AF1528" s="2" t="str">
        <f t="shared" si="399"/>
        <v/>
      </c>
      <c r="AG1528" s="2" t="str">
        <f t="shared" si="400"/>
        <v/>
      </c>
      <c r="AH1528" s="2" t="str">
        <f t="shared" si="401"/>
        <v/>
      </c>
      <c r="AI1528" s="2" t="str">
        <f t="shared" si="402"/>
        <v/>
      </c>
      <c r="AK1528" s="2" t="str">
        <f t="shared" si="403"/>
        <v/>
      </c>
      <c r="AL1528" s="2" t="str">
        <f t="shared" si="404"/>
        <v/>
      </c>
      <c r="AM1528" s="2" t="str">
        <f t="shared" si="405"/>
        <v/>
      </c>
      <c r="AN1528" s="2" t="str">
        <f t="shared" si="406"/>
        <v/>
      </c>
      <c r="AO1528" s="2" t="str">
        <f t="shared" si="407"/>
        <v/>
      </c>
    </row>
    <row r="1529" spans="1:41" x14ac:dyDescent="0.3">
      <c r="A1529" s="111">
        <v>44632.705706018518</v>
      </c>
      <c r="B1529" s="78" t="s">
        <v>2695</v>
      </c>
      <c r="C1529" s="78" t="s">
        <v>850</v>
      </c>
      <c r="D1529" s="78" t="s">
        <v>2384</v>
      </c>
      <c r="E1529" s="78">
        <v>34</v>
      </c>
      <c r="F1529" s="78" t="s">
        <v>807</v>
      </c>
      <c r="G1529" s="78" t="s">
        <v>106</v>
      </c>
      <c r="H1529" s="112" t="s">
        <v>212</v>
      </c>
      <c r="I1529" s="112">
        <v>4</v>
      </c>
      <c r="J1529" s="113">
        <v>44632.705347222225</v>
      </c>
      <c r="K1529" s="113">
        <v>44632.705706018518</v>
      </c>
      <c r="M1529" s="113">
        <v>44632.705810185187</v>
      </c>
      <c r="N1529" s="113">
        <v>44632.705833333333</v>
      </c>
      <c r="O1529" s="78" t="s">
        <v>1185</v>
      </c>
      <c r="P1529" s="78" t="str">
        <f t="shared" si="391"/>
        <v>CIC</v>
      </c>
      <c r="Q1529" s="113">
        <v>44632.706967592596</v>
      </c>
      <c r="R1529" s="78" t="s">
        <v>1286</v>
      </c>
      <c r="S1529" s="78" t="str">
        <f t="shared" si="392"/>
        <v>PLOEG</v>
      </c>
      <c r="T1529" s="113">
        <v>44632.714490740742</v>
      </c>
      <c r="U1529" s="78" t="s">
        <v>1286</v>
      </c>
      <c r="V1529" s="78" t="str">
        <f t="shared" si="393"/>
        <v>PLOEG</v>
      </c>
      <c r="W1529" s="113">
        <v>44632.716099537036</v>
      </c>
      <c r="X1529" s="113">
        <f t="shared" si="394"/>
        <v>1.0416666918899864E-4</v>
      </c>
      <c r="Y1529" s="113">
        <f t="shared" si="395"/>
        <v>8.6805555547471158E-3</v>
      </c>
      <c r="Z1529" s="113">
        <f t="shared" si="396"/>
        <v>1.6087962940218858E-3</v>
      </c>
      <c r="AB1529" s="2">
        <f t="shared" si="397"/>
        <v>750</v>
      </c>
      <c r="AC1529" s="2">
        <f t="shared" si="397"/>
        <v>139</v>
      </c>
      <c r="AE1529" s="2" t="str">
        <f t="shared" si="398"/>
        <v/>
      </c>
      <c r="AF1529" s="2" t="str">
        <f t="shared" si="399"/>
        <v/>
      </c>
      <c r="AG1529" s="2" t="str">
        <f t="shared" si="400"/>
        <v/>
      </c>
      <c r="AH1529" s="2" t="str">
        <f t="shared" si="401"/>
        <v/>
      </c>
      <c r="AI1529" s="2">
        <f t="shared" si="402"/>
        <v>750</v>
      </c>
      <c r="AK1529" s="2" t="str">
        <f t="shared" si="403"/>
        <v/>
      </c>
      <c r="AL1529" s="2" t="str">
        <f t="shared" si="404"/>
        <v/>
      </c>
      <c r="AM1529" s="2" t="str">
        <f t="shared" si="405"/>
        <v/>
      </c>
      <c r="AN1529" s="2" t="str">
        <f t="shared" si="406"/>
        <v/>
      </c>
      <c r="AO1529" s="2">
        <f t="shared" si="407"/>
        <v>139</v>
      </c>
    </row>
    <row r="1530" spans="1:41" x14ac:dyDescent="0.3">
      <c r="A1530" s="111">
        <v>44632.720763888887</v>
      </c>
      <c r="B1530" s="78" t="s">
        <v>2696</v>
      </c>
      <c r="C1530" s="78" t="s">
        <v>850</v>
      </c>
      <c r="D1530" s="78" t="s">
        <v>2697</v>
      </c>
      <c r="E1530" s="78">
        <v>51</v>
      </c>
      <c r="F1530" s="78" t="s">
        <v>807</v>
      </c>
      <c r="G1530" s="78" t="s">
        <v>86</v>
      </c>
      <c r="H1530" s="112" t="s">
        <v>210</v>
      </c>
      <c r="I1530" s="112">
        <v>3</v>
      </c>
      <c r="J1530" s="113">
        <v>44632.72016203704</v>
      </c>
      <c r="K1530" s="113">
        <v>44632.720763888887</v>
      </c>
      <c r="M1530" s="113">
        <v>44632.721122685187</v>
      </c>
      <c r="N1530" s="113">
        <v>44632.721331018518</v>
      </c>
      <c r="O1530" s="78" t="s">
        <v>1187</v>
      </c>
      <c r="P1530" s="78" t="str">
        <f t="shared" si="391"/>
        <v>CIC</v>
      </c>
      <c r="Q1530" s="113">
        <v>44632.725185185183</v>
      </c>
      <c r="R1530" s="78" t="s">
        <v>1286</v>
      </c>
      <c r="S1530" s="78" t="str">
        <f t="shared" si="392"/>
        <v>PLOEG</v>
      </c>
      <c r="T1530" s="113">
        <v>44632.732939814814</v>
      </c>
      <c r="U1530" s="78" t="s">
        <v>1286</v>
      </c>
      <c r="V1530" s="78" t="str">
        <f t="shared" si="393"/>
        <v>PLOEG</v>
      </c>
      <c r="W1530" s="113">
        <v>44632.740949074076</v>
      </c>
      <c r="X1530" s="113">
        <f t="shared" si="394"/>
        <v>3.5879630013369024E-4</v>
      </c>
      <c r="Y1530" s="113">
        <f t="shared" si="395"/>
        <v>1.1817129627161194E-2</v>
      </c>
      <c r="Z1530" s="113">
        <f t="shared" si="396"/>
        <v>8.0092592615983449E-3</v>
      </c>
      <c r="AB1530" s="2">
        <f t="shared" si="397"/>
        <v>1021</v>
      </c>
      <c r="AC1530" s="2">
        <f t="shared" si="397"/>
        <v>692</v>
      </c>
      <c r="AE1530" s="2" t="str">
        <f t="shared" si="398"/>
        <v/>
      </c>
      <c r="AF1530" s="2" t="str">
        <f t="shared" si="399"/>
        <v/>
      </c>
      <c r="AG1530" s="2" t="str">
        <f t="shared" si="400"/>
        <v/>
      </c>
      <c r="AH1530" s="2">
        <f t="shared" si="401"/>
        <v>1021</v>
      </c>
      <c r="AI1530" s="2" t="str">
        <f t="shared" si="402"/>
        <v/>
      </c>
      <c r="AK1530" s="2" t="str">
        <f t="shared" si="403"/>
        <v/>
      </c>
      <c r="AL1530" s="2" t="str">
        <f t="shared" si="404"/>
        <v/>
      </c>
      <c r="AM1530" s="2" t="str">
        <f t="shared" si="405"/>
        <v/>
      </c>
      <c r="AN1530" s="2">
        <f t="shared" si="406"/>
        <v>692</v>
      </c>
      <c r="AO1530" s="2" t="str">
        <f t="shared" si="407"/>
        <v/>
      </c>
    </row>
    <row r="1531" spans="1:41" x14ac:dyDescent="0.3">
      <c r="A1531" s="111">
        <v>44632.769803240742</v>
      </c>
      <c r="B1531" s="78" t="s">
        <v>2698</v>
      </c>
      <c r="C1531" s="78" t="s">
        <v>835</v>
      </c>
      <c r="D1531" s="78" t="s">
        <v>1332</v>
      </c>
      <c r="F1531" s="78" t="s">
        <v>808</v>
      </c>
      <c r="G1531" s="78" t="s">
        <v>134</v>
      </c>
      <c r="H1531" s="112" t="s">
        <v>278</v>
      </c>
      <c r="I1531" s="112">
        <v>3</v>
      </c>
      <c r="J1531" s="113">
        <v>44632.768425925926</v>
      </c>
      <c r="K1531" s="113">
        <v>44632.769803240742</v>
      </c>
      <c r="M1531" s="113">
        <v>44632.772002314814</v>
      </c>
      <c r="N1531" s="113">
        <v>44632.772152777776</v>
      </c>
      <c r="O1531" s="78" t="s">
        <v>1187</v>
      </c>
      <c r="P1531" s="78" t="str">
        <f t="shared" si="391"/>
        <v>CIC</v>
      </c>
      <c r="S1531" s="78" t="str">
        <f t="shared" si="392"/>
        <v/>
      </c>
      <c r="T1531" s="113">
        <v>44632.780590277776</v>
      </c>
      <c r="U1531" s="78" t="s">
        <v>1200</v>
      </c>
      <c r="V1531" s="78" t="str">
        <f t="shared" si="393"/>
        <v>PLOEG</v>
      </c>
      <c r="W1531" s="113">
        <v>44632.789467592593</v>
      </c>
      <c r="X1531" s="113">
        <f t="shared" si="394"/>
        <v>2.1990740715409629E-3</v>
      </c>
      <c r="Y1531" s="113">
        <f t="shared" si="395"/>
        <v>8.5879629623377696E-3</v>
      </c>
      <c r="Z1531" s="113">
        <f t="shared" si="396"/>
        <v>8.8773148163454607E-3</v>
      </c>
      <c r="AB1531" s="2">
        <f t="shared" si="397"/>
        <v>742</v>
      </c>
      <c r="AC1531" s="2">
        <f t="shared" si="397"/>
        <v>767</v>
      </c>
      <c r="AE1531" s="2" t="str">
        <f t="shared" si="398"/>
        <v/>
      </c>
      <c r="AF1531" s="2" t="str">
        <f t="shared" si="399"/>
        <v/>
      </c>
      <c r="AG1531" s="2" t="str">
        <f t="shared" si="400"/>
        <v/>
      </c>
      <c r="AH1531" s="2">
        <f t="shared" si="401"/>
        <v>742</v>
      </c>
      <c r="AI1531" s="2" t="str">
        <f t="shared" si="402"/>
        <v/>
      </c>
      <c r="AK1531" s="2" t="str">
        <f t="shared" si="403"/>
        <v/>
      </c>
      <c r="AL1531" s="2" t="str">
        <f t="shared" si="404"/>
        <v/>
      </c>
      <c r="AM1531" s="2" t="str">
        <f t="shared" si="405"/>
        <v/>
      </c>
      <c r="AN1531" s="2">
        <f t="shared" si="406"/>
        <v>767</v>
      </c>
      <c r="AO1531" s="2" t="str">
        <f t="shared" si="407"/>
        <v/>
      </c>
    </row>
    <row r="1532" spans="1:41" x14ac:dyDescent="0.3">
      <c r="A1532" s="111">
        <v>44632.801608796297</v>
      </c>
      <c r="B1532" s="78" t="s">
        <v>2699</v>
      </c>
      <c r="C1532" s="78" t="s">
        <v>846</v>
      </c>
      <c r="D1532" s="78" t="s">
        <v>1226</v>
      </c>
      <c r="E1532" s="78">
        <v>18</v>
      </c>
      <c r="F1532" s="78" t="s">
        <v>809</v>
      </c>
      <c r="G1532" s="78" t="s">
        <v>112</v>
      </c>
      <c r="H1532" s="112" t="s">
        <v>390</v>
      </c>
      <c r="I1532" s="112">
        <v>4</v>
      </c>
      <c r="J1532" s="113">
        <v>44632.800821759258</v>
      </c>
      <c r="K1532" s="113">
        <v>44632.801608796297</v>
      </c>
      <c r="M1532" s="113">
        <v>44632.808912037035</v>
      </c>
      <c r="N1532" s="113">
        <v>44632.808935185189</v>
      </c>
      <c r="O1532" s="78" t="s">
        <v>1187</v>
      </c>
      <c r="P1532" s="78" t="str">
        <f t="shared" si="391"/>
        <v>CIC</v>
      </c>
      <c r="Q1532" s="113">
        <v>44632.847418981481</v>
      </c>
      <c r="R1532" s="78" t="s">
        <v>1220</v>
      </c>
      <c r="S1532" s="78" t="str">
        <f t="shared" si="392"/>
        <v>PLOEG</v>
      </c>
      <c r="V1532" s="78" t="str">
        <f t="shared" si="393"/>
        <v/>
      </c>
      <c r="W1532" s="113">
        <v>44632.87232638889</v>
      </c>
      <c r="X1532" s="113">
        <f t="shared" si="394"/>
        <v>7.3032407381106168E-3</v>
      </c>
      <c r="Y1532" s="113" t="str">
        <f t="shared" si="395"/>
        <v/>
      </c>
      <c r="Z1532" s="113" t="str">
        <f t="shared" si="396"/>
        <v/>
      </c>
      <c r="AB1532" s="2" t="str">
        <f t="shared" si="397"/>
        <v/>
      </c>
      <c r="AC1532" s="2" t="str">
        <f t="shared" si="397"/>
        <v/>
      </c>
      <c r="AE1532" s="2" t="str">
        <f t="shared" si="398"/>
        <v/>
      </c>
      <c r="AF1532" s="2" t="str">
        <f t="shared" si="399"/>
        <v/>
      </c>
      <c r="AG1532" s="2" t="str">
        <f t="shared" si="400"/>
        <v/>
      </c>
      <c r="AH1532" s="2" t="str">
        <f t="shared" si="401"/>
        <v/>
      </c>
      <c r="AI1532" s="2" t="str">
        <f t="shared" si="402"/>
        <v/>
      </c>
      <c r="AK1532" s="2" t="str">
        <f t="shared" si="403"/>
        <v/>
      </c>
      <c r="AL1532" s="2" t="str">
        <f t="shared" si="404"/>
        <v/>
      </c>
      <c r="AM1532" s="2" t="str">
        <f t="shared" si="405"/>
        <v/>
      </c>
      <c r="AN1532" s="2" t="str">
        <f t="shared" si="406"/>
        <v/>
      </c>
      <c r="AO1532" s="2" t="str">
        <f t="shared" si="407"/>
        <v/>
      </c>
    </row>
    <row r="1533" spans="1:41" x14ac:dyDescent="0.3">
      <c r="A1533" s="111">
        <v>44633.011458333334</v>
      </c>
      <c r="B1533" s="78" t="s">
        <v>2700</v>
      </c>
      <c r="C1533" s="78" t="s">
        <v>835</v>
      </c>
      <c r="D1533" s="78" t="s">
        <v>2701</v>
      </c>
      <c r="E1533" s="78">
        <v>9</v>
      </c>
      <c r="F1533" s="78" t="s">
        <v>809</v>
      </c>
      <c r="G1533" s="78" t="s">
        <v>94</v>
      </c>
      <c r="H1533" s="112" t="s">
        <v>246</v>
      </c>
      <c r="I1533" s="112">
        <v>2</v>
      </c>
      <c r="J1533" s="113">
        <v>44633.009687500002</v>
      </c>
      <c r="K1533" s="113">
        <v>44633.011458333334</v>
      </c>
      <c r="M1533" s="113">
        <v>44633.012986111113</v>
      </c>
      <c r="N1533" s="113">
        <v>44633.012997685182</v>
      </c>
      <c r="O1533" s="78" t="s">
        <v>1187</v>
      </c>
      <c r="P1533" s="78" t="str">
        <f t="shared" si="391"/>
        <v>CIC</v>
      </c>
      <c r="S1533" s="78" t="str">
        <f t="shared" si="392"/>
        <v/>
      </c>
      <c r="T1533" s="113">
        <v>44633.035844907405</v>
      </c>
      <c r="U1533" s="78" t="s">
        <v>1216</v>
      </c>
      <c r="V1533" s="78" t="str">
        <f t="shared" si="393"/>
        <v>PLOEG</v>
      </c>
      <c r="W1533" s="113">
        <v>44633.055567129632</v>
      </c>
      <c r="X1533" s="113">
        <f t="shared" si="394"/>
        <v>1.527777778392192E-3</v>
      </c>
      <c r="Y1533" s="113">
        <f t="shared" si="395"/>
        <v>2.2858796291984618E-2</v>
      </c>
      <c r="Z1533" s="113">
        <f t="shared" si="396"/>
        <v>1.9722222226846498E-2</v>
      </c>
      <c r="AB1533" s="2">
        <f t="shared" si="397"/>
        <v>1975</v>
      </c>
      <c r="AC1533" s="2">
        <f t="shared" si="397"/>
        <v>1704</v>
      </c>
      <c r="AE1533" s="2" t="str">
        <f t="shared" si="398"/>
        <v/>
      </c>
      <c r="AF1533" s="2" t="str">
        <f t="shared" si="399"/>
        <v/>
      </c>
      <c r="AG1533" s="2">
        <f t="shared" si="400"/>
        <v>1975</v>
      </c>
      <c r="AH1533" s="2" t="str">
        <f t="shared" si="401"/>
        <v/>
      </c>
      <c r="AI1533" s="2" t="str">
        <f t="shared" si="402"/>
        <v/>
      </c>
      <c r="AK1533" s="2" t="str">
        <f t="shared" si="403"/>
        <v/>
      </c>
      <c r="AL1533" s="2" t="str">
        <f t="shared" si="404"/>
        <v/>
      </c>
      <c r="AM1533" s="2">
        <f t="shared" si="405"/>
        <v>1704</v>
      </c>
      <c r="AN1533" s="2" t="str">
        <f t="shared" si="406"/>
        <v/>
      </c>
      <c r="AO1533" s="2" t="str">
        <f t="shared" si="407"/>
        <v/>
      </c>
    </row>
    <row r="1534" spans="1:41" x14ac:dyDescent="0.3">
      <c r="A1534" s="111">
        <v>44633.054479166669</v>
      </c>
      <c r="B1534" s="78" t="s">
        <v>2702</v>
      </c>
      <c r="C1534" s="78" t="s">
        <v>846</v>
      </c>
      <c r="D1534" s="78" t="s">
        <v>1282</v>
      </c>
      <c r="F1534" s="78" t="s">
        <v>807</v>
      </c>
      <c r="G1534" s="78" t="s">
        <v>94</v>
      </c>
      <c r="H1534" s="112" t="s">
        <v>222</v>
      </c>
      <c r="I1534" s="112">
        <v>2</v>
      </c>
      <c r="J1534" s="113">
        <v>44633.053842592592</v>
      </c>
      <c r="K1534" s="113">
        <v>44633.054479166669</v>
      </c>
      <c r="M1534" s="113">
        <v>44633.055335648147</v>
      </c>
      <c r="N1534" s="113">
        <v>44633.055694444447</v>
      </c>
      <c r="O1534" s="78" t="s">
        <v>1185</v>
      </c>
      <c r="P1534" s="78" t="str">
        <f t="shared" si="391"/>
        <v>CIC</v>
      </c>
      <c r="Q1534" s="113">
        <v>44633.056122685186</v>
      </c>
      <c r="R1534" s="78" t="s">
        <v>1220</v>
      </c>
      <c r="S1534" s="78" t="str">
        <f t="shared" si="392"/>
        <v>PLOEG</v>
      </c>
      <c r="T1534" s="113">
        <v>44633.06591435185</v>
      </c>
      <c r="U1534" s="78" t="s">
        <v>1220</v>
      </c>
      <c r="V1534" s="78" t="str">
        <f t="shared" si="393"/>
        <v>PLOEG</v>
      </c>
      <c r="W1534" s="113">
        <v>44633.166724537034</v>
      </c>
      <c r="X1534" s="113">
        <f t="shared" si="394"/>
        <v>8.5648147796746343E-4</v>
      </c>
      <c r="Y1534" s="113">
        <f t="shared" si="395"/>
        <v>1.0578703702776693E-2</v>
      </c>
      <c r="Z1534" s="113">
        <f t="shared" si="396"/>
        <v>0.10081018518394558</v>
      </c>
      <c r="AB1534" s="2">
        <f t="shared" si="397"/>
        <v>914</v>
      </c>
      <c r="AC1534" s="2">
        <f t="shared" si="397"/>
        <v>8710</v>
      </c>
      <c r="AE1534" s="2" t="str">
        <f t="shared" si="398"/>
        <v/>
      </c>
      <c r="AF1534" s="2" t="str">
        <f t="shared" si="399"/>
        <v/>
      </c>
      <c r="AG1534" s="2">
        <f t="shared" si="400"/>
        <v>914</v>
      </c>
      <c r="AH1534" s="2" t="str">
        <f t="shared" si="401"/>
        <v/>
      </c>
      <c r="AI1534" s="2" t="str">
        <f t="shared" si="402"/>
        <v/>
      </c>
      <c r="AK1534" s="2" t="str">
        <f t="shared" si="403"/>
        <v/>
      </c>
      <c r="AL1534" s="2" t="str">
        <f t="shared" si="404"/>
        <v/>
      </c>
      <c r="AM1534" s="2">
        <f t="shared" si="405"/>
        <v>8710</v>
      </c>
      <c r="AN1534" s="2" t="str">
        <f t="shared" si="406"/>
        <v/>
      </c>
      <c r="AO1534" s="2" t="str">
        <f t="shared" si="407"/>
        <v/>
      </c>
    </row>
    <row r="1535" spans="1:41" x14ac:dyDescent="0.3">
      <c r="A1535" s="111">
        <v>44633.054479166669</v>
      </c>
      <c r="B1535" s="78" t="s">
        <v>2702</v>
      </c>
      <c r="C1535" s="78" t="s">
        <v>835</v>
      </c>
      <c r="D1535" s="78" t="s">
        <v>1282</v>
      </c>
      <c r="F1535" s="78" t="s">
        <v>807</v>
      </c>
      <c r="G1535" s="78" t="s">
        <v>94</v>
      </c>
      <c r="H1535" s="112" t="s">
        <v>222</v>
      </c>
      <c r="I1535" s="112">
        <v>2</v>
      </c>
      <c r="J1535" s="113">
        <v>44633.053842592592</v>
      </c>
      <c r="K1535" s="113">
        <v>44633.054479166669</v>
      </c>
      <c r="M1535" s="113">
        <v>44633.055960648147</v>
      </c>
      <c r="N1535" s="113">
        <v>44633.055972222224</v>
      </c>
      <c r="O1535" s="78" t="s">
        <v>1187</v>
      </c>
      <c r="P1535" s="78" t="str">
        <f t="shared" si="391"/>
        <v>CIC</v>
      </c>
      <c r="S1535" s="78" t="str">
        <f t="shared" si="392"/>
        <v/>
      </c>
      <c r="T1535" s="113">
        <v>44633.065347222226</v>
      </c>
      <c r="U1535" s="78" t="s">
        <v>1216</v>
      </c>
      <c r="V1535" s="78" t="str">
        <f t="shared" si="393"/>
        <v>PLOEG</v>
      </c>
      <c r="W1535" s="113">
        <v>44633.077164351853</v>
      </c>
      <c r="X1535" s="113">
        <f t="shared" si="394"/>
        <v>1.48148147854954E-3</v>
      </c>
      <c r="Y1535" s="113">
        <f t="shared" si="395"/>
        <v>9.3865740782348439E-3</v>
      </c>
      <c r="Z1535" s="113">
        <f t="shared" si="396"/>
        <v>1.1817129627161194E-2</v>
      </c>
      <c r="AB1535" s="2">
        <f t="shared" si="397"/>
        <v>811</v>
      </c>
      <c r="AC1535" s="2">
        <f t="shared" si="397"/>
        <v>1021</v>
      </c>
      <c r="AE1535" s="2" t="str">
        <f t="shared" si="398"/>
        <v/>
      </c>
      <c r="AF1535" s="2" t="str">
        <f t="shared" si="399"/>
        <v/>
      </c>
      <c r="AG1535" s="2">
        <f t="shared" si="400"/>
        <v>811</v>
      </c>
      <c r="AH1535" s="2" t="str">
        <f t="shared" si="401"/>
        <v/>
      </c>
      <c r="AI1535" s="2" t="str">
        <f t="shared" si="402"/>
        <v/>
      </c>
      <c r="AK1535" s="2" t="str">
        <f t="shared" si="403"/>
        <v/>
      </c>
      <c r="AL1535" s="2" t="str">
        <f t="shared" si="404"/>
        <v/>
      </c>
      <c r="AM1535" s="2">
        <f t="shared" si="405"/>
        <v>1021</v>
      </c>
      <c r="AN1535" s="2" t="str">
        <f t="shared" si="406"/>
        <v/>
      </c>
      <c r="AO1535" s="2" t="str">
        <f t="shared" si="407"/>
        <v/>
      </c>
    </row>
    <row r="1536" spans="1:41" x14ac:dyDescent="0.3">
      <c r="A1536" s="111">
        <v>44633.054479166669</v>
      </c>
      <c r="B1536" s="78" t="s">
        <v>2702</v>
      </c>
      <c r="C1536" s="78" t="s">
        <v>850</v>
      </c>
      <c r="D1536" s="78" t="s">
        <v>1282</v>
      </c>
      <c r="F1536" s="78" t="s">
        <v>807</v>
      </c>
      <c r="G1536" s="78" t="s">
        <v>94</v>
      </c>
      <c r="H1536" s="112" t="s">
        <v>222</v>
      </c>
      <c r="I1536" s="112">
        <v>2</v>
      </c>
      <c r="J1536" s="113">
        <v>44633.053842592592</v>
      </c>
      <c r="K1536" s="113">
        <v>44633.054479166669</v>
      </c>
      <c r="M1536" s="113">
        <v>44633.328634259262</v>
      </c>
      <c r="N1536" s="113">
        <v>44633.328657407408</v>
      </c>
      <c r="O1536" s="78" t="s">
        <v>1187</v>
      </c>
      <c r="P1536" s="78" t="str">
        <f t="shared" si="391"/>
        <v>CIC</v>
      </c>
      <c r="S1536" s="78" t="str">
        <f t="shared" si="392"/>
        <v/>
      </c>
      <c r="V1536" s="78" t="str">
        <f t="shared" si="393"/>
        <v/>
      </c>
      <c r="W1536" s="113">
        <v>44633.377245370371</v>
      </c>
      <c r="X1536" s="113">
        <f t="shared" si="394"/>
        <v>0.27415509259299142</v>
      </c>
      <c r="Y1536" s="113" t="str">
        <f t="shared" si="395"/>
        <v/>
      </c>
      <c r="Z1536" s="113" t="str">
        <f t="shared" si="396"/>
        <v/>
      </c>
      <c r="AB1536" s="2" t="str">
        <f t="shared" si="397"/>
        <v/>
      </c>
      <c r="AC1536" s="2" t="str">
        <f t="shared" si="397"/>
        <v/>
      </c>
      <c r="AE1536" s="2" t="str">
        <f t="shared" si="398"/>
        <v/>
      </c>
      <c r="AF1536" s="2" t="str">
        <f t="shared" si="399"/>
        <v/>
      </c>
      <c r="AG1536" s="2" t="str">
        <f t="shared" si="400"/>
        <v/>
      </c>
      <c r="AH1536" s="2" t="str">
        <f t="shared" si="401"/>
        <v/>
      </c>
      <c r="AI1536" s="2" t="str">
        <f t="shared" si="402"/>
        <v/>
      </c>
      <c r="AK1536" s="2" t="str">
        <f t="shared" si="403"/>
        <v/>
      </c>
      <c r="AL1536" s="2" t="str">
        <f t="shared" si="404"/>
        <v/>
      </c>
      <c r="AM1536" s="2" t="str">
        <f t="shared" si="405"/>
        <v/>
      </c>
      <c r="AN1536" s="2" t="str">
        <f t="shared" si="406"/>
        <v/>
      </c>
      <c r="AO1536" s="2" t="str">
        <f t="shared" si="407"/>
        <v/>
      </c>
    </row>
    <row r="1537" spans="1:41" x14ac:dyDescent="0.3">
      <c r="A1537" s="111">
        <v>44633.080879629626</v>
      </c>
      <c r="B1537" s="78" t="s">
        <v>2703</v>
      </c>
      <c r="C1537" s="78" t="s">
        <v>835</v>
      </c>
      <c r="D1537" s="78" t="s">
        <v>1362</v>
      </c>
      <c r="E1537" s="78">
        <v>21</v>
      </c>
      <c r="F1537" s="78" t="s">
        <v>807</v>
      </c>
      <c r="G1537" s="78" t="s">
        <v>134</v>
      </c>
      <c r="H1537" s="112" t="s">
        <v>428</v>
      </c>
      <c r="I1537" s="112">
        <v>3</v>
      </c>
      <c r="J1537" s="113">
        <v>44633.079189814816</v>
      </c>
      <c r="K1537" s="113">
        <v>44633.080879629626</v>
      </c>
      <c r="M1537" s="113">
        <v>44633.081620370373</v>
      </c>
      <c r="N1537" s="113">
        <v>44633.081643518519</v>
      </c>
      <c r="O1537" s="78" t="s">
        <v>1187</v>
      </c>
      <c r="P1537" s="78" t="str">
        <f t="shared" si="391"/>
        <v>CIC</v>
      </c>
      <c r="S1537" s="78" t="str">
        <f t="shared" si="392"/>
        <v/>
      </c>
      <c r="T1537" s="113">
        <v>44633.087326388886</v>
      </c>
      <c r="U1537" s="78" t="s">
        <v>1200</v>
      </c>
      <c r="V1537" s="78" t="str">
        <f t="shared" si="393"/>
        <v>PLOEG</v>
      </c>
      <c r="W1537" s="113">
        <v>44633.094976851855</v>
      </c>
      <c r="X1537" s="113">
        <f t="shared" si="394"/>
        <v>7.4074074655072764E-4</v>
      </c>
      <c r="Y1537" s="113">
        <f t="shared" si="395"/>
        <v>5.7060185135924257E-3</v>
      </c>
      <c r="Z1537" s="113">
        <f t="shared" si="396"/>
        <v>7.6504629687406123E-3</v>
      </c>
      <c r="AB1537" s="2">
        <f t="shared" si="397"/>
        <v>493</v>
      </c>
      <c r="AC1537" s="2">
        <f t="shared" si="397"/>
        <v>661</v>
      </c>
      <c r="AE1537" s="2" t="str">
        <f t="shared" si="398"/>
        <v/>
      </c>
      <c r="AF1537" s="2" t="str">
        <f t="shared" si="399"/>
        <v/>
      </c>
      <c r="AG1537" s="2" t="str">
        <f t="shared" si="400"/>
        <v/>
      </c>
      <c r="AH1537" s="2">
        <f t="shared" si="401"/>
        <v>493</v>
      </c>
      <c r="AI1537" s="2" t="str">
        <f t="shared" si="402"/>
        <v/>
      </c>
      <c r="AK1537" s="2" t="str">
        <f t="shared" si="403"/>
        <v/>
      </c>
      <c r="AL1537" s="2" t="str">
        <f t="shared" si="404"/>
        <v/>
      </c>
      <c r="AM1537" s="2" t="str">
        <f t="shared" si="405"/>
        <v/>
      </c>
      <c r="AN1537" s="2">
        <f t="shared" si="406"/>
        <v>661</v>
      </c>
      <c r="AO1537" s="2" t="str">
        <f t="shared" si="407"/>
        <v/>
      </c>
    </row>
    <row r="1538" spans="1:41" x14ac:dyDescent="0.3">
      <c r="A1538" s="111">
        <v>44633.092534722222</v>
      </c>
      <c r="B1538" s="78" t="s">
        <v>2704</v>
      </c>
      <c r="C1538" s="78" t="s">
        <v>835</v>
      </c>
      <c r="D1538" s="78" t="s">
        <v>1197</v>
      </c>
      <c r="E1538" s="78">
        <v>143</v>
      </c>
      <c r="F1538" s="78" t="s">
        <v>807</v>
      </c>
      <c r="G1538" s="78" t="s">
        <v>116</v>
      </c>
      <c r="H1538" s="112" t="s">
        <v>228</v>
      </c>
      <c r="I1538" s="112">
        <v>2</v>
      </c>
      <c r="J1538" s="113">
        <v>44633.091817129629</v>
      </c>
      <c r="K1538" s="113">
        <v>44633.092534722222</v>
      </c>
      <c r="M1538" s="113">
        <v>44633.095046296294</v>
      </c>
      <c r="N1538" s="113">
        <v>44633.095057870371</v>
      </c>
      <c r="O1538" s="78" t="s">
        <v>1187</v>
      </c>
      <c r="P1538" s="78" t="str">
        <f t="shared" si="391"/>
        <v>CIC</v>
      </c>
      <c r="S1538" s="78" t="str">
        <f t="shared" si="392"/>
        <v/>
      </c>
      <c r="T1538" s="113">
        <v>44633.102916666663</v>
      </c>
      <c r="U1538" s="78" t="s">
        <v>1216</v>
      </c>
      <c r="V1538" s="78" t="str">
        <f t="shared" si="393"/>
        <v>PLOEG</v>
      </c>
      <c r="W1538" s="113">
        <v>44633.130844907406</v>
      </c>
      <c r="X1538" s="113">
        <f t="shared" si="394"/>
        <v>2.5115740718320012E-3</v>
      </c>
      <c r="Y1538" s="113">
        <f t="shared" si="395"/>
        <v>7.8703703693463467E-3</v>
      </c>
      <c r="Z1538" s="113">
        <f t="shared" si="396"/>
        <v>2.792824074276723E-2</v>
      </c>
      <c r="AB1538" s="2">
        <f t="shared" si="397"/>
        <v>680</v>
      </c>
      <c r="AC1538" s="2">
        <f t="shared" si="397"/>
        <v>2413</v>
      </c>
      <c r="AE1538" s="2" t="str">
        <f t="shared" si="398"/>
        <v/>
      </c>
      <c r="AF1538" s="2" t="str">
        <f t="shared" si="399"/>
        <v/>
      </c>
      <c r="AG1538" s="2">
        <f t="shared" si="400"/>
        <v>680</v>
      </c>
      <c r="AH1538" s="2" t="str">
        <f t="shared" si="401"/>
        <v/>
      </c>
      <c r="AI1538" s="2" t="str">
        <f t="shared" si="402"/>
        <v/>
      </c>
      <c r="AK1538" s="2" t="str">
        <f t="shared" si="403"/>
        <v/>
      </c>
      <c r="AL1538" s="2" t="str">
        <f t="shared" si="404"/>
        <v/>
      </c>
      <c r="AM1538" s="2">
        <f t="shared" si="405"/>
        <v>2413</v>
      </c>
      <c r="AN1538" s="2" t="str">
        <f t="shared" si="406"/>
        <v/>
      </c>
      <c r="AO1538" s="2" t="str">
        <f t="shared" si="407"/>
        <v/>
      </c>
    </row>
    <row r="1539" spans="1:41" x14ac:dyDescent="0.3">
      <c r="A1539" s="111">
        <v>44633.092534722222</v>
      </c>
      <c r="B1539" s="78" t="s">
        <v>2704</v>
      </c>
      <c r="C1539" s="78" t="s">
        <v>853</v>
      </c>
      <c r="D1539" s="78" t="s">
        <v>1197</v>
      </c>
      <c r="E1539" s="78">
        <v>143</v>
      </c>
      <c r="F1539" s="78" t="s">
        <v>807</v>
      </c>
      <c r="G1539" s="78" t="s">
        <v>116</v>
      </c>
      <c r="H1539" s="112" t="s">
        <v>228</v>
      </c>
      <c r="I1539" s="112">
        <v>2</v>
      </c>
      <c r="J1539" s="113">
        <v>44633.091817129629</v>
      </c>
      <c r="K1539" s="113">
        <v>44633.092534722222</v>
      </c>
      <c r="M1539" s="113">
        <v>44633.102997685186</v>
      </c>
      <c r="P1539" s="78" t="str">
        <f t="shared" si="391"/>
        <v/>
      </c>
      <c r="S1539" s="78" t="str">
        <f t="shared" si="392"/>
        <v/>
      </c>
      <c r="T1539" s="113">
        <v>44633.103020833332</v>
      </c>
      <c r="U1539" s="78" t="s">
        <v>1187</v>
      </c>
      <c r="V1539" s="78" t="str">
        <f t="shared" si="393"/>
        <v>CIC</v>
      </c>
      <c r="W1539" s="113">
        <v>44633.131319444445</v>
      </c>
      <c r="X1539" s="113">
        <f t="shared" si="394"/>
        <v>1.0462962964083999E-2</v>
      </c>
      <c r="Y1539" s="113" t="str">
        <f t="shared" si="395"/>
        <v/>
      </c>
      <c r="Z1539" s="113">
        <f t="shared" si="396"/>
        <v>2.8298611112404615E-2</v>
      </c>
      <c r="AB1539" s="2" t="str">
        <f t="shared" si="397"/>
        <v/>
      </c>
      <c r="AC1539" s="2">
        <f t="shared" si="397"/>
        <v>2445</v>
      </c>
      <c r="AE1539" s="2" t="str">
        <f t="shared" si="398"/>
        <v/>
      </c>
      <c r="AF1539" s="2" t="str">
        <f t="shared" si="399"/>
        <v/>
      </c>
      <c r="AG1539" s="2" t="str">
        <f t="shared" si="400"/>
        <v/>
      </c>
      <c r="AH1539" s="2" t="str">
        <f t="shared" si="401"/>
        <v/>
      </c>
      <c r="AI1539" s="2" t="str">
        <f t="shared" si="402"/>
        <v/>
      </c>
      <c r="AK1539" s="2" t="str">
        <f t="shared" si="403"/>
        <v/>
      </c>
      <c r="AL1539" s="2" t="str">
        <f t="shared" si="404"/>
        <v/>
      </c>
      <c r="AM1539" s="2">
        <f t="shared" si="405"/>
        <v>2445</v>
      </c>
      <c r="AN1539" s="2" t="str">
        <f t="shared" si="406"/>
        <v/>
      </c>
      <c r="AO1539" s="2" t="str">
        <f t="shared" si="407"/>
        <v/>
      </c>
    </row>
    <row r="1540" spans="1:41" x14ac:dyDescent="0.3">
      <c r="A1540" s="111">
        <v>44633.108263888891</v>
      </c>
      <c r="B1540" s="78" t="s">
        <v>2705</v>
      </c>
      <c r="C1540" s="78" t="s">
        <v>835</v>
      </c>
      <c r="D1540" s="78" t="s">
        <v>1362</v>
      </c>
      <c r="E1540" s="78">
        <v>21</v>
      </c>
      <c r="F1540" s="78" t="s">
        <v>807</v>
      </c>
      <c r="G1540" s="78" t="s">
        <v>134</v>
      </c>
      <c r="H1540" s="112" t="s">
        <v>428</v>
      </c>
      <c r="I1540" s="112">
        <v>3</v>
      </c>
      <c r="J1540" s="113">
        <v>44633.10733796296</v>
      </c>
      <c r="K1540" s="113">
        <v>44633.108263888891</v>
      </c>
      <c r="M1540" s="113">
        <v>44633.131122685183</v>
      </c>
      <c r="N1540" s="113">
        <v>44633.131157407406</v>
      </c>
      <c r="O1540" s="78" t="s">
        <v>1185</v>
      </c>
      <c r="P1540" s="78" t="str">
        <f t="shared" si="391"/>
        <v>CIC</v>
      </c>
      <c r="S1540" s="78" t="str">
        <f t="shared" si="392"/>
        <v/>
      </c>
      <c r="V1540" s="78" t="str">
        <f t="shared" si="393"/>
        <v/>
      </c>
      <c r="W1540" s="113">
        <v>44633.150717592594</v>
      </c>
      <c r="X1540" s="113">
        <f t="shared" si="394"/>
        <v>2.2858796291984618E-2</v>
      </c>
      <c r="Y1540" s="113" t="str">
        <f t="shared" si="395"/>
        <v/>
      </c>
      <c r="Z1540" s="113" t="str">
        <f t="shared" si="396"/>
        <v/>
      </c>
      <c r="AB1540" s="2" t="str">
        <f t="shared" si="397"/>
        <v/>
      </c>
      <c r="AC1540" s="2" t="str">
        <f t="shared" si="397"/>
        <v/>
      </c>
      <c r="AE1540" s="2" t="str">
        <f t="shared" si="398"/>
        <v/>
      </c>
      <c r="AF1540" s="2" t="str">
        <f t="shared" si="399"/>
        <v/>
      </c>
      <c r="AG1540" s="2" t="str">
        <f t="shared" si="400"/>
        <v/>
      </c>
      <c r="AH1540" s="2" t="str">
        <f t="shared" si="401"/>
        <v/>
      </c>
      <c r="AI1540" s="2" t="str">
        <f t="shared" si="402"/>
        <v/>
      </c>
      <c r="AK1540" s="2" t="str">
        <f t="shared" si="403"/>
        <v/>
      </c>
      <c r="AL1540" s="2" t="str">
        <f t="shared" si="404"/>
        <v/>
      </c>
      <c r="AM1540" s="2" t="str">
        <f t="shared" si="405"/>
        <v/>
      </c>
      <c r="AN1540" s="2" t="str">
        <f t="shared" si="406"/>
        <v/>
      </c>
      <c r="AO1540" s="2" t="str">
        <f t="shared" si="407"/>
        <v/>
      </c>
    </row>
    <row r="1541" spans="1:41" x14ac:dyDescent="0.3">
      <c r="A1541" s="111">
        <v>44633.193854166668</v>
      </c>
      <c r="B1541" s="78" t="s">
        <v>2706</v>
      </c>
      <c r="C1541" s="78" t="s">
        <v>846</v>
      </c>
      <c r="D1541" s="78" t="s">
        <v>2707</v>
      </c>
      <c r="F1541" s="78" t="s">
        <v>812</v>
      </c>
      <c r="G1541" s="78" t="s">
        <v>116</v>
      </c>
      <c r="H1541" s="112" t="s">
        <v>228</v>
      </c>
      <c r="I1541" s="112">
        <v>2</v>
      </c>
      <c r="J1541" s="113">
        <v>44633.193854166668</v>
      </c>
      <c r="K1541" s="113">
        <v>44633.193854166668</v>
      </c>
      <c r="M1541" s="113">
        <v>44633.19390046296</v>
      </c>
      <c r="N1541" s="113">
        <v>44633.194039351853</v>
      </c>
      <c r="O1541" s="78" t="s">
        <v>1187</v>
      </c>
      <c r="P1541" s="78" t="str">
        <f t="shared" si="391"/>
        <v>CIC</v>
      </c>
      <c r="S1541" s="78" t="str">
        <f t="shared" si="392"/>
        <v/>
      </c>
      <c r="V1541" s="78" t="str">
        <f t="shared" si="393"/>
        <v/>
      </c>
      <c r="W1541" s="113">
        <v>44633.202581018515</v>
      </c>
      <c r="X1541" s="113" t="str">
        <f t="shared" si="394"/>
        <v/>
      </c>
      <c r="Y1541" s="113" t="str">
        <f t="shared" si="395"/>
        <v/>
      </c>
      <c r="Z1541" s="113" t="str">
        <f t="shared" si="396"/>
        <v/>
      </c>
      <c r="AB1541" s="2" t="str">
        <f t="shared" si="397"/>
        <v/>
      </c>
      <c r="AC1541" s="2" t="str">
        <f t="shared" si="397"/>
        <v/>
      </c>
      <c r="AE1541" s="2" t="str">
        <f t="shared" si="398"/>
        <v/>
      </c>
      <c r="AF1541" s="2" t="str">
        <f t="shared" si="399"/>
        <v/>
      </c>
      <c r="AG1541" s="2" t="str">
        <f t="shared" si="400"/>
        <v/>
      </c>
      <c r="AH1541" s="2" t="str">
        <f t="shared" si="401"/>
        <v/>
      </c>
      <c r="AI1541" s="2" t="str">
        <f t="shared" si="402"/>
        <v/>
      </c>
      <c r="AK1541" s="2" t="str">
        <f t="shared" si="403"/>
        <v/>
      </c>
      <c r="AL1541" s="2" t="str">
        <f t="shared" si="404"/>
        <v/>
      </c>
      <c r="AM1541" s="2" t="str">
        <f t="shared" si="405"/>
        <v/>
      </c>
      <c r="AN1541" s="2" t="str">
        <f t="shared" si="406"/>
        <v/>
      </c>
      <c r="AO1541" s="2" t="str">
        <f t="shared" si="407"/>
        <v/>
      </c>
    </row>
    <row r="1542" spans="1:41" x14ac:dyDescent="0.3">
      <c r="A1542" s="111">
        <v>44633.315891203703</v>
      </c>
      <c r="B1542" s="78" t="s">
        <v>2708</v>
      </c>
      <c r="C1542" s="78" t="s">
        <v>886</v>
      </c>
      <c r="D1542" s="78" t="s">
        <v>1394</v>
      </c>
      <c r="E1542" s="78">
        <v>11</v>
      </c>
      <c r="F1542" s="78" t="s">
        <v>812</v>
      </c>
      <c r="G1542" s="78" t="s">
        <v>122</v>
      </c>
      <c r="H1542" s="112" t="s">
        <v>340</v>
      </c>
      <c r="I1542" s="112">
        <v>4</v>
      </c>
      <c r="J1542" s="113">
        <v>44633.31454861111</v>
      </c>
      <c r="K1542" s="113">
        <v>44633.315891203703</v>
      </c>
      <c r="M1542" s="113">
        <v>44633.317523148151</v>
      </c>
      <c r="P1542" s="78" t="str">
        <f t="shared" ref="P1542:P1605" si="408">IF(LEFT(O1542,3)="&amp;RU","PLOEG",IF(LEFT(O1542,6)="ANT-di","DISP/S of N",IF(LEFT(O1542,4)="rANT","DISP/S of N",IF(LEFT(O1542,3)="ANT","CIC",""))))</f>
        <v/>
      </c>
      <c r="S1542" s="78" t="str">
        <f t="shared" ref="S1542:S1605" si="409">IF(LEFT(R1542,3)="&amp;RU","PLOEG",IF(LEFT(R1542,6)="ANT-di","DISP/S of N",IF(LEFT(R1542,4)="rANT","DISP/S of N",IF(LEFT(R1542,3)="ANT","CIC",""))))</f>
        <v/>
      </c>
      <c r="V1542" s="78" t="str">
        <f t="shared" ref="V1542:V1605" si="410">IF(LEFT(U1542,3)="&amp;RU","PLOEG",IF(LEFT(U1542,6)="ANT-di","DISP/S of N",IF(LEFT(U1542,4)="rANT","DISP/S of N",IF(LEFT(U1542,3)="ANT","CIC",""))))</f>
        <v/>
      </c>
      <c r="W1542" s="113">
        <v>44633.318460648145</v>
      </c>
      <c r="X1542" s="113">
        <f t="shared" ref="X1542:X1605" si="411">IF((MIN(L1542:M1542)&lt;K1542+6/ (24*3600)),"", IF((MIN(L1542:M1542)=K1542),"0:00:00",IF((MIN(L1542:M1542)-K1542),MIN(L1542:M1542)-K1542,"")))</f>
        <v>1.6319444475811906E-3</v>
      </c>
      <c r="Y1542" s="113" t="str">
        <f t="shared" ref="Y1542:Y1605" si="412">IF(OR(T1542="",T1542&lt;MINA(L1542,M1542)+11/(24*3600)),"",T1542-MINA(L1542,M1542))</f>
        <v/>
      </c>
      <c r="Z1542" s="113" t="str">
        <f t="shared" ref="Z1542:Z1605" si="413">IF(OR(T1542="",W1542&lt;T1542+31/(24*3600)),"",W1542-T1542)</f>
        <v/>
      </c>
      <c r="AB1542" s="2" t="str">
        <f t="shared" ref="AB1542:AC1605" si="414">IF(Y1542="","",SECOND(Y1542)+(MINUTE(Y1542)*60)+(HOUR(Y1542)*3600))</f>
        <v/>
      </c>
      <c r="AC1542" s="2" t="str">
        <f t="shared" si="414"/>
        <v/>
      </c>
      <c r="AE1542" s="2" t="str">
        <f t="shared" ref="AE1542:AE1605" si="415">IF(I1542=0,AB1542,"")</f>
        <v/>
      </c>
      <c r="AF1542" s="2" t="str">
        <f t="shared" ref="AF1542:AF1605" si="416">IF(I1542=1,AB1542,"")</f>
        <v/>
      </c>
      <c r="AG1542" s="2" t="str">
        <f t="shared" ref="AG1542:AG1605" si="417">IF(I1542=2,AB1542,"")</f>
        <v/>
      </c>
      <c r="AH1542" s="2" t="str">
        <f t="shared" ref="AH1542:AH1605" si="418">IF(I1542=3,AB1542,"")</f>
        <v/>
      </c>
      <c r="AI1542" s="2" t="str">
        <f t="shared" ref="AI1542:AI1605" si="419">IF(I1542=4,AB1542,"")</f>
        <v/>
      </c>
      <c r="AK1542" s="2" t="str">
        <f t="shared" ref="AK1542:AK1605" si="420">IF(I1542=0,AC1542,"")</f>
        <v/>
      </c>
      <c r="AL1542" s="2" t="str">
        <f t="shared" ref="AL1542:AL1605" si="421">IF(I1542=1,AC1542,"")</f>
        <v/>
      </c>
      <c r="AM1542" s="2" t="str">
        <f t="shared" ref="AM1542:AM1605" si="422">IF(I1542=2,AC1542,"")</f>
        <v/>
      </c>
      <c r="AN1542" s="2" t="str">
        <f t="shared" ref="AN1542:AN1605" si="423">IF(I1542=3,AC1542,"")</f>
        <v/>
      </c>
      <c r="AO1542" s="2" t="str">
        <f t="shared" ref="AO1542:AO1605" si="424">IF(I1542=4,AC1542,"")</f>
        <v/>
      </c>
    </row>
    <row r="1543" spans="1:41" x14ac:dyDescent="0.3">
      <c r="A1543" s="111">
        <v>44633.401435185187</v>
      </c>
      <c r="B1543" s="78" t="s">
        <v>2709</v>
      </c>
      <c r="C1543" s="78" t="s">
        <v>886</v>
      </c>
      <c r="D1543" s="78" t="s">
        <v>2710</v>
      </c>
      <c r="E1543" s="78">
        <v>32</v>
      </c>
      <c r="F1543" s="78" t="s">
        <v>807</v>
      </c>
      <c r="G1543" s="78" t="s">
        <v>104</v>
      </c>
      <c r="H1543" s="112" t="s">
        <v>198</v>
      </c>
      <c r="I1543" s="112">
        <v>3</v>
      </c>
      <c r="J1543" s="113">
        <v>44633.401180555556</v>
      </c>
      <c r="K1543" s="113">
        <v>44633.401435185187</v>
      </c>
      <c r="M1543" s="113">
        <v>44633.402037037034</v>
      </c>
      <c r="N1543" s="113">
        <v>44633.402418981481</v>
      </c>
      <c r="O1543" s="78" t="s">
        <v>1185</v>
      </c>
      <c r="P1543" s="78" t="str">
        <f t="shared" si="408"/>
        <v>CIC</v>
      </c>
      <c r="S1543" s="78" t="str">
        <f t="shared" si="409"/>
        <v/>
      </c>
      <c r="V1543" s="78" t="str">
        <f t="shared" si="410"/>
        <v/>
      </c>
      <c r="W1543" s="113">
        <v>44633.423043981478</v>
      </c>
      <c r="X1543" s="113">
        <f t="shared" si="411"/>
        <v>6.0185184702277184E-4</v>
      </c>
      <c r="Y1543" s="113" t="str">
        <f t="shared" si="412"/>
        <v/>
      </c>
      <c r="Z1543" s="113" t="str">
        <f t="shared" si="413"/>
        <v/>
      </c>
      <c r="AB1543" s="2" t="str">
        <f t="shared" si="414"/>
        <v/>
      </c>
      <c r="AC1543" s="2" t="str">
        <f t="shared" si="414"/>
        <v/>
      </c>
      <c r="AE1543" s="2" t="str">
        <f t="shared" si="415"/>
        <v/>
      </c>
      <c r="AF1543" s="2" t="str">
        <f t="shared" si="416"/>
        <v/>
      </c>
      <c r="AG1543" s="2" t="str">
        <f t="shared" si="417"/>
        <v/>
      </c>
      <c r="AH1543" s="2" t="str">
        <f t="shared" si="418"/>
        <v/>
      </c>
      <c r="AI1543" s="2" t="str">
        <f t="shared" si="419"/>
        <v/>
      </c>
      <c r="AK1543" s="2" t="str">
        <f t="shared" si="420"/>
        <v/>
      </c>
      <c r="AL1543" s="2" t="str">
        <f t="shared" si="421"/>
        <v/>
      </c>
      <c r="AM1543" s="2" t="str">
        <f t="shared" si="422"/>
        <v/>
      </c>
      <c r="AN1543" s="2" t="str">
        <f t="shared" si="423"/>
        <v/>
      </c>
      <c r="AO1543" s="2" t="str">
        <f t="shared" si="424"/>
        <v/>
      </c>
    </row>
    <row r="1544" spans="1:41" x14ac:dyDescent="0.3">
      <c r="A1544" s="111">
        <v>44633.429224537038</v>
      </c>
      <c r="B1544" s="78" t="s">
        <v>2711</v>
      </c>
      <c r="C1544" s="78" t="s">
        <v>850</v>
      </c>
      <c r="D1544" s="78" t="s">
        <v>1207</v>
      </c>
      <c r="E1544" s="78" t="s">
        <v>2712</v>
      </c>
      <c r="F1544" s="78" t="s">
        <v>807</v>
      </c>
      <c r="G1544" s="78" t="s">
        <v>106</v>
      </c>
      <c r="H1544" s="112" t="s">
        <v>268</v>
      </c>
      <c r="I1544" s="112">
        <v>4</v>
      </c>
      <c r="J1544" s="113">
        <v>44633.427268518521</v>
      </c>
      <c r="K1544" s="113">
        <v>44633.429224537038</v>
      </c>
      <c r="M1544" s="113">
        <v>44633.430810185186</v>
      </c>
      <c r="N1544" s="113">
        <v>44633.431481481479</v>
      </c>
      <c r="O1544" s="78" t="s">
        <v>1185</v>
      </c>
      <c r="P1544" s="78" t="str">
        <f t="shared" si="408"/>
        <v>CIC</v>
      </c>
      <c r="S1544" s="78" t="str">
        <f t="shared" si="409"/>
        <v/>
      </c>
      <c r="V1544" s="78" t="str">
        <f t="shared" si="410"/>
        <v/>
      </c>
      <c r="W1544" s="113">
        <v>44633.466805555552</v>
      </c>
      <c r="X1544" s="113">
        <f t="shared" si="411"/>
        <v>1.5856481477385387E-3</v>
      </c>
      <c r="Y1544" s="113" t="str">
        <f t="shared" si="412"/>
        <v/>
      </c>
      <c r="Z1544" s="113" t="str">
        <f t="shared" si="413"/>
        <v/>
      </c>
      <c r="AB1544" s="2" t="str">
        <f t="shared" si="414"/>
        <v/>
      </c>
      <c r="AC1544" s="2" t="str">
        <f t="shared" si="414"/>
        <v/>
      </c>
      <c r="AE1544" s="2" t="str">
        <f t="shared" si="415"/>
        <v/>
      </c>
      <c r="AF1544" s="2" t="str">
        <f t="shared" si="416"/>
        <v/>
      </c>
      <c r="AG1544" s="2" t="str">
        <f t="shared" si="417"/>
        <v/>
      </c>
      <c r="AH1544" s="2" t="str">
        <f t="shared" si="418"/>
        <v/>
      </c>
      <c r="AI1544" s="2" t="str">
        <f t="shared" si="419"/>
        <v/>
      </c>
      <c r="AK1544" s="2" t="str">
        <f t="shared" si="420"/>
        <v/>
      </c>
      <c r="AL1544" s="2" t="str">
        <f t="shared" si="421"/>
        <v/>
      </c>
      <c r="AM1544" s="2" t="str">
        <f t="shared" si="422"/>
        <v/>
      </c>
      <c r="AN1544" s="2" t="str">
        <f t="shared" si="423"/>
        <v/>
      </c>
      <c r="AO1544" s="2" t="str">
        <f t="shared" si="424"/>
        <v/>
      </c>
    </row>
    <row r="1545" spans="1:41" x14ac:dyDescent="0.3">
      <c r="A1545" s="111">
        <v>44633.446111111109</v>
      </c>
      <c r="B1545" s="78" t="s">
        <v>2713</v>
      </c>
      <c r="C1545" s="78" t="s">
        <v>886</v>
      </c>
      <c r="D1545" s="78" t="s">
        <v>1294</v>
      </c>
      <c r="E1545" s="78" t="s">
        <v>2113</v>
      </c>
      <c r="F1545" s="78" t="s">
        <v>808</v>
      </c>
      <c r="G1545" s="78" t="s">
        <v>140</v>
      </c>
      <c r="H1545" s="112" t="s">
        <v>740</v>
      </c>
      <c r="I1545" s="112">
        <v>1</v>
      </c>
      <c r="J1545" s="113">
        <v>44633.444374999999</v>
      </c>
      <c r="K1545" s="113">
        <v>44633.446111111109</v>
      </c>
      <c r="M1545" s="113">
        <v>44633.446921296294</v>
      </c>
      <c r="N1545" s="113">
        <v>44633.44736111111</v>
      </c>
      <c r="O1545" s="78" t="s">
        <v>1187</v>
      </c>
      <c r="P1545" s="78" t="str">
        <f t="shared" si="408"/>
        <v>CIC</v>
      </c>
      <c r="S1545" s="78" t="str">
        <f t="shared" si="409"/>
        <v/>
      </c>
      <c r="T1545" s="113">
        <v>44633.469004629631</v>
      </c>
      <c r="U1545" s="78" t="s">
        <v>1258</v>
      </c>
      <c r="V1545" s="78" t="str">
        <f t="shared" si="410"/>
        <v>PLOEG</v>
      </c>
      <c r="W1545" s="113">
        <v>44633.471944444442</v>
      </c>
      <c r="X1545" s="113">
        <f t="shared" si="411"/>
        <v>8.1018518540076911E-4</v>
      </c>
      <c r="Y1545" s="113">
        <f t="shared" si="412"/>
        <v>2.2083333336922806E-2</v>
      </c>
      <c r="Z1545" s="113">
        <f t="shared" si="413"/>
        <v>2.9398148108157329E-3</v>
      </c>
      <c r="AB1545" s="2">
        <f t="shared" si="414"/>
        <v>1908</v>
      </c>
      <c r="AC1545" s="2">
        <f t="shared" si="414"/>
        <v>254</v>
      </c>
      <c r="AE1545" s="2" t="str">
        <f t="shared" si="415"/>
        <v/>
      </c>
      <c r="AF1545" s="2">
        <f t="shared" si="416"/>
        <v>1908</v>
      </c>
      <c r="AG1545" s="2" t="str">
        <f t="shared" si="417"/>
        <v/>
      </c>
      <c r="AH1545" s="2" t="str">
        <f t="shared" si="418"/>
        <v/>
      </c>
      <c r="AI1545" s="2" t="str">
        <f t="shared" si="419"/>
        <v/>
      </c>
      <c r="AK1545" s="2" t="str">
        <f t="shared" si="420"/>
        <v/>
      </c>
      <c r="AL1545" s="2">
        <f t="shared" si="421"/>
        <v>254</v>
      </c>
      <c r="AM1545" s="2" t="str">
        <f t="shared" si="422"/>
        <v/>
      </c>
      <c r="AN1545" s="2" t="str">
        <f t="shared" si="423"/>
        <v/>
      </c>
      <c r="AO1545" s="2" t="str">
        <f t="shared" si="424"/>
        <v/>
      </c>
    </row>
    <row r="1546" spans="1:41" x14ac:dyDescent="0.3">
      <c r="A1546" s="111">
        <v>44633.483969907407</v>
      </c>
      <c r="B1546" s="78" t="s">
        <v>2714</v>
      </c>
      <c r="C1546" s="78" t="s">
        <v>886</v>
      </c>
      <c r="D1546" s="78" t="s">
        <v>2207</v>
      </c>
      <c r="E1546" s="78">
        <v>105</v>
      </c>
      <c r="F1546" s="78" t="s">
        <v>808</v>
      </c>
      <c r="G1546" s="78" t="s">
        <v>90</v>
      </c>
      <c r="H1546" s="112" t="s">
        <v>286</v>
      </c>
      <c r="I1546" s="112">
        <v>2</v>
      </c>
      <c r="J1546" s="113">
        <v>44633.481747685182</v>
      </c>
      <c r="K1546" s="113">
        <v>44633.483969907407</v>
      </c>
      <c r="M1546" s="113">
        <v>44633.484907407408</v>
      </c>
      <c r="N1546" s="113">
        <v>44633.485312500001</v>
      </c>
      <c r="O1546" s="78" t="s">
        <v>1187</v>
      </c>
      <c r="P1546" s="78" t="str">
        <f t="shared" si="408"/>
        <v>CIC</v>
      </c>
      <c r="S1546" s="78" t="str">
        <f t="shared" si="409"/>
        <v/>
      </c>
      <c r="T1546" s="113">
        <v>44633.490381944444</v>
      </c>
      <c r="U1546" s="78" t="s">
        <v>1187</v>
      </c>
      <c r="V1546" s="78" t="str">
        <f t="shared" si="410"/>
        <v>CIC</v>
      </c>
      <c r="W1546" s="113">
        <v>44633.501944444448</v>
      </c>
      <c r="X1546" s="113">
        <f t="shared" si="411"/>
        <v>9.3750000087311491E-4</v>
      </c>
      <c r="Y1546" s="113">
        <f t="shared" si="412"/>
        <v>5.4745370362070389E-3</v>
      </c>
      <c r="Z1546" s="113">
        <f t="shared" si="413"/>
        <v>1.156250000349246E-2</v>
      </c>
      <c r="AB1546" s="2">
        <f t="shared" si="414"/>
        <v>473</v>
      </c>
      <c r="AC1546" s="2">
        <f t="shared" si="414"/>
        <v>999</v>
      </c>
      <c r="AE1546" s="2" t="str">
        <f t="shared" si="415"/>
        <v/>
      </c>
      <c r="AF1546" s="2" t="str">
        <f t="shared" si="416"/>
        <v/>
      </c>
      <c r="AG1546" s="2">
        <f t="shared" si="417"/>
        <v>473</v>
      </c>
      <c r="AH1546" s="2" t="str">
        <f t="shared" si="418"/>
        <v/>
      </c>
      <c r="AI1546" s="2" t="str">
        <f t="shared" si="419"/>
        <v/>
      </c>
      <c r="AK1546" s="2" t="str">
        <f t="shared" si="420"/>
        <v/>
      </c>
      <c r="AL1546" s="2" t="str">
        <f t="shared" si="421"/>
        <v/>
      </c>
      <c r="AM1546" s="2">
        <f t="shared" si="422"/>
        <v>999</v>
      </c>
      <c r="AN1546" s="2" t="str">
        <f t="shared" si="423"/>
        <v/>
      </c>
      <c r="AO1546" s="2" t="str">
        <f t="shared" si="424"/>
        <v/>
      </c>
    </row>
    <row r="1547" spans="1:41" x14ac:dyDescent="0.3">
      <c r="A1547" s="111">
        <v>44633.515844907408</v>
      </c>
      <c r="B1547" s="78" t="s">
        <v>2715</v>
      </c>
      <c r="C1547" s="78" t="s">
        <v>886</v>
      </c>
      <c r="F1547" s="78" t="s">
        <v>807</v>
      </c>
      <c r="G1547" s="78" t="s">
        <v>114</v>
      </c>
      <c r="H1547" s="112" t="s">
        <v>214</v>
      </c>
      <c r="I1547" s="112">
        <v>2</v>
      </c>
      <c r="J1547" s="113">
        <v>44633.515567129631</v>
      </c>
      <c r="K1547" s="113">
        <v>44633.515844907408</v>
      </c>
      <c r="M1547" s="113">
        <v>44633.516574074078</v>
      </c>
      <c r="N1547" s="113">
        <v>44633.516932870371</v>
      </c>
      <c r="O1547" s="78" t="s">
        <v>1185</v>
      </c>
      <c r="P1547" s="78" t="str">
        <f t="shared" si="408"/>
        <v>CIC</v>
      </c>
      <c r="S1547" s="78" t="str">
        <f t="shared" si="409"/>
        <v/>
      </c>
      <c r="T1547" s="113">
        <v>44633.521354166667</v>
      </c>
      <c r="U1547" s="78" t="s">
        <v>1258</v>
      </c>
      <c r="V1547" s="78" t="str">
        <f t="shared" si="410"/>
        <v>PLOEG</v>
      </c>
      <c r="W1547" s="113">
        <v>44633.671655092592</v>
      </c>
      <c r="X1547" s="113">
        <f t="shared" si="411"/>
        <v>7.2916666977107525E-4</v>
      </c>
      <c r="Y1547" s="113">
        <f t="shared" si="412"/>
        <v>4.7800925894989632E-3</v>
      </c>
      <c r="Z1547" s="113">
        <f t="shared" si="413"/>
        <v>0.15030092592496658</v>
      </c>
      <c r="AB1547" s="2">
        <f t="shared" si="414"/>
        <v>413</v>
      </c>
      <c r="AC1547" s="2">
        <f t="shared" si="414"/>
        <v>12986</v>
      </c>
      <c r="AE1547" s="2" t="str">
        <f t="shared" si="415"/>
        <v/>
      </c>
      <c r="AF1547" s="2" t="str">
        <f t="shared" si="416"/>
        <v/>
      </c>
      <c r="AG1547" s="2">
        <f t="shared" si="417"/>
        <v>413</v>
      </c>
      <c r="AH1547" s="2" t="str">
        <f t="shared" si="418"/>
        <v/>
      </c>
      <c r="AI1547" s="2" t="str">
        <f t="shared" si="419"/>
        <v/>
      </c>
      <c r="AK1547" s="2" t="str">
        <f t="shared" si="420"/>
        <v/>
      </c>
      <c r="AL1547" s="2" t="str">
        <f t="shared" si="421"/>
        <v/>
      </c>
      <c r="AM1547" s="2">
        <f t="shared" si="422"/>
        <v>12986</v>
      </c>
      <c r="AN1547" s="2" t="str">
        <f t="shared" si="423"/>
        <v/>
      </c>
      <c r="AO1547" s="2" t="str">
        <f t="shared" si="424"/>
        <v/>
      </c>
    </row>
    <row r="1548" spans="1:41" x14ac:dyDescent="0.3">
      <c r="A1548" s="111">
        <v>44633.515844907408</v>
      </c>
      <c r="B1548" s="78" t="s">
        <v>2715</v>
      </c>
      <c r="C1548" s="78" t="s">
        <v>951</v>
      </c>
      <c r="F1548" s="78" t="s">
        <v>807</v>
      </c>
      <c r="G1548" s="78" t="s">
        <v>114</v>
      </c>
      <c r="H1548" s="112" t="s">
        <v>214</v>
      </c>
      <c r="I1548" s="112">
        <v>2</v>
      </c>
      <c r="J1548" s="113">
        <v>44633.515567129631</v>
      </c>
      <c r="K1548" s="113">
        <v>44633.515844907408</v>
      </c>
      <c r="M1548" s="113">
        <v>44633.527083333334</v>
      </c>
      <c r="N1548" s="113">
        <v>44633.527118055557</v>
      </c>
      <c r="O1548" s="78" t="s">
        <v>1187</v>
      </c>
      <c r="P1548" s="78" t="str">
        <f t="shared" si="408"/>
        <v>CIC</v>
      </c>
      <c r="Q1548" s="113">
        <v>44633.528067129628</v>
      </c>
      <c r="R1548" s="78" t="s">
        <v>1187</v>
      </c>
      <c r="S1548" s="78" t="str">
        <f t="shared" si="409"/>
        <v>CIC</v>
      </c>
      <c r="V1548" s="78" t="str">
        <f t="shared" si="410"/>
        <v/>
      </c>
      <c r="W1548" s="113">
        <v>44633.531377314815</v>
      </c>
      <c r="X1548" s="113">
        <f t="shared" si="411"/>
        <v>1.1238425926421769E-2</v>
      </c>
      <c r="Y1548" s="113" t="str">
        <f t="shared" si="412"/>
        <v/>
      </c>
      <c r="Z1548" s="113" t="str">
        <f t="shared" si="413"/>
        <v/>
      </c>
      <c r="AB1548" s="2" t="str">
        <f t="shared" si="414"/>
        <v/>
      </c>
      <c r="AC1548" s="2" t="str">
        <f t="shared" si="414"/>
        <v/>
      </c>
      <c r="AE1548" s="2" t="str">
        <f t="shared" si="415"/>
        <v/>
      </c>
      <c r="AF1548" s="2" t="str">
        <f t="shared" si="416"/>
        <v/>
      </c>
      <c r="AG1548" s="2" t="str">
        <f t="shared" si="417"/>
        <v/>
      </c>
      <c r="AH1548" s="2" t="str">
        <f t="shared" si="418"/>
        <v/>
      </c>
      <c r="AI1548" s="2" t="str">
        <f t="shared" si="419"/>
        <v/>
      </c>
      <c r="AK1548" s="2" t="str">
        <f t="shared" si="420"/>
        <v/>
      </c>
      <c r="AL1548" s="2" t="str">
        <f t="shared" si="421"/>
        <v/>
      </c>
      <c r="AM1548" s="2" t="str">
        <f t="shared" si="422"/>
        <v/>
      </c>
      <c r="AN1548" s="2" t="str">
        <f t="shared" si="423"/>
        <v/>
      </c>
      <c r="AO1548" s="2" t="str">
        <f t="shared" si="424"/>
        <v/>
      </c>
    </row>
    <row r="1549" spans="1:41" x14ac:dyDescent="0.3">
      <c r="A1549" s="111">
        <v>44633.518784722219</v>
      </c>
      <c r="B1549" s="78" t="s">
        <v>2716</v>
      </c>
      <c r="C1549" s="78" t="s">
        <v>951</v>
      </c>
      <c r="D1549" s="78" t="s">
        <v>1207</v>
      </c>
      <c r="E1549" s="78">
        <v>168</v>
      </c>
      <c r="F1549" s="78" t="s">
        <v>807</v>
      </c>
      <c r="G1549" s="78" t="s">
        <v>84</v>
      </c>
      <c r="H1549" s="112" t="s">
        <v>202</v>
      </c>
      <c r="I1549" s="112">
        <v>4</v>
      </c>
      <c r="J1549" s="113">
        <v>44633.517939814818</v>
      </c>
      <c r="K1549" s="113">
        <v>44633.518784722219</v>
      </c>
      <c r="M1549" s="113">
        <v>44633.531481481485</v>
      </c>
      <c r="P1549" s="78" t="str">
        <f t="shared" si="408"/>
        <v/>
      </c>
      <c r="Q1549" s="113">
        <v>44633.5315625</v>
      </c>
      <c r="R1549" s="78" t="s">
        <v>1187</v>
      </c>
      <c r="S1549" s="78" t="str">
        <f t="shared" si="409"/>
        <v>CIC</v>
      </c>
      <c r="T1549" s="113">
        <v>44633.539155092592</v>
      </c>
      <c r="U1549" s="78" t="s">
        <v>1187</v>
      </c>
      <c r="V1549" s="78" t="str">
        <f t="shared" si="410"/>
        <v>CIC</v>
      </c>
      <c r="W1549" s="113">
        <v>44633.547673611109</v>
      </c>
      <c r="X1549" s="113">
        <f t="shared" si="411"/>
        <v>1.2696759265963919E-2</v>
      </c>
      <c r="Y1549" s="113">
        <f t="shared" si="412"/>
        <v>7.6736111077480018E-3</v>
      </c>
      <c r="Z1549" s="113">
        <f t="shared" si="413"/>
        <v>8.5185185162117705E-3</v>
      </c>
      <c r="AB1549" s="2">
        <f t="shared" si="414"/>
        <v>663</v>
      </c>
      <c r="AC1549" s="2">
        <f t="shared" si="414"/>
        <v>736</v>
      </c>
      <c r="AE1549" s="2" t="str">
        <f t="shared" si="415"/>
        <v/>
      </c>
      <c r="AF1549" s="2" t="str">
        <f t="shared" si="416"/>
        <v/>
      </c>
      <c r="AG1549" s="2" t="str">
        <f t="shared" si="417"/>
        <v/>
      </c>
      <c r="AH1549" s="2" t="str">
        <f t="shared" si="418"/>
        <v/>
      </c>
      <c r="AI1549" s="2">
        <f t="shared" si="419"/>
        <v>663</v>
      </c>
      <c r="AK1549" s="2" t="str">
        <f t="shared" si="420"/>
        <v/>
      </c>
      <c r="AL1549" s="2" t="str">
        <f t="shared" si="421"/>
        <v/>
      </c>
      <c r="AM1549" s="2" t="str">
        <f t="shared" si="422"/>
        <v/>
      </c>
      <c r="AN1549" s="2" t="str">
        <f t="shared" si="423"/>
        <v/>
      </c>
      <c r="AO1549" s="2">
        <f t="shared" si="424"/>
        <v>736</v>
      </c>
    </row>
    <row r="1550" spans="1:41" x14ac:dyDescent="0.3">
      <c r="A1550" s="111">
        <v>44633.594155092593</v>
      </c>
      <c r="B1550" s="78" t="s">
        <v>2717</v>
      </c>
      <c r="C1550" s="78" t="s">
        <v>850</v>
      </c>
      <c r="D1550" s="78" t="s">
        <v>2346</v>
      </c>
      <c r="F1550" s="78" t="s">
        <v>808</v>
      </c>
      <c r="G1550" s="78" t="s">
        <v>90</v>
      </c>
      <c r="H1550" s="112" t="s">
        <v>236</v>
      </c>
      <c r="I1550" s="112">
        <v>2</v>
      </c>
      <c r="J1550" s="113">
        <v>44633.59302083333</v>
      </c>
      <c r="K1550" s="113">
        <v>44633.594155092593</v>
      </c>
      <c r="M1550" s="113">
        <v>44633.602766203701</v>
      </c>
      <c r="N1550" s="113">
        <v>44633.603912037041</v>
      </c>
      <c r="O1550" s="78" t="s">
        <v>1187</v>
      </c>
      <c r="P1550" s="78" t="str">
        <f t="shared" si="408"/>
        <v>CIC</v>
      </c>
      <c r="S1550" s="78" t="str">
        <f t="shared" si="409"/>
        <v/>
      </c>
      <c r="T1550" s="113">
        <v>44633.6327662037</v>
      </c>
      <c r="U1550" s="78" t="s">
        <v>1286</v>
      </c>
      <c r="V1550" s="78" t="str">
        <f t="shared" si="410"/>
        <v>PLOEG</v>
      </c>
      <c r="W1550" s="113">
        <v>44633.643333333333</v>
      </c>
      <c r="X1550" s="113">
        <f t="shared" si="411"/>
        <v>8.6111111086211167E-3</v>
      </c>
      <c r="Y1550" s="113">
        <f t="shared" si="412"/>
        <v>2.9999999998835847E-2</v>
      </c>
      <c r="Z1550" s="113">
        <f t="shared" si="413"/>
        <v>1.0567129633272998E-2</v>
      </c>
      <c r="AB1550" s="2">
        <f t="shared" si="414"/>
        <v>2592</v>
      </c>
      <c r="AC1550" s="2">
        <f t="shared" si="414"/>
        <v>913</v>
      </c>
      <c r="AE1550" s="2" t="str">
        <f t="shared" si="415"/>
        <v/>
      </c>
      <c r="AF1550" s="2" t="str">
        <f t="shared" si="416"/>
        <v/>
      </c>
      <c r="AG1550" s="2">
        <f t="shared" si="417"/>
        <v>2592</v>
      </c>
      <c r="AH1550" s="2" t="str">
        <f t="shared" si="418"/>
        <v/>
      </c>
      <c r="AI1550" s="2" t="str">
        <f t="shared" si="419"/>
        <v/>
      </c>
      <c r="AK1550" s="2" t="str">
        <f t="shared" si="420"/>
        <v/>
      </c>
      <c r="AL1550" s="2" t="str">
        <f t="shared" si="421"/>
        <v/>
      </c>
      <c r="AM1550" s="2">
        <f t="shared" si="422"/>
        <v>913</v>
      </c>
      <c r="AN1550" s="2" t="str">
        <f t="shared" si="423"/>
        <v/>
      </c>
      <c r="AO1550" s="2" t="str">
        <f t="shared" si="424"/>
        <v/>
      </c>
    </row>
    <row r="1551" spans="1:41" x14ac:dyDescent="0.3">
      <c r="A1551" s="111">
        <v>44633.734120370369</v>
      </c>
      <c r="B1551" s="78" t="s">
        <v>2718</v>
      </c>
      <c r="C1551" s="78" t="s">
        <v>850</v>
      </c>
      <c r="D1551" s="78" t="s">
        <v>2719</v>
      </c>
      <c r="E1551" s="78">
        <v>27</v>
      </c>
      <c r="F1551" s="78" t="s">
        <v>807</v>
      </c>
      <c r="G1551" s="78" t="s">
        <v>92</v>
      </c>
      <c r="H1551" s="112" t="s">
        <v>204</v>
      </c>
      <c r="I1551" s="112">
        <v>2</v>
      </c>
      <c r="J1551" s="113">
        <v>44633.733101851853</v>
      </c>
      <c r="K1551" s="113">
        <v>44633.734120370369</v>
      </c>
      <c r="M1551" s="113">
        <v>44633.736400462964</v>
      </c>
      <c r="N1551" s="113">
        <v>44633.739652777775</v>
      </c>
      <c r="O1551" s="78" t="s">
        <v>1187</v>
      </c>
      <c r="P1551" s="78" t="str">
        <f t="shared" si="408"/>
        <v>CIC</v>
      </c>
      <c r="S1551" s="78" t="str">
        <f t="shared" si="409"/>
        <v/>
      </c>
      <c r="T1551" s="113">
        <v>44633.750787037039</v>
      </c>
      <c r="U1551" s="78" t="s">
        <v>1286</v>
      </c>
      <c r="V1551" s="78" t="str">
        <f t="shared" si="410"/>
        <v>PLOEG</v>
      </c>
      <c r="W1551" s="113">
        <v>44633.7653125</v>
      </c>
      <c r="X1551" s="113">
        <f t="shared" si="411"/>
        <v>2.2800925944466144E-3</v>
      </c>
      <c r="Y1551" s="113">
        <f t="shared" si="412"/>
        <v>1.4386574075615499E-2</v>
      </c>
      <c r="Z1551" s="113">
        <f t="shared" si="413"/>
        <v>1.452546296059154E-2</v>
      </c>
      <c r="AB1551" s="2">
        <f t="shared" si="414"/>
        <v>1243</v>
      </c>
      <c r="AC1551" s="2">
        <f t="shared" si="414"/>
        <v>1255</v>
      </c>
      <c r="AE1551" s="2" t="str">
        <f t="shared" si="415"/>
        <v/>
      </c>
      <c r="AF1551" s="2" t="str">
        <f t="shared" si="416"/>
        <v/>
      </c>
      <c r="AG1551" s="2">
        <f t="shared" si="417"/>
        <v>1243</v>
      </c>
      <c r="AH1551" s="2" t="str">
        <f t="shared" si="418"/>
        <v/>
      </c>
      <c r="AI1551" s="2" t="str">
        <f t="shared" si="419"/>
        <v/>
      </c>
      <c r="AK1551" s="2" t="str">
        <f t="shared" si="420"/>
        <v/>
      </c>
      <c r="AL1551" s="2" t="str">
        <f t="shared" si="421"/>
        <v/>
      </c>
      <c r="AM1551" s="2">
        <f t="shared" si="422"/>
        <v>1255</v>
      </c>
      <c r="AN1551" s="2" t="str">
        <f t="shared" si="423"/>
        <v/>
      </c>
      <c r="AO1551" s="2" t="str">
        <f t="shared" si="424"/>
        <v/>
      </c>
    </row>
    <row r="1552" spans="1:41" x14ac:dyDescent="0.3">
      <c r="A1552" s="111">
        <v>44633.755462962959</v>
      </c>
      <c r="B1552" s="78" t="s">
        <v>2720</v>
      </c>
      <c r="C1552" s="78" t="s">
        <v>835</v>
      </c>
      <c r="D1552" s="78" t="s">
        <v>1199</v>
      </c>
      <c r="E1552" s="78">
        <v>354</v>
      </c>
      <c r="F1552" s="78" t="s">
        <v>809</v>
      </c>
      <c r="G1552" s="78" t="s">
        <v>86</v>
      </c>
      <c r="H1552" s="112" t="s">
        <v>292</v>
      </c>
      <c r="I1552" s="112">
        <v>3</v>
      </c>
      <c r="J1552" s="113">
        <v>44633.754374999997</v>
      </c>
      <c r="K1552" s="113">
        <v>44633.755462962959</v>
      </c>
      <c r="M1552" s="113">
        <v>44633.755891203706</v>
      </c>
      <c r="N1552" s="113">
        <v>44633.756192129629</v>
      </c>
      <c r="O1552" s="78" t="s">
        <v>1185</v>
      </c>
      <c r="P1552" s="78" t="str">
        <f t="shared" si="408"/>
        <v>CIC</v>
      </c>
      <c r="Q1552" s="113">
        <v>44633.760717592595</v>
      </c>
      <c r="R1552" s="78" t="s">
        <v>1200</v>
      </c>
      <c r="S1552" s="78" t="str">
        <f t="shared" si="409"/>
        <v>PLOEG</v>
      </c>
      <c r="T1552" s="113">
        <v>44633.770266203705</v>
      </c>
      <c r="U1552" s="78" t="s">
        <v>1216</v>
      </c>
      <c r="V1552" s="78" t="str">
        <f t="shared" si="410"/>
        <v>PLOEG</v>
      </c>
      <c r="W1552" s="113">
        <v>44633.791064814817</v>
      </c>
      <c r="X1552" s="113">
        <f t="shared" si="411"/>
        <v>4.2824074625968933E-4</v>
      </c>
      <c r="Y1552" s="113">
        <f t="shared" si="412"/>
        <v>1.4374999998835847E-2</v>
      </c>
      <c r="Z1552" s="113">
        <f t="shared" si="413"/>
        <v>2.0798611112695653E-2</v>
      </c>
      <c r="AB1552" s="2">
        <f t="shared" si="414"/>
        <v>1242</v>
      </c>
      <c r="AC1552" s="2">
        <f t="shared" si="414"/>
        <v>1797</v>
      </c>
      <c r="AE1552" s="2" t="str">
        <f t="shared" si="415"/>
        <v/>
      </c>
      <c r="AF1552" s="2" t="str">
        <f t="shared" si="416"/>
        <v/>
      </c>
      <c r="AG1552" s="2" t="str">
        <f t="shared" si="417"/>
        <v/>
      </c>
      <c r="AH1552" s="2">
        <f t="shared" si="418"/>
        <v>1242</v>
      </c>
      <c r="AI1552" s="2" t="str">
        <f t="shared" si="419"/>
        <v/>
      </c>
      <c r="AK1552" s="2" t="str">
        <f t="shared" si="420"/>
        <v/>
      </c>
      <c r="AL1552" s="2" t="str">
        <f t="shared" si="421"/>
        <v/>
      </c>
      <c r="AM1552" s="2" t="str">
        <f t="shared" si="422"/>
        <v/>
      </c>
      <c r="AN1552" s="2">
        <f t="shared" si="423"/>
        <v>1797</v>
      </c>
      <c r="AO1552" s="2" t="str">
        <f t="shared" si="424"/>
        <v/>
      </c>
    </row>
    <row r="1553" spans="1:41" x14ac:dyDescent="0.3">
      <c r="A1553" s="111">
        <v>44633.767384259256</v>
      </c>
      <c r="B1553" s="78" t="s">
        <v>2721</v>
      </c>
      <c r="C1553" s="78" t="s">
        <v>850</v>
      </c>
      <c r="D1553" s="78" t="s">
        <v>1537</v>
      </c>
      <c r="F1553" s="78" t="s">
        <v>808</v>
      </c>
      <c r="G1553" s="78" t="s">
        <v>92</v>
      </c>
      <c r="H1553" s="112" t="s">
        <v>204</v>
      </c>
      <c r="I1553" s="112">
        <v>2</v>
      </c>
      <c r="J1553" s="113">
        <v>44633.766655092593</v>
      </c>
      <c r="K1553" s="113">
        <v>44633.767384259256</v>
      </c>
      <c r="M1553" s="113">
        <v>44633.774363425924</v>
      </c>
      <c r="N1553" s="113">
        <v>44633.775173611109</v>
      </c>
      <c r="O1553" s="78" t="s">
        <v>1187</v>
      </c>
      <c r="P1553" s="78" t="str">
        <f t="shared" si="408"/>
        <v>CIC</v>
      </c>
      <c r="S1553" s="78" t="str">
        <f t="shared" si="409"/>
        <v/>
      </c>
      <c r="V1553" s="78" t="str">
        <f t="shared" si="410"/>
        <v/>
      </c>
      <c r="W1553" s="113">
        <v>44633.782511574071</v>
      </c>
      <c r="X1553" s="113">
        <f t="shared" si="411"/>
        <v>6.9791666683158837E-3</v>
      </c>
      <c r="Y1553" s="113" t="str">
        <f t="shared" si="412"/>
        <v/>
      </c>
      <c r="Z1553" s="113" t="str">
        <f t="shared" si="413"/>
        <v/>
      </c>
      <c r="AB1553" s="2" t="str">
        <f t="shared" si="414"/>
        <v/>
      </c>
      <c r="AC1553" s="2" t="str">
        <f t="shared" si="414"/>
        <v/>
      </c>
      <c r="AE1553" s="2" t="str">
        <f t="shared" si="415"/>
        <v/>
      </c>
      <c r="AF1553" s="2" t="str">
        <f t="shared" si="416"/>
        <v/>
      </c>
      <c r="AG1553" s="2" t="str">
        <f t="shared" si="417"/>
        <v/>
      </c>
      <c r="AH1553" s="2" t="str">
        <f t="shared" si="418"/>
        <v/>
      </c>
      <c r="AI1553" s="2" t="str">
        <f t="shared" si="419"/>
        <v/>
      </c>
      <c r="AK1553" s="2" t="str">
        <f t="shared" si="420"/>
        <v/>
      </c>
      <c r="AL1553" s="2" t="str">
        <f t="shared" si="421"/>
        <v/>
      </c>
      <c r="AM1553" s="2" t="str">
        <f t="shared" si="422"/>
        <v/>
      </c>
      <c r="AN1553" s="2" t="str">
        <f t="shared" si="423"/>
        <v/>
      </c>
      <c r="AO1553" s="2" t="str">
        <f t="shared" si="424"/>
        <v/>
      </c>
    </row>
    <row r="1554" spans="1:41" x14ac:dyDescent="0.3">
      <c r="A1554" s="111">
        <v>44633.767384259256</v>
      </c>
      <c r="B1554" s="78" t="s">
        <v>2721</v>
      </c>
      <c r="C1554" s="78" t="s">
        <v>853</v>
      </c>
      <c r="D1554" s="78" t="s">
        <v>1537</v>
      </c>
      <c r="F1554" s="78" t="s">
        <v>808</v>
      </c>
      <c r="G1554" s="78" t="s">
        <v>92</v>
      </c>
      <c r="H1554" s="112" t="s">
        <v>204</v>
      </c>
      <c r="I1554" s="112">
        <v>2</v>
      </c>
      <c r="J1554" s="113">
        <v>44633.766655092593</v>
      </c>
      <c r="K1554" s="113">
        <v>44633.767384259256</v>
      </c>
      <c r="M1554" s="113">
        <v>44633.782534722224</v>
      </c>
      <c r="N1554" s="113">
        <v>44633.782557870371</v>
      </c>
      <c r="O1554" s="78" t="s">
        <v>1185</v>
      </c>
      <c r="P1554" s="78" t="str">
        <f t="shared" si="408"/>
        <v>CIC</v>
      </c>
      <c r="S1554" s="78" t="str">
        <f t="shared" si="409"/>
        <v/>
      </c>
      <c r="V1554" s="78" t="str">
        <f t="shared" si="410"/>
        <v/>
      </c>
      <c r="W1554" s="113">
        <v>44633.805775462963</v>
      </c>
      <c r="X1554" s="113">
        <f t="shared" si="411"/>
        <v>1.5150462968449574E-2</v>
      </c>
      <c r="Y1554" s="113" t="str">
        <f t="shared" si="412"/>
        <v/>
      </c>
      <c r="Z1554" s="113" t="str">
        <f t="shared" si="413"/>
        <v/>
      </c>
      <c r="AB1554" s="2" t="str">
        <f t="shared" si="414"/>
        <v/>
      </c>
      <c r="AC1554" s="2" t="str">
        <f t="shared" si="414"/>
        <v/>
      </c>
      <c r="AE1554" s="2" t="str">
        <f t="shared" si="415"/>
        <v/>
      </c>
      <c r="AF1554" s="2" t="str">
        <f t="shared" si="416"/>
        <v/>
      </c>
      <c r="AG1554" s="2" t="str">
        <f t="shared" si="417"/>
        <v/>
      </c>
      <c r="AH1554" s="2" t="str">
        <f t="shared" si="418"/>
        <v/>
      </c>
      <c r="AI1554" s="2" t="str">
        <f t="shared" si="419"/>
        <v/>
      </c>
      <c r="AK1554" s="2" t="str">
        <f t="shared" si="420"/>
        <v/>
      </c>
      <c r="AL1554" s="2" t="str">
        <f t="shared" si="421"/>
        <v/>
      </c>
      <c r="AM1554" s="2" t="str">
        <f t="shared" si="422"/>
        <v/>
      </c>
      <c r="AN1554" s="2" t="str">
        <f t="shared" si="423"/>
        <v/>
      </c>
      <c r="AO1554" s="2" t="str">
        <f t="shared" si="424"/>
        <v/>
      </c>
    </row>
    <row r="1555" spans="1:41" x14ac:dyDescent="0.3">
      <c r="A1555" s="111">
        <v>44633.809189814812</v>
      </c>
      <c r="B1555" s="78" t="s">
        <v>2722</v>
      </c>
      <c r="C1555" s="78" t="s">
        <v>853</v>
      </c>
      <c r="D1555" s="78" t="s">
        <v>1635</v>
      </c>
      <c r="F1555" s="78" t="s">
        <v>808</v>
      </c>
      <c r="G1555" s="78" t="s">
        <v>102</v>
      </c>
      <c r="H1555" s="112" t="s">
        <v>226</v>
      </c>
      <c r="I1555" s="112">
        <v>3</v>
      </c>
      <c r="J1555" s="113">
        <v>44633.807962962965</v>
      </c>
      <c r="K1555" s="113">
        <v>44633.809189814812</v>
      </c>
      <c r="M1555" s="113">
        <v>44633.810208333336</v>
      </c>
      <c r="P1555" s="78" t="str">
        <f t="shared" si="408"/>
        <v/>
      </c>
      <c r="S1555" s="78" t="str">
        <f t="shared" si="409"/>
        <v/>
      </c>
      <c r="V1555" s="78" t="str">
        <f t="shared" si="410"/>
        <v/>
      </c>
      <c r="W1555" s="113">
        <v>44633.854780092595</v>
      </c>
      <c r="X1555" s="113">
        <f t="shared" si="411"/>
        <v>1.0185185237787664E-3</v>
      </c>
      <c r="Y1555" s="113" t="str">
        <f t="shared" si="412"/>
        <v/>
      </c>
      <c r="Z1555" s="113" t="str">
        <f t="shared" si="413"/>
        <v/>
      </c>
      <c r="AB1555" s="2" t="str">
        <f t="shared" si="414"/>
        <v/>
      </c>
      <c r="AC1555" s="2" t="str">
        <f t="shared" si="414"/>
        <v/>
      </c>
      <c r="AE1555" s="2" t="str">
        <f t="shared" si="415"/>
        <v/>
      </c>
      <c r="AF1555" s="2" t="str">
        <f t="shared" si="416"/>
        <v/>
      </c>
      <c r="AG1555" s="2" t="str">
        <f t="shared" si="417"/>
        <v/>
      </c>
      <c r="AH1555" s="2" t="str">
        <f t="shared" si="418"/>
        <v/>
      </c>
      <c r="AI1555" s="2" t="str">
        <f t="shared" si="419"/>
        <v/>
      </c>
      <c r="AK1555" s="2" t="str">
        <f t="shared" si="420"/>
        <v/>
      </c>
      <c r="AL1555" s="2" t="str">
        <f t="shared" si="421"/>
        <v/>
      </c>
      <c r="AM1555" s="2" t="str">
        <f t="shared" si="422"/>
        <v/>
      </c>
      <c r="AN1555" s="2" t="str">
        <f t="shared" si="423"/>
        <v/>
      </c>
      <c r="AO1555" s="2" t="str">
        <f t="shared" si="424"/>
        <v/>
      </c>
    </row>
    <row r="1556" spans="1:41" x14ac:dyDescent="0.3">
      <c r="A1556" s="111">
        <v>44633.854537037034</v>
      </c>
      <c r="B1556" s="78" t="s">
        <v>2723</v>
      </c>
      <c r="C1556" s="78" t="s">
        <v>853</v>
      </c>
      <c r="D1556" s="78" t="s">
        <v>2590</v>
      </c>
      <c r="E1556" s="78">
        <v>14</v>
      </c>
      <c r="F1556" s="78" t="s">
        <v>807</v>
      </c>
      <c r="G1556" s="78" t="s">
        <v>84</v>
      </c>
      <c r="H1556" s="112" t="s">
        <v>196</v>
      </c>
      <c r="I1556" s="112">
        <v>4</v>
      </c>
      <c r="J1556" s="113">
        <v>44633.852939814817</v>
      </c>
      <c r="K1556" s="113">
        <v>44633.854537037034</v>
      </c>
      <c r="M1556" s="113">
        <v>44633.854826388888</v>
      </c>
      <c r="P1556" s="78" t="str">
        <f t="shared" si="408"/>
        <v/>
      </c>
      <c r="S1556" s="78" t="str">
        <f t="shared" si="409"/>
        <v/>
      </c>
      <c r="V1556" s="78" t="str">
        <f t="shared" si="410"/>
        <v/>
      </c>
      <c r="W1556" s="113">
        <v>44633.856550925928</v>
      </c>
      <c r="X1556" s="113">
        <f t="shared" si="411"/>
        <v>2.8935185400769114E-4</v>
      </c>
      <c r="Y1556" s="113" t="str">
        <f t="shared" si="412"/>
        <v/>
      </c>
      <c r="Z1556" s="113" t="str">
        <f t="shared" si="413"/>
        <v/>
      </c>
      <c r="AB1556" s="2" t="str">
        <f t="shared" si="414"/>
        <v/>
      </c>
      <c r="AC1556" s="2" t="str">
        <f t="shared" si="414"/>
        <v/>
      </c>
      <c r="AE1556" s="2" t="str">
        <f t="shared" si="415"/>
        <v/>
      </c>
      <c r="AF1556" s="2" t="str">
        <f t="shared" si="416"/>
        <v/>
      </c>
      <c r="AG1556" s="2" t="str">
        <f t="shared" si="417"/>
        <v/>
      </c>
      <c r="AH1556" s="2" t="str">
        <f t="shared" si="418"/>
        <v/>
      </c>
      <c r="AI1556" s="2" t="str">
        <f t="shared" si="419"/>
        <v/>
      </c>
      <c r="AK1556" s="2" t="str">
        <f t="shared" si="420"/>
        <v/>
      </c>
      <c r="AL1556" s="2" t="str">
        <f t="shared" si="421"/>
        <v/>
      </c>
      <c r="AM1556" s="2" t="str">
        <f t="shared" si="422"/>
        <v/>
      </c>
      <c r="AN1556" s="2" t="str">
        <f t="shared" si="423"/>
        <v/>
      </c>
      <c r="AO1556" s="2" t="str">
        <f t="shared" si="424"/>
        <v/>
      </c>
    </row>
    <row r="1557" spans="1:41" x14ac:dyDescent="0.3">
      <c r="A1557" s="111">
        <v>44633.863229166665</v>
      </c>
      <c r="B1557" s="78" t="s">
        <v>2724</v>
      </c>
      <c r="C1557" s="78" t="s">
        <v>846</v>
      </c>
      <c r="D1557" s="78" t="s">
        <v>1632</v>
      </c>
      <c r="F1557" s="78" t="s">
        <v>807</v>
      </c>
      <c r="G1557" s="78" t="s">
        <v>92</v>
      </c>
      <c r="H1557" s="112" t="s">
        <v>204</v>
      </c>
      <c r="I1557" s="112">
        <v>2</v>
      </c>
      <c r="J1557" s="113">
        <v>44633.862870370373</v>
      </c>
      <c r="K1557" s="113">
        <v>44633.863229166665</v>
      </c>
      <c r="M1557" s="113">
        <v>44633.869664351849</v>
      </c>
      <c r="N1557" s="113">
        <v>44633.870659722219</v>
      </c>
      <c r="O1557" s="78" t="s">
        <v>1187</v>
      </c>
      <c r="P1557" s="78" t="str">
        <f t="shared" si="408"/>
        <v>CIC</v>
      </c>
      <c r="Q1557" s="113">
        <v>44633.876643518517</v>
      </c>
      <c r="R1557" s="78" t="s">
        <v>1203</v>
      </c>
      <c r="S1557" s="78" t="str">
        <f t="shared" si="409"/>
        <v>PLOEG</v>
      </c>
      <c r="T1557" s="113">
        <v>44633.877210648148</v>
      </c>
      <c r="U1557" s="78" t="s">
        <v>1203</v>
      </c>
      <c r="V1557" s="78" t="str">
        <f t="shared" si="410"/>
        <v>PLOEG</v>
      </c>
      <c r="W1557" s="113">
        <v>44633.896944444445</v>
      </c>
      <c r="X1557" s="113">
        <f t="shared" si="411"/>
        <v>6.435185183363501E-3</v>
      </c>
      <c r="Y1557" s="113">
        <f t="shared" si="412"/>
        <v>7.5462962995516136E-3</v>
      </c>
      <c r="Z1557" s="113">
        <f t="shared" si="413"/>
        <v>1.9733796296350192E-2</v>
      </c>
      <c r="AB1557" s="2">
        <f t="shared" si="414"/>
        <v>652</v>
      </c>
      <c r="AC1557" s="2">
        <f t="shared" si="414"/>
        <v>1705</v>
      </c>
      <c r="AE1557" s="2" t="str">
        <f t="shared" si="415"/>
        <v/>
      </c>
      <c r="AF1557" s="2" t="str">
        <f t="shared" si="416"/>
        <v/>
      </c>
      <c r="AG1557" s="2">
        <f t="shared" si="417"/>
        <v>652</v>
      </c>
      <c r="AH1557" s="2" t="str">
        <f t="shared" si="418"/>
        <v/>
      </c>
      <c r="AI1557" s="2" t="str">
        <f t="shared" si="419"/>
        <v/>
      </c>
      <c r="AK1557" s="2" t="str">
        <f t="shared" si="420"/>
        <v/>
      </c>
      <c r="AL1557" s="2" t="str">
        <f t="shared" si="421"/>
        <v/>
      </c>
      <c r="AM1557" s="2">
        <f t="shared" si="422"/>
        <v>1705</v>
      </c>
      <c r="AN1557" s="2" t="str">
        <f t="shared" si="423"/>
        <v/>
      </c>
      <c r="AO1557" s="2" t="str">
        <f t="shared" si="424"/>
        <v/>
      </c>
    </row>
    <row r="1558" spans="1:41" x14ac:dyDescent="0.3">
      <c r="A1558" s="111">
        <v>44633.921215277776</v>
      </c>
      <c r="B1558" s="78" t="s">
        <v>2725</v>
      </c>
      <c r="C1558" s="78" t="s">
        <v>835</v>
      </c>
      <c r="D1558" s="78" t="s">
        <v>1713</v>
      </c>
      <c r="F1558" s="78" t="s">
        <v>809</v>
      </c>
      <c r="G1558" s="78" t="s">
        <v>110</v>
      </c>
      <c r="H1558" s="112" t="s">
        <v>304</v>
      </c>
      <c r="I1558" s="112">
        <v>3</v>
      </c>
      <c r="J1558" s="113">
        <v>44633.92019675926</v>
      </c>
      <c r="K1558" s="113">
        <v>44633.921215277776</v>
      </c>
      <c r="M1558" s="113">
        <v>44633.922997685186</v>
      </c>
      <c r="N1558" s="113">
        <v>44633.923750000002</v>
      </c>
      <c r="O1558" s="78" t="s">
        <v>1185</v>
      </c>
      <c r="P1558" s="78" t="str">
        <f t="shared" si="408"/>
        <v>CIC</v>
      </c>
      <c r="Q1558" s="113">
        <v>44633.936805555553</v>
      </c>
      <c r="R1558" s="78" t="s">
        <v>1216</v>
      </c>
      <c r="S1558" s="78" t="str">
        <f t="shared" si="409"/>
        <v>PLOEG</v>
      </c>
      <c r="V1558" s="78" t="str">
        <f t="shared" si="410"/>
        <v/>
      </c>
      <c r="W1558" s="113">
        <v>44633.952581018515</v>
      </c>
      <c r="X1558" s="113">
        <f t="shared" si="411"/>
        <v>1.7824074093368836E-3</v>
      </c>
      <c r="Y1558" s="113" t="str">
        <f t="shared" si="412"/>
        <v/>
      </c>
      <c r="Z1558" s="113" t="str">
        <f t="shared" si="413"/>
        <v/>
      </c>
      <c r="AB1558" s="2" t="str">
        <f t="shared" si="414"/>
        <v/>
      </c>
      <c r="AC1558" s="2" t="str">
        <f t="shared" si="414"/>
        <v/>
      </c>
      <c r="AE1558" s="2" t="str">
        <f t="shared" si="415"/>
        <v/>
      </c>
      <c r="AF1558" s="2" t="str">
        <f t="shared" si="416"/>
        <v/>
      </c>
      <c r="AG1558" s="2" t="str">
        <f t="shared" si="417"/>
        <v/>
      </c>
      <c r="AH1558" s="2" t="str">
        <f t="shared" si="418"/>
        <v/>
      </c>
      <c r="AI1558" s="2" t="str">
        <f t="shared" si="419"/>
        <v/>
      </c>
      <c r="AK1558" s="2" t="str">
        <f t="shared" si="420"/>
        <v/>
      </c>
      <c r="AL1558" s="2" t="str">
        <f t="shared" si="421"/>
        <v/>
      </c>
      <c r="AM1558" s="2" t="str">
        <f t="shared" si="422"/>
        <v/>
      </c>
      <c r="AN1558" s="2" t="str">
        <f t="shared" si="423"/>
        <v/>
      </c>
      <c r="AO1558" s="2" t="str">
        <f t="shared" si="424"/>
        <v/>
      </c>
    </row>
    <row r="1559" spans="1:41" x14ac:dyDescent="0.3">
      <c r="A1559" s="111">
        <v>44634.033761574072</v>
      </c>
      <c r="B1559" s="78" t="s">
        <v>2726</v>
      </c>
      <c r="C1559" s="78" t="s">
        <v>835</v>
      </c>
      <c r="D1559" s="78" t="s">
        <v>1184</v>
      </c>
      <c r="F1559" s="78" t="s">
        <v>807</v>
      </c>
      <c r="G1559" s="78" t="s">
        <v>96</v>
      </c>
      <c r="H1559" s="112" t="s">
        <v>438</v>
      </c>
      <c r="I1559" s="112">
        <v>3</v>
      </c>
      <c r="J1559" s="113">
        <v>44634.031631944446</v>
      </c>
      <c r="K1559" s="113">
        <v>44634.033761574072</v>
      </c>
      <c r="M1559" s="113">
        <v>44634.034039351849</v>
      </c>
      <c r="P1559" s="78" t="str">
        <f t="shared" si="408"/>
        <v/>
      </c>
      <c r="Q1559" s="113">
        <v>44634.04420138889</v>
      </c>
      <c r="R1559" s="78" t="s">
        <v>1216</v>
      </c>
      <c r="S1559" s="78" t="str">
        <f t="shared" si="409"/>
        <v>PLOEG</v>
      </c>
      <c r="T1559" s="113">
        <v>44634.051874999997</v>
      </c>
      <c r="U1559" s="78" t="s">
        <v>1216</v>
      </c>
      <c r="V1559" s="78" t="str">
        <f t="shared" si="410"/>
        <v>PLOEG</v>
      </c>
      <c r="W1559" s="113">
        <v>44634.056805555556</v>
      </c>
      <c r="X1559" s="113">
        <f t="shared" si="411"/>
        <v>2.7777777722803876E-4</v>
      </c>
      <c r="Y1559" s="113">
        <f t="shared" si="412"/>
        <v>1.7835648148320615E-2</v>
      </c>
      <c r="Z1559" s="113">
        <f t="shared" si="413"/>
        <v>4.9305555585306138E-3</v>
      </c>
      <c r="AB1559" s="2">
        <f t="shared" si="414"/>
        <v>1541</v>
      </c>
      <c r="AC1559" s="2">
        <f t="shared" si="414"/>
        <v>426</v>
      </c>
      <c r="AE1559" s="2" t="str">
        <f t="shared" si="415"/>
        <v/>
      </c>
      <c r="AF1559" s="2" t="str">
        <f t="shared" si="416"/>
        <v/>
      </c>
      <c r="AG1559" s="2" t="str">
        <f t="shared" si="417"/>
        <v/>
      </c>
      <c r="AH1559" s="2">
        <f t="shared" si="418"/>
        <v>1541</v>
      </c>
      <c r="AI1559" s="2" t="str">
        <f t="shared" si="419"/>
        <v/>
      </c>
      <c r="AK1559" s="2" t="str">
        <f t="shared" si="420"/>
        <v/>
      </c>
      <c r="AL1559" s="2" t="str">
        <f t="shared" si="421"/>
        <v/>
      </c>
      <c r="AM1559" s="2" t="str">
        <f t="shared" si="422"/>
        <v/>
      </c>
      <c r="AN1559" s="2">
        <f t="shared" si="423"/>
        <v>426</v>
      </c>
      <c r="AO1559" s="2" t="str">
        <f t="shared" si="424"/>
        <v/>
      </c>
    </row>
    <row r="1560" spans="1:41" x14ac:dyDescent="0.3">
      <c r="A1560" s="111">
        <v>44634.321921296294</v>
      </c>
      <c r="B1560" s="78" t="s">
        <v>2727</v>
      </c>
      <c r="C1560" s="78" t="s">
        <v>850</v>
      </c>
      <c r="D1560" s="78" t="s">
        <v>1211</v>
      </c>
      <c r="E1560" s="78">
        <v>32</v>
      </c>
      <c r="F1560" s="78" t="s">
        <v>808</v>
      </c>
      <c r="G1560" s="78" t="s">
        <v>106</v>
      </c>
      <c r="H1560" s="112" t="s">
        <v>212</v>
      </c>
      <c r="I1560" s="112">
        <v>4</v>
      </c>
      <c r="J1560" s="113">
        <v>44634.321747685186</v>
      </c>
      <c r="K1560" s="113">
        <v>44634.321921296294</v>
      </c>
      <c r="M1560" s="113">
        <v>44634.366400462961</v>
      </c>
      <c r="N1560" s="113">
        <v>44634.366423611114</v>
      </c>
      <c r="O1560" s="78" t="s">
        <v>1187</v>
      </c>
      <c r="P1560" s="78" t="str">
        <f t="shared" si="408"/>
        <v>CIC</v>
      </c>
      <c r="S1560" s="78" t="str">
        <f t="shared" si="409"/>
        <v/>
      </c>
      <c r="V1560" s="78" t="str">
        <f t="shared" si="410"/>
        <v/>
      </c>
      <c r="W1560" s="113">
        <v>44634.404444444444</v>
      </c>
      <c r="X1560" s="113">
        <f t="shared" si="411"/>
        <v>4.4479166666860692E-2</v>
      </c>
      <c r="Y1560" s="113" t="str">
        <f t="shared" si="412"/>
        <v/>
      </c>
      <c r="Z1560" s="113" t="str">
        <f t="shared" si="413"/>
        <v/>
      </c>
      <c r="AB1560" s="2" t="str">
        <f t="shared" si="414"/>
        <v/>
      </c>
      <c r="AC1560" s="2" t="str">
        <f t="shared" si="414"/>
        <v/>
      </c>
      <c r="AE1560" s="2" t="str">
        <f t="shared" si="415"/>
        <v/>
      </c>
      <c r="AF1560" s="2" t="str">
        <f t="shared" si="416"/>
        <v/>
      </c>
      <c r="AG1560" s="2" t="str">
        <f t="shared" si="417"/>
        <v/>
      </c>
      <c r="AH1560" s="2" t="str">
        <f t="shared" si="418"/>
        <v/>
      </c>
      <c r="AI1560" s="2" t="str">
        <f t="shared" si="419"/>
        <v/>
      </c>
      <c r="AK1560" s="2" t="str">
        <f t="shared" si="420"/>
        <v/>
      </c>
      <c r="AL1560" s="2" t="str">
        <f t="shared" si="421"/>
        <v/>
      </c>
      <c r="AM1560" s="2" t="str">
        <f t="shared" si="422"/>
        <v/>
      </c>
      <c r="AN1560" s="2" t="str">
        <f t="shared" si="423"/>
        <v/>
      </c>
      <c r="AO1560" s="2" t="str">
        <f t="shared" si="424"/>
        <v/>
      </c>
    </row>
    <row r="1561" spans="1:41" x14ac:dyDescent="0.3">
      <c r="A1561" s="111">
        <v>44634.321921296294</v>
      </c>
      <c r="B1561" s="78" t="s">
        <v>2727</v>
      </c>
      <c r="C1561" s="78" t="s">
        <v>886</v>
      </c>
      <c r="D1561" s="78" t="s">
        <v>1211</v>
      </c>
      <c r="E1561" s="78">
        <v>32</v>
      </c>
      <c r="F1561" s="78" t="s">
        <v>808</v>
      </c>
      <c r="G1561" s="78" t="s">
        <v>106</v>
      </c>
      <c r="H1561" s="112" t="s">
        <v>212</v>
      </c>
      <c r="I1561" s="112">
        <v>4</v>
      </c>
      <c r="J1561" s="113">
        <v>44634.321747685186</v>
      </c>
      <c r="K1561" s="113">
        <v>44634.321921296294</v>
      </c>
      <c r="L1561" s="113">
        <v>44634.340844907405</v>
      </c>
      <c r="M1561" s="113">
        <v>44634.321967592594</v>
      </c>
      <c r="N1561" s="113">
        <v>44634.322118055556</v>
      </c>
      <c r="O1561" s="78" t="s">
        <v>1187</v>
      </c>
      <c r="P1561" s="78" t="str">
        <f t="shared" si="408"/>
        <v>CIC</v>
      </c>
      <c r="S1561" s="78" t="str">
        <f t="shared" si="409"/>
        <v/>
      </c>
      <c r="V1561" s="78" t="str">
        <f t="shared" si="410"/>
        <v/>
      </c>
      <c r="W1561" s="113">
        <v>44634.340844907405</v>
      </c>
      <c r="X1561" s="113" t="str">
        <f t="shared" si="411"/>
        <v/>
      </c>
      <c r="Y1561" s="113" t="str">
        <f t="shared" si="412"/>
        <v/>
      </c>
      <c r="Z1561" s="113" t="str">
        <f t="shared" si="413"/>
        <v/>
      </c>
      <c r="AB1561" s="2" t="str">
        <f t="shared" si="414"/>
        <v/>
      </c>
      <c r="AC1561" s="2" t="str">
        <f t="shared" si="414"/>
        <v/>
      </c>
      <c r="AE1561" s="2" t="str">
        <f t="shared" si="415"/>
        <v/>
      </c>
      <c r="AF1561" s="2" t="str">
        <f t="shared" si="416"/>
        <v/>
      </c>
      <c r="AG1561" s="2" t="str">
        <f t="shared" si="417"/>
        <v/>
      </c>
      <c r="AH1561" s="2" t="str">
        <f t="shared" si="418"/>
        <v/>
      </c>
      <c r="AI1561" s="2" t="str">
        <f t="shared" si="419"/>
        <v/>
      </c>
      <c r="AK1561" s="2" t="str">
        <f t="shared" si="420"/>
        <v/>
      </c>
      <c r="AL1561" s="2" t="str">
        <f t="shared" si="421"/>
        <v/>
      </c>
      <c r="AM1561" s="2" t="str">
        <f t="shared" si="422"/>
        <v/>
      </c>
      <c r="AN1561" s="2" t="str">
        <f t="shared" si="423"/>
        <v/>
      </c>
      <c r="AO1561" s="2" t="str">
        <f t="shared" si="424"/>
        <v/>
      </c>
    </row>
    <row r="1562" spans="1:41" x14ac:dyDescent="0.3">
      <c r="A1562" s="111">
        <v>44634.335717592592</v>
      </c>
      <c r="B1562" s="78" t="s">
        <v>2728</v>
      </c>
      <c r="C1562" s="78" t="s">
        <v>850</v>
      </c>
      <c r="D1562" s="78" t="s">
        <v>1211</v>
      </c>
      <c r="E1562" s="78">
        <v>32</v>
      </c>
      <c r="F1562" s="78" t="s">
        <v>808</v>
      </c>
      <c r="G1562" s="78" t="s">
        <v>106</v>
      </c>
      <c r="H1562" s="112" t="s">
        <v>212</v>
      </c>
      <c r="I1562" s="112">
        <v>4</v>
      </c>
      <c r="J1562" s="113">
        <v>44634.335520833331</v>
      </c>
      <c r="K1562" s="113">
        <v>44634.335717592592</v>
      </c>
      <c r="M1562" s="113">
        <v>44634.335763888892</v>
      </c>
      <c r="P1562" s="78" t="str">
        <f t="shared" si="408"/>
        <v/>
      </c>
      <c r="Q1562" s="113">
        <v>44634.335821759261</v>
      </c>
      <c r="R1562" s="78" t="s">
        <v>1187</v>
      </c>
      <c r="S1562" s="78" t="str">
        <f t="shared" si="409"/>
        <v>CIC</v>
      </c>
      <c r="V1562" s="78" t="str">
        <f t="shared" si="410"/>
        <v/>
      </c>
      <c r="W1562" s="113">
        <v>44634.362395833334</v>
      </c>
      <c r="X1562" s="113" t="str">
        <f t="shared" si="411"/>
        <v/>
      </c>
      <c r="Y1562" s="113" t="str">
        <f t="shared" si="412"/>
        <v/>
      </c>
      <c r="Z1562" s="113" t="str">
        <f t="shared" si="413"/>
        <v/>
      </c>
      <c r="AB1562" s="2" t="str">
        <f t="shared" si="414"/>
        <v/>
      </c>
      <c r="AC1562" s="2" t="str">
        <f t="shared" si="414"/>
        <v/>
      </c>
      <c r="AE1562" s="2" t="str">
        <f t="shared" si="415"/>
        <v/>
      </c>
      <c r="AF1562" s="2" t="str">
        <f t="shared" si="416"/>
        <v/>
      </c>
      <c r="AG1562" s="2" t="str">
        <f t="shared" si="417"/>
        <v/>
      </c>
      <c r="AH1562" s="2" t="str">
        <f t="shared" si="418"/>
        <v/>
      </c>
      <c r="AI1562" s="2" t="str">
        <f t="shared" si="419"/>
        <v/>
      </c>
      <c r="AK1562" s="2" t="str">
        <f t="shared" si="420"/>
        <v/>
      </c>
      <c r="AL1562" s="2" t="str">
        <f t="shared" si="421"/>
        <v/>
      </c>
      <c r="AM1562" s="2" t="str">
        <f t="shared" si="422"/>
        <v/>
      </c>
      <c r="AN1562" s="2" t="str">
        <f t="shared" si="423"/>
        <v/>
      </c>
      <c r="AO1562" s="2" t="str">
        <f t="shared" si="424"/>
        <v/>
      </c>
    </row>
    <row r="1563" spans="1:41" x14ac:dyDescent="0.3">
      <c r="A1563" s="111">
        <v>44634.337013888886</v>
      </c>
      <c r="B1563" s="78" t="s">
        <v>2729</v>
      </c>
      <c r="C1563" s="78" t="s">
        <v>886</v>
      </c>
      <c r="F1563" s="78" t="s">
        <v>807</v>
      </c>
      <c r="G1563" s="78" t="s">
        <v>114</v>
      </c>
      <c r="H1563" s="112" t="s">
        <v>214</v>
      </c>
      <c r="I1563" s="112">
        <v>2</v>
      </c>
      <c r="J1563" s="113">
        <v>44634.33662037037</v>
      </c>
      <c r="K1563" s="113">
        <v>44634.337013888886</v>
      </c>
      <c r="M1563" s="113">
        <v>44634.340844907405</v>
      </c>
      <c r="N1563" s="113">
        <v>44634.341064814813</v>
      </c>
      <c r="O1563" s="78" t="s">
        <v>1187</v>
      </c>
      <c r="P1563" s="78" t="str">
        <f t="shared" si="408"/>
        <v>CIC</v>
      </c>
      <c r="S1563" s="78" t="str">
        <f t="shared" si="409"/>
        <v/>
      </c>
      <c r="V1563" s="78" t="str">
        <f t="shared" si="410"/>
        <v/>
      </c>
      <c r="W1563" s="113">
        <v>44634.403865740744</v>
      </c>
      <c r="X1563" s="113">
        <f t="shared" si="411"/>
        <v>3.8310185191221535E-3</v>
      </c>
      <c r="Y1563" s="113" t="str">
        <f t="shared" si="412"/>
        <v/>
      </c>
      <c r="Z1563" s="113" t="str">
        <f t="shared" si="413"/>
        <v/>
      </c>
      <c r="AB1563" s="2" t="str">
        <f t="shared" si="414"/>
        <v/>
      </c>
      <c r="AC1563" s="2" t="str">
        <f t="shared" si="414"/>
        <v/>
      </c>
      <c r="AE1563" s="2" t="str">
        <f t="shared" si="415"/>
        <v/>
      </c>
      <c r="AF1563" s="2" t="str">
        <f t="shared" si="416"/>
        <v/>
      </c>
      <c r="AG1563" s="2" t="str">
        <f t="shared" si="417"/>
        <v/>
      </c>
      <c r="AH1563" s="2" t="str">
        <f t="shared" si="418"/>
        <v/>
      </c>
      <c r="AI1563" s="2" t="str">
        <f t="shared" si="419"/>
        <v/>
      </c>
      <c r="AK1563" s="2" t="str">
        <f t="shared" si="420"/>
        <v/>
      </c>
      <c r="AL1563" s="2" t="str">
        <f t="shared" si="421"/>
        <v/>
      </c>
      <c r="AM1563" s="2" t="str">
        <f t="shared" si="422"/>
        <v/>
      </c>
      <c r="AN1563" s="2" t="str">
        <f t="shared" si="423"/>
        <v/>
      </c>
      <c r="AO1563" s="2" t="str">
        <f t="shared" si="424"/>
        <v/>
      </c>
    </row>
    <row r="1564" spans="1:41" x14ac:dyDescent="0.3">
      <c r="A1564" s="111">
        <v>44634.363877314812</v>
      </c>
      <c r="B1564" s="78" t="s">
        <v>2730</v>
      </c>
      <c r="C1564" s="78" t="s">
        <v>2045</v>
      </c>
      <c r="D1564" s="78" t="s">
        <v>1184</v>
      </c>
      <c r="F1564" s="78" t="s">
        <v>807</v>
      </c>
      <c r="G1564" s="78" t="s">
        <v>102</v>
      </c>
      <c r="H1564" s="112" t="s">
        <v>206</v>
      </c>
      <c r="I1564" s="112">
        <v>3</v>
      </c>
      <c r="J1564" s="113">
        <v>44634.363576388889</v>
      </c>
      <c r="K1564" s="113">
        <v>44634.363877314812</v>
      </c>
      <c r="M1564" s="113">
        <v>44634.363923611112</v>
      </c>
      <c r="P1564" s="78" t="str">
        <f t="shared" si="408"/>
        <v/>
      </c>
      <c r="S1564" s="78" t="str">
        <f t="shared" si="409"/>
        <v/>
      </c>
      <c r="V1564" s="78" t="str">
        <f t="shared" si="410"/>
        <v/>
      </c>
      <c r="W1564" s="113">
        <v>44634.364664351851</v>
      </c>
      <c r="X1564" s="113" t="str">
        <f t="shared" si="411"/>
        <v/>
      </c>
      <c r="Y1564" s="113" t="str">
        <f t="shared" si="412"/>
        <v/>
      </c>
      <c r="Z1564" s="113" t="str">
        <f t="shared" si="413"/>
        <v/>
      </c>
      <c r="AB1564" s="2" t="str">
        <f t="shared" si="414"/>
        <v/>
      </c>
      <c r="AC1564" s="2" t="str">
        <f t="shared" si="414"/>
        <v/>
      </c>
      <c r="AE1564" s="2" t="str">
        <f t="shared" si="415"/>
        <v/>
      </c>
      <c r="AF1564" s="2" t="str">
        <f t="shared" si="416"/>
        <v/>
      </c>
      <c r="AG1564" s="2" t="str">
        <f t="shared" si="417"/>
        <v/>
      </c>
      <c r="AH1564" s="2" t="str">
        <f t="shared" si="418"/>
        <v/>
      </c>
      <c r="AI1564" s="2" t="str">
        <f t="shared" si="419"/>
        <v/>
      </c>
      <c r="AK1564" s="2" t="str">
        <f t="shared" si="420"/>
        <v/>
      </c>
      <c r="AL1564" s="2" t="str">
        <f t="shared" si="421"/>
        <v/>
      </c>
      <c r="AM1564" s="2" t="str">
        <f t="shared" si="422"/>
        <v/>
      </c>
      <c r="AN1564" s="2" t="str">
        <f t="shared" si="423"/>
        <v/>
      </c>
      <c r="AO1564" s="2" t="str">
        <f t="shared" si="424"/>
        <v/>
      </c>
    </row>
    <row r="1565" spans="1:41" x14ac:dyDescent="0.3">
      <c r="A1565" s="111">
        <v>44634.438993055555</v>
      </c>
      <c r="B1565" s="78" t="s">
        <v>2731</v>
      </c>
      <c r="C1565" s="78" t="s">
        <v>886</v>
      </c>
      <c r="D1565" s="78" t="s">
        <v>1245</v>
      </c>
      <c r="E1565" s="78">
        <v>45</v>
      </c>
      <c r="F1565" s="78" t="s">
        <v>809</v>
      </c>
      <c r="G1565" s="78" t="s">
        <v>100</v>
      </c>
      <c r="H1565" s="112" t="s">
        <v>310</v>
      </c>
      <c r="I1565" s="112">
        <v>4</v>
      </c>
      <c r="J1565" s="113">
        <v>44634.436342592591</v>
      </c>
      <c r="K1565" s="113">
        <v>44634.438993055555</v>
      </c>
      <c r="L1565" s="113">
        <v>44634.453310185185</v>
      </c>
      <c r="M1565" s="113">
        <v>44634.501875000002</v>
      </c>
      <c r="P1565" s="78" t="str">
        <f t="shared" si="408"/>
        <v/>
      </c>
      <c r="S1565" s="78" t="str">
        <f t="shared" si="409"/>
        <v/>
      </c>
      <c r="T1565" s="113">
        <v>44634.520983796298</v>
      </c>
      <c r="U1565" s="78" t="s">
        <v>1267</v>
      </c>
      <c r="V1565" s="78" t="str">
        <f t="shared" si="410"/>
        <v>PLOEG</v>
      </c>
      <c r="W1565" s="113">
        <v>44634.553124999999</v>
      </c>
      <c r="X1565" s="113">
        <f t="shared" si="411"/>
        <v>1.43171296294895E-2</v>
      </c>
      <c r="Y1565" s="113">
        <f t="shared" si="412"/>
        <v>6.7673611112695653E-2</v>
      </c>
      <c r="Z1565" s="113">
        <f t="shared" si="413"/>
        <v>3.2141203701030463E-2</v>
      </c>
      <c r="AB1565" s="2">
        <f t="shared" si="414"/>
        <v>5847</v>
      </c>
      <c r="AC1565" s="2">
        <f t="shared" si="414"/>
        <v>2777</v>
      </c>
      <c r="AE1565" s="2" t="str">
        <f t="shared" si="415"/>
        <v/>
      </c>
      <c r="AF1565" s="2" t="str">
        <f t="shared" si="416"/>
        <v/>
      </c>
      <c r="AG1565" s="2" t="str">
        <f t="shared" si="417"/>
        <v/>
      </c>
      <c r="AH1565" s="2" t="str">
        <f t="shared" si="418"/>
        <v/>
      </c>
      <c r="AI1565" s="2">
        <f t="shared" si="419"/>
        <v>5847</v>
      </c>
      <c r="AK1565" s="2" t="str">
        <f t="shared" si="420"/>
        <v/>
      </c>
      <c r="AL1565" s="2" t="str">
        <f t="shared" si="421"/>
        <v/>
      </c>
      <c r="AM1565" s="2" t="str">
        <f t="shared" si="422"/>
        <v/>
      </c>
      <c r="AN1565" s="2" t="str">
        <f t="shared" si="423"/>
        <v/>
      </c>
      <c r="AO1565" s="2">
        <f t="shared" si="424"/>
        <v>2777</v>
      </c>
    </row>
    <row r="1566" spans="1:41" x14ac:dyDescent="0.3">
      <c r="A1566" s="111">
        <v>44634.453009259261</v>
      </c>
      <c r="B1566" s="78" t="s">
        <v>2732</v>
      </c>
      <c r="C1566" s="78" t="s">
        <v>886</v>
      </c>
      <c r="D1566" s="78" t="s">
        <v>1207</v>
      </c>
      <c r="E1566" s="78">
        <v>120</v>
      </c>
      <c r="F1566" s="78" t="s">
        <v>807</v>
      </c>
      <c r="G1566" s="78" t="s">
        <v>114</v>
      </c>
      <c r="H1566" s="112" t="s">
        <v>214</v>
      </c>
      <c r="I1566" s="112">
        <v>2</v>
      </c>
      <c r="J1566" s="113">
        <v>44634.453009259261</v>
      </c>
      <c r="K1566" s="113">
        <v>44634.453009259261</v>
      </c>
      <c r="M1566" s="113">
        <v>44634.453310185185</v>
      </c>
      <c r="N1566" s="113">
        <v>44634.453784722224</v>
      </c>
      <c r="O1566" s="78" t="s">
        <v>1187</v>
      </c>
      <c r="P1566" s="78" t="str">
        <f t="shared" si="408"/>
        <v>CIC</v>
      </c>
      <c r="S1566" s="78" t="str">
        <f t="shared" si="409"/>
        <v/>
      </c>
      <c r="T1566" s="113">
        <v>44634.465370370373</v>
      </c>
      <c r="U1566" s="78" t="s">
        <v>1267</v>
      </c>
      <c r="V1566" s="78" t="str">
        <f t="shared" si="410"/>
        <v>PLOEG</v>
      </c>
      <c r="W1566" s="113">
        <v>44634.501875000002</v>
      </c>
      <c r="X1566" s="113">
        <f t="shared" si="411"/>
        <v>3.0092592351138592E-4</v>
      </c>
      <c r="Y1566" s="113">
        <f t="shared" si="412"/>
        <v>1.206018518860219E-2</v>
      </c>
      <c r="Z1566" s="113">
        <f t="shared" si="413"/>
        <v>3.6504629628325347E-2</v>
      </c>
      <c r="AB1566" s="2">
        <f t="shared" si="414"/>
        <v>1042</v>
      </c>
      <c r="AC1566" s="2">
        <f t="shared" si="414"/>
        <v>3154</v>
      </c>
      <c r="AE1566" s="2" t="str">
        <f t="shared" si="415"/>
        <v/>
      </c>
      <c r="AF1566" s="2" t="str">
        <f t="shared" si="416"/>
        <v/>
      </c>
      <c r="AG1566" s="2">
        <f t="shared" si="417"/>
        <v>1042</v>
      </c>
      <c r="AH1566" s="2" t="str">
        <f t="shared" si="418"/>
        <v/>
      </c>
      <c r="AI1566" s="2" t="str">
        <f t="shared" si="419"/>
        <v/>
      </c>
      <c r="AK1566" s="2" t="str">
        <f t="shared" si="420"/>
        <v/>
      </c>
      <c r="AL1566" s="2" t="str">
        <f t="shared" si="421"/>
        <v/>
      </c>
      <c r="AM1566" s="2">
        <f t="shared" si="422"/>
        <v>3154</v>
      </c>
      <c r="AN1566" s="2" t="str">
        <f t="shared" si="423"/>
        <v/>
      </c>
      <c r="AO1566" s="2" t="str">
        <f t="shared" si="424"/>
        <v/>
      </c>
    </row>
    <row r="1567" spans="1:41" x14ac:dyDescent="0.3">
      <c r="A1567" s="111">
        <v>44634.483773148146</v>
      </c>
      <c r="B1567" s="78" t="s">
        <v>2733</v>
      </c>
      <c r="C1567" s="78" t="s">
        <v>886</v>
      </c>
      <c r="D1567" s="78" t="s">
        <v>1320</v>
      </c>
      <c r="E1567" s="78">
        <v>37</v>
      </c>
      <c r="F1567" s="78" t="s">
        <v>809</v>
      </c>
      <c r="G1567" s="78" t="s">
        <v>171</v>
      </c>
      <c r="H1567" s="112" t="s">
        <v>525</v>
      </c>
      <c r="I1567" s="112">
        <v>4</v>
      </c>
      <c r="J1567" s="113">
        <v>44634.483773148146</v>
      </c>
      <c r="K1567" s="113">
        <v>44634.483773148146</v>
      </c>
      <c r="M1567" s="113">
        <v>44634.553194444445</v>
      </c>
      <c r="N1567" s="113">
        <v>44634.553229166668</v>
      </c>
      <c r="O1567" s="78" t="s">
        <v>1187</v>
      </c>
      <c r="P1567" s="78" t="str">
        <f t="shared" si="408"/>
        <v>CIC</v>
      </c>
      <c r="S1567" s="78" t="str">
        <f t="shared" si="409"/>
        <v/>
      </c>
      <c r="T1567" s="113">
        <v>44634.582638888889</v>
      </c>
      <c r="U1567" s="78" t="s">
        <v>1267</v>
      </c>
      <c r="V1567" s="78" t="str">
        <f t="shared" si="410"/>
        <v>PLOEG</v>
      </c>
      <c r="W1567" s="113">
        <v>44634.623020833336</v>
      </c>
      <c r="X1567" s="113">
        <f t="shared" si="411"/>
        <v>6.9421296298969537E-2</v>
      </c>
      <c r="Y1567" s="113">
        <f t="shared" si="412"/>
        <v>2.9444444444379769E-2</v>
      </c>
      <c r="Z1567" s="113">
        <f t="shared" si="413"/>
        <v>4.0381944447290152E-2</v>
      </c>
      <c r="AB1567" s="2">
        <f t="shared" si="414"/>
        <v>2544</v>
      </c>
      <c r="AC1567" s="2">
        <f t="shared" si="414"/>
        <v>3489</v>
      </c>
      <c r="AE1567" s="2" t="str">
        <f t="shared" si="415"/>
        <v/>
      </c>
      <c r="AF1567" s="2" t="str">
        <f t="shared" si="416"/>
        <v/>
      </c>
      <c r="AG1567" s="2" t="str">
        <f t="shared" si="417"/>
        <v/>
      </c>
      <c r="AH1567" s="2" t="str">
        <f t="shared" si="418"/>
        <v/>
      </c>
      <c r="AI1567" s="2">
        <f t="shared" si="419"/>
        <v>2544</v>
      </c>
      <c r="AK1567" s="2" t="str">
        <f t="shared" si="420"/>
        <v/>
      </c>
      <c r="AL1567" s="2" t="str">
        <f t="shared" si="421"/>
        <v/>
      </c>
      <c r="AM1567" s="2" t="str">
        <f t="shared" si="422"/>
        <v/>
      </c>
      <c r="AN1567" s="2" t="str">
        <f t="shared" si="423"/>
        <v/>
      </c>
      <c r="AO1567" s="2">
        <f t="shared" si="424"/>
        <v>3489</v>
      </c>
    </row>
    <row r="1568" spans="1:41" x14ac:dyDescent="0.3">
      <c r="A1568" s="111">
        <v>44634.561226851853</v>
      </c>
      <c r="B1568" s="78" t="s">
        <v>2734</v>
      </c>
      <c r="C1568" s="78" t="s">
        <v>850</v>
      </c>
      <c r="D1568" s="78" t="s">
        <v>2735</v>
      </c>
      <c r="E1568" s="78">
        <v>12</v>
      </c>
      <c r="F1568" s="78" t="s">
        <v>809</v>
      </c>
      <c r="G1568" s="78" t="s">
        <v>90</v>
      </c>
      <c r="H1568" s="112" t="s">
        <v>236</v>
      </c>
      <c r="I1568" s="112">
        <v>2</v>
      </c>
      <c r="J1568" s="113">
        <v>44634.559201388889</v>
      </c>
      <c r="K1568" s="113">
        <v>44634.561226851853</v>
      </c>
      <c r="M1568" s="113">
        <v>44634.563298611109</v>
      </c>
      <c r="N1568" s="113">
        <v>44634.563344907408</v>
      </c>
      <c r="O1568" s="78" t="s">
        <v>1187</v>
      </c>
      <c r="P1568" s="78" t="str">
        <f t="shared" si="408"/>
        <v>CIC</v>
      </c>
      <c r="S1568" s="78" t="str">
        <f t="shared" si="409"/>
        <v/>
      </c>
      <c r="T1568" s="113">
        <v>44634.569907407407</v>
      </c>
      <c r="U1568" s="78" t="s">
        <v>1187</v>
      </c>
      <c r="V1568" s="78" t="str">
        <f t="shared" si="410"/>
        <v>CIC</v>
      </c>
      <c r="W1568" s="113">
        <v>44634.577581018515</v>
      </c>
      <c r="X1568" s="113">
        <f t="shared" si="411"/>
        <v>2.0717592560686171E-3</v>
      </c>
      <c r="Y1568" s="113">
        <f t="shared" si="412"/>
        <v>6.6087962986784987E-3</v>
      </c>
      <c r="Z1568" s="113">
        <f t="shared" si="413"/>
        <v>7.6736111077480018E-3</v>
      </c>
      <c r="AB1568" s="2">
        <f t="shared" si="414"/>
        <v>571</v>
      </c>
      <c r="AC1568" s="2">
        <f t="shared" si="414"/>
        <v>663</v>
      </c>
      <c r="AE1568" s="2" t="str">
        <f t="shared" si="415"/>
        <v/>
      </c>
      <c r="AF1568" s="2" t="str">
        <f t="shared" si="416"/>
        <v/>
      </c>
      <c r="AG1568" s="2">
        <f t="shared" si="417"/>
        <v>571</v>
      </c>
      <c r="AH1568" s="2" t="str">
        <f t="shared" si="418"/>
        <v/>
      </c>
      <c r="AI1568" s="2" t="str">
        <f t="shared" si="419"/>
        <v/>
      </c>
      <c r="AK1568" s="2" t="str">
        <f t="shared" si="420"/>
        <v/>
      </c>
      <c r="AL1568" s="2" t="str">
        <f t="shared" si="421"/>
        <v/>
      </c>
      <c r="AM1568" s="2">
        <f t="shared" si="422"/>
        <v>663</v>
      </c>
      <c r="AN1568" s="2" t="str">
        <f t="shared" si="423"/>
        <v/>
      </c>
      <c r="AO1568" s="2" t="str">
        <f t="shared" si="424"/>
        <v/>
      </c>
    </row>
    <row r="1569" spans="1:41" x14ac:dyDescent="0.3">
      <c r="A1569" s="111">
        <v>44634.586516203701</v>
      </c>
      <c r="B1569" s="78" t="s">
        <v>2736</v>
      </c>
      <c r="C1569" s="78" t="s">
        <v>850</v>
      </c>
      <c r="D1569" s="78" t="s">
        <v>1266</v>
      </c>
      <c r="E1569" s="78">
        <v>31</v>
      </c>
      <c r="F1569" s="78" t="s">
        <v>808</v>
      </c>
      <c r="G1569" s="78" t="s">
        <v>148</v>
      </c>
      <c r="H1569" s="112" t="s">
        <v>328</v>
      </c>
      <c r="I1569" s="112">
        <v>2</v>
      </c>
      <c r="J1569" s="113">
        <v>44634.586261574077</v>
      </c>
      <c r="K1569" s="113">
        <v>44634.586516203701</v>
      </c>
      <c r="M1569" s="113">
        <v>44634.588009259256</v>
      </c>
      <c r="P1569" s="78" t="str">
        <f t="shared" si="408"/>
        <v/>
      </c>
      <c r="Q1569" s="113">
        <v>44634.594826388886</v>
      </c>
      <c r="R1569" s="78" t="s">
        <v>1286</v>
      </c>
      <c r="S1569" s="78" t="str">
        <f t="shared" si="409"/>
        <v>PLOEG</v>
      </c>
      <c r="T1569" s="113">
        <v>44634.596643518518</v>
      </c>
      <c r="U1569" s="78" t="s">
        <v>1286</v>
      </c>
      <c r="V1569" s="78" t="str">
        <f t="shared" si="410"/>
        <v>PLOEG</v>
      </c>
      <c r="W1569" s="113">
        <v>44634.598912037036</v>
      </c>
      <c r="X1569" s="113">
        <f t="shared" si="411"/>
        <v>1.4930555553291924E-3</v>
      </c>
      <c r="Y1569" s="113">
        <f t="shared" si="412"/>
        <v>8.6342592621804215E-3</v>
      </c>
      <c r="Z1569" s="113">
        <f t="shared" si="413"/>
        <v>2.268518517666962E-3</v>
      </c>
      <c r="AB1569" s="2">
        <f t="shared" si="414"/>
        <v>746</v>
      </c>
      <c r="AC1569" s="2">
        <f t="shared" si="414"/>
        <v>196</v>
      </c>
      <c r="AE1569" s="2" t="str">
        <f t="shared" si="415"/>
        <v/>
      </c>
      <c r="AF1569" s="2" t="str">
        <f t="shared" si="416"/>
        <v/>
      </c>
      <c r="AG1569" s="2">
        <f t="shared" si="417"/>
        <v>746</v>
      </c>
      <c r="AH1569" s="2" t="str">
        <f t="shared" si="418"/>
        <v/>
      </c>
      <c r="AI1569" s="2" t="str">
        <f t="shared" si="419"/>
        <v/>
      </c>
      <c r="AK1569" s="2" t="str">
        <f t="shared" si="420"/>
        <v/>
      </c>
      <c r="AL1569" s="2" t="str">
        <f t="shared" si="421"/>
        <v/>
      </c>
      <c r="AM1569" s="2">
        <f t="shared" si="422"/>
        <v>196</v>
      </c>
      <c r="AN1569" s="2" t="str">
        <f t="shared" si="423"/>
        <v/>
      </c>
      <c r="AO1569" s="2" t="str">
        <f t="shared" si="424"/>
        <v/>
      </c>
    </row>
    <row r="1570" spans="1:41" x14ac:dyDescent="0.3">
      <c r="A1570" s="111">
        <v>44634.617407407408</v>
      </c>
      <c r="B1570" s="78" t="s">
        <v>2737</v>
      </c>
      <c r="C1570" s="78" t="s">
        <v>850</v>
      </c>
      <c r="D1570" s="78" t="s">
        <v>2738</v>
      </c>
      <c r="F1570" s="78" t="s">
        <v>809</v>
      </c>
      <c r="G1570" s="78" t="s">
        <v>90</v>
      </c>
      <c r="H1570" s="112" t="s">
        <v>284</v>
      </c>
      <c r="I1570" s="112">
        <v>2</v>
      </c>
      <c r="J1570" s="113">
        <v>44634.617395833331</v>
      </c>
      <c r="K1570" s="113">
        <v>44634.617407407408</v>
      </c>
      <c r="M1570" s="113">
        <v>44634.617685185185</v>
      </c>
      <c r="N1570" s="113">
        <v>44634.618043981478</v>
      </c>
      <c r="O1570" s="78" t="s">
        <v>1185</v>
      </c>
      <c r="P1570" s="78" t="str">
        <f t="shared" si="408"/>
        <v>CIC</v>
      </c>
      <c r="S1570" s="78" t="str">
        <f t="shared" si="409"/>
        <v/>
      </c>
      <c r="V1570" s="78" t="str">
        <f t="shared" si="410"/>
        <v/>
      </c>
      <c r="W1570" s="113">
        <v>44634.6249537037</v>
      </c>
      <c r="X1570" s="113">
        <f t="shared" si="411"/>
        <v>2.7777777722803876E-4</v>
      </c>
      <c r="Y1570" s="113" t="str">
        <f t="shared" si="412"/>
        <v/>
      </c>
      <c r="Z1570" s="113" t="str">
        <f t="shared" si="413"/>
        <v/>
      </c>
      <c r="AB1570" s="2" t="str">
        <f t="shared" si="414"/>
        <v/>
      </c>
      <c r="AC1570" s="2" t="str">
        <f t="shared" si="414"/>
        <v/>
      </c>
      <c r="AE1570" s="2" t="str">
        <f t="shared" si="415"/>
        <v/>
      </c>
      <c r="AF1570" s="2" t="str">
        <f t="shared" si="416"/>
        <v/>
      </c>
      <c r="AG1570" s="2" t="str">
        <f t="shared" si="417"/>
        <v/>
      </c>
      <c r="AH1570" s="2" t="str">
        <f t="shared" si="418"/>
        <v/>
      </c>
      <c r="AI1570" s="2" t="str">
        <f t="shared" si="419"/>
        <v/>
      </c>
      <c r="AK1570" s="2" t="str">
        <f t="shared" si="420"/>
        <v/>
      </c>
      <c r="AL1570" s="2" t="str">
        <f t="shared" si="421"/>
        <v/>
      </c>
      <c r="AM1570" s="2" t="str">
        <f t="shared" si="422"/>
        <v/>
      </c>
      <c r="AN1570" s="2" t="str">
        <f t="shared" si="423"/>
        <v/>
      </c>
      <c r="AO1570" s="2" t="str">
        <f t="shared" si="424"/>
        <v/>
      </c>
    </row>
    <row r="1571" spans="1:41" x14ac:dyDescent="0.3">
      <c r="A1571" s="111">
        <v>44634.621400462966</v>
      </c>
      <c r="B1571" s="78" t="s">
        <v>2739</v>
      </c>
      <c r="C1571" s="78" t="s">
        <v>850</v>
      </c>
      <c r="D1571" s="78" t="s">
        <v>1234</v>
      </c>
      <c r="E1571" s="78">
        <v>118</v>
      </c>
      <c r="F1571" s="78" t="s">
        <v>809</v>
      </c>
      <c r="G1571" s="78" t="s">
        <v>90</v>
      </c>
      <c r="H1571" s="112" t="s">
        <v>272</v>
      </c>
      <c r="I1571" s="112">
        <v>2</v>
      </c>
      <c r="J1571" s="113">
        <v>44634.620983796296</v>
      </c>
      <c r="K1571" s="113">
        <v>44634.621400462966</v>
      </c>
      <c r="M1571" s="113">
        <v>44634.625023148146</v>
      </c>
      <c r="N1571" s="113">
        <v>44634.625057870369</v>
      </c>
      <c r="O1571" s="78" t="s">
        <v>1187</v>
      </c>
      <c r="P1571" s="78" t="str">
        <f t="shared" si="408"/>
        <v>CIC</v>
      </c>
      <c r="Q1571" s="113">
        <v>44634.628391203703</v>
      </c>
      <c r="R1571" s="78" t="s">
        <v>1286</v>
      </c>
      <c r="S1571" s="78" t="str">
        <f t="shared" si="409"/>
        <v>PLOEG</v>
      </c>
      <c r="T1571" s="113">
        <v>44634.631539351853</v>
      </c>
      <c r="U1571" s="78" t="s">
        <v>1185</v>
      </c>
      <c r="V1571" s="78" t="str">
        <f t="shared" si="410"/>
        <v>CIC</v>
      </c>
      <c r="W1571" s="113">
        <v>44634.694178240738</v>
      </c>
      <c r="X1571" s="113">
        <f t="shared" si="411"/>
        <v>3.6226851807441562E-3</v>
      </c>
      <c r="Y1571" s="113">
        <f t="shared" si="412"/>
        <v>6.5162037062691525E-3</v>
      </c>
      <c r="Z1571" s="113">
        <f t="shared" si="413"/>
        <v>6.2638888884976041E-2</v>
      </c>
      <c r="AB1571" s="2">
        <f t="shared" si="414"/>
        <v>563</v>
      </c>
      <c r="AC1571" s="2">
        <f t="shared" si="414"/>
        <v>5412</v>
      </c>
      <c r="AE1571" s="2" t="str">
        <f t="shared" si="415"/>
        <v/>
      </c>
      <c r="AF1571" s="2" t="str">
        <f t="shared" si="416"/>
        <v/>
      </c>
      <c r="AG1571" s="2">
        <f t="shared" si="417"/>
        <v>563</v>
      </c>
      <c r="AH1571" s="2" t="str">
        <f t="shared" si="418"/>
        <v/>
      </c>
      <c r="AI1571" s="2" t="str">
        <f t="shared" si="419"/>
        <v/>
      </c>
      <c r="AK1571" s="2" t="str">
        <f t="shared" si="420"/>
        <v/>
      </c>
      <c r="AL1571" s="2" t="str">
        <f t="shared" si="421"/>
        <v/>
      </c>
      <c r="AM1571" s="2">
        <f t="shared" si="422"/>
        <v>5412</v>
      </c>
      <c r="AN1571" s="2" t="str">
        <f t="shared" si="423"/>
        <v/>
      </c>
      <c r="AO1571" s="2" t="str">
        <f t="shared" si="424"/>
        <v/>
      </c>
    </row>
    <row r="1572" spans="1:41" x14ac:dyDescent="0.3">
      <c r="A1572" s="111">
        <v>44634.645173611112</v>
      </c>
      <c r="B1572" s="78" t="s">
        <v>2740</v>
      </c>
      <c r="C1572" s="78" t="s">
        <v>886</v>
      </c>
      <c r="D1572" s="78" t="s">
        <v>2741</v>
      </c>
      <c r="F1572" s="78" t="s">
        <v>807</v>
      </c>
      <c r="G1572" s="78" t="s">
        <v>112</v>
      </c>
      <c r="H1572" s="112" t="s">
        <v>218</v>
      </c>
      <c r="I1572" s="112">
        <v>3</v>
      </c>
      <c r="J1572" s="113">
        <v>44634.645173611112</v>
      </c>
      <c r="K1572" s="113">
        <v>44634.645173611112</v>
      </c>
      <c r="M1572" s="113">
        <v>44634.646307870367</v>
      </c>
      <c r="N1572" s="113">
        <v>44634.647569444445</v>
      </c>
      <c r="O1572" s="78" t="s">
        <v>1187</v>
      </c>
      <c r="P1572" s="78" t="str">
        <f t="shared" si="408"/>
        <v>CIC</v>
      </c>
      <c r="S1572" s="78" t="str">
        <f t="shared" si="409"/>
        <v/>
      </c>
      <c r="T1572" s="113">
        <v>44634.693923611114</v>
      </c>
      <c r="U1572" s="78" t="s">
        <v>1267</v>
      </c>
      <c r="V1572" s="78" t="str">
        <f t="shared" si="410"/>
        <v>PLOEG</v>
      </c>
      <c r="W1572" s="113">
        <v>44634.701203703706</v>
      </c>
      <c r="X1572" s="113">
        <f t="shared" si="411"/>
        <v>1.1342592551955022E-3</v>
      </c>
      <c r="Y1572" s="113">
        <f t="shared" si="412"/>
        <v>4.7615740746550728E-2</v>
      </c>
      <c r="Z1572" s="113">
        <f t="shared" si="413"/>
        <v>7.2800925918272696E-3</v>
      </c>
      <c r="AB1572" s="2">
        <f t="shared" si="414"/>
        <v>4114</v>
      </c>
      <c r="AC1572" s="2">
        <f t="shared" si="414"/>
        <v>629</v>
      </c>
      <c r="AE1572" s="2" t="str">
        <f t="shared" si="415"/>
        <v/>
      </c>
      <c r="AF1572" s="2" t="str">
        <f t="shared" si="416"/>
        <v/>
      </c>
      <c r="AG1572" s="2" t="str">
        <f t="shared" si="417"/>
        <v/>
      </c>
      <c r="AH1572" s="2">
        <f t="shared" si="418"/>
        <v>4114</v>
      </c>
      <c r="AI1572" s="2" t="str">
        <f t="shared" si="419"/>
        <v/>
      </c>
      <c r="AK1572" s="2" t="str">
        <f t="shared" si="420"/>
        <v/>
      </c>
      <c r="AL1572" s="2" t="str">
        <f t="shared" si="421"/>
        <v/>
      </c>
      <c r="AM1572" s="2" t="str">
        <f t="shared" si="422"/>
        <v/>
      </c>
      <c r="AN1572" s="2">
        <f t="shared" si="423"/>
        <v>629</v>
      </c>
      <c r="AO1572" s="2" t="str">
        <f t="shared" si="424"/>
        <v/>
      </c>
    </row>
    <row r="1573" spans="1:41" x14ac:dyDescent="0.3">
      <c r="A1573" s="111">
        <v>44634.668391203704</v>
      </c>
      <c r="B1573" s="78" t="s">
        <v>2742</v>
      </c>
      <c r="C1573" s="78" t="s">
        <v>850</v>
      </c>
      <c r="F1573" s="78" t="s">
        <v>808</v>
      </c>
      <c r="G1573" s="78" t="s">
        <v>102</v>
      </c>
      <c r="H1573" s="112" t="s">
        <v>206</v>
      </c>
      <c r="I1573" s="112">
        <v>3</v>
      </c>
      <c r="J1573" s="113">
        <v>44634.666828703703</v>
      </c>
      <c r="K1573" s="113">
        <v>44634.668391203704</v>
      </c>
      <c r="M1573" s="113">
        <v>44634.694236111114</v>
      </c>
      <c r="N1573" s="113">
        <v>44634.69427083333</v>
      </c>
      <c r="O1573" s="78" t="s">
        <v>1187</v>
      </c>
      <c r="P1573" s="78" t="str">
        <f t="shared" si="408"/>
        <v>CIC</v>
      </c>
      <c r="Q1573" s="113">
        <v>44634.694594907407</v>
      </c>
      <c r="R1573" s="78" t="s">
        <v>1286</v>
      </c>
      <c r="S1573" s="78" t="str">
        <f t="shared" si="409"/>
        <v>PLOEG</v>
      </c>
      <c r="T1573" s="113">
        <v>44634.712083333332</v>
      </c>
      <c r="U1573" s="78" t="s">
        <v>1286</v>
      </c>
      <c r="V1573" s="78" t="str">
        <f t="shared" si="410"/>
        <v>PLOEG</v>
      </c>
      <c r="W1573" s="113">
        <v>44634.7190625</v>
      </c>
      <c r="X1573" s="113">
        <f t="shared" si="411"/>
        <v>2.584490740991896E-2</v>
      </c>
      <c r="Y1573" s="113">
        <f t="shared" si="412"/>
        <v>1.784722221782431E-2</v>
      </c>
      <c r="Z1573" s="113">
        <f t="shared" si="413"/>
        <v>6.9791666683158837E-3</v>
      </c>
      <c r="AB1573" s="2">
        <f t="shared" si="414"/>
        <v>1542</v>
      </c>
      <c r="AC1573" s="2">
        <f t="shared" si="414"/>
        <v>603</v>
      </c>
      <c r="AE1573" s="2" t="str">
        <f t="shared" si="415"/>
        <v/>
      </c>
      <c r="AF1573" s="2" t="str">
        <f t="shared" si="416"/>
        <v/>
      </c>
      <c r="AG1573" s="2" t="str">
        <f t="shared" si="417"/>
        <v/>
      </c>
      <c r="AH1573" s="2">
        <f t="shared" si="418"/>
        <v>1542</v>
      </c>
      <c r="AI1573" s="2" t="str">
        <f t="shared" si="419"/>
        <v/>
      </c>
      <c r="AK1573" s="2" t="str">
        <f t="shared" si="420"/>
        <v/>
      </c>
      <c r="AL1573" s="2" t="str">
        <f t="shared" si="421"/>
        <v/>
      </c>
      <c r="AM1573" s="2" t="str">
        <f t="shared" si="422"/>
        <v/>
      </c>
      <c r="AN1573" s="2">
        <f t="shared" si="423"/>
        <v>603</v>
      </c>
      <c r="AO1573" s="2" t="str">
        <f t="shared" si="424"/>
        <v/>
      </c>
    </row>
    <row r="1574" spans="1:41" x14ac:dyDescent="0.3">
      <c r="A1574" s="111">
        <v>44634.781273148146</v>
      </c>
      <c r="B1574" s="78" t="s">
        <v>2743</v>
      </c>
      <c r="C1574" s="78" t="s">
        <v>835</v>
      </c>
      <c r="D1574" s="78" t="s">
        <v>2207</v>
      </c>
      <c r="F1574" s="78" t="s">
        <v>808</v>
      </c>
      <c r="G1574" s="78" t="s">
        <v>118</v>
      </c>
      <c r="H1574" s="112" t="s">
        <v>396</v>
      </c>
      <c r="I1574" s="112">
        <v>3</v>
      </c>
      <c r="J1574" s="113">
        <v>44634.778356481482</v>
      </c>
      <c r="K1574" s="113">
        <v>44634.781273148146</v>
      </c>
      <c r="M1574" s="113">
        <v>44634.781377314815</v>
      </c>
      <c r="N1574" s="113">
        <v>44634.781585648147</v>
      </c>
      <c r="O1574" s="78" t="s">
        <v>1187</v>
      </c>
      <c r="P1574" s="78" t="str">
        <f t="shared" si="408"/>
        <v>CIC</v>
      </c>
      <c r="Q1574" s="113">
        <v>44634.784039351849</v>
      </c>
      <c r="R1574" s="78" t="s">
        <v>1243</v>
      </c>
      <c r="S1574" s="78" t="str">
        <f t="shared" si="409"/>
        <v>PLOEG</v>
      </c>
      <c r="T1574" s="113">
        <v>44634.788703703707</v>
      </c>
      <c r="U1574" s="78" t="s">
        <v>1243</v>
      </c>
      <c r="V1574" s="78" t="str">
        <f t="shared" si="410"/>
        <v>PLOEG</v>
      </c>
      <c r="W1574" s="113">
        <v>44634.796689814815</v>
      </c>
      <c r="X1574" s="113">
        <f t="shared" si="411"/>
        <v>1.0416666918899864E-4</v>
      </c>
      <c r="Y1574" s="113">
        <f t="shared" si="412"/>
        <v>7.3263888916699216E-3</v>
      </c>
      <c r="Z1574" s="113">
        <f t="shared" si="413"/>
        <v>7.9861111080390401E-3</v>
      </c>
      <c r="AB1574" s="2">
        <f t="shared" si="414"/>
        <v>633</v>
      </c>
      <c r="AC1574" s="2">
        <f t="shared" si="414"/>
        <v>690</v>
      </c>
      <c r="AE1574" s="2" t="str">
        <f t="shared" si="415"/>
        <v/>
      </c>
      <c r="AF1574" s="2" t="str">
        <f t="shared" si="416"/>
        <v/>
      </c>
      <c r="AG1574" s="2" t="str">
        <f t="shared" si="417"/>
        <v/>
      </c>
      <c r="AH1574" s="2">
        <f t="shared" si="418"/>
        <v>633</v>
      </c>
      <c r="AI1574" s="2" t="str">
        <f t="shared" si="419"/>
        <v/>
      </c>
      <c r="AK1574" s="2" t="str">
        <f t="shared" si="420"/>
        <v/>
      </c>
      <c r="AL1574" s="2" t="str">
        <f t="shared" si="421"/>
        <v/>
      </c>
      <c r="AM1574" s="2" t="str">
        <f t="shared" si="422"/>
        <v/>
      </c>
      <c r="AN1574" s="2">
        <f t="shared" si="423"/>
        <v>690</v>
      </c>
      <c r="AO1574" s="2" t="str">
        <f t="shared" si="424"/>
        <v/>
      </c>
    </row>
    <row r="1575" spans="1:41" x14ac:dyDescent="0.3">
      <c r="A1575" s="111">
        <v>44634.81077546296</v>
      </c>
      <c r="B1575" s="78" t="s">
        <v>2744</v>
      </c>
      <c r="C1575" s="78" t="s">
        <v>846</v>
      </c>
      <c r="D1575" s="78" t="s">
        <v>1955</v>
      </c>
      <c r="E1575" s="78">
        <v>12</v>
      </c>
      <c r="F1575" s="78" t="s">
        <v>808</v>
      </c>
      <c r="G1575" s="78" t="s">
        <v>100</v>
      </c>
      <c r="H1575" s="112" t="s">
        <v>208</v>
      </c>
      <c r="I1575" s="112">
        <v>3</v>
      </c>
      <c r="J1575" s="113">
        <v>44634.809467592589</v>
      </c>
      <c r="K1575" s="113">
        <v>44634.81077546296</v>
      </c>
      <c r="M1575" s="113">
        <v>44634.813113425924</v>
      </c>
      <c r="N1575" s="113">
        <v>44634.81354166667</v>
      </c>
      <c r="O1575" s="78" t="s">
        <v>1187</v>
      </c>
      <c r="P1575" s="78" t="str">
        <f t="shared" si="408"/>
        <v>CIC</v>
      </c>
      <c r="S1575" s="78" t="str">
        <f t="shared" si="409"/>
        <v/>
      </c>
      <c r="T1575" s="113">
        <v>44634.834907407407</v>
      </c>
      <c r="U1575" s="78" t="s">
        <v>1220</v>
      </c>
      <c r="V1575" s="78" t="str">
        <f t="shared" si="410"/>
        <v>PLOEG</v>
      </c>
      <c r="W1575" s="113">
        <v>44634.848541666666</v>
      </c>
      <c r="X1575" s="113">
        <f t="shared" si="411"/>
        <v>2.3379629637929611E-3</v>
      </c>
      <c r="Y1575" s="113">
        <f t="shared" si="412"/>
        <v>2.1793981482915115E-2</v>
      </c>
      <c r="Z1575" s="113">
        <f t="shared" si="413"/>
        <v>1.3634259259561077E-2</v>
      </c>
      <c r="AB1575" s="2">
        <f t="shared" si="414"/>
        <v>1883</v>
      </c>
      <c r="AC1575" s="2">
        <f t="shared" si="414"/>
        <v>1178</v>
      </c>
      <c r="AE1575" s="2" t="str">
        <f t="shared" si="415"/>
        <v/>
      </c>
      <c r="AF1575" s="2" t="str">
        <f t="shared" si="416"/>
        <v/>
      </c>
      <c r="AG1575" s="2" t="str">
        <f t="shared" si="417"/>
        <v/>
      </c>
      <c r="AH1575" s="2">
        <f t="shared" si="418"/>
        <v>1883</v>
      </c>
      <c r="AI1575" s="2" t="str">
        <f t="shared" si="419"/>
        <v/>
      </c>
      <c r="AK1575" s="2" t="str">
        <f t="shared" si="420"/>
        <v/>
      </c>
      <c r="AL1575" s="2" t="str">
        <f t="shared" si="421"/>
        <v/>
      </c>
      <c r="AM1575" s="2" t="str">
        <f t="shared" si="422"/>
        <v/>
      </c>
      <c r="AN1575" s="2">
        <f t="shared" si="423"/>
        <v>1178</v>
      </c>
      <c r="AO1575" s="2" t="str">
        <f t="shared" si="424"/>
        <v/>
      </c>
    </row>
    <row r="1576" spans="1:41" x14ac:dyDescent="0.3">
      <c r="A1576" s="111">
        <v>44634.832199074073</v>
      </c>
      <c r="B1576" s="78" t="s">
        <v>2745</v>
      </c>
      <c r="C1576" s="78" t="s">
        <v>835</v>
      </c>
      <c r="D1576" s="78" t="s">
        <v>2746</v>
      </c>
      <c r="E1576" s="78">
        <v>10</v>
      </c>
      <c r="F1576" s="78" t="s">
        <v>809</v>
      </c>
      <c r="G1576" s="78" t="s">
        <v>140</v>
      </c>
      <c r="H1576" s="112" t="s">
        <v>426</v>
      </c>
      <c r="I1576" s="112">
        <v>1</v>
      </c>
      <c r="J1576" s="113">
        <v>44634.830821759257</v>
      </c>
      <c r="K1576" s="113">
        <v>44634.832199074073</v>
      </c>
      <c r="M1576" s="113">
        <v>44634.832430555558</v>
      </c>
      <c r="N1576" s="113">
        <v>44634.832881944443</v>
      </c>
      <c r="O1576" s="78" t="s">
        <v>1185</v>
      </c>
      <c r="P1576" s="78" t="str">
        <f t="shared" si="408"/>
        <v>CIC</v>
      </c>
      <c r="Q1576" s="113">
        <v>44634.834178240744</v>
      </c>
      <c r="R1576" s="78" t="s">
        <v>1243</v>
      </c>
      <c r="S1576" s="78" t="str">
        <f t="shared" si="409"/>
        <v>PLOEG</v>
      </c>
      <c r="T1576" s="113">
        <v>44634.837430555555</v>
      </c>
      <c r="U1576" s="78" t="s">
        <v>1185</v>
      </c>
      <c r="V1576" s="78" t="str">
        <f t="shared" si="410"/>
        <v>CIC</v>
      </c>
      <c r="W1576" s="113">
        <v>44634.847349537034</v>
      </c>
      <c r="X1576" s="113">
        <f t="shared" si="411"/>
        <v>2.3148148466134444E-4</v>
      </c>
      <c r="Y1576" s="113">
        <f t="shared" si="412"/>
        <v>4.9999999973806553E-3</v>
      </c>
      <c r="Z1576" s="113">
        <f t="shared" si="413"/>
        <v>9.9189814791316167E-3</v>
      </c>
      <c r="AB1576" s="2">
        <f t="shared" si="414"/>
        <v>432</v>
      </c>
      <c r="AC1576" s="2">
        <f t="shared" si="414"/>
        <v>857</v>
      </c>
      <c r="AE1576" s="2" t="str">
        <f t="shared" si="415"/>
        <v/>
      </c>
      <c r="AF1576" s="2">
        <f t="shared" si="416"/>
        <v>432</v>
      </c>
      <c r="AG1576" s="2" t="str">
        <f t="shared" si="417"/>
        <v/>
      </c>
      <c r="AH1576" s="2" t="str">
        <f t="shared" si="418"/>
        <v/>
      </c>
      <c r="AI1576" s="2" t="str">
        <f t="shared" si="419"/>
        <v/>
      </c>
      <c r="AK1576" s="2" t="str">
        <f t="shared" si="420"/>
        <v/>
      </c>
      <c r="AL1576" s="2">
        <f t="shared" si="421"/>
        <v>857</v>
      </c>
      <c r="AM1576" s="2" t="str">
        <f t="shared" si="422"/>
        <v/>
      </c>
      <c r="AN1576" s="2" t="str">
        <f t="shared" si="423"/>
        <v/>
      </c>
      <c r="AO1576" s="2" t="str">
        <f t="shared" si="424"/>
        <v/>
      </c>
    </row>
    <row r="1577" spans="1:41" x14ac:dyDescent="0.3">
      <c r="A1577" s="111">
        <v>44634.928761574076</v>
      </c>
      <c r="B1577" s="78" t="s">
        <v>2747</v>
      </c>
      <c r="C1577" s="78" t="s">
        <v>835</v>
      </c>
      <c r="D1577" s="78" t="s">
        <v>1823</v>
      </c>
      <c r="E1577" s="78">
        <v>78</v>
      </c>
      <c r="F1577" s="78" t="s">
        <v>807</v>
      </c>
      <c r="G1577" s="78" t="s">
        <v>86</v>
      </c>
      <c r="H1577" s="112" t="s">
        <v>210</v>
      </c>
      <c r="I1577" s="112">
        <v>3</v>
      </c>
      <c r="J1577" s="113">
        <v>44634.928379629629</v>
      </c>
      <c r="K1577" s="113">
        <v>44634.928761574076</v>
      </c>
      <c r="M1577" s="113">
        <v>44634.929525462961</v>
      </c>
      <c r="N1577" s="113">
        <v>44634.929618055554</v>
      </c>
      <c r="O1577" s="78" t="s">
        <v>1187</v>
      </c>
      <c r="P1577" s="78" t="str">
        <f t="shared" si="408"/>
        <v>CIC</v>
      </c>
      <c r="Q1577" s="113">
        <v>44634.929965277777</v>
      </c>
      <c r="R1577" s="78" t="s">
        <v>1243</v>
      </c>
      <c r="S1577" s="78" t="str">
        <f t="shared" si="409"/>
        <v>PLOEG</v>
      </c>
      <c r="T1577" s="113">
        <v>44634.936273148145</v>
      </c>
      <c r="U1577" s="78" t="s">
        <v>1187</v>
      </c>
      <c r="V1577" s="78" t="str">
        <f t="shared" si="410"/>
        <v>CIC</v>
      </c>
      <c r="W1577" s="113">
        <v>44634.94263888889</v>
      </c>
      <c r="X1577" s="113">
        <f t="shared" si="411"/>
        <v>7.6388888555811718E-4</v>
      </c>
      <c r="Y1577" s="113">
        <f t="shared" si="412"/>
        <v>6.7476851836545393E-3</v>
      </c>
      <c r="Z1577" s="113">
        <f t="shared" si="413"/>
        <v>6.3657407445134595E-3</v>
      </c>
      <c r="AB1577" s="2">
        <f t="shared" si="414"/>
        <v>583</v>
      </c>
      <c r="AC1577" s="2">
        <f t="shared" si="414"/>
        <v>550</v>
      </c>
      <c r="AE1577" s="2" t="str">
        <f t="shared" si="415"/>
        <v/>
      </c>
      <c r="AF1577" s="2" t="str">
        <f t="shared" si="416"/>
        <v/>
      </c>
      <c r="AG1577" s="2" t="str">
        <f t="shared" si="417"/>
        <v/>
      </c>
      <c r="AH1577" s="2">
        <f t="shared" si="418"/>
        <v>583</v>
      </c>
      <c r="AI1577" s="2" t="str">
        <f t="shared" si="419"/>
        <v/>
      </c>
      <c r="AK1577" s="2" t="str">
        <f t="shared" si="420"/>
        <v/>
      </c>
      <c r="AL1577" s="2" t="str">
        <f t="shared" si="421"/>
        <v/>
      </c>
      <c r="AM1577" s="2" t="str">
        <f t="shared" si="422"/>
        <v/>
      </c>
      <c r="AN1577" s="2">
        <f t="shared" si="423"/>
        <v>550</v>
      </c>
      <c r="AO1577" s="2" t="str">
        <f t="shared" si="424"/>
        <v/>
      </c>
    </row>
    <row r="1578" spans="1:41" x14ac:dyDescent="0.3">
      <c r="A1578" s="111">
        <v>44634.928761574076</v>
      </c>
      <c r="B1578" s="78" t="s">
        <v>2747</v>
      </c>
      <c r="C1578" s="78" t="s">
        <v>846</v>
      </c>
      <c r="D1578" s="78" t="s">
        <v>1823</v>
      </c>
      <c r="E1578" s="78">
        <v>78</v>
      </c>
      <c r="F1578" s="78" t="s">
        <v>807</v>
      </c>
      <c r="G1578" s="78" t="s">
        <v>86</v>
      </c>
      <c r="H1578" s="112" t="s">
        <v>210</v>
      </c>
      <c r="I1578" s="112">
        <v>3</v>
      </c>
      <c r="J1578" s="113">
        <v>44634.928379629629</v>
      </c>
      <c r="K1578" s="113">
        <v>44634.928761574076</v>
      </c>
      <c r="M1578" s="113">
        <v>44634.929560185185</v>
      </c>
      <c r="N1578" s="113">
        <v>44634.929652777777</v>
      </c>
      <c r="O1578" s="78" t="s">
        <v>1187</v>
      </c>
      <c r="P1578" s="78" t="str">
        <f t="shared" si="408"/>
        <v>CIC</v>
      </c>
      <c r="S1578" s="78" t="str">
        <f t="shared" si="409"/>
        <v/>
      </c>
      <c r="T1578" s="113">
        <v>44634.93478009259</v>
      </c>
      <c r="U1578" s="78" t="s">
        <v>1185</v>
      </c>
      <c r="V1578" s="78" t="str">
        <f t="shared" si="410"/>
        <v>CIC</v>
      </c>
      <c r="W1578" s="113">
        <v>44634.94258101852</v>
      </c>
      <c r="X1578" s="113">
        <f t="shared" si="411"/>
        <v>7.9861110862111673E-4</v>
      </c>
      <c r="Y1578" s="113">
        <f t="shared" si="412"/>
        <v>5.2199074052623473E-3</v>
      </c>
      <c r="Z1578" s="113">
        <f t="shared" si="413"/>
        <v>7.8009259304963052E-3</v>
      </c>
      <c r="AB1578" s="2">
        <f t="shared" si="414"/>
        <v>451</v>
      </c>
      <c r="AC1578" s="2">
        <f t="shared" si="414"/>
        <v>674</v>
      </c>
      <c r="AE1578" s="2" t="str">
        <f t="shared" si="415"/>
        <v/>
      </c>
      <c r="AF1578" s="2" t="str">
        <f t="shared" si="416"/>
        <v/>
      </c>
      <c r="AG1578" s="2" t="str">
        <f t="shared" si="417"/>
        <v/>
      </c>
      <c r="AH1578" s="2">
        <f t="shared" si="418"/>
        <v>451</v>
      </c>
      <c r="AI1578" s="2" t="str">
        <f t="shared" si="419"/>
        <v/>
      </c>
      <c r="AK1578" s="2" t="str">
        <f t="shared" si="420"/>
        <v/>
      </c>
      <c r="AL1578" s="2" t="str">
        <f t="shared" si="421"/>
        <v/>
      </c>
      <c r="AM1578" s="2" t="str">
        <f t="shared" si="422"/>
        <v/>
      </c>
      <c r="AN1578" s="2">
        <f t="shared" si="423"/>
        <v>674</v>
      </c>
      <c r="AO1578" s="2" t="str">
        <f t="shared" si="424"/>
        <v/>
      </c>
    </row>
    <row r="1579" spans="1:41" x14ac:dyDescent="0.3">
      <c r="A1579" s="111">
        <v>44635.141851851855</v>
      </c>
      <c r="B1579" s="78" t="s">
        <v>2748</v>
      </c>
      <c r="C1579" s="78" t="s">
        <v>846</v>
      </c>
      <c r="D1579" s="78" t="s">
        <v>2749</v>
      </c>
      <c r="E1579" s="78">
        <v>27</v>
      </c>
      <c r="F1579" s="78" t="s">
        <v>808</v>
      </c>
      <c r="G1579" s="78" t="s">
        <v>124</v>
      </c>
      <c r="H1579" s="112" t="s">
        <v>264</v>
      </c>
      <c r="I1579" s="112">
        <v>0</v>
      </c>
      <c r="J1579" s="113">
        <v>44635.141527777778</v>
      </c>
      <c r="K1579" s="113">
        <v>44635.141851851855</v>
      </c>
      <c r="M1579" s="113">
        <v>44635.142141203702</v>
      </c>
      <c r="N1579" s="113">
        <v>44635.142418981479</v>
      </c>
      <c r="O1579" s="78" t="s">
        <v>1187</v>
      </c>
      <c r="P1579" s="78" t="str">
        <f t="shared" si="408"/>
        <v>CIC</v>
      </c>
      <c r="S1579" s="78" t="str">
        <f t="shared" si="409"/>
        <v/>
      </c>
      <c r="T1579" s="113">
        <v>44635.143888888888</v>
      </c>
      <c r="U1579" s="78" t="s">
        <v>1187</v>
      </c>
      <c r="V1579" s="78" t="str">
        <f t="shared" si="410"/>
        <v>CIC</v>
      </c>
      <c r="W1579" s="113">
        <v>44635.15761574074</v>
      </c>
      <c r="X1579" s="113">
        <f t="shared" si="411"/>
        <v>2.8935184673173353E-4</v>
      </c>
      <c r="Y1579" s="113">
        <f t="shared" si="412"/>
        <v>1.747685186273884E-3</v>
      </c>
      <c r="Z1579" s="113">
        <f t="shared" si="413"/>
        <v>1.3726851851970423E-2</v>
      </c>
      <c r="AB1579" s="2">
        <f t="shared" si="414"/>
        <v>151</v>
      </c>
      <c r="AC1579" s="2">
        <f t="shared" si="414"/>
        <v>1186</v>
      </c>
      <c r="AE1579" s="2">
        <f t="shared" si="415"/>
        <v>151</v>
      </c>
      <c r="AF1579" s="2" t="str">
        <f t="shared" si="416"/>
        <v/>
      </c>
      <c r="AG1579" s="2" t="str">
        <f t="shared" si="417"/>
        <v/>
      </c>
      <c r="AH1579" s="2" t="str">
        <f t="shared" si="418"/>
        <v/>
      </c>
      <c r="AI1579" s="2" t="str">
        <f t="shared" si="419"/>
        <v/>
      </c>
      <c r="AK1579" s="2">
        <f t="shared" si="420"/>
        <v>1186</v>
      </c>
      <c r="AL1579" s="2" t="str">
        <f t="shared" si="421"/>
        <v/>
      </c>
      <c r="AM1579" s="2" t="str">
        <f t="shared" si="422"/>
        <v/>
      </c>
      <c r="AN1579" s="2" t="str">
        <f t="shared" si="423"/>
        <v/>
      </c>
      <c r="AO1579" s="2" t="str">
        <f t="shared" si="424"/>
        <v/>
      </c>
    </row>
    <row r="1580" spans="1:41" x14ac:dyDescent="0.3">
      <c r="A1580" s="111">
        <v>44635.141851851855</v>
      </c>
      <c r="B1580" s="78" t="s">
        <v>2748</v>
      </c>
      <c r="C1580" s="78" t="s">
        <v>835</v>
      </c>
      <c r="D1580" s="78" t="s">
        <v>2749</v>
      </c>
      <c r="E1580" s="78">
        <v>27</v>
      </c>
      <c r="F1580" s="78" t="s">
        <v>808</v>
      </c>
      <c r="G1580" s="78" t="s">
        <v>124</v>
      </c>
      <c r="H1580" s="112" t="s">
        <v>264</v>
      </c>
      <c r="I1580" s="112">
        <v>0</v>
      </c>
      <c r="J1580" s="113">
        <v>44635.141527777778</v>
      </c>
      <c r="K1580" s="113">
        <v>44635.141851851855</v>
      </c>
      <c r="M1580" s="113">
        <v>44635.142152777778</v>
      </c>
      <c r="N1580" s="113">
        <v>44635.142395833333</v>
      </c>
      <c r="O1580" s="78" t="s">
        <v>1187</v>
      </c>
      <c r="P1580" s="78" t="str">
        <f t="shared" si="408"/>
        <v>CIC</v>
      </c>
      <c r="Q1580" s="113">
        <v>44635.143043981479</v>
      </c>
      <c r="R1580" s="78" t="s">
        <v>1243</v>
      </c>
      <c r="S1580" s="78" t="str">
        <f t="shared" si="409"/>
        <v>PLOEG</v>
      </c>
      <c r="T1580" s="113">
        <v>44635.143935185188</v>
      </c>
      <c r="U1580" s="78" t="s">
        <v>1187</v>
      </c>
      <c r="V1580" s="78" t="str">
        <f t="shared" si="410"/>
        <v>CIC</v>
      </c>
      <c r="W1580" s="113">
        <v>44635.158692129633</v>
      </c>
      <c r="X1580" s="113">
        <f t="shared" si="411"/>
        <v>3.0092592351138592E-4</v>
      </c>
      <c r="Y1580" s="113">
        <f t="shared" si="412"/>
        <v>1.7824074093368836E-3</v>
      </c>
      <c r="Z1580" s="113">
        <f t="shared" si="413"/>
        <v>1.4756944445252884E-2</v>
      </c>
      <c r="AB1580" s="2">
        <f t="shared" si="414"/>
        <v>154</v>
      </c>
      <c r="AC1580" s="2">
        <f t="shared" si="414"/>
        <v>1275</v>
      </c>
      <c r="AE1580" s="2">
        <f t="shared" si="415"/>
        <v>154</v>
      </c>
      <c r="AF1580" s="2" t="str">
        <f t="shared" si="416"/>
        <v/>
      </c>
      <c r="AG1580" s="2" t="str">
        <f t="shared" si="417"/>
        <v/>
      </c>
      <c r="AH1580" s="2" t="str">
        <f t="shared" si="418"/>
        <v/>
      </c>
      <c r="AI1580" s="2" t="str">
        <f t="shared" si="419"/>
        <v/>
      </c>
      <c r="AK1580" s="2">
        <f t="shared" si="420"/>
        <v>1275</v>
      </c>
      <c r="AL1580" s="2" t="str">
        <f t="shared" si="421"/>
        <v/>
      </c>
      <c r="AM1580" s="2" t="str">
        <f t="shared" si="422"/>
        <v/>
      </c>
      <c r="AN1580" s="2" t="str">
        <f t="shared" si="423"/>
        <v/>
      </c>
      <c r="AO1580" s="2" t="str">
        <f t="shared" si="424"/>
        <v/>
      </c>
    </row>
    <row r="1581" spans="1:41" x14ac:dyDescent="0.3">
      <c r="A1581" s="111">
        <v>44635.158553240741</v>
      </c>
      <c r="B1581" s="78" t="s">
        <v>2750</v>
      </c>
      <c r="C1581" s="78" t="s">
        <v>846</v>
      </c>
      <c r="D1581" s="78" t="s">
        <v>2749</v>
      </c>
      <c r="E1581" s="78">
        <v>19</v>
      </c>
      <c r="F1581" s="78" t="s">
        <v>808</v>
      </c>
      <c r="G1581" s="78" t="s">
        <v>92</v>
      </c>
      <c r="H1581" s="112" t="s">
        <v>204</v>
      </c>
      <c r="I1581" s="112">
        <v>2</v>
      </c>
      <c r="J1581" s="113">
        <v>44635.157673611109</v>
      </c>
      <c r="K1581" s="113">
        <v>44635.158553240741</v>
      </c>
      <c r="M1581" s="113">
        <v>44635.158587962964</v>
      </c>
      <c r="P1581" s="78" t="str">
        <f t="shared" si="408"/>
        <v/>
      </c>
      <c r="S1581" s="78" t="str">
        <f t="shared" si="409"/>
        <v/>
      </c>
      <c r="T1581" s="113">
        <v>44635.15861111111</v>
      </c>
      <c r="U1581" s="78" t="s">
        <v>1187</v>
      </c>
      <c r="V1581" s="78" t="str">
        <f t="shared" si="410"/>
        <v>CIC</v>
      </c>
      <c r="W1581" s="113">
        <v>44635.159699074073</v>
      </c>
      <c r="X1581" s="113" t="str">
        <f t="shared" si="411"/>
        <v/>
      </c>
      <c r="Y1581" s="113" t="str">
        <f t="shared" si="412"/>
        <v/>
      </c>
      <c r="Z1581" s="113">
        <f t="shared" si="413"/>
        <v>1.0879629626288079E-3</v>
      </c>
      <c r="AB1581" s="2" t="str">
        <f t="shared" si="414"/>
        <v/>
      </c>
      <c r="AC1581" s="2">
        <f t="shared" si="414"/>
        <v>94</v>
      </c>
      <c r="AE1581" s="2" t="str">
        <f t="shared" si="415"/>
        <v/>
      </c>
      <c r="AF1581" s="2" t="str">
        <f t="shared" si="416"/>
        <v/>
      </c>
      <c r="AG1581" s="2" t="str">
        <f t="shared" si="417"/>
        <v/>
      </c>
      <c r="AH1581" s="2" t="str">
        <f t="shared" si="418"/>
        <v/>
      </c>
      <c r="AI1581" s="2" t="str">
        <f t="shared" si="419"/>
        <v/>
      </c>
      <c r="AK1581" s="2" t="str">
        <f t="shared" si="420"/>
        <v/>
      </c>
      <c r="AL1581" s="2" t="str">
        <f t="shared" si="421"/>
        <v/>
      </c>
      <c r="AM1581" s="2">
        <f t="shared" si="422"/>
        <v>94</v>
      </c>
      <c r="AN1581" s="2" t="str">
        <f t="shared" si="423"/>
        <v/>
      </c>
      <c r="AO1581" s="2" t="str">
        <f t="shared" si="424"/>
        <v/>
      </c>
    </row>
    <row r="1582" spans="1:41" x14ac:dyDescent="0.3">
      <c r="A1582" s="111">
        <v>44635.289178240739</v>
      </c>
      <c r="B1582" s="78" t="s">
        <v>2751</v>
      </c>
      <c r="C1582" s="78" t="s">
        <v>886</v>
      </c>
      <c r="D1582" s="78" t="s">
        <v>2752</v>
      </c>
      <c r="E1582" s="78">
        <v>28</v>
      </c>
      <c r="F1582" s="78" t="s">
        <v>808</v>
      </c>
      <c r="G1582" s="78" t="s">
        <v>100</v>
      </c>
      <c r="H1582" s="112" t="s">
        <v>310</v>
      </c>
      <c r="I1582" s="112">
        <v>4</v>
      </c>
      <c r="J1582" s="113">
        <v>44635.288553240738</v>
      </c>
      <c r="K1582" s="113">
        <v>44635.289178240739</v>
      </c>
      <c r="M1582" s="113">
        <v>44635.290844907409</v>
      </c>
      <c r="N1582" s="113">
        <v>44635.29146990741</v>
      </c>
      <c r="O1582" s="78" t="s">
        <v>1187</v>
      </c>
      <c r="P1582" s="78" t="str">
        <f t="shared" si="408"/>
        <v>CIC</v>
      </c>
      <c r="Q1582" s="113">
        <v>44635.314571759256</v>
      </c>
      <c r="R1582" s="78" t="s">
        <v>1258</v>
      </c>
      <c r="S1582" s="78" t="str">
        <f t="shared" si="409"/>
        <v>PLOEG</v>
      </c>
      <c r="T1582" s="113">
        <v>44635.319351851853</v>
      </c>
      <c r="U1582" s="78" t="s">
        <v>1258</v>
      </c>
      <c r="V1582" s="78" t="str">
        <f t="shared" si="410"/>
        <v>PLOEG</v>
      </c>
      <c r="W1582" s="113">
        <v>44635.337916666664</v>
      </c>
      <c r="X1582" s="113">
        <f t="shared" si="411"/>
        <v>1.6666666706441902E-3</v>
      </c>
      <c r="Y1582" s="113">
        <f t="shared" si="412"/>
        <v>2.8506944443506654E-2</v>
      </c>
      <c r="Z1582" s="113">
        <f t="shared" si="413"/>
        <v>1.8564814810815733E-2</v>
      </c>
      <c r="AB1582" s="2">
        <f t="shared" si="414"/>
        <v>2463</v>
      </c>
      <c r="AC1582" s="2">
        <f t="shared" si="414"/>
        <v>1604</v>
      </c>
      <c r="AE1582" s="2" t="str">
        <f t="shared" si="415"/>
        <v/>
      </c>
      <c r="AF1582" s="2" t="str">
        <f t="shared" si="416"/>
        <v/>
      </c>
      <c r="AG1582" s="2" t="str">
        <f t="shared" si="417"/>
        <v/>
      </c>
      <c r="AH1582" s="2" t="str">
        <f t="shared" si="418"/>
        <v/>
      </c>
      <c r="AI1582" s="2">
        <f t="shared" si="419"/>
        <v>2463</v>
      </c>
      <c r="AK1582" s="2" t="str">
        <f t="shared" si="420"/>
        <v/>
      </c>
      <c r="AL1582" s="2" t="str">
        <f t="shared" si="421"/>
        <v/>
      </c>
      <c r="AM1582" s="2" t="str">
        <f t="shared" si="422"/>
        <v/>
      </c>
      <c r="AN1582" s="2" t="str">
        <f t="shared" si="423"/>
        <v/>
      </c>
      <c r="AO1582" s="2">
        <f t="shared" si="424"/>
        <v>1604</v>
      </c>
    </row>
    <row r="1583" spans="1:41" x14ac:dyDescent="0.3">
      <c r="A1583" s="111">
        <v>44635.298333333332</v>
      </c>
      <c r="B1583" s="78" t="s">
        <v>2753</v>
      </c>
      <c r="C1583" s="78" t="s">
        <v>850</v>
      </c>
      <c r="F1583" s="78" t="s">
        <v>809</v>
      </c>
      <c r="G1583" s="78" t="s">
        <v>100</v>
      </c>
      <c r="H1583" s="112" t="s">
        <v>308</v>
      </c>
      <c r="I1583" s="112">
        <v>4</v>
      </c>
      <c r="J1583" s="113">
        <v>44635.297129629631</v>
      </c>
      <c r="K1583" s="113">
        <v>44635.298333333332</v>
      </c>
      <c r="M1583" s="113">
        <v>44635.298981481479</v>
      </c>
      <c r="N1583" s="113">
        <v>44635.299340277779</v>
      </c>
      <c r="O1583" s="78" t="s">
        <v>1187</v>
      </c>
      <c r="P1583" s="78" t="str">
        <f t="shared" si="408"/>
        <v>CIC</v>
      </c>
      <c r="S1583" s="78" t="str">
        <f t="shared" si="409"/>
        <v/>
      </c>
      <c r="T1583" s="113">
        <v>44635.327303240738</v>
      </c>
      <c r="U1583" s="78" t="s">
        <v>1344</v>
      </c>
      <c r="V1583" s="78" t="str">
        <f t="shared" si="410"/>
        <v>PLOEG</v>
      </c>
      <c r="W1583" s="113">
        <v>44635.337708333333</v>
      </c>
      <c r="X1583" s="113">
        <f t="shared" si="411"/>
        <v>6.4814814686542377E-4</v>
      </c>
      <c r="Y1583" s="113">
        <f t="shared" si="412"/>
        <v>2.8321759258687962E-2</v>
      </c>
      <c r="Z1583" s="113">
        <f t="shared" si="413"/>
        <v>1.0405092594737653E-2</v>
      </c>
      <c r="AB1583" s="2">
        <f t="shared" si="414"/>
        <v>2447</v>
      </c>
      <c r="AC1583" s="2">
        <f t="shared" si="414"/>
        <v>899</v>
      </c>
      <c r="AE1583" s="2" t="str">
        <f t="shared" si="415"/>
        <v/>
      </c>
      <c r="AF1583" s="2" t="str">
        <f t="shared" si="416"/>
        <v/>
      </c>
      <c r="AG1583" s="2" t="str">
        <f t="shared" si="417"/>
        <v/>
      </c>
      <c r="AH1583" s="2" t="str">
        <f t="shared" si="418"/>
        <v/>
      </c>
      <c r="AI1583" s="2">
        <f t="shared" si="419"/>
        <v>2447</v>
      </c>
      <c r="AK1583" s="2" t="str">
        <f t="shared" si="420"/>
        <v/>
      </c>
      <c r="AL1583" s="2" t="str">
        <f t="shared" si="421"/>
        <v/>
      </c>
      <c r="AM1583" s="2" t="str">
        <f t="shared" si="422"/>
        <v/>
      </c>
      <c r="AN1583" s="2" t="str">
        <f t="shared" si="423"/>
        <v/>
      </c>
      <c r="AO1583" s="2">
        <f t="shared" si="424"/>
        <v>899</v>
      </c>
    </row>
    <row r="1584" spans="1:41" x14ac:dyDescent="0.3">
      <c r="A1584" s="111">
        <v>44635.434895833336</v>
      </c>
      <c r="B1584" s="78" t="s">
        <v>2754</v>
      </c>
      <c r="C1584" s="78" t="s">
        <v>886</v>
      </c>
      <c r="D1584" s="78" t="s">
        <v>1670</v>
      </c>
      <c r="E1584" s="78">
        <v>32</v>
      </c>
      <c r="F1584" s="78" t="s">
        <v>807</v>
      </c>
      <c r="G1584" s="78" t="s">
        <v>112</v>
      </c>
      <c r="H1584" s="112" t="s">
        <v>218</v>
      </c>
      <c r="I1584" s="112">
        <v>3</v>
      </c>
      <c r="J1584" s="113">
        <v>44635.434895833336</v>
      </c>
      <c r="K1584" s="113">
        <v>44635.434895833336</v>
      </c>
      <c r="M1584" s="113">
        <v>44635.43550925926</v>
      </c>
      <c r="N1584" s="113">
        <v>44635.435949074075</v>
      </c>
      <c r="O1584" s="78" t="s">
        <v>1187</v>
      </c>
      <c r="P1584" s="78" t="str">
        <f t="shared" si="408"/>
        <v>CIC</v>
      </c>
      <c r="S1584" s="78" t="str">
        <f t="shared" si="409"/>
        <v/>
      </c>
      <c r="V1584" s="78" t="str">
        <f t="shared" si="410"/>
        <v/>
      </c>
      <c r="W1584" s="113">
        <v>44635.443703703706</v>
      </c>
      <c r="X1584" s="113">
        <f t="shared" si="411"/>
        <v>6.1342592380242422E-4</v>
      </c>
      <c r="Y1584" s="113" t="str">
        <f t="shared" si="412"/>
        <v/>
      </c>
      <c r="Z1584" s="113" t="str">
        <f t="shared" si="413"/>
        <v/>
      </c>
      <c r="AB1584" s="2" t="str">
        <f t="shared" si="414"/>
        <v/>
      </c>
      <c r="AC1584" s="2" t="str">
        <f t="shared" si="414"/>
        <v/>
      </c>
      <c r="AE1584" s="2" t="str">
        <f t="shared" si="415"/>
        <v/>
      </c>
      <c r="AF1584" s="2" t="str">
        <f t="shared" si="416"/>
        <v/>
      </c>
      <c r="AG1584" s="2" t="str">
        <f t="shared" si="417"/>
        <v/>
      </c>
      <c r="AH1584" s="2" t="str">
        <f t="shared" si="418"/>
        <v/>
      </c>
      <c r="AI1584" s="2" t="str">
        <f t="shared" si="419"/>
        <v/>
      </c>
      <c r="AK1584" s="2" t="str">
        <f t="shared" si="420"/>
        <v/>
      </c>
      <c r="AL1584" s="2" t="str">
        <f t="shared" si="421"/>
        <v/>
      </c>
      <c r="AM1584" s="2" t="str">
        <f t="shared" si="422"/>
        <v/>
      </c>
      <c r="AN1584" s="2" t="str">
        <f t="shared" si="423"/>
        <v/>
      </c>
      <c r="AO1584" s="2" t="str">
        <f t="shared" si="424"/>
        <v/>
      </c>
    </row>
    <row r="1585" spans="1:41" x14ac:dyDescent="0.3">
      <c r="A1585" s="111">
        <v>44635.463622685187</v>
      </c>
      <c r="B1585" s="78" t="s">
        <v>2755</v>
      </c>
      <c r="C1585" s="78" t="s">
        <v>850</v>
      </c>
      <c r="D1585" s="78" t="s">
        <v>1232</v>
      </c>
      <c r="F1585" s="78" t="s">
        <v>807</v>
      </c>
      <c r="G1585" s="78" t="s">
        <v>102</v>
      </c>
      <c r="H1585" s="112" t="s">
        <v>206</v>
      </c>
      <c r="I1585" s="112">
        <v>3</v>
      </c>
      <c r="J1585" s="113">
        <v>44635.463622685187</v>
      </c>
      <c r="K1585" s="113">
        <v>44635.463622685187</v>
      </c>
      <c r="M1585" s="113">
        <v>44635.463900462964</v>
      </c>
      <c r="N1585" s="113">
        <v>44635.465150462966</v>
      </c>
      <c r="O1585" s="78" t="s">
        <v>1187</v>
      </c>
      <c r="P1585" s="78" t="str">
        <f t="shared" si="408"/>
        <v>CIC</v>
      </c>
      <c r="S1585" s="78" t="str">
        <f t="shared" si="409"/>
        <v/>
      </c>
      <c r="V1585" s="78" t="str">
        <f t="shared" si="410"/>
        <v/>
      </c>
      <c r="W1585" s="113">
        <v>44635.486145833333</v>
      </c>
      <c r="X1585" s="113">
        <f t="shared" si="411"/>
        <v>2.7777777722803876E-4</v>
      </c>
      <c r="Y1585" s="113" t="str">
        <f t="shared" si="412"/>
        <v/>
      </c>
      <c r="Z1585" s="113" t="str">
        <f t="shared" si="413"/>
        <v/>
      </c>
      <c r="AB1585" s="2" t="str">
        <f t="shared" si="414"/>
        <v/>
      </c>
      <c r="AC1585" s="2" t="str">
        <f t="shared" si="414"/>
        <v/>
      </c>
      <c r="AE1585" s="2" t="str">
        <f t="shared" si="415"/>
        <v/>
      </c>
      <c r="AF1585" s="2" t="str">
        <f t="shared" si="416"/>
        <v/>
      </c>
      <c r="AG1585" s="2" t="str">
        <f t="shared" si="417"/>
        <v/>
      </c>
      <c r="AH1585" s="2" t="str">
        <f t="shared" si="418"/>
        <v/>
      </c>
      <c r="AI1585" s="2" t="str">
        <f t="shared" si="419"/>
        <v/>
      </c>
      <c r="AK1585" s="2" t="str">
        <f t="shared" si="420"/>
        <v/>
      </c>
      <c r="AL1585" s="2" t="str">
        <f t="shared" si="421"/>
        <v/>
      </c>
      <c r="AM1585" s="2" t="str">
        <f t="shared" si="422"/>
        <v/>
      </c>
      <c r="AN1585" s="2" t="str">
        <f t="shared" si="423"/>
        <v/>
      </c>
      <c r="AO1585" s="2" t="str">
        <f t="shared" si="424"/>
        <v/>
      </c>
    </row>
    <row r="1586" spans="1:41" x14ac:dyDescent="0.3">
      <c r="A1586" s="111">
        <v>44635.499178240738</v>
      </c>
      <c r="B1586" s="78" t="s">
        <v>2756</v>
      </c>
      <c r="C1586" s="78" t="s">
        <v>886</v>
      </c>
      <c r="D1586" s="78" t="s">
        <v>2540</v>
      </c>
      <c r="E1586" s="78">
        <v>1</v>
      </c>
      <c r="F1586" s="78" t="s">
        <v>807</v>
      </c>
      <c r="G1586" s="78" t="s">
        <v>114</v>
      </c>
      <c r="H1586" s="112" t="s">
        <v>554</v>
      </c>
      <c r="I1586" s="112">
        <v>2</v>
      </c>
      <c r="J1586" s="113">
        <v>44635.497719907406</v>
      </c>
      <c r="K1586" s="113">
        <v>44635.499178240738</v>
      </c>
      <c r="M1586" s="113">
        <v>44635.50037037037</v>
      </c>
      <c r="N1586" s="113">
        <v>44635.500694444447</v>
      </c>
      <c r="O1586" s="78" t="s">
        <v>1187</v>
      </c>
      <c r="P1586" s="78" t="str">
        <f t="shared" si="408"/>
        <v>CIC</v>
      </c>
      <c r="Q1586" s="113">
        <v>44635.50953703704</v>
      </c>
      <c r="R1586" s="78" t="s">
        <v>1258</v>
      </c>
      <c r="S1586" s="78" t="str">
        <f t="shared" si="409"/>
        <v>PLOEG</v>
      </c>
      <c r="T1586" s="113">
        <v>44635.520787037036</v>
      </c>
      <c r="U1586" s="78" t="s">
        <v>1258</v>
      </c>
      <c r="V1586" s="78" t="str">
        <f t="shared" si="410"/>
        <v>PLOEG</v>
      </c>
      <c r="W1586" s="113">
        <v>44635.527592592596</v>
      </c>
      <c r="X1586" s="113">
        <f t="shared" si="411"/>
        <v>1.1921296318178065E-3</v>
      </c>
      <c r="Y1586" s="113">
        <f t="shared" si="412"/>
        <v>2.0416666666278616E-2</v>
      </c>
      <c r="Z1586" s="113">
        <f t="shared" si="413"/>
        <v>6.8055555602768436E-3</v>
      </c>
      <c r="AB1586" s="2">
        <f t="shared" si="414"/>
        <v>1764</v>
      </c>
      <c r="AC1586" s="2">
        <f t="shared" si="414"/>
        <v>588</v>
      </c>
      <c r="AE1586" s="2" t="str">
        <f t="shared" si="415"/>
        <v/>
      </c>
      <c r="AF1586" s="2" t="str">
        <f t="shared" si="416"/>
        <v/>
      </c>
      <c r="AG1586" s="2">
        <f t="shared" si="417"/>
        <v>1764</v>
      </c>
      <c r="AH1586" s="2" t="str">
        <f t="shared" si="418"/>
        <v/>
      </c>
      <c r="AI1586" s="2" t="str">
        <f t="shared" si="419"/>
        <v/>
      </c>
      <c r="AK1586" s="2" t="str">
        <f t="shared" si="420"/>
        <v/>
      </c>
      <c r="AL1586" s="2" t="str">
        <f t="shared" si="421"/>
        <v/>
      </c>
      <c r="AM1586" s="2">
        <f t="shared" si="422"/>
        <v>588</v>
      </c>
      <c r="AN1586" s="2" t="str">
        <f t="shared" si="423"/>
        <v/>
      </c>
      <c r="AO1586" s="2" t="str">
        <f t="shared" si="424"/>
        <v/>
      </c>
    </row>
    <row r="1587" spans="1:41" x14ac:dyDescent="0.3">
      <c r="A1587" s="111">
        <v>44635.567337962966</v>
      </c>
      <c r="B1587" s="78" t="s">
        <v>2757</v>
      </c>
      <c r="C1587" s="78" t="s">
        <v>886</v>
      </c>
      <c r="D1587" s="78" t="s">
        <v>1199</v>
      </c>
      <c r="E1587" s="78">
        <v>137</v>
      </c>
      <c r="F1587" s="78" t="s">
        <v>809</v>
      </c>
      <c r="G1587" s="78" t="s">
        <v>106</v>
      </c>
      <c r="H1587" s="112" t="s">
        <v>356</v>
      </c>
      <c r="I1587" s="112">
        <v>2</v>
      </c>
      <c r="J1587" s="113">
        <v>44635.566481481481</v>
      </c>
      <c r="K1587" s="113">
        <v>44635.567337962966</v>
      </c>
      <c r="M1587" s="113">
        <v>44635.567407407405</v>
      </c>
      <c r="P1587" s="78" t="str">
        <f t="shared" si="408"/>
        <v/>
      </c>
      <c r="S1587" s="78" t="str">
        <f t="shared" si="409"/>
        <v/>
      </c>
      <c r="V1587" s="78" t="str">
        <f t="shared" si="410"/>
        <v/>
      </c>
      <c r="W1587" s="113">
        <v>44635.572858796295</v>
      </c>
      <c r="X1587" s="113">
        <f t="shared" si="411"/>
        <v>6.9444438850041479E-5</v>
      </c>
      <c r="Y1587" s="113" t="str">
        <f t="shared" si="412"/>
        <v/>
      </c>
      <c r="Z1587" s="113" t="str">
        <f t="shared" si="413"/>
        <v/>
      </c>
      <c r="AB1587" s="2" t="str">
        <f t="shared" si="414"/>
        <v/>
      </c>
      <c r="AC1587" s="2" t="str">
        <f t="shared" si="414"/>
        <v/>
      </c>
      <c r="AE1587" s="2" t="str">
        <f t="shared" si="415"/>
        <v/>
      </c>
      <c r="AF1587" s="2" t="str">
        <f t="shared" si="416"/>
        <v/>
      </c>
      <c r="AG1587" s="2" t="str">
        <f t="shared" si="417"/>
        <v/>
      </c>
      <c r="AH1587" s="2" t="str">
        <f t="shared" si="418"/>
        <v/>
      </c>
      <c r="AI1587" s="2" t="str">
        <f t="shared" si="419"/>
        <v/>
      </c>
      <c r="AK1587" s="2" t="str">
        <f t="shared" si="420"/>
        <v/>
      </c>
      <c r="AL1587" s="2" t="str">
        <f t="shared" si="421"/>
        <v/>
      </c>
      <c r="AM1587" s="2" t="str">
        <f t="shared" si="422"/>
        <v/>
      </c>
      <c r="AN1587" s="2" t="str">
        <f t="shared" si="423"/>
        <v/>
      </c>
      <c r="AO1587" s="2" t="str">
        <f t="shared" si="424"/>
        <v/>
      </c>
    </row>
    <row r="1588" spans="1:41" x14ac:dyDescent="0.3">
      <c r="A1588" s="111">
        <v>44635.675300925926</v>
      </c>
      <c r="B1588" s="78" t="s">
        <v>2758</v>
      </c>
      <c r="C1588" s="78" t="s">
        <v>886</v>
      </c>
      <c r="D1588" s="78" t="s">
        <v>1199</v>
      </c>
      <c r="E1588" s="78">
        <v>137</v>
      </c>
      <c r="F1588" s="78" t="s">
        <v>809</v>
      </c>
      <c r="G1588" s="78" t="s">
        <v>106</v>
      </c>
      <c r="H1588" s="112" t="s">
        <v>212</v>
      </c>
      <c r="I1588" s="112">
        <v>4</v>
      </c>
      <c r="J1588" s="113">
        <v>44635.675196759257</v>
      </c>
      <c r="K1588" s="113">
        <v>44635.675300925926</v>
      </c>
      <c r="M1588" s="113">
        <v>44635.675324074073</v>
      </c>
      <c r="P1588" s="78" t="str">
        <f t="shared" si="408"/>
        <v/>
      </c>
      <c r="S1588" s="78" t="str">
        <f t="shared" si="409"/>
        <v/>
      </c>
      <c r="T1588" s="113">
        <v>44635.675358796296</v>
      </c>
      <c r="U1588" s="78" t="s">
        <v>1187</v>
      </c>
      <c r="V1588" s="78" t="str">
        <f t="shared" si="410"/>
        <v>CIC</v>
      </c>
      <c r="W1588" s="113">
        <v>44635.67827546296</v>
      </c>
      <c r="X1588" s="113" t="str">
        <f t="shared" si="411"/>
        <v/>
      </c>
      <c r="Y1588" s="113" t="str">
        <f t="shared" si="412"/>
        <v/>
      </c>
      <c r="Z1588" s="113">
        <f t="shared" si="413"/>
        <v>2.9166666645323858E-3</v>
      </c>
      <c r="AB1588" s="2" t="str">
        <f t="shared" si="414"/>
        <v/>
      </c>
      <c r="AC1588" s="2">
        <f t="shared" si="414"/>
        <v>252</v>
      </c>
      <c r="AE1588" s="2" t="str">
        <f t="shared" si="415"/>
        <v/>
      </c>
      <c r="AF1588" s="2" t="str">
        <f t="shared" si="416"/>
        <v/>
      </c>
      <c r="AG1588" s="2" t="str">
        <f t="shared" si="417"/>
        <v/>
      </c>
      <c r="AH1588" s="2" t="str">
        <f t="shared" si="418"/>
        <v/>
      </c>
      <c r="AI1588" s="2" t="str">
        <f t="shared" si="419"/>
        <v/>
      </c>
      <c r="AK1588" s="2" t="str">
        <f t="shared" si="420"/>
        <v/>
      </c>
      <c r="AL1588" s="2" t="str">
        <f t="shared" si="421"/>
        <v/>
      </c>
      <c r="AM1588" s="2" t="str">
        <f t="shared" si="422"/>
        <v/>
      </c>
      <c r="AN1588" s="2" t="str">
        <f t="shared" si="423"/>
        <v/>
      </c>
      <c r="AO1588" s="2">
        <f t="shared" si="424"/>
        <v>252</v>
      </c>
    </row>
    <row r="1589" spans="1:41" x14ac:dyDescent="0.3">
      <c r="A1589" s="111">
        <v>44635.680856481478</v>
      </c>
      <c r="B1589" s="78" t="s">
        <v>2759</v>
      </c>
      <c r="C1589" s="78" t="s">
        <v>850</v>
      </c>
      <c r="D1589" s="78" t="s">
        <v>2169</v>
      </c>
      <c r="E1589" s="78">
        <v>1</v>
      </c>
      <c r="F1589" s="78" t="s">
        <v>807</v>
      </c>
      <c r="G1589" s="78" t="s">
        <v>94</v>
      </c>
      <c r="H1589" s="112" t="s">
        <v>320</v>
      </c>
      <c r="I1589" s="112">
        <v>3</v>
      </c>
      <c r="J1589" s="113">
        <v>44635.680856481478</v>
      </c>
      <c r="K1589" s="113">
        <v>44635.680856481478</v>
      </c>
      <c r="M1589" s="113">
        <v>44635.681550925925</v>
      </c>
      <c r="P1589" s="78" t="str">
        <f t="shared" si="408"/>
        <v/>
      </c>
      <c r="S1589" s="78" t="str">
        <f t="shared" si="409"/>
        <v/>
      </c>
      <c r="T1589" s="113">
        <v>44635.69740740741</v>
      </c>
      <c r="U1589" s="78" t="s">
        <v>1286</v>
      </c>
      <c r="V1589" s="78" t="str">
        <f t="shared" si="410"/>
        <v>PLOEG</v>
      </c>
      <c r="W1589" s="113">
        <v>44635.712627314817</v>
      </c>
      <c r="X1589" s="113">
        <f t="shared" si="411"/>
        <v>6.944444467080757E-4</v>
      </c>
      <c r="Y1589" s="113">
        <f t="shared" si="412"/>
        <v>1.5856481484661344E-2</v>
      </c>
      <c r="Z1589" s="113">
        <f t="shared" si="413"/>
        <v>1.5219907407299615E-2</v>
      </c>
      <c r="AB1589" s="2">
        <f t="shared" si="414"/>
        <v>1370</v>
      </c>
      <c r="AC1589" s="2">
        <f t="shared" si="414"/>
        <v>1315</v>
      </c>
      <c r="AE1589" s="2" t="str">
        <f t="shared" si="415"/>
        <v/>
      </c>
      <c r="AF1589" s="2" t="str">
        <f t="shared" si="416"/>
        <v/>
      </c>
      <c r="AG1589" s="2" t="str">
        <f t="shared" si="417"/>
        <v/>
      </c>
      <c r="AH1589" s="2">
        <f t="shared" si="418"/>
        <v>1370</v>
      </c>
      <c r="AI1589" s="2" t="str">
        <f t="shared" si="419"/>
        <v/>
      </c>
      <c r="AK1589" s="2" t="str">
        <f t="shared" si="420"/>
        <v/>
      </c>
      <c r="AL1589" s="2" t="str">
        <f t="shared" si="421"/>
        <v/>
      </c>
      <c r="AM1589" s="2" t="str">
        <f t="shared" si="422"/>
        <v/>
      </c>
      <c r="AN1589" s="2">
        <f t="shared" si="423"/>
        <v>1315</v>
      </c>
      <c r="AO1589" s="2" t="str">
        <f t="shared" si="424"/>
        <v/>
      </c>
    </row>
    <row r="1590" spans="1:41" x14ac:dyDescent="0.3">
      <c r="A1590" s="111">
        <v>44635.700023148151</v>
      </c>
      <c r="B1590" s="78" t="s">
        <v>2760</v>
      </c>
      <c r="C1590" s="78" t="s">
        <v>886</v>
      </c>
      <c r="D1590" s="78" t="s">
        <v>1707</v>
      </c>
      <c r="E1590" s="78">
        <v>9</v>
      </c>
      <c r="F1590" s="78" t="s">
        <v>808</v>
      </c>
      <c r="G1590" s="78" t="s">
        <v>94</v>
      </c>
      <c r="H1590" s="112" t="s">
        <v>320</v>
      </c>
      <c r="I1590" s="112">
        <v>3</v>
      </c>
      <c r="J1590" s="113">
        <v>44635.700023148151</v>
      </c>
      <c r="K1590" s="113">
        <v>44635.700023148151</v>
      </c>
      <c r="M1590" s="113">
        <v>44635.700925925928</v>
      </c>
      <c r="N1590" s="113">
        <v>44635.701365740744</v>
      </c>
      <c r="O1590" s="78" t="s">
        <v>1187</v>
      </c>
      <c r="P1590" s="78" t="str">
        <f t="shared" si="408"/>
        <v>CIC</v>
      </c>
      <c r="S1590" s="78" t="str">
        <f t="shared" si="409"/>
        <v/>
      </c>
      <c r="V1590" s="78" t="str">
        <f t="shared" si="410"/>
        <v/>
      </c>
      <c r="W1590" s="113">
        <v>44635.718321759261</v>
      </c>
      <c r="X1590" s="113">
        <f t="shared" si="411"/>
        <v>9.0277777781011537E-4</v>
      </c>
      <c r="Y1590" s="113" t="str">
        <f t="shared" si="412"/>
        <v/>
      </c>
      <c r="Z1590" s="113" t="str">
        <f t="shared" si="413"/>
        <v/>
      </c>
      <c r="AB1590" s="2" t="str">
        <f t="shared" si="414"/>
        <v/>
      </c>
      <c r="AC1590" s="2" t="str">
        <f t="shared" si="414"/>
        <v/>
      </c>
      <c r="AE1590" s="2" t="str">
        <f t="shared" si="415"/>
        <v/>
      </c>
      <c r="AF1590" s="2" t="str">
        <f t="shared" si="416"/>
        <v/>
      </c>
      <c r="AG1590" s="2" t="str">
        <f t="shared" si="417"/>
        <v/>
      </c>
      <c r="AH1590" s="2" t="str">
        <f t="shared" si="418"/>
        <v/>
      </c>
      <c r="AI1590" s="2" t="str">
        <f t="shared" si="419"/>
        <v/>
      </c>
      <c r="AK1590" s="2" t="str">
        <f t="shared" si="420"/>
        <v/>
      </c>
      <c r="AL1590" s="2" t="str">
        <f t="shared" si="421"/>
        <v/>
      </c>
      <c r="AM1590" s="2" t="str">
        <f t="shared" si="422"/>
        <v/>
      </c>
      <c r="AN1590" s="2" t="str">
        <f t="shared" si="423"/>
        <v/>
      </c>
      <c r="AO1590" s="2" t="str">
        <f t="shared" si="424"/>
        <v/>
      </c>
    </row>
    <row r="1591" spans="1:41" x14ac:dyDescent="0.3">
      <c r="A1591" s="111">
        <v>44635.729074074072</v>
      </c>
      <c r="B1591" s="78" t="s">
        <v>2761</v>
      </c>
      <c r="C1591" s="78" t="s">
        <v>850</v>
      </c>
      <c r="D1591" s="78" t="s">
        <v>1226</v>
      </c>
      <c r="E1591" s="78">
        <v>14</v>
      </c>
      <c r="F1591" s="78" t="s">
        <v>809</v>
      </c>
      <c r="G1591" s="78" t="s">
        <v>134</v>
      </c>
      <c r="H1591" s="112" t="s">
        <v>278</v>
      </c>
      <c r="I1591" s="112">
        <v>3</v>
      </c>
      <c r="J1591" s="113">
        <v>44635.729062500002</v>
      </c>
      <c r="K1591" s="113">
        <v>44635.729074074072</v>
      </c>
      <c r="M1591" s="113">
        <v>44635.729479166665</v>
      </c>
      <c r="N1591" s="113">
        <v>44635.729756944442</v>
      </c>
      <c r="O1591" s="78" t="s">
        <v>1187</v>
      </c>
      <c r="P1591" s="78" t="str">
        <f t="shared" si="408"/>
        <v>CIC</v>
      </c>
      <c r="S1591" s="78" t="str">
        <f t="shared" si="409"/>
        <v/>
      </c>
      <c r="V1591" s="78" t="str">
        <f t="shared" si="410"/>
        <v/>
      </c>
      <c r="W1591" s="113">
        <v>44635.755532407406</v>
      </c>
      <c r="X1591" s="113">
        <f t="shared" si="411"/>
        <v>4.0509259270038456E-4</v>
      </c>
      <c r="Y1591" s="113" t="str">
        <f t="shared" si="412"/>
        <v/>
      </c>
      <c r="Z1591" s="113" t="str">
        <f t="shared" si="413"/>
        <v/>
      </c>
      <c r="AB1591" s="2" t="str">
        <f t="shared" si="414"/>
        <v/>
      </c>
      <c r="AC1591" s="2" t="str">
        <f t="shared" si="414"/>
        <v/>
      </c>
      <c r="AE1591" s="2" t="str">
        <f t="shared" si="415"/>
        <v/>
      </c>
      <c r="AF1591" s="2" t="str">
        <f t="shared" si="416"/>
        <v/>
      </c>
      <c r="AG1591" s="2" t="str">
        <f t="shared" si="417"/>
        <v/>
      </c>
      <c r="AH1591" s="2" t="str">
        <f t="shared" si="418"/>
        <v/>
      </c>
      <c r="AI1591" s="2" t="str">
        <f t="shared" si="419"/>
        <v/>
      </c>
      <c r="AK1591" s="2" t="str">
        <f t="shared" si="420"/>
        <v/>
      </c>
      <c r="AL1591" s="2" t="str">
        <f t="shared" si="421"/>
        <v/>
      </c>
      <c r="AM1591" s="2" t="str">
        <f t="shared" si="422"/>
        <v/>
      </c>
      <c r="AN1591" s="2" t="str">
        <f t="shared" si="423"/>
        <v/>
      </c>
      <c r="AO1591" s="2" t="str">
        <f t="shared" si="424"/>
        <v/>
      </c>
    </row>
    <row r="1592" spans="1:41" x14ac:dyDescent="0.3">
      <c r="A1592" s="111">
        <v>44635.744375000002</v>
      </c>
      <c r="B1592" s="78" t="s">
        <v>2762</v>
      </c>
      <c r="C1592" s="78" t="s">
        <v>835</v>
      </c>
      <c r="D1592" s="78" t="s">
        <v>1707</v>
      </c>
      <c r="E1592" s="78">
        <v>9</v>
      </c>
      <c r="F1592" s="78" t="s">
        <v>808</v>
      </c>
      <c r="G1592" s="78" t="s">
        <v>86</v>
      </c>
      <c r="H1592" s="112" t="s">
        <v>288</v>
      </c>
      <c r="I1592" s="112">
        <v>3</v>
      </c>
      <c r="J1592" s="113">
        <v>44635.744375000002</v>
      </c>
      <c r="K1592" s="113">
        <v>44635.744375000002</v>
      </c>
      <c r="M1592" s="113">
        <v>44635.744652777779</v>
      </c>
      <c r="N1592" s="113">
        <v>44635.745682870373</v>
      </c>
      <c r="O1592" s="78" t="s">
        <v>1185</v>
      </c>
      <c r="P1592" s="78" t="str">
        <f t="shared" si="408"/>
        <v>CIC</v>
      </c>
      <c r="S1592" s="78" t="str">
        <f t="shared" si="409"/>
        <v/>
      </c>
      <c r="T1592" s="113">
        <v>44635.750219907408</v>
      </c>
      <c r="U1592" s="78" t="s">
        <v>1243</v>
      </c>
      <c r="V1592" s="78" t="str">
        <f t="shared" si="410"/>
        <v>PLOEG</v>
      </c>
      <c r="W1592" s="113">
        <v>44635.767060185186</v>
      </c>
      <c r="X1592" s="113">
        <f t="shared" si="411"/>
        <v>2.7777777722803876E-4</v>
      </c>
      <c r="Y1592" s="113">
        <f t="shared" si="412"/>
        <v>5.5671296286163852E-3</v>
      </c>
      <c r="Z1592" s="113">
        <f t="shared" si="413"/>
        <v>1.6840277778101154E-2</v>
      </c>
      <c r="AB1592" s="2">
        <f t="shared" si="414"/>
        <v>481</v>
      </c>
      <c r="AC1592" s="2">
        <f t="shared" si="414"/>
        <v>1455</v>
      </c>
      <c r="AE1592" s="2" t="str">
        <f t="shared" si="415"/>
        <v/>
      </c>
      <c r="AF1592" s="2" t="str">
        <f t="shared" si="416"/>
        <v/>
      </c>
      <c r="AG1592" s="2" t="str">
        <f t="shared" si="417"/>
        <v/>
      </c>
      <c r="AH1592" s="2">
        <f t="shared" si="418"/>
        <v>481</v>
      </c>
      <c r="AI1592" s="2" t="str">
        <f t="shared" si="419"/>
        <v/>
      </c>
      <c r="AK1592" s="2" t="str">
        <f t="shared" si="420"/>
        <v/>
      </c>
      <c r="AL1592" s="2" t="str">
        <f t="shared" si="421"/>
        <v/>
      </c>
      <c r="AM1592" s="2" t="str">
        <f t="shared" si="422"/>
        <v/>
      </c>
      <c r="AN1592" s="2">
        <f t="shared" si="423"/>
        <v>1455</v>
      </c>
      <c r="AO1592" s="2" t="str">
        <f t="shared" si="424"/>
        <v/>
      </c>
    </row>
    <row r="1593" spans="1:41" x14ac:dyDescent="0.3">
      <c r="A1593" s="111">
        <v>44635.767083333332</v>
      </c>
      <c r="B1593" s="78" t="s">
        <v>2763</v>
      </c>
      <c r="C1593" s="78" t="s">
        <v>835</v>
      </c>
      <c r="D1593" s="78" t="s">
        <v>1290</v>
      </c>
      <c r="E1593" s="78">
        <v>190</v>
      </c>
      <c r="F1593" s="78" t="s">
        <v>807</v>
      </c>
      <c r="G1593" s="78" t="s">
        <v>96</v>
      </c>
      <c r="H1593" s="112" t="s">
        <v>232</v>
      </c>
      <c r="I1593" s="112">
        <v>3</v>
      </c>
      <c r="J1593" s="113">
        <v>44635.765486111108</v>
      </c>
      <c r="K1593" s="113">
        <v>44635.767083333332</v>
      </c>
      <c r="M1593" s="113">
        <v>44635.767928240741</v>
      </c>
      <c r="P1593" s="78" t="str">
        <f t="shared" si="408"/>
        <v/>
      </c>
      <c r="Q1593" s="113">
        <v>44635.769594907404</v>
      </c>
      <c r="R1593" s="78" t="s">
        <v>1243</v>
      </c>
      <c r="S1593" s="78" t="str">
        <f t="shared" si="409"/>
        <v>PLOEG</v>
      </c>
      <c r="T1593" s="113">
        <v>44635.780833333331</v>
      </c>
      <c r="U1593" s="78" t="s">
        <v>1185</v>
      </c>
      <c r="V1593" s="78" t="str">
        <f t="shared" si="410"/>
        <v>CIC</v>
      </c>
      <c r="W1593" s="113">
        <v>44635.7812037037</v>
      </c>
      <c r="X1593" s="113">
        <f t="shared" si="411"/>
        <v>8.4490740846376866E-4</v>
      </c>
      <c r="Y1593" s="113">
        <f t="shared" si="412"/>
        <v>1.2905092589790002E-2</v>
      </c>
      <c r="Z1593" s="113">
        <f t="shared" si="413"/>
        <v>3.7037036963738501E-4</v>
      </c>
      <c r="AB1593" s="2">
        <f t="shared" si="414"/>
        <v>1115</v>
      </c>
      <c r="AC1593" s="2">
        <f t="shared" si="414"/>
        <v>32</v>
      </c>
      <c r="AE1593" s="2" t="str">
        <f t="shared" si="415"/>
        <v/>
      </c>
      <c r="AF1593" s="2" t="str">
        <f t="shared" si="416"/>
        <v/>
      </c>
      <c r="AG1593" s="2" t="str">
        <f t="shared" si="417"/>
        <v/>
      </c>
      <c r="AH1593" s="2">
        <f t="shared" si="418"/>
        <v>1115</v>
      </c>
      <c r="AI1593" s="2" t="str">
        <f t="shared" si="419"/>
        <v/>
      </c>
      <c r="AK1593" s="2" t="str">
        <f t="shared" si="420"/>
        <v/>
      </c>
      <c r="AL1593" s="2" t="str">
        <f t="shared" si="421"/>
        <v/>
      </c>
      <c r="AM1593" s="2" t="str">
        <f t="shared" si="422"/>
        <v/>
      </c>
      <c r="AN1593" s="2">
        <f t="shared" si="423"/>
        <v>32</v>
      </c>
      <c r="AO1593" s="2" t="str">
        <f t="shared" si="424"/>
        <v/>
      </c>
    </row>
    <row r="1594" spans="1:41" x14ac:dyDescent="0.3">
      <c r="A1594" s="111">
        <v>44635.781493055554</v>
      </c>
      <c r="B1594" s="78" t="s">
        <v>2764</v>
      </c>
      <c r="C1594" s="78" t="s">
        <v>835</v>
      </c>
      <c r="D1594" s="78" t="s">
        <v>1339</v>
      </c>
      <c r="F1594" s="78" t="s">
        <v>809</v>
      </c>
      <c r="G1594" s="78" t="s">
        <v>92</v>
      </c>
      <c r="H1594" s="112" t="s">
        <v>204</v>
      </c>
      <c r="I1594" s="112">
        <v>2</v>
      </c>
      <c r="J1594" s="113">
        <v>44635.781064814815</v>
      </c>
      <c r="K1594" s="113">
        <v>44635.781493055554</v>
      </c>
      <c r="M1594" s="113">
        <v>44635.783125000002</v>
      </c>
      <c r="N1594" s="113">
        <v>44635.783634259256</v>
      </c>
      <c r="O1594" s="78" t="s">
        <v>1185</v>
      </c>
      <c r="P1594" s="78" t="str">
        <f t="shared" si="408"/>
        <v>CIC</v>
      </c>
      <c r="Q1594" s="113">
        <v>44635.783773148149</v>
      </c>
      <c r="R1594" s="78" t="s">
        <v>1243</v>
      </c>
      <c r="S1594" s="78" t="str">
        <f t="shared" si="409"/>
        <v>PLOEG</v>
      </c>
      <c r="T1594" s="113">
        <v>44635.801192129627</v>
      </c>
      <c r="U1594" s="78" t="s">
        <v>1185</v>
      </c>
      <c r="V1594" s="78" t="str">
        <f t="shared" si="410"/>
        <v>CIC</v>
      </c>
      <c r="W1594" s="113">
        <v>44635.802303240744</v>
      </c>
      <c r="X1594" s="113">
        <f t="shared" si="411"/>
        <v>1.6319444475811906E-3</v>
      </c>
      <c r="Y1594" s="113">
        <f t="shared" si="412"/>
        <v>1.8067129625706002E-2</v>
      </c>
      <c r="Z1594" s="113">
        <f t="shared" si="413"/>
        <v>1.1111111161881126E-3</v>
      </c>
      <c r="AB1594" s="2">
        <f t="shared" si="414"/>
        <v>1561</v>
      </c>
      <c r="AC1594" s="2">
        <f t="shared" si="414"/>
        <v>96</v>
      </c>
      <c r="AE1594" s="2" t="str">
        <f t="shared" si="415"/>
        <v/>
      </c>
      <c r="AF1594" s="2" t="str">
        <f t="shared" si="416"/>
        <v/>
      </c>
      <c r="AG1594" s="2">
        <f t="shared" si="417"/>
        <v>1561</v>
      </c>
      <c r="AH1594" s="2" t="str">
        <f t="shared" si="418"/>
        <v/>
      </c>
      <c r="AI1594" s="2" t="str">
        <f t="shared" si="419"/>
        <v/>
      </c>
      <c r="AK1594" s="2" t="str">
        <f t="shared" si="420"/>
        <v/>
      </c>
      <c r="AL1594" s="2" t="str">
        <f t="shared" si="421"/>
        <v/>
      </c>
      <c r="AM1594" s="2">
        <f t="shared" si="422"/>
        <v>96</v>
      </c>
      <c r="AN1594" s="2" t="str">
        <f t="shared" si="423"/>
        <v/>
      </c>
      <c r="AO1594" s="2" t="str">
        <f t="shared" si="424"/>
        <v/>
      </c>
    </row>
    <row r="1595" spans="1:41" x14ac:dyDescent="0.3">
      <c r="A1595" s="111">
        <v>44635.785185185188</v>
      </c>
      <c r="B1595" s="78" t="s">
        <v>2765</v>
      </c>
      <c r="C1595" s="78" t="s">
        <v>835</v>
      </c>
      <c r="D1595" s="78" t="s">
        <v>1242</v>
      </c>
      <c r="F1595" s="78" t="s">
        <v>807</v>
      </c>
      <c r="G1595" s="78" t="s">
        <v>98</v>
      </c>
      <c r="H1595" s="112" t="s">
        <v>216</v>
      </c>
      <c r="I1595" s="112">
        <v>4</v>
      </c>
      <c r="J1595" s="113">
        <v>44635.784212962964</v>
      </c>
      <c r="K1595" s="113">
        <v>44635.785185185188</v>
      </c>
      <c r="M1595" s="113">
        <v>44635.802662037036</v>
      </c>
      <c r="N1595" s="113">
        <v>44635.802673611113</v>
      </c>
      <c r="O1595" s="78" t="s">
        <v>1187</v>
      </c>
      <c r="P1595" s="78" t="str">
        <f t="shared" si="408"/>
        <v>CIC</v>
      </c>
      <c r="Q1595" s="113">
        <v>44635.802731481483</v>
      </c>
      <c r="R1595" s="78" t="s">
        <v>1187</v>
      </c>
      <c r="S1595" s="78" t="str">
        <f t="shared" si="409"/>
        <v>CIC</v>
      </c>
      <c r="T1595" s="113">
        <v>44635.821238425924</v>
      </c>
      <c r="U1595" s="78" t="s">
        <v>1200</v>
      </c>
      <c r="V1595" s="78" t="str">
        <f t="shared" si="410"/>
        <v>PLOEG</v>
      </c>
      <c r="W1595" s="113">
        <v>44635.829085648147</v>
      </c>
      <c r="X1595" s="113">
        <f t="shared" si="411"/>
        <v>1.7476851848186925E-2</v>
      </c>
      <c r="Y1595" s="113">
        <f t="shared" si="412"/>
        <v>1.8576388887595385E-2</v>
      </c>
      <c r="Z1595" s="113">
        <f t="shared" si="413"/>
        <v>7.8472222230629995E-3</v>
      </c>
      <c r="AB1595" s="2">
        <f t="shared" si="414"/>
        <v>1605</v>
      </c>
      <c r="AC1595" s="2">
        <f t="shared" si="414"/>
        <v>678</v>
      </c>
      <c r="AE1595" s="2" t="str">
        <f t="shared" si="415"/>
        <v/>
      </c>
      <c r="AF1595" s="2" t="str">
        <f t="shared" si="416"/>
        <v/>
      </c>
      <c r="AG1595" s="2" t="str">
        <f t="shared" si="417"/>
        <v/>
      </c>
      <c r="AH1595" s="2" t="str">
        <f t="shared" si="418"/>
        <v/>
      </c>
      <c r="AI1595" s="2">
        <f t="shared" si="419"/>
        <v>1605</v>
      </c>
      <c r="AK1595" s="2" t="str">
        <f t="shared" si="420"/>
        <v/>
      </c>
      <c r="AL1595" s="2" t="str">
        <f t="shared" si="421"/>
        <v/>
      </c>
      <c r="AM1595" s="2" t="str">
        <f t="shared" si="422"/>
        <v/>
      </c>
      <c r="AN1595" s="2" t="str">
        <f t="shared" si="423"/>
        <v/>
      </c>
      <c r="AO1595" s="2">
        <f t="shared" si="424"/>
        <v>678</v>
      </c>
    </row>
    <row r="1596" spans="1:41" x14ac:dyDescent="0.3">
      <c r="A1596" s="111">
        <v>44635.792858796296</v>
      </c>
      <c r="B1596" s="78" t="s">
        <v>2766</v>
      </c>
      <c r="C1596" s="78" t="s">
        <v>846</v>
      </c>
      <c r="D1596" s="78" t="s">
        <v>1280</v>
      </c>
      <c r="E1596" s="78">
        <v>16</v>
      </c>
      <c r="F1596" s="78" t="s">
        <v>808</v>
      </c>
      <c r="G1596" s="78" t="s">
        <v>98</v>
      </c>
      <c r="H1596" s="112" t="s">
        <v>216</v>
      </c>
      <c r="I1596" s="112">
        <v>4</v>
      </c>
      <c r="J1596" s="113">
        <v>44635.792129629626</v>
      </c>
      <c r="K1596" s="113">
        <v>44635.792858796296</v>
      </c>
      <c r="M1596" s="113">
        <v>44635.793078703704</v>
      </c>
      <c r="N1596" s="113">
        <v>44635.79310185185</v>
      </c>
      <c r="O1596" s="78" t="s">
        <v>1187</v>
      </c>
      <c r="P1596" s="78" t="str">
        <f t="shared" si="408"/>
        <v>CIC</v>
      </c>
      <c r="S1596" s="78" t="str">
        <f t="shared" si="409"/>
        <v/>
      </c>
      <c r="T1596" s="113">
        <v>44635.817060185182</v>
      </c>
      <c r="U1596" s="78" t="s">
        <v>1185</v>
      </c>
      <c r="V1596" s="78" t="str">
        <f t="shared" si="410"/>
        <v>CIC</v>
      </c>
      <c r="W1596" s="113">
        <v>44635.817499999997</v>
      </c>
      <c r="X1596" s="113">
        <f t="shared" si="411"/>
        <v>2.1990740788169205E-4</v>
      </c>
      <c r="Y1596" s="113">
        <f t="shared" si="412"/>
        <v>2.3981481477676425E-2</v>
      </c>
      <c r="Z1596" s="113">
        <f t="shared" si="413"/>
        <v>4.398148157633841E-4</v>
      </c>
      <c r="AB1596" s="2">
        <f t="shared" si="414"/>
        <v>2072</v>
      </c>
      <c r="AC1596" s="2">
        <f t="shared" si="414"/>
        <v>38</v>
      </c>
      <c r="AE1596" s="2" t="str">
        <f t="shared" si="415"/>
        <v/>
      </c>
      <c r="AF1596" s="2" t="str">
        <f t="shared" si="416"/>
        <v/>
      </c>
      <c r="AG1596" s="2" t="str">
        <f t="shared" si="417"/>
        <v/>
      </c>
      <c r="AH1596" s="2" t="str">
        <f t="shared" si="418"/>
        <v/>
      </c>
      <c r="AI1596" s="2">
        <f t="shared" si="419"/>
        <v>2072</v>
      </c>
      <c r="AK1596" s="2" t="str">
        <f t="shared" si="420"/>
        <v/>
      </c>
      <c r="AL1596" s="2" t="str">
        <f t="shared" si="421"/>
        <v/>
      </c>
      <c r="AM1596" s="2" t="str">
        <f t="shared" si="422"/>
        <v/>
      </c>
      <c r="AN1596" s="2" t="str">
        <f t="shared" si="423"/>
        <v/>
      </c>
      <c r="AO1596" s="2">
        <f t="shared" si="424"/>
        <v>38</v>
      </c>
    </row>
    <row r="1597" spans="1:41" x14ac:dyDescent="0.3">
      <c r="A1597" s="111">
        <v>44635.839085648149</v>
      </c>
      <c r="B1597" s="78" t="s">
        <v>2767</v>
      </c>
      <c r="C1597" s="78" t="s">
        <v>846</v>
      </c>
      <c r="D1597" s="78" t="s">
        <v>1199</v>
      </c>
      <c r="E1597" s="78">
        <v>137</v>
      </c>
      <c r="F1597" s="78" t="s">
        <v>809</v>
      </c>
      <c r="G1597" s="78" t="s">
        <v>106</v>
      </c>
      <c r="H1597" s="112" t="s">
        <v>212</v>
      </c>
      <c r="I1597" s="112">
        <v>4</v>
      </c>
      <c r="J1597" s="113">
        <v>44635.838530092595</v>
      </c>
      <c r="K1597" s="113">
        <v>44635.839085648149</v>
      </c>
      <c r="M1597" s="113">
        <v>44635.839131944442</v>
      </c>
      <c r="N1597" s="113">
        <v>44635.839155092595</v>
      </c>
      <c r="O1597" s="78" t="s">
        <v>1185</v>
      </c>
      <c r="P1597" s="78" t="str">
        <f t="shared" si="408"/>
        <v>CIC</v>
      </c>
      <c r="S1597" s="78" t="str">
        <f t="shared" si="409"/>
        <v/>
      </c>
      <c r="T1597" s="113">
        <v>44635.853217592594</v>
      </c>
      <c r="U1597" s="78" t="s">
        <v>1203</v>
      </c>
      <c r="V1597" s="78" t="str">
        <f t="shared" si="410"/>
        <v>PLOEG</v>
      </c>
      <c r="W1597" s="113">
        <v>44635.870613425926</v>
      </c>
      <c r="X1597" s="113" t="str">
        <f t="shared" si="411"/>
        <v/>
      </c>
      <c r="Y1597" s="113">
        <f t="shared" si="412"/>
        <v>1.4085648152104113E-2</v>
      </c>
      <c r="Z1597" s="113">
        <f t="shared" si="413"/>
        <v>1.7395833332557231E-2</v>
      </c>
      <c r="AB1597" s="2">
        <f t="shared" si="414"/>
        <v>1217</v>
      </c>
      <c r="AC1597" s="2">
        <f t="shared" si="414"/>
        <v>1503</v>
      </c>
      <c r="AE1597" s="2" t="str">
        <f t="shared" si="415"/>
        <v/>
      </c>
      <c r="AF1597" s="2" t="str">
        <f t="shared" si="416"/>
        <v/>
      </c>
      <c r="AG1597" s="2" t="str">
        <f t="shared" si="417"/>
        <v/>
      </c>
      <c r="AH1597" s="2" t="str">
        <f t="shared" si="418"/>
        <v/>
      </c>
      <c r="AI1597" s="2">
        <f t="shared" si="419"/>
        <v>1217</v>
      </c>
      <c r="AK1597" s="2" t="str">
        <f t="shared" si="420"/>
        <v/>
      </c>
      <c r="AL1597" s="2" t="str">
        <f t="shared" si="421"/>
        <v/>
      </c>
      <c r="AM1597" s="2" t="str">
        <f t="shared" si="422"/>
        <v/>
      </c>
      <c r="AN1597" s="2" t="str">
        <f t="shared" si="423"/>
        <v/>
      </c>
      <c r="AO1597" s="2">
        <f t="shared" si="424"/>
        <v>1503</v>
      </c>
    </row>
    <row r="1598" spans="1:41" x14ac:dyDescent="0.3">
      <c r="A1598" s="111">
        <v>44635.839085648149</v>
      </c>
      <c r="B1598" s="78" t="s">
        <v>2767</v>
      </c>
      <c r="C1598" s="78" t="s">
        <v>853</v>
      </c>
      <c r="D1598" s="78" t="s">
        <v>1199</v>
      </c>
      <c r="E1598" s="78">
        <v>137</v>
      </c>
      <c r="F1598" s="78" t="s">
        <v>809</v>
      </c>
      <c r="G1598" s="78" t="s">
        <v>106</v>
      </c>
      <c r="H1598" s="112" t="s">
        <v>212</v>
      </c>
      <c r="I1598" s="112">
        <v>4</v>
      </c>
      <c r="J1598" s="113">
        <v>44635.838530092595</v>
      </c>
      <c r="K1598" s="113">
        <v>44635.839085648149</v>
      </c>
      <c r="M1598" s="113">
        <v>44635.839212962965</v>
      </c>
      <c r="N1598" s="113">
        <v>44635.839247685188</v>
      </c>
      <c r="O1598" s="78" t="s">
        <v>1185</v>
      </c>
      <c r="P1598" s="78" t="str">
        <f t="shared" si="408"/>
        <v>CIC</v>
      </c>
      <c r="S1598" s="78" t="str">
        <f t="shared" si="409"/>
        <v/>
      </c>
      <c r="T1598" s="113">
        <v>44635.852662037039</v>
      </c>
      <c r="U1598" s="78" t="s">
        <v>1273</v>
      </c>
      <c r="V1598" s="78" t="str">
        <f t="shared" si="410"/>
        <v>PLOEG</v>
      </c>
      <c r="W1598" s="113">
        <v>44635.861979166664</v>
      </c>
      <c r="X1598" s="113">
        <f t="shared" si="411"/>
        <v>1.273148154723458E-4</v>
      </c>
      <c r="Y1598" s="113">
        <f t="shared" si="412"/>
        <v>1.3449074074742384E-2</v>
      </c>
      <c r="Z1598" s="113">
        <f t="shared" si="413"/>
        <v>9.3171296248328872E-3</v>
      </c>
      <c r="AB1598" s="2">
        <f t="shared" si="414"/>
        <v>1162</v>
      </c>
      <c r="AC1598" s="2">
        <f t="shared" si="414"/>
        <v>805</v>
      </c>
      <c r="AE1598" s="2" t="str">
        <f t="shared" si="415"/>
        <v/>
      </c>
      <c r="AF1598" s="2" t="str">
        <f t="shared" si="416"/>
        <v/>
      </c>
      <c r="AG1598" s="2" t="str">
        <f t="shared" si="417"/>
        <v/>
      </c>
      <c r="AH1598" s="2" t="str">
        <f t="shared" si="418"/>
        <v/>
      </c>
      <c r="AI1598" s="2">
        <f t="shared" si="419"/>
        <v>1162</v>
      </c>
      <c r="AK1598" s="2" t="str">
        <f t="shared" si="420"/>
        <v/>
      </c>
      <c r="AL1598" s="2" t="str">
        <f t="shared" si="421"/>
        <v/>
      </c>
      <c r="AM1598" s="2" t="str">
        <f t="shared" si="422"/>
        <v/>
      </c>
      <c r="AN1598" s="2" t="str">
        <f t="shared" si="423"/>
        <v/>
      </c>
      <c r="AO1598" s="2">
        <f t="shared" si="424"/>
        <v>805</v>
      </c>
    </row>
    <row r="1599" spans="1:41" x14ac:dyDescent="0.3">
      <c r="A1599" s="111">
        <v>44635.882627314815</v>
      </c>
      <c r="B1599" s="78" t="s">
        <v>2768</v>
      </c>
      <c r="C1599" s="78" t="s">
        <v>835</v>
      </c>
      <c r="D1599" s="78" t="s">
        <v>2169</v>
      </c>
      <c r="F1599" s="78" t="s">
        <v>807</v>
      </c>
      <c r="G1599" s="78" t="s">
        <v>94</v>
      </c>
      <c r="H1599" s="112" t="s">
        <v>320</v>
      </c>
      <c r="I1599" s="112">
        <v>3</v>
      </c>
      <c r="J1599" s="113">
        <v>44635.881840277776</v>
      </c>
      <c r="K1599" s="113">
        <v>44635.882627314815</v>
      </c>
      <c r="L1599" s="113">
        <v>44635.888495370367</v>
      </c>
      <c r="M1599" s="113">
        <v>44635.88958333333</v>
      </c>
      <c r="N1599" s="113">
        <v>44635.889710648145</v>
      </c>
      <c r="O1599" s="78" t="s">
        <v>1185</v>
      </c>
      <c r="P1599" s="78" t="str">
        <f t="shared" si="408"/>
        <v>CIC</v>
      </c>
      <c r="Q1599" s="113">
        <v>44635.890127314815</v>
      </c>
      <c r="R1599" s="78" t="s">
        <v>1243</v>
      </c>
      <c r="S1599" s="78" t="str">
        <f t="shared" si="409"/>
        <v>PLOEG</v>
      </c>
      <c r="T1599" s="113">
        <v>44635.898125</v>
      </c>
      <c r="U1599" s="78" t="s">
        <v>1243</v>
      </c>
      <c r="V1599" s="78" t="str">
        <f t="shared" si="410"/>
        <v>PLOEG</v>
      </c>
      <c r="W1599" s="113">
        <v>44635.913344907407</v>
      </c>
      <c r="X1599" s="113">
        <f t="shared" si="411"/>
        <v>5.8680555521277711E-3</v>
      </c>
      <c r="Y1599" s="113">
        <f t="shared" si="412"/>
        <v>9.6296296323998831E-3</v>
      </c>
      <c r="Z1599" s="113">
        <f t="shared" si="413"/>
        <v>1.5219907407299615E-2</v>
      </c>
      <c r="AB1599" s="2">
        <f t="shared" si="414"/>
        <v>832</v>
      </c>
      <c r="AC1599" s="2">
        <f t="shared" si="414"/>
        <v>1315</v>
      </c>
      <c r="AE1599" s="2" t="str">
        <f t="shared" si="415"/>
        <v/>
      </c>
      <c r="AF1599" s="2" t="str">
        <f t="shared" si="416"/>
        <v/>
      </c>
      <c r="AG1599" s="2" t="str">
        <f t="shared" si="417"/>
        <v/>
      </c>
      <c r="AH1599" s="2">
        <f t="shared" si="418"/>
        <v>832</v>
      </c>
      <c r="AI1599" s="2" t="str">
        <f t="shared" si="419"/>
        <v/>
      </c>
      <c r="AK1599" s="2" t="str">
        <f t="shared" si="420"/>
        <v/>
      </c>
      <c r="AL1599" s="2" t="str">
        <f t="shared" si="421"/>
        <v/>
      </c>
      <c r="AM1599" s="2" t="str">
        <f t="shared" si="422"/>
        <v/>
      </c>
      <c r="AN1599" s="2">
        <f t="shared" si="423"/>
        <v>1315</v>
      </c>
      <c r="AO1599" s="2" t="str">
        <f t="shared" si="424"/>
        <v/>
      </c>
    </row>
    <row r="1600" spans="1:41" x14ac:dyDescent="0.3">
      <c r="A1600" s="111">
        <v>44635.884513888886</v>
      </c>
      <c r="B1600" s="78" t="s">
        <v>2769</v>
      </c>
      <c r="C1600" s="78" t="s">
        <v>846</v>
      </c>
      <c r="D1600" s="78" t="s">
        <v>2770</v>
      </c>
      <c r="F1600" s="78" t="s">
        <v>809</v>
      </c>
      <c r="G1600" s="78" t="s">
        <v>92</v>
      </c>
      <c r="H1600" s="112" t="s">
        <v>204</v>
      </c>
      <c r="I1600" s="112">
        <v>2</v>
      </c>
      <c r="J1600" s="113">
        <v>44635.883773148147</v>
      </c>
      <c r="K1600" s="113">
        <v>44635.884513888886</v>
      </c>
      <c r="M1600" s="113">
        <v>44635.886944444443</v>
      </c>
      <c r="P1600" s="78" t="str">
        <f t="shared" si="408"/>
        <v/>
      </c>
      <c r="Q1600" s="113">
        <v>44635.886979166666</v>
      </c>
      <c r="R1600" s="78" t="s">
        <v>1185</v>
      </c>
      <c r="S1600" s="78" t="str">
        <f t="shared" si="409"/>
        <v>CIC</v>
      </c>
      <c r="V1600" s="78" t="str">
        <f t="shared" si="410"/>
        <v/>
      </c>
      <c r="W1600" s="113">
        <v>44635.904618055552</v>
      </c>
      <c r="X1600" s="113">
        <f t="shared" si="411"/>
        <v>2.4305555562023073E-3</v>
      </c>
      <c r="Y1600" s="113" t="str">
        <f t="shared" si="412"/>
        <v/>
      </c>
      <c r="Z1600" s="113" t="str">
        <f t="shared" si="413"/>
        <v/>
      </c>
      <c r="AB1600" s="2" t="str">
        <f t="shared" si="414"/>
        <v/>
      </c>
      <c r="AC1600" s="2" t="str">
        <f t="shared" si="414"/>
        <v/>
      </c>
      <c r="AE1600" s="2" t="str">
        <f t="shared" si="415"/>
        <v/>
      </c>
      <c r="AF1600" s="2" t="str">
        <f t="shared" si="416"/>
        <v/>
      </c>
      <c r="AG1600" s="2" t="str">
        <f t="shared" si="417"/>
        <v/>
      </c>
      <c r="AH1600" s="2" t="str">
        <f t="shared" si="418"/>
        <v/>
      </c>
      <c r="AI1600" s="2" t="str">
        <f t="shared" si="419"/>
        <v/>
      </c>
      <c r="AK1600" s="2" t="str">
        <f t="shared" si="420"/>
        <v/>
      </c>
      <c r="AL1600" s="2" t="str">
        <f t="shared" si="421"/>
        <v/>
      </c>
      <c r="AM1600" s="2" t="str">
        <f t="shared" si="422"/>
        <v/>
      </c>
      <c r="AN1600" s="2" t="str">
        <f t="shared" si="423"/>
        <v/>
      </c>
      <c r="AO1600" s="2" t="str">
        <f t="shared" si="424"/>
        <v/>
      </c>
    </row>
    <row r="1601" spans="1:41" x14ac:dyDescent="0.3">
      <c r="A1601" s="111">
        <v>44635.884513888886</v>
      </c>
      <c r="B1601" s="78" t="s">
        <v>2769</v>
      </c>
      <c r="C1601" s="78" t="s">
        <v>853</v>
      </c>
      <c r="D1601" s="78" t="s">
        <v>2770</v>
      </c>
      <c r="F1601" s="78" t="s">
        <v>809</v>
      </c>
      <c r="G1601" s="78" t="s">
        <v>92</v>
      </c>
      <c r="H1601" s="112" t="s">
        <v>204</v>
      </c>
      <c r="I1601" s="112">
        <v>2</v>
      </c>
      <c r="J1601" s="113">
        <v>44635.883773148147</v>
      </c>
      <c r="K1601" s="113">
        <v>44635.884513888886</v>
      </c>
      <c r="M1601" s="113">
        <v>44635.887256944443</v>
      </c>
      <c r="P1601" s="78" t="str">
        <f t="shared" si="408"/>
        <v/>
      </c>
      <c r="Q1601" s="113">
        <v>44635.887291666666</v>
      </c>
      <c r="R1601" s="78" t="s">
        <v>1185</v>
      </c>
      <c r="S1601" s="78" t="str">
        <f t="shared" si="409"/>
        <v>CIC</v>
      </c>
      <c r="T1601" s="113">
        <v>44635.890914351854</v>
      </c>
      <c r="U1601" s="78" t="s">
        <v>1187</v>
      </c>
      <c r="V1601" s="78" t="str">
        <f t="shared" si="410"/>
        <v>CIC</v>
      </c>
      <c r="W1601" s="113">
        <v>44635.898287037038</v>
      </c>
      <c r="X1601" s="113">
        <f t="shared" si="411"/>
        <v>2.7430555564933456E-3</v>
      </c>
      <c r="Y1601" s="113">
        <f t="shared" si="412"/>
        <v>3.6574074110831134E-3</v>
      </c>
      <c r="Z1601" s="113">
        <f t="shared" si="413"/>
        <v>7.3726851842366159E-3</v>
      </c>
      <c r="AB1601" s="2">
        <f t="shared" si="414"/>
        <v>316</v>
      </c>
      <c r="AC1601" s="2">
        <f t="shared" si="414"/>
        <v>637</v>
      </c>
      <c r="AE1601" s="2" t="str">
        <f t="shared" si="415"/>
        <v/>
      </c>
      <c r="AF1601" s="2" t="str">
        <f t="shared" si="416"/>
        <v/>
      </c>
      <c r="AG1601" s="2">
        <f t="shared" si="417"/>
        <v>316</v>
      </c>
      <c r="AH1601" s="2" t="str">
        <f t="shared" si="418"/>
        <v/>
      </c>
      <c r="AI1601" s="2" t="str">
        <f t="shared" si="419"/>
        <v/>
      </c>
      <c r="AK1601" s="2" t="str">
        <f t="shared" si="420"/>
        <v/>
      </c>
      <c r="AL1601" s="2" t="str">
        <f t="shared" si="421"/>
        <v/>
      </c>
      <c r="AM1601" s="2">
        <f t="shared" si="422"/>
        <v>637</v>
      </c>
      <c r="AN1601" s="2" t="str">
        <f t="shared" si="423"/>
        <v/>
      </c>
      <c r="AO1601" s="2" t="str">
        <f t="shared" si="424"/>
        <v/>
      </c>
    </row>
    <row r="1602" spans="1:41" x14ac:dyDescent="0.3">
      <c r="A1602" s="111">
        <v>44635.884513888886</v>
      </c>
      <c r="B1602" s="78" t="s">
        <v>2769</v>
      </c>
      <c r="C1602" s="78" t="s">
        <v>835</v>
      </c>
      <c r="D1602" s="78" t="s">
        <v>2770</v>
      </c>
      <c r="F1602" s="78" t="s">
        <v>809</v>
      </c>
      <c r="G1602" s="78" t="s">
        <v>92</v>
      </c>
      <c r="H1602" s="112" t="s">
        <v>204</v>
      </c>
      <c r="I1602" s="112">
        <v>2</v>
      </c>
      <c r="J1602" s="113">
        <v>44635.883773148147</v>
      </c>
      <c r="K1602" s="113">
        <v>44635.884513888886</v>
      </c>
      <c r="M1602" s="113">
        <v>44635.888506944444</v>
      </c>
      <c r="P1602" s="78" t="str">
        <f t="shared" si="408"/>
        <v/>
      </c>
      <c r="Q1602" s="113">
        <v>44635.888541666667</v>
      </c>
      <c r="R1602" s="78" t="s">
        <v>1185</v>
      </c>
      <c r="S1602" s="78" t="str">
        <f t="shared" si="409"/>
        <v>CIC</v>
      </c>
      <c r="V1602" s="78" t="str">
        <f t="shared" si="410"/>
        <v/>
      </c>
      <c r="W1602" s="113">
        <v>44635.889027777775</v>
      </c>
      <c r="X1602" s="113">
        <f t="shared" si="411"/>
        <v>3.9930555576574989E-3</v>
      </c>
      <c r="Y1602" s="113" t="str">
        <f t="shared" si="412"/>
        <v/>
      </c>
      <c r="Z1602" s="113" t="str">
        <f t="shared" si="413"/>
        <v/>
      </c>
      <c r="AB1602" s="2" t="str">
        <f t="shared" si="414"/>
        <v/>
      </c>
      <c r="AC1602" s="2" t="str">
        <f t="shared" si="414"/>
        <v/>
      </c>
      <c r="AE1602" s="2" t="str">
        <f t="shared" si="415"/>
        <v/>
      </c>
      <c r="AF1602" s="2" t="str">
        <f t="shared" si="416"/>
        <v/>
      </c>
      <c r="AG1602" s="2" t="str">
        <f t="shared" si="417"/>
        <v/>
      </c>
      <c r="AH1602" s="2" t="str">
        <f t="shared" si="418"/>
        <v/>
      </c>
      <c r="AI1602" s="2" t="str">
        <f t="shared" si="419"/>
        <v/>
      </c>
      <c r="AK1602" s="2" t="str">
        <f t="shared" si="420"/>
        <v/>
      </c>
      <c r="AL1602" s="2" t="str">
        <f t="shared" si="421"/>
        <v/>
      </c>
      <c r="AM1602" s="2" t="str">
        <f t="shared" si="422"/>
        <v/>
      </c>
      <c r="AN1602" s="2" t="str">
        <f t="shared" si="423"/>
        <v/>
      </c>
      <c r="AO1602" s="2" t="str">
        <f t="shared" si="424"/>
        <v/>
      </c>
    </row>
    <row r="1603" spans="1:41" x14ac:dyDescent="0.3">
      <c r="A1603" s="111">
        <v>44635.9059837963</v>
      </c>
      <c r="B1603" s="78" t="s">
        <v>2771</v>
      </c>
      <c r="C1603" s="78" t="s">
        <v>846</v>
      </c>
      <c r="D1603" s="78" t="s">
        <v>1339</v>
      </c>
      <c r="E1603" s="78">
        <v>64</v>
      </c>
      <c r="F1603" s="78" t="s">
        <v>809</v>
      </c>
      <c r="G1603" s="78" t="s">
        <v>86</v>
      </c>
      <c r="H1603" s="112" t="s">
        <v>210</v>
      </c>
      <c r="I1603" s="112">
        <v>3</v>
      </c>
      <c r="J1603" s="113">
        <v>44635.904745370368</v>
      </c>
      <c r="K1603" s="113">
        <v>44635.9059837963</v>
      </c>
      <c r="M1603" s="113">
        <v>44635.906238425923</v>
      </c>
      <c r="P1603" s="78" t="str">
        <f t="shared" si="408"/>
        <v/>
      </c>
      <c r="Q1603" s="113">
        <v>44635.906585648147</v>
      </c>
      <c r="R1603" s="78" t="s">
        <v>1187</v>
      </c>
      <c r="S1603" s="78" t="str">
        <f t="shared" si="409"/>
        <v>CIC</v>
      </c>
      <c r="T1603" s="113">
        <v>44635.911944444444</v>
      </c>
      <c r="U1603" s="78" t="s">
        <v>1185</v>
      </c>
      <c r="V1603" s="78" t="str">
        <f t="shared" si="410"/>
        <v>CIC</v>
      </c>
      <c r="W1603" s="113">
        <v>44635.933738425927</v>
      </c>
      <c r="X1603" s="113">
        <f t="shared" si="411"/>
        <v>2.5462962366873398E-4</v>
      </c>
      <c r="Y1603" s="113">
        <f t="shared" si="412"/>
        <v>5.7060185208683833E-3</v>
      </c>
      <c r="Z1603" s="113">
        <f t="shared" si="413"/>
        <v>2.1793981482915115E-2</v>
      </c>
      <c r="AB1603" s="2">
        <f t="shared" si="414"/>
        <v>493</v>
      </c>
      <c r="AC1603" s="2">
        <f t="shared" si="414"/>
        <v>1883</v>
      </c>
      <c r="AE1603" s="2" t="str">
        <f t="shared" si="415"/>
        <v/>
      </c>
      <c r="AF1603" s="2" t="str">
        <f t="shared" si="416"/>
        <v/>
      </c>
      <c r="AG1603" s="2" t="str">
        <f t="shared" si="417"/>
        <v/>
      </c>
      <c r="AH1603" s="2">
        <f t="shared" si="418"/>
        <v>493</v>
      </c>
      <c r="AI1603" s="2" t="str">
        <f t="shared" si="419"/>
        <v/>
      </c>
      <c r="AK1603" s="2" t="str">
        <f t="shared" si="420"/>
        <v/>
      </c>
      <c r="AL1603" s="2" t="str">
        <f t="shared" si="421"/>
        <v/>
      </c>
      <c r="AM1603" s="2" t="str">
        <f t="shared" si="422"/>
        <v/>
      </c>
      <c r="AN1603" s="2">
        <f t="shared" si="423"/>
        <v>1883</v>
      </c>
      <c r="AO1603" s="2" t="str">
        <f t="shared" si="424"/>
        <v/>
      </c>
    </row>
    <row r="1604" spans="1:41" x14ac:dyDescent="0.3">
      <c r="A1604" s="111">
        <v>44635.9059837963</v>
      </c>
      <c r="B1604" s="78" t="s">
        <v>2771</v>
      </c>
      <c r="C1604" s="78" t="s">
        <v>853</v>
      </c>
      <c r="D1604" s="78" t="s">
        <v>1339</v>
      </c>
      <c r="E1604" s="78">
        <v>64</v>
      </c>
      <c r="F1604" s="78" t="s">
        <v>809</v>
      </c>
      <c r="G1604" s="78" t="s">
        <v>86</v>
      </c>
      <c r="H1604" s="112" t="s">
        <v>210</v>
      </c>
      <c r="I1604" s="112">
        <v>3</v>
      </c>
      <c r="J1604" s="113">
        <v>44635.904745370368</v>
      </c>
      <c r="K1604" s="113">
        <v>44635.9059837963</v>
      </c>
      <c r="M1604" s="113">
        <v>44635.911990740744</v>
      </c>
      <c r="P1604" s="78" t="str">
        <f t="shared" si="408"/>
        <v/>
      </c>
      <c r="S1604" s="78" t="str">
        <f t="shared" si="409"/>
        <v/>
      </c>
      <c r="T1604" s="113">
        <v>44635.912037037036</v>
      </c>
      <c r="U1604" s="78" t="s">
        <v>1185</v>
      </c>
      <c r="V1604" s="78" t="str">
        <f t="shared" si="410"/>
        <v>CIC</v>
      </c>
      <c r="W1604" s="113">
        <v>44635.937118055554</v>
      </c>
      <c r="X1604" s="113">
        <f t="shared" si="411"/>
        <v>6.0069444443797693E-3</v>
      </c>
      <c r="Y1604" s="113" t="str">
        <f t="shared" si="412"/>
        <v/>
      </c>
      <c r="Z1604" s="113">
        <f t="shared" si="413"/>
        <v>2.5081018517084885E-2</v>
      </c>
      <c r="AB1604" s="2" t="str">
        <f t="shared" si="414"/>
        <v/>
      </c>
      <c r="AC1604" s="2">
        <f t="shared" si="414"/>
        <v>2167</v>
      </c>
      <c r="AE1604" s="2" t="str">
        <f t="shared" si="415"/>
        <v/>
      </c>
      <c r="AF1604" s="2" t="str">
        <f t="shared" si="416"/>
        <v/>
      </c>
      <c r="AG1604" s="2" t="str">
        <f t="shared" si="417"/>
        <v/>
      </c>
      <c r="AH1604" s="2" t="str">
        <f t="shared" si="418"/>
        <v/>
      </c>
      <c r="AI1604" s="2" t="str">
        <f t="shared" si="419"/>
        <v/>
      </c>
      <c r="AK1604" s="2" t="str">
        <f t="shared" si="420"/>
        <v/>
      </c>
      <c r="AL1604" s="2" t="str">
        <f t="shared" si="421"/>
        <v/>
      </c>
      <c r="AM1604" s="2" t="str">
        <f t="shared" si="422"/>
        <v/>
      </c>
      <c r="AN1604" s="2">
        <f t="shared" si="423"/>
        <v>2167</v>
      </c>
      <c r="AO1604" s="2" t="str">
        <f t="shared" si="424"/>
        <v/>
      </c>
    </row>
    <row r="1605" spans="1:41" x14ac:dyDescent="0.3">
      <c r="A1605" s="111">
        <v>44635.935706018521</v>
      </c>
      <c r="B1605" s="78" t="s">
        <v>2772</v>
      </c>
      <c r="C1605" s="78" t="s">
        <v>835</v>
      </c>
      <c r="D1605" s="78" t="s">
        <v>1207</v>
      </c>
      <c r="E1605" s="78">
        <v>208</v>
      </c>
      <c r="F1605" s="78" t="s">
        <v>807</v>
      </c>
      <c r="G1605" s="78" t="s">
        <v>86</v>
      </c>
      <c r="H1605" s="112" t="s">
        <v>252</v>
      </c>
      <c r="I1605" s="112">
        <v>4</v>
      </c>
      <c r="J1605" s="113">
        <v>44635.933969907404</v>
      </c>
      <c r="K1605" s="113">
        <v>44635.935706018521</v>
      </c>
      <c r="M1605" s="113">
        <v>44635.936678240738</v>
      </c>
      <c r="N1605" s="113">
        <v>44635.937418981484</v>
      </c>
      <c r="O1605" s="78" t="s">
        <v>1185</v>
      </c>
      <c r="P1605" s="78" t="str">
        <f t="shared" si="408"/>
        <v>CIC</v>
      </c>
      <c r="Q1605" s="113">
        <v>44635.939930555556</v>
      </c>
      <c r="R1605" s="78" t="s">
        <v>1243</v>
      </c>
      <c r="S1605" s="78" t="str">
        <f t="shared" si="409"/>
        <v>PLOEG</v>
      </c>
      <c r="T1605" s="113">
        <v>44635.95349537037</v>
      </c>
      <c r="U1605" s="78" t="s">
        <v>1243</v>
      </c>
      <c r="V1605" s="78" t="str">
        <f t="shared" si="410"/>
        <v>PLOEG</v>
      </c>
      <c r="W1605" s="113">
        <v>44635.964479166665</v>
      </c>
      <c r="X1605" s="113">
        <f t="shared" si="411"/>
        <v>9.7222221666015685E-4</v>
      </c>
      <c r="Y1605" s="113">
        <f t="shared" si="412"/>
        <v>1.6817129631817807E-2</v>
      </c>
      <c r="Z1605" s="113">
        <f t="shared" si="413"/>
        <v>1.0983796295477077E-2</v>
      </c>
      <c r="AB1605" s="2">
        <f t="shared" si="414"/>
        <v>1453</v>
      </c>
      <c r="AC1605" s="2">
        <f t="shared" si="414"/>
        <v>949</v>
      </c>
      <c r="AE1605" s="2" t="str">
        <f t="shared" si="415"/>
        <v/>
      </c>
      <c r="AF1605" s="2" t="str">
        <f t="shared" si="416"/>
        <v/>
      </c>
      <c r="AG1605" s="2" t="str">
        <f t="shared" si="417"/>
        <v/>
      </c>
      <c r="AH1605" s="2" t="str">
        <f t="shared" si="418"/>
        <v/>
      </c>
      <c r="AI1605" s="2">
        <f t="shared" si="419"/>
        <v>1453</v>
      </c>
      <c r="AK1605" s="2" t="str">
        <f t="shared" si="420"/>
        <v/>
      </c>
      <c r="AL1605" s="2" t="str">
        <f t="shared" si="421"/>
        <v/>
      </c>
      <c r="AM1605" s="2" t="str">
        <f t="shared" si="422"/>
        <v/>
      </c>
      <c r="AN1605" s="2" t="str">
        <f t="shared" si="423"/>
        <v/>
      </c>
      <c r="AO1605" s="2">
        <f t="shared" si="424"/>
        <v>949</v>
      </c>
    </row>
    <row r="1606" spans="1:41" x14ac:dyDescent="0.3">
      <c r="A1606" s="111">
        <v>44636.015567129631</v>
      </c>
      <c r="B1606" s="78" t="s">
        <v>2773</v>
      </c>
      <c r="C1606" s="78" t="s">
        <v>835</v>
      </c>
      <c r="D1606" s="78" t="s">
        <v>1207</v>
      </c>
      <c r="E1606" s="78">
        <v>208</v>
      </c>
      <c r="F1606" s="78" t="s">
        <v>807</v>
      </c>
      <c r="G1606" s="78" t="s">
        <v>86</v>
      </c>
      <c r="H1606" s="112" t="s">
        <v>302</v>
      </c>
      <c r="I1606" s="112">
        <v>4</v>
      </c>
      <c r="J1606" s="113">
        <v>44636.014479166668</v>
      </c>
      <c r="K1606" s="113">
        <v>44636.015567129631</v>
      </c>
      <c r="M1606" s="113">
        <v>44636.017245370371</v>
      </c>
      <c r="N1606" s="113">
        <v>44636.017291666663</v>
      </c>
      <c r="O1606" s="78" t="s">
        <v>1187</v>
      </c>
      <c r="P1606" s="78" t="str">
        <f t="shared" ref="P1606:P1669" si="425">IF(LEFT(O1606,3)="&amp;RU","PLOEG",IF(LEFT(O1606,6)="ANT-di","DISP/S of N",IF(LEFT(O1606,4)="rANT","DISP/S of N",IF(LEFT(O1606,3)="ANT","CIC",""))))</f>
        <v>CIC</v>
      </c>
      <c r="Q1606" s="113">
        <v>44636.024918981479</v>
      </c>
      <c r="R1606" s="78" t="s">
        <v>1243</v>
      </c>
      <c r="S1606" s="78" t="str">
        <f t="shared" ref="S1606:S1669" si="426">IF(LEFT(R1606,3)="&amp;RU","PLOEG",IF(LEFT(R1606,6)="ANT-di","DISP/S of N",IF(LEFT(R1606,4)="rANT","DISP/S of N",IF(LEFT(R1606,3)="ANT","CIC",""))))</f>
        <v>PLOEG</v>
      </c>
      <c r="T1606" s="113">
        <v>44636.027800925927</v>
      </c>
      <c r="U1606" s="78" t="s">
        <v>1243</v>
      </c>
      <c r="V1606" s="78" t="str">
        <f t="shared" ref="V1606:V1669" si="427">IF(LEFT(U1606,3)="&amp;RU","PLOEG",IF(LEFT(U1606,6)="ANT-di","DISP/S of N",IF(LEFT(U1606,4)="rANT","DISP/S of N",IF(LEFT(U1606,3)="ANT","CIC",""))))</f>
        <v>PLOEG</v>
      </c>
      <c r="W1606" s="113">
        <v>44636.033125000002</v>
      </c>
      <c r="X1606" s="113">
        <f t="shared" ref="X1606:X1669" si="428">IF((MIN(L1606:M1606)&lt;K1606+6/ (24*3600)),"", IF((MIN(L1606:M1606)=K1606),"0:00:00",IF((MIN(L1606:M1606)-K1606),MIN(L1606:M1606)-K1606,"")))</f>
        <v>1.6782407401478849E-3</v>
      </c>
      <c r="Y1606" s="113">
        <f t="shared" ref="Y1606:Y1669" si="429">IF(OR(T1606="",T1606&lt;MINA(L1606,M1606)+11/(24*3600)),"",T1606-MINA(L1606,M1606))</f>
        <v>1.0555555556493346E-2</v>
      </c>
      <c r="Z1606" s="113">
        <f t="shared" ref="Z1606:Z1669" si="430">IF(OR(T1606="",W1606&lt;T1606+31/(24*3600)),"",W1606-T1606)</f>
        <v>5.324074074451346E-3</v>
      </c>
      <c r="AB1606" s="2">
        <f t="shared" ref="AB1606:AC1669" si="431">IF(Y1606="","",SECOND(Y1606)+(MINUTE(Y1606)*60)+(HOUR(Y1606)*3600))</f>
        <v>912</v>
      </c>
      <c r="AC1606" s="2">
        <f t="shared" si="431"/>
        <v>460</v>
      </c>
      <c r="AE1606" s="2" t="str">
        <f t="shared" ref="AE1606:AE1669" si="432">IF(I1606=0,AB1606,"")</f>
        <v/>
      </c>
      <c r="AF1606" s="2" t="str">
        <f t="shared" ref="AF1606:AF1669" si="433">IF(I1606=1,AB1606,"")</f>
        <v/>
      </c>
      <c r="AG1606" s="2" t="str">
        <f t="shared" ref="AG1606:AG1669" si="434">IF(I1606=2,AB1606,"")</f>
        <v/>
      </c>
      <c r="AH1606" s="2" t="str">
        <f t="shared" ref="AH1606:AH1669" si="435">IF(I1606=3,AB1606,"")</f>
        <v/>
      </c>
      <c r="AI1606" s="2">
        <f t="shared" ref="AI1606:AI1669" si="436">IF(I1606=4,AB1606,"")</f>
        <v>912</v>
      </c>
      <c r="AK1606" s="2" t="str">
        <f t="shared" ref="AK1606:AK1669" si="437">IF(I1606=0,AC1606,"")</f>
        <v/>
      </c>
      <c r="AL1606" s="2" t="str">
        <f t="shared" ref="AL1606:AL1669" si="438">IF(I1606=1,AC1606,"")</f>
        <v/>
      </c>
      <c r="AM1606" s="2" t="str">
        <f t="shared" ref="AM1606:AM1669" si="439">IF(I1606=2,AC1606,"")</f>
        <v/>
      </c>
      <c r="AN1606" s="2" t="str">
        <f t="shared" ref="AN1606:AN1669" si="440">IF(I1606=3,AC1606,"")</f>
        <v/>
      </c>
      <c r="AO1606" s="2">
        <f t="shared" ref="AO1606:AO1669" si="441">IF(I1606=4,AC1606,"")</f>
        <v>460</v>
      </c>
    </row>
    <row r="1607" spans="1:41" x14ac:dyDescent="0.3">
      <c r="A1607" s="111">
        <v>44636.119780092595</v>
      </c>
      <c r="B1607" s="78" t="s">
        <v>2774</v>
      </c>
      <c r="C1607" s="78" t="s">
        <v>846</v>
      </c>
      <c r="D1607" s="78" t="s">
        <v>1818</v>
      </c>
      <c r="E1607" s="78">
        <v>16</v>
      </c>
      <c r="F1607" s="78" t="s">
        <v>808</v>
      </c>
      <c r="G1607" s="78" t="s">
        <v>118</v>
      </c>
      <c r="H1607" s="112" t="s">
        <v>406</v>
      </c>
      <c r="I1607" s="112">
        <v>3</v>
      </c>
      <c r="J1607" s="113">
        <v>44636.119166666664</v>
      </c>
      <c r="K1607" s="113">
        <v>44636.119780092595</v>
      </c>
      <c r="M1607" s="113">
        <v>44636.120532407411</v>
      </c>
      <c r="N1607" s="113">
        <v>44636.120555555557</v>
      </c>
      <c r="O1607" s="78" t="s">
        <v>1187</v>
      </c>
      <c r="P1607" s="78" t="str">
        <f t="shared" si="425"/>
        <v>CIC</v>
      </c>
      <c r="S1607" s="78" t="str">
        <f t="shared" si="426"/>
        <v/>
      </c>
      <c r="T1607" s="113">
        <v>44636.122395833336</v>
      </c>
      <c r="U1607" s="78" t="s">
        <v>1203</v>
      </c>
      <c r="V1607" s="78" t="str">
        <f t="shared" si="427"/>
        <v>PLOEG</v>
      </c>
      <c r="W1607" s="113">
        <v>44636.134664351855</v>
      </c>
      <c r="X1607" s="113">
        <f t="shared" si="428"/>
        <v>7.5231481605442241E-4</v>
      </c>
      <c r="Y1607" s="113">
        <f t="shared" si="429"/>
        <v>1.8634259249665774E-3</v>
      </c>
      <c r="Z1607" s="113">
        <f t="shared" si="430"/>
        <v>1.226851851970423E-2</v>
      </c>
      <c r="AB1607" s="2">
        <f t="shared" si="431"/>
        <v>161</v>
      </c>
      <c r="AC1607" s="2">
        <f t="shared" si="431"/>
        <v>1060</v>
      </c>
      <c r="AE1607" s="2" t="str">
        <f t="shared" si="432"/>
        <v/>
      </c>
      <c r="AF1607" s="2" t="str">
        <f t="shared" si="433"/>
        <v/>
      </c>
      <c r="AG1607" s="2" t="str">
        <f t="shared" si="434"/>
        <v/>
      </c>
      <c r="AH1607" s="2">
        <f t="shared" si="435"/>
        <v>161</v>
      </c>
      <c r="AI1607" s="2" t="str">
        <f t="shared" si="436"/>
        <v/>
      </c>
      <c r="AK1607" s="2" t="str">
        <f t="shared" si="437"/>
        <v/>
      </c>
      <c r="AL1607" s="2" t="str">
        <f t="shared" si="438"/>
        <v/>
      </c>
      <c r="AM1607" s="2" t="str">
        <f t="shared" si="439"/>
        <v/>
      </c>
      <c r="AN1607" s="2">
        <f t="shared" si="440"/>
        <v>1060</v>
      </c>
      <c r="AO1607" s="2" t="str">
        <f t="shared" si="441"/>
        <v/>
      </c>
    </row>
    <row r="1608" spans="1:41" x14ac:dyDescent="0.3">
      <c r="A1608" s="111">
        <v>44636.317083333335</v>
      </c>
      <c r="B1608" s="78" t="s">
        <v>2775</v>
      </c>
      <c r="C1608" s="78" t="s">
        <v>886</v>
      </c>
      <c r="D1608" s="78" t="s">
        <v>2707</v>
      </c>
      <c r="F1608" s="78" t="s">
        <v>812</v>
      </c>
      <c r="G1608" s="78" t="s">
        <v>92</v>
      </c>
      <c r="H1608" s="112" t="s">
        <v>204</v>
      </c>
      <c r="I1608" s="112">
        <v>2</v>
      </c>
      <c r="J1608" s="113">
        <v>44636.317083333335</v>
      </c>
      <c r="K1608" s="113">
        <v>44636.317083333335</v>
      </c>
      <c r="M1608" s="113">
        <v>44636.317118055558</v>
      </c>
      <c r="N1608" s="113">
        <v>44636.317141203705</v>
      </c>
      <c r="O1608" s="78" t="s">
        <v>1187</v>
      </c>
      <c r="P1608" s="78" t="str">
        <f t="shared" si="425"/>
        <v>CIC</v>
      </c>
      <c r="S1608" s="78" t="str">
        <f t="shared" si="426"/>
        <v/>
      </c>
      <c r="V1608" s="78" t="str">
        <f t="shared" si="427"/>
        <v/>
      </c>
      <c r="W1608" s="113">
        <v>44636.321620370371</v>
      </c>
      <c r="X1608" s="113" t="str">
        <f t="shared" si="428"/>
        <v/>
      </c>
      <c r="Y1608" s="113" t="str">
        <f t="shared" si="429"/>
        <v/>
      </c>
      <c r="Z1608" s="113" t="str">
        <f t="shared" si="430"/>
        <v/>
      </c>
      <c r="AB1608" s="2" t="str">
        <f t="shared" si="431"/>
        <v/>
      </c>
      <c r="AC1608" s="2" t="str">
        <f t="shared" si="431"/>
        <v/>
      </c>
      <c r="AE1608" s="2" t="str">
        <f t="shared" si="432"/>
        <v/>
      </c>
      <c r="AF1608" s="2" t="str">
        <f t="shared" si="433"/>
        <v/>
      </c>
      <c r="AG1608" s="2" t="str">
        <f t="shared" si="434"/>
        <v/>
      </c>
      <c r="AH1608" s="2" t="str">
        <f t="shared" si="435"/>
        <v/>
      </c>
      <c r="AI1608" s="2" t="str">
        <f t="shared" si="436"/>
        <v/>
      </c>
      <c r="AK1608" s="2" t="str">
        <f t="shared" si="437"/>
        <v/>
      </c>
      <c r="AL1608" s="2" t="str">
        <f t="shared" si="438"/>
        <v/>
      </c>
      <c r="AM1608" s="2" t="str">
        <f t="shared" si="439"/>
        <v/>
      </c>
      <c r="AN1608" s="2" t="str">
        <f t="shared" si="440"/>
        <v/>
      </c>
      <c r="AO1608" s="2" t="str">
        <f t="shared" si="441"/>
        <v/>
      </c>
    </row>
    <row r="1609" spans="1:41" x14ac:dyDescent="0.3">
      <c r="A1609" s="111">
        <v>44636.36446759259</v>
      </c>
      <c r="B1609" s="78" t="s">
        <v>2776</v>
      </c>
      <c r="C1609" s="78" t="s">
        <v>886</v>
      </c>
      <c r="D1609" s="78" t="s">
        <v>1199</v>
      </c>
      <c r="E1609" s="78">
        <v>1055</v>
      </c>
      <c r="F1609" s="78" t="s">
        <v>809</v>
      </c>
      <c r="G1609" s="78" t="s">
        <v>96</v>
      </c>
      <c r="H1609" s="112" t="s">
        <v>360</v>
      </c>
      <c r="I1609" s="112">
        <v>2</v>
      </c>
      <c r="J1609" s="113">
        <v>44636.36446759259</v>
      </c>
      <c r="K1609" s="113">
        <v>44636.36446759259</v>
      </c>
      <c r="M1609" s="113">
        <v>44636.36550925926</v>
      </c>
      <c r="N1609" s="113">
        <v>44636.365532407406</v>
      </c>
      <c r="O1609" s="78" t="s">
        <v>1187</v>
      </c>
      <c r="P1609" s="78" t="str">
        <f t="shared" si="425"/>
        <v>CIC</v>
      </c>
      <c r="S1609" s="78" t="str">
        <f t="shared" si="426"/>
        <v/>
      </c>
      <c r="T1609" s="113">
        <v>44636.39266203704</v>
      </c>
      <c r="U1609" s="78" t="s">
        <v>1258</v>
      </c>
      <c r="V1609" s="78" t="str">
        <f t="shared" si="427"/>
        <v>PLOEG</v>
      </c>
      <c r="W1609" s="113">
        <v>44636.397476851853</v>
      </c>
      <c r="X1609" s="113">
        <f t="shared" si="428"/>
        <v>1.0416666700621136E-3</v>
      </c>
      <c r="Y1609" s="113">
        <f t="shared" si="429"/>
        <v>2.715277778042946E-2</v>
      </c>
      <c r="Z1609" s="113">
        <f t="shared" si="430"/>
        <v>4.8148148125619628E-3</v>
      </c>
      <c r="AB1609" s="2">
        <f t="shared" si="431"/>
        <v>2346</v>
      </c>
      <c r="AC1609" s="2">
        <f t="shared" si="431"/>
        <v>416</v>
      </c>
      <c r="AE1609" s="2" t="str">
        <f t="shared" si="432"/>
        <v/>
      </c>
      <c r="AF1609" s="2" t="str">
        <f t="shared" si="433"/>
        <v/>
      </c>
      <c r="AG1609" s="2">
        <f t="shared" si="434"/>
        <v>2346</v>
      </c>
      <c r="AH1609" s="2" t="str">
        <f t="shared" si="435"/>
        <v/>
      </c>
      <c r="AI1609" s="2" t="str">
        <f t="shared" si="436"/>
        <v/>
      </c>
      <c r="AK1609" s="2" t="str">
        <f t="shared" si="437"/>
        <v/>
      </c>
      <c r="AL1609" s="2" t="str">
        <f t="shared" si="438"/>
        <v/>
      </c>
      <c r="AM1609" s="2">
        <f t="shared" si="439"/>
        <v>416</v>
      </c>
      <c r="AN1609" s="2" t="str">
        <f t="shared" si="440"/>
        <v/>
      </c>
      <c r="AO1609" s="2" t="str">
        <f t="shared" si="441"/>
        <v/>
      </c>
    </row>
    <row r="1610" spans="1:41" x14ac:dyDescent="0.3">
      <c r="A1610" s="111">
        <v>44636.392280092594</v>
      </c>
      <c r="B1610" s="78" t="s">
        <v>2777</v>
      </c>
      <c r="C1610" s="78" t="s">
        <v>850</v>
      </c>
      <c r="D1610" s="78" t="s">
        <v>1320</v>
      </c>
      <c r="E1610" s="78">
        <v>31</v>
      </c>
      <c r="F1610" s="78" t="s">
        <v>809</v>
      </c>
      <c r="G1610" s="78" t="s">
        <v>144</v>
      </c>
      <c r="H1610" s="112" t="s">
        <v>326</v>
      </c>
      <c r="I1610" s="112">
        <v>4</v>
      </c>
      <c r="J1610" s="113">
        <v>44636.392280092594</v>
      </c>
      <c r="K1610" s="113">
        <v>44636.392280092594</v>
      </c>
      <c r="M1610" s="113">
        <v>44636.393703703703</v>
      </c>
      <c r="N1610" s="113">
        <v>44636.393784722219</v>
      </c>
      <c r="O1610" s="78" t="s">
        <v>1187</v>
      </c>
      <c r="P1610" s="78" t="str">
        <f t="shared" si="425"/>
        <v>CIC</v>
      </c>
      <c r="S1610" s="78" t="str">
        <f t="shared" si="426"/>
        <v/>
      </c>
      <c r="V1610" s="78" t="str">
        <f t="shared" si="427"/>
        <v/>
      </c>
      <c r="W1610" s="113">
        <v>44636.397546296299</v>
      </c>
      <c r="X1610" s="113">
        <f t="shared" si="428"/>
        <v>1.4236111092031933E-3</v>
      </c>
      <c r="Y1610" s="113" t="str">
        <f t="shared" si="429"/>
        <v/>
      </c>
      <c r="Z1610" s="113" t="str">
        <f t="shared" si="430"/>
        <v/>
      </c>
      <c r="AB1610" s="2" t="str">
        <f t="shared" si="431"/>
        <v/>
      </c>
      <c r="AC1610" s="2" t="str">
        <f t="shared" si="431"/>
        <v/>
      </c>
      <c r="AE1610" s="2" t="str">
        <f t="shared" si="432"/>
        <v/>
      </c>
      <c r="AF1610" s="2" t="str">
        <f t="shared" si="433"/>
        <v/>
      </c>
      <c r="AG1610" s="2" t="str">
        <f t="shared" si="434"/>
        <v/>
      </c>
      <c r="AH1610" s="2" t="str">
        <f t="shared" si="435"/>
        <v/>
      </c>
      <c r="AI1610" s="2" t="str">
        <f t="shared" si="436"/>
        <v/>
      </c>
      <c r="AK1610" s="2" t="str">
        <f t="shared" si="437"/>
        <v/>
      </c>
      <c r="AL1610" s="2" t="str">
        <f t="shared" si="438"/>
        <v/>
      </c>
      <c r="AM1610" s="2" t="str">
        <f t="shared" si="439"/>
        <v/>
      </c>
      <c r="AN1610" s="2" t="str">
        <f t="shared" si="440"/>
        <v/>
      </c>
      <c r="AO1610" s="2" t="str">
        <f t="shared" si="441"/>
        <v/>
      </c>
    </row>
    <row r="1611" spans="1:41" x14ac:dyDescent="0.3">
      <c r="A1611" s="111">
        <v>44636.392280092594</v>
      </c>
      <c r="B1611" s="78" t="s">
        <v>2777</v>
      </c>
      <c r="C1611" s="78" t="s">
        <v>886</v>
      </c>
      <c r="D1611" s="78" t="s">
        <v>1320</v>
      </c>
      <c r="E1611" s="78">
        <v>31</v>
      </c>
      <c r="F1611" s="78" t="s">
        <v>809</v>
      </c>
      <c r="G1611" s="78" t="s">
        <v>144</v>
      </c>
      <c r="H1611" s="112" t="s">
        <v>326</v>
      </c>
      <c r="I1611" s="112">
        <v>4</v>
      </c>
      <c r="J1611" s="113">
        <v>44636.392280092594</v>
      </c>
      <c r="K1611" s="113">
        <v>44636.392280092594</v>
      </c>
      <c r="M1611" s="113">
        <v>44636.397499999999</v>
      </c>
      <c r="N1611" s="113">
        <v>44636.397557870368</v>
      </c>
      <c r="O1611" s="78" t="s">
        <v>1187</v>
      </c>
      <c r="P1611" s="78" t="str">
        <f t="shared" si="425"/>
        <v>CIC</v>
      </c>
      <c r="S1611" s="78" t="str">
        <f t="shared" si="426"/>
        <v/>
      </c>
      <c r="T1611" s="113">
        <v>44636.409768518519</v>
      </c>
      <c r="U1611" s="78" t="s">
        <v>1187</v>
      </c>
      <c r="V1611" s="78" t="str">
        <f t="shared" si="427"/>
        <v>CIC</v>
      </c>
      <c r="W1611" s="113">
        <v>44636.439456018517</v>
      </c>
      <c r="X1611" s="113">
        <f t="shared" si="428"/>
        <v>5.2199074052623473E-3</v>
      </c>
      <c r="Y1611" s="113">
        <f t="shared" si="429"/>
        <v>1.226851851970423E-2</v>
      </c>
      <c r="Z1611" s="113">
        <f t="shared" si="430"/>
        <v>2.9687499998544808E-2</v>
      </c>
      <c r="AB1611" s="2">
        <f t="shared" si="431"/>
        <v>1060</v>
      </c>
      <c r="AC1611" s="2">
        <f t="shared" si="431"/>
        <v>2565</v>
      </c>
      <c r="AE1611" s="2" t="str">
        <f t="shared" si="432"/>
        <v/>
      </c>
      <c r="AF1611" s="2" t="str">
        <f t="shared" si="433"/>
        <v/>
      </c>
      <c r="AG1611" s="2" t="str">
        <f t="shared" si="434"/>
        <v/>
      </c>
      <c r="AH1611" s="2" t="str">
        <f t="shared" si="435"/>
        <v/>
      </c>
      <c r="AI1611" s="2">
        <f t="shared" si="436"/>
        <v>1060</v>
      </c>
      <c r="AK1611" s="2" t="str">
        <f t="shared" si="437"/>
        <v/>
      </c>
      <c r="AL1611" s="2" t="str">
        <f t="shared" si="438"/>
        <v/>
      </c>
      <c r="AM1611" s="2" t="str">
        <f t="shared" si="439"/>
        <v/>
      </c>
      <c r="AN1611" s="2" t="str">
        <f t="shared" si="440"/>
        <v/>
      </c>
      <c r="AO1611" s="2">
        <f t="shared" si="441"/>
        <v>2565</v>
      </c>
    </row>
    <row r="1612" spans="1:41" x14ac:dyDescent="0.3">
      <c r="A1612" s="111">
        <v>44636.430127314816</v>
      </c>
      <c r="B1612" s="78" t="s">
        <v>2778</v>
      </c>
      <c r="C1612" s="78" t="s">
        <v>850</v>
      </c>
      <c r="D1612" s="78" t="s">
        <v>1332</v>
      </c>
      <c r="E1612" s="78">
        <v>87</v>
      </c>
      <c r="F1612" s="78" t="s">
        <v>807</v>
      </c>
      <c r="G1612" s="78" t="s">
        <v>98</v>
      </c>
      <c r="H1612" s="112" t="s">
        <v>434</v>
      </c>
      <c r="I1612" s="112">
        <v>4</v>
      </c>
      <c r="J1612" s="113">
        <v>44636.430127314816</v>
      </c>
      <c r="K1612" s="113">
        <v>44636.430127314816</v>
      </c>
      <c r="M1612" s="113">
        <v>44636.43041666667</v>
      </c>
      <c r="N1612" s="113">
        <v>44636.43068287037</v>
      </c>
      <c r="O1612" s="78" t="s">
        <v>1185</v>
      </c>
      <c r="P1612" s="78" t="str">
        <f t="shared" si="425"/>
        <v>CIC</v>
      </c>
      <c r="S1612" s="78" t="str">
        <f t="shared" si="426"/>
        <v/>
      </c>
      <c r="T1612" s="113">
        <v>44636.462500000001</v>
      </c>
      <c r="U1612" s="78" t="s">
        <v>1344</v>
      </c>
      <c r="V1612" s="78" t="str">
        <f t="shared" si="427"/>
        <v>PLOEG</v>
      </c>
      <c r="W1612" s="113">
        <v>44636.48164351852</v>
      </c>
      <c r="X1612" s="113">
        <f t="shared" si="428"/>
        <v>2.8935185400769114E-4</v>
      </c>
      <c r="Y1612" s="113">
        <f t="shared" si="429"/>
        <v>3.2083333331684116E-2</v>
      </c>
      <c r="Z1612" s="113">
        <f t="shared" si="430"/>
        <v>1.9143518518831115E-2</v>
      </c>
      <c r="AB1612" s="2">
        <f t="shared" si="431"/>
        <v>2772</v>
      </c>
      <c r="AC1612" s="2">
        <f t="shared" si="431"/>
        <v>1654</v>
      </c>
      <c r="AE1612" s="2" t="str">
        <f t="shared" si="432"/>
        <v/>
      </c>
      <c r="AF1612" s="2" t="str">
        <f t="shared" si="433"/>
        <v/>
      </c>
      <c r="AG1612" s="2" t="str">
        <f t="shared" si="434"/>
        <v/>
      </c>
      <c r="AH1612" s="2" t="str">
        <f t="shared" si="435"/>
        <v/>
      </c>
      <c r="AI1612" s="2">
        <f t="shared" si="436"/>
        <v>2772</v>
      </c>
      <c r="AK1612" s="2" t="str">
        <f t="shared" si="437"/>
        <v/>
      </c>
      <c r="AL1612" s="2" t="str">
        <f t="shared" si="438"/>
        <v/>
      </c>
      <c r="AM1612" s="2" t="str">
        <f t="shared" si="439"/>
        <v/>
      </c>
      <c r="AN1612" s="2" t="str">
        <f t="shared" si="440"/>
        <v/>
      </c>
      <c r="AO1612" s="2">
        <f t="shared" si="441"/>
        <v>1654</v>
      </c>
    </row>
    <row r="1613" spans="1:41" x14ac:dyDescent="0.3">
      <c r="A1613" s="111">
        <v>44636.448287037034</v>
      </c>
      <c r="B1613" s="78" t="s">
        <v>2779</v>
      </c>
      <c r="C1613" s="78" t="s">
        <v>850</v>
      </c>
      <c r="D1613" s="78" t="s">
        <v>1266</v>
      </c>
      <c r="F1613" s="78" t="s">
        <v>807</v>
      </c>
      <c r="G1613" s="78" t="s">
        <v>94</v>
      </c>
      <c r="H1613" s="112" t="s">
        <v>520</v>
      </c>
      <c r="I1613" s="112">
        <v>3</v>
      </c>
      <c r="J1613" s="113">
        <v>44636.448287037034</v>
      </c>
      <c r="K1613" s="113">
        <v>44636.448287037034</v>
      </c>
      <c r="M1613" s="113">
        <v>44636.48165509259</v>
      </c>
      <c r="N1613" s="113">
        <v>44636.481678240743</v>
      </c>
      <c r="O1613" s="78" t="s">
        <v>1187</v>
      </c>
      <c r="P1613" s="78" t="str">
        <f t="shared" si="425"/>
        <v>CIC</v>
      </c>
      <c r="S1613" s="78" t="str">
        <f t="shared" si="426"/>
        <v/>
      </c>
      <c r="T1613" s="113">
        <v>44636.487361111111</v>
      </c>
      <c r="U1613" s="78" t="s">
        <v>1286</v>
      </c>
      <c r="V1613" s="78" t="str">
        <f t="shared" si="427"/>
        <v>PLOEG</v>
      </c>
      <c r="W1613" s="113">
        <v>44636.495104166665</v>
      </c>
      <c r="X1613" s="113">
        <f t="shared" si="428"/>
        <v>3.3368055555911269E-2</v>
      </c>
      <c r="Y1613" s="113">
        <f t="shared" si="429"/>
        <v>5.7060185208683833E-3</v>
      </c>
      <c r="Z1613" s="113">
        <f t="shared" si="430"/>
        <v>7.7430555538740009E-3</v>
      </c>
      <c r="AB1613" s="2">
        <f t="shared" si="431"/>
        <v>493</v>
      </c>
      <c r="AC1613" s="2">
        <f t="shared" si="431"/>
        <v>669</v>
      </c>
      <c r="AE1613" s="2" t="str">
        <f t="shared" si="432"/>
        <v/>
      </c>
      <c r="AF1613" s="2" t="str">
        <f t="shared" si="433"/>
        <v/>
      </c>
      <c r="AG1613" s="2" t="str">
        <f t="shared" si="434"/>
        <v/>
      </c>
      <c r="AH1613" s="2">
        <f t="shared" si="435"/>
        <v>493</v>
      </c>
      <c r="AI1613" s="2" t="str">
        <f t="shared" si="436"/>
        <v/>
      </c>
      <c r="AK1613" s="2" t="str">
        <f t="shared" si="437"/>
        <v/>
      </c>
      <c r="AL1613" s="2" t="str">
        <f t="shared" si="438"/>
        <v/>
      </c>
      <c r="AM1613" s="2" t="str">
        <f t="shared" si="439"/>
        <v/>
      </c>
      <c r="AN1613" s="2">
        <f t="shared" si="440"/>
        <v>669</v>
      </c>
      <c r="AO1613" s="2" t="str">
        <f t="shared" si="441"/>
        <v/>
      </c>
    </row>
    <row r="1614" spans="1:41" x14ac:dyDescent="0.3">
      <c r="A1614" s="111">
        <v>44636.47896990741</v>
      </c>
      <c r="B1614" s="78" t="s">
        <v>2780</v>
      </c>
      <c r="C1614" s="78" t="s">
        <v>951</v>
      </c>
      <c r="D1614" s="78" t="s">
        <v>1925</v>
      </c>
      <c r="F1614" s="78" t="s">
        <v>809</v>
      </c>
      <c r="G1614" s="78" t="s">
        <v>92</v>
      </c>
      <c r="H1614" s="112" t="s">
        <v>204</v>
      </c>
      <c r="I1614" s="112">
        <v>2</v>
      </c>
      <c r="J1614" s="113">
        <v>44636.47896990741</v>
      </c>
      <c r="K1614" s="113">
        <v>44636.47896990741</v>
      </c>
      <c r="M1614" s="113">
        <v>44636.482152777775</v>
      </c>
      <c r="N1614" s="113">
        <v>44636.482418981483</v>
      </c>
      <c r="O1614" s="78" t="s">
        <v>1187</v>
      </c>
      <c r="P1614" s="78" t="str">
        <f t="shared" si="425"/>
        <v>CIC</v>
      </c>
      <c r="S1614" s="78" t="str">
        <f t="shared" si="426"/>
        <v/>
      </c>
      <c r="T1614" s="113">
        <v>44636.488506944443</v>
      </c>
      <c r="U1614" s="78" t="s">
        <v>1412</v>
      </c>
      <c r="V1614" s="78" t="str">
        <f t="shared" si="427"/>
        <v>PLOEG</v>
      </c>
      <c r="W1614" s="113">
        <v>44636.49523148148</v>
      </c>
      <c r="X1614" s="113">
        <f t="shared" si="428"/>
        <v>3.1828703649807721E-3</v>
      </c>
      <c r="Y1614" s="113">
        <f t="shared" si="429"/>
        <v>6.3541666677338071E-3</v>
      </c>
      <c r="Z1614" s="113">
        <f t="shared" si="430"/>
        <v>6.7245370373711921E-3</v>
      </c>
      <c r="AB1614" s="2">
        <f t="shared" si="431"/>
        <v>549</v>
      </c>
      <c r="AC1614" s="2">
        <f t="shared" si="431"/>
        <v>581</v>
      </c>
      <c r="AE1614" s="2" t="str">
        <f t="shared" si="432"/>
        <v/>
      </c>
      <c r="AF1614" s="2" t="str">
        <f t="shared" si="433"/>
        <v/>
      </c>
      <c r="AG1614" s="2">
        <f t="shared" si="434"/>
        <v>549</v>
      </c>
      <c r="AH1614" s="2" t="str">
        <f t="shared" si="435"/>
        <v/>
      </c>
      <c r="AI1614" s="2" t="str">
        <f t="shared" si="436"/>
        <v/>
      </c>
      <c r="AK1614" s="2" t="str">
        <f t="shared" si="437"/>
        <v/>
      </c>
      <c r="AL1614" s="2" t="str">
        <f t="shared" si="438"/>
        <v/>
      </c>
      <c r="AM1614" s="2">
        <f t="shared" si="439"/>
        <v>581</v>
      </c>
      <c r="AN1614" s="2" t="str">
        <f t="shared" si="440"/>
        <v/>
      </c>
      <c r="AO1614" s="2" t="str">
        <f t="shared" si="441"/>
        <v/>
      </c>
    </row>
    <row r="1615" spans="1:41" x14ac:dyDescent="0.3">
      <c r="A1615" s="111">
        <v>44636.558344907404</v>
      </c>
      <c r="B1615" s="78" t="s">
        <v>2781</v>
      </c>
      <c r="C1615" s="78" t="s">
        <v>850</v>
      </c>
      <c r="D1615" s="78" t="s">
        <v>2749</v>
      </c>
      <c r="E1615" s="78">
        <v>27</v>
      </c>
      <c r="F1615" s="78" t="s">
        <v>808</v>
      </c>
      <c r="G1615" s="78" t="s">
        <v>92</v>
      </c>
      <c r="H1615" s="112" t="s">
        <v>204</v>
      </c>
      <c r="I1615" s="112">
        <v>2</v>
      </c>
      <c r="J1615" s="113">
        <v>44636.558344907404</v>
      </c>
      <c r="K1615" s="113">
        <v>44636.558344907404</v>
      </c>
      <c r="M1615" s="113">
        <v>44636.559513888889</v>
      </c>
      <c r="N1615" s="113">
        <v>44636.559537037036</v>
      </c>
      <c r="O1615" s="78" t="s">
        <v>1187</v>
      </c>
      <c r="P1615" s="78" t="str">
        <f t="shared" si="425"/>
        <v>CIC</v>
      </c>
      <c r="S1615" s="78" t="str">
        <f t="shared" si="426"/>
        <v/>
      </c>
      <c r="T1615" s="113">
        <v>44636.566782407404</v>
      </c>
      <c r="U1615" s="78" t="s">
        <v>1344</v>
      </c>
      <c r="V1615" s="78" t="str">
        <f t="shared" si="427"/>
        <v>PLOEG</v>
      </c>
      <c r="W1615" s="113">
        <v>44636.595578703702</v>
      </c>
      <c r="X1615" s="113">
        <f t="shared" si="428"/>
        <v>1.1689814855344594E-3</v>
      </c>
      <c r="Y1615" s="113">
        <f t="shared" si="429"/>
        <v>7.2685185150476173E-3</v>
      </c>
      <c r="Z1615" s="113">
        <f t="shared" si="430"/>
        <v>2.8796296297514345E-2</v>
      </c>
      <c r="AB1615" s="2">
        <f t="shared" si="431"/>
        <v>628</v>
      </c>
      <c r="AC1615" s="2">
        <f t="shared" si="431"/>
        <v>2488</v>
      </c>
      <c r="AE1615" s="2" t="str">
        <f t="shared" si="432"/>
        <v/>
      </c>
      <c r="AF1615" s="2" t="str">
        <f t="shared" si="433"/>
        <v/>
      </c>
      <c r="AG1615" s="2">
        <f t="shared" si="434"/>
        <v>628</v>
      </c>
      <c r="AH1615" s="2" t="str">
        <f t="shared" si="435"/>
        <v/>
      </c>
      <c r="AI1615" s="2" t="str">
        <f t="shared" si="436"/>
        <v/>
      </c>
      <c r="AK1615" s="2" t="str">
        <f t="shared" si="437"/>
        <v/>
      </c>
      <c r="AL1615" s="2" t="str">
        <f t="shared" si="438"/>
        <v/>
      </c>
      <c r="AM1615" s="2">
        <f t="shared" si="439"/>
        <v>2488</v>
      </c>
      <c r="AN1615" s="2" t="str">
        <f t="shared" si="440"/>
        <v/>
      </c>
      <c r="AO1615" s="2" t="str">
        <f t="shared" si="441"/>
        <v/>
      </c>
    </row>
    <row r="1616" spans="1:41" x14ac:dyDescent="0.3">
      <c r="A1616" s="111">
        <v>44636.58803240741</v>
      </c>
      <c r="B1616" s="78" t="s">
        <v>2782</v>
      </c>
      <c r="C1616" s="78" t="s">
        <v>951</v>
      </c>
      <c r="D1616" s="78" t="s">
        <v>2783</v>
      </c>
      <c r="F1616" s="78" t="s">
        <v>807</v>
      </c>
      <c r="G1616" s="78" t="s">
        <v>106</v>
      </c>
      <c r="H1616" s="112" t="s">
        <v>268</v>
      </c>
      <c r="I1616" s="112">
        <v>4</v>
      </c>
      <c r="J1616" s="113">
        <v>44636.587569444448</v>
      </c>
      <c r="K1616" s="113">
        <v>44636.58803240741</v>
      </c>
      <c r="M1616" s="113">
        <v>44636.588055555556</v>
      </c>
      <c r="N1616" s="113">
        <v>44636.588078703702</v>
      </c>
      <c r="O1616" s="78" t="s">
        <v>1185</v>
      </c>
      <c r="P1616" s="78" t="str">
        <f t="shared" si="425"/>
        <v>CIC</v>
      </c>
      <c r="Q1616" s="113">
        <v>44636.588912037034</v>
      </c>
      <c r="R1616" s="78" t="s">
        <v>1412</v>
      </c>
      <c r="S1616" s="78" t="str">
        <f t="shared" si="426"/>
        <v>PLOEG</v>
      </c>
      <c r="T1616" s="113">
        <v>44636.624386574076</v>
      </c>
      <c r="U1616" s="78" t="s">
        <v>1412</v>
      </c>
      <c r="V1616" s="78" t="str">
        <f t="shared" si="427"/>
        <v>PLOEG</v>
      </c>
      <c r="W1616" s="113">
        <v>44636.632372685184</v>
      </c>
      <c r="X1616" s="113" t="str">
        <f t="shared" si="428"/>
        <v/>
      </c>
      <c r="Y1616" s="113">
        <f t="shared" si="429"/>
        <v>3.6331018520286307E-2</v>
      </c>
      <c r="Z1616" s="113">
        <f t="shared" si="430"/>
        <v>7.9861111080390401E-3</v>
      </c>
      <c r="AB1616" s="2">
        <f t="shared" si="431"/>
        <v>3139</v>
      </c>
      <c r="AC1616" s="2">
        <f t="shared" si="431"/>
        <v>690</v>
      </c>
      <c r="AE1616" s="2" t="str">
        <f t="shared" si="432"/>
        <v/>
      </c>
      <c r="AF1616" s="2" t="str">
        <f t="shared" si="433"/>
        <v/>
      </c>
      <c r="AG1616" s="2" t="str">
        <f t="shared" si="434"/>
        <v/>
      </c>
      <c r="AH1616" s="2" t="str">
        <f t="shared" si="435"/>
        <v/>
      </c>
      <c r="AI1616" s="2">
        <f t="shared" si="436"/>
        <v>3139</v>
      </c>
      <c r="AK1616" s="2" t="str">
        <f t="shared" si="437"/>
        <v/>
      </c>
      <c r="AL1616" s="2" t="str">
        <f t="shared" si="438"/>
        <v/>
      </c>
      <c r="AM1616" s="2" t="str">
        <f t="shared" si="439"/>
        <v/>
      </c>
      <c r="AN1616" s="2" t="str">
        <f t="shared" si="440"/>
        <v/>
      </c>
      <c r="AO1616" s="2">
        <f t="shared" si="441"/>
        <v>690</v>
      </c>
    </row>
    <row r="1617" spans="1:41" x14ac:dyDescent="0.3">
      <c r="A1617" s="111">
        <v>44636.593518518515</v>
      </c>
      <c r="B1617" s="78" t="s">
        <v>2784</v>
      </c>
      <c r="C1617" s="78" t="s">
        <v>886</v>
      </c>
      <c r="D1617" s="78" t="s">
        <v>1199</v>
      </c>
      <c r="E1617" s="78">
        <v>376</v>
      </c>
      <c r="F1617" s="78" t="s">
        <v>809</v>
      </c>
      <c r="G1617" s="78" t="s">
        <v>102</v>
      </c>
      <c r="H1617" s="112" t="s">
        <v>226</v>
      </c>
      <c r="I1617" s="112">
        <v>3</v>
      </c>
      <c r="J1617" s="113">
        <v>44636.593252314815</v>
      </c>
      <c r="K1617" s="113">
        <v>44636.593518518515</v>
      </c>
      <c r="L1617" s="113">
        <v>44636.658865740741</v>
      </c>
      <c r="M1617" s="113">
        <v>44636.594988425924</v>
      </c>
      <c r="N1617" s="113">
        <v>44636.595011574071</v>
      </c>
      <c r="O1617" s="78" t="s">
        <v>1187</v>
      </c>
      <c r="P1617" s="78" t="str">
        <f t="shared" si="425"/>
        <v>CIC</v>
      </c>
      <c r="Q1617" s="113">
        <v>44636.614733796298</v>
      </c>
      <c r="R1617" s="78" t="s">
        <v>1267</v>
      </c>
      <c r="S1617" s="78" t="str">
        <f t="shared" si="426"/>
        <v>PLOEG</v>
      </c>
      <c r="V1617" s="78" t="str">
        <f t="shared" si="427"/>
        <v/>
      </c>
      <c r="W1617" s="113">
        <v>44636.718263888892</v>
      </c>
      <c r="X1617" s="113">
        <f t="shared" si="428"/>
        <v>1.4699074090458453E-3</v>
      </c>
      <c r="Y1617" s="113" t="str">
        <f t="shared" si="429"/>
        <v/>
      </c>
      <c r="Z1617" s="113" t="str">
        <f t="shared" si="430"/>
        <v/>
      </c>
      <c r="AB1617" s="2" t="str">
        <f t="shared" si="431"/>
        <v/>
      </c>
      <c r="AC1617" s="2" t="str">
        <f t="shared" si="431"/>
        <v/>
      </c>
      <c r="AE1617" s="2" t="str">
        <f t="shared" si="432"/>
        <v/>
      </c>
      <c r="AF1617" s="2" t="str">
        <f t="shared" si="433"/>
        <v/>
      </c>
      <c r="AG1617" s="2" t="str">
        <f t="shared" si="434"/>
        <v/>
      </c>
      <c r="AH1617" s="2" t="str">
        <f t="shared" si="435"/>
        <v/>
      </c>
      <c r="AI1617" s="2" t="str">
        <f t="shared" si="436"/>
        <v/>
      </c>
      <c r="AK1617" s="2" t="str">
        <f t="shared" si="437"/>
        <v/>
      </c>
      <c r="AL1617" s="2" t="str">
        <f t="shared" si="438"/>
        <v/>
      </c>
      <c r="AM1617" s="2" t="str">
        <f t="shared" si="439"/>
        <v/>
      </c>
      <c r="AN1617" s="2" t="str">
        <f t="shared" si="440"/>
        <v/>
      </c>
      <c r="AO1617" s="2" t="str">
        <f t="shared" si="441"/>
        <v/>
      </c>
    </row>
    <row r="1618" spans="1:41" x14ac:dyDescent="0.3">
      <c r="A1618" s="111">
        <v>44636.65865740741</v>
      </c>
      <c r="B1618" s="78" t="s">
        <v>2785</v>
      </c>
      <c r="C1618" s="78" t="s">
        <v>951</v>
      </c>
      <c r="D1618" s="78" t="s">
        <v>2786</v>
      </c>
      <c r="F1618" s="78" t="s">
        <v>810</v>
      </c>
      <c r="G1618" s="78" t="s">
        <v>116</v>
      </c>
      <c r="H1618" s="112" t="s">
        <v>748</v>
      </c>
      <c r="I1618" s="112">
        <v>1</v>
      </c>
      <c r="J1618" s="113">
        <v>44636.65865740741</v>
      </c>
      <c r="K1618" s="113">
        <v>44636.65865740741</v>
      </c>
      <c r="M1618" s="113">
        <v>44636.658703703702</v>
      </c>
      <c r="N1618" s="113">
        <v>44636.658900462964</v>
      </c>
      <c r="O1618" s="78" t="s">
        <v>1187</v>
      </c>
      <c r="P1618" s="78" t="str">
        <f t="shared" si="425"/>
        <v>CIC</v>
      </c>
      <c r="S1618" s="78" t="str">
        <f t="shared" si="426"/>
        <v/>
      </c>
      <c r="V1618" s="78" t="str">
        <f t="shared" si="427"/>
        <v/>
      </c>
      <c r="W1618" s="113">
        <v>44636.757650462961</v>
      </c>
      <c r="X1618" s="113" t="str">
        <f t="shared" si="428"/>
        <v/>
      </c>
      <c r="Y1618" s="113" t="str">
        <f t="shared" si="429"/>
        <v/>
      </c>
      <c r="Z1618" s="113" t="str">
        <f t="shared" si="430"/>
        <v/>
      </c>
      <c r="AB1618" s="2" t="str">
        <f t="shared" si="431"/>
        <v/>
      </c>
      <c r="AC1618" s="2" t="str">
        <f t="shared" si="431"/>
        <v/>
      </c>
      <c r="AE1618" s="2" t="str">
        <f t="shared" si="432"/>
        <v/>
      </c>
      <c r="AF1618" s="2" t="str">
        <f t="shared" si="433"/>
        <v/>
      </c>
      <c r="AG1618" s="2" t="str">
        <f t="shared" si="434"/>
        <v/>
      </c>
      <c r="AH1618" s="2" t="str">
        <f t="shared" si="435"/>
        <v/>
      </c>
      <c r="AI1618" s="2" t="str">
        <f t="shared" si="436"/>
        <v/>
      </c>
      <c r="AK1618" s="2" t="str">
        <f t="shared" si="437"/>
        <v/>
      </c>
      <c r="AL1618" s="2" t="str">
        <f t="shared" si="438"/>
        <v/>
      </c>
      <c r="AM1618" s="2" t="str">
        <f t="shared" si="439"/>
        <v/>
      </c>
      <c r="AN1618" s="2" t="str">
        <f t="shared" si="440"/>
        <v/>
      </c>
      <c r="AO1618" s="2" t="str">
        <f t="shared" si="441"/>
        <v/>
      </c>
    </row>
    <row r="1619" spans="1:41" x14ac:dyDescent="0.3">
      <c r="A1619" s="111">
        <v>44636.65865740741</v>
      </c>
      <c r="B1619" s="78" t="s">
        <v>2785</v>
      </c>
      <c r="C1619" s="78" t="s">
        <v>886</v>
      </c>
      <c r="D1619" s="78" t="s">
        <v>2786</v>
      </c>
      <c r="F1619" s="78" t="s">
        <v>810</v>
      </c>
      <c r="G1619" s="78" t="s">
        <v>116</v>
      </c>
      <c r="H1619" s="112" t="s">
        <v>748</v>
      </c>
      <c r="I1619" s="112">
        <v>1</v>
      </c>
      <c r="J1619" s="113">
        <v>44636.65865740741</v>
      </c>
      <c r="K1619" s="113">
        <v>44636.65865740741</v>
      </c>
      <c r="M1619" s="113">
        <v>44636.658865740741</v>
      </c>
      <c r="N1619" s="113">
        <v>44636.658888888887</v>
      </c>
      <c r="O1619" s="78" t="s">
        <v>1187</v>
      </c>
      <c r="P1619" s="78" t="str">
        <f t="shared" si="425"/>
        <v>CIC</v>
      </c>
      <c r="S1619" s="78" t="str">
        <f t="shared" si="426"/>
        <v/>
      </c>
      <c r="V1619" s="78" t="str">
        <f t="shared" si="427"/>
        <v/>
      </c>
      <c r="W1619" s="113">
        <v>44636.745868055557</v>
      </c>
      <c r="X1619" s="113">
        <f t="shared" si="428"/>
        <v>2.0833333110203966E-4</v>
      </c>
      <c r="Y1619" s="113" t="str">
        <f t="shared" si="429"/>
        <v/>
      </c>
      <c r="Z1619" s="113" t="str">
        <f t="shared" si="430"/>
        <v/>
      </c>
      <c r="AB1619" s="2" t="str">
        <f t="shared" si="431"/>
        <v/>
      </c>
      <c r="AC1619" s="2" t="str">
        <f t="shared" si="431"/>
        <v/>
      </c>
      <c r="AE1619" s="2" t="str">
        <f t="shared" si="432"/>
        <v/>
      </c>
      <c r="AF1619" s="2" t="str">
        <f t="shared" si="433"/>
        <v/>
      </c>
      <c r="AG1619" s="2" t="str">
        <f t="shared" si="434"/>
        <v/>
      </c>
      <c r="AH1619" s="2" t="str">
        <f t="shared" si="435"/>
        <v/>
      </c>
      <c r="AI1619" s="2" t="str">
        <f t="shared" si="436"/>
        <v/>
      </c>
      <c r="AK1619" s="2" t="str">
        <f t="shared" si="437"/>
        <v/>
      </c>
      <c r="AL1619" s="2" t="str">
        <f t="shared" si="438"/>
        <v/>
      </c>
      <c r="AM1619" s="2" t="str">
        <f t="shared" si="439"/>
        <v/>
      </c>
      <c r="AN1619" s="2" t="str">
        <f t="shared" si="440"/>
        <v/>
      </c>
      <c r="AO1619" s="2" t="str">
        <f t="shared" si="441"/>
        <v/>
      </c>
    </row>
    <row r="1620" spans="1:41" x14ac:dyDescent="0.3">
      <c r="A1620" s="111">
        <v>44636.65865740741</v>
      </c>
      <c r="B1620" s="78" t="s">
        <v>2785</v>
      </c>
      <c r="C1620" s="78" t="s">
        <v>850</v>
      </c>
      <c r="D1620" s="78" t="s">
        <v>2786</v>
      </c>
      <c r="F1620" s="78" t="s">
        <v>810</v>
      </c>
      <c r="G1620" s="78" t="s">
        <v>116</v>
      </c>
      <c r="H1620" s="112" t="s">
        <v>748</v>
      </c>
      <c r="I1620" s="112">
        <v>1</v>
      </c>
      <c r="J1620" s="113">
        <v>44636.65865740741</v>
      </c>
      <c r="K1620" s="113">
        <v>44636.65865740741</v>
      </c>
      <c r="M1620" s="113">
        <v>44636.659675925926</v>
      </c>
      <c r="N1620" s="113">
        <v>44636.659699074073</v>
      </c>
      <c r="O1620" s="78" t="s">
        <v>1187</v>
      </c>
      <c r="P1620" s="78" t="str">
        <f t="shared" si="425"/>
        <v>CIC</v>
      </c>
      <c r="S1620" s="78" t="str">
        <f t="shared" si="426"/>
        <v/>
      </c>
      <c r="V1620" s="78" t="str">
        <f t="shared" si="427"/>
        <v/>
      </c>
      <c r="W1620" s="113">
        <v>44636.717673611114</v>
      </c>
      <c r="X1620" s="113">
        <f t="shared" si="428"/>
        <v>1.0185185165028088E-3</v>
      </c>
      <c r="Y1620" s="113" t="str">
        <f t="shared" si="429"/>
        <v/>
      </c>
      <c r="Z1620" s="113" t="str">
        <f t="shared" si="430"/>
        <v/>
      </c>
      <c r="AB1620" s="2" t="str">
        <f t="shared" si="431"/>
        <v/>
      </c>
      <c r="AC1620" s="2" t="str">
        <f t="shared" si="431"/>
        <v/>
      </c>
      <c r="AE1620" s="2" t="str">
        <f t="shared" si="432"/>
        <v/>
      </c>
      <c r="AF1620" s="2" t="str">
        <f t="shared" si="433"/>
        <v/>
      </c>
      <c r="AG1620" s="2" t="str">
        <f t="shared" si="434"/>
        <v/>
      </c>
      <c r="AH1620" s="2" t="str">
        <f t="shared" si="435"/>
        <v/>
      </c>
      <c r="AI1620" s="2" t="str">
        <f t="shared" si="436"/>
        <v/>
      </c>
      <c r="AK1620" s="2" t="str">
        <f t="shared" si="437"/>
        <v/>
      </c>
      <c r="AL1620" s="2" t="str">
        <f t="shared" si="438"/>
        <v/>
      </c>
      <c r="AM1620" s="2" t="str">
        <f t="shared" si="439"/>
        <v/>
      </c>
      <c r="AN1620" s="2" t="str">
        <f t="shared" si="440"/>
        <v/>
      </c>
      <c r="AO1620" s="2" t="str">
        <f t="shared" si="441"/>
        <v/>
      </c>
    </row>
    <row r="1621" spans="1:41" x14ac:dyDescent="0.3">
      <c r="A1621" s="111">
        <v>44636.683738425927</v>
      </c>
      <c r="B1621" s="78" t="s">
        <v>2787</v>
      </c>
      <c r="C1621" s="78" t="s">
        <v>850</v>
      </c>
      <c r="F1621" s="78" t="s">
        <v>807</v>
      </c>
      <c r="G1621" s="78" t="s">
        <v>98</v>
      </c>
      <c r="H1621" s="112" t="s">
        <v>216</v>
      </c>
      <c r="I1621" s="112">
        <v>4</v>
      </c>
      <c r="J1621" s="113">
        <v>44636.683738425927</v>
      </c>
      <c r="K1621" s="113">
        <v>44636.683738425927</v>
      </c>
      <c r="M1621" s="113">
        <v>44636.718634259261</v>
      </c>
      <c r="N1621" s="113">
        <v>44636.718877314815</v>
      </c>
      <c r="O1621" s="78" t="s">
        <v>1187</v>
      </c>
      <c r="P1621" s="78" t="str">
        <f t="shared" si="425"/>
        <v>CIC</v>
      </c>
      <c r="S1621" s="78" t="str">
        <f t="shared" si="426"/>
        <v/>
      </c>
      <c r="V1621" s="78" t="str">
        <f t="shared" si="427"/>
        <v/>
      </c>
      <c r="W1621" s="113">
        <v>44636.731446759259</v>
      </c>
      <c r="X1621" s="113">
        <f t="shared" si="428"/>
        <v>3.4895833334303461E-2</v>
      </c>
      <c r="Y1621" s="113" t="str">
        <f t="shared" si="429"/>
        <v/>
      </c>
      <c r="Z1621" s="113" t="str">
        <f t="shared" si="430"/>
        <v/>
      </c>
      <c r="AB1621" s="2" t="str">
        <f t="shared" si="431"/>
        <v/>
      </c>
      <c r="AC1621" s="2" t="str">
        <f t="shared" si="431"/>
        <v/>
      </c>
      <c r="AE1621" s="2" t="str">
        <f t="shared" si="432"/>
        <v/>
      </c>
      <c r="AF1621" s="2" t="str">
        <f t="shared" si="433"/>
        <v/>
      </c>
      <c r="AG1621" s="2" t="str">
        <f t="shared" si="434"/>
        <v/>
      </c>
      <c r="AH1621" s="2" t="str">
        <f t="shared" si="435"/>
        <v/>
      </c>
      <c r="AI1621" s="2" t="str">
        <f t="shared" si="436"/>
        <v/>
      </c>
      <c r="AK1621" s="2" t="str">
        <f t="shared" si="437"/>
        <v/>
      </c>
      <c r="AL1621" s="2" t="str">
        <f t="shared" si="438"/>
        <v/>
      </c>
      <c r="AM1621" s="2" t="str">
        <f t="shared" si="439"/>
        <v/>
      </c>
      <c r="AN1621" s="2" t="str">
        <f t="shared" si="440"/>
        <v/>
      </c>
      <c r="AO1621" s="2" t="str">
        <f t="shared" si="441"/>
        <v/>
      </c>
    </row>
    <row r="1622" spans="1:41" x14ac:dyDescent="0.3">
      <c r="A1622" s="111">
        <v>44636.860856481479</v>
      </c>
      <c r="B1622" s="78" t="s">
        <v>2788</v>
      </c>
      <c r="C1622" s="78" t="s">
        <v>835</v>
      </c>
      <c r="D1622" s="78" t="s">
        <v>1983</v>
      </c>
      <c r="E1622" s="78">
        <v>4</v>
      </c>
      <c r="F1622" s="78" t="s">
        <v>808</v>
      </c>
      <c r="G1622" s="78" t="s">
        <v>88</v>
      </c>
      <c r="H1622" s="112" t="s">
        <v>394</v>
      </c>
      <c r="I1622" s="112">
        <v>3</v>
      </c>
      <c r="J1622" s="113">
        <v>44636.859907407408</v>
      </c>
      <c r="K1622" s="113">
        <v>44636.860856481479</v>
      </c>
      <c r="M1622" s="113">
        <v>44636.862222222226</v>
      </c>
      <c r="N1622" s="113">
        <v>44636.862638888888</v>
      </c>
      <c r="O1622" s="78" t="s">
        <v>1185</v>
      </c>
      <c r="P1622" s="78" t="str">
        <f t="shared" si="425"/>
        <v>CIC</v>
      </c>
      <c r="Q1622" s="113">
        <v>44636.870289351849</v>
      </c>
      <c r="R1622" s="78" t="s">
        <v>1200</v>
      </c>
      <c r="S1622" s="78" t="str">
        <f t="shared" si="426"/>
        <v>PLOEG</v>
      </c>
      <c r="T1622" s="113">
        <v>44636.873333333337</v>
      </c>
      <c r="U1622" s="78" t="s">
        <v>1200</v>
      </c>
      <c r="V1622" s="78" t="str">
        <f t="shared" si="427"/>
        <v>PLOEG</v>
      </c>
      <c r="W1622" s="113">
        <v>44636.874780092592</v>
      </c>
      <c r="X1622" s="113">
        <f t="shared" si="428"/>
        <v>1.3657407471328042E-3</v>
      </c>
      <c r="Y1622" s="113">
        <f t="shared" si="429"/>
        <v>1.1111111110949423E-2</v>
      </c>
      <c r="Z1622" s="113">
        <f t="shared" si="430"/>
        <v>1.4467592554865405E-3</v>
      </c>
      <c r="AB1622" s="2">
        <f t="shared" si="431"/>
        <v>960</v>
      </c>
      <c r="AC1622" s="2">
        <f t="shared" si="431"/>
        <v>125</v>
      </c>
      <c r="AE1622" s="2" t="str">
        <f t="shared" si="432"/>
        <v/>
      </c>
      <c r="AF1622" s="2" t="str">
        <f t="shared" si="433"/>
        <v/>
      </c>
      <c r="AG1622" s="2" t="str">
        <f t="shared" si="434"/>
        <v/>
      </c>
      <c r="AH1622" s="2">
        <f t="shared" si="435"/>
        <v>960</v>
      </c>
      <c r="AI1622" s="2" t="str">
        <f t="shared" si="436"/>
        <v/>
      </c>
      <c r="AK1622" s="2" t="str">
        <f t="shared" si="437"/>
        <v/>
      </c>
      <c r="AL1622" s="2" t="str">
        <f t="shared" si="438"/>
        <v/>
      </c>
      <c r="AM1622" s="2" t="str">
        <f t="shared" si="439"/>
        <v/>
      </c>
      <c r="AN1622" s="2">
        <f t="shared" si="440"/>
        <v>125</v>
      </c>
      <c r="AO1622" s="2" t="str">
        <f t="shared" si="441"/>
        <v/>
      </c>
    </row>
    <row r="1623" spans="1:41" x14ac:dyDescent="0.3">
      <c r="A1623" s="111">
        <v>44637.183634259258</v>
      </c>
      <c r="B1623" s="78" t="s">
        <v>2789</v>
      </c>
      <c r="C1623" s="78" t="s">
        <v>835</v>
      </c>
      <c r="D1623" s="78" t="s">
        <v>2790</v>
      </c>
      <c r="E1623" s="78">
        <v>184</v>
      </c>
      <c r="F1623" s="78" t="s">
        <v>817</v>
      </c>
      <c r="G1623" s="78" t="s">
        <v>108</v>
      </c>
      <c r="H1623" s="112" t="s">
        <v>240</v>
      </c>
      <c r="I1623" s="112">
        <v>2</v>
      </c>
      <c r="J1623" s="113">
        <v>44637.183634259258</v>
      </c>
      <c r="K1623" s="113">
        <v>44637.183634259258</v>
      </c>
      <c r="M1623" s="113">
        <v>44637.183738425927</v>
      </c>
      <c r="N1623" s="113">
        <v>44637.183761574073</v>
      </c>
      <c r="O1623" s="78" t="s">
        <v>1187</v>
      </c>
      <c r="P1623" s="78" t="str">
        <f t="shared" si="425"/>
        <v>CIC</v>
      </c>
      <c r="S1623" s="78" t="str">
        <f t="shared" si="426"/>
        <v/>
      </c>
      <c r="T1623" s="113">
        <v>44637.195937500001</v>
      </c>
      <c r="U1623" s="78" t="s">
        <v>1200</v>
      </c>
      <c r="V1623" s="78" t="str">
        <f t="shared" si="427"/>
        <v>PLOEG</v>
      </c>
      <c r="W1623" s="113">
        <v>44637.203483796293</v>
      </c>
      <c r="X1623" s="113">
        <f t="shared" si="428"/>
        <v>1.0416666918899864E-4</v>
      </c>
      <c r="Y1623" s="113">
        <f t="shared" si="429"/>
        <v>1.2199074073578231E-2</v>
      </c>
      <c r="Z1623" s="113">
        <f t="shared" si="430"/>
        <v>7.546296292275656E-3</v>
      </c>
      <c r="AB1623" s="2">
        <f t="shared" si="431"/>
        <v>1054</v>
      </c>
      <c r="AC1623" s="2">
        <f t="shared" si="431"/>
        <v>652</v>
      </c>
      <c r="AE1623" s="2" t="str">
        <f t="shared" si="432"/>
        <v/>
      </c>
      <c r="AF1623" s="2" t="str">
        <f t="shared" si="433"/>
        <v/>
      </c>
      <c r="AG1623" s="2">
        <f t="shared" si="434"/>
        <v>1054</v>
      </c>
      <c r="AH1623" s="2" t="str">
        <f t="shared" si="435"/>
        <v/>
      </c>
      <c r="AI1623" s="2" t="str">
        <f t="shared" si="436"/>
        <v/>
      </c>
      <c r="AK1623" s="2" t="str">
        <f t="shared" si="437"/>
        <v/>
      </c>
      <c r="AL1623" s="2" t="str">
        <f t="shared" si="438"/>
        <v/>
      </c>
      <c r="AM1623" s="2">
        <f t="shared" si="439"/>
        <v>652</v>
      </c>
      <c r="AN1623" s="2" t="str">
        <f t="shared" si="440"/>
        <v/>
      </c>
      <c r="AO1623" s="2" t="str">
        <f t="shared" si="441"/>
        <v/>
      </c>
    </row>
    <row r="1624" spans="1:41" x14ac:dyDescent="0.3">
      <c r="A1624" s="111">
        <v>44637.360243055555</v>
      </c>
      <c r="B1624" s="78" t="s">
        <v>2791</v>
      </c>
      <c r="C1624" s="78" t="s">
        <v>850</v>
      </c>
      <c r="D1624" s="78" t="s">
        <v>1323</v>
      </c>
      <c r="E1624" s="78">
        <v>29</v>
      </c>
      <c r="F1624" s="78" t="s">
        <v>808</v>
      </c>
      <c r="G1624" s="78" t="s">
        <v>100</v>
      </c>
      <c r="H1624" s="112" t="s">
        <v>208</v>
      </c>
      <c r="I1624" s="112">
        <v>3</v>
      </c>
      <c r="J1624" s="113">
        <v>44637.360243055555</v>
      </c>
      <c r="K1624" s="113">
        <v>44637.360243055555</v>
      </c>
      <c r="L1624" s="113">
        <v>44637.383703703701</v>
      </c>
      <c r="M1624" s="113">
        <v>44637.393125000002</v>
      </c>
      <c r="N1624" s="113">
        <v>44637.393159722225</v>
      </c>
      <c r="O1624" s="78" t="s">
        <v>1185</v>
      </c>
      <c r="P1624" s="78" t="str">
        <f t="shared" si="425"/>
        <v>CIC</v>
      </c>
      <c r="S1624" s="78" t="str">
        <f t="shared" si="426"/>
        <v/>
      </c>
      <c r="T1624" s="113">
        <v>44637.433634259258</v>
      </c>
      <c r="U1624" s="78" t="s">
        <v>1187</v>
      </c>
      <c r="V1624" s="78" t="str">
        <f t="shared" si="427"/>
        <v>CIC</v>
      </c>
      <c r="W1624" s="113">
        <v>44637.433703703704</v>
      </c>
      <c r="X1624" s="113">
        <f t="shared" si="428"/>
        <v>2.3460648146283347E-2</v>
      </c>
      <c r="Y1624" s="113">
        <f t="shared" si="429"/>
        <v>4.9930555556784384E-2</v>
      </c>
      <c r="Z1624" s="113" t="str">
        <f t="shared" si="430"/>
        <v/>
      </c>
      <c r="AB1624" s="2">
        <f t="shared" si="431"/>
        <v>4314</v>
      </c>
      <c r="AC1624" s="2" t="str">
        <f t="shared" si="431"/>
        <v/>
      </c>
      <c r="AE1624" s="2" t="str">
        <f t="shared" si="432"/>
        <v/>
      </c>
      <c r="AF1624" s="2" t="str">
        <f t="shared" si="433"/>
        <v/>
      </c>
      <c r="AG1624" s="2" t="str">
        <f t="shared" si="434"/>
        <v/>
      </c>
      <c r="AH1624" s="2">
        <f t="shared" si="435"/>
        <v>4314</v>
      </c>
      <c r="AI1624" s="2" t="str">
        <f t="shared" si="436"/>
        <v/>
      </c>
      <c r="AK1624" s="2" t="str">
        <f t="shared" si="437"/>
        <v/>
      </c>
      <c r="AL1624" s="2" t="str">
        <f t="shared" si="438"/>
        <v/>
      </c>
      <c r="AM1624" s="2" t="str">
        <f t="shared" si="439"/>
        <v/>
      </c>
      <c r="AN1624" s="2" t="str">
        <f t="shared" si="440"/>
        <v/>
      </c>
      <c r="AO1624" s="2" t="str">
        <f t="shared" si="441"/>
        <v/>
      </c>
    </row>
    <row r="1625" spans="1:41" x14ac:dyDescent="0.3">
      <c r="A1625" s="111">
        <v>44637.362372685187</v>
      </c>
      <c r="B1625" s="78" t="s">
        <v>2792</v>
      </c>
      <c r="C1625" s="78" t="s">
        <v>850</v>
      </c>
      <c r="D1625" s="78" t="s">
        <v>1285</v>
      </c>
      <c r="F1625" s="78" t="s">
        <v>808</v>
      </c>
      <c r="G1625" s="78" t="s">
        <v>102</v>
      </c>
      <c r="H1625" s="112" t="s">
        <v>206</v>
      </c>
      <c r="I1625" s="112">
        <v>3</v>
      </c>
      <c r="J1625" s="113">
        <v>44637.362372685187</v>
      </c>
      <c r="K1625" s="113">
        <v>44637.362372685187</v>
      </c>
      <c r="M1625" s="113">
        <v>44637.383703703701</v>
      </c>
      <c r="N1625" s="113">
        <v>44637.383715277778</v>
      </c>
      <c r="O1625" s="78" t="s">
        <v>1185</v>
      </c>
      <c r="P1625" s="78" t="str">
        <f t="shared" si="425"/>
        <v>CIC</v>
      </c>
      <c r="S1625" s="78" t="str">
        <f t="shared" si="426"/>
        <v/>
      </c>
      <c r="V1625" s="78" t="str">
        <f t="shared" si="427"/>
        <v/>
      </c>
      <c r="W1625" s="113">
        <v>44637.393113425926</v>
      </c>
      <c r="X1625" s="113">
        <f t="shared" si="428"/>
        <v>2.1331018513592426E-2</v>
      </c>
      <c r="Y1625" s="113" t="str">
        <f t="shared" si="429"/>
        <v/>
      </c>
      <c r="Z1625" s="113" t="str">
        <f t="shared" si="430"/>
        <v/>
      </c>
      <c r="AB1625" s="2" t="str">
        <f t="shared" si="431"/>
        <v/>
      </c>
      <c r="AC1625" s="2" t="str">
        <f t="shared" si="431"/>
        <v/>
      </c>
      <c r="AE1625" s="2" t="str">
        <f t="shared" si="432"/>
        <v/>
      </c>
      <c r="AF1625" s="2" t="str">
        <f t="shared" si="433"/>
        <v/>
      </c>
      <c r="AG1625" s="2" t="str">
        <f t="shared" si="434"/>
        <v/>
      </c>
      <c r="AH1625" s="2" t="str">
        <f t="shared" si="435"/>
        <v/>
      </c>
      <c r="AI1625" s="2" t="str">
        <f t="shared" si="436"/>
        <v/>
      </c>
      <c r="AK1625" s="2" t="str">
        <f t="shared" si="437"/>
        <v/>
      </c>
      <c r="AL1625" s="2" t="str">
        <f t="shared" si="438"/>
        <v/>
      </c>
      <c r="AM1625" s="2" t="str">
        <f t="shared" si="439"/>
        <v/>
      </c>
      <c r="AN1625" s="2" t="str">
        <f t="shared" si="440"/>
        <v/>
      </c>
      <c r="AO1625" s="2" t="str">
        <f t="shared" si="441"/>
        <v/>
      </c>
    </row>
    <row r="1626" spans="1:41" x14ac:dyDescent="0.3">
      <c r="A1626" s="111">
        <v>44637.437372685185</v>
      </c>
      <c r="B1626" s="78" t="s">
        <v>2793</v>
      </c>
      <c r="C1626" s="78" t="s">
        <v>886</v>
      </c>
      <c r="D1626" s="78" t="s">
        <v>2111</v>
      </c>
      <c r="E1626" s="78">
        <v>56</v>
      </c>
      <c r="F1626" s="78" t="s">
        <v>808</v>
      </c>
      <c r="G1626" s="78" t="s">
        <v>94</v>
      </c>
      <c r="H1626" s="112" t="s">
        <v>647</v>
      </c>
      <c r="I1626" s="112">
        <v>4</v>
      </c>
      <c r="J1626" s="113">
        <v>44637.436921296299</v>
      </c>
      <c r="K1626" s="113">
        <v>44637.437372685185</v>
      </c>
      <c r="M1626" s="113">
        <v>44637.437418981484</v>
      </c>
      <c r="N1626" s="113">
        <v>44637.437430555554</v>
      </c>
      <c r="O1626" s="78" t="s">
        <v>1187</v>
      </c>
      <c r="P1626" s="78" t="str">
        <f t="shared" si="425"/>
        <v>CIC</v>
      </c>
      <c r="S1626" s="78" t="str">
        <f t="shared" si="426"/>
        <v/>
      </c>
      <c r="V1626" s="78" t="str">
        <f t="shared" si="427"/>
        <v/>
      </c>
      <c r="W1626" s="113">
        <v>44637.729479166665</v>
      </c>
      <c r="X1626" s="113" t="str">
        <f t="shared" si="428"/>
        <v/>
      </c>
      <c r="Y1626" s="113" t="str">
        <f t="shared" si="429"/>
        <v/>
      </c>
      <c r="Z1626" s="113" t="str">
        <f t="shared" si="430"/>
        <v/>
      </c>
      <c r="AB1626" s="2" t="str">
        <f t="shared" si="431"/>
        <v/>
      </c>
      <c r="AC1626" s="2" t="str">
        <f t="shared" si="431"/>
        <v/>
      </c>
      <c r="AE1626" s="2" t="str">
        <f t="shared" si="432"/>
        <v/>
      </c>
      <c r="AF1626" s="2" t="str">
        <f t="shared" si="433"/>
        <v/>
      </c>
      <c r="AG1626" s="2" t="str">
        <f t="shared" si="434"/>
        <v/>
      </c>
      <c r="AH1626" s="2" t="str">
        <f t="shared" si="435"/>
        <v/>
      </c>
      <c r="AI1626" s="2" t="str">
        <f t="shared" si="436"/>
        <v/>
      </c>
      <c r="AK1626" s="2" t="str">
        <f t="shared" si="437"/>
        <v/>
      </c>
      <c r="AL1626" s="2" t="str">
        <f t="shared" si="438"/>
        <v/>
      </c>
      <c r="AM1626" s="2" t="str">
        <f t="shared" si="439"/>
        <v/>
      </c>
      <c r="AN1626" s="2" t="str">
        <f t="shared" si="440"/>
        <v/>
      </c>
      <c r="AO1626" s="2" t="str">
        <f t="shared" si="441"/>
        <v/>
      </c>
    </row>
    <row r="1627" spans="1:41" x14ac:dyDescent="0.3">
      <c r="A1627" s="111">
        <v>44637.479155092595</v>
      </c>
      <c r="B1627" s="78" t="s">
        <v>2794</v>
      </c>
      <c r="C1627" s="78" t="s">
        <v>850</v>
      </c>
      <c r="D1627" s="78" t="s">
        <v>2795</v>
      </c>
      <c r="E1627" s="78">
        <v>28</v>
      </c>
      <c r="F1627" s="78" t="s">
        <v>808</v>
      </c>
      <c r="G1627" s="78" t="s">
        <v>126</v>
      </c>
      <c r="H1627" s="112" t="s">
        <v>290</v>
      </c>
      <c r="I1627" s="112">
        <v>2</v>
      </c>
      <c r="J1627" s="113">
        <v>44637.478460648148</v>
      </c>
      <c r="K1627" s="113">
        <v>44637.479155092595</v>
      </c>
      <c r="M1627" s="113">
        <v>44637.479594907411</v>
      </c>
      <c r="N1627" s="113">
        <v>44637.479895833334</v>
      </c>
      <c r="O1627" s="78" t="s">
        <v>1187</v>
      </c>
      <c r="P1627" s="78" t="str">
        <f t="shared" si="425"/>
        <v>CIC</v>
      </c>
      <c r="S1627" s="78" t="str">
        <f t="shared" si="426"/>
        <v/>
      </c>
      <c r="V1627" s="78" t="str">
        <f t="shared" si="427"/>
        <v/>
      </c>
      <c r="W1627" s="113">
        <v>44637.500752314816</v>
      </c>
      <c r="X1627" s="113">
        <f t="shared" si="428"/>
        <v>4.398148157633841E-4</v>
      </c>
      <c r="Y1627" s="113" t="str">
        <f t="shared" si="429"/>
        <v/>
      </c>
      <c r="Z1627" s="113" t="str">
        <f t="shared" si="430"/>
        <v/>
      </c>
      <c r="AB1627" s="2" t="str">
        <f t="shared" si="431"/>
        <v/>
      </c>
      <c r="AC1627" s="2" t="str">
        <f t="shared" si="431"/>
        <v/>
      </c>
      <c r="AE1627" s="2" t="str">
        <f t="shared" si="432"/>
        <v/>
      </c>
      <c r="AF1627" s="2" t="str">
        <f t="shared" si="433"/>
        <v/>
      </c>
      <c r="AG1627" s="2" t="str">
        <f t="shared" si="434"/>
        <v/>
      </c>
      <c r="AH1627" s="2" t="str">
        <f t="shared" si="435"/>
        <v/>
      </c>
      <c r="AI1627" s="2" t="str">
        <f t="shared" si="436"/>
        <v/>
      </c>
      <c r="AK1627" s="2" t="str">
        <f t="shared" si="437"/>
        <v/>
      </c>
      <c r="AL1627" s="2" t="str">
        <f t="shared" si="438"/>
        <v/>
      </c>
      <c r="AM1627" s="2" t="str">
        <f t="shared" si="439"/>
        <v/>
      </c>
      <c r="AN1627" s="2" t="str">
        <f t="shared" si="440"/>
        <v/>
      </c>
      <c r="AO1627" s="2" t="str">
        <f t="shared" si="441"/>
        <v/>
      </c>
    </row>
    <row r="1628" spans="1:41" x14ac:dyDescent="0.3">
      <c r="A1628" s="111">
        <v>44637.494143518517</v>
      </c>
      <c r="B1628" s="78" t="s">
        <v>2796</v>
      </c>
      <c r="C1628" s="78" t="s">
        <v>850</v>
      </c>
      <c r="D1628" s="78" t="s">
        <v>1294</v>
      </c>
      <c r="E1628" s="78">
        <v>16</v>
      </c>
      <c r="F1628" s="78" t="s">
        <v>808</v>
      </c>
      <c r="G1628" s="78" t="s">
        <v>134</v>
      </c>
      <c r="H1628" s="112" t="s">
        <v>428</v>
      </c>
      <c r="I1628" s="112">
        <v>3</v>
      </c>
      <c r="J1628" s="113">
        <v>44637.494143518517</v>
      </c>
      <c r="K1628" s="113">
        <v>44637.494143518517</v>
      </c>
      <c r="M1628" s="113">
        <v>44637.506701388891</v>
      </c>
      <c r="N1628" s="113">
        <v>44637.506724537037</v>
      </c>
      <c r="O1628" s="78" t="s">
        <v>1187</v>
      </c>
      <c r="P1628" s="78" t="str">
        <f t="shared" si="425"/>
        <v>CIC</v>
      </c>
      <c r="S1628" s="78" t="str">
        <f t="shared" si="426"/>
        <v/>
      </c>
      <c r="V1628" s="78" t="str">
        <f t="shared" si="427"/>
        <v/>
      </c>
      <c r="W1628" s="113">
        <v>44637.553749999999</v>
      </c>
      <c r="X1628" s="113">
        <f t="shared" si="428"/>
        <v>1.2557870373711921E-2</v>
      </c>
      <c r="Y1628" s="113" t="str">
        <f t="shared" si="429"/>
        <v/>
      </c>
      <c r="Z1628" s="113" t="str">
        <f t="shared" si="430"/>
        <v/>
      </c>
      <c r="AB1628" s="2" t="str">
        <f t="shared" si="431"/>
        <v/>
      </c>
      <c r="AC1628" s="2" t="str">
        <f t="shared" si="431"/>
        <v/>
      </c>
      <c r="AE1628" s="2" t="str">
        <f t="shared" si="432"/>
        <v/>
      </c>
      <c r="AF1628" s="2" t="str">
        <f t="shared" si="433"/>
        <v/>
      </c>
      <c r="AG1628" s="2" t="str">
        <f t="shared" si="434"/>
        <v/>
      </c>
      <c r="AH1628" s="2" t="str">
        <f t="shared" si="435"/>
        <v/>
      </c>
      <c r="AI1628" s="2" t="str">
        <f t="shared" si="436"/>
        <v/>
      </c>
      <c r="AK1628" s="2" t="str">
        <f t="shared" si="437"/>
        <v/>
      </c>
      <c r="AL1628" s="2" t="str">
        <f t="shared" si="438"/>
        <v/>
      </c>
      <c r="AM1628" s="2" t="str">
        <f t="shared" si="439"/>
        <v/>
      </c>
      <c r="AN1628" s="2" t="str">
        <f t="shared" si="440"/>
        <v/>
      </c>
      <c r="AO1628" s="2" t="str">
        <f t="shared" si="441"/>
        <v/>
      </c>
    </row>
    <row r="1629" spans="1:41" x14ac:dyDescent="0.3">
      <c r="A1629" s="111">
        <v>44637.534143518518</v>
      </c>
      <c r="B1629" s="78" t="s">
        <v>2797</v>
      </c>
      <c r="C1629" s="78" t="s">
        <v>850</v>
      </c>
      <c r="D1629" s="78" t="s">
        <v>1906</v>
      </c>
      <c r="E1629" s="78">
        <v>26</v>
      </c>
      <c r="F1629" s="78" t="s">
        <v>809</v>
      </c>
      <c r="G1629" s="78" t="s">
        <v>90</v>
      </c>
      <c r="H1629" s="112" t="s">
        <v>298</v>
      </c>
      <c r="I1629" s="112">
        <v>2</v>
      </c>
      <c r="J1629" s="113">
        <v>44637.534143518518</v>
      </c>
      <c r="K1629" s="113">
        <v>44637.534143518518</v>
      </c>
      <c r="M1629" s="113">
        <v>44637.554189814815</v>
      </c>
      <c r="P1629" s="78" t="str">
        <f t="shared" si="425"/>
        <v/>
      </c>
      <c r="S1629" s="78" t="str">
        <f t="shared" si="426"/>
        <v/>
      </c>
      <c r="T1629" s="113">
        <v>44637.554212962961</v>
      </c>
      <c r="U1629" s="78" t="s">
        <v>1185</v>
      </c>
      <c r="V1629" s="78" t="str">
        <f t="shared" si="427"/>
        <v>CIC</v>
      </c>
      <c r="W1629" s="113">
        <v>44637.570162037038</v>
      </c>
      <c r="X1629" s="113">
        <f t="shared" si="428"/>
        <v>2.0046296296641231E-2</v>
      </c>
      <c r="Y1629" s="113" t="str">
        <f t="shared" si="429"/>
        <v/>
      </c>
      <c r="Z1629" s="113">
        <f t="shared" si="430"/>
        <v>1.5949074077070691E-2</v>
      </c>
      <c r="AB1629" s="2" t="str">
        <f t="shared" si="431"/>
        <v/>
      </c>
      <c r="AC1629" s="2">
        <f t="shared" si="431"/>
        <v>1378</v>
      </c>
      <c r="AE1629" s="2" t="str">
        <f t="shared" si="432"/>
        <v/>
      </c>
      <c r="AF1629" s="2" t="str">
        <f t="shared" si="433"/>
        <v/>
      </c>
      <c r="AG1629" s="2" t="str">
        <f t="shared" si="434"/>
        <v/>
      </c>
      <c r="AH1629" s="2" t="str">
        <f t="shared" si="435"/>
        <v/>
      </c>
      <c r="AI1629" s="2" t="str">
        <f t="shared" si="436"/>
        <v/>
      </c>
      <c r="AK1629" s="2" t="str">
        <f t="shared" si="437"/>
        <v/>
      </c>
      <c r="AL1629" s="2" t="str">
        <f t="shared" si="438"/>
        <v/>
      </c>
      <c r="AM1629" s="2">
        <f t="shared" si="439"/>
        <v>1378</v>
      </c>
      <c r="AN1629" s="2" t="str">
        <f t="shared" si="440"/>
        <v/>
      </c>
      <c r="AO1629" s="2" t="str">
        <f t="shared" si="441"/>
        <v/>
      </c>
    </row>
    <row r="1630" spans="1:41" x14ac:dyDescent="0.3">
      <c r="A1630" s="111">
        <v>44637.579062500001</v>
      </c>
      <c r="B1630" s="78" t="s">
        <v>2798</v>
      </c>
      <c r="C1630" s="78" t="s">
        <v>850</v>
      </c>
      <c r="D1630" s="78" t="s">
        <v>1378</v>
      </c>
      <c r="E1630" s="78">
        <v>34</v>
      </c>
      <c r="F1630" s="78" t="s">
        <v>808</v>
      </c>
      <c r="G1630" s="78" t="s">
        <v>100</v>
      </c>
      <c r="H1630" s="112" t="s">
        <v>208</v>
      </c>
      <c r="I1630" s="112">
        <v>3</v>
      </c>
      <c r="J1630" s="113">
        <v>44637.579062500001</v>
      </c>
      <c r="K1630" s="113">
        <v>44637.579062500001</v>
      </c>
      <c r="M1630" s="113">
        <v>44637.57949074074</v>
      </c>
      <c r="N1630" s="113">
        <v>44637.580150462964</v>
      </c>
      <c r="O1630" s="78" t="s">
        <v>1187</v>
      </c>
      <c r="P1630" s="78" t="str">
        <f t="shared" si="425"/>
        <v>CIC</v>
      </c>
      <c r="S1630" s="78" t="str">
        <f t="shared" si="426"/>
        <v/>
      </c>
      <c r="T1630" s="113">
        <v>44637.608449074076</v>
      </c>
      <c r="U1630" s="78" t="s">
        <v>1187</v>
      </c>
      <c r="V1630" s="78" t="str">
        <f t="shared" si="427"/>
        <v>CIC</v>
      </c>
      <c r="W1630" s="113">
        <v>44637.60869212963</v>
      </c>
      <c r="X1630" s="113">
        <f t="shared" si="428"/>
        <v>4.2824073898373172E-4</v>
      </c>
      <c r="Y1630" s="113">
        <f t="shared" si="429"/>
        <v>2.8958333336049691E-2</v>
      </c>
      <c r="Z1630" s="113" t="str">
        <f t="shared" si="430"/>
        <v/>
      </c>
      <c r="AB1630" s="2">
        <f t="shared" si="431"/>
        <v>2502</v>
      </c>
      <c r="AC1630" s="2" t="str">
        <f t="shared" si="431"/>
        <v/>
      </c>
      <c r="AE1630" s="2" t="str">
        <f t="shared" si="432"/>
        <v/>
      </c>
      <c r="AF1630" s="2" t="str">
        <f t="shared" si="433"/>
        <v/>
      </c>
      <c r="AG1630" s="2" t="str">
        <f t="shared" si="434"/>
        <v/>
      </c>
      <c r="AH1630" s="2">
        <f t="shared" si="435"/>
        <v>2502</v>
      </c>
      <c r="AI1630" s="2" t="str">
        <f t="shared" si="436"/>
        <v/>
      </c>
      <c r="AK1630" s="2" t="str">
        <f t="shared" si="437"/>
        <v/>
      </c>
      <c r="AL1630" s="2" t="str">
        <f t="shared" si="438"/>
        <v/>
      </c>
      <c r="AM1630" s="2" t="str">
        <f t="shared" si="439"/>
        <v/>
      </c>
      <c r="AN1630" s="2" t="str">
        <f t="shared" si="440"/>
        <v/>
      </c>
      <c r="AO1630" s="2" t="str">
        <f t="shared" si="441"/>
        <v/>
      </c>
    </row>
    <row r="1631" spans="1:41" x14ac:dyDescent="0.3">
      <c r="A1631" s="111">
        <v>44637.737233796295</v>
      </c>
      <c r="B1631" s="78" t="s">
        <v>2799</v>
      </c>
      <c r="C1631" s="78" t="s">
        <v>850</v>
      </c>
      <c r="D1631" s="78" t="s">
        <v>1354</v>
      </c>
      <c r="F1631" s="78" t="s">
        <v>807</v>
      </c>
      <c r="G1631" s="78" t="s">
        <v>114</v>
      </c>
      <c r="H1631" s="112" t="s">
        <v>214</v>
      </c>
      <c r="I1631" s="112">
        <v>2</v>
      </c>
      <c r="J1631" s="113">
        <v>44637.736689814818</v>
      </c>
      <c r="K1631" s="113">
        <v>44637.737233796295</v>
      </c>
      <c r="M1631" s="113">
        <v>44637.737662037034</v>
      </c>
      <c r="N1631" s="113">
        <v>44637.737893518519</v>
      </c>
      <c r="O1631" s="78" t="s">
        <v>1187</v>
      </c>
      <c r="P1631" s="78" t="str">
        <f t="shared" si="425"/>
        <v>CIC</v>
      </c>
      <c r="S1631" s="78" t="str">
        <f t="shared" si="426"/>
        <v/>
      </c>
      <c r="T1631" s="113">
        <v>44637.751342592594</v>
      </c>
      <c r="U1631" s="78" t="s">
        <v>1286</v>
      </c>
      <c r="V1631" s="78" t="str">
        <f t="shared" si="427"/>
        <v>PLOEG</v>
      </c>
      <c r="W1631" s="113">
        <v>44637.787754629629</v>
      </c>
      <c r="X1631" s="113">
        <f t="shared" si="428"/>
        <v>4.2824073898373172E-4</v>
      </c>
      <c r="Y1631" s="113">
        <f t="shared" si="429"/>
        <v>1.3680555559403729E-2</v>
      </c>
      <c r="Z1631" s="113">
        <f t="shared" si="430"/>
        <v>3.6412037035916001E-2</v>
      </c>
      <c r="AB1631" s="2">
        <f t="shared" si="431"/>
        <v>1182</v>
      </c>
      <c r="AC1631" s="2">
        <f t="shared" si="431"/>
        <v>3146</v>
      </c>
      <c r="AE1631" s="2" t="str">
        <f t="shared" si="432"/>
        <v/>
      </c>
      <c r="AF1631" s="2" t="str">
        <f t="shared" si="433"/>
        <v/>
      </c>
      <c r="AG1631" s="2">
        <f t="shared" si="434"/>
        <v>1182</v>
      </c>
      <c r="AH1631" s="2" t="str">
        <f t="shared" si="435"/>
        <v/>
      </c>
      <c r="AI1631" s="2" t="str">
        <f t="shared" si="436"/>
        <v/>
      </c>
      <c r="AK1631" s="2" t="str">
        <f t="shared" si="437"/>
        <v/>
      </c>
      <c r="AL1631" s="2" t="str">
        <f t="shared" si="438"/>
        <v/>
      </c>
      <c r="AM1631" s="2">
        <f t="shared" si="439"/>
        <v>3146</v>
      </c>
      <c r="AN1631" s="2" t="str">
        <f t="shared" si="440"/>
        <v/>
      </c>
      <c r="AO1631" s="2" t="str">
        <f t="shared" si="441"/>
        <v/>
      </c>
    </row>
    <row r="1632" spans="1:41" x14ac:dyDescent="0.3">
      <c r="A1632" s="111">
        <v>44637.774444444447</v>
      </c>
      <c r="B1632" s="78" t="s">
        <v>2800</v>
      </c>
      <c r="C1632" s="78" t="s">
        <v>835</v>
      </c>
      <c r="D1632" s="78" t="s">
        <v>1226</v>
      </c>
      <c r="E1632" s="78">
        <v>85</v>
      </c>
      <c r="F1632" s="78" t="s">
        <v>807</v>
      </c>
      <c r="G1632" s="78" t="s">
        <v>124</v>
      </c>
      <c r="H1632" s="112" t="s">
        <v>392</v>
      </c>
      <c r="I1632" s="112">
        <v>2</v>
      </c>
      <c r="J1632" s="113">
        <v>44637.77416666667</v>
      </c>
      <c r="K1632" s="113">
        <v>44637.774444444447</v>
      </c>
      <c r="M1632" s="113">
        <v>44637.774814814817</v>
      </c>
      <c r="N1632" s="113">
        <v>44637.775138888886</v>
      </c>
      <c r="O1632" s="78" t="s">
        <v>1187</v>
      </c>
      <c r="P1632" s="78" t="str">
        <f t="shared" si="425"/>
        <v>CIC</v>
      </c>
      <c r="Q1632" s="113">
        <v>44637.781747685185</v>
      </c>
      <c r="R1632" s="78" t="s">
        <v>1200</v>
      </c>
      <c r="S1632" s="78" t="str">
        <f t="shared" si="426"/>
        <v>PLOEG</v>
      </c>
      <c r="T1632" s="113">
        <v>44637.794409722221</v>
      </c>
      <c r="U1632" s="78" t="s">
        <v>1200</v>
      </c>
      <c r="V1632" s="78" t="str">
        <f t="shared" si="427"/>
        <v>PLOEG</v>
      </c>
      <c r="W1632" s="113">
        <v>44637.890763888892</v>
      </c>
      <c r="X1632" s="113">
        <f t="shared" si="428"/>
        <v>3.7037036963738501E-4</v>
      </c>
      <c r="Y1632" s="113">
        <f t="shared" si="429"/>
        <v>1.9594907404098194E-2</v>
      </c>
      <c r="Z1632" s="113">
        <f t="shared" si="430"/>
        <v>9.6354166671517305E-2</v>
      </c>
      <c r="AB1632" s="2">
        <f t="shared" si="431"/>
        <v>1693</v>
      </c>
      <c r="AC1632" s="2">
        <f t="shared" si="431"/>
        <v>8325</v>
      </c>
      <c r="AE1632" s="2" t="str">
        <f t="shared" si="432"/>
        <v/>
      </c>
      <c r="AF1632" s="2" t="str">
        <f t="shared" si="433"/>
        <v/>
      </c>
      <c r="AG1632" s="2">
        <f t="shared" si="434"/>
        <v>1693</v>
      </c>
      <c r="AH1632" s="2" t="str">
        <f t="shared" si="435"/>
        <v/>
      </c>
      <c r="AI1632" s="2" t="str">
        <f t="shared" si="436"/>
        <v/>
      </c>
      <c r="AK1632" s="2" t="str">
        <f t="shared" si="437"/>
        <v/>
      </c>
      <c r="AL1632" s="2" t="str">
        <f t="shared" si="438"/>
        <v/>
      </c>
      <c r="AM1632" s="2">
        <f t="shared" si="439"/>
        <v>8325</v>
      </c>
      <c r="AN1632" s="2" t="str">
        <f t="shared" si="440"/>
        <v/>
      </c>
      <c r="AO1632" s="2" t="str">
        <f t="shared" si="441"/>
        <v/>
      </c>
    </row>
    <row r="1633" spans="1:41" x14ac:dyDescent="0.3">
      <c r="A1633" s="111">
        <v>44637.786504629628</v>
      </c>
      <c r="B1633" s="78" t="s">
        <v>2801</v>
      </c>
      <c r="C1633" s="78" t="s">
        <v>846</v>
      </c>
      <c r="D1633" s="78" t="s">
        <v>2802</v>
      </c>
      <c r="F1633" s="78" t="s">
        <v>809</v>
      </c>
      <c r="G1633" s="78" t="s">
        <v>84</v>
      </c>
      <c r="H1633" s="112" t="s">
        <v>736</v>
      </c>
      <c r="I1633" s="112">
        <v>4</v>
      </c>
      <c r="J1633" s="113">
        <v>44637.786504629628</v>
      </c>
      <c r="K1633" s="113">
        <v>44637.786504629628</v>
      </c>
      <c r="M1633" s="113">
        <v>44637.796574074076</v>
      </c>
      <c r="N1633" s="113">
        <v>44637.796620370369</v>
      </c>
      <c r="O1633" s="78" t="s">
        <v>1185</v>
      </c>
      <c r="P1633" s="78" t="str">
        <f t="shared" si="425"/>
        <v>CIC</v>
      </c>
      <c r="S1633" s="78" t="str">
        <f t="shared" si="426"/>
        <v/>
      </c>
      <c r="V1633" s="78" t="str">
        <f t="shared" si="427"/>
        <v/>
      </c>
      <c r="W1633" s="113">
        <v>44637.80369212963</v>
      </c>
      <c r="X1633" s="113">
        <f t="shared" si="428"/>
        <v>1.0069444448163267E-2</v>
      </c>
      <c r="Y1633" s="113" t="str">
        <f t="shared" si="429"/>
        <v/>
      </c>
      <c r="Z1633" s="113" t="str">
        <f t="shared" si="430"/>
        <v/>
      </c>
      <c r="AB1633" s="2" t="str">
        <f t="shared" si="431"/>
        <v/>
      </c>
      <c r="AC1633" s="2" t="str">
        <f t="shared" si="431"/>
        <v/>
      </c>
      <c r="AE1633" s="2" t="str">
        <f t="shared" si="432"/>
        <v/>
      </c>
      <c r="AF1633" s="2" t="str">
        <f t="shared" si="433"/>
        <v/>
      </c>
      <c r="AG1633" s="2" t="str">
        <f t="shared" si="434"/>
        <v/>
      </c>
      <c r="AH1633" s="2" t="str">
        <f t="shared" si="435"/>
        <v/>
      </c>
      <c r="AI1633" s="2" t="str">
        <f t="shared" si="436"/>
        <v/>
      </c>
      <c r="AK1633" s="2" t="str">
        <f t="shared" si="437"/>
        <v/>
      </c>
      <c r="AL1633" s="2" t="str">
        <f t="shared" si="438"/>
        <v/>
      </c>
      <c r="AM1633" s="2" t="str">
        <f t="shared" si="439"/>
        <v/>
      </c>
      <c r="AN1633" s="2" t="str">
        <f t="shared" si="440"/>
        <v/>
      </c>
      <c r="AO1633" s="2" t="str">
        <f t="shared" si="441"/>
        <v/>
      </c>
    </row>
    <row r="1634" spans="1:41" x14ac:dyDescent="0.3">
      <c r="A1634" s="111">
        <v>44637.887349537035</v>
      </c>
      <c r="B1634" s="78" t="s">
        <v>2803</v>
      </c>
      <c r="C1634" s="78" t="s">
        <v>846</v>
      </c>
      <c r="D1634" s="78" t="s">
        <v>2804</v>
      </c>
      <c r="F1634" s="78" t="s">
        <v>807</v>
      </c>
      <c r="G1634" s="78" t="s">
        <v>112</v>
      </c>
      <c r="H1634" s="112" t="s">
        <v>390</v>
      </c>
      <c r="I1634" s="112">
        <v>4</v>
      </c>
      <c r="J1634" s="113">
        <v>44637.885092592594</v>
      </c>
      <c r="K1634" s="113">
        <v>44637.887349537035</v>
      </c>
      <c r="M1634" s="113">
        <v>44637.889074074075</v>
      </c>
      <c r="N1634" s="113">
        <v>44637.889965277776</v>
      </c>
      <c r="O1634" s="78" t="s">
        <v>1185</v>
      </c>
      <c r="P1634" s="78" t="str">
        <f t="shared" si="425"/>
        <v>CIC</v>
      </c>
      <c r="Q1634" s="113">
        <v>44637.897094907406</v>
      </c>
      <c r="R1634" s="78" t="s">
        <v>1220</v>
      </c>
      <c r="S1634" s="78" t="str">
        <f t="shared" si="426"/>
        <v>PLOEG</v>
      </c>
      <c r="V1634" s="78" t="str">
        <f t="shared" si="427"/>
        <v/>
      </c>
      <c r="W1634" s="113">
        <v>44637.990613425929</v>
      </c>
      <c r="X1634" s="113">
        <f t="shared" si="428"/>
        <v>1.7245370399905369E-3</v>
      </c>
      <c r="Y1634" s="113" t="str">
        <f t="shared" si="429"/>
        <v/>
      </c>
      <c r="Z1634" s="113" t="str">
        <f t="shared" si="430"/>
        <v/>
      </c>
      <c r="AB1634" s="2" t="str">
        <f t="shared" si="431"/>
        <v/>
      </c>
      <c r="AC1634" s="2" t="str">
        <f t="shared" si="431"/>
        <v/>
      </c>
      <c r="AE1634" s="2" t="str">
        <f t="shared" si="432"/>
        <v/>
      </c>
      <c r="AF1634" s="2" t="str">
        <f t="shared" si="433"/>
        <v/>
      </c>
      <c r="AG1634" s="2" t="str">
        <f t="shared" si="434"/>
        <v/>
      </c>
      <c r="AH1634" s="2" t="str">
        <f t="shared" si="435"/>
        <v/>
      </c>
      <c r="AI1634" s="2" t="str">
        <f t="shared" si="436"/>
        <v/>
      </c>
      <c r="AK1634" s="2" t="str">
        <f t="shared" si="437"/>
        <v/>
      </c>
      <c r="AL1634" s="2" t="str">
        <f t="shared" si="438"/>
        <v/>
      </c>
      <c r="AM1634" s="2" t="str">
        <f t="shared" si="439"/>
        <v/>
      </c>
      <c r="AN1634" s="2" t="str">
        <f t="shared" si="440"/>
        <v/>
      </c>
      <c r="AO1634" s="2" t="str">
        <f t="shared" si="441"/>
        <v/>
      </c>
    </row>
    <row r="1635" spans="1:41" x14ac:dyDescent="0.3">
      <c r="A1635" s="111">
        <v>44637.887349537035</v>
      </c>
      <c r="B1635" s="78" t="s">
        <v>2803</v>
      </c>
      <c r="C1635" s="78" t="s">
        <v>853</v>
      </c>
      <c r="D1635" s="78" t="s">
        <v>2804</v>
      </c>
      <c r="F1635" s="78" t="s">
        <v>807</v>
      </c>
      <c r="G1635" s="78" t="s">
        <v>112</v>
      </c>
      <c r="H1635" s="112" t="s">
        <v>390</v>
      </c>
      <c r="I1635" s="112">
        <v>4</v>
      </c>
      <c r="J1635" s="113">
        <v>44637.885092592594</v>
      </c>
      <c r="K1635" s="113">
        <v>44637.887349537035</v>
      </c>
      <c r="M1635" s="113">
        <v>44637.907650462963</v>
      </c>
      <c r="N1635" s="113">
        <v>44637.95652777778</v>
      </c>
      <c r="O1635" s="78" t="s">
        <v>1243</v>
      </c>
      <c r="P1635" s="78" t="str">
        <f t="shared" si="425"/>
        <v>PLOEG</v>
      </c>
      <c r="Q1635" s="113">
        <v>44637.909189814818</v>
      </c>
      <c r="R1635" s="78" t="s">
        <v>1273</v>
      </c>
      <c r="S1635" s="78" t="str">
        <f t="shared" si="426"/>
        <v>PLOEG</v>
      </c>
      <c r="V1635" s="78" t="str">
        <f t="shared" si="427"/>
        <v/>
      </c>
      <c r="W1635" s="113">
        <v>44637.990810185183</v>
      </c>
      <c r="X1635" s="113">
        <f t="shared" si="428"/>
        <v>2.0300925927585922E-2</v>
      </c>
      <c r="Y1635" s="113" t="str">
        <f t="shared" si="429"/>
        <v/>
      </c>
      <c r="Z1635" s="113" t="str">
        <f t="shared" si="430"/>
        <v/>
      </c>
      <c r="AB1635" s="2" t="str">
        <f t="shared" si="431"/>
        <v/>
      </c>
      <c r="AC1635" s="2" t="str">
        <f t="shared" si="431"/>
        <v/>
      </c>
      <c r="AE1635" s="2" t="str">
        <f t="shared" si="432"/>
        <v/>
      </c>
      <c r="AF1635" s="2" t="str">
        <f t="shared" si="433"/>
        <v/>
      </c>
      <c r="AG1635" s="2" t="str">
        <f t="shared" si="434"/>
        <v/>
      </c>
      <c r="AH1635" s="2" t="str">
        <f t="shared" si="435"/>
        <v/>
      </c>
      <c r="AI1635" s="2" t="str">
        <f t="shared" si="436"/>
        <v/>
      </c>
      <c r="AK1635" s="2" t="str">
        <f t="shared" si="437"/>
        <v/>
      </c>
      <c r="AL1635" s="2" t="str">
        <f t="shared" si="438"/>
        <v/>
      </c>
      <c r="AM1635" s="2" t="str">
        <f t="shared" si="439"/>
        <v/>
      </c>
      <c r="AN1635" s="2" t="str">
        <f t="shared" si="440"/>
        <v/>
      </c>
      <c r="AO1635" s="2" t="str">
        <f t="shared" si="441"/>
        <v/>
      </c>
    </row>
    <row r="1636" spans="1:41" x14ac:dyDescent="0.3">
      <c r="A1636" s="111">
        <v>44637.887349537035</v>
      </c>
      <c r="B1636" s="78" t="s">
        <v>2803</v>
      </c>
      <c r="C1636" s="78" t="s">
        <v>835</v>
      </c>
      <c r="D1636" s="78" t="s">
        <v>2804</v>
      </c>
      <c r="F1636" s="78" t="s">
        <v>807</v>
      </c>
      <c r="G1636" s="78" t="s">
        <v>112</v>
      </c>
      <c r="H1636" s="112" t="s">
        <v>390</v>
      </c>
      <c r="I1636" s="112">
        <v>4</v>
      </c>
      <c r="J1636" s="113">
        <v>44637.885092592594</v>
      </c>
      <c r="K1636" s="113">
        <v>44637.887349537035</v>
      </c>
      <c r="M1636" s="113">
        <v>44637.912893518522</v>
      </c>
      <c r="N1636" s="113">
        <v>44637.912916666668</v>
      </c>
      <c r="O1636" s="78" t="s">
        <v>1185</v>
      </c>
      <c r="P1636" s="78" t="str">
        <f t="shared" si="425"/>
        <v>CIC</v>
      </c>
      <c r="S1636" s="78" t="str">
        <f t="shared" si="426"/>
        <v/>
      </c>
      <c r="V1636" s="78" t="str">
        <f t="shared" si="427"/>
        <v/>
      </c>
      <c r="W1636" s="113">
        <v>44637.980312500003</v>
      </c>
      <c r="X1636" s="113">
        <f t="shared" si="428"/>
        <v>2.5543981486407574E-2</v>
      </c>
      <c r="Y1636" s="113" t="str">
        <f t="shared" si="429"/>
        <v/>
      </c>
      <c r="Z1636" s="113" t="str">
        <f t="shared" si="430"/>
        <v/>
      </c>
      <c r="AB1636" s="2" t="str">
        <f t="shared" si="431"/>
        <v/>
      </c>
      <c r="AC1636" s="2" t="str">
        <f t="shared" si="431"/>
        <v/>
      </c>
      <c r="AE1636" s="2" t="str">
        <f t="shared" si="432"/>
        <v/>
      </c>
      <c r="AF1636" s="2" t="str">
        <f t="shared" si="433"/>
        <v/>
      </c>
      <c r="AG1636" s="2" t="str">
        <f t="shared" si="434"/>
        <v/>
      </c>
      <c r="AH1636" s="2" t="str">
        <f t="shared" si="435"/>
        <v/>
      </c>
      <c r="AI1636" s="2" t="str">
        <f t="shared" si="436"/>
        <v/>
      </c>
      <c r="AK1636" s="2" t="str">
        <f t="shared" si="437"/>
        <v/>
      </c>
      <c r="AL1636" s="2" t="str">
        <f t="shared" si="438"/>
        <v/>
      </c>
      <c r="AM1636" s="2" t="str">
        <f t="shared" si="439"/>
        <v/>
      </c>
      <c r="AN1636" s="2" t="str">
        <f t="shared" si="440"/>
        <v/>
      </c>
      <c r="AO1636" s="2" t="str">
        <f t="shared" si="441"/>
        <v/>
      </c>
    </row>
    <row r="1637" spans="1:41" x14ac:dyDescent="0.3">
      <c r="A1637" s="111">
        <v>44638.013298611113</v>
      </c>
      <c r="B1637" s="78" t="s">
        <v>2805</v>
      </c>
      <c r="C1637" s="78" t="s">
        <v>835</v>
      </c>
      <c r="D1637" s="78" t="s">
        <v>2693</v>
      </c>
      <c r="E1637" s="78">
        <v>39</v>
      </c>
      <c r="F1637" s="78" t="s">
        <v>817</v>
      </c>
      <c r="G1637" s="78" t="s">
        <v>84</v>
      </c>
      <c r="H1637" s="112" t="s">
        <v>202</v>
      </c>
      <c r="I1637" s="112">
        <v>4</v>
      </c>
      <c r="J1637" s="113">
        <v>44638.013298611113</v>
      </c>
      <c r="K1637" s="113">
        <v>44638.013298611113</v>
      </c>
      <c r="M1637" s="113">
        <v>44638.01357638889</v>
      </c>
      <c r="N1637" s="113">
        <v>44638.023657407408</v>
      </c>
      <c r="O1637" s="78" t="s">
        <v>1185</v>
      </c>
      <c r="P1637" s="78" t="str">
        <f t="shared" si="425"/>
        <v>CIC</v>
      </c>
      <c r="S1637" s="78" t="str">
        <f t="shared" si="426"/>
        <v/>
      </c>
      <c r="V1637" s="78" t="str">
        <f t="shared" si="427"/>
        <v/>
      </c>
      <c r="W1637" s="113">
        <v>44638.032731481479</v>
      </c>
      <c r="X1637" s="113">
        <f t="shared" si="428"/>
        <v>2.7777777722803876E-4</v>
      </c>
      <c r="Y1637" s="113" t="str">
        <f t="shared" si="429"/>
        <v/>
      </c>
      <c r="Z1637" s="113" t="str">
        <f t="shared" si="430"/>
        <v/>
      </c>
      <c r="AB1637" s="2" t="str">
        <f t="shared" si="431"/>
        <v/>
      </c>
      <c r="AC1637" s="2" t="str">
        <f t="shared" si="431"/>
        <v/>
      </c>
      <c r="AE1637" s="2" t="str">
        <f t="shared" si="432"/>
        <v/>
      </c>
      <c r="AF1637" s="2" t="str">
        <f t="shared" si="433"/>
        <v/>
      </c>
      <c r="AG1637" s="2" t="str">
        <f t="shared" si="434"/>
        <v/>
      </c>
      <c r="AH1637" s="2" t="str">
        <f t="shared" si="435"/>
        <v/>
      </c>
      <c r="AI1637" s="2" t="str">
        <f t="shared" si="436"/>
        <v/>
      </c>
      <c r="AK1637" s="2" t="str">
        <f t="shared" si="437"/>
        <v/>
      </c>
      <c r="AL1637" s="2" t="str">
        <f t="shared" si="438"/>
        <v/>
      </c>
      <c r="AM1637" s="2" t="str">
        <f t="shared" si="439"/>
        <v/>
      </c>
      <c r="AN1637" s="2" t="str">
        <f t="shared" si="440"/>
        <v/>
      </c>
      <c r="AO1637" s="2" t="str">
        <f t="shared" si="441"/>
        <v/>
      </c>
    </row>
    <row r="1638" spans="1:41" x14ac:dyDescent="0.3">
      <c r="A1638" s="111">
        <v>44638.022615740738</v>
      </c>
      <c r="B1638" s="78" t="s">
        <v>2806</v>
      </c>
      <c r="C1638" s="78" t="s">
        <v>846</v>
      </c>
      <c r="D1638" s="78" t="s">
        <v>1207</v>
      </c>
      <c r="E1638" s="78">
        <v>220</v>
      </c>
      <c r="F1638" s="78" t="s">
        <v>807</v>
      </c>
      <c r="G1638" s="78" t="s">
        <v>94</v>
      </c>
      <c r="H1638" s="112" t="s">
        <v>320</v>
      </c>
      <c r="I1638" s="112">
        <v>3</v>
      </c>
      <c r="J1638" s="113">
        <v>44638.021666666667</v>
      </c>
      <c r="K1638" s="113">
        <v>44638.022615740738</v>
      </c>
      <c r="L1638" s="113">
        <v>44638.040949074071</v>
      </c>
      <c r="M1638" s="113">
        <v>44638.055567129632</v>
      </c>
      <c r="N1638" s="113">
        <v>44638.055694444447</v>
      </c>
      <c r="O1638" s="78" t="s">
        <v>1187</v>
      </c>
      <c r="P1638" s="78" t="str">
        <f t="shared" si="425"/>
        <v>CIC</v>
      </c>
      <c r="S1638" s="78" t="str">
        <f t="shared" si="426"/>
        <v/>
      </c>
      <c r="V1638" s="78" t="str">
        <f t="shared" si="427"/>
        <v/>
      </c>
      <c r="W1638" s="113">
        <v>44638.06386574074</v>
      </c>
      <c r="X1638" s="113">
        <f t="shared" si="428"/>
        <v>1.8333333333430346E-2</v>
      </c>
      <c r="Y1638" s="113" t="str">
        <f t="shared" si="429"/>
        <v/>
      </c>
      <c r="Z1638" s="113" t="str">
        <f t="shared" si="430"/>
        <v/>
      </c>
      <c r="AB1638" s="2" t="str">
        <f t="shared" si="431"/>
        <v/>
      </c>
      <c r="AC1638" s="2" t="str">
        <f t="shared" si="431"/>
        <v/>
      </c>
      <c r="AE1638" s="2" t="str">
        <f t="shared" si="432"/>
        <v/>
      </c>
      <c r="AF1638" s="2" t="str">
        <f t="shared" si="433"/>
        <v/>
      </c>
      <c r="AG1638" s="2" t="str">
        <f t="shared" si="434"/>
        <v/>
      </c>
      <c r="AH1638" s="2" t="str">
        <f t="shared" si="435"/>
        <v/>
      </c>
      <c r="AI1638" s="2" t="str">
        <f t="shared" si="436"/>
        <v/>
      </c>
      <c r="AK1638" s="2" t="str">
        <f t="shared" si="437"/>
        <v/>
      </c>
      <c r="AL1638" s="2" t="str">
        <f t="shared" si="438"/>
        <v/>
      </c>
      <c r="AM1638" s="2" t="str">
        <f t="shared" si="439"/>
        <v/>
      </c>
      <c r="AN1638" s="2" t="str">
        <f t="shared" si="440"/>
        <v/>
      </c>
      <c r="AO1638" s="2" t="str">
        <f t="shared" si="441"/>
        <v/>
      </c>
    </row>
    <row r="1639" spans="1:41" x14ac:dyDescent="0.3">
      <c r="A1639" s="111">
        <v>44638.029166666667</v>
      </c>
      <c r="B1639" s="78" t="s">
        <v>2807</v>
      </c>
      <c r="C1639" s="78" t="s">
        <v>853</v>
      </c>
      <c r="D1639" s="78" t="s">
        <v>1443</v>
      </c>
      <c r="E1639" s="78" t="s">
        <v>2808</v>
      </c>
      <c r="F1639" s="78" t="s">
        <v>807</v>
      </c>
      <c r="G1639" s="78" t="s">
        <v>94</v>
      </c>
      <c r="H1639" s="112" t="s">
        <v>222</v>
      </c>
      <c r="I1639" s="112">
        <v>2</v>
      </c>
      <c r="J1639" s="113">
        <v>44638.028819444444</v>
      </c>
      <c r="K1639" s="113">
        <v>44638.029166666667</v>
      </c>
      <c r="M1639" s="113">
        <v>44638.032592592594</v>
      </c>
      <c r="N1639" s="113">
        <v>44638.032731481479</v>
      </c>
      <c r="O1639" s="78" t="s">
        <v>1187</v>
      </c>
      <c r="P1639" s="78" t="str">
        <f t="shared" si="425"/>
        <v>CIC</v>
      </c>
      <c r="Q1639" s="113">
        <v>44638.03334490741</v>
      </c>
      <c r="R1639" s="78" t="s">
        <v>1273</v>
      </c>
      <c r="S1639" s="78" t="str">
        <f t="shared" si="426"/>
        <v>PLOEG</v>
      </c>
      <c r="V1639" s="78" t="str">
        <f t="shared" si="427"/>
        <v/>
      </c>
      <c r="W1639" s="113">
        <v>44638.06621527778</v>
      </c>
      <c r="X1639" s="113">
        <f t="shared" si="428"/>
        <v>3.425925926421769E-3</v>
      </c>
      <c r="Y1639" s="113" t="str">
        <f t="shared" si="429"/>
        <v/>
      </c>
      <c r="Z1639" s="113" t="str">
        <f t="shared" si="430"/>
        <v/>
      </c>
      <c r="AB1639" s="2" t="str">
        <f t="shared" si="431"/>
        <v/>
      </c>
      <c r="AC1639" s="2" t="str">
        <f t="shared" si="431"/>
        <v/>
      </c>
      <c r="AE1639" s="2" t="str">
        <f t="shared" si="432"/>
        <v/>
      </c>
      <c r="AF1639" s="2" t="str">
        <f t="shared" si="433"/>
        <v/>
      </c>
      <c r="AG1639" s="2" t="str">
        <f t="shared" si="434"/>
        <v/>
      </c>
      <c r="AH1639" s="2" t="str">
        <f t="shared" si="435"/>
        <v/>
      </c>
      <c r="AI1639" s="2" t="str">
        <f t="shared" si="436"/>
        <v/>
      </c>
      <c r="AK1639" s="2" t="str">
        <f t="shared" si="437"/>
        <v/>
      </c>
      <c r="AL1639" s="2" t="str">
        <f t="shared" si="438"/>
        <v/>
      </c>
      <c r="AM1639" s="2" t="str">
        <f t="shared" si="439"/>
        <v/>
      </c>
      <c r="AN1639" s="2" t="str">
        <f t="shared" si="440"/>
        <v/>
      </c>
      <c r="AO1639" s="2" t="str">
        <f t="shared" si="441"/>
        <v/>
      </c>
    </row>
    <row r="1640" spans="1:41" x14ac:dyDescent="0.3">
      <c r="A1640" s="111">
        <v>44638.029166666667</v>
      </c>
      <c r="B1640" s="78" t="s">
        <v>2807</v>
      </c>
      <c r="C1640" s="78" t="s">
        <v>835</v>
      </c>
      <c r="D1640" s="78" t="s">
        <v>1443</v>
      </c>
      <c r="E1640" s="78" t="s">
        <v>2808</v>
      </c>
      <c r="F1640" s="78" t="s">
        <v>807</v>
      </c>
      <c r="G1640" s="78" t="s">
        <v>94</v>
      </c>
      <c r="H1640" s="112" t="s">
        <v>222</v>
      </c>
      <c r="I1640" s="112">
        <v>2</v>
      </c>
      <c r="J1640" s="113">
        <v>44638.028819444444</v>
      </c>
      <c r="K1640" s="113">
        <v>44638.029166666667</v>
      </c>
      <c r="M1640" s="113">
        <v>44638.032789351855</v>
      </c>
      <c r="N1640" s="113">
        <v>44638.032824074071</v>
      </c>
      <c r="O1640" s="78" t="s">
        <v>1185</v>
      </c>
      <c r="P1640" s="78" t="str">
        <f t="shared" si="425"/>
        <v>CIC</v>
      </c>
      <c r="S1640" s="78" t="str">
        <f t="shared" si="426"/>
        <v/>
      </c>
      <c r="V1640" s="78" t="str">
        <f t="shared" si="427"/>
        <v/>
      </c>
      <c r="W1640" s="113">
        <v>44638.06627314815</v>
      </c>
      <c r="X1640" s="113">
        <f t="shared" si="428"/>
        <v>3.6226851880201139E-3</v>
      </c>
      <c r="Y1640" s="113" t="str">
        <f t="shared" si="429"/>
        <v/>
      </c>
      <c r="Z1640" s="113" t="str">
        <f t="shared" si="430"/>
        <v/>
      </c>
      <c r="AB1640" s="2" t="str">
        <f t="shared" si="431"/>
        <v/>
      </c>
      <c r="AC1640" s="2" t="str">
        <f t="shared" si="431"/>
        <v/>
      </c>
      <c r="AE1640" s="2" t="str">
        <f t="shared" si="432"/>
        <v/>
      </c>
      <c r="AF1640" s="2" t="str">
        <f t="shared" si="433"/>
        <v/>
      </c>
      <c r="AG1640" s="2" t="str">
        <f t="shared" si="434"/>
        <v/>
      </c>
      <c r="AH1640" s="2" t="str">
        <f t="shared" si="435"/>
        <v/>
      </c>
      <c r="AI1640" s="2" t="str">
        <f t="shared" si="436"/>
        <v/>
      </c>
      <c r="AK1640" s="2" t="str">
        <f t="shared" si="437"/>
        <v/>
      </c>
      <c r="AL1640" s="2" t="str">
        <f t="shared" si="438"/>
        <v/>
      </c>
      <c r="AM1640" s="2" t="str">
        <f t="shared" si="439"/>
        <v/>
      </c>
      <c r="AN1640" s="2" t="str">
        <f t="shared" si="440"/>
        <v/>
      </c>
      <c r="AO1640" s="2" t="str">
        <f t="shared" si="441"/>
        <v/>
      </c>
    </row>
    <row r="1641" spans="1:41" x14ac:dyDescent="0.3">
      <c r="A1641" s="111">
        <v>44638.029166666667</v>
      </c>
      <c r="B1641" s="78" t="s">
        <v>2807</v>
      </c>
      <c r="C1641" s="78" t="s">
        <v>846</v>
      </c>
      <c r="D1641" s="78" t="s">
        <v>1443</v>
      </c>
      <c r="E1641" s="78" t="s">
        <v>2808</v>
      </c>
      <c r="F1641" s="78" t="s">
        <v>807</v>
      </c>
      <c r="G1641" s="78" t="s">
        <v>94</v>
      </c>
      <c r="H1641" s="112" t="s">
        <v>222</v>
      </c>
      <c r="I1641" s="112">
        <v>2</v>
      </c>
      <c r="J1641" s="113">
        <v>44638.028819444444</v>
      </c>
      <c r="K1641" s="113">
        <v>44638.029166666667</v>
      </c>
      <c r="M1641" s="113">
        <v>44638.033275462964</v>
      </c>
      <c r="N1641" s="113">
        <v>44638.03329861111</v>
      </c>
      <c r="O1641" s="78" t="s">
        <v>1187</v>
      </c>
      <c r="P1641" s="78" t="str">
        <f t="shared" si="425"/>
        <v>CIC</v>
      </c>
      <c r="S1641" s="78" t="str">
        <f t="shared" si="426"/>
        <v/>
      </c>
      <c r="T1641" s="113">
        <v>44638.03601851852</v>
      </c>
      <c r="U1641" s="78" t="s">
        <v>1185</v>
      </c>
      <c r="V1641" s="78" t="str">
        <f t="shared" si="427"/>
        <v>CIC</v>
      </c>
      <c r="W1641" s="113">
        <v>44638.055567129632</v>
      </c>
      <c r="X1641" s="113">
        <f t="shared" si="428"/>
        <v>4.1087962963501923E-3</v>
      </c>
      <c r="Y1641" s="113">
        <f t="shared" si="429"/>
        <v>2.7430555564933456E-3</v>
      </c>
      <c r="Z1641" s="113">
        <f t="shared" si="430"/>
        <v>1.95486111115315E-2</v>
      </c>
      <c r="AB1641" s="2">
        <f t="shared" si="431"/>
        <v>237</v>
      </c>
      <c r="AC1641" s="2">
        <f t="shared" si="431"/>
        <v>1689</v>
      </c>
      <c r="AE1641" s="2" t="str">
        <f t="shared" si="432"/>
        <v/>
      </c>
      <c r="AF1641" s="2" t="str">
        <f t="shared" si="433"/>
        <v/>
      </c>
      <c r="AG1641" s="2">
        <f t="shared" si="434"/>
        <v>237</v>
      </c>
      <c r="AH1641" s="2" t="str">
        <f t="shared" si="435"/>
        <v/>
      </c>
      <c r="AI1641" s="2" t="str">
        <f t="shared" si="436"/>
        <v/>
      </c>
      <c r="AK1641" s="2" t="str">
        <f t="shared" si="437"/>
        <v/>
      </c>
      <c r="AL1641" s="2" t="str">
        <f t="shared" si="438"/>
        <v/>
      </c>
      <c r="AM1641" s="2">
        <f t="shared" si="439"/>
        <v>1689</v>
      </c>
      <c r="AN1641" s="2" t="str">
        <f t="shared" si="440"/>
        <v/>
      </c>
      <c r="AO1641" s="2" t="str">
        <f t="shared" si="441"/>
        <v/>
      </c>
    </row>
    <row r="1642" spans="1:41" x14ac:dyDescent="0.3">
      <c r="A1642" s="111">
        <v>44638.159884259258</v>
      </c>
      <c r="B1642" s="78" t="s">
        <v>2809</v>
      </c>
      <c r="C1642" s="78" t="s">
        <v>835</v>
      </c>
      <c r="D1642" s="78" t="s">
        <v>1199</v>
      </c>
      <c r="F1642" s="78" t="s">
        <v>809</v>
      </c>
      <c r="G1642" s="78" t="s">
        <v>90</v>
      </c>
      <c r="H1642" s="112" t="s">
        <v>286</v>
      </c>
      <c r="I1642" s="112">
        <v>2</v>
      </c>
      <c r="J1642" s="113">
        <v>44638.159479166665</v>
      </c>
      <c r="K1642" s="113">
        <v>44638.159884259258</v>
      </c>
      <c r="M1642" s="113">
        <v>44638.160879629628</v>
      </c>
      <c r="P1642" s="78" t="str">
        <f t="shared" si="425"/>
        <v/>
      </c>
      <c r="Q1642" s="113">
        <v>44638.161319444444</v>
      </c>
      <c r="R1642" s="78" t="s">
        <v>1187</v>
      </c>
      <c r="S1642" s="78" t="str">
        <f t="shared" si="426"/>
        <v>CIC</v>
      </c>
      <c r="T1642" s="113">
        <v>44638.166979166665</v>
      </c>
      <c r="U1642" s="78" t="s">
        <v>1185</v>
      </c>
      <c r="V1642" s="78" t="str">
        <f t="shared" si="427"/>
        <v>CIC</v>
      </c>
      <c r="W1642" s="113">
        <v>44638.2109837963</v>
      </c>
      <c r="X1642" s="113">
        <f t="shared" si="428"/>
        <v>9.9537037021946162E-4</v>
      </c>
      <c r="Y1642" s="113">
        <f t="shared" si="429"/>
        <v>6.0995370367891155E-3</v>
      </c>
      <c r="Z1642" s="113">
        <f t="shared" si="430"/>
        <v>4.4004629635310266E-2</v>
      </c>
      <c r="AB1642" s="2">
        <f t="shared" si="431"/>
        <v>527</v>
      </c>
      <c r="AC1642" s="2">
        <f t="shared" si="431"/>
        <v>3802</v>
      </c>
      <c r="AE1642" s="2" t="str">
        <f t="shared" si="432"/>
        <v/>
      </c>
      <c r="AF1642" s="2" t="str">
        <f t="shared" si="433"/>
        <v/>
      </c>
      <c r="AG1642" s="2">
        <f t="shared" si="434"/>
        <v>527</v>
      </c>
      <c r="AH1642" s="2" t="str">
        <f t="shared" si="435"/>
        <v/>
      </c>
      <c r="AI1642" s="2" t="str">
        <f t="shared" si="436"/>
        <v/>
      </c>
      <c r="AK1642" s="2" t="str">
        <f t="shared" si="437"/>
        <v/>
      </c>
      <c r="AL1642" s="2" t="str">
        <f t="shared" si="438"/>
        <v/>
      </c>
      <c r="AM1642" s="2">
        <f t="shared" si="439"/>
        <v>3802</v>
      </c>
      <c r="AN1642" s="2" t="str">
        <f t="shared" si="440"/>
        <v/>
      </c>
      <c r="AO1642" s="2" t="str">
        <f t="shared" si="441"/>
        <v/>
      </c>
    </row>
    <row r="1643" spans="1:41" x14ac:dyDescent="0.3">
      <c r="A1643" s="111">
        <v>44638.474479166667</v>
      </c>
      <c r="B1643" s="78" t="s">
        <v>2810</v>
      </c>
      <c r="C1643" s="78" t="s">
        <v>850</v>
      </c>
      <c r="D1643" s="78" t="s">
        <v>2811</v>
      </c>
      <c r="E1643" s="78">
        <v>5</v>
      </c>
      <c r="F1643" s="78" t="s">
        <v>807</v>
      </c>
      <c r="G1643" s="78" t="s">
        <v>132</v>
      </c>
      <c r="H1643" s="112" t="s">
        <v>263</v>
      </c>
      <c r="I1643" s="112">
        <v>4</v>
      </c>
      <c r="J1643" s="113">
        <v>44638.474479166667</v>
      </c>
      <c r="K1643" s="113">
        <v>44638.474479166667</v>
      </c>
      <c r="M1643" s="113">
        <v>44638.474733796298</v>
      </c>
      <c r="P1643" s="78" t="str">
        <f t="shared" si="425"/>
        <v/>
      </c>
      <c r="Q1643" s="113">
        <v>44638.475208333337</v>
      </c>
      <c r="R1643" s="78" t="s">
        <v>1344</v>
      </c>
      <c r="S1643" s="78" t="str">
        <f t="shared" si="426"/>
        <v>PLOEG</v>
      </c>
      <c r="T1643" s="113">
        <v>44638.482604166667</v>
      </c>
      <c r="U1643" s="78" t="s">
        <v>1344</v>
      </c>
      <c r="V1643" s="78" t="str">
        <f t="shared" si="427"/>
        <v>PLOEG</v>
      </c>
      <c r="W1643" s="113">
        <v>44638.495636574073</v>
      </c>
      <c r="X1643" s="113">
        <f t="shared" si="428"/>
        <v>2.546296309446916E-4</v>
      </c>
      <c r="Y1643" s="113">
        <f t="shared" si="429"/>
        <v>7.8703703693463467E-3</v>
      </c>
      <c r="Z1643" s="113">
        <f t="shared" si="430"/>
        <v>1.3032407405262347E-2</v>
      </c>
      <c r="AB1643" s="2">
        <f t="shared" si="431"/>
        <v>680</v>
      </c>
      <c r="AC1643" s="2">
        <f t="shared" si="431"/>
        <v>1126</v>
      </c>
      <c r="AE1643" s="2" t="str">
        <f t="shared" si="432"/>
        <v/>
      </c>
      <c r="AF1643" s="2" t="str">
        <f t="shared" si="433"/>
        <v/>
      </c>
      <c r="AG1643" s="2" t="str">
        <f t="shared" si="434"/>
        <v/>
      </c>
      <c r="AH1643" s="2" t="str">
        <f t="shared" si="435"/>
        <v/>
      </c>
      <c r="AI1643" s="2">
        <f t="shared" si="436"/>
        <v>680</v>
      </c>
      <c r="AK1643" s="2" t="str">
        <f t="shared" si="437"/>
        <v/>
      </c>
      <c r="AL1643" s="2" t="str">
        <f t="shared" si="438"/>
        <v/>
      </c>
      <c r="AM1643" s="2" t="str">
        <f t="shared" si="439"/>
        <v/>
      </c>
      <c r="AN1643" s="2" t="str">
        <f t="shared" si="440"/>
        <v/>
      </c>
      <c r="AO1643" s="2">
        <f t="shared" si="441"/>
        <v>1126</v>
      </c>
    </row>
    <row r="1644" spans="1:41" x14ac:dyDescent="0.3">
      <c r="A1644" s="111">
        <v>44638.552673611113</v>
      </c>
      <c r="B1644" s="78" t="s">
        <v>2812</v>
      </c>
      <c r="C1644" s="78" t="s">
        <v>850</v>
      </c>
      <c r="D1644" s="78" t="s">
        <v>2813</v>
      </c>
      <c r="E1644" s="78">
        <v>19</v>
      </c>
      <c r="F1644" s="78" t="s">
        <v>807</v>
      </c>
      <c r="G1644" s="78" t="s">
        <v>86</v>
      </c>
      <c r="H1644" s="112" t="s">
        <v>252</v>
      </c>
      <c r="I1644" s="112">
        <v>4</v>
      </c>
      <c r="J1644" s="113">
        <v>44638.552152777775</v>
      </c>
      <c r="K1644" s="113">
        <v>44638.552673611113</v>
      </c>
      <c r="M1644" s="113">
        <v>44638.553888888891</v>
      </c>
      <c r="N1644" s="113">
        <v>44638.554270833331</v>
      </c>
      <c r="O1644" s="78" t="s">
        <v>1185</v>
      </c>
      <c r="P1644" s="78" t="str">
        <f t="shared" si="425"/>
        <v>CIC</v>
      </c>
      <c r="Q1644" s="113">
        <v>44638.555914351855</v>
      </c>
      <c r="R1644" s="78" t="s">
        <v>1344</v>
      </c>
      <c r="S1644" s="78" t="str">
        <f t="shared" si="426"/>
        <v>PLOEG</v>
      </c>
      <c r="T1644" s="113">
        <v>44638.563217592593</v>
      </c>
      <c r="U1644" s="78" t="s">
        <v>1344</v>
      </c>
      <c r="V1644" s="78" t="str">
        <f t="shared" si="427"/>
        <v>PLOEG</v>
      </c>
      <c r="W1644" s="113">
        <v>44638.612372685187</v>
      </c>
      <c r="X1644" s="113">
        <f t="shared" si="428"/>
        <v>1.2152777781011537E-3</v>
      </c>
      <c r="Y1644" s="113">
        <f t="shared" si="429"/>
        <v>9.3287037016125396E-3</v>
      </c>
      <c r="Z1644" s="113">
        <f t="shared" si="430"/>
        <v>4.9155092594446614E-2</v>
      </c>
      <c r="AB1644" s="2">
        <f t="shared" si="431"/>
        <v>806</v>
      </c>
      <c r="AC1644" s="2">
        <f t="shared" si="431"/>
        <v>4247</v>
      </c>
      <c r="AE1644" s="2" t="str">
        <f t="shared" si="432"/>
        <v/>
      </c>
      <c r="AF1644" s="2" t="str">
        <f t="shared" si="433"/>
        <v/>
      </c>
      <c r="AG1644" s="2" t="str">
        <f t="shared" si="434"/>
        <v/>
      </c>
      <c r="AH1644" s="2" t="str">
        <f t="shared" si="435"/>
        <v/>
      </c>
      <c r="AI1644" s="2">
        <f t="shared" si="436"/>
        <v>806</v>
      </c>
      <c r="AK1644" s="2" t="str">
        <f t="shared" si="437"/>
        <v/>
      </c>
      <c r="AL1644" s="2" t="str">
        <f t="shared" si="438"/>
        <v/>
      </c>
      <c r="AM1644" s="2" t="str">
        <f t="shared" si="439"/>
        <v/>
      </c>
      <c r="AN1644" s="2" t="str">
        <f t="shared" si="440"/>
        <v/>
      </c>
      <c r="AO1644" s="2">
        <f t="shared" si="441"/>
        <v>4247</v>
      </c>
    </row>
    <row r="1645" spans="1:41" x14ac:dyDescent="0.3">
      <c r="A1645" s="111">
        <v>44638.553668981483</v>
      </c>
      <c r="B1645" s="78" t="s">
        <v>2814</v>
      </c>
      <c r="C1645" s="78" t="s">
        <v>886</v>
      </c>
      <c r="D1645" s="78" t="s">
        <v>2815</v>
      </c>
      <c r="E1645" s="78">
        <v>23</v>
      </c>
      <c r="F1645" s="78" t="s">
        <v>809</v>
      </c>
      <c r="G1645" s="78" t="s">
        <v>142</v>
      </c>
      <c r="H1645" s="112" t="s">
        <v>493</v>
      </c>
      <c r="I1645" s="112">
        <v>4</v>
      </c>
      <c r="J1645" s="113">
        <v>44638.553553240738</v>
      </c>
      <c r="K1645" s="113">
        <v>44638.553668981483</v>
      </c>
      <c r="M1645" s="113">
        <v>44638.553738425922</v>
      </c>
      <c r="N1645" s="113">
        <v>44638.553796296299</v>
      </c>
      <c r="O1645" s="78" t="s">
        <v>1185</v>
      </c>
      <c r="P1645" s="78" t="str">
        <f t="shared" si="425"/>
        <v>CIC</v>
      </c>
      <c r="S1645" s="78" t="str">
        <f t="shared" si="426"/>
        <v/>
      </c>
      <c r="T1645" s="113">
        <v>44638.566770833335</v>
      </c>
      <c r="U1645" s="78" t="s">
        <v>1258</v>
      </c>
      <c r="V1645" s="78" t="str">
        <f t="shared" si="427"/>
        <v>PLOEG</v>
      </c>
      <c r="W1645" s="113">
        <v>44638.574675925927</v>
      </c>
      <c r="X1645" s="113">
        <f t="shared" si="428"/>
        <v>6.9444438850041479E-5</v>
      </c>
      <c r="Y1645" s="113">
        <f t="shared" si="429"/>
        <v>1.3032407412538305E-2</v>
      </c>
      <c r="Z1645" s="113">
        <f t="shared" si="430"/>
        <v>7.9050925924093463E-3</v>
      </c>
      <c r="AB1645" s="2">
        <f t="shared" si="431"/>
        <v>1126</v>
      </c>
      <c r="AC1645" s="2">
        <f t="shared" si="431"/>
        <v>683</v>
      </c>
      <c r="AE1645" s="2" t="str">
        <f t="shared" si="432"/>
        <v/>
      </c>
      <c r="AF1645" s="2" t="str">
        <f t="shared" si="433"/>
        <v/>
      </c>
      <c r="AG1645" s="2" t="str">
        <f t="shared" si="434"/>
        <v/>
      </c>
      <c r="AH1645" s="2" t="str">
        <f t="shared" si="435"/>
        <v/>
      </c>
      <c r="AI1645" s="2">
        <f t="shared" si="436"/>
        <v>1126</v>
      </c>
      <c r="AK1645" s="2" t="str">
        <f t="shared" si="437"/>
        <v/>
      </c>
      <c r="AL1645" s="2" t="str">
        <f t="shared" si="438"/>
        <v/>
      </c>
      <c r="AM1645" s="2" t="str">
        <f t="shared" si="439"/>
        <v/>
      </c>
      <c r="AN1645" s="2" t="str">
        <f t="shared" si="440"/>
        <v/>
      </c>
      <c r="AO1645" s="2">
        <f t="shared" si="441"/>
        <v>683</v>
      </c>
    </row>
    <row r="1646" spans="1:41" x14ac:dyDescent="0.3">
      <c r="A1646" s="111">
        <v>44638.677789351852</v>
      </c>
      <c r="B1646" s="78" t="s">
        <v>2816</v>
      </c>
      <c r="C1646" s="78" t="s">
        <v>951</v>
      </c>
      <c r="D1646" s="78" t="s">
        <v>1211</v>
      </c>
      <c r="E1646" s="78">
        <v>241</v>
      </c>
      <c r="F1646" s="78" t="s">
        <v>808</v>
      </c>
      <c r="G1646" s="78" t="s">
        <v>86</v>
      </c>
      <c r="H1646" s="112" t="s">
        <v>244</v>
      </c>
      <c r="I1646" s="112">
        <v>4</v>
      </c>
      <c r="J1646" s="113">
        <v>44638.677141203705</v>
      </c>
      <c r="K1646" s="113">
        <v>44638.677789351852</v>
      </c>
      <c r="M1646" s="113">
        <v>44638.690347222226</v>
      </c>
      <c r="P1646" s="78" t="str">
        <f t="shared" si="425"/>
        <v/>
      </c>
      <c r="S1646" s="78" t="str">
        <f t="shared" si="426"/>
        <v/>
      </c>
      <c r="V1646" s="78" t="str">
        <f t="shared" si="427"/>
        <v/>
      </c>
      <c r="W1646" s="113">
        <v>44638.690428240741</v>
      </c>
      <c r="X1646" s="113">
        <f t="shared" si="428"/>
        <v>1.2557870373711921E-2</v>
      </c>
      <c r="Y1646" s="113" t="str">
        <f t="shared" si="429"/>
        <v/>
      </c>
      <c r="Z1646" s="113" t="str">
        <f t="shared" si="430"/>
        <v/>
      </c>
      <c r="AB1646" s="2" t="str">
        <f t="shared" si="431"/>
        <v/>
      </c>
      <c r="AC1646" s="2" t="str">
        <f t="shared" si="431"/>
        <v/>
      </c>
      <c r="AE1646" s="2" t="str">
        <f t="shared" si="432"/>
        <v/>
      </c>
      <c r="AF1646" s="2" t="str">
        <f t="shared" si="433"/>
        <v/>
      </c>
      <c r="AG1646" s="2" t="str">
        <f t="shared" si="434"/>
        <v/>
      </c>
      <c r="AH1646" s="2" t="str">
        <f t="shared" si="435"/>
        <v/>
      </c>
      <c r="AI1646" s="2" t="str">
        <f t="shared" si="436"/>
        <v/>
      </c>
      <c r="AK1646" s="2" t="str">
        <f t="shared" si="437"/>
        <v/>
      </c>
      <c r="AL1646" s="2" t="str">
        <f t="shared" si="438"/>
        <v/>
      </c>
      <c r="AM1646" s="2" t="str">
        <f t="shared" si="439"/>
        <v/>
      </c>
      <c r="AN1646" s="2" t="str">
        <f t="shared" si="440"/>
        <v/>
      </c>
      <c r="AO1646" s="2" t="str">
        <f t="shared" si="441"/>
        <v/>
      </c>
    </row>
    <row r="1647" spans="1:41" x14ac:dyDescent="0.3">
      <c r="A1647" s="111">
        <v>44638.699953703705</v>
      </c>
      <c r="B1647" s="78" t="s">
        <v>2817</v>
      </c>
      <c r="C1647" s="78" t="s">
        <v>886</v>
      </c>
      <c r="D1647" s="78" t="s">
        <v>1362</v>
      </c>
      <c r="E1647" s="78" t="s">
        <v>2818</v>
      </c>
      <c r="F1647" s="78" t="s">
        <v>807</v>
      </c>
      <c r="G1647" s="78" t="s">
        <v>86</v>
      </c>
      <c r="H1647" s="112" t="s">
        <v>302</v>
      </c>
      <c r="I1647" s="112">
        <v>4</v>
      </c>
      <c r="J1647" s="113">
        <v>44638.699942129628</v>
      </c>
      <c r="K1647" s="113">
        <v>44638.699953703705</v>
      </c>
      <c r="M1647" s="113">
        <v>44638.702002314814</v>
      </c>
      <c r="N1647" s="113">
        <v>44638.702418981484</v>
      </c>
      <c r="O1647" s="78" t="s">
        <v>1185</v>
      </c>
      <c r="P1647" s="78" t="str">
        <f t="shared" si="425"/>
        <v>CIC</v>
      </c>
      <c r="S1647" s="78" t="str">
        <f t="shared" si="426"/>
        <v/>
      </c>
      <c r="T1647" s="113">
        <v>44638.709675925929</v>
      </c>
      <c r="U1647" s="78" t="s">
        <v>1187</v>
      </c>
      <c r="V1647" s="78" t="str">
        <f t="shared" si="427"/>
        <v>CIC</v>
      </c>
      <c r="W1647" s="113">
        <v>44638.756782407407</v>
      </c>
      <c r="X1647" s="113">
        <f t="shared" si="428"/>
        <v>2.0486111097852699E-3</v>
      </c>
      <c r="Y1647" s="113">
        <f t="shared" si="429"/>
        <v>7.6736111150239594E-3</v>
      </c>
      <c r="Z1647" s="113">
        <f t="shared" si="430"/>
        <v>4.7106481477385387E-2</v>
      </c>
      <c r="AB1647" s="2">
        <f t="shared" si="431"/>
        <v>663</v>
      </c>
      <c r="AC1647" s="2">
        <f t="shared" si="431"/>
        <v>4070</v>
      </c>
      <c r="AE1647" s="2" t="str">
        <f t="shared" si="432"/>
        <v/>
      </c>
      <c r="AF1647" s="2" t="str">
        <f t="shared" si="433"/>
        <v/>
      </c>
      <c r="AG1647" s="2" t="str">
        <f t="shared" si="434"/>
        <v/>
      </c>
      <c r="AH1647" s="2" t="str">
        <f t="shared" si="435"/>
        <v/>
      </c>
      <c r="AI1647" s="2">
        <f t="shared" si="436"/>
        <v>663</v>
      </c>
      <c r="AK1647" s="2" t="str">
        <f t="shared" si="437"/>
        <v/>
      </c>
      <c r="AL1647" s="2" t="str">
        <f t="shared" si="438"/>
        <v/>
      </c>
      <c r="AM1647" s="2" t="str">
        <f t="shared" si="439"/>
        <v/>
      </c>
      <c r="AN1647" s="2" t="str">
        <f t="shared" si="440"/>
        <v/>
      </c>
      <c r="AO1647" s="2">
        <f t="shared" si="441"/>
        <v>4070</v>
      </c>
    </row>
    <row r="1648" spans="1:41" x14ac:dyDescent="0.3">
      <c r="A1648" s="111">
        <v>44638.699953703705</v>
      </c>
      <c r="B1648" s="78" t="s">
        <v>2817</v>
      </c>
      <c r="C1648" s="78" t="s">
        <v>850</v>
      </c>
      <c r="D1648" s="78" t="s">
        <v>1362</v>
      </c>
      <c r="E1648" s="78" t="s">
        <v>2818</v>
      </c>
      <c r="F1648" s="78" t="s">
        <v>807</v>
      </c>
      <c r="G1648" s="78" t="s">
        <v>86</v>
      </c>
      <c r="H1648" s="112" t="s">
        <v>302</v>
      </c>
      <c r="I1648" s="112">
        <v>4</v>
      </c>
      <c r="J1648" s="113">
        <v>44638.699942129628</v>
      </c>
      <c r="K1648" s="113">
        <v>44638.699953703705</v>
      </c>
      <c r="M1648" s="113">
        <v>44638.705057870371</v>
      </c>
      <c r="N1648" s="113">
        <v>44638.705104166664</v>
      </c>
      <c r="O1648" s="78" t="s">
        <v>1185</v>
      </c>
      <c r="P1648" s="78" t="str">
        <f t="shared" si="425"/>
        <v>CIC</v>
      </c>
      <c r="S1648" s="78" t="str">
        <f t="shared" si="426"/>
        <v/>
      </c>
      <c r="T1648" s="113">
        <v>44638.709675925929</v>
      </c>
      <c r="U1648" s="78" t="s">
        <v>1187</v>
      </c>
      <c r="V1648" s="78" t="str">
        <f t="shared" si="427"/>
        <v>CIC</v>
      </c>
      <c r="W1648" s="113">
        <v>44638.730266203704</v>
      </c>
      <c r="X1648" s="113">
        <f t="shared" si="428"/>
        <v>5.1041666665696539E-3</v>
      </c>
      <c r="Y1648" s="113">
        <f t="shared" si="429"/>
        <v>4.6180555582395755E-3</v>
      </c>
      <c r="Z1648" s="113">
        <f t="shared" si="430"/>
        <v>2.0590277774317656E-2</v>
      </c>
      <c r="AB1648" s="2">
        <f t="shared" si="431"/>
        <v>399</v>
      </c>
      <c r="AC1648" s="2">
        <f t="shared" si="431"/>
        <v>1779</v>
      </c>
      <c r="AE1648" s="2" t="str">
        <f t="shared" si="432"/>
        <v/>
      </c>
      <c r="AF1648" s="2" t="str">
        <f t="shared" si="433"/>
        <v/>
      </c>
      <c r="AG1648" s="2" t="str">
        <f t="shared" si="434"/>
        <v/>
      </c>
      <c r="AH1648" s="2" t="str">
        <f t="shared" si="435"/>
        <v/>
      </c>
      <c r="AI1648" s="2">
        <f t="shared" si="436"/>
        <v>399</v>
      </c>
      <c r="AK1648" s="2" t="str">
        <f t="shared" si="437"/>
        <v/>
      </c>
      <c r="AL1648" s="2" t="str">
        <f t="shared" si="438"/>
        <v/>
      </c>
      <c r="AM1648" s="2" t="str">
        <f t="shared" si="439"/>
        <v/>
      </c>
      <c r="AN1648" s="2" t="str">
        <f t="shared" si="440"/>
        <v/>
      </c>
      <c r="AO1648" s="2">
        <f t="shared" si="441"/>
        <v>1779</v>
      </c>
    </row>
    <row r="1649" spans="1:41" x14ac:dyDescent="0.3">
      <c r="A1649" s="111">
        <v>44638.73636574074</v>
      </c>
      <c r="B1649" s="78" t="s">
        <v>2819</v>
      </c>
      <c r="C1649" s="78" t="s">
        <v>850</v>
      </c>
      <c r="D1649" s="78" t="s">
        <v>2820</v>
      </c>
      <c r="E1649" s="78">
        <v>2</v>
      </c>
      <c r="F1649" s="78" t="s">
        <v>808</v>
      </c>
      <c r="G1649" s="78" t="s">
        <v>116</v>
      </c>
      <c r="H1649" s="112" t="s">
        <v>228</v>
      </c>
      <c r="I1649" s="112">
        <v>2</v>
      </c>
      <c r="J1649" s="113">
        <v>44638.73636574074</v>
      </c>
      <c r="K1649" s="113">
        <v>44638.73636574074</v>
      </c>
      <c r="M1649" s="113">
        <v>44638.736620370371</v>
      </c>
      <c r="N1649" s="113">
        <v>44638.736770833333</v>
      </c>
      <c r="O1649" s="78" t="s">
        <v>1187</v>
      </c>
      <c r="P1649" s="78" t="str">
        <f t="shared" si="425"/>
        <v>CIC</v>
      </c>
      <c r="S1649" s="78" t="str">
        <f t="shared" si="426"/>
        <v/>
      </c>
      <c r="T1649" s="113">
        <v>44638.743078703701</v>
      </c>
      <c r="U1649" s="78" t="s">
        <v>1187</v>
      </c>
      <c r="V1649" s="78" t="str">
        <f t="shared" si="427"/>
        <v>CIC</v>
      </c>
      <c r="W1649" s="113">
        <v>44638.789571759262</v>
      </c>
      <c r="X1649" s="113">
        <f t="shared" si="428"/>
        <v>2.546296309446916E-4</v>
      </c>
      <c r="Y1649" s="113">
        <f t="shared" si="429"/>
        <v>6.4583333296468481E-3</v>
      </c>
      <c r="Z1649" s="113">
        <f t="shared" si="430"/>
        <v>4.649305556085892E-2</v>
      </c>
      <c r="AB1649" s="2">
        <f t="shared" si="431"/>
        <v>558</v>
      </c>
      <c r="AC1649" s="2">
        <f t="shared" si="431"/>
        <v>4017</v>
      </c>
      <c r="AE1649" s="2" t="str">
        <f t="shared" si="432"/>
        <v/>
      </c>
      <c r="AF1649" s="2" t="str">
        <f t="shared" si="433"/>
        <v/>
      </c>
      <c r="AG1649" s="2">
        <f t="shared" si="434"/>
        <v>558</v>
      </c>
      <c r="AH1649" s="2" t="str">
        <f t="shared" si="435"/>
        <v/>
      </c>
      <c r="AI1649" s="2" t="str">
        <f t="shared" si="436"/>
        <v/>
      </c>
      <c r="AK1649" s="2" t="str">
        <f t="shared" si="437"/>
        <v/>
      </c>
      <c r="AL1649" s="2" t="str">
        <f t="shared" si="438"/>
        <v/>
      </c>
      <c r="AM1649" s="2">
        <f t="shared" si="439"/>
        <v>4017</v>
      </c>
      <c r="AN1649" s="2" t="str">
        <f t="shared" si="440"/>
        <v/>
      </c>
      <c r="AO1649" s="2" t="str">
        <f t="shared" si="441"/>
        <v/>
      </c>
    </row>
    <row r="1650" spans="1:41" x14ac:dyDescent="0.3">
      <c r="A1650" s="111">
        <v>44638.82712962963</v>
      </c>
      <c r="B1650" s="78" t="s">
        <v>2821</v>
      </c>
      <c r="C1650" s="78" t="s">
        <v>835</v>
      </c>
      <c r="D1650" s="78" t="s">
        <v>1448</v>
      </c>
      <c r="E1650" s="78">
        <v>14</v>
      </c>
      <c r="F1650" s="78" t="s">
        <v>811</v>
      </c>
      <c r="G1650" s="78" t="s">
        <v>108</v>
      </c>
      <c r="H1650" s="112" t="s">
        <v>240</v>
      </c>
      <c r="I1650" s="112">
        <v>2</v>
      </c>
      <c r="J1650" s="113">
        <v>44638.82712962963</v>
      </c>
      <c r="K1650" s="113">
        <v>44638.82712962963</v>
      </c>
      <c r="M1650" s="113">
        <v>44638.827175925922</v>
      </c>
      <c r="N1650" s="113">
        <v>44638.827210648145</v>
      </c>
      <c r="O1650" s="78" t="s">
        <v>1185</v>
      </c>
      <c r="P1650" s="78" t="str">
        <f t="shared" si="425"/>
        <v>CIC</v>
      </c>
      <c r="S1650" s="78" t="str">
        <f t="shared" si="426"/>
        <v/>
      </c>
      <c r="V1650" s="78" t="str">
        <f t="shared" si="427"/>
        <v/>
      </c>
      <c r="W1650" s="113">
        <v>44638.861875000002</v>
      </c>
      <c r="X1650" s="113" t="str">
        <f t="shared" si="428"/>
        <v/>
      </c>
      <c r="Y1650" s="113" t="str">
        <f t="shared" si="429"/>
        <v/>
      </c>
      <c r="Z1650" s="113" t="str">
        <f t="shared" si="430"/>
        <v/>
      </c>
      <c r="AB1650" s="2" t="str">
        <f t="shared" si="431"/>
        <v/>
      </c>
      <c r="AC1650" s="2" t="str">
        <f t="shared" si="431"/>
        <v/>
      </c>
      <c r="AE1650" s="2" t="str">
        <f t="shared" si="432"/>
        <v/>
      </c>
      <c r="AF1650" s="2" t="str">
        <f t="shared" si="433"/>
        <v/>
      </c>
      <c r="AG1650" s="2" t="str">
        <f t="shared" si="434"/>
        <v/>
      </c>
      <c r="AH1650" s="2" t="str">
        <f t="shared" si="435"/>
        <v/>
      </c>
      <c r="AI1650" s="2" t="str">
        <f t="shared" si="436"/>
        <v/>
      </c>
      <c r="AK1650" s="2" t="str">
        <f t="shared" si="437"/>
        <v/>
      </c>
      <c r="AL1650" s="2" t="str">
        <f t="shared" si="438"/>
        <v/>
      </c>
      <c r="AM1650" s="2" t="str">
        <f t="shared" si="439"/>
        <v/>
      </c>
      <c r="AN1650" s="2" t="str">
        <f t="shared" si="440"/>
        <v/>
      </c>
      <c r="AO1650" s="2" t="str">
        <f t="shared" si="441"/>
        <v/>
      </c>
    </row>
    <row r="1651" spans="1:41" x14ac:dyDescent="0.3">
      <c r="A1651" s="111">
        <v>44638.832592592589</v>
      </c>
      <c r="B1651" s="78" t="s">
        <v>2822</v>
      </c>
      <c r="C1651" s="78" t="s">
        <v>846</v>
      </c>
      <c r="D1651" s="78" t="s">
        <v>1599</v>
      </c>
      <c r="E1651" s="78">
        <v>84</v>
      </c>
      <c r="F1651" s="78" t="s">
        <v>808</v>
      </c>
      <c r="G1651" s="78" t="s">
        <v>118</v>
      </c>
      <c r="H1651" s="112" t="s">
        <v>362</v>
      </c>
      <c r="I1651" s="112">
        <v>3</v>
      </c>
      <c r="J1651" s="113">
        <v>44638.832314814812</v>
      </c>
      <c r="K1651" s="113">
        <v>44638.832592592589</v>
      </c>
      <c r="M1651" s="113">
        <v>44638.83321759259</v>
      </c>
      <c r="P1651" s="78" t="str">
        <f t="shared" si="425"/>
        <v/>
      </c>
      <c r="Q1651" s="113">
        <v>44638.833252314813</v>
      </c>
      <c r="R1651" s="78" t="s">
        <v>1187</v>
      </c>
      <c r="S1651" s="78" t="str">
        <f t="shared" si="426"/>
        <v>CIC</v>
      </c>
      <c r="T1651" s="113">
        <v>44638.844965277778</v>
      </c>
      <c r="U1651" s="78" t="s">
        <v>1220</v>
      </c>
      <c r="V1651" s="78" t="str">
        <f t="shared" si="427"/>
        <v>PLOEG</v>
      </c>
      <c r="W1651" s="113">
        <v>44638.845057870371</v>
      </c>
      <c r="X1651" s="113">
        <f t="shared" si="428"/>
        <v>6.2500000058207661E-4</v>
      </c>
      <c r="Y1651" s="113">
        <f t="shared" si="429"/>
        <v>1.1747685188311152E-2</v>
      </c>
      <c r="Z1651" s="113" t="str">
        <f t="shared" si="430"/>
        <v/>
      </c>
      <c r="AB1651" s="2">
        <f t="shared" si="431"/>
        <v>1015</v>
      </c>
      <c r="AC1651" s="2" t="str">
        <f t="shared" si="431"/>
        <v/>
      </c>
      <c r="AE1651" s="2" t="str">
        <f t="shared" si="432"/>
        <v/>
      </c>
      <c r="AF1651" s="2" t="str">
        <f t="shared" si="433"/>
        <v/>
      </c>
      <c r="AG1651" s="2" t="str">
        <f t="shared" si="434"/>
        <v/>
      </c>
      <c r="AH1651" s="2">
        <f t="shared" si="435"/>
        <v>1015</v>
      </c>
      <c r="AI1651" s="2" t="str">
        <f t="shared" si="436"/>
        <v/>
      </c>
      <c r="AK1651" s="2" t="str">
        <f t="shared" si="437"/>
        <v/>
      </c>
      <c r="AL1651" s="2" t="str">
        <f t="shared" si="438"/>
        <v/>
      </c>
      <c r="AM1651" s="2" t="str">
        <f t="shared" si="439"/>
        <v/>
      </c>
      <c r="AN1651" s="2" t="str">
        <f t="shared" si="440"/>
        <v/>
      </c>
      <c r="AO1651" s="2" t="str">
        <f t="shared" si="441"/>
        <v/>
      </c>
    </row>
    <row r="1652" spans="1:41" x14ac:dyDescent="0.3">
      <c r="A1652" s="111">
        <v>44638.832592592589</v>
      </c>
      <c r="B1652" s="78" t="s">
        <v>2822</v>
      </c>
      <c r="C1652" s="78" t="s">
        <v>853</v>
      </c>
      <c r="D1652" s="78" t="s">
        <v>1599</v>
      </c>
      <c r="E1652" s="78">
        <v>84</v>
      </c>
      <c r="F1652" s="78" t="s">
        <v>808</v>
      </c>
      <c r="G1652" s="78" t="s">
        <v>118</v>
      </c>
      <c r="H1652" s="112" t="s">
        <v>362</v>
      </c>
      <c r="I1652" s="112">
        <v>3</v>
      </c>
      <c r="J1652" s="113">
        <v>44638.832314814812</v>
      </c>
      <c r="K1652" s="113">
        <v>44638.832592592589</v>
      </c>
      <c r="M1652" s="113">
        <v>44638.844444444447</v>
      </c>
      <c r="P1652" s="78" t="str">
        <f t="shared" si="425"/>
        <v/>
      </c>
      <c r="S1652" s="78" t="str">
        <f t="shared" si="426"/>
        <v/>
      </c>
      <c r="T1652" s="113">
        <v>44638.844490740739</v>
      </c>
      <c r="U1652" s="78" t="s">
        <v>1187</v>
      </c>
      <c r="V1652" s="78" t="str">
        <f t="shared" si="427"/>
        <v>CIC</v>
      </c>
      <c r="W1652" s="113">
        <v>44638.870173611111</v>
      </c>
      <c r="X1652" s="113">
        <f t="shared" si="428"/>
        <v>1.1851851857500151E-2</v>
      </c>
      <c r="Y1652" s="113" t="str">
        <f t="shared" si="429"/>
        <v/>
      </c>
      <c r="Z1652" s="113">
        <f t="shared" si="430"/>
        <v>2.5682870371383615E-2</v>
      </c>
      <c r="AB1652" s="2" t="str">
        <f t="shared" si="431"/>
        <v/>
      </c>
      <c r="AC1652" s="2">
        <f t="shared" si="431"/>
        <v>2219</v>
      </c>
      <c r="AE1652" s="2" t="str">
        <f t="shared" si="432"/>
        <v/>
      </c>
      <c r="AF1652" s="2" t="str">
        <f t="shared" si="433"/>
        <v/>
      </c>
      <c r="AG1652" s="2" t="str">
        <f t="shared" si="434"/>
        <v/>
      </c>
      <c r="AH1652" s="2" t="str">
        <f t="shared" si="435"/>
        <v/>
      </c>
      <c r="AI1652" s="2" t="str">
        <f t="shared" si="436"/>
        <v/>
      </c>
      <c r="AK1652" s="2" t="str">
        <f t="shared" si="437"/>
        <v/>
      </c>
      <c r="AL1652" s="2" t="str">
        <f t="shared" si="438"/>
        <v/>
      </c>
      <c r="AM1652" s="2" t="str">
        <f t="shared" si="439"/>
        <v/>
      </c>
      <c r="AN1652" s="2">
        <f t="shared" si="440"/>
        <v>2219</v>
      </c>
      <c r="AO1652" s="2" t="str">
        <f t="shared" si="441"/>
        <v/>
      </c>
    </row>
    <row r="1653" spans="1:41" x14ac:dyDescent="0.3">
      <c r="A1653" s="111">
        <v>44638.843912037039</v>
      </c>
      <c r="B1653" s="78" t="s">
        <v>2823</v>
      </c>
      <c r="C1653" s="78" t="s">
        <v>846</v>
      </c>
      <c r="D1653" s="78" t="s">
        <v>1211</v>
      </c>
      <c r="E1653" s="78">
        <v>419</v>
      </c>
      <c r="F1653" s="78" t="s">
        <v>808</v>
      </c>
      <c r="G1653" s="78" t="s">
        <v>94</v>
      </c>
      <c r="H1653" s="112" t="s">
        <v>222</v>
      </c>
      <c r="I1653" s="112">
        <v>2</v>
      </c>
      <c r="J1653" s="113">
        <v>44638.843506944446</v>
      </c>
      <c r="K1653" s="113">
        <v>44638.843912037039</v>
      </c>
      <c r="M1653" s="113">
        <v>44638.845648148148</v>
      </c>
      <c r="P1653" s="78" t="str">
        <f t="shared" si="425"/>
        <v/>
      </c>
      <c r="S1653" s="78" t="str">
        <f t="shared" si="426"/>
        <v/>
      </c>
      <c r="T1653" s="113">
        <v>44638.850763888891</v>
      </c>
      <c r="U1653" s="78" t="s">
        <v>1203</v>
      </c>
      <c r="V1653" s="78" t="str">
        <f t="shared" si="427"/>
        <v>PLOEG</v>
      </c>
      <c r="W1653" s="113">
        <v>44638.864930555559</v>
      </c>
      <c r="X1653" s="113">
        <f t="shared" si="428"/>
        <v>1.7361111094942316E-3</v>
      </c>
      <c r="Y1653" s="113">
        <f t="shared" si="429"/>
        <v>5.1157407433493063E-3</v>
      </c>
      <c r="Z1653" s="113">
        <f t="shared" si="430"/>
        <v>1.4166666667733807E-2</v>
      </c>
      <c r="AB1653" s="2">
        <f t="shared" si="431"/>
        <v>442</v>
      </c>
      <c r="AC1653" s="2">
        <f t="shared" si="431"/>
        <v>1224</v>
      </c>
      <c r="AE1653" s="2" t="str">
        <f t="shared" si="432"/>
        <v/>
      </c>
      <c r="AF1653" s="2" t="str">
        <f t="shared" si="433"/>
        <v/>
      </c>
      <c r="AG1653" s="2">
        <f t="shared" si="434"/>
        <v>442</v>
      </c>
      <c r="AH1653" s="2" t="str">
        <f t="shared" si="435"/>
        <v/>
      </c>
      <c r="AI1653" s="2" t="str">
        <f t="shared" si="436"/>
        <v/>
      </c>
      <c r="AK1653" s="2" t="str">
        <f t="shared" si="437"/>
        <v/>
      </c>
      <c r="AL1653" s="2" t="str">
        <f t="shared" si="438"/>
        <v/>
      </c>
      <c r="AM1653" s="2">
        <f t="shared" si="439"/>
        <v>1224</v>
      </c>
      <c r="AN1653" s="2" t="str">
        <f t="shared" si="440"/>
        <v/>
      </c>
      <c r="AO1653" s="2" t="str">
        <f t="shared" si="441"/>
        <v/>
      </c>
    </row>
    <row r="1654" spans="1:41" x14ac:dyDescent="0.3">
      <c r="A1654" s="111">
        <v>44638.877939814818</v>
      </c>
      <c r="B1654" s="78" t="s">
        <v>2824</v>
      </c>
      <c r="C1654" s="78" t="s">
        <v>846</v>
      </c>
      <c r="D1654" s="78" t="s">
        <v>1930</v>
      </c>
      <c r="E1654" s="78">
        <v>14</v>
      </c>
      <c r="F1654" s="78" t="s">
        <v>809</v>
      </c>
      <c r="G1654" s="78" t="s">
        <v>86</v>
      </c>
      <c r="H1654" s="112" t="s">
        <v>732</v>
      </c>
      <c r="I1654" s="112">
        <v>3</v>
      </c>
      <c r="J1654" s="113">
        <v>44638.875520833331</v>
      </c>
      <c r="K1654" s="113">
        <v>44638.877939814818</v>
      </c>
      <c r="M1654" s="113">
        <v>44638.880266203705</v>
      </c>
      <c r="P1654" s="78" t="str">
        <f t="shared" si="425"/>
        <v/>
      </c>
      <c r="S1654" s="78" t="str">
        <f t="shared" si="426"/>
        <v/>
      </c>
      <c r="V1654" s="78" t="str">
        <f t="shared" si="427"/>
        <v/>
      </c>
      <c r="W1654" s="113">
        <v>44638.888784722221</v>
      </c>
      <c r="X1654" s="113">
        <f t="shared" si="428"/>
        <v>2.3263888870133087E-3</v>
      </c>
      <c r="Y1654" s="113" t="str">
        <f t="shared" si="429"/>
        <v/>
      </c>
      <c r="Z1654" s="113" t="str">
        <f t="shared" si="430"/>
        <v/>
      </c>
      <c r="AB1654" s="2" t="str">
        <f t="shared" si="431"/>
        <v/>
      </c>
      <c r="AC1654" s="2" t="str">
        <f t="shared" si="431"/>
        <v/>
      </c>
      <c r="AE1654" s="2" t="str">
        <f t="shared" si="432"/>
        <v/>
      </c>
      <c r="AF1654" s="2" t="str">
        <f t="shared" si="433"/>
        <v/>
      </c>
      <c r="AG1654" s="2" t="str">
        <f t="shared" si="434"/>
        <v/>
      </c>
      <c r="AH1654" s="2" t="str">
        <f t="shared" si="435"/>
        <v/>
      </c>
      <c r="AI1654" s="2" t="str">
        <f t="shared" si="436"/>
        <v/>
      </c>
      <c r="AK1654" s="2" t="str">
        <f t="shared" si="437"/>
        <v/>
      </c>
      <c r="AL1654" s="2" t="str">
        <f t="shared" si="438"/>
        <v/>
      </c>
      <c r="AM1654" s="2" t="str">
        <f t="shared" si="439"/>
        <v/>
      </c>
      <c r="AN1654" s="2" t="str">
        <f t="shared" si="440"/>
        <v/>
      </c>
      <c r="AO1654" s="2" t="str">
        <f t="shared" si="441"/>
        <v/>
      </c>
    </row>
    <row r="1655" spans="1:41" x14ac:dyDescent="0.3">
      <c r="A1655" s="111">
        <v>44638.880266203705</v>
      </c>
      <c r="B1655" s="78" t="s">
        <v>2825</v>
      </c>
      <c r="C1655" s="78" t="s">
        <v>835</v>
      </c>
      <c r="D1655" s="78" t="s">
        <v>2691</v>
      </c>
      <c r="F1655" s="78" t="s">
        <v>807</v>
      </c>
      <c r="G1655" s="78" t="s">
        <v>98</v>
      </c>
      <c r="H1655" s="112" t="s">
        <v>254</v>
      </c>
      <c r="I1655" s="112">
        <v>3</v>
      </c>
      <c r="J1655" s="113">
        <v>44638.879606481481</v>
      </c>
      <c r="K1655" s="113">
        <v>44638.880266203705</v>
      </c>
      <c r="M1655" s="113">
        <v>44638.883587962962</v>
      </c>
      <c r="N1655" s="113">
        <v>44638.884282407409</v>
      </c>
      <c r="O1655" s="78" t="s">
        <v>1185</v>
      </c>
      <c r="P1655" s="78" t="str">
        <f t="shared" si="425"/>
        <v>CIC</v>
      </c>
      <c r="S1655" s="78" t="str">
        <f t="shared" si="426"/>
        <v/>
      </c>
      <c r="T1655" s="113">
        <v>44638.899224537039</v>
      </c>
      <c r="U1655" s="78" t="s">
        <v>1200</v>
      </c>
      <c r="V1655" s="78" t="str">
        <f t="shared" si="427"/>
        <v>PLOEG</v>
      </c>
      <c r="W1655" s="113">
        <v>44638.971608796295</v>
      </c>
      <c r="X1655" s="113">
        <f t="shared" si="428"/>
        <v>3.3217592572327703E-3</v>
      </c>
      <c r="Y1655" s="113">
        <f t="shared" si="429"/>
        <v>1.5636574076779652E-2</v>
      </c>
      <c r="Z1655" s="113">
        <f t="shared" si="430"/>
        <v>7.2384259256068617E-2</v>
      </c>
      <c r="AB1655" s="2">
        <f t="shared" si="431"/>
        <v>1351</v>
      </c>
      <c r="AC1655" s="2">
        <f t="shared" si="431"/>
        <v>6254</v>
      </c>
      <c r="AE1655" s="2" t="str">
        <f t="shared" si="432"/>
        <v/>
      </c>
      <c r="AF1655" s="2" t="str">
        <f t="shared" si="433"/>
        <v/>
      </c>
      <c r="AG1655" s="2" t="str">
        <f t="shared" si="434"/>
        <v/>
      </c>
      <c r="AH1655" s="2">
        <f t="shared" si="435"/>
        <v>1351</v>
      </c>
      <c r="AI1655" s="2" t="str">
        <f t="shared" si="436"/>
        <v/>
      </c>
      <c r="AK1655" s="2" t="str">
        <f t="shared" si="437"/>
        <v/>
      </c>
      <c r="AL1655" s="2" t="str">
        <f t="shared" si="438"/>
        <v/>
      </c>
      <c r="AM1655" s="2" t="str">
        <f t="shared" si="439"/>
        <v/>
      </c>
      <c r="AN1655" s="2">
        <f t="shared" si="440"/>
        <v>6254</v>
      </c>
      <c r="AO1655" s="2" t="str">
        <f t="shared" si="441"/>
        <v/>
      </c>
    </row>
    <row r="1656" spans="1:41" x14ac:dyDescent="0.3">
      <c r="A1656" s="111">
        <v>44639.044733796298</v>
      </c>
      <c r="B1656" s="78" t="s">
        <v>2826</v>
      </c>
      <c r="C1656" s="78" t="s">
        <v>835</v>
      </c>
      <c r="D1656" s="78" t="s">
        <v>1382</v>
      </c>
      <c r="E1656" s="78">
        <v>1</v>
      </c>
      <c r="F1656" s="78" t="s">
        <v>808</v>
      </c>
      <c r="G1656" s="78" t="s">
        <v>154</v>
      </c>
      <c r="H1656" s="112" t="s">
        <v>478</v>
      </c>
      <c r="I1656" s="112">
        <v>2</v>
      </c>
      <c r="J1656" s="113">
        <v>44639.043981481482</v>
      </c>
      <c r="K1656" s="113">
        <v>44639.044733796298</v>
      </c>
      <c r="M1656" s="113">
        <v>44639.045740740738</v>
      </c>
      <c r="P1656" s="78" t="str">
        <f t="shared" si="425"/>
        <v/>
      </c>
      <c r="Q1656" s="113">
        <v>44639.045798611114</v>
      </c>
      <c r="R1656" s="78" t="s">
        <v>1185</v>
      </c>
      <c r="S1656" s="78" t="str">
        <f t="shared" si="426"/>
        <v>CIC</v>
      </c>
      <c r="T1656" s="113">
        <v>44639.048090277778</v>
      </c>
      <c r="U1656" s="78" t="s">
        <v>1187</v>
      </c>
      <c r="V1656" s="78" t="str">
        <f t="shared" si="427"/>
        <v>CIC</v>
      </c>
      <c r="W1656" s="113">
        <v>44639.243807870371</v>
      </c>
      <c r="X1656" s="113">
        <f t="shared" si="428"/>
        <v>1.0069444397231564E-3</v>
      </c>
      <c r="Y1656" s="113">
        <f t="shared" si="429"/>
        <v>2.3495370405726135E-3</v>
      </c>
      <c r="Z1656" s="113">
        <f t="shared" si="430"/>
        <v>0.19571759259270038</v>
      </c>
      <c r="AB1656" s="2">
        <f t="shared" si="431"/>
        <v>203</v>
      </c>
      <c r="AC1656" s="2">
        <f t="shared" si="431"/>
        <v>16910</v>
      </c>
      <c r="AE1656" s="2" t="str">
        <f t="shared" si="432"/>
        <v/>
      </c>
      <c r="AF1656" s="2" t="str">
        <f t="shared" si="433"/>
        <v/>
      </c>
      <c r="AG1656" s="2">
        <f t="shared" si="434"/>
        <v>203</v>
      </c>
      <c r="AH1656" s="2" t="str">
        <f t="shared" si="435"/>
        <v/>
      </c>
      <c r="AI1656" s="2" t="str">
        <f t="shared" si="436"/>
        <v/>
      </c>
      <c r="AK1656" s="2" t="str">
        <f t="shared" si="437"/>
        <v/>
      </c>
      <c r="AL1656" s="2" t="str">
        <f t="shared" si="438"/>
        <v/>
      </c>
      <c r="AM1656" s="2">
        <f t="shared" si="439"/>
        <v>16910</v>
      </c>
      <c r="AN1656" s="2" t="str">
        <f t="shared" si="440"/>
        <v/>
      </c>
      <c r="AO1656" s="2" t="str">
        <f t="shared" si="441"/>
        <v/>
      </c>
    </row>
    <row r="1657" spans="1:41" x14ac:dyDescent="0.3">
      <c r="A1657" s="111">
        <v>44639.044733796298</v>
      </c>
      <c r="B1657" s="78" t="s">
        <v>2826</v>
      </c>
      <c r="C1657" s="78" t="s">
        <v>853</v>
      </c>
      <c r="D1657" s="78" t="s">
        <v>1382</v>
      </c>
      <c r="E1657" s="78">
        <v>1</v>
      </c>
      <c r="F1657" s="78" t="s">
        <v>808</v>
      </c>
      <c r="G1657" s="78" t="s">
        <v>154</v>
      </c>
      <c r="H1657" s="112" t="s">
        <v>478</v>
      </c>
      <c r="I1657" s="112">
        <v>2</v>
      </c>
      <c r="J1657" s="113">
        <v>44639.043981481482</v>
      </c>
      <c r="K1657" s="113">
        <v>44639.044733796298</v>
      </c>
      <c r="M1657" s="113">
        <v>44639.045752314814</v>
      </c>
      <c r="P1657" s="78" t="str">
        <f t="shared" si="425"/>
        <v/>
      </c>
      <c r="Q1657" s="113">
        <v>44639.045798611114</v>
      </c>
      <c r="R1657" s="78" t="s">
        <v>1185</v>
      </c>
      <c r="S1657" s="78" t="str">
        <f t="shared" si="426"/>
        <v>CIC</v>
      </c>
      <c r="T1657" s="113">
        <v>44639.049155092594</v>
      </c>
      <c r="U1657" s="78" t="s">
        <v>1187</v>
      </c>
      <c r="V1657" s="78" t="str">
        <f t="shared" si="427"/>
        <v>CIC</v>
      </c>
      <c r="W1657" s="113">
        <v>44639.14267361111</v>
      </c>
      <c r="X1657" s="113">
        <f t="shared" si="428"/>
        <v>1.0185185165028088E-3</v>
      </c>
      <c r="Y1657" s="113">
        <f t="shared" si="429"/>
        <v>3.4027777801384218E-3</v>
      </c>
      <c r="Z1657" s="113">
        <f t="shared" si="430"/>
        <v>9.3518518515338656E-2</v>
      </c>
      <c r="AB1657" s="2">
        <f t="shared" si="431"/>
        <v>294</v>
      </c>
      <c r="AC1657" s="2">
        <f t="shared" si="431"/>
        <v>8080</v>
      </c>
      <c r="AE1657" s="2" t="str">
        <f t="shared" si="432"/>
        <v/>
      </c>
      <c r="AF1657" s="2" t="str">
        <f t="shared" si="433"/>
        <v/>
      </c>
      <c r="AG1657" s="2">
        <f t="shared" si="434"/>
        <v>294</v>
      </c>
      <c r="AH1657" s="2" t="str">
        <f t="shared" si="435"/>
        <v/>
      </c>
      <c r="AI1657" s="2" t="str">
        <f t="shared" si="436"/>
        <v/>
      </c>
      <c r="AK1657" s="2" t="str">
        <f t="shared" si="437"/>
        <v/>
      </c>
      <c r="AL1657" s="2" t="str">
        <f t="shared" si="438"/>
        <v/>
      </c>
      <c r="AM1657" s="2">
        <f t="shared" si="439"/>
        <v>8080</v>
      </c>
      <c r="AN1657" s="2" t="str">
        <f t="shared" si="440"/>
        <v/>
      </c>
      <c r="AO1657" s="2" t="str">
        <f t="shared" si="441"/>
        <v/>
      </c>
    </row>
    <row r="1658" spans="1:41" x14ac:dyDescent="0.3">
      <c r="A1658" s="111">
        <v>44639.044733796298</v>
      </c>
      <c r="B1658" s="78" t="s">
        <v>2826</v>
      </c>
      <c r="C1658" s="78" t="s">
        <v>846</v>
      </c>
      <c r="D1658" s="78" t="s">
        <v>1382</v>
      </c>
      <c r="E1658" s="78">
        <v>1</v>
      </c>
      <c r="F1658" s="78" t="s">
        <v>808</v>
      </c>
      <c r="G1658" s="78" t="s">
        <v>154</v>
      </c>
      <c r="H1658" s="112" t="s">
        <v>478</v>
      </c>
      <c r="I1658" s="112">
        <v>2</v>
      </c>
      <c r="J1658" s="113">
        <v>44639.043981481482</v>
      </c>
      <c r="K1658" s="113">
        <v>44639.044733796298</v>
      </c>
      <c r="M1658" s="113">
        <v>44639.047615740739</v>
      </c>
      <c r="P1658" s="78" t="str">
        <f t="shared" si="425"/>
        <v/>
      </c>
      <c r="S1658" s="78" t="str">
        <f t="shared" si="426"/>
        <v/>
      </c>
      <c r="T1658" s="113">
        <v>44639.049120370371</v>
      </c>
      <c r="U1658" s="78" t="s">
        <v>1187</v>
      </c>
      <c r="V1658" s="78" t="str">
        <f t="shared" si="427"/>
        <v>CIC</v>
      </c>
      <c r="W1658" s="113">
        <v>44639.094687500001</v>
      </c>
      <c r="X1658" s="113">
        <f t="shared" si="428"/>
        <v>2.8819444414693862E-3</v>
      </c>
      <c r="Y1658" s="113">
        <f t="shared" si="429"/>
        <v>1.5046296321088448E-3</v>
      </c>
      <c r="Z1658" s="113">
        <f t="shared" si="430"/>
        <v>4.55671296294895E-2</v>
      </c>
      <c r="AB1658" s="2">
        <f t="shared" si="431"/>
        <v>130</v>
      </c>
      <c r="AC1658" s="2">
        <f t="shared" si="431"/>
        <v>3937</v>
      </c>
      <c r="AE1658" s="2" t="str">
        <f t="shared" si="432"/>
        <v/>
      </c>
      <c r="AF1658" s="2" t="str">
        <f t="shared" si="433"/>
        <v/>
      </c>
      <c r="AG1658" s="2">
        <f t="shared" si="434"/>
        <v>130</v>
      </c>
      <c r="AH1658" s="2" t="str">
        <f t="shared" si="435"/>
        <v/>
      </c>
      <c r="AI1658" s="2" t="str">
        <f t="shared" si="436"/>
        <v/>
      </c>
      <c r="AK1658" s="2" t="str">
        <f t="shared" si="437"/>
        <v/>
      </c>
      <c r="AL1658" s="2" t="str">
        <f t="shared" si="438"/>
        <v/>
      </c>
      <c r="AM1658" s="2">
        <f t="shared" si="439"/>
        <v>3937</v>
      </c>
      <c r="AN1658" s="2" t="str">
        <f t="shared" si="440"/>
        <v/>
      </c>
      <c r="AO1658" s="2" t="str">
        <f t="shared" si="441"/>
        <v/>
      </c>
    </row>
    <row r="1659" spans="1:41" x14ac:dyDescent="0.3">
      <c r="A1659" s="111">
        <v>44639.062465277777</v>
      </c>
      <c r="B1659" s="78" t="s">
        <v>2827</v>
      </c>
      <c r="C1659" s="78" t="s">
        <v>846</v>
      </c>
      <c r="D1659" s="78" t="s">
        <v>2749</v>
      </c>
      <c r="F1659" s="78" t="s">
        <v>808</v>
      </c>
      <c r="G1659" s="78" t="s">
        <v>84</v>
      </c>
      <c r="H1659" s="112" t="s">
        <v>202</v>
      </c>
      <c r="I1659" s="112">
        <v>4</v>
      </c>
      <c r="J1659" s="113">
        <v>44639.061805555553</v>
      </c>
      <c r="K1659" s="113">
        <v>44639.062465277777</v>
      </c>
      <c r="M1659" s="113">
        <v>44639.094756944447</v>
      </c>
      <c r="N1659" s="113">
        <v>44639.09479166667</v>
      </c>
      <c r="O1659" s="78" t="s">
        <v>1185</v>
      </c>
      <c r="P1659" s="78" t="str">
        <f t="shared" si="425"/>
        <v>CIC</v>
      </c>
      <c r="S1659" s="78" t="str">
        <f t="shared" si="426"/>
        <v/>
      </c>
      <c r="V1659" s="78" t="str">
        <f t="shared" si="427"/>
        <v/>
      </c>
      <c r="W1659" s="113">
        <v>44639.111967592595</v>
      </c>
      <c r="X1659" s="113">
        <f t="shared" si="428"/>
        <v>3.2291666670062114E-2</v>
      </c>
      <c r="Y1659" s="113" t="str">
        <f t="shared" si="429"/>
        <v/>
      </c>
      <c r="Z1659" s="113" t="str">
        <f t="shared" si="430"/>
        <v/>
      </c>
      <c r="AB1659" s="2" t="str">
        <f t="shared" si="431"/>
        <v/>
      </c>
      <c r="AC1659" s="2" t="str">
        <f t="shared" si="431"/>
        <v/>
      </c>
      <c r="AE1659" s="2" t="str">
        <f t="shared" si="432"/>
        <v/>
      </c>
      <c r="AF1659" s="2" t="str">
        <f t="shared" si="433"/>
        <v/>
      </c>
      <c r="AG1659" s="2" t="str">
        <f t="shared" si="434"/>
        <v/>
      </c>
      <c r="AH1659" s="2" t="str">
        <f t="shared" si="435"/>
        <v/>
      </c>
      <c r="AI1659" s="2" t="str">
        <f t="shared" si="436"/>
        <v/>
      </c>
      <c r="AK1659" s="2" t="str">
        <f t="shared" si="437"/>
        <v/>
      </c>
      <c r="AL1659" s="2" t="str">
        <f t="shared" si="438"/>
        <v/>
      </c>
      <c r="AM1659" s="2" t="str">
        <f t="shared" si="439"/>
        <v/>
      </c>
      <c r="AN1659" s="2" t="str">
        <f t="shared" si="440"/>
        <v/>
      </c>
      <c r="AO1659" s="2" t="str">
        <f t="shared" si="441"/>
        <v/>
      </c>
    </row>
    <row r="1660" spans="1:41" x14ac:dyDescent="0.3">
      <c r="A1660" s="111">
        <v>44639.174513888887</v>
      </c>
      <c r="B1660" s="78" t="s">
        <v>2828</v>
      </c>
      <c r="C1660" s="78" t="s">
        <v>846</v>
      </c>
      <c r="D1660" s="78" t="s">
        <v>1436</v>
      </c>
      <c r="F1660" s="78" t="s">
        <v>809</v>
      </c>
      <c r="G1660" s="78" t="s">
        <v>88</v>
      </c>
      <c r="H1660" s="112" t="s">
        <v>412</v>
      </c>
      <c r="I1660" s="112">
        <v>3</v>
      </c>
      <c r="J1660" s="113">
        <v>44639.173900462964</v>
      </c>
      <c r="K1660" s="113">
        <v>44639.174513888887</v>
      </c>
      <c r="M1660" s="113">
        <v>44639.175370370373</v>
      </c>
      <c r="N1660" s="113">
        <v>44639.175787037035</v>
      </c>
      <c r="O1660" s="78" t="s">
        <v>1185</v>
      </c>
      <c r="P1660" s="78" t="str">
        <f t="shared" si="425"/>
        <v>CIC</v>
      </c>
      <c r="S1660" s="78" t="str">
        <f t="shared" si="426"/>
        <v/>
      </c>
      <c r="T1660" s="113">
        <v>44639.187893518516</v>
      </c>
      <c r="U1660" s="78" t="s">
        <v>1220</v>
      </c>
      <c r="V1660" s="78" t="str">
        <f t="shared" si="427"/>
        <v>PLOEG</v>
      </c>
      <c r="W1660" s="113">
        <v>44639.192141203705</v>
      </c>
      <c r="X1660" s="113">
        <f t="shared" si="428"/>
        <v>8.5648148524342105E-4</v>
      </c>
      <c r="Y1660" s="113">
        <f t="shared" si="429"/>
        <v>1.2523148143372964E-2</v>
      </c>
      <c r="Z1660" s="113">
        <f t="shared" si="430"/>
        <v>4.2476851886021905E-3</v>
      </c>
      <c r="AB1660" s="2">
        <f t="shared" si="431"/>
        <v>1082</v>
      </c>
      <c r="AC1660" s="2">
        <f t="shared" si="431"/>
        <v>367</v>
      </c>
      <c r="AE1660" s="2" t="str">
        <f t="shared" si="432"/>
        <v/>
      </c>
      <c r="AF1660" s="2" t="str">
        <f t="shared" si="433"/>
        <v/>
      </c>
      <c r="AG1660" s="2" t="str">
        <f t="shared" si="434"/>
        <v/>
      </c>
      <c r="AH1660" s="2">
        <f t="shared" si="435"/>
        <v>1082</v>
      </c>
      <c r="AI1660" s="2" t="str">
        <f t="shared" si="436"/>
        <v/>
      </c>
      <c r="AK1660" s="2" t="str">
        <f t="shared" si="437"/>
        <v/>
      </c>
      <c r="AL1660" s="2" t="str">
        <f t="shared" si="438"/>
        <v/>
      </c>
      <c r="AM1660" s="2" t="str">
        <f t="shared" si="439"/>
        <v/>
      </c>
      <c r="AN1660" s="2">
        <f t="shared" si="440"/>
        <v>367</v>
      </c>
      <c r="AO1660" s="2" t="str">
        <f t="shared" si="441"/>
        <v/>
      </c>
    </row>
    <row r="1661" spans="1:41" x14ac:dyDescent="0.3">
      <c r="A1661" s="111">
        <v>44639.208599537036</v>
      </c>
      <c r="B1661" s="78" t="s">
        <v>2829</v>
      </c>
      <c r="C1661" s="78" t="s">
        <v>846</v>
      </c>
      <c r="D1661" s="78" t="s">
        <v>1207</v>
      </c>
      <c r="E1661" s="78">
        <v>180</v>
      </c>
      <c r="F1661" s="78" t="s">
        <v>807</v>
      </c>
      <c r="G1661" s="78" t="s">
        <v>102</v>
      </c>
      <c r="H1661" s="112" t="s">
        <v>206</v>
      </c>
      <c r="I1661" s="112">
        <v>3</v>
      </c>
      <c r="J1661" s="113">
        <v>44639.208194444444</v>
      </c>
      <c r="K1661" s="113">
        <v>44639.208599537036</v>
      </c>
      <c r="M1661" s="113">
        <v>44639.212442129632</v>
      </c>
      <c r="P1661" s="78" t="str">
        <f t="shared" si="425"/>
        <v/>
      </c>
      <c r="S1661" s="78" t="str">
        <f t="shared" si="426"/>
        <v/>
      </c>
      <c r="T1661" s="113">
        <v>44639.220937500002</v>
      </c>
      <c r="U1661" s="78" t="s">
        <v>1220</v>
      </c>
      <c r="V1661" s="78" t="str">
        <f t="shared" si="427"/>
        <v>PLOEG</v>
      </c>
      <c r="W1661" s="113">
        <v>44639.440208333333</v>
      </c>
      <c r="X1661" s="113">
        <f t="shared" si="428"/>
        <v>3.8425925959018059E-3</v>
      </c>
      <c r="Y1661" s="113">
        <f t="shared" si="429"/>
        <v>8.4953703699284233E-3</v>
      </c>
      <c r="Z1661" s="113">
        <f t="shared" si="430"/>
        <v>0.21927083333139308</v>
      </c>
      <c r="AB1661" s="2">
        <f t="shared" si="431"/>
        <v>734</v>
      </c>
      <c r="AC1661" s="2">
        <f t="shared" si="431"/>
        <v>18945</v>
      </c>
      <c r="AE1661" s="2" t="str">
        <f t="shared" si="432"/>
        <v/>
      </c>
      <c r="AF1661" s="2" t="str">
        <f t="shared" si="433"/>
        <v/>
      </c>
      <c r="AG1661" s="2" t="str">
        <f t="shared" si="434"/>
        <v/>
      </c>
      <c r="AH1661" s="2">
        <f t="shared" si="435"/>
        <v>734</v>
      </c>
      <c r="AI1661" s="2" t="str">
        <f t="shared" si="436"/>
        <v/>
      </c>
      <c r="AK1661" s="2" t="str">
        <f t="shared" si="437"/>
        <v/>
      </c>
      <c r="AL1661" s="2" t="str">
        <f t="shared" si="438"/>
        <v/>
      </c>
      <c r="AM1661" s="2" t="str">
        <f t="shared" si="439"/>
        <v/>
      </c>
      <c r="AN1661" s="2">
        <f t="shared" si="440"/>
        <v>18945</v>
      </c>
      <c r="AO1661" s="2" t="str">
        <f t="shared" si="441"/>
        <v/>
      </c>
    </row>
    <row r="1662" spans="1:41" x14ac:dyDescent="0.3">
      <c r="A1662" s="111">
        <v>44639.261377314811</v>
      </c>
      <c r="B1662" s="78" t="s">
        <v>2830</v>
      </c>
      <c r="C1662" s="78" t="s">
        <v>886</v>
      </c>
      <c r="D1662" s="78" t="s">
        <v>1713</v>
      </c>
      <c r="E1662" s="78">
        <v>239</v>
      </c>
      <c r="F1662" s="78" t="s">
        <v>809</v>
      </c>
      <c r="G1662" s="78" t="s">
        <v>102</v>
      </c>
      <c r="H1662" s="112" t="s">
        <v>442</v>
      </c>
      <c r="I1662" s="112">
        <v>2</v>
      </c>
      <c r="J1662" s="113">
        <v>44639.259988425925</v>
      </c>
      <c r="K1662" s="113">
        <v>44639.261377314811</v>
      </c>
      <c r="M1662" s="113">
        <v>44639.263078703705</v>
      </c>
      <c r="N1662" s="113">
        <v>44639.263101851851</v>
      </c>
      <c r="O1662" s="78" t="s">
        <v>1187</v>
      </c>
      <c r="P1662" s="78" t="str">
        <f t="shared" si="425"/>
        <v>CIC</v>
      </c>
      <c r="Q1662" s="113">
        <v>44639.264224537037</v>
      </c>
      <c r="R1662" s="78" t="s">
        <v>1258</v>
      </c>
      <c r="S1662" s="78" t="str">
        <f t="shared" si="426"/>
        <v>PLOEG</v>
      </c>
      <c r="T1662" s="113">
        <v>44639.277916666666</v>
      </c>
      <c r="U1662" s="78" t="s">
        <v>1258</v>
      </c>
      <c r="V1662" s="78" t="str">
        <f t="shared" si="427"/>
        <v>PLOEG</v>
      </c>
      <c r="W1662" s="113">
        <v>44639.325821759259</v>
      </c>
      <c r="X1662" s="113">
        <f t="shared" si="428"/>
        <v>1.7013888937071897E-3</v>
      </c>
      <c r="Y1662" s="113">
        <f t="shared" si="429"/>
        <v>1.4837962960882578E-2</v>
      </c>
      <c r="Z1662" s="113">
        <f t="shared" si="430"/>
        <v>4.7905092593282461E-2</v>
      </c>
      <c r="AB1662" s="2">
        <f t="shared" si="431"/>
        <v>1282</v>
      </c>
      <c r="AC1662" s="2">
        <f t="shared" si="431"/>
        <v>4139</v>
      </c>
      <c r="AE1662" s="2" t="str">
        <f t="shared" si="432"/>
        <v/>
      </c>
      <c r="AF1662" s="2" t="str">
        <f t="shared" si="433"/>
        <v/>
      </c>
      <c r="AG1662" s="2">
        <f t="shared" si="434"/>
        <v>1282</v>
      </c>
      <c r="AH1662" s="2" t="str">
        <f t="shared" si="435"/>
        <v/>
      </c>
      <c r="AI1662" s="2" t="str">
        <f t="shared" si="436"/>
        <v/>
      </c>
      <c r="AK1662" s="2" t="str">
        <f t="shared" si="437"/>
        <v/>
      </c>
      <c r="AL1662" s="2" t="str">
        <f t="shared" si="438"/>
        <v/>
      </c>
      <c r="AM1662" s="2">
        <f t="shared" si="439"/>
        <v>4139</v>
      </c>
      <c r="AN1662" s="2" t="str">
        <f t="shared" si="440"/>
        <v/>
      </c>
      <c r="AO1662" s="2" t="str">
        <f t="shared" si="441"/>
        <v/>
      </c>
    </row>
    <row r="1663" spans="1:41" x14ac:dyDescent="0.3">
      <c r="A1663" s="111">
        <v>44639.2737037037</v>
      </c>
      <c r="B1663" s="78" t="s">
        <v>2831</v>
      </c>
      <c r="C1663" s="78" t="s">
        <v>850</v>
      </c>
      <c r="F1663" s="78" t="s">
        <v>808</v>
      </c>
      <c r="G1663" s="78" t="s">
        <v>98</v>
      </c>
      <c r="H1663" s="112" t="s">
        <v>216</v>
      </c>
      <c r="I1663" s="112">
        <v>4</v>
      </c>
      <c r="J1663" s="113">
        <v>44639.272557870368</v>
      </c>
      <c r="K1663" s="113">
        <v>44639.2737037037</v>
      </c>
      <c r="M1663" s="113">
        <v>44639.294479166667</v>
      </c>
      <c r="N1663" s="113">
        <v>44639.295057870368</v>
      </c>
      <c r="O1663" s="78" t="s">
        <v>1185</v>
      </c>
      <c r="P1663" s="78" t="str">
        <f t="shared" si="425"/>
        <v>CIC</v>
      </c>
      <c r="Q1663" s="113">
        <v>44639.299270833333</v>
      </c>
      <c r="R1663" s="78" t="s">
        <v>1286</v>
      </c>
      <c r="S1663" s="78" t="str">
        <f t="shared" si="426"/>
        <v>PLOEG</v>
      </c>
      <c r="T1663" s="113">
        <v>44639.300150462965</v>
      </c>
      <c r="U1663" s="78" t="s">
        <v>1286</v>
      </c>
      <c r="V1663" s="78" t="str">
        <f t="shared" si="427"/>
        <v>PLOEG</v>
      </c>
      <c r="W1663" s="113">
        <v>44639.320937500001</v>
      </c>
      <c r="X1663" s="113">
        <f t="shared" si="428"/>
        <v>2.0775462966412306E-2</v>
      </c>
      <c r="Y1663" s="113">
        <f t="shared" si="429"/>
        <v>5.6712962978053838E-3</v>
      </c>
      <c r="Z1663" s="113">
        <f t="shared" si="430"/>
        <v>2.0787037035916001E-2</v>
      </c>
      <c r="AB1663" s="2">
        <f t="shared" si="431"/>
        <v>490</v>
      </c>
      <c r="AC1663" s="2">
        <f t="shared" si="431"/>
        <v>1796</v>
      </c>
      <c r="AE1663" s="2" t="str">
        <f t="shared" si="432"/>
        <v/>
      </c>
      <c r="AF1663" s="2" t="str">
        <f t="shared" si="433"/>
        <v/>
      </c>
      <c r="AG1663" s="2" t="str">
        <f t="shared" si="434"/>
        <v/>
      </c>
      <c r="AH1663" s="2" t="str">
        <f t="shared" si="435"/>
        <v/>
      </c>
      <c r="AI1663" s="2">
        <f t="shared" si="436"/>
        <v>490</v>
      </c>
      <c r="AK1663" s="2" t="str">
        <f t="shared" si="437"/>
        <v/>
      </c>
      <c r="AL1663" s="2" t="str">
        <f t="shared" si="438"/>
        <v/>
      </c>
      <c r="AM1663" s="2" t="str">
        <f t="shared" si="439"/>
        <v/>
      </c>
      <c r="AN1663" s="2" t="str">
        <f t="shared" si="440"/>
        <v/>
      </c>
      <c r="AO1663" s="2">
        <f t="shared" si="441"/>
        <v>1796</v>
      </c>
    </row>
    <row r="1664" spans="1:41" x14ac:dyDescent="0.3">
      <c r="A1664" s="111">
        <v>44639.326273148145</v>
      </c>
      <c r="B1664" s="78" t="s">
        <v>2832</v>
      </c>
      <c r="C1664" s="78" t="s">
        <v>886</v>
      </c>
      <c r="D1664" s="78" t="s">
        <v>1226</v>
      </c>
      <c r="E1664" s="78">
        <v>9</v>
      </c>
      <c r="F1664" s="78" t="s">
        <v>807</v>
      </c>
      <c r="G1664" s="78" t="s">
        <v>106</v>
      </c>
      <c r="H1664" s="112" t="s">
        <v>212</v>
      </c>
      <c r="I1664" s="112">
        <v>4</v>
      </c>
      <c r="J1664" s="113">
        <v>44639.325960648152</v>
      </c>
      <c r="K1664" s="113">
        <v>44639.326273148145</v>
      </c>
      <c r="M1664" s="113">
        <v>44639.326296296298</v>
      </c>
      <c r="N1664" s="113">
        <v>44639.326319444444</v>
      </c>
      <c r="O1664" s="78" t="s">
        <v>1187</v>
      </c>
      <c r="P1664" s="78" t="str">
        <f t="shared" si="425"/>
        <v>CIC</v>
      </c>
      <c r="S1664" s="78" t="str">
        <f t="shared" si="426"/>
        <v/>
      </c>
      <c r="V1664" s="78" t="str">
        <f t="shared" si="427"/>
        <v/>
      </c>
      <c r="W1664" s="113">
        <v>44639.396226851852</v>
      </c>
      <c r="X1664" s="113" t="str">
        <f t="shared" si="428"/>
        <v/>
      </c>
      <c r="Y1664" s="113" t="str">
        <f t="shared" si="429"/>
        <v/>
      </c>
      <c r="Z1664" s="113" t="str">
        <f t="shared" si="430"/>
        <v/>
      </c>
      <c r="AB1664" s="2" t="str">
        <f t="shared" si="431"/>
        <v/>
      </c>
      <c r="AC1664" s="2" t="str">
        <f t="shared" si="431"/>
        <v/>
      </c>
      <c r="AE1664" s="2" t="str">
        <f t="shared" si="432"/>
        <v/>
      </c>
      <c r="AF1664" s="2" t="str">
        <f t="shared" si="433"/>
        <v/>
      </c>
      <c r="AG1664" s="2" t="str">
        <f t="shared" si="434"/>
        <v/>
      </c>
      <c r="AH1664" s="2" t="str">
        <f t="shared" si="435"/>
        <v/>
      </c>
      <c r="AI1664" s="2" t="str">
        <f t="shared" si="436"/>
        <v/>
      </c>
      <c r="AK1664" s="2" t="str">
        <f t="shared" si="437"/>
        <v/>
      </c>
      <c r="AL1664" s="2" t="str">
        <f t="shared" si="438"/>
        <v/>
      </c>
      <c r="AM1664" s="2" t="str">
        <f t="shared" si="439"/>
        <v/>
      </c>
      <c r="AN1664" s="2" t="str">
        <f t="shared" si="440"/>
        <v/>
      </c>
      <c r="AO1664" s="2" t="str">
        <f t="shared" si="441"/>
        <v/>
      </c>
    </row>
    <row r="1665" spans="1:41" x14ac:dyDescent="0.3">
      <c r="A1665" s="111">
        <v>44639.369652777779</v>
      </c>
      <c r="B1665" s="78" t="s">
        <v>2833</v>
      </c>
      <c r="C1665" s="78" t="s">
        <v>850</v>
      </c>
      <c r="D1665" s="78" t="s">
        <v>1290</v>
      </c>
      <c r="F1665" s="78" t="s">
        <v>807</v>
      </c>
      <c r="G1665" s="78" t="s">
        <v>104</v>
      </c>
      <c r="H1665" s="112" t="s">
        <v>198</v>
      </c>
      <c r="I1665" s="112">
        <v>3</v>
      </c>
      <c r="J1665" s="113">
        <v>44639.369652777779</v>
      </c>
      <c r="K1665" s="113">
        <v>44639.369652777779</v>
      </c>
      <c r="M1665" s="113">
        <v>44639.370474537034</v>
      </c>
      <c r="N1665" s="113">
        <v>44639.370497685188</v>
      </c>
      <c r="O1665" s="78" t="s">
        <v>1187</v>
      </c>
      <c r="P1665" s="78" t="str">
        <f t="shared" si="425"/>
        <v>CIC</v>
      </c>
      <c r="Q1665" s="113">
        <v>44639.382152777776</v>
      </c>
      <c r="R1665" s="78" t="s">
        <v>1286</v>
      </c>
      <c r="S1665" s="78" t="str">
        <f t="shared" si="426"/>
        <v>PLOEG</v>
      </c>
      <c r="T1665" s="113">
        <v>44639.386678240742</v>
      </c>
      <c r="U1665" s="78" t="s">
        <v>1286</v>
      </c>
      <c r="V1665" s="78" t="str">
        <f t="shared" si="427"/>
        <v>PLOEG</v>
      </c>
      <c r="W1665" s="113">
        <v>44639.388738425929</v>
      </c>
      <c r="X1665" s="113">
        <f t="shared" si="428"/>
        <v>8.2175925490446389E-4</v>
      </c>
      <c r="Y1665" s="113">
        <f t="shared" si="429"/>
        <v>1.6203703708015382E-2</v>
      </c>
      <c r="Z1665" s="113">
        <f t="shared" si="430"/>
        <v>2.0601851865649223E-3</v>
      </c>
      <c r="AB1665" s="2">
        <f t="shared" si="431"/>
        <v>1400</v>
      </c>
      <c r="AC1665" s="2">
        <f t="shared" si="431"/>
        <v>178</v>
      </c>
      <c r="AE1665" s="2" t="str">
        <f t="shared" si="432"/>
        <v/>
      </c>
      <c r="AF1665" s="2" t="str">
        <f t="shared" si="433"/>
        <v/>
      </c>
      <c r="AG1665" s="2" t="str">
        <f t="shared" si="434"/>
        <v/>
      </c>
      <c r="AH1665" s="2">
        <f t="shared" si="435"/>
        <v>1400</v>
      </c>
      <c r="AI1665" s="2" t="str">
        <f t="shared" si="436"/>
        <v/>
      </c>
      <c r="AK1665" s="2" t="str">
        <f t="shared" si="437"/>
        <v/>
      </c>
      <c r="AL1665" s="2" t="str">
        <f t="shared" si="438"/>
        <v/>
      </c>
      <c r="AM1665" s="2" t="str">
        <f t="shared" si="439"/>
        <v/>
      </c>
      <c r="AN1665" s="2">
        <f t="shared" si="440"/>
        <v>178</v>
      </c>
      <c r="AO1665" s="2" t="str">
        <f t="shared" si="441"/>
        <v/>
      </c>
    </row>
    <row r="1666" spans="1:41" x14ac:dyDescent="0.3">
      <c r="A1666" s="111">
        <v>44639.408356481479</v>
      </c>
      <c r="B1666" s="78" t="s">
        <v>2834</v>
      </c>
      <c r="C1666" s="78" t="s">
        <v>850</v>
      </c>
      <c r="D1666" s="78" t="s">
        <v>1184</v>
      </c>
      <c r="E1666" s="78" t="s">
        <v>2835</v>
      </c>
      <c r="F1666" s="78" t="s">
        <v>809</v>
      </c>
      <c r="G1666" s="78" t="s">
        <v>98</v>
      </c>
      <c r="H1666" s="112" t="s">
        <v>216</v>
      </c>
      <c r="I1666" s="112">
        <v>4</v>
      </c>
      <c r="J1666" s="113">
        <v>44639.408356481479</v>
      </c>
      <c r="K1666" s="113">
        <v>44639.408356481479</v>
      </c>
      <c r="M1666" s="113">
        <v>44639.409745370373</v>
      </c>
      <c r="N1666" s="113">
        <v>44639.41002314815</v>
      </c>
      <c r="O1666" s="78" t="s">
        <v>1185</v>
      </c>
      <c r="P1666" s="78" t="str">
        <f t="shared" si="425"/>
        <v>CIC</v>
      </c>
      <c r="S1666" s="78" t="str">
        <f t="shared" si="426"/>
        <v/>
      </c>
      <c r="V1666" s="78" t="str">
        <f t="shared" si="427"/>
        <v/>
      </c>
      <c r="W1666" s="113">
        <v>44639.421064814815</v>
      </c>
      <c r="X1666" s="113">
        <f t="shared" si="428"/>
        <v>1.3888888934161514E-3</v>
      </c>
      <c r="Y1666" s="113" t="str">
        <f t="shared" si="429"/>
        <v/>
      </c>
      <c r="Z1666" s="113" t="str">
        <f t="shared" si="430"/>
        <v/>
      </c>
      <c r="AB1666" s="2" t="str">
        <f t="shared" si="431"/>
        <v/>
      </c>
      <c r="AC1666" s="2" t="str">
        <f t="shared" si="431"/>
        <v/>
      </c>
      <c r="AE1666" s="2" t="str">
        <f t="shared" si="432"/>
        <v/>
      </c>
      <c r="AF1666" s="2" t="str">
        <f t="shared" si="433"/>
        <v/>
      </c>
      <c r="AG1666" s="2" t="str">
        <f t="shared" si="434"/>
        <v/>
      </c>
      <c r="AH1666" s="2" t="str">
        <f t="shared" si="435"/>
        <v/>
      </c>
      <c r="AI1666" s="2" t="str">
        <f t="shared" si="436"/>
        <v/>
      </c>
      <c r="AK1666" s="2" t="str">
        <f t="shared" si="437"/>
        <v/>
      </c>
      <c r="AL1666" s="2" t="str">
        <f t="shared" si="438"/>
        <v/>
      </c>
      <c r="AM1666" s="2" t="str">
        <f t="shared" si="439"/>
        <v/>
      </c>
      <c r="AN1666" s="2" t="str">
        <f t="shared" si="440"/>
        <v/>
      </c>
      <c r="AO1666" s="2" t="str">
        <f t="shared" si="441"/>
        <v/>
      </c>
    </row>
    <row r="1667" spans="1:41" x14ac:dyDescent="0.3">
      <c r="A1667" s="111">
        <v>44639.420405092591</v>
      </c>
      <c r="B1667" s="78" t="s">
        <v>2836</v>
      </c>
      <c r="C1667" s="78" t="s">
        <v>886</v>
      </c>
      <c r="D1667" s="78" t="s">
        <v>1207</v>
      </c>
      <c r="E1667" s="78">
        <v>55</v>
      </c>
      <c r="F1667" s="78" t="s">
        <v>807</v>
      </c>
      <c r="G1667" s="78" t="s">
        <v>108</v>
      </c>
      <c r="H1667" s="112" t="s">
        <v>564</v>
      </c>
      <c r="I1667" s="112">
        <v>2</v>
      </c>
      <c r="J1667" s="113">
        <v>44639.419930555552</v>
      </c>
      <c r="K1667" s="113">
        <v>44639.420405092591</v>
      </c>
      <c r="M1667" s="113">
        <v>44639.420914351853</v>
      </c>
      <c r="N1667" s="113">
        <v>44639.420949074076</v>
      </c>
      <c r="O1667" s="78" t="s">
        <v>1187</v>
      </c>
      <c r="P1667" s="78" t="str">
        <f t="shared" si="425"/>
        <v>CIC</v>
      </c>
      <c r="S1667" s="78" t="str">
        <f t="shared" si="426"/>
        <v/>
      </c>
      <c r="T1667" s="113">
        <v>44639.425937499997</v>
      </c>
      <c r="U1667" s="78" t="s">
        <v>1187</v>
      </c>
      <c r="V1667" s="78" t="str">
        <f t="shared" si="427"/>
        <v>CIC</v>
      </c>
      <c r="W1667" s="113">
        <v>44639.42832175926</v>
      </c>
      <c r="X1667" s="113">
        <f t="shared" si="428"/>
        <v>5.092592618893832E-4</v>
      </c>
      <c r="Y1667" s="113">
        <f t="shared" si="429"/>
        <v>5.0231481436640024E-3</v>
      </c>
      <c r="Z1667" s="113">
        <f t="shared" si="430"/>
        <v>2.384259263635613E-3</v>
      </c>
      <c r="AB1667" s="2">
        <f t="shared" si="431"/>
        <v>434</v>
      </c>
      <c r="AC1667" s="2">
        <f t="shared" si="431"/>
        <v>206</v>
      </c>
      <c r="AE1667" s="2" t="str">
        <f t="shared" si="432"/>
        <v/>
      </c>
      <c r="AF1667" s="2" t="str">
        <f t="shared" si="433"/>
        <v/>
      </c>
      <c r="AG1667" s="2">
        <f t="shared" si="434"/>
        <v>434</v>
      </c>
      <c r="AH1667" s="2" t="str">
        <f t="shared" si="435"/>
        <v/>
      </c>
      <c r="AI1667" s="2" t="str">
        <f t="shared" si="436"/>
        <v/>
      </c>
      <c r="AK1667" s="2" t="str">
        <f t="shared" si="437"/>
        <v/>
      </c>
      <c r="AL1667" s="2" t="str">
        <f t="shared" si="438"/>
        <v/>
      </c>
      <c r="AM1667" s="2">
        <f t="shared" si="439"/>
        <v>206</v>
      </c>
      <c r="AN1667" s="2" t="str">
        <f t="shared" si="440"/>
        <v/>
      </c>
      <c r="AO1667" s="2" t="str">
        <f t="shared" si="441"/>
        <v/>
      </c>
    </row>
    <row r="1668" spans="1:41" x14ac:dyDescent="0.3">
      <c r="A1668" s="111">
        <v>44639.420405092591</v>
      </c>
      <c r="B1668" s="78" t="s">
        <v>2836</v>
      </c>
      <c r="C1668" s="78" t="s">
        <v>850</v>
      </c>
      <c r="D1668" s="78" t="s">
        <v>1207</v>
      </c>
      <c r="E1668" s="78">
        <v>55</v>
      </c>
      <c r="F1668" s="78" t="s">
        <v>807</v>
      </c>
      <c r="G1668" s="78" t="s">
        <v>108</v>
      </c>
      <c r="H1668" s="112" t="s">
        <v>564</v>
      </c>
      <c r="I1668" s="112">
        <v>2</v>
      </c>
      <c r="J1668" s="113">
        <v>44639.419930555552</v>
      </c>
      <c r="K1668" s="113">
        <v>44639.420405092591</v>
      </c>
      <c r="M1668" s="113">
        <v>44639.421099537038</v>
      </c>
      <c r="N1668" s="113">
        <v>44639.421122685184</v>
      </c>
      <c r="O1668" s="78" t="s">
        <v>1187</v>
      </c>
      <c r="P1668" s="78" t="str">
        <f t="shared" si="425"/>
        <v>CIC</v>
      </c>
      <c r="S1668" s="78" t="str">
        <f t="shared" si="426"/>
        <v/>
      </c>
      <c r="T1668" s="113">
        <v>44639.426400462966</v>
      </c>
      <c r="U1668" s="78" t="s">
        <v>1185</v>
      </c>
      <c r="V1668" s="78" t="str">
        <f t="shared" si="427"/>
        <v>CIC</v>
      </c>
      <c r="W1668" s="113">
        <v>44639.428391203706</v>
      </c>
      <c r="X1668" s="113">
        <f t="shared" si="428"/>
        <v>6.944444467080757E-4</v>
      </c>
      <c r="Y1668" s="113">
        <f t="shared" si="429"/>
        <v>5.3009259281679988E-3</v>
      </c>
      <c r="Z1668" s="113">
        <f t="shared" si="430"/>
        <v>1.9907407404389232E-3</v>
      </c>
      <c r="AB1668" s="2">
        <f t="shared" si="431"/>
        <v>458</v>
      </c>
      <c r="AC1668" s="2">
        <f t="shared" si="431"/>
        <v>172</v>
      </c>
      <c r="AE1668" s="2" t="str">
        <f t="shared" si="432"/>
        <v/>
      </c>
      <c r="AF1668" s="2" t="str">
        <f t="shared" si="433"/>
        <v/>
      </c>
      <c r="AG1668" s="2">
        <f t="shared" si="434"/>
        <v>458</v>
      </c>
      <c r="AH1668" s="2" t="str">
        <f t="shared" si="435"/>
        <v/>
      </c>
      <c r="AI1668" s="2" t="str">
        <f t="shared" si="436"/>
        <v/>
      </c>
      <c r="AK1668" s="2" t="str">
        <f t="shared" si="437"/>
        <v/>
      </c>
      <c r="AL1668" s="2" t="str">
        <f t="shared" si="438"/>
        <v/>
      </c>
      <c r="AM1668" s="2">
        <f t="shared" si="439"/>
        <v>172</v>
      </c>
      <c r="AN1668" s="2" t="str">
        <f t="shared" si="440"/>
        <v/>
      </c>
      <c r="AO1668" s="2" t="str">
        <f t="shared" si="441"/>
        <v/>
      </c>
    </row>
    <row r="1669" spans="1:41" x14ac:dyDescent="0.3">
      <c r="A1669" s="111">
        <v>44639.45008101852</v>
      </c>
      <c r="B1669" s="78" t="s">
        <v>2837</v>
      </c>
      <c r="C1669" s="78" t="s">
        <v>951</v>
      </c>
      <c r="D1669" s="78" t="s">
        <v>1486</v>
      </c>
      <c r="E1669" s="78">
        <v>175</v>
      </c>
      <c r="F1669" s="78" t="s">
        <v>809</v>
      </c>
      <c r="G1669" s="78" t="s">
        <v>100</v>
      </c>
      <c r="H1669" s="112" t="s">
        <v>308</v>
      </c>
      <c r="I1669" s="112">
        <v>4</v>
      </c>
      <c r="J1669" s="113">
        <v>44639.45008101852</v>
      </c>
      <c r="K1669" s="113">
        <v>44639.45008101852</v>
      </c>
      <c r="M1669" s="113">
        <v>44639.450324074074</v>
      </c>
      <c r="N1669" s="113">
        <v>44639.450509259259</v>
      </c>
      <c r="O1669" s="78" t="s">
        <v>1187</v>
      </c>
      <c r="P1669" s="78" t="str">
        <f t="shared" si="425"/>
        <v>CIC</v>
      </c>
      <c r="S1669" s="78" t="str">
        <f t="shared" si="426"/>
        <v/>
      </c>
      <c r="V1669" s="78" t="str">
        <f t="shared" si="427"/>
        <v/>
      </c>
      <c r="W1669" s="113">
        <v>44639.452349537038</v>
      </c>
      <c r="X1669" s="113">
        <f t="shared" si="428"/>
        <v>2.4305555416503921E-4</v>
      </c>
      <c r="Y1669" s="113" t="str">
        <f t="shared" si="429"/>
        <v/>
      </c>
      <c r="Z1669" s="113" t="str">
        <f t="shared" si="430"/>
        <v/>
      </c>
      <c r="AB1669" s="2" t="str">
        <f t="shared" si="431"/>
        <v/>
      </c>
      <c r="AC1669" s="2" t="str">
        <f t="shared" si="431"/>
        <v/>
      </c>
      <c r="AE1669" s="2" t="str">
        <f t="shared" si="432"/>
        <v/>
      </c>
      <c r="AF1669" s="2" t="str">
        <f t="shared" si="433"/>
        <v/>
      </c>
      <c r="AG1669" s="2" t="str">
        <f t="shared" si="434"/>
        <v/>
      </c>
      <c r="AH1669" s="2" t="str">
        <f t="shared" si="435"/>
        <v/>
      </c>
      <c r="AI1669" s="2" t="str">
        <f t="shared" si="436"/>
        <v/>
      </c>
      <c r="AK1669" s="2" t="str">
        <f t="shared" si="437"/>
        <v/>
      </c>
      <c r="AL1669" s="2" t="str">
        <f t="shared" si="438"/>
        <v/>
      </c>
      <c r="AM1669" s="2" t="str">
        <f t="shared" si="439"/>
        <v/>
      </c>
      <c r="AN1669" s="2" t="str">
        <f t="shared" si="440"/>
        <v/>
      </c>
      <c r="AO1669" s="2" t="str">
        <f t="shared" si="441"/>
        <v/>
      </c>
    </row>
    <row r="1670" spans="1:41" x14ac:dyDescent="0.3">
      <c r="A1670" s="111">
        <v>44639.45008101852</v>
      </c>
      <c r="B1670" s="78" t="s">
        <v>2837</v>
      </c>
      <c r="C1670" s="78" t="s">
        <v>850</v>
      </c>
      <c r="D1670" s="78" t="s">
        <v>1486</v>
      </c>
      <c r="E1670" s="78">
        <v>175</v>
      </c>
      <c r="F1670" s="78" t="s">
        <v>809</v>
      </c>
      <c r="G1670" s="78" t="s">
        <v>100</v>
      </c>
      <c r="H1670" s="112" t="s">
        <v>308</v>
      </c>
      <c r="I1670" s="112">
        <v>4</v>
      </c>
      <c r="J1670" s="113">
        <v>44639.45008101852</v>
      </c>
      <c r="K1670" s="113">
        <v>44639.45008101852</v>
      </c>
      <c r="M1670" s="113">
        <v>44639.452268518522</v>
      </c>
      <c r="N1670" s="113">
        <v>44639.452384259261</v>
      </c>
      <c r="O1670" s="78" t="s">
        <v>1187</v>
      </c>
      <c r="P1670" s="78" t="str">
        <f t="shared" ref="P1670:P1733" si="442">IF(LEFT(O1670,3)="&amp;RU","PLOEG",IF(LEFT(O1670,6)="ANT-di","DISP/S of N",IF(LEFT(O1670,4)="rANT","DISP/S of N",IF(LEFT(O1670,3)="ANT","CIC",""))))</f>
        <v>CIC</v>
      </c>
      <c r="Q1670" s="113">
        <v>44639.459953703707</v>
      </c>
      <c r="R1670" s="78" t="s">
        <v>1286</v>
      </c>
      <c r="S1670" s="78" t="str">
        <f t="shared" ref="S1670:S1733" si="443">IF(LEFT(R1670,3)="&amp;RU","PLOEG",IF(LEFT(R1670,6)="ANT-di","DISP/S of N",IF(LEFT(R1670,4)="rANT","DISP/S of N",IF(LEFT(R1670,3)="ANT","CIC",""))))</f>
        <v>PLOEG</v>
      </c>
      <c r="T1670" s="113">
        <v>44639.479467592595</v>
      </c>
      <c r="U1670" s="78" t="s">
        <v>1286</v>
      </c>
      <c r="V1670" s="78" t="str">
        <f t="shared" ref="V1670:V1733" si="444">IF(LEFT(U1670,3)="&amp;RU","PLOEG",IF(LEFT(U1670,6)="ANT-di","DISP/S of N",IF(LEFT(U1670,4)="rANT","DISP/S of N",IF(LEFT(U1670,3)="ANT","CIC",""))))</f>
        <v>PLOEG</v>
      </c>
      <c r="W1670" s="113">
        <v>44639.538287037038</v>
      </c>
      <c r="X1670" s="113">
        <f t="shared" ref="X1670:X1733" si="445">IF((MIN(L1670:M1670)&lt;K1670+6/ (24*3600)),"", IF((MIN(L1670:M1670)=K1670),"0:00:00",IF((MIN(L1670:M1670)-K1670),MIN(L1670:M1670)-K1670,"")))</f>
        <v>2.1875000020372681E-3</v>
      </c>
      <c r="Y1670" s="113">
        <f t="shared" ref="Y1670:Y1733" si="446">IF(OR(T1670="",T1670&lt;MINA(L1670,M1670)+11/(24*3600)),"",T1670-MINA(L1670,M1670))</f>
        <v>2.7199074072996154E-2</v>
      </c>
      <c r="Z1670" s="113">
        <f t="shared" ref="Z1670:Z1733" si="447">IF(OR(T1670="",W1670&lt;T1670+31/(24*3600)),"",W1670-T1670)</f>
        <v>5.8819444442633539E-2</v>
      </c>
      <c r="AB1670" s="2">
        <f t="shared" ref="AB1670:AC1733" si="448">IF(Y1670="","",SECOND(Y1670)+(MINUTE(Y1670)*60)+(HOUR(Y1670)*3600))</f>
        <v>2350</v>
      </c>
      <c r="AC1670" s="2">
        <f t="shared" si="448"/>
        <v>5082</v>
      </c>
      <c r="AE1670" s="2" t="str">
        <f t="shared" ref="AE1670:AE1733" si="449">IF(I1670=0,AB1670,"")</f>
        <v/>
      </c>
      <c r="AF1670" s="2" t="str">
        <f t="shared" ref="AF1670:AF1733" si="450">IF(I1670=1,AB1670,"")</f>
        <v/>
      </c>
      <c r="AG1670" s="2" t="str">
        <f t="shared" ref="AG1670:AG1733" si="451">IF(I1670=2,AB1670,"")</f>
        <v/>
      </c>
      <c r="AH1670" s="2" t="str">
        <f t="shared" ref="AH1670:AH1733" si="452">IF(I1670=3,AB1670,"")</f>
        <v/>
      </c>
      <c r="AI1670" s="2">
        <f t="shared" ref="AI1670:AI1733" si="453">IF(I1670=4,AB1670,"")</f>
        <v>2350</v>
      </c>
      <c r="AK1670" s="2" t="str">
        <f t="shared" ref="AK1670:AK1733" si="454">IF(I1670=0,AC1670,"")</f>
        <v/>
      </c>
      <c r="AL1670" s="2" t="str">
        <f t="shared" ref="AL1670:AL1733" si="455">IF(I1670=1,AC1670,"")</f>
        <v/>
      </c>
      <c r="AM1670" s="2" t="str">
        <f t="shared" ref="AM1670:AM1733" si="456">IF(I1670=2,AC1670,"")</f>
        <v/>
      </c>
      <c r="AN1670" s="2" t="str">
        <f t="shared" ref="AN1670:AN1733" si="457">IF(I1670=3,AC1670,"")</f>
        <v/>
      </c>
      <c r="AO1670" s="2">
        <f t="shared" ref="AO1670:AO1733" si="458">IF(I1670=4,AC1670,"")</f>
        <v>5082</v>
      </c>
    </row>
    <row r="1671" spans="1:41" x14ac:dyDescent="0.3">
      <c r="A1671" s="111">
        <v>44639.453460648147</v>
      </c>
      <c r="B1671" s="78" t="s">
        <v>2838</v>
      </c>
      <c r="C1671" s="78" t="s">
        <v>886</v>
      </c>
      <c r="D1671" s="78" t="s">
        <v>1211</v>
      </c>
      <c r="E1671" s="78">
        <v>32</v>
      </c>
      <c r="F1671" s="78" t="s">
        <v>808</v>
      </c>
      <c r="G1671" s="78" t="s">
        <v>106</v>
      </c>
      <c r="H1671" s="112" t="s">
        <v>306</v>
      </c>
      <c r="I1671" s="112">
        <v>2</v>
      </c>
      <c r="J1671" s="113">
        <v>44639.452951388892</v>
      </c>
      <c r="K1671" s="113">
        <v>44639.453460648147</v>
      </c>
      <c r="M1671" s="113">
        <v>44639.453506944446</v>
      </c>
      <c r="P1671" s="78" t="str">
        <f t="shared" si="442"/>
        <v/>
      </c>
      <c r="S1671" s="78" t="str">
        <f t="shared" si="443"/>
        <v/>
      </c>
      <c r="T1671" s="113">
        <v>44639.453541666669</v>
      </c>
      <c r="U1671" s="78" t="s">
        <v>1185</v>
      </c>
      <c r="V1671" s="78" t="str">
        <f t="shared" si="444"/>
        <v>CIC</v>
      </c>
      <c r="W1671" s="113">
        <v>44639.662939814814</v>
      </c>
      <c r="X1671" s="113" t="str">
        <f t="shared" si="445"/>
        <v/>
      </c>
      <c r="Y1671" s="113" t="str">
        <f t="shared" si="446"/>
        <v/>
      </c>
      <c r="Z1671" s="113">
        <f t="shared" si="447"/>
        <v>0.20939814814482816</v>
      </c>
      <c r="AB1671" s="2" t="str">
        <f t="shared" si="448"/>
        <v/>
      </c>
      <c r="AC1671" s="2">
        <f t="shared" si="448"/>
        <v>18092</v>
      </c>
      <c r="AE1671" s="2" t="str">
        <f t="shared" si="449"/>
        <v/>
      </c>
      <c r="AF1671" s="2" t="str">
        <f t="shared" si="450"/>
        <v/>
      </c>
      <c r="AG1671" s="2" t="str">
        <f t="shared" si="451"/>
        <v/>
      </c>
      <c r="AH1671" s="2" t="str">
        <f t="shared" si="452"/>
        <v/>
      </c>
      <c r="AI1671" s="2" t="str">
        <f t="shared" si="453"/>
        <v/>
      </c>
      <c r="AK1671" s="2" t="str">
        <f t="shared" si="454"/>
        <v/>
      </c>
      <c r="AL1671" s="2" t="str">
        <f t="shared" si="455"/>
        <v/>
      </c>
      <c r="AM1671" s="2">
        <f t="shared" si="456"/>
        <v>18092</v>
      </c>
      <c r="AN1671" s="2" t="str">
        <f t="shared" si="457"/>
        <v/>
      </c>
      <c r="AO1671" s="2" t="str">
        <f t="shared" si="458"/>
        <v/>
      </c>
    </row>
    <row r="1672" spans="1:41" x14ac:dyDescent="0.3">
      <c r="A1672" s="111">
        <v>44639.531053240738</v>
      </c>
      <c r="B1672" s="78" t="s">
        <v>2839</v>
      </c>
      <c r="C1672" s="78" t="s">
        <v>850</v>
      </c>
      <c r="D1672" s="78" t="s">
        <v>2466</v>
      </c>
      <c r="F1672" s="78" t="s">
        <v>809</v>
      </c>
      <c r="G1672" s="78" t="s">
        <v>112</v>
      </c>
      <c r="H1672" s="112" t="s">
        <v>218</v>
      </c>
      <c r="I1672" s="112">
        <v>3</v>
      </c>
      <c r="J1672" s="113">
        <v>44639.531053240738</v>
      </c>
      <c r="K1672" s="113">
        <v>44639.531053240738</v>
      </c>
      <c r="M1672" s="113">
        <v>44639.539155092592</v>
      </c>
      <c r="N1672" s="113">
        <v>44639.539178240739</v>
      </c>
      <c r="O1672" s="78" t="s">
        <v>1187</v>
      </c>
      <c r="P1672" s="78" t="str">
        <f t="shared" si="442"/>
        <v>CIC</v>
      </c>
      <c r="Q1672" s="113">
        <v>44639.556967592594</v>
      </c>
      <c r="R1672" s="78" t="s">
        <v>1286</v>
      </c>
      <c r="S1672" s="78" t="str">
        <f t="shared" si="443"/>
        <v>PLOEG</v>
      </c>
      <c r="T1672" s="113">
        <v>44639.57167824074</v>
      </c>
      <c r="U1672" s="78" t="s">
        <v>1286</v>
      </c>
      <c r="V1672" s="78" t="str">
        <f t="shared" si="444"/>
        <v>PLOEG</v>
      </c>
      <c r="W1672" s="113">
        <v>44639.601817129631</v>
      </c>
      <c r="X1672" s="113">
        <f t="shared" si="445"/>
        <v>8.1018518540076911E-3</v>
      </c>
      <c r="Y1672" s="113">
        <f t="shared" si="446"/>
        <v>3.25231481474475E-2</v>
      </c>
      <c r="Z1672" s="113">
        <f t="shared" si="447"/>
        <v>3.0138888891087845E-2</v>
      </c>
      <c r="AB1672" s="2">
        <f t="shared" si="448"/>
        <v>2810</v>
      </c>
      <c r="AC1672" s="2">
        <f t="shared" si="448"/>
        <v>2604</v>
      </c>
      <c r="AE1672" s="2" t="str">
        <f t="shared" si="449"/>
        <v/>
      </c>
      <c r="AF1672" s="2" t="str">
        <f t="shared" si="450"/>
        <v/>
      </c>
      <c r="AG1672" s="2" t="str">
        <f t="shared" si="451"/>
        <v/>
      </c>
      <c r="AH1672" s="2">
        <f t="shared" si="452"/>
        <v>2810</v>
      </c>
      <c r="AI1672" s="2" t="str">
        <f t="shared" si="453"/>
        <v/>
      </c>
      <c r="AK1672" s="2" t="str">
        <f t="shared" si="454"/>
        <v/>
      </c>
      <c r="AL1672" s="2" t="str">
        <f t="shared" si="455"/>
        <v/>
      </c>
      <c r="AM1672" s="2" t="str">
        <f t="shared" si="456"/>
        <v/>
      </c>
      <c r="AN1672" s="2">
        <f t="shared" si="457"/>
        <v>2604</v>
      </c>
      <c r="AO1672" s="2" t="str">
        <f t="shared" si="458"/>
        <v/>
      </c>
    </row>
    <row r="1673" spans="1:41" x14ac:dyDescent="0.3">
      <c r="A1673" s="111">
        <v>44639.586087962962</v>
      </c>
      <c r="B1673" s="78" t="s">
        <v>2840</v>
      </c>
      <c r="C1673" s="78" t="s">
        <v>850</v>
      </c>
      <c r="D1673" s="78" t="s">
        <v>1707</v>
      </c>
      <c r="F1673" s="78" t="s">
        <v>808</v>
      </c>
      <c r="G1673" s="78" t="s">
        <v>122</v>
      </c>
      <c r="H1673" s="112" t="s">
        <v>346</v>
      </c>
      <c r="I1673" s="112">
        <v>4</v>
      </c>
      <c r="J1673" s="113">
        <v>44639.586087962962</v>
      </c>
      <c r="K1673" s="113">
        <v>44639.586087962962</v>
      </c>
      <c r="M1673" s="113">
        <v>44639.60224537037</v>
      </c>
      <c r="N1673" s="113">
        <v>44639.602280092593</v>
      </c>
      <c r="O1673" s="78" t="s">
        <v>1187</v>
      </c>
      <c r="P1673" s="78" t="str">
        <f t="shared" si="442"/>
        <v>CIC</v>
      </c>
      <c r="Q1673" s="113">
        <v>44639.603009259263</v>
      </c>
      <c r="R1673" s="78" t="s">
        <v>1286</v>
      </c>
      <c r="S1673" s="78" t="str">
        <f t="shared" si="443"/>
        <v>PLOEG</v>
      </c>
      <c r="T1673" s="113">
        <v>44639.619432870371</v>
      </c>
      <c r="U1673" s="78" t="s">
        <v>1286</v>
      </c>
      <c r="V1673" s="78" t="str">
        <f t="shared" si="444"/>
        <v>PLOEG</v>
      </c>
      <c r="W1673" s="113">
        <v>44639.628391203703</v>
      </c>
      <c r="X1673" s="113">
        <f t="shared" si="445"/>
        <v>1.615740740817273E-2</v>
      </c>
      <c r="Y1673" s="113">
        <f t="shared" si="446"/>
        <v>1.7187500001455192E-2</v>
      </c>
      <c r="Z1673" s="113">
        <f t="shared" si="447"/>
        <v>8.9583333319751546E-3</v>
      </c>
      <c r="AB1673" s="2">
        <f t="shared" si="448"/>
        <v>1485</v>
      </c>
      <c r="AC1673" s="2">
        <f t="shared" si="448"/>
        <v>774</v>
      </c>
      <c r="AE1673" s="2" t="str">
        <f t="shared" si="449"/>
        <v/>
      </c>
      <c r="AF1673" s="2" t="str">
        <f t="shared" si="450"/>
        <v/>
      </c>
      <c r="AG1673" s="2" t="str">
        <f t="shared" si="451"/>
        <v/>
      </c>
      <c r="AH1673" s="2" t="str">
        <f t="shared" si="452"/>
        <v/>
      </c>
      <c r="AI1673" s="2">
        <f t="shared" si="453"/>
        <v>1485</v>
      </c>
      <c r="AK1673" s="2" t="str">
        <f t="shared" si="454"/>
        <v/>
      </c>
      <c r="AL1673" s="2" t="str">
        <f t="shared" si="455"/>
        <v/>
      </c>
      <c r="AM1673" s="2" t="str">
        <f t="shared" si="456"/>
        <v/>
      </c>
      <c r="AN1673" s="2" t="str">
        <f t="shared" si="457"/>
        <v/>
      </c>
      <c r="AO1673" s="2">
        <f t="shared" si="458"/>
        <v>774</v>
      </c>
    </row>
    <row r="1674" spans="1:41" x14ac:dyDescent="0.3">
      <c r="A1674" s="111">
        <v>44639.609675925924</v>
      </c>
      <c r="B1674" s="78" t="s">
        <v>2841</v>
      </c>
      <c r="C1674" s="78" t="s">
        <v>850</v>
      </c>
      <c r="D1674" s="78" t="s">
        <v>2842</v>
      </c>
      <c r="E1674" s="78">
        <v>34</v>
      </c>
      <c r="F1674" s="78" t="s">
        <v>808</v>
      </c>
      <c r="G1674" s="78" t="s">
        <v>92</v>
      </c>
      <c r="H1674" s="112" t="s">
        <v>204</v>
      </c>
      <c r="I1674" s="112">
        <v>2</v>
      </c>
      <c r="J1674" s="113">
        <v>44639.609675925924</v>
      </c>
      <c r="K1674" s="113">
        <v>44639.609675925924</v>
      </c>
      <c r="M1674" s="113">
        <v>44639.628958333335</v>
      </c>
      <c r="N1674" s="113">
        <v>44639.629178240742</v>
      </c>
      <c r="O1674" s="78" t="s">
        <v>1185</v>
      </c>
      <c r="P1674" s="78" t="str">
        <f t="shared" si="442"/>
        <v>CIC</v>
      </c>
      <c r="Q1674" s="113">
        <v>44639.630590277775</v>
      </c>
      <c r="R1674" s="78" t="s">
        <v>1286</v>
      </c>
      <c r="S1674" s="78" t="str">
        <f t="shared" si="443"/>
        <v>PLOEG</v>
      </c>
      <c r="T1674" s="113">
        <v>44639.632604166669</v>
      </c>
      <c r="U1674" s="78" t="s">
        <v>1286</v>
      </c>
      <c r="V1674" s="78" t="str">
        <f t="shared" si="444"/>
        <v>PLOEG</v>
      </c>
      <c r="W1674" s="113">
        <v>44639.640057870369</v>
      </c>
      <c r="X1674" s="113">
        <f t="shared" si="445"/>
        <v>1.9282407411083113E-2</v>
      </c>
      <c r="Y1674" s="113">
        <f t="shared" si="446"/>
        <v>3.645833334303461E-3</v>
      </c>
      <c r="Z1674" s="113">
        <f t="shared" si="447"/>
        <v>7.4537036998663098E-3</v>
      </c>
      <c r="AB1674" s="2">
        <f t="shared" si="448"/>
        <v>315</v>
      </c>
      <c r="AC1674" s="2">
        <f t="shared" si="448"/>
        <v>644</v>
      </c>
      <c r="AE1674" s="2" t="str">
        <f t="shared" si="449"/>
        <v/>
      </c>
      <c r="AF1674" s="2" t="str">
        <f t="shared" si="450"/>
        <v/>
      </c>
      <c r="AG1674" s="2">
        <f t="shared" si="451"/>
        <v>315</v>
      </c>
      <c r="AH1674" s="2" t="str">
        <f t="shared" si="452"/>
        <v/>
      </c>
      <c r="AI1674" s="2" t="str">
        <f t="shared" si="453"/>
        <v/>
      </c>
      <c r="AK1674" s="2" t="str">
        <f t="shared" si="454"/>
        <v/>
      </c>
      <c r="AL1674" s="2" t="str">
        <f t="shared" si="455"/>
        <v/>
      </c>
      <c r="AM1674" s="2">
        <f t="shared" si="456"/>
        <v>644</v>
      </c>
      <c r="AN1674" s="2" t="str">
        <f t="shared" si="457"/>
        <v/>
      </c>
      <c r="AO1674" s="2" t="str">
        <f t="shared" si="458"/>
        <v/>
      </c>
    </row>
    <row r="1675" spans="1:41" x14ac:dyDescent="0.3">
      <c r="A1675" s="111">
        <v>44639.633460648147</v>
      </c>
      <c r="B1675" s="78" t="s">
        <v>2843</v>
      </c>
      <c r="C1675" s="78" t="s">
        <v>850</v>
      </c>
      <c r="D1675" s="78" t="s">
        <v>2844</v>
      </c>
      <c r="F1675" s="78" t="s">
        <v>809</v>
      </c>
      <c r="G1675" s="78" t="s">
        <v>118</v>
      </c>
      <c r="H1675" s="112" t="s">
        <v>396</v>
      </c>
      <c r="I1675" s="112">
        <v>3</v>
      </c>
      <c r="J1675" s="113">
        <v>44639.633067129631</v>
      </c>
      <c r="K1675" s="113">
        <v>44639.633460648147</v>
      </c>
      <c r="M1675" s="113">
        <v>44639.640416666669</v>
      </c>
      <c r="N1675" s="113">
        <v>44639.640451388892</v>
      </c>
      <c r="O1675" s="78" t="s">
        <v>1187</v>
      </c>
      <c r="P1675" s="78" t="str">
        <f t="shared" si="442"/>
        <v>CIC</v>
      </c>
      <c r="Q1675" s="113">
        <v>44639.6409375</v>
      </c>
      <c r="R1675" s="78" t="s">
        <v>1286</v>
      </c>
      <c r="S1675" s="78" t="str">
        <f t="shared" si="443"/>
        <v>PLOEG</v>
      </c>
      <c r="T1675" s="113">
        <v>44639.646273148152</v>
      </c>
      <c r="U1675" s="78" t="s">
        <v>1286</v>
      </c>
      <c r="V1675" s="78" t="str">
        <f t="shared" si="444"/>
        <v>PLOEG</v>
      </c>
      <c r="W1675" s="113">
        <v>44639.652280092596</v>
      </c>
      <c r="X1675" s="113">
        <f t="shared" si="445"/>
        <v>6.9560185220325366E-3</v>
      </c>
      <c r="Y1675" s="113">
        <f t="shared" si="446"/>
        <v>5.8564814826240763E-3</v>
      </c>
      <c r="Z1675" s="113">
        <f t="shared" si="447"/>
        <v>6.0069444443797693E-3</v>
      </c>
      <c r="AB1675" s="2">
        <f t="shared" si="448"/>
        <v>506</v>
      </c>
      <c r="AC1675" s="2">
        <f t="shared" si="448"/>
        <v>519</v>
      </c>
      <c r="AE1675" s="2" t="str">
        <f t="shared" si="449"/>
        <v/>
      </c>
      <c r="AF1675" s="2" t="str">
        <f t="shared" si="450"/>
        <v/>
      </c>
      <c r="AG1675" s="2" t="str">
        <f t="shared" si="451"/>
        <v/>
      </c>
      <c r="AH1675" s="2">
        <f t="shared" si="452"/>
        <v>506</v>
      </c>
      <c r="AI1675" s="2" t="str">
        <f t="shared" si="453"/>
        <v/>
      </c>
      <c r="AK1675" s="2" t="str">
        <f t="shared" si="454"/>
        <v/>
      </c>
      <c r="AL1675" s="2" t="str">
        <f t="shared" si="455"/>
        <v/>
      </c>
      <c r="AM1675" s="2" t="str">
        <f t="shared" si="456"/>
        <v/>
      </c>
      <c r="AN1675" s="2">
        <f t="shared" si="457"/>
        <v>519</v>
      </c>
      <c r="AO1675" s="2" t="str">
        <f t="shared" si="458"/>
        <v/>
      </c>
    </row>
    <row r="1676" spans="1:41" x14ac:dyDescent="0.3">
      <c r="A1676" s="111">
        <v>44639.661458333336</v>
      </c>
      <c r="B1676" s="78" t="s">
        <v>2845</v>
      </c>
      <c r="C1676" s="78" t="s">
        <v>850</v>
      </c>
      <c r="D1676" s="78" t="s">
        <v>2846</v>
      </c>
      <c r="F1676" s="78" t="s">
        <v>809</v>
      </c>
      <c r="G1676" s="78" t="s">
        <v>124</v>
      </c>
      <c r="H1676" s="112" t="s">
        <v>264</v>
      </c>
      <c r="I1676" s="112">
        <v>2</v>
      </c>
      <c r="J1676" s="113">
        <v>44639.661041666666</v>
      </c>
      <c r="K1676" s="113">
        <v>44639.661458333336</v>
      </c>
      <c r="M1676" s="113">
        <v>44639.662835648145</v>
      </c>
      <c r="P1676" s="78" t="str">
        <f t="shared" si="442"/>
        <v/>
      </c>
      <c r="Q1676" s="113">
        <v>44639.662870370368</v>
      </c>
      <c r="R1676" s="78" t="s">
        <v>1185</v>
      </c>
      <c r="S1676" s="78" t="str">
        <f t="shared" si="443"/>
        <v>CIC</v>
      </c>
      <c r="T1676" s="113">
        <v>44639.667268518519</v>
      </c>
      <c r="U1676" s="78" t="s">
        <v>1185</v>
      </c>
      <c r="V1676" s="78" t="str">
        <f t="shared" si="444"/>
        <v>CIC</v>
      </c>
      <c r="W1676" s="113">
        <v>44639.679861111108</v>
      </c>
      <c r="X1676" s="113">
        <f t="shared" si="445"/>
        <v>1.3773148093605414E-3</v>
      </c>
      <c r="Y1676" s="113">
        <f t="shared" si="446"/>
        <v>4.432870373420883E-3</v>
      </c>
      <c r="Z1676" s="113">
        <f t="shared" si="447"/>
        <v>1.2592592589498963E-2</v>
      </c>
      <c r="AB1676" s="2">
        <f t="shared" si="448"/>
        <v>383</v>
      </c>
      <c r="AC1676" s="2">
        <f t="shared" si="448"/>
        <v>1088</v>
      </c>
      <c r="AE1676" s="2" t="str">
        <f t="shared" si="449"/>
        <v/>
      </c>
      <c r="AF1676" s="2" t="str">
        <f t="shared" si="450"/>
        <v/>
      </c>
      <c r="AG1676" s="2">
        <f t="shared" si="451"/>
        <v>383</v>
      </c>
      <c r="AH1676" s="2" t="str">
        <f t="shared" si="452"/>
        <v/>
      </c>
      <c r="AI1676" s="2" t="str">
        <f t="shared" si="453"/>
        <v/>
      </c>
      <c r="AK1676" s="2" t="str">
        <f t="shared" si="454"/>
        <v/>
      </c>
      <c r="AL1676" s="2" t="str">
        <f t="shared" si="455"/>
        <v/>
      </c>
      <c r="AM1676" s="2">
        <f t="shared" si="456"/>
        <v>1088</v>
      </c>
      <c r="AN1676" s="2" t="str">
        <f t="shared" si="457"/>
        <v/>
      </c>
      <c r="AO1676" s="2" t="str">
        <f t="shared" si="458"/>
        <v/>
      </c>
    </row>
    <row r="1677" spans="1:41" x14ac:dyDescent="0.3">
      <c r="A1677" s="111">
        <v>44639.661458333336</v>
      </c>
      <c r="B1677" s="78" t="s">
        <v>2845</v>
      </c>
      <c r="C1677" s="78" t="s">
        <v>886</v>
      </c>
      <c r="D1677" s="78" t="s">
        <v>2846</v>
      </c>
      <c r="F1677" s="78" t="s">
        <v>809</v>
      </c>
      <c r="G1677" s="78" t="s">
        <v>124</v>
      </c>
      <c r="H1677" s="112" t="s">
        <v>264</v>
      </c>
      <c r="I1677" s="112">
        <v>2</v>
      </c>
      <c r="J1677" s="113">
        <v>44639.661041666666</v>
      </c>
      <c r="K1677" s="113">
        <v>44639.661458333336</v>
      </c>
      <c r="M1677" s="113">
        <v>44639.66300925926</v>
      </c>
      <c r="P1677" s="78" t="str">
        <f t="shared" si="442"/>
        <v/>
      </c>
      <c r="Q1677" s="113">
        <v>44639.663043981483</v>
      </c>
      <c r="R1677" s="78" t="s">
        <v>1185</v>
      </c>
      <c r="S1677" s="78" t="str">
        <f t="shared" si="443"/>
        <v>CIC</v>
      </c>
      <c r="V1677" s="78" t="str">
        <f t="shared" si="444"/>
        <v/>
      </c>
      <c r="W1677" s="113">
        <v>44639.679930555554</v>
      </c>
      <c r="X1677" s="113">
        <f t="shared" si="445"/>
        <v>1.5509259246755391E-3</v>
      </c>
      <c r="Y1677" s="113" t="str">
        <f t="shared" si="446"/>
        <v/>
      </c>
      <c r="Z1677" s="113" t="str">
        <f t="shared" si="447"/>
        <v/>
      </c>
      <c r="AB1677" s="2" t="str">
        <f t="shared" si="448"/>
        <v/>
      </c>
      <c r="AC1677" s="2" t="str">
        <f t="shared" si="448"/>
        <v/>
      </c>
      <c r="AE1677" s="2" t="str">
        <f t="shared" si="449"/>
        <v/>
      </c>
      <c r="AF1677" s="2" t="str">
        <f t="shared" si="450"/>
        <v/>
      </c>
      <c r="AG1677" s="2" t="str">
        <f t="shared" si="451"/>
        <v/>
      </c>
      <c r="AH1677" s="2" t="str">
        <f t="shared" si="452"/>
        <v/>
      </c>
      <c r="AI1677" s="2" t="str">
        <f t="shared" si="453"/>
        <v/>
      </c>
      <c r="AK1677" s="2" t="str">
        <f t="shared" si="454"/>
        <v/>
      </c>
      <c r="AL1677" s="2" t="str">
        <f t="shared" si="455"/>
        <v/>
      </c>
      <c r="AM1677" s="2" t="str">
        <f t="shared" si="456"/>
        <v/>
      </c>
      <c r="AN1677" s="2" t="str">
        <f t="shared" si="457"/>
        <v/>
      </c>
      <c r="AO1677" s="2" t="str">
        <f t="shared" si="458"/>
        <v/>
      </c>
    </row>
    <row r="1678" spans="1:41" x14ac:dyDescent="0.3">
      <c r="A1678" s="111">
        <v>44639.732638888891</v>
      </c>
      <c r="B1678" s="78" t="s">
        <v>2847</v>
      </c>
      <c r="C1678" s="78" t="s">
        <v>886</v>
      </c>
      <c r="D1678" s="78" t="s">
        <v>2804</v>
      </c>
      <c r="F1678" s="78" t="s">
        <v>807</v>
      </c>
      <c r="G1678" s="78" t="s">
        <v>94</v>
      </c>
      <c r="H1678" s="112" t="s">
        <v>280</v>
      </c>
      <c r="I1678" s="112">
        <v>3</v>
      </c>
      <c r="J1678" s="113">
        <v>44639.731354166666</v>
      </c>
      <c r="K1678" s="113">
        <v>44639.732638888891</v>
      </c>
      <c r="M1678" s="113">
        <v>44639.732986111114</v>
      </c>
      <c r="P1678" s="78" t="str">
        <f t="shared" si="442"/>
        <v/>
      </c>
      <c r="Q1678" s="113">
        <v>44639.733599537038</v>
      </c>
      <c r="R1678" s="78" t="s">
        <v>1185</v>
      </c>
      <c r="S1678" s="78" t="str">
        <f t="shared" si="443"/>
        <v>CIC</v>
      </c>
      <c r="T1678" s="113">
        <v>44639.73741898148</v>
      </c>
      <c r="U1678" s="78" t="s">
        <v>1187</v>
      </c>
      <c r="V1678" s="78" t="str">
        <f t="shared" si="444"/>
        <v>CIC</v>
      </c>
      <c r="W1678" s="113">
        <v>44639.803020833337</v>
      </c>
      <c r="X1678" s="113">
        <f t="shared" si="445"/>
        <v>3.4722222335403785E-4</v>
      </c>
      <c r="Y1678" s="113">
        <f t="shared" si="446"/>
        <v>4.4328703661449254E-3</v>
      </c>
      <c r="Z1678" s="113">
        <f t="shared" si="447"/>
        <v>6.5601851856627036E-2</v>
      </c>
      <c r="AB1678" s="2">
        <f t="shared" si="448"/>
        <v>383</v>
      </c>
      <c r="AC1678" s="2">
        <f t="shared" si="448"/>
        <v>5668</v>
      </c>
      <c r="AE1678" s="2" t="str">
        <f t="shared" si="449"/>
        <v/>
      </c>
      <c r="AF1678" s="2" t="str">
        <f t="shared" si="450"/>
        <v/>
      </c>
      <c r="AG1678" s="2" t="str">
        <f t="shared" si="451"/>
        <v/>
      </c>
      <c r="AH1678" s="2">
        <f t="shared" si="452"/>
        <v>383</v>
      </c>
      <c r="AI1678" s="2" t="str">
        <f t="shared" si="453"/>
        <v/>
      </c>
      <c r="AK1678" s="2" t="str">
        <f t="shared" si="454"/>
        <v/>
      </c>
      <c r="AL1678" s="2" t="str">
        <f t="shared" si="455"/>
        <v/>
      </c>
      <c r="AM1678" s="2" t="str">
        <f t="shared" si="456"/>
        <v/>
      </c>
      <c r="AN1678" s="2">
        <f t="shared" si="457"/>
        <v>5668</v>
      </c>
      <c r="AO1678" s="2" t="str">
        <f t="shared" si="458"/>
        <v/>
      </c>
    </row>
    <row r="1679" spans="1:41" x14ac:dyDescent="0.3">
      <c r="A1679" s="111">
        <v>44639.732638888891</v>
      </c>
      <c r="B1679" s="78" t="s">
        <v>2847</v>
      </c>
      <c r="C1679" s="78" t="s">
        <v>850</v>
      </c>
      <c r="D1679" s="78" t="s">
        <v>2804</v>
      </c>
      <c r="F1679" s="78" t="s">
        <v>807</v>
      </c>
      <c r="G1679" s="78" t="s">
        <v>94</v>
      </c>
      <c r="H1679" s="112" t="s">
        <v>280</v>
      </c>
      <c r="I1679" s="112">
        <v>3</v>
      </c>
      <c r="J1679" s="113">
        <v>44639.731354166666</v>
      </c>
      <c r="K1679" s="113">
        <v>44639.732638888891</v>
      </c>
      <c r="M1679" s="113">
        <v>44639.733576388891</v>
      </c>
      <c r="P1679" s="78" t="str">
        <f t="shared" si="442"/>
        <v/>
      </c>
      <c r="Q1679" s="113">
        <v>44639.73364583333</v>
      </c>
      <c r="R1679" s="78" t="s">
        <v>1185</v>
      </c>
      <c r="S1679" s="78" t="str">
        <f t="shared" si="443"/>
        <v>CIC</v>
      </c>
      <c r="V1679" s="78" t="str">
        <f t="shared" si="444"/>
        <v/>
      </c>
      <c r="W1679" s="113">
        <v>44639.786076388889</v>
      </c>
      <c r="X1679" s="113">
        <f t="shared" si="445"/>
        <v>9.3750000087311491E-4</v>
      </c>
      <c r="Y1679" s="113" t="str">
        <f t="shared" si="446"/>
        <v/>
      </c>
      <c r="Z1679" s="113" t="str">
        <f t="shared" si="447"/>
        <v/>
      </c>
      <c r="AB1679" s="2" t="str">
        <f t="shared" si="448"/>
        <v/>
      </c>
      <c r="AC1679" s="2" t="str">
        <f t="shared" si="448"/>
        <v/>
      </c>
      <c r="AE1679" s="2" t="str">
        <f t="shared" si="449"/>
        <v/>
      </c>
      <c r="AF1679" s="2" t="str">
        <f t="shared" si="450"/>
        <v/>
      </c>
      <c r="AG1679" s="2" t="str">
        <f t="shared" si="451"/>
        <v/>
      </c>
      <c r="AH1679" s="2" t="str">
        <f t="shared" si="452"/>
        <v/>
      </c>
      <c r="AI1679" s="2" t="str">
        <f t="shared" si="453"/>
        <v/>
      </c>
      <c r="AK1679" s="2" t="str">
        <f t="shared" si="454"/>
        <v/>
      </c>
      <c r="AL1679" s="2" t="str">
        <f t="shared" si="455"/>
        <v/>
      </c>
      <c r="AM1679" s="2" t="str">
        <f t="shared" si="456"/>
        <v/>
      </c>
      <c r="AN1679" s="2" t="str">
        <f t="shared" si="457"/>
        <v/>
      </c>
      <c r="AO1679" s="2" t="str">
        <f t="shared" si="458"/>
        <v/>
      </c>
    </row>
    <row r="1680" spans="1:41" x14ac:dyDescent="0.3">
      <c r="A1680" s="111">
        <v>44639.732638888891</v>
      </c>
      <c r="B1680" s="78" t="s">
        <v>2847</v>
      </c>
      <c r="C1680" s="78" t="s">
        <v>835</v>
      </c>
      <c r="D1680" s="78" t="s">
        <v>2804</v>
      </c>
      <c r="F1680" s="78" t="s">
        <v>807</v>
      </c>
      <c r="G1680" s="78" t="s">
        <v>94</v>
      </c>
      <c r="H1680" s="112" t="s">
        <v>280</v>
      </c>
      <c r="I1680" s="112">
        <v>3</v>
      </c>
      <c r="J1680" s="113">
        <v>44639.731354166666</v>
      </c>
      <c r="K1680" s="113">
        <v>44639.732638888891</v>
      </c>
      <c r="M1680" s="113">
        <v>44639.801527777781</v>
      </c>
      <c r="N1680" s="113">
        <v>44639.801550925928</v>
      </c>
      <c r="O1680" s="78" t="s">
        <v>1187</v>
      </c>
      <c r="P1680" s="78" t="str">
        <f t="shared" si="442"/>
        <v>CIC</v>
      </c>
      <c r="S1680" s="78" t="str">
        <f t="shared" si="443"/>
        <v/>
      </c>
      <c r="V1680" s="78" t="str">
        <f t="shared" si="444"/>
        <v/>
      </c>
      <c r="W1680" s="113">
        <v>44639.922037037039</v>
      </c>
      <c r="X1680" s="113">
        <f t="shared" si="445"/>
        <v>6.8888888890796807E-2</v>
      </c>
      <c r="Y1680" s="113" t="str">
        <f t="shared" si="446"/>
        <v/>
      </c>
      <c r="Z1680" s="113" t="str">
        <f t="shared" si="447"/>
        <v/>
      </c>
      <c r="AB1680" s="2" t="str">
        <f t="shared" si="448"/>
        <v/>
      </c>
      <c r="AC1680" s="2" t="str">
        <f t="shared" si="448"/>
        <v/>
      </c>
      <c r="AE1680" s="2" t="str">
        <f t="shared" si="449"/>
        <v/>
      </c>
      <c r="AF1680" s="2" t="str">
        <f t="shared" si="450"/>
        <v/>
      </c>
      <c r="AG1680" s="2" t="str">
        <f t="shared" si="451"/>
        <v/>
      </c>
      <c r="AH1680" s="2" t="str">
        <f t="shared" si="452"/>
        <v/>
      </c>
      <c r="AI1680" s="2" t="str">
        <f t="shared" si="453"/>
        <v/>
      </c>
      <c r="AK1680" s="2" t="str">
        <f t="shared" si="454"/>
        <v/>
      </c>
      <c r="AL1680" s="2" t="str">
        <f t="shared" si="455"/>
        <v/>
      </c>
      <c r="AM1680" s="2" t="str">
        <f t="shared" si="456"/>
        <v/>
      </c>
      <c r="AN1680" s="2" t="str">
        <f t="shared" si="457"/>
        <v/>
      </c>
      <c r="AO1680" s="2" t="str">
        <f t="shared" si="458"/>
        <v/>
      </c>
    </row>
    <row r="1681" spans="1:41" x14ac:dyDescent="0.3">
      <c r="A1681" s="111">
        <v>44639.743715277778</v>
      </c>
      <c r="B1681" s="78" t="s">
        <v>2848</v>
      </c>
      <c r="C1681" s="78" t="s">
        <v>853</v>
      </c>
      <c r="D1681" s="78" t="s">
        <v>2381</v>
      </c>
      <c r="E1681" s="78">
        <v>2</v>
      </c>
      <c r="F1681" s="78" t="s">
        <v>808</v>
      </c>
      <c r="G1681" s="78" t="s">
        <v>86</v>
      </c>
      <c r="H1681" s="112" t="s">
        <v>322</v>
      </c>
      <c r="I1681" s="112">
        <v>3</v>
      </c>
      <c r="J1681" s="113">
        <v>44639.742766203701</v>
      </c>
      <c r="K1681" s="113">
        <v>44639.743715277778</v>
      </c>
      <c r="M1681" s="113">
        <v>44639.753831018519</v>
      </c>
      <c r="P1681" s="78" t="str">
        <f t="shared" si="442"/>
        <v/>
      </c>
      <c r="S1681" s="78" t="str">
        <f t="shared" si="443"/>
        <v/>
      </c>
      <c r="V1681" s="78" t="str">
        <f t="shared" si="444"/>
        <v/>
      </c>
      <c r="W1681" s="113">
        <v>44639.766597222224</v>
      </c>
      <c r="X1681" s="113">
        <f t="shared" si="445"/>
        <v>1.0115740740729962E-2</v>
      </c>
      <c r="Y1681" s="113" t="str">
        <f t="shared" si="446"/>
        <v/>
      </c>
      <c r="Z1681" s="113" t="str">
        <f t="shared" si="447"/>
        <v/>
      </c>
      <c r="AB1681" s="2" t="str">
        <f t="shared" si="448"/>
        <v/>
      </c>
      <c r="AC1681" s="2" t="str">
        <f t="shared" si="448"/>
        <v/>
      </c>
      <c r="AE1681" s="2" t="str">
        <f t="shared" si="449"/>
        <v/>
      </c>
      <c r="AF1681" s="2" t="str">
        <f t="shared" si="450"/>
        <v/>
      </c>
      <c r="AG1681" s="2" t="str">
        <f t="shared" si="451"/>
        <v/>
      </c>
      <c r="AH1681" s="2" t="str">
        <f t="shared" si="452"/>
        <v/>
      </c>
      <c r="AI1681" s="2" t="str">
        <f t="shared" si="453"/>
        <v/>
      </c>
      <c r="AK1681" s="2" t="str">
        <f t="shared" si="454"/>
        <v/>
      </c>
      <c r="AL1681" s="2" t="str">
        <f t="shared" si="455"/>
        <v/>
      </c>
      <c r="AM1681" s="2" t="str">
        <f t="shared" si="456"/>
        <v/>
      </c>
      <c r="AN1681" s="2" t="str">
        <f t="shared" si="457"/>
        <v/>
      </c>
      <c r="AO1681" s="2" t="str">
        <f t="shared" si="458"/>
        <v/>
      </c>
    </row>
    <row r="1682" spans="1:41" x14ac:dyDescent="0.3">
      <c r="A1682" s="111">
        <v>44639.792986111112</v>
      </c>
      <c r="B1682" s="78" t="s">
        <v>2849</v>
      </c>
      <c r="C1682" s="78" t="s">
        <v>846</v>
      </c>
      <c r="F1682" s="78" t="s">
        <v>811</v>
      </c>
      <c r="G1682" s="78" t="s">
        <v>102</v>
      </c>
      <c r="H1682" s="112" t="s">
        <v>206</v>
      </c>
      <c r="I1682" s="112">
        <v>3</v>
      </c>
      <c r="J1682" s="113">
        <v>44639.792986111112</v>
      </c>
      <c r="K1682" s="113">
        <v>44639.792986111112</v>
      </c>
      <c r="L1682" s="113">
        <v>44639.801689814813</v>
      </c>
      <c r="M1682" s="113">
        <v>44639.793842592589</v>
      </c>
      <c r="N1682" s="113">
        <v>44639.794050925928</v>
      </c>
      <c r="O1682" s="78" t="s">
        <v>1185</v>
      </c>
      <c r="P1682" s="78" t="str">
        <f t="shared" si="442"/>
        <v>CIC</v>
      </c>
      <c r="S1682" s="78" t="str">
        <f t="shared" si="443"/>
        <v/>
      </c>
      <c r="V1682" s="78" t="str">
        <f t="shared" si="444"/>
        <v/>
      </c>
      <c r="W1682" s="113">
        <v>44639.801678240743</v>
      </c>
      <c r="X1682" s="113">
        <f t="shared" si="445"/>
        <v>8.5648147796746343E-4</v>
      </c>
      <c r="Y1682" s="113" t="str">
        <f t="shared" si="446"/>
        <v/>
      </c>
      <c r="Z1682" s="113" t="str">
        <f t="shared" si="447"/>
        <v/>
      </c>
      <c r="AB1682" s="2" t="str">
        <f t="shared" si="448"/>
        <v/>
      </c>
      <c r="AC1682" s="2" t="str">
        <f t="shared" si="448"/>
        <v/>
      </c>
      <c r="AE1682" s="2" t="str">
        <f t="shared" si="449"/>
        <v/>
      </c>
      <c r="AF1682" s="2" t="str">
        <f t="shared" si="450"/>
        <v/>
      </c>
      <c r="AG1682" s="2" t="str">
        <f t="shared" si="451"/>
        <v/>
      </c>
      <c r="AH1682" s="2" t="str">
        <f t="shared" si="452"/>
        <v/>
      </c>
      <c r="AI1682" s="2" t="str">
        <f t="shared" si="453"/>
        <v/>
      </c>
      <c r="AK1682" s="2" t="str">
        <f t="shared" si="454"/>
        <v/>
      </c>
      <c r="AL1682" s="2" t="str">
        <f t="shared" si="455"/>
        <v/>
      </c>
      <c r="AM1682" s="2" t="str">
        <f t="shared" si="456"/>
        <v/>
      </c>
      <c r="AN1682" s="2" t="str">
        <f t="shared" si="457"/>
        <v/>
      </c>
      <c r="AO1682" s="2" t="str">
        <f t="shared" si="458"/>
        <v/>
      </c>
    </row>
    <row r="1683" spans="1:41" x14ac:dyDescent="0.3">
      <c r="A1683" s="111">
        <v>44639.796527777777</v>
      </c>
      <c r="B1683" s="78" t="s">
        <v>2850</v>
      </c>
      <c r="C1683" s="78" t="s">
        <v>846</v>
      </c>
      <c r="D1683" s="78" t="s">
        <v>2590</v>
      </c>
      <c r="F1683" s="78" t="s">
        <v>807</v>
      </c>
      <c r="G1683" s="78" t="s">
        <v>102</v>
      </c>
      <c r="H1683" s="112" t="s">
        <v>206</v>
      </c>
      <c r="I1683" s="112">
        <v>3</v>
      </c>
      <c r="J1683" s="113">
        <v>44639.795729166668</v>
      </c>
      <c r="K1683" s="113">
        <v>44639.796527777777</v>
      </c>
      <c r="M1683" s="113">
        <v>44639.801689814813</v>
      </c>
      <c r="P1683" s="78" t="str">
        <f t="shared" si="442"/>
        <v/>
      </c>
      <c r="Q1683" s="113">
        <v>44639.801712962966</v>
      </c>
      <c r="R1683" s="78" t="s">
        <v>1187</v>
      </c>
      <c r="S1683" s="78" t="str">
        <f t="shared" si="443"/>
        <v>CIC</v>
      </c>
      <c r="T1683" s="113">
        <v>44639.811724537038</v>
      </c>
      <c r="U1683" s="78" t="s">
        <v>1203</v>
      </c>
      <c r="V1683" s="78" t="str">
        <f t="shared" si="444"/>
        <v>PLOEG</v>
      </c>
      <c r="W1683" s="113">
        <v>44639.843726851854</v>
      </c>
      <c r="X1683" s="113">
        <f t="shared" si="445"/>
        <v>5.1620370359160006E-3</v>
      </c>
      <c r="Y1683" s="113">
        <f t="shared" si="446"/>
        <v>1.0034722225100268E-2</v>
      </c>
      <c r="Z1683" s="113">
        <f t="shared" si="447"/>
        <v>3.2002314816054422E-2</v>
      </c>
      <c r="AB1683" s="2">
        <f t="shared" si="448"/>
        <v>867</v>
      </c>
      <c r="AC1683" s="2">
        <f t="shared" si="448"/>
        <v>2765</v>
      </c>
      <c r="AE1683" s="2" t="str">
        <f t="shared" si="449"/>
        <v/>
      </c>
      <c r="AF1683" s="2" t="str">
        <f t="shared" si="450"/>
        <v/>
      </c>
      <c r="AG1683" s="2" t="str">
        <f t="shared" si="451"/>
        <v/>
      </c>
      <c r="AH1683" s="2">
        <f t="shared" si="452"/>
        <v>867</v>
      </c>
      <c r="AI1683" s="2" t="str">
        <f t="shared" si="453"/>
        <v/>
      </c>
      <c r="AK1683" s="2" t="str">
        <f t="shared" si="454"/>
        <v/>
      </c>
      <c r="AL1683" s="2" t="str">
        <f t="shared" si="455"/>
        <v/>
      </c>
      <c r="AM1683" s="2" t="str">
        <f t="shared" si="456"/>
        <v/>
      </c>
      <c r="AN1683" s="2">
        <f t="shared" si="457"/>
        <v>2765</v>
      </c>
      <c r="AO1683" s="2" t="str">
        <f t="shared" si="458"/>
        <v/>
      </c>
    </row>
    <row r="1684" spans="1:41" x14ac:dyDescent="0.3">
      <c r="A1684" s="111">
        <v>44639.823657407411</v>
      </c>
      <c r="B1684" s="78" t="s">
        <v>2851</v>
      </c>
      <c r="C1684" s="78" t="s">
        <v>846</v>
      </c>
      <c r="D1684" s="78" t="s">
        <v>2540</v>
      </c>
      <c r="F1684" s="78" t="s">
        <v>807</v>
      </c>
      <c r="G1684" s="78" t="s">
        <v>92</v>
      </c>
      <c r="H1684" s="112" t="s">
        <v>204</v>
      </c>
      <c r="I1684" s="112">
        <v>2</v>
      </c>
      <c r="J1684" s="113">
        <v>44639.823101851849</v>
      </c>
      <c r="K1684" s="113">
        <v>44639.823657407411</v>
      </c>
      <c r="L1684" s="113">
        <v>44639.850300925929</v>
      </c>
      <c r="M1684" s="113">
        <v>44639.858391203707</v>
      </c>
      <c r="P1684" s="78" t="str">
        <f t="shared" si="442"/>
        <v/>
      </c>
      <c r="Q1684" s="113">
        <v>44639.844351851854</v>
      </c>
      <c r="R1684" s="78" t="s">
        <v>1187</v>
      </c>
      <c r="S1684" s="78" t="str">
        <f t="shared" si="443"/>
        <v>CIC</v>
      </c>
      <c r="V1684" s="78" t="str">
        <f t="shared" si="444"/>
        <v/>
      </c>
      <c r="W1684" s="113">
        <v>44639.866238425922</v>
      </c>
      <c r="X1684" s="113">
        <f t="shared" si="445"/>
        <v>2.6643518518540077E-2</v>
      </c>
      <c r="Y1684" s="113" t="str">
        <f t="shared" si="446"/>
        <v/>
      </c>
      <c r="Z1684" s="113" t="str">
        <f t="shared" si="447"/>
        <v/>
      </c>
      <c r="AB1684" s="2" t="str">
        <f t="shared" si="448"/>
        <v/>
      </c>
      <c r="AC1684" s="2" t="str">
        <f t="shared" si="448"/>
        <v/>
      </c>
      <c r="AE1684" s="2" t="str">
        <f t="shared" si="449"/>
        <v/>
      </c>
      <c r="AF1684" s="2" t="str">
        <f t="shared" si="450"/>
        <v/>
      </c>
      <c r="AG1684" s="2" t="str">
        <f t="shared" si="451"/>
        <v/>
      </c>
      <c r="AH1684" s="2" t="str">
        <f t="shared" si="452"/>
        <v/>
      </c>
      <c r="AI1684" s="2" t="str">
        <f t="shared" si="453"/>
        <v/>
      </c>
      <c r="AK1684" s="2" t="str">
        <f t="shared" si="454"/>
        <v/>
      </c>
      <c r="AL1684" s="2" t="str">
        <f t="shared" si="455"/>
        <v/>
      </c>
      <c r="AM1684" s="2" t="str">
        <f t="shared" si="456"/>
        <v/>
      </c>
      <c r="AN1684" s="2" t="str">
        <f t="shared" si="457"/>
        <v/>
      </c>
      <c r="AO1684" s="2" t="str">
        <f t="shared" si="458"/>
        <v/>
      </c>
    </row>
    <row r="1685" spans="1:41" x14ac:dyDescent="0.3">
      <c r="A1685" s="111">
        <v>44639.848969907405</v>
      </c>
      <c r="B1685" s="78" t="s">
        <v>2852</v>
      </c>
      <c r="C1685" s="78" t="s">
        <v>846</v>
      </c>
      <c r="D1685" s="78" t="s">
        <v>2853</v>
      </c>
      <c r="E1685" s="78">
        <v>3</v>
      </c>
      <c r="F1685" s="78" t="s">
        <v>807</v>
      </c>
      <c r="G1685" s="78" t="s">
        <v>124</v>
      </c>
      <c r="H1685" s="112" t="s">
        <v>264</v>
      </c>
      <c r="I1685" s="112">
        <v>2</v>
      </c>
      <c r="J1685" s="113">
        <v>44639.848310185182</v>
      </c>
      <c r="K1685" s="113">
        <v>44639.848969907405</v>
      </c>
      <c r="M1685" s="113">
        <v>44639.850300925929</v>
      </c>
      <c r="N1685" s="113">
        <v>44639.850347222222</v>
      </c>
      <c r="O1685" s="78" t="s">
        <v>1185</v>
      </c>
      <c r="P1685" s="78" t="str">
        <f t="shared" si="442"/>
        <v>CIC</v>
      </c>
      <c r="S1685" s="78" t="str">
        <f t="shared" si="443"/>
        <v/>
      </c>
      <c r="V1685" s="78" t="str">
        <f t="shared" si="444"/>
        <v/>
      </c>
      <c r="W1685" s="113">
        <v>44639.85837962963</v>
      </c>
      <c r="X1685" s="113">
        <f t="shared" si="445"/>
        <v>1.3310185240698047E-3</v>
      </c>
      <c r="Y1685" s="113" t="str">
        <f t="shared" si="446"/>
        <v/>
      </c>
      <c r="Z1685" s="113" t="str">
        <f t="shared" si="447"/>
        <v/>
      </c>
      <c r="AB1685" s="2" t="str">
        <f t="shared" si="448"/>
        <v/>
      </c>
      <c r="AC1685" s="2" t="str">
        <f t="shared" si="448"/>
        <v/>
      </c>
      <c r="AE1685" s="2" t="str">
        <f t="shared" si="449"/>
        <v/>
      </c>
      <c r="AF1685" s="2" t="str">
        <f t="shared" si="450"/>
        <v/>
      </c>
      <c r="AG1685" s="2" t="str">
        <f t="shared" si="451"/>
        <v/>
      </c>
      <c r="AH1685" s="2" t="str">
        <f t="shared" si="452"/>
        <v/>
      </c>
      <c r="AI1685" s="2" t="str">
        <f t="shared" si="453"/>
        <v/>
      </c>
      <c r="AK1685" s="2" t="str">
        <f t="shared" si="454"/>
        <v/>
      </c>
      <c r="AL1685" s="2" t="str">
        <f t="shared" si="455"/>
        <v/>
      </c>
      <c r="AM1685" s="2" t="str">
        <f t="shared" si="456"/>
        <v/>
      </c>
      <c r="AN1685" s="2" t="str">
        <f t="shared" si="457"/>
        <v/>
      </c>
      <c r="AO1685" s="2" t="str">
        <f t="shared" si="458"/>
        <v/>
      </c>
    </row>
    <row r="1686" spans="1:41" x14ac:dyDescent="0.3">
      <c r="A1686" s="111">
        <v>44639.876712962963</v>
      </c>
      <c r="B1686" s="78" t="s">
        <v>2854</v>
      </c>
      <c r="C1686" s="78" t="s">
        <v>846</v>
      </c>
      <c r="D1686" s="78" t="s">
        <v>1234</v>
      </c>
      <c r="E1686" s="78">
        <v>186</v>
      </c>
      <c r="F1686" s="78" t="s">
        <v>809</v>
      </c>
      <c r="G1686" s="78" t="s">
        <v>88</v>
      </c>
      <c r="H1686" s="112" t="s">
        <v>332</v>
      </c>
      <c r="I1686" s="112">
        <v>3</v>
      </c>
      <c r="J1686" s="113">
        <v>44639.876250000001</v>
      </c>
      <c r="K1686" s="113">
        <v>44639.876712962963</v>
      </c>
      <c r="L1686" s="113">
        <v>44639.87939814815</v>
      </c>
      <c r="M1686" s="113">
        <v>44639.89603009259</v>
      </c>
      <c r="N1686" s="113">
        <v>44639.896087962959</v>
      </c>
      <c r="O1686" s="78" t="s">
        <v>1185</v>
      </c>
      <c r="P1686" s="78" t="str">
        <f t="shared" si="442"/>
        <v>CIC</v>
      </c>
      <c r="S1686" s="78" t="str">
        <f t="shared" si="443"/>
        <v/>
      </c>
      <c r="T1686" s="113">
        <v>44639.904351851852</v>
      </c>
      <c r="U1686" s="78" t="s">
        <v>1220</v>
      </c>
      <c r="V1686" s="78" t="str">
        <f t="shared" si="444"/>
        <v>PLOEG</v>
      </c>
      <c r="W1686" s="113">
        <v>44639.908576388887</v>
      </c>
      <c r="X1686" s="113">
        <f t="shared" si="445"/>
        <v>2.6851851871469989E-3</v>
      </c>
      <c r="Y1686" s="113">
        <f t="shared" si="446"/>
        <v>2.495370370161254E-2</v>
      </c>
      <c r="Z1686" s="113">
        <f t="shared" si="447"/>
        <v>4.2245370350428857E-3</v>
      </c>
      <c r="AB1686" s="2">
        <f t="shared" si="448"/>
        <v>2156</v>
      </c>
      <c r="AC1686" s="2">
        <f t="shared" si="448"/>
        <v>365</v>
      </c>
      <c r="AE1686" s="2" t="str">
        <f t="shared" si="449"/>
        <v/>
      </c>
      <c r="AF1686" s="2" t="str">
        <f t="shared" si="450"/>
        <v/>
      </c>
      <c r="AG1686" s="2" t="str">
        <f t="shared" si="451"/>
        <v/>
      </c>
      <c r="AH1686" s="2">
        <f t="shared" si="452"/>
        <v>2156</v>
      </c>
      <c r="AI1686" s="2" t="str">
        <f t="shared" si="453"/>
        <v/>
      </c>
      <c r="AK1686" s="2" t="str">
        <f t="shared" si="454"/>
        <v/>
      </c>
      <c r="AL1686" s="2" t="str">
        <f t="shared" si="455"/>
        <v/>
      </c>
      <c r="AM1686" s="2" t="str">
        <f t="shared" si="456"/>
        <v/>
      </c>
      <c r="AN1686" s="2">
        <f t="shared" si="457"/>
        <v>365</v>
      </c>
      <c r="AO1686" s="2" t="str">
        <f t="shared" si="458"/>
        <v/>
      </c>
    </row>
    <row r="1687" spans="1:41" x14ac:dyDescent="0.3">
      <c r="A1687" s="111">
        <v>44639.878136574072</v>
      </c>
      <c r="B1687" s="78" t="s">
        <v>2855</v>
      </c>
      <c r="C1687" s="78" t="s">
        <v>846</v>
      </c>
      <c r="D1687" s="78" t="s">
        <v>1290</v>
      </c>
      <c r="E1687" s="78">
        <v>112</v>
      </c>
      <c r="F1687" s="78" t="s">
        <v>807</v>
      </c>
      <c r="G1687" s="78" t="s">
        <v>90</v>
      </c>
      <c r="H1687" s="112" t="s">
        <v>286</v>
      </c>
      <c r="I1687" s="112">
        <v>2</v>
      </c>
      <c r="J1687" s="113">
        <v>44639.876122685186</v>
      </c>
      <c r="K1687" s="113">
        <v>44639.878136574072</v>
      </c>
      <c r="M1687" s="113">
        <v>44639.87939814815</v>
      </c>
      <c r="N1687" s="113">
        <v>44639.879432870373</v>
      </c>
      <c r="O1687" s="78" t="s">
        <v>1185</v>
      </c>
      <c r="P1687" s="78" t="str">
        <f t="shared" si="442"/>
        <v>CIC</v>
      </c>
      <c r="S1687" s="78" t="str">
        <f t="shared" si="443"/>
        <v/>
      </c>
      <c r="T1687" s="113">
        <v>44639.884513888886</v>
      </c>
      <c r="U1687" s="78" t="s">
        <v>1203</v>
      </c>
      <c r="V1687" s="78" t="str">
        <f t="shared" si="444"/>
        <v>PLOEG</v>
      </c>
      <c r="W1687" s="113">
        <v>44639.896018518521</v>
      </c>
      <c r="X1687" s="113">
        <f t="shared" si="445"/>
        <v>1.2615740779438056E-3</v>
      </c>
      <c r="Y1687" s="113">
        <f t="shared" si="446"/>
        <v>5.1157407360733487E-3</v>
      </c>
      <c r="Z1687" s="113">
        <f t="shared" si="447"/>
        <v>1.1504629634146113E-2</v>
      </c>
      <c r="AB1687" s="2">
        <f t="shared" si="448"/>
        <v>442</v>
      </c>
      <c r="AC1687" s="2">
        <f t="shared" si="448"/>
        <v>994</v>
      </c>
      <c r="AE1687" s="2" t="str">
        <f t="shared" si="449"/>
        <v/>
      </c>
      <c r="AF1687" s="2" t="str">
        <f t="shared" si="450"/>
        <v/>
      </c>
      <c r="AG1687" s="2">
        <f t="shared" si="451"/>
        <v>442</v>
      </c>
      <c r="AH1687" s="2" t="str">
        <f t="shared" si="452"/>
        <v/>
      </c>
      <c r="AI1687" s="2" t="str">
        <f t="shared" si="453"/>
        <v/>
      </c>
      <c r="AK1687" s="2" t="str">
        <f t="shared" si="454"/>
        <v/>
      </c>
      <c r="AL1687" s="2" t="str">
        <f t="shared" si="455"/>
        <v/>
      </c>
      <c r="AM1687" s="2">
        <f t="shared" si="456"/>
        <v>994</v>
      </c>
      <c r="AN1687" s="2" t="str">
        <f t="shared" si="457"/>
        <v/>
      </c>
      <c r="AO1687" s="2" t="str">
        <f t="shared" si="458"/>
        <v/>
      </c>
    </row>
    <row r="1688" spans="1:41" x14ac:dyDescent="0.3">
      <c r="A1688" s="111">
        <v>44639.920104166667</v>
      </c>
      <c r="B1688" s="78" t="s">
        <v>2856</v>
      </c>
      <c r="C1688" s="78" t="s">
        <v>846</v>
      </c>
      <c r="D1688" s="78" t="s">
        <v>1314</v>
      </c>
      <c r="E1688" s="78">
        <v>91</v>
      </c>
      <c r="F1688" s="78" t="s">
        <v>807</v>
      </c>
      <c r="G1688" s="78" t="s">
        <v>90</v>
      </c>
      <c r="H1688" s="112" t="s">
        <v>224</v>
      </c>
      <c r="I1688" s="112">
        <v>2</v>
      </c>
      <c r="J1688" s="113">
        <v>44639.918958333335</v>
      </c>
      <c r="K1688" s="113">
        <v>44639.920104166667</v>
      </c>
      <c r="M1688" s="113">
        <v>44639.920486111114</v>
      </c>
      <c r="N1688" s="113">
        <v>44639.92082175926</v>
      </c>
      <c r="O1688" s="78" t="s">
        <v>1187</v>
      </c>
      <c r="P1688" s="78" t="str">
        <f t="shared" si="442"/>
        <v>CIC</v>
      </c>
      <c r="S1688" s="78" t="str">
        <f t="shared" si="443"/>
        <v/>
      </c>
      <c r="T1688" s="113">
        <v>44639.941388888888</v>
      </c>
      <c r="U1688" s="78" t="s">
        <v>1203</v>
      </c>
      <c r="V1688" s="78" t="str">
        <f t="shared" si="444"/>
        <v>PLOEG</v>
      </c>
      <c r="W1688" s="113">
        <v>44640.093923611108</v>
      </c>
      <c r="X1688" s="113">
        <f t="shared" si="445"/>
        <v>3.819444464170374E-4</v>
      </c>
      <c r="Y1688" s="113">
        <f t="shared" si="446"/>
        <v>2.0902777774608694E-2</v>
      </c>
      <c r="Z1688" s="113">
        <f t="shared" si="447"/>
        <v>0.15253472221957054</v>
      </c>
      <c r="AB1688" s="2">
        <f t="shared" si="448"/>
        <v>1806</v>
      </c>
      <c r="AC1688" s="2">
        <f t="shared" si="448"/>
        <v>13179</v>
      </c>
      <c r="AE1688" s="2" t="str">
        <f t="shared" si="449"/>
        <v/>
      </c>
      <c r="AF1688" s="2" t="str">
        <f t="shared" si="450"/>
        <v/>
      </c>
      <c r="AG1688" s="2">
        <f t="shared" si="451"/>
        <v>1806</v>
      </c>
      <c r="AH1688" s="2" t="str">
        <f t="shared" si="452"/>
        <v/>
      </c>
      <c r="AI1688" s="2" t="str">
        <f t="shared" si="453"/>
        <v/>
      </c>
      <c r="AK1688" s="2" t="str">
        <f t="shared" si="454"/>
        <v/>
      </c>
      <c r="AL1688" s="2" t="str">
        <f t="shared" si="455"/>
        <v/>
      </c>
      <c r="AM1688" s="2">
        <f t="shared" si="456"/>
        <v>13179</v>
      </c>
      <c r="AN1688" s="2" t="str">
        <f t="shared" si="457"/>
        <v/>
      </c>
      <c r="AO1688" s="2" t="str">
        <f t="shared" si="458"/>
        <v/>
      </c>
    </row>
    <row r="1689" spans="1:41" x14ac:dyDescent="0.3">
      <c r="A1689" s="111">
        <v>44639.922222222223</v>
      </c>
      <c r="B1689" s="78" t="s">
        <v>2857</v>
      </c>
      <c r="C1689" s="78" t="s">
        <v>835</v>
      </c>
      <c r="D1689" s="78" t="s">
        <v>2858</v>
      </c>
      <c r="F1689" s="78" t="s">
        <v>808</v>
      </c>
      <c r="G1689" s="78" t="s">
        <v>84</v>
      </c>
      <c r="H1689" s="112" t="s">
        <v>196</v>
      </c>
      <c r="I1689" s="112">
        <v>4</v>
      </c>
      <c r="J1689" s="113">
        <v>44639.921990740739</v>
      </c>
      <c r="K1689" s="113">
        <v>44639.922222222223</v>
      </c>
      <c r="M1689" s="113">
        <v>44639.932384259257</v>
      </c>
      <c r="N1689" s="113">
        <v>44639.93241898148</v>
      </c>
      <c r="O1689" s="78" t="s">
        <v>1185</v>
      </c>
      <c r="P1689" s="78" t="str">
        <f t="shared" si="442"/>
        <v>CIC</v>
      </c>
      <c r="S1689" s="78" t="str">
        <f t="shared" si="443"/>
        <v/>
      </c>
      <c r="V1689" s="78" t="str">
        <f t="shared" si="444"/>
        <v/>
      </c>
      <c r="W1689" s="113">
        <v>44639.978541666664</v>
      </c>
      <c r="X1689" s="113">
        <f t="shared" si="445"/>
        <v>1.0162037033296656E-2</v>
      </c>
      <c r="Y1689" s="113" t="str">
        <f t="shared" si="446"/>
        <v/>
      </c>
      <c r="Z1689" s="113" t="str">
        <f t="shared" si="447"/>
        <v/>
      </c>
      <c r="AB1689" s="2" t="str">
        <f t="shared" si="448"/>
        <v/>
      </c>
      <c r="AC1689" s="2" t="str">
        <f t="shared" si="448"/>
        <v/>
      </c>
      <c r="AE1689" s="2" t="str">
        <f t="shared" si="449"/>
        <v/>
      </c>
      <c r="AF1689" s="2" t="str">
        <f t="shared" si="450"/>
        <v/>
      </c>
      <c r="AG1689" s="2" t="str">
        <f t="shared" si="451"/>
        <v/>
      </c>
      <c r="AH1689" s="2" t="str">
        <f t="shared" si="452"/>
        <v/>
      </c>
      <c r="AI1689" s="2" t="str">
        <f t="shared" si="453"/>
        <v/>
      </c>
      <c r="AK1689" s="2" t="str">
        <f t="shared" si="454"/>
        <v/>
      </c>
      <c r="AL1689" s="2" t="str">
        <f t="shared" si="455"/>
        <v/>
      </c>
      <c r="AM1689" s="2" t="str">
        <f t="shared" si="456"/>
        <v/>
      </c>
      <c r="AN1689" s="2" t="str">
        <f t="shared" si="457"/>
        <v/>
      </c>
      <c r="AO1689" s="2" t="str">
        <f t="shared" si="458"/>
        <v/>
      </c>
    </row>
    <row r="1690" spans="1:41" x14ac:dyDescent="0.3">
      <c r="A1690" s="111">
        <v>44639.941435185188</v>
      </c>
      <c r="B1690" s="78" t="s">
        <v>2859</v>
      </c>
      <c r="C1690" s="78" t="s">
        <v>853</v>
      </c>
      <c r="F1690" s="78" t="s">
        <v>809</v>
      </c>
      <c r="G1690" s="78" t="s">
        <v>98</v>
      </c>
      <c r="H1690" s="112" t="s">
        <v>248</v>
      </c>
      <c r="I1690" s="112">
        <v>2</v>
      </c>
      <c r="J1690" s="113">
        <v>44639.941435185188</v>
      </c>
      <c r="K1690" s="113">
        <v>44639.941435185188</v>
      </c>
      <c r="M1690" s="113">
        <v>44639.941481481481</v>
      </c>
      <c r="P1690" s="78" t="str">
        <f t="shared" si="442"/>
        <v/>
      </c>
      <c r="S1690" s="78" t="str">
        <f t="shared" si="443"/>
        <v/>
      </c>
      <c r="T1690" s="113">
        <v>44639.941493055558</v>
      </c>
      <c r="U1690" s="78" t="s">
        <v>1187</v>
      </c>
      <c r="V1690" s="78" t="str">
        <f t="shared" si="444"/>
        <v>CIC</v>
      </c>
      <c r="W1690" s="113">
        <v>44639.975578703707</v>
      </c>
      <c r="X1690" s="113" t="str">
        <f t="shared" si="445"/>
        <v/>
      </c>
      <c r="Y1690" s="113" t="str">
        <f t="shared" si="446"/>
        <v/>
      </c>
      <c r="Z1690" s="113">
        <f t="shared" si="447"/>
        <v>3.4085648148902692E-2</v>
      </c>
      <c r="AB1690" s="2" t="str">
        <f t="shared" si="448"/>
        <v/>
      </c>
      <c r="AC1690" s="2">
        <f t="shared" si="448"/>
        <v>2945</v>
      </c>
      <c r="AE1690" s="2" t="str">
        <f t="shared" si="449"/>
        <v/>
      </c>
      <c r="AF1690" s="2" t="str">
        <f t="shared" si="450"/>
        <v/>
      </c>
      <c r="AG1690" s="2" t="str">
        <f t="shared" si="451"/>
        <v/>
      </c>
      <c r="AH1690" s="2" t="str">
        <f t="shared" si="452"/>
        <v/>
      </c>
      <c r="AI1690" s="2" t="str">
        <f t="shared" si="453"/>
        <v/>
      </c>
      <c r="AK1690" s="2" t="str">
        <f t="shared" si="454"/>
        <v/>
      </c>
      <c r="AL1690" s="2" t="str">
        <f t="shared" si="455"/>
        <v/>
      </c>
      <c r="AM1690" s="2">
        <f t="shared" si="456"/>
        <v>2945</v>
      </c>
      <c r="AN1690" s="2" t="str">
        <f t="shared" si="457"/>
        <v/>
      </c>
      <c r="AO1690" s="2" t="str">
        <f t="shared" si="458"/>
        <v/>
      </c>
    </row>
    <row r="1691" spans="1:41" x14ac:dyDescent="0.3">
      <c r="A1691" s="111">
        <v>44639.977708333332</v>
      </c>
      <c r="B1691" s="78" t="s">
        <v>2860</v>
      </c>
      <c r="C1691" s="78" t="s">
        <v>835</v>
      </c>
      <c r="D1691" s="78" t="s">
        <v>1707</v>
      </c>
      <c r="E1691" s="78">
        <v>15</v>
      </c>
      <c r="F1691" s="78" t="s">
        <v>808</v>
      </c>
      <c r="G1691" s="78" t="s">
        <v>92</v>
      </c>
      <c r="H1691" s="112" t="s">
        <v>204</v>
      </c>
      <c r="I1691" s="112">
        <v>2</v>
      </c>
      <c r="J1691" s="113">
        <v>44639.977175925924</v>
      </c>
      <c r="K1691" s="113">
        <v>44639.977708333332</v>
      </c>
      <c r="M1691" s="113">
        <v>44639.979502314818</v>
      </c>
      <c r="N1691" s="113">
        <v>44639.979525462964</v>
      </c>
      <c r="O1691" s="78" t="s">
        <v>1185</v>
      </c>
      <c r="P1691" s="78" t="str">
        <f t="shared" si="442"/>
        <v>CIC</v>
      </c>
      <c r="S1691" s="78" t="str">
        <f t="shared" si="443"/>
        <v/>
      </c>
      <c r="T1691" s="113">
        <v>44639.982187499998</v>
      </c>
      <c r="U1691" s="78" t="s">
        <v>1200</v>
      </c>
      <c r="V1691" s="78" t="str">
        <f t="shared" si="444"/>
        <v>PLOEG</v>
      </c>
      <c r="W1691" s="113">
        <v>44639.987662037034</v>
      </c>
      <c r="X1691" s="113">
        <f t="shared" si="445"/>
        <v>1.793981486116536E-3</v>
      </c>
      <c r="Y1691" s="113">
        <f t="shared" si="446"/>
        <v>2.6851851798710413E-3</v>
      </c>
      <c r="Z1691" s="113">
        <f t="shared" si="447"/>
        <v>5.4745370362070389E-3</v>
      </c>
      <c r="AB1691" s="2">
        <f t="shared" si="448"/>
        <v>232</v>
      </c>
      <c r="AC1691" s="2">
        <f t="shared" si="448"/>
        <v>473</v>
      </c>
      <c r="AE1691" s="2" t="str">
        <f t="shared" si="449"/>
        <v/>
      </c>
      <c r="AF1691" s="2" t="str">
        <f t="shared" si="450"/>
        <v/>
      </c>
      <c r="AG1691" s="2">
        <f t="shared" si="451"/>
        <v>232</v>
      </c>
      <c r="AH1691" s="2" t="str">
        <f t="shared" si="452"/>
        <v/>
      </c>
      <c r="AI1691" s="2" t="str">
        <f t="shared" si="453"/>
        <v/>
      </c>
      <c r="AK1691" s="2" t="str">
        <f t="shared" si="454"/>
        <v/>
      </c>
      <c r="AL1691" s="2" t="str">
        <f t="shared" si="455"/>
        <v/>
      </c>
      <c r="AM1691" s="2">
        <f t="shared" si="456"/>
        <v>473</v>
      </c>
      <c r="AN1691" s="2" t="str">
        <f t="shared" si="457"/>
        <v/>
      </c>
      <c r="AO1691" s="2" t="str">
        <f t="shared" si="458"/>
        <v/>
      </c>
    </row>
    <row r="1692" spans="1:41" x14ac:dyDescent="0.3">
      <c r="A1692" s="111">
        <v>44639.979085648149</v>
      </c>
      <c r="B1692" s="78" t="s">
        <v>2861</v>
      </c>
      <c r="C1692" s="78" t="s">
        <v>835</v>
      </c>
      <c r="D1692" s="78" t="s">
        <v>1302</v>
      </c>
      <c r="E1692" s="78">
        <v>70</v>
      </c>
      <c r="F1692" s="78" t="s">
        <v>807</v>
      </c>
      <c r="G1692" s="78" t="s">
        <v>120</v>
      </c>
      <c r="H1692" s="112" t="s">
        <v>260</v>
      </c>
      <c r="I1692" s="112">
        <v>3</v>
      </c>
      <c r="J1692" s="113">
        <v>44639.978472222225</v>
      </c>
      <c r="K1692" s="113">
        <v>44639.979085648149</v>
      </c>
      <c r="M1692" s="113">
        <v>44639.98777777778</v>
      </c>
      <c r="P1692" s="78" t="str">
        <f t="shared" si="442"/>
        <v/>
      </c>
      <c r="Q1692" s="113">
        <v>44639.987812500003</v>
      </c>
      <c r="R1692" s="78" t="s">
        <v>1187</v>
      </c>
      <c r="S1692" s="78" t="str">
        <f t="shared" si="443"/>
        <v>CIC</v>
      </c>
      <c r="T1692" s="113">
        <v>44639.995173611111</v>
      </c>
      <c r="U1692" s="78" t="s">
        <v>1200</v>
      </c>
      <c r="V1692" s="78" t="str">
        <f t="shared" si="444"/>
        <v>PLOEG</v>
      </c>
      <c r="W1692" s="113">
        <v>44640.039421296293</v>
      </c>
      <c r="X1692" s="113">
        <f t="shared" si="445"/>
        <v>8.6921296315267682E-3</v>
      </c>
      <c r="Y1692" s="113">
        <f t="shared" si="446"/>
        <v>7.3958333305199631E-3</v>
      </c>
      <c r="Z1692" s="113">
        <f t="shared" si="447"/>
        <v>4.4247685182199348E-2</v>
      </c>
      <c r="AB1692" s="2">
        <f t="shared" si="448"/>
        <v>639</v>
      </c>
      <c r="AC1692" s="2">
        <f t="shared" si="448"/>
        <v>3823</v>
      </c>
      <c r="AE1692" s="2" t="str">
        <f t="shared" si="449"/>
        <v/>
      </c>
      <c r="AF1692" s="2" t="str">
        <f t="shared" si="450"/>
        <v/>
      </c>
      <c r="AG1692" s="2" t="str">
        <f t="shared" si="451"/>
        <v/>
      </c>
      <c r="AH1692" s="2">
        <f t="shared" si="452"/>
        <v>639</v>
      </c>
      <c r="AI1692" s="2" t="str">
        <f t="shared" si="453"/>
        <v/>
      </c>
      <c r="AK1692" s="2" t="str">
        <f t="shared" si="454"/>
        <v/>
      </c>
      <c r="AL1692" s="2" t="str">
        <f t="shared" si="455"/>
        <v/>
      </c>
      <c r="AM1692" s="2" t="str">
        <f t="shared" si="456"/>
        <v/>
      </c>
      <c r="AN1692" s="2">
        <f t="shared" si="457"/>
        <v>3823</v>
      </c>
      <c r="AO1692" s="2" t="str">
        <f t="shared" si="458"/>
        <v/>
      </c>
    </row>
    <row r="1693" spans="1:41" x14ac:dyDescent="0.3">
      <c r="A1693" s="111">
        <v>44640.097881944443</v>
      </c>
      <c r="B1693" s="78" t="s">
        <v>2862</v>
      </c>
      <c r="C1693" s="78" t="s">
        <v>835</v>
      </c>
      <c r="D1693" s="78" t="s">
        <v>1973</v>
      </c>
      <c r="F1693" s="78" t="s">
        <v>807</v>
      </c>
      <c r="G1693" s="78" t="s">
        <v>86</v>
      </c>
      <c r="H1693" s="112" t="s">
        <v>288</v>
      </c>
      <c r="I1693" s="112">
        <v>3</v>
      </c>
      <c r="J1693" s="113">
        <v>44640.097083333334</v>
      </c>
      <c r="K1693" s="113">
        <v>44640.097881944443</v>
      </c>
      <c r="M1693" s="113">
        <v>44640.09878472222</v>
      </c>
      <c r="N1693" s="113">
        <v>44640.099351851852</v>
      </c>
      <c r="O1693" s="78" t="s">
        <v>1185</v>
      </c>
      <c r="P1693" s="78" t="str">
        <f t="shared" si="442"/>
        <v>CIC</v>
      </c>
      <c r="S1693" s="78" t="str">
        <f t="shared" si="443"/>
        <v/>
      </c>
      <c r="T1693" s="113">
        <v>44640.109143518515</v>
      </c>
      <c r="U1693" s="78" t="s">
        <v>1200</v>
      </c>
      <c r="V1693" s="78" t="str">
        <f t="shared" si="444"/>
        <v>PLOEG</v>
      </c>
      <c r="W1693" s="113">
        <v>44640.126354166663</v>
      </c>
      <c r="X1693" s="113">
        <f t="shared" si="445"/>
        <v>9.0277777781011537E-4</v>
      </c>
      <c r="Y1693" s="113">
        <f t="shared" si="446"/>
        <v>1.0358796294895001E-2</v>
      </c>
      <c r="Z1693" s="113">
        <f t="shared" si="447"/>
        <v>1.7210648147738539E-2</v>
      </c>
      <c r="AB1693" s="2">
        <f t="shared" si="448"/>
        <v>895</v>
      </c>
      <c r="AC1693" s="2">
        <f t="shared" si="448"/>
        <v>1487</v>
      </c>
      <c r="AE1693" s="2" t="str">
        <f t="shared" si="449"/>
        <v/>
      </c>
      <c r="AF1693" s="2" t="str">
        <f t="shared" si="450"/>
        <v/>
      </c>
      <c r="AG1693" s="2" t="str">
        <f t="shared" si="451"/>
        <v/>
      </c>
      <c r="AH1693" s="2">
        <f t="shared" si="452"/>
        <v>895</v>
      </c>
      <c r="AI1693" s="2" t="str">
        <f t="shared" si="453"/>
        <v/>
      </c>
      <c r="AK1693" s="2" t="str">
        <f t="shared" si="454"/>
        <v/>
      </c>
      <c r="AL1693" s="2" t="str">
        <f t="shared" si="455"/>
        <v/>
      </c>
      <c r="AM1693" s="2" t="str">
        <f t="shared" si="456"/>
        <v/>
      </c>
      <c r="AN1693" s="2">
        <f t="shared" si="457"/>
        <v>1487</v>
      </c>
      <c r="AO1693" s="2" t="str">
        <f t="shared" si="458"/>
        <v/>
      </c>
    </row>
    <row r="1694" spans="1:41" x14ac:dyDescent="0.3">
      <c r="A1694" s="111">
        <v>44640.161261574074</v>
      </c>
      <c r="B1694" s="78" t="s">
        <v>2863</v>
      </c>
      <c r="C1694" s="78" t="s">
        <v>846</v>
      </c>
      <c r="D1694" s="78" t="s">
        <v>1211</v>
      </c>
      <c r="E1694" s="78">
        <v>560</v>
      </c>
      <c r="F1694" s="78" t="s">
        <v>808</v>
      </c>
      <c r="G1694" s="78" t="s">
        <v>88</v>
      </c>
      <c r="H1694" s="112" t="s">
        <v>200</v>
      </c>
      <c r="I1694" s="112">
        <v>3</v>
      </c>
      <c r="J1694" s="113">
        <v>44640.160428240742</v>
      </c>
      <c r="K1694" s="113">
        <v>44640.161261574074</v>
      </c>
      <c r="M1694" s="113">
        <v>44640.162465277775</v>
      </c>
      <c r="N1694" s="113">
        <v>44640.162511574075</v>
      </c>
      <c r="O1694" s="78" t="s">
        <v>1185</v>
      </c>
      <c r="P1694" s="78" t="str">
        <f t="shared" si="442"/>
        <v>CIC</v>
      </c>
      <c r="S1694" s="78" t="str">
        <f t="shared" si="443"/>
        <v/>
      </c>
      <c r="V1694" s="78" t="str">
        <f t="shared" si="444"/>
        <v/>
      </c>
      <c r="W1694" s="113">
        <v>44640.20894675926</v>
      </c>
      <c r="X1694" s="113">
        <f t="shared" si="445"/>
        <v>1.2037037013215013E-3</v>
      </c>
      <c r="Y1694" s="113" t="str">
        <f t="shared" si="446"/>
        <v/>
      </c>
      <c r="Z1694" s="113" t="str">
        <f t="shared" si="447"/>
        <v/>
      </c>
      <c r="AB1694" s="2" t="str">
        <f t="shared" si="448"/>
        <v/>
      </c>
      <c r="AC1694" s="2" t="str">
        <f t="shared" si="448"/>
        <v/>
      </c>
      <c r="AE1694" s="2" t="str">
        <f t="shared" si="449"/>
        <v/>
      </c>
      <c r="AF1694" s="2" t="str">
        <f t="shared" si="450"/>
        <v/>
      </c>
      <c r="AG1694" s="2" t="str">
        <f t="shared" si="451"/>
        <v/>
      </c>
      <c r="AH1694" s="2" t="str">
        <f t="shared" si="452"/>
        <v/>
      </c>
      <c r="AI1694" s="2" t="str">
        <f t="shared" si="453"/>
        <v/>
      </c>
      <c r="AK1694" s="2" t="str">
        <f t="shared" si="454"/>
        <v/>
      </c>
      <c r="AL1694" s="2" t="str">
        <f t="shared" si="455"/>
        <v/>
      </c>
      <c r="AM1694" s="2" t="str">
        <f t="shared" si="456"/>
        <v/>
      </c>
      <c r="AN1694" s="2" t="str">
        <f t="shared" si="457"/>
        <v/>
      </c>
      <c r="AO1694" s="2" t="str">
        <f t="shared" si="458"/>
        <v/>
      </c>
    </row>
    <row r="1695" spans="1:41" x14ac:dyDescent="0.3">
      <c r="A1695" s="111">
        <v>44640.161261574074</v>
      </c>
      <c r="B1695" s="78" t="s">
        <v>2863</v>
      </c>
      <c r="C1695" s="78" t="s">
        <v>835</v>
      </c>
      <c r="D1695" s="78" t="s">
        <v>1211</v>
      </c>
      <c r="E1695" s="78">
        <v>560</v>
      </c>
      <c r="F1695" s="78" t="s">
        <v>808</v>
      </c>
      <c r="G1695" s="78" t="s">
        <v>88</v>
      </c>
      <c r="H1695" s="112" t="s">
        <v>200</v>
      </c>
      <c r="I1695" s="112">
        <v>3</v>
      </c>
      <c r="J1695" s="113">
        <v>44640.160428240742</v>
      </c>
      <c r="K1695" s="113">
        <v>44640.161261574074</v>
      </c>
      <c r="M1695" s="113">
        <v>44640.202465277776</v>
      </c>
      <c r="P1695" s="78" t="str">
        <f t="shared" si="442"/>
        <v/>
      </c>
      <c r="S1695" s="78" t="str">
        <f t="shared" si="443"/>
        <v/>
      </c>
      <c r="T1695" s="113">
        <v>44640.202499999999</v>
      </c>
      <c r="U1695" s="78" t="s">
        <v>1187</v>
      </c>
      <c r="V1695" s="78" t="str">
        <f t="shared" si="444"/>
        <v>CIC</v>
      </c>
      <c r="W1695" s="113">
        <v>44640.214166666665</v>
      </c>
      <c r="X1695" s="113">
        <f t="shared" si="445"/>
        <v>4.1203703702194616E-2</v>
      </c>
      <c r="Y1695" s="113" t="str">
        <f t="shared" si="446"/>
        <v/>
      </c>
      <c r="Z1695" s="113">
        <f t="shared" si="447"/>
        <v>1.1666666665405501E-2</v>
      </c>
      <c r="AB1695" s="2" t="str">
        <f t="shared" si="448"/>
        <v/>
      </c>
      <c r="AC1695" s="2">
        <f t="shared" si="448"/>
        <v>1008</v>
      </c>
      <c r="AE1695" s="2" t="str">
        <f t="shared" si="449"/>
        <v/>
      </c>
      <c r="AF1695" s="2" t="str">
        <f t="shared" si="450"/>
        <v/>
      </c>
      <c r="AG1695" s="2" t="str">
        <f t="shared" si="451"/>
        <v/>
      </c>
      <c r="AH1695" s="2" t="str">
        <f t="shared" si="452"/>
        <v/>
      </c>
      <c r="AI1695" s="2" t="str">
        <f t="shared" si="453"/>
        <v/>
      </c>
      <c r="AK1695" s="2" t="str">
        <f t="shared" si="454"/>
        <v/>
      </c>
      <c r="AL1695" s="2" t="str">
        <f t="shared" si="455"/>
        <v/>
      </c>
      <c r="AM1695" s="2" t="str">
        <f t="shared" si="456"/>
        <v/>
      </c>
      <c r="AN1695" s="2">
        <f t="shared" si="457"/>
        <v>1008</v>
      </c>
      <c r="AO1695" s="2" t="str">
        <f t="shared" si="458"/>
        <v/>
      </c>
    </row>
    <row r="1696" spans="1:41" x14ac:dyDescent="0.3">
      <c r="A1696" s="111">
        <v>44640.21702546296</v>
      </c>
      <c r="B1696" s="78" t="s">
        <v>2864</v>
      </c>
      <c r="C1696" s="78" t="s">
        <v>835</v>
      </c>
      <c r="D1696" s="78" t="s">
        <v>2865</v>
      </c>
      <c r="F1696" s="78" t="s">
        <v>810</v>
      </c>
      <c r="G1696" s="78" t="s">
        <v>90</v>
      </c>
      <c r="H1696" s="112" t="s">
        <v>286</v>
      </c>
      <c r="I1696" s="112">
        <v>2</v>
      </c>
      <c r="J1696" s="113">
        <v>44640.21702546296</v>
      </c>
      <c r="K1696" s="113">
        <v>44640.21702546296</v>
      </c>
      <c r="M1696" s="113">
        <v>44640.217615740738</v>
      </c>
      <c r="P1696" s="78" t="str">
        <f t="shared" si="442"/>
        <v/>
      </c>
      <c r="Q1696" s="113">
        <v>44640.217627314814</v>
      </c>
      <c r="R1696" s="78" t="s">
        <v>1187</v>
      </c>
      <c r="S1696" s="78" t="str">
        <f t="shared" si="443"/>
        <v>CIC</v>
      </c>
      <c r="V1696" s="78" t="str">
        <f t="shared" si="444"/>
        <v/>
      </c>
      <c r="W1696" s="113">
        <v>44640.230925925927</v>
      </c>
      <c r="X1696" s="113">
        <f t="shared" si="445"/>
        <v>5.9027777751907706E-4</v>
      </c>
      <c r="Y1696" s="113" t="str">
        <f t="shared" si="446"/>
        <v/>
      </c>
      <c r="Z1696" s="113" t="str">
        <f t="shared" si="447"/>
        <v/>
      </c>
      <c r="AB1696" s="2" t="str">
        <f t="shared" si="448"/>
        <v/>
      </c>
      <c r="AC1696" s="2" t="str">
        <f t="shared" si="448"/>
        <v/>
      </c>
      <c r="AE1696" s="2" t="str">
        <f t="shared" si="449"/>
        <v/>
      </c>
      <c r="AF1696" s="2" t="str">
        <f t="shared" si="450"/>
        <v/>
      </c>
      <c r="AG1696" s="2" t="str">
        <f t="shared" si="451"/>
        <v/>
      </c>
      <c r="AH1696" s="2" t="str">
        <f t="shared" si="452"/>
        <v/>
      </c>
      <c r="AI1696" s="2" t="str">
        <f t="shared" si="453"/>
        <v/>
      </c>
      <c r="AK1696" s="2" t="str">
        <f t="shared" si="454"/>
        <v/>
      </c>
      <c r="AL1696" s="2" t="str">
        <f t="shared" si="455"/>
        <v/>
      </c>
      <c r="AM1696" s="2" t="str">
        <f t="shared" si="456"/>
        <v/>
      </c>
      <c r="AN1696" s="2" t="str">
        <f t="shared" si="457"/>
        <v/>
      </c>
      <c r="AO1696" s="2" t="str">
        <f t="shared" si="458"/>
        <v/>
      </c>
    </row>
    <row r="1697" spans="1:41" x14ac:dyDescent="0.3">
      <c r="A1697" s="111">
        <v>44640.25440972222</v>
      </c>
      <c r="B1697" s="78" t="s">
        <v>2866</v>
      </c>
      <c r="C1697" s="78" t="s">
        <v>886</v>
      </c>
      <c r="D1697" s="78" t="s">
        <v>2620</v>
      </c>
      <c r="E1697" s="78">
        <v>43</v>
      </c>
      <c r="F1697" s="78" t="s">
        <v>809</v>
      </c>
      <c r="G1697" s="78" t="s">
        <v>86</v>
      </c>
      <c r="H1697" s="112" t="s">
        <v>210</v>
      </c>
      <c r="I1697" s="112">
        <v>3</v>
      </c>
      <c r="J1697" s="113">
        <v>44640.252372685187</v>
      </c>
      <c r="K1697" s="113">
        <v>44640.25440972222</v>
      </c>
      <c r="M1697" s="113">
        <v>44640.255648148152</v>
      </c>
      <c r="N1697" s="113">
        <v>44640.256261574075</v>
      </c>
      <c r="O1697" s="78" t="s">
        <v>1187</v>
      </c>
      <c r="P1697" s="78" t="str">
        <f t="shared" si="442"/>
        <v>CIC</v>
      </c>
      <c r="Q1697" s="113">
        <v>44640.257569444446</v>
      </c>
      <c r="R1697" s="78" t="s">
        <v>1267</v>
      </c>
      <c r="S1697" s="78" t="str">
        <f t="shared" si="443"/>
        <v>PLOEG</v>
      </c>
      <c r="T1697" s="113">
        <v>44640.263032407405</v>
      </c>
      <c r="U1697" s="78" t="s">
        <v>1187</v>
      </c>
      <c r="V1697" s="78" t="str">
        <f t="shared" si="444"/>
        <v>CIC</v>
      </c>
      <c r="W1697" s="113">
        <v>44640.345706018517</v>
      </c>
      <c r="X1697" s="113">
        <f t="shared" si="445"/>
        <v>1.2384259316604584E-3</v>
      </c>
      <c r="Y1697" s="113">
        <f t="shared" si="446"/>
        <v>7.3842592537403107E-3</v>
      </c>
      <c r="Z1697" s="113">
        <f t="shared" si="447"/>
        <v>8.2673611112113576E-2</v>
      </c>
      <c r="AB1697" s="2">
        <f t="shared" si="448"/>
        <v>638</v>
      </c>
      <c r="AC1697" s="2">
        <f t="shared" si="448"/>
        <v>7143</v>
      </c>
      <c r="AE1697" s="2" t="str">
        <f t="shared" si="449"/>
        <v/>
      </c>
      <c r="AF1697" s="2" t="str">
        <f t="shared" si="450"/>
        <v/>
      </c>
      <c r="AG1697" s="2" t="str">
        <f t="shared" si="451"/>
        <v/>
      </c>
      <c r="AH1697" s="2">
        <f t="shared" si="452"/>
        <v>638</v>
      </c>
      <c r="AI1697" s="2" t="str">
        <f t="shared" si="453"/>
        <v/>
      </c>
      <c r="AK1697" s="2" t="str">
        <f t="shared" si="454"/>
        <v/>
      </c>
      <c r="AL1697" s="2" t="str">
        <f t="shared" si="455"/>
        <v/>
      </c>
      <c r="AM1697" s="2" t="str">
        <f t="shared" si="456"/>
        <v/>
      </c>
      <c r="AN1697" s="2">
        <f t="shared" si="457"/>
        <v>7143</v>
      </c>
      <c r="AO1697" s="2" t="str">
        <f t="shared" si="458"/>
        <v/>
      </c>
    </row>
    <row r="1698" spans="1:41" x14ac:dyDescent="0.3">
      <c r="A1698" s="111">
        <v>44640.25440972222</v>
      </c>
      <c r="B1698" s="78" t="s">
        <v>2866</v>
      </c>
      <c r="C1698" s="78" t="s">
        <v>951</v>
      </c>
      <c r="D1698" s="78" t="s">
        <v>2620</v>
      </c>
      <c r="E1698" s="78">
        <v>43</v>
      </c>
      <c r="F1698" s="78" t="s">
        <v>809</v>
      </c>
      <c r="G1698" s="78" t="s">
        <v>86</v>
      </c>
      <c r="H1698" s="112" t="s">
        <v>210</v>
      </c>
      <c r="I1698" s="112">
        <v>3</v>
      </c>
      <c r="J1698" s="113">
        <v>44640.252372685187</v>
      </c>
      <c r="K1698" s="113">
        <v>44640.25440972222</v>
      </c>
      <c r="M1698" s="113">
        <v>44640.266284722224</v>
      </c>
      <c r="P1698" s="78" t="str">
        <f t="shared" si="442"/>
        <v/>
      </c>
      <c r="Q1698" s="113">
        <v>44640.266331018516</v>
      </c>
      <c r="R1698" s="78" t="s">
        <v>1185</v>
      </c>
      <c r="S1698" s="78" t="str">
        <f t="shared" si="443"/>
        <v>CIC</v>
      </c>
      <c r="V1698" s="78" t="str">
        <f t="shared" si="444"/>
        <v/>
      </c>
      <c r="W1698" s="113">
        <v>44640.266944444447</v>
      </c>
      <c r="X1698" s="113">
        <f t="shared" si="445"/>
        <v>1.1875000003783498E-2</v>
      </c>
      <c r="Y1698" s="113" t="str">
        <f t="shared" si="446"/>
        <v/>
      </c>
      <c r="Z1698" s="113" t="str">
        <f t="shared" si="447"/>
        <v/>
      </c>
      <c r="AB1698" s="2" t="str">
        <f t="shared" si="448"/>
        <v/>
      </c>
      <c r="AC1698" s="2" t="str">
        <f t="shared" si="448"/>
        <v/>
      </c>
      <c r="AE1698" s="2" t="str">
        <f t="shared" si="449"/>
        <v/>
      </c>
      <c r="AF1698" s="2" t="str">
        <f t="shared" si="450"/>
        <v/>
      </c>
      <c r="AG1698" s="2" t="str">
        <f t="shared" si="451"/>
        <v/>
      </c>
      <c r="AH1698" s="2" t="str">
        <f t="shared" si="452"/>
        <v/>
      </c>
      <c r="AI1698" s="2" t="str">
        <f t="shared" si="453"/>
        <v/>
      </c>
      <c r="AK1698" s="2" t="str">
        <f t="shared" si="454"/>
        <v/>
      </c>
      <c r="AL1698" s="2" t="str">
        <f t="shared" si="455"/>
        <v/>
      </c>
      <c r="AM1698" s="2" t="str">
        <f t="shared" si="456"/>
        <v/>
      </c>
      <c r="AN1698" s="2" t="str">
        <f t="shared" si="457"/>
        <v/>
      </c>
      <c r="AO1698" s="2" t="str">
        <f t="shared" si="458"/>
        <v/>
      </c>
    </row>
    <row r="1699" spans="1:41" x14ac:dyDescent="0.3">
      <c r="A1699" s="111">
        <v>44640.25440972222</v>
      </c>
      <c r="B1699" s="78" t="s">
        <v>2866</v>
      </c>
      <c r="C1699" s="78" t="s">
        <v>850</v>
      </c>
      <c r="D1699" s="78" t="s">
        <v>2620</v>
      </c>
      <c r="E1699" s="78">
        <v>43</v>
      </c>
      <c r="F1699" s="78" t="s">
        <v>809</v>
      </c>
      <c r="G1699" s="78" t="s">
        <v>86</v>
      </c>
      <c r="H1699" s="112" t="s">
        <v>210</v>
      </c>
      <c r="I1699" s="112">
        <v>3</v>
      </c>
      <c r="J1699" s="113">
        <v>44640.252372685187</v>
      </c>
      <c r="K1699" s="113">
        <v>44640.25440972222</v>
      </c>
      <c r="M1699" s="113">
        <v>44640.297372685185</v>
      </c>
      <c r="P1699" s="78" t="str">
        <f t="shared" si="442"/>
        <v/>
      </c>
      <c r="Q1699" s="113">
        <v>44640.297407407408</v>
      </c>
      <c r="R1699" s="78" t="s">
        <v>1185</v>
      </c>
      <c r="S1699" s="78" t="str">
        <f t="shared" si="443"/>
        <v>CIC</v>
      </c>
      <c r="V1699" s="78" t="str">
        <f t="shared" si="444"/>
        <v/>
      </c>
      <c r="W1699" s="113">
        <v>44640.345636574071</v>
      </c>
      <c r="X1699" s="113">
        <f t="shared" si="445"/>
        <v>4.2962962965248153E-2</v>
      </c>
      <c r="Y1699" s="113" t="str">
        <f t="shared" si="446"/>
        <v/>
      </c>
      <c r="Z1699" s="113" t="str">
        <f t="shared" si="447"/>
        <v/>
      </c>
      <c r="AB1699" s="2" t="str">
        <f t="shared" si="448"/>
        <v/>
      </c>
      <c r="AC1699" s="2" t="str">
        <f t="shared" si="448"/>
        <v/>
      </c>
      <c r="AE1699" s="2" t="str">
        <f t="shared" si="449"/>
        <v/>
      </c>
      <c r="AF1699" s="2" t="str">
        <f t="shared" si="450"/>
        <v/>
      </c>
      <c r="AG1699" s="2" t="str">
        <f t="shared" si="451"/>
        <v/>
      </c>
      <c r="AH1699" s="2" t="str">
        <f t="shared" si="452"/>
        <v/>
      </c>
      <c r="AI1699" s="2" t="str">
        <f t="shared" si="453"/>
        <v/>
      </c>
      <c r="AK1699" s="2" t="str">
        <f t="shared" si="454"/>
        <v/>
      </c>
      <c r="AL1699" s="2" t="str">
        <f t="shared" si="455"/>
        <v/>
      </c>
      <c r="AM1699" s="2" t="str">
        <f t="shared" si="456"/>
        <v/>
      </c>
      <c r="AN1699" s="2" t="str">
        <f t="shared" si="457"/>
        <v/>
      </c>
      <c r="AO1699" s="2" t="str">
        <f t="shared" si="458"/>
        <v/>
      </c>
    </row>
    <row r="1700" spans="1:41" x14ac:dyDescent="0.3">
      <c r="A1700" s="111">
        <v>44640.359247685185</v>
      </c>
      <c r="B1700" s="78" t="s">
        <v>2867</v>
      </c>
      <c r="C1700" s="78" t="s">
        <v>850</v>
      </c>
      <c r="D1700" s="78" t="s">
        <v>1768</v>
      </c>
      <c r="F1700" s="78" t="s">
        <v>807</v>
      </c>
      <c r="G1700" s="78" t="s">
        <v>98</v>
      </c>
      <c r="H1700" s="112" t="s">
        <v>216</v>
      </c>
      <c r="I1700" s="112">
        <v>4</v>
      </c>
      <c r="J1700" s="113">
        <v>44640.358425925922</v>
      </c>
      <c r="K1700" s="113">
        <v>44640.359247685185</v>
      </c>
      <c r="M1700" s="113">
        <v>44640.359618055554</v>
      </c>
      <c r="N1700" s="113">
        <v>44640.359965277778</v>
      </c>
      <c r="O1700" s="78" t="s">
        <v>1187</v>
      </c>
      <c r="P1700" s="78" t="str">
        <f t="shared" si="442"/>
        <v>CIC</v>
      </c>
      <c r="S1700" s="78" t="str">
        <f t="shared" si="443"/>
        <v/>
      </c>
      <c r="T1700" s="113">
        <v>44640.371134259258</v>
      </c>
      <c r="U1700" s="78" t="s">
        <v>1286</v>
      </c>
      <c r="V1700" s="78" t="str">
        <f t="shared" si="444"/>
        <v>PLOEG</v>
      </c>
      <c r="W1700" s="113">
        <v>44640.3746875</v>
      </c>
      <c r="X1700" s="113">
        <f t="shared" si="445"/>
        <v>3.7037036963738501E-4</v>
      </c>
      <c r="Y1700" s="113">
        <f t="shared" si="446"/>
        <v>1.1516203703649808E-2</v>
      </c>
      <c r="Z1700" s="113">
        <f t="shared" si="447"/>
        <v>3.5532407418941148E-3</v>
      </c>
      <c r="AB1700" s="2">
        <f t="shared" si="448"/>
        <v>995</v>
      </c>
      <c r="AC1700" s="2">
        <f t="shared" si="448"/>
        <v>307</v>
      </c>
      <c r="AE1700" s="2" t="str">
        <f t="shared" si="449"/>
        <v/>
      </c>
      <c r="AF1700" s="2" t="str">
        <f t="shared" si="450"/>
        <v/>
      </c>
      <c r="AG1700" s="2" t="str">
        <f t="shared" si="451"/>
        <v/>
      </c>
      <c r="AH1700" s="2" t="str">
        <f t="shared" si="452"/>
        <v/>
      </c>
      <c r="AI1700" s="2">
        <f t="shared" si="453"/>
        <v>995</v>
      </c>
      <c r="AK1700" s="2" t="str">
        <f t="shared" si="454"/>
        <v/>
      </c>
      <c r="AL1700" s="2" t="str">
        <f t="shared" si="455"/>
        <v/>
      </c>
      <c r="AM1700" s="2" t="str">
        <f t="shared" si="456"/>
        <v/>
      </c>
      <c r="AN1700" s="2" t="str">
        <f t="shared" si="457"/>
        <v/>
      </c>
      <c r="AO1700" s="2">
        <f t="shared" si="458"/>
        <v>307</v>
      </c>
    </row>
    <row r="1701" spans="1:41" x14ac:dyDescent="0.3">
      <c r="A1701" s="111">
        <v>44640.491122685184</v>
      </c>
      <c r="B1701" s="78" t="s">
        <v>2868</v>
      </c>
      <c r="C1701" s="78" t="s">
        <v>886</v>
      </c>
      <c r="D1701" s="78" t="s">
        <v>1645</v>
      </c>
      <c r="E1701" s="78">
        <v>34</v>
      </c>
      <c r="F1701" s="78" t="s">
        <v>809</v>
      </c>
      <c r="G1701" s="78" t="s">
        <v>92</v>
      </c>
      <c r="H1701" s="112" t="s">
        <v>204</v>
      </c>
      <c r="I1701" s="112">
        <v>2</v>
      </c>
      <c r="J1701" s="113">
        <v>44640.49077546296</v>
      </c>
      <c r="K1701" s="113">
        <v>44640.491122685184</v>
      </c>
      <c r="M1701" s="113">
        <v>44640.492407407408</v>
      </c>
      <c r="N1701" s="113">
        <v>44640.493020833332</v>
      </c>
      <c r="O1701" s="78" t="s">
        <v>1187</v>
      </c>
      <c r="P1701" s="78" t="str">
        <f t="shared" si="442"/>
        <v>CIC</v>
      </c>
      <c r="S1701" s="78" t="str">
        <f t="shared" si="443"/>
        <v/>
      </c>
      <c r="V1701" s="78" t="str">
        <f t="shared" si="444"/>
        <v/>
      </c>
      <c r="W1701" s="113">
        <v>44640.551550925928</v>
      </c>
      <c r="X1701" s="113">
        <f t="shared" si="445"/>
        <v>1.2847222242271528E-3</v>
      </c>
      <c r="Y1701" s="113" t="str">
        <f t="shared" si="446"/>
        <v/>
      </c>
      <c r="Z1701" s="113" t="str">
        <f t="shared" si="447"/>
        <v/>
      </c>
      <c r="AB1701" s="2" t="str">
        <f t="shared" si="448"/>
        <v/>
      </c>
      <c r="AC1701" s="2" t="str">
        <f t="shared" si="448"/>
        <v/>
      </c>
      <c r="AE1701" s="2" t="str">
        <f t="shared" si="449"/>
        <v/>
      </c>
      <c r="AF1701" s="2" t="str">
        <f t="shared" si="450"/>
        <v/>
      </c>
      <c r="AG1701" s="2" t="str">
        <f t="shared" si="451"/>
        <v/>
      </c>
      <c r="AH1701" s="2" t="str">
        <f t="shared" si="452"/>
        <v/>
      </c>
      <c r="AI1701" s="2" t="str">
        <f t="shared" si="453"/>
        <v/>
      </c>
      <c r="AK1701" s="2" t="str">
        <f t="shared" si="454"/>
        <v/>
      </c>
      <c r="AL1701" s="2" t="str">
        <f t="shared" si="455"/>
        <v/>
      </c>
      <c r="AM1701" s="2" t="str">
        <f t="shared" si="456"/>
        <v/>
      </c>
      <c r="AN1701" s="2" t="str">
        <f t="shared" si="457"/>
        <v/>
      </c>
      <c r="AO1701" s="2" t="str">
        <f t="shared" si="458"/>
        <v/>
      </c>
    </row>
    <row r="1702" spans="1:41" x14ac:dyDescent="0.3">
      <c r="A1702" s="111">
        <v>44640.553703703707</v>
      </c>
      <c r="B1702" s="78" t="s">
        <v>2869</v>
      </c>
      <c r="C1702" s="78" t="s">
        <v>850</v>
      </c>
      <c r="D1702" s="78" t="s">
        <v>1548</v>
      </c>
      <c r="F1702" s="78" t="s">
        <v>807</v>
      </c>
      <c r="G1702" s="78" t="s">
        <v>138</v>
      </c>
      <c r="H1702" s="112" t="s">
        <v>276</v>
      </c>
      <c r="I1702" s="112">
        <v>4</v>
      </c>
      <c r="J1702" s="113">
        <v>44640.553680555553</v>
      </c>
      <c r="K1702" s="113">
        <v>44640.553703703707</v>
      </c>
      <c r="M1702" s="113">
        <v>44640.553749999999</v>
      </c>
      <c r="P1702" s="78" t="str">
        <f t="shared" si="442"/>
        <v/>
      </c>
      <c r="S1702" s="78" t="str">
        <f t="shared" si="443"/>
        <v/>
      </c>
      <c r="T1702" s="113">
        <v>44640.553784722222</v>
      </c>
      <c r="U1702" s="78" t="s">
        <v>1187</v>
      </c>
      <c r="V1702" s="78" t="str">
        <f t="shared" si="444"/>
        <v>CIC</v>
      </c>
      <c r="W1702" s="113">
        <v>44640.55673611111</v>
      </c>
      <c r="X1702" s="113" t="str">
        <f t="shared" si="445"/>
        <v/>
      </c>
      <c r="Y1702" s="113" t="str">
        <f t="shared" si="446"/>
        <v/>
      </c>
      <c r="Z1702" s="113">
        <f t="shared" si="447"/>
        <v>2.9513888875953853E-3</v>
      </c>
      <c r="AB1702" s="2" t="str">
        <f t="shared" si="448"/>
        <v/>
      </c>
      <c r="AC1702" s="2">
        <f t="shared" si="448"/>
        <v>255</v>
      </c>
      <c r="AE1702" s="2" t="str">
        <f t="shared" si="449"/>
        <v/>
      </c>
      <c r="AF1702" s="2" t="str">
        <f t="shared" si="450"/>
        <v/>
      </c>
      <c r="AG1702" s="2" t="str">
        <f t="shared" si="451"/>
        <v/>
      </c>
      <c r="AH1702" s="2" t="str">
        <f t="shared" si="452"/>
        <v/>
      </c>
      <c r="AI1702" s="2" t="str">
        <f t="shared" si="453"/>
        <v/>
      </c>
      <c r="AK1702" s="2" t="str">
        <f t="shared" si="454"/>
        <v/>
      </c>
      <c r="AL1702" s="2" t="str">
        <f t="shared" si="455"/>
        <v/>
      </c>
      <c r="AM1702" s="2" t="str">
        <f t="shared" si="456"/>
        <v/>
      </c>
      <c r="AN1702" s="2" t="str">
        <f t="shared" si="457"/>
        <v/>
      </c>
      <c r="AO1702" s="2">
        <f t="shared" si="458"/>
        <v>255</v>
      </c>
    </row>
    <row r="1703" spans="1:41" x14ac:dyDescent="0.3">
      <c r="A1703" s="111">
        <v>44640.594050925924</v>
      </c>
      <c r="B1703" s="78" t="s">
        <v>2870</v>
      </c>
      <c r="C1703" s="78" t="s">
        <v>951</v>
      </c>
      <c r="D1703" s="78" t="s">
        <v>1184</v>
      </c>
      <c r="E1703" s="78">
        <v>219</v>
      </c>
      <c r="F1703" s="78" t="s">
        <v>807</v>
      </c>
      <c r="G1703" s="78" t="s">
        <v>110</v>
      </c>
      <c r="H1703" s="112" t="s">
        <v>436</v>
      </c>
      <c r="I1703" s="112">
        <v>3</v>
      </c>
      <c r="J1703" s="113">
        <v>44640.592037037037</v>
      </c>
      <c r="K1703" s="113">
        <v>44640.594050925924</v>
      </c>
      <c r="M1703" s="113">
        <v>44640.595983796295</v>
      </c>
      <c r="P1703" s="78" t="str">
        <f t="shared" si="442"/>
        <v/>
      </c>
      <c r="S1703" s="78" t="str">
        <f t="shared" si="443"/>
        <v/>
      </c>
      <c r="V1703" s="78" t="str">
        <f t="shared" si="444"/>
        <v/>
      </c>
      <c r="W1703" s="113">
        <v>44640.609791666669</v>
      </c>
      <c r="X1703" s="113">
        <f t="shared" si="445"/>
        <v>1.9328703710925765E-3</v>
      </c>
      <c r="Y1703" s="113" t="str">
        <f t="shared" si="446"/>
        <v/>
      </c>
      <c r="Z1703" s="113" t="str">
        <f t="shared" si="447"/>
        <v/>
      </c>
      <c r="AB1703" s="2" t="str">
        <f t="shared" si="448"/>
        <v/>
      </c>
      <c r="AC1703" s="2" t="str">
        <f t="shared" si="448"/>
        <v/>
      </c>
      <c r="AE1703" s="2" t="str">
        <f t="shared" si="449"/>
        <v/>
      </c>
      <c r="AF1703" s="2" t="str">
        <f t="shared" si="450"/>
        <v/>
      </c>
      <c r="AG1703" s="2" t="str">
        <f t="shared" si="451"/>
        <v/>
      </c>
      <c r="AH1703" s="2" t="str">
        <f t="shared" si="452"/>
        <v/>
      </c>
      <c r="AI1703" s="2" t="str">
        <f t="shared" si="453"/>
        <v/>
      </c>
      <c r="AK1703" s="2" t="str">
        <f t="shared" si="454"/>
        <v/>
      </c>
      <c r="AL1703" s="2" t="str">
        <f t="shared" si="455"/>
        <v/>
      </c>
      <c r="AM1703" s="2" t="str">
        <f t="shared" si="456"/>
        <v/>
      </c>
      <c r="AN1703" s="2" t="str">
        <f t="shared" si="457"/>
        <v/>
      </c>
      <c r="AO1703" s="2" t="str">
        <f t="shared" si="458"/>
        <v/>
      </c>
    </row>
    <row r="1704" spans="1:41" x14ac:dyDescent="0.3">
      <c r="A1704" s="111">
        <v>44640.605428240742</v>
      </c>
      <c r="B1704" s="78" t="s">
        <v>2871</v>
      </c>
      <c r="C1704" s="78" t="s">
        <v>886</v>
      </c>
      <c r="D1704" s="78" t="s">
        <v>1583</v>
      </c>
      <c r="E1704" s="78">
        <v>15</v>
      </c>
      <c r="F1704" s="78" t="s">
        <v>809</v>
      </c>
      <c r="G1704" s="78" t="s">
        <v>86</v>
      </c>
      <c r="H1704" s="112" t="s">
        <v>448</v>
      </c>
      <c r="I1704" s="112">
        <v>4</v>
      </c>
      <c r="J1704" s="113">
        <v>44640.604097222225</v>
      </c>
      <c r="K1704" s="113">
        <v>44640.605428240742</v>
      </c>
      <c r="M1704" s="113">
        <v>44640.607916666668</v>
      </c>
      <c r="N1704" s="113">
        <v>44640.608599537038</v>
      </c>
      <c r="O1704" s="78" t="s">
        <v>1187</v>
      </c>
      <c r="P1704" s="78" t="str">
        <f t="shared" si="442"/>
        <v>CIC</v>
      </c>
      <c r="S1704" s="78" t="str">
        <f t="shared" si="443"/>
        <v/>
      </c>
      <c r="V1704" s="78" t="str">
        <f t="shared" si="444"/>
        <v/>
      </c>
      <c r="W1704" s="113">
        <v>44640.614374999997</v>
      </c>
      <c r="X1704" s="113">
        <f t="shared" si="445"/>
        <v>2.488425925548654E-3</v>
      </c>
      <c r="Y1704" s="113" t="str">
        <f t="shared" si="446"/>
        <v/>
      </c>
      <c r="Z1704" s="113" t="str">
        <f t="shared" si="447"/>
        <v/>
      </c>
      <c r="AB1704" s="2" t="str">
        <f t="shared" si="448"/>
        <v/>
      </c>
      <c r="AC1704" s="2" t="str">
        <f t="shared" si="448"/>
        <v/>
      </c>
      <c r="AE1704" s="2" t="str">
        <f t="shared" si="449"/>
        <v/>
      </c>
      <c r="AF1704" s="2" t="str">
        <f t="shared" si="450"/>
        <v/>
      </c>
      <c r="AG1704" s="2" t="str">
        <f t="shared" si="451"/>
        <v/>
      </c>
      <c r="AH1704" s="2" t="str">
        <f t="shared" si="452"/>
        <v/>
      </c>
      <c r="AI1704" s="2" t="str">
        <f t="shared" si="453"/>
        <v/>
      </c>
      <c r="AK1704" s="2" t="str">
        <f t="shared" si="454"/>
        <v/>
      </c>
      <c r="AL1704" s="2" t="str">
        <f t="shared" si="455"/>
        <v/>
      </c>
      <c r="AM1704" s="2" t="str">
        <f t="shared" si="456"/>
        <v/>
      </c>
      <c r="AN1704" s="2" t="str">
        <f t="shared" si="457"/>
        <v/>
      </c>
      <c r="AO1704" s="2" t="str">
        <f t="shared" si="458"/>
        <v/>
      </c>
    </row>
    <row r="1705" spans="1:41" x14ac:dyDescent="0.3">
      <c r="A1705" s="111">
        <v>44640.638206018521</v>
      </c>
      <c r="B1705" s="78" t="s">
        <v>2872</v>
      </c>
      <c r="C1705" s="78" t="s">
        <v>886</v>
      </c>
      <c r="D1705" s="78" t="s">
        <v>1583</v>
      </c>
      <c r="E1705" s="78">
        <v>15</v>
      </c>
      <c r="F1705" s="78" t="s">
        <v>809</v>
      </c>
      <c r="G1705" s="78" t="s">
        <v>86</v>
      </c>
      <c r="H1705" s="112" t="s">
        <v>252</v>
      </c>
      <c r="I1705" s="112">
        <v>4</v>
      </c>
      <c r="J1705" s="113">
        <v>44640.637766203705</v>
      </c>
      <c r="K1705" s="113">
        <v>44640.638206018521</v>
      </c>
      <c r="M1705" s="113">
        <v>44640.639305555553</v>
      </c>
      <c r="N1705" s="113">
        <v>44640.639340277776</v>
      </c>
      <c r="O1705" s="78" t="s">
        <v>1185</v>
      </c>
      <c r="P1705" s="78" t="str">
        <f t="shared" si="442"/>
        <v>CIC</v>
      </c>
      <c r="Q1705" s="113">
        <v>44640.645486111112</v>
      </c>
      <c r="R1705" s="78" t="s">
        <v>1267</v>
      </c>
      <c r="S1705" s="78" t="str">
        <f t="shared" si="443"/>
        <v>PLOEG</v>
      </c>
      <c r="T1705" s="113">
        <v>44640.655358796299</v>
      </c>
      <c r="U1705" s="78" t="s">
        <v>1267</v>
      </c>
      <c r="V1705" s="78" t="str">
        <f t="shared" si="444"/>
        <v>PLOEG</v>
      </c>
      <c r="W1705" s="113">
        <v>44640.673831018517</v>
      </c>
      <c r="X1705" s="113">
        <f t="shared" si="445"/>
        <v>1.0995370321325026E-3</v>
      </c>
      <c r="Y1705" s="113">
        <f t="shared" si="446"/>
        <v>1.6053240746259689E-2</v>
      </c>
      <c r="Z1705" s="113">
        <f t="shared" si="447"/>
        <v>1.8472222218406387E-2</v>
      </c>
      <c r="AB1705" s="2">
        <f t="shared" si="448"/>
        <v>1387</v>
      </c>
      <c r="AC1705" s="2">
        <f t="shared" si="448"/>
        <v>1596</v>
      </c>
      <c r="AE1705" s="2" t="str">
        <f t="shared" si="449"/>
        <v/>
      </c>
      <c r="AF1705" s="2" t="str">
        <f t="shared" si="450"/>
        <v/>
      </c>
      <c r="AG1705" s="2" t="str">
        <f t="shared" si="451"/>
        <v/>
      </c>
      <c r="AH1705" s="2" t="str">
        <f t="shared" si="452"/>
        <v/>
      </c>
      <c r="AI1705" s="2">
        <f t="shared" si="453"/>
        <v>1387</v>
      </c>
      <c r="AK1705" s="2" t="str">
        <f t="shared" si="454"/>
        <v/>
      </c>
      <c r="AL1705" s="2" t="str">
        <f t="shared" si="455"/>
        <v/>
      </c>
      <c r="AM1705" s="2" t="str">
        <f t="shared" si="456"/>
        <v/>
      </c>
      <c r="AN1705" s="2" t="str">
        <f t="shared" si="457"/>
        <v/>
      </c>
      <c r="AO1705" s="2">
        <f t="shared" si="458"/>
        <v>1596</v>
      </c>
    </row>
    <row r="1706" spans="1:41" x14ac:dyDescent="0.3">
      <c r="A1706" s="111">
        <v>44640.697187500002</v>
      </c>
      <c r="B1706" s="78" t="s">
        <v>2873</v>
      </c>
      <c r="C1706" s="78" t="s">
        <v>850</v>
      </c>
      <c r="D1706" s="78" t="s">
        <v>2626</v>
      </c>
      <c r="E1706" s="78">
        <v>70</v>
      </c>
      <c r="F1706" s="78" t="s">
        <v>809</v>
      </c>
      <c r="G1706" s="78" t="s">
        <v>90</v>
      </c>
      <c r="H1706" s="112" t="s">
        <v>224</v>
      </c>
      <c r="I1706" s="112">
        <v>2</v>
      </c>
      <c r="J1706" s="113">
        <v>44640.696759259263</v>
      </c>
      <c r="K1706" s="113">
        <v>44640.697187500002</v>
      </c>
      <c r="M1706" s="113">
        <v>44640.697523148148</v>
      </c>
      <c r="N1706" s="113">
        <v>44640.697858796295</v>
      </c>
      <c r="O1706" s="78" t="s">
        <v>1187</v>
      </c>
      <c r="P1706" s="78" t="str">
        <f t="shared" si="442"/>
        <v>CIC</v>
      </c>
      <c r="S1706" s="78" t="str">
        <f t="shared" si="443"/>
        <v/>
      </c>
      <c r="T1706" s="113">
        <v>44640.704456018517</v>
      </c>
      <c r="U1706" s="78" t="s">
        <v>1187</v>
      </c>
      <c r="V1706" s="78" t="str">
        <f t="shared" si="444"/>
        <v>CIC</v>
      </c>
      <c r="W1706" s="113">
        <v>44640.750717592593</v>
      </c>
      <c r="X1706" s="113">
        <f t="shared" si="445"/>
        <v>3.3564814657438546E-4</v>
      </c>
      <c r="Y1706" s="113">
        <f t="shared" si="446"/>
        <v>6.9328703684732318E-3</v>
      </c>
      <c r="Z1706" s="113">
        <f t="shared" si="447"/>
        <v>4.6261574076197576E-2</v>
      </c>
      <c r="AB1706" s="2">
        <f t="shared" si="448"/>
        <v>599</v>
      </c>
      <c r="AC1706" s="2">
        <f t="shared" si="448"/>
        <v>3997</v>
      </c>
      <c r="AE1706" s="2" t="str">
        <f t="shared" si="449"/>
        <v/>
      </c>
      <c r="AF1706" s="2" t="str">
        <f t="shared" si="450"/>
        <v/>
      </c>
      <c r="AG1706" s="2">
        <f t="shared" si="451"/>
        <v>599</v>
      </c>
      <c r="AH1706" s="2" t="str">
        <f t="shared" si="452"/>
        <v/>
      </c>
      <c r="AI1706" s="2" t="str">
        <f t="shared" si="453"/>
        <v/>
      </c>
      <c r="AK1706" s="2" t="str">
        <f t="shared" si="454"/>
        <v/>
      </c>
      <c r="AL1706" s="2" t="str">
        <f t="shared" si="455"/>
        <v/>
      </c>
      <c r="AM1706" s="2">
        <f t="shared" si="456"/>
        <v>3997</v>
      </c>
      <c r="AN1706" s="2" t="str">
        <f t="shared" si="457"/>
        <v/>
      </c>
      <c r="AO1706" s="2" t="str">
        <f t="shared" si="458"/>
        <v/>
      </c>
    </row>
    <row r="1707" spans="1:41" x14ac:dyDescent="0.3">
      <c r="A1707" s="111">
        <v>44640.697187500002</v>
      </c>
      <c r="B1707" s="78" t="s">
        <v>2873</v>
      </c>
      <c r="C1707" s="78" t="s">
        <v>886</v>
      </c>
      <c r="D1707" s="78" t="s">
        <v>2626</v>
      </c>
      <c r="E1707" s="78">
        <v>70</v>
      </c>
      <c r="F1707" s="78" t="s">
        <v>809</v>
      </c>
      <c r="G1707" s="78" t="s">
        <v>90</v>
      </c>
      <c r="H1707" s="112" t="s">
        <v>224</v>
      </c>
      <c r="I1707" s="112">
        <v>2</v>
      </c>
      <c r="J1707" s="113">
        <v>44640.696759259263</v>
      </c>
      <c r="K1707" s="113">
        <v>44640.697187500002</v>
      </c>
      <c r="M1707" s="113">
        <v>44640.698784722219</v>
      </c>
      <c r="N1707" s="113">
        <v>44640.698807870373</v>
      </c>
      <c r="O1707" s="78" t="s">
        <v>1187</v>
      </c>
      <c r="P1707" s="78" t="str">
        <f t="shared" si="442"/>
        <v>CIC</v>
      </c>
      <c r="S1707" s="78" t="str">
        <f t="shared" si="443"/>
        <v/>
      </c>
      <c r="T1707" s="113">
        <v>44640.704432870371</v>
      </c>
      <c r="U1707" s="78" t="s">
        <v>1187</v>
      </c>
      <c r="V1707" s="78" t="str">
        <f t="shared" si="444"/>
        <v>CIC</v>
      </c>
      <c r="W1707" s="113">
        <v>44640.75068287037</v>
      </c>
      <c r="X1707" s="113">
        <f t="shared" si="445"/>
        <v>1.5972222172422335E-3</v>
      </c>
      <c r="Y1707" s="113">
        <f t="shared" si="446"/>
        <v>5.6481481515220366E-3</v>
      </c>
      <c r="Z1707" s="113">
        <f t="shared" si="447"/>
        <v>4.6249999999417923E-2</v>
      </c>
      <c r="AB1707" s="2">
        <f t="shared" si="448"/>
        <v>488</v>
      </c>
      <c r="AC1707" s="2">
        <f t="shared" si="448"/>
        <v>3996</v>
      </c>
      <c r="AE1707" s="2" t="str">
        <f t="shared" si="449"/>
        <v/>
      </c>
      <c r="AF1707" s="2" t="str">
        <f t="shared" si="450"/>
        <v/>
      </c>
      <c r="AG1707" s="2">
        <f t="shared" si="451"/>
        <v>488</v>
      </c>
      <c r="AH1707" s="2" t="str">
        <f t="shared" si="452"/>
        <v/>
      </c>
      <c r="AI1707" s="2" t="str">
        <f t="shared" si="453"/>
        <v/>
      </c>
      <c r="AK1707" s="2" t="str">
        <f t="shared" si="454"/>
        <v/>
      </c>
      <c r="AL1707" s="2" t="str">
        <f t="shared" si="455"/>
        <v/>
      </c>
      <c r="AM1707" s="2">
        <f t="shared" si="456"/>
        <v>3996</v>
      </c>
      <c r="AN1707" s="2" t="str">
        <f t="shared" si="457"/>
        <v/>
      </c>
      <c r="AO1707" s="2" t="str">
        <f t="shared" si="458"/>
        <v/>
      </c>
    </row>
    <row r="1708" spans="1:41" x14ac:dyDescent="0.3">
      <c r="A1708" s="111">
        <v>44640.697187500002</v>
      </c>
      <c r="B1708" s="78" t="s">
        <v>2873</v>
      </c>
      <c r="C1708" s="78" t="s">
        <v>951</v>
      </c>
      <c r="D1708" s="78" t="s">
        <v>2626</v>
      </c>
      <c r="E1708" s="78">
        <v>70</v>
      </c>
      <c r="F1708" s="78" t="s">
        <v>809</v>
      </c>
      <c r="G1708" s="78" t="s">
        <v>90</v>
      </c>
      <c r="H1708" s="112" t="s">
        <v>224</v>
      </c>
      <c r="I1708" s="112">
        <v>2</v>
      </c>
      <c r="J1708" s="113">
        <v>44640.696759259263</v>
      </c>
      <c r="K1708" s="113">
        <v>44640.697187500002</v>
      </c>
      <c r="M1708" s="113">
        <v>44640.69903935185</v>
      </c>
      <c r="N1708" s="113">
        <v>44640.699074074073</v>
      </c>
      <c r="O1708" s="78" t="s">
        <v>1187</v>
      </c>
      <c r="P1708" s="78" t="str">
        <f t="shared" si="442"/>
        <v>CIC</v>
      </c>
      <c r="S1708" s="78" t="str">
        <f t="shared" si="443"/>
        <v/>
      </c>
      <c r="T1708" s="113">
        <v>44640.704409722224</v>
      </c>
      <c r="U1708" s="78" t="s">
        <v>1187</v>
      </c>
      <c r="V1708" s="78" t="str">
        <f t="shared" si="444"/>
        <v>CIC</v>
      </c>
      <c r="W1708" s="113">
        <v>44640.750636574077</v>
      </c>
      <c r="X1708" s="113">
        <f t="shared" si="445"/>
        <v>1.8518518481869251E-3</v>
      </c>
      <c r="Y1708" s="113">
        <f t="shared" si="446"/>
        <v>5.3703703742939979E-3</v>
      </c>
      <c r="Z1708" s="113">
        <f t="shared" si="447"/>
        <v>4.6226851853134576E-2</v>
      </c>
      <c r="AB1708" s="2">
        <f t="shared" si="448"/>
        <v>464</v>
      </c>
      <c r="AC1708" s="2">
        <f t="shared" si="448"/>
        <v>3994</v>
      </c>
      <c r="AE1708" s="2" t="str">
        <f t="shared" si="449"/>
        <v/>
      </c>
      <c r="AF1708" s="2" t="str">
        <f t="shared" si="450"/>
        <v/>
      </c>
      <c r="AG1708" s="2">
        <f t="shared" si="451"/>
        <v>464</v>
      </c>
      <c r="AH1708" s="2" t="str">
        <f t="shared" si="452"/>
        <v/>
      </c>
      <c r="AI1708" s="2" t="str">
        <f t="shared" si="453"/>
        <v/>
      </c>
      <c r="AK1708" s="2" t="str">
        <f t="shared" si="454"/>
        <v/>
      </c>
      <c r="AL1708" s="2" t="str">
        <f t="shared" si="455"/>
        <v/>
      </c>
      <c r="AM1708" s="2">
        <f t="shared" si="456"/>
        <v>3994</v>
      </c>
      <c r="AN1708" s="2" t="str">
        <f t="shared" si="457"/>
        <v/>
      </c>
      <c r="AO1708" s="2" t="str">
        <f t="shared" si="458"/>
        <v/>
      </c>
    </row>
    <row r="1709" spans="1:41" x14ac:dyDescent="0.3">
      <c r="A1709" s="111">
        <v>44640.753622685188</v>
      </c>
      <c r="B1709" s="78" t="s">
        <v>2874</v>
      </c>
      <c r="C1709" s="78" t="s">
        <v>835</v>
      </c>
      <c r="D1709" s="78" t="s">
        <v>1234</v>
      </c>
      <c r="F1709" s="78" t="s">
        <v>809</v>
      </c>
      <c r="G1709" s="78" t="s">
        <v>150</v>
      </c>
      <c r="H1709" s="112" t="s">
        <v>402</v>
      </c>
      <c r="I1709" s="112">
        <v>3</v>
      </c>
      <c r="J1709" s="113">
        <v>44640.752951388888</v>
      </c>
      <c r="K1709" s="113">
        <v>44640.753622685188</v>
      </c>
      <c r="M1709" s="113">
        <v>44640.755208333336</v>
      </c>
      <c r="N1709" s="113">
        <v>44640.755243055559</v>
      </c>
      <c r="O1709" s="78" t="s">
        <v>1185</v>
      </c>
      <c r="P1709" s="78" t="str">
        <f t="shared" si="442"/>
        <v>CIC</v>
      </c>
      <c r="Q1709" s="113">
        <v>44640.758148148147</v>
      </c>
      <c r="R1709" s="78" t="s">
        <v>1273</v>
      </c>
      <c r="S1709" s="78" t="str">
        <f t="shared" si="443"/>
        <v>PLOEG</v>
      </c>
      <c r="T1709" s="113">
        <v>44640.763206018521</v>
      </c>
      <c r="U1709" s="78" t="s">
        <v>1273</v>
      </c>
      <c r="V1709" s="78" t="str">
        <f t="shared" si="444"/>
        <v>PLOEG</v>
      </c>
      <c r="W1709" s="113">
        <v>44640.766909722224</v>
      </c>
      <c r="X1709" s="113">
        <f t="shared" si="445"/>
        <v>1.5856481477385387E-3</v>
      </c>
      <c r="Y1709" s="113">
        <f t="shared" si="446"/>
        <v>7.9976851848186925E-3</v>
      </c>
      <c r="Z1709" s="113">
        <f t="shared" si="447"/>
        <v>3.7037037036498077E-3</v>
      </c>
      <c r="AB1709" s="2">
        <f t="shared" si="448"/>
        <v>691</v>
      </c>
      <c r="AC1709" s="2">
        <f t="shared" si="448"/>
        <v>320</v>
      </c>
      <c r="AE1709" s="2" t="str">
        <f t="shared" si="449"/>
        <v/>
      </c>
      <c r="AF1709" s="2" t="str">
        <f t="shared" si="450"/>
        <v/>
      </c>
      <c r="AG1709" s="2" t="str">
        <f t="shared" si="451"/>
        <v/>
      </c>
      <c r="AH1709" s="2">
        <f t="shared" si="452"/>
        <v>691</v>
      </c>
      <c r="AI1709" s="2" t="str">
        <f t="shared" si="453"/>
        <v/>
      </c>
      <c r="AK1709" s="2" t="str">
        <f t="shared" si="454"/>
        <v/>
      </c>
      <c r="AL1709" s="2" t="str">
        <f t="shared" si="455"/>
        <v/>
      </c>
      <c r="AM1709" s="2" t="str">
        <f t="shared" si="456"/>
        <v/>
      </c>
      <c r="AN1709" s="2">
        <f t="shared" si="457"/>
        <v>320</v>
      </c>
      <c r="AO1709" s="2" t="str">
        <f t="shared" si="458"/>
        <v/>
      </c>
    </row>
    <row r="1710" spans="1:41" x14ac:dyDescent="0.3">
      <c r="A1710" s="111">
        <v>44640.795023148145</v>
      </c>
      <c r="B1710" s="78" t="s">
        <v>2875</v>
      </c>
      <c r="C1710" s="78" t="s">
        <v>835</v>
      </c>
      <c r="D1710" s="78" t="s">
        <v>1226</v>
      </c>
      <c r="E1710" s="78">
        <v>30</v>
      </c>
      <c r="F1710" s="78" t="s">
        <v>807</v>
      </c>
      <c r="G1710" s="78" t="s">
        <v>98</v>
      </c>
      <c r="H1710" s="112" t="s">
        <v>254</v>
      </c>
      <c r="I1710" s="112">
        <v>3</v>
      </c>
      <c r="J1710" s="113">
        <v>44640.794594907406</v>
      </c>
      <c r="K1710" s="113">
        <v>44640.795023148145</v>
      </c>
      <c r="M1710" s="113">
        <v>44640.796412037038</v>
      </c>
      <c r="N1710" s="113">
        <v>44640.796736111108</v>
      </c>
      <c r="O1710" s="78" t="s">
        <v>1185</v>
      </c>
      <c r="P1710" s="78" t="str">
        <f t="shared" si="442"/>
        <v>CIC</v>
      </c>
      <c r="Q1710" s="113">
        <v>44640.805879629632</v>
      </c>
      <c r="R1710" s="78" t="s">
        <v>1273</v>
      </c>
      <c r="S1710" s="78" t="str">
        <f t="shared" si="443"/>
        <v>PLOEG</v>
      </c>
      <c r="T1710" s="113">
        <v>44640.813935185186</v>
      </c>
      <c r="U1710" s="78" t="s">
        <v>1273</v>
      </c>
      <c r="V1710" s="78" t="str">
        <f t="shared" si="444"/>
        <v>PLOEG</v>
      </c>
      <c r="W1710" s="113">
        <v>44640.824745370373</v>
      </c>
      <c r="X1710" s="113">
        <f t="shared" si="445"/>
        <v>1.3888888934161514E-3</v>
      </c>
      <c r="Y1710" s="113">
        <f t="shared" si="446"/>
        <v>1.7523148148029577E-2</v>
      </c>
      <c r="Z1710" s="113">
        <f t="shared" si="447"/>
        <v>1.0810185187438037E-2</v>
      </c>
      <c r="AB1710" s="2">
        <f t="shared" si="448"/>
        <v>1514</v>
      </c>
      <c r="AC1710" s="2">
        <f t="shared" si="448"/>
        <v>934</v>
      </c>
      <c r="AE1710" s="2" t="str">
        <f t="shared" si="449"/>
        <v/>
      </c>
      <c r="AF1710" s="2" t="str">
        <f t="shared" si="450"/>
        <v/>
      </c>
      <c r="AG1710" s="2" t="str">
        <f t="shared" si="451"/>
        <v/>
      </c>
      <c r="AH1710" s="2">
        <f t="shared" si="452"/>
        <v>1514</v>
      </c>
      <c r="AI1710" s="2" t="str">
        <f t="shared" si="453"/>
        <v/>
      </c>
      <c r="AK1710" s="2" t="str">
        <f t="shared" si="454"/>
        <v/>
      </c>
      <c r="AL1710" s="2" t="str">
        <f t="shared" si="455"/>
        <v/>
      </c>
      <c r="AM1710" s="2" t="str">
        <f t="shared" si="456"/>
        <v/>
      </c>
      <c r="AN1710" s="2">
        <f t="shared" si="457"/>
        <v>934</v>
      </c>
      <c r="AO1710" s="2" t="str">
        <f t="shared" si="458"/>
        <v/>
      </c>
    </row>
    <row r="1711" spans="1:41" x14ac:dyDescent="0.3">
      <c r="A1711" s="111">
        <v>44640.868807870371</v>
      </c>
      <c r="B1711" s="78" t="s">
        <v>2876</v>
      </c>
      <c r="C1711" s="78" t="s">
        <v>846</v>
      </c>
      <c r="D1711" s="78" t="s">
        <v>1191</v>
      </c>
      <c r="E1711" s="78">
        <v>31</v>
      </c>
      <c r="F1711" s="78" t="s">
        <v>807</v>
      </c>
      <c r="G1711" s="78" t="s">
        <v>98</v>
      </c>
      <c r="H1711" s="112" t="s">
        <v>254</v>
      </c>
      <c r="I1711" s="112">
        <v>3</v>
      </c>
      <c r="J1711" s="113">
        <v>44640.868171296293</v>
      </c>
      <c r="K1711" s="113">
        <v>44640.868807870371</v>
      </c>
      <c r="M1711" s="113">
        <v>44640.869837962964</v>
      </c>
      <c r="N1711" s="113">
        <v>44640.87023148148</v>
      </c>
      <c r="O1711" s="78" t="s">
        <v>1185</v>
      </c>
      <c r="P1711" s="78" t="str">
        <f t="shared" si="442"/>
        <v>CIC</v>
      </c>
      <c r="Q1711" s="113">
        <v>44640.87699074074</v>
      </c>
      <c r="R1711" s="78" t="s">
        <v>1203</v>
      </c>
      <c r="S1711" s="78" t="str">
        <f t="shared" si="443"/>
        <v>PLOEG</v>
      </c>
      <c r="T1711" s="113">
        <v>44640.884594907409</v>
      </c>
      <c r="U1711" s="78" t="s">
        <v>1220</v>
      </c>
      <c r="V1711" s="78" t="str">
        <f t="shared" si="444"/>
        <v>PLOEG</v>
      </c>
      <c r="W1711" s="113">
        <v>44640.918935185182</v>
      </c>
      <c r="X1711" s="113">
        <f t="shared" si="445"/>
        <v>1.0300925932824612E-3</v>
      </c>
      <c r="Y1711" s="113">
        <f t="shared" si="446"/>
        <v>1.4756944445252884E-2</v>
      </c>
      <c r="Z1711" s="113">
        <f t="shared" si="447"/>
        <v>3.4340277772571426E-2</v>
      </c>
      <c r="AB1711" s="2">
        <f t="shared" si="448"/>
        <v>1275</v>
      </c>
      <c r="AC1711" s="2">
        <f t="shared" si="448"/>
        <v>2967</v>
      </c>
      <c r="AE1711" s="2" t="str">
        <f t="shared" si="449"/>
        <v/>
      </c>
      <c r="AF1711" s="2" t="str">
        <f t="shared" si="450"/>
        <v/>
      </c>
      <c r="AG1711" s="2" t="str">
        <f t="shared" si="451"/>
        <v/>
      </c>
      <c r="AH1711" s="2">
        <f t="shared" si="452"/>
        <v>1275</v>
      </c>
      <c r="AI1711" s="2" t="str">
        <f t="shared" si="453"/>
        <v/>
      </c>
      <c r="AK1711" s="2" t="str">
        <f t="shared" si="454"/>
        <v/>
      </c>
      <c r="AL1711" s="2" t="str">
        <f t="shared" si="455"/>
        <v/>
      </c>
      <c r="AM1711" s="2" t="str">
        <f t="shared" si="456"/>
        <v/>
      </c>
      <c r="AN1711" s="2">
        <f t="shared" si="457"/>
        <v>2967</v>
      </c>
      <c r="AO1711" s="2" t="str">
        <f t="shared" si="458"/>
        <v/>
      </c>
    </row>
    <row r="1712" spans="1:41" x14ac:dyDescent="0.3">
      <c r="A1712" s="111">
        <v>44640.873796296299</v>
      </c>
      <c r="B1712" s="78" t="s">
        <v>2877</v>
      </c>
      <c r="C1712" s="78" t="s">
        <v>835</v>
      </c>
      <c r="D1712" s="78" t="s">
        <v>1199</v>
      </c>
      <c r="E1712" s="78">
        <v>743</v>
      </c>
      <c r="F1712" s="78" t="s">
        <v>809</v>
      </c>
      <c r="G1712" s="78" t="s">
        <v>96</v>
      </c>
      <c r="H1712" s="112" t="s">
        <v>438</v>
      </c>
      <c r="I1712" s="112">
        <v>3</v>
      </c>
      <c r="J1712" s="113">
        <v>44640.872812499998</v>
      </c>
      <c r="K1712" s="113">
        <v>44640.873796296299</v>
      </c>
      <c r="M1712" s="113">
        <v>44640.87427083333</v>
      </c>
      <c r="N1712" s="113">
        <v>44640.874884259261</v>
      </c>
      <c r="O1712" s="78" t="s">
        <v>1185</v>
      </c>
      <c r="P1712" s="78" t="str">
        <f t="shared" si="442"/>
        <v>CIC</v>
      </c>
      <c r="S1712" s="78" t="str">
        <f t="shared" si="443"/>
        <v/>
      </c>
      <c r="T1712" s="113">
        <v>44640.883252314816</v>
      </c>
      <c r="U1712" s="78" t="s">
        <v>1273</v>
      </c>
      <c r="V1712" s="78" t="str">
        <f t="shared" si="444"/>
        <v>PLOEG</v>
      </c>
      <c r="W1712" s="113">
        <v>44640.898240740738</v>
      </c>
      <c r="X1712" s="113">
        <f t="shared" si="445"/>
        <v>4.7453703155042604E-4</v>
      </c>
      <c r="Y1712" s="113">
        <f t="shared" si="446"/>
        <v>8.9814814855344594E-3</v>
      </c>
      <c r="Z1712" s="113">
        <f t="shared" si="447"/>
        <v>1.4988425922638271E-2</v>
      </c>
      <c r="AB1712" s="2">
        <f t="shared" si="448"/>
        <v>776</v>
      </c>
      <c r="AC1712" s="2">
        <f t="shared" si="448"/>
        <v>1295</v>
      </c>
      <c r="AE1712" s="2" t="str">
        <f t="shared" si="449"/>
        <v/>
      </c>
      <c r="AF1712" s="2" t="str">
        <f t="shared" si="450"/>
        <v/>
      </c>
      <c r="AG1712" s="2" t="str">
        <f t="shared" si="451"/>
        <v/>
      </c>
      <c r="AH1712" s="2">
        <f t="shared" si="452"/>
        <v>776</v>
      </c>
      <c r="AI1712" s="2" t="str">
        <f t="shared" si="453"/>
        <v/>
      </c>
      <c r="AK1712" s="2" t="str">
        <f t="shared" si="454"/>
        <v/>
      </c>
      <c r="AL1712" s="2" t="str">
        <f t="shared" si="455"/>
        <v/>
      </c>
      <c r="AM1712" s="2" t="str">
        <f t="shared" si="456"/>
        <v/>
      </c>
      <c r="AN1712" s="2">
        <f t="shared" si="457"/>
        <v>1295</v>
      </c>
      <c r="AO1712" s="2" t="str">
        <f t="shared" si="458"/>
        <v/>
      </c>
    </row>
    <row r="1713" spans="1:41" x14ac:dyDescent="0.3">
      <c r="A1713" s="111">
        <v>44640.942442129628</v>
      </c>
      <c r="B1713" s="78" t="s">
        <v>2878</v>
      </c>
      <c r="C1713" s="78" t="s">
        <v>835</v>
      </c>
      <c r="D1713" s="78" t="s">
        <v>2879</v>
      </c>
      <c r="E1713" s="78">
        <v>13</v>
      </c>
      <c r="F1713" s="78" t="s">
        <v>811</v>
      </c>
      <c r="G1713" s="78" t="s">
        <v>108</v>
      </c>
      <c r="H1713" s="112" t="s">
        <v>266</v>
      </c>
      <c r="I1713" s="112">
        <v>2</v>
      </c>
      <c r="J1713" s="113">
        <v>44640.942442129628</v>
      </c>
      <c r="K1713" s="113">
        <v>44640.942442129628</v>
      </c>
      <c r="M1713" s="113">
        <v>44640.942546296297</v>
      </c>
      <c r="P1713" s="78" t="str">
        <f t="shared" si="442"/>
        <v/>
      </c>
      <c r="S1713" s="78" t="str">
        <f t="shared" si="443"/>
        <v/>
      </c>
      <c r="V1713" s="78" t="str">
        <f t="shared" si="444"/>
        <v/>
      </c>
      <c r="W1713" s="113">
        <v>44640.944050925929</v>
      </c>
      <c r="X1713" s="113">
        <f t="shared" si="445"/>
        <v>1.0416666918899864E-4</v>
      </c>
      <c r="Y1713" s="113" t="str">
        <f t="shared" si="446"/>
        <v/>
      </c>
      <c r="Z1713" s="113" t="str">
        <f t="shared" si="447"/>
        <v/>
      </c>
      <c r="AB1713" s="2" t="str">
        <f t="shared" si="448"/>
        <v/>
      </c>
      <c r="AC1713" s="2" t="str">
        <f t="shared" si="448"/>
        <v/>
      </c>
      <c r="AE1713" s="2" t="str">
        <f t="shared" si="449"/>
        <v/>
      </c>
      <c r="AF1713" s="2" t="str">
        <f t="shared" si="450"/>
        <v/>
      </c>
      <c r="AG1713" s="2" t="str">
        <f t="shared" si="451"/>
        <v/>
      </c>
      <c r="AH1713" s="2" t="str">
        <f t="shared" si="452"/>
        <v/>
      </c>
      <c r="AI1713" s="2" t="str">
        <f t="shared" si="453"/>
        <v/>
      </c>
      <c r="AK1713" s="2" t="str">
        <f t="shared" si="454"/>
        <v/>
      </c>
      <c r="AL1713" s="2" t="str">
        <f t="shared" si="455"/>
        <v/>
      </c>
      <c r="AM1713" s="2" t="str">
        <f t="shared" si="456"/>
        <v/>
      </c>
      <c r="AN1713" s="2" t="str">
        <f t="shared" si="457"/>
        <v/>
      </c>
      <c r="AO1713" s="2" t="str">
        <f t="shared" si="458"/>
        <v/>
      </c>
    </row>
    <row r="1714" spans="1:41" x14ac:dyDescent="0.3">
      <c r="A1714" s="111">
        <v>44640.948819444442</v>
      </c>
      <c r="B1714" s="78" t="s">
        <v>2880</v>
      </c>
      <c r="C1714" s="78" t="s">
        <v>846</v>
      </c>
      <c r="D1714" s="78" t="s">
        <v>1339</v>
      </c>
      <c r="E1714" s="78">
        <v>64</v>
      </c>
      <c r="F1714" s="78" t="s">
        <v>809</v>
      </c>
      <c r="G1714" s="78" t="s">
        <v>86</v>
      </c>
      <c r="H1714" s="112" t="s">
        <v>288</v>
      </c>
      <c r="I1714" s="112">
        <v>3</v>
      </c>
      <c r="J1714" s="113">
        <v>44640.948078703703</v>
      </c>
      <c r="K1714" s="113">
        <v>44640.948819444442</v>
      </c>
      <c r="M1714" s="113">
        <v>44640.949189814812</v>
      </c>
      <c r="N1714" s="113">
        <v>44640.949548611112</v>
      </c>
      <c r="O1714" s="78" t="s">
        <v>1185</v>
      </c>
      <c r="P1714" s="78" t="str">
        <f t="shared" si="442"/>
        <v>CIC</v>
      </c>
      <c r="Q1714" s="113">
        <v>44640.951342592591</v>
      </c>
      <c r="R1714" s="78" t="s">
        <v>1203</v>
      </c>
      <c r="S1714" s="78" t="str">
        <f t="shared" si="443"/>
        <v>PLOEG</v>
      </c>
      <c r="T1714" s="113">
        <v>44640.953206018516</v>
      </c>
      <c r="U1714" s="78" t="s">
        <v>1203</v>
      </c>
      <c r="V1714" s="78" t="str">
        <f t="shared" si="444"/>
        <v>PLOEG</v>
      </c>
      <c r="W1714" s="113">
        <v>44640.973240740743</v>
      </c>
      <c r="X1714" s="113">
        <f t="shared" si="445"/>
        <v>3.7037036963738501E-4</v>
      </c>
      <c r="Y1714" s="113">
        <f t="shared" si="446"/>
        <v>4.016203703940846E-3</v>
      </c>
      <c r="Z1714" s="113">
        <f t="shared" si="447"/>
        <v>2.0034722227137536E-2</v>
      </c>
      <c r="AB1714" s="2">
        <f t="shared" si="448"/>
        <v>347</v>
      </c>
      <c r="AC1714" s="2">
        <f t="shared" si="448"/>
        <v>1731</v>
      </c>
      <c r="AE1714" s="2" t="str">
        <f t="shared" si="449"/>
        <v/>
      </c>
      <c r="AF1714" s="2" t="str">
        <f t="shared" si="450"/>
        <v/>
      </c>
      <c r="AG1714" s="2" t="str">
        <f t="shared" si="451"/>
        <v/>
      </c>
      <c r="AH1714" s="2">
        <f t="shared" si="452"/>
        <v>347</v>
      </c>
      <c r="AI1714" s="2" t="str">
        <f t="shared" si="453"/>
        <v/>
      </c>
      <c r="AK1714" s="2" t="str">
        <f t="shared" si="454"/>
        <v/>
      </c>
      <c r="AL1714" s="2" t="str">
        <f t="shared" si="455"/>
        <v/>
      </c>
      <c r="AM1714" s="2" t="str">
        <f t="shared" si="456"/>
        <v/>
      </c>
      <c r="AN1714" s="2">
        <f t="shared" si="457"/>
        <v>1731</v>
      </c>
      <c r="AO1714" s="2" t="str">
        <f t="shared" si="458"/>
        <v/>
      </c>
    </row>
    <row r="1715" spans="1:41" x14ac:dyDescent="0.3">
      <c r="A1715" s="111">
        <v>44640.948819444442</v>
      </c>
      <c r="B1715" s="78" t="s">
        <v>2880</v>
      </c>
      <c r="C1715" s="78" t="s">
        <v>835</v>
      </c>
      <c r="D1715" s="78" t="s">
        <v>1339</v>
      </c>
      <c r="E1715" s="78">
        <v>64</v>
      </c>
      <c r="F1715" s="78" t="s">
        <v>809</v>
      </c>
      <c r="G1715" s="78" t="s">
        <v>86</v>
      </c>
      <c r="H1715" s="112" t="s">
        <v>288</v>
      </c>
      <c r="I1715" s="112">
        <v>3</v>
      </c>
      <c r="J1715" s="113">
        <v>44640.948078703703</v>
      </c>
      <c r="K1715" s="113">
        <v>44640.948819444442</v>
      </c>
      <c r="M1715" s="113">
        <v>44640.950486111113</v>
      </c>
      <c r="N1715" s="113">
        <v>44640.950509259259</v>
      </c>
      <c r="O1715" s="78" t="s">
        <v>1185</v>
      </c>
      <c r="P1715" s="78" t="str">
        <f t="shared" si="442"/>
        <v>CIC</v>
      </c>
      <c r="Q1715" s="113">
        <v>44640.951481481483</v>
      </c>
      <c r="R1715" s="78" t="s">
        <v>1273</v>
      </c>
      <c r="S1715" s="78" t="str">
        <f t="shared" si="443"/>
        <v>PLOEG</v>
      </c>
      <c r="T1715" s="113">
        <v>44640.954004629632</v>
      </c>
      <c r="U1715" s="78" t="s">
        <v>1273</v>
      </c>
      <c r="V1715" s="78" t="str">
        <f t="shared" si="444"/>
        <v>PLOEG</v>
      </c>
      <c r="W1715" s="113">
        <v>44641.100162037037</v>
      </c>
      <c r="X1715" s="113">
        <f t="shared" si="445"/>
        <v>1.6666666706441902E-3</v>
      </c>
      <c r="Y1715" s="113">
        <f t="shared" si="446"/>
        <v>3.5185185188311152E-3</v>
      </c>
      <c r="Z1715" s="113">
        <f t="shared" si="447"/>
        <v>0.14615740740555339</v>
      </c>
      <c r="AB1715" s="2">
        <f t="shared" si="448"/>
        <v>304</v>
      </c>
      <c r="AC1715" s="2">
        <f t="shared" si="448"/>
        <v>12628</v>
      </c>
      <c r="AE1715" s="2" t="str">
        <f t="shared" si="449"/>
        <v/>
      </c>
      <c r="AF1715" s="2" t="str">
        <f t="shared" si="450"/>
        <v/>
      </c>
      <c r="AG1715" s="2" t="str">
        <f t="shared" si="451"/>
        <v/>
      </c>
      <c r="AH1715" s="2">
        <f t="shared" si="452"/>
        <v>304</v>
      </c>
      <c r="AI1715" s="2" t="str">
        <f t="shared" si="453"/>
        <v/>
      </c>
      <c r="AK1715" s="2" t="str">
        <f t="shared" si="454"/>
        <v/>
      </c>
      <c r="AL1715" s="2" t="str">
        <f t="shared" si="455"/>
        <v/>
      </c>
      <c r="AM1715" s="2" t="str">
        <f t="shared" si="456"/>
        <v/>
      </c>
      <c r="AN1715" s="2">
        <f t="shared" si="457"/>
        <v>12628</v>
      </c>
      <c r="AO1715" s="2" t="str">
        <f t="shared" si="458"/>
        <v/>
      </c>
    </row>
    <row r="1716" spans="1:41" x14ac:dyDescent="0.3">
      <c r="A1716" s="111">
        <v>44641.096817129626</v>
      </c>
      <c r="B1716" s="78" t="s">
        <v>2881</v>
      </c>
      <c r="C1716" s="78" t="s">
        <v>846</v>
      </c>
      <c r="D1716" s="78" t="s">
        <v>1394</v>
      </c>
      <c r="E1716" s="78">
        <v>9</v>
      </c>
      <c r="F1716" s="78" t="s">
        <v>809</v>
      </c>
      <c r="G1716" s="78" t="s">
        <v>88</v>
      </c>
      <c r="H1716" s="112" t="s">
        <v>230</v>
      </c>
      <c r="I1716" s="112">
        <v>3</v>
      </c>
      <c r="J1716" s="113">
        <v>44641.095810185187</v>
      </c>
      <c r="K1716" s="113">
        <v>44641.096817129626</v>
      </c>
      <c r="M1716" s="113">
        <v>44641.108958333331</v>
      </c>
      <c r="N1716" s="113">
        <v>44641.108981481484</v>
      </c>
      <c r="O1716" s="78" t="s">
        <v>1185</v>
      </c>
      <c r="P1716" s="78" t="str">
        <f t="shared" si="442"/>
        <v>CIC</v>
      </c>
      <c r="S1716" s="78" t="str">
        <f t="shared" si="443"/>
        <v/>
      </c>
      <c r="T1716" s="113">
        <v>44641.111261574071</v>
      </c>
      <c r="U1716" s="78" t="s">
        <v>1203</v>
      </c>
      <c r="V1716" s="78" t="str">
        <f t="shared" si="444"/>
        <v>PLOEG</v>
      </c>
      <c r="W1716" s="113">
        <v>44641.114872685182</v>
      </c>
      <c r="X1716" s="113">
        <f t="shared" si="445"/>
        <v>1.2141203704231884E-2</v>
      </c>
      <c r="Y1716" s="113">
        <f t="shared" si="446"/>
        <v>2.3032407407299615E-3</v>
      </c>
      <c r="Z1716" s="113">
        <f t="shared" si="447"/>
        <v>3.6111111112404615E-3</v>
      </c>
      <c r="AB1716" s="2">
        <f t="shared" si="448"/>
        <v>199</v>
      </c>
      <c r="AC1716" s="2">
        <f t="shared" si="448"/>
        <v>312</v>
      </c>
      <c r="AE1716" s="2" t="str">
        <f t="shared" si="449"/>
        <v/>
      </c>
      <c r="AF1716" s="2" t="str">
        <f t="shared" si="450"/>
        <v/>
      </c>
      <c r="AG1716" s="2" t="str">
        <f t="shared" si="451"/>
        <v/>
      </c>
      <c r="AH1716" s="2">
        <f t="shared" si="452"/>
        <v>199</v>
      </c>
      <c r="AI1716" s="2" t="str">
        <f t="shared" si="453"/>
        <v/>
      </c>
      <c r="AK1716" s="2" t="str">
        <f t="shared" si="454"/>
        <v/>
      </c>
      <c r="AL1716" s="2" t="str">
        <f t="shared" si="455"/>
        <v/>
      </c>
      <c r="AM1716" s="2" t="str">
        <f t="shared" si="456"/>
        <v/>
      </c>
      <c r="AN1716" s="2">
        <f t="shared" si="457"/>
        <v>312</v>
      </c>
      <c r="AO1716" s="2" t="str">
        <f t="shared" si="458"/>
        <v/>
      </c>
    </row>
    <row r="1717" spans="1:41" x14ac:dyDescent="0.3">
      <c r="A1717" s="111">
        <v>44641.100243055553</v>
      </c>
      <c r="B1717" s="78" t="s">
        <v>2882</v>
      </c>
      <c r="C1717" s="78" t="s">
        <v>835</v>
      </c>
      <c r="D1717" s="78" t="s">
        <v>1199</v>
      </c>
      <c r="E1717" s="78">
        <v>906</v>
      </c>
      <c r="F1717" s="78" t="s">
        <v>810</v>
      </c>
      <c r="G1717" s="78" t="s">
        <v>108</v>
      </c>
      <c r="H1717" s="112" t="s">
        <v>240</v>
      </c>
      <c r="I1717" s="112">
        <v>2</v>
      </c>
      <c r="J1717" s="113">
        <v>44641.100243055553</v>
      </c>
      <c r="K1717" s="113">
        <v>44641.100243055553</v>
      </c>
      <c r="M1717" s="113">
        <v>44641.100312499999</v>
      </c>
      <c r="N1717" s="113">
        <v>44641.100474537037</v>
      </c>
      <c r="O1717" s="78" t="s">
        <v>1185</v>
      </c>
      <c r="P1717" s="78" t="str">
        <f t="shared" si="442"/>
        <v>CIC</v>
      </c>
      <c r="S1717" s="78" t="str">
        <f t="shared" si="443"/>
        <v/>
      </c>
      <c r="V1717" s="78" t="str">
        <f t="shared" si="444"/>
        <v/>
      </c>
      <c r="W1717" s="113">
        <v>44641.109166666669</v>
      </c>
      <c r="X1717" s="113">
        <f t="shared" si="445"/>
        <v>6.9444446125999093E-5</v>
      </c>
      <c r="Y1717" s="113" t="str">
        <f t="shared" si="446"/>
        <v/>
      </c>
      <c r="Z1717" s="113" t="str">
        <f t="shared" si="447"/>
        <v/>
      </c>
      <c r="AB1717" s="2" t="str">
        <f t="shared" si="448"/>
        <v/>
      </c>
      <c r="AC1717" s="2" t="str">
        <f t="shared" si="448"/>
        <v/>
      </c>
      <c r="AE1717" s="2" t="str">
        <f t="shared" si="449"/>
        <v/>
      </c>
      <c r="AF1717" s="2" t="str">
        <f t="shared" si="450"/>
        <v/>
      </c>
      <c r="AG1717" s="2" t="str">
        <f t="shared" si="451"/>
        <v/>
      </c>
      <c r="AH1717" s="2" t="str">
        <f t="shared" si="452"/>
        <v/>
      </c>
      <c r="AI1717" s="2" t="str">
        <f t="shared" si="453"/>
        <v/>
      </c>
      <c r="AK1717" s="2" t="str">
        <f t="shared" si="454"/>
        <v/>
      </c>
      <c r="AL1717" s="2" t="str">
        <f t="shared" si="455"/>
        <v/>
      </c>
      <c r="AM1717" s="2" t="str">
        <f t="shared" si="456"/>
        <v/>
      </c>
      <c r="AN1717" s="2" t="str">
        <f t="shared" si="457"/>
        <v/>
      </c>
      <c r="AO1717" s="2" t="str">
        <f t="shared" si="458"/>
        <v/>
      </c>
    </row>
    <row r="1718" spans="1:41" x14ac:dyDescent="0.3">
      <c r="A1718" s="111">
        <v>44641.100243055553</v>
      </c>
      <c r="B1718" s="78" t="s">
        <v>2882</v>
      </c>
      <c r="C1718" s="78" t="s">
        <v>846</v>
      </c>
      <c r="D1718" s="78" t="s">
        <v>1199</v>
      </c>
      <c r="E1718" s="78">
        <v>906</v>
      </c>
      <c r="F1718" s="78" t="s">
        <v>810</v>
      </c>
      <c r="G1718" s="78" t="s">
        <v>108</v>
      </c>
      <c r="H1718" s="112" t="s">
        <v>240</v>
      </c>
      <c r="I1718" s="112">
        <v>2</v>
      </c>
      <c r="J1718" s="113">
        <v>44641.100243055553</v>
      </c>
      <c r="K1718" s="113">
        <v>44641.100243055553</v>
      </c>
      <c r="M1718" s="113">
        <v>44641.100451388891</v>
      </c>
      <c r="N1718" s="113">
        <v>44641.100497685184</v>
      </c>
      <c r="O1718" s="78" t="s">
        <v>1185</v>
      </c>
      <c r="P1718" s="78" t="str">
        <f t="shared" si="442"/>
        <v>CIC</v>
      </c>
      <c r="S1718" s="78" t="str">
        <f t="shared" si="443"/>
        <v/>
      </c>
      <c r="V1718" s="78" t="str">
        <f t="shared" si="444"/>
        <v/>
      </c>
      <c r="W1718" s="113">
        <v>44641.108680555553</v>
      </c>
      <c r="X1718" s="113">
        <f t="shared" si="445"/>
        <v>2.0833333837799728E-4</v>
      </c>
      <c r="Y1718" s="113" t="str">
        <f t="shared" si="446"/>
        <v/>
      </c>
      <c r="Z1718" s="113" t="str">
        <f t="shared" si="447"/>
        <v/>
      </c>
      <c r="AB1718" s="2" t="str">
        <f t="shared" si="448"/>
        <v/>
      </c>
      <c r="AC1718" s="2" t="str">
        <f t="shared" si="448"/>
        <v/>
      </c>
      <c r="AE1718" s="2" t="str">
        <f t="shared" si="449"/>
        <v/>
      </c>
      <c r="AF1718" s="2" t="str">
        <f t="shared" si="450"/>
        <v/>
      </c>
      <c r="AG1718" s="2" t="str">
        <f t="shared" si="451"/>
        <v/>
      </c>
      <c r="AH1718" s="2" t="str">
        <f t="shared" si="452"/>
        <v/>
      </c>
      <c r="AI1718" s="2" t="str">
        <f t="shared" si="453"/>
        <v/>
      </c>
      <c r="AK1718" s="2" t="str">
        <f t="shared" si="454"/>
        <v/>
      </c>
      <c r="AL1718" s="2" t="str">
        <f t="shared" si="455"/>
        <v/>
      </c>
      <c r="AM1718" s="2" t="str">
        <f t="shared" si="456"/>
        <v/>
      </c>
      <c r="AN1718" s="2" t="str">
        <f t="shared" si="457"/>
        <v/>
      </c>
      <c r="AO1718" s="2" t="str">
        <f t="shared" si="458"/>
        <v/>
      </c>
    </row>
    <row r="1719" spans="1:41" x14ac:dyDescent="0.3">
      <c r="A1719" s="111">
        <v>44641.335104166668</v>
      </c>
      <c r="B1719" s="78" t="s">
        <v>2883</v>
      </c>
      <c r="C1719" s="78" t="s">
        <v>886</v>
      </c>
      <c r="D1719" s="78" t="s">
        <v>1207</v>
      </c>
      <c r="E1719" s="78">
        <v>5</v>
      </c>
      <c r="F1719" s="78" t="s">
        <v>807</v>
      </c>
      <c r="G1719" s="78" t="s">
        <v>126</v>
      </c>
      <c r="H1719" s="112" t="s">
        <v>290</v>
      </c>
      <c r="I1719" s="112">
        <v>2</v>
      </c>
      <c r="J1719" s="113">
        <v>44641.334814814814</v>
      </c>
      <c r="K1719" s="113">
        <v>44641.335104166668</v>
      </c>
      <c r="M1719" s="113">
        <v>44641.335578703707</v>
      </c>
      <c r="N1719" s="113">
        <v>44641.336030092592</v>
      </c>
      <c r="O1719" s="78" t="s">
        <v>1185</v>
      </c>
      <c r="P1719" s="78" t="str">
        <f t="shared" si="442"/>
        <v>CIC</v>
      </c>
      <c r="S1719" s="78" t="str">
        <f t="shared" si="443"/>
        <v/>
      </c>
      <c r="T1719" s="113">
        <v>44641.350543981483</v>
      </c>
      <c r="U1719" s="78" t="s">
        <v>1200</v>
      </c>
      <c r="V1719" s="78" t="str">
        <f t="shared" si="444"/>
        <v>PLOEG</v>
      </c>
      <c r="W1719" s="113">
        <v>44641.363888888889</v>
      </c>
      <c r="X1719" s="113">
        <f t="shared" si="445"/>
        <v>4.7453703882638365E-4</v>
      </c>
      <c r="Y1719" s="113">
        <f t="shared" si="446"/>
        <v>1.4965277776354924E-2</v>
      </c>
      <c r="Z1719" s="113">
        <f t="shared" si="447"/>
        <v>1.3344907405553386E-2</v>
      </c>
      <c r="AB1719" s="2">
        <f t="shared" si="448"/>
        <v>1293</v>
      </c>
      <c r="AC1719" s="2">
        <f t="shared" si="448"/>
        <v>1153</v>
      </c>
      <c r="AE1719" s="2" t="str">
        <f t="shared" si="449"/>
        <v/>
      </c>
      <c r="AF1719" s="2" t="str">
        <f t="shared" si="450"/>
        <v/>
      </c>
      <c r="AG1719" s="2">
        <f t="shared" si="451"/>
        <v>1293</v>
      </c>
      <c r="AH1719" s="2" t="str">
        <f t="shared" si="452"/>
        <v/>
      </c>
      <c r="AI1719" s="2" t="str">
        <f t="shared" si="453"/>
        <v/>
      </c>
      <c r="AK1719" s="2" t="str">
        <f t="shared" si="454"/>
        <v/>
      </c>
      <c r="AL1719" s="2" t="str">
        <f t="shared" si="455"/>
        <v/>
      </c>
      <c r="AM1719" s="2">
        <f t="shared" si="456"/>
        <v>1153</v>
      </c>
      <c r="AN1719" s="2" t="str">
        <f t="shared" si="457"/>
        <v/>
      </c>
      <c r="AO1719" s="2" t="str">
        <f t="shared" si="458"/>
        <v/>
      </c>
    </row>
    <row r="1720" spans="1:41" x14ac:dyDescent="0.3">
      <c r="A1720" s="111">
        <v>44641.376701388886</v>
      </c>
      <c r="B1720" s="78" t="s">
        <v>2884</v>
      </c>
      <c r="C1720" s="78" t="s">
        <v>850</v>
      </c>
      <c r="D1720" s="78" t="s">
        <v>2885</v>
      </c>
      <c r="E1720" s="78">
        <v>1</v>
      </c>
      <c r="F1720" s="78" t="s">
        <v>808</v>
      </c>
      <c r="G1720" s="78" t="s">
        <v>161</v>
      </c>
      <c r="H1720" s="112" t="s">
        <v>573</v>
      </c>
      <c r="I1720" s="112">
        <v>4</v>
      </c>
      <c r="J1720" s="113">
        <v>44641.376701388886</v>
      </c>
      <c r="K1720" s="113">
        <v>44641.376701388886</v>
      </c>
      <c r="M1720" s="113">
        <v>44641.377060185187</v>
      </c>
      <c r="P1720" s="78" t="str">
        <f t="shared" si="442"/>
        <v/>
      </c>
      <c r="Q1720" s="113">
        <v>44641.377592592595</v>
      </c>
      <c r="R1720" s="78" t="s">
        <v>1187</v>
      </c>
      <c r="S1720" s="78" t="str">
        <f t="shared" si="443"/>
        <v>CIC</v>
      </c>
      <c r="V1720" s="78" t="str">
        <f t="shared" si="444"/>
        <v/>
      </c>
      <c r="W1720" s="113">
        <v>44641.431643518517</v>
      </c>
      <c r="X1720" s="113">
        <f t="shared" si="445"/>
        <v>3.5879630013369024E-4</v>
      </c>
      <c r="Y1720" s="113" t="str">
        <f t="shared" si="446"/>
        <v/>
      </c>
      <c r="Z1720" s="113" t="str">
        <f t="shared" si="447"/>
        <v/>
      </c>
      <c r="AB1720" s="2" t="str">
        <f t="shared" si="448"/>
        <v/>
      </c>
      <c r="AC1720" s="2" t="str">
        <f t="shared" si="448"/>
        <v/>
      </c>
      <c r="AE1720" s="2" t="str">
        <f t="shared" si="449"/>
        <v/>
      </c>
      <c r="AF1720" s="2" t="str">
        <f t="shared" si="450"/>
        <v/>
      </c>
      <c r="AG1720" s="2" t="str">
        <f t="shared" si="451"/>
        <v/>
      </c>
      <c r="AH1720" s="2" t="str">
        <f t="shared" si="452"/>
        <v/>
      </c>
      <c r="AI1720" s="2" t="str">
        <f t="shared" si="453"/>
        <v/>
      </c>
      <c r="AK1720" s="2" t="str">
        <f t="shared" si="454"/>
        <v/>
      </c>
      <c r="AL1720" s="2" t="str">
        <f t="shared" si="455"/>
        <v/>
      </c>
      <c r="AM1720" s="2" t="str">
        <f t="shared" si="456"/>
        <v/>
      </c>
      <c r="AN1720" s="2" t="str">
        <f t="shared" si="457"/>
        <v/>
      </c>
      <c r="AO1720" s="2" t="str">
        <f t="shared" si="458"/>
        <v/>
      </c>
    </row>
    <row r="1721" spans="1:41" x14ac:dyDescent="0.3">
      <c r="A1721" s="111">
        <v>44641.380706018521</v>
      </c>
      <c r="B1721" s="78" t="s">
        <v>2886</v>
      </c>
      <c r="C1721" s="78" t="s">
        <v>886</v>
      </c>
      <c r="D1721" s="78" t="s">
        <v>1394</v>
      </c>
      <c r="E1721" s="78">
        <v>9</v>
      </c>
      <c r="F1721" s="78" t="s">
        <v>809</v>
      </c>
      <c r="G1721" s="78" t="s">
        <v>100</v>
      </c>
      <c r="H1721" s="112" t="s">
        <v>208</v>
      </c>
      <c r="I1721" s="112">
        <v>3</v>
      </c>
      <c r="J1721" s="113">
        <v>44641.380706018521</v>
      </c>
      <c r="K1721" s="113">
        <v>44641.380706018521</v>
      </c>
      <c r="M1721" s="113">
        <v>44641.381979166668</v>
      </c>
      <c r="N1721" s="113">
        <v>44641.382372685184</v>
      </c>
      <c r="O1721" s="78" t="s">
        <v>1185</v>
      </c>
      <c r="P1721" s="78" t="str">
        <f t="shared" si="442"/>
        <v>CIC</v>
      </c>
      <c r="S1721" s="78" t="str">
        <f t="shared" si="443"/>
        <v/>
      </c>
      <c r="T1721" s="113">
        <v>44641.391956018517</v>
      </c>
      <c r="U1721" s="78" t="s">
        <v>1267</v>
      </c>
      <c r="V1721" s="78" t="str">
        <f t="shared" si="444"/>
        <v>PLOEG</v>
      </c>
      <c r="W1721" s="113">
        <v>44641.409004629626</v>
      </c>
      <c r="X1721" s="113">
        <f t="shared" si="445"/>
        <v>1.2731481474475004E-3</v>
      </c>
      <c r="Y1721" s="113">
        <f t="shared" si="446"/>
        <v>9.9768518484779634E-3</v>
      </c>
      <c r="Z1721" s="113">
        <f t="shared" si="447"/>
        <v>1.7048611109203193E-2</v>
      </c>
      <c r="AB1721" s="2">
        <f t="shared" si="448"/>
        <v>862</v>
      </c>
      <c r="AC1721" s="2">
        <f t="shared" si="448"/>
        <v>1473</v>
      </c>
      <c r="AE1721" s="2" t="str">
        <f t="shared" si="449"/>
        <v/>
      </c>
      <c r="AF1721" s="2" t="str">
        <f t="shared" si="450"/>
        <v/>
      </c>
      <c r="AG1721" s="2" t="str">
        <f t="shared" si="451"/>
        <v/>
      </c>
      <c r="AH1721" s="2">
        <f t="shared" si="452"/>
        <v>862</v>
      </c>
      <c r="AI1721" s="2" t="str">
        <f t="shared" si="453"/>
        <v/>
      </c>
      <c r="AK1721" s="2" t="str">
        <f t="shared" si="454"/>
        <v/>
      </c>
      <c r="AL1721" s="2" t="str">
        <f t="shared" si="455"/>
        <v/>
      </c>
      <c r="AM1721" s="2" t="str">
        <f t="shared" si="456"/>
        <v/>
      </c>
      <c r="AN1721" s="2">
        <f t="shared" si="457"/>
        <v>1473</v>
      </c>
      <c r="AO1721" s="2" t="str">
        <f t="shared" si="458"/>
        <v/>
      </c>
    </row>
    <row r="1722" spans="1:41" x14ac:dyDescent="0.3">
      <c r="A1722" s="111">
        <v>44641.386203703703</v>
      </c>
      <c r="B1722" s="78" t="s">
        <v>2887</v>
      </c>
      <c r="C1722" s="78" t="s">
        <v>886</v>
      </c>
      <c r="D1722" s="78" t="s">
        <v>2811</v>
      </c>
      <c r="E1722" s="78">
        <v>66</v>
      </c>
      <c r="F1722" s="78" t="s">
        <v>807</v>
      </c>
      <c r="G1722" s="78" t="s">
        <v>132</v>
      </c>
      <c r="H1722" s="112" t="s">
        <v>263</v>
      </c>
      <c r="I1722" s="112">
        <v>4</v>
      </c>
      <c r="J1722" s="113">
        <v>44641.386203703703</v>
      </c>
      <c r="K1722" s="113">
        <v>44641.386203703703</v>
      </c>
      <c r="M1722" s="113">
        <v>44641.409050925926</v>
      </c>
      <c r="N1722" s="113">
        <v>44641.409062500003</v>
      </c>
      <c r="O1722" s="78" t="s">
        <v>1185</v>
      </c>
      <c r="P1722" s="78" t="str">
        <f t="shared" si="442"/>
        <v>CIC</v>
      </c>
      <c r="S1722" s="78" t="str">
        <f t="shared" si="443"/>
        <v/>
      </c>
      <c r="T1722" s="113">
        <v>44641.435069444444</v>
      </c>
      <c r="U1722" s="78" t="s">
        <v>1267</v>
      </c>
      <c r="V1722" s="78" t="str">
        <f t="shared" si="444"/>
        <v>PLOEG</v>
      </c>
      <c r="W1722" s="113">
        <v>44641.45890046296</v>
      </c>
      <c r="X1722" s="113">
        <f t="shared" si="445"/>
        <v>2.2847222222480923E-2</v>
      </c>
      <c r="Y1722" s="113">
        <f t="shared" si="446"/>
        <v>2.6018518517958E-2</v>
      </c>
      <c r="Z1722" s="113">
        <f t="shared" si="447"/>
        <v>2.3831018515920732E-2</v>
      </c>
      <c r="AB1722" s="2">
        <f t="shared" si="448"/>
        <v>2248</v>
      </c>
      <c r="AC1722" s="2">
        <f t="shared" si="448"/>
        <v>2059</v>
      </c>
      <c r="AE1722" s="2" t="str">
        <f t="shared" si="449"/>
        <v/>
      </c>
      <c r="AF1722" s="2" t="str">
        <f t="shared" si="450"/>
        <v/>
      </c>
      <c r="AG1722" s="2" t="str">
        <f t="shared" si="451"/>
        <v/>
      </c>
      <c r="AH1722" s="2" t="str">
        <f t="shared" si="452"/>
        <v/>
      </c>
      <c r="AI1722" s="2">
        <f t="shared" si="453"/>
        <v>2248</v>
      </c>
      <c r="AK1722" s="2" t="str">
        <f t="shared" si="454"/>
        <v/>
      </c>
      <c r="AL1722" s="2" t="str">
        <f t="shared" si="455"/>
        <v/>
      </c>
      <c r="AM1722" s="2" t="str">
        <f t="shared" si="456"/>
        <v/>
      </c>
      <c r="AN1722" s="2" t="str">
        <f t="shared" si="457"/>
        <v/>
      </c>
      <c r="AO1722" s="2">
        <f t="shared" si="458"/>
        <v>2059</v>
      </c>
    </row>
    <row r="1723" spans="1:41" x14ac:dyDescent="0.3">
      <c r="A1723" s="111">
        <v>44641.531122685185</v>
      </c>
      <c r="B1723" s="78" t="s">
        <v>2888</v>
      </c>
      <c r="C1723" s="78" t="s">
        <v>850</v>
      </c>
      <c r="D1723" s="78" t="s">
        <v>1211</v>
      </c>
      <c r="E1723" s="78">
        <v>392</v>
      </c>
      <c r="F1723" s="78" t="s">
        <v>808</v>
      </c>
      <c r="G1723" s="78" t="s">
        <v>98</v>
      </c>
      <c r="H1723" s="112" t="s">
        <v>254</v>
      </c>
      <c r="I1723" s="112">
        <v>3</v>
      </c>
      <c r="J1723" s="113">
        <v>44641.529930555553</v>
      </c>
      <c r="K1723" s="113">
        <v>44641.531122685185</v>
      </c>
      <c r="M1723" s="113">
        <v>44641.531608796293</v>
      </c>
      <c r="P1723" s="78" t="str">
        <f t="shared" si="442"/>
        <v/>
      </c>
      <c r="Q1723" s="113">
        <v>44641.538888888892</v>
      </c>
      <c r="R1723" s="78" t="s">
        <v>1344</v>
      </c>
      <c r="S1723" s="78" t="str">
        <f t="shared" si="443"/>
        <v>PLOEG</v>
      </c>
      <c r="V1723" s="78" t="str">
        <f t="shared" si="444"/>
        <v/>
      </c>
      <c r="W1723" s="113">
        <v>44641.546909722223</v>
      </c>
      <c r="X1723" s="113">
        <f t="shared" si="445"/>
        <v>4.8611110833007842E-4</v>
      </c>
      <c r="Y1723" s="113" t="str">
        <f t="shared" si="446"/>
        <v/>
      </c>
      <c r="Z1723" s="113" t="str">
        <f t="shared" si="447"/>
        <v/>
      </c>
      <c r="AB1723" s="2" t="str">
        <f t="shared" si="448"/>
        <v/>
      </c>
      <c r="AC1723" s="2" t="str">
        <f t="shared" si="448"/>
        <v/>
      </c>
      <c r="AE1723" s="2" t="str">
        <f t="shared" si="449"/>
        <v/>
      </c>
      <c r="AF1723" s="2" t="str">
        <f t="shared" si="450"/>
        <v/>
      </c>
      <c r="AG1723" s="2" t="str">
        <f t="shared" si="451"/>
        <v/>
      </c>
      <c r="AH1723" s="2" t="str">
        <f t="shared" si="452"/>
        <v/>
      </c>
      <c r="AI1723" s="2" t="str">
        <f t="shared" si="453"/>
        <v/>
      </c>
      <c r="AK1723" s="2" t="str">
        <f t="shared" si="454"/>
        <v/>
      </c>
      <c r="AL1723" s="2" t="str">
        <f t="shared" si="455"/>
        <v/>
      </c>
      <c r="AM1723" s="2" t="str">
        <f t="shared" si="456"/>
        <v/>
      </c>
      <c r="AN1723" s="2" t="str">
        <f t="shared" si="457"/>
        <v/>
      </c>
      <c r="AO1723" s="2" t="str">
        <f t="shared" si="458"/>
        <v/>
      </c>
    </row>
    <row r="1724" spans="1:41" x14ac:dyDescent="0.3">
      <c r="A1724" s="111">
        <v>44641.652326388888</v>
      </c>
      <c r="B1724" s="78" t="s">
        <v>2889</v>
      </c>
      <c r="C1724" s="78" t="s">
        <v>886</v>
      </c>
      <c r="D1724" s="78" t="s">
        <v>1470</v>
      </c>
      <c r="F1724" s="78" t="s">
        <v>809</v>
      </c>
      <c r="G1724" s="78" t="s">
        <v>112</v>
      </c>
      <c r="H1724" s="112" t="s">
        <v>218</v>
      </c>
      <c r="I1724" s="112">
        <v>3</v>
      </c>
      <c r="J1724" s="113">
        <v>44641.652326388888</v>
      </c>
      <c r="K1724" s="113">
        <v>44641.652326388888</v>
      </c>
      <c r="M1724" s="113">
        <v>44641.653449074074</v>
      </c>
      <c r="N1724" s="113">
        <v>44641.653819444444</v>
      </c>
      <c r="O1724" s="78" t="s">
        <v>1185</v>
      </c>
      <c r="P1724" s="78" t="str">
        <f t="shared" si="442"/>
        <v>CIC</v>
      </c>
      <c r="S1724" s="78" t="str">
        <f t="shared" si="443"/>
        <v/>
      </c>
      <c r="V1724" s="78" t="str">
        <f t="shared" si="444"/>
        <v/>
      </c>
      <c r="W1724" s="113">
        <v>44641.667696759258</v>
      </c>
      <c r="X1724" s="113">
        <f t="shared" si="445"/>
        <v>1.1226851856918074E-3</v>
      </c>
      <c r="Y1724" s="113" t="str">
        <f t="shared" si="446"/>
        <v/>
      </c>
      <c r="Z1724" s="113" t="str">
        <f t="shared" si="447"/>
        <v/>
      </c>
      <c r="AB1724" s="2" t="str">
        <f t="shared" si="448"/>
        <v/>
      </c>
      <c r="AC1724" s="2" t="str">
        <f t="shared" si="448"/>
        <v/>
      </c>
      <c r="AE1724" s="2" t="str">
        <f t="shared" si="449"/>
        <v/>
      </c>
      <c r="AF1724" s="2" t="str">
        <f t="shared" si="450"/>
        <v/>
      </c>
      <c r="AG1724" s="2" t="str">
        <f t="shared" si="451"/>
        <v/>
      </c>
      <c r="AH1724" s="2" t="str">
        <f t="shared" si="452"/>
        <v/>
      </c>
      <c r="AI1724" s="2" t="str">
        <f t="shared" si="453"/>
        <v/>
      </c>
      <c r="AK1724" s="2" t="str">
        <f t="shared" si="454"/>
        <v/>
      </c>
      <c r="AL1724" s="2" t="str">
        <f t="shared" si="455"/>
        <v/>
      </c>
      <c r="AM1724" s="2" t="str">
        <f t="shared" si="456"/>
        <v/>
      </c>
      <c r="AN1724" s="2" t="str">
        <f t="shared" si="457"/>
        <v/>
      </c>
      <c r="AO1724" s="2" t="str">
        <f t="shared" si="458"/>
        <v/>
      </c>
    </row>
    <row r="1725" spans="1:41" x14ac:dyDescent="0.3">
      <c r="A1725" s="111">
        <v>44641.658043981479</v>
      </c>
      <c r="B1725" s="78" t="s">
        <v>2890</v>
      </c>
      <c r="C1725" s="78" t="s">
        <v>850</v>
      </c>
      <c r="D1725" s="78" t="s">
        <v>1257</v>
      </c>
      <c r="F1725" s="78" t="s">
        <v>809</v>
      </c>
      <c r="G1725" s="78" t="s">
        <v>98</v>
      </c>
      <c r="H1725" s="112" t="s">
        <v>216</v>
      </c>
      <c r="I1725" s="112">
        <v>4</v>
      </c>
      <c r="J1725" s="113">
        <v>44641.658043981479</v>
      </c>
      <c r="K1725" s="113">
        <v>44641.658043981479</v>
      </c>
      <c r="M1725" s="113">
        <v>44641.658993055556</v>
      </c>
      <c r="N1725" s="113">
        <v>44641.659537037034</v>
      </c>
      <c r="O1725" s="78" t="s">
        <v>1185</v>
      </c>
      <c r="P1725" s="78" t="str">
        <f t="shared" si="442"/>
        <v>CIC</v>
      </c>
      <c r="Q1725" s="113">
        <v>44641.66777777778</v>
      </c>
      <c r="R1725" s="78" t="s">
        <v>1344</v>
      </c>
      <c r="S1725" s="78" t="str">
        <f t="shared" si="443"/>
        <v>PLOEG</v>
      </c>
      <c r="V1725" s="78" t="str">
        <f t="shared" si="444"/>
        <v/>
      </c>
      <c r="W1725" s="113">
        <v>44641.678935185184</v>
      </c>
      <c r="X1725" s="113">
        <f t="shared" si="445"/>
        <v>9.490740776527673E-4</v>
      </c>
      <c r="Y1725" s="113" t="str">
        <f t="shared" si="446"/>
        <v/>
      </c>
      <c r="Z1725" s="113" t="str">
        <f t="shared" si="447"/>
        <v/>
      </c>
      <c r="AB1725" s="2" t="str">
        <f t="shared" si="448"/>
        <v/>
      </c>
      <c r="AC1725" s="2" t="str">
        <f t="shared" si="448"/>
        <v/>
      </c>
      <c r="AE1725" s="2" t="str">
        <f t="shared" si="449"/>
        <v/>
      </c>
      <c r="AF1725" s="2" t="str">
        <f t="shared" si="450"/>
        <v/>
      </c>
      <c r="AG1725" s="2" t="str">
        <f t="shared" si="451"/>
        <v/>
      </c>
      <c r="AH1725" s="2" t="str">
        <f t="shared" si="452"/>
        <v/>
      </c>
      <c r="AI1725" s="2" t="str">
        <f t="shared" si="453"/>
        <v/>
      </c>
      <c r="AK1725" s="2" t="str">
        <f t="shared" si="454"/>
        <v/>
      </c>
      <c r="AL1725" s="2" t="str">
        <f t="shared" si="455"/>
        <v/>
      </c>
      <c r="AM1725" s="2" t="str">
        <f t="shared" si="456"/>
        <v/>
      </c>
      <c r="AN1725" s="2" t="str">
        <f t="shared" si="457"/>
        <v/>
      </c>
      <c r="AO1725" s="2" t="str">
        <f t="shared" si="458"/>
        <v/>
      </c>
    </row>
    <row r="1726" spans="1:41" x14ac:dyDescent="0.3">
      <c r="A1726" s="111">
        <v>44641.744942129626</v>
      </c>
      <c r="B1726" s="78" t="s">
        <v>2891</v>
      </c>
      <c r="C1726" s="78" t="s">
        <v>850</v>
      </c>
      <c r="D1726" s="78" t="s">
        <v>1299</v>
      </c>
      <c r="E1726" s="78">
        <v>10</v>
      </c>
      <c r="F1726" s="78" t="s">
        <v>809</v>
      </c>
      <c r="G1726" s="78" t="s">
        <v>92</v>
      </c>
      <c r="H1726" s="112" t="s">
        <v>220</v>
      </c>
      <c r="I1726" s="112">
        <v>2</v>
      </c>
      <c r="J1726" s="113">
        <v>44641.744942129626</v>
      </c>
      <c r="K1726" s="113">
        <v>44641.744942129626</v>
      </c>
      <c r="M1726" s="113">
        <v>44641.758194444446</v>
      </c>
      <c r="P1726" s="78" t="str">
        <f t="shared" si="442"/>
        <v/>
      </c>
      <c r="Q1726" s="113">
        <v>44641.758206018516</v>
      </c>
      <c r="R1726" s="78" t="s">
        <v>1187</v>
      </c>
      <c r="S1726" s="78" t="str">
        <f t="shared" si="443"/>
        <v>CIC</v>
      </c>
      <c r="T1726" s="113">
        <v>44641.767974537041</v>
      </c>
      <c r="U1726" s="78" t="s">
        <v>1344</v>
      </c>
      <c r="V1726" s="78" t="str">
        <f t="shared" si="444"/>
        <v>PLOEG</v>
      </c>
      <c r="W1726" s="113">
        <v>44641.773518518516</v>
      </c>
      <c r="X1726" s="113">
        <f t="shared" si="445"/>
        <v>1.3252314820419997E-2</v>
      </c>
      <c r="Y1726" s="113">
        <f t="shared" si="446"/>
        <v>9.7800925941555761E-3</v>
      </c>
      <c r="Z1726" s="113">
        <f t="shared" si="447"/>
        <v>5.5439814750570804E-3</v>
      </c>
      <c r="AB1726" s="2">
        <f t="shared" si="448"/>
        <v>845</v>
      </c>
      <c r="AC1726" s="2">
        <f t="shared" si="448"/>
        <v>479</v>
      </c>
      <c r="AE1726" s="2" t="str">
        <f t="shared" si="449"/>
        <v/>
      </c>
      <c r="AF1726" s="2" t="str">
        <f t="shared" si="450"/>
        <v/>
      </c>
      <c r="AG1726" s="2">
        <f t="shared" si="451"/>
        <v>845</v>
      </c>
      <c r="AH1726" s="2" t="str">
        <f t="shared" si="452"/>
        <v/>
      </c>
      <c r="AI1726" s="2" t="str">
        <f t="shared" si="453"/>
        <v/>
      </c>
      <c r="AK1726" s="2" t="str">
        <f t="shared" si="454"/>
        <v/>
      </c>
      <c r="AL1726" s="2" t="str">
        <f t="shared" si="455"/>
        <v/>
      </c>
      <c r="AM1726" s="2">
        <f t="shared" si="456"/>
        <v>479</v>
      </c>
      <c r="AN1726" s="2" t="str">
        <f t="shared" si="457"/>
        <v/>
      </c>
      <c r="AO1726" s="2" t="str">
        <f t="shared" si="458"/>
        <v/>
      </c>
    </row>
    <row r="1727" spans="1:41" x14ac:dyDescent="0.3">
      <c r="A1727" s="111">
        <v>44641.745451388888</v>
      </c>
      <c r="B1727" s="78" t="s">
        <v>2892</v>
      </c>
      <c r="C1727" s="78" t="s">
        <v>886</v>
      </c>
      <c r="D1727" s="78" t="s">
        <v>1537</v>
      </c>
      <c r="F1727" s="78" t="s">
        <v>808</v>
      </c>
      <c r="G1727" s="78" t="s">
        <v>92</v>
      </c>
      <c r="H1727" s="112" t="s">
        <v>204</v>
      </c>
      <c r="I1727" s="112">
        <v>2</v>
      </c>
      <c r="J1727" s="113">
        <v>44641.744328703702</v>
      </c>
      <c r="K1727" s="113">
        <v>44641.745451388888</v>
      </c>
      <c r="M1727" s="113">
        <v>44641.746006944442</v>
      </c>
      <c r="P1727" s="78" t="str">
        <f t="shared" si="442"/>
        <v/>
      </c>
      <c r="S1727" s="78" t="str">
        <f t="shared" si="443"/>
        <v/>
      </c>
      <c r="V1727" s="78" t="str">
        <f t="shared" si="444"/>
        <v/>
      </c>
      <c r="W1727" s="113">
        <v>44641.746967592589</v>
      </c>
      <c r="X1727" s="113">
        <f t="shared" si="445"/>
        <v>5.5555555445607752E-4</v>
      </c>
      <c r="Y1727" s="113" t="str">
        <f t="shared" si="446"/>
        <v/>
      </c>
      <c r="Z1727" s="113" t="str">
        <f t="shared" si="447"/>
        <v/>
      </c>
      <c r="AB1727" s="2" t="str">
        <f t="shared" si="448"/>
        <v/>
      </c>
      <c r="AC1727" s="2" t="str">
        <f t="shared" si="448"/>
        <v/>
      </c>
      <c r="AE1727" s="2" t="str">
        <f t="shared" si="449"/>
        <v/>
      </c>
      <c r="AF1727" s="2" t="str">
        <f t="shared" si="450"/>
        <v/>
      </c>
      <c r="AG1727" s="2" t="str">
        <f t="shared" si="451"/>
        <v/>
      </c>
      <c r="AH1727" s="2" t="str">
        <f t="shared" si="452"/>
        <v/>
      </c>
      <c r="AI1727" s="2" t="str">
        <f t="shared" si="453"/>
        <v/>
      </c>
      <c r="AK1727" s="2" t="str">
        <f t="shared" si="454"/>
        <v/>
      </c>
      <c r="AL1727" s="2" t="str">
        <f t="shared" si="455"/>
        <v/>
      </c>
      <c r="AM1727" s="2" t="str">
        <f t="shared" si="456"/>
        <v/>
      </c>
      <c r="AN1727" s="2" t="str">
        <f t="shared" si="457"/>
        <v/>
      </c>
      <c r="AO1727" s="2" t="str">
        <f t="shared" si="458"/>
        <v/>
      </c>
    </row>
    <row r="1728" spans="1:41" x14ac:dyDescent="0.3">
      <c r="A1728" s="111">
        <v>44641.745451388888</v>
      </c>
      <c r="B1728" s="78" t="s">
        <v>2892</v>
      </c>
      <c r="C1728" s="78" t="s">
        <v>850</v>
      </c>
      <c r="D1728" s="78" t="s">
        <v>1537</v>
      </c>
      <c r="F1728" s="78" t="s">
        <v>808</v>
      </c>
      <c r="G1728" s="78" t="s">
        <v>92</v>
      </c>
      <c r="H1728" s="112" t="s">
        <v>204</v>
      </c>
      <c r="I1728" s="112">
        <v>2</v>
      </c>
      <c r="J1728" s="113">
        <v>44641.744328703702</v>
      </c>
      <c r="K1728" s="113">
        <v>44641.745451388888</v>
      </c>
      <c r="M1728" s="113">
        <v>44641.747696759259</v>
      </c>
      <c r="N1728" s="113">
        <v>44641.748900462961</v>
      </c>
      <c r="O1728" s="78" t="s">
        <v>1187</v>
      </c>
      <c r="P1728" s="78" t="str">
        <f t="shared" si="442"/>
        <v>CIC</v>
      </c>
      <c r="S1728" s="78" t="str">
        <f t="shared" si="443"/>
        <v/>
      </c>
      <c r="V1728" s="78" t="str">
        <f t="shared" si="444"/>
        <v/>
      </c>
      <c r="W1728" s="113">
        <v>44641.758159722223</v>
      </c>
      <c r="X1728" s="113">
        <f t="shared" si="445"/>
        <v>2.2453703713836148E-3</v>
      </c>
      <c r="Y1728" s="113" t="str">
        <f t="shared" si="446"/>
        <v/>
      </c>
      <c r="Z1728" s="113" t="str">
        <f t="shared" si="447"/>
        <v/>
      </c>
      <c r="AB1728" s="2" t="str">
        <f t="shared" si="448"/>
        <v/>
      </c>
      <c r="AC1728" s="2" t="str">
        <f t="shared" si="448"/>
        <v/>
      </c>
      <c r="AE1728" s="2" t="str">
        <f t="shared" si="449"/>
        <v/>
      </c>
      <c r="AF1728" s="2" t="str">
        <f t="shared" si="450"/>
        <v/>
      </c>
      <c r="AG1728" s="2" t="str">
        <f t="shared" si="451"/>
        <v/>
      </c>
      <c r="AH1728" s="2" t="str">
        <f t="shared" si="452"/>
        <v/>
      </c>
      <c r="AI1728" s="2" t="str">
        <f t="shared" si="453"/>
        <v/>
      </c>
      <c r="AK1728" s="2" t="str">
        <f t="shared" si="454"/>
        <v/>
      </c>
      <c r="AL1728" s="2" t="str">
        <f t="shared" si="455"/>
        <v/>
      </c>
      <c r="AM1728" s="2" t="str">
        <f t="shared" si="456"/>
        <v/>
      </c>
      <c r="AN1728" s="2" t="str">
        <f t="shared" si="457"/>
        <v/>
      </c>
      <c r="AO1728" s="2" t="str">
        <f t="shared" si="458"/>
        <v/>
      </c>
    </row>
    <row r="1729" spans="1:41" x14ac:dyDescent="0.3">
      <c r="A1729" s="111">
        <v>44641.745451388888</v>
      </c>
      <c r="B1729" s="78" t="s">
        <v>2892</v>
      </c>
      <c r="C1729" s="78" t="s">
        <v>835</v>
      </c>
      <c r="D1729" s="78" t="s">
        <v>1537</v>
      </c>
      <c r="F1729" s="78" t="s">
        <v>808</v>
      </c>
      <c r="G1729" s="78" t="s">
        <v>92</v>
      </c>
      <c r="H1729" s="112" t="s">
        <v>204</v>
      </c>
      <c r="I1729" s="112">
        <v>2</v>
      </c>
      <c r="J1729" s="113">
        <v>44641.744328703702</v>
      </c>
      <c r="K1729" s="113">
        <v>44641.745451388888</v>
      </c>
      <c r="M1729" s="113">
        <v>44641.748854166668</v>
      </c>
      <c r="N1729" s="113">
        <v>44641.748900462961</v>
      </c>
      <c r="O1729" s="78" t="s">
        <v>1187</v>
      </c>
      <c r="P1729" s="78" t="str">
        <f t="shared" si="442"/>
        <v>CIC</v>
      </c>
      <c r="S1729" s="78" t="str">
        <f t="shared" si="443"/>
        <v/>
      </c>
      <c r="V1729" s="78" t="str">
        <f t="shared" si="444"/>
        <v/>
      </c>
      <c r="W1729" s="113">
        <v>44641.770821759259</v>
      </c>
      <c r="X1729" s="113">
        <f t="shared" si="445"/>
        <v>3.4027777801384218E-3</v>
      </c>
      <c r="Y1729" s="113" t="str">
        <f t="shared" si="446"/>
        <v/>
      </c>
      <c r="Z1729" s="113" t="str">
        <f t="shared" si="447"/>
        <v/>
      </c>
      <c r="AB1729" s="2" t="str">
        <f t="shared" si="448"/>
        <v/>
      </c>
      <c r="AC1729" s="2" t="str">
        <f t="shared" si="448"/>
        <v/>
      </c>
      <c r="AE1729" s="2" t="str">
        <f t="shared" si="449"/>
        <v/>
      </c>
      <c r="AF1729" s="2" t="str">
        <f t="shared" si="450"/>
        <v/>
      </c>
      <c r="AG1729" s="2" t="str">
        <f t="shared" si="451"/>
        <v/>
      </c>
      <c r="AH1729" s="2" t="str">
        <f t="shared" si="452"/>
        <v/>
      </c>
      <c r="AI1729" s="2" t="str">
        <f t="shared" si="453"/>
        <v/>
      </c>
      <c r="AK1729" s="2" t="str">
        <f t="shared" si="454"/>
        <v/>
      </c>
      <c r="AL1729" s="2" t="str">
        <f t="shared" si="455"/>
        <v/>
      </c>
      <c r="AM1729" s="2" t="str">
        <f t="shared" si="456"/>
        <v/>
      </c>
      <c r="AN1729" s="2" t="str">
        <f t="shared" si="457"/>
        <v/>
      </c>
      <c r="AO1729" s="2" t="str">
        <f t="shared" si="458"/>
        <v/>
      </c>
    </row>
    <row r="1730" spans="1:41" x14ac:dyDescent="0.3">
      <c r="A1730" s="111">
        <v>44641.760763888888</v>
      </c>
      <c r="B1730" s="78" t="s">
        <v>2893</v>
      </c>
      <c r="C1730" s="78" t="s">
        <v>835</v>
      </c>
      <c r="D1730" s="78" t="s">
        <v>2626</v>
      </c>
      <c r="E1730" s="78">
        <v>70</v>
      </c>
      <c r="F1730" s="78" t="s">
        <v>809</v>
      </c>
      <c r="G1730" s="78" t="s">
        <v>86</v>
      </c>
      <c r="H1730" s="112" t="s">
        <v>448</v>
      </c>
      <c r="I1730" s="112">
        <v>4</v>
      </c>
      <c r="J1730" s="113">
        <v>44641.759016203701</v>
      </c>
      <c r="K1730" s="113">
        <v>44641.760763888888</v>
      </c>
      <c r="M1730" s="113">
        <v>44641.771203703705</v>
      </c>
      <c r="N1730" s="113">
        <v>44641.771597222221</v>
      </c>
      <c r="O1730" s="78" t="s">
        <v>1187</v>
      </c>
      <c r="P1730" s="78" t="str">
        <f t="shared" si="442"/>
        <v>CIC</v>
      </c>
      <c r="Q1730" s="113">
        <v>44641.771620370368</v>
      </c>
      <c r="R1730" s="78" t="s">
        <v>1187</v>
      </c>
      <c r="S1730" s="78" t="str">
        <f t="shared" si="443"/>
        <v>CIC</v>
      </c>
      <c r="T1730" s="113">
        <v>44641.780960648146</v>
      </c>
      <c r="U1730" s="78" t="s">
        <v>1258</v>
      </c>
      <c r="V1730" s="78" t="str">
        <f t="shared" si="444"/>
        <v>PLOEG</v>
      </c>
      <c r="W1730" s="113">
        <v>44641.79896990741</v>
      </c>
      <c r="X1730" s="113">
        <f t="shared" si="445"/>
        <v>1.0439814817800652E-2</v>
      </c>
      <c r="Y1730" s="113">
        <f t="shared" si="446"/>
        <v>9.7569444405962713E-3</v>
      </c>
      <c r="Z1730" s="113">
        <f t="shared" si="447"/>
        <v>1.8009259263635613E-2</v>
      </c>
      <c r="AB1730" s="2">
        <f t="shared" si="448"/>
        <v>843</v>
      </c>
      <c r="AC1730" s="2">
        <f t="shared" si="448"/>
        <v>1556</v>
      </c>
      <c r="AE1730" s="2" t="str">
        <f t="shared" si="449"/>
        <v/>
      </c>
      <c r="AF1730" s="2" t="str">
        <f t="shared" si="450"/>
        <v/>
      </c>
      <c r="AG1730" s="2" t="str">
        <f t="shared" si="451"/>
        <v/>
      </c>
      <c r="AH1730" s="2" t="str">
        <f t="shared" si="452"/>
        <v/>
      </c>
      <c r="AI1730" s="2">
        <f t="shared" si="453"/>
        <v>843</v>
      </c>
      <c r="AK1730" s="2" t="str">
        <f t="shared" si="454"/>
        <v/>
      </c>
      <c r="AL1730" s="2" t="str">
        <f t="shared" si="455"/>
        <v/>
      </c>
      <c r="AM1730" s="2" t="str">
        <f t="shared" si="456"/>
        <v/>
      </c>
      <c r="AN1730" s="2" t="str">
        <f t="shared" si="457"/>
        <v/>
      </c>
      <c r="AO1730" s="2">
        <f t="shared" si="458"/>
        <v>1556</v>
      </c>
    </row>
    <row r="1731" spans="1:41" x14ac:dyDescent="0.3">
      <c r="A1731" s="111">
        <v>44641.767534722225</v>
      </c>
      <c r="B1731" s="78" t="s">
        <v>2894</v>
      </c>
      <c r="C1731" s="78" t="s">
        <v>850</v>
      </c>
      <c r="D1731" s="78" t="s">
        <v>1199</v>
      </c>
      <c r="E1731" s="78">
        <v>526</v>
      </c>
      <c r="F1731" s="78" t="s">
        <v>809</v>
      </c>
      <c r="G1731" s="78" t="s">
        <v>92</v>
      </c>
      <c r="H1731" s="112" t="s">
        <v>220</v>
      </c>
      <c r="I1731" s="112">
        <v>2</v>
      </c>
      <c r="J1731" s="113">
        <v>44641.766898148147</v>
      </c>
      <c r="K1731" s="113">
        <v>44641.767534722225</v>
      </c>
      <c r="M1731" s="113">
        <v>44641.782951388886</v>
      </c>
      <c r="N1731" s="113">
        <v>44641.78297453704</v>
      </c>
      <c r="O1731" s="78" t="s">
        <v>1187</v>
      </c>
      <c r="P1731" s="78" t="str">
        <f t="shared" si="442"/>
        <v>CIC</v>
      </c>
      <c r="S1731" s="78" t="str">
        <f t="shared" si="443"/>
        <v/>
      </c>
      <c r="T1731" s="113">
        <v>44641.790462962963</v>
      </c>
      <c r="U1731" s="78" t="s">
        <v>1344</v>
      </c>
      <c r="V1731" s="78" t="str">
        <f t="shared" si="444"/>
        <v>PLOEG</v>
      </c>
      <c r="W1731" s="113">
        <v>44641.795717592591</v>
      </c>
      <c r="X1731" s="113">
        <f t="shared" si="445"/>
        <v>1.5416666661622003E-2</v>
      </c>
      <c r="Y1731" s="113">
        <f t="shared" si="446"/>
        <v>7.5115740764886141E-3</v>
      </c>
      <c r="Z1731" s="113">
        <f t="shared" si="447"/>
        <v>5.2546296283253469E-3</v>
      </c>
      <c r="AB1731" s="2">
        <f t="shared" si="448"/>
        <v>649</v>
      </c>
      <c r="AC1731" s="2">
        <f t="shared" si="448"/>
        <v>454</v>
      </c>
      <c r="AE1731" s="2" t="str">
        <f t="shared" si="449"/>
        <v/>
      </c>
      <c r="AF1731" s="2" t="str">
        <f t="shared" si="450"/>
        <v/>
      </c>
      <c r="AG1731" s="2">
        <f t="shared" si="451"/>
        <v>649</v>
      </c>
      <c r="AH1731" s="2" t="str">
        <f t="shared" si="452"/>
        <v/>
      </c>
      <c r="AI1731" s="2" t="str">
        <f t="shared" si="453"/>
        <v/>
      </c>
      <c r="AK1731" s="2" t="str">
        <f t="shared" si="454"/>
        <v/>
      </c>
      <c r="AL1731" s="2" t="str">
        <f t="shared" si="455"/>
        <v/>
      </c>
      <c r="AM1731" s="2">
        <f t="shared" si="456"/>
        <v>454</v>
      </c>
      <c r="AN1731" s="2" t="str">
        <f t="shared" si="457"/>
        <v/>
      </c>
      <c r="AO1731" s="2" t="str">
        <f t="shared" si="458"/>
        <v/>
      </c>
    </row>
    <row r="1732" spans="1:41" x14ac:dyDescent="0.3">
      <c r="A1732" s="111">
        <v>44641.8046412037</v>
      </c>
      <c r="B1732" s="78" t="s">
        <v>2895</v>
      </c>
      <c r="C1732" s="78" t="s">
        <v>835</v>
      </c>
      <c r="D1732" s="78" t="s">
        <v>2896</v>
      </c>
      <c r="E1732" s="78">
        <v>20</v>
      </c>
      <c r="F1732" s="78" t="s">
        <v>809</v>
      </c>
      <c r="G1732" s="78" t="s">
        <v>118</v>
      </c>
      <c r="H1732" s="112" t="s">
        <v>324</v>
      </c>
      <c r="I1732" s="112">
        <v>2</v>
      </c>
      <c r="J1732" s="113">
        <v>44641.803402777776</v>
      </c>
      <c r="K1732" s="113">
        <v>44641.8046412037</v>
      </c>
      <c r="M1732" s="113">
        <v>44641.8049537037</v>
      </c>
      <c r="N1732" s="113">
        <v>44641.805625000001</v>
      </c>
      <c r="O1732" s="78" t="s">
        <v>1187</v>
      </c>
      <c r="P1732" s="78" t="str">
        <f t="shared" si="442"/>
        <v>CIC</v>
      </c>
      <c r="S1732" s="78" t="str">
        <f t="shared" si="443"/>
        <v/>
      </c>
      <c r="T1732" s="113">
        <v>44641.809884259259</v>
      </c>
      <c r="U1732" s="78" t="s">
        <v>1258</v>
      </c>
      <c r="V1732" s="78" t="str">
        <f t="shared" si="444"/>
        <v>PLOEG</v>
      </c>
      <c r="W1732" s="113">
        <v>44641.819872685184</v>
      </c>
      <c r="X1732" s="113">
        <f t="shared" si="445"/>
        <v>3.125000002910383E-4</v>
      </c>
      <c r="Y1732" s="113">
        <f t="shared" si="446"/>
        <v>4.9305555585306138E-3</v>
      </c>
      <c r="Z1732" s="113">
        <f t="shared" si="447"/>
        <v>9.9884259252576157E-3</v>
      </c>
      <c r="AB1732" s="2">
        <f t="shared" si="448"/>
        <v>426</v>
      </c>
      <c r="AC1732" s="2">
        <f t="shared" si="448"/>
        <v>863</v>
      </c>
      <c r="AE1732" s="2" t="str">
        <f t="shared" si="449"/>
        <v/>
      </c>
      <c r="AF1732" s="2" t="str">
        <f t="shared" si="450"/>
        <v/>
      </c>
      <c r="AG1732" s="2">
        <f t="shared" si="451"/>
        <v>426</v>
      </c>
      <c r="AH1732" s="2" t="str">
        <f t="shared" si="452"/>
        <v/>
      </c>
      <c r="AI1732" s="2" t="str">
        <f t="shared" si="453"/>
        <v/>
      </c>
      <c r="AK1732" s="2" t="str">
        <f t="shared" si="454"/>
        <v/>
      </c>
      <c r="AL1732" s="2" t="str">
        <f t="shared" si="455"/>
        <v/>
      </c>
      <c r="AM1732" s="2">
        <f t="shared" si="456"/>
        <v>863</v>
      </c>
      <c r="AN1732" s="2" t="str">
        <f t="shared" si="457"/>
        <v/>
      </c>
      <c r="AO1732" s="2" t="str">
        <f t="shared" si="458"/>
        <v/>
      </c>
    </row>
    <row r="1733" spans="1:41" x14ac:dyDescent="0.3">
      <c r="A1733" s="111">
        <v>44641.8046412037</v>
      </c>
      <c r="B1733" s="78" t="s">
        <v>2895</v>
      </c>
      <c r="C1733" s="78" t="s">
        <v>850</v>
      </c>
      <c r="D1733" s="78" t="s">
        <v>2896</v>
      </c>
      <c r="E1733" s="78">
        <v>20</v>
      </c>
      <c r="F1733" s="78" t="s">
        <v>809</v>
      </c>
      <c r="G1733" s="78" t="s">
        <v>118</v>
      </c>
      <c r="H1733" s="112" t="s">
        <v>324</v>
      </c>
      <c r="I1733" s="112">
        <v>2</v>
      </c>
      <c r="J1733" s="113">
        <v>44641.803402777776</v>
      </c>
      <c r="K1733" s="113">
        <v>44641.8046412037</v>
      </c>
      <c r="M1733" s="113">
        <v>44641.805787037039</v>
      </c>
      <c r="N1733" s="113">
        <v>44641.805798611109</v>
      </c>
      <c r="O1733" s="78" t="s">
        <v>1187</v>
      </c>
      <c r="P1733" s="78" t="str">
        <f t="shared" si="442"/>
        <v>CIC</v>
      </c>
      <c r="S1733" s="78" t="str">
        <f t="shared" si="443"/>
        <v/>
      </c>
      <c r="V1733" s="78" t="str">
        <f t="shared" si="444"/>
        <v/>
      </c>
      <c r="W1733" s="113">
        <v>44641.812106481484</v>
      </c>
      <c r="X1733" s="113">
        <f t="shared" si="445"/>
        <v>1.1458333392511122E-3</v>
      </c>
      <c r="Y1733" s="113" t="str">
        <f t="shared" si="446"/>
        <v/>
      </c>
      <c r="Z1733" s="113" t="str">
        <f t="shared" si="447"/>
        <v/>
      </c>
      <c r="AB1733" s="2" t="str">
        <f t="shared" si="448"/>
        <v/>
      </c>
      <c r="AC1733" s="2" t="str">
        <f t="shared" si="448"/>
        <v/>
      </c>
      <c r="AE1733" s="2" t="str">
        <f t="shared" si="449"/>
        <v/>
      </c>
      <c r="AF1733" s="2" t="str">
        <f t="shared" si="450"/>
        <v/>
      </c>
      <c r="AG1733" s="2" t="str">
        <f t="shared" si="451"/>
        <v/>
      </c>
      <c r="AH1733" s="2" t="str">
        <f t="shared" si="452"/>
        <v/>
      </c>
      <c r="AI1733" s="2" t="str">
        <f t="shared" si="453"/>
        <v/>
      </c>
      <c r="AK1733" s="2" t="str">
        <f t="shared" si="454"/>
        <v/>
      </c>
      <c r="AL1733" s="2" t="str">
        <f t="shared" si="455"/>
        <v/>
      </c>
      <c r="AM1733" s="2" t="str">
        <f t="shared" si="456"/>
        <v/>
      </c>
      <c r="AN1733" s="2" t="str">
        <f t="shared" si="457"/>
        <v/>
      </c>
      <c r="AO1733" s="2" t="str">
        <f t="shared" si="458"/>
        <v/>
      </c>
    </row>
    <row r="1734" spans="1:41" x14ac:dyDescent="0.3">
      <c r="A1734" s="111">
        <v>44641.836388888885</v>
      </c>
      <c r="B1734" s="78" t="s">
        <v>2897</v>
      </c>
      <c r="C1734" s="78" t="s">
        <v>846</v>
      </c>
      <c r="D1734" s="78" t="s">
        <v>1270</v>
      </c>
      <c r="F1734" s="78" t="s">
        <v>808</v>
      </c>
      <c r="G1734" s="78" t="s">
        <v>86</v>
      </c>
      <c r="H1734" s="112" t="s">
        <v>358</v>
      </c>
      <c r="I1734" s="112">
        <v>4</v>
      </c>
      <c r="J1734" s="113">
        <v>44641.835405092592</v>
      </c>
      <c r="K1734" s="113">
        <v>44641.836388888885</v>
      </c>
      <c r="M1734" s="113">
        <v>44641.837523148148</v>
      </c>
      <c r="N1734" s="113">
        <v>44641.838321759256</v>
      </c>
      <c r="O1734" s="78" t="s">
        <v>1185</v>
      </c>
      <c r="P1734" s="78" t="str">
        <f t="shared" ref="P1734:P1797" si="459">IF(LEFT(O1734,3)="&amp;RU","PLOEG",IF(LEFT(O1734,6)="ANT-di","DISP/S of N",IF(LEFT(O1734,4)="rANT","DISP/S of N",IF(LEFT(O1734,3)="ANT","CIC",""))))</f>
        <v>CIC</v>
      </c>
      <c r="Q1734" s="113">
        <v>44641.841493055559</v>
      </c>
      <c r="R1734" s="78" t="s">
        <v>1220</v>
      </c>
      <c r="S1734" s="78" t="str">
        <f t="shared" ref="S1734:S1797" si="460">IF(LEFT(R1734,3)="&amp;RU","PLOEG",IF(LEFT(R1734,6)="ANT-di","DISP/S of N",IF(LEFT(R1734,4)="rANT","DISP/S of N",IF(LEFT(R1734,3)="ANT","CIC",""))))</f>
        <v>PLOEG</v>
      </c>
      <c r="T1734" s="113">
        <v>44641.845925925925</v>
      </c>
      <c r="U1734" s="78" t="s">
        <v>1203</v>
      </c>
      <c r="V1734" s="78" t="str">
        <f t="shared" ref="V1734:V1797" si="461">IF(LEFT(U1734,3)="&amp;RU","PLOEG",IF(LEFT(U1734,6)="ANT-di","DISP/S of N",IF(LEFT(U1734,4)="rANT","DISP/S of N",IF(LEFT(U1734,3)="ANT","CIC",""))))</f>
        <v>PLOEG</v>
      </c>
      <c r="W1734" s="113">
        <v>44641.847256944442</v>
      </c>
      <c r="X1734" s="113">
        <f t="shared" ref="X1734:X1797" si="462">IF((MIN(L1734:M1734)&lt;K1734+6/ (24*3600)),"", IF((MIN(L1734:M1734)=K1734),"0:00:00",IF((MIN(L1734:M1734)-K1734),MIN(L1734:M1734)-K1734,"")))</f>
        <v>1.1342592624714598E-3</v>
      </c>
      <c r="Y1734" s="113">
        <f t="shared" ref="Y1734:Y1797" si="463">IF(OR(T1734="",T1734&lt;MINA(L1734,M1734)+11/(24*3600)),"",T1734-MINA(L1734,M1734))</f>
        <v>8.4027777775190771E-3</v>
      </c>
      <c r="Z1734" s="113">
        <f t="shared" ref="Z1734:Z1797" si="464">IF(OR(T1734="",W1734&lt;T1734+31/(24*3600)),"",W1734-T1734)</f>
        <v>1.3310185167938471E-3</v>
      </c>
      <c r="AB1734" s="2">
        <f t="shared" ref="AB1734:AC1797" si="465">IF(Y1734="","",SECOND(Y1734)+(MINUTE(Y1734)*60)+(HOUR(Y1734)*3600))</f>
        <v>726</v>
      </c>
      <c r="AC1734" s="2">
        <f t="shared" si="465"/>
        <v>115</v>
      </c>
      <c r="AE1734" s="2" t="str">
        <f t="shared" ref="AE1734:AE1797" si="466">IF(I1734=0,AB1734,"")</f>
        <v/>
      </c>
      <c r="AF1734" s="2" t="str">
        <f t="shared" ref="AF1734:AF1797" si="467">IF(I1734=1,AB1734,"")</f>
        <v/>
      </c>
      <c r="AG1734" s="2" t="str">
        <f t="shared" ref="AG1734:AG1797" si="468">IF(I1734=2,AB1734,"")</f>
        <v/>
      </c>
      <c r="AH1734" s="2" t="str">
        <f t="shared" ref="AH1734:AH1797" si="469">IF(I1734=3,AB1734,"")</f>
        <v/>
      </c>
      <c r="AI1734" s="2">
        <f t="shared" ref="AI1734:AI1797" si="470">IF(I1734=4,AB1734,"")</f>
        <v>726</v>
      </c>
      <c r="AK1734" s="2" t="str">
        <f t="shared" ref="AK1734:AK1797" si="471">IF(I1734=0,AC1734,"")</f>
        <v/>
      </c>
      <c r="AL1734" s="2" t="str">
        <f t="shared" ref="AL1734:AL1797" si="472">IF(I1734=1,AC1734,"")</f>
        <v/>
      </c>
      <c r="AM1734" s="2" t="str">
        <f t="shared" ref="AM1734:AM1797" si="473">IF(I1734=2,AC1734,"")</f>
        <v/>
      </c>
      <c r="AN1734" s="2" t="str">
        <f t="shared" ref="AN1734:AN1797" si="474">IF(I1734=3,AC1734,"")</f>
        <v/>
      </c>
      <c r="AO1734" s="2">
        <f t="shared" ref="AO1734:AO1797" si="475">IF(I1734=4,AC1734,"")</f>
        <v>115</v>
      </c>
    </row>
    <row r="1735" spans="1:41" x14ac:dyDescent="0.3">
      <c r="A1735" s="111">
        <v>44641.894363425927</v>
      </c>
      <c r="B1735" s="78" t="s">
        <v>2898</v>
      </c>
      <c r="C1735" s="78" t="s">
        <v>835</v>
      </c>
      <c r="D1735" s="78" t="s">
        <v>2899</v>
      </c>
      <c r="F1735" s="78" t="s">
        <v>808</v>
      </c>
      <c r="G1735" s="78" t="s">
        <v>98</v>
      </c>
      <c r="H1735" s="112" t="s">
        <v>216</v>
      </c>
      <c r="I1735" s="112">
        <v>4</v>
      </c>
      <c r="J1735" s="113">
        <v>44641.89298611111</v>
      </c>
      <c r="K1735" s="113">
        <v>44641.894363425927</v>
      </c>
      <c r="M1735" s="113">
        <v>44641.895416666666</v>
      </c>
      <c r="N1735" s="113">
        <v>44641.895439814813</v>
      </c>
      <c r="O1735" s="78" t="s">
        <v>1185</v>
      </c>
      <c r="P1735" s="78" t="str">
        <f t="shared" si="459"/>
        <v>CIC</v>
      </c>
      <c r="S1735" s="78" t="str">
        <f t="shared" si="460"/>
        <v/>
      </c>
      <c r="V1735" s="78" t="str">
        <f t="shared" si="461"/>
        <v/>
      </c>
      <c r="W1735" s="113">
        <v>44641.919236111113</v>
      </c>
      <c r="X1735" s="113">
        <f t="shared" si="462"/>
        <v>1.0532407395658083E-3</v>
      </c>
      <c r="Y1735" s="113" t="str">
        <f t="shared" si="463"/>
        <v/>
      </c>
      <c r="Z1735" s="113" t="str">
        <f t="shared" si="464"/>
        <v/>
      </c>
      <c r="AB1735" s="2" t="str">
        <f t="shared" si="465"/>
        <v/>
      </c>
      <c r="AC1735" s="2" t="str">
        <f t="shared" si="465"/>
        <v/>
      </c>
      <c r="AE1735" s="2" t="str">
        <f t="shared" si="466"/>
        <v/>
      </c>
      <c r="AF1735" s="2" t="str">
        <f t="shared" si="467"/>
        <v/>
      </c>
      <c r="AG1735" s="2" t="str">
        <f t="shared" si="468"/>
        <v/>
      </c>
      <c r="AH1735" s="2" t="str">
        <f t="shared" si="469"/>
        <v/>
      </c>
      <c r="AI1735" s="2" t="str">
        <f t="shared" si="470"/>
        <v/>
      </c>
      <c r="AK1735" s="2" t="str">
        <f t="shared" si="471"/>
        <v/>
      </c>
      <c r="AL1735" s="2" t="str">
        <f t="shared" si="472"/>
        <v/>
      </c>
      <c r="AM1735" s="2" t="str">
        <f t="shared" si="473"/>
        <v/>
      </c>
      <c r="AN1735" s="2" t="str">
        <f t="shared" si="474"/>
        <v/>
      </c>
      <c r="AO1735" s="2" t="str">
        <f t="shared" si="475"/>
        <v/>
      </c>
    </row>
    <row r="1736" spans="1:41" x14ac:dyDescent="0.3">
      <c r="A1736" s="111">
        <v>44641.897118055553</v>
      </c>
      <c r="B1736" s="78" t="s">
        <v>2900</v>
      </c>
      <c r="C1736" s="78" t="s">
        <v>846</v>
      </c>
      <c r="D1736" s="78" t="s">
        <v>2670</v>
      </c>
      <c r="E1736" s="78">
        <v>2</v>
      </c>
      <c r="F1736" s="78" t="s">
        <v>808</v>
      </c>
      <c r="G1736" s="78" t="s">
        <v>86</v>
      </c>
      <c r="H1736" s="112" t="s">
        <v>314</v>
      </c>
      <c r="I1736" s="112">
        <v>4</v>
      </c>
      <c r="J1736" s="113">
        <v>44641.896874999999</v>
      </c>
      <c r="K1736" s="113">
        <v>44641.897118055553</v>
      </c>
      <c r="M1736" s="113">
        <v>44641.898854166669</v>
      </c>
      <c r="N1736" s="113">
        <v>44641.899409722224</v>
      </c>
      <c r="O1736" s="78" t="s">
        <v>1187</v>
      </c>
      <c r="P1736" s="78" t="str">
        <f t="shared" si="459"/>
        <v>CIC</v>
      </c>
      <c r="Q1736" s="113">
        <v>44641.914699074077</v>
      </c>
      <c r="R1736" s="78" t="s">
        <v>1203</v>
      </c>
      <c r="S1736" s="78" t="str">
        <f t="shared" si="460"/>
        <v>PLOEG</v>
      </c>
      <c r="T1736" s="113">
        <v>44641.916875000003</v>
      </c>
      <c r="U1736" s="78" t="s">
        <v>1203</v>
      </c>
      <c r="V1736" s="78" t="str">
        <f t="shared" si="461"/>
        <v>PLOEG</v>
      </c>
      <c r="W1736" s="113">
        <v>44641.928807870368</v>
      </c>
      <c r="X1736" s="113">
        <f t="shared" si="462"/>
        <v>1.7361111167701893E-3</v>
      </c>
      <c r="Y1736" s="113">
        <f t="shared" si="463"/>
        <v>1.8020833333139308E-2</v>
      </c>
      <c r="Z1736" s="113">
        <f t="shared" si="464"/>
        <v>1.1932870365853887E-2</v>
      </c>
      <c r="AB1736" s="2">
        <f t="shared" si="465"/>
        <v>1557</v>
      </c>
      <c r="AC1736" s="2">
        <f t="shared" si="465"/>
        <v>1031</v>
      </c>
      <c r="AE1736" s="2" t="str">
        <f t="shared" si="466"/>
        <v/>
      </c>
      <c r="AF1736" s="2" t="str">
        <f t="shared" si="467"/>
        <v/>
      </c>
      <c r="AG1736" s="2" t="str">
        <f t="shared" si="468"/>
        <v/>
      </c>
      <c r="AH1736" s="2" t="str">
        <f t="shared" si="469"/>
        <v/>
      </c>
      <c r="AI1736" s="2">
        <f t="shared" si="470"/>
        <v>1557</v>
      </c>
      <c r="AK1736" s="2" t="str">
        <f t="shared" si="471"/>
        <v/>
      </c>
      <c r="AL1736" s="2" t="str">
        <f t="shared" si="472"/>
        <v/>
      </c>
      <c r="AM1736" s="2" t="str">
        <f t="shared" si="473"/>
        <v/>
      </c>
      <c r="AN1736" s="2" t="str">
        <f t="shared" si="474"/>
        <v/>
      </c>
      <c r="AO1736" s="2">
        <f t="shared" si="475"/>
        <v>1031</v>
      </c>
    </row>
    <row r="1737" spans="1:41" x14ac:dyDescent="0.3">
      <c r="A1737" s="111">
        <v>44641.901018518518</v>
      </c>
      <c r="B1737" s="78" t="s">
        <v>2901</v>
      </c>
      <c r="C1737" s="78" t="s">
        <v>835</v>
      </c>
      <c r="D1737" s="78" t="s">
        <v>1531</v>
      </c>
      <c r="E1737" s="78">
        <v>28</v>
      </c>
      <c r="F1737" s="78" t="s">
        <v>808</v>
      </c>
      <c r="G1737" s="78" t="s">
        <v>96</v>
      </c>
      <c r="H1737" s="112" t="s">
        <v>418</v>
      </c>
      <c r="I1737" s="112">
        <v>3</v>
      </c>
      <c r="J1737" s="113">
        <v>44641.899930555555</v>
      </c>
      <c r="K1737" s="113">
        <v>44641.901018518518</v>
      </c>
      <c r="M1737" s="113">
        <v>44641.919340277775</v>
      </c>
      <c r="P1737" s="78" t="str">
        <f t="shared" si="459"/>
        <v/>
      </c>
      <c r="S1737" s="78" t="str">
        <f t="shared" si="460"/>
        <v/>
      </c>
      <c r="T1737" s="113">
        <v>44641.930474537039</v>
      </c>
      <c r="U1737" s="78" t="s">
        <v>1258</v>
      </c>
      <c r="V1737" s="78" t="str">
        <f t="shared" si="461"/>
        <v>PLOEG</v>
      </c>
      <c r="W1737" s="113">
        <v>44641.968854166669</v>
      </c>
      <c r="X1737" s="113">
        <f t="shared" si="462"/>
        <v>1.8321759256650694E-2</v>
      </c>
      <c r="Y1737" s="113">
        <f t="shared" si="463"/>
        <v>1.1134259264508728E-2</v>
      </c>
      <c r="Z1737" s="113">
        <f t="shared" si="464"/>
        <v>3.8379629630071577E-2</v>
      </c>
      <c r="AB1737" s="2">
        <f t="shared" si="465"/>
        <v>962</v>
      </c>
      <c r="AC1737" s="2">
        <f t="shared" si="465"/>
        <v>3316</v>
      </c>
      <c r="AE1737" s="2" t="str">
        <f t="shared" si="466"/>
        <v/>
      </c>
      <c r="AF1737" s="2" t="str">
        <f t="shared" si="467"/>
        <v/>
      </c>
      <c r="AG1737" s="2" t="str">
        <f t="shared" si="468"/>
        <v/>
      </c>
      <c r="AH1737" s="2">
        <f t="shared" si="469"/>
        <v>962</v>
      </c>
      <c r="AI1737" s="2" t="str">
        <f t="shared" si="470"/>
        <v/>
      </c>
      <c r="AK1737" s="2" t="str">
        <f t="shared" si="471"/>
        <v/>
      </c>
      <c r="AL1737" s="2" t="str">
        <f t="shared" si="472"/>
        <v/>
      </c>
      <c r="AM1737" s="2" t="str">
        <f t="shared" si="473"/>
        <v/>
      </c>
      <c r="AN1737" s="2">
        <f t="shared" si="474"/>
        <v>3316</v>
      </c>
      <c r="AO1737" s="2" t="str">
        <f t="shared" si="475"/>
        <v/>
      </c>
    </row>
    <row r="1738" spans="1:41" x14ac:dyDescent="0.3">
      <c r="A1738" s="111">
        <v>44641.958599537036</v>
      </c>
      <c r="B1738" s="78" t="s">
        <v>2902</v>
      </c>
      <c r="C1738" s="78" t="s">
        <v>846</v>
      </c>
      <c r="D1738" s="78" t="s">
        <v>1193</v>
      </c>
      <c r="E1738" s="78">
        <v>1</v>
      </c>
      <c r="F1738" s="78" t="s">
        <v>809</v>
      </c>
      <c r="G1738" s="78" t="s">
        <v>90</v>
      </c>
      <c r="H1738" s="112" t="s">
        <v>224</v>
      </c>
      <c r="I1738" s="112">
        <v>2</v>
      </c>
      <c r="J1738" s="113">
        <v>44641.958321759259</v>
      </c>
      <c r="K1738" s="113">
        <v>44641.958599537036</v>
      </c>
      <c r="M1738" s="113">
        <v>44641.959074074075</v>
      </c>
      <c r="P1738" s="78" t="str">
        <f t="shared" si="459"/>
        <v/>
      </c>
      <c r="Q1738" s="113">
        <v>44641.959583333337</v>
      </c>
      <c r="R1738" s="78" t="s">
        <v>1185</v>
      </c>
      <c r="S1738" s="78" t="str">
        <f t="shared" si="460"/>
        <v>CIC</v>
      </c>
      <c r="T1738" s="113">
        <v>44641.964756944442</v>
      </c>
      <c r="U1738" s="78" t="s">
        <v>1187</v>
      </c>
      <c r="V1738" s="78" t="str">
        <f t="shared" si="461"/>
        <v>CIC</v>
      </c>
      <c r="W1738" s="113">
        <v>44641.972442129627</v>
      </c>
      <c r="X1738" s="113">
        <f t="shared" si="462"/>
        <v>4.7453703882638365E-4</v>
      </c>
      <c r="Y1738" s="113">
        <f t="shared" si="463"/>
        <v>5.6828703673090786E-3</v>
      </c>
      <c r="Z1738" s="113">
        <f t="shared" si="464"/>
        <v>7.6851851845276542E-3</v>
      </c>
      <c r="AB1738" s="2">
        <f t="shared" si="465"/>
        <v>491</v>
      </c>
      <c r="AC1738" s="2">
        <f t="shared" si="465"/>
        <v>664</v>
      </c>
      <c r="AE1738" s="2" t="str">
        <f t="shared" si="466"/>
        <v/>
      </c>
      <c r="AF1738" s="2" t="str">
        <f t="shared" si="467"/>
        <v/>
      </c>
      <c r="AG1738" s="2">
        <f t="shared" si="468"/>
        <v>491</v>
      </c>
      <c r="AH1738" s="2" t="str">
        <f t="shared" si="469"/>
        <v/>
      </c>
      <c r="AI1738" s="2" t="str">
        <f t="shared" si="470"/>
        <v/>
      </c>
      <c r="AK1738" s="2" t="str">
        <f t="shared" si="471"/>
        <v/>
      </c>
      <c r="AL1738" s="2" t="str">
        <f t="shared" si="472"/>
        <v/>
      </c>
      <c r="AM1738" s="2">
        <f t="shared" si="473"/>
        <v>664</v>
      </c>
      <c r="AN1738" s="2" t="str">
        <f t="shared" si="474"/>
        <v/>
      </c>
      <c r="AO1738" s="2" t="str">
        <f t="shared" si="475"/>
        <v/>
      </c>
    </row>
    <row r="1739" spans="1:41" x14ac:dyDescent="0.3">
      <c r="A1739" s="111">
        <v>44641.958599537036</v>
      </c>
      <c r="B1739" s="78" t="s">
        <v>2902</v>
      </c>
      <c r="C1739" s="78" t="s">
        <v>853</v>
      </c>
      <c r="D1739" s="78" t="s">
        <v>1193</v>
      </c>
      <c r="E1739" s="78">
        <v>1</v>
      </c>
      <c r="F1739" s="78" t="s">
        <v>809</v>
      </c>
      <c r="G1739" s="78" t="s">
        <v>90</v>
      </c>
      <c r="H1739" s="112" t="s">
        <v>224</v>
      </c>
      <c r="I1739" s="112">
        <v>2</v>
      </c>
      <c r="J1739" s="113">
        <v>44641.958321759259</v>
      </c>
      <c r="K1739" s="113">
        <v>44641.958599537036</v>
      </c>
      <c r="M1739" s="113">
        <v>44641.960069444445</v>
      </c>
      <c r="N1739" s="113">
        <v>44641.960150462961</v>
      </c>
      <c r="O1739" s="78" t="s">
        <v>1185</v>
      </c>
      <c r="P1739" s="78" t="str">
        <f t="shared" si="459"/>
        <v>CIC</v>
      </c>
      <c r="S1739" s="78" t="str">
        <f t="shared" si="460"/>
        <v/>
      </c>
      <c r="T1739" s="113">
        <v>44641.964062500003</v>
      </c>
      <c r="U1739" s="78" t="s">
        <v>1185</v>
      </c>
      <c r="V1739" s="78" t="str">
        <f t="shared" si="461"/>
        <v>CIC</v>
      </c>
      <c r="W1739" s="113">
        <v>44641.972442129627</v>
      </c>
      <c r="X1739" s="113">
        <f t="shared" si="462"/>
        <v>1.4699074090458453E-3</v>
      </c>
      <c r="Y1739" s="113">
        <f t="shared" si="463"/>
        <v>3.9930555576574989E-3</v>
      </c>
      <c r="Z1739" s="113">
        <f t="shared" si="464"/>
        <v>8.3796296239597723E-3</v>
      </c>
      <c r="AB1739" s="2">
        <f t="shared" si="465"/>
        <v>345</v>
      </c>
      <c r="AC1739" s="2">
        <f t="shared" si="465"/>
        <v>724</v>
      </c>
      <c r="AE1739" s="2" t="str">
        <f t="shared" si="466"/>
        <v/>
      </c>
      <c r="AF1739" s="2" t="str">
        <f t="shared" si="467"/>
        <v/>
      </c>
      <c r="AG1739" s="2">
        <f t="shared" si="468"/>
        <v>345</v>
      </c>
      <c r="AH1739" s="2" t="str">
        <f t="shared" si="469"/>
        <v/>
      </c>
      <c r="AI1739" s="2" t="str">
        <f t="shared" si="470"/>
        <v/>
      </c>
      <c r="AK1739" s="2" t="str">
        <f t="shared" si="471"/>
        <v/>
      </c>
      <c r="AL1739" s="2" t="str">
        <f t="shared" si="472"/>
        <v/>
      </c>
      <c r="AM1739" s="2">
        <f t="shared" si="473"/>
        <v>724</v>
      </c>
      <c r="AN1739" s="2" t="str">
        <f t="shared" si="474"/>
        <v/>
      </c>
      <c r="AO1739" s="2" t="str">
        <f t="shared" si="475"/>
        <v/>
      </c>
    </row>
    <row r="1740" spans="1:41" x14ac:dyDescent="0.3">
      <c r="A1740" s="111">
        <v>44641.989108796297</v>
      </c>
      <c r="B1740" s="78" t="s">
        <v>2903</v>
      </c>
      <c r="C1740" s="78" t="s">
        <v>846</v>
      </c>
      <c r="D1740" s="78" t="s">
        <v>2560</v>
      </c>
      <c r="E1740" s="78">
        <v>7</v>
      </c>
      <c r="F1740" s="78" t="s">
        <v>810</v>
      </c>
      <c r="G1740" s="78" t="s">
        <v>124</v>
      </c>
      <c r="H1740" s="112" t="s">
        <v>264</v>
      </c>
      <c r="I1740" s="112">
        <v>2</v>
      </c>
      <c r="J1740" s="113">
        <v>44641.989108796297</v>
      </c>
      <c r="K1740" s="113">
        <v>44641.989108796297</v>
      </c>
      <c r="M1740" s="113">
        <v>44641.989224537036</v>
      </c>
      <c r="P1740" s="78" t="str">
        <f t="shared" si="459"/>
        <v/>
      </c>
      <c r="Q1740" s="113">
        <v>44641.989328703705</v>
      </c>
      <c r="R1740" s="78" t="s">
        <v>1187</v>
      </c>
      <c r="S1740" s="78" t="str">
        <f t="shared" si="460"/>
        <v>CIC</v>
      </c>
      <c r="V1740" s="78" t="str">
        <f t="shared" si="461"/>
        <v/>
      </c>
      <c r="W1740" s="113">
        <v>44641.993090277778</v>
      </c>
      <c r="X1740" s="113">
        <f t="shared" si="462"/>
        <v>1.1574073869269341E-4</v>
      </c>
      <c r="Y1740" s="113" t="str">
        <f t="shared" si="463"/>
        <v/>
      </c>
      <c r="Z1740" s="113" t="str">
        <f t="shared" si="464"/>
        <v/>
      </c>
      <c r="AB1740" s="2" t="str">
        <f t="shared" si="465"/>
        <v/>
      </c>
      <c r="AC1740" s="2" t="str">
        <f t="shared" si="465"/>
        <v/>
      </c>
      <c r="AE1740" s="2" t="str">
        <f t="shared" si="466"/>
        <v/>
      </c>
      <c r="AF1740" s="2" t="str">
        <f t="shared" si="467"/>
        <v/>
      </c>
      <c r="AG1740" s="2" t="str">
        <f t="shared" si="468"/>
        <v/>
      </c>
      <c r="AH1740" s="2" t="str">
        <f t="shared" si="469"/>
        <v/>
      </c>
      <c r="AI1740" s="2" t="str">
        <f t="shared" si="470"/>
        <v/>
      </c>
      <c r="AK1740" s="2" t="str">
        <f t="shared" si="471"/>
        <v/>
      </c>
      <c r="AL1740" s="2" t="str">
        <f t="shared" si="472"/>
        <v/>
      </c>
      <c r="AM1740" s="2" t="str">
        <f t="shared" si="473"/>
        <v/>
      </c>
      <c r="AN1740" s="2" t="str">
        <f t="shared" si="474"/>
        <v/>
      </c>
      <c r="AO1740" s="2" t="str">
        <f t="shared" si="475"/>
        <v/>
      </c>
    </row>
    <row r="1741" spans="1:41" x14ac:dyDescent="0.3">
      <c r="A1741" s="111">
        <v>44642.066504629627</v>
      </c>
      <c r="B1741" s="78" t="s">
        <v>2904</v>
      </c>
      <c r="C1741" s="78" t="s">
        <v>835</v>
      </c>
      <c r="D1741" s="78" t="s">
        <v>2905</v>
      </c>
      <c r="E1741" s="78">
        <v>14</v>
      </c>
      <c r="F1741" s="78" t="s">
        <v>807</v>
      </c>
      <c r="G1741" s="78" t="s">
        <v>94</v>
      </c>
      <c r="H1741" s="112" t="s">
        <v>334</v>
      </c>
      <c r="I1741" s="112">
        <v>2</v>
      </c>
      <c r="J1741" s="113">
        <v>44642.066388888888</v>
      </c>
      <c r="K1741" s="113">
        <v>44642.066504629627</v>
      </c>
      <c r="M1741" s="113">
        <v>44642.066562499997</v>
      </c>
      <c r="N1741" s="113">
        <v>44642.066574074073</v>
      </c>
      <c r="O1741" s="78" t="s">
        <v>1187</v>
      </c>
      <c r="P1741" s="78" t="str">
        <f t="shared" si="459"/>
        <v>CIC</v>
      </c>
      <c r="S1741" s="78" t="str">
        <f t="shared" si="460"/>
        <v/>
      </c>
      <c r="T1741" s="113">
        <v>44642.077743055554</v>
      </c>
      <c r="U1741" s="78" t="s">
        <v>1258</v>
      </c>
      <c r="V1741" s="78" t="str">
        <f t="shared" si="461"/>
        <v>PLOEG</v>
      </c>
      <c r="W1741" s="113">
        <v>44642.079317129632</v>
      </c>
      <c r="X1741" s="113" t="str">
        <f t="shared" si="462"/>
        <v/>
      </c>
      <c r="Y1741" s="113">
        <f t="shared" si="463"/>
        <v>1.1180555557075422E-2</v>
      </c>
      <c r="Z1741" s="113">
        <f t="shared" si="464"/>
        <v>1.5740740782348439E-3</v>
      </c>
      <c r="AB1741" s="2">
        <f t="shared" si="465"/>
        <v>966</v>
      </c>
      <c r="AC1741" s="2">
        <f t="shared" si="465"/>
        <v>136</v>
      </c>
      <c r="AE1741" s="2" t="str">
        <f t="shared" si="466"/>
        <v/>
      </c>
      <c r="AF1741" s="2" t="str">
        <f t="shared" si="467"/>
        <v/>
      </c>
      <c r="AG1741" s="2">
        <f t="shared" si="468"/>
        <v>966</v>
      </c>
      <c r="AH1741" s="2" t="str">
        <f t="shared" si="469"/>
        <v/>
      </c>
      <c r="AI1741" s="2" t="str">
        <f t="shared" si="470"/>
        <v/>
      </c>
      <c r="AK1741" s="2" t="str">
        <f t="shared" si="471"/>
        <v/>
      </c>
      <c r="AL1741" s="2" t="str">
        <f t="shared" si="472"/>
        <v/>
      </c>
      <c r="AM1741" s="2">
        <f t="shared" si="473"/>
        <v>136</v>
      </c>
      <c r="AN1741" s="2" t="str">
        <f t="shared" si="474"/>
        <v/>
      </c>
      <c r="AO1741" s="2" t="str">
        <f t="shared" si="475"/>
        <v/>
      </c>
    </row>
    <row r="1742" spans="1:41" x14ac:dyDescent="0.3">
      <c r="A1742" s="111">
        <v>44642.284351851849</v>
      </c>
      <c r="B1742" s="78" t="s">
        <v>1020</v>
      </c>
      <c r="C1742" s="78" t="s">
        <v>886</v>
      </c>
      <c r="D1742" s="78" t="s">
        <v>1318</v>
      </c>
      <c r="E1742" s="78">
        <v>31</v>
      </c>
      <c r="F1742" s="78" t="s">
        <v>809</v>
      </c>
      <c r="G1742" s="78" t="s">
        <v>120</v>
      </c>
      <c r="H1742" s="112" t="s">
        <v>260</v>
      </c>
      <c r="I1742" s="112">
        <v>3</v>
      </c>
      <c r="J1742" s="113">
        <v>44642.283576388887</v>
      </c>
      <c r="K1742" s="113">
        <v>44642.284351851849</v>
      </c>
      <c r="M1742" s="113">
        <v>44642.288738425923</v>
      </c>
      <c r="N1742" s="113">
        <v>44642.2887962963</v>
      </c>
      <c r="O1742" s="78" t="s">
        <v>1187</v>
      </c>
      <c r="P1742" s="78" t="str">
        <f t="shared" si="459"/>
        <v>CIC</v>
      </c>
      <c r="S1742" s="78" t="str">
        <f t="shared" si="460"/>
        <v/>
      </c>
      <c r="V1742" s="78" t="str">
        <f t="shared" si="461"/>
        <v/>
      </c>
      <c r="W1742" s="113">
        <v>44642.508009259262</v>
      </c>
      <c r="X1742" s="113">
        <f t="shared" si="462"/>
        <v>4.386574073578231E-3</v>
      </c>
      <c r="Y1742" s="113" t="str">
        <f t="shared" si="463"/>
        <v/>
      </c>
      <c r="Z1742" s="113" t="str">
        <f t="shared" si="464"/>
        <v/>
      </c>
      <c r="AB1742" s="2" t="str">
        <f t="shared" si="465"/>
        <v/>
      </c>
      <c r="AC1742" s="2" t="str">
        <f t="shared" si="465"/>
        <v/>
      </c>
      <c r="AE1742" s="2" t="str">
        <f t="shared" si="466"/>
        <v/>
      </c>
      <c r="AF1742" s="2" t="str">
        <f t="shared" si="467"/>
        <v/>
      </c>
      <c r="AG1742" s="2" t="str">
        <f t="shared" si="468"/>
        <v/>
      </c>
      <c r="AH1742" s="2" t="str">
        <f t="shared" si="469"/>
        <v/>
      </c>
      <c r="AI1742" s="2" t="str">
        <f t="shared" si="470"/>
        <v/>
      </c>
      <c r="AK1742" s="2" t="str">
        <f t="shared" si="471"/>
        <v/>
      </c>
      <c r="AL1742" s="2" t="str">
        <f t="shared" si="472"/>
        <v/>
      </c>
      <c r="AM1742" s="2" t="str">
        <f t="shared" si="473"/>
        <v/>
      </c>
      <c r="AN1742" s="2" t="str">
        <f t="shared" si="474"/>
        <v/>
      </c>
      <c r="AO1742" s="2" t="str">
        <f t="shared" si="475"/>
        <v/>
      </c>
    </row>
    <row r="1743" spans="1:41" x14ac:dyDescent="0.3">
      <c r="A1743" s="111">
        <v>44642.345659722225</v>
      </c>
      <c r="B1743" s="78" t="s">
        <v>2906</v>
      </c>
      <c r="C1743" s="78" t="s">
        <v>850</v>
      </c>
      <c r="D1743" s="78" t="s">
        <v>1350</v>
      </c>
      <c r="E1743" s="78">
        <v>9</v>
      </c>
      <c r="F1743" s="78" t="s">
        <v>808</v>
      </c>
      <c r="G1743" s="78" t="s">
        <v>134</v>
      </c>
      <c r="H1743" s="112" t="s">
        <v>278</v>
      </c>
      <c r="I1743" s="112">
        <v>3</v>
      </c>
      <c r="J1743" s="113">
        <v>44642.345659722225</v>
      </c>
      <c r="K1743" s="113">
        <v>44642.345659722225</v>
      </c>
      <c r="M1743" s="113">
        <v>44642.348055555558</v>
      </c>
      <c r="P1743" s="78" t="str">
        <f t="shared" si="459"/>
        <v/>
      </c>
      <c r="S1743" s="78" t="str">
        <f t="shared" si="460"/>
        <v/>
      </c>
      <c r="V1743" s="78" t="str">
        <f t="shared" si="461"/>
        <v/>
      </c>
      <c r="W1743" s="113">
        <v>44642.349328703705</v>
      </c>
      <c r="X1743" s="113">
        <f t="shared" si="462"/>
        <v>2.3958333331393078E-3</v>
      </c>
      <c r="Y1743" s="113" t="str">
        <f t="shared" si="463"/>
        <v/>
      </c>
      <c r="Z1743" s="113" t="str">
        <f t="shared" si="464"/>
        <v/>
      </c>
      <c r="AB1743" s="2" t="str">
        <f t="shared" si="465"/>
        <v/>
      </c>
      <c r="AC1743" s="2" t="str">
        <f t="shared" si="465"/>
        <v/>
      </c>
      <c r="AE1743" s="2" t="str">
        <f t="shared" si="466"/>
        <v/>
      </c>
      <c r="AF1743" s="2" t="str">
        <f t="shared" si="467"/>
        <v/>
      </c>
      <c r="AG1743" s="2" t="str">
        <f t="shared" si="468"/>
        <v/>
      </c>
      <c r="AH1743" s="2" t="str">
        <f t="shared" si="469"/>
        <v/>
      </c>
      <c r="AI1743" s="2" t="str">
        <f t="shared" si="470"/>
        <v/>
      </c>
      <c r="AK1743" s="2" t="str">
        <f t="shared" si="471"/>
        <v/>
      </c>
      <c r="AL1743" s="2" t="str">
        <f t="shared" si="472"/>
        <v/>
      </c>
      <c r="AM1743" s="2" t="str">
        <f t="shared" si="473"/>
        <v/>
      </c>
      <c r="AN1743" s="2" t="str">
        <f t="shared" si="474"/>
        <v/>
      </c>
      <c r="AO1743" s="2" t="str">
        <f t="shared" si="475"/>
        <v/>
      </c>
    </row>
    <row r="1744" spans="1:41" x14ac:dyDescent="0.3">
      <c r="A1744" s="111">
        <v>44642.345659722225</v>
      </c>
      <c r="B1744" s="78" t="s">
        <v>2906</v>
      </c>
      <c r="C1744" s="78" t="s">
        <v>2144</v>
      </c>
      <c r="D1744" s="78" t="s">
        <v>1350</v>
      </c>
      <c r="E1744" s="78">
        <v>9</v>
      </c>
      <c r="F1744" s="78" t="s">
        <v>808</v>
      </c>
      <c r="G1744" s="78" t="s">
        <v>134</v>
      </c>
      <c r="H1744" s="112" t="s">
        <v>278</v>
      </c>
      <c r="I1744" s="112">
        <v>3</v>
      </c>
      <c r="J1744" s="113">
        <v>44642.345659722225</v>
      </c>
      <c r="K1744" s="113">
        <v>44642.345659722225</v>
      </c>
      <c r="M1744" s="113">
        <v>44642.354155092595</v>
      </c>
      <c r="N1744" s="113">
        <v>44642.354201388887</v>
      </c>
      <c r="O1744" s="78" t="s">
        <v>1187</v>
      </c>
      <c r="P1744" s="78" t="str">
        <f t="shared" si="459"/>
        <v>CIC</v>
      </c>
      <c r="S1744" s="78" t="str">
        <f t="shared" si="460"/>
        <v/>
      </c>
      <c r="V1744" s="78" t="str">
        <f t="shared" si="461"/>
        <v/>
      </c>
      <c r="W1744" s="113">
        <v>44642.365891203706</v>
      </c>
      <c r="X1744" s="113">
        <f t="shared" si="462"/>
        <v>8.4953703699284233E-3</v>
      </c>
      <c r="Y1744" s="113" t="str">
        <f t="shared" si="463"/>
        <v/>
      </c>
      <c r="Z1744" s="113" t="str">
        <f t="shared" si="464"/>
        <v/>
      </c>
      <c r="AB1744" s="2" t="str">
        <f t="shared" si="465"/>
        <v/>
      </c>
      <c r="AC1744" s="2" t="str">
        <f t="shared" si="465"/>
        <v/>
      </c>
      <c r="AE1744" s="2" t="str">
        <f t="shared" si="466"/>
        <v/>
      </c>
      <c r="AF1744" s="2" t="str">
        <f t="shared" si="467"/>
        <v/>
      </c>
      <c r="AG1744" s="2" t="str">
        <f t="shared" si="468"/>
        <v/>
      </c>
      <c r="AH1744" s="2" t="str">
        <f t="shared" si="469"/>
        <v/>
      </c>
      <c r="AI1744" s="2" t="str">
        <f t="shared" si="470"/>
        <v/>
      </c>
      <c r="AK1744" s="2" t="str">
        <f t="shared" si="471"/>
        <v/>
      </c>
      <c r="AL1744" s="2" t="str">
        <f t="shared" si="472"/>
        <v/>
      </c>
      <c r="AM1744" s="2" t="str">
        <f t="shared" si="473"/>
        <v/>
      </c>
      <c r="AN1744" s="2" t="str">
        <f t="shared" si="474"/>
        <v/>
      </c>
      <c r="AO1744" s="2" t="str">
        <f t="shared" si="475"/>
        <v/>
      </c>
    </row>
    <row r="1745" spans="1:41" x14ac:dyDescent="0.3">
      <c r="A1745" s="111">
        <v>44642.479270833333</v>
      </c>
      <c r="B1745" s="78" t="s">
        <v>2907</v>
      </c>
      <c r="C1745" s="78" t="s">
        <v>850</v>
      </c>
      <c r="D1745" s="78" t="s">
        <v>2908</v>
      </c>
      <c r="E1745" s="78">
        <v>112</v>
      </c>
      <c r="F1745" s="78" t="s">
        <v>808</v>
      </c>
      <c r="G1745" s="78" t="s">
        <v>102</v>
      </c>
      <c r="H1745" s="112" t="s">
        <v>226</v>
      </c>
      <c r="I1745" s="112">
        <v>3</v>
      </c>
      <c r="J1745" s="113">
        <v>44642.479270833333</v>
      </c>
      <c r="K1745" s="113">
        <v>44642.479270833333</v>
      </c>
      <c r="M1745" s="113">
        <v>44642.479768518519</v>
      </c>
      <c r="N1745" s="113">
        <v>44642.480590277781</v>
      </c>
      <c r="O1745" s="78" t="s">
        <v>1187</v>
      </c>
      <c r="P1745" s="78" t="str">
        <f t="shared" si="459"/>
        <v>CIC</v>
      </c>
      <c r="S1745" s="78" t="str">
        <f t="shared" si="460"/>
        <v/>
      </c>
      <c r="V1745" s="78" t="str">
        <f t="shared" si="461"/>
        <v/>
      </c>
      <c r="W1745" s="113">
        <v>44642.493622685186</v>
      </c>
      <c r="X1745" s="113">
        <f t="shared" si="462"/>
        <v>4.9768518510973081E-4</v>
      </c>
      <c r="Y1745" s="113" t="str">
        <f t="shared" si="463"/>
        <v/>
      </c>
      <c r="Z1745" s="113" t="str">
        <f t="shared" si="464"/>
        <v/>
      </c>
      <c r="AB1745" s="2" t="str">
        <f t="shared" si="465"/>
        <v/>
      </c>
      <c r="AC1745" s="2" t="str">
        <f t="shared" si="465"/>
        <v/>
      </c>
      <c r="AE1745" s="2" t="str">
        <f t="shared" si="466"/>
        <v/>
      </c>
      <c r="AF1745" s="2" t="str">
        <f t="shared" si="467"/>
        <v/>
      </c>
      <c r="AG1745" s="2" t="str">
        <f t="shared" si="468"/>
        <v/>
      </c>
      <c r="AH1745" s="2" t="str">
        <f t="shared" si="469"/>
        <v/>
      </c>
      <c r="AI1745" s="2" t="str">
        <f t="shared" si="470"/>
        <v/>
      </c>
      <c r="AK1745" s="2" t="str">
        <f t="shared" si="471"/>
        <v/>
      </c>
      <c r="AL1745" s="2" t="str">
        <f t="shared" si="472"/>
        <v/>
      </c>
      <c r="AM1745" s="2" t="str">
        <f t="shared" si="473"/>
        <v/>
      </c>
      <c r="AN1745" s="2" t="str">
        <f t="shared" si="474"/>
        <v/>
      </c>
      <c r="AO1745" s="2" t="str">
        <f t="shared" si="475"/>
        <v/>
      </c>
    </row>
    <row r="1746" spans="1:41" x14ac:dyDescent="0.3">
      <c r="A1746" s="111">
        <v>44642.504479166666</v>
      </c>
      <c r="B1746" s="78" t="s">
        <v>2909</v>
      </c>
      <c r="C1746" s="78" t="s">
        <v>850</v>
      </c>
      <c r="D1746" s="78" t="s">
        <v>1318</v>
      </c>
      <c r="E1746" s="78">
        <v>9</v>
      </c>
      <c r="F1746" s="78" t="s">
        <v>809</v>
      </c>
      <c r="G1746" s="78" t="s">
        <v>86</v>
      </c>
      <c r="H1746" s="112" t="s">
        <v>210</v>
      </c>
      <c r="I1746" s="112">
        <v>3</v>
      </c>
      <c r="J1746" s="113">
        <v>44642.502071759256</v>
      </c>
      <c r="K1746" s="113">
        <v>44642.504479166666</v>
      </c>
      <c r="M1746" s="113">
        <v>44642.506273148145</v>
      </c>
      <c r="N1746" s="113">
        <v>44642.50712962963</v>
      </c>
      <c r="O1746" s="78" t="s">
        <v>1187</v>
      </c>
      <c r="P1746" s="78" t="str">
        <f t="shared" si="459"/>
        <v>CIC</v>
      </c>
      <c r="S1746" s="78" t="str">
        <f t="shared" si="460"/>
        <v/>
      </c>
      <c r="T1746" s="113">
        <v>44642.513449074075</v>
      </c>
      <c r="U1746" s="78" t="s">
        <v>1185</v>
      </c>
      <c r="V1746" s="78" t="str">
        <f t="shared" si="461"/>
        <v>CIC</v>
      </c>
      <c r="W1746" s="113">
        <v>44642.556967592594</v>
      </c>
      <c r="X1746" s="113">
        <f t="shared" si="462"/>
        <v>1.7939814788405783E-3</v>
      </c>
      <c r="Y1746" s="113">
        <f t="shared" si="463"/>
        <v>7.1759259299142286E-3</v>
      </c>
      <c r="Z1746" s="113">
        <f t="shared" si="464"/>
        <v>4.351851851970423E-2</v>
      </c>
      <c r="AB1746" s="2">
        <f t="shared" si="465"/>
        <v>620</v>
      </c>
      <c r="AC1746" s="2">
        <f t="shared" si="465"/>
        <v>3760</v>
      </c>
      <c r="AE1746" s="2" t="str">
        <f t="shared" si="466"/>
        <v/>
      </c>
      <c r="AF1746" s="2" t="str">
        <f t="shared" si="467"/>
        <v/>
      </c>
      <c r="AG1746" s="2" t="str">
        <f t="shared" si="468"/>
        <v/>
      </c>
      <c r="AH1746" s="2">
        <f t="shared" si="469"/>
        <v>620</v>
      </c>
      <c r="AI1746" s="2" t="str">
        <f t="shared" si="470"/>
        <v/>
      </c>
      <c r="AK1746" s="2" t="str">
        <f t="shared" si="471"/>
        <v/>
      </c>
      <c r="AL1746" s="2" t="str">
        <f t="shared" si="472"/>
        <v/>
      </c>
      <c r="AM1746" s="2" t="str">
        <f t="shared" si="473"/>
        <v/>
      </c>
      <c r="AN1746" s="2">
        <f t="shared" si="474"/>
        <v>3760</v>
      </c>
      <c r="AO1746" s="2" t="str">
        <f t="shared" si="475"/>
        <v/>
      </c>
    </row>
    <row r="1747" spans="1:41" x14ac:dyDescent="0.3">
      <c r="A1747" s="111">
        <v>44642.504479166666</v>
      </c>
      <c r="B1747" s="78" t="s">
        <v>2909</v>
      </c>
      <c r="C1747" s="78" t="s">
        <v>886</v>
      </c>
      <c r="D1747" s="78" t="s">
        <v>1318</v>
      </c>
      <c r="E1747" s="78">
        <v>9</v>
      </c>
      <c r="F1747" s="78" t="s">
        <v>809</v>
      </c>
      <c r="G1747" s="78" t="s">
        <v>86</v>
      </c>
      <c r="H1747" s="112" t="s">
        <v>210</v>
      </c>
      <c r="I1747" s="112">
        <v>3</v>
      </c>
      <c r="J1747" s="113">
        <v>44642.502071759256</v>
      </c>
      <c r="K1747" s="113">
        <v>44642.504479166666</v>
      </c>
      <c r="M1747" s="113">
        <v>44642.515902777777</v>
      </c>
      <c r="P1747" s="78" t="str">
        <f t="shared" si="459"/>
        <v/>
      </c>
      <c r="S1747" s="78" t="str">
        <f t="shared" si="460"/>
        <v/>
      </c>
      <c r="T1747" s="113">
        <v>44642.515925925924</v>
      </c>
      <c r="U1747" s="78" t="s">
        <v>1185</v>
      </c>
      <c r="V1747" s="78" t="str">
        <f t="shared" si="461"/>
        <v>CIC</v>
      </c>
      <c r="W1747" s="113">
        <v>44642.530856481484</v>
      </c>
      <c r="X1747" s="113">
        <f t="shared" si="462"/>
        <v>1.1423611111240461E-2</v>
      </c>
      <c r="Y1747" s="113" t="str">
        <f t="shared" si="463"/>
        <v/>
      </c>
      <c r="Z1747" s="113">
        <f t="shared" si="464"/>
        <v>1.4930555560567882E-2</v>
      </c>
      <c r="AB1747" s="2" t="str">
        <f t="shared" si="465"/>
        <v/>
      </c>
      <c r="AC1747" s="2">
        <f t="shared" si="465"/>
        <v>1290</v>
      </c>
      <c r="AE1747" s="2" t="str">
        <f t="shared" si="466"/>
        <v/>
      </c>
      <c r="AF1747" s="2" t="str">
        <f t="shared" si="467"/>
        <v/>
      </c>
      <c r="AG1747" s="2" t="str">
        <f t="shared" si="468"/>
        <v/>
      </c>
      <c r="AH1747" s="2" t="str">
        <f t="shared" si="469"/>
        <v/>
      </c>
      <c r="AI1747" s="2" t="str">
        <f t="shared" si="470"/>
        <v/>
      </c>
      <c r="AK1747" s="2" t="str">
        <f t="shared" si="471"/>
        <v/>
      </c>
      <c r="AL1747" s="2" t="str">
        <f t="shared" si="472"/>
        <v/>
      </c>
      <c r="AM1747" s="2" t="str">
        <f t="shared" si="473"/>
        <v/>
      </c>
      <c r="AN1747" s="2">
        <f t="shared" si="474"/>
        <v>1290</v>
      </c>
      <c r="AO1747" s="2" t="str">
        <f t="shared" si="475"/>
        <v/>
      </c>
    </row>
    <row r="1748" spans="1:41" x14ac:dyDescent="0.3">
      <c r="A1748" s="111">
        <v>44642.531469907408</v>
      </c>
      <c r="B1748" s="78" t="s">
        <v>2910</v>
      </c>
      <c r="C1748" s="78" t="s">
        <v>886</v>
      </c>
      <c r="D1748" s="78" t="s">
        <v>1318</v>
      </c>
      <c r="E1748" s="78">
        <v>31</v>
      </c>
      <c r="F1748" s="78" t="s">
        <v>809</v>
      </c>
      <c r="G1748" s="78" t="s">
        <v>120</v>
      </c>
      <c r="H1748" s="112" t="s">
        <v>260</v>
      </c>
      <c r="I1748" s="112">
        <v>3</v>
      </c>
      <c r="J1748" s="113">
        <v>44642.531469907408</v>
      </c>
      <c r="K1748" s="113">
        <v>44642.531469907408</v>
      </c>
      <c r="M1748" s="113">
        <v>44642.531539351854</v>
      </c>
      <c r="N1748" s="113">
        <v>44642.531585648147</v>
      </c>
      <c r="O1748" s="78" t="s">
        <v>1187</v>
      </c>
      <c r="P1748" s="78" t="str">
        <f t="shared" si="459"/>
        <v>CIC</v>
      </c>
      <c r="S1748" s="78" t="str">
        <f t="shared" si="460"/>
        <v/>
      </c>
      <c r="V1748" s="78" t="str">
        <f t="shared" si="461"/>
        <v/>
      </c>
      <c r="W1748" s="113">
        <v>44642.557245370372</v>
      </c>
      <c r="X1748" s="113">
        <f t="shared" si="462"/>
        <v>6.9444446125999093E-5</v>
      </c>
      <c r="Y1748" s="113" t="str">
        <f t="shared" si="463"/>
        <v/>
      </c>
      <c r="Z1748" s="113" t="str">
        <f t="shared" si="464"/>
        <v/>
      </c>
      <c r="AB1748" s="2" t="str">
        <f t="shared" si="465"/>
        <v/>
      </c>
      <c r="AC1748" s="2" t="str">
        <f t="shared" si="465"/>
        <v/>
      </c>
      <c r="AE1748" s="2" t="str">
        <f t="shared" si="466"/>
        <v/>
      </c>
      <c r="AF1748" s="2" t="str">
        <f t="shared" si="467"/>
        <v/>
      </c>
      <c r="AG1748" s="2" t="str">
        <f t="shared" si="468"/>
        <v/>
      </c>
      <c r="AH1748" s="2" t="str">
        <f t="shared" si="469"/>
        <v/>
      </c>
      <c r="AI1748" s="2" t="str">
        <f t="shared" si="470"/>
        <v/>
      </c>
      <c r="AK1748" s="2" t="str">
        <f t="shared" si="471"/>
        <v/>
      </c>
      <c r="AL1748" s="2" t="str">
        <f t="shared" si="472"/>
        <v/>
      </c>
      <c r="AM1748" s="2" t="str">
        <f t="shared" si="473"/>
        <v/>
      </c>
      <c r="AN1748" s="2" t="str">
        <f t="shared" si="474"/>
        <v/>
      </c>
      <c r="AO1748" s="2" t="str">
        <f t="shared" si="475"/>
        <v/>
      </c>
    </row>
    <row r="1749" spans="1:41" x14ac:dyDescent="0.3">
      <c r="A1749" s="111">
        <v>44642.620381944442</v>
      </c>
      <c r="B1749" s="78" t="s">
        <v>2911</v>
      </c>
      <c r="C1749" s="78" t="s">
        <v>850</v>
      </c>
      <c r="D1749" s="78" t="s">
        <v>2912</v>
      </c>
      <c r="F1749" s="78" t="s">
        <v>808</v>
      </c>
      <c r="G1749" s="78" t="s">
        <v>94</v>
      </c>
      <c r="H1749" s="112" t="s">
        <v>222</v>
      </c>
      <c r="I1749" s="112">
        <v>2</v>
      </c>
      <c r="J1749" s="113">
        <v>44642.620381944442</v>
      </c>
      <c r="K1749" s="113">
        <v>44642.620381944442</v>
      </c>
      <c r="M1749" s="113">
        <v>44642.622210648151</v>
      </c>
      <c r="N1749" s="113">
        <v>44642.623043981483</v>
      </c>
      <c r="O1749" s="78" t="s">
        <v>1187</v>
      </c>
      <c r="P1749" s="78" t="str">
        <f t="shared" si="459"/>
        <v>CIC</v>
      </c>
      <c r="S1749" s="78" t="str">
        <f t="shared" si="460"/>
        <v/>
      </c>
      <c r="V1749" s="78" t="str">
        <f t="shared" si="461"/>
        <v/>
      </c>
      <c r="W1749" s="113">
        <v>44642.686793981484</v>
      </c>
      <c r="X1749" s="113">
        <f t="shared" si="462"/>
        <v>1.8287037091795355E-3</v>
      </c>
      <c r="Y1749" s="113" t="str">
        <f t="shared" si="463"/>
        <v/>
      </c>
      <c r="Z1749" s="113" t="str">
        <f t="shared" si="464"/>
        <v/>
      </c>
      <c r="AB1749" s="2" t="str">
        <f t="shared" si="465"/>
        <v/>
      </c>
      <c r="AC1749" s="2" t="str">
        <f t="shared" si="465"/>
        <v/>
      </c>
      <c r="AE1749" s="2" t="str">
        <f t="shared" si="466"/>
        <v/>
      </c>
      <c r="AF1749" s="2" t="str">
        <f t="shared" si="467"/>
        <v/>
      </c>
      <c r="AG1749" s="2" t="str">
        <f t="shared" si="468"/>
        <v/>
      </c>
      <c r="AH1749" s="2" t="str">
        <f t="shared" si="469"/>
        <v/>
      </c>
      <c r="AI1749" s="2" t="str">
        <f t="shared" si="470"/>
        <v/>
      </c>
      <c r="AK1749" s="2" t="str">
        <f t="shared" si="471"/>
        <v/>
      </c>
      <c r="AL1749" s="2" t="str">
        <f t="shared" si="472"/>
        <v/>
      </c>
      <c r="AM1749" s="2" t="str">
        <f t="shared" si="473"/>
        <v/>
      </c>
      <c r="AN1749" s="2" t="str">
        <f t="shared" si="474"/>
        <v/>
      </c>
      <c r="AO1749" s="2" t="str">
        <f t="shared" si="475"/>
        <v/>
      </c>
    </row>
    <row r="1750" spans="1:41" x14ac:dyDescent="0.3">
      <c r="A1750" s="111">
        <v>44642.706516203703</v>
      </c>
      <c r="B1750" s="78" t="s">
        <v>2913</v>
      </c>
      <c r="C1750" s="78" t="s">
        <v>886</v>
      </c>
      <c r="D1750" s="78" t="s">
        <v>1234</v>
      </c>
      <c r="E1750" s="78">
        <v>58</v>
      </c>
      <c r="F1750" s="78" t="s">
        <v>809</v>
      </c>
      <c r="G1750" s="78" t="s">
        <v>104</v>
      </c>
      <c r="H1750" s="112" t="s">
        <v>198</v>
      </c>
      <c r="I1750" s="112">
        <v>3</v>
      </c>
      <c r="J1750" s="113">
        <v>44642.706516203703</v>
      </c>
      <c r="K1750" s="113">
        <v>44642.706516203703</v>
      </c>
      <c r="M1750" s="113">
        <v>44642.707175925927</v>
      </c>
      <c r="N1750" s="113">
        <v>44642.707881944443</v>
      </c>
      <c r="O1750" s="78" t="s">
        <v>1185</v>
      </c>
      <c r="P1750" s="78" t="str">
        <f t="shared" si="459"/>
        <v>CIC</v>
      </c>
      <c r="S1750" s="78" t="str">
        <f t="shared" si="460"/>
        <v/>
      </c>
      <c r="V1750" s="78" t="str">
        <f t="shared" si="461"/>
        <v/>
      </c>
      <c r="W1750" s="113">
        <v>44642.741539351853</v>
      </c>
      <c r="X1750" s="113">
        <f t="shared" si="462"/>
        <v>6.5972222364507616E-4</v>
      </c>
      <c r="Y1750" s="113" t="str">
        <f t="shared" si="463"/>
        <v/>
      </c>
      <c r="Z1750" s="113" t="str">
        <f t="shared" si="464"/>
        <v/>
      </c>
      <c r="AB1750" s="2" t="str">
        <f t="shared" si="465"/>
        <v/>
      </c>
      <c r="AC1750" s="2" t="str">
        <f t="shared" si="465"/>
        <v/>
      </c>
      <c r="AE1750" s="2" t="str">
        <f t="shared" si="466"/>
        <v/>
      </c>
      <c r="AF1750" s="2" t="str">
        <f t="shared" si="467"/>
        <v/>
      </c>
      <c r="AG1750" s="2" t="str">
        <f t="shared" si="468"/>
        <v/>
      </c>
      <c r="AH1750" s="2" t="str">
        <f t="shared" si="469"/>
        <v/>
      </c>
      <c r="AI1750" s="2" t="str">
        <f t="shared" si="470"/>
        <v/>
      </c>
      <c r="AK1750" s="2" t="str">
        <f t="shared" si="471"/>
        <v/>
      </c>
      <c r="AL1750" s="2" t="str">
        <f t="shared" si="472"/>
        <v/>
      </c>
      <c r="AM1750" s="2" t="str">
        <f t="shared" si="473"/>
        <v/>
      </c>
      <c r="AN1750" s="2" t="str">
        <f t="shared" si="474"/>
        <v/>
      </c>
      <c r="AO1750" s="2" t="str">
        <f t="shared" si="475"/>
        <v/>
      </c>
    </row>
    <row r="1751" spans="1:41" x14ac:dyDescent="0.3">
      <c r="A1751" s="111">
        <v>44642.834050925929</v>
      </c>
      <c r="B1751" s="78" t="s">
        <v>1023</v>
      </c>
      <c r="C1751" s="78" t="s">
        <v>835</v>
      </c>
      <c r="D1751" s="78" t="s">
        <v>1955</v>
      </c>
      <c r="F1751" s="78" t="s">
        <v>808</v>
      </c>
      <c r="G1751" s="78" t="s">
        <v>124</v>
      </c>
      <c r="H1751" s="112" t="s">
        <v>264</v>
      </c>
      <c r="I1751" s="112">
        <v>2</v>
      </c>
      <c r="J1751" s="113">
        <v>44642.833090277774</v>
      </c>
      <c r="K1751" s="113">
        <v>44642.834050925929</v>
      </c>
      <c r="M1751" s="113">
        <v>44642.834699074076</v>
      </c>
      <c r="P1751" s="78" t="str">
        <f t="shared" si="459"/>
        <v/>
      </c>
      <c r="Q1751" s="113">
        <v>44642.836585648147</v>
      </c>
      <c r="R1751" s="78" t="s">
        <v>1185</v>
      </c>
      <c r="S1751" s="78" t="str">
        <f t="shared" si="460"/>
        <v>CIC</v>
      </c>
      <c r="T1751" s="113">
        <v>44642.842905092592</v>
      </c>
      <c r="U1751" s="78" t="s">
        <v>1185</v>
      </c>
      <c r="V1751" s="78" t="str">
        <f t="shared" si="461"/>
        <v>CIC</v>
      </c>
      <c r="W1751" s="113">
        <v>44643.006469907406</v>
      </c>
      <c r="X1751" s="113">
        <f t="shared" si="462"/>
        <v>6.4814814686542377E-4</v>
      </c>
      <c r="Y1751" s="113">
        <f t="shared" si="463"/>
        <v>8.2060185159207322E-3</v>
      </c>
      <c r="Z1751" s="113">
        <f t="shared" si="464"/>
        <v>0.16356481481489027</v>
      </c>
      <c r="AB1751" s="2">
        <f t="shared" si="465"/>
        <v>709</v>
      </c>
      <c r="AC1751" s="2">
        <f t="shared" si="465"/>
        <v>14132</v>
      </c>
      <c r="AE1751" s="2" t="str">
        <f t="shared" si="466"/>
        <v/>
      </c>
      <c r="AF1751" s="2" t="str">
        <f t="shared" si="467"/>
        <v/>
      </c>
      <c r="AG1751" s="2">
        <f t="shared" si="468"/>
        <v>709</v>
      </c>
      <c r="AH1751" s="2" t="str">
        <f t="shared" si="469"/>
        <v/>
      </c>
      <c r="AI1751" s="2" t="str">
        <f t="shared" si="470"/>
        <v/>
      </c>
      <c r="AK1751" s="2" t="str">
        <f t="shared" si="471"/>
        <v/>
      </c>
      <c r="AL1751" s="2" t="str">
        <f t="shared" si="472"/>
        <v/>
      </c>
      <c r="AM1751" s="2">
        <f t="shared" si="473"/>
        <v>14132</v>
      </c>
      <c r="AN1751" s="2" t="str">
        <f t="shared" si="474"/>
        <v/>
      </c>
      <c r="AO1751" s="2" t="str">
        <f t="shared" si="475"/>
        <v/>
      </c>
    </row>
    <row r="1752" spans="1:41" x14ac:dyDescent="0.3">
      <c r="A1752" s="111">
        <v>44642.834050925929</v>
      </c>
      <c r="B1752" s="78" t="s">
        <v>1023</v>
      </c>
      <c r="C1752" s="78" t="s">
        <v>846</v>
      </c>
      <c r="D1752" s="78" t="s">
        <v>1955</v>
      </c>
      <c r="F1752" s="78" t="s">
        <v>808</v>
      </c>
      <c r="G1752" s="78" t="s">
        <v>124</v>
      </c>
      <c r="H1752" s="112" t="s">
        <v>264</v>
      </c>
      <c r="I1752" s="112">
        <v>2</v>
      </c>
      <c r="J1752" s="113">
        <v>44642.833090277774</v>
      </c>
      <c r="K1752" s="113">
        <v>44642.834050925929</v>
      </c>
      <c r="M1752" s="113">
        <v>44642.844004629631</v>
      </c>
      <c r="P1752" s="78" t="str">
        <f t="shared" si="459"/>
        <v/>
      </c>
      <c r="Q1752" s="113">
        <v>44642.836608796293</v>
      </c>
      <c r="R1752" s="78" t="s">
        <v>1185</v>
      </c>
      <c r="S1752" s="78" t="str">
        <f t="shared" si="460"/>
        <v>CIC</v>
      </c>
      <c r="T1752" s="113">
        <v>44642.844074074077</v>
      </c>
      <c r="U1752" s="78" t="s">
        <v>1187</v>
      </c>
      <c r="V1752" s="78" t="str">
        <f t="shared" si="461"/>
        <v>CIC</v>
      </c>
      <c r="W1752" s="113">
        <v>44642.874467592592</v>
      </c>
      <c r="X1752" s="113">
        <f t="shared" si="462"/>
        <v>9.9537037021946162E-3</v>
      </c>
      <c r="Y1752" s="113" t="str">
        <f t="shared" si="463"/>
        <v/>
      </c>
      <c r="Z1752" s="113">
        <f t="shared" si="464"/>
        <v>3.0393518514756579E-2</v>
      </c>
      <c r="AB1752" s="2" t="str">
        <f t="shared" si="465"/>
        <v/>
      </c>
      <c r="AC1752" s="2">
        <f t="shared" si="465"/>
        <v>2626</v>
      </c>
      <c r="AE1752" s="2" t="str">
        <f t="shared" si="466"/>
        <v/>
      </c>
      <c r="AF1752" s="2" t="str">
        <f t="shared" si="467"/>
        <v/>
      </c>
      <c r="AG1752" s="2" t="str">
        <f t="shared" si="468"/>
        <v/>
      </c>
      <c r="AH1752" s="2" t="str">
        <f t="shared" si="469"/>
        <v/>
      </c>
      <c r="AI1752" s="2" t="str">
        <f t="shared" si="470"/>
        <v/>
      </c>
      <c r="AK1752" s="2" t="str">
        <f t="shared" si="471"/>
        <v/>
      </c>
      <c r="AL1752" s="2" t="str">
        <f t="shared" si="472"/>
        <v/>
      </c>
      <c r="AM1752" s="2">
        <f t="shared" si="473"/>
        <v>2626</v>
      </c>
      <c r="AN1752" s="2" t="str">
        <f t="shared" si="474"/>
        <v/>
      </c>
      <c r="AO1752" s="2" t="str">
        <f t="shared" si="475"/>
        <v/>
      </c>
    </row>
    <row r="1753" spans="1:41" x14ac:dyDescent="0.3">
      <c r="A1753" s="111">
        <v>44642.927268518521</v>
      </c>
      <c r="B1753" s="78" t="s">
        <v>2914</v>
      </c>
      <c r="C1753" s="78" t="s">
        <v>846</v>
      </c>
      <c r="D1753" s="78" t="s">
        <v>1409</v>
      </c>
      <c r="E1753" s="78">
        <v>10</v>
      </c>
      <c r="F1753" s="78" t="s">
        <v>807</v>
      </c>
      <c r="G1753" s="78" t="s">
        <v>106</v>
      </c>
      <c r="H1753" s="112" t="s">
        <v>268</v>
      </c>
      <c r="I1753" s="112">
        <v>4</v>
      </c>
      <c r="J1753" s="113">
        <v>44642.922951388886</v>
      </c>
      <c r="K1753" s="113">
        <v>44642.927268518521</v>
      </c>
      <c r="M1753" s="113">
        <v>44642.931342592594</v>
      </c>
      <c r="N1753" s="113">
        <v>44642.931990740741</v>
      </c>
      <c r="O1753" s="78" t="s">
        <v>1187</v>
      </c>
      <c r="P1753" s="78" t="str">
        <f t="shared" si="459"/>
        <v>CIC</v>
      </c>
      <c r="Q1753" s="113">
        <v>44642.932743055557</v>
      </c>
      <c r="R1753" s="78" t="s">
        <v>1220</v>
      </c>
      <c r="S1753" s="78" t="str">
        <f t="shared" si="460"/>
        <v>PLOEG</v>
      </c>
      <c r="T1753" s="113">
        <v>44642.943055555559</v>
      </c>
      <c r="U1753" s="78" t="s">
        <v>1220</v>
      </c>
      <c r="V1753" s="78" t="str">
        <f t="shared" si="461"/>
        <v>PLOEG</v>
      </c>
      <c r="W1753" s="113">
        <v>44642.975983796299</v>
      </c>
      <c r="X1753" s="113">
        <f t="shared" si="462"/>
        <v>4.0740740732871927E-3</v>
      </c>
      <c r="Y1753" s="113">
        <f t="shared" si="463"/>
        <v>1.1712962965248153E-2</v>
      </c>
      <c r="Z1753" s="113">
        <f t="shared" si="464"/>
        <v>3.2928240740147885E-2</v>
      </c>
      <c r="AB1753" s="2">
        <f t="shared" si="465"/>
        <v>1012</v>
      </c>
      <c r="AC1753" s="2">
        <f t="shared" si="465"/>
        <v>2845</v>
      </c>
      <c r="AE1753" s="2" t="str">
        <f t="shared" si="466"/>
        <v/>
      </c>
      <c r="AF1753" s="2" t="str">
        <f t="shared" si="467"/>
        <v/>
      </c>
      <c r="AG1753" s="2" t="str">
        <f t="shared" si="468"/>
        <v/>
      </c>
      <c r="AH1753" s="2" t="str">
        <f t="shared" si="469"/>
        <v/>
      </c>
      <c r="AI1753" s="2">
        <f t="shared" si="470"/>
        <v>1012</v>
      </c>
      <c r="AK1753" s="2" t="str">
        <f t="shared" si="471"/>
        <v/>
      </c>
      <c r="AL1753" s="2" t="str">
        <f t="shared" si="472"/>
        <v/>
      </c>
      <c r="AM1753" s="2" t="str">
        <f t="shared" si="473"/>
        <v/>
      </c>
      <c r="AN1753" s="2" t="str">
        <f t="shared" si="474"/>
        <v/>
      </c>
      <c r="AO1753" s="2">
        <f t="shared" si="475"/>
        <v>2845</v>
      </c>
    </row>
    <row r="1754" spans="1:41" x14ac:dyDescent="0.3">
      <c r="A1754" s="111">
        <v>44642.998182870368</v>
      </c>
      <c r="B1754" s="78" t="s">
        <v>2915</v>
      </c>
      <c r="C1754" s="78" t="s">
        <v>846</v>
      </c>
      <c r="D1754" s="78" t="s">
        <v>2916</v>
      </c>
      <c r="E1754" s="78">
        <v>45</v>
      </c>
      <c r="F1754" s="78" t="s">
        <v>809</v>
      </c>
      <c r="G1754" s="78" t="s">
        <v>116</v>
      </c>
      <c r="H1754" s="112" t="s">
        <v>606</v>
      </c>
      <c r="I1754" s="112">
        <v>1</v>
      </c>
      <c r="J1754" s="113">
        <v>44642.997557870367</v>
      </c>
      <c r="K1754" s="113">
        <v>44642.998182870368</v>
      </c>
      <c r="M1754" s="113">
        <v>44642.999618055554</v>
      </c>
      <c r="P1754" s="78" t="str">
        <f t="shared" si="459"/>
        <v/>
      </c>
      <c r="S1754" s="78" t="str">
        <f t="shared" si="460"/>
        <v/>
      </c>
      <c r="V1754" s="78" t="str">
        <f t="shared" si="461"/>
        <v/>
      </c>
      <c r="W1754" s="113">
        <v>44643.052349537036</v>
      </c>
      <c r="X1754" s="113">
        <f t="shared" si="462"/>
        <v>1.4351851859828457E-3</v>
      </c>
      <c r="Y1754" s="113" t="str">
        <f t="shared" si="463"/>
        <v/>
      </c>
      <c r="Z1754" s="113" t="str">
        <f t="shared" si="464"/>
        <v/>
      </c>
      <c r="AB1754" s="2" t="str">
        <f t="shared" si="465"/>
        <v/>
      </c>
      <c r="AC1754" s="2" t="str">
        <f t="shared" si="465"/>
        <v/>
      </c>
      <c r="AE1754" s="2" t="str">
        <f t="shared" si="466"/>
        <v/>
      </c>
      <c r="AF1754" s="2" t="str">
        <f t="shared" si="467"/>
        <v/>
      </c>
      <c r="AG1754" s="2" t="str">
        <f t="shared" si="468"/>
        <v/>
      </c>
      <c r="AH1754" s="2" t="str">
        <f t="shared" si="469"/>
        <v/>
      </c>
      <c r="AI1754" s="2" t="str">
        <f t="shared" si="470"/>
        <v/>
      </c>
      <c r="AK1754" s="2" t="str">
        <f t="shared" si="471"/>
        <v/>
      </c>
      <c r="AL1754" s="2" t="str">
        <f t="shared" si="472"/>
        <v/>
      </c>
      <c r="AM1754" s="2" t="str">
        <f t="shared" si="473"/>
        <v/>
      </c>
      <c r="AN1754" s="2" t="str">
        <f t="shared" si="474"/>
        <v/>
      </c>
      <c r="AO1754" s="2" t="str">
        <f t="shared" si="475"/>
        <v/>
      </c>
    </row>
    <row r="1755" spans="1:41" x14ac:dyDescent="0.3">
      <c r="A1755" s="111">
        <v>44642.998182870368</v>
      </c>
      <c r="B1755" s="78" t="s">
        <v>2915</v>
      </c>
      <c r="C1755" s="78" t="s">
        <v>835</v>
      </c>
      <c r="D1755" s="78" t="s">
        <v>2916</v>
      </c>
      <c r="E1755" s="78">
        <v>45</v>
      </c>
      <c r="F1755" s="78" t="s">
        <v>809</v>
      </c>
      <c r="G1755" s="78" t="s">
        <v>116</v>
      </c>
      <c r="H1755" s="112" t="s">
        <v>606</v>
      </c>
      <c r="I1755" s="112">
        <v>1</v>
      </c>
      <c r="J1755" s="113">
        <v>44642.997557870367</v>
      </c>
      <c r="K1755" s="113">
        <v>44642.998182870368</v>
      </c>
      <c r="M1755" s="113">
        <v>44643.006516203706</v>
      </c>
      <c r="N1755" s="113">
        <v>44643.006550925929</v>
      </c>
      <c r="O1755" s="78" t="s">
        <v>1187</v>
      </c>
      <c r="P1755" s="78" t="str">
        <f t="shared" si="459"/>
        <v>CIC</v>
      </c>
      <c r="S1755" s="78" t="str">
        <f t="shared" si="460"/>
        <v/>
      </c>
      <c r="V1755" s="78" t="str">
        <f t="shared" si="461"/>
        <v/>
      </c>
      <c r="W1755" s="113">
        <v>44643.037928240738</v>
      </c>
      <c r="X1755" s="113">
        <f t="shared" si="462"/>
        <v>8.3333333386690356E-3</v>
      </c>
      <c r="Y1755" s="113" t="str">
        <f t="shared" si="463"/>
        <v/>
      </c>
      <c r="Z1755" s="113" t="str">
        <f t="shared" si="464"/>
        <v/>
      </c>
      <c r="AB1755" s="2" t="str">
        <f t="shared" si="465"/>
        <v/>
      </c>
      <c r="AC1755" s="2" t="str">
        <f t="shared" si="465"/>
        <v/>
      </c>
      <c r="AE1755" s="2" t="str">
        <f t="shared" si="466"/>
        <v/>
      </c>
      <c r="AF1755" s="2" t="str">
        <f t="shared" si="467"/>
        <v/>
      </c>
      <c r="AG1755" s="2" t="str">
        <f t="shared" si="468"/>
        <v/>
      </c>
      <c r="AH1755" s="2" t="str">
        <f t="shared" si="469"/>
        <v/>
      </c>
      <c r="AI1755" s="2" t="str">
        <f t="shared" si="470"/>
        <v/>
      </c>
      <c r="AK1755" s="2" t="str">
        <f t="shared" si="471"/>
        <v/>
      </c>
      <c r="AL1755" s="2" t="str">
        <f t="shared" si="472"/>
        <v/>
      </c>
      <c r="AM1755" s="2" t="str">
        <f t="shared" si="473"/>
        <v/>
      </c>
      <c r="AN1755" s="2" t="str">
        <f t="shared" si="474"/>
        <v/>
      </c>
      <c r="AO1755" s="2" t="str">
        <f t="shared" si="475"/>
        <v/>
      </c>
    </row>
    <row r="1756" spans="1:41" x14ac:dyDescent="0.3">
      <c r="A1756" s="111">
        <v>44643.287673611114</v>
      </c>
      <c r="B1756" s="78" t="s">
        <v>2917</v>
      </c>
      <c r="C1756" s="78" t="s">
        <v>886</v>
      </c>
      <c r="D1756" s="78" t="s">
        <v>1341</v>
      </c>
      <c r="E1756" s="78">
        <v>24</v>
      </c>
      <c r="F1756" s="78" t="s">
        <v>807</v>
      </c>
      <c r="G1756" s="78" t="s">
        <v>112</v>
      </c>
      <c r="H1756" s="112" t="s">
        <v>218</v>
      </c>
      <c r="I1756" s="112">
        <v>3</v>
      </c>
      <c r="J1756" s="113">
        <v>44643.286863425928</v>
      </c>
      <c r="K1756" s="113">
        <v>44643.287673611114</v>
      </c>
      <c r="L1756" s="113">
        <v>44643.298425925925</v>
      </c>
      <c r="M1756" s="113">
        <v>44643.308009259257</v>
      </c>
      <c r="N1756" s="113">
        <v>44643.289050925923</v>
      </c>
      <c r="O1756" s="78" t="s">
        <v>1187</v>
      </c>
      <c r="P1756" s="78" t="str">
        <f t="shared" si="459"/>
        <v>CIC</v>
      </c>
      <c r="S1756" s="78" t="str">
        <f t="shared" si="460"/>
        <v/>
      </c>
      <c r="T1756" s="113">
        <v>44643.308078703703</v>
      </c>
      <c r="U1756" s="78" t="s">
        <v>1185</v>
      </c>
      <c r="V1756" s="78" t="str">
        <f t="shared" si="461"/>
        <v>CIC</v>
      </c>
      <c r="W1756" s="113">
        <v>44643.314328703702</v>
      </c>
      <c r="X1756" s="113">
        <f t="shared" si="462"/>
        <v>1.0752314810815733E-2</v>
      </c>
      <c r="Y1756" s="113">
        <f t="shared" si="463"/>
        <v>9.6527777786832303E-3</v>
      </c>
      <c r="Z1756" s="113">
        <f t="shared" si="464"/>
        <v>6.2499999985448085E-3</v>
      </c>
      <c r="AB1756" s="2">
        <f t="shared" si="465"/>
        <v>834</v>
      </c>
      <c r="AC1756" s="2">
        <f t="shared" si="465"/>
        <v>540</v>
      </c>
      <c r="AE1756" s="2" t="str">
        <f t="shared" si="466"/>
        <v/>
      </c>
      <c r="AF1756" s="2" t="str">
        <f t="shared" si="467"/>
        <v/>
      </c>
      <c r="AG1756" s="2" t="str">
        <f t="shared" si="468"/>
        <v/>
      </c>
      <c r="AH1756" s="2">
        <f t="shared" si="469"/>
        <v>834</v>
      </c>
      <c r="AI1756" s="2" t="str">
        <f t="shared" si="470"/>
        <v/>
      </c>
      <c r="AK1756" s="2" t="str">
        <f t="shared" si="471"/>
        <v/>
      </c>
      <c r="AL1756" s="2" t="str">
        <f t="shared" si="472"/>
        <v/>
      </c>
      <c r="AM1756" s="2" t="str">
        <f t="shared" si="473"/>
        <v/>
      </c>
      <c r="AN1756" s="2">
        <f t="shared" si="474"/>
        <v>540</v>
      </c>
      <c r="AO1756" s="2" t="str">
        <f t="shared" si="475"/>
        <v/>
      </c>
    </row>
    <row r="1757" spans="1:41" x14ac:dyDescent="0.3">
      <c r="A1757" s="111">
        <v>44643.298217592594</v>
      </c>
      <c r="B1757" s="78" t="s">
        <v>2918</v>
      </c>
      <c r="C1757" s="78" t="s">
        <v>886</v>
      </c>
      <c r="D1757" s="78" t="s">
        <v>1382</v>
      </c>
      <c r="E1757" s="78">
        <v>41</v>
      </c>
      <c r="F1757" s="78" t="s">
        <v>808</v>
      </c>
      <c r="G1757" s="78" t="s">
        <v>108</v>
      </c>
      <c r="H1757" s="112" t="s">
        <v>240</v>
      </c>
      <c r="I1757" s="112">
        <v>2</v>
      </c>
      <c r="J1757" s="113">
        <v>44643.298067129632</v>
      </c>
      <c r="K1757" s="113">
        <v>44643.298217592594</v>
      </c>
      <c r="M1757" s="113">
        <v>44643.298425925925</v>
      </c>
      <c r="N1757" s="113">
        <v>44643.298472222225</v>
      </c>
      <c r="O1757" s="78" t="s">
        <v>1185</v>
      </c>
      <c r="P1757" s="78" t="str">
        <f t="shared" si="459"/>
        <v>CIC</v>
      </c>
      <c r="S1757" s="78" t="str">
        <f t="shared" si="460"/>
        <v/>
      </c>
      <c r="V1757" s="78" t="str">
        <f t="shared" si="461"/>
        <v/>
      </c>
      <c r="W1757" s="113">
        <v>44643.308009259257</v>
      </c>
      <c r="X1757" s="113">
        <f t="shared" si="462"/>
        <v>2.0833333110203966E-4</v>
      </c>
      <c r="Y1757" s="113" t="str">
        <f t="shared" si="463"/>
        <v/>
      </c>
      <c r="Z1757" s="113" t="str">
        <f t="shared" si="464"/>
        <v/>
      </c>
      <c r="AB1757" s="2" t="str">
        <f t="shared" si="465"/>
        <v/>
      </c>
      <c r="AC1757" s="2" t="str">
        <f t="shared" si="465"/>
        <v/>
      </c>
      <c r="AE1757" s="2" t="str">
        <f t="shared" si="466"/>
        <v/>
      </c>
      <c r="AF1757" s="2" t="str">
        <f t="shared" si="467"/>
        <v/>
      </c>
      <c r="AG1757" s="2" t="str">
        <f t="shared" si="468"/>
        <v/>
      </c>
      <c r="AH1757" s="2" t="str">
        <f t="shared" si="469"/>
        <v/>
      </c>
      <c r="AI1757" s="2" t="str">
        <f t="shared" si="470"/>
        <v/>
      </c>
      <c r="AK1757" s="2" t="str">
        <f t="shared" si="471"/>
        <v/>
      </c>
      <c r="AL1757" s="2" t="str">
        <f t="shared" si="472"/>
        <v/>
      </c>
      <c r="AM1757" s="2" t="str">
        <f t="shared" si="473"/>
        <v/>
      </c>
      <c r="AN1757" s="2" t="str">
        <f t="shared" si="474"/>
        <v/>
      </c>
      <c r="AO1757" s="2" t="str">
        <f t="shared" si="475"/>
        <v/>
      </c>
    </row>
    <row r="1758" spans="1:41" x14ac:dyDescent="0.3">
      <c r="A1758" s="111">
        <v>44643.305150462962</v>
      </c>
      <c r="B1758" s="78" t="s">
        <v>2919</v>
      </c>
      <c r="C1758" s="78" t="s">
        <v>850</v>
      </c>
      <c r="D1758" s="78" t="s">
        <v>1211</v>
      </c>
      <c r="E1758" s="78">
        <v>32</v>
      </c>
      <c r="F1758" s="78" t="s">
        <v>808</v>
      </c>
      <c r="G1758" s="78" t="s">
        <v>106</v>
      </c>
      <c r="H1758" s="112" t="s">
        <v>212</v>
      </c>
      <c r="I1758" s="112">
        <v>4</v>
      </c>
      <c r="J1758" s="113">
        <v>44643.303784722222</v>
      </c>
      <c r="K1758" s="113">
        <v>44643.305150462962</v>
      </c>
      <c r="M1758" s="113">
        <v>44643.305196759262</v>
      </c>
      <c r="N1758" s="113">
        <v>44643.305219907408</v>
      </c>
      <c r="O1758" s="78" t="s">
        <v>1185</v>
      </c>
      <c r="P1758" s="78" t="str">
        <f t="shared" si="459"/>
        <v>CIC</v>
      </c>
      <c r="S1758" s="78" t="str">
        <f t="shared" si="460"/>
        <v/>
      </c>
      <c r="V1758" s="78" t="str">
        <f t="shared" si="461"/>
        <v/>
      </c>
      <c r="W1758" s="113">
        <v>44643.563587962963</v>
      </c>
      <c r="X1758" s="113" t="str">
        <f t="shared" si="462"/>
        <v/>
      </c>
      <c r="Y1758" s="113" t="str">
        <f t="shared" si="463"/>
        <v/>
      </c>
      <c r="Z1758" s="113" t="str">
        <f t="shared" si="464"/>
        <v/>
      </c>
      <c r="AB1758" s="2" t="str">
        <f t="shared" si="465"/>
        <v/>
      </c>
      <c r="AC1758" s="2" t="str">
        <f t="shared" si="465"/>
        <v/>
      </c>
      <c r="AE1758" s="2" t="str">
        <f t="shared" si="466"/>
        <v/>
      </c>
      <c r="AF1758" s="2" t="str">
        <f t="shared" si="467"/>
        <v/>
      </c>
      <c r="AG1758" s="2" t="str">
        <f t="shared" si="468"/>
        <v/>
      </c>
      <c r="AH1758" s="2" t="str">
        <f t="shared" si="469"/>
        <v/>
      </c>
      <c r="AI1758" s="2" t="str">
        <f t="shared" si="470"/>
        <v/>
      </c>
      <c r="AK1758" s="2" t="str">
        <f t="shared" si="471"/>
        <v/>
      </c>
      <c r="AL1758" s="2" t="str">
        <f t="shared" si="472"/>
        <v/>
      </c>
      <c r="AM1758" s="2" t="str">
        <f t="shared" si="473"/>
        <v/>
      </c>
      <c r="AN1758" s="2" t="str">
        <f t="shared" si="474"/>
        <v/>
      </c>
      <c r="AO1758" s="2" t="str">
        <f t="shared" si="475"/>
        <v/>
      </c>
    </row>
    <row r="1759" spans="1:41" x14ac:dyDescent="0.3">
      <c r="A1759" s="111">
        <v>44643.418715277781</v>
      </c>
      <c r="B1759" s="78" t="s">
        <v>2920</v>
      </c>
      <c r="C1759" s="78" t="s">
        <v>886</v>
      </c>
      <c r="D1759" s="78" t="s">
        <v>1341</v>
      </c>
      <c r="F1759" s="78" t="s">
        <v>807</v>
      </c>
      <c r="G1759" s="78" t="s">
        <v>138</v>
      </c>
      <c r="H1759" s="112" t="s">
        <v>276</v>
      </c>
      <c r="I1759" s="112">
        <v>4</v>
      </c>
      <c r="J1759" s="113">
        <v>44643.418715277781</v>
      </c>
      <c r="K1759" s="113">
        <v>44643.418715277781</v>
      </c>
      <c r="L1759" s="113">
        <v>44643.430717592593</v>
      </c>
      <c r="M1759" s="113">
        <v>44643.446284722224</v>
      </c>
      <c r="N1759" s="113">
        <v>44643.446342592593</v>
      </c>
      <c r="O1759" s="78" t="s">
        <v>1185</v>
      </c>
      <c r="P1759" s="78" t="str">
        <f t="shared" si="459"/>
        <v>CIC</v>
      </c>
      <c r="S1759" s="78" t="str">
        <f t="shared" si="460"/>
        <v/>
      </c>
      <c r="T1759" s="113">
        <v>44643.457129629627</v>
      </c>
      <c r="U1759" s="78" t="s">
        <v>1344</v>
      </c>
      <c r="V1759" s="78" t="str">
        <f t="shared" si="461"/>
        <v>PLOEG</v>
      </c>
      <c r="W1759" s="113">
        <v>44643.463541666664</v>
      </c>
      <c r="X1759" s="113">
        <f t="shared" si="462"/>
        <v>1.2002314811979886E-2</v>
      </c>
      <c r="Y1759" s="113">
        <f t="shared" si="463"/>
        <v>2.6412037033878732E-2</v>
      </c>
      <c r="Z1759" s="113">
        <f t="shared" si="464"/>
        <v>6.4120370370801538E-3</v>
      </c>
      <c r="AB1759" s="2">
        <f t="shared" si="465"/>
        <v>2282</v>
      </c>
      <c r="AC1759" s="2">
        <f t="shared" si="465"/>
        <v>554</v>
      </c>
      <c r="AE1759" s="2" t="str">
        <f t="shared" si="466"/>
        <v/>
      </c>
      <c r="AF1759" s="2" t="str">
        <f t="shared" si="467"/>
        <v/>
      </c>
      <c r="AG1759" s="2" t="str">
        <f t="shared" si="468"/>
        <v/>
      </c>
      <c r="AH1759" s="2" t="str">
        <f t="shared" si="469"/>
        <v/>
      </c>
      <c r="AI1759" s="2">
        <f t="shared" si="470"/>
        <v>2282</v>
      </c>
      <c r="AK1759" s="2" t="str">
        <f t="shared" si="471"/>
        <v/>
      </c>
      <c r="AL1759" s="2" t="str">
        <f t="shared" si="472"/>
        <v/>
      </c>
      <c r="AM1759" s="2" t="str">
        <f t="shared" si="473"/>
        <v/>
      </c>
      <c r="AN1759" s="2" t="str">
        <f t="shared" si="474"/>
        <v/>
      </c>
      <c r="AO1759" s="2">
        <f t="shared" si="475"/>
        <v>554</v>
      </c>
    </row>
    <row r="1760" spans="1:41" x14ac:dyDescent="0.3">
      <c r="A1760" s="111">
        <v>44643.429791666669</v>
      </c>
      <c r="B1760" s="78" t="s">
        <v>2921</v>
      </c>
      <c r="C1760" s="78" t="s">
        <v>886</v>
      </c>
      <c r="D1760" s="78" t="s">
        <v>2489</v>
      </c>
      <c r="F1760" s="78" t="s">
        <v>808</v>
      </c>
      <c r="G1760" s="78" t="s">
        <v>130</v>
      </c>
      <c r="H1760" s="112" t="s">
        <v>374</v>
      </c>
      <c r="I1760" s="112">
        <v>1</v>
      </c>
      <c r="J1760" s="113">
        <v>44643.429155092592</v>
      </c>
      <c r="K1760" s="113">
        <v>44643.429791666669</v>
      </c>
      <c r="M1760" s="113">
        <v>44643.430717592593</v>
      </c>
      <c r="N1760" s="113">
        <v>44643.43072916667</v>
      </c>
      <c r="O1760" s="78" t="s">
        <v>1187</v>
      </c>
      <c r="P1760" s="78" t="str">
        <f t="shared" si="459"/>
        <v>CIC</v>
      </c>
      <c r="S1760" s="78" t="str">
        <f t="shared" si="460"/>
        <v/>
      </c>
      <c r="T1760" s="113">
        <v>44643.43545138889</v>
      </c>
      <c r="U1760" s="78" t="s">
        <v>1344</v>
      </c>
      <c r="V1760" s="78" t="str">
        <f t="shared" si="461"/>
        <v>PLOEG</v>
      </c>
      <c r="W1760" s="113">
        <v>44643.446284722224</v>
      </c>
      <c r="X1760" s="113">
        <f t="shared" si="462"/>
        <v>9.2592592409346253E-4</v>
      </c>
      <c r="Y1760" s="113">
        <f t="shared" si="463"/>
        <v>4.7337962969322689E-3</v>
      </c>
      <c r="Z1760" s="113">
        <f t="shared" si="464"/>
        <v>1.0833333333721384E-2</v>
      </c>
      <c r="AB1760" s="2">
        <f t="shared" si="465"/>
        <v>409</v>
      </c>
      <c r="AC1760" s="2">
        <f t="shared" si="465"/>
        <v>936</v>
      </c>
      <c r="AE1760" s="2" t="str">
        <f t="shared" si="466"/>
        <v/>
      </c>
      <c r="AF1760" s="2">
        <f t="shared" si="467"/>
        <v>409</v>
      </c>
      <c r="AG1760" s="2" t="str">
        <f t="shared" si="468"/>
        <v/>
      </c>
      <c r="AH1760" s="2" t="str">
        <f t="shared" si="469"/>
        <v/>
      </c>
      <c r="AI1760" s="2" t="str">
        <f t="shared" si="470"/>
        <v/>
      </c>
      <c r="AK1760" s="2" t="str">
        <f t="shared" si="471"/>
        <v/>
      </c>
      <c r="AL1760" s="2">
        <f t="shared" si="472"/>
        <v>936</v>
      </c>
      <c r="AM1760" s="2" t="str">
        <f t="shared" si="473"/>
        <v/>
      </c>
      <c r="AN1760" s="2" t="str">
        <f t="shared" si="474"/>
        <v/>
      </c>
      <c r="AO1760" s="2" t="str">
        <f t="shared" si="475"/>
        <v/>
      </c>
    </row>
    <row r="1761" spans="1:41" x14ac:dyDescent="0.3">
      <c r="A1761" s="111">
        <v>44643.498101851852</v>
      </c>
      <c r="B1761" s="78" t="s">
        <v>2922</v>
      </c>
      <c r="C1761" s="78" t="s">
        <v>886</v>
      </c>
      <c r="D1761" s="78" t="s">
        <v>1199</v>
      </c>
      <c r="E1761" s="78">
        <v>473</v>
      </c>
      <c r="F1761" s="78" t="s">
        <v>809</v>
      </c>
      <c r="G1761" s="78" t="s">
        <v>112</v>
      </c>
      <c r="H1761" s="112" t="s">
        <v>470</v>
      </c>
      <c r="I1761" s="112">
        <v>4</v>
      </c>
      <c r="J1761" s="113">
        <v>44643.498101851852</v>
      </c>
      <c r="K1761" s="113">
        <v>44643.498101851852</v>
      </c>
      <c r="M1761" s="113">
        <v>44643.499351851853</v>
      </c>
      <c r="N1761" s="113">
        <v>44643.499374999999</v>
      </c>
      <c r="O1761" s="78" t="s">
        <v>1187</v>
      </c>
      <c r="P1761" s="78" t="str">
        <f t="shared" si="459"/>
        <v>CIC</v>
      </c>
      <c r="S1761" s="78" t="str">
        <f t="shared" si="460"/>
        <v/>
      </c>
      <c r="T1761" s="113">
        <v>44643.521666666667</v>
      </c>
      <c r="U1761" s="78" t="s">
        <v>1344</v>
      </c>
      <c r="V1761" s="78" t="str">
        <f t="shared" si="461"/>
        <v>PLOEG</v>
      </c>
      <c r="W1761" s="113">
        <v>44643.531215277777</v>
      </c>
      <c r="X1761" s="113">
        <f t="shared" si="462"/>
        <v>1.2500000011641532E-3</v>
      </c>
      <c r="Y1761" s="113">
        <f t="shared" si="463"/>
        <v>2.2314814814308193E-2</v>
      </c>
      <c r="Z1761" s="113">
        <f t="shared" si="464"/>
        <v>9.5486111094942316E-3</v>
      </c>
      <c r="AB1761" s="2">
        <f t="shared" si="465"/>
        <v>1928</v>
      </c>
      <c r="AC1761" s="2">
        <f t="shared" si="465"/>
        <v>825</v>
      </c>
      <c r="AE1761" s="2" t="str">
        <f t="shared" si="466"/>
        <v/>
      </c>
      <c r="AF1761" s="2" t="str">
        <f t="shared" si="467"/>
        <v/>
      </c>
      <c r="AG1761" s="2" t="str">
        <f t="shared" si="468"/>
        <v/>
      </c>
      <c r="AH1761" s="2" t="str">
        <f t="shared" si="469"/>
        <v/>
      </c>
      <c r="AI1761" s="2">
        <f t="shared" si="470"/>
        <v>1928</v>
      </c>
      <c r="AK1761" s="2" t="str">
        <f t="shared" si="471"/>
        <v/>
      </c>
      <c r="AL1761" s="2" t="str">
        <f t="shared" si="472"/>
        <v/>
      </c>
      <c r="AM1761" s="2" t="str">
        <f t="shared" si="473"/>
        <v/>
      </c>
      <c r="AN1761" s="2" t="str">
        <f t="shared" si="474"/>
        <v/>
      </c>
      <c r="AO1761" s="2">
        <f t="shared" si="475"/>
        <v>825</v>
      </c>
    </row>
    <row r="1762" spans="1:41" x14ac:dyDescent="0.3">
      <c r="A1762" s="111">
        <v>44643.528148148151</v>
      </c>
      <c r="B1762" s="78" t="s">
        <v>2923</v>
      </c>
      <c r="C1762" s="78" t="s">
        <v>951</v>
      </c>
      <c r="D1762" s="78" t="s">
        <v>1290</v>
      </c>
      <c r="E1762" s="78">
        <v>118</v>
      </c>
      <c r="F1762" s="78" t="s">
        <v>809</v>
      </c>
      <c r="G1762" s="78" t="s">
        <v>118</v>
      </c>
      <c r="H1762" s="112" t="s">
        <v>352</v>
      </c>
      <c r="I1762" s="112">
        <v>2</v>
      </c>
      <c r="J1762" s="113">
        <v>44643.52783564815</v>
      </c>
      <c r="K1762" s="113">
        <v>44643.528148148151</v>
      </c>
      <c r="M1762" s="113">
        <v>44643.529918981483</v>
      </c>
      <c r="N1762" s="113">
        <v>44643.529930555553</v>
      </c>
      <c r="O1762" s="78" t="s">
        <v>1187</v>
      </c>
      <c r="P1762" s="78" t="str">
        <f t="shared" si="459"/>
        <v>CIC</v>
      </c>
      <c r="S1762" s="78" t="str">
        <f t="shared" si="460"/>
        <v/>
      </c>
      <c r="V1762" s="78" t="str">
        <f t="shared" si="461"/>
        <v/>
      </c>
      <c r="W1762" s="113">
        <v>44643.677997685183</v>
      </c>
      <c r="X1762" s="113">
        <f t="shared" si="462"/>
        <v>1.7708333325572312E-3</v>
      </c>
      <c r="Y1762" s="113" t="str">
        <f t="shared" si="463"/>
        <v/>
      </c>
      <c r="Z1762" s="113" t="str">
        <f t="shared" si="464"/>
        <v/>
      </c>
      <c r="AB1762" s="2" t="str">
        <f t="shared" si="465"/>
        <v/>
      </c>
      <c r="AC1762" s="2" t="str">
        <f t="shared" si="465"/>
        <v/>
      </c>
      <c r="AE1762" s="2" t="str">
        <f t="shared" si="466"/>
        <v/>
      </c>
      <c r="AF1762" s="2" t="str">
        <f t="shared" si="467"/>
        <v/>
      </c>
      <c r="AG1762" s="2" t="str">
        <f t="shared" si="468"/>
        <v/>
      </c>
      <c r="AH1762" s="2" t="str">
        <f t="shared" si="469"/>
        <v/>
      </c>
      <c r="AI1762" s="2" t="str">
        <f t="shared" si="470"/>
        <v/>
      </c>
      <c r="AK1762" s="2" t="str">
        <f t="shared" si="471"/>
        <v/>
      </c>
      <c r="AL1762" s="2" t="str">
        <f t="shared" si="472"/>
        <v/>
      </c>
      <c r="AM1762" s="2" t="str">
        <f t="shared" si="473"/>
        <v/>
      </c>
      <c r="AN1762" s="2" t="str">
        <f t="shared" si="474"/>
        <v/>
      </c>
      <c r="AO1762" s="2" t="str">
        <f t="shared" si="475"/>
        <v/>
      </c>
    </row>
    <row r="1763" spans="1:41" x14ac:dyDescent="0.3">
      <c r="A1763" s="111">
        <v>44643.528148148151</v>
      </c>
      <c r="B1763" s="78" t="s">
        <v>2923</v>
      </c>
      <c r="C1763" s="78" t="s">
        <v>886</v>
      </c>
      <c r="D1763" s="78" t="s">
        <v>1290</v>
      </c>
      <c r="E1763" s="78">
        <v>118</v>
      </c>
      <c r="F1763" s="78" t="s">
        <v>809</v>
      </c>
      <c r="G1763" s="78" t="s">
        <v>118</v>
      </c>
      <c r="H1763" s="112" t="s">
        <v>352</v>
      </c>
      <c r="I1763" s="112">
        <v>2</v>
      </c>
      <c r="J1763" s="113">
        <v>44643.52783564815</v>
      </c>
      <c r="K1763" s="113">
        <v>44643.528148148151</v>
      </c>
      <c r="M1763" s="113">
        <v>44643.531423611108</v>
      </c>
      <c r="N1763" s="113">
        <v>44643.531435185185</v>
      </c>
      <c r="O1763" s="78" t="s">
        <v>1187</v>
      </c>
      <c r="P1763" s="78" t="str">
        <f t="shared" si="459"/>
        <v>CIC</v>
      </c>
      <c r="S1763" s="78" t="str">
        <f t="shared" si="460"/>
        <v/>
      </c>
      <c r="T1763" s="113">
        <v>44643.535810185182</v>
      </c>
      <c r="U1763" s="78" t="s">
        <v>1187</v>
      </c>
      <c r="V1763" s="78" t="str">
        <f t="shared" si="461"/>
        <v>CIC</v>
      </c>
      <c r="W1763" s="113">
        <v>44643.678043981483</v>
      </c>
      <c r="X1763" s="113">
        <f t="shared" si="462"/>
        <v>3.2754629573901184E-3</v>
      </c>
      <c r="Y1763" s="113">
        <f t="shared" si="463"/>
        <v>4.386574073578231E-3</v>
      </c>
      <c r="Z1763" s="113">
        <f t="shared" si="464"/>
        <v>0.14223379630129784</v>
      </c>
      <c r="AB1763" s="2">
        <f t="shared" si="465"/>
        <v>379</v>
      </c>
      <c r="AC1763" s="2">
        <f t="shared" si="465"/>
        <v>12289</v>
      </c>
      <c r="AE1763" s="2" t="str">
        <f t="shared" si="466"/>
        <v/>
      </c>
      <c r="AF1763" s="2" t="str">
        <f t="shared" si="467"/>
        <v/>
      </c>
      <c r="AG1763" s="2">
        <f t="shared" si="468"/>
        <v>379</v>
      </c>
      <c r="AH1763" s="2" t="str">
        <f t="shared" si="469"/>
        <v/>
      </c>
      <c r="AI1763" s="2" t="str">
        <f t="shared" si="470"/>
        <v/>
      </c>
      <c r="AK1763" s="2" t="str">
        <f t="shared" si="471"/>
        <v/>
      </c>
      <c r="AL1763" s="2" t="str">
        <f t="shared" si="472"/>
        <v/>
      </c>
      <c r="AM1763" s="2">
        <f t="shared" si="473"/>
        <v>12289</v>
      </c>
      <c r="AN1763" s="2" t="str">
        <f t="shared" si="474"/>
        <v/>
      </c>
      <c r="AO1763" s="2" t="str">
        <f t="shared" si="475"/>
        <v/>
      </c>
    </row>
    <row r="1764" spans="1:41" x14ac:dyDescent="0.3">
      <c r="A1764" s="111">
        <v>44643.528148148151</v>
      </c>
      <c r="B1764" s="78" t="s">
        <v>2923</v>
      </c>
      <c r="C1764" s="78" t="s">
        <v>1365</v>
      </c>
      <c r="D1764" s="78" t="s">
        <v>1290</v>
      </c>
      <c r="E1764" s="78">
        <v>118</v>
      </c>
      <c r="F1764" s="78" t="s">
        <v>809</v>
      </c>
      <c r="G1764" s="78" t="s">
        <v>118</v>
      </c>
      <c r="H1764" s="112" t="s">
        <v>352</v>
      </c>
      <c r="I1764" s="112">
        <v>2</v>
      </c>
      <c r="J1764" s="113">
        <v>44643.52783564815</v>
      </c>
      <c r="K1764" s="113">
        <v>44643.528148148151</v>
      </c>
      <c r="M1764" s="113">
        <v>44643.542141203703</v>
      </c>
      <c r="P1764" s="78" t="str">
        <f t="shared" si="459"/>
        <v/>
      </c>
      <c r="Q1764" s="113">
        <v>44643.542164351849</v>
      </c>
      <c r="R1764" s="78" t="s">
        <v>1187</v>
      </c>
      <c r="S1764" s="78" t="str">
        <f t="shared" si="460"/>
        <v>CIC</v>
      </c>
      <c r="V1764" s="78" t="str">
        <f t="shared" si="461"/>
        <v/>
      </c>
      <c r="W1764" s="113">
        <v>44643.603206018517</v>
      </c>
      <c r="X1764" s="113">
        <f t="shared" si="462"/>
        <v>1.3993055552418809E-2</v>
      </c>
      <c r="Y1764" s="113" t="str">
        <f t="shared" si="463"/>
        <v/>
      </c>
      <c r="Z1764" s="113" t="str">
        <f t="shared" si="464"/>
        <v/>
      </c>
      <c r="AB1764" s="2" t="str">
        <f t="shared" si="465"/>
        <v/>
      </c>
      <c r="AC1764" s="2" t="str">
        <f t="shared" si="465"/>
        <v/>
      </c>
      <c r="AE1764" s="2" t="str">
        <f t="shared" si="466"/>
        <v/>
      </c>
      <c r="AF1764" s="2" t="str">
        <f t="shared" si="467"/>
        <v/>
      </c>
      <c r="AG1764" s="2" t="str">
        <f t="shared" si="468"/>
        <v/>
      </c>
      <c r="AH1764" s="2" t="str">
        <f t="shared" si="469"/>
        <v/>
      </c>
      <c r="AI1764" s="2" t="str">
        <f t="shared" si="470"/>
        <v/>
      </c>
      <c r="AK1764" s="2" t="str">
        <f t="shared" si="471"/>
        <v/>
      </c>
      <c r="AL1764" s="2" t="str">
        <f t="shared" si="472"/>
        <v/>
      </c>
      <c r="AM1764" s="2" t="str">
        <f t="shared" si="473"/>
        <v/>
      </c>
      <c r="AN1764" s="2" t="str">
        <f t="shared" si="474"/>
        <v/>
      </c>
      <c r="AO1764" s="2" t="str">
        <f t="shared" si="475"/>
        <v/>
      </c>
    </row>
    <row r="1765" spans="1:41" x14ac:dyDescent="0.3">
      <c r="A1765" s="111">
        <v>44643.556875000002</v>
      </c>
      <c r="B1765" s="78" t="s">
        <v>2924</v>
      </c>
      <c r="C1765" s="78" t="s">
        <v>850</v>
      </c>
      <c r="D1765" s="78" t="s">
        <v>1211</v>
      </c>
      <c r="F1765" s="78" t="s">
        <v>808</v>
      </c>
      <c r="G1765" s="78" t="s">
        <v>114</v>
      </c>
      <c r="H1765" s="112" t="s">
        <v>214</v>
      </c>
      <c r="I1765" s="112">
        <v>2</v>
      </c>
      <c r="J1765" s="113">
        <v>44643.556307870371</v>
      </c>
      <c r="K1765" s="113">
        <v>44643.556875000002</v>
      </c>
      <c r="M1765" s="113">
        <v>44643.563657407409</v>
      </c>
      <c r="N1765" s="113">
        <v>44643.563703703701</v>
      </c>
      <c r="O1765" s="78" t="s">
        <v>1187</v>
      </c>
      <c r="P1765" s="78" t="str">
        <f t="shared" si="459"/>
        <v>CIC</v>
      </c>
      <c r="S1765" s="78" t="str">
        <f t="shared" si="460"/>
        <v/>
      </c>
      <c r="T1765" s="113">
        <v>44643.569074074076</v>
      </c>
      <c r="U1765" s="78" t="s">
        <v>1185</v>
      </c>
      <c r="V1765" s="78" t="str">
        <f t="shared" si="461"/>
        <v>CIC</v>
      </c>
      <c r="W1765" s="113">
        <v>44643.641793981478</v>
      </c>
      <c r="X1765" s="113">
        <f t="shared" si="462"/>
        <v>6.7824074067175388E-3</v>
      </c>
      <c r="Y1765" s="113">
        <f t="shared" si="463"/>
        <v>5.4166666668606922E-3</v>
      </c>
      <c r="Z1765" s="113">
        <f t="shared" si="464"/>
        <v>7.2719907402643003E-2</v>
      </c>
      <c r="AB1765" s="2">
        <f t="shared" si="465"/>
        <v>468</v>
      </c>
      <c r="AC1765" s="2">
        <f t="shared" si="465"/>
        <v>6283</v>
      </c>
      <c r="AE1765" s="2" t="str">
        <f t="shared" si="466"/>
        <v/>
      </c>
      <c r="AF1765" s="2" t="str">
        <f t="shared" si="467"/>
        <v/>
      </c>
      <c r="AG1765" s="2">
        <f t="shared" si="468"/>
        <v>468</v>
      </c>
      <c r="AH1765" s="2" t="str">
        <f t="shared" si="469"/>
        <v/>
      </c>
      <c r="AI1765" s="2" t="str">
        <f t="shared" si="470"/>
        <v/>
      </c>
      <c r="AK1765" s="2" t="str">
        <f t="shared" si="471"/>
        <v/>
      </c>
      <c r="AL1765" s="2" t="str">
        <f t="shared" si="472"/>
        <v/>
      </c>
      <c r="AM1765" s="2">
        <f t="shared" si="473"/>
        <v>6283</v>
      </c>
      <c r="AN1765" s="2" t="str">
        <f t="shared" si="474"/>
        <v/>
      </c>
      <c r="AO1765" s="2" t="str">
        <f t="shared" si="475"/>
        <v/>
      </c>
    </row>
    <row r="1766" spans="1:41" x14ac:dyDescent="0.3">
      <c r="A1766" s="111">
        <v>44643.628993055558</v>
      </c>
      <c r="B1766" s="78" t="s">
        <v>2925</v>
      </c>
      <c r="C1766" s="78" t="s">
        <v>850</v>
      </c>
      <c r="D1766" s="78" t="s">
        <v>2926</v>
      </c>
      <c r="F1766" s="78" t="s">
        <v>807</v>
      </c>
      <c r="G1766" s="78" t="s">
        <v>138</v>
      </c>
      <c r="H1766" s="112" t="s">
        <v>276</v>
      </c>
      <c r="I1766" s="112">
        <v>4</v>
      </c>
      <c r="J1766" s="113">
        <v>44643.628993055558</v>
      </c>
      <c r="K1766" s="113">
        <v>44643.628993055558</v>
      </c>
      <c r="M1766" s="113">
        <v>44643.654131944444</v>
      </c>
      <c r="N1766" s="113">
        <v>44643.65415509259</v>
      </c>
      <c r="O1766" s="78" t="s">
        <v>1187</v>
      </c>
      <c r="P1766" s="78" t="str">
        <f t="shared" si="459"/>
        <v>CIC</v>
      </c>
      <c r="S1766" s="78" t="str">
        <f t="shared" si="460"/>
        <v/>
      </c>
      <c r="V1766" s="78" t="str">
        <f t="shared" si="461"/>
        <v/>
      </c>
      <c r="W1766" s="113">
        <v>44643.711817129632</v>
      </c>
      <c r="X1766" s="113">
        <f t="shared" si="462"/>
        <v>2.5138888886431232E-2</v>
      </c>
      <c r="Y1766" s="113" t="str">
        <f t="shared" si="463"/>
        <v/>
      </c>
      <c r="Z1766" s="113" t="str">
        <f t="shared" si="464"/>
        <v/>
      </c>
      <c r="AB1766" s="2" t="str">
        <f t="shared" si="465"/>
        <v/>
      </c>
      <c r="AC1766" s="2" t="str">
        <f t="shared" si="465"/>
        <v/>
      </c>
      <c r="AE1766" s="2" t="str">
        <f t="shared" si="466"/>
        <v/>
      </c>
      <c r="AF1766" s="2" t="str">
        <f t="shared" si="467"/>
        <v/>
      </c>
      <c r="AG1766" s="2" t="str">
        <f t="shared" si="468"/>
        <v/>
      </c>
      <c r="AH1766" s="2" t="str">
        <f t="shared" si="469"/>
        <v/>
      </c>
      <c r="AI1766" s="2" t="str">
        <f t="shared" si="470"/>
        <v/>
      </c>
      <c r="AK1766" s="2" t="str">
        <f t="shared" si="471"/>
        <v/>
      </c>
      <c r="AL1766" s="2" t="str">
        <f t="shared" si="472"/>
        <v/>
      </c>
      <c r="AM1766" s="2" t="str">
        <f t="shared" si="473"/>
        <v/>
      </c>
      <c r="AN1766" s="2" t="str">
        <f t="shared" si="474"/>
        <v/>
      </c>
      <c r="AO1766" s="2" t="str">
        <f t="shared" si="475"/>
        <v/>
      </c>
    </row>
    <row r="1767" spans="1:41" x14ac:dyDescent="0.3">
      <c r="A1767" s="111">
        <v>44643.709317129629</v>
      </c>
      <c r="B1767" s="78" t="s">
        <v>2927</v>
      </c>
      <c r="C1767" s="78" t="s">
        <v>886</v>
      </c>
      <c r="D1767" s="78" t="s">
        <v>2928</v>
      </c>
      <c r="F1767" s="78" t="s">
        <v>808</v>
      </c>
      <c r="G1767" s="78" t="s">
        <v>114</v>
      </c>
      <c r="H1767" s="112" t="s">
        <v>214</v>
      </c>
      <c r="I1767" s="112">
        <v>2</v>
      </c>
      <c r="J1767" s="113">
        <v>44643.708287037036</v>
      </c>
      <c r="K1767" s="113">
        <v>44643.709317129629</v>
      </c>
      <c r="M1767" s="113">
        <v>44643.710648148146</v>
      </c>
      <c r="N1767" s="113">
        <v>44643.711157407408</v>
      </c>
      <c r="O1767" s="78" t="s">
        <v>1185</v>
      </c>
      <c r="P1767" s="78" t="str">
        <f t="shared" si="459"/>
        <v>CIC</v>
      </c>
      <c r="S1767" s="78" t="str">
        <f t="shared" si="460"/>
        <v/>
      </c>
      <c r="V1767" s="78" t="str">
        <f t="shared" si="461"/>
        <v/>
      </c>
      <c r="W1767" s="113">
        <v>44643.711875000001</v>
      </c>
      <c r="X1767" s="113">
        <f t="shared" si="462"/>
        <v>1.3310185167938471E-3</v>
      </c>
      <c r="Y1767" s="113" t="str">
        <f t="shared" si="463"/>
        <v/>
      </c>
      <c r="Z1767" s="113" t="str">
        <f t="shared" si="464"/>
        <v/>
      </c>
      <c r="AB1767" s="2" t="str">
        <f t="shared" si="465"/>
        <v/>
      </c>
      <c r="AC1767" s="2" t="str">
        <f t="shared" si="465"/>
        <v/>
      </c>
      <c r="AE1767" s="2" t="str">
        <f t="shared" si="466"/>
        <v/>
      </c>
      <c r="AF1767" s="2" t="str">
        <f t="shared" si="467"/>
        <v/>
      </c>
      <c r="AG1767" s="2" t="str">
        <f t="shared" si="468"/>
        <v/>
      </c>
      <c r="AH1767" s="2" t="str">
        <f t="shared" si="469"/>
        <v/>
      </c>
      <c r="AI1767" s="2" t="str">
        <f t="shared" si="470"/>
        <v/>
      </c>
      <c r="AK1767" s="2" t="str">
        <f t="shared" si="471"/>
        <v/>
      </c>
      <c r="AL1767" s="2" t="str">
        <f t="shared" si="472"/>
        <v/>
      </c>
      <c r="AM1767" s="2" t="str">
        <f t="shared" si="473"/>
        <v/>
      </c>
      <c r="AN1767" s="2" t="str">
        <f t="shared" si="474"/>
        <v/>
      </c>
      <c r="AO1767" s="2" t="str">
        <f t="shared" si="475"/>
        <v/>
      </c>
    </row>
    <row r="1768" spans="1:41" x14ac:dyDescent="0.3">
      <c r="A1768" s="111">
        <v>44643.709317129629</v>
      </c>
      <c r="B1768" s="78" t="s">
        <v>2927</v>
      </c>
      <c r="C1768" s="78" t="s">
        <v>850</v>
      </c>
      <c r="D1768" s="78" t="s">
        <v>2928</v>
      </c>
      <c r="F1768" s="78" t="s">
        <v>808</v>
      </c>
      <c r="G1768" s="78" t="s">
        <v>114</v>
      </c>
      <c r="H1768" s="112" t="s">
        <v>214</v>
      </c>
      <c r="I1768" s="112">
        <v>2</v>
      </c>
      <c r="J1768" s="113">
        <v>44643.708287037036</v>
      </c>
      <c r="K1768" s="113">
        <v>44643.709317129629</v>
      </c>
      <c r="M1768" s="113">
        <v>44643.711828703701</v>
      </c>
      <c r="N1768" s="113">
        <v>44643.711886574078</v>
      </c>
      <c r="O1768" s="78" t="s">
        <v>1187</v>
      </c>
      <c r="P1768" s="78" t="str">
        <f t="shared" si="459"/>
        <v>CIC</v>
      </c>
      <c r="S1768" s="78" t="str">
        <f t="shared" si="460"/>
        <v/>
      </c>
      <c r="T1768" s="113">
        <v>44643.721504629626</v>
      </c>
      <c r="U1768" s="78" t="s">
        <v>1267</v>
      </c>
      <c r="V1768" s="78" t="str">
        <f t="shared" si="461"/>
        <v>PLOEG</v>
      </c>
      <c r="W1768" s="113">
        <v>44643.741273148145</v>
      </c>
      <c r="X1768" s="113">
        <f t="shared" si="462"/>
        <v>2.5115740718320012E-3</v>
      </c>
      <c r="Y1768" s="113">
        <f t="shared" si="463"/>
        <v>9.6759259249665774E-3</v>
      </c>
      <c r="Z1768" s="113">
        <f t="shared" si="464"/>
        <v>1.9768518519413192E-2</v>
      </c>
      <c r="AB1768" s="2">
        <f t="shared" si="465"/>
        <v>836</v>
      </c>
      <c r="AC1768" s="2">
        <f t="shared" si="465"/>
        <v>1708</v>
      </c>
      <c r="AE1768" s="2" t="str">
        <f t="shared" si="466"/>
        <v/>
      </c>
      <c r="AF1768" s="2" t="str">
        <f t="shared" si="467"/>
        <v/>
      </c>
      <c r="AG1768" s="2">
        <f t="shared" si="468"/>
        <v>836</v>
      </c>
      <c r="AH1768" s="2" t="str">
        <f t="shared" si="469"/>
        <v/>
      </c>
      <c r="AI1768" s="2" t="str">
        <f t="shared" si="470"/>
        <v/>
      </c>
      <c r="AK1768" s="2" t="str">
        <f t="shared" si="471"/>
        <v/>
      </c>
      <c r="AL1768" s="2" t="str">
        <f t="shared" si="472"/>
        <v/>
      </c>
      <c r="AM1768" s="2">
        <f t="shared" si="473"/>
        <v>1708</v>
      </c>
      <c r="AN1768" s="2" t="str">
        <f t="shared" si="474"/>
        <v/>
      </c>
      <c r="AO1768" s="2" t="str">
        <f t="shared" si="475"/>
        <v/>
      </c>
    </row>
    <row r="1769" spans="1:41" x14ac:dyDescent="0.3">
      <c r="A1769" s="111">
        <v>44643.723425925928</v>
      </c>
      <c r="B1769" s="78" t="s">
        <v>2929</v>
      </c>
      <c r="C1769" s="78" t="s">
        <v>886</v>
      </c>
      <c r="D1769" s="78" t="s">
        <v>2390</v>
      </c>
      <c r="E1769" s="78">
        <v>3</v>
      </c>
      <c r="F1769" s="78" t="s">
        <v>809</v>
      </c>
      <c r="G1769" s="78" t="s">
        <v>112</v>
      </c>
      <c r="H1769" s="112" t="s">
        <v>218</v>
      </c>
      <c r="I1769" s="112">
        <v>3</v>
      </c>
      <c r="J1769" s="113">
        <v>44643.722534722219</v>
      </c>
      <c r="K1769" s="113">
        <v>44643.723425925928</v>
      </c>
      <c r="M1769" s="113">
        <v>44643.724942129629</v>
      </c>
      <c r="N1769" s="113">
        <v>44643.724965277775</v>
      </c>
      <c r="O1769" s="78" t="s">
        <v>1185</v>
      </c>
      <c r="P1769" s="78" t="str">
        <f t="shared" si="459"/>
        <v>CIC</v>
      </c>
      <c r="S1769" s="78" t="str">
        <f t="shared" si="460"/>
        <v/>
      </c>
      <c r="V1769" s="78" t="str">
        <f t="shared" si="461"/>
        <v/>
      </c>
      <c r="W1769" s="113">
        <v>44643.732557870368</v>
      </c>
      <c r="X1769" s="113">
        <f t="shared" si="462"/>
        <v>1.5162037016125396E-3</v>
      </c>
      <c r="Y1769" s="113" t="str">
        <f t="shared" si="463"/>
        <v/>
      </c>
      <c r="Z1769" s="113" t="str">
        <f t="shared" si="464"/>
        <v/>
      </c>
      <c r="AB1769" s="2" t="str">
        <f t="shared" si="465"/>
        <v/>
      </c>
      <c r="AC1769" s="2" t="str">
        <f t="shared" si="465"/>
        <v/>
      </c>
      <c r="AE1769" s="2" t="str">
        <f t="shared" si="466"/>
        <v/>
      </c>
      <c r="AF1769" s="2" t="str">
        <f t="shared" si="467"/>
        <v/>
      </c>
      <c r="AG1769" s="2" t="str">
        <f t="shared" si="468"/>
        <v/>
      </c>
      <c r="AH1769" s="2" t="str">
        <f t="shared" si="469"/>
        <v/>
      </c>
      <c r="AI1769" s="2" t="str">
        <f t="shared" si="470"/>
        <v/>
      </c>
      <c r="AK1769" s="2" t="str">
        <f t="shared" si="471"/>
        <v/>
      </c>
      <c r="AL1769" s="2" t="str">
        <f t="shared" si="472"/>
        <v/>
      </c>
      <c r="AM1769" s="2" t="str">
        <f t="shared" si="473"/>
        <v/>
      </c>
      <c r="AN1769" s="2" t="str">
        <f t="shared" si="474"/>
        <v/>
      </c>
      <c r="AO1769" s="2" t="str">
        <f t="shared" si="475"/>
        <v/>
      </c>
    </row>
    <row r="1770" spans="1:41" x14ac:dyDescent="0.3">
      <c r="A1770" s="111">
        <v>44643.723425925928</v>
      </c>
      <c r="B1770" s="78" t="s">
        <v>2929</v>
      </c>
      <c r="C1770" s="78" t="s">
        <v>835</v>
      </c>
      <c r="D1770" s="78" t="s">
        <v>2390</v>
      </c>
      <c r="E1770" s="78">
        <v>3</v>
      </c>
      <c r="F1770" s="78" t="s">
        <v>809</v>
      </c>
      <c r="G1770" s="78" t="s">
        <v>112</v>
      </c>
      <c r="H1770" s="112" t="s">
        <v>218</v>
      </c>
      <c r="I1770" s="112">
        <v>3</v>
      </c>
      <c r="J1770" s="113">
        <v>44643.722534722219</v>
      </c>
      <c r="K1770" s="113">
        <v>44643.723425925928</v>
      </c>
      <c r="M1770" s="113">
        <v>44643.754270833335</v>
      </c>
      <c r="N1770" s="113">
        <v>44643.754328703704</v>
      </c>
      <c r="O1770" s="78" t="s">
        <v>1185</v>
      </c>
      <c r="P1770" s="78" t="str">
        <f t="shared" si="459"/>
        <v>CIC</v>
      </c>
      <c r="Q1770" s="113">
        <v>44643.754374999997</v>
      </c>
      <c r="R1770" s="78" t="s">
        <v>1185</v>
      </c>
      <c r="S1770" s="78" t="str">
        <f t="shared" si="460"/>
        <v>CIC</v>
      </c>
      <c r="V1770" s="78" t="str">
        <f t="shared" si="461"/>
        <v/>
      </c>
      <c r="W1770" s="113">
        <v>44643.783067129632</v>
      </c>
      <c r="X1770" s="113">
        <f t="shared" si="462"/>
        <v>3.0844907407299615E-2</v>
      </c>
      <c r="Y1770" s="113" t="str">
        <f t="shared" si="463"/>
        <v/>
      </c>
      <c r="Z1770" s="113" t="str">
        <f t="shared" si="464"/>
        <v/>
      </c>
      <c r="AB1770" s="2" t="str">
        <f t="shared" si="465"/>
        <v/>
      </c>
      <c r="AC1770" s="2" t="str">
        <f t="shared" si="465"/>
        <v/>
      </c>
      <c r="AE1770" s="2" t="str">
        <f t="shared" si="466"/>
        <v/>
      </c>
      <c r="AF1770" s="2" t="str">
        <f t="shared" si="467"/>
        <v/>
      </c>
      <c r="AG1770" s="2" t="str">
        <f t="shared" si="468"/>
        <v/>
      </c>
      <c r="AH1770" s="2" t="str">
        <f t="shared" si="469"/>
        <v/>
      </c>
      <c r="AI1770" s="2" t="str">
        <f t="shared" si="470"/>
        <v/>
      </c>
      <c r="AK1770" s="2" t="str">
        <f t="shared" si="471"/>
        <v/>
      </c>
      <c r="AL1770" s="2" t="str">
        <f t="shared" si="472"/>
        <v/>
      </c>
      <c r="AM1770" s="2" t="str">
        <f t="shared" si="473"/>
        <v/>
      </c>
      <c r="AN1770" s="2" t="str">
        <f t="shared" si="474"/>
        <v/>
      </c>
      <c r="AO1770" s="2" t="str">
        <f t="shared" si="475"/>
        <v/>
      </c>
    </row>
    <row r="1771" spans="1:41" x14ac:dyDescent="0.3">
      <c r="A1771" s="111">
        <v>44643.723703703705</v>
      </c>
      <c r="B1771" s="78" t="s">
        <v>2930</v>
      </c>
      <c r="C1771" s="78" t="s">
        <v>846</v>
      </c>
      <c r="D1771" s="78" t="s">
        <v>1323</v>
      </c>
      <c r="E1771" s="78">
        <v>65</v>
      </c>
      <c r="F1771" s="78" t="s">
        <v>808</v>
      </c>
      <c r="G1771" s="78" t="s">
        <v>102</v>
      </c>
      <c r="H1771" s="112" t="s">
        <v>226</v>
      </c>
      <c r="I1771" s="112">
        <v>3</v>
      </c>
      <c r="J1771" s="113">
        <v>44643.723703703705</v>
      </c>
      <c r="K1771" s="113">
        <v>44643.723703703705</v>
      </c>
      <c r="M1771" s="113">
        <v>44643.797037037039</v>
      </c>
      <c r="N1771" s="113">
        <v>44643.797048611108</v>
      </c>
      <c r="O1771" s="78" t="s">
        <v>1187</v>
      </c>
      <c r="P1771" s="78" t="str">
        <f t="shared" si="459"/>
        <v>CIC</v>
      </c>
      <c r="Q1771" s="113">
        <v>44643.802407407406</v>
      </c>
      <c r="R1771" s="78" t="s">
        <v>1185</v>
      </c>
      <c r="S1771" s="78" t="str">
        <f t="shared" si="460"/>
        <v>CIC</v>
      </c>
      <c r="T1771" s="113">
        <v>44643.809537037036</v>
      </c>
      <c r="U1771" s="78" t="s">
        <v>1220</v>
      </c>
      <c r="V1771" s="78" t="str">
        <f t="shared" si="461"/>
        <v>PLOEG</v>
      </c>
      <c r="W1771" s="113">
        <v>44643.830648148149</v>
      </c>
      <c r="X1771" s="113">
        <f t="shared" si="462"/>
        <v>7.3333333333721384E-2</v>
      </c>
      <c r="Y1771" s="113">
        <f t="shared" si="463"/>
        <v>1.2499999997089617E-2</v>
      </c>
      <c r="Z1771" s="113">
        <f t="shared" si="464"/>
        <v>2.1111111112986691E-2</v>
      </c>
      <c r="AB1771" s="2">
        <f t="shared" si="465"/>
        <v>1080</v>
      </c>
      <c r="AC1771" s="2">
        <f t="shared" si="465"/>
        <v>1824</v>
      </c>
      <c r="AE1771" s="2" t="str">
        <f t="shared" si="466"/>
        <v/>
      </c>
      <c r="AF1771" s="2" t="str">
        <f t="shared" si="467"/>
        <v/>
      </c>
      <c r="AG1771" s="2" t="str">
        <f t="shared" si="468"/>
        <v/>
      </c>
      <c r="AH1771" s="2">
        <f t="shared" si="469"/>
        <v>1080</v>
      </c>
      <c r="AI1771" s="2" t="str">
        <f t="shared" si="470"/>
        <v/>
      </c>
      <c r="AK1771" s="2" t="str">
        <f t="shared" si="471"/>
        <v/>
      </c>
      <c r="AL1771" s="2" t="str">
        <f t="shared" si="472"/>
        <v/>
      </c>
      <c r="AM1771" s="2" t="str">
        <f t="shared" si="473"/>
        <v/>
      </c>
      <c r="AN1771" s="2">
        <f t="shared" si="474"/>
        <v>1824</v>
      </c>
      <c r="AO1771" s="2" t="str">
        <f t="shared" si="475"/>
        <v/>
      </c>
    </row>
    <row r="1772" spans="1:41" x14ac:dyDescent="0.3">
      <c r="A1772" s="111">
        <v>44643.735150462962</v>
      </c>
      <c r="B1772" s="78" t="s">
        <v>2931</v>
      </c>
      <c r="C1772" s="78" t="s">
        <v>2045</v>
      </c>
      <c r="D1772" s="78" t="s">
        <v>1314</v>
      </c>
      <c r="F1772" s="78" t="s">
        <v>807</v>
      </c>
      <c r="G1772" s="78" t="s">
        <v>102</v>
      </c>
      <c r="H1772" s="112" t="s">
        <v>442</v>
      </c>
      <c r="I1772" s="112">
        <v>2</v>
      </c>
      <c r="J1772" s="113">
        <v>44643.732256944444</v>
      </c>
      <c r="K1772" s="113">
        <v>44643.735150462962</v>
      </c>
      <c r="M1772" s="113">
        <v>44643.737858796296</v>
      </c>
      <c r="P1772" s="78" t="str">
        <f t="shared" si="459"/>
        <v/>
      </c>
      <c r="S1772" s="78" t="str">
        <f t="shared" si="460"/>
        <v/>
      </c>
      <c r="V1772" s="78" t="str">
        <f t="shared" si="461"/>
        <v/>
      </c>
      <c r="W1772" s="113">
        <v>44644.106782407405</v>
      </c>
      <c r="X1772" s="113">
        <f t="shared" si="462"/>
        <v>2.7083333334303461E-3</v>
      </c>
      <c r="Y1772" s="113" t="str">
        <f t="shared" si="463"/>
        <v/>
      </c>
      <c r="Z1772" s="113" t="str">
        <f t="shared" si="464"/>
        <v/>
      </c>
      <c r="AB1772" s="2" t="str">
        <f t="shared" si="465"/>
        <v/>
      </c>
      <c r="AC1772" s="2" t="str">
        <f t="shared" si="465"/>
        <v/>
      </c>
      <c r="AE1772" s="2" t="str">
        <f t="shared" si="466"/>
        <v/>
      </c>
      <c r="AF1772" s="2" t="str">
        <f t="shared" si="467"/>
        <v/>
      </c>
      <c r="AG1772" s="2" t="str">
        <f t="shared" si="468"/>
        <v/>
      </c>
      <c r="AH1772" s="2" t="str">
        <f t="shared" si="469"/>
        <v/>
      </c>
      <c r="AI1772" s="2" t="str">
        <f t="shared" si="470"/>
        <v/>
      </c>
      <c r="AK1772" s="2" t="str">
        <f t="shared" si="471"/>
        <v/>
      </c>
      <c r="AL1772" s="2" t="str">
        <f t="shared" si="472"/>
        <v/>
      </c>
      <c r="AM1772" s="2" t="str">
        <f t="shared" si="473"/>
        <v/>
      </c>
      <c r="AN1772" s="2" t="str">
        <f t="shared" si="474"/>
        <v/>
      </c>
      <c r="AO1772" s="2" t="str">
        <f t="shared" si="475"/>
        <v/>
      </c>
    </row>
    <row r="1773" spans="1:41" x14ac:dyDescent="0.3">
      <c r="A1773" s="111">
        <v>44643.767905092594</v>
      </c>
      <c r="B1773" s="78" t="s">
        <v>2932</v>
      </c>
      <c r="C1773" s="78" t="s">
        <v>835</v>
      </c>
      <c r="D1773" s="78" t="s">
        <v>1207</v>
      </c>
      <c r="E1773" s="78" t="s">
        <v>2933</v>
      </c>
      <c r="F1773" s="78" t="s">
        <v>807</v>
      </c>
      <c r="G1773" s="78" t="s">
        <v>86</v>
      </c>
      <c r="H1773" s="112" t="s">
        <v>210</v>
      </c>
      <c r="I1773" s="112">
        <v>3</v>
      </c>
      <c r="J1773" s="113">
        <v>44643.767905092594</v>
      </c>
      <c r="K1773" s="113">
        <v>44643.767905092594</v>
      </c>
      <c r="M1773" s="113">
        <v>44643.783680555556</v>
      </c>
      <c r="P1773" s="78" t="str">
        <f t="shared" si="459"/>
        <v/>
      </c>
      <c r="Q1773" s="113">
        <v>44643.783715277779</v>
      </c>
      <c r="R1773" s="78" t="s">
        <v>1185</v>
      </c>
      <c r="S1773" s="78" t="str">
        <f t="shared" si="460"/>
        <v>CIC</v>
      </c>
      <c r="V1773" s="78" t="str">
        <f t="shared" si="461"/>
        <v/>
      </c>
      <c r="W1773" s="113">
        <v>44643.81454861111</v>
      </c>
      <c r="X1773" s="113">
        <f t="shared" si="462"/>
        <v>1.5775462961755693E-2</v>
      </c>
      <c r="Y1773" s="113" t="str">
        <f t="shared" si="463"/>
        <v/>
      </c>
      <c r="Z1773" s="113" t="str">
        <f t="shared" si="464"/>
        <v/>
      </c>
      <c r="AB1773" s="2" t="str">
        <f t="shared" si="465"/>
        <v/>
      </c>
      <c r="AC1773" s="2" t="str">
        <f t="shared" si="465"/>
        <v/>
      </c>
      <c r="AE1773" s="2" t="str">
        <f t="shared" si="466"/>
        <v/>
      </c>
      <c r="AF1773" s="2" t="str">
        <f t="shared" si="467"/>
        <v/>
      </c>
      <c r="AG1773" s="2" t="str">
        <f t="shared" si="468"/>
        <v/>
      </c>
      <c r="AH1773" s="2" t="str">
        <f t="shared" si="469"/>
        <v/>
      </c>
      <c r="AI1773" s="2" t="str">
        <f t="shared" si="470"/>
        <v/>
      </c>
      <c r="AK1773" s="2" t="str">
        <f t="shared" si="471"/>
        <v/>
      </c>
      <c r="AL1773" s="2" t="str">
        <f t="shared" si="472"/>
        <v/>
      </c>
      <c r="AM1773" s="2" t="str">
        <f t="shared" si="473"/>
        <v/>
      </c>
      <c r="AN1773" s="2" t="str">
        <f t="shared" si="474"/>
        <v/>
      </c>
      <c r="AO1773" s="2" t="str">
        <f t="shared" si="475"/>
        <v/>
      </c>
    </row>
    <row r="1774" spans="1:41" x14ac:dyDescent="0.3">
      <c r="A1774" s="111">
        <v>44643.794918981483</v>
      </c>
      <c r="B1774" s="78" t="s">
        <v>2934</v>
      </c>
      <c r="C1774" s="78" t="s">
        <v>853</v>
      </c>
      <c r="D1774" s="78" t="s">
        <v>1211</v>
      </c>
      <c r="E1774" s="78">
        <v>32</v>
      </c>
      <c r="F1774" s="78" t="s">
        <v>808</v>
      </c>
      <c r="G1774" s="78" t="s">
        <v>90</v>
      </c>
      <c r="H1774" s="112" t="s">
        <v>234</v>
      </c>
      <c r="I1774" s="112">
        <v>2</v>
      </c>
      <c r="J1774" s="113">
        <v>44643.793020833335</v>
      </c>
      <c r="K1774" s="113">
        <v>44643.794918981483</v>
      </c>
      <c r="M1774" s="113">
        <v>44643.79650462963</v>
      </c>
      <c r="N1774" s="113">
        <v>44643.796527777777</v>
      </c>
      <c r="O1774" s="78" t="s">
        <v>1187</v>
      </c>
      <c r="P1774" s="78" t="str">
        <f t="shared" si="459"/>
        <v>CIC</v>
      </c>
      <c r="S1774" s="78" t="str">
        <f t="shared" si="460"/>
        <v/>
      </c>
      <c r="V1774" s="78" t="str">
        <f t="shared" si="461"/>
        <v/>
      </c>
      <c r="W1774" s="113">
        <v>44643.853055555555</v>
      </c>
      <c r="X1774" s="113">
        <f t="shared" si="462"/>
        <v>1.5856481477385387E-3</v>
      </c>
      <c r="Y1774" s="113" t="str">
        <f t="shared" si="463"/>
        <v/>
      </c>
      <c r="Z1774" s="113" t="str">
        <f t="shared" si="464"/>
        <v/>
      </c>
      <c r="AB1774" s="2" t="str">
        <f t="shared" si="465"/>
        <v/>
      </c>
      <c r="AC1774" s="2" t="str">
        <f t="shared" si="465"/>
        <v/>
      </c>
      <c r="AE1774" s="2" t="str">
        <f t="shared" si="466"/>
        <v/>
      </c>
      <c r="AF1774" s="2" t="str">
        <f t="shared" si="467"/>
        <v/>
      </c>
      <c r="AG1774" s="2" t="str">
        <f t="shared" si="468"/>
        <v/>
      </c>
      <c r="AH1774" s="2" t="str">
        <f t="shared" si="469"/>
        <v/>
      </c>
      <c r="AI1774" s="2" t="str">
        <f t="shared" si="470"/>
        <v/>
      </c>
      <c r="AK1774" s="2" t="str">
        <f t="shared" si="471"/>
        <v/>
      </c>
      <c r="AL1774" s="2" t="str">
        <f t="shared" si="472"/>
        <v/>
      </c>
      <c r="AM1774" s="2" t="str">
        <f t="shared" si="473"/>
        <v/>
      </c>
      <c r="AN1774" s="2" t="str">
        <f t="shared" si="474"/>
        <v/>
      </c>
      <c r="AO1774" s="2" t="str">
        <f t="shared" si="475"/>
        <v/>
      </c>
    </row>
    <row r="1775" spans="1:41" x14ac:dyDescent="0.3">
      <c r="A1775" s="111">
        <v>44643.831134259257</v>
      </c>
      <c r="B1775" s="78" t="s">
        <v>2935</v>
      </c>
      <c r="C1775" s="78" t="s">
        <v>846</v>
      </c>
      <c r="D1775" s="78" t="s">
        <v>1272</v>
      </c>
      <c r="E1775" s="78">
        <v>2</v>
      </c>
      <c r="F1775" s="78" t="s">
        <v>808</v>
      </c>
      <c r="G1775" s="78" t="s">
        <v>106</v>
      </c>
      <c r="H1775" s="112" t="s">
        <v>212</v>
      </c>
      <c r="I1775" s="112">
        <v>4</v>
      </c>
      <c r="J1775" s="113">
        <v>44643.830868055556</v>
      </c>
      <c r="K1775" s="113">
        <v>44643.831134259257</v>
      </c>
      <c r="M1775" s="113">
        <v>44643.83121527778</v>
      </c>
      <c r="N1775" s="113">
        <v>44643.831238425926</v>
      </c>
      <c r="O1775" s="78" t="s">
        <v>1187</v>
      </c>
      <c r="P1775" s="78" t="str">
        <f t="shared" si="459"/>
        <v>CIC</v>
      </c>
      <c r="S1775" s="78" t="str">
        <f t="shared" si="460"/>
        <v/>
      </c>
      <c r="V1775" s="78" t="str">
        <f t="shared" si="461"/>
        <v/>
      </c>
      <c r="W1775" s="113">
        <v>44643.844293981485</v>
      </c>
      <c r="X1775" s="113">
        <f t="shared" si="462"/>
        <v>8.101852290565148E-5</v>
      </c>
      <c r="Y1775" s="113" t="str">
        <f t="shared" si="463"/>
        <v/>
      </c>
      <c r="Z1775" s="113" t="str">
        <f t="shared" si="464"/>
        <v/>
      </c>
      <c r="AB1775" s="2" t="str">
        <f t="shared" si="465"/>
        <v/>
      </c>
      <c r="AC1775" s="2" t="str">
        <f t="shared" si="465"/>
        <v/>
      </c>
      <c r="AE1775" s="2" t="str">
        <f t="shared" si="466"/>
        <v/>
      </c>
      <c r="AF1775" s="2" t="str">
        <f t="shared" si="467"/>
        <v/>
      </c>
      <c r="AG1775" s="2" t="str">
        <f t="shared" si="468"/>
        <v/>
      </c>
      <c r="AH1775" s="2" t="str">
        <f t="shared" si="469"/>
        <v/>
      </c>
      <c r="AI1775" s="2" t="str">
        <f t="shared" si="470"/>
        <v/>
      </c>
      <c r="AK1775" s="2" t="str">
        <f t="shared" si="471"/>
        <v/>
      </c>
      <c r="AL1775" s="2" t="str">
        <f t="shared" si="472"/>
        <v/>
      </c>
      <c r="AM1775" s="2" t="str">
        <f t="shared" si="473"/>
        <v/>
      </c>
      <c r="AN1775" s="2" t="str">
        <f t="shared" si="474"/>
        <v/>
      </c>
      <c r="AO1775" s="2" t="str">
        <f t="shared" si="475"/>
        <v/>
      </c>
    </row>
    <row r="1776" spans="1:41" x14ac:dyDescent="0.3">
      <c r="A1776" s="111">
        <v>44643.835810185185</v>
      </c>
      <c r="B1776" s="78" t="s">
        <v>2936</v>
      </c>
      <c r="C1776" s="78" t="s">
        <v>835</v>
      </c>
      <c r="D1776" s="78" t="s">
        <v>2937</v>
      </c>
      <c r="E1776" s="78">
        <v>8</v>
      </c>
      <c r="F1776" s="78" t="s">
        <v>808</v>
      </c>
      <c r="G1776" s="78" t="s">
        <v>86</v>
      </c>
      <c r="H1776" s="112" t="s">
        <v>210</v>
      </c>
      <c r="I1776" s="112">
        <v>3</v>
      </c>
      <c r="J1776" s="113">
        <v>44643.835347222222</v>
      </c>
      <c r="K1776" s="113">
        <v>44643.835810185185</v>
      </c>
      <c r="M1776" s="113">
        <v>44643.837175925924</v>
      </c>
      <c r="P1776" s="78" t="str">
        <f t="shared" si="459"/>
        <v/>
      </c>
      <c r="Q1776" s="113">
        <v>44643.837187500001</v>
      </c>
      <c r="R1776" s="78" t="s">
        <v>1185</v>
      </c>
      <c r="S1776" s="78" t="str">
        <f t="shared" si="460"/>
        <v>CIC</v>
      </c>
      <c r="V1776" s="78" t="str">
        <f t="shared" si="461"/>
        <v/>
      </c>
      <c r="W1776" s="113">
        <v>44643.844270833331</v>
      </c>
      <c r="X1776" s="113">
        <f t="shared" si="462"/>
        <v>1.3657407398568466E-3</v>
      </c>
      <c r="Y1776" s="113" t="str">
        <f t="shared" si="463"/>
        <v/>
      </c>
      <c r="Z1776" s="113" t="str">
        <f t="shared" si="464"/>
        <v/>
      </c>
      <c r="AB1776" s="2" t="str">
        <f t="shared" si="465"/>
        <v/>
      </c>
      <c r="AC1776" s="2" t="str">
        <f t="shared" si="465"/>
        <v/>
      </c>
      <c r="AE1776" s="2" t="str">
        <f t="shared" si="466"/>
        <v/>
      </c>
      <c r="AF1776" s="2" t="str">
        <f t="shared" si="467"/>
        <v/>
      </c>
      <c r="AG1776" s="2" t="str">
        <f t="shared" si="468"/>
        <v/>
      </c>
      <c r="AH1776" s="2" t="str">
        <f t="shared" si="469"/>
        <v/>
      </c>
      <c r="AI1776" s="2" t="str">
        <f t="shared" si="470"/>
        <v/>
      </c>
      <c r="AK1776" s="2" t="str">
        <f t="shared" si="471"/>
        <v/>
      </c>
      <c r="AL1776" s="2" t="str">
        <f t="shared" si="472"/>
        <v/>
      </c>
      <c r="AM1776" s="2" t="str">
        <f t="shared" si="473"/>
        <v/>
      </c>
      <c r="AN1776" s="2" t="str">
        <f t="shared" si="474"/>
        <v/>
      </c>
      <c r="AO1776" s="2" t="str">
        <f t="shared" si="475"/>
        <v/>
      </c>
    </row>
    <row r="1777" spans="1:41" x14ac:dyDescent="0.3">
      <c r="A1777" s="111">
        <v>44643.845960648148</v>
      </c>
      <c r="B1777" s="78" t="s">
        <v>2938</v>
      </c>
      <c r="C1777" s="78" t="s">
        <v>835</v>
      </c>
      <c r="D1777" s="78" t="s">
        <v>1459</v>
      </c>
      <c r="E1777" s="78">
        <v>7</v>
      </c>
      <c r="F1777" s="78" t="s">
        <v>808</v>
      </c>
      <c r="G1777" s="78" t="s">
        <v>118</v>
      </c>
      <c r="H1777" s="112" t="s">
        <v>362</v>
      </c>
      <c r="I1777" s="112">
        <v>3</v>
      </c>
      <c r="J1777" s="113">
        <v>44643.845497685186</v>
      </c>
      <c r="K1777" s="113">
        <v>44643.845960648148</v>
      </c>
      <c r="M1777" s="113">
        <v>44643.846493055556</v>
      </c>
      <c r="N1777" s="113">
        <v>44643.846516203703</v>
      </c>
      <c r="O1777" s="78" t="s">
        <v>1187</v>
      </c>
      <c r="P1777" s="78" t="str">
        <f t="shared" si="459"/>
        <v>CIC</v>
      </c>
      <c r="S1777" s="78" t="str">
        <f t="shared" si="460"/>
        <v/>
      </c>
      <c r="T1777" s="113">
        <v>44643.852210648147</v>
      </c>
      <c r="U1777" s="78" t="s">
        <v>1187</v>
      </c>
      <c r="V1777" s="78" t="str">
        <f t="shared" si="461"/>
        <v>CIC</v>
      </c>
      <c r="W1777" s="113">
        <v>44643.87091435185</v>
      </c>
      <c r="X1777" s="113">
        <f t="shared" si="462"/>
        <v>5.3240740817273036E-4</v>
      </c>
      <c r="Y1777" s="113">
        <f t="shared" si="463"/>
        <v>5.7175925903720781E-3</v>
      </c>
      <c r="Z1777" s="113">
        <f t="shared" si="464"/>
        <v>1.8703703703067731E-2</v>
      </c>
      <c r="AB1777" s="2">
        <f t="shared" si="465"/>
        <v>494</v>
      </c>
      <c r="AC1777" s="2">
        <f t="shared" si="465"/>
        <v>1616</v>
      </c>
      <c r="AE1777" s="2" t="str">
        <f t="shared" si="466"/>
        <v/>
      </c>
      <c r="AF1777" s="2" t="str">
        <f t="shared" si="467"/>
        <v/>
      </c>
      <c r="AG1777" s="2" t="str">
        <f t="shared" si="468"/>
        <v/>
      </c>
      <c r="AH1777" s="2">
        <f t="shared" si="469"/>
        <v>494</v>
      </c>
      <c r="AI1777" s="2" t="str">
        <f t="shared" si="470"/>
        <v/>
      </c>
      <c r="AK1777" s="2" t="str">
        <f t="shared" si="471"/>
        <v/>
      </c>
      <c r="AL1777" s="2" t="str">
        <f t="shared" si="472"/>
        <v/>
      </c>
      <c r="AM1777" s="2" t="str">
        <f t="shared" si="473"/>
        <v/>
      </c>
      <c r="AN1777" s="2">
        <f t="shared" si="474"/>
        <v>1616</v>
      </c>
      <c r="AO1777" s="2" t="str">
        <f t="shared" si="475"/>
        <v/>
      </c>
    </row>
    <row r="1778" spans="1:41" x14ac:dyDescent="0.3">
      <c r="A1778" s="111">
        <v>44643.893171296295</v>
      </c>
      <c r="B1778" s="78" t="s">
        <v>2939</v>
      </c>
      <c r="C1778" s="78" t="s">
        <v>846</v>
      </c>
      <c r="D1778" s="78" t="s">
        <v>2285</v>
      </c>
      <c r="E1778" s="78">
        <v>30</v>
      </c>
      <c r="F1778" s="78" t="s">
        <v>809</v>
      </c>
      <c r="G1778" s="78" t="s">
        <v>132</v>
      </c>
      <c r="H1778" s="112" t="s">
        <v>263</v>
      </c>
      <c r="I1778" s="112">
        <v>4</v>
      </c>
      <c r="J1778" s="113">
        <v>44643.892129629632</v>
      </c>
      <c r="K1778" s="113">
        <v>44643.893171296295</v>
      </c>
      <c r="M1778" s="113">
        <v>44643.894212962965</v>
      </c>
      <c r="N1778" s="113">
        <v>44643.895266203705</v>
      </c>
      <c r="O1778" s="78" t="s">
        <v>1187</v>
      </c>
      <c r="P1778" s="78" t="str">
        <f t="shared" si="459"/>
        <v>CIC</v>
      </c>
      <c r="S1778" s="78" t="str">
        <f t="shared" si="460"/>
        <v/>
      </c>
      <c r="V1778" s="78" t="str">
        <f t="shared" si="461"/>
        <v/>
      </c>
      <c r="W1778" s="113">
        <v>44643.924479166664</v>
      </c>
      <c r="X1778" s="113">
        <f t="shared" si="462"/>
        <v>1.0416666700621136E-3</v>
      </c>
      <c r="Y1778" s="113" t="str">
        <f t="shared" si="463"/>
        <v/>
      </c>
      <c r="Z1778" s="113" t="str">
        <f t="shared" si="464"/>
        <v/>
      </c>
      <c r="AB1778" s="2" t="str">
        <f t="shared" si="465"/>
        <v/>
      </c>
      <c r="AC1778" s="2" t="str">
        <f t="shared" si="465"/>
        <v/>
      </c>
      <c r="AE1778" s="2" t="str">
        <f t="shared" si="466"/>
        <v/>
      </c>
      <c r="AF1778" s="2" t="str">
        <f t="shared" si="467"/>
        <v/>
      </c>
      <c r="AG1778" s="2" t="str">
        <f t="shared" si="468"/>
        <v/>
      </c>
      <c r="AH1778" s="2" t="str">
        <f t="shared" si="469"/>
        <v/>
      </c>
      <c r="AI1778" s="2" t="str">
        <f t="shared" si="470"/>
        <v/>
      </c>
      <c r="AK1778" s="2" t="str">
        <f t="shared" si="471"/>
        <v/>
      </c>
      <c r="AL1778" s="2" t="str">
        <f t="shared" si="472"/>
        <v/>
      </c>
      <c r="AM1778" s="2" t="str">
        <f t="shared" si="473"/>
        <v/>
      </c>
      <c r="AN1778" s="2" t="str">
        <f t="shared" si="474"/>
        <v/>
      </c>
      <c r="AO1778" s="2" t="str">
        <f t="shared" si="475"/>
        <v/>
      </c>
    </row>
    <row r="1779" spans="1:41" x14ac:dyDescent="0.3">
      <c r="A1779" s="111">
        <v>44643.893171296295</v>
      </c>
      <c r="B1779" s="78" t="s">
        <v>2939</v>
      </c>
      <c r="C1779" s="78" t="s">
        <v>835</v>
      </c>
      <c r="D1779" s="78" t="s">
        <v>2285</v>
      </c>
      <c r="E1779" s="78">
        <v>30</v>
      </c>
      <c r="F1779" s="78" t="s">
        <v>809</v>
      </c>
      <c r="G1779" s="78" t="s">
        <v>132</v>
      </c>
      <c r="H1779" s="112" t="s">
        <v>263</v>
      </c>
      <c r="I1779" s="112">
        <v>4</v>
      </c>
      <c r="J1779" s="113">
        <v>44643.892129629632</v>
      </c>
      <c r="K1779" s="113">
        <v>44643.893171296295</v>
      </c>
      <c r="M1779" s="113">
        <v>44643.897326388891</v>
      </c>
      <c r="N1779" s="113">
        <v>44643.897349537037</v>
      </c>
      <c r="O1779" s="78" t="s">
        <v>1187</v>
      </c>
      <c r="P1779" s="78" t="str">
        <f t="shared" si="459"/>
        <v>CIC</v>
      </c>
      <c r="S1779" s="78" t="str">
        <f t="shared" si="460"/>
        <v/>
      </c>
      <c r="V1779" s="78" t="str">
        <f t="shared" si="461"/>
        <v/>
      </c>
      <c r="W1779" s="113">
        <v>44643.925347222219</v>
      </c>
      <c r="X1779" s="113">
        <f t="shared" si="462"/>
        <v>4.1550925961928442E-3</v>
      </c>
      <c r="Y1779" s="113" t="str">
        <f t="shared" si="463"/>
        <v/>
      </c>
      <c r="Z1779" s="113" t="str">
        <f t="shared" si="464"/>
        <v/>
      </c>
      <c r="AB1779" s="2" t="str">
        <f t="shared" si="465"/>
        <v/>
      </c>
      <c r="AC1779" s="2" t="str">
        <f t="shared" si="465"/>
        <v/>
      </c>
      <c r="AE1779" s="2" t="str">
        <f t="shared" si="466"/>
        <v/>
      </c>
      <c r="AF1779" s="2" t="str">
        <f t="shared" si="467"/>
        <v/>
      </c>
      <c r="AG1779" s="2" t="str">
        <f t="shared" si="468"/>
        <v/>
      </c>
      <c r="AH1779" s="2" t="str">
        <f t="shared" si="469"/>
        <v/>
      </c>
      <c r="AI1779" s="2" t="str">
        <f t="shared" si="470"/>
        <v/>
      </c>
      <c r="AK1779" s="2" t="str">
        <f t="shared" si="471"/>
        <v/>
      </c>
      <c r="AL1779" s="2" t="str">
        <f t="shared" si="472"/>
        <v/>
      </c>
      <c r="AM1779" s="2" t="str">
        <f t="shared" si="473"/>
        <v/>
      </c>
      <c r="AN1779" s="2" t="str">
        <f t="shared" si="474"/>
        <v/>
      </c>
      <c r="AO1779" s="2" t="str">
        <f t="shared" si="475"/>
        <v/>
      </c>
    </row>
    <row r="1780" spans="1:41" x14ac:dyDescent="0.3">
      <c r="A1780" s="111">
        <v>44643.935069444444</v>
      </c>
      <c r="B1780" s="78" t="s">
        <v>2940</v>
      </c>
      <c r="C1780" s="78" t="s">
        <v>835</v>
      </c>
      <c r="D1780" s="78" t="s">
        <v>2941</v>
      </c>
      <c r="F1780" s="78" t="s">
        <v>816</v>
      </c>
      <c r="G1780" s="78" t="s">
        <v>114</v>
      </c>
      <c r="H1780" s="112" t="s">
        <v>214</v>
      </c>
      <c r="I1780" s="112">
        <v>2</v>
      </c>
      <c r="J1780" s="113">
        <v>44643.935069444444</v>
      </c>
      <c r="K1780" s="113">
        <v>44643.935069444444</v>
      </c>
      <c r="M1780" s="113">
        <v>44643.935127314813</v>
      </c>
      <c r="P1780" s="78" t="str">
        <f t="shared" si="459"/>
        <v/>
      </c>
      <c r="S1780" s="78" t="str">
        <f t="shared" si="460"/>
        <v/>
      </c>
      <c r="T1780" s="113">
        <v>44643.935150462959</v>
      </c>
      <c r="U1780" s="78" t="s">
        <v>1187</v>
      </c>
      <c r="V1780" s="78" t="str">
        <f t="shared" si="461"/>
        <v>CIC</v>
      </c>
      <c r="W1780" s="113">
        <v>44643.995625000003</v>
      </c>
      <c r="X1780" s="113" t="str">
        <f t="shared" si="462"/>
        <v/>
      </c>
      <c r="Y1780" s="113" t="str">
        <f t="shared" si="463"/>
        <v/>
      </c>
      <c r="Z1780" s="113">
        <f t="shared" si="464"/>
        <v>6.0474537043774035E-2</v>
      </c>
      <c r="AB1780" s="2" t="str">
        <f t="shared" si="465"/>
        <v/>
      </c>
      <c r="AC1780" s="2">
        <f t="shared" si="465"/>
        <v>5225</v>
      </c>
      <c r="AE1780" s="2" t="str">
        <f t="shared" si="466"/>
        <v/>
      </c>
      <c r="AF1780" s="2" t="str">
        <f t="shared" si="467"/>
        <v/>
      </c>
      <c r="AG1780" s="2" t="str">
        <f t="shared" si="468"/>
        <v/>
      </c>
      <c r="AH1780" s="2" t="str">
        <f t="shared" si="469"/>
        <v/>
      </c>
      <c r="AI1780" s="2" t="str">
        <f t="shared" si="470"/>
        <v/>
      </c>
      <c r="AK1780" s="2" t="str">
        <f t="shared" si="471"/>
        <v/>
      </c>
      <c r="AL1780" s="2" t="str">
        <f t="shared" si="472"/>
        <v/>
      </c>
      <c r="AM1780" s="2">
        <f t="shared" si="473"/>
        <v>5225</v>
      </c>
      <c r="AN1780" s="2" t="str">
        <f t="shared" si="474"/>
        <v/>
      </c>
      <c r="AO1780" s="2" t="str">
        <f t="shared" si="475"/>
        <v/>
      </c>
    </row>
    <row r="1781" spans="1:41" x14ac:dyDescent="0.3">
      <c r="A1781" s="111">
        <v>44644.368148148147</v>
      </c>
      <c r="B1781" s="78" t="s">
        <v>2942</v>
      </c>
      <c r="C1781" s="78" t="s">
        <v>886</v>
      </c>
      <c r="D1781" s="78" t="s">
        <v>1866</v>
      </c>
      <c r="E1781" s="78">
        <v>6</v>
      </c>
      <c r="F1781" s="78" t="s">
        <v>808</v>
      </c>
      <c r="G1781" s="78" t="s">
        <v>138</v>
      </c>
      <c r="H1781" s="112" t="s">
        <v>276</v>
      </c>
      <c r="I1781" s="112">
        <v>4</v>
      </c>
      <c r="J1781" s="113">
        <v>44644.368136574078</v>
      </c>
      <c r="K1781" s="113">
        <v>44644.368148148147</v>
      </c>
      <c r="M1781" s="113">
        <v>44644.369016203702</v>
      </c>
      <c r="P1781" s="78" t="str">
        <f t="shared" si="459"/>
        <v/>
      </c>
      <c r="Q1781" s="113">
        <v>44644.369039351855</v>
      </c>
      <c r="R1781" s="78" t="s">
        <v>1185</v>
      </c>
      <c r="S1781" s="78" t="str">
        <f t="shared" si="460"/>
        <v>CIC</v>
      </c>
      <c r="T1781" s="113">
        <v>44644.372141203705</v>
      </c>
      <c r="U1781" s="78" t="s">
        <v>1267</v>
      </c>
      <c r="V1781" s="78" t="str">
        <f t="shared" si="461"/>
        <v>PLOEG</v>
      </c>
      <c r="W1781" s="113">
        <v>44644.376631944448</v>
      </c>
      <c r="X1781" s="113">
        <f t="shared" si="462"/>
        <v>8.6805555474711582E-4</v>
      </c>
      <c r="Y1781" s="113">
        <f t="shared" si="463"/>
        <v>3.125000002910383E-3</v>
      </c>
      <c r="Z1781" s="113">
        <f t="shared" si="464"/>
        <v>4.4907407427672297E-3</v>
      </c>
      <c r="AB1781" s="2">
        <f t="shared" si="465"/>
        <v>270</v>
      </c>
      <c r="AC1781" s="2">
        <f t="shared" si="465"/>
        <v>388</v>
      </c>
      <c r="AE1781" s="2" t="str">
        <f t="shared" si="466"/>
        <v/>
      </c>
      <c r="AF1781" s="2" t="str">
        <f t="shared" si="467"/>
        <v/>
      </c>
      <c r="AG1781" s="2" t="str">
        <f t="shared" si="468"/>
        <v/>
      </c>
      <c r="AH1781" s="2" t="str">
        <f t="shared" si="469"/>
        <v/>
      </c>
      <c r="AI1781" s="2">
        <f t="shared" si="470"/>
        <v>270</v>
      </c>
      <c r="AK1781" s="2" t="str">
        <f t="shared" si="471"/>
        <v/>
      </c>
      <c r="AL1781" s="2" t="str">
        <f t="shared" si="472"/>
        <v/>
      </c>
      <c r="AM1781" s="2" t="str">
        <f t="shared" si="473"/>
        <v/>
      </c>
      <c r="AN1781" s="2" t="str">
        <f t="shared" si="474"/>
        <v/>
      </c>
      <c r="AO1781" s="2">
        <f t="shared" si="475"/>
        <v>388</v>
      </c>
    </row>
    <row r="1782" spans="1:41" x14ac:dyDescent="0.3">
      <c r="A1782" s="111">
        <v>44644.384108796294</v>
      </c>
      <c r="B1782" s="78" t="s">
        <v>2943</v>
      </c>
      <c r="C1782" s="78" t="s">
        <v>850</v>
      </c>
      <c r="D1782" s="78" t="s">
        <v>1418</v>
      </c>
      <c r="E1782" s="78">
        <v>1</v>
      </c>
      <c r="F1782" s="78" t="s">
        <v>807</v>
      </c>
      <c r="G1782" s="78" t="s">
        <v>88</v>
      </c>
      <c r="H1782" s="112" t="s">
        <v>256</v>
      </c>
      <c r="I1782" s="112">
        <v>3</v>
      </c>
      <c r="J1782" s="113">
        <v>44644.384108796294</v>
      </c>
      <c r="K1782" s="113">
        <v>44644.384108796294</v>
      </c>
      <c r="M1782" s="113">
        <v>44644.38616898148</v>
      </c>
      <c r="N1782" s="113">
        <v>44644.386782407404</v>
      </c>
      <c r="O1782" s="78" t="s">
        <v>1187</v>
      </c>
      <c r="P1782" s="78" t="str">
        <f t="shared" si="459"/>
        <v>CIC</v>
      </c>
      <c r="Q1782" s="113">
        <v>44644.390451388892</v>
      </c>
      <c r="R1782" s="78" t="s">
        <v>1344</v>
      </c>
      <c r="S1782" s="78" t="str">
        <f t="shared" si="460"/>
        <v>PLOEG</v>
      </c>
      <c r="T1782" s="113">
        <v>44644.397905092592</v>
      </c>
      <c r="U1782" s="78" t="s">
        <v>1187</v>
      </c>
      <c r="V1782" s="78" t="str">
        <f t="shared" si="461"/>
        <v>CIC</v>
      </c>
      <c r="W1782" s="113">
        <v>44644.418391203704</v>
      </c>
      <c r="X1782" s="113">
        <f t="shared" si="462"/>
        <v>2.0601851865649223E-3</v>
      </c>
      <c r="Y1782" s="113">
        <f t="shared" si="463"/>
        <v>1.17361111115315E-2</v>
      </c>
      <c r="Z1782" s="113">
        <f t="shared" si="464"/>
        <v>2.0486111112404615E-2</v>
      </c>
      <c r="AB1782" s="2">
        <f t="shared" si="465"/>
        <v>1014</v>
      </c>
      <c r="AC1782" s="2">
        <f t="shared" si="465"/>
        <v>1770</v>
      </c>
      <c r="AE1782" s="2" t="str">
        <f t="shared" si="466"/>
        <v/>
      </c>
      <c r="AF1782" s="2" t="str">
        <f t="shared" si="467"/>
        <v/>
      </c>
      <c r="AG1782" s="2" t="str">
        <f t="shared" si="468"/>
        <v/>
      </c>
      <c r="AH1782" s="2">
        <f t="shared" si="469"/>
        <v>1014</v>
      </c>
      <c r="AI1782" s="2" t="str">
        <f t="shared" si="470"/>
        <v/>
      </c>
      <c r="AK1782" s="2" t="str">
        <f t="shared" si="471"/>
        <v/>
      </c>
      <c r="AL1782" s="2" t="str">
        <f t="shared" si="472"/>
        <v/>
      </c>
      <c r="AM1782" s="2" t="str">
        <f t="shared" si="473"/>
        <v/>
      </c>
      <c r="AN1782" s="2">
        <f t="shared" si="474"/>
        <v>1770</v>
      </c>
      <c r="AO1782" s="2" t="str">
        <f t="shared" si="475"/>
        <v/>
      </c>
    </row>
    <row r="1783" spans="1:41" x14ac:dyDescent="0.3">
      <c r="A1783" s="111">
        <v>44644.384108796294</v>
      </c>
      <c r="B1783" s="78" t="s">
        <v>2943</v>
      </c>
      <c r="C1783" s="78" t="s">
        <v>886</v>
      </c>
      <c r="D1783" s="78" t="s">
        <v>1418</v>
      </c>
      <c r="E1783" s="78">
        <v>1</v>
      </c>
      <c r="F1783" s="78" t="s">
        <v>807</v>
      </c>
      <c r="G1783" s="78" t="s">
        <v>88</v>
      </c>
      <c r="H1783" s="112" t="s">
        <v>256</v>
      </c>
      <c r="I1783" s="112">
        <v>3</v>
      </c>
      <c r="J1783" s="113">
        <v>44644.384108796294</v>
      </c>
      <c r="K1783" s="113">
        <v>44644.384108796294</v>
      </c>
      <c r="M1783" s="113">
        <v>44644.388009259259</v>
      </c>
      <c r="N1783" s="113">
        <v>44644.388043981482</v>
      </c>
      <c r="O1783" s="78" t="s">
        <v>1187</v>
      </c>
      <c r="P1783" s="78" t="str">
        <f t="shared" si="459"/>
        <v>CIC</v>
      </c>
      <c r="Q1783" s="113">
        <v>44644.38853009259</v>
      </c>
      <c r="R1783" s="78" t="s">
        <v>1267</v>
      </c>
      <c r="S1783" s="78" t="str">
        <f t="shared" si="460"/>
        <v>PLOEG</v>
      </c>
      <c r="T1783" s="113">
        <v>44644.407870370371</v>
      </c>
      <c r="U1783" s="78" t="s">
        <v>1267</v>
      </c>
      <c r="V1783" s="78" t="str">
        <f t="shared" si="461"/>
        <v>PLOEG</v>
      </c>
      <c r="W1783" s="113">
        <v>44644.410578703704</v>
      </c>
      <c r="X1783" s="113">
        <f t="shared" si="462"/>
        <v>3.9004629652481526E-3</v>
      </c>
      <c r="Y1783" s="113">
        <f t="shared" si="463"/>
        <v>1.9861111111822538E-2</v>
      </c>
      <c r="Z1783" s="113">
        <f t="shared" si="464"/>
        <v>2.7083333334303461E-3</v>
      </c>
      <c r="AB1783" s="2">
        <f t="shared" si="465"/>
        <v>1716</v>
      </c>
      <c r="AC1783" s="2">
        <f t="shared" si="465"/>
        <v>234</v>
      </c>
      <c r="AE1783" s="2" t="str">
        <f t="shared" si="466"/>
        <v/>
      </c>
      <c r="AF1783" s="2" t="str">
        <f t="shared" si="467"/>
        <v/>
      </c>
      <c r="AG1783" s="2" t="str">
        <f t="shared" si="468"/>
        <v/>
      </c>
      <c r="AH1783" s="2">
        <f t="shared" si="469"/>
        <v>1716</v>
      </c>
      <c r="AI1783" s="2" t="str">
        <f t="shared" si="470"/>
        <v/>
      </c>
      <c r="AK1783" s="2" t="str">
        <f t="shared" si="471"/>
        <v/>
      </c>
      <c r="AL1783" s="2" t="str">
        <f t="shared" si="472"/>
        <v/>
      </c>
      <c r="AM1783" s="2" t="str">
        <f t="shared" si="473"/>
        <v/>
      </c>
      <c r="AN1783" s="2">
        <f t="shared" si="474"/>
        <v>234</v>
      </c>
      <c r="AO1783" s="2" t="str">
        <f t="shared" si="475"/>
        <v/>
      </c>
    </row>
    <row r="1784" spans="1:41" x14ac:dyDescent="0.3">
      <c r="A1784" s="111">
        <v>44644.441481481481</v>
      </c>
      <c r="B1784" s="78" t="s">
        <v>2944</v>
      </c>
      <c r="C1784" s="78" t="s">
        <v>886</v>
      </c>
      <c r="D1784" s="78" t="s">
        <v>1382</v>
      </c>
      <c r="E1784" s="78">
        <v>49</v>
      </c>
      <c r="F1784" s="78" t="s">
        <v>809</v>
      </c>
      <c r="G1784" s="78" t="s">
        <v>124</v>
      </c>
      <c r="H1784" s="112" t="s">
        <v>392</v>
      </c>
      <c r="I1784" s="112">
        <v>2</v>
      </c>
      <c r="J1784" s="113">
        <v>44644.441481481481</v>
      </c>
      <c r="K1784" s="113">
        <v>44644.441481481481</v>
      </c>
      <c r="M1784" s="113">
        <v>44644.441747685189</v>
      </c>
      <c r="N1784" s="113">
        <v>44644.442233796297</v>
      </c>
      <c r="O1784" s="78" t="s">
        <v>1187</v>
      </c>
      <c r="P1784" s="78" t="str">
        <f t="shared" si="459"/>
        <v>CIC</v>
      </c>
      <c r="Q1784" s="113">
        <v>44644.44871527778</v>
      </c>
      <c r="R1784" s="78" t="s">
        <v>1267</v>
      </c>
      <c r="S1784" s="78" t="str">
        <f t="shared" si="460"/>
        <v>PLOEG</v>
      </c>
      <c r="T1784" s="113">
        <v>44644.452997685185</v>
      </c>
      <c r="U1784" s="78" t="s">
        <v>1267</v>
      </c>
      <c r="V1784" s="78" t="str">
        <f t="shared" si="461"/>
        <v>PLOEG</v>
      </c>
      <c r="W1784" s="113">
        <v>44644.496064814812</v>
      </c>
      <c r="X1784" s="113">
        <f t="shared" si="462"/>
        <v>2.6620370772434399E-4</v>
      </c>
      <c r="Y1784" s="113">
        <f t="shared" si="463"/>
        <v>1.1249999995925464E-2</v>
      </c>
      <c r="Z1784" s="113">
        <f t="shared" si="464"/>
        <v>4.3067129627161194E-2</v>
      </c>
      <c r="AB1784" s="2">
        <f t="shared" si="465"/>
        <v>972</v>
      </c>
      <c r="AC1784" s="2">
        <f t="shared" si="465"/>
        <v>3721</v>
      </c>
      <c r="AE1784" s="2" t="str">
        <f t="shared" si="466"/>
        <v/>
      </c>
      <c r="AF1784" s="2" t="str">
        <f t="shared" si="467"/>
        <v/>
      </c>
      <c r="AG1784" s="2">
        <f t="shared" si="468"/>
        <v>972</v>
      </c>
      <c r="AH1784" s="2" t="str">
        <f t="shared" si="469"/>
        <v/>
      </c>
      <c r="AI1784" s="2" t="str">
        <f t="shared" si="470"/>
        <v/>
      </c>
      <c r="AK1784" s="2" t="str">
        <f t="shared" si="471"/>
        <v/>
      </c>
      <c r="AL1784" s="2" t="str">
        <f t="shared" si="472"/>
        <v/>
      </c>
      <c r="AM1784" s="2">
        <f t="shared" si="473"/>
        <v>3721</v>
      </c>
      <c r="AN1784" s="2" t="str">
        <f t="shared" si="474"/>
        <v/>
      </c>
      <c r="AO1784" s="2" t="str">
        <f t="shared" si="475"/>
        <v/>
      </c>
    </row>
    <row r="1785" spans="1:41" x14ac:dyDescent="0.3">
      <c r="A1785" s="111">
        <v>44644.453726851854</v>
      </c>
      <c r="B1785" s="78" t="s">
        <v>2945</v>
      </c>
      <c r="C1785" s="78" t="s">
        <v>850</v>
      </c>
      <c r="D1785" s="78" t="s">
        <v>1426</v>
      </c>
      <c r="E1785" s="78">
        <v>165</v>
      </c>
      <c r="F1785" s="78" t="s">
        <v>809</v>
      </c>
      <c r="G1785" s="78" t="s">
        <v>100</v>
      </c>
      <c r="H1785" s="112" t="s">
        <v>208</v>
      </c>
      <c r="I1785" s="112">
        <v>3</v>
      </c>
      <c r="J1785" s="113">
        <v>44644.453726851854</v>
      </c>
      <c r="K1785" s="113">
        <v>44644.453726851854</v>
      </c>
      <c r="M1785" s="113">
        <v>44644.45416666667</v>
      </c>
      <c r="P1785" s="78" t="str">
        <f t="shared" si="459"/>
        <v/>
      </c>
      <c r="Q1785" s="113">
        <v>44644.454479166663</v>
      </c>
      <c r="R1785" s="78" t="s">
        <v>1344</v>
      </c>
      <c r="S1785" s="78" t="str">
        <f t="shared" si="460"/>
        <v>PLOEG</v>
      </c>
      <c r="V1785" s="78" t="str">
        <f t="shared" si="461"/>
        <v/>
      </c>
      <c r="W1785" s="113">
        <v>44644.511990740742</v>
      </c>
      <c r="X1785" s="113">
        <f t="shared" si="462"/>
        <v>4.398148157633841E-4</v>
      </c>
      <c r="Y1785" s="113" t="str">
        <f t="shared" si="463"/>
        <v/>
      </c>
      <c r="Z1785" s="113" t="str">
        <f t="shared" si="464"/>
        <v/>
      </c>
      <c r="AB1785" s="2" t="str">
        <f t="shared" si="465"/>
        <v/>
      </c>
      <c r="AC1785" s="2" t="str">
        <f t="shared" si="465"/>
        <v/>
      </c>
      <c r="AE1785" s="2" t="str">
        <f t="shared" si="466"/>
        <v/>
      </c>
      <c r="AF1785" s="2" t="str">
        <f t="shared" si="467"/>
        <v/>
      </c>
      <c r="AG1785" s="2" t="str">
        <f t="shared" si="468"/>
        <v/>
      </c>
      <c r="AH1785" s="2" t="str">
        <f t="shared" si="469"/>
        <v/>
      </c>
      <c r="AI1785" s="2" t="str">
        <f t="shared" si="470"/>
        <v/>
      </c>
      <c r="AK1785" s="2" t="str">
        <f t="shared" si="471"/>
        <v/>
      </c>
      <c r="AL1785" s="2" t="str">
        <f t="shared" si="472"/>
        <v/>
      </c>
      <c r="AM1785" s="2" t="str">
        <f t="shared" si="473"/>
        <v/>
      </c>
      <c r="AN1785" s="2" t="str">
        <f t="shared" si="474"/>
        <v/>
      </c>
      <c r="AO1785" s="2" t="str">
        <f t="shared" si="475"/>
        <v/>
      </c>
    </row>
    <row r="1786" spans="1:41" x14ac:dyDescent="0.3">
      <c r="A1786" s="111">
        <v>44644.482141203705</v>
      </c>
      <c r="B1786" s="78" t="s">
        <v>2946</v>
      </c>
      <c r="C1786" s="78" t="s">
        <v>886</v>
      </c>
      <c r="D1786" s="78" t="s">
        <v>1439</v>
      </c>
      <c r="E1786" s="78">
        <v>55</v>
      </c>
      <c r="F1786" s="78" t="s">
        <v>808</v>
      </c>
      <c r="G1786" s="78" t="s">
        <v>112</v>
      </c>
      <c r="H1786" s="112" t="s">
        <v>218</v>
      </c>
      <c r="I1786" s="112">
        <v>3</v>
      </c>
      <c r="J1786" s="113">
        <v>44644.482141203705</v>
      </c>
      <c r="K1786" s="113">
        <v>44644.482141203705</v>
      </c>
      <c r="L1786" s="113">
        <v>44644.483738425923</v>
      </c>
      <c r="M1786" s="113">
        <v>44644.496064814812</v>
      </c>
      <c r="N1786" s="113">
        <v>44644.49628472222</v>
      </c>
      <c r="O1786" s="78" t="s">
        <v>1187</v>
      </c>
      <c r="P1786" s="78" t="str">
        <f t="shared" si="459"/>
        <v>CIC</v>
      </c>
      <c r="Q1786" s="113">
        <v>44644.528240740743</v>
      </c>
      <c r="R1786" s="78" t="s">
        <v>1267</v>
      </c>
      <c r="S1786" s="78" t="str">
        <f t="shared" si="460"/>
        <v>PLOEG</v>
      </c>
      <c r="T1786" s="113">
        <v>44644.531238425923</v>
      </c>
      <c r="U1786" s="78" t="s">
        <v>1267</v>
      </c>
      <c r="V1786" s="78" t="str">
        <f t="shared" si="461"/>
        <v>PLOEG</v>
      </c>
      <c r="W1786" s="113">
        <v>44644.533449074072</v>
      </c>
      <c r="X1786" s="113">
        <f t="shared" si="462"/>
        <v>1.5972222172422335E-3</v>
      </c>
      <c r="Y1786" s="113">
        <f t="shared" si="463"/>
        <v>4.7500000000582077E-2</v>
      </c>
      <c r="Z1786" s="113">
        <f t="shared" si="464"/>
        <v>2.2106481483206153E-3</v>
      </c>
      <c r="AB1786" s="2">
        <f t="shared" si="465"/>
        <v>4104</v>
      </c>
      <c r="AC1786" s="2">
        <f t="shared" si="465"/>
        <v>191</v>
      </c>
      <c r="AE1786" s="2" t="str">
        <f t="shared" si="466"/>
        <v/>
      </c>
      <c r="AF1786" s="2" t="str">
        <f t="shared" si="467"/>
        <v/>
      </c>
      <c r="AG1786" s="2" t="str">
        <f t="shared" si="468"/>
        <v/>
      </c>
      <c r="AH1786" s="2">
        <f t="shared" si="469"/>
        <v>4104</v>
      </c>
      <c r="AI1786" s="2" t="str">
        <f t="shared" si="470"/>
        <v/>
      </c>
      <c r="AK1786" s="2" t="str">
        <f t="shared" si="471"/>
        <v/>
      </c>
      <c r="AL1786" s="2" t="str">
        <f t="shared" si="472"/>
        <v/>
      </c>
      <c r="AM1786" s="2" t="str">
        <f t="shared" si="473"/>
        <v/>
      </c>
      <c r="AN1786" s="2">
        <f t="shared" si="474"/>
        <v>191</v>
      </c>
      <c r="AO1786" s="2" t="str">
        <f t="shared" si="475"/>
        <v/>
      </c>
    </row>
    <row r="1787" spans="1:41" x14ac:dyDescent="0.3">
      <c r="A1787" s="111">
        <v>44644.546863425923</v>
      </c>
      <c r="B1787" s="78" t="s">
        <v>2947</v>
      </c>
      <c r="C1787" s="78" t="s">
        <v>886</v>
      </c>
      <c r="D1787" s="78" t="s">
        <v>2050</v>
      </c>
      <c r="E1787" s="78">
        <v>12</v>
      </c>
      <c r="F1787" s="78" t="s">
        <v>808</v>
      </c>
      <c r="G1787" s="78" t="s">
        <v>106</v>
      </c>
      <c r="H1787" s="112" t="s">
        <v>212</v>
      </c>
      <c r="I1787" s="112">
        <v>4</v>
      </c>
      <c r="J1787" s="113">
        <v>44644.546493055554</v>
      </c>
      <c r="K1787" s="113">
        <v>44644.546863425923</v>
      </c>
      <c r="M1787" s="113">
        <v>44644.546909722223</v>
      </c>
      <c r="P1787" s="78" t="str">
        <f t="shared" si="459"/>
        <v/>
      </c>
      <c r="Q1787" s="113">
        <v>44644.546944444446</v>
      </c>
      <c r="R1787" s="78" t="s">
        <v>1185</v>
      </c>
      <c r="S1787" s="78" t="str">
        <f t="shared" si="460"/>
        <v>CIC</v>
      </c>
      <c r="T1787" s="113">
        <v>44644.561076388891</v>
      </c>
      <c r="U1787" s="78" t="s">
        <v>1185</v>
      </c>
      <c r="V1787" s="78" t="str">
        <f t="shared" si="461"/>
        <v>CIC</v>
      </c>
      <c r="W1787" s="113">
        <v>44644.572465277779</v>
      </c>
      <c r="X1787" s="113" t="str">
        <f t="shared" si="462"/>
        <v/>
      </c>
      <c r="Y1787" s="113">
        <f t="shared" si="463"/>
        <v>1.4166666667733807E-2</v>
      </c>
      <c r="Z1787" s="113">
        <f t="shared" si="464"/>
        <v>1.1388888888177462E-2</v>
      </c>
      <c r="AB1787" s="2">
        <f t="shared" si="465"/>
        <v>1224</v>
      </c>
      <c r="AC1787" s="2">
        <f t="shared" si="465"/>
        <v>984</v>
      </c>
      <c r="AE1787" s="2" t="str">
        <f t="shared" si="466"/>
        <v/>
      </c>
      <c r="AF1787" s="2" t="str">
        <f t="shared" si="467"/>
        <v/>
      </c>
      <c r="AG1787" s="2" t="str">
        <f t="shared" si="468"/>
        <v/>
      </c>
      <c r="AH1787" s="2" t="str">
        <f t="shared" si="469"/>
        <v/>
      </c>
      <c r="AI1787" s="2">
        <f t="shared" si="470"/>
        <v>1224</v>
      </c>
      <c r="AK1787" s="2" t="str">
        <f t="shared" si="471"/>
        <v/>
      </c>
      <c r="AL1787" s="2" t="str">
        <f t="shared" si="472"/>
        <v/>
      </c>
      <c r="AM1787" s="2" t="str">
        <f t="shared" si="473"/>
        <v/>
      </c>
      <c r="AN1787" s="2" t="str">
        <f t="shared" si="474"/>
        <v/>
      </c>
      <c r="AO1787" s="2">
        <f t="shared" si="475"/>
        <v>984</v>
      </c>
    </row>
    <row r="1788" spans="1:41" x14ac:dyDescent="0.3">
      <c r="A1788" s="111">
        <v>44644.546863425923</v>
      </c>
      <c r="B1788" s="78" t="s">
        <v>2947</v>
      </c>
      <c r="C1788" s="78" t="s">
        <v>850</v>
      </c>
      <c r="D1788" s="78" t="s">
        <v>2050</v>
      </c>
      <c r="E1788" s="78">
        <v>12</v>
      </c>
      <c r="F1788" s="78" t="s">
        <v>808</v>
      </c>
      <c r="G1788" s="78" t="s">
        <v>106</v>
      </c>
      <c r="H1788" s="112" t="s">
        <v>212</v>
      </c>
      <c r="I1788" s="112">
        <v>4</v>
      </c>
      <c r="J1788" s="113">
        <v>44644.546493055554</v>
      </c>
      <c r="K1788" s="113">
        <v>44644.546863425923</v>
      </c>
      <c r="M1788" s="113">
        <v>44644.546909722223</v>
      </c>
      <c r="P1788" s="78" t="str">
        <f t="shared" si="459"/>
        <v/>
      </c>
      <c r="Q1788" s="113">
        <v>44644.572754629633</v>
      </c>
      <c r="R1788" s="78" t="s">
        <v>1187</v>
      </c>
      <c r="S1788" s="78" t="str">
        <f t="shared" si="460"/>
        <v>CIC</v>
      </c>
      <c r="T1788" s="113">
        <v>44644.561076388891</v>
      </c>
      <c r="U1788" s="78" t="s">
        <v>1185</v>
      </c>
      <c r="V1788" s="78" t="str">
        <f t="shared" si="461"/>
        <v>CIC</v>
      </c>
      <c r="W1788" s="113">
        <v>44644.643449074072</v>
      </c>
      <c r="X1788" s="113" t="str">
        <f t="shared" si="462"/>
        <v/>
      </c>
      <c r="Y1788" s="113">
        <f t="shared" si="463"/>
        <v>1.4166666667733807E-2</v>
      </c>
      <c r="Z1788" s="113">
        <f t="shared" si="464"/>
        <v>8.2372685181326233E-2</v>
      </c>
      <c r="AB1788" s="2">
        <f t="shared" si="465"/>
        <v>1224</v>
      </c>
      <c r="AC1788" s="2">
        <f t="shared" si="465"/>
        <v>7117</v>
      </c>
      <c r="AE1788" s="2" t="str">
        <f t="shared" si="466"/>
        <v/>
      </c>
      <c r="AF1788" s="2" t="str">
        <f t="shared" si="467"/>
        <v/>
      </c>
      <c r="AG1788" s="2" t="str">
        <f t="shared" si="468"/>
        <v/>
      </c>
      <c r="AH1788" s="2" t="str">
        <f t="shared" si="469"/>
        <v/>
      </c>
      <c r="AI1788" s="2">
        <f t="shared" si="470"/>
        <v>1224</v>
      </c>
      <c r="AK1788" s="2" t="str">
        <f t="shared" si="471"/>
        <v/>
      </c>
      <c r="AL1788" s="2" t="str">
        <f t="shared" si="472"/>
        <v/>
      </c>
      <c r="AM1788" s="2" t="str">
        <f t="shared" si="473"/>
        <v/>
      </c>
      <c r="AN1788" s="2" t="str">
        <f t="shared" si="474"/>
        <v/>
      </c>
      <c r="AO1788" s="2">
        <f t="shared" si="475"/>
        <v>7117</v>
      </c>
    </row>
    <row r="1789" spans="1:41" x14ac:dyDescent="0.3">
      <c r="A1789" s="111">
        <v>44644.546863425923</v>
      </c>
      <c r="B1789" s="78" t="s">
        <v>2947</v>
      </c>
      <c r="C1789" s="78" t="s">
        <v>951</v>
      </c>
      <c r="D1789" s="78" t="s">
        <v>2050</v>
      </c>
      <c r="E1789" s="78">
        <v>12</v>
      </c>
      <c r="F1789" s="78" t="s">
        <v>808</v>
      </c>
      <c r="G1789" s="78" t="s">
        <v>106</v>
      </c>
      <c r="H1789" s="112" t="s">
        <v>212</v>
      </c>
      <c r="I1789" s="112">
        <v>4</v>
      </c>
      <c r="J1789" s="113">
        <v>44644.546493055554</v>
      </c>
      <c r="K1789" s="113">
        <v>44644.546863425923</v>
      </c>
      <c r="M1789" s="113">
        <v>44644.546909722223</v>
      </c>
      <c r="P1789" s="78" t="str">
        <f t="shared" si="459"/>
        <v/>
      </c>
      <c r="Q1789" s="113">
        <v>44644.546932870369</v>
      </c>
      <c r="R1789" s="78" t="s">
        <v>1185</v>
      </c>
      <c r="S1789" s="78" t="str">
        <f t="shared" si="460"/>
        <v>CIC</v>
      </c>
      <c r="T1789" s="113">
        <v>44644.561076388891</v>
      </c>
      <c r="U1789" s="78" t="s">
        <v>1185</v>
      </c>
      <c r="V1789" s="78" t="str">
        <f t="shared" si="461"/>
        <v>CIC</v>
      </c>
      <c r="W1789" s="113">
        <v>44644.57240740741</v>
      </c>
      <c r="X1789" s="113" t="str">
        <f t="shared" si="462"/>
        <v/>
      </c>
      <c r="Y1789" s="113">
        <f t="shared" si="463"/>
        <v>1.4166666667733807E-2</v>
      </c>
      <c r="Z1789" s="113">
        <f t="shared" si="464"/>
        <v>1.1331018518831115E-2</v>
      </c>
      <c r="AB1789" s="2">
        <f t="shared" si="465"/>
        <v>1224</v>
      </c>
      <c r="AC1789" s="2">
        <f t="shared" si="465"/>
        <v>979</v>
      </c>
      <c r="AE1789" s="2" t="str">
        <f t="shared" si="466"/>
        <v/>
      </c>
      <c r="AF1789" s="2" t="str">
        <f t="shared" si="467"/>
        <v/>
      </c>
      <c r="AG1789" s="2" t="str">
        <f t="shared" si="468"/>
        <v/>
      </c>
      <c r="AH1789" s="2" t="str">
        <f t="shared" si="469"/>
        <v/>
      </c>
      <c r="AI1789" s="2">
        <f t="shared" si="470"/>
        <v>1224</v>
      </c>
      <c r="AK1789" s="2" t="str">
        <f t="shared" si="471"/>
        <v/>
      </c>
      <c r="AL1789" s="2" t="str">
        <f t="shared" si="472"/>
        <v/>
      </c>
      <c r="AM1789" s="2" t="str">
        <f t="shared" si="473"/>
        <v/>
      </c>
      <c r="AN1789" s="2" t="str">
        <f t="shared" si="474"/>
        <v/>
      </c>
      <c r="AO1789" s="2">
        <f t="shared" si="475"/>
        <v>979</v>
      </c>
    </row>
    <row r="1790" spans="1:41" x14ac:dyDescent="0.3">
      <c r="A1790" s="111">
        <v>44644.578020833331</v>
      </c>
      <c r="B1790" s="78" t="s">
        <v>2948</v>
      </c>
      <c r="C1790" s="78" t="s">
        <v>886</v>
      </c>
      <c r="D1790" s="78" t="s">
        <v>1199</v>
      </c>
      <c r="E1790" s="78">
        <v>462</v>
      </c>
      <c r="F1790" s="78" t="s">
        <v>809</v>
      </c>
      <c r="G1790" s="78" t="s">
        <v>128</v>
      </c>
      <c r="H1790" s="112" t="s">
        <v>350</v>
      </c>
      <c r="I1790" s="112">
        <v>3</v>
      </c>
      <c r="J1790" s="113">
        <v>44644.578020833331</v>
      </c>
      <c r="K1790" s="113">
        <v>44644.578020833331</v>
      </c>
      <c r="M1790" s="113">
        <v>44644.578217592592</v>
      </c>
      <c r="N1790" s="113">
        <v>44644.578784722224</v>
      </c>
      <c r="O1790" s="78" t="s">
        <v>1187</v>
      </c>
      <c r="P1790" s="78" t="str">
        <f t="shared" si="459"/>
        <v>CIC</v>
      </c>
      <c r="S1790" s="78" t="str">
        <f t="shared" si="460"/>
        <v/>
      </c>
      <c r="T1790" s="113">
        <v>44644.585046296299</v>
      </c>
      <c r="U1790" s="78" t="s">
        <v>1185</v>
      </c>
      <c r="V1790" s="78" t="str">
        <f t="shared" si="461"/>
        <v>CIC</v>
      </c>
      <c r="W1790" s="113">
        <v>44644.592615740738</v>
      </c>
      <c r="X1790" s="113">
        <f t="shared" si="462"/>
        <v>1.9675926159834489E-4</v>
      </c>
      <c r="Y1790" s="113">
        <f t="shared" si="463"/>
        <v>6.8287037065601908E-3</v>
      </c>
      <c r="Z1790" s="113">
        <f t="shared" si="464"/>
        <v>7.5694444385590032E-3</v>
      </c>
      <c r="AB1790" s="2">
        <f t="shared" si="465"/>
        <v>590</v>
      </c>
      <c r="AC1790" s="2">
        <f t="shared" si="465"/>
        <v>654</v>
      </c>
      <c r="AE1790" s="2" t="str">
        <f t="shared" si="466"/>
        <v/>
      </c>
      <c r="AF1790" s="2" t="str">
        <f t="shared" si="467"/>
        <v/>
      </c>
      <c r="AG1790" s="2" t="str">
        <f t="shared" si="468"/>
        <v/>
      </c>
      <c r="AH1790" s="2">
        <f t="shared" si="469"/>
        <v>590</v>
      </c>
      <c r="AI1790" s="2" t="str">
        <f t="shared" si="470"/>
        <v/>
      </c>
      <c r="AK1790" s="2" t="str">
        <f t="shared" si="471"/>
        <v/>
      </c>
      <c r="AL1790" s="2" t="str">
        <f t="shared" si="472"/>
        <v/>
      </c>
      <c r="AM1790" s="2" t="str">
        <f t="shared" si="473"/>
        <v/>
      </c>
      <c r="AN1790" s="2">
        <f t="shared" si="474"/>
        <v>654</v>
      </c>
      <c r="AO1790" s="2" t="str">
        <f t="shared" si="475"/>
        <v/>
      </c>
    </row>
    <row r="1791" spans="1:41" x14ac:dyDescent="0.3">
      <c r="A1791" s="111">
        <v>44644.589247685188</v>
      </c>
      <c r="B1791" s="78" t="s">
        <v>2949</v>
      </c>
      <c r="C1791" s="78" t="s">
        <v>951</v>
      </c>
      <c r="F1791" s="78" t="s">
        <v>809</v>
      </c>
      <c r="G1791" s="78" t="s">
        <v>126</v>
      </c>
      <c r="H1791" s="112" t="s">
        <v>290</v>
      </c>
      <c r="I1791" s="112">
        <v>2</v>
      </c>
      <c r="J1791" s="113">
        <v>44644.587812500002</v>
      </c>
      <c r="K1791" s="113">
        <v>44644.589247685188</v>
      </c>
      <c r="M1791" s="113">
        <v>44644.592164351852</v>
      </c>
      <c r="P1791" s="78" t="str">
        <f t="shared" si="459"/>
        <v/>
      </c>
      <c r="S1791" s="78" t="str">
        <f t="shared" si="460"/>
        <v/>
      </c>
      <c r="T1791" s="113">
        <v>44644.592534722222</v>
      </c>
      <c r="U1791" s="78" t="s">
        <v>1185</v>
      </c>
      <c r="V1791" s="78" t="str">
        <f t="shared" si="461"/>
        <v>CIC</v>
      </c>
      <c r="W1791" s="113">
        <v>44644.594490740739</v>
      </c>
      <c r="X1791" s="113">
        <f t="shared" si="462"/>
        <v>2.9166666645323858E-3</v>
      </c>
      <c r="Y1791" s="113">
        <f t="shared" si="463"/>
        <v>3.7037036963738501E-4</v>
      </c>
      <c r="Z1791" s="113">
        <f t="shared" si="464"/>
        <v>1.9560185173759237E-3</v>
      </c>
      <c r="AB1791" s="2">
        <f t="shared" si="465"/>
        <v>32</v>
      </c>
      <c r="AC1791" s="2">
        <f t="shared" si="465"/>
        <v>169</v>
      </c>
      <c r="AE1791" s="2" t="str">
        <f t="shared" si="466"/>
        <v/>
      </c>
      <c r="AF1791" s="2" t="str">
        <f t="shared" si="467"/>
        <v/>
      </c>
      <c r="AG1791" s="2">
        <f t="shared" si="468"/>
        <v>32</v>
      </c>
      <c r="AH1791" s="2" t="str">
        <f t="shared" si="469"/>
        <v/>
      </c>
      <c r="AI1791" s="2" t="str">
        <f t="shared" si="470"/>
        <v/>
      </c>
      <c r="AK1791" s="2" t="str">
        <f t="shared" si="471"/>
        <v/>
      </c>
      <c r="AL1791" s="2" t="str">
        <f t="shared" si="472"/>
        <v/>
      </c>
      <c r="AM1791" s="2">
        <f t="shared" si="473"/>
        <v>169</v>
      </c>
      <c r="AN1791" s="2" t="str">
        <f t="shared" si="474"/>
        <v/>
      </c>
      <c r="AO1791" s="2" t="str">
        <f t="shared" si="475"/>
        <v/>
      </c>
    </row>
    <row r="1792" spans="1:41" x14ac:dyDescent="0.3">
      <c r="A1792" s="111">
        <v>44644.627604166664</v>
      </c>
      <c r="B1792" s="78" t="s">
        <v>2950</v>
      </c>
      <c r="C1792" s="78" t="s">
        <v>886</v>
      </c>
      <c r="D1792" s="78" t="s">
        <v>1202</v>
      </c>
      <c r="E1792" s="78">
        <v>23</v>
      </c>
      <c r="F1792" s="78" t="s">
        <v>807</v>
      </c>
      <c r="G1792" s="78" t="s">
        <v>86</v>
      </c>
      <c r="H1792" s="112" t="s">
        <v>252</v>
      </c>
      <c r="I1792" s="112">
        <v>4</v>
      </c>
      <c r="J1792" s="113">
        <v>44644.627604166664</v>
      </c>
      <c r="K1792" s="113">
        <v>44644.627604166664</v>
      </c>
      <c r="M1792" s="113">
        <v>44644.628622685188</v>
      </c>
      <c r="P1792" s="78" t="str">
        <f t="shared" si="459"/>
        <v/>
      </c>
      <c r="Q1792" s="113">
        <v>44644.630046296297</v>
      </c>
      <c r="R1792" s="78" t="s">
        <v>1267</v>
      </c>
      <c r="S1792" s="78" t="str">
        <f t="shared" si="460"/>
        <v>PLOEG</v>
      </c>
      <c r="T1792" s="113">
        <v>44644.635381944441</v>
      </c>
      <c r="U1792" s="78" t="s">
        <v>1187</v>
      </c>
      <c r="V1792" s="78" t="str">
        <f t="shared" si="461"/>
        <v>CIC</v>
      </c>
      <c r="W1792" s="113">
        <v>44644.921736111108</v>
      </c>
      <c r="X1792" s="113">
        <f t="shared" si="462"/>
        <v>1.0185185237787664E-3</v>
      </c>
      <c r="Y1792" s="113">
        <f t="shared" si="463"/>
        <v>6.7592592531582341E-3</v>
      </c>
      <c r="Z1792" s="113">
        <f t="shared" si="464"/>
        <v>0.28635416666656965</v>
      </c>
      <c r="AB1792" s="2">
        <f t="shared" si="465"/>
        <v>584</v>
      </c>
      <c r="AC1792" s="2">
        <f t="shared" si="465"/>
        <v>24741</v>
      </c>
      <c r="AE1792" s="2" t="str">
        <f t="shared" si="466"/>
        <v/>
      </c>
      <c r="AF1792" s="2" t="str">
        <f t="shared" si="467"/>
        <v/>
      </c>
      <c r="AG1792" s="2" t="str">
        <f t="shared" si="468"/>
        <v/>
      </c>
      <c r="AH1792" s="2" t="str">
        <f t="shared" si="469"/>
        <v/>
      </c>
      <c r="AI1792" s="2">
        <f t="shared" si="470"/>
        <v>584</v>
      </c>
      <c r="AK1792" s="2" t="str">
        <f t="shared" si="471"/>
        <v/>
      </c>
      <c r="AL1792" s="2" t="str">
        <f t="shared" si="472"/>
        <v/>
      </c>
      <c r="AM1792" s="2" t="str">
        <f t="shared" si="473"/>
        <v/>
      </c>
      <c r="AN1792" s="2" t="str">
        <f t="shared" si="474"/>
        <v/>
      </c>
      <c r="AO1792" s="2">
        <f t="shared" si="475"/>
        <v>24741</v>
      </c>
    </row>
    <row r="1793" spans="1:41" x14ac:dyDescent="0.3">
      <c r="A1793" s="111">
        <v>44644.627604166664</v>
      </c>
      <c r="B1793" s="78" t="s">
        <v>2950</v>
      </c>
      <c r="C1793" s="78" t="s">
        <v>951</v>
      </c>
      <c r="D1793" s="78" t="s">
        <v>1202</v>
      </c>
      <c r="E1793" s="78">
        <v>23</v>
      </c>
      <c r="F1793" s="78" t="s">
        <v>807</v>
      </c>
      <c r="G1793" s="78" t="s">
        <v>86</v>
      </c>
      <c r="H1793" s="112" t="s">
        <v>252</v>
      </c>
      <c r="I1793" s="112">
        <v>4</v>
      </c>
      <c r="J1793" s="113">
        <v>44644.627604166664</v>
      </c>
      <c r="K1793" s="113">
        <v>44644.627604166664</v>
      </c>
      <c r="M1793" s="113">
        <v>44644.62940972222</v>
      </c>
      <c r="P1793" s="78" t="str">
        <f t="shared" si="459"/>
        <v/>
      </c>
      <c r="Q1793" s="113">
        <v>44644.629467592589</v>
      </c>
      <c r="R1793" s="78" t="s">
        <v>1187</v>
      </c>
      <c r="S1793" s="78" t="str">
        <f t="shared" si="460"/>
        <v>CIC</v>
      </c>
      <c r="T1793" s="113">
        <v>44644.638703703706</v>
      </c>
      <c r="U1793" s="78" t="s">
        <v>1185</v>
      </c>
      <c r="V1793" s="78" t="str">
        <f t="shared" si="461"/>
        <v>CIC</v>
      </c>
      <c r="W1793" s="113">
        <v>44644.729733796295</v>
      </c>
      <c r="X1793" s="113">
        <f t="shared" si="462"/>
        <v>1.8055555556202307E-3</v>
      </c>
      <c r="Y1793" s="113">
        <f t="shared" si="463"/>
        <v>9.2939814858254977E-3</v>
      </c>
      <c r="Z1793" s="113">
        <f t="shared" si="464"/>
        <v>9.1030092589790002E-2</v>
      </c>
      <c r="AB1793" s="2">
        <f t="shared" si="465"/>
        <v>803</v>
      </c>
      <c r="AC1793" s="2">
        <f t="shared" si="465"/>
        <v>7865</v>
      </c>
      <c r="AE1793" s="2" t="str">
        <f t="shared" si="466"/>
        <v/>
      </c>
      <c r="AF1793" s="2" t="str">
        <f t="shared" si="467"/>
        <v/>
      </c>
      <c r="AG1793" s="2" t="str">
        <f t="shared" si="468"/>
        <v/>
      </c>
      <c r="AH1793" s="2" t="str">
        <f t="shared" si="469"/>
        <v/>
      </c>
      <c r="AI1793" s="2">
        <f t="shared" si="470"/>
        <v>803</v>
      </c>
      <c r="AK1793" s="2" t="str">
        <f t="shared" si="471"/>
        <v/>
      </c>
      <c r="AL1793" s="2" t="str">
        <f t="shared" si="472"/>
        <v/>
      </c>
      <c r="AM1793" s="2" t="str">
        <f t="shared" si="473"/>
        <v/>
      </c>
      <c r="AN1793" s="2" t="str">
        <f t="shared" si="474"/>
        <v/>
      </c>
      <c r="AO1793" s="2">
        <f t="shared" si="475"/>
        <v>7865</v>
      </c>
    </row>
    <row r="1794" spans="1:41" x14ac:dyDescent="0.3">
      <c r="A1794" s="111">
        <v>44644.627604166664</v>
      </c>
      <c r="B1794" s="78" t="s">
        <v>2950</v>
      </c>
      <c r="C1794" s="78" t="s">
        <v>2218</v>
      </c>
      <c r="D1794" s="78" t="s">
        <v>1202</v>
      </c>
      <c r="E1794" s="78">
        <v>23</v>
      </c>
      <c r="F1794" s="78" t="s">
        <v>807</v>
      </c>
      <c r="G1794" s="78" t="s">
        <v>86</v>
      </c>
      <c r="H1794" s="112" t="s">
        <v>252</v>
      </c>
      <c r="I1794" s="112">
        <v>4</v>
      </c>
      <c r="J1794" s="113">
        <v>44644.627604166664</v>
      </c>
      <c r="K1794" s="113">
        <v>44644.627604166664</v>
      </c>
      <c r="M1794" s="113">
        <v>44644.638807870368</v>
      </c>
      <c r="P1794" s="78" t="str">
        <f t="shared" si="459"/>
        <v/>
      </c>
      <c r="S1794" s="78" t="str">
        <f t="shared" si="460"/>
        <v/>
      </c>
      <c r="T1794" s="113">
        <v>44644.638842592591</v>
      </c>
      <c r="U1794" s="78" t="s">
        <v>1185</v>
      </c>
      <c r="V1794" s="78" t="str">
        <f t="shared" si="461"/>
        <v>CIC</v>
      </c>
      <c r="W1794" s="113">
        <v>44644.684201388889</v>
      </c>
      <c r="X1794" s="113">
        <f t="shared" si="462"/>
        <v>1.1203703703358769E-2</v>
      </c>
      <c r="Y1794" s="113" t="str">
        <f t="shared" si="463"/>
        <v/>
      </c>
      <c r="Z1794" s="113">
        <f t="shared" si="464"/>
        <v>4.535879629838746E-2</v>
      </c>
      <c r="AB1794" s="2" t="str">
        <f t="shared" si="465"/>
        <v/>
      </c>
      <c r="AC1794" s="2">
        <f t="shared" si="465"/>
        <v>3919</v>
      </c>
      <c r="AE1794" s="2" t="str">
        <f t="shared" si="466"/>
        <v/>
      </c>
      <c r="AF1794" s="2" t="str">
        <f t="shared" si="467"/>
        <v/>
      </c>
      <c r="AG1794" s="2" t="str">
        <f t="shared" si="468"/>
        <v/>
      </c>
      <c r="AH1794" s="2" t="str">
        <f t="shared" si="469"/>
        <v/>
      </c>
      <c r="AI1794" s="2" t="str">
        <f t="shared" si="470"/>
        <v/>
      </c>
      <c r="AK1794" s="2" t="str">
        <f t="shared" si="471"/>
        <v/>
      </c>
      <c r="AL1794" s="2" t="str">
        <f t="shared" si="472"/>
        <v/>
      </c>
      <c r="AM1794" s="2" t="str">
        <f t="shared" si="473"/>
        <v/>
      </c>
      <c r="AN1794" s="2" t="str">
        <f t="shared" si="474"/>
        <v/>
      </c>
      <c r="AO1794" s="2">
        <f t="shared" si="475"/>
        <v>3919</v>
      </c>
    </row>
    <row r="1795" spans="1:41" x14ac:dyDescent="0.3">
      <c r="A1795" s="111">
        <v>44644.627604166664</v>
      </c>
      <c r="B1795" s="78" t="s">
        <v>2950</v>
      </c>
      <c r="C1795" s="78" t="s">
        <v>850</v>
      </c>
      <c r="D1795" s="78" t="s">
        <v>1202</v>
      </c>
      <c r="E1795" s="78">
        <v>23</v>
      </c>
      <c r="F1795" s="78" t="s">
        <v>807</v>
      </c>
      <c r="G1795" s="78" t="s">
        <v>86</v>
      </c>
      <c r="H1795" s="112" t="s">
        <v>252</v>
      </c>
      <c r="I1795" s="112">
        <v>4</v>
      </c>
      <c r="J1795" s="113">
        <v>44644.627604166664</v>
      </c>
      <c r="K1795" s="113">
        <v>44644.627604166664</v>
      </c>
      <c r="M1795" s="113">
        <v>44644.643472222226</v>
      </c>
      <c r="P1795" s="78" t="str">
        <f t="shared" si="459"/>
        <v/>
      </c>
      <c r="Q1795" s="113">
        <v>44644.643495370372</v>
      </c>
      <c r="R1795" s="78" t="s">
        <v>1185</v>
      </c>
      <c r="S1795" s="78" t="str">
        <f t="shared" si="460"/>
        <v>CIC</v>
      </c>
      <c r="T1795" s="113">
        <v>44644.650659722225</v>
      </c>
      <c r="U1795" s="78" t="s">
        <v>1344</v>
      </c>
      <c r="V1795" s="78" t="str">
        <f t="shared" si="461"/>
        <v>PLOEG</v>
      </c>
      <c r="W1795" s="113">
        <v>44644.685833333337</v>
      </c>
      <c r="X1795" s="113">
        <f t="shared" si="462"/>
        <v>1.5868055561440997E-2</v>
      </c>
      <c r="Y1795" s="113">
        <f t="shared" si="463"/>
        <v>7.1874999994179234E-3</v>
      </c>
      <c r="Z1795" s="113">
        <f t="shared" si="464"/>
        <v>3.51736111115315E-2</v>
      </c>
      <c r="AB1795" s="2">
        <f t="shared" si="465"/>
        <v>621</v>
      </c>
      <c r="AC1795" s="2">
        <f t="shared" si="465"/>
        <v>3039</v>
      </c>
      <c r="AE1795" s="2" t="str">
        <f t="shared" si="466"/>
        <v/>
      </c>
      <c r="AF1795" s="2" t="str">
        <f t="shared" si="467"/>
        <v/>
      </c>
      <c r="AG1795" s="2" t="str">
        <f t="shared" si="468"/>
        <v/>
      </c>
      <c r="AH1795" s="2" t="str">
        <f t="shared" si="469"/>
        <v/>
      </c>
      <c r="AI1795" s="2">
        <f t="shared" si="470"/>
        <v>621</v>
      </c>
      <c r="AK1795" s="2" t="str">
        <f t="shared" si="471"/>
        <v/>
      </c>
      <c r="AL1795" s="2" t="str">
        <f t="shared" si="472"/>
        <v/>
      </c>
      <c r="AM1795" s="2" t="str">
        <f t="shared" si="473"/>
        <v/>
      </c>
      <c r="AN1795" s="2" t="str">
        <f t="shared" si="474"/>
        <v/>
      </c>
      <c r="AO1795" s="2">
        <f t="shared" si="475"/>
        <v>3039</v>
      </c>
    </row>
    <row r="1796" spans="1:41" x14ac:dyDescent="0.3">
      <c r="A1796" s="111">
        <v>44644.665266203701</v>
      </c>
      <c r="B1796" s="78" t="s">
        <v>2951</v>
      </c>
      <c r="C1796" s="78" t="s">
        <v>1897</v>
      </c>
      <c r="F1796" s="78" t="s">
        <v>807</v>
      </c>
      <c r="G1796" s="78" t="s">
        <v>114</v>
      </c>
      <c r="H1796" s="112" t="s">
        <v>214</v>
      </c>
      <c r="I1796" s="112">
        <v>2</v>
      </c>
      <c r="J1796" s="113">
        <v>44644.664930555555</v>
      </c>
      <c r="K1796" s="113">
        <v>44644.665266203701</v>
      </c>
      <c r="M1796" s="113">
        <v>44644.665289351855</v>
      </c>
      <c r="P1796" s="78" t="str">
        <f t="shared" si="459"/>
        <v/>
      </c>
      <c r="S1796" s="78" t="str">
        <f t="shared" si="460"/>
        <v/>
      </c>
      <c r="T1796" s="113">
        <v>44644.665324074071</v>
      </c>
      <c r="U1796" s="78" t="s">
        <v>1185</v>
      </c>
      <c r="V1796" s="78" t="str">
        <f t="shared" si="461"/>
        <v>CIC</v>
      </c>
      <c r="W1796" s="113">
        <v>44644.693761574075</v>
      </c>
      <c r="X1796" s="113" t="str">
        <f t="shared" si="462"/>
        <v/>
      </c>
      <c r="Y1796" s="113" t="str">
        <f t="shared" si="463"/>
        <v/>
      </c>
      <c r="Z1796" s="113">
        <f t="shared" si="464"/>
        <v>2.8437500004656613E-2</v>
      </c>
      <c r="AB1796" s="2" t="str">
        <f t="shared" si="465"/>
        <v/>
      </c>
      <c r="AC1796" s="2">
        <f t="shared" si="465"/>
        <v>2457</v>
      </c>
      <c r="AE1796" s="2" t="str">
        <f t="shared" si="466"/>
        <v/>
      </c>
      <c r="AF1796" s="2" t="str">
        <f t="shared" si="467"/>
        <v/>
      </c>
      <c r="AG1796" s="2" t="str">
        <f t="shared" si="468"/>
        <v/>
      </c>
      <c r="AH1796" s="2" t="str">
        <f t="shared" si="469"/>
        <v/>
      </c>
      <c r="AI1796" s="2" t="str">
        <f t="shared" si="470"/>
        <v/>
      </c>
      <c r="AK1796" s="2" t="str">
        <f t="shared" si="471"/>
        <v/>
      </c>
      <c r="AL1796" s="2" t="str">
        <f t="shared" si="472"/>
        <v/>
      </c>
      <c r="AM1796" s="2">
        <f t="shared" si="473"/>
        <v>2457</v>
      </c>
      <c r="AN1796" s="2" t="str">
        <f t="shared" si="474"/>
        <v/>
      </c>
      <c r="AO1796" s="2" t="str">
        <f t="shared" si="475"/>
        <v/>
      </c>
    </row>
    <row r="1797" spans="1:41" x14ac:dyDescent="0.3">
      <c r="A1797" s="111">
        <v>44644.68476851852</v>
      </c>
      <c r="B1797" s="78" t="s">
        <v>2952</v>
      </c>
      <c r="C1797" s="78" t="s">
        <v>850</v>
      </c>
      <c r="D1797" s="78" t="s">
        <v>1285</v>
      </c>
      <c r="F1797" s="78" t="s">
        <v>808</v>
      </c>
      <c r="G1797" s="78" t="s">
        <v>116</v>
      </c>
      <c r="H1797" s="112" t="s">
        <v>228</v>
      </c>
      <c r="I1797" s="112">
        <v>2</v>
      </c>
      <c r="J1797" s="113">
        <v>44644.68346064815</v>
      </c>
      <c r="K1797" s="113">
        <v>44644.68476851852</v>
      </c>
      <c r="M1797" s="113">
        <v>44644.686296296299</v>
      </c>
      <c r="N1797" s="113">
        <v>44644.686331018522</v>
      </c>
      <c r="O1797" s="78" t="s">
        <v>1187</v>
      </c>
      <c r="P1797" s="78" t="str">
        <f t="shared" si="459"/>
        <v>CIC</v>
      </c>
      <c r="S1797" s="78" t="str">
        <f t="shared" si="460"/>
        <v/>
      </c>
      <c r="V1797" s="78" t="str">
        <f t="shared" si="461"/>
        <v/>
      </c>
      <c r="W1797" s="113">
        <v>44644.695428240739</v>
      </c>
      <c r="X1797" s="113">
        <f t="shared" si="462"/>
        <v>1.527777778392192E-3</v>
      </c>
      <c r="Y1797" s="113" t="str">
        <f t="shared" si="463"/>
        <v/>
      </c>
      <c r="Z1797" s="113" t="str">
        <f t="shared" si="464"/>
        <v/>
      </c>
      <c r="AB1797" s="2" t="str">
        <f t="shared" si="465"/>
        <v/>
      </c>
      <c r="AC1797" s="2" t="str">
        <f t="shared" si="465"/>
        <v/>
      </c>
      <c r="AE1797" s="2" t="str">
        <f t="shared" si="466"/>
        <v/>
      </c>
      <c r="AF1797" s="2" t="str">
        <f t="shared" si="467"/>
        <v/>
      </c>
      <c r="AG1797" s="2" t="str">
        <f t="shared" si="468"/>
        <v/>
      </c>
      <c r="AH1797" s="2" t="str">
        <f t="shared" si="469"/>
        <v/>
      </c>
      <c r="AI1797" s="2" t="str">
        <f t="shared" si="470"/>
        <v/>
      </c>
      <c r="AK1797" s="2" t="str">
        <f t="shared" si="471"/>
        <v/>
      </c>
      <c r="AL1797" s="2" t="str">
        <f t="shared" si="472"/>
        <v/>
      </c>
      <c r="AM1797" s="2" t="str">
        <f t="shared" si="473"/>
        <v/>
      </c>
      <c r="AN1797" s="2" t="str">
        <f t="shared" si="474"/>
        <v/>
      </c>
      <c r="AO1797" s="2" t="str">
        <f t="shared" si="475"/>
        <v/>
      </c>
    </row>
    <row r="1798" spans="1:41" x14ac:dyDescent="0.3">
      <c r="A1798" s="111">
        <v>44644.723090277781</v>
      </c>
      <c r="B1798" s="78" t="s">
        <v>2953</v>
      </c>
      <c r="C1798" s="78" t="s">
        <v>850</v>
      </c>
      <c r="D1798" s="78" t="s">
        <v>1341</v>
      </c>
      <c r="E1798" s="78">
        <v>8</v>
      </c>
      <c r="F1798" s="78" t="s">
        <v>808</v>
      </c>
      <c r="G1798" s="78" t="s">
        <v>112</v>
      </c>
      <c r="H1798" s="112" t="s">
        <v>470</v>
      </c>
      <c r="I1798" s="112">
        <v>4</v>
      </c>
      <c r="J1798" s="113">
        <v>44644.723090277781</v>
      </c>
      <c r="K1798" s="113">
        <v>44644.723090277781</v>
      </c>
      <c r="M1798" s="113">
        <v>44644.736180555556</v>
      </c>
      <c r="N1798" s="113">
        <v>44644.736203703702</v>
      </c>
      <c r="O1798" s="78" t="s">
        <v>1185</v>
      </c>
      <c r="P1798" s="78" t="str">
        <f t="shared" ref="P1798:P1861" si="476">IF(LEFT(O1798,3)="&amp;RU","PLOEG",IF(LEFT(O1798,6)="ANT-di","DISP/S of N",IF(LEFT(O1798,4)="rANT","DISP/S of N",IF(LEFT(O1798,3)="ANT","CIC",""))))</f>
        <v>CIC</v>
      </c>
      <c r="S1798" s="78" t="str">
        <f t="shared" ref="S1798:S1861" si="477">IF(LEFT(R1798,3)="&amp;RU","PLOEG",IF(LEFT(R1798,6)="ANT-di","DISP/S of N",IF(LEFT(R1798,4)="rANT","DISP/S of N",IF(LEFT(R1798,3)="ANT","CIC",""))))</f>
        <v/>
      </c>
      <c r="T1798" s="113">
        <v>44644.74527777778</v>
      </c>
      <c r="U1798" s="78" t="s">
        <v>1344</v>
      </c>
      <c r="V1798" s="78" t="str">
        <f t="shared" ref="V1798:V1861" si="478">IF(LEFT(U1798,3)="&amp;RU","PLOEG",IF(LEFT(U1798,6)="ANT-di","DISP/S of N",IF(LEFT(U1798,4)="rANT","DISP/S of N",IF(LEFT(U1798,3)="ANT","CIC",""))))</f>
        <v>PLOEG</v>
      </c>
      <c r="W1798" s="113">
        <v>44644.751979166664</v>
      </c>
      <c r="X1798" s="113">
        <f t="shared" ref="X1798:X1861" si="479">IF((MIN(L1798:M1798)&lt;K1798+6/ (24*3600)),"", IF((MIN(L1798:M1798)=K1798),"0:00:00",IF((MIN(L1798:M1798)-K1798),MIN(L1798:M1798)-K1798,"")))</f>
        <v>1.3090277774608694E-2</v>
      </c>
      <c r="Y1798" s="113">
        <f t="shared" ref="Y1798:Y1861" si="480">IF(OR(T1798="",T1798&lt;MINA(L1798,M1798)+11/(24*3600)),"",T1798-MINA(L1798,M1798))</f>
        <v>9.0972222242271528E-3</v>
      </c>
      <c r="Z1798" s="113">
        <f t="shared" ref="Z1798:Z1861" si="481">IF(OR(T1798="",W1798&lt;T1798+31/(24*3600)),"",W1798-T1798)</f>
        <v>6.7013888838118874E-3</v>
      </c>
      <c r="AB1798" s="2">
        <f t="shared" ref="AB1798:AC1861" si="482">IF(Y1798="","",SECOND(Y1798)+(MINUTE(Y1798)*60)+(HOUR(Y1798)*3600))</f>
        <v>786</v>
      </c>
      <c r="AC1798" s="2">
        <f t="shared" si="482"/>
        <v>579</v>
      </c>
      <c r="AE1798" s="2" t="str">
        <f t="shared" ref="AE1798:AE1861" si="483">IF(I1798=0,AB1798,"")</f>
        <v/>
      </c>
      <c r="AF1798" s="2" t="str">
        <f t="shared" ref="AF1798:AF1861" si="484">IF(I1798=1,AB1798,"")</f>
        <v/>
      </c>
      <c r="AG1798" s="2" t="str">
        <f t="shared" ref="AG1798:AG1861" si="485">IF(I1798=2,AB1798,"")</f>
        <v/>
      </c>
      <c r="AH1798" s="2" t="str">
        <f t="shared" ref="AH1798:AH1861" si="486">IF(I1798=3,AB1798,"")</f>
        <v/>
      </c>
      <c r="AI1798" s="2">
        <f t="shared" ref="AI1798:AI1861" si="487">IF(I1798=4,AB1798,"")</f>
        <v>786</v>
      </c>
      <c r="AK1798" s="2" t="str">
        <f t="shared" ref="AK1798:AK1861" si="488">IF(I1798=0,AC1798,"")</f>
        <v/>
      </c>
      <c r="AL1798" s="2" t="str">
        <f t="shared" ref="AL1798:AL1861" si="489">IF(I1798=1,AC1798,"")</f>
        <v/>
      </c>
      <c r="AM1798" s="2" t="str">
        <f t="shared" ref="AM1798:AM1861" si="490">IF(I1798=2,AC1798,"")</f>
        <v/>
      </c>
      <c r="AN1798" s="2" t="str">
        <f t="shared" ref="AN1798:AN1861" si="491">IF(I1798=3,AC1798,"")</f>
        <v/>
      </c>
      <c r="AO1798" s="2">
        <f t="shared" ref="AO1798:AO1861" si="492">IF(I1798=4,AC1798,"")</f>
        <v>579</v>
      </c>
    </row>
    <row r="1799" spans="1:41" x14ac:dyDescent="0.3">
      <c r="A1799" s="111">
        <v>44644.747650462959</v>
      </c>
      <c r="B1799" s="78" t="s">
        <v>2954</v>
      </c>
      <c r="C1799" s="78" t="s">
        <v>835</v>
      </c>
      <c r="D1799" s="78" t="s">
        <v>1199</v>
      </c>
      <c r="E1799" s="78">
        <v>742</v>
      </c>
      <c r="F1799" s="78" t="s">
        <v>809</v>
      </c>
      <c r="G1799" s="78" t="s">
        <v>104</v>
      </c>
      <c r="H1799" s="112" t="s">
        <v>198</v>
      </c>
      <c r="I1799" s="112">
        <v>3</v>
      </c>
      <c r="J1799" s="113">
        <v>44644.747650462959</v>
      </c>
      <c r="K1799" s="113">
        <v>44644.747650462959</v>
      </c>
      <c r="M1799" s="113">
        <v>44644.756122685183</v>
      </c>
      <c r="N1799" s="113">
        <v>44644.756145833337</v>
      </c>
      <c r="O1799" s="78" t="s">
        <v>1187</v>
      </c>
      <c r="P1799" s="78" t="str">
        <f t="shared" si="476"/>
        <v>CIC</v>
      </c>
      <c r="S1799" s="78" t="str">
        <f t="shared" si="477"/>
        <v/>
      </c>
      <c r="T1799" s="113">
        <v>44644.770011574074</v>
      </c>
      <c r="U1799" s="78" t="s">
        <v>1200</v>
      </c>
      <c r="V1799" s="78" t="str">
        <f t="shared" si="478"/>
        <v>PLOEG</v>
      </c>
      <c r="W1799" s="113">
        <v>44644.77202546296</v>
      </c>
      <c r="X1799" s="113">
        <f t="shared" si="479"/>
        <v>8.4722222236450762E-3</v>
      </c>
      <c r="Y1799" s="113">
        <f t="shared" si="480"/>
        <v>1.3888888890505768E-2</v>
      </c>
      <c r="Z1799" s="113">
        <f t="shared" si="481"/>
        <v>2.0138888867222704E-3</v>
      </c>
      <c r="AB1799" s="2">
        <f t="shared" si="482"/>
        <v>1200</v>
      </c>
      <c r="AC1799" s="2">
        <f t="shared" si="482"/>
        <v>174</v>
      </c>
      <c r="AE1799" s="2" t="str">
        <f t="shared" si="483"/>
        <v/>
      </c>
      <c r="AF1799" s="2" t="str">
        <f t="shared" si="484"/>
        <v/>
      </c>
      <c r="AG1799" s="2" t="str">
        <f t="shared" si="485"/>
        <v/>
      </c>
      <c r="AH1799" s="2">
        <f t="shared" si="486"/>
        <v>1200</v>
      </c>
      <c r="AI1799" s="2" t="str">
        <f t="shared" si="487"/>
        <v/>
      </c>
      <c r="AK1799" s="2" t="str">
        <f t="shared" si="488"/>
        <v/>
      </c>
      <c r="AL1799" s="2" t="str">
        <f t="shared" si="489"/>
        <v/>
      </c>
      <c r="AM1799" s="2" t="str">
        <f t="shared" si="490"/>
        <v/>
      </c>
      <c r="AN1799" s="2">
        <f t="shared" si="491"/>
        <v>174</v>
      </c>
      <c r="AO1799" s="2" t="str">
        <f t="shared" si="492"/>
        <v/>
      </c>
    </row>
    <row r="1800" spans="1:41" x14ac:dyDescent="0.3">
      <c r="A1800" s="111">
        <v>44644.803807870368</v>
      </c>
      <c r="B1800" s="78" t="s">
        <v>2955</v>
      </c>
      <c r="C1800" s="78" t="s">
        <v>846</v>
      </c>
      <c r="D1800" s="78" t="s">
        <v>1211</v>
      </c>
      <c r="E1800" s="78">
        <v>32</v>
      </c>
      <c r="F1800" s="78" t="s">
        <v>808</v>
      </c>
      <c r="G1800" s="78" t="s">
        <v>106</v>
      </c>
      <c r="H1800" s="112" t="s">
        <v>212</v>
      </c>
      <c r="I1800" s="112">
        <v>4</v>
      </c>
      <c r="J1800" s="113">
        <v>44644.802928240744</v>
      </c>
      <c r="K1800" s="113">
        <v>44644.803807870368</v>
      </c>
      <c r="M1800" s="113">
        <v>44644.803854166668</v>
      </c>
      <c r="P1800" s="78" t="str">
        <f t="shared" si="476"/>
        <v/>
      </c>
      <c r="S1800" s="78" t="str">
        <f t="shared" si="477"/>
        <v/>
      </c>
      <c r="T1800" s="113">
        <v>44644.803888888891</v>
      </c>
      <c r="U1800" s="78" t="s">
        <v>1185</v>
      </c>
      <c r="V1800" s="78" t="str">
        <f t="shared" si="478"/>
        <v>CIC</v>
      </c>
      <c r="W1800" s="113">
        <v>44644.913738425923</v>
      </c>
      <c r="X1800" s="113" t="str">
        <f t="shared" si="479"/>
        <v/>
      </c>
      <c r="Y1800" s="113" t="str">
        <f t="shared" si="480"/>
        <v/>
      </c>
      <c r="Z1800" s="113">
        <f t="shared" si="481"/>
        <v>0.10984953703155043</v>
      </c>
      <c r="AB1800" s="2" t="str">
        <f t="shared" si="482"/>
        <v/>
      </c>
      <c r="AC1800" s="2">
        <f t="shared" si="482"/>
        <v>9491</v>
      </c>
      <c r="AE1800" s="2" t="str">
        <f t="shared" si="483"/>
        <v/>
      </c>
      <c r="AF1800" s="2" t="str">
        <f t="shared" si="484"/>
        <v/>
      </c>
      <c r="AG1800" s="2" t="str">
        <f t="shared" si="485"/>
        <v/>
      </c>
      <c r="AH1800" s="2" t="str">
        <f t="shared" si="486"/>
        <v/>
      </c>
      <c r="AI1800" s="2" t="str">
        <f t="shared" si="487"/>
        <v/>
      </c>
      <c r="AK1800" s="2" t="str">
        <f t="shared" si="488"/>
        <v/>
      </c>
      <c r="AL1800" s="2" t="str">
        <f t="shared" si="489"/>
        <v/>
      </c>
      <c r="AM1800" s="2" t="str">
        <f t="shared" si="490"/>
        <v/>
      </c>
      <c r="AN1800" s="2" t="str">
        <f t="shared" si="491"/>
        <v/>
      </c>
      <c r="AO1800" s="2">
        <f t="shared" si="492"/>
        <v>9491</v>
      </c>
    </row>
    <row r="1801" spans="1:41" x14ac:dyDescent="0.3">
      <c r="A1801" s="111">
        <v>44644.963414351849</v>
      </c>
      <c r="B1801" s="78" t="s">
        <v>2956</v>
      </c>
      <c r="C1801" s="78" t="s">
        <v>835</v>
      </c>
      <c r="D1801" s="78" t="s">
        <v>1402</v>
      </c>
      <c r="F1801" s="78" t="s">
        <v>808</v>
      </c>
      <c r="G1801" s="78" t="s">
        <v>86</v>
      </c>
      <c r="H1801" s="112" t="s">
        <v>244</v>
      </c>
      <c r="I1801" s="112">
        <v>4</v>
      </c>
      <c r="J1801" s="113">
        <v>44644.960115740738</v>
      </c>
      <c r="K1801" s="113">
        <v>44644.963414351849</v>
      </c>
      <c r="M1801" s="113">
        <v>44644.965914351851</v>
      </c>
      <c r="N1801" s="113">
        <v>44644.965960648151</v>
      </c>
      <c r="O1801" s="78" t="s">
        <v>1185</v>
      </c>
      <c r="P1801" s="78" t="str">
        <f t="shared" si="476"/>
        <v>CIC</v>
      </c>
      <c r="S1801" s="78" t="str">
        <f t="shared" si="477"/>
        <v/>
      </c>
      <c r="V1801" s="78" t="str">
        <f t="shared" si="478"/>
        <v/>
      </c>
      <c r="W1801" s="113">
        <v>44644.969305555554</v>
      </c>
      <c r="X1801" s="113">
        <f t="shared" si="479"/>
        <v>2.5000000023283064E-3</v>
      </c>
      <c r="Y1801" s="113" t="str">
        <f t="shared" si="480"/>
        <v/>
      </c>
      <c r="Z1801" s="113" t="str">
        <f t="shared" si="481"/>
        <v/>
      </c>
      <c r="AB1801" s="2" t="str">
        <f t="shared" si="482"/>
        <v/>
      </c>
      <c r="AC1801" s="2" t="str">
        <f t="shared" si="482"/>
        <v/>
      </c>
      <c r="AE1801" s="2" t="str">
        <f t="shared" si="483"/>
        <v/>
      </c>
      <c r="AF1801" s="2" t="str">
        <f t="shared" si="484"/>
        <v/>
      </c>
      <c r="AG1801" s="2" t="str">
        <f t="shared" si="485"/>
        <v/>
      </c>
      <c r="AH1801" s="2" t="str">
        <f t="shared" si="486"/>
        <v/>
      </c>
      <c r="AI1801" s="2" t="str">
        <f t="shared" si="487"/>
        <v/>
      </c>
      <c r="AK1801" s="2" t="str">
        <f t="shared" si="488"/>
        <v/>
      </c>
      <c r="AL1801" s="2" t="str">
        <f t="shared" si="489"/>
        <v/>
      </c>
      <c r="AM1801" s="2" t="str">
        <f t="shared" si="490"/>
        <v/>
      </c>
      <c r="AN1801" s="2" t="str">
        <f t="shared" si="491"/>
        <v/>
      </c>
      <c r="AO1801" s="2" t="str">
        <f t="shared" si="492"/>
        <v/>
      </c>
    </row>
    <row r="1802" spans="1:41" x14ac:dyDescent="0.3">
      <c r="A1802" s="111">
        <v>44645.155787037038</v>
      </c>
      <c r="B1802" s="78" t="s">
        <v>2957</v>
      </c>
      <c r="C1802" s="78" t="s">
        <v>846</v>
      </c>
      <c r="D1802" s="78" t="s">
        <v>1713</v>
      </c>
      <c r="F1802" s="78" t="s">
        <v>809</v>
      </c>
      <c r="G1802" s="78" t="s">
        <v>104</v>
      </c>
      <c r="H1802" s="112" t="s">
        <v>198</v>
      </c>
      <c r="I1802" s="112">
        <v>3</v>
      </c>
      <c r="J1802" s="113">
        <v>44645.155081018522</v>
      </c>
      <c r="K1802" s="113">
        <v>44645.155787037038</v>
      </c>
      <c r="M1802" s="113">
        <v>44645.170104166667</v>
      </c>
      <c r="N1802" s="113">
        <v>44645.170127314814</v>
      </c>
      <c r="O1802" s="78" t="s">
        <v>1187</v>
      </c>
      <c r="P1802" s="78" t="str">
        <f t="shared" si="476"/>
        <v>CIC</v>
      </c>
      <c r="S1802" s="78" t="str">
        <f t="shared" si="477"/>
        <v/>
      </c>
      <c r="T1802" s="113">
        <v>44645.170393518521</v>
      </c>
      <c r="U1802" s="78" t="s">
        <v>1203</v>
      </c>
      <c r="V1802" s="78" t="str">
        <f t="shared" si="478"/>
        <v>PLOEG</v>
      </c>
      <c r="W1802" s="113">
        <v>44645.192569444444</v>
      </c>
      <c r="X1802" s="113">
        <f t="shared" si="479"/>
        <v>1.43171296294895E-2</v>
      </c>
      <c r="Y1802" s="113">
        <f t="shared" si="480"/>
        <v>2.8935185400769114E-4</v>
      </c>
      <c r="Z1802" s="113">
        <f t="shared" si="481"/>
        <v>2.2175925922056194E-2</v>
      </c>
      <c r="AB1802" s="2">
        <f t="shared" si="482"/>
        <v>25</v>
      </c>
      <c r="AC1802" s="2">
        <f t="shared" si="482"/>
        <v>1916</v>
      </c>
      <c r="AE1802" s="2" t="str">
        <f t="shared" si="483"/>
        <v/>
      </c>
      <c r="AF1802" s="2" t="str">
        <f t="shared" si="484"/>
        <v/>
      </c>
      <c r="AG1802" s="2" t="str">
        <f t="shared" si="485"/>
        <v/>
      </c>
      <c r="AH1802" s="2">
        <f t="shared" si="486"/>
        <v>25</v>
      </c>
      <c r="AI1802" s="2" t="str">
        <f t="shared" si="487"/>
        <v/>
      </c>
      <c r="AK1802" s="2" t="str">
        <f t="shared" si="488"/>
        <v/>
      </c>
      <c r="AL1802" s="2" t="str">
        <f t="shared" si="489"/>
        <v/>
      </c>
      <c r="AM1802" s="2" t="str">
        <f t="shared" si="490"/>
        <v/>
      </c>
      <c r="AN1802" s="2">
        <f t="shared" si="491"/>
        <v>1916</v>
      </c>
      <c r="AO1802" s="2" t="str">
        <f t="shared" si="492"/>
        <v/>
      </c>
    </row>
    <row r="1803" spans="1:41" x14ac:dyDescent="0.3">
      <c r="A1803" s="111">
        <v>44645.323206018518</v>
      </c>
      <c r="B1803" s="78" t="s">
        <v>2958</v>
      </c>
      <c r="C1803" s="78" t="s">
        <v>886</v>
      </c>
      <c r="D1803" s="78" t="s">
        <v>2959</v>
      </c>
      <c r="E1803" s="78">
        <v>102</v>
      </c>
      <c r="F1803" s="78" t="s">
        <v>809</v>
      </c>
      <c r="G1803" s="78" t="s">
        <v>100</v>
      </c>
      <c r="H1803" s="112" t="s">
        <v>208</v>
      </c>
      <c r="I1803" s="112">
        <v>3</v>
      </c>
      <c r="J1803" s="113">
        <v>44645.322465277779</v>
      </c>
      <c r="K1803" s="113">
        <v>44645.323206018518</v>
      </c>
      <c r="M1803" s="113">
        <v>44645.32372685185</v>
      </c>
      <c r="N1803" s="113">
        <v>44645.324108796296</v>
      </c>
      <c r="O1803" s="78" t="s">
        <v>1187</v>
      </c>
      <c r="P1803" s="78" t="str">
        <f t="shared" si="476"/>
        <v>CIC</v>
      </c>
      <c r="S1803" s="78" t="str">
        <f t="shared" si="477"/>
        <v/>
      </c>
      <c r="V1803" s="78" t="str">
        <f t="shared" si="478"/>
        <v/>
      </c>
      <c r="W1803" s="113">
        <v>44645.409560185188</v>
      </c>
      <c r="X1803" s="113">
        <f t="shared" si="479"/>
        <v>5.2083333139307797E-4</v>
      </c>
      <c r="Y1803" s="113" t="str">
        <f t="shared" si="480"/>
        <v/>
      </c>
      <c r="Z1803" s="113" t="str">
        <f t="shared" si="481"/>
        <v/>
      </c>
      <c r="AB1803" s="2" t="str">
        <f t="shared" si="482"/>
        <v/>
      </c>
      <c r="AC1803" s="2" t="str">
        <f t="shared" si="482"/>
        <v/>
      </c>
      <c r="AE1803" s="2" t="str">
        <f t="shared" si="483"/>
        <v/>
      </c>
      <c r="AF1803" s="2" t="str">
        <f t="shared" si="484"/>
        <v/>
      </c>
      <c r="AG1803" s="2" t="str">
        <f t="shared" si="485"/>
        <v/>
      </c>
      <c r="AH1803" s="2" t="str">
        <f t="shared" si="486"/>
        <v/>
      </c>
      <c r="AI1803" s="2" t="str">
        <f t="shared" si="487"/>
        <v/>
      </c>
      <c r="AK1803" s="2" t="str">
        <f t="shared" si="488"/>
        <v/>
      </c>
      <c r="AL1803" s="2" t="str">
        <f t="shared" si="489"/>
        <v/>
      </c>
      <c r="AM1803" s="2" t="str">
        <f t="shared" si="490"/>
        <v/>
      </c>
      <c r="AN1803" s="2" t="str">
        <f t="shared" si="491"/>
        <v/>
      </c>
      <c r="AO1803" s="2" t="str">
        <f t="shared" si="492"/>
        <v/>
      </c>
    </row>
    <row r="1804" spans="1:41" x14ac:dyDescent="0.3">
      <c r="A1804" s="111">
        <v>44645.331759259258</v>
      </c>
      <c r="B1804" s="78" t="s">
        <v>2960</v>
      </c>
      <c r="C1804" s="78" t="s">
        <v>886</v>
      </c>
      <c r="D1804" s="78" t="s">
        <v>1722</v>
      </c>
      <c r="E1804" s="78">
        <v>26</v>
      </c>
      <c r="F1804" s="78" t="s">
        <v>809</v>
      </c>
      <c r="G1804" s="78" t="s">
        <v>100</v>
      </c>
      <c r="H1804" s="112" t="s">
        <v>208</v>
      </c>
      <c r="I1804" s="112">
        <v>3</v>
      </c>
      <c r="J1804" s="113">
        <v>44645.331400462965</v>
      </c>
      <c r="K1804" s="113">
        <v>44645.331759259258</v>
      </c>
      <c r="L1804" s="113">
        <v>44645.334108796298</v>
      </c>
      <c r="M1804" s="113">
        <v>44645.409571759257</v>
      </c>
      <c r="P1804" s="78" t="str">
        <f t="shared" si="476"/>
        <v/>
      </c>
      <c r="S1804" s="78" t="str">
        <f t="shared" si="477"/>
        <v/>
      </c>
      <c r="V1804" s="78" t="str">
        <f t="shared" si="478"/>
        <v/>
      </c>
      <c r="W1804" s="113">
        <v>44645.409629629627</v>
      </c>
      <c r="X1804" s="113">
        <f t="shared" si="479"/>
        <v>2.3495370405726135E-3</v>
      </c>
      <c r="Y1804" s="113" t="str">
        <f t="shared" si="480"/>
        <v/>
      </c>
      <c r="Z1804" s="113" t="str">
        <f t="shared" si="481"/>
        <v/>
      </c>
      <c r="AB1804" s="2" t="str">
        <f t="shared" si="482"/>
        <v/>
      </c>
      <c r="AC1804" s="2" t="str">
        <f t="shared" si="482"/>
        <v/>
      </c>
      <c r="AE1804" s="2" t="str">
        <f t="shared" si="483"/>
        <v/>
      </c>
      <c r="AF1804" s="2" t="str">
        <f t="shared" si="484"/>
        <v/>
      </c>
      <c r="AG1804" s="2" t="str">
        <f t="shared" si="485"/>
        <v/>
      </c>
      <c r="AH1804" s="2" t="str">
        <f t="shared" si="486"/>
        <v/>
      </c>
      <c r="AI1804" s="2" t="str">
        <f t="shared" si="487"/>
        <v/>
      </c>
      <c r="AK1804" s="2" t="str">
        <f t="shared" si="488"/>
        <v/>
      </c>
      <c r="AL1804" s="2" t="str">
        <f t="shared" si="489"/>
        <v/>
      </c>
      <c r="AM1804" s="2" t="str">
        <f t="shared" si="490"/>
        <v/>
      </c>
      <c r="AN1804" s="2" t="str">
        <f t="shared" si="491"/>
        <v/>
      </c>
      <c r="AO1804" s="2" t="str">
        <f t="shared" si="492"/>
        <v/>
      </c>
    </row>
    <row r="1805" spans="1:41" x14ac:dyDescent="0.3">
      <c r="A1805" s="111">
        <v>44645.367858796293</v>
      </c>
      <c r="B1805" s="78" t="s">
        <v>2961</v>
      </c>
      <c r="C1805" s="78" t="s">
        <v>850</v>
      </c>
      <c r="D1805" s="78" t="s">
        <v>1426</v>
      </c>
      <c r="E1805" s="78">
        <v>141</v>
      </c>
      <c r="F1805" s="78" t="s">
        <v>809</v>
      </c>
      <c r="G1805" s="78" t="s">
        <v>100</v>
      </c>
      <c r="H1805" s="112" t="s">
        <v>310</v>
      </c>
      <c r="I1805" s="112">
        <v>4</v>
      </c>
      <c r="J1805" s="113">
        <v>44645.367858796293</v>
      </c>
      <c r="K1805" s="113">
        <v>44645.367858796293</v>
      </c>
      <c r="M1805" s="113">
        <v>44645.368738425925</v>
      </c>
      <c r="N1805" s="113">
        <v>44645.368773148148</v>
      </c>
      <c r="O1805" s="78" t="s">
        <v>1185</v>
      </c>
      <c r="P1805" s="78" t="str">
        <f t="shared" si="476"/>
        <v>CIC</v>
      </c>
      <c r="S1805" s="78" t="str">
        <f t="shared" si="477"/>
        <v/>
      </c>
      <c r="T1805" s="113">
        <v>44645.391562500001</v>
      </c>
      <c r="U1805" s="78" t="s">
        <v>1344</v>
      </c>
      <c r="V1805" s="78" t="str">
        <f t="shared" si="478"/>
        <v>PLOEG</v>
      </c>
      <c r="W1805" s="113">
        <v>44645.405428240738</v>
      </c>
      <c r="X1805" s="113">
        <f t="shared" si="479"/>
        <v>8.7962963152676821E-4</v>
      </c>
      <c r="Y1805" s="113">
        <f t="shared" si="480"/>
        <v>2.2824074076197576E-2</v>
      </c>
      <c r="Z1805" s="113">
        <f t="shared" si="481"/>
        <v>1.3865740736946464E-2</v>
      </c>
      <c r="AB1805" s="2">
        <f t="shared" si="482"/>
        <v>1972</v>
      </c>
      <c r="AC1805" s="2">
        <f t="shared" si="482"/>
        <v>1198</v>
      </c>
      <c r="AE1805" s="2" t="str">
        <f t="shared" si="483"/>
        <v/>
      </c>
      <c r="AF1805" s="2" t="str">
        <f t="shared" si="484"/>
        <v/>
      </c>
      <c r="AG1805" s="2" t="str">
        <f t="shared" si="485"/>
        <v/>
      </c>
      <c r="AH1805" s="2" t="str">
        <f t="shared" si="486"/>
        <v/>
      </c>
      <c r="AI1805" s="2">
        <f t="shared" si="487"/>
        <v>1972</v>
      </c>
      <c r="AK1805" s="2" t="str">
        <f t="shared" si="488"/>
        <v/>
      </c>
      <c r="AL1805" s="2" t="str">
        <f t="shared" si="489"/>
        <v/>
      </c>
      <c r="AM1805" s="2" t="str">
        <f t="shared" si="490"/>
        <v/>
      </c>
      <c r="AN1805" s="2" t="str">
        <f t="shared" si="491"/>
        <v/>
      </c>
      <c r="AO1805" s="2">
        <f t="shared" si="492"/>
        <v>1198</v>
      </c>
    </row>
    <row r="1806" spans="1:41" x14ac:dyDescent="0.3">
      <c r="A1806" s="111">
        <v>44645.5393287037</v>
      </c>
      <c r="B1806" s="78" t="s">
        <v>2962</v>
      </c>
      <c r="C1806" s="78" t="s">
        <v>886</v>
      </c>
      <c r="D1806" s="78" t="s">
        <v>2963</v>
      </c>
      <c r="F1806" s="78" t="s">
        <v>809</v>
      </c>
      <c r="G1806" s="78" t="s">
        <v>144</v>
      </c>
      <c r="H1806" s="112" t="s">
        <v>326</v>
      </c>
      <c r="I1806" s="112">
        <v>4</v>
      </c>
      <c r="J1806" s="113">
        <v>44645.538564814815</v>
      </c>
      <c r="K1806" s="113">
        <v>44645.5393287037</v>
      </c>
      <c r="M1806" s="113">
        <v>44645.539861111109</v>
      </c>
      <c r="P1806" s="78" t="str">
        <f t="shared" si="476"/>
        <v/>
      </c>
      <c r="S1806" s="78" t="str">
        <f t="shared" si="477"/>
        <v/>
      </c>
      <c r="T1806" s="113">
        <v>44645.551770833335</v>
      </c>
      <c r="U1806" s="78" t="s">
        <v>1267</v>
      </c>
      <c r="V1806" s="78" t="str">
        <f t="shared" si="478"/>
        <v>PLOEG</v>
      </c>
      <c r="W1806" s="113">
        <v>44645.55736111111</v>
      </c>
      <c r="X1806" s="113">
        <f t="shared" si="479"/>
        <v>5.3240740817273036E-4</v>
      </c>
      <c r="Y1806" s="113">
        <f t="shared" si="480"/>
        <v>1.1909722226846498E-2</v>
      </c>
      <c r="Z1806" s="113">
        <f t="shared" si="481"/>
        <v>5.5902777748997323E-3</v>
      </c>
      <c r="AB1806" s="2">
        <f t="shared" si="482"/>
        <v>1029</v>
      </c>
      <c r="AC1806" s="2">
        <f t="shared" si="482"/>
        <v>483</v>
      </c>
      <c r="AE1806" s="2" t="str">
        <f t="shared" si="483"/>
        <v/>
      </c>
      <c r="AF1806" s="2" t="str">
        <f t="shared" si="484"/>
        <v/>
      </c>
      <c r="AG1806" s="2" t="str">
        <f t="shared" si="485"/>
        <v/>
      </c>
      <c r="AH1806" s="2" t="str">
        <f t="shared" si="486"/>
        <v/>
      </c>
      <c r="AI1806" s="2">
        <f t="shared" si="487"/>
        <v>1029</v>
      </c>
      <c r="AK1806" s="2" t="str">
        <f t="shared" si="488"/>
        <v/>
      </c>
      <c r="AL1806" s="2" t="str">
        <f t="shared" si="489"/>
        <v/>
      </c>
      <c r="AM1806" s="2" t="str">
        <f t="shared" si="490"/>
        <v/>
      </c>
      <c r="AN1806" s="2" t="str">
        <f t="shared" si="491"/>
        <v/>
      </c>
      <c r="AO1806" s="2">
        <f t="shared" si="492"/>
        <v>483</v>
      </c>
    </row>
    <row r="1807" spans="1:41" x14ac:dyDescent="0.3">
      <c r="A1807" s="111">
        <v>44645.626956018517</v>
      </c>
      <c r="B1807" s="78" t="s">
        <v>2964</v>
      </c>
      <c r="C1807" s="78" t="s">
        <v>850</v>
      </c>
      <c r="D1807" s="78" t="s">
        <v>1294</v>
      </c>
      <c r="E1807" s="78">
        <v>133</v>
      </c>
      <c r="F1807" s="78" t="s">
        <v>808</v>
      </c>
      <c r="G1807" s="78" t="s">
        <v>102</v>
      </c>
      <c r="H1807" s="112" t="s">
        <v>206</v>
      </c>
      <c r="I1807" s="112">
        <v>3</v>
      </c>
      <c r="J1807" s="113">
        <v>44645.626944444448</v>
      </c>
      <c r="K1807" s="113">
        <v>44645.626956018517</v>
      </c>
      <c r="M1807" s="113">
        <v>44645.627557870372</v>
      </c>
      <c r="N1807" s="113">
        <v>44645.628854166665</v>
      </c>
      <c r="O1807" s="78" t="s">
        <v>1187</v>
      </c>
      <c r="P1807" s="78" t="str">
        <f t="shared" si="476"/>
        <v>CIC</v>
      </c>
      <c r="S1807" s="78" t="str">
        <f t="shared" si="477"/>
        <v/>
      </c>
      <c r="V1807" s="78" t="str">
        <f t="shared" si="478"/>
        <v/>
      </c>
      <c r="W1807" s="113">
        <v>44645.644884259258</v>
      </c>
      <c r="X1807" s="113">
        <f t="shared" si="479"/>
        <v>6.0185185429872945E-4</v>
      </c>
      <c r="Y1807" s="113" t="str">
        <f t="shared" si="480"/>
        <v/>
      </c>
      <c r="Z1807" s="113" t="str">
        <f t="shared" si="481"/>
        <v/>
      </c>
      <c r="AB1807" s="2" t="str">
        <f t="shared" si="482"/>
        <v/>
      </c>
      <c r="AC1807" s="2" t="str">
        <f t="shared" si="482"/>
        <v/>
      </c>
      <c r="AE1807" s="2" t="str">
        <f t="shared" si="483"/>
        <v/>
      </c>
      <c r="AF1807" s="2" t="str">
        <f t="shared" si="484"/>
        <v/>
      </c>
      <c r="AG1807" s="2" t="str">
        <f t="shared" si="485"/>
        <v/>
      </c>
      <c r="AH1807" s="2" t="str">
        <f t="shared" si="486"/>
        <v/>
      </c>
      <c r="AI1807" s="2" t="str">
        <f t="shared" si="487"/>
        <v/>
      </c>
      <c r="AK1807" s="2" t="str">
        <f t="shared" si="488"/>
        <v/>
      </c>
      <c r="AL1807" s="2" t="str">
        <f t="shared" si="489"/>
        <v/>
      </c>
      <c r="AM1807" s="2" t="str">
        <f t="shared" si="490"/>
        <v/>
      </c>
      <c r="AN1807" s="2" t="str">
        <f t="shared" si="491"/>
        <v/>
      </c>
      <c r="AO1807" s="2" t="str">
        <f t="shared" si="492"/>
        <v/>
      </c>
    </row>
    <row r="1808" spans="1:41" x14ac:dyDescent="0.3">
      <c r="A1808" s="111">
        <v>44645.626956018517</v>
      </c>
      <c r="B1808" s="78" t="s">
        <v>2964</v>
      </c>
      <c r="C1808" s="78" t="s">
        <v>886</v>
      </c>
      <c r="D1808" s="78" t="s">
        <v>1294</v>
      </c>
      <c r="E1808" s="78">
        <v>133</v>
      </c>
      <c r="F1808" s="78" t="s">
        <v>808</v>
      </c>
      <c r="G1808" s="78" t="s">
        <v>102</v>
      </c>
      <c r="H1808" s="112" t="s">
        <v>206</v>
      </c>
      <c r="I1808" s="112">
        <v>3</v>
      </c>
      <c r="J1808" s="113">
        <v>44645.626944444448</v>
      </c>
      <c r="K1808" s="113">
        <v>44645.626956018517</v>
      </c>
      <c r="M1808" s="113">
        <v>44645.628055555557</v>
      </c>
      <c r="N1808" s="113">
        <v>44645.62809027778</v>
      </c>
      <c r="O1808" s="78" t="s">
        <v>1185</v>
      </c>
      <c r="P1808" s="78" t="str">
        <f t="shared" si="476"/>
        <v>CIC</v>
      </c>
      <c r="S1808" s="78" t="str">
        <f t="shared" si="477"/>
        <v/>
      </c>
      <c r="T1808" s="113">
        <v>44645.634189814817</v>
      </c>
      <c r="U1808" s="78" t="s">
        <v>1267</v>
      </c>
      <c r="V1808" s="78" t="str">
        <f t="shared" si="478"/>
        <v>PLOEG</v>
      </c>
      <c r="W1808" s="113">
        <v>44645.674247685187</v>
      </c>
      <c r="X1808" s="113">
        <f t="shared" si="479"/>
        <v>1.0995370394084603E-3</v>
      </c>
      <c r="Y1808" s="113">
        <f t="shared" si="480"/>
        <v>6.1342592598521151E-3</v>
      </c>
      <c r="Z1808" s="113">
        <f t="shared" si="481"/>
        <v>4.0057870370219462E-2</v>
      </c>
      <c r="AB1808" s="2">
        <f t="shared" si="482"/>
        <v>530</v>
      </c>
      <c r="AC1808" s="2">
        <f t="shared" si="482"/>
        <v>3461</v>
      </c>
      <c r="AE1808" s="2" t="str">
        <f t="shared" si="483"/>
        <v/>
      </c>
      <c r="AF1808" s="2" t="str">
        <f t="shared" si="484"/>
        <v/>
      </c>
      <c r="AG1808" s="2" t="str">
        <f t="shared" si="485"/>
        <v/>
      </c>
      <c r="AH1808" s="2">
        <f t="shared" si="486"/>
        <v>530</v>
      </c>
      <c r="AI1808" s="2" t="str">
        <f t="shared" si="487"/>
        <v/>
      </c>
      <c r="AK1808" s="2" t="str">
        <f t="shared" si="488"/>
        <v/>
      </c>
      <c r="AL1808" s="2" t="str">
        <f t="shared" si="489"/>
        <v/>
      </c>
      <c r="AM1808" s="2" t="str">
        <f t="shared" si="490"/>
        <v/>
      </c>
      <c r="AN1808" s="2">
        <f t="shared" si="491"/>
        <v>3461</v>
      </c>
      <c r="AO1808" s="2" t="str">
        <f t="shared" si="492"/>
        <v/>
      </c>
    </row>
    <row r="1809" spans="1:41" x14ac:dyDescent="0.3">
      <c r="A1809" s="111">
        <v>44645.643530092595</v>
      </c>
      <c r="B1809" s="78" t="s">
        <v>2965</v>
      </c>
      <c r="C1809" s="78" t="s">
        <v>850</v>
      </c>
      <c r="D1809" s="78" t="s">
        <v>1211</v>
      </c>
      <c r="E1809" s="78">
        <v>388</v>
      </c>
      <c r="F1809" s="78" t="s">
        <v>808</v>
      </c>
      <c r="G1809" s="78" t="s">
        <v>88</v>
      </c>
      <c r="H1809" s="112" t="s">
        <v>256</v>
      </c>
      <c r="I1809" s="112">
        <v>3</v>
      </c>
      <c r="J1809" s="113">
        <v>44645.643530092595</v>
      </c>
      <c r="K1809" s="113">
        <v>44645.643530092595</v>
      </c>
      <c r="M1809" s="113">
        <v>44645.644918981481</v>
      </c>
      <c r="N1809" s="113">
        <v>44645.645416666666</v>
      </c>
      <c r="O1809" s="78" t="s">
        <v>1187</v>
      </c>
      <c r="P1809" s="78" t="str">
        <f t="shared" si="476"/>
        <v>CIC</v>
      </c>
      <c r="S1809" s="78" t="str">
        <f t="shared" si="477"/>
        <v/>
      </c>
      <c r="V1809" s="78" t="str">
        <f t="shared" si="478"/>
        <v/>
      </c>
      <c r="W1809" s="113">
        <v>44645.657997685186</v>
      </c>
      <c r="X1809" s="113">
        <f t="shared" si="479"/>
        <v>1.3888888861401938E-3</v>
      </c>
      <c r="Y1809" s="113" t="str">
        <f t="shared" si="480"/>
        <v/>
      </c>
      <c r="Z1809" s="113" t="str">
        <f t="shared" si="481"/>
        <v/>
      </c>
      <c r="AB1809" s="2" t="str">
        <f t="shared" si="482"/>
        <v/>
      </c>
      <c r="AC1809" s="2" t="str">
        <f t="shared" si="482"/>
        <v/>
      </c>
      <c r="AE1809" s="2" t="str">
        <f t="shared" si="483"/>
        <v/>
      </c>
      <c r="AF1809" s="2" t="str">
        <f t="shared" si="484"/>
        <v/>
      </c>
      <c r="AG1809" s="2" t="str">
        <f t="shared" si="485"/>
        <v/>
      </c>
      <c r="AH1809" s="2" t="str">
        <f t="shared" si="486"/>
        <v/>
      </c>
      <c r="AI1809" s="2" t="str">
        <f t="shared" si="487"/>
        <v/>
      </c>
      <c r="AK1809" s="2" t="str">
        <f t="shared" si="488"/>
        <v/>
      </c>
      <c r="AL1809" s="2" t="str">
        <f t="shared" si="489"/>
        <v/>
      </c>
      <c r="AM1809" s="2" t="str">
        <f t="shared" si="490"/>
        <v/>
      </c>
      <c r="AN1809" s="2" t="str">
        <f t="shared" si="491"/>
        <v/>
      </c>
      <c r="AO1809" s="2" t="str">
        <f t="shared" si="492"/>
        <v/>
      </c>
    </row>
    <row r="1810" spans="1:41" x14ac:dyDescent="0.3">
      <c r="A1810" s="111">
        <v>44645.661770833336</v>
      </c>
      <c r="B1810" s="78" t="s">
        <v>2966</v>
      </c>
      <c r="C1810" s="78" t="s">
        <v>850</v>
      </c>
      <c r="D1810" s="78" t="s">
        <v>1507</v>
      </c>
      <c r="E1810" s="78">
        <v>1</v>
      </c>
      <c r="F1810" s="78" t="s">
        <v>808</v>
      </c>
      <c r="G1810" s="78" t="s">
        <v>114</v>
      </c>
      <c r="H1810" s="112" t="s">
        <v>214</v>
      </c>
      <c r="I1810" s="112">
        <v>2</v>
      </c>
      <c r="J1810" s="113">
        <v>44645.661354166667</v>
      </c>
      <c r="K1810" s="113">
        <v>44645.661770833336</v>
      </c>
      <c r="M1810" s="113">
        <v>44645.662499999999</v>
      </c>
      <c r="N1810" s="113">
        <v>44645.662534722222</v>
      </c>
      <c r="O1810" s="78" t="s">
        <v>1185</v>
      </c>
      <c r="P1810" s="78" t="str">
        <f t="shared" si="476"/>
        <v>CIC</v>
      </c>
      <c r="S1810" s="78" t="str">
        <f t="shared" si="477"/>
        <v/>
      </c>
      <c r="T1810" s="113">
        <v>44645.666238425925</v>
      </c>
      <c r="U1810" s="78" t="s">
        <v>1185</v>
      </c>
      <c r="V1810" s="78" t="str">
        <f t="shared" si="478"/>
        <v>CIC</v>
      </c>
      <c r="W1810" s="113">
        <v>44645.895335648151</v>
      </c>
      <c r="X1810" s="113">
        <f t="shared" si="479"/>
        <v>7.2916666249511763E-4</v>
      </c>
      <c r="Y1810" s="113">
        <f t="shared" si="480"/>
        <v>3.7384259267128073E-3</v>
      </c>
      <c r="Z1810" s="113">
        <f t="shared" si="481"/>
        <v>0.22909722222539131</v>
      </c>
      <c r="AB1810" s="2">
        <f t="shared" si="482"/>
        <v>323</v>
      </c>
      <c r="AC1810" s="2">
        <f t="shared" si="482"/>
        <v>19794</v>
      </c>
      <c r="AE1810" s="2" t="str">
        <f t="shared" si="483"/>
        <v/>
      </c>
      <c r="AF1810" s="2" t="str">
        <f t="shared" si="484"/>
        <v/>
      </c>
      <c r="AG1810" s="2">
        <f t="shared" si="485"/>
        <v>323</v>
      </c>
      <c r="AH1810" s="2" t="str">
        <f t="shared" si="486"/>
        <v/>
      </c>
      <c r="AI1810" s="2" t="str">
        <f t="shared" si="487"/>
        <v/>
      </c>
      <c r="AK1810" s="2" t="str">
        <f t="shared" si="488"/>
        <v/>
      </c>
      <c r="AL1810" s="2" t="str">
        <f t="shared" si="489"/>
        <v/>
      </c>
      <c r="AM1810" s="2">
        <f t="shared" si="490"/>
        <v>19794</v>
      </c>
      <c r="AN1810" s="2" t="str">
        <f t="shared" si="491"/>
        <v/>
      </c>
      <c r="AO1810" s="2" t="str">
        <f t="shared" si="492"/>
        <v/>
      </c>
    </row>
    <row r="1811" spans="1:41" x14ac:dyDescent="0.3">
      <c r="A1811" s="111">
        <v>44645.661770833336</v>
      </c>
      <c r="B1811" s="78" t="s">
        <v>2966</v>
      </c>
      <c r="C1811" s="78" t="s">
        <v>886</v>
      </c>
      <c r="D1811" s="78" t="s">
        <v>1507</v>
      </c>
      <c r="E1811" s="78">
        <v>1</v>
      </c>
      <c r="F1811" s="78" t="s">
        <v>808</v>
      </c>
      <c r="G1811" s="78" t="s">
        <v>114</v>
      </c>
      <c r="H1811" s="112" t="s">
        <v>214</v>
      </c>
      <c r="I1811" s="112">
        <v>2</v>
      </c>
      <c r="J1811" s="113">
        <v>44645.661354166667</v>
      </c>
      <c r="K1811" s="113">
        <v>44645.661770833336</v>
      </c>
      <c r="M1811" s="113">
        <v>44645.67428240741</v>
      </c>
      <c r="N1811" s="113">
        <v>44645.67528935185</v>
      </c>
      <c r="O1811" s="78" t="s">
        <v>1187</v>
      </c>
      <c r="P1811" s="78" t="str">
        <f t="shared" si="476"/>
        <v>CIC</v>
      </c>
      <c r="S1811" s="78" t="str">
        <f t="shared" si="477"/>
        <v/>
      </c>
      <c r="V1811" s="78" t="str">
        <f t="shared" si="478"/>
        <v/>
      </c>
      <c r="W1811" s="113">
        <v>44645.687118055554</v>
      </c>
      <c r="X1811" s="113">
        <f t="shared" si="479"/>
        <v>1.2511574073869269E-2</v>
      </c>
      <c r="Y1811" s="113" t="str">
        <f t="shared" si="480"/>
        <v/>
      </c>
      <c r="Z1811" s="113" t="str">
        <f t="shared" si="481"/>
        <v/>
      </c>
      <c r="AB1811" s="2" t="str">
        <f t="shared" si="482"/>
        <v/>
      </c>
      <c r="AC1811" s="2" t="str">
        <f t="shared" si="482"/>
        <v/>
      </c>
      <c r="AE1811" s="2" t="str">
        <f t="shared" si="483"/>
        <v/>
      </c>
      <c r="AF1811" s="2" t="str">
        <f t="shared" si="484"/>
        <v/>
      </c>
      <c r="AG1811" s="2" t="str">
        <f t="shared" si="485"/>
        <v/>
      </c>
      <c r="AH1811" s="2" t="str">
        <f t="shared" si="486"/>
        <v/>
      </c>
      <c r="AI1811" s="2" t="str">
        <f t="shared" si="487"/>
        <v/>
      </c>
      <c r="AK1811" s="2" t="str">
        <f t="shared" si="488"/>
        <v/>
      </c>
      <c r="AL1811" s="2" t="str">
        <f t="shared" si="489"/>
        <v/>
      </c>
      <c r="AM1811" s="2" t="str">
        <f t="shared" si="490"/>
        <v/>
      </c>
      <c r="AN1811" s="2" t="str">
        <f t="shared" si="491"/>
        <v/>
      </c>
      <c r="AO1811" s="2" t="str">
        <f t="shared" si="492"/>
        <v/>
      </c>
    </row>
    <row r="1812" spans="1:41" x14ac:dyDescent="0.3">
      <c r="A1812" s="111">
        <v>44645.661770833336</v>
      </c>
      <c r="B1812" s="78" t="s">
        <v>2966</v>
      </c>
      <c r="C1812" s="78" t="s">
        <v>951</v>
      </c>
      <c r="D1812" s="78" t="s">
        <v>1507</v>
      </c>
      <c r="E1812" s="78">
        <v>1</v>
      </c>
      <c r="F1812" s="78" t="s">
        <v>808</v>
      </c>
      <c r="G1812" s="78" t="s">
        <v>114</v>
      </c>
      <c r="H1812" s="112" t="s">
        <v>214</v>
      </c>
      <c r="I1812" s="112">
        <v>2</v>
      </c>
      <c r="J1812" s="113">
        <v>44645.661354166667</v>
      </c>
      <c r="K1812" s="113">
        <v>44645.661770833336</v>
      </c>
      <c r="M1812" s="113">
        <v>44645.682442129626</v>
      </c>
      <c r="N1812" s="113">
        <v>44645.68246527778</v>
      </c>
      <c r="O1812" s="78" t="s">
        <v>1185</v>
      </c>
      <c r="P1812" s="78" t="str">
        <f t="shared" si="476"/>
        <v>CIC</v>
      </c>
      <c r="S1812" s="78" t="str">
        <f t="shared" si="477"/>
        <v/>
      </c>
      <c r="T1812" s="113">
        <v>44645.687372685185</v>
      </c>
      <c r="U1812" s="78" t="s">
        <v>1185</v>
      </c>
      <c r="V1812" s="78" t="str">
        <f t="shared" si="478"/>
        <v>CIC</v>
      </c>
      <c r="W1812" s="113">
        <v>44645.746736111112</v>
      </c>
      <c r="X1812" s="113">
        <f t="shared" si="479"/>
        <v>2.067129628994735E-2</v>
      </c>
      <c r="Y1812" s="113">
        <f t="shared" si="480"/>
        <v>4.9305555585306138E-3</v>
      </c>
      <c r="Z1812" s="113">
        <f t="shared" si="481"/>
        <v>5.9363425927585922E-2</v>
      </c>
      <c r="AB1812" s="2">
        <f t="shared" si="482"/>
        <v>426</v>
      </c>
      <c r="AC1812" s="2">
        <f t="shared" si="482"/>
        <v>5129</v>
      </c>
      <c r="AE1812" s="2" t="str">
        <f t="shared" si="483"/>
        <v/>
      </c>
      <c r="AF1812" s="2" t="str">
        <f t="shared" si="484"/>
        <v/>
      </c>
      <c r="AG1812" s="2">
        <f t="shared" si="485"/>
        <v>426</v>
      </c>
      <c r="AH1812" s="2" t="str">
        <f t="shared" si="486"/>
        <v/>
      </c>
      <c r="AI1812" s="2" t="str">
        <f t="shared" si="487"/>
        <v/>
      </c>
      <c r="AK1812" s="2" t="str">
        <f t="shared" si="488"/>
        <v/>
      </c>
      <c r="AL1812" s="2" t="str">
        <f t="shared" si="489"/>
        <v/>
      </c>
      <c r="AM1812" s="2">
        <f t="shared" si="490"/>
        <v>5129</v>
      </c>
      <c r="AN1812" s="2" t="str">
        <f t="shared" si="491"/>
        <v/>
      </c>
      <c r="AO1812" s="2" t="str">
        <f t="shared" si="492"/>
        <v/>
      </c>
    </row>
    <row r="1813" spans="1:41" x14ac:dyDescent="0.3">
      <c r="A1813" s="111">
        <v>44645.661770833336</v>
      </c>
      <c r="B1813" s="78" t="s">
        <v>2966</v>
      </c>
      <c r="C1813" s="78" t="s">
        <v>842</v>
      </c>
      <c r="D1813" s="78" t="s">
        <v>1507</v>
      </c>
      <c r="E1813" s="78">
        <v>1</v>
      </c>
      <c r="F1813" s="78" t="s">
        <v>808</v>
      </c>
      <c r="G1813" s="78" t="s">
        <v>114</v>
      </c>
      <c r="H1813" s="112" t="s">
        <v>214</v>
      </c>
      <c r="I1813" s="112">
        <v>2</v>
      </c>
      <c r="J1813" s="113">
        <v>44645.661354166667</v>
      </c>
      <c r="K1813" s="113">
        <v>44645.661770833336</v>
      </c>
      <c r="M1813" s="113">
        <v>44645.686793981484</v>
      </c>
      <c r="P1813" s="78" t="str">
        <f t="shared" si="476"/>
        <v/>
      </c>
      <c r="S1813" s="78" t="str">
        <f t="shared" si="477"/>
        <v/>
      </c>
      <c r="T1813" s="113">
        <v>44645.68681712963</v>
      </c>
      <c r="U1813" s="78" t="s">
        <v>1187</v>
      </c>
      <c r="V1813" s="78" t="str">
        <f t="shared" si="478"/>
        <v>CIC</v>
      </c>
      <c r="W1813" s="113">
        <v>44645.788518518515</v>
      </c>
      <c r="X1813" s="113">
        <f t="shared" si="479"/>
        <v>2.5023148147738539E-2</v>
      </c>
      <c r="Y1813" s="113" t="str">
        <f t="shared" si="480"/>
        <v/>
      </c>
      <c r="Z1813" s="113">
        <f t="shared" si="481"/>
        <v>0.10170138888497604</v>
      </c>
      <c r="AB1813" s="2" t="str">
        <f t="shared" si="482"/>
        <v/>
      </c>
      <c r="AC1813" s="2">
        <f t="shared" si="482"/>
        <v>8787</v>
      </c>
      <c r="AE1813" s="2" t="str">
        <f t="shared" si="483"/>
        <v/>
      </c>
      <c r="AF1813" s="2" t="str">
        <f t="shared" si="484"/>
        <v/>
      </c>
      <c r="AG1813" s="2" t="str">
        <f t="shared" si="485"/>
        <v/>
      </c>
      <c r="AH1813" s="2" t="str">
        <f t="shared" si="486"/>
        <v/>
      </c>
      <c r="AI1813" s="2" t="str">
        <f t="shared" si="487"/>
        <v/>
      </c>
      <c r="AK1813" s="2" t="str">
        <f t="shared" si="488"/>
        <v/>
      </c>
      <c r="AL1813" s="2" t="str">
        <f t="shared" si="489"/>
        <v/>
      </c>
      <c r="AM1813" s="2">
        <f t="shared" si="490"/>
        <v>8787</v>
      </c>
      <c r="AN1813" s="2" t="str">
        <f t="shared" si="491"/>
        <v/>
      </c>
      <c r="AO1813" s="2" t="str">
        <f t="shared" si="492"/>
        <v/>
      </c>
    </row>
    <row r="1814" spans="1:41" x14ac:dyDescent="0.3">
      <c r="A1814" s="111">
        <v>44645.661770833336</v>
      </c>
      <c r="B1814" s="78" t="s">
        <v>2966</v>
      </c>
      <c r="C1814" s="78" t="s">
        <v>944</v>
      </c>
      <c r="D1814" s="78" t="s">
        <v>1507</v>
      </c>
      <c r="E1814" s="78">
        <v>1</v>
      </c>
      <c r="F1814" s="78" t="s">
        <v>808</v>
      </c>
      <c r="G1814" s="78" t="s">
        <v>114</v>
      </c>
      <c r="H1814" s="112" t="s">
        <v>214</v>
      </c>
      <c r="I1814" s="112">
        <v>2</v>
      </c>
      <c r="J1814" s="113">
        <v>44645.661354166667</v>
      </c>
      <c r="K1814" s="113">
        <v>44645.661770833336</v>
      </c>
      <c r="M1814" s="113">
        <v>44645.688379629632</v>
      </c>
      <c r="P1814" s="78" t="str">
        <f t="shared" si="476"/>
        <v/>
      </c>
      <c r="Q1814" s="113">
        <v>44645.702673611115</v>
      </c>
      <c r="R1814" s="78" t="s">
        <v>2967</v>
      </c>
      <c r="S1814" s="78" t="str">
        <f t="shared" si="477"/>
        <v>PLOEG</v>
      </c>
      <c r="T1814" s="113">
        <v>44645.688402777778</v>
      </c>
      <c r="U1814" s="78" t="s">
        <v>1185</v>
      </c>
      <c r="V1814" s="78" t="str">
        <f t="shared" si="478"/>
        <v>CIC</v>
      </c>
      <c r="W1814" s="113">
        <v>44645.789201388892</v>
      </c>
      <c r="X1814" s="113">
        <f t="shared" si="479"/>
        <v>2.6608796295477077E-2</v>
      </c>
      <c r="Y1814" s="113" t="str">
        <f t="shared" si="480"/>
        <v/>
      </c>
      <c r="Z1814" s="113">
        <f t="shared" si="481"/>
        <v>0.10079861111444188</v>
      </c>
      <c r="AB1814" s="2" t="str">
        <f t="shared" si="482"/>
        <v/>
      </c>
      <c r="AC1814" s="2">
        <f t="shared" si="482"/>
        <v>8709</v>
      </c>
      <c r="AE1814" s="2" t="str">
        <f t="shared" si="483"/>
        <v/>
      </c>
      <c r="AF1814" s="2" t="str">
        <f t="shared" si="484"/>
        <v/>
      </c>
      <c r="AG1814" s="2" t="str">
        <f t="shared" si="485"/>
        <v/>
      </c>
      <c r="AH1814" s="2" t="str">
        <f t="shared" si="486"/>
        <v/>
      </c>
      <c r="AI1814" s="2" t="str">
        <f t="shared" si="487"/>
        <v/>
      </c>
      <c r="AK1814" s="2" t="str">
        <f t="shared" si="488"/>
        <v/>
      </c>
      <c r="AL1814" s="2" t="str">
        <f t="shared" si="489"/>
        <v/>
      </c>
      <c r="AM1814" s="2">
        <f t="shared" si="490"/>
        <v>8709</v>
      </c>
      <c r="AN1814" s="2" t="str">
        <f t="shared" si="491"/>
        <v/>
      </c>
      <c r="AO1814" s="2" t="str">
        <f t="shared" si="492"/>
        <v/>
      </c>
    </row>
    <row r="1815" spans="1:41" x14ac:dyDescent="0.3">
      <c r="A1815" s="111">
        <v>44645.679027777776</v>
      </c>
      <c r="B1815" s="78" t="s">
        <v>2968</v>
      </c>
      <c r="C1815" s="78" t="s">
        <v>886</v>
      </c>
      <c r="D1815" s="78" t="s">
        <v>1354</v>
      </c>
      <c r="E1815" s="78">
        <v>211</v>
      </c>
      <c r="F1815" s="78" t="s">
        <v>807</v>
      </c>
      <c r="G1815" s="78" t="s">
        <v>86</v>
      </c>
      <c r="H1815" s="112" t="s">
        <v>314</v>
      </c>
      <c r="I1815" s="112">
        <v>4</v>
      </c>
      <c r="J1815" s="113">
        <v>44645.679027777776</v>
      </c>
      <c r="K1815" s="113">
        <v>44645.679027777776</v>
      </c>
      <c r="M1815" s="113">
        <v>44645.687118055554</v>
      </c>
      <c r="P1815" s="78" t="str">
        <f t="shared" si="476"/>
        <v/>
      </c>
      <c r="S1815" s="78" t="str">
        <f t="shared" si="477"/>
        <v/>
      </c>
      <c r="T1815" s="113">
        <v>44645.704375000001</v>
      </c>
      <c r="U1815" s="78" t="s">
        <v>1267</v>
      </c>
      <c r="V1815" s="78" t="str">
        <f t="shared" si="478"/>
        <v>PLOEG</v>
      </c>
      <c r="W1815" s="113">
        <v>44645.712789351855</v>
      </c>
      <c r="X1815" s="113">
        <f t="shared" si="479"/>
        <v>8.0902777772280388E-3</v>
      </c>
      <c r="Y1815" s="113">
        <f t="shared" si="480"/>
        <v>1.7256944447581191E-2</v>
      </c>
      <c r="Z1815" s="113">
        <f t="shared" si="481"/>
        <v>8.4143518542987294E-3</v>
      </c>
      <c r="AB1815" s="2">
        <f t="shared" si="482"/>
        <v>1491</v>
      </c>
      <c r="AC1815" s="2">
        <f t="shared" si="482"/>
        <v>727</v>
      </c>
      <c r="AE1815" s="2" t="str">
        <f t="shared" si="483"/>
        <v/>
      </c>
      <c r="AF1815" s="2" t="str">
        <f t="shared" si="484"/>
        <v/>
      </c>
      <c r="AG1815" s="2" t="str">
        <f t="shared" si="485"/>
        <v/>
      </c>
      <c r="AH1815" s="2" t="str">
        <f t="shared" si="486"/>
        <v/>
      </c>
      <c r="AI1815" s="2">
        <f t="shared" si="487"/>
        <v>1491</v>
      </c>
      <c r="AK1815" s="2" t="str">
        <f t="shared" si="488"/>
        <v/>
      </c>
      <c r="AL1815" s="2" t="str">
        <f t="shared" si="489"/>
        <v/>
      </c>
      <c r="AM1815" s="2" t="str">
        <f t="shared" si="490"/>
        <v/>
      </c>
      <c r="AN1815" s="2" t="str">
        <f t="shared" si="491"/>
        <v/>
      </c>
      <c r="AO1815" s="2">
        <f t="shared" si="492"/>
        <v>727</v>
      </c>
    </row>
    <row r="1816" spans="1:41" x14ac:dyDescent="0.3">
      <c r="A1816" s="111">
        <v>44645.689085648148</v>
      </c>
      <c r="B1816" s="78" t="s">
        <v>2969</v>
      </c>
      <c r="C1816" s="78" t="s">
        <v>886</v>
      </c>
      <c r="F1816" s="78" t="s">
        <v>807</v>
      </c>
      <c r="G1816" s="78" t="s">
        <v>98</v>
      </c>
      <c r="H1816" s="112" t="s">
        <v>216</v>
      </c>
      <c r="I1816" s="112">
        <v>4</v>
      </c>
      <c r="J1816" s="113">
        <v>44645.689085648148</v>
      </c>
      <c r="K1816" s="113">
        <v>44645.689085648148</v>
      </c>
      <c r="M1816" s="113">
        <v>44645.713125000002</v>
      </c>
      <c r="N1816" s="113">
        <v>44645.713159722225</v>
      </c>
      <c r="O1816" s="78" t="s">
        <v>1187</v>
      </c>
      <c r="P1816" s="78" t="str">
        <f t="shared" si="476"/>
        <v>CIC</v>
      </c>
      <c r="S1816" s="78" t="str">
        <f t="shared" si="477"/>
        <v/>
      </c>
      <c r="V1816" s="78" t="str">
        <f t="shared" si="478"/>
        <v/>
      </c>
      <c r="W1816" s="113">
        <v>44645.716111111113</v>
      </c>
      <c r="X1816" s="113">
        <f t="shared" si="479"/>
        <v>2.4039351854298729E-2</v>
      </c>
      <c r="Y1816" s="113" t="str">
        <f t="shared" si="480"/>
        <v/>
      </c>
      <c r="Z1816" s="113" t="str">
        <f t="shared" si="481"/>
        <v/>
      </c>
      <c r="AB1816" s="2" t="str">
        <f t="shared" si="482"/>
        <v/>
      </c>
      <c r="AC1816" s="2" t="str">
        <f t="shared" si="482"/>
        <v/>
      </c>
      <c r="AE1816" s="2" t="str">
        <f t="shared" si="483"/>
        <v/>
      </c>
      <c r="AF1816" s="2" t="str">
        <f t="shared" si="484"/>
        <v/>
      </c>
      <c r="AG1816" s="2" t="str">
        <f t="shared" si="485"/>
        <v/>
      </c>
      <c r="AH1816" s="2" t="str">
        <f t="shared" si="486"/>
        <v/>
      </c>
      <c r="AI1816" s="2" t="str">
        <f t="shared" si="487"/>
        <v/>
      </c>
      <c r="AK1816" s="2" t="str">
        <f t="shared" si="488"/>
        <v/>
      </c>
      <c r="AL1816" s="2" t="str">
        <f t="shared" si="489"/>
        <v/>
      </c>
      <c r="AM1816" s="2" t="str">
        <f t="shared" si="490"/>
        <v/>
      </c>
      <c r="AN1816" s="2" t="str">
        <f t="shared" si="491"/>
        <v/>
      </c>
      <c r="AO1816" s="2" t="str">
        <f t="shared" si="492"/>
        <v/>
      </c>
    </row>
    <row r="1817" spans="1:41" x14ac:dyDescent="0.3">
      <c r="A1817" s="111">
        <v>44645.764155092591</v>
      </c>
      <c r="B1817" s="78" t="s">
        <v>2970</v>
      </c>
      <c r="C1817" s="78" t="s">
        <v>835</v>
      </c>
      <c r="D1817" s="78" t="s">
        <v>2971</v>
      </c>
      <c r="F1817" s="78" t="s">
        <v>809</v>
      </c>
      <c r="G1817" s="78" t="s">
        <v>92</v>
      </c>
      <c r="H1817" s="112" t="s">
        <v>204</v>
      </c>
      <c r="I1817" s="112">
        <v>2</v>
      </c>
      <c r="J1817" s="113">
        <v>44645.762604166666</v>
      </c>
      <c r="K1817" s="113">
        <v>44645.764155092591</v>
      </c>
      <c r="M1817" s="113">
        <v>44645.766898148147</v>
      </c>
      <c r="N1817" s="113">
        <v>44645.767592592594</v>
      </c>
      <c r="O1817" s="78" t="s">
        <v>1187</v>
      </c>
      <c r="P1817" s="78" t="str">
        <f t="shared" si="476"/>
        <v>CIC</v>
      </c>
      <c r="Q1817" s="113">
        <v>44645.772905092592</v>
      </c>
      <c r="R1817" s="78" t="s">
        <v>1200</v>
      </c>
      <c r="S1817" s="78" t="str">
        <f t="shared" si="477"/>
        <v>PLOEG</v>
      </c>
      <c r="T1817" s="113">
        <v>44645.782824074071</v>
      </c>
      <c r="U1817" s="78" t="s">
        <v>1200</v>
      </c>
      <c r="V1817" s="78" t="str">
        <f t="shared" si="478"/>
        <v>PLOEG</v>
      </c>
      <c r="W1817" s="113">
        <v>44645.787499999999</v>
      </c>
      <c r="X1817" s="113">
        <f t="shared" si="479"/>
        <v>2.7430555564933456E-3</v>
      </c>
      <c r="Y1817" s="113">
        <f t="shared" si="480"/>
        <v>1.5925925923511386E-2</v>
      </c>
      <c r="Z1817" s="113">
        <f t="shared" si="481"/>
        <v>4.6759259275859222E-3</v>
      </c>
      <c r="AB1817" s="2">
        <f t="shared" si="482"/>
        <v>1376</v>
      </c>
      <c r="AC1817" s="2">
        <f t="shared" si="482"/>
        <v>404</v>
      </c>
      <c r="AE1817" s="2" t="str">
        <f t="shared" si="483"/>
        <v/>
      </c>
      <c r="AF1817" s="2" t="str">
        <f t="shared" si="484"/>
        <v/>
      </c>
      <c r="AG1817" s="2">
        <f t="shared" si="485"/>
        <v>1376</v>
      </c>
      <c r="AH1817" s="2" t="str">
        <f t="shared" si="486"/>
        <v/>
      </c>
      <c r="AI1817" s="2" t="str">
        <f t="shared" si="487"/>
        <v/>
      </c>
      <c r="AK1817" s="2" t="str">
        <f t="shared" si="488"/>
        <v/>
      </c>
      <c r="AL1817" s="2" t="str">
        <f t="shared" si="489"/>
        <v/>
      </c>
      <c r="AM1817" s="2">
        <f t="shared" si="490"/>
        <v>404</v>
      </c>
      <c r="AN1817" s="2" t="str">
        <f t="shared" si="491"/>
        <v/>
      </c>
      <c r="AO1817" s="2" t="str">
        <f t="shared" si="492"/>
        <v/>
      </c>
    </row>
    <row r="1818" spans="1:41" x14ac:dyDescent="0.3">
      <c r="A1818" s="111">
        <v>44645.785891203705</v>
      </c>
      <c r="B1818" s="78" t="s">
        <v>2972</v>
      </c>
      <c r="C1818" s="78" t="s">
        <v>835</v>
      </c>
      <c r="D1818" s="78" t="s">
        <v>1318</v>
      </c>
      <c r="E1818" s="78">
        <v>23</v>
      </c>
      <c r="F1818" s="78" t="s">
        <v>809</v>
      </c>
      <c r="G1818" s="78" t="s">
        <v>118</v>
      </c>
      <c r="H1818" s="112" t="s">
        <v>324</v>
      </c>
      <c r="I1818" s="112">
        <v>2</v>
      </c>
      <c r="J1818" s="113">
        <v>44645.784849537034</v>
      </c>
      <c r="K1818" s="113">
        <v>44645.785891203705</v>
      </c>
      <c r="M1818" s="113">
        <v>44645.787546296298</v>
      </c>
      <c r="N1818" s="113">
        <v>44645.787569444445</v>
      </c>
      <c r="O1818" s="78" t="s">
        <v>1187</v>
      </c>
      <c r="P1818" s="78" t="str">
        <f t="shared" si="476"/>
        <v>CIC</v>
      </c>
      <c r="S1818" s="78" t="str">
        <f t="shared" si="477"/>
        <v/>
      </c>
      <c r="T1818" s="113">
        <v>44645.791388888887</v>
      </c>
      <c r="U1818" s="78" t="s">
        <v>1200</v>
      </c>
      <c r="V1818" s="78" t="str">
        <f t="shared" si="478"/>
        <v>PLOEG</v>
      </c>
      <c r="W1818" s="113">
        <v>44645.794374999998</v>
      </c>
      <c r="X1818" s="113">
        <f t="shared" si="479"/>
        <v>1.6550925938645378E-3</v>
      </c>
      <c r="Y1818" s="113">
        <f t="shared" si="480"/>
        <v>3.8425925886258483E-3</v>
      </c>
      <c r="Z1818" s="113">
        <f t="shared" si="481"/>
        <v>2.9861111106583849E-3</v>
      </c>
      <c r="AB1818" s="2">
        <f t="shared" si="482"/>
        <v>332</v>
      </c>
      <c r="AC1818" s="2">
        <f t="shared" si="482"/>
        <v>258</v>
      </c>
      <c r="AE1818" s="2" t="str">
        <f t="shared" si="483"/>
        <v/>
      </c>
      <c r="AF1818" s="2" t="str">
        <f t="shared" si="484"/>
        <v/>
      </c>
      <c r="AG1818" s="2">
        <f t="shared" si="485"/>
        <v>332</v>
      </c>
      <c r="AH1818" s="2" t="str">
        <f t="shared" si="486"/>
        <v/>
      </c>
      <c r="AI1818" s="2" t="str">
        <f t="shared" si="487"/>
        <v/>
      </c>
      <c r="AK1818" s="2" t="str">
        <f t="shared" si="488"/>
        <v/>
      </c>
      <c r="AL1818" s="2" t="str">
        <f t="shared" si="489"/>
        <v/>
      </c>
      <c r="AM1818" s="2">
        <f t="shared" si="490"/>
        <v>258</v>
      </c>
      <c r="AN1818" s="2" t="str">
        <f t="shared" si="491"/>
        <v/>
      </c>
      <c r="AO1818" s="2" t="str">
        <f t="shared" si="492"/>
        <v/>
      </c>
    </row>
    <row r="1819" spans="1:41" x14ac:dyDescent="0.3">
      <c r="A1819" s="111">
        <v>44645.81144675926</v>
      </c>
      <c r="B1819" s="78" t="s">
        <v>2973</v>
      </c>
      <c r="C1819" s="78" t="s">
        <v>846</v>
      </c>
      <c r="D1819" s="78" t="s">
        <v>1818</v>
      </c>
      <c r="E1819" s="78">
        <v>7</v>
      </c>
      <c r="F1819" s="78" t="s">
        <v>808</v>
      </c>
      <c r="G1819" s="78" t="s">
        <v>90</v>
      </c>
      <c r="H1819" s="112" t="s">
        <v>272</v>
      </c>
      <c r="I1819" s="112">
        <v>2</v>
      </c>
      <c r="J1819" s="113">
        <v>44645.81144675926</v>
      </c>
      <c r="K1819" s="113">
        <v>44645.81144675926</v>
      </c>
      <c r="M1819" s="113">
        <v>44645.812372685185</v>
      </c>
      <c r="N1819" s="113">
        <v>44645.813425925924</v>
      </c>
      <c r="O1819" s="78" t="s">
        <v>1185</v>
      </c>
      <c r="P1819" s="78" t="str">
        <f t="shared" si="476"/>
        <v>CIC</v>
      </c>
      <c r="Q1819" s="113">
        <v>44645.815428240741</v>
      </c>
      <c r="R1819" s="78" t="s">
        <v>1220</v>
      </c>
      <c r="S1819" s="78" t="str">
        <f t="shared" si="477"/>
        <v>PLOEG</v>
      </c>
      <c r="T1819" s="113">
        <v>44645.819409722222</v>
      </c>
      <c r="U1819" s="78" t="s">
        <v>1220</v>
      </c>
      <c r="V1819" s="78" t="str">
        <f t="shared" si="478"/>
        <v>PLOEG</v>
      </c>
      <c r="W1819" s="113">
        <v>44645.942754629628</v>
      </c>
      <c r="X1819" s="113">
        <f t="shared" si="479"/>
        <v>9.2592592409346253E-4</v>
      </c>
      <c r="Y1819" s="113">
        <f t="shared" si="480"/>
        <v>7.0370370376622304E-3</v>
      </c>
      <c r="Z1819" s="113">
        <f t="shared" si="481"/>
        <v>0.12334490740613546</v>
      </c>
      <c r="AB1819" s="2">
        <f t="shared" si="482"/>
        <v>608</v>
      </c>
      <c r="AC1819" s="2">
        <f t="shared" si="482"/>
        <v>10657</v>
      </c>
      <c r="AE1819" s="2" t="str">
        <f t="shared" si="483"/>
        <v/>
      </c>
      <c r="AF1819" s="2" t="str">
        <f t="shared" si="484"/>
        <v/>
      </c>
      <c r="AG1819" s="2">
        <f t="shared" si="485"/>
        <v>608</v>
      </c>
      <c r="AH1819" s="2" t="str">
        <f t="shared" si="486"/>
        <v/>
      </c>
      <c r="AI1819" s="2" t="str">
        <f t="shared" si="487"/>
        <v/>
      </c>
      <c r="AK1819" s="2" t="str">
        <f t="shared" si="488"/>
        <v/>
      </c>
      <c r="AL1819" s="2" t="str">
        <f t="shared" si="489"/>
        <v/>
      </c>
      <c r="AM1819" s="2">
        <f t="shared" si="490"/>
        <v>10657</v>
      </c>
      <c r="AN1819" s="2" t="str">
        <f t="shared" si="491"/>
        <v/>
      </c>
      <c r="AO1819" s="2" t="str">
        <f t="shared" si="492"/>
        <v/>
      </c>
    </row>
    <row r="1820" spans="1:41" x14ac:dyDescent="0.3">
      <c r="A1820" s="111">
        <v>44645.893321759257</v>
      </c>
      <c r="B1820" s="78" t="s">
        <v>2974</v>
      </c>
      <c r="C1820" s="78" t="s">
        <v>835</v>
      </c>
      <c r="D1820" s="78" t="s">
        <v>1211</v>
      </c>
      <c r="E1820" s="78">
        <v>32</v>
      </c>
      <c r="F1820" s="78" t="s">
        <v>808</v>
      </c>
      <c r="G1820" s="78" t="s">
        <v>86</v>
      </c>
      <c r="H1820" s="112" t="s">
        <v>288</v>
      </c>
      <c r="I1820" s="112">
        <v>3</v>
      </c>
      <c r="J1820" s="113">
        <v>44645.892175925925</v>
      </c>
      <c r="K1820" s="113">
        <v>44645.893321759257</v>
      </c>
      <c r="M1820" s="113">
        <v>44645.894652777781</v>
      </c>
      <c r="N1820" s="113">
        <v>44645.89472222222</v>
      </c>
      <c r="O1820" s="78" t="s">
        <v>1187</v>
      </c>
      <c r="P1820" s="78" t="str">
        <f t="shared" si="476"/>
        <v>CIC</v>
      </c>
      <c r="S1820" s="78" t="str">
        <f t="shared" si="477"/>
        <v/>
      </c>
      <c r="V1820" s="78" t="str">
        <f t="shared" si="478"/>
        <v/>
      </c>
      <c r="W1820" s="113">
        <v>44645.912430555552</v>
      </c>
      <c r="X1820" s="113">
        <f t="shared" si="479"/>
        <v>1.3310185240698047E-3</v>
      </c>
      <c r="Y1820" s="113" t="str">
        <f t="shared" si="480"/>
        <v/>
      </c>
      <c r="Z1820" s="113" t="str">
        <f t="shared" si="481"/>
        <v/>
      </c>
      <c r="AB1820" s="2" t="str">
        <f t="shared" si="482"/>
        <v/>
      </c>
      <c r="AC1820" s="2" t="str">
        <f t="shared" si="482"/>
        <v/>
      </c>
      <c r="AE1820" s="2" t="str">
        <f t="shared" si="483"/>
        <v/>
      </c>
      <c r="AF1820" s="2" t="str">
        <f t="shared" si="484"/>
        <v/>
      </c>
      <c r="AG1820" s="2" t="str">
        <f t="shared" si="485"/>
        <v/>
      </c>
      <c r="AH1820" s="2" t="str">
        <f t="shared" si="486"/>
        <v/>
      </c>
      <c r="AI1820" s="2" t="str">
        <f t="shared" si="487"/>
        <v/>
      </c>
      <c r="AK1820" s="2" t="str">
        <f t="shared" si="488"/>
        <v/>
      </c>
      <c r="AL1820" s="2" t="str">
        <f t="shared" si="489"/>
        <v/>
      </c>
      <c r="AM1820" s="2" t="str">
        <f t="shared" si="490"/>
        <v/>
      </c>
      <c r="AN1820" s="2" t="str">
        <f t="shared" si="491"/>
        <v/>
      </c>
      <c r="AO1820" s="2" t="str">
        <f t="shared" si="492"/>
        <v/>
      </c>
    </row>
    <row r="1821" spans="1:41" x14ac:dyDescent="0.3">
      <c r="A1821" s="111">
        <v>44645.951018518521</v>
      </c>
      <c r="B1821" s="78" t="s">
        <v>2975</v>
      </c>
      <c r="C1821" s="78" t="s">
        <v>835</v>
      </c>
      <c r="D1821" s="78" t="s">
        <v>2976</v>
      </c>
      <c r="E1821" s="78">
        <v>6</v>
      </c>
      <c r="F1821" s="78" t="s">
        <v>807</v>
      </c>
      <c r="G1821" s="78" t="s">
        <v>94</v>
      </c>
      <c r="H1821" s="112" t="s">
        <v>246</v>
      </c>
      <c r="I1821" s="112">
        <v>2</v>
      </c>
      <c r="J1821" s="113">
        <v>44645.950243055559</v>
      </c>
      <c r="K1821" s="113">
        <v>44645.951018518521</v>
      </c>
      <c r="M1821" s="113">
        <v>44645.952511574076</v>
      </c>
      <c r="N1821" s="113">
        <v>44645.952604166669</v>
      </c>
      <c r="O1821" s="78" t="s">
        <v>1185</v>
      </c>
      <c r="P1821" s="78" t="str">
        <f t="shared" si="476"/>
        <v>CIC</v>
      </c>
      <c r="Q1821" s="113">
        <v>44645.954270833332</v>
      </c>
      <c r="R1821" s="78" t="s">
        <v>1200</v>
      </c>
      <c r="S1821" s="78" t="str">
        <f t="shared" si="477"/>
        <v>PLOEG</v>
      </c>
      <c r="T1821" s="113">
        <v>44645.961400462962</v>
      </c>
      <c r="U1821" s="78" t="s">
        <v>1185</v>
      </c>
      <c r="V1821" s="78" t="str">
        <f t="shared" si="478"/>
        <v>CIC</v>
      </c>
      <c r="W1821" s="113">
        <v>44645.975601851853</v>
      </c>
      <c r="X1821" s="113">
        <f t="shared" si="479"/>
        <v>1.4930555553291924E-3</v>
      </c>
      <c r="Y1821" s="113">
        <f t="shared" si="480"/>
        <v>8.8888888858491555E-3</v>
      </c>
      <c r="Z1821" s="113">
        <f t="shared" si="481"/>
        <v>1.4201388890796807E-2</v>
      </c>
      <c r="AB1821" s="2">
        <f t="shared" si="482"/>
        <v>768</v>
      </c>
      <c r="AC1821" s="2">
        <f t="shared" si="482"/>
        <v>1227</v>
      </c>
      <c r="AE1821" s="2" t="str">
        <f t="shared" si="483"/>
        <v/>
      </c>
      <c r="AF1821" s="2" t="str">
        <f t="shared" si="484"/>
        <v/>
      </c>
      <c r="AG1821" s="2">
        <f t="shared" si="485"/>
        <v>768</v>
      </c>
      <c r="AH1821" s="2" t="str">
        <f t="shared" si="486"/>
        <v/>
      </c>
      <c r="AI1821" s="2" t="str">
        <f t="shared" si="487"/>
        <v/>
      </c>
      <c r="AK1821" s="2" t="str">
        <f t="shared" si="488"/>
        <v/>
      </c>
      <c r="AL1821" s="2" t="str">
        <f t="shared" si="489"/>
        <v/>
      </c>
      <c r="AM1821" s="2">
        <f t="shared" si="490"/>
        <v>1227</v>
      </c>
      <c r="AN1821" s="2" t="str">
        <f t="shared" si="491"/>
        <v/>
      </c>
      <c r="AO1821" s="2" t="str">
        <f t="shared" si="492"/>
        <v/>
      </c>
    </row>
    <row r="1822" spans="1:41" x14ac:dyDescent="0.3">
      <c r="A1822" s="111">
        <v>44645.951018518521</v>
      </c>
      <c r="B1822" s="78" t="s">
        <v>2975</v>
      </c>
      <c r="C1822" s="78" t="s">
        <v>846</v>
      </c>
      <c r="D1822" s="78" t="s">
        <v>2976</v>
      </c>
      <c r="E1822" s="78">
        <v>6</v>
      </c>
      <c r="F1822" s="78" t="s">
        <v>807</v>
      </c>
      <c r="G1822" s="78" t="s">
        <v>94</v>
      </c>
      <c r="H1822" s="112" t="s">
        <v>246</v>
      </c>
      <c r="I1822" s="112">
        <v>2</v>
      </c>
      <c r="J1822" s="113">
        <v>44645.950243055559</v>
      </c>
      <c r="K1822" s="113">
        <v>44645.951018518521</v>
      </c>
      <c r="M1822" s="113">
        <v>44645.952719907407</v>
      </c>
      <c r="N1822" s="113">
        <v>44645.95275462963</v>
      </c>
      <c r="O1822" s="78" t="s">
        <v>1187</v>
      </c>
      <c r="P1822" s="78" t="str">
        <f t="shared" si="476"/>
        <v>CIC</v>
      </c>
      <c r="Q1822" s="113">
        <v>44645.953819444447</v>
      </c>
      <c r="R1822" s="78" t="s">
        <v>1220</v>
      </c>
      <c r="S1822" s="78" t="str">
        <f t="shared" si="477"/>
        <v>PLOEG</v>
      </c>
      <c r="T1822" s="113">
        <v>44645.960833333331</v>
      </c>
      <c r="U1822" s="78" t="s">
        <v>1185</v>
      </c>
      <c r="V1822" s="78" t="str">
        <f t="shared" si="478"/>
        <v>CIC</v>
      </c>
      <c r="W1822" s="113">
        <v>44645.975601851853</v>
      </c>
      <c r="X1822" s="113">
        <f t="shared" si="479"/>
        <v>1.7013888864312321E-3</v>
      </c>
      <c r="Y1822" s="113">
        <f t="shared" si="480"/>
        <v>8.1134259235113859E-3</v>
      </c>
      <c r="Z1822" s="113">
        <f t="shared" si="481"/>
        <v>1.4768518522032537E-2</v>
      </c>
      <c r="AB1822" s="2">
        <f t="shared" si="482"/>
        <v>701</v>
      </c>
      <c r="AC1822" s="2">
        <f t="shared" si="482"/>
        <v>1276</v>
      </c>
      <c r="AE1822" s="2" t="str">
        <f t="shared" si="483"/>
        <v/>
      </c>
      <c r="AF1822" s="2" t="str">
        <f t="shared" si="484"/>
        <v/>
      </c>
      <c r="AG1822" s="2">
        <f t="shared" si="485"/>
        <v>701</v>
      </c>
      <c r="AH1822" s="2" t="str">
        <f t="shared" si="486"/>
        <v/>
      </c>
      <c r="AI1822" s="2" t="str">
        <f t="shared" si="487"/>
        <v/>
      </c>
      <c r="AK1822" s="2" t="str">
        <f t="shared" si="488"/>
        <v/>
      </c>
      <c r="AL1822" s="2" t="str">
        <f t="shared" si="489"/>
        <v/>
      </c>
      <c r="AM1822" s="2">
        <f t="shared" si="490"/>
        <v>1276</v>
      </c>
      <c r="AN1822" s="2" t="str">
        <f t="shared" si="491"/>
        <v/>
      </c>
      <c r="AO1822" s="2" t="str">
        <f t="shared" si="492"/>
        <v/>
      </c>
    </row>
    <row r="1823" spans="1:41" x14ac:dyDescent="0.3">
      <c r="A1823" s="111">
        <v>44645.975949074076</v>
      </c>
      <c r="B1823" s="78" t="s">
        <v>2977</v>
      </c>
      <c r="C1823" s="78" t="s">
        <v>835</v>
      </c>
      <c r="D1823" s="78" t="s">
        <v>1332</v>
      </c>
      <c r="E1823" s="78">
        <v>75</v>
      </c>
      <c r="F1823" s="78" t="s">
        <v>808</v>
      </c>
      <c r="G1823" s="78" t="s">
        <v>86</v>
      </c>
      <c r="H1823" s="112" t="s">
        <v>210</v>
      </c>
      <c r="I1823" s="112">
        <v>3</v>
      </c>
      <c r="J1823" s="113">
        <v>44645.974999999999</v>
      </c>
      <c r="K1823" s="113">
        <v>44645.975949074076</v>
      </c>
      <c r="M1823" s="113">
        <v>44645.978668981479</v>
      </c>
      <c r="N1823" s="113">
        <v>44645.979050925926</v>
      </c>
      <c r="O1823" s="78" t="s">
        <v>1187</v>
      </c>
      <c r="P1823" s="78" t="str">
        <f t="shared" si="476"/>
        <v>CIC</v>
      </c>
      <c r="S1823" s="78" t="str">
        <f t="shared" si="477"/>
        <v/>
      </c>
      <c r="T1823" s="113">
        <v>44645.986574074072</v>
      </c>
      <c r="U1823" s="78" t="s">
        <v>1200</v>
      </c>
      <c r="V1823" s="78" t="str">
        <f t="shared" si="478"/>
        <v>PLOEG</v>
      </c>
      <c r="W1823" s="113">
        <v>44646.011099537034</v>
      </c>
      <c r="X1823" s="113">
        <f t="shared" si="479"/>
        <v>2.7199074029340409E-3</v>
      </c>
      <c r="Y1823" s="113">
        <f t="shared" si="480"/>
        <v>7.9050925924093463E-3</v>
      </c>
      <c r="Z1823" s="113">
        <f t="shared" si="481"/>
        <v>2.4525462962628808E-2</v>
      </c>
      <c r="AB1823" s="2">
        <f t="shared" si="482"/>
        <v>683</v>
      </c>
      <c r="AC1823" s="2">
        <f t="shared" si="482"/>
        <v>2119</v>
      </c>
      <c r="AE1823" s="2" t="str">
        <f t="shared" si="483"/>
        <v/>
      </c>
      <c r="AF1823" s="2" t="str">
        <f t="shared" si="484"/>
        <v/>
      </c>
      <c r="AG1823" s="2" t="str">
        <f t="shared" si="485"/>
        <v/>
      </c>
      <c r="AH1823" s="2">
        <f t="shared" si="486"/>
        <v>683</v>
      </c>
      <c r="AI1823" s="2" t="str">
        <f t="shared" si="487"/>
        <v/>
      </c>
      <c r="AK1823" s="2" t="str">
        <f t="shared" si="488"/>
        <v/>
      </c>
      <c r="AL1823" s="2" t="str">
        <f t="shared" si="489"/>
        <v/>
      </c>
      <c r="AM1823" s="2" t="str">
        <f t="shared" si="490"/>
        <v/>
      </c>
      <c r="AN1823" s="2">
        <f t="shared" si="491"/>
        <v>2119</v>
      </c>
      <c r="AO1823" s="2" t="str">
        <f t="shared" si="492"/>
        <v/>
      </c>
    </row>
    <row r="1824" spans="1:41" x14ac:dyDescent="0.3">
      <c r="A1824" s="111">
        <v>44646.009363425925</v>
      </c>
      <c r="B1824" s="78" t="s">
        <v>2978</v>
      </c>
      <c r="C1824" s="78" t="s">
        <v>846</v>
      </c>
      <c r="D1824" s="78" t="s">
        <v>1781</v>
      </c>
      <c r="E1824" s="78">
        <v>23</v>
      </c>
      <c r="F1824" s="78" t="s">
        <v>807</v>
      </c>
      <c r="G1824" s="78" t="s">
        <v>98</v>
      </c>
      <c r="H1824" s="112" t="s">
        <v>254</v>
      </c>
      <c r="I1824" s="112">
        <v>3</v>
      </c>
      <c r="J1824" s="113">
        <v>44646.009039351855</v>
      </c>
      <c r="K1824" s="113">
        <v>44646.009363425925</v>
      </c>
      <c r="M1824" s="113">
        <v>44646.011296296296</v>
      </c>
      <c r="N1824" s="113">
        <v>44646.011724537035</v>
      </c>
      <c r="O1824" s="78" t="s">
        <v>1185</v>
      </c>
      <c r="P1824" s="78" t="str">
        <f t="shared" si="476"/>
        <v>CIC</v>
      </c>
      <c r="Q1824" s="113">
        <v>44646.030347222222</v>
      </c>
      <c r="R1824" s="78" t="s">
        <v>1220</v>
      </c>
      <c r="S1824" s="78" t="str">
        <f t="shared" si="477"/>
        <v>PLOEG</v>
      </c>
      <c r="T1824" s="113">
        <v>44646.037129629629</v>
      </c>
      <c r="U1824" s="78" t="s">
        <v>1203</v>
      </c>
      <c r="V1824" s="78" t="str">
        <f t="shared" si="478"/>
        <v>PLOEG</v>
      </c>
      <c r="W1824" s="113">
        <v>44646.060740740744</v>
      </c>
      <c r="X1824" s="113">
        <f t="shared" si="479"/>
        <v>1.9328703710925765E-3</v>
      </c>
      <c r="Y1824" s="113">
        <f t="shared" si="480"/>
        <v>2.5833333333139308E-2</v>
      </c>
      <c r="Z1824" s="113">
        <f t="shared" si="481"/>
        <v>2.3611111115314998E-2</v>
      </c>
      <c r="AB1824" s="2">
        <f t="shared" si="482"/>
        <v>2232</v>
      </c>
      <c r="AC1824" s="2">
        <f t="shared" si="482"/>
        <v>2040</v>
      </c>
      <c r="AE1824" s="2" t="str">
        <f t="shared" si="483"/>
        <v/>
      </c>
      <c r="AF1824" s="2" t="str">
        <f t="shared" si="484"/>
        <v/>
      </c>
      <c r="AG1824" s="2" t="str">
        <f t="shared" si="485"/>
        <v/>
      </c>
      <c r="AH1824" s="2">
        <f t="shared" si="486"/>
        <v>2232</v>
      </c>
      <c r="AI1824" s="2" t="str">
        <f t="shared" si="487"/>
        <v/>
      </c>
      <c r="AK1824" s="2" t="str">
        <f t="shared" si="488"/>
        <v/>
      </c>
      <c r="AL1824" s="2" t="str">
        <f t="shared" si="489"/>
        <v/>
      </c>
      <c r="AM1824" s="2" t="str">
        <f t="shared" si="490"/>
        <v/>
      </c>
      <c r="AN1824" s="2">
        <f t="shared" si="491"/>
        <v>2040</v>
      </c>
      <c r="AO1824" s="2" t="str">
        <f t="shared" si="492"/>
        <v/>
      </c>
    </row>
    <row r="1825" spans="1:41" x14ac:dyDescent="0.3">
      <c r="A1825" s="111">
        <v>44646.033761574072</v>
      </c>
      <c r="B1825" s="78" t="s">
        <v>2979</v>
      </c>
      <c r="C1825" s="78" t="s">
        <v>835</v>
      </c>
      <c r="F1825" s="78" t="s">
        <v>809</v>
      </c>
      <c r="G1825" s="78" t="s">
        <v>90</v>
      </c>
      <c r="H1825" s="112" t="s">
        <v>286</v>
      </c>
      <c r="I1825" s="112">
        <v>2</v>
      </c>
      <c r="J1825" s="113">
        <v>44646.033067129632</v>
      </c>
      <c r="K1825" s="113">
        <v>44646.033761574072</v>
      </c>
      <c r="M1825" s="113">
        <v>44646.034375000003</v>
      </c>
      <c r="N1825" s="113">
        <v>44646.035011574073</v>
      </c>
      <c r="O1825" s="78" t="s">
        <v>1187</v>
      </c>
      <c r="P1825" s="78" t="str">
        <f t="shared" si="476"/>
        <v>CIC</v>
      </c>
      <c r="Q1825" s="113">
        <v>44646.035173611112</v>
      </c>
      <c r="R1825" s="78" t="s">
        <v>1200</v>
      </c>
      <c r="S1825" s="78" t="str">
        <f t="shared" si="477"/>
        <v>PLOEG</v>
      </c>
      <c r="T1825" s="113">
        <v>44646.044212962966</v>
      </c>
      <c r="U1825" s="78" t="s">
        <v>1216</v>
      </c>
      <c r="V1825" s="78" t="str">
        <f t="shared" si="478"/>
        <v>PLOEG</v>
      </c>
      <c r="W1825" s="113">
        <v>44646.051377314812</v>
      </c>
      <c r="X1825" s="113">
        <f t="shared" si="479"/>
        <v>6.1342593107838184E-4</v>
      </c>
      <c r="Y1825" s="113">
        <f t="shared" si="480"/>
        <v>9.8379629635019228E-3</v>
      </c>
      <c r="Z1825" s="113">
        <f t="shared" si="481"/>
        <v>7.1643518458586186E-3</v>
      </c>
      <c r="AB1825" s="2">
        <f t="shared" si="482"/>
        <v>850</v>
      </c>
      <c r="AC1825" s="2">
        <f t="shared" si="482"/>
        <v>619</v>
      </c>
      <c r="AE1825" s="2" t="str">
        <f t="shared" si="483"/>
        <v/>
      </c>
      <c r="AF1825" s="2" t="str">
        <f t="shared" si="484"/>
        <v/>
      </c>
      <c r="AG1825" s="2">
        <f t="shared" si="485"/>
        <v>850</v>
      </c>
      <c r="AH1825" s="2" t="str">
        <f t="shared" si="486"/>
        <v/>
      </c>
      <c r="AI1825" s="2" t="str">
        <f t="shared" si="487"/>
        <v/>
      </c>
      <c r="AK1825" s="2" t="str">
        <f t="shared" si="488"/>
        <v/>
      </c>
      <c r="AL1825" s="2" t="str">
        <f t="shared" si="489"/>
        <v/>
      </c>
      <c r="AM1825" s="2">
        <f t="shared" si="490"/>
        <v>619</v>
      </c>
      <c r="AN1825" s="2" t="str">
        <f t="shared" si="491"/>
        <v/>
      </c>
      <c r="AO1825" s="2" t="str">
        <f t="shared" si="492"/>
        <v/>
      </c>
    </row>
    <row r="1826" spans="1:41" x14ac:dyDescent="0.3">
      <c r="A1826" s="111">
        <v>44646.190972222219</v>
      </c>
      <c r="B1826" s="78" t="s">
        <v>2980</v>
      </c>
      <c r="C1826" s="78" t="s">
        <v>835</v>
      </c>
      <c r="D1826" s="78" t="s">
        <v>1436</v>
      </c>
      <c r="F1826" s="78" t="s">
        <v>809</v>
      </c>
      <c r="G1826" s="78" t="s">
        <v>88</v>
      </c>
      <c r="H1826" s="112" t="s">
        <v>412</v>
      </c>
      <c r="I1826" s="112">
        <v>3</v>
      </c>
      <c r="J1826" s="113">
        <v>44646.189618055556</v>
      </c>
      <c r="K1826" s="113">
        <v>44646.190972222219</v>
      </c>
      <c r="M1826" s="113">
        <v>44646.202118055553</v>
      </c>
      <c r="N1826" s="113">
        <v>44646.202569444446</v>
      </c>
      <c r="O1826" s="78" t="s">
        <v>1187</v>
      </c>
      <c r="P1826" s="78" t="str">
        <f t="shared" si="476"/>
        <v>CIC</v>
      </c>
      <c r="S1826" s="78" t="str">
        <f t="shared" si="477"/>
        <v/>
      </c>
      <c r="T1826" s="113">
        <v>44646.20989583333</v>
      </c>
      <c r="U1826" s="78" t="s">
        <v>1200</v>
      </c>
      <c r="V1826" s="78" t="str">
        <f t="shared" si="478"/>
        <v>PLOEG</v>
      </c>
      <c r="W1826" s="113">
        <v>44646.279490740744</v>
      </c>
      <c r="X1826" s="113">
        <f t="shared" si="479"/>
        <v>1.1145833334012423E-2</v>
      </c>
      <c r="Y1826" s="113">
        <f t="shared" si="480"/>
        <v>7.7777777769370005E-3</v>
      </c>
      <c r="Z1826" s="113">
        <f t="shared" si="481"/>
        <v>6.9594907414284535E-2</v>
      </c>
      <c r="AB1826" s="2">
        <f t="shared" si="482"/>
        <v>672</v>
      </c>
      <c r="AC1826" s="2">
        <f t="shared" si="482"/>
        <v>6013</v>
      </c>
      <c r="AE1826" s="2" t="str">
        <f t="shared" si="483"/>
        <v/>
      </c>
      <c r="AF1826" s="2" t="str">
        <f t="shared" si="484"/>
        <v/>
      </c>
      <c r="AG1826" s="2" t="str">
        <f t="shared" si="485"/>
        <v/>
      </c>
      <c r="AH1826" s="2">
        <f t="shared" si="486"/>
        <v>672</v>
      </c>
      <c r="AI1826" s="2" t="str">
        <f t="shared" si="487"/>
        <v/>
      </c>
      <c r="AK1826" s="2" t="str">
        <f t="shared" si="488"/>
        <v/>
      </c>
      <c r="AL1826" s="2" t="str">
        <f t="shared" si="489"/>
        <v/>
      </c>
      <c r="AM1826" s="2" t="str">
        <f t="shared" si="490"/>
        <v/>
      </c>
      <c r="AN1826" s="2">
        <f t="shared" si="491"/>
        <v>6013</v>
      </c>
      <c r="AO1826" s="2" t="str">
        <f t="shared" si="492"/>
        <v/>
      </c>
    </row>
    <row r="1827" spans="1:41" x14ac:dyDescent="0.3">
      <c r="A1827" s="111">
        <v>44646.27853009259</v>
      </c>
      <c r="B1827" s="78" t="s">
        <v>2981</v>
      </c>
      <c r="C1827" s="78" t="s">
        <v>951</v>
      </c>
      <c r="D1827" s="78" t="s">
        <v>2982</v>
      </c>
      <c r="E1827" s="78">
        <v>84</v>
      </c>
      <c r="F1827" s="78" t="s">
        <v>809</v>
      </c>
      <c r="G1827" s="78" t="s">
        <v>90</v>
      </c>
      <c r="H1827" s="112" t="s">
        <v>272</v>
      </c>
      <c r="I1827" s="112">
        <v>2</v>
      </c>
      <c r="J1827" s="113">
        <v>44646.278113425928</v>
      </c>
      <c r="K1827" s="113">
        <v>44646.27853009259</v>
      </c>
      <c r="M1827" s="113">
        <v>44646.279768518521</v>
      </c>
      <c r="P1827" s="78" t="str">
        <f t="shared" si="476"/>
        <v/>
      </c>
      <c r="S1827" s="78" t="str">
        <f t="shared" si="477"/>
        <v/>
      </c>
      <c r="T1827" s="113">
        <v>44646.287881944445</v>
      </c>
      <c r="U1827" s="78" t="s">
        <v>1412</v>
      </c>
      <c r="V1827" s="78" t="str">
        <f t="shared" si="478"/>
        <v>PLOEG</v>
      </c>
      <c r="W1827" s="113">
        <v>44646.302222222221</v>
      </c>
      <c r="X1827" s="113">
        <f t="shared" si="479"/>
        <v>1.2384259316604584E-3</v>
      </c>
      <c r="Y1827" s="113">
        <f t="shared" si="480"/>
        <v>8.1134259235113859E-3</v>
      </c>
      <c r="Z1827" s="113">
        <f t="shared" si="481"/>
        <v>1.4340277775772847E-2</v>
      </c>
      <c r="AB1827" s="2">
        <f t="shared" si="482"/>
        <v>701</v>
      </c>
      <c r="AC1827" s="2">
        <f t="shared" si="482"/>
        <v>1239</v>
      </c>
      <c r="AE1827" s="2" t="str">
        <f t="shared" si="483"/>
        <v/>
      </c>
      <c r="AF1827" s="2" t="str">
        <f t="shared" si="484"/>
        <v/>
      </c>
      <c r="AG1827" s="2">
        <f t="shared" si="485"/>
        <v>701</v>
      </c>
      <c r="AH1827" s="2" t="str">
        <f t="shared" si="486"/>
        <v/>
      </c>
      <c r="AI1827" s="2" t="str">
        <f t="shared" si="487"/>
        <v/>
      </c>
      <c r="AK1827" s="2" t="str">
        <f t="shared" si="488"/>
        <v/>
      </c>
      <c r="AL1827" s="2" t="str">
        <f t="shared" si="489"/>
        <v/>
      </c>
      <c r="AM1827" s="2">
        <f t="shared" si="490"/>
        <v>1239</v>
      </c>
      <c r="AN1827" s="2" t="str">
        <f t="shared" si="491"/>
        <v/>
      </c>
      <c r="AO1827" s="2" t="str">
        <f t="shared" si="492"/>
        <v/>
      </c>
    </row>
    <row r="1828" spans="1:41" x14ac:dyDescent="0.3">
      <c r="A1828" s="111">
        <v>44646.2812962963</v>
      </c>
      <c r="B1828" s="78" t="s">
        <v>2983</v>
      </c>
      <c r="C1828" s="78" t="s">
        <v>850</v>
      </c>
      <c r="D1828" s="78" t="s">
        <v>1670</v>
      </c>
      <c r="E1828" s="78">
        <v>32</v>
      </c>
      <c r="F1828" s="78" t="s">
        <v>807</v>
      </c>
      <c r="G1828" s="78" t="s">
        <v>92</v>
      </c>
      <c r="H1828" s="112" t="s">
        <v>220</v>
      </c>
      <c r="I1828" s="112">
        <v>2</v>
      </c>
      <c r="J1828" s="113">
        <v>44646.279907407406</v>
      </c>
      <c r="K1828" s="113">
        <v>44646.2812962963</v>
      </c>
      <c r="M1828" s="113">
        <v>44646.299386574072</v>
      </c>
      <c r="N1828" s="113">
        <v>44646.299895833334</v>
      </c>
      <c r="O1828" s="78" t="s">
        <v>1187</v>
      </c>
      <c r="P1828" s="78" t="str">
        <f t="shared" si="476"/>
        <v>CIC</v>
      </c>
      <c r="S1828" s="78" t="str">
        <f t="shared" si="477"/>
        <v/>
      </c>
      <c r="V1828" s="78" t="str">
        <f t="shared" si="478"/>
        <v/>
      </c>
      <c r="W1828" s="113">
        <v>44646.304745370369</v>
      </c>
      <c r="X1828" s="113">
        <f t="shared" si="479"/>
        <v>1.8090277771989349E-2</v>
      </c>
      <c r="Y1828" s="113" t="str">
        <f t="shared" si="480"/>
        <v/>
      </c>
      <c r="Z1828" s="113" t="str">
        <f t="shared" si="481"/>
        <v/>
      </c>
      <c r="AB1828" s="2" t="str">
        <f t="shared" si="482"/>
        <v/>
      </c>
      <c r="AC1828" s="2" t="str">
        <f t="shared" si="482"/>
        <v/>
      </c>
      <c r="AE1828" s="2" t="str">
        <f t="shared" si="483"/>
        <v/>
      </c>
      <c r="AF1828" s="2" t="str">
        <f t="shared" si="484"/>
        <v/>
      </c>
      <c r="AG1828" s="2" t="str">
        <f t="shared" si="485"/>
        <v/>
      </c>
      <c r="AH1828" s="2" t="str">
        <f t="shared" si="486"/>
        <v/>
      </c>
      <c r="AI1828" s="2" t="str">
        <f t="shared" si="487"/>
        <v/>
      </c>
      <c r="AK1828" s="2" t="str">
        <f t="shared" si="488"/>
        <v/>
      </c>
      <c r="AL1828" s="2" t="str">
        <f t="shared" si="489"/>
        <v/>
      </c>
      <c r="AM1828" s="2" t="str">
        <f t="shared" si="490"/>
        <v/>
      </c>
      <c r="AN1828" s="2" t="str">
        <f t="shared" si="491"/>
        <v/>
      </c>
      <c r="AO1828" s="2" t="str">
        <f t="shared" si="492"/>
        <v/>
      </c>
    </row>
    <row r="1829" spans="1:41" x14ac:dyDescent="0.3">
      <c r="A1829" s="111">
        <v>44646.385335648149</v>
      </c>
      <c r="B1829" s="78" t="s">
        <v>2984</v>
      </c>
      <c r="C1829" s="78" t="s">
        <v>850</v>
      </c>
      <c r="D1829" s="78" t="s">
        <v>1226</v>
      </c>
      <c r="F1829" s="78" t="s">
        <v>808</v>
      </c>
      <c r="G1829" s="78" t="s">
        <v>104</v>
      </c>
      <c r="H1829" s="112" t="s">
        <v>198</v>
      </c>
      <c r="I1829" s="112">
        <v>3</v>
      </c>
      <c r="J1829" s="113">
        <v>44646.384756944448</v>
      </c>
      <c r="K1829" s="113">
        <v>44646.385335648149</v>
      </c>
      <c r="M1829" s="113">
        <v>44646.387986111113</v>
      </c>
      <c r="P1829" s="78" t="str">
        <f t="shared" si="476"/>
        <v/>
      </c>
      <c r="Q1829" s="113">
        <v>44646.388460648152</v>
      </c>
      <c r="R1829" s="78" t="s">
        <v>1187</v>
      </c>
      <c r="S1829" s="78" t="str">
        <f t="shared" si="477"/>
        <v>CIC</v>
      </c>
      <c r="T1829" s="113">
        <v>44646.398796296293</v>
      </c>
      <c r="U1829" s="78" t="s">
        <v>1286</v>
      </c>
      <c r="V1829" s="78" t="str">
        <f t="shared" si="478"/>
        <v>PLOEG</v>
      </c>
      <c r="W1829" s="113">
        <v>44646.40016203704</v>
      </c>
      <c r="X1829" s="113">
        <f t="shared" si="479"/>
        <v>2.6504629640839994E-3</v>
      </c>
      <c r="Y1829" s="113">
        <f t="shared" si="480"/>
        <v>1.081018518016208E-2</v>
      </c>
      <c r="Z1829" s="113">
        <f t="shared" si="481"/>
        <v>1.3657407471328042E-3</v>
      </c>
      <c r="AB1829" s="2">
        <f t="shared" si="482"/>
        <v>934</v>
      </c>
      <c r="AC1829" s="2">
        <f t="shared" si="482"/>
        <v>118</v>
      </c>
      <c r="AE1829" s="2" t="str">
        <f t="shared" si="483"/>
        <v/>
      </c>
      <c r="AF1829" s="2" t="str">
        <f t="shared" si="484"/>
        <v/>
      </c>
      <c r="AG1829" s="2" t="str">
        <f t="shared" si="485"/>
        <v/>
      </c>
      <c r="AH1829" s="2">
        <f t="shared" si="486"/>
        <v>934</v>
      </c>
      <c r="AI1829" s="2" t="str">
        <f t="shared" si="487"/>
        <v/>
      </c>
      <c r="AK1829" s="2" t="str">
        <f t="shared" si="488"/>
        <v/>
      </c>
      <c r="AL1829" s="2" t="str">
        <f t="shared" si="489"/>
        <v/>
      </c>
      <c r="AM1829" s="2" t="str">
        <f t="shared" si="490"/>
        <v/>
      </c>
      <c r="AN1829" s="2">
        <f t="shared" si="491"/>
        <v>118</v>
      </c>
      <c r="AO1829" s="2" t="str">
        <f t="shared" si="492"/>
        <v/>
      </c>
    </row>
    <row r="1830" spans="1:41" x14ac:dyDescent="0.3">
      <c r="A1830" s="111">
        <v>44646.452743055554</v>
      </c>
      <c r="B1830" s="78" t="s">
        <v>2985</v>
      </c>
      <c r="C1830" s="78" t="s">
        <v>850</v>
      </c>
      <c r="D1830" s="78" t="s">
        <v>1418</v>
      </c>
      <c r="E1830" s="78">
        <v>1</v>
      </c>
      <c r="F1830" s="78" t="s">
        <v>807</v>
      </c>
      <c r="G1830" s="78" t="s">
        <v>88</v>
      </c>
      <c r="H1830" s="112" t="s">
        <v>256</v>
      </c>
      <c r="I1830" s="112">
        <v>3</v>
      </c>
      <c r="J1830" s="113">
        <v>44646.452743055554</v>
      </c>
      <c r="K1830" s="113">
        <v>44646.452743055554</v>
      </c>
      <c r="M1830" s="113">
        <v>44646.452870370369</v>
      </c>
      <c r="N1830" s="113">
        <v>44646.453425925924</v>
      </c>
      <c r="O1830" s="78" t="s">
        <v>1185</v>
      </c>
      <c r="P1830" s="78" t="str">
        <f t="shared" si="476"/>
        <v>CIC</v>
      </c>
      <c r="S1830" s="78" t="str">
        <f t="shared" si="477"/>
        <v/>
      </c>
      <c r="T1830" s="113">
        <v>44646.473993055559</v>
      </c>
      <c r="U1830" s="78" t="s">
        <v>1286</v>
      </c>
      <c r="V1830" s="78" t="str">
        <f t="shared" si="478"/>
        <v>PLOEG</v>
      </c>
      <c r="W1830" s="113">
        <v>44646.477314814816</v>
      </c>
      <c r="X1830" s="113">
        <f t="shared" si="479"/>
        <v>1.273148154723458E-4</v>
      </c>
      <c r="Y1830" s="113">
        <f t="shared" si="480"/>
        <v>2.1122685189766344E-2</v>
      </c>
      <c r="Z1830" s="113">
        <f t="shared" si="481"/>
        <v>3.3217592572327703E-3</v>
      </c>
      <c r="AB1830" s="2">
        <f t="shared" si="482"/>
        <v>1825</v>
      </c>
      <c r="AC1830" s="2">
        <f t="shared" si="482"/>
        <v>287</v>
      </c>
      <c r="AE1830" s="2" t="str">
        <f t="shared" si="483"/>
        <v/>
      </c>
      <c r="AF1830" s="2" t="str">
        <f t="shared" si="484"/>
        <v/>
      </c>
      <c r="AG1830" s="2" t="str">
        <f t="shared" si="485"/>
        <v/>
      </c>
      <c r="AH1830" s="2">
        <f t="shared" si="486"/>
        <v>1825</v>
      </c>
      <c r="AI1830" s="2" t="str">
        <f t="shared" si="487"/>
        <v/>
      </c>
      <c r="AK1830" s="2" t="str">
        <f t="shared" si="488"/>
        <v/>
      </c>
      <c r="AL1830" s="2" t="str">
        <f t="shared" si="489"/>
        <v/>
      </c>
      <c r="AM1830" s="2" t="str">
        <f t="shared" si="490"/>
        <v/>
      </c>
      <c r="AN1830" s="2">
        <f t="shared" si="491"/>
        <v>287</v>
      </c>
      <c r="AO1830" s="2" t="str">
        <f t="shared" si="492"/>
        <v/>
      </c>
    </row>
    <row r="1831" spans="1:41" x14ac:dyDescent="0.3">
      <c r="A1831" s="111">
        <v>44646.509930555556</v>
      </c>
      <c r="B1831" s="78" t="s">
        <v>2986</v>
      </c>
      <c r="C1831" s="78" t="s">
        <v>951</v>
      </c>
      <c r="D1831" s="78" t="s">
        <v>2203</v>
      </c>
      <c r="F1831" s="78" t="s">
        <v>810</v>
      </c>
      <c r="G1831" s="78" t="s">
        <v>92</v>
      </c>
      <c r="H1831" s="112" t="s">
        <v>220</v>
      </c>
      <c r="I1831" s="112">
        <v>2</v>
      </c>
      <c r="J1831" s="113">
        <v>44646.509930555556</v>
      </c>
      <c r="K1831" s="113">
        <v>44646.509930555556</v>
      </c>
      <c r="M1831" s="113">
        <v>44646.513379629629</v>
      </c>
      <c r="N1831" s="113">
        <v>44646.513402777775</v>
      </c>
      <c r="O1831" s="78" t="s">
        <v>1185</v>
      </c>
      <c r="P1831" s="78" t="str">
        <f t="shared" si="476"/>
        <v>CIC</v>
      </c>
      <c r="S1831" s="78" t="str">
        <f t="shared" si="477"/>
        <v/>
      </c>
      <c r="T1831" s="113">
        <v>44646.5158912037</v>
      </c>
      <c r="U1831" s="78" t="s">
        <v>1412</v>
      </c>
      <c r="V1831" s="78" t="str">
        <f t="shared" si="478"/>
        <v>PLOEG</v>
      </c>
      <c r="W1831" s="113">
        <v>44646.525960648149</v>
      </c>
      <c r="X1831" s="113">
        <f t="shared" si="479"/>
        <v>3.4490740727051161E-3</v>
      </c>
      <c r="Y1831" s="113">
        <f t="shared" si="480"/>
        <v>2.5115740718320012E-3</v>
      </c>
      <c r="Z1831" s="113">
        <f t="shared" si="481"/>
        <v>1.0069444448163267E-2</v>
      </c>
      <c r="AB1831" s="2">
        <f t="shared" si="482"/>
        <v>217</v>
      </c>
      <c r="AC1831" s="2">
        <f t="shared" si="482"/>
        <v>870</v>
      </c>
      <c r="AE1831" s="2" t="str">
        <f t="shared" si="483"/>
        <v/>
      </c>
      <c r="AF1831" s="2" t="str">
        <f t="shared" si="484"/>
        <v/>
      </c>
      <c r="AG1831" s="2">
        <f t="shared" si="485"/>
        <v>217</v>
      </c>
      <c r="AH1831" s="2" t="str">
        <f t="shared" si="486"/>
        <v/>
      </c>
      <c r="AI1831" s="2" t="str">
        <f t="shared" si="487"/>
        <v/>
      </c>
      <c r="AK1831" s="2" t="str">
        <f t="shared" si="488"/>
        <v/>
      </c>
      <c r="AL1831" s="2" t="str">
        <f t="shared" si="489"/>
        <v/>
      </c>
      <c r="AM1831" s="2">
        <f t="shared" si="490"/>
        <v>870</v>
      </c>
      <c r="AN1831" s="2" t="str">
        <f t="shared" si="491"/>
        <v/>
      </c>
      <c r="AO1831" s="2" t="str">
        <f t="shared" si="492"/>
        <v/>
      </c>
    </row>
    <row r="1832" spans="1:41" x14ac:dyDescent="0.3">
      <c r="A1832" s="111">
        <v>44646.512175925927</v>
      </c>
      <c r="B1832" s="78" t="s">
        <v>2987</v>
      </c>
      <c r="C1832" s="78" t="s">
        <v>850</v>
      </c>
      <c r="D1832" s="78" t="s">
        <v>1407</v>
      </c>
      <c r="E1832" s="78">
        <v>12</v>
      </c>
      <c r="F1832" s="78" t="s">
        <v>807</v>
      </c>
      <c r="G1832" s="78" t="s">
        <v>90</v>
      </c>
      <c r="H1832" s="112" t="s">
        <v>224</v>
      </c>
      <c r="I1832" s="112">
        <v>2</v>
      </c>
      <c r="J1832" s="113">
        <v>44646.510821759257</v>
      </c>
      <c r="K1832" s="113">
        <v>44646.512175925927</v>
      </c>
      <c r="M1832" s="113">
        <v>44646.512962962966</v>
      </c>
      <c r="N1832" s="113">
        <v>44646.51326388889</v>
      </c>
      <c r="O1832" s="78" t="s">
        <v>1185</v>
      </c>
      <c r="P1832" s="78" t="str">
        <f t="shared" si="476"/>
        <v>CIC</v>
      </c>
      <c r="S1832" s="78" t="str">
        <f t="shared" si="477"/>
        <v/>
      </c>
      <c r="T1832" s="113">
        <v>44646.52783564815</v>
      </c>
      <c r="U1832" s="78" t="s">
        <v>1286</v>
      </c>
      <c r="V1832" s="78" t="str">
        <f t="shared" si="478"/>
        <v>PLOEG</v>
      </c>
      <c r="W1832" s="113">
        <v>44646.562361111108</v>
      </c>
      <c r="X1832" s="113">
        <f t="shared" si="479"/>
        <v>7.8703703911742195E-4</v>
      </c>
      <c r="Y1832" s="113">
        <f t="shared" si="480"/>
        <v>1.4872685183945578E-2</v>
      </c>
      <c r="Z1832" s="113">
        <f t="shared" si="481"/>
        <v>3.4525462957390118E-2</v>
      </c>
      <c r="AB1832" s="2">
        <f t="shared" si="482"/>
        <v>1285</v>
      </c>
      <c r="AC1832" s="2">
        <f t="shared" si="482"/>
        <v>2983</v>
      </c>
      <c r="AE1832" s="2" t="str">
        <f t="shared" si="483"/>
        <v/>
      </c>
      <c r="AF1832" s="2" t="str">
        <f t="shared" si="484"/>
        <v/>
      </c>
      <c r="AG1832" s="2">
        <f t="shared" si="485"/>
        <v>1285</v>
      </c>
      <c r="AH1832" s="2" t="str">
        <f t="shared" si="486"/>
        <v/>
      </c>
      <c r="AI1832" s="2" t="str">
        <f t="shared" si="487"/>
        <v/>
      </c>
      <c r="AK1832" s="2" t="str">
        <f t="shared" si="488"/>
        <v/>
      </c>
      <c r="AL1832" s="2" t="str">
        <f t="shared" si="489"/>
        <v/>
      </c>
      <c r="AM1832" s="2">
        <f t="shared" si="490"/>
        <v>2983</v>
      </c>
      <c r="AN1832" s="2" t="str">
        <f t="shared" si="491"/>
        <v/>
      </c>
      <c r="AO1832" s="2" t="str">
        <f t="shared" si="492"/>
        <v/>
      </c>
    </row>
    <row r="1833" spans="1:41" x14ac:dyDescent="0.3">
      <c r="A1833" s="111">
        <v>44646.527418981481</v>
      </c>
      <c r="B1833" s="78" t="s">
        <v>2988</v>
      </c>
      <c r="C1833" s="78" t="s">
        <v>951</v>
      </c>
      <c r="D1833" s="78" t="s">
        <v>1367</v>
      </c>
      <c r="F1833" s="78" t="s">
        <v>807</v>
      </c>
      <c r="G1833" s="78" t="s">
        <v>96</v>
      </c>
      <c r="H1833" s="112" t="s">
        <v>338</v>
      </c>
      <c r="I1833" s="112">
        <v>2</v>
      </c>
      <c r="J1833" s="113">
        <v>44646.526099537034</v>
      </c>
      <c r="K1833" s="113">
        <v>44646.527418981481</v>
      </c>
      <c r="M1833" s="113">
        <v>44646.529097222221</v>
      </c>
      <c r="P1833" s="78" t="str">
        <f t="shared" si="476"/>
        <v/>
      </c>
      <c r="Q1833" s="113">
        <v>44646.529131944444</v>
      </c>
      <c r="R1833" s="78" t="s">
        <v>1187</v>
      </c>
      <c r="S1833" s="78" t="str">
        <f t="shared" si="477"/>
        <v>CIC</v>
      </c>
      <c r="V1833" s="78" t="str">
        <f t="shared" si="478"/>
        <v/>
      </c>
      <c r="W1833" s="113">
        <v>44646.548981481479</v>
      </c>
      <c r="X1833" s="113">
        <f t="shared" si="479"/>
        <v>1.6782407401478849E-3</v>
      </c>
      <c r="Y1833" s="113" t="str">
        <f t="shared" si="480"/>
        <v/>
      </c>
      <c r="Z1833" s="113" t="str">
        <f t="shared" si="481"/>
        <v/>
      </c>
      <c r="AB1833" s="2" t="str">
        <f t="shared" si="482"/>
        <v/>
      </c>
      <c r="AC1833" s="2" t="str">
        <f t="shared" si="482"/>
        <v/>
      </c>
      <c r="AE1833" s="2" t="str">
        <f t="shared" si="483"/>
        <v/>
      </c>
      <c r="AF1833" s="2" t="str">
        <f t="shared" si="484"/>
        <v/>
      </c>
      <c r="AG1833" s="2" t="str">
        <f t="shared" si="485"/>
        <v/>
      </c>
      <c r="AH1833" s="2" t="str">
        <f t="shared" si="486"/>
        <v/>
      </c>
      <c r="AI1833" s="2" t="str">
        <f t="shared" si="487"/>
        <v/>
      </c>
      <c r="AK1833" s="2" t="str">
        <f t="shared" si="488"/>
        <v/>
      </c>
      <c r="AL1833" s="2" t="str">
        <f t="shared" si="489"/>
        <v/>
      </c>
      <c r="AM1833" s="2" t="str">
        <f t="shared" si="490"/>
        <v/>
      </c>
      <c r="AN1833" s="2" t="str">
        <f t="shared" si="491"/>
        <v/>
      </c>
      <c r="AO1833" s="2" t="str">
        <f t="shared" si="492"/>
        <v/>
      </c>
    </row>
    <row r="1834" spans="1:41" x14ac:dyDescent="0.3">
      <c r="A1834" s="111">
        <v>44646.597534722219</v>
      </c>
      <c r="B1834" s="78" t="s">
        <v>2989</v>
      </c>
      <c r="C1834" s="78" t="s">
        <v>850</v>
      </c>
      <c r="D1834" s="78" t="s">
        <v>1394</v>
      </c>
      <c r="E1834" s="78">
        <v>5</v>
      </c>
      <c r="F1834" s="78" t="s">
        <v>809</v>
      </c>
      <c r="G1834" s="78" t="s">
        <v>100</v>
      </c>
      <c r="H1834" s="112" t="s">
        <v>308</v>
      </c>
      <c r="I1834" s="112">
        <v>4</v>
      </c>
      <c r="J1834" s="113">
        <v>44646.597534722219</v>
      </c>
      <c r="K1834" s="113">
        <v>44646.597534722219</v>
      </c>
      <c r="M1834" s="113">
        <v>44646.598402777781</v>
      </c>
      <c r="N1834" s="113">
        <v>44646.598807870374</v>
      </c>
      <c r="O1834" s="78" t="s">
        <v>1185</v>
      </c>
      <c r="P1834" s="78" t="str">
        <f t="shared" si="476"/>
        <v>CIC</v>
      </c>
      <c r="S1834" s="78" t="str">
        <f t="shared" si="477"/>
        <v/>
      </c>
      <c r="V1834" s="78" t="str">
        <f t="shared" si="478"/>
        <v/>
      </c>
      <c r="W1834" s="113">
        <v>44646.600717592592</v>
      </c>
      <c r="X1834" s="113">
        <f t="shared" si="479"/>
        <v>8.6805556202307343E-4</v>
      </c>
      <c r="Y1834" s="113" t="str">
        <f t="shared" si="480"/>
        <v/>
      </c>
      <c r="Z1834" s="113" t="str">
        <f t="shared" si="481"/>
        <v/>
      </c>
      <c r="AB1834" s="2" t="str">
        <f t="shared" si="482"/>
        <v/>
      </c>
      <c r="AC1834" s="2" t="str">
        <f t="shared" si="482"/>
        <v/>
      </c>
      <c r="AE1834" s="2" t="str">
        <f t="shared" si="483"/>
        <v/>
      </c>
      <c r="AF1834" s="2" t="str">
        <f t="shared" si="484"/>
        <v/>
      </c>
      <c r="AG1834" s="2" t="str">
        <f t="shared" si="485"/>
        <v/>
      </c>
      <c r="AH1834" s="2" t="str">
        <f t="shared" si="486"/>
        <v/>
      </c>
      <c r="AI1834" s="2" t="str">
        <f t="shared" si="487"/>
        <v/>
      </c>
      <c r="AK1834" s="2" t="str">
        <f t="shared" si="488"/>
        <v/>
      </c>
      <c r="AL1834" s="2" t="str">
        <f t="shared" si="489"/>
        <v/>
      </c>
      <c r="AM1834" s="2" t="str">
        <f t="shared" si="490"/>
        <v/>
      </c>
      <c r="AN1834" s="2" t="str">
        <f t="shared" si="491"/>
        <v/>
      </c>
      <c r="AO1834" s="2" t="str">
        <f t="shared" si="492"/>
        <v/>
      </c>
    </row>
    <row r="1835" spans="1:41" x14ac:dyDescent="0.3">
      <c r="A1835" s="111">
        <v>44646.597534722219</v>
      </c>
      <c r="B1835" s="78" t="s">
        <v>2989</v>
      </c>
      <c r="C1835" s="78" t="s">
        <v>951</v>
      </c>
      <c r="D1835" s="78" t="s">
        <v>1394</v>
      </c>
      <c r="E1835" s="78">
        <v>5</v>
      </c>
      <c r="F1835" s="78" t="s">
        <v>809</v>
      </c>
      <c r="G1835" s="78" t="s">
        <v>100</v>
      </c>
      <c r="H1835" s="112" t="s">
        <v>308</v>
      </c>
      <c r="I1835" s="112">
        <v>4</v>
      </c>
      <c r="J1835" s="113">
        <v>44646.597534722219</v>
      </c>
      <c r="K1835" s="113">
        <v>44646.597534722219</v>
      </c>
      <c r="M1835" s="113">
        <v>44646.600636574076</v>
      </c>
      <c r="N1835" s="113">
        <v>44646.600752314815</v>
      </c>
      <c r="O1835" s="78" t="s">
        <v>1185</v>
      </c>
      <c r="P1835" s="78" t="str">
        <f t="shared" si="476"/>
        <v>CIC</v>
      </c>
      <c r="S1835" s="78" t="str">
        <f t="shared" si="477"/>
        <v/>
      </c>
      <c r="T1835" s="113">
        <v>44646.623043981483</v>
      </c>
      <c r="U1835" s="78" t="s">
        <v>1267</v>
      </c>
      <c r="V1835" s="78" t="str">
        <f t="shared" si="478"/>
        <v>PLOEG</v>
      </c>
      <c r="W1835" s="113">
        <v>44646.628611111111</v>
      </c>
      <c r="X1835" s="113">
        <f t="shared" si="479"/>
        <v>3.1018518566270359E-3</v>
      </c>
      <c r="Y1835" s="113">
        <f t="shared" si="480"/>
        <v>2.2407407406717539E-2</v>
      </c>
      <c r="Z1835" s="113">
        <f t="shared" si="481"/>
        <v>5.5671296286163852E-3</v>
      </c>
      <c r="AB1835" s="2">
        <f t="shared" si="482"/>
        <v>1936</v>
      </c>
      <c r="AC1835" s="2">
        <f t="shared" si="482"/>
        <v>481</v>
      </c>
      <c r="AE1835" s="2" t="str">
        <f t="shared" si="483"/>
        <v/>
      </c>
      <c r="AF1835" s="2" t="str">
        <f t="shared" si="484"/>
        <v/>
      </c>
      <c r="AG1835" s="2" t="str">
        <f t="shared" si="485"/>
        <v/>
      </c>
      <c r="AH1835" s="2" t="str">
        <f t="shared" si="486"/>
        <v/>
      </c>
      <c r="AI1835" s="2">
        <f t="shared" si="487"/>
        <v>1936</v>
      </c>
      <c r="AK1835" s="2" t="str">
        <f t="shared" si="488"/>
        <v/>
      </c>
      <c r="AL1835" s="2" t="str">
        <f t="shared" si="489"/>
        <v/>
      </c>
      <c r="AM1835" s="2" t="str">
        <f t="shared" si="490"/>
        <v/>
      </c>
      <c r="AN1835" s="2" t="str">
        <f t="shared" si="491"/>
        <v/>
      </c>
      <c r="AO1835" s="2">
        <f t="shared" si="492"/>
        <v>481</v>
      </c>
    </row>
    <row r="1836" spans="1:41" x14ac:dyDescent="0.3">
      <c r="A1836" s="111">
        <v>44646.631018518521</v>
      </c>
      <c r="B1836" s="78" t="s">
        <v>2990</v>
      </c>
      <c r="C1836" s="78" t="s">
        <v>850</v>
      </c>
      <c r="D1836" s="78" t="s">
        <v>2991</v>
      </c>
      <c r="E1836" s="78">
        <v>12</v>
      </c>
      <c r="F1836" s="78" t="s">
        <v>808</v>
      </c>
      <c r="G1836" s="78" t="s">
        <v>132</v>
      </c>
      <c r="H1836" s="112" t="s">
        <v>263</v>
      </c>
      <c r="I1836" s="112">
        <v>4</v>
      </c>
      <c r="J1836" s="113">
        <v>44646.629652777781</v>
      </c>
      <c r="K1836" s="113">
        <v>44646.631018518521</v>
      </c>
      <c r="M1836" s="113">
        <v>44646.632847222223</v>
      </c>
      <c r="P1836" s="78" t="str">
        <f t="shared" si="476"/>
        <v/>
      </c>
      <c r="Q1836" s="113">
        <v>44646.63318287037</v>
      </c>
      <c r="R1836" s="78" t="s">
        <v>1187</v>
      </c>
      <c r="S1836" s="78" t="str">
        <f t="shared" si="477"/>
        <v>CIC</v>
      </c>
      <c r="T1836" s="113">
        <v>44646.645011574074</v>
      </c>
      <c r="U1836" s="78" t="s">
        <v>1286</v>
      </c>
      <c r="V1836" s="78" t="str">
        <f t="shared" si="478"/>
        <v>PLOEG</v>
      </c>
      <c r="W1836" s="113">
        <v>44646.6484837963</v>
      </c>
      <c r="X1836" s="113">
        <f t="shared" si="479"/>
        <v>1.8287037019035779E-3</v>
      </c>
      <c r="Y1836" s="113">
        <f t="shared" si="480"/>
        <v>1.2164351850515231E-2</v>
      </c>
      <c r="Z1836" s="113">
        <f t="shared" si="481"/>
        <v>3.4722222262644209E-3</v>
      </c>
      <c r="AB1836" s="2">
        <f t="shared" si="482"/>
        <v>1051</v>
      </c>
      <c r="AC1836" s="2">
        <f t="shared" si="482"/>
        <v>300</v>
      </c>
      <c r="AE1836" s="2" t="str">
        <f t="shared" si="483"/>
        <v/>
      </c>
      <c r="AF1836" s="2" t="str">
        <f t="shared" si="484"/>
        <v/>
      </c>
      <c r="AG1836" s="2" t="str">
        <f t="shared" si="485"/>
        <v/>
      </c>
      <c r="AH1836" s="2" t="str">
        <f t="shared" si="486"/>
        <v/>
      </c>
      <c r="AI1836" s="2">
        <f t="shared" si="487"/>
        <v>1051</v>
      </c>
      <c r="AK1836" s="2" t="str">
        <f t="shared" si="488"/>
        <v/>
      </c>
      <c r="AL1836" s="2" t="str">
        <f t="shared" si="489"/>
        <v/>
      </c>
      <c r="AM1836" s="2" t="str">
        <f t="shared" si="490"/>
        <v/>
      </c>
      <c r="AN1836" s="2" t="str">
        <f t="shared" si="491"/>
        <v/>
      </c>
      <c r="AO1836" s="2">
        <f t="shared" si="492"/>
        <v>300</v>
      </c>
    </row>
    <row r="1837" spans="1:41" x14ac:dyDescent="0.3">
      <c r="A1837" s="111">
        <v>44646.684629629628</v>
      </c>
      <c r="B1837" s="78" t="s">
        <v>2992</v>
      </c>
      <c r="C1837" s="78" t="s">
        <v>951</v>
      </c>
      <c r="D1837" s="78" t="s">
        <v>1213</v>
      </c>
      <c r="E1837" s="78">
        <v>367</v>
      </c>
      <c r="F1837" s="78" t="s">
        <v>807</v>
      </c>
      <c r="G1837" s="78" t="s">
        <v>106</v>
      </c>
      <c r="H1837" s="112" t="s">
        <v>212</v>
      </c>
      <c r="I1837" s="112">
        <v>4</v>
      </c>
      <c r="J1837" s="113">
        <v>44646.684317129628</v>
      </c>
      <c r="K1837" s="113">
        <v>44646.684629629628</v>
      </c>
      <c r="M1837" s="113">
        <v>44646.684687499997</v>
      </c>
      <c r="P1837" s="78" t="str">
        <f t="shared" si="476"/>
        <v/>
      </c>
      <c r="S1837" s="78" t="str">
        <f t="shared" si="477"/>
        <v/>
      </c>
      <c r="T1837" s="113">
        <v>44646.684710648151</v>
      </c>
      <c r="U1837" s="78" t="s">
        <v>1187</v>
      </c>
      <c r="V1837" s="78" t="str">
        <f t="shared" si="478"/>
        <v>CIC</v>
      </c>
      <c r="W1837" s="113">
        <v>44646.700358796297</v>
      </c>
      <c r="X1837" s="113" t="str">
        <f t="shared" si="479"/>
        <v/>
      </c>
      <c r="Y1837" s="113" t="str">
        <f t="shared" si="480"/>
        <v/>
      </c>
      <c r="Z1837" s="113">
        <f t="shared" si="481"/>
        <v>1.5648148146283347E-2</v>
      </c>
      <c r="AB1837" s="2" t="str">
        <f t="shared" si="482"/>
        <v/>
      </c>
      <c r="AC1837" s="2">
        <f t="shared" si="482"/>
        <v>1352</v>
      </c>
      <c r="AE1837" s="2" t="str">
        <f t="shared" si="483"/>
        <v/>
      </c>
      <c r="AF1837" s="2" t="str">
        <f t="shared" si="484"/>
        <v/>
      </c>
      <c r="AG1837" s="2" t="str">
        <f t="shared" si="485"/>
        <v/>
      </c>
      <c r="AH1837" s="2" t="str">
        <f t="shared" si="486"/>
        <v/>
      </c>
      <c r="AI1837" s="2" t="str">
        <f t="shared" si="487"/>
        <v/>
      </c>
      <c r="AK1837" s="2" t="str">
        <f t="shared" si="488"/>
        <v/>
      </c>
      <c r="AL1837" s="2" t="str">
        <f t="shared" si="489"/>
        <v/>
      </c>
      <c r="AM1837" s="2" t="str">
        <f t="shared" si="490"/>
        <v/>
      </c>
      <c r="AN1837" s="2" t="str">
        <f t="shared" si="491"/>
        <v/>
      </c>
      <c r="AO1837" s="2">
        <f t="shared" si="492"/>
        <v>1352</v>
      </c>
    </row>
    <row r="1838" spans="1:41" x14ac:dyDescent="0.3">
      <c r="A1838" s="111">
        <v>44646.740046296298</v>
      </c>
      <c r="B1838" s="78" t="s">
        <v>2993</v>
      </c>
      <c r="C1838" s="78" t="s">
        <v>850</v>
      </c>
      <c r="D1838" s="78" t="s">
        <v>2994</v>
      </c>
      <c r="F1838" s="78" t="s">
        <v>809</v>
      </c>
      <c r="G1838" s="78" t="s">
        <v>104</v>
      </c>
      <c r="H1838" s="112" t="s">
        <v>198</v>
      </c>
      <c r="I1838" s="112">
        <v>3</v>
      </c>
      <c r="J1838" s="113">
        <v>44646.73914351852</v>
      </c>
      <c r="K1838" s="113">
        <v>44646.740046296298</v>
      </c>
      <c r="M1838" s="113">
        <v>44646.740254629629</v>
      </c>
      <c r="N1838" s="113">
        <v>44646.740833333337</v>
      </c>
      <c r="O1838" s="78" t="s">
        <v>1185</v>
      </c>
      <c r="P1838" s="78" t="str">
        <f t="shared" si="476"/>
        <v>CIC</v>
      </c>
      <c r="S1838" s="78" t="str">
        <f t="shared" si="477"/>
        <v/>
      </c>
      <c r="V1838" s="78" t="str">
        <f t="shared" si="478"/>
        <v/>
      </c>
      <c r="W1838" s="113">
        <v>44646.746249999997</v>
      </c>
      <c r="X1838" s="113">
        <f t="shared" si="479"/>
        <v>2.0833333110203966E-4</v>
      </c>
      <c r="Y1838" s="113" t="str">
        <f t="shared" si="480"/>
        <v/>
      </c>
      <c r="Z1838" s="113" t="str">
        <f t="shared" si="481"/>
        <v/>
      </c>
      <c r="AB1838" s="2" t="str">
        <f t="shared" si="482"/>
        <v/>
      </c>
      <c r="AC1838" s="2" t="str">
        <f t="shared" si="482"/>
        <v/>
      </c>
      <c r="AE1838" s="2" t="str">
        <f t="shared" si="483"/>
        <v/>
      </c>
      <c r="AF1838" s="2" t="str">
        <f t="shared" si="484"/>
        <v/>
      </c>
      <c r="AG1838" s="2" t="str">
        <f t="shared" si="485"/>
        <v/>
      </c>
      <c r="AH1838" s="2" t="str">
        <f t="shared" si="486"/>
        <v/>
      </c>
      <c r="AI1838" s="2" t="str">
        <f t="shared" si="487"/>
        <v/>
      </c>
      <c r="AK1838" s="2" t="str">
        <f t="shared" si="488"/>
        <v/>
      </c>
      <c r="AL1838" s="2" t="str">
        <f t="shared" si="489"/>
        <v/>
      </c>
      <c r="AM1838" s="2" t="str">
        <f t="shared" si="490"/>
        <v/>
      </c>
      <c r="AN1838" s="2" t="str">
        <f t="shared" si="491"/>
        <v/>
      </c>
      <c r="AO1838" s="2" t="str">
        <f t="shared" si="492"/>
        <v/>
      </c>
    </row>
    <row r="1839" spans="1:41" x14ac:dyDescent="0.3">
      <c r="A1839" s="111">
        <v>44646.741064814814</v>
      </c>
      <c r="B1839" s="78" t="s">
        <v>2995</v>
      </c>
      <c r="C1839" s="78" t="s">
        <v>951</v>
      </c>
      <c r="D1839" s="78" t="s">
        <v>2928</v>
      </c>
      <c r="F1839" s="78" t="s">
        <v>808</v>
      </c>
      <c r="G1839" s="78" t="s">
        <v>92</v>
      </c>
      <c r="H1839" s="112" t="s">
        <v>204</v>
      </c>
      <c r="I1839" s="112">
        <v>2</v>
      </c>
      <c r="J1839" s="113">
        <v>44646.73909722222</v>
      </c>
      <c r="K1839" s="113">
        <v>44646.741064814814</v>
      </c>
      <c r="M1839" s="113">
        <v>44646.741712962961</v>
      </c>
      <c r="P1839" s="78" t="str">
        <f t="shared" si="476"/>
        <v/>
      </c>
      <c r="S1839" s="78" t="str">
        <f t="shared" si="477"/>
        <v/>
      </c>
      <c r="V1839" s="78" t="str">
        <f t="shared" si="478"/>
        <v/>
      </c>
      <c r="W1839" s="113">
        <v>44646.742245370369</v>
      </c>
      <c r="X1839" s="113">
        <f t="shared" si="479"/>
        <v>6.4814814686542377E-4</v>
      </c>
      <c r="Y1839" s="113" t="str">
        <f t="shared" si="480"/>
        <v/>
      </c>
      <c r="Z1839" s="113" t="str">
        <f t="shared" si="481"/>
        <v/>
      </c>
      <c r="AB1839" s="2" t="str">
        <f t="shared" si="482"/>
        <v/>
      </c>
      <c r="AC1839" s="2" t="str">
        <f t="shared" si="482"/>
        <v/>
      </c>
      <c r="AE1839" s="2" t="str">
        <f t="shared" si="483"/>
        <v/>
      </c>
      <c r="AF1839" s="2" t="str">
        <f t="shared" si="484"/>
        <v/>
      </c>
      <c r="AG1839" s="2" t="str">
        <f t="shared" si="485"/>
        <v/>
      </c>
      <c r="AH1839" s="2" t="str">
        <f t="shared" si="486"/>
        <v/>
      </c>
      <c r="AI1839" s="2" t="str">
        <f t="shared" si="487"/>
        <v/>
      </c>
      <c r="AK1839" s="2" t="str">
        <f t="shared" si="488"/>
        <v/>
      </c>
      <c r="AL1839" s="2" t="str">
        <f t="shared" si="489"/>
        <v/>
      </c>
      <c r="AM1839" s="2" t="str">
        <f t="shared" si="490"/>
        <v/>
      </c>
      <c r="AN1839" s="2" t="str">
        <f t="shared" si="491"/>
        <v/>
      </c>
      <c r="AO1839" s="2" t="str">
        <f t="shared" si="492"/>
        <v/>
      </c>
    </row>
    <row r="1840" spans="1:41" x14ac:dyDescent="0.3">
      <c r="A1840" s="111">
        <v>44646.741064814814</v>
      </c>
      <c r="B1840" s="78" t="s">
        <v>2995</v>
      </c>
      <c r="C1840" s="78" t="s">
        <v>835</v>
      </c>
      <c r="D1840" s="78" t="s">
        <v>2928</v>
      </c>
      <c r="F1840" s="78" t="s">
        <v>808</v>
      </c>
      <c r="G1840" s="78" t="s">
        <v>92</v>
      </c>
      <c r="H1840" s="112" t="s">
        <v>204</v>
      </c>
      <c r="I1840" s="112">
        <v>2</v>
      </c>
      <c r="J1840" s="113">
        <v>44646.73909722222</v>
      </c>
      <c r="K1840" s="113">
        <v>44646.741064814814</v>
      </c>
      <c r="M1840" s="113">
        <v>44646.745243055557</v>
      </c>
      <c r="P1840" s="78" t="str">
        <f t="shared" si="476"/>
        <v/>
      </c>
      <c r="Q1840" s="113">
        <v>44646.749444444446</v>
      </c>
      <c r="R1840" s="78" t="s">
        <v>1200</v>
      </c>
      <c r="S1840" s="78" t="str">
        <f t="shared" si="477"/>
        <v>PLOEG</v>
      </c>
      <c r="T1840" s="113">
        <v>44646.758310185185</v>
      </c>
      <c r="U1840" s="78" t="s">
        <v>1200</v>
      </c>
      <c r="V1840" s="78" t="str">
        <f t="shared" si="478"/>
        <v>PLOEG</v>
      </c>
      <c r="W1840" s="113">
        <v>44646.763564814813</v>
      </c>
      <c r="X1840" s="113">
        <f t="shared" si="479"/>
        <v>4.1782407424761914E-3</v>
      </c>
      <c r="Y1840" s="113">
        <f t="shared" si="480"/>
        <v>1.3067129628325347E-2</v>
      </c>
      <c r="Z1840" s="113">
        <f t="shared" si="481"/>
        <v>5.2546296283253469E-3</v>
      </c>
      <c r="AB1840" s="2">
        <f t="shared" si="482"/>
        <v>1129</v>
      </c>
      <c r="AC1840" s="2">
        <f t="shared" si="482"/>
        <v>454</v>
      </c>
      <c r="AE1840" s="2" t="str">
        <f t="shared" si="483"/>
        <v/>
      </c>
      <c r="AF1840" s="2" t="str">
        <f t="shared" si="484"/>
        <v/>
      </c>
      <c r="AG1840" s="2">
        <f t="shared" si="485"/>
        <v>1129</v>
      </c>
      <c r="AH1840" s="2" t="str">
        <f t="shared" si="486"/>
        <v/>
      </c>
      <c r="AI1840" s="2" t="str">
        <f t="shared" si="487"/>
        <v/>
      </c>
      <c r="AK1840" s="2" t="str">
        <f t="shared" si="488"/>
        <v/>
      </c>
      <c r="AL1840" s="2" t="str">
        <f t="shared" si="489"/>
        <v/>
      </c>
      <c r="AM1840" s="2">
        <f t="shared" si="490"/>
        <v>454</v>
      </c>
      <c r="AN1840" s="2" t="str">
        <f t="shared" si="491"/>
        <v/>
      </c>
      <c r="AO1840" s="2" t="str">
        <f t="shared" si="492"/>
        <v/>
      </c>
    </row>
    <row r="1841" spans="1:41" x14ac:dyDescent="0.3">
      <c r="A1841" s="111">
        <v>44646.781678240739</v>
      </c>
      <c r="B1841" s="78" t="s">
        <v>2996</v>
      </c>
      <c r="C1841" s="78" t="s">
        <v>835</v>
      </c>
      <c r="D1841" s="78" t="s">
        <v>2997</v>
      </c>
      <c r="E1841" s="78">
        <v>76</v>
      </c>
      <c r="F1841" s="78" t="s">
        <v>809</v>
      </c>
      <c r="G1841" s="78" t="s">
        <v>94</v>
      </c>
      <c r="H1841" s="112" t="s">
        <v>294</v>
      </c>
      <c r="I1841" s="112">
        <v>4</v>
      </c>
      <c r="J1841" s="113">
        <v>44646.778148148151</v>
      </c>
      <c r="K1841" s="113">
        <v>44646.781678240739</v>
      </c>
      <c r="M1841" s="113">
        <v>44646.783402777779</v>
      </c>
      <c r="P1841" s="78" t="str">
        <f t="shared" si="476"/>
        <v/>
      </c>
      <c r="S1841" s="78" t="str">
        <f t="shared" si="477"/>
        <v/>
      </c>
      <c r="T1841" s="113">
        <v>44646.80059027778</v>
      </c>
      <c r="U1841" s="78" t="s">
        <v>1185</v>
      </c>
      <c r="V1841" s="78" t="str">
        <f t="shared" si="478"/>
        <v>CIC</v>
      </c>
      <c r="W1841" s="113">
        <v>44646.825324074074</v>
      </c>
      <c r="X1841" s="113">
        <f t="shared" si="479"/>
        <v>1.7245370399905369E-3</v>
      </c>
      <c r="Y1841" s="113">
        <f t="shared" si="480"/>
        <v>1.7187500001455192E-2</v>
      </c>
      <c r="Z1841" s="113">
        <f t="shared" si="481"/>
        <v>2.4733796293730848E-2</v>
      </c>
      <c r="AB1841" s="2">
        <f t="shared" si="482"/>
        <v>1485</v>
      </c>
      <c r="AC1841" s="2">
        <f t="shared" si="482"/>
        <v>2137</v>
      </c>
      <c r="AE1841" s="2" t="str">
        <f t="shared" si="483"/>
        <v/>
      </c>
      <c r="AF1841" s="2" t="str">
        <f t="shared" si="484"/>
        <v/>
      </c>
      <c r="AG1841" s="2" t="str">
        <f t="shared" si="485"/>
        <v/>
      </c>
      <c r="AH1841" s="2" t="str">
        <f t="shared" si="486"/>
        <v/>
      </c>
      <c r="AI1841" s="2">
        <f t="shared" si="487"/>
        <v>1485</v>
      </c>
      <c r="AK1841" s="2" t="str">
        <f t="shared" si="488"/>
        <v/>
      </c>
      <c r="AL1841" s="2" t="str">
        <f t="shared" si="489"/>
        <v/>
      </c>
      <c r="AM1841" s="2" t="str">
        <f t="shared" si="490"/>
        <v/>
      </c>
      <c r="AN1841" s="2" t="str">
        <f t="shared" si="491"/>
        <v/>
      </c>
      <c r="AO1841" s="2">
        <f t="shared" si="492"/>
        <v>2137</v>
      </c>
    </row>
    <row r="1842" spans="1:41" x14ac:dyDescent="0.3">
      <c r="A1842" s="111">
        <v>44646.785601851851</v>
      </c>
      <c r="B1842" s="78" t="s">
        <v>2998</v>
      </c>
      <c r="C1842" s="78" t="s">
        <v>853</v>
      </c>
      <c r="D1842" s="78" t="s">
        <v>2999</v>
      </c>
      <c r="E1842" s="78">
        <v>12</v>
      </c>
      <c r="F1842" s="78" t="s">
        <v>807</v>
      </c>
      <c r="G1842" s="78" t="s">
        <v>84</v>
      </c>
      <c r="H1842" s="112" t="s">
        <v>196</v>
      </c>
      <c r="I1842" s="112">
        <v>4</v>
      </c>
      <c r="J1842" s="113">
        <v>44646.784618055557</v>
      </c>
      <c r="K1842" s="113">
        <v>44646.785601851851</v>
      </c>
      <c r="M1842" s="113">
        <v>44646.786678240744</v>
      </c>
      <c r="P1842" s="78" t="str">
        <f t="shared" si="476"/>
        <v/>
      </c>
      <c r="S1842" s="78" t="str">
        <f t="shared" si="477"/>
        <v/>
      </c>
      <c r="V1842" s="78" t="str">
        <f t="shared" si="478"/>
        <v/>
      </c>
      <c r="W1842" s="113">
        <v>44646.787430555552</v>
      </c>
      <c r="X1842" s="113">
        <f t="shared" si="479"/>
        <v>1.0763888931251131E-3</v>
      </c>
      <c r="Y1842" s="113" t="str">
        <f t="shared" si="480"/>
        <v/>
      </c>
      <c r="Z1842" s="113" t="str">
        <f t="shared" si="481"/>
        <v/>
      </c>
      <c r="AB1842" s="2" t="str">
        <f t="shared" si="482"/>
        <v/>
      </c>
      <c r="AC1842" s="2" t="str">
        <f t="shared" si="482"/>
        <v/>
      </c>
      <c r="AE1842" s="2" t="str">
        <f t="shared" si="483"/>
        <v/>
      </c>
      <c r="AF1842" s="2" t="str">
        <f t="shared" si="484"/>
        <v/>
      </c>
      <c r="AG1842" s="2" t="str">
        <f t="shared" si="485"/>
        <v/>
      </c>
      <c r="AH1842" s="2" t="str">
        <f t="shared" si="486"/>
        <v/>
      </c>
      <c r="AI1842" s="2" t="str">
        <f t="shared" si="487"/>
        <v/>
      </c>
      <c r="AK1842" s="2" t="str">
        <f t="shared" si="488"/>
        <v/>
      </c>
      <c r="AL1842" s="2" t="str">
        <f t="shared" si="489"/>
        <v/>
      </c>
      <c r="AM1842" s="2" t="str">
        <f t="shared" si="490"/>
        <v/>
      </c>
      <c r="AN1842" s="2" t="str">
        <f t="shared" si="491"/>
        <v/>
      </c>
      <c r="AO1842" s="2" t="str">
        <f t="shared" si="492"/>
        <v/>
      </c>
    </row>
    <row r="1843" spans="1:41" x14ac:dyDescent="0.3">
      <c r="A1843" s="111">
        <v>44646.814965277779</v>
      </c>
      <c r="B1843" s="78" t="s">
        <v>3000</v>
      </c>
      <c r="C1843" s="78" t="s">
        <v>853</v>
      </c>
      <c r="D1843" s="78" t="s">
        <v>2976</v>
      </c>
      <c r="E1843" s="78">
        <v>7</v>
      </c>
      <c r="F1843" s="78" t="s">
        <v>807</v>
      </c>
      <c r="G1843" s="78" t="s">
        <v>92</v>
      </c>
      <c r="H1843" s="112" t="s">
        <v>204</v>
      </c>
      <c r="I1843" s="112">
        <v>2</v>
      </c>
      <c r="J1843" s="113">
        <v>44646.813136574077</v>
      </c>
      <c r="K1843" s="113">
        <v>44646.814965277779</v>
      </c>
      <c r="M1843" s="113">
        <v>44646.817303240743</v>
      </c>
      <c r="P1843" s="78" t="str">
        <f t="shared" si="476"/>
        <v/>
      </c>
      <c r="S1843" s="78" t="str">
        <f t="shared" si="477"/>
        <v/>
      </c>
      <c r="V1843" s="78" t="str">
        <f t="shared" si="478"/>
        <v/>
      </c>
      <c r="W1843" s="113">
        <v>44646.823460648149</v>
      </c>
      <c r="X1843" s="113">
        <f t="shared" si="479"/>
        <v>2.3379629637929611E-3</v>
      </c>
      <c r="Y1843" s="113" t="str">
        <f t="shared" si="480"/>
        <v/>
      </c>
      <c r="Z1843" s="113" t="str">
        <f t="shared" si="481"/>
        <v/>
      </c>
      <c r="AB1843" s="2" t="str">
        <f t="shared" si="482"/>
        <v/>
      </c>
      <c r="AC1843" s="2" t="str">
        <f t="shared" si="482"/>
        <v/>
      </c>
      <c r="AE1843" s="2" t="str">
        <f t="shared" si="483"/>
        <v/>
      </c>
      <c r="AF1843" s="2" t="str">
        <f t="shared" si="484"/>
        <v/>
      </c>
      <c r="AG1843" s="2" t="str">
        <f t="shared" si="485"/>
        <v/>
      </c>
      <c r="AH1843" s="2" t="str">
        <f t="shared" si="486"/>
        <v/>
      </c>
      <c r="AI1843" s="2" t="str">
        <f t="shared" si="487"/>
        <v/>
      </c>
      <c r="AK1843" s="2" t="str">
        <f t="shared" si="488"/>
        <v/>
      </c>
      <c r="AL1843" s="2" t="str">
        <f t="shared" si="489"/>
        <v/>
      </c>
      <c r="AM1843" s="2" t="str">
        <f t="shared" si="490"/>
        <v/>
      </c>
      <c r="AN1843" s="2" t="str">
        <f t="shared" si="491"/>
        <v/>
      </c>
      <c r="AO1843" s="2" t="str">
        <f t="shared" si="492"/>
        <v/>
      </c>
    </row>
    <row r="1844" spans="1:41" x14ac:dyDescent="0.3">
      <c r="A1844" s="111">
        <v>44646.814965277779</v>
      </c>
      <c r="B1844" s="78" t="s">
        <v>3000</v>
      </c>
      <c r="C1844" s="78" t="s">
        <v>846</v>
      </c>
      <c r="D1844" s="78" t="s">
        <v>2976</v>
      </c>
      <c r="E1844" s="78">
        <v>7</v>
      </c>
      <c r="F1844" s="78" t="s">
        <v>807</v>
      </c>
      <c r="G1844" s="78" t="s">
        <v>92</v>
      </c>
      <c r="H1844" s="112" t="s">
        <v>204</v>
      </c>
      <c r="I1844" s="112">
        <v>2</v>
      </c>
      <c r="J1844" s="113">
        <v>44646.813136574077</v>
      </c>
      <c r="K1844" s="113">
        <v>44646.814965277779</v>
      </c>
      <c r="L1844" s="113">
        <v>44646.834837962961</v>
      </c>
      <c r="M1844" s="113">
        <v>44646.837407407409</v>
      </c>
      <c r="N1844" s="113">
        <v>44646.837569444448</v>
      </c>
      <c r="O1844" s="78" t="s">
        <v>1187</v>
      </c>
      <c r="P1844" s="78" t="str">
        <f t="shared" si="476"/>
        <v>CIC</v>
      </c>
      <c r="S1844" s="78" t="str">
        <f t="shared" si="477"/>
        <v/>
      </c>
      <c r="T1844" s="113">
        <v>44646.847766203704</v>
      </c>
      <c r="U1844" s="78" t="s">
        <v>1203</v>
      </c>
      <c r="V1844" s="78" t="str">
        <f t="shared" si="478"/>
        <v>PLOEG</v>
      </c>
      <c r="W1844" s="113">
        <v>44646.853564814817</v>
      </c>
      <c r="X1844" s="113">
        <f t="shared" si="479"/>
        <v>1.9872685181326233E-2</v>
      </c>
      <c r="Y1844" s="113">
        <f t="shared" si="480"/>
        <v>1.2928240743349306E-2</v>
      </c>
      <c r="Z1844" s="113">
        <f t="shared" si="481"/>
        <v>5.7986111132777296E-3</v>
      </c>
      <c r="AB1844" s="2">
        <f t="shared" si="482"/>
        <v>1117</v>
      </c>
      <c r="AC1844" s="2">
        <f t="shared" si="482"/>
        <v>501</v>
      </c>
      <c r="AE1844" s="2" t="str">
        <f t="shared" si="483"/>
        <v/>
      </c>
      <c r="AF1844" s="2" t="str">
        <f t="shared" si="484"/>
        <v/>
      </c>
      <c r="AG1844" s="2">
        <f t="shared" si="485"/>
        <v>1117</v>
      </c>
      <c r="AH1844" s="2" t="str">
        <f t="shared" si="486"/>
        <v/>
      </c>
      <c r="AI1844" s="2" t="str">
        <f t="shared" si="487"/>
        <v/>
      </c>
      <c r="AK1844" s="2" t="str">
        <f t="shared" si="488"/>
        <v/>
      </c>
      <c r="AL1844" s="2" t="str">
        <f t="shared" si="489"/>
        <v/>
      </c>
      <c r="AM1844" s="2">
        <f t="shared" si="490"/>
        <v>501</v>
      </c>
      <c r="AN1844" s="2" t="str">
        <f t="shared" si="491"/>
        <v/>
      </c>
      <c r="AO1844" s="2" t="str">
        <f t="shared" si="492"/>
        <v/>
      </c>
    </row>
    <row r="1845" spans="1:41" x14ac:dyDescent="0.3">
      <c r="A1845" s="111">
        <v>44646.866122685184</v>
      </c>
      <c r="B1845" s="78" t="s">
        <v>3001</v>
      </c>
      <c r="C1845" s="78" t="s">
        <v>835</v>
      </c>
      <c r="D1845" s="78" t="s">
        <v>2145</v>
      </c>
      <c r="F1845" s="78" t="s">
        <v>809</v>
      </c>
      <c r="G1845" s="78" t="s">
        <v>88</v>
      </c>
      <c r="H1845" s="112" t="s">
        <v>256</v>
      </c>
      <c r="I1845" s="112">
        <v>3</v>
      </c>
      <c r="J1845" s="113">
        <v>44646.865127314813</v>
      </c>
      <c r="K1845" s="113">
        <v>44646.866122685184</v>
      </c>
      <c r="M1845" s="113">
        <v>44646.866886574076</v>
      </c>
      <c r="N1845" s="113">
        <v>44646.8669212963</v>
      </c>
      <c r="O1845" s="78" t="s">
        <v>1187</v>
      </c>
      <c r="P1845" s="78" t="str">
        <f t="shared" si="476"/>
        <v>CIC</v>
      </c>
      <c r="S1845" s="78" t="str">
        <f t="shared" si="477"/>
        <v/>
      </c>
      <c r="T1845" s="113">
        <v>44646.876261574071</v>
      </c>
      <c r="U1845" s="78" t="s">
        <v>1200</v>
      </c>
      <c r="V1845" s="78" t="str">
        <f t="shared" si="478"/>
        <v>PLOEG</v>
      </c>
      <c r="W1845" s="113">
        <v>44646.883969907409</v>
      </c>
      <c r="X1845" s="113">
        <f t="shared" si="479"/>
        <v>7.638888928340748E-4</v>
      </c>
      <c r="Y1845" s="113">
        <f t="shared" si="480"/>
        <v>9.3749999941792339E-3</v>
      </c>
      <c r="Z1845" s="113">
        <f t="shared" si="481"/>
        <v>7.708333338086959E-3</v>
      </c>
      <c r="AB1845" s="2">
        <f t="shared" si="482"/>
        <v>810</v>
      </c>
      <c r="AC1845" s="2">
        <f t="shared" si="482"/>
        <v>666</v>
      </c>
      <c r="AE1845" s="2" t="str">
        <f t="shared" si="483"/>
        <v/>
      </c>
      <c r="AF1845" s="2" t="str">
        <f t="shared" si="484"/>
        <v/>
      </c>
      <c r="AG1845" s="2" t="str">
        <f t="shared" si="485"/>
        <v/>
      </c>
      <c r="AH1845" s="2">
        <f t="shared" si="486"/>
        <v>810</v>
      </c>
      <c r="AI1845" s="2" t="str">
        <f t="shared" si="487"/>
        <v/>
      </c>
      <c r="AK1845" s="2" t="str">
        <f t="shared" si="488"/>
        <v/>
      </c>
      <c r="AL1845" s="2" t="str">
        <f t="shared" si="489"/>
        <v/>
      </c>
      <c r="AM1845" s="2" t="str">
        <f t="shared" si="490"/>
        <v/>
      </c>
      <c r="AN1845" s="2">
        <f t="shared" si="491"/>
        <v>666</v>
      </c>
      <c r="AO1845" s="2" t="str">
        <f t="shared" si="492"/>
        <v/>
      </c>
    </row>
    <row r="1846" spans="1:41" x14ac:dyDescent="0.3">
      <c r="A1846" s="111">
        <v>44646.955289351848</v>
      </c>
      <c r="B1846" s="78" t="s">
        <v>3002</v>
      </c>
      <c r="C1846" s="78" t="s">
        <v>846</v>
      </c>
      <c r="D1846" s="78" t="s">
        <v>1382</v>
      </c>
      <c r="E1846" s="78">
        <v>1</v>
      </c>
      <c r="F1846" s="78" t="s">
        <v>808</v>
      </c>
      <c r="G1846" s="78" t="s">
        <v>146</v>
      </c>
      <c r="H1846" s="112" t="s">
        <v>531</v>
      </c>
      <c r="I1846" s="112">
        <v>3</v>
      </c>
      <c r="J1846" s="113">
        <v>44646.954351851855</v>
      </c>
      <c r="K1846" s="113">
        <v>44646.955289351848</v>
      </c>
      <c r="M1846" s="113">
        <v>44646.956053240741</v>
      </c>
      <c r="N1846" s="113">
        <v>44646.956458333334</v>
      </c>
      <c r="O1846" s="78" t="s">
        <v>1185</v>
      </c>
      <c r="P1846" s="78" t="str">
        <f t="shared" si="476"/>
        <v>CIC</v>
      </c>
      <c r="S1846" s="78" t="str">
        <f t="shared" si="477"/>
        <v/>
      </c>
      <c r="T1846" s="113">
        <v>44646.960729166669</v>
      </c>
      <c r="U1846" s="78" t="s">
        <v>1203</v>
      </c>
      <c r="V1846" s="78" t="str">
        <f t="shared" si="478"/>
        <v>PLOEG</v>
      </c>
      <c r="W1846" s="113">
        <v>44646.962337962963</v>
      </c>
      <c r="X1846" s="113">
        <f t="shared" si="479"/>
        <v>7.638888928340748E-4</v>
      </c>
      <c r="Y1846" s="113">
        <f t="shared" si="480"/>
        <v>4.6759259275859222E-3</v>
      </c>
      <c r="Z1846" s="113">
        <f t="shared" si="481"/>
        <v>1.6087962940218858E-3</v>
      </c>
      <c r="AB1846" s="2">
        <f t="shared" si="482"/>
        <v>404</v>
      </c>
      <c r="AC1846" s="2">
        <f t="shared" si="482"/>
        <v>139</v>
      </c>
      <c r="AE1846" s="2" t="str">
        <f t="shared" si="483"/>
        <v/>
      </c>
      <c r="AF1846" s="2" t="str">
        <f t="shared" si="484"/>
        <v/>
      </c>
      <c r="AG1846" s="2" t="str">
        <f t="shared" si="485"/>
        <v/>
      </c>
      <c r="AH1846" s="2">
        <f t="shared" si="486"/>
        <v>404</v>
      </c>
      <c r="AI1846" s="2" t="str">
        <f t="shared" si="487"/>
        <v/>
      </c>
      <c r="AK1846" s="2" t="str">
        <f t="shared" si="488"/>
        <v/>
      </c>
      <c r="AL1846" s="2" t="str">
        <f t="shared" si="489"/>
        <v/>
      </c>
      <c r="AM1846" s="2" t="str">
        <f t="shared" si="490"/>
        <v/>
      </c>
      <c r="AN1846" s="2">
        <f t="shared" si="491"/>
        <v>139</v>
      </c>
      <c r="AO1846" s="2" t="str">
        <f t="shared" si="492"/>
        <v/>
      </c>
    </row>
    <row r="1847" spans="1:41" x14ac:dyDescent="0.3">
      <c r="A1847" s="111">
        <v>44646.992951388886</v>
      </c>
      <c r="B1847" s="78" t="s">
        <v>3003</v>
      </c>
      <c r="C1847" s="78" t="s">
        <v>835</v>
      </c>
      <c r="D1847" s="78" t="s">
        <v>1211</v>
      </c>
      <c r="E1847" s="78">
        <v>560</v>
      </c>
      <c r="F1847" s="78" t="s">
        <v>808</v>
      </c>
      <c r="G1847" s="78" t="s">
        <v>88</v>
      </c>
      <c r="H1847" s="112" t="s">
        <v>200</v>
      </c>
      <c r="I1847" s="112">
        <v>3</v>
      </c>
      <c r="J1847" s="113">
        <v>44646.992314814815</v>
      </c>
      <c r="K1847" s="113">
        <v>44646.992951388886</v>
      </c>
      <c r="M1847" s="113">
        <v>44646.993113425924</v>
      </c>
      <c r="N1847" s="113">
        <v>44646.99391203704</v>
      </c>
      <c r="O1847" s="78" t="s">
        <v>1187</v>
      </c>
      <c r="P1847" s="78" t="str">
        <f t="shared" si="476"/>
        <v>CIC</v>
      </c>
      <c r="Q1847" s="113">
        <v>44646.994768518518</v>
      </c>
      <c r="R1847" s="78" t="s">
        <v>1200</v>
      </c>
      <c r="S1847" s="78" t="str">
        <f t="shared" si="477"/>
        <v>PLOEG</v>
      </c>
      <c r="T1847" s="113">
        <v>44647.003125000003</v>
      </c>
      <c r="U1847" s="78" t="s">
        <v>1200</v>
      </c>
      <c r="V1847" s="78" t="str">
        <f t="shared" si="478"/>
        <v>PLOEG</v>
      </c>
      <c r="W1847" s="113">
        <v>44647.006898148145</v>
      </c>
      <c r="X1847" s="113">
        <f t="shared" si="479"/>
        <v>1.6203703853534535E-4</v>
      </c>
      <c r="Y1847" s="113">
        <f t="shared" si="480"/>
        <v>1.0011574078816921E-2</v>
      </c>
      <c r="Z1847" s="113">
        <f t="shared" si="481"/>
        <v>3.7731481424998492E-3</v>
      </c>
      <c r="AB1847" s="2">
        <f t="shared" si="482"/>
        <v>865</v>
      </c>
      <c r="AC1847" s="2">
        <f t="shared" si="482"/>
        <v>326</v>
      </c>
      <c r="AE1847" s="2" t="str">
        <f t="shared" si="483"/>
        <v/>
      </c>
      <c r="AF1847" s="2" t="str">
        <f t="shared" si="484"/>
        <v/>
      </c>
      <c r="AG1847" s="2" t="str">
        <f t="shared" si="485"/>
        <v/>
      </c>
      <c r="AH1847" s="2">
        <f t="shared" si="486"/>
        <v>865</v>
      </c>
      <c r="AI1847" s="2" t="str">
        <f t="shared" si="487"/>
        <v/>
      </c>
      <c r="AK1847" s="2" t="str">
        <f t="shared" si="488"/>
        <v/>
      </c>
      <c r="AL1847" s="2" t="str">
        <f t="shared" si="489"/>
        <v/>
      </c>
      <c r="AM1847" s="2" t="str">
        <f t="shared" si="490"/>
        <v/>
      </c>
      <c r="AN1847" s="2">
        <f t="shared" si="491"/>
        <v>326</v>
      </c>
      <c r="AO1847" s="2" t="str">
        <f t="shared" si="492"/>
        <v/>
      </c>
    </row>
    <row r="1848" spans="1:41" x14ac:dyDescent="0.3">
      <c r="A1848" s="111">
        <v>44647.063645833332</v>
      </c>
      <c r="B1848" s="78" t="s">
        <v>3004</v>
      </c>
      <c r="C1848" s="78" t="s">
        <v>835</v>
      </c>
      <c r="D1848" s="78" t="s">
        <v>1211</v>
      </c>
      <c r="E1848" s="78">
        <v>560</v>
      </c>
      <c r="F1848" s="78" t="s">
        <v>808</v>
      </c>
      <c r="G1848" s="78" t="s">
        <v>88</v>
      </c>
      <c r="H1848" s="112" t="s">
        <v>200</v>
      </c>
      <c r="I1848" s="112">
        <v>3</v>
      </c>
      <c r="J1848" s="113">
        <v>44647.0628125</v>
      </c>
      <c r="K1848" s="113">
        <v>44647.063645833332</v>
      </c>
      <c r="M1848" s="113">
        <v>44647.064293981479</v>
      </c>
      <c r="N1848" s="113">
        <v>44647.064571759256</v>
      </c>
      <c r="O1848" s="78" t="s">
        <v>1185</v>
      </c>
      <c r="P1848" s="78" t="str">
        <f t="shared" si="476"/>
        <v>CIC</v>
      </c>
      <c r="S1848" s="78" t="str">
        <f t="shared" si="477"/>
        <v/>
      </c>
      <c r="V1848" s="78" t="str">
        <f t="shared" si="478"/>
        <v/>
      </c>
      <c r="W1848" s="113">
        <v>44647.067673611113</v>
      </c>
      <c r="X1848" s="113">
        <f t="shared" si="479"/>
        <v>6.4814814686542377E-4</v>
      </c>
      <c r="Y1848" s="113" t="str">
        <f t="shared" si="480"/>
        <v/>
      </c>
      <c r="Z1848" s="113" t="str">
        <f t="shared" si="481"/>
        <v/>
      </c>
      <c r="AB1848" s="2" t="str">
        <f t="shared" si="482"/>
        <v/>
      </c>
      <c r="AC1848" s="2" t="str">
        <f t="shared" si="482"/>
        <v/>
      </c>
      <c r="AE1848" s="2" t="str">
        <f t="shared" si="483"/>
        <v/>
      </c>
      <c r="AF1848" s="2" t="str">
        <f t="shared" si="484"/>
        <v/>
      </c>
      <c r="AG1848" s="2" t="str">
        <f t="shared" si="485"/>
        <v/>
      </c>
      <c r="AH1848" s="2" t="str">
        <f t="shared" si="486"/>
        <v/>
      </c>
      <c r="AI1848" s="2" t="str">
        <f t="shared" si="487"/>
        <v/>
      </c>
      <c r="AK1848" s="2" t="str">
        <f t="shared" si="488"/>
        <v/>
      </c>
      <c r="AL1848" s="2" t="str">
        <f t="shared" si="489"/>
        <v/>
      </c>
      <c r="AM1848" s="2" t="str">
        <f t="shared" si="490"/>
        <v/>
      </c>
      <c r="AN1848" s="2" t="str">
        <f t="shared" si="491"/>
        <v/>
      </c>
      <c r="AO1848" s="2" t="str">
        <f t="shared" si="492"/>
        <v/>
      </c>
    </row>
    <row r="1849" spans="1:41" x14ac:dyDescent="0.3">
      <c r="A1849" s="111">
        <v>44647.137372685182</v>
      </c>
      <c r="B1849" s="78" t="s">
        <v>3005</v>
      </c>
      <c r="C1849" s="78" t="s">
        <v>835</v>
      </c>
      <c r="D1849" s="78" t="s">
        <v>1199</v>
      </c>
      <c r="E1849" s="78">
        <v>774</v>
      </c>
      <c r="F1849" s="78" t="s">
        <v>810</v>
      </c>
      <c r="G1849" s="78" t="s">
        <v>124</v>
      </c>
      <c r="H1849" s="112" t="s">
        <v>264</v>
      </c>
      <c r="I1849" s="112">
        <v>2</v>
      </c>
      <c r="J1849" s="113">
        <v>44647.137372685182</v>
      </c>
      <c r="K1849" s="113">
        <v>44647.137372685182</v>
      </c>
      <c r="M1849" s="113">
        <v>44647.137453703705</v>
      </c>
      <c r="N1849" s="113">
        <v>44647.137476851851</v>
      </c>
      <c r="O1849" s="78" t="s">
        <v>1185</v>
      </c>
      <c r="P1849" s="78" t="str">
        <f t="shared" si="476"/>
        <v>CIC</v>
      </c>
      <c r="S1849" s="78" t="str">
        <f t="shared" si="477"/>
        <v/>
      </c>
      <c r="T1849" s="113">
        <v>44647.141747685186</v>
      </c>
      <c r="U1849" s="78" t="s">
        <v>1200</v>
      </c>
      <c r="V1849" s="78" t="str">
        <f t="shared" si="478"/>
        <v>PLOEG</v>
      </c>
      <c r="W1849" s="113">
        <v>44647.147488425922</v>
      </c>
      <c r="X1849" s="113">
        <f t="shared" si="479"/>
        <v>8.101852290565148E-5</v>
      </c>
      <c r="Y1849" s="113">
        <f t="shared" si="480"/>
        <v>4.2939814811688848E-3</v>
      </c>
      <c r="Z1849" s="113">
        <f t="shared" si="481"/>
        <v>5.7407407366554253E-3</v>
      </c>
      <c r="AB1849" s="2">
        <f t="shared" si="482"/>
        <v>371</v>
      </c>
      <c r="AC1849" s="2">
        <f t="shared" si="482"/>
        <v>496</v>
      </c>
      <c r="AE1849" s="2" t="str">
        <f t="shared" si="483"/>
        <v/>
      </c>
      <c r="AF1849" s="2" t="str">
        <f t="shared" si="484"/>
        <v/>
      </c>
      <c r="AG1849" s="2">
        <f t="shared" si="485"/>
        <v>371</v>
      </c>
      <c r="AH1849" s="2" t="str">
        <f t="shared" si="486"/>
        <v/>
      </c>
      <c r="AI1849" s="2" t="str">
        <f t="shared" si="487"/>
        <v/>
      </c>
      <c r="AK1849" s="2" t="str">
        <f t="shared" si="488"/>
        <v/>
      </c>
      <c r="AL1849" s="2" t="str">
        <f t="shared" si="489"/>
        <v/>
      </c>
      <c r="AM1849" s="2">
        <f t="shared" si="490"/>
        <v>496</v>
      </c>
      <c r="AN1849" s="2" t="str">
        <f t="shared" si="491"/>
        <v/>
      </c>
      <c r="AO1849" s="2" t="str">
        <f t="shared" si="492"/>
        <v/>
      </c>
    </row>
    <row r="1850" spans="1:41" x14ac:dyDescent="0.3">
      <c r="A1850" s="111">
        <v>44647.137372685182</v>
      </c>
      <c r="B1850" s="78" t="s">
        <v>3005</v>
      </c>
      <c r="C1850" s="78" t="s">
        <v>853</v>
      </c>
      <c r="D1850" s="78" t="s">
        <v>1199</v>
      </c>
      <c r="E1850" s="78">
        <v>774</v>
      </c>
      <c r="F1850" s="78" t="s">
        <v>810</v>
      </c>
      <c r="G1850" s="78" t="s">
        <v>124</v>
      </c>
      <c r="H1850" s="112" t="s">
        <v>264</v>
      </c>
      <c r="I1850" s="112">
        <v>2</v>
      </c>
      <c r="J1850" s="113">
        <v>44647.137372685182</v>
      </c>
      <c r="K1850" s="113">
        <v>44647.137372685182</v>
      </c>
      <c r="M1850" s="113">
        <v>44647.137638888889</v>
      </c>
      <c r="N1850" s="113">
        <v>44647.137662037036</v>
      </c>
      <c r="O1850" s="78" t="s">
        <v>1185</v>
      </c>
      <c r="P1850" s="78" t="str">
        <f t="shared" si="476"/>
        <v>CIC</v>
      </c>
      <c r="S1850" s="78" t="str">
        <f t="shared" si="477"/>
        <v/>
      </c>
      <c r="T1850" s="113">
        <v>44647.140787037039</v>
      </c>
      <c r="U1850" s="78" t="s">
        <v>1243</v>
      </c>
      <c r="V1850" s="78" t="str">
        <f t="shared" si="478"/>
        <v>PLOEG</v>
      </c>
      <c r="W1850" s="113">
        <v>44647.147592592592</v>
      </c>
      <c r="X1850" s="113">
        <f t="shared" si="479"/>
        <v>2.6620370772434399E-4</v>
      </c>
      <c r="Y1850" s="113">
        <f t="shared" si="480"/>
        <v>3.1481481491937302E-3</v>
      </c>
      <c r="Z1850" s="113">
        <f t="shared" si="481"/>
        <v>6.805555553000886E-3</v>
      </c>
      <c r="AB1850" s="2">
        <f t="shared" si="482"/>
        <v>272</v>
      </c>
      <c r="AC1850" s="2">
        <f t="shared" si="482"/>
        <v>588</v>
      </c>
      <c r="AE1850" s="2" t="str">
        <f t="shared" si="483"/>
        <v/>
      </c>
      <c r="AF1850" s="2" t="str">
        <f t="shared" si="484"/>
        <v/>
      </c>
      <c r="AG1850" s="2">
        <f t="shared" si="485"/>
        <v>272</v>
      </c>
      <c r="AH1850" s="2" t="str">
        <f t="shared" si="486"/>
        <v/>
      </c>
      <c r="AI1850" s="2" t="str">
        <f t="shared" si="487"/>
        <v/>
      </c>
      <c r="AK1850" s="2" t="str">
        <f t="shared" si="488"/>
        <v/>
      </c>
      <c r="AL1850" s="2" t="str">
        <f t="shared" si="489"/>
        <v/>
      </c>
      <c r="AM1850" s="2">
        <f t="shared" si="490"/>
        <v>588</v>
      </c>
      <c r="AN1850" s="2" t="str">
        <f t="shared" si="491"/>
        <v/>
      </c>
      <c r="AO1850" s="2" t="str">
        <f t="shared" si="492"/>
        <v/>
      </c>
    </row>
    <row r="1851" spans="1:41" x14ac:dyDescent="0.3">
      <c r="A1851" s="111">
        <v>44647.144976851851</v>
      </c>
      <c r="B1851" s="78" t="s">
        <v>3006</v>
      </c>
      <c r="C1851" s="78" t="s">
        <v>846</v>
      </c>
      <c r="D1851" s="78" t="s">
        <v>1211</v>
      </c>
      <c r="E1851" s="78">
        <v>560</v>
      </c>
      <c r="F1851" s="78" t="s">
        <v>808</v>
      </c>
      <c r="G1851" s="78" t="s">
        <v>116</v>
      </c>
      <c r="H1851" s="112" t="s">
        <v>228</v>
      </c>
      <c r="I1851" s="112">
        <v>2</v>
      </c>
      <c r="J1851" s="113">
        <v>44647.14439814815</v>
      </c>
      <c r="K1851" s="113">
        <v>44647.144976851851</v>
      </c>
      <c r="M1851" s="113">
        <v>44647.145138888889</v>
      </c>
      <c r="N1851" s="113">
        <v>44647.14539351852</v>
      </c>
      <c r="O1851" s="78" t="s">
        <v>1185</v>
      </c>
      <c r="P1851" s="78" t="str">
        <f t="shared" si="476"/>
        <v>CIC</v>
      </c>
      <c r="S1851" s="78" t="str">
        <f t="shared" si="477"/>
        <v/>
      </c>
      <c r="T1851" s="113">
        <v>44647.154745370368</v>
      </c>
      <c r="U1851" s="78" t="s">
        <v>1187</v>
      </c>
      <c r="V1851" s="78" t="str">
        <f t="shared" si="478"/>
        <v>CIC</v>
      </c>
      <c r="W1851" s="113">
        <v>44647.19635416667</v>
      </c>
      <c r="X1851" s="113">
        <f t="shared" si="479"/>
        <v>1.6203703853534535E-4</v>
      </c>
      <c r="Y1851" s="113">
        <f t="shared" si="480"/>
        <v>9.6064814788405783E-3</v>
      </c>
      <c r="Z1851" s="113">
        <f t="shared" si="481"/>
        <v>4.1608796302170958E-2</v>
      </c>
      <c r="AB1851" s="2">
        <f t="shared" si="482"/>
        <v>830</v>
      </c>
      <c r="AC1851" s="2">
        <f t="shared" si="482"/>
        <v>3595</v>
      </c>
      <c r="AE1851" s="2" t="str">
        <f t="shared" si="483"/>
        <v/>
      </c>
      <c r="AF1851" s="2" t="str">
        <f t="shared" si="484"/>
        <v/>
      </c>
      <c r="AG1851" s="2">
        <f t="shared" si="485"/>
        <v>830</v>
      </c>
      <c r="AH1851" s="2" t="str">
        <f t="shared" si="486"/>
        <v/>
      </c>
      <c r="AI1851" s="2" t="str">
        <f t="shared" si="487"/>
        <v/>
      </c>
      <c r="AK1851" s="2" t="str">
        <f t="shared" si="488"/>
        <v/>
      </c>
      <c r="AL1851" s="2" t="str">
        <f t="shared" si="489"/>
        <v/>
      </c>
      <c r="AM1851" s="2">
        <f t="shared" si="490"/>
        <v>3595</v>
      </c>
      <c r="AN1851" s="2" t="str">
        <f t="shared" si="491"/>
        <v/>
      </c>
      <c r="AO1851" s="2" t="str">
        <f t="shared" si="492"/>
        <v/>
      </c>
    </row>
    <row r="1852" spans="1:41" x14ac:dyDescent="0.3">
      <c r="A1852" s="111">
        <v>44647.144976851851</v>
      </c>
      <c r="B1852" s="78" t="s">
        <v>3006</v>
      </c>
      <c r="C1852" s="78" t="s">
        <v>853</v>
      </c>
      <c r="D1852" s="78" t="s">
        <v>1211</v>
      </c>
      <c r="E1852" s="78">
        <v>560</v>
      </c>
      <c r="F1852" s="78" t="s">
        <v>808</v>
      </c>
      <c r="G1852" s="78" t="s">
        <v>116</v>
      </c>
      <c r="H1852" s="112" t="s">
        <v>228</v>
      </c>
      <c r="I1852" s="112">
        <v>2</v>
      </c>
      <c r="J1852" s="113">
        <v>44647.14439814815</v>
      </c>
      <c r="K1852" s="113">
        <v>44647.144976851851</v>
      </c>
      <c r="M1852" s="113">
        <v>44647.147638888891</v>
      </c>
      <c r="N1852" s="113">
        <v>44647.147685185184</v>
      </c>
      <c r="O1852" s="78" t="s">
        <v>1185</v>
      </c>
      <c r="P1852" s="78" t="str">
        <f t="shared" si="476"/>
        <v>CIC</v>
      </c>
      <c r="Q1852" s="113">
        <v>44647.154143518521</v>
      </c>
      <c r="R1852" s="78" t="s">
        <v>1243</v>
      </c>
      <c r="S1852" s="78" t="str">
        <f t="shared" si="477"/>
        <v>PLOEG</v>
      </c>
      <c r="V1852" s="78" t="str">
        <f t="shared" si="478"/>
        <v/>
      </c>
      <c r="W1852" s="113">
        <v>44647.196469907409</v>
      </c>
      <c r="X1852" s="113">
        <f t="shared" si="479"/>
        <v>2.6620370408636518E-3</v>
      </c>
      <c r="Y1852" s="113" t="str">
        <f t="shared" si="480"/>
        <v/>
      </c>
      <c r="Z1852" s="113" t="str">
        <f t="shared" si="481"/>
        <v/>
      </c>
      <c r="AB1852" s="2" t="str">
        <f t="shared" si="482"/>
        <v/>
      </c>
      <c r="AC1852" s="2" t="str">
        <f t="shared" si="482"/>
        <v/>
      </c>
      <c r="AE1852" s="2" t="str">
        <f t="shared" si="483"/>
        <v/>
      </c>
      <c r="AF1852" s="2" t="str">
        <f t="shared" si="484"/>
        <v/>
      </c>
      <c r="AG1852" s="2" t="str">
        <f t="shared" si="485"/>
        <v/>
      </c>
      <c r="AH1852" s="2" t="str">
        <f t="shared" si="486"/>
        <v/>
      </c>
      <c r="AI1852" s="2" t="str">
        <f t="shared" si="487"/>
        <v/>
      </c>
      <c r="AK1852" s="2" t="str">
        <f t="shared" si="488"/>
        <v/>
      </c>
      <c r="AL1852" s="2" t="str">
        <f t="shared" si="489"/>
        <v/>
      </c>
      <c r="AM1852" s="2" t="str">
        <f t="shared" si="490"/>
        <v/>
      </c>
      <c r="AN1852" s="2" t="str">
        <f t="shared" si="491"/>
        <v/>
      </c>
      <c r="AO1852" s="2" t="str">
        <f t="shared" si="492"/>
        <v/>
      </c>
    </row>
    <row r="1853" spans="1:41" x14ac:dyDescent="0.3">
      <c r="A1853" s="111">
        <v>44647.144976851851</v>
      </c>
      <c r="B1853" s="78" t="s">
        <v>3006</v>
      </c>
      <c r="C1853" s="78" t="s">
        <v>835</v>
      </c>
      <c r="D1853" s="78" t="s">
        <v>1211</v>
      </c>
      <c r="E1853" s="78">
        <v>560</v>
      </c>
      <c r="F1853" s="78" t="s">
        <v>808</v>
      </c>
      <c r="G1853" s="78" t="s">
        <v>116</v>
      </c>
      <c r="H1853" s="112" t="s">
        <v>228</v>
      </c>
      <c r="I1853" s="112">
        <v>2</v>
      </c>
      <c r="J1853" s="113">
        <v>44647.14439814815</v>
      </c>
      <c r="K1853" s="113">
        <v>44647.144976851851</v>
      </c>
      <c r="M1853" s="113">
        <v>44647.147650462961</v>
      </c>
      <c r="N1853" s="113">
        <v>44647.147685185184</v>
      </c>
      <c r="O1853" s="78" t="s">
        <v>1185</v>
      </c>
      <c r="P1853" s="78" t="str">
        <f t="shared" si="476"/>
        <v>CIC</v>
      </c>
      <c r="Q1853" s="113">
        <v>44647.152465277781</v>
      </c>
      <c r="R1853" s="78" t="s">
        <v>1200</v>
      </c>
      <c r="S1853" s="78" t="str">
        <f t="shared" si="477"/>
        <v>PLOEG</v>
      </c>
      <c r="V1853" s="78" t="str">
        <f t="shared" si="478"/>
        <v/>
      </c>
      <c r="W1853" s="113">
        <v>44647.196423611109</v>
      </c>
      <c r="X1853" s="113">
        <f t="shared" si="479"/>
        <v>2.6736111103673466E-3</v>
      </c>
      <c r="Y1853" s="113" t="str">
        <f t="shared" si="480"/>
        <v/>
      </c>
      <c r="Z1853" s="113" t="str">
        <f t="shared" si="481"/>
        <v/>
      </c>
      <c r="AB1853" s="2" t="str">
        <f t="shared" si="482"/>
        <v/>
      </c>
      <c r="AC1853" s="2" t="str">
        <f t="shared" si="482"/>
        <v/>
      </c>
      <c r="AE1853" s="2" t="str">
        <f t="shared" si="483"/>
        <v/>
      </c>
      <c r="AF1853" s="2" t="str">
        <f t="shared" si="484"/>
        <v/>
      </c>
      <c r="AG1853" s="2" t="str">
        <f t="shared" si="485"/>
        <v/>
      </c>
      <c r="AH1853" s="2" t="str">
        <f t="shared" si="486"/>
        <v/>
      </c>
      <c r="AI1853" s="2" t="str">
        <f t="shared" si="487"/>
        <v/>
      </c>
      <c r="AK1853" s="2" t="str">
        <f t="shared" si="488"/>
        <v/>
      </c>
      <c r="AL1853" s="2" t="str">
        <f t="shared" si="489"/>
        <v/>
      </c>
      <c r="AM1853" s="2" t="str">
        <f t="shared" si="490"/>
        <v/>
      </c>
      <c r="AN1853" s="2" t="str">
        <f t="shared" si="491"/>
        <v/>
      </c>
      <c r="AO1853" s="2" t="str">
        <f t="shared" si="492"/>
        <v/>
      </c>
    </row>
    <row r="1854" spans="1:41" x14ac:dyDescent="0.3">
      <c r="A1854" s="111">
        <v>44647.222291666665</v>
      </c>
      <c r="B1854" s="78" t="s">
        <v>3007</v>
      </c>
      <c r="C1854" s="78" t="s">
        <v>835</v>
      </c>
      <c r="D1854" s="78" t="s">
        <v>1266</v>
      </c>
      <c r="E1854" s="78">
        <v>25</v>
      </c>
      <c r="F1854" s="78" t="s">
        <v>807</v>
      </c>
      <c r="G1854" s="78" t="s">
        <v>116</v>
      </c>
      <c r="H1854" s="112" t="s">
        <v>446</v>
      </c>
      <c r="I1854" s="112">
        <v>1</v>
      </c>
      <c r="J1854" s="113">
        <v>44647.222291666665</v>
      </c>
      <c r="K1854" s="113">
        <v>44647.222291666665</v>
      </c>
      <c r="M1854" s="113">
        <v>44647.223321759258</v>
      </c>
      <c r="N1854" s="113">
        <v>44647.223553240743</v>
      </c>
      <c r="O1854" s="78" t="s">
        <v>1185</v>
      </c>
      <c r="P1854" s="78" t="str">
        <f t="shared" si="476"/>
        <v>CIC</v>
      </c>
      <c r="Q1854" s="113">
        <v>44647.224328703705</v>
      </c>
      <c r="R1854" s="78" t="s">
        <v>1200</v>
      </c>
      <c r="S1854" s="78" t="str">
        <f t="shared" si="477"/>
        <v>PLOEG</v>
      </c>
      <c r="T1854" s="113">
        <v>44647.226736111108</v>
      </c>
      <c r="U1854" s="78" t="s">
        <v>1187</v>
      </c>
      <c r="V1854" s="78" t="str">
        <f t="shared" si="478"/>
        <v>CIC</v>
      </c>
      <c r="W1854" s="113">
        <v>44647.250358796293</v>
      </c>
      <c r="X1854" s="113">
        <f t="shared" si="479"/>
        <v>1.0300925932824612E-3</v>
      </c>
      <c r="Y1854" s="113">
        <f t="shared" si="480"/>
        <v>3.4143518496421166E-3</v>
      </c>
      <c r="Z1854" s="113">
        <f t="shared" si="481"/>
        <v>2.3622685184818693E-2</v>
      </c>
      <c r="AB1854" s="2">
        <f t="shared" si="482"/>
        <v>295</v>
      </c>
      <c r="AC1854" s="2">
        <f t="shared" si="482"/>
        <v>2041</v>
      </c>
      <c r="AE1854" s="2" t="str">
        <f t="shared" si="483"/>
        <v/>
      </c>
      <c r="AF1854" s="2">
        <f t="shared" si="484"/>
        <v>295</v>
      </c>
      <c r="AG1854" s="2" t="str">
        <f t="shared" si="485"/>
        <v/>
      </c>
      <c r="AH1854" s="2" t="str">
        <f t="shared" si="486"/>
        <v/>
      </c>
      <c r="AI1854" s="2" t="str">
        <f t="shared" si="487"/>
        <v/>
      </c>
      <c r="AK1854" s="2" t="str">
        <f t="shared" si="488"/>
        <v/>
      </c>
      <c r="AL1854" s="2">
        <f t="shared" si="489"/>
        <v>2041</v>
      </c>
      <c r="AM1854" s="2" t="str">
        <f t="shared" si="490"/>
        <v/>
      </c>
      <c r="AN1854" s="2" t="str">
        <f t="shared" si="491"/>
        <v/>
      </c>
      <c r="AO1854" s="2" t="str">
        <f t="shared" si="492"/>
        <v/>
      </c>
    </row>
    <row r="1855" spans="1:41" x14ac:dyDescent="0.3">
      <c r="A1855" s="111">
        <v>44647.222291666665</v>
      </c>
      <c r="B1855" s="78" t="s">
        <v>3007</v>
      </c>
      <c r="C1855" s="78" t="s">
        <v>846</v>
      </c>
      <c r="D1855" s="78" t="s">
        <v>1266</v>
      </c>
      <c r="E1855" s="78">
        <v>25</v>
      </c>
      <c r="F1855" s="78" t="s">
        <v>807</v>
      </c>
      <c r="G1855" s="78" t="s">
        <v>116</v>
      </c>
      <c r="H1855" s="112" t="s">
        <v>446</v>
      </c>
      <c r="I1855" s="112">
        <v>1</v>
      </c>
      <c r="J1855" s="113">
        <v>44647.222291666665</v>
      </c>
      <c r="K1855" s="113">
        <v>44647.222291666665</v>
      </c>
      <c r="M1855" s="113">
        <v>44647.223402777781</v>
      </c>
      <c r="N1855" s="113">
        <v>44647.223553240743</v>
      </c>
      <c r="O1855" s="78" t="s">
        <v>1185</v>
      </c>
      <c r="P1855" s="78" t="str">
        <f t="shared" si="476"/>
        <v>CIC</v>
      </c>
      <c r="S1855" s="78" t="str">
        <f t="shared" si="477"/>
        <v/>
      </c>
      <c r="T1855" s="113">
        <v>44647.226712962962</v>
      </c>
      <c r="U1855" s="78" t="s">
        <v>1187</v>
      </c>
      <c r="V1855" s="78" t="str">
        <f t="shared" si="478"/>
        <v>CIC</v>
      </c>
      <c r="W1855" s="113">
        <v>44647.238159722219</v>
      </c>
      <c r="X1855" s="113">
        <f t="shared" si="479"/>
        <v>1.1111111161881126E-3</v>
      </c>
      <c r="Y1855" s="113">
        <f t="shared" si="480"/>
        <v>3.3101851804531179E-3</v>
      </c>
      <c r="Z1855" s="113">
        <f t="shared" si="481"/>
        <v>1.1446759257523809E-2</v>
      </c>
      <c r="AB1855" s="2">
        <f t="shared" si="482"/>
        <v>286</v>
      </c>
      <c r="AC1855" s="2">
        <f t="shared" si="482"/>
        <v>989</v>
      </c>
      <c r="AE1855" s="2" t="str">
        <f t="shared" si="483"/>
        <v/>
      </c>
      <c r="AF1855" s="2">
        <f t="shared" si="484"/>
        <v>286</v>
      </c>
      <c r="AG1855" s="2" t="str">
        <f t="shared" si="485"/>
        <v/>
      </c>
      <c r="AH1855" s="2" t="str">
        <f t="shared" si="486"/>
        <v/>
      </c>
      <c r="AI1855" s="2" t="str">
        <f t="shared" si="487"/>
        <v/>
      </c>
      <c r="AK1855" s="2" t="str">
        <f t="shared" si="488"/>
        <v/>
      </c>
      <c r="AL1855" s="2">
        <f t="shared" si="489"/>
        <v>989</v>
      </c>
      <c r="AM1855" s="2" t="str">
        <f t="shared" si="490"/>
        <v/>
      </c>
      <c r="AN1855" s="2" t="str">
        <f t="shared" si="491"/>
        <v/>
      </c>
      <c r="AO1855" s="2" t="str">
        <f t="shared" si="492"/>
        <v/>
      </c>
    </row>
    <row r="1856" spans="1:41" x14ac:dyDescent="0.3">
      <c r="A1856" s="111">
        <v>44647.222291666665</v>
      </c>
      <c r="B1856" s="78" t="s">
        <v>3007</v>
      </c>
      <c r="C1856" s="78" t="s">
        <v>853</v>
      </c>
      <c r="D1856" s="78" t="s">
        <v>1266</v>
      </c>
      <c r="E1856" s="78">
        <v>25</v>
      </c>
      <c r="F1856" s="78" t="s">
        <v>807</v>
      </c>
      <c r="G1856" s="78" t="s">
        <v>116</v>
      </c>
      <c r="H1856" s="112" t="s">
        <v>446</v>
      </c>
      <c r="I1856" s="112">
        <v>1</v>
      </c>
      <c r="J1856" s="113">
        <v>44647.222291666665</v>
      </c>
      <c r="K1856" s="113">
        <v>44647.222291666665</v>
      </c>
      <c r="M1856" s="113">
        <v>44647.223749999997</v>
      </c>
      <c r="N1856" s="113">
        <v>44647.223773148151</v>
      </c>
      <c r="O1856" s="78" t="s">
        <v>1185</v>
      </c>
      <c r="P1856" s="78" t="str">
        <f t="shared" si="476"/>
        <v>CIC</v>
      </c>
      <c r="S1856" s="78" t="str">
        <f t="shared" si="477"/>
        <v/>
      </c>
      <c r="T1856" s="113">
        <v>44647.227870370371</v>
      </c>
      <c r="U1856" s="78" t="s">
        <v>1187</v>
      </c>
      <c r="V1856" s="78" t="str">
        <f t="shared" si="478"/>
        <v>CIC</v>
      </c>
      <c r="W1856" s="113">
        <v>44647.250324074077</v>
      </c>
      <c r="X1856" s="113">
        <f t="shared" si="479"/>
        <v>1.4583333322661929E-3</v>
      </c>
      <c r="Y1856" s="113">
        <f t="shared" si="480"/>
        <v>4.1203703731298447E-3</v>
      </c>
      <c r="Z1856" s="113">
        <f t="shared" si="481"/>
        <v>2.2453703706560191E-2</v>
      </c>
      <c r="AB1856" s="2">
        <f t="shared" si="482"/>
        <v>356</v>
      </c>
      <c r="AC1856" s="2">
        <f t="shared" si="482"/>
        <v>1940</v>
      </c>
      <c r="AE1856" s="2" t="str">
        <f t="shared" si="483"/>
        <v/>
      </c>
      <c r="AF1856" s="2">
        <f t="shared" si="484"/>
        <v>356</v>
      </c>
      <c r="AG1856" s="2" t="str">
        <f t="shared" si="485"/>
        <v/>
      </c>
      <c r="AH1856" s="2" t="str">
        <f t="shared" si="486"/>
        <v/>
      </c>
      <c r="AI1856" s="2" t="str">
        <f t="shared" si="487"/>
        <v/>
      </c>
      <c r="AK1856" s="2" t="str">
        <f t="shared" si="488"/>
        <v/>
      </c>
      <c r="AL1856" s="2">
        <f t="shared" si="489"/>
        <v>1940</v>
      </c>
      <c r="AM1856" s="2" t="str">
        <f t="shared" si="490"/>
        <v/>
      </c>
      <c r="AN1856" s="2" t="str">
        <f t="shared" si="491"/>
        <v/>
      </c>
      <c r="AO1856" s="2" t="str">
        <f t="shared" si="492"/>
        <v/>
      </c>
    </row>
    <row r="1857" spans="1:41" x14ac:dyDescent="0.3">
      <c r="A1857" s="111">
        <v>44647.223414351851</v>
      </c>
      <c r="B1857" s="78" t="s">
        <v>3008</v>
      </c>
      <c r="C1857" s="78" t="s">
        <v>846</v>
      </c>
      <c r="D1857" s="78" t="s">
        <v>1191</v>
      </c>
      <c r="E1857" s="78">
        <v>27</v>
      </c>
      <c r="F1857" s="78" t="s">
        <v>807</v>
      </c>
      <c r="G1857" s="78" t="s">
        <v>86</v>
      </c>
      <c r="H1857" s="112" t="s">
        <v>252</v>
      </c>
      <c r="I1857" s="112">
        <v>4</v>
      </c>
      <c r="J1857" s="113">
        <v>44647.222418981481</v>
      </c>
      <c r="K1857" s="113">
        <v>44647.223414351851</v>
      </c>
      <c r="L1857" s="113">
        <v>44647.229675925926</v>
      </c>
      <c r="M1857" s="113">
        <v>44647.238159722219</v>
      </c>
      <c r="P1857" s="78" t="str">
        <f t="shared" si="476"/>
        <v/>
      </c>
      <c r="S1857" s="78" t="str">
        <f t="shared" si="477"/>
        <v/>
      </c>
      <c r="T1857" s="113">
        <v>44647.239386574074</v>
      </c>
      <c r="U1857" s="78" t="s">
        <v>1203</v>
      </c>
      <c r="V1857" s="78" t="str">
        <f t="shared" si="478"/>
        <v>PLOEG</v>
      </c>
      <c r="W1857" s="113">
        <v>44647.264004629629</v>
      </c>
      <c r="X1857" s="113">
        <f t="shared" si="479"/>
        <v>6.2615740753244609E-3</v>
      </c>
      <c r="Y1857" s="113">
        <f t="shared" si="480"/>
        <v>9.710648148029577E-3</v>
      </c>
      <c r="Z1857" s="113">
        <f t="shared" si="481"/>
        <v>2.4618055555038154E-2</v>
      </c>
      <c r="AB1857" s="2">
        <f t="shared" si="482"/>
        <v>839</v>
      </c>
      <c r="AC1857" s="2">
        <f t="shared" si="482"/>
        <v>2127</v>
      </c>
      <c r="AE1857" s="2" t="str">
        <f t="shared" si="483"/>
        <v/>
      </c>
      <c r="AF1857" s="2" t="str">
        <f t="shared" si="484"/>
        <v/>
      </c>
      <c r="AG1857" s="2" t="str">
        <f t="shared" si="485"/>
        <v/>
      </c>
      <c r="AH1857" s="2" t="str">
        <f t="shared" si="486"/>
        <v/>
      </c>
      <c r="AI1857" s="2">
        <f t="shared" si="487"/>
        <v>839</v>
      </c>
      <c r="AK1857" s="2" t="str">
        <f t="shared" si="488"/>
        <v/>
      </c>
      <c r="AL1857" s="2" t="str">
        <f t="shared" si="489"/>
        <v/>
      </c>
      <c r="AM1857" s="2" t="str">
        <f t="shared" si="490"/>
        <v/>
      </c>
      <c r="AN1857" s="2" t="str">
        <f t="shared" si="491"/>
        <v/>
      </c>
      <c r="AO1857" s="2">
        <f t="shared" si="492"/>
        <v>2127</v>
      </c>
    </row>
    <row r="1858" spans="1:41" x14ac:dyDescent="0.3">
      <c r="A1858" s="111">
        <v>44647.290497685186</v>
      </c>
      <c r="B1858" s="78" t="s">
        <v>3009</v>
      </c>
      <c r="C1858" s="78" t="s">
        <v>886</v>
      </c>
      <c r="D1858" s="78" t="s">
        <v>1207</v>
      </c>
      <c r="E1858" s="78">
        <v>154</v>
      </c>
      <c r="F1858" s="78" t="s">
        <v>807</v>
      </c>
      <c r="G1858" s="78" t="s">
        <v>94</v>
      </c>
      <c r="H1858" s="112" t="s">
        <v>596</v>
      </c>
      <c r="I1858" s="112">
        <v>2</v>
      </c>
      <c r="J1858" s="113">
        <v>44647.289490740739</v>
      </c>
      <c r="K1858" s="113">
        <v>44647.290497685186</v>
      </c>
      <c r="M1858" s="113">
        <v>44647.290891203702</v>
      </c>
      <c r="N1858" s="113">
        <v>44647.291608796295</v>
      </c>
      <c r="O1858" s="78" t="s">
        <v>1187</v>
      </c>
      <c r="P1858" s="78" t="str">
        <f t="shared" si="476"/>
        <v>CIC</v>
      </c>
      <c r="S1858" s="78" t="str">
        <f t="shared" si="477"/>
        <v/>
      </c>
      <c r="T1858" s="113">
        <v>44647.306203703702</v>
      </c>
      <c r="U1858" s="78" t="s">
        <v>1258</v>
      </c>
      <c r="V1858" s="78" t="str">
        <f t="shared" si="478"/>
        <v>PLOEG</v>
      </c>
      <c r="W1858" s="113">
        <v>44647.33016203704</v>
      </c>
      <c r="X1858" s="113">
        <f t="shared" si="479"/>
        <v>3.9351851592073217E-4</v>
      </c>
      <c r="Y1858" s="113">
        <f t="shared" si="480"/>
        <v>1.5312499999708962E-2</v>
      </c>
      <c r="Z1858" s="113">
        <f t="shared" si="481"/>
        <v>2.3958333338669036E-2</v>
      </c>
      <c r="AB1858" s="2">
        <f t="shared" si="482"/>
        <v>1323</v>
      </c>
      <c r="AC1858" s="2">
        <f t="shared" si="482"/>
        <v>2070</v>
      </c>
      <c r="AE1858" s="2" t="str">
        <f t="shared" si="483"/>
        <v/>
      </c>
      <c r="AF1858" s="2" t="str">
        <f t="shared" si="484"/>
        <v/>
      </c>
      <c r="AG1858" s="2">
        <f t="shared" si="485"/>
        <v>1323</v>
      </c>
      <c r="AH1858" s="2" t="str">
        <f t="shared" si="486"/>
        <v/>
      </c>
      <c r="AI1858" s="2" t="str">
        <f t="shared" si="487"/>
        <v/>
      </c>
      <c r="AK1858" s="2" t="str">
        <f t="shared" si="488"/>
        <v/>
      </c>
      <c r="AL1858" s="2" t="str">
        <f t="shared" si="489"/>
        <v/>
      </c>
      <c r="AM1858" s="2">
        <f t="shared" si="490"/>
        <v>2070</v>
      </c>
      <c r="AN1858" s="2" t="str">
        <f t="shared" si="491"/>
        <v/>
      </c>
      <c r="AO1858" s="2" t="str">
        <f t="shared" si="492"/>
        <v/>
      </c>
    </row>
    <row r="1859" spans="1:41" x14ac:dyDescent="0.3">
      <c r="A1859" s="111">
        <v>44647.290497685186</v>
      </c>
      <c r="B1859" s="78" t="s">
        <v>3009</v>
      </c>
      <c r="C1859" s="78" t="s">
        <v>850</v>
      </c>
      <c r="D1859" s="78" t="s">
        <v>1207</v>
      </c>
      <c r="E1859" s="78">
        <v>154</v>
      </c>
      <c r="F1859" s="78" t="s">
        <v>807</v>
      </c>
      <c r="G1859" s="78" t="s">
        <v>94</v>
      </c>
      <c r="H1859" s="112" t="s">
        <v>596</v>
      </c>
      <c r="I1859" s="112">
        <v>2</v>
      </c>
      <c r="J1859" s="113">
        <v>44647.289490740739</v>
      </c>
      <c r="K1859" s="113">
        <v>44647.290497685186</v>
      </c>
      <c r="M1859" s="113">
        <v>44647.294085648151</v>
      </c>
      <c r="P1859" s="78" t="str">
        <f t="shared" si="476"/>
        <v/>
      </c>
      <c r="S1859" s="78" t="str">
        <f t="shared" si="477"/>
        <v/>
      </c>
      <c r="V1859" s="78" t="str">
        <f t="shared" si="478"/>
        <v/>
      </c>
      <c r="W1859" s="113">
        <v>44647.296446759261</v>
      </c>
      <c r="X1859" s="113">
        <f t="shared" si="479"/>
        <v>3.5879629649571143E-3</v>
      </c>
      <c r="Y1859" s="113" t="str">
        <f t="shared" si="480"/>
        <v/>
      </c>
      <c r="Z1859" s="113" t="str">
        <f t="shared" si="481"/>
        <v/>
      </c>
      <c r="AB1859" s="2" t="str">
        <f t="shared" si="482"/>
        <v/>
      </c>
      <c r="AC1859" s="2" t="str">
        <f t="shared" si="482"/>
        <v/>
      </c>
      <c r="AE1859" s="2" t="str">
        <f t="shared" si="483"/>
        <v/>
      </c>
      <c r="AF1859" s="2" t="str">
        <f t="shared" si="484"/>
        <v/>
      </c>
      <c r="AG1859" s="2" t="str">
        <f t="shared" si="485"/>
        <v/>
      </c>
      <c r="AH1859" s="2" t="str">
        <f t="shared" si="486"/>
        <v/>
      </c>
      <c r="AI1859" s="2" t="str">
        <f t="shared" si="487"/>
        <v/>
      </c>
      <c r="AK1859" s="2" t="str">
        <f t="shared" si="488"/>
        <v/>
      </c>
      <c r="AL1859" s="2" t="str">
        <f t="shared" si="489"/>
        <v/>
      </c>
      <c r="AM1859" s="2" t="str">
        <f t="shared" si="490"/>
        <v/>
      </c>
      <c r="AN1859" s="2" t="str">
        <f t="shared" si="491"/>
        <v/>
      </c>
      <c r="AO1859" s="2" t="str">
        <f t="shared" si="492"/>
        <v/>
      </c>
    </row>
    <row r="1860" spans="1:41" x14ac:dyDescent="0.3">
      <c r="A1860" s="111">
        <v>44647.290497685186</v>
      </c>
      <c r="B1860" s="78" t="s">
        <v>3009</v>
      </c>
      <c r="C1860" s="78" t="s">
        <v>951</v>
      </c>
      <c r="D1860" s="78" t="s">
        <v>1207</v>
      </c>
      <c r="E1860" s="78">
        <v>154</v>
      </c>
      <c r="F1860" s="78" t="s">
        <v>807</v>
      </c>
      <c r="G1860" s="78" t="s">
        <v>94</v>
      </c>
      <c r="H1860" s="112" t="s">
        <v>596</v>
      </c>
      <c r="I1860" s="112">
        <v>2</v>
      </c>
      <c r="J1860" s="113">
        <v>44647.289490740739</v>
      </c>
      <c r="K1860" s="113">
        <v>44647.290497685186</v>
      </c>
      <c r="M1860" s="113">
        <v>44647.294108796297</v>
      </c>
      <c r="P1860" s="78" t="str">
        <f t="shared" si="476"/>
        <v/>
      </c>
      <c r="S1860" s="78" t="str">
        <f t="shared" si="477"/>
        <v/>
      </c>
      <c r="V1860" s="78" t="str">
        <f t="shared" si="478"/>
        <v/>
      </c>
      <c r="W1860" s="113">
        <v>44647.330231481479</v>
      </c>
      <c r="X1860" s="113">
        <f t="shared" si="479"/>
        <v>3.6111111112404615E-3</v>
      </c>
      <c r="Y1860" s="113" t="str">
        <f t="shared" si="480"/>
        <v/>
      </c>
      <c r="Z1860" s="113" t="str">
        <f t="shared" si="481"/>
        <v/>
      </c>
      <c r="AB1860" s="2" t="str">
        <f t="shared" si="482"/>
        <v/>
      </c>
      <c r="AC1860" s="2" t="str">
        <f t="shared" si="482"/>
        <v/>
      </c>
      <c r="AE1860" s="2" t="str">
        <f t="shared" si="483"/>
        <v/>
      </c>
      <c r="AF1860" s="2" t="str">
        <f t="shared" si="484"/>
        <v/>
      </c>
      <c r="AG1860" s="2" t="str">
        <f t="shared" si="485"/>
        <v/>
      </c>
      <c r="AH1860" s="2" t="str">
        <f t="shared" si="486"/>
        <v/>
      </c>
      <c r="AI1860" s="2" t="str">
        <f t="shared" si="487"/>
        <v/>
      </c>
      <c r="AK1860" s="2" t="str">
        <f t="shared" si="488"/>
        <v/>
      </c>
      <c r="AL1860" s="2" t="str">
        <f t="shared" si="489"/>
        <v/>
      </c>
      <c r="AM1860" s="2" t="str">
        <f t="shared" si="490"/>
        <v/>
      </c>
      <c r="AN1860" s="2" t="str">
        <f t="shared" si="491"/>
        <v/>
      </c>
      <c r="AO1860" s="2" t="str">
        <f t="shared" si="492"/>
        <v/>
      </c>
    </row>
    <row r="1861" spans="1:41" x14ac:dyDescent="0.3">
      <c r="A1861" s="111">
        <v>44647.300034722219</v>
      </c>
      <c r="B1861" s="78" t="s">
        <v>3010</v>
      </c>
      <c r="C1861" s="78" t="s">
        <v>850</v>
      </c>
      <c r="D1861" s="78" t="s">
        <v>1266</v>
      </c>
      <c r="E1861" s="78">
        <v>25</v>
      </c>
      <c r="F1861" s="78" t="s">
        <v>807</v>
      </c>
      <c r="G1861" s="78" t="s">
        <v>112</v>
      </c>
      <c r="H1861" s="112" t="s">
        <v>218</v>
      </c>
      <c r="I1861" s="112">
        <v>3</v>
      </c>
      <c r="J1861" s="113">
        <v>44647.299224537041</v>
      </c>
      <c r="K1861" s="113">
        <v>44647.300034722219</v>
      </c>
      <c r="M1861" s="113">
        <v>44647.301446759258</v>
      </c>
      <c r="N1861" s="113">
        <v>44647.30164351852</v>
      </c>
      <c r="O1861" s="78" t="s">
        <v>1187</v>
      </c>
      <c r="P1861" s="78" t="str">
        <f t="shared" si="476"/>
        <v>CIC</v>
      </c>
      <c r="S1861" s="78" t="str">
        <f t="shared" si="477"/>
        <v/>
      </c>
      <c r="T1861" s="113">
        <v>44647.303703703707</v>
      </c>
      <c r="U1861" s="78" t="s">
        <v>1286</v>
      </c>
      <c r="V1861" s="78" t="str">
        <f t="shared" si="478"/>
        <v>PLOEG</v>
      </c>
      <c r="W1861" s="113">
        <v>44647.335358796299</v>
      </c>
      <c r="X1861" s="113">
        <f t="shared" si="479"/>
        <v>1.4120370396994986E-3</v>
      </c>
      <c r="Y1861" s="113">
        <f t="shared" si="480"/>
        <v>2.2569444481632672E-3</v>
      </c>
      <c r="Z1861" s="113">
        <f t="shared" si="481"/>
        <v>3.1655092592700385E-2</v>
      </c>
      <c r="AB1861" s="2">
        <f t="shared" si="482"/>
        <v>195</v>
      </c>
      <c r="AC1861" s="2">
        <f t="shared" si="482"/>
        <v>2735</v>
      </c>
      <c r="AE1861" s="2" t="str">
        <f t="shared" si="483"/>
        <v/>
      </c>
      <c r="AF1861" s="2" t="str">
        <f t="shared" si="484"/>
        <v/>
      </c>
      <c r="AG1861" s="2" t="str">
        <f t="shared" si="485"/>
        <v/>
      </c>
      <c r="AH1861" s="2">
        <f t="shared" si="486"/>
        <v>195</v>
      </c>
      <c r="AI1861" s="2" t="str">
        <f t="shared" si="487"/>
        <v/>
      </c>
      <c r="AK1861" s="2" t="str">
        <f t="shared" si="488"/>
        <v/>
      </c>
      <c r="AL1861" s="2" t="str">
        <f t="shared" si="489"/>
        <v/>
      </c>
      <c r="AM1861" s="2" t="str">
        <f t="shared" si="490"/>
        <v/>
      </c>
      <c r="AN1861" s="2">
        <f t="shared" si="491"/>
        <v>2735</v>
      </c>
      <c r="AO1861" s="2" t="str">
        <f t="shared" si="492"/>
        <v/>
      </c>
    </row>
    <row r="1862" spans="1:41" x14ac:dyDescent="0.3">
      <c r="A1862" s="111">
        <v>44647.324189814812</v>
      </c>
      <c r="B1862" s="78" t="s">
        <v>3011</v>
      </c>
      <c r="C1862" s="78" t="s">
        <v>886</v>
      </c>
      <c r="D1862" s="78" t="s">
        <v>3012</v>
      </c>
      <c r="F1862" s="78" t="s">
        <v>807</v>
      </c>
      <c r="G1862" s="78" t="s">
        <v>98</v>
      </c>
      <c r="H1862" s="112" t="s">
        <v>216</v>
      </c>
      <c r="I1862" s="112">
        <v>4</v>
      </c>
      <c r="J1862" s="113">
        <v>44647.323622685188</v>
      </c>
      <c r="K1862" s="113">
        <v>44647.324189814812</v>
      </c>
      <c r="M1862" s="113">
        <v>44647.339687500003</v>
      </c>
      <c r="P1862" s="78" t="str">
        <f t="shared" ref="P1862:P1925" si="493">IF(LEFT(O1862,3)="&amp;RU","PLOEG",IF(LEFT(O1862,6)="ANT-di","DISP/S of N",IF(LEFT(O1862,4)="rANT","DISP/S of N",IF(LEFT(O1862,3)="ANT","CIC",""))))</f>
        <v/>
      </c>
      <c r="S1862" s="78" t="str">
        <f t="shared" ref="S1862:S1925" si="494">IF(LEFT(R1862,3)="&amp;RU","PLOEG",IF(LEFT(R1862,6)="ANT-di","DISP/S of N",IF(LEFT(R1862,4)="rANT","DISP/S of N",IF(LEFT(R1862,3)="ANT","CIC",""))))</f>
        <v/>
      </c>
      <c r="V1862" s="78" t="str">
        <f t="shared" ref="V1862:V1925" si="495">IF(LEFT(U1862,3)="&amp;RU","PLOEG",IF(LEFT(U1862,6)="ANT-di","DISP/S of N",IF(LEFT(U1862,4)="rANT","DISP/S of N",IF(LEFT(U1862,3)="ANT","CIC",""))))</f>
        <v/>
      </c>
      <c r="W1862" s="113">
        <v>44647.375949074078</v>
      </c>
      <c r="X1862" s="113">
        <f t="shared" ref="X1862:X1925" si="496">IF((MIN(L1862:M1862)&lt;K1862+6/ (24*3600)),"", IF((MIN(L1862:M1862)=K1862),"0:00:00",IF((MIN(L1862:M1862)-K1862),MIN(L1862:M1862)-K1862,"")))</f>
        <v>1.5497685191803612E-2</v>
      </c>
      <c r="Y1862" s="113" t="str">
        <f t="shared" ref="Y1862:Y1925" si="497">IF(OR(T1862="",T1862&lt;MINA(L1862,M1862)+11/(24*3600)),"",T1862-MINA(L1862,M1862))</f>
        <v/>
      </c>
      <c r="Z1862" s="113" t="str">
        <f t="shared" ref="Z1862:Z1925" si="498">IF(OR(T1862="",W1862&lt;T1862+31/(24*3600)),"",W1862-T1862)</f>
        <v/>
      </c>
      <c r="AB1862" s="2" t="str">
        <f t="shared" ref="AB1862:AC1925" si="499">IF(Y1862="","",SECOND(Y1862)+(MINUTE(Y1862)*60)+(HOUR(Y1862)*3600))</f>
        <v/>
      </c>
      <c r="AC1862" s="2" t="str">
        <f t="shared" si="499"/>
        <v/>
      </c>
      <c r="AE1862" s="2" t="str">
        <f t="shared" ref="AE1862:AE1925" si="500">IF(I1862=0,AB1862,"")</f>
        <v/>
      </c>
      <c r="AF1862" s="2" t="str">
        <f t="shared" ref="AF1862:AF1925" si="501">IF(I1862=1,AB1862,"")</f>
        <v/>
      </c>
      <c r="AG1862" s="2" t="str">
        <f t="shared" ref="AG1862:AG1925" si="502">IF(I1862=2,AB1862,"")</f>
        <v/>
      </c>
      <c r="AH1862" s="2" t="str">
        <f t="shared" ref="AH1862:AH1925" si="503">IF(I1862=3,AB1862,"")</f>
        <v/>
      </c>
      <c r="AI1862" s="2" t="str">
        <f t="shared" ref="AI1862:AI1925" si="504">IF(I1862=4,AB1862,"")</f>
        <v/>
      </c>
      <c r="AK1862" s="2" t="str">
        <f t="shared" ref="AK1862:AK1925" si="505">IF(I1862=0,AC1862,"")</f>
        <v/>
      </c>
      <c r="AL1862" s="2" t="str">
        <f t="shared" ref="AL1862:AL1925" si="506">IF(I1862=1,AC1862,"")</f>
        <v/>
      </c>
      <c r="AM1862" s="2" t="str">
        <f t="shared" ref="AM1862:AM1925" si="507">IF(I1862=2,AC1862,"")</f>
        <v/>
      </c>
      <c r="AN1862" s="2" t="str">
        <f t="shared" ref="AN1862:AN1925" si="508">IF(I1862=3,AC1862,"")</f>
        <v/>
      </c>
      <c r="AO1862" s="2" t="str">
        <f t="shared" ref="AO1862:AO1925" si="509">IF(I1862=4,AC1862,"")</f>
        <v/>
      </c>
    </row>
    <row r="1863" spans="1:41" x14ac:dyDescent="0.3">
      <c r="A1863" s="111">
        <v>44647.36582175926</v>
      </c>
      <c r="B1863" s="78" t="s">
        <v>3013</v>
      </c>
      <c r="C1863" s="78" t="s">
        <v>850</v>
      </c>
      <c r="F1863" s="78" t="s">
        <v>808</v>
      </c>
      <c r="G1863" s="78" t="s">
        <v>112</v>
      </c>
      <c r="H1863" s="112" t="s">
        <v>218</v>
      </c>
      <c r="I1863" s="112">
        <v>3</v>
      </c>
      <c r="J1863" s="113">
        <v>44647.363518518519</v>
      </c>
      <c r="K1863" s="113">
        <v>44647.36582175926</v>
      </c>
      <c r="M1863" s="113">
        <v>44647.366076388891</v>
      </c>
      <c r="N1863" s="113">
        <v>44647.366481481484</v>
      </c>
      <c r="O1863" s="78" t="s">
        <v>1187</v>
      </c>
      <c r="P1863" s="78" t="str">
        <f t="shared" si="493"/>
        <v>CIC</v>
      </c>
      <c r="Q1863" s="113">
        <v>44647.384270833332</v>
      </c>
      <c r="R1863" s="78" t="s">
        <v>1286</v>
      </c>
      <c r="S1863" s="78" t="str">
        <f t="shared" si="494"/>
        <v>PLOEG</v>
      </c>
      <c r="T1863" s="113">
        <v>44647.38921296296</v>
      </c>
      <c r="U1863" s="78" t="s">
        <v>1344</v>
      </c>
      <c r="V1863" s="78" t="str">
        <f t="shared" si="495"/>
        <v>PLOEG</v>
      </c>
      <c r="W1863" s="113">
        <v>44647.395439814813</v>
      </c>
      <c r="X1863" s="113">
        <f t="shared" si="496"/>
        <v>2.546296309446916E-4</v>
      </c>
      <c r="Y1863" s="113">
        <f t="shared" si="497"/>
        <v>2.3136574069212656E-2</v>
      </c>
      <c r="Z1863" s="113">
        <f t="shared" si="498"/>
        <v>6.2268518522614613E-3</v>
      </c>
      <c r="AB1863" s="2">
        <f t="shared" si="499"/>
        <v>1999</v>
      </c>
      <c r="AC1863" s="2">
        <f t="shared" si="499"/>
        <v>538</v>
      </c>
      <c r="AE1863" s="2" t="str">
        <f t="shared" si="500"/>
        <v/>
      </c>
      <c r="AF1863" s="2" t="str">
        <f t="shared" si="501"/>
        <v/>
      </c>
      <c r="AG1863" s="2" t="str">
        <f t="shared" si="502"/>
        <v/>
      </c>
      <c r="AH1863" s="2">
        <f t="shared" si="503"/>
        <v>1999</v>
      </c>
      <c r="AI1863" s="2" t="str">
        <f t="shared" si="504"/>
        <v/>
      </c>
      <c r="AK1863" s="2" t="str">
        <f t="shared" si="505"/>
        <v/>
      </c>
      <c r="AL1863" s="2" t="str">
        <f t="shared" si="506"/>
        <v/>
      </c>
      <c r="AM1863" s="2" t="str">
        <f t="shared" si="507"/>
        <v/>
      </c>
      <c r="AN1863" s="2">
        <f t="shared" si="508"/>
        <v>538</v>
      </c>
      <c r="AO1863" s="2" t="str">
        <f t="shared" si="509"/>
        <v/>
      </c>
    </row>
    <row r="1864" spans="1:41" x14ac:dyDescent="0.3">
      <c r="A1864" s="111">
        <v>44647.375335648147</v>
      </c>
      <c r="B1864" s="78" t="s">
        <v>3014</v>
      </c>
      <c r="C1864" s="78" t="s">
        <v>886</v>
      </c>
      <c r="D1864" s="78" t="s">
        <v>1380</v>
      </c>
      <c r="E1864" s="78">
        <v>4</v>
      </c>
      <c r="F1864" s="78" t="s">
        <v>809</v>
      </c>
      <c r="G1864" s="78" t="s">
        <v>92</v>
      </c>
      <c r="H1864" s="112" t="s">
        <v>204</v>
      </c>
      <c r="I1864" s="112">
        <v>2</v>
      </c>
      <c r="J1864" s="113">
        <v>44647.375150462962</v>
      </c>
      <c r="K1864" s="113">
        <v>44647.375335648147</v>
      </c>
      <c r="M1864" s="113">
        <v>44647.376307870371</v>
      </c>
      <c r="N1864" s="113">
        <v>44647.376423611109</v>
      </c>
      <c r="O1864" s="78" t="s">
        <v>1185</v>
      </c>
      <c r="P1864" s="78" t="str">
        <f t="shared" si="493"/>
        <v>CIC</v>
      </c>
      <c r="S1864" s="78" t="str">
        <f t="shared" si="494"/>
        <v/>
      </c>
      <c r="T1864" s="113">
        <v>44647.381215277775</v>
      </c>
      <c r="U1864" s="78" t="s">
        <v>1258</v>
      </c>
      <c r="V1864" s="78" t="str">
        <f t="shared" si="495"/>
        <v>PLOEG</v>
      </c>
      <c r="W1864" s="113">
        <v>44647.394560185188</v>
      </c>
      <c r="X1864" s="113">
        <f t="shared" si="496"/>
        <v>9.7222222393611446E-4</v>
      </c>
      <c r="Y1864" s="113">
        <f t="shared" si="497"/>
        <v>4.907407404971309E-3</v>
      </c>
      <c r="Z1864" s="113">
        <f t="shared" si="498"/>
        <v>1.3344907412829343E-2</v>
      </c>
      <c r="AB1864" s="2">
        <f t="shared" si="499"/>
        <v>424</v>
      </c>
      <c r="AC1864" s="2">
        <f t="shared" si="499"/>
        <v>1153</v>
      </c>
      <c r="AE1864" s="2" t="str">
        <f t="shared" si="500"/>
        <v/>
      </c>
      <c r="AF1864" s="2" t="str">
        <f t="shared" si="501"/>
        <v/>
      </c>
      <c r="AG1864" s="2">
        <f t="shared" si="502"/>
        <v>424</v>
      </c>
      <c r="AH1864" s="2" t="str">
        <f t="shared" si="503"/>
        <v/>
      </c>
      <c r="AI1864" s="2" t="str">
        <f t="shared" si="504"/>
        <v/>
      </c>
      <c r="AK1864" s="2" t="str">
        <f t="shared" si="505"/>
        <v/>
      </c>
      <c r="AL1864" s="2" t="str">
        <f t="shared" si="506"/>
        <v/>
      </c>
      <c r="AM1864" s="2">
        <f t="shared" si="507"/>
        <v>1153</v>
      </c>
      <c r="AN1864" s="2" t="str">
        <f t="shared" si="508"/>
        <v/>
      </c>
      <c r="AO1864" s="2" t="str">
        <f t="shared" si="509"/>
        <v/>
      </c>
    </row>
    <row r="1865" spans="1:41" x14ac:dyDescent="0.3">
      <c r="A1865" s="111">
        <v>44647.493715277778</v>
      </c>
      <c r="B1865" s="78" t="s">
        <v>3015</v>
      </c>
      <c r="C1865" s="78" t="s">
        <v>886</v>
      </c>
      <c r="D1865" s="78" t="s">
        <v>3016</v>
      </c>
      <c r="E1865" s="78">
        <v>4</v>
      </c>
      <c r="F1865" s="78" t="s">
        <v>807</v>
      </c>
      <c r="G1865" s="78" t="s">
        <v>112</v>
      </c>
      <c r="H1865" s="112" t="s">
        <v>218</v>
      </c>
      <c r="I1865" s="112">
        <v>3</v>
      </c>
      <c r="J1865" s="113">
        <v>44647.493321759262</v>
      </c>
      <c r="K1865" s="113">
        <v>44647.493715277778</v>
      </c>
      <c r="M1865" s="113">
        <v>44647.507604166669</v>
      </c>
      <c r="N1865" s="113">
        <v>44647.494942129626</v>
      </c>
      <c r="O1865" s="78" t="s">
        <v>1187</v>
      </c>
      <c r="P1865" s="78" t="str">
        <f t="shared" si="493"/>
        <v>CIC</v>
      </c>
      <c r="S1865" s="78" t="str">
        <f t="shared" si="494"/>
        <v/>
      </c>
      <c r="V1865" s="78" t="str">
        <f t="shared" si="495"/>
        <v/>
      </c>
      <c r="W1865" s="113">
        <v>44647.507743055554</v>
      </c>
      <c r="X1865" s="113">
        <f t="shared" si="496"/>
        <v>1.3888888890505768E-2</v>
      </c>
      <c r="Y1865" s="113" t="str">
        <f t="shared" si="497"/>
        <v/>
      </c>
      <c r="Z1865" s="113" t="str">
        <f t="shared" si="498"/>
        <v/>
      </c>
      <c r="AB1865" s="2" t="str">
        <f t="shared" si="499"/>
        <v/>
      </c>
      <c r="AC1865" s="2" t="str">
        <f t="shared" si="499"/>
        <v/>
      </c>
      <c r="AE1865" s="2" t="str">
        <f t="shared" si="500"/>
        <v/>
      </c>
      <c r="AF1865" s="2" t="str">
        <f t="shared" si="501"/>
        <v/>
      </c>
      <c r="AG1865" s="2" t="str">
        <f t="shared" si="502"/>
        <v/>
      </c>
      <c r="AH1865" s="2" t="str">
        <f t="shared" si="503"/>
        <v/>
      </c>
      <c r="AI1865" s="2" t="str">
        <f t="shared" si="504"/>
        <v/>
      </c>
      <c r="AK1865" s="2" t="str">
        <f t="shared" si="505"/>
        <v/>
      </c>
      <c r="AL1865" s="2" t="str">
        <f t="shared" si="506"/>
        <v/>
      </c>
      <c r="AM1865" s="2" t="str">
        <f t="shared" si="507"/>
        <v/>
      </c>
      <c r="AN1865" s="2" t="str">
        <f t="shared" si="508"/>
        <v/>
      </c>
      <c r="AO1865" s="2" t="str">
        <f t="shared" si="509"/>
        <v/>
      </c>
    </row>
    <row r="1866" spans="1:41" x14ac:dyDescent="0.3">
      <c r="A1866" s="111">
        <v>44647.493715277778</v>
      </c>
      <c r="B1866" s="78" t="s">
        <v>3015</v>
      </c>
      <c r="C1866" s="78" t="s">
        <v>850</v>
      </c>
      <c r="D1866" s="78" t="s">
        <v>3016</v>
      </c>
      <c r="E1866" s="78">
        <v>4</v>
      </c>
      <c r="F1866" s="78" t="s">
        <v>807</v>
      </c>
      <c r="G1866" s="78" t="s">
        <v>112</v>
      </c>
      <c r="H1866" s="112" t="s">
        <v>218</v>
      </c>
      <c r="I1866" s="112">
        <v>3</v>
      </c>
      <c r="J1866" s="113">
        <v>44647.493321759262</v>
      </c>
      <c r="K1866" s="113">
        <v>44647.493715277778</v>
      </c>
      <c r="M1866" s="113">
        <v>44647.507800925923</v>
      </c>
      <c r="P1866" s="78" t="str">
        <f t="shared" si="493"/>
        <v/>
      </c>
      <c r="Q1866" s="113">
        <v>44647.510277777779</v>
      </c>
      <c r="R1866" s="78" t="s">
        <v>1286</v>
      </c>
      <c r="S1866" s="78" t="str">
        <f t="shared" si="494"/>
        <v>PLOEG</v>
      </c>
      <c r="T1866" s="113">
        <v>44647.51840277778</v>
      </c>
      <c r="U1866" s="78" t="s">
        <v>1286</v>
      </c>
      <c r="V1866" s="78" t="str">
        <f t="shared" si="495"/>
        <v>PLOEG</v>
      </c>
      <c r="W1866" s="113">
        <v>44647.530324074076</v>
      </c>
      <c r="X1866" s="113">
        <f t="shared" si="496"/>
        <v>1.4085648144828156E-2</v>
      </c>
      <c r="Y1866" s="113">
        <f t="shared" si="497"/>
        <v>1.0601851856335998E-2</v>
      </c>
      <c r="Z1866" s="113">
        <f t="shared" si="498"/>
        <v>1.1921296296350192E-2</v>
      </c>
      <c r="AB1866" s="2">
        <f t="shared" si="499"/>
        <v>916</v>
      </c>
      <c r="AC1866" s="2">
        <f t="shared" si="499"/>
        <v>1030</v>
      </c>
      <c r="AE1866" s="2" t="str">
        <f t="shared" si="500"/>
        <v/>
      </c>
      <c r="AF1866" s="2" t="str">
        <f t="shared" si="501"/>
        <v/>
      </c>
      <c r="AG1866" s="2" t="str">
        <f t="shared" si="502"/>
        <v/>
      </c>
      <c r="AH1866" s="2">
        <f t="shared" si="503"/>
        <v>916</v>
      </c>
      <c r="AI1866" s="2" t="str">
        <f t="shared" si="504"/>
        <v/>
      </c>
      <c r="AK1866" s="2" t="str">
        <f t="shared" si="505"/>
        <v/>
      </c>
      <c r="AL1866" s="2" t="str">
        <f t="shared" si="506"/>
        <v/>
      </c>
      <c r="AM1866" s="2" t="str">
        <f t="shared" si="507"/>
        <v/>
      </c>
      <c r="AN1866" s="2">
        <f t="shared" si="508"/>
        <v>1030</v>
      </c>
      <c r="AO1866" s="2" t="str">
        <f t="shared" si="509"/>
        <v/>
      </c>
    </row>
    <row r="1867" spans="1:41" x14ac:dyDescent="0.3">
      <c r="A1867" s="111">
        <v>44647.506122685183</v>
      </c>
      <c r="B1867" s="78" t="s">
        <v>3017</v>
      </c>
      <c r="C1867" s="78" t="s">
        <v>886</v>
      </c>
      <c r="F1867" s="78" t="s">
        <v>807</v>
      </c>
      <c r="G1867" s="78" t="s">
        <v>154</v>
      </c>
      <c r="H1867" s="112" t="s">
        <v>614</v>
      </c>
      <c r="I1867" s="112">
        <v>2</v>
      </c>
      <c r="J1867" s="113">
        <v>44647.505949074075</v>
      </c>
      <c r="K1867" s="113">
        <v>44647.506122685183</v>
      </c>
      <c r="M1867" s="113">
        <v>44647.508877314816</v>
      </c>
      <c r="N1867" s="113">
        <v>44647.508888888886</v>
      </c>
      <c r="O1867" s="78" t="s">
        <v>1185</v>
      </c>
      <c r="P1867" s="78" t="str">
        <f t="shared" si="493"/>
        <v>CIC</v>
      </c>
      <c r="S1867" s="78" t="str">
        <f t="shared" si="494"/>
        <v/>
      </c>
      <c r="V1867" s="78" t="str">
        <f t="shared" si="495"/>
        <v/>
      </c>
      <c r="W1867" s="113">
        <v>44647.664293981485</v>
      </c>
      <c r="X1867" s="113">
        <f t="shared" si="496"/>
        <v>2.754629633272998E-3</v>
      </c>
      <c r="Y1867" s="113" t="str">
        <f t="shared" si="497"/>
        <v/>
      </c>
      <c r="Z1867" s="113" t="str">
        <f t="shared" si="498"/>
        <v/>
      </c>
      <c r="AB1867" s="2" t="str">
        <f t="shared" si="499"/>
        <v/>
      </c>
      <c r="AC1867" s="2" t="str">
        <f t="shared" si="499"/>
        <v/>
      </c>
      <c r="AE1867" s="2" t="str">
        <f t="shared" si="500"/>
        <v/>
      </c>
      <c r="AF1867" s="2" t="str">
        <f t="shared" si="501"/>
        <v/>
      </c>
      <c r="AG1867" s="2" t="str">
        <f t="shared" si="502"/>
        <v/>
      </c>
      <c r="AH1867" s="2" t="str">
        <f t="shared" si="503"/>
        <v/>
      </c>
      <c r="AI1867" s="2" t="str">
        <f t="shared" si="504"/>
        <v/>
      </c>
      <c r="AK1867" s="2" t="str">
        <f t="shared" si="505"/>
        <v/>
      </c>
      <c r="AL1867" s="2" t="str">
        <f t="shared" si="506"/>
        <v/>
      </c>
      <c r="AM1867" s="2" t="str">
        <f t="shared" si="507"/>
        <v/>
      </c>
      <c r="AN1867" s="2" t="str">
        <f t="shared" si="508"/>
        <v/>
      </c>
      <c r="AO1867" s="2" t="str">
        <f t="shared" si="509"/>
        <v/>
      </c>
    </row>
    <row r="1868" spans="1:41" x14ac:dyDescent="0.3">
      <c r="A1868" s="111">
        <v>44647.536446759259</v>
      </c>
      <c r="B1868" s="78" t="s">
        <v>3018</v>
      </c>
      <c r="C1868" s="78" t="s">
        <v>850</v>
      </c>
      <c r="D1868" s="78" t="s">
        <v>3019</v>
      </c>
      <c r="E1868" s="78">
        <v>4</v>
      </c>
      <c r="F1868" s="78" t="s">
        <v>808</v>
      </c>
      <c r="G1868" s="78" t="s">
        <v>100</v>
      </c>
      <c r="H1868" s="112" t="s">
        <v>208</v>
      </c>
      <c r="I1868" s="112">
        <v>3</v>
      </c>
      <c r="J1868" s="113">
        <v>44647.535567129627</v>
      </c>
      <c r="K1868" s="113">
        <v>44647.536446759259</v>
      </c>
      <c r="M1868" s="113">
        <v>44647.537858796299</v>
      </c>
      <c r="N1868" s="113">
        <v>44647.537939814814</v>
      </c>
      <c r="O1868" s="78" t="s">
        <v>1185</v>
      </c>
      <c r="P1868" s="78" t="str">
        <f t="shared" si="493"/>
        <v>CIC</v>
      </c>
      <c r="Q1868" s="113">
        <v>44647.538287037038</v>
      </c>
      <c r="R1868" s="78" t="s">
        <v>1286</v>
      </c>
      <c r="S1868" s="78" t="str">
        <f t="shared" si="494"/>
        <v>PLOEG</v>
      </c>
      <c r="T1868" s="113">
        <v>44647.548993055556</v>
      </c>
      <c r="U1868" s="78" t="s">
        <v>1286</v>
      </c>
      <c r="V1868" s="78" t="str">
        <f t="shared" si="495"/>
        <v>PLOEG</v>
      </c>
      <c r="W1868" s="113">
        <v>44647.58425925926</v>
      </c>
      <c r="X1868" s="113">
        <f t="shared" si="496"/>
        <v>1.4120370396994986E-3</v>
      </c>
      <c r="Y1868" s="113">
        <f t="shared" si="497"/>
        <v>1.113425925723277E-2</v>
      </c>
      <c r="Z1868" s="113">
        <f t="shared" si="498"/>
        <v>3.5266203703940846E-2</v>
      </c>
      <c r="AB1868" s="2">
        <f t="shared" si="499"/>
        <v>962</v>
      </c>
      <c r="AC1868" s="2">
        <f t="shared" si="499"/>
        <v>3047</v>
      </c>
      <c r="AE1868" s="2" t="str">
        <f t="shared" si="500"/>
        <v/>
      </c>
      <c r="AF1868" s="2" t="str">
        <f t="shared" si="501"/>
        <v/>
      </c>
      <c r="AG1868" s="2" t="str">
        <f t="shared" si="502"/>
        <v/>
      </c>
      <c r="AH1868" s="2">
        <f t="shared" si="503"/>
        <v>962</v>
      </c>
      <c r="AI1868" s="2" t="str">
        <f t="shared" si="504"/>
        <v/>
      </c>
      <c r="AK1868" s="2" t="str">
        <f t="shared" si="505"/>
        <v/>
      </c>
      <c r="AL1868" s="2" t="str">
        <f t="shared" si="506"/>
        <v/>
      </c>
      <c r="AM1868" s="2" t="str">
        <f t="shared" si="507"/>
        <v/>
      </c>
      <c r="AN1868" s="2">
        <f t="shared" si="508"/>
        <v>3047</v>
      </c>
      <c r="AO1868" s="2" t="str">
        <f t="shared" si="509"/>
        <v/>
      </c>
    </row>
    <row r="1869" spans="1:41" x14ac:dyDescent="0.3">
      <c r="A1869" s="111">
        <v>44647.538923611108</v>
      </c>
      <c r="B1869" s="78" t="s">
        <v>3020</v>
      </c>
      <c r="C1869" s="78" t="s">
        <v>850</v>
      </c>
      <c r="D1869" s="78" t="s">
        <v>1292</v>
      </c>
      <c r="F1869" s="78" t="s">
        <v>807</v>
      </c>
      <c r="G1869" s="78" t="s">
        <v>90</v>
      </c>
      <c r="H1869" s="112" t="s">
        <v>236</v>
      </c>
      <c r="I1869" s="112">
        <v>2</v>
      </c>
      <c r="J1869" s="113">
        <v>44647.538923611108</v>
      </c>
      <c r="K1869" s="113">
        <v>44647.538923611108</v>
      </c>
      <c r="M1869" s="113">
        <v>44647.637939814813</v>
      </c>
      <c r="N1869" s="113">
        <v>44647.637974537036</v>
      </c>
      <c r="O1869" s="78" t="s">
        <v>1187</v>
      </c>
      <c r="P1869" s="78" t="str">
        <f t="shared" si="493"/>
        <v>CIC</v>
      </c>
      <c r="Q1869" s="113">
        <v>44647.648923611108</v>
      </c>
      <c r="R1869" s="78" t="s">
        <v>1286</v>
      </c>
      <c r="S1869" s="78" t="str">
        <f t="shared" si="494"/>
        <v>PLOEG</v>
      </c>
      <c r="T1869" s="113">
        <v>44647.658101851855</v>
      </c>
      <c r="U1869" s="78" t="s">
        <v>1286</v>
      </c>
      <c r="V1869" s="78" t="str">
        <f t="shared" si="495"/>
        <v>PLOEG</v>
      </c>
      <c r="W1869" s="113">
        <v>44647.665613425925</v>
      </c>
      <c r="X1869" s="113">
        <f t="shared" si="496"/>
        <v>9.9016203705104999E-2</v>
      </c>
      <c r="Y1869" s="113">
        <f t="shared" si="497"/>
        <v>2.0162037042609882E-2</v>
      </c>
      <c r="Z1869" s="113">
        <f t="shared" si="498"/>
        <v>7.5115740692126565E-3</v>
      </c>
      <c r="AB1869" s="2">
        <f t="shared" si="499"/>
        <v>1742</v>
      </c>
      <c r="AC1869" s="2">
        <f t="shared" si="499"/>
        <v>649</v>
      </c>
      <c r="AE1869" s="2" t="str">
        <f t="shared" si="500"/>
        <v/>
      </c>
      <c r="AF1869" s="2" t="str">
        <f t="shared" si="501"/>
        <v/>
      </c>
      <c r="AG1869" s="2">
        <f t="shared" si="502"/>
        <v>1742</v>
      </c>
      <c r="AH1869" s="2" t="str">
        <f t="shared" si="503"/>
        <v/>
      </c>
      <c r="AI1869" s="2" t="str">
        <f t="shared" si="504"/>
        <v/>
      </c>
      <c r="AK1869" s="2" t="str">
        <f t="shared" si="505"/>
        <v/>
      </c>
      <c r="AL1869" s="2" t="str">
        <f t="shared" si="506"/>
        <v/>
      </c>
      <c r="AM1869" s="2">
        <f t="shared" si="507"/>
        <v>649</v>
      </c>
      <c r="AN1869" s="2" t="str">
        <f t="shared" si="508"/>
        <v/>
      </c>
      <c r="AO1869" s="2" t="str">
        <f t="shared" si="509"/>
        <v/>
      </c>
    </row>
    <row r="1870" spans="1:41" x14ac:dyDescent="0.3">
      <c r="A1870" s="111">
        <v>44647.55636574074</v>
      </c>
      <c r="B1870" s="78" t="s">
        <v>3021</v>
      </c>
      <c r="C1870" s="78" t="s">
        <v>850</v>
      </c>
      <c r="D1870" s="78" t="s">
        <v>2381</v>
      </c>
      <c r="E1870" s="78">
        <v>2</v>
      </c>
      <c r="F1870" s="78" t="s">
        <v>808</v>
      </c>
      <c r="G1870" s="78" t="s">
        <v>112</v>
      </c>
      <c r="H1870" s="112" t="s">
        <v>218</v>
      </c>
      <c r="I1870" s="112">
        <v>3</v>
      </c>
      <c r="J1870" s="113">
        <v>44647.555011574077</v>
      </c>
      <c r="K1870" s="113">
        <v>44647.55636574074</v>
      </c>
      <c r="M1870" s="113">
        <v>44647.584340277775</v>
      </c>
      <c r="N1870" s="113">
        <v>44647.584363425929</v>
      </c>
      <c r="O1870" s="78" t="s">
        <v>1185</v>
      </c>
      <c r="P1870" s="78" t="str">
        <f t="shared" si="493"/>
        <v>CIC</v>
      </c>
      <c r="Q1870" s="113">
        <v>44647.584618055553</v>
      </c>
      <c r="R1870" s="78" t="s">
        <v>1286</v>
      </c>
      <c r="S1870" s="78" t="str">
        <f t="shared" si="494"/>
        <v>PLOEG</v>
      </c>
      <c r="T1870" s="113">
        <v>44647.58966435185</v>
      </c>
      <c r="U1870" s="78" t="s">
        <v>1286</v>
      </c>
      <c r="V1870" s="78" t="str">
        <f t="shared" si="495"/>
        <v>PLOEG</v>
      </c>
      <c r="W1870" s="113">
        <v>44647.613182870373</v>
      </c>
      <c r="X1870" s="113">
        <f t="shared" si="496"/>
        <v>2.7974537035333924E-2</v>
      </c>
      <c r="Y1870" s="113">
        <f t="shared" si="497"/>
        <v>5.324074074451346E-3</v>
      </c>
      <c r="Z1870" s="113">
        <f t="shared" si="498"/>
        <v>2.3518518522905651E-2</v>
      </c>
      <c r="AB1870" s="2">
        <f t="shared" si="499"/>
        <v>460</v>
      </c>
      <c r="AC1870" s="2">
        <f t="shared" si="499"/>
        <v>2032</v>
      </c>
      <c r="AE1870" s="2" t="str">
        <f t="shared" si="500"/>
        <v/>
      </c>
      <c r="AF1870" s="2" t="str">
        <f t="shared" si="501"/>
        <v/>
      </c>
      <c r="AG1870" s="2" t="str">
        <f t="shared" si="502"/>
        <v/>
      </c>
      <c r="AH1870" s="2">
        <f t="shared" si="503"/>
        <v>460</v>
      </c>
      <c r="AI1870" s="2" t="str">
        <f t="shared" si="504"/>
        <v/>
      </c>
      <c r="AK1870" s="2" t="str">
        <f t="shared" si="505"/>
        <v/>
      </c>
      <c r="AL1870" s="2" t="str">
        <f t="shared" si="506"/>
        <v/>
      </c>
      <c r="AM1870" s="2" t="str">
        <f t="shared" si="507"/>
        <v/>
      </c>
      <c r="AN1870" s="2">
        <f t="shared" si="508"/>
        <v>2032</v>
      </c>
      <c r="AO1870" s="2" t="str">
        <f t="shared" si="509"/>
        <v/>
      </c>
    </row>
    <row r="1871" spans="1:41" x14ac:dyDescent="0.3">
      <c r="A1871" s="111">
        <v>44647.730902777781</v>
      </c>
      <c r="B1871" s="78" t="s">
        <v>3022</v>
      </c>
      <c r="C1871" s="78" t="s">
        <v>850</v>
      </c>
      <c r="D1871" s="78" t="s">
        <v>2173</v>
      </c>
      <c r="E1871" s="78">
        <v>7</v>
      </c>
      <c r="F1871" s="78" t="s">
        <v>808</v>
      </c>
      <c r="G1871" s="78" t="s">
        <v>100</v>
      </c>
      <c r="H1871" s="112" t="s">
        <v>208</v>
      </c>
      <c r="I1871" s="112">
        <v>3</v>
      </c>
      <c r="J1871" s="113">
        <v>44647.729479166665</v>
      </c>
      <c r="K1871" s="113">
        <v>44647.730902777781</v>
      </c>
      <c r="M1871" s="113">
        <v>44647.731261574074</v>
      </c>
      <c r="N1871" s="113">
        <v>44647.731574074074</v>
      </c>
      <c r="O1871" s="78" t="s">
        <v>1187</v>
      </c>
      <c r="P1871" s="78" t="str">
        <f t="shared" si="493"/>
        <v>CIC</v>
      </c>
      <c r="Q1871" s="113">
        <v>44647.734525462962</v>
      </c>
      <c r="R1871" s="78" t="s">
        <v>1286</v>
      </c>
      <c r="S1871" s="78" t="str">
        <f t="shared" si="494"/>
        <v>PLOEG</v>
      </c>
      <c r="T1871" s="113">
        <v>44647.742199074077</v>
      </c>
      <c r="U1871" s="78" t="s">
        <v>1286</v>
      </c>
      <c r="V1871" s="78" t="str">
        <f t="shared" si="495"/>
        <v>PLOEG</v>
      </c>
      <c r="W1871" s="113">
        <v>44647.773657407408</v>
      </c>
      <c r="X1871" s="113">
        <f t="shared" si="496"/>
        <v>3.5879629285773262E-4</v>
      </c>
      <c r="Y1871" s="113">
        <f t="shared" si="497"/>
        <v>1.0937500002910383E-2</v>
      </c>
      <c r="Z1871" s="113">
        <f t="shared" si="498"/>
        <v>3.145833333110204E-2</v>
      </c>
      <c r="AB1871" s="2">
        <f t="shared" si="499"/>
        <v>945</v>
      </c>
      <c r="AC1871" s="2">
        <f t="shared" si="499"/>
        <v>2718</v>
      </c>
      <c r="AE1871" s="2" t="str">
        <f t="shared" si="500"/>
        <v/>
      </c>
      <c r="AF1871" s="2" t="str">
        <f t="shared" si="501"/>
        <v/>
      </c>
      <c r="AG1871" s="2" t="str">
        <f t="shared" si="502"/>
        <v/>
      </c>
      <c r="AH1871" s="2">
        <f t="shared" si="503"/>
        <v>945</v>
      </c>
      <c r="AI1871" s="2" t="str">
        <f t="shared" si="504"/>
        <v/>
      </c>
      <c r="AK1871" s="2" t="str">
        <f t="shared" si="505"/>
        <v/>
      </c>
      <c r="AL1871" s="2" t="str">
        <f t="shared" si="506"/>
        <v/>
      </c>
      <c r="AM1871" s="2" t="str">
        <f t="shared" si="507"/>
        <v/>
      </c>
      <c r="AN1871" s="2">
        <f t="shared" si="508"/>
        <v>2718</v>
      </c>
      <c r="AO1871" s="2" t="str">
        <f t="shared" si="509"/>
        <v/>
      </c>
    </row>
    <row r="1872" spans="1:41" x14ac:dyDescent="0.3">
      <c r="A1872" s="111">
        <v>44647.750578703701</v>
      </c>
      <c r="B1872" s="78" t="s">
        <v>3023</v>
      </c>
      <c r="C1872" s="78" t="s">
        <v>835</v>
      </c>
      <c r="D1872" s="78" t="s">
        <v>2259</v>
      </c>
      <c r="E1872" s="78">
        <v>33</v>
      </c>
      <c r="F1872" s="78" t="s">
        <v>807</v>
      </c>
      <c r="G1872" s="78" t="s">
        <v>86</v>
      </c>
      <c r="H1872" s="112" t="s">
        <v>210</v>
      </c>
      <c r="I1872" s="112">
        <v>3</v>
      </c>
      <c r="J1872" s="113">
        <v>44647.750405092593</v>
      </c>
      <c r="K1872" s="113">
        <v>44647.750578703701</v>
      </c>
      <c r="M1872" s="113">
        <v>44647.751296296294</v>
      </c>
      <c r="P1872" s="78" t="str">
        <f t="shared" si="493"/>
        <v/>
      </c>
      <c r="S1872" s="78" t="str">
        <f t="shared" si="494"/>
        <v/>
      </c>
      <c r="V1872" s="78" t="str">
        <f t="shared" si="495"/>
        <v/>
      </c>
      <c r="W1872" s="113">
        <v>44647.751828703702</v>
      </c>
      <c r="X1872" s="113">
        <f t="shared" si="496"/>
        <v>7.1759259299142286E-4</v>
      </c>
      <c r="Y1872" s="113" t="str">
        <f t="shared" si="497"/>
        <v/>
      </c>
      <c r="Z1872" s="113" t="str">
        <f t="shared" si="498"/>
        <v/>
      </c>
      <c r="AB1872" s="2" t="str">
        <f t="shared" si="499"/>
        <v/>
      </c>
      <c r="AC1872" s="2" t="str">
        <f t="shared" si="499"/>
        <v/>
      </c>
      <c r="AE1872" s="2" t="str">
        <f t="shared" si="500"/>
        <v/>
      </c>
      <c r="AF1872" s="2" t="str">
        <f t="shared" si="501"/>
        <v/>
      </c>
      <c r="AG1872" s="2" t="str">
        <f t="shared" si="502"/>
        <v/>
      </c>
      <c r="AH1872" s="2" t="str">
        <f t="shared" si="503"/>
        <v/>
      </c>
      <c r="AI1872" s="2" t="str">
        <f t="shared" si="504"/>
        <v/>
      </c>
      <c r="AK1872" s="2" t="str">
        <f t="shared" si="505"/>
        <v/>
      </c>
      <c r="AL1872" s="2" t="str">
        <f t="shared" si="506"/>
        <v/>
      </c>
      <c r="AM1872" s="2" t="str">
        <f t="shared" si="507"/>
        <v/>
      </c>
      <c r="AN1872" s="2" t="str">
        <f t="shared" si="508"/>
        <v/>
      </c>
      <c r="AO1872" s="2" t="str">
        <f t="shared" si="509"/>
        <v/>
      </c>
    </row>
    <row r="1873" spans="1:41" x14ac:dyDescent="0.3">
      <c r="A1873" s="111">
        <v>44647.750578703701</v>
      </c>
      <c r="B1873" s="78" t="s">
        <v>3023</v>
      </c>
      <c r="C1873" s="78" t="s">
        <v>853</v>
      </c>
      <c r="D1873" s="78" t="s">
        <v>2259</v>
      </c>
      <c r="E1873" s="78">
        <v>33</v>
      </c>
      <c r="F1873" s="78" t="s">
        <v>807</v>
      </c>
      <c r="G1873" s="78" t="s">
        <v>86</v>
      </c>
      <c r="H1873" s="112" t="s">
        <v>210</v>
      </c>
      <c r="I1873" s="112">
        <v>3</v>
      </c>
      <c r="J1873" s="113">
        <v>44647.750405092593</v>
      </c>
      <c r="K1873" s="113">
        <v>44647.750578703701</v>
      </c>
      <c r="M1873" s="113">
        <v>44647.752905092595</v>
      </c>
      <c r="P1873" s="78" t="str">
        <f t="shared" si="493"/>
        <v/>
      </c>
      <c r="Q1873" s="113">
        <v>44647.758888888886</v>
      </c>
      <c r="R1873" s="78" t="s">
        <v>1243</v>
      </c>
      <c r="S1873" s="78" t="str">
        <f t="shared" si="494"/>
        <v>PLOEG</v>
      </c>
      <c r="T1873" s="113">
        <v>44647.763668981483</v>
      </c>
      <c r="U1873" s="78" t="s">
        <v>1243</v>
      </c>
      <c r="V1873" s="78" t="str">
        <f t="shared" si="495"/>
        <v>PLOEG</v>
      </c>
      <c r="W1873" s="113">
        <v>44647.796712962961</v>
      </c>
      <c r="X1873" s="113">
        <f t="shared" si="496"/>
        <v>2.3263888942892663E-3</v>
      </c>
      <c r="Y1873" s="113">
        <f t="shared" si="497"/>
        <v>1.0763888887595385E-2</v>
      </c>
      <c r="Z1873" s="113">
        <f t="shared" si="498"/>
        <v>3.3043981478840578E-2</v>
      </c>
      <c r="AB1873" s="2">
        <f t="shared" si="499"/>
        <v>930</v>
      </c>
      <c r="AC1873" s="2">
        <f t="shared" si="499"/>
        <v>2855</v>
      </c>
      <c r="AE1873" s="2" t="str">
        <f t="shared" si="500"/>
        <v/>
      </c>
      <c r="AF1873" s="2" t="str">
        <f t="shared" si="501"/>
        <v/>
      </c>
      <c r="AG1873" s="2" t="str">
        <f t="shared" si="502"/>
        <v/>
      </c>
      <c r="AH1873" s="2">
        <f t="shared" si="503"/>
        <v>930</v>
      </c>
      <c r="AI1873" s="2" t="str">
        <f t="shared" si="504"/>
        <v/>
      </c>
      <c r="AK1873" s="2" t="str">
        <f t="shared" si="505"/>
        <v/>
      </c>
      <c r="AL1873" s="2" t="str">
        <f t="shared" si="506"/>
        <v/>
      </c>
      <c r="AM1873" s="2" t="str">
        <f t="shared" si="507"/>
        <v/>
      </c>
      <c r="AN1873" s="2">
        <f t="shared" si="508"/>
        <v>2855</v>
      </c>
      <c r="AO1873" s="2" t="str">
        <f t="shared" si="509"/>
        <v/>
      </c>
    </row>
    <row r="1874" spans="1:41" x14ac:dyDescent="0.3">
      <c r="A1874" s="111">
        <v>44647.777662037035</v>
      </c>
      <c r="B1874" s="78" t="s">
        <v>3024</v>
      </c>
      <c r="C1874" s="78" t="s">
        <v>846</v>
      </c>
      <c r="D1874" s="78" t="s">
        <v>1237</v>
      </c>
      <c r="F1874" s="78" t="s">
        <v>807</v>
      </c>
      <c r="G1874" s="78" t="s">
        <v>134</v>
      </c>
      <c r="H1874" s="112" t="s">
        <v>278</v>
      </c>
      <c r="I1874" s="112">
        <v>3</v>
      </c>
      <c r="J1874" s="113">
        <v>44647.776979166665</v>
      </c>
      <c r="K1874" s="113">
        <v>44647.777662037035</v>
      </c>
      <c r="M1874" s="113">
        <v>44647.791076388887</v>
      </c>
      <c r="N1874" s="113">
        <v>44647.79173611111</v>
      </c>
      <c r="O1874" s="78" t="s">
        <v>1185</v>
      </c>
      <c r="P1874" s="78" t="str">
        <f t="shared" si="493"/>
        <v>CIC</v>
      </c>
      <c r="Q1874" s="113">
        <v>44647.798483796294</v>
      </c>
      <c r="R1874" s="78" t="s">
        <v>1203</v>
      </c>
      <c r="S1874" s="78" t="str">
        <f t="shared" si="494"/>
        <v>PLOEG</v>
      </c>
      <c r="V1874" s="78" t="str">
        <f t="shared" si="495"/>
        <v/>
      </c>
      <c r="W1874" s="113">
        <v>44647.810937499999</v>
      </c>
      <c r="X1874" s="113">
        <f t="shared" si="496"/>
        <v>1.3414351851679385E-2</v>
      </c>
      <c r="Y1874" s="113" t="str">
        <f t="shared" si="497"/>
        <v/>
      </c>
      <c r="Z1874" s="113" t="str">
        <f t="shared" si="498"/>
        <v/>
      </c>
      <c r="AB1874" s="2" t="str">
        <f t="shared" si="499"/>
        <v/>
      </c>
      <c r="AC1874" s="2" t="str">
        <f t="shared" si="499"/>
        <v/>
      </c>
      <c r="AE1874" s="2" t="str">
        <f t="shared" si="500"/>
        <v/>
      </c>
      <c r="AF1874" s="2" t="str">
        <f t="shared" si="501"/>
        <v/>
      </c>
      <c r="AG1874" s="2" t="str">
        <f t="shared" si="502"/>
        <v/>
      </c>
      <c r="AH1874" s="2" t="str">
        <f t="shared" si="503"/>
        <v/>
      </c>
      <c r="AI1874" s="2" t="str">
        <f t="shared" si="504"/>
        <v/>
      </c>
      <c r="AK1874" s="2" t="str">
        <f t="shared" si="505"/>
        <v/>
      </c>
      <c r="AL1874" s="2" t="str">
        <f t="shared" si="506"/>
        <v/>
      </c>
      <c r="AM1874" s="2" t="str">
        <f t="shared" si="507"/>
        <v/>
      </c>
      <c r="AN1874" s="2" t="str">
        <f t="shared" si="508"/>
        <v/>
      </c>
      <c r="AO1874" s="2" t="str">
        <f t="shared" si="509"/>
        <v/>
      </c>
    </row>
    <row r="1875" spans="1:41" x14ac:dyDescent="0.3">
      <c r="A1875" s="111">
        <v>44647.800405092596</v>
      </c>
      <c r="B1875" s="78" t="s">
        <v>3025</v>
      </c>
      <c r="C1875" s="78" t="s">
        <v>853</v>
      </c>
      <c r="D1875" s="78" t="s">
        <v>1211</v>
      </c>
      <c r="E1875" s="78">
        <v>286</v>
      </c>
      <c r="F1875" s="78" t="s">
        <v>808</v>
      </c>
      <c r="G1875" s="78" t="s">
        <v>120</v>
      </c>
      <c r="H1875" s="112" t="s">
        <v>503</v>
      </c>
      <c r="I1875" s="112">
        <v>2</v>
      </c>
      <c r="J1875" s="113">
        <v>44647.796712962961</v>
      </c>
      <c r="K1875" s="113">
        <v>44647.800405092596</v>
      </c>
      <c r="M1875" s="113">
        <v>44647.802557870367</v>
      </c>
      <c r="P1875" s="78" t="str">
        <f t="shared" si="493"/>
        <v/>
      </c>
      <c r="S1875" s="78" t="str">
        <f t="shared" si="494"/>
        <v/>
      </c>
      <c r="V1875" s="78" t="str">
        <f t="shared" si="495"/>
        <v/>
      </c>
      <c r="W1875" s="113">
        <v>44647.832337962966</v>
      </c>
      <c r="X1875" s="113">
        <f t="shared" si="496"/>
        <v>2.152777771698311E-3</v>
      </c>
      <c r="Y1875" s="113" t="str">
        <f t="shared" si="497"/>
        <v/>
      </c>
      <c r="Z1875" s="113" t="str">
        <f t="shared" si="498"/>
        <v/>
      </c>
      <c r="AB1875" s="2" t="str">
        <f t="shared" si="499"/>
        <v/>
      </c>
      <c r="AC1875" s="2" t="str">
        <f t="shared" si="499"/>
        <v/>
      </c>
      <c r="AE1875" s="2" t="str">
        <f t="shared" si="500"/>
        <v/>
      </c>
      <c r="AF1875" s="2" t="str">
        <f t="shared" si="501"/>
        <v/>
      </c>
      <c r="AG1875" s="2" t="str">
        <f t="shared" si="502"/>
        <v/>
      </c>
      <c r="AH1875" s="2" t="str">
        <f t="shared" si="503"/>
        <v/>
      </c>
      <c r="AI1875" s="2" t="str">
        <f t="shared" si="504"/>
        <v/>
      </c>
      <c r="AK1875" s="2" t="str">
        <f t="shared" si="505"/>
        <v/>
      </c>
      <c r="AL1875" s="2" t="str">
        <f t="shared" si="506"/>
        <v/>
      </c>
      <c r="AM1875" s="2" t="str">
        <f t="shared" si="507"/>
        <v/>
      </c>
      <c r="AN1875" s="2" t="str">
        <f t="shared" si="508"/>
        <v/>
      </c>
      <c r="AO1875" s="2" t="str">
        <f t="shared" si="509"/>
        <v/>
      </c>
    </row>
    <row r="1876" spans="1:41" x14ac:dyDescent="0.3">
      <c r="A1876" s="111">
        <v>44647.803217592591</v>
      </c>
      <c r="B1876" s="78" t="s">
        <v>3026</v>
      </c>
      <c r="C1876" s="78" t="s">
        <v>835</v>
      </c>
      <c r="D1876" s="78" t="s">
        <v>3027</v>
      </c>
      <c r="E1876" s="78">
        <v>3</v>
      </c>
      <c r="F1876" s="78" t="s">
        <v>808</v>
      </c>
      <c r="G1876" s="78" t="s">
        <v>90</v>
      </c>
      <c r="H1876" s="112" t="s">
        <v>224</v>
      </c>
      <c r="I1876" s="112">
        <v>2</v>
      </c>
      <c r="J1876" s="113">
        <v>44647.801874999997</v>
      </c>
      <c r="K1876" s="113">
        <v>44647.803217592591</v>
      </c>
      <c r="M1876" s="113">
        <v>44647.80541666667</v>
      </c>
      <c r="P1876" s="78" t="str">
        <f t="shared" si="493"/>
        <v/>
      </c>
      <c r="Q1876" s="113">
        <v>44647.807986111111</v>
      </c>
      <c r="R1876" s="78" t="s">
        <v>1216</v>
      </c>
      <c r="S1876" s="78" t="str">
        <f t="shared" si="494"/>
        <v>PLOEG</v>
      </c>
      <c r="T1876" s="113">
        <v>44647.810081018521</v>
      </c>
      <c r="U1876" s="78" t="s">
        <v>1200</v>
      </c>
      <c r="V1876" s="78" t="str">
        <f t="shared" si="495"/>
        <v>PLOEG</v>
      </c>
      <c r="W1876" s="113">
        <v>44647.855405092596</v>
      </c>
      <c r="X1876" s="113">
        <f t="shared" si="496"/>
        <v>2.1990740788169205E-3</v>
      </c>
      <c r="Y1876" s="113">
        <f t="shared" si="497"/>
        <v>4.6643518508062698E-3</v>
      </c>
      <c r="Z1876" s="113">
        <f t="shared" si="498"/>
        <v>4.5324074075324461E-2</v>
      </c>
      <c r="AB1876" s="2">
        <f t="shared" si="499"/>
        <v>403</v>
      </c>
      <c r="AC1876" s="2">
        <f t="shared" si="499"/>
        <v>3916</v>
      </c>
      <c r="AE1876" s="2" t="str">
        <f t="shared" si="500"/>
        <v/>
      </c>
      <c r="AF1876" s="2" t="str">
        <f t="shared" si="501"/>
        <v/>
      </c>
      <c r="AG1876" s="2">
        <f t="shared" si="502"/>
        <v>403</v>
      </c>
      <c r="AH1876" s="2" t="str">
        <f t="shared" si="503"/>
        <v/>
      </c>
      <c r="AI1876" s="2" t="str">
        <f t="shared" si="504"/>
        <v/>
      </c>
      <c r="AK1876" s="2" t="str">
        <f t="shared" si="505"/>
        <v/>
      </c>
      <c r="AL1876" s="2" t="str">
        <f t="shared" si="506"/>
        <v/>
      </c>
      <c r="AM1876" s="2">
        <f t="shared" si="507"/>
        <v>3916</v>
      </c>
      <c r="AN1876" s="2" t="str">
        <f t="shared" si="508"/>
        <v/>
      </c>
      <c r="AO1876" s="2" t="str">
        <f t="shared" si="509"/>
        <v/>
      </c>
    </row>
    <row r="1877" spans="1:41" x14ac:dyDescent="0.3">
      <c r="A1877" s="111">
        <v>44647.853136574071</v>
      </c>
      <c r="B1877" s="78" t="s">
        <v>3028</v>
      </c>
      <c r="C1877" s="78" t="s">
        <v>846</v>
      </c>
      <c r="D1877" s="78" t="s">
        <v>2187</v>
      </c>
      <c r="E1877" s="78">
        <v>3</v>
      </c>
      <c r="F1877" s="78" t="s">
        <v>809</v>
      </c>
      <c r="G1877" s="78" t="s">
        <v>86</v>
      </c>
      <c r="H1877" s="112" t="s">
        <v>288</v>
      </c>
      <c r="I1877" s="112">
        <v>3</v>
      </c>
      <c r="J1877" s="113">
        <v>44647.852488425924</v>
      </c>
      <c r="K1877" s="113">
        <v>44647.853136574071</v>
      </c>
      <c r="M1877" s="113">
        <v>44647.854143518518</v>
      </c>
      <c r="N1877" s="113">
        <v>44647.854178240741</v>
      </c>
      <c r="O1877" s="78" t="s">
        <v>1185</v>
      </c>
      <c r="P1877" s="78" t="str">
        <f t="shared" si="493"/>
        <v>CIC</v>
      </c>
      <c r="Q1877" s="113">
        <v>44647.856979166667</v>
      </c>
      <c r="R1877" s="78" t="s">
        <v>1203</v>
      </c>
      <c r="S1877" s="78" t="str">
        <f t="shared" si="494"/>
        <v>PLOEG</v>
      </c>
      <c r="T1877" s="113">
        <v>44647.863078703704</v>
      </c>
      <c r="U1877" s="78" t="s">
        <v>1203</v>
      </c>
      <c r="V1877" s="78" t="str">
        <f t="shared" si="495"/>
        <v>PLOEG</v>
      </c>
      <c r="W1877" s="113">
        <v>44647.890844907408</v>
      </c>
      <c r="X1877" s="113">
        <f t="shared" si="496"/>
        <v>1.006944446999114E-3</v>
      </c>
      <c r="Y1877" s="113">
        <f t="shared" si="497"/>
        <v>8.9351851856918074E-3</v>
      </c>
      <c r="Z1877" s="113">
        <f t="shared" si="498"/>
        <v>2.7766203704231884E-2</v>
      </c>
      <c r="AB1877" s="2">
        <f t="shared" si="499"/>
        <v>772</v>
      </c>
      <c r="AC1877" s="2">
        <f t="shared" si="499"/>
        <v>2399</v>
      </c>
      <c r="AE1877" s="2" t="str">
        <f t="shared" si="500"/>
        <v/>
      </c>
      <c r="AF1877" s="2" t="str">
        <f t="shared" si="501"/>
        <v/>
      </c>
      <c r="AG1877" s="2" t="str">
        <f t="shared" si="502"/>
        <v/>
      </c>
      <c r="AH1877" s="2">
        <f t="shared" si="503"/>
        <v>772</v>
      </c>
      <c r="AI1877" s="2" t="str">
        <f t="shared" si="504"/>
        <v/>
      </c>
      <c r="AK1877" s="2" t="str">
        <f t="shared" si="505"/>
        <v/>
      </c>
      <c r="AL1877" s="2" t="str">
        <f t="shared" si="506"/>
        <v/>
      </c>
      <c r="AM1877" s="2" t="str">
        <f t="shared" si="507"/>
        <v/>
      </c>
      <c r="AN1877" s="2">
        <f t="shared" si="508"/>
        <v>2399</v>
      </c>
      <c r="AO1877" s="2" t="str">
        <f t="shared" si="509"/>
        <v/>
      </c>
    </row>
    <row r="1878" spans="1:41" x14ac:dyDescent="0.3">
      <c r="A1878" s="111">
        <v>44647.853865740741</v>
      </c>
      <c r="B1878" s="78" t="s">
        <v>3029</v>
      </c>
      <c r="C1878" s="78" t="s">
        <v>835</v>
      </c>
      <c r="F1878" s="78" t="s">
        <v>809</v>
      </c>
      <c r="G1878" s="78" t="s">
        <v>114</v>
      </c>
      <c r="H1878" s="112" t="s">
        <v>214</v>
      </c>
      <c r="I1878" s="112">
        <v>2</v>
      </c>
      <c r="J1878" s="113">
        <v>44647.853333333333</v>
      </c>
      <c r="K1878" s="113">
        <v>44647.853865740741</v>
      </c>
      <c r="L1878" s="113">
        <v>44647.854930555557</v>
      </c>
      <c r="M1878" s="113">
        <v>44647.855416666665</v>
      </c>
      <c r="N1878" s="113">
        <v>44647.855451388888</v>
      </c>
      <c r="O1878" s="78" t="s">
        <v>1185</v>
      </c>
      <c r="P1878" s="78" t="str">
        <f t="shared" si="493"/>
        <v>CIC</v>
      </c>
      <c r="Q1878" s="113">
        <v>44647.855578703704</v>
      </c>
      <c r="R1878" s="78" t="s">
        <v>1216</v>
      </c>
      <c r="S1878" s="78" t="str">
        <f t="shared" si="494"/>
        <v>PLOEG</v>
      </c>
      <c r="T1878" s="113">
        <v>44647.864814814813</v>
      </c>
      <c r="U1878" s="78" t="s">
        <v>1200</v>
      </c>
      <c r="V1878" s="78" t="str">
        <f t="shared" si="495"/>
        <v>PLOEG</v>
      </c>
      <c r="W1878" s="113">
        <v>44647.886550925927</v>
      </c>
      <c r="X1878" s="113">
        <f t="shared" si="496"/>
        <v>1.0648148163454607E-3</v>
      </c>
      <c r="Y1878" s="113">
        <f t="shared" si="497"/>
        <v>9.8842592560686171E-3</v>
      </c>
      <c r="Z1878" s="113">
        <f t="shared" si="498"/>
        <v>2.1736111113568768E-2</v>
      </c>
      <c r="AB1878" s="2">
        <f t="shared" si="499"/>
        <v>854</v>
      </c>
      <c r="AC1878" s="2">
        <f t="shared" si="499"/>
        <v>1878</v>
      </c>
      <c r="AE1878" s="2" t="str">
        <f t="shared" si="500"/>
        <v/>
      </c>
      <c r="AF1878" s="2" t="str">
        <f t="shared" si="501"/>
        <v/>
      </c>
      <c r="AG1878" s="2">
        <f t="shared" si="502"/>
        <v>854</v>
      </c>
      <c r="AH1878" s="2" t="str">
        <f t="shared" si="503"/>
        <v/>
      </c>
      <c r="AI1878" s="2" t="str">
        <f t="shared" si="504"/>
        <v/>
      </c>
      <c r="AK1878" s="2" t="str">
        <f t="shared" si="505"/>
        <v/>
      </c>
      <c r="AL1878" s="2" t="str">
        <f t="shared" si="506"/>
        <v/>
      </c>
      <c r="AM1878" s="2">
        <f t="shared" si="507"/>
        <v>1878</v>
      </c>
      <c r="AN1878" s="2" t="str">
        <f t="shared" si="508"/>
        <v/>
      </c>
      <c r="AO1878" s="2" t="str">
        <f t="shared" si="509"/>
        <v/>
      </c>
    </row>
    <row r="1879" spans="1:41" x14ac:dyDescent="0.3">
      <c r="A1879" s="111">
        <v>44647.889166666668</v>
      </c>
      <c r="B1879" s="78" t="s">
        <v>1026</v>
      </c>
      <c r="C1879" s="78" t="s">
        <v>835</v>
      </c>
      <c r="D1879" s="78" t="s">
        <v>1744</v>
      </c>
      <c r="E1879" s="78">
        <v>28</v>
      </c>
      <c r="F1879" s="78" t="s">
        <v>808</v>
      </c>
      <c r="G1879" s="78" t="s">
        <v>86</v>
      </c>
      <c r="H1879" s="112" t="s">
        <v>314</v>
      </c>
      <c r="I1879" s="112">
        <v>4</v>
      </c>
      <c r="J1879" s="113">
        <v>44647.887604166666</v>
      </c>
      <c r="K1879" s="113">
        <v>44647.889166666668</v>
      </c>
      <c r="M1879" s="113">
        <v>44647.891655092593</v>
      </c>
      <c r="P1879" s="78" t="str">
        <f t="shared" si="493"/>
        <v/>
      </c>
      <c r="S1879" s="78" t="str">
        <f t="shared" si="494"/>
        <v/>
      </c>
      <c r="T1879" s="113">
        <v>44647.897939814815</v>
      </c>
      <c r="U1879" s="78" t="s">
        <v>1216</v>
      </c>
      <c r="V1879" s="78" t="str">
        <f t="shared" si="495"/>
        <v>PLOEG</v>
      </c>
      <c r="W1879" s="113">
        <v>44647.906875000001</v>
      </c>
      <c r="X1879" s="113">
        <f t="shared" si="496"/>
        <v>2.488425925548654E-3</v>
      </c>
      <c r="Y1879" s="113">
        <f t="shared" si="497"/>
        <v>6.284722221607808E-3</v>
      </c>
      <c r="Z1879" s="113">
        <f t="shared" si="498"/>
        <v>8.9351851856918074E-3</v>
      </c>
      <c r="AB1879" s="2">
        <f t="shared" si="499"/>
        <v>543</v>
      </c>
      <c r="AC1879" s="2">
        <f t="shared" si="499"/>
        <v>772</v>
      </c>
      <c r="AE1879" s="2" t="str">
        <f t="shared" si="500"/>
        <v/>
      </c>
      <c r="AF1879" s="2" t="str">
        <f t="shared" si="501"/>
        <v/>
      </c>
      <c r="AG1879" s="2" t="str">
        <f t="shared" si="502"/>
        <v/>
      </c>
      <c r="AH1879" s="2" t="str">
        <f t="shared" si="503"/>
        <v/>
      </c>
      <c r="AI1879" s="2">
        <f t="shared" si="504"/>
        <v>543</v>
      </c>
      <c r="AK1879" s="2" t="str">
        <f t="shared" si="505"/>
        <v/>
      </c>
      <c r="AL1879" s="2" t="str">
        <f t="shared" si="506"/>
        <v/>
      </c>
      <c r="AM1879" s="2" t="str">
        <f t="shared" si="507"/>
        <v/>
      </c>
      <c r="AN1879" s="2" t="str">
        <f t="shared" si="508"/>
        <v/>
      </c>
      <c r="AO1879" s="2">
        <f t="shared" si="509"/>
        <v>772</v>
      </c>
    </row>
    <row r="1880" spans="1:41" x14ac:dyDescent="0.3">
      <c r="A1880" s="111">
        <v>44647.987581018519</v>
      </c>
      <c r="B1880" s="78" t="s">
        <v>3030</v>
      </c>
      <c r="C1880" s="78" t="s">
        <v>846</v>
      </c>
      <c r="D1880" s="78" t="s">
        <v>2647</v>
      </c>
      <c r="F1880" s="78" t="s">
        <v>807</v>
      </c>
      <c r="G1880" s="78" t="s">
        <v>104</v>
      </c>
      <c r="H1880" s="112" t="s">
        <v>198</v>
      </c>
      <c r="I1880" s="112">
        <v>3</v>
      </c>
      <c r="J1880" s="113">
        <v>44647.985648148147</v>
      </c>
      <c r="K1880" s="113">
        <v>44647.987581018519</v>
      </c>
      <c r="M1880" s="113">
        <v>44647.988287037035</v>
      </c>
      <c r="N1880" s="113">
        <v>44647.988796296297</v>
      </c>
      <c r="O1880" s="78" t="s">
        <v>1185</v>
      </c>
      <c r="P1880" s="78" t="str">
        <f t="shared" si="493"/>
        <v>CIC</v>
      </c>
      <c r="Q1880" s="113">
        <v>44647.998576388891</v>
      </c>
      <c r="R1880" s="78" t="s">
        <v>1203</v>
      </c>
      <c r="S1880" s="78" t="str">
        <f t="shared" si="494"/>
        <v>PLOEG</v>
      </c>
      <c r="T1880" s="113">
        <v>44648.01363425926</v>
      </c>
      <c r="U1880" s="78" t="s">
        <v>1220</v>
      </c>
      <c r="V1880" s="78" t="str">
        <f t="shared" si="495"/>
        <v>PLOEG</v>
      </c>
      <c r="W1880" s="113">
        <v>44648.020752314813</v>
      </c>
      <c r="X1880" s="113">
        <f t="shared" si="496"/>
        <v>7.0601851621177047E-4</v>
      </c>
      <c r="Y1880" s="113">
        <f t="shared" si="497"/>
        <v>2.5347222224809229E-2</v>
      </c>
      <c r="Z1880" s="113">
        <f t="shared" si="498"/>
        <v>7.1180555532919243E-3</v>
      </c>
      <c r="AB1880" s="2">
        <f t="shared" si="499"/>
        <v>2190</v>
      </c>
      <c r="AC1880" s="2">
        <f t="shared" si="499"/>
        <v>615</v>
      </c>
      <c r="AE1880" s="2" t="str">
        <f t="shared" si="500"/>
        <v/>
      </c>
      <c r="AF1880" s="2" t="str">
        <f t="shared" si="501"/>
        <v/>
      </c>
      <c r="AG1880" s="2" t="str">
        <f t="shared" si="502"/>
        <v/>
      </c>
      <c r="AH1880" s="2">
        <f t="shared" si="503"/>
        <v>2190</v>
      </c>
      <c r="AI1880" s="2" t="str">
        <f t="shared" si="504"/>
        <v/>
      </c>
      <c r="AK1880" s="2" t="str">
        <f t="shared" si="505"/>
        <v/>
      </c>
      <c r="AL1880" s="2" t="str">
        <f t="shared" si="506"/>
        <v/>
      </c>
      <c r="AM1880" s="2" t="str">
        <f t="shared" si="507"/>
        <v/>
      </c>
      <c r="AN1880" s="2">
        <f t="shared" si="508"/>
        <v>615</v>
      </c>
      <c r="AO1880" s="2" t="str">
        <f t="shared" si="509"/>
        <v/>
      </c>
    </row>
    <row r="1881" spans="1:41" x14ac:dyDescent="0.3">
      <c r="A1881" s="111">
        <v>44648.032129629632</v>
      </c>
      <c r="B1881" s="78" t="s">
        <v>3031</v>
      </c>
      <c r="C1881" s="78" t="s">
        <v>846</v>
      </c>
      <c r="D1881" s="78" t="s">
        <v>1207</v>
      </c>
      <c r="E1881" s="78">
        <v>82</v>
      </c>
      <c r="F1881" s="78" t="s">
        <v>807</v>
      </c>
      <c r="G1881" s="78" t="s">
        <v>96</v>
      </c>
      <c r="H1881" s="112" t="s">
        <v>338</v>
      </c>
      <c r="I1881" s="112">
        <v>2</v>
      </c>
      <c r="J1881" s="113">
        <v>44648.0309375</v>
      </c>
      <c r="K1881" s="113">
        <v>44648.032129629632</v>
      </c>
      <c r="M1881" s="113">
        <v>44648.032210648147</v>
      </c>
      <c r="P1881" s="78" t="str">
        <f t="shared" si="493"/>
        <v/>
      </c>
      <c r="S1881" s="78" t="str">
        <f t="shared" si="494"/>
        <v/>
      </c>
      <c r="T1881" s="113">
        <v>44648.038888888892</v>
      </c>
      <c r="U1881" s="78" t="s">
        <v>1185</v>
      </c>
      <c r="V1881" s="78" t="str">
        <f t="shared" si="495"/>
        <v>CIC</v>
      </c>
      <c r="W1881" s="113">
        <v>44648.052256944444</v>
      </c>
      <c r="X1881" s="113">
        <f t="shared" si="496"/>
        <v>8.1018515629693866E-5</v>
      </c>
      <c r="Y1881" s="113">
        <f t="shared" si="497"/>
        <v>6.6782407448044978E-3</v>
      </c>
      <c r="Z1881" s="113">
        <f t="shared" si="498"/>
        <v>1.3368055551836733E-2</v>
      </c>
      <c r="AB1881" s="2">
        <f t="shared" si="499"/>
        <v>577</v>
      </c>
      <c r="AC1881" s="2">
        <f t="shared" si="499"/>
        <v>1155</v>
      </c>
      <c r="AE1881" s="2" t="str">
        <f t="shared" si="500"/>
        <v/>
      </c>
      <c r="AF1881" s="2" t="str">
        <f t="shared" si="501"/>
        <v/>
      </c>
      <c r="AG1881" s="2">
        <f t="shared" si="502"/>
        <v>577</v>
      </c>
      <c r="AH1881" s="2" t="str">
        <f t="shared" si="503"/>
        <v/>
      </c>
      <c r="AI1881" s="2" t="str">
        <f t="shared" si="504"/>
        <v/>
      </c>
      <c r="AK1881" s="2" t="str">
        <f t="shared" si="505"/>
        <v/>
      </c>
      <c r="AL1881" s="2" t="str">
        <f t="shared" si="506"/>
        <v/>
      </c>
      <c r="AM1881" s="2">
        <f t="shared" si="507"/>
        <v>1155</v>
      </c>
      <c r="AN1881" s="2" t="str">
        <f t="shared" si="508"/>
        <v/>
      </c>
      <c r="AO1881" s="2" t="str">
        <f t="shared" si="509"/>
        <v/>
      </c>
    </row>
    <row r="1882" spans="1:41" x14ac:dyDescent="0.3">
      <c r="A1882" s="111">
        <v>44648.032129629632</v>
      </c>
      <c r="B1882" s="78" t="s">
        <v>3031</v>
      </c>
      <c r="C1882" s="78" t="s">
        <v>835</v>
      </c>
      <c r="D1882" s="78" t="s">
        <v>1207</v>
      </c>
      <c r="E1882" s="78">
        <v>82</v>
      </c>
      <c r="F1882" s="78" t="s">
        <v>807</v>
      </c>
      <c r="G1882" s="78" t="s">
        <v>96</v>
      </c>
      <c r="H1882" s="112" t="s">
        <v>338</v>
      </c>
      <c r="I1882" s="112">
        <v>2</v>
      </c>
      <c r="J1882" s="113">
        <v>44648.0309375</v>
      </c>
      <c r="K1882" s="113">
        <v>44648.032129629632</v>
      </c>
      <c r="M1882" s="113">
        <v>44648.033692129633</v>
      </c>
      <c r="P1882" s="78" t="str">
        <f t="shared" si="493"/>
        <v/>
      </c>
      <c r="S1882" s="78" t="str">
        <f t="shared" si="494"/>
        <v/>
      </c>
      <c r="T1882" s="113">
        <v>44648.038888888892</v>
      </c>
      <c r="U1882" s="78" t="s">
        <v>1185</v>
      </c>
      <c r="V1882" s="78" t="str">
        <f t="shared" si="495"/>
        <v>CIC</v>
      </c>
      <c r="W1882" s="113">
        <v>44648.052256944444</v>
      </c>
      <c r="X1882" s="113">
        <f t="shared" si="496"/>
        <v>1.5625000014551915E-3</v>
      </c>
      <c r="Y1882" s="113">
        <f t="shared" si="497"/>
        <v>5.1967592589790002E-3</v>
      </c>
      <c r="Z1882" s="113">
        <f t="shared" si="498"/>
        <v>1.3368055551836733E-2</v>
      </c>
      <c r="AB1882" s="2">
        <f t="shared" si="499"/>
        <v>449</v>
      </c>
      <c r="AC1882" s="2">
        <f t="shared" si="499"/>
        <v>1155</v>
      </c>
      <c r="AE1882" s="2" t="str">
        <f t="shared" si="500"/>
        <v/>
      </c>
      <c r="AF1882" s="2" t="str">
        <f t="shared" si="501"/>
        <v/>
      </c>
      <c r="AG1882" s="2">
        <f t="shared" si="502"/>
        <v>449</v>
      </c>
      <c r="AH1882" s="2" t="str">
        <f t="shared" si="503"/>
        <v/>
      </c>
      <c r="AI1882" s="2" t="str">
        <f t="shared" si="504"/>
        <v/>
      </c>
      <c r="AK1882" s="2" t="str">
        <f t="shared" si="505"/>
        <v/>
      </c>
      <c r="AL1882" s="2" t="str">
        <f t="shared" si="506"/>
        <v/>
      </c>
      <c r="AM1882" s="2">
        <f t="shared" si="507"/>
        <v>1155</v>
      </c>
      <c r="AN1882" s="2" t="str">
        <f t="shared" si="508"/>
        <v/>
      </c>
      <c r="AO1882" s="2" t="str">
        <f t="shared" si="509"/>
        <v/>
      </c>
    </row>
    <row r="1883" spans="1:41" x14ac:dyDescent="0.3">
      <c r="A1883" s="111">
        <v>44648.032129629632</v>
      </c>
      <c r="B1883" s="78" t="s">
        <v>3031</v>
      </c>
      <c r="C1883" s="78" t="s">
        <v>853</v>
      </c>
      <c r="D1883" s="78" t="s">
        <v>1207</v>
      </c>
      <c r="E1883" s="78">
        <v>82</v>
      </c>
      <c r="F1883" s="78" t="s">
        <v>807</v>
      </c>
      <c r="G1883" s="78" t="s">
        <v>96</v>
      </c>
      <c r="H1883" s="112" t="s">
        <v>338</v>
      </c>
      <c r="I1883" s="112">
        <v>2</v>
      </c>
      <c r="J1883" s="113">
        <v>44648.0309375</v>
      </c>
      <c r="K1883" s="113">
        <v>44648.032129629632</v>
      </c>
      <c r="M1883" s="113">
        <v>44648.03460648148</v>
      </c>
      <c r="P1883" s="78" t="str">
        <f t="shared" si="493"/>
        <v/>
      </c>
      <c r="S1883" s="78" t="str">
        <f t="shared" si="494"/>
        <v/>
      </c>
      <c r="T1883" s="113">
        <v>44648.038888888892</v>
      </c>
      <c r="U1883" s="78" t="s">
        <v>1185</v>
      </c>
      <c r="V1883" s="78" t="str">
        <f t="shared" si="495"/>
        <v>CIC</v>
      </c>
      <c r="W1883" s="113">
        <v>44648.052245370367</v>
      </c>
      <c r="X1883" s="113">
        <f t="shared" si="496"/>
        <v>2.4768518487690017E-3</v>
      </c>
      <c r="Y1883" s="113">
        <f t="shared" si="497"/>
        <v>4.28240741166519E-3</v>
      </c>
      <c r="Z1883" s="113">
        <f t="shared" si="498"/>
        <v>1.335648147505708E-2</v>
      </c>
      <c r="AB1883" s="2">
        <f t="shared" si="499"/>
        <v>370</v>
      </c>
      <c r="AC1883" s="2">
        <f t="shared" si="499"/>
        <v>1154</v>
      </c>
      <c r="AE1883" s="2" t="str">
        <f t="shared" si="500"/>
        <v/>
      </c>
      <c r="AF1883" s="2" t="str">
        <f t="shared" si="501"/>
        <v/>
      </c>
      <c r="AG1883" s="2">
        <f t="shared" si="502"/>
        <v>370</v>
      </c>
      <c r="AH1883" s="2" t="str">
        <f t="shared" si="503"/>
        <v/>
      </c>
      <c r="AI1883" s="2" t="str">
        <f t="shared" si="504"/>
        <v/>
      </c>
      <c r="AK1883" s="2" t="str">
        <f t="shared" si="505"/>
        <v/>
      </c>
      <c r="AL1883" s="2" t="str">
        <f t="shared" si="506"/>
        <v/>
      </c>
      <c r="AM1883" s="2">
        <f t="shared" si="507"/>
        <v>1154</v>
      </c>
      <c r="AN1883" s="2" t="str">
        <f t="shared" si="508"/>
        <v/>
      </c>
      <c r="AO1883" s="2" t="str">
        <f t="shared" si="509"/>
        <v/>
      </c>
    </row>
    <row r="1884" spans="1:41" x14ac:dyDescent="0.3">
      <c r="A1884" s="111">
        <v>44648.116759259261</v>
      </c>
      <c r="B1884" s="78" t="s">
        <v>3032</v>
      </c>
      <c r="C1884" s="78" t="s">
        <v>835</v>
      </c>
      <c r="D1884" s="78" t="s">
        <v>1226</v>
      </c>
      <c r="F1884" s="78" t="s">
        <v>808</v>
      </c>
      <c r="G1884" s="78" t="s">
        <v>124</v>
      </c>
      <c r="H1884" s="112" t="s">
        <v>565</v>
      </c>
      <c r="I1884" s="112">
        <v>2</v>
      </c>
      <c r="J1884" s="113">
        <v>44648.116041666668</v>
      </c>
      <c r="K1884" s="113">
        <v>44648.116759259261</v>
      </c>
      <c r="M1884" s="113">
        <v>44648.117881944447</v>
      </c>
      <c r="P1884" s="78" t="str">
        <f t="shared" si="493"/>
        <v/>
      </c>
      <c r="Q1884" s="113">
        <v>44648.118020833332</v>
      </c>
      <c r="R1884" s="78" t="s">
        <v>1185</v>
      </c>
      <c r="S1884" s="78" t="str">
        <f t="shared" si="494"/>
        <v>CIC</v>
      </c>
      <c r="V1884" s="78" t="str">
        <f t="shared" si="495"/>
        <v/>
      </c>
      <c r="W1884" s="113">
        <v>44648.224872685183</v>
      </c>
      <c r="X1884" s="113">
        <f t="shared" si="496"/>
        <v>1.1226851856918074E-3</v>
      </c>
      <c r="Y1884" s="113" t="str">
        <f t="shared" si="497"/>
        <v/>
      </c>
      <c r="Z1884" s="113" t="str">
        <f t="shared" si="498"/>
        <v/>
      </c>
      <c r="AB1884" s="2" t="str">
        <f t="shared" si="499"/>
        <v/>
      </c>
      <c r="AC1884" s="2" t="str">
        <f t="shared" si="499"/>
        <v/>
      </c>
      <c r="AE1884" s="2" t="str">
        <f t="shared" si="500"/>
        <v/>
      </c>
      <c r="AF1884" s="2" t="str">
        <f t="shared" si="501"/>
        <v/>
      </c>
      <c r="AG1884" s="2" t="str">
        <f t="shared" si="502"/>
        <v/>
      </c>
      <c r="AH1884" s="2" t="str">
        <f t="shared" si="503"/>
        <v/>
      </c>
      <c r="AI1884" s="2" t="str">
        <f t="shared" si="504"/>
        <v/>
      </c>
      <c r="AK1884" s="2" t="str">
        <f t="shared" si="505"/>
        <v/>
      </c>
      <c r="AL1884" s="2" t="str">
        <f t="shared" si="506"/>
        <v/>
      </c>
      <c r="AM1884" s="2" t="str">
        <f t="shared" si="507"/>
        <v/>
      </c>
      <c r="AN1884" s="2" t="str">
        <f t="shared" si="508"/>
        <v/>
      </c>
      <c r="AO1884" s="2" t="str">
        <f t="shared" si="509"/>
        <v/>
      </c>
    </row>
    <row r="1885" spans="1:41" x14ac:dyDescent="0.3">
      <c r="A1885" s="111">
        <v>44648.116759259261</v>
      </c>
      <c r="B1885" s="78" t="s">
        <v>3032</v>
      </c>
      <c r="C1885" s="78" t="s">
        <v>846</v>
      </c>
      <c r="D1885" s="78" t="s">
        <v>1226</v>
      </c>
      <c r="F1885" s="78" t="s">
        <v>808</v>
      </c>
      <c r="G1885" s="78" t="s">
        <v>124</v>
      </c>
      <c r="H1885" s="112" t="s">
        <v>565</v>
      </c>
      <c r="I1885" s="112">
        <v>2</v>
      </c>
      <c r="J1885" s="113">
        <v>44648.116041666668</v>
      </c>
      <c r="K1885" s="113">
        <v>44648.116759259261</v>
      </c>
      <c r="M1885" s="113">
        <v>44648.11791666667</v>
      </c>
      <c r="P1885" s="78" t="str">
        <f t="shared" si="493"/>
        <v/>
      </c>
      <c r="Q1885" s="113">
        <v>44648.118020833332</v>
      </c>
      <c r="R1885" s="78" t="s">
        <v>1185</v>
      </c>
      <c r="S1885" s="78" t="str">
        <f t="shared" si="494"/>
        <v>CIC</v>
      </c>
      <c r="V1885" s="78" t="str">
        <f t="shared" si="495"/>
        <v/>
      </c>
      <c r="W1885" s="113">
        <v>44648.188252314816</v>
      </c>
      <c r="X1885" s="113">
        <f t="shared" si="496"/>
        <v>1.157407408754807E-3</v>
      </c>
      <c r="Y1885" s="113" t="str">
        <f t="shared" si="497"/>
        <v/>
      </c>
      <c r="Z1885" s="113" t="str">
        <f t="shared" si="498"/>
        <v/>
      </c>
      <c r="AB1885" s="2" t="str">
        <f t="shared" si="499"/>
        <v/>
      </c>
      <c r="AC1885" s="2" t="str">
        <f t="shared" si="499"/>
        <v/>
      </c>
      <c r="AE1885" s="2" t="str">
        <f t="shared" si="500"/>
        <v/>
      </c>
      <c r="AF1885" s="2" t="str">
        <f t="shared" si="501"/>
        <v/>
      </c>
      <c r="AG1885" s="2" t="str">
        <f t="shared" si="502"/>
        <v/>
      </c>
      <c r="AH1885" s="2" t="str">
        <f t="shared" si="503"/>
        <v/>
      </c>
      <c r="AI1885" s="2" t="str">
        <f t="shared" si="504"/>
        <v/>
      </c>
      <c r="AK1885" s="2" t="str">
        <f t="shared" si="505"/>
        <v/>
      </c>
      <c r="AL1885" s="2" t="str">
        <f t="shared" si="506"/>
        <v/>
      </c>
      <c r="AM1885" s="2" t="str">
        <f t="shared" si="507"/>
        <v/>
      </c>
      <c r="AN1885" s="2" t="str">
        <f t="shared" si="508"/>
        <v/>
      </c>
      <c r="AO1885" s="2" t="str">
        <f t="shared" si="509"/>
        <v/>
      </c>
    </row>
    <row r="1886" spans="1:41" x14ac:dyDescent="0.3">
      <c r="A1886" s="111">
        <v>44648.116759259261</v>
      </c>
      <c r="B1886" s="78" t="s">
        <v>3032</v>
      </c>
      <c r="C1886" s="78" t="s">
        <v>853</v>
      </c>
      <c r="D1886" s="78" t="s">
        <v>1226</v>
      </c>
      <c r="F1886" s="78" t="s">
        <v>808</v>
      </c>
      <c r="G1886" s="78" t="s">
        <v>124</v>
      </c>
      <c r="H1886" s="112" t="s">
        <v>565</v>
      </c>
      <c r="I1886" s="112">
        <v>2</v>
      </c>
      <c r="J1886" s="113">
        <v>44648.116041666668</v>
      </c>
      <c r="K1886" s="113">
        <v>44648.116759259261</v>
      </c>
      <c r="M1886" s="113">
        <v>44648.125486111108</v>
      </c>
      <c r="P1886" s="78" t="str">
        <f t="shared" si="493"/>
        <v/>
      </c>
      <c r="Q1886" s="113">
        <v>44648.125567129631</v>
      </c>
      <c r="R1886" s="78" t="s">
        <v>1185</v>
      </c>
      <c r="S1886" s="78" t="str">
        <f t="shared" si="494"/>
        <v>CIC</v>
      </c>
      <c r="V1886" s="78" t="str">
        <f t="shared" si="495"/>
        <v/>
      </c>
      <c r="W1886" s="113">
        <v>44648.18818287037</v>
      </c>
      <c r="X1886" s="113">
        <f t="shared" si="496"/>
        <v>8.7268518473138101E-3</v>
      </c>
      <c r="Y1886" s="113" t="str">
        <f t="shared" si="497"/>
        <v/>
      </c>
      <c r="Z1886" s="113" t="str">
        <f t="shared" si="498"/>
        <v/>
      </c>
      <c r="AB1886" s="2" t="str">
        <f t="shared" si="499"/>
        <v/>
      </c>
      <c r="AC1886" s="2" t="str">
        <f t="shared" si="499"/>
        <v/>
      </c>
      <c r="AE1886" s="2" t="str">
        <f t="shared" si="500"/>
        <v/>
      </c>
      <c r="AF1886" s="2" t="str">
        <f t="shared" si="501"/>
        <v/>
      </c>
      <c r="AG1886" s="2" t="str">
        <f t="shared" si="502"/>
        <v/>
      </c>
      <c r="AH1886" s="2" t="str">
        <f t="shared" si="503"/>
        <v/>
      </c>
      <c r="AI1886" s="2" t="str">
        <f t="shared" si="504"/>
        <v/>
      </c>
      <c r="AK1886" s="2" t="str">
        <f t="shared" si="505"/>
        <v/>
      </c>
      <c r="AL1886" s="2" t="str">
        <f t="shared" si="506"/>
        <v/>
      </c>
      <c r="AM1886" s="2" t="str">
        <f t="shared" si="507"/>
        <v/>
      </c>
      <c r="AN1886" s="2" t="str">
        <f t="shared" si="508"/>
        <v/>
      </c>
      <c r="AO1886" s="2" t="str">
        <f t="shared" si="509"/>
        <v/>
      </c>
    </row>
    <row r="1887" spans="1:41" x14ac:dyDescent="0.3">
      <c r="A1887" s="111">
        <v>44648.345046296294</v>
      </c>
      <c r="B1887" s="78" t="s">
        <v>3033</v>
      </c>
      <c r="C1887" s="78" t="s">
        <v>886</v>
      </c>
      <c r="D1887" s="78" t="s">
        <v>1325</v>
      </c>
      <c r="F1887" s="78" t="s">
        <v>808</v>
      </c>
      <c r="G1887" s="78" t="s">
        <v>98</v>
      </c>
      <c r="H1887" s="112" t="s">
        <v>216</v>
      </c>
      <c r="I1887" s="112">
        <v>4</v>
      </c>
      <c r="J1887" s="113">
        <v>44648.345046296294</v>
      </c>
      <c r="K1887" s="113">
        <v>44648.345046296294</v>
      </c>
      <c r="M1887" s="113">
        <v>44648.345462962963</v>
      </c>
      <c r="N1887" s="113">
        <v>44648.345775462964</v>
      </c>
      <c r="O1887" s="78" t="s">
        <v>1185</v>
      </c>
      <c r="P1887" s="78" t="str">
        <f t="shared" si="493"/>
        <v>CIC</v>
      </c>
      <c r="S1887" s="78" t="str">
        <f t="shared" si="494"/>
        <v/>
      </c>
      <c r="V1887" s="78" t="str">
        <f t="shared" si="495"/>
        <v/>
      </c>
      <c r="W1887" s="113">
        <v>44648.397835648146</v>
      </c>
      <c r="X1887" s="113">
        <f t="shared" si="496"/>
        <v>4.1666666948003694E-4</v>
      </c>
      <c r="Y1887" s="113" t="str">
        <f t="shared" si="497"/>
        <v/>
      </c>
      <c r="Z1887" s="113" t="str">
        <f t="shared" si="498"/>
        <v/>
      </c>
      <c r="AB1887" s="2" t="str">
        <f t="shared" si="499"/>
        <v/>
      </c>
      <c r="AC1887" s="2" t="str">
        <f t="shared" si="499"/>
        <v/>
      </c>
      <c r="AE1887" s="2" t="str">
        <f t="shared" si="500"/>
        <v/>
      </c>
      <c r="AF1887" s="2" t="str">
        <f t="shared" si="501"/>
        <v/>
      </c>
      <c r="AG1887" s="2" t="str">
        <f t="shared" si="502"/>
        <v/>
      </c>
      <c r="AH1887" s="2" t="str">
        <f t="shared" si="503"/>
        <v/>
      </c>
      <c r="AI1887" s="2" t="str">
        <f t="shared" si="504"/>
        <v/>
      </c>
      <c r="AK1887" s="2" t="str">
        <f t="shared" si="505"/>
        <v/>
      </c>
      <c r="AL1887" s="2" t="str">
        <f t="shared" si="506"/>
        <v/>
      </c>
      <c r="AM1887" s="2" t="str">
        <f t="shared" si="507"/>
        <v/>
      </c>
      <c r="AN1887" s="2" t="str">
        <f t="shared" si="508"/>
        <v/>
      </c>
      <c r="AO1887" s="2" t="str">
        <f t="shared" si="509"/>
        <v/>
      </c>
    </row>
    <row r="1888" spans="1:41" x14ac:dyDescent="0.3">
      <c r="A1888" s="111">
        <v>44648.483067129629</v>
      </c>
      <c r="B1888" s="78" t="s">
        <v>3034</v>
      </c>
      <c r="C1888" s="78" t="s">
        <v>850</v>
      </c>
      <c r="D1888" s="78" t="s">
        <v>1296</v>
      </c>
      <c r="E1888" s="78" t="s">
        <v>2394</v>
      </c>
      <c r="F1888" s="78" t="s">
        <v>809</v>
      </c>
      <c r="G1888" s="78" t="s">
        <v>88</v>
      </c>
      <c r="H1888" s="112" t="s">
        <v>256</v>
      </c>
      <c r="I1888" s="112">
        <v>3</v>
      </c>
      <c r="J1888" s="113">
        <v>44648.483067129629</v>
      </c>
      <c r="K1888" s="113">
        <v>44648.483067129629</v>
      </c>
      <c r="M1888" s="113">
        <v>44648.483958333331</v>
      </c>
      <c r="N1888" s="113">
        <v>44648.484375</v>
      </c>
      <c r="O1888" s="78" t="s">
        <v>1187</v>
      </c>
      <c r="P1888" s="78" t="str">
        <f t="shared" si="493"/>
        <v>CIC</v>
      </c>
      <c r="S1888" s="78" t="str">
        <f t="shared" si="494"/>
        <v/>
      </c>
      <c r="T1888" s="113">
        <v>44648.498553240737</v>
      </c>
      <c r="U1888" s="78" t="s">
        <v>1286</v>
      </c>
      <c r="V1888" s="78" t="str">
        <f t="shared" si="495"/>
        <v>PLOEG</v>
      </c>
      <c r="W1888" s="113">
        <v>44648.505173611113</v>
      </c>
      <c r="X1888" s="113">
        <f t="shared" si="496"/>
        <v>8.9120370103046298E-4</v>
      </c>
      <c r="Y1888" s="113">
        <f t="shared" si="497"/>
        <v>1.4594907406717539E-2</v>
      </c>
      <c r="Z1888" s="113">
        <f t="shared" si="498"/>
        <v>6.6203703754581511E-3</v>
      </c>
      <c r="AB1888" s="2">
        <f t="shared" si="499"/>
        <v>1261</v>
      </c>
      <c r="AC1888" s="2">
        <f t="shared" si="499"/>
        <v>572</v>
      </c>
      <c r="AE1888" s="2" t="str">
        <f t="shared" si="500"/>
        <v/>
      </c>
      <c r="AF1888" s="2" t="str">
        <f t="shared" si="501"/>
        <v/>
      </c>
      <c r="AG1888" s="2" t="str">
        <f t="shared" si="502"/>
        <v/>
      </c>
      <c r="AH1888" s="2">
        <f t="shared" si="503"/>
        <v>1261</v>
      </c>
      <c r="AI1888" s="2" t="str">
        <f t="shared" si="504"/>
        <v/>
      </c>
      <c r="AK1888" s="2" t="str">
        <f t="shared" si="505"/>
        <v/>
      </c>
      <c r="AL1888" s="2" t="str">
        <f t="shared" si="506"/>
        <v/>
      </c>
      <c r="AM1888" s="2" t="str">
        <f t="shared" si="507"/>
        <v/>
      </c>
      <c r="AN1888" s="2">
        <f t="shared" si="508"/>
        <v>572</v>
      </c>
      <c r="AO1888" s="2" t="str">
        <f t="shared" si="509"/>
        <v/>
      </c>
    </row>
    <row r="1889" spans="1:41" x14ac:dyDescent="0.3">
      <c r="A1889" s="111">
        <v>44648.521539351852</v>
      </c>
      <c r="B1889" s="78" t="s">
        <v>3035</v>
      </c>
      <c r="C1889" s="78" t="s">
        <v>850</v>
      </c>
      <c r="D1889" s="78" t="s">
        <v>3036</v>
      </c>
      <c r="F1889" s="78" t="s">
        <v>809</v>
      </c>
      <c r="G1889" s="78" t="s">
        <v>92</v>
      </c>
      <c r="H1889" s="112" t="s">
        <v>204</v>
      </c>
      <c r="I1889" s="112">
        <v>2</v>
      </c>
      <c r="J1889" s="113">
        <v>44648.520520833335</v>
      </c>
      <c r="K1889" s="113">
        <v>44648.521539351852</v>
      </c>
      <c r="M1889" s="113">
        <v>44648.561921296299</v>
      </c>
      <c r="N1889" s="113">
        <v>44648.561967592592</v>
      </c>
      <c r="O1889" s="78" t="s">
        <v>1187</v>
      </c>
      <c r="P1889" s="78" t="str">
        <f t="shared" si="493"/>
        <v>CIC</v>
      </c>
      <c r="S1889" s="78" t="str">
        <f t="shared" si="494"/>
        <v/>
      </c>
      <c r="T1889" s="113">
        <v>44648.575219907405</v>
      </c>
      <c r="U1889" s="78" t="s">
        <v>1286</v>
      </c>
      <c r="V1889" s="78" t="str">
        <f t="shared" si="495"/>
        <v>PLOEG</v>
      </c>
      <c r="W1889" s="113">
        <v>44648.601701388892</v>
      </c>
      <c r="X1889" s="113">
        <f t="shared" si="496"/>
        <v>4.0381944447290152E-2</v>
      </c>
      <c r="Y1889" s="113">
        <f t="shared" si="497"/>
        <v>1.3298611105710734E-2</v>
      </c>
      <c r="Z1889" s="113">
        <f t="shared" si="498"/>
        <v>2.6481481487280689E-2</v>
      </c>
      <c r="AB1889" s="2">
        <f t="shared" si="499"/>
        <v>1149</v>
      </c>
      <c r="AC1889" s="2">
        <f t="shared" si="499"/>
        <v>2288</v>
      </c>
      <c r="AE1889" s="2" t="str">
        <f t="shared" si="500"/>
        <v/>
      </c>
      <c r="AF1889" s="2" t="str">
        <f t="shared" si="501"/>
        <v/>
      </c>
      <c r="AG1889" s="2">
        <f t="shared" si="502"/>
        <v>1149</v>
      </c>
      <c r="AH1889" s="2" t="str">
        <f t="shared" si="503"/>
        <v/>
      </c>
      <c r="AI1889" s="2" t="str">
        <f t="shared" si="504"/>
        <v/>
      </c>
      <c r="AK1889" s="2" t="str">
        <f t="shared" si="505"/>
        <v/>
      </c>
      <c r="AL1889" s="2" t="str">
        <f t="shared" si="506"/>
        <v/>
      </c>
      <c r="AM1889" s="2">
        <f t="shared" si="507"/>
        <v>2288</v>
      </c>
      <c r="AN1889" s="2" t="str">
        <f t="shared" si="508"/>
        <v/>
      </c>
      <c r="AO1889" s="2" t="str">
        <f t="shared" si="509"/>
        <v/>
      </c>
    </row>
    <row r="1890" spans="1:41" x14ac:dyDescent="0.3">
      <c r="A1890" s="111">
        <v>44648.521539351852</v>
      </c>
      <c r="B1890" s="78" t="s">
        <v>3035</v>
      </c>
      <c r="C1890" s="78" t="s">
        <v>886</v>
      </c>
      <c r="D1890" s="78" t="s">
        <v>3036</v>
      </c>
      <c r="F1890" s="78" t="s">
        <v>809</v>
      </c>
      <c r="G1890" s="78" t="s">
        <v>92</v>
      </c>
      <c r="H1890" s="112" t="s">
        <v>204</v>
      </c>
      <c r="I1890" s="112">
        <v>2</v>
      </c>
      <c r="J1890" s="113">
        <v>44648.520520833335</v>
      </c>
      <c r="K1890" s="113">
        <v>44648.521539351852</v>
      </c>
      <c r="L1890" s="113">
        <v>44648.540462962963</v>
      </c>
      <c r="M1890" s="113">
        <v>44648.525011574071</v>
      </c>
      <c r="N1890" s="113">
        <v>44648.525358796294</v>
      </c>
      <c r="O1890" s="78" t="s">
        <v>1185</v>
      </c>
      <c r="P1890" s="78" t="str">
        <f t="shared" si="493"/>
        <v>CIC</v>
      </c>
      <c r="S1890" s="78" t="str">
        <f t="shared" si="494"/>
        <v/>
      </c>
      <c r="V1890" s="78" t="str">
        <f t="shared" si="495"/>
        <v/>
      </c>
      <c r="W1890" s="113">
        <v>44648.540462962963</v>
      </c>
      <c r="X1890" s="113">
        <f t="shared" si="496"/>
        <v>3.4722222189884633E-3</v>
      </c>
      <c r="Y1890" s="113" t="str">
        <f t="shared" si="497"/>
        <v/>
      </c>
      <c r="Z1890" s="113" t="str">
        <f t="shared" si="498"/>
        <v/>
      </c>
      <c r="AB1890" s="2" t="str">
        <f t="shared" si="499"/>
        <v/>
      </c>
      <c r="AC1890" s="2" t="str">
        <f t="shared" si="499"/>
        <v/>
      </c>
      <c r="AE1890" s="2" t="str">
        <f t="shared" si="500"/>
        <v/>
      </c>
      <c r="AF1890" s="2" t="str">
        <f t="shared" si="501"/>
        <v/>
      </c>
      <c r="AG1890" s="2" t="str">
        <f t="shared" si="502"/>
        <v/>
      </c>
      <c r="AH1890" s="2" t="str">
        <f t="shared" si="503"/>
        <v/>
      </c>
      <c r="AI1890" s="2" t="str">
        <f t="shared" si="504"/>
        <v/>
      </c>
      <c r="AK1890" s="2" t="str">
        <f t="shared" si="505"/>
        <v/>
      </c>
      <c r="AL1890" s="2" t="str">
        <f t="shared" si="506"/>
        <v/>
      </c>
      <c r="AM1890" s="2" t="str">
        <f t="shared" si="507"/>
        <v/>
      </c>
      <c r="AN1890" s="2" t="str">
        <f t="shared" si="508"/>
        <v/>
      </c>
      <c r="AO1890" s="2" t="str">
        <f t="shared" si="509"/>
        <v/>
      </c>
    </row>
    <row r="1891" spans="1:41" x14ac:dyDescent="0.3">
      <c r="A1891" s="111">
        <v>44648.539918981478</v>
      </c>
      <c r="B1891" s="78" t="s">
        <v>3037</v>
      </c>
      <c r="C1891" s="78" t="s">
        <v>850</v>
      </c>
      <c r="D1891" s="78" t="s">
        <v>1302</v>
      </c>
      <c r="F1891" s="78" t="s">
        <v>807</v>
      </c>
      <c r="G1891" s="78" t="s">
        <v>132</v>
      </c>
      <c r="H1891" s="112" t="s">
        <v>666</v>
      </c>
      <c r="I1891" s="112">
        <v>4</v>
      </c>
      <c r="J1891" s="113">
        <v>44648.539918981478</v>
      </c>
      <c r="K1891" s="113">
        <v>44648.539918981478</v>
      </c>
      <c r="M1891" s="113">
        <v>44648.540081018517</v>
      </c>
      <c r="N1891" s="113">
        <v>44648.540752314817</v>
      </c>
      <c r="O1891" s="78" t="s">
        <v>1185</v>
      </c>
      <c r="P1891" s="78" t="str">
        <f t="shared" si="493"/>
        <v>CIC</v>
      </c>
      <c r="Q1891" s="113">
        <v>44648.540775462963</v>
      </c>
      <c r="R1891" s="78" t="s">
        <v>1185</v>
      </c>
      <c r="S1891" s="78" t="str">
        <f t="shared" si="494"/>
        <v>CIC</v>
      </c>
      <c r="T1891" s="113">
        <v>44648.543055555558</v>
      </c>
      <c r="U1891" s="78" t="s">
        <v>1185</v>
      </c>
      <c r="V1891" s="78" t="str">
        <f t="shared" si="495"/>
        <v>CIC</v>
      </c>
      <c r="W1891" s="113">
        <v>44648.561597222222</v>
      </c>
      <c r="X1891" s="113">
        <f t="shared" si="496"/>
        <v>1.6203703853534535E-4</v>
      </c>
      <c r="Y1891" s="113">
        <f t="shared" si="497"/>
        <v>2.9745370411546901E-3</v>
      </c>
      <c r="Z1891" s="113">
        <f t="shared" si="498"/>
        <v>1.8541666664532386E-2</v>
      </c>
      <c r="AB1891" s="2">
        <f t="shared" si="499"/>
        <v>257</v>
      </c>
      <c r="AC1891" s="2">
        <f t="shared" si="499"/>
        <v>1602</v>
      </c>
      <c r="AE1891" s="2" t="str">
        <f t="shared" si="500"/>
        <v/>
      </c>
      <c r="AF1891" s="2" t="str">
        <f t="shared" si="501"/>
        <v/>
      </c>
      <c r="AG1891" s="2" t="str">
        <f t="shared" si="502"/>
        <v/>
      </c>
      <c r="AH1891" s="2" t="str">
        <f t="shared" si="503"/>
        <v/>
      </c>
      <c r="AI1891" s="2">
        <f t="shared" si="504"/>
        <v>257</v>
      </c>
      <c r="AK1891" s="2" t="str">
        <f t="shared" si="505"/>
        <v/>
      </c>
      <c r="AL1891" s="2" t="str">
        <f t="shared" si="506"/>
        <v/>
      </c>
      <c r="AM1891" s="2" t="str">
        <f t="shared" si="507"/>
        <v/>
      </c>
      <c r="AN1891" s="2" t="str">
        <f t="shared" si="508"/>
        <v/>
      </c>
      <c r="AO1891" s="2">
        <f t="shared" si="509"/>
        <v>1602</v>
      </c>
    </row>
    <row r="1892" spans="1:41" x14ac:dyDescent="0.3">
      <c r="A1892" s="111">
        <v>44648.539918981478</v>
      </c>
      <c r="B1892" s="78" t="s">
        <v>3037</v>
      </c>
      <c r="C1892" s="78" t="s">
        <v>886</v>
      </c>
      <c r="D1892" s="78" t="s">
        <v>1302</v>
      </c>
      <c r="F1892" s="78" t="s">
        <v>807</v>
      </c>
      <c r="G1892" s="78" t="s">
        <v>132</v>
      </c>
      <c r="H1892" s="112" t="s">
        <v>666</v>
      </c>
      <c r="I1892" s="112">
        <v>4</v>
      </c>
      <c r="J1892" s="113">
        <v>44648.539918981478</v>
      </c>
      <c r="K1892" s="113">
        <v>44648.539918981478</v>
      </c>
      <c r="M1892" s="113">
        <v>44648.540462962963</v>
      </c>
      <c r="N1892" s="113">
        <v>44648.540729166663</v>
      </c>
      <c r="O1892" s="78" t="s">
        <v>1185</v>
      </c>
      <c r="P1892" s="78" t="str">
        <f t="shared" si="493"/>
        <v>CIC</v>
      </c>
      <c r="Q1892" s="113">
        <v>44648.540763888886</v>
      </c>
      <c r="R1892" s="78" t="s">
        <v>1185</v>
      </c>
      <c r="S1892" s="78" t="str">
        <f t="shared" si="494"/>
        <v>CIC</v>
      </c>
      <c r="T1892" s="113">
        <v>44648.543043981481</v>
      </c>
      <c r="U1892" s="78" t="s">
        <v>1185</v>
      </c>
      <c r="V1892" s="78" t="str">
        <f t="shared" si="495"/>
        <v>CIC</v>
      </c>
      <c r="W1892" s="113">
        <v>44648.574317129627</v>
      </c>
      <c r="X1892" s="113">
        <f t="shared" si="496"/>
        <v>5.4398148495238274E-4</v>
      </c>
      <c r="Y1892" s="113">
        <f t="shared" si="497"/>
        <v>2.5810185179580003E-3</v>
      </c>
      <c r="Z1892" s="113">
        <f t="shared" si="498"/>
        <v>3.1273148146283347E-2</v>
      </c>
      <c r="AB1892" s="2">
        <f t="shared" si="499"/>
        <v>223</v>
      </c>
      <c r="AC1892" s="2">
        <f t="shared" si="499"/>
        <v>2702</v>
      </c>
      <c r="AE1892" s="2" t="str">
        <f t="shared" si="500"/>
        <v/>
      </c>
      <c r="AF1892" s="2" t="str">
        <f t="shared" si="501"/>
        <v/>
      </c>
      <c r="AG1892" s="2" t="str">
        <f t="shared" si="502"/>
        <v/>
      </c>
      <c r="AH1892" s="2" t="str">
        <f t="shared" si="503"/>
        <v/>
      </c>
      <c r="AI1892" s="2">
        <f t="shared" si="504"/>
        <v>223</v>
      </c>
      <c r="AK1892" s="2" t="str">
        <f t="shared" si="505"/>
        <v/>
      </c>
      <c r="AL1892" s="2" t="str">
        <f t="shared" si="506"/>
        <v/>
      </c>
      <c r="AM1892" s="2" t="str">
        <f t="shared" si="507"/>
        <v/>
      </c>
      <c r="AN1892" s="2" t="str">
        <f t="shared" si="508"/>
        <v/>
      </c>
      <c r="AO1892" s="2">
        <f t="shared" si="509"/>
        <v>2702</v>
      </c>
    </row>
    <row r="1893" spans="1:41" x14ac:dyDescent="0.3">
      <c r="A1893" s="111">
        <v>44648.600925925923</v>
      </c>
      <c r="B1893" s="78" t="s">
        <v>3038</v>
      </c>
      <c r="C1893" s="78" t="s">
        <v>886</v>
      </c>
      <c r="D1893" s="78" t="s">
        <v>1407</v>
      </c>
      <c r="E1893" s="78">
        <v>14</v>
      </c>
      <c r="F1893" s="78" t="s">
        <v>807</v>
      </c>
      <c r="G1893" s="78" t="s">
        <v>100</v>
      </c>
      <c r="H1893" s="112" t="s">
        <v>310</v>
      </c>
      <c r="I1893" s="112">
        <v>4</v>
      </c>
      <c r="J1893" s="113">
        <v>44648.600914351853</v>
      </c>
      <c r="K1893" s="113">
        <v>44648.600925925923</v>
      </c>
      <c r="M1893" s="113">
        <v>44648.601018518515</v>
      </c>
      <c r="N1893" s="113">
        <v>44648.601458333331</v>
      </c>
      <c r="O1893" s="78" t="s">
        <v>1185</v>
      </c>
      <c r="P1893" s="78" t="str">
        <f t="shared" si="493"/>
        <v>CIC</v>
      </c>
      <c r="S1893" s="78" t="str">
        <f t="shared" si="494"/>
        <v/>
      </c>
      <c r="T1893" s="113">
        <v>44648.615011574075</v>
      </c>
      <c r="U1893" s="78" t="s">
        <v>1267</v>
      </c>
      <c r="V1893" s="78" t="str">
        <f t="shared" si="495"/>
        <v>PLOEG</v>
      </c>
      <c r="W1893" s="113">
        <v>44648.63140046296</v>
      </c>
      <c r="X1893" s="113">
        <f t="shared" si="496"/>
        <v>9.2592592409346253E-5</v>
      </c>
      <c r="Y1893" s="113">
        <f t="shared" si="497"/>
        <v>1.3993055559694767E-2</v>
      </c>
      <c r="Z1893" s="113">
        <f t="shared" si="498"/>
        <v>1.6388888885558117E-2</v>
      </c>
      <c r="AB1893" s="2">
        <f t="shared" si="499"/>
        <v>1209</v>
      </c>
      <c r="AC1893" s="2">
        <f t="shared" si="499"/>
        <v>1416</v>
      </c>
      <c r="AE1893" s="2" t="str">
        <f t="shared" si="500"/>
        <v/>
      </c>
      <c r="AF1893" s="2" t="str">
        <f t="shared" si="501"/>
        <v/>
      </c>
      <c r="AG1893" s="2" t="str">
        <f t="shared" si="502"/>
        <v/>
      </c>
      <c r="AH1893" s="2" t="str">
        <f t="shared" si="503"/>
        <v/>
      </c>
      <c r="AI1893" s="2">
        <f t="shared" si="504"/>
        <v>1209</v>
      </c>
      <c r="AK1893" s="2" t="str">
        <f t="shared" si="505"/>
        <v/>
      </c>
      <c r="AL1893" s="2" t="str">
        <f t="shared" si="506"/>
        <v/>
      </c>
      <c r="AM1893" s="2" t="str">
        <f t="shared" si="507"/>
        <v/>
      </c>
      <c r="AN1893" s="2" t="str">
        <f t="shared" si="508"/>
        <v/>
      </c>
      <c r="AO1893" s="2">
        <f t="shared" si="509"/>
        <v>1416</v>
      </c>
    </row>
    <row r="1894" spans="1:41" x14ac:dyDescent="0.3">
      <c r="A1894" s="111">
        <v>44648.600925925923</v>
      </c>
      <c r="B1894" s="78" t="s">
        <v>3038</v>
      </c>
      <c r="C1894" s="78" t="s">
        <v>850</v>
      </c>
      <c r="D1894" s="78" t="s">
        <v>1407</v>
      </c>
      <c r="E1894" s="78">
        <v>14</v>
      </c>
      <c r="F1894" s="78" t="s">
        <v>807</v>
      </c>
      <c r="G1894" s="78" t="s">
        <v>100</v>
      </c>
      <c r="H1894" s="112" t="s">
        <v>310</v>
      </c>
      <c r="I1894" s="112">
        <v>4</v>
      </c>
      <c r="J1894" s="113">
        <v>44648.600914351853</v>
      </c>
      <c r="K1894" s="113">
        <v>44648.600925925923</v>
      </c>
      <c r="M1894" s="113">
        <v>44648.625914351855</v>
      </c>
      <c r="P1894" s="78" t="str">
        <f t="shared" si="493"/>
        <v/>
      </c>
      <c r="S1894" s="78" t="str">
        <f t="shared" si="494"/>
        <v/>
      </c>
      <c r="V1894" s="78" t="str">
        <f t="shared" si="495"/>
        <v/>
      </c>
      <c r="W1894" s="113">
        <v>44648.62605324074</v>
      </c>
      <c r="X1894" s="113">
        <f t="shared" si="496"/>
        <v>2.4988425931951497E-2</v>
      </c>
      <c r="Y1894" s="113" t="str">
        <f t="shared" si="497"/>
        <v/>
      </c>
      <c r="Z1894" s="113" t="str">
        <f t="shared" si="498"/>
        <v/>
      </c>
      <c r="AB1894" s="2" t="str">
        <f t="shared" si="499"/>
        <v/>
      </c>
      <c r="AC1894" s="2" t="str">
        <f t="shared" si="499"/>
        <v/>
      </c>
      <c r="AE1894" s="2" t="str">
        <f t="shared" si="500"/>
        <v/>
      </c>
      <c r="AF1894" s="2" t="str">
        <f t="shared" si="501"/>
        <v/>
      </c>
      <c r="AG1894" s="2" t="str">
        <f t="shared" si="502"/>
        <v/>
      </c>
      <c r="AH1894" s="2" t="str">
        <f t="shared" si="503"/>
        <v/>
      </c>
      <c r="AI1894" s="2" t="str">
        <f t="shared" si="504"/>
        <v/>
      </c>
      <c r="AK1894" s="2" t="str">
        <f t="shared" si="505"/>
        <v/>
      </c>
      <c r="AL1894" s="2" t="str">
        <f t="shared" si="506"/>
        <v/>
      </c>
      <c r="AM1894" s="2" t="str">
        <f t="shared" si="507"/>
        <v/>
      </c>
      <c r="AN1894" s="2" t="str">
        <f t="shared" si="508"/>
        <v/>
      </c>
      <c r="AO1894" s="2" t="str">
        <f t="shared" si="509"/>
        <v/>
      </c>
    </row>
    <row r="1895" spans="1:41" x14ac:dyDescent="0.3">
      <c r="A1895" s="111">
        <v>44648.625208333331</v>
      </c>
      <c r="B1895" s="78" t="s">
        <v>3039</v>
      </c>
      <c r="C1895" s="78" t="s">
        <v>850</v>
      </c>
      <c r="D1895" s="78" t="s">
        <v>3040</v>
      </c>
      <c r="E1895" s="78">
        <v>25</v>
      </c>
      <c r="F1895" s="78" t="s">
        <v>809</v>
      </c>
      <c r="G1895" s="78" t="s">
        <v>100</v>
      </c>
      <c r="H1895" s="112" t="s">
        <v>310</v>
      </c>
      <c r="I1895" s="112">
        <v>4</v>
      </c>
      <c r="J1895" s="113">
        <v>44648.625196759262</v>
      </c>
      <c r="K1895" s="113">
        <v>44648.625208333331</v>
      </c>
      <c r="M1895" s="113">
        <v>44648.626192129632</v>
      </c>
      <c r="N1895" s="113">
        <v>44648.626886574071</v>
      </c>
      <c r="O1895" s="78" t="s">
        <v>1187</v>
      </c>
      <c r="P1895" s="78" t="str">
        <f t="shared" si="493"/>
        <v>CIC</v>
      </c>
      <c r="Q1895" s="113">
        <v>44648.629594907405</v>
      </c>
      <c r="R1895" s="78" t="s">
        <v>1286</v>
      </c>
      <c r="S1895" s="78" t="str">
        <f t="shared" si="494"/>
        <v>PLOEG</v>
      </c>
      <c r="T1895" s="113">
        <v>44648.637986111113</v>
      </c>
      <c r="U1895" s="78" t="s">
        <v>1286</v>
      </c>
      <c r="V1895" s="78" t="str">
        <f t="shared" si="495"/>
        <v>PLOEG</v>
      </c>
      <c r="W1895" s="113">
        <v>44648.671064814815</v>
      </c>
      <c r="X1895" s="113">
        <f t="shared" si="496"/>
        <v>9.8379630071576685E-4</v>
      </c>
      <c r="Y1895" s="113">
        <f t="shared" si="497"/>
        <v>1.1793981480877846E-2</v>
      </c>
      <c r="Z1895" s="113">
        <f t="shared" si="498"/>
        <v>3.3078703701903578E-2</v>
      </c>
      <c r="AB1895" s="2">
        <f t="shared" si="499"/>
        <v>1019</v>
      </c>
      <c r="AC1895" s="2">
        <f t="shared" si="499"/>
        <v>2858</v>
      </c>
      <c r="AE1895" s="2" t="str">
        <f t="shared" si="500"/>
        <v/>
      </c>
      <c r="AF1895" s="2" t="str">
        <f t="shared" si="501"/>
        <v/>
      </c>
      <c r="AG1895" s="2" t="str">
        <f t="shared" si="502"/>
        <v/>
      </c>
      <c r="AH1895" s="2" t="str">
        <f t="shared" si="503"/>
        <v/>
      </c>
      <c r="AI1895" s="2">
        <f t="shared" si="504"/>
        <v>1019</v>
      </c>
      <c r="AK1895" s="2" t="str">
        <f t="shared" si="505"/>
        <v/>
      </c>
      <c r="AL1895" s="2" t="str">
        <f t="shared" si="506"/>
        <v/>
      </c>
      <c r="AM1895" s="2" t="str">
        <f t="shared" si="507"/>
        <v/>
      </c>
      <c r="AN1895" s="2" t="str">
        <f t="shared" si="508"/>
        <v/>
      </c>
      <c r="AO1895" s="2">
        <f t="shared" si="509"/>
        <v>2858</v>
      </c>
    </row>
    <row r="1896" spans="1:41" x14ac:dyDescent="0.3">
      <c r="A1896" s="111">
        <v>44648.680092592593</v>
      </c>
      <c r="B1896" s="78" t="s">
        <v>3041</v>
      </c>
      <c r="C1896" s="78" t="s">
        <v>886</v>
      </c>
      <c r="D1896" s="78" t="s">
        <v>1722</v>
      </c>
      <c r="E1896" s="78">
        <v>26</v>
      </c>
      <c r="F1896" s="78" t="s">
        <v>809</v>
      </c>
      <c r="G1896" s="78" t="s">
        <v>94</v>
      </c>
      <c r="H1896" s="112" t="s">
        <v>222</v>
      </c>
      <c r="I1896" s="112">
        <v>2</v>
      </c>
      <c r="J1896" s="113">
        <v>44648.679178240738</v>
      </c>
      <c r="K1896" s="113">
        <v>44648.680092592593</v>
      </c>
      <c r="M1896" s="113">
        <v>44648.682210648149</v>
      </c>
      <c r="P1896" s="78" t="str">
        <f t="shared" si="493"/>
        <v/>
      </c>
      <c r="Q1896" s="113">
        <v>44648.695185185185</v>
      </c>
      <c r="R1896" s="78" t="s">
        <v>1258</v>
      </c>
      <c r="S1896" s="78" t="str">
        <f t="shared" si="494"/>
        <v>PLOEG</v>
      </c>
      <c r="T1896" s="113">
        <v>44648.687175925923</v>
      </c>
      <c r="U1896" s="78" t="s">
        <v>1185</v>
      </c>
      <c r="V1896" s="78" t="str">
        <f t="shared" si="495"/>
        <v>CIC</v>
      </c>
      <c r="W1896" s="113">
        <v>44648.708391203705</v>
      </c>
      <c r="X1896" s="113">
        <f t="shared" si="496"/>
        <v>2.118055555911269E-3</v>
      </c>
      <c r="Y1896" s="113">
        <f t="shared" si="497"/>
        <v>4.9652777743176557E-3</v>
      </c>
      <c r="Z1896" s="113">
        <f t="shared" si="498"/>
        <v>2.121527778217569E-2</v>
      </c>
      <c r="AB1896" s="2">
        <f t="shared" si="499"/>
        <v>429</v>
      </c>
      <c r="AC1896" s="2">
        <f t="shared" si="499"/>
        <v>1833</v>
      </c>
      <c r="AE1896" s="2" t="str">
        <f t="shared" si="500"/>
        <v/>
      </c>
      <c r="AF1896" s="2" t="str">
        <f t="shared" si="501"/>
        <v/>
      </c>
      <c r="AG1896" s="2">
        <f t="shared" si="502"/>
        <v>429</v>
      </c>
      <c r="AH1896" s="2" t="str">
        <f t="shared" si="503"/>
        <v/>
      </c>
      <c r="AI1896" s="2" t="str">
        <f t="shared" si="504"/>
        <v/>
      </c>
      <c r="AK1896" s="2" t="str">
        <f t="shared" si="505"/>
        <v/>
      </c>
      <c r="AL1896" s="2" t="str">
        <f t="shared" si="506"/>
        <v/>
      </c>
      <c r="AM1896" s="2">
        <f t="shared" si="507"/>
        <v>1833</v>
      </c>
      <c r="AN1896" s="2" t="str">
        <f t="shared" si="508"/>
        <v/>
      </c>
      <c r="AO1896" s="2" t="str">
        <f t="shared" si="509"/>
        <v/>
      </c>
    </row>
    <row r="1897" spans="1:41" x14ac:dyDescent="0.3">
      <c r="A1897" s="111">
        <v>44648.688194444447</v>
      </c>
      <c r="B1897" s="78" t="s">
        <v>3042</v>
      </c>
      <c r="C1897" s="78" t="s">
        <v>850</v>
      </c>
      <c r="D1897" s="78" t="s">
        <v>3043</v>
      </c>
      <c r="E1897" s="78">
        <v>17</v>
      </c>
      <c r="F1897" s="78" t="s">
        <v>807</v>
      </c>
      <c r="G1897" s="78" t="s">
        <v>156</v>
      </c>
      <c r="H1897" s="112" t="s">
        <v>499</v>
      </c>
      <c r="I1897" s="112">
        <v>3</v>
      </c>
      <c r="J1897" s="113">
        <v>44648.688194444447</v>
      </c>
      <c r="K1897" s="113">
        <v>44648.688194444447</v>
      </c>
      <c r="M1897" s="113">
        <v>44648.689305555556</v>
      </c>
      <c r="N1897" s="113">
        <v>44648.689467592594</v>
      </c>
      <c r="O1897" s="78" t="s">
        <v>1185</v>
      </c>
      <c r="P1897" s="78" t="str">
        <f t="shared" si="493"/>
        <v>CIC</v>
      </c>
      <c r="S1897" s="78" t="str">
        <f t="shared" si="494"/>
        <v/>
      </c>
      <c r="T1897" s="113">
        <v>44648.697187500002</v>
      </c>
      <c r="U1897" s="78" t="s">
        <v>1286</v>
      </c>
      <c r="V1897" s="78" t="str">
        <f t="shared" si="495"/>
        <v>PLOEG</v>
      </c>
      <c r="W1897" s="113">
        <v>44648.711030092592</v>
      </c>
      <c r="X1897" s="113">
        <f t="shared" si="496"/>
        <v>1.111111108912155E-3</v>
      </c>
      <c r="Y1897" s="113">
        <f t="shared" si="497"/>
        <v>7.8819444461259991E-3</v>
      </c>
      <c r="Z1897" s="113">
        <f t="shared" si="498"/>
        <v>1.3842592590663116E-2</v>
      </c>
      <c r="AB1897" s="2">
        <f t="shared" si="499"/>
        <v>681</v>
      </c>
      <c r="AC1897" s="2">
        <f t="shared" si="499"/>
        <v>1196</v>
      </c>
      <c r="AE1897" s="2" t="str">
        <f t="shared" si="500"/>
        <v/>
      </c>
      <c r="AF1897" s="2" t="str">
        <f t="shared" si="501"/>
        <v/>
      </c>
      <c r="AG1897" s="2" t="str">
        <f t="shared" si="502"/>
        <v/>
      </c>
      <c r="AH1897" s="2">
        <f t="shared" si="503"/>
        <v>681</v>
      </c>
      <c r="AI1897" s="2" t="str">
        <f t="shared" si="504"/>
        <v/>
      </c>
      <c r="AK1897" s="2" t="str">
        <f t="shared" si="505"/>
        <v/>
      </c>
      <c r="AL1897" s="2" t="str">
        <f t="shared" si="506"/>
        <v/>
      </c>
      <c r="AM1897" s="2" t="str">
        <f t="shared" si="507"/>
        <v/>
      </c>
      <c r="AN1897" s="2">
        <f t="shared" si="508"/>
        <v>1196</v>
      </c>
      <c r="AO1897" s="2" t="str">
        <f t="shared" si="509"/>
        <v/>
      </c>
    </row>
    <row r="1898" spans="1:41" x14ac:dyDescent="0.3">
      <c r="A1898" s="111">
        <v>44648.709166666667</v>
      </c>
      <c r="B1898" s="78" t="s">
        <v>3044</v>
      </c>
      <c r="C1898" s="78" t="s">
        <v>886</v>
      </c>
      <c r="D1898" s="78" t="s">
        <v>1199</v>
      </c>
      <c r="E1898" s="78">
        <v>386</v>
      </c>
      <c r="F1898" s="78" t="s">
        <v>809</v>
      </c>
      <c r="G1898" s="78" t="s">
        <v>90</v>
      </c>
      <c r="H1898" s="112" t="s">
        <v>282</v>
      </c>
      <c r="I1898" s="112">
        <v>2</v>
      </c>
      <c r="J1898" s="113">
        <v>44648.70857638889</v>
      </c>
      <c r="K1898" s="113">
        <v>44648.709166666667</v>
      </c>
      <c r="M1898" s="113">
        <v>44648.709247685183</v>
      </c>
      <c r="N1898" s="113">
        <v>44648.709965277776</v>
      </c>
      <c r="O1898" s="78" t="s">
        <v>1187</v>
      </c>
      <c r="P1898" s="78" t="str">
        <f t="shared" si="493"/>
        <v>CIC</v>
      </c>
      <c r="S1898" s="78" t="str">
        <f t="shared" si="494"/>
        <v/>
      </c>
      <c r="V1898" s="78" t="str">
        <f t="shared" si="495"/>
        <v/>
      </c>
      <c r="W1898" s="113">
        <v>44648.715624999997</v>
      </c>
      <c r="X1898" s="113">
        <f t="shared" si="496"/>
        <v>8.1018515629693866E-5</v>
      </c>
      <c r="Y1898" s="113" t="str">
        <f t="shared" si="497"/>
        <v/>
      </c>
      <c r="Z1898" s="113" t="str">
        <f t="shared" si="498"/>
        <v/>
      </c>
      <c r="AB1898" s="2" t="str">
        <f t="shared" si="499"/>
        <v/>
      </c>
      <c r="AC1898" s="2" t="str">
        <f t="shared" si="499"/>
        <v/>
      </c>
      <c r="AE1898" s="2" t="str">
        <f t="shared" si="500"/>
        <v/>
      </c>
      <c r="AF1898" s="2" t="str">
        <f t="shared" si="501"/>
        <v/>
      </c>
      <c r="AG1898" s="2" t="str">
        <f t="shared" si="502"/>
        <v/>
      </c>
      <c r="AH1898" s="2" t="str">
        <f t="shared" si="503"/>
        <v/>
      </c>
      <c r="AI1898" s="2" t="str">
        <f t="shared" si="504"/>
        <v/>
      </c>
      <c r="AK1898" s="2" t="str">
        <f t="shared" si="505"/>
        <v/>
      </c>
      <c r="AL1898" s="2" t="str">
        <f t="shared" si="506"/>
        <v/>
      </c>
      <c r="AM1898" s="2" t="str">
        <f t="shared" si="507"/>
        <v/>
      </c>
      <c r="AN1898" s="2" t="str">
        <f t="shared" si="508"/>
        <v/>
      </c>
      <c r="AO1898" s="2" t="str">
        <f t="shared" si="509"/>
        <v/>
      </c>
    </row>
    <row r="1899" spans="1:41" x14ac:dyDescent="0.3">
      <c r="A1899" s="111">
        <v>44648.711041666669</v>
      </c>
      <c r="B1899" s="78" t="s">
        <v>3045</v>
      </c>
      <c r="C1899" s="78" t="s">
        <v>850</v>
      </c>
      <c r="D1899" s="78" t="s">
        <v>1418</v>
      </c>
      <c r="F1899" s="78" t="s">
        <v>807</v>
      </c>
      <c r="G1899" s="78" t="s">
        <v>114</v>
      </c>
      <c r="H1899" s="112" t="s">
        <v>214</v>
      </c>
      <c r="I1899" s="112">
        <v>2</v>
      </c>
      <c r="J1899" s="113">
        <v>44648.7106712963</v>
      </c>
      <c r="K1899" s="113">
        <v>44648.711041666669</v>
      </c>
      <c r="M1899" s="113">
        <v>44648.711550925924</v>
      </c>
      <c r="N1899" s="113">
        <v>44648.711944444447</v>
      </c>
      <c r="O1899" s="78" t="s">
        <v>1187</v>
      </c>
      <c r="P1899" s="78" t="str">
        <f t="shared" si="493"/>
        <v>CIC</v>
      </c>
      <c r="S1899" s="78" t="str">
        <f t="shared" si="494"/>
        <v/>
      </c>
      <c r="V1899" s="78" t="str">
        <f t="shared" si="495"/>
        <v/>
      </c>
      <c r="W1899" s="113">
        <v>44648.729826388888</v>
      </c>
      <c r="X1899" s="113">
        <f t="shared" si="496"/>
        <v>5.0925925461342558E-4</v>
      </c>
      <c r="Y1899" s="113" t="str">
        <f t="shared" si="497"/>
        <v/>
      </c>
      <c r="Z1899" s="113" t="str">
        <f t="shared" si="498"/>
        <v/>
      </c>
      <c r="AB1899" s="2" t="str">
        <f t="shared" si="499"/>
        <v/>
      </c>
      <c r="AC1899" s="2" t="str">
        <f t="shared" si="499"/>
        <v/>
      </c>
      <c r="AE1899" s="2" t="str">
        <f t="shared" si="500"/>
        <v/>
      </c>
      <c r="AF1899" s="2" t="str">
        <f t="shared" si="501"/>
        <v/>
      </c>
      <c r="AG1899" s="2" t="str">
        <f t="shared" si="502"/>
        <v/>
      </c>
      <c r="AH1899" s="2" t="str">
        <f t="shared" si="503"/>
        <v/>
      </c>
      <c r="AI1899" s="2" t="str">
        <f t="shared" si="504"/>
        <v/>
      </c>
      <c r="AK1899" s="2" t="str">
        <f t="shared" si="505"/>
        <v/>
      </c>
      <c r="AL1899" s="2" t="str">
        <f t="shared" si="506"/>
        <v/>
      </c>
      <c r="AM1899" s="2" t="str">
        <f t="shared" si="507"/>
        <v/>
      </c>
      <c r="AN1899" s="2" t="str">
        <f t="shared" si="508"/>
        <v/>
      </c>
      <c r="AO1899" s="2" t="str">
        <f t="shared" si="509"/>
        <v/>
      </c>
    </row>
    <row r="1900" spans="1:41" x14ac:dyDescent="0.3">
      <c r="A1900" s="111">
        <v>44648.728333333333</v>
      </c>
      <c r="B1900" s="78" t="s">
        <v>3046</v>
      </c>
      <c r="C1900" s="78" t="s">
        <v>886</v>
      </c>
      <c r="D1900" s="78" t="s">
        <v>1687</v>
      </c>
      <c r="E1900" s="78">
        <v>15</v>
      </c>
      <c r="F1900" s="78" t="s">
        <v>808</v>
      </c>
      <c r="G1900" s="78" t="s">
        <v>108</v>
      </c>
      <c r="H1900" s="112" t="s">
        <v>266</v>
      </c>
      <c r="I1900" s="112">
        <v>2</v>
      </c>
      <c r="J1900" s="113">
        <v>44648.727951388886</v>
      </c>
      <c r="K1900" s="113">
        <v>44648.728333333333</v>
      </c>
      <c r="M1900" s="113">
        <v>44648.728796296295</v>
      </c>
      <c r="N1900" s="113">
        <v>44648.729131944441</v>
      </c>
      <c r="O1900" s="78" t="s">
        <v>1187</v>
      </c>
      <c r="P1900" s="78" t="str">
        <f t="shared" si="493"/>
        <v>CIC</v>
      </c>
      <c r="S1900" s="78" t="str">
        <f t="shared" si="494"/>
        <v/>
      </c>
      <c r="T1900" s="113">
        <v>44648.735567129632</v>
      </c>
      <c r="U1900" s="78" t="s">
        <v>1185</v>
      </c>
      <c r="V1900" s="78" t="str">
        <f t="shared" si="495"/>
        <v>CIC</v>
      </c>
      <c r="W1900" s="113">
        <v>44648.740937499999</v>
      </c>
      <c r="X1900" s="113">
        <f t="shared" si="496"/>
        <v>4.6296296204673126E-4</v>
      </c>
      <c r="Y1900" s="113">
        <f t="shared" si="497"/>
        <v>6.7708333372138441E-3</v>
      </c>
      <c r="Z1900" s="113">
        <f t="shared" si="498"/>
        <v>5.3703703670180403E-3</v>
      </c>
      <c r="AB1900" s="2">
        <f t="shared" si="499"/>
        <v>585</v>
      </c>
      <c r="AC1900" s="2">
        <f t="shared" si="499"/>
        <v>464</v>
      </c>
      <c r="AE1900" s="2" t="str">
        <f t="shared" si="500"/>
        <v/>
      </c>
      <c r="AF1900" s="2" t="str">
        <f t="shared" si="501"/>
        <v/>
      </c>
      <c r="AG1900" s="2">
        <f t="shared" si="502"/>
        <v>585</v>
      </c>
      <c r="AH1900" s="2" t="str">
        <f t="shared" si="503"/>
        <v/>
      </c>
      <c r="AI1900" s="2" t="str">
        <f t="shared" si="504"/>
        <v/>
      </c>
      <c r="AK1900" s="2" t="str">
        <f t="shared" si="505"/>
        <v/>
      </c>
      <c r="AL1900" s="2" t="str">
        <f t="shared" si="506"/>
        <v/>
      </c>
      <c r="AM1900" s="2">
        <f t="shared" si="507"/>
        <v>464</v>
      </c>
      <c r="AN1900" s="2" t="str">
        <f t="shared" si="508"/>
        <v/>
      </c>
      <c r="AO1900" s="2" t="str">
        <f t="shared" si="509"/>
        <v/>
      </c>
    </row>
    <row r="1901" spans="1:41" x14ac:dyDescent="0.3">
      <c r="A1901" s="111">
        <v>44648.733252314814</v>
      </c>
      <c r="B1901" s="78" t="s">
        <v>3047</v>
      </c>
      <c r="C1901" s="78" t="s">
        <v>850</v>
      </c>
      <c r="D1901" s="78" t="s">
        <v>1282</v>
      </c>
      <c r="F1901" s="78" t="s">
        <v>807</v>
      </c>
      <c r="G1901" s="78" t="s">
        <v>122</v>
      </c>
      <c r="H1901" s="112" t="s">
        <v>346</v>
      </c>
      <c r="I1901" s="112">
        <v>4</v>
      </c>
      <c r="J1901" s="113">
        <v>44648.73265046296</v>
      </c>
      <c r="K1901" s="113">
        <v>44648.733252314814</v>
      </c>
      <c r="M1901" s="113">
        <v>44648.74009259259</v>
      </c>
      <c r="N1901" s="113">
        <v>44648.734837962962</v>
      </c>
      <c r="O1901" s="78" t="s">
        <v>1187</v>
      </c>
      <c r="P1901" s="78" t="str">
        <f t="shared" si="493"/>
        <v>CIC</v>
      </c>
      <c r="Q1901" s="113">
        <v>44648.740381944444</v>
      </c>
      <c r="R1901" s="78" t="s">
        <v>1286</v>
      </c>
      <c r="S1901" s="78" t="str">
        <f t="shared" si="494"/>
        <v>PLOEG</v>
      </c>
      <c r="T1901" s="113">
        <v>44648.742719907408</v>
      </c>
      <c r="U1901" s="78" t="s">
        <v>1286</v>
      </c>
      <c r="V1901" s="78" t="str">
        <f t="shared" si="495"/>
        <v>PLOEG</v>
      </c>
      <c r="W1901" s="113">
        <v>44648.747256944444</v>
      </c>
      <c r="X1901" s="113">
        <f t="shared" si="496"/>
        <v>6.8402777760638855E-3</v>
      </c>
      <c r="Y1901" s="113">
        <f t="shared" si="497"/>
        <v>2.6273148178006522E-3</v>
      </c>
      <c r="Z1901" s="113">
        <f t="shared" si="498"/>
        <v>4.537037035333924E-3</v>
      </c>
      <c r="AB1901" s="2">
        <f t="shared" si="499"/>
        <v>227</v>
      </c>
      <c r="AC1901" s="2">
        <f t="shared" si="499"/>
        <v>392</v>
      </c>
      <c r="AE1901" s="2" t="str">
        <f t="shared" si="500"/>
        <v/>
      </c>
      <c r="AF1901" s="2" t="str">
        <f t="shared" si="501"/>
        <v/>
      </c>
      <c r="AG1901" s="2" t="str">
        <f t="shared" si="502"/>
        <v/>
      </c>
      <c r="AH1901" s="2" t="str">
        <f t="shared" si="503"/>
        <v/>
      </c>
      <c r="AI1901" s="2">
        <f t="shared" si="504"/>
        <v>227</v>
      </c>
      <c r="AK1901" s="2" t="str">
        <f t="shared" si="505"/>
        <v/>
      </c>
      <c r="AL1901" s="2" t="str">
        <f t="shared" si="506"/>
        <v/>
      </c>
      <c r="AM1901" s="2" t="str">
        <f t="shared" si="507"/>
        <v/>
      </c>
      <c r="AN1901" s="2" t="str">
        <f t="shared" si="508"/>
        <v/>
      </c>
      <c r="AO1901" s="2">
        <f t="shared" si="509"/>
        <v>392</v>
      </c>
    </row>
    <row r="1902" spans="1:41" x14ac:dyDescent="0.3">
      <c r="A1902" s="111">
        <v>44648.759259259263</v>
      </c>
      <c r="B1902" s="78" t="s">
        <v>3048</v>
      </c>
      <c r="C1902" s="78" t="s">
        <v>835</v>
      </c>
      <c r="D1902" s="78" t="s">
        <v>1292</v>
      </c>
      <c r="E1902" s="78">
        <v>13</v>
      </c>
      <c r="F1902" s="78" t="s">
        <v>807</v>
      </c>
      <c r="G1902" s="78" t="s">
        <v>86</v>
      </c>
      <c r="H1902" s="112" t="s">
        <v>252</v>
      </c>
      <c r="I1902" s="112">
        <v>4</v>
      </c>
      <c r="J1902" s="113">
        <v>44648.758368055554</v>
      </c>
      <c r="K1902" s="113">
        <v>44648.759259259263</v>
      </c>
      <c r="M1902" s="113">
        <v>44648.760266203702</v>
      </c>
      <c r="P1902" s="78" t="str">
        <f t="shared" si="493"/>
        <v/>
      </c>
      <c r="Q1902" s="113">
        <v>44648.760567129626</v>
      </c>
      <c r="R1902" s="78" t="s">
        <v>1187</v>
      </c>
      <c r="S1902" s="78" t="str">
        <f t="shared" si="494"/>
        <v>CIC</v>
      </c>
      <c r="T1902" s="113">
        <v>44648.776030092595</v>
      </c>
      <c r="U1902" s="78" t="s">
        <v>1200</v>
      </c>
      <c r="V1902" s="78" t="str">
        <f t="shared" si="495"/>
        <v>PLOEG</v>
      </c>
      <c r="W1902" s="113">
        <v>44648.81559027778</v>
      </c>
      <c r="X1902" s="113">
        <f t="shared" si="496"/>
        <v>1.0069444397231564E-3</v>
      </c>
      <c r="Y1902" s="113">
        <f t="shared" si="497"/>
        <v>1.5763888892251998E-2</v>
      </c>
      <c r="Z1902" s="113">
        <f t="shared" si="498"/>
        <v>3.9560185185109731E-2</v>
      </c>
      <c r="AB1902" s="2">
        <f t="shared" si="499"/>
        <v>1362</v>
      </c>
      <c r="AC1902" s="2">
        <f t="shared" si="499"/>
        <v>3418</v>
      </c>
      <c r="AE1902" s="2" t="str">
        <f t="shared" si="500"/>
        <v/>
      </c>
      <c r="AF1902" s="2" t="str">
        <f t="shared" si="501"/>
        <v/>
      </c>
      <c r="AG1902" s="2" t="str">
        <f t="shared" si="502"/>
        <v/>
      </c>
      <c r="AH1902" s="2" t="str">
        <f t="shared" si="503"/>
        <v/>
      </c>
      <c r="AI1902" s="2">
        <f t="shared" si="504"/>
        <v>1362</v>
      </c>
      <c r="AK1902" s="2" t="str">
        <f t="shared" si="505"/>
        <v/>
      </c>
      <c r="AL1902" s="2" t="str">
        <f t="shared" si="506"/>
        <v/>
      </c>
      <c r="AM1902" s="2" t="str">
        <f t="shared" si="507"/>
        <v/>
      </c>
      <c r="AN1902" s="2" t="str">
        <f t="shared" si="508"/>
        <v/>
      </c>
      <c r="AO1902" s="2">
        <f t="shared" si="509"/>
        <v>3418</v>
      </c>
    </row>
    <row r="1903" spans="1:41" x14ac:dyDescent="0.3">
      <c r="A1903" s="111">
        <v>44648.803171296298</v>
      </c>
      <c r="B1903" s="78" t="s">
        <v>3049</v>
      </c>
      <c r="C1903" s="78" t="s">
        <v>846</v>
      </c>
      <c r="D1903" s="78" t="s">
        <v>1815</v>
      </c>
      <c r="E1903" s="78">
        <v>12</v>
      </c>
      <c r="F1903" s="78" t="s">
        <v>808</v>
      </c>
      <c r="G1903" s="78" t="s">
        <v>94</v>
      </c>
      <c r="H1903" s="112" t="s">
        <v>334</v>
      </c>
      <c r="I1903" s="112">
        <v>2</v>
      </c>
      <c r="J1903" s="113">
        <v>44648.801168981481</v>
      </c>
      <c r="K1903" s="113">
        <v>44648.803171296298</v>
      </c>
      <c r="M1903" s="113">
        <v>44648.805613425924</v>
      </c>
      <c r="P1903" s="78" t="str">
        <f t="shared" si="493"/>
        <v/>
      </c>
      <c r="Q1903" s="113">
        <v>44648.807337962964</v>
      </c>
      <c r="R1903" s="78" t="s">
        <v>1187</v>
      </c>
      <c r="S1903" s="78" t="str">
        <f t="shared" si="494"/>
        <v>CIC</v>
      </c>
      <c r="V1903" s="78" t="str">
        <f t="shared" si="495"/>
        <v/>
      </c>
      <c r="W1903" s="113">
        <v>44648.821909722225</v>
      </c>
      <c r="X1903" s="113">
        <f t="shared" si="496"/>
        <v>2.4421296257060021E-3</v>
      </c>
      <c r="Y1903" s="113" t="str">
        <f t="shared" si="497"/>
        <v/>
      </c>
      <c r="Z1903" s="113" t="str">
        <f t="shared" si="498"/>
        <v/>
      </c>
      <c r="AB1903" s="2" t="str">
        <f t="shared" si="499"/>
        <v/>
      </c>
      <c r="AC1903" s="2" t="str">
        <f t="shared" si="499"/>
        <v/>
      </c>
      <c r="AE1903" s="2" t="str">
        <f t="shared" si="500"/>
        <v/>
      </c>
      <c r="AF1903" s="2" t="str">
        <f t="shared" si="501"/>
        <v/>
      </c>
      <c r="AG1903" s="2" t="str">
        <f t="shared" si="502"/>
        <v/>
      </c>
      <c r="AH1903" s="2" t="str">
        <f t="shared" si="503"/>
        <v/>
      </c>
      <c r="AI1903" s="2" t="str">
        <f t="shared" si="504"/>
        <v/>
      </c>
      <c r="AK1903" s="2" t="str">
        <f t="shared" si="505"/>
        <v/>
      </c>
      <c r="AL1903" s="2" t="str">
        <f t="shared" si="506"/>
        <v/>
      </c>
      <c r="AM1903" s="2" t="str">
        <f t="shared" si="507"/>
        <v/>
      </c>
      <c r="AN1903" s="2" t="str">
        <f t="shared" si="508"/>
        <v/>
      </c>
      <c r="AO1903" s="2" t="str">
        <f t="shared" si="509"/>
        <v/>
      </c>
    </row>
    <row r="1904" spans="1:41" x14ac:dyDescent="0.3">
      <c r="A1904" s="111">
        <v>44648.817071759258</v>
      </c>
      <c r="B1904" s="78" t="s">
        <v>1028</v>
      </c>
      <c r="C1904" s="78" t="s">
        <v>835</v>
      </c>
      <c r="D1904" s="78" t="s">
        <v>1292</v>
      </c>
      <c r="F1904" s="78" t="s">
        <v>807</v>
      </c>
      <c r="G1904" s="78" t="s">
        <v>92</v>
      </c>
      <c r="H1904" s="112" t="s">
        <v>204</v>
      </c>
      <c r="I1904" s="112">
        <v>2</v>
      </c>
      <c r="J1904" s="113">
        <v>44648.816504629627</v>
      </c>
      <c r="K1904" s="113">
        <v>44648.817071759258</v>
      </c>
      <c r="M1904" s="113">
        <v>44648.824675925927</v>
      </c>
      <c r="P1904" s="78" t="str">
        <f t="shared" si="493"/>
        <v/>
      </c>
      <c r="Q1904" s="113">
        <v>44648.82471064815</v>
      </c>
      <c r="R1904" s="78" t="s">
        <v>1185</v>
      </c>
      <c r="S1904" s="78" t="str">
        <f t="shared" si="494"/>
        <v>CIC</v>
      </c>
      <c r="V1904" s="78" t="str">
        <f t="shared" si="495"/>
        <v/>
      </c>
      <c r="W1904" s="113">
        <v>44648.82885416667</v>
      </c>
      <c r="X1904" s="113">
        <f t="shared" si="496"/>
        <v>7.6041666688979603E-3</v>
      </c>
      <c r="Y1904" s="113" t="str">
        <f t="shared" si="497"/>
        <v/>
      </c>
      <c r="Z1904" s="113" t="str">
        <f t="shared" si="498"/>
        <v/>
      </c>
      <c r="AB1904" s="2" t="str">
        <f t="shared" si="499"/>
        <v/>
      </c>
      <c r="AC1904" s="2" t="str">
        <f t="shared" si="499"/>
        <v/>
      </c>
      <c r="AE1904" s="2" t="str">
        <f t="shared" si="500"/>
        <v/>
      </c>
      <c r="AF1904" s="2" t="str">
        <f t="shared" si="501"/>
        <v/>
      </c>
      <c r="AG1904" s="2" t="str">
        <f t="shared" si="502"/>
        <v/>
      </c>
      <c r="AH1904" s="2" t="str">
        <f t="shared" si="503"/>
        <v/>
      </c>
      <c r="AI1904" s="2" t="str">
        <f t="shared" si="504"/>
        <v/>
      </c>
      <c r="AK1904" s="2" t="str">
        <f t="shared" si="505"/>
        <v/>
      </c>
      <c r="AL1904" s="2" t="str">
        <f t="shared" si="506"/>
        <v/>
      </c>
      <c r="AM1904" s="2" t="str">
        <f t="shared" si="507"/>
        <v/>
      </c>
      <c r="AN1904" s="2" t="str">
        <f t="shared" si="508"/>
        <v/>
      </c>
      <c r="AO1904" s="2" t="str">
        <f t="shared" si="509"/>
        <v/>
      </c>
    </row>
    <row r="1905" spans="1:41" x14ac:dyDescent="0.3">
      <c r="A1905" s="111">
        <v>44648.84134259259</v>
      </c>
      <c r="B1905" s="78" t="s">
        <v>3050</v>
      </c>
      <c r="C1905" s="78" t="s">
        <v>943</v>
      </c>
      <c r="D1905" s="78" t="s">
        <v>1823</v>
      </c>
      <c r="E1905" s="78">
        <v>29</v>
      </c>
      <c r="F1905" s="78" t="s">
        <v>807</v>
      </c>
      <c r="G1905" s="78" t="s">
        <v>90</v>
      </c>
      <c r="H1905" s="112" t="s">
        <v>286</v>
      </c>
      <c r="I1905" s="112">
        <v>2</v>
      </c>
      <c r="J1905" s="113">
        <v>44648.84107638889</v>
      </c>
      <c r="K1905" s="113">
        <v>44648.84134259259</v>
      </c>
      <c r="M1905" s="113">
        <v>44648.84138888889</v>
      </c>
      <c r="P1905" s="78" t="str">
        <f t="shared" si="493"/>
        <v/>
      </c>
      <c r="Q1905" s="113">
        <v>44648.841574074075</v>
      </c>
      <c r="R1905" s="78" t="s">
        <v>1185</v>
      </c>
      <c r="S1905" s="78" t="str">
        <f t="shared" si="494"/>
        <v>CIC</v>
      </c>
      <c r="V1905" s="78" t="str">
        <f t="shared" si="495"/>
        <v/>
      </c>
      <c r="W1905" s="113">
        <v>44648.858530092592</v>
      </c>
      <c r="X1905" s="113" t="str">
        <f t="shared" si="496"/>
        <v/>
      </c>
      <c r="Y1905" s="113" t="str">
        <f t="shared" si="497"/>
        <v/>
      </c>
      <c r="Z1905" s="113" t="str">
        <f t="shared" si="498"/>
        <v/>
      </c>
      <c r="AB1905" s="2" t="str">
        <f t="shared" si="499"/>
        <v/>
      </c>
      <c r="AC1905" s="2" t="str">
        <f t="shared" si="499"/>
        <v/>
      </c>
      <c r="AE1905" s="2" t="str">
        <f t="shared" si="500"/>
        <v/>
      </c>
      <c r="AF1905" s="2" t="str">
        <f t="shared" si="501"/>
        <v/>
      </c>
      <c r="AG1905" s="2" t="str">
        <f t="shared" si="502"/>
        <v/>
      </c>
      <c r="AH1905" s="2" t="str">
        <f t="shared" si="503"/>
        <v/>
      </c>
      <c r="AI1905" s="2" t="str">
        <f t="shared" si="504"/>
        <v/>
      </c>
      <c r="AK1905" s="2" t="str">
        <f t="shared" si="505"/>
        <v/>
      </c>
      <c r="AL1905" s="2" t="str">
        <f t="shared" si="506"/>
        <v/>
      </c>
      <c r="AM1905" s="2" t="str">
        <f t="shared" si="507"/>
        <v/>
      </c>
      <c r="AN1905" s="2" t="str">
        <f t="shared" si="508"/>
        <v/>
      </c>
      <c r="AO1905" s="2" t="str">
        <f t="shared" si="509"/>
        <v/>
      </c>
    </row>
    <row r="1906" spans="1:41" x14ac:dyDescent="0.3">
      <c r="A1906" s="111">
        <v>44648.84134259259</v>
      </c>
      <c r="B1906" s="78" t="s">
        <v>3050</v>
      </c>
      <c r="C1906" s="78" t="s">
        <v>939</v>
      </c>
      <c r="D1906" s="78" t="s">
        <v>1823</v>
      </c>
      <c r="E1906" s="78">
        <v>29</v>
      </c>
      <c r="F1906" s="78" t="s">
        <v>807</v>
      </c>
      <c r="G1906" s="78" t="s">
        <v>90</v>
      </c>
      <c r="H1906" s="112" t="s">
        <v>286</v>
      </c>
      <c r="I1906" s="112">
        <v>2</v>
      </c>
      <c r="J1906" s="113">
        <v>44648.84107638889</v>
      </c>
      <c r="K1906" s="113">
        <v>44648.84134259259</v>
      </c>
      <c r="M1906" s="113">
        <v>44648.84138888889</v>
      </c>
      <c r="P1906" s="78" t="str">
        <f t="shared" si="493"/>
        <v/>
      </c>
      <c r="Q1906" s="113">
        <v>44648.841550925928</v>
      </c>
      <c r="R1906" s="78" t="s">
        <v>1185</v>
      </c>
      <c r="S1906" s="78" t="str">
        <f t="shared" si="494"/>
        <v>CIC</v>
      </c>
      <c r="V1906" s="78" t="str">
        <f t="shared" si="495"/>
        <v/>
      </c>
      <c r="W1906" s="113">
        <v>44648.858460648145</v>
      </c>
      <c r="X1906" s="113" t="str">
        <f t="shared" si="496"/>
        <v/>
      </c>
      <c r="Y1906" s="113" t="str">
        <f t="shared" si="497"/>
        <v/>
      </c>
      <c r="Z1906" s="113" t="str">
        <f t="shared" si="498"/>
        <v/>
      </c>
      <c r="AB1906" s="2" t="str">
        <f t="shared" si="499"/>
        <v/>
      </c>
      <c r="AC1906" s="2" t="str">
        <f t="shared" si="499"/>
        <v/>
      </c>
      <c r="AE1906" s="2" t="str">
        <f t="shared" si="500"/>
        <v/>
      </c>
      <c r="AF1906" s="2" t="str">
        <f t="shared" si="501"/>
        <v/>
      </c>
      <c r="AG1906" s="2" t="str">
        <f t="shared" si="502"/>
        <v/>
      </c>
      <c r="AH1906" s="2" t="str">
        <f t="shared" si="503"/>
        <v/>
      </c>
      <c r="AI1906" s="2" t="str">
        <f t="shared" si="504"/>
        <v/>
      </c>
      <c r="AK1906" s="2" t="str">
        <f t="shared" si="505"/>
        <v/>
      </c>
      <c r="AL1906" s="2" t="str">
        <f t="shared" si="506"/>
        <v/>
      </c>
      <c r="AM1906" s="2" t="str">
        <f t="shared" si="507"/>
        <v/>
      </c>
      <c r="AN1906" s="2" t="str">
        <f t="shared" si="508"/>
        <v/>
      </c>
      <c r="AO1906" s="2" t="str">
        <f t="shared" si="509"/>
        <v/>
      </c>
    </row>
    <row r="1907" spans="1:41" x14ac:dyDescent="0.3">
      <c r="A1907" s="111">
        <v>44648.84134259259</v>
      </c>
      <c r="B1907" s="78" t="s">
        <v>3050</v>
      </c>
      <c r="C1907" s="78" t="s">
        <v>835</v>
      </c>
      <c r="D1907" s="78" t="s">
        <v>1823</v>
      </c>
      <c r="E1907" s="78">
        <v>29</v>
      </c>
      <c r="F1907" s="78" t="s">
        <v>807</v>
      </c>
      <c r="G1907" s="78" t="s">
        <v>90</v>
      </c>
      <c r="H1907" s="112" t="s">
        <v>286</v>
      </c>
      <c r="I1907" s="112">
        <v>2</v>
      </c>
      <c r="J1907" s="113">
        <v>44648.84107638889</v>
      </c>
      <c r="K1907" s="113">
        <v>44648.84134259259</v>
      </c>
      <c r="M1907" s="113">
        <v>44648.843171296299</v>
      </c>
      <c r="P1907" s="78" t="str">
        <f t="shared" si="493"/>
        <v/>
      </c>
      <c r="Q1907" s="113">
        <v>44648.845856481479</v>
      </c>
      <c r="R1907" s="78" t="s">
        <v>1185</v>
      </c>
      <c r="S1907" s="78" t="str">
        <f t="shared" si="494"/>
        <v>CIC</v>
      </c>
      <c r="V1907" s="78" t="str">
        <f t="shared" si="495"/>
        <v/>
      </c>
      <c r="W1907" s="113">
        <v>44648.869363425925</v>
      </c>
      <c r="X1907" s="113">
        <f t="shared" si="496"/>
        <v>1.8287037091795355E-3</v>
      </c>
      <c r="Y1907" s="113" t="str">
        <f t="shared" si="497"/>
        <v/>
      </c>
      <c r="Z1907" s="113" t="str">
        <f t="shared" si="498"/>
        <v/>
      </c>
      <c r="AB1907" s="2" t="str">
        <f t="shared" si="499"/>
        <v/>
      </c>
      <c r="AC1907" s="2" t="str">
        <f t="shared" si="499"/>
        <v/>
      </c>
      <c r="AE1907" s="2" t="str">
        <f t="shared" si="500"/>
        <v/>
      </c>
      <c r="AF1907" s="2" t="str">
        <f t="shared" si="501"/>
        <v/>
      </c>
      <c r="AG1907" s="2" t="str">
        <f t="shared" si="502"/>
        <v/>
      </c>
      <c r="AH1907" s="2" t="str">
        <f t="shared" si="503"/>
        <v/>
      </c>
      <c r="AI1907" s="2" t="str">
        <f t="shared" si="504"/>
        <v/>
      </c>
      <c r="AK1907" s="2" t="str">
        <f t="shared" si="505"/>
        <v/>
      </c>
      <c r="AL1907" s="2" t="str">
        <f t="shared" si="506"/>
        <v/>
      </c>
      <c r="AM1907" s="2" t="str">
        <f t="shared" si="507"/>
        <v/>
      </c>
      <c r="AN1907" s="2" t="str">
        <f t="shared" si="508"/>
        <v/>
      </c>
      <c r="AO1907" s="2" t="str">
        <f t="shared" si="509"/>
        <v/>
      </c>
    </row>
    <row r="1908" spans="1:41" x14ac:dyDescent="0.3">
      <c r="A1908" s="111">
        <v>44648.84134259259</v>
      </c>
      <c r="B1908" s="78" t="s">
        <v>3050</v>
      </c>
      <c r="C1908" s="78" t="s">
        <v>853</v>
      </c>
      <c r="D1908" s="78" t="s">
        <v>1823</v>
      </c>
      <c r="E1908" s="78">
        <v>29</v>
      </c>
      <c r="F1908" s="78" t="s">
        <v>807</v>
      </c>
      <c r="G1908" s="78" t="s">
        <v>90</v>
      </c>
      <c r="H1908" s="112" t="s">
        <v>286</v>
      </c>
      <c r="I1908" s="112">
        <v>2</v>
      </c>
      <c r="J1908" s="113">
        <v>44648.84107638889</v>
      </c>
      <c r="K1908" s="113">
        <v>44648.84134259259</v>
      </c>
      <c r="M1908" s="113">
        <v>44648.845810185187</v>
      </c>
      <c r="P1908" s="78" t="str">
        <f t="shared" si="493"/>
        <v/>
      </c>
      <c r="Q1908" s="113">
        <v>44648.845833333333</v>
      </c>
      <c r="R1908" s="78" t="s">
        <v>1185</v>
      </c>
      <c r="S1908" s="78" t="str">
        <f t="shared" si="494"/>
        <v>CIC</v>
      </c>
      <c r="V1908" s="78" t="str">
        <f t="shared" si="495"/>
        <v/>
      </c>
      <c r="W1908" s="113">
        <v>44648.869062500002</v>
      </c>
      <c r="X1908" s="113">
        <f t="shared" si="496"/>
        <v>4.4675925964838825E-3</v>
      </c>
      <c r="Y1908" s="113" t="str">
        <f t="shared" si="497"/>
        <v/>
      </c>
      <c r="Z1908" s="113" t="str">
        <f t="shared" si="498"/>
        <v/>
      </c>
      <c r="AB1908" s="2" t="str">
        <f t="shared" si="499"/>
        <v/>
      </c>
      <c r="AC1908" s="2" t="str">
        <f t="shared" si="499"/>
        <v/>
      </c>
      <c r="AE1908" s="2" t="str">
        <f t="shared" si="500"/>
        <v/>
      </c>
      <c r="AF1908" s="2" t="str">
        <f t="shared" si="501"/>
        <v/>
      </c>
      <c r="AG1908" s="2" t="str">
        <f t="shared" si="502"/>
        <v/>
      </c>
      <c r="AH1908" s="2" t="str">
        <f t="shared" si="503"/>
        <v/>
      </c>
      <c r="AI1908" s="2" t="str">
        <f t="shared" si="504"/>
        <v/>
      </c>
      <c r="AK1908" s="2" t="str">
        <f t="shared" si="505"/>
        <v/>
      </c>
      <c r="AL1908" s="2" t="str">
        <f t="shared" si="506"/>
        <v/>
      </c>
      <c r="AM1908" s="2" t="str">
        <f t="shared" si="507"/>
        <v/>
      </c>
      <c r="AN1908" s="2" t="str">
        <f t="shared" si="508"/>
        <v/>
      </c>
      <c r="AO1908" s="2" t="str">
        <f t="shared" si="509"/>
        <v/>
      </c>
    </row>
    <row r="1909" spans="1:41" x14ac:dyDescent="0.3">
      <c r="A1909" s="111">
        <v>44648.866944444446</v>
      </c>
      <c r="B1909" s="78" t="s">
        <v>3051</v>
      </c>
      <c r="C1909" s="78" t="s">
        <v>846</v>
      </c>
      <c r="D1909" s="78" t="s">
        <v>1234</v>
      </c>
      <c r="F1909" s="78" t="s">
        <v>809</v>
      </c>
      <c r="G1909" s="78" t="s">
        <v>96</v>
      </c>
      <c r="H1909" s="112" t="s">
        <v>232</v>
      </c>
      <c r="I1909" s="112">
        <v>3</v>
      </c>
      <c r="J1909" s="113">
        <v>44648.866423611114</v>
      </c>
      <c r="K1909" s="113">
        <v>44648.866944444446</v>
      </c>
      <c r="M1909" s="113">
        <v>44648.868923611109</v>
      </c>
      <c r="P1909" s="78" t="str">
        <f t="shared" si="493"/>
        <v/>
      </c>
      <c r="Q1909" s="113">
        <v>44648.868969907409</v>
      </c>
      <c r="R1909" s="78" t="s">
        <v>1187</v>
      </c>
      <c r="S1909" s="78" t="str">
        <f t="shared" si="494"/>
        <v>CIC</v>
      </c>
      <c r="T1909" s="113">
        <v>44648.875740740739</v>
      </c>
      <c r="U1909" s="78" t="s">
        <v>1220</v>
      </c>
      <c r="V1909" s="78" t="str">
        <f t="shared" si="495"/>
        <v>PLOEG</v>
      </c>
      <c r="W1909" s="113">
        <v>44648.884699074071</v>
      </c>
      <c r="X1909" s="113">
        <f t="shared" si="496"/>
        <v>1.9791666636592709E-3</v>
      </c>
      <c r="Y1909" s="113">
        <f t="shared" si="497"/>
        <v>6.8171296297805384E-3</v>
      </c>
      <c r="Z1909" s="113">
        <f t="shared" si="498"/>
        <v>8.9583333319751546E-3</v>
      </c>
      <c r="AB1909" s="2">
        <f t="shared" si="499"/>
        <v>589</v>
      </c>
      <c r="AC1909" s="2">
        <f t="shared" si="499"/>
        <v>774</v>
      </c>
      <c r="AE1909" s="2" t="str">
        <f t="shared" si="500"/>
        <v/>
      </c>
      <c r="AF1909" s="2" t="str">
        <f t="shared" si="501"/>
        <v/>
      </c>
      <c r="AG1909" s="2" t="str">
        <f t="shared" si="502"/>
        <v/>
      </c>
      <c r="AH1909" s="2">
        <f t="shared" si="503"/>
        <v>589</v>
      </c>
      <c r="AI1909" s="2" t="str">
        <f t="shared" si="504"/>
        <v/>
      </c>
      <c r="AK1909" s="2" t="str">
        <f t="shared" si="505"/>
        <v/>
      </c>
      <c r="AL1909" s="2" t="str">
        <f t="shared" si="506"/>
        <v/>
      </c>
      <c r="AM1909" s="2" t="str">
        <f t="shared" si="507"/>
        <v/>
      </c>
      <c r="AN1909" s="2">
        <f t="shared" si="508"/>
        <v>774</v>
      </c>
      <c r="AO1909" s="2" t="str">
        <f t="shared" si="509"/>
        <v/>
      </c>
    </row>
    <row r="1910" spans="1:41" x14ac:dyDescent="0.3">
      <c r="A1910" s="111">
        <v>44648.892233796294</v>
      </c>
      <c r="B1910" s="78" t="s">
        <v>3052</v>
      </c>
      <c r="C1910" s="78" t="s">
        <v>835</v>
      </c>
      <c r="D1910" s="78" t="s">
        <v>1199</v>
      </c>
      <c r="E1910" s="78">
        <v>972</v>
      </c>
      <c r="F1910" s="78" t="s">
        <v>809</v>
      </c>
      <c r="G1910" s="78" t="s">
        <v>94</v>
      </c>
      <c r="H1910" s="112" t="s">
        <v>246</v>
      </c>
      <c r="I1910" s="112">
        <v>2</v>
      </c>
      <c r="J1910" s="113">
        <v>44648.891493055555</v>
      </c>
      <c r="K1910" s="113">
        <v>44648.892233796294</v>
      </c>
      <c r="M1910" s="113">
        <v>44648.892789351848</v>
      </c>
      <c r="P1910" s="78" t="str">
        <f t="shared" si="493"/>
        <v/>
      </c>
      <c r="Q1910" s="113">
        <v>44648.893182870372</v>
      </c>
      <c r="R1910" s="78" t="s">
        <v>1187</v>
      </c>
      <c r="S1910" s="78" t="str">
        <f t="shared" si="494"/>
        <v>CIC</v>
      </c>
      <c r="T1910" s="113">
        <v>44648.898842592593</v>
      </c>
      <c r="U1910" s="78" t="s">
        <v>1187</v>
      </c>
      <c r="V1910" s="78" t="str">
        <f t="shared" si="495"/>
        <v>CIC</v>
      </c>
      <c r="W1910" s="113">
        <v>44648.92769675926</v>
      </c>
      <c r="X1910" s="113">
        <f t="shared" si="496"/>
        <v>5.5555555445607752E-4</v>
      </c>
      <c r="Y1910" s="113">
        <f t="shared" si="497"/>
        <v>6.0532407442224212E-3</v>
      </c>
      <c r="Z1910" s="113">
        <f t="shared" si="498"/>
        <v>2.8854166666860692E-2</v>
      </c>
      <c r="AB1910" s="2">
        <f t="shared" si="499"/>
        <v>523</v>
      </c>
      <c r="AC1910" s="2">
        <f t="shared" si="499"/>
        <v>2493</v>
      </c>
      <c r="AE1910" s="2" t="str">
        <f t="shared" si="500"/>
        <v/>
      </c>
      <c r="AF1910" s="2" t="str">
        <f t="shared" si="501"/>
        <v/>
      </c>
      <c r="AG1910" s="2">
        <f t="shared" si="502"/>
        <v>523</v>
      </c>
      <c r="AH1910" s="2" t="str">
        <f t="shared" si="503"/>
        <v/>
      </c>
      <c r="AI1910" s="2" t="str">
        <f t="shared" si="504"/>
        <v/>
      </c>
      <c r="AK1910" s="2" t="str">
        <f t="shared" si="505"/>
        <v/>
      </c>
      <c r="AL1910" s="2" t="str">
        <f t="shared" si="506"/>
        <v/>
      </c>
      <c r="AM1910" s="2">
        <f t="shared" si="507"/>
        <v>2493</v>
      </c>
      <c r="AN1910" s="2" t="str">
        <f t="shared" si="508"/>
        <v/>
      </c>
      <c r="AO1910" s="2" t="str">
        <f t="shared" si="509"/>
        <v/>
      </c>
    </row>
    <row r="1911" spans="1:41" x14ac:dyDescent="0.3">
      <c r="A1911" s="111">
        <v>44648.899340277778</v>
      </c>
      <c r="B1911" s="78" t="s">
        <v>3053</v>
      </c>
      <c r="C1911" s="78" t="s">
        <v>846</v>
      </c>
      <c r="D1911" s="78" t="s">
        <v>3054</v>
      </c>
      <c r="E1911" s="78">
        <v>1</v>
      </c>
      <c r="F1911" s="78" t="s">
        <v>807</v>
      </c>
      <c r="G1911" s="78" t="s">
        <v>140</v>
      </c>
      <c r="H1911" s="112" t="s">
        <v>426</v>
      </c>
      <c r="I1911" s="112">
        <v>1</v>
      </c>
      <c r="J1911" s="113">
        <v>44648.898831018516</v>
      </c>
      <c r="K1911" s="113">
        <v>44648.899340277778</v>
      </c>
      <c r="M1911" s="113">
        <v>44648.899930555555</v>
      </c>
      <c r="P1911" s="78" t="str">
        <f t="shared" si="493"/>
        <v/>
      </c>
      <c r="Q1911" s="113">
        <v>44648.900370370371</v>
      </c>
      <c r="R1911" s="78" t="s">
        <v>1185</v>
      </c>
      <c r="S1911" s="78" t="str">
        <f t="shared" si="494"/>
        <v>CIC</v>
      </c>
      <c r="T1911" s="113">
        <v>44648.906076388892</v>
      </c>
      <c r="U1911" s="78" t="s">
        <v>1187</v>
      </c>
      <c r="V1911" s="78" t="str">
        <f t="shared" si="495"/>
        <v>CIC</v>
      </c>
      <c r="W1911" s="113">
        <v>44648.914849537039</v>
      </c>
      <c r="X1911" s="113">
        <f t="shared" si="496"/>
        <v>5.9027777751907706E-4</v>
      </c>
      <c r="Y1911" s="113">
        <f t="shared" si="497"/>
        <v>6.1458333366317675E-3</v>
      </c>
      <c r="Z1911" s="113">
        <f t="shared" si="498"/>
        <v>8.7731481471564621E-3</v>
      </c>
      <c r="AB1911" s="2">
        <f t="shared" si="499"/>
        <v>531</v>
      </c>
      <c r="AC1911" s="2">
        <f t="shared" si="499"/>
        <v>758</v>
      </c>
      <c r="AE1911" s="2" t="str">
        <f t="shared" si="500"/>
        <v/>
      </c>
      <c r="AF1911" s="2">
        <f t="shared" si="501"/>
        <v>531</v>
      </c>
      <c r="AG1911" s="2" t="str">
        <f t="shared" si="502"/>
        <v/>
      </c>
      <c r="AH1911" s="2" t="str">
        <f t="shared" si="503"/>
        <v/>
      </c>
      <c r="AI1911" s="2" t="str">
        <f t="shared" si="504"/>
        <v/>
      </c>
      <c r="AK1911" s="2" t="str">
        <f t="shared" si="505"/>
        <v/>
      </c>
      <c r="AL1911" s="2">
        <f t="shared" si="506"/>
        <v>758</v>
      </c>
      <c r="AM1911" s="2" t="str">
        <f t="shared" si="507"/>
        <v/>
      </c>
      <c r="AN1911" s="2" t="str">
        <f t="shared" si="508"/>
        <v/>
      </c>
      <c r="AO1911" s="2" t="str">
        <f t="shared" si="509"/>
        <v/>
      </c>
    </row>
    <row r="1912" spans="1:41" x14ac:dyDescent="0.3">
      <c r="A1912" s="111">
        <v>44648.899340277778</v>
      </c>
      <c r="B1912" s="78" t="s">
        <v>3053</v>
      </c>
      <c r="C1912" s="78" t="s">
        <v>853</v>
      </c>
      <c r="D1912" s="78" t="s">
        <v>3054</v>
      </c>
      <c r="E1912" s="78">
        <v>1</v>
      </c>
      <c r="F1912" s="78" t="s">
        <v>807</v>
      </c>
      <c r="G1912" s="78" t="s">
        <v>140</v>
      </c>
      <c r="H1912" s="112" t="s">
        <v>426</v>
      </c>
      <c r="I1912" s="112">
        <v>1</v>
      </c>
      <c r="J1912" s="113">
        <v>44648.898831018516</v>
      </c>
      <c r="K1912" s="113">
        <v>44648.899340277778</v>
      </c>
      <c r="M1912" s="113">
        <v>44648.908773148149</v>
      </c>
      <c r="P1912" s="78" t="str">
        <f t="shared" si="493"/>
        <v/>
      </c>
      <c r="Q1912" s="113">
        <v>44648.908807870372</v>
      </c>
      <c r="R1912" s="78" t="s">
        <v>1185</v>
      </c>
      <c r="S1912" s="78" t="str">
        <f t="shared" si="494"/>
        <v>CIC</v>
      </c>
      <c r="V1912" s="78" t="str">
        <f t="shared" si="495"/>
        <v/>
      </c>
      <c r="W1912" s="113">
        <v>44648.914907407408</v>
      </c>
      <c r="X1912" s="113">
        <f t="shared" si="496"/>
        <v>9.4328703708015382E-3</v>
      </c>
      <c r="Y1912" s="113" t="str">
        <f t="shared" si="497"/>
        <v/>
      </c>
      <c r="Z1912" s="113" t="str">
        <f t="shared" si="498"/>
        <v/>
      </c>
      <c r="AB1912" s="2" t="str">
        <f t="shared" si="499"/>
        <v/>
      </c>
      <c r="AC1912" s="2" t="str">
        <f t="shared" si="499"/>
        <v/>
      </c>
      <c r="AE1912" s="2" t="str">
        <f t="shared" si="500"/>
        <v/>
      </c>
      <c r="AF1912" s="2" t="str">
        <f t="shared" si="501"/>
        <v/>
      </c>
      <c r="AG1912" s="2" t="str">
        <f t="shared" si="502"/>
        <v/>
      </c>
      <c r="AH1912" s="2" t="str">
        <f t="shared" si="503"/>
        <v/>
      </c>
      <c r="AI1912" s="2" t="str">
        <f t="shared" si="504"/>
        <v/>
      </c>
      <c r="AK1912" s="2" t="str">
        <f t="shared" si="505"/>
        <v/>
      </c>
      <c r="AL1912" s="2" t="str">
        <f t="shared" si="506"/>
        <v/>
      </c>
      <c r="AM1912" s="2" t="str">
        <f t="shared" si="507"/>
        <v/>
      </c>
      <c r="AN1912" s="2" t="str">
        <f t="shared" si="508"/>
        <v/>
      </c>
      <c r="AO1912" s="2" t="str">
        <f t="shared" si="509"/>
        <v/>
      </c>
    </row>
    <row r="1913" spans="1:41" x14ac:dyDescent="0.3">
      <c r="A1913" s="111">
        <v>44648.958865740744</v>
      </c>
      <c r="B1913" s="78" t="s">
        <v>3055</v>
      </c>
      <c r="C1913" s="78" t="s">
        <v>835</v>
      </c>
      <c r="D1913" s="78" t="s">
        <v>3056</v>
      </c>
      <c r="E1913" s="78">
        <v>3</v>
      </c>
      <c r="F1913" s="78" t="s">
        <v>811</v>
      </c>
      <c r="G1913" s="78" t="s">
        <v>92</v>
      </c>
      <c r="H1913" s="112" t="s">
        <v>220</v>
      </c>
      <c r="I1913" s="112">
        <v>2</v>
      </c>
      <c r="J1913" s="113">
        <v>44648.958865740744</v>
      </c>
      <c r="K1913" s="113">
        <v>44648.958865740744</v>
      </c>
      <c r="M1913" s="113">
        <v>44648.958935185183</v>
      </c>
      <c r="P1913" s="78" t="str">
        <f t="shared" si="493"/>
        <v/>
      </c>
      <c r="Q1913" s="113">
        <v>44648.958969907406</v>
      </c>
      <c r="R1913" s="78" t="s">
        <v>1187</v>
      </c>
      <c r="S1913" s="78" t="str">
        <f t="shared" si="494"/>
        <v>CIC</v>
      </c>
      <c r="V1913" s="78" t="str">
        <f t="shared" si="495"/>
        <v/>
      </c>
      <c r="W1913" s="113">
        <v>44648.964097222219</v>
      </c>
      <c r="X1913" s="113">
        <f t="shared" si="496"/>
        <v>6.9444438850041479E-5</v>
      </c>
      <c r="Y1913" s="113" t="str">
        <f t="shared" si="497"/>
        <v/>
      </c>
      <c r="Z1913" s="113" t="str">
        <f t="shared" si="498"/>
        <v/>
      </c>
      <c r="AB1913" s="2" t="str">
        <f t="shared" si="499"/>
        <v/>
      </c>
      <c r="AC1913" s="2" t="str">
        <f t="shared" si="499"/>
        <v/>
      </c>
      <c r="AE1913" s="2" t="str">
        <f t="shared" si="500"/>
        <v/>
      </c>
      <c r="AF1913" s="2" t="str">
        <f t="shared" si="501"/>
        <v/>
      </c>
      <c r="AG1913" s="2" t="str">
        <f t="shared" si="502"/>
        <v/>
      </c>
      <c r="AH1913" s="2" t="str">
        <f t="shared" si="503"/>
        <v/>
      </c>
      <c r="AI1913" s="2" t="str">
        <f t="shared" si="504"/>
        <v/>
      </c>
      <c r="AK1913" s="2" t="str">
        <f t="shared" si="505"/>
        <v/>
      </c>
      <c r="AL1913" s="2" t="str">
        <f t="shared" si="506"/>
        <v/>
      </c>
      <c r="AM1913" s="2" t="str">
        <f t="shared" si="507"/>
        <v/>
      </c>
      <c r="AN1913" s="2" t="str">
        <f t="shared" si="508"/>
        <v/>
      </c>
      <c r="AO1913" s="2" t="str">
        <f t="shared" si="509"/>
        <v/>
      </c>
    </row>
    <row r="1914" spans="1:41" x14ac:dyDescent="0.3">
      <c r="A1914" s="111">
        <v>44649.175578703704</v>
      </c>
      <c r="B1914" s="78" t="s">
        <v>3057</v>
      </c>
      <c r="C1914" s="78" t="s">
        <v>846</v>
      </c>
      <c r="D1914" s="78" t="s">
        <v>1459</v>
      </c>
      <c r="E1914" s="78">
        <v>17</v>
      </c>
      <c r="F1914" s="78" t="s">
        <v>808</v>
      </c>
      <c r="G1914" s="78" t="s">
        <v>88</v>
      </c>
      <c r="H1914" s="112" t="s">
        <v>364</v>
      </c>
      <c r="I1914" s="112">
        <v>3</v>
      </c>
      <c r="J1914" s="113">
        <v>44649.175266203703</v>
      </c>
      <c r="K1914" s="113">
        <v>44649.175578703704</v>
      </c>
      <c r="M1914" s="113">
        <v>44649.176168981481</v>
      </c>
      <c r="P1914" s="78" t="str">
        <f t="shared" si="493"/>
        <v/>
      </c>
      <c r="Q1914" s="113">
        <v>44649.191886574074</v>
      </c>
      <c r="R1914" s="78" t="s">
        <v>1203</v>
      </c>
      <c r="S1914" s="78" t="str">
        <f t="shared" si="494"/>
        <v>PLOEG</v>
      </c>
      <c r="T1914" s="113">
        <v>44649.196192129632</v>
      </c>
      <c r="U1914" s="78" t="s">
        <v>1203</v>
      </c>
      <c r="V1914" s="78" t="str">
        <f t="shared" si="495"/>
        <v>PLOEG</v>
      </c>
      <c r="W1914" s="113">
        <v>44649.197858796295</v>
      </c>
      <c r="X1914" s="113">
        <f t="shared" si="496"/>
        <v>5.9027777751907706E-4</v>
      </c>
      <c r="Y1914" s="113">
        <f t="shared" si="497"/>
        <v>2.0023148150357883E-2</v>
      </c>
      <c r="Z1914" s="113">
        <f t="shared" si="498"/>
        <v>1.6666666633682325E-3</v>
      </c>
      <c r="AB1914" s="2">
        <f t="shared" si="499"/>
        <v>1730</v>
      </c>
      <c r="AC1914" s="2">
        <f t="shared" si="499"/>
        <v>144</v>
      </c>
      <c r="AE1914" s="2" t="str">
        <f t="shared" si="500"/>
        <v/>
      </c>
      <c r="AF1914" s="2" t="str">
        <f t="shared" si="501"/>
        <v/>
      </c>
      <c r="AG1914" s="2" t="str">
        <f t="shared" si="502"/>
        <v/>
      </c>
      <c r="AH1914" s="2">
        <f t="shared" si="503"/>
        <v>1730</v>
      </c>
      <c r="AI1914" s="2" t="str">
        <f t="shared" si="504"/>
        <v/>
      </c>
      <c r="AK1914" s="2" t="str">
        <f t="shared" si="505"/>
        <v/>
      </c>
      <c r="AL1914" s="2" t="str">
        <f t="shared" si="506"/>
        <v/>
      </c>
      <c r="AM1914" s="2" t="str">
        <f t="shared" si="507"/>
        <v/>
      </c>
      <c r="AN1914" s="2">
        <f t="shared" si="508"/>
        <v>144</v>
      </c>
      <c r="AO1914" s="2" t="str">
        <f t="shared" si="509"/>
        <v/>
      </c>
    </row>
    <row r="1915" spans="1:41" x14ac:dyDescent="0.3">
      <c r="A1915" s="111">
        <v>44649.429942129631</v>
      </c>
      <c r="B1915" s="78" t="s">
        <v>3058</v>
      </c>
      <c r="C1915" s="78" t="s">
        <v>886</v>
      </c>
      <c r="D1915" s="78" t="s">
        <v>3059</v>
      </c>
      <c r="E1915" s="78">
        <v>26</v>
      </c>
      <c r="F1915" s="78" t="s">
        <v>809</v>
      </c>
      <c r="G1915" s="78" t="s">
        <v>98</v>
      </c>
      <c r="H1915" s="112" t="s">
        <v>216</v>
      </c>
      <c r="I1915" s="112">
        <v>4</v>
      </c>
      <c r="J1915" s="113">
        <v>44649.429942129631</v>
      </c>
      <c r="K1915" s="113">
        <v>44649.429942129631</v>
      </c>
      <c r="M1915" s="113">
        <v>44649.435150462959</v>
      </c>
      <c r="N1915" s="113">
        <v>44649.435682870368</v>
      </c>
      <c r="O1915" s="78" t="s">
        <v>1187</v>
      </c>
      <c r="P1915" s="78" t="str">
        <f t="shared" si="493"/>
        <v>CIC</v>
      </c>
      <c r="Q1915" s="113">
        <v>44649.441400462965</v>
      </c>
      <c r="R1915" s="78" t="s">
        <v>1267</v>
      </c>
      <c r="S1915" s="78" t="str">
        <f t="shared" si="494"/>
        <v>PLOEG</v>
      </c>
      <c r="T1915" s="113">
        <v>44649.454733796294</v>
      </c>
      <c r="U1915" s="78" t="s">
        <v>1267</v>
      </c>
      <c r="V1915" s="78" t="str">
        <f t="shared" si="495"/>
        <v>PLOEG</v>
      </c>
      <c r="W1915" s="113">
        <v>44649.467349537037</v>
      </c>
      <c r="X1915" s="113">
        <f t="shared" si="496"/>
        <v>5.2083333284826949E-3</v>
      </c>
      <c r="Y1915" s="113">
        <f t="shared" si="497"/>
        <v>1.9583333334594499E-2</v>
      </c>
      <c r="Z1915" s="113">
        <f t="shared" si="498"/>
        <v>1.2615740743058268E-2</v>
      </c>
      <c r="AB1915" s="2">
        <f t="shared" si="499"/>
        <v>1692</v>
      </c>
      <c r="AC1915" s="2">
        <f t="shared" si="499"/>
        <v>1090</v>
      </c>
      <c r="AE1915" s="2" t="str">
        <f t="shared" si="500"/>
        <v/>
      </c>
      <c r="AF1915" s="2" t="str">
        <f t="shared" si="501"/>
        <v/>
      </c>
      <c r="AG1915" s="2" t="str">
        <f t="shared" si="502"/>
        <v/>
      </c>
      <c r="AH1915" s="2" t="str">
        <f t="shared" si="503"/>
        <v/>
      </c>
      <c r="AI1915" s="2">
        <f t="shared" si="504"/>
        <v>1692</v>
      </c>
      <c r="AK1915" s="2" t="str">
        <f t="shared" si="505"/>
        <v/>
      </c>
      <c r="AL1915" s="2" t="str">
        <f t="shared" si="506"/>
        <v/>
      </c>
      <c r="AM1915" s="2" t="str">
        <f t="shared" si="507"/>
        <v/>
      </c>
      <c r="AN1915" s="2" t="str">
        <f t="shared" si="508"/>
        <v/>
      </c>
      <c r="AO1915" s="2">
        <f t="shared" si="509"/>
        <v>1090</v>
      </c>
    </row>
    <row r="1916" spans="1:41" x14ac:dyDescent="0.3">
      <c r="A1916" s="111">
        <v>44649.437858796293</v>
      </c>
      <c r="B1916" s="78" t="s">
        <v>3060</v>
      </c>
      <c r="C1916" s="78" t="s">
        <v>904</v>
      </c>
      <c r="D1916" s="78" t="s">
        <v>1439</v>
      </c>
      <c r="E1916" s="78">
        <v>46</v>
      </c>
      <c r="F1916" s="78" t="s">
        <v>808</v>
      </c>
      <c r="G1916" s="78" t="s">
        <v>98</v>
      </c>
      <c r="H1916" s="112" t="s">
        <v>507</v>
      </c>
      <c r="I1916" s="112">
        <v>4</v>
      </c>
      <c r="J1916" s="113">
        <v>44649.437858796293</v>
      </c>
      <c r="K1916" s="113">
        <v>44649.437858796293</v>
      </c>
      <c r="M1916" s="113">
        <v>44649.466782407406</v>
      </c>
      <c r="P1916" s="78" t="str">
        <f t="shared" si="493"/>
        <v/>
      </c>
      <c r="S1916" s="78" t="str">
        <f t="shared" si="494"/>
        <v/>
      </c>
      <c r="V1916" s="78" t="str">
        <f t="shared" si="495"/>
        <v/>
      </c>
      <c r="W1916" s="113">
        <v>44649.550706018519</v>
      </c>
      <c r="X1916" s="113">
        <f t="shared" si="496"/>
        <v>2.8923611112986691E-2</v>
      </c>
      <c r="Y1916" s="113" t="str">
        <f t="shared" si="497"/>
        <v/>
      </c>
      <c r="Z1916" s="113" t="str">
        <f t="shared" si="498"/>
        <v/>
      </c>
      <c r="AB1916" s="2" t="str">
        <f t="shared" si="499"/>
        <v/>
      </c>
      <c r="AC1916" s="2" t="str">
        <f t="shared" si="499"/>
        <v/>
      </c>
      <c r="AE1916" s="2" t="str">
        <f t="shared" si="500"/>
        <v/>
      </c>
      <c r="AF1916" s="2" t="str">
        <f t="shared" si="501"/>
        <v/>
      </c>
      <c r="AG1916" s="2" t="str">
        <f t="shared" si="502"/>
        <v/>
      </c>
      <c r="AH1916" s="2" t="str">
        <f t="shared" si="503"/>
        <v/>
      </c>
      <c r="AI1916" s="2" t="str">
        <f t="shared" si="504"/>
        <v/>
      </c>
      <c r="AK1916" s="2" t="str">
        <f t="shared" si="505"/>
        <v/>
      </c>
      <c r="AL1916" s="2" t="str">
        <f t="shared" si="506"/>
        <v/>
      </c>
      <c r="AM1916" s="2" t="str">
        <f t="shared" si="507"/>
        <v/>
      </c>
      <c r="AN1916" s="2" t="str">
        <f t="shared" si="508"/>
        <v/>
      </c>
      <c r="AO1916" s="2" t="str">
        <f t="shared" si="509"/>
        <v/>
      </c>
    </row>
    <row r="1917" spans="1:41" x14ac:dyDescent="0.3">
      <c r="A1917" s="111">
        <v>44649.437858796293</v>
      </c>
      <c r="B1917" s="78" t="s">
        <v>3060</v>
      </c>
      <c r="C1917" s="78" t="s">
        <v>850</v>
      </c>
      <c r="D1917" s="78" t="s">
        <v>1439</v>
      </c>
      <c r="E1917" s="78">
        <v>46</v>
      </c>
      <c r="F1917" s="78" t="s">
        <v>808</v>
      </c>
      <c r="G1917" s="78" t="s">
        <v>98</v>
      </c>
      <c r="H1917" s="112" t="s">
        <v>507</v>
      </c>
      <c r="I1917" s="112">
        <v>4</v>
      </c>
      <c r="J1917" s="113">
        <v>44649.437858796293</v>
      </c>
      <c r="K1917" s="113">
        <v>44649.437858796293</v>
      </c>
      <c r="M1917" s="113">
        <v>44649.499594907407</v>
      </c>
      <c r="P1917" s="78" t="str">
        <f t="shared" si="493"/>
        <v/>
      </c>
      <c r="S1917" s="78" t="str">
        <f t="shared" si="494"/>
        <v/>
      </c>
      <c r="T1917" s="113">
        <v>44649.467789351853</v>
      </c>
      <c r="U1917" s="78" t="s">
        <v>1187</v>
      </c>
      <c r="V1917" s="78" t="str">
        <f t="shared" si="495"/>
        <v>CIC</v>
      </c>
      <c r="W1917" s="113">
        <v>44649.576678240737</v>
      </c>
      <c r="X1917" s="113">
        <f t="shared" si="496"/>
        <v>6.1736111114441883E-2</v>
      </c>
      <c r="Y1917" s="113" t="str">
        <f t="shared" si="497"/>
        <v/>
      </c>
      <c r="Z1917" s="113">
        <f t="shared" si="498"/>
        <v>0.10888888888439396</v>
      </c>
      <c r="AB1917" s="2" t="str">
        <f t="shared" si="499"/>
        <v/>
      </c>
      <c r="AC1917" s="2">
        <f t="shared" si="499"/>
        <v>9408</v>
      </c>
      <c r="AE1917" s="2" t="str">
        <f t="shared" si="500"/>
        <v/>
      </c>
      <c r="AF1917" s="2" t="str">
        <f t="shared" si="501"/>
        <v/>
      </c>
      <c r="AG1917" s="2" t="str">
        <f t="shared" si="502"/>
        <v/>
      </c>
      <c r="AH1917" s="2" t="str">
        <f t="shared" si="503"/>
        <v/>
      </c>
      <c r="AI1917" s="2" t="str">
        <f t="shared" si="504"/>
        <v/>
      </c>
      <c r="AK1917" s="2" t="str">
        <f t="shared" si="505"/>
        <v/>
      </c>
      <c r="AL1917" s="2" t="str">
        <f t="shared" si="506"/>
        <v/>
      </c>
      <c r="AM1917" s="2" t="str">
        <f t="shared" si="507"/>
        <v/>
      </c>
      <c r="AN1917" s="2" t="str">
        <f t="shared" si="508"/>
        <v/>
      </c>
      <c r="AO1917" s="2">
        <f t="shared" si="509"/>
        <v>9408</v>
      </c>
    </row>
    <row r="1918" spans="1:41" x14ac:dyDescent="0.3">
      <c r="A1918" s="111">
        <v>44649.456365740742</v>
      </c>
      <c r="B1918" s="78" t="s">
        <v>3061</v>
      </c>
      <c r="C1918" s="78" t="s">
        <v>850</v>
      </c>
      <c r="D1918" s="78" t="s">
        <v>1783</v>
      </c>
      <c r="F1918" s="78" t="s">
        <v>807</v>
      </c>
      <c r="G1918" s="78" t="s">
        <v>94</v>
      </c>
      <c r="H1918" s="112" t="s">
        <v>222</v>
      </c>
      <c r="I1918" s="112">
        <v>2</v>
      </c>
      <c r="J1918" s="113">
        <v>44649.456365740742</v>
      </c>
      <c r="K1918" s="113">
        <v>44649.456365740742</v>
      </c>
      <c r="M1918" s="113">
        <v>44649.468182870369</v>
      </c>
      <c r="N1918" s="113">
        <v>44649.468229166669</v>
      </c>
      <c r="O1918" s="78" t="s">
        <v>1187</v>
      </c>
      <c r="P1918" s="78" t="str">
        <f t="shared" si="493"/>
        <v>CIC</v>
      </c>
      <c r="S1918" s="78" t="str">
        <f t="shared" si="494"/>
        <v/>
      </c>
      <c r="T1918" s="113">
        <v>44649.471643518518</v>
      </c>
      <c r="U1918" s="78" t="s">
        <v>1185</v>
      </c>
      <c r="V1918" s="78" t="str">
        <f t="shared" si="495"/>
        <v>CIC</v>
      </c>
      <c r="W1918" s="113">
        <v>44649.47724537037</v>
      </c>
      <c r="X1918" s="113">
        <f t="shared" si="496"/>
        <v>1.1817129627161194E-2</v>
      </c>
      <c r="Y1918" s="113">
        <f t="shared" si="497"/>
        <v>3.4606481494847685E-3</v>
      </c>
      <c r="Z1918" s="113">
        <f t="shared" si="498"/>
        <v>5.6018518516793847E-3</v>
      </c>
      <c r="AB1918" s="2">
        <f t="shared" si="499"/>
        <v>299</v>
      </c>
      <c r="AC1918" s="2">
        <f t="shared" si="499"/>
        <v>484</v>
      </c>
      <c r="AE1918" s="2" t="str">
        <f t="shared" si="500"/>
        <v/>
      </c>
      <c r="AF1918" s="2" t="str">
        <f t="shared" si="501"/>
        <v/>
      </c>
      <c r="AG1918" s="2">
        <f t="shared" si="502"/>
        <v>299</v>
      </c>
      <c r="AH1918" s="2" t="str">
        <f t="shared" si="503"/>
        <v/>
      </c>
      <c r="AI1918" s="2" t="str">
        <f t="shared" si="504"/>
        <v/>
      </c>
      <c r="AK1918" s="2" t="str">
        <f t="shared" si="505"/>
        <v/>
      </c>
      <c r="AL1918" s="2" t="str">
        <f t="shared" si="506"/>
        <v/>
      </c>
      <c r="AM1918" s="2">
        <f t="shared" si="507"/>
        <v>484</v>
      </c>
      <c r="AN1918" s="2" t="str">
        <f t="shared" si="508"/>
        <v/>
      </c>
      <c r="AO1918" s="2" t="str">
        <f t="shared" si="509"/>
        <v/>
      </c>
    </row>
    <row r="1919" spans="1:41" x14ac:dyDescent="0.3">
      <c r="A1919" s="111">
        <v>44649.456365740742</v>
      </c>
      <c r="B1919" s="78" t="s">
        <v>3061</v>
      </c>
      <c r="C1919" s="78" t="s">
        <v>886</v>
      </c>
      <c r="D1919" s="78" t="s">
        <v>1783</v>
      </c>
      <c r="F1919" s="78" t="s">
        <v>807</v>
      </c>
      <c r="G1919" s="78" t="s">
        <v>94</v>
      </c>
      <c r="H1919" s="112" t="s">
        <v>222</v>
      </c>
      <c r="I1919" s="112">
        <v>2</v>
      </c>
      <c r="J1919" s="113">
        <v>44649.456365740742</v>
      </c>
      <c r="K1919" s="113">
        <v>44649.456365740742</v>
      </c>
      <c r="M1919" s="113">
        <v>44649.469502314816</v>
      </c>
      <c r="N1919" s="113">
        <v>44649.469525462962</v>
      </c>
      <c r="O1919" s="78" t="s">
        <v>1187</v>
      </c>
      <c r="P1919" s="78" t="str">
        <f t="shared" si="493"/>
        <v>CIC</v>
      </c>
      <c r="S1919" s="78" t="str">
        <f t="shared" si="494"/>
        <v/>
      </c>
      <c r="V1919" s="78" t="str">
        <f t="shared" si="495"/>
        <v/>
      </c>
      <c r="W1919" s="113">
        <v>44649.471550925926</v>
      </c>
      <c r="X1919" s="113">
        <f t="shared" si="496"/>
        <v>1.3136574074451346E-2</v>
      </c>
      <c r="Y1919" s="113" t="str">
        <f t="shared" si="497"/>
        <v/>
      </c>
      <c r="Z1919" s="113" t="str">
        <f t="shared" si="498"/>
        <v/>
      </c>
      <c r="AB1919" s="2" t="str">
        <f t="shared" si="499"/>
        <v/>
      </c>
      <c r="AC1919" s="2" t="str">
        <f t="shared" si="499"/>
        <v/>
      </c>
      <c r="AE1919" s="2" t="str">
        <f t="shared" si="500"/>
        <v/>
      </c>
      <c r="AF1919" s="2" t="str">
        <f t="shared" si="501"/>
        <v/>
      </c>
      <c r="AG1919" s="2" t="str">
        <f t="shared" si="502"/>
        <v/>
      </c>
      <c r="AH1919" s="2" t="str">
        <f t="shared" si="503"/>
        <v/>
      </c>
      <c r="AI1919" s="2" t="str">
        <f t="shared" si="504"/>
        <v/>
      </c>
      <c r="AK1919" s="2" t="str">
        <f t="shared" si="505"/>
        <v/>
      </c>
      <c r="AL1919" s="2" t="str">
        <f t="shared" si="506"/>
        <v/>
      </c>
      <c r="AM1919" s="2" t="str">
        <f t="shared" si="507"/>
        <v/>
      </c>
      <c r="AN1919" s="2" t="str">
        <f t="shared" si="508"/>
        <v/>
      </c>
      <c r="AO1919" s="2" t="str">
        <f t="shared" si="509"/>
        <v/>
      </c>
    </row>
    <row r="1920" spans="1:41" x14ac:dyDescent="0.3">
      <c r="A1920" s="111">
        <v>44649.47074074074</v>
      </c>
      <c r="B1920" s="78" t="s">
        <v>3062</v>
      </c>
      <c r="C1920" s="78" t="s">
        <v>886</v>
      </c>
      <c r="D1920" s="78" t="s">
        <v>1249</v>
      </c>
      <c r="E1920" s="78">
        <v>31</v>
      </c>
      <c r="F1920" s="78" t="s">
        <v>807</v>
      </c>
      <c r="G1920" s="78" t="s">
        <v>90</v>
      </c>
      <c r="H1920" s="112" t="s">
        <v>224</v>
      </c>
      <c r="I1920" s="112">
        <v>2</v>
      </c>
      <c r="J1920" s="113">
        <v>44649.47074074074</v>
      </c>
      <c r="K1920" s="113">
        <v>44649.47074074074</v>
      </c>
      <c r="M1920" s="113">
        <v>44649.471585648149</v>
      </c>
      <c r="P1920" s="78" t="str">
        <f t="shared" si="493"/>
        <v/>
      </c>
      <c r="Q1920" s="113">
        <v>44649.471608796295</v>
      </c>
      <c r="R1920" s="78" t="s">
        <v>1185</v>
      </c>
      <c r="S1920" s="78" t="str">
        <f t="shared" si="494"/>
        <v>CIC</v>
      </c>
      <c r="T1920" s="113">
        <v>44649.483287037037</v>
      </c>
      <c r="U1920" s="78" t="s">
        <v>1267</v>
      </c>
      <c r="V1920" s="78" t="str">
        <f t="shared" si="495"/>
        <v>PLOEG</v>
      </c>
      <c r="W1920" s="113">
        <v>44649.514293981483</v>
      </c>
      <c r="X1920" s="113">
        <f t="shared" si="496"/>
        <v>8.4490740846376866E-4</v>
      </c>
      <c r="Y1920" s="113">
        <f t="shared" si="497"/>
        <v>1.17013888884685E-2</v>
      </c>
      <c r="Z1920" s="113">
        <f t="shared" si="498"/>
        <v>3.1006944445834961E-2</v>
      </c>
      <c r="AB1920" s="2">
        <f t="shared" si="499"/>
        <v>1011</v>
      </c>
      <c r="AC1920" s="2">
        <f t="shared" si="499"/>
        <v>2679</v>
      </c>
      <c r="AE1920" s="2" t="str">
        <f t="shared" si="500"/>
        <v/>
      </c>
      <c r="AF1920" s="2" t="str">
        <f t="shared" si="501"/>
        <v/>
      </c>
      <c r="AG1920" s="2">
        <f t="shared" si="502"/>
        <v>1011</v>
      </c>
      <c r="AH1920" s="2" t="str">
        <f t="shared" si="503"/>
        <v/>
      </c>
      <c r="AI1920" s="2" t="str">
        <f t="shared" si="504"/>
        <v/>
      </c>
      <c r="AK1920" s="2" t="str">
        <f t="shared" si="505"/>
        <v/>
      </c>
      <c r="AL1920" s="2" t="str">
        <f t="shared" si="506"/>
        <v/>
      </c>
      <c r="AM1920" s="2">
        <f t="shared" si="507"/>
        <v>2679</v>
      </c>
      <c r="AN1920" s="2" t="str">
        <f t="shared" si="508"/>
        <v/>
      </c>
      <c r="AO1920" s="2" t="str">
        <f t="shared" si="509"/>
        <v/>
      </c>
    </row>
    <row r="1921" spans="1:41" x14ac:dyDescent="0.3">
      <c r="A1921" s="111">
        <v>44649.47074074074</v>
      </c>
      <c r="B1921" s="78" t="s">
        <v>3062</v>
      </c>
      <c r="C1921" s="78" t="s">
        <v>951</v>
      </c>
      <c r="D1921" s="78" t="s">
        <v>1249</v>
      </c>
      <c r="E1921" s="78">
        <v>31</v>
      </c>
      <c r="F1921" s="78" t="s">
        <v>807</v>
      </c>
      <c r="G1921" s="78" t="s">
        <v>90</v>
      </c>
      <c r="H1921" s="112" t="s">
        <v>224</v>
      </c>
      <c r="I1921" s="112">
        <v>2</v>
      </c>
      <c r="J1921" s="113">
        <v>44649.47074074074</v>
      </c>
      <c r="K1921" s="113">
        <v>44649.47074074074</v>
      </c>
      <c r="M1921" s="113">
        <v>44649.472534722219</v>
      </c>
      <c r="P1921" s="78" t="str">
        <f t="shared" si="493"/>
        <v/>
      </c>
      <c r="Q1921" s="113">
        <v>44649.472569444442</v>
      </c>
      <c r="R1921" s="78" t="s">
        <v>1185</v>
      </c>
      <c r="S1921" s="78" t="str">
        <f t="shared" si="494"/>
        <v>CIC</v>
      </c>
      <c r="T1921" s="113">
        <v>44649.482488425929</v>
      </c>
      <c r="U1921" s="78" t="s">
        <v>1187</v>
      </c>
      <c r="V1921" s="78" t="str">
        <f t="shared" si="495"/>
        <v>CIC</v>
      </c>
      <c r="W1921" s="113">
        <v>44649.558321759258</v>
      </c>
      <c r="X1921" s="113">
        <f t="shared" si="496"/>
        <v>1.7939814788405783E-3</v>
      </c>
      <c r="Y1921" s="113">
        <f t="shared" si="497"/>
        <v>9.9537037094705738E-3</v>
      </c>
      <c r="Z1921" s="113">
        <f t="shared" si="498"/>
        <v>7.5833333328773733E-2</v>
      </c>
      <c r="AB1921" s="2">
        <f t="shared" si="499"/>
        <v>860</v>
      </c>
      <c r="AC1921" s="2">
        <f t="shared" si="499"/>
        <v>6552</v>
      </c>
      <c r="AE1921" s="2" t="str">
        <f t="shared" si="500"/>
        <v/>
      </c>
      <c r="AF1921" s="2" t="str">
        <f t="shared" si="501"/>
        <v/>
      </c>
      <c r="AG1921" s="2">
        <f t="shared" si="502"/>
        <v>860</v>
      </c>
      <c r="AH1921" s="2" t="str">
        <f t="shared" si="503"/>
        <v/>
      </c>
      <c r="AI1921" s="2" t="str">
        <f t="shared" si="504"/>
        <v/>
      </c>
      <c r="AK1921" s="2" t="str">
        <f t="shared" si="505"/>
        <v/>
      </c>
      <c r="AL1921" s="2" t="str">
        <f t="shared" si="506"/>
        <v/>
      </c>
      <c r="AM1921" s="2">
        <f t="shared" si="507"/>
        <v>6552</v>
      </c>
      <c r="AN1921" s="2" t="str">
        <f t="shared" si="508"/>
        <v/>
      </c>
      <c r="AO1921" s="2" t="str">
        <f t="shared" si="509"/>
        <v/>
      </c>
    </row>
    <row r="1922" spans="1:41" x14ac:dyDescent="0.3">
      <c r="A1922" s="111">
        <v>44649.47074074074</v>
      </c>
      <c r="B1922" s="78" t="s">
        <v>3062</v>
      </c>
      <c r="C1922" s="78" t="s">
        <v>850</v>
      </c>
      <c r="D1922" s="78" t="s">
        <v>1249</v>
      </c>
      <c r="E1922" s="78">
        <v>31</v>
      </c>
      <c r="F1922" s="78" t="s">
        <v>807</v>
      </c>
      <c r="G1922" s="78" t="s">
        <v>90</v>
      </c>
      <c r="H1922" s="112" t="s">
        <v>224</v>
      </c>
      <c r="I1922" s="112">
        <v>2</v>
      </c>
      <c r="J1922" s="113">
        <v>44649.47074074074</v>
      </c>
      <c r="K1922" s="113">
        <v>44649.47074074074</v>
      </c>
      <c r="M1922" s="113">
        <v>44649.48541666667</v>
      </c>
      <c r="P1922" s="78" t="str">
        <f t="shared" si="493"/>
        <v/>
      </c>
      <c r="S1922" s="78" t="str">
        <f t="shared" si="494"/>
        <v/>
      </c>
      <c r="V1922" s="78" t="str">
        <f t="shared" si="495"/>
        <v/>
      </c>
      <c r="W1922" s="113">
        <v>44649.499421296299</v>
      </c>
      <c r="X1922" s="113">
        <f t="shared" si="496"/>
        <v>1.467592592962319E-2</v>
      </c>
      <c r="Y1922" s="113" t="str">
        <f t="shared" si="497"/>
        <v/>
      </c>
      <c r="Z1922" s="113" t="str">
        <f t="shared" si="498"/>
        <v/>
      </c>
      <c r="AB1922" s="2" t="str">
        <f t="shared" si="499"/>
        <v/>
      </c>
      <c r="AC1922" s="2" t="str">
        <f t="shared" si="499"/>
        <v/>
      </c>
      <c r="AE1922" s="2" t="str">
        <f t="shared" si="500"/>
        <v/>
      </c>
      <c r="AF1922" s="2" t="str">
        <f t="shared" si="501"/>
        <v/>
      </c>
      <c r="AG1922" s="2" t="str">
        <f t="shared" si="502"/>
        <v/>
      </c>
      <c r="AH1922" s="2" t="str">
        <f t="shared" si="503"/>
        <v/>
      </c>
      <c r="AI1922" s="2" t="str">
        <f t="shared" si="504"/>
        <v/>
      </c>
      <c r="AK1922" s="2" t="str">
        <f t="shared" si="505"/>
        <v/>
      </c>
      <c r="AL1922" s="2" t="str">
        <f t="shared" si="506"/>
        <v/>
      </c>
      <c r="AM1922" s="2" t="str">
        <f t="shared" si="507"/>
        <v/>
      </c>
      <c r="AN1922" s="2" t="str">
        <f t="shared" si="508"/>
        <v/>
      </c>
      <c r="AO1922" s="2" t="str">
        <f t="shared" si="509"/>
        <v/>
      </c>
    </row>
    <row r="1923" spans="1:41" x14ac:dyDescent="0.3">
      <c r="A1923" s="111">
        <v>44649.481053240743</v>
      </c>
      <c r="B1923" s="78" t="s">
        <v>3063</v>
      </c>
      <c r="C1923" s="78" t="s">
        <v>886</v>
      </c>
      <c r="D1923" s="78" t="s">
        <v>3064</v>
      </c>
      <c r="F1923" s="78" t="s">
        <v>807</v>
      </c>
      <c r="G1923" s="78" t="s">
        <v>100</v>
      </c>
      <c r="H1923" s="112" t="s">
        <v>208</v>
      </c>
      <c r="I1923" s="112">
        <v>3</v>
      </c>
      <c r="J1923" s="113">
        <v>44649.480092592596</v>
      </c>
      <c r="K1923" s="113">
        <v>44649.481053240743</v>
      </c>
      <c r="M1923" s="113">
        <v>44649.514733796299</v>
      </c>
      <c r="N1923" s="113">
        <v>44649.514907407407</v>
      </c>
      <c r="O1923" s="78" t="s">
        <v>1187</v>
      </c>
      <c r="P1923" s="78" t="str">
        <f t="shared" si="493"/>
        <v>CIC</v>
      </c>
      <c r="S1923" s="78" t="str">
        <f t="shared" si="494"/>
        <v/>
      </c>
      <c r="V1923" s="78" t="str">
        <f t="shared" si="495"/>
        <v/>
      </c>
      <c r="W1923" s="113">
        <v>44649.557754629626</v>
      </c>
      <c r="X1923" s="113">
        <f t="shared" si="496"/>
        <v>3.3680555556202307E-2</v>
      </c>
      <c r="Y1923" s="113" t="str">
        <f t="shared" si="497"/>
        <v/>
      </c>
      <c r="Z1923" s="113" t="str">
        <f t="shared" si="498"/>
        <v/>
      </c>
      <c r="AB1923" s="2" t="str">
        <f t="shared" si="499"/>
        <v/>
      </c>
      <c r="AC1923" s="2" t="str">
        <f t="shared" si="499"/>
        <v/>
      </c>
      <c r="AE1923" s="2" t="str">
        <f t="shared" si="500"/>
        <v/>
      </c>
      <c r="AF1923" s="2" t="str">
        <f t="shared" si="501"/>
        <v/>
      </c>
      <c r="AG1923" s="2" t="str">
        <f t="shared" si="502"/>
        <v/>
      </c>
      <c r="AH1923" s="2" t="str">
        <f t="shared" si="503"/>
        <v/>
      </c>
      <c r="AI1923" s="2" t="str">
        <f t="shared" si="504"/>
        <v/>
      </c>
      <c r="AK1923" s="2" t="str">
        <f t="shared" si="505"/>
        <v/>
      </c>
      <c r="AL1923" s="2" t="str">
        <f t="shared" si="506"/>
        <v/>
      </c>
      <c r="AM1923" s="2" t="str">
        <f t="shared" si="507"/>
        <v/>
      </c>
      <c r="AN1923" s="2" t="str">
        <f t="shared" si="508"/>
        <v/>
      </c>
      <c r="AO1923" s="2" t="str">
        <f t="shared" si="509"/>
        <v/>
      </c>
    </row>
    <row r="1924" spans="1:41" x14ac:dyDescent="0.3">
      <c r="A1924" s="111">
        <v>44649.501273148147</v>
      </c>
      <c r="B1924" s="78" t="s">
        <v>3065</v>
      </c>
      <c r="C1924" s="78" t="s">
        <v>886</v>
      </c>
      <c r="F1924" s="78" t="s">
        <v>808</v>
      </c>
      <c r="G1924" s="78" t="s">
        <v>112</v>
      </c>
      <c r="H1924" s="112" t="s">
        <v>330</v>
      </c>
      <c r="I1924" s="112">
        <v>4</v>
      </c>
      <c r="J1924" s="113">
        <v>44649.501273148147</v>
      </c>
      <c r="K1924" s="113">
        <v>44649.501273148147</v>
      </c>
      <c r="M1924" s="113">
        <v>44649.557789351849</v>
      </c>
      <c r="P1924" s="78" t="str">
        <f t="shared" si="493"/>
        <v/>
      </c>
      <c r="Q1924" s="113">
        <v>44649.565601851849</v>
      </c>
      <c r="R1924" s="78" t="s">
        <v>1267</v>
      </c>
      <c r="S1924" s="78" t="str">
        <f t="shared" si="494"/>
        <v>PLOEG</v>
      </c>
      <c r="T1924" s="113">
        <v>44649.5780787037</v>
      </c>
      <c r="U1924" s="78" t="s">
        <v>1267</v>
      </c>
      <c r="V1924" s="78" t="str">
        <f t="shared" si="495"/>
        <v>PLOEG</v>
      </c>
      <c r="W1924" s="113">
        <v>44649.592430555553</v>
      </c>
      <c r="X1924" s="113">
        <f t="shared" si="496"/>
        <v>5.6516203701903578E-2</v>
      </c>
      <c r="Y1924" s="113">
        <f t="shared" si="497"/>
        <v>2.028935185080627E-2</v>
      </c>
      <c r="Z1924" s="113">
        <f t="shared" si="498"/>
        <v>1.43518518525525E-2</v>
      </c>
      <c r="AB1924" s="2">
        <f t="shared" si="499"/>
        <v>1753</v>
      </c>
      <c r="AC1924" s="2">
        <f t="shared" si="499"/>
        <v>1240</v>
      </c>
      <c r="AE1924" s="2" t="str">
        <f t="shared" si="500"/>
        <v/>
      </c>
      <c r="AF1924" s="2" t="str">
        <f t="shared" si="501"/>
        <v/>
      </c>
      <c r="AG1924" s="2" t="str">
        <f t="shared" si="502"/>
        <v/>
      </c>
      <c r="AH1924" s="2" t="str">
        <f t="shared" si="503"/>
        <v/>
      </c>
      <c r="AI1924" s="2">
        <f t="shared" si="504"/>
        <v>1753</v>
      </c>
      <c r="AK1924" s="2" t="str">
        <f t="shared" si="505"/>
        <v/>
      </c>
      <c r="AL1924" s="2" t="str">
        <f t="shared" si="506"/>
        <v/>
      </c>
      <c r="AM1924" s="2" t="str">
        <f t="shared" si="507"/>
        <v/>
      </c>
      <c r="AN1924" s="2" t="str">
        <f t="shared" si="508"/>
        <v/>
      </c>
      <c r="AO1924" s="2">
        <f t="shared" si="509"/>
        <v>1240</v>
      </c>
    </row>
    <row r="1925" spans="1:41" x14ac:dyDescent="0.3">
      <c r="A1925" s="111">
        <v>44649.607557870368</v>
      </c>
      <c r="B1925" s="78" t="s">
        <v>3066</v>
      </c>
      <c r="C1925" s="78" t="s">
        <v>850</v>
      </c>
      <c r="D1925" s="78" t="s">
        <v>1277</v>
      </c>
      <c r="F1925" s="78" t="s">
        <v>809</v>
      </c>
      <c r="G1925" s="78" t="s">
        <v>98</v>
      </c>
      <c r="H1925" s="112" t="s">
        <v>248</v>
      </c>
      <c r="I1925" s="112">
        <v>2</v>
      </c>
      <c r="J1925" s="113">
        <v>44649.606956018521</v>
      </c>
      <c r="K1925" s="113">
        <v>44649.607557870368</v>
      </c>
      <c r="M1925" s="113">
        <v>44649.608900462961</v>
      </c>
      <c r="N1925" s="113">
        <v>44649.609432870369</v>
      </c>
      <c r="O1925" s="78" t="s">
        <v>1185</v>
      </c>
      <c r="P1925" s="78" t="str">
        <f t="shared" si="493"/>
        <v>CIC</v>
      </c>
      <c r="Q1925" s="113">
        <v>44649.613113425927</v>
      </c>
      <c r="R1925" s="78" t="s">
        <v>1344</v>
      </c>
      <c r="S1925" s="78" t="str">
        <f t="shared" si="494"/>
        <v>PLOEG</v>
      </c>
      <c r="T1925" s="113">
        <v>44649.614525462966</v>
      </c>
      <c r="U1925" s="78" t="s">
        <v>1344</v>
      </c>
      <c r="V1925" s="78" t="str">
        <f t="shared" si="495"/>
        <v>PLOEG</v>
      </c>
      <c r="W1925" s="113">
        <v>44649.61991898148</v>
      </c>
      <c r="X1925" s="113">
        <f t="shared" si="496"/>
        <v>1.3425925935734995E-3</v>
      </c>
      <c r="Y1925" s="113">
        <f t="shared" si="497"/>
        <v>5.6250000052386895E-3</v>
      </c>
      <c r="Z1925" s="113">
        <f t="shared" si="498"/>
        <v>5.3935185133013874E-3</v>
      </c>
      <c r="AB1925" s="2">
        <f t="shared" si="499"/>
        <v>486</v>
      </c>
      <c r="AC1925" s="2">
        <f t="shared" si="499"/>
        <v>466</v>
      </c>
      <c r="AE1925" s="2" t="str">
        <f t="shared" si="500"/>
        <v/>
      </c>
      <c r="AF1925" s="2" t="str">
        <f t="shared" si="501"/>
        <v/>
      </c>
      <c r="AG1925" s="2">
        <f t="shared" si="502"/>
        <v>486</v>
      </c>
      <c r="AH1925" s="2" t="str">
        <f t="shared" si="503"/>
        <v/>
      </c>
      <c r="AI1925" s="2" t="str">
        <f t="shared" si="504"/>
        <v/>
      </c>
      <c r="AK1925" s="2" t="str">
        <f t="shared" si="505"/>
        <v/>
      </c>
      <c r="AL1925" s="2" t="str">
        <f t="shared" si="506"/>
        <v/>
      </c>
      <c r="AM1925" s="2">
        <f t="shared" si="507"/>
        <v>466</v>
      </c>
      <c r="AN1925" s="2" t="str">
        <f t="shared" si="508"/>
        <v/>
      </c>
      <c r="AO1925" s="2" t="str">
        <f t="shared" si="509"/>
        <v/>
      </c>
    </row>
    <row r="1926" spans="1:41" x14ac:dyDescent="0.3">
      <c r="A1926" s="111">
        <v>44649.646354166667</v>
      </c>
      <c r="B1926" s="78" t="s">
        <v>3067</v>
      </c>
      <c r="C1926" s="78" t="s">
        <v>886</v>
      </c>
      <c r="D1926" s="78" t="s">
        <v>2626</v>
      </c>
      <c r="F1926" s="78" t="s">
        <v>809</v>
      </c>
      <c r="G1926" s="78" t="s">
        <v>122</v>
      </c>
      <c r="H1926" s="112" t="s">
        <v>346</v>
      </c>
      <c r="I1926" s="112">
        <v>4</v>
      </c>
      <c r="J1926" s="113">
        <v>44649.646354166667</v>
      </c>
      <c r="K1926" s="113">
        <v>44649.646354166667</v>
      </c>
      <c r="M1926" s="113">
        <v>44649.646898148145</v>
      </c>
      <c r="P1926" s="78" t="str">
        <f t="shared" ref="P1926:P1989" si="510">IF(LEFT(O1926,3)="&amp;RU","PLOEG",IF(LEFT(O1926,6)="ANT-di","DISP/S of N",IF(LEFT(O1926,4)="rANT","DISP/S of N",IF(LEFT(O1926,3)="ANT","CIC",""))))</f>
        <v/>
      </c>
      <c r="S1926" s="78" t="str">
        <f t="shared" ref="S1926:S1989" si="511">IF(LEFT(R1926,3)="&amp;RU","PLOEG",IF(LEFT(R1926,6)="ANT-di","DISP/S of N",IF(LEFT(R1926,4)="rANT","DISP/S of N",IF(LEFT(R1926,3)="ANT","CIC",""))))</f>
        <v/>
      </c>
      <c r="T1926" s="113">
        <v>44649.675636574073</v>
      </c>
      <c r="U1926" s="78" t="s">
        <v>1267</v>
      </c>
      <c r="V1926" s="78" t="str">
        <f t="shared" ref="V1926:V1989" si="512">IF(LEFT(U1926,3)="&amp;RU","PLOEG",IF(LEFT(U1926,6)="ANT-di","DISP/S of N",IF(LEFT(U1926,4)="rANT","DISP/S of N",IF(LEFT(U1926,3)="ANT","CIC",""))))</f>
        <v>PLOEG</v>
      </c>
      <c r="W1926" s="113">
        <v>44649.729675925926</v>
      </c>
      <c r="X1926" s="113">
        <f t="shared" ref="X1926:X1989" si="513">IF((MIN(L1926:M1926)&lt;K1926+6/ (24*3600)),"", IF((MIN(L1926:M1926)=K1926),"0:00:00",IF((MIN(L1926:M1926)-K1926),MIN(L1926:M1926)-K1926,"")))</f>
        <v>5.4398147767642513E-4</v>
      </c>
      <c r="Y1926" s="113">
        <f t="shared" ref="Y1926:Y1989" si="514">IF(OR(T1926="",T1926&lt;MINA(L1926,M1926)+11/(24*3600)),"",T1926-MINA(L1926,M1926))</f>
        <v>2.8738425928167999E-2</v>
      </c>
      <c r="Z1926" s="113">
        <f t="shared" ref="Z1926:Z1989" si="515">IF(OR(T1926="",W1926&lt;T1926+31/(24*3600)),"",W1926-T1926)</f>
        <v>5.4039351853134576E-2</v>
      </c>
      <c r="AB1926" s="2">
        <f t="shared" ref="AB1926:AC1989" si="516">IF(Y1926="","",SECOND(Y1926)+(MINUTE(Y1926)*60)+(HOUR(Y1926)*3600))</f>
        <v>2483</v>
      </c>
      <c r="AC1926" s="2">
        <f t="shared" si="516"/>
        <v>4669</v>
      </c>
      <c r="AE1926" s="2" t="str">
        <f t="shared" ref="AE1926:AE1989" si="517">IF(I1926=0,AB1926,"")</f>
        <v/>
      </c>
      <c r="AF1926" s="2" t="str">
        <f t="shared" ref="AF1926:AF1989" si="518">IF(I1926=1,AB1926,"")</f>
        <v/>
      </c>
      <c r="AG1926" s="2" t="str">
        <f t="shared" ref="AG1926:AG1989" si="519">IF(I1926=2,AB1926,"")</f>
        <v/>
      </c>
      <c r="AH1926" s="2" t="str">
        <f t="shared" ref="AH1926:AH1989" si="520">IF(I1926=3,AB1926,"")</f>
        <v/>
      </c>
      <c r="AI1926" s="2">
        <f t="shared" ref="AI1926:AI1989" si="521">IF(I1926=4,AB1926,"")</f>
        <v>2483</v>
      </c>
      <c r="AK1926" s="2" t="str">
        <f t="shared" ref="AK1926:AK1989" si="522">IF(I1926=0,AC1926,"")</f>
        <v/>
      </c>
      <c r="AL1926" s="2" t="str">
        <f t="shared" ref="AL1926:AL1989" si="523">IF(I1926=1,AC1926,"")</f>
        <v/>
      </c>
      <c r="AM1926" s="2" t="str">
        <f t="shared" ref="AM1926:AM1989" si="524">IF(I1926=2,AC1926,"")</f>
        <v/>
      </c>
      <c r="AN1926" s="2" t="str">
        <f t="shared" ref="AN1926:AN1989" si="525">IF(I1926=3,AC1926,"")</f>
        <v/>
      </c>
      <c r="AO1926" s="2">
        <f t="shared" ref="AO1926:AO1989" si="526">IF(I1926=4,AC1926,"")</f>
        <v>4669</v>
      </c>
    </row>
    <row r="1927" spans="1:41" x14ac:dyDescent="0.3">
      <c r="A1927" s="111">
        <v>44649.646354166667</v>
      </c>
      <c r="B1927" s="78" t="s">
        <v>3067</v>
      </c>
      <c r="C1927" s="78" t="s">
        <v>951</v>
      </c>
      <c r="D1927" s="78" t="s">
        <v>2626</v>
      </c>
      <c r="F1927" s="78" t="s">
        <v>809</v>
      </c>
      <c r="G1927" s="78" t="s">
        <v>122</v>
      </c>
      <c r="H1927" s="112" t="s">
        <v>346</v>
      </c>
      <c r="I1927" s="112">
        <v>4</v>
      </c>
      <c r="J1927" s="113">
        <v>44649.646354166667</v>
      </c>
      <c r="K1927" s="113">
        <v>44649.646354166667</v>
      </c>
      <c r="M1927" s="113">
        <v>44649.707870370374</v>
      </c>
      <c r="P1927" s="78" t="str">
        <f t="shared" si="510"/>
        <v/>
      </c>
      <c r="S1927" s="78" t="str">
        <f t="shared" si="511"/>
        <v/>
      </c>
      <c r="T1927" s="113">
        <v>44649.708981481483</v>
      </c>
      <c r="U1927" s="78" t="s">
        <v>1185</v>
      </c>
      <c r="V1927" s="78" t="str">
        <f t="shared" si="512"/>
        <v>CIC</v>
      </c>
      <c r="W1927" s="113">
        <v>44649.76840277778</v>
      </c>
      <c r="X1927" s="113">
        <f t="shared" si="513"/>
        <v>6.1516203706560191E-2</v>
      </c>
      <c r="Y1927" s="113">
        <f t="shared" si="514"/>
        <v>1.111111108912155E-3</v>
      </c>
      <c r="Z1927" s="113">
        <f t="shared" si="515"/>
        <v>5.9421296296932269E-2</v>
      </c>
      <c r="AB1927" s="2">
        <f t="shared" si="516"/>
        <v>96</v>
      </c>
      <c r="AC1927" s="2">
        <f t="shared" si="516"/>
        <v>5134</v>
      </c>
      <c r="AE1927" s="2" t="str">
        <f t="shared" si="517"/>
        <v/>
      </c>
      <c r="AF1927" s="2" t="str">
        <f t="shared" si="518"/>
        <v/>
      </c>
      <c r="AG1927" s="2" t="str">
        <f t="shared" si="519"/>
        <v/>
      </c>
      <c r="AH1927" s="2" t="str">
        <f t="shared" si="520"/>
        <v/>
      </c>
      <c r="AI1927" s="2">
        <f t="shared" si="521"/>
        <v>96</v>
      </c>
      <c r="AK1927" s="2" t="str">
        <f t="shared" si="522"/>
        <v/>
      </c>
      <c r="AL1927" s="2" t="str">
        <f t="shared" si="523"/>
        <v/>
      </c>
      <c r="AM1927" s="2" t="str">
        <f t="shared" si="524"/>
        <v/>
      </c>
      <c r="AN1927" s="2" t="str">
        <f t="shared" si="525"/>
        <v/>
      </c>
      <c r="AO1927" s="2">
        <f t="shared" si="526"/>
        <v>5134</v>
      </c>
    </row>
    <row r="1928" spans="1:41" x14ac:dyDescent="0.3">
      <c r="A1928" s="111">
        <v>44649.687581018516</v>
      </c>
      <c r="B1928" s="78" t="s">
        <v>3068</v>
      </c>
      <c r="C1928" s="78" t="s">
        <v>850</v>
      </c>
      <c r="D1928" s="78" t="s">
        <v>3069</v>
      </c>
      <c r="E1928" s="78">
        <v>8</v>
      </c>
      <c r="F1928" s="78" t="s">
        <v>809</v>
      </c>
      <c r="G1928" s="78" t="s">
        <v>90</v>
      </c>
      <c r="H1928" s="112" t="s">
        <v>298</v>
      </c>
      <c r="I1928" s="112">
        <v>2</v>
      </c>
      <c r="J1928" s="113">
        <v>44649.687581018516</v>
      </c>
      <c r="K1928" s="113">
        <v>44649.687581018516</v>
      </c>
      <c r="M1928" s="113">
        <v>44649.68886574074</v>
      </c>
      <c r="N1928" s="113">
        <v>44649.690092592595</v>
      </c>
      <c r="O1928" s="78" t="s">
        <v>1187</v>
      </c>
      <c r="P1928" s="78" t="str">
        <f t="shared" si="510"/>
        <v>CIC</v>
      </c>
      <c r="S1928" s="78" t="str">
        <f t="shared" si="511"/>
        <v/>
      </c>
      <c r="T1928" s="113">
        <v>44649.69189814815</v>
      </c>
      <c r="U1928" s="78" t="s">
        <v>1187</v>
      </c>
      <c r="V1928" s="78" t="str">
        <f t="shared" si="512"/>
        <v>CIC</v>
      </c>
      <c r="W1928" s="113">
        <v>44649.793888888889</v>
      </c>
      <c r="X1928" s="113">
        <f t="shared" si="513"/>
        <v>1.2847222242271528E-3</v>
      </c>
      <c r="Y1928" s="113">
        <f t="shared" si="514"/>
        <v>3.0324074105010368E-3</v>
      </c>
      <c r="Z1928" s="113">
        <f t="shared" si="515"/>
        <v>0.10199074073898373</v>
      </c>
      <c r="AB1928" s="2">
        <f t="shared" si="516"/>
        <v>262</v>
      </c>
      <c r="AC1928" s="2">
        <f t="shared" si="516"/>
        <v>8812</v>
      </c>
      <c r="AE1928" s="2" t="str">
        <f t="shared" si="517"/>
        <v/>
      </c>
      <c r="AF1928" s="2" t="str">
        <f t="shared" si="518"/>
        <v/>
      </c>
      <c r="AG1928" s="2">
        <f t="shared" si="519"/>
        <v>262</v>
      </c>
      <c r="AH1928" s="2" t="str">
        <f t="shared" si="520"/>
        <v/>
      </c>
      <c r="AI1928" s="2" t="str">
        <f t="shared" si="521"/>
        <v/>
      </c>
      <c r="AK1928" s="2" t="str">
        <f t="shared" si="522"/>
        <v/>
      </c>
      <c r="AL1928" s="2" t="str">
        <f t="shared" si="523"/>
        <v/>
      </c>
      <c r="AM1928" s="2">
        <f t="shared" si="524"/>
        <v>8812</v>
      </c>
      <c r="AN1928" s="2" t="str">
        <f t="shared" si="525"/>
        <v/>
      </c>
      <c r="AO1928" s="2" t="str">
        <f t="shared" si="526"/>
        <v/>
      </c>
    </row>
    <row r="1929" spans="1:41" x14ac:dyDescent="0.3">
      <c r="A1929" s="111">
        <v>44649.703877314816</v>
      </c>
      <c r="B1929" s="78" t="s">
        <v>3070</v>
      </c>
      <c r="C1929" s="78" t="s">
        <v>835</v>
      </c>
      <c r="D1929" s="78" t="s">
        <v>1249</v>
      </c>
      <c r="E1929" s="78">
        <v>31</v>
      </c>
      <c r="F1929" s="78" t="s">
        <v>807</v>
      </c>
      <c r="G1929" s="78" t="s">
        <v>90</v>
      </c>
      <c r="H1929" s="112" t="s">
        <v>236</v>
      </c>
      <c r="I1929" s="112">
        <v>2</v>
      </c>
      <c r="J1929" s="113">
        <v>44649.702905092592</v>
      </c>
      <c r="K1929" s="113">
        <v>44649.703877314816</v>
      </c>
      <c r="M1929" s="113">
        <v>44649.833449074074</v>
      </c>
      <c r="N1929" s="113">
        <v>44649.833472222221</v>
      </c>
      <c r="O1929" s="78" t="s">
        <v>1185</v>
      </c>
      <c r="P1929" s="78" t="str">
        <f t="shared" si="510"/>
        <v>CIC</v>
      </c>
      <c r="S1929" s="78" t="str">
        <f t="shared" si="511"/>
        <v/>
      </c>
      <c r="V1929" s="78" t="str">
        <f t="shared" si="512"/>
        <v/>
      </c>
      <c r="W1929" s="113">
        <v>44649.835347222222</v>
      </c>
      <c r="X1929" s="113">
        <f t="shared" si="513"/>
        <v>0.12957175925839692</v>
      </c>
      <c r="Y1929" s="113" t="str">
        <f t="shared" si="514"/>
        <v/>
      </c>
      <c r="Z1929" s="113" t="str">
        <f t="shared" si="515"/>
        <v/>
      </c>
      <c r="AB1929" s="2" t="str">
        <f t="shared" si="516"/>
        <v/>
      </c>
      <c r="AC1929" s="2" t="str">
        <f t="shared" si="516"/>
        <v/>
      </c>
      <c r="AE1929" s="2" t="str">
        <f t="shared" si="517"/>
        <v/>
      </c>
      <c r="AF1929" s="2" t="str">
        <f t="shared" si="518"/>
        <v/>
      </c>
      <c r="AG1929" s="2" t="str">
        <f t="shared" si="519"/>
        <v/>
      </c>
      <c r="AH1929" s="2" t="str">
        <f t="shared" si="520"/>
        <v/>
      </c>
      <c r="AI1929" s="2" t="str">
        <f t="shared" si="521"/>
        <v/>
      </c>
      <c r="AK1929" s="2" t="str">
        <f t="shared" si="522"/>
        <v/>
      </c>
      <c r="AL1929" s="2" t="str">
        <f t="shared" si="523"/>
        <v/>
      </c>
      <c r="AM1929" s="2" t="str">
        <f t="shared" si="524"/>
        <v/>
      </c>
      <c r="AN1929" s="2" t="str">
        <f t="shared" si="525"/>
        <v/>
      </c>
      <c r="AO1929" s="2" t="str">
        <f t="shared" si="526"/>
        <v/>
      </c>
    </row>
    <row r="1930" spans="1:41" x14ac:dyDescent="0.3">
      <c r="A1930" s="111">
        <v>44649.727916666663</v>
      </c>
      <c r="B1930" s="78" t="s">
        <v>3071</v>
      </c>
      <c r="C1930" s="78" t="s">
        <v>886</v>
      </c>
      <c r="D1930" s="78" t="s">
        <v>3072</v>
      </c>
      <c r="E1930" s="78">
        <v>5</v>
      </c>
      <c r="F1930" s="78" t="s">
        <v>812</v>
      </c>
      <c r="G1930" s="78" t="s">
        <v>120</v>
      </c>
      <c r="H1930" s="112" t="s">
        <v>378</v>
      </c>
      <c r="I1930" s="112">
        <v>2</v>
      </c>
      <c r="J1930" s="113">
        <v>44649.727916666663</v>
      </c>
      <c r="K1930" s="113">
        <v>44649.727916666663</v>
      </c>
      <c r="M1930" s="113">
        <v>44649.729768518519</v>
      </c>
      <c r="N1930" s="113">
        <v>44649.729814814818</v>
      </c>
      <c r="O1930" s="78" t="s">
        <v>1187</v>
      </c>
      <c r="P1930" s="78" t="str">
        <f t="shared" si="510"/>
        <v>CIC</v>
      </c>
      <c r="S1930" s="78" t="str">
        <f t="shared" si="511"/>
        <v/>
      </c>
      <c r="V1930" s="78" t="str">
        <f t="shared" si="512"/>
        <v/>
      </c>
      <c r="W1930" s="113">
        <v>44649.793425925927</v>
      </c>
      <c r="X1930" s="113">
        <f t="shared" si="513"/>
        <v>1.8518518554628827E-3</v>
      </c>
      <c r="Y1930" s="113" t="str">
        <f t="shared" si="514"/>
        <v/>
      </c>
      <c r="Z1930" s="113" t="str">
        <f t="shared" si="515"/>
        <v/>
      </c>
      <c r="AB1930" s="2" t="str">
        <f t="shared" si="516"/>
        <v/>
      </c>
      <c r="AC1930" s="2" t="str">
        <f t="shared" si="516"/>
        <v/>
      </c>
      <c r="AE1930" s="2" t="str">
        <f t="shared" si="517"/>
        <v/>
      </c>
      <c r="AF1930" s="2" t="str">
        <f t="shared" si="518"/>
        <v/>
      </c>
      <c r="AG1930" s="2" t="str">
        <f t="shared" si="519"/>
        <v/>
      </c>
      <c r="AH1930" s="2" t="str">
        <f t="shared" si="520"/>
        <v/>
      </c>
      <c r="AI1930" s="2" t="str">
        <f t="shared" si="521"/>
        <v/>
      </c>
      <c r="AK1930" s="2" t="str">
        <f t="shared" si="522"/>
        <v/>
      </c>
      <c r="AL1930" s="2" t="str">
        <f t="shared" si="523"/>
        <v/>
      </c>
      <c r="AM1930" s="2" t="str">
        <f t="shared" si="524"/>
        <v/>
      </c>
      <c r="AN1930" s="2" t="str">
        <f t="shared" si="525"/>
        <v/>
      </c>
      <c r="AO1930" s="2" t="str">
        <f t="shared" si="526"/>
        <v/>
      </c>
    </row>
    <row r="1931" spans="1:41" x14ac:dyDescent="0.3">
      <c r="A1931" s="111">
        <v>44649.764409722222</v>
      </c>
      <c r="B1931" s="78" t="s">
        <v>3073</v>
      </c>
      <c r="C1931" s="78" t="s">
        <v>835</v>
      </c>
      <c r="G1931" s="78" t="s">
        <v>104</v>
      </c>
      <c r="H1931" s="112" t="s">
        <v>198</v>
      </c>
      <c r="I1931" s="112">
        <v>3</v>
      </c>
      <c r="J1931" s="113">
        <v>44649.764409722222</v>
      </c>
      <c r="K1931" s="113">
        <v>44649.764409722222</v>
      </c>
      <c r="L1931" s="113">
        <v>44649.767627314817</v>
      </c>
      <c r="M1931" s="113">
        <v>44649.798877314817</v>
      </c>
      <c r="N1931" s="113">
        <v>44649.79892361111</v>
      </c>
      <c r="O1931" s="78" t="s">
        <v>1185</v>
      </c>
      <c r="P1931" s="78" t="str">
        <f t="shared" si="510"/>
        <v>CIC</v>
      </c>
      <c r="S1931" s="78" t="str">
        <f t="shared" si="511"/>
        <v/>
      </c>
      <c r="V1931" s="78" t="str">
        <f t="shared" si="512"/>
        <v/>
      </c>
      <c r="W1931" s="113">
        <v>44649.80846064815</v>
      </c>
      <c r="X1931" s="113">
        <f t="shared" si="513"/>
        <v>3.2175925953197293E-3</v>
      </c>
      <c r="Y1931" s="113" t="str">
        <f t="shared" si="514"/>
        <v/>
      </c>
      <c r="Z1931" s="113" t="str">
        <f t="shared" si="515"/>
        <v/>
      </c>
      <c r="AB1931" s="2" t="str">
        <f t="shared" si="516"/>
        <v/>
      </c>
      <c r="AC1931" s="2" t="str">
        <f t="shared" si="516"/>
        <v/>
      </c>
      <c r="AE1931" s="2" t="str">
        <f t="shared" si="517"/>
        <v/>
      </c>
      <c r="AF1931" s="2" t="str">
        <f t="shared" si="518"/>
        <v/>
      </c>
      <c r="AG1931" s="2" t="str">
        <f t="shared" si="519"/>
        <v/>
      </c>
      <c r="AH1931" s="2" t="str">
        <f t="shared" si="520"/>
        <v/>
      </c>
      <c r="AI1931" s="2" t="str">
        <f t="shared" si="521"/>
        <v/>
      </c>
      <c r="AK1931" s="2" t="str">
        <f t="shared" si="522"/>
        <v/>
      </c>
      <c r="AL1931" s="2" t="str">
        <f t="shared" si="523"/>
        <v/>
      </c>
      <c r="AM1931" s="2" t="str">
        <f t="shared" si="524"/>
        <v/>
      </c>
      <c r="AN1931" s="2" t="str">
        <f t="shared" si="525"/>
        <v/>
      </c>
      <c r="AO1931" s="2" t="str">
        <f t="shared" si="526"/>
        <v/>
      </c>
    </row>
    <row r="1932" spans="1:41" x14ac:dyDescent="0.3">
      <c r="A1932" s="111">
        <v>44649.766539351855</v>
      </c>
      <c r="B1932" s="78" t="s">
        <v>3074</v>
      </c>
      <c r="C1932" s="78" t="s">
        <v>835</v>
      </c>
      <c r="D1932" s="78" t="s">
        <v>1418</v>
      </c>
      <c r="F1932" s="78" t="s">
        <v>807</v>
      </c>
      <c r="G1932" s="78" t="s">
        <v>94</v>
      </c>
      <c r="H1932" s="112" t="s">
        <v>280</v>
      </c>
      <c r="I1932" s="112">
        <v>3</v>
      </c>
      <c r="J1932" s="113">
        <v>44649.766539351855</v>
      </c>
      <c r="K1932" s="113">
        <v>44649.766539351855</v>
      </c>
      <c r="M1932" s="113">
        <v>44649.767638888887</v>
      </c>
      <c r="N1932" s="113">
        <v>44649.76767361111</v>
      </c>
      <c r="O1932" s="78" t="s">
        <v>1187</v>
      </c>
      <c r="P1932" s="78" t="str">
        <f t="shared" si="510"/>
        <v>CIC</v>
      </c>
      <c r="S1932" s="78" t="str">
        <f t="shared" si="511"/>
        <v/>
      </c>
      <c r="V1932" s="78" t="str">
        <f t="shared" si="512"/>
        <v/>
      </c>
      <c r="W1932" s="113">
        <v>44649.798877314817</v>
      </c>
      <c r="X1932" s="113">
        <f t="shared" si="513"/>
        <v>1.0995370321325026E-3</v>
      </c>
      <c r="Y1932" s="113" t="str">
        <f t="shared" si="514"/>
        <v/>
      </c>
      <c r="Z1932" s="113" t="str">
        <f t="shared" si="515"/>
        <v/>
      </c>
      <c r="AB1932" s="2" t="str">
        <f t="shared" si="516"/>
        <v/>
      </c>
      <c r="AC1932" s="2" t="str">
        <f t="shared" si="516"/>
        <v/>
      </c>
      <c r="AE1932" s="2" t="str">
        <f t="shared" si="517"/>
        <v/>
      </c>
      <c r="AF1932" s="2" t="str">
        <f t="shared" si="518"/>
        <v/>
      </c>
      <c r="AG1932" s="2" t="str">
        <f t="shared" si="519"/>
        <v/>
      </c>
      <c r="AH1932" s="2" t="str">
        <f t="shared" si="520"/>
        <v/>
      </c>
      <c r="AI1932" s="2" t="str">
        <f t="shared" si="521"/>
        <v/>
      </c>
      <c r="AK1932" s="2" t="str">
        <f t="shared" si="522"/>
        <v/>
      </c>
      <c r="AL1932" s="2" t="str">
        <f t="shared" si="523"/>
        <v/>
      </c>
      <c r="AM1932" s="2" t="str">
        <f t="shared" si="524"/>
        <v/>
      </c>
      <c r="AN1932" s="2" t="str">
        <f t="shared" si="525"/>
        <v/>
      </c>
      <c r="AO1932" s="2" t="str">
        <f t="shared" si="526"/>
        <v/>
      </c>
    </row>
    <row r="1933" spans="1:41" x14ac:dyDescent="0.3">
      <c r="A1933" s="111">
        <v>44649.922754629632</v>
      </c>
      <c r="B1933" s="78" t="s">
        <v>3075</v>
      </c>
      <c r="C1933" s="78" t="s">
        <v>846</v>
      </c>
      <c r="D1933" s="78" t="s">
        <v>1564</v>
      </c>
      <c r="E1933" s="78">
        <v>5</v>
      </c>
      <c r="F1933" s="78" t="s">
        <v>808</v>
      </c>
      <c r="G1933" s="78" t="s">
        <v>88</v>
      </c>
      <c r="H1933" s="112" t="s">
        <v>200</v>
      </c>
      <c r="I1933" s="112">
        <v>3</v>
      </c>
      <c r="J1933" s="113">
        <v>44649.922025462962</v>
      </c>
      <c r="K1933" s="113">
        <v>44649.922754629632</v>
      </c>
      <c r="M1933" s="113">
        <v>44649.923206018517</v>
      </c>
      <c r="N1933" s="113">
        <v>44649.923506944448</v>
      </c>
      <c r="O1933" s="78" t="s">
        <v>1185</v>
      </c>
      <c r="P1933" s="78" t="str">
        <f t="shared" si="510"/>
        <v>CIC</v>
      </c>
      <c r="Q1933" s="113">
        <v>44649.932002314818</v>
      </c>
      <c r="R1933" s="78" t="s">
        <v>1220</v>
      </c>
      <c r="S1933" s="78" t="str">
        <f t="shared" si="511"/>
        <v>PLOEG</v>
      </c>
      <c r="T1933" s="113">
        <v>44649.932500000003</v>
      </c>
      <c r="U1933" s="78" t="s">
        <v>1220</v>
      </c>
      <c r="V1933" s="78" t="str">
        <f t="shared" si="512"/>
        <v>PLOEG</v>
      </c>
      <c r="W1933" s="113">
        <v>44649.939513888887</v>
      </c>
      <c r="X1933" s="113">
        <f t="shared" si="513"/>
        <v>4.5138888526707888E-4</v>
      </c>
      <c r="Y1933" s="113">
        <f t="shared" si="514"/>
        <v>9.2939814858254977E-3</v>
      </c>
      <c r="Z1933" s="113">
        <f t="shared" si="515"/>
        <v>7.0138888841029257E-3</v>
      </c>
      <c r="AB1933" s="2">
        <f t="shared" si="516"/>
        <v>803</v>
      </c>
      <c r="AC1933" s="2">
        <f t="shared" si="516"/>
        <v>606</v>
      </c>
      <c r="AE1933" s="2" t="str">
        <f t="shared" si="517"/>
        <v/>
      </c>
      <c r="AF1933" s="2" t="str">
        <f t="shared" si="518"/>
        <v/>
      </c>
      <c r="AG1933" s="2" t="str">
        <f t="shared" si="519"/>
        <v/>
      </c>
      <c r="AH1933" s="2">
        <f t="shared" si="520"/>
        <v>803</v>
      </c>
      <c r="AI1933" s="2" t="str">
        <f t="shared" si="521"/>
        <v/>
      </c>
      <c r="AK1933" s="2" t="str">
        <f t="shared" si="522"/>
        <v/>
      </c>
      <c r="AL1933" s="2" t="str">
        <f t="shared" si="523"/>
        <v/>
      </c>
      <c r="AM1933" s="2" t="str">
        <f t="shared" si="524"/>
        <v/>
      </c>
      <c r="AN1933" s="2">
        <f t="shared" si="525"/>
        <v>606</v>
      </c>
      <c r="AO1933" s="2" t="str">
        <f t="shared" si="526"/>
        <v/>
      </c>
    </row>
    <row r="1934" spans="1:41" x14ac:dyDescent="0.3">
      <c r="A1934" s="111">
        <v>44649.940092592595</v>
      </c>
      <c r="B1934" s="78" t="s">
        <v>3076</v>
      </c>
      <c r="C1934" s="78" t="s">
        <v>846</v>
      </c>
      <c r="D1934" s="78" t="s">
        <v>1599</v>
      </c>
      <c r="F1934" s="78" t="s">
        <v>808</v>
      </c>
      <c r="G1934" s="78" t="s">
        <v>90</v>
      </c>
      <c r="H1934" s="112" t="s">
        <v>234</v>
      </c>
      <c r="I1934" s="112">
        <v>2</v>
      </c>
      <c r="J1934" s="113">
        <v>44649.939247685186</v>
      </c>
      <c r="K1934" s="113">
        <v>44649.940092592595</v>
      </c>
      <c r="M1934" s="113">
        <v>44649.94363425926</v>
      </c>
      <c r="P1934" s="78" t="str">
        <f t="shared" si="510"/>
        <v/>
      </c>
      <c r="S1934" s="78" t="str">
        <f t="shared" si="511"/>
        <v/>
      </c>
      <c r="V1934" s="78" t="str">
        <f t="shared" si="512"/>
        <v/>
      </c>
      <c r="W1934" s="113">
        <v>44649.945891203701</v>
      </c>
      <c r="X1934" s="113">
        <f t="shared" si="513"/>
        <v>3.5416666651144624E-3</v>
      </c>
      <c r="Y1934" s="113" t="str">
        <f t="shared" si="514"/>
        <v/>
      </c>
      <c r="Z1934" s="113" t="str">
        <f t="shared" si="515"/>
        <v/>
      </c>
      <c r="AB1934" s="2" t="str">
        <f t="shared" si="516"/>
        <v/>
      </c>
      <c r="AC1934" s="2" t="str">
        <f t="shared" si="516"/>
        <v/>
      </c>
      <c r="AE1934" s="2" t="str">
        <f t="shared" si="517"/>
        <v/>
      </c>
      <c r="AF1934" s="2" t="str">
        <f t="shared" si="518"/>
        <v/>
      </c>
      <c r="AG1934" s="2" t="str">
        <f t="shared" si="519"/>
        <v/>
      </c>
      <c r="AH1934" s="2" t="str">
        <f t="shared" si="520"/>
        <v/>
      </c>
      <c r="AI1934" s="2" t="str">
        <f t="shared" si="521"/>
        <v/>
      </c>
      <c r="AK1934" s="2" t="str">
        <f t="shared" si="522"/>
        <v/>
      </c>
      <c r="AL1934" s="2" t="str">
        <f t="shared" si="523"/>
        <v/>
      </c>
      <c r="AM1934" s="2" t="str">
        <f t="shared" si="524"/>
        <v/>
      </c>
      <c r="AN1934" s="2" t="str">
        <f t="shared" si="525"/>
        <v/>
      </c>
      <c r="AO1934" s="2" t="str">
        <f t="shared" si="526"/>
        <v/>
      </c>
    </row>
    <row r="1935" spans="1:41" x14ac:dyDescent="0.3">
      <c r="A1935" s="111">
        <v>44649.942407407405</v>
      </c>
      <c r="B1935" s="78" t="s">
        <v>3077</v>
      </c>
      <c r="C1935" s="78" t="s">
        <v>835</v>
      </c>
      <c r="D1935" s="78" t="s">
        <v>3078</v>
      </c>
      <c r="F1935" s="78" t="s">
        <v>808</v>
      </c>
      <c r="G1935" s="78" t="s">
        <v>86</v>
      </c>
      <c r="H1935" s="112" t="s">
        <v>252</v>
      </c>
      <c r="I1935" s="112">
        <v>4</v>
      </c>
      <c r="J1935" s="113">
        <v>44649.941527777781</v>
      </c>
      <c r="K1935" s="113">
        <v>44649.942407407405</v>
      </c>
      <c r="M1935" s="113">
        <v>44649.943854166668</v>
      </c>
      <c r="N1935" s="113">
        <v>44649.945694444446</v>
      </c>
      <c r="O1935" s="78" t="s">
        <v>1187</v>
      </c>
      <c r="P1935" s="78" t="str">
        <f t="shared" si="510"/>
        <v>CIC</v>
      </c>
      <c r="S1935" s="78" t="str">
        <f t="shared" si="511"/>
        <v/>
      </c>
      <c r="T1935" s="113">
        <v>44649.970810185187</v>
      </c>
      <c r="U1935" s="78" t="s">
        <v>1185</v>
      </c>
      <c r="V1935" s="78" t="str">
        <f t="shared" si="512"/>
        <v>CIC</v>
      </c>
      <c r="W1935" s="113">
        <v>44649.991840277777</v>
      </c>
      <c r="X1935" s="113">
        <f t="shared" si="513"/>
        <v>1.4467592627624981E-3</v>
      </c>
      <c r="Y1935" s="113">
        <f t="shared" si="514"/>
        <v>2.6956018518831115E-2</v>
      </c>
      <c r="Z1935" s="113">
        <f t="shared" si="515"/>
        <v>2.103009259008104E-2</v>
      </c>
      <c r="AB1935" s="2">
        <f t="shared" si="516"/>
        <v>2329</v>
      </c>
      <c r="AC1935" s="2">
        <f t="shared" si="516"/>
        <v>1817</v>
      </c>
      <c r="AE1935" s="2" t="str">
        <f t="shared" si="517"/>
        <v/>
      </c>
      <c r="AF1935" s="2" t="str">
        <f t="shared" si="518"/>
        <v/>
      </c>
      <c r="AG1935" s="2" t="str">
        <f t="shared" si="519"/>
        <v/>
      </c>
      <c r="AH1935" s="2" t="str">
        <f t="shared" si="520"/>
        <v/>
      </c>
      <c r="AI1935" s="2">
        <f t="shared" si="521"/>
        <v>2329</v>
      </c>
      <c r="AK1935" s="2" t="str">
        <f t="shared" si="522"/>
        <v/>
      </c>
      <c r="AL1935" s="2" t="str">
        <f t="shared" si="523"/>
        <v/>
      </c>
      <c r="AM1935" s="2" t="str">
        <f t="shared" si="524"/>
        <v/>
      </c>
      <c r="AN1935" s="2" t="str">
        <f t="shared" si="525"/>
        <v/>
      </c>
      <c r="AO1935" s="2">
        <f t="shared" si="526"/>
        <v>1817</v>
      </c>
    </row>
    <row r="1936" spans="1:41" x14ac:dyDescent="0.3">
      <c r="A1936" s="111">
        <v>44649.942407407405</v>
      </c>
      <c r="B1936" s="78" t="s">
        <v>3077</v>
      </c>
      <c r="C1936" s="78" t="s">
        <v>846</v>
      </c>
      <c r="D1936" s="78" t="s">
        <v>3078</v>
      </c>
      <c r="F1936" s="78" t="s">
        <v>808</v>
      </c>
      <c r="G1936" s="78" t="s">
        <v>86</v>
      </c>
      <c r="H1936" s="112" t="s">
        <v>252</v>
      </c>
      <c r="I1936" s="112">
        <v>4</v>
      </c>
      <c r="J1936" s="113">
        <v>44649.941527777781</v>
      </c>
      <c r="K1936" s="113">
        <v>44649.942407407405</v>
      </c>
      <c r="M1936" s="113">
        <v>44649.945925925924</v>
      </c>
      <c r="N1936" s="113">
        <v>44649.945949074077</v>
      </c>
      <c r="O1936" s="78" t="s">
        <v>1187</v>
      </c>
      <c r="P1936" s="78" t="str">
        <f t="shared" si="510"/>
        <v>CIC</v>
      </c>
      <c r="Q1936" s="113">
        <v>44649.947870370372</v>
      </c>
      <c r="R1936" s="78" t="s">
        <v>1220</v>
      </c>
      <c r="S1936" s="78" t="str">
        <f t="shared" si="511"/>
        <v>PLOEG</v>
      </c>
      <c r="V1936" s="78" t="str">
        <f t="shared" si="512"/>
        <v/>
      </c>
      <c r="W1936" s="113">
        <v>44649.950312499997</v>
      </c>
      <c r="X1936" s="113">
        <f t="shared" si="513"/>
        <v>3.5185185188311152E-3</v>
      </c>
      <c r="Y1936" s="113" t="str">
        <f t="shared" si="514"/>
        <v/>
      </c>
      <c r="Z1936" s="113" t="str">
        <f t="shared" si="515"/>
        <v/>
      </c>
      <c r="AB1936" s="2" t="str">
        <f t="shared" si="516"/>
        <v/>
      </c>
      <c r="AC1936" s="2" t="str">
        <f t="shared" si="516"/>
        <v/>
      </c>
      <c r="AE1936" s="2" t="str">
        <f t="shared" si="517"/>
        <v/>
      </c>
      <c r="AF1936" s="2" t="str">
        <f t="shared" si="518"/>
        <v/>
      </c>
      <c r="AG1936" s="2" t="str">
        <f t="shared" si="519"/>
        <v/>
      </c>
      <c r="AH1936" s="2" t="str">
        <f t="shared" si="520"/>
        <v/>
      </c>
      <c r="AI1936" s="2" t="str">
        <f t="shared" si="521"/>
        <v/>
      </c>
      <c r="AK1936" s="2" t="str">
        <f t="shared" si="522"/>
        <v/>
      </c>
      <c r="AL1936" s="2" t="str">
        <f t="shared" si="523"/>
        <v/>
      </c>
      <c r="AM1936" s="2" t="str">
        <f t="shared" si="524"/>
        <v/>
      </c>
      <c r="AN1936" s="2" t="str">
        <f t="shared" si="525"/>
        <v/>
      </c>
      <c r="AO1936" s="2" t="str">
        <f t="shared" si="526"/>
        <v/>
      </c>
    </row>
    <row r="1937" spans="1:41" x14ac:dyDescent="0.3">
      <c r="A1937" s="111">
        <v>44649.948912037034</v>
      </c>
      <c r="B1937" s="78" t="s">
        <v>3079</v>
      </c>
      <c r="C1937" s="78" t="s">
        <v>846</v>
      </c>
      <c r="D1937" s="78" t="s">
        <v>1546</v>
      </c>
      <c r="E1937" s="78">
        <v>6</v>
      </c>
      <c r="F1937" s="78" t="s">
        <v>809</v>
      </c>
      <c r="G1937" s="78" t="s">
        <v>92</v>
      </c>
      <c r="H1937" s="112" t="s">
        <v>204</v>
      </c>
      <c r="I1937" s="112">
        <v>2</v>
      </c>
      <c r="J1937" s="113">
        <v>44649.947905092595</v>
      </c>
      <c r="K1937" s="113">
        <v>44649.948912037034</v>
      </c>
      <c r="L1937" s="113">
        <v>44649.95003472222</v>
      </c>
      <c r="M1937" s="113">
        <v>44649.950312499997</v>
      </c>
      <c r="N1937" s="113">
        <v>44649.950358796297</v>
      </c>
      <c r="O1937" s="78" t="s">
        <v>1185</v>
      </c>
      <c r="P1937" s="78" t="str">
        <f t="shared" si="510"/>
        <v>CIC</v>
      </c>
      <c r="S1937" s="78" t="str">
        <f t="shared" si="511"/>
        <v/>
      </c>
      <c r="T1937" s="113">
        <v>44649.956273148149</v>
      </c>
      <c r="U1937" s="78" t="s">
        <v>1220</v>
      </c>
      <c r="V1937" s="78" t="str">
        <f t="shared" si="512"/>
        <v>PLOEG</v>
      </c>
      <c r="W1937" s="113">
        <v>44649.96230324074</v>
      </c>
      <c r="X1937" s="113">
        <f t="shared" si="513"/>
        <v>1.1226851856918074E-3</v>
      </c>
      <c r="Y1937" s="113">
        <f t="shared" si="514"/>
        <v>6.2384259290411137E-3</v>
      </c>
      <c r="Z1937" s="113">
        <f t="shared" si="515"/>
        <v>6.0300925906631164E-3</v>
      </c>
      <c r="AB1937" s="2">
        <f t="shared" si="516"/>
        <v>539</v>
      </c>
      <c r="AC1937" s="2">
        <f t="shared" si="516"/>
        <v>521</v>
      </c>
      <c r="AE1937" s="2" t="str">
        <f t="shared" si="517"/>
        <v/>
      </c>
      <c r="AF1937" s="2" t="str">
        <f t="shared" si="518"/>
        <v/>
      </c>
      <c r="AG1937" s="2">
        <f t="shared" si="519"/>
        <v>539</v>
      </c>
      <c r="AH1937" s="2" t="str">
        <f t="shared" si="520"/>
        <v/>
      </c>
      <c r="AI1937" s="2" t="str">
        <f t="shared" si="521"/>
        <v/>
      </c>
      <c r="AK1937" s="2" t="str">
        <f t="shared" si="522"/>
        <v/>
      </c>
      <c r="AL1937" s="2" t="str">
        <f t="shared" si="523"/>
        <v/>
      </c>
      <c r="AM1937" s="2">
        <f t="shared" si="524"/>
        <v>521</v>
      </c>
      <c r="AN1937" s="2" t="str">
        <f t="shared" si="525"/>
        <v/>
      </c>
      <c r="AO1937" s="2" t="str">
        <f t="shared" si="526"/>
        <v/>
      </c>
    </row>
    <row r="1938" spans="1:41" x14ac:dyDescent="0.3">
      <c r="A1938" s="111">
        <v>44650.003275462965</v>
      </c>
      <c r="B1938" s="78" t="s">
        <v>3080</v>
      </c>
      <c r="C1938" s="78" t="s">
        <v>846</v>
      </c>
      <c r="D1938" s="78" t="s">
        <v>2540</v>
      </c>
      <c r="E1938" s="78">
        <v>1</v>
      </c>
      <c r="F1938" s="78" t="s">
        <v>807</v>
      </c>
      <c r="G1938" s="78" t="s">
        <v>88</v>
      </c>
      <c r="H1938" s="112" t="s">
        <v>230</v>
      </c>
      <c r="I1938" s="112">
        <v>3</v>
      </c>
      <c r="J1938" s="113">
        <v>44650.002453703702</v>
      </c>
      <c r="K1938" s="113">
        <v>44650.003275462965</v>
      </c>
      <c r="M1938" s="113">
        <v>44650.003784722219</v>
      </c>
      <c r="N1938" s="113">
        <v>44650.003969907404</v>
      </c>
      <c r="O1938" s="78" t="s">
        <v>1185</v>
      </c>
      <c r="P1938" s="78" t="str">
        <f t="shared" si="510"/>
        <v>CIC</v>
      </c>
      <c r="Q1938" s="113">
        <v>44650.00408564815</v>
      </c>
      <c r="R1938" s="78" t="s">
        <v>1220</v>
      </c>
      <c r="S1938" s="78" t="str">
        <f t="shared" si="511"/>
        <v>PLOEG</v>
      </c>
      <c r="V1938" s="78" t="str">
        <f t="shared" si="512"/>
        <v/>
      </c>
      <c r="W1938" s="113">
        <v>44650.010648148149</v>
      </c>
      <c r="X1938" s="113">
        <f t="shared" si="513"/>
        <v>5.0925925461342558E-4</v>
      </c>
      <c r="Y1938" s="113" t="str">
        <f t="shared" si="514"/>
        <v/>
      </c>
      <c r="Z1938" s="113" t="str">
        <f t="shared" si="515"/>
        <v/>
      </c>
      <c r="AB1938" s="2" t="str">
        <f t="shared" si="516"/>
        <v/>
      </c>
      <c r="AC1938" s="2" t="str">
        <f t="shared" si="516"/>
        <v/>
      </c>
      <c r="AE1938" s="2" t="str">
        <f t="shared" si="517"/>
        <v/>
      </c>
      <c r="AF1938" s="2" t="str">
        <f t="shared" si="518"/>
        <v/>
      </c>
      <c r="AG1938" s="2" t="str">
        <f t="shared" si="519"/>
        <v/>
      </c>
      <c r="AH1938" s="2" t="str">
        <f t="shared" si="520"/>
        <v/>
      </c>
      <c r="AI1938" s="2" t="str">
        <f t="shared" si="521"/>
        <v/>
      </c>
      <c r="AK1938" s="2" t="str">
        <f t="shared" si="522"/>
        <v/>
      </c>
      <c r="AL1938" s="2" t="str">
        <f t="shared" si="523"/>
        <v/>
      </c>
      <c r="AM1938" s="2" t="str">
        <f t="shared" si="524"/>
        <v/>
      </c>
      <c r="AN1938" s="2" t="str">
        <f t="shared" si="525"/>
        <v/>
      </c>
      <c r="AO1938" s="2" t="str">
        <f t="shared" si="526"/>
        <v/>
      </c>
    </row>
    <row r="1939" spans="1:41" x14ac:dyDescent="0.3">
      <c r="A1939" s="111">
        <v>44650.003275462965</v>
      </c>
      <c r="B1939" s="78" t="s">
        <v>3080</v>
      </c>
      <c r="C1939" s="78" t="s">
        <v>853</v>
      </c>
      <c r="D1939" s="78" t="s">
        <v>2540</v>
      </c>
      <c r="E1939" s="78">
        <v>1</v>
      </c>
      <c r="F1939" s="78" t="s">
        <v>807</v>
      </c>
      <c r="G1939" s="78" t="s">
        <v>88</v>
      </c>
      <c r="H1939" s="112" t="s">
        <v>230</v>
      </c>
      <c r="I1939" s="112">
        <v>3</v>
      </c>
      <c r="J1939" s="113">
        <v>44650.002453703702</v>
      </c>
      <c r="K1939" s="113">
        <v>44650.003275462965</v>
      </c>
      <c r="M1939" s="113">
        <v>44650.006238425929</v>
      </c>
      <c r="P1939" s="78" t="str">
        <f t="shared" si="510"/>
        <v/>
      </c>
      <c r="S1939" s="78" t="str">
        <f t="shared" si="511"/>
        <v/>
      </c>
      <c r="T1939" s="113">
        <v>44650.006261574075</v>
      </c>
      <c r="U1939" s="78" t="s">
        <v>1185</v>
      </c>
      <c r="V1939" s="78" t="str">
        <f t="shared" si="512"/>
        <v>CIC</v>
      </c>
      <c r="W1939" s="113">
        <v>44650.010601851849</v>
      </c>
      <c r="X1939" s="113">
        <f t="shared" si="513"/>
        <v>2.9629629643750377E-3</v>
      </c>
      <c r="Y1939" s="113" t="str">
        <f t="shared" si="514"/>
        <v/>
      </c>
      <c r="Z1939" s="113">
        <f t="shared" si="515"/>
        <v>4.3402777737355791E-3</v>
      </c>
      <c r="AB1939" s="2" t="str">
        <f t="shared" si="516"/>
        <v/>
      </c>
      <c r="AC1939" s="2">
        <f t="shared" si="516"/>
        <v>375</v>
      </c>
      <c r="AE1939" s="2" t="str">
        <f t="shared" si="517"/>
        <v/>
      </c>
      <c r="AF1939" s="2" t="str">
        <f t="shared" si="518"/>
        <v/>
      </c>
      <c r="AG1939" s="2" t="str">
        <f t="shared" si="519"/>
        <v/>
      </c>
      <c r="AH1939" s="2" t="str">
        <f t="shared" si="520"/>
        <v/>
      </c>
      <c r="AI1939" s="2" t="str">
        <f t="shared" si="521"/>
        <v/>
      </c>
      <c r="AK1939" s="2" t="str">
        <f t="shared" si="522"/>
        <v/>
      </c>
      <c r="AL1939" s="2" t="str">
        <f t="shared" si="523"/>
        <v/>
      </c>
      <c r="AM1939" s="2" t="str">
        <f t="shared" si="524"/>
        <v/>
      </c>
      <c r="AN1939" s="2">
        <f t="shared" si="525"/>
        <v>375</v>
      </c>
      <c r="AO1939" s="2" t="str">
        <f t="shared" si="526"/>
        <v/>
      </c>
    </row>
    <row r="1940" spans="1:41" x14ac:dyDescent="0.3">
      <c r="A1940" s="111">
        <v>44650.11347222222</v>
      </c>
      <c r="B1940" s="78" t="s">
        <v>3081</v>
      </c>
      <c r="C1940" s="78" t="s">
        <v>835</v>
      </c>
      <c r="D1940" s="78" t="s">
        <v>1744</v>
      </c>
      <c r="E1940" s="78">
        <v>28</v>
      </c>
      <c r="F1940" s="78" t="s">
        <v>808</v>
      </c>
      <c r="G1940" s="78" t="s">
        <v>94</v>
      </c>
      <c r="H1940" s="112" t="s">
        <v>222</v>
      </c>
      <c r="I1940" s="112">
        <v>2</v>
      </c>
      <c r="J1940" s="113">
        <v>44650.112939814811</v>
      </c>
      <c r="K1940" s="113">
        <v>44650.11347222222</v>
      </c>
      <c r="M1940" s="113">
        <v>44650.113657407404</v>
      </c>
      <c r="N1940" s="113">
        <v>44650.114016203705</v>
      </c>
      <c r="O1940" s="78" t="s">
        <v>1185</v>
      </c>
      <c r="P1940" s="78" t="str">
        <f t="shared" si="510"/>
        <v>CIC</v>
      </c>
      <c r="Q1940" s="113">
        <v>44650.115219907406</v>
      </c>
      <c r="R1940" s="78" t="s">
        <v>1185</v>
      </c>
      <c r="S1940" s="78" t="str">
        <f t="shared" si="511"/>
        <v>CIC</v>
      </c>
      <c r="V1940" s="78" t="str">
        <f t="shared" si="512"/>
        <v/>
      </c>
      <c r="W1940" s="113">
        <v>44650.123912037037</v>
      </c>
      <c r="X1940" s="113">
        <f t="shared" si="513"/>
        <v>1.8518518481869251E-4</v>
      </c>
      <c r="Y1940" s="113" t="str">
        <f t="shared" si="514"/>
        <v/>
      </c>
      <c r="Z1940" s="113" t="str">
        <f t="shared" si="515"/>
        <v/>
      </c>
      <c r="AB1940" s="2" t="str">
        <f t="shared" si="516"/>
        <v/>
      </c>
      <c r="AC1940" s="2" t="str">
        <f t="shared" si="516"/>
        <v/>
      </c>
      <c r="AE1940" s="2" t="str">
        <f t="shared" si="517"/>
        <v/>
      </c>
      <c r="AF1940" s="2" t="str">
        <f t="shared" si="518"/>
        <v/>
      </c>
      <c r="AG1940" s="2" t="str">
        <f t="shared" si="519"/>
        <v/>
      </c>
      <c r="AH1940" s="2" t="str">
        <f t="shared" si="520"/>
        <v/>
      </c>
      <c r="AI1940" s="2" t="str">
        <f t="shared" si="521"/>
        <v/>
      </c>
      <c r="AK1940" s="2" t="str">
        <f t="shared" si="522"/>
        <v/>
      </c>
      <c r="AL1940" s="2" t="str">
        <f t="shared" si="523"/>
        <v/>
      </c>
      <c r="AM1940" s="2" t="str">
        <f t="shared" si="524"/>
        <v/>
      </c>
      <c r="AN1940" s="2" t="str">
        <f t="shared" si="525"/>
        <v/>
      </c>
      <c r="AO1940" s="2" t="str">
        <f t="shared" si="526"/>
        <v/>
      </c>
    </row>
    <row r="1941" spans="1:41" x14ac:dyDescent="0.3">
      <c r="A1941" s="111">
        <v>44650.11347222222</v>
      </c>
      <c r="B1941" s="78" t="s">
        <v>3081</v>
      </c>
      <c r="C1941" s="78" t="s">
        <v>846</v>
      </c>
      <c r="D1941" s="78" t="s">
        <v>1744</v>
      </c>
      <c r="E1941" s="78">
        <v>28</v>
      </c>
      <c r="F1941" s="78" t="s">
        <v>808</v>
      </c>
      <c r="G1941" s="78" t="s">
        <v>94</v>
      </c>
      <c r="H1941" s="112" t="s">
        <v>222</v>
      </c>
      <c r="I1941" s="112">
        <v>2</v>
      </c>
      <c r="J1941" s="113">
        <v>44650.112939814811</v>
      </c>
      <c r="K1941" s="113">
        <v>44650.11347222222</v>
      </c>
      <c r="M1941" s="113">
        <v>44650.114212962966</v>
      </c>
      <c r="N1941" s="113">
        <v>44650.114259259259</v>
      </c>
      <c r="O1941" s="78" t="s">
        <v>1185</v>
      </c>
      <c r="P1941" s="78" t="str">
        <f t="shared" si="510"/>
        <v>CIC</v>
      </c>
      <c r="Q1941" s="113">
        <v>44650.115115740744</v>
      </c>
      <c r="R1941" s="78" t="s">
        <v>1220</v>
      </c>
      <c r="S1941" s="78" t="str">
        <f t="shared" si="511"/>
        <v>PLOEG</v>
      </c>
      <c r="T1941" s="113">
        <v>44650.118298611109</v>
      </c>
      <c r="U1941" s="78" t="s">
        <v>1185</v>
      </c>
      <c r="V1941" s="78" t="str">
        <f t="shared" si="512"/>
        <v>CIC</v>
      </c>
      <c r="W1941" s="113">
        <v>44650.12395833333</v>
      </c>
      <c r="X1941" s="113">
        <f t="shared" si="513"/>
        <v>7.4074074655072764E-4</v>
      </c>
      <c r="Y1941" s="113">
        <f t="shared" si="514"/>
        <v>4.0856481427908875E-3</v>
      </c>
      <c r="Z1941" s="113">
        <f t="shared" si="515"/>
        <v>5.6597222210257314E-3</v>
      </c>
      <c r="AB1941" s="2">
        <f t="shared" si="516"/>
        <v>353</v>
      </c>
      <c r="AC1941" s="2">
        <f t="shared" si="516"/>
        <v>489</v>
      </c>
      <c r="AE1941" s="2" t="str">
        <f t="shared" si="517"/>
        <v/>
      </c>
      <c r="AF1941" s="2" t="str">
        <f t="shared" si="518"/>
        <v/>
      </c>
      <c r="AG1941" s="2">
        <f t="shared" si="519"/>
        <v>353</v>
      </c>
      <c r="AH1941" s="2" t="str">
        <f t="shared" si="520"/>
        <v/>
      </c>
      <c r="AI1941" s="2" t="str">
        <f t="shared" si="521"/>
        <v/>
      </c>
      <c r="AK1941" s="2" t="str">
        <f t="shared" si="522"/>
        <v/>
      </c>
      <c r="AL1941" s="2" t="str">
        <f t="shared" si="523"/>
        <v/>
      </c>
      <c r="AM1941" s="2">
        <f t="shared" si="524"/>
        <v>489</v>
      </c>
      <c r="AN1941" s="2" t="str">
        <f t="shared" si="525"/>
        <v/>
      </c>
      <c r="AO1941" s="2" t="str">
        <f t="shared" si="526"/>
        <v/>
      </c>
    </row>
    <row r="1942" spans="1:41" x14ac:dyDescent="0.3">
      <c r="A1942" s="111">
        <v>44650.351909722223</v>
      </c>
      <c r="B1942" s="78" t="s">
        <v>1031</v>
      </c>
      <c r="C1942" s="78" t="s">
        <v>939</v>
      </c>
      <c r="F1942" s="78" t="s">
        <v>809</v>
      </c>
      <c r="G1942" s="78" t="s">
        <v>102</v>
      </c>
      <c r="H1942" s="112" t="s">
        <v>512</v>
      </c>
      <c r="I1942" s="112">
        <v>3</v>
      </c>
      <c r="J1942" s="113">
        <v>44650.3512962963</v>
      </c>
      <c r="K1942" s="113">
        <v>44650.351909722223</v>
      </c>
      <c r="M1942" s="113">
        <v>44650.354120370372</v>
      </c>
      <c r="N1942" s="113">
        <v>44650.354953703703</v>
      </c>
      <c r="O1942" s="78" t="s">
        <v>1185</v>
      </c>
      <c r="P1942" s="78" t="str">
        <f t="shared" si="510"/>
        <v>CIC</v>
      </c>
      <c r="S1942" s="78" t="str">
        <f t="shared" si="511"/>
        <v/>
      </c>
      <c r="V1942" s="78" t="str">
        <f t="shared" si="512"/>
        <v/>
      </c>
      <c r="W1942" s="113">
        <v>44650.35796296296</v>
      </c>
      <c r="X1942" s="113">
        <f t="shared" si="513"/>
        <v>2.2106481483206153E-3</v>
      </c>
      <c r="Y1942" s="113" t="str">
        <f t="shared" si="514"/>
        <v/>
      </c>
      <c r="Z1942" s="113" t="str">
        <f t="shared" si="515"/>
        <v/>
      </c>
      <c r="AB1942" s="2" t="str">
        <f t="shared" si="516"/>
        <v/>
      </c>
      <c r="AC1942" s="2" t="str">
        <f t="shared" si="516"/>
        <v/>
      </c>
      <c r="AE1942" s="2" t="str">
        <f t="shared" si="517"/>
        <v/>
      </c>
      <c r="AF1942" s="2" t="str">
        <f t="shared" si="518"/>
        <v/>
      </c>
      <c r="AG1942" s="2" t="str">
        <f t="shared" si="519"/>
        <v/>
      </c>
      <c r="AH1942" s="2" t="str">
        <f t="shared" si="520"/>
        <v/>
      </c>
      <c r="AI1942" s="2" t="str">
        <f t="shared" si="521"/>
        <v/>
      </c>
      <c r="AK1942" s="2" t="str">
        <f t="shared" si="522"/>
        <v/>
      </c>
      <c r="AL1942" s="2" t="str">
        <f t="shared" si="523"/>
        <v/>
      </c>
      <c r="AM1942" s="2" t="str">
        <f t="shared" si="524"/>
        <v/>
      </c>
      <c r="AN1942" s="2" t="str">
        <f t="shared" si="525"/>
        <v/>
      </c>
      <c r="AO1942" s="2" t="str">
        <f t="shared" si="526"/>
        <v/>
      </c>
    </row>
    <row r="1943" spans="1:41" x14ac:dyDescent="0.3">
      <c r="A1943" s="111">
        <v>44650.351909722223</v>
      </c>
      <c r="B1943" s="78" t="s">
        <v>1031</v>
      </c>
      <c r="C1943" s="78" t="s">
        <v>886</v>
      </c>
      <c r="F1943" s="78" t="s">
        <v>809</v>
      </c>
      <c r="G1943" s="78" t="s">
        <v>102</v>
      </c>
      <c r="H1943" s="112" t="s">
        <v>512</v>
      </c>
      <c r="I1943" s="112">
        <v>3</v>
      </c>
      <c r="J1943" s="113">
        <v>44650.3512962963</v>
      </c>
      <c r="K1943" s="113">
        <v>44650.351909722223</v>
      </c>
      <c r="M1943" s="113">
        <v>44650.355138888888</v>
      </c>
      <c r="N1943" s="113">
        <v>44650.355208333334</v>
      </c>
      <c r="O1943" s="78" t="s">
        <v>1185</v>
      </c>
      <c r="P1943" s="78" t="str">
        <f t="shared" si="510"/>
        <v>CIC</v>
      </c>
      <c r="S1943" s="78" t="str">
        <f t="shared" si="511"/>
        <v/>
      </c>
      <c r="V1943" s="78" t="str">
        <f t="shared" si="512"/>
        <v/>
      </c>
      <c r="W1943" s="113">
        <v>44650.357719907406</v>
      </c>
      <c r="X1943" s="113">
        <f t="shared" si="513"/>
        <v>3.2291666648234241E-3</v>
      </c>
      <c r="Y1943" s="113" t="str">
        <f t="shared" si="514"/>
        <v/>
      </c>
      <c r="Z1943" s="113" t="str">
        <f t="shared" si="515"/>
        <v/>
      </c>
      <c r="AB1943" s="2" t="str">
        <f t="shared" si="516"/>
        <v/>
      </c>
      <c r="AC1943" s="2" t="str">
        <f t="shared" si="516"/>
        <v/>
      </c>
      <c r="AE1943" s="2" t="str">
        <f t="shared" si="517"/>
        <v/>
      </c>
      <c r="AF1943" s="2" t="str">
        <f t="shared" si="518"/>
        <v/>
      </c>
      <c r="AG1943" s="2" t="str">
        <f t="shared" si="519"/>
        <v/>
      </c>
      <c r="AH1943" s="2" t="str">
        <f t="shared" si="520"/>
        <v/>
      </c>
      <c r="AI1943" s="2" t="str">
        <f t="shared" si="521"/>
        <v/>
      </c>
      <c r="AK1943" s="2" t="str">
        <f t="shared" si="522"/>
        <v/>
      </c>
      <c r="AL1943" s="2" t="str">
        <f t="shared" si="523"/>
        <v/>
      </c>
      <c r="AM1943" s="2" t="str">
        <f t="shared" si="524"/>
        <v/>
      </c>
      <c r="AN1943" s="2" t="str">
        <f t="shared" si="525"/>
        <v/>
      </c>
      <c r="AO1943" s="2" t="str">
        <f t="shared" si="526"/>
        <v/>
      </c>
    </row>
    <row r="1944" spans="1:41" x14ac:dyDescent="0.3">
      <c r="A1944" s="111">
        <v>44650.351909722223</v>
      </c>
      <c r="B1944" s="78" t="s">
        <v>1031</v>
      </c>
      <c r="C1944" s="78" t="s">
        <v>1650</v>
      </c>
      <c r="F1944" s="78" t="s">
        <v>809</v>
      </c>
      <c r="G1944" s="78" t="s">
        <v>102</v>
      </c>
      <c r="H1944" s="112" t="s">
        <v>512</v>
      </c>
      <c r="I1944" s="112">
        <v>3</v>
      </c>
      <c r="J1944" s="113">
        <v>44650.3512962963</v>
      </c>
      <c r="K1944" s="113">
        <v>44650.351909722223</v>
      </c>
      <c r="M1944" s="113">
        <v>44650.355266203704</v>
      </c>
      <c r="N1944" s="113">
        <v>44650.35527777778</v>
      </c>
      <c r="O1944" s="78" t="s">
        <v>1185</v>
      </c>
      <c r="P1944" s="78" t="str">
        <f t="shared" si="510"/>
        <v>CIC</v>
      </c>
      <c r="S1944" s="78" t="str">
        <f t="shared" si="511"/>
        <v/>
      </c>
      <c r="V1944" s="78" t="str">
        <f t="shared" si="512"/>
        <v/>
      </c>
      <c r="W1944" s="113">
        <v>44650.357789351852</v>
      </c>
      <c r="X1944" s="113">
        <f t="shared" si="513"/>
        <v>3.3564814802957699E-3</v>
      </c>
      <c r="Y1944" s="113" t="str">
        <f t="shared" si="514"/>
        <v/>
      </c>
      <c r="Z1944" s="113" t="str">
        <f t="shared" si="515"/>
        <v/>
      </c>
      <c r="AB1944" s="2" t="str">
        <f t="shared" si="516"/>
        <v/>
      </c>
      <c r="AC1944" s="2" t="str">
        <f t="shared" si="516"/>
        <v/>
      </c>
      <c r="AE1944" s="2" t="str">
        <f t="shared" si="517"/>
        <v/>
      </c>
      <c r="AF1944" s="2" t="str">
        <f t="shared" si="518"/>
        <v/>
      </c>
      <c r="AG1944" s="2" t="str">
        <f t="shared" si="519"/>
        <v/>
      </c>
      <c r="AH1944" s="2" t="str">
        <f t="shared" si="520"/>
        <v/>
      </c>
      <c r="AI1944" s="2" t="str">
        <f t="shared" si="521"/>
        <v/>
      </c>
      <c r="AK1944" s="2" t="str">
        <f t="shared" si="522"/>
        <v/>
      </c>
      <c r="AL1944" s="2" t="str">
        <f t="shared" si="523"/>
        <v/>
      </c>
      <c r="AM1944" s="2" t="str">
        <f t="shared" si="524"/>
        <v/>
      </c>
      <c r="AN1944" s="2" t="str">
        <f t="shared" si="525"/>
        <v/>
      </c>
      <c r="AO1944" s="2" t="str">
        <f t="shared" si="526"/>
        <v/>
      </c>
    </row>
    <row r="1945" spans="1:41" x14ac:dyDescent="0.3">
      <c r="A1945" s="111">
        <v>44650.373796296299</v>
      </c>
      <c r="B1945" s="78" t="s">
        <v>3082</v>
      </c>
      <c r="C1945" s="78" t="s">
        <v>1365</v>
      </c>
      <c r="D1945" s="78" t="s">
        <v>1418</v>
      </c>
      <c r="E1945" s="78">
        <v>7</v>
      </c>
      <c r="F1945" s="78" t="s">
        <v>809</v>
      </c>
      <c r="G1945" s="78" t="s">
        <v>112</v>
      </c>
      <c r="H1945" s="112" t="s">
        <v>218</v>
      </c>
      <c r="I1945" s="112">
        <v>3</v>
      </c>
      <c r="J1945" s="113">
        <v>44650.373796296299</v>
      </c>
      <c r="K1945" s="113">
        <v>44650.373796296299</v>
      </c>
      <c r="M1945" s="113">
        <v>44650.374039351853</v>
      </c>
      <c r="N1945" s="113">
        <v>44650.374074074076</v>
      </c>
      <c r="O1945" s="78" t="s">
        <v>1187</v>
      </c>
      <c r="P1945" s="78" t="str">
        <f t="shared" si="510"/>
        <v>CIC</v>
      </c>
      <c r="S1945" s="78" t="str">
        <f t="shared" si="511"/>
        <v/>
      </c>
      <c r="V1945" s="78" t="str">
        <f t="shared" si="512"/>
        <v/>
      </c>
      <c r="W1945" s="113">
        <v>44650.684861111113</v>
      </c>
      <c r="X1945" s="113">
        <f t="shared" si="513"/>
        <v>2.4305555416503921E-4</v>
      </c>
      <c r="Y1945" s="113" t="str">
        <f t="shared" si="514"/>
        <v/>
      </c>
      <c r="Z1945" s="113" t="str">
        <f t="shared" si="515"/>
        <v/>
      </c>
      <c r="AB1945" s="2" t="str">
        <f t="shared" si="516"/>
        <v/>
      </c>
      <c r="AC1945" s="2" t="str">
        <f t="shared" si="516"/>
        <v/>
      </c>
      <c r="AE1945" s="2" t="str">
        <f t="shared" si="517"/>
        <v/>
      </c>
      <c r="AF1945" s="2" t="str">
        <f t="shared" si="518"/>
        <v/>
      </c>
      <c r="AG1945" s="2" t="str">
        <f t="shared" si="519"/>
        <v/>
      </c>
      <c r="AH1945" s="2" t="str">
        <f t="shared" si="520"/>
        <v/>
      </c>
      <c r="AI1945" s="2" t="str">
        <f t="shared" si="521"/>
        <v/>
      </c>
      <c r="AK1945" s="2" t="str">
        <f t="shared" si="522"/>
        <v/>
      </c>
      <c r="AL1945" s="2" t="str">
        <f t="shared" si="523"/>
        <v/>
      </c>
      <c r="AM1945" s="2" t="str">
        <f t="shared" si="524"/>
        <v/>
      </c>
      <c r="AN1945" s="2" t="str">
        <f t="shared" si="525"/>
        <v/>
      </c>
      <c r="AO1945" s="2" t="str">
        <f t="shared" si="526"/>
        <v/>
      </c>
    </row>
    <row r="1946" spans="1:41" x14ac:dyDescent="0.3">
      <c r="A1946" s="111">
        <v>44650.373796296299</v>
      </c>
      <c r="B1946" s="78" t="s">
        <v>3082</v>
      </c>
      <c r="C1946" s="78" t="s">
        <v>1650</v>
      </c>
      <c r="D1946" s="78" t="s">
        <v>1418</v>
      </c>
      <c r="E1946" s="78">
        <v>7</v>
      </c>
      <c r="F1946" s="78" t="s">
        <v>809</v>
      </c>
      <c r="G1946" s="78" t="s">
        <v>112</v>
      </c>
      <c r="H1946" s="112" t="s">
        <v>218</v>
      </c>
      <c r="I1946" s="112">
        <v>3</v>
      </c>
      <c r="J1946" s="113">
        <v>44650.373796296299</v>
      </c>
      <c r="K1946" s="113">
        <v>44650.373796296299</v>
      </c>
      <c r="M1946" s="113">
        <v>44650.374062499999</v>
      </c>
      <c r="N1946" s="113">
        <v>44650.374097222222</v>
      </c>
      <c r="O1946" s="78" t="s">
        <v>1187</v>
      </c>
      <c r="P1946" s="78" t="str">
        <f t="shared" si="510"/>
        <v>CIC</v>
      </c>
      <c r="S1946" s="78" t="str">
        <f t="shared" si="511"/>
        <v/>
      </c>
      <c r="V1946" s="78" t="str">
        <f t="shared" si="512"/>
        <v/>
      </c>
      <c r="W1946" s="113">
        <v>44650.684907407405</v>
      </c>
      <c r="X1946" s="113">
        <f t="shared" si="513"/>
        <v>2.6620370044838637E-4</v>
      </c>
      <c r="Y1946" s="113" t="str">
        <f t="shared" si="514"/>
        <v/>
      </c>
      <c r="Z1946" s="113" t="str">
        <f t="shared" si="515"/>
        <v/>
      </c>
      <c r="AB1946" s="2" t="str">
        <f t="shared" si="516"/>
        <v/>
      </c>
      <c r="AC1946" s="2" t="str">
        <f t="shared" si="516"/>
        <v/>
      </c>
      <c r="AE1946" s="2" t="str">
        <f t="shared" si="517"/>
        <v/>
      </c>
      <c r="AF1946" s="2" t="str">
        <f t="shared" si="518"/>
        <v/>
      </c>
      <c r="AG1946" s="2" t="str">
        <f t="shared" si="519"/>
        <v/>
      </c>
      <c r="AH1946" s="2" t="str">
        <f t="shared" si="520"/>
        <v/>
      </c>
      <c r="AI1946" s="2" t="str">
        <f t="shared" si="521"/>
        <v/>
      </c>
      <c r="AK1946" s="2" t="str">
        <f t="shared" si="522"/>
        <v/>
      </c>
      <c r="AL1946" s="2" t="str">
        <f t="shared" si="523"/>
        <v/>
      </c>
      <c r="AM1946" s="2" t="str">
        <f t="shared" si="524"/>
        <v/>
      </c>
      <c r="AN1946" s="2" t="str">
        <f t="shared" si="525"/>
        <v/>
      </c>
      <c r="AO1946" s="2" t="str">
        <f t="shared" si="526"/>
        <v/>
      </c>
    </row>
    <row r="1947" spans="1:41" x14ac:dyDescent="0.3">
      <c r="A1947" s="111">
        <v>44650.459062499998</v>
      </c>
      <c r="B1947" s="78" t="s">
        <v>3083</v>
      </c>
      <c r="C1947" s="78" t="s">
        <v>886</v>
      </c>
      <c r="D1947" s="78" t="s">
        <v>1184</v>
      </c>
      <c r="E1947" s="78">
        <v>319</v>
      </c>
      <c r="F1947" s="78" t="s">
        <v>808</v>
      </c>
      <c r="G1947" s="78" t="s">
        <v>90</v>
      </c>
      <c r="H1947" s="112" t="s">
        <v>298</v>
      </c>
      <c r="I1947" s="112">
        <v>2</v>
      </c>
      <c r="J1947" s="113">
        <v>44650.459062499998</v>
      </c>
      <c r="K1947" s="113">
        <v>44650.459062499998</v>
      </c>
      <c r="M1947" s="113">
        <v>44650.460590277777</v>
      </c>
      <c r="N1947" s="113">
        <v>44650.460601851853</v>
      </c>
      <c r="O1947" s="78" t="s">
        <v>1185</v>
      </c>
      <c r="P1947" s="78" t="str">
        <f t="shared" si="510"/>
        <v>CIC</v>
      </c>
      <c r="S1947" s="78" t="str">
        <f t="shared" si="511"/>
        <v/>
      </c>
      <c r="T1947" s="113">
        <v>44650.464131944442</v>
      </c>
      <c r="U1947" s="78" t="s">
        <v>1187</v>
      </c>
      <c r="V1947" s="78" t="str">
        <f t="shared" si="512"/>
        <v>CIC</v>
      </c>
      <c r="W1947" s="113">
        <v>44650.475208333337</v>
      </c>
      <c r="X1947" s="113">
        <f t="shared" si="513"/>
        <v>1.527777778392192E-3</v>
      </c>
      <c r="Y1947" s="113">
        <f t="shared" si="514"/>
        <v>3.5416666651144624E-3</v>
      </c>
      <c r="Z1947" s="113">
        <f t="shared" si="515"/>
        <v>1.1076388895162381E-2</v>
      </c>
      <c r="AB1947" s="2">
        <f t="shared" si="516"/>
        <v>306</v>
      </c>
      <c r="AC1947" s="2">
        <f t="shared" si="516"/>
        <v>957</v>
      </c>
      <c r="AE1947" s="2" t="str">
        <f t="shared" si="517"/>
        <v/>
      </c>
      <c r="AF1947" s="2" t="str">
        <f t="shared" si="518"/>
        <v/>
      </c>
      <c r="AG1947" s="2">
        <f t="shared" si="519"/>
        <v>306</v>
      </c>
      <c r="AH1947" s="2" t="str">
        <f t="shared" si="520"/>
        <v/>
      </c>
      <c r="AI1947" s="2" t="str">
        <f t="shared" si="521"/>
        <v/>
      </c>
      <c r="AK1947" s="2" t="str">
        <f t="shared" si="522"/>
        <v/>
      </c>
      <c r="AL1947" s="2" t="str">
        <f t="shared" si="523"/>
        <v/>
      </c>
      <c r="AM1947" s="2">
        <f t="shared" si="524"/>
        <v>957</v>
      </c>
      <c r="AN1947" s="2" t="str">
        <f t="shared" si="525"/>
        <v/>
      </c>
      <c r="AO1947" s="2" t="str">
        <f t="shared" si="526"/>
        <v/>
      </c>
    </row>
    <row r="1948" spans="1:41" x14ac:dyDescent="0.3">
      <c r="A1948" s="111">
        <v>44650.459062499998</v>
      </c>
      <c r="B1948" s="78" t="s">
        <v>3083</v>
      </c>
      <c r="C1948" s="78" t="s">
        <v>850</v>
      </c>
      <c r="D1948" s="78" t="s">
        <v>1184</v>
      </c>
      <c r="E1948" s="78">
        <v>319</v>
      </c>
      <c r="F1948" s="78" t="s">
        <v>808</v>
      </c>
      <c r="G1948" s="78" t="s">
        <v>90</v>
      </c>
      <c r="H1948" s="112" t="s">
        <v>298</v>
      </c>
      <c r="I1948" s="112">
        <v>2</v>
      </c>
      <c r="J1948" s="113">
        <v>44650.459062499998</v>
      </c>
      <c r="K1948" s="113">
        <v>44650.459062499998</v>
      </c>
      <c r="M1948" s="113">
        <v>44650.460775462961</v>
      </c>
      <c r="N1948" s="113">
        <v>44650.460787037038</v>
      </c>
      <c r="O1948" s="78" t="s">
        <v>1185</v>
      </c>
      <c r="P1948" s="78" t="str">
        <f t="shared" si="510"/>
        <v>CIC</v>
      </c>
      <c r="S1948" s="78" t="str">
        <f t="shared" si="511"/>
        <v/>
      </c>
      <c r="T1948" s="113">
        <v>44650.465069444443</v>
      </c>
      <c r="U1948" s="78" t="s">
        <v>1185</v>
      </c>
      <c r="V1948" s="78" t="str">
        <f t="shared" si="512"/>
        <v>CIC</v>
      </c>
      <c r="W1948" s="113">
        <v>44650.470949074072</v>
      </c>
      <c r="X1948" s="113">
        <f t="shared" si="513"/>
        <v>1.7129629632108845E-3</v>
      </c>
      <c r="Y1948" s="113">
        <f t="shared" si="514"/>
        <v>4.2939814811688848E-3</v>
      </c>
      <c r="Z1948" s="113">
        <f t="shared" si="515"/>
        <v>5.8796296289074235E-3</v>
      </c>
      <c r="AB1948" s="2">
        <f t="shared" si="516"/>
        <v>371</v>
      </c>
      <c r="AC1948" s="2">
        <f t="shared" si="516"/>
        <v>508</v>
      </c>
      <c r="AE1948" s="2" t="str">
        <f t="shared" si="517"/>
        <v/>
      </c>
      <c r="AF1948" s="2" t="str">
        <f t="shared" si="518"/>
        <v/>
      </c>
      <c r="AG1948" s="2">
        <f t="shared" si="519"/>
        <v>371</v>
      </c>
      <c r="AH1948" s="2" t="str">
        <f t="shared" si="520"/>
        <v/>
      </c>
      <c r="AI1948" s="2" t="str">
        <f t="shared" si="521"/>
        <v/>
      </c>
      <c r="AK1948" s="2" t="str">
        <f t="shared" si="522"/>
        <v/>
      </c>
      <c r="AL1948" s="2" t="str">
        <f t="shared" si="523"/>
        <v/>
      </c>
      <c r="AM1948" s="2">
        <f t="shared" si="524"/>
        <v>508</v>
      </c>
      <c r="AN1948" s="2" t="str">
        <f t="shared" si="525"/>
        <v/>
      </c>
      <c r="AO1948" s="2" t="str">
        <f t="shared" si="526"/>
        <v/>
      </c>
    </row>
    <row r="1949" spans="1:41" x14ac:dyDescent="0.3">
      <c r="A1949" s="111">
        <v>44650.464039351849</v>
      </c>
      <c r="B1949" s="78" t="s">
        <v>3084</v>
      </c>
      <c r="C1949" s="78" t="s">
        <v>850</v>
      </c>
      <c r="D1949" s="78" t="s">
        <v>3085</v>
      </c>
      <c r="F1949" s="78" t="s">
        <v>809</v>
      </c>
      <c r="G1949" s="78" t="s">
        <v>134</v>
      </c>
      <c r="H1949" s="112" t="s">
        <v>278</v>
      </c>
      <c r="I1949" s="112">
        <v>3</v>
      </c>
      <c r="J1949" s="113">
        <v>44650.464039351849</v>
      </c>
      <c r="K1949" s="113">
        <v>44650.464039351849</v>
      </c>
      <c r="M1949" s="113">
        <v>44650.471388888887</v>
      </c>
      <c r="N1949" s="113">
        <v>44650.471400462964</v>
      </c>
      <c r="O1949" s="78" t="s">
        <v>1185</v>
      </c>
      <c r="P1949" s="78" t="str">
        <f t="shared" si="510"/>
        <v>CIC</v>
      </c>
      <c r="S1949" s="78" t="str">
        <f t="shared" si="511"/>
        <v/>
      </c>
      <c r="T1949" s="113">
        <v>44650.494884259257</v>
      </c>
      <c r="U1949" s="78" t="s">
        <v>1286</v>
      </c>
      <c r="V1949" s="78" t="str">
        <f t="shared" si="512"/>
        <v>PLOEG</v>
      </c>
      <c r="W1949" s="113">
        <v>44650.498240740744</v>
      </c>
      <c r="X1949" s="113">
        <f t="shared" si="513"/>
        <v>7.3495370379532687E-3</v>
      </c>
      <c r="Y1949" s="113">
        <f t="shared" si="514"/>
        <v>2.3495370369346347E-2</v>
      </c>
      <c r="Z1949" s="113">
        <f t="shared" si="515"/>
        <v>3.3564814875717275E-3</v>
      </c>
      <c r="AB1949" s="2">
        <f t="shared" si="516"/>
        <v>2030</v>
      </c>
      <c r="AC1949" s="2">
        <f t="shared" si="516"/>
        <v>290</v>
      </c>
      <c r="AE1949" s="2" t="str">
        <f t="shared" si="517"/>
        <v/>
      </c>
      <c r="AF1949" s="2" t="str">
        <f t="shared" si="518"/>
        <v/>
      </c>
      <c r="AG1949" s="2" t="str">
        <f t="shared" si="519"/>
        <v/>
      </c>
      <c r="AH1949" s="2">
        <f t="shared" si="520"/>
        <v>2030</v>
      </c>
      <c r="AI1949" s="2" t="str">
        <f t="shared" si="521"/>
        <v/>
      </c>
      <c r="AK1949" s="2" t="str">
        <f t="shared" si="522"/>
        <v/>
      </c>
      <c r="AL1949" s="2" t="str">
        <f t="shared" si="523"/>
        <v/>
      </c>
      <c r="AM1949" s="2" t="str">
        <f t="shared" si="524"/>
        <v/>
      </c>
      <c r="AN1949" s="2">
        <f t="shared" si="525"/>
        <v>290</v>
      </c>
      <c r="AO1949" s="2" t="str">
        <f t="shared" si="526"/>
        <v/>
      </c>
    </row>
    <row r="1950" spans="1:41" x14ac:dyDescent="0.3">
      <c r="A1950" s="111">
        <v>44650.522060185183</v>
      </c>
      <c r="B1950" s="78" t="s">
        <v>3086</v>
      </c>
      <c r="C1950" s="78" t="s">
        <v>886</v>
      </c>
      <c r="D1950" s="78" t="s">
        <v>1394</v>
      </c>
      <c r="E1950" s="78">
        <v>10</v>
      </c>
      <c r="F1950" s="78" t="s">
        <v>809</v>
      </c>
      <c r="G1950" s="78" t="s">
        <v>94</v>
      </c>
      <c r="H1950" s="112" t="s">
        <v>246</v>
      </c>
      <c r="I1950" s="112">
        <v>2</v>
      </c>
      <c r="J1950" s="113">
        <v>44650.518738425926</v>
      </c>
      <c r="K1950" s="113">
        <v>44650.522060185183</v>
      </c>
      <c r="M1950" s="113">
        <v>44650.5233912037</v>
      </c>
      <c r="N1950" s="113">
        <v>44650.523414351854</v>
      </c>
      <c r="O1950" s="78" t="s">
        <v>1185</v>
      </c>
      <c r="P1950" s="78" t="str">
        <f t="shared" si="510"/>
        <v>CIC</v>
      </c>
      <c r="S1950" s="78" t="str">
        <f t="shared" si="511"/>
        <v/>
      </c>
      <c r="T1950" s="113">
        <v>44650.532349537039</v>
      </c>
      <c r="U1950" s="78" t="s">
        <v>1267</v>
      </c>
      <c r="V1950" s="78" t="str">
        <f t="shared" si="512"/>
        <v>PLOEG</v>
      </c>
      <c r="W1950" s="113">
        <v>44650.538842592592</v>
      </c>
      <c r="X1950" s="113">
        <f t="shared" si="513"/>
        <v>1.3310185167938471E-3</v>
      </c>
      <c r="Y1950" s="113">
        <f t="shared" si="514"/>
        <v>8.9583333392511122E-3</v>
      </c>
      <c r="Z1950" s="113">
        <f t="shared" si="515"/>
        <v>6.4930555527098477E-3</v>
      </c>
      <c r="AB1950" s="2">
        <f t="shared" si="516"/>
        <v>774</v>
      </c>
      <c r="AC1950" s="2">
        <f t="shared" si="516"/>
        <v>561</v>
      </c>
      <c r="AE1950" s="2" t="str">
        <f t="shared" si="517"/>
        <v/>
      </c>
      <c r="AF1950" s="2" t="str">
        <f t="shared" si="518"/>
        <v/>
      </c>
      <c r="AG1950" s="2">
        <f t="shared" si="519"/>
        <v>774</v>
      </c>
      <c r="AH1950" s="2" t="str">
        <f t="shared" si="520"/>
        <v/>
      </c>
      <c r="AI1950" s="2" t="str">
        <f t="shared" si="521"/>
        <v/>
      </c>
      <c r="AK1950" s="2" t="str">
        <f t="shared" si="522"/>
        <v/>
      </c>
      <c r="AL1950" s="2" t="str">
        <f t="shared" si="523"/>
        <v/>
      </c>
      <c r="AM1950" s="2">
        <f t="shared" si="524"/>
        <v>561</v>
      </c>
      <c r="AN1950" s="2" t="str">
        <f t="shared" si="525"/>
        <v/>
      </c>
      <c r="AO1950" s="2" t="str">
        <f t="shared" si="526"/>
        <v/>
      </c>
    </row>
    <row r="1951" spans="1:41" x14ac:dyDescent="0.3">
      <c r="A1951" s="111">
        <v>44650.570810185185</v>
      </c>
      <c r="B1951" s="78" t="s">
        <v>3087</v>
      </c>
      <c r="C1951" s="78" t="s">
        <v>850</v>
      </c>
      <c r="D1951" s="78" t="s">
        <v>2239</v>
      </c>
      <c r="E1951" s="78">
        <v>23</v>
      </c>
      <c r="F1951" s="78" t="s">
        <v>809</v>
      </c>
      <c r="G1951" s="78" t="s">
        <v>112</v>
      </c>
      <c r="H1951" s="112" t="s">
        <v>330</v>
      </c>
      <c r="I1951" s="112">
        <v>4</v>
      </c>
      <c r="J1951" s="113">
        <v>44650.569895833331</v>
      </c>
      <c r="K1951" s="113">
        <v>44650.570810185185</v>
      </c>
      <c r="M1951" s="113">
        <v>44650.571145833332</v>
      </c>
      <c r="N1951" s="113">
        <v>44650.571423611109</v>
      </c>
      <c r="O1951" s="78" t="s">
        <v>1187</v>
      </c>
      <c r="P1951" s="78" t="str">
        <f t="shared" si="510"/>
        <v>CIC</v>
      </c>
      <c r="S1951" s="78" t="str">
        <f t="shared" si="511"/>
        <v/>
      </c>
      <c r="V1951" s="78" t="str">
        <f t="shared" si="512"/>
        <v/>
      </c>
      <c r="W1951" s="113">
        <v>44650.608599537038</v>
      </c>
      <c r="X1951" s="113">
        <f t="shared" si="513"/>
        <v>3.3564814657438546E-4</v>
      </c>
      <c r="Y1951" s="113" t="str">
        <f t="shared" si="514"/>
        <v/>
      </c>
      <c r="Z1951" s="113" t="str">
        <f t="shared" si="515"/>
        <v/>
      </c>
      <c r="AB1951" s="2" t="str">
        <f t="shared" si="516"/>
        <v/>
      </c>
      <c r="AC1951" s="2" t="str">
        <f t="shared" si="516"/>
        <v/>
      </c>
      <c r="AE1951" s="2" t="str">
        <f t="shared" si="517"/>
        <v/>
      </c>
      <c r="AF1951" s="2" t="str">
        <f t="shared" si="518"/>
        <v/>
      </c>
      <c r="AG1951" s="2" t="str">
        <f t="shared" si="519"/>
        <v/>
      </c>
      <c r="AH1951" s="2" t="str">
        <f t="shared" si="520"/>
        <v/>
      </c>
      <c r="AI1951" s="2" t="str">
        <f t="shared" si="521"/>
        <v/>
      </c>
      <c r="AK1951" s="2" t="str">
        <f t="shared" si="522"/>
        <v/>
      </c>
      <c r="AL1951" s="2" t="str">
        <f t="shared" si="523"/>
        <v/>
      </c>
      <c r="AM1951" s="2" t="str">
        <f t="shared" si="524"/>
        <v/>
      </c>
      <c r="AN1951" s="2" t="str">
        <f t="shared" si="525"/>
        <v/>
      </c>
      <c r="AO1951" s="2" t="str">
        <f t="shared" si="526"/>
        <v/>
      </c>
    </row>
    <row r="1952" spans="1:41" x14ac:dyDescent="0.3">
      <c r="A1952" s="111">
        <v>44650.584479166668</v>
      </c>
      <c r="B1952" s="78" t="s">
        <v>3088</v>
      </c>
      <c r="C1952" s="78" t="s">
        <v>951</v>
      </c>
      <c r="D1952" s="78" t="s">
        <v>1207</v>
      </c>
      <c r="E1952" s="78">
        <v>103</v>
      </c>
      <c r="F1952" s="78" t="s">
        <v>807</v>
      </c>
      <c r="G1952" s="78" t="s">
        <v>84</v>
      </c>
      <c r="H1952" s="112" t="s">
        <v>202</v>
      </c>
      <c r="I1952" s="112">
        <v>4</v>
      </c>
      <c r="J1952" s="113">
        <v>44650.581701388888</v>
      </c>
      <c r="K1952" s="113">
        <v>44650.584479166668</v>
      </c>
      <c r="M1952" s="113">
        <v>44650.585335648146</v>
      </c>
      <c r="P1952" s="78" t="str">
        <f t="shared" si="510"/>
        <v/>
      </c>
      <c r="S1952" s="78" t="str">
        <f t="shared" si="511"/>
        <v/>
      </c>
      <c r="V1952" s="78" t="str">
        <f t="shared" si="512"/>
        <v/>
      </c>
      <c r="W1952" s="113">
        <v>44650.586446759262</v>
      </c>
      <c r="X1952" s="113">
        <f t="shared" si="513"/>
        <v>8.5648147796746343E-4</v>
      </c>
      <c r="Y1952" s="113" t="str">
        <f t="shared" si="514"/>
        <v/>
      </c>
      <c r="Z1952" s="113" t="str">
        <f t="shared" si="515"/>
        <v/>
      </c>
      <c r="AB1952" s="2" t="str">
        <f t="shared" si="516"/>
        <v/>
      </c>
      <c r="AC1952" s="2" t="str">
        <f t="shared" si="516"/>
        <v/>
      </c>
      <c r="AE1952" s="2" t="str">
        <f t="shared" si="517"/>
        <v/>
      </c>
      <c r="AF1952" s="2" t="str">
        <f t="shared" si="518"/>
        <v/>
      </c>
      <c r="AG1952" s="2" t="str">
        <f t="shared" si="519"/>
        <v/>
      </c>
      <c r="AH1952" s="2" t="str">
        <f t="shared" si="520"/>
        <v/>
      </c>
      <c r="AI1952" s="2" t="str">
        <f t="shared" si="521"/>
        <v/>
      </c>
      <c r="AK1952" s="2" t="str">
        <f t="shared" si="522"/>
        <v/>
      </c>
      <c r="AL1952" s="2" t="str">
        <f t="shared" si="523"/>
        <v/>
      </c>
      <c r="AM1952" s="2" t="str">
        <f t="shared" si="524"/>
        <v/>
      </c>
      <c r="AN1952" s="2" t="str">
        <f t="shared" si="525"/>
        <v/>
      </c>
      <c r="AO1952" s="2" t="str">
        <f t="shared" si="526"/>
        <v/>
      </c>
    </row>
    <row r="1953" spans="1:41" x14ac:dyDescent="0.3">
      <c r="A1953" s="111">
        <v>44650.594467592593</v>
      </c>
      <c r="B1953" s="78" t="s">
        <v>3089</v>
      </c>
      <c r="C1953" s="78" t="s">
        <v>951</v>
      </c>
      <c r="D1953" s="78" t="s">
        <v>2916</v>
      </c>
      <c r="E1953" s="78">
        <v>8</v>
      </c>
      <c r="F1953" s="78" t="s">
        <v>809</v>
      </c>
      <c r="G1953" s="78" t="s">
        <v>106</v>
      </c>
      <c r="H1953" s="112" t="s">
        <v>212</v>
      </c>
      <c r="I1953" s="112">
        <v>4</v>
      </c>
      <c r="J1953" s="113">
        <v>44650.594270833331</v>
      </c>
      <c r="K1953" s="113">
        <v>44650.594467592593</v>
      </c>
      <c r="M1953" s="113">
        <v>44650.594490740739</v>
      </c>
      <c r="N1953" s="113">
        <v>44650.594513888886</v>
      </c>
      <c r="O1953" s="78" t="s">
        <v>1185</v>
      </c>
      <c r="P1953" s="78" t="str">
        <f t="shared" si="510"/>
        <v>CIC</v>
      </c>
      <c r="Q1953" s="113">
        <v>44650.595381944448</v>
      </c>
      <c r="R1953" s="78" t="s">
        <v>1412</v>
      </c>
      <c r="S1953" s="78" t="str">
        <f t="shared" si="511"/>
        <v>PLOEG</v>
      </c>
      <c r="V1953" s="78" t="str">
        <f t="shared" si="512"/>
        <v/>
      </c>
      <c r="W1953" s="113">
        <v>44650.621886574074</v>
      </c>
      <c r="X1953" s="113" t="str">
        <f t="shared" si="513"/>
        <v/>
      </c>
      <c r="Y1953" s="113" t="str">
        <f t="shared" si="514"/>
        <v/>
      </c>
      <c r="Z1953" s="113" t="str">
        <f t="shared" si="515"/>
        <v/>
      </c>
      <c r="AB1953" s="2" t="str">
        <f t="shared" si="516"/>
        <v/>
      </c>
      <c r="AC1953" s="2" t="str">
        <f t="shared" si="516"/>
        <v/>
      </c>
      <c r="AE1953" s="2" t="str">
        <f t="shared" si="517"/>
        <v/>
      </c>
      <c r="AF1953" s="2" t="str">
        <f t="shared" si="518"/>
        <v/>
      </c>
      <c r="AG1953" s="2" t="str">
        <f t="shared" si="519"/>
        <v/>
      </c>
      <c r="AH1953" s="2" t="str">
        <f t="shared" si="520"/>
        <v/>
      </c>
      <c r="AI1953" s="2" t="str">
        <f t="shared" si="521"/>
        <v/>
      </c>
      <c r="AK1953" s="2" t="str">
        <f t="shared" si="522"/>
        <v/>
      </c>
      <c r="AL1953" s="2" t="str">
        <f t="shared" si="523"/>
        <v/>
      </c>
      <c r="AM1953" s="2" t="str">
        <f t="shared" si="524"/>
        <v/>
      </c>
      <c r="AN1953" s="2" t="str">
        <f t="shared" si="525"/>
        <v/>
      </c>
      <c r="AO1953" s="2" t="str">
        <f t="shared" si="526"/>
        <v/>
      </c>
    </row>
    <row r="1954" spans="1:41" x14ac:dyDescent="0.3">
      <c r="A1954" s="111">
        <v>44650.594467592593</v>
      </c>
      <c r="B1954" s="78" t="s">
        <v>3089</v>
      </c>
      <c r="C1954" s="78" t="s">
        <v>886</v>
      </c>
      <c r="D1954" s="78" t="s">
        <v>2916</v>
      </c>
      <c r="E1954" s="78">
        <v>8</v>
      </c>
      <c r="F1954" s="78" t="s">
        <v>809</v>
      </c>
      <c r="G1954" s="78" t="s">
        <v>106</v>
      </c>
      <c r="H1954" s="112" t="s">
        <v>212</v>
      </c>
      <c r="I1954" s="112">
        <v>4</v>
      </c>
      <c r="J1954" s="113">
        <v>44650.594270833331</v>
      </c>
      <c r="K1954" s="113">
        <v>44650.594467592593</v>
      </c>
      <c r="M1954" s="113">
        <v>44650.594502314816</v>
      </c>
      <c r="N1954" s="113">
        <v>44650.594525462962</v>
      </c>
      <c r="O1954" s="78" t="s">
        <v>1185</v>
      </c>
      <c r="P1954" s="78" t="str">
        <f t="shared" si="510"/>
        <v>CIC</v>
      </c>
      <c r="S1954" s="78" t="str">
        <f t="shared" si="511"/>
        <v/>
      </c>
      <c r="T1954" s="113">
        <v>44650.612592592595</v>
      </c>
      <c r="U1954" s="78" t="s">
        <v>1267</v>
      </c>
      <c r="V1954" s="78" t="str">
        <f t="shared" si="512"/>
        <v>PLOEG</v>
      </c>
      <c r="W1954" s="113">
        <v>44650.622013888889</v>
      </c>
      <c r="X1954" s="113" t="str">
        <f t="shared" si="513"/>
        <v/>
      </c>
      <c r="Y1954" s="113">
        <f t="shared" si="514"/>
        <v>1.8090277779265307E-2</v>
      </c>
      <c r="Z1954" s="113">
        <f t="shared" si="515"/>
        <v>9.4212962940218858E-3</v>
      </c>
      <c r="AB1954" s="2">
        <f t="shared" si="516"/>
        <v>1563</v>
      </c>
      <c r="AC1954" s="2">
        <f t="shared" si="516"/>
        <v>814</v>
      </c>
      <c r="AE1954" s="2" t="str">
        <f t="shared" si="517"/>
        <v/>
      </c>
      <c r="AF1954" s="2" t="str">
        <f t="shared" si="518"/>
        <v/>
      </c>
      <c r="AG1954" s="2" t="str">
        <f t="shared" si="519"/>
        <v/>
      </c>
      <c r="AH1954" s="2" t="str">
        <f t="shared" si="520"/>
        <v/>
      </c>
      <c r="AI1954" s="2">
        <f t="shared" si="521"/>
        <v>1563</v>
      </c>
      <c r="AK1954" s="2" t="str">
        <f t="shared" si="522"/>
        <v/>
      </c>
      <c r="AL1954" s="2" t="str">
        <f t="shared" si="523"/>
        <v/>
      </c>
      <c r="AM1954" s="2" t="str">
        <f t="shared" si="524"/>
        <v/>
      </c>
      <c r="AN1954" s="2" t="str">
        <f t="shared" si="525"/>
        <v/>
      </c>
      <c r="AO1954" s="2">
        <f t="shared" si="526"/>
        <v>814</v>
      </c>
    </row>
    <row r="1955" spans="1:41" x14ac:dyDescent="0.3">
      <c r="A1955" s="111">
        <v>44650.623136574075</v>
      </c>
      <c r="B1955" s="78" t="s">
        <v>3090</v>
      </c>
      <c r="C1955" s="78" t="s">
        <v>904</v>
      </c>
      <c r="D1955" s="78" t="s">
        <v>1234</v>
      </c>
      <c r="F1955" s="78" t="s">
        <v>809</v>
      </c>
      <c r="G1955" s="78" t="s">
        <v>90</v>
      </c>
      <c r="H1955" s="112" t="s">
        <v>286</v>
      </c>
      <c r="I1955" s="112">
        <v>2</v>
      </c>
      <c r="J1955" s="113">
        <v>44650.622870370367</v>
      </c>
      <c r="K1955" s="113">
        <v>44650.623136574075</v>
      </c>
      <c r="M1955" s="113">
        <v>44650.624768518515</v>
      </c>
      <c r="P1955" s="78" t="str">
        <f t="shared" si="510"/>
        <v/>
      </c>
      <c r="S1955" s="78" t="str">
        <f t="shared" si="511"/>
        <v/>
      </c>
      <c r="T1955" s="113">
        <v>44650.626388888886</v>
      </c>
      <c r="U1955" s="78" t="s">
        <v>1187</v>
      </c>
      <c r="V1955" s="78" t="str">
        <f t="shared" si="512"/>
        <v>CIC</v>
      </c>
      <c r="W1955" s="113">
        <v>44650.667696759258</v>
      </c>
      <c r="X1955" s="113">
        <f t="shared" si="513"/>
        <v>1.631944440305233E-3</v>
      </c>
      <c r="Y1955" s="113">
        <f t="shared" si="514"/>
        <v>1.6203703708015382E-3</v>
      </c>
      <c r="Z1955" s="113">
        <f t="shared" si="515"/>
        <v>4.1307870371383615E-2</v>
      </c>
      <c r="AB1955" s="2">
        <f t="shared" si="516"/>
        <v>140</v>
      </c>
      <c r="AC1955" s="2">
        <f t="shared" si="516"/>
        <v>3569</v>
      </c>
      <c r="AE1955" s="2" t="str">
        <f t="shared" si="517"/>
        <v/>
      </c>
      <c r="AF1955" s="2" t="str">
        <f t="shared" si="518"/>
        <v/>
      </c>
      <c r="AG1955" s="2">
        <f t="shared" si="519"/>
        <v>140</v>
      </c>
      <c r="AH1955" s="2" t="str">
        <f t="shared" si="520"/>
        <v/>
      </c>
      <c r="AI1955" s="2" t="str">
        <f t="shared" si="521"/>
        <v/>
      </c>
      <c r="AK1955" s="2" t="str">
        <f t="shared" si="522"/>
        <v/>
      </c>
      <c r="AL1955" s="2" t="str">
        <f t="shared" si="523"/>
        <v/>
      </c>
      <c r="AM1955" s="2">
        <f t="shared" si="524"/>
        <v>3569</v>
      </c>
      <c r="AN1955" s="2" t="str">
        <f t="shared" si="525"/>
        <v/>
      </c>
      <c r="AO1955" s="2" t="str">
        <f t="shared" si="526"/>
        <v/>
      </c>
    </row>
    <row r="1956" spans="1:41" x14ac:dyDescent="0.3">
      <c r="A1956" s="111">
        <v>44650.761608796296</v>
      </c>
      <c r="B1956" s="78" t="s">
        <v>3091</v>
      </c>
      <c r="C1956" s="78" t="s">
        <v>846</v>
      </c>
      <c r="D1956" s="78" t="s">
        <v>3092</v>
      </c>
      <c r="E1956" s="78">
        <v>10</v>
      </c>
      <c r="F1956" s="78" t="s">
        <v>809</v>
      </c>
      <c r="G1956" s="78" t="s">
        <v>100</v>
      </c>
      <c r="H1956" s="112" t="s">
        <v>208</v>
      </c>
      <c r="I1956" s="112">
        <v>3</v>
      </c>
      <c r="J1956" s="113">
        <v>44650.761608796296</v>
      </c>
      <c r="K1956" s="113">
        <v>44650.761608796296</v>
      </c>
      <c r="L1956" s="113">
        <v>44650.795266203706</v>
      </c>
      <c r="M1956" s="113">
        <v>44650.8128125</v>
      </c>
      <c r="N1956" s="113">
        <v>44650.812847222223</v>
      </c>
      <c r="O1956" s="78" t="s">
        <v>1185</v>
      </c>
      <c r="P1956" s="78" t="str">
        <f t="shared" si="510"/>
        <v>CIC</v>
      </c>
      <c r="S1956" s="78" t="str">
        <f t="shared" si="511"/>
        <v/>
      </c>
      <c r="T1956" s="113">
        <v>44650.813159722224</v>
      </c>
      <c r="U1956" s="78" t="s">
        <v>1220</v>
      </c>
      <c r="V1956" s="78" t="str">
        <f t="shared" si="512"/>
        <v>PLOEG</v>
      </c>
      <c r="W1956" s="113">
        <v>44650.841851851852</v>
      </c>
      <c r="X1956" s="113">
        <f t="shared" si="513"/>
        <v>3.365740740991896E-2</v>
      </c>
      <c r="Y1956" s="113">
        <f t="shared" si="514"/>
        <v>1.7893518517666962E-2</v>
      </c>
      <c r="Z1956" s="113">
        <f t="shared" si="515"/>
        <v>2.8692129628325347E-2</v>
      </c>
      <c r="AB1956" s="2">
        <f t="shared" si="516"/>
        <v>1546</v>
      </c>
      <c r="AC1956" s="2">
        <f t="shared" si="516"/>
        <v>2479</v>
      </c>
      <c r="AE1956" s="2" t="str">
        <f t="shared" si="517"/>
        <v/>
      </c>
      <c r="AF1956" s="2" t="str">
        <f t="shared" si="518"/>
        <v/>
      </c>
      <c r="AG1956" s="2" t="str">
        <f t="shared" si="519"/>
        <v/>
      </c>
      <c r="AH1956" s="2">
        <f t="shared" si="520"/>
        <v>1546</v>
      </c>
      <c r="AI1956" s="2" t="str">
        <f t="shared" si="521"/>
        <v/>
      </c>
      <c r="AK1956" s="2" t="str">
        <f t="shared" si="522"/>
        <v/>
      </c>
      <c r="AL1956" s="2" t="str">
        <f t="shared" si="523"/>
        <v/>
      </c>
      <c r="AM1956" s="2" t="str">
        <f t="shared" si="524"/>
        <v/>
      </c>
      <c r="AN1956" s="2">
        <f t="shared" si="525"/>
        <v>2479</v>
      </c>
      <c r="AO1956" s="2" t="str">
        <f t="shared" si="526"/>
        <v/>
      </c>
    </row>
    <row r="1957" spans="1:41" x14ac:dyDescent="0.3">
      <c r="A1957" s="111">
        <v>44650.762569444443</v>
      </c>
      <c r="B1957" s="78" t="s">
        <v>3093</v>
      </c>
      <c r="C1957" s="78" t="s">
        <v>835</v>
      </c>
      <c r="D1957" s="78" t="s">
        <v>2916</v>
      </c>
      <c r="E1957" s="78">
        <v>8</v>
      </c>
      <c r="F1957" s="78" t="s">
        <v>809</v>
      </c>
      <c r="G1957" s="78" t="s">
        <v>106</v>
      </c>
      <c r="H1957" s="112" t="s">
        <v>212</v>
      </c>
      <c r="I1957" s="112">
        <v>4</v>
      </c>
      <c r="J1957" s="113">
        <v>44650.761944444443</v>
      </c>
      <c r="K1957" s="113">
        <v>44650.762569444443</v>
      </c>
      <c r="M1957" s="113">
        <v>44650.762592592589</v>
      </c>
      <c r="N1957" s="113">
        <v>44650.762615740743</v>
      </c>
      <c r="O1957" s="78" t="s">
        <v>1187</v>
      </c>
      <c r="P1957" s="78" t="str">
        <f t="shared" si="510"/>
        <v>CIC</v>
      </c>
      <c r="S1957" s="78" t="str">
        <f t="shared" si="511"/>
        <v/>
      </c>
      <c r="V1957" s="78" t="str">
        <f t="shared" si="512"/>
        <v/>
      </c>
      <c r="W1957" s="113">
        <v>44650.865972222222</v>
      </c>
      <c r="X1957" s="113" t="str">
        <f t="shared" si="513"/>
        <v/>
      </c>
      <c r="Y1957" s="113" t="str">
        <f t="shared" si="514"/>
        <v/>
      </c>
      <c r="Z1957" s="113" t="str">
        <f t="shared" si="515"/>
        <v/>
      </c>
      <c r="AB1957" s="2" t="str">
        <f t="shared" si="516"/>
        <v/>
      </c>
      <c r="AC1957" s="2" t="str">
        <f t="shared" si="516"/>
        <v/>
      </c>
      <c r="AE1957" s="2" t="str">
        <f t="shared" si="517"/>
        <v/>
      </c>
      <c r="AF1957" s="2" t="str">
        <f t="shared" si="518"/>
        <v/>
      </c>
      <c r="AG1957" s="2" t="str">
        <f t="shared" si="519"/>
        <v/>
      </c>
      <c r="AH1957" s="2" t="str">
        <f t="shared" si="520"/>
        <v/>
      </c>
      <c r="AI1957" s="2" t="str">
        <f t="shared" si="521"/>
        <v/>
      </c>
      <c r="AK1957" s="2" t="str">
        <f t="shared" si="522"/>
        <v/>
      </c>
      <c r="AL1957" s="2" t="str">
        <f t="shared" si="523"/>
        <v/>
      </c>
      <c r="AM1957" s="2" t="str">
        <f t="shared" si="524"/>
        <v/>
      </c>
      <c r="AN1957" s="2" t="str">
        <f t="shared" si="525"/>
        <v/>
      </c>
      <c r="AO1957" s="2" t="str">
        <f t="shared" si="526"/>
        <v/>
      </c>
    </row>
    <row r="1958" spans="1:41" x14ac:dyDescent="0.3">
      <c r="A1958" s="111">
        <v>44650.763842592591</v>
      </c>
      <c r="B1958" s="78" t="s">
        <v>3094</v>
      </c>
      <c r="C1958" s="78" t="s">
        <v>846</v>
      </c>
      <c r="D1958" s="78" t="s">
        <v>1804</v>
      </c>
      <c r="F1958" s="78" t="s">
        <v>809</v>
      </c>
      <c r="G1958" s="78" t="s">
        <v>110</v>
      </c>
      <c r="H1958" s="112" t="s">
        <v>416</v>
      </c>
      <c r="I1958" s="112">
        <v>3</v>
      </c>
      <c r="J1958" s="113">
        <v>44650.761643518519</v>
      </c>
      <c r="K1958" s="113">
        <v>44650.763842592591</v>
      </c>
      <c r="M1958" s="113">
        <v>44650.795266203706</v>
      </c>
      <c r="N1958" s="113">
        <v>44650.795300925929</v>
      </c>
      <c r="O1958" s="78" t="s">
        <v>1187</v>
      </c>
      <c r="P1958" s="78" t="str">
        <f t="shared" si="510"/>
        <v>CIC</v>
      </c>
      <c r="Q1958" s="113">
        <v>44650.797129629631</v>
      </c>
      <c r="R1958" s="78" t="s">
        <v>1203</v>
      </c>
      <c r="S1958" s="78" t="str">
        <f t="shared" si="511"/>
        <v>PLOEG</v>
      </c>
      <c r="V1958" s="78" t="str">
        <f t="shared" si="512"/>
        <v/>
      </c>
      <c r="W1958" s="113">
        <v>44650.8128125</v>
      </c>
      <c r="X1958" s="113">
        <f t="shared" si="513"/>
        <v>3.1423611115314998E-2</v>
      </c>
      <c r="Y1958" s="113" t="str">
        <f t="shared" si="514"/>
        <v/>
      </c>
      <c r="Z1958" s="113" t="str">
        <f t="shared" si="515"/>
        <v/>
      </c>
      <c r="AB1958" s="2" t="str">
        <f t="shared" si="516"/>
        <v/>
      </c>
      <c r="AC1958" s="2" t="str">
        <f t="shared" si="516"/>
        <v/>
      </c>
      <c r="AE1958" s="2" t="str">
        <f t="shared" si="517"/>
        <v/>
      </c>
      <c r="AF1958" s="2" t="str">
        <f t="shared" si="518"/>
        <v/>
      </c>
      <c r="AG1958" s="2" t="str">
        <f t="shared" si="519"/>
        <v/>
      </c>
      <c r="AH1958" s="2" t="str">
        <f t="shared" si="520"/>
        <v/>
      </c>
      <c r="AI1958" s="2" t="str">
        <f t="shared" si="521"/>
        <v/>
      </c>
      <c r="AK1958" s="2" t="str">
        <f t="shared" si="522"/>
        <v/>
      </c>
      <c r="AL1958" s="2" t="str">
        <f t="shared" si="523"/>
        <v/>
      </c>
      <c r="AM1958" s="2" t="str">
        <f t="shared" si="524"/>
        <v/>
      </c>
      <c r="AN1958" s="2" t="str">
        <f t="shared" si="525"/>
        <v/>
      </c>
      <c r="AO1958" s="2" t="str">
        <f t="shared" si="526"/>
        <v/>
      </c>
    </row>
    <row r="1959" spans="1:41" x14ac:dyDescent="0.3">
      <c r="A1959" s="111">
        <v>44650.862812500003</v>
      </c>
      <c r="B1959" s="78" t="s">
        <v>3095</v>
      </c>
      <c r="C1959" s="78" t="s">
        <v>835</v>
      </c>
      <c r="D1959" s="78" t="s">
        <v>1418</v>
      </c>
      <c r="E1959" s="78">
        <v>85</v>
      </c>
      <c r="F1959" s="78" t="s">
        <v>809</v>
      </c>
      <c r="G1959" s="78" t="s">
        <v>86</v>
      </c>
      <c r="H1959" s="112" t="s">
        <v>244</v>
      </c>
      <c r="I1959" s="112">
        <v>4</v>
      </c>
      <c r="J1959" s="113">
        <v>44650.862175925926</v>
      </c>
      <c r="K1959" s="113">
        <v>44650.862812500003</v>
      </c>
      <c r="M1959" s="113">
        <v>44650.866018518522</v>
      </c>
      <c r="N1959" s="113">
        <v>44650.866030092591</v>
      </c>
      <c r="O1959" s="78" t="s">
        <v>1187</v>
      </c>
      <c r="P1959" s="78" t="str">
        <f t="shared" si="510"/>
        <v>CIC</v>
      </c>
      <c r="S1959" s="78" t="str">
        <f t="shared" si="511"/>
        <v/>
      </c>
      <c r="V1959" s="78" t="str">
        <f t="shared" si="512"/>
        <v/>
      </c>
      <c r="W1959" s="113">
        <v>44650.934710648151</v>
      </c>
      <c r="X1959" s="113">
        <f t="shared" si="513"/>
        <v>3.2060185185400769E-3</v>
      </c>
      <c r="Y1959" s="113" t="str">
        <f t="shared" si="514"/>
        <v/>
      </c>
      <c r="Z1959" s="113" t="str">
        <f t="shared" si="515"/>
        <v/>
      </c>
      <c r="AB1959" s="2" t="str">
        <f t="shared" si="516"/>
        <v/>
      </c>
      <c r="AC1959" s="2" t="str">
        <f t="shared" si="516"/>
        <v/>
      </c>
      <c r="AE1959" s="2" t="str">
        <f t="shared" si="517"/>
        <v/>
      </c>
      <c r="AF1959" s="2" t="str">
        <f t="shared" si="518"/>
        <v/>
      </c>
      <c r="AG1959" s="2" t="str">
        <f t="shared" si="519"/>
        <v/>
      </c>
      <c r="AH1959" s="2" t="str">
        <f t="shared" si="520"/>
        <v/>
      </c>
      <c r="AI1959" s="2" t="str">
        <f t="shared" si="521"/>
        <v/>
      </c>
      <c r="AK1959" s="2" t="str">
        <f t="shared" si="522"/>
        <v/>
      </c>
      <c r="AL1959" s="2" t="str">
        <f t="shared" si="523"/>
        <v/>
      </c>
      <c r="AM1959" s="2" t="str">
        <f t="shared" si="524"/>
        <v/>
      </c>
      <c r="AN1959" s="2" t="str">
        <f t="shared" si="525"/>
        <v/>
      </c>
      <c r="AO1959" s="2" t="str">
        <f t="shared" si="526"/>
        <v/>
      </c>
    </row>
    <row r="1960" spans="1:41" x14ac:dyDescent="0.3">
      <c r="A1960" s="111">
        <v>44650.937731481485</v>
      </c>
      <c r="B1960" s="78" t="s">
        <v>3096</v>
      </c>
      <c r="C1960" s="78" t="s">
        <v>846</v>
      </c>
      <c r="D1960" s="78" t="s">
        <v>1429</v>
      </c>
      <c r="E1960" s="78">
        <v>71</v>
      </c>
      <c r="F1960" s="78" t="s">
        <v>807</v>
      </c>
      <c r="G1960" s="78" t="s">
        <v>88</v>
      </c>
      <c r="H1960" s="112" t="s">
        <v>230</v>
      </c>
      <c r="I1960" s="112">
        <v>3</v>
      </c>
      <c r="J1960" s="113">
        <v>44650.9374537037</v>
      </c>
      <c r="K1960" s="113">
        <v>44650.937731481485</v>
      </c>
      <c r="M1960" s="113">
        <v>44650.938576388886</v>
      </c>
      <c r="N1960" s="113">
        <v>44650.938819444447</v>
      </c>
      <c r="O1960" s="78" t="s">
        <v>1187</v>
      </c>
      <c r="P1960" s="78" t="str">
        <f t="shared" si="510"/>
        <v>CIC</v>
      </c>
      <c r="S1960" s="78" t="str">
        <f t="shared" si="511"/>
        <v/>
      </c>
      <c r="T1960" s="113">
        <v>44650.951319444444</v>
      </c>
      <c r="U1960" s="78" t="s">
        <v>1220</v>
      </c>
      <c r="V1960" s="78" t="str">
        <f t="shared" si="512"/>
        <v>PLOEG</v>
      </c>
      <c r="W1960" s="113">
        <v>44650.962326388886</v>
      </c>
      <c r="X1960" s="113">
        <f t="shared" si="513"/>
        <v>8.4490740118781105E-4</v>
      </c>
      <c r="Y1960" s="113">
        <f t="shared" si="514"/>
        <v>1.2743055558530614E-2</v>
      </c>
      <c r="Z1960" s="113">
        <f t="shared" si="515"/>
        <v>1.1006944441760425E-2</v>
      </c>
      <c r="AB1960" s="2">
        <f t="shared" si="516"/>
        <v>1101</v>
      </c>
      <c r="AC1960" s="2">
        <f t="shared" si="516"/>
        <v>951</v>
      </c>
      <c r="AE1960" s="2" t="str">
        <f t="shared" si="517"/>
        <v/>
      </c>
      <c r="AF1960" s="2" t="str">
        <f t="shared" si="518"/>
        <v/>
      </c>
      <c r="AG1960" s="2" t="str">
        <f t="shared" si="519"/>
        <v/>
      </c>
      <c r="AH1960" s="2">
        <f t="shared" si="520"/>
        <v>1101</v>
      </c>
      <c r="AI1960" s="2" t="str">
        <f t="shared" si="521"/>
        <v/>
      </c>
      <c r="AK1960" s="2" t="str">
        <f t="shared" si="522"/>
        <v/>
      </c>
      <c r="AL1960" s="2" t="str">
        <f t="shared" si="523"/>
        <v/>
      </c>
      <c r="AM1960" s="2" t="str">
        <f t="shared" si="524"/>
        <v/>
      </c>
      <c r="AN1960" s="2">
        <f t="shared" si="525"/>
        <v>951</v>
      </c>
      <c r="AO1960" s="2" t="str">
        <f t="shared" si="526"/>
        <v/>
      </c>
    </row>
    <row r="1961" spans="1:41" x14ac:dyDescent="0.3">
      <c r="A1961" s="111">
        <v>44651.065937500003</v>
      </c>
      <c r="B1961" s="78" t="s">
        <v>3097</v>
      </c>
      <c r="C1961" s="78" t="s">
        <v>835</v>
      </c>
      <c r="D1961" s="78" t="s">
        <v>1282</v>
      </c>
      <c r="F1961" s="78" t="s">
        <v>807</v>
      </c>
      <c r="G1961" s="78" t="s">
        <v>90</v>
      </c>
      <c r="H1961" s="112" t="s">
        <v>286</v>
      </c>
      <c r="I1961" s="112">
        <v>2</v>
      </c>
      <c r="J1961" s="113">
        <v>44651.064606481479</v>
      </c>
      <c r="K1961" s="113">
        <v>44651.065937500003</v>
      </c>
      <c r="L1961" s="113">
        <v>44651.162905092591</v>
      </c>
      <c r="M1961" s="113">
        <v>44651.185555555552</v>
      </c>
      <c r="N1961" s="113">
        <v>44651.066550925927</v>
      </c>
      <c r="O1961" s="78" t="s">
        <v>1185</v>
      </c>
      <c r="P1961" s="78" t="str">
        <f t="shared" si="510"/>
        <v>CIC</v>
      </c>
      <c r="Q1961" s="113">
        <v>44651.066608796296</v>
      </c>
      <c r="R1961" s="78" t="s">
        <v>1185</v>
      </c>
      <c r="S1961" s="78" t="str">
        <f t="shared" si="511"/>
        <v>CIC</v>
      </c>
      <c r="T1961" s="113">
        <v>44651.093981481485</v>
      </c>
      <c r="U1961" s="78" t="s">
        <v>1185</v>
      </c>
      <c r="V1961" s="78" t="str">
        <f t="shared" si="512"/>
        <v>CIC</v>
      </c>
      <c r="W1961" s="113">
        <v>44651.185659722221</v>
      </c>
      <c r="X1961" s="113">
        <f t="shared" si="513"/>
        <v>9.6967592588043772E-2</v>
      </c>
      <c r="Y1961" s="113" t="str">
        <f t="shared" si="514"/>
        <v/>
      </c>
      <c r="Z1961" s="113">
        <f t="shared" si="515"/>
        <v>9.1678240736655425E-2</v>
      </c>
      <c r="AB1961" s="2" t="str">
        <f t="shared" si="516"/>
        <v/>
      </c>
      <c r="AC1961" s="2">
        <f t="shared" si="516"/>
        <v>7921</v>
      </c>
      <c r="AE1961" s="2" t="str">
        <f t="shared" si="517"/>
        <v/>
      </c>
      <c r="AF1961" s="2" t="str">
        <f t="shared" si="518"/>
        <v/>
      </c>
      <c r="AG1961" s="2" t="str">
        <f t="shared" si="519"/>
        <v/>
      </c>
      <c r="AH1961" s="2" t="str">
        <f t="shared" si="520"/>
        <v/>
      </c>
      <c r="AI1961" s="2" t="str">
        <f t="shared" si="521"/>
        <v/>
      </c>
      <c r="AK1961" s="2" t="str">
        <f t="shared" si="522"/>
        <v/>
      </c>
      <c r="AL1961" s="2" t="str">
        <f t="shared" si="523"/>
        <v/>
      </c>
      <c r="AM1961" s="2">
        <f t="shared" si="524"/>
        <v>7921</v>
      </c>
      <c r="AN1961" s="2" t="str">
        <f t="shared" si="525"/>
        <v/>
      </c>
      <c r="AO1961" s="2" t="str">
        <f t="shared" si="526"/>
        <v/>
      </c>
    </row>
    <row r="1962" spans="1:41" x14ac:dyDescent="0.3">
      <c r="A1962" s="111">
        <v>44651.103425925925</v>
      </c>
      <c r="B1962" s="78" t="s">
        <v>3098</v>
      </c>
      <c r="C1962" s="78" t="s">
        <v>846</v>
      </c>
      <c r="D1962" s="78" t="s">
        <v>3099</v>
      </c>
      <c r="E1962" s="78">
        <v>6</v>
      </c>
      <c r="F1962" s="78" t="s">
        <v>807</v>
      </c>
      <c r="G1962" s="78" t="s">
        <v>92</v>
      </c>
      <c r="H1962" s="112" t="s">
        <v>204</v>
      </c>
      <c r="I1962" s="112">
        <v>2</v>
      </c>
      <c r="J1962" s="113">
        <v>44651.103159722225</v>
      </c>
      <c r="K1962" s="113">
        <v>44651.103425925925</v>
      </c>
      <c r="M1962" s="113">
        <v>44651.103460648148</v>
      </c>
      <c r="P1962" s="78" t="str">
        <f t="shared" si="510"/>
        <v/>
      </c>
      <c r="S1962" s="78" t="str">
        <f t="shared" si="511"/>
        <v/>
      </c>
      <c r="T1962" s="113">
        <v>44651.103495370371</v>
      </c>
      <c r="U1962" s="78" t="s">
        <v>1185</v>
      </c>
      <c r="V1962" s="78" t="str">
        <f t="shared" si="512"/>
        <v>CIC</v>
      </c>
      <c r="W1962" s="113">
        <v>44651.110486111109</v>
      </c>
      <c r="X1962" s="113" t="str">
        <f t="shared" si="513"/>
        <v/>
      </c>
      <c r="Y1962" s="113" t="str">
        <f t="shared" si="514"/>
        <v/>
      </c>
      <c r="Z1962" s="113">
        <f t="shared" si="515"/>
        <v>6.9907407378195785E-3</v>
      </c>
      <c r="AB1962" s="2" t="str">
        <f t="shared" si="516"/>
        <v/>
      </c>
      <c r="AC1962" s="2">
        <f t="shared" si="516"/>
        <v>604</v>
      </c>
      <c r="AE1962" s="2" t="str">
        <f t="shared" si="517"/>
        <v/>
      </c>
      <c r="AF1962" s="2" t="str">
        <f t="shared" si="518"/>
        <v/>
      </c>
      <c r="AG1962" s="2" t="str">
        <f t="shared" si="519"/>
        <v/>
      </c>
      <c r="AH1962" s="2" t="str">
        <f t="shared" si="520"/>
        <v/>
      </c>
      <c r="AI1962" s="2" t="str">
        <f t="shared" si="521"/>
        <v/>
      </c>
      <c r="AK1962" s="2" t="str">
        <f t="shared" si="522"/>
        <v/>
      </c>
      <c r="AL1962" s="2" t="str">
        <f t="shared" si="523"/>
        <v/>
      </c>
      <c r="AM1962" s="2">
        <f t="shared" si="524"/>
        <v>604</v>
      </c>
      <c r="AN1962" s="2" t="str">
        <f t="shared" si="525"/>
        <v/>
      </c>
      <c r="AO1962" s="2" t="str">
        <f t="shared" si="526"/>
        <v/>
      </c>
    </row>
    <row r="1963" spans="1:41" x14ac:dyDescent="0.3">
      <c r="A1963" s="111">
        <v>44651.155497685184</v>
      </c>
      <c r="B1963" s="78" t="s">
        <v>3100</v>
      </c>
      <c r="C1963" s="78" t="s">
        <v>846</v>
      </c>
      <c r="D1963" s="78" t="s">
        <v>1354</v>
      </c>
      <c r="E1963" s="78">
        <v>259</v>
      </c>
      <c r="F1963" s="78" t="s">
        <v>807</v>
      </c>
      <c r="G1963" s="78" t="s">
        <v>124</v>
      </c>
      <c r="H1963" s="112" t="s">
        <v>264</v>
      </c>
      <c r="I1963" s="112">
        <v>2</v>
      </c>
      <c r="J1963" s="113">
        <v>44651.154108796298</v>
      </c>
      <c r="K1963" s="113">
        <v>44651.155497685184</v>
      </c>
      <c r="M1963" s="113">
        <v>44651.157199074078</v>
      </c>
      <c r="N1963" s="113">
        <v>44651.157476851855</v>
      </c>
      <c r="O1963" s="78" t="s">
        <v>1187</v>
      </c>
      <c r="P1963" s="78" t="str">
        <f t="shared" si="510"/>
        <v>CIC</v>
      </c>
      <c r="S1963" s="78" t="str">
        <f t="shared" si="511"/>
        <v/>
      </c>
      <c r="T1963" s="113">
        <v>44651.165081018517</v>
      </c>
      <c r="U1963" s="78" t="s">
        <v>1187</v>
      </c>
      <c r="V1963" s="78" t="str">
        <f t="shared" si="512"/>
        <v>CIC</v>
      </c>
      <c r="W1963" s="113">
        <v>44651.197754629633</v>
      </c>
      <c r="X1963" s="113">
        <f t="shared" si="513"/>
        <v>1.7013888937071897E-3</v>
      </c>
      <c r="Y1963" s="113">
        <f t="shared" si="514"/>
        <v>7.8819444388500415E-3</v>
      </c>
      <c r="Z1963" s="113">
        <f t="shared" si="515"/>
        <v>3.2673611116479151E-2</v>
      </c>
      <c r="AB1963" s="2">
        <f t="shared" si="516"/>
        <v>681</v>
      </c>
      <c r="AC1963" s="2">
        <f t="shared" si="516"/>
        <v>2823</v>
      </c>
      <c r="AE1963" s="2" t="str">
        <f t="shared" si="517"/>
        <v/>
      </c>
      <c r="AF1963" s="2" t="str">
        <f t="shared" si="518"/>
        <v/>
      </c>
      <c r="AG1963" s="2">
        <f t="shared" si="519"/>
        <v>681</v>
      </c>
      <c r="AH1963" s="2" t="str">
        <f t="shared" si="520"/>
        <v/>
      </c>
      <c r="AI1963" s="2" t="str">
        <f t="shared" si="521"/>
        <v/>
      </c>
      <c r="AK1963" s="2" t="str">
        <f t="shared" si="522"/>
        <v/>
      </c>
      <c r="AL1963" s="2" t="str">
        <f t="shared" si="523"/>
        <v/>
      </c>
      <c r="AM1963" s="2">
        <f t="shared" si="524"/>
        <v>2823</v>
      </c>
      <c r="AN1963" s="2" t="str">
        <f t="shared" si="525"/>
        <v/>
      </c>
      <c r="AO1963" s="2" t="str">
        <f t="shared" si="526"/>
        <v/>
      </c>
    </row>
    <row r="1964" spans="1:41" x14ac:dyDescent="0.3">
      <c r="A1964" s="111">
        <v>44651.155497685184</v>
      </c>
      <c r="B1964" s="78" t="s">
        <v>3100</v>
      </c>
      <c r="C1964" s="78" t="s">
        <v>835</v>
      </c>
      <c r="D1964" s="78" t="s">
        <v>1354</v>
      </c>
      <c r="E1964" s="78">
        <v>259</v>
      </c>
      <c r="F1964" s="78" t="s">
        <v>807</v>
      </c>
      <c r="G1964" s="78" t="s">
        <v>124</v>
      </c>
      <c r="H1964" s="112" t="s">
        <v>264</v>
      </c>
      <c r="I1964" s="112">
        <v>2</v>
      </c>
      <c r="J1964" s="113">
        <v>44651.154108796298</v>
      </c>
      <c r="K1964" s="113">
        <v>44651.155497685184</v>
      </c>
      <c r="M1964" s="113">
        <v>44651.162905092591</v>
      </c>
      <c r="P1964" s="78" t="str">
        <f t="shared" si="510"/>
        <v/>
      </c>
      <c r="S1964" s="78" t="str">
        <f t="shared" si="511"/>
        <v/>
      </c>
      <c r="T1964" s="113">
        <v>44651.162951388891</v>
      </c>
      <c r="U1964" s="78" t="s">
        <v>1187</v>
      </c>
      <c r="V1964" s="78" t="str">
        <f t="shared" si="512"/>
        <v>CIC</v>
      </c>
      <c r="W1964" s="113">
        <v>44651.185555555552</v>
      </c>
      <c r="X1964" s="113">
        <f t="shared" si="513"/>
        <v>7.4074074072996154E-3</v>
      </c>
      <c r="Y1964" s="113" t="str">
        <f t="shared" si="514"/>
        <v/>
      </c>
      <c r="Z1964" s="113">
        <f t="shared" si="515"/>
        <v>2.2604166661039926E-2</v>
      </c>
      <c r="AB1964" s="2" t="str">
        <f t="shared" si="516"/>
        <v/>
      </c>
      <c r="AC1964" s="2">
        <f t="shared" si="516"/>
        <v>1953</v>
      </c>
      <c r="AE1964" s="2" t="str">
        <f t="shared" si="517"/>
        <v/>
      </c>
      <c r="AF1964" s="2" t="str">
        <f t="shared" si="518"/>
        <v/>
      </c>
      <c r="AG1964" s="2" t="str">
        <f t="shared" si="519"/>
        <v/>
      </c>
      <c r="AH1964" s="2" t="str">
        <f t="shared" si="520"/>
        <v/>
      </c>
      <c r="AI1964" s="2" t="str">
        <f t="shared" si="521"/>
        <v/>
      </c>
      <c r="AK1964" s="2" t="str">
        <f t="shared" si="522"/>
        <v/>
      </c>
      <c r="AL1964" s="2" t="str">
        <f t="shared" si="523"/>
        <v/>
      </c>
      <c r="AM1964" s="2">
        <f t="shared" si="524"/>
        <v>1953</v>
      </c>
      <c r="AN1964" s="2" t="str">
        <f t="shared" si="525"/>
        <v/>
      </c>
      <c r="AO1964" s="2" t="str">
        <f t="shared" si="526"/>
        <v/>
      </c>
    </row>
    <row r="1965" spans="1:41" x14ac:dyDescent="0.3">
      <c r="A1965" s="111">
        <v>44651.328703703701</v>
      </c>
      <c r="B1965" s="78" t="s">
        <v>3101</v>
      </c>
      <c r="C1965" s="78" t="s">
        <v>886</v>
      </c>
      <c r="D1965" s="78" t="s">
        <v>1354</v>
      </c>
      <c r="F1965" s="78" t="s">
        <v>807</v>
      </c>
      <c r="G1965" s="78" t="s">
        <v>84</v>
      </c>
      <c r="H1965" s="112" t="s">
        <v>202</v>
      </c>
      <c r="I1965" s="112">
        <v>4</v>
      </c>
      <c r="J1965" s="113">
        <v>44651.327650462961</v>
      </c>
      <c r="K1965" s="113">
        <v>44651.328703703701</v>
      </c>
      <c r="M1965" s="113">
        <v>44651.330069444448</v>
      </c>
      <c r="N1965" s="113">
        <v>44651.330104166664</v>
      </c>
      <c r="O1965" s="78" t="s">
        <v>1187</v>
      </c>
      <c r="P1965" s="78" t="str">
        <f t="shared" si="510"/>
        <v>CIC</v>
      </c>
      <c r="S1965" s="78" t="str">
        <f t="shared" si="511"/>
        <v/>
      </c>
      <c r="T1965" s="113">
        <v>44651.352662037039</v>
      </c>
      <c r="U1965" s="78" t="s">
        <v>1258</v>
      </c>
      <c r="V1965" s="78" t="str">
        <f t="shared" si="512"/>
        <v>PLOEG</v>
      </c>
      <c r="W1965" s="113">
        <v>44651.36346064815</v>
      </c>
      <c r="X1965" s="113">
        <f t="shared" si="513"/>
        <v>1.3657407471328042E-3</v>
      </c>
      <c r="Y1965" s="113">
        <f t="shared" si="514"/>
        <v>2.2592592591536231E-2</v>
      </c>
      <c r="Z1965" s="113">
        <f t="shared" si="515"/>
        <v>1.0798611110658385E-2</v>
      </c>
      <c r="AB1965" s="2">
        <f t="shared" si="516"/>
        <v>1952</v>
      </c>
      <c r="AC1965" s="2">
        <f t="shared" si="516"/>
        <v>933</v>
      </c>
      <c r="AE1965" s="2" t="str">
        <f t="shared" si="517"/>
        <v/>
      </c>
      <c r="AF1965" s="2" t="str">
        <f t="shared" si="518"/>
        <v/>
      </c>
      <c r="AG1965" s="2" t="str">
        <f t="shared" si="519"/>
        <v/>
      </c>
      <c r="AH1965" s="2" t="str">
        <f t="shared" si="520"/>
        <v/>
      </c>
      <c r="AI1965" s="2">
        <f t="shared" si="521"/>
        <v>1952</v>
      </c>
      <c r="AK1965" s="2" t="str">
        <f t="shared" si="522"/>
        <v/>
      </c>
      <c r="AL1965" s="2" t="str">
        <f t="shared" si="523"/>
        <v/>
      </c>
      <c r="AM1965" s="2" t="str">
        <f t="shared" si="524"/>
        <v/>
      </c>
      <c r="AN1965" s="2" t="str">
        <f t="shared" si="525"/>
        <v/>
      </c>
      <c r="AO1965" s="2">
        <f t="shared" si="526"/>
        <v>933</v>
      </c>
    </row>
    <row r="1966" spans="1:41" x14ac:dyDescent="0.3">
      <c r="A1966" s="111">
        <v>44651.481122685182</v>
      </c>
      <c r="B1966" s="78" t="s">
        <v>3102</v>
      </c>
      <c r="C1966" s="78" t="s">
        <v>886</v>
      </c>
      <c r="D1966" s="78" t="s">
        <v>1199</v>
      </c>
      <c r="E1966" s="78">
        <v>684</v>
      </c>
      <c r="F1966" s="78" t="s">
        <v>809</v>
      </c>
      <c r="G1966" s="78" t="s">
        <v>110</v>
      </c>
      <c r="H1966" s="112" t="s">
        <v>304</v>
      </c>
      <c r="I1966" s="112">
        <v>3</v>
      </c>
      <c r="J1966" s="113">
        <v>44651.480185185188</v>
      </c>
      <c r="K1966" s="113">
        <v>44651.481122685182</v>
      </c>
      <c r="M1966" s="113">
        <v>44651.481608796297</v>
      </c>
      <c r="N1966" s="113">
        <v>44651.482152777775</v>
      </c>
      <c r="O1966" s="78" t="s">
        <v>1187</v>
      </c>
      <c r="P1966" s="78" t="str">
        <f t="shared" si="510"/>
        <v>CIC</v>
      </c>
      <c r="S1966" s="78" t="str">
        <f t="shared" si="511"/>
        <v/>
      </c>
      <c r="V1966" s="78" t="str">
        <f t="shared" si="512"/>
        <v/>
      </c>
      <c r="W1966" s="113">
        <v>44651.484965277778</v>
      </c>
      <c r="X1966" s="113">
        <f t="shared" si="513"/>
        <v>4.8611111560603604E-4</v>
      </c>
      <c r="Y1966" s="113" t="str">
        <f t="shared" si="514"/>
        <v/>
      </c>
      <c r="Z1966" s="113" t="str">
        <f t="shared" si="515"/>
        <v/>
      </c>
      <c r="AB1966" s="2" t="str">
        <f t="shared" si="516"/>
        <v/>
      </c>
      <c r="AC1966" s="2" t="str">
        <f t="shared" si="516"/>
        <v/>
      </c>
      <c r="AE1966" s="2" t="str">
        <f t="shared" si="517"/>
        <v/>
      </c>
      <c r="AF1966" s="2" t="str">
        <f t="shared" si="518"/>
        <v/>
      </c>
      <c r="AG1966" s="2" t="str">
        <f t="shared" si="519"/>
        <v/>
      </c>
      <c r="AH1966" s="2" t="str">
        <f t="shared" si="520"/>
        <v/>
      </c>
      <c r="AI1966" s="2" t="str">
        <f t="shared" si="521"/>
        <v/>
      </c>
      <c r="AK1966" s="2" t="str">
        <f t="shared" si="522"/>
        <v/>
      </c>
      <c r="AL1966" s="2" t="str">
        <f t="shared" si="523"/>
        <v/>
      </c>
      <c r="AM1966" s="2" t="str">
        <f t="shared" si="524"/>
        <v/>
      </c>
      <c r="AN1966" s="2" t="str">
        <f t="shared" si="525"/>
        <v/>
      </c>
      <c r="AO1966" s="2" t="str">
        <f t="shared" si="526"/>
        <v/>
      </c>
    </row>
    <row r="1967" spans="1:41" x14ac:dyDescent="0.3">
      <c r="A1967" s="111">
        <v>44651.519108796296</v>
      </c>
      <c r="B1967" s="78" t="s">
        <v>3103</v>
      </c>
      <c r="C1967" s="78" t="s">
        <v>850</v>
      </c>
      <c r="F1967" s="78" t="s">
        <v>808</v>
      </c>
      <c r="G1967" s="78" t="s">
        <v>88</v>
      </c>
      <c r="H1967" s="112" t="s">
        <v>256</v>
      </c>
      <c r="I1967" s="112">
        <v>3</v>
      </c>
      <c r="J1967" s="113">
        <v>44651.519108796296</v>
      </c>
      <c r="K1967" s="113">
        <v>44651.519108796296</v>
      </c>
      <c r="M1967" s="113">
        <v>44651.519768518519</v>
      </c>
      <c r="P1967" s="78" t="str">
        <f t="shared" si="510"/>
        <v/>
      </c>
      <c r="Q1967" s="113">
        <v>44651.527824074074</v>
      </c>
      <c r="R1967" s="78" t="s">
        <v>1344</v>
      </c>
      <c r="S1967" s="78" t="str">
        <f t="shared" si="511"/>
        <v>PLOEG</v>
      </c>
      <c r="T1967" s="113">
        <v>44651.53398148148</v>
      </c>
      <c r="U1967" s="78" t="s">
        <v>1344</v>
      </c>
      <c r="V1967" s="78" t="str">
        <f t="shared" si="512"/>
        <v>PLOEG</v>
      </c>
      <c r="W1967" s="113">
        <v>44651.539965277778</v>
      </c>
      <c r="X1967" s="113">
        <f t="shared" si="513"/>
        <v>6.5972222364507616E-4</v>
      </c>
      <c r="Y1967" s="113">
        <f t="shared" si="514"/>
        <v>1.4212962960300501E-2</v>
      </c>
      <c r="Z1967" s="113">
        <f t="shared" si="515"/>
        <v>5.9837962980964221E-3</v>
      </c>
      <c r="AB1967" s="2">
        <f t="shared" si="516"/>
        <v>1228</v>
      </c>
      <c r="AC1967" s="2">
        <f t="shared" si="516"/>
        <v>517</v>
      </c>
      <c r="AE1967" s="2" t="str">
        <f t="shared" si="517"/>
        <v/>
      </c>
      <c r="AF1967" s="2" t="str">
        <f t="shared" si="518"/>
        <v/>
      </c>
      <c r="AG1967" s="2" t="str">
        <f t="shared" si="519"/>
        <v/>
      </c>
      <c r="AH1967" s="2">
        <f t="shared" si="520"/>
        <v>1228</v>
      </c>
      <c r="AI1967" s="2" t="str">
        <f t="shared" si="521"/>
        <v/>
      </c>
      <c r="AK1967" s="2" t="str">
        <f t="shared" si="522"/>
        <v/>
      </c>
      <c r="AL1967" s="2" t="str">
        <f t="shared" si="523"/>
        <v/>
      </c>
      <c r="AM1967" s="2" t="str">
        <f t="shared" si="524"/>
        <v/>
      </c>
      <c r="AN1967" s="2">
        <f t="shared" si="525"/>
        <v>517</v>
      </c>
      <c r="AO1967" s="2" t="str">
        <f t="shared" si="526"/>
        <v/>
      </c>
    </row>
    <row r="1968" spans="1:41" x14ac:dyDescent="0.3">
      <c r="A1968" s="111">
        <v>44651.66983796296</v>
      </c>
      <c r="B1968" s="78" t="s">
        <v>3104</v>
      </c>
      <c r="C1968" s="78" t="s">
        <v>850</v>
      </c>
      <c r="D1968" s="78" t="s">
        <v>1318</v>
      </c>
      <c r="E1968" s="78">
        <v>17</v>
      </c>
      <c r="F1968" s="78" t="s">
        <v>809</v>
      </c>
      <c r="G1968" s="78" t="s">
        <v>116</v>
      </c>
      <c r="H1968" s="112" t="s">
        <v>376</v>
      </c>
      <c r="I1968" s="112">
        <v>1</v>
      </c>
      <c r="J1968" s="113">
        <v>44651.66983796296</v>
      </c>
      <c r="K1968" s="113">
        <v>44651.66983796296</v>
      </c>
      <c r="M1968" s="113">
        <v>44651.670555555553</v>
      </c>
      <c r="N1968" s="113">
        <v>44651.671006944445</v>
      </c>
      <c r="O1968" s="78" t="s">
        <v>1185</v>
      </c>
      <c r="P1968" s="78" t="str">
        <f t="shared" si="510"/>
        <v>CIC</v>
      </c>
      <c r="S1968" s="78" t="str">
        <f t="shared" si="511"/>
        <v/>
      </c>
      <c r="T1968" s="113">
        <v>44651.677407407406</v>
      </c>
      <c r="U1968" s="78" t="s">
        <v>1187</v>
      </c>
      <c r="V1968" s="78" t="str">
        <f t="shared" si="512"/>
        <v>CIC</v>
      </c>
      <c r="W1968" s="113">
        <v>44651.869930555556</v>
      </c>
      <c r="X1968" s="113">
        <f t="shared" si="513"/>
        <v>7.1759259299142286E-4</v>
      </c>
      <c r="Y1968" s="113">
        <f t="shared" si="514"/>
        <v>6.8518518528435379E-3</v>
      </c>
      <c r="Z1968" s="113">
        <f t="shared" si="515"/>
        <v>0.19252314815093996</v>
      </c>
      <c r="AB1968" s="2">
        <f t="shared" si="516"/>
        <v>592</v>
      </c>
      <c r="AC1968" s="2">
        <f t="shared" si="516"/>
        <v>16634</v>
      </c>
      <c r="AE1968" s="2" t="str">
        <f t="shared" si="517"/>
        <v/>
      </c>
      <c r="AF1968" s="2">
        <f t="shared" si="518"/>
        <v>592</v>
      </c>
      <c r="AG1968" s="2" t="str">
        <f t="shared" si="519"/>
        <v/>
      </c>
      <c r="AH1968" s="2" t="str">
        <f t="shared" si="520"/>
        <v/>
      </c>
      <c r="AI1968" s="2" t="str">
        <f t="shared" si="521"/>
        <v/>
      </c>
      <c r="AK1968" s="2" t="str">
        <f t="shared" si="522"/>
        <v/>
      </c>
      <c r="AL1968" s="2">
        <f t="shared" si="523"/>
        <v>16634</v>
      </c>
      <c r="AM1968" s="2" t="str">
        <f t="shared" si="524"/>
        <v/>
      </c>
      <c r="AN1968" s="2" t="str">
        <f t="shared" si="525"/>
        <v/>
      </c>
      <c r="AO1968" s="2" t="str">
        <f t="shared" si="526"/>
        <v/>
      </c>
    </row>
    <row r="1969" spans="1:41" x14ac:dyDescent="0.3">
      <c r="A1969" s="111">
        <v>44651.66983796296</v>
      </c>
      <c r="B1969" s="78" t="s">
        <v>3104</v>
      </c>
      <c r="C1969" s="78" t="s">
        <v>1622</v>
      </c>
      <c r="D1969" s="78" t="s">
        <v>1318</v>
      </c>
      <c r="E1969" s="78">
        <v>17</v>
      </c>
      <c r="F1969" s="78" t="s">
        <v>809</v>
      </c>
      <c r="G1969" s="78" t="s">
        <v>116</v>
      </c>
      <c r="H1969" s="112" t="s">
        <v>376</v>
      </c>
      <c r="I1969" s="112">
        <v>1</v>
      </c>
      <c r="J1969" s="113">
        <v>44651.66983796296</v>
      </c>
      <c r="K1969" s="113">
        <v>44651.66983796296</v>
      </c>
      <c r="M1969" s="113">
        <v>44651.676736111112</v>
      </c>
      <c r="N1969" s="113">
        <v>44651.676782407405</v>
      </c>
      <c r="O1969" s="78" t="s">
        <v>1185</v>
      </c>
      <c r="P1969" s="78" t="str">
        <f t="shared" si="510"/>
        <v>CIC</v>
      </c>
      <c r="S1969" s="78" t="str">
        <f t="shared" si="511"/>
        <v/>
      </c>
      <c r="V1969" s="78" t="str">
        <f t="shared" si="512"/>
        <v/>
      </c>
      <c r="W1969" s="113">
        <v>44651.870138888888</v>
      </c>
      <c r="X1969" s="113">
        <f t="shared" si="513"/>
        <v>6.8981481526861899E-3</v>
      </c>
      <c r="Y1969" s="113" t="str">
        <f t="shared" si="514"/>
        <v/>
      </c>
      <c r="Z1969" s="113" t="str">
        <f t="shared" si="515"/>
        <v/>
      </c>
      <c r="AB1969" s="2" t="str">
        <f t="shared" si="516"/>
        <v/>
      </c>
      <c r="AC1969" s="2" t="str">
        <f t="shared" si="516"/>
        <v/>
      </c>
      <c r="AE1969" s="2" t="str">
        <f t="shared" si="517"/>
        <v/>
      </c>
      <c r="AF1969" s="2" t="str">
        <f t="shared" si="518"/>
        <v/>
      </c>
      <c r="AG1969" s="2" t="str">
        <f t="shared" si="519"/>
        <v/>
      </c>
      <c r="AH1969" s="2" t="str">
        <f t="shared" si="520"/>
        <v/>
      </c>
      <c r="AI1969" s="2" t="str">
        <f t="shared" si="521"/>
        <v/>
      </c>
      <c r="AK1969" s="2" t="str">
        <f t="shared" si="522"/>
        <v/>
      </c>
      <c r="AL1969" s="2" t="str">
        <f t="shared" si="523"/>
        <v/>
      </c>
      <c r="AM1969" s="2" t="str">
        <f t="shared" si="524"/>
        <v/>
      </c>
      <c r="AN1969" s="2" t="str">
        <f t="shared" si="525"/>
        <v/>
      </c>
      <c r="AO1969" s="2" t="str">
        <f t="shared" si="526"/>
        <v/>
      </c>
    </row>
    <row r="1970" spans="1:41" x14ac:dyDescent="0.3">
      <c r="A1970" s="111">
        <v>44651.66983796296</v>
      </c>
      <c r="B1970" s="78" t="s">
        <v>3104</v>
      </c>
      <c r="C1970" s="78" t="s">
        <v>951</v>
      </c>
      <c r="D1970" s="78" t="s">
        <v>1318</v>
      </c>
      <c r="E1970" s="78">
        <v>17</v>
      </c>
      <c r="F1970" s="78" t="s">
        <v>809</v>
      </c>
      <c r="G1970" s="78" t="s">
        <v>116</v>
      </c>
      <c r="H1970" s="112" t="s">
        <v>376</v>
      </c>
      <c r="I1970" s="112">
        <v>1</v>
      </c>
      <c r="J1970" s="113">
        <v>44651.66983796296</v>
      </c>
      <c r="K1970" s="113">
        <v>44651.66983796296</v>
      </c>
      <c r="M1970" s="113">
        <v>44651.676863425928</v>
      </c>
      <c r="P1970" s="78" t="str">
        <f t="shared" si="510"/>
        <v/>
      </c>
      <c r="S1970" s="78" t="str">
        <f t="shared" si="511"/>
        <v/>
      </c>
      <c r="T1970" s="113">
        <v>44651.676886574074</v>
      </c>
      <c r="U1970" s="78" t="s">
        <v>1185</v>
      </c>
      <c r="V1970" s="78" t="str">
        <f t="shared" si="512"/>
        <v>CIC</v>
      </c>
      <c r="W1970" s="113">
        <v>44651.690312500003</v>
      </c>
      <c r="X1970" s="113">
        <f t="shared" si="513"/>
        <v>7.0254629681585357E-3</v>
      </c>
      <c r="Y1970" s="113" t="str">
        <f t="shared" si="514"/>
        <v/>
      </c>
      <c r="Z1970" s="113">
        <f t="shared" si="515"/>
        <v>1.3425925928459037E-2</v>
      </c>
      <c r="AB1970" s="2" t="str">
        <f t="shared" si="516"/>
        <v/>
      </c>
      <c r="AC1970" s="2">
        <f t="shared" si="516"/>
        <v>1160</v>
      </c>
      <c r="AE1970" s="2" t="str">
        <f t="shared" si="517"/>
        <v/>
      </c>
      <c r="AF1970" s="2" t="str">
        <f t="shared" si="518"/>
        <v/>
      </c>
      <c r="AG1970" s="2" t="str">
        <f t="shared" si="519"/>
        <v/>
      </c>
      <c r="AH1970" s="2" t="str">
        <f t="shared" si="520"/>
        <v/>
      </c>
      <c r="AI1970" s="2" t="str">
        <f t="shared" si="521"/>
        <v/>
      </c>
      <c r="AK1970" s="2" t="str">
        <f t="shared" si="522"/>
        <v/>
      </c>
      <c r="AL1970" s="2">
        <f t="shared" si="523"/>
        <v>1160</v>
      </c>
      <c r="AM1970" s="2" t="str">
        <f t="shared" si="524"/>
        <v/>
      </c>
      <c r="AN1970" s="2" t="str">
        <f t="shared" si="525"/>
        <v/>
      </c>
      <c r="AO1970" s="2" t="str">
        <f t="shared" si="526"/>
        <v/>
      </c>
    </row>
    <row r="1971" spans="1:41" x14ac:dyDescent="0.3">
      <c r="A1971" s="111">
        <v>44651.66983796296</v>
      </c>
      <c r="B1971" s="78" t="s">
        <v>3104</v>
      </c>
      <c r="C1971" s="78" t="s">
        <v>886</v>
      </c>
      <c r="D1971" s="78" t="s">
        <v>1318</v>
      </c>
      <c r="E1971" s="78">
        <v>17</v>
      </c>
      <c r="F1971" s="78" t="s">
        <v>809</v>
      </c>
      <c r="G1971" s="78" t="s">
        <v>116</v>
      </c>
      <c r="H1971" s="112" t="s">
        <v>376</v>
      </c>
      <c r="I1971" s="112">
        <v>1</v>
      </c>
      <c r="J1971" s="113">
        <v>44651.66983796296</v>
      </c>
      <c r="K1971" s="113">
        <v>44651.66983796296</v>
      </c>
      <c r="M1971" s="113">
        <v>44651.706574074073</v>
      </c>
      <c r="N1971" s="113">
        <v>44651.706597222219</v>
      </c>
      <c r="O1971" s="78" t="s">
        <v>1187</v>
      </c>
      <c r="P1971" s="78" t="str">
        <f t="shared" si="510"/>
        <v>CIC</v>
      </c>
      <c r="Q1971" s="113">
        <v>44651.672500000001</v>
      </c>
      <c r="R1971" s="78" t="s">
        <v>1267</v>
      </c>
      <c r="S1971" s="78" t="str">
        <f t="shared" si="511"/>
        <v>PLOEG</v>
      </c>
      <c r="V1971" s="78" t="str">
        <f t="shared" si="512"/>
        <v/>
      </c>
      <c r="W1971" s="113">
        <v>44651.757916666669</v>
      </c>
      <c r="X1971" s="113">
        <f t="shared" si="513"/>
        <v>3.6736111112986691E-2</v>
      </c>
      <c r="Y1971" s="113" t="str">
        <f t="shared" si="514"/>
        <v/>
      </c>
      <c r="Z1971" s="113" t="str">
        <f t="shared" si="515"/>
        <v/>
      </c>
      <c r="AB1971" s="2" t="str">
        <f t="shared" si="516"/>
        <v/>
      </c>
      <c r="AC1971" s="2" t="str">
        <f t="shared" si="516"/>
        <v/>
      </c>
      <c r="AE1971" s="2" t="str">
        <f t="shared" si="517"/>
        <v/>
      </c>
      <c r="AF1971" s="2" t="str">
        <f t="shared" si="518"/>
        <v/>
      </c>
      <c r="AG1971" s="2" t="str">
        <f t="shared" si="519"/>
        <v/>
      </c>
      <c r="AH1971" s="2" t="str">
        <f t="shared" si="520"/>
        <v/>
      </c>
      <c r="AI1971" s="2" t="str">
        <f t="shared" si="521"/>
        <v/>
      </c>
      <c r="AK1971" s="2" t="str">
        <f t="shared" si="522"/>
        <v/>
      </c>
      <c r="AL1971" s="2" t="str">
        <f t="shared" si="523"/>
        <v/>
      </c>
      <c r="AM1971" s="2" t="str">
        <f t="shared" si="524"/>
        <v/>
      </c>
      <c r="AN1971" s="2" t="str">
        <f t="shared" si="525"/>
        <v/>
      </c>
      <c r="AO1971" s="2" t="str">
        <f t="shared" si="526"/>
        <v/>
      </c>
    </row>
    <row r="1972" spans="1:41" x14ac:dyDescent="0.3">
      <c r="A1972" s="111">
        <v>44651.66983796296</v>
      </c>
      <c r="B1972" s="78" t="s">
        <v>3104</v>
      </c>
      <c r="C1972" s="78" t="s">
        <v>835</v>
      </c>
      <c r="D1972" s="78" t="s">
        <v>1318</v>
      </c>
      <c r="E1972" s="78">
        <v>17</v>
      </c>
      <c r="F1972" s="78" t="s">
        <v>809</v>
      </c>
      <c r="G1972" s="78" t="s">
        <v>116</v>
      </c>
      <c r="H1972" s="112" t="s">
        <v>376</v>
      </c>
      <c r="I1972" s="112">
        <v>1</v>
      </c>
      <c r="J1972" s="113">
        <v>44651.66983796296</v>
      </c>
      <c r="K1972" s="113">
        <v>44651.66983796296</v>
      </c>
      <c r="M1972" s="113">
        <v>44651.759212962963</v>
      </c>
      <c r="N1972" s="113">
        <v>44651.759236111109</v>
      </c>
      <c r="O1972" s="78" t="s">
        <v>1187</v>
      </c>
      <c r="P1972" s="78" t="str">
        <f t="shared" si="510"/>
        <v>CIC</v>
      </c>
      <c r="S1972" s="78" t="str">
        <f t="shared" si="511"/>
        <v/>
      </c>
      <c r="V1972" s="78" t="str">
        <f t="shared" si="512"/>
        <v/>
      </c>
      <c r="W1972" s="113">
        <v>44651.870081018518</v>
      </c>
      <c r="X1972" s="113">
        <f t="shared" si="513"/>
        <v>8.9375000003201421E-2</v>
      </c>
      <c r="Y1972" s="113" t="str">
        <f t="shared" si="514"/>
        <v/>
      </c>
      <c r="Z1972" s="113" t="str">
        <f t="shared" si="515"/>
        <v/>
      </c>
      <c r="AB1972" s="2" t="str">
        <f t="shared" si="516"/>
        <v/>
      </c>
      <c r="AC1972" s="2" t="str">
        <f t="shared" si="516"/>
        <v/>
      </c>
      <c r="AE1972" s="2" t="str">
        <f t="shared" si="517"/>
        <v/>
      </c>
      <c r="AF1972" s="2" t="str">
        <f t="shared" si="518"/>
        <v/>
      </c>
      <c r="AG1972" s="2" t="str">
        <f t="shared" si="519"/>
        <v/>
      </c>
      <c r="AH1972" s="2" t="str">
        <f t="shared" si="520"/>
        <v/>
      </c>
      <c r="AI1972" s="2" t="str">
        <f t="shared" si="521"/>
        <v/>
      </c>
      <c r="AK1972" s="2" t="str">
        <f t="shared" si="522"/>
        <v/>
      </c>
      <c r="AL1972" s="2" t="str">
        <f t="shared" si="523"/>
        <v/>
      </c>
      <c r="AM1972" s="2" t="str">
        <f t="shared" si="524"/>
        <v/>
      </c>
      <c r="AN1972" s="2" t="str">
        <f t="shared" si="525"/>
        <v/>
      </c>
      <c r="AO1972" s="2" t="str">
        <f t="shared" si="526"/>
        <v/>
      </c>
    </row>
    <row r="1973" spans="1:41" x14ac:dyDescent="0.3">
      <c r="A1973" s="111">
        <v>44651.809560185182</v>
      </c>
      <c r="B1973" s="78" t="s">
        <v>3105</v>
      </c>
      <c r="C1973" s="78" t="s">
        <v>853</v>
      </c>
      <c r="D1973" s="78" t="s">
        <v>1354</v>
      </c>
      <c r="E1973" s="78">
        <v>259</v>
      </c>
      <c r="F1973" s="78" t="s">
        <v>807</v>
      </c>
      <c r="G1973" s="78" t="s">
        <v>84</v>
      </c>
      <c r="H1973" s="112" t="s">
        <v>196</v>
      </c>
      <c r="I1973" s="112">
        <v>4</v>
      </c>
      <c r="J1973" s="113">
        <v>44651.808958333335</v>
      </c>
      <c r="K1973" s="113">
        <v>44651.809560185182</v>
      </c>
      <c r="M1973" s="113">
        <v>44651.811851851853</v>
      </c>
      <c r="P1973" s="78" t="str">
        <f t="shared" si="510"/>
        <v/>
      </c>
      <c r="S1973" s="78" t="str">
        <f t="shared" si="511"/>
        <v/>
      </c>
      <c r="V1973" s="78" t="str">
        <f t="shared" si="512"/>
        <v/>
      </c>
      <c r="W1973" s="113">
        <v>44651.812673611108</v>
      </c>
      <c r="X1973" s="113">
        <f t="shared" si="513"/>
        <v>2.2916666712262668E-3</v>
      </c>
      <c r="Y1973" s="113" t="str">
        <f t="shared" si="514"/>
        <v/>
      </c>
      <c r="Z1973" s="113" t="str">
        <f t="shared" si="515"/>
        <v/>
      </c>
      <c r="AB1973" s="2" t="str">
        <f t="shared" si="516"/>
        <v/>
      </c>
      <c r="AC1973" s="2" t="str">
        <f t="shared" si="516"/>
        <v/>
      </c>
      <c r="AE1973" s="2" t="str">
        <f t="shared" si="517"/>
        <v/>
      </c>
      <c r="AF1973" s="2" t="str">
        <f t="shared" si="518"/>
        <v/>
      </c>
      <c r="AG1973" s="2" t="str">
        <f t="shared" si="519"/>
        <v/>
      </c>
      <c r="AH1973" s="2" t="str">
        <f t="shared" si="520"/>
        <v/>
      </c>
      <c r="AI1973" s="2" t="str">
        <f t="shared" si="521"/>
        <v/>
      </c>
      <c r="AK1973" s="2" t="str">
        <f t="shared" si="522"/>
        <v/>
      </c>
      <c r="AL1973" s="2" t="str">
        <f t="shared" si="523"/>
        <v/>
      </c>
      <c r="AM1973" s="2" t="str">
        <f t="shared" si="524"/>
        <v/>
      </c>
      <c r="AN1973" s="2" t="str">
        <f t="shared" si="525"/>
        <v/>
      </c>
      <c r="AO1973" s="2" t="str">
        <f t="shared" si="526"/>
        <v/>
      </c>
    </row>
    <row r="1974" spans="1:41" x14ac:dyDescent="0.3">
      <c r="A1974" s="111">
        <v>44651.840648148151</v>
      </c>
      <c r="B1974" s="78" t="s">
        <v>3106</v>
      </c>
      <c r="C1974" s="78" t="s">
        <v>846</v>
      </c>
      <c r="D1974" s="78" t="s">
        <v>1537</v>
      </c>
      <c r="F1974" s="78" t="s">
        <v>808</v>
      </c>
      <c r="G1974" s="78" t="s">
        <v>114</v>
      </c>
      <c r="H1974" s="112" t="s">
        <v>214</v>
      </c>
      <c r="I1974" s="112">
        <v>2</v>
      </c>
      <c r="J1974" s="113">
        <v>44651.84002314815</v>
      </c>
      <c r="K1974" s="113">
        <v>44651.840648148151</v>
      </c>
      <c r="M1974" s="113">
        <v>44651.840925925928</v>
      </c>
      <c r="N1974" s="113">
        <v>44651.841145833336</v>
      </c>
      <c r="O1974" s="78" t="s">
        <v>1185</v>
      </c>
      <c r="P1974" s="78" t="str">
        <f t="shared" si="510"/>
        <v>CIC</v>
      </c>
      <c r="Q1974" s="113">
        <v>44651.847233796296</v>
      </c>
      <c r="R1974" s="78" t="s">
        <v>1203</v>
      </c>
      <c r="S1974" s="78" t="str">
        <f t="shared" si="511"/>
        <v>PLOEG</v>
      </c>
      <c r="T1974" s="113">
        <v>44651.849328703705</v>
      </c>
      <c r="U1974" s="78" t="s">
        <v>1185</v>
      </c>
      <c r="V1974" s="78" t="str">
        <f t="shared" si="512"/>
        <v>CIC</v>
      </c>
      <c r="W1974" s="113">
        <v>44651.867534722223</v>
      </c>
      <c r="X1974" s="113">
        <f t="shared" si="513"/>
        <v>2.7777777722803876E-4</v>
      </c>
      <c r="Y1974" s="113">
        <f t="shared" si="514"/>
        <v>8.4027777775190771E-3</v>
      </c>
      <c r="Z1974" s="113">
        <f t="shared" si="515"/>
        <v>1.8206018517958E-2</v>
      </c>
      <c r="AB1974" s="2">
        <f t="shared" si="516"/>
        <v>726</v>
      </c>
      <c r="AC1974" s="2">
        <f t="shared" si="516"/>
        <v>1573</v>
      </c>
      <c r="AE1974" s="2" t="str">
        <f t="shared" si="517"/>
        <v/>
      </c>
      <c r="AF1974" s="2" t="str">
        <f t="shared" si="518"/>
        <v/>
      </c>
      <c r="AG1974" s="2">
        <f t="shared" si="519"/>
        <v>726</v>
      </c>
      <c r="AH1974" s="2" t="str">
        <f t="shared" si="520"/>
        <v/>
      </c>
      <c r="AI1974" s="2" t="str">
        <f t="shared" si="521"/>
        <v/>
      </c>
      <c r="AK1974" s="2" t="str">
        <f t="shared" si="522"/>
        <v/>
      </c>
      <c r="AL1974" s="2" t="str">
        <f t="shared" si="523"/>
        <v/>
      </c>
      <c r="AM1974" s="2">
        <f t="shared" si="524"/>
        <v>1573</v>
      </c>
      <c r="AN1974" s="2" t="str">
        <f t="shared" si="525"/>
        <v/>
      </c>
      <c r="AO1974" s="2" t="str">
        <f t="shared" si="526"/>
        <v/>
      </c>
    </row>
    <row r="1975" spans="1:41" x14ac:dyDescent="0.3">
      <c r="A1975" s="111">
        <v>44651.893958333334</v>
      </c>
      <c r="B1975" s="78" t="s">
        <v>3107</v>
      </c>
      <c r="C1975" s="78" t="s">
        <v>846</v>
      </c>
      <c r="D1975" s="78" t="s">
        <v>2479</v>
      </c>
      <c r="F1975" s="78" t="s">
        <v>809</v>
      </c>
      <c r="G1975" s="78" t="s">
        <v>94</v>
      </c>
      <c r="H1975" s="112" t="s">
        <v>222</v>
      </c>
      <c r="I1975" s="112">
        <v>2</v>
      </c>
      <c r="J1975" s="113">
        <v>44651.893252314818</v>
      </c>
      <c r="K1975" s="113">
        <v>44651.893958333334</v>
      </c>
      <c r="M1975" s="113">
        <v>44651.896412037036</v>
      </c>
      <c r="N1975" s="113">
        <v>44651.896435185183</v>
      </c>
      <c r="O1975" s="78" t="s">
        <v>1185</v>
      </c>
      <c r="P1975" s="78" t="str">
        <f t="shared" si="510"/>
        <v>CIC</v>
      </c>
      <c r="Q1975" s="113">
        <v>44651.89671296296</v>
      </c>
      <c r="R1975" s="78" t="s">
        <v>1203</v>
      </c>
      <c r="S1975" s="78" t="str">
        <f t="shared" si="511"/>
        <v>PLOEG</v>
      </c>
      <c r="T1975" s="113">
        <v>44651.904710648145</v>
      </c>
      <c r="U1975" s="78" t="s">
        <v>1203</v>
      </c>
      <c r="V1975" s="78" t="str">
        <f t="shared" si="512"/>
        <v>PLOEG</v>
      </c>
      <c r="W1975" s="113">
        <v>44651.908564814818</v>
      </c>
      <c r="X1975" s="113">
        <f t="shared" si="513"/>
        <v>2.4537037024856545E-3</v>
      </c>
      <c r="Y1975" s="113">
        <f t="shared" si="514"/>
        <v>8.2986111083300784E-3</v>
      </c>
      <c r="Z1975" s="113">
        <f t="shared" si="515"/>
        <v>3.8541666726814583E-3</v>
      </c>
      <c r="AB1975" s="2">
        <f t="shared" si="516"/>
        <v>717</v>
      </c>
      <c r="AC1975" s="2">
        <f t="shared" si="516"/>
        <v>333</v>
      </c>
      <c r="AE1975" s="2" t="str">
        <f t="shared" si="517"/>
        <v/>
      </c>
      <c r="AF1975" s="2" t="str">
        <f t="shared" si="518"/>
        <v/>
      </c>
      <c r="AG1975" s="2">
        <f t="shared" si="519"/>
        <v>717</v>
      </c>
      <c r="AH1975" s="2" t="str">
        <f t="shared" si="520"/>
        <v/>
      </c>
      <c r="AI1975" s="2" t="str">
        <f t="shared" si="521"/>
        <v/>
      </c>
      <c r="AK1975" s="2" t="str">
        <f t="shared" si="522"/>
        <v/>
      </c>
      <c r="AL1975" s="2" t="str">
        <f t="shared" si="523"/>
        <v/>
      </c>
      <c r="AM1975" s="2">
        <f t="shared" si="524"/>
        <v>333</v>
      </c>
      <c r="AN1975" s="2" t="str">
        <f t="shared" si="525"/>
        <v/>
      </c>
      <c r="AO1975" s="2" t="str">
        <f t="shared" si="526"/>
        <v/>
      </c>
    </row>
    <row r="1976" spans="1:41" x14ac:dyDescent="0.3">
      <c r="A1976" s="111">
        <v>44651.918483796297</v>
      </c>
      <c r="B1976" s="78" t="s">
        <v>3108</v>
      </c>
      <c r="C1976" s="78" t="s">
        <v>835</v>
      </c>
      <c r="D1976" s="78" t="s">
        <v>1486</v>
      </c>
      <c r="E1976" s="78">
        <v>180</v>
      </c>
      <c r="F1976" s="78" t="s">
        <v>809</v>
      </c>
      <c r="G1976" s="78" t="s">
        <v>92</v>
      </c>
      <c r="H1976" s="112" t="s">
        <v>220</v>
      </c>
      <c r="I1976" s="112">
        <v>2</v>
      </c>
      <c r="J1976" s="113">
        <v>44651.918124999997</v>
      </c>
      <c r="K1976" s="113">
        <v>44651.918483796297</v>
      </c>
      <c r="M1976" s="113">
        <v>44651.919108796297</v>
      </c>
      <c r="N1976" s="113">
        <v>44651.919432870367</v>
      </c>
      <c r="O1976" s="78" t="s">
        <v>1187</v>
      </c>
      <c r="P1976" s="78" t="str">
        <f t="shared" si="510"/>
        <v>CIC</v>
      </c>
      <c r="Q1976" s="113">
        <v>44651.921215277776</v>
      </c>
      <c r="R1976" s="78" t="s">
        <v>1216</v>
      </c>
      <c r="S1976" s="78" t="str">
        <f t="shared" si="511"/>
        <v>PLOEG</v>
      </c>
      <c r="T1976" s="113">
        <v>44651.926770833335</v>
      </c>
      <c r="U1976" s="78" t="s">
        <v>1200</v>
      </c>
      <c r="V1976" s="78" t="str">
        <f t="shared" si="512"/>
        <v>PLOEG</v>
      </c>
      <c r="W1976" s="113">
        <v>44651.940254629626</v>
      </c>
      <c r="X1976" s="113">
        <f t="shared" si="513"/>
        <v>6.2500000058207661E-4</v>
      </c>
      <c r="Y1976" s="113">
        <f t="shared" si="514"/>
        <v>7.662037038244307E-3</v>
      </c>
      <c r="Z1976" s="113">
        <f t="shared" si="515"/>
        <v>1.3483796290529426E-2</v>
      </c>
      <c r="AB1976" s="2">
        <f t="shared" si="516"/>
        <v>662</v>
      </c>
      <c r="AC1976" s="2">
        <f t="shared" si="516"/>
        <v>1165</v>
      </c>
      <c r="AE1976" s="2" t="str">
        <f t="shared" si="517"/>
        <v/>
      </c>
      <c r="AF1976" s="2" t="str">
        <f t="shared" si="518"/>
        <v/>
      </c>
      <c r="AG1976" s="2">
        <f t="shared" si="519"/>
        <v>662</v>
      </c>
      <c r="AH1976" s="2" t="str">
        <f t="shared" si="520"/>
        <v/>
      </c>
      <c r="AI1976" s="2" t="str">
        <f t="shared" si="521"/>
        <v/>
      </c>
      <c r="AK1976" s="2" t="str">
        <f t="shared" si="522"/>
        <v/>
      </c>
      <c r="AL1976" s="2" t="str">
        <f t="shared" si="523"/>
        <v/>
      </c>
      <c r="AM1976" s="2">
        <f t="shared" si="524"/>
        <v>1165</v>
      </c>
      <c r="AN1976" s="2" t="str">
        <f t="shared" si="525"/>
        <v/>
      </c>
      <c r="AO1976" s="2" t="str">
        <f t="shared" si="526"/>
        <v/>
      </c>
    </row>
    <row r="1977" spans="1:41" x14ac:dyDescent="0.3">
      <c r="A1977" s="111">
        <v>44651.918483796297</v>
      </c>
      <c r="B1977" s="78" t="s">
        <v>3108</v>
      </c>
      <c r="C1977" s="78" t="s">
        <v>853</v>
      </c>
      <c r="D1977" s="78" t="s">
        <v>1486</v>
      </c>
      <c r="E1977" s="78">
        <v>180</v>
      </c>
      <c r="F1977" s="78" t="s">
        <v>809</v>
      </c>
      <c r="G1977" s="78" t="s">
        <v>92</v>
      </c>
      <c r="H1977" s="112" t="s">
        <v>220</v>
      </c>
      <c r="I1977" s="112">
        <v>2</v>
      </c>
      <c r="J1977" s="113">
        <v>44651.918124999997</v>
      </c>
      <c r="K1977" s="113">
        <v>44651.918483796297</v>
      </c>
      <c r="M1977" s="113">
        <v>44651.922372685185</v>
      </c>
      <c r="N1977" s="113">
        <v>44651.922407407408</v>
      </c>
      <c r="O1977" s="78" t="s">
        <v>1187</v>
      </c>
      <c r="P1977" s="78" t="str">
        <f t="shared" si="510"/>
        <v>CIC</v>
      </c>
      <c r="S1977" s="78" t="str">
        <f t="shared" si="511"/>
        <v/>
      </c>
      <c r="V1977" s="78" t="str">
        <f t="shared" si="512"/>
        <v/>
      </c>
      <c r="W1977" s="113">
        <v>44651.940196759257</v>
      </c>
      <c r="X1977" s="113">
        <f t="shared" si="513"/>
        <v>3.8888888884685002E-3</v>
      </c>
      <c r="Y1977" s="113" t="str">
        <f t="shared" si="514"/>
        <v/>
      </c>
      <c r="Z1977" s="113" t="str">
        <f t="shared" si="515"/>
        <v/>
      </c>
      <c r="AB1977" s="2" t="str">
        <f t="shared" si="516"/>
        <v/>
      </c>
      <c r="AC1977" s="2" t="str">
        <f t="shared" si="516"/>
        <v/>
      </c>
      <c r="AE1977" s="2" t="str">
        <f t="shared" si="517"/>
        <v/>
      </c>
      <c r="AF1977" s="2" t="str">
        <f t="shared" si="518"/>
        <v/>
      </c>
      <c r="AG1977" s="2" t="str">
        <f t="shared" si="519"/>
        <v/>
      </c>
      <c r="AH1977" s="2" t="str">
        <f t="shared" si="520"/>
        <v/>
      </c>
      <c r="AI1977" s="2" t="str">
        <f t="shared" si="521"/>
        <v/>
      </c>
      <c r="AK1977" s="2" t="str">
        <f t="shared" si="522"/>
        <v/>
      </c>
      <c r="AL1977" s="2" t="str">
        <f t="shared" si="523"/>
        <v/>
      </c>
      <c r="AM1977" s="2" t="str">
        <f t="shared" si="524"/>
        <v/>
      </c>
      <c r="AN1977" s="2" t="str">
        <f t="shared" si="525"/>
        <v/>
      </c>
      <c r="AO1977" s="2" t="str">
        <f t="shared" si="526"/>
        <v/>
      </c>
    </row>
    <row r="1978" spans="1:41" x14ac:dyDescent="0.3">
      <c r="A1978" s="111">
        <v>44651.975266203706</v>
      </c>
      <c r="B1978" s="78" t="s">
        <v>3109</v>
      </c>
      <c r="C1978" s="78" t="s">
        <v>853</v>
      </c>
      <c r="D1978" s="78" t="s">
        <v>1240</v>
      </c>
      <c r="E1978" s="78">
        <v>144</v>
      </c>
      <c r="F1978" s="78" t="s">
        <v>807</v>
      </c>
      <c r="G1978" s="78" t="s">
        <v>120</v>
      </c>
      <c r="H1978" s="112" t="s">
        <v>380</v>
      </c>
      <c r="I1978" s="112">
        <v>4</v>
      </c>
      <c r="J1978" s="113">
        <v>44651.974606481483</v>
      </c>
      <c r="K1978" s="113">
        <v>44651.975266203706</v>
      </c>
      <c r="M1978" s="113">
        <v>44651.975706018522</v>
      </c>
      <c r="P1978" s="78" t="str">
        <f t="shared" si="510"/>
        <v/>
      </c>
      <c r="S1978" s="78" t="str">
        <f t="shared" si="511"/>
        <v/>
      </c>
      <c r="V1978" s="78" t="str">
        <f t="shared" si="512"/>
        <v/>
      </c>
      <c r="W1978" s="113">
        <v>44651.979062500002</v>
      </c>
      <c r="X1978" s="113">
        <f t="shared" si="513"/>
        <v>4.398148157633841E-4</v>
      </c>
      <c r="Y1978" s="113" t="str">
        <f t="shared" si="514"/>
        <v/>
      </c>
      <c r="Z1978" s="113" t="str">
        <f t="shared" si="515"/>
        <v/>
      </c>
      <c r="AB1978" s="2" t="str">
        <f t="shared" si="516"/>
        <v/>
      </c>
      <c r="AC1978" s="2" t="str">
        <f t="shared" si="516"/>
        <v/>
      </c>
      <c r="AE1978" s="2" t="str">
        <f t="shared" si="517"/>
        <v/>
      </c>
      <c r="AF1978" s="2" t="str">
        <f t="shared" si="518"/>
        <v/>
      </c>
      <c r="AG1978" s="2" t="str">
        <f t="shared" si="519"/>
        <v/>
      </c>
      <c r="AH1978" s="2" t="str">
        <f t="shared" si="520"/>
        <v/>
      </c>
      <c r="AI1978" s="2" t="str">
        <f t="shared" si="521"/>
        <v/>
      </c>
      <c r="AK1978" s="2" t="str">
        <f t="shared" si="522"/>
        <v/>
      </c>
      <c r="AL1978" s="2" t="str">
        <f t="shared" si="523"/>
        <v/>
      </c>
      <c r="AM1978" s="2" t="str">
        <f t="shared" si="524"/>
        <v/>
      </c>
      <c r="AN1978" s="2" t="str">
        <f t="shared" si="525"/>
        <v/>
      </c>
      <c r="AO1978" s="2" t="str">
        <f t="shared" si="526"/>
        <v/>
      </c>
    </row>
    <row r="1979" spans="1:41" x14ac:dyDescent="0.3">
      <c r="A1979" s="111">
        <v>44651.975266203706</v>
      </c>
      <c r="B1979" s="78" t="s">
        <v>3109</v>
      </c>
      <c r="C1979" s="78" t="s">
        <v>846</v>
      </c>
      <c r="D1979" s="78" t="s">
        <v>1240</v>
      </c>
      <c r="E1979" s="78">
        <v>144</v>
      </c>
      <c r="F1979" s="78" t="s">
        <v>807</v>
      </c>
      <c r="G1979" s="78" t="s">
        <v>120</v>
      </c>
      <c r="H1979" s="112" t="s">
        <v>380</v>
      </c>
      <c r="I1979" s="112">
        <v>4</v>
      </c>
      <c r="J1979" s="113">
        <v>44651.974606481483</v>
      </c>
      <c r="K1979" s="113">
        <v>44651.975266203706</v>
      </c>
      <c r="M1979" s="113">
        <v>44651.978842592594</v>
      </c>
      <c r="N1979" s="113">
        <v>44651.979027777779</v>
      </c>
      <c r="O1979" s="78" t="s">
        <v>1187</v>
      </c>
      <c r="P1979" s="78" t="str">
        <f t="shared" si="510"/>
        <v>CIC</v>
      </c>
      <c r="Q1979" s="113">
        <v>44651.983599537038</v>
      </c>
      <c r="R1979" s="78" t="s">
        <v>1203</v>
      </c>
      <c r="S1979" s="78" t="str">
        <f t="shared" si="511"/>
        <v>PLOEG</v>
      </c>
      <c r="T1979" s="113">
        <v>44651.986701388887</v>
      </c>
      <c r="U1979" s="78" t="s">
        <v>1203</v>
      </c>
      <c r="V1979" s="78" t="str">
        <f t="shared" si="512"/>
        <v>PLOEG</v>
      </c>
      <c r="W1979" s="113">
        <v>44652.001736111109</v>
      </c>
      <c r="X1979" s="113">
        <f t="shared" si="513"/>
        <v>3.5763888881774619E-3</v>
      </c>
      <c r="Y1979" s="113">
        <f t="shared" si="514"/>
        <v>7.8587962925666943E-3</v>
      </c>
      <c r="Z1979" s="113">
        <f t="shared" si="515"/>
        <v>1.5034722222480923E-2</v>
      </c>
      <c r="AB1979" s="2">
        <f t="shared" si="516"/>
        <v>679</v>
      </c>
      <c r="AC1979" s="2">
        <f t="shared" si="516"/>
        <v>1299</v>
      </c>
      <c r="AE1979" s="2" t="str">
        <f t="shared" si="517"/>
        <v/>
      </c>
      <c r="AF1979" s="2" t="str">
        <f t="shared" si="518"/>
        <v/>
      </c>
      <c r="AG1979" s="2" t="str">
        <f t="shared" si="519"/>
        <v/>
      </c>
      <c r="AH1979" s="2" t="str">
        <f t="shared" si="520"/>
        <v/>
      </c>
      <c r="AI1979" s="2">
        <f t="shared" si="521"/>
        <v>679</v>
      </c>
      <c r="AK1979" s="2" t="str">
        <f t="shared" si="522"/>
        <v/>
      </c>
      <c r="AL1979" s="2" t="str">
        <f t="shared" si="523"/>
        <v/>
      </c>
      <c r="AM1979" s="2" t="str">
        <f t="shared" si="524"/>
        <v/>
      </c>
      <c r="AN1979" s="2" t="str">
        <f t="shared" si="525"/>
        <v/>
      </c>
      <c r="AO1979" s="2">
        <f t="shared" si="526"/>
        <v>1299</v>
      </c>
    </row>
    <row r="1980" spans="1:41" x14ac:dyDescent="0.3">
      <c r="A1980" s="111">
        <v>44652.142534722225</v>
      </c>
      <c r="B1980" s="78" t="s">
        <v>3110</v>
      </c>
      <c r="C1980" s="78" t="s">
        <v>835</v>
      </c>
      <c r="D1980" s="78" t="s">
        <v>1325</v>
      </c>
      <c r="E1980" s="78">
        <v>5</v>
      </c>
      <c r="F1980" s="78" t="s">
        <v>808</v>
      </c>
      <c r="G1980" s="78" t="s">
        <v>102</v>
      </c>
      <c r="H1980" s="112" t="s">
        <v>206</v>
      </c>
      <c r="I1980" s="112">
        <v>3</v>
      </c>
      <c r="J1980" s="113">
        <v>44652.141342592593</v>
      </c>
      <c r="K1980" s="113">
        <v>44652.142534722225</v>
      </c>
      <c r="M1980" s="113">
        <v>44652.144756944443</v>
      </c>
      <c r="N1980" s="113">
        <v>44652.144791666666</v>
      </c>
      <c r="O1980" s="78" t="s">
        <v>1185</v>
      </c>
      <c r="P1980" s="78" t="str">
        <f t="shared" si="510"/>
        <v>CIC</v>
      </c>
      <c r="Q1980" s="113">
        <v>44652.14607638889</v>
      </c>
      <c r="R1980" s="78" t="s">
        <v>1200</v>
      </c>
      <c r="S1980" s="78" t="str">
        <f t="shared" si="511"/>
        <v>PLOEG</v>
      </c>
      <c r="T1980" s="113">
        <v>44652.147488425922</v>
      </c>
      <c r="U1980" s="78" t="s">
        <v>1200</v>
      </c>
      <c r="V1980" s="78" t="str">
        <f t="shared" si="512"/>
        <v>PLOEG</v>
      </c>
      <c r="W1980" s="113">
        <v>44652.179201388892</v>
      </c>
      <c r="X1980" s="113">
        <f t="shared" si="513"/>
        <v>2.2222222178243101E-3</v>
      </c>
      <c r="Y1980" s="113">
        <f t="shared" si="514"/>
        <v>2.7314814797136933E-3</v>
      </c>
      <c r="Z1980" s="113">
        <f t="shared" si="515"/>
        <v>3.1712962969322689E-2</v>
      </c>
      <c r="AB1980" s="2">
        <f t="shared" si="516"/>
        <v>236</v>
      </c>
      <c r="AC1980" s="2">
        <f t="shared" si="516"/>
        <v>2740</v>
      </c>
      <c r="AE1980" s="2" t="str">
        <f t="shared" si="517"/>
        <v/>
      </c>
      <c r="AF1980" s="2" t="str">
        <f t="shared" si="518"/>
        <v/>
      </c>
      <c r="AG1980" s="2" t="str">
        <f t="shared" si="519"/>
        <v/>
      </c>
      <c r="AH1980" s="2">
        <f t="shared" si="520"/>
        <v>236</v>
      </c>
      <c r="AI1980" s="2" t="str">
        <f t="shared" si="521"/>
        <v/>
      </c>
      <c r="AK1980" s="2" t="str">
        <f t="shared" si="522"/>
        <v/>
      </c>
      <c r="AL1980" s="2" t="str">
        <f t="shared" si="523"/>
        <v/>
      </c>
      <c r="AM1980" s="2" t="str">
        <f t="shared" si="524"/>
        <v/>
      </c>
      <c r="AN1980" s="2">
        <f t="shared" si="525"/>
        <v>2740</v>
      </c>
      <c r="AO1980" s="2" t="str">
        <f t="shared" si="526"/>
        <v/>
      </c>
    </row>
    <row r="1981" spans="1:41" x14ac:dyDescent="0.3">
      <c r="A1981" s="111">
        <v>44652.31082175926</v>
      </c>
      <c r="B1981" s="78" t="s">
        <v>3111</v>
      </c>
      <c r="C1981" s="78" t="s">
        <v>886</v>
      </c>
      <c r="D1981" s="78" t="s">
        <v>1691</v>
      </c>
      <c r="F1981" s="78" t="s">
        <v>808</v>
      </c>
      <c r="G1981" s="78" t="s">
        <v>98</v>
      </c>
      <c r="H1981" s="112" t="s">
        <v>216</v>
      </c>
      <c r="I1981" s="112">
        <v>4</v>
      </c>
      <c r="J1981" s="113">
        <v>44652.308993055558</v>
      </c>
      <c r="K1981" s="113">
        <v>44652.31082175926</v>
      </c>
      <c r="M1981" s="113">
        <v>44652.312303240738</v>
      </c>
      <c r="P1981" s="78" t="str">
        <f t="shared" si="510"/>
        <v/>
      </c>
      <c r="Q1981" s="113">
        <v>44652.312326388892</v>
      </c>
      <c r="R1981" s="78" t="s">
        <v>1187</v>
      </c>
      <c r="S1981" s="78" t="str">
        <f t="shared" si="511"/>
        <v>CIC</v>
      </c>
      <c r="V1981" s="78" t="str">
        <f t="shared" si="512"/>
        <v/>
      </c>
      <c r="W1981" s="113">
        <v>44652.327870370369</v>
      </c>
      <c r="X1981" s="113">
        <f t="shared" si="513"/>
        <v>1.48148147854954E-3</v>
      </c>
      <c r="Y1981" s="113" t="str">
        <f t="shared" si="514"/>
        <v/>
      </c>
      <c r="Z1981" s="113" t="str">
        <f t="shared" si="515"/>
        <v/>
      </c>
      <c r="AB1981" s="2" t="str">
        <f t="shared" si="516"/>
        <v/>
      </c>
      <c r="AC1981" s="2" t="str">
        <f t="shared" si="516"/>
        <v/>
      </c>
      <c r="AE1981" s="2" t="str">
        <f t="shared" si="517"/>
        <v/>
      </c>
      <c r="AF1981" s="2" t="str">
        <f t="shared" si="518"/>
        <v/>
      </c>
      <c r="AG1981" s="2" t="str">
        <f t="shared" si="519"/>
        <v/>
      </c>
      <c r="AH1981" s="2" t="str">
        <f t="shared" si="520"/>
        <v/>
      </c>
      <c r="AI1981" s="2" t="str">
        <f t="shared" si="521"/>
        <v/>
      </c>
      <c r="AK1981" s="2" t="str">
        <f t="shared" si="522"/>
        <v/>
      </c>
      <c r="AL1981" s="2" t="str">
        <f t="shared" si="523"/>
        <v/>
      </c>
      <c r="AM1981" s="2" t="str">
        <f t="shared" si="524"/>
        <v/>
      </c>
      <c r="AN1981" s="2" t="str">
        <f t="shared" si="525"/>
        <v/>
      </c>
      <c r="AO1981" s="2" t="str">
        <f t="shared" si="526"/>
        <v/>
      </c>
    </row>
    <row r="1982" spans="1:41" x14ac:dyDescent="0.3">
      <c r="A1982" s="111">
        <v>44652.346342592595</v>
      </c>
      <c r="B1982" s="78" t="s">
        <v>3112</v>
      </c>
      <c r="C1982" s="78" t="s">
        <v>850</v>
      </c>
      <c r="D1982" s="78" t="s">
        <v>1282</v>
      </c>
      <c r="E1982" s="78">
        <v>11</v>
      </c>
      <c r="F1982" s="78" t="s">
        <v>807</v>
      </c>
      <c r="G1982" s="78" t="s">
        <v>114</v>
      </c>
      <c r="H1982" s="112" t="s">
        <v>214</v>
      </c>
      <c r="I1982" s="112">
        <v>2</v>
      </c>
      <c r="J1982" s="113">
        <v>44652.345995370371</v>
      </c>
      <c r="K1982" s="113">
        <v>44652.346342592595</v>
      </c>
      <c r="M1982" s="113">
        <v>44652.34652777778</v>
      </c>
      <c r="N1982" s="113">
        <v>44652.346817129626</v>
      </c>
      <c r="O1982" s="78" t="s">
        <v>1185</v>
      </c>
      <c r="P1982" s="78" t="str">
        <f t="shared" si="510"/>
        <v>CIC</v>
      </c>
      <c r="Q1982" s="113">
        <v>44652.348553240743</v>
      </c>
      <c r="R1982" s="78" t="s">
        <v>1344</v>
      </c>
      <c r="S1982" s="78" t="str">
        <f t="shared" si="511"/>
        <v>PLOEG</v>
      </c>
      <c r="T1982" s="113">
        <v>44652.363043981481</v>
      </c>
      <c r="U1982" s="78" t="s">
        <v>1344</v>
      </c>
      <c r="V1982" s="78" t="str">
        <f t="shared" si="512"/>
        <v>PLOEG</v>
      </c>
      <c r="W1982" s="113">
        <v>44652.364988425928</v>
      </c>
      <c r="X1982" s="113">
        <f t="shared" si="513"/>
        <v>1.8518518481869251E-4</v>
      </c>
      <c r="Y1982" s="113">
        <f t="shared" si="514"/>
        <v>1.6516203701030463E-2</v>
      </c>
      <c r="Z1982" s="113">
        <f t="shared" si="515"/>
        <v>1.9444444478722289E-3</v>
      </c>
      <c r="AB1982" s="2">
        <f t="shared" si="516"/>
        <v>1427</v>
      </c>
      <c r="AC1982" s="2">
        <f t="shared" si="516"/>
        <v>168</v>
      </c>
      <c r="AE1982" s="2" t="str">
        <f t="shared" si="517"/>
        <v/>
      </c>
      <c r="AF1982" s="2" t="str">
        <f t="shared" si="518"/>
        <v/>
      </c>
      <c r="AG1982" s="2">
        <f t="shared" si="519"/>
        <v>1427</v>
      </c>
      <c r="AH1982" s="2" t="str">
        <f t="shared" si="520"/>
        <v/>
      </c>
      <c r="AI1982" s="2" t="str">
        <f t="shared" si="521"/>
        <v/>
      </c>
      <c r="AK1982" s="2" t="str">
        <f t="shared" si="522"/>
        <v/>
      </c>
      <c r="AL1982" s="2" t="str">
        <f t="shared" si="523"/>
        <v/>
      </c>
      <c r="AM1982" s="2">
        <f t="shared" si="524"/>
        <v>168</v>
      </c>
      <c r="AN1982" s="2" t="str">
        <f t="shared" si="525"/>
        <v/>
      </c>
      <c r="AO1982" s="2" t="str">
        <f t="shared" si="526"/>
        <v/>
      </c>
    </row>
    <row r="1983" spans="1:41" x14ac:dyDescent="0.3">
      <c r="A1983" s="111">
        <v>44652.346342592595</v>
      </c>
      <c r="B1983" s="78" t="s">
        <v>3112</v>
      </c>
      <c r="C1983" s="78" t="s">
        <v>886</v>
      </c>
      <c r="D1983" s="78" t="s">
        <v>1282</v>
      </c>
      <c r="E1983" s="78">
        <v>11</v>
      </c>
      <c r="F1983" s="78" t="s">
        <v>807</v>
      </c>
      <c r="G1983" s="78" t="s">
        <v>114</v>
      </c>
      <c r="H1983" s="112" t="s">
        <v>214</v>
      </c>
      <c r="I1983" s="112">
        <v>2</v>
      </c>
      <c r="J1983" s="113">
        <v>44652.345995370371</v>
      </c>
      <c r="K1983" s="113">
        <v>44652.346342592595</v>
      </c>
      <c r="M1983" s="113">
        <v>44652.349456018521</v>
      </c>
      <c r="P1983" s="78" t="str">
        <f t="shared" si="510"/>
        <v/>
      </c>
      <c r="Q1983" s="113">
        <v>44652.349490740744</v>
      </c>
      <c r="R1983" s="78" t="s">
        <v>1187</v>
      </c>
      <c r="S1983" s="78" t="str">
        <f t="shared" si="511"/>
        <v>CIC</v>
      </c>
      <c r="T1983" s="113">
        <v>44652.35015046296</v>
      </c>
      <c r="U1983" s="78" t="s">
        <v>1267</v>
      </c>
      <c r="V1983" s="78" t="str">
        <f t="shared" si="512"/>
        <v>PLOEG</v>
      </c>
      <c r="W1983" s="113">
        <v>44652.37872685185</v>
      </c>
      <c r="X1983" s="113">
        <f t="shared" si="513"/>
        <v>3.1134259261307307E-3</v>
      </c>
      <c r="Y1983" s="113">
        <f t="shared" si="514"/>
        <v>6.9444443943211809E-4</v>
      </c>
      <c r="Z1983" s="113">
        <f t="shared" si="515"/>
        <v>2.8576388889632653E-2</v>
      </c>
      <c r="AB1983" s="2">
        <f t="shared" si="516"/>
        <v>60</v>
      </c>
      <c r="AC1983" s="2">
        <f t="shared" si="516"/>
        <v>2469</v>
      </c>
      <c r="AE1983" s="2" t="str">
        <f t="shared" si="517"/>
        <v/>
      </c>
      <c r="AF1983" s="2" t="str">
        <f t="shared" si="518"/>
        <v/>
      </c>
      <c r="AG1983" s="2">
        <f t="shared" si="519"/>
        <v>60</v>
      </c>
      <c r="AH1983" s="2" t="str">
        <f t="shared" si="520"/>
        <v/>
      </c>
      <c r="AI1983" s="2" t="str">
        <f t="shared" si="521"/>
        <v/>
      </c>
      <c r="AK1983" s="2" t="str">
        <f t="shared" si="522"/>
        <v/>
      </c>
      <c r="AL1983" s="2" t="str">
        <f t="shared" si="523"/>
        <v/>
      </c>
      <c r="AM1983" s="2">
        <f t="shared" si="524"/>
        <v>2469</v>
      </c>
      <c r="AN1983" s="2" t="str">
        <f t="shared" si="525"/>
        <v/>
      </c>
      <c r="AO1983" s="2" t="str">
        <f t="shared" si="526"/>
        <v/>
      </c>
    </row>
    <row r="1984" spans="1:41" x14ac:dyDescent="0.3">
      <c r="A1984" s="111">
        <v>44652.417395833334</v>
      </c>
      <c r="B1984" s="78" t="s">
        <v>3113</v>
      </c>
      <c r="C1984" s="78" t="s">
        <v>850</v>
      </c>
      <c r="D1984" s="78" t="s">
        <v>1332</v>
      </c>
      <c r="E1984" s="78">
        <v>141</v>
      </c>
      <c r="F1984" s="78" t="s">
        <v>808</v>
      </c>
      <c r="G1984" s="78" t="s">
        <v>104</v>
      </c>
      <c r="H1984" s="112" t="s">
        <v>198</v>
      </c>
      <c r="I1984" s="112">
        <v>3</v>
      </c>
      <c r="J1984" s="113">
        <v>44652.417395833334</v>
      </c>
      <c r="K1984" s="113">
        <v>44652.417395833334</v>
      </c>
      <c r="M1984" s="113">
        <v>44652.417893518519</v>
      </c>
      <c r="P1984" s="78" t="str">
        <f t="shared" si="510"/>
        <v/>
      </c>
      <c r="Q1984" s="113">
        <v>44652.419618055559</v>
      </c>
      <c r="R1984" s="78" t="s">
        <v>1344</v>
      </c>
      <c r="S1984" s="78" t="str">
        <f t="shared" si="511"/>
        <v>PLOEG</v>
      </c>
      <c r="T1984" s="113">
        <v>44652.423518518517</v>
      </c>
      <c r="U1984" s="78" t="s">
        <v>1344</v>
      </c>
      <c r="V1984" s="78" t="str">
        <f t="shared" si="512"/>
        <v>PLOEG</v>
      </c>
      <c r="W1984" s="113">
        <v>44652.427743055552</v>
      </c>
      <c r="X1984" s="113">
        <f t="shared" si="513"/>
        <v>4.9768518510973081E-4</v>
      </c>
      <c r="Y1984" s="113">
        <f t="shared" si="514"/>
        <v>5.6249999979627319E-3</v>
      </c>
      <c r="Z1984" s="113">
        <f t="shared" si="515"/>
        <v>4.2245370350428857E-3</v>
      </c>
      <c r="AB1984" s="2">
        <f t="shared" si="516"/>
        <v>486</v>
      </c>
      <c r="AC1984" s="2">
        <f t="shared" si="516"/>
        <v>365</v>
      </c>
      <c r="AE1984" s="2" t="str">
        <f t="shared" si="517"/>
        <v/>
      </c>
      <c r="AF1984" s="2" t="str">
        <f t="shared" si="518"/>
        <v/>
      </c>
      <c r="AG1984" s="2" t="str">
        <f t="shared" si="519"/>
        <v/>
      </c>
      <c r="AH1984" s="2">
        <f t="shared" si="520"/>
        <v>486</v>
      </c>
      <c r="AI1984" s="2" t="str">
        <f t="shared" si="521"/>
        <v/>
      </c>
      <c r="AK1984" s="2" t="str">
        <f t="shared" si="522"/>
        <v/>
      </c>
      <c r="AL1984" s="2" t="str">
        <f t="shared" si="523"/>
        <v/>
      </c>
      <c r="AM1984" s="2" t="str">
        <f t="shared" si="524"/>
        <v/>
      </c>
      <c r="AN1984" s="2">
        <f t="shared" si="525"/>
        <v>365</v>
      </c>
      <c r="AO1984" s="2" t="str">
        <f t="shared" si="526"/>
        <v/>
      </c>
    </row>
    <row r="1985" spans="1:41" x14ac:dyDescent="0.3">
      <c r="A1985" s="111">
        <v>44652.480509259258</v>
      </c>
      <c r="B1985" s="78" t="s">
        <v>3114</v>
      </c>
      <c r="C1985" s="78" t="s">
        <v>886</v>
      </c>
      <c r="D1985" s="78" t="s">
        <v>1207</v>
      </c>
      <c r="E1985" s="78">
        <v>109</v>
      </c>
      <c r="F1985" s="78" t="s">
        <v>807</v>
      </c>
      <c r="G1985" s="78" t="s">
        <v>86</v>
      </c>
      <c r="H1985" s="112" t="s">
        <v>210</v>
      </c>
      <c r="I1985" s="112">
        <v>3</v>
      </c>
      <c r="J1985" s="113">
        <v>44652.479884259257</v>
      </c>
      <c r="K1985" s="113">
        <v>44652.480509259258</v>
      </c>
      <c r="M1985" s="113">
        <v>44652.481423611112</v>
      </c>
      <c r="P1985" s="78" t="str">
        <f t="shared" si="510"/>
        <v/>
      </c>
      <c r="Q1985" s="113">
        <v>44652.481446759259</v>
      </c>
      <c r="R1985" s="78" t="s">
        <v>1187</v>
      </c>
      <c r="S1985" s="78" t="str">
        <f t="shared" si="511"/>
        <v>CIC</v>
      </c>
      <c r="T1985" s="113">
        <v>44652.491793981484</v>
      </c>
      <c r="U1985" s="78" t="s">
        <v>1267</v>
      </c>
      <c r="V1985" s="78" t="str">
        <f t="shared" si="512"/>
        <v>PLOEG</v>
      </c>
      <c r="W1985" s="113">
        <v>44652.516898148147</v>
      </c>
      <c r="X1985" s="113">
        <f t="shared" si="513"/>
        <v>9.1435185458976775E-4</v>
      </c>
      <c r="Y1985" s="113">
        <f t="shared" si="514"/>
        <v>1.0370370371674653E-2</v>
      </c>
      <c r="Z1985" s="113">
        <f t="shared" si="515"/>
        <v>2.5104166663368233E-2</v>
      </c>
      <c r="AB1985" s="2">
        <f t="shared" si="516"/>
        <v>896</v>
      </c>
      <c r="AC1985" s="2">
        <f t="shared" si="516"/>
        <v>2169</v>
      </c>
      <c r="AE1985" s="2" t="str">
        <f t="shared" si="517"/>
        <v/>
      </c>
      <c r="AF1985" s="2" t="str">
        <f t="shared" si="518"/>
        <v/>
      </c>
      <c r="AG1985" s="2" t="str">
        <f t="shared" si="519"/>
        <v/>
      </c>
      <c r="AH1985" s="2">
        <f t="shared" si="520"/>
        <v>896</v>
      </c>
      <c r="AI1985" s="2" t="str">
        <f t="shared" si="521"/>
        <v/>
      </c>
      <c r="AK1985" s="2" t="str">
        <f t="shared" si="522"/>
        <v/>
      </c>
      <c r="AL1985" s="2" t="str">
        <f t="shared" si="523"/>
        <v/>
      </c>
      <c r="AM1985" s="2" t="str">
        <f t="shared" si="524"/>
        <v/>
      </c>
      <c r="AN1985" s="2">
        <f t="shared" si="525"/>
        <v>2169</v>
      </c>
      <c r="AO1985" s="2" t="str">
        <f t="shared" si="526"/>
        <v/>
      </c>
    </row>
    <row r="1986" spans="1:41" x14ac:dyDescent="0.3">
      <c r="A1986" s="111">
        <v>44652.480509259258</v>
      </c>
      <c r="B1986" s="78" t="s">
        <v>3114</v>
      </c>
      <c r="C1986" s="78" t="s">
        <v>850</v>
      </c>
      <c r="D1986" s="78" t="s">
        <v>1207</v>
      </c>
      <c r="E1986" s="78">
        <v>109</v>
      </c>
      <c r="F1986" s="78" t="s">
        <v>807</v>
      </c>
      <c r="G1986" s="78" t="s">
        <v>86</v>
      </c>
      <c r="H1986" s="112" t="s">
        <v>210</v>
      </c>
      <c r="I1986" s="112">
        <v>3</v>
      </c>
      <c r="J1986" s="113">
        <v>44652.479884259257</v>
      </c>
      <c r="K1986" s="113">
        <v>44652.480509259258</v>
      </c>
      <c r="M1986" s="113">
        <v>44652.483437499999</v>
      </c>
      <c r="N1986" s="113">
        <v>44652.483483796299</v>
      </c>
      <c r="O1986" s="78" t="s">
        <v>1185</v>
      </c>
      <c r="P1986" s="78" t="str">
        <f t="shared" si="510"/>
        <v>CIC</v>
      </c>
      <c r="Q1986" s="113">
        <v>44652.485659722224</v>
      </c>
      <c r="R1986" s="78" t="s">
        <v>1344</v>
      </c>
      <c r="S1986" s="78" t="str">
        <f t="shared" si="511"/>
        <v>PLOEG</v>
      </c>
      <c r="T1986" s="113">
        <v>44652.492222222223</v>
      </c>
      <c r="U1986" s="78" t="s">
        <v>1344</v>
      </c>
      <c r="V1986" s="78" t="str">
        <f t="shared" si="512"/>
        <v>PLOEG</v>
      </c>
      <c r="W1986" s="113">
        <v>44652.499872685185</v>
      </c>
      <c r="X1986" s="113">
        <f t="shared" si="513"/>
        <v>2.9282407413120382E-3</v>
      </c>
      <c r="Y1986" s="113">
        <f t="shared" si="514"/>
        <v>8.7847222239361145E-3</v>
      </c>
      <c r="Z1986" s="113">
        <f t="shared" si="515"/>
        <v>7.6504629614646547E-3</v>
      </c>
      <c r="AB1986" s="2">
        <f t="shared" si="516"/>
        <v>759</v>
      </c>
      <c r="AC1986" s="2">
        <f t="shared" si="516"/>
        <v>661</v>
      </c>
      <c r="AE1986" s="2" t="str">
        <f t="shared" si="517"/>
        <v/>
      </c>
      <c r="AF1986" s="2" t="str">
        <f t="shared" si="518"/>
        <v/>
      </c>
      <c r="AG1986" s="2" t="str">
        <f t="shared" si="519"/>
        <v/>
      </c>
      <c r="AH1986" s="2">
        <f t="shared" si="520"/>
        <v>759</v>
      </c>
      <c r="AI1986" s="2" t="str">
        <f t="shared" si="521"/>
        <v/>
      </c>
      <c r="AK1986" s="2" t="str">
        <f t="shared" si="522"/>
        <v/>
      </c>
      <c r="AL1986" s="2" t="str">
        <f t="shared" si="523"/>
        <v/>
      </c>
      <c r="AM1986" s="2" t="str">
        <f t="shared" si="524"/>
        <v/>
      </c>
      <c r="AN1986" s="2">
        <f t="shared" si="525"/>
        <v>661</v>
      </c>
      <c r="AO1986" s="2" t="str">
        <f t="shared" si="526"/>
        <v/>
      </c>
    </row>
    <row r="1987" spans="1:41" x14ac:dyDescent="0.3">
      <c r="A1987" s="111">
        <v>44652.584467592591</v>
      </c>
      <c r="B1987" s="78" t="s">
        <v>3115</v>
      </c>
      <c r="C1987" s="78" t="s">
        <v>850</v>
      </c>
      <c r="D1987" s="78" t="s">
        <v>1193</v>
      </c>
      <c r="E1987" s="78">
        <v>51</v>
      </c>
      <c r="F1987" s="78" t="s">
        <v>809</v>
      </c>
      <c r="G1987" s="78" t="s">
        <v>132</v>
      </c>
      <c r="H1987" s="112" t="s">
        <v>263</v>
      </c>
      <c r="I1987" s="112">
        <v>4</v>
      </c>
      <c r="J1987" s="113">
        <v>44652.584467592591</v>
      </c>
      <c r="K1987" s="113">
        <v>44652.584467592591</v>
      </c>
      <c r="M1987" s="113">
        <v>44652.584791666668</v>
      </c>
      <c r="N1987" s="113">
        <v>44652.585023148145</v>
      </c>
      <c r="O1987" s="78" t="s">
        <v>1185</v>
      </c>
      <c r="P1987" s="78" t="str">
        <f t="shared" si="510"/>
        <v>CIC</v>
      </c>
      <c r="Q1987" s="113">
        <v>44652.585833333331</v>
      </c>
      <c r="R1987" s="78" t="s">
        <v>1344</v>
      </c>
      <c r="S1987" s="78" t="str">
        <f t="shared" si="511"/>
        <v>PLOEG</v>
      </c>
      <c r="T1987" s="113">
        <v>44652.597615740742</v>
      </c>
      <c r="U1987" s="78" t="s">
        <v>1286</v>
      </c>
      <c r="V1987" s="78" t="str">
        <f t="shared" si="512"/>
        <v>PLOEG</v>
      </c>
      <c r="W1987" s="113">
        <v>44652.610821759263</v>
      </c>
      <c r="X1987" s="113">
        <f t="shared" si="513"/>
        <v>3.2407407707069069E-4</v>
      </c>
      <c r="Y1987" s="113">
        <f t="shared" si="514"/>
        <v>1.2824074074160308E-2</v>
      </c>
      <c r="Z1987" s="113">
        <f t="shared" si="515"/>
        <v>1.3206018520577345E-2</v>
      </c>
      <c r="AB1987" s="2">
        <f t="shared" si="516"/>
        <v>1108</v>
      </c>
      <c r="AC1987" s="2">
        <f t="shared" si="516"/>
        <v>1141</v>
      </c>
      <c r="AE1987" s="2" t="str">
        <f t="shared" si="517"/>
        <v/>
      </c>
      <c r="AF1987" s="2" t="str">
        <f t="shared" si="518"/>
        <v/>
      </c>
      <c r="AG1987" s="2" t="str">
        <f t="shared" si="519"/>
        <v/>
      </c>
      <c r="AH1987" s="2" t="str">
        <f t="shared" si="520"/>
        <v/>
      </c>
      <c r="AI1987" s="2">
        <f t="shared" si="521"/>
        <v>1108</v>
      </c>
      <c r="AK1987" s="2" t="str">
        <f t="shared" si="522"/>
        <v/>
      </c>
      <c r="AL1987" s="2" t="str">
        <f t="shared" si="523"/>
        <v/>
      </c>
      <c r="AM1987" s="2" t="str">
        <f t="shared" si="524"/>
        <v/>
      </c>
      <c r="AN1987" s="2" t="str">
        <f t="shared" si="525"/>
        <v/>
      </c>
      <c r="AO1987" s="2">
        <f t="shared" si="526"/>
        <v>1141</v>
      </c>
    </row>
    <row r="1988" spans="1:41" x14ac:dyDescent="0.3">
      <c r="A1988" s="111">
        <v>44652.591678240744</v>
      </c>
      <c r="B1988" s="78" t="s">
        <v>3116</v>
      </c>
      <c r="C1988" s="78" t="s">
        <v>886</v>
      </c>
      <c r="D1988" s="78" t="s">
        <v>3117</v>
      </c>
      <c r="F1988" s="78" t="s">
        <v>807</v>
      </c>
      <c r="G1988" s="78" t="s">
        <v>132</v>
      </c>
      <c r="H1988" s="112" t="s">
        <v>667</v>
      </c>
      <c r="I1988" s="112">
        <v>4</v>
      </c>
      <c r="J1988" s="113">
        <v>44652.591678240744</v>
      </c>
      <c r="K1988" s="113">
        <v>44652.591678240744</v>
      </c>
      <c r="M1988" s="113">
        <v>44652.617835648147</v>
      </c>
      <c r="P1988" s="78" t="str">
        <f t="shared" si="510"/>
        <v/>
      </c>
      <c r="Q1988" s="113">
        <v>44652.638310185182</v>
      </c>
      <c r="R1988" s="78" t="s">
        <v>1267</v>
      </c>
      <c r="S1988" s="78" t="str">
        <f t="shared" si="511"/>
        <v>PLOEG</v>
      </c>
      <c r="V1988" s="78" t="str">
        <f t="shared" si="512"/>
        <v/>
      </c>
      <c r="W1988" s="113">
        <v>44652.658217592594</v>
      </c>
      <c r="X1988" s="113">
        <f t="shared" si="513"/>
        <v>2.6157407402934041E-2</v>
      </c>
      <c r="Y1988" s="113" t="str">
        <f t="shared" si="514"/>
        <v/>
      </c>
      <c r="Z1988" s="113" t="str">
        <f t="shared" si="515"/>
        <v/>
      </c>
      <c r="AB1988" s="2" t="str">
        <f t="shared" si="516"/>
        <v/>
      </c>
      <c r="AC1988" s="2" t="str">
        <f t="shared" si="516"/>
        <v/>
      </c>
      <c r="AE1988" s="2" t="str">
        <f t="shared" si="517"/>
        <v/>
      </c>
      <c r="AF1988" s="2" t="str">
        <f t="shared" si="518"/>
        <v/>
      </c>
      <c r="AG1988" s="2" t="str">
        <f t="shared" si="519"/>
        <v/>
      </c>
      <c r="AH1988" s="2" t="str">
        <f t="shared" si="520"/>
        <v/>
      </c>
      <c r="AI1988" s="2" t="str">
        <f t="shared" si="521"/>
        <v/>
      </c>
      <c r="AK1988" s="2" t="str">
        <f t="shared" si="522"/>
        <v/>
      </c>
      <c r="AL1988" s="2" t="str">
        <f t="shared" si="523"/>
        <v/>
      </c>
      <c r="AM1988" s="2" t="str">
        <f t="shared" si="524"/>
        <v/>
      </c>
      <c r="AN1988" s="2" t="str">
        <f t="shared" si="525"/>
        <v/>
      </c>
      <c r="AO1988" s="2" t="str">
        <f t="shared" si="526"/>
        <v/>
      </c>
    </row>
    <row r="1989" spans="1:41" x14ac:dyDescent="0.3">
      <c r="A1989" s="111">
        <v>44652.591678240744</v>
      </c>
      <c r="B1989" s="78" t="s">
        <v>3116</v>
      </c>
      <c r="C1989" s="78" t="s">
        <v>850</v>
      </c>
      <c r="D1989" s="78" t="s">
        <v>3117</v>
      </c>
      <c r="F1989" s="78" t="s">
        <v>807</v>
      </c>
      <c r="G1989" s="78" t="s">
        <v>132</v>
      </c>
      <c r="H1989" s="112" t="s">
        <v>667</v>
      </c>
      <c r="I1989" s="112">
        <v>4</v>
      </c>
      <c r="J1989" s="113">
        <v>44652.591678240744</v>
      </c>
      <c r="K1989" s="113">
        <v>44652.591678240744</v>
      </c>
      <c r="L1989" s="113">
        <v>44652.593229166669</v>
      </c>
      <c r="M1989" s="113">
        <v>44652.610821759263</v>
      </c>
      <c r="P1989" s="78" t="str">
        <f t="shared" si="510"/>
        <v/>
      </c>
      <c r="S1989" s="78" t="str">
        <f t="shared" si="511"/>
        <v/>
      </c>
      <c r="V1989" s="78" t="str">
        <f t="shared" si="512"/>
        <v/>
      </c>
      <c r="W1989" s="113">
        <v>44652.611111111109</v>
      </c>
      <c r="X1989" s="113">
        <f t="shared" si="513"/>
        <v>1.5509259246755391E-3</v>
      </c>
      <c r="Y1989" s="113" t="str">
        <f t="shared" si="514"/>
        <v/>
      </c>
      <c r="Z1989" s="113" t="str">
        <f t="shared" si="515"/>
        <v/>
      </c>
      <c r="AB1989" s="2" t="str">
        <f t="shared" si="516"/>
        <v/>
      </c>
      <c r="AC1989" s="2" t="str">
        <f t="shared" si="516"/>
        <v/>
      </c>
      <c r="AE1989" s="2" t="str">
        <f t="shared" si="517"/>
        <v/>
      </c>
      <c r="AF1989" s="2" t="str">
        <f t="shared" si="518"/>
        <v/>
      </c>
      <c r="AG1989" s="2" t="str">
        <f t="shared" si="519"/>
        <v/>
      </c>
      <c r="AH1989" s="2" t="str">
        <f t="shared" si="520"/>
        <v/>
      </c>
      <c r="AI1989" s="2" t="str">
        <f t="shared" si="521"/>
        <v/>
      </c>
      <c r="AK1989" s="2" t="str">
        <f t="shared" si="522"/>
        <v/>
      </c>
      <c r="AL1989" s="2" t="str">
        <f t="shared" si="523"/>
        <v/>
      </c>
      <c r="AM1989" s="2" t="str">
        <f t="shared" si="524"/>
        <v/>
      </c>
      <c r="AN1989" s="2" t="str">
        <f t="shared" si="525"/>
        <v/>
      </c>
      <c r="AO1989" s="2" t="str">
        <f t="shared" si="526"/>
        <v/>
      </c>
    </row>
    <row r="1990" spans="1:41" x14ac:dyDescent="0.3">
      <c r="A1990" s="111">
        <v>44652.710763888892</v>
      </c>
      <c r="B1990" s="78" t="s">
        <v>3118</v>
      </c>
      <c r="C1990" s="78" t="s">
        <v>850</v>
      </c>
      <c r="D1990" s="78" t="s">
        <v>1354</v>
      </c>
      <c r="E1990" s="78">
        <v>287</v>
      </c>
      <c r="F1990" s="78" t="s">
        <v>807</v>
      </c>
      <c r="G1990" s="78" t="s">
        <v>96</v>
      </c>
      <c r="H1990" s="112" t="s">
        <v>296</v>
      </c>
      <c r="I1990" s="112">
        <v>3</v>
      </c>
      <c r="J1990" s="113">
        <v>44652.710763888892</v>
      </c>
      <c r="K1990" s="113">
        <v>44652.710763888892</v>
      </c>
      <c r="M1990" s="113">
        <v>44652.712766203702</v>
      </c>
      <c r="N1990" s="113">
        <v>44652.712800925925</v>
      </c>
      <c r="O1990" s="78" t="s">
        <v>1187</v>
      </c>
      <c r="P1990" s="78" t="str">
        <f t="shared" ref="P1990:P2053" si="527">IF(LEFT(O1990,3)="&amp;RU","PLOEG",IF(LEFT(O1990,6)="ANT-di","DISP/S of N",IF(LEFT(O1990,4)="rANT","DISP/S of N",IF(LEFT(O1990,3)="ANT","CIC",""))))</f>
        <v>CIC</v>
      </c>
      <c r="Q1990" s="113">
        <v>44652.719363425924</v>
      </c>
      <c r="R1990" s="78" t="s">
        <v>1344</v>
      </c>
      <c r="S1990" s="78" t="str">
        <f t="shared" ref="S1990:S2053" si="528">IF(LEFT(R1990,3)="&amp;RU","PLOEG",IF(LEFT(R1990,6)="ANT-di","DISP/S of N",IF(LEFT(R1990,4)="rANT","DISP/S of N",IF(LEFT(R1990,3)="ANT","CIC",""))))</f>
        <v>PLOEG</v>
      </c>
      <c r="T1990" s="113">
        <v>44652.727719907409</v>
      </c>
      <c r="U1990" s="78" t="s">
        <v>1344</v>
      </c>
      <c r="V1990" s="78" t="str">
        <f t="shared" ref="V1990:V2053" si="529">IF(LEFT(U1990,3)="&amp;RU","PLOEG",IF(LEFT(U1990,6)="ANT-di","DISP/S of N",IF(LEFT(U1990,4)="rANT","DISP/S of N",IF(LEFT(U1990,3)="ANT","CIC",""))))</f>
        <v>PLOEG</v>
      </c>
      <c r="W1990" s="113">
        <v>44652.788240740738</v>
      </c>
      <c r="X1990" s="113">
        <f t="shared" ref="X1990:X2053" si="530">IF((MIN(L1990:M1990)&lt;K1990+6/ (24*3600)),"", IF((MIN(L1990:M1990)=K1990),"0:00:00",IF((MIN(L1990:M1990)-K1990),MIN(L1990:M1990)-K1990,"")))</f>
        <v>2.002314809942618E-3</v>
      </c>
      <c r="Y1990" s="113">
        <f t="shared" ref="Y1990:Y2053" si="531">IF(OR(T1990="",T1990&lt;MINA(L1990,M1990)+11/(24*3600)),"",T1990-MINA(L1990,M1990))</f>
        <v>1.4953703706851229E-2</v>
      </c>
      <c r="Z1990" s="113">
        <f t="shared" ref="Z1990:Z2053" si="532">IF(OR(T1990="",W1990&lt;T1990+31/(24*3600)),"",W1990-T1990)</f>
        <v>6.0520833329064772E-2</v>
      </c>
      <c r="AB1990" s="2">
        <f t="shared" ref="AB1990:AC2053" si="533">IF(Y1990="","",SECOND(Y1990)+(MINUTE(Y1990)*60)+(HOUR(Y1990)*3600))</f>
        <v>1292</v>
      </c>
      <c r="AC1990" s="2">
        <f t="shared" si="533"/>
        <v>5229</v>
      </c>
      <c r="AE1990" s="2" t="str">
        <f t="shared" ref="AE1990:AE2053" si="534">IF(I1990=0,AB1990,"")</f>
        <v/>
      </c>
      <c r="AF1990" s="2" t="str">
        <f t="shared" ref="AF1990:AF2053" si="535">IF(I1990=1,AB1990,"")</f>
        <v/>
      </c>
      <c r="AG1990" s="2" t="str">
        <f t="shared" ref="AG1990:AG2053" si="536">IF(I1990=2,AB1990,"")</f>
        <v/>
      </c>
      <c r="AH1990" s="2">
        <f t="shared" ref="AH1990:AH2053" si="537">IF(I1990=3,AB1990,"")</f>
        <v>1292</v>
      </c>
      <c r="AI1990" s="2" t="str">
        <f t="shared" ref="AI1990:AI2053" si="538">IF(I1990=4,AB1990,"")</f>
        <v/>
      </c>
      <c r="AK1990" s="2" t="str">
        <f t="shared" ref="AK1990:AK2053" si="539">IF(I1990=0,AC1990,"")</f>
        <v/>
      </c>
      <c r="AL1990" s="2" t="str">
        <f t="shared" ref="AL1990:AL2053" si="540">IF(I1990=1,AC1990,"")</f>
        <v/>
      </c>
      <c r="AM1990" s="2" t="str">
        <f t="shared" ref="AM1990:AM2053" si="541">IF(I1990=2,AC1990,"")</f>
        <v/>
      </c>
      <c r="AN1990" s="2">
        <f t="shared" ref="AN1990:AN2053" si="542">IF(I1990=3,AC1990,"")</f>
        <v>5229</v>
      </c>
      <c r="AO1990" s="2" t="str">
        <f t="shared" ref="AO1990:AO2053" si="543">IF(I1990=4,AC1990,"")</f>
        <v/>
      </c>
    </row>
    <row r="1991" spans="1:41" x14ac:dyDescent="0.3">
      <c r="A1991" s="111">
        <v>44652.768368055556</v>
      </c>
      <c r="B1991" s="78" t="s">
        <v>3119</v>
      </c>
      <c r="C1991" s="78" t="s">
        <v>835</v>
      </c>
      <c r="D1991" s="78" t="s">
        <v>1290</v>
      </c>
      <c r="E1991" s="78">
        <v>153</v>
      </c>
      <c r="F1991" s="78" t="s">
        <v>809</v>
      </c>
      <c r="G1991" s="78" t="s">
        <v>96</v>
      </c>
      <c r="H1991" s="112" t="s">
        <v>360</v>
      </c>
      <c r="I1991" s="112">
        <v>2</v>
      </c>
      <c r="J1991" s="113">
        <v>44652.767465277779</v>
      </c>
      <c r="K1991" s="113">
        <v>44652.768368055556</v>
      </c>
      <c r="M1991" s="113">
        <v>44652.769560185188</v>
      </c>
      <c r="P1991" s="78" t="str">
        <f t="shared" si="527"/>
        <v/>
      </c>
      <c r="S1991" s="78" t="str">
        <f t="shared" si="528"/>
        <v/>
      </c>
      <c r="T1991" s="113">
        <v>44652.78297453704</v>
      </c>
      <c r="U1991" s="78" t="s">
        <v>1216</v>
      </c>
      <c r="V1991" s="78" t="str">
        <f t="shared" si="529"/>
        <v>PLOEG</v>
      </c>
      <c r="W1991" s="113">
        <v>44652.78534722222</v>
      </c>
      <c r="X1991" s="113">
        <f t="shared" si="530"/>
        <v>1.1921296318178065E-3</v>
      </c>
      <c r="Y1991" s="113">
        <f t="shared" si="531"/>
        <v>1.3414351851679385E-2</v>
      </c>
      <c r="Z1991" s="113">
        <f t="shared" si="532"/>
        <v>2.372685179580003E-3</v>
      </c>
      <c r="AB1991" s="2">
        <f t="shared" si="533"/>
        <v>1159</v>
      </c>
      <c r="AC1991" s="2">
        <f t="shared" si="533"/>
        <v>205</v>
      </c>
      <c r="AE1991" s="2" t="str">
        <f t="shared" si="534"/>
        <v/>
      </c>
      <c r="AF1991" s="2" t="str">
        <f t="shared" si="535"/>
        <v/>
      </c>
      <c r="AG1991" s="2">
        <f t="shared" si="536"/>
        <v>1159</v>
      </c>
      <c r="AH1991" s="2" t="str">
        <f t="shared" si="537"/>
        <v/>
      </c>
      <c r="AI1991" s="2" t="str">
        <f t="shared" si="538"/>
        <v/>
      </c>
      <c r="AK1991" s="2" t="str">
        <f t="shared" si="539"/>
        <v/>
      </c>
      <c r="AL1991" s="2" t="str">
        <f t="shared" si="540"/>
        <v/>
      </c>
      <c r="AM1991" s="2">
        <f t="shared" si="541"/>
        <v>205</v>
      </c>
      <c r="AN1991" s="2" t="str">
        <f t="shared" si="542"/>
        <v/>
      </c>
      <c r="AO1991" s="2" t="str">
        <f t="shared" si="543"/>
        <v/>
      </c>
    </row>
    <row r="1992" spans="1:41" x14ac:dyDescent="0.3">
      <c r="A1992" s="111">
        <v>44652.784131944441</v>
      </c>
      <c r="B1992" s="78" t="s">
        <v>3120</v>
      </c>
      <c r="C1992" s="78" t="s">
        <v>835</v>
      </c>
      <c r="D1992" s="78" t="s">
        <v>1534</v>
      </c>
      <c r="E1992" s="78">
        <v>38</v>
      </c>
      <c r="F1992" s="78" t="s">
        <v>809</v>
      </c>
      <c r="G1992" s="78" t="s">
        <v>134</v>
      </c>
      <c r="H1992" s="112" t="s">
        <v>278</v>
      </c>
      <c r="I1992" s="112">
        <v>3</v>
      </c>
      <c r="J1992" s="113">
        <v>44652.784131944441</v>
      </c>
      <c r="K1992" s="113">
        <v>44652.784131944441</v>
      </c>
      <c r="M1992" s="113">
        <v>44652.785381944443</v>
      </c>
      <c r="N1992" s="113">
        <v>44652.785520833335</v>
      </c>
      <c r="O1992" s="78" t="s">
        <v>1187</v>
      </c>
      <c r="P1992" s="78" t="str">
        <f t="shared" si="527"/>
        <v>CIC</v>
      </c>
      <c r="S1992" s="78" t="str">
        <f t="shared" si="528"/>
        <v/>
      </c>
      <c r="T1992" s="113">
        <v>44652.791747685187</v>
      </c>
      <c r="U1992" s="78" t="s">
        <v>1216</v>
      </c>
      <c r="V1992" s="78" t="str">
        <f t="shared" si="529"/>
        <v>PLOEG</v>
      </c>
      <c r="W1992" s="113">
        <v>44652.806516203702</v>
      </c>
      <c r="X1992" s="113">
        <f t="shared" si="530"/>
        <v>1.2500000011641532E-3</v>
      </c>
      <c r="Y1992" s="113">
        <f t="shared" si="531"/>
        <v>6.3657407445134595E-3</v>
      </c>
      <c r="Z1992" s="113">
        <f t="shared" si="532"/>
        <v>1.4768518514756579E-2</v>
      </c>
      <c r="AB1992" s="2">
        <f t="shared" si="533"/>
        <v>550</v>
      </c>
      <c r="AC1992" s="2">
        <f t="shared" si="533"/>
        <v>1276</v>
      </c>
      <c r="AE1992" s="2" t="str">
        <f t="shared" si="534"/>
        <v/>
      </c>
      <c r="AF1992" s="2" t="str">
        <f t="shared" si="535"/>
        <v/>
      </c>
      <c r="AG1992" s="2" t="str">
        <f t="shared" si="536"/>
        <v/>
      </c>
      <c r="AH1992" s="2">
        <f t="shared" si="537"/>
        <v>550</v>
      </c>
      <c r="AI1992" s="2" t="str">
        <f t="shared" si="538"/>
        <v/>
      </c>
      <c r="AK1992" s="2" t="str">
        <f t="shared" si="539"/>
        <v/>
      </c>
      <c r="AL1992" s="2" t="str">
        <f t="shared" si="540"/>
        <v/>
      </c>
      <c r="AM1992" s="2" t="str">
        <f t="shared" si="541"/>
        <v/>
      </c>
      <c r="AN1992" s="2">
        <f t="shared" si="542"/>
        <v>1276</v>
      </c>
      <c r="AO1992" s="2" t="str">
        <f t="shared" si="543"/>
        <v/>
      </c>
    </row>
    <row r="1993" spans="1:41" x14ac:dyDescent="0.3">
      <c r="A1993" s="111">
        <v>44652.796157407407</v>
      </c>
      <c r="B1993" s="78" t="s">
        <v>3121</v>
      </c>
      <c r="C1993" s="78" t="s">
        <v>853</v>
      </c>
      <c r="G1993" s="78" t="s">
        <v>142</v>
      </c>
      <c r="H1993" s="112" t="s">
        <v>493</v>
      </c>
      <c r="I1993" s="112">
        <v>4</v>
      </c>
      <c r="J1993" s="113">
        <v>44652.795428240737</v>
      </c>
      <c r="K1993" s="113">
        <v>44652.796157407407</v>
      </c>
      <c r="M1993" s="113">
        <v>44652.799467592595</v>
      </c>
      <c r="P1993" s="78" t="str">
        <f t="shared" si="527"/>
        <v/>
      </c>
      <c r="S1993" s="78" t="str">
        <f t="shared" si="528"/>
        <v/>
      </c>
      <c r="V1993" s="78" t="str">
        <f t="shared" si="529"/>
        <v/>
      </c>
      <c r="W1993" s="113">
        <v>44652.800462962965</v>
      </c>
      <c r="X1993" s="113">
        <f t="shared" si="530"/>
        <v>3.3101851877290756E-3</v>
      </c>
      <c r="Y1993" s="113" t="str">
        <f t="shared" si="531"/>
        <v/>
      </c>
      <c r="Z1993" s="113" t="str">
        <f t="shared" si="532"/>
        <v/>
      </c>
      <c r="AB1993" s="2" t="str">
        <f t="shared" si="533"/>
        <v/>
      </c>
      <c r="AC1993" s="2" t="str">
        <f t="shared" si="533"/>
        <v/>
      </c>
      <c r="AE1993" s="2" t="str">
        <f t="shared" si="534"/>
        <v/>
      </c>
      <c r="AF1993" s="2" t="str">
        <f t="shared" si="535"/>
        <v/>
      </c>
      <c r="AG1993" s="2" t="str">
        <f t="shared" si="536"/>
        <v/>
      </c>
      <c r="AH1993" s="2" t="str">
        <f t="shared" si="537"/>
        <v/>
      </c>
      <c r="AI1993" s="2" t="str">
        <f t="shared" si="538"/>
        <v/>
      </c>
      <c r="AK1993" s="2" t="str">
        <f t="shared" si="539"/>
        <v/>
      </c>
      <c r="AL1993" s="2" t="str">
        <f t="shared" si="540"/>
        <v/>
      </c>
      <c r="AM1993" s="2" t="str">
        <f t="shared" si="541"/>
        <v/>
      </c>
      <c r="AN1993" s="2" t="str">
        <f t="shared" si="542"/>
        <v/>
      </c>
      <c r="AO1993" s="2" t="str">
        <f t="shared" si="543"/>
        <v/>
      </c>
    </row>
    <row r="1994" spans="1:41" x14ac:dyDescent="0.3">
      <c r="A1994" s="111">
        <v>44652.826273148145</v>
      </c>
      <c r="B1994" s="78" t="s">
        <v>3122</v>
      </c>
      <c r="C1994" s="78" t="s">
        <v>846</v>
      </c>
      <c r="D1994" s="78" t="s">
        <v>1199</v>
      </c>
      <c r="E1994" s="78">
        <v>378</v>
      </c>
      <c r="F1994" s="78" t="s">
        <v>809</v>
      </c>
      <c r="G1994" s="78" t="s">
        <v>92</v>
      </c>
      <c r="H1994" s="112" t="s">
        <v>204</v>
      </c>
      <c r="I1994" s="112">
        <v>2</v>
      </c>
      <c r="J1994" s="113">
        <v>44652.825324074074</v>
      </c>
      <c r="K1994" s="113">
        <v>44652.826273148145</v>
      </c>
      <c r="M1994" s="113">
        <v>44652.827418981484</v>
      </c>
      <c r="N1994" s="113">
        <v>44652.827789351853</v>
      </c>
      <c r="O1994" s="78" t="s">
        <v>1185</v>
      </c>
      <c r="P1994" s="78" t="str">
        <f t="shared" si="527"/>
        <v>CIC</v>
      </c>
      <c r="S1994" s="78" t="str">
        <f t="shared" si="528"/>
        <v/>
      </c>
      <c r="V1994" s="78" t="str">
        <f t="shared" si="529"/>
        <v/>
      </c>
      <c r="W1994" s="113">
        <v>44652.843217592592</v>
      </c>
      <c r="X1994" s="113">
        <f t="shared" si="530"/>
        <v>1.1458333392511122E-3</v>
      </c>
      <c r="Y1994" s="113" t="str">
        <f t="shared" si="531"/>
        <v/>
      </c>
      <c r="Z1994" s="113" t="str">
        <f t="shared" si="532"/>
        <v/>
      </c>
      <c r="AB1994" s="2" t="str">
        <f t="shared" si="533"/>
        <v/>
      </c>
      <c r="AC1994" s="2" t="str">
        <f t="shared" si="533"/>
        <v/>
      </c>
      <c r="AE1994" s="2" t="str">
        <f t="shared" si="534"/>
        <v/>
      </c>
      <c r="AF1994" s="2" t="str">
        <f t="shared" si="535"/>
        <v/>
      </c>
      <c r="AG1994" s="2" t="str">
        <f t="shared" si="536"/>
        <v/>
      </c>
      <c r="AH1994" s="2" t="str">
        <f t="shared" si="537"/>
        <v/>
      </c>
      <c r="AI1994" s="2" t="str">
        <f t="shared" si="538"/>
        <v/>
      </c>
      <c r="AK1994" s="2" t="str">
        <f t="shared" si="539"/>
        <v/>
      </c>
      <c r="AL1994" s="2" t="str">
        <f t="shared" si="540"/>
        <v/>
      </c>
      <c r="AM1994" s="2" t="str">
        <f t="shared" si="541"/>
        <v/>
      </c>
      <c r="AN1994" s="2" t="str">
        <f t="shared" si="542"/>
        <v/>
      </c>
      <c r="AO1994" s="2" t="str">
        <f t="shared" si="543"/>
        <v/>
      </c>
    </row>
    <row r="1995" spans="1:41" x14ac:dyDescent="0.3">
      <c r="A1995" s="111">
        <v>44652.826273148145</v>
      </c>
      <c r="B1995" s="78" t="s">
        <v>3122</v>
      </c>
      <c r="C1995" s="78" t="s">
        <v>3123</v>
      </c>
      <c r="D1995" s="78" t="s">
        <v>1199</v>
      </c>
      <c r="E1995" s="78">
        <v>378</v>
      </c>
      <c r="F1995" s="78" t="s">
        <v>809</v>
      </c>
      <c r="G1995" s="78" t="s">
        <v>92</v>
      </c>
      <c r="H1995" s="112" t="s">
        <v>204</v>
      </c>
      <c r="I1995" s="112">
        <v>2</v>
      </c>
      <c r="J1995" s="113">
        <v>44652.825324074074</v>
      </c>
      <c r="K1995" s="113">
        <v>44652.826273148145</v>
      </c>
      <c r="M1995" s="113">
        <v>44652.833402777775</v>
      </c>
      <c r="N1995" s="113">
        <v>44652.833425925928</v>
      </c>
      <c r="O1995" s="78" t="s">
        <v>1185</v>
      </c>
      <c r="P1995" s="78" t="str">
        <f t="shared" si="527"/>
        <v>CIC</v>
      </c>
      <c r="S1995" s="78" t="str">
        <f t="shared" si="528"/>
        <v/>
      </c>
      <c r="V1995" s="78" t="str">
        <f t="shared" si="529"/>
        <v/>
      </c>
      <c r="W1995" s="113">
        <v>44652.843275462961</v>
      </c>
      <c r="X1995" s="113">
        <f t="shared" si="530"/>
        <v>7.1296296300715767E-3</v>
      </c>
      <c r="Y1995" s="113" t="str">
        <f t="shared" si="531"/>
        <v/>
      </c>
      <c r="Z1995" s="113" t="str">
        <f t="shared" si="532"/>
        <v/>
      </c>
      <c r="AB1995" s="2" t="str">
        <f t="shared" si="533"/>
        <v/>
      </c>
      <c r="AC1995" s="2" t="str">
        <f t="shared" si="533"/>
        <v/>
      </c>
      <c r="AE1995" s="2" t="str">
        <f t="shared" si="534"/>
        <v/>
      </c>
      <c r="AF1995" s="2" t="str">
        <f t="shared" si="535"/>
        <v/>
      </c>
      <c r="AG1995" s="2" t="str">
        <f t="shared" si="536"/>
        <v/>
      </c>
      <c r="AH1995" s="2" t="str">
        <f t="shared" si="537"/>
        <v/>
      </c>
      <c r="AI1995" s="2" t="str">
        <f t="shared" si="538"/>
        <v/>
      </c>
      <c r="AK1995" s="2" t="str">
        <f t="shared" si="539"/>
        <v/>
      </c>
      <c r="AL1995" s="2" t="str">
        <f t="shared" si="540"/>
        <v/>
      </c>
      <c r="AM1995" s="2" t="str">
        <f t="shared" si="541"/>
        <v/>
      </c>
      <c r="AN1995" s="2" t="str">
        <f t="shared" si="542"/>
        <v/>
      </c>
      <c r="AO1995" s="2" t="str">
        <f t="shared" si="543"/>
        <v/>
      </c>
    </row>
    <row r="1996" spans="1:41" x14ac:dyDescent="0.3">
      <c r="A1996" s="111">
        <v>44652.871446759258</v>
      </c>
      <c r="B1996" s="78" t="s">
        <v>3124</v>
      </c>
      <c r="C1996" s="78" t="s">
        <v>835</v>
      </c>
      <c r="D1996" s="78" t="s">
        <v>3040</v>
      </c>
      <c r="E1996" s="78">
        <v>15</v>
      </c>
      <c r="F1996" s="78" t="s">
        <v>809</v>
      </c>
      <c r="G1996" s="78" t="s">
        <v>118</v>
      </c>
      <c r="H1996" s="112" t="s">
        <v>362</v>
      </c>
      <c r="I1996" s="112">
        <v>3</v>
      </c>
      <c r="J1996" s="113">
        <v>44652.871168981481</v>
      </c>
      <c r="K1996" s="113">
        <v>44652.871446759258</v>
      </c>
      <c r="M1996" s="113">
        <v>44652.871736111112</v>
      </c>
      <c r="N1996" s="113">
        <v>44652.872164351851</v>
      </c>
      <c r="O1996" s="78" t="s">
        <v>1185</v>
      </c>
      <c r="P1996" s="78" t="str">
        <f t="shared" si="527"/>
        <v>CIC</v>
      </c>
      <c r="S1996" s="78" t="str">
        <f t="shared" si="528"/>
        <v/>
      </c>
      <c r="T1996" s="113">
        <v>44652.879548611112</v>
      </c>
      <c r="U1996" s="78" t="s">
        <v>1216</v>
      </c>
      <c r="V1996" s="78" t="str">
        <f t="shared" si="529"/>
        <v>PLOEG</v>
      </c>
      <c r="W1996" s="113">
        <v>44652.890162037038</v>
      </c>
      <c r="X1996" s="113">
        <f t="shared" si="530"/>
        <v>2.8935185400769114E-4</v>
      </c>
      <c r="Y1996" s="113">
        <f t="shared" si="531"/>
        <v>7.8125E-3</v>
      </c>
      <c r="Z1996" s="113">
        <f t="shared" si="532"/>
        <v>1.0613425925839692E-2</v>
      </c>
      <c r="AB1996" s="2">
        <f t="shared" si="533"/>
        <v>675</v>
      </c>
      <c r="AC1996" s="2">
        <f t="shared" si="533"/>
        <v>917</v>
      </c>
      <c r="AE1996" s="2" t="str">
        <f t="shared" si="534"/>
        <v/>
      </c>
      <c r="AF1996" s="2" t="str">
        <f t="shared" si="535"/>
        <v/>
      </c>
      <c r="AG1996" s="2" t="str">
        <f t="shared" si="536"/>
        <v/>
      </c>
      <c r="AH1996" s="2">
        <f t="shared" si="537"/>
        <v>675</v>
      </c>
      <c r="AI1996" s="2" t="str">
        <f t="shared" si="538"/>
        <v/>
      </c>
      <c r="AK1996" s="2" t="str">
        <f t="shared" si="539"/>
        <v/>
      </c>
      <c r="AL1996" s="2" t="str">
        <f t="shared" si="540"/>
        <v/>
      </c>
      <c r="AM1996" s="2" t="str">
        <f t="shared" si="541"/>
        <v/>
      </c>
      <c r="AN1996" s="2">
        <f t="shared" si="542"/>
        <v>917</v>
      </c>
      <c r="AO1996" s="2" t="str">
        <f t="shared" si="543"/>
        <v/>
      </c>
    </row>
    <row r="1997" spans="1:41" x14ac:dyDescent="0.3">
      <c r="A1997" s="111">
        <v>44652.877546296295</v>
      </c>
      <c r="B1997" s="78" t="s">
        <v>3125</v>
      </c>
      <c r="C1997" s="78" t="s">
        <v>853</v>
      </c>
      <c r="D1997" s="78" t="s">
        <v>3126</v>
      </c>
      <c r="E1997" s="78">
        <v>155</v>
      </c>
      <c r="F1997" s="78" t="s">
        <v>812</v>
      </c>
      <c r="G1997" s="78" t="s">
        <v>94</v>
      </c>
      <c r="H1997" s="112" t="s">
        <v>280</v>
      </c>
      <c r="I1997" s="112">
        <v>3</v>
      </c>
      <c r="J1997" s="113">
        <v>44652.877546296295</v>
      </c>
      <c r="K1997" s="113">
        <v>44652.877546296295</v>
      </c>
      <c r="M1997" s="113">
        <v>44652.87773148148</v>
      </c>
      <c r="P1997" s="78" t="str">
        <f t="shared" si="527"/>
        <v/>
      </c>
      <c r="S1997" s="78" t="str">
        <f t="shared" si="528"/>
        <v/>
      </c>
      <c r="V1997" s="78" t="str">
        <f t="shared" si="529"/>
        <v/>
      </c>
      <c r="W1997" s="113">
        <v>44652.987314814818</v>
      </c>
      <c r="X1997" s="113">
        <f t="shared" si="530"/>
        <v>1.8518518481869251E-4</v>
      </c>
      <c r="Y1997" s="113" t="str">
        <f t="shared" si="531"/>
        <v/>
      </c>
      <c r="Z1997" s="113" t="str">
        <f t="shared" si="532"/>
        <v/>
      </c>
      <c r="AB1997" s="2" t="str">
        <f t="shared" si="533"/>
        <v/>
      </c>
      <c r="AC1997" s="2" t="str">
        <f t="shared" si="533"/>
        <v/>
      </c>
      <c r="AE1997" s="2" t="str">
        <f t="shared" si="534"/>
        <v/>
      </c>
      <c r="AF1997" s="2" t="str">
        <f t="shared" si="535"/>
        <v/>
      </c>
      <c r="AG1997" s="2" t="str">
        <f t="shared" si="536"/>
        <v/>
      </c>
      <c r="AH1997" s="2" t="str">
        <f t="shared" si="537"/>
        <v/>
      </c>
      <c r="AI1997" s="2" t="str">
        <f t="shared" si="538"/>
        <v/>
      </c>
      <c r="AK1997" s="2" t="str">
        <f t="shared" si="539"/>
        <v/>
      </c>
      <c r="AL1997" s="2" t="str">
        <f t="shared" si="540"/>
        <v/>
      </c>
      <c r="AM1997" s="2" t="str">
        <f t="shared" si="541"/>
        <v/>
      </c>
      <c r="AN1997" s="2" t="str">
        <f t="shared" si="542"/>
        <v/>
      </c>
      <c r="AO1997" s="2" t="str">
        <f t="shared" si="543"/>
        <v/>
      </c>
    </row>
    <row r="1998" spans="1:41" x14ac:dyDescent="0.3">
      <c r="A1998" s="111">
        <v>44652.924120370371</v>
      </c>
      <c r="B1998" s="78" t="s">
        <v>3127</v>
      </c>
      <c r="C1998" s="78" t="s">
        <v>835</v>
      </c>
      <c r="D1998" s="78" t="s">
        <v>1191</v>
      </c>
      <c r="E1998" s="78">
        <v>31</v>
      </c>
      <c r="F1998" s="78" t="s">
        <v>807</v>
      </c>
      <c r="G1998" s="78" t="s">
        <v>98</v>
      </c>
      <c r="H1998" s="112" t="s">
        <v>216</v>
      </c>
      <c r="I1998" s="112">
        <v>4</v>
      </c>
      <c r="J1998" s="113">
        <v>44652.923402777778</v>
      </c>
      <c r="K1998" s="113">
        <v>44652.924120370371</v>
      </c>
      <c r="M1998" s="113">
        <v>44652.928773148145</v>
      </c>
      <c r="N1998" s="113">
        <v>44652.928784722222</v>
      </c>
      <c r="O1998" s="78" t="s">
        <v>1187</v>
      </c>
      <c r="P1998" s="78" t="str">
        <f t="shared" si="527"/>
        <v>CIC</v>
      </c>
      <c r="S1998" s="78" t="str">
        <f t="shared" si="528"/>
        <v/>
      </c>
      <c r="V1998" s="78" t="str">
        <f t="shared" si="529"/>
        <v/>
      </c>
      <c r="W1998" s="113">
        <v>44652.941574074073</v>
      </c>
      <c r="X1998" s="113">
        <f t="shared" si="530"/>
        <v>4.6527777740266174E-3</v>
      </c>
      <c r="Y1998" s="113" t="str">
        <f t="shared" si="531"/>
        <v/>
      </c>
      <c r="Z1998" s="113" t="str">
        <f t="shared" si="532"/>
        <v/>
      </c>
      <c r="AB1998" s="2" t="str">
        <f t="shared" si="533"/>
        <v/>
      </c>
      <c r="AC1998" s="2" t="str">
        <f t="shared" si="533"/>
        <v/>
      </c>
      <c r="AE1998" s="2" t="str">
        <f t="shared" si="534"/>
        <v/>
      </c>
      <c r="AF1998" s="2" t="str">
        <f t="shared" si="535"/>
        <v/>
      </c>
      <c r="AG1998" s="2" t="str">
        <f t="shared" si="536"/>
        <v/>
      </c>
      <c r="AH1998" s="2" t="str">
        <f t="shared" si="537"/>
        <v/>
      </c>
      <c r="AI1998" s="2" t="str">
        <f t="shared" si="538"/>
        <v/>
      </c>
      <c r="AK1998" s="2" t="str">
        <f t="shared" si="539"/>
        <v/>
      </c>
      <c r="AL1998" s="2" t="str">
        <f t="shared" si="540"/>
        <v/>
      </c>
      <c r="AM1998" s="2" t="str">
        <f t="shared" si="541"/>
        <v/>
      </c>
      <c r="AN1998" s="2" t="str">
        <f t="shared" si="542"/>
        <v/>
      </c>
      <c r="AO1998" s="2" t="str">
        <f t="shared" si="543"/>
        <v/>
      </c>
    </row>
    <row r="1999" spans="1:41" x14ac:dyDescent="0.3">
      <c r="A1999" s="111">
        <v>44652.954108796293</v>
      </c>
      <c r="B1999" s="78" t="s">
        <v>3128</v>
      </c>
      <c r="C1999" s="78" t="s">
        <v>835</v>
      </c>
      <c r="D1999" s="78" t="s">
        <v>1668</v>
      </c>
      <c r="E1999" s="78">
        <v>19</v>
      </c>
      <c r="F1999" s="78" t="s">
        <v>809</v>
      </c>
      <c r="G1999" s="78" t="s">
        <v>90</v>
      </c>
      <c r="H1999" s="112" t="s">
        <v>224</v>
      </c>
      <c r="I1999" s="112">
        <v>2</v>
      </c>
      <c r="J1999" s="113">
        <v>44652.953773148147</v>
      </c>
      <c r="K1999" s="113">
        <v>44652.954108796293</v>
      </c>
      <c r="M1999" s="113">
        <v>44652.954571759263</v>
      </c>
      <c r="N1999" s="113">
        <v>44652.955324074072</v>
      </c>
      <c r="O1999" s="78" t="s">
        <v>1187</v>
      </c>
      <c r="P1999" s="78" t="str">
        <f t="shared" si="527"/>
        <v>CIC</v>
      </c>
      <c r="S1999" s="78" t="str">
        <f t="shared" si="528"/>
        <v/>
      </c>
      <c r="T1999" s="113">
        <v>44652.962060185186</v>
      </c>
      <c r="U1999" s="78" t="s">
        <v>1216</v>
      </c>
      <c r="V1999" s="78" t="str">
        <f t="shared" si="529"/>
        <v>PLOEG</v>
      </c>
      <c r="W1999" s="113">
        <v>44652.964953703704</v>
      </c>
      <c r="X1999" s="113">
        <f t="shared" si="530"/>
        <v>4.6296296932268888E-4</v>
      </c>
      <c r="Y1999" s="113">
        <f t="shared" si="531"/>
        <v>7.4884259229293093E-3</v>
      </c>
      <c r="Z1999" s="113">
        <f t="shared" si="532"/>
        <v>2.8935185182490386E-3</v>
      </c>
      <c r="AB1999" s="2">
        <f t="shared" si="533"/>
        <v>647</v>
      </c>
      <c r="AC1999" s="2">
        <f t="shared" si="533"/>
        <v>250</v>
      </c>
      <c r="AE1999" s="2" t="str">
        <f t="shared" si="534"/>
        <v/>
      </c>
      <c r="AF1999" s="2" t="str">
        <f t="shared" si="535"/>
        <v/>
      </c>
      <c r="AG1999" s="2">
        <f t="shared" si="536"/>
        <v>647</v>
      </c>
      <c r="AH1999" s="2" t="str">
        <f t="shared" si="537"/>
        <v/>
      </c>
      <c r="AI1999" s="2" t="str">
        <f t="shared" si="538"/>
        <v/>
      </c>
      <c r="AK1999" s="2" t="str">
        <f t="shared" si="539"/>
        <v/>
      </c>
      <c r="AL1999" s="2" t="str">
        <f t="shared" si="540"/>
        <v/>
      </c>
      <c r="AM1999" s="2">
        <f t="shared" si="541"/>
        <v>250</v>
      </c>
      <c r="AN1999" s="2" t="str">
        <f t="shared" si="542"/>
        <v/>
      </c>
      <c r="AO1999" s="2" t="str">
        <f t="shared" si="543"/>
        <v/>
      </c>
    </row>
    <row r="2000" spans="1:41" x14ac:dyDescent="0.3">
      <c r="A2000" s="111">
        <v>44652.970046296294</v>
      </c>
      <c r="B2000" s="78" t="s">
        <v>3129</v>
      </c>
      <c r="C2000" s="78" t="s">
        <v>835</v>
      </c>
      <c r="D2000" s="78" t="s">
        <v>3130</v>
      </c>
      <c r="E2000" s="78">
        <v>37</v>
      </c>
      <c r="F2000" s="78" t="s">
        <v>810</v>
      </c>
      <c r="G2000" s="78" t="s">
        <v>86</v>
      </c>
      <c r="H2000" s="112" t="s">
        <v>210</v>
      </c>
      <c r="I2000" s="112">
        <v>3</v>
      </c>
      <c r="J2000" s="113">
        <v>44652.970046296294</v>
      </c>
      <c r="K2000" s="113">
        <v>44652.970046296294</v>
      </c>
      <c r="M2000" s="113">
        <v>44652.970104166663</v>
      </c>
      <c r="N2000" s="113">
        <v>44652.970127314817</v>
      </c>
      <c r="O2000" s="78" t="s">
        <v>1185</v>
      </c>
      <c r="P2000" s="78" t="str">
        <f t="shared" si="527"/>
        <v>CIC</v>
      </c>
      <c r="S2000" s="78" t="str">
        <f t="shared" si="528"/>
        <v/>
      </c>
      <c r="V2000" s="78" t="str">
        <f t="shared" si="529"/>
        <v/>
      </c>
      <c r="W2000" s="113">
        <v>44652.979814814818</v>
      </c>
      <c r="X2000" s="113" t="str">
        <f t="shared" si="530"/>
        <v/>
      </c>
      <c r="Y2000" s="113" t="str">
        <f t="shared" si="531"/>
        <v/>
      </c>
      <c r="Z2000" s="113" t="str">
        <f t="shared" si="532"/>
        <v/>
      </c>
      <c r="AB2000" s="2" t="str">
        <f t="shared" si="533"/>
        <v/>
      </c>
      <c r="AC2000" s="2" t="str">
        <f t="shared" si="533"/>
        <v/>
      </c>
      <c r="AE2000" s="2" t="str">
        <f t="shared" si="534"/>
        <v/>
      </c>
      <c r="AF2000" s="2" t="str">
        <f t="shared" si="535"/>
        <v/>
      </c>
      <c r="AG2000" s="2" t="str">
        <f t="shared" si="536"/>
        <v/>
      </c>
      <c r="AH2000" s="2" t="str">
        <f t="shared" si="537"/>
        <v/>
      </c>
      <c r="AI2000" s="2" t="str">
        <f t="shared" si="538"/>
        <v/>
      </c>
      <c r="AK2000" s="2" t="str">
        <f t="shared" si="539"/>
        <v/>
      </c>
      <c r="AL2000" s="2" t="str">
        <f t="shared" si="540"/>
        <v/>
      </c>
      <c r="AM2000" s="2" t="str">
        <f t="shared" si="541"/>
        <v/>
      </c>
      <c r="AN2000" s="2" t="str">
        <f t="shared" si="542"/>
        <v/>
      </c>
      <c r="AO2000" s="2" t="str">
        <f t="shared" si="543"/>
        <v/>
      </c>
    </row>
    <row r="2001" spans="1:41" x14ac:dyDescent="0.3">
      <c r="A2001" s="111">
        <v>44653.054375</v>
      </c>
      <c r="B2001" s="78" t="s">
        <v>3131</v>
      </c>
      <c r="C2001" s="78" t="s">
        <v>846</v>
      </c>
      <c r="D2001" s="78" t="s">
        <v>3132</v>
      </c>
      <c r="E2001" s="78">
        <v>8</v>
      </c>
      <c r="F2001" s="78" t="s">
        <v>808</v>
      </c>
      <c r="G2001" s="78" t="s">
        <v>148</v>
      </c>
      <c r="H2001" s="112" t="s">
        <v>328</v>
      </c>
      <c r="I2001" s="112">
        <v>2</v>
      </c>
      <c r="J2001" s="113">
        <v>44653.053703703707</v>
      </c>
      <c r="K2001" s="113">
        <v>44653.054375</v>
      </c>
      <c r="M2001" s="113">
        <v>44653.054699074077</v>
      </c>
      <c r="N2001" s="113">
        <v>44653.055243055554</v>
      </c>
      <c r="O2001" s="78" t="s">
        <v>1185</v>
      </c>
      <c r="P2001" s="78" t="str">
        <f t="shared" si="527"/>
        <v>CIC</v>
      </c>
      <c r="S2001" s="78" t="str">
        <f t="shared" si="528"/>
        <v/>
      </c>
      <c r="T2001" s="113">
        <v>44653.05945601852</v>
      </c>
      <c r="U2001" s="78" t="s">
        <v>1220</v>
      </c>
      <c r="V2001" s="78" t="str">
        <f t="shared" si="529"/>
        <v>PLOEG</v>
      </c>
      <c r="W2001" s="113">
        <v>44653.069363425922</v>
      </c>
      <c r="X2001" s="113">
        <f t="shared" si="530"/>
        <v>3.2407407707069069E-4</v>
      </c>
      <c r="Y2001" s="113">
        <f t="shared" si="531"/>
        <v>4.756944443215616E-3</v>
      </c>
      <c r="Z2001" s="113">
        <f t="shared" si="532"/>
        <v>9.9074074023519643E-3</v>
      </c>
      <c r="AB2001" s="2">
        <f t="shared" si="533"/>
        <v>411</v>
      </c>
      <c r="AC2001" s="2">
        <f t="shared" si="533"/>
        <v>856</v>
      </c>
      <c r="AE2001" s="2" t="str">
        <f t="shared" si="534"/>
        <v/>
      </c>
      <c r="AF2001" s="2" t="str">
        <f t="shared" si="535"/>
        <v/>
      </c>
      <c r="AG2001" s="2">
        <f t="shared" si="536"/>
        <v>411</v>
      </c>
      <c r="AH2001" s="2" t="str">
        <f t="shared" si="537"/>
        <v/>
      </c>
      <c r="AI2001" s="2" t="str">
        <f t="shared" si="538"/>
        <v/>
      </c>
      <c r="AK2001" s="2" t="str">
        <f t="shared" si="539"/>
        <v/>
      </c>
      <c r="AL2001" s="2" t="str">
        <f t="shared" si="540"/>
        <v/>
      </c>
      <c r="AM2001" s="2">
        <f t="shared" si="541"/>
        <v>856</v>
      </c>
      <c r="AN2001" s="2" t="str">
        <f t="shared" si="542"/>
        <v/>
      </c>
      <c r="AO2001" s="2" t="str">
        <f t="shared" si="543"/>
        <v/>
      </c>
    </row>
    <row r="2002" spans="1:41" x14ac:dyDescent="0.3">
      <c r="A2002" s="111">
        <v>44653.060810185183</v>
      </c>
      <c r="B2002" s="78" t="s">
        <v>3133</v>
      </c>
      <c r="C2002" s="78" t="s">
        <v>835</v>
      </c>
      <c r="D2002" s="78" t="s">
        <v>1691</v>
      </c>
      <c r="E2002" s="78">
        <v>9</v>
      </c>
      <c r="F2002" s="78" t="s">
        <v>808</v>
      </c>
      <c r="G2002" s="78" t="s">
        <v>90</v>
      </c>
      <c r="H2002" s="112" t="s">
        <v>224</v>
      </c>
      <c r="I2002" s="112">
        <v>2</v>
      </c>
      <c r="J2002" s="113">
        <v>44653.060370370367</v>
      </c>
      <c r="K2002" s="113">
        <v>44653.060810185183</v>
      </c>
      <c r="M2002" s="113">
        <v>44653.061724537038</v>
      </c>
      <c r="P2002" s="78" t="str">
        <f t="shared" si="527"/>
        <v/>
      </c>
      <c r="Q2002" s="113">
        <v>44653.064085648148</v>
      </c>
      <c r="R2002" s="78" t="s">
        <v>1216</v>
      </c>
      <c r="S2002" s="78" t="str">
        <f t="shared" si="528"/>
        <v>PLOEG</v>
      </c>
      <c r="T2002" s="113">
        <v>44653.067476851851</v>
      </c>
      <c r="U2002" s="78" t="s">
        <v>1216</v>
      </c>
      <c r="V2002" s="78" t="str">
        <f t="shared" si="529"/>
        <v>PLOEG</v>
      </c>
      <c r="W2002" s="113">
        <v>44653.080347222225</v>
      </c>
      <c r="X2002" s="113">
        <f t="shared" si="530"/>
        <v>9.1435185458976775E-4</v>
      </c>
      <c r="Y2002" s="113">
        <f t="shared" si="531"/>
        <v>5.7523148134350777E-3</v>
      </c>
      <c r="Z2002" s="113">
        <f t="shared" si="532"/>
        <v>1.287037037400296E-2</v>
      </c>
      <c r="AB2002" s="2">
        <f t="shared" si="533"/>
        <v>497</v>
      </c>
      <c r="AC2002" s="2">
        <f t="shared" si="533"/>
        <v>1112</v>
      </c>
      <c r="AE2002" s="2" t="str">
        <f t="shared" si="534"/>
        <v/>
      </c>
      <c r="AF2002" s="2" t="str">
        <f t="shared" si="535"/>
        <v/>
      </c>
      <c r="AG2002" s="2">
        <f t="shared" si="536"/>
        <v>497</v>
      </c>
      <c r="AH2002" s="2" t="str">
        <f t="shared" si="537"/>
        <v/>
      </c>
      <c r="AI2002" s="2" t="str">
        <f t="shared" si="538"/>
        <v/>
      </c>
      <c r="AK2002" s="2" t="str">
        <f t="shared" si="539"/>
        <v/>
      </c>
      <c r="AL2002" s="2" t="str">
        <f t="shared" si="540"/>
        <v/>
      </c>
      <c r="AM2002" s="2">
        <f t="shared" si="541"/>
        <v>1112</v>
      </c>
      <c r="AN2002" s="2" t="str">
        <f t="shared" si="542"/>
        <v/>
      </c>
      <c r="AO2002" s="2" t="str">
        <f t="shared" si="543"/>
        <v/>
      </c>
    </row>
    <row r="2003" spans="1:41" x14ac:dyDescent="0.3">
      <c r="A2003" s="111">
        <v>44653.127256944441</v>
      </c>
      <c r="B2003" s="78" t="s">
        <v>3134</v>
      </c>
      <c r="C2003" s="78" t="s">
        <v>846</v>
      </c>
      <c r="D2003" s="78" t="s">
        <v>1341</v>
      </c>
      <c r="E2003" s="78">
        <v>62</v>
      </c>
      <c r="F2003" s="78" t="s">
        <v>807</v>
      </c>
      <c r="G2003" s="78" t="s">
        <v>86</v>
      </c>
      <c r="H2003" s="112" t="s">
        <v>288</v>
      </c>
      <c r="I2003" s="112">
        <v>3</v>
      </c>
      <c r="J2003" s="113">
        <v>44653.126712962963</v>
      </c>
      <c r="K2003" s="113">
        <v>44653.127256944441</v>
      </c>
      <c r="M2003" s="113">
        <v>44653.127974537034</v>
      </c>
      <c r="P2003" s="78" t="str">
        <f t="shared" si="527"/>
        <v/>
      </c>
      <c r="S2003" s="78" t="str">
        <f t="shared" si="528"/>
        <v/>
      </c>
      <c r="T2003" s="113">
        <v>44653.128425925926</v>
      </c>
      <c r="U2003" s="78" t="s">
        <v>1185</v>
      </c>
      <c r="V2003" s="78" t="str">
        <f t="shared" si="529"/>
        <v>CIC</v>
      </c>
      <c r="W2003" s="113">
        <v>44653.131736111114</v>
      </c>
      <c r="X2003" s="113">
        <f t="shared" si="530"/>
        <v>7.1759259299142286E-4</v>
      </c>
      <c r="Y2003" s="113">
        <f t="shared" si="531"/>
        <v>4.5138889254303649E-4</v>
      </c>
      <c r="Z2003" s="113">
        <f t="shared" si="532"/>
        <v>3.3101851877290756E-3</v>
      </c>
      <c r="AB2003" s="2">
        <f t="shared" si="533"/>
        <v>39</v>
      </c>
      <c r="AC2003" s="2">
        <f t="shared" si="533"/>
        <v>286</v>
      </c>
      <c r="AE2003" s="2" t="str">
        <f t="shared" si="534"/>
        <v/>
      </c>
      <c r="AF2003" s="2" t="str">
        <f t="shared" si="535"/>
        <v/>
      </c>
      <c r="AG2003" s="2" t="str">
        <f t="shared" si="536"/>
        <v/>
      </c>
      <c r="AH2003" s="2">
        <f t="shared" si="537"/>
        <v>39</v>
      </c>
      <c r="AI2003" s="2" t="str">
        <f t="shared" si="538"/>
        <v/>
      </c>
      <c r="AK2003" s="2" t="str">
        <f t="shared" si="539"/>
        <v/>
      </c>
      <c r="AL2003" s="2" t="str">
        <f t="shared" si="540"/>
        <v/>
      </c>
      <c r="AM2003" s="2" t="str">
        <f t="shared" si="541"/>
        <v/>
      </c>
      <c r="AN2003" s="2">
        <f t="shared" si="542"/>
        <v>286</v>
      </c>
      <c r="AO2003" s="2" t="str">
        <f t="shared" si="543"/>
        <v/>
      </c>
    </row>
    <row r="2004" spans="1:41" x14ac:dyDescent="0.3">
      <c r="A2004" s="111">
        <v>44653.356747685182</v>
      </c>
      <c r="B2004" s="78" t="s">
        <v>3135</v>
      </c>
      <c r="C2004" s="78" t="s">
        <v>886</v>
      </c>
      <c r="D2004" s="78" t="s">
        <v>1191</v>
      </c>
      <c r="E2004" s="78">
        <v>10</v>
      </c>
      <c r="F2004" s="78" t="s">
        <v>807</v>
      </c>
      <c r="G2004" s="78" t="s">
        <v>98</v>
      </c>
      <c r="H2004" s="112" t="s">
        <v>216</v>
      </c>
      <c r="I2004" s="112">
        <v>4</v>
      </c>
      <c r="J2004" s="113">
        <v>44653.356747685182</v>
      </c>
      <c r="K2004" s="113">
        <v>44653.356747685182</v>
      </c>
      <c r="M2004" s="113">
        <v>44653.357187499998</v>
      </c>
      <c r="N2004" s="113">
        <v>44653.369722222225</v>
      </c>
      <c r="O2004" s="78" t="s">
        <v>1187</v>
      </c>
      <c r="P2004" s="78" t="str">
        <f t="shared" si="527"/>
        <v>CIC</v>
      </c>
      <c r="S2004" s="78" t="str">
        <f t="shared" si="528"/>
        <v/>
      </c>
      <c r="T2004" s="113">
        <v>44653.382870370369</v>
      </c>
      <c r="U2004" s="78" t="s">
        <v>1258</v>
      </c>
      <c r="V2004" s="78" t="str">
        <f t="shared" si="529"/>
        <v>PLOEG</v>
      </c>
      <c r="W2004" s="113">
        <v>44653.386284722219</v>
      </c>
      <c r="X2004" s="113">
        <f t="shared" si="530"/>
        <v>4.398148157633841E-4</v>
      </c>
      <c r="Y2004" s="113">
        <f t="shared" si="531"/>
        <v>2.5682870371383615E-2</v>
      </c>
      <c r="Z2004" s="113">
        <f t="shared" si="532"/>
        <v>3.4143518496421166E-3</v>
      </c>
      <c r="AB2004" s="2">
        <f t="shared" si="533"/>
        <v>2219</v>
      </c>
      <c r="AC2004" s="2">
        <f t="shared" si="533"/>
        <v>295</v>
      </c>
      <c r="AE2004" s="2" t="str">
        <f t="shared" si="534"/>
        <v/>
      </c>
      <c r="AF2004" s="2" t="str">
        <f t="shared" si="535"/>
        <v/>
      </c>
      <c r="AG2004" s="2" t="str">
        <f t="shared" si="536"/>
        <v/>
      </c>
      <c r="AH2004" s="2" t="str">
        <f t="shared" si="537"/>
        <v/>
      </c>
      <c r="AI2004" s="2">
        <f t="shared" si="538"/>
        <v>2219</v>
      </c>
      <c r="AK2004" s="2" t="str">
        <f t="shared" si="539"/>
        <v/>
      </c>
      <c r="AL2004" s="2" t="str">
        <f t="shared" si="540"/>
        <v/>
      </c>
      <c r="AM2004" s="2" t="str">
        <f t="shared" si="541"/>
        <v/>
      </c>
      <c r="AN2004" s="2" t="str">
        <f t="shared" si="542"/>
        <v/>
      </c>
      <c r="AO2004" s="2">
        <f t="shared" si="543"/>
        <v>295</v>
      </c>
    </row>
    <row r="2005" spans="1:41" x14ac:dyDescent="0.3">
      <c r="A2005" s="111">
        <v>44653.427372685182</v>
      </c>
      <c r="B2005" s="78" t="s">
        <v>3136</v>
      </c>
      <c r="C2005" s="78" t="s">
        <v>850</v>
      </c>
      <c r="D2005" s="78" t="s">
        <v>1534</v>
      </c>
      <c r="F2005" s="78" t="s">
        <v>809</v>
      </c>
      <c r="G2005" s="78" t="s">
        <v>110</v>
      </c>
      <c r="H2005" s="112" t="s">
        <v>250</v>
      </c>
      <c r="I2005" s="112">
        <v>3</v>
      </c>
      <c r="J2005" s="113">
        <v>44653.427372685182</v>
      </c>
      <c r="K2005" s="113">
        <v>44653.427372685182</v>
      </c>
      <c r="M2005" s="113">
        <v>44653.428981481484</v>
      </c>
      <c r="N2005" s="113">
        <v>44653.43340277778</v>
      </c>
      <c r="O2005" s="78" t="s">
        <v>1185</v>
      </c>
      <c r="P2005" s="78" t="str">
        <f t="shared" si="527"/>
        <v>CIC</v>
      </c>
      <c r="S2005" s="78" t="str">
        <f t="shared" si="528"/>
        <v/>
      </c>
      <c r="T2005" s="113">
        <v>44653.433449074073</v>
      </c>
      <c r="U2005" s="78" t="s">
        <v>1185</v>
      </c>
      <c r="V2005" s="78" t="str">
        <f t="shared" si="529"/>
        <v>CIC</v>
      </c>
      <c r="W2005" s="113">
        <v>44653.436180555553</v>
      </c>
      <c r="X2005" s="113">
        <f t="shared" si="530"/>
        <v>1.6087963012978435E-3</v>
      </c>
      <c r="Y2005" s="113">
        <f t="shared" si="531"/>
        <v>4.4675925892079249E-3</v>
      </c>
      <c r="Z2005" s="113">
        <f t="shared" si="532"/>
        <v>2.7314814797136933E-3</v>
      </c>
      <c r="AB2005" s="2">
        <f t="shared" si="533"/>
        <v>386</v>
      </c>
      <c r="AC2005" s="2">
        <f t="shared" si="533"/>
        <v>236</v>
      </c>
      <c r="AE2005" s="2" t="str">
        <f t="shared" si="534"/>
        <v/>
      </c>
      <c r="AF2005" s="2" t="str">
        <f t="shared" si="535"/>
        <v/>
      </c>
      <c r="AG2005" s="2" t="str">
        <f t="shared" si="536"/>
        <v/>
      </c>
      <c r="AH2005" s="2">
        <f t="shared" si="537"/>
        <v>386</v>
      </c>
      <c r="AI2005" s="2" t="str">
        <f t="shared" si="538"/>
        <v/>
      </c>
      <c r="AK2005" s="2" t="str">
        <f t="shared" si="539"/>
        <v/>
      </c>
      <c r="AL2005" s="2" t="str">
        <f t="shared" si="540"/>
        <v/>
      </c>
      <c r="AM2005" s="2" t="str">
        <f t="shared" si="541"/>
        <v/>
      </c>
      <c r="AN2005" s="2">
        <f t="shared" si="542"/>
        <v>236</v>
      </c>
      <c r="AO2005" s="2" t="str">
        <f t="shared" si="543"/>
        <v/>
      </c>
    </row>
    <row r="2006" spans="1:41" x14ac:dyDescent="0.3">
      <c r="A2006" s="111">
        <v>44653.431759259256</v>
      </c>
      <c r="B2006" s="78" t="s">
        <v>3137</v>
      </c>
      <c r="C2006" s="78" t="s">
        <v>886</v>
      </c>
      <c r="D2006" s="78" t="s">
        <v>1341</v>
      </c>
      <c r="F2006" s="78" t="s">
        <v>807</v>
      </c>
      <c r="G2006" s="78" t="s">
        <v>134</v>
      </c>
      <c r="H2006" s="112" t="s">
        <v>278</v>
      </c>
      <c r="I2006" s="112">
        <v>3</v>
      </c>
      <c r="J2006" s="113">
        <v>44653.430949074071</v>
      </c>
      <c r="K2006" s="113">
        <v>44653.431759259256</v>
      </c>
      <c r="M2006" s="113">
        <v>44653.433275462965</v>
      </c>
      <c r="N2006" s="113">
        <v>44653.43408564815</v>
      </c>
      <c r="O2006" s="78" t="s">
        <v>1187</v>
      </c>
      <c r="P2006" s="78" t="str">
        <f t="shared" si="527"/>
        <v>CIC</v>
      </c>
      <c r="S2006" s="78" t="str">
        <f t="shared" si="528"/>
        <v/>
      </c>
      <c r="T2006" s="113">
        <v>44653.44840277778</v>
      </c>
      <c r="U2006" s="78" t="s">
        <v>1258</v>
      </c>
      <c r="V2006" s="78" t="str">
        <f t="shared" si="529"/>
        <v>PLOEG</v>
      </c>
      <c r="W2006" s="113">
        <v>44653.455208333333</v>
      </c>
      <c r="X2006" s="113">
        <f t="shared" si="530"/>
        <v>1.5162037088884972E-3</v>
      </c>
      <c r="Y2006" s="113">
        <f t="shared" si="531"/>
        <v>1.5127314814890269E-2</v>
      </c>
      <c r="Z2006" s="113">
        <f t="shared" si="532"/>
        <v>6.805555553000886E-3</v>
      </c>
      <c r="AB2006" s="2">
        <f t="shared" si="533"/>
        <v>1307</v>
      </c>
      <c r="AC2006" s="2">
        <f t="shared" si="533"/>
        <v>588</v>
      </c>
      <c r="AE2006" s="2" t="str">
        <f t="shared" si="534"/>
        <v/>
      </c>
      <c r="AF2006" s="2" t="str">
        <f t="shared" si="535"/>
        <v/>
      </c>
      <c r="AG2006" s="2" t="str">
        <f t="shared" si="536"/>
        <v/>
      </c>
      <c r="AH2006" s="2">
        <f t="shared" si="537"/>
        <v>1307</v>
      </c>
      <c r="AI2006" s="2" t="str">
        <f t="shared" si="538"/>
        <v/>
      </c>
      <c r="AK2006" s="2" t="str">
        <f t="shared" si="539"/>
        <v/>
      </c>
      <c r="AL2006" s="2" t="str">
        <f t="shared" si="540"/>
        <v/>
      </c>
      <c r="AM2006" s="2" t="str">
        <f t="shared" si="541"/>
        <v/>
      </c>
      <c r="AN2006" s="2">
        <f t="shared" si="542"/>
        <v>588</v>
      </c>
      <c r="AO2006" s="2" t="str">
        <f t="shared" si="543"/>
        <v/>
      </c>
    </row>
    <row r="2007" spans="1:41" x14ac:dyDescent="0.3">
      <c r="A2007" s="111">
        <v>44653.4453125</v>
      </c>
      <c r="B2007" s="78" t="s">
        <v>3138</v>
      </c>
      <c r="C2007" s="78" t="s">
        <v>886</v>
      </c>
      <c r="D2007" s="78" t="s">
        <v>1266</v>
      </c>
      <c r="F2007" s="78" t="s">
        <v>807</v>
      </c>
      <c r="G2007" s="78" t="s">
        <v>138</v>
      </c>
      <c r="H2007" s="112" t="s">
        <v>276</v>
      </c>
      <c r="I2007" s="112">
        <v>4</v>
      </c>
      <c r="J2007" s="113">
        <v>44653.4453125</v>
      </c>
      <c r="K2007" s="113">
        <v>44653.4453125</v>
      </c>
      <c r="L2007" s="113">
        <v>44653.446469907409</v>
      </c>
      <c r="M2007" s="113">
        <v>44653.455208333333</v>
      </c>
      <c r="N2007" s="113">
        <v>44653.455243055556</v>
      </c>
      <c r="O2007" s="78" t="s">
        <v>1187</v>
      </c>
      <c r="P2007" s="78" t="str">
        <f t="shared" si="527"/>
        <v>CIC</v>
      </c>
      <c r="S2007" s="78" t="str">
        <f t="shared" si="528"/>
        <v/>
      </c>
      <c r="V2007" s="78" t="str">
        <f t="shared" si="529"/>
        <v/>
      </c>
      <c r="W2007" s="113">
        <v>44653.463599537034</v>
      </c>
      <c r="X2007" s="113">
        <f t="shared" si="530"/>
        <v>1.157407408754807E-3</v>
      </c>
      <c r="Y2007" s="113" t="str">
        <f t="shared" si="531"/>
        <v/>
      </c>
      <c r="Z2007" s="113" t="str">
        <f t="shared" si="532"/>
        <v/>
      </c>
      <c r="AB2007" s="2" t="str">
        <f t="shared" si="533"/>
        <v/>
      </c>
      <c r="AC2007" s="2" t="str">
        <f t="shared" si="533"/>
        <v/>
      </c>
      <c r="AE2007" s="2" t="str">
        <f t="shared" si="534"/>
        <v/>
      </c>
      <c r="AF2007" s="2" t="str">
        <f t="shared" si="535"/>
        <v/>
      </c>
      <c r="AG2007" s="2" t="str">
        <f t="shared" si="536"/>
        <v/>
      </c>
      <c r="AH2007" s="2" t="str">
        <f t="shared" si="537"/>
        <v/>
      </c>
      <c r="AI2007" s="2" t="str">
        <f t="shared" si="538"/>
        <v/>
      </c>
      <c r="AK2007" s="2" t="str">
        <f t="shared" si="539"/>
        <v/>
      </c>
      <c r="AL2007" s="2" t="str">
        <f t="shared" si="540"/>
        <v/>
      </c>
      <c r="AM2007" s="2" t="str">
        <f t="shared" si="541"/>
        <v/>
      </c>
      <c r="AN2007" s="2" t="str">
        <f t="shared" si="542"/>
        <v/>
      </c>
      <c r="AO2007" s="2" t="str">
        <f t="shared" si="543"/>
        <v/>
      </c>
    </row>
    <row r="2008" spans="1:41" x14ac:dyDescent="0.3">
      <c r="A2008" s="111">
        <v>44653.585300925923</v>
      </c>
      <c r="B2008" s="78" t="s">
        <v>3139</v>
      </c>
      <c r="C2008" s="78" t="s">
        <v>850</v>
      </c>
      <c r="D2008" s="78" t="s">
        <v>1211</v>
      </c>
      <c r="F2008" s="78" t="s">
        <v>808</v>
      </c>
      <c r="G2008" s="78" t="s">
        <v>150</v>
      </c>
      <c r="H2008" s="112" t="s">
        <v>622</v>
      </c>
      <c r="I2008" s="112">
        <v>3</v>
      </c>
      <c r="J2008" s="113">
        <v>44653.585300925923</v>
      </c>
      <c r="K2008" s="113">
        <v>44653.585300925923</v>
      </c>
      <c r="M2008" s="113">
        <v>44653.586458333331</v>
      </c>
      <c r="P2008" s="78" t="str">
        <f t="shared" si="527"/>
        <v/>
      </c>
      <c r="Q2008" s="113">
        <v>44653.586527777778</v>
      </c>
      <c r="R2008" s="78" t="s">
        <v>1185</v>
      </c>
      <c r="S2008" s="78" t="str">
        <f t="shared" si="528"/>
        <v>CIC</v>
      </c>
      <c r="V2008" s="78" t="str">
        <f t="shared" si="529"/>
        <v/>
      </c>
      <c r="W2008" s="113">
        <v>44653.591886574075</v>
      </c>
      <c r="X2008" s="113">
        <f t="shared" si="530"/>
        <v>1.157407408754807E-3</v>
      </c>
      <c r="Y2008" s="113" t="str">
        <f t="shared" si="531"/>
        <v/>
      </c>
      <c r="Z2008" s="113" t="str">
        <f t="shared" si="532"/>
        <v/>
      </c>
      <c r="AB2008" s="2" t="str">
        <f t="shared" si="533"/>
        <v/>
      </c>
      <c r="AC2008" s="2" t="str">
        <f t="shared" si="533"/>
        <v/>
      </c>
      <c r="AE2008" s="2" t="str">
        <f t="shared" si="534"/>
        <v/>
      </c>
      <c r="AF2008" s="2" t="str">
        <f t="shared" si="535"/>
        <v/>
      </c>
      <c r="AG2008" s="2" t="str">
        <f t="shared" si="536"/>
        <v/>
      </c>
      <c r="AH2008" s="2" t="str">
        <f t="shared" si="537"/>
        <v/>
      </c>
      <c r="AI2008" s="2" t="str">
        <f t="shared" si="538"/>
        <v/>
      </c>
      <c r="AK2008" s="2" t="str">
        <f t="shared" si="539"/>
        <v/>
      </c>
      <c r="AL2008" s="2" t="str">
        <f t="shared" si="540"/>
        <v/>
      </c>
      <c r="AM2008" s="2" t="str">
        <f t="shared" si="541"/>
        <v/>
      </c>
      <c r="AN2008" s="2" t="str">
        <f t="shared" si="542"/>
        <v/>
      </c>
      <c r="AO2008" s="2" t="str">
        <f t="shared" si="543"/>
        <v/>
      </c>
    </row>
    <row r="2009" spans="1:41" x14ac:dyDescent="0.3">
      <c r="A2009" s="111">
        <v>44653.585300925923</v>
      </c>
      <c r="B2009" s="78" t="s">
        <v>3139</v>
      </c>
      <c r="C2009" s="78" t="s">
        <v>886</v>
      </c>
      <c r="D2009" s="78" t="s">
        <v>1211</v>
      </c>
      <c r="F2009" s="78" t="s">
        <v>808</v>
      </c>
      <c r="G2009" s="78" t="s">
        <v>150</v>
      </c>
      <c r="H2009" s="112" t="s">
        <v>622</v>
      </c>
      <c r="I2009" s="112">
        <v>3</v>
      </c>
      <c r="J2009" s="113">
        <v>44653.585300925923</v>
      </c>
      <c r="K2009" s="113">
        <v>44653.585300925923</v>
      </c>
      <c r="M2009" s="113">
        <v>44653.586817129632</v>
      </c>
      <c r="P2009" s="78" t="str">
        <f t="shared" si="527"/>
        <v/>
      </c>
      <c r="Q2009" s="113">
        <v>44653.586875000001</v>
      </c>
      <c r="R2009" s="78" t="s">
        <v>1185</v>
      </c>
      <c r="S2009" s="78" t="str">
        <f t="shared" si="528"/>
        <v>CIC</v>
      </c>
      <c r="T2009" s="113">
        <v>44653.58902777778</v>
      </c>
      <c r="U2009" s="78" t="s">
        <v>1185</v>
      </c>
      <c r="V2009" s="78" t="str">
        <f t="shared" si="529"/>
        <v>CIC</v>
      </c>
      <c r="W2009" s="113">
        <v>44653.602939814817</v>
      </c>
      <c r="X2009" s="113">
        <f t="shared" si="530"/>
        <v>1.5162037088884972E-3</v>
      </c>
      <c r="Y2009" s="113">
        <f t="shared" si="531"/>
        <v>2.2106481483206153E-3</v>
      </c>
      <c r="Z2009" s="113">
        <f t="shared" si="532"/>
        <v>1.3912037036789116E-2</v>
      </c>
      <c r="AB2009" s="2">
        <f t="shared" si="533"/>
        <v>191</v>
      </c>
      <c r="AC2009" s="2">
        <f t="shared" si="533"/>
        <v>1202</v>
      </c>
      <c r="AE2009" s="2" t="str">
        <f t="shared" si="534"/>
        <v/>
      </c>
      <c r="AF2009" s="2" t="str">
        <f t="shared" si="535"/>
        <v/>
      </c>
      <c r="AG2009" s="2" t="str">
        <f t="shared" si="536"/>
        <v/>
      </c>
      <c r="AH2009" s="2">
        <f t="shared" si="537"/>
        <v>191</v>
      </c>
      <c r="AI2009" s="2" t="str">
        <f t="shared" si="538"/>
        <v/>
      </c>
      <c r="AK2009" s="2" t="str">
        <f t="shared" si="539"/>
        <v/>
      </c>
      <c r="AL2009" s="2" t="str">
        <f t="shared" si="540"/>
        <v/>
      </c>
      <c r="AM2009" s="2" t="str">
        <f t="shared" si="541"/>
        <v/>
      </c>
      <c r="AN2009" s="2">
        <f t="shared" si="542"/>
        <v>1202</v>
      </c>
      <c r="AO2009" s="2" t="str">
        <f t="shared" si="543"/>
        <v/>
      </c>
    </row>
    <row r="2010" spans="1:41" x14ac:dyDescent="0.3">
      <c r="A2010" s="111">
        <v>44653.585300925923</v>
      </c>
      <c r="B2010" s="78" t="s">
        <v>3139</v>
      </c>
      <c r="C2010" s="78" t="s">
        <v>951</v>
      </c>
      <c r="D2010" s="78" t="s">
        <v>1211</v>
      </c>
      <c r="F2010" s="78" t="s">
        <v>808</v>
      </c>
      <c r="G2010" s="78" t="s">
        <v>150</v>
      </c>
      <c r="H2010" s="112" t="s">
        <v>622</v>
      </c>
      <c r="I2010" s="112">
        <v>3</v>
      </c>
      <c r="J2010" s="113">
        <v>44653.585300925923</v>
      </c>
      <c r="K2010" s="113">
        <v>44653.585300925923</v>
      </c>
      <c r="M2010" s="113">
        <v>44653.586840277778</v>
      </c>
      <c r="P2010" s="78" t="str">
        <f t="shared" si="527"/>
        <v/>
      </c>
      <c r="Q2010" s="113">
        <v>44653.586898148147</v>
      </c>
      <c r="R2010" s="78" t="s">
        <v>1185</v>
      </c>
      <c r="S2010" s="78" t="str">
        <f t="shared" si="528"/>
        <v>CIC</v>
      </c>
      <c r="T2010" s="113">
        <v>44653.588993055557</v>
      </c>
      <c r="U2010" s="78" t="s">
        <v>1185</v>
      </c>
      <c r="V2010" s="78" t="str">
        <f t="shared" si="529"/>
        <v>CIC</v>
      </c>
      <c r="W2010" s="113">
        <v>44653.596099537041</v>
      </c>
      <c r="X2010" s="113">
        <f t="shared" si="530"/>
        <v>1.5393518551718444E-3</v>
      </c>
      <c r="Y2010" s="113">
        <f t="shared" si="531"/>
        <v>2.1527777789742686E-3</v>
      </c>
      <c r="Z2010" s="113">
        <f t="shared" si="532"/>
        <v>7.1064814837882295E-3</v>
      </c>
      <c r="AB2010" s="2">
        <f t="shared" si="533"/>
        <v>186</v>
      </c>
      <c r="AC2010" s="2">
        <f t="shared" si="533"/>
        <v>614</v>
      </c>
      <c r="AE2010" s="2" t="str">
        <f t="shared" si="534"/>
        <v/>
      </c>
      <c r="AF2010" s="2" t="str">
        <f t="shared" si="535"/>
        <v/>
      </c>
      <c r="AG2010" s="2" t="str">
        <f t="shared" si="536"/>
        <v/>
      </c>
      <c r="AH2010" s="2">
        <f t="shared" si="537"/>
        <v>186</v>
      </c>
      <c r="AI2010" s="2" t="str">
        <f t="shared" si="538"/>
        <v/>
      </c>
      <c r="AK2010" s="2" t="str">
        <f t="shared" si="539"/>
        <v/>
      </c>
      <c r="AL2010" s="2" t="str">
        <f t="shared" si="540"/>
        <v/>
      </c>
      <c r="AM2010" s="2" t="str">
        <f t="shared" si="541"/>
        <v/>
      </c>
      <c r="AN2010" s="2">
        <f t="shared" si="542"/>
        <v>614</v>
      </c>
      <c r="AO2010" s="2" t="str">
        <f t="shared" si="543"/>
        <v/>
      </c>
    </row>
    <row r="2011" spans="1:41" x14ac:dyDescent="0.3">
      <c r="A2011" s="111">
        <v>44653.852569444447</v>
      </c>
      <c r="B2011" s="78" t="s">
        <v>3140</v>
      </c>
      <c r="C2011" s="78" t="s">
        <v>835</v>
      </c>
      <c r="D2011" s="78" t="s">
        <v>1794</v>
      </c>
      <c r="E2011" s="78">
        <v>70</v>
      </c>
      <c r="F2011" s="78" t="s">
        <v>807</v>
      </c>
      <c r="G2011" s="78" t="s">
        <v>92</v>
      </c>
      <c r="H2011" s="112" t="s">
        <v>204</v>
      </c>
      <c r="I2011" s="112">
        <v>2</v>
      </c>
      <c r="J2011" s="113">
        <v>44653.851122685184</v>
      </c>
      <c r="K2011" s="113">
        <v>44653.852569444447</v>
      </c>
      <c r="M2011" s="113">
        <v>44653.853101851855</v>
      </c>
      <c r="P2011" s="78" t="str">
        <f t="shared" si="527"/>
        <v/>
      </c>
      <c r="S2011" s="78" t="str">
        <f t="shared" si="528"/>
        <v/>
      </c>
      <c r="T2011" s="113">
        <v>44653.853668981479</v>
      </c>
      <c r="U2011" s="78" t="s">
        <v>1187</v>
      </c>
      <c r="V2011" s="78" t="str">
        <f t="shared" si="529"/>
        <v>CIC</v>
      </c>
      <c r="W2011" s="113">
        <v>44653.86146990741</v>
      </c>
      <c r="X2011" s="113">
        <f t="shared" si="530"/>
        <v>5.3240740817273036E-4</v>
      </c>
      <c r="Y2011" s="113">
        <f t="shared" si="531"/>
        <v>5.6712962395977229E-4</v>
      </c>
      <c r="Z2011" s="113">
        <f t="shared" si="532"/>
        <v>7.8009259304963052E-3</v>
      </c>
      <c r="AB2011" s="2">
        <f t="shared" si="533"/>
        <v>49</v>
      </c>
      <c r="AC2011" s="2">
        <f t="shared" si="533"/>
        <v>674</v>
      </c>
      <c r="AE2011" s="2" t="str">
        <f t="shared" si="534"/>
        <v/>
      </c>
      <c r="AF2011" s="2" t="str">
        <f t="shared" si="535"/>
        <v/>
      </c>
      <c r="AG2011" s="2">
        <f t="shared" si="536"/>
        <v>49</v>
      </c>
      <c r="AH2011" s="2" t="str">
        <f t="shared" si="537"/>
        <v/>
      </c>
      <c r="AI2011" s="2" t="str">
        <f t="shared" si="538"/>
        <v/>
      </c>
      <c r="AK2011" s="2" t="str">
        <f t="shared" si="539"/>
        <v/>
      </c>
      <c r="AL2011" s="2" t="str">
        <f t="shared" si="540"/>
        <v/>
      </c>
      <c r="AM2011" s="2">
        <f t="shared" si="541"/>
        <v>674</v>
      </c>
      <c r="AN2011" s="2" t="str">
        <f t="shared" si="542"/>
        <v/>
      </c>
      <c r="AO2011" s="2" t="str">
        <f t="shared" si="543"/>
        <v/>
      </c>
    </row>
    <row r="2012" spans="1:41" x14ac:dyDescent="0.3">
      <c r="A2012" s="111">
        <v>44653.97729166667</v>
      </c>
      <c r="B2012" s="78" t="s">
        <v>3141</v>
      </c>
      <c r="C2012" s="78" t="s">
        <v>835</v>
      </c>
      <c r="D2012" s="78" t="s">
        <v>3142</v>
      </c>
      <c r="F2012" s="78" t="s">
        <v>808</v>
      </c>
      <c r="G2012" s="78" t="s">
        <v>92</v>
      </c>
      <c r="H2012" s="112" t="s">
        <v>204</v>
      </c>
      <c r="I2012" s="112">
        <v>2</v>
      </c>
      <c r="J2012" s="113">
        <v>44653.976805555554</v>
      </c>
      <c r="K2012" s="113">
        <v>44653.97729166667</v>
      </c>
      <c r="M2012" s="113">
        <v>44653.979803240742</v>
      </c>
      <c r="N2012" s="113">
        <v>44653.98065972222</v>
      </c>
      <c r="O2012" s="78" t="s">
        <v>1185</v>
      </c>
      <c r="P2012" s="78" t="str">
        <f t="shared" si="527"/>
        <v>CIC</v>
      </c>
      <c r="S2012" s="78" t="str">
        <f t="shared" si="528"/>
        <v/>
      </c>
      <c r="V2012" s="78" t="str">
        <f t="shared" si="529"/>
        <v/>
      </c>
      <c r="W2012" s="113">
        <v>44654.004201388889</v>
      </c>
      <c r="X2012" s="113">
        <f t="shared" si="530"/>
        <v>2.5115740718320012E-3</v>
      </c>
      <c r="Y2012" s="113" t="str">
        <f t="shared" si="531"/>
        <v/>
      </c>
      <c r="Z2012" s="113" t="str">
        <f t="shared" si="532"/>
        <v/>
      </c>
      <c r="AB2012" s="2" t="str">
        <f t="shared" si="533"/>
        <v/>
      </c>
      <c r="AC2012" s="2" t="str">
        <f t="shared" si="533"/>
        <v/>
      </c>
      <c r="AE2012" s="2" t="str">
        <f t="shared" si="534"/>
        <v/>
      </c>
      <c r="AF2012" s="2" t="str">
        <f t="shared" si="535"/>
        <v/>
      </c>
      <c r="AG2012" s="2" t="str">
        <f t="shared" si="536"/>
        <v/>
      </c>
      <c r="AH2012" s="2" t="str">
        <f t="shared" si="537"/>
        <v/>
      </c>
      <c r="AI2012" s="2" t="str">
        <f t="shared" si="538"/>
        <v/>
      </c>
      <c r="AK2012" s="2" t="str">
        <f t="shared" si="539"/>
        <v/>
      </c>
      <c r="AL2012" s="2" t="str">
        <f t="shared" si="540"/>
        <v/>
      </c>
      <c r="AM2012" s="2" t="str">
        <f t="shared" si="541"/>
        <v/>
      </c>
      <c r="AN2012" s="2" t="str">
        <f t="shared" si="542"/>
        <v/>
      </c>
      <c r="AO2012" s="2" t="str">
        <f t="shared" si="543"/>
        <v/>
      </c>
    </row>
    <row r="2013" spans="1:41" x14ac:dyDescent="0.3">
      <c r="A2013" s="111">
        <v>44653.97729166667</v>
      </c>
      <c r="B2013" s="78" t="s">
        <v>3141</v>
      </c>
      <c r="C2013" s="78" t="s">
        <v>846</v>
      </c>
      <c r="D2013" s="78" t="s">
        <v>3142</v>
      </c>
      <c r="F2013" s="78" t="s">
        <v>808</v>
      </c>
      <c r="G2013" s="78" t="s">
        <v>92</v>
      </c>
      <c r="H2013" s="112" t="s">
        <v>204</v>
      </c>
      <c r="I2013" s="112">
        <v>2</v>
      </c>
      <c r="J2013" s="113">
        <v>44653.976805555554</v>
      </c>
      <c r="K2013" s="113">
        <v>44653.97729166667</v>
      </c>
      <c r="M2013" s="113">
        <v>44653.980613425927</v>
      </c>
      <c r="N2013" s="113">
        <v>44653.980671296296</v>
      </c>
      <c r="O2013" s="78" t="s">
        <v>1185</v>
      </c>
      <c r="P2013" s="78" t="str">
        <f t="shared" si="527"/>
        <v>CIC</v>
      </c>
      <c r="S2013" s="78" t="str">
        <f t="shared" si="528"/>
        <v/>
      </c>
      <c r="T2013" s="113">
        <v>44653.993738425925</v>
      </c>
      <c r="U2013" s="78" t="s">
        <v>1203</v>
      </c>
      <c r="V2013" s="78" t="str">
        <f t="shared" si="529"/>
        <v>PLOEG</v>
      </c>
      <c r="W2013" s="113">
        <v>44654.004293981481</v>
      </c>
      <c r="X2013" s="113">
        <f t="shared" si="530"/>
        <v>3.3217592572327703E-3</v>
      </c>
      <c r="Y2013" s="113">
        <f t="shared" si="531"/>
        <v>1.3124999997671694E-2</v>
      </c>
      <c r="Z2013" s="113">
        <f t="shared" si="532"/>
        <v>1.0555555556493346E-2</v>
      </c>
      <c r="AB2013" s="2">
        <f t="shared" si="533"/>
        <v>1134</v>
      </c>
      <c r="AC2013" s="2">
        <f t="shared" si="533"/>
        <v>912</v>
      </c>
      <c r="AE2013" s="2" t="str">
        <f t="shared" si="534"/>
        <v/>
      </c>
      <c r="AF2013" s="2" t="str">
        <f t="shared" si="535"/>
        <v/>
      </c>
      <c r="AG2013" s="2">
        <f t="shared" si="536"/>
        <v>1134</v>
      </c>
      <c r="AH2013" s="2" t="str">
        <f t="shared" si="537"/>
        <v/>
      </c>
      <c r="AI2013" s="2" t="str">
        <f t="shared" si="538"/>
        <v/>
      </c>
      <c r="AK2013" s="2" t="str">
        <f t="shared" si="539"/>
        <v/>
      </c>
      <c r="AL2013" s="2" t="str">
        <f t="shared" si="540"/>
        <v/>
      </c>
      <c r="AM2013" s="2">
        <f t="shared" si="541"/>
        <v>912</v>
      </c>
      <c r="AN2013" s="2" t="str">
        <f t="shared" si="542"/>
        <v/>
      </c>
      <c r="AO2013" s="2" t="str">
        <f t="shared" si="543"/>
        <v/>
      </c>
    </row>
    <row r="2014" spans="1:41" x14ac:dyDescent="0.3">
      <c r="A2014" s="111">
        <v>44653.97828703704</v>
      </c>
      <c r="B2014" s="78" t="s">
        <v>3143</v>
      </c>
      <c r="C2014" s="78" t="s">
        <v>846</v>
      </c>
      <c r="D2014" s="78" t="s">
        <v>1302</v>
      </c>
      <c r="E2014" s="78">
        <v>48</v>
      </c>
      <c r="F2014" s="78" t="s">
        <v>807</v>
      </c>
      <c r="G2014" s="78" t="s">
        <v>88</v>
      </c>
      <c r="H2014" s="112" t="s">
        <v>200</v>
      </c>
      <c r="I2014" s="112">
        <v>3</v>
      </c>
      <c r="J2014" s="113">
        <v>44653.977916666663</v>
      </c>
      <c r="K2014" s="113">
        <v>44653.97828703704</v>
      </c>
      <c r="L2014" s="113">
        <v>44654.01525462963</v>
      </c>
      <c r="M2014" s="113">
        <v>44654.025868055556</v>
      </c>
      <c r="N2014" s="113">
        <v>44654.025937500002</v>
      </c>
      <c r="O2014" s="78" t="s">
        <v>1185</v>
      </c>
      <c r="P2014" s="78" t="str">
        <f t="shared" si="527"/>
        <v>CIC</v>
      </c>
      <c r="Q2014" s="113">
        <v>44654.005046296297</v>
      </c>
      <c r="R2014" s="78" t="s">
        <v>1220</v>
      </c>
      <c r="S2014" s="78" t="str">
        <f t="shared" si="528"/>
        <v>PLOEG</v>
      </c>
      <c r="T2014" s="113">
        <v>44654.03979166667</v>
      </c>
      <c r="U2014" s="78" t="s">
        <v>1220</v>
      </c>
      <c r="V2014" s="78" t="str">
        <f t="shared" si="529"/>
        <v>PLOEG</v>
      </c>
      <c r="W2014" s="113">
        <v>44654.042986111112</v>
      </c>
      <c r="X2014" s="113">
        <f t="shared" si="530"/>
        <v>3.6967592590372078E-2</v>
      </c>
      <c r="Y2014" s="113">
        <f t="shared" si="531"/>
        <v>2.453703703940846E-2</v>
      </c>
      <c r="Z2014" s="113">
        <f t="shared" si="532"/>
        <v>3.1944444417604245E-3</v>
      </c>
      <c r="AB2014" s="2">
        <f t="shared" si="533"/>
        <v>2120</v>
      </c>
      <c r="AC2014" s="2">
        <f t="shared" si="533"/>
        <v>276</v>
      </c>
      <c r="AE2014" s="2" t="str">
        <f t="shared" si="534"/>
        <v/>
      </c>
      <c r="AF2014" s="2" t="str">
        <f t="shared" si="535"/>
        <v/>
      </c>
      <c r="AG2014" s="2" t="str">
        <f t="shared" si="536"/>
        <v/>
      </c>
      <c r="AH2014" s="2">
        <f t="shared" si="537"/>
        <v>2120</v>
      </c>
      <c r="AI2014" s="2" t="str">
        <f t="shared" si="538"/>
        <v/>
      </c>
      <c r="AK2014" s="2" t="str">
        <f t="shared" si="539"/>
        <v/>
      </c>
      <c r="AL2014" s="2" t="str">
        <f t="shared" si="540"/>
        <v/>
      </c>
      <c r="AM2014" s="2" t="str">
        <f t="shared" si="541"/>
        <v/>
      </c>
      <c r="AN2014" s="2">
        <f t="shared" si="542"/>
        <v>276</v>
      </c>
      <c r="AO2014" s="2" t="str">
        <f t="shared" si="543"/>
        <v/>
      </c>
    </row>
    <row r="2015" spans="1:41" x14ac:dyDescent="0.3">
      <c r="A2015" s="111">
        <v>44653.995775462965</v>
      </c>
      <c r="B2015" s="78" t="s">
        <v>3144</v>
      </c>
      <c r="C2015" s="78" t="s">
        <v>835</v>
      </c>
      <c r="D2015" s="78" t="s">
        <v>1193</v>
      </c>
      <c r="E2015" s="78">
        <v>119</v>
      </c>
      <c r="F2015" s="78" t="s">
        <v>809</v>
      </c>
      <c r="G2015" s="78" t="s">
        <v>88</v>
      </c>
      <c r="H2015" s="112" t="s">
        <v>230</v>
      </c>
      <c r="I2015" s="112">
        <v>3</v>
      </c>
      <c r="J2015" s="113">
        <v>44653.993981481479</v>
      </c>
      <c r="K2015" s="113">
        <v>44653.995775462965</v>
      </c>
      <c r="L2015" s="113">
        <v>44654.015405092592</v>
      </c>
      <c r="M2015" s="113">
        <v>44654.004594907405</v>
      </c>
      <c r="N2015" s="113">
        <v>44654.004618055558</v>
      </c>
      <c r="O2015" s="78" t="s">
        <v>1185</v>
      </c>
      <c r="P2015" s="78" t="str">
        <f t="shared" si="527"/>
        <v>CIC</v>
      </c>
      <c r="S2015" s="78" t="str">
        <f t="shared" si="528"/>
        <v/>
      </c>
      <c r="V2015" s="78" t="str">
        <f t="shared" si="529"/>
        <v/>
      </c>
      <c r="W2015" s="113">
        <v>44654.016099537039</v>
      </c>
      <c r="X2015" s="113">
        <f t="shared" si="530"/>
        <v>8.8194444397231564E-3</v>
      </c>
      <c r="Y2015" s="113" t="str">
        <f t="shared" si="531"/>
        <v/>
      </c>
      <c r="Z2015" s="113" t="str">
        <f t="shared" si="532"/>
        <v/>
      </c>
      <c r="AB2015" s="2" t="str">
        <f t="shared" si="533"/>
        <v/>
      </c>
      <c r="AC2015" s="2" t="str">
        <f t="shared" si="533"/>
        <v/>
      </c>
      <c r="AE2015" s="2" t="str">
        <f t="shared" si="534"/>
        <v/>
      </c>
      <c r="AF2015" s="2" t="str">
        <f t="shared" si="535"/>
        <v/>
      </c>
      <c r="AG2015" s="2" t="str">
        <f t="shared" si="536"/>
        <v/>
      </c>
      <c r="AH2015" s="2" t="str">
        <f t="shared" si="537"/>
        <v/>
      </c>
      <c r="AI2015" s="2" t="str">
        <f t="shared" si="538"/>
        <v/>
      </c>
      <c r="AK2015" s="2" t="str">
        <f t="shared" si="539"/>
        <v/>
      </c>
      <c r="AL2015" s="2" t="str">
        <f t="shared" si="540"/>
        <v/>
      </c>
      <c r="AM2015" s="2" t="str">
        <f t="shared" si="541"/>
        <v/>
      </c>
      <c r="AN2015" s="2" t="str">
        <f t="shared" si="542"/>
        <v/>
      </c>
      <c r="AO2015" s="2" t="str">
        <f t="shared" si="543"/>
        <v/>
      </c>
    </row>
    <row r="2016" spans="1:41" x14ac:dyDescent="0.3">
      <c r="A2016" s="111">
        <v>44654.01394675926</v>
      </c>
      <c r="B2016" s="78" t="s">
        <v>3145</v>
      </c>
      <c r="C2016" s="78" t="s">
        <v>846</v>
      </c>
      <c r="D2016" s="78" t="s">
        <v>1296</v>
      </c>
      <c r="E2016" s="78">
        <v>11</v>
      </c>
      <c r="F2016" s="78" t="s">
        <v>809</v>
      </c>
      <c r="G2016" s="78" t="s">
        <v>108</v>
      </c>
      <c r="H2016" s="112" t="s">
        <v>266</v>
      </c>
      <c r="I2016" s="112">
        <v>2</v>
      </c>
      <c r="J2016" s="113">
        <v>44654.01363425926</v>
      </c>
      <c r="K2016" s="113">
        <v>44654.01394675926</v>
      </c>
      <c r="M2016" s="113">
        <v>44654.015266203707</v>
      </c>
      <c r="N2016" s="113">
        <v>44654.015289351853</v>
      </c>
      <c r="O2016" s="78" t="s">
        <v>1187</v>
      </c>
      <c r="P2016" s="78" t="str">
        <f t="shared" si="527"/>
        <v>CIC</v>
      </c>
      <c r="S2016" s="78" t="str">
        <f t="shared" si="528"/>
        <v/>
      </c>
      <c r="V2016" s="78" t="str">
        <f t="shared" si="529"/>
        <v/>
      </c>
      <c r="W2016" s="113">
        <v>44654.025868055556</v>
      </c>
      <c r="X2016" s="113">
        <f t="shared" si="530"/>
        <v>1.3194444472901523E-3</v>
      </c>
      <c r="Y2016" s="113" t="str">
        <f t="shared" si="531"/>
        <v/>
      </c>
      <c r="Z2016" s="113" t="str">
        <f t="shared" si="532"/>
        <v/>
      </c>
      <c r="AB2016" s="2" t="str">
        <f t="shared" si="533"/>
        <v/>
      </c>
      <c r="AC2016" s="2" t="str">
        <f t="shared" si="533"/>
        <v/>
      </c>
      <c r="AE2016" s="2" t="str">
        <f t="shared" si="534"/>
        <v/>
      </c>
      <c r="AF2016" s="2" t="str">
        <f t="shared" si="535"/>
        <v/>
      </c>
      <c r="AG2016" s="2" t="str">
        <f t="shared" si="536"/>
        <v/>
      </c>
      <c r="AH2016" s="2" t="str">
        <f t="shared" si="537"/>
        <v/>
      </c>
      <c r="AI2016" s="2" t="str">
        <f t="shared" si="538"/>
        <v/>
      </c>
      <c r="AK2016" s="2" t="str">
        <f t="shared" si="539"/>
        <v/>
      </c>
      <c r="AL2016" s="2" t="str">
        <f t="shared" si="540"/>
        <v/>
      </c>
      <c r="AM2016" s="2" t="str">
        <f t="shared" si="541"/>
        <v/>
      </c>
      <c r="AN2016" s="2" t="str">
        <f t="shared" si="542"/>
        <v/>
      </c>
      <c r="AO2016" s="2" t="str">
        <f t="shared" si="543"/>
        <v/>
      </c>
    </row>
    <row r="2017" spans="1:41" x14ac:dyDescent="0.3">
      <c r="A2017" s="111">
        <v>44654.01394675926</v>
      </c>
      <c r="B2017" s="78" t="s">
        <v>3145</v>
      </c>
      <c r="C2017" s="78" t="s">
        <v>835</v>
      </c>
      <c r="D2017" s="78" t="s">
        <v>1296</v>
      </c>
      <c r="E2017" s="78">
        <v>11</v>
      </c>
      <c r="F2017" s="78" t="s">
        <v>809</v>
      </c>
      <c r="G2017" s="78" t="s">
        <v>108</v>
      </c>
      <c r="H2017" s="112" t="s">
        <v>266</v>
      </c>
      <c r="I2017" s="112">
        <v>2</v>
      </c>
      <c r="J2017" s="113">
        <v>44654.01363425926</v>
      </c>
      <c r="K2017" s="113">
        <v>44654.01394675926</v>
      </c>
      <c r="M2017" s="113">
        <v>44654.015416666669</v>
      </c>
      <c r="N2017" s="113">
        <v>44654.015474537038</v>
      </c>
      <c r="O2017" s="78" t="s">
        <v>1187</v>
      </c>
      <c r="P2017" s="78" t="str">
        <f t="shared" si="527"/>
        <v>CIC</v>
      </c>
      <c r="S2017" s="78" t="str">
        <f t="shared" si="528"/>
        <v/>
      </c>
      <c r="V2017" s="78" t="str">
        <f t="shared" si="529"/>
        <v/>
      </c>
      <c r="W2017" s="113">
        <v>44654.025787037041</v>
      </c>
      <c r="X2017" s="113">
        <f t="shared" si="530"/>
        <v>1.4699074090458453E-3</v>
      </c>
      <c r="Y2017" s="113" t="str">
        <f t="shared" si="531"/>
        <v/>
      </c>
      <c r="Z2017" s="113" t="str">
        <f t="shared" si="532"/>
        <v/>
      </c>
      <c r="AB2017" s="2" t="str">
        <f t="shared" si="533"/>
        <v/>
      </c>
      <c r="AC2017" s="2" t="str">
        <f t="shared" si="533"/>
        <v/>
      </c>
      <c r="AE2017" s="2" t="str">
        <f t="shared" si="534"/>
        <v/>
      </c>
      <c r="AF2017" s="2" t="str">
        <f t="shared" si="535"/>
        <v/>
      </c>
      <c r="AG2017" s="2" t="str">
        <f t="shared" si="536"/>
        <v/>
      </c>
      <c r="AH2017" s="2" t="str">
        <f t="shared" si="537"/>
        <v/>
      </c>
      <c r="AI2017" s="2" t="str">
        <f t="shared" si="538"/>
        <v/>
      </c>
      <c r="AK2017" s="2" t="str">
        <f t="shared" si="539"/>
        <v/>
      </c>
      <c r="AL2017" s="2" t="str">
        <f t="shared" si="540"/>
        <v/>
      </c>
      <c r="AM2017" s="2" t="str">
        <f t="shared" si="541"/>
        <v/>
      </c>
      <c r="AN2017" s="2" t="str">
        <f t="shared" si="542"/>
        <v/>
      </c>
      <c r="AO2017" s="2" t="str">
        <f t="shared" si="543"/>
        <v/>
      </c>
    </row>
    <row r="2018" spans="1:41" x14ac:dyDescent="0.3">
      <c r="A2018" s="111">
        <v>44654.115787037037</v>
      </c>
      <c r="B2018" s="78" t="s">
        <v>3146</v>
      </c>
      <c r="C2018" s="78" t="s">
        <v>835</v>
      </c>
      <c r="D2018" s="78" t="s">
        <v>1382</v>
      </c>
      <c r="E2018" s="78">
        <v>34</v>
      </c>
      <c r="F2018" s="78" t="s">
        <v>809</v>
      </c>
      <c r="G2018" s="78" t="s">
        <v>88</v>
      </c>
      <c r="H2018" s="112" t="s">
        <v>256</v>
      </c>
      <c r="I2018" s="112">
        <v>3</v>
      </c>
      <c r="J2018" s="113">
        <v>44654.115428240744</v>
      </c>
      <c r="K2018" s="113">
        <v>44654.115787037037</v>
      </c>
      <c r="M2018" s="113">
        <v>44654.115972222222</v>
      </c>
      <c r="N2018" s="113">
        <v>44654.115995370368</v>
      </c>
      <c r="O2018" s="78" t="s">
        <v>1185</v>
      </c>
      <c r="P2018" s="78" t="str">
        <f t="shared" si="527"/>
        <v>CIC</v>
      </c>
      <c r="S2018" s="78" t="str">
        <f t="shared" si="528"/>
        <v/>
      </c>
      <c r="V2018" s="78" t="str">
        <f t="shared" si="529"/>
        <v/>
      </c>
      <c r="W2018" s="113">
        <v>44654.121932870374</v>
      </c>
      <c r="X2018" s="113">
        <f t="shared" si="530"/>
        <v>1.8518518481869251E-4</v>
      </c>
      <c r="Y2018" s="113" t="str">
        <f t="shared" si="531"/>
        <v/>
      </c>
      <c r="Z2018" s="113" t="str">
        <f t="shared" si="532"/>
        <v/>
      </c>
      <c r="AB2018" s="2" t="str">
        <f t="shared" si="533"/>
        <v/>
      </c>
      <c r="AC2018" s="2" t="str">
        <f t="shared" si="533"/>
        <v/>
      </c>
      <c r="AE2018" s="2" t="str">
        <f t="shared" si="534"/>
        <v/>
      </c>
      <c r="AF2018" s="2" t="str">
        <f t="shared" si="535"/>
        <v/>
      </c>
      <c r="AG2018" s="2" t="str">
        <f t="shared" si="536"/>
        <v/>
      </c>
      <c r="AH2018" s="2" t="str">
        <f t="shared" si="537"/>
        <v/>
      </c>
      <c r="AI2018" s="2" t="str">
        <f t="shared" si="538"/>
        <v/>
      </c>
      <c r="AK2018" s="2" t="str">
        <f t="shared" si="539"/>
        <v/>
      </c>
      <c r="AL2018" s="2" t="str">
        <f t="shared" si="540"/>
        <v/>
      </c>
      <c r="AM2018" s="2" t="str">
        <f t="shared" si="541"/>
        <v/>
      </c>
      <c r="AN2018" s="2" t="str">
        <f t="shared" si="542"/>
        <v/>
      </c>
      <c r="AO2018" s="2" t="str">
        <f t="shared" si="543"/>
        <v/>
      </c>
    </row>
    <row r="2019" spans="1:41" x14ac:dyDescent="0.3">
      <c r="A2019" s="111">
        <v>44654.120706018519</v>
      </c>
      <c r="B2019" s="78" t="s">
        <v>3147</v>
      </c>
      <c r="C2019" s="78" t="s">
        <v>846</v>
      </c>
      <c r="D2019" s="78" t="s">
        <v>1524</v>
      </c>
      <c r="E2019" s="78">
        <v>56</v>
      </c>
      <c r="F2019" s="78" t="s">
        <v>807</v>
      </c>
      <c r="G2019" s="78" t="s">
        <v>112</v>
      </c>
      <c r="H2019" s="112" t="s">
        <v>218</v>
      </c>
      <c r="I2019" s="112">
        <v>3</v>
      </c>
      <c r="J2019" s="113">
        <v>44654.119745370372</v>
      </c>
      <c r="K2019" s="113">
        <v>44654.120706018519</v>
      </c>
      <c r="M2019" s="113">
        <v>44654.122395833336</v>
      </c>
      <c r="N2019" s="113">
        <v>44654.122766203705</v>
      </c>
      <c r="O2019" s="78" t="s">
        <v>1185</v>
      </c>
      <c r="P2019" s="78" t="str">
        <f t="shared" si="527"/>
        <v>CIC</v>
      </c>
      <c r="S2019" s="78" t="str">
        <f t="shared" si="528"/>
        <v/>
      </c>
      <c r="T2019" s="113">
        <v>44654.132476851853</v>
      </c>
      <c r="U2019" s="78" t="s">
        <v>1203</v>
      </c>
      <c r="V2019" s="78" t="str">
        <f t="shared" si="529"/>
        <v>PLOEG</v>
      </c>
      <c r="W2019" s="113">
        <v>44654.134560185186</v>
      </c>
      <c r="X2019" s="113">
        <f t="shared" si="530"/>
        <v>1.6898148169275373E-3</v>
      </c>
      <c r="Y2019" s="113">
        <f t="shared" si="531"/>
        <v>1.0081018517666962E-2</v>
      </c>
      <c r="Z2019" s="113">
        <f t="shared" si="532"/>
        <v>2.0833333328482695E-3</v>
      </c>
      <c r="AB2019" s="2">
        <f t="shared" si="533"/>
        <v>871</v>
      </c>
      <c r="AC2019" s="2">
        <f t="shared" si="533"/>
        <v>180</v>
      </c>
      <c r="AE2019" s="2" t="str">
        <f t="shared" si="534"/>
        <v/>
      </c>
      <c r="AF2019" s="2" t="str">
        <f t="shared" si="535"/>
        <v/>
      </c>
      <c r="AG2019" s="2" t="str">
        <f t="shared" si="536"/>
        <v/>
      </c>
      <c r="AH2019" s="2">
        <f t="shared" si="537"/>
        <v>871</v>
      </c>
      <c r="AI2019" s="2" t="str">
        <f t="shared" si="538"/>
        <v/>
      </c>
      <c r="AK2019" s="2" t="str">
        <f t="shared" si="539"/>
        <v/>
      </c>
      <c r="AL2019" s="2" t="str">
        <f t="shared" si="540"/>
        <v/>
      </c>
      <c r="AM2019" s="2" t="str">
        <f t="shared" si="541"/>
        <v/>
      </c>
      <c r="AN2019" s="2">
        <f t="shared" si="542"/>
        <v>180</v>
      </c>
      <c r="AO2019" s="2" t="str">
        <f t="shared" si="543"/>
        <v/>
      </c>
    </row>
    <row r="2020" spans="1:41" x14ac:dyDescent="0.3">
      <c r="A2020" s="111">
        <v>44654.151921296296</v>
      </c>
      <c r="B2020" s="78" t="s">
        <v>3148</v>
      </c>
      <c r="C2020" s="78" t="s">
        <v>846</v>
      </c>
      <c r="D2020" s="78" t="s">
        <v>1240</v>
      </c>
      <c r="F2020" s="78" t="s">
        <v>807</v>
      </c>
      <c r="G2020" s="78" t="s">
        <v>116</v>
      </c>
      <c r="H2020" s="112" t="s">
        <v>228</v>
      </c>
      <c r="I2020" s="112">
        <v>2</v>
      </c>
      <c r="J2020" s="113">
        <v>44654.151446759257</v>
      </c>
      <c r="K2020" s="113">
        <v>44654.151921296296</v>
      </c>
      <c r="M2020" s="113">
        <v>44654.155624999999</v>
      </c>
      <c r="N2020" s="113">
        <v>44654.155810185184</v>
      </c>
      <c r="O2020" s="78" t="s">
        <v>1185</v>
      </c>
      <c r="P2020" s="78" t="str">
        <f t="shared" si="527"/>
        <v>CIC</v>
      </c>
      <c r="S2020" s="78" t="str">
        <f t="shared" si="528"/>
        <v/>
      </c>
      <c r="T2020" s="113">
        <v>44654.158148148148</v>
      </c>
      <c r="U2020" s="78" t="s">
        <v>1220</v>
      </c>
      <c r="V2020" s="78" t="str">
        <f t="shared" si="529"/>
        <v>PLOEG</v>
      </c>
      <c r="W2020" s="113">
        <v>44654.166979166665</v>
      </c>
      <c r="X2020" s="113">
        <f t="shared" si="530"/>
        <v>3.7037037036498077E-3</v>
      </c>
      <c r="Y2020" s="113">
        <f t="shared" si="531"/>
        <v>2.5231481486116536E-3</v>
      </c>
      <c r="Z2020" s="113">
        <f t="shared" si="532"/>
        <v>8.8310185165028088E-3</v>
      </c>
      <c r="AB2020" s="2">
        <f t="shared" si="533"/>
        <v>218</v>
      </c>
      <c r="AC2020" s="2">
        <f t="shared" si="533"/>
        <v>763</v>
      </c>
      <c r="AE2020" s="2" t="str">
        <f t="shared" si="534"/>
        <v/>
      </c>
      <c r="AF2020" s="2" t="str">
        <f t="shared" si="535"/>
        <v/>
      </c>
      <c r="AG2020" s="2">
        <f t="shared" si="536"/>
        <v>218</v>
      </c>
      <c r="AH2020" s="2" t="str">
        <f t="shared" si="537"/>
        <v/>
      </c>
      <c r="AI2020" s="2" t="str">
        <f t="shared" si="538"/>
        <v/>
      </c>
      <c r="AK2020" s="2" t="str">
        <f t="shared" si="539"/>
        <v/>
      </c>
      <c r="AL2020" s="2" t="str">
        <f t="shared" si="540"/>
        <v/>
      </c>
      <c r="AM2020" s="2">
        <f t="shared" si="541"/>
        <v>763</v>
      </c>
      <c r="AN2020" s="2" t="str">
        <f t="shared" si="542"/>
        <v/>
      </c>
      <c r="AO2020" s="2" t="str">
        <f t="shared" si="543"/>
        <v/>
      </c>
    </row>
    <row r="2021" spans="1:41" x14ac:dyDescent="0.3">
      <c r="A2021" s="111">
        <v>44654.151921296296</v>
      </c>
      <c r="B2021" s="78" t="s">
        <v>3148</v>
      </c>
      <c r="C2021" s="78" t="s">
        <v>835</v>
      </c>
      <c r="D2021" s="78" t="s">
        <v>1240</v>
      </c>
      <c r="F2021" s="78" t="s">
        <v>807</v>
      </c>
      <c r="G2021" s="78" t="s">
        <v>116</v>
      </c>
      <c r="H2021" s="112" t="s">
        <v>228</v>
      </c>
      <c r="I2021" s="112">
        <v>2</v>
      </c>
      <c r="J2021" s="113">
        <v>44654.151446759257</v>
      </c>
      <c r="K2021" s="113">
        <v>44654.151921296296</v>
      </c>
      <c r="M2021" s="113">
        <v>44654.155752314815</v>
      </c>
      <c r="N2021" s="113">
        <v>44654.155787037038</v>
      </c>
      <c r="O2021" s="78" t="s">
        <v>1185</v>
      </c>
      <c r="P2021" s="78" t="str">
        <f t="shared" si="527"/>
        <v>CIC</v>
      </c>
      <c r="S2021" s="78" t="str">
        <f t="shared" si="528"/>
        <v/>
      </c>
      <c r="T2021" s="113">
        <v>44654.155902777777</v>
      </c>
      <c r="U2021" s="78" t="s">
        <v>1185</v>
      </c>
      <c r="V2021" s="78" t="str">
        <f t="shared" si="529"/>
        <v>CIC</v>
      </c>
      <c r="W2021" s="113">
        <v>44654.17759259259</v>
      </c>
      <c r="X2021" s="113">
        <f t="shared" si="530"/>
        <v>3.8310185191221535E-3</v>
      </c>
      <c r="Y2021" s="113">
        <f t="shared" si="531"/>
        <v>1.5046296175569296E-4</v>
      </c>
      <c r="Z2021" s="113">
        <f t="shared" si="532"/>
        <v>2.1689814813726116E-2</v>
      </c>
      <c r="AB2021" s="2">
        <f t="shared" si="533"/>
        <v>13</v>
      </c>
      <c r="AC2021" s="2">
        <f t="shared" si="533"/>
        <v>1874</v>
      </c>
      <c r="AE2021" s="2" t="str">
        <f t="shared" si="534"/>
        <v/>
      </c>
      <c r="AF2021" s="2" t="str">
        <f t="shared" si="535"/>
        <v/>
      </c>
      <c r="AG2021" s="2">
        <f t="shared" si="536"/>
        <v>13</v>
      </c>
      <c r="AH2021" s="2" t="str">
        <f t="shared" si="537"/>
        <v/>
      </c>
      <c r="AI2021" s="2" t="str">
        <f t="shared" si="538"/>
        <v/>
      </c>
      <c r="AK2021" s="2" t="str">
        <f t="shared" si="539"/>
        <v/>
      </c>
      <c r="AL2021" s="2" t="str">
        <f t="shared" si="540"/>
        <v/>
      </c>
      <c r="AM2021" s="2">
        <f t="shared" si="541"/>
        <v>1874</v>
      </c>
      <c r="AN2021" s="2" t="str">
        <f t="shared" si="542"/>
        <v/>
      </c>
      <c r="AO2021" s="2" t="str">
        <f t="shared" si="543"/>
        <v/>
      </c>
    </row>
    <row r="2022" spans="1:41" x14ac:dyDescent="0.3">
      <c r="A2022" s="111">
        <v>44654.153946759259</v>
      </c>
      <c r="B2022" s="78" t="s">
        <v>3149</v>
      </c>
      <c r="C2022" s="78" t="s">
        <v>835</v>
      </c>
      <c r="D2022" s="78" t="s">
        <v>1199</v>
      </c>
      <c r="E2022" s="78">
        <v>1075</v>
      </c>
      <c r="F2022" s="78" t="s">
        <v>809</v>
      </c>
      <c r="G2022" s="78" t="s">
        <v>124</v>
      </c>
      <c r="H2022" s="112" t="s">
        <v>410</v>
      </c>
      <c r="I2022" s="112">
        <v>2</v>
      </c>
      <c r="J2022" s="113">
        <v>44654.153090277781</v>
      </c>
      <c r="K2022" s="113">
        <v>44654.153946759259</v>
      </c>
      <c r="M2022" s="113">
        <v>44654.155358796299</v>
      </c>
      <c r="P2022" s="78" t="str">
        <f t="shared" si="527"/>
        <v/>
      </c>
      <c r="S2022" s="78" t="str">
        <f t="shared" si="528"/>
        <v/>
      </c>
      <c r="V2022" s="78" t="str">
        <f t="shared" si="529"/>
        <v/>
      </c>
      <c r="W2022" s="113">
        <v>44654.155706018515</v>
      </c>
      <c r="X2022" s="113">
        <f t="shared" si="530"/>
        <v>1.4120370396994986E-3</v>
      </c>
      <c r="Y2022" s="113" t="str">
        <f t="shared" si="531"/>
        <v/>
      </c>
      <c r="Z2022" s="113" t="str">
        <f t="shared" si="532"/>
        <v/>
      </c>
      <c r="AB2022" s="2" t="str">
        <f t="shared" si="533"/>
        <v/>
      </c>
      <c r="AC2022" s="2" t="str">
        <f t="shared" si="533"/>
        <v/>
      </c>
      <c r="AE2022" s="2" t="str">
        <f t="shared" si="534"/>
        <v/>
      </c>
      <c r="AF2022" s="2" t="str">
        <f t="shared" si="535"/>
        <v/>
      </c>
      <c r="AG2022" s="2" t="str">
        <f t="shared" si="536"/>
        <v/>
      </c>
      <c r="AH2022" s="2" t="str">
        <f t="shared" si="537"/>
        <v/>
      </c>
      <c r="AI2022" s="2" t="str">
        <f t="shared" si="538"/>
        <v/>
      </c>
      <c r="AK2022" s="2" t="str">
        <f t="shared" si="539"/>
        <v/>
      </c>
      <c r="AL2022" s="2" t="str">
        <f t="shared" si="540"/>
        <v/>
      </c>
      <c r="AM2022" s="2" t="str">
        <f t="shared" si="541"/>
        <v/>
      </c>
      <c r="AN2022" s="2" t="str">
        <f t="shared" si="542"/>
        <v/>
      </c>
      <c r="AO2022" s="2" t="str">
        <f t="shared" si="543"/>
        <v/>
      </c>
    </row>
    <row r="2023" spans="1:41" x14ac:dyDescent="0.3">
      <c r="A2023" s="111">
        <v>44654.153946759259</v>
      </c>
      <c r="B2023" s="78" t="s">
        <v>3149</v>
      </c>
      <c r="C2023" s="78" t="s">
        <v>846</v>
      </c>
      <c r="D2023" s="78" t="s">
        <v>1199</v>
      </c>
      <c r="E2023" s="78">
        <v>1075</v>
      </c>
      <c r="F2023" s="78" t="s">
        <v>809</v>
      </c>
      <c r="G2023" s="78" t="s">
        <v>124</v>
      </c>
      <c r="H2023" s="112" t="s">
        <v>410</v>
      </c>
      <c r="I2023" s="112">
        <v>2</v>
      </c>
      <c r="J2023" s="113">
        <v>44654.153090277781</v>
      </c>
      <c r="K2023" s="113">
        <v>44654.153946759259</v>
      </c>
      <c r="M2023" s="113">
        <v>44654.176678240743</v>
      </c>
      <c r="N2023" s="113">
        <v>44654.155069444445</v>
      </c>
      <c r="O2023" s="78" t="s">
        <v>1187</v>
      </c>
      <c r="P2023" s="78" t="str">
        <f t="shared" si="527"/>
        <v>CIC</v>
      </c>
      <c r="Q2023" s="113">
        <v>44654.176817129628</v>
      </c>
      <c r="R2023" s="78" t="s">
        <v>1220</v>
      </c>
      <c r="S2023" s="78" t="str">
        <f t="shared" si="528"/>
        <v>PLOEG</v>
      </c>
      <c r="T2023" s="113">
        <v>44654.186840277776</v>
      </c>
      <c r="U2023" s="78" t="s">
        <v>1220</v>
      </c>
      <c r="V2023" s="78" t="str">
        <f t="shared" si="529"/>
        <v>PLOEG</v>
      </c>
      <c r="W2023" s="113">
        <v>44654.205358796295</v>
      </c>
      <c r="X2023" s="113">
        <f t="shared" si="530"/>
        <v>2.273148148378823E-2</v>
      </c>
      <c r="Y2023" s="113">
        <f t="shared" si="531"/>
        <v>1.0162037033296656E-2</v>
      </c>
      <c r="Z2023" s="113">
        <f t="shared" si="532"/>
        <v>1.8518518518249039E-2</v>
      </c>
      <c r="AB2023" s="2">
        <f t="shared" si="533"/>
        <v>878</v>
      </c>
      <c r="AC2023" s="2">
        <f t="shared" si="533"/>
        <v>1600</v>
      </c>
      <c r="AE2023" s="2" t="str">
        <f t="shared" si="534"/>
        <v/>
      </c>
      <c r="AF2023" s="2" t="str">
        <f t="shared" si="535"/>
        <v/>
      </c>
      <c r="AG2023" s="2">
        <f t="shared" si="536"/>
        <v>878</v>
      </c>
      <c r="AH2023" s="2" t="str">
        <f t="shared" si="537"/>
        <v/>
      </c>
      <c r="AI2023" s="2" t="str">
        <f t="shared" si="538"/>
        <v/>
      </c>
      <c r="AK2023" s="2" t="str">
        <f t="shared" si="539"/>
        <v/>
      </c>
      <c r="AL2023" s="2" t="str">
        <f t="shared" si="540"/>
        <v/>
      </c>
      <c r="AM2023" s="2">
        <f t="shared" si="541"/>
        <v>1600</v>
      </c>
      <c r="AN2023" s="2" t="str">
        <f t="shared" si="542"/>
        <v/>
      </c>
      <c r="AO2023" s="2" t="str">
        <f t="shared" si="543"/>
        <v/>
      </c>
    </row>
    <row r="2024" spans="1:41" x14ac:dyDescent="0.3">
      <c r="A2024" s="111">
        <v>44654.165393518517</v>
      </c>
      <c r="B2024" s="78" t="s">
        <v>3150</v>
      </c>
      <c r="C2024" s="78" t="s">
        <v>846</v>
      </c>
      <c r="D2024" s="78" t="s">
        <v>1285</v>
      </c>
      <c r="E2024" s="78">
        <v>19</v>
      </c>
      <c r="F2024" s="78" t="s">
        <v>808</v>
      </c>
      <c r="G2024" s="78" t="s">
        <v>124</v>
      </c>
      <c r="H2024" s="112" t="s">
        <v>264</v>
      </c>
      <c r="I2024" s="112">
        <v>2</v>
      </c>
      <c r="J2024" s="113">
        <v>44654.165011574078</v>
      </c>
      <c r="K2024" s="113">
        <v>44654.165393518517</v>
      </c>
      <c r="M2024" s="113">
        <v>44654.16715277778</v>
      </c>
      <c r="N2024" s="113">
        <v>44654.167569444442</v>
      </c>
      <c r="O2024" s="78" t="s">
        <v>1185</v>
      </c>
      <c r="P2024" s="78" t="str">
        <f t="shared" si="527"/>
        <v>CIC</v>
      </c>
      <c r="S2024" s="78" t="str">
        <f t="shared" si="528"/>
        <v/>
      </c>
      <c r="T2024" s="113">
        <v>44654.172002314815</v>
      </c>
      <c r="U2024" s="78" t="s">
        <v>1185</v>
      </c>
      <c r="V2024" s="78" t="str">
        <f t="shared" si="529"/>
        <v>CIC</v>
      </c>
      <c r="W2024" s="113">
        <v>44654.176620370374</v>
      </c>
      <c r="X2024" s="113">
        <f t="shared" si="530"/>
        <v>1.7592592630535364E-3</v>
      </c>
      <c r="Y2024" s="113">
        <f t="shared" si="531"/>
        <v>4.8495370356249623E-3</v>
      </c>
      <c r="Z2024" s="113">
        <f t="shared" si="532"/>
        <v>4.6180555582395755E-3</v>
      </c>
      <c r="AB2024" s="2">
        <f t="shared" si="533"/>
        <v>419</v>
      </c>
      <c r="AC2024" s="2">
        <f t="shared" si="533"/>
        <v>399</v>
      </c>
      <c r="AE2024" s="2" t="str">
        <f t="shared" si="534"/>
        <v/>
      </c>
      <c r="AF2024" s="2" t="str">
        <f t="shared" si="535"/>
        <v/>
      </c>
      <c r="AG2024" s="2">
        <f t="shared" si="536"/>
        <v>419</v>
      </c>
      <c r="AH2024" s="2" t="str">
        <f t="shared" si="537"/>
        <v/>
      </c>
      <c r="AI2024" s="2" t="str">
        <f t="shared" si="538"/>
        <v/>
      </c>
      <c r="AK2024" s="2" t="str">
        <f t="shared" si="539"/>
        <v/>
      </c>
      <c r="AL2024" s="2" t="str">
        <f t="shared" si="540"/>
        <v/>
      </c>
      <c r="AM2024" s="2">
        <f t="shared" si="541"/>
        <v>399</v>
      </c>
      <c r="AN2024" s="2" t="str">
        <f t="shared" si="542"/>
        <v/>
      </c>
      <c r="AO2024" s="2" t="str">
        <f t="shared" si="543"/>
        <v/>
      </c>
    </row>
    <row r="2025" spans="1:41" x14ac:dyDescent="0.3">
      <c r="A2025" s="111">
        <v>44654.405891203707</v>
      </c>
      <c r="B2025" s="78" t="s">
        <v>3151</v>
      </c>
      <c r="C2025" s="78" t="s">
        <v>886</v>
      </c>
      <c r="D2025" s="78" t="s">
        <v>1282</v>
      </c>
      <c r="E2025" s="78">
        <v>3</v>
      </c>
      <c r="F2025" s="78" t="s">
        <v>807</v>
      </c>
      <c r="G2025" s="78" t="s">
        <v>132</v>
      </c>
      <c r="H2025" s="112" t="s">
        <v>263</v>
      </c>
      <c r="I2025" s="112">
        <v>4</v>
      </c>
      <c r="J2025" s="113">
        <v>44654.405057870368</v>
      </c>
      <c r="K2025" s="113">
        <v>44654.405891203707</v>
      </c>
      <c r="M2025" s="113">
        <v>44654.406365740739</v>
      </c>
      <c r="N2025" s="113">
        <v>44654.407025462962</v>
      </c>
      <c r="O2025" s="78" t="s">
        <v>1185</v>
      </c>
      <c r="P2025" s="78" t="str">
        <f t="shared" si="527"/>
        <v>CIC</v>
      </c>
      <c r="S2025" s="78" t="str">
        <f t="shared" si="528"/>
        <v/>
      </c>
      <c r="T2025" s="113">
        <v>44654.419618055559</v>
      </c>
      <c r="U2025" s="78" t="s">
        <v>1267</v>
      </c>
      <c r="V2025" s="78" t="str">
        <f t="shared" si="529"/>
        <v>PLOEG</v>
      </c>
      <c r="W2025" s="113">
        <v>44654.431423611109</v>
      </c>
      <c r="X2025" s="113">
        <f t="shared" si="530"/>
        <v>4.7453703155042604E-4</v>
      </c>
      <c r="Y2025" s="113">
        <f t="shared" si="531"/>
        <v>1.3252314820419997E-2</v>
      </c>
      <c r="Z2025" s="113">
        <f t="shared" si="532"/>
        <v>1.1805555550381541E-2</v>
      </c>
      <c r="AB2025" s="2">
        <f t="shared" si="533"/>
        <v>1145</v>
      </c>
      <c r="AC2025" s="2">
        <f t="shared" si="533"/>
        <v>1020</v>
      </c>
      <c r="AE2025" s="2" t="str">
        <f t="shared" si="534"/>
        <v/>
      </c>
      <c r="AF2025" s="2" t="str">
        <f t="shared" si="535"/>
        <v/>
      </c>
      <c r="AG2025" s="2" t="str">
        <f t="shared" si="536"/>
        <v/>
      </c>
      <c r="AH2025" s="2" t="str">
        <f t="shared" si="537"/>
        <v/>
      </c>
      <c r="AI2025" s="2">
        <f t="shared" si="538"/>
        <v>1145</v>
      </c>
      <c r="AK2025" s="2" t="str">
        <f t="shared" si="539"/>
        <v/>
      </c>
      <c r="AL2025" s="2" t="str">
        <f t="shared" si="540"/>
        <v/>
      </c>
      <c r="AM2025" s="2" t="str">
        <f t="shared" si="541"/>
        <v/>
      </c>
      <c r="AN2025" s="2" t="str">
        <f t="shared" si="542"/>
        <v/>
      </c>
      <c r="AO2025" s="2">
        <f t="shared" si="543"/>
        <v>1020</v>
      </c>
    </row>
    <row r="2026" spans="1:41" x14ac:dyDescent="0.3">
      <c r="A2026" s="111">
        <v>44654.448217592595</v>
      </c>
      <c r="B2026" s="78" t="s">
        <v>3152</v>
      </c>
      <c r="C2026" s="78" t="s">
        <v>850</v>
      </c>
      <c r="D2026" s="78" t="s">
        <v>1354</v>
      </c>
      <c r="F2026" s="78" t="s">
        <v>807</v>
      </c>
      <c r="G2026" s="78" t="s">
        <v>104</v>
      </c>
      <c r="H2026" s="112" t="s">
        <v>198</v>
      </c>
      <c r="I2026" s="112">
        <v>3</v>
      </c>
      <c r="J2026" s="113">
        <v>44654.447731481479</v>
      </c>
      <c r="K2026" s="113">
        <v>44654.448217592595</v>
      </c>
      <c r="M2026" s="113">
        <v>44654.448391203703</v>
      </c>
      <c r="N2026" s="113">
        <v>44654.448807870373</v>
      </c>
      <c r="O2026" s="78" t="s">
        <v>1185</v>
      </c>
      <c r="P2026" s="78" t="str">
        <f t="shared" si="527"/>
        <v>CIC</v>
      </c>
      <c r="S2026" s="78" t="str">
        <f t="shared" si="528"/>
        <v/>
      </c>
      <c r="V2026" s="78" t="str">
        <f t="shared" si="529"/>
        <v/>
      </c>
      <c r="W2026" s="113">
        <v>44654.454502314817</v>
      </c>
      <c r="X2026" s="113">
        <f t="shared" si="530"/>
        <v>1.7361110803904012E-4</v>
      </c>
      <c r="Y2026" s="113" t="str">
        <f t="shared" si="531"/>
        <v/>
      </c>
      <c r="Z2026" s="113" t="str">
        <f t="shared" si="532"/>
        <v/>
      </c>
      <c r="AB2026" s="2" t="str">
        <f t="shared" si="533"/>
        <v/>
      </c>
      <c r="AC2026" s="2" t="str">
        <f t="shared" si="533"/>
        <v/>
      </c>
      <c r="AE2026" s="2" t="str">
        <f t="shared" si="534"/>
        <v/>
      </c>
      <c r="AF2026" s="2" t="str">
        <f t="shared" si="535"/>
        <v/>
      </c>
      <c r="AG2026" s="2" t="str">
        <f t="shared" si="536"/>
        <v/>
      </c>
      <c r="AH2026" s="2" t="str">
        <f t="shared" si="537"/>
        <v/>
      </c>
      <c r="AI2026" s="2" t="str">
        <f t="shared" si="538"/>
        <v/>
      </c>
      <c r="AK2026" s="2" t="str">
        <f t="shared" si="539"/>
        <v/>
      </c>
      <c r="AL2026" s="2" t="str">
        <f t="shared" si="540"/>
        <v/>
      </c>
      <c r="AM2026" s="2" t="str">
        <f t="shared" si="541"/>
        <v/>
      </c>
      <c r="AN2026" s="2" t="str">
        <f t="shared" si="542"/>
        <v/>
      </c>
      <c r="AO2026" s="2" t="str">
        <f t="shared" si="543"/>
        <v/>
      </c>
    </row>
    <row r="2027" spans="1:41" x14ac:dyDescent="0.3">
      <c r="A2027" s="111">
        <v>44654.540439814817</v>
      </c>
      <c r="B2027" s="78" t="s">
        <v>3153</v>
      </c>
      <c r="C2027" s="78" t="s">
        <v>951</v>
      </c>
      <c r="D2027" s="78" t="s">
        <v>1211</v>
      </c>
      <c r="E2027" s="78">
        <v>32</v>
      </c>
      <c r="F2027" s="78" t="s">
        <v>808</v>
      </c>
      <c r="G2027" s="78" t="s">
        <v>106</v>
      </c>
      <c r="H2027" s="112" t="s">
        <v>212</v>
      </c>
      <c r="I2027" s="112">
        <v>4</v>
      </c>
      <c r="J2027" s="113">
        <v>44654.538287037038</v>
      </c>
      <c r="K2027" s="113">
        <v>44654.540439814817</v>
      </c>
      <c r="M2027" s="113">
        <v>44654.540729166663</v>
      </c>
      <c r="P2027" s="78" t="str">
        <f t="shared" si="527"/>
        <v/>
      </c>
      <c r="S2027" s="78" t="str">
        <f t="shared" si="528"/>
        <v/>
      </c>
      <c r="T2027" s="113">
        <v>44654.540914351855</v>
      </c>
      <c r="U2027" s="78" t="s">
        <v>1187</v>
      </c>
      <c r="V2027" s="78" t="str">
        <f t="shared" si="529"/>
        <v>CIC</v>
      </c>
      <c r="W2027" s="113">
        <v>44654.548831018517</v>
      </c>
      <c r="X2027" s="113">
        <f t="shared" si="530"/>
        <v>2.8935184673173353E-4</v>
      </c>
      <c r="Y2027" s="113">
        <f t="shared" si="531"/>
        <v>1.8518519209465012E-4</v>
      </c>
      <c r="Z2027" s="113">
        <f t="shared" si="532"/>
        <v>7.916666661913041E-3</v>
      </c>
      <c r="AB2027" s="2">
        <f t="shared" si="533"/>
        <v>16</v>
      </c>
      <c r="AC2027" s="2">
        <f t="shared" si="533"/>
        <v>684</v>
      </c>
      <c r="AE2027" s="2" t="str">
        <f t="shared" si="534"/>
        <v/>
      </c>
      <c r="AF2027" s="2" t="str">
        <f t="shared" si="535"/>
        <v/>
      </c>
      <c r="AG2027" s="2" t="str">
        <f t="shared" si="536"/>
        <v/>
      </c>
      <c r="AH2027" s="2" t="str">
        <f t="shared" si="537"/>
        <v/>
      </c>
      <c r="AI2027" s="2">
        <f t="shared" si="538"/>
        <v>16</v>
      </c>
      <c r="AK2027" s="2" t="str">
        <f t="shared" si="539"/>
        <v/>
      </c>
      <c r="AL2027" s="2" t="str">
        <f t="shared" si="540"/>
        <v/>
      </c>
      <c r="AM2027" s="2" t="str">
        <f t="shared" si="541"/>
        <v/>
      </c>
      <c r="AN2027" s="2" t="str">
        <f t="shared" si="542"/>
        <v/>
      </c>
      <c r="AO2027" s="2">
        <f t="shared" si="543"/>
        <v>684</v>
      </c>
    </row>
    <row r="2028" spans="1:41" x14ac:dyDescent="0.3">
      <c r="A2028" s="111">
        <v>44654.566736111112</v>
      </c>
      <c r="B2028" s="78" t="s">
        <v>3154</v>
      </c>
      <c r="C2028" s="78" t="s">
        <v>886</v>
      </c>
      <c r="D2028" s="78" t="s">
        <v>3155</v>
      </c>
      <c r="E2028" s="78">
        <v>4</v>
      </c>
      <c r="F2028" s="78" t="s">
        <v>808</v>
      </c>
      <c r="G2028" s="78" t="s">
        <v>94</v>
      </c>
      <c r="H2028" s="112" t="s">
        <v>222</v>
      </c>
      <c r="I2028" s="112">
        <v>2</v>
      </c>
      <c r="J2028" s="113">
        <v>44654.566157407404</v>
      </c>
      <c r="K2028" s="113">
        <v>44654.566736111112</v>
      </c>
      <c r="M2028" s="113">
        <v>44654.568611111114</v>
      </c>
      <c r="P2028" s="78" t="str">
        <f t="shared" si="527"/>
        <v/>
      </c>
      <c r="Q2028" s="113">
        <v>44654.569490740738</v>
      </c>
      <c r="R2028" s="78" t="s">
        <v>1187</v>
      </c>
      <c r="S2028" s="78" t="str">
        <f t="shared" si="528"/>
        <v>CIC</v>
      </c>
      <c r="T2028" s="113">
        <v>44654.575740740744</v>
      </c>
      <c r="U2028" s="78" t="s">
        <v>1267</v>
      </c>
      <c r="V2028" s="78" t="str">
        <f t="shared" si="529"/>
        <v>PLOEG</v>
      </c>
      <c r="W2028" s="113">
        <v>44654.582777777781</v>
      </c>
      <c r="X2028" s="113">
        <f t="shared" si="530"/>
        <v>1.8750000017462298E-3</v>
      </c>
      <c r="Y2028" s="113">
        <f t="shared" si="531"/>
        <v>7.1296296300715767E-3</v>
      </c>
      <c r="Z2028" s="113">
        <f t="shared" si="532"/>
        <v>7.0370370376622304E-3</v>
      </c>
      <c r="AB2028" s="2">
        <f t="shared" si="533"/>
        <v>616</v>
      </c>
      <c r="AC2028" s="2">
        <f t="shared" si="533"/>
        <v>608</v>
      </c>
      <c r="AE2028" s="2" t="str">
        <f t="shared" si="534"/>
        <v/>
      </c>
      <c r="AF2028" s="2" t="str">
        <f t="shared" si="535"/>
        <v/>
      </c>
      <c r="AG2028" s="2">
        <f t="shared" si="536"/>
        <v>616</v>
      </c>
      <c r="AH2028" s="2" t="str">
        <f t="shared" si="537"/>
        <v/>
      </c>
      <c r="AI2028" s="2" t="str">
        <f t="shared" si="538"/>
        <v/>
      </c>
      <c r="AK2028" s="2" t="str">
        <f t="shared" si="539"/>
        <v/>
      </c>
      <c r="AL2028" s="2" t="str">
        <f t="shared" si="540"/>
        <v/>
      </c>
      <c r="AM2028" s="2">
        <f t="shared" si="541"/>
        <v>608</v>
      </c>
      <c r="AN2028" s="2" t="str">
        <f t="shared" si="542"/>
        <v/>
      </c>
      <c r="AO2028" s="2" t="str">
        <f t="shared" si="543"/>
        <v/>
      </c>
    </row>
    <row r="2029" spans="1:41" x14ac:dyDescent="0.3">
      <c r="A2029" s="111">
        <v>44654.566736111112</v>
      </c>
      <c r="B2029" s="78" t="s">
        <v>3154</v>
      </c>
      <c r="C2029" s="78" t="s">
        <v>850</v>
      </c>
      <c r="D2029" s="78" t="s">
        <v>3155</v>
      </c>
      <c r="E2029" s="78">
        <v>4</v>
      </c>
      <c r="F2029" s="78" t="s">
        <v>808</v>
      </c>
      <c r="G2029" s="78" t="s">
        <v>94</v>
      </c>
      <c r="H2029" s="112" t="s">
        <v>222</v>
      </c>
      <c r="I2029" s="112">
        <v>2</v>
      </c>
      <c r="J2029" s="113">
        <v>44654.566157407404</v>
      </c>
      <c r="K2029" s="113">
        <v>44654.566736111112</v>
      </c>
      <c r="M2029" s="113">
        <v>44654.569675925923</v>
      </c>
      <c r="P2029" s="78" t="str">
        <f t="shared" si="527"/>
        <v/>
      </c>
      <c r="Q2029" s="113">
        <v>44654.569722222222</v>
      </c>
      <c r="R2029" s="78" t="s">
        <v>1187</v>
      </c>
      <c r="S2029" s="78" t="str">
        <f t="shared" si="528"/>
        <v>CIC</v>
      </c>
      <c r="T2029" s="113">
        <v>44654.573819444442</v>
      </c>
      <c r="U2029" s="78" t="s">
        <v>1286</v>
      </c>
      <c r="V2029" s="78" t="str">
        <f t="shared" si="529"/>
        <v>PLOEG</v>
      </c>
      <c r="W2029" s="113">
        <v>44654.590532407405</v>
      </c>
      <c r="X2029" s="113">
        <f t="shared" si="530"/>
        <v>2.9398148108157329E-3</v>
      </c>
      <c r="Y2029" s="113">
        <f t="shared" si="531"/>
        <v>4.1435185194131918E-3</v>
      </c>
      <c r="Z2029" s="113">
        <f t="shared" si="532"/>
        <v>1.6712962962628808E-2</v>
      </c>
      <c r="AB2029" s="2">
        <f t="shared" si="533"/>
        <v>358</v>
      </c>
      <c r="AC2029" s="2">
        <f t="shared" si="533"/>
        <v>1444</v>
      </c>
      <c r="AE2029" s="2" t="str">
        <f t="shared" si="534"/>
        <v/>
      </c>
      <c r="AF2029" s="2" t="str">
        <f t="shared" si="535"/>
        <v/>
      </c>
      <c r="AG2029" s="2">
        <f t="shared" si="536"/>
        <v>358</v>
      </c>
      <c r="AH2029" s="2" t="str">
        <f t="shared" si="537"/>
        <v/>
      </c>
      <c r="AI2029" s="2" t="str">
        <f t="shared" si="538"/>
        <v/>
      </c>
      <c r="AK2029" s="2" t="str">
        <f t="shared" si="539"/>
        <v/>
      </c>
      <c r="AL2029" s="2" t="str">
        <f t="shared" si="540"/>
        <v/>
      </c>
      <c r="AM2029" s="2">
        <f t="shared" si="541"/>
        <v>1444</v>
      </c>
      <c r="AN2029" s="2" t="str">
        <f t="shared" si="542"/>
        <v/>
      </c>
      <c r="AO2029" s="2" t="str">
        <f t="shared" si="543"/>
        <v/>
      </c>
    </row>
    <row r="2030" spans="1:41" x14ac:dyDescent="0.3">
      <c r="A2030" s="111">
        <v>44654.881226851852</v>
      </c>
      <c r="B2030" s="78" t="s">
        <v>1033</v>
      </c>
      <c r="C2030" s="78" t="s">
        <v>853</v>
      </c>
      <c r="D2030" s="78" t="s">
        <v>1195</v>
      </c>
      <c r="E2030" s="78">
        <v>38</v>
      </c>
      <c r="F2030" s="78" t="s">
        <v>807</v>
      </c>
      <c r="G2030" s="78" t="s">
        <v>124</v>
      </c>
      <c r="H2030" s="112" t="s">
        <v>392</v>
      </c>
      <c r="I2030" s="112">
        <v>2</v>
      </c>
      <c r="J2030" s="113">
        <v>44654.880162037036</v>
      </c>
      <c r="K2030" s="113">
        <v>44654.881226851852</v>
      </c>
      <c r="M2030" s="113">
        <v>44654.883784722224</v>
      </c>
      <c r="P2030" s="78" t="str">
        <f t="shared" si="527"/>
        <v/>
      </c>
      <c r="Q2030" s="113">
        <v>44654.88386574074</v>
      </c>
      <c r="R2030" s="78" t="s">
        <v>1185</v>
      </c>
      <c r="S2030" s="78" t="str">
        <f t="shared" si="528"/>
        <v>CIC</v>
      </c>
      <c r="T2030" s="113">
        <v>44654.896180555559</v>
      </c>
      <c r="U2030" s="78" t="s">
        <v>1243</v>
      </c>
      <c r="V2030" s="78" t="str">
        <f t="shared" si="529"/>
        <v>PLOEG</v>
      </c>
      <c r="W2030" s="113">
        <v>44654.953287037039</v>
      </c>
      <c r="X2030" s="113">
        <f t="shared" si="530"/>
        <v>2.5578703716746531E-3</v>
      </c>
      <c r="Y2030" s="113">
        <f t="shared" si="531"/>
        <v>1.2395833335176576E-2</v>
      </c>
      <c r="Z2030" s="113">
        <f t="shared" si="532"/>
        <v>5.7106481479422655E-2</v>
      </c>
      <c r="AB2030" s="2">
        <f t="shared" si="533"/>
        <v>1071</v>
      </c>
      <c r="AC2030" s="2">
        <f t="shared" si="533"/>
        <v>4934</v>
      </c>
      <c r="AE2030" s="2" t="str">
        <f t="shared" si="534"/>
        <v/>
      </c>
      <c r="AF2030" s="2" t="str">
        <f t="shared" si="535"/>
        <v/>
      </c>
      <c r="AG2030" s="2">
        <f t="shared" si="536"/>
        <v>1071</v>
      </c>
      <c r="AH2030" s="2" t="str">
        <f t="shared" si="537"/>
        <v/>
      </c>
      <c r="AI2030" s="2" t="str">
        <f t="shared" si="538"/>
        <v/>
      </c>
      <c r="AK2030" s="2" t="str">
        <f t="shared" si="539"/>
        <v/>
      </c>
      <c r="AL2030" s="2" t="str">
        <f t="shared" si="540"/>
        <v/>
      </c>
      <c r="AM2030" s="2">
        <f t="shared" si="541"/>
        <v>4934</v>
      </c>
      <c r="AN2030" s="2" t="str">
        <f t="shared" si="542"/>
        <v/>
      </c>
      <c r="AO2030" s="2" t="str">
        <f t="shared" si="543"/>
        <v/>
      </c>
    </row>
    <row r="2031" spans="1:41" x14ac:dyDescent="0.3">
      <c r="A2031" s="111">
        <v>44654.881226851852</v>
      </c>
      <c r="B2031" s="78" t="s">
        <v>1033</v>
      </c>
      <c r="C2031" s="78" t="s">
        <v>835</v>
      </c>
      <c r="D2031" s="78" t="s">
        <v>1195</v>
      </c>
      <c r="E2031" s="78">
        <v>38</v>
      </c>
      <c r="F2031" s="78" t="s">
        <v>807</v>
      </c>
      <c r="G2031" s="78" t="s">
        <v>124</v>
      </c>
      <c r="H2031" s="112" t="s">
        <v>392</v>
      </c>
      <c r="I2031" s="112">
        <v>2</v>
      </c>
      <c r="J2031" s="113">
        <v>44654.880162037036</v>
      </c>
      <c r="K2031" s="113">
        <v>44654.881226851852</v>
      </c>
      <c r="M2031" s="113">
        <v>44654.883819444447</v>
      </c>
      <c r="P2031" s="78" t="str">
        <f t="shared" si="527"/>
        <v/>
      </c>
      <c r="Q2031" s="113">
        <v>44654.883888888886</v>
      </c>
      <c r="R2031" s="78" t="s">
        <v>1185</v>
      </c>
      <c r="S2031" s="78" t="str">
        <f t="shared" si="528"/>
        <v>CIC</v>
      </c>
      <c r="T2031" s="113">
        <v>44654.88726851852</v>
      </c>
      <c r="U2031" s="78" t="s">
        <v>1185</v>
      </c>
      <c r="V2031" s="78" t="str">
        <f t="shared" si="529"/>
        <v>CIC</v>
      </c>
      <c r="W2031" s="113">
        <v>44655.00712962963</v>
      </c>
      <c r="X2031" s="113">
        <f t="shared" si="530"/>
        <v>2.5925925947376527E-3</v>
      </c>
      <c r="Y2031" s="113">
        <f t="shared" si="531"/>
        <v>3.4490740727051161E-3</v>
      </c>
      <c r="Z2031" s="113">
        <f t="shared" si="532"/>
        <v>0.11986111111036735</v>
      </c>
      <c r="AB2031" s="2">
        <f t="shared" si="533"/>
        <v>298</v>
      </c>
      <c r="AC2031" s="2">
        <f t="shared" si="533"/>
        <v>10356</v>
      </c>
      <c r="AE2031" s="2" t="str">
        <f t="shared" si="534"/>
        <v/>
      </c>
      <c r="AF2031" s="2" t="str">
        <f t="shared" si="535"/>
        <v/>
      </c>
      <c r="AG2031" s="2">
        <f t="shared" si="536"/>
        <v>298</v>
      </c>
      <c r="AH2031" s="2" t="str">
        <f t="shared" si="537"/>
        <v/>
      </c>
      <c r="AI2031" s="2" t="str">
        <f t="shared" si="538"/>
        <v/>
      </c>
      <c r="AK2031" s="2" t="str">
        <f t="shared" si="539"/>
        <v/>
      </c>
      <c r="AL2031" s="2" t="str">
        <f t="shared" si="540"/>
        <v/>
      </c>
      <c r="AM2031" s="2">
        <f t="shared" si="541"/>
        <v>10356</v>
      </c>
      <c r="AN2031" s="2" t="str">
        <f t="shared" si="542"/>
        <v/>
      </c>
      <c r="AO2031" s="2" t="str">
        <f t="shared" si="543"/>
        <v/>
      </c>
    </row>
    <row r="2032" spans="1:41" x14ac:dyDescent="0.3">
      <c r="A2032" s="111">
        <v>44654.881226851852</v>
      </c>
      <c r="B2032" s="78" t="s">
        <v>1033</v>
      </c>
      <c r="C2032" s="78" t="s">
        <v>846</v>
      </c>
      <c r="D2032" s="78" t="s">
        <v>1195</v>
      </c>
      <c r="E2032" s="78">
        <v>38</v>
      </c>
      <c r="F2032" s="78" t="s">
        <v>807</v>
      </c>
      <c r="G2032" s="78" t="s">
        <v>124</v>
      </c>
      <c r="H2032" s="112" t="s">
        <v>392</v>
      </c>
      <c r="I2032" s="112">
        <v>2</v>
      </c>
      <c r="J2032" s="113">
        <v>44654.880162037036</v>
      </c>
      <c r="K2032" s="113">
        <v>44654.881226851852</v>
      </c>
      <c r="M2032" s="113">
        <v>44654.883842592593</v>
      </c>
      <c r="P2032" s="78" t="str">
        <f t="shared" si="527"/>
        <v/>
      </c>
      <c r="Q2032" s="113">
        <v>44654.883900462963</v>
      </c>
      <c r="R2032" s="78" t="s">
        <v>1185</v>
      </c>
      <c r="S2032" s="78" t="str">
        <f t="shared" si="528"/>
        <v>CIC</v>
      </c>
      <c r="T2032" s="113">
        <v>44654.885960648149</v>
      </c>
      <c r="U2032" s="78" t="s">
        <v>1185</v>
      </c>
      <c r="V2032" s="78" t="str">
        <f t="shared" si="529"/>
        <v>CIC</v>
      </c>
      <c r="W2032" s="113">
        <v>44654.950324074074</v>
      </c>
      <c r="X2032" s="113">
        <f t="shared" si="530"/>
        <v>2.6157407410209998E-3</v>
      </c>
      <c r="Y2032" s="113">
        <f t="shared" si="531"/>
        <v>2.118055555911269E-3</v>
      </c>
      <c r="Z2032" s="113">
        <f t="shared" si="532"/>
        <v>6.4363425924966577E-2</v>
      </c>
      <c r="AB2032" s="2">
        <f t="shared" si="533"/>
        <v>183</v>
      </c>
      <c r="AC2032" s="2">
        <f t="shared" si="533"/>
        <v>5561</v>
      </c>
      <c r="AE2032" s="2" t="str">
        <f t="shared" si="534"/>
        <v/>
      </c>
      <c r="AF2032" s="2" t="str">
        <f t="shared" si="535"/>
        <v/>
      </c>
      <c r="AG2032" s="2">
        <f t="shared" si="536"/>
        <v>183</v>
      </c>
      <c r="AH2032" s="2" t="str">
        <f t="shared" si="537"/>
        <v/>
      </c>
      <c r="AI2032" s="2" t="str">
        <f t="shared" si="538"/>
        <v/>
      </c>
      <c r="AK2032" s="2" t="str">
        <f t="shared" si="539"/>
        <v/>
      </c>
      <c r="AL2032" s="2" t="str">
        <f t="shared" si="540"/>
        <v/>
      </c>
      <c r="AM2032" s="2">
        <f t="shared" si="541"/>
        <v>5561</v>
      </c>
      <c r="AN2032" s="2" t="str">
        <f t="shared" si="542"/>
        <v/>
      </c>
      <c r="AO2032" s="2" t="str">
        <f t="shared" si="543"/>
        <v/>
      </c>
    </row>
    <row r="2033" spans="1:41" x14ac:dyDescent="0.3">
      <c r="A2033" s="111">
        <v>44655.000416666669</v>
      </c>
      <c r="B2033" s="78" t="s">
        <v>3156</v>
      </c>
      <c r="C2033" s="78" t="s">
        <v>846</v>
      </c>
      <c r="D2033" s="78" t="s">
        <v>1341</v>
      </c>
      <c r="E2033" s="78">
        <v>53</v>
      </c>
      <c r="F2033" s="78" t="s">
        <v>807</v>
      </c>
      <c r="G2033" s="78" t="s">
        <v>94</v>
      </c>
      <c r="H2033" s="112" t="s">
        <v>222</v>
      </c>
      <c r="I2033" s="112">
        <v>2</v>
      </c>
      <c r="J2033" s="113">
        <v>44655.000115740739</v>
      </c>
      <c r="K2033" s="113">
        <v>44655.000416666669</v>
      </c>
      <c r="M2033" s="113">
        <v>44655.001620370371</v>
      </c>
      <c r="P2033" s="78" t="str">
        <f t="shared" si="527"/>
        <v/>
      </c>
      <c r="Q2033" s="113">
        <v>44655.002696759257</v>
      </c>
      <c r="R2033" s="78" t="s">
        <v>1220</v>
      </c>
      <c r="S2033" s="78" t="str">
        <f t="shared" si="528"/>
        <v>PLOEG</v>
      </c>
      <c r="T2033" s="113">
        <v>44655.007372685184</v>
      </c>
      <c r="U2033" s="78" t="s">
        <v>1187</v>
      </c>
      <c r="V2033" s="78" t="str">
        <f t="shared" si="529"/>
        <v>CIC</v>
      </c>
      <c r="W2033" s="113">
        <v>44655.033148148148</v>
      </c>
      <c r="X2033" s="113">
        <f t="shared" si="530"/>
        <v>1.2037037013215013E-3</v>
      </c>
      <c r="Y2033" s="113">
        <f t="shared" si="531"/>
        <v>5.7523148134350777E-3</v>
      </c>
      <c r="Z2033" s="113">
        <f t="shared" si="532"/>
        <v>2.5775462963792961E-2</v>
      </c>
      <c r="AB2033" s="2">
        <f t="shared" si="533"/>
        <v>497</v>
      </c>
      <c r="AC2033" s="2">
        <f t="shared" si="533"/>
        <v>2227</v>
      </c>
      <c r="AE2033" s="2" t="str">
        <f t="shared" si="534"/>
        <v/>
      </c>
      <c r="AF2033" s="2" t="str">
        <f t="shared" si="535"/>
        <v/>
      </c>
      <c r="AG2033" s="2">
        <f t="shared" si="536"/>
        <v>497</v>
      </c>
      <c r="AH2033" s="2" t="str">
        <f t="shared" si="537"/>
        <v/>
      </c>
      <c r="AI2033" s="2" t="str">
        <f t="shared" si="538"/>
        <v/>
      </c>
      <c r="AK2033" s="2" t="str">
        <f t="shared" si="539"/>
        <v/>
      </c>
      <c r="AL2033" s="2" t="str">
        <f t="shared" si="540"/>
        <v/>
      </c>
      <c r="AM2033" s="2">
        <f t="shared" si="541"/>
        <v>2227</v>
      </c>
      <c r="AN2033" s="2" t="str">
        <f t="shared" si="542"/>
        <v/>
      </c>
      <c r="AO2033" s="2" t="str">
        <f t="shared" si="543"/>
        <v/>
      </c>
    </row>
    <row r="2034" spans="1:41" x14ac:dyDescent="0.3">
      <c r="A2034" s="111">
        <v>44655.000416666669</v>
      </c>
      <c r="B2034" s="78" t="s">
        <v>3156</v>
      </c>
      <c r="C2034" s="78" t="s">
        <v>853</v>
      </c>
      <c r="D2034" s="78" t="s">
        <v>1341</v>
      </c>
      <c r="E2034" s="78">
        <v>53</v>
      </c>
      <c r="F2034" s="78" t="s">
        <v>807</v>
      </c>
      <c r="G2034" s="78" t="s">
        <v>94</v>
      </c>
      <c r="H2034" s="112" t="s">
        <v>222</v>
      </c>
      <c r="I2034" s="112">
        <v>2</v>
      </c>
      <c r="J2034" s="113">
        <v>44655.000115740739</v>
      </c>
      <c r="K2034" s="113">
        <v>44655.000416666669</v>
      </c>
      <c r="M2034" s="113">
        <v>44655.005023148151</v>
      </c>
      <c r="P2034" s="78" t="str">
        <f t="shared" si="527"/>
        <v/>
      </c>
      <c r="Q2034" s="113">
        <v>44655.005127314813</v>
      </c>
      <c r="R2034" s="78" t="s">
        <v>1187</v>
      </c>
      <c r="S2034" s="78" t="str">
        <f t="shared" si="528"/>
        <v>CIC</v>
      </c>
      <c r="V2034" s="78" t="str">
        <f t="shared" si="529"/>
        <v/>
      </c>
      <c r="W2034" s="113">
        <v>44655.033229166664</v>
      </c>
      <c r="X2034" s="113">
        <f t="shared" si="530"/>
        <v>4.6064814814599231E-3</v>
      </c>
      <c r="Y2034" s="113" t="str">
        <f t="shared" si="531"/>
        <v/>
      </c>
      <c r="Z2034" s="113" t="str">
        <f t="shared" si="532"/>
        <v/>
      </c>
      <c r="AB2034" s="2" t="str">
        <f t="shared" si="533"/>
        <v/>
      </c>
      <c r="AC2034" s="2" t="str">
        <f t="shared" si="533"/>
        <v/>
      </c>
      <c r="AE2034" s="2" t="str">
        <f t="shared" si="534"/>
        <v/>
      </c>
      <c r="AF2034" s="2" t="str">
        <f t="shared" si="535"/>
        <v/>
      </c>
      <c r="AG2034" s="2" t="str">
        <f t="shared" si="536"/>
        <v/>
      </c>
      <c r="AH2034" s="2" t="str">
        <f t="shared" si="537"/>
        <v/>
      </c>
      <c r="AI2034" s="2" t="str">
        <f t="shared" si="538"/>
        <v/>
      </c>
      <c r="AK2034" s="2" t="str">
        <f t="shared" si="539"/>
        <v/>
      </c>
      <c r="AL2034" s="2" t="str">
        <f t="shared" si="540"/>
        <v/>
      </c>
      <c r="AM2034" s="2" t="str">
        <f t="shared" si="541"/>
        <v/>
      </c>
      <c r="AN2034" s="2" t="str">
        <f t="shared" si="542"/>
        <v/>
      </c>
      <c r="AO2034" s="2" t="str">
        <f t="shared" si="543"/>
        <v/>
      </c>
    </row>
    <row r="2035" spans="1:41" x14ac:dyDescent="0.3">
      <c r="A2035" s="111">
        <v>44655.005069444444</v>
      </c>
      <c r="B2035" s="78" t="s">
        <v>3157</v>
      </c>
      <c r="C2035" s="78" t="s">
        <v>835</v>
      </c>
      <c r="D2035" s="78" t="s">
        <v>1240</v>
      </c>
      <c r="E2035" s="78">
        <v>186</v>
      </c>
      <c r="F2035" s="78" t="s">
        <v>807</v>
      </c>
      <c r="G2035" s="78" t="s">
        <v>88</v>
      </c>
      <c r="H2035" s="112" t="s">
        <v>200</v>
      </c>
      <c r="I2035" s="112">
        <v>3</v>
      </c>
      <c r="J2035" s="113">
        <v>44655.004340277781</v>
      </c>
      <c r="K2035" s="113">
        <v>44655.005069444444</v>
      </c>
      <c r="M2035" s="113">
        <v>44655.007187499999</v>
      </c>
      <c r="N2035" s="113">
        <v>44655.007210648146</v>
      </c>
      <c r="O2035" s="78" t="s">
        <v>1185</v>
      </c>
      <c r="P2035" s="78" t="str">
        <f t="shared" si="527"/>
        <v>CIC</v>
      </c>
      <c r="Q2035" s="113">
        <v>44655.014826388891</v>
      </c>
      <c r="R2035" s="78" t="s">
        <v>1216</v>
      </c>
      <c r="S2035" s="78" t="str">
        <f t="shared" si="528"/>
        <v>PLOEG</v>
      </c>
      <c r="T2035" s="113">
        <v>44655.022453703707</v>
      </c>
      <c r="U2035" s="78" t="s">
        <v>1216</v>
      </c>
      <c r="V2035" s="78" t="str">
        <f t="shared" si="529"/>
        <v>PLOEG</v>
      </c>
      <c r="W2035" s="113">
        <v>44655.034351851849</v>
      </c>
      <c r="X2035" s="113">
        <f t="shared" si="530"/>
        <v>2.118055555911269E-3</v>
      </c>
      <c r="Y2035" s="113">
        <f t="shared" si="531"/>
        <v>1.5266203707142267E-2</v>
      </c>
      <c r="Z2035" s="113">
        <f t="shared" si="532"/>
        <v>1.1898148142790888E-2</v>
      </c>
      <c r="AB2035" s="2">
        <f t="shared" si="533"/>
        <v>1319</v>
      </c>
      <c r="AC2035" s="2">
        <f t="shared" si="533"/>
        <v>1028</v>
      </c>
      <c r="AE2035" s="2" t="str">
        <f t="shared" si="534"/>
        <v/>
      </c>
      <c r="AF2035" s="2" t="str">
        <f t="shared" si="535"/>
        <v/>
      </c>
      <c r="AG2035" s="2" t="str">
        <f t="shared" si="536"/>
        <v/>
      </c>
      <c r="AH2035" s="2">
        <f t="shared" si="537"/>
        <v>1319</v>
      </c>
      <c r="AI2035" s="2" t="str">
        <f t="shared" si="538"/>
        <v/>
      </c>
      <c r="AK2035" s="2" t="str">
        <f t="shared" si="539"/>
        <v/>
      </c>
      <c r="AL2035" s="2" t="str">
        <f t="shared" si="540"/>
        <v/>
      </c>
      <c r="AM2035" s="2" t="str">
        <f t="shared" si="541"/>
        <v/>
      </c>
      <c r="AN2035" s="2">
        <f t="shared" si="542"/>
        <v>1028</v>
      </c>
      <c r="AO2035" s="2" t="str">
        <f t="shared" si="543"/>
        <v/>
      </c>
    </row>
    <row r="2036" spans="1:41" x14ac:dyDescent="0.3">
      <c r="A2036" s="111">
        <v>44655.207835648151</v>
      </c>
      <c r="B2036" s="78" t="s">
        <v>3158</v>
      </c>
      <c r="C2036" s="78" t="s">
        <v>846</v>
      </c>
      <c r="D2036" s="78" t="s">
        <v>3159</v>
      </c>
      <c r="E2036" s="78">
        <v>168</v>
      </c>
      <c r="F2036" s="78" t="s">
        <v>811</v>
      </c>
      <c r="G2036" s="78" t="s">
        <v>124</v>
      </c>
      <c r="H2036" s="112" t="s">
        <v>264</v>
      </c>
      <c r="I2036" s="112">
        <v>2</v>
      </c>
      <c r="J2036" s="113">
        <v>44655.207835648151</v>
      </c>
      <c r="K2036" s="113">
        <v>44655.207835648151</v>
      </c>
      <c r="M2036" s="113">
        <v>44655.207928240743</v>
      </c>
      <c r="P2036" s="78" t="str">
        <f t="shared" si="527"/>
        <v/>
      </c>
      <c r="S2036" s="78" t="str">
        <f t="shared" si="528"/>
        <v/>
      </c>
      <c r="T2036" s="113">
        <v>44655.207974537036</v>
      </c>
      <c r="U2036" s="78" t="s">
        <v>1187</v>
      </c>
      <c r="V2036" s="78" t="str">
        <f t="shared" si="529"/>
        <v>CIC</v>
      </c>
      <c r="W2036" s="113">
        <v>44655.21329861111</v>
      </c>
      <c r="X2036" s="113">
        <f t="shared" si="530"/>
        <v>9.2592592409346253E-5</v>
      </c>
      <c r="Y2036" s="113" t="str">
        <f t="shared" si="531"/>
        <v/>
      </c>
      <c r="Z2036" s="113">
        <f t="shared" si="532"/>
        <v>5.324074074451346E-3</v>
      </c>
      <c r="AB2036" s="2" t="str">
        <f t="shared" si="533"/>
        <v/>
      </c>
      <c r="AC2036" s="2">
        <f t="shared" si="533"/>
        <v>460</v>
      </c>
      <c r="AE2036" s="2" t="str">
        <f t="shared" si="534"/>
        <v/>
      </c>
      <c r="AF2036" s="2" t="str">
        <f t="shared" si="535"/>
        <v/>
      </c>
      <c r="AG2036" s="2" t="str">
        <f t="shared" si="536"/>
        <v/>
      </c>
      <c r="AH2036" s="2" t="str">
        <f t="shared" si="537"/>
        <v/>
      </c>
      <c r="AI2036" s="2" t="str">
        <f t="shared" si="538"/>
        <v/>
      </c>
      <c r="AK2036" s="2" t="str">
        <f t="shared" si="539"/>
        <v/>
      </c>
      <c r="AL2036" s="2" t="str">
        <f t="shared" si="540"/>
        <v/>
      </c>
      <c r="AM2036" s="2">
        <f t="shared" si="541"/>
        <v>460</v>
      </c>
      <c r="AN2036" s="2" t="str">
        <f t="shared" si="542"/>
        <v/>
      </c>
      <c r="AO2036" s="2" t="str">
        <f t="shared" si="543"/>
        <v/>
      </c>
    </row>
    <row r="2037" spans="1:41" x14ac:dyDescent="0.3">
      <c r="A2037" s="111">
        <v>44655.257708333331</v>
      </c>
      <c r="B2037" s="78" t="s">
        <v>3160</v>
      </c>
      <c r="C2037" s="78" t="s">
        <v>886</v>
      </c>
      <c r="D2037" s="78" t="s">
        <v>3161</v>
      </c>
      <c r="E2037" s="78">
        <v>18</v>
      </c>
      <c r="G2037" s="78" t="s">
        <v>90</v>
      </c>
      <c r="H2037" s="112" t="s">
        <v>284</v>
      </c>
      <c r="I2037" s="112">
        <v>2</v>
      </c>
      <c r="J2037" s="113">
        <v>44655.257708333331</v>
      </c>
      <c r="K2037" s="113">
        <v>44655.257708333331</v>
      </c>
      <c r="M2037" s="113">
        <v>44655.258703703701</v>
      </c>
      <c r="N2037" s="113">
        <v>44655.258726851855</v>
      </c>
      <c r="O2037" s="78" t="s">
        <v>1185</v>
      </c>
      <c r="P2037" s="78" t="str">
        <f t="shared" si="527"/>
        <v>CIC</v>
      </c>
      <c r="Q2037" s="113">
        <v>44655.260011574072</v>
      </c>
      <c r="R2037" s="78" t="s">
        <v>1267</v>
      </c>
      <c r="S2037" s="78" t="str">
        <f t="shared" si="528"/>
        <v>PLOEG</v>
      </c>
      <c r="T2037" s="113">
        <v>44655.2731712963</v>
      </c>
      <c r="U2037" s="78" t="s">
        <v>1187</v>
      </c>
      <c r="V2037" s="78" t="str">
        <f t="shared" si="529"/>
        <v>CIC</v>
      </c>
      <c r="W2037" s="113">
        <v>44655.280115740738</v>
      </c>
      <c r="X2037" s="113">
        <f t="shared" si="530"/>
        <v>9.9537037021946162E-4</v>
      </c>
      <c r="Y2037" s="113">
        <f t="shared" si="531"/>
        <v>1.4467592598521151E-2</v>
      </c>
      <c r="Z2037" s="113">
        <f t="shared" si="532"/>
        <v>6.9444444379769266E-3</v>
      </c>
      <c r="AB2037" s="2">
        <f t="shared" si="533"/>
        <v>1250</v>
      </c>
      <c r="AC2037" s="2">
        <f t="shared" si="533"/>
        <v>600</v>
      </c>
      <c r="AE2037" s="2" t="str">
        <f t="shared" si="534"/>
        <v/>
      </c>
      <c r="AF2037" s="2" t="str">
        <f t="shared" si="535"/>
        <v/>
      </c>
      <c r="AG2037" s="2">
        <f t="shared" si="536"/>
        <v>1250</v>
      </c>
      <c r="AH2037" s="2" t="str">
        <f t="shared" si="537"/>
        <v/>
      </c>
      <c r="AI2037" s="2" t="str">
        <f t="shared" si="538"/>
        <v/>
      </c>
      <c r="AK2037" s="2" t="str">
        <f t="shared" si="539"/>
        <v/>
      </c>
      <c r="AL2037" s="2" t="str">
        <f t="shared" si="540"/>
        <v/>
      </c>
      <c r="AM2037" s="2">
        <f t="shared" si="541"/>
        <v>600</v>
      </c>
      <c r="AN2037" s="2" t="str">
        <f t="shared" si="542"/>
        <v/>
      </c>
      <c r="AO2037" s="2" t="str">
        <f t="shared" si="543"/>
        <v/>
      </c>
    </row>
    <row r="2038" spans="1:41" x14ac:dyDescent="0.3">
      <c r="A2038" s="111">
        <v>44655.342627314814</v>
      </c>
      <c r="B2038" s="78" t="s">
        <v>3162</v>
      </c>
      <c r="C2038" s="78" t="s">
        <v>886</v>
      </c>
      <c r="D2038" s="78" t="s">
        <v>2899</v>
      </c>
      <c r="E2038" s="78">
        <v>91</v>
      </c>
      <c r="F2038" s="78" t="s">
        <v>808</v>
      </c>
      <c r="G2038" s="78" t="s">
        <v>100</v>
      </c>
      <c r="H2038" s="112" t="s">
        <v>308</v>
      </c>
      <c r="I2038" s="112">
        <v>4</v>
      </c>
      <c r="J2038" s="113">
        <v>44655.342627314814</v>
      </c>
      <c r="K2038" s="113">
        <v>44655.342627314814</v>
      </c>
      <c r="M2038" s="113">
        <v>44655.342800925922</v>
      </c>
      <c r="N2038" s="113">
        <v>44655.343182870369</v>
      </c>
      <c r="O2038" s="78" t="s">
        <v>1187</v>
      </c>
      <c r="P2038" s="78" t="str">
        <f t="shared" si="527"/>
        <v>CIC</v>
      </c>
      <c r="S2038" s="78" t="str">
        <f t="shared" si="528"/>
        <v/>
      </c>
      <c r="T2038" s="113">
        <v>44655.35696759259</v>
      </c>
      <c r="U2038" s="78" t="s">
        <v>1258</v>
      </c>
      <c r="V2038" s="78" t="str">
        <f t="shared" si="529"/>
        <v>PLOEG</v>
      </c>
      <c r="W2038" s="113">
        <v>44655.365706018521</v>
      </c>
      <c r="X2038" s="113">
        <f t="shared" si="530"/>
        <v>1.7361110803904012E-4</v>
      </c>
      <c r="Y2038" s="113">
        <f t="shared" si="531"/>
        <v>1.4166666667733807E-2</v>
      </c>
      <c r="Z2038" s="113">
        <f t="shared" si="532"/>
        <v>8.7384259313694201E-3</v>
      </c>
      <c r="AB2038" s="2">
        <f t="shared" si="533"/>
        <v>1224</v>
      </c>
      <c r="AC2038" s="2">
        <f t="shared" si="533"/>
        <v>755</v>
      </c>
      <c r="AE2038" s="2" t="str">
        <f t="shared" si="534"/>
        <v/>
      </c>
      <c r="AF2038" s="2" t="str">
        <f t="shared" si="535"/>
        <v/>
      </c>
      <c r="AG2038" s="2" t="str">
        <f t="shared" si="536"/>
        <v/>
      </c>
      <c r="AH2038" s="2" t="str">
        <f t="shared" si="537"/>
        <v/>
      </c>
      <c r="AI2038" s="2">
        <f t="shared" si="538"/>
        <v>1224</v>
      </c>
      <c r="AK2038" s="2" t="str">
        <f t="shared" si="539"/>
        <v/>
      </c>
      <c r="AL2038" s="2" t="str">
        <f t="shared" si="540"/>
        <v/>
      </c>
      <c r="AM2038" s="2" t="str">
        <f t="shared" si="541"/>
        <v/>
      </c>
      <c r="AN2038" s="2" t="str">
        <f t="shared" si="542"/>
        <v/>
      </c>
      <c r="AO2038" s="2">
        <f t="shared" si="543"/>
        <v>755</v>
      </c>
    </row>
    <row r="2039" spans="1:41" x14ac:dyDescent="0.3">
      <c r="A2039" s="111">
        <v>44655.387465277781</v>
      </c>
      <c r="B2039" s="78" t="s">
        <v>3163</v>
      </c>
      <c r="C2039" s="78" t="s">
        <v>886</v>
      </c>
      <c r="D2039" s="78" t="s">
        <v>2031</v>
      </c>
      <c r="E2039" s="78">
        <v>15</v>
      </c>
      <c r="F2039" s="78" t="s">
        <v>807</v>
      </c>
      <c r="G2039" s="78" t="s">
        <v>128</v>
      </c>
      <c r="H2039" s="112" t="s">
        <v>414</v>
      </c>
      <c r="I2039" s="112">
        <v>2</v>
      </c>
      <c r="J2039" s="113">
        <v>44655.387465277781</v>
      </c>
      <c r="K2039" s="113">
        <v>44655.387465277781</v>
      </c>
      <c r="M2039" s="113">
        <v>44655.388101851851</v>
      </c>
      <c r="N2039" s="113">
        <v>44655.388449074075</v>
      </c>
      <c r="O2039" s="78" t="s">
        <v>1187</v>
      </c>
      <c r="P2039" s="78" t="str">
        <f t="shared" si="527"/>
        <v>CIC</v>
      </c>
      <c r="S2039" s="78" t="str">
        <f t="shared" si="528"/>
        <v/>
      </c>
      <c r="T2039" s="113">
        <v>44655.393368055556</v>
      </c>
      <c r="U2039" s="78" t="s">
        <v>1185</v>
      </c>
      <c r="V2039" s="78" t="str">
        <f t="shared" si="529"/>
        <v>CIC</v>
      </c>
      <c r="W2039" s="113">
        <v>44655.465775462966</v>
      </c>
      <c r="X2039" s="113">
        <f t="shared" si="530"/>
        <v>6.3657407008577138E-4</v>
      </c>
      <c r="Y2039" s="113">
        <f t="shared" si="531"/>
        <v>5.2662037051049992E-3</v>
      </c>
      <c r="Z2039" s="113">
        <f t="shared" si="532"/>
        <v>7.2407407409627922E-2</v>
      </c>
      <c r="AB2039" s="2">
        <f t="shared" si="533"/>
        <v>455</v>
      </c>
      <c r="AC2039" s="2">
        <f t="shared" si="533"/>
        <v>6256</v>
      </c>
      <c r="AE2039" s="2" t="str">
        <f t="shared" si="534"/>
        <v/>
      </c>
      <c r="AF2039" s="2" t="str">
        <f t="shared" si="535"/>
        <v/>
      </c>
      <c r="AG2039" s="2">
        <f t="shared" si="536"/>
        <v>455</v>
      </c>
      <c r="AH2039" s="2" t="str">
        <f t="shared" si="537"/>
        <v/>
      </c>
      <c r="AI2039" s="2" t="str">
        <f t="shared" si="538"/>
        <v/>
      </c>
      <c r="AK2039" s="2" t="str">
        <f t="shared" si="539"/>
        <v/>
      </c>
      <c r="AL2039" s="2" t="str">
        <f t="shared" si="540"/>
        <v/>
      </c>
      <c r="AM2039" s="2">
        <f t="shared" si="541"/>
        <v>6256</v>
      </c>
      <c r="AN2039" s="2" t="str">
        <f t="shared" si="542"/>
        <v/>
      </c>
      <c r="AO2039" s="2" t="str">
        <f t="shared" si="543"/>
        <v/>
      </c>
    </row>
    <row r="2040" spans="1:41" x14ac:dyDescent="0.3">
      <c r="A2040" s="111">
        <v>44655.387465277781</v>
      </c>
      <c r="B2040" s="78" t="s">
        <v>3163</v>
      </c>
      <c r="C2040" s="78" t="s">
        <v>951</v>
      </c>
      <c r="D2040" s="78" t="s">
        <v>2031</v>
      </c>
      <c r="E2040" s="78">
        <v>15</v>
      </c>
      <c r="F2040" s="78" t="s">
        <v>807</v>
      </c>
      <c r="G2040" s="78" t="s">
        <v>128</v>
      </c>
      <c r="H2040" s="112" t="s">
        <v>414</v>
      </c>
      <c r="I2040" s="112">
        <v>2</v>
      </c>
      <c r="J2040" s="113">
        <v>44655.387465277781</v>
      </c>
      <c r="K2040" s="113">
        <v>44655.387465277781</v>
      </c>
      <c r="M2040" s="113">
        <v>44655.389004629629</v>
      </c>
      <c r="P2040" s="78" t="str">
        <f t="shared" si="527"/>
        <v/>
      </c>
      <c r="S2040" s="78" t="str">
        <f t="shared" si="528"/>
        <v/>
      </c>
      <c r="T2040" s="113">
        <v>44655.400578703702</v>
      </c>
      <c r="U2040" s="78" t="s">
        <v>1397</v>
      </c>
      <c r="V2040" s="78" t="str">
        <f t="shared" si="529"/>
        <v>PLOEG</v>
      </c>
      <c r="W2040" s="113">
        <v>44655.44635416667</v>
      </c>
      <c r="X2040" s="113">
        <f t="shared" si="530"/>
        <v>1.5393518478958867E-3</v>
      </c>
      <c r="Y2040" s="113">
        <f t="shared" si="531"/>
        <v>1.1574074072996154E-2</v>
      </c>
      <c r="Z2040" s="113">
        <f t="shared" si="532"/>
        <v>4.5775462967867497E-2</v>
      </c>
      <c r="AB2040" s="2">
        <f t="shared" si="533"/>
        <v>1000</v>
      </c>
      <c r="AC2040" s="2">
        <f t="shared" si="533"/>
        <v>3955</v>
      </c>
      <c r="AE2040" s="2" t="str">
        <f t="shared" si="534"/>
        <v/>
      </c>
      <c r="AF2040" s="2" t="str">
        <f t="shared" si="535"/>
        <v/>
      </c>
      <c r="AG2040" s="2">
        <f t="shared" si="536"/>
        <v>1000</v>
      </c>
      <c r="AH2040" s="2" t="str">
        <f t="shared" si="537"/>
        <v/>
      </c>
      <c r="AI2040" s="2" t="str">
        <f t="shared" si="538"/>
        <v/>
      </c>
      <c r="AK2040" s="2" t="str">
        <f t="shared" si="539"/>
        <v/>
      </c>
      <c r="AL2040" s="2" t="str">
        <f t="shared" si="540"/>
        <v/>
      </c>
      <c r="AM2040" s="2">
        <f t="shared" si="541"/>
        <v>3955</v>
      </c>
      <c r="AN2040" s="2" t="str">
        <f t="shared" si="542"/>
        <v/>
      </c>
      <c r="AO2040" s="2" t="str">
        <f t="shared" si="543"/>
        <v/>
      </c>
    </row>
    <row r="2041" spans="1:41" x14ac:dyDescent="0.3">
      <c r="A2041" s="111">
        <v>44655.488923611112</v>
      </c>
      <c r="B2041" s="78" t="s">
        <v>3164</v>
      </c>
      <c r="C2041" s="78" t="s">
        <v>886</v>
      </c>
      <c r="D2041" s="78" t="s">
        <v>2083</v>
      </c>
      <c r="F2041" s="78" t="s">
        <v>808</v>
      </c>
      <c r="G2041" s="78" t="s">
        <v>94</v>
      </c>
      <c r="H2041" s="112" t="s">
        <v>246</v>
      </c>
      <c r="I2041" s="112">
        <v>2</v>
      </c>
      <c r="J2041" s="113">
        <v>44655.488923611112</v>
      </c>
      <c r="K2041" s="113">
        <v>44655.488923611112</v>
      </c>
      <c r="M2041" s="113">
        <v>44655.489803240744</v>
      </c>
      <c r="N2041" s="113">
        <v>44655.490219907406</v>
      </c>
      <c r="O2041" s="78" t="s">
        <v>1187</v>
      </c>
      <c r="P2041" s="78" t="str">
        <f t="shared" si="527"/>
        <v>CIC</v>
      </c>
      <c r="S2041" s="78" t="str">
        <f t="shared" si="528"/>
        <v/>
      </c>
      <c r="T2041" s="113">
        <v>44655.496770833335</v>
      </c>
      <c r="U2041" s="78" t="s">
        <v>1258</v>
      </c>
      <c r="V2041" s="78" t="str">
        <f t="shared" si="529"/>
        <v>PLOEG</v>
      </c>
      <c r="W2041" s="113">
        <v>44655.510787037034</v>
      </c>
      <c r="X2041" s="113">
        <f t="shared" si="530"/>
        <v>8.7962963152676821E-4</v>
      </c>
      <c r="Y2041" s="113">
        <f t="shared" si="531"/>
        <v>6.9675925915362313E-3</v>
      </c>
      <c r="Z2041" s="113">
        <f t="shared" si="532"/>
        <v>1.4016203698702157E-2</v>
      </c>
      <c r="AB2041" s="2">
        <f t="shared" si="533"/>
        <v>602</v>
      </c>
      <c r="AC2041" s="2">
        <f t="shared" si="533"/>
        <v>1211</v>
      </c>
      <c r="AE2041" s="2" t="str">
        <f t="shared" si="534"/>
        <v/>
      </c>
      <c r="AF2041" s="2" t="str">
        <f t="shared" si="535"/>
        <v/>
      </c>
      <c r="AG2041" s="2">
        <f t="shared" si="536"/>
        <v>602</v>
      </c>
      <c r="AH2041" s="2" t="str">
        <f t="shared" si="537"/>
        <v/>
      </c>
      <c r="AI2041" s="2" t="str">
        <f t="shared" si="538"/>
        <v/>
      </c>
      <c r="AK2041" s="2" t="str">
        <f t="shared" si="539"/>
        <v/>
      </c>
      <c r="AL2041" s="2" t="str">
        <f t="shared" si="540"/>
        <v/>
      </c>
      <c r="AM2041" s="2">
        <f t="shared" si="541"/>
        <v>1211</v>
      </c>
      <c r="AN2041" s="2" t="str">
        <f t="shared" si="542"/>
        <v/>
      </c>
      <c r="AO2041" s="2" t="str">
        <f t="shared" si="543"/>
        <v/>
      </c>
    </row>
    <row r="2042" spans="1:41" x14ac:dyDescent="0.3">
      <c r="A2042" s="111">
        <v>44655.489386574074</v>
      </c>
      <c r="B2042" s="78" t="s">
        <v>3165</v>
      </c>
      <c r="C2042" s="78" t="s">
        <v>850</v>
      </c>
      <c r="D2042" s="78" t="s">
        <v>1211</v>
      </c>
      <c r="E2042" s="78">
        <v>26</v>
      </c>
      <c r="F2042" s="78" t="s">
        <v>808</v>
      </c>
      <c r="G2042" s="78" t="s">
        <v>106</v>
      </c>
      <c r="H2042" s="112" t="s">
        <v>212</v>
      </c>
      <c r="I2042" s="112">
        <v>4</v>
      </c>
      <c r="J2042" s="113">
        <v>44655.488900462966</v>
      </c>
      <c r="K2042" s="113">
        <v>44655.489386574074</v>
      </c>
      <c r="M2042" s="113">
        <v>44655.48940972222</v>
      </c>
      <c r="N2042" s="113">
        <v>44655.489745370367</v>
      </c>
      <c r="O2042" s="78" t="s">
        <v>1187</v>
      </c>
      <c r="P2042" s="78" t="str">
        <f t="shared" si="527"/>
        <v>CIC</v>
      </c>
      <c r="S2042" s="78" t="str">
        <f t="shared" si="528"/>
        <v/>
      </c>
      <c r="V2042" s="78" t="str">
        <f t="shared" si="529"/>
        <v/>
      </c>
      <c r="W2042" s="113">
        <v>44655.495000000003</v>
      </c>
      <c r="X2042" s="113" t="str">
        <f t="shared" si="530"/>
        <v/>
      </c>
      <c r="Y2042" s="113" t="str">
        <f t="shared" si="531"/>
        <v/>
      </c>
      <c r="Z2042" s="113" t="str">
        <f t="shared" si="532"/>
        <v/>
      </c>
      <c r="AB2042" s="2" t="str">
        <f t="shared" si="533"/>
        <v/>
      </c>
      <c r="AC2042" s="2" t="str">
        <f t="shared" si="533"/>
        <v/>
      </c>
      <c r="AE2042" s="2" t="str">
        <f t="shared" si="534"/>
        <v/>
      </c>
      <c r="AF2042" s="2" t="str">
        <f t="shared" si="535"/>
        <v/>
      </c>
      <c r="AG2042" s="2" t="str">
        <f t="shared" si="536"/>
        <v/>
      </c>
      <c r="AH2042" s="2" t="str">
        <f t="shared" si="537"/>
        <v/>
      </c>
      <c r="AI2042" s="2" t="str">
        <f t="shared" si="538"/>
        <v/>
      </c>
      <c r="AK2042" s="2" t="str">
        <f t="shared" si="539"/>
        <v/>
      </c>
      <c r="AL2042" s="2" t="str">
        <f t="shared" si="540"/>
        <v/>
      </c>
      <c r="AM2042" s="2" t="str">
        <f t="shared" si="541"/>
        <v/>
      </c>
      <c r="AN2042" s="2" t="str">
        <f t="shared" si="542"/>
        <v/>
      </c>
      <c r="AO2042" s="2" t="str">
        <f t="shared" si="543"/>
        <v/>
      </c>
    </row>
    <row r="2043" spans="1:41" x14ac:dyDescent="0.3">
      <c r="A2043" s="111">
        <v>44655.570844907408</v>
      </c>
      <c r="B2043" s="78" t="s">
        <v>3166</v>
      </c>
      <c r="C2043" s="78" t="s">
        <v>904</v>
      </c>
      <c r="D2043" s="78" t="s">
        <v>1184</v>
      </c>
      <c r="E2043" s="78">
        <v>311</v>
      </c>
      <c r="F2043" s="78" t="s">
        <v>807</v>
      </c>
      <c r="G2043" s="78" t="s">
        <v>106</v>
      </c>
      <c r="H2043" s="112" t="s">
        <v>356</v>
      </c>
      <c r="I2043" s="112">
        <v>2</v>
      </c>
      <c r="J2043" s="113">
        <v>44655.570601851854</v>
      </c>
      <c r="K2043" s="113">
        <v>44655.570844907408</v>
      </c>
      <c r="M2043" s="113">
        <v>44655.570868055554</v>
      </c>
      <c r="P2043" s="78" t="str">
        <f t="shared" si="527"/>
        <v/>
      </c>
      <c r="S2043" s="78" t="str">
        <f t="shared" si="528"/>
        <v/>
      </c>
      <c r="T2043" s="113">
        <v>44655.570902777778</v>
      </c>
      <c r="U2043" s="78" t="s">
        <v>1187</v>
      </c>
      <c r="V2043" s="78" t="str">
        <f t="shared" si="529"/>
        <v>CIC</v>
      </c>
      <c r="W2043" s="113">
        <v>44655.622777777775</v>
      </c>
      <c r="X2043" s="113" t="str">
        <f t="shared" si="530"/>
        <v/>
      </c>
      <c r="Y2043" s="113" t="str">
        <f t="shared" si="531"/>
        <v/>
      </c>
      <c r="Z2043" s="113">
        <f t="shared" si="532"/>
        <v>5.1874999997380655E-2</v>
      </c>
      <c r="AB2043" s="2" t="str">
        <f t="shared" si="533"/>
        <v/>
      </c>
      <c r="AC2043" s="2">
        <f t="shared" si="533"/>
        <v>4482</v>
      </c>
      <c r="AE2043" s="2" t="str">
        <f t="shared" si="534"/>
        <v/>
      </c>
      <c r="AF2043" s="2" t="str">
        <f t="shared" si="535"/>
        <v/>
      </c>
      <c r="AG2043" s="2" t="str">
        <f t="shared" si="536"/>
        <v/>
      </c>
      <c r="AH2043" s="2" t="str">
        <f t="shared" si="537"/>
        <v/>
      </c>
      <c r="AI2043" s="2" t="str">
        <f t="shared" si="538"/>
        <v/>
      </c>
      <c r="AK2043" s="2" t="str">
        <f t="shared" si="539"/>
        <v/>
      </c>
      <c r="AL2043" s="2" t="str">
        <f t="shared" si="540"/>
        <v/>
      </c>
      <c r="AM2043" s="2">
        <f t="shared" si="541"/>
        <v>4482</v>
      </c>
      <c r="AN2043" s="2" t="str">
        <f t="shared" si="542"/>
        <v/>
      </c>
      <c r="AO2043" s="2" t="str">
        <f t="shared" si="543"/>
        <v/>
      </c>
    </row>
    <row r="2044" spans="1:41" x14ac:dyDescent="0.3">
      <c r="A2044" s="111">
        <v>44655.571053240739</v>
      </c>
      <c r="B2044" s="78" t="s">
        <v>3167</v>
      </c>
      <c r="C2044" s="78" t="s">
        <v>850</v>
      </c>
      <c r="D2044" s="78" t="s">
        <v>1195</v>
      </c>
      <c r="E2044" s="78" t="s">
        <v>3168</v>
      </c>
      <c r="F2044" s="78" t="s">
        <v>807</v>
      </c>
      <c r="G2044" s="78" t="s">
        <v>100</v>
      </c>
      <c r="H2044" s="112" t="s">
        <v>404</v>
      </c>
      <c r="I2044" s="112">
        <v>3</v>
      </c>
      <c r="J2044" s="113">
        <v>44655.571053240739</v>
      </c>
      <c r="K2044" s="113">
        <v>44655.571053240739</v>
      </c>
      <c r="M2044" s="113">
        <v>44655.571620370371</v>
      </c>
      <c r="N2044" s="113">
        <v>44655.572731481479</v>
      </c>
      <c r="O2044" s="78" t="s">
        <v>1187</v>
      </c>
      <c r="P2044" s="78" t="str">
        <f t="shared" si="527"/>
        <v>CIC</v>
      </c>
      <c r="Q2044" s="113">
        <v>44655.57980324074</v>
      </c>
      <c r="R2044" s="78" t="s">
        <v>1286</v>
      </c>
      <c r="S2044" s="78" t="str">
        <f t="shared" si="528"/>
        <v>PLOEG</v>
      </c>
      <c r="T2044" s="113">
        <v>44655.591435185182</v>
      </c>
      <c r="U2044" s="78" t="s">
        <v>1344</v>
      </c>
      <c r="V2044" s="78" t="str">
        <f t="shared" si="529"/>
        <v>PLOEG</v>
      </c>
      <c r="W2044" s="113">
        <v>44655.61136574074</v>
      </c>
      <c r="X2044" s="113">
        <f t="shared" si="530"/>
        <v>5.671296312357299E-4</v>
      </c>
      <c r="Y2044" s="113">
        <f t="shared" si="531"/>
        <v>1.9814814811979886E-2</v>
      </c>
      <c r="Z2044" s="113">
        <f t="shared" si="532"/>
        <v>1.9930555557948537E-2</v>
      </c>
      <c r="AB2044" s="2">
        <f t="shared" si="533"/>
        <v>1712</v>
      </c>
      <c r="AC2044" s="2">
        <f t="shared" si="533"/>
        <v>1722</v>
      </c>
      <c r="AE2044" s="2" t="str">
        <f t="shared" si="534"/>
        <v/>
      </c>
      <c r="AF2044" s="2" t="str">
        <f t="shared" si="535"/>
        <v/>
      </c>
      <c r="AG2044" s="2" t="str">
        <f t="shared" si="536"/>
        <v/>
      </c>
      <c r="AH2044" s="2">
        <f t="shared" si="537"/>
        <v>1712</v>
      </c>
      <c r="AI2044" s="2" t="str">
        <f t="shared" si="538"/>
        <v/>
      </c>
      <c r="AK2044" s="2" t="str">
        <f t="shared" si="539"/>
        <v/>
      </c>
      <c r="AL2044" s="2" t="str">
        <f t="shared" si="540"/>
        <v/>
      </c>
      <c r="AM2044" s="2" t="str">
        <f t="shared" si="541"/>
        <v/>
      </c>
      <c r="AN2044" s="2">
        <f t="shared" si="542"/>
        <v>1722</v>
      </c>
      <c r="AO2044" s="2" t="str">
        <f t="shared" si="543"/>
        <v/>
      </c>
    </row>
    <row r="2045" spans="1:41" x14ac:dyDescent="0.3">
      <c r="A2045" s="111">
        <v>44655.687696759262</v>
      </c>
      <c r="B2045" s="78" t="s">
        <v>3169</v>
      </c>
      <c r="C2045" s="78" t="s">
        <v>850</v>
      </c>
      <c r="D2045" s="78" t="s">
        <v>1354</v>
      </c>
      <c r="F2045" s="78" t="s">
        <v>807</v>
      </c>
      <c r="G2045" s="78" t="s">
        <v>108</v>
      </c>
      <c r="H2045" s="112" t="s">
        <v>266</v>
      </c>
      <c r="I2045" s="112">
        <v>2</v>
      </c>
      <c r="J2045" s="113">
        <v>44655.6871875</v>
      </c>
      <c r="K2045" s="113">
        <v>44655.687696759262</v>
      </c>
      <c r="M2045" s="113">
        <v>44655.687847222223</v>
      </c>
      <c r="N2045" s="113">
        <v>44655.688136574077</v>
      </c>
      <c r="O2045" s="78" t="s">
        <v>1187</v>
      </c>
      <c r="P2045" s="78" t="str">
        <f t="shared" si="527"/>
        <v>CIC</v>
      </c>
      <c r="Q2045" s="113">
        <v>44655.689976851849</v>
      </c>
      <c r="R2045" s="78" t="s">
        <v>1286</v>
      </c>
      <c r="S2045" s="78" t="str">
        <f t="shared" si="528"/>
        <v>PLOEG</v>
      </c>
      <c r="T2045" s="113">
        <v>44655.693923611114</v>
      </c>
      <c r="U2045" s="78" t="s">
        <v>1286</v>
      </c>
      <c r="V2045" s="78" t="str">
        <f t="shared" si="529"/>
        <v>PLOEG</v>
      </c>
      <c r="W2045" s="113">
        <v>44655.698182870372</v>
      </c>
      <c r="X2045" s="113">
        <f t="shared" si="530"/>
        <v>1.5046296175569296E-4</v>
      </c>
      <c r="Y2045" s="113">
        <f t="shared" si="531"/>
        <v>6.0763888905057684E-3</v>
      </c>
      <c r="Z2045" s="113">
        <f t="shared" si="532"/>
        <v>4.2592592581058852E-3</v>
      </c>
      <c r="AB2045" s="2">
        <f t="shared" si="533"/>
        <v>525</v>
      </c>
      <c r="AC2045" s="2">
        <f t="shared" si="533"/>
        <v>368</v>
      </c>
      <c r="AE2045" s="2" t="str">
        <f t="shared" si="534"/>
        <v/>
      </c>
      <c r="AF2045" s="2" t="str">
        <f t="shared" si="535"/>
        <v/>
      </c>
      <c r="AG2045" s="2">
        <f t="shared" si="536"/>
        <v>525</v>
      </c>
      <c r="AH2045" s="2" t="str">
        <f t="shared" si="537"/>
        <v/>
      </c>
      <c r="AI2045" s="2" t="str">
        <f t="shared" si="538"/>
        <v/>
      </c>
      <c r="AK2045" s="2" t="str">
        <f t="shared" si="539"/>
        <v/>
      </c>
      <c r="AL2045" s="2" t="str">
        <f t="shared" si="540"/>
        <v/>
      </c>
      <c r="AM2045" s="2">
        <f t="shared" si="541"/>
        <v>368</v>
      </c>
      <c r="AN2045" s="2" t="str">
        <f t="shared" si="542"/>
        <v/>
      </c>
      <c r="AO2045" s="2" t="str">
        <f t="shared" si="543"/>
        <v/>
      </c>
    </row>
    <row r="2046" spans="1:41" x14ac:dyDescent="0.3">
      <c r="A2046" s="111">
        <v>44655.709085648145</v>
      </c>
      <c r="B2046" s="78" t="s">
        <v>3170</v>
      </c>
      <c r="C2046" s="78" t="s">
        <v>886</v>
      </c>
      <c r="D2046" s="78" t="s">
        <v>1439</v>
      </c>
      <c r="E2046" s="78">
        <v>64</v>
      </c>
      <c r="F2046" s="78" t="s">
        <v>808</v>
      </c>
      <c r="G2046" s="78" t="s">
        <v>124</v>
      </c>
      <c r="H2046" s="112" t="s">
        <v>392</v>
      </c>
      <c r="I2046" s="112">
        <v>2</v>
      </c>
      <c r="J2046" s="113">
        <v>44655.709085648145</v>
      </c>
      <c r="K2046" s="113">
        <v>44655.709085648145</v>
      </c>
      <c r="M2046" s="113">
        <v>44655.716284722221</v>
      </c>
      <c r="N2046" s="113">
        <v>44655.716307870367</v>
      </c>
      <c r="O2046" s="78" t="s">
        <v>1187</v>
      </c>
      <c r="P2046" s="78" t="str">
        <f t="shared" si="527"/>
        <v>CIC</v>
      </c>
      <c r="S2046" s="78" t="str">
        <f t="shared" si="528"/>
        <v/>
      </c>
      <c r="T2046" s="113">
        <v>44655.718414351853</v>
      </c>
      <c r="U2046" s="78" t="s">
        <v>1258</v>
      </c>
      <c r="V2046" s="78" t="str">
        <f t="shared" si="529"/>
        <v>PLOEG</v>
      </c>
      <c r="W2046" s="113">
        <v>44655.816493055558</v>
      </c>
      <c r="X2046" s="113">
        <f t="shared" si="530"/>
        <v>7.1990740761975758E-3</v>
      </c>
      <c r="Y2046" s="113">
        <f t="shared" si="531"/>
        <v>2.1296296326909214E-3</v>
      </c>
      <c r="Z2046" s="113">
        <f t="shared" si="532"/>
        <v>9.8078703704231884E-2</v>
      </c>
      <c r="AB2046" s="2">
        <f t="shared" si="533"/>
        <v>184</v>
      </c>
      <c r="AC2046" s="2">
        <f t="shared" si="533"/>
        <v>8474</v>
      </c>
      <c r="AE2046" s="2" t="str">
        <f t="shared" si="534"/>
        <v/>
      </c>
      <c r="AF2046" s="2" t="str">
        <f t="shared" si="535"/>
        <v/>
      </c>
      <c r="AG2046" s="2">
        <f t="shared" si="536"/>
        <v>184</v>
      </c>
      <c r="AH2046" s="2" t="str">
        <f t="shared" si="537"/>
        <v/>
      </c>
      <c r="AI2046" s="2" t="str">
        <f t="shared" si="538"/>
        <v/>
      </c>
      <c r="AK2046" s="2" t="str">
        <f t="shared" si="539"/>
        <v/>
      </c>
      <c r="AL2046" s="2" t="str">
        <f t="shared" si="540"/>
        <v/>
      </c>
      <c r="AM2046" s="2">
        <f t="shared" si="541"/>
        <v>8474</v>
      </c>
      <c r="AN2046" s="2" t="str">
        <f t="shared" si="542"/>
        <v/>
      </c>
      <c r="AO2046" s="2" t="str">
        <f t="shared" si="543"/>
        <v/>
      </c>
    </row>
    <row r="2047" spans="1:41" x14ac:dyDescent="0.3">
      <c r="A2047" s="111">
        <v>44655.744872685187</v>
      </c>
      <c r="B2047" s="78" t="s">
        <v>3171</v>
      </c>
      <c r="C2047" s="78" t="s">
        <v>835</v>
      </c>
      <c r="D2047" s="78" t="s">
        <v>1702</v>
      </c>
      <c r="E2047" s="78">
        <v>16</v>
      </c>
      <c r="F2047" s="78" t="s">
        <v>808</v>
      </c>
      <c r="G2047" s="78" t="s">
        <v>90</v>
      </c>
      <c r="H2047" s="112" t="s">
        <v>272</v>
      </c>
      <c r="I2047" s="112">
        <v>2</v>
      </c>
      <c r="J2047" s="113">
        <v>44655.739155092589</v>
      </c>
      <c r="K2047" s="113">
        <v>44655.744872685187</v>
      </c>
      <c r="M2047" s="113">
        <v>44655.834016203706</v>
      </c>
      <c r="N2047" s="113">
        <v>44655.834027777775</v>
      </c>
      <c r="O2047" s="78" t="s">
        <v>1185</v>
      </c>
      <c r="P2047" s="78" t="str">
        <f t="shared" si="527"/>
        <v>CIC</v>
      </c>
      <c r="S2047" s="78" t="str">
        <f t="shared" si="528"/>
        <v/>
      </c>
      <c r="V2047" s="78" t="str">
        <f t="shared" si="529"/>
        <v/>
      </c>
      <c r="W2047" s="113">
        <v>44655.849317129629</v>
      </c>
      <c r="X2047" s="113">
        <f t="shared" si="530"/>
        <v>8.9143518518540077E-2</v>
      </c>
      <c r="Y2047" s="113" t="str">
        <f t="shared" si="531"/>
        <v/>
      </c>
      <c r="Z2047" s="113" t="str">
        <f t="shared" si="532"/>
        <v/>
      </c>
      <c r="AB2047" s="2" t="str">
        <f t="shared" si="533"/>
        <v/>
      </c>
      <c r="AC2047" s="2" t="str">
        <f t="shared" si="533"/>
        <v/>
      </c>
      <c r="AE2047" s="2" t="str">
        <f t="shared" si="534"/>
        <v/>
      </c>
      <c r="AF2047" s="2" t="str">
        <f t="shared" si="535"/>
        <v/>
      </c>
      <c r="AG2047" s="2" t="str">
        <f t="shared" si="536"/>
        <v/>
      </c>
      <c r="AH2047" s="2" t="str">
        <f t="shared" si="537"/>
        <v/>
      </c>
      <c r="AI2047" s="2" t="str">
        <f t="shared" si="538"/>
        <v/>
      </c>
      <c r="AK2047" s="2" t="str">
        <f t="shared" si="539"/>
        <v/>
      </c>
      <c r="AL2047" s="2" t="str">
        <f t="shared" si="540"/>
        <v/>
      </c>
      <c r="AM2047" s="2" t="str">
        <f t="shared" si="541"/>
        <v/>
      </c>
      <c r="AN2047" s="2" t="str">
        <f t="shared" si="542"/>
        <v/>
      </c>
      <c r="AO2047" s="2" t="str">
        <f t="shared" si="543"/>
        <v/>
      </c>
    </row>
    <row r="2048" spans="1:41" x14ac:dyDescent="0.3">
      <c r="A2048" s="111">
        <v>44656.073437500003</v>
      </c>
      <c r="B2048" s="78" t="s">
        <v>3172</v>
      </c>
      <c r="C2048" s="78" t="s">
        <v>846</v>
      </c>
      <c r="D2048" s="78" t="s">
        <v>3173</v>
      </c>
      <c r="E2048" s="78">
        <v>24</v>
      </c>
      <c r="F2048" s="78" t="s">
        <v>810</v>
      </c>
      <c r="G2048" s="78" t="s">
        <v>124</v>
      </c>
      <c r="H2048" s="112" t="s">
        <v>264</v>
      </c>
      <c r="I2048" s="112">
        <v>2</v>
      </c>
      <c r="J2048" s="113">
        <v>44656.073437500003</v>
      </c>
      <c r="K2048" s="113">
        <v>44656.073437500003</v>
      </c>
      <c r="M2048" s="113">
        <v>44656.073611111111</v>
      </c>
      <c r="P2048" s="78" t="str">
        <f t="shared" si="527"/>
        <v/>
      </c>
      <c r="S2048" s="78" t="str">
        <f t="shared" si="528"/>
        <v/>
      </c>
      <c r="V2048" s="78" t="str">
        <f t="shared" si="529"/>
        <v/>
      </c>
      <c r="W2048" s="113">
        <v>44656.126747685186</v>
      </c>
      <c r="X2048" s="113">
        <f t="shared" si="530"/>
        <v>1.7361110803904012E-4</v>
      </c>
      <c r="Y2048" s="113" t="str">
        <f t="shared" si="531"/>
        <v/>
      </c>
      <c r="Z2048" s="113" t="str">
        <f t="shared" si="532"/>
        <v/>
      </c>
      <c r="AB2048" s="2" t="str">
        <f t="shared" si="533"/>
        <v/>
      </c>
      <c r="AC2048" s="2" t="str">
        <f t="shared" si="533"/>
        <v/>
      </c>
      <c r="AE2048" s="2" t="str">
        <f t="shared" si="534"/>
        <v/>
      </c>
      <c r="AF2048" s="2" t="str">
        <f t="shared" si="535"/>
        <v/>
      </c>
      <c r="AG2048" s="2" t="str">
        <f t="shared" si="536"/>
        <v/>
      </c>
      <c r="AH2048" s="2" t="str">
        <f t="shared" si="537"/>
        <v/>
      </c>
      <c r="AI2048" s="2" t="str">
        <f t="shared" si="538"/>
        <v/>
      </c>
      <c r="AK2048" s="2" t="str">
        <f t="shared" si="539"/>
        <v/>
      </c>
      <c r="AL2048" s="2" t="str">
        <f t="shared" si="540"/>
        <v/>
      </c>
      <c r="AM2048" s="2" t="str">
        <f t="shared" si="541"/>
        <v/>
      </c>
      <c r="AN2048" s="2" t="str">
        <f t="shared" si="542"/>
        <v/>
      </c>
      <c r="AO2048" s="2" t="str">
        <f t="shared" si="543"/>
        <v/>
      </c>
    </row>
    <row r="2049" spans="1:41" x14ac:dyDescent="0.3">
      <c r="A2049" s="111">
        <v>44656.156898148147</v>
      </c>
      <c r="B2049" s="78" t="s">
        <v>3174</v>
      </c>
      <c r="C2049" s="78" t="s">
        <v>846</v>
      </c>
      <c r="D2049" s="78" t="s">
        <v>3173</v>
      </c>
      <c r="E2049" s="78">
        <v>24</v>
      </c>
      <c r="F2049" s="78" t="s">
        <v>810</v>
      </c>
      <c r="G2049" s="78" t="s">
        <v>92</v>
      </c>
      <c r="H2049" s="112" t="s">
        <v>204</v>
      </c>
      <c r="I2049" s="112">
        <v>2</v>
      </c>
      <c r="J2049" s="113">
        <v>44656.156898148147</v>
      </c>
      <c r="K2049" s="113">
        <v>44656.156898148147</v>
      </c>
      <c r="M2049" s="113">
        <v>44656.156967592593</v>
      </c>
      <c r="N2049" s="113">
        <v>44656.157418981478</v>
      </c>
      <c r="O2049" s="78" t="s">
        <v>1187</v>
      </c>
      <c r="P2049" s="78" t="str">
        <f t="shared" si="527"/>
        <v>CIC</v>
      </c>
      <c r="S2049" s="78" t="str">
        <f t="shared" si="528"/>
        <v/>
      </c>
      <c r="V2049" s="78" t="str">
        <f t="shared" si="529"/>
        <v/>
      </c>
      <c r="W2049" s="113">
        <v>44656.182766203703</v>
      </c>
      <c r="X2049" s="113">
        <f t="shared" si="530"/>
        <v>6.9444446125999093E-5</v>
      </c>
      <c r="Y2049" s="113" t="str">
        <f t="shared" si="531"/>
        <v/>
      </c>
      <c r="Z2049" s="113" t="str">
        <f t="shared" si="532"/>
        <v/>
      </c>
      <c r="AB2049" s="2" t="str">
        <f t="shared" si="533"/>
        <v/>
      </c>
      <c r="AC2049" s="2" t="str">
        <f t="shared" si="533"/>
        <v/>
      </c>
      <c r="AE2049" s="2" t="str">
        <f t="shared" si="534"/>
        <v/>
      </c>
      <c r="AF2049" s="2" t="str">
        <f t="shared" si="535"/>
        <v/>
      </c>
      <c r="AG2049" s="2" t="str">
        <f t="shared" si="536"/>
        <v/>
      </c>
      <c r="AH2049" s="2" t="str">
        <f t="shared" si="537"/>
        <v/>
      </c>
      <c r="AI2049" s="2" t="str">
        <f t="shared" si="538"/>
        <v/>
      </c>
      <c r="AK2049" s="2" t="str">
        <f t="shared" si="539"/>
        <v/>
      </c>
      <c r="AL2049" s="2" t="str">
        <f t="shared" si="540"/>
        <v/>
      </c>
      <c r="AM2049" s="2" t="str">
        <f t="shared" si="541"/>
        <v/>
      </c>
      <c r="AN2049" s="2" t="str">
        <f t="shared" si="542"/>
        <v/>
      </c>
      <c r="AO2049" s="2" t="str">
        <f t="shared" si="543"/>
        <v/>
      </c>
    </row>
    <row r="2050" spans="1:41" x14ac:dyDescent="0.3">
      <c r="A2050" s="111">
        <v>44656.414247685185</v>
      </c>
      <c r="B2050" s="78" t="s">
        <v>3175</v>
      </c>
      <c r="C2050" s="78" t="s">
        <v>850</v>
      </c>
      <c r="D2050" s="78" t="s">
        <v>1783</v>
      </c>
      <c r="E2050" s="78">
        <v>12</v>
      </c>
      <c r="F2050" s="78" t="s">
        <v>807</v>
      </c>
      <c r="G2050" s="78" t="s">
        <v>112</v>
      </c>
      <c r="H2050" s="112" t="s">
        <v>218</v>
      </c>
      <c r="I2050" s="112">
        <v>3</v>
      </c>
      <c r="J2050" s="113">
        <v>44656.413541666669</v>
      </c>
      <c r="K2050" s="113">
        <v>44656.414247685185</v>
      </c>
      <c r="M2050" s="113">
        <v>44656.500914351855</v>
      </c>
      <c r="P2050" s="78" t="str">
        <f t="shared" si="527"/>
        <v/>
      </c>
      <c r="Q2050" s="113">
        <v>44656.501319444447</v>
      </c>
      <c r="R2050" s="78" t="s">
        <v>1187</v>
      </c>
      <c r="S2050" s="78" t="str">
        <f t="shared" si="528"/>
        <v>CIC</v>
      </c>
      <c r="T2050" s="113">
        <v>44656.529143518521</v>
      </c>
      <c r="U2050" s="78" t="s">
        <v>1344</v>
      </c>
      <c r="V2050" s="78" t="str">
        <f t="shared" si="529"/>
        <v>PLOEG</v>
      </c>
      <c r="W2050" s="113">
        <v>44656.562789351854</v>
      </c>
      <c r="X2050" s="113">
        <f t="shared" si="530"/>
        <v>8.6666666669771075E-2</v>
      </c>
      <c r="Y2050" s="113">
        <f t="shared" si="531"/>
        <v>2.8229166666278616E-2</v>
      </c>
      <c r="Z2050" s="113">
        <f t="shared" si="532"/>
        <v>3.3645833333139308E-2</v>
      </c>
      <c r="AB2050" s="2">
        <f t="shared" si="533"/>
        <v>2439</v>
      </c>
      <c r="AC2050" s="2">
        <f t="shared" si="533"/>
        <v>2907</v>
      </c>
      <c r="AE2050" s="2" t="str">
        <f t="shared" si="534"/>
        <v/>
      </c>
      <c r="AF2050" s="2" t="str">
        <f t="shared" si="535"/>
        <v/>
      </c>
      <c r="AG2050" s="2" t="str">
        <f t="shared" si="536"/>
        <v/>
      </c>
      <c r="AH2050" s="2">
        <f t="shared" si="537"/>
        <v>2439</v>
      </c>
      <c r="AI2050" s="2" t="str">
        <f t="shared" si="538"/>
        <v/>
      </c>
      <c r="AK2050" s="2" t="str">
        <f t="shared" si="539"/>
        <v/>
      </c>
      <c r="AL2050" s="2" t="str">
        <f t="shared" si="540"/>
        <v/>
      </c>
      <c r="AM2050" s="2" t="str">
        <f t="shared" si="541"/>
        <v/>
      </c>
      <c r="AN2050" s="2">
        <f t="shared" si="542"/>
        <v>2907</v>
      </c>
      <c r="AO2050" s="2" t="str">
        <f t="shared" si="543"/>
        <v/>
      </c>
    </row>
    <row r="2051" spans="1:41" x14ac:dyDescent="0.3">
      <c r="A2051" s="111">
        <v>44656.416412037041</v>
      </c>
      <c r="B2051" s="78" t="s">
        <v>3176</v>
      </c>
      <c r="C2051" s="78" t="s">
        <v>886</v>
      </c>
      <c r="D2051" s="78" t="s">
        <v>1199</v>
      </c>
      <c r="E2051" s="78">
        <v>447</v>
      </c>
      <c r="F2051" s="78" t="s">
        <v>809</v>
      </c>
      <c r="G2051" s="78" t="s">
        <v>108</v>
      </c>
      <c r="H2051" s="112" t="s">
        <v>240</v>
      </c>
      <c r="I2051" s="112">
        <v>2</v>
      </c>
      <c r="J2051" s="113">
        <v>44656.416064814817</v>
      </c>
      <c r="K2051" s="113">
        <v>44656.416412037041</v>
      </c>
      <c r="M2051" s="113">
        <v>44656.418449074074</v>
      </c>
      <c r="P2051" s="78" t="str">
        <f t="shared" si="527"/>
        <v/>
      </c>
      <c r="Q2051" s="113">
        <v>44656.41914351852</v>
      </c>
      <c r="R2051" s="78" t="s">
        <v>1187</v>
      </c>
      <c r="S2051" s="78" t="str">
        <f t="shared" si="528"/>
        <v>CIC</v>
      </c>
      <c r="T2051" s="113">
        <v>44656.421273148146</v>
      </c>
      <c r="U2051" s="78" t="s">
        <v>1187</v>
      </c>
      <c r="V2051" s="78" t="str">
        <f t="shared" si="529"/>
        <v>CIC</v>
      </c>
      <c r="W2051" s="113">
        <v>44656.426435185182</v>
      </c>
      <c r="X2051" s="113">
        <f t="shared" si="530"/>
        <v>2.0370370330056176E-3</v>
      </c>
      <c r="Y2051" s="113">
        <f t="shared" si="531"/>
        <v>2.8240740721230395E-3</v>
      </c>
      <c r="Z2051" s="113">
        <f t="shared" si="532"/>
        <v>5.1620370359160006E-3</v>
      </c>
      <c r="AB2051" s="2">
        <f t="shared" si="533"/>
        <v>244</v>
      </c>
      <c r="AC2051" s="2">
        <f t="shared" si="533"/>
        <v>446</v>
      </c>
      <c r="AE2051" s="2" t="str">
        <f t="shared" si="534"/>
        <v/>
      </c>
      <c r="AF2051" s="2" t="str">
        <f t="shared" si="535"/>
        <v/>
      </c>
      <c r="AG2051" s="2">
        <f t="shared" si="536"/>
        <v>244</v>
      </c>
      <c r="AH2051" s="2" t="str">
        <f t="shared" si="537"/>
        <v/>
      </c>
      <c r="AI2051" s="2" t="str">
        <f t="shared" si="538"/>
        <v/>
      </c>
      <c r="AK2051" s="2" t="str">
        <f t="shared" si="539"/>
        <v/>
      </c>
      <c r="AL2051" s="2" t="str">
        <f t="shared" si="540"/>
        <v/>
      </c>
      <c r="AM2051" s="2">
        <f t="shared" si="541"/>
        <v>446</v>
      </c>
      <c r="AN2051" s="2" t="str">
        <f t="shared" si="542"/>
        <v/>
      </c>
      <c r="AO2051" s="2" t="str">
        <f t="shared" si="543"/>
        <v/>
      </c>
    </row>
    <row r="2052" spans="1:41" x14ac:dyDescent="0.3">
      <c r="A2052" s="111">
        <v>44656.513321759259</v>
      </c>
      <c r="B2052" s="78" t="s">
        <v>3177</v>
      </c>
      <c r="C2052" s="78" t="s">
        <v>886</v>
      </c>
      <c r="D2052" s="78" t="s">
        <v>1643</v>
      </c>
      <c r="E2052" s="78">
        <v>19</v>
      </c>
      <c r="F2052" s="78" t="s">
        <v>807</v>
      </c>
      <c r="G2052" s="78" t="s">
        <v>96</v>
      </c>
      <c r="H2052" s="112" t="s">
        <v>360</v>
      </c>
      <c r="I2052" s="112">
        <v>2</v>
      </c>
      <c r="J2052" s="113">
        <v>44656.51290509259</v>
      </c>
      <c r="K2052" s="113">
        <v>44656.513321759259</v>
      </c>
      <c r="M2052" s="113">
        <v>44656.513506944444</v>
      </c>
      <c r="P2052" s="78" t="str">
        <f t="shared" si="527"/>
        <v/>
      </c>
      <c r="Q2052" s="113">
        <v>44656.513773148145</v>
      </c>
      <c r="R2052" s="78" t="s">
        <v>1187</v>
      </c>
      <c r="S2052" s="78" t="str">
        <f t="shared" si="528"/>
        <v>CIC</v>
      </c>
      <c r="T2052" s="113">
        <v>44656.53087962963</v>
      </c>
      <c r="U2052" s="78" t="s">
        <v>1267</v>
      </c>
      <c r="V2052" s="78" t="str">
        <f t="shared" si="529"/>
        <v>PLOEG</v>
      </c>
      <c r="W2052" s="113">
        <v>44656.534317129626</v>
      </c>
      <c r="X2052" s="113">
        <f t="shared" si="530"/>
        <v>1.8518518481869251E-4</v>
      </c>
      <c r="Y2052" s="113">
        <f t="shared" si="531"/>
        <v>1.7372685186273884E-2</v>
      </c>
      <c r="Z2052" s="113">
        <f t="shared" si="532"/>
        <v>3.4374999959254637E-3</v>
      </c>
      <c r="AB2052" s="2">
        <f t="shared" si="533"/>
        <v>1501</v>
      </c>
      <c r="AC2052" s="2">
        <f t="shared" si="533"/>
        <v>297</v>
      </c>
      <c r="AE2052" s="2" t="str">
        <f t="shared" si="534"/>
        <v/>
      </c>
      <c r="AF2052" s="2" t="str">
        <f t="shared" si="535"/>
        <v/>
      </c>
      <c r="AG2052" s="2">
        <f t="shared" si="536"/>
        <v>1501</v>
      </c>
      <c r="AH2052" s="2" t="str">
        <f t="shared" si="537"/>
        <v/>
      </c>
      <c r="AI2052" s="2" t="str">
        <f t="shared" si="538"/>
        <v/>
      </c>
      <c r="AK2052" s="2" t="str">
        <f t="shared" si="539"/>
        <v/>
      </c>
      <c r="AL2052" s="2" t="str">
        <f t="shared" si="540"/>
        <v/>
      </c>
      <c r="AM2052" s="2">
        <f t="shared" si="541"/>
        <v>297</v>
      </c>
      <c r="AN2052" s="2" t="str">
        <f t="shared" si="542"/>
        <v/>
      </c>
      <c r="AO2052" s="2" t="str">
        <f t="shared" si="543"/>
        <v/>
      </c>
    </row>
    <row r="2053" spans="1:41" x14ac:dyDescent="0.3">
      <c r="A2053" s="111">
        <v>44656.531851851854</v>
      </c>
      <c r="B2053" s="78" t="s">
        <v>3178</v>
      </c>
      <c r="C2053" s="78" t="s">
        <v>886</v>
      </c>
      <c r="D2053" s="78" t="s">
        <v>3179</v>
      </c>
      <c r="E2053" s="78">
        <v>3</v>
      </c>
      <c r="F2053" s="78" t="s">
        <v>807</v>
      </c>
      <c r="G2053" s="78" t="s">
        <v>106</v>
      </c>
      <c r="H2053" s="112" t="s">
        <v>268</v>
      </c>
      <c r="I2053" s="112">
        <v>4</v>
      </c>
      <c r="J2053" s="113">
        <v>44656.531851851854</v>
      </c>
      <c r="K2053" s="113">
        <v>44656.531851851854</v>
      </c>
      <c r="M2053" s="113">
        <v>44656.534814814811</v>
      </c>
      <c r="P2053" s="78" t="str">
        <f t="shared" si="527"/>
        <v/>
      </c>
      <c r="Q2053" s="113">
        <v>44656.534861111111</v>
      </c>
      <c r="R2053" s="78" t="s">
        <v>1187</v>
      </c>
      <c r="S2053" s="78" t="str">
        <f t="shared" si="528"/>
        <v>CIC</v>
      </c>
      <c r="V2053" s="78" t="str">
        <f t="shared" si="529"/>
        <v/>
      </c>
      <c r="W2053" s="113">
        <v>44656.549745370372</v>
      </c>
      <c r="X2053" s="113">
        <f t="shared" si="530"/>
        <v>2.9629629570990801E-3</v>
      </c>
      <c r="Y2053" s="113" t="str">
        <f t="shared" si="531"/>
        <v/>
      </c>
      <c r="Z2053" s="113" t="str">
        <f t="shared" si="532"/>
        <v/>
      </c>
      <c r="AB2053" s="2" t="str">
        <f t="shared" si="533"/>
        <v/>
      </c>
      <c r="AC2053" s="2" t="str">
        <f t="shared" si="533"/>
        <v/>
      </c>
      <c r="AE2053" s="2" t="str">
        <f t="shared" si="534"/>
        <v/>
      </c>
      <c r="AF2053" s="2" t="str">
        <f t="shared" si="535"/>
        <v/>
      </c>
      <c r="AG2053" s="2" t="str">
        <f t="shared" si="536"/>
        <v/>
      </c>
      <c r="AH2053" s="2" t="str">
        <f t="shared" si="537"/>
        <v/>
      </c>
      <c r="AI2053" s="2" t="str">
        <f t="shared" si="538"/>
        <v/>
      </c>
      <c r="AK2053" s="2" t="str">
        <f t="shared" si="539"/>
        <v/>
      </c>
      <c r="AL2053" s="2" t="str">
        <f t="shared" si="540"/>
        <v/>
      </c>
      <c r="AM2053" s="2" t="str">
        <f t="shared" si="541"/>
        <v/>
      </c>
      <c r="AN2053" s="2" t="str">
        <f t="shared" si="542"/>
        <v/>
      </c>
      <c r="AO2053" s="2" t="str">
        <f t="shared" si="543"/>
        <v/>
      </c>
    </row>
    <row r="2054" spans="1:41" x14ac:dyDescent="0.3">
      <c r="A2054" s="111">
        <v>44656.547812500001</v>
      </c>
      <c r="B2054" s="78" t="s">
        <v>3180</v>
      </c>
      <c r="C2054" s="78" t="s">
        <v>886</v>
      </c>
      <c r="F2054" s="78" t="s">
        <v>808</v>
      </c>
      <c r="G2054" s="78" t="s">
        <v>92</v>
      </c>
      <c r="H2054" s="112" t="s">
        <v>204</v>
      </c>
      <c r="I2054" s="112">
        <v>2</v>
      </c>
      <c r="J2054" s="113">
        <v>44656.547812500001</v>
      </c>
      <c r="K2054" s="113">
        <v>44656.547812500001</v>
      </c>
      <c r="M2054" s="113">
        <v>44656.549791666665</v>
      </c>
      <c r="N2054" s="113">
        <v>44656.549803240741</v>
      </c>
      <c r="O2054" s="78" t="s">
        <v>1185</v>
      </c>
      <c r="P2054" s="78" t="str">
        <f t="shared" ref="P2054:P2117" si="544">IF(LEFT(O2054,3)="&amp;RU","PLOEG",IF(LEFT(O2054,6)="ANT-di","DISP/S of N",IF(LEFT(O2054,4)="rANT","DISP/S of N",IF(LEFT(O2054,3)="ANT","CIC",""))))</f>
        <v>CIC</v>
      </c>
      <c r="S2054" s="78" t="str">
        <f t="shared" ref="S2054:S2117" si="545">IF(LEFT(R2054,3)="&amp;RU","PLOEG",IF(LEFT(R2054,6)="ANT-di","DISP/S of N",IF(LEFT(R2054,4)="rANT","DISP/S of N",IF(LEFT(R2054,3)="ANT","CIC",""))))</f>
        <v/>
      </c>
      <c r="T2054" s="113">
        <v>44656.554780092592</v>
      </c>
      <c r="U2054" s="78" t="s">
        <v>1267</v>
      </c>
      <c r="V2054" s="78" t="str">
        <f t="shared" ref="V2054:V2117" si="546">IF(LEFT(U2054,3)="&amp;RU","PLOEG",IF(LEFT(U2054,6)="ANT-di","DISP/S of N",IF(LEFT(U2054,4)="rANT","DISP/S of N",IF(LEFT(U2054,3)="ANT","CIC",""))))</f>
        <v>PLOEG</v>
      </c>
      <c r="W2054" s="113">
        <v>44656.560277777775</v>
      </c>
      <c r="X2054" s="113">
        <f t="shared" ref="X2054:X2117" si="547">IF((MIN(L2054:M2054)&lt;K2054+6/ (24*3600)),"", IF((MIN(L2054:M2054)=K2054),"0:00:00",IF((MIN(L2054:M2054)-K2054),MIN(L2054:M2054)-K2054,"")))</f>
        <v>1.9791666636592709E-3</v>
      </c>
      <c r="Y2054" s="113">
        <f t="shared" ref="Y2054:Y2117" si="548">IF(OR(T2054="",T2054&lt;MINA(L2054,M2054)+11/(24*3600)),"",T2054-MINA(L2054,M2054))</f>
        <v>4.9884259278769605E-3</v>
      </c>
      <c r="Z2054" s="113">
        <f t="shared" ref="Z2054:Z2117" si="549">IF(OR(T2054="",W2054&lt;T2054+31/(24*3600)),"",W2054-T2054)</f>
        <v>5.4976851824903861E-3</v>
      </c>
      <c r="AB2054" s="2">
        <f t="shared" ref="AB2054:AC2117" si="550">IF(Y2054="","",SECOND(Y2054)+(MINUTE(Y2054)*60)+(HOUR(Y2054)*3600))</f>
        <v>431</v>
      </c>
      <c r="AC2054" s="2">
        <f t="shared" si="550"/>
        <v>475</v>
      </c>
      <c r="AE2054" s="2" t="str">
        <f t="shared" ref="AE2054:AE2117" si="551">IF(I2054=0,AB2054,"")</f>
        <v/>
      </c>
      <c r="AF2054" s="2" t="str">
        <f t="shared" ref="AF2054:AF2117" si="552">IF(I2054=1,AB2054,"")</f>
        <v/>
      </c>
      <c r="AG2054" s="2">
        <f t="shared" ref="AG2054:AG2117" si="553">IF(I2054=2,AB2054,"")</f>
        <v>431</v>
      </c>
      <c r="AH2054" s="2" t="str">
        <f t="shared" ref="AH2054:AH2117" si="554">IF(I2054=3,AB2054,"")</f>
        <v/>
      </c>
      <c r="AI2054" s="2" t="str">
        <f t="shared" ref="AI2054:AI2117" si="555">IF(I2054=4,AB2054,"")</f>
        <v/>
      </c>
      <c r="AK2054" s="2" t="str">
        <f t="shared" ref="AK2054:AK2117" si="556">IF(I2054=0,AC2054,"")</f>
        <v/>
      </c>
      <c r="AL2054" s="2" t="str">
        <f t="shared" ref="AL2054:AL2117" si="557">IF(I2054=1,AC2054,"")</f>
        <v/>
      </c>
      <c r="AM2054" s="2">
        <f t="shared" ref="AM2054:AM2117" si="558">IF(I2054=2,AC2054,"")</f>
        <v>475</v>
      </c>
      <c r="AN2054" s="2" t="str">
        <f t="shared" ref="AN2054:AN2117" si="559">IF(I2054=3,AC2054,"")</f>
        <v/>
      </c>
      <c r="AO2054" s="2" t="str">
        <f t="shared" ref="AO2054:AO2117" si="560">IF(I2054=4,AC2054,"")</f>
        <v/>
      </c>
    </row>
    <row r="2055" spans="1:41" x14ac:dyDescent="0.3">
      <c r="A2055" s="111">
        <v>44656.599780092591</v>
      </c>
      <c r="B2055" s="78" t="s">
        <v>3181</v>
      </c>
      <c r="C2055" s="78" t="s">
        <v>886</v>
      </c>
      <c r="F2055" s="78" t="s">
        <v>808</v>
      </c>
      <c r="G2055" s="78" t="s">
        <v>96</v>
      </c>
      <c r="H2055" s="112" t="s">
        <v>366</v>
      </c>
      <c r="I2055" s="112">
        <v>3</v>
      </c>
      <c r="J2055" s="113">
        <v>44656.599108796298</v>
      </c>
      <c r="K2055" s="113">
        <v>44656.599780092591</v>
      </c>
      <c r="M2055" s="113">
        <v>44656.601990740739</v>
      </c>
      <c r="P2055" s="78" t="str">
        <f t="shared" si="544"/>
        <v/>
      </c>
      <c r="Q2055" s="113">
        <v>44656.602326388886</v>
      </c>
      <c r="R2055" s="78" t="s">
        <v>1187</v>
      </c>
      <c r="S2055" s="78" t="str">
        <f t="shared" si="545"/>
        <v>CIC</v>
      </c>
      <c r="T2055" s="113">
        <v>44656.607685185183</v>
      </c>
      <c r="U2055" s="78" t="s">
        <v>1258</v>
      </c>
      <c r="V2055" s="78" t="str">
        <f t="shared" si="546"/>
        <v>PLOEG</v>
      </c>
      <c r="W2055" s="113">
        <v>44656.635381944441</v>
      </c>
      <c r="X2055" s="113">
        <f t="shared" si="547"/>
        <v>2.2106481483206153E-3</v>
      </c>
      <c r="Y2055" s="113">
        <f t="shared" si="548"/>
        <v>5.694444444088731E-3</v>
      </c>
      <c r="Z2055" s="113">
        <f t="shared" si="549"/>
        <v>2.7696759258105885E-2</v>
      </c>
      <c r="AB2055" s="2">
        <f t="shared" si="550"/>
        <v>492</v>
      </c>
      <c r="AC2055" s="2">
        <f t="shared" si="550"/>
        <v>2393</v>
      </c>
      <c r="AE2055" s="2" t="str">
        <f t="shared" si="551"/>
        <v/>
      </c>
      <c r="AF2055" s="2" t="str">
        <f t="shared" si="552"/>
        <v/>
      </c>
      <c r="AG2055" s="2" t="str">
        <f t="shared" si="553"/>
        <v/>
      </c>
      <c r="AH2055" s="2">
        <f t="shared" si="554"/>
        <v>492</v>
      </c>
      <c r="AI2055" s="2" t="str">
        <f t="shared" si="555"/>
        <v/>
      </c>
      <c r="AK2055" s="2" t="str">
        <f t="shared" si="556"/>
        <v/>
      </c>
      <c r="AL2055" s="2" t="str">
        <f t="shared" si="557"/>
        <v/>
      </c>
      <c r="AM2055" s="2" t="str">
        <f t="shared" si="558"/>
        <v/>
      </c>
      <c r="AN2055" s="2">
        <f t="shared" si="559"/>
        <v>2393</v>
      </c>
      <c r="AO2055" s="2" t="str">
        <f t="shared" si="560"/>
        <v/>
      </c>
    </row>
    <row r="2056" spans="1:41" x14ac:dyDescent="0.3">
      <c r="A2056" s="111">
        <v>44656.637418981481</v>
      </c>
      <c r="B2056" s="78" t="s">
        <v>3182</v>
      </c>
      <c r="C2056" s="78" t="s">
        <v>850</v>
      </c>
      <c r="D2056" s="78" t="s">
        <v>1354</v>
      </c>
      <c r="F2056" s="78" t="s">
        <v>807</v>
      </c>
      <c r="G2056" s="78" t="s">
        <v>138</v>
      </c>
      <c r="H2056" s="112" t="s">
        <v>671</v>
      </c>
      <c r="I2056" s="112">
        <v>3</v>
      </c>
      <c r="J2056" s="113">
        <v>44656.637418981481</v>
      </c>
      <c r="K2056" s="113">
        <v>44656.637418981481</v>
      </c>
      <c r="M2056" s="113">
        <v>44656.63795138889</v>
      </c>
      <c r="P2056" s="78" t="str">
        <f t="shared" si="544"/>
        <v/>
      </c>
      <c r="Q2056" s="113">
        <v>44656.639525462961</v>
      </c>
      <c r="R2056" s="78" t="s">
        <v>1187</v>
      </c>
      <c r="S2056" s="78" t="str">
        <f t="shared" si="545"/>
        <v>CIC</v>
      </c>
      <c r="T2056" s="113">
        <v>44656.65347222222</v>
      </c>
      <c r="U2056" s="78" t="s">
        <v>1344</v>
      </c>
      <c r="V2056" s="78" t="str">
        <f t="shared" si="546"/>
        <v>PLOEG</v>
      </c>
      <c r="W2056" s="113">
        <v>44656.674884259257</v>
      </c>
      <c r="X2056" s="113">
        <f t="shared" si="547"/>
        <v>5.3240740817273036E-4</v>
      </c>
      <c r="Y2056" s="113">
        <f t="shared" si="548"/>
        <v>1.5520833330811001E-2</v>
      </c>
      <c r="Z2056" s="113">
        <f t="shared" si="549"/>
        <v>2.1412037036498077E-2</v>
      </c>
      <c r="AB2056" s="2">
        <f t="shared" si="550"/>
        <v>1341</v>
      </c>
      <c r="AC2056" s="2">
        <f t="shared" si="550"/>
        <v>1850</v>
      </c>
      <c r="AE2056" s="2" t="str">
        <f t="shared" si="551"/>
        <v/>
      </c>
      <c r="AF2056" s="2" t="str">
        <f t="shared" si="552"/>
        <v/>
      </c>
      <c r="AG2056" s="2" t="str">
        <f t="shared" si="553"/>
        <v/>
      </c>
      <c r="AH2056" s="2">
        <f t="shared" si="554"/>
        <v>1341</v>
      </c>
      <c r="AI2056" s="2" t="str">
        <f t="shared" si="555"/>
        <v/>
      </c>
      <c r="AK2056" s="2" t="str">
        <f t="shared" si="556"/>
        <v/>
      </c>
      <c r="AL2056" s="2" t="str">
        <f t="shared" si="557"/>
        <v/>
      </c>
      <c r="AM2056" s="2" t="str">
        <f t="shared" si="558"/>
        <v/>
      </c>
      <c r="AN2056" s="2">
        <f t="shared" si="559"/>
        <v>1850</v>
      </c>
      <c r="AO2056" s="2" t="str">
        <f t="shared" si="560"/>
        <v/>
      </c>
    </row>
    <row r="2057" spans="1:41" x14ac:dyDescent="0.3">
      <c r="A2057" s="111">
        <v>44656.715057870373</v>
      </c>
      <c r="B2057" s="78" t="s">
        <v>3183</v>
      </c>
      <c r="C2057" s="78" t="s">
        <v>886</v>
      </c>
      <c r="D2057" s="78" t="s">
        <v>1199</v>
      </c>
      <c r="E2057" s="78">
        <v>382</v>
      </c>
      <c r="F2057" s="78" t="s">
        <v>809</v>
      </c>
      <c r="G2057" s="78" t="s">
        <v>84</v>
      </c>
      <c r="H2057" s="112" t="s">
        <v>202</v>
      </c>
      <c r="I2057" s="112">
        <v>4</v>
      </c>
      <c r="J2057" s="113">
        <v>44656.714560185188</v>
      </c>
      <c r="K2057" s="113">
        <v>44656.715057870373</v>
      </c>
      <c r="M2057" s="113">
        <v>44656.715104166666</v>
      </c>
      <c r="P2057" s="78" t="str">
        <f t="shared" si="544"/>
        <v/>
      </c>
      <c r="S2057" s="78" t="str">
        <f t="shared" si="545"/>
        <v/>
      </c>
      <c r="T2057" s="113">
        <v>44656.715138888889</v>
      </c>
      <c r="U2057" s="78" t="s">
        <v>1187</v>
      </c>
      <c r="V2057" s="78" t="str">
        <f t="shared" si="546"/>
        <v>CIC</v>
      </c>
      <c r="W2057" s="113">
        <v>44656.740416666667</v>
      </c>
      <c r="X2057" s="113" t="str">
        <f t="shared" si="547"/>
        <v/>
      </c>
      <c r="Y2057" s="113" t="str">
        <f t="shared" si="548"/>
        <v/>
      </c>
      <c r="Z2057" s="113">
        <f t="shared" si="549"/>
        <v>2.527777777868323E-2</v>
      </c>
      <c r="AB2057" s="2" t="str">
        <f t="shared" si="550"/>
        <v/>
      </c>
      <c r="AC2057" s="2">
        <f t="shared" si="550"/>
        <v>2184</v>
      </c>
      <c r="AE2057" s="2" t="str">
        <f t="shared" si="551"/>
        <v/>
      </c>
      <c r="AF2057" s="2" t="str">
        <f t="shared" si="552"/>
        <v/>
      </c>
      <c r="AG2057" s="2" t="str">
        <f t="shared" si="553"/>
        <v/>
      </c>
      <c r="AH2057" s="2" t="str">
        <f t="shared" si="554"/>
        <v/>
      </c>
      <c r="AI2057" s="2" t="str">
        <f t="shared" si="555"/>
        <v/>
      </c>
      <c r="AK2057" s="2" t="str">
        <f t="shared" si="556"/>
        <v/>
      </c>
      <c r="AL2057" s="2" t="str">
        <f t="shared" si="557"/>
        <v/>
      </c>
      <c r="AM2057" s="2" t="str">
        <f t="shared" si="558"/>
        <v/>
      </c>
      <c r="AN2057" s="2" t="str">
        <f t="shared" si="559"/>
        <v/>
      </c>
      <c r="AO2057" s="2">
        <f t="shared" si="560"/>
        <v>2184</v>
      </c>
    </row>
    <row r="2058" spans="1:41" x14ac:dyDescent="0.3">
      <c r="A2058" s="111">
        <v>44656.715057870373</v>
      </c>
      <c r="B2058" s="78" t="s">
        <v>3183</v>
      </c>
      <c r="C2058" s="78" t="s">
        <v>850</v>
      </c>
      <c r="D2058" s="78" t="s">
        <v>1199</v>
      </c>
      <c r="E2058" s="78">
        <v>382</v>
      </c>
      <c r="F2058" s="78" t="s">
        <v>809</v>
      </c>
      <c r="G2058" s="78" t="s">
        <v>84</v>
      </c>
      <c r="H2058" s="112" t="s">
        <v>202</v>
      </c>
      <c r="I2058" s="112">
        <v>4</v>
      </c>
      <c r="J2058" s="113">
        <v>44656.714560185188</v>
      </c>
      <c r="K2058" s="113">
        <v>44656.715057870373</v>
      </c>
      <c r="M2058" s="113">
        <v>44656.740335648145</v>
      </c>
      <c r="P2058" s="78" t="str">
        <f t="shared" si="544"/>
        <v/>
      </c>
      <c r="S2058" s="78" t="str">
        <f t="shared" si="545"/>
        <v/>
      </c>
      <c r="T2058" s="113">
        <v>44656.740381944444</v>
      </c>
      <c r="U2058" s="78" t="s">
        <v>1185</v>
      </c>
      <c r="V2058" s="78" t="str">
        <f t="shared" si="546"/>
        <v>CIC</v>
      </c>
      <c r="W2058" s="113">
        <v>44656.792708333334</v>
      </c>
      <c r="X2058" s="113">
        <f t="shared" si="547"/>
        <v>2.5277777771407273E-2</v>
      </c>
      <c r="Y2058" s="113" t="str">
        <f t="shared" si="548"/>
        <v/>
      </c>
      <c r="Z2058" s="113">
        <f t="shared" si="549"/>
        <v>5.2326388889923692E-2</v>
      </c>
      <c r="AB2058" s="2" t="str">
        <f t="shared" si="550"/>
        <v/>
      </c>
      <c r="AC2058" s="2">
        <f t="shared" si="550"/>
        <v>4521</v>
      </c>
      <c r="AE2058" s="2" t="str">
        <f t="shared" si="551"/>
        <v/>
      </c>
      <c r="AF2058" s="2" t="str">
        <f t="shared" si="552"/>
        <v/>
      </c>
      <c r="AG2058" s="2" t="str">
        <f t="shared" si="553"/>
        <v/>
      </c>
      <c r="AH2058" s="2" t="str">
        <f t="shared" si="554"/>
        <v/>
      </c>
      <c r="AI2058" s="2" t="str">
        <f t="shared" si="555"/>
        <v/>
      </c>
      <c r="AK2058" s="2" t="str">
        <f t="shared" si="556"/>
        <v/>
      </c>
      <c r="AL2058" s="2" t="str">
        <f t="shared" si="557"/>
        <v/>
      </c>
      <c r="AM2058" s="2" t="str">
        <f t="shared" si="558"/>
        <v/>
      </c>
      <c r="AN2058" s="2" t="str">
        <f t="shared" si="559"/>
        <v/>
      </c>
      <c r="AO2058" s="2">
        <f t="shared" si="560"/>
        <v>4521</v>
      </c>
    </row>
    <row r="2059" spans="1:41" x14ac:dyDescent="0.3">
      <c r="A2059" s="111">
        <v>44656.758067129631</v>
      </c>
      <c r="B2059" s="78" t="s">
        <v>3184</v>
      </c>
      <c r="C2059" s="78" t="s">
        <v>835</v>
      </c>
      <c r="D2059" s="78" t="s">
        <v>3185</v>
      </c>
      <c r="F2059" s="78" t="s">
        <v>809</v>
      </c>
      <c r="G2059" s="78" t="s">
        <v>150</v>
      </c>
      <c r="H2059" s="112" t="s">
        <v>402</v>
      </c>
      <c r="I2059" s="112">
        <v>3</v>
      </c>
      <c r="J2059" s="113">
        <v>44656.758067129631</v>
      </c>
      <c r="K2059" s="113">
        <v>44656.758067129631</v>
      </c>
      <c r="M2059" s="113">
        <v>44656.759571759256</v>
      </c>
      <c r="N2059" s="113">
        <v>44656.759791666664</v>
      </c>
      <c r="O2059" s="78" t="s">
        <v>1185</v>
      </c>
      <c r="P2059" s="78" t="str">
        <f t="shared" si="544"/>
        <v>CIC</v>
      </c>
      <c r="S2059" s="78" t="str">
        <f t="shared" si="545"/>
        <v/>
      </c>
      <c r="T2059" s="113">
        <v>44656.780798611115</v>
      </c>
      <c r="U2059" s="78" t="s">
        <v>1187</v>
      </c>
      <c r="V2059" s="78" t="str">
        <f t="shared" si="546"/>
        <v>CIC</v>
      </c>
      <c r="W2059" s="113">
        <v>44656.780972222223</v>
      </c>
      <c r="X2059" s="113">
        <f t="shared" si="547"/>
        <v>1.5046296248328872E-3</v>
      </c>
      <c r="Y2059" s="113">
        <f t="shared" si="548"/>
        <v>2.1226851858955342E-2</v>
      </c>
      <c r="Z2059" s="113" t="str">
        <f t="shared" si="549"/>
        <v/>
      </c>
      <c r="AB2059" s="2">
        <f t="shared" si="550"/>
        <v>1834</v>
      </c>
      <c r="AC2059" s="2" t="str">
        <f t="shared" si="550"/>
        <v/>
      </c>
      <c r="AE2059" s="2" t="str">
        <f t="shared" si="551"/>
        <v/>
      </c>
      <c r="AF2059" s="2" t="str">
        <f t="shared" si="552"/>
        <v/>
      </c>
      <c r="AG2059" s="2" t="str">
        <f t="shared" si="553"/>
        <v/>
      </c>
      <c r="AH2059" s="2">
        <f t="shared" si="554"/>
        <v>1834</v>
      </c>
      <c r="AI2059" s="2" t="str">
        <f t="shared" si="555"/>
        <v/>
      </c>
      <c r="AK2059" s="2" t="str">
        <f t="shared" si="556"/>
        <v/>
      </c>
      <c r="AL2059" s="2" t="str">
        <f t="shared" si="557"/>
        <v/>
      </c>
      <c r="AM2059" s="2" t="str">
        <f t="shared" si="558"/>
        <v/>
      </c>
      <c r="AN2059" s="2" t="str">
        <f t="shared" si="559"/>
        <v/>
      </c>
      <c r="AO2059" s="2" t="str">
        <f t="shared" si="560"/>
        <v/>
      </c>
    </row>
    <row r="2060" spans="1:41" x14ac:dyDescent="0.3">
      <c r="A2060" s="111">
        <v>44656.805428240739</v>
      </c>
      <c r="B2060" s="78" t="s">
        <v>3186</v>
      </c>
      <c r="C2060" s="78" t="s">
        <v>835</v>
      </c>
      <c r="D2060" s="78" t="s">
        <v>3187</v>
      </c>
      <c r="F2060" s="78" t="s">
        <v>808</v>
      </c>
      <c r="G2060" s="78" t="s">
        <v>96</v>
      </c>
      <c r="H2060" s="112" t="s">
        <v>232</v>
      </c>
      <c r="I2060" s="112">
        <v>3</v>
      </c>
      <c r="J2060" s="113">
        <v>44656.804768518516</v>
      </c>
      <c r="K2060" s="113">
        <v>44656.805428240739</v>
      </c>
      <c r="M2060" s="113">
        <v>44656.806030092594</v>
      </c>
      <c r="P2060" s="78" t="str">
        <f t="shared" si="544"/>
        <v/>
      </c>
      <c r="Q2060" s="113">
        <v>44656.806076388886</v>
      </c>
      <c r="R2060" s="78" t="s">
        <v>1187</v>
      </c>
      <c r="S2060" s="78" t="str">
        <f t="shared" si="545"/>
        <v>CIC</v>
      </c>
      <c r="T2060" s="113">
        <v>44656.808993055558</v>
      </c>
      <c r="U2060" s="78" t="s">
        <v>1187</v>
      </c>
      <c r="V2060" s="78" t="str">
        <f t="shared" si="546"/>
        <v>CIC</v>
      </c>
      <c r="W2060" s="113">
        <v>44656.809548611112</v>
      </c>
      <c r="X2060" s="113">
        <f t="shared" si="547"/>
        <v>6.0185185429872945E-4</v>
      </c>
      <c r="Y2060" s="113">
        <f t="shared" si="548"/>
        <v>2.9629629643750377E-3</v>
      </c>
      <c r="Z2060" s="113">
        <f t="shared" si="549"/>
        <v>5.5555555445607752E-4</v>
      </c>
      <c r="AB2060" s="2">
        <f t="shared" si="550"/>
        <v>256</v>
      </c>
      <c r="AC2060" s="2">
        <f t="shared" si="550"/>
        <v>48</v>
      </c>
      <c r="AE2060" s="2" t="str">
        <f t="shared" si="551"/>
        <v/>
      </c>
      <c r="AF2060" s="2" t="str">
        <f t="shared" si="552"/>
        <v/>
      </c>
      <c r="AG2060" s="2" t="str">
        <f t="shared" si="553"/>
        <v/>
      </c>
      <c r="AH2060" s="2">
        <f t="shared" si="554"/>
        <v>256</v>
      </c>
      <c r="AI2060" s="2" t="str">
        <f t="shared" si="555"/>
        <v/>
      </c>
      <c r="AK2060" s="2" t="str">
        <f t="shared" si="556"/>
        <v/>
      </c>
      <c r="AL2060" s="2" t="str">
        <f t="shared" si="557"/>
        <v/>
      </c>
      <c r="AM2060" s="2" t="str">
        <f t="shared" si="558"/>
        <v/>
      </c>
      <c r="AN2060" s="2">
        <f t="shared" si="559"/>
        <v>48</v>
      </c>
      <c r="AO2060" s="2" t="str">
        <f t="shared" si="560"/>
        <v/>
      </c>
    </row>
    <row r="2061" spans="1:41" x14ac:dyDescent="0.3">
      <c r="A2061" s="111">
        <v>44656.839884259258</v>
      </c>
      <c r="B2061" s="78" t="s">
        <v>3188</v>
      </c>
      <c r="C2061" s="78" t="s">
        <v>846</v>
      </c>
      <c r="D2061" s="78" t="s">
        <v>1668</v>
      </c>
      <c r="E2061" s="78">
        <v>19</v>
      </c>
      <c r="F2061" s="78" t="s">
        <v>809</v>
      </c>
      <c r="G2061" s="78" t="s">
        <v>90</v>
      </c>
      <c r="H2061" s="112" t="s">
        <v>224</v>
      </c>
      <c r="I2061" s="112">
        <v>2</v>
      </c>
      <c r="J2061" s="113">
        <v>44656.839583333334</v>
      </c>
      <c r="K2061" s="113">
        <v>44656.839884259258</v>
      </c>
      <c r="M2061" s="113">
        <v>44656.840185185189</v>
      </c>
      <c r="P2061" s="78" t="str">
        <f t="shared" si="544"/>
        <v/>
      </c>
      <c r="Q2061" s="113">
        <v>44656.840486111112</v>
      </c>
      <c r="R2061" s="78" t="s">
        <v>1187</v>
      </c>
      <c r="S2061" s="78" t="str">
        <f t="shared" si="545"/>
        <v>CIC</v>
      </c>
      <c r="T2061" s="113">
        <v>44656.846643518518</v>
      </c>
      <c r="U2061" s="78" t="s">
        <v>1187</v>
      </c>
      <c r="V2061" s="78" t="str">
        <f t="shared" si="546"/>
        <v>CIC</v>
      </c>
      <c r="W2061" s="113">
        <v>44657.178055555552</v>
      </c>
      <c r="X2061" s="113">
        <f t="shared" si="547"/>
        <v>3.0092593078734353E-4</v>
      </c>
      <c r="Y2061" s="113">
        <f t="shared" si="548"/>
        <v>6.4583333296468481E-3</v>
      </c>
      <c r="Z2061" s="113">
        <f t="shared" si="549"/>
        <v>0.33141203703416977</v>
      </c>
      <c r="AB2061" s="2">
        <f t="shared" si="550"/>
        <v>558</v>
      </c>
      <c r="AC2061" s="2">
        <f t="shared" si="550"/>
        <v>28634</v>
      </c>
      <c r="AE2061" s="2" t="str">
        <f t="shared" si="551"/>
        <v/>
      </c>
      <c r="AF2061" s="2" t="str">
        <f t="shared" si="552"/>
        <v/>
      </c>
      <c r="AG2061" s="2">
        <f t="shared" si="553"/>
        <v>558</v>
      </c>
      <c r="AH2061" s="2" t="str">
        <f t="shared" si="554"/>
        <v/>
      </c>
      <c r="AI2061" s="2" t="str">
        <f t="shared" si="555"/>
        <v/>
      </c>
      <c r="AK2061" s="2" t="str">
        <f t="shared" si="556"/>
        <v/>
      </c>
      <c r="AL2061" s="2" t="str">
        <f t="shared" si="557"/>
        <v/>
      </c>
      <c r="AM2061" s="2">
        <f t="shared" si="558"/>
        <v>28634</v>
      </c>
      <c r="AN2061" s="2" t="str">
        <f t="shared" si="559"/>
        <v/>
      </c>
      <c r="AO2061" s="2" t="str">
        <f t="shared" si="560"/>
        <v/>
      </c>
    </row>
    <row r="2062" spans="1:41" x14ac:dyDescent="0.3">
      <c r="A2062" s="111">
        <v>44656.839884259258</v>
      </c>
      <c r="B2062" s="78" t="s">
        <v>3188</v>
      </c>
      <c r="C2062" s="78" t="s">
        <v>835</v>
      </c>
      <c r="D2062" s="78" t="s">
        <v>1668</v>
      </c>
      <c r="E2062" s="78">
        <v>19</v>
      </c>
      <c r="F2062" s="78" t="s">
        <v>809</v>
      </c>
      <c r="G2062" s="78" t="s">
        <v>90</v>
      </c>
      <c r="H2062" s="112" t="s">
        <v>224</v>
      </c>
      <c r="I2062" s="112">
        <v>2</v>
      </c>
      <c r="J2062" s="113">
        <v>44656.839583333334</v>
      </c>
      <c r="K2062" s="113">
        <v>44656.839884259258</v>
      </c>
      <c r="M2062" s="113">
        <v>44656.842673611114</v>
      </c>
      <c r="N2062" s="113">
        <v>44656.84269675926</v>
      </c>
      <c r="O2062" s="78" t="s">
        <v>1185</v>
      </c>
      <c r="P2062" s="78" t="str">
        <f t="shared" si="544"/>
        <v>CIC</v>
      </c>
      <c r="S2062" s="78" t="str">
        <f t="shared" si="545"/>
        <v/>
      </c>
      <c r="T2062" s="113">
        <v>44656.848055555558</v>
      </c>
      <c r="U2062" s="78" t="s">
        <v>1187</v>
      </c>
      <c r="V2062" s="78" t="str">
        <f t="shared" si="546"/>
        <v>CIC</v>
      </c>
      <c r="W2062" s="113">
        <v>44657.052106481482</v>
      </c>
      <c r="X2062" s="113">
        <f t="shared" si="547"/>
        <v>2.7893518563359976E-3</v>
      </c>
      <c r="Y2062" s="113">
        <f t="shared" si="548"/>
        <v>5.3819444437976927E-3</v>
      </c>
      <c r="Z2062" s="113">
        <f t="shared" si="549"/>
        <v>0.20405092592409346</v>
      </c>
      <c r="AB2062" s="2">
        <f t="shared" si="550"/>
        <v>465</v>
      </c>
      <c r="AC2062" s="2">
        <f t="shared" si="550"/>
        <v>17630</v>
      </c>
      <c r="AE2062" s="2" t="str">
        <f t="shared" si="551"/>
        <v/>
      </c>
      <c r="AF2062" s="2" t="str">
        <f t="shared" si="552"/>
        <v/>
      </c>
      <c r="AG2062" s="2">
        <f t="shared" si="553"/>
        <v>465</v>
      </c>
      <c r="AH2062" s="2" t="str">
        <f t="shared" si="554"/>
        <v/>
      </c>
      <c r="AI2062" s="2" t="str">
        <f t="shared" si="555"/>
        <v/>
      </c>
      <c r="AK2062" s="2" t="str">
        <f t="shared" si="556"/>
        <v/>
      </c>
      <c r="AL2062" s="2" t="str">
        <f t="shared" si="557"/>
        <v/>
      </c>
      <c r="AM2062" s="2">
        <f t="shared" si="558"/>
        <v>17630</v>
      </c>
      <c r="AN2062" s="2" t="str">
        <f t="shared" si="559"/>
        <v/>
      </c>
      <c r="AO2062" s="2" t="str">
        <f t="shared" si="560"/>
        <v/>
      </c>
    </row>
    <row r="2063" spans="1:41" x14ac:dyDescent="0.3">
      <c r="A2063" s="111">
        <v>44656.904097222221</v>
      </c>
      <c r="B2063" s="78" t="s">
        <v>3189</v>
      </c>
      <c r="C2063" s="78" t="s">
        <v>853</v>
      </c>
      <c r="D2063" s="78" t="s">
        <v>1272</v>
      </c>
      <c r="E2063" s="78">
        <v>23</v>
      </c>
      <c r="F2063" s="78" t="s">
        <v>808</v>
      </c>
      <c r="G2063" s="78" t="s">
        <v>130</v>
      </c>
      <c r="H2063" s="112" t="s">
        <v>316</v>
      </c>
      <c r="I2063" s="112">
        <v>2</v>
      </c>
      <c r="J2063" s="113">
        <v>44656.903414351851</v>
      </c>
      <c r="K2063" s="113">
        <v>44656.904097222221</v>
      </c>
      <c r="M2063" s="113">
        <v>44656.905740740738</v>
      </c>
      <c r="P2063" s="78" t="str">
        <f t="shared" si="544"/>
        <v/>
      </c>
      <c r="Q2063" s="113">
        <v>44656.905787037038</v>
      </c>
      <c r="R2063" s="78" t="s">
        <v>1187</v>
      </c>
      <c r="S2063" s="78" t="str">
        <f t="shared" si="545"/>
        <v>CIC</v>
      </c>
      <c r="T2063" s="113">
        <v>44656.907268518517</v>
      </c>
      <c r="U2063" s="78" t="s">
        <v>1187</v>
      </c>
      <c r="V2063" s="78" t="str">
        <f t="shared" si="546"/>
        <v>CIC</v>
      </c>
      <c r="W2063" s="113">
        <v>44656.920590277776</v>
      </c>
      <c r="X2063" s="113">
        <f t="shared" si="547"/>
        <v>1.6435185170848854E-3</v>
      </c>
      <c r="Y2063" s="113">
        <f t="shared" si="548"/>
        <v>1.527777778392192E-3</v>
      </c>
      <c r="Z2063" s="113">
        <f t="shared" si="549"/>
        <v>1.3321759259270038E-2</v>
      </c>
      <c r="AB2063" s="2">
        <f t="shared" si="550"/>
        <v>132</v>
      </c>
      <c r="AC2063" s="2">
        <f t="shared" si="550"/>
        <v>1151</v>
      </c>
      <c r="AE2063" s="2" t="str">
        <f t="shared" si="551"/>
        <v/>
      </c>
      <c r="AF2063" s="2" t="str">
        <f t="shared" si="552"/>
        <v/>
      </c>
      <c r="AG2063" s="2">
        <f t="shared" si="553"/>
        <v>132</v>
      </c>
      <c r="AH2063" s="2" t="str">
        <f t="shared" si="554"/>
        <v/>
      </c>
      <c r="AI2063" s="2" t="str">
        <f t="shared" si="555"/>
        <v/>
      </c>
      <c r="AK2063" s="2" t="str">
        <f t="shared" si="556"/>
        <v/>
      </c>
      <c r="AL2063" s="2" t="str">
        <f t="shared" si="557"/>
        <v/>
      </c>
      <c r="AM2063" s="2">
        <f t="shared" si="558"/>
        <v>1151</v>
      </c>
      <c r="AN2063" s="2" t="str">
        <f t="shared" si="559"/>
        <v/>
      </c>
      <c r="AO2063" s="2" t="str">
        <f t="shared" si="560"/>
        <v/>
      </c>
    </row>
    <row r="2064" spans="1:41" x14ac:dyDescent="0.3">
      <c r="A2064" s="111">
        <v>44657.010682870372</v>
      </c>
      <c r="B2064" s="78" t="s">
        <v>3190</v>
      </c>
      <c r="C2064" s="78" t="s">
        <v>853</v>
      </c>
      <c r="D2064" s="78" t="s">
        <v>1418</v>
      </c>
      <c r="E2064" s="78">
        <v>82</v>
      </c>
      <c r="F2064" s="78" t="s">
        <v>809</v>
      </c>
      <c r="G2064" s="78" t="s">
        <v>98</v>
      </c>
      <c r="H2064" s="112" t="s">
        <v>254</v>
      </c>
      <c r="I2064" s="112">
        <v>3</v>
      </c>
      <c r="J2064" s="113">
        <v>44657.010405092595</v>
      </c>
      <c r="K2064" s="113">
        <v>44657.010682870372</v>
      </c>
      <c r="M2064" s="113">
        <v>44657.051388888889</v>
      </c>
      <c r="P2064" s="78" t="str">
        <f t="shared" si="544"/>
        <v/>
      </c>
      <c r="S2064" s="78" t="str">
        <f t="shared" si="545"/>
        <v/>
      </c>
      <c r="T2064" s="113">
        <v>44657.051423611112</v>
      </c>
      <c r="U2064" s="78" t="s">
        <v>1187</v>
      </c>
      <c r="V2064" s="78" t="str">
        <f t="shared" si="546"/>
        <v>CIC</v>
      </c>
      <c r="W2064" s="113">
        <v>44657.051921296297</v>
      </c>
      <c r="X2064" s="113">
        <f t="shared" si="547"/>
        <v>4.0706018517084885E-2</v>
      </c>
      <c r="Y2064" s="113" t="str">
        <f t="shared" si="548"/>
        <v/>
      </c>
      <c r="Z2064" s="113">
        <f t="shared" si="549"/>
        <v>4.9768518510973081E-4</v>
      </c>
      <c r="AB2064" s="2" t="str">
        <f t="shared" si="550"/>
        <v/>
      </c>
      <c r="AC2064" s="2">
        <f t="shared" si="550"/>
        <v>43</v>
      </c>
      <c r="AE2064" s="2" t="str">
        <f t="shared" si="551"/>
        <v/>
      </c>
      <c r="AF2064" s="2" t="str">
        <f t="shared" si="552"/>
        <v/>
      </c>
      <c r="AG2064" s="2" t="str">
        <f t="shared" si="553"/>
        <v/>
      </c>
      <c r="AH2064" s="2" t="str">
        <f t="shared" si="554"/>
        <v/>
      </c>
      <c r="AI2064" s="2" t="str">
        <f t="shared" si="555"/>
        <v/>
      </c>
      <c r="AK2064" s="2" t="str">
        <f t="shared" si="556"/>
        <v/>
      </c>
      <c r="AL2064" s="2" t="str">
        <f t="shared" si="557"/>
        <v/>
      </c>
      <c r="AM2064" s="2" t="str">
        <f t="shared" si="558"/>
        <v/>
      </c>
      <c r="AN2064" s="2">
        <f t="shared" si="559"/>
        <v>43</v>
      </c>
      <c r="AO2064" s="2" t="str">
        <f t="shared" si="560"/>
        <v/>
      </c>
    </row>
    <row r="2065" spans="1:41" x14ac:dyDescent="0.3">
      <c r="A2065" s="111">
        <v>44657.287187499998</v>
      </c>
      <c r="B2065" s="78" t="s">
        <v>3191</v>
      </c>
      <c r="C2065" s="78" t="s">
        <v>886</v>
      </c>
      <c r="D2065" s="78" t="s">
        <v>1240</v>
      </c>
      <c r="E2065" s="78">
        <v>177</v>
      </c>
      <c r="F2065" s="78" t="s">
        <v>807</v>
      </c>
      <c r="G2065" s="78" t="s">
        <v>100</v>
      </c>
      <c r="H2065" s="112" t="s">
        <v>318</v>
      </c>
      <c r="I2065" s="112">
        <v>3</v>
      </c>
      <c r="J2065" s="113">
        <v>44657.286851851852</v>
      </c>
      <c r="K2065" s="113">
        <v>44657.287187499998</v>
      </c>
      <c r="M2065" s="113">
        <v>44657.288784722223</v>
      </c>
      <c r="N2065" s="113">
        <v>44657.289409722223</v>
      </c>
      <c r="O2065" s="78" t="s">
        <v>1185</v>
      </c>
      <c r="P2065" s="78" t="str">
        <f t="shared" si="544"/>
        <v>CIC</v>
      </c>
      <c r="Q2065" s="113">
        <v>44657.298530092594</v>
      </c>
      <c r="R2065" s="78" t="s">
        <v>1267</v>
      </c>
      <c r="S2065" s="78" t="str">
        <f t="shared" si="545"/>
        <v>PLOEG</v>
      </c>
      <c r="T2065" s="113">
        <v>44657.303981481484</v>
      </c>
      <c r="U2065" s="78" t="s">
        <v>1267</v>
      </c>
      <c r="V2065" s="78" t="str">
        <f t="shared" si="546"/>
        <v>PLOEG</v>
      </c>
      <c r="W2065" s="113">
        <v>44657.320335648146</v>
      </c>
      <c r="X2065" s="113">
        <f t="shared" si="547"/>
        <v>1.5972222245181911E-3</v>
      </c>
      <c r="Y2065" s="113">
        <f t="shared" si="548"/>
        <v>1.5196759261016268E-2</v>
      </c>
      <c r="Z2065" s="113">
        <f t="shared" si="549"/>
        <v>1.6354166662495118E-2</v>
      </c>
      <c r="AB2065" s="2">
        <f t="shared" si="550"/>
        <v>1313</v>
      </c>
      <c r="AC2065" s="2">
        <f t="shared" si="550"/>
        <v>1413</v>
      </c>
      <c r="AE2065" s="2" t="str">
        <f t="shared" si="551"/>
        <v/>
      </c>
      <c r="AF2065" s="2" t="str">
        <f t="shared" si="552"/>
        <v/>
      </c>
      <c r="AG2065" s="2" t="str">
        <f t="shared" si="553"/>
        <v/>
      </c>
      <c r="AH2065" s="2">
        <f t="shared" si="554"/>
        <v>1313</v>
      </c>
      <c r="AI2065" s="2" t="str">
        <f t="shared" si="555"/>
        <v/>
      </c>
      <c r="AK2065" s="2" t="str">
        <f t="shared" si="556"/>
        <v/>
      </c>
      <c r="AL2065" s="2" t="str">
        <f t="shared" si="557"/>
        <v/>
      </c>
      <c r="AM2065" s="2" t="str">
        <f t="shared" si="558"/>
        <v/>
      </c>
      <c r="AN2065" s="2">
        <f t="shared" si="559"/>
        <v>1413</v>
      </c>
      <c r="AO2065" s="2" t="str">
        <f t="shared" si="560"/>
        <v/>
      </c>
    </row>
    <row r="2066" spans="1:41" x14ac:dyDescent="0.3">
      <c r="A2066" s="111">
        <v>44657.483865740738</v>
      </c>
      <c r="B2066" s="78" t="s">
        <v>3192</v>
      </c>
      <c r="C2066" s="78" t="s">
        <v>850</v>
      </c>
      <c r="D2066" s="78" t="s">
        <v>1841</v>
      </c>
      <c r="F2066" s="78" t="s">
        <v>807</v>
      </c>
      <c r="G2066" s="78" t="s">
        <v>94</v>
      </c>
      <c r="H2066" s="112" t="s">
        <v>246</v>
      </c>
      <c r="I2066" s="112">
        <v>2</v>
      </c>
      <c r="J2066" s="113">
        <v>44657.483865740738</v>
      </c>
      <c r="K2066" s="113">
        <v>44657.483865740738</v>
      </c>
      <c r="M2066" s="113">
        <v>44657.484583333331</v>
      </c>
      <c r="N2066" s="113">
        <v>44657.485000000001</v>
      </c>
      <c r="O2066" s="78" t="s">
        <v>1187</v>
      </c>
      <c r="P2066" s="78" t="str">
        <f t="shared" si="544"/>
        <v>CIC</v>
      </c>
      <c r="S2066" s="78" t="str">
        <f t="shared" si="545"/>
        <v/>
      </c>
      <c r="V2066" s="78" t="str">
        <f t="shared" si="546"/>
        <v/>
      </c>
      <c r="W2066" s="113">
        <v>44657.496307870373</v>
      </c>
      <c r="X2066" s="113">
        <f t="shared" si="547"/>
        <v>7.1759259299142286E-4</v>
      </c>
      <c r="Y2066" s="113" t="str">
        <f t="shared" si="548"/>
        <v/>
      </c>
      <c r="Z2066" s="113" t="str">
        <f t="shared" si="549"/>
        <v/>
      </c>
      <c r="AB2066" s="2" t="str">
        <f t="shared" si="550"/>
        <v/>
      </c>
      <c r="AC2066" s="2" t="str">
        <f t="shared" si="550"/>
        <v/>
      </c>
      <c r="AE2066" s="2" t="str">
        <f t="shared" si="551"/>
        <v/>
      </c>
      <c r="AF2066" s="2" t="str">
        <f t="shared" si="552"/>
        <v/>
      </c>
      <c r="AG2066" s="2" t="str">
        <f t="shared" si="553"/>
        <v/>
      </c>
      <c r="AH2066" s="2" t="str">
        <f t="shared" si="554"/>
        <v/>
      </c>
      <c r="AI2066" s="2" t="str">
        <f t="shared" si="555"/>
        <v/>
      </c>
      <c r="AK2066" s="2" t="str">
        <f t="shared" si="556"/>
        <v/>
      </c>
      <c r="AL2066" s="2" t="str">
        <f t="shared" si="557"/>
        <v/>
      </c>
      <c r="AM2066" s="2" t="str">
        <f t="shared" si="558"/>
        <v/>
      </c>
      <c r="AN2066" s="2" t="str">
        <f t="shared" si="559"/>
        <v/>
      </c>
      <c r="AO2066" s="2" t="str">
        <f t="shared" si="560"/>
        <v/>
      </c>
    </row>
    <row r="2067" spans="1:41" x14ac:dyDescent="0.3">
      <c r="A2067" s="111">
        <v>44657.483865740738</v>
      </c>
      <c r="B2067" s="78" t="s">
        <v>3192</v>
      </c>
      <c r="C2067" s="78" t="s">
        <v>1252</v>
      </c>
      <c r="D2067" s="78" t="s">
        <v>1841</v>
      </c>
      <c r="F2067" s="78" t="s">
        <v>807</v>
      </c>
      <c r="G2067" s="78" t="s">
        <v>94</v>
      </c>
      <c r="H2067" s="112" t="s">
        <v>246</v>
      </c>
      <c r="I2067" s="112">
        <v>2</v>
      </c>
      <c r="J2067" s="113">
        <v>44657.483865740738</v>
      </c>
      <c r="K2067" s="113">
        <v>44657.483865740738</v>
      </c>
      <c r="M2067" s="113">
        <v>44657.491944444446</v>
      </c>
      <c r="P2067" s="78" t="str">
        <f t="shared" si="544"/>
        <v/>
      </c>
      <c r="S2067" s="78" t="str">
        <f t="shared" si="545"/>
        <v/>
      </c>
      <c r="T2067" s="113">
        <v>44657.492013888892</v>
      </c>
      <c r="U2067" s="78" t="s">
        <v>1187</v>
      </c>
      <c r="V2067" s="78" t="str">
        <f t="shared" si="546"/>
        <v>CIC</v>
      </c>
      <c r="W2067" s="113">
        <v>44657.501192129632</v>
      </c>
      <c r="X2067" s="113">
        <f t="shared" si="547"/>
        <v>8.078703707724344E-3</v>
      </c>
      <c r="Y2067" s="113" t="str">
        <f t="shared" si="548"/>
        <v/>
      </c>
      <c r="Z2067" s="113">
        <f t="shared" si="549"/>
        <v>9.1782407398568466E-3</v>
      </c>
      <c r="AB2067" s="2" t="str">
        <f t="shared" si="550"/>
        <v/>
      </c>
      <c r="AC2067" s="2">
        <f t="shared" si="550"/>
        <v>793</v>
      </c>
      <c r="AE2067" s="2" t="str">
        <f t="shared" si="551"/>
        <v/>
      </c>
      <c r="AF2067" s="2" t="str">
        <f t="shared" si="552"/>
        <v/>
      </c>
      <c r="AG2067" s="2" t="str">
        <f t="shared" si="553"/>
        <v/>
      </c>
      <c r="AH2067" s="2" t="str">
        <f t="shared" si="554"/>
        <v/>
      </c>
      <c r="AI2067" s="2" t="str">
        <f t="shared" si="555"/>
        <v/>
      </c>
      <c r="AK2067" s="2" t="str">
        <f t="shared" si="556"/>
        <v/>
      </c>
      <c r="AL2067" s="2" t="str">
        <f t="shared" si="557"/>
        <v/>
      </c>
      <c r="AM2067" s="2">
        <f t="shared" si="558"/>
        <v>793</v>
      </c>
      <c r="AN2067" s="2" t="str">
        <f t="shared" si="559"/>
        <v/>
      </c>
      <c r="AO2067" s="2" t="str">
        <f t="shared" si="560"/>
        <v/>
      </c>
    </row>
    <row r="2068" spans="1:41" x14ac:dyDescent="0.3">
      <c r="A2068" s="111">
        <v>44657.483865740738</v>
      </c>
      <c r="B2068" s="78" t="s">
        <v>3192</v>
      </c>
      <c r="C2068" s="78" t="s">
        <v>2144</v>
      </c>
      <c r="D2068" s="78" t="s">
        <v>1841</v>
      </c>
      <c r="F2068" s="78" t="s">
        <v>807</v>
      </c>
      <c r="G2068" s="78" t="s">
        <v>94</v>
      </c>
      <c r="H2068" s="112" t="s">
        <v>246</v>
      </c>
      <c r="I2068" s="112">
        <v>2</v>
      </c>
      <c r="J2068" s="113">
        <v>44657.483865740738</v>
      </c>
      <c r="K2068" s="113">
        <v>44657.483865740738</v>
      </c>
      <c r="M2068" s="113">
        <v>44657.491979166669</v>
      </c>
      <c r="P2068" s="78" t="str">
        <f t="shared" si="544"/>
        <v/>
      </c>
      <c r="S2068" s="78" t="str">
        <f t="shared" si="545"/>
        <v/>
      </c>
      <c r="T2068" s="113">
        <v>44657.492025462961</v>
      </c>
      <c r="U2068" s="78" t="s">
        <v>1187</v>
      </c>
      <c r="V2068" s="78" t="str">
        <f t="shared" si="546"/>
        <v>CIC</v>
      </c>
      <c r="W2068" s="113">
        <v>44657.501238425924</v>
      </c>
      <c r="X2068" s="113">
        <f t="shared" si="547"/>
        <v>8.1134259307873435E-3</v>
      </c>
      <c r="Y2068" s="113" t="str">
        <f t="shared" si="548"/>
        <v/>
      </c>
      <c r="Z2068" s="113">
        <f t="shared" si="549"/>
        <v>9.2129629629198462E-3</v>
      </c>
      <c r="AB2068" s="2" t="str">
        <f t="shared" si="550"/>
        <v/>
      </c>
      <c r="AC2068" s="2">
        <f t="shared" si="550"/>
        <v>796</v>
      </c>
      <c r="AE2068" s="2" t="str">
        <f t="shared" si="551"/>
        <v/>
      </c>
      <c r="AF2068" s="2" t="str">
        <f t="shared" si="552"/>
        <v/>
      </c>
      <c r="AG2068" s="2" t="str">
        <f t="shared" si="553"/>
        <v/>
      </c>
      <c r="AH2068" s="2" t="str">
        <f t="shared" si="554"/>
        <v/>
      </c>
      <c r="AI2068" s="2" t="str">
        <f t="shared" si="555"/>
        <v/>
      </c>
      <c r="AK2068" s="2" t="str">
        <f t="shared" si="556"/>
        <v/>
      </c>
      <c r="AL2068" s="2" t="str">
        <f t="shared" si="557"/>
        <v/>
      </c>
      <c r="AM2068" s="2">
        <f t="shared" si="558"/>
        <v>796</v>
      </c>
      <c r="AN2068" s="2" t="str">
        <f t="shared" si="559"/>
        <v/>
      </c>
      <c r="AO2068" s="2" t="str">
        <f t="shared" si="560"/>
        <v/>
      </c>
    </row>
    <row r="2069" spans="1:41" x14ac:dyDescent="0.3">
      <c r="A2069" s="111">
        <v>44657.54179398148</v>
      </c>
      <c r="B2069" s="78" t="s">
        <v>3193</v>
      </c>
      <c r="C2069" s="78" t="s">
        <v>886</v>
      </c>
      <c r="D2069" s="78" t="s">
        <v>1234</v>
      </c>
      <c r="F2069" s="78" t="s">
        <v>809</v>
      </c>
      <c r="G2069" s="78" t="s">
        <v>96</v>
      </c>
      <c r="H2069" s="112" t="s">
        <v>366</v>
      </c>
      <c r="I2069" s="112">
        <v>3</v>
      </c>
      <c r="J2069" s="113">
        <v>44657.54179398148</v>
      </c>
      <c r="K2069" s="113">
        <v>44657.54179398148</v>
      </c>
      <c r="M2069" s="113">
        <v>44657.542025462964</v>
      </c>
      <c r="N2069" s="113">
        <v>44657.542662037034</v>
      </c>
      <c r="O2069" s="78" t="s">
        <v>1185</v>
      </c>
      <c r="P2069" s="78" t="str">
        <f t="shared" si="544"/>
        <v>CIC</v>
      </c>
      <c r="Q2069" s="113">
        <v>44657.550983796296</v>
      </c>
      <c r="R2069" s="78" t="s">
        <v>1258</v>
      </c>
      <c r="S2069" s="78" t="str">
        <f t="shared" si="545"/>
        <v>PLOEG</v>
      </c>
      <c r="T2069" s="113">
        <v>44657.55133101852</v>
      </c>
      <c r="U2069" s="78" t="s">
        <v>1258</v>
      </c>
      <c r="V2069" s="78" t="str">
        <f t="shared" si="546"/>
        <v>PLOEG</v>
      </c>
      <c r="W2069" s="113">
        <v>44657.572199074071</v>
      </c>
      <c r="X2069" s="113">
        <f t="shared" si="547"/>
        <v>2.3148148466134444E-4</v>
      </c>
      <c r="Y2069" s="113">
        <f t="shared" si="548"/>
        <v>9.3055555553291924E-3</v>
      </c>
      <c r="Z2069" s="113">
        <f t="shared" si="549"/>
        <v>2.0868055551545694E-2</v>
      </c>
      <c r="AB2069" s="2">
        <f t="shared" si="550"/>
        <v>804</v>
      </c>
      <c r="AC2069" s="2">
        <f t="shared" si="550"/>
        <v>1803</v>
      </c>
      <c r="AE2069" s="2" t="str">
        <f t="shared" si="551"/>
        <v/>
      </c>
      <c r="AF2069" s="2" t="str">
        <f t="shared" si="552"/>
        <v/>
      </c>
      <c r="AG2069" s="2" t="str">
        <f t="shared" si="553"/>
        <v/>
      </c>
      <c r="AH2069" s="2">
        <f t="shared" si="554"/>
        <v>804</v>
      </c>
      <c r="AI2069" s="2" t="str">
        <f t="shared" si="555"/>
        <v/>
      </c>
      <c r="AK2069" s="2" t="str">
        <f t="shared" si="556"/>
        <v/>
      </c>
      <c r="AL2069" s="2" t="str">
        <f t="shared" si="557"/>
        <v/>
      </c>
      <c r="AM2069" s="2" t="str">
        <f t="shared" si="558"/>
        <v/>
      </c>
      <c r="AN2069" s="2">
        <f t="shared" si="559"/>
        <v>1803</v>
      </c>
      <c r="AO2069" s="2" t="str">
        <f t="shared" si="560"/>
        <v/>
      </c>
    </row>
    <row r="2070" spans="1:41" x14ac:dyDescent="0.3">
      <c r="A2070" s="111">
        <v>44657.672349537039</v>
      </c>
      <c r="B2070" s="78" t="s">
        <v>3194</v>
      </c>
      <c r="C2070" s="78" t="s">
        <v>850</v>
      </c>
      <c r="D2070" s="78" t="s">
        <v>3195</v>
      </c>
      <c r="F2070" s="78" t="s">
        <v>809</v>
      </c>
      <c r="G2070" s="78" t="s">
        <v>110</v>
      </c>
      <c r="H2070" s="112" t="s">
        <v>344</v>
      </c>
      <c r="I2070" s="112">
        <v>3</v>
      </c>
      <c r="J2070" s="113">
        <v>44657.670185185183</v>
      </c>
      <c r="K2070" s="113">
        <v>44657.672349537039</v>
      </c>
      <c r="M2070" s="113">
        <v>44657.675057870372</v>
      </c>
      <c r="N2070" s="113">
        <v>44657.675081018519</v>
      </c>
      <c r="O2070" s="78" t="s">
        <v>1185</v>
      </c>
      <c r="P2070" s="78" t="str">
        <f t="shared" si="544"/>
        <v>CIC</v>
      </c>
      <c r="Q2070" s="113">
        <v>44657.680046296293</v>
      </c>
      <c r="R2070" s="78" t="s">
        <v>1286</v>
      </c>
      <c r="S2070" s="78" t="str">
        <f t="shared" si="545"/>
        <v>PLOEG</v>
      </c>
      <c r="T2070" s="113">
        <v>44657.683981481481</v>
      </c>
      <c r="U2070" s="78" t="s">
        <v>1286</v>
      </c>
      <c r="V2070" s="78" t="str">
        <f t="shared" si="546"/>
        <v>PLOEG</v>
      </c>
      <c r="W2070" s="113">
        <v>44657.687511574077</v>
      </c>
      <c r="X2070" s="113">
        <f t="shared" si="547"/>
        <v>2.7083333334303461E-3</v>
      </c>
      <c r="Y2070" s="113">
        <f t="shared" si="548"/>
        <v>8.923611108912155E-3</v>
      </c>
      <c r="Z2070" s="113">
        <f t="shared" si="549"/>
        <v>3.5300925956107676E-3</v>
      </c>
      <c r="AB2070" s="2">
        <f t="shared" si="550"/>
        <v>771</v>
      </c>
      <c r="AC2070" s="2">
        <f t="shared" si="550"/>
        <v>305</v>
      </c>
      <c r="AE2070" s="2" t="str">
        <f t="shared" si="551"/>
        <v/>
      </c>
      <c r="AF2070" s="2" t="str">
        <f t="shared" si="552"/>
        <v/>
      </c>
      <c r="AG2070" s="2" t="str">
        <f t="shared" si="553"/>
        <v/>
      </c>
      <c r="AH2070" s="2">
        <f t="shared" si="554"/>
        <v>771</v>
      </c>
      <c r="AI2070" s="2" t="str">
        <f t="shared" si="555"/>
        <v/>
      </c>
      <c r="AK2070" s="2" t="str">
        <f t="shared" si="556"/>
        <v/>
      </c>
      <c r="AL2070" s="2" t="str">
        <f t="shared" si="557"/>
        <v/>
      </c>
      <c r="AM2070" s="2" t="str">
        <f t="shared" si="558"/>
        <v/>
      </c>
      <c r="AN2070" s="2">
        <f t="shared" si="559"/>
        <v>305</v>
      </c>
      <c r="AO2070" s="2" t="str">
        <f t="shared" si="560"/>
        <v/>
      </c>
    </row>
    <row r="2071" spans="1:41" x14ac:dyDescent="0.3">
      <c r="A2071" s="111">
        <v>44657.704340277778</v>
      </c>
      <c r="B2071" s="78" t="s">
        <v>3196</v>
      </c>
      <c r="C2071" s="78" t="s">
        <v>886</v>
      </c>
      <c r="D2071" s="78" t="s">
        <v>3197</v>
      </c>
      <c r="F2071" s="78" t="s">
        <v>809</v>
      </c>
      <c r="G2071" s="78" t="s">
        <v>104</v>
      </c>
      <c r="H2071" s="112" t="s">
        <v>198</v>
      </c>
      <c r="I2071" s="112">
        <v>3</v>
      </c>
      <c r="J2071" s="113">
        <v>44657.703414351854</v>
      </c>
      <c r="K2071" s="113">
        <v>44657.704340277778</v>
      </c>
      <c r="M2071" s="113">
        <v>44657.707766203705</v>
      </c>
      <c r="N2071" s="113">
        <v>44657.708657407406</v>
      </c>
      <c r="O2071" s="78" t="s">
        <v>1185</v>
      </c>
      <c r="P2071" s="78" t="str">
        <f t="shared" si="544"/>
        <v>CIC</v>
      </c>
      <c r="S2071" s="78" t="str">
        <f t="shared" si="545"/>
        <v/>
      </c>
      <c r="V2071" s="78" t="str">
        <f t="shared" si="546"/>
        <v/>
      </c>
      <c r="W2071" s="113">
        <v>44657.715648148151</v>
      </c>
      <c r="X2071" s="113">
        <f t="shared" si="547"/>
        <v>3.425925926421769E-3</v>
      </c>
      <c r="Y2071" s="113" t="str">
        <f t="shared" si="548"/>
        <v/>
      </c>
      <c r="Z2071" s="113" t="str">
        <f t="shared" si="549"/>
        <v/>
      </c>
      <c r="AB2071" s="2" t="str">
        <f t="shared" si="550"/>
        <v/>
      </c>
      <c r="AC2071" s="2" t="str">
        <f t="shared" si="550"/>
        <v/>
      </c>
      <c r="AE2071" s="2" t="str">
        <f t="shared" si="551"/>
        <v/>
      </c>
      <c r="AF2071" s="2" t="str">
        <f t="shared" si="552"/>
        <v/>
      </c>
      <c r="AG2071" s="2" t="str">
        <f t="shared" si="553"/>
        <v/>
      </c>
      <c r="AH2071" s="2" t="str">
        <f t="shared" si="554"/>
        <v/>
      </c>
      <c r="AI2071" s="2" t="str">
        <f t="shared" si="555"/>
        <v/>
      </c>
      <c r="AK2071" s="2" t="str">
        <f t="shared" si="556"/>
        <v/>
      </c>
      <c r="AL2071" s="2" t="str">
        <f t="shared" si="557"/>
        <v/>
      </c>
      <c r="AM2071" s="2" t="str">
        <f t="shared" si="558"/>
        <v/>
      </c>
      <c r="AN2071" s="2" t="str">
        <f t="shared" si="559"/>
        <v/>
      </c>
      <c r="AO2071" s="2" t="str">
        <f t="shared" si="560"/>
        <v/>
      </c>
    </row>
    <row r="2072" spans="1:41" x14ac:dyDescent="0.3">
      <c r="A2072" s="111">
        <v>44657.915393518517</v>
      </c>
      <c r="B2072" s="78" t="s">
        <v>3198</v>
      </c>
      <c r="C2072" s="78" t="s">
        <v>846</v>
      </c>
      <c r="D2072" s="78" t="s">
        <v>1821</v>
      </c>
      <c r="E2072" s="78">
        <v>41</v>
      </c>
      <c r="F2072" s="78" t="s">
        <v>809</v>
      </c>
      <c r="G2072" s="78" t="s">
        <v>124</v>
      </c>
      <c r="H2072" s="112" t="s">
        <v>264</v>
      </c>
      <c r="I2072" s="112">
        <v>2</v>
      </c>
      <c r="J2072" s="113">
        <v>44657.915173611109</v>
      </c>
      <c r="K2072" s="113">
        <v>44657.915393518517</v>
      </c>
      <c r="M2072" s="113">
        <v>44657.915717592594</v>
      </c>
      <c r="P2072" s="78" t="str">
        <f t="shared" si="544"/>
        <v/>
      </c>
      <c r="Q2072" s="113">
        <v>44657.916527777779</v>
      </c>
      <c r="R2072" s="78" t="s">
        <v>1187</v>
      </c>
      <c r="S2072" s="78" t="str">
        <f t="shared" si="545"/>
        <v>CIC</v>
      </c>
      <c r="T2072" s="113">
        <v>44657.924872685187</v>
      </c>
      <c r="U2072" s="78" t="s">
        <v>1220</v>
      </c>
      <c r="V2072" s="78" t="str">
        <f t="shared" si="546"/>
        <v>PLOEG</v>
      </c>
      <c r="W2072" s="113">
        <v>44657.932314814818</v>
      </c>
      <c r="X2072" s="113">
        <f t="shared" si="547"/>
        <v>3.2407407707069069E-4</v>
      </c>
      <c r="Y2072" s="113">
        <f t="shared" si="548"/>
        <v>9.1550925935734995E-3</v>
      </c>
      <c r="Z2072" s="113">
        <f t="shared" si="549"/>
        <v>7.442129630362615E-3</v>
      </c>
      <c r="AB2072" s="2">
        <f t="shared" si="550"/>
        <v>791</v>
      </c>
      <c r="AC2072" s="2">
        <f t="shared" si="550"/>
        <v>643</v>
      </c>
      <c r="AE2072" s="2" t="str">
        <f t="shared" si="551"/>
        <v/>
      </c>
      <c r="AF2072" s="2" t="str">
        <f t="shared" si="552"/>
        <v/>
      </c>
      <c r="AG2072" s="2">
        <f t="shared" si="553"/>
        <v>791</v>
      </c>
      <c r="AH2072" s="2" t="str">
        <f t="shared" si="554"/>
        <v/>
      </c>
      <c r="AI2072" s="2" t="str">
        <f t="shared" si="555"/>
        <v/>
      </c>
      <c r="AK2072" s="2" t="str">
        <f t="shared" si="556"/>
        <v/>
      </c>
      <c r="AL2072" s="2" t="str">
        <f t="shared" si="557"/>
        <v/>
      </c>
      <c r="AM2072" s="2">
        <f t="shared" si="558"/>
        <v>643</v>
      </c>
      <c r="AN2072" s="2" t="str">
        <f t="shared" si="559"/>
        <v/>
      </c>
      <c r="AO2072" s="2" t="str">
        <f t="shared" si="560"/>
        <v/>
      </c>
    </row>
    <row r="2073" spans="1:41" x14ac:dyDescent="0.3">
      <c r="A2073" s="111">
        <v>44657.915393518517</v>
      </c>
      <c r="B2073" s="78" t="s">
        <v>3198</v>
      </c>
      <c r="C2073" s="78" t="s">
        <v>835</v>
      </c>
      <c r="D2073" s="78" t="s">
        <v>1821</v>
      </c>
      <c r="E2073" s="78">
        <v>41</v>
      </c>
      <c r="F2073" s="78" t="s">
        <v>809</v>
      </c>
      <c r="G2073" s="78" t="s">
        <v>124</v>
      </c>
      <c r="H2073" s="112" t="s">
        <v>264</v>
      </c>
      <c r="I2073" s="112">
        <v>2</v>
      </c>
      <c r="J2073" s="113">
        <v>44657.915173611109</v>
      </c>
      <c r="K2073" s="113">
        <v>44657.915393518517</v>
      </c>
      <c r="M2073" s="113">
        <v>44657.916273148148</v>
      </c>
      <c r="P2073" s="78" t="str">
        <f t="shared" si="544"/>
        <v/>
      </c>
      <c r="Q2073" s="113">
        <v>44657.916527777779</v>
      </c>
      <c r="R2073" s="78" t="s">
        <v>1187</v>
      </c>
      <c r="S2073" s="78" t="str">
        <f t="shared" si="545"/>
        <v>CIC</v>
      </c>
      <c r="T2073" s="113">
        <v>44657.924618055556</v>
      </c>
      <c r="U2073" s="78" t="s">
        <v>1200</v>
      </c>
      <c r="V2073" s="78" t="str">
        <f t="shared" si="546"/>
        <v>PLOEG</v>
      </c>
      <c r="W2073" s="113">
        <v>44657.932233796295</v>
      </c>
      <c r="X2073" s="113">
        <f t="shared" si="547"/>
        <v>8.7962963152676821E-4</v>
      </c>
      <c r="Y2073" s="113">
        <f t="shared" si="548"/>
        <v>8.3449074081727304E-3</v>
      </c>
      <c r="Z2073" s="113">
        <f t="shared" si="549"/>
        <v>7.6157407384016551E-3</v>
      </c>
      <c r="AB2073" s="2">
        <f t="shared" si="550"/>
        <v>721</v>
      </c>
      <c r="AC2073" s="2">
        <f t="shared" si="550"/>
        <v>658</v>
      </c>
      <c r="AE2073" s="2" t="str">
        <f t="shared" si="551"/>
        <v/>
      </c>
      <c r="AF2073" s="2" t="str">
        <f t="shared" si="552"/>
        <v/>
      </c>
      <c r="AG2073" s="2">
        <f t="shared" si="553"/>
        <v>721</v>
      </c>
      <c r="AH2073" s="2" t="str">
        <f t="shared" si="554"/>
        <v/>
      </c>
      <c r="AI2073" s="2" t="str">
        <f t="shared" si="555"/>
        <v/>
      </c>
      <c r="AK2073" s="2" t="str">
        <f t="shared" si="556"/>
        <v/>
      </c>
      <c r="AL2073" s="2" t="str">
        <f t="shared" si="557"/>
        <v/>
      </c>
      <c r="AM2073" s="2">
        <f t="shared" si="558"/>
        <v>658</v>
      </c>
      <c r="AN2073" s="2" t="str">
        <f t="shared" si="559"/>
        <v/>
      </c>
      <c r="AO2073" s="2" t="str">
        <f t="shared" si="560"/>
        <v/>
      </c>
    </row>
    <row r="2074" spans="1:41" x14ac:dyDescent="0.3">
      <c r="A2074" s="111">
        <v>44657.971562500003</v>
      </c>
      <c r="B2074" s="78" t="s">
        <v>3199</v>
      </c>
      <c r="C2074" s="78" t="s">
        <v>835</v>
      </c>
      <c r="D2074" s="78" t="s">
        <v>1199</v>
      </c>
      <c r="E2074" s="78">
        <v>308</v>
      </c>
      <c r="F2074" s="78" t="s">
        <v>810</v>
      </c>
      <c r="G2074" s="78" t="s">
        <v>124</v>
      </c>
      <c r="H2074" s="112" t="s">
        <v>264</v>
      </c>
      <c r="I2074" s="112">
        <v>2</v>
      </c>
      <c r="J2074" s="113">
        <v>44657.971562500003</v>
      </c>
      <c r="K2074" s="113">
        <v>44657.971562500003</v>
      </c>
      <c r="M2074" s="113">
        <v>44657.971608796295</v>
      </c>
      <c r="P2074" s="78" t="str">
        <f t="shared" si="544"/>
        <v/>
      </c>
      <c r="Q2074" s="113">
        <v>44657.971655092595</v>
      </c>
      <c r="R2074" s="78" t="s">
        <v>1185</v>
      </c>
      <c r="S2074" s="78" t="str">
        <f t="shared" si="545"/>
        <v>CIC</v>
      </c>
      <c r="V2074" s="78" t="str">
        <f t="shared" si="546"/>
        <v/>
      </c>
      <c r="W2074" s="113">
        <v>44657.972083333334</v>
      </c>
      <c r="X2074" s="113" t="str">
        <f t="shared" si="547"/>
        <v/>
      </c>
      <c r="Y2074" s="113" t="str">
        <f t="shared" si="548"/>
        <v/>
      </c>
      <c r="Z2074" s="113" t="str">
        <f t="shared" si="549"/>
        <v/>
      </c>
      <c r="AB2074" s="2" t="str">
        <f t="shared" si="550"/>
        <v/>
      </c>
      <c r="AC2074" s="2" t="str">
        <f t="shared" si="550"/>
        <v/>
      </c>
      <c r="AE2074" s="2" t="str">
        <f t="shared" si="551"/>
        <v/>
      </c>
      <c r="AF2074" s="2" t="str">
        <f t="shared" si="552"/>
        <v/>
      </c>
      <c r="AG2074" s="2" t="str">
        <f t="shared" si="553"/>
        <v/>
      </c>
      <c r="AH2074" s="2" t="str">
        <f t="shared" si="554"/>
        <v/>
      </c>
      <c r="AI2074" s="2" t="str">
        <f t="shared" si="555"/>
        <v/>
      </c>
      <c r="AK2074" s="2" t="str">
        <f t="shared" si="556"/>
        <v/>
      </c>
      <c r="AL2074" s="2" t="str">
        <f t="shared" si="557"/>
        <v/>
      </c>
      <c r="AM2074" s="2" t="str">
        <f t="shared" si="558"/>
        <v/>
      </c>
      <c r="AN2074" s="2" t="str">
        <f t="shared" si="559"/>
        <v/>
      </c>
      <c r="AO2074" s="2" t="str">
        <f t="shared" si="560"/>
        <v/>
      </c>
    </row>
    <row r="2075" spans="1:41" x14ac:dyDescent="0.3">
      <c r="A2075" s="111">
        <v>44657.972199074073</v>
      </c>
      <c r="B2075" s="78" t="s">
        <v>3200</v>
      </c>
      <c r="C2075" s="78" t="s">
        <v>835</v>
      </c>
      <c r="D2075" s="78" t="s">
        <v>1199</v>
      </c>
      <c r="F2075" s="78" t="s">
        <v>810</v>
      </c>
      <c r="G2075" s="78" t="s">
        <v>92</v>
      </c>
      <c r="H2075" s="112" t="s">
        <v>204</v>
      </c>
      <c r="I2075" s="112">
        <v>2</v>
      </c>
      <c r="J2075" s="113">
        <v>44657.972199074073</v>
      </c>
      <c r="K2075" s="113">
        <v>44657.972199074073</v>
      </c>
      <c r="M2075" s="113">
        <v>44657.972268518519</v>
      </c>
      <c r="P2075" s="78" t="str">
        <f t="shared" si="544"/>
        <v/>
      </c>
      <c r="Q2075" s="113">
        <v>44657.972337962965</v>
      </c>
      <c r="R2075" s="78" t="s">
        <v>1185</v>
      </c>
      <c r="S2075" s="78" t="str">
        <f t="shared" si="545"/>
        <v>CIC</v>
      </c>
      <c r="T2075" s="113">
        <v>44657.975289351853</v>
      </c>
      <c r="U2075" s="78" t="s">
        <v>1185</v>
      </c>
      <c r="V2075" s="78" t="str">
        <f t="shared" si="546"/>
        <v>CIC</v>
      </c>
      <c r="W2075" s="113">
        <v>44657.976412037038</v>
      </c>
      <c r="X2075" s="113">
        <f t="shared" si="547"/>
        <v>6.9444446125999093E-5</v>
      </c>
      <c r="Y2075" s="113">
        <f t="shared" si="548"/>
        <v>3.0208333337213844E-3</v>
      </c>
      <c r="Z2075" s="113">
        <f t="shared" si="549"/>
        <v>1.1226851856918074E-3</v>
      </c>
      <c r="AB2075" s="2">
        <f t="shared" si="550"/>
        <v>261</v>
      </c>
      <c r="AC2075" s="2">
        <f t="shared" si="550"/>
        <v>97</v>
      </c>
      <c r="AE2075" s="2" t="str">
        <f t="shared" si="551"/>
        <v/>
      </c>
      <c r="AF2075" s="2" t="str">
        <f t="shared" si="552"/>
        <v/>
      </c>
      <c r="AG2075" s="2">
        <f t="shared" si="553"/>
        <v>261</v>
      </c>
      <c r="AH2075" s="2" t="str">
        <f t="shared" si="554"/>
        <v/>
      </c>
      <c r="AI2075" s="2" t="str">
        <f t="shared" si="555"/>
        <v/>
      </c>
      <c r="AK2075" s="2" t="str">
        <f t="shared" si="556"/>
        <v/>
      </c>
      <c r="AL2075" s="2" t="str">
        <f t="shared" si="557"/>
        <v/>
      </c>
      <c r="AM2075" s="2">
        <f t="shared" si="558"/>
        <v>97</v>
      </c>
      <c r="AN2075" s="2" t="str">
        <f t="shared" si="559"/>
        <v/>
      </c>
      <c r="AO2075" s="2" t="str">
        <f t="shared" si="560"/>
        <v/>
      </c>
    </row>
    <row r="2076" spans="1:41" x14ac:dyDescent="0.3">
      <c r="A2076" s="111">
        <v>44658.01599537037</v>
      </c>
      <c r="B2076" s="78" t="s">
        <v>3201</v>
      </c>
      <c r="C2076" s="78" t="s">
        <v>846</v>
      </c>
      <c r="D2076" s="78" t="s">
        <v>1307</v>
      </c>
      <c r="F2076" s="78" t="s">
        <v>808</v>
      </c>
      <c r="G2076" s="78" t="s">
        <v>146</v>
      </c>
      <c r="H2076" s="112" t="s">
        <v>489</v>
      </c>
      <c r="I2076" s="112">
        <v>3</v>
      </c>
      <c r="J2076" s="113">
        <v>44658.015509259261</v>
      </c>
      <c r="K2076" s="113">
        <v>44658.01599537037</v>
      </c>
      <c r="M2076" s="113">
        <v>44658.017384259256</v>
      </c>
      <c r="N2076" s="113">
        <v>44658.01798611111</v>
      </c>
      <c r="O2076" s="78" t="s">
        <v>1185</v>
      </c>
      <c r="P2076" s="78" t="str">
        <f t="shared" si="544"/>
        <v>CIC</v>
      </c>
      <c r="S2076" s="78" t="str">
        <f t="shared" si="545"/>
        <v/>
      </c>
      <c r="T2076" s="113">
        <v>44658.021307870367</v>
      </c>
      <c r="U2076" s="78" t="s">
        <v>1203</v>
      </c>
      <c r="V2076" s="78" t="str">
        <f t="shared" si="546"/>
        <v>PLOEG</v>
      </c>
      <c r="W2076" s="113">
        <v>44658.027361111112</v>
      </c>
      <c r="X2076" s="113">
        <f t="shared" si="547"/>
        <v>1.3888888861401938E-3</v>
      </c>
      <c r="Y2076" s="113">
        <f t="shared" si="548"/>
        <v>3.9236111115314998E-3</v>
      </c>
      <c r="Z2076" s="113">
        <f t="shared" si="549"/>
        <v>6.0532407442224212E-3</v>
      </c>
      <c r="AB2076" s="2">
        <f t="shared" si="550"/>
        <v>339</v>
      </c>
      <c r="AC2076" s="2">
        <f t="shared" si="550"/>
        <v>523</v>
      </c>
      <c r="AE2076" s="2" t="str">
        <f t="shared" si="551"/>
        <v/>
      </c>
      <c r="AF2076" s="2" t="str">
        <f t="shared" si="552"/>
        <v/>
      </c>
      <c r="AG2076" s="2" t="str">
        <f t="shared" si="553"/>
        <v/>
      </c>
      <c r="AH2076" s="2">
        <f t="shared" si="554"/>
        <v>339</v>
      </c>
      <c r="AI2076" s="2" t="str">
        <f t="shared" si="555"/>
        <v/>
      </c>
      <c r="AK2076" s="2" t="str">
        <f t="shared" si="556"/>
        <v/>
      </c>
      <c r="AL2076" s="2" t="str">
        <f t="shared" si="557"/>
        <v/>
      </c>
      <c r="AM2076" s="2" t="str">
        <f t="shared" si="558"/>
        <v/>
      </c>
      <c r="AN2076" s="2">
        <f t="shared" si="559"/>
        <v>523</v>
      </c>
      <c r="AO2076" s="2" t="str">
        <f t="shared" si="560"/>
        <v/>
      </c>
    </row>
    <row r="2077" spans="1:41" x14ac:dyDescent="0.3">
      <c r="A2077" s="111">
        <v>44658.070023148146</v>
      </c>
      <c r="B2077" s="78" t="s">
        <v>3202</v>
      </c>
      <c r="C2077" s="78" t="s">
        <v>846</v>
      </c>
      <c r="D2077" s="78" t="s">
        <v>3203</v>
      </c>
      <c r="E2077" s="78">
        <v>22</v>
      </c>
      <c r="F2077" s="78" t="s">
        <v>810</v>
      </c>
      <c r="G2077" s="78" t="s">
        <v>92</v>
      </c>
      <c r="H2077" s="112" t="s">
        <v>204</v>
      </c>
      <c r="I2077" s="112">
        <v>2</v>
      </c>
      <c r="J2077" s="113">
        <v>44658.070023148146</v>
      </c>
      <c r="K2077" s="113">
        <v>44658.070023148146</v>
      </c>
      <c r="M2077" s="113">
        <v>44658.070057870369</v>
      </c>
      <c r="N2077" s="113">
        <v>44658.070081018515</v>
      </c>
      <c r="O2077" s="78" t="s">
        <v>1187</v>
      </c>
      <c r="P2077" s="78" t="str">
        <f t="shared" si="544"/>
        <v>CIC</v>
      </c>
      <c r="Q2077" s="113">
        <v>44658.070300925923</v>
      </c>
      <c r="R2077" s="78" t="s">
        <v>1187</v>
      </c>
      <c r="S2077" s="78" t="str">
        <f t="shared" si="545"/>
        <v>CIC</v>
      </c>
      <c r="V2077" s="78" t="str">
        <f t="shared" si="546"/>
        <v/>
      </c>
      <c r="W2077" s="113">
        <v>44658.080578703702</v>
      </c>
      <c r="X2077" s="113" t="str">
        <f t="shared" si="547"/>
        <v/>
      </c>
      <c r="Y2077" s="113" t="str">
        <f t="shared" si="548"/>
        <v/>
      </c>
      <c r="Z2077" s="113" t="str">
        <f t="shared" si="549"/>
        <v/>
      </c>
      <c r="AB2077" s="2" t="str">
        <f t="shared" si="550"/>
        <v/>
      </c>
      <c r="AC2077" s="2" t="str">
        <f t="shared" si="550"/>
        <v/>
      </c>
      <c r="AE2077" s="2" t="str">
        <f t="shared" si="551"/>
        <v/>
      </c>
      <c r="AF2077" s="2" t="str">
        <f t="shared" si="552"/>
        <v/>
      </c>
      <c r="AG2077" s="2" t="str">
        <f t="shared" si="553"/>
        <v/>
      </c>
      <c r="AH2077" s="2" t="str">
        <f t="shared" si="554"/>
        <v/>
      </c>
      <c r="AI2077" s="2" t="str">
        <f t="shared" si="555"/>
        <v/>
      </c>
      <c r="AK2077" s="2" t="str">
        <f t="shared" si="556"/>
        <v/>
      </c>
      <c r="AL2077" s="2" t="str">
        <f t="shared" si="557"/>
        <v/>
      </c>
      <c r="AM2077" s="2" t="str">
        <f t="shared" si="558"/>
        <v/>
      </c>
      <c r="AN2077" s="2" t="str">
        <f t="shared" si="559"/>
        <v/>
      </c>
      <c r="AO2077" s="2" t="str">
        <f t="shared" si="560"/>
        <v/>
      </c>
    </row>
    <row r="2078" spans="1:41" x14ac:dyDescent="0.3">
      <c r="A2078" s="111">
        <v>44658.070023148146</v>
      </c>
      <c r="B2078" s="78" t="s">
        <v>3202</v>
      </c>
      <c r="C2078" s="78" t="s">
        <v>835</v>
      </c>
      <c r="D2078" s="78" t="s">
        <v>3203</v>
      </c>
      <c r="E2078" s="78">
        <v>22</v>
      </c>
      <c r="F2078" s="78" t="s">
        <v>810</v>
      </c>
      <c r="G2078" s="78" t="s">
        <v>92</v>
      </c>
      <c r="H2078" s="112" t="s">
        <v>204</v>
      </c>
      <c r="I2078" s="112">
        <v>2</v>
      </c>
      <c r="J2078" s="113">
        <v>44658.070023148146</v>
      </c>
      <c r="K2078" s="113">
        <v>44658.070023148146</v>
      </c>
      <c r="M2078" s="113">
        <v>44658.070601851854</v>
      </c>
      <c r="P2078" s="78" t="str">
        <f t="shared" si="544"/>
        <v/>
      </c>
      <c r="Q2078" s="113">
        <v>44658.070787037039</v>
      </c>
      <c r="R2078" s="78" t="s">
        <v>1185</v>
      </c>
      <c r="S2078" s="78" t="str">
        <f t="shared" si="545"/>
        <v>CIC</v>
      </c>
      <c r="V2078" s="78" t="str">
        <f t="shared" si="546"/>
        <v/>
      </c>
      <c r="W2078" s="113">
        <v>44658.080069444448</v>
      </c>
      <c r="X2078" s="113">
        <f t="shared" si="547"/>
        <v>5.7870370801538229E-4</v>
      </c>
      <c r="Y2078" s="113" t="str">
        <f t="shared" si="548"/>
        <v/>
      </c>
      <c r="Z2078" s="113" t="str">
        <f t="shared" si="549"/>
        <v/>
      </c>
      <c r="AB2078" s="2" t="str">
        <f t="shared" si="550"/>
        <v/>
      </c>
      <c r="AC2078" s="2" t="str">
        <f t="shared" si="550"/>
        <v/>
      </c>
      <c r="AE2078" s="2" t="str">
        <f t="shared" si="551"/>
        <v/>
      </c>
      <c r="AF2078" s="2" t="str">
        <f t="shared" si="552"/>
        <v/>
      </c>
      <c r="AG2078" s="2" t="str">
        <f t="shared" si="553"/>
        <v/>
      </c>
      <c r="AH2078" s="2" t="str">
        <f t="shared" si="554"/>
        <v/>
      </c>
      <c r="AI2078" s="2" t="str">
        <f t="shared" si="555"/>
        <v/>
      </c>
      <c r="AK2078" s="2" t="str">
        <f t="shared" si="556"/>
        <v/>
      </c>
      <c r="AL2078" s="2" t="str">
        <f t="shared" si="557"/>
        <v/>
      </c>
      <c r="AM2078" s="2" t="str">
        <f t="shared" si="558"/>
        <v/>
      </c>
      <c r="AN2078" s="2" t="str">
        <f t="shared" si="559"/>
        <v/>
      </c>
      <c r="AO2078" s="2" t="str">
        <f t="shared" si="560"/>
        <v/>
      </c>
    </row>
    <row r="2079" spans="1:41" x14ac:dyDescent="0.3">
      <c r="A2079" s="111">
        <v>44658.268750000003</v>
      </c>
      <c r="B2079" s="78" t="s">
        <v>3204</v>
      </c>
      <c r="C2079" s="78" t="s">
        <v>886</v>
      </c>
      <c r="D2079" s="78" t="s">
        <v>1341</v>
      </c>
      <c r="E2079" s="78">
        <v>51</v>
      </c>
      <c r="F2079" s="78" t="s">
        <v>807</v>
      </c>
      <c r="G2079" s="78" t="s">
        <v>98</v>
      </c>
      <c r="H2079" s="112" t="s">
        <v>254</v>
      </c>
      <c r="I2079" s="112">
        <v>3</v>
      </c>
      <c r="J2079" s="113">
        <v>44658.267835648148</v>
      </c>
      <c r="K2079" s="113">
        <v>44658.268750000003</v>
      </c>
      <c r="L2079" s="113">
        <v>44658.275555555556</v>
      </c>
      <c r="M2079" s="113">
        <v>44658.283356481479</v>
      </c>
      <c r="P2079" s="78" t="str">
        <f t="shared" si="544"/>
        <v/>
      </c>
      <c r="Q2079" s="113">
        <v>44658.269618055558</v>
      </c>
      <c r="R2079" s="78" t="s">
        <v>1187</v>
      </c>
      <c r="S2079" s="78" t="str">
        <f t="shared" si="545"/>
        <v>CIC</v>
      </c>
      <c r="T2079" s="113">
        <v>44658.287442129629</v>
      </c>
      <c r="U2079" s="78" t="s">
        <v>1267</v>
      </c>
      <c r="V2079" s="78" t="str">
        <f t="shared" si="546"/>
        <v>PLOEG</v>
      </c>
      <c r="W2079" s="113">
        <v>44658.293055555558</v>
      </c>
      <c r="X2079" s="113">
        <f t="shared" si="547"/>
        <v>6.805555553000886E-3</v>
      </c>
      <c r="Y2079" s="113">
        <f t="shared" si="548"/>
        <v>1.1886574073287193E-2</v>
      </c>
      <c r="Z2079" s="113">
        <f t="shared" si="549"/>
        <v>5.6134259284590371E-3</v>
      </c>
      <c r="AB2079" s="2">
        <f t="shared" si="550"/>
        <v>1027</v>
      </c>
      <c r="AC2079" s="2">
        <f t="shared" si="550"/>
        <v>485</v>
      </c>
      <c r="AE2079" s="2" t="str">
        <f t="shared" si="551"/>
        <v/>
      </c>
      <c r="AF2079" s="2" t="str">
        <f t="shared" si="552"/>
        <v/>
      </c>
      <c r="AG2079" s="2" t="str">
        <f t="shared" si="553"/>
        <v/>
      </c>
      <c r="AH2079" s="2">
        <f t="shared" si="554"/>
        <v>1027</v>
      </c>
      <c r="AI2079" s="2" t="str">
        <f t="shared" si="555"/>
        <v/>
      </c>
      <c r="AK2079" s="2" t="str">
        <f t="shared" si="556"/>
        <v/>
      </c>
      <c r="AL2079" s="2" t="str">
        <f t="shared" si="557"/>
        <v/>
      </c>
      <c r="AM2079" s="2" t="str">
        <f t="shared" si="558"/>
        <v/>
      </c>
      <c r="AN2079" s="2">
        <f t="shared" si="559"/>
        <v>485</v>
      </c>
      <c r="AO2079" s="2" t="str">
        <f t="shared" si="560"/>
        <v/>
      </c>
    </row>
    <row r="2080" spans="1:41" x14ac:dyDescent="0.3">
      <c r="A2080" s="111">
        <v>44658.274988425925</v>
      </c>
      <c r="B2080" s="78" t="s">
        <v>3205</v>
      </c>
      <c r="C2080" s="78" t="s">
        <v>846</v>
      </c>
      <c r="D2080" s="78" t="s">
        <v>1314</v>
      </c>
      <c r="E2080" s="78">
        <v>26</v>
      </c>
      <c r="F2080" s="78" t="s">
        <v>807</v>
      </c>
      <c r="G2080" s="78" t="s">
        <v>167</v>
      </c>
      <c r="H2080" s="112" t="s">
        <v>586</v>
      </c>
      <c r="I2080" s="112">
        <v>2</v>
      </c>
      <c r="J2080" s="113">
        <v>44658.274178240739</v>
      </c>
      <c r="K2080" s="113">
        <v>44658.274988425925</v>
      </c>
      <c r="M2080" s="113">
        <v>44658.275393518517</v>
      </c>
      <c r="N2080" s="113">
        <v>44658.27542824074</v>
      </c>
      <c r="O2080" s="78" t="s">
        <v>1185</v>
      </c>
      <c r="P2080" s="78" t="str">
        <f t="shared" si="544"/>
        <v>CIC</v>
      </c>
      <c r="S2080" s="78" t="str">
        <f t="shared" si="545"/>
        <v/>
      </c>
      <c r="T2080" s="113">
        <v>44658.279305555552</v>
      </c>
      <c r="U2080" s="78" t="s">
        <v>1187</v>
      </c>
      <c r="V2080" s="78" t="str">
        <f t="shared" si="546"/>
        <v>CIC</v>
      </c>
      <c r="W2080" s="113">
        <v>44658.283356481479</v>
      </c>
      <c r="X2080" s="113">
        <f t="shared" si="547"/>
        <v>4.0509259270038456E-4</v>
      </c>
      <c r="Y2080" s="113">
        <f t="shared" si="548"/>
        <v>3.9120370347518474E-3</v>
      </c>
      <c r="Z2080" s="113">
        <f t="shared" si="549"/>
        <v>4.0509259270038456E-3</v>
      </c>
      <c r="AB2080" s="2">
        <f t="shared" si="550"/>
        <v>338</v>
      </c>
      <c r="AC2080" s="2">
        <f t="shared" si="550"/>
        <v>350</v>
      </c>
      <c r="AE2080" s="2" t="str">
        <f t="shared" si="551"/>
        <v/>
      </c>
      <c r="AF2080" s="2" t="str">
        <f t="shared" si="552"/>
        <v/>
      </c>
      <c r="AG2080" s="2">
        <f t="shared" si="553"/>
        <v>338</v>
      </c>
      <c r="AH2080" s="2" t="str">
        <f t="shared" si="554"/>
        <v/>
      </c>
      <c r="AI2080" s="2" t="str">
        <f t="shared" si="555"/>
        <v/>
      </c>
      <c r="AK2080" s="2" t="str">
        <f t="shared" si="556"/>
        <v/>
      </c>
      <c r="AL2080" s="2" t="str">
        <f t="shared" si="557"/>
        <v/>
      </c>
      <c r="AM2080" s="2">
        <f t="shared" si="558"/>
        <v>350</v>
      </c>
      <c r="AN2080" s="2" t="str">
        <f t="shared" si="559"/>
        <v/>
      </c>
      <c r="AO2080" s="2" t="str">
        <f t="shared" si="560"/>
        <v/>
      </c>
    </row>
    <row r="2081" spans="1:41" x14ac:dyDescent="0.3">
      <c r="A2081" s="111">
        <v>44658.274988425925</v>
      </c>
      <c r="B2081" s="78" t="s">
        <v>3205</v>
      </c>
      <c r="C2081" s="78" t="s">
        <v>886</v>
      </c>
      <c r="D2081" s="78" t="s">
        <v>1314</v>
      </c>
      <c r="E2081" s="78">
        <v>26</v>
      </c>
      <c r="F2081" s="78" t="s">
        <v>807</v>
      </c>
      <c r="G2081" s="78" t="s">
        <v>167</v>
      </c>
      <c r="H2081" s="112" t="s">
        <v>586</v>
      </c>
      <c r="I2081" s="112">
        <v>2</v>
      </c>
      <c r="J2081" s="113">
        <v>44658.274178240739</v>
      </c>
      <c r="K2081" s="113">
        <v>44658.274988425925</v>
      </c>
      <c r="M2081" s="113">
        <v>44658.275567129633</v>
      </c>
      <c r="P2081" s="78" t="str">
        <f t="shared" si="544"/>
        <v/>
      </c>
      <c r="Q2081" s="113">
        <v>44658.275613425925</v>
      </c>
      <c r="R2081" s="78" t="s">
        <v>1187</v>
      </c>
      <c r="S2081" s="78" t="str">
        <f t="shared" si="545"/>
        <v>CIC</v>
      </c>
      <c r="T2081" s="113">
        <v>44658.276712962965</v>
      </c>
      <c r="U2081" s="78" t="s">
        <v>1187</v>
      </c>
      <c r="V2081" s="78" t="str">
        <f t="shared" si="546"/>
        <v>CIC</v>
      </c>
      <c r="W2081" s="113">
        <v>44658.283356481479</v>
      </c>
      <c r="X2081" s="113">
        <f t="shared" si="547"/>
        <v>5.7870370801538229E-4</v>
      </c>
      <c r="Y2081" s="113">
        <f t="shared" si="548"/>
        <v>1.1458333319751546E-3</v>
      </c>
      <c r="Z2081" s="113">
        <f t="shared" si="549"/>
        <v>6.6435185144655406E-3</v>
      </c>
      <c r="AB2081" s="2">
        <f t="shared" si="550"/>
        <v>99</v>
      </c>
      <c r="AC2081" s="2">
        <f t="shared" si="550"/>
        <v>574</v>
      </c>
      <c r="AE2081" s="2" t="str">
        <f t="shared" si="551"/>
        <v/>
      </c>
      <c r="AF2081" s="2" t="str">
        <f t="shared" si="552"/>
        <v/>
      </c>
      <c r="AG2081" s="2">
        <f t="shared" si="553"/>
        <v>99</v>
      </c>
      <c r="AH2081" s="2" t="str">
        <f t="shared" si="554"/>
        <v/>
      </c>
      <c r="AI2081" s="2" t="str">
        <f t="shared" si="555"/>
        <v/>
      </c>
      <c r="AK2081" s="2" t="str">
        <f t="shared" si="556"/>
        <v/>
      </c>
      <c r="AL2081" s="2" t="str">
        <f t="shared" si="557"/>
        <v/>
      </c>
      <c r="AM2081" s="2">
        <f t="shared" si="558"/>
        <v>574</v>
      </c>
      <c r="AN2081" s="2" t="str">
        <f t="shared" si="559"/>
        <v/>
      </c>
      <c r="AO2081" s="2" t="str">
        <f t="shared" si="560"/>
        <v/>
      </c>
    </row>
    <row r="2082" spans="1:41" x14ac:dyDescent="0.3">
      <c r="A2082" s="111">
        <v>44658.274988425925</v>
      </c>
      <c r="B2082" s="78" t="s">
        <v>3205</v>
      </c>
      <c r="C2082" s="78" t="s">
        <v>951</v>
      </c>
      <c r="D2082" s="78" t="s">
        <v>1314</v>
      </c>
      <c r="E2082" s="78">
        <v>26</v>
      </c>
      <c r="F2082" s="78" t="s">
        <v>807</v>
      </c>
      <c r="G2082" s="78" t="s">
        <v>167</v>
      </c>
      <c r="H2082" s="112" t="s">
        <v>586</v>
      </c>
      <c r="I2082" s="112">
        <v>2</v>
      </c>
      <c r="J2082" s="113">
        <v>44658.274178240739</v>
      </c>
      <c r="K2082" s="113">
        <v>44658.274988425925</v>
      </c>
      <c r="M2082" s="113">
        <v>44658.279386574075</v>
      </c>
      <c r="P2082" s="78" t="str">
        <f t="shared" si="544"/>
        <v/>
      </c>
      <c r="Q2082" s="113">
        <v>44658.279421296298</v>
      </c>
      <c r="R2082" s="78" t="s">
        <v>1187</v>
      </c>
      <c r="S2082" s="78" t="str">
        <f t="shared" si="545"/>
        <v>CIC</v>
      </c>
      <c r="T2082" s="113">
        <v>44658.282858796294</v>
      </c>
      <c r="U2082" s="78" t="s">
        <v>1187</v>
      </c>
      <c r="V2082" s="78" t="str">
        <f t="shared" si="546"/>
        <v>CIC</v>
      </c>
      <c r="W2082" s="113">
        <v>44658.283356481479</v>
      </c>
      <c r="X2082" s="113">
        <f t="shared" si="547"/>
        <v>4.3981481503578834E-3</v>
      </c>
      <c r="Y2082" s="113">
        <f t="shared" si="548"/>
        <v>3.4722222189884633E-3</v>
      </c>
      <c r="Z2082" s="113">
        <f t="shared" si="549"/>
        <v>4.9768518510973081E-4</v>
      </c>
      <c r="AB2082" s="2">
        <f t="shared" si="550"/>
        <v>300</v>
      </c>
      <c r="AC2082" s="2">
        <f t="shared" si="550"/>
        <v>43</v>
      </c>
      <c r="AE2082" s="2" t="str">
        <f t="shared" si="551"/>
        <v/>
      </c>
      <c r="AF2082" s="2" t="str">
        <f t="shared" si="552"/>
        <v/>
      </c>
      <c r="AG2082" s="2">
        <f t="shared" si="553"/>
        <v>300</v>
      </c>
      <c r="AH2082" s="2" t="str">
        <f t="shared" si="554"/>
        <v/>
      </c>
      <c r="AI2082" s="2" t="str">
        <f t="shared" si="555"/>
        <v/>
      </c>
      <c r="AK2082" s="2" t="str">
        <f t="shared" si="556"/>
        <v/>
      </c>
      <c r="AL2082" s="2" t="str">
        <f t="shared" si="557"/>
        <v/>
      </c>
      <c r="AM2082" s="2">
        <f t="shared" si="558"/>
        <v>43</v>
      </c>
      <c r="AN2082" s="2" t="str">
        <f t="shared" si="559"/>
        <v/>
      </c>
      <c r="AO2082" s="2" t="str">
        <f t="shared" si="560"/>
        <v/>
      </c>
    </row>
    <row r="2083" spans="1:41" x14ac:dyDescent="0.3">
      <c r="A2083" s="111">
        <v>44658.346956018519</v>
      </c>
      <c r="B2083" s="78" t="s">
        <v>3206</v>
      </c>
      <c r="C2083" s="78" t="s">
        <v>886</v>
      </c>
      <c r="D2083" s="78" t="s">
        <v>1893</v>
      </c>
      <c r="E2083" s="78">
        <v>12</v>
      </c>
      <c r="F2083" s="78" t="s">
        <v>807</v>
      </c>
      <c r="G2083" s="78" t="s">
        <v>114</v>
      </c>
      <c r="H2083" s="112" t="s">
        <v>214</v>
      </c>
      <c r="I2083" s="112">
        <v>2</v>
      </c>
      <c r="J2083" s="113">
        <v>44658.34652777778</v>
      </c>
      <c r="K2083" s="113">
        <v>44658.346956018519</v>
      </c>
      <c r="M2083" s="113">
        <v>44658.34746527778</v>
      </c>
      <c r="P2083" s="78" t="str">
        <f t="shared" si="544"/>
        <v/>
      </c>
      <c r="Q2083" s="113">
        <v>44658.347685185188</v>
      </c>
      <c r="R2083" s="78" t="s">
        <v>1187</v>
      </c>
      <c r="S2083" s="78" t="str">
        <f t="shared" si="545"/>
        <v>CIC</v>
      </c>
      <c r="T2083" s="113">
        <v>44658.353356481479</v>
      </c>
      <c r="U2083" s="78" t="s">
        <v>1267</v>
      </c>
      <c r="V2083" s="78" t="str">
        <f t="shared" si="546"/>
        <v>PLOEG</v>
      </c>
      <c r="W2083" s="113">
        <v>44658.38108796296</v>
      </c>
      <c r="X2083" s="113">
        <f t="shared" si="547"/>
        <v>5.092592618893832E-4</v>
      </c>
      <c r="Y2083" s="113">
        <f t="shared" si="548"/>
        <v>5.8912036984111182E-3</v>
      </c>
      <c r="Z2083" s="113">
        <f t="shared" si="549"/>
        <v>2.7731481481168885E-2</v>
      </c>
      <c r="AB2083" s="2">
        <f t="shared" si="550"/>
        <v>509</v>
      </c>
      <c r="AC2083" s="2">
        <f t="shared" si="550"/>
        <v>2396</v>
      </c>
      <c r="AE2083" s="2" t="str">
        <f t="shared" si="551"/>
        <v/>
      </c>
      <c r="AF2083" s="2" t="str">
        <f t="shared" si="552"/>
        <v/>
      </c>
      <c r="AG2083" s="2">
        <f t="shared" si="553"/>
        <v>509</v>
      </c>
      <c r="AH2083" s="2" t="str">
        <f t="shared" si="554"/>
        <v/>
      </c>
      <c r="AI2083" s="2" t="str">
        <f t="shared" si="555"/>
        <v/>
      </c>
      <c r="AK2083" s="2" t="str">
        <f t="shared" si="556"/>
        <v/>
      </c>
      <c r="AL2083" s="2" t="str">
        <f t="shared" si="557"/>
        <v/>
      </c>
      <c r="AM2083" s="2">
        <f t="shared" si="558"/>
        <v>2396</v>
      </c>
      <c r="AN2083" s="2" t="str">
        <f t="shared" si="559"/>
        <v/>
      </c>
      <c r="AO2083" s="2" t="str">
        <f t="shared" si="560"/>
        <v/>
      </c>
    </row>
    <row r="2084" spans="1:41" x14ac:dyDescent="0.3">
      <c r="A2084" s="111">
        <v>44658.346956018519</v>
      </c>
      <c r="B2084" s="78" t="s">
        <v>3206</v>
      </c>
      <c r="C2084" s="78" t="s">
        <v>850</v>
      </c>
      <c r="D2084" s="78" t="s">
        <v>1893</v>
      </c>
      <c r="E2084" s="78">
        <v>12</v>
      </c>
      <c r="F2084" s="78" t="s">
        <v>807</v>
      </c>
      <c r="G2084" s="78" t="s">
        <v>114</v>
      </c>
      <c r="H2084" s="112" t="s">
        <v>214</v>
      </c>
      <c r="I2084" s="112">
        <v>2</v>
      </c>
      <c r="J2084" s="113">
        <v>44658.34652777778</v>
      </c>
      <c r="K2084" s="113">
        <v>44658.346956018519</v>
      </c>
      <c r="M2084" s="113">
        <v>44658.34784722222</v>
      </c>
      <c r="P2084" s="78" t="str">
        <f t="shared" si="544"/>
        <v/>
      </c>
      <c r="Q2084" s="113">
        <v>44658.347893518519</v>
      </c>
      <c r="R2084" s="78" t="s">
        <v>1187</v>
      </c>
      <c r="S2084" s="78" t="str">
        <f t="shared" si="545"/>
        <v>CIC</v>
      </c>
      <c r="T2084" s="113">
        <v>44658.355752314812</v>
      </c>
      <c r="U2084" s="78" t="s">
        <v>1286</v>
      </c>
      <c r="V2084" s="78" t="str">
        <f t="shared" si="546"/>
        <v>PLOEG</v>
      </c>
      <c r="W2084" s="113">
        <v>44658.372812499998</v>
      </c>
      <c r="X2084" s="113">
        <f t="shared" si="547"/>
        <v>8.9120370103046298E-4</v>
      </c>
      <c r="Y2084" s="113">
        <f t="shared" si="548"/>
        <v>7.9050925924093463E-3</v>
      </c>
      <c r="Z2084" s="113">
        <f t="shared" si="549"/>
        <v>1.7060185185982846E-2</v>
      </c>
      <c r="AB2084" s="2">
        <f t="shared" si="550"/>
        <v>683</v>
      </c>
      <c r="AC2084" s="2">
        <f t="shared" si="550"/>
        <v>1474</v>
      </c>
      <c r="AE2084" s="2" t="str">
        <f t="shared" si="551"/>
        <v/>
      </c>
      <c r="AF2084" s="2" t="str">
        <f t="shared" si="552"/>
        <v/>
      </c>
      <c r="AG2084" s="2">
        <f t="shared" si="553"/>
        <v>683</v>
      </c>
      <c r="AH2084" s="2" t="str">
        <f t="shared" si="554"/>
        <v/>
      </c>
      <c r="AI2084" s="2" t="str">
        <f t="shared" si="555"/>
        <v/>
      </c>
      <c r="AK2084" s="2" t="str">
        <f t="shared" si="556"/>
        <v/>
      </c>
      <c r="AL2084" s="2" t="str">
        <f t="shared" si="557"/>
        <v/>
      </c>
      <c r="AM2084" s="2">
        <f t="shared" si="558"/>
        <v>1474</v>
      </c>
      <c r="AN2084" s="2" t="str">
        <f t="shared" si="559"/>
        <v/>
      </c>
      <c r="AO2084" s="2" t="str">
        <f t="shared" si="560"/>
        <v/>
      </c>
    </row>
    <row r="2085" spans="1:41" x14ac:dyDescent="0.3">
      <c r="A2085" s="111">
        <v>44658.372662037036</v>
      </c>
      <c r="B2085" s="78" t="s">
        <v>3207</v>
      </c>
      <c r="C2085" s="78" t="s">
        <v>850</v>
      </c>
      <c r="D2085" s="78" t="s">
        <v>3208</v>
      </c>
      <c r="F2085" s="78" t="s">
        <v>808</v>
      </c>
      <c r="G2085" s="78" t="s">
        <v>126</v>
      </c>
      <c r="H2085" s="112" t="s">
        <v>262</v>
      </c>
      <c r="I2085" s="112">
        <v>2</v>
      </c>
      <c r="J2085" s="113">
        <v>44658.371689814812</v>
      </c>
      <c r="K2085" s="113">
        <v>44658.372662037036</v>
      </c>
      <c r="M2085" s="113">
        <v>44658.372893518521</v>
      </c>
      <c r="N2085" s="113">
        <v>44658.373148148145</v>
      </c>
      <c r="O2085" s="78" t="s">
        <v>1185</v>
      </c>
      <c r="P2085" s="78" t="str">
        <f t="shared" si="544"/>
        <v>CIC</v>
      </c>
      <c r="S2085" s="78" t="str">
        <f t="shared" si="545"/>
        <v/>
      </c>
      <c r="T2085" s="113">
        <v>44658.378379629627</v>
      </c>
      <c r="U2085" s="78" t="s">
        <v>1344</v>
      </c>
      <c r="V2085" s="78" t="str">
        <f t="shared" si="546"/>
        <v>PLOEG</v>
      </c>
      <c r="W2085" s="113">
        <v>44658.384652777779</v>
      </c>
      <c r="X2085" s="113">
        <f t="shared" si="547"/>
        <v>2.3148148466134444E-4</v>
      </c>
      <c r="Y2085" s="113">
        <f t="shared" si="548"/>
        <v>5.4861111057107337E-3</v>
      </c>
      <c r="Z2085" s="113">
        <f t="shared" si="549"/>
        <v>6.2731481521041133E-3</v>
      </c>
      <c r="AB2085" s="2">
        <f t="shared" si="550"/>
        <v>474</v>
      </c>
      <c r="AC2085" s="2">
        <f t="shared" si="550"/>
        <v>542</v>
      </c>
      <c r="AE2085" s="2" t="str">
        <f t="shared" si="551"/>
        <v/>
      </c>
      <c r="AF2085" s="2" t="str">
        <f t="shared" si="552"/>
        <v/>
      </c>
      <c r="AG2085" s="2">
        <f t="shared" si="553"/>
        <v>474</v>
      </c>
      <c r="AH2085" s="2" t="str">
        <f t="shared" si="554"/>
        <v/>
      </c>
      <c r="AI2085" s="2" t="str">
        <f t="shared" si="555"/>
        <v/>
      </c>
      <c r="AK2085" s="2" t="str">
        <f t="shared" si="556"/>
        <v/>
      </c>
      <c r="AL2085" s="2" t="str">
        <f t="shared" si="557"/>
        <v/>
      </c>
      <c r="AM2085" s="2">
        <f t="shared" si="558"/>
        <v>542</v>
      </c>
      <c r="AN2085" s="2" t="str">
        <f t="shared" si="559"/>
        <v/>
      </c>
      <c r="AO2085" s="2" t="str">
        <f t="shared" si="560"/>
        <v/>
      </c>
    </row>
    <row r="2086" spans="1:41" x14ac:dyDescent="0.3">
      <c r="A2086" s="111">
        <v>44658.469652777778</v>
      </c>
      <c r="B2086" s="78" t="s">
        <v>3209</v>
      </c>
      <c r="C2086" s="78" t="s">
        <v>886</v>
      </c>
      <c r="D2086" s="78" t="s">
        <v>1232</v>
      </c>
      <c r="E2086" s="78">
        <v>93</v>
      </c>
      <c r="F2086" s="78" t="s">
        <v>807</v>
      </c>
      <c r="G2086" s="78" t="s">
        <v>104</v>
      </c>
      <c r="H2086" s="112" t="s">
        <v>198</v>
      </c>
      <c r="I2086" s="112">
        <v>3</v>
      </c>
      <c r="J2086" s="113">
        <v>44658.469571759262</v>
      </c>
      <c r="K2086" s="113">
        <v>44658.469652777778</v>
      </c>
      <c r="M2086" s="113">
        <v>44658.469895833332</v>
      </c>
      <c r="P2086" s="78" t="str">
        <f t="shared" si="544"/>
        <v/>
      </c>
      <c r="Q2086" s="113">
        <v>44658.469918981478</v>
      </c>
      <c r="R2086" s="78" t="s">
        <v>1187</v>
      </c>
      <c r="S2086" s="78" t="str">
        <f t="shared" si="545"/>
        <v>CIC</v>
      </c>
      <c r="V2086" s="78" t="str">
        <f t="shared" si="546"/>
        <v/>
      </c>
      <c r="W2086" s="113">
        <v>44658.490636574075</v>
      </c>
      <c r="X2086" s="113">
        <f t="shared" si="547"/>
        <v>2.4305555416503921E-4</v>
      </c>
      <c r="Y2086" s="113" t="str">
        <f t="shared" si="548"/>
        <v/>
      </c>
      <c r="Z2086" s="113" t="str">
        <f t="shared" si="549"/>
        <v/>
      </c>
      <c r="AB2086" s="2" t="str">
        <f t="shared" si="550"/>
        <v/>
      </c>
      <c r="AC2086" s="2" t="str">
        <f t="shared" si="550"/>
        <v/>
      </c>
      <c r="AE2086" s="2" t="str">
        <f t="shared" si="551"/>
        <v/>
      </c>
      <c r="AF2086" s="2" t="str">
        <f t="shared" si="552"/>
        <v/>
      </c>
      <c r="AG2086" s="2" t="str">
        <f t="shared" si="553"/>
        <v/>
      </c>
      <c r="AH2086" s="2" t="str">
        <f t="shared" si="554"/>
        <v/>
      </c>
      <c r="AI2086" s="2" t="str">
        <f t="shared" si="555"/>
        <v/>
      </c>
      <c r="AK2086" s="2" t="str">
        <f t="shared" si="556"/>
        <v/>
      </c>
      <c r="AL2086" s="2" t="str">
        <f t="shared" si="557"/>
        <v/>
      </c>
      <c r="AM2086" s="2" t="str">
        <f t="shared" si="558"/>
        <v/>
      </c>
      <c r="AN2086" s="2" t="str">
        <f t="shared" si="559"/>
        <v/>
      </c>
      <c r="AO2086" s="2" t="str">
        <f t="shared" si="560"/>
        <v/>
      </c>
    </row>
    <row r="2087" spans="1:41" x14ac:dyDescent="0.3">
      <c r="A2087" s="111">
        <v>44658.490578703706</v>
      </c>
      <c r="B2087" s="78" t="s">
        <v>3210</v>
      </c>
      <c r="C2087" s="78" t="s">
        <v>850</v>
      </c>
      <c r="D2087" s="78" t="s">
        <v>1895</v>
      </c>
      <c r="E2087" s="78">
        <v>135</v>
      </c>
      <c r="F2087" s="78" t="s">
        <v>809</v>
      </c>
      <c r="G2087" s="78" t="s">
        <v>102</v>
      </c>
      <c r="H2087" s="112" t="s">
        <v>226</v>
      </c>
      <c r="I2087" s="112">
        <v>3</v>
      </c>
      <c r="J2087" s="113">
        <v>44658.490578703706</v>
      </c>
      <c r="K2087" s="113">
        <v>44658.490578703706</v>
      </c>
      <c r="M2087" s="113">
        <v>44658.491076388891</v>
      </c>
      <c r="P2087" s="78" t="str">
        <f t="shared" si="544"/>
        <v/>
      </c>
      <c r="Q2087" s="113">
        <v>44658.491099537037</v>
      </c>
      <c r="R2087" s="78" t="s">
        <v>1187</v>
      </c>
      <c r="S2087" s="78" t="str">
        <f t="shared" si="545"/>
        <v>CIC</v>
      </c>
      <c r="T2087" s="113">
        <v>44658.501921296294</v>
      </c>
      <c r="U2087" s="78" t="s">
        <v>1344</v>
      </c>
      <c r="V2087" s="78" t="str">
        <f t="shared" si="546"/>
        <v>PLOEG</v>
      </c>
      <c r="W2087" s="113">
        <v>44658.526701388888</v>
      </c>
      <c r="X2087" s="113">
        <f t="shared" si="547"/>
        <v>4.9768518510973081E-4</v>
      </c>
      <c r="Y2087" s="113">
        <f t="shared" si="548"/>
        <v>1.0844907403225079E-2</v>
      </c>
      <c r="Z2087" s="113">
        <f t="shared" si="549"/>
        <v>2.4780092593573499E-2</v>
      </c>
      <c r="AB2087" s="2">
        <f t="shared" si="550"/>
        <v>937</v>
      </c>
      <c r="AC2087" s="2">
        <f t="shared" si="550"/>
        <v>2141</v>
      </c>
      <c r="AE2087" s="2" t="str">
        <f t="shared" si="551"/>
        <v/>
      </c>
      <c r="AF2087" s="2" t="str">
        <f t="shared" si="552"/>
        <v/>
      </c>
      <c r="AG2087" s="2" t="str">
        <f t="shared" si="553"/>
        <v/>
      </c>
      <c r="AH2087" s="2">
        <f t="shared" si="554"/>
        <v>937</v>
      </c>
      <c r="AI2087" s="2" t="str">
        <f t="shared" si="555"/>
        <v/>
      </c>
      <c r="AK2087" s="2" t="str">
        <f t="shared" si="556"/>
        <v/>
      </c>
      <c r="AL2087" s="2" t="str">
        <f t="shared" si="557"/>
        <v/>
      </c>
      <c r="AM2087" s="2" t="str">
        <f t="shared" si="558"/>
        <v/>
      </c>
      <c r="AN2087" s="2">
        <f t="shared" si="559"/>
        <v>2141</v>
      </c>
      <c r="AO2087" s="2" t="str">
        <f t="shared" si="560"/>
        <v/>
      </c>
    </row>
    <row r="2088" spans="1:41" x14ac:dyDescent="0.3">
      <c r="A2088" s="111">
        <v>44658.559317129628</v>
      </c>
      <c r="B2088" s="78" t="s">
        <v>3211</v>
      </c>
      <c r="C2088" s="78" t="s">
        <v>886</v>
      </c>
      <c r="D2088" s="78" t="s">
        <v>1702</v>
      </c>
      <c r="E2088" s="78">
        <v>59</v>
      </c>
      <c r="F2088" s="78" t="s">
        <v>808</v>
      </c>
      <c r="G2088" s="78" t="s">
        <v>140</v>
      </c>
      <c r="H2088" s="112" t="s">
        <v>426</v>
      </c>
      <c r="I2088" s="112">
        <v>1</v>
      </c>
      <c r="J2088" s="113">
        <v>44658.558900462966</v>
      </c>
      <c r="K2088" s="113">
        <v>44658.559317129628</v>
      </c>
      <c r="M2088" s="113">
        <v>44658.559606481482</v>
      </c>
      <c r="N2088" s="113">
        <v>44658.559895833336</v>
      </c>
      <c r="O2088" s="78" t="s">
        <v>1185</v>
      </c>
      <c r="P2088" s="78" t="str">
        <f t="shared" si="544"/>
        <v>CIC</v>
      </c>
      <c r="S2088" s="78" t="str">
        <f t="shared" si="545"/>
        <v/>
      </c>
      <c r="T2088" s="113">
        <v>44658.564189814817</v>
      </c>
      <c r="U2088" s="78" t="s">
        <v>1267</v>
      </c>
      <c r="V2088" s="78" t="str">
        <f t="shared" si="546"/>
        <v>PLOEG</v>
      </c>
      <c r="W2088" s="113">
        <v>44658.595497685186</v>
      </c>
      <c r="X2088" s="113">
        <f t="shared" si="547"/>
        <v>2.8935185400769114E-4</v>
      </c>
      <c r="Y2088" s="113">
        <f t="shared" si="548"/>
        <v>4.5833333351765759E-3</v>
      </c>
      <c r="Z2088" s="113">
        <f t="shared" si="549"/>
        <v>3.1307870369346347E-2</v>
      </c>
      <c r="AB2088" s="2">
        <f t="shared" si="550"/>
        <v>396</v>
      </c>
      <c r="AC2088" s="2">
        <f t="shared" si="550"/>
        <v>2705</v>
      </c>
      <c r="AE2088" s="2" t="str">
        <f t="shared" si="551"/>
        <v/>
      </c>
      <c r="AF2088" s="2">
        <f t="shared" si="552"/>
        <v>396</v>
      </c>
      <c r="AG2088" s="2" t="str">
        <f t="shared" si="553"/>
        <v/>
      </c>
      <c r="AH2088" s="2" t="str">
        <f t="shared" si="554"/>
        <v/>
      </c>
      <c r="AI2088" s="2" t="str">
        <f t="shared" si="555"/>
        <v/>
      </c>
      <c r="AK2088" s="2" t="str">
        <f t="shared" si="556"/>
        <v/>
      </c>
      <c r="AL2088" s="2">
        <f t="shared" si="557"/>
        <v>2705</v>
      </c>
      <c r="AM2088" s="2" t="str">
        <f t="shared" si="558"/>
        <v/>
      </c>
      <c r="AN2088" s="2" t="str">
        <f t="shared" si="559"/>
        <v/>
      </c>
      <c r="AO2088" s="2" t="str">
        <f t="shared" si="560"/>
        <v/>
      </c>
    </row>
    <row r="2089" spans="1:41" x14ac:dyDescent="0.3">
      <c r="A2089" s="111">
        <v>44658.658703703702</v>
      </c>
      <c r="B2089" s="78" t="s">
        <v>3212</v>
      </c>
      <c r="C2089" s="78" t="s">
        <v>850</v>
      </c>
      <c r="D2089" s="78" t="s">
        <v>1783</v>
      </c>
      <c r="F2089" s="78" t="s">
        <v>807</v>
      </c>
      <c r="G2089" s="78" t="s">
        <v>106</v>
      </c>
      <c r="H2089" s="112" t="s">
        <v>212</v>
      </c>
      <c r="I2089" s="112">
        <v>4</v>
      </c>
      <c r="J2089" s="113">
        <v>44658.658692129633</v>
      </c>
      <c r="K2089" s="113">
        <v>44658.658703703702</v>
      </c>
      <c r="M2089" s="113">
        <v>44658.658773148149</v>
      </c>
      <c r="P2089" s="78" t="str">
        <f t="shared" si="544"/>
        <v/>
      </c>
      <c r="S2089" s="78" t="str">
        <f t="shared" si="545"/>
        <v/>
      </c>
      <c r="T2089" s="113">
        <v>44658.658807870372</v>
      </c>
      <c r="U2089" s="78" t="s">
        <v>1187</v>
      </c>
      <c r="V2089" s="78" t="str">
        <f t="shared" si="546"/>
        <v>CIC</v>
      </c>
      <c r="W2089" s="113">
        <v>44658.66134259259</v>
      </c>
      <c r="X2089" s="113">
        <f t="shared" si="547"/>
        <v>6.9444446125999093E-5</v>
      </c>
      <c r="Y2089" s="113" t="str">
        <f t="shared" si="548"/>
        <v/>
      </c>
      <c r="Z2089" s="113">
        <f t="shared" si="549"/>
        <v>2.5347222181153484E-3</v>
      </c>
      <c r="AB2089" s="2" t="str">
        <f t="shared" si="550"/>
        <v/>
      </c>
      <c r="AC2089" s="2">
        <f t="shared" si="550"/>
        <v>219</v>
      </c>
      <c r="AE2089" s="2" t="str">
        <f t="shared" si="551"/>
        <v/>
      </c>
      <c r="AF2089" s="2" t="str">
        <f t="shared" si="552"/>
        <v/>
      </c>
      <c r="AG2089" s="2" t="str">
        <f t="shared" si="553"/>
        <v/>
      </c>
      <c r="AH2089" s="2" t="str">
        <f t="shared" si="554"/>
        <v/>
      </c>
      <c r="AI2089" s="2" t="str">
        <f t="shared" si="555"/>
        <v/>
      </c>
      <c r="AK2089" s="2" t="str">
        <f t="shared" si="556"/>
        <v/>
      </c>
      <c r="AL2089" s="2" t="str">
        <f t="shared" si="557"/>
        <v/>
      </c>
      <c r="AM2089" s="2" t="str">
        <f t="shared" si="558"/>
        <v/>
      </c>
      <c r="AN2089" s="2" t="str">
        <f t="shared" si="559"/>
        <v/>
      </c>
      <c r="AO2089" s="2">
        <f t="shared" si="560"/>
        <v>219</v>
      </c>
    </row>
    <row r="2090" spans="1:41" x14ac:dyDescent="0.3">
      <c r="A2090" s="111">
        <v>44658.675671296296</v>
      </c>
      <c r="B2090" s="78" t="s">
        <v>3213</v>
      </c>
      <c r="C2090" s="78" t="s">
        <v>886</v>
      </c>
      <c r="D2090" s="78" t="s">
        <v>1556</v>
      </c>
      <c r="E2090" s="78">
        <v>50</v>
      </c>
      <c r="F2090" s="78" t="s">
        <v>809</v>
      </c>
      <c r="G2090" s="78" t="s">
        <v>126</v>
      </c>
      <c r="H2090" s="112" t="s">
        <v>262</v>
      </c>
      <c r="I2090" s="112">
        <v>2</v>
      </c>
      <c r="J2090" s="113">
        <v>44658.675243055557</v>
      </c>
      <c r="K2090" s="113">
        <v>44658.675671296296</v>
      </c>
      <c r="M2090" s="113">
        <v>44658.67863425926</v>
      </c>
      <c r="N2090" s="113">
        <v>44658.678668981483</v>
      </c>
      <c r="O2090" s="78" t="s">
        <v>1185</v>
      </c>
      <c r="P2090" s="78" t="str">
        <f t="shared" si="544"/>
        <v>CIC</v>
      </c>
      <c r="S2090" s="78" t="str">
        <f t="shared" si="545"/>
        <v/>
      </c>
      <c r="V2090" s="78" t="str">
        <f t="shared" si="546"/>
        <v/>
      </c>
      <c r="W2090" s="113">
        <v>44658.681481481479</v>
      </c>
      <c r="X2090" s="113">
        <f t="shared" si="547"/>
        <v>2.9629629643750377E-3</v>
      </c>
      <c r="Y2090" s="113" t="str">
        <f t="shared" si="548"/>
        <v/>
      </c>
      <c r="Z2090" s="113" t="str">
        <f t="shared" si="549"/>
        <v/>
      </c>
      <c r="AB2090" s="2" t="str">
        <f t="shared" si="550"/>
        <v/>
      </c>
      <c r="AC2090" s="2" t="str">
        <f t="shared" si="550"/>
        <v/>
      </c>
      <c r="AE2090" s="2" t="str">
        <f t="shared" si="551"/>
        <v/>
      </c>
      <c r="AF2090" s="2" t="str">
        <f t="shared" si="552"/>
        <v/>
      </c>
      <c r="AG2090" s="2" t="str">
        <f t="shared" si="553"/>
        <v/>
      </c>
      <c r="AH2090" s="2" t="str">
        <f t="shared" si="554"/>
        <v/>
      </c>
      <c r="AI2090" s="2" t="str">
        <f t="shared" si="555"/>
        <v/>
      </c>
      <c r="AK2090" s="2" t="str">
        <f t="shared" si="556"/>
        <v/>
      </c>
      <c r="AL2090" s="2" t="str">
        <f t="shared" si="557"/>
        <v/>
      </c>
      <c r="AM2090" s="2" t="str">
        <f t="shared" si="558"/>
        <v/>
      </c>
      <c r="AN2090" s="2" t="str">
        <f t="shared" si="559"/>
        <v/>
      </c>
      <c r="AO2090" s="2" t="str">
        <f t="shared" si="560"/>
        <v/>
      </c>
    </row>
    <row r="2091" spans="1:41" x14ac:dyDescent="0.3">
      <c r="A2091" s="111">
        <v>44658.682199074072</v>
      </c>
      <c r="B2091" s="78" t="s">
        <v>3214</v>
      </c>
      <c r="C2091" s="78" t="s">
        <v>850</v>
      </c>
      <c r="D2091" s="78" t="s">
        <v>3215</v>
      </c>
      <c r="E2091" s="78">
        <v>39</v>
      </c>
      <c r="F2091" s="78" t="s">
        <v>808</v>
      </c>
      <c r="G2091" s="78" t="s">
        <v>118</v>
      </c>
      <c r="H2091" s="112" t="s">
        <v>362</v>
      </c>
      <c r="I2091" s="112">
        <v>3</v>
      </c>
      <c r="J2091" s="113">
        <v>44658.681666666664</v>
      </c>
      <c r="K2091" s="113">
        <v>44658.682199074072</v>
      </c>
      <c r="M2091" s="113">
        <v>44658.682719907411</v>
      </c>
      <c r="P2091" s="78" t="str">
        <f t="shared" si="544"/>
        <v/>
      </c>
      <c r="Q2091" s="113">
        <v>44658.682928240742</v>
      </c>
      <c r="R2091" s="78" t="s">
        <v>1187</v>
      </c>
      <c r="S2091" s="78" t="str">
        <f t="shared" si="545"/>
        <v>CIC</v>
      </c>
      <c r="T2091" s="113">
        <v>44658.694074074076</v>
      </c>
      <c r="U2091" s="78" t="s">
        <v>1286</v>
      </c>
      <c r="V2091" s="78" t="str">
        <f t="shared" si="546"/>
        <v>PLOEG</v>
      </c>
      <c r="W2091" s="113">
        <v>44658.701215277775</v>
      </c>
      <c r="X2091" s="113">
        <f t="shared" si="547"/>
        <v>5.2083333866903558E-4</v>
      </c>
      <c r="Y2091" s="113">
        <f t="shared" si="548"/>
        <v>1.1354166665114462E-2</v>
      </c>
      <c r="Z2091" s="113">
        <f t="shared" si="549"/>
        <v>7.1412036995752715E-3</v>
      </c>
      <c r="AB2091" s="2">
        <f t="shared" si="550"/>
        <v>981</v>
      </c>
      <c r="AC2091" s="2">
        <f t="shared" si="550"/>
        <v>617</v>
      </c>
      <c r="AE2091" s="2" t="str">
        <f t="shared" si="551"/>
        <v/>
      </c>
      <c r="AF2091" s="2" t="str">
        <f t="shared" si="552"/>
        <v/>
      </c>
      <c r="AG2091" s="2" t="str">
        <f t="shared" si="553"/>
        <v/>
      </c>
      <c r="AH2091" s="2">
        <f t="shared" si="554"/>
        <v>981</v>
      </c>
      <c r="AI2091" s="2" t="str">
        <f t="shared" si="555"/>
        <v/>
      </c>
      <c r="AK2091" s="2" t="str">
        <f t="shared" si="556"/>
        <v/>
      </c>
      <c r="AL2091" s="2" t="str">
        <f t="shared" si="557"/>
        <v/>
      </c>
      <c r="AM2091" s="2" t="str">
        <f t="shared" si="558"/>
        <v/>
      </c>
      <c r="AN2091" s="2">
        <f t="shared" si="559"/>
        <v>617</v>
      </c>
      <c r="AO2091" s="2" t="str">
        <f t="shared" si="560"/>
        <v/>
      </c>
    </row>
    <row r="2092" spans="1:41" x14ac:dyDescent="0.3">
      <c r="A2092" s="111">
        <v>44658.682199074072</v>
      </c>
      <c r="B2092" s="78" t="s">
        <v>3214</v>
      </c>
      <c r="C2092" s="78" t="s">
        <v>951</v>
      </c>
      <c r="D2092" s="78" t="s">
        <v>3215</v>
      </c>
      <c r="E2092" s="78">
        <v>39</v>
      </c>
      <c r="F2092" s="78" t="s">
        <v>808</v>
      </c>
      <c r="G2092" s="78" t="s">
        <v>118</v>
      </c>
      <c r="H2092" s="112" t="s">
        <v>362</v>
      </c>
      <c r="I2092" s="112">
        <v>3</v>
      </c>
      <c r="J2092" s="113">
        <v>44658.681666666664</v>
      </c>
      <c r="K2092" s="113">
        <v>44658.682199074072</v>
      </c>
      <c r="M2092" s="113">
        <v>44658.683703703704</v>
      </c>
      <c r="P2092" s="78" t="str">
        <f t="shared" si="544"/>
        <v/>
      </c>
      <c r="Q2092" s="113">
        <v>44658.68372685185</v>
      </c>
      <c r="R2092" s="78" t="s">
        <v>1187</v>
      </c>
      <c r="S2092" s="78" t="str">
        <f t="shared" si="545"/>
        <v>CIC</v>
      </c>
      <c r="T2092" s="113">
        <v>44658.689305555556</v>
      </c>
      <c r="U2092" s="78" t="s">
        <v>1185</v>
      </c>
      <c r="V2092" s="78" t="str">
        <f t="shared" si="546"/>
        <v>CIC</v>
      </c>
      <c r="W2092" s="113">
        <v>44658.708333333336</v>
      </c>
      <c r="X2092" s="113">
        <f t="shared" si="547"/>
        <v>1.5046296321088448E-3</v>
      </c>
      <c r="Y2092" s="113">
        <f t="shared" si="548"/>
        <v>5.6018518516793847E-3</v>
      </c>
      <c r="Z2092" s="113">
        <f t="shared" si="549"/>
        <v>1.9027777780138422E-2</v>
      </c>
      <c r="AB2092" s="2">
        <f t="shared" si="550"/>
        <v>484</v>
      </c>
      <c r="AC2092" s="2">
        <f t="shared" si="550"/>
        <v>1644</v>
      </c>
      <c r="AE2092" s="2" t="str">
        <f t="shared" si="551"/>
        <v/>
      </c>
      <c r="AF2092" s="2" t="str">
        <f t="shared" si="552"/>
        <v/>
      </c>
      <c r="AG2092" s="2" t="str">
        <f t="shared" si="553"/>
        <v/>
      </c>
      <c r="AH2092" s="2">
        <f t="shared" si="554"/>
        <v>484</v>
      </c>
      <c r="AI2092" s="2" t="str">
        <f t="shared" si="555"/>
        <v/>
      </c>
      <c r="AK2092" s="2" t="str">
        <f t="shared" si="556"/>
        <v/>
      </c>
      <c r="AL2092" s="2" t="str">
        <f t="shared" si="557"/>
        <v/>
      </c>
      <c r="AM2092" s="2" t="str">
        <f t="shared" si="558"/>
        <v/>
      </c>
      <c r="AN2092" s="2">
        <f t="shared" si="559"/>
        <v>1644</v>
      </c>
      <c r="AO2092" s="2" t="str">
        <f t="shared" si="560"/>
        <v/>
      </c>
    </row>
    <row r="2093" spans="1:41" x14ac:dyDescent="0.3">
      <c r="A2093" s="111">
        <v>44658.682916666665</v>
      </c>
      <c r="B2093" s="78" t="s">
        <v>3216</v>
      </c>
      <c r="C2093" s="78" t="s">
        <v>886</v>
      </c>
      <c r="D2093" s="78" t="s">
        <v>1296</v>
      </c>
      <c r="E2093" s="78">
        <v>5</v>
      </c>
      <c r="F2093" s="78" t="s">
        <v>809</v>
      </c>
      <c r="G2093" s="78" t="s">
        <v>112</v>
      </c>
      <c r="H2093" s="112" t="s">
        <v>470</v>
      </c>
      <c r="I2093" s="112">
        <v>4</v>
      </c>
      <c r="J2093" s="113">
        <v>44658.681597222225</v>
      </c>
      <c r="K2093" s="113">
        <v>44658.682916666665</v>
      </c>
      <c r="M2093" s="113">
        <v>44658.683171296296</v>
      </c>
      <c r="P2093" s="78" t="str">
        <f t="shared" si="544"/>
        <v/>
      </c>
      <c r="Q2093" s="113">
        <v>44658.683194444442</v>
      </c>
      <c r="R2093" s="78" t="s">
        <v>1187</v>
      </c>
      <c r="S2093" s="78" t="str">
        <f t="shared" si="545"/>
        <v>CIC</v>
      </c>
      <c r="T2093" s="113">
        <v>44658.685590277775</v>
      </c>
      <c r="U2093" s="78" t="s">
        <v>1267</v>
      </c>
      <c r="V2093" s="78" t="str">
        <f t="shared" si="546"/>
        <v>PLOEG</v>
      </c>
      <c r="W2093" s="113">
        <v>44658.698287037034</v>
      </c>
      <c r="X2093" s="113">
        <f t="shared" si="547"/>
        <v>2.546296309446916E-4</v>
      </c>
      <c r="Y2093" s="113">
        <f t="shared" si="548"/>
        <v>2.418981479422655E-3</v>
      </c>
      <c r="Z2093" s="113">
        <f t="shared" si="549"/>
        <v>1.2696759258687962E-2</v>
      </c>
      <c r="AB2093" s="2">
        <f t="shared" si="550"/>
        <v>209</v>
      </c>
      <c r="AC2093" s="2">
        <f t="shared" si="550"/>
        <v>1097</v>
      </c>
      <c r="AE2093" s="2" t="str">
        <f t="shared" si="551"/>
        <v/>
      </c>
      <c r="AF2093" s="2" t="str">
        <f t="shared" si="552"/>
        <v/>
      </c>
      <c r="AG2093" s="2" t="str">
        <f t="shared" si="553"/>
        <v/>
      </c>
      <c r="AH2093" s="2" t="str">
        <f t="shared" si="554"/>
        <v/>
      </c>
      <c r="AI2093" s="2">
        <f t="shared" si="555"/>
        <v>209</v>
      </c>
      <c r="AK2093" s="2" t="str">
        <f t="shared" si="556"/>
        <v/>
      </c>
      <c r="AL2093" s="2" t="str">
        <f t="shared" si="557"/>
        <v/>
      </c>
      <c r="AM2093" s="2" t="str">
        <f t="shared" si="558"/>
        <v/>
      </c>
      <c r="AN2093" s="2" t="str">
        <f t="shared" si="559"/>
        <v/>
      </c>
      <c r="AO2093" s="2">
        <f t="shared" si="560"/>
        <v>1097</v>
      </c>
    </row>
    <row r="2094" spans="1:41" x14ac:dyDescent="0.3">
      <c r="A2094" s="111">
        <v>44658.684432870374</v>
      </c>
      <c r="B2094" s="78" t="s">
        <v>3217</v>
      </c>
      <c r="C2094" s="78" t="s">
        <v>886</v>
      </c>
      <c r="D2094" s="78" t="s">
        <v>1548</v>
      </c>
      <c r="E2094" s="78">
        <v>16</v>
      </c>
      <c r="F2094" s="78" t="s">
        <v>807</v>
      </c>
      <c r="G2094" s="78" t="s">
        <v>96</v>
      </c>
      <c r="H2094" s="112" t="s">
        <v>418</v>
      </c>
      <c r="I2094" s="112">
        <v>3</v>
      </c>
      <c r="J2094" s="113">
        <v>44658.684432870374</v>
      </c>
      <c r="K2094" s="113">
        <v>44658.684432870374</v>
      </c>
      <c r="M2094" s="113">
        <v>44658.698414351849</v>
      </c>
      <c r="P2094" s="78" t="str">
        <f t="shared" si="544"/>
        <v/>
      </c>
      <c r="Q2094" s="113">
        <v>44658.698738425926</v>
      </c>
      <c r="R2094" s="78" t="s">
        <v>1187</v>
      </c>
      <c r="S2094" s="78" t="str">
        <f t="shared" si="545"/>
        <v>CIC</v>
      </c>
      <c r="V2094" s="78" t="str">
        <f t="shared" si="546"/>
        <v/>
      </c>
      <c r="W2094" s="113">
        <v>44658.713530092595</v>
      </c>
      <c r="X2094" s="113">
        <f t="shared" si="547"/>
        <v>1.3981481475639157E-2</v>
      </c>
      <c r="Y2094" s="113" t="str">
        <f t="shared" si="548"/>
        <v/>
      </c>
      <c r="Z2094" s="113" t="str">
        <f t="shared" si="549"/>
        <v/>
      </c>
      <c r="AB2094" s="2" t="str">
        <f t="shared" si="550"/>
        <v/>
      </c>
      <c r="AC2094" s="2" t="str">
        <f t="shared" si="550"/>
        <v/>
      </c>
      <c r="AE2094" s="2" t="str">
        <f t="shared" si="551"/>
        <v/>
      </c>
      <c r="AF2094" s="2" t="str">
        <f t="shared" si="552"/>
        <v/>
      </c>
      <c r="AG2094" s="2" t="str">
        <f t="shared" si="553"/>
        <v/>
      </c>
      <c r="AH2094" s="2" t="str">
        <f t="shared" si="554"/>
        <v/>
      </c>
      <c r="AI2094" s="2" t="str">
        <f t="shared" si="555"/>
        <v/>
      </c>
      <c r="AK2094" s="2" t="str">
        <f t="shared" si="556"/>
        <v/>
      </c>
      <c r="AL2094" s="2" t="str">
        <f t="shared" si="557"/>
        <v/>
      </c>
      <c r="AM2094" s="2" t="str">
        <f t="shared" si="558"/>
        <v/>
      </c>
      <c r="AN2094" s="2" t="str">
        <f t="shared" si="559"/>
        <v/>
      </c>
      <c r="AO2094" s="2" t="str">
        <f t="shared" si="560"/>
        <v/>
      </c>
    </row>
    <row r="2095" spans="1:41" x14ac:dyDescent="0.3">
      <c r="A2095" s="111">
        <v>44658.705254629633</v>
      </c>
      <c r="B2095" s="78" t="s">
        <v>3218</v>
      </c>
      <c r="C2095" s="78" t="s">
        <v>850</v>
      </c>
      <c r="D2095" s="78" t="s">
        <v>1821</v>
      </c>
      <c r="E2095" s="78">
        <v>41</v>
      </c>
      <c r="F2095" s="78" t="s">
        <v>809</v>
      </c>
      <c r="G2095" s="78" t="s">
        <v>100</v>
      </c>
      <c r="H2095" s="112" t="s">
        <v>208</v>
      </c>
      <c r="I2095" s="112">
        <v>3</v>
      </c>
      <c r="J2095" s="113">
        <v>44658.704525462963</v>
      </c>
      <c r="K2095" s="113">
        <v>44658.705254629633</v>
      </c>
      <c r="M2095" s="113">
        <v>44658.706979166665</v>
      </c>
      <c r="P2095" s="78" t="str">
        <f t="shared" si="544"/>
        <v/>
      </c>
      <c r="Q2095" s="113">
        <v>44658.722708333335</v>
      </c>
      <c r="R2095" s="78" t="s">
        <v>1286</v>
      </c>
      <c r="S2095" s="78" t="str">
        <f t="shared" si="545"/>
        <v>PLOEG</v>
      </c>
      <c r="T2095" s="113">
        <v>44658.736585648148</v>
      </c>
      <c r="U2095" s="78" t="s">
        <v>1344</v>
      </c>
      <c r="V2095" s="78" t="str">
        <f t="shared" si="546"/>
        <v>PLOEG</v>
      </c>
      <c r="W2095" s="113">
        <v>44658.740636574075</v>
      </c>
      <c r="X2095" s="113">
        <f t="shared" si="547"/>
        <v>1.7245370327145793E-3</v>
      </c>
      <c r="Y2095" s="113">
        <f t="shared" si="548"/>
        <v>2.9606481482915115E-2</v>
      </c>
      <c r="Z2095" s="113">
        <f t="shared" si="549"/>
        <v>4.0509259270038456E-3</v>
      </c>
      <c r="AB2095" s="2">
        <f t="shared" si="550"/>
        <v>2558</v>
      </c>
      <c r="AC2095" s="2">
        <f t="shared" si="550"/>
        <v>350</v>
      </c>
      <c r="AE2095" s="2" t="str">
        <f t="shared" si="551"/>
        <v/>
      </c>
      <c r="AF2095" s="2" t="str">
        <f t="shared" si="552"/>
        <v/>
      </c>
      <c r="AG2095" s="2" t="str">
        <f t="shared" si="553"/>
        <v/>
      </c>
      <c r="AH2095" s="2">
        <f t="shared" si="554"/>
        <v>2558</v>
      </c>
      <c r="AI2095" s="2" t="str">
        <f t="shared" si="555"/>
        <v/>
      </c>
      <c r="AK2095" s="2" t="str">
        <f t="shared" si="556"/>
        <v/>
      </c>
      <c r="AL2095" s="2" t="str">
        <f t="shared" si="557"/>
        <v/>
      </c>
      <c r="AM2095" s="2" t="str">
        <f t="shared" si="558"/>
        <v/>
      </c>
      <c r="AN2095" s="2">
        <f t="shared" si="559"/>
        <v>350</v>
      </c>
      <c r="AO2095" s="2" t="str">
        <f t="shared" si="560"/>
        <v/>
      </c>
    </row>
    <row r="2096" spans="1:41" x14ac:dyDescent="0.3">
      <c r="A2096" s="111">
        <v>44658.708761574075</v>
      </c>
      <c r="B2096" s="78" t="s">
        <v>3219</v>
      </c>
      <c r="C2096" s="78" t="s">
        <v>886</v>
      </c>
      <c r="D2096" s="78" t="s">
        <v>1691</v>
      </c>
      <c r="F2096" s="78" t="s">
        <v>808</v>
      </c>
      <c r="G2096" s="78" t="s">
        <v>110</v>
      </c>
      <c r="H2096" s="112" t="s">
        <v>250</v>
      </c>
      <c r="I2096" s="112">
        <v>3</v>
      </c>
      <c r="J2096" s="113">
        <v>44658.708761574075</v>
      </c>
      <c r="K2096" s="113">
        <v>44658.708761574075</v>
      </c>
      <c r="M2096" s="113">
        <v>44658.71366898148</v>
      </c>
      <c r="P2096" s="78" t="str">
        <f t="shared" si="544"/>
        <v/>
      </c>
      <c r="Q2096" s="113">
        <v>44658.713912037034</v>
      </c>
      <c r="R2096" s="78" t="s">
        <v>1187</v>
      </c>
      <c r="S2096" s="78" t="str">
        <f t="shared" si="545"/>
        <v>CIC</v>
      </c>
      <c r="T2096" s="113">
        <v>44658.726458333331</v>
      </c>
      <c r="U2096" s="78" t="s">
        <v>1267</v>
      </c>
      <c r="V2096" s="78" t="str">
        <f t="shared" si="546"/>
        <v>PLOEG</v>
      </c>
      <c r="W2096" s="113">
        <v>44658.732557870368</v>
      </c>
      <c r="X2096" s="113">
        <f t="shared" si="547"/>
        <v>4.907407404971309E-3</v>
      </c>
      <c r="Y2096" s="113">
        <f t="shared" si="548"/>
        <v>1.2789351851097308E-2</v>
      </c>
      <c r="Z2096" s="113">
        <f t="shared" si="549"/>
        <v>6.0995370367891155E-3</v>
      </c>
      <c r="AB2096" s="2">
        <f t="shared" si="550"/>
        <v>1105</v>
      </c>
      <c r="AC2096" s="2">
        <f t="shared" si="550"/>
        <v>527</v>
      </c>
      <c r="AE2096" s="2" t="str">
        <f t="shared" si="551"/>
        <v/>
      </c>
      <c r="AF2096" s="2" t="str">
        <f t="shared" si="552"/>
        <v/>
      </c>
      <c r="AG2096" s="2" t="str">
        <f t="shared" si="553"/>
        <v/>
      </c>
      <c r="AH2096" s="2">
        <f t="shared" si="554"/>
        <v>1105</v>
      </c>
      <c r="AI2096" s="2" t="str">
        <f t="shared" si="555"/>
        <v/>
      </c>
      <c r="AK2096" s="2" t="str">
        <f t="shared" si="556"/>
        <v/>
      </c>
      <c r="AL2096" s="2" t="str">
        <f t="shared" si="557"/>
        <v/>
      </c>
      <c r="AM2096" s="2" t="str">
        <f t="shared" si="558"/>
        <v/>
      </c>
      <c r="AN2096" s="2">
        <f t="shared" si="559"/>
        <v>527</v>
      </c>
      <c r="AO2096" s="2" t="str">
        <f t="shared" si="560"/>
        <v/>
      </c>
    </row>
    <row r="2097" spans="1:41" x14ac:dyDescent="0.3">
      <c r="A2097" s="111">
        <v>44658.719259259262</v>
      </c>
      <c r="B2097" s="78" t="s">
        <v>3220</v>
      </c>
      <c r="C2097" s="78" t="s">
        <v>886</v>
      </c>
      <c r="D2097" s="78" t="s">
        <v>1332</v>
      </c>
      <c r="F2097" s="78" t="s">
        <v>808</v>
      </c>
      <c r="G2097" s="78" t="s">
        <v>96</v>
      </c>
      <c r="H2097" s="112" t="s">
        <v>418</v>
      </c>
      <c r="I2097" s="112">
        <v>3</v>
      </c>
      <c r="J2097" s="113">
        <v>44658.718182870369</v>
      </c>
      <c r="K2097" s="113">
        <v>44658.719259259262</v>
      </c>
      <c r="M2097" s="113">
        <v>44658.732638888891</v>
      </c>
      <c r="N2097" s="113">
        <v>44658.733298611114</v>
      </c>
      <c r="O2097" s="78" t="s">
        <v>1185</v>
      </c>
      <c r="P2097" s="78" t="str">
        <f t="shared" si="544"/>
        <v>CIC</v>
      </c>
      <c r="S2097" s="78" t="str">
        <f t="shared" si="545"/>
        <v/>
      </c>
      <c r="V2097" s="78" t="str">
        <f t="shared" si="546"/>
        <v/>
      </c>
      <c r="W2097" s="113">
        <v>44658.733460648145</v>
      </c>
      <c r="X2097" s="113">
        <f t="shared" si="547"/>
        <v>1.3379629628616385E-2</v>
      </c>
      <c r="Y2097" s="113" t="str">
        <f t="shared" si="548"/>
        <v/>
      </c>
      <c r="Z2097" s="113" t="str">
        <f t="shared" si="549"/>
        <v/>
      </c>
      <c r="AB2097" s="2" t="str">
        <f t="shared" si="550"/>
        <v/>
      </c>
      <c r="AC2097" s="2" t="str">
        <f t="shared" si="550"/>
        <v/>
      </c>
      <c r="AE2097" s="2" t="str">
        <f t="shared" si="551"/>
        <v/>
      </c>
      <c r="AF2097" s="2" t="str">
        <f t="shared" si="552"/>
        <v/>
      </c>
      <c r="AG2097" s="2" t="str">
        <f t="shared" si="553"/>
        <v/>
      </c>
      <c r="AH2097" s="2" t="str">
        <f t="shared" si="554"/>
        <v/>
      </c>
      <c r="AI2097" s="2" t="str">
        <f t="shared" si="555"/>
        <v/>
      </c>
      <c r="AK2097" s="2" t="str">
        <f t="shared" si="556"/>
        <v/>
      </c>
      <c r="AL2097" s="2" t="str">
        <f t="shared" si="557"/>
        <v/>
      </c>
      <c r="AM2097" s="2" t="str">
        <f t="shared" si="558"/>
        <v/>
      </c>
      <c r="AN2097" s="2" t="str">
        <f t="shared" si="559"/>
        <v/>
      </c>
      <c r="AO2097" s="2" t="str">
        <f t="shared" si="560"/>
        <v/>
      </c>
    </row>
    <row r="2098" spans="1:41" x14ac:dyDescent="0.3">
      <c r="A2098" s="111">
        <v>44658.798831018517</v>
      </c>
      <c r="B2098" s="78" t="s">
        <v>3221</v>
      </c>
      <c r="C2098" s="78" t="s">
        <v>835</v>
      </c>
      <c r="F2098" s="78" t="s">
        <v>810</v>
      </c>
      <c r="G2098" s="78" t="s">
        <v>86</v>
      </c>
      <c r="H2098" s="112" t="s">
        <v>322</v>
      </c>
      <c r="I2098" s="112">
        <v>3</v>
      </c>
      <c r="J2098" s="113">
        <v>44658.798831018517</v>
      </c>
      <c r="K2098" s="113">
        <v>44658.798831018517</v>
      </c>
      <c r="M2098" s="113">
        <v>44658.798877314817</v>
      </c>
      <c r="N2098" s="113">
        <v>44658.798900462964</v>
      </c>
      <c r="O2098" s="78" t="s">
        <v>1187</v>
      </c>
      <c r="P2098" s="78" t="str">
        <f t="shared" si="544"/>
        <v>CIC</v>
      </c>
      <c r="S2098" s="78" t="str">
        <f t="shared" si="545"/>
        <v/>
      </c>
      <c r="T2098" s="113">
        <v>44658.803206018521</v>
      </c>
      <c r="U2098" s="78" t="s">
        <v>1185</v>
      </c>
      <c r="V2098" s="78" t="str">
        <f t="shared" si="546"/>
        <v>CIC</v>
      </c>
      <c r="W2098" s="113">
        <v>44658.833287037036</v>
      </c>
      <c r="X2098" s="113" t="str">
        <f t="shared" si="547"/>
        <v/>
      </c>
      <c r="Y2098" s="113">
        <f t="shared" si="548"/>
        <v>4.3287037042318843E-3</v>
      </c>
      <c r="Z2098" s="113">
        <f t="shared" si="549"/>
        <v>3.0081018514465541E-2</v>
      </c>
      <c r="AB2098" s="2">
        <f t="shared" si="550"/>
        <v>374</v>
      </c>
      <c r="AC2098" s="2">
        <f t="shared" si="550"/>
        <v>2599</v>
      </c>
      <c r="AE2098" s="2" t="str">
        <f t="shared" si="551"/>
        <v/>
      </c>
      <c r="AF2098" s="2" t="str">
        <f t="shared" si="552"/>
        <v/>
      </c>
      <c r="AG2098" s="2" t="str">
        <f t="shared" si="553"/>
        <v/>
      </c>
      <c r="AH2098" s="2">
        <f t="shared" si="554"/>
        <v>374</v>
      </c>
      <c r="AI2098" s="2" t="str">
        <f t="shared" si="555"/>
        <v/>
      </c>
      <c r="AK2098" s="2" t="str">
        <f t="shared" si="556"/>
        <v/>
      </c>
      <c r="AL2098" s="2" t="str">
        <f t="shared" si="557"/>
        <v/>
      </c>
      <c r="AM2098" s="2" t="str">
        <f t="shared" si="558"/>
        <v/>
      </c>
      <c r="AN2098" s="2">
        <f t="shared" si="559"/>
        <v>2599</v>
      </c>
      <c r="AO2098" s="2" t="str">
        <f t="shared" si="560"/>
        <v/>
      </c>
    </row>
    <row r="2099" spans="1:41" x14ac:dyDescent="0.3">
      <c r="A2099" s="111">
        <v>44658.798831018517</v>
      </c>
      <c r="B2099" s="78" t="s">
        <v>3221</v>
      </c>
      <c r="C2099" s="78" t="s">
        <v>904</v>
      </c>
      <c r="F2099" s="78" t="s">
        <v>810</v>
      </c>
      <c r="G2099" s="78" t="s">
        <v>86</v>
      </c>
      <c r="H2099" s="112" t="s">
        <v>322</v>
      </c>
      <c r="I2099" s="112">
        <v>3</v>
      </c>
      <c r="J2099" s="113">
        <v>44658.798831018517</v>
      </c>
      <c r="K2099" s="113">
        <v>44658.798831018517</v>
      </c>
      <c r="M2099" s="113">
        <v>44658.800729166665</v>
      </c>
      <c r="P2099" s="78" t="str">
        <f t="shared" si="544"/>
        <v/>
      </c>
      <c r="Q2099" s="113">
        <v>44658.800879629627</v>
      </c>
      <c r="R2099" s="78" t="s">
        <v>1185</v>
      </c>
      <c r="S2099" s="78" t="str">
        <f t="shared" si="545"/>
        <v>CIC</v>
      </c>
      <c r="T2099" s="113">
        <v>44658.802002314813</v>
      </c>
      <c r="U2099" s="78" t="s">
        <v>1187</v>
      </c>
      <c r="V2099" s="78" t="str">
        <f t="shared" si="546"/>
        <v>CIC</v>
      </c>
      <c r="W2099" s="113">
        <v>44658.808159722219</v>
      </c>
      <c r="X2099" s="113">
        <f t="shared" si="547"/>
        <v>1.898148148029577E-3</v>
      </c>
      <c r="Y2099" s="113">
        <f t="shared" si="548"/>
        <v>1.2731481474475004E-3</v>
      </c>
      <c r="Z2099" s="113">
        <f t="shared" si="549"/>
        <v>6.1574074061354622E-3</v>
      </c>
      <c r="AB2099" s="2">
        <f t="shared" si="550"/>
        <v>110</v>
      </c>
      <c r="AC2099" s="2">
        <f t="shared" si="550"/>
        <v>532</v>
      </c>
      <c r="AE2099" s="2" t="str">
        <f t="shared" si="551"/>
        <v/>
      </c>
      <c r="AF2099" s="2" t="str">
        <f t="shared" si="552"/>
        <v/>
      </c>
      <c r="AG2099" s="2" t="str">
        <f t="shared" si="553"/>
        <v/>
      </c>
      <c r="AH2099" s="2">
        <f t="shared" si="554"/>
        <v>110</v>
      </c>
      <c r="AI2099" s="2" t="str">
        <f t="shared" si="555"/>
        <v/>
      </c>
      <c r="AK2099" s="2" t="str">
        <f t="shared" si="556"/>
        <v/>
      </c>
      <c r="AL2099" s="2" t="str">
        <f t="shared" si="557"/>
        <v/>
      </c>
      <c r="AM2099" s="2" t="str">
        <f t="shared" si="558"/>
        <v/>
      </c>
      <c r="AN2099" s="2">
        <f t="shared" si="559"/>
        <v>532</v>
      </c>
      <c r="AO2099" s="2" t="str">
        <f t="shared" si="560"/>
        <v/>
      </c>
    </row>
    <row r="2100" spans="1:41" x14ac:dyDescent="0.3">
      <c r="A2100" s="111">
        <v>44658.816122685188</v>
      </c>
      <c r="B2100" s="78" t="s">
        <v>3222</v>
      </c>
      <c r="C2100" s="78" t="s">
        <v>846</v>
      </c>
      <c r="D2100" s="78" t="s">
        <v>1452</v>
      </c>
      <c r="E2100" s="78">
        <v>12</v>
      </c>
      <c r="F2100" s="78" t="s">
        <v>808</v>
      </c>
      <c r="G2100" s="78" t="s">
        <v>92</v>
      </c>
      <c r="H2100" s="112" t="s">
        <v>312</v>
      </c>
      <c r="I2100" s="112">
        <v>3</v>
      </c>
      <c r="J2100" s="113">
        <v>44658.815104166664</v>
      </c>
      <c r="K2100" s="113">
        <v>44658.816122685188</v>
      </c>
      <c r="M2100" s="113">
        <v>44658.816805555558</v>
      </c>
      <c r="N2100" s="113">
        <v>44658.817152777781</v>
      </c>
      <c r="O2100" s="78" t="s">
        <v>1185</v>
      </c>
      <c r="P2100" s="78" t="str">
        <f t="shared" si="544"/>
        <v>CIC</v>
      </c>
      <c r="Q2100" s="113">
        <v>44658.822094907409</v>
      </c>
      <c r="R2100" s="78" t="s">
        <v>1220</v>
      </c>
      <c r="S2100" s="78" t="str">
        <f t="shared" si="545"/>
        <v>PLOEG</v>
      </c>
      <c r="T2100" s="113">
        <v>44658.825775462959</v>
      </c>
      <c r="U2100" s="78" t="s">
        <v>1220</v>
      </c>
      <c r="V2100" s="78" t="str">
        <f t="shared" si="546"/>
        <v>PLOEG</v>
      </c>
      <c r="W2100" s="113">
        <v>44658.832766203705</v>
      </c>
      <c r="X2100" s="113">
        <f t="shared" si="547"/>
        <v>6.8287036992842332E-4</v>
      </c>
      <c r="Y2100" s="113">
        <f t="shared" si="548"/>
        <v>8.9699074014788494E-3</v>
      </c>
      <c r="Z2100" s="113">
        <f t="shared" si="549"/>
        <v>6.9907407450955361E-3</v>
      </c>
      <c r="AB2100" s="2">
        <f t="shared" si="550"/>
        <v>775</v>
      </c>
      <c r="AC2100" s="2">
        <f t="shared" si="550"/>
        <v>604</v>
      </c>
      <c r="AE2100" s="2" t="str">
        <f t="shared" si="551"/>
        <v/>
      </c>
      <c r="AF2100" s="2" t="str">
        <f t="shared" si="552"/>
        <v/>
      </c>
      <c r="AG2100" s="2" t="str">
        <f t="shared" si="553"/>
        <v/>
      </c>
      <c r="AH2100" s="2">
        <f t="shared" si="554"/>
        <v>775</v>
      </c>
      <c r="AI2100" s="2" t="str">
        <f t="shared" si="555"/>
        <v/>
      </c>
      <c r="AK2100" s="2" t="str">
        <f t="shared" si="556"/>
        <v/>
      </c>
      <c r="AL2100" s="2" t="str">
        <f t="shared" si="557"/>
        <v/>
      </c>
      <c r="AM2100" s="2" t="str">
        <f t="shared" si="558"/>
        <v/>
      </c>
      <c r="AN2100" s="2">
        <f t="shared" si="559"/>
        <v>604</v>
      </c>
      <c r="AO2100" s="2" t="str">
        <f t="shared" si="560"/>
        <v/>
      </c>
    </row>
    <row r="2101" spans="1:41" x14ac:dyDescent="0.3">
      <c r="A2101" s="111">
        <v>44658.81962962963</v>
      </c>
      <c r="B2101" s="78" t="s">
        <v>1038</v>
      </c>
      <c r="C2101" s="78" t="s">
        <v>846</v>
      </c>
      <c r="D2101" s="78" t="s">
        <v>1879</v>
      </c>
      <c r="E2101" s="78">
        <v>93</v>
      </c>
      <c r="F2101" s="78" t="s">
        <v>807</v>
      </c>
      <c r="G2101" s="78" t="s">
        <v>132</v>
      </c>
      <c r="H2101" s="112" t="s">
        <v>263</v>
      </c>
      <c r="I2101" s="112">
        <v>4</v>
      </c>
      <c r="J2101" s="113">
        <v>44658.818622685183</v>
      </c>
      <c r="K2101" s="113">
        <v>44658.81962962963</v>
      </c>
      <c r="M2101" s="113">
        <v>44658.833020833335</v>
      </c>
      <c r="N2101" s="113">
        <v>44658.833055555559</v>
      </c>
      <c r="O2101" s="78" t="s">
        <v>1185</v>
      </c>
      <c r="P2101" s="78" t="str">
        <f t="shared" si="544"/>
        <v>CIC</v>
      </c>
      <c r="Q2101" s="113">
        <v>44658.833935185183</v>
      </c>
      <c r="R2101" s="78" t="s">
        <v>1220</v>
      </c>
      <c r="S2101" s="78" t="str">
        <f t="shared" si="545"/>
        <v>PLOEG</v>
      </c>
      <c r="T2101" s="113">
        <v>44658.843564814815</v>
      </c>
      <c r="U2101" s="78" t="s">
        <v>1220</v>
      </c>
      <c r="V2101" s="78" t="str">
        <f t="shared" si="546"/>
        <v>PLOEG</v>
      </c>
      <c r="W2101" s="113">
        <v>44658.863194444442</v>
      </c>
      <c r="X2101" s="113">
        <f t="shared" si="547"/>
        <v>1.3391203705396038E-2</v>
      </c>
      <c r="Y2101" s="113">
        <f t="shared" si="548"/>
        <v>1.0543981479713693E-2</v>
      </c>
      <c r="Z2101" s="113">
        <f t="shared" si="549"/>
        <v>1.9629629627161194E-2</v>
      </c>
      <c r="AB2101" s="2">
        <f t="shared" si="550"/>
        <v>911</v>
      </c>
      <c r="AC2101" s="2">
        <f t="shared" si="550"/>
        <v>1696</v>
      </c>
      <c r="AE2101" s="2" t="str">
        <f t="shared" si="551"/>
        <v/>
      </c>
      <c r="AF2101" s="2" t="str">
        <f t="shared" si="552"/>
        <v/>
      </c>
      <c r="AG2101" s="2" t="str">
        <f t="shared" si="553"/>
        <v/>
      </c>
      <c r="AH2101" s="2" t="str">
        <f t="shared" si="554"/>
        <v/>
      </c>
      <c r="AI2101" s="2">
        <f t="shared" si="555"/>
        <v>911</v>
      </c>
      <c r="AK2101" s="2" t="str">
        <f t="shared" si="556"/>
        <v/>
      </c>
      <c r="AL2101" s="2" t="str">
        <f t="shared" si="557"/>
        <v/>
      </c>
      <c r="AM2101" s="2" t="str">
        <f t="shared" si="558"/>
        <v/>
      </c>
      <c r="AN2101" s="2" t="str">
        <f t="shared" si="559"/>
        <v/>
      </c>
      <c r="AO2101" s="2">
        <f t="shared" si="560"/>
        <v>1696</v>
      </c>
    </row>
    <row r="2102" spans="1:41" x14ac:dyDescent="0.3">
      <c r="A2102" s="111">
        <v>44658.858506944445</v>
      </c>
      <c r="B2102" s="78" t="s">
        <v>3223</v>
      </c>
      <c r="C2102" s="78" t="s">
        <v>835</v>
      </c>
      <c r="D2102" s="78" t="s">
        <v>1332</v>
      </c>
      <c r="E2102" s="78">
        <v>111</v>
      </c>
      <c r="F2102" s="78" t="s">
        <v>807</v>
      </c>
      <c r="G2102" s="78" t="s">
        <v>92</v>
      </c>
      <c r="H2102" s="112" t="s">
        <v>204</v>
      </c>
      <c r="I2102" s="112">
        <v>2</v>
      </c>
      <c r="J2102" s="113">
        <v>44658.858217592591</v>
      </c>
      <c r="K2102" s="113">
        <v>44658.858506944445</v>
      </c>
      <c r="M2102" s="113">
        <v>44658.859895833331</v>
      </c>
      <c r="N2102" s="113">
        <v>44658.860752314817</v>
      </c>
      <c r="O2102" s="78" t="s">
        <v>1187</v>
      </c>
      <c r="P2102" s="78" t="str">
        <f t="shared" si="544"/>
        <v>CIC</v>
      </c>
      <c r="S2102" s="78" t="str">
        <f t="shared" si="545"/>
        <v/>
      </c>
      <c r="T2102" s="113">
        <v>44658.872754629629</v>
      </c>
      <c r="U2102" s="78" t="s">
        <v>1216</v>
      </c>
      <c r="V2102" s="78" t="str">
        <f t="shared" si="546"/>
        <v>PLOEG</v>
      </c>
      <c r="W2102" s="113">
        <v>44658.896307870367</v>
      </c>
      <c r="X2102" s="113">
        <f t="shared" si="547"/>
        <v>1.3888888861401938E-3</v>
      </c>
      <c r="Y2102" s="113">
        <f t="shared" si="548"/>
        <v>1.2858796297223307E-2</v>
      </c>
      <c r="Z2102" s="113">
        <f t="shared" si="549"/>
        <v>2.3553240738692693E-2</v>
      </c>
      <c r="AB2102" s="2">
        <f t="shared" si="550"/>
        <v>1111</v>
      </c>
      <c r="AC2102" s="2">
        <f t="shared" si="550"/>
        <v>2035</v>
      </c>
      <c r="AE2102" s="2" t="str">
        <f t="shared" si="551"/>
        <v/>
      </c>
      <c r="AF2102" s="2" t="str">
        <f t="shared" si="552"/>
        <v/>
      </c>
      <c r="AG2102" s="2">
        <f t="shared" si="553"/>
        <v>1111</v>
      </c>
      <c r="AH2102" s="2" t="str">
        <f t="shared" si="554"/>
        <v/>
      </c>
      <c r="AI2102" s="2" t="str">
        <f t="shared" si="555"/>
        <v/>
      </c>
      <c r="AK2102" s="2" t="str">
        <f t="shared" si="556"/>
        <v/>
      </c>
      <c r="AL2102" s="2" t="str">
        <f t="shared" si="557"/>
        <v/>
      </c>
      <c r="AM2102" s="2">
        <f t="shared" si="558"/>
        <v>2035</v>
      </c>
      <c r="AN2102" s="2" t="str">
        <f t="shared" si="559"/>
        <v/>
      </c>
      <c r="AO2102" s="2" t="str">
        <f t="shared" si="560"/>
        <v/>
      </c>
    </row>
    <row r="2103" spans="1:41" x14ac:dyDescent="0.3">
      <c r="A2103" s="111">
        <v>44659.003888888888</v>
      </c>
      <c r="B2103" s="78" t="s">
        <v>3224</v>
      </c>
      <c r="C2103" s="78" t="s">
        <v>846</v>
      </c>
      <c r="D2103" s="78" t="s">
        <v>1184</v>
      </c>
      <c r="E2103" s="78">
        <v>309</v>
      </c>
      <c r="F2103" s="78" t="s">
        <v>808</v>
      </c>
      <c r="G2103" s="78" t="s">
        <v>92</v>
      </c>
      <c r="H2103" s="112" t="s">
        <v>204</v>
      </c>
      <c r="I2103" s="112">
        <v>2</v>
      </c>
      <c r="J2103" s="113">
        <v>44659.003668981481</v>
      </c>
      <c r="K2103" s="113">
        <v>44659.003888888888</v>
      </c>
      <c r="M2103" s="113">
        <v>44659.004733796297</v>
      </c>
      <c r="P2103" s="78" t="str">
        <f t="shared" si="544"/>
        <v/>
      </c>
      <c r="Q2103" s="113">
        <v>44659.005196759259</v>
      </c>
      <c r="R2103" s="78" t="s">
        <v>1220</v>
      </c>
      <c r="S2103" s="78" t="str">
        <f t="shared" si="545"/>
        <v>PLOEG</v>
      </c>
      <c r="T2103" s="113">
        <v>44659.008969907409</v>
      </c>
      <c r="U2103" s="78" t="s">
        <v>1185</v>
      </c>
      <c r="V2103" s="78" t="str">
        <f t="shared" si="546"/>
        <v>CIC</v>
      </c>
      <c r="W2103" s="113">
        <v>44659.013113425928</v>
      </c>
      <c r="X2103" s="113">
        <f t="shared" si="547"/>
        <v>8.4490740846376866E-4</v>
      </c>
      <c r="Y2103" s="113">
        <f t="shared" si="548"/>
        <v>4.2361111118225381E-3</v>
      </c>
      <c r="Z2103" s="113">
        <f t="shared" si="549"/>
        <v>4.1435185194131918E-3</v>
      </c>
      <c r="AB2103" s="2">
        <f t="shared" si="550"/>
        <v>366</v>
      </c>
      <c r="AC2103" s="2">
        <f t="shared" si="550"/>
        <v>358</v>
      </c>
      <c r="AE2103" s="2" t="str">
        <f t="shared" si="551"/>
        <v/>
      </c>
      <c r="AF2103" s="2" t="str">
        <f t="shared" si="552"/>
        <v/>
      </c>
      <c r="AG2103" s="2">
        <f t="shared" si="553"/>
        <v>366</v>
      </c>
      <c r="AH2103" s="2" t="str">
        <f t="shared" si="554"/>
        <v/>
      </c>
      <c r="AI2103" s="2" t="str">
        <f t="shared" si="555"/>
        <v/>
      </c>
      <c r="AK2103" s="2" t="str">
        <f t="shared" si="556"/>
        <v/>
      </c>
      <c r="AL2103" s="2" t="str">
        <f t="shared" si="557"/>
        <v/>
      </c>
      <c r="AM2103" s="2">
        <f t="shared" si="558"/>
        <v>358</v>
      </c>
      <c r="AN2103" s="2" t="str">
        <f t="shared" si="559"/>
        <v/>
      </c>
      <c r="AO2103" s="2" t="str">
        <f t="shared" si="560"/>
        <v/>
      </c>
    </row>
    <row r="2104" spans="1:41" x14ac:dyDescent="0.3">
      <c r="A2104" s="111">
        <v>44659.003888888888</v>
      </c>
      <c r="B2104" s="78" t="s">
        <v>3224</v>
      </c>
      <c r="C2104" s="78" t="s">
        <v>835</v>
      </c>
      <c r="D2104" s="78" t="s">
        <v>1184</v>
      </c>
      <c r="E2104" s="78">
        <v>309</v>
      </c>
      <c r="F2104" s="78" t="s">
        <v>808</v>
      </c>
      <c r="G2104" s="78" t="s">
        <v>92</v>
      </c>
      <c r="H2104" s="112" t="s">
        <v>204</v>
      </c>
      <c r="I2104" s="112">
        <v>2</v>
      </c>
      <c r="J2104" s="113">
        <v>44659.003668981481</v>
      </c>
      <c r="K2104" s="113">
        <v>44659.003888888888</v>
      </c>
      <c r="M2104" s="113">
        <v>44659.007592592592</v>
      </c>
      <c r="N2104" s="113">
        <v>44659.007615740738</v>
      </c>
      <c r="O2104" s="78" t="s">
        <v>1187</v>
      </c>
      <c r="P2104" s="78" t="str">
        <f t="shared" si="544"/>
        <v>CIC</v>
      </c>
      <c r="S2104" s="78" t="str">
        <f t="shared" si="545"/>
        <v/>
      </c>
      <c r="T2104" s="113">
        <v>44659.008333333331</v>
      </c>
      <c r="U2104" s="78" t="s">
        <v>1187</v>
      </c>
      <c r="V2104" s="78" t="str">
        <f t="shared" si="546"/>
        <v>CIC</v>
      </c>
      <c r="W2104" s="113">
        <v>44659.01152777778</v>
      </c>
      <c r="X2104" s="113">
        <f t="shared" si="547"/>
        <v>3.7037037036498077E-3</v>
      </c>
      <c r="Y2104" s="113">
        <f t="shared" si="548"/>
        <v>7.4074073927477002E-4</v>
      </c>
      <c r="Z2104" s="113">
        <f t="shared" si="549"/>
        <v>3.1944444490363821E-3</v>
      </c>
      <c r="AB2104" s="2">
        <f t="shared" si="550"/>
        <v>64</v>
      </c>
      <c r="AC2104" s="2">
        <f t="shared" si="550"/>
        <v>276</v>
      </c>
      <c r="AE2104" s="2" t="str">
        <f t="shared" si="551"/>
        <v/>
      </c>
      <c r="AF2104" s="2" t="str">
        <f t="shared" si="552"/>
        <v/>
      </c>
      <c r="AG2104" s="2">
        <f t="shared" si="553"/>
        <v>64</v>
      </c>
      <c r="AH2104" s="2" t="str">
        <f t="shared" si="554"/>
        <v/>
      </c>
      <c r="AI2104" s="2" t="str">
        <f t="shared" si="555"/>
        <v/>
      </c>
      <c r="AK2104" s="2" t="str">
        <f t="shared" si="556"/>
        <v/>
      </c>
      <c r="AL2104" s="2" t="str">
        <f t="shared" si="557"/>
        <v/>
      </c>
      <c r="AM2104" s="2">
        <f t="shared" si="558"/>
        <v>276</v>
      </c>
      <c r="AN2104" s="2" t="str">
        <f t="shared" si="559"/>
        <v/>
      </c>
      <c r="AO2104" s="2" t="str">
        <f t="shared" si="560"/>
        <v/>
      </c>
    </row>
    <row r="2105" spans="1:41" x14ac:dyDescent="0.3">
      <c r="A2105" s="111">
        <v>44659.020798611113</v>
      </c>
      <c r="B2105" s="78" t="s">
        <v>3225</v>
      </c>
      <c r="C2105" s="78" t="s">
        <v>846</v>
      </c>
      <c r="D2105" s="78" t="s">
        <v>1382</v>
      </c>
      <c r="E2105" s="78">
        <v>30</v>
      </c>
      <c r="F2105" s="78" t="s">
        <v>809</v>
      </c>
      <c r="G2105" s="78" t="s">
        <v>94</v>
      </c>
      <c r="H2105" s="112" t="s">
        <v>294</v>
      </c>
      <c r="I2105" s="112">
        <v>4</v>
      </c>
      <c r="J2105" s="113">
        <v>44659.018819444442</v>
      </c>
      <c r="K2105" s="113">
        <v>44659.020798611113</v>
      </c>
      <c r="M2105" s="113">
        <v>44659.035775462966</v>
      </c>
      <c r="N2105" s="113">
        <v>44659.035821759258</v>
      </c>
      <c r="O2105" s="78" t="s">
        <v>1185</v>
      </c>
      <c r="P2105" s="78" t="str">
        <f t="shared" si="544"/>
        <v>CIC</v>
      </c>
      <c r="Q2105" s="113">
        <v>44659.03601851852</v>
      </c>
      <c r="R2105" s="78" t="s">
        <v>1187</v>
      </c>
      <c r="S2105" s="78" t="str">
        <f t="shared" si="545"/>
        <v>CIC</v>
      </c>
      <c r="T2105" s="113">
        <v>44659.036828703705</v>
      </c>
      <c r="U2105" s="78" t="s">
        <v>1220</v>
      </c>
      <c r="V2105" s="78" t="str">
        <f t="shared" si="546"/>
        <v>PLOEG</v>
      </c>
      <c r="W2105" s="113">
        <v>44659.290520833332</v>
      </c>
      <c r="X2105" s="113">
        <f t="shared" si="547"/>
        <v>1.4976851853134576E-2</v>
      </c>
      <c r="Y2105" s="113">
        <f t="shared" si="548"/>
        <v>1.0532407395658083E-3</v>
      </c>
      <c r="Z2105" s="113">
        <f t="shared" si="549"/>
        <v>0.25369212962687016</v>
      </c>
      <c r="AB2105" s="2">
        <f t="shared" si="550"/>
        <v>91</v>
      </c>
      <c r="AC2105" s="2">
        <f t="shared" si="550"/>
        <v>21919</v>
      </c>
      <c r="AE2105" s="2" t="str">
        <f t="shared" si="551"/>
        <v/>
      </c>
      <c r="AF2105" s="2" t="str">
        <f t="shared" si="552"/>
        <v/>
      </c>
      <c r="AG2105" s="2" t="str">
        <f t="shared" si="553"/>
        <v/>
      </c>
      <c r="AH2105" s="2" t="str">
        <f t="shared" si="554"/>
        <v/>
      </c>
      <c r="AI2105" s="2">
        <f t="shared" si="555"/>
        <v>91</v>
      </c>
      <c r="AK2105" s="2" t="str">
        <f t="shared" si="556"/>
        <v/>
      </c>
      <c r="AL2105" s="2" t="str">
        <f t="shared" si="557"/>
        <v/>
      </c>
      <c r="AM2105" s="2" t="str">
        <f t="shared" si="558"/>
        <v/>
      </c>
      <c r="AN2105" s="2" t="str">
        <f t="shared" si="559"/>
        <v/>
      </c>
      <c r="AO2105" s="2">
        <f t="shared" si="560"/>
        <v>21919</v>
      </c>
    </row>
    <row r="2106" spans="1:41" x14ac:dyDescent="0.3">
      <c r="A2106" s="111">
        <v>44659.331793981481</v>
      </c>
      <c r="B2106" s="78" t="s">
        <v>3226</v>
      </c>
      <c r="C2106" s="78" t="s">
        <v>886</v>
      </c>
      <c r="D2106" s="78" t="s">
        <v>3227</v>
      </c>
      <c r="E2106" s="78">
        <v>44</v>
      </c>
      <c r="F2106" s="78" t="s">
        <v>808</v>
      </c>
      <c r="G2106" s="78" t="s">
        <v>100</v>
      </c>
      <c r="H2106" s="112" t="s">
        <v>208</v>
      </c>
      <c r="I2106" s="112">
        <v>3</v>
      </c>
      <c r="J2106" s="113">
        <v>44659.331793981481</v>
      </c>
      <c r="K2106" s="113">
        <v>44659.331793981481</v>
      </c>
      <c r="M2106" s="113">
        <v>44659.332280092596</v>
      </c>
      <c r="N2106" s="113">
        <v>44659.332314814812</v>
      </c>
      <c r="O2106" s="78" t="s">
        <v>1187</v>
      </c>
      <c r="P2106" s="78" t="str">
        <f t="shared" si="544"/>
        <v>CIC</v>
      </c>
      <c r="S2106" s="78" t="str">
        <f t="shared" si="545"/>
        <v/>
      </c>
      <c r="T2106" s="113">
        <v>44659.343171296299</v>
      </c>
      <c r="U2106" s="78" t="s">
        <v>1258</v>
      </c>
      <c r="V2106" s="78" t="str">
        <f t="shared" si="546"/>
        <v>PLOEG</v>
      </c>
      <c r="W2106" s="113">
        <v>44659.36277777778</v>
      </c>
      <c r="X2106" s="113">
        <f t="shared" si="547"/>
        <v>4.8611111560603604E-4</v>
      </c>
      <c r="Y2106" s="113">
        <f t="shared" si="548"/>
        <v>1.0891203703067731E-2</v>
      </c>
      <c r="Z2106" s="113">
        <f t="shared" si="549"/>
        <v>1.9606481480877846E-2</v>
      </c>
      <c r="AB2106" s="2">
        <f t="shared" si="550"/>
        <v>941</v>
      </c>
      <c r="AC2106" s="2">
        <f t="shared" si="550"/>
        <v>1694</v>
      </c>
      <c r="AE2106" s="2" t="str">
        <f t="shared" si="551"/>
        <v/>
      </c>
      <c r="AF2106" s="2" t="str">
        <f t="shared" si="552"/>
        <v/>
      </c>
      <c r="AG2106" s="2" t="str">
        <f t="shared" si="553"/>
        <v/>
      </c>
      <c r="AH2106" s="2">
        <f t="shared" si="554"/>
        <v>941</v>
      </c>
      <c r="AI2106" s="2" t="str">
        <f t="shared" si="555"/>
        <v/>
      </c>
      <c r="AK2106" s="2" t="str">
        <f t="shared" si="556"/>
        <v/>
      </c>
      <c r="AL2106" s="2" t="str">
        <f t="shared" si="557"/>
        <v/>
      </c>
      <c r="AM2106" s="2" t="str">
        <f t="shared" si="558"/>
        <v/>
      </c>
      <c r="AN2106" s="2">
        <f t="shared" si="559"/>
        <v>1694</v>
      </c>
      <c r="AO2106" s="2" t="str">
        <f t="shared" si="560"/>
        <v/>
      </c>
    </row>
    <row r="2107" spans="1:41" x14ac:dyDescent="0.3">
      <c r="A2107" s="111">
        <v>44659.488726851851</v>
      </c>
      <c r="B2107" s="78" t="s">
        <v>3228</v>
      </c>
      <c r="C2107" s="78" t="s">
        <v>850</v>
      </c>
      <c r="D2107" s="78" t="s">
        <v>1851</v>
      </c>
      <c r="E2107" s="78">
        <v>15</v>
      </c>
      <c r="F2107" s="78" t="s">
        <v>809</v>
      </c>
      <c r="G2107" s="78" t="s">
        <v>112</v>
      </c>
      <c r="H2107" s="112" t="s">
        <v>218</v>
      </c>
      <c r="I2107" s="112">
        <v>3</v>
      </c>
      <c r="J2107" s="113">
        <v>44659.488726851851</v>
      </c>
      <c r="K2107" s="113">
        <v>44659.488726851851</v>
      </c>
      <c r="M2107" s="113">
        <v>44659.489317129628</v>
      </c>
      <c r="N2107" s="113">
        <v>44659.489340277774</v>
      </c>
      <c r="O2107" s="78" t="s">
        <v>1185</v>
      </c>
      <c r="P2107" s="78" t="str">
        <f t="shared" si="544"/>
        <v>CIC</v>
      </c>
      <c r="S2107" s="78" t="str">
        <f t="shared" si="545"/>
        <v/>
      </c>
      <c r="T2107" s="113">
        <v>44659.510960648149</v>
      </c>
      <c r="U2107" s="78" t="s">
        <v>1286</v>
      </c>
      <c r="V2107" s="78" t="str">
        <f t="shared" si="546"/>
        <v>PLOEG</v>
      </c>
      <c r="W2107" s="113">
        <v>44659.529641203706</v>
      </c>
      <c r="X2107" s="113">
        <f t="shared" si="547"/>
        <v>5.9027777751907706E-4</v>
      </c>
      <c r="Y2107" s="113">
        <f t="shared" si="548"/>
        <v>2.1643518521159422E-2</v>
      </c>
      <c r="Z2107" s="113">
        <f t="shared" si="549"/>
        <v>1.8680555556784384E-2</v>
      </c>
      <c r="AB2107" s="2">
        <f t="shared" si="550"/>
        <v>1870</v>
      </c>
      <c r="AC2107" s="2">
        <f t="shared" si="550"/>
        <v>1614</v>
      </c>
      <c r="AE2107" s="2" t="str">
        <f t="shared" si="551"/>
        <v/>
      </c>
      <c r="AF2107" s="2" t="str">
        <f t="shared" si="552"/>
        <v/>
      </c>
      <c r="AG2107" s="2" t="str">
        <f t="shared" si="553"/>
        <v/>
      </c>
      <c r="AH2107" s="2">
        <f t="shared" si="554"/>
        <v>1870</v>
      </c>
      <c r="AI2107" s="2" t="str">
        <f t="shared" si="555"/>
        <v/>
      </c>
      <c r="AK2107" s="2" t="str">
        <f t="shared" si="556"/>
        <v/>
      </c>
      <c r="AL2107" s="2" t="str">
        <f t="shared" si="557"/>
        <v/>
      </c>
      <c r="AM2107" s="2" t="str">
        <f t="shared" si="558"/>
        <v/>
      </c>
      <c r="AN2107" s="2">
        <f t="shared" si="559"/>
        <v>1614</v>
      </c>
      <c r="AO2107" s="2" t="str">
        <f t="shared" si="560"/>
        <v/>
      </c>
    </row>
    <row r="2108" spans="1:41" x14ac:dyDescent="0.3">
      <c r="A2108" s="111">
        <v>44659.695393518516</v>
      </c>
      <c r="B2108" s="78" t="s">
        <v>3229</v>
      </c>
      <c r="C2108" s="78" t="s">
        <v>886</v>
      </c>
      <c r="D2108" s="78" t="s">
        <v>1195</v>
      </c>
      <c r="E2108" s="78">
        <v>1</v>
      </c>
      <c r="F2108" s="78" t="s">
        <v>807</v>
      </c>
      <c r="G2108" s="78" t="s">
        <v>100</v>
      </c>
      <c r="H2108" s="112" t="s">
        <v>208</v>
      </c>
      <c r="I2108" s="112">
        <v>3</v>
      </c>
      <c r="J2108" s="113">
        <v>44659.694976851853</v>
      </c>
      <c r="K2108" s="113">
        <v>44659.695393518516</v>
      </c>
      <c r="M2108" s="113">
        <v>44659.696053240739</v>
      </c>
      <c r="P2108" s="78" t="str">
        <f t="shared" si="544"/>
        <v/>
      </c>
      <c r="S2108" s="78" t="str">
        <f t="shared" si="545"/>
        <v/>
      </c>
      <c r="T2108" s="113">
        <v>44659.713020833333</v>
      </c>
      <c r="U2108" s="78" t="s">
        <v>1258</v>
      </c>
      <c r="V2108" s="78" t="str">
        <f t="shared" si="546"/>
        <v>PLOEG</v>
      </c>
      <c r="W2108" s="113">
        <v>44659.756967592592</v>
      </c>
      <c r="X2108" s="113">
        <f t="shared" si="547"/>
        <v>6.5972222364507616E-4</v>
      </c>
      <c r="Y2108" s="113">
        <f t="shared" si="548"/>
        <v>1.6967592593573499E-2</v>
      </c>
      <c r="Z2108" s="113">
        <f t="shared" si="549"/>
        <v>4.3946759258687962E-2</v>
      </c>
      <c r="AB2108" s="2">
        <f t="shared" si="550"/>
        <v>1466</v>
      </c>
      <c r="AC2108" s="2">
        <f t="shared" si="550"/>
        <v>3797</v>
      </c>
      <c r="AE2108" s="2" t="str">
        <f t="shared" si="551"/>
        <v/>
      </c>
      <c r="AF2108" s="2" t="str">
        <f t="shared" si="552"/>
        <v/>
      </c>
      <c r="AG2108" s="2" t="str">
        <f t="shared" si="553"/>
        <v/>
      </c>
      <c r="AH2108" s="2">
        <f t="shared" si="554"/>
        <v>1466</v>
      </c>
      <c r="AI2108" s="2" t="str">
        <f t="shared" si="555"/>
        <v/>
      </c>
      <c r="AK2108" s="2" t="str">
        <f t="shared" si="556"/>
        <v/>
      </c>
      <c r="AL2108" s="2" t="str">
        <f t="shared" si="557"/>
        <v/>
      </c>
      <c r="AM2108" s="2" t="str">
        <f t="shared" si="558"/>
        <v/>
      </c>
      <c r="AN2108" s="2">
        <f t="shared" si="559"/>
        <v>3797</v>
      </c>
      <c r="AO2108" s="2" t="str">
        <f t="shared" si="560"/>
        <v/>
      </c>
    </row>
    <row r="2109" spans="1:41" x14ac:dyDescent="0.3">
      <c r="A2109" s="111">
        <v>44659.859664351854</v>
      </c>
      <c r="B2109" s="78" t="s">
        <v>3230</v>
      </c>
      <c r="C2109" s="78" t="s">
        <v>835</v>
      </c>
      <c r="D2109" s="78" t="s">
        <v>1302</v>
      </c>
      <c r="F2109" s="78" t="s">
        <v>807</v>
      </c>
      <c r="G2109" s="78" t="s">
        <v>92</v>
      </c>
      <c r="H2109" s="112" t="s">
        <v>707</v>
      </c>
      <c r="I2109" s="112">
        <v>3</v>
      </c>
      <c r="J2109" s="113">
        <v>44659.857731481483</v>
      </c>
      <c r="K2109" s="113">
        <v>44659.859664351854</v>
      </c>
      <c r="M2109" s="113">
        <v>44659.860347222224</v>
      </c>
      <c r="N2109" s="113">
        <v>44659.862581018519</v>
      </c>
      <c r="O2109" s="78" t="s">
        <v>1187</v>
      </c>
      <c r="P2109" s="78" t="str">
        <f t="shared" si="544"/>
        <v>CIC</v>
      </c>
      <c r="S2109" s="78" t="str">
        <f t="shared" si="545"/>
        <v/>
      </c>
      <c r="T2109" s="113">
        <v>44659.873217592591</v>
      </c>
      <c r="U2109" s="78" t="s">
        <v>1200</v>
      </c>
      <c r="V2109" s="78" t="str">
        <f t="shared" si="546"/>
        <v>PLOEG</v>
      </c>
      <c r="W2109" s="113">
        <v>44659.914895833332</v>
      </c>
      <c r="X2109" s="113">
        <f t="shared" si="547"/>
        <v>6.8287036992842332E-4</v>
      </c>
      <c r="Y2109" s="113">
        <f t="shared" si="548"/>
        <v>1.2870370366727002E-2</v>
      </c>
      <c r="Z2109" s="113">
        <f t="shared" si="549"/>
        <v>4.1678240741021E-2</v>
      </c>
      <c r="AB2109" s="2">
        <f t="shared" si="550"/>
        <v>1112</v>
      </c>
      <c r="AC2109" s="2">
        <f t="shared" si="550"/>
        <v>3601</v>
      </c>
      <c r="AE2109" s="2" t="str">
        <f t="shared" si="551"/>
        <v/>
      </c>
      <c r="AF2109" s="2" t="str">
        <f t="shared" si="552"/>
        <v/>
      </c>
      <c r="AG2109" s="2" t="str">
        <f t="shared" si="553"/>
        <v/>
      </c>
      <c r="AH2109" s="2">
        <f t="shared" si="554"/>
        <v>1112</v>
      </c>
      <c r="AI2109" s="2" t="str">
        <f t="shared" si="555"/>
        <v/>
      </c>
      <c r="AK2109" s="2" t="str">
        <f t="shared" si="556"/>
        <v/>
      </c>
      <c r="AL2109" s="2" t="str">
        <f t="shared" si="557"/>
        <v/>
      </c>
      <c r="AM2109" s="2" t="str">
        <f t="shared" si="558"/>
        <v/>
      </c>
      <c r="AN2109" s="2">
        <f t="shared" si="559"/>
        <v>3601</v>
      </c>
      <c r="AO2109" s="2" t="str">
        <f t="shared" si="560"/>
        <v/>
      </c>
    </row>
    <row r="2110" spans="1:41" x14ac:dyDescent="0.3">
      <c r="A2110" s="111">
        <v>44659.935254629629</v>
      </c>
      <c r="B2110" s="78" t="s">
        <v>3231</v>
      </c>
      <c r="C2110" s="78" t="s">
        <v>846</v>
      </c>
      <c r="D2110" s="78" t="s">
        <v>3232</v>
      </c>
      <c r="E2110" s="78">
        <v>9</v>
      </c>
      <c r="F2110" s="78" t="s">
        <v>807</v>
      </c>
      <c r="G2110" s="78" t="s">
        <v>98</v>
      </c>
      <c r="H2110" s="112" t="s">
        <v>254</v>
      </c>
      <c r="I2110" s="112">
        <v>3</v>
      </c>
      <c r="J2110" s="113">
        <v>44659.93482638889</v>
      </c>
      <c r="K2110" s="113">
        <v>44659.935254629629</v>
      </c>
      <c r="M2110" s="113">
        <v>44659.936342592591</v>
      </c>
      <c r="N2110" s="113">
        <v>44659.936724537038</v>
      </c>
      <c r="O2110" s="78" t="s">
        <v>1185</v>
      </c>
      <c r="P2110" s="78" t="str">
        <f t="shared" si="544"/>
        <v>CIC</v>
      </c>
      <c r="S2110" s="78" t="str">
        <f t="shared" si="545"/>
        <v/>
      </c>
      <c r="V2110" s="78" t="str">
        <f t="shared" si="546"/>
        <v/>
      </c>
      <c r="W2110" s="113">
        <v>44659.938634259262</v>
      </c>
      <c r="X2110" s="113">
        <f t="shared" si="547"/>
        <v>1.0879629626288079E-3</v>
      </c>
      <c r="Y2110" s="113" t="str">
        <f t="shared" si="548"/>
        <v/>
      </c>
      <c r="Z2110" s="113" t="str">
        <f t="shared" si="549"/>
        <v/>
      </c>
      <c r="AB2110" s="2" t="str">
        <f t="shared" si="550"/>
        <v/>
      </c>
      <c r="AC2110" s="2" t="str">
        <f t="shared" si="550"/>
        <v/>
      </c>
      <c r="AE2110" s="2" t="str">
        <f t="shared" si="551"/>
        <v/>
      </c>
      <c r="AF2110" s="2" t="str">
        <f t="shared" si="552"/>
        <v/>
      </c>
      <c r="AG2110" s="2" t="str">
        <f t="shared" si="553"/>
        <v/>
      </c>
      <c r="AH2110" s="2" t="str">
        <f t="shared" si="554"/>
        <v/>
      </c>
      <c r="AI2110" s="2" t="str">
        <f t="shared" si="555"/>
        <v/>
      </c>
      <c r="AK2110" s="2" t="str">
        <f t="shared" si="556"/>
        <v/>
      </c>
      <c r="AL2110" s="2" t="str">
        <f t="shared" si="557"/>
        <v/>
      </c>
      <c r="AM2110" s="2" t="str">
        <f t="shared" si="558"/>
        <v/>
      </c>
      <c r="AN2110" s="2" t="str">
        <f t="shared" si="559"/>
        <v/>
      </c>
      <c r="AO2110" s="2" t="str">
        <f t="shared" si="560"/>
        <v/>
      </c>
    </row>
    <row r="2111" spans="1:41" x14ac:dyDescent="0.3">
      <c r="A2111" s="111">
        <v>44659.935254629629</v>
      </c>
      <c r="B2111" s="78" t="s">
        <v>3231</v>
      </c>
      <c r="C2111" s="78" t="s">
        <v>835</v>
      </c>
      <c r="D2111" s="78" t="s">
        <v>3232</v>
      </c>
      <c r="E2111" s="78">
        <v>9</v>
      </c>
      <c r="F2111" s="78" t="s">
        <v>807</v>
      </c>
      <c r="G2111" s="78" t="s">
        <v>98</v>
      </c>
      <c r="H2111" s="112" t="s">
        <v>254</v>
      </c>
      <c r="I2111" s="112">
        <v>3</v>
      </c>
      <c r="J2111" s="113">
        <v>44659.93482638889</v>
      </c>
      <c r="K2111" s="113">
        <v>44659.935254629629</v>
      </c>
      <c r="M2111" s="113">
        <v>44659.938518518517</v>
      </c>
      <c r="N2111" s="113">
        <v>44659.93854166667</v>
      </c>
      <c r="O2111" s="78" t="s">
        <v>1187</v>
      </c>
      <c r="P2111" s="78" t="str">
        <f t="shared" si="544"/>
        <v>CIC</v>
      </c>
      <c r="S2111" s="78" t="str">
        <f t="shared" si="545"/>
        <v/>
      </c>
      <c r="T2111" s="113">
        <v>44659.949236111112</v>
      </c>
      <c r="U2111" s="78" t="s">
        <v>1200</v>
      </c>
      <c r="V2111" s="78" t="str">
        <f t="shared" si="546"/>
        <v>PLOEG</v>
      </c>
      <c r="W2111" s="113">
        <v>44659.968287037038</v>
      </c>
      <c r="X2111" s="113">
        <f t="shared" si="547"/>
        <v>3.2638888878864236E-3</v>
      </c>
      <c r="Y2111" s="113">
        <f t="shared" si="548"/>
        <v>1.0717592595028691E-2</v>
      </c>
      <c r="Z2111" s="113">
        <f t="shared" si="549"/>
        <v>1.9050925926421769E-2</v>
      </c>
      <c r="AB2111" s="2">
        <f t="shared" si="550"/>
        <v>926</v>
      </c>
      <c r="AC2111" s="2">
        <f t="shared" si="550"/>
        <v>1646</v>
      </c>
      <c r="AE2111" s="2" t="str">
        <f t="shared" si="551"/>
        <v/>
      </c>
      <c r="AF2111" s="2" t="str">
        <f t="shared" si="552"/>
        <v/>
      </c>
      <c r="AG2111" s="2" t="str">
        <f t="shared" si="553"/>
        <v/>
      </c>
      <c r="AH2111" s="2">
        <f t="shared" si="554"/>
        <v>926</v>
      </c>
      <c r="AI2111" s="2" t="str">
        <f t="shared" si="555"/>
        <v/>
      </c>
      <c r="AK2111" s="2" t="str">
        <f t="shared" si="556"/>
        <v/>
      </c>
      <c r="AL2111" s="2" t="str">
        <f t="shared" si="557"/>
        <v/>
      </c>
      <c r="AM2111" s="2" t="str">
        <f t="shared" si="558"/>
        <v/>
      </c>
      <c r="AN2111" s="2">
        <f t="shared" si="559"/>
        <v>1646</v>
      </c>
      <c r="AO2111" s="2" t="str">
        <f t="shared" si="560"/>
        <v/>
      </c>
    </row>
    <row r="2112" spans="1:41" x14ac:dyDescent="0.3">
      <c r="A2112" s="111">
        <v>44659.967743055553</v>
      </c>
      <c r="B2112" s="78" t="s">
        <v>3233</v>
      </c>
      <c r="C2112" s="78" t="s">
        <v>846</v>
      </c>
      <c r="D2112" s="78" t="s">
        <v>3234</v>
      </c>
      <c r="E2112" s="78">
        <v>13</v>
      </c>
      <c r="F2112" s="78" t="s">
        <v>809</v>
      </c>
      <c r="G2112" s="78" t="s">
        <v>154</v>
      </c>
      <c r="H2112" s="112" t="s">
        <v>639</v>
      </c>
      <c r="I2112" s="112">
        <v>3</v>
      </c>
      <c r="J2112" s="113">
        <v>44659.967222222222</v>
      </c>
      <c r="K2112" s="113">
        <v>44659.967743055553</v>
      </c>
      <c r="M2112" s="113">
        <v>44659.969270833331</v>
      </c>
      <c r="N2112" s="113">
        <v>44659.969293981485</v>
      </c>
      <c r="O2112" s="78" t="s">
        <v>1187</v>
      </c>
      <c r="P2112" s="78" t="str">
        <f t="shared" si="544"/>
        <v>CIC</v>
      </c>
      <c r="S2112" s="78" t="str">
        <f t="shared" si="545"/>
        <v/>
      </c>
      <c r="T2112" s="113">
        <v>44659.979085648149</v>
      </c>
      <c r="U2112" s="78" t="s">
        <v>1220</v>
      </c>
      <c r="V2112" s="78" t="str">
        <f t="shared" si="546"/>
        <v>PLOEG</v>
      </c>
      <c r="W2112" s="113">
        <v>44660.001527777778</v>
      </c>
      <c r="X2112" s="113">
        <f t="shared" si="547"/>
        <v>1.527777778392192E-3</v>
      </c>
      <c r="Y2112" s="113">
        <f t="shared" si="548"/>
        <v>9.8148148172185756E-3</v>
      </c>
      <c r="Z2112" s="113">
        <f t="shared" si="549"/>
        <v>2.2442129629780538E-2</v>
      </c>
      <c r="AB2112" s="2">
        <f t="shared" si="550"/>
        <v>848</v>
      </c>
      <c r="AC2112" s="2">
        <f t="shared" si="550"/>
        <v>1939</v>
      </c>
      <c r="AE2112" s="2" t="str">
        <f t="shared" si="551"/>
        <v/>
      </c>
      <c r="AF2112" s="2" t="str">
        <f t="shared" si="552"/>
        <v/>
      </c>
      <c r="AG2112" s="2" t="str">
        <f t="shared" si="553"/>
        <v/>
      </c>
      <c r="AH2112" s="2">
        <f t="shared" si="554"/>
        <v>848</v>
      </c>
      <c r="AI2112" s="2" t="str">
        <f t="shared" si="555"/>
        <v/>
      </c>
      <c r="AK2112" s="2" t="str">
        <f t="shared" si="556"/>
        <v/>
      </c>
      <c r="AL2112" s="2" t="str">
        <f t="shared" si="557"/>
        <v/>
      </c>
      <c r="AM2112" s="2" t="str">
        <f t="shared" si="558"/>
        <v/>
      </c>
      <c r="AN2112" s="2">
        <f t="shared" si="559"/>
        <v>1939</v>
      </c>
      <c r="AO2112" s="2" t="str">
        <f t="shared" si="560"/>
        <v/>
      </c>
    </row>
    <row r="2113" spans="1:41" x14ac:dyDescent="0.3">
      <c r="A2113" s="111">
        <v>44659.978252314817</v>
      </c>
      <c r="B2113" s="78" t="s">
        <v>3235</v>
      </c>
      <c r="C2113" s="78" t="s">
        <v>835</v>
      </c>
      <c r="D2113" s="78" t="s">
        <v>3236</v>
      </c>
      <c r="E2113" s="78">
        <v>32</v>
      </c>
      <c r="F2113" s="78" t="s">
        <v>809</v>
      </c>
      <c r="G2113" s="78" t="s">
        <v>108</v>
      </c>
      <c r="H2113" s="112" t="s">
        <v>266</v>
      </c>
      <c r="I2113" s="112">
        <v>2</v>
      </c>
      <c r="J2113" s="113">
        <v>44659.97792824074</v>
      </c>
      <c r="K2113" s="113">
        <v>44659.978252314817</v>
      </c>
      <c r="M2113" s="113">
        <v>44659.978877314818</v>
      </c>
      <c r="P2113" s="78" t="str">
        <f t="shared" si="544"/>
        <v/>
      </c>
      <c r="S2113" s="78" t="str">
        <f t="shared" si="545"/>
        <v/>
      </c>
      <c r="V2113" s="78" t="str">
        <f t="shared" si="546"/>
        <v/>
      </c>
      <c r="W2113" s="113">
        <v>44659.998912037037</v>
      </c>
      <c r="X2113" s="113">
        <f t="shared" si="547"/>
        <v>6.2500000058207661E-4</v>
      </c>
      <c r="Y2113" s="113" t="str">
        <f t="shared" si="548"/>
        <v/>
      </c>
      <c r="Z2113" s="113" t="str">
        <f t="shared" si="549"/>
        <v/>
      </c>
      <c r="AB2113" s="2" t="str">
        <f t="shared" si="550"/>
        <v/>
      </c>
      <c r="AC2113" s="2" t="str">
        <f t="shared" si="550"/>
        <v/>
      </c>
      <c r="AE2113" s="2" t="str">
        <f t="shared" si="551"/>
        <v/>
      </c>
      <c r="AF2113" s="2" t="str">
        <f t="shared" si="552"/>
        <v/>
      </c>
      <c r="AG2113" s="2" t="str">
        <f t="shared" si="553"/>
        <v/>
      </c>
      <c r="AH2113" s="2" t="str">
        <f t="shared" si="554"/>
        <v/>
      </c>
      <c r="AI2113" s="2" t="str">
        <f t="shared" si="555"/>
        <v/>
      </c>
      <c r="AK2113" s="2" t="str">
        <f t="shared" si="556"/>
        <v/>
      </c>
      <c r="AL2113" s="2" t="str">
        <f t="shared" si="557"/>
        <v/>
      </c>
      <c r="AM2113" s="2" t="str">
        <f t="shared" si="558"/>
        <v/>
      </c>
      <c r="AN2113" s="2" t="str">
        <f t="shared" si="559"/>
        <v/>
      </c>
      <c r="AO2113" s="2" t="str">
        <f t="shared" si="560"/>
        <v/>
      </c>
    </row>
    <row r="2114" spans="1:41" x14ac:dyDescent="0.3">
      <c r="A2114" s="111">
        <v>44660.062997685185</v>
      </c>
      <c r="B2114" s="78" t="s">
        <v>3237</v>
      </c>
      <c r="C2114" s="78" t="s">
        <v>835</v>
      </c>
      <c r="D2114" s="78" t="s">
        <v>1534</v>
      </c>
      <c r="E2114" s="78">
        <v>57</v>
      </c>
      <c r="F2114" s="78" t="s">
        <v>809</v>
      </c>
      <c r="G2114" s="78" t="s">
        <v>110</v>
      </c>
      <c r="H2114" s="112" t="s">
        <v>304</v>
      </c>
      <c r="I2114" s="112">
        <v>3</v>
      </c>
      <c r="J2114" s="113">
        <v>44660.061967592592</v>
      </c>
      <c r="K2114" s="113">
        <v>44660.062997685185</v>
      </c>
      <c r="M2114" s="113">
        <v>44660.065069444441</v>
      </c>
      <c r="N2114" s="113">
        <v>44660.065081018518</v>
      </c>
      <c r="O2114" s="78" t="s">
        <v>1187</v>
      </c>
      <c r="P2114" s="78" t="str">
        <f t="shared" si="544"/>
        <v>CIC</v>
      </c>
      <c r="S2114" s="78" t="str">
        <f t="shared" si="545"/>
        <v/>
      </c>
      <c r="V2114" s="78" t="str">
        <f t="shared" si="546"/>
        <v/>
      </c>
      <c r="W2114" s="113">
        <v>44660.079895833333</v>
      </c>
      <c r="X2114" s="113">
        <f t="shared" si="547"/>
        <v>2.0717592560686171E-3</v>
      </c>
      <c r="Y2114" s="113" t="str">
        <f t="shared" si="548"/>
        <v/>
      </c>
      <c r="Z2114" s="113" t="str">
        <f t="shared" si="549"/>
        <v/>
      </c>
      <c r="AB2114" s="2" t="str">
        <f t="shared" si="550"/>
        <v/>
      </c>
      <c r="AC2114" s="2" t="str">
        <f t="shared" si="550"/>
        <v/>
      </c>
      <c r="AE2114" s="2" t="str">
        <f t="shared" si="551"/>
        <v/>
      </c>
      <c r="AF2114" s="2" t="str">
        <f t="shared" si="552"/>
        <v/>
      </c>
      <c r="AG2114" s="2" t="str">
        <f t="shared" si="553"/>
        <v/>
      </c>
      <c r="AH2114" s="2" t="str">
        <f t="shared" si="554"/>
        <v/>
      </c>
      <c r="AI2114" s="2" t="str">
        <f t="shared" si="555"/>
        <v/>
      </c>
      <c r="AK2114" s="2" t="str">
        <f t="shared" si="556"/>
        <v/>
      </c>
      <c r="AL2114" s="2" t="str">
        <f t="shared" si="557"/>
        <v/>
      </c>
      <c r="AM2114" s="2" t="str">
        <f t="shared" si="558"/>
        <v/>
      </c>
      <c r="AN2114" s="2" t="str">
        <f t="shared" si="559"/>
        <v/>
      </c>
      <c r="AO2114" s="2" t="str">
        <f t="shared" si="560"/>
        <v/>
      </c>
    </row>
    <row r="2115" spans="1:41" x14ac:dyDescent="0.3">
      <c r="A2115" s="111">
        <v>44660.066238425927</v>
      </c>
      <c r="B2115" s="78" t="s">
        <v>3238</v>
      </c>
      <c r="C2115" s="78" t="s">
        <v>846</v>
      </c>
      <c r="D2115" s="78" t="s">
        <v>1272</v>
      </c>
      <c r="E2115" s="78">
        <v>32</v>
      </c>
      <c r="F2115" s="78" t="s">
        <v>808</v>
      </c>
      <c r="G2115" s="78" t="s">
        <v>88</v>
      </c>
      <c r="H2115" s="112" t="s">
        <v>200</v>
      </c>
      <c r="I2115" s="112">
        <v>3</v>
      </c>
      <c r="J2115" s="113">
        <v>44660.065428240741</v>
      </c>
      <c r="K2115" s="113">
        <v>44660.066238425927</v>
      </c>
      <c r="M2115" s="113">
        <v>44660.067557870374</v>
      </c>
      <c r="N2115" s="113">
        <v>44660.06758101852</v>
      </c>
      <c r="O2115" s="78" t="s">
        <v>1185</v>
      </c>
      <c r="P2115" s="78" t="str">
        <f t="shared" si="544"/>
        <v>CIC</v>
      </c>
      <c r="S2115" s="78" t="str">
        <f t="shared" si="545"/>
        <v/>
      </c>
      <c r="V2115" s="78" t="str">
        <f t="shared" si="546"/>
        <v/>
      </c>
      <c r="W2115" s="113">
        <v>44660.084108796298</v>
      </c>
      <c r="X2115" s="113">
        <f t="shared" si="547"/>
        <v>1.3194444472901523E-3</v>
      </c>
      <c r="Y2115" s="113" t="str">
        <f t="shared" si="548"/>
        <v/>
      </c>
      <c r="Z2115" s="113" t="str">
        <f t="shared" si="549"/>
        <v/>
      </c>
      <c r="AB2115" s="2" t="str">
        <f t="shared" si="550"/>
        <v/>
      </c>
      <c r="AC2115" s="2" t="str">
        <f t="shared" si="550"/>
        <v/>
      </c>
      <c r="AE2115" s="2" t="str">
        <f t="shared" si="551"/>
        <v/>
      </c>
      <c r="AF2115" s="2" t="str">
        <f t="shared" si="552"/>
        <v/>
      </c>
      <c r="AG2115" s="2" t="str">
        <f t="shared" si="553"/>
        <v/>
      </c>
      <c r="AH2115" s="2" t="str">
        <f t="shared" si="554"/>
        <v/>
      </c>
      <c r="AI2115" s="2" t="str">
        <f t="shared" si="555"/>
        <v/>
      </c>
      <c r="AK2115" s="2" t="str">
        <f t="shared" si="556"/>
        <v/>
      </c>
      <c r="AL2115" s="2" t="str">
        <f t="shared" si="557"/>
        <v/>
      </c>
      <c r="AM2115" s="2" t="str">
        <f t="shared" si="558"/>
        <v/>
      </c>
      <c r="AN2115" s="2" t="str">
        <f t="shared" si="559"/>
        <v/>
      </c>
      <c r="AO2115" s="2" t="str">
        <f t="shared" si="560"/>
        <v/>
      </c>
    </row>
    <row r="2116" spans="1:41" x14ac:dyDescent="0.3">
      <c r="A2116" s="111">
        <v>44660.271631944444</v>
      </c>
      <c r="B2116" s="78" t="s">
        <v>3239</v>
      </c>
      <c r="C2116" s="78" t="s">
        <v>886</v>
      </c>
      <c r="F2116" s="78" t="s">
        <v>808</v>
      </c>
      <c r="G2116" s="78" t="s">
        <v>110</v>
      </c>
      <c r="H2116" s="112" t="s">
        <v>344</v>
      </c>
      <c r="I2116" s="112">
        <v>3</v>
      </c>
      <c r="J2116" s="113">
        <v>44660.271041666667</v>
      </c>
      <c r="K2116" s="113">
        <v>44660.271631944444</v>
      </c>
      <c r="M2116" s="113">
        <v>44660.2734375</v>
      </c>
      <c r="N2116" s="113">
        <v>44660.274201388886</v>
      </c>
      <c r="O2116" s="78" t="s">
        <v>1185</v>
      </c>
      <c r="P2116" s="78" t="str">
        <f t="shared" si="544"/>
        <v>CIC</v>
      </c>
      <c r="S2116" s="78" t="str">
        <f t="shared" si="545"/>
        <v/>
      </c>
      <c r="V2116" s="78" t="str">
        <f t="shared" si="546"/>
        <v/>
      </c>
      <c r="W2116" s="113">
        <v>44660.278865740744</v>
      </c>
      <c r="X2116" s="113">
        <f t="shared" si="547"/>
        <v>1.8055555556202307E-3</v>
      </c>
      <c r="Y2116" s="113" t="str">
        <f t="shared" si="548"/>
        <v/>
      </c>
      <c r="Z2116" s="113" t="str">
        <f t="shared" si="549"/>
        <v/>
      </c>
      <c r="AB2116" s="2" t="str">
        <f t="shared" si="550"/>
        <v/>
      </c>
      <c r="AC2116" s="2" t="str">
        <f t="shared" si="550"/>
        <v/>
      </c>
      <c r="AE2116" s="2" t="str">
        <f t="shared" si="551"/>
        <v/>
      </c>
      <c r="AF2116" s="2" t="str">
        <f t="shared" si="552"/>
        <v/>
      </c>
      <c r="AG2116" s="2" t="str">
        <f t="shared" si="553"/>
        <v/>
      </c>
      <c r="AH2116" s="2" t="str">
        <f t="shared" si="554"/>
        <v/>
      </c>
      <c r="AI2116" s="2" t="str">
        <f t="shared" si="555"/>
        <v/>
      </c>
      <c r="AK2116" s="2" t="str">
        <f t="shared" si="556"/>
        <v/>
      </c>
      <c r="AL2116" s="2" t="str">
        <f t="shared" si="557"/>
        <v/>
      </c>
      <c r="AM2116" s="2" t="str">
        <f t="shared" si="558"/>
        <v/>
      </c>
      <c r="AN2116" s="2" t="str">
        <f t="shared" si="559"/>
        <v/>
      </c>
      <c r="AO2116" s="2" t="str">
        <f t="shared" si="560"/>
        <v/>
      </c>
    </row>
    <row r="2117" spans="1:41" x14ac:dyDescent="0.3">
      <c r="A2117" s="111">
        <v>44660.346689814818</v>
      </c>
      <c r="B2117" s="78" t="s">
        <v>3240</v>
      </c>
      <c r="C2117" s="78" t="s">
        <v>886</v>
      </c>
      <c r="D2117" s="78" t="s">
        <v>2959</v>
      </c>
      <c r="F2117" s="78" t="s">
        <v>809</v>
      </c>
      <c r="G2117" s="78" t="s">
        <v>92</v>
      </c>
      <c r="H2117" s="112" t="s">
        <v>220</v>
      </c>
      <c r="I2117" s="112">
        <v>2</v>
      </c>
      <c r="J2117" s="113">
        <v>44660.346689814818</v>
      </c>
      <c r="K2117" s="113">
        <v>44660.346689814818</v>
      </c>
      <c r="M2117" s="113">
        <v>44660.350104166668</v>
      </c>
      <c r="N2117" s="113">
        <v>44660.350127314814</v>
      </c>
      <c r="O2117" s="78" t="s">
        <v>1185</v>
      </c>
      <c r="P2117" s="78" t="str">
        <f t="shared" si="544"/>
        <v>CIC</v>
      </c>
      <c r="S2117" s="78" t="str">
        <f t="shared" si="545"/>
        <v/>
      </c>
      <c r="V2117" s="78" t="str">
        <f t="shared" si="546"/>
        <v/>
      </c>
      <c r="W2117" s="113">
        <v>44660.395543981482</v>
      </c>
      <c r="X2117" s="113">
        <f t="shared" si="547"/>
        <v>3.4143518496421166E-3</v>
      </c>
      <c r="Y2117" s="113" t="str">
        <f t="shared" si="548"/>
        <v/>
      </c>
      <c r="Z2117" s="113" t="str">
        <f t="shared" si="549"/>
        <v/>
      </c>
      <c r="AB2117" s="2" t="str">
        <f t="shared" si="550"/>
        <v/>
      </c>
      <c r="AC2117" s="2" t="str">
        <f t="shared" si="550"/>
        <v/>
      </c>
      <c r="AE2117" s="2" t="str">
        <f t="shared" si="551"/>
        <v/>
      </c>
      <c r="AF2117" s="2" t="str">
        <f t="shared" si="552"/>
        <v/>
      </c>
      <c r="AG2117" s="2" t="str">
        <f t="shared" si="553"/>
        <v/>
      </c>
      <c r="AH2117" s="2" t="str">
        <f t="shared" si="554"/>
        <v/>
      </c>
      <c r="AI2117" s="2" t="str">
        <f t="shared" si="555"/>
        <v/>
      </c>
      <c r="AK2117" s="2" t="str">
        <f t="shared" si="556"/>
        <v/>
      </c>
      <c r="AL2117" s="2" t="str">
        <f t="shared" si="557"/>
        <v/>
      </c>
      <c r="AM2117" s="2" t="str">
        <f t="shared" si="558"/>
        <v/>
      </c>
      <c r="AN2117" s="2" t="str">
        <f t="shared" si="559"/>
        <v/>
      </c>
      <c r="AO2117" s="2" t="str">
        <f t="shared" si="560"/>
        <v/>
      </c>
    </row>
    <row r="2118" spans="1:41" x14ac:dyDescent="0.3">
      <c r="A2118" s="111">
        <v>44660.420763888891</v>
      </c>
      <c r="B2118" s="78" t="s">
        <v>3241</v>
      </c>
      <c r="C2118" s="78" t="s">
        <v>886</v>
      </c>
      <c r="D2118" s="78" t="s">
        <v>1335</v>
      </c>
      <c r="F2118" s="78" t="s">
        <v>809</v>
      </c>
      <c r="G2118" s="78" t="s">
        <v>86</v>
      </c>
      <c r="H2118" s="112" t="s">
        <v>302</v>
      </c>
      <c r="I2118" s="112">
        <v>4</v>
      </c>
      <c r="J2118" s="113">
        <v>44660.419085648151</v>
      </c>
      <c r="K2118" s="113">
        <v>44660.420763888891</v>
      </c>
      <c r="M2118" s="113">
        <v>44660.425358796296</v>
      </c>
      <c r="N2118" s="113">
        <v>44660.425381944442</v>
      </c>
      <c r="O2118" s="78" t="s">
        <v>1185</v>
      </c>
      <c r="P2118" s="78" t="str">
        <f t="shared" ref="P2118:P2181" si="561">IF(LEFT(O2118,3)="&amp;RU","PLOEG",IF(LEFT(O2118,6)="ANT-di","DISP/S of N",IF(LEFT(O2118,4)="rANT","DISP/S of N",IF(LEFT(O2118,3)="ANT","CIC",""))))</f>
        <v>CIC</v>
      </c>
      <c r="Q2118" s="113">
        <v>44660.434398148151</v>
      </c>
      <c r="R2118" s="78" t="s">
        <v>1258</v>
      </c>
      <c r="S2118" s="78" t="str">
        <f t="shared" ref="S2118:S2181" si="562">IF(LEFT(R2118,3)="&amp;RU","PLOEG",IF(LEFT(R2118,6)="ANT-di","DISP/S of N",IF(LEFT(R2118,4)="rANT","DISP/S of N",IF(LEFT(R2118,3)="ANT","CIC",""))))</f>
        <v>PLOEG</v>
      </c>
      <c r="T2118" s="113">
        <v>44660.434386574074</v>
      </c>
      <c r="U2118" s="78" t="s">
        <v>1258</v>
      </c>
      <c r="V2118" s="78" t="str">
        <f t="shared" ref="V2118:V2181" si="563">IF(LEFT(U2118,3)="&amp;RU","PLOEG",IF(LEFT(U2118,6)="ANT-di","DISP/S of N",IF(LEFT(U2118,4)="rANT","DISP/S of N",IF(LEFT(U2118,3)="ANT","CIC",""))))</f>
        <v>PLOEG</v>
      </c>
      <c r="W2118" s="113">
        <v>44660.727569444447</v>
      </c>
      <c r="X2118" s="113">
        <f t="shared" ref="X2118:X2181" si="564">IF((MIN(L2118:M2118)&lt;K2118+6/ (24*3600)),"", IF((MIN(L2118:M2118)=K2118),"0:00:00",IF((MIN(L2118:M2118)-K2118),MIN(L2118:M2118)-K2118,"")))</f>
        <v>4.5949074046802707E-3</v>
      </c>
      <c r="Y2118" s="113">
        <f t="shared" ref="Y2118:Y2181" si="565">IF(OR(T2118="",T2118&lt;MINA(L2118,M2118)+11/(24*3600)),"",T2118-MINA(L2118,M2118))</f>
        <v>9.0277777781011537E-3</v>
      </c>
      <c r="Z2118" s="113">
        <f t="shared" ref="Z2118:Z2181" si="566">IF(OR(T2118="",W2118&lt;T2118+31/(24*3600)),"",W2118-T2118)</f>
        <v>0.29318287037312984</v>
      </c>
      <c r="AB2118" s="2">
        <f t="shared" ref="AB2118:AC2181" si="567">IF(Y2118="","",SECOND(Y2118)+(MINUTE(Y2118)*60)+(HOUR(Y2118)*3600))</f>
        <v>780</v>
      </c>
      <c r="AC2118" s="2">
        <f t="shared" si="567"/>
        <v>25331</v>
      </c>
      <c r="AE2118" s="2" t="str">
        <f t="shared" ref="AE2118:AE2181" si="568">IF(I2118=0,AB2118,"")</f>
        <v/>
      </c>
      <c r="AF2118" s="2" t="str">
        <f t="shared" ref="AF2118:AF2181" si="569">IF(I2118=1,AB2118,"")</f>
        <v/>
      </c>
      <c r="AG2118" s="2" t="str">
        <f t="shared" ref="AG2118:AG2181" si="570">IF(I2118=2,AB2118,"")</f>
        <v/>
      </c>
      <c r="AH2118" s="2" t="str">
        <f t="shared" ref="AH2118:AH2181" si="571">IF(I2118=3,AB2118,"")</f>
        <v/>
      </c>
      <c r="AI2118" s="2">
        <f t="shared" ref="AI2118:AI2181" si="572">IF(I2118=4,AB2118,"")</f>
        <v>780</v>
      </c>
      <c r="AK2118" s="2" t="str">
        <f t="shared" ref="AK2118:AK2181" si="573">IF(I2118=0,AC2118,"")</f>
        <v/>
      </c>
      <c r="AL2118" s="2" t="str">
        <f t="shared" ref="AL2118:AL2181" si="574">IF(I2118=1,AC2118,"")</f>
        <v/>
      </c>
      <c r="AM2118" s="2" t="str">
        <f t="shared" ref="AM2118:AM2181" si="575">IF(I2118=2,AC2118,"")</f>
        <v/>
      </c>
      <c r="AN2118" s="2" t="str">
        <f t="shared" ref="AN2118:AN2181" si="576">IF(I2118=3,AC2118,"")</f>
        <v/>
      </c>
      <c r="AO2118" s="2">
        <f t="shared" ref="AO2118:AO2181" si="577">IF(I2118=4,AC2118,"")</f>
        <v>25331</v>
      </c>
    </row>
    <row r="2119" spans="1:41" x14ac:dyDescent="0.3">
      <c r="A2119" s="111">
        <v>44660.425451388888</v>
      </c>
      <c r="B2119" s="78" t="s">
        <v>3242</v>
      </c>
      <c r="C2119" s="78" t="s">
        <v>850</v>
      </c>
      <c r="F2119" s="78" t="s">
        <v>808</v>
      </c>
      <c r="G2119" s="78" t="s">
        <v>102</v>
      </c>
      <c r="H2119" s="112" t="s">
        <v>206</v>
      </c>
      <c r="I2119" s="112">
        <v>3</v>
      </c>
      <c r="J2119" s="113">
        <v>44660.425451388888</v>
      </c>
      <c r="K2119" s="113">
        <v>44660.425451388888</v>
      </c>
      <c r="M2119" s="113">
        <v>44660.430844907409</v>
      </c>
      <c r="N2119" s="113">
        <v>44660.430891203701</v>
      </c>
      <c r="O2119" s="78" t="s">
        <v>1185</v>
      </c>
      <c r="P2119" s="78" t="str">
        <f t="shared" si="561"/>
        <v>CIC</v>
      </c>
      <c r="S2119" s="78" t="str">
        <f t="shared" si="562"/>
        <v/>
      </c>
      <c r="T2119" s="113">
        <v>44660.43414351852</v>
      </c>
      <c r="U2119" s="78" t="s">
        <v>1286</v>
      </c>
      <c r="V2119" s="78" t="str">
        <f t="shared" si="563"/>
        <v>PLOEG</v>
      </c>
      <c r="W2119" s="113">
        <v>44660.469212962962</v>
      </c>
      <c r="X2119" s="113">
        <f t="shared" si="564"/>
        <v>5.393518520577345E-3</v>
      </c>
      <c r="Y2119" s="113">
        <f t="shared" si="565"/>
        <v>3.2986111109494232E-3</v>
      </c>
      <c r="Z2119" s="113">
        <f t="shared" si="566"/>
        <v>3.5069444442342501E-2</v>
      </c>
      <c r="AB2119" s="2">
        <f t="shared" si="567"/>
        <v>285</v>
      </c>
      <c r="AC2119" s="2">
        <f t="shared" si="567"/>
        <v>3030</v>
      </c>
      <c r="AE2119" s="2" t="str">
        <f t="shared" si="568"/>
        <v/>
      </c>
      <c r="AF2119" s="2" t="str">
        <f t="shared" si="569"/>
        <v/>
      </c>
      <c r="AG2119" s="2" t="str">
        <f t="shared" si="570"/>
        <v/>
      </c>
      <c r="AH2119" s="2">
        <f t="shared" si="571"/>
        <v>285</v>
      </c>
      <c r="AI2119" s="2" t="str">
        <f t="shared" si="572"/>
        <v/>
      </c>
      <c r="AK2119" s="2" t="str">
        <f t="shared" si="573"/>
        <v/>
      </c>
      <c r="AL2119" s="2" t="str">
        <f t="shared" si="574"/>
        <v/>
      </c>
      <c r="AM2119" s="2" t="str">
        <f t="shared" si="575"/>
        <v/>
      </c>
      <c r="AN2119" s="2">
        <f t="shared" si="576"/>
        <v>3030</v>
      </c>
      <c r="AO2119" s="2" t="str">
        <f t="shared" si="577"/>
        <v/>
      </c>
    </row>
    <row r="2120" spans="1:41" x14ac:dyDescent="0.3">
      <c r="A2120" s="111">
        <v>44660.502523148149</v>
      </c>
      <c r="B2120" s="78" t="s">
        <v>3243</v>
      </c>
      <c r="C2120" s="78" t="s">
        <v>850</v>
      </c>
      <c r="D2120" s="78" t="s">
        <v>1226</v>
      </c>
      <c r="E2120" s="78">
        <v>5</v>
      </c>
      <c r="F2120" s="78" t="s">
        <v>808</v>
      </c>
      <c r="G2120" s="78" t="s">
        <v>104</v>
      </c>
      <c r="H2120" s="112" t="s">
        <v>198</v>
      </c>
      <c r="I2120" s="112">
        <v>3</v>
      </c>
      <c r="J2120" s="113">
        <v>44660.502511574072</v>
      </c>
      <c r="K2120" s="113">
        <v>44660.502523148149</v>
      </c>
      <c r="M2120" s="113">
        <v>44660.502939814818</v>
      </c>
      <c r="N2120" s="113">
        <v>44660.503287037034</v>
      </c>
      <c r="O2120" s="78" t="s">
        <v>1185</v>
      </c>
      <c r="P2120" s="78" t="str">
        <f t="shared" si="561"/>
        <v>CIC</v>
      </c>
      <c r="Q2120" s="113">
        <v>44660.51326388889</v>
      </c>
      <c r="R2120" s="78" t="s">
        <v>1344</v>
      </c>
      <c r="S2120" s="78" t="str">
        <f t="shared" si="562"/>
        <v>PLOEG</v>
      </c>
      <c r="T2120" s="113">
        <v>44660.52616898148</v>
      </c>
      <c r="U2120" s="78" t="s">
        <v>1286</v>
      </c>
      <c r="V2120" s="78" t="str">
        <f t="shared" si="563"/>
        <v>PLOEG</v>
      </c>
      <c r="W2120" s="113">
        <v>44660.54277777778</v>
      </c>
      <c r="X2120" s="113">
        <f t="shared" si="564"/>
        <v>4.1666666948003694E-4</v>
      </c>
      <c r="Y2120" s="113">
        <f t="shared" si="565"/>
        <v>2.3229166661622003E-2</v>
      </c>
      <c r="Z2120" s="113">
        <f t="shared" si="566"/>
        <v>1.6608796300715767E-2</v>
      </c>
      <c r="AB2120" s="2">
        <f t="shared" si="567"/>
        <v>2007</v>
      </c>
      <c r="AC2120" s="2">
        <f t="shared" si="567"/>
        <v>1435</v>
      </c>
      <c r="AE2120" s="2" t="str">
        <f t="shared" si="568"/>
        <v/>
      </c>
      <c r="AF2120" s="2" t="str">
        <f t="shared" si="569"/>
        <v/>
      </c>
      <c r="AG2120" s="2" t="str">
        <f t="shared" si="570"/>
        <v/>
      </c>
      <c r="AH2120" s="2">
        <f t="shared" si="571"/>
        <v>2007</v>
      </c>
      <c r="AI2120" s="2" t="str">
        <f t="shared" si="572"/>
        <v/>
      </c>
      <c r="AK2120" s="2" t="str">
        <f t="shared" si="573"/>
        <v/>
      </c>
      <c r="AL2120" s="2" t="str">
        <f t="shared" si="574"/>
        <v/>
      </c>
      <c r="AM2120" s="2" t="str">
        <f t="shared" si="575"/>
        <v/>
      </c>
      <c r="AN2120" s="2">
        <f t="shared" si="576"/>
        <v>1435</v>
      </c>
      <c r="AO2120" s="2" t="str">
        <f t="shared" si="577"/>
        <v/>
      </c>
    </row>
    <row r="2121" spans="1:41" x14ac:dyDescent="0.3">
      <c r="A2121" s="111">
        <v>44660.587604166663</v>
      </c>
      <c r="B2121" s="78" t="s">
        <v>3244</v>
      </c>
      <c r="C2121" s="78" t="s">
        <v>850</v>
      </c>
      <c r="D2121" s="78" t="s">
        <v>1199</v>
      </c>
      <c r="E2121" s="78">
        <v>348</v>
      </c>
      <c r="F2121" s="78" t="s">
        <v>809</v>
      </c>
      <c r="G2121" s="78" t="s">
        <v>122</v>
      </c>
      <c r="H2121" s="112" t="s">
        <v>468</v>
      </c>
      <c r="I2121" s="112">
        <v>3</v>
      </c>
      <c r="J2121" s="113">
        <v>44660.587604166663</v>
      </c>
      <c r="K2121" s="113">
        <v>44660.587604166663</v>
      </c>
      <c r="M2121" s="113">
        <v>44660.588368055556</v>
      </c>
      <c r="P2121" s="78" t="str">
        <f t="shared" si="561"/>
        <v/>
      </c>
      <c r="S2121" s="78" t="str">
        <f t="shared" si="562"/>
        <v/>
      </c>
      <c r="T2121" s="113">
        <v>44660.599606481483</v>
      </c>
      <c r="U2121" s="78" t="s">
        <v>1185</v>
      </c>
      <c r="V2121" s="78" t="str">
        <f t="shared" si="563"/>
        <v>CIC</v>
      </c>
      <c r="W2121" s="113">
        <v>44660.62427083333</v>
      </c>
      <c r="X2121" s="113">
        <f t="shared" si="564"/>
        <v>7.638888928340748E-4</v>
      </c>
      <c r="Y2121" s="113">
        <f t="shared" si="565"/>
        <v>1.1238425926421769E-2</v>
      </c>
      <c r="Z2121" s="113">
        <f t="shared" si="566"/>
        <v>2.4664351847604848E-2</v>
      </c>
      <c r="AB2121" s="2">
        <f t="shared" si="567"/>
        <v>971</v>
      </c>
      <c r="AC2121" s="2">
        <f t="shared" si="567"/>
        <v>2131</v>
      </c>
      <c r="AE2121" s="2" t="str">
        <f t="shared" si="568"/>
        <v/>
      </c>
      <c r="AF2121" s="2" t="str">
        <f t="shared" si="569"/>
        <v/>
      </c>
      <c r="AG2121" s="2" t="str">
        <f t="shared" si="570"/>
        <v/>
      </c>
      <c r="AH2121" s="2">
        <f t="shared" si="571"/>
        <v>971</v>
      </c>
      <c r="AI2121" s="2" t="str">
        <f t="shared" si="572"/>
        <v/>
      </c>
      <c r="AK2121" s="2" t="str">
        <f t="shared" si="573"/>
        <v/>
      </c>
      <c r="AL2121" s="2" t="str">
        <f t="shared" si="574"/>
        <v/>
      </c>
      <c r="AM2121" s="2" t="str">
        <f t="shared" si="575"/>
        <v/>
      </c>
      <c r="AN2121" s="2">
        <f t="shared" si="576"/>
        <v>2131</v>
      </c>
      <c r="AO2121" s="2" t="str">
        <f t="shared" si="577"/>
        <v/>
      </c>
    </row>
    <row r="2122" spans="1:41" x14ac:dyDescent="0.3">
      <c r="A2122" s="111">
        <v>44660.71665509259</v>
      </c>
      <c r="B2122" s="78" t="s">
        <v>3245</v>
      </c>
      <c r="C2122" s="78" t="s">
        <v>850</v>
      </c>
      <c r="D2122" s="78" t="s">
        <v>1382</v>
      </c>
      <c r="E2122" s="78">
        <v>30</v>
      </c>
      <c r="F2122" s="78" t="s">
        <v>809</v>
      </c>
      <c r="G2122" s="78" t="s">
        <v>94</v>
      </c>
      <c r="H2122" s="112" t="s">
        <v>294</v>
      </c>
      <c r="I2122" s="112">
        <v>4</v>
      </c>
      <c r="J2122" s="113">
        <v>44660.716493055559</v>
      </c>
      <c r="K2122" s="113">
        <v>44660.71665509259</v>
      </c>
      <c r="M2122" s="113">
        <v>44660.716689814813</v>
      </c>
      <c r="N2122" s="113">
        <v>44660.71671296296</v>
      </c>
      <c r="O2122" s="78" t="s">
        <v>1185</v>
      </c>
      <c r="P2122" s="78" t="str">
        <f t="shared" si="561"/>
        <v>CIC</v>
      </c>
      <c r="S2122" s="78" t="str">
        <f t="shared" si="562"/>
        <v/>
      </c>
      <c r="V2122" s="78" t="str">
        <f t="shared" si="563"/>
        <v/>
      </c>
      <c r="W2122" s="113">
        <v>44660.727442129632</v>
      </c>
      <c r="X2122" s="113" t="str">
        <f t="shared" si="564"/>
        <v/>
      </c>
      <c r="Y2122" s="113" t="str">
        <f t="shared" si="565"/>
        <v/>
      </c>
      <c r="Z2122" s="113" t="str">
        <f t="shared" si="566"/>
        <v/>
      </c>
      <c r="AB2122" s="2" t="str">
        <f t="shared" si="567"/>
        <v/>
      </c>
      <c r="AC2122" s="2" t="str">
        <f t="shared" si="567"/>
        <v/>
      </c>
      <c r="AE2122" s="2" t="str">
        <f t="shared" si="568"/>
        <v/>
      </c>
      <c r="AF2122" s="2" t="str">
        <f t="shared" si="569"/>
        <v/>
      </c>
      <c r="AG2122" s="2" t="str">
        <f t="shared" si="570"/>
        <v/>
      </c>
      <c r="AH2122" s="2" t="str">
        <f t="shared" si="571"/>
        <v/>
      </c>
      <c r="AI2122" s="2" t="str">
        <f t="shared" si="572"/>
        <v/>
      </c>
      <c r="AK2122" s="2" t="str">
        <f t="shared" si="573"/>
        <v/>
      </c>
      <c r="AL2122" s="2" t="str">
        <f t="shared" si="574"/>
        <v/>
      </c>
      <c r="AM2122" s="2" t="str">
        <f t="shared" si="575"/>
        <v/>
      </c>
      <c r="AN2122" s="2" t="str">
        <f t="shared" si="576"/>
        <v/>
      </c>
      <c r="AO2122" s="2" t="str">
        <f t="shared" si="577"/>
        <v/>
      </c>
    </row>
    <row r="2123" spans="1:41" x14ac:dyDescent="0.3">
      <c r="A2123" s="111">
        <v>44660.810636574075</v>
      </c>
      <c r="B2123" s="78" t="s">
        <v>3246</v>
      </c>
      <c r="C2123" s="78" t="s">
        <v>835</v>
      </c>
      <c r="D2123" s="78" t="s">
        <v>1382</v>
      </c>
      <c r="E2123" s="78">
        <v>30</v>
      </c>
      <c r="F2123" s="78" t="s">
        <v>809</v>
      </c>
      <c r="G2123" s="78" t="s">
        <v>84</v>
      </c>
      <c r="H2123" s="112" t="s">
        <v>258</v>
      </c>
      <c r="I2123" s="112">
        <v>4</v>
      </c>
      <c r="J2123" s="113">
        <v>44660.808865740742</v>
      </c>
      <c r="K2123" s="113">
        <v>44660.810636574075</v>
      </c>
      <c r="M2123" s="113">
        <v>44660.81322916667</v>
      </c>
      <c r="N2123" s="113">
        <v>44660.813472222224</v>
      </c>
      <c r="O2123" s="78" t="s">
        <v>1187</v>
      </c>
      <c r="P2123" s="78" t="str">
        <f t="shared" si="561"/>
        <v>CIC</v>
      </c>
      <c r="S2123" s="78" t="str">
        <f t="shared" si="562"/>
        <v/>
      </c>
      <c r="V2123" s="78" t="str">
        <f t="shared" si="563"/>
        <v/>
      </c>
      <c r="W2123" s="113">
        <v>44660.855358796296</v>
      </c>
      <c r="X2123" s="113">
        <f t="shared" si="564"/>
        <v>2.5925925947376527E-3</v>
      </c>
      <c r="Y2123" s="113" t="str">
        <f t="shared" si="565"/>
        <v/>
      </c>
      <c r="Z2123" s="113" t="str">
        <f t="shared" si="566"/>
        <v/>
      </c>
      <c r="AB2123" s="2" t="str">
        <f t="shared" si="567"/>
        <v/>
      </c>
      <c r="AC2123" s="2" t="str">
        <f t="shared" si="567"/>
        <v/>
      </c>
      <c r="AE2123" s="2" t="str">
        <f t="shared" si="568"/>
        <v/>
      </c>
      <c r="AF2123" s="2" t="str">
        <f t="shared" si="569"/>
        <v/>
      </c>
      <c r="AG2123" s="2" t="str">
        <f t="shared" si="570"/>
        <v/>
      </c>
      <c r="AH2123" s="2" t="str">
        <f t="shared" si="571"/>
        <v/>
      </c>
      <c r="AI2123" s="2" t="str">
        <f t="shared" si="572"/>
        <v/>
      </c>
      <c r="AK2123" s="2" t="str">
        <f t="shared" si="573"/>
        <v/>
      </c>
      <c r="AL2123" s="2" t="str">
        <f t="shared" si="574"/>
        <v/>
      </c>
      <c r="AM2123" s="2" t="str">
        <f t="shared" si="575"/>
        <v/>
      </c>
      <c r="AN2123" s="2" t="str">
        <f t="shared" si="576"/>
        <v/>
      </c>
      <c r="AO2123" s="2" t="str">
        <f t="shared" si="577"/>
        <v/>
      </c>
    </row>
    <row r="2124" spans="1:41" x14ac:dyDescent="0.3">
      <c r="A2124" s="111">
        <v>44660.816631944443</v>
      </c>
      <c r="B2124" s="78" t="s">
        <v>3247</v>
      </c>
      <c r="C2124" s="78" t="s">
        <v>846</v>
      </c>
      <c r="D2124" s="78" t="s">
        <v>1320</v>
      </c>
      <c r="E2124" s="78">
        <v>31</v>
      </c>
      <c r="F2124" s="78" t="s">
        <v>809</v>
      </c>
      <c r="G2124" s="78" t="s">
        <v>90</v>
      </c>
      <c r="H2124" s="112" t="s">
        <v>224</v>
      </c>
      <c r="I2124" s="112">
        <v>2</v>
      </c>
      <c r="J2124" s="113">
        <v>44660.814050925925</v>
      </c>
      <c r="K2124" s="113">
        <v>44660.816631944443</v>
      </c>
      <c r="M2124" s="113">
        <v>44660.818969907406</v>
      </c>
      <c r="N2124" s="113">
        <v>44660.819756944446</v>
      </c>
      <c r="O2124" s="78" t="s">
        <v>1187</v>
      </c>
      <c r="P2124" s="78" t="str">
        <f t="shared" si="561"/>
        <v>CIC</v>
      </c>
      <c r="Q2124" s="113">
        <v>44660.820289351854</v>
      </c>
      <c r="R2124" s="78" t="s">
        <v>1203</v>
      </c>
      <c r="S2124" s="78" t="str">
        <f t="shared" si="562"/>
        <v>PLOEG</v>
      </c>
      <c r="T2124" s="113">
        <v>44660.832650462966</v>
      </c>
      <c r="U2124" s="78" t="s">
        <v>1220</v>
      </c>
      <c r="V2124" s="78" t="str">
        <f t="shared" si="563"/>
        <v>PLOEG</v>
      </c>
      <c r="W2124" s="113">
        <v>44660.886203703703</v>
      </c>
      <c r="X2124" s="113">
        <f t="shared" si="564"/>
        <v>2.3379629637929611E-3</v>
      </c>
      <c r="Y2124" s="113">
        <f t="shared" si="565"/>
        <v>1.3680555559403729E-2</v>
      </c>
      <c r="Z2124" s="113">
        <f t="shared" si="566"/>
        <v>5.355324073752854E-2</v>
      </c>
      <c r="AB2124" s="2">
        <f t="shared" si="567"/>
        <v>1182</v>
      </c>
      <c r="AC2124" s="2">
        <f t="shared" si="567"/>
        <v>4627</v>
      </c>
      <c r="AE2124" s="2" t="str">
        <f t="shared" si="568"/>
        <v/>
      </c>
      <c r="AF2124" s="2" t="str">
        <f t="shared" si="569"/>
        <v/>
      </c>
      <c r="AG2124" s="2">
        <f t="shared" si="570"/>
        <v>1182</v>
      </c>
      <c r="AH2124" s="2" t="str">
        <f t="shared" si="571"/>
        <v/>
      </c>
      <c r="AI2124" s="2" t="str">
        <f t="shared" si="572"/>
        <v/>
      </c>
      <c r="AK2124" s="2" t="str">
        <f t="shared" si="573"/>
        <v/>
      </c>
      <c r="AL2124" s="2" t="str">
        <f t="shared" si="574"/>
        <v/>
      </c>
      <c r="AM2124" s="2">
        <f t="shared" si="575"/>
        <v>4627</v>
      </c>
      <c r="AN2124" s="2" t="str">
        <f t="shared" si="576"/>
        <v/>
      </c>
      <c r="AO2124" s="2" t="str">
        <f t="shared" si="577"/>
        <v/>
      </c>
    </row>
    <row r="2125" spans="1:41" x14ac:dyDescent="0.3">
      <c r="A2125" s="111">
        <v>44660.881203703706</v>
      </c>
      <c r="B2125" s="78" t="s">
        <v>3248</v>
      </c>
      <c r="C2125" s="78" t="s">
        <v>835</v>
      </c>
      <c r="D2125" s="78" t="s">
        <v>3249</v>
      </c>
      <c r="F2125" s="78" t="s">
        <v>809</v>
      </c>
      <c r="G2125" s="78" t="s">
        <v>92</v>
      </c>
      <c r="H2125" s="112" t="s">
        <v>204</v>
      </c>
      <c r="I2125" s="112">
        <v>2</v>
      </c>
      <c r="J2125" s="113">
        <v>44660.881203703706</v>
      </c>
      <c r="K2125" s="113">
        <v>44660.881203703706</v>
      </c>
      <c r="M2125" s="113">
        <v>44660.881944444445</v>
      </c>
      <c r="N2125" s="113">
        <v>44660.882337962961</v>
      </c>
      <c r="O2125" s="78" t="s">
        <v>1187</v>
      </c>
      <c r="P2125" s="78" t="str">
        <f t="shared" si="561"/>
        <v>CIC</v>
      </c>
      <c r="Q2125" s="113">
        <v>44660.888159722221</v>
      </c>
      <c r="R2125" s="78" t="s">
        <v>1216</v>
      </c>
      <c r="S2125" s="78" t="str">
        <f t="shared" si="562"/>
        <v>PLOEG</v>
      </c>
      <c r="T2125" s="113">
        <v>44660.898356481484</v>
      </c>
      <c r="U2125" s="78" t="s">
        <v>1216</v>
      </c>
      <c r="V2125" s="78" t="str">
        <f t="shared" si="563"/>
        <v>PLOEG</v>
      </c>
      <c r="W2125" s="113">
        <v>44660.903009259258</v>
      </c>
      <c r="X2125" s="113">
        <f t="shared" si="564"/>
        <v>7.4074073927477002E-4</v>
      </c>
      <c r="Y2125" s="113">
        <f t="shared" si="565"/>
        <v>1.6412037039117422E-2</v>
      </c>
      <c r="Z2125" s="113">
        <f t="shared" si="566"/>
        <v>4.6527777740266174E-3</v>
      </c>
      <c r="AB2125" s="2">
        <f t="shared" si="567"/>
        <v>1418</v>
      </c>
      <c r="AC2125" s="2">
        <f t="shared" si="567"/>
        <v>402</v>
      </c>
      <c r="AE2125" s="2" t="str">
        <f t="shared" si="568"/>
        <v/>
      </c>
      <c r="AF2125" s="2" t="str">
        <f t="shared" si="569"/>
        <v/>
      </c>
      <c r="AG2125" s="2">
        <f t="shared" si="570"/>
        <v>1418</v>
      </c>
      <c r="AH2125" s="2" t="str">
        <f t="shared" si="571"/>
        <v/>
      </c>
      <c r="AI2125" s="2" t="str">
        <f t="shared" si="572"/>
        <v/>
      </c>
      <c r="AK2125" s="2" t="str">
        <f t="shared" si="573"/>
        <v/>
      </c>
      <c r="AL2125" s="2" t="str">
        <f t="shared" si="574"/>
        <v/>
      </c>
      <c r="AM2125" s="2">
        <f t="shared" si="575"/>
        <v>402</v>
      </c>
      <c r="AN2125" s="2" t="str">
        <f t="shared" si="576"/>
        <v/>
      </c>
      <c r="AO2125" s="2" t="str">
        <f t="shared" si="577"/>
        <v/>
      </c>
    </row>
    <row r="2126" spans="1:41" x14ac:dyDescent="0.3">
      <c r="A2126" s="111">
        <v>44660.904050925928</v>
      </c>
      <c r="B2126" s="78" t="s">
        <v>3250</v>
      </c>
      <c r="C2126" s="78" t="s">
        <v>846</v>
      </c>
      <c r="D2126" s="78" t="s">
        <v>2899</v>
      </c>
      <c r="F2126" s="78" t="s">
        <v>808</v>
      </c>
      <c r="G2126" s="78" t="s">
        <v>142</v>
      </c>
      <c r="H2126" s="112" t="s">
        <v>300</v>
      </c>
      <c r="I2126" s="112">
        <v>4</v>
      </c>
      <c r="J2126" s="113">
        <v>44660.903333333335</v>
      </c>
      <c r="K2126" s="113">
        <v>44660.904050925928</v>
      </c>
      <c r="M2126" s="113">
        <v>44660.904583333337</v>
      </c>
      <c r="N2126" s="113">
        <v>44660.904976851853</v>
      </c>
      <c r="O2126" s="78" t="s">
        <v>1187</v>
      </c>
      <c r="P2126" s="78" t="str">
        <f t="shared" si="561"/>
        <v>CIC</v>
      </c>
      <c r="Q2126" s="113">
        <v>44660.905902777777</v>
      </c>
      <c r="R2126" s="78" t="s">
        <v>1203</v>
      </c>
      <c r="S2126" s="78" t="str">
        <f t="shared" si="562"/>
        <v>PLOEG</v>
      </c>
      <c r="T2126" s="113">
        <v>44660.912268518521</v>
      </c>
      <c r="U2126" s="78" t="s">
        <v>1203</v>
      </c>
      <c r="V2126" s="78" t="str">
        <f t="shared" si="563"/>
        <v>PLOEG</v>
      </c>
      <c r="W2126" s="113">
        <v>44660.918946759259</v>
      </c>
      <c r="X2126" s="113">
        <f t="shared" si="564"/>
        <v>5.3240740817273036E-4</v>
      </c>
      <c r="Y2126" s="113">
        <f t="shared" si="565"/>
        <v>7.6851851845276542E-3</v>
      </c>
      <c r="Z2126" s="113">
        <f t="shared" si="566"/>
        <v>6.6782407375285402E-3</v>
      </c>
      <c r="AB2126" s="2">
        <f t="shared" si="567"/>
        <v>664</v>
      </c>
      <c r="AC2126" s="2">
        <f t="shared" si="567"/>
        <v>577</v>
      </c>
      <c r="AE2126" s="2" t="str">
        <f t="shared" si="568"/>
        <v/>
      </c>
      <c r="AF2126" s="2" t="str">
        <f t="shared" si="569"/>
        <v/>
      </c>
      <c r="AG2126" s="2" t="str">
        <f t="shared" si="570"/>
        <v/>
      </c>
      <c r="AH2126" s="2" t="str">
        <f t="shared" si="571"/>
        <v/>
      </c>
      <c r="AI2126" s="2">
        <f t="shared" si="572"/>
        <v>664</v>
      </c>
      <c r="AK2126" s="2" t="str">
        <f t="shared" si="573"/>
        <v/>
      </c>
      <c r="AL2126" s="2" t="str">
        <f t="shared" si="574"/>
        <v/>
      </c>
      <c r="AM2126" s="2" t="str">
        <f t="shared" si="575"/>
        <v/>
      </c>
      <c r="AN2126" s="2" t="str">
        <f t="shared" si="576"/>
        <v/>
      </c>
      <c r="AO2126" s="2">
        <f t="shared" si="577"/>
        <v>577</v>
      </c>
    </row>
    <row r="2127" spans="1:41" x14ac:dyDescent="0.3">
      <c r="A2127" s="111">
        <v>44660.94263888889</v>
      </c>
      <c r="B2127" s="78" t="s">
        <v>3251</v>
      </c>
      <c r="C2127" s="78" t="s">
        <v>835</v>
      </c>
      <c r="D2127" s="78" t="s">
        <v>1429</v>
      </c>
      <c r="E2127" s="78">
        <v>28</v>
      </c>
      <c r="F2127" s="78" t="s">
        <v>807</v>
      </c>
      <c r="G2127" s="78" t="s">
        <v>120</v>
      </c>
      <c r="H2127" s="112" t="s">
        <v>260</v>
      </c>
      <c r="I2127" s="112">
        <v>3</v>
      </c>
      <c r="J2127" s="113">
        <v>44660.940324074072</v>
      </c>
      <c r="K2127" s="113">
        <v>44660.94263888889</v>
      </c>
      <c r="M2127" s="113">
        <v>44660.943518518521</v>
      </c>
      <c r="N2127" s="113">
        <v>44660.960324074076</v>
      </c>
      <c r="O2127" s="78" t="s">
        <v>1200</v>
      </c>
      <c r="P2127" s="78" t="str">
        <f t="shared" si="561"/>
        <v>PLOEG</v>
      </c>
      <c r="S2127" s="78" t="str">
        <f t="shared" si="562"/>
        <v/>
      </c>
      <c r="V2127" s="78" t="str">
        <f t="shared" si="563"/>
        <v/>
      </c>
      <c r="W2127" s="113">
        <v>44661.039768518516</v>
      </c>
      <c r="X2127" s="113">
        <f t="shared" si="564"/>
        <v>8.7962963152676821E-4</v>
      </c>
      <c r="Y2127" s="113" t="str">
        <f t="shared" si="565"/>
        <v/>
      </c>
      <c r="Z2127" s="113" t="str">
        <f t="shared" si="566"/>
        <v/>
      </c>
      <c r="AB2127" s="2" t="str">
        <f t="shared" si="567"/>
        <v/>
      </c>
      <c r="AC2127" s="2" t="str">
        <f t="shared" si="567"/>
        <v/>
      </c>
      <c r="AE2127" s="2" t="str">
        <f t="shared" si="568"/>
        <v/>
      </c>
      <c r="AF2127" s="2" t="str">
        <f t="shared" si="569"/>
        <v/>
      </c>
      <c r="AG2127" s="2" t="str">
        <f t="shared" si="570"/>
        <v/>
      </c>
      <c r="AH2127" s="2" t="str">
        <f t="shared" si="571"/>
        <v/>
      </c>
      <c r="AI2127" s="2" t="str">
        <f t="shared" si="572"/>
        <v/>
      </c>
      <c r="AK2127" s="2" t="str">
        <f t="shared" si="573"/>
        <v/>
      </c>
      <c r="AL2127" s="2" t="str">
        <f t="shared" si="574"/>
        <v/>
      </c>
      <c r="AM2127" s="2" t="str">
        <f t="shared" si="575"/>
        <v/>
      </c>
      <c r="AN2127" s="2" t="str">
        <f t="shared" si="576"/>
        <v/>
      </c>
      <c r="AO2127" s="2" t="str">
        <f t="shared" si="577"/>
        <v/>
      </c>
    </row>
    <row r="2128" spans="1:41" x14ac:dyDescent="0.3">
      <c r="A2128" s="111">
        <v>44660.965358796297</v>
      </c>
      <c r="B2128" s="78" t="s">
        <v>3252</v>
      </c>
      <c r="C2128" s="78" t="s">
        <v>846</v>
      </c>
      <c r="D2128" s="78" t="s">
        <v>1429</v>
      </c>
      <c r="E2128" s="78">
        <v>63</v>
      </c>
      <c r="F2128" s="78" t="s">
        <v>807</v>
      </c>
      <c r="G2128" s="78" t="s">
        <v>86</v>
      </c>
      <c r="H2128" s="112" t="s">
        <v>314</v>
      </c>
      <c r="I2128" s="112">
        <v>4</v>
      </c>
      <c r="J2128" s="113">
        <v>44660.96266203704</v>
      </c>
      <c r="K2128" s="113">
        <v>44660.965358796297</v>
      </c>
      <c r="M2128" s="113">
        <v>44660.966273148151</v>
      </c>
      <c r="N2128" s="113">
        <v>44660.966863425929</v>
      </c>
      <c r="O2128" s="78" t="s">
        <v>1187</v>
      </c>
      <c r="P2128" s="78" t="str">
        <f t="shared" si="561"/>
        <v>CIC</v>
      </c>
      <c r="Q2128" s="113">
        <v>44660.972962962966</v>
      </c>
      <c r="R2128" s="78" t="s">
        <v>1203</v>
      </c>
      <c r="S2128" s="78" t="str">
        <f t="shared" si="562"/>
        <v>PLOEG</v>
      </c>
      <c r="T2128" s="113">
        <v>44660.980219907404</v>
      </c>
      <c r="U2128" s="78" t="s">
        <v>1203</v>
      </c>
      <c r="V2128" s="78" t="str">
        <f t="shared" si="563"/>
        <v>PLOEG</v>
      </c>
      <c r="W2128" s="113">
        <v>44660.986284722225</v>
      </c>
      <c r="X2128" s="113">
        <f t="shared" si="564"/>
        <v>9.1435185458976775E-4</v>
      </c>
      <c r="Y2128" s="113">
        <f t="shared" si="565"/>
        <v>1.3946759252576157E-2</v>
      </c>
      <c r="Z2128" s="113">
        <f t="shared" si="566"/>
        <v>6.0648148210020736E-3</v>
      </c>
      <c r="AB2128" s="2">
        <f t="shared" si="567"/>
        <v>1205</v>
      </c>
      <c r="AC2128" s="2">
        <f t="shared" si="567"/>
        <v>524</v>
      </c>
      <c r="AE2128" s="2" t="str">
        <f t="shared" si="568"/>
        <v/>
      </c>
      <c r="AF2128" s="2" t="str">
        <f t="shared" si="569"/>
        <v/>
      </c>
      <c r="AG2128" s="2" t="str">
        <f t="shared" si="570"/>
        <v/>
      </c>
      <c r="AH2128" s="2" t="str">
        <f t="shared" si="571"/>
        <v/>
      </c>
      <c r="AI2128" s="2">
        <f t="shared" si="572"/>
        <v>1205</v>
      </c>
      <c r="AK2128" s="2" t="str">
        <f t="shared" si="573"/>
        <v/>
      </c>
      <c r="AL2128" s="2" t="str">
        <f t="shared" si="574"/>
        <v/>
      </c>
      <c r="AM2128" s="2" t="str">
        <f t="shared" si="575"/>
        <v/>
      </c>
      <c r="AN2128" s="2" t="str">
        <f t="shared" si="576"/>
        <v/>
      </c>
      <c r="AO2128" s="2">
        <f t="shared" si="577"/>
        <v>524</v>
      </c>
    </row>
    <row r="2129" spans="1:41" x14ac:dyDescent="0.3">
      <c r="A2129" s="111">
        <v>44661.019699074073</v>
      </c>
      <c r="B2129" s="78" t="s">
        <v>3253</v>
      </c>
      <c r="C2129" s="78" t="s">
        <v>846</v>
      </c>
      <c r="D2129" s="78" t="s">
        <v>1918</v>
      </c>
      <c r="E2129" s="78">
        <v>18</v>
      </c>
      <c r="F2129" s="78" t="s">
        <v>808</v>
      </c>
      <c r="G2129" s="78" t="s">
        <v>88</v>
      </c>
      <c r="H2129" s="112" t="s">
        <v>200</v>
      </c>
      <c r="I2129" s="112">
        <v>3</v>
      </c>
      <c r="J2129" s="113">
        <v>44661.018159722225</v>
      </c>
      <c r="K2129" s="113">
        <v>44661.019699074073</v>
      </c>
      <c r="M2129" s="113">
        <v>44661.020509259259</v>
      </c>
      <c r="N2129" s="113">
        <v>44661.020844907405</v>
      </c>
      <c r="O2129" s="78" t="s">
        <v>1185</v>
      </c>
      <c r="P2129" s="78" t="str">
        <f t="shared" si="561"/>
        <v>CIC</v>
      </c>
      <c r="Q2129" s="113">
        <v>44661.02107638889</v>
      </c>
      <c r="R2129" s="78" t="s">
        <v>1185</v>
      </c>
      <c r="S2129" s="78" t="str">
        <f t="shared" si="562"/>
        <v>CIC</v>
      </c>
      <c r="V2129" s="78" t="str">
        <f t="shared" si="563"/>
        <v/>
      </c>
      <c r="W2129" s="113">
        <v>44661.040405092594</v>
      </c>
      <c r="X2129" s="113">
        <f t="shared" si="564"/>
        <v>8.1018518540076911E-4</v>
      </c>
      <c r="Y2129" s="113" t="str">
        <f t="shared" si="565"/>
        <v/>
      </c>
      <c r="Z2129" s="113" t="str">
        <f t="shared" si="566"/>
        <v/>
      </c>
      <c r="AB2129" s="2" t="str">
        <f t="shared" si="567"/>
        <v/>
      </c>
      <c r="AC2129" s="2" t="str">
        <f t="shared" si="567"/>
        <v/>
      </c>
      <c r="AE2129" s="2" t="str">
        <f t="shared" si="568"/>
        <v/>
      </c>
      <c r="AF2129" s="2" t="str">
        <f t="shared" si="569"/>
        <v/>
      </c>
      <c r="AG2129" s="2" t="str">
        <f t="shared" si="570"/>
        <v/>
      </c>
      <c r="AH2129" s="2" t="str">
        <f t="shared" si="571"/>
        <v/>
      </c>
      <c r="AI2129" s="2" t="str">
        <f t="shared" si="572"/>
        <v/>
      </c>
      <c r="AK2129" s="2" t="str">
        <f t="shared" si="573"/>
        <v/>
      </c>
      <c r="AL2129" s="2" t="str">
        <f t="shared" si="574"/>
        <v/>
      </c>
      <c r="AM2129" s="2" t="str">
        <f t="shared" si="575"/>
        <v/>
      </c>
      <c r="AN2129" s="2" t="str">
        <f t="shared" si="576"/>
        <v/>
      </c>
      <c r="AO2129" s="2" t="str">
        <f t="shared" si="577"/>
        <v/>
      </c>
    </row>
    <row r="2130" spans="1:41" x14ac:dyDescent="0.3">
      <c r="A2130" s="111">
        <v>44661.060717592591</v>
      </c>
      <c r="B2130" s="78" t="s">
        <v>3254</v>
      </c>
      <c r="C2130" s="78" t="s">
        <v>835</v>
      </c>
      <c r="D2130" s="78" t="s">
        <v>1409</v>
      </c>
      <c r="E2130" s="78">
        <v>20</v>
      </c>
      <c r="F2130" s="78" t="s">
        <v>807</v>
      </c>
      <c r="G2130" s="78" t="s">
        <v>92</v>
      </c>
      <c r="H2130" s="112" t="s">
        <v>204</v>
      </c>
      <c r="I2130" s="112">
        <v>2</v>
      </c>
      <c r="J2130" s="113">
        <v>44661.059930555559</v>
      </c>
      <c r="K2130" s="113">
        <v>44661.060717592591</v>
      </c>
      <c r="M2130" s="113">
        <v>44661.060925925929</v>
      </c>
      <c r="N2130" s="113">
        <v>44661.061747685184</v>
      </c>
      <c r="O2130" s="78" t="s">
        <v>1187</v>
      </c>
      <c r="P2130" s="78" t="str">
        <f t="shared" si="561"/>
        <v>CIC</v>
      </c>
      <c r="S2130" s="78" t="str">
        <f t="shared" si="562"/>
        <v/>
      </c>
      <c r="V2130" s="78" t="str">
        <f t="shared" si="563"/>
        <v/>
      </c>
      <c r="W2130" s="113">
        <v>44661.082349537035</v>
      </c>
      <c r="X2130" s="113">
        <f t="shared" si="564"/>
        <v>2.0833333837799728E-4</v>
      </c>
      <c r="Y2130" s="113" t="str">
        <f t="shared" si="565"/>
        <v/>
      </c>
      <c r="Z2130" s="113" t="str">
        <f t="shared" si="566"/>
        <v/>
      </c>
      <c r="AB2130" s="2" t="str">
        <f t="shared" si="567"/>
        <v/>
      </c>
      <c r="AC2130" s="2" t="str">
        <f t="shared" si="567"/>
        <v/>
      </c>
      <c r="AE2130" s="2" t="str">
        <f t="shared" si="568"/>
        <v/>
      </c>
      <c r="AF2130" s="2" t="str">
        <f t="shared" si="569"/>
        <v/>
      </c>
      <c r="AG2130" s="2" t="str">
        <f t="shared" si="570"/>
        <v/>
      </c>
      <c r="AH2130" s="2" t="str">
        <f t="shared" si="571"/>
        <v/>
      </c>
      <c r="AI2130" s="2" t="str">
        <f t="shared" si="572"/>
        <v/>
      </c>
      <c r="AK2130" s="2" t="str">
        <f t="shared" si="573"/>
        <v/>
      </c>
      <c r="AL2130" s="2" t="str">
        <f t="shared" si="574"/>
        <v/>
      </c>
      <c r="AM2130" s="2" t="str">
        <f t="shared" si="575"/>
        <v/>
      </c>
      <c r="AN2130" s="2" t="str">
        <f t="shared" si="576"/>
        <v/>
      </c>
      <c r="AO2130" s="2" t="str">
        <f t="shared" si="577"/>
        <v/>
      </c>
    </row>
    <row r="2131" spans="1:41" x14ac:dyDescent="0.3">
      <c r="A2131" s="111">
        <v>44661.060717592591</v>
      </c>
      <c r="B2131" s="78" t="s">
        <v>3254</v>
      </c>
      <c r="C2131" s="78" t="s">
        <v>853</v>
      </c>
      <c r="D2131" s="78" t="s">
        <v>1409</v>
      </c>
      <c r="E2131" s="78">
        <v>20</v>
      </c>
      <c r="F2131" s="78" t="s">
        <v>807</v>
      </c>
      <c r="G2131" s="78" t="s">
        <v>92</v>
      </c>
      <c r="H2131" s="112" t="s">
        <v>204</v>
      </c>
      <c r="I2131" s="112">
        <v>2</v>
      </c>
      <c r="J2131" s="113">
        <v>44661.059930555559</v>
      </c>
      <c r="K2131" s="113">
        <v>44661.060717592591</v>
      </c>
      <c r="M2131" s="113">
        <v>44661.06181712963</v>
      </c>
      <c r="N2131" s="113">
        <v>44661.061840277776</v>
      </c>
      <c r="O2131" s="78" t="s">
        <v>1187</v>
      </c>
      <c r="P2131" s="78" t="str">
        <f t="shared" si="561"/>
        <v>CIC</v>
      </c>
      <c r="S2131" s="78" t="str">
        <f t="shared" si="562"/>
        <v/>
      </c>
      <c r="V2131" s="78" t="str">
        <f t="shared" si="563"/>
        <v/>
      </c>
      <c r="W2131" s="113">
        <v>44661.082349537035</v>
      </c>
      <c r="X2131" s="113">
        <f t="shared" si="564"/>
        <v>1.0995370394084603E-3</v>
      </c>
      <c r="Y2131" s="113" t="str">
        <f t="shared" si="565"/>
        <v/>
      </c>
      <c r="Z2131" s="113" t="str">
        <f t="shared" si="566"/>
        <v/>
      </c>
      <c r="AB2131" s="2" t="str">
        <f t="shared" si="567"/>
        <v/>
      </c>
      <c r="AC2131" s="2" t="str">
        <f t="shared" si="567"/>
        <v/>
      </c>
      <c r="AE2131" s="2" t="str">
        <f t="shared" si="568"/>
        <v/>
      </c>
      <c r="AF2131" s="2" t="str">
        <f t="shared" si="569"/>
        <v/>
      </c>
      <c r="AG2131" s="2" t="str">
        <f t="shared" si="570"/>
        <v/>
      </c>
      <c r="AH2131" s="2" t="str">
        <f t="shared" si="571"/>
        <v/>
      </c>
      <c r="AI2131" s="2" t="str">
        <f t="shared" si="572"/>
        <v/>
      </c>
      <c r="AK2131" s="2" t="str">
        <f t="shared" si="573"/>
        <v/>
      </c>
      <c r="AL2131" s="2" t="str">
        <f t="shared" si="574"/>
        <v/>
      </c>
      <c r="AM2131" s="2" t="str">
        <f t="shared" si="575"/>
        <v/>
      </c>
      <c r="AN2131" s="2" t="str">
        <f t="shared" si="576"/>
        <v/>
      </c>
      <c r="AO2131" s="2" t="str">
        <f t="shared" si="577"/>
        <v/>
      </c>
    </row>
    <row r="2132" spans="1:41" x14ac:dyDescent="0.3">
      <c r="A2132" s="111">
        <v>44661.090451388889</v>
      </c>
      <c r="B2132" s="78" t="s">
        <v>3255</v>
      </c>
      <c r="C2132" s="78" t="s">
        <v>846</v>
      </c>
      <c r="D2132" s="78" t="s">
        <v>2565</v>
      </c>
      <c r="E2132" s="78">
        <v>8</v>
      </c>
      <c r="F2132" s="78" t="s">
        <v>808</v>
      </c>
      <c r="G2132" s="78" t="s">
        <v>88</v>
      </c>
      <c r="H2132" s="112" t="s">
        <v>200</v>
      </c>
      <c r="I2132" s="112">
        <v>3</v>
      </c>
      <c r="J2132" s="113">
        <v>44661.089317129627</v>
      </c>
      <c r="K2132" s="113">
        <v>44661.090451388889</v>
      </c>
      <c r="M2132" s="113">
        <v>44661.090624999997</v>
      </c>
      <c r="P2132" s="78" t="str">
        <f t="shared" si="561"/>
        <v/>
      </c>
      <c r="Q2132" s="113">
        <v>44661.090891203705</v>
      </c>
      <c r="R2132" s="78" t="s">
        <v>1185</v>
      </c>
      <c r="S2132" s="78" t="str">
        <f t="shared" si="562"/>
        <v>CIC</v>
      </c>
      <c r="T2132" s="113">
        <v>44661.103101851855</v>
      </c>
      <c r="U2132" s="78" t="s">
        <v>1203</v>
      </c>
      <c r="V2132" s="78" t="str">
        <f t="shared" si="563"/>
        <v>PLOEG</v>
      </c>
      <c r="W2132" s="113">
        <v>44661.110185185185</v>
      </c>
      <c r="X2132" s="113">
        <f t="shared" si="564"/>
        <v>1.7361110803904012E-4</v>
      </c>
      <c r="Y2132" s="113">
        <f t="shared" si="565"/>
        <v>1.2476851858082227E-2</v>
      </c>
      <c r="Z2132" s="113">
        <f t="shared" si="566"/>
        <v>7.0833333302289248E-3</v>
      </c>
      <c r="AB2132" s="2">
        <f t="shared" si="567"/>
        <v>1078</v>
      </c>
      <c r="AC2132" s="2">
        <f t="shared" si="567"/>
        <v>612</v>
      </c>
      <c r="AE2132" s="2" t="str">
        <f t="shared" si="568"/>
        <v/>
      </c>
      <c r="AF2132" s="2" t="str">
        <f t="shared" si="569"/>
        <v/>
      </c>
      <c r="AG2132" s="2" t="str">
        <f t="shared" si="570"/>
        <v/>
      </c>
      <c r="AH2132" s="2">
        <f t="shared" si="571"/>
        <v>1078</v>
      </c>
      <c r="AI2132" s="2" t="str">
        <f t="shared" si="572"/>
        <v/>
      </c>
      <c r="AK2132" s="2" t="str">
        <f t="shared" si="573"/>
        <v/>
      </c>
      <c r="AL2132" s="2" t="str">
        <f t="shared" si="574"/>
        <v/>
      </c>
      <c r="AM2132" s="2" t="str">
        <f t="shared" si="575"/>
        <v/>
      </c>
      <c r="AN2132" s="2">
        <f t="shared" si="576"/>
        <v>612</v>
      </c>
      <c r="AO2132" s="2" t="str">
        <f t="shared" si="577"/>
        <v/>
      </c>
    </row>
    <row r="2133" spans="1:41" x14ac:dyDescent="0.3">
      <c r="A2133" s="111">
        <v>44661.096898148149</v>
      </c>
      <c r="B2133" s="78" t="s">
        <v>3256</v>
      </c>
      <c r="C2133" s="78" t="s">
        <v>835</v>
      </c>
      <c r="F2133" s="78" t="s">
        <v>808</v>
      </c>
      <c r="G2133" s="78" t="s">
        <v>88</v>
      </c>
      <c r="H2133" s="112" t="s">
        <v>200</v>
      </c>
      <c r="I2133" s="112">
        <v>3</v>
      </c>
      <c r="J2133" s="113">
        <v>44661.096122685187</v>
      </c>
      <c r="K2133" s="113">
        <v>44661.096898148149</v>
      </c>
      <c r="M2133" s="113">
        <v>44661.097442129627</v>
      </c>
      <c r="N2133" s="113">
        <v>44661.097916666666</v>
      </c>
      <c r="O2133" s="78" t="s">
        <v>1187</v>
      </c>
      <c r="P2133" s="78" t="str">
        <f t="shared" si="561"/>
        <v>CIC</v>
      </c>
      <c r="Q2133" s="113">
        <v>44661.107395833336</v>
      </c>
      <c r="R2133" s="78" t="s">
        <v>1216</v>
      </c>
      <c r="S2133" s="78" t="str">
        <f t="shared" si="562"/>
        <v>PLOEG</v>
      </c>
      <c r="V2133" s="78" t="str">
        <f t="shared" si="563"/>
        <v/>
      </c>
      <c r="W2133" s="113">
        <v>44661.108043981483</v>
      </c>
      <c r="X2133" s="113">
        <f t="shared" si="564"/>
        <v>5.4398147767642513E-4</v>
      </c>
      <c r="Y2133" s="113" t="str">
        <f t="shared" si="565"/>
        <v/>
      </c>
      <c r="Z2133" s="113" t="str">
        <f t="shared" si="566"/>
        <v/>
      </c>
      <c r="AB2133" s="2" t="str">
        <f t="shared" si="567"/>
        <v/>
      </c>
      <c r="AC2133" s="2" t="str">
        <f t="shared" si="567"/>
        <v/>
      </c>
      <c r="AE2133" s="2" t="str">
        <f t="shared" si="568"/>
        <v/>
      </c>
      <c r="AF2133" s="2" t="str">
        <f t="shared" si="569"/>
        <v/>
      </c>
      <c r="AG2133" s="2" t="str">
        <f t="shared" si="570"/>
        <v/>
      </c>
      <c r="AH2133" s="2" t="str">
        <f t="shared" si="571"/>
        <v/>
      </c>
      <c r="AI2133" s="2" t="str">
        <f t="shared" si="572"/>
        <v/>
      </c>
      <c r="AK2133" s="2" t="str">
        <f t="shared" si="573"/>
        <v/>
      </c>
      <c r="AL2133" s="2" t="str">
        <f t="shared" si="574"/>
        <v/>
      </c>
      <c r="AM2133" s="2" t="str">
        <f t="shared" si="575"/>
        <v/>
      </c>
      <c r="AN2133" s="2" t="str">
        <f t="shared" si="576"/>
        <v/>
      </c>
      <c r="AO2133" s="2" t="str">
        <f t="shared" si="577"/>
        <v/>
      </c>
    </row>
    <row r="2134" spans="1:41" x14ac:dyDescent="0.3">
      <c r="A2134" s="111">
        <v>44661.107939814814</v>
      </c>
      <c r="B2134" s="78" t="s">
        <v>3257</v>
      </c>
      <c r="C2134" s="78" t="s">
        <v>835</v>
      </c>
      <c r="D2134" s="78" t="s">
        <v>1439</v>
      </c>
      <c r="F2134" s="78" t="s">
        <v>808</v>
      </c>
      <c r="G2134" s="78" t="s">
        <v>108</v>
      </c>
      <c r="H2134" s="112" t="s">
        <v>521</v>
      </c>
      <c r="I2134" s="112">
        <v>3</v>
      </c>
      <c r="J2134" s="113">
        <v>44661.107025462959</v>
      </c>
      <c r="K2134" s="113">
        <v>44661.107939814814</v>
      </c>
      <c r="M2134" s="113">
        <v>44661.108576388891</v>
      </c>
      <c r="N2134" s="113">
        <v>44661.10900462963</v>
      </c>
      <c r="O2134" s="78" t="s">
        <v>1187</v>
      </c>
      <c r="P2134" s="78" t="str">
        <f t="shared" si="561"/>
        <v>CIC</v>
      </c>
      <c r="S2134" s="78" t="str">
        <f t="shared" si="562"/>
        <v/>
      </c>
      <c r="V2134" s="78" t="str">
        <f t="shared" si="563"/>
        <v/>
      </c>
      <c r="W2134" s="113">
        <v>44661.113078703704</v>
      </c>
      <c r="X2134" s="113">
        <f t="shared" si="564"/>
        <v>6.36574077361729E-4</v>
      </c>
      <c r="Y2134" s="113" t="str">
        <f t="shared" si="565"/>
        <v/>
      </c>
      <c r="Z2134" s="113" t="str">
        <f t="shared" si="566"/>
        <v/>
      </c>
      <c r="AB2134" s="2" t="str">
        <f t="shared" si="567"/>
        <v/>
      </c>
      <c r="AC2134" s="2" t="str">
        <f t="shared" si="567"/>
        <v/>
      </c>
      <c r="AE2134" s="2" t="str">
        <f t="shared" si="568"/>
        <v/>
      </c>
      <c r="AF2134" s="2" t="str">
        <f t="shared" si="569"/>
        <v/>
      </c>
      <c r="AG2134" s="2" t="str">
        <f t="shared" si="570"/>
        <v/>
      </c>
      <c r="AH2134" s="2" t="str">
        <f t="shared" si="571"/>
        <v/>
      </c>
      <c r="AI2134" s="2" t="str">
        <f t="shared" si="572"/>
        <v/>
      </c>
      <c r="AK2134" s="2" t="str">
        <f t="shared" si="573"/>
        <v/>
      </c>
      <c r="AL2134" s="2" t="str">
        <f t="shared" si="574"/>
        <v/>
      </c>
      <c r="AM2134" s="2" t="str">
        <f t="shared" si="575"/>
        <v/>
      </c>
      <c r="AN2134" s="2" t="str">
        <f t="shared" si="576"/>
        <v/>
      </c>
      <c r="AO2134" s="2" t="str">
        <f t="shared" si="577"/>
        <v/>
      </c>
    </row>
    <row r="2135" spans="1:41" x14ac:dyDescent="0.3">
      <c r="A2135" s="111">
        <v>44661.110023148147</v>
      </c>
      <c r="B2135" s="78" t="s">
        <v>3258</v>
      </c>
      <c r="C2135" s="78" t="s">
        <v>846</v>
      </c>
      <c r="D2135" s="78" t="s">
        <v>2354</v>
      </c>
      <c r="F2135" s="78" t="s">
        <v>809</v>
      </c>
      <c r="G2135" s="78" t="s">
        <v>116</v>
      </c>
      <c r="H2135" s="112" t="s">
        <v>228</v>
      </c>
      <c r="I2135" s="112">
        <v>2</v>
      </c>
      <c r="J2135" s="113">
        <v>44661.109386574077</v>
      </c>
      <c r="K2135" s="113">
        <v>44661.110023148147</v>
      </c>
      <c r="M2135" s="113">
        <v>44661.110856481479</v>
      </c>
      <c r="N2135" s="113">
        <v>44661.111504629633</v>
      </c>
      <c r="O2135" s="78" t="s">
        <v>1187</v>
      </c>
      <c r="P2135" s="78" t="str">
        <f t="shared" si="561"/>
        <v>CIC</v>
      </c>
      <c r="Q2135" s="113">
        <v>44661.111493055556</v>
      </c>
      <c r="R2135" s="78" t="s">
        <v>1203</v>
      </c>
      <c r="S2135" s="78" t="str">
        <f t="shared" si="562"/>
        <v>PLOEG</v>
      </c>
      <c r="T2135" s="113">
        <v>44661.117847222224</v>
      </c>
      <c r="U2135" s="78" t="s">
        <v>1203</v>
      </c>
      <c r="V2135" s="78" t="str">
        <f t="shared" si="563"/>
        <v>PLOEG</v>
      </c>
      <c r="W2135" s="113">
        <v>44661.124467592592</v>
      </c>
      <c r="X2135" s="113">
        <f t="shared" si="564"/>
        <v>8.3333333168411627E-4</v>
      </c>
      <c r="Y2135" s="113">
        <f t="shared" si="565"/>
        <v>6.9907407450955361E-3</v>
      </c>
      <c r="Z2135" s="113">
        <f t="shared" si="566"/>
        <v>6.6203703681821935E-3</v>
      </c>
      <c r="AB2135" s="2">
        <f t="shared" si="567"/>
        <v>604</v>
      </c>
      <c r="AC2135" s="2">
        <f t="shared" si="567"/>
        <v>572</v>
      </c>
      <c r="AE2135" s="2" t="str">
        <f t="shared" si="568"/>
        <v/>
      </c>
      <c r="AF2135" s="2" t="str">
        <f t="shared" si="569"/>
        <v/>
      </c>
      <c r="AG2135" s="2">
        <f t="shared" si="570"/>
        <v>604</v>
      </c>
      <c r="AH2135" s="2" t="str">
        <f t="shared" si="571"/>
        <v/>
      </c>
      <c r="AI2135" s="2" t="str">
        <f t="shared" si="572"/>
        <v/>
      </c>
      <c r="AK2135" s="2" t="str">
        <f t="shared" si="573"/>
        <v/>
      </c>
      <c r="AL2135" s="2" t="str">
        <f t="shared" si="574"/>
        <v/>
      </c>
      <c r="AM2135" s="2">
        <f t="shared" si="575"/>
        <v>572</v>
      </c>
      <c r="AN2135" s="2" t="str">
        <f t="shared" si="576"/>
        <v/>
      </c>
      <c r="AO2135" s="2" t="str">
        <f t="shared" si="577"/>
        <v/>
      </c>
    </row>
    <row r="2136" spans="1:41" x14ac:dyDescent="0.3">
      <c r="A2136" s="111">
        <v>44661.11109953704</v>
      </c>
      <c r="B2136" s="78" t="s">
        <v>3259</v>
      </c>
      <c r="C2136" s="78" t="s">
        <v>835</v>
      </c>
      <c r="D2136" s="78" t="s">
        <v>1199</v>
      </c>
      <c r="E2136" s="78">
        <v>351</v>
      </c>
      <c r="F2136" s="78" t="s">
        <v>809</v>
      </c>
      <c r="G2136" s="78" t="s">
        <v>116</v>
      </c>
      <c r="H2136" s="112" t="s">
        <v>228</v>
      </c>
      <c r="I2136" s="112">
        <v>2</v>
      </c>
      <c r="J2136" s="113">
        <v>44661.110011574077</v>
      </c>
      <c r="K2136" s="113">
        <v>44661.11109953704</v>
      </c>
      <c r="M2136" s="113">
        <v>44661.113136574073</v>
      </c>
      <c r="N2136" s="113">
        <v>44661.113171296296</v>
      </c>
      <c r="O2136" s="78" t="s">
        <v>1187</v>
      </c>
      <c r="P2136" s="78" t="str">
        <f t="shared" si="561"/>
        <v>CIC</v>
      </c>
      <c r="S2136" s="78" t="str">
        <f t="shared" si="562"/>
        <v/>
      </c>
      <c r="T2136" s="113">
        <v>44661.117951388886</v>
      </c>
      <c r="U2136" s="78" t="s">
        <v>1200</v>
      </c>
      <c r="V2136" s="78" t="str">
        <f t="shared" si="563"/>
        <v>PLOEG</v>
      </c>
      <c r="W2136" s="113">
        <v>44661.127384259256</v>
      </c>
      <c r="X2136" s="113">
        <f t="shared" si="564"/>
        <v>2.0370370330056176E-3</v>
      </c>
      <c r="Y2136" s="113">
        <f t="shared" si="565"/>
        <v>4.8148148125619628E-3</v>
      </c>
      <c r="Z2136" s="113">
        <f t="shared" si="566"/>
        <v>9.4328703708015382E-3</v>
      </c>
      <c r="AB2136" s="2">
        <f t="shared" si="567"/>
        <v>416</v>
      </c>
      <c r="AC2136" s="2">
        <f t="shared" si="567"/>
        <v>815</v>
      </c>
      <c r="AE2136" s="2" t="str">
        <f t="shared" si="568"/>
        <v/>
      </c>
      <c r="AF2136" s="2" t="str">
        <f t="shared" si="569"/>
        <v/>
      </c>
      <c r="AG2136" s="2">
        <f t="shared" si="570"/>
        <v>416</v>
      </c>
      <c r="AH2136" s="2" t="str">
        <f t="shared" si="571"/>
        <v/>
      </c>
      <c r="AI2136" s="2" t="str">
        <f t="shared" si="572"/>
        <v/>
      </c>
      <c r="AK2136" s="2" t="str">
        <f t="shared" si="573"/>
        <v/>
      </c>
      <c r="AL2136" s="2" t="str">
        <f t="shared" si="574"/>
        <v/>
      </c>
      <c r="AM2136" s="2">
        <f t="shared" si="575"/>
        <v>815</v>
      </c>
      <c r="AN2136" s="2" t="str">
        <f t="shared" si="576"/>
        <v/>
      </c>
      <c r="AO2136" s="2" t="str">
        <f t="shared" si="577"/>
        <v/>
      </c>
    </row>
    <row r="2137" spans="1:41" x14ac:dyDescent="0.3">
      <c r="A2137" s="111">
        <v>44661.123912037037</v>
      </c>
      <c r="B2137" s="78" t="s">
        <v>3260</v>
      </c>
      <c r="C2137" s="78" t="s">
        <v>853</v>
      </c>
      <c r="F2137" s="78" t="s">
        <v>808</v>
      </c>
      <c r="G2137" s="78" t="s">
        <v>88</v>
      </c>
      <c r="H2137" s="112" t="s">
        <v>200</v>
      </c>
      <c r="I2137" s="112">
        <v>3</v>
      </c>
      <c r="J2137" s="113">
        <v>44661.122766203705</v>
      </c>
      <c r="K2137" s="113">
        <v>44661.123912037037</v>
      </c>
      <c r="M2137" s="113">
        <v>44661.125023148146</v>
      </c>
      <c r="P2137" s="78" t="str">
        <f t="shared" si="561"/>
        <v/>
      </c>
      <c r="S2137" s="78" t="str">
        <f t="shared" si="562"/>
        <v/>
      </c>
      <c r="V2137" s="78" t="str">
        <f t="shared" si="563"/>
        <v/>
      </c>
      <c r="W2137" s="113">
        <v>44661.142314814817</v>
      </c>
      <c r="X2137" s="113">
        <f t="shared" si="564"/>
        <v>1.111111108912155E-3</v>
      </c>
      <c r="Y2137" s="113" t="str">
        <f t="shared" si="565"/>
        <v/>
      </c>
      <c r="Z2137" s="113" t="str">
        <f t="shared" si="566"/>
        <v/>
      </c>
      <c r="AB2137" s="2" t="str">
        <f t="shared" si="567"/>
        <v/>
      </c>
      <c r="AC2137" s="2" t="str">
        <f t="shared" si="567"/>
        <v/>
      </c>
      <c r="AE2137" s="2" t="str">
        <f t="shared" si="568"/>
        <v/>
      </c>
      <c r="AF2137" s="2" t="str">
        <f t="shared" si="569"/>
        <v/>
      </c>
      <c r="AG2137" s="2" t="str">
        <f t="shared" si="570"/>
        <v/>
      </c>
      <c r="AH2137" s="2" t="str">
        <f t="shared" si="571"/>
        <v/>
      </c>
      <c r="AI2137" s="2" t="str">
        <f t="shared" si="572"/>
        <v/>
      </c>
      <c r="AK2137" s="2" t="str">
        <f t="shared" si="573"/>
        <v/>
      </c>
      <c r="AL2137" s="2" t="str">
        <f t="shared" si="574"/>
        <v/>
      </c>
      <c r="AM2137" s="2" t="str">
        <f t="shared" si="575"/>
        <v/>
      </c>
      <c r="AN2137" s="2" t="str">
        <f t="shared" si="576"/>
        <v/>
      </c>
      <c r="AO2137" s="2" t="str">
        <f t="shared" si="577"/>
        <v/>
      </c>
    </row>
    <row r="2138" spans="1:41" x14ac:dyDescent="0.3">
      <c r="A2138" s="111">
        <v>44661.133703703701</v>
      </c>
      <c r="B2138" s="78" t="s">
        <v>3261</v>
      </c>
      <c r="C2138" s="78" t="s">
        <v>846</v>
      </c>
      <c r="D2138" s="78" t="s">
        <v>1211</v>
      </c>
      <c r="E2138" s="78">
        <v>560</v>
      </c>
      <c r="F2138" s="78" t="s">
        <v>808</v>
      </c>
      <c r="G2138" s="78" t="s">
        <v>88</v>
      </c>
      <c r="H2138" s="112" t="s">
        <v>230</v>
      </c>
      <c r="I2138" s="112">
        <v>3</v>
      </c>
      <c r="J2138" s="113">
        <v>44661.133194444446</v>
      </c>
      <c r="K2138" s="113">
        <v>44661.133703703701</v>
      </c>
      <c r="M2138" s="113">
        <v>44661.134131944447</v>
      </c>
      <c r="N2138" s="113">
        <v>44661.134467592594</v>
      </c>
      <c r="O2138" s="78" t="s">
        <v>1187</v>
      </c>
      <c r="P2138" s="78" t="str">
        <f t="shared" si="561"/>
        <v>CIC</v>
      </c>
      <c r="Q2138" s="113">
        <v>44661.135868055557</v>
      </c>
      <c r="R2138" s="78" t="s">
        <v>1203</v>
      </c>
      <c r="S2138" s="78" t="str">
        <f t="shared" si="562"/>
        <v>PLOEG</v>
      </c>
      <c r="T2138" s="113">
        <v>44661.140960648147</v>
      </c>
      <c r="U2138" s="78" t="s">
        <v>1203</v>
      </c>
      <c r="V2138" s="78" t="str">
        <f t="shared" si="563"/>
        <v>PLOEG</v>
      </c>
      <c r="W2138" s="113">
        <v>44661.142581018517</v>
      </c>
      <c r="X2138" s="113">
        <f t="shared" si="564"/>
        <v>4.2824074625968933E-4</v>
      </c>
      <c r="Y2138" s="113">
        <f t="shared" si="565"/>
        <v>6.8287036992842332E-3</v>
      </c>
      <c r="Z2138" s="113">
        <f t="shared" si="566"/>
        <v>1.6203703708015382E-3</v>
      </c>
      <c r="AB2138" s="2">
        <f t="shared" si="567"/>
        <v>590</v>
      </c>
      <c r="AC2138" s="2">
        <f t="shared" si="567"/>
        <v>140</v>
      </c>
      <c r="AE2138" s="2" t="str">
        <f t="shared" si="568"/>
        <v/>
      </c>
      <c r="AF2138" s="2" t="str">
        <f t="shared" si="569"/>
        <v/>
      </c>
      <c r="AG2138" s="2" t="str">
        <f t="shared" si="570"/>
        <v/>
      </c>
      <c r="AH2138" s="2">
        <f t="shared" si="571"/>
        <v>590</v>
      </c>
      <c r="AI2138" s="2" t="str">
        <f t="shared" si="572"/>
        <v/>
      </c>
      <c r="AK2138" s="2" t="str">
        <f t="shared" si="573"/>
        <v/>
      </c>
      <c r="AL2138" s="2" t="str">
        <f t="shared" si="574"/>
        <v/>
      </c>
      <c r="AM2138" s="2" t="str">
        <f t="shared" si="575"/>
        <v/>
      </c>
      <c r="AN2138" s="2">
        <f t="shared" si="576"/>
        <v>140</v>
      </c>
      <c r="AO2138" s="2" t="str">
        <f t="shared" si="577"/>
        <v/>
      </c>
    </row>
    <row r="2139" spans="1:41" x14ac:dyDescent="0.3">
      <c r="A2139" s="111">
        <v>44661.180671296293</v>
      </c>
      <c r="B2139" s="78" t="s">
        <v>3262</v>
      </c>
      <c r="C2139" s="78" t="s">
        <v>835</v>
      </c>
      <c r="F2139" s="78" t="s">
        <v>807</v>
      </c>
      <c r="G2139" s="78" t="s">
        <v>114</v>
      </c>
      <c r="H2139" s="112" t="s">
        <v>214</v>
      </c>
      <c r="I2139" s="112">
        <v>2</v>
      </c>
      <c r="J2139" s="113">
        <v>44661.179918981485</v>
      </c>
      <c r="K2139" s="113">
        <v>44661.180671296293</v>
      </c>
      <c r="M2139" s="113">
        <v>44661.181689814817</v>
      </c>
      <c r="N2139" s="113">
        <v>44661.181747685187</v>
      </c>
      <c r="O2139" s="78" t="s">
        <v>1187</v>
      </c>
      <c r="P2139" s="78" t="str">
        <f t="shared" si="561"/>
        <v>CIC</v>
      </c>
      <c r="Q2139" s="113">
        <v>44661.182835648149</v>
      </c>
      <c r="R2139" s="78" t="s">
        <v>1216</v>
      </c>
      <c r="S2139" s="78" t="str">
        <f t="shared" si="562"/>
        <v>PLOEG</v>
      </c>
      <c r="V2139" s="78" t="str">
        <f t="shared" si="563"/>
        <v/>
      </c>
      <c r="W2139" s="113">
        <v>44661.208622685182</v>
      </c>
      <c r="X2139" s="113">
        <f t="shared" si="564"/>
        <v>1.0185185237787664E-3</v>
      </c>
      <c r="Y2139" s="113" t="str">
        <f t="shared" si="565"/>
        <v/>
      </c>
      <c r="Z2139" s="113" t="str">
        <f t="shared" si="566"/>
        <v/>
      </c>
      <c r="AB2139" s="2" t="str">
        <f t="shared" si="567"/>
        <v/>
      </c>
      <c r="AC2139" s="2" t="str">
        <f t="shared" si="567"/>
        <v/>
      </c>
      <c r="AE2139" s="2" t="str">
        <f t="shared" si="568"/>
        <v/>
      </c>
      <c r="AF2139" s="2" t="str">
        <f t="shared" si="569"/>
        <v/>
      </c>
      <c r="AG2139" s="2" t="str">
        <f t="shared" si="570"/>
        <v/>
      </c>
      <c r="AH2139" s="2" t="str">
        <f t="shared" si="571"/>
        <v/>
      </c>
      <c r="AI2139" s="2" t="str">
        <f t="shared" si="572"/>
        <v/>
      </c>
      <c r="AK2139" s="2" t="str">
        <f t="shared" si="573"/>
        <v/>
      </c>
      <c r="AL2139" s="2" t="str">
        <f t="shared" si="574"/>
        <v/>
      </c>
      <c r="AM2139" s="2" t="str">
        <f t="shared" si="575"/>
        <v/>
      </c>
      <c r="AN2139" s="2" t="str">
        <f t="shared" si="576"/>
        <v/>
      </c>
      <c r="AO2139" s="2" t="str">
        <f t="shared" si="577"/>
        <v/>
      </c>
    </row>
    <row r="2140" spans="1:41" x14ac:dyDescent="0.3">
      <c r="A2140" s="111">
        <v>44661.197800925926</v>
      </c>
      <c r="B2140" s="78" t="s">
        <v>3263</v>
      </c>
      <c r="C2140" s="78" t="s">
        <v>846</v>
      </c>
      <c r="D2140" s="78" t="s">
        <v>1341</v>
      </c>
      <c r="E2140" s="78">
        <v>62</v>
      </c>
      <c r="F2140" s="78" t="s">
        <v>807</v>
      </c>
      <c r="G2140" s="78" t="s">
        <v>86</v>
      </c>
      <c r="H2140" s="112" t="s">
        <v>288</v>
      </c>
      <c r="I2140" s="112">
        <v>3</v>
      </c>
      <c r="J2140" s="113">
        <v>44661.197280092594</v>
      </c>
      <c r="K2140" s="113">
        <v>44661.197800925926</v>
      </c>
      <c r="M2140" s="113">
        <v>44661.198472222219</v>
      </c>
      <c r="N2140" s="113">
        <v>44661.198877314811</v>
      </c>
      <c r="O2140" s="78" t="s">
        <v>1187</v>
      </c>
      <c r="P2140" s="78" t="str">
        <f t="shared" si="561"/>
        <v>CIC</v>
      </c>
      <c r="Q2140" s="113">
        <v>44661.200486111113</v>
      </c>
      <c r="R2140" s="78" t="s">
        <v>1203</v>
      </c>
      <c r="S2140" s="78" t="str">
        <f t="shared" si="562"/>
        <v>PLOEG</v>
      </c>
      <c r="T2140" s="113">
        <v>44661.206701388888</v>
      </c>
      <c r="U2140" s="78" t="s">
        <v>1203</v>
      </c>
      <c r="V2140" s="78" t="str">
        <f t="shared" si="563"/>
        <v>PLOEG</v>
      </c>
      <c r="W2140" s="113">
        <v>44661.219340277778</v>
      </c>
      <c r="X2140" s="113">
        <f t="shared" si="564"/>
        <v>6.7129629314877093E-4</v>
      </c>
      <c r="Y2140" s="113">
        <f t="shared" si="565"/>
        <v>8.2291666694800369E-3</v>
      </c>
      <c r="Z2140" s="113">
        <f t="shared" si="566"/>
        <v>1.2638888889341615E-2</v>
      </c>
      <c r="AB2140" s="2">
        <f t="shared" si="567"/>
        <v>711</v>
      </c>
      <c r="AC2140" s="2">
        <f t="shared" si="567"/>
        <v>1092</v>
      </c>
      <c r="AE2140" s="2" t="str">
        <f t="shared" si="568"/>
        <v/>
      </c>
      <c r="AF2140" s="2" t="str">
        <f t="shared" si="569"/>
        <v/>
      </c>
      <c r="AG2140" s="2" t="str">
        <f t="shared" si="570"/>
        <v/>
      </c>
      <c r="AH2140" s="2">
        <f t="shared" si="571"/>
        <v>711</v>
      </c>
      <c r="AI2140" s="2" t="str">
        <f t="shared" si="572"/>
        <v/>
      </c>
      <c r="AK2140" s="2" t="str">
        <f t="shared" si="573"/>
        <v/>
      </c>
      <c r="AL2140" s="2" t="str">
        <f t="shared" si="574"/>
        <v/>
      </c>
      <c r="AM2140" s="2" t="str">
        <f t="shared" si="575"/>
        <v/>
      </c>
      <c r="AN2140" s="2">
        <f t="shared" si="576"/>
        <v>1092</v>
      </c>
      <c r="AO2140" s="2" t="str">
        <f t="shared" si="577"/>
        <v/>
      </c>
    </row>
    <row r="2141" spans="1:41" x14ac:dyDescent="0.3">
      <c r="A2141" s="111">
        <v>44661.392939814818</v>
      </c>
      <c r="B2141" s="78" t="s">
        <v>3264</v>
      </c>
      <c r="C2141" s="78" t="s">
        <v>886</v>
      </c>
      <c r="D2141" s="78" t="s">
        <v>1266</v>
      </c>
      <c r="E2141" s="78" t="s">
        <v>3265</v>
      </c>
      <c r="F2141" s="78" t="s">
        <v>807</v>
      </c>
      <c r="G2141" s="78" t="s">
        <v>112</v>
      </c>
      <c r="H2141" s="112" t="s">
        <v>218</v>
      </c>
      <c r="I2141" s="112">
        <v>3</v>
      </c>
      <c r="J2141" s="113">
        <v>44661.390474537038</v>
      </c>
      <c r="K2141" s="113">
        <v>44661.392939814818</v>
      </c>
      <c r="M2141" s="113">
        <v>44661.394386574073</v>
      </c>
      <c r="N2141" s="113">
        <v>44661.394618055558</v>
      </c>
      <c r="O2141" s="78" t="s">
        <v>1185</v>
      </c>
      <c r="P2141" s="78" t="str">
        <f t="shared" si="561"/>
        <v>CIC</v>
      </c>
      <c r="Q2141" s="113">
        <v>44661.396516203706</v>
      </c>
      <c r="R2141" s="78" t="s">
        <v>1258</v>
      </c>
      <c r="S2141" s="78" t="str">
        <f t="shared" si="562"/>
        <v>PLOEG</v>
      </c>
      <c r="T2141" s="113">
        <v>44661.406921296293</v>
      </c>
      <c r="U2141" s="78" t="s">
        <v>1258</v>
      </c>
      <c r="V2141" s="78" t="str">
        <f t="shared" si="563"/>
        <v>PLOEG</v>
      </c>
      <c r="W2141" s="113">
        <v>44661.412141203706</v>
      </c>
      <c r="X2141" s="113">
        <f t="shared" si="564"/>
        <v>1.4467592554865405E-3</v>
      </c>
      <c r="Y2141" s="113">
        <f t="shared" si="565"/>
        <v>1.2534722220152617E-2</v>
      </c>
      <c r="Z2141" s="113">
        <f t="shared" si="566"/>
        <v>5.2199074125383049E-3</v>
      </c>
      <c r="AB2141" s="2">
        <f t="shared" si="567"/>
        <v>1083</v>
      </c>
      <c r="AC2141" s="2">
        <f t="shared" si="567"/>
        <v>451</v>
      </c>
      <c r="AE2141" s="2" t="str">
        <f t="shared" si="568"/>
        <v/>
      </c>
      <c r="AF2141" s="2" t="str">
        <f t="shared" si="569"/>
        <v/>
      </c>
      <c r="AG2141" s="2" t="str">
        <f t="shared" si="570"/>
        <v/>
      </c>
      <c r="AH2141" s="2">
        <f t="shared" si="571"/>
        <v>1083</v>
      </c>
      <c r="AI2141" s="2" t="str">
        <f t="shared" si="572"/>
        <v/>
      </c>
      <c r="AK2141" s="2" t="str">
        <f t="shared" si="573"/>
        <v/>
      </c>
      <c r="AL2141" s="2" t="str">
        <f t="shared" si="574"/>
        <v/>
      </c>
      <c r="AM2141" s="2" t="str">
        <f t="shared" si="575"/>
        <v/>
      </c>
      <c r="AN2141" s="2">
        <f t="shared" si="576"/>
        <v>451</v>
      </c>
      <c r="AO2141" s="2" t="str">
        <f t="shared" si="577"/>
        <v/>
      </c>
    </row>
    <row r="2142" spans="1:41" x14ac:dyDescent="0.3">
      <c r="A2142" s="111">
        <v>44661.396886574075</v>
      </c>
      <c r="B2142" s="78" t="s">
        <v>3266</v>
      </c>
      <c r="C2142" s="78" t="s">
        <v>850</v>
      </c>
      <c r="D2142" s="78" t="s">
        <v>1272</v>
      </c>
      <c r="E2142" s="78">
        <v>83</v>
      </c>
      <c r="F2142" s="78" t="s">
        <v>808</v>
      </c>
      <c r="G2142" s="78" t="s">
        <v>154</v>
      </c>
      <c r="H2142" s="112" t="s">
        <v>614</v>
      </c>
      <c r="I2142" s="112">
        <v>2</v>
      </c>
      <c r="J2142" s="113">
        <v>44661.394768518519</v>
      </c>
      <c r="K2142" s="113">
        <v>44661.396886574075</v>
      </c>
      <c r="M2142" s="113">
        <v>44661.398344907408</v>
      </c>
      <c r="N2142" s="113">
        <v>44661.398773148147</v>
      </c>
      <c r="O2142" s="78" t="s">
        <v>1187</v>
      </c>
      <c r="P2142" s="78" t="str">
        <f t="shared" si="561"/>
        <v>CIC</v>
      </c>
      <c r="S2142" s="78" t="str">
        <f t="shared" si="562"/>
        <v/>
      </c>
      <c r="T2142" s="113">
        <v>44661.40452546296</v>
      </c>
      <c r="U2142" s="78" t="s">
        <v>1286</v>
      </c>
      <c r="V2142" s="78" t="str">
        <f t="shared" si="563"/>
        <v>PLOEG</v>
      </c>
      <c r="W2142" s="113">
        <v>44661.506851851853</v>
      </c>
      <c r="X2142" s="113">
        <f t="shared" si="564"/>
        <v>1.4583333322661929E-3</v>
      </c>
      <c r="Y2142" s="113">
        <f t="shared" si="565"/>
        <v>6.1805555524188094E-3</v>
      </c>
      <c r="Z2142" s="113">
        <f t="shared" si="566"/>
        <v>0.10232638889283407</v>
      </c>
      <c r="AB2142" s="2">
        <f t="shared" si="567"/>
        <v>534</v>
      </c>
      <c r="AC2142" s="2">
        <f t="shared" si="567"/>
        <v>8841</v>
      </c>
      <c r="AE2142" s="2" t="str">
        <f t="shared" si="568"/>
        <v/>
      </c>
      <c r="AF2142" s="2" t="str">
        <f t="shared" si="569"/>
        <v/>
      </c>
      <c r="AG2142" s="2">
        <f t="shared" si="570"/>
        <v>534</v>
      </c>
      <c r="AH2142" s="2" t="str">
        <f t="shared" si="571"/>
        <v/>
      </c>
      <c r="AI2142" s="2" t="str">
        <f t="shared" si="572"/>
        <v/>
      </c>
      <c r="AK2142" s="2" t="str">
        <f t="shared" si="573"/>
        <v/>
      </c>
      <c r="AL2142" s="2" t="str">
        <f t="shared" si="574"/>
        <v/>
      </c>
      <c r="AM2142" s="2">
        <f t="shared" si="575"/>
        <v>8841</v>
      </c>
      <c r="AN2142" s="2" t="str">
        <f t="shared" si="576"/>
        <v/>
      </c>
      <c r="AO2142" s="2" t="str">
        <f t="shared" si="577"/>
        <v/>
      </c>
    </row>
    <row r="2143" spans="1:41" x14ac:dyDescent="0.3">
      <c r="A2143" s="111">
        <v>44661.396886574075</v>
      </c>
      <c r="B2143" s="78" t="s">
        <v>3266</v>
      </c>
      <c r="C2143" s="78" t="s">
        <v>951</v>
      </c>
      <c r="D2143" s="78" t="s">
        <v>1272</v>
      </c>
      <c r="E2143" s="78">
        <v>83</v>
      </c>
      <c r="F2143" s="78" t="s">
        <v>808</v>
      </c>
      <c r="G2143" s="78" t="s">
        <v>154</v>
      </c>
      <c r="H2143" s="112" t="s">
        <v>614</v>
      </c>
      <c r="I2143" s="112">
        <v>2</v>
      </c>
      <c r="J2143" s="113">
        <v>44661.394768518519</v>
      </c>
      <c r="K2143" s="113">
        <v>44661.396886574075</v>
      </c>
      <c r="M2143" s="113">
        <v>44661.432511574072</v>
      </c>
      <c r="P2143" s="78" t="str">
        <f t="shared" si="561"/>
        <v/>
      </c>
      <c r="S2143" s="78" t="str">
        <f t="shared" si="562"/>
        <v/>
      </c>
      <c r="T2143" s="113">
        <v>44661.432581018518</v>
      </c>
      <c r="U2143" s="78" t="s">
        <v>1185</v>
      </c>
      <c r="V2143" s="78" t="str">
        <f t="shared" si="563"/>
        <v>CIC</v>
      </c>
      <c r="W2143" s="113">
        <v>44661.778287037036</v>
      </c>
      <c r="X2143" s="113">
        <f t="shared" si="564"/>
        <v>3.5624999996798579E-2</v>
      </c>
      <c r="Y2143" s="113" t="str">
        <f t="shared" si="565"/>
        <v/>
      </c>
      <c r="Z2143" s="113">
        <f t="shared" si="566"/>
        <v>0.34570601851737592</v>
      </c>
      <c r="AB2143" s="2" t="str">
        <f t="shared" si="567"/>
        <v/>
      </c>
      <c r="AC2143" s="2">
        <f t="shared" si="567"/>
        <v>29869</v>
      </c>
      <c r="AE2143" s="2" t="str">
        <f t="shared" si="568"/>
        <v/>
      </c>
      <c r="AF2143" s="2" t="str">
        <f t="shared" si="569"/>
        <v/>
      </c>
      <c r="AG2143" s="2" t="str">
        <f t="shared" si="570"/>
        <v/>
      </c>
      <c r="AH2143" s="2" t="str">
        <f t="shared" si="571"/>
        <v/>
      </c>
      <c r="AI2143" s="2" t="str">
        <f t="shared" si="572"/>
        <v/>
      </c>
      <c r="AK2143" s="2" t="str">
        <f t="shared" si="573"/>
        <v/>
      </c>
      <c r="AL2143" s="2" t="str">
        <f t="shared" si="574"/>
        <v/>
      </c>
      <c r="AM2143" s="2">
        <f t="shared" si="575"/>
        <v>29869</v>
      </c>
      <c r="AN2143" s="2" t="str">
        <f t="shared" si="576"/>
        <v/>
      </c>
      <c r="AO2143" s="2" t="str">
        <f t="shared" si="577"/>
        <v/>
      </c>
    </row>
    <row r="2144" spans="1:41" x14ac:dyDescent="0.3">
      <c r="A2144" s="111">
        <v>44661.500138888892</v>
      </c>
      <c r="B2144" s="78" t="s">
        <v>3267</v>
      </c>
      <c r="C2144" s="78" t="s">
        <v>886</v>
      </c>
      <c r="D2144" s="78" t="s">
        <v>3268</v>
      </c>
      <c r="F2144" s="78" t="s">
        <v>808</v>
      </c>
      <c r="G2144" s="78" t="s">
        <v>104</v>
      </c>
      <c r="H2144" s="112" t="s">
        <v>198</v>
      </c>
      <c r="I2144" s="112">
        <v>3</v>
      </c>
      <c r="J2144" s="113">
        <v>44661.499363425923</v>
      </c>
      <c r="K2144" s="113">
        <v>44661.500138888892</v>
      </c>
      <c r="M2144" s="113">
        <v>44661.500428240739</v>
      </c>
      <c r="P2144" s="78" t="str">
        <f t="shared" si="561"/>
        <v/>
      </c>
      <c r="S2144" s="78" t="str">
        <f t="shared" si="562"/>
        <v/>
      </c>
      <c r="V2144" s="78" t="str">
        <f t="shared" si="563"/>
        <v/>
      </c>
      <c r="W2144" s="113">
        <v>44661.501018518517</v>
      </c>
      <c r="X2144" s="113">
        <f t="shared" si="564"/>
        <v>2.8935184673173353E-4</v>
      </c>
      <c r="Y2144" s="113" t="str">
        <f t="shared" si="565"/>
        <v/>
      </c>
      <c r="Z2144" s="113" t="str">
        <f t="shared" si="566"/>
        <v/>
      </c>
      <c r="AB2144" s="2" t="str">
        <f t="shared" si="567"/>
        <v/>
      </c>
      <c r="AC2144" s="2" t="str">
        <f t="shared" si="567"/>
        <v/>
      </c>
      <c r="AE2144" s="2" t="str">
        <f t="shared" si="568"/>
        <v/>
      </c>
      <c r="AF2144" s="2" t="str">
        <f t="shared" si="569"/>
        <v/>
      </c>
      <c r="AG2144" s="2" t="str">
        <f t="shared" si="570"/>
        <v/>
      </c>
      <c r="AH2144" s="2" t="str">
        <f t="shared" si="571"/>
        <v/>
      </c>
      <c r="AI2144" s="2" t="str">
        <f t="shared" si="572"/>
        <v/>
      </c>
      <c r="AK2144" s="2" t="str">
        <f t="shared" si="573"/>
        <v/>
      </c>
      <c r="AL2144" s="2" t="str">
        <f t="shared" si="574"/>
        <v/>
      </c>
      <c r="AM2144" s="2" t="str">
        <f t="shared" si="575"/>
        <v/>
      </c>
      <c r="AN2144" s="2" t="str">
        <f t="shared" si="576"/>
        <v/>
      </c>
      <c r="AO2144" s="2" t="str">
        <f t="shared" si="577"/>
        <v/>
      </c>
    </row>
    <row r="2145" spans="1:41" x14ac:dyDescent="0.3">
      <c r="A2145" s="111">
        <v>44661.500138888892</v>
      </c>
      <c r="B2145" s="78" t="s">
        <v>3267</v>
      </c>
      <c r="C2145" s="78" t="s">
        <v>850</v>
      </c>
      <c r="D2145" s="78" t="s">
        <v>3268</v>
      </c>
      <c r="F2145" s="78" t="s">
        <v>808</v>
      </c>
      <c r="G2145" s="78" t="s">
        <v>104</v>
      </c>
      <c r="H2145" s="112" t="s">
        <v>198</v>
      </c>
      <c r="I2145" s="112">
        <v>3</v>
      </c>
      <c r="J2145" s="113">
        <v>44661.499363425923</v>
      </c>
      <c r="K2145" s="113">
        <v>44661.500138888892</v>
      </c>
      <c r="L2145" s="113">
        <v>44661.517974537041</v>
      </c>
      <c r="M2145" s="113">
        <v>44661.521238425928</v>
      </c>
      <c r="P2145" s="78" t="str">
        <f t="shared" si="561"/>
        <v/>
      </c>
      <c r="Q2145" s="113">
        <v>44661.521331018521</v>
      </c>
      <c r="R2145" s="78" t="s">
        <v>1185</v>
      </c>
      <c r="S2145" s="78" t="str">
        <f t="shared" si="562"/>
        <v>CIC</v>
      </c>
      <c r="V2145" s="78" t="str">
        <f t="shared" si="563"/>
        <v/>
      </c>
      <c r="W2145" s="113">
        <v>44661.549768518518</v>
      </c>
      <c r="X2145" s="113">
        <f t="shared" si="564"/>
        <v>1.7835648148320615E-2</v>
      </c>
      <c r="Y2145" s="113" t="str">
        <f t="shared" si="565"/>
        <v/>
      </c>
      <c r="Z2145" s="113" t="str">
        <f t="shared" si="566"/>
        <v/>
      </c>
      <c r="AB2145" s="2" t="str">
        <f t="shared" si="567"/>
        <v/>
      </c>
      <c r="AC2145" s="2" t="str">
        <f t="shared" si="567"/>
        <v/>
      </c>
      <c r="AE2145" s="2" t="str">
        <f t="shared" si="568"/>
        <v/>
      </c>
      <c r="AF2145" s="2" t="str">
        <f t="shared" si="569"/>
        <v/>
      </c>
      <c r="AG2145" s="2" t="str">
        <f t="shared" si="570"/>
        <v/>
      </c>
      <c r="AH2145" s="2" t="str">
        <f t="shared" si="571"/>
        <v/>
      </c>
      <c r="AI2145" s="2" t="str">
        <f t="shared" si="572"/>
        <v/>
      </c>
      <c r="AK2145" s="2" t="str">
        <f t="shared" si="573"/>
        <v/>
      </c>
      <c r="AL2145" s="2" t="str">
        <f t="shared" si="574"/>
        <v/>
      </c>
      <c r="AM2145" s="2" t="str">
        <f t="shared" si="575"/>
        <v/>
      </c>
      <c r="AN2145" s="2" t="str">
        <f t="shared" si="576"/>
        <v/>
      </c>
      <c r="AO2145" s="2" t="str">
        <f t="shared" si="577"/>
        <v/>
      </c>
    </row>
    <row r="2146" spans="1:41" x14ac:dyDescent="0.3">
      <c r="A2146" s="111">
        <v>44661.502395833333</v>
      </c>
      <c r="B2146" s="78" t="s">
        <v>3269</v>
      </c>
      <c r="C2146" s="78" t="s">
        <v>850</v>
      </c>
      <c r="D2146" s="78" t="s">
        <v>1673</v>
      </c>
      <c r="E2146" s="78">
        <v>94</v>
      </c>
      <c r="F2146" s="78" t="s">
        <v>807</v>
      </c>
      <c r="G2146" s="78" t="s">
        <v>90</v>
      </c>
      <c r="H2146" s="112" t="s">
        <v>298</v>
      </c>
      <c r="I2146" s="112">
        <v>2</v>
      </c>
      <c r="J2146" s="113">
        <v>44661.500104166669</v>
      </c>
      <c r="K2146" s="113">
        <v>44661.502395833333</v>
      </c>
      <c r="M2146" s="113">
        <v>44661.506944444445</v>
      </c>
      <c r="N2146" s="113">
        <v>44661.507013888891</v>
      </c>
      <c r="O2146" s="78" t="s">
        <v>1185</v>
      </c>
      <c r="P2146" s="78" t="str">
        <f t="shared" si="561"/>
        <v>CIC</v>
      </c>
      <c r="S2146" s="78" t="str">
        <f t="shared" si="562"/>
        <v/>
      </c>
      <c r="T2146" s="113">
        <v>44661.515601851854</v>
      </c>
      <c r="U2146" s="78" t="s">
        <v>1286</v>
      </c>
      <c r="V2146" s="78" t="str">
        <f t="shared" si="563"/>
        <v>PLOEG</v>
      </c>
      <c r="W2146" s="113">
        <v>44661.521226851852</v>
      </c>
      <c r="X2146" s="113">
        <f t="shared" si="564"/>
        <v>4.5486111121135764E-3</v>
      </c>
      <c r="Y2146" s="113">
        <f t="shared" si="565"/>
        <v>8.6574074084637687E-3</v>
      </c>
      <c r="Z2146" s="113">
        <f t="shared" si="566"/>
        <v>5.6249999979627319E-3</v>
      </c>
      <c r="AB2146" s="2">
        <f t="shared" si="567"/>
        <v>748</v>
      </c>
      <c r="AC2146" s="2">
        <f t="shared" si="567"/>
        <v>486</v>
      </c>
      <c r="AE2146" s="2" t="str">
        <f t="shared" si="568"/>
        <v/>
      </c>
      <c r="AF2146" s="2" t="str">
        <f t="shared" si="569"/>
        <v/>
      </c>
      <c r="AG2146" s="2">
        <f t="shared" si="570"/>
        <v>748</v>
      </c>
      <c r="AH2146" s="2" t="str">
        <f t="shared" si="571"/>
        <v/>
      </c>
      <c r="AI2146" s="2" t="str">
        <f t="shared" si="572"/>
        <v/>
      </c>
      <c r="AK2146" s="2" t="str">
        <f t="shared" si="573"/>
        <v/>
      </c>
      <c r="AL2146" s="2" t="str">
        <f t="shared" si="574"/>
        <v/>
      </c>
      <c r="AM2146" s="2">
        <f t="shared" si="575"/>
        <v>486</v>
      </c>
      <c r="AN2146" s="2" t="str">
        <f t="shared" si="576"/>
        <v/>
      </c>
      <c r="AO2146" s="2" t="str">
        <f t="shared" si="577"/>
        <v/>
      </c>
    </row>
    <row r="2147" spans="1:41" x14ac:dyDescent="0.3">
      <c r="A2147" s="111">
        <v>44661.514328703706</v>
      </c>
      <c r="B2147" s="78" t="s">
        <v>3270</v>
      </c>
      <c r="C2147" s="78" t="s">
        <v>886</v>
      </c>
      <c r="D2147" s="78" t="s">
        <v>1949</v>
      </c>
      <c r="E2147" s="78">
        <v>8</v>
      </c>
      <c r="F2147" s="78" t="s">
        <v>808</v>
      </c>
      <c r="G2147" s="78" t="s">
        <v>98</v>
      </c>
      <c r="H2147" s="112" t="s">
        <v>216</v>
      </c>
      <c r="I2147" s="112">
        <v>4</v>
      </c>
      <c r="J2147" s="113">
        <v>44661.513888888891</v>
      </c>
      <c r="K2147" s="113">
        <v>44661.514328703706</v>
      </c>
      <c r="M2147" s="113">
        <v>44661.51903935185</v>
      </c>
      <c r="N2147" s="113">
        <v>44661.519062500003</v>
      </c>
      <c r="O2147" s="78" t="s">
        <v>1185</v>
      </c>
      <c r="P2147" s="78" t="str">
        <f t="shared" si="561"/>
        <v>CIC</v>
      </c>
      <c r="S2147" s="78" t="str">
        <f t="shared" si="562"/>
        <v/>
      </c>
      <c r="V2147" s="78" t="str">
        <f t="shared" si="563"/>
        <v/>
      </c>
      <c r="W2147" s="113">
        <v>44661.525972222225</v>
      </c>
      <c r="X2147" s="113">
        <f t="shared" si="564"/>
        <v>4.7106481433729641E-3</v>
      </c>
      <c r="Y2147" s="113" t="str">
        <f t="shared" si="565"/>
        <v/>
      </c>
      <c r="Z2147" s="113" t="str">
        <f t="shared" si="566"/>
        <v/>
      </c>
      <c r="AB2147" s="2" t="str">
        <f t="shared" si="567"/>
        <v/>
      </c>
      <c r="AC2147" s="2" t="str">
        <f t="shared" si="567"/>
        <v/>
      </c>
      <c r="AE2147" s="2" t="str">
        <f t="shared" si="568"/>
        <v/>
      </c>
      <c r="AF2147" s="2" t="str">
        <f t="shared" si="569"/>
        <v/>
      </c>
      <c r="AG2147" s="2" t="str">
        <f t="shared" si="570"/>
        <v/>
      </c>
      <c r="AH2147" s="2" t="str">
        <f t="shared" si="571"/>
        <v/>
      </c>
      <c r="AI2147" s="2" t="str">
        <f t="shared" si="572"/>
        <v/>
      </c>
      <c r="AK2147" s="2" t="str">
        <f t="shared" si="573"/>
        <v/>
      </c>
      <c r="AL2147" s="2" t="str">
        <f t="shared" si="574"/>
        <v/>
      </c>
      <c r="AM2147" s="2" t="str">
        <f t="shared" si="575"/>
        <v/>
      </c>
      <c r="AN2147" s="2" t="str">
        <f t="shared" si="576"/>
        <v/>
      </c>
      <c r="AO2147" s="2" t="str">
        <f t="shared" si="577"/>
        <v/>
      </c>
    </row>
    <row r="2148" spans="1:41" x14ac:dyDescent="0.3">
      <c r="A2148" s="111">
        <v>44661.683819444443</v>
      </c>
      <c r="B2148" s="78" t="s">
        <v>3271</v>
      </c>
      <c r="C2148" s="78" t="s">
        <v>846</v>
      </c>
      <c r="D2148" s="78" t="s">
        <v>2288</v>
      </c>
      <c r="E2148" s="78">
        <v>4</v>
      </c>
      <c r="F2148" s="78" t="s">
        <v>808</v>
      </c>
      <c r="G2148" s="78" t="s">
        <v>84</v>
      </c>
      <c r="H2148" s="112" t="s">
        <v>202</v>
      </c>
      <c r="I2148" s="112">
        <v>4</v>
      </c>
      <c r="J2148" s="113">
        <v>44661.679386574076</v>
      </c>
      <c r="K2148" s="113">
        <v>44661.683819444443</v>
      </c>
      <c r="M2148" s="113">
        <v>44661.791678240741</v>
      </c>
      <c r="N2148" s="113">
        <v>44661.791701388887</v>
      </c>
      <c r="O2148" s="78" t="s">
        <v>1187</v>
      </c>
      <c r="P2148" s="78" t="str">
        <f t="shared" si="561"/>
        <v>CIC</v>
      </c>
      <c r="S2148" s="78" t="str">
        <f t="shared" si="562"/>
        <v/>
      </c>
      <c r="V2148" s="78" t="str">
        <f t="shared" si="563"/>
        <v/>
      </c>
      <c r="W2148" s="113">
        <v>44661.811203703706</v>
      </c>
      <c r="X2148" s="113">
        <f t="shared" si="564"/>
        <v>0.10785879629838746</v>
      </c>
      <c r="Y2148" s="113" t="str">
        <f t="shared" si="565"/>
        <v/>
      </c>
      <c r="Z2148" s="113" t="str">
        <f t="shared" si="566"/>
        <v/>
      </c>
      <c r="AB2148" s="2" t="str">
        <f t="shared" si="567"/>
        <v/>
      </c>
      <c r="AC2148" s="2" t="str">
        <f t="shared" si="567"/>
        <v/>
      </c>
      <c r="AE2148" s="2" t="str">
        <f t="shared" si="568"/>
        <v/>
      </c>
      <c r="AF2148" s="2" t="str">
        <f t="shared" si="569"/>
        <v/>
      </c>
      <c r="AG2148" s="2" t="str">
        <f t="shared" si="570"/>
        <v/>
      </c>
      <c r="AH2148" s="2" t="str">
        <f t="shared" si="571"/>
        <v/>
      </c>
      <c r="AI2148" s="2" t="str">
        <f t="shared" si="572"/>
        <v/>
      </c>
      <c r="AK2148" s="2" t="str">
        <f t="shared" si="573"/>
        <v/>
      </c>
      <c r="AL2148" s="2" t="str">
        <f t="shared" si="574"/>
        <v/>
      </c>
      <c r="AM2148" s="2" t="str">
        <f t="shared" si="575"/>
        <v/>
      </c>
      <c r="AN2148" s="2" t="str">
        <f t="shared" si="576"/>
        <v/>
      </c>
      <c r="AO2148" s="2" t="str">
        <f t="shared" si="577"/>
        <v/>
      </c>
    </row>
    <row r="2149" spans="1:41" x14ac:dyDescent="0.3">
      <c r="A2149" s="111">
        <v>44661.683819444443</v>
      </c>
      <c r="B2149" s="78" t="s">
        <v>3271</v>
      </c>
      <c r="C2149" s="78" t="s">
        <v>886</v>
      </c>
      <c r="D2149" s="78" t="s">
        <v>2288</v>
      </c>
      <c r="E2149" s="78">
        <v>4</v>
      </c>
      <c r="F2149" s="78" t="s">
        <v>808</v>
      </c>
      <c r="G2149" s="78" t="s">
        <v>84</v>
      </c>
      <c r="H2149" s="112" t="s">
        <v>202</v>
      </c>
      <c r="I2149" s="112">
        <v>4</v>
      </c>
      <c r="J2149" s="113">
        <v>44661.679386574076</v>
      </c>
      <c r="K2149" s="113">
        <v>44661.683819444443</v>
      </c>
      <c r="L2149" s="113">
        <v>44661.722928240742</v>
      </c>
      <c r="M2149" s="113">
        <v>44661.685081018521</v>
      </c>
      <c r="N2149" s="113">
        <v>44661.685243055559</v>
      </c>
      <c r="O2149" s="78" t="s">
        <v>1187</v>
      </c>
      <c r="P2149" s="78" t="str">
        <f t="shared" si="561"/>
        <v>CIC</v>
      </c>
      <c r="S2149" s="78" t="str">
        <f t="shared" si="562"/>
        <v/>
      </c>
      <c r="V2149" s="78" t="str">
        <f t="shared" si="563"/>
        <v/>
      </c>
      <c r="W2149" s="113">
        <v>44661.722916666666</v>
      </c>
      <c r="X2149" s="113">
        <f t="shared" si="564"/>
        <v>1.2615740779438056E-3</v>
      </c>
      <c r="Y2149" s="113" t="str">
        <f t="shared" si="565"/>
        <v/>
      </c>
      <c r="Z2149" s="113" t="str">
        <f t="shared" si="566"/>
        <v/>
      </c>
      <c r="AB2149" s="2" t="str">
        <f t="shared" si="567"/>
        <v/>
      </c>
      <c r="AC2149" s="2" t="str">
        <f t="shared" si="567"/>
        <v/>
      </c>
      <c r="AE2149" s="2" t="str">
        <f t="shared" si="568"/>
        <v/>
      </c>
      <c r="AF2149" s="2" t="str">
        <f t="shared" si="569"/>
        <v/>
      </c>
      <c r="AG2149" s="2" t="str">
        <f t="shared" si="570"/>
        <v/>
      </c>
      <c r="AH2149" s="2" t="str">
        <f t="shared" si="571"/>
        <v/>
      </c>
      <c r="AI2149" s="2" t="str">
        <f t="shared" si="572"/>
        <v/>
      </c>
      <c r="AK2149" s="2" t="str">
        <f t="shared" si="573"/>
        <v/>
      </c>
      <c r="AL2149" s="2" t="str">
        <f t="shared" si="574"/>
        <v/>
      </c>
      <c r="AM2149" s="2" t="str">
        <f t="shared" si="575"/>
        <v/>
      </c>
      <c r="AN2149" s="2" t="str">
        <f t="shared" si="576"/>
        <v/>
      </c>
      <c r="AO2149" s="2" t="str">
        <f t="shared" si="577"/>
        <v/>
      </c>
    </row>
    <row r="2150" spans="1:41" x14ac:dyDescent="0.3">
      <c r="A2150" s="111">
        <v>44661.72146990741</v>
      </c>
      <c r="B2150" s="78" t="s">
        <v>3272</v>
      </c>
      <c r="C2150" s="78" t="s">
        <v>850</v>
      </c>
      <c r="D2150" s="78" t="s">
        <v>1804</v>
      </c>
      <c r="F2150" s="78" t="s">
        <v>809</v>
      </c>
      <c r="G2150" s="78" t="s">
        <v>104</v>
      </c>
      <c r="H2150" s="112" t="s">
        <v>198</v>
      </c>
      <c r="I2150" s="112">
        <v>3</v>
      </c>
      <c r="J2150" s="113">
        <v>44661.720543981479</v>
      </c>
      <c r="K2150" s="113">
        <v>44661.72146990741</v>
      </c>
      <c r="M2150" s="113">
        <v>44661.722094907411</v>
      </c>
      <c r="P2150" s="78" t="str">
        <f t="shared" si="561"/>
        <v/>
      </c>
      <c r="S2150" s="78" t="str">
        <f t="shared" si="562"/>
        <v/>
      </c>
      <c r="V2150" s="78" t="str">
        <f t="shared" si="563"/>
        <v/>
      </c>
      <c r="W2150" s="113">
        <v>44661.72278935185</v>
      </c>
      <c r="X2150" s="113">
        <f t="shared" si="564"/>
        <v>6.2500000058207661E-4</v>
      </c>
      <c r="Y2150" s="113" t="str">
        <f t="shared" si="565"/>
        <v/>
      </c>
      <c r="Z2150" s="113" t="str">
        <f t="shared" si="566"/>
        <v/>
      </c>
      <c r="AB2150" s="2" t="str">
        <f t="shared" si="567"/>
        <v/>
      </c>
      <c r="AC2150" s="2" t="str">
        <f t="shared" si="567"/>
        <v/>
      </c>
      <c r="AE2150" s="2" t="str">
        <f t="shared" si="568"/>
        <v/>
      </c>
      <c r="AF2150" s="2" t="str">
        <f t="shared" si="569"/>
        <v/>
      </c>
      <c r="AG2150" s="2" t="str">
        <f t="shared" si="570"/>
        <v/>
      </c>
      <c r="AH2150" s="2" t="str">
        <f t="shared" si="571"/>
        <v/>
      </c>
      <c r="AI2150" s="2" t="str">
        <f t="shared" si="572"/>
        <v/>
      </c>
      <c r="AK2150" s="2" t="str">
        <f t="shared" si="573"/>
        <v/>
      </c>
      <c r="AL2150" s="2" t="str">
        <f t="shared" si="574"/>
        <v/>
      </c>
      <c r="AM2150" s="2" t="str">
        <f t="shared" si="575"/>
        <v/>
      </c>
      <c r="AN2150" s="2" t="str">
        <f t="shared" si="576"/>
        <v/>
      </c>
      <c r="AO2150" s="2" t="str">
        <f t="shared" si="577"/>
        <v/>
      </c>
    </row>
    <row r="2151" spans="1:41" x14ac:dyDescent="0.3">
      <c r="A2151" s="111">
        <v>44661.72146990741</v>
      </c>
      <c r="B2151" s="78" t="s">
        <v>3272</v>
      </c>
      <c r="C2151" s="78" t="s">
        <v>886</v>
      </c>
      <c r="D2151" s="78" t="s">
        <v>1804</v>
      </c>
      <c r="F2151" s="78" t="s">
        <v>809</v>
      </c>
      <c r="G2151" s="78" t="s">
        <v>104</v>
      </c>
      <c r="H2151" s="112" t="s">
        <v>198</v>
      </c>
      <c r="I2151" s="112">
        <v>3</v>
      </c>
      <c r="J2151" s="113">
        <v>44661.720543981479</v>
      </c>
      <c r="K2151" s="113">
        <v>44661.72146990741</v>
      </c>
      <c r="M2151" s="113">
        <v>44661.722928240742</v>
      </c>
      <c r="N2151" s="113">
        <v>44661.723726851851</v>
      </c>
      <c r="O2151" s="78" t="s">
        <v>1185</v>
      </c>
      <c r="P2151" s="78" t="str">
        <f t="shared" si="561"/>
        <v>CIC</v>
      </c>
      <c r="S2151" s="78" t="str">
        <f t="shared" si="562"/>
        <v/>
      </c>
      <c r="V2151" s="78" t="str">
        <f t="shared" si="563"/>
        <v/>
      </c>
      <c r="W2151" s="113">
        <v>44661.746631944443</v>
      </c>
      <c r="X2151" s="113">
        <f t="shared" si="564"/>
        <v>1.4583333322661929E-3</v>
      </c>
      <c r="Y2151" s="113" t="str">
        <f t="shared" si="565"/>
        <v/>
      </c>
      <c r="Z2151" s="113" t="str">
        <f t="shared" si="566"/>
        <v/>
      </c>
      <c r="AB2151" s="2" t="str">
        <f t="shared" si="567"/>
        <v/>
      </c>
      <c r="AC2151" s="2" t="str">
        <f t="shared" si="567"/>
        <v/>
      </c>
      <c r="AE2151" s="2" t="str">
        <f t="shared" si="568"/>
        <v/>
      </c>
      <c r="AF2151" s="2" t="str">
        <f t="shared" si="569"/>
        <v/>
      </c>
      <c r="AG2151" s="2" t="str">
        <f t="shared" si="570"/>
        <v/>
      </c>
      <c r="AH2151" s="2" t="str">
        <f t="shared" si="571"/>
        <v/>
      </c>
      <c r="AI2151" s="2" t="str">
        <f t="shared" si="572"/>
        <v/>
      </c>
      <c r="AK2151" s="2" t="str">
        <f t="shared" si="573"/>
        <v/>
      </c>
      <c r="AL2151" s="2" t="str">
        <f t="shared" si="574"/>
        <v/>
      </c>
      <c r="AM2151" s="2" t="str">
        <f t="shared" si="575"/>
        <v/>
      </c>
      <c r="AN2151" s="2" t="str">
        <f t="shared" si="576"/>
        <v/>
      </c>
      <c r="AO2151" s="2" t="str">
        <f t="shared" si="577"/>
        <v/>
      </c>
    </row>
    <row r="2152" spans="1:41" x14ac:dyDescent="0.3">
      <c r="A2152" s="111">
        <v>44661.72146990741</v>
      </c>
      <c r="B2152" s="78" t="s">
        <v>3272</v>
      </c>
      <c r="C2152" s="78" t="s">
        <v>835</v>
      </c>
      <c r="D2152" s="78" t="s">
        <v>1804</v>
      </c>
      <c r="F2152" s="78" t="s">
        <v>809</v>
      </c>
      <c r="G2152" s="78" t="s">
        <v>104</v>
      </c>
      <c r="H2152" s="112" t="s">
        <v>198</v>
      </c>
      <c r="I2152" s="112">
        <v>3</v>
      </c>
      <c r="J2152" s="113">
        <v>44661.720543981479</v>
      </c>
      <c r="K2152" s="113">
        <v>44661.72146990741</v>
      </c>
      <c r="M2152" s="113">
        <v>44661.746990740743</v>
      </c>
      <c r="N2152" s="113">
        <v>44661.747476851851</v>
      </c>
      <c r="O2152" s="78" t="s">
        <v>1185</v>
      </c>
      <c r="P2152" s="78" t="str">
        <f t="shared" si="561"/>
        <v>CIC</v>
      </c>
      <c r="S2152" s="78" t="str">
        <f t="shared" si="562"/>
        <v/>
      </c>
      <c r="V2152" s="78" t="str">
        <f t="shared" si="563"/>
        <v/>
      </c>
      <c r="W2152" s="113">
        <v>44661.778043981481</v>
      </c>
      <c r="X2152" s="113">
        <f t="shared" si="564"/>
        <v>2.5520833332848269E-2</v>
      </c>
      <c r="Y2152" s="113" t="str">
        <f t="shared" si="565"/>
        <v/>
      </c>
      <c r="Z2152" s="113" t="str">
        <f t="shared" si="566"/>
        <v/>
      </c>
      <c r="AB2152" s="2" t="str">
        <f t="shared" si="567"/>
        <v/>
      </c>
      <c r="AC2152" s="2" t="str">
        <f t="shared" si="567"/>
        <v/>
      </c>
      <c r="AE2152" s="2" t="str">
        <f t="shared" si="568"/>
        <v/>
      </c>
      <c r="AF2152" s="2" t="str">
        <f t="shared" si="569"/>
        <v/>
      </c>
      <c r="AG2152" s="2" t="str">
        <f t="shared" si="570"/>
        <v/>
      </c>
      <c r="AH2152" s="2" t="str">
        <f t="shared" si="571"/>
        <v/>
      </c>
      <c r="AI2152" s="2" t="str">
        <f t="shared" si="572"/>
        <v/>
      </c>
      <c r="AK2152" s="2" t="str">
        <f t="shared" si="573"/>
        <v/>
      </c>
      <c r="AL2152" s="2" t="str">
        <f t="shared" si="574"/>
        <v/>
      </c>
      <c r="AM2152" s="2" t="str">
        <f t="shared" si="575"/>
        <v/>
      </c>
      <c r="AN2152" s="2" t="str">
        <f t="shared" si="576"/>
        <v/>
      </c>
      <c r="AO2152" s="2" t="str">
        <f t="shared" si="577"/>
        <v/>
      </c>
    </row>
    <row r="2153" spans="1:41" x14ac:dyDescent="0.3">
      <c r="A2153" s="111">
        <v>44661.789594907408</v>
      </c>
      <c r="B2153" s="78" t="s">
        <v>3273</v>
      </c>
      <c r="C2153" s="78" t="s">
        <v>835</v>
      </c>
      <c r="D2153" s="78" t="s">
        <v>3274</v>
      </c>
      <c r="E2153" s="78">
        <v>6</v>
      </c>
      <c r="F2153" s="78" t="s">
        <v>809</v>
      </c>
      <c r="G2153" s="78" t="s">
        <v>86</v>
      </c>
      <c r="H2153" s="112" t="s">
        <v>292</v>
      </c>
      <c r="I2153" s="112">
        <v>3</v>
      </c>
      <c r="J2153" s="113">
        <v>44661.789004629631</v>
      </c>
      <c r="K2153" s="113">
        <v>44661.789594907408</v>
      </c>
      <c r="M2153" s="113">
        <v>44661.791921296295</v>
      </c>
      <c r="N2153" s="113">
        <v>44661.791932870372</v>
      </c>
      <c r="O2153" s="78" t="s">
        <v>1185</v>
      </c>
      <c r="P2153" s="78" t="str">
        <f t="shared" si="561"/>
        <v>CIC</v>
      </c>
      <c r="S2153" s="78" t="str">
        <f t="shared" si="562"/>
        <v/>
      </c>
      <c r="T2153" s="113">
        <v>44661.808877314812</v>
      </c>
      <c r="U2153" s="78" t="s">
        <v>1200</v>
      </c>
      <c r="V2153" s="78" t="str">
        <f t="shared" si="563"/>
        <v>PLOEG</v>
      </c>
      <c r="W2153" s="113">
        <v>44661.835150462961</v>
      </c>
      <c r="X2153" s="113">
        <f t="shared" si="564"/>
        <v>2.3263888870133087E-3</v>
      </c>
      <c r="Y2153" s="113">
        <f t="shared" si="565"/>
        <v>1.6956018516793847E-2</v>
      </c>
      <c r="Z2153" s="113">
        <f t="shared" si="566"/>
        <v>2.6273148148902692E-2</v>
      </c>
      <c r="AB2153" s="2">
        <f t="shared" si="567"/>
        <v>1465</v>
      </c>
      <c r="AC2153" s="2">
        <f t="shared" si="567"/>
        <v>2270</v>
      </c>
      <c r="AE2153" s="2" t="str">
        <f t="shared" si="568"/>
        <v/>
      </c>
      <c r="AF2153" s="2" t="str">
        <f t="shared" si="569"/>
        <v/>
      </c>
      <c r="AG2153" s="2" t="str">
        <f t="shared" si="570"/>
        <v/>
      </c>
      <c r="AH2153" s="2">
        <f t="shared" si="571"/>
        <v>1465</v>
      </c>
      <c r="AI2153" s="2" t="str">
        <f t="shared" si="572"/>
        <v/>
      </c>
      <c r="AK2153" s="2" t="str">
        <f t="shared" si="573"/>
        <v/>
      </c>
      <c r="AL2153" s="2" t="str">
        <f t="shared" si="574"/>
        <v/>
      </c>
      <c r="AM2153" s="2" t="str">
        <f t="shared" si="575"/>
        <v/>
      </c>
      <c r="AN2153" s="2">
        <f t="shared" si="576"/>
        <v>2270</v>
      </c>
      <c r="AO2153" s="2" t="str">
        <f t="shared" si="577"/>
        <v/>
      </c>
    </row>
    <row r="2154" spans="1:41" x14ac:dyDescent="0.3">
      <c r="A2154" s="111">
        <v>44661.814201388886</v>
      </c>
      <c r="B2154" s="78" t="s">
        <v>3275</v>
      </c>
      <c r="C2154" s="78" t="s">
        <v>846</v>
      </c>
      <c r="D2154" s="78" t="s">
        <v>2010</v>
      </c>
      <c r="E2154" s="78">
        <v>8</v>
      </c>
      <c r="F2154" s="78" t="s">
        <v>808</v>
      </c>
      <c r="G2154" s="78" t="s">
        <v>150</v>
      </c>
      <c r="H2154" s="112" t="s">
        <v>402</v>
      </c>
      <c r="I2154" s="112">
        <v>3</v>
      </c>
      <c r="J2154" s="113">
        <v>44661.813842592594</v>
      </c>
      <c r="K2154" s="113">
        <v>44661.814201388886</v>
      </c>
      <c r="M2154" s="113">
        <v>44661.814722222225</v>
      </c>
      <c r="P2154" s="78" t="str">
        <f t="shared" si="561"/>
        <v/>
      </c>
      <c r="Q2154" s="113">
        <v>44661.815069444441</v>
      </c>
      <c r="R2154" s="78" t="s">
        <v>1185</v>
      </c>
      <c r="S2154" s="78" t="str">
        <f t="shared" si="562"/>
        <v>CIC</v>
      </c>
      <c r="T2154" s="113">
        <v>44661.82739583333</v>
      </c>
      <c r="U2154" s="78" t="s">
        <v>1203</v>
      </c>
      <c r="V2154" s="78" t="str">
        <f t="shared" si="563"/>
        <v>PLOEG</v>
      </c>
      <c r="W2154" s="113">
        <v>44661.83153935185</v>
      </c>
      <c r="X2154" s="113">
        <f t="shared" si="564"/>
        <v>5.2083333866903558E-4</v>
      </c>
      <c r="Y2154" s="113">
        <f t="shared" si="565"/>
        <v>1.2673611105128657E-2</v>
      </c>
      <c r="Z2154" s="113">
        <f t="shared" si="566"/>
        <v>4.1435185194131918E-3</v>
      </c>
      <c r="AB2154" s="2">
        <f t="shared" si="567"/>
        <v>1095</v>
      </c>
      <c r="AC2154" s="2">
        <f t="shared" si="567"/>
        <v>358</v>
      </c>
      <c r="AE2154" s="2" t="str">
        <f t="shared" si="568"/>
        <v/>
      </c>
      <c r="AF2154" s="2" t="str">
        <f t="shared" si="569"/>
        <v/>
      </c>
      <c r="AG2154" s="2" t="str">
        <f t="shared" si="570"/>
        <v/>
      </c>
      <c r="AH2154" s="2">
        <f t="shared" si="571"/>
        <v>1095</v>
      </c>
      <c r="AI2154" s="2" t="str">
        <f t="shared" si="572"/>
        <v/>
      </c>
      <c r="AK2154" s="2" t="str">
        <f t="shared" si="573"/>
        <v/>
      </c>
      <c r="AL2154" s="2" t="str">
        <f t="shared" si="574"/>
        <v/>
      </c>
      <c r="AM2154" s="2" t="str">
        <f t="shared" si="575"/>
        <v/>
      </c>
      <c r="AN2154" s="2">
        <f t="shared" si="576"/>
        <v>358</v>
      </c>
      <c r="AO2154" s="2" t="str">
        <f t="shared" si="577"/>
        <v/>
      </c>
    </row>
    <row r="2155" spans="1:41" x14ac:dyDescent="0.3">
      <c r="A2155" s="111">
        <v>44661.814201388886</v>
      </c>
      <c r="B2155" s="78" t="s">
        <v>3275</v>
      </c>
      <c r="C2155" s="78" t="s">
        <v>853</v>
      </c>
      <c r="D2155" s="78" t="s">
        <v>2010</v>
      </c>
      <c r="E2155" s="78">
        <v>8</v>
      </c>
      <c r="F2155" s="78" t="s">
        <v>808</v>
      </c>
      <c r="G2155" s="78" t="s">
        <v>150</v>
      </c>
      <c r="H2155" s="112" t="s">
        <v>402</v>
      </c>
      <c r="I2155" s="112">
        <v>3</v>
      </c>
      <c r="J2155" s="113">
        <v>44661.813842592594</v>
      </c>
      <c r="K2155" s="113">
        <v>44661.814201388886</v>
      </c>
      <c r="M2155" s="113">
        <v>44661.815092592595</v>
      </c>
      <c r="P2155" s="78" t="str">
        <f t="shared" si="561"/>
        <v/>
      </c>
      <c r="Q2155" s="113">
        <v>44661.815115740741</v>
      </c>
      <c r="R2155" s="78" t="s">
        <v>1185</v>
      </c>
      <c r="S2155" s="78" t="str">
        <f t="shared" si="562"/>
        <v>CIC</v>
      </c>
      <c r="V2155" s="78" t="str">
        <f t="shared" si="563"/>
        <v/>
      </c>
      <c r="W2155" s="113">
        <v>44661.831504629627</v>
      </c>
      <c r="X2155" s="113">
        <f t="shared" si="564"/>
        <v>8.9120370830642059E-4</v>
      </c>
      <c r="Y2155" s="113" t="str">
        <f t="shared" si="565"/>
        <v/>
      </c>
      <c r="Z2155" s="113" t="str">
        <f t="shared" si="566"/>
        <v/>
      </c>
      <c r="AB2155" s="2" t="str">
        <f t="shared" si="567"/>
        <v/>
      </c>
      <c r="AC2155" s="2" t="str">
        <f t="shared" si="567"/>
        <v/>
      </c>
      <c r="AE2155" s="2" t="str">
        <f t="shared" si="568"/>
        <v/>
      </c>
      <c r="AF2155" s="2" t="str">
        <f t="shared" si="569"/>
        <v/>
      </c>
      <c r="AG2155" s="2" t="str">
        <f t="shared" si="570"/>
        <v/>
      </c>
      <c r="AH2155" s="2" t="str">
        <f t="shared" si="571"/>
        <v/>
      </c>
      <c r="AI2155" s="2" t="str">
        <f t="shared" si="572"/>
        <v/>
      </c>
      <c r="AK2155" s="2" t="str">
        <f t="shared" si="573"/>
        <v/>
      </c>
      <c r="AL2155" s="2" t="str">
        <f t="shared" si="574"/>
        <v/>
      </c>
      <c r="AM2155" s="2" t="str">
        <f t="shared" si="575"/>
        <v/>
      </c>
      <c r="AN2155" s="2" t="str">
        <f t="shared" si="576"/>
        <v/>
      </c>
      <c r="AO2155" s="2" t="str">
        <f t="shared" si="577"/>
        <v/>
      </c>
    </row>
    <row r="2156" spans="1:41" x14ac:dyDescent="0.3">
      <c r="A2156" s="111">
        <v>44661.978946759256</v>
      </c>
      <c r="B2156" s="78" t="s">
        <v>3276</v>
      </c>
      <c r="C2156" s="78" t="s">
        <v>853</v>
      </c>
      <c r="D2156" s="78" t="s">
        <v>1199</v>
      </c>
      <c r="E2156" s="78">
        <v>255</v>
      </c>
      <c r="F2156" s="78" t="s">
        <v>809</v>
      </c>
      <c r="G2156" s="78" t="s">
        <v>106</v>
      </c>
      <c r="H2156" s="112" t="s">
        <v>356</v>
      </c>
      <c r="I2156" s="112">
        <v>2</v>
      </c>
      <c r="J2156" s="113">
        <v>44661.978472222225</v>
      </c>
      <c r="K2156" s="113">
        <v>44661.978946759256</v>
      </c>
      <c r="M2156" s="113">
        <v>44661.979363425926</v>
      </c>
      <c r="P2156" s="78" t="str">
        <f t="shared" si="561"/>
        <v/>
      </c>
      <c r="S2156" s="78" t="str">
        <f t="shared" si="562"/>
        <v/>
      </c>
      <c r="V2156" s="78" t="str">
        <f t="shared" si="563"/>
        <v/>
      </c>
      <c r="W2156" s="113">
        <v>44662.007071759261</v>
      </c>
      <c r="X2156" s="113">
        <f t="shared" si="564"/>
        <v>4.1666666948003694E-4</v>
      </c>
      <c r="Y2156" s="113" t="str">
        <f t="shared" si="565"/>
        <v/>
      </c>
      <c r="Z2156" s="113" t="str">
        <f t="shared" si="566"/>
        <v/>
      </c>
      <c r="AB2156" s="2" t="str">
        <f t="shared" si="567"/>
        <v/>
      </c>
      <c r="AC2156" s="2" t="str">
        <f t="shared" si="567"/>
        <v/>
      </c>
      <c r="AE2156" s="2" t="str">
        <f t="shared" si="568"/>
        <v/>
      </c>
      <c r="AF2156" s="2" t="str">
        <f t="shared" si="569"/>
        <v/>
      </c>
      <c r="AG2156" s="2" t="str">
        <f t="shared" si="570"/>
        <v/>
      </c>
      <c r="AH2156" s="2" t="str">
        <f t="shared" si="571"/>
        <v/>
      </c>
      <c r="AI2156" s="2" t="str">
        <f t="shared" si="572"/>
        <v/>
      </c>
      <c r="AK2156" s="2" t="str">
        <f t="shared" si="573"/>
        <v/>
      </c>
      <c r="AL2156" s="2" t="str">
        <f t="shared" si="574"/>
        <v/>
      </c>
      <c r="AM2156" s="2" t="str">
        <f t="shared" si="575"/>
        <v/>
      </c>
      <c r="AN2156" s="2" t="str">
        <f t="shared" si="576"/>
        <v/>
      </c>
      <c r="AO2156" s="2" t="str">
        <f t="shared" si="577"/>
        <v/>
      </c>
    </row>
    <row r="2157" spans="1:41" x14ac:dyDescent="0.3">
      <c r="A2157" s="111">
        <v>44662.307615740741</v>
      </c>
      <c r="B2157" s="78" t="s">
        <v>3277</v>
      </c>
      <c r="C2157" s="78" t="s">
        <v>886</v>
      </c>
      <c r="D2157" s="78" t="s">
        <v>2795</v>
      </c>
      <c r="E2157" s="78">
        <v>81</v>
      </c>
      <c r="F2157" s="78" t="s">
        <v>808</v>
      </c>
      <c r="G2157" s="78" t="s">
        <v>100</v>
      </c>
      <c r="H2157" s="112" t="s">
        <v>308</v>
      </c>
      <c r="I2157" s="112">
        <v>4</v>
      </c>
      <c r="J2157" s="113">
        <v>44662.307152777779</v>
      </c>
      <c r="K2157" s="113">
        <v>44662.307615740741</v>
      </c>
      <c r="M2157" s="113">
        <v>44662.309618055559</v>
      </c>
      <c r="N2157" s="113">
        <v>44662.309641203705</v>
      </c>
      <c r="O2157" s="78" t="s">
        <v>1185</v>
      </c>
      <c r="P2157" s="78" t="str">
        <f t="shared" si="561"/>
        <v>CIC</v>
      </c>
      <c r="Q2157" s="113">
        <v>44662.328333333331</v>
      </c>
      <c r="R2157" s="78" t="s">
        <v>1258</v>
      </c>
      <c r="S2157" s="78" t="str">
        <f t="shared" si="562"/>
        <v>PLOEG</v>
      </c>
      <c r="T2157" s="113">
        <v>44662.332071759258</v>
      </c>
      <c r="U2157" s="78" t="s">
        <v>1267</v>
      </c>
      <c r="V2157" s="78" t="str">
        <f t="shared" si="563"/>
        <v>PLOEG</v>
      </c>
      <c r="W2157" s="113">
        <v>44662.338888888888</v>
      </c>
      <c r="X2157" s="113">
        <f t="shared" si="564"/>
        <v>2.0023148172185756E-3</v>
      </c>
      <c r="Y2157" s="113">
        <f t="shared" si="565"/>
        <v>2.2453703699284233E-2</v>
      </c>
      <c r="Z2157" s="113">
        <f t="shared" si="566"/>
        <v>6.8171296297805384E-3</v>
      </c>
      <c r="AB2157" s="2">
        <f t="shared" si="567"/>
        <v>1940</v>
      </c>
      <c r="AC2157" s="2">
        <f t="shared" si="567"/>
        <v>589</v>
      </c>
      <c r="AE2157" s="2" t="str">
        <f t="shared" si="568"/>
        <v/>
      </c>
      <c r="AF2157" s="2" t="str">
        <f t="shared" si="569"/>
        <v/>
      </c>
      <c r="AG2157" s="2" t="str">
        <f t="shared" si="570"/>
        <v/>
      </c>
      <c r="AH2157" s="2" t="str">
        <f t="shared" si="571"/>
        <v/>
      </c>
      <c r="AI2157" s="2">
        <f t="shared" si="572"/>
        <v>1940</v>
      </c>
      <c r="AK2157" s="2" t="str">
        <f t="shared" si="573"/>
        <v/>
      </c>
      <c r="AL2157" s="2" t="str">
        <f t="shared" si="574"/>
        <v/>
      </c>
      <c r="AM2157" s="2" t="str">
        <f t="shared" si="575"/>
        <v/>
      </c>
      <c r="AN2157" s="2" t="str">
        <f t="shared" si="576"/>
        <v/>
      </c>
      <c r="AO2157" s="2">
        <f t="shared" si="577"/>
        <v>589</v>
      </c>
    </row>
    <row r="2158" spans="1:41" x14ac:dyDescent="0.3">
      <c r="A2158" s="111">
        <v>44662.364201388889</v>
      </c>
      <c r="B2158" s="78" t="s">
        <v>3278</v>
      </c>
      <c r="C2158" s="78" t="s">
        <v>886</v>
      </c>
      <c r="D2158" s="78" t="s">
        <v>3279</v>
      </c>
      <c r="E2158" s="78">
        <v>1</v>
      </c>
      <c r="F2158" s="78" t="s">
        <v>807</v>
      </c>
      <c r="G2158" s="78" t="s">
        <v>98</v>
      </c>
      <c r="H2158" s="112" t="s">
        <v>456</v>
      </c>
      <c r="I2158" s="112">
        <v>4</v>
      </c>
      <c r="J2158" s="113">
        <v>44662.364201388889</v>
      </c>
      <c r="K2158" s="113">
        <v>44662.364201388889</v>
      </c>
      <c r="M2158" s="113">
        <v>44662.364814814813</v>
      </c>
      <c r="P2158" s="78" t="str">
        <f t="shared" si="561"/>
        <v/>
      </c>
      <c r="Q2158" s="113">
        <v>44662.366076388891</v>
      </c>
      <c r="R2158" s="78" t="s">
        <v>1267</v>
      </c>
      <c r="S2158" s="78" t="str">
        <f t="shared" si="562"/>
        <v>PLOEG</v>
      </c>
      <c r="V2158" s="78" t="str">
        <f t="shared" si="563"/>
        <v/>
      </c>
      <c r="W2158" s="113">
        <v>44662.394097222219</v>
      </c>
      <c r="X2158" s="113">
        <f t="shared" si="564"/>
        <v>6.1342592380242422E-4</v>
      </c>
      <c r="Y2158" s="113" t="str">
        <f t="shared" si="565"/>
        <v/>
      </c>
      <c r="Z2158" s="113" t="str">
        <f t="shared" si="566"/>
        <v/>
      </c>
      <c r="AB2158" s="2" t="str">
        <f t="shared" si="567"/>
        <v/>
      </c>
      <c r="AC2158" s="2" t="str">
        <f t="shared" si="567"/>
        <v/>
      </c>
      <c r="AE2158" s="2" t="str">
        <f t="shared" si="568"/>
        <v/>
      </c>
      <c r="AF2158" s="2" t="str">
        <f t="shared" si="569"/>
        <v/>
      </c>
      <c r="AG2158" s="2" t="str">
        <f t="shared" si="570"/>
        <v/>
      </c>
      <c r="AH2158" s="2" t="str">
        <f t="shared" si="571"/>
        <v/>
      </c>
      <c r="AI2158" s="2" t="str">
        <f t="shared" si="572"/>
        <v/>
      </c>
      <c r="AK2158" s="2" t="str">
        <f t="shared" si="573"/>
        <v/>
      </c>
      <c r="AL2158" s="2" t="str">
        <f t="shared" si="574"/>
        <v/>
      </c>
      <c r="AM2158" s="2" t="str">
        <f t="shared" si="575"/>
        <v/>
      </c>
      <c r="AN2158" s="2" t="str">
        <f t="shared" si="576"/>
        <v/>
      </c>
      <c r="AO2158" s="2" t="str">
        <f t="shared" si="577"/>
        <v/>
      </c>
    </row>
    <row r="2159" spans="1:41" x14ac:dyDescent="0.3">
      <c r="A2159" s="111">
        <v>44662.509097222224</v>
      </c>
      <c r="B2159" s="78" t="s">
        <v>3280</v>
      </c>
      <c r="C2159" s="78" t="s">
        <v>886</v>
      </c>
      <c r="D2159" s="78" t="s">
        <v>1211</v>
      </c>
      <c r="E2159" s="78">
        <v>128</v>
      </c>
      <c r="F2159" s="78" t="s">
        <v>808</v>
      </c>
      <c r="G2159" s="78" t="s">
        <v>110</v>
      </c>
      <c r="H2159" s="112" t="s">
        <v>250</v>
      </c>
      <c r="I2159" s="112">
        <v>3</v>
      </c>
      <c r="J2159" s="113">
        <v>44662.509097222224</v>
      </c>
      <c r="K2159" s="113">
        <v>44662.509097222224</v>
      </c>
      <c r="M2159" s="113">
        <v>44662.510567129626</v>
      </c>
      <c r="N2159" s="113">
        <v>44662.510983796295</v>
      </c>
      <c r="O2159" s="78" t="s">
        <v>1187</v>
      </c>
      <c r="P2159" s="78" t="str">
        <f t="shared" si="561"/>
        <v>CIC</v>
      </c>
      <c r="Q2159" s="113">
        <v>44662.511006944442</v>
      </c>
      <c r="R2159" s="78" t="s">
        <v>1267</v>
      </c>
      <c r="S2159" s="78" t="str">
        <f t="shared" si="562"/>
        <v>PLOEG</v>
      </c>
      <c r="T2159" s="113">
        <v>44662.515092592592</v>
      </c>
      <c r="U2159" s="78" t="s">
        <v>1267</v>
      </c>
      <c r="V2159" s="78" t="str">
        <f t="shared" si="563"/>
        <v>PLOEG</v>
      </c>
      <c r="W2159" s="113">
        <v>44662.523368055554</v>
      </c>
      <c r="X2159" s="113">
        <f t="shared" si="564"/>
        <v>1.4699074017698877E-3</v>
      </c>
      <c r="Y2159" s="113">
        <f t="shared" si="565"/>
        <v>4.5254629658302292E-3</v>
      </c>
      <c r="Z2159" s="113">
        <f t="shared" si="566"/>
        <v>8.2754629620467313E-3</v>
      </c>
      <c r="AB2159" s="2">
        <f t="shared" si="567"/>
        <v>391</v>
      </c>
      <c r="AC2159" s="2">
        <f t="shared" si="567"/>
        <v>715</v>
      </c>
      <c r="AE2159" s="2" t="str">
        <f t="shared" si="568"/>
        <v/>
      </c>
      <c r="AF2159" s="2" t="str">
        <f t="shared" si="569"/>
        <v/>
      </c>
      <c r="AG2159" s="2" t="str">
        <f t="shared" si="570"/>
        <v/>
      </c>
      <c r="AH2159" s="2">
        <f t="shared" si="571"/>
        <v>391</v>
      </c>
      <c r="AI2159" s="2" t="str">
        <f t="shared" si="572"/>
        <v/>
      </c>
      <c r="AK2159" s="2" t="str">
        <f t="shared" si="573"/>
        <v/>
      </c>
      <c r="AL2159" s="2" t="str">
        <f t="shared" si="574"/>
        <v/>
      </c>
      <c r="AM2159" s="2" t="str">
        <f t="shared" si="575"/>
        <v/>
      </c>
      <c r="AN2159" s="2">
        <f t="shared" si="576"/>
        <v>715</v>
      </c>
      <c r="AO2159" s="2" t="str">
        <f t="shared" si="577"/>
        <v/>
      </c>
    </row>
    <row r="2160" spans="1:41" x14ac:dyDescent="0.3">
      <c r="A2160" s="111">
        <v>44662.583541666667</v>
      </c>
      <c r="B2160" s="78" t="s">
        <v>3281</v>
      </c>
      <c r="C2160" s="78" t="s">
        <v>850</v>
      </c>
      <c r="D2160" s="78" t="s">
        <v>1432</v>
      </c>
      <c r="E2160" s="78">
        <v>3</v>
      </c>
      <c r="F2160" s="78" t="s">
        <v>809</v>
      </c>
      <c r="G2160" s="78" t="s">
        <v>128</v>
      </c>
      <c r="H2160" s="112" t="s">
        <v>350</v>
      </c>
      <c r="I2160" s="112">
        <v>3</v>
      </c>
      <c r="J2160" s="113">
        <v>44662.582939814813</v>
      </c>
      <c r="K2160" s="113">
        <v>44662.583541666667</v>
      </c>
      <c r="M2160" s="113">
        <v>44662.585381944446</v>
      </c>
      <c r="N2160" s="113">
        <v>44662.585428240738</v>
      </c>
      <c r="O2160" s="78" t="s">
        <v>1187</v>
      </c>
      <c r="P2160" s="78" t="str">
        <f t="shared" si="561"/>
        <v>CIC</v>
      </c>
      <c r="S2160" s="78" t="str">
        <f t="shared" si="562"/>
        <v/>
      </c>
      <c r="T2160" s="113">
        <v>44662.59171296296</v>
      </c>
      <c r="U2160" s="78" t="s">
        <v>1286</v>
      </c>
      <c r="V2160" s="78" t="str">
        <f t="shared" si="563"/>
        <v>PLOEG</v>
      </c>
      <c r="W2160" s="113">
        <v>44662.604675925926</v>
      </c>
      <c r="X2160" s="113">
        <f t="shared" si="564"/>
        <v>1.8402777786832303E-3</v>
      </c>
      <c r="Y2160" s="113">
        <f t="shared" si="565"/>
        <v>6.3310185141745023E-3</v>
      </c>
      <c r="Z2160" s="113">
        <f t="shared" si="566"/>
        <v>1.2962962966412306E-2</v>
      </c>
      <c r="AB2160" s="2">
        <f t="shared" si="567"/>
        <v>547</v>
      </c>
      <c r="AC2160" s="2">
        <f t="shared" si="567"/>
        <v>1120</v>
      </c>
      <c r="AE2160" s="2" t="str">
        <f t="shared" si="568"/>
        <v/>
      </c>
      <c r="AF2160" s="2" t="str">
        <f t="shared" si="569"/>
        <v/>
      </c>
      <c r="AG2160" s="2" t="str">
        <f t="shared" si="570"/>
        <v/>
      </c>
      <c r="AH2160" s="2">
        <f t="shared" si="571"/>
        <v>547</v>
      </c>
      <c r="AI2160" s="2" t="str">
        <f t="shared" si="572"/>
        <v/>
      </c>
      <c r="AK2160" s="2" t="str">
        <f t="shared" si="573"/>
        <v/>
      </c>
      <c r="AL2160" s="2" t="str">
        <f t="shared" si="574"/>
        <v/>
      </c>
      <c r="AM2160" s="2" t="str">
        <f t="shared" si="575"/>
        <v/>
      </c>
      <c r="AN2160" s="2">
        <f t="shared" si="576"/>
        <v>1120</v>
      </c>
      <c r="AO2160" s="2" t="str">
        <f t="shared" si="577"/>
        <v/>
      </c>
    </row>
    <row r="2161" spans="1:41" x14ac:dyDescent="0.3">
      <c r="A2161" s="111">
        <v>44662.697546296295</v>
      </c>
      <c r="B2161" s="78" t="s">
        <v>3282</v>
      </c>
      <c r="C2161" s="78" t="s">
        <v>886</v>
      </c>
      <c r="D2161" s="78" t="s">
        <v>1199</v>
      </c>
      <c r="E2161" s="78">
        <v>265</v>
      </c>
      <c r="F2161" s="78" t="s">
        <v>809</v>
      </c>
      <c r="G2161" s="78" t="s">
        <v>102</v>
      </c>
      <c r="H2161" s="112" t="s">
        <v>206</v>
      </c>
      <c r="I2161" s="112">
        <v>3</v>
      </c>
      <c r="J2161" s="113">
        <v>44662.697546296295</v>
      </c>
      <c r="K2161" s="113">
        <v>44662.697546296295</v>
      </c>
      <c r="M2161" s="113">
        <v>44662.698078703703</v>
      </c>
      <c r="P2161" s="78" t="str">
        <f t="shared" si="561"/>
        <v/>
      </c>
      <c r="S2161" s="78" t="str">
        <f t="shared" si="562"/>
        <v/>
      </c>
      <c r="V2161" s="78" t="str">
        <f t="shared" si="563"/>
        <v/>
      </c>
      <c r="W2161" s="113">
        <v>44662.699467592596</v>
      </c>
      <c r="X2161" s="113">
        <f t="shared" si="564"/>
        <v>5.3240740817273036E-4</v>
      </c>
      <c r="Y2161" s="113" t="str">
        <f t="shared" si="565"/>
        <v/>
      </c>
      <c r="Z2161" s="113" t="str">
        <f t="shared" si="566"/>
        <v/>
      </c>
      <c r="AB2161" s="2" t="str">
        <f t="shared" si="567"/>
        <v/>
      </c>
      <c r="AC2161" s="2" t="str">
        <f t="shared" si="567"/>
        <v/>
      </c>
      <c r="AE2161" s="2" t="str">
        <f t="shared" si="568"/>
        <v/>
      </c>
      <c r="AF2161" s="2" t="str">
        <f t="shared" si="569"/>
        <v/>
      </c>
      <c r="AG2161" s="2" t="str">
        <f t="shared" si="570"/>
        <v/>
      </c>
      <c r="AH2161" s="2" t="str">
        <f t="shared" si="571"/>
        <v/>
      </c>
      <c r="AI2161" s="2" t="str">
        <f t="shared" si="572"/>
        <v/>
      </c>
      <c r="AK2161" s="2" t="str">
        <f t="shared" si="573"/>
        <v/>
      </c>
      <c r="AL2161" s="2" t="str">
        <f t="shared" si="574"/>
        <v/>
      </c>
      <c r="AM2161" s="2" t="str">
        <f t="shared" si="575"/>
        <v/>
      </c>
      <c r="AN2161" s="2" t="str">
        <f t="shared" si="576"/>
        <v/>
      </c>
      <c r="AO2161" s="2" t="str">
        <f t="shared" si="577"/>
        <v/>
      </c>
    </row>
    <row r="2162" spans="1:41" x14ac:dyDescent="0.3">
      <c r="A2162" s="111">
        <v>44662.697604166664</v>
      </c>
      <c r="B2162" s="78" t="s">
        <v>3283</v>
      </c>
      <c r="C2162" s="78" t="s">
        <v>886</v>
      </c>
      <c r="D2162" s="78" t="s">
        <v>1199</v>
      </c>
      <c r="E2162" s="78">
        <v>275</v>
      </c>
      <c r="F2162" s="78" t="s">
        <v>809</v>
      </c>
      <c r="G2162" s="78" t="s">
        <v>102</v>
      </c>
      <c r="H2162" s="112" t="s">
        <v>206</v>
      </c>
      <c r="I2162" s="112">
        <v>3</v>
      </c>
      <c r="J2162" s="113">
        <v>44662.697210648148</v>
      </c>
      <c r="K2162" s="113">
        <v>44662.697604166664</v>
      </c>
      <c r="M2162" s="113">
        <v>44662.699467592596</v>
      </c>
      <c r="N2162" s="113">
        <v>44662.699583333335</v>
      </c>
      <c r="O2162" s="78" t="s">
        <v>1187</v>
      </c>
      <c r="P2162" s="78" t="str">
        <f t="shared" si="561"/>
        <v>CIC</v>
      </c>
      <c r="Q2162" s="113">
        <v>44662.699780092589</v>
      </c>
      <c r="R2162" s="78" t="s">
        <v>1267</v>
      </c>
      <c r="S2162" s="78" t="str">
        <f t="shared" si="562"/>
        <v>PLOEG</v>
      </c>
      <c r="T2162" s="113">
        <v>44662.710069444445</v>
      </c>
      <c r="U2162" s="78" t="s">
        <v>1187</v>
      </c>
      <c r="V2162" s="78" t="str">
        <f t="shared" si="563"/>
        <v>CIC</v>
      </c>
      <c r="W2162" s="113">
        <v>44662.790543981479</v>
      </c>
      <c r="X2162" s="113">
        <f t="shared" si="564"/>
        <v>1.8634259322425351E-3</v>
      </c>
      <c r="Y2162" s="113">
        <f t="shared" si="565"/>
        <v>1.060185184906004E-2</v>
      </c>
      <c r="Z2162" s="113">
        <f t="shared" si="566"/>
        <v>8.0474537033296656E-2</v>
      </c>
      <c r="AB2162" s="2">
        <f t="shared" si="567"/>
        <v>916</v>
      </c>
      <c r="AC2162" s="2">
        <f t="shared" si="567"/>
        <v>6953</v>
      </c>
      <c r="AE2162" s="2" t="str">
        <f t="shared" si="568"/>
        <v/>
      </c>
      <c r="AF2162" s="2" t="str">
        <f t="shared" si="569"/>
        <v/>
      </c>
      <c r="AG2162" s="2" t="str">
        <f t="shared" si="570"/>
        <v/>
      </c>
      <c r="AH2162" s="2">
        <f t="shared" si="571"/>
        <v>916</v>
      </c>
      <c r="AI2162" s="2" t="str">
        <f t="shared" si="572"/>
        <v/>
      </c>
      <c r="AK2162" s="2" t="str">
        <f t="shared" si="573"/>
        <v/>
      </c>
      <c r="AL2162" s="2" t="str">
        <f t="shared" si="574"/>
        <v/>
      </c>
      <c r="AM2162" s="2" t="str">
        <f t="shared" si="575"/>
        <v/>
      </c>
      <c r="AN2162" s="2">
        <f t="shared" si="576"/>
        <v>6953</v>
      </c>
      <c r="AO2162" s="2" t="str">
        <f t="shared" si="577"/>
        <v/>
      </c>
    </row>
    <row r="2163" spans="1:41" x14ac:dyDescent="0.3">
      <c r="A2163" s="111">
        <v>44662.705972222226</v>
      </c>
      <c r="B2163" s="78" t="s">
        <v>3284</v>
      </c>
      <c r="C2163" s="78" t="s">
        <v>850</v>
      </c>
      <c r="D2163" s="78" t="s">
        <v>1599</v>
      </c>
      <c r="F2163" s="78" t="s">
        <v>808</v>
      </c>
      <c r="G2163" s="78" t="s">
        <v>84</v>
      </c>
      <c r="H2163" s="112" t="s">
        <v>202</v>
      </c>
      <c r="I2163" s="112">
        <v>4</v>
      </c>
      <c r="J2163" s="113">
        <v>44662.705381944441</v>
      </c>
      <c r="K2163" s="113">
        <v>44662.705972222226</v>
      </c>
      <c r="M2163" s="113">
        <v>44662.707962962966</v>
      </c>
      <c r="N2163" s="113">
        <v>44662.707997685182</v>
      </c>
      <c r="O2163" s="78" t="s">
        <v>1185</v>
      </c>
      <c r="P2163" s="78" t="str">
        <f t="shared" si="561"/>
        <v>CIC</v>
      </c>
      <c r="S2163" s="78" t="str">
        <f t="shared" si="562"/>
        <v/>
      </c>
      <c r="T2163" s="113">
        <v>44662.713449074072</v>
      </c>
      <c r="U2163" s="78" t="s">
        <v>1286</v>
      </c>
      <c r="V2163" s="78" t="str">
        <f t="shared" si="563"/>
        <v>PLOEG</v>
      </c>
      <c r="W2163" s="113">
        <v>44662.721273148149</v>
      </c>
      <c r="X2163" s="113">
        <f t="shared" si="564"/>
        <v>1.9907407404389232E-3</v>
      </c>
      <c r="Y2163" s="113">
        <f t="shared" si="565"/>
        <v>5.4861111057107337E-3</v>
      </c>
      <c r="Z2163" s="113">
        <f t="shared" si="566"/>
        <v>7.8240740767796524E-3</v>
      </c>
      <c r="AB2163" s="2">
        <f t="shared" si="567"/>
        <v>474</v>
      </c>
      <c r="AC2163" s="2">
        <f t="shared" si="567"/>
        <v>676</v>
      </c>
      <c r="AE2163" s="2" t="str">
        <f t="shared" si="568"/>
        <v/>
      </c>
      <c r="AF2163" s="2" t="str">
        <f t="shared" si="569"/>
        <v/>
      </c>
      <c r="AG2163" s="2" t="str">
        <f t="shared" si="570"/>
        <v/>
      </c>
      <c r="AH2163" s="2" t="str">
        <f t="shared" si="571"/>
        <v/>
      </c>
      <c r="AI2163" s="2">
        <f t="shared" si="572"/>
        <v>474</v>
      </c>
      <c r="AK2163" s="2" t="str">
        <f t="shared" si="573"/>
        <v/>
      </c>
      <c r="AL2163" s="2" t="str">
        <f t="shared" si="574"/>
        <v/>
      </c>
      <c r="AM2163" s="2" t="str">
        <f t="shared" si="575"/>
        <v/>
      </c>
      <c r="AN2163" s="2" t="str">
        <f t="shared" si="576"/>
        <v/>
      </c>
      <c r="AO2163" s="2">
        <f t="shared" si="577"/>
        <v>676</v>
      </c>
    </row>
    <row r="2164" spans="1:41" x14ac:dyDescent="0.3">
      <c r="A2164" s="111">
        <v>44662.718912037039</v>
      </c>
      <c r="B2164" s="78" t="s">
        <v>3285</v>
      </c>
      <c r="C2164" s="78" t="s">
        <v>850</v>
      </c>
      <c r="D2164" s="78" t="s">
        <v>1486</v>
      </c>
      <c r="F2164" s="78" t="s">
        <v>809</v>
      </c>
      <c r="G2164" s="78" t="s">
        <v>94</v>
      </c>
      <c r="H2164" s="112" t="s">
        <v>222</v>
      </c>
      <c r="I2164" s="112">
        <v>2</v>
      </c>
      <c r="J2164" s="113">
        <v>44662.718518518515</v>
      </c>
      <c r="K2164" s="113">
        <v>44662.718912037039</v>
      </c>
      <c r="M2164" s="113">
        <v>44662.721319444441</v>
      </c>
      <c r="N2164" s="113">
        <v>44662.721342592595</v>
      </c>
      <c r="O2164" s="78" t="s">
        <v>1185</v>
      </c>
      <c r="P2164" s="78" t="str">
        <f t="shared" si="561"/>
        <v>CIC</v>
      </c>
      <c r="S2164" s="78" t="str">
        <f t="shared" si="562"/>
        <v/>
      </c>
      <c r="T2164" s="113">
        <v>44662.734942129631</v>
      </c>
      <c r="U2164" s="78" t="s">
        <v>1344</v>
      </c>
      <c r="V2164" s="78" t="str">
        <f t="shared" si="563"/>
        <v>PLOEG</v>
      </c>
      <c r="W2164" s="113">
        <v>44662.74324074074</v>
      </c>
      <c r="X2164" s="113">
        <f t="shared" si="564"/>
        <v>2.4074074026430026E-3</v>
      </c>
      <c r="Y2164" s="113">
        <f t="shared" si="565"/>
        <v>1.3622685190057382E-2</v>
      </c>
      <c r="Z2164" s="113">
        <f t="shared" si="566"/>
        <v>8.2986111083300784E-3</v>
      </c>
      <c r="AB2164" s="2">
        <f t="shared" si="567"/>
        <v>1177</v>
      </c>
      <c r="AC2164" s="2">
        <f t="shared" si="567"/>
        <v>717</v>
      </c>
      <c r="AE2164" s="2" t="str">
        <f t="shared" si="568"/>
        <v/>
      </c>
      <c r="AF2164" s="2" t="str">
        <f t="shared" si="569"/>
        <v/>
      </c>
      <c r="AG2164" s="2">
        <f t="shared" si="570"/>
        <v>1177</v>
      </c>
      <c r="AH2164" s="2" t="str">
        <f t="shared" si="571"/>
        <v/>
      </c>
      <c r="AI2164" s="2" t="str">
        <f t="shared" si="572"/>
        <v/>
      </c>
      <c r="AK2164" s="2" t="str">
        <f t="shared" si="573"/>
        <v/>
      </c>
      <c r="AL2164" s="2" t="str">
        <f t="shared" si="574"/>
        <v/>
      </c>
      <c r="AM2164" s="2">
        <f t="shared" si="575"/>
        <v>717</v>
      </c>
      <c r="AN2164" s="2" t="str">
        <f t="shared" si="576"/>
        <v/>
      </c>
      <c r="AO2164" s="2" t="str">
        <f t="shared" si="577"/>
        <v/>
      </c>
    </row>
    <row r="2165" spans="1:41" x14ac:dyDescent="0.3">
      <c r="A2165" s="111">
        <v>44662.743842592594</v>
      </c>
      <c r="B2165" s="78" t="s">
        <v>3286</v>
      </c>
      <c r="C2165" s="78" t="s">
        <v>850</v>
      </c>
      <c r="D2165" s="78" t="s">
        <v>1418</v>
      </c>
      <c r="E2165" s="78">
        <v>58</v>
      </c>
      <c r="F2165" s="78" t="s">
        <v>807</v>
      </c>
      <c r="G2165" s="78" t="s">
        <v>86</v>
      </c>
      <c r="H2165" s="112" t="s">
        <v>292</v>
      </c>
      <c r="I2165" s="112">
        <v>3</v>
      </c>
      <c r="J2165" s="113">
        <v>44662.743842592594</v>
      </c>
      <c r="K2165" s="113">
        <v>44662.743842592594</v>
      </c>
      <c r="M2165" s="113">
        <v>44662.745150462964</v>
      </c>
      <c r="N2165" s="113">
        <v>44662.745173611111</v>
      </c>
      <c r="O2165" s="78" t="s">
        <v>1185</v>
      </c>
      <c r="P2165" s="78" t="str">
        <f t="shared" si="561"/>
        <v>CIC</v>
      </c>
      <c r="S2165" s="78" t="str">
        <f t="shared" si="562"/>
        <v/>
      </c>
      <c r="V2165" s="78" t="str">
        <f t="shared" si="563"/>
        <v/>
      </c>
      <c r="W2165" s="113">
        <v>44662.801562499997</v>
      </c>
      <c r="X2165" s="113">
        <f t="shared" si="564"/>
        <v>1.3078703705104999E-3</v>
      </c>
      <c r="Y2165" s="113" t="str">
        <f t="shared" si="565"/>
        <v/>
      </c>
      <c r="Z2165" s="113" t="str">
        <f t="shared" si="566"/>
        <v/>
      </c>
      <c r="AB2165" s="2" t="str">
        <f t="shared" si="567"/>
        <v/>
      </c>
      <c r="AC2165" s="2" t="str">
        <f t="shared" si="567"/>
        <v/>
      </c>
      <c r="AE2165" s="2" t="str">
        <f t="shared" si="568"/>
        <v/>
      </c>
      <c r="AF2165" s="2" t="str">
        <f t="shared" si="569"/>
        <v/>
      </c>
      <c r="AG2165" s="2" t="str">
        <f t="shared" si="570"/>
        <v/>
      </c>
      <c r="AH2165" s="2" t="str">
        <f t="shared" si="571"/>
        <v/>
      </c>
      <c r="AI2165" s="2" t="str">
        <f t="shared" si="572"/>
        <v/>
      </c>
      <c r="AK2165" s="2" t="str">
        <f t="shared" si="573"/>
        <v/>
      </c>
      <c r="AL2165" s="2" t="str">
        <f t="shared" si="574"/>
        <v/>
      </c>
      <c r="AM2165" s="2" t="str">
        <f t="shared" si="575"/>
        <v/>
      </c>
      <c r="AN2165" s="2" t="str">
        <f t="shared" si="576"/>
        <v/>
      </c>
      <c r="AO2165" s="2" t="str">
        <f t="shared" si="577"/>
        <v/>
      </c>
    </row>
    <row r="2166" spans="1:41" x14ac:dyDescent="0.3">
      <c r="A2166" s="111">
        <v>44662.942199074074</v>
      </c>
      <c r="B2166" s="78" t="s">
        <v>3287</v>
      </c>
      <c r="C2166" s="78" t="s">
        <v>846</v>
      </c>
      <c r="D2166" s="78" t="s">
        <v>2410</v>
      </c>
      <c r="E2166" s="78">
        <v>23</v>
      </c>
      <c r="F2166" s="78" t="s">
        <v>808</v>
      </c>
      <c r="G2166" s="78" t="s">
        <v>108</v>
      </c>
      <c r="H2166" s="112" t="s">
        <v>238</v>
      </c>
      <c r="I2166" s="112">
        <v>2</v>
      </c>
      <c r="J2166" s="113">
        <v>44662.941655092596</v>
      </c>
      <c r="K2166" s="113">
        <v>44662.942199074074</v>
      </c>
      <c r="M2166" s="113">
        <v>44662.94253472222</v>
      </c>
      <c r="N2166" s="113">
        <v>44662.942893518521</v>
      </c>
      <c r="O2166" s="78" t="s">
        <v>1187</v>
      </c>
      <c r="P2166" s="78" t="str">
        <f t="shared" si="561"/>
        <v>CIC</v>
      </c>
      <c r="S2166" s="78" t="str">
        <f t="shared" si="562"/>
        <v/>
      </c>
      <c r="T2166" s="113">
        <v>44662.944386574076</v>
      </c>
      <c r="U2166" s="78" t="s">
        <v>1187</v>
      </c>
      <c r="V2166" s="78" t="str">
        <f t="shared" si="563"/>
        <v>CIC</v>
      </c>
      <c r="W2166" s="113">
        <v>44662.963703703703</v>
      </c>
      <c r="X2166" s="113">
        <f t="shared" si="564"/>
        <v>3.3564814657438546E-4</v>
      </c>
      <c r="Y2166" s="113">
        <f t="shared" si="565"/>
        <v>1.8518518554628827E-3</v>
      </c>
      <c r="Z2166" s="113">
        <f t="shared" si="566"/>
        <v>1.9317129626870155E-2</v>
      </c>
      <c r="AB2166" s="2">
        <f t="shared" si="567"/>
        <v>160</v>
      </c>
      <c r="AC2166" s="2">
        <f t="shared" si="567"/>
        <v>1669</v>
      </c>
      <c r="AE2166" s="2" t="str">
        <f t="shared" si="568"/>
        <v/>
      </c>
      <c r="AF2166" s="2" t="str">
        <f t="shared" si="569"/>
        <v/>
      </c>
      <c r="AG2166" s="2">
        <f t="shared" si="570"/>
        <v>160</v>
      </c>
      <c r="AH2166" s="2" t="str">
        <f t="shared" si="571"/>
        <v/>
      </c>
      <c r="AI2166" s="2" t="str">
        <f t="shared" si="572"/>
        <v/>
      </c>
      <c r="AK2166" s="2" t="str">
        <f t="shared" si="573"/>
        <v/>
      </c>
      <c r="AL2166" s="2" t="str">
        <f t="shared" si="574"/>
        <v/>
      </c>
      <c r="AM2166" s="2">
        <f t="shared" si="575"/>
        <v>1669</v>
      </c>
      <c r="AN2166" s="2" t="str">
        <f t="shared" si="576"/>
        <v/>
      </c>
      <c r="AO2166" s="2" t="str">
        <f t="shared" si="577"/>
        <v/>
      </c>
    </row>
    <row r="2167" spans="1:41" x14ac:dyDescent="0.3">
      <c r="A2167" s="111">
        <v>44663.017025462963</v>
      </c>
      <c r="B2167" s="78" t="s">
        <v>3288</v>
      </c>
      <c r="C2167" s="78" t="s">
        <v>846</v>
      </c>
      <c r="D2167" s="78" t="s">
        <v>1199</v>
      </c>
      <c r="E2167" s="78">
        <v>1057</v>
      </c>
      <c r="F2167" s="78" t="s">
        <v>809</v>
      </c>
      <c r="G2167" s="78" t="s">
        <v>88</v>
      </c>
      <c r="H2167" s="112" t="s">
        <v>200</v>
      </c>
      <c r="I2167" s="112">
        <v>3</v>
      </c>
      <c r="J2167" s="113">
        <v>44663.016608796293</v>
      </c>
      <c r="K2167" s="113">
        <v>44663.017025462963</v>
      </c>
      <c r="L2167" s="113">
        <v>44663.031215277777</v>
      </c>
      <c r="M2167" s="113">
        <v>44663.065011574072</v>
      </c>
      <c r="N2167" s="113">
        <v>44663.01829861111</v>
      </c>
      <c r="O2167" s="78" t="s">
        <v>1185</v>
      </c>
      <c r="P2167" s="78" t="str">
        <f t="shared" si="561"/>
        <v>CIC</v>
      </c>
      <c r="S2167" s="78" t="str">
        <f t="shared" si="562"/>
        <v/>
      </c>
      <c r="V2167" s="78" t="str">
        <f t="shared" si="563"/>
        <v/>
      </c>
      <c r="W2167" s="113">
        <v>44663.087129629632</v>
      </c>
      <c r="X2167" s="113">
        <f t="shared" si="564"/>
        <v>1.4189814814017154E-2</v>
      </c>
      <c r="Y2167" s="113" t="str">
        <f t="shared" si="565"/>
        <v/>
      </c>
      <c r="Z2167" s="113" t="str">
        <f t="shared" si="566"/>
        <v/>
      </c>
      <c r="AB2167" s="2" t="str">
        <f t="shared" si="567"/>
        <v/>
      </c>
      <c r="AC2167" s="2" t="str">
        <f t="shared" si="567"/>
        <v/>
      </c>
      <c r="AE2167" s="2" t="str">
        <f t="shared" si="568"/>
        <v/>
      </c>
      <c r="AF2167" s="2" t="str">
        <f t="shared" si="569"/>
        <v/>
      </c>
      <c r="AG2167" s="2" t="str">
        <f t="shared" si="570"/>
        <v/>
      </c>
      <c r="AH2167" s="2" t="str">
        <f t="shared" si="571"/>
        <v/>
      </c>
      <c r="AI2167" s="2" t="str">
        <f t="shared" si="572"/>
        <v/>
      </c>
      <c r="AK2167" s="2" t="str">
        <f t="shared" si="573"/>
        <v/>
      </c>
      <c r="AL2167" s="2" t="str">
        <f t="shared" si="574"/>
        <v/>
      </c>
      <c r="AM2167" s="2" t="str">
        <f t="shared" si="575"/>
        <v/>
      </c>
      <c r="AN2167" s="2" t="str">
        <f t="shared" si="576"/>
        <v/>
      </c>
      <c r="AO2167" s="2" t="str">
        <f t="shared" si="577"/>
        <v/>
      </c>
    </row>
    <row r="2168" spans="1:41" x14ac:dyDescent="0.3">
      <c r="A2168" s="111">
        <v>44663.031145833331</v>
      </c>
      <c r="B2168" s="78" t="s">
        <v>3289</v>
      </c>
      <c r="C2168" s="78" t="s">
        <v>846</v>
      </c>
      <c r="D2168" s="78" t="s">
        <v>3290</v>
      </c>
      <c r="E2168" s="78">
        <v>32</v>
      </c>
      <c r="F2168" s="78" t="s">
        <v>812</v>
      </c>
      <c r="G2168" s="78" t="s">
        <v>124</v>
      </c>
      <c r="H2168" s="112" t="s">
        <v>264</v>
      </c>
      <c r="I2168" s="112">
        <v>2</v>
      </c>
      <c r="J2168" s="113">
        <v>44663.031145833331</v>
      </c>
      <c r="K2168" s="113">
        <v>44663.031145833331</v>
      </c>
      <c r="M2168" s="113">
        <v>44663.031215277777</v>
      </c>
      <c r="N2168" s="113">
        <v>44663.031284722223</v>
      </c>
      <c r="O2168" s="78" t="s">
        <v>1187</v>
      </c>
      <c r="P2168" s="78" t="str">
        <f t="shared" si="561"/>
        <v>CIC</v>
      </c>
      <c r="S2168" s="78" t="str">
        <f t="shared" si="562"/>
        <v/>
      </c>
      <c r="T2168" s="113">
        <v>44663.037210648145</v>
      </c>
      <c r="U2168" s="78" t="s">
        <v>1185</v>
      </c>
      <c r="V2168" s="78" t="str">
        <f t="shared" si="563"/>
        <v>CIC</v>
      </c>
      <c r="W2168" s="113">
        <v>44663.065000000002</v>
      </c>
      <c r="X2168" s="113">
        <f t="shared" si="564"/>
        <v>6.9444446125999093E-5</v>
      </c>
      <c r="Y2168" s="113">
        <f t="shared" si="565"/>
        <v>5.9953703676001169E-3</v>
      </c>
      <c r="Z2168" s="113">
        <f t="shared" si="566"/>
        <v>2.7789351857791189E-2</v>
      </c>
      <c r="AB2168" s="2">
        <f t="shared" si="567"/>
        <v>518</v>
      </c>
      <c r="AC2168" s="2">
        <f t="shared" si="567"/>
        <v>2401</v>
      </c>
      <c r="AE2168" s="2" t="str">
        <f t="shared" si="568"/>
        <v/>
      </c>
      <c r="AF2168" s="2" t="str">
        <f t="shared" si="569"/>
        <v/>
      </c>
      <c r="AG2168" s="2">
        <f t="shared" si="570"/>
        <v>518</v>
      </c>
      <c r="AH2168" s="2" t="str">
        <f t="shared" si="571"/>
        <v/>
      </c>
      <c r="AI2168" s="2" t="str">
        <f t="shared" si="572"/>
        <v/>
      </c>
      <c r="AK2168" s="2" t="str">
        <f t="shared" si="573"/>
        <v/>
      </c>
      <c r="AL2168" s="2" t="str">
        <f t="shared" si="574"/>
        <v/>
      </c>
      <c r="AM2168" s="2">
        <f t="shared" si="575"/>
        <v>2401</v>
      </c>
      <c r="AN2168" s="2" t="str">
        <f t="shared" si="576"/>
        <v/>
      </c>
      <c r="AO2168" s="2" t="str">
        <f t="shared" si="577"/>
        <v/>
      </c>
    </row>
    <row r="2169" spans="1:41" x14ac:dyDescent="0.3">
      <c r="A2169" s="111">
        <v>44663.130787037036</v>
      </c>
      <c r="B2169" s="78" t="s">
        <v>3291</v>
      </c>
      <c r="C2169" s="78" t="s">
        <v>846</v>
      </c>
      <c r="D2169" s="78" t="s">
        <v>1191</v>
      </c>
      <c r="E2169" s="78">
        <v>23</v>
      </c>
      <c r="F2169" s="78" t="s">
        <v>807</v>
      </c>
      <c r="G2169" s="78" t="s">
        <v>124</v>
      </c>
      <c r="H2169" s="112" t="s">
        <v>410</v>
      </c>
      <c r="I2169" s="112">
        <v>2</v>
      </c>
      <c r="J2169" s="113">
        <v>44663.129652777781</v>
      </c>
      <c r="K2169" s="113">
        <v>44663.130787037036</v>
      </c>
      <c r="M2169" s="113">
        <v>44663.130925925929</v>
      </c>
      <c r="N2169" s="113">
        <v>44663.131145833337</v>
      </c>
      <c r="O2169" s="78" t="s">
        <v>1187</v>
      </c>
      <c r="P2169" s="78" t="str">
        <f t="shared" si="561"/>
        <v>CIC</v>
      </c>
      <c r="S2169" s="78" t="str">
        <f t="shared" si="562"/>
        <v/>
      </c>
      <c r="T2169" s="113">
        <v>44663.141446759262</v>
      </c>
      <c r="U2169" s="78" t="s">
        <v>1220</v>
      </c>
      <c r="V2169" s="78" t="str">
        <f t="shared" si="563"/>
        <v>PLOEG</v>
      </c>
      <c r="W2169" s="113">
        <v>44663.145300925928</v>
      </c>
      <c r="X2169" s="113">
        <f t="shared" si="564"/>
        <v>1.3888889225199819E-4</v>
      </c>
      <c r="Y2169" s="113">
        <f t="shared" si="565"/>
        <v>1.0520833333430346E-2</v>
      </c>
      <c r="Z2169" s="113">
        <f t="shared" si="566"/>
        <v>3.8541666654055007E-3</v>
      </c>
      <c r="AB2169" s="2">
        <f t="shared" si="567"/>
        <v>909</v>
      </c>
      <c r="AC2169" s="2">
        <f t="shared" si="567"/>
        <v>333</v>
      </c>
      <c r="AE2169" s="2" t="str">
        <f t="shared" si="568"/>
        <v/>
      </c>
      <c r="AF2169" s="2" t="str">
        <f t="shared" si="569"/>
        <v/>
      </c>
      <c r="AG2169" s="2">
        <f t="shared" si="570"/>
        <v>909</v>
      </c>
      <c r="AH2169" s="2" t="str">
        <f t="shared" si="571"/>
        <v/>
      </c>
      <c r="AI2169" s="2" t="str">
        <f t="shared" si="572"/>
        <v/>
      </c>
      <c r="AK2169" s="2" t="str">
        <f t="shared" si="573"/>
        <v/>
      </c>
      <c r="AL2169" s="2" t="str">
        <f t="shared" si="574"/>
        <v/>
      </c>
      <c r="AM2169" s="2">
        <f t="shared" si="575"/>
        <v>333</v>
      </c>
      <c r="AN2169" s="2" t="str">
        <f t="shared" si="576"/>
        <v/>
      </c>
      <c r="AO2169" s="2" t="str">
        <f t="shared" si="577"/>
        <v/>
      </c>
    </row>
    <row r="2170" spans="1:41" x14ac:dyDescent="0.3">
      <c r="A2170" s="111">
        <v>44663.182118055556</v>
      </c>
      <c r="B2170" s="78" t="s">
        <v>1040</v>
      </c>
      <c r="C2170" s="78" t="s">
        <v>835</v>
      </c>
      <c r="D2170" s="78" t="s">
        <v>2354</v>
      </c>
      <c r="E2170" s="78">
        <v>35</v>
      </c>
      <c r="F2170" s="78" t="s">
        <v>809</v>
      </c>
      <c r="G2170" s="78" t="s">
        <v>92</v>
      </c>
      <c r="H2170" s="112" t="s">
        <v>220</v>
      </c>
      <c r="I2170" s="112">
        <v>2</v>
      </c>
      <c r="J2170" s="113">
        <v>44663.181388888886</v>
      </c>
      <c r="K2170" s="113">
        <v>44663.182118055556</v>
      </c>
      <c r="M2170" s="113">
        <v>44663.183541666665</v>
      </c>
      <c r="N2170" s="113">
        <v>44663.184050925927</v>
      </c>
      <c r="O2170" s="78" t="s">
        <v>1187</v>
      </c>
      <c r="P2170" s="78" t="str">
        <f t="shared" si="561"/>
        <v>CIC</v>
      </c>
      <c r="S2170" s="78" t="str">
        <f t="shared" si="562"/>
        <v/>
      </c>
      <c r="V2170" s="78" t="str">
        <f t="shared" si="563"/>
        <v/>
      </c>
      <c r="W2170" s="113">
        <v>44663.446539351855</v>
      </c>
      <c r="X2170" s="113">
        <f t="shared" si="564"/>
        <v>1.4236111092031933E-3</v>
      </c>
      <c r="Y2170" s="113" t="str">
        <f t="shared" si="565"/>
        <v/>
      </c>
      <c r="Z2170" s="113" t="str">
        <f t="shared" si="566"/>
        <v/>
      </c>
      <c r="AB2170" s="2" t="str">
        <f t="shared" si="567"/>
        <v/>
      </c>
      <c r="AC2170" s="2" t="str">
        <f t="shared" si="567"/>
        <v/>
      </c>
      <c r="AE2170" s="2" t="str">
        <f t="shared" si="568"/>
        <v/>
      </c>
      <c r="AF2170" s="2" t="str">
        <f t="shared" si="569"/>
        <v/>
      </c>
      <c r="AG2170" s="2" t="str">
        <f t="shared" si="570"/>
        <v/>
      </c>
      <c r="AH2170" s="2" t="str">
        <f t="shared" si="571"/>
        <v/>
      </c>
      <c r="AI2170" s="2" t="str">
        <f t="shared" si="572"/>
        <v/>
      </c>
      <c r="AK2170" s="2" t="str">
        <f t="shared" si="573"/>
        <v/>
      </c>
      <c r="AL2170" s="2" t="str">
        <f t="shared" si="574"/>
        <v/>
      </c>
      <c r="AM2170" s="2" t="str">
        <f t="shared" si="575"/>
        <v/>
      </c>
      <c r="AN2170" s="2" t="str">
        <f t="shared" si="576"/>
        <v/>
      </c>
      <c r="AO2170" s="2" t="str">
        <f t="shared" si="577"/>
        <v/>
      </c>
    </row>
    <row r="2171" spans="1:41" x14ac:dyDescent="0.3">
      <c r="A2171" s="111">
        <v>44663.182118055556</v>
      </c>
      <c r="B2171" s="78" t="s">
        <v>1040</v>
      </c>
      <c r="C2171" s="78" t="s">
        <v>846</v>
      </c>
      <c r="D2171" s="78" t="s">
        <v>2354</v>
      </c>
      <c r="E2171" s="78">
        <v>35</v>
      </c>
      <c r="F2171" s="78" t="s">
        <v>809</v>
      </c>
      <c r="G2171" s="78" t="s">
        <v>92</v>
      </c>
      <c r="H2171" s="112" t="s">
        <v>220</v>
      </c>
      <c r="I2171" s="112">
        <v>2</v>
      </c>
      <c r="J2171" s="113">
        <v>44663.181388888886</v>
      </c>
      <c r="K2171" s="113">
        <v>44663.182118055556</v>
      </c>
      <c r="M2171" s="113">
        <v>44663.188645833332</v>
      </c>
      <c r="N2171" s="113">
        <v>44663.188657407409</v>
      </c>
      <c r="O2171" s="78" t="s">
        <v>1187</v>
      </c>
      <c r="P2171" s="78" t="str">
        <f t="shared" si="561"/>
        <v>CIC</v>
      </c>
      <c r="S2171" s="78" t="str">
        <f t="shared" si="562"/>
        <v/>
      </c>
      <c r="T2171" s="113">
        <v>44663.191782407404</v>
      </c>
      <c r="U2171" s="78" t="s">
        <v>1185</v>
      </c>
      <c r="V2171" s="78" t="str">
        <f t="shared" si="563"/>
        <v>CIC</v>
      </c>
      <c r="W2171" s="113">
        <v>44663.299629629626</v>
      </c>
      <c r="X2171" s="113">
        <f t="shared" si="564"/>
        <v>6.5277777757728472E-3</v>
      </c>
      <c r="Y2171" s="113">
        <f t="shared" si="565"/>
        <v>3.1365740724140778E-3</v>
      </c>
      <c r="Z2171" s="113">
        <f t="shared" si="566"/>
        <v>0.10784722222160781</v>
      </c>
      <c r="AB2171" s="2">
        <f t="shared" si="567"/>
        <v>271</v>
      </c>
      <c r="AC2171" s="2">
        <f t="shared" si="567"/>
        <v>9318</v>
      </c>
      <c r="AE2171" s="2" t="str">
        <f t="shared" si="568"/>
        <v/>
      </c>
      <c r="AF2171" s="2" t="str">
        <f t="shared" si="569"/>
        <v/>
      </c>
      <c r="AG2171" s="2">
        <f t="shared" si="570"/>
        <v>271</v>
      </c>
      <c r="AH2171" s="2" t="str">
        <f t="shared" si="571"/>
        <v/>
      </c>
      <c r="AI2171" s="2" t="str">
        <f t="shared" si="572"/>
        <v/>
      </c>
      <c r="AK2171" s="2" t="str">
        <f t="shared" si="573"/>
        <v/>
      </c>
      <c r="AL2171" s="2" t="str">
        <f t="shared" si="574"/>
        <v/>
      </c>
      <c r="AM2171" s="2">
        <f t="shared" si="575"/>
        <v>9318</v>
      </c>
      <c r="AN2171" s="2" t="str">
        <f t="shared" si="576"/>
        <v/>
      </c>
      <c r="AO2171" s="2" t="str">
        <f t="shared" si="577"/>
        <v/>
      </c>
    </row>
    <row r="2172" spans="1:41" x14ac:dyDescent="0.3">
      <c r="A2172" s="111">
        <v>44663.182118055556</v>
      </c>
      <c r="B2172" s="78" t="s">
        <v>1040</v>
      </c>
      <c r="C2172" s="78" t="s">
        <v>853</v>
      </c>
      <c r="D2172" s="78" t="s">
        <v>2354</v>
      </c>
      <c r="E2172" s="78">
        <v>35</v>
      </c>
      <c r="F2172" s="78" t="s">
        <v>809</v>
      </c>
      <c r="G2172" s="78" t="s">
        <v>92</v>
      </c>
      <c r="H2172" s="112" t="s">
        <v>220</v>
      </c>
      <c r="I2172" s="112">
        <v>2</v>
      </c>
      <c r="J2172" s="113">
        <v>44663.181388888886</v>
      </c>
      <c r="K2172" s="113">
        <v>44663.182118055556</v>
      </c>
      <c r="M2172" s="113">
        <v>44663.195138888892</v>
      </c>
      <c r="N2172" s="113">
        <v>44663.195173611108</v>
      </c>
      <c r="O2172" s="78" t="s">
        <v>1187</v>
      </c>
      <c r="P2172" s="78" t="str">
        <f t="shared" si="561"/>
        <v>CIC</v>
      </c>
      <c r="S2172" s="78" t="str">
        <f t="shared" si="562"/>
        <v/>
      </c>
      <c r="V2172" s="78" t="str">
        <f t="shared" si="563"/>
        <v/>
      </c>
      <c r="W2172" s="113">
        <v>44663.446550925924</v>
      </c>
      <c r="X2172" s="113">
        <f t="shared" si="564"/>
        <v>1.3020833335758653E-2</v>
      </c>
      <c r="Y2172" s="113" t="str">
        <f t="shared" si="565"/>
        <v/>
      </c>
      <c r="Z2172" s="113" t="str">
        <f t="shared" si="566"/>
        <v/>
      </c>
      <c r="AB2172" s="2" t="str">
        <f t="shared" si="567"/>
        <v/>
      </c>
      <c r="AC2172" s="2" t="str">
        <f t="shared" si="567"/>
        <v/>
      </c>
      <c r="AE2172" s="2" t="str">
        <f t="shared" si="568"/>
        <v/>
      </c>
      <c r="AF2172" s="2" t="str">
        <f t="shared" si="569"/>
        <v/>
      </c>
      <c r="AG2172" s="2" t="str">
        <f t="shared" si="570"/>
        <v/>
      </c>
      <c r="AH2172" s="2" t="str">
        <f t="shared" si="571"/>
        <v/>
      </c>
      <c r="AI2172" s="2" t="str">
        <f t="shared" si="572"/>
        <v/>
      </c>
      <c r="AK2172" s="2" t="str">
        <f t="shared" si="573"/>
        <v/>
      </c>
      <c r="AL2172" s="2" t="str">
        <f t="shared" si="574"/>
        <v/>
      </c>
      <c r="AM2172" s="2" t="str">
        <f t="shared" si="575"/>
        <v/>
      </c>
      <c r="AN2172" s="2" t="str">
        <f t="shared" si="576"/>
        <v/>
      </c>
      <c r="AO2172" s="2" t="str">
        <f t="shared" si="577"/>
        <v/>
      </c>
    </row>
    <row r="2173" spans="1:41" x14ac:dyDescent="0.3">
      <c r="A2173" s="111">
        <v>44663.182118055556</v>
      </c>
      <c r="B2173" s="78" t="s">
        <v>1040</v>
      </c>
      <c r="C2173" s="78" t="s">
        <v>856</v>
      </c>
      <c r="D2173" s="78" t="s">
        <v>2354</v>
      </c>
      <c r="E2173" s="78">
        <v>35</v>
      </c>
      <c r="F2173" s="78" t="s">
        <v>809</v>
      </c>
      <c r="G2173" s="78" t="s">
        <v>92</v>
      </c>
      <c r="H2173" s="112" t="s">
        <v>220</v>
      </c>
      <c r="I2173" s="112">
        <v>2</v>
      </c>
      <c r="J2173" s="113">
        <v>44663.181388888886</v>
      </c>
      <c r="K2173" s="113">
        <v>44663.182118055556</v>
      </c>
      <c r="M2173" s="113">
        <v>44663.208657407406</v>
      </c>
      <c r="N2173" s="113">
        <v>44663.208715277775</v>
      </c>
      <c r="O2173" s="78" t="s">
        <v>1185</v>
      </c>
      <c r="P2173" s="78" t="str">
        <f t="shared" si="561"/>
        <v>CIC</v>
      </c>
      <c r="S2173" s="78" t="str">
        <f t="shared" si="562"/>
        <v/>
      </c>
      <c r="V2173" s="78" t="str">
        <f t="shared" si="563"/>
        <v/>
      </c>
      <c r="W2173" s="113">
        <v>44663.304097222222</v>
      </c>
      <c r="X2173" s="113">
        <f t="shared" si="564"/>
        <v>2.6539351849351078E-2</v>
      </c>
      <c r="Y2173" s="113" t="str">
        <f t="shared" si="565"/>
        <v/>
      </c>
      <c r="Z2173" s="113" t="str">
        <f t="shared" si="566"/>
        <v/>
      </c>
      <c r="AB2173" s="2" t="str">
        <f t="shared" si="567"/>
        <v/>
      </c>
      <c r="AC2173" s="2" t="str">
        <f t="shared" si="567"/>
        <v/>
      </c>
      <c r="AE2173" s="2" t="str">
        <f t="shared" si="568"/>
        <v/>
      </c>
      <c r="AF2173" s="2" t="str">
        <f t="shared" si="569"/>
        <v/>
      </c>
      <c r="AG2173" s="2" t="str">
        <f t="shared" si="570"/>
        <v/>
      </c>
      <c r="AH2173" s="2" t="str">
        <f t="shared" si="571"/>
        <v/>
      </c>
      <c r="AI2173" s="2" t="str">
        <f t="shared" si="572"/>
        <v/>
      </c>
      <c r="AK2173" s="2" t="str">
        <f t="shared" si="573"/>
        <v/>
      </c>
      <c r="AL2173" s="2" t="str">
        <f t="shared" si="574"/>
        <v/>
      </c>
      <c r="AM2173" s="2" t="str">
        <f t="shared" si="575"/>
        <v/>
      </c>
      <c r="AN2173" s="2" t="str">
        <f t="shared" si="576"/>
        <v/>
      </c>
      <c r="AO2173" s="2" t="str">
        <f t="shared" si="577"/>
        <v/>
      </c>
    </row>
    <row r="2174" spans="1:41" x14ac:dyDescent="0.3">
      <c r="A2174" s="111">
        <v>44663.182118055556</v>
      </c>
      <c r="B2174" s="78" t="s">
        <v>1040</v>
      </c>
      <c r="C2174" s="78" t="s">
        <v>886</v>
      </c>
      <c r="D2174" s="78" t="s">
        <v>2354</v>
      </c>
      <c r="E2174" s="78">
        <v>35</v>
      </c>
      <c r="F2174" s="78" t="s">
        <v>809</v>
      </c>
      <c r="G2174" s="78" t="s">
        <v>92</v>
      </c>
      <c r="H2174" s="112" t="s">
        <v>220</v>
      </c>
      <c r="I2174" s="112">
        <v>2</v>
      </c>
      <c r="J2174" s="113">
        <v>44663.181388888886</v>
      </c>
      <c r="K2174" s="113">
        <v>44663.182118055556</v>
      </c>
      <c r="M2174" s="113">
        <v>44663.243483796294</v>
      </c>
      <c r="N2174" s="113">
        <v>44663.243495370371</v>
      </c>
      <c r="O2174" s="78" t="s">
        <v>1187</v>
      </c>
      <c r="P2174" s="78" t="str">
        <f t="shared" si="561"/>
        <v>CIC</v>
      </c>
      <c r="S2174" s="78" t="str">
        <f t="shared" si="562"/>
        <v/>
      </c>
      <c r="V2174" s="78" t="str">
        <f t="shared" si="563"/>
        <v/>
      </c>
      <c r="W2174" s="113">
        <v>44663.630023148151</v>
      </c>
      <c r="X2174" s="113">
        <f t="shared" si="564"/>
        <v>6.136574073752854E-2</v>
      </c>
      <c r="Y2174" s="113" t="str">
        <f t="shared" si="565"/>
        <v/>
      </c>
      <c r="Z2174" s="113" t="str">
        <f t="shared" si="566"/>
        <v/>
      </c>
      <c r="AB2174" s="2" t="str">
        <f t="shared" si="567"/>
        <v/>
      </c>
      <c r="AC2174" s="2" t="str">
        <f t="shared" si="567"/>
        <v/>
      </c>
      <c r="AE2174" s="2" t="str">
        <f t="shared" si="568"/>
        <v/>
      </c>
      <c r="AF2174" s="2" t="str">
        <f t="shared" si="569"/>
        <v/>
      </c>
      <c r="AG2174" s="2" t="str">
        <f t="shared" si="570"/>
        <v/>
      </c>
      <c r="AH2174" s="2" t="str">
        <f t="shared" si="571"/>
        <v/>
      </c>
      <c r="AI2174" s="2" t="str">
        <f t="shared" si="572"/>
        <v/>
      </c>
      <c r="AK2174" s="2" t="str">
        <f t="shared" si="573"/>
        <v/>
      </c>
      <c r="AL2174" s="2" t="str">
        <f t="shared" si="574"/>
        <v/>
      </c>
      <c r="AM2174" s="2" t="str">
        <f t="shared" si="575"/>
        <v/>
      </c>
      <c r="AN2174" s="2" t="str">
        <f t="shared" si="576"/>
        <v/>
      </c>
      <c r="AO2174" s="2" t="str">
        <f t="shared" si="577"/>
        <v/>
      </c>
    </row>
    <row r="2175" spans="1:41" x14ac:dyDescent="0.3">
      <c r="A2175" s="111">
        <v>44663.182118055556</v>
      </c>
      <c r="B2175" s="78" t="s">
        <v>1040</v>
      </c>
      <c r="C2175" s="78" t="s">
        <v>951</v>
      </c>
      <c r="D2175" s="78" t="s">
        <v>2354</v>
      </c>
      <c r="E2175" s="78">
        <v>35</v>
      </c>
      <c r="F2175" s="78" t="s">
        <v>809</v>
      </c>
      <c r="G2175" s="78" t="s">
        <v>92</v>
      </c>
      <c r="H2175" s="112" t="s">
        <v>220</v>
      </c>
      <c r="I2175" s="112">
        <v>2</v>
      </c>
      <c r="J2175" s="113">
        <v>44663.181388888886</v>
      </c>
      <c r="K2175" s="113">
        <v>44663.182118055556</v>
      </c>
      <c r="M2175" s="113">
        <v>44663.274976851855</v>
      </c>
      <c r="N2175" s="113">
        <v>44663.275011574071</v>
      </c>
      <c r="O2175" s="78" t="s">
        <v>1185</v>
      </c>
      <c r="P2175" s="78" t="str">
        <f t="shared" si="561"/>
        <v>CIC</v>
      </c>
      <c r="S2175" s="78" t="str">
        <f t="shared" si="562"/>
        <v/>
      </c>
      <c r="V2175" s="78" t="str">
        <f t="shared" si="563"/>
        <v/>
      </c>
      <c r="W2175" s="113">
        <v>44663.449236111112</v>
      </c>
      <c r="X2175" s="113">
        <f t="shared" si="564"/>
        <v>9.2858796298969537E-2</v>
      </c>
      <c r="Y2175" s="113" t="str">
        <f t="shared" si="565"/>
        <v/>
      </c>
      <c r="Z2175" s="113" t="str">
        <f t="shared" si="566"/>
        <v/>
      </c>
      <c r="AB2175" s="2" t="str">
        <f t="shared" si="567"/>
        <v/>
      </c>
      <c r="AC2175" s="2" t="str">
        <f t="shared" si="567"/>
        <v/>
      </c>
      <c r="AE2175" s="2" t="str">
        <f t="shared" si="568"/>
        <v/>
      </c>
      <c r="AF2175" s="2" t="str">
        <f t="shared" si="569"/>
        <v/>
      </c>
      <c r="AG2175" s="2" t="str">
        <f t="shared" si="570"/>
        <v/>
      </c>
      <c r="AH2175" s="2" t="str">
        <f t="shared" si="571"/>
        <v/>
      </c>
      <c r="AI2175" s="2" t="str">
        <f t="shared" si="572"/>
        <v/>
      </c>
      <c r="AK2175" s="2" t="str">
        <f t="shared" si="573"/>
        <v/>
      </c>
      <c r="AL2175" s="2" t="str">
        <f t="shared" si="574"/>
        <v/>
      </c>
      <c r="AM2175" s="2" t="str">
        <f t="shared" si="575"/>
        <v/>
      </c>
      <c r="AN2175" s="2" t="str">
        <f t="shared" si="576"/>
        <v/>
      </c>
      <c r="AO2175" s="2" t="str">
        <f t="shared" si="577"/>
        <v/>
      </c>
    </row>
    <row r="2176" spans="1:41" x14ac:dyDescent="0.3">
      <c r="A2176" s="111">
        <v>44663.405763888892</v>
      </c>
      <c r="B2176" s="78" t="s">
        <v>3292</v>
      </c>
      <c r="C2176" s="78" t="s">
        <v>850</v>
      </c>
      <c r="D2176" s="78" t="s">
        <v>1507</v>
      </c>
      <c r="E2176" s="78">
        <v>16</v>
      </c>
      <c r="F2176" s="78" t="s">
        <v>808</v>
      </c>
      <c r="G2176" s="78" t="s">
        <v>98</v>
      </c>
      <c r="H2176" s="112" t="s">
        <v>216</v>
      </c>
      <c r="I2176" s="112">
        <v>4</v>
      </c>
      <c r="J2176" s="113">
        <v>44663.405763888892</v>
      </c>
      <c r="K2176" s="113">
        <v>44663.405763888892</v>
      </c>
      <c r="M2176" s="113">
        <v>44663.407500000001</v>
      </c>
      <c r="N2176" s="113">
        <v>44663.407939814817</v>
      </c>
      <c r="O2176" s="78" t="s">
        <v>1187</v>
      </c>
      <c r="P2176" s="78" t="str">
        <f t="shared" si="561"/>
        <v>CIC</v>
      </c>
      <c r="Q2176" s="113">
        <v>44663.407916666663</v>
      </c>
      <c r="R2176" s="78" t="s">
        <v>1187</v>
      </c>
      <c r="S2176" s="78" t="str">
        <f t="shared" si="562"/>
        <v>CIC</v>
      </c>
      <c r="V2176" s="78" t="str">
        <f t="shared" si="563"/>
        <v/>
      </c>
      <c r="W2176" s="113">
        <v>44663.437314814815</v>
      </c>
      <c r="X2176" s="113">
        <f t="shared" si="564"/>
        <v>1.7361111094942316E-3</v>
      </c>
      <c r="Y2176" s="113" t="str">
        <f t="shared" si="565"/>
        <v/>
      </c>
      <c r="Z2176" s="113" t="str">
        <f t="shared" si="566"/>
        <v/>
      </c>
      <c r="AB2176" s="2" t="str">
        <f t="shared" si="567"/>
        <v/>
      </c>
      <c r="AC2176" s="2" t="str">
        <f t="shared" si="567"/>
        <v/>
      </c>
      <c r="AE2176" s="2" t="str">
        <f t="shared" si="568"/>
        <v/>
      </c>
      <c r="AF2176" s="2" t="str">
        <f t="shared" si="569"/>
        <v/>
      </c>
      <c r="AG2176" s="2" t="str">
        <f t="shared" si="570"/>
        <v/>
      </c>
      <c r="AH2176" s="2" t="str">
        <f t="shared" si="571"/>
        <v/>
      </c>
      <c r="AI2176" s="2" t="str">
        <f t="shared" si="572"/>
        <v/>
      </c>
      <c r="AK2176" s="2" t="str">
        <f t="shared" si="573"/>
        <v/>
      </c>
      <c r="AL2176" s="2" t="str">
        <f t="shared" si="574"/>
        <v/>
      </c>
      <c r="AM2176" s="2" t="str">
        <f t="shared" si="575"/>
        <v/>
      </c>
      <c r="AN2176" s="2" t="str">
        <f t="shared" si="576"/>
        <v/>
      </c>
      <c r="AO2176" s="2" t="str">
        <f t="shared" si="577"/>
        <v/>
      </c>
    </row>
    <row r="2177" spans="1:41" x14ac:dyDescent="0.3">
      <c r="A2177" s="111">
        <v>44663.444467592592</v>
      </c>
      <c r="B2177" s="78" t="s">
        <v>3293</v>
      </c>
      <c r="C2177" s="78" t="s">
        <v>850</v>
      </c>
      <c r="D2177" s="78" t="s">
        <v>1394</v>
      </c>
      <c r="E2177" s="78">
        <v>9</v>
      </c>
      <c r="F2177" s="78" t="s">
        <v>809</v>
      </c>
      <c r="G2177" s="78" t="s">
        <v>94</v>
      </c>
      <c r="H2177" s="112" t="s">
        <v>280</v>
      </c>
      <c r="I2177" s="112">
        <v>3</v>
      </c>
      <c r="J2177" s="113">
        <v>44663.444039351853</v>
      </c>
      <c r="K2177" s="113">
        <v>44663.444467592592</v>
      </c>
      <c r="M2177" s="113">
        <v>44663.445497685185</v>
      </c>
      <c r="N2177" s="113">
        <v>44663.445763888885</v>
      </c>
      <c r="O2177" s="78" t="s">
        <v>1185</v>
      </c>
      <c r="P2177" s="78" t="str">
        <f t="shared" si="561"/>
        <v>CIC</v>
      </c>
      <c r="S2177" s="78" t="str">
        <f t="shared" si="562"/>
        <v/>
      </c>
      <c r="T2177" s="113">
        <v>44663.457627314812</v>
      </c>
      <c r="U2177" s="78" t="s">
        <v>1344</v>
      </c>
      <c r="V2177" s="78" t="str">
        <f t="shared" si="563"/>
        <v>PLOEG</v>
      </c>
      <c r="W2177" s="113">
        <v>44663.465057870373</v>
      </c>
      <c r="X2177" s="113">
        <f t="shared" si="564"/>
        <v>1.0300925932824612E-3</v>
      </c>
      <c r="Y2177" s="113">
        <f t="shared" si="565"/>
        <v>1.2129629627452232E-2</v>
      </c>
      <c r="Z2177" s="113">
        <f t="shared" si="566"/>
        <v>7.4305555608589202E-3</v>
      </c>
      <c r="AB2177" s="2">
        <f t="shared" si="567"/>
        <v>1048</v>
      </c>
      <c r="AC2177" s="2">
        <f t="shared" si="567"/>
        <v>642</v>
      </c>
      <c r="AE2177" s="2" t="str">
        <f t="shared" si="568"/>
        <v/>
      </c>
      <c r="AF2177" s="2" t="str">
        <f t="shared" si="569"/>
        <v/>
      </c>
      <c r="AG2177" s="2" t="str">
        <f t="shared" si="570"/>
        <v/>
      </c>
      <c r="AH2177" s="2">
        <f t="shared" si="571"/>
        <v>1048</v>
      </c>
      <c r="AI2177" s="2" t="str">
        <f t="shared" si="572"/>
        <v/>
      </c>
      <c r="AK2177" s="2" t="str">
        <f t="shared" si="573"/>
        <v/>
      </c>
      <c r="AL2177" s="2" t="str">
        <f t="shared" si="574"/>
        <v/>
      </c>
      <c r="AM2177" s="2" t="str">
        <f t="shared" si="575"/>
        <v/>
      </c>
      <c r="AN2177" s="2">
        <f t="shared" si="576"/>
        <v>642</v>
      </c>
      <c r="AO2177" s="2" t="str">
        <f t="shared" si="577"/>
        <v/>
      </c>
    </row>
    <row r="2178" spans="1:41" x14ac:dyDescent="0.3">
      <c r="A2178" s="111">
        <v>44663.479814814818</v>
      </c>
      <c r="B2178" s="78" t="s">
        <v>3294</v>
      </c>
      <c r="C2178" s="78" t="s">
        <v>850</v>
      </c>
      <c r="D2178" s="78" t="s">
        <v>1280</v>
      </c>
      <c r="E2178" s="78">
        <v>16</v>
      </c>
      <c r="F2178" s="78" t="s">
        <v>808</v>
      </c>
      <c r="G2178" s="78" t="s">
        <v>132</v>
      </c>
      <c r="H2178" s="112" t="s">
        <v>263</v>
      </c>
      <c r="I2178" s="112">
        <v>4</v>
      </c>
      <c r="J2178" s="113">
        <v>44663.479814814818</v>
      </c>
      <c r="K2178" s="113">
        <v>44663.479814814818</v>
      </c>
      <c r="M2178" s="113">
        <v>44663.480451388888</v>
      </c>
      <c r="N2178" s="113">
        <v>44663.480763888889</v>
      </c>
      <c r="O2178" s="78" t="s">
        <v>1187</v>
      </c>
      <c r="P2178" s="78" t="str">
        <f t="shared" si="561"/>
        <v>CIC</v>
      </c>
      <c r="S2178" s="78" t="str">
        <f t="shared" si="562"/>
        <v/>
      </c>
      <c r="T2178" s="113">
        <v>44663.496134259258</v>
      </c>
      <c r="U2178" s="78" t="s">
        <v>1344</v>
      </c>
      <c r="V2178" s="78" t="str">
        <f t="shared" si="563"/>
        <v>PLOEG</v>
      </c>
      <c r="W2178" s="113">
        <v>44663.522858796299</v>
      </c>
      <c r="X2178" s="113">
        <f t="shared" si="564"/>
        <v>6.3657407008577138E-4</v>
      </c>
      <c r="Y2178" s="113">
        <f t="shared" si="565"/>
        <v>1.5682870369346347E-2</v>
      </c>
      <c r="Z2178" s="113">
        <f t="shared" si="566"/>
        <v>2.6724537041445728E-2</v>
      </c>
      <c r="AB2178" s="2">
        <f t="shared" si="567"/>
        <v>1355</v>
      </c>
      <c r="AC2178" s="2">
        <f t="shared" si="567"/>
        <v>2309</v>
      </c>
      <c r="AE2178" s="2" t="str">
        <f t="shared" si="568"/>
        <v/>
      </c>
      <c r="AF2178" s="2" t="str">
        <f t="shared" si="569"/>
        <v/>
      </c>
      <c r="AG2178" s="2" t="str">
        <f t="shared" si="570"/>
        <v/>
      </c>
      <c r="AH2178" s="2" t="str">
        <f t="shared" si="571"/>
        <v/>
      </c>
      <c r="AI2178" s="2">
        <f t="shared" si="572"/>
        <v>1355</v>
      </c>
      <c r="AK2178" s="2" t="str">
        <f t="shared" si="573"/>
        <v/>
      </c>
      <c r="AL2178" s="2" t="str">
        <f t="shared" si="574"/>
        <v/>
      </c>
      <c r="AM2178" s="2" t="str">
        <f t="shared" si="575"/>
        <v/>
      </c>
      <c r="AN2178" s="2" t="str">
        <f t="shared" si="576"/>
        <v/>
      </c>
      <c r="AO2178" s="2">
        <f t="shared" si="577"/>
        <v>2309</v>
      </c>
    </row>
    <row r="2179" spans="1:41" x14ac:dyDescent="0.3">
      <c r="A2179" s="111">
        <v>44663.52144675926</v>
      </c>
      <c r="B2179" s="78" t="s">
        <v>3295</v>
      </c>
      <c r="C2179" s="78" t="s">
        <v>850</v>
      </c>
      <c r="D2179" s="78" t="s">
        <v>1240</v>
      </c>
      <c r="E2179" s="78">
        <v>144</v>
      </c>
      <c r="F2179" s="78" t="s">
        <v>807</v>
      </c>
      <c r="G2179" s="78" t="s">
        <v>120</v>
      </c>
      <c r="H2179" s="112" t="s">
        <v>378</v>
      </c>
      <c r="I2179" s="112">
        <v>2</v>
      </c>
      <c r="J2179" s="113">
        <v>44663.52144675926</v>
      </c>
      <c r="K2179" s="113">
        <v>44663.52144675926</v>
      </c>
      <c r="L2179" s="113">
        <v>44663.594340277778</v>
      </c>
      <c r="M2179" s="113">
        <v>44663.615474537037</v>
      </c>
      <c r="N2179" s="113">
        <v>44663.657372685186</v>
      </c>
      <c r="O2179" s="78" t="s">
        <v>1185</v>
      </c>
      <c r="P2179" s="78" t="str">
        <f t="shared" si="561"/>
        <v>CIC</v>
      </c>
      <c r="Q2179" s="113">
        <v>44663.525023148148</v>
      </c>
      <c r="R2179" s="78" t="s">
        <v>1344</v>
      </c>
      <c r="S2179" s="78" t="str">
        <f t="shared" si="562"/>
        <v>PLOEG</v>
      </c>
      <c r="T2179" s="113">
        <v>44663.536157407405</v>
      </c>
      <c r="U2179" s="78" t="s">
        <v>1344</v>
      </c>
      <c r="V2179" s="78" t="str">
        <f t="shared" si="563"/>
        <v>PLOEG</v>
      </c>
      <c r="W2179" s="113">
        <v>44663.715162037035</v>
      </c>
      <c r="X2179" s="113">
        <f t="shared" si="564"/>
        <v>7.2893518517958E-2</v>
      </c>
      <c r="Y2179" s="113" t="str">
        <f t="shared" si="565"/>
        <v/>
      </c>
      <c r="Z2179" s="113">
        <f t="shared" si="566"/>
        <v>0.17900462963007158</v>
      </c>
      <c r="AB2179" s="2" t="str">
        <f t="shared" si="567"/>
        <v/>
      </c>
      <c r="AC2179" s="2">
        <f t="shared" si="567"/>
        <v>15466</v>
      </c>
      <c r="AE2179" s="2" t="str">
        <f t="shared" si="568"/>
        <v/>
      </c>
      <c r="AF2179" s="2" t="str">
        <f t="shared" si="569"/>
        <v/>
      </c>
      <c r="AG2179" s="2" t="str">
        <f t="shared" si="570"/>
        <v/>
      </c>
      <c r="AH2179" s="2" t="str">
        <f t="shared" si="571"/>
        <v/>
      </c>
      <c r="AI2179" s="2" t="str">
        <f t="shared" si="572"/>
        <v/>
      </c>
      <c r="AK2179" s="2" t="str">
        <f t="shared" si="573"/>
        <v/>
      </c>
      <c r="AL2179" s="2" t="str">
        <f t="shared" si="574"/>
        <v/>
      </c>
      <c r="AM2179" s="2">
        <f t="shared" si="575"/>
        <v>15466</v>
      </c>
      <c r="AN2179" s="2" t="str">
        <f t="shared" si="576"/>
        <v/>
      </c>
      <c r="AO2179" s="2" t="str">
        <f t="shared" si="577"/>
        <v/>
      </c>
    </row>
    <row r="2180" spans="1:41" x14ac:dyDescent="0.3">
      <c r="A2180" s="111">
        <v>44663.564560185187</v>
      </c>
      <c r="B2180" s="78" t="s">
        <v>3296</v>
      </c>
      <c r="C2180" s="78" t="s">
        <v>1252</v>
      </c>
      <c r="D2180" s="78" t="s">
        <v>1211</v>
      </c>
      <c r="E2180" s="78">
        <v>498</v>
      </c>
      <c r="F2180" s="78" t="s">
        <v>808</v>
      </c>
      <c r="G2180" s="78" t="s">
        <v>120</v>
      </c>
      <c r="H2180" s="112" t="s">
        <v>398</v>
      </c>
      <c r="I2180" s="112">
        <v>2</v>
      </c>
      <c r="J2180" s="113">
        <v>44663.564560185187</v>
      </c>
      <c r="K2180" s="113">
        <v>44663.564560185187</v>
      </c>
      <c r="M2180" s="113">
        <v>44663.574930555558</v>
      </c>
      <c r="N2180" s="113">
        <v>44663.57503472222</v>
      </c>
      <c r="O2180" s="78" t="s">
        <v>1185</v>
      </c>
      <c r="P2180" s="78" t="str">
        <f t="shared" si="561"/>
        <v>CIC</v>
      </c>
      <c r="S2180" s="78" t="str">
        <f t="shared" si="562"/>
        <v/>
      </c>
      <c r="V2180" s="78" t="str">
        <f t="shared" si="563"/>
        <v/>
      </c>
      <c r="W2180" s="113">
        <v>44663.754942129628</v>
      </c>
      <c r="X2180" s="113">
        <f t="shared" si="564"/>
        <v>1.0370370371674653E-2</v>
      </c>
      <c r="Y2180" s="113" t="str">
        <f t="shared" si="565"/>
        <v/>
      </c>
      <c r="Z2180" s="113" t="str">
        <f t="shared" si="566"/>
        <v/>
      </c>
      <c r="AB2180" s="2" t="str">
        <f t="shared" si="567"/>
        <v/>
      </c>
      <c r="AC2180" s="2" t="str">
        <f t="shared" si="567"/>
        <v/>
      </c>
      <c r="AE2180" s="2" t="str">
        <f t="shared" si="568"/>
        <v/>
      </c>
      <c r="AF2180" s="2" t="str">
        <f t="shared" si="569"/>
        <v/>
      </c>
      <c r="AG2180" s="2" t="str">
        <f t="shared" si="570"/>
        <v/>
      </c>
      <c r="AH2180" s="2" t="str">
        <f t="shared" si="571"/>
        <v/>
      </c>
      <c r="AI2180" s="2" t="str">
        <f t="shared" si="572"/>
        <v/>
      </c>
      <c r="AK2180" s="2" t="str">
        <f t="shared" si="573"/>
        <v/>
      </c>
      <c r="AL2180" s="2" t="str">
        <f t="shared" si="574"/>
        <v/>
      </c>
      <c r="AM2180" s="2" t="str">
        <f t="shared" si="575"/>
        <v/>
      </c>
      <c r="AN2180" s="2" t="str">
        <f t="shared" si="576"/>
        <v/>
      </c>
      <c r="AO2180" s="2" t="str">
        <f t="shared" si="577"/>
        <v/>
      </c>
    </row>
    <row r="2181" spans="1:41" x14ac:dyDescent="0.3">
      <c r="A2181" s="111">
        <v>44663.564560185187</v>
      </c>
      <c r="B2181" s="78" t="s">
        <v>3296</v>
      </c>
      <c r="C2181" s="78" t="s">
        <v>1899</v>
      </c>
      <c r="D2181" s="78" t="s">
        <v>1211</v>
      </c>
      <c r="E2181" s="78">
        <v>498</v>
      </c>
      <c r="F2181" s="78" t="s">
        <v>808</v>
      </c>
      <c r="G2181" s="78" t="s">
        <v>120</v>
      </c>
      <c r="H2181" s="112" t="s">
        <v>398</v>
      </c>
      <c r="I2181" s="112">
        <v>2</v>
      </c>
      <c r="J2181" s="113">
        <v>44663.564560185187</v>
      </c>
      <c r="K2181" s="113">
        <v>44663.564560185187</v>
      </c>
      <c r="M2181" s="113">
        <v>44663.575011574074</v>
      </c>
      <c r="N2181" s="113">
        <v>44663.575057870374</v>
      </c>
      <c r="O2181" s="78" t="s">
        <v>1185</v>
      </c>
      <c r="P2181" s="78" t="str">
        <f t="shared" si="561"/>
        <v>CIC</v>
      </c>
      <c r="S2181" s="78" t="str">
        <f t="shared" si="562"/>
        <v/>
      </c>
      <c r="V2181" s="78" t="str">
        <f t="shared" si="563"/>
        <v/>
      </c>
      <c r="W2181" s="113">
        <v>44663.754942129628</v>
      </c>
      <c r="X2181" s="113">
        <f t="shared" si="564"/>
        <v>1.0451388887304347E-2</v>
      </c>
      <c r="Y2181" s="113" t="str">
        <f t="shared" si="565"/>
        <v/>
      </c>
      <c r="Z2181" s="113" t="str">
        <f t="shared" si="566"/>
        <v/>
      </c>
      <c r="AB2181" s="2" t="str">
        <f t="shared" si="567"/>
        <v/>
      </c>
      <c r="AC2181" s="2" t="str">
        <f t="shared" si="567"/>
        <v/>
      </c>
      <c r="AE2181" s="2" t="str">
        <f t="shared" si="568"/>
        <v/>
      </c>
      <c r="AF2181" s="2" t="str">
        <f t="shared" si="569"/>
        <v/>
      </c>
      <c r="AG2181" s="2" t="str">
        <f t="shared" si="570"/>
        <v/>
      </c>
      <c r="AH2181" s="2" t="str">
        <f t="shared" si="571"/>
        <v/>
      </c>
      <c r="AI2181" s="2" t="str">
        <f t="shared" si="572"/>
        <v/>
      </c>
      <c r="AK2181" s="2" t="str">
        <f t="shared" si="573"/>
        <v/>
      </c>
      <c r="AL2181" s="2" t="str">
        <f t="shared" si="574"/>
        <v/>
      </c>
      <c r="AM2181" s="2" t="str">
        <f t="shared" si="575"/>
        <v/>
      </c>
      <c r="AN2181" s="2" t="str">
        <f t="shared" si="576"/>
        <v/>
      </c>
      <c r="AO2181" s="2" t="str">
        <f t="shared" si="577"/>
        <v/>
      </c>
    </row>
    <row r="2182" spans="1:41" x14ac:dyDescent="0.3">
      <c r="A2182" s="111">
        <v>44663.591724537036</v>
      </c>
      <c r="B2182" s="78" t="s">
        <v>3297</v>
      </c>
      <c r="C2182" s="78" t="s">
        <v>951</v>
      </c>
      <c r="D2182" s="78" t="s">
        <v>3298</v>
      </c>
      <c r="F2182" s="78" t="s">
        <v>807</v>
      </c>
      <c r="G2182" s="78" t="s">
        <v>150</v>
      </c>
      <c r="H2182" s="112" t="s">
        <v>402</v>
      </c>
      <c r="I2182" s="112">
        <v>3</v>
      </c>
      <c r="J2182" s="113">
        <v>44663.590729166666</v>
      </c>
      <c r="K2182" s="113">
        <v>44663.591724537036</v>
      </c>
      <c r="M2182" s="113">
        <v>44663.592094907406</v>
      </c>
      <c r="N2182" s="113">
        <v>44663.598993055559</v>
      </c>
      <c r="O2182" s="78" t="s">
        <v>1187</v>
      </c>
      <c r="P2182" s="78" t="str">
        <f t="shared" ref="P2182:P2245" si="578">IF(LEFT(O2182,3)="&amp;RU","PLOEG",IF(LEFT(O2182,6)="ANT-di","DISP/S of N",IF(LEFT(O2182,4)="rANT","DISP/S of N",IF(LEFT(O2182,3)="ANT","CIC",""))))</f>
        <v>CIC</v>
      </c>
      <c r="S2182" s="78" t="str">
        <f t="shared" ref="S2182:S2245" si="579">IF(LEFT(R2182,3)="&amp;RU","PLOEG",IF(LEFT(R2182,6)="ANT-di","DISP/S of N",IF(LEFT(R2182,4)="rANT","DISP/S of N",IF(LEFT(R2182,3)="ANT","CIC",""))))</f>
        <v/>
      </c>
      <c r="V2182" s="78" t="str">
        <f t="shared" ref="V2182:V2245" si="580">IF(LEFT(U2182,3)="&amp;RU","PLOEG",IF(LEFT(U2182,6)="ANT-di","DISP/S of N",IF(LEFT(U2182,4)="rANT","DISP/S of N",IF(LEFT(U2182,3)="ANT","CIC",""))))</f>
        <v/>
      </c>
      <c r="W2182" s="113">
        <v>44663.670243055552</v>
      </c>
      <c r="X2182" s="113">
        <f t="shared" ref="X2182:X2245" si="581">IF((MIN(L2182:M2182)&lt;K2182+6/ (24*3600)),"", IF((MIN(L2182:M2182)=K2182),"0:00:00",IF((MIN(L2182:M2182)-K2182),MIN(L2182:M2182)-K2182,"")))</f>
        <v>3.7037036963738501E-4</v>
      </c>
      <c r="Y2182" s="113" t="str">
        <f t="shared" ref="Y2182:Y2245" si="582">IF(OR(T2182="",T2182&lt;MINA(L2182,M2182)+11/(24*3600)),"",T2182-MINA(L2182,M2182))</f>
        <v/>
      </c>
      <c r="Z2182" s="113" t="str">
        <f t="shared" ref="Z2182:Z2245" si="583">IF(OR(T2182="",W2182&lt;T2182+31/(24*3600)),"",W2182-T2182)</f>
        <v/>
      </c>
      <c r="AB2182" s="2" t="str">
        <f t="shared" ref="AB2182:AC2245" si="584">IF(Y2182="","",SECOND(Y2182)+(MINUTE(Y2182)*60)+(HOUR(Y2182)*3600))</f>
        <v/>
      </c>
      <c r="AC2182" s="2" t="str">
        <f t="shared" si="584"/>
        <v/>
      </c>
      <c r="AE2182" s="2" t="str">
        <f t="shared" ref="AE2182:AE2245" si="585">IF(I2182=0,AB2182,"")</f>
        <v/>
      </c>
      <c r="AF2182" s="2" t="str">
        <f t="shared" ref="AF2182:AF2245" si="586">IF(I2182=1,AB2182,"")</f>
        <v/>
      </c>
      <c r="AG2182" s="2" t="str">
        <f t="shared" ref="AG2182:AG2245" si="587">IF(I2182=2,AB2182,"")</f>
        <v/>
      </c>
      <c r="AH2182" s="2" t="str">
        <f t="shared" ref="AH2182:AH2245" si="588">IF(I2182=3,AB2182,"")</f>
        <v/>
      </c>
      <c r="AI2182" s="2" t="str">
        <f t="shared" ref="AI2182:AI2245" si="589">IF(I2182=4,AB2182,"")</f>
        <v/>
      </c>
      <c r="AK2182" s="2" t="str">
        <f t="shared" ref="AK2182:AK2245" si="590">IF(I2182=0,AC2182,"")</f>
        <v/>
      </c>
      <c r="AL2182" s="2" t="str">
        <f t="shared" ref="AL2182:AL2245" si="591">IF(I2182=1,AC2182,"")</f>
        <v/>
      </c>
      <c r="AM2182" s="2" t="str">
        <f t="shared" ref="AM2182:AM2245" si="592">IF(I2182=2,AC2182,"")</f>
        <v/>
      </c>
      <c r="AN2182" s="2" t="str">
        <f t="shared" ref="AN2182:AN2245" si="593">IF(I2182=3,AC2182,"")</f>
        <v/>
      </c>
      <c r="AO2182" s="2" t="str">
        <f t="shared" ref="AO2182:AO2245" si="594">IF(I2182=4,AC2182,"")</f>
        <v/>
      </c>
    </row>
    <row r="2183" spans="1:41" x14ac:dyDescent="0.3">
      <c r="A2183" s="111">
        <v>44663.591724537036</v>
      </c>
      <c r="B2183" s="78" t="s">
        <v>3297</v>
      </c>
      <c r="C2183" s="78" t="s">
        <v>850</v>
      </c>
      <c r="D2183" s="78" t="s">
        <v>3298</v>
      </c>
      <c r="F2183" s="78" t="s">
        <v>807</v>
      </c>
      <c r="G2183" s="78" t="s">
        <v>150</v>
      </c>
      <c r="H2183" s="112" t="s">
        <v>402</v>
      </c>
      <c r="I2183" s="112">
        <v>3</v>
      </c>
      <c r="J2183" s="113">
        <v>44663.590729166666</v>
      </c>
      <c r="K2183" s="113">
        <v>44663.591724537036</v>
      </c>
      <c r="M2183" s="113">
        <v>44663.594340277778</v>
      </c>
      <c r="N2183" s="113">
        <v>44663.599004629628</v>
      </c>
      <c r="O2183" s="78" t="s">
        <v>1187</v>
      </c>
      <c r="P2183" s="78" t="str">
        <f t="shared" si="578"/>
        <v>CIC</v>
      </c>
      <c r="S2183" s="78" t="str">
        <f t="shared" si="579"/>
        <v/>
      </c>
      <c r="V2183" s="78" t="str">
        <f t="shared" si="580"/>
        <v/>
      </c>
      <c r="W2183" s="113">
        <v>44663.615474537037</v>
      </c>
      <c r="X2183" s="113">
        <f t="shared" si="581"/>
        <v>2.6157407410209998E-3</v>
      </c>
      <c r="Y2183" s="113" t="str">
        <f t="shared" si="582"/>
        <v/>
      </c>
      <c r="Z2183" s="113" t="str">
        <f t="shared" si="583"/>
        <v/>
      </c>
      <c r="AB2183" s="2" t="str">
        <f t="shared" si="584"/>
        <v/>
      </c>
      <c r="AC2183" s="2" t="str">
        <f t="shared" si="584"/>
        <v/>
      </c>
      <c r="AE2183" s="2" t="str">
        <f t="shared" si="585"/>
        <v/>
      </c>
      <c r="AF2183" s="2" t="str">
        <f t="shared" si="586"/>
        <v/>
      </c>
      <c r="AG2183" s="2" t="str">
        <f t="shared" si="587"/>
        <v/>
      </c>
      <c r="AH2183" s="2" t="str">
        <f t="shared" si="588"/>
        <v/>
      </c>
      <c r="AI2183" s="2" t="str">
        <f t="shared" si="589"/>
        <v/>
      </c>
      <c r="AK2183" s="2" t="str">
        <f t="shared" si="590"/>
        <v/>
      </c>
      <c r="AL2183" s="2" t="str">
        <f t="shared" si="591"/>
        <v/>
      </c>
      <c r="AM2183" s="2" t="str">
        <f t="shared" si="592"/>
        <v/>
      </c>
      <c r="AN2183" s="2" t="str">
        <f t="shared" si="593"/>
        <v/>
      </c>
      <c r="AO2183" s="2" t="str">
        <f t="shared" si="594"/>
        <v/>
      </c>
    </row>
    <row r="2184" spans="1:41" x14ac:dyDescent="0.3">
      <c r="A2184" s="111">
        <v>44663.607893518521</v>
      </c>
      <c r="B2184" s="78" t="s">
        <v>3299</v>
      </c>
      <c r="C2184" s="78" t="s">
        <v>904</v>
      </c>
      <c r="D2184" s="78" t="s">
        <v>1507</v>
      </c>
      <c r="F2184" s="78" t="s">
        <v>808</v>
      </c>
      <c r="G2184" s="78" t="s">
        <v>114</v>
      </c>
      <c r="H2184" s="112" t="s">
        <v>214</v>
      </c>
      <c r="I2184" s="112">
        <v>2</v>
      </c>
      <c r="J2184" s="113">
        <v>44663.607268518521</v>
      </c>
      <c r="K2184" s="113">
        <v>44663.607893518521</v>
      </c>
      <c r="M2184" s="113">
        <v>44663.612256944441</v>
      </c>
      <c r="N2184" s="113">
        <v>44663.612326388888</v>
      </c>
      <c r="O2184" s="78" t="s">
        <v>1185</v>
      </c>
      <c r="P2184" s="78" t="str">
        <f t="shared" si="578"/>
        <v>CIC</v>
      </c>
      <c r="S2184" s="78" t="str">
        <f t="shared" si="579"/>
        <v/>
      </c>
      <c r="V2184" s="78" t="str">
        <f t="shared" si="580"/>
        <v/>
      </c>
      <c r="W2184" s="113">
        <v>44663.651226851849</v>
      </c>
      <c r="X2184" s="113">
        <f t="shared" si="581"/>
        <v>4.3634259200189263E-3</v>
      </c>
      <c r="Y2184" s="113" t="str">
        <f t="shared" si="582"/>
        <v/>
      </c>
      <c r="Z2184" s="113" t="str">
        <f t="shared" si="583"/>
        <v/>
      </c>
      <c r="AB2184" s="2" t="str">
        <f t="shared" si="584"/>
        <v/>
      </c>
      <c r="AC2184" s="2" t="str">
        <f t="shared" si="584"/>
        <v/>
      </c>
      <c r="AE2184" s="2" t="str">
        <f t="shared" si="585"/>
        <v/>
      </c>
      <c r="AF2184" s="2" t="str">
        <f t="shared" si="586"/>
        <v/>
      </c>
      <c r="AG2184" s="2" t="str">
        <f t="shared" si="587"/>
        <v/>
      </c>
      <c r="AH2184" s="2" t="str">
        <f t="shared" si="588"/>
        <v/>
      </c>
      <c r="AI2184" s="2" t="str">
        <f t="shared" si="589"/>
        <v/>
      </c>
      <c r="AK2184" s="2" t="str">
        <f t="shared" si="590"/>
        <v/>
      </c>
      <c r="AL2184" s="2" t="str">
        <f t="shared" si="591"/>
        <v/>
      </c>
      <c r="AM2184" s="2" t="str">
        <f t="shared" si="592"/>
        <v/>
      </c>
      <c r="AN2184" s="2" t="str">
        <f t="shared" si="593"/>
        <v/>
      </c>
      <c r="AO2184" s="2" t="str">
        <f t="shared" si="594"/>
        <v/>
      </c>
    </row>
    <row r="2185" spans="1:41" x14ac:dyDescent="0.3">
      <c r="A2185" s="111">
        <v>44663.607893518521</v>
      </c>
      <c r="B2185" s="78" t="s">
        <v>3299</v>
      </c>
      <c r="C2185" s="78" t="s">
        <v>2144</v>
      </c>
      <c r="D2185" s="78" t="s">
        <v>1507</v>
      </c>
      <c r="F2185" s="78" t="s">
        <v>808</v>
      </c>
      <c r="G2185" s="78" t="s">
        <v>114</v>
      </c>
      <c r="H2185" s="112" t="s">
        <v>214</v>
      </c>
      <c r="I2185" s="112">
        <v>2</v>
      </c>
      <c r="J2185" s="113">
        <v>44663.607268518521</v>
      </c>
      <c r="K2185" s="113">
        <v>44663.607893518521</v>
      </c>
      <c r="M2185" s="113">
        <v>44663.612303240741</v>
      </c>
      <c r="N2185" s="113">
        <v>44663.612337962964</v>
      </c>
      <c r="O2185" s="78" t="s">
        <v>1185</v>
      </c>
      <c r="P2185" s="78" t="str">
        <f t="shared" si="578"/>
        <v>CIC</v>
      </c>
      <c r="S2185" s="78" t="str">
        <f t="shared" si="579"/>
        <v/>
      </c>
      <c r="V2185" s="78" t="str">
        <f t="shared" si="580"/>
        <v/>
      </c>
      <c r="W2185" s="113">
        <v>44663.651296296295</v>
      </c>
      <c r="X2185" s="113">
        <f t="shared" si="581"/>
        <v>4.4097222198615782E-3</v>
      </c>
      <c r="Y2185" s="113" t="str">
        <f t="shared" si="582"/>
        <v/>
      </c>
      <c r="Z2185" s="113" t="str">
        <f t="shared" si="583"/>
        <v/>
      </c>
      <c r="AB2185" s="2" t="str">
        <f t="shared" si="584"/>
        <v/>
      </c>
      <c r="AC2185" s="2" t="str">
        <f t="shared" si="584"/>
        <v/>
      </c>
      <c r="AE2185" s="2" t="str">
        <f t="shared" si="585"/>
        <v/>
      </c>
      <c r="AF2185" s="2" t="str">
        <f t="shared" si="586"/>
        <v/>
      </c>
      <c r="AG2185" s="2" t="str">
        <f t="shared" si="587"/>
        <v/>
      </c>
      <c r="AH2185" s="2" t="str">
        <f t="shared" si="588"/>
        <v/>
      </c>
      <c r="AI2185" s="2" t="str">
        <f t="shared" si="589"/>
        <v/>
      </c>
      <c r="AK2185" s="2" t="str">
        <f t="shared" si="590"/>
        <v/>
      </c>
      <c r="AL2185" s="2" t="str">
        <f t="shared" si="591"/>
        <v/>
      </c>
      <c r="AM2185" s="2" t="str">
        <f t="shared" si="592"/>
        <v/>
      </c>
      <c r="AN2185" s="2" t="str">
        <f t="shared" si="593"/>
        <v/>
      </c>
      <c r="AO2185" s="2" t="str">
        <f t="shared" si="594"/>
        <v/>
      </c>
    </row>
    <row r="2186" spans="1:41" x14ac:dyDescent="0.3">
      <c r="A2186" s="111">
        <v>44663.680092592593</v>
      </c>
      <c r="B2186" s="78" t="s">
        <v>3300</v>
      </c>
      <c r="C2186" s="78" t="s">
        <v>886</v>
      </c>
      <c r="D2186" s="78" t="s">
        <v>3301</v>
      </c>
      <c r="E2186" s="78">
        <v>7</v>
      </c>
      <c r="F2186" s="78" t="s">
        <v>811</v>
      </c>
      <c r="G2186" s="78" t="s">
        <v>116</v>
      </c>
      <c r="H2186" s="112" t="s">
        <v>228</v>
      </c>
      <c r="I2186" s="112">
        <v>2</v>
      </c>
      <c r="J2186" s="113">
        <v>44663.680092592593</v>
      </c>
      <c r="K2186" s="113">
        <v>44663.680092592593</v>
      </c>
      <c r="M2186" s="113">
        <v>44663.680138888885</v>
      </c>
      <c r="N2186" s="113">
        <v>44663.680185185185</v>
      </c>
      <c r="O2186" s="78" t="s">
        <v>1185</v>
      </c>
      <c r="P2186" s="78" t="str">
        <f t="shared" si="578"/>
        <v>CIC</v>
      </c>
      <c r="S2186" s="78" t="str">
        <f t="shared" si="579"/>
        <v/>
      </c>
      <c r="V2186" s="78" t="str">
        <f t="shared" si="580"/>
        <v/>
      </c>
      <c r="W2186" s="113">
        <v>44663.683819444443</v>
      </c>
      <c r="X2186" s="113" t="str">
        <f t="shared" si="581"/>
        <v/>
      </c>
      <c r="Y2186" s="113" t="str">
        <f t="shared" si="582"/>
        <v/>
      </c>
      <c r="Z2186" s="113" t="str">
        <f t="shared" si="583"/>
        <v/>
      </c>
      <c r="AB2186" s="2" t="str">
        <f t="shared" si="584"/>
        <v/>
      </c>
      <c r="AC2186" s="2" t="str">
        <f t="shared" si="584"/>
        <v/>
      </c>
      <c r="AE2186" s="2" t="str">
        <f t="shared" si="585"/>
        <v/>
      </c>
      <c r="AF2186" s="2" t="str">
        <f t="shared" si="586"/>
        <v/>
      </c>
      <c r="AG2186" s="2" t="str">
        <f t="shared" si="587"/>
        <v/>
      </c>
      <c r="AH2186" s="2" t="str">
        <f t="shared" si="588"/>
        <v/>
      </c>
      <c r="AI2186" s="2" t="str">
        <f t="shared" si="589"/>
        <v/>
      </c>
      <c r="AK2186" s="2" t="str">
        <f t="shared" si="590"/>
        <v/>
      </c>
      <c r="AL2186" s="2" t="str">
        <f t="shared" si="591"/>
        <v/>
      </c>
      <c r="AM2186" s="2" t="str">
        <f t="shared" si="592"/>
        <v/>
      </c>
      <c r="AN2186" s="2" t="str">
        <f t="shared" si="593"/>
        <v/>
      </c>
      <c r="AO2186" s="2" t="str">
        <f t="shared" si="594"/>
        <v/>
      </c>
    </row>
    <row r="2187" spans="1:41" x14ac:dyDescent="0.3">
      <c r="A2187" s="111">
        <v>44663.691851851851</v>
      </c>
      <c r="B2187" s="78" t="s">
        <v>3302</v>
      </c>
      <c r="C2187" s="78" t="s">
        <v>886</v>
      </c>
      <c r="D2187" s="78" t="s">
        <v>1818</v>
      </c>
      <c r="F2187" s="78" t="s">
        <v>808</v>
      </c>
      <c r="G2187" s="78" t="s">
        <v>96</v>
      </c>
      <c r="H2187" s="112" t="s">
        <v>242</v>
      </c>
      <c r="I2187" s="112">
        <v>2</v>
      </c>
      <c r="J2187" s="113">
        <v>44663.691851851851</v>
      </c>
      <c r="K2187" s="113">
        <v>44663.691851851851</v>
      </c>
      <c r="M2187" s="113">
        <v>44663.694293981483</v>
      </c>
      <c r="N2187" s="113">
        <v>44663.694618055553</v>
      </c>
      <c r="O2187" s="78" t="s">
        <v>1185</v>
      </c>
      <c r="P2187" s="78" t="str">
        <f t="shared" si="578"/>
        <v>CIC</v>
      </c>
      <c r="S2187" s="78" t="str">
        <f t="shared" si="579"/>
        <v/>
      </c>
      <c r="V2187" s="78" t="str">
        <f t="shared" si="580"/>
        <v/>
      </c>
      <c r="W2187" s="113">
        <v>44663.712685185186</v>
      </c>
      <c r="X2187" s="113">
        <f t="shared" si="581"/>
        <v>2.4421296329819597E-3</v>
      </c>
      <c r="Y2187" s="113" t="str">
        <f t="shared" si="582"/>
        <v/>
      </c>
      <c r="Z2187" s="113" t="str">
        <f t="shared" si="583"/>
        <v/>
      </c>
      <c r="AB2187" s="2" t="str">
        <f t="shared" si="584"/>
        <v/>
      </c>
      <c r="AC2187" s="2" t="str">
        <f t="shared" si="584"/>
        <v/>
      </c>
      <c r="AE2187" s="2" t="str">
        <f t="shared" si="585"/>
        <v/>
      </c>
      <c r="AF2187" s="2" t="str">
        <f t="shared" si="586"/>
        <v/>
      </c>
      <c r="AG2187" s="2" t="str">
        <f t="shared" si="587"/>
        <v/>
      </c>
      <c r="AH2187" s="2" t="str">
        <f t="shared" si="588"/>
        <v/>
      </c>
      <c r="AI2187" s="2" t="str">
        <f t="shared" si="589"/>
        <v/>
      </c>
      <c r="AK2187" s="2" t="str">
        <f t="shared" si="590"/>
        <v/>
      </c>
      <c r="AL2187" s="2" t="str">
        <f t="shared" si="591"/>
        <v/>
      </c>
      <c r="AM2187" s="2" t="str">
        <f t="shared" si="592"/>
        <v/>
      </c>
      <c r="AN2187" s="2" t="str">
        <f t="shared" si="593"/>
        <v/>
      </c>
      <c r="AO2187" s="2" t="str">
        <f t="shared" si="594"/>
        <v/>
      </c>
    </row>
    <row r="2188" spans="1:41" x14ac:dyDescent="0.3">
      <c r="A2188" s="111">
        <v>44663.691851851851</v>
      </c>
      <c r="B2188" s="78" t="s">
        <v>3302</v>
      </c>
      <c r="C2188" s="78" t="s">
        <v>904</v>
      </c>
      <c r="D2188" s="78" t="s">
        <v>1818</v>
      </c>
      <c r="F2188" s="78" t="s">
        <v>808</v>
      </c>
      <c r="G2188" s="78" t="s">
        <v>96</v>
      </c>
      <c r="H2188" s="112" t="s">
        <v>242</v>
      </c>
      <c r="I2188" s="112">
        <v>2</v>
      </c>
      <c r="J2188" s="113">
        <v>44663.691851851851</v>
      </c>
      <c r="K2188" s="113">
        <v>44663.691851851851</v>
      </c>
      <c r="M2188" s="113">
        <v>44663.703020833331</v>
      </c>
      <c r="N2188" s="113">
        <v>44663.7030787037</v>
      </c>
      <c r="O2188" s="78" t="s">
        <v>1187</v>
      </c>
      <c r="P2188" s="78" t="str">
        <f t="shared" si="578"/>
        <v>CIC</v>
      </c>
      <c r="S2188" s="78" t="str">
        <f t="shared" si="579"/>
        <v/>
      </c>
      <c r="V2188" s="78" t="str">
        <f t="shared" si="580"/>
        <v/>
      </c>
      <c r="W2188" s="113">
        <v>44663.708912037036</v>
      </c>
      <c r="X2188" s="113">
        <f t="shared" si="581"/>
        <v>1.116898148029577E-2</v>
      </c>
      <c r="Y2188" s="113" t="str">
        <f t="shared" si="582"/>
        <v/>
      </c>
      <c r="Z2188" s="113" t="str">
        <f t="shared" si="583"/>
        <v/>
      </c>
      <c r="AB2188" s="2" t="str">
        <f t="shared" si="584"/>
        <v/>
      </c>
      <c r="AC2188" s="2" t="str">
        <f t="shared" si="584"/>
        <v/>
      </c>
      <c r="AE2188" s="2" t="str">
        <f t="shared" si="585"/>
        <v/>
      </c>
      <c r="AF2188" s="2" t="str">
        <f t="shared" si="586"/>
        <v/>
      </c>
      <c r="AG2188" s="2" t="str">
        <f t="shared" si="587"/>
        <v/>
      </c>
      <c r="AH2188" s="2" t="str">
        <f t="shared" si="588"/>
        <v/>
      </c>
      <c r="AI2188" s="2" t="str">
        <f t="shared" si="589"/>
        <v/>
      </c>
      <c r="AK2188" s="2" t="str">
        <f t="shared" si="590"/>
        <v/>
      </c>
      <c r="AL2188" s="2" t="str">
        <f t="shared" si="591"/>
        <v/>
      </c>
      <c r="AM2188" s="2" t="str">
        <f t="shared" si="592"/>
        <v/>
      </c>
      <c r="AN2188" s="2" t="str">
        <f t="shared" si="593"/>
        <v/>
      </c>
      <c r="AO2188" s="2" t="str">
        <f t="shared" si="594"/>
        <v/>
      </c>
    </row>
    <row r="2189" spans="1:41" x14ac:dyDescent="0.3">
      <c r="A2189" s="111">
        <v>44663.697453703702</v>
      </c>
      <c r="B2189" s="78" t="s">
        <v>3303</v>
      </c>
      <c r="C2189" s="78" t="s">
        <v>886</v>
      </c>
      <c r="D2189" s="78" t="s">
        <v>2908</v>
      </c>
      <c r="F2189" s="78" t="s">
        <v>808</v>
      </c>
      <c r="G2189" s="78" t="s">
        <v>96</v>
      </c>
      <c r="H2189" s="112" t="s">
        <v>242</v>
      </c>
      <c r="I2189" s="112">
        <v>2</v>
      </c>
      <c r="J2189" s="113">
        <v>44663.697453703702</v>
      </c>
      <c r="K2189" s="113">
        <v>44663.697453703702</v>
      </c>
      <c r="L2189" s="113">
        <v>44663.698969907404</v>
      </c>
      <c r="M2189" s="113">
        <v>44663.712685185186</v>
      </c>
      <c r="P2189" s="78" t="str">
        <f t="shared" si="578"/>
        <v/>
      </c>
      <c r="S2189" s="78" t="str">
        <f t="shared" si="579"/>
        <v/>
      </c>
      <c r="V2189" s="78" t="str">
        <f t="shared" si="580"/>
        <v/>
      </c>
      <c r="W2189" s="113">
        <v>44663.71502314815</v>
      </c>
      <c r="X2189" s="113">
        <f t="shared" si="581"/>
        <v>1.5162037016125396E-3</v>
      </c>
      <c r="Y2189" s="113" t="str">
        <f t="shared" si="582"/>
        <v/>
      </c>
      <c r="Z2189" s="113" t="str">
        <f t="shared" si="583"/>
        <v/>
      </c>
      <c r="AB2189" s="2" t="str">
        <f t="shared" si="584"/>
        <v/>
      </c>
      <c r="AC2189" s="2" t="str">
        <f t="shared" si="584"/>
        <v/>
      </c>
      <c r="AE2189" s="2" t="str">
        <f t="shared" si="585"/>
        <v/>
      </c>
      <c r="AF2189" s="2" t="str">
        <f t="shared" si="586"/>
        <v/>
      </c>
      <c r="AG2189" s="2" t="str">
        <f t="shared" si="587"/>
        <v/>
      </c>
      <c r="AH2189" s="2" t="str">
        <f t="shared" si="588"/>
        <v/>
      </c>
      <c r="AI2189" s="2" t="str">
        <f t="shared" si="589"/>
        <v/>
      </c>
      <c r="AK2189" s="2" t="str">
        <f t="shared" si="590"/>
        <v/>
      </c>
      <c r="AL2189" s="2" t="str">
        <f t="shared" si="591"/>
        <v/>
      </c>
      <c r="AM2189" s="2" t="str">
        <f t="shared" si="592"/>
        <v/>
      </c>
      <c r="AN2189" s="2" t="str">
        <f t="shared" si="593"/>
        <v/>
      </c>
      <c r="AO2189" s="2" t="str">
        <f t="shared" si="594"/>
        <v/>
      </c>
    </row>
    <row r="2190" spans="1:41" x14ac:dyDescent="0.3">
      <c r="A2190" s="111">
        <v>44663.814305555556</v>
      </c>
      <c r="B2190" s="78" t="s">
        <v>3304</v>
      </c>
      <c r="C2190" s="78" t="s">
        <v>835</v>
      </c>
      <c r="F2190" s="78" t="s">
        <v>807</v>
      </c>
      <c r="G2190" s="78" t="s">
        <v>110</v>
      </c>
      <c r="H2190" s="112" t="s">
        <v>344</v>
      </c>
      <c r="I2190" s="112">
        <v>3</v>
      </c>
      <c r="J2190" s="113">
        <v>44663.812719907408</v>
      </c>
      <c r="K2190" s="113">
        <v>44663.814305555556</v>
      </c>
      <c r="M2190" s="113">
        <v>44663.814583333333</v>
      </c>
      <c r="N2190" s="113">
        <v>44663.815405092595</v>
      </c>
      <c r="O2190" s="78" t="s">
        <v>1187</v>
      </c>
      <c r="P2190" s="78" t="str">
        <f t="shared" si="578"/>
        <v>CIC</v>
      </c>
      <c r="S2190" s="78" t="str">
        <f t="shared" si="579"/>
        <v/>
      </c>
      <c r="V2190" s="78" t="str">
        <f t="shared" si="580"/>
        <v/>
      </c>
      <c r="W2190" s="113">
        <v>44663.836724537039</v>
      </c>
      <c r="X2190" s="113">
        <f t="shared" si="581"/>
        <v>2.7777777722803876E-4</v>
      </c>
      <c r="Y2190" s="113" t="str">
        <f t="shared" si="582"/>
        <v/>
      </c>
      <c r="Z2190" s="113" t="str">
        <f t="shared" si="583"/>
        <v/>
      </c>
      <c r="AB2190" s="2" t="str">
        <f t="shared" si="584"/>
        <v/>
      </c>
      <c r="AC2190" s="2" t="str">
        <f t="shared" si="584"/>
        <v/>
      </c>
      <c r="AE2190" s="2" t="str">
        <f t="shared" si="585"/>
        <v/>
      </c>
      <c r="AF2190" s="2" t="str">
        <f t="shared" si="586"/>
        <v/>
      </c>
      <c r="AG2190" s="2" t="str">
        <f t="shared" si="587"/>
        <v/>
      </c>
      <c r="AH2190" s="2" t="str">
        <f t="shared" si="588"/>
        <v/>
      </c>
      <c r="AI2190" s="2" t="str">
        <f t="shared" si="589"/>
        <v/>
      </c>
      <c r="AK2190" s="2" t="str">
        <f t="shared" si="590"/>
        <v/>
      </c>
      <c r="AL2190" s="2" t="str">
        <f t="shared" si="591"/>
        <v/>
      </c>
      <c r="AM2190" s="2" t="str">
        <f t="shared" si="592"/>
        <v/>
      </c>
      <c r="AN2190" s="2" t="str">
        <f t="shared" si="593"/>
        <v/>
      </c>
      <c r="AO2190" s="2" t="str">
        <f t="shared" si="594"/>
        <v/>
      </c>
    </row>
    <row r="2191" spans="1:41" x14ac:dyDescent="0.3">
      <c r="A2191" s="111">
        <v>44663.814305555556</v>
      </c>
      <c r="B2191" s="78" t="s">
        <v>3304</v>
      </c>
      <c r="C2191" s="78" t="s">
        <v>846</v>
      </c>
      <c r="F2191" s="78" t="s">
        <v>807</v>
      </c>
      <c r="G2191" s="78" t="s">
        <v>110</v>
      </c>
      <c r="H2191" s="112" t="s">
        <v>344</v>
      </c>
      <c r="I2191" s="112">
        <v>3</v>
      </c>
      <c r="J2191" s="113">
        <v>44663.812719907408</v>
      </c>
      <c r="K2191" s="113">
        <v>44663.814305555556</v>
      </c>
      <c r="M2191" s="113">
        <v>44663.836643518516</v>
      </c>
      <c r="N2191" s="113">
        <v>44663.836689814816</v>
      </c>
      <c r="O2191" s="78" t="s">
        <v>1185</v>
      </c>
      <c r="P2191" s="78" t="str">
        <f t="shared" si="578"/>
        <v>CIC</v>
      </c>
      <c r="S2191" s="78" t="str">
        <f t="shared" si="579"/>
        <v/>
      </c>
      <c r="T2191" s="113">
        <v>44663.870219907411</v>
      </c>
      <c r="U2191" s="78" t="s">
        <v>1203</v>
      </c>
      <c r="V2191" s="78" t="str">
        <f t="shared" si="580"/>
        <v>PLOEG</v>
      </c>
      <c r="W2191" s="113">
        <v>44663.874085648145</v>
      </c>
      <c r="X2191" s="113">
        <f t="shared" si="581"/>
        <v>2.233796296059154E-2</v>
      </c>
      <c r="Y2191" s="113">
        <f t="shared" si="582"/>
        <v>3.3576388894289266E-2</v>
      </c>
      <c r="Z2191" s="113">
        <f t="shared" si="583"/>
        <v>3.8657407349091955E-3</v>
      </c>
      <c r="AB2191" s="2">
        <f t="shared" si="584"/>
        <v>2901</v>
      </c>
      <c r="AC2191" s="2">
        <f t="shared" si="584"/>
        <v>334</v>
      </c>
      <c r="AE2191" s="2" t="str">
        <f t="shared" si="585"/>
        <v/>
      </c>
      <c r="AF2191" s="2" t="str">
        <f t="shared" si="586"/>
        <v/>
      </c>
      <c r="AG2191" s="2" t="str">
        <f t="shared" si="587"/>
        <v/>
      </c>
      <c r="AH2191" s="2">
        <f t="shared" si="588"/>
        <v>2901</v>
      </c>
      <c r="AI2191" s="2" t="str">
        <f t="shared" si="589"/>
        <v/>
      </c>
      <c r="AK2191" s="2" t="str">
        <f t="shared" si="590"/>
        <v/>
      </c>
      <c r="AL2191" s="2" t="str">
        <f t="shared" si="591"/>
        <v/>
      </c>
      <c r="AM2191" s="2" t="str">
        <f t="shared" si="592"/>
        <v/>
      </c>
      <c r="AN2191" s="2">
        <f t="shared" si="593"/>
        <v>334</v>
      </c>
      <c r="AO2191" s="2" t="str">
        <f t="shared" si="594"/>
        <v/>
      </c>
    </row>
    <row r="2192" spans="1:41" x14ac:dyDescent="0.3">
      <c r="A2192" s="111">
        <v>44663.874120370368</v>
      </c>
      <c r="B2192" s="78" t="s">
        <v>3305</v>
      </c>
      <c r="C2192" s="78" t="s">
        <v>846</v>
      </c>
      <c r="D2192" s="78" t="s">
        <v>3306</v>
      </c>
      <c r="E2192" s="78">
        <v>9</v>
      </c>
      <c r="F2192" s="78" t="s">
        <v>809</v>
      </c>
      <c r="G2192" s="78" t="s">
        <v>90</v>
      </c>
      <c r="H2192" s="112" t="s">
        <v>224</v>
      </c>
      <c r="I2192" s="112">
        <v>2</v>
      </c>
      <c r="J2192" s="113">
        <v>44663.873784722222</v>
      </c>
      <c r="K2192" s="113">
        <v>44663.874120370368</v>
      </c>
      <c r="M2192" s="113">
        <v>44663.874606481484</v>
      </c>
      <c r="N2192" s="113">
        <v>44663.875289351854</v>
      </c>
      <c r="O2192" s="78" t="s">
        <v>1185</v>
      </c>
      <c r="P2192" s="78" t="str">
        <f t="shared" si="578"/>
        <v>CIC</v>
      </c>
      <c r="S2192" s="78" t="str">
        <f t="shared" si="579"/>
        <v/>
      </c>
      <c r="T2192" s="113">
        <v>44663.880636574075</v>
      </c>
      <c r="U2192" s="78" t="s">
        <v>1187</v>
      </c>
      <c r="V2192" s="78" t="str">
        <f t="shared" si="580"/>
        <v>CIC</v>
      </c>
      <c r="W2192" s="113">
        <v>44663.945104166669</v>
      </c>
      <c r="X2192" s="113">
        <f t="shared" si="581"/>
        <v>4.8611111560603604E-4</v>
      </c>
      <c r="Y2192" s="113">
        <f t="shared" si="582"/>
        <v>6.0300925906631164E-3</v>
      </c>
      <c r="Z2192" s="113">
        <f t="shared" si="583"/>
        <v>6.4467592594155576E-2</v>
      </c>
      <c r="AB2192" s="2">
        <f t="shared" si="584"/>
        <v>521</v>
      </c>
      <c r="AC2192" s="2">
        <f t="shared" si="584"/>
        <v>5570</v>
      </c>
      <c r="AE2192" s="2" t="str">
        <f t="shared" si="585"/>
        <v/>
      </c>
      <c r="AF2192" s="2" t="str">
        <f t="shared" si="586"/>
        <v/>
      </c>
      <c r="AG2192" s="2">
        <f t="shared" si="587"/>
        <v>521</v>
      </c>
      <c r="AH2192" s="2" t="str">
        <f t="shared" si="588"/>
        <v/>
      </c>
      <c r="AI2192" s="2" t="str">
        <f t="shared" si="589"/>
        <v/>
      </c>
      <c r="AK2192" s="2" t="str">
        <f t="shared" si="590"/>
        <v/>
      </c>
      <c r="AL2192" s="2" t="str">
        <f t="shared" si="591"/>
        <v/>
      </c>
      <c r="AM2192" s="2">
        <f t="shared" si="592"/>
        <v>5570</v>
      </c>
      <c r="AN2192" s="2" t="str">
        <f t="shared" si="593"/>
        <v/>
      </c>
      <c r="AO2192" s="2" t="str">
        <f t="shared" si="594"/>
        <v/>
      </c>
    </row>
    <row r="2193" spans="1:41" x14ac:dyDescent="0.3">
      <c r="A2193" s="111">
        <v>44663.874120370368</v>
      </c>
      <c r="B2193" s="78" t="s">
        <v>3305</v>
      </c>
      <c r="C2193" s="78" t="s">
        <v>853</v>
      </c>
      <c r="D2193" s="78" t="s">
        <v>3306</v>
      </c>
      <c r="E2193" s="78">
        <v>9</v>
      </c>
      <c r="F2193" s="78" t="s">
        <v>809</v>
      </c>
      <c r="G2193" s="78" t="s">
        <v>90</v>
      </c>
      <c r="H2193" s="112" t="s">
        <v>224</v>
      </c>
      <c r="I2193" s="112">
        <v>2</v>
      </c>
      <c r="J2193" s="113">
        <v>44663.873784722222</v>
      </c>
      <c r="K2193" s="113">
        <v>44663.874120370368</v>
      </c>
      <c r="M2193" s="113">
        <v>44663.876736111109</v>
      </c>
      <c r="N2193" s="113">
        <v>44663.877141203702</v>
      </c>
      <c r="O2193" s="78" t="s">
        <v>1185</v>
      </c>
      <c r="P2193" s="78" t="str">
        <f t="shared" si="578"/>
        <v>CIC</v>
      </c>
      <c r="S2193" s="78" t="str">
        <f t="shared" si="579"/>
        <v/>
      </c>
      <c r="T2193" s="113">
        <v>44663.88013888889</v>
      </c>
      <c r="U2193" s="78" t="s">
        <v>1273</v>
      </c>
      <c r="V2193" s="78" t="str">
        <f t="shared" si="580"/>
        <v>PLOEG</v>
      </c>
      <c r="W2193" s="113">
        <v>44663.89770833333</v>
      </c>
      <c r="X2193" s="113">
        <f t="shared" si="581"/>
        <v>2.6157407410209998E-3</v>
      </c>
      <c r="Y2193" s="113">
        <f t="shared" si="582"/>
        <v>3.4027777801384218E-3</v>
      </c>
      <c r="Z2193" s="113">
        <f t="shared" si="583"/>
        <v>1.7569444440596271E-2</v>
      </c>
      <c r="AB2193" s="2">
        <f t="shared" si="584"/>
        <v>294</v>
      </c>
      <c r="AC2193" s="2">
        <f t="shared" si="584"/>
        <v>1518</v>
      </c>
      <c r="AE2193" s="2" t="str">
        <f t="shared" si="585"/>
        <v/>
      </c>
      <c r="AF2193" s="2" t="str">
        <f t="shared" si="586"/>
        <v/>
      </c>
      <c r="AG2193" s="2">
        <f t="shared" si="587"/>
        <v>294</v>
      </c>
      <c r="AH2193" s="2" t="str">
        <f t="shared" si="588"/>
        <v/>
      </c>
      <c r="AI2193" s="2" t="str">
        <f t="shared" si="589"/>
        <v/>
      </c>
      <c r="AK2193" s="2" t="str">
        <f t="shared" si="590"/>
        <v/>
      </c>
      <c r="AL2193" s="2" t="str">
        <f t="shared" si="591"/>
        <v/>
      </c>
      <c r="AM2193" s="2">
        <f t="shared" si="592"/>
        <v>1518</v>
      </c>
      <c r="AN2193" s="2" t="str">
        <f t="shared" si="593"/>
        <v/>
      </c>
      <c r="AO2193" s="2" t="str">
        <f t="shared" si="594"/>
        <v/>
      </c>
    </row>
    <row r="2194" spans="1:41" x14ac:dyDescent="0.3">
      <c r="A2194" s="111">
        <v>44663.903113425928</v>
      </c>
      <c r="B2194" s="78" t="s">
        <v>3307</v>
      </c>
      <c r="C2194" s="78" t="s">
        <v>835</v>
      </c>
      <c r="D2194" s="78" t="s">
        <v>1211</v>
      </c>
      <c r="E2194" s="78">
        <v>336</v>
      </c>
      <c r="F2194" s="78" t="s">
        <v>808</v>
      </c>
      <c r="G2194" s="78" t="s">
        <v>86</v>
      </c>
      <c r="H2194" s="112" t="s">
        <v>252</v>
      </c>
      <c r="I2194" s="112">
        <v>4</v>
      </c>
      <c r="J2194" s="113">
        <v>44663.900300925925</v>
      </c>
      <c r="K2194" s="113">
        <v>44663.903113425928</v>
      </c>
      <c r="M2194" s="113">
        <v>44663.903356481482</v>
      </c>
      <c r="N2194" s="113">
        <v>44663.906342592592</v>
      </c>
      <c r="O2194" s="78" t="s">
        <v>1185</v>
      </c>
      <c r="P2194" s="78" t="str">
        <f t="shared" si="578"/>
        <v>CIC</v>
      </c>
      <c r="S2194" s="78" t="str">
        <f t="shared" si="579"/>
        <v/>
      </c>
      <c r="T2194" s="113">
        <v>44663.909872685188</v>
      </c>
      <c r="U2194" s="78" t="s">
        <v>1216</v>
      </c>
      <c r="V2194" s="78" t="str">
        <f t="shared" si="580"/>
        <v>PLOEG</v>
      </c>
      <c r="W2194" s="113">
        <v>44663.936793981484</v>
      </c>
      <c r="X2194" s="113">
        <f t="shared" si="581"/>
        <v>2.4305555416503921E-4</v>
      </c>
      <c r="Y2194" s="113">
        <f t="shared" si="582"/>
        <v>6.5162037062691525E-3</v>
      </c>
      <c r="Z2194" s="113">
        <f t="shared" si="583"/>
        <v>2.6921296295768116E-2</v>
      </c>
      <c r="AB2194" s="2">
        <f t="shared" si="584"/>
        <v>563</v>
      </c>
      <c r="AC2194" s="2">
        <f t="shared" si="584"/>
        <v>2326</v>
      </c>
      <c r="AE2194" s="2" t="str">
        <f t="shared" si="585"/>
        <v/>
      </c>
      <c r="AF2194" s="2" t="str">
        <f t="shared" si="586"/>
        <v/>
      </c>
      <c r="AG2194" s="2" t="str">
        <f t="shared" si="587"/>
        <v/>
      </c>
      <c r="AH2194" s="2" t="str">
        <f t="shared" si="588"/>
        <v/>
      </c>
      <c r="AI2194" s="2">
        <f t="shared" si="589"/>
        <v>563</v>
      </c>
      <c r="AK2194" s="2" t="str">
        <f t="shared" si="590"/>
        <v/>
      </c>
      <c r="AL2194" s="2" t="str">
        <f t="shared" si="591"/>
        <v/>
      </c>
      <c r="AM2194" s="2" t="str">
        <f t="shared" si="592"/>
        <v/>
      </c>
      <c r="AN2194" s="2" t="str">
        <f t="shared" si="593"/>
        <v/>
      </c>
      <c r="AO2194" s="2">
        <f t="shared" si="594"/>
        <v>2326</v>
      </c>
    </row>
    <row r="2195" spans="1:41" x14ac:dyDescent="0.3">
      <c r="A2195" s="111">
        <v>44663.915312500001</v>
      </c>
      <c r="B2195" s="78" t="s">
        <v>3308</v>
      </c>
      <c r="C2195" s="78" t="s">
        <v>835</v>
      </c>
      <c r="D2195" s="78" t="s">
        <v>1294</v>
      </c>
      <c r="F2195" s="78" t="s">
        <v>808</v>
      </c>
      <c r="G2195" s="78" t="s">
        <v>110</v>
      </c>
      <c r="H2195" s="112" t="s">
        <v>304</v>
      </c>
      <c r="I2195" s="112">
        <v>3</v>
      </c>
      <c r="J2195" s="113">
        <v>44663.914780092593</v>
      </c>
      <c r="K2195" s="113">
        <v>44663.915312500001</v>
      </c>
      <c r="M2195" s="113">
        <v>44663.937094907407</v>
      </c>
      <c r="N2195" s="113">
        <v>44663.937118055554</v>
      </c>
      <c r="O2195" s="78" t="s">
        <v>1185</v>
      </c>
      <c r="P2195" s="78" t="str">
        <f t="shared" si="578"/>
        <v>CIC</v>
      </c>
      <c r="Q2195" s="113">
        <v>44663.989074074074</v>
      </c>
      <c r="R2195" s="78" t="s">
        <v>1187</v>
      </c>
      <c r="S2195" s="78" t="str">
        <f t="shared" si="579"/>
        <v>CIC</v>
      </c>
      <c r="T2195" s="113">
        <v>44663.995740740742</v>
      </c>
      <c r="U2195" s="78" t="s">
        <v>1216</v>
      </c>
      <c r="V2195" s="78" t="str">
        <f t="shared" si="580"/>
        <v>PLOEG</v>
      </c>
      <c r="W2195" s="113">
        <v>44663.999293981484</v>
      </c>
      <c r="X2195" s="113">
        <f t="shared" si="581"/>
        <v>2.1782407406135462E-2</v>
      </c>
      <c r="Y2195" s="113">
        <f t="shared" si="582"/>
        <v>5.8645833334594499E-2</v>
      </c>
      <c r="Z2195" s="113">
        <f t="shared" si="583"/>
        <v>3.5532407418941148E-3</v>
      </c>
      <c r="AB2195" s="2">
        <f t="shared" si="584"/>
        <v>5067</v>
      </c>
      <c r="AC2195" s="2">
        <f t="shared" si="584"/>
        <v>307</v>
      </c>
      <c r="AE2195" s="2" t="str">
        <f t="shared" si="585"/>
        <v/>
      </c>
      <c r="AF2195" s="2" t="str">
        <f t="shared" si="586"/>
        <v/>
      </c>
      <c r="AG2195" s="2" t="str">
        <f t="shared" si="587"/>
        <v/>
      </c>
      <c r="AH2195" s="2">
        <f t="shared" si="588"/>
        <v>5067</v>
      </c>
      <c r="AI2195" s="2" t="str">
        <f t="shared" si="589"/>
        <v/>
      </c>
      <c r="AK2195" s="2" t="str">
        <f t="shared" si="590"/>
        <v/>
      </c>
      <c r="AL2195" s="2" t="str">
        <f t="shared" si="591"/>
        <v/>
      </c>
      <c r="AM2195" s="2" t="str">
        <f t="shared" si="592"/>
        <v/>
      </c>
      <c r="AN2195" s="2">
        <f t="shared" si="593"/>
        <v>307</v>
      </c>
      <c r="AO2195" s="2" t="str">
        <f t="shared" si="594"/>
        <v/>
      </c>
    </row>
    <row r="2196" spans="1:41" x14ac:dyDescent="0.3">
      <c r="A2196" s="111">
        <v>44664.026597222219</v>
      </c>
      <c r="B2196" s="78" t="s">
        <v>3309</v>
      </c>
      <c r="C2196" s="78" t="s">
        <v>846</v>
      </c>
      <c r="D2196" s="78" t="s">
        <v>2813</v>
      </c>
      <c r="E2196" s="78">
        <v>19</v>
      </c>
      <c r="F2196" s="78" t="s">
        <v>807</v>
      </c>
      <c r="G2196" s="78" t="s">
        <v>90</v>
      </c>
      <c r="H2196" s="112" t="s">
        <v>224</v>
      </c>
      <c r="I2196" s="112">
        <v>2</v>
      </c>
      <c r="J2196" s="113">
        <v>44664.026203703703</v>
      </c>
      <c r="K2196" s="113">
        <v>44664.026597222219</v>
      </c>
      <c r="M2196" s="113">
        <v>44664.029456018521</v>
      </c>
      <c r="N2196" s="113">
        <v>44664.029479166667</v>
      </c>
      <c r="O2196" s="78" t="s">
        <v>1185</v>
      </c>
      <c r="P2196" s="78" t="str">
        <f t="shared" si="578"/>
        <v>CIC</v>
      </c>
      <c r="S2196" s="78" t="str">
        <f t="shared" si="579"/>
        <v/>
      </c>
      <c r="T2196" s="113">
        <v>44664.031099537038</v>
      </c>
      <c r="U2196" s="78" t="s">
        <v>1220</v>
      </c>
      <c r="V2196" s="78" t="str">
        <f t="shared" si="580"/>
        <v>PLOEG</v>
      </c>
      <c r="W2196" s="113">
        <v>44664.271539351852</v>
      </c>
      <c r="X2196" s="113">
        <f t="shared" si="581"/>
        <v>2.8587963024619967E-3</v>
      </c>
      <c r="Y2196" s="113">
        <f t="shared" si="582"/>
        <v>1.6435185170848854E-3</v>
      </c>
      <c r="Z2196" s="113">
        <f t="shared" si="583"/>
        <v>0.24043981481372612</v>
      </c>
      <c r="AB2196" s="2">
        <f t="shared" si="584"/>
        <v>142</v>
      </c>
      <c r="AC2196" s="2">
        <f t="shared" si="584"/>
        <v>20774</v>
      </c>
      <c r="AE2196" s="2" t="str">
        <f t="shared" si="585"/>
        <v/>
      </c>
      <c r="AF2196" s="2" t="str">
        <f t="shared" si="586"/>
        <v/>
      </c>
      <c r="AG2196" s="2">
        <f t="shared" si="587"/>
        <v>142</v>
      </c>
      <c r="AH2196" s="2" t="str">
        <f t="shared" si="588"/>
        <v/>
      </c>
      <c r="AI2196" s="2" t="str">
        <f t="shared" si="589"/>
        <v/>
      </c>
      <c r="AK2196" s="2" t="str">
        <f t="shared" si="590"/>
        <v/>
      </c>
      <c r="AL2196" s="2" t="str">
        <f t="shared" si="591"/>
        <v/>
      </c>
      <c r="AM2196" s="2">
        <f t="shared" si="592"/>
        <v>20774</v>
      </c>
      <c r="AN2196" s="2" t="str">
        <f t="shared" si="593"/>
        <v/>
      </c>
      <c r="AO2196" s="2" t="str">
        <f t="shared" si="594"/>
        <v/>
      </c>
    </row>
    <row r="2197" spans="1:41" x14ac:dyDescent="0.3">
      <c r="A2197" s="111">
        <v>44664.026597222219</v>
      </c>
      <c r="B2197" s="78" t="s">
        <v>3309</v>
      </c>
      <c r="C2197" s="78" t="s">
        <v>835</v>
      </c>
      <c r="D2197" s="78" t="s">
        <v>2813</v>
      </c>
      <c r="E2197" s="78">
        <v>19</v>
      </c>
      <c r="F2197" s="78" t="s">
        <v>807</v>
      </c>
      <c r="G2197" s="78" t="s">
        <v>90</v>
      </c>
      <c r="H2197" s="112" t="s">
        <v>224</v>
      </c>
      <c r="I2197" s="112">
        <v>2</v>
      </c>
      <c r="J2197" s="113">
        <v>44664.026203703703</v>
      </c>
      <c r="K2197" s="113">
        <v>44664.026597222219</v>
      </c>
      <c r="M2197" s="113">
        <v>44664.055104166669</v>
      </c>
      <c r="N2197" s="113">
        <v>44664.055138888885</v>
      </c>
      <c r="O2197" s="78" t="s">
        <v>1187</v>
      </c>
      <c r="P2197" s="78" t="str">
        <f t="shared" si="578"/>
        <v>CIC</v>
      </c>
      <c r="S2197" s="78" t="str">
        <f t="shared" si="579"/>
        <v/>
      </c>
      <c r="V2197" s="78" t="str">
        <f t="shared" si="580"/>
        <v/>
      </c>
      <c r="W2197" s="113">
        <v>44664.067800925928</v>
      </c>
      <c r="X2197" s="113">
        <f t="shared" si="581"/>
        <v>2.8506944450782612E-2</v>
      </c>
      <c r="Y2197" s="113" t="str">
        <f t="shared" si="582"/>
        <v/>
      </c>
      <c r="Z2197" s="113" t="str">
        <f t="shared" si="583"/>
        <v/>
      </c>
      <c r="AB2197" s="2" t="str">
        <f t="shared" si="584"/>
        <v/>
      </c>
      <c r="AC2197" s="2" t="str">
        <f t="shared" si="584"/>
        <v/>
      </c>
      <c r="AE2197" s="2" t="str">
        <f t="shared" si="585"/>
        <v/>
      </c>
      <c r="AF2197" s="2" t="str">
        <f t="shared" si="586"/>
        <v/>
      </c>
      <c r="AG2197" s="2" t="str">
        <f t="shared" si="587"/>
        <v/>
      </c>
      <c r="AH2197" s="2" t="str">
        <f t="shared" si="588"/>
        <v/>
      </c>
      <c r="AI2197" s="2" t="str">
        <f t="shared" si="589"/>
        <v/>
      </c>
      <c r="AK2197" s="2" t="str">
        <f t="shared" si="590"/>
        <v/>
      </c>
      <c r="AL2197" s="2" t="str">
        <f t="shared" si="591"/>
        <v/>
      </c>
      <c r="AM2197" s="2" t="str">
        <f t="shared" si="592"/>
        <v/>
      </c>
      <c r="AN2197" s="2" t="str">
        <f t="shared" si="593"/>
        <v/>
      </c>
      <c r="AO2197" s="2" t="str">
        <f t="shared" si="594"/>
        <v/>
      </c>
    </row>
    <row r="2198" spans="1:41" x14ac:dyDescent="0.3">
      <c r="A2198" s="111">
        <v>44664.026597222219</v>
      </c>
      <c r="B2198" s="78" t="s">
        <v>3309</v>
      </c>
      <c r="C2198" s="78" t="s">
        <v>853</v>
      </c>
      <c r="D2198" s="78" t="s">
        <v>2813</v>
      </c>
      <c r="E2198" s="78">
        <v>19</v>
      </c>
      <c r="F2198" s="78" t="s">
        <v>807</v>
      </c>
      <c r="G2198" s="78" t="s">
        <v>90</v>
      </c>
      <c r="H2198" s="112" t="s">
        <v>224</v>
      </c>
      <c r="I2198" s="112">
        <v>2</v>
      </c>
      <c r="J2198" s="113">
        <v>44664.026203703703</v>
      </c>
      <c r="K2198" s="113">
        <v>44664.026597222219</v>
      </c>
      <c r="M2198" s="113">
        <v>44664.055231481485</v>
      </c>
      <c r="P2198" s="78" t="str">
        <f t="shared" si="578"/>
        <v/>
      </c>
      <c r="S2198" s="78" t="str">
        <f t="shared" si="579"/>
        <v/>
      </c>
      <c r="T2198" s="113">
        <v>44664.055266203701</v>
      </c>
      <c r="U2198" s="78" t="s">
        <v>1187</v>
      </c>
      <c r="V2198" s="78" t="str">
        <f t="shared" si="580"/>
        <v>CIC</v>
      </c>
      <c r="W2198" s="113">
        <v>44664.232893518521</v>
      </c>
      <c r="X2198" s="113">
        <f t="shared" si="581"/>
        <v>2.8634259266254958E-2</v>
      </c>
      <c r="Y2198" s="113" t="str">
        <f t="shared" si="582"/>
        <v/>
      </c>
      <c r="Z2198" s="113">
        <f t="shared" si="583"/>
        <v>0.17762731482071104</v>
      </c>
      <c r="AB2198" s="2" t="str">
        <f t="shared" si="584"/>
        <v/>
      </c>
      <c r="AC2198" s="2">
        <f t="shared" si="584"/>
        <v>15347</v>
      </c>
      <c r="AE2198" s="2" t="str">
        <f t="shared" si="585"/>
        <v/>
      </c>
      <c r="AF2198" s="2" t="str">
        <f t="shared" si="586"/>
        <v/>
      </c>
      <c r="AG2198" s="2" t="str">
        <f t="shared" si="587"/>
        <v/>
      </c>
      <c r="AH2198" s="2" t="str">
        <f t="shared" si="588"/>
        <v/>
      </c>
      <c r="AI2198" s="2" t="str">
        <f t="shared" si="589"/>
        <v/>
      </c>
      <c r="AK2198" s="2" t="str">
        <f t="shared" si="590"/>
        <v/>
      </c>
      <c r="AL2198" s="2" t="str">
        <f t="shared" si="591"/>
        <v/>
      </c>
      <c r="AM2198" s="2">
        <f t="shared" si="592"/>
        <v>15347</v>
      </c>
      <c r="AN2198" s="2" t="str">
        <f t="shared" si="593"/>
        <v/>
      </c>
      <c r="AO2198" s="2" t="str">
        <f t="shared" si="594"/>
        <v/>
      </c>
    </row>
    <row r="2199" spans="1:41" x14ac:dyDescent="0.3">
      <c r="A2199" s="111">
        <v>44664.240624999999</v>
      </c>
      <c r="B2199" s="78" t="s">
        <v>3310</v>
      </c>
      <c r="C2199" s="78" t="s">
        <v>886</v>
      </c>
      <c r="D2199" s="78" t="s">
        <v>2563</v>
      </c>
      <c r="E2199" s="78">
        <v>53</v>
      </c>
      <c r="F2199" s="78" t="s">
        <v>808</v>
      </c>
      <c r="G2199" s="78" t="s">
        <v>92</v>
      </c>
      <c r="H2199" s="112" t="s">
        <v>204</v>
      </c>
      <c r="I2199" s="112">
        <v>2</v>
      </c>
      <c r="J2199" s="113">
        <v>44664.240219907406</v>
      </c>
      <c r="K2199" s="113">
        <v>44664.240624999999</v>
      </c>
      <c r="M2199" s="113">
        <v>44664.243275462963</v>
      </c>
      <c r="N2199" s="113">
        <v>44664.243321759262</v>
      </c>
      <c r="O2199" s="78" t="s">
        <v>1187</v>
      </c>
      <c r="P2199" s="78" t="str">
        <f t="shared" si="578"/>
        <v>CIC</v>
      </c>
      <c r="S2199" s="78" t="str">
        <f t="shared" si="579"/>
        <v/>
      </c>
      <c r="T2199" s="113">
        <v>44664.250717592593</v>
      </c>
      <c r="U2199" s="78" t="s">
        <v>1258</v>
      </c>
      <c r="V2199" s="78" t="str">
        <f t="shared" si="580"/>
        <v>PLOEG</v>
      </c>
      <c r="W2199" s="113">
        <v>44664.25403935185</v>
      </c>
      <c r="X2199" s="113">
        <f t="shared" si="581"/>
        <v>2.6504629640839994E-3</v>
      </c>
      <c r="Y2199" s="113">
        <f t="shared" si="582"/>
        <v>7.442129630362615E-3</v>
      </c>
      <c r="Z2199" s="113">
        <f t="shared" si="583"/>
        <v>3.3217592572327703E-3</v>
      </c>
      <c r="AB2199" s="2">
        <f t="shared" si="584"/>
        <v>643</v>
      </c>
      <c r="AC2199" s="2">
        <f t="shared" si="584"/>
        <v>287</v>
      </c>
      <c r="AE2199" s="2" t="str">
        <f t="shared" si="585"/>
        <v/>
      </c>
      <c r="AF2199" s="2" t="str">
        <f t="shared" si="586"/>
        <v/>
      </c>
      <c r="AG2199" s="2">
        <f t="shared" si="587"/>
        <v>643</v>
      </c>
      <c r="AH2199" s="2" t="str">
        <f t="shared" si="588"/>
        <v/>
      </c>
      <c r="AI2199" s="2" t="str">
        <f t="shared" si="589"/>
        <v/>
      </c>
      <c r="AK2199" s="2" t="str">
        <f t="shared" si="590"/>
        <v/>
      </c>
      <c r="AL2199" s="2" t="str">
        <f t="shared" si="591"/>
        <v/>
      </c>
      <c r="AM2199" s="2">
        <f t="shared" si="592"/>
        <v>287</v>
      </c>
      <c r="AN2199" s="2" t="str">
        <f t="shared" si="593"/>
        <v/>
      </c>
      <c r="AO2199" s="2" t="str">
        <f t="shared" si="594"/>
        <v/>
      </c>
    </row>
    <row r="2200" spans="1:41" x14ac:dyDescent="0.3">
      <c r="A2200" s="111">
        <v>44664.317106481481</v>
      </c>
      <c r="B2200" s="78" t="s">
        <v>3311</v>
      </c>
      <c r="C2200" s="78" t="s">
        <v>886</v>
      </c>
      <c r="D2200" s="78" t="s">
        <v>1713</v>
      </c>
      <c r="F2200" s="78" t="s">
        <v>809</v>
      </c>
      <c r="G2200" s="78" t="s">
        <v>110</v>
      </c>
      <c r="H2200" s="112" t="s">
        <v>250</v>
      </c>
      <c r="I2200" s="112">
        <v>3</v>
      </c>
      <c r="J2200" s="113">
        <v>44664.315474537034</v>
      </c>
      <c r="K2200" s="113">
        <v>44664.317106481481</v>
      </c>
      <c r="M2200" s="113">
        <v>44664.317499999997</v>
      </c>
      <c r="N2200" s="113">
        <v>44664.318854166668</v>
      </c>
      <c r="O2200" s="78" t="s">
        <v>1187</v>
      </c>
      <c r="P2200" s="78" t="str">
        <f t="shared" si="578"/>
        <v>CIC</v>
      </c>
      <c r="Q2200" s="113">
        <v>44664.329629629632</v>
      </c>
      <c r="R2200" s="78" t="s">
        <v>1258</v>
      </c>
      <c r="S2200" s="78" t="str">
        <f t="shared" si="579"/>
        <v>PLOEG</v>
      </c>
      <c r="T2200" s="113">
        <v>44664.3440162037</v>
      </c>
      <c r="U2200" s="78" t="s">
        <v>1258</v>
      </c>
      <c r="V2200" s="78" t="str">
        <f t="shared" si="580"/>
        <v>PLOEG</v>
      </c>
      <c r="W2200" s="113">
        <v>44664.345023148147</v>
      </c>
      <c r="X2200" s="113">
        <f t="shared" si="581"/>
        <v>3.9351851592073217E-4</v>
      </c>
      <c r="Y2200" s="113">
        <f t="shared" si="582"/>
        <v>2.6516203703067731E-2</v>
      </c>
      <c r="Z2200" s="113">
        <f t="shared" si="583"/>
        <v>1.006944446999114E-3</v>
      </c>
      <c r="AB2200" s="2">
        <f t="shared" si="584"/>
        <v>2291</v>
      </c>
      <c r="AC2200" s="2">
        <f t="shared" si="584"/>
        <v>87</v>
      </c>
      <c r="AE2200" s="2" t="str">
        <f t="shared" si="585"/>
        <v/>
      </c>
      <c r="AF2200" s="2" t="str">
        <f t="shared" si="586"/>
        <v/>
      </c>
      <c r="AG2200" s="2" t="str">
        <f t="shared" si="587"/>
        <v/>
      </c>
      <c r="AH2200" s="2">
        <f t="shared" si="588"/>
        <v>2291</v>
      </c>
      <c r="AI2200" s="2" t="str">
        <f t="shared" si="589"/>
        <v/>
      </c>
      <c r="AK2200" s="2" t="str">
        <f t="shared" si="590"/>
        <v/>
      </c>
      <c r="AL2200" s="2" t="str">
        <f t="shared" si="591"/>
        <v/>
      </c>
      <c r="AM2200" s="2" t="str">
        <f t="shared" si="592"/>
        <v/>
      </c>
      <c r="AN2200" s="2">
        <f t="shared" si="593"/>
        <v>87</v>
      </c>
      <c r="AO2200" s="2" t="str">
        <f t="shared" si="594"/>
        <v/>
      </c>
    </row>
    <row r="2201" spans="1:41" x14ac:dyDescent="0.3">
      <c r="A2201" s="111">
        <v>44664.364537037036</v>
      </c>
      <c r="B2201" s="78" t="s">
        <v>3312</v>
      </c>
      <c r="C2201" s="78" t="s">
        <v>850</v>
      </c>
      <c r="D2201" s="78" t="s">
        <v>1501</v>
      </c>
      <c r="E2201" s="78">
        <v>6</v>
      </c>
      <c r="F2201" s="78" t="s">
        <v>809</v>
      </c>
      <c r="G2201" s="78" t="s">
        <v>106</v>
      </c>
      <c r="H2201" s="112" t="s">
        <v>268</v>
      </c>
      <c r="I2201" s="112">
        <v>4</v>
      </c>
      <c r="J2201" s="113">
        <v>44664.364444444444</v>
      </c>
      <c r="K2201" s="113">
        <v>44664.364537037036</v>
      </c>
      <c r="M2201" s="113">
        <v>44664.364571759259</v>
      </c>
      <c r="N2201" s="113">
        <v>44664.364594907405</v>
      </c>
      <c r="O2201" s="78" t="s">
        <v>1185</v>
      </c>
      <c r="P2201" s="78" t="str">
        <f t="shared" si="578"/>
        <v>CIC</v>
      </c>
      <c r="Q2201" s="113">
        <v>44664.364814814813</v>
      </c>
      <c r="R2201" s="78" t="s">
        <v>1286</v>
      </c>
      <c r="S2201" s="78" t="str">
        <f t="shared" si="579"/>
        <v>PLOEG</v>
      </c>
      <c r="T2201" s="113">
        <v>44664.379895833335</v>
      </c>
      <c r="U2201" s="78" t="s">
        <v>1286</v>
      </c>
      <c r="V2201" s="78" t="str">
        <f t="shared" si="580"/>
        <v>PLOEG</v>
      </c>
      <c r="W2201" s="113">
        <v>44664.382511574076</v>
      </c>
      <c r="X2201" s="113" t="str">
        <f t="shared" si="581"/>
        <v/>
      </c>
      <c r="Y2201" s="113">
        <f t="shared" si="582"/>
        <v>1.5324074076488614E-2</v>
      </c>
      <c r="Z2201" s="113">
        <f t="shared" si="583"/>
        <v>2.6157407410209998E-3</v>
      </c>
      <c r="AB2201" s="2">
        <f t="shared" si="584"/>
        <v>1324</v>
      </c>
      <c r="AC2201" s="2">
        <f t="shared" si="584"/>
        <v>226</v>
      </c>
      <c r="AE2201" s="2" t="str">
        <f t="shared" si="585"/>
        <v/>
      </c>
      <c r="AF2201" s="2" t="str">
        <f t="shared" si="586"/>
        <v/>
      </c>
      <c r="AG2201" s="2" t="str">
        <f t="shared" si="587"/>
        <v/>
      </c>
      <c r="AH2201" s="2" t="str">
        <f t="shared" si="588"/>
        <v/>
      </c>
      <c r="AI2201" s="2">
        <f t="shared" si="589"/>
        <v>1324</v>
      </c>
      <c r="AK2201" s="2" t="str">
        <f t="shared" si="590"/>
        <v/>
      </c>
      <c r="AL2201" s="2" t="str">
        <f t="shared" si="591"/>
        <v/>
      </c>
      <c r="AM2201" s="2" t="str">
        <f t="shared" si="592"/>
        <v/>
      </c>
      <c r="AN2201" s="2" t="str">
        <f t="shared" si="593"/>
        <v/>
      </c>
      <c r="AO2201" s="2">
        <f t="shared" si="594"/>
        <v>226</v>
      </c>
    </row>
    <row r="2202" spans="1:41" x14ac:dyDescent="0.3">
      <c r="A2202" s="111">
        <v>44664.398634259262</v>
      </c>
      <c r="B2202" s="78" t="s">
        <v>3313</v>
      </c>
      <c r="C2202" s="78" t="s">
        <v>886</v>
      </c>
      <c r="D2202" s="78" t="s">
        <v>1693</v>
      </c>
      <c r="E2202" s="78">
        <v>1</v>
      </c>
      <c r="F2202" s="78" t="s">
        <v>808</v>
      </c>
      <c r="G2202" s="78" t="s">
        <v>100</v>
      </c>
      <c r="H2202" s="112" t="s">
        <v>310</v>
      </c>
      <c r="I2202" s="112">
        <v>4</v>
      </c>
      <c r="J2202" s="113">
        <v>44664.398634259262</v>
      </c>
      <c r="K2202" s="113">
        <v>44664.398634259262</v>
      </c>
      <c r="M2202" s="113">
        <v>44664.398784722223</v>
      </c>
      <c r="N2202" s="113">
        <v>44664.399131944447</v>
      </c>
      <c r="O2202" s="78" t="s">
        <v>1185</v>
      </c>
      <c r="P2202" s="78" t="str">
        <f t="shared" si="578"/>
        <v>CIC</v>
      </c>
      <c r="S2202" s="78" t="str">
        <f t="shared" si="579"/>
        <v/>
      </c>
      <c r="T2202" s="113">
        <v>44664.409166666665</v>
      </c>
      <c r="U2202" s="78" t="s">
        <v>1258</v>
      </c>
      <c r="V2202" s="78" t="str">
        <f t="shared" si="580"/>
        <v>PLOEG</v>
      </c>
      <c r="W2202" s="113">
        <v>44664.440347222226</v>
      </c>
      <c r="X2202" s="113">
        <f t="shared" si="581"/>
        <v>1.5046296175569296E-4</v>
      </c>
      <c r="Y2202" s="113">
        <f t="shared" si="582"/>
        <v>1.0381944441178348E-2</v>
      </c>
      <c r="Z2202" s="113">
        <f t="shared" si="583"/>
        <v>3.1180555561149959E-2</v>
      </c>
      <c r="AB2202" s="2">
        <f t="shared" si="584"/>
        <v>897</v>
      </c>
      <c r="AC2202" s="2">
        <f t="shared" si="584"/>
        <v>2694</v>
      </c>
      <c r="AE2202" s="2" t="str">
        <f t="shared" si="585"/>
        <v/>
      </c>
      <c r="AF2202" s="2" t="str">
        <f t="shared" si="586"/>
        <v/>
      </c>
      <c r="AG2202" s="2" t="str">
        <f t="shared" si="587"/>
        <v/>
      </c>
      <c r="AH2202" s="2" t="str">
        <f t="shared" si="588"/>
        <v/>
      </c>
      <c r="AI2202" s="2">
        <f t="shared" si="589"/>
        <v>897</v>
      </c>
      <c r="AK2202" s="2" t="str">
        <f t="shared" si="590"/>
        <v/>
      </c>
      <c r="AL2202" s="2" t="str">
        <f t="shared" si="591"/>
        <v/>
      </c>
      <c r="AM2202" s="2" t="str">
        <f t="shared" si="592"/>
        <v/>
      </c>
      <c r="AN2202" s="2" t="str">
        <f t="shared" si="593"/>
        <v/>
      </c>
      <c r="AO2202" s="2">
        <f t="shared" si="594"/>
        <v>2694</v>
      </c>
    </row>
    <row r="2203" spans="1:41" x14ac:dyDescent="0.3">
      <c r="A2203" s="111">
        <v>44664.410405092596</v>
      </c>
      <c r="B2203" s="78" t="s">
        <v>3314</v>
      </c>
      <c r="C2203" s="78" t="s">
        <v>850</v>
      </c>
      <c r="D2203" s="78" t="s">
        <v>1955</v>
      </c>
      <c r="E2203" s="78">
        <v>12</v>
      </c>
      <c r="F2203" s="78" t="s">
        <v>808</v>
      </c>
      <c r="G2203" s="78" t="s">
        <v>112</v>
      </c>
      <c r="H2203" s="112" t="s">
        <v>218</v>
      </c>
      <c r="I2203" s="112">
        <v>3</v>
      </c>
      <c r="J2203" s="113">
        <v>44664.410405092596</v>
      </c>
      <c r="K2203" s="113">
        <v>44664.410405092596</v>
      </c>
      <c r="M2203" s="113">
        <v>44664.410567129627</v>
      </c>
      <c r="N2203" s="113">
        <v>44664.410833333335</v>
      </c>
      <c r="O2203" s="78" t="s">
        <v>1187</v>
      </c>
      <c r="P2203" s="78" t="str">
        <f t="shared" si="578"/>
        <v>CIC</v>
      </c>
      <c r="Q2203" s="113">
        <v>44664.412233796298</v>
      </c>
      <c r="R2203" s="78" t="s">
        <v>1286</v>
      </c>
      <c r="S2203" s="78" t="str">
        <f t="shared" si="579"/>
        <v>PLOEG</v>
      </c>
      <c r="T2203" s="113">
        <v>44664.418807870374</v>
      </c>
      <c r="U2203" s="78" t="s">
        <v>1286</v>
      </c>
      <c r="V2203" s="78" t="str">
        <f t="shared" si="580"/>
        <v>PLOEG</v>
      </c>
      <c r="W2203" s="113">
        <v>44664.430219907408</v>
      </c>
      <c r="X2203" s="113">
        <f t="shared" si="581"/>
        <v>1.6203703125938773E-4</v>
      </c>
      <c r="Y2203" s="113">
        <f t="shared" si="582"/>
        <v>8.2407407462596893E-3</v>
      </c>
      <c r="Z2203" s="113">
        <f t="shared" si="583"/>
        <v>1.1412037034460809E-2</v>
      </c>
      <c r="AB2203" s="2">
        <f t="shared" si="584"/>
        <v>712</v>
      </c>
      <c r="AC2203" s="2">
        <f t="shared" si="584"/>
        <v>986</v>
      </c>
      <c r="AE2203" s="2" t="str">
        <f t="shared" si="585"/>
        <v/>
      </c>
      <c r="AF2203" s="2" t="str">
        <f t="shared" si="586"/>
        <v/>
      </c>
      <c r="AG2203" s="2" t="str">
        <f t="shared" si="587"/>
        <v/>
      </c>
      <c r="AH2203" s="2">
        <f t="shared" si="588"/>
        <v>712</v>
      </c>
      <c r="AI2203" s="2" t="str">
        <f t="shared" si="589"/>
        <v/>
      </c>
      <c r="AK2203" s="2" t="str">
        <f t="shared" si="590"/>
        <v/>
      </c>
      <c r="AL2203" s="2" t="str">
        <f t="shared" si="591"/>
        <v/>
      </c>
      <c r="AM2203" s="2" t="str">
        <f t="shared" si="592"/>
        <v/>
      </c>
      <c r="AN2203" s="2">
        <f t="shared" si="593"/>
        <v>986</v>
      </c>
      <c r="AO2203" s="2" t="str">
        <f t="shared" si="594"/>
        <v/>
      </c>
    </row>
    <row r="2204" spans="1:41" x14ac:dyDescent="0.3">
      <c r="A2204" s="111">
        <v>44664.467951388891</v>
      </c>
      <c r="B2204" s="78" t="s">
        <v>3315</v>
      </c>
      <c r="C2204" s="78" t="s">
        <v>850</v>
      </c>
      <c r="D2204" s="78" t="s">
        <v>1232</v>
      </c>
      <c r="F2204" s="78" t="s">
        <v>807</v>
      </c>
      <c r="G2204" s="78" t="s">
        <v>92</v>
      </c>
      <c r="H2204" s="112" t="s">
        <v>204</v>
      </c>
      <c r="I2204" s="112">
        <v>2</v>
      </c>
      <c r="J2204" s="113">
        <v>44664.467951388891</v>
      </c>
      <c r="K2204" s="113">
        <v>44664.467951388891</v>
      </c>
      <c r="M2204" s="113">
        <v>44664.468460648146</v>
      </c>
      <c r="N2204" s="113">
        <v>44664.469131944446</v>
      </c>
      <c r="O2204" s="78" t="s">
        <v>1185</v>
      </c>
      <c r="P2204" s="78" t="str">
        <f t="shared" si="578"/>
        <v>CIC</v>
      </c>
      <c r="Q2204" s="113">
        <v>44664.481099537035</v>
      </c>
      <c r="R2204" s="78" t="s">
        <v>1286</v>
      </c>
      <c r="S2204" s="78" t="str">
        <f t="shared" si="579"/>
        <v>PLOEG</v>
      </c>
      <c r="T2204" s="113">
        <v>44664.486585648148</v>
      </c>
      <c r="U2204" s="78" t="s">
        <v>1286</v>
      </c>
      <c r="V2204" s="78" t="str">
        <f t="shared" si="580"/>
        <v>PLOEG</v>
      </c>
      <c r="W2204" s="113">
        <v>44664.520335648151</v>
      </c>
      <c r="X2204" s="113">
        <f t="shared" si="581"/>
        <v>5.0925925461342558E-4</v>
      </c>
      <c r="Y2204" s="113">
        <f t="shared" si="582"/>
        <v>1.8125000002328306E-2</v>
      </c>
      <c r="Z2204" s="113">
        <f t="shared" si="583"/>
        <v>3.3750000002328306E-2</v>
      </c>
      <c r="AB2204" s="2">
        <f t="shared" si="584"/>
        <v>1566</v>
      </c>
      <c r="AC2204" s="2">
        <f t="shared" si="584"/>
        <v>2916</v>
      </c>
      <c r="AE2204" s="2" t="str">
        <f t="shared" si="585"/>
        <v/>
      </c>
      <c r="AF2204" s="2" t="str">
        <f t="shared" si="586"/>
        <v/>
      </c>
      <c r="AG2204" s="2">
        <f t="shared" si="587"/>
        <v>1566</v>
      </c>
      <c r="AH2204" s="2" t="str">
        <f t="shared" si="588"/>
        <v/>
      </c>
      <c r="AI2204" s="2" t="str">
        <f t="shared" si="589"/>
        <v/>
      </c>
      <c r="AK2204" s="2" t="str">
        <f t="shared" si="590"/>
        <v/>
      </c>
      <c r="AL2204" s="2" t="str">
        <f t="shared" si="591"/>
        <v/>
      </c>
      <c r="AM2204" s="2">
        <f t="shared" si="592"/>
        <v>2916</v>
      </c>
      <c r="AN2204" s="2" t="str">
        <f t="shared" si="593"/>
        <v/>
      </c>
      <c r="AO2204" s="2" t="str">
        <f t="shared" si="594"/>
        <v/>
      </c>
    </row>
    <row r="2205" spans="1:41" x14ac:dyDescent="0.3">
      <c r="A2205" s="111">
        <v>44664.545034722221</v>
      </c>
      <c r="B2205" s="78" t="s">
        <v>3316</v>
      </c>
      <c r="C2205" s="78" t="s">
        <v>886</v>
      </c>
      <c r="D2205" s="78" t="s">
        <v>1818</v>
      </c>
      <c r="E2205" s="78">
        <v>19</v>
      </c>
      <c r="F2205" s="78" t="s">
        <v>808</v>
      </c>
      <c r="G2205" s="78" t="s">
        <v>90</v>
      </c>
      <c r="H2205" s="112" t="s">
        <v>272</v>
      </c>
      <c r="I2205" s="112">
        <v>2</v>
      </c>
      <c r="J2205" s="113">
        <v>44664.545034722221</v>
      </c>
      <c r="K2205" s="113">
        <v>44664.545034722221</v>
      </c>
      <c r="M2205" s="113">
        <v>44664.545324074075</v>
      </c>
      <c r="N2205" s="113">
        <v>44664.545706018522</v>
      </c>
      <c r="O2205" s="78" t="s">
        <v>1187</v>
      </c>
      <c r="P2205" s="78" t="str">
        <f t="shared" si="578"/>
        <v>CIC</v>
      </c>
      <c r="S2205" s="78" t="str">
        <f t="shared" si="579"/>
        <v/>
      </c>
      <c r="T2205" s="113">
        <v>44664.550787037035</v>
      </c>
      <c r="U2205" s="78" t="s">
        <v>1267</v>
      </c>
      <c r="V2205" s="78" t="str">
        <f t="shared" si="580"/>
        <v>PLOEG</v>
      </c>
      <c r="W2205" s="113">
        <v>44664.695810185185</v>
      </c>
      <c r="X2205" s="113">
        <f t="shared" si="581"/>
        <v>2.8935185400769114E-4</v>
      </c>
      <c r="Y2205" s="113">
        <f t="shared" si="582"/>
        <v>5.4629629594273865E-3</v>
      </c>
      <c r="Z2205" s="113">
        <f t="shared" si="583"/>
        <v>0.14502314815035788</v>
      </c>
      <c r="AB2205" s="2">
        <f t="shared" si="584"/>
        <v>472</v>
      </c>
      <c r="AC2205" s="2">
        <f t="shared" si="584"/>
        <v>12530</v>
      </c>
      <c r="AE2205" s="2" t="str">
        <f t="shared" si="585"/>
        <v/>
      </c>
      <c r="AF2205" s="2" t="str">
        <f t="shared" si="586"/>
        <v/>
      </c>
      <c r="AG2205" s="2">
        <f t="shared" si="587"/>
        <v>472</v>
      </c>
      <c r="AH2205" s="2" t="str">
        <f t="shared" si="588"/>
        <v/>
      </c>
      <c r="AI2205" s="2" t="str">
        <f t="shared" si="589"/>
        <v/>
      </c>
      <c r="AK2205" s="2" t="str">
        <f t="shared" si="590"/>
        <v/>
      </c>
      <c r="AL2205" s="2" t="str">
        <f t="shared" si="591"/>
        <v/>
      </c>
      <c r="AM2205" s="2">
        <f t="shared" si="592"/>
        <v>12530</v>
      </c>
      <c r="AN2205" s="2" t="str">
        <f t="shared" si="593"/>
        <v/>
      </c>
      <c r="AO2205" s="2" t="str">
        <f t="shared" si="594"/>
        <v/>
      </c>
    </row>
    <row r="2206" spans="1:41" x14ac:dyDescent="0.3">
      <c r="A2206" s="111">
        <v>44664.545034722221</v>
      </c>
      <c r="B2206" s="78" t="s">
        <v>3316</v>
      </c>
      <c r="C2206" s="78" t="s">
        <v>850</v>
      </c>
      <c r="D2206" s="78" t="s">
        <v>1818</v>
      </c>
      <c r="E2206" s="78">
        <v>19</v>
      </c>
      <c r="F2206" s="78" t="s">
        <v>808</v>
      </c>
      <c r="G2206" s="78" t="s">
        <v>90</v>
      </c>
      <c r="H2206" s="112" t="s">
        <v>272</v>
      </c>
      <c r="I2206" s="112">
        <v>2</v>
      </c>
      <c r="J2206" s="113">
        <v>44664.545034722221</v>
      </c>
      <c r="K2206" s="113">
        <v>44664.545034722221</v>
      </c>
      <c r="M2206" s="113">
        <v>44664.547060185185</v>
      </c>
      <c r="N2206" s="113">
        <v>44664.547083333331</v>
      </c>
      <c r="O2206" s="78" t="s">
        <v>1185</v>
      </c>
      <c r="P2206" s="78" t="str">
        <f t="shared" si="578"/>
        <v>CIC</v>
      </c>
      <c r="Q2206" s="113">
        <v>44664.548541666663</v>
      </c>
      <c r="R2206" s="78" t="s">
        <v>1286</v>
      </c>
      <c r="S2206" s="78" t="str">
        <f t="shared" si="579"/>
        <v>PLOEG</v>
      </c>
      <c r="T2206" s="113">
        <v>44664.549780092595</v>
      </c>
      <c r="U2206" s="78" t="s">
        <v>1185</v>
      </c>
      <c r="V2206" s="78" t="str">
        <f t="shared" si="580"/>
        <v>CIC</v>
      </c>
      <c r="W2206" s="113">
        <v>44664.586226851854</v>
      </c>
      <c r="X2206" s="113">
        <f t="shared" si="581"/>
        <v>2.0254629635019228E-3</v>
      </c>
      <c r="Y2206" s="113">
        <f t="shared" si="582"/>
        <v>2.7199074102099985E-3</v>
      </c>
      <c r="Z2206" s="113">
        <f t="shared" si="583"/>
        <v>3.6446759258979E-2</v>
      </c>
      <c r="AB2206" s="2">
        <f t="shared" si="584"/>
        <v>235</v>
      </c>
      <c r="AC2206" s="2">
        <f t="shared" si="584"/>
        <v>3149</v>
      </c>
      <c r="AE2206" s="2" t="str">
        <f t="shared" si="585"/>
        <v/>
      </c>
      <c r="AF2206" s="2" t="str">
        <f t="shared" si="586"/>
        <v/>
      </c>
      <c r="AG2206" s="2">
        <f t="shared" si="587"/>
        <v>235</v>
      </c>
      <c r="AH2206" s="2" t="str">
        <f t="shared" si="588"/>
        <v/>
      </c>
      <c r="AI2206" s="2" t="str">
        <f t="shared" si="589"/>
        <v/>
      </c>
      <c r="AK2206" s="2" t="str">
        <f t="shared" si="590"/>
        <v/>
      </c>
      <c r="AL2206" s="2" t="str">
        <f t="shared" si="591"/>
        <v/>
      </c>
      <c r="AM2206" s="2">
        <f t="shared" si="592"/>
        <v>3149</v>
      </c>
      <c r="AN2206" s="2" t="str">
        <f t="shared" si="593"/>
        <v/>
      </c>
      <c r="AO2206" s="2" t="str">
        <f t="shared" si="594"/>
        <v/>
      </c>
    </row>
    <row r="2207" spans="1:41" x14ac:dyDescent="0.3">
      <c r="A2207" s="111">
        <v>44664.562337962961</v>
      </c>
      <c r="B2207" s="78" t="s">
        <v>3317</v>
      </c>
      <c r="C2207" s="78" t="s">
        <v>850</v>
      </c>
      <c r="D2207" s="78" t="s">
        <v>3279</v>
      </c>
      <c r="F2207" s="78" t="s">
        <v>807</v>
      </c>
      <c r="G2207" s="78" t="s">
        <v>92</v>
      </c>
      <c r="H2207" s="112" t="s">
        <v>204</v>
      </c>
      <c r="I2207" s="112">
        <v>2</v>
      </c>
      <c r="J2207" s="113">
        <v>44664.562337962961</v>
      </c>
      <c r="K2207" s="113">
        <v>44664.562337962961</v>
      </c>
      <c r="M2207" s="113">
        <v>44664.586458333331</v>
      </c>
      <c r="N2207" s="113">
        <v>44664.586504629631</v>
      </c>
      <c r="O2207" s="78" t="s">
        <v>1187</v>
      </c>
      <c r="P2207" s="78" t="str">
        <f t="shared" si="578"/>
        <v>CIC</v>
      </c>
      <c r="Q2207" s="113">
        <v>44664.592858796299</v>
      </c>
      <c r="R2207" s="78" t="s">
        <v>1286</v>
      </c>
      <c r="S2207" s="78" t="str">
        <f t="shared" si="579"/>
        <v>PLOEG</v>
      </c>
      <c r="T2207" s="113">
        <v>44664.60052083333</v>
      </c>
      <c r="U2207" s="78" t="s">
        <v>1286</v>
      </c>
      <c r="V2207" s="78" t="str">
        <f t="shared" si="580"/>
        <v>PLOEG</v>
      </c>
      <c r="W2207" s="113">
        <v>44664.617858796293</v>
      </c>
      <c r="X2207" s="113">
        <f t="shared" si="581"/>
        <v>2.4120370369928423E-2</v>
      </c>
      <c r="Y2207" s="113">
        <f t="shared" si="582"/>
        <v>1.4062499998544808E-2</v>
      </c>
      <c r="Z2207" s="113">
        <f t="shared" si="583"/>
        <v>1.7337962963210884E-2</v>
      </c>
      <c r="AB2207" s="2">
        <f t="shared" si="584"/>
        <v>1215</v>
      </c>
      <c r="AC2207" s="2">
        <f t="shared" si="584"/>
        <v>1498</v>
      </c>
      <c r="AE2207" s="2" t="str">
        <f t="shared" si="585"/>
        <v/>
      </c>
      <c r="AF2207" s="2" t="str">
        <f t="shared" si="586"/>
        <v/>
      </c>
      <c r="AG2207" s="2">
        <f t="shared" si="587"/>
        <v>1215</v>
      </c>
      <c r="AH2207" s="2" t="str">
        <f t="shared" si="588"/>
        <v/>
      </c>
      <c r="AI2207" s="2" t="str">
        <f t="shared" si="589"/>
        <v/>
      </c>
      <c r="AK2207" s="2" t="str">
        <f t="shared" si="590"/>
        <v/>
      </c>
      <c r="AL2207" s="2" t="str">
        <f t="shared" si="591"/>
        <v/>
      </c>
      <c r="AM2207" s="2">
        <f t="shared" si="592"/>
        <v>1498</v>
      </c>
      <c r="AN2207" s="2" t="str">
        <f t="shared" si="593"/>
        <v/>
      </c>
      <c r="AO2207" s="2" t="str">
        <f t="shared" si="594"/>
        <v/>
      </c>
    </row>
    <row r="2208" spans="1:41" x14ac:dyDescent="0.3">
      <c r="A2208" s="111">
        <v>44664.715092592596</v>
      </c>
      <c r="B2208" s="78" t="s">
        <v>3318</v>
      </c>
      <c r="C2208" s="78" t="s">
        <v>850</v>
      </c>
      <c r="D2208" s="78" t="s">
        <v>3319</v>
      </c>
      <c r="F2208" s="78" t="s">
        <v>809</v>
      </c>
      <c r="G2208" s="78" t="s">
        <v>104</v>
      </c>
      <c r="H2208" s="112" t="s">
        <v>198</v>
      </c>
      <c r="I2208" s="112">
        <v>3</v>
      </c>
      <c r="J2208" s="113">
        <v>44664.715092592596</v>
      </c>
      <c r="K2208" s="113">
        <v>44664.715092592596</v>
      </c>
      <c r="M2208" s="113">
        <v>44664.715243055558</v>
      </c>
      <c r="N2208" s="113">
        <v>44664.715497685182</v>
      </c>
      <c r="O2208" s="78" t="s">
        <v>1187</v>
      </c>
      <c r="P2208" s="78" t="str">
        <f t="shared" si="578"/>
        <v>CIC</v>
      </c>
      <c r="Q2208" s="113">
        <v>44664.717488425929</v>
      </c>
      <c r="R2208" s="78" t="s">
        <v>1286</v>
      </c>
      <c r="S2208" s="78" t="str">
        <f t="shared" si="579"/>
        <v>PLOEG</v>
      </c>
      <c r="T2208" s="113">
        <v>44664.731180555558</v>
      </c>
      <c r="U2208" s="78" t="s">
        <v>1286</v>
      </c>
      <c r="V2208" s="78" t="str">
        <f t="shared" si="580"/>
        <v>PLOEG</v>
      </c>
      <c r="W2208" s="113">
        <v>44664.732835648145</v>
      </c>
      <c r="X2208" s="113">
        <f t="shared" si="581"/>
        <v>1.5046296175569296E-4</v>
      </c>
      <c r="Y2208" s="113">
        <f t="shared" si="582"/>
        <v>1.5937500000291038E-2</v>
      </c>
      <c r="Z2208" s="113">
        <f t="shared" si="583"/>
        <v>1.6550925865885802E-3</v>
      </c>
      <c r="AB2208" s="2">
        <f t="shared" si="584"/>
        <v>1377</v>
      </c>
      <c r="AC2208" s="2">
        <f t="shared" si="584"/>
        <v>143</v>
      </c>
      <c r="AE2208" s="2" t="str">
        <f t="shared" si="585"/>
        <v/>
      </c>
      <c r="AF2208" s="2" t="str">
        <f t="shared" si="586"/>
        <v/>
      </c>
      <c r="AG2208" s="2" t="str">
        <f t="shared" si="587"/>
        <v/>
      </c>
      <c r="AH2208" s="2">
        <f t="shared" si="588"/>
        <v>1377</v>
      </c>
      <c r="AI2208" s="2" t="str">
        <f t="shared" si="589"/>
        <v/>
      </c>
      <c r="AK2208" s="2" t="str">
        <f t="shared" si="590"/>
        <v/>
      </c>
      <c r="AL2208" s="2" t="str">
        <f t="shared" si="591"/>
        <v/>
      </c>
      <c r="AM2208" s="2" t="str">
        <f t="shared" si="592"/>
        <v/>
      </c>
      <c r="AN2208" s="2">
        <f t="shared" si="593"/>
        <v>143</v>
      </c>
      <c r="AO2208" s="2" t="str">
        <f t="shared" si="594"/>
        <v/>
      </c>
    </row>
    <row r="2209" spans="1:41" x14ac:dyDescent="0.3">
      <c r="A2209" s="111">
        <v>44664.761736111112</v>
      </c>
      <c r="B2209" s="78" t="s">
        <v>3320</v>
      </c>
      <c r="C2209" s="78" t="s">
        <v>850</v>
      </c>
      <c r="D2209" s="78" t="s">
        <v>2203</v>
      </c>
      <c r="F2209" s="78" t="s">
        <v>810</v>
      </c>
      <c r="G2209" s="78" t="s">
        <v>154</v>
      </c>
      <c r="H2209" s="112" t="s">
        <v>514</v>
      </c>
      <c r="I2209" s="112">
        <v>3</v>
      </c>
      <c r="J2209" s="113">
        <v>44664.761736111112</v>
      </c>
      <c r="K2209" s="113">
        <v>44664.761736111112</v>
      </c>
      <c r="M2209" s="113">
        <v>44664.761782407404</v>
      </c>
      <c r="N2209" s="113">
        <v>44664.763020833336</v>
      </c>
      <c r="O2209" s="78" t="s">
        <v>1185</v>
      </c>
      <c r="P2209" s="78" t="str">
        <f t="shared" si="578"/>
        <v>CIC</v>
      </c>
      <c r="S2209" s="78" t="str">
        <f t="shared" si="579"/>
        <v/>
      </c>
      <c r="T2209" s="113">
        <v>44664.764421296299</v>
      </c>
      <c r="U2209" s="78" t="s">
        <v>1344</v>
      </c>
      <c r="V2209" s="78" t="str">
        <f t="shared" si="580"/>
        <v>PLOEG</v>
      </c>
      <c r="W2209" s="113">
        <v>44664.779826388891</v>
      </c>
      <c r="X2209" s="113" t="str">
        <f t="shared" si="581"/>
        <v/>
      </c>
      <c r="Y2209" s="113">
        <f t="shared" si="582"/>
        <v>2.6388888945803046E-3</v>
      </c>
      <c r="Z2209" s="113">
        <f t="shared" si="583"/>
        <v>1.5405092592118308E-2</v>
      </c>
      <c r="AB2209" s="2">
        <f t="shared" si="584"/>
        <v>228</v>
      </c>
      <c r="AC2209" s="2">
        <f t="shared" si="584"/>
        <v>1331</v>
      </c>
      <c r="AE2209" s="2" t="str">
        <f t="shared" si="585"/>
        <v/>
      </c>
      <c r="AF2209" s="2" t="str">
        <f t="shared" si="586"/>
        <v/>
      </c>
      <c r="AG2209" s="2" t="str">
        <f t="shared" si="587"/>
        <v/>
      </c>
      <c r="AH2209" s="2">
        <f t="shared" si="588"/>
        <v>228</v>
      </c>
      <c r="AI2209" s="2" t="str">
        <f t="shared" si="589"/>
        <v/>
      </c>
      <c r="AK2209" s="2" t="str">
        <f t="shared" si="590"/>
        <v/>
      </c>
      <c r="AL2209" s="2" t="str">
        <f t="shared" si="591"/>
        <v/>
      </c>
      <c r="AM2209" s="2" t="str">
        <f t="shared" si="592"/>
        <v/>
      </c>
      <c r="AN2209" s="2">
        <f t="shared" si="593"/>
        <v>1331</v>
      </c>
      <c r="AO2209" s="2" t="str">
        <f t="shared" si="594"/>
        <v/>
      </c>
    </row>
    <row r="2210" spans="1:41" x14ac:dyDescent="0.3">
      <c r="A2210" s="111">
        <v>44664.80027777778</v>
      </c>
      <c r="B2210" s="78" t="s">
        <v>3321</v>
      </c>
      <c r="C2210" s="78" t="s">
        <v>835</v>
      </c>
      <c r="D2210" s="78" t="s">
        <v>1294</v>
      </c>
      <c r="E2210" s="78">
        <v>96</v>
      </c>
      <c r="F2210" s="78" t="s">
        <v>808</v>
      </c>
      <c r="G2210" s="78" t="s">
        <v>112</v>
      </c>
      <c r="H2210" s="112" t="s">
        <v>218</v>
      </c>
      <c r="I2210" s="112">
        <v>3</v>
      </c>
      <c r="J2210" s="113">
        <v>44664.799583333333</v>
      </c>
      <c r="K2210" s="113">
        <v>44664.80027777778</v>
      </c>
      <c r="M2210" s="113">
        <v>44664.801493055558</v>
      </c>
      <c r="N2210" s="113">
        <v>44664.807557870372</v>
      </c>
      <c r="O2210" s="78" t="s">
        <v>1185</v>
      </c>
      <c r="P2210" s="78" t="str">
        <f t="shared" si="578"/>
        <v>CIC</v>
      </c>
      <c r="Q2210" s="113">
        <v>44664.834270833337</v>
      </c>
      <c r="R2210" s="78" t="s">
        <v>1200</v>
      </c>
      <c r="S2210" s="78" t="str">
        <f t="shared" si="579"/>
        <v>PLOEG</v>
      </c>
      <c r="T2210" s="113">
        <v>44664.837905092594</v>
      </c>
      <c r="U2210" s="78" t="s">
        <v>1216</v>
      </c>
      <c r="V2210" s="78" t="str">
        <f t="shared" si="580"/>
        <v>PLOEG</v>
      </c>
      <c r="W2210" s="113">
        <v>44664.840682870374</v>
      </c>
      <c r="X2210" s="113">
        <f t="shared" si="581"/>
        <v>1.2152777781011537E-3</v>
      </c>
      <c r="Y2210" s="113">
        <f t="shared" si="582"/>
        <v>3.6412037035916001E-2</v>
      </c>
      <c r="Z2210" s="113">
        <f t="shared" si="583"/>
        <v>2.7777777795563452E-3</v>
      </c>
      <c r="AB2210" s="2">
        <f t="shared" si="584"/>
        <v>3146</v>
      </c>
      <c r="AC2210" s="2">
        <f t="shared" si="584"/>
        <v>240</v>
      </c>
      <c r="AE2210" s="2" t="str">
        <f t="shared" si="585"/>
        <v/>
      </c>
      <c r="AF2210" s="2" t="str">
        <f t="shared" si="586"/>
        <v/>
      </c>
      <c r="AG2210" s="2" t="str">
        <f t="shared" si="587"/>
        <v/>
      </c>
      <c r="AH2210" s="2">
        <f t="shared" si="588"/>
        <v>3146</v>
      </c>
      <c r="AI2210" s="2" t="str">
        <f t="shared" si="589"/>
        <v/>
      </c>
      <c r="AK2210" s="2" t="str">
        <f t="shared" si="590"/>
        <v/>
      </c>
      <c r="AL2210" s="2" t="str">
        <f t="shared" si="591"/>
        <v/>
      </c>
      <c r="AM2210" s="2" t="str">
        <f t="shared" si="592"/>
        <v/>
      </c>
      <c r="AN2210" s="2">
        <f t="shared" si="593"/>
        <v>240</v>
      </c>
      <c r="AO2210" s="2" t="str">
        <f t="shared" si="594"/>
        <v/>
      </c>
    </row>
    <row r="2211" spans="1:41" x14ac:dyDescent="0.3">
      <c r="A2211" s="111">
        <v>44664.919525462959</v>
      </c>
      <c r="B2211" s="78" t="s">
        <v>3322</v>
      </c>
      <c r="C2211" s="78" t="s">
        <v>846</v>
      </c>
      <c r="D2211" s="78" t="s">
        <v>1218</v>
      </c>
      <c r="F2211" s="78" t="s">
        <v>807</v>
      </c>
      <c r="G2211" s="78" t="s">
        <v>94</v>
      </c>
      <c r="H2211" s="112" t="s">
        <v>368</v>
      </c>
      <c r="I2211" s="112">
        <v>3</v>
      </c>
      <c r="J2211" s="113">
        <v>44664.918425925927</v>
      </c>
      <c r="K2211" s="113">
        <v>44664.919525462959</v>
      </c>
      <c r="M2211" s="113">
        <v>44664.930381944447</v>
      </c>
      <c r="N2211" s="113">
        <v>44664.930914351855</v>
      </c>
      <c r="O2211" s="78" t="s">
        <v>1185</v>
      </c>
      <c r="P2211" s="78" t="str">
        <f t="shared" si="578"/>
        <v>CIC</v>
      </c>
      <c r="Q2211" s="113">
        <v>44664.933344907404</v>
      </c>
      <c r="R2211" s="78" t="s">
        <v>1187</v>
      </c>
      <c r="S2211" s="78" t="str">
        <f t="shared" si="579"/>
        <v>CIC</v>
      </c>
      <c r="T2211" s="113">
        <v>44664.94085648148</v>
      </c>
      <c r="U2211" s="78" t="s">
        <v>1220</v>
      </c>
      <c r="V2211" s="78" t="str">
        <f t="shared" si="580"/>
        <v>PLOEG</v>
      </c>
      <c r="W2211" s="113">
        <v>44664.951203703706</v>
      </c>
      <c r="X2211" s="113">
        <f t="shared" si="581"/>
        <v>1.0856481487280689E-2</v>
      </c>
      <c r="Y2211" s="113">
        <f t="shared" si="582"/>
        <v>1.0474537033587694E-2</v>
      </c>
      <c r="Z2211" s="113">
        <f t="shared" si="583"/>
        <v>1.0347222225391306E-2</v>
      </c>
      <c r="AB2211" s="2">
        <f t="shared" si="584"/>
        <v>905</v>
      </c>
      <c r="AC2211" s="2">
        <f t="shared" si="584"/>
        <v>894</v>
      </c>
      <c r="AE2211" s="2" t="str">
        <f t="shared" si="585"/>
        <v/>
      </c>
      <c r="AF2211" s="2" t="str">
        <f t="shared" si="586"/>
        <v/>
      </c>
      <c r="AG2211" s="2" t="str">
        <f t="shared" si="587"/>
        <v/>
      </c>
      <c r="AH2211" s="2">
        <f t="shared" si="588"/>
        <v>905</v>
      </c>
      <c r="AI2211" s="2" t="str">
        <f t="shared" si="589"/>
        <v/>
      </c>
      <c r="AK2211" s="2" t="str">
        <f t="shared" si="590"/>
        <v/>
      </c>
      <c r="AL2211" s="2" t="str">
        <f t="shared" si="591"/>
        <v/>
      </c>
      <c r="AM2211" s="2" t="str">
        <f t="shared" si="592"/>
        <v/>
      </c>
      <c r="AN2211" s="2">
        <f t="shared" si="593"/>
        <v>894</v>
      </c>
      <c r="AO2211" s="2" t="str">
        <f t="shared" si="594"/>
        <v/>
      </c>
    </row>
    <row r="2212" spans="1:41" x14ac:dyDescent="0.3">
      <c r="A2212" s="111">
        <v>44664.920046296298</v>
      </c>
      <c r="B2212" s="78" t="s">
        <v>3323</v>
      </c>
      <c r="C2212" s="78" t="s">
        <v>835</v>
      </c>
      <c r="D2212" s="78" t="s">
        <v>1199</v>
      </c>
      <c r="E2212" s="78">
        <v>291</v>
      </c>
      <c r="F2212" s="78" t="s">
        <v>809</v>
      </c>
      <c r="G2212" s="78" t="s">
        <v>126</v>
      </c>
      <c r="H2212" s="112" t="s">
        <v>262</v>
      </c>
      <c r="I2212" s="112">
        <v>2</v>
      </c>
      <c r="J2212" s="113">
        <v>44664.919456018521</v>
      </c>
      <c r="K2212" s="113">
        <v>44664.920046296298</v>
      </c>
      <c r="M2212" s="113">
        <v>44664.920590277776</v>
      </c>
      <c r="N2212" s="113">
        <v>44664.921840277777</v>
      </c>
      <c r="O2212" s="78" t="s">
        <v>1185</v>
      </c>
      <c r="P2212" s="78" t="str">
        <f t="shared" si="578"/>
        <v>CIC</v>
      </c>
      <c r="Q2212" s="113">
        <v>44664.923148148147</v>
      </c>
      <c r="R2212" s="78" t="s">
        <v>1216</v>
      </c>
      <c r="S2212" s="78" t="str">
        <f t="shared" si="579"/>
        <v>PLOEG</v>
      </c>
      <c r="T2212" s="113">
        <v>44664.928993055553</v>
      </c>
      <c r="U2212" s="78" t="s">
        <v>1187</v>
      </c>
      <c r="V2212" s="78" t="str">
        <f t="shared" si="580"/>
        <v>CIC</v>
      </c>
      <c r="W2212" s="113">
        <v>44664.932974537034</v>
      </c>
      <c r="X2212" s="113">
        <f t="shared" si="581"/>
        <v>5.4398147767642513E-4</v>
      </c>
      <c r="Y2212" s="113">
        <f t="shared" si="582"/>
        <v>8.4027777775190771E-3</v>
      </c>
      <c r="Z2212" s="113">
        <f t="shared" si="583"/>
        <v>3.9814814808778465E-3</v>
      </c>
      <c r="AB2212" s="2">
        <f t="shared" si="584"/>
        <v>726</v>
      </c>
      <c r="AC2212" s="2">
        <f t="shared" si="584"/>
        <v>344</v>
      </c>
      <c r="AE2212" s="2" t="str">
        <f t="shared" si="585"/>
        <v/>
      </c>
      <c r="AF2212" s="2" t="str">
        <f t="shared" si="586"/>
        <v/>
      </c>
      <c r="AG2212" s="2">
        <f t="shared" si="587"/>
        <v>726</v>
      </c>
      <c r="AH2212" s="2" t="str">
        <f t="shared" si="588"/>
        <v/>
      </c>
      <c r="AI2212" s="2" t="str">
        <f t="shared" si="589"/>
        <v/>
      </c>
      <c r="AK2212" s="2" t="str">
        <f t="shared" si="590"/>
        <v/>
      </c>
      <c r="AL2212" s="2" t="str">
        <f t="shared" si="591"/>
        <v/>
      </c>
      <c r="AM2212" s="2">
        <f t="shared" si="592"/>
        <v>344</v>
      </c>
      <c r="AN2212" s="2" t="str">
        <f t="shared" si="593"/>
        <v/>
      </c>
      <c r="AO2212" s="2" t="str">
        <f t="shared" si="594"/>
        <v/>
      </c>
    </row>
    <row r="2213" spans="1:41" x14ac:dyDescent="0.3">
      <c r="A2213" s="111">
        <v>44665.090856481482</v>
      </c>
      <c r="B2213" s="78" t="s">
        <v>3324</v>
      </c>
      <c r="C2213" s="78" t="s">
        <v>835</v>
      </c>
      <c r="D2213" s="78" t="s">
        <v>1354</v>
      </c>
      <c r="E2213" s="78">
        <v>256</v>
      </c>
      <c r="F2213" s="78" t="s">
        <v>807</v>
      </c>
      <c r="G2213" s="78" t="s">
        <v>90</v>
      </c>
      <c r="H2213" s="112" t="s">
        <v>224</v>
      </c>
      <c r="I2213" s="112">
        <v>2</v>
      </c>
      <c r="J2213" s="113">
        <v>44665.090601851851</v>
      </c>
      <c r="K2213" s="113">
        <v>44665.090856481482</v>
      </c>
      <c r="M2213" s="113">
        <v>44665.092430555553</v>
      </c>
      <c r="P2213" s="78" t="str">
        <f t="shared" si="578"/>
        <v/>
      </c>
      <c r="Q2213" s="113">
        <v>44665.092476851853</v>
      </c>
      <c r="R2213" s="78" t="s">
        <v>1187</v>
      </c>
      <c r="S2213" s="78" t="str">
        <f t="shared" si="579"/>
        <v>CIC</v>
      </c>
      <c r="T2213" s="113">
        <v>44665.113749999997</v>
      </c>
      <c r="U2213" s="78" t="s">
        <v>1216</v>
      </c>
      <c r="V2213" s="78" t="str">
        <f t="shared" si="580"/>
        <v>PLOEG</v>
      </c>
      <c r="W2213" s="113">
        <v>44665.1253125</v>
      </c>
      <c r="X2213" s="113">
        <f t="shared" si="581"/>
        <v>1.5740740709588863E-3</v>
      </c>
      <c r="Y2213" s="113">
        <f t="shared" si="582"/>
        <v>2.1319444444088731E-2</v>
      </c>
      <c r="Z2213" s="113">
        <f t="shared" si="583"/>
        <v>1.156250000349246E-2</v>
      </c>
      <c r="AB2213" s="2">
        <f t="shared" si="584"/>
        <v>1842</v>
      </c>
      <c r="AC2213" s="2">
        <f t="shared" si="584"/>
        <v>999</v>
      </c>
      <c r="AE2213" s="2" t="str">
        <f t="shared" si="585"/>
        <v/>
      </c>
      <c r="AF2213" s="2" t="str">
        <f t="shared" si="586"/>
        <v/>
      </c>
      <c r="AG2213" s="2">
        <f t="shared" si="587"/>
        <v>1842</v>
      </c>
      <c r="AH2213" s="2" t="str">
        <f t="shared" si="588"/>
        <v/>
      </c>
      <c r="AI2213" s="2" t="str">
        <f t="shared" si="589"/>
        <v/>
      </c>
      <c r="AK2213" s="2" t="str">
        <f t="shared" si="590"/>
        <v/>
      </c>
      <c r="AL2213" s="2" t="str">
        <f t="shared" si="591"/>
        <v/>
      </c>
      <c r="AM2213" s="2">
        <f t="shared" si="592"/>
        <v>999</v>
      </c>
      <c r="AN2213" s="2" t="str">
        <f t="shared" si="593"/>
        <v/>
      </c>
      <c r="AO2213" s="2" t="str">
        <f t="shared" si="594"/>
        <v/>
      </c>
    </row>
    <row r="2214" spans="1:41" x14ac:dyDescent="0.3">
      <c r="A2214" s="111">
        <v>44665.094849537039</v>
      </c>
      <c r="B2214" s="78" t="s">
        <v>3325</v>
      </c>
      <c r="C2214" s="78" t="s">
        <v>846</v>
      </c>
      <c r="F2214" s="78" t="s">
        <v>807</v>
      </c>
      <c r="G2214" s="78" t="s">
        <v>102</v>
      </c>
      <c r="H2214" s="112" t="s">
        <v>206</v>
      </c>
      <c r="I2214" s="112">
        <v>3</v>
      </c>
      <c r="J2214" s="113">
        <v>44665.093831018516</v>
      </c>
      <c r="K2214" s="113">
        <v>44665.094849537039</v>
      </c>
      <c r="M2214" s="113">
        <v>44665.103981481479</v>
      </c>
      <c r="P2214" s="78" t="str">
        <f t="shared" si="578"/>
        <v/>
      </c>
      <c r="Q2214" s="113">
        <v>44665.104027777779</v>
      </c>
      <c r="R2214" s="78" t="s">
        <v>1187</v>
      </c>
      <c r="S2214" s="78" t="str">
        <f t="shared" si="579"/>
        <v>CIC</v>
      </c>
      <c r="T2214" s="113">
        <v>44665.114212962966</v>
      </c>
      <c r="U2214" s="78" t="s">
        <v>1187</v>
      </c>
      <c r="V2214" s="78" t="str">
        <f t="shared" si="580"/>
        <v>CIC</v>
      </c>
      <c r="W2214" s="113">
        <v>44665.323576388888</v>
      </c>
      <c r="X2214" s="113">
        <f t="shared" si="581"/>
        <v>9.1319444400141947E-3</v>
      </c>
      <c r="Y2214" s="113">
        <f t="shared" si="582"/>
        <v>1.0231481486698613E-2</v>
      </c>
      <c r="Z2214" s="113">
        <f t="shared" si="583"/>
        <v>0.20936342592176516</v>
      </c>
      <c r="AB2214" s="2">
        <f t="shared" si="584"/>
        <v>884</v>
      </c>
      <c r="AC2214" s="2">
        <f t="shared" si="584"/>
        <v>18089</v>
      </c>
      <c r="AE2214" s="2" t="str">
        <f t="shared" si="585"/>
        <v/>
      </c>
      <c r="AF2214" s="2" t="str">
        <f t="shared" si="586"/>
        <v/>
      </c>
      <c r="AG2214" s="2" t="str">
        <f t="shared" si="587"/>
        <v/>
      </c>
      <c r="AH2214" s="2">
        <f t="shared" si="588"/>
        <v>884</v>
      </c>
      <c r="AI2214" s="2" t="str">
        <f t="shared" si="589"/>
        <v/>
      </c>
      <c r="AK2214" s="2" t="str">
        <f t="shared" si="590"/>
        <v/>
      </c>
      <c r="AL2214" s="2" t="str">
        <f t="shared" si="591"/>
        <v/>
      </c>
      <c r="AM2214" s="2" t="str">
        <f t="shared" si="592"/>
        <v/>
      </c>
      <c r="AN2214" s="2">
        <f t="shared" si="593"/>
        <v>18089</v>
      </c>
      <c r="AO2214" s="2" t="str">
        <f t="shared" si="594"/>
        <v/>
      </c>
    </row>
    <row r="2215" spans="1:41" x14ac:dyDescent="0.3">
      <c r="A2215" s="111">
        <v>44665.094849537039</v>
      </c>
      <c r="B2215" s="78" t="s">
        <v>3325</v>
      </c>
      <c r="C2215" s="78" t="s">
        <v>835</v>
      </c>
      <c r="F2215" s="78" t="s">
        <v>807</v>
      </c>
      <c r="G2215" s="78" t="s">
        <v>102</v>
      </c>
      <c r="H2215" s="112" t="s">
        <v>206</v>
      </c>
      <c r="I2215" s="112">
        <v>3</v>
      </c>
      <c r="J2215" s="113">
        <v>44665.093831018516</v>
      </c>
      <c r="K2215" s="113">
        <v>44665.094849537039</v>
      </c>
      <c r="M2215" s="113">
        <v>44665.126423611109</v>
      </c>
      <c r="P2215" s="78" t="str">
        <f t="shared" si="578"/>
        <v/>
      </c>
      <c r="Q2215" s="113">
        <v>44665.126458333332</v>
      </c>
      <c r="R2215" s="78" t="s">
        <v>1187</v>
      </c>
      <c r="S2215" s="78" t="str">
        <f t="shared" si="579"/>
        <v>CIC</v>
      </c>
      <c r="T2215" s="113">
        <v>44665.140555555554</v>
      </c>
      <c r="U2215" s="78" t="s">
        <v>1187</v>
      </c>
      <c r="V2215" s="78" t="str">
        <f t="shared" si="580"/>
        <v>CIC</v>
      </c>
      <c r="W2215" s="113">
        <v>44665.236585648148</v>
      </c>
      <c r="X2215" s="113">
        <f t="shared" si="581"/>
        <v>3.1574074069794733E-2</v>
      </c>
      <c r="Y2215" s="113">
        <f t="shared" si="582"/>
        <v>1.4131944444670808E-2</v>
      </c>
      <c r="Z2215" s="113">
        <f t="shared" si="583"/>
        <v>9.6030092594446614E-2</v>
      </c>
      <c r="AB2215" s="2">
        <f t="shared" si="584"/>
        <v>1221</v>
      </c>
      <c r="AC2215" s="2">
        <f t="shared" si="584"/>
        <v>8297</v>
      </c>
      <c r="AE2215" s="2" t="str">
        <f t="shared" si="585"/>
        <v/>
      </c>
      <c r="AF2215" s="2" t="str">
        <f t="shared" si="586"/>
        <v/>
      </c>
      <c r="AG2215" s="2" t="str">
        <f t="shared" si="587"/>
        <v/>
      </c>
      <c r="AH2215" s="2">
        <f t="shared" si="588"/>
        <v>1221</v>
      </c>
      <c r="AI2215" s="2" t="str">
        <f t="shared" si="589"/>
        <v/>
      </c>
      <c r="AK2215" s="2" t="str">
        <f t="shared" si="590"/>
        <v/>
      </c>
      <c r="AL2215" s="2" t="str">
        <f t="shared" si="591"/>
        <v/>
      </c>
      <c r="AM2215" s="2" t="str">
        <f t="shared" si="592"/>
        <v/>
      </c>
      <c r="AN2215" s="2">
        <f t="shared" si="593"/>
        <v>8297</v>
      </c>
      <c r="AO2215" s="2" t="str">
        <f t="shared" si="594"/>
        <v/>
      </c>
    </row>
    <row r="2216" spans="1:41" x14ac:dyDescent="0.3">
      <c r="A2216" s="111">
        <v>44665.094849537039</v>
      </c>
      <c r="B2216" s="78" t="s">
        <v>3325</v>
      </c>
      <c r="C2216" s="78" t="s">
        <v>853</v>
      </c>
      <c r="F2216" s="78" t="s">
        <v>807</v>
      </c>
      <c r="G2216" s="78" t="s">
        <v>102</v>
      </c>
      <c r="H2216" s="112" t="s">
        <v>206</v>
      </c>
      <c r="I2216" s="112">
        <v>3</v>
      </c>
      <c r="J2216" s="113">
        <v>44665.093831018516</v>
      </c>
      <c r="K2216" s="113">
        <v>44665.094849537039</v>
      </c>
      <c r="M2216" s="113">
        <v>44665.131886574076</v>
      </c>
      <c r="P2216" s="78" t="str">
        <f t="shared" si="578"/>
        <v/>
      </c>
      <c r="Q2216" s="113">
        <v>44665.131956018522</v>
      </c>
      <c r="R2216" s="78" t="s">
        <v>1185</v>
      </c>
      <c r="S2216" s="78" t="str">
        <f t="shared" si="579"/>
        <v>CIC</v>
      </c>
      <c r="T2216" s="113">
        <v>44665.140520833331</v>
      </c>
      <c r="U2216" s="78" t="s">
        <v>1187</v>
      </c>
      <c r="V2216" s="78" t="str">
        <f t="shared" si="580"/>
        <v>CIC</v>
      </c>
      <c r="W2216" s="113">
        <v>44665.206006944441</v>
      </c>
      <c r="X2216" s="113">
        <f t="shared" si="581"/>
        <v>3.7037037036498077E-2</v>
      </c>
      <c r="Y2216" s="113">
        <f t="shared" si="582"/>
        <v>8.6342592549044639E-3</v>
      </c>
      <c r="Z2216" s="113">
        <f t="shared" si="583"/>
        <v>6.5486111110658385E-2</v>
      </c>
      <c r="AB2216" s="2">
        <f t="shared" si="584"/>
        <v>746</v>
      </c>
      <c r="AC2216" s="2">
        <f t="shared" si="584"/>
        <v>5658</v>
      </c>
      <c r="AE2216" s="2" t="str">
        <f t="shared" si="585"/>
        <v/>
      </c>
      <c r="AF2216" s="2" t="str">
        <f t="shared" si="586"/>
        <v/>
      </c>
      <c r="AG2216" s="2" t="str">
        <f t="shared" si="587"/>
        <v/>
      </c>
      <c r="AH2216" s="2">
        <f t="shared" si="588"/>
        <v>746</v>
      </c>
      <c r="AI2216" s="2" t="str">
        <f t="shared" si="589"/>
        <v/>
      </c>
      <c r="AK2216" s="2" t="str">
        <f t="shared" si="590"/>
        <v/>
      </c>
      <c r="AL2216" s="2" t="str">
        <f t="shared" si="591"/>
        <v/>
      </c>
      <c r="AM2216" s="2" t="str">
        <f t="shared" si="592"/>
        <v/>
      </c>
      <c r="AN2216" s="2">
        <f t="shared" si="593"/>
        <v>5658</v>
      </c>
      <c r="AO2216" s="2" t="str">
        <f t="shared" si="594"/>
        <v/>
      </c>
    </row>
    <row r="2217" spans="1:41" x14ac:dyDescent="0.3">
      <c r="A2217" s="111">
        <v>44665.212002314816</v>
      </c>
      <c r="B2217" s="78" t="s">
        <v>3326</v>
      </c>
      <c r="C2217" s="78" t="s">
        <v>853</v>
      </c>
      <c r="D2217" s="78" t="s">
        <v>3327</v>
      </c>
      <c r="F2217" s="78" t="s">
        <v>807</v>
      </c>
      <c r="G2217" s="78" t="s">
        <v>94</v>
      </c>
      <c r="H2217" s="112" t="s">
        <v>246</v>
      </c>
      <c r="I2217" s="112">
        <v>2</v>
      </c>
      <c r="J2217" s="113">
        <v>44665.210856481484</v>
      </c>
      <c r="K2217" s="113">
        <v>44665.212002314816</v>
      </c>
      <c r="M2217" s="113">
        <v>44665.212037037039</v>
      </c>
      <c r="N2217" s="113">
        <v>44665.212071759262</v>
      </c>
      <c r="O2217" s="78" t="s">
        <v>1187</v>
      </c>
      <c r="P2217" s="78" t="str">
        <f t="shared" si="578"/>
        <v>CIC</v>
      </c>
      <c r="S2217" s="78" t="str">
        <f t="shared" si="579"/>
        <v/>
      </c>
      <c r="T2217" s="113">
        <v>44665.213854166665</v>
      </c>
      <c r="U2217" s="78" t="s">
        <v>1243</v>
      </c>
      <c r="V2217" s="78" t="str">
        <f t="shared" si="580"/>
        <v>PLOEG</v>
      </c>
      <c r="W2217" s="113">
        <v>44665.219085648147</v>
      </c>
      <c r="X2217" s="113" t="str">
        <f t="shared" si="581"/>
        <v/>
      </c>
      <c r="Y2217" s="113">
        <f t="shared" si="582"/>
        <v>1.8171296251239255E-3</v>
      </c>
      <c r="Z2217" s="113">
        <f t="shared" si="583"/>
        <v>5.2314814820419997E-3</v>
      </c>
      <c r="AB2217" s="2">
        <f t="shared" si="584"/>
        <v>157</v>
      </c>
      <c r="AC2217" s="2">
        <f t="shared" si="584"/>
        <v>452</v>
      </c>
      <c r="AE2217" s="2" t="str">
        <f t="shared" si="585"/>
        <v/>
      </c>
      <c r="AF2217" s="2" t="str">
        <f t="shared" si="586"/>
        <v/>
      </c>
      <c r="AG2217" s="2">
        <f t="shared" si="587"/>
        <v>157</v>
      </c>
      <c r="AH2217" s="2" t="str">
        <f t="shared" si="588"/>
        <v/>
      </c>
      <c r="AI2217" s="2" t="str">
        <f t="shared" si="589"/>
        <v/>
      </c>
      <c r="AK2217" s="2" t="str">
        <f t="shared" si="590"/>
        <v/>
      </c>
      <c r="AL2217" s="2" t="str">
        <f t="shared" si="591"/>
        <v/>
      </c>
      <c r="AM2217" s="2">
        <f t="shared" si="592"/>
        <v>452</v>
      </c>
      <c r="AN2217" s="2" t="str">
        <f t="shared" si="593"/>
        <v/>
      </c>
      <c r="AO2217" s="2" t="str">
        <f t="shared" si="594"/>
        <v/>
      </c>
    </row>
    <row r="2218" spans="1:41" x14ac:dyDescent="0.3">
      <c r="A2218" s="111">
        <v>44665.320694444446</v>
      </c>
      <c r="B2218" s="78" t="s">
        <v>3328</v>
      </c>
      <c r="C2218" s="78" t="s">
        <v>886</v>
      </c>
      <c r="D2218" s="78" t="s">
        <v>3329</v>
      </c>
      <c r="F2218" s="78" t="s">
        <v>809</v>
      </c>
      <c r="G2218" s="78" t="s">
        <v>102</v>
      </c>
      <c r="H2218" s="112" t="s">
        <v>206</v>
      </c>
      <c r="I2218" s="112">
        <v>3</v>
      </c>
      <c r="J2218" s="113">
        <v>44665.318796296298</v>
      </c>
      <c r="K2218" s="113">
        <v>44665.320694444446</v>
      </c>
      <c r="M2218" s="113">
        <v>44665.323113425926</v>
      </c>
      <c r="N2218" s="113">
        <v>44665.323831018519</v>
      </c>
      <c r="O2218" s="78" t="s">
        <v>1185</v>
      </c>
      <c r="P2218" s="78" t="str">
        <f t="shared" si="578"/>
        <v>CIC</v>
      </c>
      <c r="Q2218" s="113">
        <v>44665.331886574073</v>
      </c>
      <c r="R2218" s="78" t="s">
        <v>1267</v>
      </c>
      <c r="S2218" s="78" t="str">
        <f t="shared" si="579"/>
        <v>PLOEG</v>
      </c>
      <c r="T2218" s="113">
        <v>44665.339375000003</v>
      </c>
      <c r="U2218" s="78" t="s">
        <v>1267</v>
      </c>
      <c r="V2218" s="78" t="str">
        <f t="shared" si="580"/>
        <v>PLOEG</v>
      </c>
      <c r="W2218" s="113">
        <v>44665.354386574072</v>
      </c>
      <c r="X2218" s="113">
        <f t="shared" si="581"/>
        <v>2.418981479422655E-3</v>
      </c>
      <c r="Y2218" s="113">
        <f t="shared" si="582"/>
        <v>1.6261574077361729E-2</v>
      </c>
      <c r="Z2218" s="113">
        <f t="shared" si="583"/>
        <v>1.5011574068921618E-2</v>
      </c>
      <c r="AB2218" s="2">
        <f t="shared" si="584"/>
        <v>1405</v>
      </c>
      <c r="AC2218" s="2">
        <f t="shared" si="584"/>
        <v>1297</v>
      </c>
      <c r="AE2218" s="2" t="str">
        <f t="shared" si="585"/>
        <v/>
      </c>
      <c r="AF2218" s="2" t="str">
        <f t="shared" si="586"/>
        <v/>
      </c>
      <c r="AG2218" s="2" t="str">
        <f t="shared" si="587"/>
        <v/>
      </c>
      <c r="AH2218" s="2">
        <f t="shared" si="588"/>
        <v>1405</v>
      </c>
      <c r="AI2218" s="2" t="str">
        <f t="shared" si="589"/>
        <v/>
      </c>
      <c r="AK2218" s="2" t="str">
        <f t="shared" si="590"/>
        <v/>
      </c>
      <c r="AL2218" s="2" t="str">
        <f t="shared" si="591"/>
        <v/>
      </c>
      <c r="AM2218" s="2" t="str">
        <f t="shared" si="592"/>
        <v/>
      </c>
      <c r="AN2218" s="2">
        <f t="shared" si="593"/>
        <v>1297</v>
      </c>
      <c r="AO2218" s="2" t="str">
        <f t="shared" si="594"/>
        <v/>
      </c>
    </row>
    <row r="2219" spans="1:41" x14ac:dyDescent="0.3">
      <c r="A2219" s="111">
        <v>44665.425474537034</v>
      </c>
      <c r="B2219" s="78" t="s">
        <v>3330</v>
      </c>
      <c r="C2219" s="78" t="s">
        <v>886</v>
      </c>
      <c r="D2219" s="78" t="s">
        <v>3331</v>
      </c>
      <c r="E2219" s="78">
        <v>15</v>
      </c>
      <c r="F2219" s="78" t="s">
        <v>809</v>
      </c>
      <c r="G2219" s="78" t="s">
        <v>100</v>
      </c>
      <c r="H2219" s="112" t="s">
        <v>208</v>
      </c>
      <c r="I2219" s="112">
        <v>3</v>
      </c>
      <c r="J2219" s="113">
        <v>44665.425474537034</v>
      </c>
      <c r="K2219" s="113">
        <v>44665.425474537034</v>
      </c>
      <c r="M2219" s="113">
        <v>44665.426064814812</v>
      </c>
      <c r="N2219" s="113">
        <v>44665.426261574074</v>
      </c>
      <c r="O2219" s="78" t="s">
        <v>1185</v>
      </c>
      <c r="P2219" s="78" t="str">
        <f t="shared" si="578"/>
        <v>CIC</v>
      </c>
      <c r="Q2219" s="113">
        <v>44665.432858796295</v>
      </c>
      <c r="R2219" s="78" t="s">
        <v>1267</v>
      </c>
      <c r="S2219" s="78" t="str">
        <f t="shared" si="579"/>
        <v>PLOEG</v>
      </c>
      <c r="T2219" s="113">
        <v>44665.466643518521</v>
      </c>
      <c r="U2219" s="78" t="s">
        <v>1267</v>
      </c>
      <c r="V2219" s="78" t="str">
        <f t="shared" si="580"/>
        <v>PLOEG</v>
      </c>
      <c r="W2219" s="113">
        <v>44665.496631944443</v>
      </c>
      <c r="X2219" s="113">
        <f t="shared" si="581"/>
        <v>5.9027777751907706E-4</v>
      </c>
      <c r="Y2219" s="113">
        <f t="shared" si="582"/>
        <v>4.0578703708888497E-2</v>
      </c>
      <c r="Z2219" s="113">
        <f t="shared" si="583"/>
        <v>2.9988425922056194E-2</v>
      </c>
      <c r="AB2219" s="2">
        <f t="shared" si="584"/>
        <v>3506</v>
      </c>
      <c r="AC2219" s="2">
        <f t="shared" si="584"/>
        <v>2591</v>
      </c>
      <c r="AE2219" s="2" t="str">
        <f t="shared" si="585"/>
        <v/>
      </c>
      <c r="AF2219" s="2" t="str">
        <f t="shared" si="586"/>
        <v/>
      </c>
      <c r="AG2219" s="2" t="str">
        <f t="shared" si="587"/>
        <v/>
      </c>
      <c r="AH2219" s="2">
        <f t="shared" si="588"/>
        <v>3506</v>
      </c>
      <c r="AI2219" s="2" t="str">
        <f t="shared" si="589"/>
        <v/>
      </c>
      <c r="AK2219" s="2" t="str">
        <f t="shared" si="590"/>
        <v/>
      </c>
      <c r="AL2219" s="2" t="str">
        <f t="shared" si="591"/>
        <v/>
      </c>
      <c r="AM2219" s="2" t="str">
        <f t="shared" si="592"/>
        <v/>
      </c>
      <c r="AN2219" s="2">
        <f t="shared" si="593"/>
        <v>2591</v>
      </c>
      <c r="AO2219" s="2" t="str">
        <f t="shared" si="594"/>
        <v/>
      </c>
    </row>
    <row r="2220" spans="1:41" x14ac:dyDescent="0.3">
      <c r="A2220" s="111">
        <v>44665.450416666667</v>
      </c>
      <c r="B2220" s="78" t="s">
        <v>3332</v>
      </c>
      <c r="C2220" s="78" t="s">
        <v>1736</v>
      </c>
      <c r="D2220" s="78" t="s">
        <v>1199</v>
      </c>
      <c r="F2220" s="78" t="s">
        <v>809</v>
      </c>
      <c r="G2220" s="78" t="s">
        <v>124</v>
      </c>
      <c r="H2220" s="112" t="s">
        <v>487</v>
      </c>
      <c r="I2220" s="112">
        <v>2</v>
      </c>
      <c r="J2220" s="113">
        <v>44665.450416666667</v>
      </c>
      <c r="K2220" s="113">
        <v>44665.450416666667</v>
      </c>
      <c r="M2220" s="113">
        <v>44665.45171296296</v>
      </c>
      <c r="P2220" s="78" t="str">
        <f t="shared" si="578"/>
        <v/>
      </c>
      <c r="S2220" s="78" t="str">
        <f t="shared" si="579"/>
        <v/>
      </c>
      <c r="T2220" s="113">
        <v>44665.451747685183</v>
      </c>
      <c r="U2220" s="78" t="s">
        <v>1187</v>
      </c>
      <c r="V2220" s="78" t="str">
        <f t="shared" si="580"/>
        <v>CIC</v>
      </c>
      <c r="W2220" s="113">
        <v>44665.469606481478</v>
      </c>
      <c r="X2220" s="113">
        <f t="shared" si="581"/>
        <v>1.2962962937308475E-3</v>
      </c>
      <c r="Y2220" s="113" t="str">
        <f t="shared" si="582"/>
        <v/>
      </c>
      <c r="Z2220" s="113">
        <f t="shared" si="583"/>
        <v>1.7858796294603962E-2</v>
      </c>
      <c r="AB2220" s="2" t="str">
        <f t="shared" si="584"/>
        <v/>
      </c>
      <c r="AC2220" s="2">
        <f t="shared" si="584"/>
        <v>1543</v>
      </c>
      <c r="AE2220" s="2" t="str">
        <f t="shared" si="585"/>
        <v/>
      </c>
      <c r="AF2220" s="2" t="str">
        <f t="shared" si="586"/>
        <v/>
      </c>
      <c r="AG2220" s="2" t="str">
        <f t="shared" si="587"/>
        <v/>
      </c>
      <c r="AH2220" s="2" t="str">
        <f t="shared" si="588"/>
        <v/>
      </c>
      <c r="AI2220" s="2" t="str">
        <f t="shared" si="589"/>
        <v/>
      </c>
      <c r="AK2220" s="2" t="str">
        <f t="shared" si="590"/>
        <v/>
      </c>
      <c r="AL2220" s="2" t="str">
        <f t="shared" si="591"/>
        <v/>
      </c>
      <c r="AM2220" s="2">
        <f t="shared" si="592"/>
        <v>1543</v>
      </c>
      <c r="AN2220" s="2" t="str">
        <f t="shared" si="593"/>
        <v/>
      </c>
      <c r="AO2220" s="2" t="str">
        <f t="shared" si="594"/>
        <v/>
      </c>
    </row>
    <row r="2221" spans="1:41" x14ac:dyDescent="0.3">
      <c r="A2221" s="111">
        <v>44665.450416666667</v>
      </c>
      <c r="B2221" s="78" t="s">
        <v>3332</v>
      </c>
      <c r="C2221" s="78" t="s">
        <v>850</v>
      </c>
      <c r="D2221" s="78" t="s">
        <v>1199</v>
      </c>
      <c r="F2221" s="78" t="s">
        <v>809</v>
      </c>
      <c r="G2221" s="78" t="s">
        <v>124</v>
      </c>
      <c r="H2221" s="112" t="s">
        <v>487</v>
      </c>
      <c r="I2221" s="112">
        <v>2</v>
      </c>
      <c r="J2221" s="113">
        <v>44665.450416666667</v>
      </c>
      <c r="K2221" s="113">
        <v>44665.450416666667</v>
      </c>
      <c r="M2221" s="113">
        <v>44665.452418981484</v>
      </c>
      <c r="N2221" s="113">
        <v>44665.452465277776</v>
      </c>
      <c r="O2221" s="78" t="s">
        <v>1185</v>
      </c>
      <c r="P2221" s="78" t="str">
        <f t="shared" si="578"/>
        <v>CIC</v>
      </c>
      <c r="S2221" s="78" t="str">
        <f t="shared" si="579"/>
        <v/>
      </c>
      <c r="T2221" s="113">
        <v>44665.463206018518</v>
      </c>
      <c r="U2221" s="78" t="s">
        <v>1185</v>
      </c>
      <c r="V2221" s="78" t="str">
        <f t="shared" si="580"/>
        <v>CIC</v>
      </c>
      <c r="W2221" s="113">
        <v>44665.469756944447</v>
      </c>
      <c r="X2221" s="113">
        <f t="shared" si="581"/>
        <v>2.0023148172185756E-3</v>
      </c>
      <c r="Y2221" s="113">
        <f t="shared" si="582"/>
        <v>1.0787037033878732E-2</v>
      </c>
      <c r="Z2221" s="113">
        <f t="shared" si="583"/>
        <v>6.550925929332152E-3</v>
      </c>
      <c r="AB2221" s="2">
        <f t="shared" si="584"/>
        <v>932</v>
      </c>
      <c r="AC2221" s="2">
        <f t="shared" si="584"/>
        <v>566</v>
      </c>
      <c r="AE2221" s="2" t="str">
        <f t="shared" si="585"/>
        <v/>
      </c>
      <c r="AF2221" s="2" t="str">
        <f t="shared" si="586"/>
        <v/>
      </c>
      <c r="AG2221" s="2">
        <f t="shared" si="587"/>
        <v>932</v>
      </c>
      <c r="AH2221" s="2" t="str">
        <f t="shared" si="588"/>
        <v/>
      </c>
      <c r="AI2221" s="2" t="str">
        <f t="shared" si="589"/>
        <v/>
      </c>
      <c r="AK2221" s="2" t="str">
        <f t="shared" si="590"/>
        <v/>
      </c>
      <c r="AL2221" s="2" t="str">
        <f t="shared" si="591"/>
        <v/>
      </c>
      <c r="AM2221" s="2">
        <f t="shared" si="592"/>
        <v>566</v>
      </c>
      <c r="AN2221" s="2" t="str">
        <f t="shared" si="593"/>
        <v/>
      </c>
      <c r="AO2221" s="2" t="str">
        <f t="shared" si="594"/>
        <v/>
      </c>
    </row>
    <row r="2222" spans="1:41" x14ac:dyDescent="0.3">
      <c r="A2222" s="111">
        <v>44665.450416666667</v>
      </c>
      <c r="B2222" s="78" t="s">
        <v>3332</v>
      </c>
      <c r="C2222" s="78" t="s">
        <v>842</v>
      </c>
      <c r="D2222" s="78" t="s">
        <v>1199</v>
      </c>
      <c r="F2222" s="78" t="s">
        <v>809</v>
      </c>
      <c r="G2222" s="78" t="s">
        <v>124</v>
      </c>
      <c r="H2222" s="112" t="s">
        <v>487</v>
      </c>
      <c r="I2222" s="112">
        <v>2</v>
      </c>
      <c r="J2222" s="113">
        <v>44665.450416666667</v>
      </c>
      <c r="K2222" s="113">
        <v>44665.450416666667</v>
      </c>
      <c r="M2222" s="113">
        <v>44665.45449074074</v>
      </c>
      <c r="P2222" s="78" t="str">
        <f t="shared" si="578"/>
        <v/>
      </c>
      <c r="S2222" s="78" t="str">
        <f t="shared" si="579"/>
        <v/>
      </c>
      <c r="T2222" s="113">
        <v>44665.454525462963</v>
      </c>
      <c r="U2222" s="78" t="s">
        <v>1185</v>
      </c>
      <c r="V2222" s="78" t="str">
        <f t="shared" si="580"/>
        <v>CIC</v>
      </c>
      <c r="W2222" s="113">
        <v>44665.469664351855</v>
      </c>
      <c r="X2222" s="113">
        <f t="shared" si="581"/>
        <v>4.0740740732871927E-3</v>
      </c>
      <c r="Y2222" s="113" t="str">
        <f t="shared" si="582"/>
        <v/>
      </c>
      <c r="Z2222" s="113">
        <f t="shared" si="583"/>
        <v>1.5138888891669922E-2</v>
      </c>
      <c r="AB2222" s="2" t="str">
        <f t="shared" si="584"/>
        <v/>
      </c>
      <c r="AC2222" s="2">
        <f t="shared" si="584"/>
        <v>1308</v>
      </c>
      <c r="AE2222" s="2" t="str">
        <f t="shared" si="585"/>
        <v/>
      </c>
      <c r="AF2222" s="2" t="str">
        <f t="shared" si="586"/>
        <v/>
      </c>
      <c r="AG2222" s="2" t="str">
        <f t="shared" si="587"/>
        <v/>
      </c>
      <c r="AH2222" s="2" t="str">
        <f t="shared" si="588"/>
        <v/>
      </c>
      <c r="AI2222" s="2" t="str">
        <f t="shared" si="589"/>
        <v/>
      </c>
      <c r="AK2222" s="2" t="str">
        <f t="shared" si="590"/>
        <v/>
      </c>
      <c r="AL2222" s="2" t="str">
        <f t="shared" si="591"/>
        <v/>
      </c>
      <c r="AM2222" s="2">
        <f t="shared" si="592"/>
        <v>1308</v>
      </c>
      <c r="AN2222" s="2" t="str">
        <f t="shared" si="593"/>
        <v/>
      </c>
      <c r="AO2222" s="2" t="str">
        <f t="shared" si="594"/>
        <v/>
      </c>
    </row>
    <row r="2223" spans="1:41" x14ac:dyDescent="0.3">
      <c r="A2223" s="111">
        <v>44665.565289351849</v>
      </c>
      <c r="B2223" s="78" t="s">
        <v>3333</v>
      </c>
      <c r="C2223" s="78" t="s">
        <v>850</v>
      </c>
      <c r="D2223" s="78" t="s">
        <v>1294</v>
      </c>
      <c r="E2223" s="78" t="s">
        <v>2113</v>
      </c>
      <c r="F2223" s="78" t="s">
        <v>808</v>
      </c>
      <c r="G2223" s="78" t="s">
        <v>118</v>
      </c>
      <c r="H2223" s="112" t="s">
        <v>396</v>
      </c>
      <c r="I2223" s="112">
        <v>3</v>
      </c>
      <c r="J2223" s="113">
        <v>44665.564571759256</v>
      </c>
      <c r="K2223" s="113">
        <v>44665.565289351849</v>
      </c>
      <c r="M2223" s="113">
        <v>44665.568020833336</v>
      </c>
      <c r="P2223" s="78" t="str">
        <f t="shared" si="578"/>
        <v/>
      </c>
      <c r="Q2223" s="113">
        <v>44665.568055555559</v>
      </c>
      <c r="R2223" s="78" t="s">
        <v>1187</v>
      </c>
      <c r="S2223" s="78" t="str">
        <f t="shared" si="579"/>
        <v>CIC</v>
      </c>
      <c r="V2223" s="78" t="str">
        <f t="shared" si="580"/>
        <v/>
      </c>
      <c r="W2223" s="113">
        <v>44665.587037037039</v>
      </c>
      <c r="X2223" s="113">
        <f t="shared" si="581"/>
        <v>2.7314814869896509E-3</v>
      </c>
      <c r="Y2223" s="113" t="str">
        <f t="shared" si="582"/>
        <v/>
      </c>
      <c r="Z2223" s="113" t="str">
        <f t="shared" si="583"/>
        <v/>
      </c>
      <c r="AB2223" s="2" t="str">
        <f t="shared" si="584"/>
        <v/>
      </c>
      <c r="AC2223" s="2" t="str">
        <f t="shared" si="584"/>
        <v/>
      </c>
      <c r="AE2223" s="2" t="str">
        <f t="shared" si="585"/>
        <v/>
      </c>
      <c r="AF2223" s="2" t="str">
        <f t="shared" si="586"/>
        <v/>
      </c>
      <c r="AG2223" s="2" t="str">
        <f t="shared" si="587"/>
        <v/>
      </c>
      <c r="AH2223" s="2" t="str">
        <f t="shared" si="588"/>
        <v/>
      </c>
      <c r="AI2223" s="2" t="str">
        <f t="shared" si="589"/>
        <v/>
      </c>
      <c r="AK2223" s="2" t="str">
        <f t="shared" si="590"/>
        <v/>
      </c>
      <c r="AL2223" s="2" t="str">
        <f t="shared" si="591"/>
        <v/>
      </c>
      <c r="AM2223" s="2" t="str">
        <f t="shared" si="592"/>
        <v/>
      </c>
      <c r="AN2223" s="2" t="str">
        <f t="shared" si="593"/>
        <v/>
      </c>
      <c r="AO2223" s="2" t="str">
        <f t="shared" si="594"/>
        <v/>
      </c>
    </row>
    <row r="2224" spans="1:41" x14ac:dyDescent="0.3">
      <c r="A2224" s="111">
        <v>44665.565289351849</v>
      </c>
      <c r="B2224" s="78" t="s">
        <v>3333</v>
      </c>
      <c r="C2224" s="78" t="s">
        <v>886</v>
      </c>
      <c r="D2224" s="78" t="s">
        <v>1294</v>
      </c>
      <c r="E2224" s="78" t="s">
        <v>2113</v>
      </c>
      <c r="F2224" s="78" t="s">
        <v>808</v>
      </c>
      <c r="G2224" s="78" t="s">
        <v>118</v>
      </c>
      <c r="H2224" s="112" t="s">
        <v>396</v>
      </c>
      <c r="I2224" s="112">
        <v>3</v>
      </c>
      <c r="J2224" s="113">
        <v>44665.564571759256</v>
      </c>
      <c r="K2224" s="113">
        <v>44665.565289351849</v>
      </c>
      <c r="M2224" s="113">
        <v>44665.568020833336</v>
      </c>
      <c r="P2224" s="78" t="str">
        <f t="shared" si="578"/>
        <v/>
      </c>
      <c r="Q2224" s="113">
        <v>44665.568055555559</v>
      </c>
      <c r="R2224" s="78" t="s">
        <v>1187</v>
      </c>
      <c r="S2224" s="78" t="str">
        <f t="shared" si="579"/>
        <v>CIC</v>
      </c>
      <c r="V2224" s="78" t="str">
        <f t="shared" si="580"/>
        <v/>
      </c>
      <c r="W2224" s="113">
        <v>44665.587048611109</v>
      </c>
      <c r="X2224" s="113">
        <f t="shared" si="581"/>
        <v>2.7314814869896509E-3</v>
      </c>
      <c r="Y2224" s="113" t="str">
        <f t="shared" si="582"/>
        <v/>
      </c>
      <c r="Z2224" s="113" t="str">
        <f t="shared" si="583"/>
        <v/>
      </c>
      <c r="AB2224" s="2" t="str">
        <f t="shared" si="584"/>
        <v/>
      </c>
      <c r="AC2224" s="2" t="str">
        <f t="shared" si="584"/>
        <v/>
      </c>
      <c r="AE2224" s="2" t="str">
        <f t="shared" si="585"/>
        <v/>
      </c>
      <c r="AF2224" s="2" t="str">
        <f t="shared" si="586"/>
        <v/>
      </c>
      <c r="AG2224" s="2" t="str">
        <f t="shared" si="587"/>
        <v/>
      </c>
      <c r="AH2224" s="2" t="str">
        <f t="shared" si="588"/>
        <v/>
      </c>
      <c r="AI2224" s="2" t="str">
        <f t="shared" si="589"/>
        <v/>
      </c>
      <c r="AK2224" s="2" t="str">
        <f t="shared" si="590"/>
        <v/>
      </c>
      <c r="AL2224" s="2" t="str">
        <f t="shared" si="591"/>
        <v/>
      </c>
      <c r="AM2224" s="2" t="str">
        <f t="shared" si="592"/>
        <v/>
      </c>
      <c r="AN2224" s="2" t="str">
        <f t="shared" si="593"/>
        <v/>
      </c>
      <c r="AO2224" s="2" t="str">
        <f t="shared" si="594"/>
        <v/>
      </c>
    </row>
    <row r="2225" spans="1:41" x14ac:dyDescent="0.3">
      <c r="A2225" s="111">
        <v>44665.565289351849</v>
      </c>
      <c r="B2225" s="78" t="s">
        <v>3333</v>
      </c>
      <c r="C2225" s="78" t="s">
        <v>951</v>
      </c>
      <c r="D2225" s="78" t="s">
        <v>1294</v>
      </c>
      <c r="E2225" s="78" t="s">
        <v>2113</v>
      </c>
      <c r="F2225" s="78" t="s">
        <v>808</v>
      </c>
      <c r="G2225" s="78" t="s">
        <v>118</v>
      </c>
      <c r="H2225" s="112" t="s">
        <v>396</v>
      </c>
      <c r="I2225" s="112">
        <v>3</v>
      </c>
      <c r="J2225" s="113">
        <v>44665.564571759256</v>
      </c>
      <c r="K2225" s="113">
        <v>44665.565289351849</v>
      </c>
      <c r="M2225" s="113">
        <v>44665.568020833336</v>
      </c>
      <c r="P2225" s="78" t="str">
        <f t="shared" si="578"/>
        <v/>
      </c>
      <c r="Q2225" s="113">
        <v>44665.568055555559</v>
      </c>
      <c r="R2225" s="78" t="s">
        <v>1187</v>
      </c>
      <c r="S2225" s="78" t="str">
        <f t="shared" si="579"/>
        <v>CIC</v>
      </c>
      <c r="V2225" s="78" t="str">
        <f t="shared" si="580"/>
        <v/>
      </c>
      <c r="W2225" s="113">
        <v>44665.587048611109</v>
      </c>
      <c r="X2225" s="113">
        <f t="shared" si="581"/>
        <v>2.7314814869896509E-3</v>
      </c>
      <c r="Y2225" s="113" t="str">
        <f t="shared" si="582"/>
        <v/>
      </c>
      <c r="Z2225" s="113" t="str">
        <f t="shared" si="583"/>
        <v/>
      </c>
      <c r="AB2225" s="2" t="str">
        <f t="shared" si="584"/>
        <v/>
      </c>
      <c r="AC2225" s="2" t="str">
        <f t="shared" si="584"/>
        <v/>
      </c>
      <c r="AE2225" s="2" t="str">
        <f t="shared" si="585"/>
        <v/>
      </c>
      <c r="AF2225" s="2" t="str">
        <f t="shared" si="586"/>
        <v/>
      </c>
      <c r="AG2225" s="2" t="str">
        <f t="shared" si="587"/>
        <v/>
      </c>
      <c r="AH2225" s="2" t="str">
        <f t="shared" si="588"/>
        <v/>
      </c>
      <c r="AI2225" s="2" t="str">
        <f t="shared" si="589"/>
        <v/>
      </c>
      <c r="AK2225" s="2" t="str">
        <f t="shared" si="590"/>
        <v/>
      </c>
      <c r="AL2225" s="2" t="str">
        <f t="shared" si="591"/>
        <v/>
      </c>
      <c r="AM2225" s="2" t="str">
        <f t="shared" si="592"/>
        <v/>
      </c>
      <c r="AN2225" s="2" t="str">
        <f t="shared" si="593"/>
        <v/>
      </c>
      <c r="AO2225" s="2" t="str">
        <f t="shared" si="594"/>
        <v/>
      </c>
    </row>
    <row r="2226" spans="1:41" x14ac:dyDescent="0.3">
      <c r="A2226" s="111">
        <v>44665.621504629627</v>
      </c>
      <c r="B2226" s="78" t="s">
        <v>3334</v>
      </c>
      <c r="C2226" s="78" t="s">
        <v>886</v>
      </c>
      <c r="D2226" s="78" t="s">
        <v>1184</v>
      </c>
      <c r="E2226" s="78">
        <v>257</v>
      </c>
      <c r="F2226" s="78" t="s">
        <v>807</v>
      </c>
      <c r="G2226" s="78" t="s">
        <v>92</v>
      </c>
      <c r="H2226" s="112" t="s">
        <v>204</v>
      </c>
      <c r="I2226" s="112">
        <v>2</v>
      </c>
      <c r="J2226" s="113">
        <v>44665.62091435185</v>
      </c>
      <c r="K2226" s="113">
        <v>44665.621504629627</v>
      </c>
      <c r="M2226" s="113">
        <v>44665.621539351851</v>
      </c>
      <c r="P2226" s="78" t="str">
        <f t="shared" si="578"/>
        <v/>
      </c>
      <c r="S2226" s="78" t="str">
        <f t="shared" si="579"/>
        <v/>
      </c>
      <c r="T2226" s="113">
        <v>44665.621562499997</v>
      </c>
      <c r="U2226" s="78" t="s">
        <v>1187</v>
      </c>
      <c r="V2226" s="78" t="str">
        <f t="shared" si="580"/>
        <v>CIC</v>
      </c>
      <c r="W2226" s="113">
        <v>44665.66510416667</v>
      </c>
      <c r="X2226" s="113" t="str">
        <f t="shared" si="581"/>
        <v/>
      </c>
      <c r="Y2226" s="113" t="str">
        <f t="shared" si="582"/>
        <v/>
      </c>
      <c r="Z2226" s="113">
        <f t="shared" si="583"/>
        <v>4.3541666673263535E-2</v>
      </c>
      <c r="AB2226" s="2" t="str">
        <f t="shared" si="584"/>
        <v/>
      </c>
      <c r="AC2226" s="2">
        <f t="shared" si="584"/>
        <v>3762</v>
      </c>
      <c r="AE2226" s="2" t="str">
        <f t="shared" si="585"/>
        <v/>
      </c>
      <c r="AF2226" s="2" t="str">
        <f t="shared" si="586"/>
        <v/>
      </c>
      <c r="AG2226" s="2" t="str">
        <f t="shared" si="587"/>
        <v/>
      </c>
      <c r="AH2226" s="2" t="str">
        <f t="shared" si="588"/>
        <v/>
      </c>
      <c r="AI2226" s="2" t="str">
        <f t="shared" si="589"/>
        <v/>
      </c>
      <c r="AK2226" s="2" t="str">
        <f t="shared" si="590"/>
        <v/>
      </c>
      <c r="AL2226" s="2" t="str">
        <f t="shared" si="591"/>
        <v/>
      </c>
      <c r="AM2226" s="2">
        <f t="shared" si="592"/>
        <v>3762</v>
      </c>
      <c r="AN2226" s="2" t="str">
        <f t="shared" si="593"/>
        <v/>
      </c>
      <c r="AO2226" s="2" t="str">
        <f t="shared" si="594"/>
        <v/>
      </c>
    </row>
    <row r="2227" spans="1:41" x14ac:dyDescent="0.3">
      <c r="A2227" s="111">
        <v>44665.621504629627</v>
      </c>
      <c r="B2227" s="78" t="s">
        <v>3334</v>
      </c>
      <c r="C2227" s="78" t="s">
        <v>850</v>
      </c>
      <c r="D2227" s="78" t="s">
        <v>1184</v>
      </c>
      <c r="E2227" s="78">
        <v>257</v>
      </c>
      <c r="F2227" s="78" t="s">
        <v>807</v>
      </c>
      <c r="G2227" s="78" t="s">
        <v>92</v>
      </c>
      <c r="H2227" s="112" t="s">
        <v>204</v>
      </c>
      <c r="I2227" s="112">
        <v>2</v>
      </c>
      <c r="J2227" s="113">
        <v>44665.62091435185</v>
      </c>
      <c r="K2227" s="113">
        <v>44665.621504629627</v>
      </c>
      <c r="M2227" s="113">
        <v>44665.634513888886</v>
      </c>
      <c r="P2227" s="78" t="str">
        <f t="shared" si="578"/>
        <v/>
      </c>
      <c r="S2227" s="78" t="str">
        <f t="shared" si="579"/>
        <v/>
      </c>
      <c r="T2227" s="113">
        <v>44665.637604166666</v>
      </c>
      <c r="U2227" s="78" t="s">
        <v>1286</v>
      </c>
      <c r="V2227" s="78" t="str">
        <f t="shared" si="580"/>
        <v>PLOEG</v>
      </c>
      <c r="W2227" s="113">
        <v>44665.649560185186</v>
      </c>
      <c r="X2227" s="113">
        <f t="shared" si="581"/>
        <v>1.3009259258979E-2</v>
      </c>
      <c r="Y2227" s="113">
        <f t="shared" si="582"/>
        <v>3.0902777798473835E-3</v>
      </c>
      <c r="Z2227" s="113">
        <f t="shared" si="583"/>
        <v>1.1956018519413192E-2</v>
      </c>
      <c r="AB2227" s="2">
        <f t="shared" si="584"/>
        <v>267</v>
      </c>
      <c r="AC2227" s="2">
        <f t="shared" si="584"/>
        <v>1033</v>
      </c>
      <c r="AE2227" s="2" t="str">
        <f t="shared" si="585"/>
        <v/>
      </c>
      <c r="AF2227" s="2" t="str">
        <f t="shared" si="586"/>
        <v/>
      </c>
      <c r="AG2227" s="2">
        <f t="shared" si="587"/>
        <v>267</v>
      </c>
      <c r="AH2227" s="2" t="str">
        <f t="shared" si="588"/>
        <v/>
      </c>
      <c r="AI2227" s="2" t="str">
        <f t="shared" si="589"/>
        <v/>
      </c>
      <c r="AK2227" s="2" t="str">
        <f t="shared" si="590"/>
        <v/>
      </c>
      <c r="AL2227" s="2" t="str">
        <f t="shared" si="591"/>
        <v/>
      </c>
      <c r="AM2227" s="2">
        <f t="shared" si="592"/>
        <v>1033</v>
      </c>
      <c r="AN2227" s="2" t="str">
        <f t="shared" si="593"/>
        <v/>
      </c>
      <c r="AO2227" s="2" t="str">
        <f t="shared" si="594"/>
        <v/>
      </c>
    </row>
    <row r="2228" spans="1:41" x14ac:dyDescent="0.3">
      <c r="A2228" s="111">
        <v>44665.648136574076</v>
      </c>
      <c r="B2228" s="78" t="s">
        <v>3335</v>
      </c>
      <c r="C2228" s="78" t="s">
        <v>850</v>
      </c>
      <c r="D2228" s="78" t="s">
        <v>2031</v>
      </c>
      <c r="E2228" s="78">
        <v>70</v>
      </c>
      <c r="F2228" s="78" t="s">
        <v>807</v>
      </c>
      <c r="G2228" s="78" t="s">
        <v>94</v>
      </c>
      <c r="H2228" s="112" t="s">
        <v>222</v>
      </c>
      <c r="I2228" s="112">
        <v>2</v>
      </c>
      <c r="J2228" s="113">
        <v>44665.648136574076</v>
      </c>
      <c r="K2228" s="113">
        <v>44665.648136574076</v>
      </c>
      <c r="M2228" s="113">
        <v>44665.649618055555</v>
      </c>
      <c r="N2228" s="113">
        <v>44665.649629629632</v>
      </c>
      <c r="O2228" s="78" t="s">
        <v>1185</v>
      </c>
      <c r="P2228" s="78" t="str">
        <f t="shared" si="578"/>
        <v>CIC</v>
      </c>
      <c r="S2228" s="78" t="str">
        <f t="shared" si="579"/>
        <v/>
      </c>
      <c r="T2228" s="113">
        <v>44665.663101851853</v>
      </c>
      <c r="U2228" s="78" t="s">
        <v>1286</v>
      </c>
      <c r="V2228" s="78" t="str">
        <f t="shared" si="580"/>
        <v>PLOEG</v>
      </c>
      <c r="W2228" s="113">
        <v>44665.677071759259</v>
      </c>
      <c r="X2228" s="113">
        <f t="shared" si="581"/>
        <v>1.48148147854954E-3</v>
      </c>
      <c r="Y2228" s="113">
        <f t="shared" si="582"/>
        <v>1.3483796297805384E-2</v>
      </c>
      <c r="Z2228" s="113">
        <f t="shared" si="583"/>
        <v>1.3969907406135462E-2</v>
      </c>
      <c r="AB2228" s="2">
        <f t="shared" si="584"/>
        <v>1165</v>
      </c>
      <c r="AC2228" s="2">
        <f t="shared" si="584"/>
        <v>1207</v>
      </c>
      <c r="AE2228" s="2" t="str">
        <f t="shared" si="585"/>
        <v/>
      </c>
      <c r="AF2228" s="2" t="str">
        <f t="shared" si="586"/>
        <v/>
      </c>
      <c r="AG2228" s="2">
        <f t="shared" si="587"/>
        <v>1165</v>
      </c>
      <c r="AH2228" s="2" t="str">
        <f t="shared" si="588"/>
        <v/>
      </c>
      <c r="AI2228" s="2" t="str">
        <f t="shared" si="589"/>
        <v/>
      </c>
      <c r="AK2228" s="2" t="str">
        <f t="shared" si="590"/>
        <v/>
      </c>
      <c r="AL2228" s="2" t="str">
        <f t="shared" si="591"/>
        <v/>
      </c>
      <c r="AM2228" s="2">
        <f t="shared" si="592"/>
        <v>1207</v>
      </c>
      <c r="AN2228" s="2" t="str">
        <f t="shared" si="593"/>
        <v/>
      </c>
      <c r="AO2228" s="2" t="str">
        <f t="shared" si="594"/>
        <v/>
      </c>
    </row>
    <row r="2229" spans="1:41" x14ac:dyDescent="0.3">
      <c r="A2229" s="111">
        <v>44665.648136574076</v>
      </c>
      <c r="B2229" s="78" t="s">
        <v>3335</v>
      </c>
      <c r="C2229" s="78" t="s">
        <v>951</v>
      </c>
      <c r="D2229" s="78" t="s">
        <v>2031</v>
      </c>
      <c r="E2229" s="78">
        <v>70</v>
      </c>
      <c r="F2229" s="78" t="s">
        <v>807</v>
      </c>
      <c r="G2229" s="78" t="s">
        <v>94</v>
      </c>
      <c r="H2229" s="112" t="s">
        <v>222</v>
      </c>
      <c r="I2229" s="112">
        <v>2</v>
      </c>
      <c r="J2229" s="113">
        <v>44665.648136574076</v>
      </c>
      <c r="K2229" s="113">
        <v>44665.648136574076</v>
      </c>
      <c r="M2229" s="113">
        <v>44665.652187500003</v>
      </c>
      <c r="N2229" s="113">
        <v>44665.65221064815</v>
      </c>
      <c r="O2229" s="78" t="s">
        <v>1185</v>
      </c>
      <c r="P2229" s="78" t="str">
        <f t="shared" si="578"/>
        <v>CIC</v>
      </c>
      <c r="Q2229" s="113">
        <v>44665.652233796296</v>
      </c>
      <c r="R2229" s="78" t="s">
        <v>1185</v>
      </c>
      <c r="S2229" s="78" t="str">
        <f t="shared" si="579"/>
        <v>CIC</v>
      </c>
      <c r="V2229" s="78" t="str">
        <f t="shared" si="580"/>
        <v/>
      </c>
      <c r="W2229" s="113">
        <v>44665.677141203705</v>
      </c>
      <c r="X2229" s="113">
        <f t="shared" si="581"/>
        <v>4.0509259270038456E-3</v>
      </c>
      <c r="Y2229" s="113" t="str">
        <f t="shared" si="582"/>
        <v/>
      </c>
      <c r="Z2229" s="113" t="str">
        <f t="shared" si="583"/>
        <v/>
      </c>
      <c r="AB2229" s="2" t="str">
        <f t="shared" si="584"/>
        <v/>
      </c>
      <c r="AC2229" s="2" t="str">
        <f t="shared" si="584"/>
        <v/>
      </c>
      <c r="AE2229" s="2" t="str">
        <f t="shared" si="585"/>
        <v/>
      </c>
      <c r="AF2229" s="2" t="str">
        <f t="shared" si="586"/>
        <v/>
      </c>
      <c r="AG2229" s="2" t="str">
        <f t="shared" si="587"/>
        <v/>
      </c>
      <c r="AH2229" s="2" t="str">
        <f t="shared" si="588"/>
        <v/>
      </c>
      <c r="AI2229" s="2" t="str">
        <f t="shared" si="589"/>
        <v/>
      </c>
      <c r="AK2229" s="2" t="str">
        <f t="shared" si="590"/>
        <v/>
      </c>
      <c r="AL2229" s="2" t="str">
        <f t="shared" si="591"/>
        <v/>
      </c>
      <c r="AM2229" s="2" t="str">
        <f t="shared" si="592"/>
        <v/>
      </c>
      <c r="AN2229" s="2" t="str">
        <f t="shared" si="593"/>
        <v/>
      </c>
      <c r="AO2229" s="2" t="str">
        <f t="shared" si="594"/>
        <v/>
      </c>
    </row>
    <row r="2230" spans="1:41" x14ac:dyDescent="0.3">
      <c r="A2230" s="111">
        <v>44665.67050925926</v>
      </c>
      <c r="B2230" s="78" t="s">
        <v>3336</v>
      </c>
      <c r="C2230" s="78" t="s">
        <v>886</v>
      </c>
      <c r="D2230" s="78" t="s">
        <v>2463</v>
      </c>
      <c r="E2230" s="78">
        <v>21</v>
      </c>
      <c r="F2230" s="78" t="s">
        <v>807</v>
      </c>
      <c r="G2230" s="78" t="s">
        <v>86</v>
      </c>
      <c r="H2230" s="112" t="s">
        <v>370</v>
      </c>
      <c r="I2230" s="112">
        <v>2</v>
      </c>
      <c r="J2230" s="113">
        <v>44665.669386574074</v>
      </c>
      <c r="K2230" s="113">
        <v>44665.67050925926</v>
      </c>
      <c r="L2230" s="113">
        <v>44665.684942129628</v>
      </c>
      <c r="M2230" s="113">
        <v>44665.671875</v>
      </c>
      <c r="P2230" s="78" t="str">
        <f t="shared" si="578"/>
        <v/>
      </c>
      <c r="Q2230" s="113">
        <v>44665.6719212963</v>
      </c>
      <c r="R2230" s="78" t="s">
        <v>1187</v>
      </c>
      <c r="S2230" s="78" t="str">
        <f t="shared" si="579"/>
        <v>CIC</v>
      </c>
      <c r="V2230" s="78" t="str">
        <f t="shared" si="580"/>
        <v/>
      </c>
      <c r="W2230" s="113">
        <v>44665.710520833331</v>
      </c>
      <c r="X2230" s="113">
        <f t="shared" si="581"/>
        <v>1.3657407398568466E-3</v>
      </c>
      <c r="Y2230" s="113" t="str">
        <f t="shared" si="582"/>
        <v/>
      </c>
      <c r="Z2230" s="113" t="str">
        <f t="shared" si="583"/>
        <v/>
      </c>
      <c r="AB2230" s="2" t="str">
        <f t="shared" si="584"/>
        <v/>
      </c>
      <c r="AC2230" s="2" t="str">
        <f t="shared" si="584"/>
        <v/>
      </c>
      <c r="AE2230" s="2" t="str">
        <f t="shared" si="585"/>
        <v/>
      </c>
      <c r="AF2230" s="2" t="str">
        <f t="shared" si="586"/>
        <v/>
      </c>
      <c r="AG2230" s="2" t="str">
        <f t="shared" si="587"/>
        <v/>
      </c>
      <c r="AH2230" s="2" t="str">
        <f t="shared" si="588"/>
        <v/>
      </c>
      <c r="AI2230" s="2" t="str">
        <f t="shared" si="589"/>
        <v/>
      </c>
      <c r="AK2230" s="2" t="str">
        <f t="shared" si="590"/>
        <v/>
      </c>
      <c r="AL2230" s="2" t="str">
        <f t="shared" si="591"/>
        <v/>
      </c>
      <c r="AM2230" s="2" t="str">
        <f t="shared" si="592"/>
        <v/>
      </c>
      <c r="AN2230" s="2" t="str">
        <f t="shared" si="593"/>
        <v/>
      </c>
      <c r="AO2230" s="2" t="str">
        <f t="shared" si="594"/>
        <v/>
      </c>
    </row>
    <row r="2231" spans="1:41" x14ac:dyDescent="0.3">
      <c r="A2231" s="111">
        <v>44665.683518518519</v>
      </c>
      <c r="B2231" s="78" t="s">
        <v>3337</v>
      </c>
      <c r="C2231" s="78" t="s">
        <v>850</v>
      </c>
      <c r="D2231" s="78" t="s">
        <v>1272</v>
      </c>
      <c r="E2231" s="78">
        <v>75</v>
      </c>
      <c r="F2231" s="78" t="s">
        <v>808</v>
      </c>
      <c r="G2231" s="78" t="s">
        <v>124</v>
      </c>
      <c r="H2231" s="112" t="s">
        <v>392</v>
      </c>
      <c r="I2231" s="112">
        <v>2</v>
      </c>
      <c r="J2231" s="113">
        <v>44665.683518518519</v>
      </c>
      <c r="K2231" s="113">
        <v>44665.683518518519</v>
      </c>
      <c r="M2231" s="113">
        <v>44665.684328703705</v>
      </c>
      <c r="N2231" s="113">
        <v>44665.684560185182</v>
      </c>
      <c r="O2231" s="78" t="s">
        <v>1185</v>
      </c>
      <c r="P2231" s="78" t="str">
        <f t="shared" si="578"/>
        <v>CIC</v>
      </c>
      <c r="S2231" s="78" t="str">
        <f t="shared" si="579"/>
        <v/>
      </c>
      <c r="T2231" s="113">
        <v>44665.689143518517</v>
      </c>
      <c r="U2231" s="78" t="s">
        <v>1187</v>
      </c>
      <c r="V2231" s="78" t="str">
        <f t="shared" si="580"/>
        <v>CIC</v>
      </c>
      <c r="W2231" s="113">
        <v>44665.836631944447</v>
      </c>
      <c r="X2231" s="113">
        <f t="shared" si="581"/>
        <v>8.1018518540076911E-4</v>
      </c>
      <c r="Y2231" s="113">
        <f t="shared" si="582"/>
        <v>4.8148148125619628E-3</v>
      </c>
      <c r="Z2231" s="113">
        <f t="shared" si="583"/>
        <v>0.14748842592962319</v>
      </c>
      <c r="AB2231" s="2">
        <f t="shared" si="584"/>
        <v>416</v>
      </c>
      <c r="AC2231" s="2">
        <f t="shared" si="584"/>
        <v>12743</v>
      </c>
      <c r="AE2231" s="2" t="str">
        <f t="shared" si="585"/>
        <v/>
      </c>
      <c r="AF2231" s="2" t="str">
        <f t="shared" si="586"/>
        <v/>
      </c>
      <c r="AG2231" s="2">
        <f t="shared" si="587"/>
        <v>416</v>
      </c>
      <c r="AH2231" s="2" t="str">
        <f t="shared" si="588"/>
        <v/>
      </c>
      <c r="AI2231" s="2" t="str">
        <f t="shared" si="589"/>
        <v/>
      </c>
      <c r="AK2231" s="2" t="str">
        <f t="shared" si="590"/>
        <v/>
      </c>
      <c r="AL2231" s="2" t="str">
        <f t="shared" si="591"/>
        <v/>
      </c>
      <c r="AM2231" s="2">
        <f t="shared" si="592"/>
        <v>12743</v>
      </c>
      <c r="AN2231" s="2" t="str">
        <f t="shared" si="593"/>
        <v/>
      </c>
      <c r="AO2231" s="2" t="str">
        <f t="shared" si="594"/>
        <v/>
      </c>
    </row>
    <row r="2232" spans="1:41" x14ac:dyDescent="0.3">
      <c r="A2232" s="111">
        <v>44665.683518518519</v>
      </c>
      <c r="B2232" s="78" t="s">
        <v>3337</v>
      </c>
      <c r="C2232" s="78" t="s">
        <v>886</v>
      </c>
      <c r="D2232" s="78" t="s">
        <v>1272</v>
      </c>
      <c r="E2232" s="78">
        <v>75</v>
      </c>
      <c r="F2232" s="78" t="s">
        <v>808</v>
      </c>
      <c r="G2232" s="78" t="s">
        <v>124</v>
      </c>
      <c r="H2232" s="112" t="s">
        <v>392</v>
      </c>
      <c r="I2232" s="112">
        <v>2</v>
      </c>
      <c r="J2232" s="113">
        <v>44665.683518518519</v>
      </c>
      <c r="K2232" s="113">
        <v>44665.683518518519</v>
      </c>
      <c r="M2232" s="113">
        <v>44665.684942129628</v>
      </c>
      <c r="P2232" s="78" t="str">
        <f t="shared" si="578"/>
        <v/>
      </c>
      <c r="Q2232" s="113">
        <v>44665.685011574074</v>
      </c>
      <c r="R2232" s="78" t="s">
        <v>1187</v>
      </c>
      <c r="S2232" s="78" t="str">
        <f t="shared" si="579"/>
        <v>CIC</v>
      </c>
      <c r="T2232" s="113">
        <v>44665.689189814817</v>
      </c>
      <c r="U2232" s="78" t="s">
        <v>1187</v>
      </c>
      <c r="V2232" s="78" t="str">
        <f t="shared" si="580"/>
        <v>CIC</v>
      </c>
      <c r="W2232" s="113">
        <v>44665.836631944447</v>
      </c>
      <c r="X2232" s="113">
        <f t="shared" si="581"/>
        <v>1.4236111092031933E-3</v>
      </c>
      <c r="Y2232" s="113">
        <f t="shared" si="582"/>
        <v>4.2476851886021905E-3</v>
      </c>
      <c r="Z2232" s="113">
        <f t="shared" si="583"/>
        <v>0.14744212962978054</v>
      </c>
      <c r="AB2232" s="2">
        <f t="shared" si="584"/>
        <v>367</v>
      </c>
      <c r="AC2232" s="2">
        <f t="shared" si="584"/>
        <v>12739</v>
      </c>
      <c r="AE2232" s="2" t="str">
        <f t="shared" si="585"/>
        <v/>
      </c>
      <c r="AF2232" s="2" t="str">
        <f t="shared" si="586"/>
        <v/>
      </c>
      <c r="AG2232" s="2">
        <f t="shared" si="587"/>
        <v>367</v>
      </c>
      <c r="AH2232" s="2" t="str">
        <f t="shared" si="588"/>
        <v/>
      </c>
      <c r="AI2232" s="2" t="str">
        <f t="shared" si="589"/>
        <v/>
      </c>
      <c r="AK2232" s="2" t="str">
        <f t="shared" si="590"/>
        <v/>
      </c>
      <c r="AL2232" s="2" t="str">
        <f t="shared" si="591"/>
        <v/>
      </c>
      <c r="AM2232" s="2">
        <f t="shared" si="592"/>
        <v>12739</v>
      </c>
      <c r="AN2232" s="2" t="str">
        <f t="shared" si="593"/>
        <v/>
      </c>
      <c r="AO2232" s="2" t="str">
        <f t="shared" si="594"/>
        <v/>
      </c>
    </row>
    <row r="2233" spans="1:41" x14ac:dyDescent="0.3">
      <c r="A2233" s="111">
        <v>44665.767106481479</v>
      </c>
      <c r="B2233" s="78" t="s">
        <v>3338</v>
      </c>
      <c r="C2233" s="78" t="s">
        <v>835</v>
      </c>
      <c r="D2233" s="78" t="s">
        <v>1367</v>
      </c>
      <c r="F2233" s="78" t="s">
        <v>807</v>
      </c>
      <c r="G2233" s="78" t="s">
        <v>114</v>
      </c>
      <c r="H2233" s="112" t="s">
        <v>214</v>
      </c>
      <c r="I2233" s="112">
        <v>2</v>
      </c>
      <c r="J2233" s="113">
        <v>44665.766412037039</v>
      </c>
      <c r="K2233" s="113">
        <v>44665.767106481479</v>
      </c>
      <c r="M2233" s="113">
        <v>44665.767962962964</v>
      </c>
      <c r="N2233" s="113">
        <v>44665.767997685187</v>
      </c>
      <c r="O2233" s="78" t="s">
        <v>1185</v>
      </c>
      <c r="P2233" s="78" t="str">
        <f t="shared" si="578"/>
        <v>CIC</v>
      </c>
      <c r="S2233" s="78" t="str">
        <f t="shared" si="579"/>
        <v/>
      </c>
      <c r="T2233" s="113">
        <v>44665.772557870368</v>
      </c>
      <c r="U2233" s="78" t="s">
        <v>1185</v>
      </c>
      <c r="V2233" s="78" t="str">
        <f t="shared" si="580"/>
        <v>CIC</v>
      </c>
      <c r="W2233" s="113">
        <v>44665.826365740744</v>
      </c>
      <c r="X2233" s="113">
        <f t="shared" si="581"/>
        <v>8.5648148524342105E-4</v>
      </c>
      <c r="Y2233" s="113">
        <f t="shared" si="582"/>
        <v>4.5949074046802707E-3</v>
      </c>
      <c r="Z2233" s="113">
        <f t="shared" si="583"/>
        <v>5.3807870375749189E-2</v>
      </c>
      <c r="AB2233" s="2">
        <f t="shared" si="584"/>
        <v>397</v>
      </c>
      <c r="AC2233" s="2">
        <f t="shared" si="584"/>
        <v>4649</v>
      </c>
      <c r="AE2233" s="2" t="str">
        <f t="shared" si="585"/>
        <v/>
      </c>
      <c r="AF2233" s="2" t="str">
        <f t="shared" si="586"/>
        <v/>
      </c>
      <c r="AG2233" s="2">
        <f t="shared" si="587"/>
        <v>397</v>
      </c>
      <c r="AH2233" s="2" t="str">
        <f t="shared" si="588"/>
        <v/>
      </c>
      <c r="AI2233" s="2" t="str">
        <f t="shared" si="589"/>
        <v/>
      </c>
      <c r="AK2233" s="2" t="str">
        <f t="shared" si="590"/>
        <v/>
      </c>
      <c r="AL2233" s="2" t="str">
        <f t="shared" si="591"/>
        <v/>
      </c>
      <c r="AM2233" s="2">
        <f t="shared" si="592"/>
        <v>4649</v>
      </c>
      <c r="AN2233" s="2" t="str">
        <f t="shared" si="593"/>
        <v/>
      </c>
      <c r="AO2233" s="2" t="str">
        <f t="shared" si="594"/>
        <v/>
      </c>
    </row>
    <row r="2234" spans="1:41" x14ac:dyDescent="0.3">
      <c r="A2234" s="111">
        <v>44665.767106481479</v>
      </c>
      <c r="B2234" s="78" t="s">
        <v>3338</v>
      </c>
      <c r="C2234" s="78" t="s">
        <v>853</v>
      </c>
      <c r="D2234" s="78" t="s">
        <v>1367</v>
      </c>
      <c r="F2234" s="78" t="s">
        <v>807</v>
      </c>
      <c r="G2234" s="78" t="s">
        <v>114</v>
      </c>
      <c r="H2234" s="112" t="s">
        <v>214</v>
      </c>
      <c r="I2234" s="112">
        <v>2</v>
      </c>
      <c r="J2234" s="113">
        <v>44665.766412037039</v>
      </c>
      <c r="K2234" s="113">
        <v>44665.767106481479</v>
      </c>
      <c r="M2234" s="113">
        <v>44665.770497685182</v>
      </c>
      <c r="N2234" s="113">
        <v>44665.770543981482</v>
      </c>
      <c r="O2234" s="78" t="s">
        <v>1185</v>
      </c>
      <c r="P2234" s="78" t="str">
        <f t="shared" si="578"/>
        <v>CIC</v>
      </c>
      <c r="S2234" s="78" t="str">
        <f t="shared" si="579"/>
        <v/>
      </c>
      <c r="T2234" s="113">
        <v>44665.772581018522</v>
      </c>
      <c r="U2234" s="78" t="s">
        <v>1185</v>
      </c>
      <c r="V2234" s="78" t="str">
        <f t="shared" si="580"/>
        <v>CIC</v>
      </c>
      <c r="W2234" s="113">
        <v>44665.796319444446</v>
      </c>
      <c r="X2234" s="113">
        <f t="shared" si="581"/>
        <v>3.3912037033587694E-3</v>
      </c>
      <c r="Y2234" s="113">
        <f t="shared" si="582"/>
        <v>2.0833333401242271E-3</v>
      </c>
      <c r="Z2234" s="113">
        <f t="shared" si="583"/>
        <v>2.3738425923511386E-2</v>
      </c>
      <c r="AB2234" s="2">
        <f t="shared" si="584"/>
        <v>180</v>
      </c>
      <c r="AC2234" s="2">
        <f t="shared" si="584"/>
        <v>2051</v>
      </c>
      <c r="AE2234" s="2" t="str">
        <f t="shared" si="585"/>
        <v/>
      </c>
      <c r="AF2234" s="2" t="str">
        <f t="shared" si="586"/>
        <v/>
      </c>
      <c r="AG2234" s="2">
        <f t="shared" si="587"/>
        <v>180</v>
      </c>
      <c r="AH2234" s="2" t="str">
        <f t="shared" si="588"/>
        <v/>
      </c>
      <c r="AI2234" s="2" t="str">
        <f t="shared" si="589"/>
        <v/>
      </c>
      <c r="AK2234" s="2" t="str">
        <f t="shared" si="590"/>
        <v/>
      </c>
      <c r="AL2234" s="2" t="str">
        <f t="shared" si="591"/>
        <v/>
      </c>
      <c r="AM2234" s="2">
        <f t="shared" si="592"/>
        <v>2051</v>
      </c>
      <c r="AN2234" s="2" t="str">
        <f t="shared" si="593"/>
        <v/>
      </c>
      <c r="AO2234" s="2" t="str">
        <f t="shared" si="594"/>
        <v/>
      </c>
    </row>
    <row r="2235" spans="1:41" x14ac:dyDescent="0.3">
      <c r="A2235" s="111">
        <v>44665.767106481479</v>
      </c>
      <c r="B2235" s="78" t="s">
        <v>3338</v>
      </c>
      <c r="C2235" s="78" t="s">
        <v>944</v>
      </c>
      <c r="D2235" s="78" t="s">
        <v>1367</v>
      </c>
      <c r="F2235" s="78" t="s">
        <v>807</v>
      </c>
      <c r="G2235" s="78" t="s">
        <v>114</v>
      </c>
      <c r="H2235" s="112" t="s">
        <v>214</v>
      </c>
      <c r="I2235" s="112">
        <v>2</v>
      </c>
      <c r="J2235" s="113">
        <v>44665.766412037039</v>
      </c>
      <c r="K2235" s="113">
        <v>44665.767106481479</v>
      </c>
      <c r="M2235" s="113">
        <v>44665.780497685184</v>
      </c>
      <c r="P2235" s="78" t="str">
        <f t="shared" si="578"/>
        <v/>
      </c>
      <c r="S2235" s="78" t="str">
        <f t="shared" si="579"/>
        <v/>
      </c>
      <c r="V2235" s="78" t="str">
        <f t="shared" si="580"/>
        <v/>
      </c>
      <c r="W2235" s="113">
        <v>44665.796597222223</v>
      </c>
      <c r="X2235" s="113">
        <f t="shared" si="581"/>
        <v>1.3391203705396038E-2</v>
      </c>
      <c r="Y2235" s="113" t="str">
        <f t="shared" si="582"/>
        <v/>
      </c>
      <c r="Z2235" s="113" t="str">
        <f t="shared" si="583"/>
        <v/>
      </c>
      <c r="AB2235" s="2" t="str">
        <f t="shared" si="584"/>
        <v/>
      </c>
      <c r="AC2235" s="2" t="str">
        <f t="shared" si="584"/>
        <v/>
      </c>
      <c r="AE2235" s="2" t="str">
        <f t="shared" si="585"/>
        <v/>
      </c>
      <c r="AF2235" s="2" t="str">
        <f t="shared" si="586"/>
        <v/>
      </c>
      <c r="AG2235" s="2" t="str">
        <f t="shared" si="587"/>
        <v/>
      </c>
      <c r="AH2235" s="2" t="str">
        <f t="shared" si="588"/>
        <v/>
      </c>
      <c r="AI2235" s="2" t="str">
        <f t="shared" si="589"/>
        <v/>
      </c>
      <c r="AK2235" s="2" t="str">
        <f t="shared" si="590"/>
        <v/>
      </c>
      <c r="AL2235" s="2" t="str">
        <f t="shared" si="591"/>
        <v/>
      </c>
      <c r="AM2235" s="2" t="str">
        <f t="shared" si="592"/>
        <v/>
      </c>
      <c r="AN2235" s="2" t="str">
        <f t="shared" si="593"/>
        <v/>
      </c>
      <c r="AO2235" s="2" t="str">
        <f t="shared" si="594"/>
        <v/>
      </c>
    </row>
    <row r="2236" spans="1:41" x14ac:dyDescent="0.3">
      <c r="A2236" s="111">
        <v>44665.773252314815</v>
      </c>
      <c r="B2236" s="78" t="s">
        <v>3339</v>
      </c>
      <c r="C2236" s="78" t="s">
        <v>846</v>
      </c>
      <c r="D2236" s="78" t="s">
        <v>1292</v>
      </c>
      <c r="E2236" s="78">
        <v>3</v>
      </c>
      <c r="F2236" s="78" t="s">
        <v>807</v>
      </c>
      <c r="G2236" s="78" t="s">
        <v>100</v>
      </c>
      <c r="H2236" s="112" t="s">
        <v>308</v>
      </c>
      <c r="I2236" s="112">
        <v>4</v>
      </c>
      <c r="J2236" s="113">
        <v>44665.77238425926</v>
      </c>
      <c r="K2236" s="113">
        <v>44665.773252314815</v>
      </c>
      <c r="M2236" s="113">
        <v>44665.795763888891</v>
      </c>
      <c r="N2236" s="113">
        <v>44665.795787037037</v>
      </c>
      <c r="O2236" s="78" t="s">
        <v>1187</v>
      </c>
      <c r="P2236" s="78" t="str">
        <f t="shared" si="578"/>
        <v>CIC</v>
      </c>
      <c r="S2236" s="78" t="str">
        <f t="shared" si="579"/>
        <v/>
      </c>
      <c r="V2236" s="78" t="str">
        <f t="shared" si="580"/>
        <v/>
      </c>
      <c r="W2236" s="113">
        <v>44665.802557870367</v>
      </c>
      <c r="X2236" s="113">
        <f t="shared" si="581"/>
        <v>2.2511574075906537E-2</v>
      </c>
      <c r="Y2236" s="113" t="str">
        <f t="shared" si="582"/>
        <v/>
      </c>
      <c r="Z2236" s="113" t="str">
        <f t="shared" si="583"/>
        <v/>
      </c>
      <c r="AB2236" s="2" t="str">
        <f t="shared" si="584"/>
        <v/>
      </c>
      <c r="AC2236" s="2" t="str">
        <f t="shared" si="584"/>
        <v/>
      </c>
      <c r="AE2236" s="2" t="str">
        <f t="shared" si="585"/>
        <v/>
      </c>
      <c r="AF2236" s="2" t="str">
        <f t="shared" si="586"/>
        <v/>
      </c>
      <c r="AG2236" s="2" t="str">
        <f t="shared" si="587"/>
        <v/>
      </c>
      <c r="AH2236" s="2" t="str">
        <f t="shared" si="588"/>
        <v/>
      </c>
      <c r="AI2236" s="2" t="str">
        <f t="shared" si="589"/>
        <v/>
      </c>
      <c r="AK2236" s="2" t="str">
        <f t="shared" si="590"/>
        <v/>
      </c>
      <c r="AL2236" s="2" t="str">
        <f t="shared" si="591"/>
        <v/>
      </c>
      <c r="AM2236" s="2" t="str">
        <f t="shared" si="592"/>
        <v/>
      </c>
      <c r="AN2236" s="2" t="str">
        <f t="shared" si="593"/>
        <v/>
      </c>
      <c r="AO2236" s="2" t="str">
        <f t="shared" si="594"/>
        <v/>
      </c>
    </row>
    <row r="2237" spans="1:41" x14ac:dyDescent="0.3">
      <c r="A2237" s="111">
        <v>44665.834363425929</v>
      </c>
      <c r="B2237" s="78" t="s">
        <v>3340</v>
      </c>
      <c r="C2237" s="78" t="s">
        <v>846</v>
      </c>
      <c r="D2237" s="78" t="s">
        <v>3341</v>
      </c>
      <c r="F2237" s="78" t="s">
        <v>809</v>
      </c>
      <c r="G2237" s="78" t="s">
        <v>126</v>
      </c>
      <c r="H2237" s="112" t="s">
        <v>262</v>
      </c>
      <c r="I2237" s="112">
        <v>2</v>
      </c>
      <c r="J2237" s="113">
        <v>44665.832789351851</v>
      </c>
      <c r="K2237" s="113">
        <v>44665.834363425929</v>
      </c>
      <c r="M2237" s="113">
        <v>44665.837002314816</v>
      </c>
      <c r="N2237" s="113">
        <v>44665.837025462963</v>
      </c>
      <c r="O2237" s="78" t="s">
        <v>1185</v>
      </c>
      <c r="P2237" s="78" t="str">
        <f t="shared" si="578"/>
        <v>CIC</v>
      </c>
      <c r="S2237" s="78" t="str">
        <f t="shared" si="579"/>
        <v/>
      </c>
      <c r="T2237" s="113">
        <v>44665.849224537036</v>
      </c>
      <c r="U2237" s="78" t="s">
        <v>1203</v>
      </c>
      <c r="V2237" s="78" t="str">
        <f t="shared" si="580"/>
        <v>PLOEG</v>
      </c>
      <c r="W2237" s="113">
        <v>44665.866273148145</v>
      </c>
      <c r="X2237" s="113">
        <f t="shared" si="581"/>
        <v>2.638888887304347E-3</v>
      </c>
      <c r="Y2237" s="113">
        <f t="shared" si="582"/>
        <v>1.2222222219861578E-2</v>
      </c>
      <c r="Z2237" s="113">
        <f t="shared" si="583"/>
        <v>1.7048611109203193E-2</v>
      </c>
      <c r="AB2237" s="2">
        <f t="shared" si="584"/>
        <v>1056</v>
      </c>
      <c r="AC2237" s="2">
        <f t="shared" si="584"/>
        <v>1473</v>
      </c>
      <c r="AE2237" s="2" t="str">
        <f t="shared" si="585"/>
        <v/>
      </c>
      <c r="AF2237" s="2" t="str">
        <f t="shared" si="586"/>
        <v/>
      </c>
      <c r="AG2237" s="2">
        <f t="shared" si="587"/>
        <v>1056</v>
      </c>
      <c r="AH2237" s="2" t="str">
        <f t="shared" si="588"/>
        <v/>
      </c>
      <c r="AI2237" s="2" t="str">
        <f t="shared" si="589"/>
        <v/>
      </c>
      <c r="AK2237" s="2" t="str">
        <f t="shared" si="590"/>
        <v/>
      </c>
      <c r="AL2237" s="2" t="str">
        <f t="shared" si="591"/>
        <v/>
      </c>
      <c r="AM2237" s="2">
        <f t="shared" si="592"/>
        <v>1473</v>
      </c>
      <c r="AN2237" s="2" t="str">
        <f t="shared" si="593"/>
        <v/>
      </c>
      <c r="AO2237" s="2" t="str">
        <f t="shared" si="594"/>
        <v/>
      </c>
    </row>
    <row r="2238" spans="1:41" x14ac:dyDescent="0.3">
      <c r="A2238" s="111">
        <v>44665.916030092594</v>
      </c>
      <c r="B2238" s="78" t="s">
        <v>3342</v>
      </c>
      <c r="C2238" s="78" t="s">
        <v>835</v>
      </c>
      <c r="D2238" s="78" t="s">
        <v>1207</v>
      </c>
      <c r="E2238" s="78">
        <v>47</v>
      </c>
      <c r="F2238" s="78" t="s">
        <v>807</v>
      </c>
      <c r="G2238" s="78" t="s">
        <v>112</v>
      </c>
      <c r="H2238" s="112" t="s">
        <v>218</v>
      </c>
      <c r="I2238" s="112">
        <v>3</v>
      </c>
      <c r="J2238" s="113">
        <v>44665.914606481485</v>
      </c>
      <c r="K2238" s="113">
        <v>44665.916030092594</v>
      </c>
      <c r="M2238" s="113">
        <v>44665.917662037034</v>
      </c>
      <c r="N2238" s="113">
        <v>44665.918287037035</v>
      </c>
      <c r="O2238" s="78" t="s">
        <v>1187</v>
      </c>
      <c r="P2238" s="78" t="str">
        <f t="shared" si="578"/>
        <v>CIC</v>
      </c>
      <c r="S2238" s="78" t="str">
        <f t="shared" si="579"/>
        <v/>
      </c>
      <c r="T2238" s="113">
        <v>44665.940300925926</v>
      </c>
      <c r="U2238" s="78" t="s">
        <v>1216</v>
      </c>
      <c r="V2238" s="78" t="str">
        <f t="shared" si="580"/>
        <v>PLOEG</v>
      </c>
      <c r="W2238" s="113">
        <v>44665.990868055553</v>
      </c>
      <c r="X2238" s="113">
        <f t="shared" si="581"/>
        <v>1.631944440305233E-3</v>
      </c>
      <c r="Y2238" s="113">
        <f t="shared" si="582"/>
        <v>2.2638888891378883E-2</v>
      </c>
      <c r="Z2238" s="113">
        <f t="shared" si="583"/>
        <v>5.0567129626870155E-2</v>
      </c>
      <c r="AB2238" s="2">
        <f t="shared" si="584"/>
        <v>1956</v>
      </c>
      <c r="AC2238" s="2">
        <f t="shared" si="584"/>
        <v>4369</v>
      </c>
      <c r="AE2238" s="2" t="str">
        <f t="shared" si="585"/>
        <v/>
      </c>
      <c r="AF2238" s="2" t="str">
        <f t="shared" si="586"/>
        <v/>
      </c>
      <c r="AG2238" s="2" t="str">
        <f t="shared" si="587"/>
        <v/>
      </c>
      <c r="AH2238" s="2">
        <f t="shared" si="588"/>
        <v>1956</v>
      </c>
      <c r="AI2238" s="2" t="str">
        <f t="shared" si="589"/>
        <v/>
      </c>
      <c r="AK2238" s="2" t="str">
        <f t="shared" si="590"/>
        <v/>
      </c>
      <c r="AL2238" s="2" t="str">
        <f t="shared" si="591"/>
        <v/>
      </c>
      <c r="AM2238" s="2" t="str">
        <f t="shared" si="592"/>
        <v/>
      </c>
      <c r="AN2238" s="2">
        <f t="shared" si="593"/>
        <v>4369</v>
      </c>
      <c r="AO2238" s="2" t="str">
        <f t="shared" si="594"/>
        <v/>
      </c>
    </row>
    <row r="2239" spans="1:41" x14ac:dyDescent="0.3">
      <c r="A2239" s="111">
        <v>44665.935671296298</v>
      </c>
      <c r="B2239" s="78" t="s">
        <v>3343</v>
      </c>
      <c r="C2239" s="78" t="s">
        <v>846</v>
      </c>
      <c r="D2239" s="78" t="s">
        <v>1341</v>
      </c>
      <c r="E2239" s="78">
        <v>35</v>
      </c>
      <c r="F2239" s="78" t="s">
        <v>807</v>
      </c>
      <c r="G2239" s="78" t="s">
        <v>88</v>
      </c>
      <c r="H2239" s="112" t="s">
        <v>200</v>
      </c>
      <c r="I2239" s="112">
        <v>3</v>
      </c>
      <c r="J2239" s="113">
        <v>44665.93513888889</v>
      </c>
      <c r="K2239" s="113">
        <v>44665.935671296298</v>
      </c>
      <c r="M2239" s="113">
        <v>44665.936388888891</v>
      </c>
      <c r="N2239" s="113">
        <v>44665.936944444446</v>
      </c>
      <c r="O2239" s="78" t="s">
        <v>1187</v>
      </c>
      <c r="P2239" s="78" t="str">
        <f t="shared" si="578"/>
        <v>CIC</v>
      </c>
      <c r="Q2239" s="113">
        <v>44665.936990740738</v>
      </c>
      <c r="R2239" s="78" t="s">
        <v>1203</v>
      </c>
      <c r="S2239" s="78" t="str">
        <f t="shared" si="579"/>
        <v>PLOEG</v>
      </c>
      <c r="T2239" s="113">
        <v>44665.951435185183</v>
      </c>
      <c r="U2239" s="78" t="s">
        <v>1220</v>
      </c>
      <c r="V2239" s="78" t="str">
        <f t="shared" si="580"/>
        <v>PLOEG</v>
      </c>
      <c r="W2239" s="113">
        <v>44665.962187500001</v>
      </c>
      <c r="X2239" s="113">
        <f t="shared" si="581"/>
        <v>7.1759259299142286E-4</v>
      </c>
      <c r="Y2239" s="113">
        <f t="shared" si="582"/>
        <v>1.5046296291984618E-2</v>
      </c>
      <c r="Z2239" s="113">
        <f t="shared" si="583"/>
        <v>1.0752314818091691E-2</v>
      </c>
      <c r="AB2239" s="2">
        <f t="shared" si="584"/>
        <v>1300</v>
      </c>
      <c r="AC2239" s="2">
        <f t="shared" si="584"/>
        <v>929</v>
      </c>
      <c r="AE2239" s="2" t="str">
        <f t="shared" si="585"/>
        <v/>
      </c>
      <c r="AF2239" s="2" t="str">
        <f t="shared" si="586"/>
        <v/>
      </c>
      <c r="AG2239" s="2" t="str">
        <f t="shared" si="587"/>
        <v/>
      </c>
      <c r="AH2239" s="2">
        <f t="shared" si="588"/>
        <v>1300</v>
      </c>
      <c r="AI2239" s="2" t="str">
        <f t="shared" si="589"/>
        <v/>
      </c>
      <c r="AK2239" s="2" t="str">
        <f t="shared" si="590"/>
        <v/>
      </c>
      <c r="AL2239" s="2" t="str">
        <f t="shared" si="591"/>
        <v/>
      </c>
      <c r="AM2239" s="2" t="str">
        <f t="shared" si="592"/>
        <v/>
      </c>
      <c r="AN2239" s="2">
        <f t="shared" si="593"/>
        <v>929</v>
      </c>
      <c r="AO2239" s="2" t="str">
        <f t="shared" si="594"/>
        <v/>
      </c>
    </row>
    <row r="2240" spans="1:41" x14ac:dyDescent="0.3">
      <c r="A2240" s="111">
        <v>44665.960717592592</v>
      </c>
      <c r="B2240" s="78" t="s">
        <v>3344</v>
      </c>
      <c r="C2240" s="78" t="s">
        <v>846</v>
      </c>
      <c r="D2240" s="78" t="s">
        <v>3069</v>
      </c>
      <c r="E2240" s="78">
        <v>19</v>
      </c>
      <c r="F2240" s="78" t="s">
        <v>809</v>
      </c>
      <c r="G2240" s="78" t="s">
        <v>98</v>
      </c>
      <c r="H2240" s="112" t="s">
        <v>254</v>
      </c>
      <c r="I2240" s="112">
        <v>3</v>
      </c>
      <c r="J2240" s="113">
        <v>44665.960439814815</v>
      </c>
      <c r="K2240" s="113">
        <v>44665.960717592592</v>
      </c>
      <c r="M2240" s="113">
        <v>44665.962673611109</v>
      </c>
      <c r="N2240" s="113">
        <v>44665.962743055556</v>
      </c>
      <c r="O2240" s="78" t="s">
        <v>1185</v>
      </c>
      <c r="P2240" s="78" t="str">
        <f t="shared" si="578"/>
        <v>CIC</v>
      </c>
      <c r="S2240" s="78" t="str">
        <f t="shared" si="579"/>
        <v/>
      </c>
      <c r="T2240" s="113">
        <v>44665.975763888891</v>
      </c>
      <c r="U2240" s="78" t="s">
        <v>1220</v>
      </c>
      <c r="V2240" s="78" t="str">
        <f t="shared" si="580"/>
        <v>PLOEG</v>
      </c>
      <c r="W2240" s="113">
        <v>44665.985439814816</v>
      </c>
      <c r="X2240" s="113">
        <f t="shared" si="581"/>
        <v>1.9560185173759237E-3</v>
      </c>
      <c r="Y2240" s="113">
        <f t="shared" si="582"/>
        <v>1.3090277781884652E-2</v>
      </c>
      <c r="Z2240" s="113">
        <f t="shared" si="583"/>
        <v>9.6759259249665774E-3</v>
      </c>
      <c r="AB2240" s="2">
        <f t="shared" si="584"/>
        <v>1131</v>
      </c>
      <c r="AC2240" s="2">
        <f t="shared" si="584"/>
        <v>836</v>
      </c>
      <c r="AE2240" s="2" t="str">
        <f t="shared" si="585"/>
        <v/>
      </c>
      <c r="AF2240" s="2" t="str">
        <f t="shared" si="586"/>
        <v/>
      </c>
      <c r="AG2240" s="2" t="str">
        <f t="shared" si="587"/>
        <v/>
      </c>
      <c r="AH2240" s="2">
        <f t="shared" si="588"/>
        <v>1131</v>
      </c>
      <c r="AI2240" s="2" t="str">
        <f t="shared" si="589"/>
        <v/>
      </c>
      <c r="AK2240" s="2" t="str">
        <f t="shared" si="590"/>
        <v/>
      </c>
      <c r="AL2240" s="2" t="str">
        <f t="shared" si="591"/>
        <v/>
      </c>
      <c r="AM2240" s="2" t="str">
        <f t="shared" si="592"/>
        <v/>
      </c>
      <c r="AN2240" s="2">
        <f t="shared" si="593"/>
        <v>836</v>
      </c>
      <c r="AO2240" s="2" t="str">
        <f t="shared" si="594"/>
        <v/>
      </c>
    </row>
    <row r="2241" spans="1:41" x14ac:dyDescent="0.3">
      <c r="A2241" s="111">
        <v>44665.992858796293</v>
      </c>
      <c r="B2241" s="78" t="s">
        <v>3345</v>
      </c>
      <c r="C2241" s="78" t="s">
        <v>846</v>
      </c>
      <c r="D2241" s="78" t="s">
        <v>1380</v>
      </c>
      <c r="E2241" s="78">
        <v>27</v>
      </c>
      <c r="F2241" s="78" t="s">
        <v>808</v>
      </c>
      <c r="G2241" s="78" t="s">
        <v>88</v>
      </c>
      <c r="H2241" s="112" t="s">
        <v>412</v>
      </c>
      <c r="I2241" s="112">
        <v>3</v>
      </c>
      <c r="J2241" s="113">
        <v>44665.991967592592</v>
      </c>
      <c r="K2241" s="113">
        <v>44665.992858796293</v>
      </c>
      <c r="L2241" s="113">
        <v>44666.007754629631</v>
      </c>
      <c r="M2241" s="113">
        <v>44666.020185185182</v>
      </c>
      <c r="N2241" s="113">
        <v>44666.020266203705</v>
      </c>
      <c r="O2241" s="78" t="s">
        <v>1185</v>
      </c>
      <c r="P2241" s="78" t="str">
        <f t="shared" si="578"/>
        <v>CIC</v>
      </c>
      <c r="S2241" s="78" t="str">
        <f t="shared" si="579"/>
        <v/>
      </c>
      <c r="T2241" s="113">
        <v>44666.028622685182</v>
      </c>
      <c r="U2241" s="78" t="s">
        <v>1220</v>
      </c>
      <c r="V2241" s="78" t="str">
        <f t="shared" si="580"/>
        <v>PLOEG</v>
      </c>
      <c r="W2241" s="113">
        <v>44666.035613425927</v>
      </c>
      <c r="X2241" s="113">
        <f t="shared" si="581"/>
        <v>1.4895833337504882E-2</v>
      </c>
      <c r="Y2241" s="113">
        <f t="shared" si="582"/>
        <v>2.0868055551545694E-2</v>
      </c>
      <c r="Z2241" s="113">
        <f t="shared" si="583"/>
        <v>6.9907407450955361E-3</v>
      </c>
      <c r="AB2241" s="2">
        <f t="shared" si="584"/>
        <v>1803</v>
      </c>
      <c r="AC2241" s="2">
        <f t="shared" si="584"/>
        <v>604</v>
      </c>
      <c r="AE2241" s="2" t="str">
        <f t="shared" si="585"/>
        <v/>
      </c>
      <c r="AF2241" s="2" t="str">
        <f t="shared" si="586"/>
        <v/>
      </c>
      <c r="AG2241" s="2" t="str">
        <f t="shared" si="587"/>
        <v/>
      </c>
      <c r="AH2241" s="2">
        <f t="shared" si="588"/>
        <v>1803</v>
      </c>
      <c r="AI2241" s="2" t="str">
        <f t="shared" si="589"/>
        <v/>
      </c>
      <c r="AK2241" s="2" t="str">
        <f t="shared" si="590"/>
        <v/>
      </c>
      <c r="AL2241" s="2" t="str">
        <f t="shared" si="591"/>
        <v/>
      </c>
      <c r="AM2241" s="2" t="str">
        <f t="shared" si="592"/>
        <v/>
      </c>
      <c r="AN2241" s="2">
        <f t="shared" si="593"/>
        <v>604</v>
      </c>
      <c r="AO2241" s="2" t="str">
        <f t="shared" si="594"/>
        <v/>
      </c>
    </row>
    <row r="2242" spans="1:41" x14ac:dyDescent="0.3">
      <c r="A2242" s="111">
        <v>44666.004699074074</v>
      </c>
      <c r="B2242" s="78" t="s">
        <v>3346</v>
      </c>
      <c r="C2242" s="78" t="s">
        <v>835</v>
      </c>
      <c r="D2242" s="78" t="s">
        <v>1341</v>
      </c>
      <c r="E2242" s="78">
        <v>35</v>
      </c>
      <c r="F2242" s="78" t="s">
        <v>807</v>
      </c>
      <c r="G2242" s="78" t="s">
        <v>88</v>
      </c>
      <c r="H2242" s="112" t="s">
        <v>200</v>
      </c>
      <c r="I2242" s="112">
        <v>3</v>
      </c>
      <c r="J2242" s="113">
        <v>44666.003483796296</v>
      </c>
      <c r="K2242" s="113">
        <v>44666.004699074074</v>
      </c>
      <c r="M2242" s="113">
        <v>44666.005694444444</v>
      </c>
      <c r="N2242" s="113">
        <v>44666.007256944446</v>
      </c>
      <c r="O2242" s="78" t="s">
        <v>1187</v>
      </c>
      <c r="P2242" s="78" t="str">
        <f t="shared" si="578"/>
        <v>CIC</v>
      </c>
      <c r="S2242" s="78" t="str">
        <f t="shared" si="579"/>
        <v/>
      </c>
      <c r="V2242" s="78" t="str">
        <f t="shared" si="580"/>
        <v/>
      </c>
      <c r="W2242" s="113">
        <v>44666.007627314815</v>
      </c>
      <c r="X2242" s="113">
        <f t="shared" si="581"/>
        <v>9.9537037021946162E-4</v>
      </c>
      <c r="Y2242" s="113" t="str">
        <f t="shared" si="582"/>
        <v/>
      </c>
      <c r="Z2242" s="113" t="str">
        <f t="shared" si="583"/>
        <v/>
      </c>
      <c r="AB2242" s="2" t="str">
        <f t="shared" si="584"/>
        <v/>
      </c>
      <c r="AC2242" s="2" t="str">
        <f t="shared" si="584"/>
        <v/>
      </c>
      <c r="AE2242" s="2" t="str">
        <f t="shared" si="585"/>
        <v/>
      </c>
      <c r="AF2242" s="2" t="str">
        <f t="shared" si="586"/>
        <v/>
      </c>
      <c r="AG2242" s="2" t="str">
        <f t="shared" si="587"/>
        <v/>
      </c>
      <c r="AH2242" s="2" t="str">
        <f t="shared" si="588"/>
        <v/>
      </c>
      <c r="AI2242" s="2" t="str">
        <f t="shared" si="589"/>
        <v/>
      </c>
      <c r="AK2242" s="2" t="str">
        <f t="shared" si="590"/>
        <v/>
      </c>
      <c r="AL2242" s="2" t="str">
        <f t="shared" si="591"/>
        <v/>
      </c>
      <c r="AM2242" s="2" t="str">
        <f t="shared" si="592"/>
        <v/>
      </c>
      <c r="AN2242" s="2" t="str">
        <f t="shared" si="593"/>
        <v/>
      </c>
      <c r="AO2242" s="2" t="str">
        <f t="shared" si="594"/>
        <v/>
      </c>
    </row>
    <row r="2243" spans="1:41" x14ac:dyDescent="0.3">
      <c r="A2243" s="111">
        <v>44666.004699074074</v>
      </c>
      <c r="B2243" s="78" t="s">
        <v>3346</v>
      </c>
      <c r="C2243" s="78" t="s">
        <v>846</v>
      </c>
      <c r="D2243" s="78" t="s">
        <v>1341</v>
      </c>
      <c r="E2243" s="78">
        <v>35</v>
      </c>
      <c r="F2243" s="78" t="s">
        <v>807</v>
      </c>
      <c r="G2243" s="78" t="s">
        <v>88</v>
      </c>
      <c r="H2243" s="112" t="s">
        <v>200</v>
      </c>
      <c r="I2243" s="112">
        <v>3</v>
      </c>
      <c r="J2243" s="113">
        <v>44666.003483796296</v>
      </c>
      <c r="K2243" s="113">
        <v>44666.004699074074</v>
      </c>
      <c r="M2243" s="113">
        <v>44666.007754629631</v>
      </c>
      <c r="N2243" s="113">
        <v>44666.0078125</v>
      </c>
      <c r="O2243" s="78" t="s">
        <v>1187</v>
      </c>
      <c r="P2243" s="78" t="str">
        <f t="shared" si="578"/>
        <v>CIC</v>
      </c>
      <c r="Q2243" s="113">
        <v>44666.00885416667</v>
      </c>
      <c r="R2243" s="78" t="s">
        <v>1203</v>
      </c>
      <c r="S2243" s="78" t="str">
        <f t="shared" si="579"/>
        <v>PLOEG</v>
      </c>
      <c r="T2243" s="113">
        <v>44666.014016203706</v>
      </c>
      <c r="U2243" s="78" t="s">
        <v>1220</v>
      </c>
      <c r="V2243" s="78" t="str">
        <f t="shared" si="580"/>
        <v>PLOEG</v>
      </c>
      <c r="W2243" s="113">
        <v>44666.020185185182</v>
      </c>
      <c r="X2243" s="113">
        <f t="shared" si="581"/>
        <v>3.055555556784384E-3</v>
      </c>
      <c r="Y2243" s="113">
        <f t="shared" si="582"/>
        <v>6.2615740753244609E-3</v>
      </c>
      <c r="Z2243" s="113">
        <f t="shared" si="583"/>
        <v>6.168981475639157E-3</v>
      </c>
      <c r="AB2243" s="2">
        <f t="shared" si="584"/>
        <v>541</v>
      </c>
      <c r="AC2243" s="2">
        <f t="shared" si="584"/>
        <v>533</v>
      </c>
      <c r="AE2243" s="2" t="str">
        <f t="shared" si="585"/>
        <v/>
      </c>
      <c r="AF2243" s="2" t="str">
        <f t="shared" si="586"/>
        <v/>
      </c>
      <c r="AG2243" s="2" t="str">
        <f t="shared" si="587"/>
        <v/>
      </c>
      <c r="AH2243" s="2">
        <f t="shared" si="588"/>
        <v>541</v>
      </c>
      <c r="AI2243" s="2" t="str">
        <f t="shared" si="589"/>
        <v/>
      </c>
      <c r="AK2243" s="2" t="str">
        <f t="shared" si="590"/>
        <v/>
      </c>
      <c r="AL2243" s="2" t="str">
        <f t="shared" si="591"/>
        <v/>
      </c>
      <c r="AM2243" s="2" t="str">
        <f t="shared" si="592"/>
        <v/>
      </c>
      <c r="AN2243" s="2">
        <f t="shared" si="593"/>
        <v>533</v>
      </c>
      <c r="AO2243" s="2" t="str">
        <f t="shared" si="594"/>
        <v/>
      </c>
    </row>
    <row r="2244" spans="1:41" x14ac:dyDescent="0.3">
      <c r="A2244" s="111">
        <v>44666.20039351852</v>
      </c>
      <c r="B2244" s="78" t="s">
        <v>3347</v>
      </c>
      <c r="C2244" s="78" t="s">
        <v>846</v>
      </c>
      <c r="D2244" s="78" t="s">
        <v>1699</v>
      </c>
      <c r="E2244" s="78">
        <v>9</v>
      </c>
      <c r="F2244" s="78" t="s">
        <v>808</v>
      </c>
      <c r="G2244" s="78" t="s">
        <v>108</v>
      </c>
      <c r="H2244" s="112" t="s">
        <v>238</v>
      </c>
      <c r="I2244" s="112">
        <v>2</v>
      </c>
      <c r="J2244" s="113">
        <v>44666.200254629628</v>
      </c>
      <c r="K2244" s="113">
        <v>44666.20039351852</v>
      </c>
      <c r="M2244" s="113">
        <v>44666.200891203705</v>
      </c>
      <c r="N2244" s="113">
        <v>44666.200937499998</v>
      </c>
      <c r="O2244" s="78" t="s">
        <v>1185</v>
      </c>
      <c r="P2244" s="78" t="str">
        <f t="shared" si="578"/>
        <v>CIC</v>
      </c>
      <c r="S2244" s="78" t="str">
        <f t="shared" si="579"/>
        <v/>
      </c>
      <c r="T2244" s="113">
        <v>44666.202013888891</v>
      </c>
      <c r="U2244" s="78" t="s">
        <v>1187</v>
      </c>
      <c r="V2244" s="78" t="str">
        <f t="shared" si="580"/>
        <v>CIC</v>
      </c>
      <c r="W2244" s="113">
        <v>44666.202939814815</v>
      </c>
      <c r="X2244" s="113">
        <f t="shared" si="581"/>
        <v>4.9768518510973081E-4</v>
      </c>
      <c r="Y2244" s="113">
        <f t="shared" si="582"/>
        <v>1.1226851856918074E-3</v>
      </c>
      <c r="Z2244" s="113">
        <f t="shared" si="583"/>
        <v>9.2592592409346253E-4</v>
      </c>
      <c r="AB2244" s="2">
        <f t="shared" si="584"/>
        <v>97</v>
      </c>
      <c r="AC2244" s="2">
        <f t="shared" si="584"/>
        <v>80</v>
      </c>
      <c r="AE2244" s="2" t="str">
        <f t="shared" si="585"/>
        <v/>
      </c>
      <c r="AF2244" s="2" t="str">
        <f t="shared" si="586"/>
        <v/>
      </c>
      <c r="AG2244" s="2">
        <f t="shared" si="587"/>
        <v>97</v>
      </c>
      <c r="AH2244" s="2" t="str">
        <f t="shared" si="588"/>
        <v/>
      </c>
      <c r="AI2244" s="2" t="str">
        <f t="shared" si="589"/>
        <v/>
      </c>
      <c r="AK2244" s="2" t="str">
        <f t="shared" si="590"/>
        <v/>
      </c>
      <c r="AL2244" s="2" t="str">
        <f t="shared" si="591"/>
        <v/>
      </c>
      <c r="AM2244" s="2">
        <f t="shared" si="592"/>
        <v>80</v>
      </c>
      <c r="AN2244" s="2" t="str">
        <f t="shared" si="593"/>
        <v/>
      </c>
      <c r="AO2244" s="2" t="str">
        <f t="shared" si="594"/>
        <v/>
      </c>
    </row>
    <row r="2245" spans="1:41" x14ac:dyDescent="0.3">
      <c r="A2245" s="111">
        <v>44666.20039351852</v>
      </c>
      <c r="B2245" s="78" t="s">
        <v>3347</v>
      </c>
      <c r="C2245" s="78" t="s">
        <v>835</v>
      </c>
      <c r="D2245" s="78" t="s">
        <v>1699</v>
      </c>
      <c r="E2245" s="78">
        <v>9</v>
      </c>
      <c r="F2245" s="78" t="s">
        <v>808</v>
      </c>
      <c r="G2245" s="78" t="s">
        <v>108</v>
      </c>
      <c r="H2245" s="112" t="s">
        <v>238</v>
      </c>
      <c r="I2245" s="112">
        <v>2</v>
      </c>
      <c r="J2245" s="113">
        <v>44666.200254629628</v>
      </c>
      <c r="K2245" s="113">
        <v>44666.20039351852</v>
      </c>
      <c r="M2245" s="113">
        <v>44666.201122685183</v>
      </c>
      <c r="N2245" s="113">
        <v>44666.201145833336</v>
      </c>
      <c r="O2245" s="78" t="s">
        <v>1185</v>
      </c>
      <c r="P2245" s="78" t="str">
        <f t="shared" si="578"/>
        <v>CIC</v>
      </c>
      <c r="S2245" s="78" t="str">
        <f t="shared" si="579"/>
        <v/>
      </c>
      <c r="V2245" s="78" t="str">
        <f t="shared" si="580"/>
        <v/>
      </c>
      <c r="W2245" s="113">
        <v>44666.202997685185</v>
      </c>
      <c r="X2245" s="113">
        <f t="shared" si="581"/>
        <v>7.2916666249511763E-4</v>
      </c>
      <c r="Y2245" s="113" t="str">
        <f t="shared" si="582"/>
        <v/>
      </c>
      <c r="Z2245" s="113" t="str">
        <f t="shared" si="583"/>
        <v/>
      </c>
      <c r="AB2245" s="2" t="str">
        <f t="shared" si="584"/>
        <v/>
      </c>
      <c r="AC2245" s="2" t="str">
        <f t="shared" si="584"/>
        <v/>
      </c>
      <c r="AE2245" s="2" t="str">
        <f t="shared" si="585"/>
        <v/>
      </c>
      <c r="AF2245" s="2" t="str">
        <f t="shared" si="586"/>
        <v/>
      </c>
      <c r="AG2245" s="2" t="str">
        <f t="shared" si="587"/>
        <v/>
      </c>
      <c r="AH2245" s="2" t="str">
        <f t="shared" si="588"/>
        <v/>
      </c>
      <c r="AI2245" s="2" t="str">
        <f t="shared" si="589"/>
        <v/>
      </c>
      <c r="AK2245" s="2" t="str">
        <f t="shared" si="590"/>
        <v/>
      </c>
      <c r="AL2245" s="2" t="str">
        <f t="shared" si="591"/>
        <v/>
      </c>
      <c r="AM2245" s="2" t="str">
        <f t="shared" si="592"/>
        <v/>
      </c>
      <c r="AN2245" s="2" t="str">
        <f t="shared" si="593"/>
        <v/>
      </c>
      <c r="AO2245" s="2" t="str">
        <f t="shared" si="594"/>
        <v/>
      </c>
    </row>
    <row r="2246" spans="1:41" x14ac:dyDescent="0.3">
      <c r="A2246" s="111">
        <v>44666.324895833335</v>
      </c>
      <c r="B2246" s="78" t="s">
        <v>3348</v>
      </c>
      <c r="C2246" s="78" t="s">
        <v>886</v>
      </c>
      <c r="D2246" s="78" t="s">
        <v>3331</v>
      </c>
      <c r="E2246" s="78">
        <v>33</v>
      </c>
      <c r="F2246" s="78" t="s">
        <v>809</v>
      </c>
      <c r="G2246" s="78" t="s">
        <v>100</v>
      </c>
      <c r="H2246" s="112" t="s">
        <v>208</v>
      </c>
      <c r="I2246" s="112">
        <v>3</v>
      </c>
      <c r="J2246" s="113">
        <v>44666.323541666665</v>
      </c>
      <c r="K2246" s="113">
        <v>44666.324895833335</v>
      </c>
      <c r="M2246" s="113">
        <v>44666.325833333336</v>
      </c>
      <c r="N2246" s="113">
        <v>44666.325844907406</v>
      </c>
      <c r="O2246" s="78" t="s">
        <v>1185</v>
      </c>
      <c r="P2246" s="78" t="str">
        <f t="shared" ref="P2246:P2309" si="595">IF(LEFT(O2246,3)="&amp;RU","PLOEG",IF(LEFT(O2246,6)="ANT-di","DISP/S of N",IF(LEFT(O2246,4)="rANT","DISP/S of N",IF(LEFT(O2246,3)="ANT","CIC",""))))</f>
        <v>CIC</v>
      </c>
      <c r="S2246" s="78" t="str">
        <f t="shared" ref="S2246:S2309" si="596">IF(LEFT(R2246,3)="&amp;RU","PLOEG",IF(LEFT(R2246,6)="ANT-di","DISP/S of N",IF(LEFT(R2246,4)="rANT","DISP/S of N",IF(LEFT(R2246,3)="ANT","CIC",""))))</f>
        <v/>
      </c>
      <c r="T2246" s="113">
        <v>44666.349537037036</v>
      </c>
      <c r="U2246" s="78" t="s">
        <v>1258</v>
      </c>
      <c r="V2246" s="78" t="str">
        <f t="shared" ref="V2246:V2309" si="597">IF(LEFT(U2246,3)="&amp;RU","PLOEG",IF(LEFT(U2246,6)="ANT-di","DISP/S of N",IF(LEFT(U2246,4)="rANT","DISP/S of N",IF(LEFT(U2246,3)="ANT","CIC",""))))</f>
        <v>PLOEG</v>
      </c>
      <c r="W2246" s="113">
        <v>44666.362743055557</v>
      </c>
      <c r="X2246" s="113">
        <f t="shared" ref="X2246:X2309" si="598">IF((MIN(L2246:M2246)&lt;K2246+6/ (24*3600)),"", IF((MIN(L2246:M2246)=K2246),"0:00:00",IF((MIN(L2246:M2246)-K2246),MIN(L2246:M2246)-K2246,"")))</f>
        <v>9.3750000087311491E-4</v>
      </c>
      <c r="Y2246" s="113">
        <f t="shared" ref="Y2246:Y2309" si="599">IF(OR(T2246="",T2246&lt;MINA(L2246,M2246)+11/(24*3600)),"",T2246-MINA(L2246,M2246))</f>
        <v>2.3703703700448386E-2</v>
      </c>
      <c r="Z2246" s="113">
        <f t="shared" ref="Z2246:Z2309" si="600">IF(OR(T2246="",W2246&lt;T2246+31/(24*3600)),"",W2246-T2246)</f>
        <v>1.3206018520577345E-2</v>
      </c>
      <c r="AB2246" s="2">
        <f t="shared" ref="AB2246:AC2309" si="601">IF(Y2246="","",SECOND(Y2246)+(MINUTE(Y2246)*60)+(HOUR(Y2246)*3600))</f>
        <v>2048</v>
      </c>
      <c r="AC2246" s="2">
        <f t="shared" si="601"/>
        <v>1141</v>
      </c>
      <c r="AE2246" s="2" t="str">
        <f t="shared" ref="AE2246:AE2309" si="602">IF(I2246=0,AB2246,"")</f>
        <v/>
      </c>
      <c r="AF2246" s="2" t="str">
        <f t="shared" ref="AF2246:AF2309" si="603">IF(I2246=1,AB2246,"")</f>
        <v/>
      </c>
      <c r="AG2246" s="2" t="str">
        <f t="shared" ref="AG2246:AG2309" si="604">IF(I2246=2,AB2246,"")</f>
        <v/>
      </c>
      <c r="AH2246" s="2">
        <f t="shared" ref="AH2246:AH2309" si="605">IF(I2246=3,AB2246,"")</f>
        <v>2048</v>
      </c>
      <c r="AI2246" s="2" t="str">
        <f t="shared" ref="AI2246:AI2309" si="606">IF(I2246=4,AB2246,"")</f>
        <v/>
      </c>
      <c r="AK2246" s="2" t="str">
        <f t="shared" ref="AK2246:AK2309" si="607">IF(I2246=0,AC2246,"")</f>
        <v/>
      </c>
      <c r="AL2246" s="2" t="str">
        <f t="shared" ref="AL2246:AL2309" si="608">IF(I2246=1,AC2246,"")</f>
        <v/>
      </c>
      <c r="AM2246" s="2" t="str">
        <f t="shared" ref="AM2246:AM2309" si="609">IF(I2246=2,AC2246,"")</f>
        <v/>
      </c>
      <c r="AN2246" s="2">
        <f t="shared" ref="AN2246:AN2309" si="610">IF(I2246=3,AC2246,"")</f>
        <v>1141</v>
      </c>
      <c r="AO2246" s="2" t="str">
        <f t="shared" ref="AO2246:AO2309" si="611">IF(I2246=4,AC2246,"")</f>
        <v/>
      </c>
    </row>
    <row r="2247" spans="1:41" x14ac:dyDescent="0.3">
      <c r="A2247" s="111">
        <v>44666.420127314814</v>
      </c>
      <c r="B2247" s="78" t="s">
        <v>3349</v>
      </c>
      <c r="C2247" s="78" t="s">
        <v>850</v>
      </c>
      <c r="D2247" s="78" t="s">
        <v>1257</v>
      </c>
      <c r="E2247" s="78">
        <v>6</v>
      </c>
      <c r="F2247" s="78" t="s">
        <v>809</v>
      </c>
      <c r="G2247" s="78" t="s">
        <v>98</v>
      </c>
      <c r="H2247" s="112" t="s">
        <v>216</v>
      </c>
      <c r="I2247" s="112">
        <v>4</v>
      </c>
      <c r="J2247" s="113">
        <v>44666.420127314814</v>
      </c>
      <c r="K2247" s="113">
        <v>44666.420127314814</v>
      </c>
      <c r="M2247" s="113">
        <v>44666.420543981483</v>
      </c>
      <c r="N2247" s="113">
        <v>44666.421643518515</v>
      </c>
      <c r="O2247" s="78" t="s">
        <v>1187</v>
      </c>
      <c r="P2247" s="78" t="str">
        <f t="shared" si="595"/>
        <v>CIC</v>
      </c>
      <c r="S2247" s="78" t="str">
        <f t="shared" si="596"/>
        <v/>
      </c>
      <c r="T2247" s="113">
        <v>44666.433125000003</v>
      </c>
      <c r="U2247" s="78" t="s">
        <v>1286</v>
      </c>
      <c r="V2247" s="78" t="str">
        <f t="shared" si="597"/>
        <v>PLOEG</v>
      </c>
      <c r="W2247" s="113">
        <v>44666.447858796295</v>
      </c>
      <c r="X2247" s="113">
        <f t="shared" si="598"/>
        <v>4.1666666948003694E-4</v>
      </c>
      <c r="Y2247" s="113">
        <f t="shared" si="599"/>
        <v>1.2581018519995268E-2</v>
      </c>
      <c r="Z2247" s="113">
        <f t="shared" si="600"/>
        <v>1.4733796291693579E-2</v>
      </c>
      <c r="AB2247" s="2">
        <f t="shared" si="601"/>
        <v>1087</v>
      </c>
      <c r="AC2247" s="2">
        <f t="shared" si="601"/>
        <v>1273</v>
      </c>
      <c r="AE2247" s="2" t="str">
        <f t="shared" si="602"/>
        <v/>
      </c>
      <c r="AF2247" s="2" t="str">
        <f t="shared" si="603"/>
        <v/>
      </c>
      <c r="AG2247" s="2" t="str">
        <f t="shared" si="604"/>
        <v/>
      </c>
      <c r="AH2247" s="2" t="str">
        <f t="shared" si="605"/>
        <v/>
      </c>
      <c r="AI2247" s="2">
        <f t="shared" si="606"/>
        <v>1087</v>
      </c>
      <c r="AK2247" s="2" t="str">
        <f t="shared" si="607"/>
        <v/>
      </c>
      <c r="AL2247" s="2" t="str">
        <f t="shared" si="608"/>
        <v/>
      </c>
      <c r="AM2247" s="2" t="str">
        <f t="shared" si="609"/>
        <v/>
      </c>
      <c r="AN2247" s="2" t="str">
        <f t="shared" si="610"/>
        <v/>
      </c>
      <c r="AO2247" s="2">
        <f t="shared" si="611"/>
        <v>1273</v>
      </c>
    </row>
    <row r="2248" spans="1:41" x14ac:dyDescent="0.3">
      <c r="A2248" s="111">
        <v>44666.42695601852</v>
      </c>
      <c r="B2248" s="78" t="s">
        <v>3350</v>
      </c>
      <c r="C2248" s="78" t="s">
        <v>886</v>
      </c>
      <c r="D2248" s="78" t="s">
        <v>3351</v>
      </c>
      <c r="F2248" s="78" t="s">
        <v>809</v>
      </c>
      <c r="G2248" s="78" t="s">
        <v>102</v>
      </c>
      <c r="H2248" s="112" t="s">
        <v>206</v>
      </c>
      <c r="I2248" s="112">
        <v>3</v>
      </c>
      <c r="J2248" s="113">
        <v>44666.42695601852</v>
      </c>
      <c r="K2248" s="113">
        <v>44666.42695601852</v>
      </c>
      <c r="M2248" s="113">
        <v>44666.427245370367</v>
      </c>
      <c r="P2248" s="78" t="str">
        <f t="shared" si="595"/>
        <v/>
      </c>
      <c r="Q2248" s="113">
        <v>44666.427615740744</v>
      </c>
      <c r="R2248" s="78" t="s">
        <v>1187</v>
      </c>
      <c r="S2248" s="78" t="str">
        <f t="shared" si="596"/>
        <v>CIC</v>
      </c>
      <c r="T2248" s="113">
        <v>44666.437858796293</v>
      </c>
      <c r="U2248" s="78" t="s">
        <v>1258</v>
      </c>
      <c r="V2248" s="78" t="str">
        <f t="shared" si="597"/>
        <v>PLOEG</v>
      </c>
      <c r="W2248" s="113">
        <v>44666.449930555558</v>
      </c>
      <c r="X2248" s="113">
        <f t="shared" si="598"/>
        <v>2.8935184673173353E-4</v>
      </c>
      <c r="Y2248" s="113">
        <f t="shared" si="599"/>
        <v>1.0613425925839692E-2</v>
      </c>
      <c r="Z2248" s="113">
        <f t="shared" si="600"/>
        <v>1.2071759265381843E-2</v>
      </c>
      <c r="AB2248" s="2">
        <f t="shared" si="601"/>
        <v>917</v>
      </c>
      <c r="AC2248" s="2">
        <f t="shared" si="601"/>
        <v>1043</v>
      </c>
      <c r="AE2248" s="2" t="str">
        <f t="shared" si="602"/>
        <v/>
      </c>
      <c r="AF2248" s="2" t="str">
        <f t="shared" si="603"/>
        <v/>
      </c>
      <c r="AG2248" s="2" t="str">
        <f t="shared" si="604"/>
        <v/>
      </c>
      <c r="AH2248" s="2">
        <f t="shared" si="605"/>
        <v>917</v>
      </c>
      <c r="AI2248" s="2" t="str">
        <f t="shared" si="606"/>
        <v/>
      </c>
      <c r="AK2248" s="2" t="str">
        <f t="shared" si="607"/>
        <v/>
      </c>
      <c r="AL2248" s="2" t="str">
        <f t="shared" si="608"/>
        <v/>
      </c>
      <c r="AM2248" s="2" t="str">
        <f t="shared" si="609"/>
        <v/>
      </c>
      <c r="AN2248" s="2">
        <f t="shared" si="610"/>
        <v>1043</v>
      </c>
      <c r="AO2248" s="2" t="str">
        <f t="shared" si="611"/>
        <v/>
      </c>
    </row>
    <row r="2249" spans="1:41" x14ac:dyDescent="0.3">
      <c r="A2249" s="111">
        <v>44666.446018518516</v>
      </c>
      <c r="B2249" s="78" t="s">
        <v>3352</v>
      </c>
      <c r="C2249" s="78" t="s">
        <v>842</v>
      </c>
      <c r="D2249" s="78" t="s">
        <v>1359</v>
      </c>
      <c r="F2249" s="78" t="s">
        <v>807</v>
      </c>
      <c r="G2249" s="78" t="s">
        <v>106</v>
      </c>
      <c r="H2249" s="112" t="s">
        <v>356</v>
      </c>
      <c r="I2249" s="112">
        <v>2</v>
      </c>
      <c r="J2249" s="113">
        <v>44666.445821759262</v>
      </c>
      <c r="K2249" s="113">
        <v>44666.446018518516</v>
      </c>
      <c r="M2249" s="113">
        <v>44666.44604166667</v>
      </c>
      <c r="P2249" s="78" t="str">
        <f t="shared" si="595"/>
        <v/>
      </c>
      <c r="S2249" s="78" t="str">
        <f t="shared" si="596"/>
        <v/>
      </c>
      <c r="T2249" s="113">
        <v>44666.446064814816</v>
      </c>
      <c r="U2249" s="78" t="s">
        <v>1185</v>
      </c>
      <c r="V2249" s="78" t="str">
        <f t="shared" si="597"/>
        <v>CIC</v>
      </c>
      <c r="W2249" s="113">
        <v>44666.489803240744</v>
      </c>
      <c r="X2249" s="113" t="str">
        <f t="shared" si="598"/>
        <v/>
      </c>
      <c r="Y2249" s="113" t="str">
        <f t="shared" si="599"/>
        <v/>
      </c>
      <c r="Z2249" s="113">
        <f t="shared" si="600"/>
        <v>4.3738425927585922E-2</v>
      </c>
      <c r="AB2249" s="2" t="str">
        <f t="shared" si="601"/>
        <v/>
      </c>
      <c r="AC2249" s="2">
        <f t="shared" si="601"/>
        <v>3779</v>
      </c>
      <c r="AE2249" s="2" t="str">
        <f t="shared" si="602"/>
        <v/>
      </c>
      <c r="AF2249" s="2" t="str">
        <f t="shared" si="603"/>
        <v/>
      </c>
      <c r="AG2249" s="2" t="str">
        <f t="shared" si="604"/>
        <v/>
      </c>
      <c r="AH2249" s="2" t="str">
        <f t="shared" si="605"/>
        <v/>
      </c>
      <c r="AI2249" s="2" t="str">
        <f t="shared" si="606"/>
        <v/>
      </c>
      <c r="AK2249" s="2" t="str">
        <f t="shared" si="607"/>
        <v/>
      </c>
      <c r="AL2249" s="2" t="str">
        <f t="shared" si="608"/>
        <v/>
      </c>
      <c r="AM2249" s="2">
        <f t="shared" si="609"/>
        <v>3779</v>
      </c>
      <c r="AN2249" s="2" t="str">
        <f t="shared" si="610"/>
        <v/>
      </c>
      <c r="AO2249" s="2" t="str">
        <f t="shared" si="611"/>
        <v/>
      </c>
    </row>
    <row r="2250" spans="1:41" x14ac:dyDescent="0.3">
      <c r="A2250" s="111">
        <v>44666.557384259257</v>
      </c>
      <c r="B2250" s="78" t="s">
        <v>3353</v>
      </c>
      <c r="C2250" s="78" t="s">
        <v>904</v>
      </c>
      <c r="D2250" s="78" t="s">
        <v>1193</v>
      </c>
      <c r="F2250" s="78" t="s">
        <v>809</v>
      </c>
      <c r="G2250" s="78" t="s">
        <v>106</v>
      </c>
      <c r="H2250" s="112" t="s">
        <v>356</v>
      </c>
      <c r="I2250" s="112">
        <v>2</v>
      </c>
      <c r="J2250" s="113">
        <v>44666.557152777779</v>
      </c>
      <c r="K2250" s="113">
        <v>44666.557384259257</v>
      </c>
      <c r="M2250" s="113">
        <v>44666.55741898148</v>
      </c>
      <c r="P2250" s="78" t="str">
        <f t="shared" si="595"/>
        <v/>
      </c>
      <c r="S2250" s="78" t="str">
        <f t="shared" si="596"/>
        <v/>
      </c>
      <c r="V2250" s="78" t="str">
        <f t="shared" si="597"/>
        <v/>
      </c>
      <c r="W2250" s="113">
        <v>44666.617222222223</v>
      </c>
      <c r="X2250" s="113" t="str">
        <f t="shared" si="598"/>
        <v/>
      </c>
      <c r="Y2250" s="113" t="str">
        <f t="shared" si="599"/>
        <v/>
      </c>
      <c r="Z2250" s="113" t="str">
        <f t="shared" si="600"/>
        <v/>
      </c>
      <c r="AB2250" s="2" t="str">
        <f t="shared" si="601"/>
        <v/>
      </c>
      <c r="AC2250" s="2" t="str">
        <f t="shared" si="601"/>
        <v/>
      </c>
      <c r="AE2250" s="2" t="str">
        <f t="shared" si="602"/>
        <v/>
      </c>
      <c r="AF2250" s="2" t="str">
        <f t="shared" si="603"/>
        <v/>
      </c>
      <c r="AG2250" s="2" t="str">
        <f t="shared" si="604"/>
        <v/>
      </c>
      <c r="AH2250" s="2" t="str">
        <f t="shared" si="605"/>
        <v/>
      </c>
      <c r="AI2250" s="2" t="str">
        <f t="shared" si="606"/>
        <v/>
      </c>
      <c r="AK2250" s="2" t="str">
        <f t="shared" si="607"/>
        <v/>
      </c>
      <c r="AL2250" s="2" t="str">
        <f t="shared" si="608"/>
        <v/>
      </c>
      <c r="AM2250" s="2" t="str">
        <f t="shared" si="609"/>
        <v/>
      </c>
      <c r="AN2250" s="2" t="str">
        <f t="shared" si="610"/>
        <v/>
      </c>
      <c r="AO2250" s="2" t="str">
        <f t="shared" si="611"/>
        <v/>
      </c>
    </row>
    <row r="2251" spans="1:41" x14ac:dyDescent="0.3">
      <c r="A2251" s="111">
        <v>44666.562268518515</v>
      </c>
      <c r="B2251" s="78" t="s">
        <v>3354</v>
      </c>
      <c r="C2251" s="78" t="s">
        <v>886</v>
      </c>
      <c r="D2251" s="78" t="s">
        <v>1234</v>
      </c>
      <c r="E2251" s="78">
        <v>188</v>
      </c>
      <c r="F2251" s="78" t="s">
        <v>809</v>
      </c>
      <c r="G2251" s="78" t="s">
        <v>114</v>
      </c>
      <c r="H2251" s="112" t="s">
        <v>451</v>
      </c>
      <c r="I2251" s="112">
        <v>2</v>
      </c>
      <c r="J2251" s="113">
        <v>44666.561701388891</v>
      </c>
      <c r="K2251" s="113">
        <v>44666.562268518515</v>
      </c>
      <c r="M2251" s="113">
        <v>44666.562986111108</v>
      </c>
      <c r="N2251" s="113">
        <v>44666.562997685185</v>
      </c>
      <c r="O2251" s="78" t="s">
        <v>1185</v>
      </c>
      <c r="P2251" s="78" t="str">
        <f t="shared" si="595"/>
        <v>CIC</v>
      </c>
      <c r="S2251" s="78" t="str">
        <f t="shared" si="596"/>
        <v/>
      </c>
      <c r="T2251" s="113">
        <v>44666.56790509259</v>
      </c>
      <c r="U2251" s="78" t="s">
        <v>1187</v>
      </c>
      <c r="V2251" s="78" t="str">
        <f t="shared" si="597"/>
        <v>CIC</v>
      </c>
      <c r="W2251" s="113">
        <v>44666.615567129629</v>
      </c>
      <c r="X2251" s="113">
        <f t="shared" si="598"/>
        <v>7.1759259299142286E-4</v>
      </c>
      <c r="Y2251" s="113">
        <f t="shared" si="599"/>
        <v>4.9189814817509614E-3</v>
      </c>
      <c r="Z2251" s="113">
        <f t="shared" si="600"/>
        <v>4.7662037039117422E-2</v>
      </c>
      <c r="AB2251" s="2">
        <f t="shared" si="601"/>
        <v>425</v>
      </c>
      <c r="AC2251" s="2">
        <f t="shared" si="601"/>
        <v>4118</v>
      </c>
      <c r="AE2251" s="2" t="str">
        <f t="shared" si="602"/>
        <v/>
      </c>
      <c r="AF2251" s="2" t="str">
        <f t="shared" si="603"/>
        <v/>
      </c>
      <c r="AG2251" s="2">
        <f t="shared" si="604"/>
        <v>425</v>
      </c>
      <c r="AH2251" s="2" t="str">
        <f t="shared" si="605"/>
        <v/>
      </c>
      <c r="AI2251" s="2" t="str">
        <f t="shared" si="606"/>
        <v/>
      </c>
      <c r="AK2251" s="2" t="str">
        <f t="shared" si="607"/>
        <v/>
      </c>
      <c r="AL2251" s="2" t="str">
        <f t="shared" si="608"/>
        <v/>
      </c>
      <c r="AM2251" s="2">
        <f t="shared" si="609"/>
        <v>4118</v>
      </c>
      <c r="AN2251" s="2" t="str">
        <f t="shared" si="610"/>
        <v/>
      </c>
      <c r="AO2251" s="2" t="str">
        <f t="shared" si="611"/>
        <v/>
      </c>
    </row>
    <row r="2252" spans="1:41" x14ac:dyDescent="0.3">
      <c r="A2252" s="111">
        <v>44666.562268518515</v>
      </c>
      <c r="B2252" s="78" t="s">
        <v>3354</v>
      </c>
      <c r="C2252" s="78" t="s">
        <v>850</v>
      </c>
      <c r="D2252" s="78" t="s">
        <v>1234</v>
      </c>
      <c r="E2252" s="78">
        <v>188</v>
      </c>
      <c r="F2252" s="78" t="s">
        <v>809</v>
      </c>
      <c r="G2252" s="78" t="s">
        <v>114</v>
      </c>
      <c r="H2252" s="112" t="s">
        <v>451</v>
      </c>
      <c r="I2252" s="112">
        <v>2</v>
      </c>
      <c r="J2252" s="113">
        <v>44666.561701388891</v>
      </c>
      <c r="K2252" s="113">
        <v>44666.562268518515</v>
      </c>
      <c r="M2252" s="113">
        <v>44666.563240740739</v>
      </c>
      <c r="N2252" s="113">
        <v>44666.563263888886</v>
      </c>
      <c r="O2252" s="78" t="s">
        <v>1185</v>
      </c>
      <c r="P2252" s="78" t="str">
        <f t="shared" si="595"/>
        <v>CIC</v>
      </c>
      <c r="Q2252" s="113">
        <v>44666.563576388886</v>
      </c>
      <c r="R2252" s="78" t="s">
        <v>1344</v>
      </c>
      <c r="S2252" s="78" t="str">
        <f t="shared" si="596"/>
        <v>PLOEG</v>
      </c>
      <c r="V2252" s="78" t="str">
        <f t="shared" si="597"/>
        <v/>
      </c>
      <c r="W2252" s="113">
        <v>44666.61619212963</v>
      </c>
      <c r="X2252" s="113">
        <f t="shared" si="598"/>
        <v>9.7222222393611446E-4</v>
      </c>
      <c r="Y2252" s="113" t="str">
        <f t="shared" si="599"/>
        <v/>
      </c>
      <c r="Z2252" s="113" t="str">
        <f t="shared" si="600"/>
        <v/>
      </c>
      <c r="AB2252" s="2" t="str">
        <f t="shared" si="601"/>
        <v/>
      </c>
      <c r="AC2252" s="2" t="str">
        <f t="shared" si="601"/>
        <v/>
      </c>
      <c r="AE2252" s="2" t="str">
        <f t="shared" si="602"/>
        <v/>
      </c>
      <c r="AF2252" s="2" t="str">
        <f t="shared" si="603"/>
        <v/>
      </c>
      <c r="AG2252" s="2" t="str">
        <f t="shared" si="604"/>
        <v/>
      </c>
      <c r="AH2252" s="2" t="str">
        <f t="shared" si="605"/>
        <v/>
      </c>
      <c r="AI2252" s="2" t="str">
        <f t="shared" si="606"/>
        <v/>
      </c>
      <c r="AK2252" s="2" t="str">
        <f t="shared" si="607"/>
        <v/>
      </c>
      <c r="AL2252" s="2" t="str">
        <f t="shared" si="608"/>
        <v/>
      </c>
      <c r="AM2252" s="2" t="str">
        <f t="shared" si="609"/>
        <v/>
      </c>
      <c r="AN2252" s="2" t="str">
        <f t="shared" si="610"/>
        <v/>
      </c>
      <c r="AO2252" s="2" t="str">
        <f t="shared" si="611"/>
        <v/>
      </c>
    </row>
    <row r="2253" spans="1:41" x14ac:dyDescent="0.3">
      <c r="A2253" s="111">
        <v>44666.586608796293</v>
      </c>
      <c r="B2253" s="78" t="s">
        <v>3355</v>
      </c>
      <c r="C2253" s="78" t="s">
        <v>1651</v>
      </c>
      <c r="D2253" s="78" t="s">
        <v>1436</v>
      </c>
      <c r="F2253" s="78" t="s">
        <v>809</v>
      </c>
      <c r="G2253" s="78" t="s">
        <v>90</v>
      </c>
      <c r="H2253" s="112" t="s">
        <v>284</v>
      </c>
      <c r="I2253" s="112">
        <v>2</v>
      </c>
      <c r="J2253" s="113">
        <v>44666.586180555554</v>
      </c>
      <c r="K2253" s="113">
        <v>44666.586608796293</v>
      </c>
      <c r="M2253" s="113">
        <v>44666.586689814816</v>
      </c>
      <c r="N2253" s="113">
        <v>44666.586736111109</v>
      </c>
      <c r="O2253" s="78" t="s">
        <v>1187</v>
      </c>
      <c r="P2253" s="78" t="str">
        <f t="shared" si="595"/>
        <v>CIC</v>
      </c>
      <c r="S2253" s="78" t="str">
        <f t="shared" si="596"/>
        <v/>
      </c>
      <c r="T2253" s="113">
        <v>44666.588229166664</v>
      </c>
      <c r="U2253" s="78" t="s">
        <v>1185</v>
      </c>
      <c r="V2253" s="78" t="str">
        <f t="shared" si="597"/>
        <v>CIC</v>
      </c>
      <c r="W2253" s="113">
        <v>44666.632291666669</v>
      </c>
      <c r="X2253" s="113">
        <f t="shared" si="598"/>
        <v>8.101852290565148E-5</v>
      </c>
      <c r="Y2253" s="113">
        <f t="shared" si="599"/>
        <v>1.5393518478958867E-3</v>
      </c>
      <c r="Z2253" s="113">
        <f t="shared" si="600"/>
        <v>4.4062500004656613E-2</v>
      </c>
      <c r="AB2253" s="2">
        <f t="shared" si="601"/>
        <v>133</v>
      </c>
      <c r="AC2253" s="2">
        <f t="shared" si="601"/>
        <v>3807</v>
      </c>
      <c r="AE2253" s="2" t="str">
        <f t="shared" si="602"/>
        <v/>
      </c>
      <c r="AF2253" s="2" t="str">
        <f t="shared" si="603"/>
        <v/>
      </c>
      <c r="AG2253" s="2">
        <f t="shared" si="604"/>
        <v>133</v>
      </c>
      <c r="AH2253" s="2" t="str">
        <f t="shared" si="605"/>
        <v/>
      </c>
      <c r="AI2253" s="2" t="str">
        <f t="shared" si="606"/>
        <v/>
      </c>
      <c r="AK2253" s="2" t="str">
        <f t="shared" si="607"/>
        <v/>
      </c>
      <c r="AL2253" s="2" t="str">
        <f t="shared" si="608"/>
        <v/>
      </c>
      <c r="AM2253" s="2">
        <f t="shared" si="609"/>
        <v>3807</v>
      </c>
      <c r="AN2253" s="2" t="str">
        <f t="shared" si="610"/>
        <v/>
      </c>
      <c r="AO2253" s="2" t="str">
        <f t="shared" si="611"/>
        <v/>
      </c>
    </row>
    <row r="2254" spans="1:41" x14ac:dyDescent="0.3">
      <c r="A2254" s="111">
        <v>44666.614374999997</v>
      </c>
      <c r="B2254" s="78" t="s">
        <v>3356</v>
      </c>
      <c r="C2254" s="78" t="s">
        <v>850</v>
      </c>
      <c r="D2254" s="78" t="s">
        <v>1282</v>
      </c>
      <c r="E2254" s="78">
        <v>17</v>
      </c>
      <c r="F2254" s="78" t="s">
        <v>807</v>
      </c>
      <c r="G2254" s="78" t="s">
        <v>116</v>
      </c>
      <c r="H2254" s="112" t="s">
        <v>228</v>
      </c>
      <c r="I2254" s="112">
        <v>2</v>
      </c>
      <c r="J2254" s="113">
        <v>44666.613275462965</v>
      </c>
      <c r="K2254" s="113">
        <v>44666.614374999997</v>
      </c>
      <c r="M2254" s="113">
        <v>44666.616400462961</v>
      </c>
      <c r="N2254" s="113">
        <v>44666.616516203707</v>
      </c>
      <c r="O2254" s="78" t="s">
        <v>1187</v>
      </c>
      <c r="P2254" s="78" t="str">
        <f t="shared" si="595"/>
        <v>CIC</v>
      </c>
      <c r="S2254" s="78" t="str">
        <f t="shared" si="596"/>
        <v/>
      </c>
      <c r="V2254" s="78" t="str">
        <f t="shared" si="597"/>
        <v/>
      </c>
      <c r="W2254" s="113">
        <v>44666.622337962966</v>
      </c>
      <c r="X2254" s="113">
        <f t="shared" si="598"/>
        <v>2.0254629635019228E-3</v>
      </c>
      <c r="Y2254" s="113" t="str">
        <f t="shared" si="599"/>
        <v/>
      </c>
      <c r="Z2254" s="113" t="str">
        <f t="shared" si="600"/>
        <v/>
      </c>
      <c r="AB2254" s="2" t="str">
        <f t="shared" si="601"/>
        <v/>
      </c>
      <c r="AC2254" s="2" t="str">
        <f t="shared" si="601"/>
        <v/>
      </c>
      <c r="AE2254" s="2" t="str">
        <f t="shared" si="602"/>
        <v/>
      </c>
      <c r="AF2254" s="2" t="str">
        <f t="shared" si="603"/>
        <v/>
      </c>
      <c r="AG2254" s="2" t="str">
        <f t="shared" si="604"/>
        <v/>
      </c>
      <c r="AH2254" s="2" t="str">
        <f t="shared" si="605"/>
        <v/>
      </c>
      <c r="AI2254" s="2" t="str">
        <f t="shared" si="606"/>
        <v/>
      </c>
      <c r="AK2254" s="2" t="str">
        <f t="shared" si="607"/>
        <v/>
      </c>
      <c r="AL2254" s="2" t="str">
        <f t="shared" si="608"/>
        <v/>
      </c>
      <c r="AM2254" s="2" t="str">
        <f t="shared" si="609"/>
        <v/>
      </c>
      <c r="AN2254" s="2" t="str">
        <f t="shared" si="610"/>
        <v/>
      </c>
      <c r="AO2254" s="2" t="str">
        <f t="shared" si="611"/>
        <v/>
      </c>
    </row>
    <row r="2255" spans="1:41" x14ac:dyDescent="0.3">
      <c r="A2255" s="111">
        <v>44666.614374999997</v>
      </c>
      <c r="B2255" s="78" t="s">
        <v>3356</v>
      </c>
      <c r="C2255" s="78" t="s">
        <v>886</v>
      </c>
      <c r="D2255" s="78" t="s">
        <v>1282</v>
      </c>
      <c r="E2255" s="78">
        <v>17</v>
      </c>
      <c r="F2255" s="78" t="s">
        <v>807</v>
      </c>
      <c r="G2255" s="78" t="s">
        <v>116</v>
      </c>
      <c r="H2255" s="112" t="s">
        <v>228</v>
      </c>
      <c r="I2255" s="112">
        <v>2</v>
      </c>
      <c r="J2255" s="113">
        <v>44666.613275462965</v>
      </c>
      <c r="K2255" s="113">
        <v>44666.614374999997</v>
      </c>
      <c r="M2255" s="113">
        <v>44666.616435185184</v>
      </c>
      <c r="N2255" s="113">
        <v>44666.616516203707</v>
      </c>
      <c r="O2255" s="78" t="s">
        <v>1187</v>
      </c>
      <c r="P2255" s="78" t="str">
        <f t="shared" si="595"/>
        <v>CIC</v>
      </c>
      <c r="S2255" s="78" t="str">
        <f t="shared" si="596"/>
        <v/>
      </c>
      <c r="T2255" s="113">
        <v>44666.628564814811</v>
      </c>
      <c r="U2255" s="78" t="s">
        <v>1187</v>
      </c>
      <c r="V2255" s="78" t="str">
        <f t="shared" si="597"/>
        <v>CIC</v>
      </c>
      <c r="W2255" s="113">
        <v>44666.680393518516</v>
      </c>
      <c r="X2255" s="113">
        <f t="shared" si="598"/>
        <v>2.0601851865649223E-3</v>
      </c>
      <c r="Y2255" s="113">
        <f t="shared" si="599"/>
        <v>1.2129629627452232E-2</v>
      </c>
      <c r="Z2255" s="113">
        <f t="shared" si="600"/>
        <v>5.1828703704813961E-2</v>
      </c>
      <c r="AB2255" s="2">
        <f t="shared" si="601"/>
        <v>1048</v>
      </c>
      <c r="AC2255" s="2">
        <f t="shared" si="601"/>
        <v>4478</v>
      </c>
      <c r="AE2255" s="2" t="str">
        <f t="shared" si="602"/>
        <v/>
      </c>
      <c r="AF2255" s="2" t="str">
        <f t="shared" si="603"/>
        <v/>
      </c>
      <c r="AG2255" s="2">
        <f t="shared" si="604"/>
        <v>1048</v>
      </c>
      <c r="AH2255" s="2" t="str">
        <f t="shared" si="605"/>
        <v/>
      </c>
      <c r="AI2255" s="2" t="str">
        <f t="shared" si="606"/>
        <v/>
      </c>
      <c r="AK2255" s="2" t="str">
        <f t="shared" si="607"/>
        <v/>
      </c>
      <c r="AL2255" s="2" t="str">
        <f t="shared" si="608"/>
        <v/>
      </c>
      <c r="AM2255" s="2">
        <f t="shared" si="609"/>
        <v>4478</v>
      </c>
      <c r="AN2255" s="2" t="str">
        <f t="shared" si="610"/>
        <v/>
      </c>
      <c r="AO2255" s="2" t="str">
        <f t="shared" si="611"/>
        <v/>
      </c>
    </row>
    <row r="2256" spans="1:41" x14ac:dyDescent="0.3">
      <c r="A2256" s="111">
        <v>44666.619814814818</v>
      </c>
      <c r="B2256" s="78" t="s">
        <v>3357</v>
      </c>
      <c r="C2256" s="78" t="s">
        <v>850</v>
      </c>
      <c r="D2256" s="78" t="s">
        <v>1354</v>
      </c>
      <c r="E2256" s="78">
        <v>47</v>
      </c>
      <c r="F2256" s="78" t="s">
        <v>807</v>
      </c>
      <c r="G2256" s="78" t="s">
        <v>102</v>
      </c>
      <c r="H2256" s="112" t="s">
        <v>206</v>
      </c>
      <c r="I2256" s="112">
        <v>3</v>
      </c>
      <c r="J2256" s="113">
        <v>44666.619259259256</v>
      </c>
      <c r="K2256" s="113">
        <v>44666.619814814818</v>
      </c>
      <c r="M2256" s="113">
        <v>44666.622384259259</v>
      </c>
      <c r="N2256" s="113">
        <v>44666.622418981482</v>
      </c>
      <c r="O2256" s="78" t="s">
        <v>1187</v>
      </c>
      <c r="P2256" s="78" t="str">
        <f t="shared" si="595"/>
        <v>CIC</v>
      </c>
      <c r="S2256" s="78" t="str">
        <f t="shared" si="596"/>
        <v/>
      </c>
      <c r="T2256" s="113">
        <v>44666.638912037037</v>
      </c>
      <c r="U2256" s="78" t="s">
        <v>1344</v>
      </c>
      <c r="V2256" s="78" t="str">
        <f t="shared" si="597"/>
        <v>PLOEG</v>
      </c>
      <c r="W2256" s="113">
        <v>44666.67931712963</v>
      </c>
      <c r="X2256" s="113">
        <f t="shared" si="598"/>
        <v>2.5694444411783479E-3</v>
      </c>
      <c r="Y2256" s="113">
        <f t="shared" si="599"/>
        <v>1.6527777777810115E-2</v>
      </c>
      <c r="Z2256" s="113">
        <f t="shared" si="600"/>
        <v>4.0405092593573499E-2</v>
      </c>
      <c r="AB2256" s="2">
        <f t="shared" si="601"/>
        <v>1428</v>
      </c>
      <c r="AC2256" s="2">
        <f t="shared" si="601"/>
        <v>3491</v>
      </c>
      <c r="AE2256" s="2" t="str">
        <f t="shared" si="602"/>
        <v/>
      </c>
      <c r="AF2256" s="2" t="str">
        <f t="shared" si="603"/>
        <v/>
      </c>
      <c r="AG2256" s="2" t="str">
        <f t="shared" si="604"/>
        <v/>
      </c>
      <c r="AH2256" s="2">
        <f t="shared" si="605"/>
        <v>1428</v>
      </c>
      <c r="AI2256" s="2" t="str">
        <f t="shared" si="606"/>
        <v/>
      </c>
      <c r="AK2256" s="2" t="str">
        <f t="shared" si="607"/>
        <v/>
      </c>
      <c r="AL2256" s="2" t="str">
        <f t="shared" si="608"/>
        <v/>
      </c>
      <c r="AM2256" s="2" t="str">
        <f t="shared" si="609"/>
        <v/>
      </c>
      <c r="AN2256" s="2">
        <f t="shared" si="610"/>
        <v>3491</v>
      </c>
      <c r="AO2256" s="2" t="str">
        <f t="shared" si="611"/>
        <v/>
      </c>
    </row>
    <row r="2257" spans="1:41" x14ac:dyDescent="0.3">
      <c r="A2257" s="111">
        <v>44666.629756944443</v>
      </c>
      <c r="B2257" s="78" t="s">
        <v>3358</v>
      </c>
      <c r="C2257" s="78" t="s">
        <v>886</v>
      </c>
      <c r="D2257" s="78" t="s">
        <v>1197</v>
      </c>
      <c r="E2257" s="78">
        <v>51</v>
      </c>
      <c r="F2257" s="78" t="s">
        <v>807</v>
      </c>
      <c r="G2257" s="78" t="s">
        <v>100</v>
      </c>
      <c r="H2257" s="112" t="s">
        <v>578</v>
      </c>
      <c r="I2257" s="112">
        <v>4</v>
      </c>
      <c r="J2257" s="113">
        <v>44666.629756944443</v>
      </c>
      <c r="K2257" s="113">
        <v>44666.629756944443</v>
      </c>
      <c r="M2257" s="113">
        <v>44666.680451388886</v>
      </c>
      <c r="N2257" s="113">
        <v>44666.680486111109</v>
      </c>
      <c r="O2257" s="78" t="s">
        <v>1187</v>
      </c>
      <c r="P2257" s="78" t="str">
        <f t="shared" si="595"/>
        <v>CIC</v>
      </c>
      <c r="S2257" s="78" t="str">
        <f t="shared" si="596"/>
        <v/>
      </c>
      <c r="V2257" s="78" t="str">
        <f t="shared" si="597"/>
        <v/>
      </c>
      <c r="W2257" s="113">
        <v>44666.685208333336</v>
      </c>
      <c r="X2257" s="113">
        <f t="shared" si="598"/>
        <v>5.0694444442342501E-2</v>
      </c>
      <c r="Y2257" s="113" t="str">
        <f t="shared" si="599"/>
        <v/>
      </c>
      <c r="Z2257" s="113" t="str">
        <f t="shared" si="600"/>
        <v/>
      </c>
      <c r="AB2257" s="2" t="str">
        <f t="shared" si="601"/>
        <v/>
      </c>
      <c r="AC2257" s="2" t="str">
        <f t="shared" si="601"/>
        <v/>
      </c>
      <c r="AE2257" s="2" t="str">
        <f t="shared" si="602"/>
        <v/>
      </c>
      <c r="AF2257" s="2" t="str">
        <f t="shared" si="603"/>
        <v/>
      </c>
      <c r="AG2257" s="2" t="str">
        <f t="shared" si="604"/>
        <v/>
      </c>
      <c r="AH2257" s="2" t="str">
        <f t="shared" si="605"/>
        <v/>
      </c>
      <c r="AI2257" s="2" t="str">
        <f t="shared" si="606"/>
        <v/>
      </c>
      <c r="AK2257" s="2" t="str">
        <f t="shared" si="607"/>
        <v/>
      </c>
      <c r="AL2257" s="2" t="str">
        <f t="shared" si="608"/>
        <v/>
      </c>
      <c r="AM2257" s="2" t="str">
        <f t="shared" si="609"/>
        <v/>
      </c>
      <c r="AN2257" s="2" t="str">
        <f t="shared" si="610"/>
        <v/>
      </c>
      <c r="AO2257" s="2" t="str">
        <f t="shared" si="611"/>
        <v/>
      </c>
    </row>
    <row r="2258" spans="1:41" x14ac:dyDescent="0.3">
      <c r="A2258" s="111">
        <v>44666.647453703707</v>
      </c>
      <c r="B2258" s="78" t="s">
        <v>3359</v>
      </c>
      <c r="C2258" s="78" t="s">
        <v>886</v>
      </c>
      <c r="D2258" s="78" t="s">
        <v>2103</v>
      </c>
      <c r="F2258" s="78" t="s">
        <v>809</v>
      </c>
      <c r="G2258" s="78" t="s">
        <v>86</v>
      </c>
      <c r="H2258" s="112" t="s">
        <v>322</v>
      </c>
      <c r="I2258" s="112">
        <v>3</v>
      </c>
      <c r="J2258" s="113">
        <v>44666.646504629629</v>
      </c>
      <c r="K2258" s="113">
        <v>44666.647453703707</v>
      </c>
      <c r="M2258" s="113">
        <v>44666.685601851852</v>
      </c>
      <c r="N2258" s="113">
        <v>44666.685636574075</v>
      </c>
      <c r="O2258" s="78" t="s">
        <v>1187</v>
      </c>
      <c r="P2258" s="78" t="str">
        <f t="shared" si="595"/>
        <v>CIC</v>
      </c>
      <c r="S2258" s="78" t="str">
        <f t="shared" si="596"/>
        <v/>
      </c>
      <c r="V2258" s="78" t="str">
        <f t="shared" si="597"/>
        <v/>
      </c>
      <c r="W2258" s="113">
        <v>44666.694710648146</v>
      </c>
      <c r="X2258" s="113">
        <f t="shared" si="598"/>
        <v>3.8148148145410232E-2</v>
      </c>
      <c r="Y2258" s="113" t="str">
        <f t="shared" si="599"/>
        <v/>
      </c>
      <c r="Z2258" s="113" t="str">
        <f t="shared" si="600"/>
        <v/>
      </c>
      <c r="AB2258" s="2" t="str">
        <f t="shared" si="601"/>
        <v/>
      </c>
      <c r="AC2258" s="2" t="str">
        <f t="shared" si="601"/>
        <v/>
      </c>
      <c r="AE2258" s="2" t="str">
        <f t="shared" si="602"/>
        <v/>
      </c>
      <c r="AF2258" s="2" t="str">
        <f t="shared" si="603"/>
        <v/>
      </c>
      <c r="AG2258" s="2" t="str">
        <f t="shared" si="604"/>
        <v/>
      </c>
      <c r="AH2258" s="2" t="str">
        <f t="shared" si="605"/>
        <v/>
      </c>
      <c r="AI2258" s="2" t="str">
        <f t="shared" si="606"/>
        <v/>
      </c>
      <c r="AK2258" s="2" t="str">
        <f t="shared" si="607"/>
        <v/>
      </c>
      <c r="AL2258" s="2" t="str">
        <f t="shared" si="608"/>
        <v/>
      </c>
      <c r="AM2258" s="2" t="str">
        <f t="shared" si="609"/>
        <v/>
      </c>
      <c r="AN2258" s="2" t="str">
        <f t="shared" si="610"/>
        <v/>
      </c>
      <c r="AO2258" s="2" t="str">
        <f t="shared" si="611"/>
        <v/>
      </c>
    </row>
    <row r="2259" spans="1:41" x14ac:dyDescent="0.3">
      <c r="A2259" s="111">
        <v>44666.678032407406</v>
      </c>
      <c r="B2259" s="78" t="s">
        <v>3360</v>
      </c>
      <c r="C2259" s="78" t="s">
        <v>850</v>
      </c>
      <c r="D2259" s="78" t="s">
        <v>1429</v>
      </c>
      <c r="E2259" s="78">
        <v>28</v>
      </c>
      <c r="F2259" s="78" t="s">
        <v>807</v>
      </c>
      <c r="G2259" s="78" t="s">
        <v>120</v>
      </c>
      <c r="H2259" s="112" t="s">
        <v>260</v>
      </c>
      <c r="I2259" s="112">
        <v>3</v>
      </c>
      <c r="J2259" s="113">
        <v>44666.678032407406</v>
      </c>
      <c r="K2259" s="113">
        <v>44666.678032407406</v>
      </c>
      <c r="M2259" s="113">
        <v>44666.679826388892</v>
      </c>
      <c r="N2259" s="113">
        <v>44666.679861111108</v>
      </c>
      <c r="O2259" s="78" t="s">
        <v>1187</v>
      </c>
      <c r="P2259" s="78" t="str">
        <f t="shared" si="595"/>
        <v>CIC</v>
      </c>
      <c r="S2259" s="78" t="str">
        <f t="shared" si="596"/>
        <v/>
      </c>
      <c r="V2259" s="78" t="str">
        <f t="shared" si="597"/>
        <v/>
      </c>
      <c r="W2259" s="113">
        <v>44666.717997685184</v>
      </c>
      <c r="X2259" s="113">
        <f t="shared" si="598"/>
        <v>1.793981486116536E-3</v>
      </c>
      <c r="Y2259" s="113" t="str">
        <f t="shared" si="599"/>
        <v/>
      </c>
      <c r="Z2259" s="113" t="str">
        <f t="shared" si="600"/>
        <v/>
      </c>
      <c r="AB2259" s="2" t="str">
        <f t="shared" si="601"/>
        <v/>
      </c>
      <c r="AC2259" s="2" t="str">
        <f t="shared" si="601"/>
        <v/>
      </c>
      <c r="AE2259" s="2" t="str">
        <f t="shared" si="602"/>
        <v/>
      </c>
      <c r="AF2259" s="2" t="str">
        <f t="shared" si="603"/>
        <v/>
      </c>
      <c r="AG2259" s="2" t="str">
        <f t="shared" si="604"/>
        <v/>
      </c>
      <c r="AH2259" s="2" t="str">
        <f t="shared" si="605"/>
        <v/>
      </c>
      <c r="AI2259" s="2" t="str">
        <f t="shared" si="606"/>
        <v/>
      </c>
      <c r="AK2259" s="2" t="str">
        <f t="shared" si="607"/>
        <v/>
      </c>
      <c r="AL2259" s="2" t="str">
        <f t="shared" si="608"/>
        <v/>
      </c>
      <c r="AM2259" s="2" t="str">
        <f t="shared" si="609"/>
        <v/>
      </c>
      <c r="AN2259" s="2" t="str">
        <f t="shared" si="610"/>
        <v/>
      </c>
      <c r="AO2259" s="2" t="str">
        <f t="shared" si="611"/>
        <v/>
      </c>
    </row>
    <row r="2260" spans="1:41" x14ac:dyDescent="0.3">
      <c r="A2260" s="111">
        <v>44666.723055555558</v>
      </c>
      <c r="B2260" s="78" t="s">
        <v>3361</v>
      </c>
      <c r="C2260" s="78" t="s">
        <v>886</v>
      </c>
      <c r="D2260" s="78" t="s">
        <v>3362</v>
      </c>
      <c r="G2260" s="78" t="s">
        <v>108</v>
      </c>
      <c r="H2260" s="112" t="s">
        <v>521</v>
      </c>
      <c r="I2260" s="112">
        <v>3</v>
      </c>
      <c r="J2260" s="113">
        <v>44666.723055555558</v>
      </c>
      <c r="K2260" s="113">
        <v>44666.723055555558</v>
      </c>
      <c r="M2260" s="113">
        <v>44666.724282407406</v>
      </c>
      <c r="N2260" s="113">
        <v>44666.724305555559</v>
      </c>
      <c r="O2260" s="78" t="s">
        <v>1185</v>
      </c>
      <c r="P2260" s="78" t="str">
        <f t="shared" si="595"/>
        <v>CIC</v>
      </c>
      <c r="S2260" s="78" t="str">
        <f t="shared" si="596"/>
        <v/>
      </c>
      <c r="T2260" s="113">
        <v>44666.728379629632</v>
      </c>
      <c r="U2260" s="78" t="s">
        <v>1258</v>
      </c>
      <c r="V2260" s="78" t="str">
        <f t="shared" si="597"/>
        <v>PLOEG</v>
      </c>
      <c r="W2260" s="113">
        <v>44666.736250000002</v>
      </c>
      <c r="X2260" s="113">
        <f t="shared" si="598"/>
        <v>1.2268518476048484E-3</v>
      </c>
      <c r="Y2260" s="113">
        <f t="shared" si="599"/>
        <v>4.0972222268464975E-3</v>
      </c>
      <c r="Z2260" s="113">
        <f t="shared" si="600"/>
        <v>7.8703703693463467E-3</v>
      </c>
      <c r="AB2260" s="2">
        <f t="shared" si="601"/>
        <v>354</v>
      </c>
      <c r="AC2260" s="2">
        <f t="shared" si="601"/>
        <v>680</v>
      </c>
      <c r="AE2260" s="2" t="str">
        <f t="shared" si="602"/>
        <v/>
      </c>
      <c r="AF2260" s="2" t="str">
        <f t="shared" si="603"/>
        <v/>
      </c>
      <c r="AG2260" s="2" t="str">
        <f t="shared" si="604"/>
        <v/>
      </c>
      <c r="AH2260" s="2">
        <f t="shared" si="605"/>
        <v>354</v>
      </c>
      <c r="AI2260" s="2" t="str">
        <f t="shared" si="606"/>
        <v/>
      </c>
      <c r="AK2260" s="2" t="str">
        <f t="shared" si="607"/>
        <v/>
      </c>
      <c r="AL2260" s="2" t="str">
        <f t="shared" si="608"/>
        <v/>
      </c>
      <c r="AM2260" s="2" t="str">
        <f t="shared" si="609"/>
        <v/>
      </c>
      <c r="AN2260" s="2">
        <f t="shared" si="610"/>
        <v>680</v>
      </c>
      <c r="AO2260" s="2" t="str">
        <f t="shared" si="611"/>
        <v/>
      </c>
    </row>
    <row r="2261" spans="1:41" x14ac:dyDescent="0.3">
      <c r="A2261" s="111">
        <v>44666.743761574071</v>
      </c>
      <c r="B2261" s="78" t="s">
        <v>3363</v>
      </c>
      <c r="C2261" s="78" t="s">
        <v>835</v>
      </c>
      <c r="D2261" s="78" t="s">
        <v>3364</v>
      </c>
      <c r="E2261" s="78">
        <v>9</v>
      </c>
      <c r="F2261" s="78" t="s">
        <v>808</v>
      </c>
      <c r="G2261" s="78" t="s">
        <v>86</v>
      </c>
      <c r="H2261" s="112" t="s">
        <v>210</v>
      </c>
      <c r="I2261" s="112">
        <v>3</v>
      </c>
      <c r="J2261" s="113">
        <v>44666.73978009259</v>
      </c>
      <c r="K2261" s="113">
        <v>44666.743761574071</v>
      </c>
      <c r="M2261" s="113">
        <v>44666.747418981482</v>
      </c>
      <c r="N2261" s="113">
        <v>44666.747812499998</v>
      </c>
      <c r="O2261" s="78" t="s">
        <v>1187</v>
      </c>
      <c r="P2261" s="78" t="str">
        <f t="shared" si="595"/>
        <v>CIC</v>
      </c>
      <c r="Q2261" s="113">
        <v>44666.749293981484</v>
      </c>
      <c r="R2261" s="78" t="s">
        <v>1200</v>
      </c>
      <c r="S2261" s="78" t="str">
        <f t="shared" si="596"/>
        <v>PLOEG</v>
      </c>
      <c r="T2261" s="113">
        <v>44666.753460648149</v>
      </c>
      <c r="U2261" s="78" t="s">
        <v>1200</v>
      </c>
      <c r="V2261" s="78" t="str">
        <f t="shared" si="597"/>
        <v>PLOEG</v>
      </c>
      <c r="W2261" s="113">
        <v>44666.805335648147</v>
      </c>
      <c r="X2261" s="113">
        <f t="shared" si="598"/>
        <v>3.6574074110831134E-3</v>
      </c>
      <c r="Y2261" s="113">
        <f t="shared" si="599"/>
        <v>6.0416666674427688E-3</v>
      </c>
      <c r="Z2261" s="113">
        <f t="shared" si="600"/>
        <v>5.1874999997380655E-2</v>
      </c>
      <c r="AB2261" s="2">
        <f t="shared" si="601"/>
        <v>522</v>
      </c>
      <c r="AC2261" s="2">
        <f t="shared" si="601"/>
        <v>4482</v>
      </c>
      <c r="AE2261" s="2" t="str">
        <f t="shared" si="602"/>
        <v/>
      </c>
      <c r="AF2261" s="2" t="str">
        <f t="shared" si="603"/>
        <v/>
      </c>
      <c r="AG2261" s="2" t="str">
        <f t="shared" si="604"/>
        <v/>
      </c>
      <c r="AH2261" s="2">
        <f t="shared" si="605"/>
        <v>522</v>
      </c>
      <c r="AI2261" s="2" t="str">
        <f t="shared" si="606"/>
        <v/>
      </c>
      <c r="AK2261" s="2" t="str">
        <f t="shared" si="607"/>
        <v/>
      </c>
      <c r="AL2261" s="2" t="str">
        <f t="shared" si="608"/>
        <v/>
      </c>
      <c r="AM2261" s="2" t="str">
        <f t="shared" si="609"/>
        <v/>
      </c>
      <c r="AN2261" s="2">
        <f t="shared" si="610"/>
        <v>4482</v>
      </c>
      <c r="AO2261" s="2" t="str">
        <f t="shared" si="611"/>
        <v/>
      </c>
    </row>
    <row r="2262" spans="1:41" x14ac:dyDescent="0.3">
      <c r="A2262" s="111">
        <v>44666.751064814816</v>
      </c>
      <c r="B2262" s="78" t="s">
        <v>3365</v>
      </c>
      <c r="C2262" s="78" t="s">
        <v>850</v>
      </c>
      <c r="D2262" s="78" t="s">
        <v>3366</v>
      </c>
      <c r="F2262" s="78" t="s">
        <v>808</v>
      </c>
      <c r="G2262" s="78" t="s">
        <v>102</v>
      </c>
      <c r="H2262" s="112" t="s">
        <v>206</v>
      </c>
      <c r="I2262" s="112">
        <v>3</v>
      </c>
      <c r="J2262" s="113">
        <v>44666.750925925924</v>
      </c>
      <c r="K2262" s="113">
        <v>44666.751064814816</v>
      </c>
      <c r="M2262" s="113">
        <v>44666.751099537039</v>
      </c>
      <c r="P2262" s="78" t="str">
        <f t="shared" si="595"/>
        <v/>
      </c>
      <c r="S2262" s="78" t="str">
        <f t="shared" si="596"/>
        <v/>
      </c>
      <c r="T2262" s="113">
        <v>44666.766030092593</v>
      </c>
      <c r="U2262" s="78" t="s">
        <v>1344</v>
      </c>
      <c r="V2262" s="78" t="str">
        <f t="shared" si="597"/>
        <v>PLOEG</v>
      </c>
      <c r="W2262" s="113">
        <v>44666.786215277774</v>
      </c>
      <c r="X2262" s="113" t="str">
        <f t="shared" si="598"/>
        <v/>
      </c>
      <c r="Y2262" s="113">
        <f t="shared" si="599"/>
        <v>1.4930555553291924E-2</v>
      </c>
      <c r="Z2262" s="113">
        <f t="shared" si="600"/>
        <v>2.0185185181617271E-2</v>
      </c>
      <c r="AB2262" s="2">
        <f t="shared" si="601"/>
        <v>1290</v>
      </c>
      <c r="AC2262" s="2">
        <f t="shared" si="601"/>
        <v>1744</v>
      </c>
      <c r="AE2262" s="2" t="str">
        <f t="shared" si="602"/>
        <v/>
      </c>
      <c r="AF2262" s="2" t="str">
        <f t="shared" si="603"/>
        <v/>
      </c>
      <c r="AG2262" s="2" t="str">
        <f t="shared" si="604"/>
        <v/>
      </c>
      <c r="AH2262" s="2">
        <f t="shared" si="605"/>
        <v>1290</v>
      </c>
      <c r="AI2262" s="2" t="str">
        <f t="shared" si="606"/>
        <v/>
      </c>
      <c r="AK2262" s="2" t="str">
        <f t="shared" si="607"/>
        <v/>
      </c>
      <c r="AL2262" s="2" t="str">
        <f t="shared" si="608"/>
        <v/>
      </c>
      <c r="AM2262" s="2" t="str">
        <f t="shared" si="609"/>
        <v/>
      </c>
      <c r="AN2262" s="2">
        <f t="shared" si="610"/>
        <v>1744</v>
      </c>
      <c r="AO2262" s="2" t="str">
        <f t="shared" si="611"/>
        <v/>
      </c>
    </row>
    <row r="2263" spans="1:41" x14ac:dyDescent="0.3">
      <c r="A2263" s="111">
        <v>44666.819224537037</v>
      </c>
      <c r="B2263" s="78" t="s">
        <v>3367</v>
      </c>
      <c r="C2263" s="78" t="s">
        <v>835</v>
      </c>
      <c r="D2263" s="78" t="s">
        <v>1995</v>
      </c>
      <c r="E2263" s="78">
        <v>4</v>
      </c>
      <c r="F2263" s="78" t="s">
        <v>807</v>
      </c>
      <c r="G2263" s="78" t="s">
        <v>106</v>
      </c>
      <c r="H2263" s="112" t="s">
        <v>212</v>
      </c>
      <c r="I2263" s="112">
        <v>4</v>
      </c>
      <c r="J2263" s="113">
        <v>44666.81890046296</v>
      </c>
      <c r="K2263" s="113">
        <v>44666.819224537037</v>
      </c>
      <c r="M2263" s="113">
        <v>44666.819293981483</v>
      </c>
      <c r="N2263" s="113">
        <v>44666.81931712963</v>
      </c>
      <c r="O2263" s="78" t="s">
        <v>1185</v>
      </c>
      <c r="P2263" s="78" t="str">
        <f t="shared" si="595"/>
        <v>CIC</v>
      </c>
      <c r="Q2263" s="113">
        <v>44666.822048611109</v>
      </c>
      <c r="R2263" s="78" t="s">
        <v>1200</v>
      </c>
      <c r="S2263" s="78" t="str">
        <f t="shared" si="596"/>
        <v>PLOEG</v>
      </c>
      <c r="T2263" s="113">
        <v>44666.828969907408</v>
      </c>
      <c r="U2263" s="78" t="s">
        <v>1200</v>
      </c>
      <c r="V2263" s="78" t="str">
        <f t="shared" si="597"/>
        <v>PLOEG</v>
      </c>
      <c r="W2263" s="113">
        <v>44666.848379629628</v>
      </c>
      <c r="X2263" s="113">
        <f t="shared" si="598"/>
        <v>6.9444446125999093E-5</v>
      </c>
      <c r="Y2263" s="113">
        <f t="shared" si="599"/>
        <v>9.6759259249665774E-3</v>
      </c>
      <c r="Z2263" s="113">
        <f t="shared" si="600"/>
        <v>1.9409722219279502E-2</v>
      </c>
      <c r="AB2263" s="2">
        <f t="shared" si="601"/>
        <v>836</v>
      </c>
      <c r="AC2263" s="2">
        <f t="shared" si="601"/>
        <v>1677</v>
      </c>
      <c r="AE2263" s="2" t="str">
        <f t="shared" si="602"/>
        <v/>
      </c>
      <c r="AF2263" s="2" t="str">
        <f t="shared" si="603"/>
        <v/>
      </c>
      <c r="AG2263" s="2" t="str">
        <f t="shared" si="604"/>
        <v/>
      </c>
      <c r="AH2263" s="2" t="str">
        <f t="shared" si="605"/>
        <v/>
      </c>
      <c r="AI2263" s="2">
        <f t="shared" si="606"/>
        <v>836</v>
      </c>
      <c r="AK2263" s="2" t="str">
        <f t="shared" si="607"/>
        <v/>
      </c>
      <c r="AL2263" s="2" t="str">
        <f t="shared" si="608"/>
        <v/>
      </c>
      <c r="AM2263" s="2" t="str">
        <f t="shared" si="609"/>
        <v/>
      </c>
      <c r="AN2263" s="2" t="str">
        <f t="shared" si="610"/>
        <v/>
      </c>
      <c r="AO2263" s="2">
        <f t="shared" si="611"/>
        <v>1677</v>
      </c>
    </row>
    <row r="2264" spans="1:41" x14ac:dyDescent="0.3">
      <c r="A2264" s="111">
        <v>44666.819224537037</v>
      </c>
      <c r="B2264" s="78" t="s">
        <v>3367</v>
      </c>
      <c r="C2264" s="78" t="s">
        <v>853</v>
      </c>
      <c r="D2264" s="78" t="s">
        <v>1995</v>
      </c>
      <c r="E2264" s="78">
        <v>4</v>
      </c>
      <c r="F2264" s="78" t="s">
        <v>807</v>
      </c>
      <c r="G2264" s="78" t="s">
        <v>106</v>
      </c>
      <c r="H2264" s="112" t="s">
        <v>212</v>
      </c>
      <c r="I2264" s="112">
        <v>4</v>
      </c>
      <c r="J2264" s="113">
        <v>44666.81890046296</v>
      </c>
      <c r="K2264" s="113">
        <v>44666.819224537037</v>
      </c>
      <c r="M2264" s="113">
        <v>44666.819293981483</v>
      </c>
      <c r="N2264" s="113">
        <v>44666.81931712963</v>
      </c>
      <c r="O2264" s="78" t="s">
        <v>1185</v>
      </c>
      <c r="P2264" s="78" t="str">
        <f t="shared" si="595"/>
        <v>CIC</v>
      </c>
      <c r="Q2264" s="113">
        <v>44666.824143518519</v>
      </c>
      <c r="R2264" s="78" t="s">
        <v>1243</v>
      </c>
      <c r="S2264" s="78" t="str">
        <f t="shared" si="596"/>
        <v>PLOEG</v>
      </c>
      <c r="T2264" s="113">
        <v>44666.830509259256</v>
      </c>
      <c r="U2264" s="78" t="s">
        <v>1243</v>
      </c>
      <c r="V2264" s="78" t="str">
        <f t="shared" si="597"/>
        <v>PLOEG</v>
      </c>
      <c r="W2264" s="113">
        <v>44666.848379629628</v>
      </c>
      <c r="X2264" s="113">
        <f t="shared" si="598"/>
        <v>6.9444446125999093E-5</v>
      </c>
      <c r="Y2264" s="113">
        <f t="shared" si="599"/>
        <v>1.1215277772862464E-2</v>
      </c>
      <c r="Z2264" s="113">
        <f t="shared" si="600"/>
        <v>1.7870370371383615E-2</v>
      </c>
      <c r="AB2264" s="2">
        <f t="shared" si="601"/>
        <v>969</v>
      </c>
      <c r="AC2264" s="2">
        <f t="shared" si="601"/>
        <v>1544</v>
      </c>
      <c r="AE2264" s="2" t="str">
        <f t="shared" si="602"/>
        <v/>
      </c>
      <c r="AF2264" s="2" t="str">
        <f t="shared" si="603"/>
        <v/>
      </c>
      <c r="AG2264" s="2" t="str">
        <f t="shared" si="604"/>
        <v/>
      </c>
      <c r="AH2264" s="2" t="str">
        <f t="shared" si="605"/>
        <v/>
      </c>
      <c r="AI2264" s="2">
        <f t="shared" si="606"/>
        <v>969</v>
      </c>
      <c r="AK2264" s="2" t="str">
        <f t="shared" si="607"/>
        <v/>
      </c>
      <c r="AL2264" s="2" t="str">
        <f t="shared" si="608"/>
        <v/>
      </c>
      <c r="AM2264" s="2" t="str">
        <f t="shared" si="609"/>
        <v/>
      </c>
      <c r="AN2264" s="2" t="str">
        <f t="shared" si="610"/>
        <v/>
      </c>
      <c r="AO2264" s="2">
        <f t="shared" si="611"/>
        <v>1544</v>
      </c>
    </row>
    <row r="2265" spans="1:41" x14ac:dyDescent="0.3">
      <c r="A2265" s="111">
        <v>44666.819224537037</v>
      </c>
      <c r="B2265" s="78" t="s">
        <v>3367</v>
      </c>
      <c r="C2265" s="78" t="s">
        <v>846</v>
      </c>
      <c r="D2265" s="78" t="s">
        <v>1995</v>
      </c>
      <c r="E2265" s="78">
        <v>4</v>
      </c>
      <c r="F2265" s="78" t="s">
        <v>807</v>
      </c>
      <c r="G2265" s="78" t="s">
        <v>106</v>
      </c>
      <c r="H2265" s="112" t="s">
        <v>212</v>
      </c>
      <c r="I2265" s="112">
        <v>4</v>
      </c>
      <c r="J2265" s="113">
        <v>44666.81890046296</v>
      </c>
      <c r="K2265" s="113">
        <v>44666.819224537037</v>
      </c>
      <c r="M2265" s="113">
        <v>44666.819293981483</v>
      </c>
      <c r="N2265" s="113">
        <v>44666.81931712963</v>
      </c>
      <c r="O2265" s="78" t="s">
        <v>1185</v>
      </c>
      <c r="P2265" s="78" t="str">
        <f t="shared" si="595"/>
        <v>CIC</v>
      </c>
      <c r="S2265" s="78" t="str">
        <f t="shared" si="596"/>
        <v/>
      </c>
      <c r="T2265" s="113">
        <v>44666.83488425926</v>
      </c>
      <c r="U2265" s="78" t="s">
        <v>1220</v>
      </c>
      <c r="V2265" s="78" t="str">
        <f t="shared" si="597"/>
        <v>PLOEG</v>
      </c>
      <c r="W2265" s="113">
        <v>44666.848368055558</v>
      </c>
      <c r="X2265" s="113">
        <f t="shared" si="598"/>
        <v>6.9444446125999093E-5</v>
      </c>
      <c r="Y2265" s="113">
        <f t="shared" si="599"/>
        <v>1.5590277776937E-2</v>
      </c>
      <c r="Z2265" s="113">
        <f t="shared" si="600"/>
        <v>1.3483796297805384E-2</v>
      </c>
      <c r="AB2265" s="2">
        <f t="shared" si="601"/>
        <v>1347</v>
      </c>
      <c r="AC2265" s="2">
        <f t="shared" si="601"/>
        <v>1165</v>
      </c>
      <c r="AE2265" s="2" t="str">
        <f t="shared" si="602"/>
        <v/>
      </c>
      <c r="AF2265" s="2" t="str">
        <f t="shared" si="603"/>
        <v/>
      </c>
      <c r="AG2265" s="2" t="str">
        <f t="shared" si="604"/>
        <v/>
      </c>
      <c r="AH2265" s="2" t="str">
        <f t="shared" si="605"/>
        <v/>
      </c>
      <c r="AI2265" s="2">
        <f t="shared" si="606"/>
        <v>1347</v>
      </c>
      <c r="AK2265" s="2" t="str">
        <f t="shared" si="607"/>
        <v/>
      </c>
      <c r="AL2265" s="2" t="str">
        <f t="shared" si="608"/>
        <v/>
      </c>
      <c r="AM2265" s="2" t="str">
        <f t="shared" si="609"/>
        <v/>
      </c>
      <c r="AN2265" s="2" t="str">
        <f t="shared" si="610"/>
        <v/>
      </c>
      <c r="AO2265" s="2">
        <f t="shared" si="611"/>
        <v>1165</v>
      </c>
    </row>
    <row r="2266" spans="1:41" x14ac:dyDescent="0.3">
      <c r="A2266" s="111">
        <v>44666.860243055555</v>
      </c>
      <c r="B2266" s="78" t="s">
        <v>3368</v>
      </c>
      <c r="C2266" s="78" t="s">
        <v>846</v>
      </c>
      <c r="F2266" s="78" t="s">
        <v>807</v>
      </c>
      <c r="G2266" s="78" t="s">
        <v>94</v>
      </c>
      <c r="H2266" s="112" t="s">
        <v>222</v>
      </c>
      <c r="I2266" s="112">
        <v>2</v>
      </c>
      <c r="J2266" s="113">
        <v>44666.857847222222</v>
      </c>
      <c r="K2266" s="113">
        <v>44666.860243055555</v>
      </c>
      <c r="M2266" s="113">
        <v>44666.862766203703</v>
      </c>
      <c r="N2266" s="113">
        <v>44666.86278935185</v>
      </c>
      <c r="O2266" s="78" t="s">
        <v>1185</v>
      </c>
      <c r="P2266" s="78" t="str">
        <f t="shared" si="595"/>
        <v>CIC</v>
      </c>
      <c r="Q2266" s="113">
        <v>44666.864178240743</v>
      </c>
      <c r="R2266" s="78" t="s">
        <v>1203</v>
      </c>
      <c r="S2266" s="78" t="str">
        <f t="shared" si="596"/>
        <v>PLOEG</v>
      </c>
      <c r="T2266" s="113">
        <v>44666.865694444445</v>
      </c>
      <c r="U2266" s="78" t="s">
        <v>1220</v>
      </c>
      <c r="V2266" s="78" t="str">
        <f t="shared" si="597"/>
        <v>PLOEG</v>
      </c>
      <c r="W2266" s="113">
        <v>44666.874918981484</v>
      </c>
      <c r="X2266" s="113">
        <f t="shared" si="598"/>
        <v>2.5231481486116536E-3</v>
      </c>
      <c r="Y2266" s="113">
        <f t="shared" si="599"/>
        <v>2.9282407413120382E-3</v>
      </c>
      <c r="Z2266" s="113">
        <f t="shared" si="600"/>
        <v>9.2245370396994986E-3</v>
      </c>
      <c r="AB2266" s="2">
        <f t="shared" si="601"/>
        <v>253</v>
      </c>
      <c r="AC2266" s="2">
        <f t="shared" si="601"/>
        <v>797</v>
      </c>
      <c r="AE2266" s="2" t="str">
        <f t="shared" si="602"/>
        <v/>
      </c>
      <c r="AF2266" s="2" t="str">
        <f t="shared" si="603"/>
        <v/>
      </c>
      <c r="AG2266" s="2">
        <f t="shared" si="604"/>
        <v>253</v>
      </c>
      <c r="AH2266" s="2" t="str">
        <f t="shared" si="605"/>
        <v/>
      </c>
      <c r="AI2266" s="2" t="str">
        <f t="shared" si="606"/>
        <v/>
      </c>
      <c r="AK2266" s="2" t="str">
        <f t="shared" si="607"/>
        <v/>
      </c>
      <c r="AL2266" s="2" t="str">
        <f t="shared" si="608"/>
        <v/>
      </c>
      <c r="AM2266" s="2">
        <f t="shared" si="609"/>
        <v>797</v>
      </c>
      <c r="AN2266" s="2" t="str">
        <f t="shared" si="610"/>
        <v/>
      </c>
      <c r="AO2266" s="2" t="str">
        <f t="shared" si="611"/>
        <v/>
      </c>
    </row>
    <row r="2267" spans="1:41" x14ac:dyDescent="0.3">
      <c r="A2267" s="111">
        <v>44666.965138888889</v>
      </c>
      <c r="B2267" s="78" t="s">
        <v>3369</v>
      </c>
      <c r="C2267" s="78" t="s">
        <v>835</v>
      </c>
      <c r="D2267" s="78" t="s">
        <v>1207</v>
      </c>
      <c r="E2267" s="78">
        <v>103</v>
      </c>
      <c r="F2267" s="78" t="s">
        <v>807</v>
      </c>
      <c r="G2267" s="78" t="s">
        <v>124</v>
      </c>
      <c r="H2267" s="112" t="s">
        <v>410</v>
      </c>
      <c r="I2267" s="112">
        <v>2</v>
      </c>
      <c r="J2267" s="113">
        <v>44666.964363425926</v>
      </c>
      <c r="K2267" s="113">
        <v>44666.965138888889</v>
      </c>
      <c r="M2267" s="113">
        <v>44666.965428240743</v>
      </c>
      <c r="N2267" s="113">
        <v>44666.965821759259</v>
      </c>
      <c r="O2267" s="78" t="s">
        <v>1185</v>
      </c>
      <c r="P2267" s="78" t="str">
        <f t="shared" si="595"/>
        <v>CIC</v>
      </c>
      <c r="Q2267" s="113">
        <v>44666.967349537037</v>
      </c>
      <c r="R2267" s="78" t="s">
        <v>1200</v>
      </c>
      <c r="S2267" s="78" t="str">
        <f t="shared" si="596"/>
        <v>PLOEG</v>
      </c>
      <c r="T2267" s="113">
        <v>44666.978506944448</v>
      </c>
      <c r="U2267" s="78" t="s">
        <v>1200</v>
      </c>
      <c r="V2267" s="78" t="str">
        <f t="shared" si="597"/>
        <v>PLOEG</v>
      </c>
      <c r="W2267" s="113">
        <v>44666.987627314818</v>
      </c>
      <c r="X2267" s="113">
        <f t="shared" si="598"/>
        <v>2.8935185400769114E-4</v>
      </c>
      <c r="Y2267" s="113">
        <f t="shared" si="599"/>
        <v>1.3078703705104999E-2</v>
      </c>
      <c r="Z2267" s="113">
        <f t="shared" si="600"/>
        <v>9.1203703705104999E-3</v>
      </c>
      <c r="AB2267" s="2">
        <f t="shared" si="601"/>
        <v>1130</v>
      </c>
      <c r="AC2267" s="2">
        <f t="shared" si="601"/>
        <v>788</v>
      </c>
      <c r="AE2267" s="2" t="str">
        <f t="shared" si="602"/>
        <v/>
      </c>
      <c r="AF2267" s="2" t="str">
        <f t="shared" si="603"/>
        <v/>
      </c>
      <c r="AG2267" s="2">
        <f t="shared" si="604"/>
        <v>1130</v>
      </c>
      <c r="AH2267" s="2" t="str">
        <f t="shared" si="605"/>
        <v/>
      </c>
      <c r="AI2267" s="2" t="str">
        <f t="shared" si="606"/>
        <v/>
      </c>
      <c r="AK2267" s="2" t="str">
        <f t="shared" si="607"/>
        <v/>
      </c>
      <c r="AL2267" s="2" t="str">
        <f t="shared" si="608"/>
        <v/>
      </c>
      <c r="AM2267" s="2">
        <f t="shared" si="609"/>
        <v>788</v>
      </c>
      <c r="AN2267" s="2" t="str">
        <f t="shared" si="610"/>
        <v/>
      </c>
      <c r="AO2267" s="2" t="str">
        <f t="shared" si="611"/>
        <v/>
      </c>
    </row>
    <row r="2268" spans="1:41" x14ac:dyDescent="0.3">
      <c r="A2268" s="111">
        <v>44666.968576388892</v>
      </c>
      <c r="B2268" s="78" t="s">
        <v>3370</v>
      </c>
      <c r="C2268" s="78" t="s">
        <v>846</v>
      </c>
      <c r="D2268" s="78" t="s">
        <v>3371</v>
      </c>
      <c r="F2268" s="78" t="s">
        <v>808</v>
      </c>
      <c r="G2268" s="78" t="s">
        <v>88</v>
      </c>
      <c r="H2268" s="112" t="s">
        <v>230</v>
      </c>
      <c r="I2268" s="112">
        <v>3</v>
      </c>
      <c r="J2268" s="113">
        <v>44666.967581018522</v>
      </c>
      <c r="K2268" s="113">
        <v>44666.968576388892</v>
      </c>
      <c r="M2268" s="113">
        <v>44666.969027777777</v>
      </c>
      <c r="N2268" s="113">
        <v>44666.969467592593</v>
      </c>
      <c r="O2268" s="78" t="s">
        <v>1187</v>
      </c>
      <c r="P2268" s="78" t="str">
        <f t="shared" si="595"/>
        <v>CIC</v>
      </c>
      <c r="S2268" s="78" t="str">
        <f t="shared" si="596"/>
        <v/>
      </c>
      <c r="V2268" s="78" t="str">
        <f t="shared" si="597"/>
        <v/>
      </c>
      <c r="W2268" s="113">
        <v>44666.98778935185</v>
      </c>
      <c r="X2268" s="113">
        <f t="shared" si="598"/>
        <v>4.5138888526707888E-4</v>
      </c>
      <c r="Y2268" s="113" t="str">
        <f t="shared" si="599"/>
        <v/>
      </c>
      <c r="Z2268" s="113" t="str">
        <f t="shared" si="600"/>
        <v/>
      </c>
      <c r="AB2268" s="2" t="str">
        <f t="shared" si="601"/>
        <v/>
      </c>
      <c r="AC2268" s="2" t="str">
        <f t="shared" si="601"/>
        <v/>
      </c>
      <c r="AE2268" s="2" t="str">
        <f t="shared" si="602"/>
        <v/>
      </c>
      <c r="AF2268" s="2" t="str">
        <f t="shared" si="603"/>
        <v/>
      </c>
      <c r="AG2268" s="2" t="str">
        <f t="shared" si="604"/>
        <v/>
      </c>
      <c r="AH2268" s="2" t="str">
        <f t="shared" si="605"/>
        <v/>
      </c>
      <c r="AI2268" s="2" t="str">
        <f t="shared" si="606"/>
        <v/>
      </c>
      <c r="AK2268" s="2" t="str">
        <f t="shared" si="607"/>
        <v/>
      </c>
      <c r="AL2268" s="2" t="str">
        <f t="shared" si="608"/>
        <v/>
      </c>
      <c r="AM2268" s="2" t="str">
        <f t="shared" si="609"/>
        <v/>
      </c>
      <c r="AN2268" s="2" t="str">
        <f t="shared" si="610"/>
        <v/>
      </c>
      <c r="AO2268" s="2" t="str">
        <f t="shared" si="611"/>
        <v/>
      </c>
    </row>
    <row r="2269" spans="1:41" x14ac:dyDescent="0.3">
      <c r="A2269" s="111">
        <v>44667.017546296294</v>
      </c>
      <c r="B2269" s="78" t="s">
        <v>3372</v>
      </c>
      <c r="C2269" s="78" t="s">
        <v>835</v>
      </c>
      <c r="D2269" s="78" t="s">
        <v>1895</v>
      </c>
      <c r="F2269" s="78" t="s">
        <v>809</v>
      </c>
      <c r="G2269" s="78" t="s">
        <v>90</v>
      </c>
      <c r="H2269" s="112" t="s">
        <v>286</v>
      </c>
      <c r="I2269" s="112">
        <v>2</v>
      </c>
      <c r="J2269" s="113">
        <v>44667.016689814816</v>
      </c>
      <c r="K2269" s="113">
        <v>44667.017546296294</v>
      </c>
      <c r="M2269" s="113">
        <v>44667.018078703702</v>
      </c>
      <c r="N2269" s="113">
        <v>44667.018483796295</v>
      </c>
      <c r="O2269" s="78" t="s">
        <v>1187</v>
      </c>
      <c r="P2269" s="78" t="str">
        <f t="shared" si="595"/>
        <v>CIC</v>
      </c>
      <c r="Q2269" s="113">
        <v>44667.019733796296</v>
      </c>
      <c r="R2269" s="78" t="s">
        <v>1200</v>
      </c>
      <c r="S2269" s="78" t="str">
        <f t="shared" si="596"/>
        <v>PLOEG</v>
      </c>
      <c r="T2269" s="113">
        <v>44667.028275462966</v>
      </c>
      <c r="U2269" s="78" t="s">
        <v>1200</v>
      </c>
      <c r="V2269" s="78" t="str">
        <f t="shared" si="597"/>
        <v>PLOEG</v>
      </c>
      <c r="W2269" s="113">
        <v>44667.034849537034</v>
      </c>
      <c r="X2269" s="113">
        <f t="shared" si="598"/>
        <v>5.3240740817273036E-4</v>
      </c>
      <c r="Y2269" s="113">
        <f t="shared" si="599"/>
        <v>1.0196759263635613E-2</v>
      </c>
      <c r="Z2269" s="113">
        <f t="shared" si="600"/>
        <v>6.5740740683395416E-3</v>
      </c>
      <c r="AB2269" s="2">
        <f t="shared" si="601"/>
        <v>881</v>
      </c>
      <c r="AC2269" s="2">
        <f t="shared" si="601"/>
        <v>568</v>
      </c>
      <c r="AE2269" s="2" t="str">
        <f t="shared" si="602"/>
        <v/>
      </c>
      <c r="AF2269" s="2" t="str">
        <f t="shared" si="603"/>
        <v/>
      </c>
      <c r="AG2269" s="2">
        <f t="shared" si="604"/>
        <v>881</v>
      </c>
      <c r="AH2269" s="2" t="str">
        <f t="shared" si="605"/>
        <v/>
      </c>
      <c r="AI2269" s="2" t="str">
        <f t="shared" si="606"/>
        <v/>
      </c>
      <c r="AK2269" s="2" t="str">
        <f t="shared" si="607"/>
        <v/>
      </c>
      <c r="AL2269" s="2" t="str">
        <f t="shared" si="608"/>
        <v/>
      </c>
      <c r="AM2269" s="2">
        <f t="shared" si="609"/>
        <v>568</v>
      </c>
      <c r="AN2269" s="2" t="str">
        <f t="shared" si="610"/>
        <v/>
      </c>
      <c r="AO2269" s="2" t="str">
        <f t="shared" si="611"/>
        <v/>
      </c>
    </row>
    <row r="2270" spans="1:41" x14ac:dyDescent="0.3">
      <c r="A2270" s="111">
        <v>44667.017546296294</v>
      </c>
      <c r="B2270" s="78" t="s">
        <v>3372</v>
      </c>
      <c r="C2270" s="78" t="s">
        <v>853</v>
      </c>
      <c r="D2270" s="78" t="s">
        <v>1895</v>
      </c>
      <c r="F2270" s="78" t="s">
        <v>809</v>
      </c>
      <c r="G2270" s="78" t="s">
        <v>90</v>
      </c>
      <c r="H2270" s="112" t="s">
        <v>286</v>
      </c>
      <c r="I2270" s="112">
        <v>2</v>
      </c>
      <c r="J2270" s="113">
        <v>44667.016689814816</v>
      </c>
      <c r="K2270" s="113">
        <v>44667.017546296294</v>
      </c>
      <c r="M2270" s="113">
        <v>44667.021956018521</v>
      </c>
      <c r="N2270" s="113">
        <v>44667.022002314814</v>
      </c>
      <c r="O2270" s="78" t="s">
        <v>1187</v>
      </c>
      <c r="P2270" s="78" t="str">
        <f t="shared" si="595"/>
        <v>CIC</v>
      </c>
      <c r="Q2270" s="113">
        <v>44667.023344907408</v>
      </c>
      <c r="R2270" s="78" t="s">
        <v>1243</v>
      </c>
      <c r="S2270" s="78" t="str">
        <f t="shared" si="596"/>
        <v>PLOEG</v>
      </c>
      <c r="V2270" s="78" t="str">
        <f t="shared" si="597"/>
        <v/>
      </c>
      <c r="W2270" s="113">
        <v>44667.037604166668</v>
      </c>
      <c r="X2270" s="113">
        <f t="shared" si="598"/>
        <v>4.4097222271375358E-3</v>
      </c>
      <c r="Y2270" s="113" t="str">
        <f t="shared" si="599"/>
        <v/>
      </c>
      <c r="Z2270" s="113" t="str">
        <f t="shared" si="600"/>
        <v/>
      </c>
      <c r="AB2270" s="2" t="str">
        <f t="shared" si="601"/>
        <v/>
      </c>
      <c r="AC2270" s="2" t="str">
        <f t="shared" si="601"/>
        <v/>
      </c>
      <c r="AE2270" s="2" t="str">
        <f t="shared" si="602"/>
        <v/>
      </c>
      <c r="AF2270" s="2" t="str">
        <f t="shared" si="603"/>
        <v/>
      </c>
      <c r="AG2270" s="2" t="str">
        <f t="shared" si="604"/>
        <v/>
      </c>
      <c r="AH2270" s="2" t="str">
        <f t="shared" si="605"/>
        <v/>
      </c>
      <c r="AI2270" s="2" t="str">
        <f t="shared" si="606"/>
        <v/>
      </c>
      <c r="AK2270" s="2" t="str">
        <f t="shared" si="607"/>
        <v/>
      </c>
      <c r="AL2270" s="2" t="str">
        <f t="shared" si="608"/>
        <v/>
      </c>
      <c r="AM2270" s="2" t="str">
        <f t="shared" si="609"/>
        <v/>
      </c>
      <c r="AN2270" s="2" t="str">
        <f t="shared" si="610"/>
        <v/>
      </c>
      <c r="AO2270" s="2" t="str">
        <f t="shared" si="611"/>
        <v/>
      </c>
    </row>
    <row r="2271" spans="1:41" x14ac:dyDescent="0.3">
      <c r="A2271" s="111">
        <v>44667.086759259262</v>
      </c>
      <c r="B2271" s="78" t="s">
        <v>3373</v>
      </c>
      <c r="C2271" s="78" t="s">
        <v>846</v>
      </c>
      <c r="D2271" s="78" t="s">
        <v>1207</v>
      </c>
      <c r="E2271" s="78">
        <v>140</v>
      </c>
      <c r="F2271" s="78" t="s">
        <v>807</v>
      </c>
      <c r="G2271" s="78" t="s">
        <v>88</v>
      </c>
      <c r="H2271" s="112" t="s">
        <v>200</v>
      </c>
      <c r="I2271" s="112">
        <v>3</v>
      </c>
      <c r="J2271" s="113">
        <v>44667.086388888885</v>
      </c>
      <c r="K2271" s="113">
        <v>44667.086759259262</v>
      </c>
      <c r="M2271" s="113">
        <v>44667.087372685186</v>
      </c>
      <c r="N2271" s="113">
        <v>44667.087777777779</v>
      </c>
      <c r="O2271" s="78" t="s">
        <v>1187</v>
      </c>
      <c r="P2271" s="78" t="str">
        <f t="shared" si="595"/>
        <v>CIC</v>
      </c>
      <c r="Q2271" s="113">
        <v>44667.100821759261</v>
      </c>
      <c r="R2271" s="78" t="s">
        <v>1203</v>
      </c>
      <c r="S2271" s="78" t="str">
        <f t="shared" si="596"/>
        <v>PLOEG</v>
      </c>
      <c r="T2271" s="113">
        <v>44667.111655092594</v>
      </c>
      <c r="U2271" s="78" t="s">
        <v>1203</v>
      </c>
      <c r="V2271" s="78" t="str">
        <f t="shared" si="597"/>
        <v>PLOEG</v>
      </c>
      <c r="W2271" s="113">
        <v>44667.135995370372</v>
      </c>
      <c r="X2271" s="113">
        <f t="shared" si="598"/>
        <v>6.1342592380242422E-4</v>
      </c>
      <c r="Y2271" s="113">
        <f t="shared" si="599"/>
        <v>2.4282407408463769E-2</v>
      </c>
      <c r="Z2271" s="113">
        <f t="shared" si="600"/>
        <v>2.4340277777810115E-2</v>
      </c>
      <c r="AB2271" s="2">
        <f t="shared" si="601"/>
        <v>2098</v>
      </c>
      <c r="AC2271" s="2">
        <f t="shared" si="601"/>
        <v>2103</v>
      </c>
      <c r="AE2271" s="2" t="str">
        <f t="shared" si="602"/>
        <v/>
      </c>
      <c r="AF2271" s="2" t="str">
        <f t="shared" si="603"/>
        <v/>
      </c>
      <c r="AG2271" s="2" t="str">
        <f t="shared" si="604"/>
        <v/>
      </c>
      <c r="AH2271" s="2">
        <f t="shared" si="605"/>
        <v>2098</v>
      </c>
      <c r="AI2271" s="2" t="str">
        <f t="shared" si="606"/>
        <v/>
      </c>
      <c r="AK2271" s="2" t="str">
        <f t="shared" si="607"/>
        <v/>
      </c>
      <c r="AL2271" s="2" t="str">
        <f t="shared" si="608"/>
        <v/>
      </c>
      <c r="AM2271" s="2" t="str">
        <f t="shared" si="609"/>
        <v/>
      </c>
      <c r="AN2271" s="2">
        <f t="shared" si="610"/>
        <v>2103</v>
      </c>
      <c r="AO2271" s="2" t="str">
        <f t="shared" si="611"/>
        <v/>
      </c>
    </row>
    <row r="2272" spans="1:41" x14ac:dyDescent="0.3">
      <c r="A2272" s="111">
        <v>44667.135127314818</v>
      </c>
      <c r="B2272" s="78" t="s">
        <v>3374</v>
      </c>
      <c r="C2272" s="78" t="s">
        <v>835</v>
      </c>
      <c r="D2272" s="78" t="s">
        <v>1382</v>
      </c>
      <c r="E2272" s="78">
        <v>1</v>
      </c>
      <c r="F2272" s="78" t="s">
        <v>808</v>
      </c>
      <c r="G2272" s="78" t="s">
        <v>86</v>
      </c>
      <c r="H2272" s="112" t="s">
        <v>210</v>
      </c>
      <c r="I2272" s="112">
        <v>3</v>
      </c>
      <c r="J2272" s="113">
        <v>44667.133263888885</v>
      </c>
      <c r="K2272" s="113">
        <v>44667.135127314818</v>
      </c>
      <c r="M2272" s="113">
        <v>44667.136504629627</v>
      </c>
      <c r="N2272" s="113">
        <v>44667.13652777778</v>
      </c>
      <c r="O2272" s="78" t="s">
        <v>1185</v>
      </c>
      <c r="P2272" s="78" t="str">
        <f t="shared" si="595"/>
        <v>CIC</v>
      </c>
      <c r="Q2272" s="113">
        <v>44667.138402777775</v>
      </c>
      <c r="R2272" s="78" t="s">
        <v>1200</v>
      </c>
      <c r="S2272" s="78" t="str">
        <f t="shared" si="596"/>
        <v>PLOEG</v>
      </c>
      <c r="T2272" s="113">
        <v>44667.140706018516</v>
      </c>
      <c r="U2272" s="78" t="s">
        <v>1200</v>
      </c>
      <c r="V2272" s="78" t="str">
        <f t="shared" si="597"/>
        <v>PLOEG</v>
      </c>
      <c r="W2272" s="113">
        <v>44667.146041666667</v>
      </c>
      <c r="X2272" s="113">
        <f t="shared" si="598"/>
        <v>1.3773148093605414E-3</v>
      </c>
      <c r="Y2272" s="113">
        <f t="shared" si="599"/>
        <v>4.2013888887595385E-3</v>
      </c>
      <c r="Z2272" s="113">
        <f t="shared" si="600"/>
        <v>5.3356481512309983E-3</v>
      </c>
      <c r="AB2272" s="2">
        <f t="shared" si="601"/>
        <v>363</v>
      </c>
      <c r="AC2272" s="2">
        <f t="shared" si="601"/>
        <v>461</v>
      </c>
      <c r="AE2272" s="2" t="str">
        <f t="shared" si="602"/>
        <v/>
      </c>
      <c r="AF2272" s="2" t="str">
        <f t="shared" si="603"/>
        <v/>
      </c>
      <c r="AG2272" s="2" t="str">
        <f t="shared" si="604"/>
        <v/>
      </c>
      <c r="AH2272" s="2">
        <f t="shared" si="605"/>
        <v>363</v>
      </c>
      <c r="AI2272" s="2" t="str">
        <f t="shared" si="606"/>
        <v/>
      </c>
      <c r="AK2272" s="2" t="str">
        <f t="shared" si="607"/>
        <v/>
      </c>
      <c r="AL2272" s="2" t="str">
        <f t="shared" si="608"/>
        <v/>
      </c>
      <c r="AM2272" s="2" t="str">
        <f t="shared" si="609"/>
        <v/>
      </c>
      <c r="AN2272" s="2">
        <f t="shared" si="610"/>
        <v>461</v>
      </c>
      <c r="AO2272" s="2" t="str">
        <f t="shared" si="611"/>
        <v/>
      </c>
    </row>
    <row r="2273" spans="1:41" x14ac:dyDescent="0.3">
      <c r="A2273" s="111">
        <v>44667.135127314818</v>
      </c>
      <c r="B2273" s="78" t="s">
        <v>3374</v>
      </c>
      <c r="C2273" s="78" t="s">
        <v>853</v>
      </c>
      <c r="D2273" s="78" t="s">
        <v>1382</v>
      </c>
      <c r="E2273" s="78">
        <v>1</v>
      </c>
      <c r="F2273" s="78" t="s">
        <v>808</v>
      </c>
      <c r="G2273" s="78" t="s">
        <v>86</v>
      </c>
      <c r="H2273" s="112" t="s">
        <v>210</v>
      </c>
      <c r="I2273" s="112">
        <v>3</v>
      </c>
      <c r="J2273" s="113">
        <v>44667.133263888885</v>
      </c>
      <c r="K2273" s="113">
        <v>44667.135127314818</v>
      </c>
      <c r="M2273" s="113">
        <v>44667.136574074073</v>
      </c>
      <c r="N2273" s="113">
        <v>44667.136608796296</v>
      </c>
      <c r="O2273" s="78" t="s">
        <v>1185</v>
      </c>
      <c r="P2273" s="78" t="str">
        <f t="shared" si="595"/>
        <v>CIC</v>
      </c>
      <c r="S2273" s="78" t="str">
        <f t="shared" si="596"/>
        <v/>
      </c>
      <c r="T2273" s="113">
        <v>44667.139780092592</v>
      </c>
      <c r="U2273" s="78" t="s">
        <v>1187</v>
      </c>
      <c r="V2273" s="78" t="str">
        <f t="shared" si="597"/>
        <v>CIC</v>
      </c>
      <c r="W2273" s="113">
        <v>44667.146238425928</v>
      </c>
      <c r="X2273" s="113">
        <f t="shared" si="598"/>
        <v>1.4467592554865405E-3</v>
      </c>
      <c r="Y2273" s="113">
        <f t="shared" si="599"/>
        <v>3.2060185185400769E-3</v>
      </c>
      <c r="Z2273" s="113">
        <f t="shared" si="600"/>
        <v>6.4583333369228058E-3</v>
      </c>
      <c r="AB2273" s="2">
        <f t="shared" si="601"/>
        <v>277</v>
      </c>
      <c r="AC2273" s="2">
        <f t="shared" si="601"/>
        <v>558</v>
      </c>
      <c r="AE2273" s="2" t="str">
        <f t="shared" si="602"/>
        <v/>
      </c>
      <c r="AF2273" s="2" t="str">
        <f t="shared" si="603"/>
        <v/>
      </c>
      <c r="AG2273" s="2" t="str">
        <f t="shared" si="604"/>
        <v/>
      </c>
      <c r="AH2273" s="2">
        <f t="shared" si="605"/>
        <v>277</v>
      </c>
      <c r="AI2273" s="2" t="str">
        <f t="shared" si="606"/>
        <v/>
      </c>
      <c r="AK2273" s="2" t="str">
        <f t="shared" si="607"/>
        <v/>
      </c>
      <c r="AL2273" s="2" t="str">
        <f t="shared" si="608"/>
        <v/>
      </c>
      <c r="AM2273" s="2" t="str">
        <f t="shared" si="609"/>
        <v/>
      </c>
      <c r="AN2273" s="2">
        <f t="shared" si="610"/>
        <v>558</v>
      </c>
      <c r="AO2273" s="2" t="str">
        <f t="shared" si="611"/>
        <v/>
      </c>
    </row>
    <row r="2274" spans="1:41" x14ac:dyDescent="0.3">
      <c r="A2274" s="111">
        <v>44667.135127314818</v>
      </c>
      <c r="B2274" s="78" t="s">
        <v>3374</v>
      </c>
      <c r="C2274" s="78" t="s">
        <v>846</v>
      </c>
      <c r="D2274" s="78" t="s">
        <v>1382</v>
      </c>
      <c r="E2274" s="78">
        <v>1</v>
      </c>
      <c r="F2274" s="78" t="s">
        <v>808</v>
      </c>
      <c r="G2274" s="78" t="s">
        <v>86</v>
      </c>
      <c r="H2274" s="112" t="s">
        <v>210</v>
      </c>
      <c r="I2274" s="112">
        <v>3</v>
      </c>
      <c r="J2274" s="113">
        <v>44667.133263888885</v>
      </c>
      <c r="K2274" s="113">
        <v>44667.135127314818</v>
      </c>
      <c r="M2274" s="113">
        <v>44667.136759259258</v>
      </c>
      <c r="N2274" s="113">
        <v>44667.136782407404</v>
      </c>
      <c r="O2274" s="78" t="s">
        <v>1185</v>
      </c>
      <c r="P2274" s="78" t="str">
        <f t="shared" si="595"/>
        <v>CIC</v>
      </c>
      <c r="S2274" s="78" t="str">
        <f t="shared" si="596"/>
        <v/>
      </c>
      <c r="T2274" s="113">
        <v>44667.13958333333</v>
      </c>
      <c r="U2274" s="78" t="s">
        <v>1185</v>
      </c>
      <c r="V2274" s="78" t="str">
        <f t="shared" si="597"/>
        <v>CIC</v>
      </c>
      <c r="W2274" s="113">
        <v>44667.146145833336</v>
      </c>
      <c r="X2274" s="113">
        <f t="shared" si="598"/>
        <v>1.631944440305233E-3</v>
      </c>
      <c r="Y2274" s="113">
        <f t="shared" si="599"/>
        <v>2.8240740721230395E-3</v>
      </c>
      <c r="Z2274" s="113">
        <f t="shared" si="600"/>
        <v>6.5625000061118044E-3</v>
      </c>
      <c r="AB2274" s="2">
        <f t="shared" si="601"/>
        <v>244</v>
      </c>
      <c r="AC2274" s="2">
        <f t="shared" si="601"/>
        <v>567</v>
      </c>
      <c r="AE2274" s="2" t="str">
        <f t="shared" si="602"/>
        <v/>
      </c>
      <c r="AF2274" s="2" t="str">
        <f t="shared" si="603"/>
        <v/>
      </c>
      <c r="AG2274" s="2" t="str">
        <f t="shared" si="604"/>
        <v/>
      </c>
      <c r="AH2274" s="2">
        <f t="shared" si="605"/>
        <v>244</v>
      </c>
      <c r="AI2274" s="2" t="str">
        <f t="shared" si="606"/>
        <v/>
      </c>
      <c r="AK2274" s="2" t="str">
        <f t="shared" si="607"/>
        <v/>
      </c>
      <c r="AL2274" s="2" t="str">
        <f t="shared" si="608"/>
        <v/>
      </c>
      <c r="AM2274" s="2" t="str">
        <f t="shared" si="609"/>
        <v/>
      </c>
      <c r="AN2274" s="2">
        <f t="shared" si="610"/>
        <v>567</v>
      </c>
      <c r="AO2274" s="2" t="str">
        <f t="shared" si="611"/>
        <v/>
      </c>
    </row>
    <row r="2275" spans="1:41" x14ac:dyDescent="0.3">
      <c r="A2275" s="111">
        <v>44667.311736111114</v>
      </c>
      <c r="B2275" s="78" t="s">
        <v>3375</v>
      </c>
      <c r="C2275" s="78" t="s">
        <v>886</v>
      </c>
      <c r="D2275" s="78" t="s">
        <v>3376</v>
      </c>
      <c r="E2275" s="78" t="s">
        <v>3377</v>
      </c>
      <c r="F2275" s="78" t="s">
        <v>809</v>
      </c>
      <c r="G2275" s="78" t="s">
        <v>90</v>
      </c>
      <c r="H2275" s="112" t="s">
        <v>224</v>
      </c>
      <c r="I2275" s="112">
        <v>2</v>
      </c>
      <c r="J2275" s="113">
        <v>44667.31150462963</v>
      </c>
      <c r="K2275" s="113">
        <v>44667.311736111114</v>
      </c>
      <c r="M2275" s="113">
        <v>44667.313032407408</v>
      </c>
      <c r="P2275" s="78" t="str">
        <f t="shared" si="595"/>
        <v/>
      </c>
      <c r="Q2275" s="113">
        <v>44667.314004629632</v>
      </c>
      <c r="R2275" s="78" t="s">
        <v>1267</v>
      </c>
      <c r="S2275" s="78" t="str">
        <f t="shared" si="596"/>
        <v>PLOEG</v>
      </c>
      <c r="T2275" s="113">
        <v>44667.317523148151</v>
      </c>
      <c r="U2275" s="78" t="s">
        <v>1185</v>
      </c>
      <c r="V2275" s="78" t="str">
        <f t="shared" si="597"/>
        <v>CIC</v>
      </c>
      <c r="W2275" s="113">
        <v>44667.364351851851</v>
      </c>
      <c r="X2275" s="113">
        <f t="shared" si="598"/>
        <v>1.2962962937308475E-3</v>
      </c>
      <c r="Y2275" s="113">
        <f t="shared" si="599"/>
        <v>4.4907407427672297E-3</v>
      </c>
      <c r="Z2275" s="113">
        <f t="shared" si="600"/>
        <v>4.6828703700157348E-2</v>
      </c>
      <c r="AB2275" s="2">
        <f t="shared" si="601"/>
        <v>388</v>
      </c>
      <c r="AC2275" s="2">
        <f t="shared" si="601"/>
        <v>4046</v>
      </c>
      <c r="AE2275" s="2" t="str">
        <f t="shared" si="602"/>
        <v/>
      </c>
      <c r="AF2275" s="2" t="str">
        <f t="shared" si="603"/>
        <v/>
      </c>
      <c r="AG2275" s="2">
        <f t="shared" si="604"/>
        <v>388</v>
      </c>
      <c r="AH2275" s="2" t="str">
        <f t="shared" si="605"/>
        <v/>
      </c>
      <c r="AI2275" s="2" t="str">
        <f t="shared" si="606"/>
        <v/>
      </c>
      <c r="AK2275" s="2" t="str">
        <f t="shared" si="607"/>
        <v/>
      </c>
      <c r="AL2275" s="2" t="str">
        <f t="shared" si="608"/>
        <v/>
      </c>
      <c r="AM2275" s="2">
        <f t="shared" si="609"/>
        <v>4046</v>
      </c>
      <c r="AN2275" s="2" t="str">
        <f t="shared" si="610"/>
        <v/>
      </c>
      <c r="AO2275" s="2" t="str">
        <f t="shared" si="611"/>
        <v/>
      </c>
    </row>
    <row r="2276" spans="1:41" x14ac:dyDescent="0.3">
      <c r="A2276" s="111">
        <v>44667.311736111114</v>
      </c>
      <c r="B2276" s="78" t="s">
        <v>3375</v>
      </c>
      <c r="C2276" s="78" t="s">
        <v>850</v>
      </c>
      <c r="D2276" s="78" t="s">
        <v>3376</v>
      </c>
      <c r="E2276" s="78" t="s">
        <v>3377</v>
      </c>
      <c r="F2276" s="78" t="s">
        <v>809</v>
      </c>
      <c r="G2276" s="78" t="s">
        <v>90</v>
      </c>
      <c r="H2276" s="112" t="s">
        <v>224</v>
      </c>
      <c r="I2276" s="112">
        <v>2</v>
      </c>
      <c r="J2276" s="113">
        <v>44667.31150462963</v>
      </c>
      <c r="K2276" s="113">
        <v>44667.311736111114</v>
      </c>
      <c r="M2276" s="113">
        <v>44667.321157407408</v>
      </c>
      <c r="P2276" s="78" t="str">
        <f t="shared" si="595"/>
        <v/>
      </c>
      <c r="S2276" s="78" t="str">
        <f t="shared" si="596"/>
        <v/>
      </c>
      <c r="T2276" s="113">
        <v>44667.321180555555</v>
      </c>
      <c r="U2276" s="78" t="s">
        <v>1185</v>
      </c>
      <c r="V2276" s="78" t="str">
        <f t="shared" si="597"/>
        <v>CIC</v>
      </c>
      <c r="W2276" s="113">
        <v>44667.393564814818</v>
      </c>
      <c r="X2276" s="113">
        <f t="shared" si="598"/>
        <v>9.4212962940218858E-3</v>
      </c>
      <c r="Y2276" s="113" t="str">
        <f t="shared" si="599"/>
        <v/>
      </c>
      <c r="Z2276" s="113">
        <f t="shared" si="600"/>
        <v>7.2384259263344575E-2</v>
      </c>
      <c r="AB2276" s="2" t="str">
        <f t="shared" si="601"/>
        <v/>
      </c>
      <c r="AC2276" s="2">
        <f t="shared" si="601"/>
        <v>6254</v>
      </c>
      <c r="AE2276" s="2" t="str">
        <f t="shared" si="602"/>
        <v/>
      </c>
      <c r="AF2276" s="2" t="str">
        <f t="shared" si="603"/>
        <v/>
      </c>
      <c r="AG2276" s="2" t="str">
        <f t="shared" si="604"/>
        <v/>
      </c>
      <c r="AH2276" s="2" t="str">
        <f t="shared" si="605"/>
        <v/>
      </c>
      <c r="AI2276" s="2" t="str">
        <f t="shared" si="606"/>
        <v/>
      </c>
      <c r="AK2276" s="2" t="str">
        <f t="shared" si="607"/>
        <v/>
      </c>
      <c r="AL2276" s="2" t="str">
        <f t="shared" si="608"/>
        <v/>
      </c>
      <c r="AM2276" s="2">
        <f t="shared" si="609"/>
        <v>6254</v>
      </c>
      <c r="AN2276" s="2" t="str">
        <f t="shared" si="610"/>
        <v/>
      </c>
      <c r="AO2276" s="2" t="str">
        <f t="shared" si="611"/>
        <v/>
      </c>
    </row>
    <row r="2277" spans="1:41" x14ac:dyDescent="0.3">
      <c r="A2277" s="111">
        <v>44667.437256944446</v>
      </c>
      <c r="B2277" s="78" t="s">
        <v>3378</v>
      </c>
      <c r="C2277" s="78" t="s">
        <v>886</v>
      </c>
      <c r="D2277" s="78" t="s">
        <v>3379</v>
      </c>
      <c r="E2277" s="78">
        <v>7</v>
      </c>
      <c r="F2277" s="78" t="s">
        <v>809</v>
      </c>
      <c r="G2277" s="78" t="s">
        <v>98</v>
      </c>
      <c r="H2277" s="112" t="s">
        <v>216</v>
      </c>
      <c r="I2277" s="112">
        <v>4</v>
      </c>
      <c r="J2277" s="113">
        <v>44667.437256944446</v>
      </c>
      <c r="K2277" s="113">
        <v>44667.437256944446</v>
      </c>
      <c r="M2277" s="113">
        <v>44667.437465277777</v>
      </c>
      <c r="N2277" s="113">
        <v>44667.437835648147</v>
      </c>
      <c r="O2277" s="78" t="s">
        <v>1185</v>
      </c>
      <c r="P2277" s="78" t="str">
        <f t="shared" si="595"/>
        <v>CIC</v>
      </c>
      <c r="Q2277" s="113">
        <v>44667.451678240737</v>
      </c>
      <c r="R2277" s="78" t="s">
        <v>1267</v>
      </c>
      <c r="S2277" s="78" t="str">
        <f t="shared" si="596"/>
        <v>PLOEG</v>
      </c>
      <c r="T2277" s="113">
        <v>44667.457094907404</v>
      </c>
      <c r="U2277" s="78" t="s">
        <v>1267</v>
      </c>
      <c r="V2277" s="78" t="str">
        <f t="shared" si="597"/>
        <v>PLOEG</v>
      </c>
      <c r="W2277" s="113">
        <v>44667.460509259261</v>
      </c>
      <c r="X2277" s="113">
        <f t="shared" si="598"/>
        <v>2.0833333110203966E-4</v>
      </c>
      <c r="Y2277" s="113">
        <f t="shared" si="599"/>
        <v>1.9629629627161194E-2</v>
      </c>
      <c r="Z2277" s="113">
        <f t="shared" si="600"/>
        <v>3.4143518569180742E-3</v>
      </c>
      <c r="AB2277" s="2">
        <f t="shared" si="601"/>
        <v>1696</v>
      </c>
      <c r="AC2277" s="2">
        <f t="shared" si="601"/>
        <v>295</v>
      </c>
      <c r="AE2277" s="2" t="str">
        <f t="shared" si="602"/>
        <v/>
      </c>
      <c r="AF2277" s="2" t="str">
        <f t="shared" si="603"/>
        <v/>
      </c>
      <c r="AG2277" s="2" t="str">
        <f t="shared" si="604"/>
        <v/>
      </c>
      <c r="AH2277" s="2" t="str">
        <f t="shared" si="605"/>
        <v/>
      </c>
      <c r="AI2277" s="2">
        <f t="shared" si="606"/>
        <v>1696</v>
      </c>
      <c r="AK2277" s="2" t="str">
        <f t="shared" si="607"/>
        <v/>
      </c>
      <c r="AL2277" s="2" t="str">
        <f t="shared" si="608"/>
        <v/>
      </c>
      <c r="AM2277" s="2" t="str">
        <f t="shared" si="609"/>
        <v/>
      </c>
      <c r="AN2277" s="2" t="str">
        <f t="shared" si="610"/>
        <v/>
      </c>
      <c r="AO2277" s="2">
        <f t="shared" si="611"/>
        <v>295</v>
      </c>
    </row>
    <row r="2278" spans="1:41" x14ac:dyDescent="0.3">
      <c r="A2278" s="111">
        <v>44667.465069444443</v>
      </c>
      <c r="B2278" s="78" t="s">
        <v>3380</v>
      </c>
      <c r="C2278" s="78" t="s">
        <v>850</v>
      </c>
      <c r="D2278" s="78" t="s">
        <v>1292</v>
      </c>
      <c r="E2278" s="78">
        <v>43</v>
      </c>
      <c r="F2278" s="78" t="s">
        <v>807</v>
      </c>
      <c r="G2278" s="78" t="s">
        <v>100</v>
      </c>
      <c r="H2278" s="112" t="s">
        <v>310</v>
      </c>
      <c r="I2278" s="112">
        <v>4</v>
      </c>
      <c r="J2278" s="113">
        <v>44667.465069444443</v>
      </c>
      <c r="K2278" s="113">
        <v>44667.465069444443</v>
      </c>
      <c r="M2278" s="113">
        <v>44667.466041666667</v>
      </c>
      <c r="N2278" s="113">
        <v>44667.469965277778</v>
      </c>
      <c r="O2278" s="78" t="s">
        <v>1187</v>
      </c>
      <c r="P2278" s="78" t="str">
        <f t="shared" si="595"/>
        <v>CIC</v>
      </c>
      <c r="S2278" s="78" t="str">
        <f t="shared" si="596"/>
        <v/>
      </c>
      <c r="T2278" s="113">
        <v>44667.494560185187</v>
      </c>
      <c r="U2278" s="78" t="s">
        <v>1344</v>
      </c>
      <c r="V2278" s="78" t="str">
        <f t="shared" si="597"/>
        <v>PLOEG</v>
      </c>
      <c r="W2278" s="113">
        <v>44667.52380787037</v>
      </c>
      <c r="X2278" s="113">
        <f t="shared" si="598"/>
        <v>9.7222222393611446E-4</v>
      </c>
      <c r="Y2278" s="113">
        <f t="shared" si="599"/>
        <v>2.8518518520286307E-2</v>
      </c>
      <c r="Z2278" s="113">
        <f t="shared" si="600"/>
        <v>2.9247685182781424E-2</v>
      </c>
      <c r="AB2278" s="2">
        <f t="shared" si="601"/>
        <v>2464</v>
      </c>
      <c r="AC2278" s="2">
        <f t="shared" si="601"/>
        <v>2527</v>
      </c>
      <c r="AE2278" s="2" t="str">
        <f t="shared" si="602"/>
        <v/>
      </c>
      <c r="AF2278" s="2" t="str">
        <f t="shared" si="603"/>
        <v/>
      </c>
      <c r="AG2278" s="2" t="str">
        <f t="shared" si="604"/>
        <v/>
      </c>
      <c r="AH2278" s="2" t="str">
        <f t="shared" si="605"/>
        <v/>
      </c>
      <c r="AI2278" s="2">
        <f t="shared" si="606"/>
        <v>2464</v>
      </c>
      <c r="AK2278" s="2" t="str">
        <f t="shared" si="607"/>
        <v/>
      </c>
      <c r="AL2278" s="2" t="str">
        <f t="shared" si="608"/>
        <v/>
      </c>
      <c r="AM2278" s="2" t="str">
        <f t="shared" si="609"/>
        <v/>
      </c>
      <c r="AN2278" s="2" t="str">
        <f t="shared" si="610"/>
        <v/>
      </c>
      <c r="AO2278" s="2">
        <f t="shared" si="611"/>
        <v>2527</v>
      </c>
    </row>
    <row r="2279" spans="1:41" x14ac:dyDescent="0.3">
      <c r="A2279" s="111">
        <v>44667.497384259259</v>
      </c>
      <c r="B2279" s="78" t="s">
        <v>3381</v>
      </c>
      <c r="C2279" s="78" t="s">
        <v>886</v>
      </c>
      <c r="D2279" s="78" t="s">
        <v>1789</v>
      </c>
      <c r="E2279" s="78">
        <v>54</v>
      </c>
      <c r="F2279" s="78" t="s">
        <v>808</v>
      </c>
      <c r="G2279" s="78" t="s">
        <v>130</v>
      </c>
      <c r="H2279" s="112" t="s">
        <v>374</v>
      </c>
      <c r="I2279" s="112">
        <v>1</v>
      </c>
      <c r="J2279" s="113">
        <v>44667.496782407405</v>
      </c>
      <c r="K2279" s="113">
        <v>44667.497384259259</v>
      </c>
      <c r="M2279" s="113">
        <v>44667.498495370368</v>
      </c>
      <c r="N2279" s="113">
        <v>44667.498680555553</v>
      </c>
      <c r="O2279" s="78" t="s">
        <v>1185</v>
      </c>
      <c r="P2279" s="78" t="str">
        <f t="shared" si="595"/>
        <v>CIC</v>
      </c>
      <c r="Q2279" s="113">
        <v>44667.498715277776</v>
      </c>
      <c r="R2279" s="78" t="s">
        <v>1185</v>
      </c>
      <c r="S2279" s="78" t="str">
        <f t="shared" si="596"/>
        <v>CIC</v>
      </c>
      <c r="V2279" s="78" t="str">
        <f t="shared" si="597"/>
        <v/>
      </c>
      <c r="W2279" s="113">
        <v>44667.501817129632</v>
      </c>
      <c r="X2279" s="113">
        <f t="shared" si="598"/>
        <v>1.111111108912155E-3</v>
      </c>
      <c r="Y2279" s="113" t="str">
        <f t="shared" si="599"/>
        <v/>
      </c>
      <c r="Z2279" s="113" t="str">
        <f t="shared" si="600"/>
        <v/>
      </c>
      <c r="AB2279" s="2" t="str">
        <f t="shared" si="601"/>
        <v/>
      </c>
      <c r="AC2279" s="2" t="str">
        <f t="shared" si="601"/>
        <v/>
      </c>
      <c r="AE2279" s="2" t="str">
        <f t="shared" si="602"/>
        <v/>
      </c>
      <c r="AF2279" s="2" t="str">
        <f t="shared" si="603"/>
        <v/>
      </c>
      <c r="AG2279" s="2" t="str">
        <f t="shared" si="604"/>
        <v/>
      </c>
      <c r="AH2279" s="2" t="str">
        <f t="shared" si="605"/>
        <v/>
      </c>
      <c r="AI2279" s="2" t="str">
        <f t="shared" si="606"/>
        <v/>
      </c>
      <c r="AK2279" s="2" t="str">
        <f t="shared" si="607"/>
        <v/>
      </c>
      <c r="AL2279" s="2" t="str">
        <f t="shared" si="608"/>
        <v/>
      </c>
      <c r="AM2279" s="2" t="str">
        <f t="shared" si="609"/>
        <v/>
      </c>
      <c r="AN2279" s="2" t="str">
        <f t="shared" si="610"/>
        <v/>
      </c>
      <c r="AO2279" s="2" t="str">
        <f t="shared" si="611"/>
        <v/>
      </c>
    </row>
    <row r="2280" spans="1:41" x14ac:dyDescent="0.3">
      <c r="A2280" s="111">
        <v>44667.497384259259</v>
      </c>
      <c r="B2280" s="78" t="s">
        <v>3381</v>
      </c>
      <c r="C2280" s="78" t="s">
        <v>951</v>
      </c>
      <c r="D2280" s="78" t="s">
        <v>1789</v>
      </c>
      <c r="E2280" s="78">
        <v>54</v>
      </c>
      <c r="F2280" s="78" t="s">
        <v>808</v>
      </c>
      <c r="G2280" s="78" t="s">
        <v>130</v>
      </c>
      <c r="H2280" s="112" t="s">
        <v>374</v>
      </c>
      <c r="I2280" s="112">
        <v>1</v>
      </c>
      <c r="J2280" s="113">
        <v>44667.496782407405</v>
      </c>
      <c r="K2280" s="113">
        <v>44667.497384259259</v>
      </c>
      <c r="M2280" s="113">
        <v>44667.501168981478</v>
      </c>
      <c r="P2280" s="78" t="str">
        <f t="shared" si="595"/>
        <v/>
      </c>
      <c r="S2280" s="78" t="str">
        <f t="shared" si="596"/>
        <v/>
      </c>
      <c r="T2280" s="113">
        <v>44667.501203703701</v>
      </c>
      <c r="U2280" s="78" t="s">
        <v>1185</v>
      </c>
      <c r="V2280" s="78" t="str">
        <f t="shared" si="597"/>
        <v>CIC</v>
      </c>
      <c r="W2280" s="113">
        <v>44667.501631944448</v>
      </c>
      <c r="X2280" s="113">
        <f t="shared" si="598"/>
        <v>3.7847222192795016E-3</v>
      </c>
      <c r="Y2280" s="113" t="str">
        <f t="shared" si="599"/>
        <v/>
      </c>
      <c r="Z2280" s="113">
        <f t="shared" si="600"/>
        <v>4.2824074625968933E-4</v>
      </c>
      <c r="AB2280" s="2" t="str">
        <f t="shared" si="601"/>
        <v/>
      </c>
      <c r="AC2280" s="2">
        <f t="shared" si="601"/>
        <v>37</v>
      </c>
      <c r="AE2280" s="2" t="str">
        <f t="shared" si="602"/>
        <v/>
      </c>
      <c r="AF2280" s="2" t="str">
        <f t="shared" si="603"/>
        <v/>
      </c>
      <c r="AG2280" s="2" t="str">
        <f t="shared" si="604"/>
        <v/>
      </c>
      <c r="AH2280" s="2" t="str">
        <f t="shared" si="605"/>
        <v/>
      </c>
      <c r="AI2280" s="2" t="str">
        <f t="shared" si="606"/>
        <v/>
      </c>
      <c r="AK2280" s="2" t="str">
        <f t="shared" si="607"/>
        <v/>
      </c>
      <c r="AL2280" s="2">
        <f t="shared" si="608"/>
        <v>37</v>
      </c>
      <c r="AM2280" s="2" t="str">
        <f t="shared" si="609"/>
        <v/>
      </c>
      <c r="AN2280" s="2" t="str">
        <f t="shared" si="610"/>
        <v/>
      </c>
      <c r="AO2280" s="2" t="str">
        <f t="shared" si="611"/>
        <v/>
      </c>
    </row>
    <row r="2281" spans="1:41" x14ac:dyDescent="0.3">
      <c r="A2281" s="111">
        <v>44667.570983796293</v>
      </c>
      <c r="B2281" s="78" t="s">
        <v>3382</v>
      </c>
      <c r="C2281" s="78" t="s">
        <v>886</v>
      </c>
      <c r="D2281" s="78" t="s">
        <v>1211</v>
      </c>
      <c r="E2281" s="78">
        <v>498</v>
      </c>
      <c r="F2281" s="78" t="s">
        <v>808</v>
      </c>
      <c r="G2281" s="78" t="s">
        <v>98</v>
      </c>
      <c r="H2281" s="112" t="s">
        <v>216</v>
      </c>
      <c r="I2281" s="112">
        <v>4</v>
      </c>
      <c r="J2281" s="113">
        <v>44667.570983796293</v>
      </c>
      <c r="K2281" s="113">
        <v>44667.570983796293</v>
      </c>
      <c r="M2281" s="113">
        <v>44667.572418981479</v>
      </c>
      <c r="P2281" s="78" t="str">
        <f t="shared" si="595"/>
        <v/>
      </c>
      <c r="S2281" s="78" t="str">
        <f t="shared" si="596"/>
        <v/>
      </c>
      <c r="V2281" s="78" t="str">
        <f t="shared" si="597"/>
        <v/>
      </c>
      <c r="W2281" s="113">
        <v>44667.581932870373</v>
      </c>
      <c r="X2281" s="113">
        <f t="shared" si="598"/>
        <v>1.4351851859828457E-3</v>
      </c>
      <c r="Y2281" s="113" t="str">
        <f t="shared" si="599"/>
        <v/>
      </c>
      <c r="Z2281" s="113" t="str">
        <f t="shared" si="600"/>
        <v/>
      </c>
      <c r="AB2281" s="2" t="str">
        <f t="shared" si="601"/>
        <v/>
      </c>
      <c r="AC2281" s="2" t="str">
        <f t="shared" si="601"/>
        <v/>
      </c>
      <c r="AE2281" s="2" t="str">
        <f t="shared" si="602"/>
        <v/>
      </c>
      <c r="AF2281" s="2" t="str">
        <f t="shared" si="603"/>
        <v/>
      </c>
      <c r="AG2281" s="2" t="str">
        <f t="shared" si="604"/>
        <v/>
      </c>
      <c r="AH2281" s="2" t="str">
        <f t="shared" si="605"/>
        <v/>
      </c>
      <c r="AI2281" s="2" t="str">
        <f t="shared" si="606"/>
        <v/>
      </c>
      <c r="AK2281" s="2" t="str">
        <f t="shared" si="607"/>
        <v/>
      </c>
      <c r="AL2281" s="2" t="str">
        <f t="shared" si="608"/>
        <v/>
      </c>
      <c r="AM2281" s="2" t="str">
        <f t="shared" si="609"/>
        <v/>
      </c>
      <c r="AN2281" s="2" t="str">
        <f t="shared" si="610"/>
        <v/>
      </c>
      <c r="AO2281" s="2" t="str">
        <f t="shared" si="611"/>
        <v/>
      </c>
    </row>
    <row r="2282" spans="1:41" x14ac:dyDescent="0.3">
      <c r="A2282" s="111">
        <v>44667.713356481479</v>
      </c>
      <c r="B2282" s="78" t="s">
        <v>3383</v>
      </c>
      <c r="C2282" s="78" t="s">
        <v>850</v>
      </c>
      <c r="D2282" s="78" t="s">
        <v>1337</v>
      </c>
      <c r="F2282" s="78" t="s">
        <v>807</v>
      </c>
      <c r="G2282" s="78" t="s">
        <v>92</v>
      </c>
      <c r="H2282" s="112" t="s">
        <v>204</v>
      </c>
      <c r="I2282" s="112">
        <v>2</v>
      </c>
      <c r="J2282" s="113">
        <v>44667.713356481479</v>
      </c>
      <c r="K2282" s="113">
        <v>44667.713356481479</v>
      </c>
      <c r="M2282" s="113">
        <v>44667.713877314818</v>
      </c>
      <c r="N2282" s="113">
        <v>44667.715046296296</v>
      </c>
      <c r="O2282" s="78" t="s">
        <v>1187</v>
      </c>
      <c r="P2282" s="78" t="str">
        <f t="shared" si="595"/>
        <v>CIC</v>
      </c>
      <c r="S2282" s="78" t="str">
        <f t="shared" si="596"/>
        <v/>
      </c>
      <c r="T2282" s="113">
        <v>44667.720694444448</v>
      </c>
      <c r="U2282" s="78" t="s">
        <v>1286</v>
      </c>
      <c r="V2282" s="78" t="str">
        <f t="shared" si="597"/>
        <v>PLOEG</v>
      </c>
      <c r="W2282" s="113">
        <v>44667.725601851853</v>
      </c>
      <c r="X2282" s="113">
        <f t="shared" si="598"/>
        <v>5.2083333866903558E-4</v>
      </c>
      <c r="Y2282" s="113">
        <f t="shared" si="599"/>
        <v>6.8171296297805384E-3</v>
      </c>
      <c r="Z2282" s="113">
        <f t="shared" si="600"/>
        <v>4.907407404971309E-3</v>
      </c>
      <c r="AB2282" s="2">
        <f t="shared" si="601"/>
        <v>589</v>
      </c>
      <c r="AC2282" s="2">
        <f t="shared" si="601"/>
        <v>424</v>
      </c>
      <c r="AE2282" s="2" t="str">
        <f t="shared" si="602"/>
        <v/>
      </c>
      <c r="AF2282" s="2" t="str">
        <f t="shared" si="603"/>
        <v/>
      </c>
      <c r="AG2282" s="2">
        <f t="shared" si="604"/>
        <v>589</v>
      </c>
      <c r="AH2282" s="2" t="str">
        <f t="shared" si="605"/>
        <v/>
      </c>
      <c r="AI2282" s="2" t="str">
        <f t="shared" si="606"/>
        <v/>
      </c>
      <c r="AK2282" s="2" t="str">
        <f t="shared" si="607"/>
        <v/>
      </c>
      <c r="AL2282" s="2" t="str">
        <f t="shared" si="608"/>
        <v/>
      </c>
      <c r="AM2282" s="2">
        <f t="shared" si="609"/>
        <v>424</v>
      </c>
      <c r="AN2282" s="2" t="str">
        <f t="shared" si="610"/>
        <v/>
      </c>
      <c r="AO2282" s="2" t="str">
        <f t="shared" si="611"/>
        <v/>
      </c>
    </row>
    <row r="2283" spans="1:41" x14ac:dyDescent="0.3">
      <c r="A2283" s="111">
        <v>44667.772245370368</v>
      </c>
      <c r="B2283" s="78" t="s">
        <v>3384</v>
      </c>
      <c r="C2283" s="78" t="s">
        <v>835</v>
      </c>
      <c r="D2283" s="78" t="s">
        <v>3385</v>
      </c>
      <c r="E2283" s="78">
        <v>10</v>
      </c>
      <c r="F2283" s="78" t="s">
        <v>809</v>
      </c>
      <c r="G2283" s="78" t="s">
        <v>100</v>
      </c>
      <c r="H2283" s="112" t="s">
        <v>404</v>
      </c>
      <c r="I2283" s="112">
        <v>3</v>
      </c>
      <c r="J2283" s="113">
        <v>44667.771643518521</v>
      </c>
      <c r="K2283" s="113">
        <v>44667.772245370368</v>
      </c>
      <c r="M2283" s="113">
        <v>44667.773796296293</v>
      </c>
      <c r="N2283" s="113">
        <v>44667.773831018516</v>
      </c>
      <c r="O2283" s="78" t="s">
        <v>1185</v>
      </c>
      <c r="P2283" s="78" t="str">
        <f t="shared" si="595"/>
        <v>CIC</v>
      </c>
      <c r="Q2283" s="113">
        <v>44667.775451388887</v>
      </c>
      <c r="R2283" s="78" t="s">
        <v>1216</v>
      </c>
      <c r="S2283" s="78" t="str">
        <f t="shared" si="596"/>
        <v>PLOEG</v>
      </c>
      <c r="T2283" s="113">
        <v>44667.786215277774</v>
      </c>
      <c r="U2283" s="78" t="s">
        <v>1200</v>
      </c>
      <c r="V2283" s="78" t="str">
        <f t="shared" si="597"/>
        <v>PLOEG</v>
      </c>
      <c r="W2283" s="113">
        <v>44667.818796296298</v>
      </c>
      <c r="X2283" s="113">
        <f t="shared" si="598"/>
        <v>1.5509259246755391E-3</v>
      </c>
      <c r="Y2283" s="113">
        <f t="shared" si="599"/>
        <v>1.2418981481459923E-2</v>
      </c>
      <c r="Z2283" s="113">
        <f t="shared" si="600"/>
        <v>3.2581018524069805E-2</v>
      </c>
      <c r="AB2283" s="2">
        <f t="shared" si="601"/>
        <v>1073</v>
      </c>
      <c r="AC2283" s="2">
        <f t="shared" si="601"/>
        <v>2815</v>
      </c>
      <c r="AE2283" s="2" t="str">
        <f t="shared" si="602"/>
        <v/>
      </c>
      <c r="AF2283" s="2" t="str">
        <f t="shared" si="603"/>
        <v/>
      </c>
      <c r="AG2283" s="2" t="str">
        <f t="shared" si="604"/>
        <v/>
      </c>
      <c r="AH2283" s="2">
        <f t="shared" si="605"/>
        <v>1073</v>
      </c>
      <c r="AI2283" s="2" t="str">
        <f t="shared" si="606"/>
        <v/>
      </c>
      <c r="AK2283" s="2" t="str">
        <f t="shared" si="607"/>
        <v/>
      </c>
      <c r="AL2283" s="2" t="str">
        <f t="shared" si="608"/>
        <v/>
      </c>
      <c r="AM2283" s="2" t="str">
        <f t="shared" si="609"/>
        <v/>
      </c>
      <c r="AN2283" s="2">
        <f t="shared" si="610"/>
        <v>2815</v>
      </c>
      <c r="AO2283" s="2" t="str">
        <f t="shared" si="611"/>
        <v/>
      </c>
    </row>
    <row r="2284" spans="1:41" x14ac:dyDescent="0.3">
      <c r="A2284" s="111">
        <v>44667.864872685182</v>
      </c>
      <c r="B2284" s="78" t="s">
        <v>3386</v>
      </c>
      <c r="C2284" s="78" t="s">
        <v>835</v>
      </c>
      <c r="D2284" s="78" t="s">
        <v>1779</v>
      </c>
      <c r="E2284" s="78">
        <v>22</v>
      </c>
      <c r="F2284" s="78" t="s">
        <v>807</v>
      </c>
      <c r="G2284" s="78" t="s">
        <v>88</v>
      </c>
      <c r="H2284" s="112" t="s">
        <v>256</v>
      </c>
      <c r="I2284" s="112">
        <v>3</v>
      </c>
      <c r="J2284" s="113">
        <v>44667.864016203705</v>
      </c>
      <c r="K2284" s="113">
        <v>44667.864872685182</v>
      </c>
      <c r="L2284" s="113">
        <v>44667.882557870369</v>
      </c>
      <c r="M2284" s="113">
        <v>44667.939803240741</v>
      </c>
      <c r="N2284" s="113">
        <v>44667.939942129633</v>
      </c>
      <c r="O2284" s="78" t="s">
        <v>1185</v>
      </c>
      <c r="P2284" s="78" t="str">
        <f t="shared" si="595"/>
        <v>CIC</v>
      </c>
      <c r="Q2284" s="113">
        <v>44667.941817129627</v>
      </c>
      <c r="R2284" s="78" t="s">
        <v>1216</v>
      </c>
      <c r="S2284" s="78" t="str">
        <f t="shared" si="596"/>
        <v>PLOEG</v>
      </c>
      <c r="T2284" s="113">
        <v>44667.946863425925</v>
      </c>
      <c r="U2284" s="78" t="s">
        <v>1200</v>
      </c>
      <c r="V2284" s="78" t="str">
        <f t="shared" si="597"/>
        <v>PLOEG</v>
      </c>
      <c r="W2284" s="113">
        <v>44667.954074074078</v>
      </c>
      <c r="X2284" s="113">
        <f t="shared" si="598"/>
        <v>1.7685185186564922E-2</v>
      </c>
      <c r="Y2284" s="113">
        <f t="shared" si="599"/>
        <v>6.4305555555620231E-2</v>
      </c>
      <c r="Z2284" s="113">
        <f t="shared" si="600"/>
        <v>7.2106481529772282E-3</v>
      </c>
      <c r="AB2284" s="2">
        <f t="shared" si="601"/>
        <v>5556</v>
      </c>
      <c r="AC2284" s="2">
        <f t="shared" si="601"/>
        <v>623</v>
      </c>
      <c r="AE2284" s="2" t="str">
        <f t="shared" si="602"/>
        <v/>
      </c>
      <c r="AF2284" s="2" t="str">
        <f t="shared" si="603"/>
        <v/>
      </c>
      <c r="AG2284" s="2" t="str">
        <f t="shared" si="604"/>
        <v/>
      </c>
      <c r="AH2284" s="2">
        <f t="shared" si="605"/>
        <v>5556</v>
      </c>
      <c r="AI2284" s="2" t="str">
        <f t="shared" si="606"/>
        <v/>
      </c>
      <c r="AK2284" s="2" t="str">
        <f t="shared" si="607"/>
        <v/>
      </c>
      <c r="AL2284" s="2" t="str">
        <f t="shared" si="608"/>
        <v/>
      </c>
      <c r="AM2284" s="2" t="str">
        <f t="shared" si="609"/>
        <v/>
      </c>
      <c r="AN2284" s="2">
        <f t="shared" si="610"/>
        <v>623</v>
      </c>
      <c r="AO2284" s="2" t="str">
        <f t="shared" si="611"/>
        <v/>
      </c>
    </row>
    <row r="2285" spans="1:41" x14ac:dyDescent="0.3">
      <c r="A2285" s="111">
        <v>44667.86645833333</v>
      </c>
      <c r="B2285" s="78" t="s">
        <v>3387</v>
      </c>
      <c r="C2285" s="78" t="s">
        <v>846</v>
      </c>
      <c r="D2285" s="78" t="s">
        <v>1207</v>
      </c>
      <c r="E2285" s="78">
        <v>208</v>
      </c>
      <c r="F2285" s="78" t="s">
        <v>807</v>
      </c>
      <c r="G2285" s="78" t="s">
        <v>90</v>
      </c>
      <c r="H2285" s="112" t="s">
        <v>224</v>
      </c>
      <c r="I2285" s="112">
        <v>2</v>
      </c>
      <c r="J2285" s="113">
        <v>44667.864861111113</v>
      </c>
      <c r="K2285" s="113">
        <v>44667.86645833333</v>
      </c>
      <c r="M2285" s="113">
        <v>44667.866493055553</v>
      </c>
      <c r="P2285" s="78" t="str">
        <f t="shared" si="595"/>
        <v/>
      </c>
      <c r="Q2285" s="113">
        <v>44667.866782407407</v>
      </c>
      <c r="R2285" s="78" t="s">
        <v>1203</v>
      </c>
      <c r="S2285" s="78" t="str">
        <f t="shared" si="596"/>
        <v>PLOEG</v>
      </c>
      <c r="T2285" s="113">
        <v>44667.873402777775</v>
      </c>
      <c r="U2285" s="78" t="s">
        <v>1203</v>
      </c>
      <c r="V2285" s="78" t="str">
        <f t="shared" si="597"/>
        <v>PLOEG</v>
      </c>
      <c r="W2285" s="113">
        <v>44667.935277777775</v>
      </c>
      <c r="X2285" s="113" t="str">
        <f t="shared" si="598"/>
        <v/>
      </c>
      <c r="Y2285" s="113">
        <f t="shared" si="599"/>
        <v>6.9097222221898846E-3</v>
      </c>
      <c r="Z2285" s="113">
        <f t="shared" si="600"/>
        <v>6.1874999999417923E-2</v>
      </c>
      <c r="AB2285" s="2">
        <f t="shared" si="601"/>
        <v>597</v>
      </c>
      <c r="AC2285" s="2">
        <f t="shared" si="601"/>
        <v>5346</v>
      </c>
      <c r="AE2285" s="2" t="str">
        <f t="shared" si="602"/>
        <v/>
      </c>
      <c r="AF2285" s="2" t="str">
        <f t="shared" si="603"/>
        <v/>
      </c>
      <c r="AG2285" s="2">
        <f t="shared" si="604"/>
        <v>597</v>
      </c>
      <c r="AH2285" s="2" t="str">
        <f t="shared" si="605"/>
        <v/>
      </c>
      <c r="AI2285" s="2" t="str">
        <f t="shared" si="606"/>
        <v/>
      </c>
      <c r="AK2285" s="2" t="str">
        <f t="shared" si="607"/>
        <v/>
      </c>
      <c r="AL2285" s="2" t="str">
        <f t="shared" si="608"/>
        <v/>
      </c>
      <c r="AM2285" s="2">
        <f t="shared" si="609"/>
        <v>5346</v>
      </c>
      <c r="AN2285" s="2" t="str">
        <f t="shared" si="610"/>
        <v/>
      </c>
      <c r="AO2285" s="2" t="str">
        <f t="shared" si="611"/>
        <v/>
      </c>
    </row>
    <row r="2286" spans="1:41" x14ac:dyDescent="0.3">
      <c r="A2286" s="111">
        <v>44667.881296296298</v>
      </c>
      <c r="B2286" s="78" t="s">
        <v>3388</v>
      </c>
      <c r="C2286" s="78" t="s">
        <v>835</v>
      </c>
      <c r="D2286" s="78" t="s">
        <v>1282</v>
      </c>
      <c r="F2286" s="78" t="s">
        <v>807</v>
      </c>
      <c r="G2286" s="78" t="s">
        <v>90</v>
      </c>
      <c r="H2286" s="112" t="s">
        <v>236</v>
      </c>
      <c r="I2286" s="112">
        <v>2</v>
      </c>
      <c r="J2286" s="113">
        <v>44667.880706018521</v>
      </c>
      <c r="K2286" s="113">
        <v>44667.881296296298</v>
      </c>
      <c r="M2286" s="113">
        <v>44667.882557870369</v>
      </c>
      <c r="N2286" s="113">
        <v>44667.882615740738</v>
      </c>
      <c r="O2286" s="78" t="s">
        <v>1187</v>
      </c>
      <c r="P2286" s="78" t="str">
        <f t="shared" si="595"/>
        <v>CIC</v>
      </c>
      <c r="Q2286" s="113">
        <v>44667.883159722223</v>
      </c>
      <c r="R2286" s="78" t="s">
        <v>1216</v>
      </c>
      <c r="S2286" s="78" t="str">
        <f t="shared" si="596"/>
        <v>PLOEG</v>
      </c>
      <c r="T2286" s="113">
        <v>44667.893680555557</v>
      </c>
      <c r="U2286" s="78" t="s">
        <v>1216</v>
      </c>
      <c r="V2286" s="78" t="str">
        <f t="shared" si="597"/>
        <v>PLOEG</v>
      </c>
      <c r="W2286" s="113">
        <v>44667.939803240741</v>
      </c>
      <c r="X2286" s="113">
        <f t="shared" si="598"/>
        <v>1.261574070667848E-3</v>
      </c>
      <c r="Y2286" s="113">
        <f t="shared" si="599"/>
        <v>1.1122685187729076E-2</v>
      </c>
      <c r="Z2286" s="113">
        <f t="shared" si="600"/>
        <v>4.6122685183945578E-2</v>
      </c>
      <c r="AB2286" s="2">
        <f t="shared" si="601"/>
        <v>961</v>
      </c>
      <c r="AC2286" s="2">
        <f t="shared" si="601"/>
        <v>3985</v>
      </c>
      <c r="AE2286" s="2" t="str">
        <f t="shared" si="602"/>
        <v/>
      </c>
      <c r="AF2286" s="2" t="str">
        <f t="shared" si="603"/>
        <v/>
      </c>
      <c r="AG2286" s="2">
        <f t="shared" si="604"/>
        <v>961</v>
      </c>
      <c r="AH2286" s="2" t="str">
        <f t="shared" si="605"/>
        <v/>
      </c>
      <c r="AI2286" s="2" t="str">
        <f t="shared" si="606"/>
        <v/>
      </c>
      <c r="AK2286" s="2" t="str">
        <f t="shared" si="607"/>
        <v/>
      </c>
      <c r="AL2286" s="2" t="str">
        <f t="shared" si="608"/>
        <v/>
      </c>
      <c r="AM2286" s="2">
        <f t="shared" si="609"/>
        <v>3985</v>
      </c>
      <c r="AN2286" s="2" t="str">
        <f t="shared" si="610"/>
        <v/>
      </c>
      <c r="AO2286" s="2" t="str">
        <f t="shared" si="611"/>
        <v/>
      </c>
    </row>
    <row r="2287" spans="1:41" x14ac:dyDescent="0.3">
      <c r="A2287" s="111">
        <v>44667.919525462959</v>
      </c>
      <c r="B2287" s="78" t="s">
        <v>3389</v>
      </c>
      <c r="C2287" s="78" t="s">
        <v>846</v>
      </c>
      <c r="D2287" s="78" t="s">
        <v>1564</v>
      </c>
      <c r="F2287" s="78" t="s">
        <v>808</v>
      </c>
      <c r="G2287" s="78" t="s">
        <v>88</v>
      </c>
      <c r="H2287" s="112" t="s">
        <v>200</v>
      </c>
      <c r="I2287" s="112">
        <v>3</v>
      </c>
      <c r="J2287" s="113">
        <v>44667.919074074074</v>
      </c>
      <c r="K2287" s="113">
        <v>44667.919525462959</v>
      </c>
      <c r="L2287" s="113">
        <v>44667.965648148151</v>
      </c>
      <c r="M2287" s="113">
        <v>44667.978321759256</v>
      </c>
      <c r="N2287" s="113">
        <v>44667.978483796294</v>
      </c>
      <c r="O2287" s="78" t="s">
        <v>1185</v>
      </c>
      <c r="P2287" s="78" t="str">
        <f t="shared" si="595"/>
        <v>CIC</v>
      </c>
      <c r="Q2287" s="113">
        <v>44667.937511574077</v>
      </c>
      <c r="R2287" s="78" t="s">
        <v>1203</v>
      </c>
      <c r="S2287" s="78" t="str">
        <f t="shared" si="596"/>
        <v>PLOEG</v>
      </c>
      <c r="T2287" s="113">
        <v>44667.981342592589</v>
      </c>
      <c r="U2287" s="78" t="s">
        <v>1203</v>
      </c>
      <c r="V2287" s="78" t="str">
        <f t="shared" si="597"/>
        <v>PLOEG</v>
      </c>
      <c r="W2287" s="113">
        <v>44667.984895833331</v>
      </c>
      <c r="X2287" s="113">
        <f t="shared" si="598"/>
        <v>4.6122685191221535E-2</v>
      </c>
      <c r="Y2287" s="113">
        <f t="shared" si="599"/>
        <v>1.5694444438850041E-2</v>
      </c>
      <c r="Z2287" s="113">
        <f t="shared" si="600"/>
        <v>3.5532407418941148E-3</v>
      </c>
      <c r="AB2287" s="2">
        <f t="shared" si="601"/>
        <v>1356</v>
      </c>
      <c r="AC2287" s="2">
        <f t="shared" si="601"/>
        <v>307</v>
      </c>
      <c r="AE2287" s="2" t="str">
        <f t="shared" si="602"/>
        <v/>
      </c>
      <c r="AF2287" s="2" t="str">
        <f t="shared" si="603"/>
        <v/>
      </c>
      <c r="AG2287" s="2" t="str">
        <f t="shared" si="604"/>
        <v/>
      </c>
      <c r="AH2287" s="2">
        <f t="shared" si="605"/>
        <v>1356</v>
      </c>
      <c r="AI2287" s="2" t="str">
        <f t="shared" si="606"/>
        <v/>
      </c>
      <c r="AK2287" s="2" t="str">
        <f t="shared" si="607"/>
        <v/>
      </c>
      <c r="AL2287" s="2" t="str">
        <f t="shared" si="608"/>
        <v/>
      </c>
      <c r="AM2287" s="2" t="str">
        <f t="shared" si="609"/>
        <v/>
      </c>
      <c r="AN2287" s="2">
        <f t="shared" si="610"/>
        <v>307</v>
      </c>
      <c r="AO2287" s="2" t="str">
        <f t="shared" si="611"/>
        <v/>
      </c>
    </row>
    <row r="2288" spans="1:41" x14ac:dyDescent="0.3">
      <c r="A2288" s="111">
        <v>44667.925416666665</v>
      </c>
      <c r="B2288" s="78" t="s">
        <v>3390</v>
      </c>
      <c r="C2288" s="78" t="s">
        <v>853</v>
      </c>
      <c r="D2288" s="78" t="s">
        <v>3385</v>
      </c>
      <c r="E2288" s="78">
        <v>10</v>
      </c>
      <c r="F2288" s="78" t="s">
        <v>809</v>
      </c>
      <c r="G2288" s="78" t="s">
        <v>100</v>
      </c>
      <c r="H2288" s="112" t="s">
        <v>208</v>
      </c>
      <c r="I2288" s="112">
        <v>3</v>
      </c>
      <c r="J2288" s="113">
        <v>44667.924571759257</v>
      </c>
      <c r="K2288" s="113">
        <v>44667.925416666665</v>
      </c>
      <c r="M2288" s="113">
        <v>44667.936354166668</v>
      </c>
      <c r="P2288" s="78" t="str">
        <f t="shared" si="595"/>
        <v/>
      </c>
      <c r="S2288" s="78" t="str">
        <f t="shared" si="596"/>
        <v/>
      </c>
      <c r="V2288" s="78" t="str">
        <f t="shared" si="597"/>
        <v/>
      </c>
      <c r="W2288" s="113">
        <v>44667.936527777776</v>
      </c>
      <c r="X2288" s="113">
        <f t="shared" si="598"/>
        <v>1.0937500002910383E-2</v>
      </c>
      <c r="Y2288" s="113" t="str">
        <f t="shared" si="599"/>
        <v/>
      </c>
      <c r="Z2288" s="113" t="str">
        <f t="shared" si="600"/>
        <v/>
      </c>
      <c r="AB2288" s="2" t="str">
        <f t="shared" si="601"/>
        <v/>
      </c>
      <c r="AC2288" s="2" t="str">
        <f t="shared" si="601"/>
        <v/>
      </c>
      <c r="AE2288" s="2" t="str">
        <f t="shared" si="602"/>
        <v/>
      </c>
      <c r="AF2288" s="2" t="str">
        <f t="shared" si="603"/>
        <v/>
      </c>
      <c r="AG2288" s="2" t="str">
        <f t="shared" si="604"/>
        <v/>
      </c>
      <c r="AH2288" s="2" t="str">
        <f t="shared" si="605"/>
        <v/>
      </c>
      <c r="AI2288" s="2" t="str">
        <f t="shared" si="606"/>
        <v/>
      </c>
      <c r="AK2288" s="2" t="str">
        <f t="shared" si="607"/>
        <v/>
      </c>
      <c r="AL2288" s="2" t="str">
        <f t="shared" si="608"/>
        <v/>
      </c>
      <c r="AM2288" s="2" t="str">
        <f t="shared" si="609"/>
        <v/>
      </c>
      <c r="AN2288" s="2" t="str">
        <f t="shared" si="610"/>
        <v/>
      </c>
      <c r="AO2288" s="2" t="str">
        <f t="shared" si="611"/>
        <v/>
      </c>
    </row>
    <row r="2289" spans="1:41" x14ac:dyDescent="0.3">
      <c r="A2289" s="111">
        <v>44667.974016203705</v>
      </c>
      <c r="B2289" s="78" t="s">
        <v>3391</v>
      </c>
      <c r="C2289" s="78" t="s">
        <v>835</v>
      </c>
      <c r="D2289" s="78" t="s">
        <v>1628</v>
      </c>
      <c r="F2289" s="78" t="s">
        <v>809</v>
      </c>
      <c r="G2289" s="78" t="s">
        <v>88</v>
      </c>
      <c r="H2289" s="112" t="s">
        <v>200</v>
      </c>
      <c r="I2289" s="112">
        <v>3</v>
      </c>
      <c r="J2289" s="113">
        <v>44667.972141203703</v>
      </c>
      <c r="K2289" s="113">
        <v>44667.974016203705</v>
      </c>
      <c r="M2289" s="113">
        <v>44667.974988425929</v>
      </c>
      <c r="N2289" s="113">
        <v>44667.975185185183</v>
      </c>
      <c r="O2289" s="78" t="s">
        <v>1187</v>
      </c>
      <c r="P2289" s="78" t="str">
        <f t="shared" si="595"/>
        <v>CIC</v>
      </c>
      <c r="Q2289" s="113">
        <v>44667.999432870369</v>
      </c>
      <c r="R2289" s="78" t="s">
        <v>1216</v>
      </c>
      <c r="S2289" s="78" t="str">
        <f t="shared" si="596"/>
        <v>PLOEG</v>
      </c>
      <c r="T2289" s="113">
        <v>44668.010300925926</v>
      </c>
      <c r="U2289" s="78" t="s">
        <v>1216</v>
      </c>
      <c r="V2289" s="78" t="str">
        <f t="shared" si="597"/>
        <v>PLOEG</v>
      </c>
      <c r="W2289" s="113">
        <v>44668.018819444442</v>
      </c>
      <c r="X2289" s="113">
        <f t="shared" si="598"/>
        <v>9.7222222393611446E-4</v>
      </c>
      <c r="Y2289" s="113">
        <f t="shared" si="599"/>
        <v>3.531249999650754E-2</v>
      </c>
      <c r="Z2289" s="113">
        <f t="shared" si="600"/>
        <v>8.5185185162117705E-3</v>
      </c>
      <c r="AB2289" s="2">
        <f t="shared" si="601"/>
        <v>3051</v>
      </c>
      <c r="AC2289" s="2">
        <f t="shared" si="601"/>
        <v>736</v>
      </c>
      <c r="AE2289" s="2" t="str">
        <f t="shared" si="602"/>
        <v/>
      </c>
      <c r="AF2289" s="2" t="str">
        <f t="shared" si="603"/>
        <v/>
      </c>
      <c r="AG2289" s="2" t="str">
        <f t="shared" si="604"/>
        <v/>
      </c>
      <c r="AH2289" s="2">
        <f t="shared" si="605"/>
        <v>3051</v>
      </c>
      <c r="AI2289" s="2" t="str">
        <f t="shared" si="606"/>
        <v/>
      </c>
      <c r="AK2289" s="2" t="str">
        <f t="shared" si="607"/>
        <v/>
      </c>
      <c r="AL2289" s="2" t="str">
        <f t="shared" si="608"/>
        <v/>
      </c>
      <c r="AM2289" s="2" t="str">
        <f t="shared" si="609"/>
        <v/>
      </c>
      <c r="AN2289" s="2">
        <f t="shared" si="610"/>
        <v>736</v>
      </c>
      <c r="AO2289" s="2" t="str">
        <f t="shared" si="611"/>
        <v/>
      </c>
    </row>
    <row r="2290" spans="1:41" x14ac:dyDescent="0.3">
      <c r="A2290" s="111">
        <v>44668.096076388887</v>
      </c>
      <c r="B2290" s="78" t="s">
        <v>3392</v>
      </c>
      <c r="C2290" s="78" t="s">
        <v>835</v>
      </c>
      <c r="D2290" s="78" t="s">
        <v>3393</v>
      </c>
      <c r="E2290" s="78">
        <v>31</v>
      </c>
      <c r="F2290" s="78" t="s">
        <v>816</v>
      </c>
      <c r="G2290" s="78" t="s">
        <v>116</v>
      </c>
      <c r="H2290" s="112" t="s">
        <v>228</v>
      </c>
      <c r="I2290" s="112">
        <v>2</v>
      </c>
      <c r="J2290" s="113">
        <v>44668.096076388887</v>
      </c>
      <c r="K2290" s="113">
        <v>44668.096076388887</v>
      </c>
      <c r="M2290" s="113">
        <v>44668.096145833333</v>
      </c>
      <c r="N2290" s="113">
        <v>44668.096168981479</v>
      </c>
      <c r="O2290" s="78" t="s">
        <v>1187</v>
      </c>
      <c r="P2290" s="78" t="str">
        <f t="shared" si="595"/>
        <v>CIC</v>
      </c>
      <c r="S2290" s="78" t="str">
        <f t="shared" si="596"/>
        <v/>
      </c>
      <c r="T2290" s="113">
        <v>44668.10292824074</v>
      </c>
      <c r="U2290" s="78" t="s">
        <v>1216</v>
      </c>
      <c r="V2290" s="78" t="str">
        <f t="shared" si="597"/>
        <v>PLOEG</v>
      </c>
      <c r="W2290" s="113">
        <v>44668.103946759256</v>
      </c>
      <c r="X2290" s="113">
        <f t="shared" si="598"/>
        <v>6.9444446125999093E-5</v>
      </c>
      <c r="Y2290" s="113">
        <f t="shared" si="599"/>
        <v>6.7824074067175388E-3</v>
      </c>
      <c r="Z2290" s="113">
        <f t="shared" si="600"/>
        <v>1.0185185165028088E-3</v>
      </c>
      <c r="AB2290" s="2">
        <f t="shared" si="601"/>
        <v>586</v>
      </c>
      <c r="AC2290" s="2">
        <f t="shared" si="601"/>
        <v>88</v>
      </c>
      <c r="AE2290" s="2" t="str">
        <f t="shared" si="602"/>
        <v/>
      </c>
      <c r="AF2290" s="2" t="str">
        <f t="shared" si="603"/>
        <v/>
      </c>
      <c r="AG2290" s="2">
        <f t="shared" si="604"/>
        <v>586</v>
      </c>
      <c r="AH2290" s="2" t="str">
        <f t="shared" si="605"/>
        <v/>
      </c>
      <c r="AI2290" s="2" t="str">
        <f t="shared" si="606"/>
        <v/>
      </c>
      <c r="AK2290" s="2" t="str">
        <f t="shared" si="607"/>
        <v/>
      </c>
      <c r="AL2290" s="2" t="str">
        <f t="shared" si="608"/>
        <v/>
      </c>
      <c r="AM2290" s="2">
        <f t="shared" si="609"/>
        <v>88</v>
      </c>
      <c r="AN2290" s="2" t="str">
        <f t="shared" si="610"/>
        <v/>
      </c>
      <c r="AO2290" s="2" t="str">
        <f t="shared" si="611"/>
        <v/>
      </c>
    </row>
    <row r="2291" spans="1:41" x14ac:dyDescent="0.3">
      <c r="A2291" s="111">
        <v>44668.129710648151</v>
      </c>
      <c r="B2291" s="78" t="s">
        <v>3394</v>
      </c>
      <c r="C2291" s="78" t="s">
        <v>846</v>
      </c>
      <c r="D2291" s="78" t="s">
        <v>1184</v>
      </c>
      <c r="E2291" s="78">
        <v>48</v>
      </c>
      <c r="F2291" s="78" t="s">
        <v>807</v>
      </c>
      <c r="G2291" s="78" t="s">
        <v>114</v>
      </c>
      <c r="H2291" s="112" t="s">
        <v>214</v>
      </c>
      <c r="I2291" s="112">
        <v>2</v>
      </c>
      <c r="J2291" s="113">
        <v>44668.129270833335</v>
      </c>
      <c r="K2291" s="113">
        <v>44668.129710648151</v>
      </c>
      <c r="M2291" s="113">
        <v>44668.129907407405</v>
      </c>
      <c r="N2291" s="113">
        <v>44668.13009259259</v>
      </c>
      <c r="O2291" s="78" t="s">
        <v>1187</v>
      </c>
      <c r="P2291" s="78" t="str">
        <f t="shared" si="595"/>
        <v>CIC</v>
      </c>
      <c r="Q2291" s="113">
        <v>44668.130266203705</v>
      </c>
      <c r="R2291" s="78" t="s">
        <v>1203</v>
      </c>
      <c r="S2291" s="78" t="str">
        <f t="shared" si="596"/>
        <v>PLOEG</v>
      </c>
      <c r="T2291" s="113">
        <v>44668.140567129631</v>
      </c>
      <c r="U2291" s="78" t="s">
        <v>1203</v>
      </c>
      <c r="V2291" s="78" t="str">
        <f t="shared" si="597"/>
        <v>PLOEG</v>
      </c>
      <c r="W2291" s="113">
        <v>44668.172476851854</v>
      </c>
      <c r="X2291" s="113">
        <f t="shared" si="598"/>
        <v>1.9675925432238728E-4</v>
      </c>
      <c r="Y2291" s="113">
        <f t="shared" si="599"/>
        <v>1.0659722225682344E-2</v>
      </c>
      <c r="Z2291" s="113">
        <f t="shared" si="600"/>
        <v>3.1909722223645076E-2</v>
      </c>
      <c r="AB2291" s="2">
        <f t="shared" si="601"/>
        <v>921</v>
      </c>
      <c r="AC2291" s="2">
        <f t="shared" si="601"/>
        <v>2757</v>
      </c>
      <c r="AE2291" s="2" t="str">
        <f t="shared" si="602"/>
        <v/>
      </c>
      <c r="AF2291" s="2" t="str">
        <f t="shared" si="603"/>
        <v/>
      </c>
      <c r="AG2291" s="2">
        <f t="shared" si="604"/>
        <v>921</v>
      </c>
      <c r="AH2291" s="2" t="str">
        <f t="shared" si="605"/>
        <v/>
      </c>
      <c r="AI2291" s="2" t="str">
        <f t="shared" si="606"/>
        <v/>
      </c>
      <c r="AK2291" s="2" t="str">
        <f t="shared" si="607"/>
        <v/>
      </c>
      <c r="AL2291" s="2" t="str">
        <f t="shared" si="608"/>
        <v/>
      </c>
      <c r="AM2291" s="2">
        <f t="shared" si="609"/>
        <v>2757</v>
      </c>
      <c r="AN2291" s="2" t="str">
        <f t="shared" si="610"/>
        <v/>
      </c>
      <c r="AO2291" s="2" t="str">
        <f t="shared" si="611"/>
        <v/>
      </c>
    </row>
    <row r="2292" spans="1:41" x14ac:dyDescent="0.3">
      <c r="A2292" s="111">
        <v>44668.129710648151</v>
      </c>
      <c r="B2292" s="78" t="s">
        <v>3394</v>
      </c>
      <c r="C2292" s="78" t="s">
        <v>853</v>
      </c>
      <c r="D2292" s="78" t="s">
        <v>1184</v>
      </c>
      <c r="E2292" s="78">
        <v>48</v>
      </c>
      <c r="F2292" s="78" t="s">
        <v>807</v>
      </c>
      <c r="G2292" s="78" t="s">
        <v>114</v>
      </c>
      <c r="H2292" s="112" t="s">
        <v>214</v>
      </c>
      <c r="I2292" s="112">
        <v>2</v>
      </c>
      <c r="J2292" s="113">
        <v>44668.129270833335</v>
      </c>
      <c r="K2292" s="113">
        <v>44668.129710648151</v>
      </c>
      <c r="M2292" s="113">
        <v>44668.130358796298</v>
      </c>
      <c r="N2292" s="113">
        <v>44668.130381944444</v>
      </c>
      <c r="O2292" s="78" t="s">
        <v>1187</v>
      </c>
      <c r="P2292" s="78" t="str">
        <f t="shared" si="595"/>
        <v>CIC</v>
      </c>
      <c r="S2292" s="78" t="str">
        <f t="shared" si="596"/>
        <v/>
      </c>
      <c r="V2292" s="78" t="str">
        <f t="shared" si="597"/>
        <v/>
      </c>
      <c r="W2292" s="113">
        <v>44668.16207175926</v>
      </c>
      <c r="X2292" s="113">
        <f t="shared" si="598"/>
        <v>6.4814814686542377E-4</v>
      </c>
      <c r="Y2292" s="113" t="str">
        <f t="shared" si="599"/>
        <v/>
      </c>
      <c r="Z2292" s="113" t="str">
        <f t="shared" si="600"/>
        <v/>
      </c>
      <c r="AB2292" s="2" t="str">
        <f t="shared" si="601"/>
        <v/>
      </c>
      <c r="AC2292" s="2" t="str">
        <f t="shared" si="601"/>
        <v/>
      </c>
      <c r="AE2292" s="2" t="str">
        <f t="shared" si="602"/>
        <v/>
      </c>
      <c r="AF2292" s="2" t="str">
        <f t="shared" si="603"/>
        <v/>
      </c>
      <c r="AG2292" s="2" t="str">
        <f t="shared" si="604"/>
        <v/>
      </c>
      <c r="AH2292" s="2" t="str">
        <f t="shared" si="605"/>
        <v/>
      </c>
      <c r="AI2292" s="2" t="str">
        <f t="shared" si="606"/>
        <v/>
      </c>
      <c r="AK2292" s="2" t="str">
        <f t="shared" si="607"/>
        <v/>
      </c>
      <c r="AL2292" s="2" t="str">
        <f t="shared" si="608"/>
        <v/>
      </c>
      <c r="AM2292" s="2" t="str">
        <f t="shared" si="609"/>
        <v/>
      </c>
      <c r="AN2292" s="2" t="str">
        <f t="shared" si="610"/>
        <v/>
      </c>
      <c r="AO2292" s="2" t="str">
        <f t="shared" si="611"/>
        <v/>
      </c>
    </row>
    <row r="2293" spans="1:41" x14ac:dyDescent="0.3">
      <c r="A2293" s="111">
        <v>44668.129710648151</v>
      </c>
      <c r="B2293" s="78" t="s">
        <v>3394</v>
      </c>
      <c r="C2293" s="78" t="s">
        <v>835</v>
      </c>
      <c r="D2293" s="78" t="s">
        <v>1184</v>
      </c>
      <c r="E2293" s="78">
        <v>48</v>
      </c>
      <c r="F2293" s="78" t="s">
        <v>807</v>
      </c>
      <c r="G2293" s="78" t="s">
        <v>114</v>
      </c>
      <c r="H2293" s="112" t="s">
        <v>214</v>
      </c>
      <c r="I2293" s="112">
        <v>2</v>
      </c>
      <c r="J2293" s="113">
        <v>44668.129270833335</v>
      </c>
      <c r="K2293" s="113">
        <v>44668.129710648151</v>
      </c>
      <c r="M2293" s="113">
        <v>44668.134444444448</v>
      </c>
      <c r="N2293" s="113">
        <v>44668.134467592594</v>
      </c>
      <c r="O2293" s="78" t="s">
        <v>1185</v>
      </c>
      <c r="P2293" s="78" t="str">
        <f t="shared" si="595"/>
        <v>CIC</v>
      </c>
      <c r="S2293" s="78" t="str">
        <f t="shared" si="596"/>
        <v/>
      </c>
      <c r="V2293" s="78" t="str">
        <f t="shared" si="597"/>
        <v/>
      </c>
      <c r="W2293" s="113">
        <v>44668.162997685184</v>
      </c>
      <c r="X2293" s="113">
        <f t="shared" si="598"/>
        <v>4.7337962969322689E-3</v>
      </c>
      <c r="Y2293" s="113" t="str">
        <f t="shared" si="599"/>
        <v/>
      </c>
      <c r="Z2293" s="113" t="str">
        <f t="shared" si="600"/>
        <v/>
      </c>
      <c r="AB2293" s="2" t="str">
        <f t="shared" si="601"/>
        <v/>
      </c>
      <c r="AC2293" s="2" t="str">
        <f t="shared" si="601"/>
        <v/>
      </c>
      <c r="AE2293" s="2" t="str">
        <f t="shared" si="602"/>
        <v/>
      </c>
      <c r="AF2293" s="2" t="str">
        <f t="shared" si="603"/>
        <v/>
      </c>
      <c r="AG2293" s="2" t="str">
        <f t="shared" si="604"/>
        <v/>
      </c>
      <c r="AH2293" s="2" t="str">
        <f t="shared" si="605"/>
        <v/>
      </c>
      <c r="AI2293" s="2" t="str">
        <f t="shared" si="606"/>
        <v/>
      </c>
      <c r="AK2293" s="2" t="str">
        <f t="shared" si="607"/>
        <v/>
      </c>
      <c r="AL2293" s="2" t="str">
        <f t="shared" si="608"/>
        <v/>
      </c>
      <c r="AM2293" s="2" t="str">
        <f t="shared" si="609"/>
        <v/>
      </c>
      <c r="AN2293" s="2" t="str">
        <f t="shared" si="610"/>
        <v/>
      </c>
      <c r="AO2293" s="2" t="str">
        <f t="shared" si="611"/>
        <v/>
      </c>
    </row>
    <row r="2294" spans="1:41" x14ac:dyDescent="0.3">
      <c r="A2294" s="111">
        <v>44668.159988425927</v>
      </c>
      <c r="B2294" s="78" t="s">
        <v>3395</v>
      </c>
      <c r="C2294" s="78" t="s">
        <v>835</v>
      </c>
      <c r="D2294" s="78" t="s">
        <v>3085</v>
      </c>
      <c r="E2294" s="78">
        <v>121</v>
      </c>
      <c r="F2294" s="78" t="s">
        <v>813</v>
      </c>
      <c r="G2294" s="78" t="s">
        <v>84</v>
      </c>
      <c r="H2294" s="112" t="s">
        <v>196</v>
      </c>
      <c r="I2294" s="112">
        <v>4</v>
      </c>
      <c r="J2294" s="113">
        <v>44668.154907407406</v>
      </c>
      <c r="K2294" s="113">
        <v>44668.159988425927</v>
      </c>
      <c r="M2294" s="113">
        <v>44668.163055555553</v>
      </c>
      <c r="P2294" s="78" t="str">
        <f t="shared" si="595"/>
        <v/>
      </c>
      <c r="S2294" s="78" t="str">
        <f t="shared" si="596"/>
        <v/>
      </c>
      <c r="V2294" s="78" t="str">
        <f t="shared" si="597"/>
        <v/>
      </c>
      <c r="W2294" s="113">
        <v>44668.169641203705</v>
      </c>
      <c r="X2294" s="113">
        <f t="shared" si="598"/>
        <v>3.0671296262880787E-3</v>
      </c>
      <c r="Y2294" s="113" t="str">
        <f t="shared" si="599"/>
        <v/>
      </c>
      <c r="Z2294" s="113" t="str">
        <f t="shared" si="600"/>
        <v/>
      </c>
      <c r="AB2294" s="2" t="str">
        <f t="shared" si="601"/>
        <v/>
      </c>
      <c r="AC2294" s="2" t="str">
        <f t="shared" si="601"/>
        <v/>
      </c>
      <c r="AE2294" s="2" t="str">
        <f t="shared" si="602"/>
        <v/>
      </c>
      <c r="AF2294" s="2" t="str">
        <f t="shared" si="603"/>
        <v/>
      </c>
      <c r="AG2294" s="2" t="str">
        <f t="shared" si="604"/>
        <v/>
      </c>
      <c r="AH2294" s="2" t="str">
        <f t="shared" si="605"/>
        <v/>
      </c>
      <c r="AI2294" s="2" t="str">
        <f t="shared" si="606"/>
        <v/>
      </c>
      <c r="AK2294" s="2" t="str">
        <f t="shared" si="607"/>
        <v/>
      </c>
      <c r="AL2294" s="2" t="str">
        <f t="shared" si="608"/>
        <v/>
      </c>
      <c r="AM2294" s="2" t="str">
        <f t="shared" si="609"/>
        <v/>
      </c>
      <c r="AN2294" s="2" t="str">
        <f t="shared" si="610"/>
        <v/>
      </c>
      <c r="AO2294" s="2" t="str">
        <f t="shared" si="611"/>
        <v/>
      </c>
    </row>
    <row r="2295" spans="1:41" x14ac:dyDescent="0.3">
      <c r="A2295" s="111">
        <v>44668.361805555556</v>
      </c>
      <c r="B2295" s="78" t="s">
        <v>3396</v>
      </c>
      <c r="C2295" s="78" t="s">
        <v>886</v>
      </c>
      <c r="D2295" s="78" t="s">
        <v>1184</v>
      </c>
      <c r="E2295" s="78">
        <v>50</v>
      </c>
      <c r="F2295" s="78" t="s">
        <v>807</v>
      </c>
      <c r="G2295" s="78" t="s">
        <v>98</v>
      </c>
      <c r="H2295" s="112" t="s">
        <v>254</v>
      </c>
      <c r="I2295" s="112">
        <v>3</v>
      </c>
      <c r="J2295" s="113">
        <v>44668.361458333333</v>
      </c>
      <c r="K2295" s="113">
        <v>44668.361805555556</v>
      </c>
      <c r="M2295" s="113">
        <v>44668.362662037034</v>
      </c>
      <c r="N2295" s="113">
        <v>44668.363194444442</v>
      </c>
      <c r="O2295" s="78" t="s">
        <v>1185</v>
      </c>
      <c r="P2295" s="78" t="str">
        <f t="shared" si="595"/>
        <v>CIC</v>
      </c>
      <c r="Q2295" s="113">
        <v>44668.370891203704</v>
      </c>
      <c r="R2295" s="78" t="s">
        <v>1258</v>
      </c>
      <c r="S2295" s="78" t="str">
        <f t="shared" si="596"/>
        <v>PLOEG</v>
      </c>
      <c r="V2295" s="78" t="str">
        <f t="shared" si="597"/>
        <v/>
      </c>
      <c r="W2295" s="113">
        <v>44668.397893518515</v>
      </c>
      <c r="X2295" s="113">
        <f t="shared" si="598"/>
        <v>8.5648147796746343E-4</v>
      </c>
      <c r="Y2295" s="113" t="str">
        <f t="shared" si="599"/>
        <v/>
      </c>
      <c r="Z2295" s="113" t="str">
        <f t="shared" si="600"/>
        <v/>
      </c>
      <c r="AB2295" s="2" t="str">
        <f t="shared" si="601"/>
        <v/>
      </c>
      <c r="AC2295" s="2" t="str">
        <f t="shared" si="601"/>
        <v/>
      </c>
      <c r="AE2295" s="2" t="str">
        <f t="shared" si="602"/>
        <v/>
      </c>
      <c r="AF2295" s="2" t="str">
        <f t="shared" si="603"/>
        <v/>
      </c>
      <c r="AG2295" s="2" t="str">
        <f t="shared" si="604"/>
        <v/>
      </c>
      <c r="AH2295" s="2" t="str">
        <f t="shared" si="605"/>
        <v/>
      </c>
      <c r="AI2295" s="2" t="str">
        <f t="shared" si="606"/>
        <v/>
      </c>
      <c r="AK2295" s="2" t="str">
        <f t="shared" si="607"/>
        <v/>
      </c>
      <c r="AL2295" s="2" t="str">
        <f t="shared" si="608"/>
        <v/>
      </c>
      <c r="AM2295" s="2" t="str">
        <f t="shared" si="609"/>
        <v/>
      </c>
      <c r="AN2295" s="2" t="str">
        <f t="shared" si="610"/>
        <v/>
      </c>
      <c r="AO2295" s="2" t="str">
        <f t="shared" si="611"/>
        <v/>
      </c>
    </row>
    <row r="2296" spans="1:41" x14ac:dyDescent="0.3">
      <c r="A2296" s="111">
        <v>44668.511423611111</v>
      </c>
      <c r="B2296" s="78" t="s">
        <v>3397</v>
      </c>
      <c r="C2296" s="78" t="s">
        <v>850</v>
      </c>
      <c r="D2296" s="78" t="s">
        <v>1429</v>
      </c>
      <c r="E2296" s="78">
        <v>28</v>
      </c>
      <c r="F2296" s="78" t="s">
        <v>807</v>
      </c>
      <c r="G2296" s="78" t="s">
        <v>120</v>
      </c>
      <c r="H2296" s="112" t="s">
        <v>260</v>
      </c>
      <c r="I2296" s="112">
        <v>3</v>
      </c>
      <c r="J2296" s="113">
        <v>44668.509733796294</v>
      </c>
      <c r="K2296" s="113">
        <v>44668.511423611111</v>
      </c>
      <c r="M2296" s="113">
        <v>44668.513414351852</v>
      </c>
      <c r="N2296" s="113">
        <v>44668.513449074075</v>
      </c>
      <c r="O2296" s="78" t="s">
        <v>1187</v>
      </c>
      <c r="P2296" s="78" t="str">
        <f t="shared" si="595"/>
        <v>CIC</v>
      </c>
      <c r="S2296" s="78" t="str">
        <f t="shared" si="596"/>
        <v/>
      </c>
      <c r="V2296" s="78" t="str">
        <f t="shared" si="597"/>
        <v/>
      </c>
      <c r="W2296" s="113">
        <v>44668.534131944441</v>
      </c>
      <c r="X2296" s="113">
        <f t="shared" si="598"/>
        <v>1.9907407404389232E-3</v>
      </c>
      <c r="Y2296" s="113" t="str">
        <f t="shared" si="599"/>
        <v/>
      </c>
      <c r="Z2296" s="113" t="str">
        <f t="shared" si="600"/>
        <v/>
      </c>
      <c r="AB2296" s="2" t="str">
        <f t="shared" si="601"/>
        <v/>
      </c>
      <c r="AC2296" s="2" t="str">
        <f t="shared" si="601"/>
        <v/>
      </c>
      <c r="AE2296" s="2" t="str">
        <f t="shared" si="602"/>
        <v/>
      </c>
      <c r="AF2296" s="2" t="str">
        <f t="shared" si="603"/>
        <v/>
      </c>
      <c r="AG2296" s="2" t="str">
        <f t="shared" si="604"/>
        <v/>
      </c>
      <c r="AH2296" s="2" t="str">
        <f t="shared" si="605"/>
        <v/>
      </c>
      <c r="AI2296" s="2" t="str">
        <f t="shared" si="606"/>
        <v/>
      </c>
      <c r="AK2296" s="2" t="str">
        <f t="shared" si="607"/>
        <v/>
      </c>
      <c r="AL2296" s="2" t="str">
        <f t="shared" si="608"/>
        <v/>
      </c>
      <c r="AM2296" s="2" t="str">
        <f t="shared" si="609"/>
        <v/>
      </c>
      <c r="AN2296" s="2" t="str">
        <f t="shared" si="610"/>
        <v/>
      </c>
      <c r="AO2296" s="2" t="str">
        <f t="shared" si="611"/>
        <v/>
      </c>
    </row>
    <row r="2297" spans="1:41" x14ac:dyDescent="0.3">
      <c r="A2297" s="111">
        <v>44668.511423611111</v>
      </c>
      <c r="B2297" s="78" t="s">
        <v>3397</v>
      </c>
      <c r="C2297" s="78" t="s">
        <v>886</v>
      </c>
      <c r="D2297" s="78" t="s">
        <v>1429</v>
      </c>
      <c r="E2297" s="78">
        <v>28</v>
      </c>
      <c r="F2297" s="78" t="s">
        <v>807</v>
      </c>
      <c r="G2297" s="78" t="s">
        <v>120</v>
      </c>
      <c r="H2297" s="112" t="s">
        <v>260</v>
      </c>
      <c r="I2297" s="112">
        <v>3</v>
      </c>
      <c r="J2297" s="113">
        <v>44668.509733796294</v>
      </c>
      <c r="K2297" s="113">
        <v>44668.511423611111</v>
      </c>
      <c r="M2297" s="113">
        <v>44668.516736111109</v>
      </c>
      <c r="N2297" s="113">
        <v>44668.516759259262</v>
      </c>
      <c r="O2297" s="78" t="s">
        <v>1187</v>
      </c>
      <c r="P2297" s="78" t="str">
        <f t="shared" si="595"/>
        <v>CIC</v>
      </c>
      <c r="S2297" s="78" t="str">
        <f t="shared" si="596"/>
        <v/>
      </c>
      <c r="V2297" s="78" t="str">
        <f t="shared" si="597"/>
        <v/>
      </c>
      <c r="W2297" s="113">
        <v>44668.534074074072</v>
      </c>
      <c r="X2297" s="113">
        <f t="shared" si="598"/>
        <v>5.3124999976716936E-3</v>
      </c>
      <c r="Y2297" s="113" t="str">
        <f t="shared" si="599"/>
        <v/>
      </c>
      <c r="Z2297" s="113" t="str">
        <f t="shared" si="600"/>
        <v/>
      </c>
      <c r="AB2297" s="2" t="str">
        <f t="shared" si="601"/>
        <v/>
      </c>
      <c r="AC2297" s="2" t="str">
        <f t="shared" si="601"/>
        <v/>
      </c>
      <c r="AE2297" s="2" t="str">
        <f t="shared" si="602"/>
        <v/>
      </c>
      <c r="AF2297" s="2" t="str">
        <f t="shared" si="603"/>
        <v/>
      </c>
      <c r="AG2297" s="2" t="str">
        <f t="shared" si="604"/>
        <v/>
      </c>
      <c r="AH2297" s="2" t="str">
        <f t="shared" si="605"/>
        <v/>
      </c>
      <c r="AI2297" s="2" t="str">
        <f t="shared" si="606"/>
        <v/>
      </c>
      <c r="AK2297" s="2" t="str">
        <f t="shared" si="607"/>
        <v/>
      </c>
      <c r="AL2297" s="2" t="str">
        <f t="shared" si="608"/>
        <v/>
      </c>
      <c r="AM2297" s="2" t="str">
        <f t="shared" si="609"/>
        <v/>
      </c>
      <c r="AN2297" s="2" t="str">
        <f t="shared" si="610"/>
        <v/>
      </c>
      <c r="AO2297" s="2" t="str">
        <f t="shared" si="611"/>
        <v/>
      </c>
    </row>
    <row r="2298" spans="1:41" x14ac:dyDescent="0.3">
      <c r="A2298" s="111">
        <v>44668.687905092593</v>
      </c>
      <c r="B2298" s="78" t="s">
        <v>3398</v>
      </c>
      <c r="C2298" s="78" t="s">
        <v>886</v>
      </c>
      <c r="F2298" s="78" t="s">
        <v>807</v>
      </c>
      <c r="G2298" s="78" t="s">
        <v>96</v>
      </c>
      <c r="H2298" s="112" t="s">
        <v>296</v>
      </c>
      <c r="I2298" s="112">
        <v>3</v>
      </c>
      <c r="J2298" s="113">
        <v>44668.687245370369</v>
      </c>
      <c r="K2298" s="113">
        <v>44668.687905092593</v>
      </c>
      <c r="M2298" s="113">
        <v>44668.688263888886</v>
      </c>
      <c r="N2298" s="113">
        <v>44668.688877314817</v>
      </c>
      <c r="O2298" s="78" t="s">
        <v>1185</v>
      </c>
      <c r="P2298" s="78" t="str">
        <f t="shared" si="595"/>
        <v>CIC</v>
      </c>
      <c r="S2298" s="78" t="str">
        <f t="shared" si="596"/>
        <v/>
      </c>
      <c r="T2298" s="113">
        <v>44668.703622685185</v>
      </c>
      <c r="U2298" s="78" t="s">
        <v>1258</v>
      </c>
      <c r="V2298" s="78" t="str">
        <f t="shared" si="597"/>
        <v>PLOEG</v>
      </c>
      <c r="W2298" s="113">
        <v>44668.70652777778</v>
      </c>
      <c r="X2298" s="113">
        <f t="shared" si="598"/>
        <v>3.5879629285773262E-4</v>
      </c>
      <c r="Y2298" s="113">
        <f t="shared" si="599"/>
        <v>1.5358796299551614E-2</v>
      </c>
      <c r="Z2298" s="113">
        <f t="shared" si="600"/>
        <v>2.905092595028691E-3</v>
      </c>
      <c r="AB2298" s="2">
        <f t="shared" si="601"/>
        <v>1327</v>
      </c>
      <c r="AC2298" s="2">
        <f t="shared" si="601"/>
        <v>251</v>
      </c>
      <c r="AE2298" s="2" t="str">
        <f t="shared" si="602"/>
        <v/>
      </c>
      <c r="AF2298" s="2" t="str">
        <f t="shared" si="603"/>
        <v/>
      </c>
      <c r="AG2298" s="2" t="str">
        <f t="shared" si="604"/>
        <v/>
      </c>
      <c r="AH2298" s="2">
        <f t="shared" si="605"/>
        <v>1327</v>
      </c>
      <c r="AI2298" s="2" t="str">
        <f t="shared" si="606"/>
        <v/>
      </c>
      <c r="AK2298" s="2" t="str">
        <f t="shared" si="607"/>
        <v/>
      </c>
      <c r="AL2298" s="2" t="str">
        <f t="shared" si="608"/>
        <v/>
      </c>
      <c r="AM2298" s="2" t="str">
        <f t="shared" si="609"/>
        <v/>
      </c>
      <c r="AN2298" s="2">
        <f t="shared" si="610"/>
        <v>251</v>
      </c>
      <c r="AO2298" s="2" t="str">
        <f t="shared" si="611"/>
        <v/>
      </c>
    </row>
    <row r="2299" spans="1:41" x14ac:dyDescent="0.3">
      <c r="A2299" s="111">
        <v>44668.70175925926</v>
      </c>
      <c r="B2299" s="78" t="s">
        <v>3399</v>
      </c>
      <c r="C2299" s="78" t="s">
        <v>850</v>
      </c>
      <c r="D2299" s="78" t="s">
        <v>1402</v>
      </c>
      <c r="F2299" s="78" t="s">
        <v>808</v>
      </c>
      <c r="G2299" s="78" t="s">
        <v>88</v>
      </c>
      <c r="H2299" s="112" t="s">
        <v>342</v>
      </c>
      <c r="I2299" s="112">
        <v>3</v>
      </c>
      <c r="J2299" s="113">
        <v>44668.699745370373</v>
      </c>
      <c r="K2299" s="113">
        <v>44668.70175925926</v>
      </c>
      <c r="M2299" s="113">
        <v>44668.702893518515</v>
      </c>
      <c r="N2299" s="113">
        <v>44668.703287037039</v>
      </c>
      <c r="O2299" s="78" t="s">
        <v>1185</v>
      </c>
      <c r="P2299" s="78" t="str">
        <f t="shared" si="595"/>
        <v>CIC</v>
      </c>
      <c r="S2299" s="78" t="str">
        <f t="shared" si="596"/>
        <v/>
      </c>
      <c r="T2299" s="113">
        <v>44668.713217592594</v>
      </c>
      <c r="U2299" s="78" t="s">
        <v>1286</v>
      </c>
      <c r="V2299" s="78" t="str">
        <f t="shared" si="597"/>
        <v>PLOEG</v>
      </c>
      <c r="W2299" s="113">
        <v>44668.726261574076</v>
      </c>
      <c r="X2299" s="113">
        <f t="shared" si="598"/>
        <v>1.1342592551955022E-3</v>
      </c>
      <c r="Y2299" s="113">
        <f t="shared" si="599"/>
        <v>1.0324074079107959E-2</v>
      </c>
      <c r="Z2299" s="113">
        <f t="shared" si="600"/>
        <v>1.3043981482042E-2</v>
      </c>
      <c r="AB2299" s="2">
        <f t="shared" si="601"/>
        <v>892</v>
      </c>
      <c r="AC2299" s="2">
        <f t="shared" si="601"/>
        <v>1127</v>
      </c>
      <c r="AE2299" s="2" t="str">
        <f t="shared" si="602"/>
        <v/>
      </c>
      <c r="AF2299" s="2" t="str">
        <f t="shared" si="603"/>
        <v/>
      </c>
      <c r="AG2299" s="2" t="str">
        <f t="shared" si="604"/>
        <v/>
      </c>
      <c r="AH2299" s="2">
        <f t="shared" si="605"/>
        <v>892</v>
      </c>
      <c r="AI2299" s="2" t="str">
        <f t="shared" si="606"/>
        <v/>
      </c>
      <c r="AK2299" s="2" t="str">
        <f t="shared" si="607"/>
        <v/>
      </c>
      <c r="AL2299" s="2" t="str">
        <f t="shared" si="608"/>
        <v/>
      </c>
      <c r="AM2299" s="2" t="str">
        <f t="shared" si="609"/>
        <v/>
      </c>
      <c r="AN2299" s="2">
        <f t="shared" si="610"/>
        <v>1127</v>
      </c>
      <c r="AO2299" s="2" t="str">
        <f t="shared" si="611"/>
        <v/>
      </c>
    </row>
    <row r="2300" spans="1:41" x14ac:dyDescent="0.3">
      <c r="A2300" s="111">
        <v>44668.724768518521</v>
      </c>
      <c r="B2300" s="78" t="s">
        <v>3400</v>
      </c>
      <c r="C2300" s="78" t="s">
        <v>951</v>
      </c>
      <c r="D2300" s="78" t="s">
        <v>1282</v>
      </c>
      <c r="E2300" s="78">
        <v>21</v>
      </c>
      <c r="F2300" s="78" t="s">
        <v>807</v>
      </c>
      <c r="G2300" s="78" t="s">
        <v>84</v>
      </c>
      <c r="H2300" s="112" t="s">
        <v>202</v>
      </c>
      <c r="I2300" s="112">
        <v>4</v>
      </c>
      <c r="J2300" s="113">
        <v>44668.724131944444</v>
      </c>
      <c r="K2300" s="113">
        <v>44668.724768518521</v>
      </c>
      <c r="M2300" s="113">
        <v>44668.725300925929</v>
      </c>
      <c r="P2300" s="78" t="str">
        <f t="shared" si="595"/>
        <v/>
      </c>
      <c r="S2300" s="78" t="str">
        <f t="shared" si="596"/>
        <v/>
      </c>
      <c r="V2300" s="78" t="str">
        <f t="shared" si="597"/>
        <v/>
      </c>
      <c r="W2300" s="113">
        <v>44668.731296296297</v>
      </c>
      <c r="X2300" s="113">
        <f t="shared" si="598"/>
        <v>5.3240740817273036E-4</v>
      </c>
      <c r="Y2300" s="113" t="str">
        <f t="shared" si="599"/>
        <v/>
      </c>
      <c r="Z2300" s="113" t="str">
        <f t="shared" si="600"/>
        <v/>
      </c>
      <c r="AB2300" s="2" t="str">
        <f t="shared" si="601"/>
        <v/>
      </c>
      <c r="AC2300" s="2" t="str">
        <f t="shared" si="601"/>
        <v/>
      </c>
      <c r="AE2300" s="2" t="str">
        <f t="shared" si="602"/>
        <v/>
      </c>
      <c r="AF2300" s="2" t="str">
        <f t="shared" si="603"/>
        <v/>
      </c>
      <c r="AG2300" s="2" t="str">
        <f t="shared" si="604"/>
        <v/>
      </c>
      <c r="AH2300" s="2" t="str">
        <f t="shared" si="605"/>
        <v/>
      </c>
      <c r="AI2300" s="2" t="str">
        <f t="shared" si="606"/>
        <v/>
      </c>
      <c r="AK2300" s="2" t="str">
        <f t="shared" si="607"/>
        <v/>
      </c>
      <c r="AL2300" s="2" t="str">
        <f t="shared" si="608"/>
        <v/>
      </c>
      <c r="AM2300" s="2" t="str">
        <f t="shared" si="609"/>
        <v/>
      </c>
      <c r="AN2300" s="2" t="str">
        <f t="shared" si="610"/>
        <v/>
      </c>
      <c r="AO2300" s="2" t="str">
        <f t="shared" si="611"/>
        <v/>
      </c>
    </row>
    <row r="2301" spans="1:41" x14ac:dyDescent="0.3">
      <c r="A2301" s="111">
        <v>44668.804571759261</v>
      </c>
      <c r="B2301" s="78" t="s">
        <v>3401</v>
      </c>
      <c r="C2301" s="78" t="s">
        <v>835</v>
      </c>
      <c r="D2301" s="78" t="s">
        <v>3132</v>
      </c>
      <c r="E2301" s="78">
        <v>8</v>
      </c>
      <c r="F2301" s="78" t="s">
        <v>808</v>
      </c>
      <c r="G2301" s="78" t="s">
        <v>154</v>
      </c>
      <c r="H2301" s="112" t="s">
        <v>514</v>
      </c>
      <c r="I2301" s="112">
        <v>3</v>
      </c>
      <c r="J2301" s="113">
        <v>44668.803657407407</v>
      </c>
      <c r="K2301" s="113">
        <v>44668.804571759261</v>
      </c>
      <c r="M2301" s="113">
        <v>44668.805092592593</v>
      </c>
      <c r="N2301" s="113">
        <v>44668.805555555555</v>
      </c>
      <c r="O2301" s="78" t="s">
        <v>1187</v>
      </c>
      <c r="P2301" s="78" t="str">
        <f t="shared" si="595"/>
        <v>CIC</v>
      </c>
      <c r="Q2301" s="113">
        <v>44668.812083333331</v>
      </c>
      <c r="R2301" s="78" t="s">
        <v>1216</v>
      </c>
      <c r="S2301" s="78" t="str">
        <f t="shared" si="596"/>
        <v>PLOEG</v>
      </c>
      <c r="T2301" s="113">
        <v>44668.820034722223</v>
      </c>
      <c r="U2301" s="78" t="s">
        <v>1216</v>
      </c>
      <c r="V2301" s="78" t="str">
        <f t="shared" si="597"/>
        <v>PLOEG</v>
      </c>
      <c r="W2301" s="113">
        <v>44668.860659722224</v>
      </c>
      <c r="X2301" s="113">
        <f t="shared" si="598"/>
        <v>5.2083333139307797E-4</v>
      </c>
      <c r="Y2301" s="113">
        <f t="shared" si="599"/>
        <v>1.4942129630071577E-2</v>
      </c>
      <c r="Z2301" s="113">
        <f t="shared" si="600"/>
        <v>4.0625000001455192E-2</v>
      </c>
      <c r="AB2301" s="2">
        <f t="shared" si="601"/>
        <v>1291</v>
      </c>
      <c r="AC2301" s="2">
        <f t="shared" si="601"/>
        <v>3510</v>
      </c>
      <c r="AE2301" s="2" t="str">
        <f t="shared" si="602"/>
        <v/>
      </c>
      <c r="AF2301" s="2" t="str">
        <f t="shared" si="603"/>
        <v/>
      </c>
      <c r="AG2301" s="2" t="str">
        <f t="shared" si="604"/>
        <v/>
      </c>
      <c r="AH2301" s="2">
        <f t="shared" si="605"/>
        <v>1291</v>
      </c>
      <c r="AI2301" s="2" t="str">
        <f t="shared" si="606"/>
        <v/>
      </c>
      <c r="AK2301" s="2" t="str">
        <f t="shared" si="607"/>
        <v/>
      </c>
      <c r="AL2301" s="2" t="str">
        <f t="shared" si="608"/>
        <v/>
      </c>
      <c r="AM2301" s="2" t="str">
        <f t="shared" si="609"/>
        <v/>
      </c>
      <c r="AN2301" s="2">
        <f t="shared" si="610"/>
        <v>3510</v>
      </c>
      <c r="AO2301" s="2" t="str">
        <f t="shared" si="611"/>
        <v/>
      </c>
    </row>
    <row r="2302" spans="1:41" x14ac:dyDescent="0.3">
      <c r="A2302" s="111">
        <v>44668.895902777775</v>
      </c>
      <c r="B2302" s="78" t="s">
        <v>3402</v>
      </c>
      <c r="C2302" s="78" t="s">
        <v>846</v>
      </c>
      <c r="D2302" s="78" t="s">
        <v>1394</v>
      </c>
      <c r="E2302" s="78">
        <v>9</v>
      </c>
      <c r="F2302" s="78" t="s">
        <v>809</v>
      </c>
      <c r="G2302" s="78" t="s">
        <v>138</v>
      </c>
      <c r="H2302" s="112" t="s">
        <v>276</v>
      </c>
      <c r="I2302" s="112">
        <v>4</v>
      </c>
      <c r="J2302" s="113">
        <v>44668.89329861111</v>
      </c>
      <c r="K2302" s="113">
        <v>44668.895902777775</v>
      </c>
      <c r="M2302" s="113">
        <v>44668.897557870368</v>
      </c>
      <c r="N2302" s="113">
        <v>44668.898159722223</v>
      </c>
      <c r="O2302" s="78" t="s">
        <v>1187</v>
      </c>
      <c r="P2302" s="78" t="str">
        <f t="shared" si="595"/>
        <v>CIC</v>
      </c>
      <c r="S2302" s="78" t="str">
        <f t="shared" si="596"/>
        <v/>
      </c>
      <c r="T2302" s="113">
        <v>44668.909166666665</v>
      </c>
      <c r="U2302" s="78" t="s">
        <v>1203</v>
      </c>
      <c r="V2302" s="78" t="str">
        <f t="shared" si="597"/>
        <v>PLOEG</v>
      </c>
      <c r="W2302" s="113">
        <v>44668.924444444441</v>
      </c>
      <c r="X2302" s="113">
        <f t="shared" si="598"/>
        <v>1.6550925938645378E-3</v>
      </c>
      <c r="Y2302" s="113">
        <f t="shared" si="599"/>
        <v>1.1608796296059154E-2</v>
      </c>
      <c r="Z2302" s="113">
        <f t="shared" si="600"/>
        <v>1.5277777776645962E-2</v>
      </c>
      <c r="AB2302" s="2">
        <f t="shared" si="601"/>
        <v>1003</v>
      </c>
      <c r="AC2302" s="2">
        <f t="shared" si="601"/>
        <v>1320</v>
      </c>
      <c r="AE2302" s="2" t="str">
        <f t="shared" si="602"/>
        <v/>
      </c>
      <c r="AF2302" s="2" t="str">
        <f t="shared" si="603"/>
        <v/>
      </c>
      <c r="AG2302" s="2" t="str">
        <f t="shared" si="604"/>
        <v/>
      </c>
      <c r="AH2302" s="2" t="str">
        <f t="shared" si="605"/>
        <v/>
      </c>
      <c r="AI2302" s="2">
        <f t="shared" si="606"/>
        <v>1003</v>
      </c>
      <c r="AK2302" s="2" t="str">
        <f t="shared" si="607"/>
        <v/>
      </c>
      <c r="AL2302" s="2" t="str">
        <f t="shared" si="608"/>
        <v/>
      </c>
      <c r="AM2302" s="2" t="str">
        <f t="shared" si="609"/>
        <v/>
      </c>
      <c r="AN2302" s="2" t="str">
        <f t="shared" si="610"/>
        <v/>
      </c>
      <c r="AO2302" s="2">
        <f t="shared" si="611"/>
        <v>1320</v>
      </c>
    </row>
    <row r="2303" spans="1:41" x14ac:dyDescent="0.3">
      <c r="A2303" s="111">
        <v>44668.926342592589</v>
      </c>
      <c r="B2303" s="78" t="s">
        <v>3403</v>
      </c>
      <c r="C2303" s="78" t="s">
        <v>835</v>
      </c>
      <c r="D2303" s="78" t="s">
        <v>3404</v>
      </c>
      <c r="F2303" s="78" t="s">
        <v>812</v>
      </c>
      <c r="G2303" s="78" t="s">
        <v>92</v>
      </c>
      <c r="H2303" s="112" t="s">
        <v>204</v>
      </c>
      <c r="I2303" s="112">
        <v>2</v>
      </c>
      <c r="J2303" s="113">
        <v>44668.926342592589</v>
      </c>
      <c r="K2303" s="113">
        <v>44668.926342592589</v>
      </c>
      <c r="M2303" s="113">
        <v>44668.926435185182</v>
      </c>
      <c r="N2303" s="113">
        <v>44668.926458333335</v>
      </c>
      <c r="O2303" s="78" t="s">
        <v>1187</v>
      </c>
      <c r="P2303" s="78" t="str">
        <f t="shared" si="595"/>
        <v>CIC</v>
      </c>
      <c r="S2303" s="78" t="str">
        <f t="shared" si="596"/>
        <v/>
      </c>
      <c r="T2303" s="113">
        <v>44668.930925925924</v>
      </c>
      <c r="U2303" s="78" t="s">
        <v>1200</v>
      </c>
      <c r="V2303" s="78" t="str">
        <f t="shared" si="597"/>
        <v>PLOEG</v>
      </c>
      <c r="W2303" s="113">
        <v>44668.946435185186</v>
      </c>
      <c r="X2303" s="113">
        <f t="shared" si="598"/>
        <v>9.2592592409346253E-5</v>
      </c>
      <c r="Y2303" s="113">
        <f t="shared" si="599"/>
        <v>4.4907407427672297E-3</v>
      </c>
      <c r="Z2303" s="113">
        <f t="shared" si="600"/>
        <v>1.5509259261307307E-2</v>
      </c>
      <c r="AB2303" s="2">
        <f t="shared" si="601"/>
        <v>388</v>
      </c>
      <c r="AC2303" s="2">
        <f t="shared" si="601"/>
        <v>1340</v>
      </c>
      <c r="AE2303" s="2" t="str">
        <f t="shared" si="602"/>
        <v/>
      </c>
      <c r="AF2303" s="2" t="str">
        <f t="shared" si="603"/>
        <v/>
      </c>
      <c r="AG2303" s="2">
        <f t="shared" si="604"/>
        <v>388</v>
      </c>
      <c r="AH2303" s="2" t="str">
        <f t="shared" si="605"/>
        <v/>
      </c>
      <c r="AI2303" s="2" t="str">
        <f t="shared" si="606"/>
        <v/>
      </c>
      <c r="AK2303" s="2" t="str">
        <f t="shared" si="607"/>
        <v/>
      </c>
      <c r="AL2303" s="2" t="str">
        <f t="shared" si="608"/>
        <v/>
      </c>
      <c r="AM2303" s="2">
        <f t="shared" si="609"/>
        <v>1340</v>
      </c>
      <c r="AN2303" s="2" t="str">
        <f t="shared" si="610"/>
        <v/>
      </c>
      <c r="AO2303" s="2" t="str">
        <f t="shared" si="611"/>
        <v/>
      </c>
    </row>
    <row r="2304" spans="1:41" x14ac:dyDescent="0.3">
      <c r="A2304" s="111">
        <v>44668.954398148147</v>
      </c>
      <c r="B2304" s="78" t="s">
        <v>3405</v>
      </c>
      <c r="C2304" s="78" t="s">
        <v>846</v>
      </c>
      <c r="D2304" s="78" t="s">
        <v>3371</v>
      </c>
      <c r="E2304" s="78">
        <v>46</v>
      </c>
      <c r="F2304" s="78" t="s">
        <v>808</v>
      </c>
      <c r="G2304" s="78" t="s">
        <v>88</v>
      </c>
      <c r="H2304" s="112" t="s">
        <v>230</v>
      </c>
      <c r="I2304" s="112">
        <v>3</v>
      </c>
      <c r="J2304" s="113">
        <v>44668.953958333332</v>
      </c>
      <c r="K2304" s="113">
        <v>44668.954398148147</v>
      </c>
      <c r="M2304" s="113">
        <v>44668.95826388889</v>
      </c>
      <c r="N2304" s="113">
        <v>44668.958668981482</v>
      </c>
      <c r="O2304" s="78" t="s">
        <v>1187</v>
      </c>
      <c r="P2304" s="78" t="str">
        <f t="shared" si="595"/>
        <v>CIC</v>
      </c>
      <c r="S2304" s="78" t="str">
        <f t="shared" si="596"/>
        <v/>
      </c>
      <c r="V2304" s="78" t="str">
        <f t="shared" si="597"/>
        <v/>
      </c>
      <c r="W2304" s="113">
        <v>44668.971134259256</v>
      </c>
      <c r="X2304" s="113">
        <f t="shared" si="598"/>
        <v>3.8657407421851531E-3</v>
      </c>
      <c r="Y2304" s="113" t="str">
        <f t="shared" si="599"/>
        <v/>
      </c>
      <c r="Z2304" s="113" t="str">
        <f t="shared" si="600"/>
        <v/>
      </c>
      <c r="AB2304" s="2" t="str">
        <f t="shared" si="601"/>
        <v/>
      </c>
      <c r="AC2304" s="2" t="str">
        <f t="shared" si="601"/>
        <v/>
      </c>
      <c r="AE2304" s="2" t="str">
        <f t="shared" si="602"/>
        <v/>
      </c>
      <c r="AF2304" s="2" t="str">
        <f t="shared" si="603"/>
        <v/>
      </c>
      <c r="AG2304" s="2" t="str">
        <f t="shared" si="604"/>
        <v/>
      </c>
      <c r="AH2304" s="2" t="str">
        <f t="shared" si="605"/>
        <v/>
      </c>
      <c r="AI2304" s="2" t="str">
        <f t="shared" si="606"/>
        <v/>
      </c>
      <c r="AK2304" s="2" t="str">
        <f t="shared" si="607"/>
        <v/>
      </c>
      <c r="AL2304" s="2" t="str">
        <f t="shared" si="608"/>
        <v/>
      </c>
      <c r="AM2304" s="2" t="str">
        <f t="shared" si="609"/>
        <v/>
      </c>
      <c r="AN2304" s="2" t="str">
        <f t="shared" si="610"/>
        <v/>
      </c>
      <c r="AO2304" s="2" t="str">
        <f t="shared" si="611"/>
        <v/>
      </c>
    </row>
    <row r="2305" spans="1:41" x14ac:dyDescent="0.3">
      <c r="A2305" s="111">
        <v>44668.97761574074</v>
      </c>
      <c r="B2305" s="78" t="s">
        <v>3406</v>
      </c>
      <c r="C2305" s="78" t="s">
        <v>835</v>
      </c>
      <c r="D2305" s="78" t="s">
        <v>1290</v>
      </c>
      <c r="E2305" s="78">
        <v>226</v>
      </c>
      <c r="F2305" s="78" t="s">
        <v>807</v>
      </c>
      <c r="G2305" s="78" t="s">
        <v>108</v>
      </c>
      <c r="H2305" s="112" t="s">
        <v>240</v>
      </c>
      <c r="I2305" s="112">
        <v>2</v>
      </c>
      <c r="J2305" s="113">
        <v>44668.977303240739</v>
      </c>
      <c r="K2305" s="113">
        <v>44668.97761574074</v>
      </c>
      <c r="M2305" s="113">
        <v>44668.97991898148</v>
      </c>
      <c r="N2305" s="113">
        <v>44668.980428240742</v>
      </c>
      <c r="O2305" s="78" t="s">
        <v>1185</v>
      </c>
      <c r="P2305" s="78" t="str">
        <f t="shared" si="595"/>
        <v>CIC</v>
      </c>
      <c r="S2305" s="78" t="str">
        <f t="shared" si="596"/>
        <v/>
      </c>
      <c r="T2305" s="113">
        <v>44668.983958333331</v>
      </c>
      <c r="U2305" s="78" t="s">
        <v>1185</v>
      </c>
      <c r="V2305" s="78" t="str">
        <f t="shared" si="597"/>
        <v>CIC</v>
      </c>
      <c r="W2305" s="113">
        <v>44668.989918981482</v>
      </c>
      <c r="X2305" s="113">
        <f t="shared" si="598"/>
        <v>2.3032407407299615E-3</v>
      </c>
      <c r="Y2305" s="113">
        <f t="shared" si="599"/>
        <v>4.0393518502241932E-3</v>
      </c>
      <c r="Z2305" s="113">
        <f t="shared" si="600"/>
        <v>5.9606481518130749E-3</v>
      </c>
      <c r="AB2305" s="2">
        <f t="shared" si="601"/>
        <v>349</v>
      </c>
      <c r="AC2305" s="2">
        <f t="shared" si="601"/>
        <v>515</v>
      </c>
      <c r="AE2305" s="2" t="str">
        <f t="shared" si="602"/>
        <v/>
      </c>
      <c r="AF2305" s="2" t="str">
        <f t="shared" si="603"/>
        <v/>
      </c>
      <c r="AG2305" s="2">
        <f t="shared" si="604"/>
        <v>349</v>
      </c>
      <c r="AH2305" s="2" t="str">
        <f t="shared" si="605"/>
        <v/>
      </c>
      <c r="AI2305" s="2" t="str">
        <f t="shared" si="606"/>
        <v/>
      </c>
      <c r="AK2305" s="2" t="str">
        <f t="shared" si="607"/>
        <v/>
      </c>
      <c r="AL2305" s="2" t="str">
        <f t="shared" si="608"/>
        <v/>
      </c>
      <c r="AM2305" s="2">
        <f t="shared" si="609"/>
        <v>515</v>
      </c>
      <c r="AN2305" s="2" t="str">
        <f t="shared" si="610"/>
        <v/>
      </c>
      <c r="AO2305" s="2" t="str">
        <f t="shared" si="611"/>
        <v/>
      </c>
    </row>
    <row r="2306" spans="1:41" x14ac:dyDescent="0.3">
      <c r="A2306" s="111">
        <v>44668.97761574074</v>
      </c>
      <c r="B2306" s="78" t="s">
        <v>3406</v>
      </c>
      <c r="C2306" s="78" t="s">
        <v>846</v>
      </c>
      <c r="D2306" s="78" t="s">
        <v>1290</v>
      </c>
      <c r="E2306" s="78">
        <v>226</v>
      </c>
      <c r="F2306" s="78" t="s">
        <v>807</v>
      </c>
      <c r="G2306" s="78" t="s">
        <v>108</v>
      </c>
      <c r="H2306" s="112" t="s">
        <v>240</v>
      </c>
      <c r="I2306" s="112">
        <v>2</v>
      </c>
      <c r="J2306" s="113">
        <v>44668.977303240739</v>
      </c>
      <c r="K2306" s="113">
        <v>44668.97761574074</v>
      </c>
      <c r="M2306" s="113">
        <v>44668.981828703705</v>
      </c>
      <c r="N2306" s="113">
        <v>44668.981851851851</v>
      </c>
      <c r="O2306" s="78" t="s">
        <v>1187</v>
      </c>
      <c r="P2306" s="78" t="str">
        <f t="shared" si="595"/>
        <v>CIC</v>
      </c>
      <c r="S2306" s="78" t="str">
        <f t="shared" si="596"/>
        <v/>
      </c>
      <c r="T2306" s="113">
        <v>44668.983981481484</v>
      </c>
      <c r="U2306" s="78" t="s">
        <v>1185</v>
      </c>
      <c r="V2306" s="78" t="str">
        <f t="shared" si="597"/>
        <v>CIC</v>
      </c>
      <c r="W2306" s="113">
        <v>44668.989965277775</v>
      </c>
      <c r="X2306" s="113">
        <f t="shared" si="598"/>
        <v>4.2129629655391909E-3</v>
      </c>
      <c r="Y2306" s="113">
        <f t="shared" si="599"/>
        <v>2.1527777789742686E-3</v>
      </c>
      <c r="Z2306" s="113">
        <f t="shared" si="600"/>
        <v>5.9837962908204645E-3</v>
      </c>
      <c r="AB2306" s="2">
        <f t="shared" si="601"/>
        <v>186</v>
      </c>
      <c r="AC2306" s="2">
        <f t="shared" si="601"/>
        <v>517</v>
      </c>
      <c r="AE2306" s="2" t="str">
        <f t="shared" si="602"/>
        <v/>
      </c>
      <c r="AF2306" s="2" t="str">
        <f t="shared" si="603"/>
        <v/>
      </c>
      <c r="AG2306" s="2">
        <f t="shared" si="604"/>
        <v>186</v>
      </c>
      <c r="AH2306" s="2" t="str">
        <f t="shared" si="605"/>
        <v/>
      </c>
      <c r="AI2306" s="2" t="str">
        <f t="shared" si="606"/>
        <v/>
      </c>
      <c r="AK2306" s="2" t="str">
        <f t="shared" si="607"/>
        <v/>
      </c>
      <c r="AL2306" s="2" t="str">
        <f t="shared" si="608"/>
        <v/>
      </c>
      <c r="AM2306" s="2">
        <f t="shared" si="609"/>
        <v>517</v>
      </c>
      <c r="AN2306" s="2" t="str">
        <f t="shared" si="610"/>
        <v/>
      </c>
      <c r="AO2306" s="2" t="str">
        <f t="shared" si="611"/>
        <v/>
      </c>
    </row>
    <row r="2307" spans="1:41" x14ac:dyDescent="0.3">
      <c r="A2307" s="111">
        <v>44668.985833333332</v>
      </c>
      <c r="B2307" s="78" t="s">
        <v>3407</v>
      </c>
      <c r="C2307" s="78" t="s">
        <v>846</v>
      </c>
      <c r="D2307" s="78" t="s">
        <v>3371</v>
      </c>
      <c r="F2307" s="78" t="s">
        <v>808</v>
      </c>
      <c r="G2307" s="78" t="s">
        <v>88</v>
      </c>
      <c r="H2307" s="112" t="s">
        <v>200</v>
      </c>
      <c r="I2307" s="112">
        <v>3</v>
      </c>
      <c r="J2307" s="113">
        <v>44668.984699074077</v>
      </c>
      <c r="K2307" s="113">
        <v>44668.985833333332</v>
      </c>
      <c r="L2307" s="113">
        <v>44668.990868055553</v>
      </c>
      <c r="M2307" s="113">
        <v>44668.991886574076</v>
      </c>
      <c r="N2307" s="113">
        <v>44668.991909722223</v>
      </c>
      <c r="O2307" s="78" t="s">
        <v>1187</v>
      </c>
      <c r="P2307" s="78" t="str">
        <f t="shared" si="595"/>
        <v>CIC</v>
      </c>
      <c r="S2307" s="78" t="str">
        <f t="shared" si="596"/>
        <v/>
      </c>
      <c r="V2307" s="78" t="str">
        <f t="shared" si="597"/>
        <v/>
      </c>
      <c r="W2307" s="113">
        <v>44669.01363425926</v>
      </c>
      <c r="X2307" s="113">
        <f t="shared" si="598"/>
        <v>5.0347222204436548E-3</v>
      </c>
      <c r="Y2307" s="113" t="str">
        <f t="shared" si="599"/>
        <v/>
      </c>
      <c r="Z2307" s="113" t="str">
        <f t="shared" si="600"/>
        <v/>
      </c>
      <c r="AB2307" s="2" t="str">
        <f t="shared" si="601"/>
        <v/>
      </c>
      <c r="AC2307" s="2" t="str">
        <f t="shared" si="601"/>
        <v/>
      </c>
      <c r="AE2307" s="2" t="str">
        <f t="shared" si="602"/>
        <v/>
      </c>
      <c r="AF2307" s="2" t="str">
        <f t="shared" si="603"/>
        <v/>
      </c>
      <c r="AG2307" s="2" t="str">
        <f t="shared" si="604"/>
        <v/>
      </c>
      <c r="AH2307" s="2" t="str">
        <f t="shared" si="605"/>
        <v/>
      </c>
      <c r="AI2307" s="2" t="str">
        <f t="shared" si="606"/>
        <v/>
      </c>
      <c r="AK2307" s="2" t="str">
        <f t="shared" si="607"/>
        <v/>
      </c>
      <c r="AL2307" s="2" t="str">
        <f t="shared" si="608"/>
        <v/>
      </c>
      <c r="AM2307" s="2" t="str">
        <f t="shared" si="609"/>
        <v/>
      </c>
      <c r="AN2307" s="2" t="str">
        <f t="shared" si="610"/>
        <v/>
      </c>
      <c r="AO2307" s="2" t="str">
        <f t="shared" si="611"/>
        <v/>
      </c>
    </row>
    <row r="2308" spans="1:41" x14ac:dyDescent="0.3">
      <c r="A2308" s="111">
        <v>44668.986747685187</v>
      </c>
      <c r="B2308" s="78" t="s">
        <v>3408</v>
      </c>
      <c r="C2308" s="78" t="s">
        <v>835</v>
      </c>
      <c r="D2308" s="78" t="s">
        <v>3409</v>
      </c>
      <c r="E2308" s="78">
        <v>11</v>
      </c>
      <c r="F2308" s="78" t="s">
        <v>809</v>
      </c>
      <c r="G2308" s="78" t="s">
        <v>132</v>
      </c>
      <c r="H2308" s="112" t="s">
        <v>263</v>
      </c>
      <c r="I2308" s="112">
        <v>4</v>
      </c>
      <c r="J2308" s="113">
        <v>44668.98641203704</v>
      </c>
      <c r="K2308" s="113">
        <v>44668.986747685187</v>
      </c>
      <c r="M2308" s="113">
        <v>44668.990023148152</v>
      </c>
      <c r="N2308" s="113">
        <v>44668.990034722221</v>
      </c>
      <c r="O2308" s="78" t="s">
        <v>1187</v>
      </c>
      <c r="P2308" s="78" t="str">
        <f t="shared" si="595"/>
        <v>CIC</v>
      </c>
      <c r="S2308" s="78" t="str">
        <f t="shared" si="596"/>
        <v/>
      </c>
      <c r="T2308" s="113">
        <v>44668.997476851851</v>
      </c>
      <c r="U2308" s="78" t="s">
        <v>1216</v>
      </c>
      <c r="V2308" s="78" t="str">
        <f t="shared" si="597"/>
        <v>PLOEG</v>
      </c>
      <c r="W2308" s="113">
        <v>44669.013993055552</v>
      </c>
      <c r="X2308" s="113">
        <f t="shared" si="598"/>
        <v>3.275462964666076E-3</v>
      </c>
      <c r="Y2308" s="113">
        <f t="shared" si="599"/>
        <v>7.4537036998663098E-3</v>
      </c>
      <c r="Z2308" s="113">
        <f t="shared" si="600"/>
        <v>1.6516203701030463E-2</v>
      </c>
      <c r="AB2308" s="2">
        <f t="shared" si="601"/>
        <v>644</v>
      </c>
      <c r="AC2308" s="2">
        <f t="shared" si="601"/>
        <v>1427</v>
      </c>
      <c r="AE2308" s="2" t="str">
        <f t="shared" si="602"/>
        <v/>
      </c>
      <c r="AF2308" s="2" t="str">
        <f t="shared" si="603"/>
        <v/>
      </c>
      <c r="AG2308" s="2" t="str">
        <f t="shared" si="604"/>
        <v/>
      </c>
      <c r="AH2308" s="2" t="str">
        <f t="shared" si="605"/>
        <v/>
      </c>
      <c r="AI2308" s="2">
        <f t="shared" si="606"/>
        <v>644</v>
      </c>
      <c r="AK2308" s="2" t="str">
        <f t="shared" si="607"/>
        <v/>
      </c>
      <c r="AL2308" s="2" t="str">
        <f t="shared" si="608"/>
        <v/>
      </c>
      <c r="AM2308" s="2" t="str">
        <f t="shared" si="609"/>
        <v/>
      </c>
      <c r="AN2308" s="2" t="str">
        <f t="shared" si="610"/>
        <v/>
      </c>
      <c r="AO2308" s="2">
        <f t="shared" si="611"/>
        <v>1427</v>
      </c>
    </row>
    <row r="2309" spans="1:41" x14ac:dyDescent="0.3">
      <c r="A2309" s="111">
        <v>44668.986747685187</v>
      </c>
      <c r="B2309" s="78" t="s">
        <v>3408</v>
      </c>
      <c r="C2309" s="78" t="s">
        <v>846</v>
      </c>
      <c r="D2309" s="78" t="s">
        <v>3409</v>
      </c>
      <c r="E2309" s="78">
        <v>11</v>
      </c>
      <c r="F2309" s="78" t="s">
        <v>809</v>
      </c>
      <c r="G2309" s="78" t="s">
        <v>132</v>
      </c>
      <c r="H2309" s="112" t="s">
        <v>263</v>
      </c>
      <c r="I2309" s="112">
        <v>4</v>
      </c>
      <c r="J2309" s="113">
        <v>44668.98641203704</v>
      </c>
      <c r="K2309" s="113">
        <v>44668.986747685187</v>
      </c>
      <c r="M2309" s="113">
        <v>44668.990879629629</v>
      </c>
      <c r="N2309" s="113">
        <v>44668.990937499999</v>
      </c>
      <c r="O2309" s="78" t="s">
        <v>1187</v>
      </c>
      <c r="P2309" s="78" t="str">
        <f t="shared" si="595"/>
        <v>CIC</v>
      </c>
      <c r="S2309" s="78" t="str">
        <f t="shared" si="596"/>
        <v/>
      </c>
      <c r="V2309" s="78" t="str">
        <f t="shared" si="597"/>
        <v/>
      </c>
      <c r="W2309" s="113">
        <v>44668.991793981484</v>
      </c>
      <c r="X2309" s="113">
        <f t="shared" si="598"/>
        <v>4.1319444426335394E-3</v>
      </c>
      <c r="Y2309" s="113" t="str">
        <f t="shared" si="599"/>
        <v/>
      </c>
      <c r="Z2309" s="113" t="str">
        <f t="shared" si="600"/>
        <v/>
      </c>
      <c r="AB2309" s="2" t="str">
        <f t="shared" si="601"/>
        <v/>
      </c>
      <c r="AC2309" s="2" t="str">
        <f t="shared" si="601"/>
        <v/>
      </c>
      <c r="AE2309" s="2" t="str">
        <f t="shared" si="602"/>
        <v/>
      </c>
      <c r="AF2309" s="2" t="str">
        <f t="shared" si="603"/>
        <v/>
      </c>
      <c r="AG2309" s="2" t="str">
        <f t="shared" si="604"/>
        <v/>
      </c>
      <c r="AH2309" s="2" t="str">
        <f t="shared" si="605"/>
        <v/>
      </c>
      <c r="AI2309" s="2" t="str">
        <f t="shared" si="606"/>
        <v/>
      </c>
      <c r="AK2309" s="2" t="str">
        <f t="shared" si="607"/>
        <v/>
      </c>
      <c r="AL2309" s="2" t="str">
        <f t="shared" si="608"/>
        <v/>
      </c>
      <c r="AM2309" s="2" t="str">
        <f t="shared" si="609"/>
        <v/>
      </c>
      <c r="AN2309" s="2" t="str">
        <f t="shared" si="610"/>
        <v/>
      </c>
      <c r="AO2309" s="2" t="str">
        <f t="shared" si="611"/>
        <v/>
      </c>
    </row>
    <row r="2310" spans="1:41" x14ac:dyDescent="0.3">
      <c r="A2310" s="111">
        <v>44668.986747685187</v>
      </c>
      <c r="B2310" s="78" t="s">
        <v>3408</v>
      </c>
      <c r="C2310" s="78" t="s">
        <v>853</v>
      </c>
      <c r="D2310" s="78" t="s">
        <v>3409</v>
      </c>
      <c r="E2310" s="78">
        <v>11</v>
      </c>
      <c r="F2310" s="78" t="s">
        <v>809</v>
      </c>
      <c r="G2310" s="78" t="s">
        <v>132</v>
      </c>
      <c r="H2310" s="112" t="s">
        <v>263</v>
      </c>
      <c r="I2310" s="112">
        <v>4</v>
      </c>
      <c r="J2310" s="113">
        <v>44668.98641203704</v>
      </c>
      <c r="K2310" s="113">
        <v>44668.986747685187</v>
      </c>
      <c r="M2310" s="113">
        <v>44668.991412037038</v>
      </c>
      <c r="P2310" s="78" t="str">
        <f t="shared" ref="P2310:P2373" si="612">IF(LEFT(O2310,3)="&amp;RU","PLOEG",IF(LEFT(O2310,6)="ANT-di","DISP/S of N",IF(LEFT(O2310,4)="rANT","DISP/S of N",IF(LEFT(O2310,3)="ANT","CIC",""))))</f>
        <v/>
      </c>
      <c r="S2310" s="78" t="str">
        <f t="shared" ref="S2310:S2373" si="613">IF(LEFT(R2310,3)="&amp;RU","PLOEG",IF(LEFT(R2310,6)="ANT-di","DISP/S of N",IF(LEFT(R2310,4)="rANT","DISP/S of N",IF(LEFT(R2310,3)="ANT","CIC",""))))</f>
        <v/>
      </c>
      <c r="T2310" s="113">
        <v>44668.995185185187</v>
      </c>
      <c r="U2310" s="78" t="s">
        <v>1273</v>
      </c>
      <c r="V2310" s="78" t="str">
        <f t="shared" ref="V2310:V2373" si="614">IF(LEFT(U2310,3)="&amp;RU","PLOEG",IF(LEFT(U2310,6)="ANT-di","DISP/S of N",IF(LEFT(U2310,4)="rANT","DISP/S of N",IF(LEFT(U2310,3)="ANT","CIC",""))))</f>
        <v>PLOEG</v>
      </c>
      <c r="W2310" s="113">
        <v>44669.014155092591</v>
      </c>
      <c r="X2310" s="113">
        <f t="shared" ref="X2310:X2373" si="615">IF((MIN(L2310:M2310)&lt;K2310+6/ (24*3600)),"", IF((MIN(L2310:M2310)=K2310),"0:00:00",IF((MIN(L2310:M2310)-K2310),MIN(L2310:M2310)-K2310,"")))</f>
        <v>4.6643518508062698E-3</v>
      </c>
      <c r="Y2310" s="113">
        <f t="shared" ref="Y2310:Y2373" si="616">IF(OR(T2310="",T2310&lt;MINA(L2310,M2310)+11/(24*3600)),"",T2310-MINA(L2310,M2310))</f>
        <v>3.7731481497758068E-3</v>
      </c>
      <c r="Z2310" s="113">
        <f t="shared" ref="Z2310:Z2373" si="617">IF(OR(T2310="",W2310&lt;T2310+31/(24*3600)),"",W2310-T2310)</f>
        <v>1.8969907403516117E-2</v>
      </c>
      <c r="AB2310" s="2">
        <f t="shared" ref="AB2310:AC2373" si="618">IF(Y2310="","",SECOND(Y2310)+(MINUTE(Y2310)*60)+(HOUR(Y2310)*3600))</f>
        <v>326</v>
      </c>
      <c r="AC2310" s="2">
        <f t="shared" si="618"/>
        <v>1639</v>
      </c>
      <c r="AE2310" s="2" t="str">
        <f t="shared" ref="AE2310:AE2373" si="619">IF(I2310=0,AB2310,"")</f>
        <v/>
      </c>
      <c r="AF2310" s="2" t="str">
        <f t="shared" ref="AF2310:AF2373" si="620">IF(I2310=1,AB2310,"")</f>
        <v/>
      </c>
      <c r="AG2310" s="2" t="str">
        <f t="shared" ref="AG2310:AG2373" si="621">IF(I2310=2,AB2310,"")</f>
        <v/>
      </c>
      <c r="AH2310" s="2" t="str">
        <f t="shared" ref="AH2310:AH2373" si="622">IF(I2310=3,AB2310,"")</f>
        <v/>
      </c>
      <c r="AI2310" s="2">
        <f t="shared" ref="AI2310:AI2373" si="623">IF(I2310=4,AB2310,"")</f>
        <v>326</v>
      </c>
      <c r="AK2310" s="2" t="str">
        <f t="shared" ref="AK2310:AK2373" si="624">IF(I2310=0,AC2310,"")</f>
        <v/>
      </c>
      <c r="AL2310" s="2" t="str">
        <f t="shared" ref="AL2310:AL2373" si="625">IF(I2310=1,AC2310,"")</f>
        <v/>
      </c>
      <c r="AM2310" s="2" t="str">
        <f t="shared" ref="AM2310:AM2373" si="626">IF(I2310=2,AC2310,"")</f>
        <v/>
      </c>
      <c r="AN2310" s="2" t="str">
        <f t="shared" ref="AN2310:AN2373" si="627">IF(I2310=3,AC2310,"")</f>
        <v/>
      </c>
      <c r="AO2310" s="2">
        <f t="shared" ref="AO2310:AO2373" si="628">IF(I2310=4,AC2310,"")</f>
        <v>1639</v>
      </c>
    </row>
    <row r="2311" spans="1:41" x14ac:dyDescent="0.3">
      <c r="A2311" s="111">
        <v>44669.003252314818</v>
      </c>
      <c r="B2311" s="78" t="s">
        <v>3410</v>
      </c>
      <c r="C2311" s="78" t="s">
        <v>846</v>
      </c>
      <c r="D2311" s="78" t="s">
        <v>1628</v>
      </c>
      <c r="F2311" s="78" t="s">
        <v>809</v>
      </c>
      <c r="G2311" s="78" t="s">
        <v>88</v>
      </c>
      <c r="H2311" s="112" t="s">
        <v>200</v>
      </c>
      <c r="I2311" s="112">
        <v>3</v>
      </c>
      <c r="J2311" s="113">
        <v>44669.001921296294</v>
      </c>
      <c r="K2311" s="113">
        <v>44669.003252314818</v>
      </c>
      <c r="M2311" s="113">
        <v>44669.014131944445</v>
      </c>
      <c r="N2311" s="113">
        <v>44669.014224537037</v>
      </c>
      <c r="O2311" s="78" t="s">
        <v>1185</v>
      </c>
      <c r="P2311" s="78" t="str">
        <f t="shared" si="612"/>
        <v>CIC</v>
      </c>
      <c r="S2311" s="78" t="str">
        <f t="shared" si="613"/>
        <v/>
      </c>
      <c r="V2311" s="78" t="str">
        <f t="shared" si="614"/>
        <v/>
      </c>
      <c r="W2311" s="113">
        <v>44669.031354166669</v>
      </c>
      <c r="X2311" s="113">
        <f t="shared" si="615"/>
        <v>1.0879629626288079E-2</v>
      </c>
      <c r="Y2311" s="113" t="str">
        <f t="shared" si="616"/>
        <v/>
      </c>
      <c r="Z2311" s="113" t="str">
        <f t="shared" si="617"/>
        <v/>
      </c>
      <c r="AB2311" s="2" t="str">
        <f t="shared" si="618"/>
        <v/>
      </c>
      <c r="AC2311" s="2" t="str">
        <f t="shared" si="618"/>
        <v/>
      </c>
      <c r="AE2311" s="2" t="str">
        <f t="shared" si="619"/>
        <v/>
      </c>
      <c r="AF2311" s="2" t="str">
        <f t="shared" si="620"/>
        <v/>
      </c>
      <c r="AG2311" s="2" t="str">
        <f t="shared" si="621"/>
        <v/>
      </c>
      <c r="AH2311" s="2" t="str">
        <f t="shared" si="622"/>
        <v/>
      </c>
      <c r="AI2311" s="2" t="str">
        <f t="shared" si="623"/>
        <v/>
      </c>
      <c r="AK2311" s="2" t="str">
        <f t="shared" si="624"/>
        <v/>
      </c>
      <c r="AL2311" s="2" t="str">
        <f t="shared" si="625"/>
        <v/>
      </c>
      <c r="AM2311" s="2" t="str">
        <f t="shared" si="626"/>
        <v/>
      </c>
      <c r="AN2311" s="2" t="str">
        <f t="shared" si="627"/>
        <v/>
      </c>
      <c r="AO2311" s="2" t="str">
        <f t="shared" si="628"/>
        <v/>
      </c>
    </row>
    <row r="2312" spans="1:41" x14ac:dyDescent="0.3">
      <c r="A2312" s="111">
        <v>44669.054918981485</v>
      </c>
      <c r="B2312" s="78" t="s">
        <v>3411</v>
      </c>
      <c r="C2312" s="78" t="s">
        <v>835</v>
      </c>
      <c r="D2312" s="78" t="s">
        <v>1628</v>
      </c>
      <c r="F2312" s="78" t="s">
        <v>809</v>
      </c>
      <c r="G2312" s="78" t="s">
        <v>88</v>
      </c>
      <c r="H2312" s="112" t="s">
        <v>200</v>
      </c>
      <c r="I2312" s="112">
        <v>3</v>
      </c>
      <c r="J2312" s="113">
        <v>44669.053518518522</v>
      </c>
      <c r="K2312" s="113">
        <v>44669.054918981485</v>
      </c>
      <c r="M2312" s="113">
        <v>44669.056041666663</v>
      </c>
      <c r="N2312" s="113">
        <v>44669.056319444448</v>
      </c>
      <c r="O2312" s="78" t="s">
        <v>1187</v>
      </c>
      <c r="P2312" s="78" t="str">
        <f t="shared" si="612"/>
        <v>CIC</v>
      </c>
      <c r="S2312" s="78" t="str">
        <f t="shared" si="613"/>
        <v/>
      </c>
      <c r="V2312" s="78" t="str">
        <f t="shared" si="614"/>
        <v/>
      </c>
      <c r="W2312" s="113">
        <v>44669.085520833331</v>
      </c>
      <c r="X2312" s="113">
        <f t="shared" si="615"/>
        <v>1.1226851784158498E-3</v>
      </c>
      <c r="Y2312" s="113" t="str">
        <f t="shared" si="616"/>
        <v/>
      </c>
      <c r="Z2312" s="113" t="str">
        <f t="shared" si="617"/>
        <v/>
      </c>
      <c r="AB2312" s="2" t="str">
        <f t="shared" si="618"/>
        <v/>
      </c>
      <c r="AC2312" s="2" t="str">
        <f t="shared" si="618"/>
        <v/>
      </c>
      <c r="AE2312" s="2" t="str">
        <f t="shared" si="619"/>
        <v/>
      </c>
      <c r="AF2312" s="2" t="str">
        <f t="shared" si="620"/>
        <v/>
      </c>
      <c r="AG2312" s="2" t="str">
        <f t="shared" si="621"/>
        <v/>
      </c>
      <c r="AH2312" s="2" t="str">
        <f t="shared" si="622"/>
        <v/>
      </c>
      <c r="AI2312" s="2" t="str">
        <f t="shared" si="623"/>
        <v/>
      </c>
      <c r="AK2312" s="2" t="str">
        <f t="shared" si="624"/>
        <v/>
      </c>
      <c r="AL2312" s="2" t="str">
        <f t="shared" si="625"/>
        <v/>
      </c>
      <c r="AM2312" s="2" t="str">
        <f t="shared" si="626"/>
        <v/>
      </c>
      <c r="AN2312" s="2" t="str">
        <f t="shared" si="627"/>
        <v/>
      </c>
      <c r="AO2312" s="2" t="str">
        <f t="shared" si="628"/>
        <v/>
      </c>
    </row>
    <row r="2313" spans="1:41" x14ac:dyDescent="0.3">
      <c r="A2313" s="111">
        <v>44669.10837962963</v>
      </c>
      <c r="B2313" s="78" t="s">
        <v>3412</v>
      </c>
      <c r="C2313" s="78" t="s">
        <v>846</v>
      </c>
      <c r="D2313" s="78" t="s">
        <v>3413</v>
      </c>
      <c r="E2313" s="78">
        <v>4</v>
      </c>
      <c r="F2313" s="78" t="s">
        <v>809</v>
      </c>
      <c r="G2313" s="78" t="s">
        <v>92</v>
      </c>
      <c r="H2313" s="112" t="s">
        <v>204</v>
      </c>
      <c r="I2313" s="112">
        <v>2</v>
      </c>
      <c r="J2313" s="113">
        <v>44669.106724537036</v>
      </c>
      <c r="K2313" s="113">
        <v>44669.10837962963</v>
      </c>
      <c r="M2313" s="113">
        <v>44669.109074074076</v>
      </c>
      <c r="N2313" s="113">
        <v>44669.109953703701</v>
      </c>
      <c r="O2313" s="78" t="s">
        <v>1187</v>
      </c>
      <c r="P2313" s="78" t="str">
        <f t="shared" si="612"/>
        <v>CIC</v>
      </c>
      <c r="S2313" s="78" t="str">
        <f t="shared" si="613"/>
        <v/>
      </c>
      <c r="T2313" s="113">
        <v>44669.116099537037</v>
      </c>
      <c r="U2313" s="78" t="s">
        <v>1185</v>
      </c>
      <c r="V2313" s="78" t="str">
        <f t="shared" si="614"/>
        <v>CIC</v>
      </c>
      <c r="W2313" s="113">
        <v>44669.141712962963</v>
      </c>
      <c r="X2313" s="113">
        <f t="shared" si="615"/>
        <v>6.944444467080757E-4</v>
      </c>
      <c r="Y2313" s="113">
        <f t="shared" si="616"/>
        <v>7.025462960882578E-3</v>
      </c>
      <c r="Z2313" s="113">
        <f t="shared" si="617"/>
        <v>2.5613425925257616E-2</v>
      </c>
      <c r="AB2313" s="2">
        <f t="shared" si="618"/>
        <v>607</v>
      </c>
      <c r="AC2313" s="2">
        <f t="shared" si="618"/>
        <v>2213</v>
      </c>
      <c r="AE2313" s="2" t="str">
        <f t="shared" si="619"/>
        <v/>
      </c>
      <c r="AF2313" s="2" t="str">
        <f t="shared" si="620"/>
        <v/>
      </c>
      <c r="AG2313" s="2">
        <f t="shared" si="621"/>
        <v>607</v>
      </c>
      <c r="AH2313" s="2" t="str">
        <f t="shared" si="622"/>
        <v/>
      </c>
      <c r="AI2313" s="2" t="str">
        <f t="shared" si="623"/>
        <v/>
      </c>
      <c r="AK2313" s="2" t="str">
        <f t="shared" si="624"/>
        <v/>
      </c>
      <c r="AL2313" s="2" t="str">
        <f t="shared" si="625"/>
        <v/>
      </c>
      <c r="AM2313" s="2">
        <f t="shared" si="626"/>
        <v>2213</v>
      </c>
      <c r="AN2313" s="2" t="str">
        <f t="shared" si="627"/>
        <v/>
      </c>
      <c r="AO2313" s="2" t="str">
        <f t="shared" si="628"/>
        <v/>
      </c>
    </row>
    <row r="2314" spans="1:41" x14ac:dyDescent="0.3">
      <c r="A2314" s="111">
        <v>44669.174791666665</v>
      </c>
      <c r="B2314" s="78" t="s">
        <v>3414</v>
      </c>
      <c r="C2314" s="78" t="s">
        <v>846</v>
      </c>
      <c r="D2314" s="78" t="s">
        <v>2697</v>
      </c>
      <c r="E2314" s="78">
        <v>69</v>
      </c>
      <c r="F2314" s="78" t="s">
        <v>807</v>
      </c>
      <c r="G2314" s="78" t="s">
        <v>88</v>
      </c>
      <c r="H2314" s="112" t="s">
        <v>200</v>
      </c>
      <c r="I2314" s="112">
        <v>3</v>
      </c>
      <c r="J2314" s="113">
        <v>44669.174224537041</v>
      </c>
      <c r="K2314" s="113">
        <v>44669.174791666665</v>
      </c>
      <c r="M2314" s="113">
        <v>44669.228344907409</v>
      </c>
      <c r="N2314" s="113">
        <v>44669.228379629632</v>
      </c>
      <c r="O2314" s="78" t="s">
        <v>1185</v>
      </c>
      <c r="P2314" s="78" t="str">
        <f t="shared" si="612"/>
        <v>CIC</v>
      </c>
      <c r="S2314" s="78" t="str">
        <f t="shared" si="613"/>
        <v/>
      </c>
      <c r="V2314" s="78" t="str">
        <f t="shared" si="614"/>
        <v/>
      </c>
      <c r="W2314" s="113">
        <v>44669.241956018515</v>
      </c>
      <c r="X2314" s="113">
        <f t="shared" si="615"/>
        <v>5.3553240744804498E-2</v>
      </c>
      <c r="Y2314" s="113" t="str">
        <f t="shared" si="616"/>
        <v/>
      </c>
      <c r="Z2314" s="113" t="str">
        <f t="shared" si="617"/>
        <v/>
      </c>
      <c r="AB2314" s="2" t="str">
        <f t="shared" si="618"/>
        <v/>
      </c>
      <c r="AC2314" s="2" t="str">
        <f t="shared" si="618"/>
        <v/>
      </c>
      <c r="AE2314" s="2" t="str">
        <f t="shared" si="619"/>
        <v/>
      </c>
      <c r="AF2314" s="2" t="str">
        <f t="shared" si="620"/>
        <v/>
      </c>
      <c r="AG2314" s="2" t="str">
        <f t="shared" si="621"/>
        <v/>
      </c>
      <c r="AH2314" s="2" t="str">
        <f t="shared" si="622"/>
        <v/>
      </c>
      <c r="AI2314" s="2" t="str">
        <f t="shared" si="623"/>
        <v/>
      </c>
      <c r="AK2314" s="2" t="str">
        <f t="shared" si="624"/>
        <v/>
      </c>
      <c r="AL2314" s="2" t="str">
        <f t="shared" si="625"/>
        <v/>
      </c>
      <c r="AM2314" s="2" t="str">
        <f t="shared" si="626"/>
        <v/>
      </c>
      <c r="AN2314" s="2" t="str">
        <f t="shared" si="627"/>
        <v/>
      </c>
      <c r="AO2314" s="2" t="str">
        <f t="shared" si="628"/>
        <v/>
      </c>
    </row>
    <row r="2315" spans="1:41" x14ac:dyDescent="0.3">
      <c r="A2315" s="111">
        <v>44669.175023148149</v>
      </c>
      <c r="B2315" s="78" t="s">
        <v>3415</v>
      </c>
      <c r="C2315" s="78" t="s">
        <v>835</v>
      </c>
      <c r="D2315" s="78" t="s">
        <v>1354</v>
      </c>
      <c r="E2315" s="78">
        <v>256</v>
      </c>
      <c r="F2315" s="78" t="s">
        <v>807</v>
      </c>
      <c r="G2315" s="78" t="s">
        <v>90</v>
      </c>
      <c r="H2315" s="112" t="s">
        <v>224</v>
      </c>
      <c r="I2315" s="112">
        <v>2</v>
      </c>
      <c r="J2315" s="113">
        <v>44669.174722222226</v>
      </c>
      <c r="K2315" s="113">
        <v>44669.175023148149</v>
      </c>
      <c r="M2315" s="113">
        <v>44669.175173611111</v>
      </c>
      <c r="N2315" s="113">
        <v>44669.176388888889</v>
      </c>
      <c r="O2315" s="78" t="s">
        <v>1185</v>
      </c>
      <c r="P2315" s="78" t="str">
        <f t="shared" si="612"/>
        <v>CIC</v>
      </c>
      <c r="S2315" s="78" t="str">
        <f t="shared" si="613"/>
        <v/>
      </c>
      <c r="T2315" s="113">
        <v>44669.180300925924</v>
      </c>
      <c r="U2315" s="78" t="s">
        <v>1185</v>
      </c>
      <c r="V2315" s="78" t="str">
        <f t="shared" si="614"/>
        <v>CIC</v>
      </c>
      <c r="W2315" s="113">
        <v>44669.249618055554</v>
      </c>
      <c r="X2315" s="113">
        <f t="shared" si="615"/>
        <v>1.5046296175569296E-4</v>
      </c>
      <c r="Y2315" s="113">
        <f t="shared" si="616"/>
        <v>5.1273148128530011E-3</v>
      </c>
      <c r="Z2315" s="113">
        <f t="shared" si="617"/>
        <v>6.9317129629780538E-2</v>
      </c>
      <c r="AB2315" s="2">
        <f t="shared" si="618"/>
        <v>443</v>
      </c>
      <c r="AC2315" s="2">
        <f t="shared" si="618"/>
        <v>5989</v>
      </c>
      <c r="AE2315" s="2" t="str">
        <f t="shared" si="619"/>
        <v/>
      </c>
      <c r="AF2315" s="2" t="str">
        <f t="shared" si="620"/>
        <v/>
      </c>
      <c r="AG2315" s="2">
        <f t="shared" si="621"/>
        <v>443</v>
      </c>
      <c r="AH2315" s="2" t="str">
        <f t="shared" si="622"/>
        <v/>
      </c>
      <c r="AI2315" s="2" t="str">
        <f t="shared" si="623"/>
        <v/>
      </c>
      <c r="AK2315" s="2" t="str">
        <f t="shared" si="624"/>
        <v/>
      </c>
      <c r="AL2315" s="2" t="str">
        <f t="shared" si="625"/>
        <v/>
      </c>
      <c r="AM2315" s="2">
        <f t="shared" si="626"/>
        <v>5989</v>
      </c>
      <c r="AN2315" s="2" t="str">
        <f t="shared" si="627"/>
        <v/>
      </c>
      <c r="AO2315" s="2" t="str">
        <f t="shared" si="628"/>
        <v/>
      </c>
    </row>
    <row r="2316" spans="1:41" x14ac:dyDescent="0.3">
      <c r="A2316" s="111">
        <v>44669.175023148149</v>
      </c>
      <c r="B2316" s="78" t="s">
        <v>3415</v>
      </c>
      <c r="C2316" s="78" t="s">
        <v>846</v>
      </c>
      <c r="D2316" s="78" t="s">
        <v>1354</v>
      </c>
      <c r="E2316" s="78">
        <v>256</v>
      </c>
      <c r="F2316" s="78" t="s">
        <v>807</v>
      </c>
      <c r="G2316" s="78" t="s">
        <v>90</v>
      </c>
      <c r="H2316" s="112" t="s">
        <v>224</v>
      </c>
      <c r="I2316" s="112">
        <v>2</v>
      </c>
      <c r="J2316" s="113">
        <v>44669.174722222226</v>
      </c>
      <c r="K2316" s="113">
        <v>44669.175023148149</v>
      </c>
      <c r="M2316" s="113">
        <v>44669.176354166666</v>
      </c>
      <c r="N2316" s="113">
        <v>44669.176412037035</v>
      </c>
      <c r="O2316" s="78" t="s">
        <v>1185</v>
      </c>
      <c r="P2316" s="78" t="str">
        <f t="shared" si="612"/>
        <v>CIC</v>
      </c>
      <c r="S2316" s="78" t="str">
        <f t="shared" si="613"/>
        <v/>
      </c>
      <c r="V2316" s="78" t="str">
        <f t="shared" si="614"/>
        <v/>
      </c>
      <c r="W2316" s="113">
        <v>44669.228020833332</v>
      </c>
      <c r="X2316" s="113">
        <f t="shared" si="615"/>
        <v>1.3310185167938471E-3</v>
      </c>
      <c r="Y2316" s="113" t="str">
        <f t="shared" si="616"/>
        <v/>
      </c>
      <c r="Z2316" s="113" t="str">
        <f t="shared" si="617"/>
        <v/>
      </c>
      <c r="AB2316" s="2" t="str">
        <f t="shared" si="618"/>
        <v/>
      </c>
      <c r="AC2316" s="2" t="str">
        <f t="shared" si="618"/>
        <v/>
      </c>
      <c r="AE2316" s="2" t="str">
        <f t="shared" si="619"/>
        <v/>
      </c>
      <c r="AF2316" s="2" t="str">
        <f t="shared" si="620"/>
        <v/>
      </c>
      <c r="AG2316" s="2" t="str">
        <f t="shared" si="621"/>
        <v/>
      </c>
      <c r="AH2316" s="2" t="str">
        <f t="shared" si="622"/>
        <v/>
      </c>
      <c r="AI2316" s="2" t="str">
        <f t="shared" si="623"/>
        <v/>
      </c>
      <c r="AK2316" s="2" t="str">
        <f t="shared" si="624"/>
        <v/>
      </c>
      <c r="AL2316" s="2" t="str">
        <f t="shared" si="625"/>
        <v/>
      </c>
      <c r="AM2316" s="2" t="str">
        <f t="shared" si="626"/>
        <v/>
      </c>
      <c r="AN2316" s="2" t="str">
        <f t="shared" si="627"/>
        <v/>
      </c>
      <c r="AO2316" s="2" t="str">
        <f t="shared" si="628"/>
        <v/>
      </c>
    </row>
    <row r="2317" spans="1:41" x14ac:dyDescent="0.3">
      <c r="A2317" s="111">
        <v>44669.263842592591</v>
      </c>
      <c r="B2317" s="78" t="s">
        <v>3416</v>
      </c>
      <c r="C2317" s="78" t="s">
        <v>886</v>
      </c>
      <c r="D2317" s="78" t="s">
        <v>1439</v>
      </c>
      <c r="E2317" s="78">
        <v>128</v>
      </c>
      <c r="F2317" s="78" t="s">
        <v>808</v>
      </c>
      <c r="G2317" s="78" t="s">
        <v>90</v>
      </c>
      <c r="H2317" s="112" t="s">
        <v>236</v>
      </c>
      <c r="I2317" s="112">
        <v>2</v>
      </c>
      <c r="J2317" s="113">
        <v>44669.263101851851</v>
      </c>
      <c r="K2317" s="113">
        <v>44669.263842592591</v>
      </c>
      <c r="M2317" s="113">
        <v>44669.26425925926</v>
      </c>
      <c r="N2317" s="113">
        <v>44669.266157407408</v>
      </c>
      <c r="O2317" s="78" t="s">
        <v>1185</v>
      </c>
      <c r="P2317" s="78" t="str">
        <f t="shared" si="612"/>
        <v>CIC</v>
      </c>
      <c r="S2317" s="78" t="str">
        <f t="shared" si="613"/>
        <v/>
      </c>
      <c r="T2317" s="113">
        <v>44669.277650462966</v>
      </c>
      <c r="U2317" s="78" t="s">
        <v>1187</v>
      </c>
      <c r="V2317" s="78" t="str">
        <f t="shared" si="614"/>
        <v>CIC</v>
      </c>
      <c r="W2317" s="113">
        <v>44669.284386574072</v>
      </c>
      <c r="X2317" s="113">
        <f t="shared" si="615"/>
        <v>4.1666666948003694E-4</v>
      </c>
      <c r="Y2317" s="113">
        <f t="shared" si="616"/>
        <v>1.3391203705396038E-2</v>
      </c>
      <c r="Z2317" s="113">
        <f t="shared" si="617"/>
        <v>6.7361111068748869E-3</v>
      </c>
      <c r="AB2317" s="2">
        <f t="shared" si="618"/>
        <v>1157</v>
      </c>
      <c r="AC2317" s="2">
        <f t="shared" si="618"/>
        <v>582</v>
      </c>
      <c r="AE2317" s="2" t="str">
        <f t="shared" si="619"/>
        <v/>
      </c>
      <c r="AF2317" s="2" t="str">
        <f t="shared" si="620"/>
        <v/>
      </c>
      <c r="AG2317" s="2">
        <f t="shared" si="621"/>
        <v>1157</v>
      </c>
      <c r="AH2317" s="2" t="str">
        <f t="shared" si="622"/>
        <v/>
      </c>
      <c r="AI2317" s="2" t="str">
        <f t="shared" si="623"/>
        <v/>
      </c>
      <c r="AK2317" s="2" t="str">
        <f t="shared" si="624"/>
        <v/>
      </c>
      <c r="AL2317" s="2" t="str">
        <f t="shared" si="625"/>
        <v/>
      </c>
      <c r="AM2317" s="2">
        <f t="shared" si="626"/>
        <v>582</v>
      </c>
      <c r="AN2317" s="2" t="str">
        <f t="shared" si="627"/>
        <v/>
      </c>
      <c r="AO2317" s="2" t="str">
        <f t="shared" si="628"/>
        <v/>
      </c>
    </row>
    <row r="2318" spans="1:41" x14ac:dyDescent="0.3">
      <c r="A2318" s="111">
        <v>44669.295266203706</v>
      </c>
      <c r="B2318" s="78" t="s">
        <v>3417</v>
      </c>
      <c r="C2318" s="78" t="s">
        <v>850</v>
      </c>
      <c r="D2318" s="78" t="s">
        <v>1266</v>
      </c>
      <c r="F2318" s="78" t="s">
        <v>807</v>
      </c>
      <c r="G2318" s="78" t="s">
        <v>98</v>
      </c>
      <c r="H2318" s="112" t="s">
        <v>216</v>
      </c>
      <c r="I2318" s="112">
        <v>4</v>
      </c>
      <c r="J2318" s="113">
        <v>44669.294479166667</v>
      </c>
      <c r="K2318" s="113">
        <v>44669.295266203706</v>
      </c>
      <c r="M2318" s="113">
        <v>44669.296747685185</v>
      </c>
      <c r="P2318" s="78" t="str">
        <f t="shared" si="612"/>
        <v/>
      </c>
      <c r="S2318" s="78" t="str">
        <f t="shared" si="613"/>
        <v/>
      </c>
      <c r="V2318" s="78" t="str">
        <f t="shared" si="614"/>
        <v/>
      </c>
      <c r="W2318" s="113">
        <v>44669.298819444448</v>
      </c>
      <c r="X2318" s="113">
        <f t="shared" si="615"/>
        <v>1.48148147854954E-3</v>
      </c>
      <c r="Y2318" s="113" t="str">
        <f t="shared" si="616"/>
        <v/>
      </c>
      <c r="Z2318" s="113" t="str">
        <f t="shared" si="617"/>
        <v/>
      </c>
      <c r="AB2318" s="2" t="str">
        <f t="shared" si="618"/>
        <v/>
      </c>
      <c r="AC2318" s="2" t="str">
        <f t="shared" si="618"/>
        <v/>
      </c>
      <c r="AE2318" s="2" t="str">
        <f t="shared" si="619"/>
        <v/>
      </c>
      <c r="AF2318" s="2" t="str">
        <f t="shared" si="620"/>
        <v/>
      </c>
      <c r="AG2318" s="2" t="str">
        <f t="shared" si="621"/>
        <v/>
      </c>
      <c r="AH2318" s="2" t="str">
        <f t="shared" si="622"/>
        <v/>
      </c>
      <c r="AI2318" s="2" t="str">
        <f t="shared" si="623"/>
        <v/>
      </c>
      <c r="AK2318" s="2" t="str">
        <f t="shared" si="624"/>
        <v/>
      </c>
      <c r="AL2318" s="2" t="str">
        <f t="shared" si="625"/>
        <v/>
      </c>
      <c r="AM2318" s="2" t="str">
        <f t="shared" si="626"/>
        <v/>
      </c>
      <c r="AN2318" s="2" t="str">
        <f t="shared" si="627"/>
        <v/>
      </c>
      <c r="AO2318" s="2" t="str">
        <f t="shared" si="628"/>
        <v/>
      </c>
    </row>
    <row r="2319" spans="1:41" x14ac:dyDescent="0.3">
      <c r="A2319" s="111">
        <v>44669.295266203706</v>
      </c>
      <c r="B2319" s="78" t="s">
        <v>3417</v>
      </c>
      <c r="C2319" s="78" t="s">
        <v>2045</v>
      </c>
      <c r="D2319" s="78" t="s">
        <v>1266</v>
      </c>
      <c r="F2319" s="78" t="s">
        <v>807</v>
      </c>
      <c r="G2319" s="78" t="s">
        <v>98</v>
      </c>
      <c r="H2319" s="112" t="s">
        <v>216</v>
      </c>
      <c r="I2319" s="112">
        <v>4</v>
      </c>
      <c r="J2319" s="113">
        <v>44669.294479166667</v>
      </c>
      <c r="K2319" s="113">
        <v>44669.295266203706</v>
      </c>
      <c r="M2319" s="113">
        <v>44669.298761574071</v>
      </c>
      <c r="P2319" s="78" t="str">
        <f t="shared" si="612"/>
        <v/>
      </c>
      <c r="S2319" s="78" t="str">
        <f t="shared" si="613"/>
        <v/>
      </c>
      <c r="T2319" s="113">
        <v>44669.308263888888</v>
      </c>
      <c r="U2319" s="78" t="s">
        <v>1185</v>
      </c>
      <c r="V2319" s="78" t="str">
        <f t="shared" si="614"/>
        <v>CIC</v>
      </c>
      <c r="W2319" s="113">
        <v>44669.308599537035</v>
      </c>
      <c r="X2319" s="113">
        <f t="shared" si="615"/>
        <v>3.4953703652718104E-3</v>
      </c>
      <c r="Y2319" s="113">
        <f t="shared" si="616"/>
        <v>9.5023148169275373E-3</v>
      </c>
      <c r="Z2319" s="113" t="str">
        <f t="shared" si="617"/>
        <v/>
      </c>
      <c r="AB2319" s="2">
        <f t="shared" si="618"/>
        <v>821</v>
      </c>
      <c r="AC2319" s="2" t="str">
        <f t="shared" si="618"/>
        <v/>
      </c>
      <c r="AE2319" s="2" t="str">
        <f t="shared" si="619"/>
        <v/>
      </c>
      <c r="AF2319" s="2" t="str">
        <f t="shared" si="620"/>
        <v/>
      </c>
      <c r="AG2319" s="2" t="str">
        <f t="shared" si="621"/>
        <v/>
      </c>
      <c r="AH2319" s="2" t="str">
        <f t="shared" si="622"/>
        <v/>
      </c>
      <c r="AI2319" s="2">
        <f t="shared" si="623"/>
        <v>821</v>
      </c>
      <c r="AK2319" s="2" t="str">
        <f t="shared" si="624"/>
        <v/>
      </c>
      <c r="AL2319" s="2" t="str">
        <f t="shared" si="625"/>
        <v/>
      </c>
      <c r="AM2319" s="2" t="str">
        <f t="shared" si="626"/>
        <v/>
      </c>
      <c r="AN2319" s="2" t="str">
        <f t="shared" si="627"/>
        <v/>
      </c>
      <c r="AO2319" s="2" t="str">
        <f t="shared" si="628"/>
        <v/>
      </c>
    </row>
    <row r="2320" spans="1:41" x14ac:dyDescent="0.3">
      <c r="A2320" s="111">
        <v>44669.375451388885</v>
      </c>
      <c r="B2320" s="78" t="s">
        <v>3418</v>
      </c>
      <c r="C2320" s="78" t="s">
        <v>951</v>
      </c>
      <c r="D2320" s="78" t="s">
        <v>1226</v>
      </c>
      <c r="E2320" s="78">
        <v>9</v>
      </c>
      <c r="F2320" s="78" t="s">
        <v>807</v>
      </c>
      <c r="G2320" s="78" t="s">
        <v>84</v>
      </c>
      <c r="H2320" s="112" t="s">
        <v>202</v>
      </c>
      <c r="I2320" s="112">
        <v>4</v>
      </c>
      <c r="J2320" s="113">
        <v>44669.374050925922</v>
      </c>
      <c r="K2320" s="113">
        <v>44669.375451388885</v>
      </c>
      <c r="M2320" s="113">
        <v>44669.377893518518</v>
      </c>
      <c r="N2320" s="113">
        <v>44669.379942129628</v>
      </c>
      <c r="O2320" s="78" t="s">
        <v>1187</v>
      </c>
      <c r="P2320" s="78" t="str">
        <f t="shared" si="612"/>
        <v>CIC</v>
      </c>
      <c r="S2320" s="78" t="str">
        <f t="shared" si="613"/>
        <v/>
      </c>
      <c r="V2320" s="78" t="str">
        <f t="shared" si="614"/>
        <v/>
      </c>
      <c r="W2320" s="113">
        <v>44669.397141203706</v>
      </c>
      <c r="X2320" s="113">
        <f t="shared" si="615"/>
        <v>2.4421296329819597E-3</v>
      </c>
      <c r="Y2320" s="113" t="str">
        <f t="shared" si="616"/>
        <v/>
      </c>
      <c r="Z2320" s="113" t="str">
        <f t="shared" si="617"/>
        <v/>
      </c>
      <c r="AB2320" s="2" t="str">
        <f t="shared" si="618"/>
        <v/>
      </c>
      <c r="AC2320" s="2" t="str">
        <f t="shared" si="618"/>
        <v/>
      </c>
      <c r="AE2320" s="2" t="str">
        <f t="shared" si="619"/>
        <v/>
      </c>
      <c r="AF2320" s="2" t="str">
        <f t="shared" si="620"/>
        <v/>
      </c>
      <c r="AG2320" s="2" t="str">
        <f t="shared" si="621"/>
        <v/>
      </c>
      <c r="AH2320" s="2" t="str">
        <f t="shared" si="622"/>
        <v/>
      </c>
      <c r="AI2320" s="2" t="str">
        <f t="shared" si="623"/>
        <v/>
      </c>
      <c r="AK2320" s="2" t="str">
        <f t="shared" si="624"/>
        <v/>
      </c>
      <c r="AL2320" s="2" t="str">
        <f t="shared" si="625"/>
        <v/>
      </c>
      <c r="AM2320" s="2" t="str">
        <f t="shared" si="626"/>
        <v/>
      </c>
      <c r="AN2320" s="2" t="str">
        <f t="shared" si="627"/>
        <v/>
      </c>
      <c r="AO2320" s="2" t="str">
        <f t="shared" si="628"/>
        <v/>
      </c>
    </row>
    <row r="2321" spans="1:41" x14ac:dyDescent="0.3">
      <c r="A2321" s="111">
        <v>44669.473020833335</v>
      </c>
      <c r="B2321" s="78" t="s">
        <v>3419</v>
      </c>
      <c r="C2321" s="78" t="s">
        <v>886</v>
      </c>
      <c r="D2321" s="78" t="s">
        <v>1973</v>
      </c>
      <c r="E2321" s="78">
        <v>49</v>
      </c>
      <c r="F2321" s="78" t="s">
        <v>807</v>
      </c>
      <c r="G2321" s="78" t="s">
        <v>130</v>
      </c>
      <c r="H2321" s="112" t="s">
        <v>374</v>
      </c>
      <c r="I2321" s="112">
        <v>1</v>
      </c>
      <c r="J2321" s="113">
        <v>44669.472199074073</v>
      </c>
      <c r="K2321" s="113">
        <v>44669.473020833335</v>
      </c>
      <c r="M2321" s="113">
        <v>44669.473229166666</v>
      </c>
      <c r="N2321" s="113">
        <v>44669.473819444444</v>
      </c>
      <c r="O2321" s="78" t="s">
        <v>1187</v>
      </c>
      <c r="P2321" s="78" t="str">
        <f t="shared" si="612"/>
        <v>CIC</v>
      </c>
      <c r="S2321" s="78" t="str">
        <f t="shared" si="613"/>
        <v/>
      </c>
      <c r="T2321" s="113">
        <v>44669.480914351851</v>
      </c>
      <c r="U2321" s="78" t="s">
        <v>1185</v>
      </c>
      <c r="V2321" s="78" t="str">
        <f t="shared" si="614"/>
        <v>CIC</v>
      </c>
      <c r="W2321" s="113">
        <v>44669.488032407404</v>
      </c>
      <c r="X2321" s="113">
        <f t="shared" si="615"/>
        <v>2.0833333110203966E-4</v>
      </c>
      <c r="Y2321" s="113">
        <f t="shared" si="616"/>
        <v>7.6851851845276542E-3</v>
      </c>
      <c r="Z2321" s="113">
        <f t="shared" si="617"/>
        <v>7.1180555532919243E-3</v>
      </c>
      <c r="AB2321" s="2">
        <f t="shared" si="618"/>
        <v>664</v>
      </c>
      <c r="AC2321" s="2">
        <f t="shared" si="618"/>
        <v>615</v>
      </c>
      <c r="AE2321" s="2" t="str">
        <f t="shared" si="619"/>
        <v/>
      </c>
      <c r="AF2321" s="2">
        <f t="shared" si="620"/>
        <v>664</v>
      </c>
      <c r="AG2321" s="2" t="str">
        <f t="shared" si="621"/>
        <v/>
      </c>
      <c r="AH2321" s="2" t="str">
        <f t="shared" si="622"/>
        <v/>
      </c>
      <c r="AI2321" s="2" t="str">
        <f t="shared" si="623"/>
        <v/>
      </c>
      <c r="AK2321" s="2" t="str">
        <f t="shared" si="624"/>
        <v/>
      </c>
      <c r="AL2321" s="2">
        <f t="shared" si="625"/>
        <v>615</v>
      </c>
      <c r="AM2321" s="2" t="str">
        <f t="shared" si="626"/>
        <v/>
      </c>
      <c r="AN2321" s="2" t="str">
        <f t="shared" si="627"/>
        <v/>
      </c>
      <c r="AO2321" s="2" t="str">
        <f t="shared" si="628"/>
        <v/>
      </c>
    </row>
    <row r="2322" spans="1:41" x14ac:dyDescent="0.3">
      <c r="A2322" s="111">
        <v>44669.649108796293</v>
      </c>
      <c r="B2322" s="78" t="s">
        <v>3420</v>
      </c>
      <c r="C2322" s="78" t="s">
        <v>886</v>
      </c>
      <c r="D2322" s="78" t="s">
        <v>1211</v>
      </c>
      <c r="E2322" s="78">
        <v>32</v>
      </c>
      <c r="F2322" s="78" t="s">
        <v>808</v>
      </c>
      <c r="G2322" s="78" t="s">
        <v>106</v>
      </c>
      <c r="H2322" s="112" t="s">
        <v>212</v>
      </c>
      <c r="I2322" s="112">
        <v>4</v>
      </c>
      <c r="J2322" s="113">
        <v>44669.648252314815</v>
      </c>
      <c r="K2322" s="113">
        <v>44669.649108796293</v>
      </c>
      <c r="M2322" s="113">
        <v>44669.649155092593</v>
      </c>
      <c r="P2322" s="78" t="str">
        <f t="shared" si="612"/>
        <v/>
      </c>
      <c r="S2322" s="78" t="str">
        <f t="shared" si="613"/>
        <v/>
      </c>
      <c r="T2322" s="113">
        <v>44669.649386574078</v>
      </c>
      <c r="U2322" s="78" t="s">
        <v>1187</v>
      </c>
      <c r="V2322" s="78" t="str">
        <f t="shared" si="614"/>
        <v>CIC</v>
      </c>
      <c r="W2322" s="113">
        <v>44669.685196759259</v>
      </c>
      <c r="X2322" s="113" t="str">
        <f t="shared" si="615"/>
        <v/>
      </c>
      <c r="Y2322" s="113">
        <f t="shared" si="616"/>
        <v>2.3148148466134444E-4</v>
      </c>
      <c r="Z2322" s="113">
        <f t="shared" si="617"/>
        <v>3.5810185181617271E-2</v>
      </c>
      <c r="AB2322" s="2">
        <f t="shared" si="618"/>
        <v>20</v>
      </c>
      <c r="AC2322" s="2">
        <f t="shared" si="618"/>
        <v>3094</v>
      </c>
      <c r="AE2322" s="2" t="str">
        <f t="shared" si="619"/>
        <v/>
      </c>
      <c r="AF2322" s="2" t="str">
        <f t="shared" si="620"/>
        <v/>
      </c>
      <c r="AG2322" s="2" t="str">
        <f t="shared" si="621"/>
        <v/>
      </c>
      <c r="AH2322" s="2" t="str">
        <f t="shared" si="622"/>
        <v/>
      </c>
      <c r="AI2322" s="2">
        <f t="shared" si="623"/>
        <v>20</v>
      </c>
      <c r="AK2322" s="2" t="str">
        <f t="shared" si="624"/>
        <v/>
      </c>
      <c r="AL2322" s="2" t="str">
        <f t="shared" si="625"/>
        <v/>
      </c>
      <c r="AM2322" s="2" t="str">
        <f t="shared" si="626"/>
        <v/>
      </c>
      <c r="AN2322" s="2" t="str">
        <f t="shared" si="627"/>
        <v/>
      </c>
      <c r="AO2322" s="2">
        <f t="shared" si="628"/>
        <v>3094</v>
      </c>
    </row>
    <row r="2323" spans="1:41" x14ac:dyDescent="0.3">
      <c r="A2323" s="111">
        <v>44669.663182870368</v>
      </c>
      <c r="B2323" s="78" t="s">
        <v>3421</v>
      </c>
      <c r="C2323" s="78" t="s">
        <v>886</v>
      </c>
      <c r="D2323" s="78" t="s">
        <v>1632</v>
      </c>
      <c r="F2323" s="78" t="s">
        <v>807</v>
      </c>
      <c r="G2323" s="78" t="s">
        <v>88</v>
      </c>
      <c r="H2323" s="112" t="s">
        <v>394</v>
      </c>
      <c r="I2323" s="112">
        <v>3</v>
      </c>
      <c r="J2323" s="113">
        <v>44669.662361111114</v>
      </c>
      <c r="K2323" s="113">
        <v>44669.663182870368</v>
      </c>
      <c r="M2323" s="113">
        <v>44669.692731481482</v>
      </c>
      <c r="N2323" s="113">
        <v>44669.692754629628</v>
      </c>
      <c r="O2323" s="78" t="s">
        <v>1187</v>
      </c>
      <c r="P2323" s="78" t="str">
        <f t="shared" si="612"/>
        <v>CIC</v>
      </c>
      <c r="S2323" s="78" t="str">
        <f t="shared" si="613"/>
        <v/>
      </c>
      <c r="V2323" s="78" t="str">
        <f t="shared" si="614"/>
        <v/>
      </c>
      <c r="W2323" s="113">
        <v>44669.708854166667</v>
      </c>
      <c r="X2323" s="113">
        <f t="shared" si="615"/>
        <v>2.9548611113568768E-2</v>
      </c>
      <c r="Y2323" s="113" t="str">
        <f t="shared" si="616"/>
        <v/>
      </c>
      <c r="Z2323" s="113" t="str">
        <f t="shared" si="617"/>
        <v/>
      </c>
      <c r="AB2323" s="2" t="str">
        <f t="shared" si="618"/>
        <v/>
      </c>
      <c r="AC2323" s="2" t="str">
        <f t="shared" si="618"/>
        <v/>
      </c>
      <c r="AE2323" s="2" t="str">
        <f t="shared" si="619"/>
        <v/>
      </c>
      <c r="AF2323" s="2" t="str">
        <f t="shared" si="620"/>
        <v/>
      </c>
      <c r="AG2323" s="2" t="str">
        <f t="shared" si="621"/>
        <v/>
      </c>
      <c r="AH2323" s="2" t="str">
        <f t="shared" si="622"/>
        <v/>
      </c>
      <c r="AI2323" s="2" t="str">
        <f t="shared" si="623"/>
        <v/>
      </c>
      <c r="AK2323" s="2" t="str">
        <f t="shared" si="624"/>
        <v/>
      </c>
      <c r="AL2323" s="2" t="str">
        <f t="shared" si="625"/>
        <v/>
      </c>
      <c r="AM2323" s="2" t="str">
        <f t="shared" si="626"/>
        <v/>
      </c>
      <c r="AN2323" s="2" t="str">
        <f t="shared" si="627"/>
        <v/>
      </c>
      <c r="AO2323" s="2" t="str">
        <f t="shared" si="628"/>
        <v/>
      </c>
    </row>
    <row r="2324" spans="1:41" x14ac:dyDescent="0.3">
      <c r="A2324" s="111">
        <v>44669.663182870368</v>
      </c>
      <c r="B2324" s="78" t="s">
        <v>3421</v>
      </c>
      <c r="C2324" s="78" t="s">
        <v>850</v>
      </c>
      <c r="D2324" s="78" t="s">
        <v>1632</v>
      </c>
      <c r="F2324" s="78" t="s">
        <v>807</v>
      </c>
      <c r="G2324" s="78" t="s">
        <v>88</v>
      </c>
      <c r="H2324" s="112" t="s">
        <v>394</v>
      </c>
      <c r="I2324" s="112">
        <v>3</v>
      </c>
      <c r="J2324" s="113">
        <v>44669.662361111114</v>
      </c>
      <c r="K2324" s="113">
        <v>44669.663182870368</v>
      </c>
      <c r="L2324" s="113">
        <v>44669.676388888889</v>
      </c>
      <c r="M2324" s="113">
        <v>44669.670578703706</v>
      </c>
      <c r="N2324" s="113">
        <v>44669.670601851853</v>
      </c>
      <c r="O2324" s="78" t="s">
        <v>1187</v>
      </c>
      <c r="P2324" s="78" t="str">
        <f t="shared" si="612"/>
        <v>CIC</v>
      </c>
      <c r="S2324" s="78" t="str">
        <f t="shared" si="613"/>
        <v/>
      </c>
      <c r="V2324" s="78" t="str">
        <f t="shared" si="614"/>
        <v/>
      </c>
      <c r="W2324" s="113">
        <v>44669.676388888889</v>
      </c>
      <c r="X2324" s="113">
        <f t="shared" si="615"/>
        <v>7.3958333377959207E-3</v>
      </c>
      <c r="Y2324" s="113" t="str">
        <f t="shared" si="616"/>
        <v/>
      </c>
      <c r="Z2324" s="113" t="str">
        <f t="shared" si="617"/>
        <v/>
      </c>
      <c r="AB2324" s="2" t="str">
        <f t="shared" si="618"/>
        <v/>
      </c>
      <c r="AC2324" s="2" t="str">
        <f t="shared" si="618"/>
        <v/>
      </c>
      <c r="AE2324" s="2" t="str">
        <f t="shared" si="619"/>
        <v/>
      </c>
      <c r="AF2324" s="2" t="str">
        <f t="shared" si="620"/>
        <v/>
      </c>
      <c r="AG2324" s="2" t="str">
        <f t="shared" si="621"/>
        <v/>
      </c>
      <c r="AH2324" s="2" t="str">
        <f t="shared" si="622"/>
        <v/>
      </c>
      <c r="AI2324" s="2" t="str">
        <f t="shared" si="623"/>
        <v/>
      </c>
      <c r="AK2324" s="2" t="str">
        <f t="shared" si="624"/>
        <v/>
      </c>
      <c r="AL2324" s="2" t="str">
        <f t="shared" si="625"/>
        <v/>
      </c>
      <c r="AM2324" s="2" t="str">
        <f t="shared" si="626"/>
        <v/>
      </c>
      <c r="AN2324" s="2" t="str">
        <f t="shared" si="627"/>
        <v/>
      </c>
      <c r="AO2324" s="2" t="str">
        <f t="shared" si="628"/>
        <v/>
      </c>
    </row>
    <row r="2325" spans="1:41" x14ac:dyDescent="0.3">
      <c r="A2325" s="111">
        <v>44669.674224537041</v>
      </c>
      <c r="B2325" s="78" t="s">
        <v>3422</v>
      </c>
      <c r="C2325" s="78" t="s">
        <v>850</v>
      </c>
      <c r="D2325" s="78" t="s">
        <v>1294</v>
      </c>
      <c r="E2325" s="78" t="s">
        <v>2113</v>
      </c>
      <c r="F2325" s="78" t="s">
        <v>808</v>
      </c>
      <c r="G2325" s="78" t="s">
        <v>134</v>
      </c>
      <c r="H2325" s="112" t="s">
        <v>278</v>
      </c>
      <c r="I2325" s="112">
        <v>3</v>
      </c>
      <c r="J2325" s="113">
        <v>44669.672291666669</v>
      </c>
      <c r="K2325" s="113">
        <v>44669.674224537041</v>
      </c>
      <c r="M2325" s="113">
        <v>44669.676400462966</v>
      </c>
      <c r="P2325" s="78" t="str">
        <f t="shared" si="612"/>
        <v/>
      </c>
      <c r="Q2325" s="113">
        <v>44669.676793981482</v>
      </c>
      <c r="R2325" s="78" t="s">
        <v>1187</v>
      </c>
      <c r="S2325" s="78" t="str">
        <f t="shared" si="613"/>
        <v>CIC</v>
      </c>
      <c r="T2325" s="113">
        <v>44669.679212962961</v>
      </c>
      <c r="U2325" s="78" t="s">
        <v>1286</v>
      </c>
      <c r="V2325" s="78" t="str">
        <f t="shared" si="614"/>
        <v>PLOEG</v>
      </c>
      <c r="W2325" s="113">
        <v>44669.69971064815</v>
      </c>
      <c r="X2325" s="113">
        <f t="shared" si="615"/>
        <v>2.1759259252576157E-3</v>
      </c>
      <c r="Y2325" s="113">
        <f t="shared" si="616"/>
        <v>2.8124999953433871E-3</v>
      </c>
      <c r="Z2325" s="113">
        <f t="shared" si="617"/>
        <v>2.0497685189184267E-2</v>
      </c>
      <c r="AB2325" s="2">
        <f t="shared" si="618"/>
        <v>243</v>
      </c>
      <c r="AC2325" s="2">
        <f t="shared" si="618"/>
        <v>1771</v>
      </c>
      <c r="AE2325" s="2" t="str">
        <f t="shared" si="619"/>
        <v/>
      </c>
      <c r="AF2325" s="2" t="str">
        <f t="shared" si="620"/>
        <v/>
      </c>
      <c r="AG2325" s="2" t="str">
        <f t="shared" si="621"/>
        <v/>
      </c>
      <c r="AH2325" s="2">
        <f t="shared" si="622"/>
        <v>243</v>
      </c>
      <c r="AI2325" s="2" t="str">
        <f t="shared" si="623"/>
        <v/>
      </c>
      <c r="AK2325" s="2" t="str">
        <f t="shared" si="624"/>
        <v/>
      </c>
      <c r="AL2325" s="2" t="str">
        <f t="shared" si="625"/>
        <v/>
      </c>
      <c r="AM2325" s="2" t="str">
        <f t="shared" si="626"/>
        <v/>
      </c>
      <c r="AN2325" s="2">
        <f t="shared" si="627"/>
        <v>1771</v>
      </c>
      <c r="AO2325" s="2" t="str">
        <f t="shared" si="628"/>
        <v/>
      </c>
    </row>
    <row r="2326" spans="1:41" x14ac:dyDescent="0.3">
      <c r="A2326" s="111">
        <v>44669.699618055558</v>
      </c>
      <c r="B2326" s="78" t="s">
        <v>3423</v>
      </c>
      <c r="C2326" s="78" t="s">
        <v>850</v>
      </c>
      <c r="D2326" s="78" t="s">
        <v>1294</v>
      </c>
      <c r="E2326" s="78" t="s">
        <v>2113</v>
      </c>
      <c r="F2326" s="78" t="s">
        <v>808</v>
      </c>
      <c r="G2326" s="78" t="s">
        <v>134</v>
      </c>
      <c r="H2326" s="112" t="s">
        <v>278</v>
      </c>
      <c r="I2326" s="112">
        <v>3</v>
      </c>
      <c r="J2326" s="113">
        <v>44669.699618055558</v>
      </c>
      <c r="K2326" s="113">
        <v>44669.699618055558</v>
      </c>
      <c r="M2326" s="113">
        <v>44669.699803240743</v>
      </c>
      <c r="N2326" s="113">
        <v>44669.699872685182</v>
      </c>
      <c r="O2326" s="78" t="s">
        <v>1185</v>
      </c>
      <c r="P2326" s="78" t="str">
        <f t="shared" si="612"/>
        <v>CIC</v>
      </c>
      <c r="S2326" s="78" t="str">
        <f t="shared" si="613"/>
        <v/>
      </c>
      <c r="V2326" s="78" t="str">
        <f t="shared" si="614"/>
        <v/>
      </c>
      <c r="W2326" s="113">
        <v>44669.700196759259</v>
      </c>
      <c r="X2326" s="113">
        <f t="shared" si="615"/>
        <v>1.8518518481869251E-4</v>
      </c>
      <c r="Y2326" s="113" t="str">
        <f t="shared" si="616"/>
        <v/>
      </c>
      <c r="Z2326" s="113" t="str">
        <f t="shared" si="617"/>
        <v/>
      </c>
      <c r="AB2326" s="2" t="str">
        <f t="shared" si="618"/>
        <v/>
      </c>
      <c r="AC2326" s="2" t="str">
        <f t="shared" si="618"/>
        <v/>
      </c>
      <c r="AE2326" s="2" t="str">
        <f t="shared" si="619"/>
        <v/>
      </c>
      <c r="AF2326" s="2" t="str">
        <f t="shared" si="620"/>
        <v/>
      </c>
      <c r="AG2326" s="2" t="str">
        <f t="shared" si="621"/>
        <v/>
      </c>
      <c r="AH2326" s="2" t="str">
        <f t="shared" si="622"/>
        <v/>
      </c>
      <c r="AI2326" s="2" t="str">
        <f t="shared" si="623"/>
        <v/>
      </c>
      <c r="AK2326" s="2" t="str">
        <f t="shared" si="624"/>
        <v/>
      </c>
      <c r="AL2326" s="2" t="str">
        <f t="shared" si="625"/>
        <v/>
      </c>
      <c r="AM2326" s="2" t="str">
        <f t="shared" si="626"/>
        <v/>
      </c>
      <c r="AN2326" s="2" t="str">
        <f t="shared" si="627"/>
        <v/>
      </c>
      <c r="AO2326" s="2" t="str">
        <f t="shared" si="628"/>
        <v/>
      </c>
    </row>
    <row r="2327" spans="1:41" x14ac:dyDescent="0.3">
      <c r="A2327" s="111">
        <v>44669.700254629628</v>
      </c>
      <c r="B2327" s="78" t="s">
        <v>3424</v>
      </c>
      <c r="C2327" s="78" t="s">
        <v>850</v>
      </c>
      <c r="G2327" s="78" t="s">
        <v>106</v>
      </c>
      <c r="H2327" s="112" t="s">
        <v>306</v>
      </c>
      <c r="I2327" s="112">
        <v>2</v>
      </c>
      <c r="J2327" s="113">
        <v>44669.700254629628</v>
      </c>
      <c r="K2327" s="113">
        <v>44669.700254629628</v>
      </c>
      <c r="M2327" s="113">
        <v>44669.70034722222</v>
      </c>
      <c r="N2327" s="113">
        <v>44669.700370370374</v>
      </c>
      <c r="O2327" s="78" t="s">
        <v>1185</v>
      </c>
      <c r="P2327" s="78" t="str">
        <f t="shared" si="612"/>
        <v>CIC</v>
      </c>
      <c r="S2327" s="78" t="str">
        <f t="shared" si="613"/>
        <v/>
      </c>
      <c r="V2327" s="78" t="str">
        <f t="shared" si="614"/>
        <v/>
      </c>
      <c r="W2327" s="113">
        <v>44669.710601851853</v>
      </c>
      <c r="X2327" s="113">
        <f t="shared" si="615"/>
        <v>9.2592592409346253E-5</v>
      </c>
      <c r="Y2327" s="113" t="str">
        <f t="shared" si="616"/>
        <v/>
      </c>
      <c r="Z2327" s="113" t="str">
        <f t="shared" si="617"/>
        <v/>
      </c>
      <c r="AB2327" s="2" t="str">
        <f t="shared" si="618"/>
        <v/>
      </c>
      <c r="AC2327" s="2" t="str">
        <f t="shared" si="618"/>
        <v/>
      </c>
      <c r="AE2327" s="2" t="str">
        <f t="shared" si="619"/>
        <v/>
      </c>
      <c r="AF2327" s="2" t="str">
        <f t="shared" si="620"/>
        <v/>
      </c>
      <c r="AG2327" s="2" t="str">
        <f t="shared" si="621"/>
        <v/>
      </c>
      <c r="AH2327" s="2" t="str">
        <f t="shared" si="622"/>
        <v/>
      </c>
      <c r="AI2327" s="2" t="str">
        <f t="shared" si="623"/>
        <v/>
      </c>
      <c r="AK2327" s="2" t="str">
        <f t="shared" si="624"/>
        <v/>
      </c>
      <c r="AL2327" s="2" t="str">
        <f t="shared" si="625"/>
        <v/>
      </c>
      <c r="AM2327" s="2" t="str">
        <f t="shared" si="626"/>
        <v/>
      </c>
      <c r="AN2327" s="2" t="str">
        <f t="shared" si="627"/>
        <v/>
      </c>
      <c r="AO2327" s="2" t="str">
        <f t="shared" si="628"/>
        <v/>
      </c>
    </row>
    <row r="2328" spans="1:41" x14ac:dyDescent="0.3">
      <c r="A2328" s="111">
        <v>44669.759988425925</v>
      </c>
      <c r="B2328" s="78" t="s">
        <v>3425</v>
      </c>
      <c r="C2328" s="78" t="s">
        <v>835</v>
      </c>
      <c r="D2328" s="78" t="s">
        <v>3426</v>
      </c>
      <c r="E2328" s="78">
        <v>11</v>
      </c>
      <c r="F2328" s="78" t="s">
        <v>809</v>
      </c>
      <c r="G2328" s="78" t="s">
        <v>86</v>
      </c>
      <c r="H2328" s="112" t="s">
        <v>292</v>
      </c>
      <c r="I2328" s="112">
        <v>3</v>
      </c>
      <c r="J2328" s="113">
        <v>44669.759375000001</v>
      </c>
      <c r="K2328" s="113">
        <v>44669.759988425925</v>
      </c>
      <c r="M2328" s="113">
        <v>44669.761516203704</v>
      </c>
      <c r="N2328" s="113">
        <v>44669.761550925927</v>
      </c>
      <c r="O2328" s="78" t="s">
        <v>1187</v>
      </c>
      <c r="P2328" s="78" t="str">
        <f t="shared" si="612"/>
        <v>CIC</v>
      </c>
      <c r="Q2328" s="113">
        <v>44669.764293981483</v>
      </c>
      <c r="R2328" s="78" t="s">
        <v>1216</v>
      </c>
      <c r="S2328" s="78" t="str">
        <f t="shared" si="613"/>
        <v>PLOEG</v>
      </c>
      <c r="T2328" s="113">
        <v>44669.781469907408</v>
      </c>
      <c r="U2328" s="78" t="s">
        <v>1200</v>
      </c>
      <c r="V2328" s="78" t="str">
        <f t="shared" si="614"/>
        <v>PLOEG</v>
      </c>
      <c r="W2328" s="113">
        <v>44669.790555555555</v>
      </c>
      <c r="X2328" s="113">
        <f t="shared" si="615"/>
        <v>1.527777778392192E-3</v>
      </c>
      <c r="Y2328" s="113">
        <f t="shared" si="616"/>
        <v>1.9953703704231884E-2</v>
      </c>
      <c r="Z2328" s="113">
        <f t="shared" si="617"/>
        <v>9.0856481474475004E-3</v>
      </c>
      <c r="AB2328" s="2">
        <f t="shared" si="618"/>
        <v>1724</v>
      </c>
      <c r="AC2328" s="2">
        <f t="shared" si="618"/>
        <v>785</v>
      </c>
      <c r="AE2328" s="2" t="str">
        <f t="shared" si="619"/>
        <v/>
      </c>
      <c r="AF2328" s="2" t="str">
        <f t="shared" si="620"/>
        <v/>
      </c>
      <c r="AG2328" s="2" t="str">
        <f t="shared" si="621"/>
        <v/>
      </c>
      <c r="AH2328" s="2">
        <f t="shared" si="622"/>
        <v>1724</v>
      </c>
      <c r="AI2328" s="2" t="str">
        <f t="shared" si="623"/>
        <v/>
      </c>
      <c r="AK2328" s="2" t="str">
        <f t="shared" si="624"/>
        <v/>
      </c>
      <c r="AL2328" s="2" t="str">
        <f t="shared" si="625"/>
        <v/>
      </c>
      <c r="AM2328" s="2" t="str">
        <f t="shared" si="626"/>
        <v/>
      </c>
      <c r="AN2328" s="2">
        <f t="shared" si="627"/>
        <v>785</v>
      </c>
      <c r="AO2328" s="2" t="str">
        <f t="shared" si="628"/>
        <v/>
      </c>
    </row>
    <row r="2329" spans="1:41" x14ac:dyDescent="0.3">
      <c r="A2329" s="111">
        <v>44669.763495370367</v>
      </c>
      <c r="B2329" s="78" t="s">
        <v>3427</v>
      </c>
      <c r="C2329" s="78" t="s">
        <v>846</v>
      </c>
      <c r="D2329" s="78" t="s">
        <v>1299</v>
      </c>
      <c r="F2329" s="78" t="s">
        <v>809</v>
      </c>
      <c r="G2329" s="78" t="s">
        <v>86</v>
      </c>
      <c r="H2329" s="112" t="s">
        <v>358</v>
      </c>
      <c r="I2329" s="112">
        <v>4</v>
      </c>
      <c r="J2329" s="113">
        <v>44669.761793981481</v>
      </c>
      <c r="K2329" s="113">
        <v>44669.763495370367</v>
      </c>
      <c r="M2329" s="113">
        <v>44669.805902777778</v>
      </c>
      <c r="N2329" s="113">
        <v>44669.805949074071</v>
      </c>
      <c r="O2329" s="78" t="s">
        <v>1187</v>
      </c>
      <c r="P2329" s="78" t="str">
        <f t="shared" si="612"/>
        <v>CIC</v>
      </c>
      <c r="Q2329" s="113">
        <v>44669.80878472222</v>
      </c>
      <c r="R2329" s="78" t="s">
        <v>1220</v>
      </c>
      <c r="S2329" s="78" t="str">
        <f t="shared" si="613"/>
        <v>PLOEG</v>
      </c>
      <c r="T2329" s="113">
        <v>44669.818067129629</v>
      </c>
      <c r="U2329" s="78" t="s">
        <v>1220</v>
      </c>
      <c r="V2329" s="78" t="str">
        <f t="shared" si="614"/>
        <v>PLOEG</v>
      </c>
      <c r="W2329" s="113">
        <v>44669.827141203707</v>
      </c>
      <c r="X2329" s="113">
        <f t="shared" si="615"/>
        <v>4.2407407410792075E-2</v>
      </c>
      <c r="Y2329" s="113">
        <f t="shared" si="616"/>
        <v>1.2164351850515231E-2</v>
      </c>
      <c r="Z2329" s="113">
        <f t="shared" si="617"/>
        <v>9.0740740779438056E-3</v>
      </c>
      <c r="AB2329" s="2">
        <f t="shared" si="618"/>
        <v>1051</v>
      </c>
      <c r="AC2329" s="2">
        <f t="shared" si="618"/>
        <v>784</v>
      </c>
      <c r="AE2329" s="2" t="str">
        <f t="shared" si="619"/>
        <v/>
      </c>
      <c r="AF2329" s="2" t="str">
        <f t="shared" si="620"/>
        <v/>
      </c>
      <c r="AG2329" s="2" t="str">
        <f t="shared" si="621"/>
        <v/>
      </c>
      <c r="AH2329" s="2" t="str">
        <f t="shared" si="622"/>
        <v/>
      </c>
      <c r="AI2329" s="2">
        <f t="shared" si="623"/>
        <v>1051</v>
      </c>
      <c r="AK2329" s="2" t="str">
        <f t="shared" si="624"/>
        <v/>
      </c>
      <c r="AL2329" s="2" t="str">
        <f t="shared" si="625"/>
        <v/>
      </c>
      <c r="AM2329" s="2" t="str">
        <f t="shared" si="626"/>
        <v/>
      </c>
      <c r="AN2329" s="2" t="str">
        <f t="shared" si="627"/>
        <v/>
      </c>
      <c r="AO2329" s="2">
        <f t="shared" si="628"/>
        <v>784</v>
      </c>
    </row>
    <row r="2330" spans="1:41" x14ac:dyDescent="0.3">
      <c r="A2330" s="111">
        <v>44669.787430555552</v>
      </c>
      <c r="B2330" s="78" t="s">
        <v>3428</v>
      </c>
      <c r="C2330" s="78" t="s">
        <v>846</v>
      </c>
      <c r="D2330" s="78" t="s">
        <v>2081</v>
      </c>
      <c r="F2330" s="78" t="s">
        <v>808</v>
      </c>
      <c r="G2330" s="78" t="s">
        <v>92</v>
      </c>
      <c r="H2330" s="112" t="s">
        <v>204</v>
      </c>
      <c r="I2330" s="112">
        <v>2</v>
      </c>
      <c r="J2330" s="113">
        <v>44669.784675925926</v>
      </c>
      <c r="K2330" s="113">
        <v>44669.787430555552</v>
      </c>
      <c r="M2330" s="113">
        <v>44669.792326388888</v>
      </c>
      <c r="N2330" s="113">
        <v>44669.792337962965</v>
      </c>
      <c r="O2330" s="78" t="s">
        <v>1185</v>
      </c>
      <c r="P2330" s="78" t="str">
        <f t="shared" si="612"/>
        <v>CIC</v>
      </c>
      <c r="S2330" s="78" t="str">
        <f t="shared" si="613"/>
        <v/>
      </c>
      <c r="T2330" s="113">
        <v>44669.79886574074</v>
      </c>
      <c r="U2330" s="78" t="s">
        <v>1220</v>
      </c>
      <c r="V2330" s="78" t="str">
        <f t="shared" si="614"/>
        <v>PLOEG</v>
      </c>
      <c r="W2330" s="113">
        <v>44669.805844907409</v>
      </c>
      <c r="X2330" s="113">
        <f t="shared" si="615"/>
        <v>4.8958333354676142E-3</v>
      </c>
      <c r="Y2330" s="113">
        <f t="shared" si="616"/>
        <v>6.5393518525524996E-3</v>
      </c>
      <c r="Z2330" s="113">
        <f t="shared" si="617"/>
        <v>6.9791666683158837E-3</v>
      </c>
      <c r="AB2330" s="2">
        <f t="shared" si="618"/>
        <v>565</v>
      </c>
      <c r="AC2330" s="2">
        <f t="shared" si="618"/>
        <v>603</v>
      </c>
      <c r="AE2330" s="2" t="str">
        <f t="shared" si="619"/>
        <v/>
      </c>
      <c r="AF2330" s="2" t="str">
        <f t="shared" si="620"/>
        <v/>
      </c>
      <c r="AG2330" s="2">
        <f t="shared" si="621"/>
        <v>565</v>
      </c>
      <c r="AH2330" s="2" t="str">
        <f t="shared" si="622"/>
        <v/>
      </c>
      <c r="AI2330" s="2" t="str">
        <f t="shared" si="623"/>
        <v/>
      </c>
      <c r="AK2330" s="2" t="str">
        <f t="shared" si="624"/>
        <v/>
      </c>
      <c r="AL2330" s="2" t="str">
        <f t="shared" si="625"/>
        <v/>
      </c>
      <c r="AM2330" s="2">
        <f t="shared" si="626"/>
        <v>603</v>
      </c>
      <c r="AN2330" s="2" t="str">
        <f t="shared" si="627"/>
        <v/>
      </c>
      <c r="AO2330" s="2" t="str">
        <f t="shared" si="628"/>
        <v/>
      </c>
    </row>
    <row r="2331" spans="1:41" x14ac:dyDescent="0.3">
      <c r="A2331" s="111">
        <v>44669.789537037039</v>
      </c>
      <c r="B2331" s="78" t="s">
        <v>3429</v>
      </c>
      <c r="C2331" s="78" t="s">
        <v>835</v>
      </c>
      <c r="D2331" s="78" t="s">
        <v>2215</v>
      </c>
      <c r="E2331" s="78">
        <v>9</v>
      </c>
      <c r="F2331" s="78" t="s">
        <v>809</v>
      </c>
      <c r="G2331" s="78" t="s">
        <v>90</v>
      </c>
      <c r="H2331" s="112" t="s">
        <v>272</v>
      </c>
      <c r="I2331" s="112">
        <v>2</v>
      </c>
      <c r="J2331" s="113">
        <v>44669.7893287037</v>
      </c>
      <c r="K2331" s="113">
        <v>44669.789537037039</v>
      </c>
      <c r="M2331" s="113">
        <v>44669.790578703702</v>
      </c>
      <c r="N2331" s="113">
        <v>44669.790601851855</v>
      </c>
      <c r="O2331" s="78" t="s">
        <v>1185</v>
      </c>
      <c r="P2331" s="78" t="str">
        <f t="shared" si="612"/>
        <v>CIC</v>
      </c>
      <c r="S2331" s="78" t="str">
        <f t="shared" si="613"/>
        <v/>
      </c>
      <c r="T2331" s="113">
        <v>44669.797094907408</v>
      </c>
      <c r="U2331" s="78" t="s">
        <v>1187</v>
      </c>
      <c r="V2331" s="78" t="str">
        <f t="shared" si="614"/>
        <v>CIC</v>
      </c>
      <c r="W2331" s="113">
        <v>44669.839895833335</v>
      </c>
      <c r="X2331" s="113">
        <f t="shared" si="615"/>
        <v>1.0416666627861559E-3</v>
      </c>
      <c r="Y2331" s="113">
        <f t="shared" si="616"/>
        <v>6.5162037062691525E-3</v>
      </c>
      <c r="Z2331" s="113">
        <f t="shared" si="617"/>
        <v>4.2800925926712807E-2</v>
      </c>
      <c r="AB2331" s="2">
        <f t="shared" si="618"/>
        <v>563</v>
      </c>
      <c r="AC2331" s="2">
        <f t="shared" si="618"/>
        <v>3698</v>
      </c>
      <c r="AE2331" s="2" t="str">
        <f t="shared" si="619"/>
        <v/>
      </c>
      <c r="AF2331" s="2" t="str">
        <f t="shared" si="620"/>
        <v/>
      </c>
      <c r="AG2331" s="2">
        <f t="shared" si="621"/>
        <v>563</v>
      </c>
      <c r="AH2331" s="2" t="str">
        <f t="shared" si="622"/>
        <v/>
      </c>
      <c r="AI2331" s="2" t="str">
        <f t="shared" si="623"/>
        <v/>
      </c>
      <c r="AK2331" s="2" t="str">
        <f t="shared" si="624"/>
        <v/>
      </c>
      <c r="AL2331" s="2" t="str">
        <f t="shared" si="625"/>
        <v/>
      </c>
      <c r="AM2331" s="2">
        <f t="shared" si="626"/>
        <v>3698</v>
      </c>
      <c r="AN2331" s="2" t="str">
        <f t="shared" si="627"/>
        <v/>
      </c>
      <c r="AO2331" s="2" t="str">
        <f t="shared" si="628"/>
        <v/>
      </c>
    </row>
    <row r="2332" spans="1:41" x14ac:dyDescent="0.3">
      <c r="A2332" s="111">
        <v>44669.816099537034</v>
      </c>
      <c r="B2332" s="78" t="s">
        <v>3430</v>
      </c>
      <c r="C2332" s="78" t="s">
        <v>846</v>
      </c>
      <c r="D2332" s="78" t="s">
        <v>1725</v>
      </c>
      <c r="E2332" s="78">
        <v>35</v>
      </c>
      <c r="F2332" s="78" t="s">
        <v>808</v>
      </c>
      <c r="G2332" s="78" t="s">
        <v>104</v>
      </c>
      <c r="H2332" s="112" t="s">
        <v>198</v>
      </c>
      <c r="I2332" s="112">
        <v>3</v>
      </c>
      <c r="J2332" s="113">
        <v>44669.815451388888</v>
      </c>
      <c r="K2332" s="113">
        <v>44669.816099537034</v>
      </c>
      <c r="M2332" s="113">
        <v>44669.828726851854</v>
      </c>
      <c r="N2332" s="113">
        <v>44669.828761574077</v>
      </c>
      <c r="O2332" s="78" t="s">
        <v>1187</v>
      </c>
      <c r="P2332" s="78" t="str">
        <f t="shared" si="612"/>
        <v>CIC</v>
      </c>
      <c r="Q2332" s="113">
        <v>44669.829270833332</v>
      </c>
      <c r="R2332" s="78" t="s">
        <v>1220</v>
      </c>
      <c r="S2332" s="78" t="str">
        <f t="shared" si="613"/>
        <v>PLOEG</v>
      </c>
      <c r="V2332" s="78" t="str">
        <f t="shared" si="614"/>
        <v/>
      </c>
      <c r="W2332" s="113">
        <v>44669.832349537035</v>
      </c>
      <c r="X2332" s="113">
        <f t="shared" si="615"/>
        <v>1.262731481983792E-2</v>
      </c>
      <c r="Y2332" s="113" t="str">
        <f t="shared" si="616"/>
        <v/>
      </c>
      <c r="Z2332" s="113" t="str">
        <f t="shared" si="617"/>
        <v/>
      </c>
      <c r="AB2332" s="2" t="str">
        <f t="shared" si="618"/>
        <v/>
      </c>
      <c r="AC2332" s="2" t="str">
        <f t="shared" si="618"/>
        <v/>
      </c>
      <c r="AE2332" s="2" t="str">
        <f t="shared" si="619"/>
        <v/>
      </c>
      <c r="AF2332" s="2" t="str">
        <f t="shared" si="620"/>
        <v/>
      </c>
      <c r="AG2332" s="2" t="str">
        <f t="shared" si="621"/>
        <v/>
      </c>
      <c r="AH2332" s="2" t="str">
        <f t="shared" si="622"/>
        <v/>
      </c>
      <c r="AI2332" s="2" t="str">
        <f t="shared" si="623"/>
        <v/>
      </c>
      <c r="AK2332" s="2" t="str">
        <f t="shared" si="624"/>
        <v/>
      </c>
      <c r="AL2332" s="2" t="str">
        <f t="shared" si="625"/>
        <v/>
      </c>
      <c r="AM2332" s="2" t="str">
        <f t="shared" si="626"/>
        <v/>
      </c>
      <c r="AN2332" s="2" t="str">
        <f t="shared" si="627"/>
        <v/>
      </c>
      <c r="AO2332" s="2" t="str">
        <f t="shared" si="628"/>
        <v/>
      </c>
    </row>
    <row r="2333" spans="1:41" x14ac:dyDescent="0.3">
      <c r="A2333" s="111">
        <v>44669.844467592593</v>
      </c>
      <c r="B2333" s="78" t="s">
        <v>3431</v>
      </c>
      <c r="C2333" s="78" t="s">
        <v>846</v>
      </c>
      <c r="D2333" s="78" t="s">
        <v>1199</v>
      </c>
      <c r="E2333" s="78">
        <v>382</v>
      </c>
      <c r="F2333" s="78" t="s">
        <v>809</v>
      </c>
      <c r="G2333" s="78" t="s">
        <v>116</v>
      </c>
      <c r="H2333" s="112" t="s">
        <v>228</v>
      </c>
      <c r="I2333" s="112">
        <v>2</v>
      </c>
      <c r="J2333" s="113">
        <v>44669.840925925928</v>
      </c>
      <c r="K2333" s="113">
        <v>44669.844467592593</v>
      </c>
      <c r="M2333" s="113">
        <v>44669.845393518517</v>
      </c>
      <c r="N2333" s="113">
        <v>44669.845752314817</v>
      </c>
      <c r="O2333" s="78" t="s">
        <v>1187</v>
      </c>
      <c r="P2333" s="78" t="str">
        <f t="shared" si="612"/>
        <v>CIC</v>
      </c>
      <c r="Q2333" s="113">
        <v>44669.851527777777</v>
      </c>
      <c r="R2333" s="78" t="s">
        <v>1220</v>
      </c>
      <c r="S2333" s="78" t="str">
        <f t="shared" si="613"/>
        <v>PLOEG</v>
      </c>
      <c r="T2333" s="113">
        <v>44669.857511574075</v>
      </c>
      <c r="U2333" s="78" t="s">
        <v>1220</v>
      </c>
      <c r="V2333" s="78" t="str">
        <f t="shared" si="614"/>
        <v>PLOEG</v>
      </c>
      <c r="W2333" s="113">
        <v>44669.900590277779</v>
      </c>
      <c r="X2333" s="113">
        <f t="shared" si="615"/>
        <v>9.2592592409346253E-4</v>
      </c>
      <c r="Y2333" s="113">
        <f t="shared" si="616"/>
        <v>1.2118055557948537E-2</v>
      </c>
      <c r="Z2333" s="113">
        <f t="shared" si="617"/>
        <v>4.3078703703940846E-2</v>
      </c>
      <c r="AB2333" s="2">
        <f t="shared" si="618"/>
        <v>1047</v>
      </c>
      <c r="AC2333" s="2">
        <f t="shared" si="618"/>
        <v>3722</v>
      </c>
      <c r="AE2333" s="2" t="str">
        <f t="shared" si="619"/>
        <v/>
      </c>
      <c r="AF2333" s="2" t="str">
        <f t="shared" si="620"/>
        <v/>
      </c>
      <c r="AG2333" s="2">
        <f t="shared" si="621"/>
        <v>1047</v>
      </c>
      <c r="AH2333" s="2" t="str">
        <f t="shared" si="622"/>
        <v/>
      </c>
      <c r="AI2333" s="2" t="str">
        <f t="shared" si="623"/>
        <v/>
      </c>
      <c r="AK2333" s="2" t="str">
        <f t="shared" si="624"/>
        <v/>
      </c>
      <c r="AL2333" s="2" t="str">
        <f t="shared" si="625"/>
        <v/>
      </c>
      <c r="AM2333" s="2">
        <f t="shared" si="626"/>
        <v>3722</v>
      </c>
      <c r="AN2333" s="2" t="str">
        <f t="shared" si="627"/>
        <v/>
      </c>
      <c r="AO2333" s="2" t="str">
        <f t="shared" si="628"/>
        <v/>
      </c>
    </row>
    <row r="2334" spans="1:41" x14ac:dyDescent="0.3">
      <c r="A2334" s="111">
        <v>44670.252500000002</v>
      </c>
      <c r="B2334" s="78" t="s">
        <v>3432</v>
      </c>
      <c r="C2334" s="78" t="s">
        <v>886</v>
      </c>
      <c r="D2334" s="78" t="s">
        <v>1781</v>
      </c>
      <c r="E2334" s="78">
        <v>9</v>
      </c>
      <c r="F2334" s="78" t="s">
        <v>807</v>
      </c>
      <c r="G2334" s="78" t="s">
        <v>140</v>
      </c>
      <c r="H2334" s="112" t="s">
        <v>426</v>
      </c>
      <c r="I2334" s="112">
        <v>1</v>
      </c>
      <c r="J2334" s="113">
        <v>44670.25203703704</v>
      </c>
      <c r="K2334" s="113">
        <v>44670.252500000002</v>
      </c>
      <c r="M2334" s="113">
        <v>44670.253923611112</v>
      </c>
      <c r="N2334" s="113">
        <v>44670.253946759258</v>
      </c>
      <c r="O2334" s="78" t="s">
        <v>1185</v>
      </c>
      <c r="P2334" s="78" t="str">
        <f t="shared" si="612"/>
        <v>CIC</v>
      </c>
      <c r="Q2334" s="113">
        <v>44670.256122685183</v>
      </c>
      <c r="R2334" s="78" t="s">
        <v>1267</v>
      </c>
      <c r="S2334" s="78" t="str">
        <f t="shared" si="613"/>
        <v>PLOEG</v>
      </c>
      <c r="V2334" s="78" t="str">
        <f t="shared" si="614"/>
        <v/>
      </c>
      <c r="W2334" s="113">
        <v>44670.262523148151</v>
      </c>
      <c r="X2334" s="113">
        <f t="shared" si="615"/>
        <v>1.4236111092031933E-3</v>
      </c>
      <c r="Y2334" s="113" t="str">
        <f t="shared" si="616"/>
        <v/>
      </c>
      <c r="Z2334" s="113" t="str">
        <f t="shared" si="617"/>
        <v/>
      </c>
      <c r="AB2334" s="2" t="str">
        <f t="shared" si="618"/>
        <v/>
      </c>
      <c r="AC2334" s="2" t="str">
        <f t="shared" si="618"/>
        <v/>
      </c>
      <c r="AE2334" s="2" t="str">
        <f t="shared" si="619"/>
        <v/>
      </c>
      <c r="AF2334" s="2" t="str">
        <f t="shared" si="620"/>
        <v/>
      </c>
      <c r="AG2334" s="2" t="str">
        <f t="shared" si="621"/>
        <v/>
      </c>
      <c r="AH2334" s="2" t="str">
        <f t="shared" si="622"/>
        <v/>
      </c>
      <c r="AI2334" s="2" t="str">
        <f t="shared" si="623"/>
        <v/>
      </c>
      <c r="AK2334" s="2" t="str">
        <f t="shared" si="624"/>
        <v/>
      </c>
      <c r="AL2334" s="2" t="str">
        <f t="shared" si="625"/>
        <v/>
      </c>
      <c r="AM2334" s="2" t="str">
        <f t="shared" si="626"/>
        <v/>
      </c>
      <c r="AN2334" s="2" t="str">
        <f t="shared" si="627"/>
        <v/>
      </c>
      <c r="AO2334" s="2" t="str">
        <f t="shared" si="628"/>
        <v/>
      </c>
    </row>
    <row r="2335" spans="1:41" x14ac:dyDescent="0.3">
      <c r="A2335" s="111">
        <v>44670.320694444446</v>
      </c>
      <c r="B2335" s="78" t="s">
        <v>3433</v>
      </c>
      <c r="C2335" s="78" t="s">
        <v>886</v>
      </c>
      <c r="D2335" s="78" t="s">
        <v>1226</v>
      </c>
      <c r="F2335" s="78" t="s">
        <v>807</v>
      </c>
      <c r="G2335" s="78" t="s">
        <v>114</v>
      </c>
      <c r="H2335" s="112" t="s">
        <v>214</v>
      </c>
      <c r="I2335" s="112">
        <v>2</v>
      </c>
      <c r="J2335" s="113">
        <v>44670.320092592592</v>
      </c>
      <c r="K2335" s="113">
        <v>44670.320694444446</v>
      </c>
      <c r="M2335" s="113">
        <v>44670.324745370373</v>
      </c>
      <c r="N2335" s="113">
        <v>44670.325104166666</v>
      </c>
      <c r="O2335" s="78" t="s">
        <v>1187</v>
      </c>
      <c r="P2335" s="78" t="str">
        <f t="shared" si="612"/>
        <v>CIC</v>
      </c>
      <c r="Q2335" s="113">
        <v>44670.325254629628</v>
      </c>
      <c r="R2335" s="78" t="s">
        <v>1267</v>
      </c>
      <c r="S2335" s="78" t="str">
        <f t="shared" si="613"/>
        <v>PLOEG</v>
      </c>
      <c r="T2335" s="113">
        <v>44670.337453703702</v>
      </c>
      <c r="U2335" s="78" t="s">
        <v>1258</v>
      </c>
      <c r="V2335" s="78" t="str">
        <f t="shared" si="614"/>
        <v>PLOEG</v>
      </c>
      <c r="W2335" s="113">
        <v>44670.376620370371</v>
      </c>
      <c r="X2335" s="113">
        <f t="shared" si="615"/>
        <v>4.0509259270038456E-3</v>
      </c>
      <c r="Y2335" s="113">
        <f t="shared" si="616"/>
        <v>1.2708333328191657E-2</v>
      </c>
      <c r="Z2335" s="113">
        <f t="shared" si="617"/>
        <v>3.9166666669188999E-2</v>
      </c>
      <c r="AB2335" s="2">
        <f t="shared" si="618"/>
        <v>1098</v>
      </c>
      <c r="AC2335" s="2">
        <f t="shared" si="618"/>
        <v>3384</v>
      </c>
      <c r="AE2335" s="2" t="str">
        <f t="shared" si="619"/>
        <v/>
      </c>
      <c r="AF2335" s="2" t="str">
        <f t="shared" si="620"/>
        <v/>
      </c>
      <c r="AG2335" s="2">
        <f t="shared" si="621"/>
        <v>1098</v>
      </c>
      <c r="AH2335" s="2" t="str">
        <f t="shared" si="622"/>
        <v/>
      </c>
      <c r="AI2335" s="2" t="str">
        <f t="shared" si="623"/>
        <v/>
      </c>
      <c r="AK2335" s="2" t="str">
        <f t="shared" si="624"/>
        <v/>
      </c>
      <c r="AL2335" s="2" t="str">
        <f t="shared" si="625"/>
        <v/>
      </c>
      <c r="AM2335" s="2">
        <f t="shared" si="626"/>
        <v>3384</v>
      </c>
      <c r="AN2335" s="2" t="str">
        <f t="shared" si="627"/>
        <v/>
      </c>
      <c r="AO2335" s="2" t="str">
        <f t="shared" si="628"/>
        <v/>
      </c>
    </row>
    <row r="2336" spans="1:41" x14ac:dyDescent="0.3">
      <c r="A2336" s="111">
        <v>44670.332928240743</v>
      </c>
      <c r="B2336" s="78" t="s">
        <v>3434</v>
      </c>
      <c r="C2336" s="78" t="s">
        <v>951</v>
      </c>
      <c r="D2336" s="78" t="s">
        <v>1193</v>
      </c>
      <c r="E2336" s="78">
        <v>168</v>
      </c>
      <c r="F2336" s="78" t="s">
        <v>809</v>
      </c>
      <c r="G2336" s="78" t="s">
        <v>84</v>
      </c>
      <c r="H2336" s="112" t="s">
        <v>202</v>
      </c>
      <c r="I2336" s="112">
        <v>4</v>
      </c>
      <c r="J2336" s="113">
        <v>44670.332118055558</v>
      </c>
      <c r="K2336" s="113">
        <v>44670.332928240743</v>
      </c>
      <c r="M2336" s="113">
        <v>44670.338356481479</v>
      </c>
      <c r="P2336" s="78" t="str">
        <f t="shared" si="612"/>
        <v/>
      </c>
      <c r="S2336" s="78" t="str">
        <f t="shared" si="613"/>
        <v/>
      </c>
      <c r="V2336" s="78" t="str">
        <f t="shared" si="614"/>
        <v/>
      </c>
      <c r="W2336" s="113">
        <v>44670.339178240742</v>
      </c>
      <c r="X2336" s="113">
        <f t="shared" si="615"/>
        <v>5.428240736364387E-3</v>
      </c>
      <c r="Y2336" s="113" t="str">
        <f t="shared" si="616"/>
        <v/>
      </c>
      <c r="Z2336" s="113" t="str">
        <f t="shared" si="617"/>
        <v/>
      </c>
      <c r="AB2336" s="2" t="str">
        <f t="shared" si="618"/>
        <v/>
      </c>
      <c r="AC2336" s="2" t="str">
        <f t="shared" si="618"/>
        <v/>
      </c>
      <c r="AE2336" s="2" t="str">
        <f t="shared" si="619"/>
        <v/>
      </c>
      <c r="AF2336" s="2" t="str">
        <f t="shared" si="620"/>
        <v/>
      </c>
      <c r="AG2336" s="2" t="str">
        <f t="shared" si="621"/>
        <v/>
      </c>
      <c r="AH2336" s="2" t="str">
        <f t="shared" si="622"/>
        <v/>
      </c>
      <c r="AI2336" s="2" t="str">
        <f t="shared" si="623"/>
        <v/>
      </c>
      <c r="AK2336" s="2" t="str">
        <f t="shared" si="624"/>
        <v/>
      </c>
      <c r="AL2336" s="2" t="str">
        <f t="shared" si="625"/>
        <v/>
      </c>
      <c r="AM2336" s="2" t="str">
        <f t="shared" si="626"/>
        <v/>
      </c>
      <c r="AN2336" s="2" t="str">
        <f t="shared" si="627"/>
        <v/>
      </c>
      <c r="AO2336" s="2" t="str">
        <f t="shared" si="628"/>
        <v/>
      </c>
    </row>
    <row r="2337" spans="1:41" x14ac:dyDescent="0.3">
      <c r="A2337" s="111">
        <v>44670.336689814816</v>
      </c>
      <c r="B2337" s="78" t="s">
        <v>3435</v>
      </c>
      <c r="C2337" s="78" t="s">
        <v>850</v>
      </c>
      <c r="D2337" s="78" t="s">
        <v>1282</v>
      </c>
      <c r="F2337" s="78" t="s">
        <v>807</v>
      </c>
      <c r="G2337" s="78" t="s">
        <v>136</v>
      </c>
      <c r="H2337" s="112" t="s">
        <v>274</v>
      </c>
      <c r="I2337" s="112">
        <v>3</v>
      </c>
      <c r="J2337" s="113">
        <v>44670.335925925923</v>
      </c>
      <c r="K2337" s="113">
        <v>44670.336689814816</v>
      </c>
      <c r="M2337" s="113">
        <v>44670.337268518517</v>
      </c>
      <c r="N2337" s="113">
        <v>44670.34778935185</v>
      </c>
      <c r="O2337" s="78" t="s">
        <v>1187</v>
      </c>
      <c r="P2337" s="78" t="str">
        <f t="shared" si="612"/>
        <v>CIC</v>
      </c>
      <c r="S2337" s="78" t="str">
        <f t="shared" si="613"/>
        <v/>
      </c>
      <c r="V2337" s="78" t="str">
        <f t="shared" si="614"/>
        <v/>
      </c>
      <c r="W2337" s="113">
        <v>44670.347870370373</v>
      </c>
      <c r="X2337" s="113">
        <f t="shared" si="615"/>
        <v>5.7870370073942468E-4</v>
      </c>
      <c r="Y2337" s="113" t="str">
        <f t="shared" si="616"/>
        <v/>
      </c>
      <c r="Z2337" s="113" t="str">
        <f t="shared" si="617"/>
        <v/>
      </c>
      <c r="AB2337" s="2" t="str">
        <f t="shared" si="618"/>
        <v/>
      </c>
      <c r="AC2337" s="2" t="str">
        <f t="shared" si="618"/>
        <v/>
      </c>
      <c r="AE2337" s="2" t="str">
        <f t="shared" si="619"/>
        <v/>
      </c>
      <c r="AF2337" s="2" t="str">
        <f t="shared" si="620"/>
        <v/>
      </c>
      <c r="AG2337" s="2" t="str">
        <f t="shared" si="621"/>
        <v/>
      </c>
      <c r="AH2337" s="2" t="str">
        <f t="shared" si="622"/>
        <v/>
      </c>
      <c r="AI2337" s="2" t="str">
        <f t="shared" si="623"/>
        <v/>
      </c>
      <c r="AK2337" s="2" t="str">
        <f t="shared" si="624"/>
        <v/>
      </c>
      <c r="AL2337" s="2" t="str">
        <f t="shared" si="625"/>
        <v/>
      </c>
      <c r="AM2337" s="2" t="str">
        <f t="shared" si="626"/>
        <v/>
      </c>
      <c r="AN2337" s="2" t="str">
        <f t="shared" si="627"/>
        <v/>
      </c>
      <c r="AO2337" s="2" t="str">
        <f t="shared" si="628"/>
        <v/>
      </c>
    </row>
    <row r="2338" spans="1:41" x14ac:dyDescent="0.3">
      <c r="A2338" s="111">
        <v>44670.355694444443</v>
      </c>
      <c r="B2338" s="78" t="s">
        <v>3436</v>
      </c>
      <c r="C2338" s="78" t="s">
        <v>850</v>
      </c>
      <c r="D2338" s="78" t="s">
        <v>1207</v>
      </c>
      <c r="E2338" s="78">
        <v>53</v>
      </c>
      <c r="F2338" s="78" t="s">
        <v>807</v>
      </c>
      <c r="G2338" s="78" t="s">
        <v>128</v>
      </c>
      <c r="H2338" s="112" t="s">
        <v>270</v>
      </c>
      <c r="I2338" s="112">
        <v>3</v>
      </c>
      <c r="J2338" s="113">
        <v>44670.35528935185</v>
      </c>
      <c r="K2338" s="113">
        <v>44670.355694444443</v>
      </c>
      <c r="M2338" s="113">
        <v>44670.356111111112</v>
      </c>
      <c r="N2338" s="113">
        <v>44670.35633101852</v>
      </c>
      <c r="O2338" s="78" t="s">
        <v>1187</v>
      </c>
      <c r="P2338" s="78" t="str">
        <f t="shared" si="612"/>
        <v>CIC</v>
      </c>
      <c r="S2338" s="78" t="str">
        <f t="shared" si="613"/>
        <v/>
      </c>
      <c r="T2338" s="113">
        <v>44670.356469907405</v>
      </c>
      <c r="U2338" s="78" t="s">
        <v>1187</v>
      </c>
      <c r="V2338" s="78" t="str">
        <f t="shared" si="614"/>
        <v>CIC</v>
      </c>
      <c r="W2338" s="113">
        <v>44670.364282407405</v>
      </c>
      <c r="X2338" s="113">
        <f t="shared" si="615"/>
        <v>4.1666666948003694E-4</v>
      </c>
      <c r="Y2338" s="113">
        <f t="shared" si="616"/>
        <v>3.5879629285773262E-4</v>
      </c>
      <c r="Z2338" s="113">
        <f t="shared" si="617"/>
        <v>7.8125E-3</v>
      </c>
      <c r="AB2338" s="2">
        <f t="shared" si="618"/>
        <v>31</v>
      </c>
      <c r="AC2338" s="2">
        <f t="shared" si="618"/>
        <v>675</v>
      </c>
      <c r="AE2338" s="2" t="str">
        <f t="shared" si="619"/>
        <v/>
      </c>
      <c r="AF2338" s="2" t="str">
        <f t="shared" si="620"/>
        <v/>
      </c>
      <c r="AG2338" s="2" t="str">
        <f t="shared" si="621"/>
        <v/>
      </c>
      <c r="AH2338" s="2">
        <f t="shared" si="622"/>
        <v>31</v>
      </c>
      <c r="AI2338" s="2" t="str">
        <f t="shared" si="623"/>
        <v/>
      </c>
      <c r="AK2338" s="2" t="str">
        <f t="shared" si="624"/>
        <v/>
      </c>
      <c r="AL2338" s="2" t="str">
        <f t="shared" si="625"/>
        <v/>
      </c>
      <c r="AM2338" s="2" t="str">
        <f t="shared" si="626"/>
        <v/>
      </c>
      <c r="AN2338" s="2">
        <f t="shared" si="627"/>
        <v>675</v>
      </c>
      <c r="AO2338" s="2" t="str">
        <f t="shared" si="628"/>
        <v/>
      </c>
    </row>
    <row r="2339" spans="1:41" x14ac:dyDescent="0.3">
      <c r="A2339" s="111">
        <v>44670.361018518517</v>
      </c>
      <c r="B2339" s="78" t="s">
        <v>3437</v>
      </c>
      <c r="C2339" s="78" t="s">
        <v>850</v>
      </c>
      <c r="D2339" s="78" t="s">
        <v>1202</v>
      </c>
      <c r="E2339" s="78">
        <v>2</v>
      </c>
      <c r="F2339" s="78" t="s">
        <v>807</v>
      </c>
      <c r="G2339" s="78" t="s">
        <v>148</v>
      </c>
      <c r="H2339" s="112" t="s">
        <v>328</v>
      </c>
      <c r="I2339" s="112">
        <v>2</v>
      </c>
      <c r="J2339" s="113">
        <v>44670.360520833332</v>
      </c>
      <c r="K2339" s="113">
        <v>44670.361018518517</v>
      </c>
      <c r="L2339" s="113">
        <v>44670.36383101852</v>
      </c>
      <c r="M2339" s="113">
        <v>44670.364282407405</v>
      </c>
      <c r="P2339" s="78" t="str">
        <f t="shared" si="612"/>
        <v/>
      </c>
      <c r="Q2339" s="113">
        <v>44670.364421296297</v>
      </c>
      <c r="R2339" s="78" t="s">
        <v>1187</v>
      </c>
      <c r="S2339" s="78" t="str">
        <f t="shared" si="613"/>
        <v>CIC</v>
      </c>
      <c r="T2339" s="113">
        <v>44670.366377314815</v>
      </c>
      <c r="U2339" s="78" t="s">
        <v>1344</v>
      </c>
      <c r="V2339" s="78" t="str">
        <f t="shared" si="614"/>
        <v>PLOEG</v>
      </c>
      <c r="W2339" s="113">
        <v>44670.374120370368</v>
      </c>
      <c r="X2339" s="113">
        <f t="shared" si="615"/>
        <v>2.8125000026193447E-3</v>
      </c>
      <c r="Y2339" s="113">
        <f t="shared" si="616"/>
        <v>2.5462962948950008E-3</v>
      </c>
      <c r="Z2339" s="113">
        <f t="shared" si="617"/>
        <v>7.7430555538740009E-3</v>
      </c>
      <c r="AB2339" s="2">
        <f t="shared" si="618"/>
        <v>220</v>
      </c>
      <c r="AC2339" s="2">
        <f t="shared" si="618"/>
        <v>669</v>
      </c>
      <c r="AE2339" s="2" t="str">
        <f t="shared" si="619"/>
        <v/>
      </c>
      <c r="AF2339" s="2" t="str">
        <f t="shared" si="620"/>
        <v/>
      </c>
      <c r="AG2339" s="2">
        <f t="shared" si="621"/>
        <v>220</v>
      </c>
      <c r="AH2339" s="2" t="str">
        <f t="shared" si="622"/>
        <v/>
      </c>
      <c r="AI2339" s="2" t="str">
        <f t="shared" si="623"/>
        <v/>
      </c>
      <c r="AK2339" s="2" t="str">
        <f t="shared" si="624"/>
        <v/>
      </c>
      <c r="AL2339" s="2" t="str">
        <f t="shared" si="625"/>
        <v/>
      </c>
      <c r="AM2339" s="2">
        <f t="shared" si="626"/>
        <v>669</v>
      </c>
      <c r="AN2339" s="2" t="str">
        <f t="shared" si="627"/>
        <v/>
      </c>
      <c r="AO2339" s="2" t="str">
        <f t="shared" si="628"/>
        <v/>
      </c>
    </row>
    <row r="2340" spans="1:41" x14ac:dyDescent="0.3">
      <c r="A2340" s="111">
        <v>44670.367511574077</v>
      </c>
      <c r="B2340" s="78" t="s">
        <v>3438</v>
      </c>
      <c r="C2340" s="78" t="s">
        <v>850</v>
      </c>
      <c r="D2340" s="78" t="s">
        <v>1354</v>
      </c>
      <c r="F2340" s="78" t="s">
        <v>807</v>
      </c>
      <c r="G2340" s="78" t="s">
        <v>114</v>
      </c>
      <c r="H2340" s="112" t="s">
        <v>214</v>
      </c>
      <c r="I2340" s="112">
        <v>2</v>
      </c>
      <c r="J2340" s="113">
        <v>44670.366793981484</v>
      </c>
      <c r="K2340" s="113">
        <v>44670.367511574077</v>
      </c>
      <c r="L2340" s="113">
        <v>44670.370335648149</v>
      </c>
      <c r="M2340" s="113">
        <v>44670.374120370368</v>
      </c>
      <c r="P2340" s="78" t="str">
        <f t="shared" si="612"/>
        <v/>
      </c>
      <c r="S2340" s="78" t="str">
        <f t="shared" si="613"/>
        <v/>
      </c>
      <c r="T2340" s="113">
        <v>44670.375787037039</v>
      </c>
      <c r="U2340" s="78" t="s">
        <v>1344</v>
      </c>
      <c r="V2340" s="78" t="str">
        <f t="shared" si="614"/>
        <v>PLOEG</v>
      </c>
      <c r="W2340" s="113">
        <v>44670.408530092594</v>
      </c>
      <c r="X2340" s="113">
        <f t="shared" si="615"/>
        <v>2.8240740721230395E-3</v>
      </c>
      <c r="Y2340" s="113">
        <f t="shared" si="616"/>
        <v>5.4513888899236917E-3</v>
      </c>
      <c r="Z2340" s="113">
        <f t="shared" si="617"/>
        <v>3.2743055555329192E-2</v>
      </c>
      <c r="AB2340" s="2">
        <f t="shared" si="618"/>
        <v>471</v>
      </c>
      <c r="AC2340" s="2">
        <f t="shared" si="618"/>
        <v>2829</v>
      </c>
      <c r="AE2340" s="2" t="str">
        <f t="shared" si="619"/>
        <v/>
      </c>
      <c r="AF2340" s="2" t="str">
        <f t="shared" si="620"/>
        <v/>
      </c>
      <c r="AG2340" s="2">
        <f t="shared" si="621"/>
        <v>471</v>
      </c>
      <c r="AH2340" s="2" t="str">
        <f t="shared" si="622"/>
        <v/>
      </c>
      <c r="AI2340" s="2" t="str">
        <f t="shared" si="623"/>
        <v/>
      </c>
      <c r="AK2340" s="2" t="str">
        <f t="shared" si="624"/>
        <v/>
      </c>
      <c r="AL2340" s="2" t="str">
        <f t="shared" si="625"/>
        <v/>
      </c>
      <c r="AM2340" s="2">
        <f t="shared" si="626"/>
        <v>2829</v>
      </c>
      <c r="AN2340" s="2" t="str">
        <f t="shared" si="627"/>
        <v/>
      </c>
      <c r="AO2340" s="2" t="str">
        <f t="shared" si="628"/>
        <v/>
      </c>
    </row>
    <row r="2341" spans="1:41" x14ac:dyDescent="0.3">
      <c r="A2341" s="111">
        <v>44670.38181712963</v>
      </c>
      <c r="B2341" s="78" t="s">
        <v>3439</v>
      </c>
      <c r="C2341" s="78" t="s">
        <v>951</v>
      </c>
      <c r="D2341" s="78" t="s">
        <v>1354</v>
      </c>
      <c r="E2341" s="78">
        <v>256</v>
      </c>
      <c r="F2341" s="78" t="s">
        <v>807</v>
      </c>
      <c r="G2341" s="78" t="s">
        <v>84</v>
      </c>
      <c r="H2341" s="112" t="s">
        <v>202</v>
      </c>
      <c r="I2341" s="112">
        <v>4</v>
      </c>
      <c r="J2341" s="113">
        <v>44670.381203703706</v>
      </c>
      <c r="K2341" s="113">
        <v>44670.38181712963</v>
      </c>
      <c r="M2341" s="113">
        <v>44670.385092592594</v>
      </c>
      <c r="N2341" s="113">
        <v>44670.385358796295</v>
      </c>
      <c r="O2341" s="78" t="s">
        <v>1187</v>
      </c>
      <c r="P2341" s="78" t="str">
        <f t="shared" si="612"/>
        <v>CIC</v>
      </c>
      <c r="S2341" s="78" t="str">
        <f t="shared" si="613"/>
        <v/>
      </c>
      <c r="V2341" s="78" t="str">
        <f t="shared" si="614"/>
        <v/>
      </c>
      <c r="W2341" s="113">
        <v>44670.411307870374</v>
      </c>
      <c r="X2341" s="113">
        <f t="shared" si="615"/>
        <v>3.275462964666076E-3</v>
      </c>
      <c r="Y2341" s="113" t="str">
        <f t="shared" si="616"/>
        <v/>
      </c>
      <c r="Z2341" s="113" t="str">
        <f t="shared" si="617"/>
        <v/>
      </c>
      <c r="AB2341" s="2" t="str">
        <f t="shared" si="618"/>
        <v/>
      </c>
      <c r="AC2341" s="2" t="str">
        <f t="shared" si="618"/>
        <v/>
      </c>
      <c r="AE2341" s="2" t="str">
        <f t="shared" si="619"/>
        <v/>
      </c>
      <c r="AF2341" s="2" t="str">
        <f t="shared" si="620"/>
        <v/>
      </c>
      <c r="AG2341" s="2" t="str">
        <f t="shared" si="621"/>
        <v/>
      </c>
      <c r="AH2341" s="2" t="str">
        <f t="shared" si="622"/>
        <v/>
      </c>
      <c r="AI2341" s="2" t="str">
        <f t="shared" si="623"/>
        <v/>
      </c>
      <c r="AK2341" s="2" t="str">
        <f t="shared" si="624"/>
        <v/>
      </c>
      <c r="AL2341" s="2" t="str">
        <f t="shared" si="625"/>
        <v/>
      </c>
      <c r="AM2341" s="2" t="str">
        <f t="shared" si="626"/>
        <v/>
      </c>
      <c r="AN2341" s="2" t="str">
        <f t="shared" si="627"/>
        <v/>
      </c>
      <c r="AO2341" s="2" t="str">
        <f t="shared" si="628"/>
        <v/>
      </c>
    </row>
    <row r="2342" spans="1:41" x14ac:dyDescent="0.3">
      <c r="A2342" s="111">
        <v>44670.408564814818</v>
      </c>
      <c r="B2342" s="78" t="s">
        <v>3440</v>
      </c>
      <c r="C2342" s="78" t="s">
        <v>886</v>
      </c>
      <c r="D2342" s="78" t="s">
        <v>3441</v>
      </c>
      <c r="E2342" s="78">
        <v>18</v>
      </c>
      <c r="F2342" s="78" t="s">
        <v>808</v>
      </c>
      <c r="G2342" s="78" t="s">
        <v>150</v>
      </c>
      <c r="H2342" s="112" t="s">
        <v>402</v>
      </c>
      <c r="I2342" s="112">
        <v>3</v>
      </c>
      <c r="J2342" s="113">
        <v>44670.408564814818</v>
      </c>
      <c r="K2342" s="113">
        <v>44670.408564814818</v>
      </c>
      <c r="M2342" s="113">
        <v>44670.411608796298</v>
      </c>
      <c r="N2342" s="113">
        <v>44670.412106481483</v>
      </c>
      <c r="O2342" s="78" t="s">
        <v>1187</v>
      </c>
      <c r="P2342" s="78" t="str">
        <f t="shared" si="612"/>
        <v>CIC</v>
      </c>
      <c r="Q2342" s="113">
        <v>44670.415358796294</v>
      </c>
      <c r="R2342" s="78" t="s">
        <v>1267</v>
      </c>
      <c r="S2342" s="78" t="str">
        <f t="shared" si="613"/>
        <v>PLOEG</v>
      </c>
      <c r="T2342" s="113">
        <v>44670.430694444447</v>
      </c>
      <c r="U2342" s="78" t="s">
        <v>1267</v>
      </c>
      <c r="V2342" s="78" t="str">
        <f t="shared" si="614"/>
        <v>PLOEG</v>
      </c>
      <c r="W2342" s="113">
        <v>44670.443206018521</v>
      </c>
      <c r="X2342" s="113">
        <f t="shared" si="615"/>
        <v>3.0439814800047316E-3</v>
      </c>
      <c r="Y2342" s="113">
        <f t="shared" si="616"/>
        <v>1.9085648149484769E-2</v>
      </c>
      <c r="Z2342" s="113">
        <f t="shared" si="617"/>
        <v>1.2511574073869269E-2</v>
      </c>
      <c r="AB2342" s="2">
        <f t="shared" si="618"/>
        <v>1649</v>
      </c>
      <c r="AC2342" s="2">
        <f t="shared" si="618"/>
        <v>1081</v>
      </c>
      <c r="AE2342" s="2" t="str">
        <f t="shared" si="619"/>
        <v/>
      </c>
      <c r="AF2342" s="2" t="str">
        <f t="shared" si="620"/>
        <v/>
      </c>
      <c r="AG2342" s="2" t="str">
        <f t="shared" si="621"/>
        <v/>
      </c>
      <c r="AH2342" s="2">
        <f t="shared" si="622"/>
        <v>1649</v>
      </c>
      <c r="AI2342" s="2" t="str">
        <f t="shared" si="623"/>
        <v/>
      </c>
      <c r="AK2342" s="2" t="str">
        <f t="shared" si="624"/>
        <v/>
      </c>
      <c r="AL2342" s="2" t="str">
        <f t="shared" si="625"/>
        <v/>
      </c>
      <c r="AM2342" s="2" t="str">
        <f t="shared" si="626"/>
        <v/>
      </c>
      <c r="AN2342" s="2">
        <f t="shared" si="627"/>
        <v>1081</v>
      </c>
      <c r="AO2342" s="2" t="str">
        <f t="shared" si="628"/>
        <v/>
      </c>
    </row>
    <row r="2343" spans="1:41" x14ac:dyDescent="0.3">
      <c r="A2343" s="111">
        <v>44670.44321759259</v>
      </c>
      <c r="B2343" s="78" t="s">
        <v>3442</v>
      </c>
      <c r="C2343" s="78" t="s">
        <v>850</v>
      </c>
      <c r="D2343" s="78" t="s">
        <v>1218</v>
      </c>
      <c r="E2343" s="78">
        <v>25</v>
      </c>
      <c r="F2343" s="78" t="s">
        <v>807</v>
      </c>
      <c r="G2343" s="78" t="s">
        <v>98</v>
      </c>
      <c r="H2343" s="112" t="s">
        <v>216</v>
      </c>
      <c r="I2343" s="112">
        <v>4</v>
      </c>
      <c r="J2343" s="113">
        <v>44670.44321759259</v>
      </c>
      <c r="K2343" s="113">
        <v>44670.44321759259</v>
      </c>
      <c r="M2343" s="113">
        <v>44670.44394675926</v>
      </c>
      <c r="N2343" s="113">
        <v>44670.44427083333</v>
      </c>
      <c r="O2343" s="78" t="s">
        <v>1187</v>
      </c>
      <c r="P2343" s="78" t="str">
        <f t="shared" si="612"/>
        <v>CIC</v>
      </c>
      <c r="S2343" s="78" t="str">
        <f t="shared" si="613"/>
        <v/>
      </c>
      <c r="T2343" s="113">
        <v>44670.462141203701</v>
      </c>
      <c r="U2343" s="78" t="s">
        <v>1344</v>
      </c>
      <c r="V2343" s="78" t="str">
        <f t="shared" si="614"/>
        <v>PLOEG</v>
      </c>
      <c r="W2343" s="113">
        <v>44670.473009259258</v>
      </c>
      <c r="X2343" s="113">
        <f t="shared" si="615"/>
        <v>7.2916666977107525E-4</v>
      </c>
      <c r="Y2343" s="113">
        <f t="shared" si="616"/>
        <v>1.8194444441178348E-2</v>
      </c>
      <c r="Z2343" s="113">
        <f t="shared" si="617"/>
        <v>1.0868055556784384E-2</v>
      </c>
      <c r="AB2343" s="2">
        <f t="shared" si="618"/>
        <v>1572</v>
      </c>
      <c r="AC2343" s="2">
        <f t="shared" si="618"/>
        <v>939</v>
      </c>
      <c r="AE2343" s="2" t="str">
        <f t="shared" si="619"/>
        <v/>
      </c>
      <c r="AF2343" s="2" t="str">
        <f t="shared" si="620"/>
        <v/>
      </c>
      <c r="AG2343" s="2" t="str">
        <f t="shared" si="621"/>
        <v/>
      </c>
      <c r="AH2343" s="2" t="str">
        <f t="shared" si="622"/>
        <v/>
      </c>
      <c r="AI2343" s="2">
        <f t="shared" si="623"/>
        <v>1572</v>
      </c>
      <c r="AK2343" s="2" t="str">
        <f t="shared" si="624"/>
        <v/>
      </c>
      <c r="AL2343" s="2" t="str">
        <f t="shared" si="625"/>
        <v/>
      </c>
      <c r="AM2343" s="2" t="str">
        <f t="shared" si="626"/>
        <v/>
      </c>
      <c r="AN2343" s="2" t="str">
        <f t="shared" si="627"/>
        <v/>
      </c>
      <c r="AO2343" s="2">
        <f t="shared" si="628"/>
        <v>939</v>
      </c>
    </row>
    <row r="2344" spans="1:41" x14ac:dyDescent="0.3">
      <c r="A2344" s="111">
        <v>44670.484513888892</v>
      </c>
      <c r="B2344" s="78" t="s">
        <v>3443</v>
      </c>
      <c r="C2344" s="78" t="s">
        <v>886</v>
      </c>
      <c r="D2344" s="78" t="s">
        <v>1567</v>
      </c>
      <c r="E2344" s="78">
        <v>13</v>
      </c>
      <c r="F2344" s="78" t="s">
        <v>809</v>
      </c>
      <c r="G2344" s="78" t="s">
        <v>90</v>
      </c>
      <c r="H2344" s="112" t="s">
        <v>236</v>
      </c>
      <c r="I2344" s="112">
        <v>2</v>
      </c>
      <c r="J2344" s="113">
        <v>44670.484513888892</v>
      </c>
      <c r="K2344" s="113">
        <v>44670.484513888892</v>
      </c>
      <c r="M2344" s="113">
        <v>44670.485879629632</v>
      </c>
      <c r="N2344" s="113">
        <v>44670.486284722225</v>
      </c>
      <c r="O2344" s="78" t="s">
        <v>1187</v>
      </c>
      <c r="P2344" s="78" t="str">
        <f t="shared" si="612"/>
        <v>CIC</v>
      </c>
      <c r="Q2344" s="113">
        <v>44670.486608796295</v>
      </c>
      <c r="R2344" s="78" t="s">
        <v>1267</v>
      </c>
      <c r="S2344" s="78" t="str">
        <f t="shared" si="613"/>
        <v>PLOEG</v>
      </c>
      <c r="T2344" s="113">
        <v>44670.498090277775</v>
      </c>
      <c r="U2344" s="78" t="s">
        <v>1258</v>
      </c>
      <c r="V2344" s="78" t="str">
        <f t="shared" si="614"/>
        <v>PLOEG</v>
      </c>
      <c r="W2344" s="113">
        <v>44670.513113425928</v>
      </c>
      <c r="X2344" s="113">
        <f t="shared" si="615"/>
        <v>1.3657407398568466E-3</v>
      </c>
      <c r="Y2344" s="113">
        <f t="shared" si="616"/>
        <v>1.2210648143081926E-2</v>
      </c>
      <c r="Z2344" s="113">
        <f t="shared" si="617"/>
        <v>1.5023148152977228E-2</v>
      </c>
      <c r="AB2344" s="2">
        <f t="shared" si="618"/>
        <v>1055</v>
      </c>
      <c r="AC2344" s="2">
        <f t="shared" si="618"/>
        <v>1298</v>
      </c>
      <c r="AE2344" s="2" t="str">
        <f t="shared" si="619"/>
        <v/>
      </c>
      <c r="AF2344" s="2" t="str">
        <f t="shared" si="620"/>
        <v/>
      </c>
      <c r="AG2344" s="2">
        <f t="shared" si="621"/>
        <v>1055</v>
      </c>
      <c r="AH2344" s="2" t="str">
        <f t="shared" si="622"/>
        <v/>
      </c>
      <c r="AI2344" s="2" t="str">
        <f t="shared" si="623"/>
        <v/>
      </c>
      <c r="AK2344" s="2" t="str">
        <f t="shared" si="624"/>
        <v/>
      </c>
      <c r="AL2344" s="2" t="str">
        <f t="shared" si="625"/>
        <v/>
      </c>
      <c r="AM2344" s="2">
        <f t="shared" si="626"/>
        <v>1298</v>
      </c>
      <c r="AN2344" s="2" t="str">
        <f t="shared" si="627"/>
        <v/>
      </c>
      <c r="AO2344" s="2" t="str">
        <f t="shared" si="628"/>
        <v/>
      </c>
    </row>
    <row r="2345" spans="1:41" x14ac:dyDescent="0.3">
      <c r="A2345" s="111">
        <v>44670.52144675926</v>
      </c>
      <c r="B2345" s="78" t="s">
        <v>3444</v>
      </c>
      <c r="C2345" s="78" t="s">
        <v>850</v>
      </c>
      <c r="D2345" s="78" t="s">
        <v>1211</v>
      </c>
      <c r="F2345" s="78" t="s">
        <v>808</v>
      </c>
      <c r="G2345" s="78" t="s">
        <v>110</v>
      </c>
      <c r="H2345" s="112" t="s">
        <v>250</v>
      </c>
      <c r="I2345" s="112">
        <v>3</v>
      </c>
      <c r="J2345" s="113">
        <v>44670.52144675926</v>
      </c>
      <c r="K2345" s="113">
        <v>44670.52144675926</v>
      </c>
      <c r="M2345" s="113">
        <v>44670.522372685184</v>
      </c>
      <c r="N2345" s="113">
        <v>44670.522650462961</v>
      </c>
      <c r="O2345" s="78" t="s">
        <v>1187</v>
      </c>
      <c r="P2345" s="78" t="str">
        <f t="shared" si="612"/>
        <v>CIC</v>
      </c>
      <c r="S2345" s="78" t="str">
        <f t="shared" si="613"/>
        <v/>
      </c>
      <c r="V2345" s="78" t="str">
        <f t="shared" si="614"/>
        <v/>
      </c>
      <c r="W2345" s="113">
        <v>44670.522870370369</v>
      </c>
      <c r="X2345" s="113">
        <f t="shared" si="615"/>
        <v>9.2592592409346253E-4</v>
      </c>
      <c r="Y2345" s="113" t="str">
        <f t="shared" si="616"/>
        <v/>
      </c>
      <c r="Z2345" s="113" t="str">
        <f t="shared" si="617"/>
        <v/>
      </c>
      <c r="AB2345" s="2" t="str">
        <f t="shared" si="618"/>
        <v/>
      </c>
      <c r="AC2345" s="2" t="str">
        <f t="shared" si="618"/>
        <v/>
      </c>
      <c r="AE2345" s="2" t="str">
        <f t="shared" si="619"/>
        <v/>
      </c>
      <c r="AF2345" s="2" t="str">
        <f t="shared" si="620"/>
        <v/>
      </c>
      <c r="AG2345" s="2" t="str">
        <f t="shared" si="621"/>
        <v/>
      </c>
      <c r="AH2345" s="2" t="str">
        <f t="shared" si="622"/>
        <v/>
      </c>
      <c r="AI2345" s="2" t="str">
        <f t="shared" si="623"/>
        <v/>
      </c>
      <c r="AK2345" s="2" t="str">
        <f t="shared" si="624"/>
        <v/>
      </c>
      <c r="AL2345" s="2" t="str">
        <f t="shared" si="625"/>
        <v/>
      </c>
      <c r="AM2345" s="2" t="str">
        <f t="shared" si="626"/>
        <v/>
      </c>
      <c r="AN2345" s="2" t="str">
        <f t="shared" si="627"/>
        <v/>
      </c>
      <c r="AO2345" s="2" t="str">
        <f t="shared" si="628"/>
        <v/>
      </c>
    </row>
    <row r="2346" spans="1:41" x14ac:dyDescent="0.3">
      <c r="A2346" s="111">
        <v>44670.52144675926</v>
      </c>
      <c r="B2346" s="78" t="s">
        <v>3444</v>
      </c>
      <c r="C2346" s="78" t="s">
        <v>886</v>
      </c>
      <c r="D2346" s="78" t="s">
        <v>1211</v>
      </c>
      <c r="F2346" s="78" t="s">
        <v>808</v>
      </c>
      <c r="G2346" s="78" t="s">
        <v>110</v>
      </c>
      <c r="H2346" s="112" t="s">
        <v>250</v>
      </c>
      <c r="I2346" s="112">
        <v>3</v>
      </c>
      <c r="J2346" s="113">
        <v>44670.52144675926</v>
      </c>
      <c r="K2346" s="113">
        <v>44670.52144675926</v>
      </c>
      <c r="M2346" s="113">
        <v>44670.522743055553</v>
      </c>
      <c r="N2346" s="113">
        <v>44670.522766203707</v>
      </c>
      <c r="O2346" s="78" t="s">
        <v>1187</v>
      </c>
      <c r="P2346" s="78" t="str">
        <f t="shared" si="612"/>
        <v>CIC</v>
      </c>
      <c r="S2346" s="78" t="str">
        <f t="shared" si="613"/>
        <v/>
      </c>
      <c r="T2346" s="113">
        <v>44670.523020833331</v>
      </c>
      <c r="U2346" s="78" t="s">
        <v>1267</v>
      </c>
      <c r="V2346" s="78" t="str">
        <f t="shared" si="614"/>
        <v>PLOEG</v>
      </c>
      <c r="W2346" s="113">
        <v>44670.525659722225</v>
      </c>
      <c r="X2346" s="113">
        <f t="shared" si="615"/>
        <v>1.2962962937308475E-3</v>
      </c>
      <c r="Y2346" s="113">
        <f t="shared" si="616"/>
        <v>2.7777777722803876E-4</v>
      </c>
      <c r="Z2346" s="113">
        <f t="shared" si="617"/>
        <v>2.6388888945803046E-3</v>
      </c>
      <c r="AB2346" s="2">
        <f t="shared" si="618"/>
        <v>24</v>
      </c>
      <c r="AC2346" s="2">
        <f t="shared" si="618"/>
        <v>228</v>
      </c>
      <c r="AE2346" s="2" t="str">
        <f t="shared" si="619"/>
        <v/>
      </c>
      <c r="AF2346" s="2" t="str">
        <f t="shared" si="620"/>
        <v/>
      </c>
      <c r="AG2346" s="2" t="str">
        <f t="shared" si="621"/>
        <v/>
      </c>
      <c r="AH2346" s="2">
        <f t="shared" si="622"/>
        <v>24</v>
      </c>
      <c r="AI2346" s="2" t="str">
        <f t="shared" si="623"/>
        <v/>
      </c>
      <c r="AK2346" s="2" t="str">
        <f t="shared" si="624"/>
        <v/>
      </c>
      <c r="AL2346" s="2" t="str">
        <f t="shared" si="625"/>
        <v/>
      </c>
      <c r="AM2346" s="2" t="str">
        <f t="shared" si="626"/>
        <v/>
      </c>
      <c r="AN2346" s="2">
        <f t="shared" si="627"/>
        <v>228</v>
      </c>
      <c r="AO2346" s="2" t="str">
        <f t="shared" si="628"/>
        <v/>
      </c>
    </row>
    <row r="2347" spans="1:41" x14ac:dyDescent="0.3">
      <c r="A2347" s="111">
        <v>44670.575381944444</v>
      </c>
      <c r="B2347" s="78" t="s">
        <v>3445</v>
      </c>
      <c r="C2347" s="78" t="s">
        <v>886</v>
      </c>
      <c r="D2347" s="78" t="s">
        <v>1693</v>
      </c>
      <c r="E2347" s="78">
        <v>15</v>
      </c>
      <c r="F2347" s="78" t="s">
        <v>808</v>
      </c>
      <c r="G2347" s="78" t="s">
        <v>100</v>
      </c>
      <c r="H2347" s="112" t="s">
        <v>310</v>
      </c>
      <c r="I2347" s="112">
        <v>4</v>
      </c>
      <c r="J2347" s="113">
        <v>44670.575381944444</v>
      </c>
      <c r="K2347" s="113">
        <v>44670.575381944444</v>
      </c>
      <c r="M2347" s="113">
        <v>44670.578460648147</v>
      </c>
      <c r="N2347" s="113">
        <v>44670.578993055555</v>
      </c>
      <c r="O2347" s="78" t="s">
        <v>1185</v>
      </c>
      <c r="P2347" s="78" t="str">
        <f t="shared" si="612"/>
        <v>CIC</v>
      </c>
      <c r="Q2347" s="113">
        <v>44670.584594907406</v>
      </c>
      <c r="R2347" s="78" t="s">
        <v>1267</v>
      </c>
      <c r="S2347" s="78" t="str">
        <f t="shared" si="613"/>
        <v>PLOEG</v>
      </c>
      <c r="T2347" s="113">
        <v>44670.592800925922</v>
      </c>
      <c r="U2347" s="78" t="s">
        <v>1267</v>
      </c>
      <c r="V2347" s="78" t="str">
        <f t="shared" si="614"/>
        <v>PLOEG</v>
      </c>
      <c r="W2347" s="113">
        <v>44670.616701388892</v>
      </c>
      <c r="X2347" s="113">
        <f t="shared" si="615"/>
        <v>3.0787037030677311E-3</v>
      </c>
      <c r="Y2347" s="113">
        <f t="shared" si="616"/>
        <v>1.4340277775772847E-2</v>
      </c>
      <c r="Z2347" s="113">
        <f t="shared" si="617"/>
        <v>2.3900462969322689E-2</v>
      </c>
      <c r="AB2347" s="2">
        <f t="shared" si="618"/>
        <v>1239</v>
      </c>
      <c r="AC2347" s="2">
        <f t="shared" si="618"/>
        <v>2065</v>
      </c>
      <c r="AE2347" s="2" t="str">
        <f t="shared" si="619"/>
        <v/>
      </c>
      <c r="AF2347" s="2" t="str">
        <f t="shared" si="620"/>
        <v/>
      </c>
      <c r="AG2347" s="2" t="str">
        <f t="shared" si="621"/>
        <v/>
      </c>
      <c r="AH2347" s="2" t="str">
        <f t="shared" si="622"/>
        <v/>
      </c>
      <c r="AI2347" s="2">
        <f t="shared" si="623"/>
        <v>1239</v>
      </c>
      <c r="AK2347" s="2" t="str">
        <f t="shared" si="624"/>
        <v/>
      </c>
      <c r="AL2347" s="2" t="str">
        <f t="shared" si="625"/>
        <v/>
      </c>
      <c r="AM2347" s="2" t="str">
        <f t="shared" si="626"/>
        <v/>
      </c>
      <c r="AN2347" s="2" t="str">
        <f t="shared" si="627"/>
        <v/>
      </c>
      <c r="AO2347" s="2">
        <f t="shared" si="628"/>
        <v>2065</v>
      </c>
    </row>
    <row r="2348" spans="1:41" x14ac:dyDescent="0.3">
      <c r="A2348" s="111">
        <v>44670.583275462966</v>
      </c>
      <c r="B2348" s="78" t="s">
        <v>3446</v>
      </c>
      <c r="C2348" s="78" t="s">
        <v>886</v>
      </c>
      <c r="D2348" s="78" t="s">
        <v>1325</v>
      </c>
      <c r="E2348" s="78">
        <v>84</v>
      </c>
      <c r="F2348" s="78" t="s">
        <v>808</v>
      </c>
      <c r="G2348" s="78" t="s">
        <v>92</v>
      </c>
      <c r="H2348" s="112" t="s">
        <v>220</v>
      </c>
      <c r="I2348" s="112">
        <v>2</v>
      </c>
      <c r="J2348" s="113">
        <v>44670.58326388889</v>
      </c>
      <c r="K2348" s="113">
        <v>44670.583275462966</v>
      </c>
      <c r="M2348" s="113">
        <v>44670.616979166669</v>
      </c>
      <c r="N2348" s="113">
        <v>44670.617048611108</v>
      </c>
      <c r="O2348" s="78" t="s">
        <v>1187</v>
      </c>
      <c r="P2348" s="78" t="str">
        <f t="shared" si="612"/>
        <v>CIC</v>
      </c>
      <c r="Q2348" s="113">
        <v>44670.617662037039</v>
      </c>
      <c r="R2348" s="78" t="s">
        <v>1267</v>
      </c>
      <c r="S2348" s="78" t="str">
        <f t="shared" si="613"/>
        <v>PLOEG</v>
      </c>
      <c r="T2348" s="113">
        <v>44670.618900462963</v>
      </c>
      <c r="U2348" s="78" t="s">
        <v>1267</v>
      </c>
      <c r="V2348" s="78" t="str">
        <f t="shared" si="614"/>
        <v>PLOEG</v>
      </c>
      <c r="W2348" s="113">
        <v>44670.621076388888</v>
      </c>
      <c r="X2348" s="113">
        <f t="shared" si="615"/>
        <v>3.3703703702485655E-2</v>
      </c>
      <c r="Y2348" s="113">
        <f t="shared" si="616"/>
        <v>1.9212962943129241E-3</v>
      </c>
      <c r="Z2348" s="113">
        <f t="shared" si="617"/>
        <v>2.1759259252576157E-3</v>
      </c>
      <c r="AB2348" s="2">
        <f t="shared" si="618"/>
        <v>166</v>
      </c>
      <c r="AC2348" s="2">
        <f t="shared" si="618"/>
        <v>188</v>
      </c>
      <c r="AE2348" s="2" t="str">
        <f t="shared" si="619"/>
        <v/>
      </c>
      <c r="AF2348" s="2" t="str">
        <f t="shared" si="620"/>
        <v/>
      </c>
      <c r="AG2348" s="2">
        <f t="shared" si="621"/>
        <v>166</v>
      </c>
      <c r="AH2348" s="2" t="str">
        <f t="shared" si="622"/>
        <v/>
      </c>
      <c r="AI2348" s="2" t="str">
        <f t="shared" si="623"/>
        <v/>
      </c>
      <c r="AK2348" s="2" t="str">
        <f t="shared" si="624"/>
        <v/>
      </c>
      <c r="AL2348" s="2" t="str">
        <f t="shared" si="625"/>
        <v/>
      </c>
      <c r="AM2348" s="2">
        <f t="shared" si="626"/>
        <v>188</v>
      </c>
      <c r="AN2348" s="2" t="str">
        <f t="shared" si="627"/>
        <v/>
      </c>
      <c r="AO2348" s="2" t="str">
        <f t="shared" si="628"/>
        <v/>
      </c>
    </row>
    <row r="2349" spans="1:41" x14ac:dyDescent="0.3">
      <c r="A2349" s="111">
        <v>44670.68041666667</v>
      </c>
      <c r="B2349" s="78" t="s">
        <v>3447</v>
      </c>
      <c r="C2349" s="78" t="s">
        <v>886</v>
      </c>
      <c r="D2349" s="78" t="s">
        <v>3448</v>
      </c>
      <c r="F2349" s="78" t="s">
        <v>808</v>
      </c>
      <c r="G2349" s="78" t="s">
        <v>102</v>
      </c>
      <c r="H2349" s="112" t="s">
        <v>206</v>
      </c>
      <c r="I2349" s="112">
        <v>3</v>
      </c>
      <c r="J2349" s="113">
        <v>44670.68041666667</v>
      </c>
      <c r="K2349" s="113">
        <v>44670.68041666667</v>
      </c>
      <c r="M2349" s="113">
        <v>44670.681747685187</v>
      </c>
      <c r="N2349" s="113">
        <v>44670.682118055556</v>
      </c>
      <c r="O2349" s="78" t="s">
        <v>1187</v>
      </c>
      <c r="P2349" s="78" t="str">
        <f t="shared" si="612"/>
        <v>CIC</v>
      </c>
      <c r="Q2349" s="113">
        <v>44670.682442129626</v>
      </c>
      <c r="R2349" s="78" t="s">
        <v>1267</v>
      </c>
      <c r="S2349" s="78" t="str">
        <f t="shared" si="613"/>
        <v>PLOEG</v>
      </c>
      <c r="T2349" s="113">
        <v>44670.692013888889</v>
      </c>
      <c r="U2349" s="78" t="s">
        <v>1267</v>
      </c>
      <c r="V2349" s="78" t="str">
        <f t="shared" si="614"/>
        <v>PLOEG</v>
      </c>
      <c r="W2349" s="113">
        <v>44670.707118055558</v>
      </c>
      <c r="X2349" s="113">
        <f t="shared" si="615"/>
        <v>1.3310185167938471E-3</v>
      </c>
      <c r="Y2349" s="113">
        <f t="shared" si="616"/>
        <v>1.0266203702485655E-2</v>
      </c>
      <c r="Z2349" s="113">
        <f t="shared" si="617"/>
        <v>1.5104166668606922E-2</v>
      </c>
      <c r="AB2349" s="2">
        <f t="shared" si="618"/>
        <v>887</v>
      </c>
      <c r="AC2349" s="2">
        <f t="shared" si="618"/>
        <v>1305</v>
      </c>
      <c r="AE2349" s="2" t="str">
        <f t="shared" si="619"/>
        <v/>
      </c>
      <c r="AF2349" s="2" t="str">
        <f t="shared" si="620"/>
        <v/>
      </c>
      <c r="AG2349" s="2" t="str">
        <f t="shared" si="621"/>
        <v/>
      </c>
      <c r="AH2349" s="2">
        <f t="shared" si="622"/>
        <v>887</v>
      </c>
      <c r="AI2349" s="2" t="str">
        <f t="shared" si="623"/>
        <v/>
      </c>
      <c r="AK2349" s="2" t="str">
        <f t="shared" si="624"/>
        <v/>
      </c>
      <c r="AL2349" s="2" t="str">
        <f t="shared" si="625"/>
        <v/>
      </c>
      <c r="AM2349" s="2" t="str">
        <f t="shared" si="626"/>
        <v/>
      </c>
      <c r="AN2349" s="2">
        <f t="shared" si="627"/>
        <v>1305</v>
      </c>
      <c r="AO2349" s="2" t="str">
        <f t="shared" si="628"/>
        <v/>
      </c>
    </row>
    <row r="2350" spans="1:41" x14ac:dyDescent="0.3">
      <c r="A2350" s="111">
        <v>44670.696342592593</v>
      </c>
      <c r="B2350" s="78" t="s">
        <v>3449</v>
      </c>
      <c r="C2350" s="78" t="s">
        <v>886</v>
      </c>
      <c r="D2350" s="78" t="s">
        <v>1320</v>
      </c>
      <c r="E2350" s="78">
        <v>31</v>
      </c>
      <c r="F2350" s="78" t="s">
        <v>809</v>
      </c>
      <c r="G2350" s="78" t="s">
        <v>86</v>
      </c>
      <c r="H2350" s="112" t="s">
        <v>210</v>
      </c>
      <c r="I2350" s="112">
        <v>3</v>
      </c>
      <c r="J2350" s="113">
        <v>44670.695497685185</v>
      </c>
      <c r="K2350" s="113">
        <v>44670.696342592593</v>
      </c>
      <c r="M2350" s="113">
        <v>44670.707743055558</v>
      </c>
      <c r="N2350" s="113">
        <v>44670.70821759259</v>
      </c>
      <c r="O2350" s="78" t="s">
        <v>1187</v>
      </c>
      <c r="P2350" s="78" t="str">
        <f t="shared" si="612"/>
        <v>CIC</v>
      </c>
      <c r="S2350" s="78" t="str">
        <f t="shared" si="613"/>
        <v/>
      </c>
      <c r="V2350" s="78" t="str">
        <f t="shared" si="614"/>
        <v/>
      </c>
      <c r="W2350" s="113">
        <v>44670.719467592593</v>
      </c>
      <c r="X2350" s="113">
        <f t="shared" si="615"/>
        <v>1.1400462964957114E-2</v>
      </c>
      <c r="Y2350" s="113" t="str">
        <f t="shared" si="616"/>
        <v/>
      </c>
      <c r="Z2350" s="113" t="str">
        <f t="shared" si="617"/>
        <v/>
      </c>
      <c r="AB2350" s="2" t="str">
        <f t="shared" si="618"/>
        <v/>
      </c>
      <c r="AC2350" s="2" t="str">
        <f t="shared" si="618"/>
        <v/>
      </c>
      <c r="AE2350" s="2" t="str">
        <f t="shared" si="619"/>
        <v/>
      </c>
      <c r="AF2350" s="2" t="str">
        <f t="shared" si="620"/>
        <v/>
      </c>
      <c r="AG2350" s="2" t="str">
        <f t="shared" si="621"/>
        <v/>
      </c>
      <c r="AH2350" s="2" t="str">
        <f t="shared" si="622"/>
        <v/>
      </c>
      <c r="AI2350" s="2" t="str">
        <f t="shared" si="623"/>
        <v/>
      </c>
      <c r="AK2350" s="2" t="str">
        <f t="shared" si="624"/>
        <v/>
      </c>
      <c r="AL2350" s="2" t="str">
        <f t="shared" si="625"/>
        <v/>
      </c>
      <c r="AM2350" s="2" t="str">
        <f t="shared" si="626"/>
        <v/>
      </c>
      <c r="AN2350" s="2" t="str">
        <f t="shared" si="627"/>
        <v/>
      </c>
      <c r="AO2350" s="2" t="str">
        <f t="shared" si="628"/>
        <v/>
      </c>
    </row>
    <row r="2351" spans="1:41" x14ac:dyDescent="0.3">
      <c r="A2351" s="111">
        <v>44670.697384259256</v>
      </c>
      <c r="B2351" s="78" t="s">
        <v>3450</v>
      </c>
      <c r="C2351" s="78" t="s">
        <v>850</v>
      </c>
      <c r="D2351" s="78" t="s">
        <v>1995</v>
      </c>
      <c r="E2351" s="78">
        <v>4</v>
      </c>
      <c r="F2351" s="78" t="s">
        <v>807</v>
      </c>
      <c r="G2351" s="78" t="s">
        <v>106</v>
      </c>
      <c r="H2351" s="112" t="s">
        <v>212</v>
      </c>
      <c r="I2351" s="112">
        <v>4</v>
      </c>
      <c r="J2351" s="113">
        <v>44670.697291666664</v>
      </c>
      <c r="K2351" s="113">
        <v>44670.697384259256</v>
      </c>
      <c r="M2351" s="113">
        <v>44670.697418981479</v>
      </c>
      <c r="N2351" s="113">
        <v>44670.697453703702</v>
      </c>
      <c r="O2351" s="78" t="s">
        <v>1185</v>
      </c>
      <c r="P2351" s="78" t="str">
        <f t="shared" si="612"/>
        <v>CIC</v>
      </c>
      <c r="S2351" s="78" t="str">
        <f t="shared" si="613"/>
        <v/>
      </c>
      <c r="T2351" s="113">
        <v>44670.709293981483</v>
      </c>
      <c r="U2351" s="78" t="s">
        <v>1286</v>
      </c>
      <c r="V2351" s="78" t="str">
        <f t="shared" si="614"/>
        <v>PLOEG</v>
      </c>
      <c r="W2351" s="113">
        <v>44670.791064814817</v>
      </c>
      <c r="X2351" s="113" t="str">
        <f t="shared" si="615"/>
        <v/>
      </c>
      <c r="Y2351" s="113">
        <f t="shared" si="616"/>
        <v>1.1875000003783498E-2</v>
      </c>
      <c r="Z2351" s="113">
        <f t="shared" si="617"/>
        <v>8.1770833334303461E-2</v>
      </c>
      <c r="AB2351" s="2">
        <f t="shared" si="618"/>
        <v>1026</v>
      </c>
      <c r="AC2351" s="2">
        <f t="shared" si="618"/>
        <v>7065</v>
      </c>
      <c r="AE2351" s="2" t="str">
        <f t="shared" si="619"/>
        <v/>
      </c>
      <c r="AF2351" s="2" t="str">
        <f t="shared" si="620"/>
        <v/>
      </c>
      <c r="AG2351" s="2" t="str">
        <f t="shared" si="621"/>
        <v/>
      </c>
      <c r="AH2351" s="2" t="str">
        <f t="shared" si="622"/>
        <v/>
      </c>
      <c r="AI2351" s="2">
        <f t="shared" si="623"/>
        <v>1026</v>
      </c>
      <c r="AK2351" s="2" t="str">
        <f t="shared" si="624"/>
        <v/>
      </c>
      <c r="AL2351" s="2" t="str">
        <f t="shared" si="625"/>
        <v/>
      </c>
      <c r="AM2351" s="2" t="str">
        <f t="shared" si="626"/>
        <v/>
      </c>
      <c r="AN2351" s="2" t="str">
        <f t="shared" si="627"/>
        <v/>
      </c>
      <c r="AO2351" s="2">
        <f t="shared" si="628"/>
        <v>7065</v>
      </c>
    </row>
    <row r="2352" spans="1:41" x14ac:dyDescent="0.3">
      <c r="A2352" s="111">
        <v>44670.718159722222</v>
      </c>
      <c r="B2352" s="78" t="s">
        <v>3451</v>
      </c>
      <c r="C2352" s="78" t="s">
        <v>886</v>
      </c>
      <c r="D2352" s="78" t="s">
        <v>1266</v>
      </c>
      <c r="F2352" s="78" t="s">
        <v>807</v>
      </c>
      <c r="G2352" s="78" t="s">
        <v>92</v>
      </c>
      <c r="H2352" s="112" t="s">
        <v>204</v>
      </c>
      <c r="I2352" s="112">
        <v>2</v>
      </c>
      <c r="J2352" s="113">
        <v>44670.717002314814</v>
      </c>
      <c r="K2352" s="113">
        <v>44670.718159722222</v>
      </c>
      <c r="M2352" s="113">
        <v>44670.719560185185</v>
      </c>
      <c r="N2352" s="113">
        <v>44670.719583333332</v>
      </c>
      <c r="O2352" s="78" t="s">
        <v>1187</v>
      </c>
      <c r="P2352" s="78" t="str">
        <f t="shared" si="612"/>
        <v>CIC</v>
      </c>
      <c r="Q2352" s="113">
        <v>44670.719895833332</v>
      </c>
      <c r="R2352" s="78" t="s">
        <v>1267</v>
      </c>
      <c r="S2352" s="78" t="str">
        <f t="shared" si="613"/>
        <v>PLOEG</v>
      </c>
      <c r="V2352" s="78" t="str">
        <f t="shared" si="614"/>
        <v/>
      </c>
      <c r="W2352" s="113">
        <v>44670.726956018516</v>
      </c>
      <c r="X2352" s="113">
        <f t="shared" si="615"/>
        <v>1.4004629629198462E-3</v>
      </c>
      <c r="Y2352" s="113" t="str">
        <f t="shared" si="616"/>
        <v/>
      </c>
      <c r="Z2352" s="113" t="str">
        <f t="shared" si="617"/>
        <v/>
      </c>
      <c r="AB2352" s="2" t="str">
        <f t="shared" si="618"/>
        <v/>
      </c>
      <c r="AC2352" s="2" t="str">
        <f t="shared" si="618"/>
        <v/>
      </c>
      <c r="AE2352" s="2" t="str">
        <f t="shared" si="619"/>
        <v/>
      </c>
      <c r="AF2352" s="2" t="str">
        <f t="shared" si="620"/>
        <v/>
      </c>
      <c r="AG2352" s="2" t="str">
        <f t="shared" si="621"/>
        <v/>
      </c>
      <c r="AH2352" s="2" t="str">
        <f t="shared" si="622"/>
        <v/>
      </c>
      <c r="AI2352" s="2" t="str">
        <f t="shared" si="623"/>
        <v/>
      </c>
      <c r="AK2352" s="2" t="str">
        <f t="shared" si="624"/>
        <v/>
      </c>
      <c r="AL2352" s="2" t="str">
        <f t="shared" si="625"/>
        <v/>
      </c>
      <c r="AM2352" s="2" t="str">
        <f t="shared" si="626"/>
        <v/>
      </c>
      <c r="AN2352" s="2" t="str">
        <f t="shared" si="627"/>
        <v/>
      </c>
      <c r="AO2352" s="2" t="str">
        <f t="shared" si="628"/>
        <v/>
      </c>
    </row>
    <row r="2353" spans="1:41" x14ac:dyDescent="0.3">
      <c r="A2353" s="111">
        <v>44670.733958333331</v>
      </c>
      <c r="B2353" s="78" t="s">
        <v>3452</v>
      </c>
      <c r="C2353" s="78" t="s">
        <v>886</v>
      </c>
      <c r="D2353" s="78" t="s">
        <v>1207</v>
      </c>
      <c r="F2353" s="78" t="s">
        <v>807</v>
      </c>
      <c r="G2353" s="78" t="s">
        <v>134</v>
      </c>
      <c r="H2353" s="112" t="s">
        <v>278</v>
      </c>
      <c r="I2353" s="112">
        <v>3</v>
      </c>
      <c r="J2353" s="113">
        <v>44670.733958333331</v>
      </c>
      <c r="K2353" s="113">
        <v>44670.733958333331</v>
      </c>
      <c r="M2353" s="113">
        <v>44670.7346875</v>
      </c>
      <c r="N2353" s="113">
        <v>44670.734722222223</v>
      </c>
      <c r="O2353" s="78" t="s">
        <v>1185</v>
      </c>
      <c r="P2353" s="78" t="str">
        <f t="shared" si="612"/>
        <v>CIC</v>
      </c>
      <c r="Q2353" s="113">
        <v>44670.735208333332</v>
      </c>
      <c r="R2353" s="78" t="s">
        <v>1267</v>
      </c>
      <c r="S2353" s="78" t="str">
        <f t="shared" si="613"/>
        <v>PLOEG</v>
      </c>
      <c r="T2353" s="113">
        <v>44670.736620370371</v>
      </c>
      <c r="U2353" s="78" t="s">
        <v>1267</v>
      </c>
      <c r="V2353" s="78" t="str">
        <f t="shared" si="614"/>
        <v>PLOEG</v>
      </c>
      <c r="W2353" s="113">
        <v>44670.740868055553</v>
      </c>
      <c r="X2353" s="113">
        <f t="shared" si="615"/>
        <v>7.2916666977107525E-4</v>
      </c>
      <c r="Y2353" s="113">
        <f t="shared" si="616"/>
        <v>1.9328703710925765E-3</v>
      </c>
      <c r="Z2353" s="113">
        <f t="shared" si="617"/>
        <v>4.2476851813262329E-3</v>
      </c>
      <c r="AB2353" s="2">
        <f t="shared" si="618"/>
        <v>167</v>
      </c>
      <c r="AC2353" s="2">
        <f t="shared" si="618"/>
        <v>367</v>
      </c>
      <c r="AE2353" s="2" t="str">
        <f t="shared" si="619"/>
        <v/>
      </c>
      <c r="AF2353" s="2" t="str">
        <f t="shared" si="620"/>
        <v/>
      </c>
      <c r="AG2353" s="2" t="str">
        <f t="shared" si="621"/>
        <v/>
      </c>
      <c r="AH2353" s="2">
        <f t="shared" si="622"/>
        <v>167</v>
      </c>
      <c r="AI2353" s="2" t="str">
        <f t="shared" si="623"/>
        <v/>
      </c>
      <c r="AK2353" s="2" t="str">
        <f t="shared" si="624"/>
        <v/>
      </c>
      <c r="AL2353" s="2" t="str">
        <f t="shared" si="625"/>
        <v/>
      </c>
      <c r="AM2353" s="2" t="str">
        <f t="shared" si="626"/>
        <v/>
      </c>
      <c r="AN2353" s="2">
        <f t="shared" si="627"/>
        <v>367</v>
      </c>
      <c r="AO2353" s="2" t="str">
        <f t="shared" si="628"/>
        <v/>
      </c>
    </row>
    <row r="2354" spans="1:41" x14ac:dyDescent="0.3">
      <c r="A2354" s="111">
        <v>44670.739201388889</v>
      </c>
      <c r="B2354" s="78" t="s">
        <v>3453</v>
      </c>
      <c r="C2354" s="78" t="s">
        <v>886</v>
      </c>
      <c r="D2354" s="78" t="s">
        <v>1768</v>
      </c>
      <c r="E2354" s="78">
        <v>9</v>
      </c>
      <c r="F2354" s="78" t="s">
        <v>807</v>
      </c>
      <c r="G2354" s="78" t="s">
        <v>130</v>
      </c>
      <c r="H2354" s="112" t="s">
        <v>316</v>
      </c>
      <c r="I2354" s="112">
        <v>2</v>
      </c>
      <c r="J2354" s="113">
        <v>44670.739201388889</v>
      </c>
      <c r="K2354" s="113">
        <v>44670.739201388889</v>
      </c>
      <c r="M2354" s="113">
        <v>44670.740914351853</v>
      </c>
      <c r="N2354" s="113">
        <v>44670.740937499999</v>
      </c>
      <c r="O2354" s="78" t="s">
        <v>1185</v>
      </c>
      <c r="P2354" s="78" t="str">
        <f t="shared" si="612"/>
        <v>CIC</v>
      </c>
      <c r="S2354" s="78" t="str">
        <f t="shared" si="613"/>
        <v/>
      </c>
      <c r="T2354" s="113">
        <v>44670.741666666669</v>
      </c>
      <c r="U2354" s="78" t="s">
        <v>1267</v>
      </c>
      <c r="V2354" s="78" t="str">
        <f t="shared" si="614"/>
        <v>PLOEG</v>
      </c>
      <c r="W2354" s="113">
        <v>44670.760763888888</v>
      </c>
      <c r="X2354" s="113">
        <f t="shared" si="615"/>
        <v>1.7129629632108845E-3</v>
      </c>
      <c r="Y2354" s="113">
        <f t="shared" si="616"/>
        <v>7.5231481605442241E-4</v>
      </c>
      <c r="Z2354" s="113">
        <f t="shared" si="617"/>
        <v>1.9097222218988463E-2</v>
      </c>
      <c r="AB2354" s="2">
        <f t="shared" si="618"/>
        <v>65</v>
      </c>
      <c r="AC2354" s="2">
        <f t="shared" si="618"/>
        <v>1650</v>
      </c>
      <c r="AE2354" s="2" t="str">
        <f t="shared" si="619"/>
        <v/>
      </c>
      <c r="AF2354" s="2" t="str">
        <f t="shared" si="620"/>
        <v/>
      </c>
      <c r="AG2354" s="2">
        <f t="shared" si="621"/>
        <v>65</v>
      </c>
      <c r="AH2354" s="2" t="str">
        <f t="shared" si="622"/>
        <v/>
      </c>
      <c r="AI2354" s="2" t="str">
        <f t="shared" si="623"/>
        <v/>
      </c>
      <c r="AK2354" s="2" t="str">
        <f t="shared" si="624"/>
        <v/>
      </c>
      <c r="AL2354" s="2" t="str">
        <f t="shared" si="625"/>
        <v/>
      </c>
      <c r="AM2354" s="2">
        <f t="shared" si="626"/>
        <v>1650</v>
      </c>
      <c r="AN2354" s="2" t="str">
        <f t="shared" si="627"/>
        <v/>
      </c>
      <c r="AO2354" s="2" t="str">
        <f t="shared" si="628"/>
        <v/>
      </c>
    </row>
    <row r="2355" spans="1:41" x14ac:dyDescent="0.3">
      <c r="A2355" s="111">
        <v>44670.811319444445</v>
      </c>
      <c r="B2355" s="78" t="s">
        <v>3454</v>
      </c>
      <c r="C2355" s="78" t="s">
        <v>846</v>
      </c>
      <c r="D2355" s="78" t="s">
        <v>1995</v>
      </c>
      <c r="E2355" s="78">
        <v>4</v>
      </c>
      <c r="F2355" s="78" t="s">
        <v>807</v>
      </c>
      <c r="G2355" s="78" t="s">
        <v>106</v>
      </c>
      <c r="H2355" s="112" t="s">
        <v>212</v>
      </c>
      <c r="I2355" s="112">
        <v>4</v>
      </c>
      <c r="J2355" s="113">
        <v>44670.811203703706</v>
      </c>
      <c r="K2355" s="113">
        <v>44670.811319444445</v>
      </c>
      <c r="L2355" s="113">
        <v>44670.84306712963</v>
      </c>
      <c r="M2355" s="113">
        <v>44671.064027777778</v>
      </c>
      <c r="P2355" s="78" t="str">
        <f t="shared" si="612"/>
        <v/>
      </c>
      <c r="S2355" s="78" t="str">
        <f t="shared" si="613"/>
        <v/>
      </c>
      <c r="T2355" s="113">
        <v>44670.811435185184</v>
      </c>
      <c r="U2355" s="78" t="s">
        <v>1187</v>
      </c>
      <c r="V2355" s="78" t="str">
        <f t="shared" si="614"/>
        <v>CIC</v>
      </c>
      <c r="W2355" s="113">
        <v>44671.087071759262</v>
      </c>
      <c r="X2355" s="113">
        <f t="shared" si="615"/>
        <v>3.1747685185109731E-2</v>
      </c>
      <c r="Y2355" s="113" t="str">
        <f t="shared" si="616"/>
        <v/>
      </c>
      <c r="Z2355" s="113">
        <f t="shared" si="617"/>
        <v>0.27563657407881692</v>
      </c>
      <c r="AB2355" s="2" t="str">
        <f t="shared" si="618"/>
        <v/>
      </c>
      <c r="AC2355" s="2">
        <f t="shared" si="618"/>
        <v>23815</v>
      </c>
      <c r="AE2355" s="2" t="str">
        <f t="shared" si="619"/>
        <v/>
      </c>
      <c r="AF2355" s="2" t="str">
        <f t="shared" si="620"/>
        <v/>
      </c>
      <c r="AG2355" s="2" t="str">
        <f t="shared" si="621"/>
        <v/>
      </c>
      <c r="AH2355" s="2" t="str">
        <f t="shared" si="622"/>
        <v/>
      </c>
      <c r="AI2355" s="2" t="str">
        <f t="shared" si="623"/>
        <v/>
      </c>
      <c r="AK2355" s="2" t="str">
        <f t="shared" si="624"/>
        <v/>
      </c>
      <c r="AL2355" s="2" t="str">
        <f t="shared" si="625"/>
        <v/>
      </c>
      <c r="AM2355" s="2" t="str">
        <f t="shared" si="626"/>
        <v/>
      </c>
      <c r="AN2355" s="2" t="str">
        <f t="shared" si="627"/>
        <v/>
      </c>
      <c r="AO2355" s="2">
        <f t="shared" si="628"/>
        <v>23815</v>
      </c>
    </row>
    <row r="2356" spans="1:41" x14ac:dyDescent="0.3">
      <c r="A2356" s="111">
        <v>44670.812210648146</v>
      </c>
      <c r="B2356" s="78" t="s">
        <v>3455</v>
      </c>
      <c r="C2356" s="78" t="s">
        <v>835</v>
      </c>
      <c r="D2356" s="78" t="s">
        <v>3456</v>
      </c>
      <c r="F2356" s="78" t="s">
        <v>809</v>
      </c>
      <c r="G2356" s="78" t="s">
        <v>98</v>
      </c>
      <c r="H2356" s="112" t="s">
        <v>248</v>
      </c>
      <c r="I2356" s="112">
        <v>2</v>
      </c>
      <c r="J2356" s="113">
        <v>44670.81177083333</v>
      </c>
      <c r="K2356" s="113">
        <v>44670.812210648146</v>
      </c>
      <c r="L2356" s="113">
        <v>44670.822280092594</v>
      </c>
      <c r="M2356" s="113">
        <v>44670.842812499999</v>
      </c>
      <c r="N2356" s="113">
        <v>44670.815335648149</v>
      </c>
      <c r="O2356" s="78" t="s">
        <v>1187</v>
      </c>
      <c r="P2356" s="78" t="str">
        <f t="shared" si="612"/>
        <v>CIC</v>
      </c>
      <c r="S2356" s="78" t="str">
        <f t="shared" si="613"/>
        <v/>
      </c>
      <c r="T2356" s="113">
        <v>44670.858553240738</v>
      </c>
      <c r="U2356" s="78" t="s">
        <v>1200</v>
      </c>
      <c r="V2356" s="78" t="str">
        <f t="shared" si="614"/>
        <v>PLOEG</v>
      </c>
      <c r="W2356" s="113">
        <v>44670.864340277774</v>
      </c>
      <c r="X2356" s="113">
        <f t="shared" si="615"/>
        <v>1.0069444448163267E-2</v>
      </c>
      <c r="Y2356" s="113">
        <f t="shared" si="616"/>
        <v>3.6273148143664002E-2</v>
      </c>
      <c r="Z2356" s="113">
        <f t="shared" si="617"/>
        <v>5.7870370364980772E-3</v>
      </c>
      <c r="AB2356" s="2">
        <f t="shared" si="618"/>
        <v>3134</v>
      </c>
      <c r="AC2356" s="2">
        <f t="shared" si="618"/>
        <v>500</v>
      </c>
      <c r="AE2356" s="2" t="str">
        <f t="shared" si="619"/>
        <v/>
      </c>
      <c r="AF2356" s="2" t="str">
        <f t="shared" si="620"/>
        <v/>
      </c>
      <c r="AG2356" s="2">
        <f t="shared" si="621"/>
        <v>3134</v>
      </c>
      <c r="AH2356" s="2" t="str">
        <f t="shared" si="622"/>
        <v/>
      </c>
      <c r="AI2356" s="2" t="str">
        <f t="shared" si="623"/>
        <v/>
      </c>
      <c r="AK2356" s="2" t="str">
        <f t="shared" si="624"/>
        <v/>
      </c>
      <c r="AL2356" s="2" t="str">
        <f t="shared" si="625"/>
        <v/>
      </c>
      <c r="AM2356" s="2">
        <f t="shared" si="626"/>
        <v>500</v>
      </c>
      <c r="AN2356" s="2" t="str">
        <f t="shared" si="627"/>
        <v/>
      </c>
      <c r="AO2356" s="2" t="str">
        <f t="shared" si="628"/>
        <v/>
      </c>
    </row>
    <row r="2357" spans="1:41" x14ac:dyDescent="0.3">
      <c r="A2357" s="111">
        <v>44670.812337962961</v>
      </c>
      <c r="B2357" s="78" t="s">
        <v>3457</v>
      </c>
      <c r="C2357" s="78" t="s">
        <v>835</v>
      </c>
      <c r="D2357" s="78" t="s">
        <v>3117</v>
      </c>
      <c r="E2357" s="78">
        <v>10</v>
      </c>
      <c r="F2357" s="78" t="s">
        <v>807</v>
      </c>
      <c r="G2357" s="78" t="s">
        <v>94</v>
      </c>
      <c r="H2357" s="112" t="s">
        <v>222</v>
      </c>
      <c r="I2357" s="112">
        <v>2</v>
      </c>
      <c r="J2357" s="113">
        <v>44670.811678240738</v>
      </c>
      <c r="K2357" s="113">
        <v>44670.812337962961</v>
      </c>
      <c r="M2357" s="113">
        <v>44670.822280092594</v>
      </c>
      <c r="N2357" s="113">
        <v>44670.822314814817</v>
      </c>
      <c r="O2357" s="78" t="s">
        <v>1187</v>
      </c>
      <c r="P2357" s="78" t="str">
        <f t="shared" si="612"/>
        <v>CIC</v>
      </c>
      <c r="S2357" s="78" t="str">
        <f t="shared" si="613"/>
        <v/>
      </c>
      <c r="T2357" s="113">
        <v>44670.831724537034</v>
      </c>
      <c r="U2357" s="78" t="s">
        <v>1216</v>
      </c>
      <c r="V2357" s="78" t="str">
        <f t="shared" si="614"/>
        <v>PLOEG</v>
      </c>
      <c r="W2357" s="113">
        <v>44670.842812499999</v>
      </c>
      <c r="X2357" s="113">
        <f t="shared" si="615"/>
        <v>9.9421296326909214E-3</v>
      </c>
      <c r="Y2357" s="113">
        <f t="shared" si="616"/>
        <v>9.444444440305233E-3</v>
      </c>
      <c r="Z2357" s="113">
        <f t="shared" si="617"/>
        <v>1.1087962964666076E-2</v>
      </c>
      <c r="AB2357" s="2">
        <f t="shared" si="618"/>
        <v>816</v>
      </c>
      <c r="AC2357" s="2">
        <f t="shared" si="618"/>
        <v>958</v>
      </c>
      <c r="AE2357" s="2" t="str">
        <f t="shared" si="619"/>
        <v/>
      </c>
      <c r="AF2357" s="2" t="str">
        <f t="shared" si="620"/>
        <v/>
      </c>
      <c r="AG2357" s="2">
        <f t="shared" si="621"/>
        <v>816</v>
      </c>
      <c r="AH2357" s="2" t="str">
        <f t="shared" si="622"/>
        <v/>
      </c>
      <c r="AI2357" s="2" t="str">
        <f t="shared" si="623"/>
        <v/>
      </c>
      <c r="AK2357" s="2" t="str">
        <f t="shared" si="624"/>
        <v/>
      </c>
      <c r="AL2357" s="2" t="str">
        <f t="shared" si="625"/>
        <v/>
      </c>
      <c r="AM2357" s="2">
        <f t="shared" si="626"/>
        <v>958</v>
      </c>
      <c r="AN2357" s="2" t="str">
        <f t="shared" si="627"/>
        <v/>
      </c>
      <c r="AO2357" s="2" t="str">
        <f t="shared" si="628"/>
        <v/>
      </c>
    </row>
    <row r="2358" spans="1:41" x14ac:dyDescent="0.3">
      <c r="A2358" s="111">
        <v>44670.816481481481</v>
      </c>
      <c r="B2358" s="78" t="s">
        <v>3458</v>
      </c>
      <c r="C2358" s="78" t="s">
        <v>846</v>
      </c>
      <c r="D2358" s="78" t="s">
        <v>1779</v>
      </c>
      <c r="E2358" s="78">
        <v>23</v>
      </c>
      <c r="F2358" s="78" t="s">
        <v>807</v>
      </c>
      <c r="G2358" s="78" t="s">
        <v>118</v>
      </c>
      <c r="H2358" s="112" t="s">
        <v>362</v>
      </c>
      <c r="I2358" s="112">
        <v>3</v>
      </c>
      <c r="J2358" s="113">
        <v>44670.816064814811</v>
      </c>
      <c r="K2358" s="113">
        <v>44670.816481481481</v>
      </c>
      <c r="M2358" s="113">
        <v>44670.84306712963</v>
      </c>
      <c r="P2358" s="78" t="str">
        <f t="shared" si="612"/>
        <v/>
      </c>
      <c r="S2358" s="78" t="str">
        <f t="shared" si="613"/>
        <v/>
      </c>
      <c r="T2358" s="113">
        <v>44670.864444444444</v>
      </c>
      <c r="U2358" s="78" t="s">
        <v>1187</v>
      </c>
      <c r="V2358" s="78" t="str">
        <f t="shared" si="614"/>
        <v>CIC</v>
      </c>
      <c r="W2358" s="113">
        <v>44671.064016203702</v>
      </c>
      <c r="X2358" s="113">
        <f t="shared" si="615"/>
        <v>2.658564814919373E-2</v>
      </c>
      <c r="Y2358" s="113">
        <f t="shared" si="616"/>
        <v>2.1377314813435078E-2</v>
      </c>
      <c r="Z2358" s="113">
        <f t="shared" si="617"/>
        <v>0.19957175925810589</v>
      </c>
      <c r="AB2358" s="2">
        <f t="shared" si="618"/>
        <v>1847</v>
      </c>
      <c r="AC2358" s="2">
        <f t="shared" si="618"/>
        <v>17243</v>
      </c>
      <c r="AE2358" s="2" t="str">
        <f t="shared" si="619"/>
        <v/>
      </c>
      <c r="AF2358" s="2" t="str">
        <f t="shared" si="620"/>
        <v/>
      </c>
      <c r="AG2358" s="2" t="str">
        <f t="shared" si="621"/>
        <v/>
      </c>
      <c r="AH2358" s="2">
        <f t="shared" si="622"/>
        <v>1847</v>
      </c>
      <c r="AI2358" s="2" t="str">
        <f t="shared" si="623"/>
        <v/>
      </c>
      <c r="AK2358" s="2" t="str">
        <f t="shared" si="624"/>
        <v/>
      </c>
      <c r="AL2358" s="2" t="str">
        <f t="shared" si="625"/>
        <v/>
      </c>
      <c r="AM2358" s="2" t="str">
        <f t="shared" si="626"/>
        <v/>
      </c>
      <c r="AN2358" s="2">
        <f t="shared" si="627"/>
        <v>17243</v>
      </c>
      <c r="AO2358" s="2" t="str">
        <f t="shared" si="628"/>
        <v/>
      </c>
    </row>
    <row r="2359" spans="1:41" x14ac:dyDescent="0.3">
      <c r="A2359" s="111">
        <v>44670.891412037039</v>
      </c>
      <c r="B2359" s="78" t="s">
        <v>3459</v>
      </c>
      <c r="C2359" s="78" t="s">
        <v>835</v>
      </c>
      <c r="D2359" s="78" t="s">
        <v>1240</v>
      </c>
      <c r="E2359" s="78">
        <v>242</v>
      </c>
      <c r="F2359" s="78" t="s">
        <v>807</v>
      </c>
      <c r="G2359" s="78" t="s">
        <v>120</v>
      </c>
      <c r="H2359" s="112" t="s">
        <v>260</v>
      </c>
      <c r="I2359" s="112">
        <v>3</v>
      </c>
      <c r="J2359" s="113">
        <v>44670.891400462962</v>
      </c>
      <c r="K2359" s="113">
        <v>44670.891412037039</v>
      </c>
      <c r="M2359" s="113">
        <v>44670.894224537034</v>
      </c>
      <c r="N2359" s="113">
        <v>44670.894270833334</v>
      </c>
      <c r="O2359" s="78" t="s">
        <v>1185</v>
      </c>
      <c r="P2359" s="78" t="str">
        <f t="shared" si="612"/>
        <v>CIC</v>
      </c>
      <c r="Q2359" s="113">
        <v>44670.910578703704</v>
      </c>
      <c r="R2359" s="78" t="s">
        <v>1200</v>
      </c>
      <c r="S2359" s="78" t="str">
        <f t="shared" si="613"/>
        <v>PLOEG</v>
      </c>
      <c r="T2359" s="113">
        <v>44670.920057870368</v>
      </c>
      <c r="U2359" s="78" t="s">
        <v>1216</v>
      </c>
      <c r="V2359" s="78" t="str">
        <f t="shared" si="614"/>
        <v>PLOEG</v>
      </c>
      <c r="W2359" s="113">
        <v>44670.957962962966</v>
      </c>
      <c r="X2359" s="113">
        <f t="shared" si="615"/>
        <v>2.8124999953433871E-3</v>
      </c>
      <c r="Y2359" s="113">
        <f t="shared" si="616"/>
        <v>2.5833333333139308E-2</v>
      </c>
      <c r="Z2359" s="113">
        <f t="shared" si="617"/>
        <v>3.7905092598521151E-2</v>
      </c>
      <c r="AB2359" s="2">
        <f t="shared" si="618"/>
        <v>2232</v>
      </c>
      <c r="AC2359" s="2">
        <f t="shared" si="618"/>
        <v>3275</v>
      </c>
      <c r="AE2359" s="2" t="str">
        <f t="shared" si="619"/>
        <v/>
      </c>
      <c r="AF2359" s="2" t="str">
        <f t="shared" si="620"/>
        <v/>
      </c>
      <c r="AG2359" s="2" t="str">
        <f t="shared" si="621"/>
        <v/>
      </c>
      <c r="AH2359" s="2">
        <f t="shared" si="622"/>
        <v>2232</v>
      </c>
      <c r="AI2359" s="2" t="str">
        <f t="shared" si="623"/>
        <v/>
      </c>
      <c r="AK2359" s="2" t="str">
        <f t="shared" si="624"/>
        <v/>
      </c>
      <c r="AL2359" s="2" t="str">
        <f t="shared" si="625"/>
        <v/>
      </c>
      <c r="AM2359" s="2" t="str">
        <f t="shared" si="626"/>
        <v/>
      </c>
      <c r="AN2359" s="2">
        <f t="shared" si="627"/>
        <v>3275</v>
      </c>
      <c r="AO2359" s="2" t="str">
        <f t="shared" si="628"/>
        <v/>
      </c>
    </row>
    <row r="2360" spans="1:41" x14ac:dyDescent="0.3">
      <c r="A2360" s="111">
        <v>44671.018900462965</v>
      </c>
      <c r="B2360" s="78" t="s">
        <v>3460</v>
      </c>
      <c r="C2360" s="78" t="s">
        <v>835</v>
      </c>
      <c r="D2360" s="78" t="s">
        <v>1494</v>
      </c>
      <c r="E2360" s="78">
        <v>71</v>
      </c>
      <c r="F2360" s="78" t="s">
        <v>807</v>
      </c>
      <c r="G2360" s="78" t="s">
        <v>120</v>
      </c>
      <c r="H2360" s="112" t="s">
        <v>260</v>
      </c>
      <c r="I2360" s="112">
        <v>3</v>
      </c>
      <c r="J2360" s="113">
        <v>44671.017812500002</v>
      </c>
      <c r="K2360" s="113">
        <v>44671.018900462965</v>
      </c>
      <c r="M2360" s="113">
        <v>44671.037118055552</v>
      </c>
      <c r="P2360" s="78" t="str">
        <f t="shared" si="612"/>
        <v/>
      </c>
      <c r="Q2360" s="113">
        <v>44671.037222222221</v>
      </c>
      <c r="R2360" s="78" t="s">
        <v>1187</v>
      </c>
      <c r="S2360" s="78" t="str">
        <f t="shared" si="613"/>
        <v>CIC</v>
      </c>
      <c r="T2360" s="113">
        <v>44671.04078703704</v>
      </c>
      <c r="U2360" s="78" t="s">
        <v>1187</v>
      </c>
      <c r="V2360" s="78" t="str">
        <f t="shared" si="614"/>
        <v>CIC</v>
      </c>
      <c r="W2360" s="113">
        <v>44671.06386574074</v>
      </c>
      <c r="X2360" s="113">
        <f t="shared" si="615"/>
        <v>1.8217592587461695E-2</v>
      </c>
      <c r="Y2360" s="113">
        <f t="shared" si="616"/>
        <v>3.6689814878627658E-3</v>
      </c>
      <c r="Z2360" s="113">
        <f t="shared" si="617"/>
        <v>2.307870369986631E-2</v>
      </c>
      <c r="AB2360" s="2">
        <f t="shared" si="618"/>
        <v>317</v>
      </c>
      <c r="AC2360" s="2">
        <f t="shared" si="618"/>
        <v>1994</v>
      </c>
      <c r="AE2360" s="2" t="str">
        <f t="shared" si="619"/>
        <v/>
      </c>
      <c r="AF2360" s="2" t="str">
        <f t="shared" si="620"/>
        <v/>
      </c>
      <c r="AG2360" s="2" t="str">
        <f t="shared" si="621"/>
        <v/>
      </c>
      <c r="AH2360" s="2">
        <f t="shared" si="622"/>
        <v>317</v>
      </c>
      <c r="AI2360" s="2" t="str">
        <f t="shared" si="623"/>
        <v/>
      </c>
      <c r="AK2360" s="2" t="str">
        <f t="shared" si="624"/>
        <v/>
      </c>
      <c r="AL2360" s="2" t="str">
        <f t="shared" si="625"/>
        <v/>
      </c>
      <c r="AM2360" s="2" t="str">
        <f t="shared" si="626"/>
        <v/>
      </c>
      <c r="AN2360" s="2">
        <f t="shared" si="627"/>
        <v>1994</v>
      </c>
      <c r="AO2360" s="2" t="str">
        <f t="shared" si="628"/>
        <v/>
      </c>
    </row>
    <row r="2361" spans="1:41" x14ac:dyDescent="0.3">
      <c r="A2361" s="111">
        <v>44671.018900462965</v>
      </c>
      <c r="B2361" s="78" t="s">
        <v>3460</v>
      </c>
      <c r="C2361" s="78" t="s">
        <v>853</v>
      </c>
      <c r="D2361" s="78" t="s">
        <v>1494</v>
      </c>
      <c r="E2361" s="78">
        <v>71</v>
      </c>
      <c r="F2361" s="78" t="s">
        <v>807</v>
      </c>
      <c r="G2361" s="78" t="s">
        <v>120</v>
      </c>
      <c r="H2361" s="112" t="s">
        <v>260</v>
      </c>
      <c r="I2361" s="112">
        <v>3</v>
      </c>
      <c r="J2361" s="113">
        <v>44671.017812500002</v>
      </c>
      <c r="K2361" s="113">
        <v>44671.018900462965</v>
      </c>
      <c r="M2361" s="113">
        <v>44671.037152777775</v>
      </c>
      <c r="P2361" s="78" t="str">
        <f t="shared" si="612"/>
        <v/>
      </c>
      <c r="Q2361" s="113">
        <v>44671.037222222221</v>
      </c>
      <c r="R2361" s="78" t="s">
        <v>1187</v>
      </c>
      <c r="S2361" s="78" t="str">
        <f t="shared" si="613"/>
        <v>CIC</v>
      </c>
      <c r="T2361" s="113">
        <v>44671.040821759256</v>
      </c>
      <c r="U2361" s="78" t="s">
        <v>1187</v>
      </c>
      <c r="V2361" s="78" t="str">
        <f t="shared" si="614"/>
        <v>CIC</v>
      </c>
      <c r="W2361" s="113">
        <v>44671.063831018517</v>
      </c>
      <c r="X2361" s="113">
        <f t="shared" si="615"/>
        <v>1.8252314810524695E-2</v>
      </c>
      <c r="Y2361" s="113">
        <f t="shared" si="616"/>
        <v>3.6689814805868082E-3</v>
      </c>
      <c r="Z2361" s="113">
        <f t="shared" si="617"/>
        <v>2.3009259261016268E-2</v>
      </c>
      <c r="AB2361" s="2">
        <f t="shared" si="618"/>
        <v>317</v>
      </c>
      <c r="AC2361" s="2">
        <f t="shared" si="618"/>
        <v>1988</v>
      </c>
      <c r="AE2361" s="2" t="str">
        <f t="shared" si="619"/>
        <v/>
      </c>
      <c r="AF2361" s="2" t="str">
        <f t="shared" si="620"/>
        <v/>
      </c>
      <c r="AG2361" s="2" t="str">
        <f t="shared" si="621"/>
        <v/>
      </c>
      <c r="AH2361" s="2">
        <f t="shared" si="622"/>
        <v>317</v>
      </c>
      <c r="AI2361" s="2" t="str">
        <f t="shared" si="623"/>
        <v/>
      </c>
      <c r="AK2361" s="2" t="str">
        <f t="shared" si="624"/>
        <v/>
      </c>
      <c r="AL2361" s="2" t="str">
        <f t="shared" si="625"/>
        <v/>
      </c>
      <c r="AM2361" s="2" t="str">
        <f t="shared" si="626"/>
        <v/>
      </c>
      <c r="AN2361" s="2">
        <f t="shared" si="627"/>
        <v>1988</v>
      </c>
      <c r="AO2361" s="2" t="str">
        <f t="shared" si="628"/>
        <v/>
      </c>
    </row>
    <row r="2362" spans="1:41" x14ac:dyDescent="0.3">
      <c r="A2362" s="111">
        <v>44671.103009259263</v>
      </c>
      <c r="B2362" s="78" t="s">
        <v>3461</v>
      </c>
      <c r="C2362" s="78" t="s">
        <v>835</v>
      </c>
      <c r="D2362" s="78" t="s">
        <v>3462</v>
      </c>
      <c r="E2362" s="78">
        <v>12</v>
      </c>
      <c r="F2362" s="78" t="s">
        <v>811</v>
      </c>
      <c r="G2362" s="78" t="s">
        <v>108</v>
      </c>
      <c r="H2362" s="112" t="s">
        <v>240</v>
      </c>
      <c r="I2362" s="112">
        <v>2</v>
      </c>
      <c r="J2362" s="113">
        <v>44671.103009259263</v>
      </c>
      <c r="K2362" s="113">
        <v>44671.103009259263</v>
      </c>
      <c r="M2362" s="113">
        <v>44671.103078703702</v>
      </c>
      <c r="P2362" s="78" t="str">
        <f t="shared" si="612"/>
        <v/>
      </c>
      <c r="S2362" s="78" t="str">
        <f t="shared" si="613"/>
        <v/>
      </c>
      <c r="T2362" s="113">
        <v>44671.105844907404</v>
      </c>
      <c r="U2362" s="78" t="s">
        <v>1185</v>
      </c>
      <c r="V2362" s="78" t="str">
        <f t="shared" si="614"/>
        <v>CIC</v>
      </c>
      <c r="W2362" s="113">
        <v>44671.115868055553</v>
      </c>
      <c r="X2362" s="113">
        <f t="shared" si="615"/>
        <v>6.9444438850041479E-5</v>
      </c>
      <c r="Y2362" s="113">
        <f t="shared" si="616"/>
        <v>2.7662037027766928E-3</v>
      </c>
      <c r="Z2362" s="113">
        <f t="shared" si="617"/>
        <v>1.0023148148320615E-2</v>
      </c>
      <c r="AB2362" s="2">
        <f t="shared" si="618"/>
        <v>239</v>
      </c>
      <c r="AC2362" s="2">
        <f t="shared" si="618"/>
        <v>866</v>
      </c>
      <c r="AE2362" s="2" t="str">
        <f t="shared" si="619"/>
        <v/>
      </c>
      <c r="AF2362" s="2" t="str">
        <f t="shared" si="620"/>
        <v/>
      </c>
      <c r="AG2362" s="2">
        <f t="shared" si="621"/>
        <v>239</v>
      </c>
      <c r="AH2362" s="2" t="str">
        <f t="shared" si="622"/>
        <v/>
      </c>
      <c r="AI2362" s="2" t="str">
        <f t="shared" si="623"/>
        <v/>
      </c>
      <c r="AK2362" s="2" t="str">
        <f t="shared" si="624"/>
        <v/>
      </c>
      <c r="AL2362" s="2" t="str">
        <f t="shared" si="625"/>
        <v/>
      </c>
      <c r="AM2362" s="2">
        <f t="shared" si="626"/>
        <v>866</v>
      </c>
      <c r="AN2362" s="2" t="str">
        <f t="shared" si="627"/>
        <v/>
      </c>
      <c r="AO2362" s="2" t="str">
        <f t="shared" si="628"/>
        <v/>
      </c>
    </row>
    <row r="2363" spans="1:41" x14ac:dyDescent="0.3">
      <c r="A2363" s="111">
        <v>44671.13071759259</v>
      </c>
      <c r="B2363" s="78" t="s">
        <v>3463</v>
      </c>
      <c r="C2363" s="78" t="s">
        <v>846</v>
      </c>
      <c r="D2363" s="78" t="s">
        <v>3464</v>
      </c>
      <c r="E2363" s="78">
        <v>7</v>
      </c>
      <c r="F2363" s="78" t="s">
        <v>813</v>
      </c>
      <c r="G2363" s="78" t="s">
        <v>124</v>
      </c>
      <c r="H2363" s="112" t="s">
        <v>264</v>
      </c>
      <c r="I2363" s="112">
        <v>2</v>
      </c>
      <c r="J2363" s="113">
        <v>44671.13071759259</v>
      </c>
      <c r="K2363" s="113">
        <v>44671.13071759259</v>
      </c>
      <c r="M2363" s="113">
        <v>44671.13076388889</v>
      </c>
      <c r="P2363" s="78" t="str">
        <f t="shared" si="612"/>
        <v/>
      </c>
      <c r="Q2363" s="113">
        <v>44671.130868055552</v>
      </c>
      <c r="R2363" s="78" t="s">
        <v>1187</v>
      </c>
      <c r="S2363" s="78" t="str">
        <f t="shared" si="613"/>
        <v>CIC</v>
      </c>
      <c r="V2363" s="78" t="str">
        <f t="shared" si="614"/>
        <v/>
      </c>
      <c r="W2363" s="113">
        <v>44671.13354166667</v>
      </c>
      <c r="X2363" s="113" t="str">
        <f t="shared" si="615"/>
        <v/>
      </c>
      <c r="Y2363" s="113" t="str">
        <f t="shared" si="616"/>
        <v/>
      </c>
      <c r="Z2363" s="113" t="str">
        <f t="shared" si="617"/>
        <v/>
      </c>
      <c r="AB2363" s="2" t="str">
        <f t="shared" si="618"/>
        <v/>
      </c>
      <c r="AC2363" s="2" t="str">
        <f t="shared" si="618"/>
        <v/>
      </c>
      <c r="AE2363" s="2" t="str">
        <f t="shared" si="619"/>
        <v/>
      </c>
      <c r="AF2363" s="2" t="str">
        <f t="shared" si="620"/>
        <v/>
      </c>
      <c r="AG2363" s="2" t="str">
        <f t="shared" si="621"/>
        <v/>
      </c>
      <c r="AH2363" s="2" t="str">
        <f t="shared" si="622"/>
        <v/>
      </c>
      <c r="AI2363" s="2" t="str">
        <f t="shared" si="623"/>
        <v/>
      </c>
      <c r="AK2363" s="2" t="str">
        <f t="shared" si="624"/>
        <v/>
      </c>
      <c r="AL2363" s="2" t="str">
        <f t="shared" si="625"/>
        <v/>
      </c>
      <c r="AM2363" s="2" t="str">
        <f t="shared" si="626"/>
        <v/>
      </c>
      <c r="AN2363" s="2" t="str">
        <f t="shared" si="627"/>
        <v/>
      </c>
      <c r="AO2363" s="2" t="str">
        <f t="shared" si="628"/>
        <v/>
      </c>
    </row>
    <row r="2364" spans="1:41" x14ac:dyDescent="0.3">
      <c r="A2364" s="111">
        <v>44671.13071759259</v>
      </c>
      <c r="B2364" s="78" t="s">
        <v>3463</v>
      </c>
      <c r="C2364" s="78" t="s">
        <v>835</v>
      </c>
      <c r="D2364" s="78" t="s">
        <v>3464</v>
      </c>
      <c r="E2364" s="78">
        <v>7</v>
      </c>
      <c r="F2364" s="78" t="s">
        <v>813</v>
      </c>
      <c r="G2364" s="78" t="s">
        <v>124</v>
      </c>
      <c r="H2364" s="112" t="s">
        <v>264</v>
      </c>
      <c r="I2364" s="112">
        <v>2</v>
      </c>
      <c r="J2364" s="113">
        <v>44671.13071759259</v>
      </c>
      <c r="K2364" s="113">
        <v>44671.13071759259</v>
      </c>
      <c r="M2364" s="113">
        <v>44671.133437500001</v>
      </c>
      <c r="N2364" s="113">
        <v>44671.133472222224</v>
      </c>
      <c r="O2364" s="78" t="s">
        <v>1185</v>
      </c>
      <c r="P2364" s="78" t="str">
        <f t="shared" si="612"/>
        <v>CIC</v>
      </c>
      <c r="S2364" s="78" t="str">
        <f t="shared" si="613"/>
        <v/>
      </c>
      <c r="V2364" s="78" t="str">
        <f t="shared" si="614"/>
        <v/>
      </c>
      <c r="W2364" s="113">
        <v>44671.139710648145</v>
      </c>
      <c r="X2364" s="113">
        <f t="shared" si="615"/>
        <v>2.7199074102099985E-3</v>
      </c>
      <c r="Y2364" s="113" t="str">
        <f t="shared" si="616"/>
        <v/>
      </c>
      <c r="Z2364" s="113" t="str">
        <f t="shared" si="617"/>
        <v/>
      </c>
      <c r="AB2364" s="2" t="str">
        <f t="shared" si="618"/>
        <v/>
      </c>
      <c r="AC2364" s="2" t="str">
        <f t="shared" si="618"/>
        <v/>
      </c>
      <c r="AE2364" s="2" t="str">
        <f t="shared" si="619"/>
        <v/>
      </c>
      <c r="AF2364" s="2" t="str">
        <f t="shared" si="620"/>
        <v/>
      </c>
      <c r="AG2364" s="2" t="str">
        <f t="shared" si="621"/>
        <v/>
      </c>
      <c r="AH2364" s="2" t="str">
        <f t="shared" si="622"/>
        <v/>
      </c>
      <c r="AI2364" s="2" t="str">
        <f t="shared" si="623"/>
        <v/>
      </c>
      <c r="AK2364" s="2" t="str">
        <f t="shared" si="624"/>
        <v/>
      </c>
      <c r="AL2364" s="2" t="str">
        <f t="shared" si="625"/>
        <v/>
      </c>
      <c r="AM2364" s="2" t="str">
        <f t="shared" si="626"/>
        <v/>
      </c>
      <c r="AN2364" s="2" t="str">
        <f t="shared" si="627"/>
        <v/>
      </c>
      <c r="AO2364" s="2" t="str">
        <f t="shared" si="628"/>
        <v/>
      </c>
    </row>
    <row r="2365" spans="1:41" x14ac:dyDescent="0.3">
      <c r="A2365" s="111">
        <v>44671.298784722225</v>
      </c>
      <c r="B2365" s="78" t="s">
        <v>3465</v>
      </c>
      <c r="C2365" s="78" t="s">
        <v>886</v>
      </c>
      <c r="D2365" s="78" t="s">
        <v>1494</v>
      </c>
      <c r="E2365" s="78">
        <v>71</v>
      </c>
      <c r="F2365" s="78" t="s">
        <v>807</v>
      </c>
      <c r="G2365" s="78" t="s">
        <v>120</v>
      </c>
      <c r="H2365" s="112" t="s">
        <v>260</v>
      </c>
      <c r="I2365" s="112">
        <v>3</v>
      </c>
      <c r="J2365" s="113">
        <v>44671.29791666667</v>
      </c>
      <c r="K2365" s="113">
        <v>44671.298784722225</v>
      </c>
      <c r="M2365" s="113">
        <v>44671.300671296296</v>
      </c>
      <c r="N2365" s="113">
        <v>44671.302581018521</v>
      </c>
      <c r="O2365" s="78" t="s">
        <v>1185</v>
      </c>
      <c r="P2365" s="78" t="str">
        <f t="shared" si="612"/>
        <v>CIC</v>
      </c>
      <c r="Q2365" s="113">
        <v>44671.311099537037</v>
      </c>
      <c r="R2365" s="78" t="s">
        <v>1258</v>
      </c>
      <c r="S2365" s="78" t="str">
        <f t="shared" si="613"/>
        <v>PLOEG</v>
      </c>
      <c r="T2365" s="113">
        <v>44671.322800925926</v>
      </c>
      <c r="U2365" s="78" t="s">
        <v>1258</v>
      </c>
      <c r="V2365" s="78" t="str">
        <f t="shared" si="614"/>
        <v>PLOEG</v>
      </c>
      <c r="W2365" s="113">
        <v>44671.524189814816</v>
      </c>
      <c r="X2365" s="113">
        <f t="shared" si="615"/>
        <v>1.8865740712499246E-3</v>
      </c>
      <c r="Y2365" s="113">
        <f t="shared" si="616"/>
        <v>2.21296296294895E-2</v>
      </c>
      <c r="Z2365" s="113">
        <f t="shared" si="617"/>
        <v>0.20138888889050577</v>
      </c>
      <c r="AB2365" s="2">
        <f t="shared" si="618"/>
        <v>1912</v>
      </c>
      <c r="AC2365" s="2">
        <f t="shared" si="618"/>
        <v>17400</v>
      </c>
      <c r="AE2365" s="2" t="str">
        <f t="shared" si="619"/>
        <v/>
      </c>
      <c r="AF2365" s="2" t="str">
        <f t="shared" si="620"/>
        <v/>
      </c>
      <c r="AG2365" s="2" t="str">
        <f t="shared" si="621"/>
        <v/>
      </c>
      <c r="AH2365" s="2">
        <f t="shared" si="622"/>
        <v>1912</v>
      </c>
      <c r="AI2365" s="2" t="str">
        <f t="shared" si="623"/>
        <v/>
      </c>
      <c r="AK2365" s="2" t="str">
        <f t="shared" si="624"/>
        <v/>
      </c>
      <c r="AL2365" s="2" t="str">
        <f t="shared" si="625"/>
        <v/>
      </c>
      <c r="AM2365" s="2" t="str">
        <f t="shared" si="626"/>
        <v/>
      </c>
      <c r="AN2365" s="2">
        <f t="shared" si="627"/>
        <v>17400</v>
      </c>
      <c r="AO2365" s="2" t="str">
        <f t="shared" si="628"/>
        <v/>
      </c>
    </row>
    <row r="2366" spans="1:41" x14ac:dyDescent="0.3">
      <c r="A2366" s="111">
        <v>44671.306319444448</v>
      </c>
      <c r="B2366" s="78" t="s">
        <v>3466</v>
      </c>
      <c r="C2366" s="78" t="s">
        <v>850</v>
      </c>
      <c r="D2366" s="78" t="s">
        <v>1567</v>
      </c>
      <c r="F2366" s="78" t="s">
        <v>809</v>
      </c>
      <c r="G2366" s="78" t="s">
        <v>98</v>
      </c>
      <c r="H2366" s="112" t="s">
        <v>216</v>
      </c>
      <c r="I2366" s="112">
        <v>4</v>
      </c>
      <c r="J2366" s="113">
        <v>44671.304780092592</v>
      </c>
      <c r="K2366" s="113">
        <v>44671.306319444448</v>
      </c>
      <c r="M2366" s="113">
        <v>44671.308171296296</v>
      </c>
      <c r="N2366" s="113">
        <v>44671.308194444442</v>
      </c>
      <c r="O2366" s="78" t="s">
        <v>1187</v>
      </c>
      <c r="P2366" s="78" t="str">
        <f t="shared" si="612"/>
        <v>CIC</v>
      </c>
      <c r="Q2366" s="113">
        <v>44671.321342592593</v>
      </c>
      <c r="R2366" s="78" t="s">
        <v>1344</v>
      </c>
      <c r="S2366" s="78" t="str">
        <f t="shared" si="613"/>
        <v>PLOEG</v>
      </c>
      <c r="T2366" s="113">
        <v>44671.331238425926</v>
      </c>
      <c r="U2366" s="78" t="s">
        <v>1344</v>
      </c>
      <c r="V2366" s="78" t="str">
        <f t="shared" si="614"/>
        <v>PLOEG</v>
      </c>
      <c r="W2366" s="113">
        <v>44671.334004629629</v>
      </c>
      <c r="X2366" s="113">
        <f t="shared" si="615"/>
        <v>1.8518518481869251E-3</v>
      </c>
      <c r="Y2366" s="113">
        <f t="shared" si="616"/>
        <v>2.3067129630362615E-2</v>
      </c>
      <c r="Z2366" s="113">
        <f t="shared" si="617"/>
        <v>2.7662037027766928E-3</v>
      </c>
      <c r="AB2366" s="2">
        <f t="shared" si="618"/>
        <v>1993</v>
      </c>
      <c r="AC2366" s="2">
        <f t="shared" si="618"/>
        <v>239</v>
      </c>
      <c r="AE2366" s="2" t="str">
        <f t="shared" si="619"/>
        <v/>
      </c>
      <c r="AF2366" s="2" t="str">
        <f t="shared" si="620"/>
        <v/>
      </c>
      <c r="AG2366" s="2" t="str">
        <f t="shared" si="621"/>
        <v/>
      </c>
      <c r="AH2366" s="2" t="str">
        <f t="shared" si="622"/>
        <v/>
      </c>
      <c r="AI2366" s="2">
        <f t="shared" si="623"/>
        <v>1993</v>
      </c>
      <c r="AK2366" s="2" t="str">
        <f t="shared" si="624"/>
        <v/>
      </c>
      <c r="AL2366" s="2" t="str">
        <f t="shared" si="625"/>
        <v/>
      </c>
      <c r="AM2366" s="2" t="str">
        <f t="shared" si="626"/>
        <v/>
      </c>
      <c r="AN2366" s="2" t="str">
        <f t="shared" si="627"/>
        <v/>
      </c>
      <c r="AO2366" s="2">
        <f t="shared" si="628"/>
        <v>239</v>
      </c>
    </row>
    <row r="2367" spans="1:41" x14ac:dyDescent="0.3">
      <c r="A2367" s="111">
        <v>44671.432708333334</v>
      </c>
      <c r="B2367" s="78" t="s">
        <v>3467</v>
      </c>
      <c r="C2367" s="78" t="s">
        <v>850</v>
      </c>
      <c r="D2367" s="78" t="s">
        <v>1359</v>
      </c>
      <c r="F2367" s="78" t="s">
        <v>807</v>
      </c>
      <c r="G2367" s="78" t="s">
        <v>104</v>
      </c>
      <c r="H2367" s="112" t="s">
        <v>198</v>
      </c>
      <c r="I2367" s="112">
        <v>3</v>
      </c>
      <c r="J2367" s="113">
        <v>44671.432708333334</v>
      </c>
      <c r="K2367" s="113">
        <v>44671.432708333334</v>
      </c>
      <c r="M2367" s="113">
        <v>44671.433310185188</v>
      </c>
      <c r="N2367" s="113">
        <v>44671.433344907404</v>
      </c>
      <c r="O2367" s="78" t="s">
        <v>1187</v>
      </c>
      <c r="P2367" s="78" t="str">
        <f t="shared" si="612"/>
        <v>CIC</v>
      </c>
      <c r="Q2367" s="113">
        <v>44671.44971064815</v>
      </c>
      <c r="R2367" s="78" t="s">
        <v>1286</v>
      </c>
      <c r="S2367" s="78" t="str">
        <f t="shared" si="613"/>
        <v>PLOEG</v>
      </c>
      <c r="T2367" s="113">
        <v>44671.45416666667</v>
      </c>
      <c r="U2367" s="78" t="s">
        <v>1344</v>
      </c>
      <c r="V2367" s="78" t="str">
        <f t="shared" si="614"/>
        <v>PLOEG</v>
      </c>
      <c r="W2367" s="113">
        <v>44671.456296296295</v>
      </c>
      <c r="X2367" s="113">
        <f t="shared" si="615"/>
        <v>6.0185185429872945E-4</v>
      </c>
      <c r="Y2367" s="113">
        <f t="shared" si="616"/>
        <v>2.0856481482042E-2</v>
      </c>
      <c r="Z2367" s="113">
        <f t="shared" si="617"/>
        <v>2.1296296254149638E-3</v>
      </c>
      <c r="AB2367" s="2">
        <f t="shared" si="618"/>
        <v>1802</v>
      </c>
      <c r="AC2367" s="2">
        <f t="shared" si="618"/>
        <v>184</v>
      </c>
      <c r="AE2367" s="2" t="str">
        <f t="shared" si="619"/>
        <v/>
      </c>
      <c r="AF2367" s="2" t="str">
        <f t="shared" si="620"/>
        <v/>
      </c>
      <c r="AG2367" s="2" t="str">
        <f t="shared" si="621"/>
        <v/>
      </c>
      <c r="AH2367" s="2">
        <f t="shared" si="622"/>
        <v>1802</v>
      </c>
      <c r="AI2367" s="2" t="str">
        <f t="shared" si="623"/>
        <v/>
      </c>
      <c r="AK2367" s="2" t="str">
        <f t="shared" si="624"/>
        <v/>
      </c>
      <c r="AL2367" s="2" t="str">
        <f t="shared" si="625"/>
        <v/>
      </c>
      <c r="AM2367" s="2" t="str">
        <f t="shared" si="626"/>
        <v/>
      </c>
      <c r="AN2367" s="2">
        <f t="shared" si="627"/>
        <v>184</v>
      </c>
      <c r="AO2367" s="2" t="str">
        <f t="shared" si="628"/>
        <v/>
      </c>
    </row>
    <row r="2368" spans="1:41" x14ac:dyDescent="0.3">
      <c r="A2368" s="111">
        <v>44671.554907407408</v>
      </c>
      <c r="B2368" s="78" t="s">
        <v>3468</v>
      </c>
      <c r="C2368" s="78" t="s">
        <v>850</v>
      </c>
      <c r="D2368" s="78" t="s">
        <v>3012</v>
      </c>
      <c r="F2368" s="78" t="s">
        <v>807</v>
      </c>
      <c r="G2368" s="78" t="s">
        <v>94</v>
      </c>
      <c r="H2368" s="112" t="s">
        <v>246</v>
      </c>
      <c r="I2368" s="112">
        <v>2</v>
      </c>
      <c r="J2368" s="113">
        <v>44671.554907407408</v>
      </c>
      <c r="K2368" s="113">
        <v>44671.554907407408</v>
      </c>
      <c r="M2368" s="113">
        <v>44671.55741898148</v>
      </c>
      <c r="N2368" s="113">
        <v>44671.557453703703</v>
      </c>
      <c r="O2368" s="78" t="s">
        <v>1187</v>
      </c>
      <c r="P2368" s="78" t="str">
        <f t="shared" si="612"/>
        <v>CIC</v>
      </c>
      <c r="S2368" s="78" t="str">
        <f t="shared" si="613"/>
        <v/>
      </c>
      <c r="V2368" s="78" t="str">
        <f t="shared" si="614"/>
        <v/>
      </c>
      <c r="W2368" s="113">
        <v>44671.557800925926</v>
      </c>
      <c r="X2368" s="113">
        <f t="shared" si="615"/>
        <v>2.5115740718320012E-3</v>
      </c>
      <c r="Y2368" s="113" t="str">
        <f t="shared" si="616"/>
        <v/>
      </c>
      <c r="Z2368" s="113" t="str">
        <f t="shared" si="617"/>
        <v/>
      </c>
      <c r="AB2368" s="2" t="str">
        <f t="shared" si="618"/>
        <v/>
      </c>
      <c r="AC2368" s="2" t="str">
        <f t="shared" si="618"/>
        <v/>
      </c>
      <c r="AE2368" s="2" t="str">
        <f t="shared" si="619"/>
        <v/>
      </c>
      <c r="AF2368" s="2" t="str">
        <f t="shared" si="620"/>
        <v/>
      </c>
      <c r="AG2368" s="2" t="str">
        <f t="shared" si="621"/>
        <v/>
      </c>
      <c r="AH2368" s="2" t="str">
        <f t="shared" si="622"/>
        <v/>
      </c>
      <c r="AI2368" s="2" t="str">
        <f t="shared" si="623"/>
        <v/>
      </c>
      <c r="AK2368" s="2" t="str">
        <f t="shared" si="624"/>
        <v/>
      </c>
      <c r="AL2368" s="2" t="str">
        <f t="shared" si="625"/>
        <v/>
      </c>
      <c r="AM2368" s="2" t="str">
        <f t="shared" si="626"/>
        <v/>
      </c>
      <c r="AN2368" s="2" t="str">
        <f t="shared" si="627"/>
        <v/>
      </c>
      <c r="AO2368" s="2" t="str">
        <f t="shared" si="628"/>
        <v/>
      </c>
    </row>
    <row r="2369" spans="1:41" x14ac:dyDescent="0.3">
      <c r="A2369" s="111">
        <v>44671.554907407408</v>
      </c>
      <c r="B2369" s="78" t="s">
        <v>3468</v>
      </c>
      <c r="C2369" s="78" t="s">
        <v>2218</v>
      </c>
      <c r="D2369" s="78" t="s">
        <v>3012</v>
      </c>
      <c r="F2369" s="78" t="s">
        <v>807</v>
      </c>
      <c r="G2369" s="78" t="s">
        <v>94</v>
      </c>
      <c r="H2369" s="112" t="s">
        <v>246</v>
      </c>
      <c r="I2369" s="112">
        <v>2</v>
      </c>
      <c r="J2369" s="113">
        <v>44671.554907407408</v>
      </c>
      <c r="K2369" s="113">
        <v>44671.554907407408</v>
      </c>
      <c r="M2369" s="113">
        <v>44671.557719907411</v>
      </c>
      <c r="P2369" s="78" t="str">
        <f t="shared" si="612"/>
        <v/>
      </c>
      <c r="S2369" s="78" t="str">
        <f t="shared" si="613"/>
        <v/>
      </c>
      <c r="V2369" s="78" t="str">
        <f t="shared" si="614"/>
        <v/>
      </c>
      <c r="W2369" s="113">
        <v>44671.680196759262</v>
      </c>
      <c r="X2369" s="113">
        <f t="shared" si="615"/>
        <v>2.8125000026193447E-3</v>
      </c>
      <c r="Y2369" s="113" t="str">
        <f t="shared" si="616"/>
        <v/>
      </c>
      <c r="Z2369" s="113" t="str">
        <f t="shared" si="617"/>
        <v/>
      </c>
      <c r="AB2369" s="2" t="str">
        <f t="shared" si="618"/>
        <v/>
      </c>
      <c r="AC2369" s="2" t="str">
        <f t="shared" si="618"/>
        <v/>
      </c>
      <c r="AE2369" s="2" t="str">
        <f t="shared" si="619"/>
        <v/>
      </c>
      <c r="AF2369" s="2" t="str">
        <f t="shared" si="620"/>
        <v/>
      </c>
      <c r="AG2369" s="2" t="str">
        <f t="shared" si="621"/>
        <v/>
      </c>
      <c r="AH2369" s="2" t="str">
        <f t="shared" si="622"/>
        <v/>
      </c>
      <c r="AI2369" s="2" t="str">
        <f t="shared" si="623"/>
        <v/>
      </c>
      <c r="AK2369" s="2" t="str">
        <f t="shared" si="624"/>
        <v/>
      </c>
      <c r="AL2369" s="2" t="str">
        <f t="shared" si="625"/>
        <v/>
      </c>
      <c r="AM2369" s="2" t="str">
        <f t="shared" si="626"/>
        <v/>
      </c>
      <c r="AN2369" s="2" t="str">
        <f t="shared" si="627"/>
        <v/>
      </c>
      <c r="AO2369" s="2" t="str">
        <f t="shared" si="628"/>
        <v/>
      </c>
    </row>
    <row r="2370" spans="1:41" x14ac:dyDescent="0.3">
      <c r="A2370" s="111">
        <v>44671.557349537034</v>
      </c>
      <c r="B2370" s="78" t="s">
        <v>3469</v>
      </c>
      <c r="C2370" s="78" t="s">
        <v>850</v>
      </c>
      <c r="D2370" s="78" t="s">
        <v>1794</v>
      </c>
      <c r="E2370" s="78">
        <v>5</v>
      </c>
      <c r="F2370" s="78" t="s">
        <v>807</v>
      </c>
      <c r="G2370" s="78" t="s">
        <v>90</v>
      </c>
      <c r="H2370" s="112" t="s">
        <v>272</v>
      </c>
      <c r="I2370" s="112">
        <v>2</v>
      </c>
      <c r="J2370" s="113">
        <v>44671.556631944448</v>
      </c>
      <c r="K2370" s="113">
        <v>44671.557349537034</v>
      </c>
      <c r="M2370" s="113">
        <v>44671.558125000003</v>
      </c>
      <c r="N2370" s="113">
        <v>44671.559756944444</v>
      </c>
      <c r="O2370" s="78" t="s">
        <v>1185</v>
      </c>
      <c r="P2370" s="78" t="str">
        <f t="shared" si="612"/>
        <v>CIC</v>
      </c>
      <c r="S2370" s="78" t="str">
        <f t="shared" si="613"/>
        <v/>
      </c>
      <c r="V2370" s="78" t="str">
        <f t="shared" si="614"/>
        <v/>
      </c>
      <c r="W2370" s="113">
        <v>44671.800057870372</v>
      </c>
      <c r="X2370" s="113">
        <f t="shared" si="615"/>
        <v>7.7546296961372718E-4</v>
      </c>
      <c r="Y2370" s="113" t="str">
        <f t="shared" si="616"/>
        <v/>
      </c>
      <c r="Z2370" s="113" t="str">
        <f t="shared" si="617"/>
        <v/>
      </c>
      <c r="AB2370" s="2" t="str">
        <f t="shared" si="618"/>
        <v/>
      </c>
      <c r="AC2370" s="2" t="str">
        <f t="shared" si="618"/>
        <v/>
      </c>
      <c r="AE2370" s="2" t="str">
        <f t="shared" si="619"/>
        <v/>
      </c>
      <c r="AF2370" s="2" t="str">
        <f t="shared" si="620"/>
        <v/>
      </c>
      <c r="AG2370" s="2" t="str">
        <f t="shared" si="621"/>
        <v/>
      </c>
      <c r="AH2370" s="2" t="str">
        <f t="shared" si="622"/>
        <v/>
      </c>
      <c r="AI2370" s="2" t="str">
        <f t="shared" si="623"/>
        <v/>
      </c>
      <c r="AK2370" s="2" t="str">
        <f t="shared" si="624"/>
        <v/>
      </c>
      <c r="AL2370" s="2" t="str">
        <f t="shared" si="625"/>
        <v/>
      </c>
      <c r="AM2370" s="2" t="str">
        <f t="shared" si="626"/>
        <v/>
      </c>
      <c r="AN2370" s="2" t="str">
        <f t="shared" si="627"/>
        <v/>
      </c>
      <c r="AO2370" s="2" t="str">
        <f t="shared" si="628"/>
        <v/>
      </c>
    </row>
    <row r="2371" spans="1:41" x14ac:dyDescent="0.3">
      <c r="A2371" s="111">
        <v>44671.557349537034</v>
      </c>
      <c r="B2371" s="78" t="s">
        <v>3469</v>
      </c>
      <c r="C2371" s="78" t="s">
        <v>886</v>
      </c>
      <c r="D2371" s="78" t="s">
        <v>1794</v>
      </c>
      <c r="E2371" s="78">
        <v>5</v>
      </c>
      <c r="F2371" s="78" t="s">
        <v>807</v>
      </c>
      <c r="G2371" s="78" t="s">
        <v>90</v>
      </c>
      <c r="H2371" s="112" t="s">
        <v>272</v>
      </c>
      <c r="I2371" s="112">
        <v>2</v>
      </c>
      <c r="J2371" s="113">
        <v>44671.556631944448</v>
      </c>
      <c r="K2371" s="113">
        <v>44671.557349537034</v>
      </c>
      <c r="M2371" s="113">
        <v>44671.559641203705</v>
      </c>
      <c r="N2371" s="113">
        <v>44671.559756944444</v>
      </c>
      <c r="O2371" s="78" t="s">
        <v>1185</v>
      </c>
      <c r="P2371" s="78" t="str">
        <f t="shared" si="612"/>
        <v>CIC</v>
      </c>
      <c r="Q2371" s="113">
        <v>44671.560115740744</v>
      </c>
      <c r="R2371" s="78" t="s">
        <v>1258</v>
      </c>
      <c r="S2371" s="78" t="str">
        <f t="shared" si="613"/>
        <v>PLOEG</v>
      </c>
      <c r="T2371" s="113">
        <v>44671.563645833332</v>
      </c>
      <c r="U2371" s="78" t="s">
        <v>1187</v>
      </c>
      <c r="V2371" s="78" t="str">
        <f t="shared" si="614"/>
        <v>CIC</v>
      </c>
      <c r="W2371" s="113">
        <v>44671.564583333333</v>
      </c>
      <c r="X2371" s="113">
        <f t="shared" si="615"/>
        <v>2.2916666712262668E-3</v>
      </c>
      <c r="Y2371" s="113">
        <f t="shared" si="616"/>
        <v>4.0046296271611936E-3</v>
      </c>
      <c r="Z2371" s="113">
        <f t="shared" si="617"/>
        <v>9.3750000087311491E-4</v>
      </c>
      <c r="AB2371" s="2">
        <f t="shared" si="618"/>
        <v>346</v>
      </c>
      <c r="AC2371" s="2">
        <f t="shared" si="618"/>
        <v>81</v>
      </c>
      <c r="AE2371" s="2" t="str">
        <f t="shared" si="619"/>
        <v/>
      </c>
      <c r="AF2371" s="2" t="str">
        <f t="shared" si="620"/>
        <v/>
      </c>
      <c r="AG2371" s="2">
        <f t="shared" si="621"/>
        <v>346</v>
      </c>
      <c r="AH2371" s="2" t="str">
        <f t="shared" si="622"/>
        <v/>
      </c>
      <c r="AI2371" s="2" t="str">
        <f t="shared" si="623"/>
        <v/>
      </c>
      <c r="AK2371" s="2" t="str">
        <f t="shared" si="624"/>
        <v/>
      </c>
      <c r="AL2371" s="2" t="str">
        <f t="shared" si="625"/>
        <v/>
      </c>
      <c r="AM2371" s="2">
        <f t="shared" si="626"/>
        <v>81</v>
      </c>
      <c r="AN2371" s="2" t="str">
        <f t="shared" si="627"/>
        <v/>
      </c>
      <c r="AO2371" s="2" t="str">
        <f t="shared" si="628"/>
        <v/>
      </c>
    </row>
    <row r="2372" spans="1:41" x14ac:dyDescent="0.3">
      <c r="A2372" s="111">
        <v>44671.557349537034</v>
      </c>
      <c r="B2372" s="78" t="s">
        <v>3469</v>
      </c>
      <c r="C2372" s="78" t="s">
        <v>2045</v>
      </c>
      <c r="D2372" s="78" t="s">
        <v>1794</v>
      </c>
      <c r="E2372" s="78">
        <v>5</v>
      </c>
      <c r="F2372" s="78" t="s">
        <v>807</v>
      </c>
      <c r="G2372" s="78" t="s">
        <v>90</v>
      </c>
      <c r="H2372" s="112" t="s">
        <v>272</v>
      </c>
      <c r="I2372" s="112">
        <v>2</v>
      </c>
      <c r="J2372" s="113">
        <v>44671.556631944448</v>
      </c>
      <c r="K2372" s="113">
        <v>44671.557349537034</v>
      </c>
      <c r="M2372" s="113">
        <v>44671.560277777775</v>
      </c>
      <c r="P2372" s="78" t="str">
        <f t="shared" si="612"/>
        <v/>
      </c>
      <c r="S2372" s="78" t="str">
        <f t="shared" si="613"/>
        <v/>
      </c>
      <c r="T2372" s="113">
        <v>44671.560312499998</v>
      </c>
      <c r="U2372" s="78" t="s">
        <v>1185</v>
      </c>
      <c r="V2372" s="78" t="str">
        <f t="shared" si="614"/>
        <v>CIC</v>
      </c>
      <c r="W2372" s="113">
        <v>44671.799930555557</v>
      </c>
      <c r="X2372" s="113">
        <f t="shared" si="615"/>
        <v>2.9282407413120382E-3</v>
      </c>
      <c r="Y2372" s="113" t="str">
        <f t="shared" si="616"/>
        <v/>
      </c>
      <c r="Z2372" s="113">
        <f t="shared" si="617"/>
        <v>0.23961805555882165</v>
      </c>
      <c r="AB2372" s="2" t="str">
        <f t="shared" si="618"/>
        <v/>
      </c>
      <c r="AC2372" s="2">
        <f t="shared" si="618"/>
        <v>20703</v>
      </c>
      <c r="AE2372" s="2" t="str">
        <f t="shared" si="619"/>
        <v/>
      </c>
      <c r="AF2372" s="2" t="str">
        <f t="shared" si="620"/>
        <v/>
      </c>
      <c r="AG2372" s="2" t="str">
        <f t="shared" si="621"/>
        <v/>
      </c>
      <c r="AH2372" s="2" t="str">
        <f t="shared" si="622"/>
        <v/>
      </c>
      <c r="AI2372" s="2" t="str">
        <f t="shared" si="623"/>
        <v/>
      </c>
      <c r="AK2372" s="2" t="str">
        <f t="shared" si="624"/>
        <v/>
      </c>
      <c r="AL2372" s="2" t="str">
        <f t="shared" si="625"/>
        <v/>
      </c>
      <c r="AM2372" s="2">
        <f t="shared" si="626"/>
        <v>20703</v>
      </c>
      <c r="AN2372" s="2" t="str">
        <f t="shared" si="627"/>
        <v/>
      </c>
      <c r="AO2372" s="2" t="str">
        <f t="shared" si="628"/>
        <v/>
      </c>
    </row>
    <row r="2373" spans="1:41" x14ac:dyDescent="0.3">
      <c r="A2373" s="111">
        <v>44671.557349537034</v>
      </c>
      <c r="B2373" s="78" t="s">
        <v>3469</v>
      </c>
      <c r="C2373" s="78" t="s">
        <v>951</v>
      </c>
      <c r="D2373" s="78" t="s">
        <v>1794</v>
      </c>
      <c r="E2373" s="78">
        <v>5</v>
      </c>
      <c r="F2373" s="78" t="s">
        <v>807</v>
      </c>
      <c r="G2373" s="78" t="s">
        <v>90</v>
      </c>
      <c r="H2373" s="112" t="s">
        <v>272</v>
      </c>
      <c r="I2373" s="112">
        <v>2</v>
      </c>
      <c r="J2373" s="113">
        <v>44671.556631944448</v>
      </c>
      <c r="K2373" s="113">
        <v>44671.557349537034</v>
      </c>
      <c r="M2373" s="113">
        <v>44671.562685185185</v>
      </c>
      <c r="N2373" s="113">
        <v>44671.562731481485</v>
      </c>
      <c r="O2373" s="78" t="s">
        <v>1185</v>
      </c>
      <c r="P2373" s="78" t="str">
        <f t="shared" si="612"/>
        <v>CIC</v>
      </c>
      <c r="S2373" s="78" t="str">
        <f t="shared" si="613"/>
        <v/>
      </c>
      <c r="T2373" s="113">
        <v>44671.57880787037</v>
      </c>
      <c r="U2373" s="78" t="s">
        <v>1185</v>
      </c>
      <c r="V2373" s="78" t="str">
        <f t="shared" si="614"/>
        <v>CIC</v>
      </c>
      <c r="W2373" s="113">
        <v>44671.737847222219</v>
      </c>
      <c r="X2373" s="113">
        <f t="shared" si="615"/>
        <v>5.3356481512309983E-3</v>
      </c>
      <c r="Y2373" s="113">
        <f t="shared" si="616"/>
        <v>1.6122685185109731E-2</v>
      </c>
      <c r="Z2373" s="113">
        <f t="shared" si="617"/>
        <v>0.15903935184906004</v>
      </c>
      <c r="AB2373" s="2">
        <f t="shared" si="618"/>
        <v>1393</v>
      </c>
      <c r="AC2373" s="2">
        <f t="shared" si="618"/>
        <v>13741</v>
      </c>
      <c r="AE2373" s="2" t="str">
        <f t="shared" si="619"/>
        <v/>
      </c>
      <c r="AF2373" s="2" t="str">
        <f t="shared" si="620"/>
        <v/>
      </c>
      <c r="AG2373" s="2">
        <f t="shared" si="621"/>
        <v>1393</v>
      </c>
      <c r="AH2373" s="2" t="str">
        <f t="shared" si="622"/>
        <v/>
      </c>
      <c r="AI2373" s="2" t="str">
        <f t="shared" si="623"/>
        <v/>
      </c>
      <c r="AK2373" s="2" t="str">
        <f t="shared" si="624"/>
        <v/>
      </c>
      <c r="AL2373" s="2" t="str">
        <f t="shared" si="625"/>
        <v/>
      </c>
      <c r="AM2373" s="2">
        <f t="shared" si="626"/>
        <v>13741</v>
      </c>
      <c r="AN2373" s="2" t="str">
        <f t="shared" si="627"/>
        <v/>
      </c>
      <c r="AO2373" s="2" t="str">
        <f t="shared" si="628"/>
        <v/>
      </c>
    </row>
    <row r="2374" spans="1:41" x14ac:dyDescent="0.3">
      <c r="A2374" s="111">
        <v>44671.557349537034</v>
      </c>
      <c r="B2374" s="78" t="s">
        <v>3469</v>
      </c>
      <c r="C2374" s="78" t="s">
        <v>1574</v>
      </c>
      <c r="D2374" s="78" t="s">
        <v>1794</v>
      </c>
      <c r="E2374" s="78">
        <v>5</v>
      </c>
      <c r="F2374" s="78" t="s">
        <v>807</v>
      </c>
      <c r="G2374" s="78" t="s">
        <v>90</v>
      </c>
      <c r="H2374" s="112" t="s">
        <v>272</v>
      </c>
      <c r="I2374" s="112">
        <v>2</v>
      </c>
      <c r="J2374" s="113">
        <v>44671.556631944448</v>
      </c>
      <c r="K2374" s="113">
        <v>44671.557349537034</v>
      </c>
      <c r="M2374" s="113">
        <v>44671.562881944446</v>
      </c>
      <c r="N2374" s="113">
        <v>44671.562928240739</v>
      </c>
      <c r="O2374" s="78" t="s">
        <v>1185</v>
      </c>
      <c r="P2374" s="78" t="str">
        <f t="shared" ref="P2374:P2437" si="629">IF(LEFT(O2374,3)="&amp;RU","PLOEG",IF(LEFT(O2374,6)="ANT-di","DISP/S of N",IF(LEFT(O2374,4)="rANT","DISP/S of N",IF(LEFT(O2374,3)="ANT","CIC",""))))</f>
        <v>CIC</v>
      </c>
      <c r="S2374" s="78" t="str">
        <f t="shared" ref="S2374:S2437" si="630">IF(LEFT(R2374,3)="&amp;RU","PLOEG",IF(LEFT(R2374,6)="ANT-di","DISP/S of N",IF(LEFT(R2374,4)="rANT","DISP/S of N",IF(LEFT(R2374,3)="ANT","CIC",""))))</f>
        <v/>
      </c>
      <c r="V2374" s="78" t="str">
        <f t="shared" ref="V2374:V2437" si="631">IF(LEFT(U2374,3)="&amp;RU","PLOEG",IF(LEFT(U2374,6)="ANT-di","DISP/S of N",IF(LEFT(U2374,4)="rANT","DISP/S of N",IF(LEFT(U2374,3)="ANT","CIC",""))))</f>
        <v/>
      </c>
      <c r="W2374" s="113">
        <v>44671.799976851849</v>
      </c>
      <c r="X2374" s="113">
        <f t="shared" ref="X2374:X2437" si="632">IF((MIN(L2374:M2374)&lt;K2374+6/ (24*3600)),"", IF((MIN(L2374:M2374)=K2374),"0:00:00",IF((MIN(L2374:M2374)-K2374),MIN(L2374:M2374)-K2374,"")))</f>
        <v>5.5324074128293432E-3</v>
      </c>
      <c r="Y2374" s="113" t="str">
        <f t="shared" ref="Y2374:Y2437" si="633">IF(OR(T2374="",T2374&lt;MINA(L2374,M2374)+11/(24*3600)),"",T2374-MINA(L2374,M2374))</f>
        <v/>
      </c>
      <c r="Z2374" s="113" t="str">
        <f t="shared" ref="Z2374:Z2437" si="634">IF(OR(T2374="",W2374&lt;T2374+31/(24*3600)),"",W2374-T2374)</f>
        <v/>
      </c>
      <c r="AB2374" s="2" t="str">
        <f t="shared" ref="AB2374:AC2437" si="635">IF(Y2374="","",SECOND(Y2374)+(MINUTE(Y2374)*60)+(HOUR(Y2374)*3600))</f>
        <v/>
      </c>
      <c r="AC2374" s="2" t="str">
        <f t="shared" si="635"/>
        <v/>
      </c>
      <c r="AE2374" s="2" t="str">
        <f t="shared" ref="AE2374:AE2437" si="636">IF(I2374=0,AB2374,"")</f>
        <v/>
      </c>
      <c r="AF2374" s="2" t="str">
        <f t="shared" ref="AF2374:AF2437" si="637">IF(I2374=1,AB2374,"")</f>
        <v/>
      </c>
      <c r="AG2374" s="2" t="str">
        <f t="shared" ref="AG2374:AG2437" si="638">IF(I2374=2,AB2374,"")</f>
        <v/>
      </c>
      <c r="AH2374" s="2" t="str">
        <f t="shared" ref="AH2374:AH2437" si="639">IF(I2374=3,AB2374,"")</f>
        <v/>
      </c>
      <c r="AI2374" s="2" t="str">
        <f t="shared" ref="AI2374:AI2437" si="640">IF(I2374=4,AB2374,"")</f>
        <v/>
      </c>
      <c r="AK2374" s="2" t="str">
        <f t="shared" ref="AK2374:AK2437" si="641">IF(I2374=0,AC2374,"")</f>
        <v/>
      </c>
      <c r="AL2374" s="2" t="str">
        <f t="shared" ref="AL2374:AL2437" si="642">IF(I2374=1,AC2374,"")</f>
        <v/>
      </c>
      <c r="AM2374" s="2" t="str">
        <f t="shared" ref="AM2374:AM2437" si="643">IF(I2374=2,AC2374,"")</f>
        <v/>
      </c>
      <c r="AN2374" s="2" t="str">
        <f t="shared" ref="AN2374:AN2437" si="644">IF(I2374=3,AC2374,"")</f>
        <v/>
      </c>
      <c r="AO2374" s="2" t="str">
        <f t="shared" ref="AO2374:AO2437" si="645">IF(I2374=4,AC2374,"")</f>
        <v/>
      </c>
    </row>
    <row r="2375" spans="1:41" x14ac:dyDescent="0.3">
      <c r="A2375" s="111">
        <v>44671.5628125</v>
      </c>
      <c r="B2375" s="78" t="s">
        <v>3470</v>
      </c>
      <c r="C2375" s="78" t="s">
        <v>886</v>
      </c>
      <c r="D2375" s="78" t="s">
        <v>1290</v>
      </c>
      <c r="E2375" s="78">
        <v>164</v>
      </c>
      <c r="F2375" s="78" t="s">
        <v>807</v>
      </c>
      <c r="G2375" s="78" t="s">
        <v>108</v>
      </c>
      <c r="H2375" s="112" t="s">
        <v>266</v>
      </c>
      <c r="I2375" s="112">
        <v>2</v>
      </c>
      <c r="J2375" s="113">
        <v>44671.561574074076</v>
      </c>
      <c r="K2375" s="113">
        <v>44671.5628125</v>
      </c>
      <c r="M2375" s="113">
        <v>44671.564641203702</v>
      </c>
      <c r="N2375" s="113">
        <v>44671.564664351848</v>
      </c>
      <c r="O2375" s="78" t="s">
        <v>1185</v>
      </c>
      <c r="P2375" s="78" t="str">
        <f t="shared" si="629"/>
        <v>CIC</v>
      </c>
      <c r="Q2375" s="113">
        <v>44671.565104166664</v>
      </c>
      <c r="R2375" s="78" t="s">
        <v>1258</v>
      </c>
      <c r="S2375" s="78" t="str">
        <f t="shared" si="630"/>
        <v>PLOEG</v>
      </c>
      <c r="V2375" s="78" t="str">
        <f t="shared" si="631"/>
        <v/>
      </c>
      <c r="W2375" s="113">
        <v>44671.568194444444</v>
      </c>
      <c r="X2375" s="113">
        <f t="shared" si="632"/>
        <v>1.8287037019035779E-3</v>
      </c>
      <c r="Y2375" s="113" t="str">
        <f t="shared" si="633"/>
        <v/>
      </c>
      <c r="Z2375" s="113" t="str">
        <f t="shared" si="634"/>
        <v/>
      </c>
      <c r="AB2375" s="2" t="str">
        <f t="shared" si="635"/>
        <v/>
      </c>
      <c r="AC2375" s="2" t="str">
        <f t="shared" si="635"/>
        <v/>
      </c>
      <c r="AE2375" s="2" t="str">
        <f t="shared" si="636"/>
        <v/>
      </c>
      <c r="AF2375" s="2" t="str">
        <f t="shared" si="637"/>
        <v/>
      </c>
      <c r="AG2375" s="2" t="str">
        <f t="shared" si="638"/>
        <v/>
      </c>
      <c r="AH2375" s="2" t="str">
        <f t="shared" si="639"/>
        <v/>
      </c>
      <c r="AI2375" s="2" t="str">
        <f t="shared" si="640"/>
        <v/>
      </c>
      <c r="AK2375" s="2" t="str">
        <f t="shared" si="641"/>
        <v/>
      </c>
      <c r="AL2375" s="2" t="str">
        <f t="shared" si="642"/>
        <v/>
      </c>
      <c r="AM2375" s="2" t="str">
        <f t="shared" si="643"/>
        <v/>
      </c>
      <c r="AN2375" s="2" t="str">
        <f t="shared" si="644"/>
        <v/>
      </c>
      <c r="AO2375" s="2" t="str">
        <f t="shared" si="645"/>
        <v/>
      </c>
    </row>
    <row r="2376" spans="1:41" x14ac:dyDescent="0.3">
      <c r="A2376" s="111">
        <v>44671.58258101852</v>
      </c>
      <c r="B2376" s="78" t="s">
        <v>3471</v>
      </c>
      <c r="C2376" s="78" t="s">
        <v>886</v>
      </c>
      <c r="D2376" s="78" t="s">
        <v>1699</v>
      </c>
      <c r="E2376" s="78" t="s">
        <v>3472</v>
      </c>
      <c r="F2376" s="78" t="s">
        <v>808</v>
      </c>
      <c r="G2376" s="78" t="s">
        <v>90</v>
      </c>
      <c r="H2376" s="112" t="s">
        <v>298</v>
      </c>
      <c r="I2376" s="112">
        <v>2</v>
      </c>
      <c r="J2376" s="113">
        <v>44671.58258101852</v>
      </c>
      <c r="K2376" s="113">
        <v>44671.58258101852</v>
      </c>
      <c r="M2376" s="113">
        <v>44671.585289351853</v>
      </c>
      <c r="N2376" s="113">
        <v>44671.585324074076</v>
      </c>
      <c r="O2376" s="78" t="s">
        <v>1187</v>
      </c>
      <c r="P2376" s="78" t="str">
        <f t="shared" si="629"/>
        <v>CIC</v>
      </c>
      <c r="Q2376" s="113">
        <v>44671.586157407408</v>
      </c>
      <c r="R2376" s="78" t="s">
        <v>1258</v>
      </c>
      <c r="S2376" s="78" t="str">
        <f t="shared" si="630"/>
        <v>PLOEG</v>
      </c>
      <c r="T2376" s="113">
        <v>44671.587824074071</v>
      </c>
      <c r="U2376" s="78" t="s">
        <v>1258</v>
      </c>
      <c r="V2376" s="78" t="str">
        <f t="shared" si="631"/>
        <v>PLOEG</v>
      </c>
      <c r="W2376" s="113">
        <v>44671.591099537036</v>
      </c>
      <c r="X2376" s="113">
        <f t="shared" si="632"/>
        <v>2.7083333334303461E-3</v>
      </c>
      <c r="Y2376" s="113">
        <f t="shared" si="633"/>
        <v>2.5347222181153484E-3</v>
      </c>
      <c r="Z2376" s="113">
        <f t="shared" si="634"/>
        <v>3.275462964666076E-3</v>
      </c>
      <c r="AB2376" s="2">
        <f t="shared" si="635"/>
        <v>219</v>
      </c>
      <c r="AC2376" s="2">
        <f t="shared" si="635"/>
        <v>283</v>
      </c>
      <c r="AE2376" s="2" t="str">
        <f t="shared" si="636"/>
        <v/>
      </c>
      <c r="AF2376" s="2" t="str">
        <f t="shared" si="637"/>
        <v/>
      </c>
      <c r="AG2376" s="2">
        <f t="shared" si="638"/>
        <v>219</v>
      </c>
      <c r="AH2376" s="2" t="str">
        <f t="shared" si="639"/>
        <v/>
      </c>
      <c r="AI2376" s="2" t="str">
        <f t="shared" si="640"/>
        <v/>
      </c>
      <c r="AK2376" s="2" t="str">
        <f t="shared" si="641"/>
        <v/>
      </c>
      <c r="AL2376" s="2" t="str">
        <f t="shared" si="642"/>
        <v/>
      </c>
      <c r="AM2376" s="2">
        <f t="shared" si="643"/>
        <v>283</v>
      </c>
      <c r="AN2376" s="2" t="str">
        <f t="shared" si="644"/>
        <v/>
      </c>
      <c r="AO2376" s="2" t="str">
        <f t="shared" si="645"/>
        <v/>
      </c>
    </row>
    <row r="2377" spans="1:41" x14ac:dyDescent="0.3">
      <c r="A2377" s="111">
        <v>44671.637453703705</v>
      </c>
      <c r="B2377" s="78" t="s">
        <v>3473</v>
      </c>
      <c r="C2377" s="78" t="s">
        <v>886</v>
      </c>
      <c r="D2377" s="78" t="s">
        <v>1394</v>
      </c>
      <c r="E2377" s="78">
        <v>63</v>
      </c>
      <c r="F2377" s="78" t="s">
        <v>809</v>
      </c>
      <c r="G2377" s="78" t="s">
        <v>104</v>
      </c>
      <c r="H2377" s="112" t="s">
        <v>198</v>
      </c>
      <c r="I2377" s="112">
        <v>3</v>
      </c>
      <c r="J2377" s="113">
        <v>44671.636817129627</v>
      </c>
      <c r="K2377" s="113">
        <v>44671.637453703705</v>
      </c>
      <c r="M2377" s="113">
        <v>44671.63890046296</v>
      </c>
      <c r="N2377" s="113">
        <v>44671.639432870368</v>
      </c>
      <c r="O2377" s="78" t="s">
        <v>1185</v>
      </c>
      <c r="P2377" s="78" t="str">
        <f t="shared" si="629"/>
        <v>CIC</v>
      </c>
      <c r="Q2377" s="113">
        <v>44671.642476851855</v>
      </c>
      <c r="R2377" s="78" t="s">
        <v>1258</v>
      </c>
      <c r="S2377" s="78" t="str">
        <f t="shared" si="630"/>
        <v>PLOEG</v>
      </c>
      <c r="T2377" s="113">
        <v>44671.651747685188</v>
      </c>
      <c r="U2377" s="78" t="s">
        <v>1258</v>
      </c>
      <c r="V2377" s="78" t="str">
        <f t="shared" si="631"/>
        <v>PLOEG</v>
      </c>
      <c r="W2377" s="113">
        <v>44671.683344907404</v>
      </c>
      <c r="X2377" s="113">
        <f t="shared" si="632"/>
        <v>1.4467592554865405E-3</v>
      </c>
      <c r="Y2377" s="113">
        <f t="shared" si="633"/>
        <v>1.2847222227719612E-2</v>
      </c>
      <c r="Z2377" s="113">
        <f t="shared" si="634"/>
        <v>3.159722221607808E-2</v>
      </c>
      <c r="AB2377" s="2">
        <f t="shared" si="635"/>
        <v>1110</v>
      </c>
      <c r="AC2377" s="2">
        <f t="shared" si="635"/>
        <v>2730</v>
      </c>
      <c r="AE2377" s="2" t="str">
        <f t="shared" si="636"/>
        <v/>
      </c>
      <c r="AF2377" s="2" t="str">
        <f t="shared" si="637"/>
        <v/>
      </c>
      <c r="AG2377" s="2" t="str">
        <f t="shared" si="638"/>
        <v/>
      </c>
      <c r="AH2377" s="2">
        <f t="shared" si="639"/>
        <v>1110</v>
      </c>
      <c r="AI2377" s="2" t="str">
        <f t="shared" si="640"/>
        <v/>
      </c>
      <c r="AK2377" s="2" t="str">
        <f t="shared" si="641"/>
        <v/>
      </c>
      <c r="AL2377" s="2" t="str">
        <f t="shared" si="642"/>
        <v/>
      </c>
      <c r="AM2377" s="2" t="str">
        <f t="shared" si="643"/>
        <v/>
      </c>
      <c r="AN2377" s="2">
        <f t="shared" si="644"/>
        <v>2730</v>
      </c>
      <c r="AO2377" s="2" t="str">
        <f t="shared" si="645"/>
        <v/>
      </c>
    </row>
    <row r="2378" spans="1:41" x14ac:dyDescent="0.3">
      <c r="A2378" s="111">
        <v>44671.667361111111</v>
      </c>
      <c r="B2378" s="78" t="s">
        <v>3474</v>
      </c>
      <c r="C2378" s="78" t="s">
        <v>886</v>
      </c>
      <c r="D2378" s="78" t="s">
        <v>1439</v>
      </c>
      <c r="E2378" s="78">
        <v>7</v>
      </c>
      <c r="F2378" s="78" t="s">
        <v>808</v>
      </c>
      <c r="G2378" s="78" t="s">
        <v>102</v>
      </c>
      <c r="H2378" s="112" t="s">
        <v>206</v>
      </c>
      <c r="I2378" s="112">
        <v>3</v>
      </c>
      <c r="J2378" s="113">
        <v>44671.667361111111</v>
      </c>
      <c r="K2378" s="113">
        <v>44671.667361111111</v>
      </c>
      <c r="M2378" s="113">
        <v>44671.68341435185</v>
      </c>
      <c r="N2378" s="113">
        <v>44671.683449074073</v>
      </c>
      <c r="O2378" s="78" t="s">
        <v>1187</v>
      </c>
      <c r="P2378" s="78" t="str">
        <f t="shared" si="629"/>
        <v>CIC</v>
      </c>
      <c r="Q2378" s="113">
        <v>44671.684224537035</v>
      </c>
      <c r="R2378" s="78" t="s">
        <v>1258</v>
      </c>
      <c r="S2378" s="78" t="str">
        <f t="shared" si="630"/>
        <v>PLOEG</v>
      </c>
      <c r="T2378" s="113">
        <v>44671.691481481481</v>
      </c>
      <c r="U2378" s="78" t="s">
        <v>1258</v>
      </c>
      <c r="V2378" s="78" t="str">
        <f t="shared" si="631"/>
        <v>PLOEG</v>
      </c>
      <c r="W2378" s="113">
        <v>44671.703773148147</v>
      </c>
      <c r="X2378" s="113">
        <f t="shared" si="632"/>
        <v>1.6053240738983732E-2</v>
      </c>
      <c r="Y2378" s="113">
        <f t="shared" si="633"/>
        <v>8.0671296309446916E-3</v>
      </c>
      <c r="Z2378" s="113">
        <f t="shared" si="634"/>
        <v>1.2291666665987577E-2</v>
      </c>
      <c r="AB2378" s="2">
        <f t="shared" si="635"/>
        <v>697</v>
      </c>
      <c r="AC2378" s="2">
        <f t="shared" si="635"/>
        <v>1062</v>
      </c>
      <c r="AE2378" s="2" t="str">
        <f t="shared" si="636"/>
        <v/>
      </c>
      <c r="AF2378" s="2" t="str">
        <f t="shared" si="637"/>
        <v/>
      </c>
      <c r="AG2378" s="2" t="str">
        <f t="shared" si="638"/>
        <v/>
      </c>
      <c r="AH2378" s="2">
        <f t="shared" si="639"/>
        <v>697</v>
      </c>
      <c r="AI2378" s="2" t="str">
        <f t="shared" si="640"/>
        <v/>
      </c>
      <c r="AK2378" s="2" t="str">
        <f t="shared" si="641"/>
        <v/>
      </c>
      <c r="AL2378" s="2" t="str">
        <f t="shared" si="642"/>
        <v/>
      </c>
      <c r="AM2378" s="2" t="str">
        <f t="shared" si="643"/>
        <v/>
      </c>
      <c r="AN2378" s="2">
        <f t="shared" si="644"/>
        <v>1062</v>
      </c>
      <c r="AO2378" s="2" t="str">
        <f t="shared" si="645"/>
        <v/>
      </c>
    </row>
    <row r="2379" spans="1:41" x14ac:dyDescent="0.3">
      <c r="A2379" s="111">
        <v>44671.745729166665</v>
      </c>
      <c r="B2379" s="78" t="s">
        <v>3475</v>
      </c>
      <c r="C2379" s="78" t="s">
        <v>835</v>
      </c>
      <c r="F2379" s="78" t="s">
        <v>808</v>
      </c>
      <c r="G2379" s="78" t="s">
        <v>102</v>
      </c>
      <c r="H2379" s="112" t="s">
        <v>206</v>
      </c>
      <c r="I2379" s="112">
        <v>3</v>
      </c>
      <c r="J2379" s="113">
        <v>44671.745729166665</v>
      </c>
      <c r="K2379" s="113">
        <v>44671.745729166665</v>
      </c>
      <c r="M2379" s="113">
        <v>44671.754502314812</v>
      </c>
      <c r="N2379" s="113">
        <v>44671.754537037035</v>
      </c>
      <c r="O2379" s="78" t="s">
        <v>1185</v>
      </c>
      <c r="P2379" s="78" t="str">
        <f t="shared" si="629"/>
        <v>CIC</v>
      </c>
      <c r="Q2379" s="113">
        <v>44671.759317129632</v>
      </c>
      <c r="R2379" s="78" t="s">
        <v>1200</v>
      </c>
      <c r="S2379" s="78" t="str">
        <f t="shared" si="630"/>
        <v>PLOEG</v>
      </c>
      <c r="T2379" s="113">
        <v>44671.762071759258</v>
      </c>
      <c r="U2379" s="78" t="s">
        <v>1216</v>
      </c>
      <c r="V2379" s="78" t="str">
        <f t="shared" si="631"/>
        <v>PLOEG</v>
      </c>
      <c r="W2379" s="113">
        <v>44671.800347222219</v>
      </c>
      <c r="X2379" s="113">
        <f t="shared" si="632"/>
        <v>8.7731481471564621E-3</v>
      </c>
      <c r="Y2379" s="113">
        <f t="shared" si="633"/>
        <v>7.5694444458349608E-3</v>
      </c>
      <c r="Z2379" s="113">
        <f t="shared" si="634"/>
        <v>3.8275462960882578E-2</v>
      </c>
      <c r="AB2379" s="2">
        <f t="shared" si="635"/>
        <v>654</v>
      </c>
      <c r="AC2379" s="2">
        <f t="shared" si="635"/>
        <v>3307</v>
      </c>
      <c r="AE2379" s="2" t="str">
        <f t="shared" si="636"/>
        <v/>
      </c>
      <c r="AF2379" s="2" t="str">
        <f t="shared" si="637"/>
        <v/>
      </c>
      <c r="AG2379" s="2" t="str">
        <f t="shared" si="638"/>
        <v/>
      </c>
      <c r="AH2379" s="2">
        <f t="shared" si="639"/>
        <v>654</v>
      </c>
      <c r="AI2379" s="2" t="str">
        <f t="shared" si="640"/>
        <v/>
      </c>
      <c r="AK2379" s="2" t="str">
        <f t="shared" si="641"/>
        <v/>
      </c>
      <c r="AL2379" s="2" t="str">
        <f t="shared" si="642"/>
        <v/>
      </c>
      <c r="AM2379" s="2" t="str">
        <f t="shared" si="643"/>
        <v/>
      </c>
      <c r="AN2379" s="2">
        <f t="shared" si="644"/>
        <v>3307</v>
      </c>
      <c r="AO2379" s="2" t="str">
        <f t="shared" si="645"/>
        <v/>
      </c>
    </row>
    <row r="2380" spans="1:41" x14ac:dyDescent="0.3">
      <c r="A2380" s="111">
        <v>44671.809629629628</v>
      </c>
      <c r="B2380" s="78" t="s">
        <v>3476</v>
      </c>
      <c r="C2380" s="78" t="s">
        <v>846</v>
      </c>
      <c r="D2380" s="78" t="s">
        <v>1195</v>
      </c>
      <c r="E2380" s="78">
        <v>22</v>
      </c>
      <c r="F2380" s="78" t="s">
        <v>807</v>
      </c>
      <c r="G2380" s="78" t="s">
        <v>102</v>
      </c>
      <c r="H2380" s="112" t="s">
        <v>226</v>
      </c>
      <c r="I2380" s="112">
        <v>3</v>
      </c>
      <c r="J2380" s="113">
        <v>44671.808749999997</v>
      </c>
      <c r="K2380" s="113">
        <v>44671.809629629628</v>
      </c>
      <c r="M2380" s="113">
        <v>44671.810844907406</v>
      </c>
      <c r="N2380" s="113">
        <v>44671.810868055552</v>
      </c>
      <c r="O2380" s="78" t="s">
        <v>1187</v>
      </c>
      <c r="P2380" s="78" t="str">
        <f t="shared" si="629"/>
        <v>CIC</v>
      </c>
      <c r="S2380" s="78" t="str">
        <f t="shared" si="630"/>
        <v/>
      </c>
      <c r="T2380" s="113">
        <v>44671.8359375</v>
      </c>
      <c r="U2380" s="78" t="s">
        <v>1187</v>
      </c>
      <c r="V2380" s="78" t="str">
        <f t="shared" si="631"/>
        <v>CIC</v>
      </c>
      <c r="W2380" s="113">
        <v>44671.844131944446</v>
      </c>
      <c r="X2380" s="113">
        <f t="shared" si="632"/>
        <v>1.2152777781011537E-3</v>
      </c>
      <c r="Y2380" s="113">
        <f t="shared" si="633"/>
        <v>2.5092592593864538E-2</v>
      </c>
      <c r="Z2380" s="113">
        <f t="shared" si="634"/>
        <v>8.1944444464170374E-3</v>
      </c>
      <c r="AB2380" s="2">
        <f t="shared" si="635"/>
        <v>2168</v>
      </c>
      <c r="AC2380" s="2">
        <f t="shared" si="635"/>
        <v>708</v>
      </c>
      <c r="AE2380" s="2" t="str">
        <f t="shared" si="636"/>
        <v/>
      </c>
      <c r="AF2380" s="2" t="str">
        <f t="shared" si="637"/>
        <v/>
      </c>
      <c r="AG2380" s="2" t="str">
        <f t="shared" si="638"/>
        <v/>
      </c>
      <c r="AH2380" s="2">
        <f t="shared" si="639"/>
        <v>2168</v>
      </c>
      <c r="AI2380" s="2" t="str">
        <f t="shared" si="640"/>
        <v/>
      </c>
      <c r="AK2380" s="2" t="str">
        <f t="shared" si="641"/>
        <v/>
      </c>
      <c r="AL2380" s="2" t="str">
        <f t="shared" si="642"/>
        <v/>
      </c>
      <c r="AM2380" s="2" t="str">
        <f t="shared" si="643"/>
        <v/>
      </c>
      <c r="AN2380" s="2">
        <f t="shared" si="644"/>
        <v>708</v>
      </c>
      <c r="AO2380" s="2" t="str">
        <f t="shared" si="645"/>
        <v/>
      </c>
    </row>
    <row r="2381" spans="1:41" x14ac:dyDescent="0.3">
      <c r="A2381" s="111">
        <v>44671.821006944447</v>
      </c>
      <c r="B2381" s="78" t="s">
        <v>3477</v>
      </c>
      <c r="C2381" s="78" t="s">
        <v>835</v>
      </c>
      <c r="D2381" s="78" t="s">
        <v>1973</v>
      </c>
      <c r="E2381" s="78">
        <v>27</v>
      </c>
      <c r="F2381" s="78" t="s">
        <v>807</v>
      </c>
      <c r="G2381" s="78" t="s">
        <v>86</v>
      </c>
      <c r="H2381" s="112" t="s">
        <v>252</v>
      </c>
      <c r="I2381" s="112">
        <v>4</v>
      </c>
      <c r="J2381" s="113">
        <v>44671.821006944447</v>
      </c>
      <c r="K2381" s="113">
        <v>44671.821006944447</v>
      </c>
      <c r="M2381" s="113">
        <v>44671.821608796294</v>
      </c>
      <c r="N2381" s="113">
        <v>44671.821620370371</v>
      </c>
      <c r="O2381" s="78" t="s">
        <v>1187</v>
      </c>
      <c r="P2381" s="78" t="str">
        <f t="shared" si="629"/>
        <v>CIC</v>
      </c>
      <c r="S2381" s="78" t="str">
        <f t="shared" si="630"/>
        <v/>
      </c>
      <c r="T2381" s="113">
        <v>44671.827824074076</v>
      </c>
      <c r="U2381" s="78" t="s">
        <v>1216</v>
      </c>
      <c r="V2381" s="78" t="str">
        <f t="shared" si="631"/>
        <v>PLOEG</v>
      </c>
      <c r="W2381" s="113">
        <v>44671.838113425925</v>
      </c>
      <c r="X2381" s="113">
        <f t="shared" si="632"/>
        <v>6.0185184702277184E-4</v>
      </c>
      <c r="Y2381" s="113">
        <f t="shared" si="633"/>
        <v>6.2152777827577665E-3</v>
      </c>
      <c r="Z2381" s="113">
        <f t="shared" si="634"/>
        <v>1.0289351848769002E-2</v>
      </c>
      <c r="AB2381" s="2">
        <f t="shared" si="635"/>
        <v>537</v>
      </c>
      <c r="AC2381" s="2">
        <f t="shared" si="635"/>
        <v>889</v>
      </c>
      <c r="AE2381" s="2" t="str">
        <f t="shared" si="636"/>
        <v/>
      </c>
      <c r="AF2381" s="2" t="str">
        <f t="shared" si="637"/>
        <v/>
      </c>
      <c r="AG2381" s="2" t="str">
        <f t="shared" si="638"/>
        <v/>
      </c>
      <c r="AH2381" s="2" t="str">
        <f t="shared" si="639"/>
        <v/>
      </c>
      <c r="AI2381" s="2">
        <f t="shared" si="640"/>
        <v>537</v>
      </c>
      <c r="AK2381" s="2" t="str">
        <f t="shared" si="641"/>
        <v/>
      </c>
      <c r="AL2381" s="2" t="str">
        <f t="shared" si="642"/>
        <v/>
      </c>
      <c r="AM2381" s="2" t="str">
        <f t="shared" si="643"/>
        <v/>
      </c>
      <c r="AN2381" s="2" t="str">
        <f t="shared" si="644"/>
        <v/>
      </c>
      <c r="AO2381" s="2">
        <f t="shared" si="645"/>
        <v>889</v>
      </c>
    </row>
    <row r="2382" spans="1:41" x14ac:dyDescent="0.3">
      <c r="A2382" s="111">
        <v>44671.870833333334</v>
      </c>
      <c r="B2382" s="78" t="s">
        <v>3478</v>
      </c>
      <c r="C2382" s="78" t="s">
        <v>835</v>
      </c>
      <c r="D2382" s="78" t="s">
        <v>3479</v>
      </c>
      <c r="E2382" s="78">
        <v>45</v>
      </c>
      <c r="F2382" s="78" t="s">
        <v>807</v>
      </c>
      <c r="G2382" s="78" t="s">
        <v>102</v>
      </c>
      <c r="H2382" s="112" t="s">
        <v>444</v>
      </c>
      <c r="I2382" s="112">
        <v>2</v>
      </c>
      <c r="J2382" s="113">
        <v>44671.87</v>
      </c>
      <c r="K2382" s="113">
        <v>44671.870833333334</v>
      </c>
      <c r="M2382" s="113">
        <v>44671.873460648145</v>
      </c>
      <c r="N2382" s="113">
        <v>44671.873483796298</v>
      </c>
      <c r="O2382" s="78" t="s">
        <v>1187</v>
      </c>
      <c r="P2382" s="78" t="str">
        <f t="shared" si="629"/>
        <v>CIC</v>
      </c>
      <c r="S2382" s="78" t="str">
        <f t="shared" si="630"/>
        <v/>
      </c>
      <c r="T2382" s="113">
        <v>44671.889930555553</v>
      </c>
      <c r="U2382" s="78" t="s">
        <v>1216</v>
      </c>
      <c r="V2382" s="78" t="str">
        <f t="shared" si="631"/>
        <v>PLOEG</v>
      </c>
      <c r="W2382" s="113">
        <v>44671.901585648149</v>
      </c>
      <c r="X2382" s="113">
        <f t="shared" si="632"/>
        <v>2.6273148105246946E-3</v>
      </c>
      <c r="Y2382" s="113">
        <f t="shared" si="633"/>
        <v>1.6469907408463769E-2</v>
      </c>
      <c r="Z2382" s="113">
        <f t="shared" si="634"/>
        <v>1.1655092595901806E-2</v>
      </c>
      <c r="AB2382" s="2">
        <f t="shared" si="635"/>
        <v>1423</v>
      </c>
      <c r="AC2382" s="2">
        <f t="shared" si="635"/>
        <v>1007</v>
      </c>
      <c r="AE2382" s="2" t="str">
        <f t="shared" si="636"/>
        <v/>
      </c>
      <c r="AF2382" s="2" t="str">
        <f t="shared" si="637"/>
        <v/>
      </c>
      <c r="AG2382" s="2">
        <f t="shared" si="638"/>
        <v>1423</v>
      </c>
      <c r="AH2382" s="2" t="str">
        <f t="shared" si="639"/>
        <v/>
      </c>
      <c r="AI2382" s="2" t="str">
        <f t="shared" si="640"/>
        <v/>
      </c>
      <c r="AK2382" s="2" t="str">
        <f t="shared" si="641"/>
        <v/>
      </c>
      <c r="AL2382" s="2" t="str">
        <f t="shared" si="642"/>
        <v/>
      </c>
      <c r="AM2382" s="2">
        <f t="shared" si="643"/>
        <v>1007</v>
      </c>
      <c r="AN2382" s="2" t="str">
        <f t="shared" si="644"/>
        <v/>
      </c>
      <c r="AO2382" s="2" t="str">
        <f t="shared" si="645"/>
        <v/>
      </c>
    </row>
    <row r="2383" spans="1:41" x14ac:dyDescent="0.3">
      <c r="A2383" s="111">
        <v>44672.159849537034</v>
      </c>
      <c r="B2383" s="78" t="s">
        <v>3480</v>
      </c>
      <c r="C2383" s="78" t="s">
        <v>846</v>
      </c>
      <c r="D2383" s="78" t="s">
        <v>1384</v>
      </c>
      <c r="E2383" s="78">
        <v>17</v>
      </c>
      <c r="F2383" s="78" t="s">
        <v>808</v>
      </c>
      <c r="G2383" s="78" t="s">
        <v>92</v>
      </c>
      <c r="H2383" s="112" t="s">
        <v>204</v>
      </c>
      <c r="I2383" s="112">
        <v>2</v>
      </c>
      <c r="J2383" s="113">
        <v>44672.159849537034</v>
      </c>
      <c r="K2383" s="113">
        <v>44672.159849537034</v>
      </c>
      <c r="M2383" s="113">
        <v>44672.162418981483</v>
      </c>
      <c r="P2383" s="78" t="str">
        <f t="shared" si="629"/>
        <v/>
      </c>
      <c r="S2383" s="78" t="str">
        <f t="shared" si="630"/>
        <v/>
      </c>
      <c r="T2383" s="113">
        <v>44672.162453703706</v>
      </c>
      <c r="U2383" s="78" t="s">
        <v>1185</v>
      </c>
      <c r="V2383" s="78" t="str">
        <f t="shared" si="631"/>
        <v>CIC</v>
      </c>
      <c r="W2383" s="113">
        <v>44672.162627314814</v>
      </c>
      <c r="X2383" s="113">
        <f t="shared" si="632"/>
        <v>2.5694444484543055E-3</v>
      </c>
      <c r="Y2383" s="113" t="str">
        <f t="shared" si="633"/>
        <v/>
      </c>
      <c r="Z2383" s="113" t="str">
        <f t="shared" si="634"/>
        <v/>
      </c>
      <c r="AB2383" s="2" t="str">
        <f t="shared" si="635"/>
        <v/>
      </c>
      <c r="AC2383" s="2" t="str">
        <f t="shared" si="635"/>
        <v/>
      </c>
      <c r="AE2383" s="2" t="str">
        <f t="shared" si="636"/>
        <v/>
      </c>
      <c r="AF2383" s="2" t="str">
        <f t="shared" si="637"/>
        <v/>
      </c>
      <c r="AG2383" s="2" t="str">
        <f t="shared" si="638"/>
        <v/>
      </c>
      <c r="AH2383" s="2" t="str">
        <f t="shared" si="639"/>
        <v/>
      </c>
      <c r="AI2383" s="2" t="str">
        <f t="shared" si="640"/>
        <v/>
      </c>
      <c r="AK2383" s="2" t="str">
        <f t="shared" si="641"/>
        <v/>
      </c>
      <c r="AL2383" s="2" t="str">
        <f t="shared" si="642"/>
        <v/>
      </c>
      <c r="AM2383" s="2" t="str">
        <f t="shared" si="643"/>
        <v/>
      </c>
      <c r="AN2383" s="2" t="str">
        <f t="shared" si="644"/>
        <v/>
      </c>
      <c r="AO2383" s="2" t="str">
        <f t="shared" si="645"/>
        <v/>
      </c>
    </row>
    <row r="2384" spans="1:41" x14ac:dyDescent="0.3">
      <c r="A2384" s="111">
        <v>44672.255277777775</v>
      </c>
      <c r="B2384" s="78" t="s">
        <v>3481</v>
      </c>
      <c r="C2384" s="78" t="s">
        <v>886</v>
      </c>
      <c r="D2384" s="78" t="s">
        <v>1744</v>
      </c>
      <c r="E2384" s="78">
        <v>130</v>
      </c>
      <c r="F2384" s="78" t="s">
        <v>808</v>
      </c>
      <c r="G2384" s="78" t="s">
        <v>100</v>
      </c>
      <c r="H2384" s="112" t="s">
        <v>208</v>
      </c>
      <c r="I2384" s="112">
        <v>3</v>
      </c>
      <c r="J2384" s="113">
        <v>44672.254733796297</v>
      </c>
      <c r="K2384" s="113">
        <v>44672.255277777775</v>
      </c>
      <c r="M2384" s="113">
        <v>44672.255462962959</v>
      </c>
      <c r="P2384" s="78" t="str">
        <f t="shared" si="629"/>
        <v/>
      </c>
      <c r="S2384" s="78" t="str">
        <f t="shared" si="630"/>
        <v/>
      </c>
      <c r="T2384" s="113">
        <v>44672.266168981485</v>
      </c>
      <c r="U2384" s="78" t="s">
        <v>1258</v>
      </c>
      <c r="V2384" s="78" t="str">
        <f t="shared" si="631"/>
        <v>PLOEG</v>
      </c>
      <c r="W2384" s="113">
        <v>44672.322129629632</v>
      </c>
      <c r="X2384" s="113">
        <f t="shared" si="632"/>
        <v>1.8518518481869251E-4</v>
      </c>
      <c r="Y2384" s="113">
        <f t="shared" si="633"/>
        <v>1.0706018525524996E-2</v>
      </c>
      <c r="Z2384" s="113">
        <f t="shared" si="634"/>
        <v>5.59606481474475E-2</v>
      </c>
      <c r="AB2384" s="2">
        <f t="shared" si="635"/>
        <v>925</v>
      </c>
      <c r="AC2384" s="2">
        <f t="shared" si="635"/>
        <v>4835</v>
      </c>
      <c r="AE2384" s="2" t="str">
        <f t="shared" si="636"/>
        <v/>
      </c>
      <c r="AF2384" s="2" t="str">
        <f t="shared" si="637"/>
        <v/>
      </c>
      <c r="AG2384" s="2" t="str">
        <f t="shared" si="638"/>
        <v/>
      </c>
      <c r="AH2384" s="2">
        <f t="shared" si="639"/>
        <v>925</v>
      </c>
      <c r="AI2384" s="2" t="str">
        <f t="shared" si="640"/>
        <v/>
      </c>
      <c r="AK2384" s="2" t="str">
        <f t="shared" si="641"/>
        <v/>
      </c>
      <c r="AL2384" s="2" t="str">
        <f t="shared" si="642"/>
        <v/>
      </c>
      <c r="AM2384" s="2" t="str">
        <f t="shared" si="643"/>
        <v/>
      </c>
      <c r="AN2384" s="2">
        <f t="shared" si="644"/>
        <v>4835</v>
      </c>
      <c r="AO2384" s="2" t="str">
        <f t="shared" si="645"/>
        <v/>
      </c>
    </row>
    <row r="2385" spans="1:41" x14ac:dyDescent="0.3">
      <c r="A2385" s="111">
        <v>44672.300254629627</v>
      </c>
      <c r="B2385" s="78" t="s">
        <v>3482</v>
      </c>
      <c r="C2385" s="78" t="s">
        <v>850</v>
      </c>
      <c r="D2385" s="78" t="s">
        <v>1699</v>
      </c>
      <c r="E2385" s="78">
        <v>9</v>
      </c>
      <c r="F2385" s="78" t="s">
        <v>808</v>
      </c>
      <c r="G2385" s="78" t="s">
        <v>108</v>
      </c>
      <c r="H2385" s="112" t="s">
        <v>238</v>
      </c>
      <c r="I2385" s="112">
        <v>2</v>
      </c>
      <c r="J2385" s="113">
        <v>44672.300023148149</v>
      </c>
      <c r="K2385" s="113">
        <v>44672.300254629627</v>
      </c>
      <c r="M2385" s="113">
        <v>44672.300694444442</v>
      </c>
      <c r="P2385" s="78" t="str">
        <f t="shared" si="629"/>
        <v/>
      </c>
      <c r="Q2385" s="113">
        <v>44672.303379629629</v>
      </c>
      <c r="R2385" s="78" t="s">
        <v>1286</v>
      </c>
      <c r="S2385" s="78" t="str">
        <f t="shared" si="630"/>
        <v>PLOEG</v>
      </c>
      <c r="T2385" s="113">
        <v>44672.304456018515</v>
      </c>
      <c r="U2385" s="78" t="s">
        <v>1286</v>
      </c>
      <c r="V2385" s="78" t="str">
        <f t="shared" si="631"/>
        <v>PLOEG</v>
      </c>
      <c r="W2385" s="113">
        <v>44672.307337962964</v>
      </c>
      <c r="X2385" s="113">
        <f t="shared" si="632"/>
        <v>4.398148157633841E-4</v>
      </c>
      <c r="Y2385" s="113">
        <f t="shared" si="633"/>
        <v>3.7615740729961544E-3</v>
      </c>
      <c r="Z2385" s="113">
        <f t="shared" si="634"/>
        <v>2.8819444487453438E-3</v>
      </c>
      <c r="AB2385" s="2">
        <f t="shared" si="635"/>
        <v>325</v>
      </c>
      <c r="AC2385" s="2">
        <f t="shared" si="635"/>
        <v>249</v>
      </c>
      <c r="AE2385" s="2" t="str">
        <f t="shared" si="636"/>
        <v/>
      </c>
      <c r="AF2385" s="2" t="str">
        <f t="shared" si="637"/>
        <v/>
      </c>
      <c r="AG2385" s="2">
        <f t="shared" si="638"/>
        <v>325</v>
      </c>
      <c r="AH2385" s="2" t="str">
        <f t="shared" si="639"/>
        <v/>
      </c>
      <c r="AI2385" s="2" t="str">
        <f t="shared" si="640"/>
        <v/>
      </c>
      <c r="AK2385" s="2" t="str">
        <f t="shared" si="641"/>
        <v/>
      </c>
      <c r="AL2385" s="2" t="str">
        <f t="shared" si="642"/>
        <v/>
      </c>
      <c r="AM2385" s="2">
        <f t="shared" si="643"/>
        <v>249</v>
      </c>
      <c r="AN2385" s="2" t="str">
        <f t="shared" si="644"/>
        <v/>
      </c>
      <c r="AO2385" s="2" t="str">
        <f t="shared" si="645"/>
        <v/>
      </c>
    </row>
    <row r="2386" spans="1:41" x14ac:dyDescent="0.3">
      <c r="A2386" s="111">
        <v>44672.31894675926</v>
      </c>
      <c r="B2386" s="78" t="s">
        <v>3483</v>
      </c>
      <c r="C2386" s="78" t="s">
        <v>850</v>
      </c>
      <c r="D2386" s="78" t="s">
        <v>1744</v>
      </c>
      <c r="E2386" s="78">
        <v>65</v>
      </c>
      <c r="F2386" s="78" t="s">
        <v>808</v>
      </c>
      <c r="G2386" s="78" t="s">
        <v>132</v>
      </c>
      <c r="H2386" s="112" t="s">
        <v>263</v>
      </c>
      <c r="I2386" s="112">
        <v>4</v>
      </c>
      <c r="J2386" s="113">
        <v>44672.317557870374</v>
      </c>
      <c r="K2386" s="113">
        <v>44672.31894675926</v>
      </c>
      <c r="M2386" s="113">
        <v>44672.321192129632</v>
      </c>
      <c r="P2386" s="78" t="str">
        <f t="shared" si="629"/>
        <v/>
      </c>
      <c r="S2386" s="78" t="str">
        <f t="shared" si="630"/>
        <v/>
      </c>
      <c r="V2386" s="78" t="str">
        <f t="shared" si="631"/>
        <v/>
      </c>
      <c r="W2386" s="113">
        <v>44672.321331018517</v>
      </c>
      <c r="X2386" s="113">
        <f t="shared" si="632"/>
        <v>2.2453703713836148E-3</v>
      </c>
      <c r="Y2386" s="113" t="str">
        <f t="shared" si="633"/>
        <v/>
      </c>
      <c r="Z2386" s="113" t="str">
        <f t="shared" si="634"/>
        <v/>
      </c>
      <c r="AB2386" s="2" t="str">
        <f t="shared" si="635"/>
        <v/>
      </c>
      <c r="AC2386" s="2" t="str">
        <f t="shared" si="635"/>
        <v/>
      </c>
      <c r="AE2386" s="2" t="str">
        <f t="shared" si="636"/>
        <v/>
      </c>
      <c r="AF2386" s="2" t="str">
        <f t="shared" si="637"/>
        <v/>
      </c>
      <c r="AG2386" s="2" t="str">
        <f t="shared" si="638"/>
        <v/>
      </c>
      <c r="AH2386" s="2" t="str">
        <f t="shared" si="639"/>
        <v/>
      </c>
      <c r="AI2386" s="2" t="str">
        <f t="shared" si="640"/>
        <v/>
      </c>
      <c r="AK2386" s="2" t="str">
        <f t="shared" si="641"/>
        <v/>
      </c>
      <c r="AL2386" s="2" t="str">
        <f t="shared" si="642"/>
        <v/>
      </c>
      <c r="AM2386" s="2" t="str">
        <f t="shared" si="643"/>
        <v/>
      </c>
      <c r="AN2386" s="2" t="str">
        <f t="shared" si="644"/>
        <v/>
      </c>
      <c r="AO2386" s="2" t="str">
        <f t="shared" si="645"/>
        <v/>
      </c>
    </row>
    <row r="2387" spans="1:41" x14ac:dyDescent="0.3">
      <c r="A2387" s="111">
        <v>44672.31894675926</v>
      </c>
      <c r="B2387" s="78" t="s">
        <v>3483</v>
      </c>
      <c r="C2387" s="78" t="s">
        <v>886</v>
      </c>
      <c r="D2387" s="78" t="s">
        <v>1744</v>
      </c>
      <c r="E2387" s="78">
        <v>65</v>
      </c>
      <c r="F2387" s="78" t="s">
        <v>808</v>
      </c>
      <c r="G2387" s="78" t="s">
        <v>132</v>
      </c>
      <c r="H2387" s="112" t="s">
        <v>263</v>
      </c>
      <c r="I2387" s="112">
        <v>4</v>
      </c>
      <c r="J2387" s="113">
        <v>44672.317557870374</v>
      </c>
      <c r="K2387" s="113">
        <v>44672.31894675926</v>
      </c>
      <c r="M2387" s="113">
        <v>44672.322187500002</v>
      </c>
      <c r="P2387" s="78" t="str">
        <f t="shared" si="629"/>
        <v/>
      </c>
      <c r="Q2387" s="113">
        <v>44672.322210648148</v>
      </c>
      <c r="R2387" s="78" t="s">
        <v>1187</v>
      </c>
      <c r="S2387" s="78" t="str">
        <f t="shared" si="630"/>
        <v>CIC</v>
      </c>
      <c r="T2387" s="113">
        <v>44672.331504629627</v>
      </c>
      <c r="U2387" s="78" t="s">
        <v>1258</v>
      </c>
      <c r="V2387" s="78" t="str">
        <f t="shared" si="631"/>
        <v>PLOEG</v>
      </c>
      <c r="W2387" s="113">
        <v>44672.389236111114</v>
      </c>
      <c r="X2387" s="113">
        <f t="shared" si="632"/>
        <v>3.2407407416030765E-3</v>
      </c>
      <c r="Y2387" s="113">
        <f t="shared" si="633"/>
        <v>9.3171296248328872E-3</v>
      </c>
      <c r="Z2387" s="113">
        <f t="shared" si="634"/>
        <v>5.7731481487280689E-2</v>
      </c>
      <c r="AB2387" s="2">
        <f t="shared" si="635"/>
        <v>805</v>
      </c>
      <c r="AC2387" s="2">
        <f t="shared" si="635"/>
        <v>4988</v>
      </c>
      <c r="AE2387" s="2" t="str">
        <f t="shared" si="636"/>
        <v/>
      </c>
      <c r="AF2387" s="2" t="str">
        <f t="shared" si="637"/>
        <v/>
      </c>
      <c r="AG2387" s="2" t="str">
        <f t="shared" si="638"/>
        <v/>
      </c>
      <c r="AH2387" s="2" t="str">
        <f t="shared" si="639"/>
        <v/>
      </c>
      <c r="AI2387" s="2">
        <f t="shared" si="640"/>
        <v>805</v>
      </c>
      <c r="AK2387" s="2" t="str">
        <f t="shared" si="641"/>
        <v/>
      </c>
      <c r="AL2387" s="2" t="str">
        <f t="shared" si="642"/>
        <v/>
      </c>
      <c r="AM2387" s="2" t="str">
        <f t="shared" si="643"/>
        <v/>
      </c>
      <c r="AN2387" s="2" t="str">
        <f t="shared" si="644"/>
        <v/>
      </c>
      <c r="AO2387" s="2">
        <f t="shared" si="645"/>
        <v>4988</v>
      </c>
    </row>
    <row r="2388" spans="1:41" x14ac:dyDescent="0.3">
      <c r="A2388" s="111">
        <v>44672.328136574077</v>
      </c>
      <c r="B2388" s="78" t="s">
        <v>3484</v>
      </c>
      <c r="C2388" s="78" t="s">
        <v>850</v>
      </c>
      <c r="D2388" s="78" t="s">
        <v>1207</v>
      </c>
      <c r="E2388" s="78">
        <v>149</v>
      </c>
      <c r="F2388" s="78" t="s">
        <v>807</v>
      </c>
      <c r="G2388" s="78" t="s">
        <v>102</v>
      </c>
      <c r="H2388" s="112" t="s">
        <v>206</v>
      </c>
      <c r="I2388" s="112">
        <v>3</v>
      </c>
      <c r="J2388" s="113">
        <v>44672.327719907407</v>
      </c>
      <c r="K2388" s="113">
        <v>44672.328136574077</v>
      </c>
      <c r="M2388" s="113">
        <v>44672.329363425924</v>
      </c>
      <c r="N2388" s="113">
        <v>44672.330196759256</v>
      </c>
      <c r="O2388" s="78" t="s">
        <v>1185</v>
      </c>
      <c r="P2388" s="78" t="str">
        <f t="shared" si="629"/>
        <v>CIC</v>
      </c>
      <c r="Q2388" s="113">
        <v>44672.333680555559</v>
      </c>
      <c r="R2388" s="78" t="s">
        <v>1286</v>
      </c>
      <c r="S2388" s="78" t="str">
        <f t="shared" si="630"/>
        <v>PLOEG</v>
      </c>
      <c r="T2388" s="113">
        <v>44672.343842592592</v>
      </c>
      <c r="U2388" s="78" t="s">
        <v>1286</v>
      </c>
      <c r="V2388" s="78" t="str">
        <f t="shared" si="631"/>
        <v>PLOEG</v>
      </c>
      <c r="W2388" s="113">
        <v>44672.385243055556</v>
      </c>
      <c r="X2388" s="113">
        <f t="shared" si="632"/>
        <v>1.2268518476048484E-3</v>
      </c>
      <c r="Y2388" s="113">
        <f t="shared" si="633"/>
        <v>1.4479166668024845E-2</v>
      </c>
      <c r="Z2388" s="113">
        <f t="shared" si="634"/>
        <v>4.1400462963792961E-2</v>
      </c>
      <c r="AB2388" s="2">
        <f t="shared" si="635"/>
        <v>1251</v>
      </c>
      <c r="AC2388" s="2">
        <f t="shared" si="635"/>
        <v>3577</v>
      </c>
      <c r="AE2388" s="2" t="str">
        <f t="shared" si="636"/>
        <v/>
      </c>
      <c r="AF2388" s="2" t="str">
        <f t="shared" si="637"/>
        <v/>
      </c>
      <c r="AG2388" s="2" t="str">
        <f t="shared" si="638"/>
        <v/>
      </c>
      <c r="AH2388" s="2">
        <f t="shared" si="639"/>
        <v>1251</v>
      </c>
      <c r="AI2388" s="2" t="str">
        <f t="shared" si="640"/>
        <v/>
      </c>
      <c r="AK2388" s="2" t="str">
        <f t="shared" si="641"/>
        <v/>
      </c>
      <c r="AL2388" s="2" t="str">
        <f t="shared" si="642"/>
        <v/>
      </c>
      <c r="AM2388" s="2" t="str">
        <f t="shared" si="643"/>
        <v/>
      </c>
      <c r="AN2388" s="2">
        <f t="shared" si="644"/>
        <v>3577</v>
      </c>
      <c r="AO2388" s="2" t="str">
        <f t="shared" si="645"/>
        <v/>
      </c>
    </row>
    <row r="2389" spans="1:41" x14ac:dyDescent="0.3">
      <c r="A2389" s="111">
        <v>44672.347303240742</v>
      </c>
      <c r="B2389" s="78" t="s">
        <v>3485</v>
      </c>
      <c r="C2389" s="78" t="s">
        <v>886</v>
      </c>
      <c r="D2389" s="78" t="s">
        <v>1744</v>
      </c>
      <c r="E2389" s="78">
        <v>116</v>
      </c>
      <c r="F2389" s="78" t="s">
        <v>808</v>
      </c>
      <c r="G2389" s="78" t="s">
        <v>100</v>
      </c>
      <c r="H2389" s="112" t="s">
        <v>208</v>
      </c>
      <c r="I2389" s="112">
        <v>3</v>
      </c>
      <c r="J2389" s="113">
        <v>44672.346863425926</v>
      </c>
      <c r="K2389" s="113">
        <v>44672.347303240742</v>
      </c>
      <c r="L2389" s="113">
        <v>44672.348182870373</v>
      </c>
      <c r="M2389" s="113">
        <v>44672.389247685183</v>
      </c>
      <c r="P2389" s="78" t="str">
        <f t="shared" si="629"/>
        <v/>
      </c>
      <c r="S2389" s="78" t="str">
        <f t="shared" si="630"/>
        <v/>
      </c>
      <c r="V2389" s="78" t="str">
        <f t="shared" si="631"/>
        <v/>
      </c>
      <c r="W2389" s="113">
        <v>44672.389456018522</v>
      </c>
      <c r="X2389" s="113">
        <f t="shared" si="632"/>
        <v>8.7962963152676821E-4</v>
      </c>
      <c r="Y2389" s="113" t="str">
        <f t="shared" si="633"/>
        <v/>
      </c>
      <c r="Z2389" s="113" t="str">
        <f t="shared" si="634"/>
        <v/>
      </c>
      <c r="AB2389" s="2" t="str">
        <f t="shared" si="635"/>
        <v/>
      </c>
      <c r="AC2389" s="2" t="str">
        <f t="shared" si="635"/>
        <v/>
      </c>
      <c r="AE2389" s="2" t="str">
        <f t="shared" si="636"/>
        <v/>
      </c>
      <c r="AF2389" s="2" t="str">
        <f t="shared" si="637"/>
        <v/>
      </c>
      <c r="AG2389" s="2" t="str">
        <f t="shared" si="638"/>
        <v/>
      </c>
      <c r="AH2389" s="2" t="str">
        <f t="shared" si="639"/>
        <v/>
      </c>
      <c r="AI2389" s="2" t="str">
        <f t="shared" si="640"/>
        <v/>
      </c>
      <c r="AK2389" s="2" t="str">
        <f t="shared" si="641"/>
        <v/>
      </c>
      <c r="AL2389" s="2" t="str">
        <f t="shared" si="642"/>
        <v/>
      </c>
      <c r="AM2389" s="2" t="str">
        <f t="shared" si="643"/>
        <v/>
      </c>
      <c r="AN2389" s="2" t="str">
        <f t="shared" si="644"/>
        <v/>
      </c>
      <c r="AO2389" s="2" t="str">
        <f t="shared" si="645"/>
        <v/>
      </c>
    </row>
    <row r="2390" spans="1:41" x14ac:dyDescent="0.3">
      <c r="A2390" s="111">
        <v>44672.355231481481</v>
      </c>
      <c r="B2390" s="78" t="s">
        <v>3486</v>
      </c>
      <c r="C2390" s="78" t="s">
        <v>850</v>
      </c>
      <c r="D2390" s="78" t="s">
        <v>1332</v>
      </c>
      <c r="E2390" s="78">
        <v>135</v>
      </c>
      <c r="F2390" s="78" t="s">
        <v>808</v>
      </c>
      <c r="G2390" s="78" t="s">
        <v>132</v>
      </c>
      <c r="H2390" s="112" t="s">
        <v>263</v>
      </c>
      <c r="I2390" s="112">
        <v>4</v>
      </c>
      <c r="J2390" s="113">
        <v>44672.355231481481</v>
      </c>
      <c r="K2390" s="113">
        <v>44672.355231481481</v>
      </c>
      <c r="M2390" s="113">
        <v>44672.385833333334</v>
      </c>
      <c r="N2390" s="113">
        <v>44672.385868055557</v>
      </c>
      <c r="O2390" s="78" t="s">
        <v>1185</v>
      </c>
      <c r="P2390" s="78" t="str">
        <f t="shared" si="629"/>
        <v>CIC</v>
      </c>
      <c r="Q2390" s="113">
        <v>44672.393946759257</v>
      </c>
      <c r="R2390" s="78" t="s">
        <v>1286</v>
      </c>
      <c r="S2390" s="78" t="str">
        <f t="shared" si="630"/>
        <v>PLOEG</v>
      </c>
      <c r="T2390" s="113">
        <v>44672.405706018515</v>
      </c>
      <c r="U2390" s="78" t="s">
        <v>1286</v>
      </c>
      <c r="V2390" s="78" t="str">
        <f t="shared" si="631"/>
        <v>PLOEG</v>
      </c>
      <c r="W2390" s="113">
        <v>44672.437037037038</v>
      </c>
      <c r="X2390" s="113">
        <f t="shared" si="632"/>
        <v>3.0601851853134576E-2</v>
      </c>
      <c r="Y2390" s="113">
        <f t="shared" si="633"/>
        <v>1.9872685181326233E-2</v>
      </c>
      <c r="Z2390" s="113">
        <f t="shared" si="634"/>
        <v>3.1331018522905651E-2</v>
      </c>
      <c r="AB2390" s="2">
        <f t="shared" si="635"/>
        <v>1717</v>
      </c>
      <c r="AC2390" s="2">
        <f t="shared" si="635"/>
        <v>2707</v>
      </c>
      <c r="AE2390" s="2" t="str">
        <f t="shared" si="636"/>
        <v/>
      </c>
      <c r="AF2390" s="2" t="str">
        <f t="shared" si="637"/>
        <v/>
      </c>
      <c r="AG2390" s="2" t="str">
        <f t="shared" si="638"/>
        <v/>
      </c>
      <c r="AH2390" s="2" t="str">
        <f t="shared" si="639"/>
        <v/>
      </c>
      <c r="AI2390" s="2">
        <f t="shared" si="640"/>
        <v>1717</v>
      </c>
      <c r="AK2390" s="2" t="str">
        <f t="shared" si="641"/>
        <v/>
      </c>
      <c r="AL2390" s="2" t="str">
        <f t="shared" si="642"/>
        <v/>
      </c>
      <c r="AM2390" s="2" t="str">
        <f t="shared" si="643"/>
        <v/>
      </c>
      <c r="AN2390" s="2" t="str">
        <f t="shared" si="644"/>
        <v/>
      </c>
      <c r="AO2390" s="2">
        <f t="shared" si="645"/>
        <v>2707</v>
      </c>
    </row>
    <row r="2391" spans="1:41" x14ac:dyDescent="0.3">
      <c r="A2391" s="111">
        <v>44672.372523148151</v>
      </c>
      <c r="B2391" s="78" t="s">
        <v>3487</v>
      </c>
      <c r="C2391" s="78" t="s">
        <v>850</v>
      </c>
      <c r="D2391" s="78" t="s">
        <v>1332</v>
      </c>
      <c r="E2391" s="78">
        <v>149</v>
      </c>
      <c r="F2391" s="78" t="s">
        <v>808</v>
      </c>
      <c r="G2391" s="78" t="s">
        <v>100</v>
      </c>
      <c r="H2391" s="112" t="s">
        <v>208</v>
      </c>
      <c r="I2391" s="112">
        <v>3</v>
      </c>
      <c r="J2391" s="113">
        <v>44672.372523148151</v>
      </c>
      <c r="K2391" s="113">
        <v>44672.372523148151</v>
      </c>
      <c r="L2391" s="113">
        <v>44672.385949074072</v>
      </c>
      <c r="M2391" s="113">
        <v>44672.437037037038</v>
      </c>
      <c r="P2391" s="78" t="str">
        <f t="shared" si="629"/>
        <v/>
      </c>
      <c r="S2391" s="78" t="str">
        <f t="shared" si="630"/>
        <v/>
      </c>
      <c r="V2391" s="78" t="str">
        <f t="shared" si="631"/>
        <v/>
      </c>
      <c r="W2391" s="113">
        <v>44672.4371875</v>
      </c>
      <c r="X2391" s="113">
        <f t="shared" si="632"/>
        <v>1.3425925921183079E-2</v>
      </c>
      <c r="Y2391" s="113" t="str">
        <f t="shared" si="633"/>
        <v/>
      </c>
      <c r="Z2391" s="113" t="str">
        <f t="shared" si="634"/>
        <v/>
      </c>
      <c r="AB2391" s="2" t="str">
        <f t="shared" si="635"/>
        <v/>
      </c>
      <c r="AC2391" s="2" t="str">
        <f t="shared" si="635"/>
        <v/>
      </c>
      <c r="AE2391" s="2" t="str">
        <f t="shared" si="636"/>
        <v/>
      </c>
      <c r="AF2391" s="2" t="str">
        <f t="shared" si="637"/>
        <v/>
      </c>
      <c r="AG2391" s="2" t="str">
        <f t="shared" si="638"/>
        <v/>
      </c>
      <c r="AH2391" s="2" t="str">
        <f t="shared" si="639"/>
        <v/>
      </c>
      <c r="AI2391" s="2" t="str">
        <f t="shared" si="640"/>
        <v/>
      </c>
      <c r="AK2391" s="2" t="str">
        <f t="shared" si="641"/>
        <v/>
      </c>
      <c r="AL2391" s="2" t="str">
        <f t="shared" si="642"/>
        <v/>
      </c>
      <c r="AM2391" s="2" t="str">
        <f t="shared" si="643"/>
        <v/>
      </c>
      <c r="AN2391" s="2" t="str">
        <f t="shared" si="644"/>
        <v/>
      </c>
      <c r="AO2391" s="2" t="str">
        <f t="shared" si="645"/>
        <v/>
      </c>
    </row>
    <row r="2392" spans="1:41" x14ac:dyDescent="0.3">
      <c r="A2392" s="111">
        <v>44672.389849537038</v>
      </c>
      <c r="B2392" s="78" t="s">
        <v>3488</v>
      </c>
      <c r="C2392" s="78" t="s">
        <v>886</v>
      </c>
      <c r="D2392" s="78" t="s">
        <v>1439</v>
      </c>
      <c r="E2392" s="78">
        <v>226</v>
      </c>
      <c r="F2392" s="78" t="s">
        <v>808</v>
      </c>
      <c r="G2392" s="78" t="s">
        <v>100</v>
      </c>
      <c r="H2392" s="112" t="s">
        <v>208</v>
      </c>
      <c r="I2392" s="112">
        <v>3</v>
      </c>
      <c r="J2392" s="113">
        <v>44672.389606481483</v>
      </c>
      <c r="K2392" s="113">
        <v>44672.389849537038</v>
      </c>
      <c r="M2392" s="113">
        <v>44672.38989583333</v>
      </c>
      <c r="P2392" s="78" t="str">
        <f t="shared" si="629"/>
        <v/>
      </c>
      <c r="Q2392" s="113">
        <v>44672.390046296299</v>
      </c>
      <c r="R2392" s="78" t="s">
        <v>1187</v>
      </c>
      <c r="S2392" s="78" t="str">
        <f t="shared" si="630"/>
        <v>CIC</v>
      </c>
      <c r="V2392" s="78" t="str">
        <f t="shared" si="631"/>
        <v/>
      </c>
      <c r="W2392" s="113">
        <v>44672.419525462959</v>
      </c>
      <c r="X2392" s="113" t="str">
        <f t="shared" si="632"/>
        <v/>
      </c>
      <c r="Y2392" s="113" t="str">
        <f t="shared" si="633"/>
        <v/>
      </c>
      <c r="Z2392" s="113" t="str">
        <f t="shared" si="634"/>
        <v/>
      </c>
      <c r="AB2392" s="2" t="str">
        <f t="shared" si="635"/>
        <v/>
      </c>
      <c r="AC2392" s="2" t="str">
        <f t="shared" si="635"/>
        <v/>
      </c>
      <c r="AE2392" s="2" t="str">
        <f t="shared" si="636"/>
        <v/>
      </c>
      <c r="AF2392" s="2" t="str">
        <f t="shared" si="637"/>
        <v/>
      </c>
      <c r="AG2392" s="2" t="str">
        <f t="shared" si="638"/>
        <v/>
      </c>
      <c r="AH2392" s="2" t="str">
        <f t="shared" si="639"/>
        <v/>
      </c>
      <c r="AI2392" s="2" t="str">
        <f t="shared" si="640"/>
        <v/>
      </c>
      <c r="AK2392" s="2" t="str">
        <f t="shared" si="641"/>
        <v/>
      </c>
      <c r="AL2392" s="2" t="str">
        <f t="shared" si="642"/>
        <v/>
      </c>
      <c r="AM2392" s="2" t="str">
        <f t="shared" si="643"/>
        <v/>
      </c>
      <c r="AN2392" s="2" t="str">
        <f t="shared" si="644"/>
        <v/>
      </c>
      <c r="AO2392" s="2" t="str">
        <f t="shared" si="645"/>
        <v/>
      </c>
    </row>
    <row r="2393" spans="1:41" x14ac:dyDescent="0.3">
      <c r="A2393" s="111">
        <v>44672.391238425924</v>
      </c>
      <c r="B2393" s="78" t="s">
        <v>3489</v>
      </c>
      <c r="C2393" s="78" t="s">
        <v>1252</v>
      </c>
      <c r="D2393" s="78" t="s">
        <v>1955</v>
      </c>
      <c r="E2393" s="78">
        <v>12</v>
      </c>
      <c r="F2393" s="78" t="s">
        <v>808</v>
      </c>
      <c r="G2393" s="78" t="s">
        <v>152</v>
      </c>
      <c r="H2393" s="112" t="s">
        <v>372</v>
      </c>
      <c r="I2393" s="112">
        <v>4</v>
      </c>
      <c r="J2393" s="113">
        <v>44672.391006944446</v>
      </c>
      <c r="K2393" s="113">
        <v>44672.391238425924</v>
      </c>
      <c r="M2393" s="113">
        <v>44672.391261574077</v>
      </c>
      <c r="P2393" s="78" t="str">
        <f t="shared" si="629"/>
        <v/>
      </c>
      <c r="Q2393" s="113">
        <v>44672.391296296293</v>
      </c>
      <c r="R2393" s="78" t="s">
        <v>1187</v>
      </c>
      <c r="S2393" s="78" t="str">
        <f t="shared" si="630"/>
        <v>CIC</v>
      </c>
      <c r="T2393" s="113">
        <v>44672.397615740738</v>
      </c>
      <c r="U2393" s="78" t="s">
        <v>1185</v>
      </c>
      <c r="V2393" s="78" t="str">
        <f t="shared" si="631"/>
        <v>CIC</v>
      </c>
      <c r="W2393" s="113">
        <v>44672.413865740738</v>
      </c>
      <c r="X2393" s="113" t="str">
        <f t="shared" si="632"/>
        <v/>
      </c>
      <c r="Y2393" s="113">
        <f t="shared" si="633"/>
        <v>6.3541666604578495E-3</v>
      </c>
      <c r="Z2393" s="113">
        <f t="shared" si="634"/>
        <v>1.6250000000582077E-2</v>
      </c>
      <c r="AB2393" s="2">
        <f t="shared" si="635"/>
        <v>549</v>
      </c>
      <c r="AC2393" s="2">
        <f t="shared" si="635"/>
        <v>1404</v>
      </c>
      <c r="AE2393" s="2" t="str">
        <f t="shared" si="636"/>
        <v/>
      </c>
      <c r="AF2393" s="2" t="str">
        <f t="shared" si="637"/>
        <v/>
      </c>
      <c r="AG2393" s="2" t="str">
        <f t="shared" si="638"/>
        <v/>
      </c>
      <c r="AH2393" s="2" t="str">
        <f t="shared" si="639"/>
        <v/>
      </c>
      <c r="AI2393" s="2">
        <f t="shared" si="640"/>
        <v>549</v>
      </c>
      <c r="AK2393" s="2" t="str">
        <f t="shared" si="641"/>
        <v/>
      </c>
      <c r="AL2393" s="2" t="str">
        <f t="shared" si="642"/>
        <v/>
      </c>
      <c r="AM2393" s="2" t="str">
        <f t="shared" si="643"/>
        <v/>
      </c>
      <c r="AN2393" s="2" t="str">
        <f t="shared" si="644"/>
        <v/>
      </c>
      <c r="AO2393" s="2">
        <f t="shared" si="645"/>
        <v>1404</v>
      </c>
    </row>
    <row r="2394" spans="1:41" x14ac:dyDescent="0.3">
      <c r="A2394" s="111">
        <v>44672.391238425924</v>
      </c>
      <c r="B2394" s="78" t="s">
        <v>3489</v>
      </c>
      <c r="C2394" s="78" t="s">
        <v>1899</v>
      </c>
      <c r="D2394" s="78" t="s">
        <v>1955</v>
      </c>
      <c r="E2394" s="78">
        <v>12</v>
      </c>
      <c r="F2394" s="78" t="s">
        <v>808</v>
      </c>
      <c r="G2394" s="78" t="s">
        <v>152</v>
      </c>
      <c r="H2394" s="112" t="s">
        <v>372</v>
      </c>
      <c r="I2394" s="112">
        <v>4</v>
      </c>
      <c r="J2394" s="113">
        <v>44672.391006944446</v>
      </c>
      <c r="K2394" s="113">
        <v>44672.391238425924</v>
      </c>
      <c r="M2394" s="113">
        <v>44672.397557870368</v>
      </c>
      <c r="P2394" s="78" t="str">
        <f t="shared" si="629"/>
        <v/>
      </c>
      <c r="S2394" s="78" t="str">
        <f t="shared" si="630"/>
        <v/>
      </c>
      <c r="T2394" s="113">
        <v>44672.397615740738</v>
      </c>
      <c r="U2394" s="78" t="s">
        <v>1185</v>
      </c>
      <c r="V2394" s="78" t="str">
        <f t="shared" si="631"/>
        <v>CIC</v>
      </c>
      <c r="W2394" s="113">
        <v>44672.413865740738</v>
      </c>
      <c r="X2394" s="113">
        <f t="shared" si="632"/>
        <v>6.3194444446708076E-3</v>
      </c>
      <c r="Y2394" s="113" t="str">
        <f t="shared" si="633"/>
        <v/>
      </c>
      <c r="Z2394" s="113">
        <f t="shared" si="634"/>
        <v>1.6250000000582077E-2</v>
      </c>
      <c r="AB2394" s="2" t="str">
        <f t="shared" si="635"/>
        <v/>
      </c>
      <c r="AC2394" s="2">
        <f t="shared" si="635"/>
        <v>1404</v>
      </c>
      <c r="AE2394" s="2" t="str">
        <f t="shared" si="636"/>
        <v/>
      </c>
      <c r="AF2394" s="2" t="str">
        <f t="shared" si="637"/>
        <v/>
      </c>
      <c r="AG2394" s="2" t="str">
        <f t="shared" si="638"/>
        <v/>
      </c>
      <c r="AH2394" s="2" t="str">
        <f t="shared" si="639"/>
        <v/>
      </c>
      <c r="AI2394" s="2" t="str">
        <f t="shared" si="640"/>
        <v/>
      </c>
      <c r="AK2394" s="2" t="str">
        <f t="shared" si="641"/>
        <v/>
      </c>
      <c r="AL2394" s="2" t="str">
        <f t="shared" si="642"/>
        <v/>
      </c>
      <c r="AM2394" s="2" t="str">
        <f t="shared" si="643"/>
        <v/>
      </c>
      <c r="AN2394" s="2" t="str">
        <f t="shared" si="644"/>
        <v/>
      </c>
      <c r="AO2394" s="2">
        <f t="shared" si="645"/>
        <v>1404</v>
      </c>
    </row>
    <row r="2395" spans="1:41" x14ac:dyDescent="0.3">
      <c r="A2395" s="111">
        <v>44672.397245370368</v>
      </c>
      <c r="B2395" s="78" t="s">
        <v>3490</v>
      </c>
      <c r="C2395" s="78" t="s">
        <v>886</v>
      </c>
      <c r="D2395" s="78" t="s">
        <v>3491</v>
      </c>
      <c r="F2395" s="78" t="s">
        <v>808</v>
      </c>
      <c r="G2395" s="78" t="s">
        <v>100</v>
      </c>
      <c r="H2395" s="112" t="s">
        <v>208</v>
      </c>
      <c r="I2395" s="112">
        <v>3</v>
      </c>
      <c r="J2395" s="113">
        <v>44672.396284722221</v>
      </c>
      <c r="K2395" s="113">
        <v>44672.397245370368</v>
      </c>
      <c r="L2395" s="113">
        <v>44672.397337962961</v>
      </c>
      <c r="M2395" s="113">
        <v>44672.419525462959</v>
      </c>
      <c r="P2395" s="78" t="str">
        <f t="shared" si="629"/>
        <v/>
      </c>
      <c r="Q2395" s="113">
        <v>44672.41983796296</v>
      </c>
      <c r="R2395" s="78" t="s">
        <v>1187</v>
      </c>
      <c r="S2395" s="78" t="str">
        <f t="shared" si="630"/>
        <v>CIC</v>
      </c>
      <c r="V2395" s="78" t="str">
        <f t="shared" si="631"/>
        <v/>
      </c>
      <c r="W2395" s="113">
        <v>44672.477071759262</v>
      </c>
      <c r="X2395" s="113">
        <f t="shared" si="632"/>
        <v>9.2592592409346253E-5</v>
      </c>
      <c r="Y2395" s="113" t="str">
        <f t="shared" si="633"/>
        <v/>
      </c>
      <c r="Z2395" s="113" t="str">
        <f t="shared" si="634"/>
        <v/>
      </c>
      <c r="AB2395" s="2" t="str">
        <f t="shared" si="635"/>
        <v/>
      </c>
      <c r="AC2395" s="2" t="str">
        <f t="shared" si="635"/>
        <v/>
      </c>
      <c r="AE2395" s="2" t="str">
        <f t="shared" si="636"/>
        <v/>
      </c>
      <c r="AF2395" s="2" t="str">
        <f t="shared" si="637"/>
        <v/>
      </c>
      <c r="AG2395" s="2" t="str">
        <f t="shared" si="638"/>
        <v/>
      </c>
      <c r="AH2395" s="2" t="str">
        <f t="shared" si="639"/>
        <v/>
      </c>
      <c r="AI2395" s="2" t="str">
        <f t="shared" si="640"/>
        <v/>
      </c>
      <c r="AK2395" s="2" t="str">
        <f t="shared" si="641"/>
        <v/>
      </c>
      <c r="AL2395" s="2" t="str">
        <f t="shared" si="642"/>
        <v/>
      </c>
      <c r="AM2395" s="2" t="str">
        <f t="shared" si="643"/>
        <v/>
      </c>
      <c r="AN2395" s="2" t="str">
        <f t="shared" si="644"/>
        <v/>
      </c>
      <c r="AO2395" s="2" t="str">
        <f t="shared" si="645"/>
        <v/>
      </c>
    </row>
    <row r="2396" spans="1:41" x14ac:dyDescent="0.3">
      <c r="A2396" s="111">
        <v>44672.413414351853</v>
      </c>
      <c r="B2396" s="78" t="s">
        <v>3492</v>
      </c>
      <c r="C2396" s="78" t="s">
        <v>850</v>
      </c>
      <c r="D2396" s="78" t="s">
        <v>1744</v>
      </c>
      <c r="E2396" s="78">
        <v>69</v>
      </c>
      <c r="F2396" s="78" t="s">
        <v>808</v>
      </c>
      <c r="G2396" s="78" t="s">
        <v>132</v>
      </c>
      <c r="H2396" s="112" t="s">
        <v>263</v>
      </c>
      <c r="I2396" s="112">
        <v>4</v>
      </c>
      <c r="J2396" s="113">
        <v>44672.413414351853</v>
      </c>
      <c r="K2396" s="113">
        <v>44672.413414351853</v>
      </c>
      <c r="M2396" s="113">
        <v>44672.437615740739</v>
      </c>
      <c r="N2396" s="113">
        <v>44672.437650462962</v>
      </c>
      <c r="O2396" s="78" t="s">
        <v>1185</v>
      </c>
      <c r="P2396" s="78" t="str">
        <f t="shared" si="629"/>
        <v>CIC</v>
      </c>
      <c r="Q2396" s="113">
        <v>44672.441979166666</v>
      </c>
      <c r="R2396" s="78" t="s">
        <v>1286</v>
      </c>
      <c r="S2396" s="78" t="str">
        <f t="shared" si="630"/>
        <v>PLOEG</v>
      </c>
      <c r="T2396" s="113">
        <v>44672.446423611109</v>
      </c>
      <c r="U2396" s="78" t="s">
        <v>1286</v>
      </c>
      <c r="V2396" s="78" t="str">
        <f t="shared" si="631"/>
        <v>PLOEG</v>
      </c>
      <c r="W2396" s="113">
        <v>44672.457835648151</v>
      </c>
      <c r="X2396" s="113">
        <f t="shared" si="632"/>
        <v>2.4201388885558117E-2</v>
      </c>
      <c r="Y2396" s="113">
        <f t="shared" si="633"/>
        <v>8.8078703702194616E-3</v>
      </c>
      <c r="Z2396" s="113">
        <f t="shared" si="634"/>
        <v>1.1412037041736767E-2</v>
      </c>
      <c r="AB2396" s="2">
        <f t="shared" si="635"/>
        <v>761</v>
      </c>
      <c r="AC2396" s="2">
        <f t="shared" si="635"/>
        <v>986</v>
      </c>
      <c r="AE2396" s="2" t="str">
        <f t="shared" si="636"/>
        <v/>
      </c>
      <c r="AF2396" s="2" t="str">
        <f t="shared" si="637"/>
        <v/>
      </c>
      <c r="AG2396" s="2" t="str">
        <f t="shared" si="638"/>
        <v/>
      </c>
      <c r="AH2396" s="2" t="str">
        <f t="shared" si="639"/>
        <v/>
      </c>
      <c r="AI2396" s="2">
        <f t="shared" si="640"/>
        <v>761</v>
      </c>
      <c r="AK2396" s="2" t="str">
        <f t="shared" si="641"/>
        <v/>
      </c>
      <c r="AL2396" s="2" t="str">
        <f t="shared" si="642"/>
        <v/>
      </c>
      <c r="AM2396" s="2" t="str">
        <f t="shared" si="643"/>
        <v/>
      </c>
      <c r="AN2396" s="2" t="str">
        <f t="shared" si="644"/>
        <v/>
      </c>
      <c r="AO2396" s="2">
        <f t="shared" si="645"/>
        <v>986</v>
      </c>
    </row>
    <row r="2397" spans="1:41" x14ac:dyDescent="0.3">
      <c r="A2397" s="111">
        <v>44672.439722222225</v>
      </c>
      <c r="B2397" s="78" t="s">
        <v>3493</v>
      </c>
      <c r="C2397" s="78" t="s">
        <v>1736</v>
      </c>
      <c r="D2397" s="78" t="s">
        <v>1567</v>
      </c>
      <c r="F2397" s="78" t="s">
        <v>809</v>
      </c>
      <c r="G2397" s="78" t="s">
        <v>140</v>
      </c>
      <c r="H2397" s="112" t="s">
        <v>424</v>
      </c>
      <c r="I2397" s="112">
        <v>1</v>
      </c>
      <c r="J2397" s="113">
        <v>44672.439722222225</v>
      </c>
      <c r="K2397" s="113">
        <v>44672.439722222225</v>
      </c>
      <c r="M2397" s="113">
        <v>44672.443148148152</v>
      </c>
      <c r="P2397" s="78" t="str">
        <f t="shared" si="629"/>
        <v/>
      </c>
      <c r="Q2397" s="113">
        <v>44672.447152777779</v>
      </c>
      <c r="R2397" s="78" t="s">
        <v>1737</v>
      </c>
      <c r="S2397" s="78" t="str">
        <f t="shared" si="630"/>
        <v>PLOEG</v>
      </c>
      <c r="T2397" s="113">
        <v>44672.450567129628</v>
      </c>
      <c r="U2397" s="78" t="s">
        <v>1737</v>
      </c>
      <c r="V2397" s="78" t="str">
        <f t="shared" si="631"/>
        <v>PLOEG</v>
      </c>
      <c r="W2397" s="113">
        <v>44672.459374999999</v>
      </c>
      <c r="X2397" s="113">
        <f t="shared" si="632"/>
        <v>3.425925926421769E-3</v>
      </c>
      <c r="Y2397" s="113">
        <f t="shared" si="633"/>
        <v>7.4189814768033102E-3</v>
      </c>
      <c r="Z2397" s="113">
        <f t="shared" si="634"/>
        <v>8.8078703702194616E-3</v>
      </c>
      <c r="AB2397" s="2">
        <f t="shared" si="635"/>
        <v>641</v>
      </c>
      <c r="AC2397" s="2">
        <f t="shared" si="635"/>
        <v>761</v>
      </c>
      <c r="AE2397" s="2" t="str">
        <f t="shared" si="636"/>
        <v/>
      </c>
      <c r="AF2397" s="2">
        <f t="shared" si="637"/>
        <v>641</v>
      </c>
      <c r="AG2397" s="2" t="str">
        <f t="shared" si="638"/>
        <v/>
      </c>
      <c r="AH2397" s="2" t="str">
        <f t="shared" si="639"/>
        <v/>
      </c>
      <c r="AI2397" s="2" t="str">
        <f t="shared" si="640"/>
        <v/>
      </c>
      <c r="AK2397" s="2" t="str">
        <f t="shared" si="641"/>
        <v/>
      </c>
      <c r="AL2397" s="2">
        <f t="shared" si="642"/>
        <v>761</v>
      </c>
      <c r="AM2397" s="2" t="str">
        <f t="shared" si="643"/>
        <v/>
      </c>
      <c r="AN2397" s="2" t="str">
        <f t="shared" si="644"/>
        <v/>
      </c>
      <c r="AO2397" s="2" t="str">
        <f t="shared" si="645"/>
        <v/>
      </c>
    </row>
    <row r="2398" spans="1:41" x14ac:dyDescent="0.3">
      <c r="A2398" s="111">
        <v>44672.493483796294</v>
      </c>
      <c r="B2398" s="78" t="s">
        <v>3494</v>
      </c>
      <c r="C2398" s="78" t="s">
        <v>850</v>
      </c>
      <c r="D2398" s="78" t="s">
        <v>1548</v>
      </c>
      <c r="F2398" s="78" t="s">
        <v>808</v>
      </c>
      <c r="G2398" s="78" t="s">
        <v>138</v>
      </c>
      <c r="H2398" s="112" t="s">
        <v>276</v>
      </c>
      <c r="I2398" s="112">
        <v>4</v>
      </c>
      <c r="J2398" s="113">
        <v>44672.493483796294</v>
      </c>
      <c r="K2398" s="113">
        <v>44672.493483796294</v>
      </c>
      <c r="M2398" s="113">
        <v>44672.495972222219</v>
      </c>
      <c r="P2398" s="78" t="str">
        <f t="shared" si="629"/>
        <v/>
      </c>
      <c r="Q2398" s="113">
        <v>44672.521793981483</v>
      </c>
      <c r="R2398" s="78" t="s">
        <v>1286</v>
      </c>
      <c r="S2398" s="78" t="str">
        <f t="shared" si="630"/>
        <v>PLOEG</v>
      </c>
      <c r="V2398" s="78" t="str">
        <f t="shared" si="631"/>
        <v/>
      </c>
      <c r="W2398" s="113">
        <v>44672.535914351851</v>
      </c>
      <c r="X2398" s="113">
        <f t="shared" si="632"/>
        <v>2.488425925548654E-3</v>
      </c>
      <c r="Y2398" s="113" t="str">
        <f t="shared" si="633"/>
        <v/>
      </c>
      <c r="Z2398" s="113" t="str">
        <f t="shared" si="634"/>
        <v/>
      </c>
      <c r="AB2398" s="2" t="str">
        <f t="shared" si="635"/>
        <v/>
      </c>
      <c r="AC2398" s="2" t="str">
        <f t="shared" si="635"/>
        <v/>
      </c>
      <c r="AE2398" s="2" t="str">
        <f t="shared" si="636"/>
        <v/>
      </c>
      <c r="AF2398" s="2" t="str">
        <f t="shared" si="637"/>
        <v/>
      </c>
      <c r="AG2398" s="2" t="str">
        <f t="shared" si="638"/>
        <v/>
      </c>
      <c r="AH2398" s="2" t="str">
        <f t="shared" si="639"/>
        <v/>
      </c>
      <c r="AI2398" s="2" t="str">
        <f t="shared" si="640"/>
        <v/>
      </c>
      <c r="AK2398" s="2" t="str">
        <f t="shared" si="641"/>
        <v/>
      </c>
      <c r="AL2398" s="2" t="str">
        <f t="shared" si="642"/>
        <v/>
      </c>
      <c r="AM2398" s="2" t="str">
        <f t="shared" si="643"/>
        <v/>
      </c>
      <c r="AN2398" s="2" t="str">
        <f t="shared" si="644"/>
        <v/>
      </c>
      <c r="AO2398" s="2" t="str">
        <f t="shared" si="645"/>
        <v/>
      </c>
    </row>
    <row r="2399" spans="1:41" x14ac:dyDescent="0.3">
      <c r="A2399" s="111">
        <v>44672.569166666668</v>
      </c>
      <c r="B2399" s="78" t="s">
        <v>3495</v>
      </c>
      <c r="C2399" s="78" t="s">
        <v>850</v>
      </c>
      <c r="D2399" s="78" t="s">
        <v>2959</v>
      </c>
      <c r="E2399" s="78">
        <v>89</v>
      </c>
      <c r="F2399" s="78" t="s">
        <v>809</v>
      </c>
      <c r="G2399" s="78" t="s">
        <v>112</v>
      </c>
      <c r="H2399" s="112" t="s">
        <v>330</v>
      </c>
      <c r="I2399" s="112">
        <v>4</v>
      </c>
      <c r="J2399" s="113">
        <v>44672.569155092591</v>
      </c>
      <c r="K2399" s="113">
        <v>44672.569166666668</v>
      </c>
      <c r="M2399" s="113">
        <v>44672.569386574076</v>
      </c>
      <c r="P2399" s="78" t="str">
        <f t="shared" si="629"/>
        <v/>
      </c>
      <c r="Q2399" s="113">
        <v>44672.569675925923</v>
      </c>
      <c r="R2399" s="78" t="s">
        <v>1187</v>
      </c>
      <c r="S2399" s="78" t="str">
        <f t="shared" si="630"/>
        <v>CIC</v>
      </c>
      <c r="T2399" s="113">
        <v>44672.614027777781</v>
      </c>
      <c r="U2399" s="78" t="s">
        <v>1286</v>
      </c>
      <c r="V2399" s="78" t="str">
        <f t="shared" si="631"/>
        <v>PLOEG</v>
      </c>
      <c r="W2399" s="113">
        <v>44672.623368055552</v>
      </c>
      <c r="X2399" s="113">
        <f t="shared" si="632"/>
        <v>2.1990740788169205E-4</v>
      </c>
      <c r="Y2399" s="113">
        <f t="shared" si="633"/>
        <v>4.4641203705396038E-2</v>
      </c>
      <c r="Z2399" s="113">
        <f t="shared" si="634"/>
        <v>9.3402777711162344E-3</v>
      </c>
      <c r="AB2399" s="2">
        <f t="shared" si="635"/>
        <v>3857</v>
      </c>
      <c r="AC2399" s="2">
        <f t="shared" si="635"/>
        <v>807</v>
      </c>
      <c r="AE2399" s="2" t="str">
        <f t="shared" si="636"/>
        <v/>
      </c>
      <c r="AF2399" s="2" t="str">
        <f t="shared" si="637"/>
        <v/>
      </c>
      <c r="AG2399" s="2" t="str">
        <f t="shared" si="638"/>
        <v/>
      </c>
      <c r="AH2399" s="2" t="str">
        <f t="shared" si="639"/>
        <v/>
      </c>
      <c r="AI2399" s="2">
        <f t="shared" si="640"/>
        <v>3857</v>
      </c>
      <c r="AK2399" s="2" t="str">
        <f t="shared" si="641"/>
        <v/>
      </c>
      <c r="AL2399" s="2" t="str">
        <f t="shared" si="642"/>
        <v/>
      </c>
      <c r="AM2399" s="2" t="str">
        <f t="shared" si="643"/>
        <v/>
      </c>
      <c r="AN2399" s="2" t="str">
        <f t="shared" si="644"/>
        <v/>
      </c>
      <c r="AO2399" s="2">
        <f t="shared" si="645"/>
        <v>807</v>
      </c>
    </row>
    <row r="2400" spans="1:41" x14ac:dyDescent="0.3">
      <c r="A2400" s="111">
        <v>44672.666030092594</v>
      </c>
      <c r="B2400" s="78" t="s">
        <v>3496</v>
      </c>
      <c r="C2400" s="78" t="s">
        <v>850</v>
      </c>
      <c r="D2400" s="78" t="s">
        <v>2963</v>
      </c>
      <c r="E2400" s="78">
        <v>8</v>
      </c>
      <c r="F2400" s="78" t="s">
        <v>809</v>
      </c>
      <c r="G2400" s="78" t="s">
        <v>138</v>
      </c>
      <c r="H2400" s="112" t="s">
        <v>669</v>
      </c>
      <c r="I2400" s="112">
        <v>4</v>
      </c>
      <c r="J2400" s="113">
        <v>44672.666030092594</v>
      </c>
      <c r="K2400" s="113">
        <v>44672.666030092594</v>
      </c>
      <c r="M2400" s="113">
        <v>44672.66678240741</v>
      </c>
      <c r="N2400" s="113">
        <v>44672.667233796295</v>
      </c>
      <c r="O2400" s="78" t="s">
        <v>1185</v>
      </c>
      <c r="P2400" s="78" t="str">
        <f t="shared" si="629"/>
        <v>CIC</v>
      </c>
      <c r="Q2400" s="113">
        <v>44672.688587962963</v>
      </c>
      <c r="R2400" s="78" t="s">
        <v>1286</v>
      </c>
      <c r="S2400" s="78" t="str">
        <f t="shared" si="630"/>
        <v>PLOEG</v>
      </c>
      <c r="T2400" s="113">
        <v>44672.695960648147</v>
      </c>
      <c r="U2400" s="78" t="s">
        <v>1344</v>
      </c>
      <c r="V2400" s="78" t="str">
        <f t="shared" si="631"/>
        <v>PLOEG</v>
      </c>
      <c r="W2400" s="113">
        <v>44672.7346412037</v>
      </c>
      <c r="X2400" s="113">
        <f t="shared" si="632"/>
        <v>7.5231481605442241E-4</v>
      </c>
      <c r="Y2400" s="113">
        <f t="shared" si="633"/>
        <v>2.9178240736655425E-2</v>
      </c>
      <c r="Z2400" s="113">
        <f t="shared" si="634"/>
        <v>3.8680555553582963E-2</v>
      </c>
      <c r="AB2400" s="2">
        <f t="shared" si="635"/>
        <v>2521</v>
      </c>
      <c r="AC2400" s="2">
        <f t="shared" si="635"/>
        <v>3342</v>
      </c>
      <c r="AE2400" s="2" t="str">
        <f t="shared" si="636"/>
        <v/>
      </c>
      <c r="AF2400" s="2" t="str">
        <f t="shared" si="637"/>
        <v/>
      </c>
      <c r="AG2400" s="2" t="str">
        <f t="shared" si="638"/>
        <v/>
      </c>
      <c r="AH2400" s="2" t="str">
        <f t="shared" si="639"/>
        <v/>
      </c>
      <c r="AI2400" s="2">
        <f t="shared" si="640"/>
        <v>2521</v>
      </c>
      <c r="AK2400" s="2" t="str">
        <f t="shared" si="641"/>
        <v/>
      </c>
      <c r="AL2400" s="2" t="str">
        <f t="shared" si="642"/>
        <v/>
      </c>
      <c r="AM2400" s="2" t="str">
        <f t="shared" si="643"/>
        <v/>
      </c>
      <c r="AN2400" s="2" t="str">
        <f t="shared" si="644"/>
        <v/>
      </c>
      <c r="AO2400" s="2">
        <f t="shared" si="645"/>
        <v>3342</v>
      </c>
    </row>
    <row r="2401" spans="1:41" x14ac:dyDescent="0.3">
      <c r="A2401" s="111">
        <v>44672.731157407405</v>
      </c>
      <c r="B2401" s="78" t="s">
        <v>3497</v>
      </c>
      <c r="C2401" s="78" t="s">
        <v>886</v>
      </c>
      <c r="D2401" s="78" t="s">
        <v>1441</v>
      </c>
      <c r="F2401" s="78" t="s">
        <v>808</v>
      </c>
      <c r="G2401" s="78" t="s">
        <v>84</v>
      </c>
      <c r="H2401" s="112" t="s">
        <v>382</v>
      </c>
      <c r="I2401" s="112">
        <v>3</v>
      </c>
      <c r="J2401" s="113">
        <v>44672.730856481481</v>
      </c>
      <c r="K2401" s="113">
        <v>44672.731157407405</v>
      </c>
      <c r="M2401" s="113">
        <v>44672.731180555558</v>
      </c>
      <c r="N2401" s="113">
        <v>44672.731203703705</v>
      </c>
      <c r="O2401" s="78" t="s">
        <v>1185</v>
      </c>
      <c r="P2401" s="78" t="str">
        <f t="shared" si="629"/>
        <v>CIC</v>
      </c>
      <c r="S2401" s="78" t="str">
        <f t="shared" si="630"/>
        <v/>
      </c>
      <c r="V2401" s="78" t="str">
        <f t="shared" si="631"/>
        <v/>
      </c>
      <c r="W2401" s="113">
        <v>44672.869652777779</v>
      </c>
      <c r="X2401" s="113" t="str">
        <f t="shared" si="632"/>
        <v/>
      </c>
      <c r="Y2401" s="113" t="str">
        <f t="shared" si="633"/>
        <v/>
      </c>
      <c r="Z2401" s="113" t="str">
        <f t="shared" si="634"/>
        <v/>
      </c>
      <c r="AB2401" s="2" t="str">
        <f t="shared" si="635"/>
        <v/>
      </c>
      <c r="AC2401" s="2" t="str">
        <f t="shared" si="635"/>
        <v/>
      </c>
      <c r="AE2401" s="2" t="str">
        <f t="shared" si="636"/>
        <v/>
      </c>
      <c r="AF2401" s="2" t="str">
        <f t="shared" si="637"/>
        <v/>
      </c>
      <c r="AG2401" s="2" t="str">
        <f t="shared" si="638"/>
        <v/>
      </c>
      <c r="AH2401" s="2" t="str">
        <f t="shared" si="639"/>
        <v/>
      </c>
      <c r="AI2401" s="2" t="str">
        <f t="shared" si="640"/>
        <v/>
      </c>
      <c r="AK2401" s="2" t="str">
        <f t="shared" si="641"/>
        <v/>
      </c>
      <c r="AL2401" s="2" t="str">
        <f t="shared" si="642"/>
        <v/>
      </c>
      <c r="AM2401" s="2" t="str">
        <f t="shared" si="643"/>
        <v/>
      </c>
      <c r="AN2401" s="2" t="str">
        <f t="shared" si="644"/>
        <v/>
      </c>
      <c r="AO2401" s="2" t="str">
        <f t="shared" si="645"/>
        <v/>
      </c>
    </row>
    <row r="2402" spans="1:41" x14ac:dyDescent="0.3">
      <c r="A2402" s="111">
        <v>44672.758587962962</v>
      </c>
      <c r="B2402" s="78" t="s">
        <v>3498</v>
      </c>
      <c r="C2402" s="78" t="s">
        <v>835</v>
      </c>
      <c r="F2402" s="78" t="s">
        <v>808</v>
      </c>
      <c r="G2402" s="78" t="s">
        <v>96</v>
      </c>
      <c r="H2402" s="112" t="s">
        <v>296</v>
      </c>
      <c r="I2402" s="112">
        <v>3</v>
      </c>
      <c r="J2402" s="113">
        <v>44672.758587962962</v>
      </c>
      <c r="K2402" s="113">
        <v>44672.758587962962</v>
      </c>
      <c r="M2402" s="113">
        <v>44672.759918981479</v>
      </c>
      <c r="N2402" s="113">
        <v>44672.759930555556</v>
      </c>
      <c r="O2402" s="78" t="s">
        <v>1187</v>
      </c>
      <c r="P2402" s="78" t="str">
        <f t="shared" si="629"/>
        <v>CIC</v>
      </c>
      <c r="Q2402" s="113">
        <v>44672.767812500002</v>
      </c>
      <c r="R2402" s="78" t="s">
        <v>1200</v>
      </c>
      <c r="S2402" s="78" t="str">
        <f t="shared" si="630"/>
        <v>PLOEG</v>
      </c>
      <c r="T2402" s="113">
        <v>44672.771238425928</v>
      </c>
      <c r="U2402" s="78" t="s">
        <v>1200</v>
      </c>
      <c r="V2402" s="78" t="str">
        <f t="shared" si="631"/>
        <v>PLOEG</v>
      </c>
      <c r="W2402" s="113">
        <v>44672.772488425922</v>
      </c>
      <c r="X2402" s="113">
        <f t="shared" si="632"/>
        <v>1.3310185167938471E-3</v>
      </c>
      <c r="Y2402" s="113">
        <f t="shared" si="633"/>
        <v>1.131944444932742E-2</v>
      </c>
      <c r="Z2402" s="113">
        <f t="shared" si="634"/>
        <v>1.2499999938881956E-3</v>
      </c>
      <c r="AB2402" s="2">
        <f t="shared" si="635"/>
        <v>978</v>
      </c>
      <c r="AC2402" s="2">
        <f t="shared" si="635"/>
        <v>108</v>
      </c>
      <c r="AE2402" s="2" t="str">
        <f t="shared" si="636"/>
        <v/>
      </c>
      <c r="AF2402" s="2" t="str">
        <f t="shared" si="637"/>
        <v/>
      </c>
      <c r="AG2402" s="2" t="str">
        <f t="shared" si="638"/>
        <v/>
      </c>
      <c r="AH2402" s="2">
        <f t="shared" si="639"/>
        <v>978</v>
      </c>
      <c r="AI2402" s="2" t="str">
        <f t="shared" si="640"/>
        <v/>
      </c>
      <c r="AK2402" s="2" t="str">
        <f t="shared" si="641"/>
        <v/>
      </c>
      <c r="AL2402" s="2" t="str">
        <f t="shared" si="642"/>
        <v/>
      </c>
      <c r="AM2402" s="2" t="str">
        <f t="shared" si="643"/>
        <v/>
      </c>
      <c r="AN2402" s="2">
        <f t="shared" si="644"/>
        <v>108</v>
      </c>
      <c r="AO2402" s="2" t="str">
        <f t="shared" si="645"/>
        <v/>
      </c>
    </row>
    <row r="2403" spans="1:41" x14ac:dyDescent="0.3">
      <c r="A2403" s="111">
        <v>44672.787199074075</v>
      </c>
      <c r="B2403" s="78" t="s">
        <v>3499</v>
      </c>
      <c r="C2403" s="78" t="s">
        <v>835</v>
      </c>
      <c r="D2403" s="78" t="s">
        <v>1226</v>
      </c>
      <c r="E2403" s="78">
        <v>9</v>
      </c>
      <c r="F2403" s="78" t="s">
        <v>807</v>
      </c>
      <c r="G2403" s="78" t="s">
        <v>106</v>
      </c>
      <c r="H2403" s="112" t="s">
        <v>212</v>
      </c>
      <c r="I2403" s="112">
        <v>4</v>
      </c>
      <c r="J2403" s="113">
        <v>44672.78701388889</v>
      </c>
      <c r="K2403" s="113">
        <v>44672.787199074075</v>
      </c>
      <c r="M2403" s="113">
        <v>44672.787222222221</v>
      </c>
      <c r="P2403" s="78" t="str">
        <f t="shared" si="629"/>
        <v/>
      </c>
      <c r="S2403" s="78" t="str">
        <f t="shared" si="630"/>
        <v/>
      </c>
      <c r="T2403" s="113">
        <v>44672.787245370368</v>
      </c>
      <c r="U2403" s="78" t="s">
        <v>1185</v>
      </c>
      <c r="V2403" s="78" t="str">
        <f t="shared" si="631"/>
        <v>CIC</v>
      </c>
      <c r="W2403" s="113">
        <v>44672.86109953704</v>
      </c>
      <c r="X2403" s="113" t="str">
        <f t="shared" si="632"/>
        <v/>
      </c>
      <c r="Y2403" s="113" t="str">
        <f t="shared" si="633"/>
        <v/>
      </c>
      <c r="Z2403" s="113">
        <f t="shared" si="634"/>
        <v>7.385416667239042E-2</v>
      </c>
      <c r="AB2403" s="2" t="str">
        <f t="shared" si="635"/>
        <v/>
      </c>
      <c r="AC2403" s="2">
        <f t="shared" si="635"/>
        <v>6381</v>
      </c>
      <c r="AE2403" s="2" t="str">
        <f t="shared" si="636"/>
        <v/>
      </c>
      <c r="AF2403" s="2" t="str">
        <f t="shared" si="637"/>
        <v/>
      </c>
      <c r="AG2403" s="2" t="str">
        <f t="shared" si="638"/>
        <v/>
      </c>
      <c r="AH2403" s="2" t="str">
        <f t="shared" si="639"/>
        <v/>
      </c>
      <c r="AI2403" s="2" t="str">
        <f t="shared" si="640"/>
        <v/>
      </c>
      <c r="AK2403" s="2" t="str">
        <f t="shared" si="641"/>
        <v/>
      </c>
      <c r="AL2403" s="2" t="str">
        <f t="shared" si="642"/>
        <v/>
      </c>
      <c r="AM2403" s="2" t="str">
        <f t="shared" si="643"/>
        <v/>
      </c>
      <c r="AN2403" s="2" t="str">
        <f t="shared" si="644"/>
        <v/>
      </c>
      <c r="AO2403" s="2">
        <f t="shared" si="645"/>
        <v>6381</v>
      </c>
    </row>
    <row r="2404" spans="1:41" x14ac:dyDescent="0.3">
      <c r="A2404" s="111">
        <v>44672.871006944442</v>
      </c>
      <c r="B2404" s="78" t="s">
        <v>3500</v>
      </c>
      <c r="C2404" s="78" t="s">
        <v>835</v>
      </c>
      <c r="D2404" s="78" t="s">
        <v>3341</v>
      </c>
      <c r="F2404" s="78" t="s">
        <v>809</v>
      </c>
      <c r="G2404" s="78" t="s">
        <v>92</v>
      </c>
      <c r="H2404" s="112" t="s">
        <v>204</v>
      </c>
      <c r="I2404" s="112">
        <v>2</v>
      </c>
      <c r="J2404" s="113">
        <v>44672.869803240741</v>
      </c>
      <c r="K2404" s="113">
        <v>44672.871006944442</v>
      </c>
      <c r="M2404" s="113">
        <v>44672.873206018521</v>
      </c>
      <c r="N2404" s="113">
        <v>44672.873599537037</v>
      </c>
      <c r="O2404" s="78" t="s">
        <v>1185</v>
      </c>
      <c r="P2404" s="78" t="str">
        <f t="shared" si="629"/>
        <v>CIC</v>
      </c>
      <c r="Q2404" s="113">
        <v>44672.87909722222</v>
      </c>
      <c r="R2404" s="78" t="s">
        <v>1200</v>
      </c>
      <c r="S2404" s="78" t="str">
        <f t="shared" si="630"/>
        <v>PLOEG</v>
      </c>
      <c r="T2404" s="113">
        <v>44672.887708333335</v>
      </c>
      <c r="U2404" s="78" t="s">
        <v>1200</v>
      </c>
      <c r="V2404" s="78" t="str">
        <f t="shared" si="631"/>
        <v>PLOEG</v>
      </c>
      <c r="W2404" s="113">
        <v>44672.89334490741</v>
      </c>
      <c r="X2404" s="113">
        <f t="shared" si="632"/>
        <v>2.1990740788169205E-3</v>
      </c>
      <c r="Y2404" s="113">
        <f t="shared" si="633"/>
        <v>1.4502314814308193E-2</v>
      </c>
      <c r="Z2404" s="113">
        <f t="shared" si="634"/>
        <v>5.6365740747423843E-3</v>
      </c>
      <c r="AB2404" s="2">
        <f t="shared" si="635"/>
        <v>1253</v>
      </c>
      <c r="AC2404" s="2">
        <f t="shared" si="635"/>
        <v>487</v>
      </c>
      <c r="AE2404" s="2" t="str">
        <f t="shared" si="636"/>
        <v/>
      </c>
      <c r="AF2404" s="2" t="str">
        <f t="shared" si="637"/>
        <v/>
      </c>
      <c r="AG2404" s="2">
        <f t="shared" si="638"/>
        <v>1253</v>
      </c>
      <c r="AH2404" s="2" t="str">
        <f t="shared" si="639"/>
        <v/>
      </c>
      <c r="AI2404" s="2" t="str">
        <f t="shared" si="640"/>
        <v/>
      </c>
      <c r="AK2404" s="2" t="str">
        <f t="shared" si="641"/>
        <v/>
      </c>
      <c r="AL2404" s="2" t="str">
        <f t="shared" si="642"/>
        <v/>
      </c>
      <c r="AM2404" s="2">
        <f t="shared" si="643"/>
        <v>487</v>
      </c>
      <c r="AN2404" s="2" t="str">
        <f t="shared" si="644"/>
        <v/>
      </c>
      <c r="AO2404" s="2" t="str">
        <f t="shared" si="645"/>
        <v/>
      </c>
    </row>
    <row r="2405" spans="1:41" x14ac:dyDescent="0.3">
      <c r="A2405" s="111">
        <v>44672.871006944442</v>
      </c>
      <c r="B2405" s="78" t="s">
        <v>3500</v>
      </c>
      <c r="C2405" s="78" t="s">
        <v>846</v>
      </c>
      <c r="D2405" s="78" t="s">
        <v>3341</v>
      </c>
      <c r="F2405" s="78" t="s">
        <v>809</v>
      </c>
      <c r="G2405" s="78" t="s">
        <v>92</v>
      </c>
      <c r="H2405" s="112" t="s">
        <v>204</v>
      </c>
      <c r="I2405" s="112">
        <v>2</v>
      </c>
      <c r="J2405" s="113">
        <v>44672.869803240741</v>
      </c>
      <c r="K2405" s="113">
        <v>44672.871006944442</v>
      </c>
      <c r="M2405" s="113">
        <v>44672.874328703707</v>
      </c>
      <c r="N2405" s="113">
        <v>44672.874351851853</v>
      </c>
      <c r="O2405" s="78" t="s">
        <v>1185</v>
      </c>
      <c r="P2405" s="78" t="str">
        <f t="shared" si="629"/>
        <v>CIC</v>
      </c>
      <c r="S2405" s="78" t="str">
        <f t="shared" si="630"/>
        <v/>
      </c>
      <c r="V2405" s="78" t="str">
        <f t="shared" si="631"/>
        <v/>
      </c>
      <c r="W2405" s="113">
        <v>44672.876250000001</v>
      </c>
      <c r="X2405" s="113">
        <f t="shared" si="632"/>
        <v>3.3217592645087279E-3</v>
      </c>
      <c r="Y2405" s="113" t="str">
        <f t="shared" si="633"/>
        <v/>
      </c>
      <c r="Z2405" s="113" t="str">
        <f t="shared" si="634"/>
        <v/>
      </c>
      <c r="AB2405" s="2" t="str">
        <f t="shared" si="635"/>
        <v/>
      </c>
      <c r="AC2405" s="2" t="str">
        <f t="shared" si="635"/>
        <v/>
      </c>
      <c r="AE2405" s="2" t="str">
        <f t="shared" si="636"/>
        <v/>
      </c>
      <c r="AF2405" s="2" t="str">
        <f t="shared" si="637"/>
        <v/>
      </c>
      <c r="AG2405" s="2" t="str">
        <f t="shared" si="638"/>
        <v/>
      </c>
      <c r="AH2405" s="2" t="str">
        <f t="shared" si="639"/>
        <v/>
      </c>
      <c r="AI2405" s="2" t="str">
        <f t="shared" si="640"/>
        <v/>
      </c>
      <c r="AK2405" s="2" t="str">
        <f t="shared" si="641"/>
        <v/>
      </c>
      <c r="AL2405" s="2" t="str">
        <f t="shared" si="642"/>
        <v/>
      </c>
      <c r="AM2405" s="2" t="str">
        <f t="shared" si="643"/>
        <v/>
      </c>
      <c r="AN2405" s="2" t="str">
        <f t="shared" si="644"/>
        <v/>
      </c>
      <c r="AO2405" s="2" t="str">
        <f t="shared" si="645"/>
        <v/>
      </c>
    </row>
    <row r="2406" spans="1:41" x14ac:dyDescent="0.3">
      <c r="A2406" s="111">
        <v>44672.875335648147</v>
      </c>
      <c r="B2406" s="78" t="s">
        <v>3501</v>
      </c>
      <c r="C2406" s="78" t="s">
        <v>846</v>
      </c>
      <c r="D2406" s="78" t="s">
        <v>2466</v>
      </c>
      <c r="F2406" s="78" t="s">
        <v>809</v>
      </c>
      <c r="G2406" s="78" t="s">
        <v>118</v>
      </c>
      <c r="H2406" s="112" t="s">
        <v>462</v>
      </c>
      <c r="I2406" s="112">
        <v>2</v>
      </c>
      <c r="J2406" s="113">
        <v>44672.872731481482</v>
      </c>
      <c r="K2406" s="113">
        <v>44672.875335648147</v>
      </c>
      <c r="M2406" s="113">
        <v>44672.876296296294</v>
      </c>
      <c r="N2406" s="113">
        <v>44672.879560185182</v>
      </c>
      <c r="O2406" s="78" t="s">
        <v>1185</v>
      </c>
      <c r="P2406" s="78" t="str">
        <f t="shared" si="629"/>
        <v>CIC</v>
      </c>
      <c r="Q2406" s="113">
        <v>44672.885381944441</v>
      </c>
      <c r="R2406" s="78" t="s">
        <v>1220</v>
      </c>
      <c r="S2406" s="78" t="str">
        <f t="shared" si="630"/>
        <v>PLOEG</v>
      </c>
      <c r="T2406" s="113">
        <v>44672.8903125</v>
      </c>
      <c r="U2406" s="78" t="s">
        <v>1220</v>
      </c>
      <c r="V2406" s="78" t="str">
        <f t="shared" si="631"/>
        <v>PLOEG</v>
      </c>
      <c r="W2406" s="113">
        <v>44672.904085648152</v>
      </c>
      <c r="X2406" s="113">
        <f t="shared" si="632"/>
        <v>9.6064814715646207E-4</v>
      </c>
      <c r="Y2406" s="113">
        <f t="shared" si="633"/>
        <v>1.4016203705978114E-2</v>
      </c>
      <c r="Z2406" s="113">
        <f t="shared" si="634"/>
        <v>1.3773148151813075E-2</v>
      </c>
      <c r="AB2406" s="2">
        <f t="shared" si="635"/>
        <v>1211</v>
      </c>
      <c r="AC2406" s="2">
        <f t="shared" si="635"/>
        <v>1190</v>
      </c>
      <c r="AE2406" s="2" t="str">
        <f t="shared" si="636"/>
        <v/>
      </c>
      <c r="AF2406" s="2" t="str">
        <f t="shared" si="637"/>
        <v/>
      </c>
      <c r="AG2406" s="2">
        <f t="shared" si="638"/>
        <v>1211</v>
      </c>
      <c r="AH2406" s="2" t="str">
        <f t="shared" si="639"/>
        <v/>
      </c>
      <c r="AI2406" s="2" t="str">
        <f t="shared" si="640"/>
        <v/>
      </c>
      <c r="AK2406" s="2" t="str">
        <f t="shared" si="641"/>
        <v/>
      </c>
      <c r="AL2406" s="2" t="str">
        <f t="shared" si="642"/>
        <v/>
      </c>
      <c r="AM2406" s="2">
        <f t="shared" si="643"/>
        <v>1190</v>
      </c>
      <c r="AN2406" s="2" t="str">
        <f t="shared" si="644"/>
        <v/>
      </c>
      <c r="AO2406" s="2" t="str">
        <f t="shared" si="645"/>
        <v/>
      </c>
    </row>
    <row r="2407" spans="1:41" x14ac:dyDescent="0.3">
      <c r="A2407" s="111">
        <v>44672.921030092592</v>
      </c>
      <c r="B2407" s="78" t="s">
        <v>3502</v>
      </c>
      <c r="C2407" s="78" t="s">
        <v>835</v>
      </c>
      <c r="F2407" s="78" t="s">
        <v>807</v>
      </c>
      <c r="G2407" s="78" t="s">
        <v>114</v>
      </c>
      <c r="H2407" s="112" t="s">
        <v>214</v>
      </c>
      <c r="I2407" s="112">
        <v>2</v>
      </c>
      <c r="J2407" s="113">
        <v>44672.92050925926</v>
      </c>
      <c r="K2407" s="113">
        <v>44672.921030092592</v>
      </c>
      <c r="M2407" s="113">
        <v>44672.921886574077</v>
      </c>
      <c r="N2407" s="113">
        <v>44672.922002314815</v>
      </c>
      <c r="O2407" s="78" t="s">
        <v>1187</v>
      </c>
      <c r="P2407" s="78" t="str">
        <f t="shared" si="629"/>
        <v>CIC</v>
      </c>
      <c r="S2407" s="78" t="str">
        <f t="shared" si="630"/>
        <v/>
      </c>
      <c r="T2407" s="113">
        <v>44672.929780092592</v>
      </c>
      <c r="U2407" s="78" t="s">
        <v>1187</v>
      </c>
      <c r="V2407" s="78" t="str">
        <f t="shared" si="631"/>
        <v>CIC</v>
      </c>
      <c r="W2407" s="113">
        <v>44673.145324074074</v>
      </c>
      <c r="X2407" s="113">
        <f t="shared" si="632"/>
        <v>8.5648148524342105E-4</v>
      </c>
      <c r="Y2407" s="113">
        <f t="shared" si="633"/>
        <v>7.8935185156296939E-3</v>
      </c>
      <c r="Z2407" s="113">
        <f t="shared" si="634"/>
        <v>0.21554398148145992</v>
      </c>
      <c r="AB2407" s="2">
        <f t="shared" si="635"/>
        <v>682</v>
      </c>
      <c r="AC2407" s="2">
        <f t="shared" si="635"/>
        <v>18623</v>
      </c>
      <c r="AE2407" s="2" t="str">
        <f t="shared" si="636"/>
        <v/>
      </c>
      <c r="AF2407" s="2" t="str">
        <f t="shared" si="637"/>
        <v/>
      </c>
      <c r="AG2407" s="2">
        <f t="shared" si="638"/>
        <v>682</v>
      </c>
      <c r="AH2407" s="2" t="str">
        <f t="shared" si="639"/>
        <v/>
      </c>
      <c r="AI2407" s="2" t="str">
        <f t="shared" si="640"/>
        <v/>
      </c>
      <c r="AK2407" s="2" t="str">
        <f t="shared" si="641"/>
        <v/>
      </c>
      <c r="AL2407" s="2" t="str">
        <f t="shared" si="642"/>
        <v/>
      </c>
      <c r="AM2407" s="2">
        <f t="shared" si="643"/>
        <v>18623</v>
      </c>
      <c r="AN2407" s="2" t="str">
        <f t="shared" si="644"/>
        <v/>
      </c>
      <c r="AO2407" s="2" t="str">
        <f t="shared" si="645"/>
        <v/>
      </c>
    </row>
    <row r="2408" spans="1:41" x14ac:dyDescent="0.3">
      <c r="A2408" s="111">
        <v>44672.921030092592</v>
      </c>
      <c r="B2408" s="78" t="s">
        <v>3502</v>
      </c>
      <c r="C2408" s="78" t="s">
        <v>853</v>
      </c>
      <c r="F2408" s="78" t="s">
        <v>807</v>
      </c>
      <c r="G2408" s="78" t="s">
        <v>114</v>
      </c>
      <c r="H2408" s="112" t="s">
        <v>214</v>
      </c>
      <c r="I2408" s="112">
        <v>2</v>
      </c>
      <c r="J2408" s="113">
        <v>44672.92050925926</v>
      </c>
      <c r="K2408" s="113">
        <v>44672.921030092592</v>
      </c>
      <c r="M2408" s="113">
        <v>44672.921979166669</v>
      </c>
      <c r="N2408" s="113">
        <v>44672.922002314815</v>
      </c>
      <c r="O2408" s="78" t="s">
        <v>1187</v>
      </c>
      <c r="P2408" s="78" t="str">
        <f t="shared" si="629"/>
        <v>CIC</v>
      </c>
      <c r="Q2408" s="113">
        <v>44672.925219907411</v>
      </c>
      <c r="R2408" s="78" t="s">
        <v>1243</v>
      </c>
      <c r="S2408" s="78" t="str">
        <f t="shared" si="630"/>
        <v>PLOEG</v>
      </c>
      <c r="T2408" s="113">
        <v>44672.927199074074</v>
      </c>
      <c r="U2408" s="78" t="s">
        <v>1185</v>
      </c>
      <c r="V2408" s="78" t="str">
        <f t="shared" si="631"/>
        <v>CIC</v>
      </c>
      <c r="W2408" s="113">
        <v>44673.272662037038</v>
      </c>
      <c r="X2408" s="113">
        <f t="shared" si="632"/>
        <v>9.490740776527673E-4</v>
      </c>
      <c r="Y2408" s="113">
        <f t="shared" si="633"/>
        <v>5.2199074052623473E-3</v>
      </c>
      <c r="Z2408" s="113">
        <f t="shared" si="634"/>
        <v>0.34546296296321088</v>
      </c>
      <c r="AB2408" s="2">
        <f t="shared" si="635"/>
        <v>451</v>
      </c>
      <c r="AC2408" s="2">
        <f t="shared" si="635"/>
        <v>29848</v>
      </c>
      <c r="AE2408" s="2" t="str">
        <f t="shared" si="636"/>
        <v/>
      </c>
      <c r="AF2408" s="2" t="str">
        <f t="shared" si="637"/>
        <v/>
      </c>
      <c r="AG2408" s="2">
        <f t="shared" si="638"/>
        <v>451</v>
      </c>
      <c r="AH2408" s="2" t="str">
        <f t="shared" si="639"/>
        <v/>
      </c>
      <c r="AI2408" s="2" t="str">
        <f t="shared" si="640"/>
        <v/>
      </c>
      <c r="AK2408" s="2" t="str">
        <f t="shared" si="641"/>
        <v/>
      </c>
      <c r="AL2408" s="2" t="str">
        <f t="shared" si="642"/>
        <v/>
      </c>
      <c r="AM2408" s="2">
        <f t="shared" si="643"/>
        <v>29848</v>
      </c>
      <c r="AN2408" s="2" t="str">
        <f t="shared" si="644"/>
        <v/>
      </c>
      <c r="AO2408" s="2" t="str">
        <f t="shared" si="645"/>
        <v/>
      </c>
    </row>
    <row r="2409" spans="1:41" x14ac:dyDescent="0.3">
      <c r="A2409" s="111">
        <v>44672.921030092592</v>
      </c>
      <c r="B2409" s="78" t="s">
        <v>3502</v>
      </c>
      <c r="C2409" s="78" t="s">
        <v>846</v>
      </c>
      <c r="F2409" s="78" t="s">
        <v>807</v>
      </c>
      <c r="G2409" s="78" t="s">
        <v>114</v>
      </c>
      <c r="H2409" s="112" t="s">
        <v>214</v>
      </c>
      <c r="I2409" s="112">
        <v>2</v>
      </c>
      <c r="J2409" s="113">
        <v>44672.92050925926</v>
      </c>
      <c r="K2409" s="113">
        <v>44672.921030092592</v>
      </c>
      <c r="M2409" s="113">
        <v>44673.194340277776</v>
      </c>
      <c r="N2409" s="113">
        <v>44673.194351851853</v>
      </c>
      <c r="O2409" s="78" t="s">
        <v>1187</v>
      </c>
      <c r="P2409" s="78" t="str">
        <f t="shared" si="629"/>
        <v>CIC</v>
      </c>
      <c r="S2409" s="78" t="str">
        <f t="shared" si="630"/>
        <v/>
      </c>
      <c r="T2409" s="113">
        <v>44673.21638888889</v>
      </c>
      <c r="U2409" s="78" t="s">
        <v>1220</v>
      </c>
      <c r="V2409" s="78" t="str">
        <f t="shared" si="631"/>
        <v>PLOEG</v>
      </c>
      <c r="W2409" s="113">
        <v>44673.291979166665</v>
      </c>
      <c r="X2409" s="113">
        <f t="shared" si="632"/>
        <v>0.27331018518452765</v>
      </c>
      <c r="Y2409" s="113">
        <f t="shared" si="633"/>
        <v>2.2048611113859806E-2</v>
      </c>
      <c r="Z2409" s="113">
        <f t="shared" si="634"/>
        <v>7.5590277774608694E-2</v>
      </c>
      <c r="AB2409" s="2">
        <f t="shared" si="635"/>
        <v>1905</v>
      </c>
      <c r="AC2409" s="2">
        <f t="shared" si="635"/>
        <v>6531</v>
      </c>
      <c r="AE2409" s="2" t="str">
        <f t="shared" si="636"/>
        <v/>
      </c>
      <c r="AF2409" s="2" t="str">
        <f t="shared" si="637"/>
        <v/>
      </c>
      <c r="AG2409" s="2">
        <f t="shared" si="638"/>
        <v>1905</v>
      </c>
      <c r="AH2409" s="2" t="str">
        <f t="shared" si="639"/>
        <v/>
      </c>
      <c r="AI2409" s="2" t="str">
        <f t="shared" si="640"/>
        <v/>
      </c>
      <c r="AK2409" s="2" t="str">
        <f t="shared" si="641"/>
        <v/>
      </c>
      <c r="AL2409" s="2" t="str">
        <f t="shared" si="642"/>
        <v/>
      </c>
      <c r="AM2409" s="2">
        <f t="shared" si="643"/>
        <v>6531</v>
      </c>
      <c r="AN2409" s="2" t="str">
        <f t="shared" si="644"/>
        <v/>
      </c>
      <c r="AO2409" s="2" t="str">
        <f t="shared" si="645"/>
        <v/>
      </c>
    </row>
    <row r="2410" spans="1:41" x14ac:dyDescent="0.3">
      <c r="A2410" s="111">
        <v>44673.392256944448</v>
      </c>
      <c r="B2410" s="78" t="s">
        <v>3503</v>
      </c>
      <c r="C2410" s="78" t="s">
        <v>886</v>
      </c>
      <c r="D2410" s="78" t="s">
        <v>1439</v>
      </c>
      <c r="E2410" s="78">
        <v>318</v>
      </c>
      <c r="F2410" s="78" t="s">
        <v>808</v>
      </c>
      <c r="G2410" s="78" t="s">
        <v>98</v>
      </c>
      <c r="H2410" s="112" t="s">
        <v>456</v>
      </c>
      <c r="I2410" s="112">
        <v>4</v>
      </c>
      <c r="J2410" s="113">
        <v>44673.392256944448</v>
      </c>
      <c r="K2410" s="113">
        <v>44673.392256944448</v>
      </c>
      <c r="M2410" s="113">
        <v>44673.392453703702</v>
      </c>
      <c r="N2410" s="113">
        <v>44673.404965277776</v>
      </c>
      <c r="O2410" s="78" t="s">
        <v>1187</v>
      </c>
      <c r="P2410" s="78" t="str">
        <f t="shared" si="629"/>
        <v>CIC</v>
      </c>
      <c r="S2410" s="78" t="str">
        <f t="shared" si="630"/>
        <v/>
      </c>
      <c r="T2410" s="113">
        <v>44673.426423611112</v>
      </c>
      <c r="U2410" s="78" t="s">
        <v>1267</v>
      </c>
      <c r="V2410" s="78" t="str">
        <f t="shared" si="631"/>
        <v>PLOEG</v>
      </c>
      <c r="W2410" s="113">
        <v>44673.436585648145</v>
      </c>
      <c r="X2410" s="113">
        <f t="shared" si="632"/>
        <v>1.9675925432238728E-4</v>
      </c>
      <c r="Y2410" s="113">
        <f t="shared" si="633"/>
        <v>3.3969907410209998E-2</v>
      </c>
      <c r="Z2410" s="113">
        <f t="shared" si="634"/>
        <v>1.0162037033296656E-2</v>
      </c>
      <c r="AB2410" s="2">
        <f t="shared" si="635"/>
        <v>2935</v>
      </c>
      <c r="AC2410" s="2">
        <f t="shared" si="635"/>
        <v>878</v>
      </c>
      <c r="AE2410" s="2" t="str">
        <f t="shared" si="636"/>
        <v/>
      </c>
      <c r="AF2410" s="2" t="str">
        <f t="shared" si="637"/>
        <v/>
      </c>
      <c r="AG2410" s="2" t="str">
        <f t="shared" si="638"/>
        <v/>
      </c>
      <c r="AH2410" s="2" t="str">
        <f t="shared" si="639"/>
        <v/>
      </c>
      <c r="AI2410" s="2">
        <f t="shared" si="640"/>
        <v>2935</v>
      </c>
      <c r="AK2410" s="2" t="str">
        <f t="shared" si="641"/>
        <v/>
      </c>
      <c r="AL2410" s="2" t="str">
        <f t="shared" si="642"/>
        <v/>
      </c>
      <c r="AM2410" s="2" t="str">
        <f t="shared" si="643"/>
        <v/>
      </c>
      <c r="AN2410" s="2" t="str">
        <f t="shared" si="644"/>
        <v/>
      </c>
      <c r="AO2410" s="2">
        <f t="shared" si="645"/>
        <v>878</v>
      </c>
    </row>
    <row r="2411" spans="1:41" x14ac:dyDescent="0.3">
      <c r="A2411" s="111">
        <v>44673.402986111112</v>
      </c>
      <c r="B2411" s="78" t="s">
        <v>3504</v>
      </c>
      <c r="C2411" s="78" t="s">
        <v>850</v>
      </c>
      <c r="D2411" s="78" t="s">
        <v>3505</v>
      </c>
      <c r="E2411" s="78">
        <v>7</v>
      </c>
      <c r="F2411" s="78" t="s">
        <v>808</v>
      </c>
      <c r="G2411" s="78" t="s">
        <v>132</v>
      </c>
      <c r="H2411" s="112" t="s">
        <v>263</v>
      </c>
      <c r="I2411" s="112">
        <v>4</v>
      </c>
      <c r="J2411" s="113">
        <v>44673.402986111112</v>
      </c>
      <c r="K2411" s="113">
        <v>44673.402986111112</v>
      </c>
      <c r="M2411" s="113">
        <v>44673.403333333335</v>
      </c>
      <c r="N2411" s="113">
        <v>44673.406215277777</v>
      </c>
      <c r="O2411" s="78" t="s">
        <v>1187</v>
      </c>
      <c r="P2411" s="78" t="str">
        <f t="shared" si="629"/>
        <v>CIC</v>
      </c>
      <c r="S2411" s="78" t="str">
        <f t="shared" si="630"/>
        <v/>
      </c>
      <c r="T2411" s="113">
        <v>44673.425752314812</v>
      </c>
      <c r="U2411" s="78" t="s">
        <v>1344</v>
      </c>
      <c r="V2411" s="78" t="str">
        <f t="shared" si="631"/>
        <v>PLOEG</v>
      </c>
      <c r="W2411" s="113">
        <v>44673.446122685185</v>
      </c>
      <c r="X2411" s="113">
        <f t="shared" si="632"/>
        <v>3.4722222335403785E-4</v>
      </c>
      <c r="Y2411" s="113">
        <f t="shared" si="633"/>
        <v>2.2418981476221234E-2</v>
      </c>
      <c r="Z2411" s="113">
        <f t="shared" si="634"/>
        <v>2.0370370373711921E-2</v>
      </c>
      <c r="AB2411" s="2">
        <f t="shared" si="635"/>
        <v>1937</v>
      </c>
      <c r="AC2411" s="2">
        <f t="shared" si="635"/>
        <v>1760</v>
      </c>
      <c r="AE2411" s="2" t="str">
        <f t="shared" si="636"/>
        <v/>
      </c>
      <c r="AF2411" s="2" t="str">
        <f t="shared" si="637"/>
        <v/>
      </c>
      <c r="AG2411" s="2" t="str">
        <f t="shared" si="638"/>
        <v/>
      </c>
      <c r="AH2411" s="2" t="str">
        <f t="shared" si="639"/>
        <v/>
      </c>
      <c r="AI2411" s="2">
        <f t="shared" si="640"/>
        <v>1937</v>
      </c>
      <c r="AK2411" s="2" t="str">
        <f t="shared" si="641"/>
        <v/>
      </c>
      <c r="AL2411" s="2" t="str">
        <f t="shared" si="642"/>
        <v/>
      </c>
      <c r="AM2411" s="2" t="str">
        <f t="shared" si="643"/>
        <v/>
      </c>
      <c r="AN2411" s="2" t="str">
        <f t="shared" si="644"/>
        <v/>
      </c>
      <c r="AO2411" s="2">
        <f t="shared" si="645"/>
        <v>1760</v>
      </c>
    </row>
    <row r="2412" spans="1:41" x14ac:dyDescent="0.3">
      <c r="A2412" s="111">
        <v>44673.455428240741</v>
      </c>
      <c r="B2412" s="78" t="s">
        <v>3506</v>
      </c>
      <c r="C2412" s="78" t="s">
        <v>850</v>
      </c>
      <c r="D2412" s="78" t="s">
        <v>1184</v>
      </c>
      <c r="E2412" s="78">
        <v>155</v>
      </c>
      <c r="F2412" s="78" t="s">
        <v>807</v>
      </c>
      <c r="G2412" s="78" t="s">
        <v>126</v>
      </c>
      <c r="H2412" s="112" t="s">
        <v>262</v>
      </c>
      <c r="I2412" s="112">
        <v>2</v>
      </c>
      <c r="J2412" s="113">
        <v>44673.455196759256</v>
      </c>
      <c r="K2412" s="113">
        <v>44673.455428240741</v>
      </c>
      <c r="M2412" s="113">
        <v>44673.45648148148</v>
      </c>
      <c r="N2412" s="113">
        <v>44673.456770833334</v>
      </c>
      <c r="O2412" s="78" t="s">
        <v>1187</v>
      </c>
      <c r="P2412" s="78" t="str">
        <f t="shared" si="629"/>
        <v>CIC</v>
      </c>
      <c r="S2412" s="78" t="str">
        <f t="shared" si="630"/>
        <v/>
      </c>
      <c r="T2412" s="113">
        <v>44673.460451388892</v>
      </c>
      <c r="U2412" s="78" t="s">
        <v>1187</v>
      </c>
      <c r="V2412" s="78" t="str">
        <f t="shared" si="631"/>
        <v>CIC</v>
      </c>
      <c r="W2412" s="113">
        <v>44673.518807870372</v>
      </c>
      <c r="X2412" s="113">
        <f t="shared" si="632"/>
        <v>1.0532407395658083E-3</v>
      </c>
      <c r="Y2412" s="113">
        <f t="shared" si="633"/>
        <v>3.9699074113741517E-3</v>
      </c>
      <c r="Z2412" s="113">
        <f t="shared" si="634"/>
        <v>5.8356481480586808E-2</v>
      </c>
      <c r="AB2412" s="2">
        <f t="shared" si="635"/>
        <v>343</v>
      </c>
      <c r="AC2412" s="2">
        <f t="shared" si="635"/>
        <v>5042</v>
      </c>
      <c r="AE2412" s="2" t="str">
        <f t="shared" si="636"/>
        <v/>
      </c>
      <c r="AF2412" s="2" t="str">
        <f t="shared" si="637"/>
        <v/>
      </c>
      <c r="AG2412" s="2">
        <f t="shared" si="638"/>
        <v>343</v>
      </c>
      <c r="AH2412" s="2" t="str">
        <f t="shared" si="639"/>
        <v/>
      </c>
      <c r="AI2412" s="2" t="str">
        <f t="shared" si="640"/>
        <v/>
      </c>
      <c r="AK2412" s="2" t="str">
        <f t="shared" si="641"/>
        <v/>
      </c>
      <c r="AL2412" s="2" t="str">
        <f t="shared" si="642"/>
        <v/>
      </c>
      <c r="AM2412" s="2">
        <f t="shared" si="643"/>
        <v>5042</v>
      </c>
      <c r="AN2412" s="2" t="str">
        <f t="shared" si="644"/>
        <v/>
      </c>
      <c r="AO2412" s="2" t="str">
        <f t="shared" si="645"/>
        <v/>
      </c>
    </row>
    <row r="2413" spans="1:41" x14ac:dyDescent="0.3">
      <c r="A2413" s="111">
        <v>44673.561273148145</v>
      </c>
      <c r="B2413" s="78" t="s">
        <v>3507</v>
      </c>
      <c r="C2413" s="78" t="s">
        <v>850</v>
      </c>
      <c r="D2413" s="78" t="s">
        <v>1318</v>
      </c>
      <c r="E2413" s="78">
        <v>12</v>
      </c>
      <c r="F2413" s="78" t="s">
        <v>809</v>
      </c>
      <c r="G2413" s="78" t="s">
        <v>98</v>
      </c>
      <c r="H2413" s="112" t="s">
        <v>602</v>
      </c>
      <c r="I2413" s="112">
        <v>4</v>
      </c>
      <c r="J2413" s="113">
        <v>44673.561273148145</v>
      </c>
      <c r="K2413" s="113">
        <v>44673.561273148145</v>
      </c>
      <c r="M2413" s="113">
        <v>44673.562511574077</v>
      </c>
      <c r="N2413" s="113">
        <v>44673.5628125</v>
      </c>
      <c r="O2413" s="78" t="s">
        <v>1185</v>
      </c>
      <c r="P2413" s="78" t="str">
        <f t="shared" si="629"/>
        <v>CIC</v>
      </c>
      <c r="S2413" s="78" t="str">
        <f t="shared" si="630"/>
        <v/>
      </c>
      <c r="T2413" s="113">
        <v>44673.58148148148</v>
      </c>
      <c r="U2413" s="78" t="s">
        <v>1344</v>
      </c>
      <c r="V2413" s="78" t="str">
        <f t="shared" si="631"/>
        <v>PLOEG</v>
      </c>
      <c r="W2413" s="113">
        <v>44673.587708333333</v>
      </c>
      <c r="X2413" s="113">
        <f t="shared" si="632"/>
        <v>1.2384259316604584E-3</v>
      </c>
      <c r="Y2413" s="113">
        <f t="shared" si="633"/>
        <v>1.8969907403516117E-2</v>
      </c>
      <c r="Z2413" s="113">
        <f t="shared" si="634"/>
        <v>6.2268518522614613E-3</v>
      </c>
      <c r="AB2413" s="2">
        <f t="shared" si="635"/>
        <v>1639</v>
      </c>
      <c r="AC2413" s="2">
        <f t="shared" si="635"/>
        <v>538</v>
      </c>
      <c r="AE2413" s="2" t="str">
        <f t="shared" si="636"/>
        <v/>
      </c>
      <c r="AF2413" s="2" t="str">
        <f t="shared" si="637"/>
        <v/>
      </c>
      <c r="AG2413" s="2" t="str">
        <f t="shared" si="638"/>
        <v/>
      </c>
      <c r="AH2413" s="2" t="str">
        <f t="shared" si="639"/>
        <v/>
      </c>
      <c r="AI2413" s="2">
        <f t="shared" si="640"/>
        <v>1639</v>
      </c>
      <c r="AK2413" s="2" t="str">
        <f t="shared" si="641"/>
        <v/>
      </c>
      <c r="AL2413" s="2" t="str">
        <f t="shared" si="642"/>
        <v/>
      </c>
      <c r="AM2413" s="2" t="str">
        <f t="shared" si="643"/>
        <v/>
      </c>
      <c r="AN2413" s="2" t="str">
        <f t="shared" si="644"/>
        <v/>
      </c>
      <c r="AO2413" s="2">
        <f t="shared" si="645"/>
        <v>538</v>
      </c>
    </row>
    <row r="2414" spans="1:41" x14ac:dyDescent="0.3">
      <c r="A2414" s="111">
        <v>44673.654733796298</v>
      </c>
      <c r="B2414" s="78" t="s">
        <v>3508</v>
      </c>
      <c r="C2414" s="78" t="s">
        <v>886</v>
      </c>
      <c r="D2414" s="78" t="s">
        <v>3509</v>
      </c>
      <c r="E2414" s="78">
        <v>44</v>
      </c>
      <c r="F2414" s="78" t="s">
        <v>808</v>
      </c>
      <c r="G2414" s="78" t="s">
        <v>94</v>
      </c>
      <c r="H2414" s="112" t="s">
        <v>246</v>
      </c>
      <c r="I2414" s="112">
        <v>2</v>
      </c>
      <c r="J2414" s="113">
        <v>44673.654733796298</v>
      </c>
      <c r="K2414" s="113">
        <v>44673.654733796298</v>
      </c>
      <c r="M2414" s="113">
        <v>44673.655324074076</v>
      </c>
      <c r="N2414" s="113">
        <v>44673.656006944446</v>
      </c>
      <c r="O2414" s="78" t="s">
        <v>1187</v>
      </c>
      <c r="P2414" s="78" t="str">
        <f t="shared" si="629"/>
        <v>CIC</v>
      </c>
      <c r="S2414" s="78" t="str">
        <f t="shared" si="630"/>
        <v/>
      </c>
      <c r="V2414" s="78" t="str">
        <f t="shared" si="631"/>
        <v/>
      </c>
      <c r="W2414" s="113">
        <v>44673.666886574072</v>
      </c>
      <c r="X2414" s="113">
        <f t="shared" si="632"/>
        <v>5.9027777751907706E-4</v>
      </c>
      <c r="Y2414" s="113" t="str">
        <f t="shared" si="633"/>
        <v/>
      </c>
      <c r="Z2414" s="113" t="str">
        <f t="shared" si="634"/>
        <v/>
      </c>
      <c r="AB2414" s="2" t="str">
        <f t="shared" si="635"/>
        <v/>
      </c>
      <c r="AC2414" s="2" t="str">
        <f t="shared" si="635"/>
        <v/>
      </c>
      <c r="AE2414" s="2" t="str">
        <f t="shared" si="636"/>
        <v/>
      </c>
      <c r="AF2414" s="2" t="str">
        <f t="shared" si="637"/>
        <v/>
      </c>
      <c r="AG2414" s="2" t="str">
        <f t="shared" si="638"/>
        <v/>
      </c>
      <c r="AH2414" s="2" t="str">
        <f t="shared" si="639"/>
        <v/>
      </c>
      <c r="AI2414" s="2" t="str">
        <f t="shared" si="640"/>
        <v/>
      </c>
      <c r="AK2414" s="2" t="str">
        <f t="shared" si="641"/>
        <v/>
      </c>
      <c r="AL2414" s="2" t="str">
        <f t="shared" si="642"/>
        <v/>
      </c>
      <c r="AM2414" s="2" t="str">
        <f t="shared" si="643"/>
        <v/>
      </c>
      <c r="AN2414" s="2" t="str">
        <f t="shared" si="644"/>
        <v/>
      </c>
      <c r="AO2414" s="2" t="str">
        <f t="shared" si="645"/>
        <v/>
      </c>
    </row>
    <row r="2415" spans="1:41" x14ac:dyDescent="0.3">
      <c r="A2415" s="111">
        <v>44673.654733796298</v>
      </c>
      <c r="B2415" s="78" t="s">
        <v>3508</v>
      </c>
      <c r="C2415" s="78" t="s">
        <v>951</v>
      </c>
      <c r="D2415" s="78" t="s">
        <v>3509</v>
      </c>
      <c r="E2415" s="78">
        <v>44</v>
      </c>
      <c r="F2415" s="78" t="s">
        <v>808</v>
      </c>
      <c r="G2415" s="78" t="s">
        <v>94</v>
      </c>
      <c r="H2415" s="112" t="s">
        <v>246</v>
      </c>
      <c r="I2415" s="112">
        <v>2</v>
      </c>
      <c r="J2415" s="113">
        <v>44673.654733796298</v>
      </c>
      <c r="K2415" s="113">
        <v>44673.654733796298</v>
      </c>
      <c r="M2415" s="113">
        <v>44673.657442129632</v>
      </c>
      <c r="N2415" s="113">
        <v>44673.657476851855</v>
      </c>
      <c r="O2415" s="78" t="s">
        <v>1187</v>
      </c>
      <c r="P2415" s="78" t="str">
        <f t="shared" si="629"/>
        <v>CIC</v>
      </c>
      <c r="S2415" s="78" t="str">
        <f t="shared" si="630"/>
        <v/>
      </c>
      <c r="V2415" s="78" t="str">
        <f t="shared" si="631"/>
        <v/>
      </c>
      <c r="W2415" s="113">
        <v>44673.666921296295</v>
      </c>
      <c r="X2415" s="113">
        <f t="shared" si="632"/>
        <v>2.7083333334303461E-3</v>
      </c>
      <c r="Y2415" s="113" t="str">
        <f t="shared" si="633"/>
        <v/>
      </c>
      <c r="Z2415" s="113" t="str">
        <f t="shared" si="634"/>
        <v/>
      </c>
      <c r="AB2415" s="2" t="str">
        <f t="shared" si="635"/>
        <v/>
      </c>
      <c r="AC2415" s="2" t="str">
        <f t="shared" si="635"/>
        <v/>
      </c>
      <c r="AE2415" s="2" t="str">
        <f t="shared" si="636"/>
        <v/>
      </c>
      <c r="AF2415" s="2" t="str">
        <f t="shared" si="637"/>
        <v/>
      </c>
      <c r="AG2415" s="2" t="str">
        <f t="shared" si="638"/>
        <v/>
      </c>
      <c r="AH2415" s="2" t="str">
        <f t="shared" si="639"/>
        <v/>
      </c>
      <c r="AI2415" s="2" t="str">
        <f t="shared" si="640"/>
        <v/>
      </c>
      <c r="AK2415" s="2" t="str">
        <f t="shared" si="641"/>
        <v/>
      </c>
      <c r="AL2415" s="2" t="str">
        <f t="shared" si="642"/>
        <v/>
      </c>
      <c r="AM2415" s="2" t="str">
        <f t="shared" si="643"/>
        <v/>
      </c>
      <c r="AN2415" s="2" t="str">
        <f t="shared" si="644"/>
        <v/>
      </c>
      <c r="AO2415" s="2" t="str">
        <f t="shared" si="645"/>
        <v/>
      </c>
    </row>
    <row r="2416" spans="1:41" x14ac:dyDescent="0.3">
      <c r="A2416" s="111">
        <v>44673.669351851851</v>
      </c>
      <c r="B2416" s="78" t="s">
        <v>3510</v>
      </c>
      <c r="C2416" s="78" t="s">
        <v>886</v>
      </c>
      <c r="D2416" s="78" t="s">
        <v>1282</v>
      </c>
      <c r="F2416" s="78" t="s">
        <v>807</v>
      </c>
      <c r="G2416" s="78" t="s">
        <v>136</v>
      </c>
      <c r="H2416" s="112" t="s">
        <v>274</v>
      </c>
      <c r="I2416" s="112">
        <v>3</v>
      </c>
      <c r="J2416" s="113">
        <v>44673.66883101852</v>
      </c>
      <c r="K2416" s="113">
        <v>44673.669351851851</v>
      </c>
      <c r="M2416" s="113">
        <v>44673.669745370367</v>
      </c>
      <c r="N2416" s="113">
        <v>44673.670115740744</v>
      </c>
      <c r="O2416" s="78" t="s">
        <v>1185</v>
      </c>
      <c r="P2416" s="78" t="str">
        <f t="shared" si="629"/>
        <v>CIC</v>
      </c>
      <c r="S2416" s="78" t="str">
        <f t="shared" si="630"/>
        <v/>
      </c>
      <c r="T2416" s="113">
        <v>44673.682233796295</v>
      </c>
      <c r="U2416" s="78" t="s">
        <v>1258</v>
      </c>
      <c r="V2416" s="78" t="str">
        <f t="shared" si="631"/>
        <v>PLOEG</v>
      </c>
      <c r="W2416" s="113">
        <v>44673.69804398148</v>
      </c>
      <c r="X2416" s="113">
        <f t="shared" si="632"/>
        <v>3.9351851592073217E-4</v>
      </c>
      <c r="Y2416" s="113">
        <f t="shared" si="633"/>
        <v>1.2488425927585922E-2</v>
      </c>
      <c r="Z2416" s="113">
        <f t="shared" si="634"/>
        <v>1.5810185184818693E-2</v>
      </c>
      <c r="AB2416" s="2">
        <f t="shared" si="635"/>
        <v>1079</v>
      </c>
      <c r="AC2416" s="2">
        <f t="shared" si="635"/>
        <v>1366</v>
      </c>
      <c r="AE2416" s="2" t="str">
        <f t="shared" si="636"/>
        <v/>
      </c>
      <c r="AF2416" s="2" t="str">
        <f t="shared" si="637"/>
        <v/>
      </c>
      <c r="AG2416" s="2" t="str">
        <f t="shared" si="638"/>
        <v/>
      </c>
      <c r="AH2416" s="2">
        <f t="shared" si="639"/>
        <v>1079</v>
      </c>
      <c r="AI2416" s="2" t="str">
        <f t="shared" si="640"/>
        <v/>
      </c>
      <c r="AK2416" s="2" t="str">
        <f t="shared" si="641"/>
        <v/>
      </c>
      <c r="AL2416" s="2" t="str">
        <f t="shared" si="642"/>
        <v/>
      </c>
      <c r="AM2416" s="2" t="str">
        <f t="shared" si="643"/>
        <v/>
      </c>
      <c r="AN2416" s="2">
        <f t="shared" si="644"/>
        <v>1366</v>
      </c>
      <c r="AO2416" s="2" t="str">
        <f t="shared" si="645"/>
        <v/>
      </c>
    </row>
    <row r="2417" spans="1:41" x14ac:dyDescent="0.3">
      <c r="A2417" s="111">
        <v>44673.726145833331</v>
      </c>
      <c r="B2417" s="78" t="s">
        <v>3511</v>
      </c>
      <c r="C2417" s="78" t="s">
        <v>886</v>
      </c>
      <c r="D2417" s="78" t="s">
        <v>1197</v>
      </c>
      <c r="F2417" s="78" t="s">
        <v>807</v>
      </c>
      <c r="G2417" s="78" t="s">
        <v>120</v>
      </c>
      <c r="H2417" s="112" t="s">
        <v>398</v>
      </c>
      <c r="I2417" s="112">
        <v>2</v>
      </c>
      <c r="J2417" s="113">
        <v>44673.724490740744</v>
      </c>
      <c r="K2417" s="113">
        <v>44673.726145833331</v>
      </c>
      <c r="M2417" s="113">
        <v>44673.727986111109</v>
      </c>
      <c r="N2417" s="113">
        <v>44673.728275462963</v>
      </c>
      <c r="O2417" s="78" t="s">
        <v>1187</v>
      </c>
      <c r="P2417" s="78" t="str">
        <f t="shared" si="629"/>
        <v>CIC</v>
      </c>
      <c r="S2417" s="78" t="str">
        <f t="shared" si="630"/>
        <v/>
      </c>
      <c r="T2417" s="113">
        <v>44673.734293981484</v>
      </c>
      <c r="U2417" s="78" t="s">
        <v>1187</v>
      </c>
      <c r="V2417" s="78" t="str">
        <f t="shared" si="631"/>
        <v>CIC</v>
      </c>
      <c r="W2417" s="113">
        <v>44673.790439814817</v>
      </c>
      <c r="X2417" s="113">
        <f t="shared" si="632"/>
        <v>1.8402777786832303E-3</v>
      </c>
      <c r="Y2417" s="113">
        <f t="shared" si="633"/>
        <v>6.3078703751671128E-3</v>
      </c>
      <c r="Z2417" s="113">
        <f t="shared" si="634"/>
        <v>5.6145833332266193E-2</v>
      </c>
      <c r="AB2417" s="2">
        <f t="shared" si="635"/>
        <v>545</v>
      </c>
      <c r="AC2417" s="2">
        <f t="shared" si="635"/>
        <v>4851</v>
      </c>
      <c r="AE2417" s="2" t="str">
        <f t="shared" si="636"/>
        <v/>
      </c>
      <c r="AF2417" s="2" t="str">
        <f t="shared" si="637"/>
        <v/>
      </c>
      <c r="AG2417" s="2">
        <f t="shared" si="638"/>
        <v>545</v>
      </c>
      <c r="AH2417" s="2" t="str">
        <f t="shared" si="639"/>
        <v/>
      </c>
      <c r="AI2417" s="2" t="str">
        <f t="shared" si="640"/>
        <v/>
      </c>
      <c r="AK2417" s="2" t="str">
        <f t="shared" si="641"/>
        <v/>
      </c>
      <c r="AL2417" s="2" t="str">
        <f t="shared" si="642"/>
        <v/>
      </c>
      <c r="AM2417" s="2">
        <f t="shared" si="643"/>
        <v>4851</v>
      </c>
      <c r="AN2417" s="2" t="str">
        <f t="shared" si="644"/>
        <v/>
      </c>
      <c r="AO2417" s="2" t="str">
        <f t="shared" si="645"/>
        <v/>
      </c>
    </row>
    <row r="2418" spans="1:41" x14ac:dyDescent="0.3">
      <c r="A2418" s="111">
        <v>44673.726145833331</v>
      </c>
      <c r="B2418" s="78" t="s">
        <v>3511</v>
      </c>
      <c r="C2418" s="78" t="s">
        <v>835</v>
      </c>
      <c r="D2418" s="78" t="s">
        <v>1197</v>
      </c>
      <c r="F2418" s="78" t="s">
        <v>807</v>
      </c>
      <c r="G2418" s="78" t="s">
        <v>120</v>
      </c>
      <c r="H2418" s="112" t="s">
        <v>398</v>
      </c>
      <c r="I2418" s="112">
        <v>2</v>
      </c>
      <c r="J2418" s="113">
        <v>44673.724490740744</v>
      </c>
      <c r="K2418" s="113">
        <v>44673.726145833331</v>
      </c>
      <c r="M2418" s="113">
        <v>44673.790381944447</v>
      </c>
      <c r="N2418" s="113">
        <v>44673.790462962963</v>
      </c>
      <c r="O2418" s="78" t="s">
        <v>1185</v>
      </c>
      <c r="P2418" s="78" t="str">
        <f t="shared" si="629"/>
        <v>CIC</v>
      </c>
      <c r="S2418" s="78" t="str">
        <f t="shared" si="630"/>
        <v/>
      </c>
      <c r="V2418" s="78" t="str">
        <f t="shared" si="631"/>
        <v/>
      </c>
      <c r="W2418" s="113">
        <v>44673.834224537037</v>
      </c>
      <c r="X2418" s="113">
        <f t="shared" si="632"/>
        <v>6.4236111116770189E-2</v>
      </c>
      <c r="Y2418" s="113" t="str">
        <f t="shared" si="633"/>
        <v/>
      </c>
      <c r="Z2418" s="113" t="str">
        <f t="shared" si="634"/>
        <v/>
      </c>
      <c r="AB2418" s="2" t="str">
        <f t="shared" si="635"/>
        <v/>
      </c>
      <c r="AC2418" s="2" t="str">
        <f t="shared" si="635"/>
        <v/>
      </c>
      <c r="AE2418" s="2" t="str">
        <f t="shared" si="636"/>
        <v/>
      </c>
      <c r="AF2418" s="2" t="str">
        <f t="shared" si="637"/>
        <v/>
      </c>
      <c r="AG2418" s="2" t="str">
        <f t="shared" si="638"/>
        <v/>
      </c>
      <c r="AH2418" s="2" t="str">
        <f t="shared" si="639"/>
        <v/>
      </c>
      <c r="AI2418" s="2" t="str">
        <f t="shared" si="640"/>
        <v/>
      </c>
      <c r="AK2418" s="2" t="str">
        <f t="shared" si="641"/>
        <v/>
      </c>
      <c r="AL2418" s="2" t="str">
        <f t="shared" si="642"/>
        <v/>
      </c>
      <c r="AM2418" s="2" t="str">
        <f t="shared" si="643"/>
        <v/>
      </c>
      <c r="AN2418" s="2" t="str">
        <f t="shared" si="644"/>
        <v/>
      </c>
      <c r="AO2418" s="2" t="str">
        <f t="shared" si="645"/>
        <v/>
      </c>
    </row>
    <row r="2419" spans="1:41" x14ac:dyDescent="0.3">
      <c r="A2419" s="111">
        <v>44673.833298611113</v>
      </c>
      <c r="B2419" s="78" t="s">
        <v>3512</v>
      </c>
      <c r="C2419" s="78" t="s">
        <v>835</v>
      </c>
      <c r="D2419" s="78" t="s">
        <v>3513</v>
      </c>
      <c r="E2419" s="78">
        <v>1</v>
      </c>
      <c r="F2419" s="78" t="s">
        <v>807</v>
      </c>
      <c r="G2419" s="78" t="s">
        <v>84</v>
      </c>
      <c r="H2419" s="112" t="s">
        <v>196</v>
      </c>
      <c r="I2419" s="112">
        <v>4</v>
      </c>
      <c r="J2419" s="113">
        <v>44673.830312500002</v>
      </c>
      <c r="K2419" s="113">
        <v>44673.833298611113</v>
      </c>
      <c r="M2419" s="113">
        <v>44673.840104166666</v>
      </c>
      <c r="N2419" s="113">
        <v>44673.840138888889</v>
      </c>
      <c r="O2419" s="78" t="s">
        <v>1185</v>
      </c>
      <c r="P2419" s="78" t="str">
        <f t="shared" si="629"/>
        <v>CIC</v>
      </c>
      <c r="S2419" s="78" t="str">
        <f t="shared" si="630"/>
        <v/>
      </c>
      <c r="V2419" s="78" t="str">
        <f t="shared" si="631"/>
        <v/>
      </c>
      <c r="W2419" s="113">
        <v>44673.845613425925</v>
      </c>
      <c r="X2419" s="113">
        <f t="shared" si="632"/>
        <v>6.805555553000886E-3</v>
      </c>
      <c r="Y2419" s="113" t="str">
        <f t="shared" si="633"/>
        <v/>
      </c>
      <c r="Z2419" s="113" t="str">
        <f t="shared" si="634"/>
        <v/>
      </c>
      <c r="AB2419" s="2" t="str">
        <f t="shared" si="635"/>
        <v/>
      </c>
      <c r="AC2419" s="2" t="str">
        <f t="shared" si="635"/>
        <v/>
      </c>
      <c r="AE2419" s="2" t="str">
        <f t="shared" si="636"/>
        <v/>
      </c>
      <c r="AF2419" s="2" t="str">
        <f t="shared" si="637"/>
        <v/>
      </c>
      <c r="AG2419" s="2" t="str">
        <f t="shared" si="638"/>
        <v/>
      </c>
      <c r="AH2419" s="2" t="str">
        <f t="shared" si="639"/>
        <v/>
      </c>
      <c r="AI2419" s="2" t="str">
        <f t="shared" si="640"/>
        <v/>
      </c>
      <c r="AK2419" s="2" t="str">
        <f t="shared" si="641"/>
        <v/>
      </c>
      <c r="AL2419" s="2" t="str">
        <f t="shared" si="642"/>
        <v/>
      </c>
      <c r="AM2419" s="2" t="str">
        <f t="shared" si="643"/>
        <v/>
      </c>
      <c r="AN2419" s="2" t="str">
        <f t="shared" si="644"/>
        <v/>
      </c>
      <c r="AO2419" s="2" t="str">
        <f t="shared" si="645"/>
        <v/>
      </c>
    </row>
    <row r="2420" spans="1:41" x14ac:dyDescent="0.3">
      <c r="A2420" s="111">
        <v>44673.88994212963</v>
      </c>
      <c r="B2420" s="78" t="s">
        <v>3514</v>
      </c>
      <c r="C2420" s="78" t="s">
        <v>853</v>
      </c>
      <c r="D2420" s="78" t="s">
        <v>1211</v>
      </c>
      <c r="E2420" s="78">
        <v>32</v>
      </c>
      <c r="F2420" s="78" t="s">
        <v>808</v>
      </c>
      <c r="G2420" s="78" t="s">
        <v>84</v>
      </c>
      <c r="H2420" s="112" t="s">
        <v>196</v>
      </c>
      <c r="I2420" s="112">
        <v>4</v>
      </c>
      <c r="J2420" s="113">
        <v>44673.88994212963</v>
      </c>
      <c r="K2420" s="113">
        <v>44673.88994212963</v>
      </c>
      <c r="M2420" s="113">
        <v>44673.890462962961</v>
      </c>
      <c r="P2420" s="78" t="str">
        <f t="shared" si="629"/>
        <v/>
      </c>
      <c r="S2420" s="78" t="str">
        <f t="shared" si="630"/>
        <v/>
      </c>
      <c r="V2420" s="78" t="str">
        <f t="shared" si="631"/>
        <v/>
      </c>
      <c r="W2420" s="113">
        <v>44673.891377314816</v>
      </c>
      <c r="X2420" s="113">
        <f t="shared" si="632"/>
        <v>5.2083333139307797E-4</v>
      </c>
      <c r="Y2420" s="113" t="str">
        <f t="shared" si="633"/>
        <v/>
      </c>
      <c r="Z2420" s="113" t="str">
        <f t="shared" si="634"/>
        <v/>
      </c>
      <c r="AB2420" s="2" t="str">
        <f t="shared" si="635"/>
        <v/>
      </c>
      <c r="AC2420" s="2" t="str">
        <f t="shared" si="635"/>
        <v/>
      </c>
      <c r="AE2420" s="2" t="str">
        <f t="shared" si="636"/>
        <v/>
      </c>
      <c r="AF2420" s="2" t="str">
        <f t="shared" si="637"/>
        <v/>
      </c>
      <c r="AG2420" s="2" t="str">
        <f t="shared" si="638"/>
        <v/>
      </c>
      <c r="AH2420" s="2" t="str">
        <f t="shared" si="639"/>
        <v/>
      </c>
      <c r="AI2420" s="2" t="str">
        <f t="shared" si="640"/>
        <v/>
      </c>
      <c r="AK2420" s="2" t="str">
        <f t="shared" si="641"/>
        <v/>
      </c>
      <c r="AL2420" s="2" t="str">
        <f t="shared" si="642"/>
        <v/>
      </c>
      <c r="AM2420" s="2" t="str">
        <f t="shared" si="643"/>
        <v/>
      </c>
      <c r="AN2420" s="2" t="str">
        <f t="shared" si="644"/>
        <v/>
      </c>
      <c r="AO2420" s="2" t="str">
        <f t="shared" si="645"/>
        <v/>
      </c>
    </row>
    <row r="2421" spans="1:41" x14ac:dyDescent="0.3">
      <c r="A2421" s="111">
        <v>44673.893321759257</v>
      </c>
      <c r="B2421" s="78" t="s">
        <v>3515</v>
      </c>
      <c r="C2421" s="78" t="s">
        <v>846</v>
      </c>
      <c r="D2421" s="78" t="s">
        <v>1218</v>
      </c>
      <c r="F2421" s="78" t="s">
        <v>807</v>
      </c>
      <c r="G2421" s="78" t="s">
        <v>90</v>
      </c>
      <c r="H2421" s="112" t="s">
        <v>284</v>
      </c>
      <c r="I2421" s="112">
        <v>2</v>
      </c>
      <c r="J2421" s="113">
        <v>44673.892152777778</v>
      </c>
      <c r="K2421" s="113">
        <v>44673.893321759257</v>
      </c>
      <c r="M2421" s="113">
        <v>44673.893622685187</v>
      </c>
      <c r="N2421" s="113">
        <v>44673.894236111111</v>
      </c>
      <c r="O2421" s="78" t="s">
        <v>1185</v>
      </c>
      <c r="P2421" s="78" t="str">
        <f t="shared" si="629"/>
        <v>CIC</v>
      </c>
      <c r="S2421" s="78" t="str">
        <f t="shared" si="630"/>
        <v/>
      </c>
      <c r="T2421" s="113">
        <v>44673.905300925922</v>
      </c>
      <c r="U2421" s="78" t="s">
        <v>1203</v>
      </c>
      <c r="V2421" s="78" t="str">
        <f t="shared" si="631"/>
        <v>PLOEG</v>
      </c>
      <c r="W2421" s="113">
        <v>44673.930868055555</v>
      </c>
      <c r="X2421" s="113">
        <f t="shared" si="632"/>
        <v>3.0092593078734353E-4</v>
      </c>
      <c r="Y2421" s="113">
        <f t="shared" si="633"/>
        <v>1.1678240734909195E-2</v>
      </c>
      <c r="Z2421" s="113">
        <f t="shared" si="634"/>
        <v>2.5567129632690921E-2</v>
      </c>
      <c r="AB2421" s="2">
        <f t="shared" si="635"/>
        <v>1009</v>
      </c>
      <c r="AC2421" s="2">
        <f t="shared" si="635"/>
        <v>2209</v>
      </c>
      <c r="AE2421" s="2" t="str">
        <f t="shared" si="636"/>
        <v/>
      </c>
      <c r="AF2421" s="2" t="str">
        <f t="shared" si="637"/>
        <v/>
      </c>
      <c r="AG2421" s="2">
        <f t="shared" si="638"/>
        <v>1009</v>
      </c>
      <c r="AH2421" s="2" t="str">
        <f t="shared" si="639"/>
        <v/>
      </c>
      <c r="AI2421" s="2" t="str">
        <f t="shared" si="640"/>
        <v/>
      </c>
      <c r="AK2421" s="2" t="str">
        <f t="shared" si="641"/>
        <v/>
      </c>
      <c r="AL2421" s="2" t="str">
        <f t="shared" si="642"/>
        <v/>
      </c>
      <c r="AM2421" s="2">
        <f t="shared" si="643"/>
        <v>2209</v>
      </c>
      <c r="AN2421" s="2" t="str">
        <f t="shared" si="644"/>
        <v/>
      </c>
      <c r="AO2421" s="2" t="str">
        <f t="shared" si="645"/>
        <v/>
      </c>
    </row>
    <row r="2422" spans="1:41" x14ac:dyDescent="0.3">
      <c r="A2422" s="111">
        <v>44673.893321759257</v>
      </c>
      <c r="B2422" s="78" t="s">
        <v>3515</v>
      </c>
      <c r="C2422" s="78" t="s">
        <v>835</v>
      </c>
      <c r="D2422" s="78" t="s">
        <v>1218</v>
      </c>
      <c r="F2422" s="78" t="s">
        <v>807</v>
      </c>
      <c r="G2422" s="78" t="s">
        <v>90</v>
      </c>
      <c r="H2422" s="112" t="s">
        <v>284</v>
      </c>
      <c r="I2422" s="112">
        <v>2</v>
      </c>
      <c r="J2422" s="113">
        <v>44673.892152777778</v>
      </c>
      <c r="K2422" s="113">
        <v>44673.893321759257</v>
      </c>
      <c r="M2422" s="113">
        <v>44673.895254629628</v>
      </c>
      <c r="N2422" s="113">
        <v>44673.895277777781</v>
      </c>
      <c r="O2422" s="78" t="s">
        <v>1185</v>
      </c>
      <c r="P2422" s="78" t="str">
        <f t="shared" si="629"/>
        <v>CIC</v>
      </c>
      <c r="S2422" s="78" t="str">
        <f t="shared" si="630"/>
        <v/>
      </c>
      <c r="T2422" s="113">
        <v>44673.90421296296</v>
      </c>
      <c r="U2422" s="78" t="s">
        <v>1185</v>
      </c>
      <c r="V2422" s="78" t="str">
        <f t="shared" si="631"/>
        <v>CIC</v>
      </c>
      <c r="W2422" s="113">
        <v>44673.923530092594</v>
      </c>
      <c r="X2422" s="113">
        <f t="shared" si="632"/>
        <v>1.9328703710925765E-3</v>
      </c>
      <c r="Y2422" s="113">
        <f t="shared" si="633"/>
        <v>8.9583333319751546E-3</v>
      </c>
      <c r="Z2422" s="113">
        <f t="shared" si="634"/>
        <v>1.9317129634146113E-2</v>
      </c>
      <c r="AB2422" s="2">
        <f t="shared" si="635"/>
        <v>774</v>
      </c>
      <c r="AC2422" s="2">
        <f t="shared" si="635"/>
        <v>1669</v>
      </c>
      <c r="AE2422" s="2" t="str">
        <f t="shared" si="636"/>
        <v/>
      </c>
      <c r="AF2422" s="2" t="str">
        <f t="shared" si="637"/>
        <v/>
      </c>
      <c r="AG2422" s="2">
        <f t="shared" si="638"/>
        <v>774</v>
      </c>
      <c r="AH2422" s="2" t="str">
        <f t="shared" si="639"/>
        <v/>
      </c>
      <c r="AI2422" s="2" t="str">
        <f t="shared" si="640"/>
        <v/>
      </c>
      <c r="AK2422" s="2" t="str">
        <f t="shared" si="641"/>
        <v/>
      </c>
      <c r="AL2422" s="2" t="str">
        <f t="shared" si="642"/>
        <v/>
      </c>
      <c r="AM2422" s="2">
        <f t="shared" si="643"/>
        <v>1669</v>
      </c>
      <c r="AN2422" s="2" t="str">
        <f t="shared" si="644"/>
        <v/>
      </c>
      <c r="AO2422" s="2" t="str">
        <f t="shared" si="645"/>
        <v/>
      </c>
    </row>
    <row r="2423" spans="1:41" x14ac:dyDescent="0.3">
      <c r="A2423" s="111">
        <v>44673.898078703707</v>
      </c>
      <c r="B2423" s="78" t="s">
        <v>3516</v>
      </c>
      <c r="C2423" s="78" t="s">
        <v>835</v>
      </c>
      <c r="D2423" s="78" t="s">
        <v>1191</v>
      </c>
      <c r="F2423" s="78" t="s">
        <v>809</v>
      </c>
      <c r="G2423" s="78" t="s">
        <v>110</v>
      </c>
      <c r="H2423" s="112" t="s">
        <v>304</v>
      </c>
      <c r="I2423" s="112">
        <v>3</v>
      </c>
      <c r="J2423" s="113">
        <v>44673.896203703705</v>
      </c>
      <c r="K2423" s="113">
        <v>44673.898078703707</v>
      </c>
      <c r="M2423" s="113">
        <v>44673.948125000003</v>
      </c>
      <c r="N2423" s="113">
        <v>44673.948148148149</v>
      </c>
      <c r="O2423" s="78" t="s">
        <v>1187</v>
      </c>
      <c r="P2423" s="78" t="str">
        <f t="shared" si="629"/>
        <v>CIC</v>
      </c>
      <c r="S2423" s="78" t="str">
        <f t="shared" si="630"/>
        <v/>
      </c>
      <c r="V2423" s="78" t="str">
        <f t="shared" si="631"/>
        <v/>
      </c>
      <c r="W2423" s="113">
        <v>44673.956400462965</v>
      </c>
      <c r="X2423" s="113">
        <f t="shared" si="632"/>
        <v>5.0046296295477077E-2</v>
      </c>
      <c r="Y2423" s="113" t="str">
        <f t="shared" si="633"/>
        <v/>
      </c>
      <c r="Z2423" s="113" t="str">
        <f t="shared" si="634"/>
        <v/>
      </c>
      <c r="AB2423" s="2" t="str">
        <f t="shared" si="635"/>
        <v/>
      </c>
      <c r="AC2423" s="2" t="str">
        <f t="shared" si="635"/>
        <v/>
      </c>
      <c r="AE2423" s="2" t="str">
        <f t="shared" si="636"/>
        <v/>
      </c>
      <c r="AF2423" s="2" t="str">
        <f t="shared" si="637"/>
        <v/>
      </c>
      <c r="AG2423" s="2" t="str">
        <f t="shared" si="638"/>
        <v/>
      </c>
      <c r="AH2423" s="2" t="str">
        <f t="shared" si="639"/>
        <v/>
      </c>
      <c r="AI2423" s="2" t="str">
        <f t="shared" si="640"/>
        <v/>
      </c>
      <c r="AK2423" s="2" t="str">
        <f t="shared" si="641"/>
        <v/>
      </c>
      <c r="AL2423" s="2" t="str">
        <f t="shared" si="642"/>
        <v/>
      </c>
      <c r="AM2423" s="2" t="str">
        <f t="shared" si="643"/>
        <v/>
      </c>
      <c r="AN2423" s="2" t="str">
        <f t="shared" si="644"/>
        <v/>
      </c>
      <c r="AO2423" s="2" t="str">
        <f t="shared" si="645"/>
        <v/>
      </c>
    </row>
    <row r="2424" spans="1:41" x14ac:dyDescent="0.3">
      <c r="A2424" s="111">
        <v>44673.922812500001</v>
      </c>
      <c r="B2424" s="78" t="s">
        <v>3517</v>
      </c>
      <c r="C2424" s="78" t="s">
        <v>835</v>
      </c>
      <c r="D2424" s="78" t="s">
        <v>2111</v>
      </c>
      <c r="F2424" s="78" t="s">
        <v>808</v>
      </c>
      <c r="G2424" s="78" t="s">
        <v>88</v>
      </c>
      <c r="H2424" s="112" t="s">
        <v>200</v>
      </c>
      <c r="I2424" s="112">
        <v>3</v>
      </c>
      <c r="J2424" s="113">
        <v>44673.921932870369</v>
      </c>
      <c r="K2424" s="113">
        <v>44673.922812500001</v>
      </c>
      <c r="M2424" s="113">
        <v>44673.923657407409</v>
      </c>
      <c r="N2424" s="113">
        <v>44673.930925925924</v>
      </c>
      <c r="O2424" s="78" t="s">
        <v>1187</v>
      </c>
      <c r="P2424" s="78" t="str">
        <f t="shared" si="629"/>
        <v>CIC</v>
      </c>
      <c r="S2424" s="78" t="str">
        <f t="shared" si="630"/>
        <v/>
      </c>
      <c r="T2424" s="113">
        <v>44673.936782407407</v>
      </c>
      <c r="U2424" s="78" t="s">
        <v>1200</v>
      </c>
      <c r="V2424" s="78" t="str">
        <f t="shared" si="631"/>
        <v>PLOEG</v>
      </c>
      <c r="W2424" s="113">
        <v>44673.944305555553</v>
      </c>
      <c r="X2424" s="113">
        <f t="shared" si="632"/>
        <v>8.4490740846376866E-4</v>
      </c>
      <c r="Y2424" s="113">
        <f t="shared" si="633"/>
        <v>1.3124999997671694E-2</v>
      </c>
      <c r="Z2424" s="113">
        <f t="shared" si="634"/>
        <v>7.5231481459923089E-3</v>
      </c>
      <c r="AB2424" s="2">
        <f t="shared" si="635"/>
        <v>1134</v>
      </c>
      <c r="AC2424" s="2">
        <f t="shared" si="635"/>
        <v>650</v>
      </c>
      <c r="AE2424" s="2" t="str">
        <f t="shared" si="636"/>
        <v/>
      </c>
      <c r="AF2424" s="2" t="str">
        <f t="shared" si="637"/>
        <v/>
      </c>
      <c r="AG2424" s="2" t="str">
        <f t="shared" si="638"/>
        <v/>
      </c>
      <c r="AH2424" s="2">
        <f t="shared" si="639"/>
        <v>1134</v>
      </c>
      <c r="AI2424" s="2" t="str">
        <f t="shared" si="640"/>
        <v/>
      </c>
      <c r="AK2424" s="2" t="str">
        <f t="shared" si="641"/>
        <v/>
      </c>
      <c r="AL2424" s="2" t="str">
        <f t="shared" si="642"/>
        <v/>
      </c>
      <c r="AM2424" s="2" t="str">
        <f t="shared" si="643"/>
        <v/>
      </c>
      <c r="AN2424" s="2">
        <f t="shared" si="644"/>
        <v>650</v>
      </c>
      <c r="AO2424" s="2" t="str">
        <f t="shared" si="645"/>
        <v/>
      </c>
    </row>
    <row r="2425" spans="1:41" x14ac:dyDescent="0.3">
      <c r="A2425" s="111">
        <v>44673.96533564815</v>
      </c>
      <c r="B2425" s="78" t="s">
        <v>3518</v>
      </c>
      <c r="C2425" s="78" t="s">
        <v>846</v>
      </c>
      <c r="D2425" s="78" t="s">
        <v>1713</v>
      </c>
      <c r="F2425" s="78" t="s">
        <v>809</v>
      </c>
      <c r="G2425" s="78" t="s">
        <v>102</v>
      </c>
      <c r="H2425" s="112" t="s">
        <v>206</v>
      </c>
      <c r="I2425" s="112">
        <v>3</v>
      </c>
      <c r="J2425" s="113">
        <v>44673.964675925927</v>
      </c>
      <c r="K2425" s="113">
        <v>44673.96533564815</v>
      </c>
      <c r="M2425" s="113">
        <v>44673.965810185182</v>
      </c>
      <c r="N2425" s="113">
        <v>44673.966261574074</v>
      </c>
      <c r="O2425" s="78" t="s">
        <v>1187</v>
      </c>
      <c r="P2425" s="78" t="str">
        <f t="shared" si="629"/>
        <v>CIC</v>
      </c>
      <c r="S2425" s="78" t="str">
        <f t="shared" si="630"/>
        <v/>
      </c>
      <c r="T2425" s="113">
        <v>44673.986747685187</v>
      </c>
      <c r="U2425" s="78" t="s">
        <v>1187</v>
      </c>
      <c r="V2425" s="78" t="str">
        <f t="shared" si="631"/>
        <v>CIC</v>
      </c>
      <c r="W2425" s="113">
        <v>44674.048877314817</v>
      </c>
      <c r="X2425" s="113">
        <f t="shared" si="632"/>
        <v>4.7453703155042604E-4</v>
      </c>
      <c r="Y2425" s="113">
        <f t="shared" si="633"/>
        <v>2.0937500004947651E-2</v>
      </c>
      <c r="Z2425" s="113">
        <f t="shared" si="634"/>
        <v>6.2129629630362615E-2</v>
      </c>
      <c r="AB2425" s="2">
        <f t="shared" si="635"/>
        <v>1809</v>
      </c>
      <c r="AC2425" s="2">
        <f t="shared" si="635"/>
        <v>5368</v>
      </c>
      <c r="AE2425" s="2" t="str">
        <f t="shared" si="636"/>
        <v/>
      </c>
      <c r="AF2425" s="2" t="str">
        <f t="shared" si="637"/>
        <v/>
      </c>
      <c r="AG2425" s="2" t="str">
        <f t="shared" si="638"/>
        <v/>
      </c>
      <c r="AH2425" s="2">
        <f t="shared" si="639"/>
        <v>1809</v>
      </c>
      <c r="AI2425" s="2" t="str">
        <f t="shared" si="640"/>
        <v/>
      </c>
      <c r="AK2425" s="2" t="str">
        <f t="shared" si="641"/>
        <v/>
      </c>
      <c r="AL2425" s="2" t="str">
        <f t="shared" si="642"/>
        <v/>
      </c>
      <c r="AM2425" s="2" t="str">
        <f t="shared" si="643"/>
        <v/>
      </c>
      <c r="AN2425" s="2">
        <f t="shared" si="644"/>
        <v>5368</v>
      </c>
      <c r="AO2425" s="2" t="str">
        <f t="shared" si="645"/>
        <v/>
      </c>
    </row>
    <row r="2426" spans="1:41" x14ac:dyDescent="0.3">
      <c r="A2426" s="111">
        <v>44673.974872685183</v>
      </c>
      <c r="B2426" s="78" t="s">
        <v>3519</v>
      </c>
      <c r="C2426" s="78" t="s">
        <v>835</v>
      </c>
      <c r="D2426" s="78" t="s">
        <v>3491</v>
      </c>
      <c r="F2426" s="78" t="s">
        <v>808</v>
      </c>
      <c r="G2426" s="78" t="s">
        <v>118</v>
      </c>
      <c r="H2426" s="112" t="s">
        <v>396</v>
      </c>
      <c r="I2426" s="112">
        <v>3</v>
      </c>
      <c r="J2426" s="113">
        <v>44673.97320601852</v>
      </c>
      <c r="K2426" s="113">
        <v>44673.974872685183</v>
      </c>
      <c r="M2426" s="113">
        <v>44673.975821759261</v>
      </c>
      <c r="N2426" s="113">
        <v>44673.976354166669</v>
      </c>
      <c r="O2426" s="78" t="s">
        <v>1185</v>
      </c>
      <c r="P2426" s="78" t="str">
        <f t="shared" si="629"/>
        <v>CIC</v>
      </c>
      <c r="S2426" s="78" t="str">
        <f t="shared" si="630"/>
        <v/>
      </c>
      <c r="V2426" s="78" t="str">
        <f t="shared" si="631"/>
        <v/>
      </c>
      <c r="W2426" s="113">
        <v>44673.989328703705</v>
      </c>
      <c r="X2426" s="113">
        <f t="shared" si="632"/>
        <v>9.490740776527673E-4</v>
      </c>
      <c r="Y2426" s="113" t="str">
        <f t="shared" si="633"/>
        <v/>
      </c>
      <c r="Z2426" s="113" t="str">
        <f t="shared" si="634"/>
        <v/>
      </c>
      <c r="AB2426" s="2" t="str">
        <f t="shared" si="635"/>
        <v/>
      </c>
      <c r="AC2426" s="2" t="str">
        <f t="shared" si="635"/>
        <v/>
      </c>
      <c r="AE2426" s="2" t="str">
        <f t="shared" si="636"/>
        <v/>
      </c>
      <c r="AF2426" s="2" t="str">
        <f t="shared" si="637"/>
        <v/>
      </c>
      <c r="AG2426" s="2" t="str">
        <f t="shared" si="638"/>
        <v/>
      </c>
      <c r="AH2426" s="2" t="str">
        <f t="shared" si="639"/>
        <v/>
      </c>
      <c r="AI2426" s="2" t="str">
        <f t="shared" si="640"/>
        <v/>
      </c>
      <c r="AK2426" s="2" t="str">
        <f t="shared" si="641"/>
        <v/>
      </c>
      <c r="AL2426" s="2" t="str">
        <f t="shared" si="642"/>
        <v/>
      </c>
      <c r="AM2426" s="2" t="str">
        <f t="shared" si="643"/>
        <v/>
      </c>
      <c r="AN2426" s="2" t="str">
        <f t="shared" si="644"/>
        <v/>
      </c>
      <c r="AO2426" s="2" t="str">
        <f t="shared" si="645"/>
        <v/>
      </c>
    </row>
    <row r="2427" spans="1:41" x14ac:dyDescent="0.3">
      <c r="A2427" s="111">
        <v>44674.017361111109</v>
      </c>
      <c r="B2427" s="78" t="s">
        <v>3520</v>
      </c>
      <c r="C2427" s="78" t="s">
        <v>835</v>
      </c>
      <c r="D2427" s="78" t="s">
        <v>1195</v>
      </c>
      <c r="E2427" s="78">
        <v>15</v>
      </c>
      <c r="F2427" s="78" t="s">
        <v>807</v>
      </c>
      <c r="G2427" s="78" t="s">
        <v>108</v>
      </c>
      <c r="H2427" s="112" t="s">
        <v>240</v>
      </c>
      <c r="I2427" s="112">
        <v>2</v>
      </c>
      <c r="J2427" s="113">
        <v>44674.0159375</v>
      </c>
      <c r="K2427" s="113">
        <v>44674.017361111109</v>
      </c>
      <c r="M2427" s="113">
        <v>44674.01767361111</v>
      </c>
      <c r="N2427" s="113">
        <v>44674.018136574072</v>
      </c>
      <c r="O2427" s="78" t="s">
        <v>1185</v>
      </c>
      <c r="P2427" s="78" t="str">
        <f t="shared" si="629"/>
        <v>CIC</v>
      </c>
      <c r="S2427" s="78" t="str">
        <f t="shared" si="630"/>
        <v/>
      </c>
      <c r="T2427" s="113">
        <v>44674.023842592593</v>
      </c>
      <c r="U2427" s="78" t="s">
        <v>1200</v>
      </c>
      <c r="V2427" s="78" t="str">
        <f t="shared" si="631"/>
        <v>PLOEG</v>
      </c>
      <c r="W2427" s="113">
        <v>44674.029745370368</v>
      </c>
      <c r="X2427" s="113">
        <f t="shared" si="632"/>
        <v>3.125000002910383E-4</v>
      </c>
      <c r="Y2427" s="113">
        <f t="shared" si="633"/>
        <v>6.1689814829151146E-3</v>
      </c>
      <c r="Z2427" s="113">
        <f t="shared" si="634"/>
        <v>5.9027777751907706E-3</v>
      </c>
      <c r="AB2427" s="2">
        <f t="shared" si="635"/>
        <v>533</v>
      </c>
      <c r="AC2427" s="2">
        <f t="shared" si="635"/>
        <v>510</v>
      </c>
      <c r="AE2427" s="2" t="str">
        <f t="shared" si="636"/>
        <v/>
      </c>
      <c r="AF2427" s="2" t="str">
        <f t="shared" si="637"/>
        <v/>
      </c>
      <c r="AG2427" s="2">
        <f t="shared" si="638"/>
        <v>533</v>
      </c>
      <c r="AH2427" s="2" t="str">
        <f t="shared" si="639"/>
        <v/>
      </c>
      <c r="AI2427" s="2" t="str">
        <f t="shared" si="640"/>
        <v/>
      </c>
      <c r="AK2427" s="2" t="str">
        <f t="shared" si="641"/>
        <v/>
      </c>
      <c r="AL2427" s="2" t="str">
        <f t="shared" si="642"/>
        <v/>
      </c>
      <c r="AM2427" s="2">
        <f t="shared" si="643"/>
        <v>510</v>
      </c>
      <c r="AN2427" s="2" t="str">
        <f t="shared" si="644"/>
        <v/>
      </c>
      <c r="AO2427" s="2" t="str">
        <f t="shared" si="645"/>
        <v/>
      </c>
    </row>
    <row r="2428" spans="1:41" x14ac:dyDescent="0.3">
      <c r="A2428" s="111">
        <v>44674.050439814811</v>
      </c>
      <c r="B2428" s="78" t="s">
        <v>3521</v>
      </c>
      <c r="C2428" s="78" t="s">
        <v>835</v>
      </c>
      <c r="D2428" s="78" t="s">
        <v>1439</v>
      </c>
      <c r="E2428" s="78">
        <v>7</v>
      </c>
      <c r="F2428" s="78" t="s">
        <v>808</v>
      </c>
      <c r="G2428" s="78" t="s">
        <v>118</v>
      </c>
      <c r="H2428" s="112" t="s">
        <v>406</v>
      </c>
      <c r="I2428" s="112">
        <v>3</v>
      </c>
      <c r="J2428" s="113">
        <v>44674.050057870372</v>
      </c>
      <c r="K2428" s="113">
        <v>44674.050439814811</v>
      </c>
      <c r="M2428" s="113">
        <v>44674.051018518519</v>
      </c>
      <c r="P2428" s="78" t="str">
        <f t="shared" si="629"/>
        <v/>
      </c>
      <c r="S2428" s="78" t="str">
        <f t="shared" si="630"/>
        <v/>
      </c>
      <c r="T2428" s="113">
        <v>44674.060046296298</v>
      </c>
      <c r="U2428" s="78" t="s">
        <v>1200</v>
      </c>
      <c r="V2428" s="78" t="str">
        <f t="shared" si="631"/>
        <v>PLOEG</v>
      </c>
      <c r="W2428" s="113">
        <v>44674.126701388886</v>
      </c>
      <c r="X2428" s="113">
        <f t="shared" si="632"/>
        <v>5.7870370801538229E-4</v>
      </c>
      <c r="Y2428" s="113">
        <f t="shared" si="633"/>
        <v>9.0277777781011537E-3</v>
      </c>
      <c r="Z2428" s="113">
        <f t="shared" si="634"/>
        <v>6.6655092588916887E-2</v>
      </c>
      <c r="AB2428" s="2">
        <f t="shared" si="635"/>
        <v>780</v>
      </c>
      <c r="AC2428" s="2">
        <f t="shared" si="635"/>
        <v>5759</v>
      </c>
      <c r="AE2428" s="2" t="str">
        <f t="shared" si="636"/>
        <v/>
      </c>
      <c r="AF2428" s="2" t="str">
        <f t="shared" si="637"/>
        <v/>
      </c>
      <c r="AG2428" s="2" t="str">
        <f t="shared" si="638"/>
        <v/>
      </c>
      <c r="AH2428" s="2">
        <f t="shared" si="639"/>
        <v>780</v>
      </c>
      <c r="AI2428" s="2" t="str">
        <f t="shared" si="640"/>
        <v/>
      </c>
      <c r="AK2428" s="2" t="str">
        <f t="shared" si="641"/>
        <v/>
      </c>
      <c r="AL2428" s="2" t="str">
        <f t="shared" si="642"/>
        <v/>
      </c>
      <c r="AM2428" s="2" t="str">
        <f t="shared" si="643"/>
        <v/>
      </c>
      <c r="AN2428" s="2">
        <f t="shared" si="644"/>
        <v>5759</v>
      </c>
      <c r="AO2428" s="2" t="str">
        <f t="shared" si="645"/>
        <v/>
      </c>
    </row>
    <row r="2429" spans="1:41" x14ac:dyDescent="0.3">
      <c r="A2429" s="111">
        <v>44674.076909722222</v>
      </c>
      <c r="B2429" s="78" t="s">
        <v>3522</v>
      </c>
      <c r="C2429" s="78" t="s">
        <v>846</v>
      </c>
      <c r="F2429" s="78" t="s">
        <v>808</v>
      </c>
      <c r="G2429" s="78" t="s">
        <v>86</v>
      </c>
      <c r="H2429" s="112" t="s">
        <v>322</v>
      </c>
      <c r="I2429" s="112">
        <v>3</v>
      </c>
      <c r="J2429" s="113">
        <v>44674.075972222221</v>
      </c>
      <c r="K2429" s="113">
        <v>44674.076909722222</v>
      </c>
      <c r="M2429" s="113">
        <v>44674.077337962961</v>
      </c>
      <c r="N2429" s="113">
        <v>44674.077766203707</v>
      </c>
      <c r="O2429" s="78" t="s">
        <v>1187</v>
      </c>
      <c r="P2429" s="78" t="str">
        <f t="shared" si="629"/>
        <v>CIC</v>
      </c>
      <c r="S2429" s="78" t="str">
        <f t="shared" si="630"/>
        <v/>
      </c>
      <c r="T2429" s="113">
        <v>44674.0859375</v>
      </c>
      <c r="U2429" s="78" t="s">
        <v>1203</v>
      </c>
      <c r="V2429" s="78" t="str">
        <f t="shared" si="631"/>
        <v>PLOEG</v>
      </c>
      <c r="W2429" s="113">
        <v>44674.093518518515</v>
      </c>
      <c r="X2429" s="113">
        <f t="shared" si="632"/>
        <v>4.2824073898373172E-4</v>
      </c>
      <c r="Y2429" s="113">
        <f t="shared" si="633"/>
        <v>8.599537039117422E-3</v>
      </c>
      <c r="Z2429" s="113">
        <f t="shared" si="634"/>
        <v>7.5810185153386556E-3</v>
      </c>
      <c r="AB2429" s="2">
        <f t="shared" si="635"/>
        <v>743</v>
      </c>
      <c r="AC2429" s="2">
        <f t="shared" si="635"/>
        <v>655</v>
      </c>
      <c r="AE2429" s="2" t="str">
        <f t="shared" si="636"/>
        <v/>
      </c>
      <c r="AF2429" s="2" t="str">
        <f t="shared" si="637"/>
        <v/>
      </c>
      <c r="AG2429" s="2" t="str">
        <f t="shared" si="638"/>
        <v/>
      </c>
      <c r="AH2429" s="2">
        <f t="shared" si="639"/>
        <v>743</v>
      </c>
      <c r="AI2429" s="2" t="str">
        <f t="shared" si="640"/>
        <v/>
      </c>
      <c r="AK2429" s="2" t="str">
        <f t="shared" si="641"/>
        <v/>
      </c>
      <c r="AL2429" s="2" t="str">
        <f t="shared" si="642"/>
        <v/>
      </c>
      <c r="AM2429" s="2" t="str">
        <f t="shared" si="643"/>
        <v/>
      </c>
      <c r="AN2429" s="2">
        <f t="shared" si="644"/>
        <v>655</v>
      </c>
      <c r="AO2429" s="2" t="str">
        <f t="shared" si="645"/>
        <v/>
      </c>
    </row>
    <row r="2430" spans="1:41" x14ac:dyDescent="0.3">
      <c r="A2430" s="111">
        <v>44674.115277777775</v>
      </c>
      <c r="B2430" s="78" t="s">
        <v>3523</v>
      </c>
      <c r="C2430" s="78" t="s">
        <v>846</v>
      </c>
      <c r="D2430" s="78" t="s">
        <v>1280</v>
      </c>
      <c r="F2430" s="78" t="s">
        <v>808</v>
      </c>
      <c r="G2430" s="78" t="s">
        <v>112</v>
      </c>
      <c r="H2430" s="112" t="s">
        <v>218</v>
      </c>
      <c r="I2430" s="112">
        <v>3</v>
      </c>
      <c r="J2430" s="113">
        <v>44674.11440972222</v>
      </c>
      <c r="K2430" s="113">
        <v>44674.115277777775</v>
      </c>
      <c r="M2430" s="113">
        <v>44674.115949074076</v>
      </c>
      <c r="N2430" s="113">
        <v>44674.116759259261</v>
      </c>
      <c r="O2430" s="78" t="s">
        <v>1185</v>
      </c>
      <c r="P2430" s="78" t="str">
        <f t="shared" si="629"/>
        <v>CIC</v>
      </c>
      <c r="S2430" s="78" t="str">
        <f t="shared" si="630"/>
        <v/>
      </c>
      <c r="T2430" s="113">
        <v>44674.121944444443</v>
      </c>
      <c r="U2430" s="78" t="s">
        <v>1203</v>
      </c>
      <c r="V2430" s="78" t="str">
        <f t="shared" si="631"/>
        <v>PLOEG</v>
      </c>
      <c r="W2430" s="113">
        <v>44674.137708333335</v>
      </c>
      <c r="X2430" s="113">
        <f t="shared" si="632"/>
        <v>6.7129630042472854E-4</v>
      </c>
      <c r="Y2430" s="113">
        <f t="shared" si="633"/>
        <v>5.9953703676001169E-3</v>
      </c>
      <c r="Z2430" s="113">
        <f t="shared" si="634"/>
        <v>1.5763888892251998E-2</v>
      </c>
      <c r="AB2430" s="2">
        <f t="shared" si="635"/>
        <v>518</v>
      </c>
      <c r="AC2430" s="2">
        <f t="shared" si="635"/>
        <v>1362</v>
      </c>
      <c r="AE2430" s="2" t="str">
        <f t="shared" si="636"/>
        <v/>
      </c>
      <c r="AF2430" s="2" t="str">
        <f t="shared" si="637"/>
        <v/>
      </c>
      <c r="AG2430" s="2" t="str">
        <f t="shared" si="638"/>
        <v/>
      </c>
      <c r="AH2430" s="2">
        <f t="shared" si="639"/>
        <v>518</v>
      </c>
      <c r="AI2430" s="2" t="str">
        <f t="shared" si="640"/>
        <v/>
      </c>
      <c r="AK2430" s="2" t="str">
        <f t="shared" si="641"/>
        <v/>
      </c>
      <c r="AL2430" s="2" t="str">
        <f t="shared" si="642"/>
        <v/>
      </c>
      <c r="AM2430" s="2" t="str">
        <f t="shared" si="643"/>
        <v/>
      </c>
      <c r="AN2430" s="2">
        <f t="shared" si="644"/>
        <v>1362</v>
      </c>
      <c r="AO2430" s="2" t="str">
        <f t="shared" si="645"/>
        <v/>
      </c>
    </row>
    <row r="2431" spans="1:41" x14ac:dyDescent="0.3">
      <c r="A2431" s="111">
        <v>44674.115277777775</v>
      </c>
      <c r="B2431" s="78" t="s">
        <v>3523</v>
      </c>
      <c r="C2431" s="78" t="s">
        <v>835</v>
      </c>
      <c r="D2431" s="78" t="s">
        <v>1280</v>
      </c>
      <c r="F2431" s="78" t="s">
        <v>808</v>
      </c>
      <c r="G2431" s="78" t="s">
        <v>112</v>
      </c>
      <c r="H2431" s="112" t="s">
        <v>218</v>
      </c>
      <c r="I2431" s="112">
        <v>3</v>
      </c>
      <c r="J2431" s="113">
        <v>44674.11440972222</v>
      </c>
      <c r="K2431" s="113">
        <v>44674.115277777775</v>
      </c>
      <c r="M2431" s="113">
        <v>44674.126747685186</v>
      </c>
      <c r="P2431" s="78" t="str">
        <f t="shared" si="629"/>
        <v/>
      </c>
      <c r="Q2431" s="113">
        <v>44674.126793981479</v>
      </c>
      <c r="R2431" s="78" t="s">
        <v>1187</v>
      </c>
      <c r="S2431" s="78" t="str">
        <f t="shared" si="630"/>
        <v>CIC</v>
      </c>
      <c r="V2431" s="78" t="str">
        <f t="shared" si="631"/>
        <v/>
      </c>
      <c r="W2431" s="113">
        <v>44674.137662037036</v>
      </c>
      <c r="X2431" s="113">
        <f t="shared" si="632"/>
        <v>1.1469907411083113E-2</v>
      </c>
      <c r="Y2431" s="113" t="str">
        <f t="shared" si="633"/>
        <v/>
      </c>
      <c r="Z2431" s="113" t="str">
        <f t="shared" si="634"/>
        <v/>
      </c>
      <c r="AB2431" s="2" t="str">
        <f t="shared" si="635"/>
        <v/>
      </c>
      <c r="AC2431" s="2" t="str">
        <f t="shared" si="635"/>
        <v/>
      </c>
      <c r="AE2431" s="2" t="str">
        <f t="shared" si="636"/>
        <v/>
      </c>
      <c r="AF2431" s="2" t="str">
        <f t="shared" si="637"/>
        <v/>
      </c>
      <c r="AG2431" s="2" t="str">
        <f t="shared" si="638"/>
        <v/>
      </c>
      <c r="AH2431" s="2" t="str">
        <f t="shared" si="639"/>
        <v/>
      </c>
      <c r="AI2431" s="2" t="str">
        <f t="shared" si="640"/>
        <v/>
      </c>
      <c r="AK2431" s="2" t="str">
        <f t="shared" si="641"/>
        <v/>
      </c>
      <c r="AL2431" s="2" t="str">
        <f t="shared" si="642"/>
        <v/>
      </c>
      <c r="AM2431" s="2" t="str">
        <f t="shared" si="643"/>
        <v/>
      </c>
      <c r="AN2431" s="2" t="str">
        <f t="shared" si="644"/>
        <v/>
      </c>
      <c r="AO2431" s="2" t="str">
        <f t="shared" si="645"/>
        <v/>
      </c>
    </row>
    <row r="2432" spans="1:41" x14ac:dyDescent="0.3">
      <c r="A2432" s="111">
        <v>44674.175798611112</v>
      </c>
      <c r="B2432" s="78" t="s">
        <v>3524</v>
      </c>
      <c r="C2432" s="78" t="s">
        <v>835</v>
      </c>
      <c r="D2432" s="78" t="s">
        <v>3525</v>
      </c>
      <c r="E2432" s="78">
        <v>15</v>
      </c>
      <c r="F2432" s="78" t="s">
        <v>809</v>
      </c>
      <c r="G2432" s="78" t="s">
        <v>88</v>
      </c>
      <c r="H2432" s="112" t="s">
        <v>200</v>
      </c>
      <c r="I2432" s="112">
        <v>3</v>
      </c>
      <c r="J2432" s="113">
        <v>44674.175162037034</v>
      </c>
      <c r="K2432" s="113">
        <v>44674.175798611112</v>
      </c>
      <c r="M2432" s="113">
        <v>44674.176550925928</v>
      </c>
      <c r="N2432" s="113">
        <v>44674.176759259259</v>
      </c>
      <c r="O2432" s="78" t="s">
        <v>1187</v>
      </c>
      <c r="P2432" s="78" t="str">
        <f t="shared" si="629"/>
        <v>CIC</v>
      </c>
      <c r="S2432" s="78" t="str">
        <f t="shared" si="630"/>
        <v/>
      </c>
      <c r="T2432" s="113">
        <v>44674.191006944442</v>
      </c>
      <c r="U2432" s="78" t="s">
        <v>1200</v>
      </c>
      <c r="V2432" s="78" t="str">
        <f t="shared" si="631"/>
        <v>PLOEG</v>
      </c>
      <c r="W2432" s="113">
        <v>44674.195034722223</v>
      </c>
      <c r="X2432" s="113">
        <f t="shared" si="632"/>
        <v>7.5231481605442241E-4</v>
      </c>
      <c r="Y2432" s="113">
        <f t="shared" si="633"/>
        <v>1.4456018514465541E-2</v>
      </c>
      <c r="Z2432" s="113">
        <f t="shared" si="634"/>
        <v>4.0277777807204984E-3</v>
      </c>
      <c r="AB2432" s="2">
        <f t="shared" si="635"/>
        <v>1249</v>
      </c>
      <c r="AC2432" s="2">
        <f t="shared" si="635"/>
        <v>348</v>
      </c>
      <c r="AE2432" s="2" t="str">
        <f t="shared" si="636"/>
        <v/>
      </c>
      <c r="AF2432" s="2" t="str">
        <f t="shared" si="637"/>
        <v/>
      </c>
      <c r="AG2432" s="2" t="str">
        <f t="shared" si="638"/>
        <v/>
      </c>
      <c r="AH2432" s="2">
        <f t="shared" si="639"/>
        <v>1249</v>
      </c>
      <c r="AI2432" s="2" t="str">
        <f t="shared" si="640"/>
        <v/>
      </c>
      <c r="AK2432" s="2" t="str">
        <f t="shared" si="641"/>
        <v/>
      </c>
      <c r="AL2432" s="2" t="str">
        <f t="shared" si="642"/>
        <v/>
      </c>
      <c r="AM2432" s="2" t="str">
        <f t="shared" si="643"/>
        <v/>
      </c>
      <c r="AN2432" s="2">
        <f t="shared" si="644"/>
        <v>348</v>
      </c>
      <c r="AO2432" s="2" t="str">
        <f t="shared" si="645"/>
        <v/>
      </c>
    </row>
    <row r="2433" spans="1:41" x14ac:dyDescent="0.3">
      <c r="A2433" s="111">
        <v>44674.223043981481</v>
      </c>
      <c r="B2433" s="78" t="s">
        <v>3526</v>
      </c>
      <c r="C2433" s="78" t="s">
        <v>835</v>
      </c>
      <c r="D2433" s="78" t="s">
        <v>1213</v>
      </c>
      <c r="E2433" s="78">
        <v>283</v>
      </c>
      <c r="F2433" s="78" t="s">
        <v>807</v>
      </c>
      <c r="G2433" s="78" t="s">
        <v>124</v>
      </c>
      <c r="H2433" s="112" t="s">
        <v>264</v>
      </c>
      <c r="I2433" s="112">
        <v>2</v>
      </c>
      <c r="J2433" s="113">
        <v>44674.222604166665</v>
      </c>
      <c r="K2433" s="113">
        <v>44674.223043981481</v>
      </c>
      <c r="M2433" s="113">
        <v>44674.22315972222</v>
      </c>
      <c r="N2433" s="113">
        <v>44674.22420138889</v>
      </c>
      <c r="O2433" s="78" t="s">
        <v>1185</v>
      </c>
      <c r="P2433" s="78" t="str">
        <f t="shared" si="629"/>
        <v>CIC</v>
      </c>
      <c r="S2433" s="78" t="str">
        <f t="shared" si="630"/>
        <v/>
      </c>
      <c r="T2433" s="113">
        <v>44674.230370370373</v>
      </c>
      <c r="U2433" s="78" t="s">
        <v>1187</v>
      </c>
      <c r="V2433" s="78" t="str">
        <f t="shared" si="631"/>
        <v>CIC</v>
      </c>
      <c r="W2433" s="113">
        <v>44674.268113425926</v>
      </c>
      <c r="X2433" s="113">
        <f t="shared" si="632"/>
        <v>1.1574073869269341E-4</v>
      </c>
      <c r="Y2433" s="113">
        <f t="shared" si="633"/>
        <v>7.2106481529772282E-3</v>
      </c>
      <c r="Z2433" s="113">
        <f t="shared" si="634"/>
        <v>3.7743055552709848E-2</v>
      </c>
      <c r="AB2433" s="2">
        <f t="shared" si="635"/>
        <v>623</v>
      </c>
      <c r="AC2433" s="2">
        <f t="shared" si="635"/>
        <v>3261</v>
      </c>
      <c r="AE2433" s="2" t="str">
        <f t="shared" si="636"/>
        <v/>
      </c>
      <c r="AF2433" s="2" t="str">
        <f t="shared" si="637"/>
        <v/>
      </c>
      <c r="AG2433" s="2">
        <f t="shared" si="638"/>
        <v>623</v>
      </c>
      <c r="AH2433" s="2" t="str">
        <f t="shared" si="639"/>
        <v/>
      </c>
      <c r="AI2433" s="2" t="str">
        <f t="shared" si="640"/>
        <v/>
      </c>
      <c r="AK2433" s="2" t="str">
        <f t="shared" si="641"/>
        <v/>
      </c>
      <c r="AL2433" s="2" t="str">
        <f t="shared" si="642"/>
        <v/>
      </c>
      <c r="AM2433" s="2">
        <f t="shared" si="643"/>
        <v>3261</v>
      </c>
      <c r="AN2433" s="2" t="str">
        <f t="shared" si="644"/>
        <v/>
      </c>
      <c r="AO2433" s="2" t="str">
        <f t="shared" si="645"/>
        <v/>
      </c>
    </row>
    <row r="2434" spans="1:41" x14ac:dyDescent="0.3">
      <c r="A2434" s="111">
        <v>44674.223043981481</v>
      </c>
      <c r="B2434" s="78" t="s">
        <v>3526</v>
      </c>
      <c r="C2434" s="78" t="s">
        <v>846</v>
      </c>
      <c r="D2434" s="78" t="s">
        <v>1213</v>
      </c>
      <c r="E2434" s="78">
        <v>283</v>
      </c>
      <c r="F2434" s="78" t="s">
        <v>807</v>
      </c>
      <c r="G2434" s="78" t="s">
        <v>124</v>
      </c>
      <c r="H2434" s="112" t="s">
        <v>264</v>
      </c>
      <c r="I2434" s="112">
        <v>2</v>
      </c>
      <c r="J2434" s="113">
        <v>44674.222604166665</v>
      </c>
      <c r="K2434" s="113">
        <v>44674.223043981481</v>
      </c>
      <c r="M2434" s="113">
        <v>44674.223182870373</v>
      </c>
      <c r="N2434" s="113">
        <v>44674.224224537036</v>
      </c>
      <c r="O2434" s="78" t="s">
        <v>1185</v>
      </c>
      <c r="P2434" s="78" t="str">
        <f t="shared" si="629"/>
        <v>CIC</v>
      </c>
      <c r="S2434" s="78" t="str">
        <f t="shared" si="630"/>
        <v/>
      </c>
      <c r="T2434" s="113">
        <v>44674.230393518519</v>
      </c>
      <c r="U2434" s="78" t="s">
        <v>1187</v>
      </c>
      <c r="V2434" s="78" t="str">
        <f t="shared" si="631"/>
        <v>CIC</v>
      </c>
      <c r="W2434" s="113">
        <v>44674.248483796298</v>
      </c>
      <c r="X2434" s="113">
        <f t="shared" si="632"/>
        <v>1.3888889225199819E-4</v>
      </c>
      <c r="Y2434" s="113">
        <f t="shared" si="633"/>
        <v>7.2106481457012706E-3</v>
      </c>
      <c r="Z2434" s="113">
        <f t="shared" si="634"/>
        <v>1.8090277779265307E-2</v>
      </c>
      <c r="AB2434" s="2">
        <f t="shared" si="635"/>
        <v>623</v>
      </c>
      <c r="AC2434" s="2">
        <f t="shared" si="635"/>
        <v>1563</v>
      </c>
      <c r="AE2434" s="2" t="str">
        <f t="shared" si="636"/>
        <v/>
      </c>
      <c r="AF2434" s="2" t="str">
        <f t="shared" si="637"/>
        <v/>
      </c>
      <c r="AG2434" s="2">
        <f t="shared" si="638"/>
        <v>623</v>
      </c>
      <c r="AH2434" s="2" t="str">
        <f t="shared" si="639"/>
        <v/>
      </c>
      <c r="AI2434" s="2" t="str">
        <f t="shared" si="640"/>
        <v/>
      </c>
      <c r="AK2434" s="2" t="str">
        <f t="shared" si="641"/>
        <v/>
      </c>
      <c r="AL2434" s="2" t="str">
        <f t="shared" si="642"/>
        <v/>
      </c>
      <c r="AM2434" s="2">
        <f t="shared" si="643"/>
        <v>1563</v>
      </c>
      <c r="AN2434" s="2" t="str">
        <f t="shared" si="644"/>
        <v/>
      </c>
      <c r="AO2434" s="2" t="str">
        <f t="shared" si="645"/>
        <v/>
      </c>
    </row>
    <row r="2435" spans="1:41" x14ac:dyDescent="0.3">
      <c r="A2435" s="111">
        <v>44674.223043981481</v>
      </c>
      <c r="B2435" s="78" t="s">
        <v>3526</v>
      </c>
      <c r="C2435" s="78" t="s">
        <v>853</v>
      </c>
      <c r="D2435" s="78" t="s">
        <v>1213</v>
      </c>
      <c r="E2435" s="78">
        <v>283</v>
      </c>
      <c r="F2435" s="78" t="s">
        <v>807</v>
      </c>
      <c r="G2435" s="78" t="s">
        <v>124</v>
      </c>
      <c r="H2435" s="112" t="s">
        <v>264</v>
      </c>
      <c r="I2435" s="112">
        <v>2</v>
      </c>
      <c r="J2435" s="113">
        <v>44674.222604166665</v>
      </c>
      <c r="K2435" s="113">
        <v>44674.223043981481</v>
      </c>
      <c r="M2435" s="113">
        <v>44674.224745370368</v>
      </c>
      <c r="N2435" s="113">
        <v>44674.224780092591</v>
      </c>
      <c r="O2435" s="78" t="s">
        <v>1185</v>
      </c>
      <c r="P2435" s="78" t="str">
        <f t="shared" si="629"/>
        <v>CIC</v>
      </c>
      <c r="S2435" s="78" t="str">
        <f t="shared" si="630"/>
        <v/>
      </c>
      <c r="T2435" s="113">
        <v>44674.230347222219</v>
      </c>
      <c r="U2435" s="78" t="s">
        <v>1187</v>
      </c>
      <c r="V2435" s="78" t="str">
        <f t="shared" si="631"/>
        <v>CIC</v>
      </c>
      <c r="W2435" s="113">
        <v>44674.248402777775</v>
      </c>
      <c r="X2435" s="113">
        <f t="shared" si="632"/>
        <v>1.7013888864312321E-3</v>
      </c>
      <c r="Y2435" s="113">
        <f t="shared" si="633"/>
        <v>5.6018518516793847E-3</v>
      </c>
      <c r="Z2435" s="113">
        <f t="shared" si="634"/>
        <v>1.8055555556202307E-2</v>
      </c>
      <c r="AB2435" s="2">
        <f t="shared" si="635"/>
        <v>484</v>
      </c>
      <c r="AC2435" s="2">
        <f t="shared" si="635"/>
        <v>1560</v>
      </c>
      <c r="AE2435" s="2" t="str">
        <f t="shared" si="636"/>
        <v/>
      </c>
      <c r="AF2435" s="2" t="str">
        <f t="shared" si="637"/>
        <v/>
      </c>
      <c r="AG2435" s="2">
        <f t="shared" si="638"/>
        <v>484</v>
      </c>
      <c r="AH2435" s="2" t="str">
        <f t="shared" si="639"/>
        <v/>
      </c>
      <c r="AI2435" s="2" t="str">
        <f t="shared" si="640"/>
        <v/>
      </c>
      <c r="AK2435" s="2" t="str">
        <f t="shared" si="641"/>
        <v/>
      </c>
      <c r="AL2435" s="2" t="str">
        <f t="shared" si="642"/>
        <v/>
      </c>
      <c r="AM2435" s="2">
        <f t="shared" si="643"/>
        <v>1560</v>
      </c>
      <c r="AN2435" s="2" t="str">
        <f t="shared" si="644"/>
        <v/>
      </c>
      <c r="AO2435" s="2" t="str">
        <f t="shared" si="645"/>
        <v/>
      </c>
    </row>
    <row r="2436" spans="1:41" x14ac:dyDescent="0.3">
      <c r="A2436" s="111">
        <v>44674.323553240742</v>
      </c>
      <c r="B2436" s="78" t="s">
        <v>3527</v>
      </c>
      <c r="C2436" s="78" t="s">
        <v>886</v>
      </c>
      <c r="D2436" s="78" t="s">
        <v>1813</v>
      </c>
      <c r="F2436" s="78" t="s">
        <v>809</v>
      </c>
      <c r="G2436" s="78" t="s">
        <v>110</v>
      </c>
      <c r="H2436" s="112" t="s">
        <v>344</v>
      </c>
      <c r="I2436" s="112">
        <v>3</v>
      </c>
      <c r="J2436" s="113">
        <v>44674.321064814816</v>
      </c>
      <c r="K2436" s="113">
        <v>44674.323553240742</v>
      </c>
      <c r="M2436" s="113">
        <v>44674.32576388889</v>
      </c>
      <c r="N2436" s="113">
        <v>44674.325844907406</v>
      </c>
      <c r="O2436" s="78" t="s">
        <v>1185</v>
      </c>
      <c r="P2436" s="78" t="str">
        <f t="shared" si="629"/>
        <v>CIC</v>
      </c>
      <c r="S2436" s="78" t="str">
        <f t="shared" si="630"/>
        <v/>
      </c>
      <c r="V2436" s="78" t="str">
        <f t="shared" si="631"/>
        <v/>
      </c>
      <c r="W2436" s="113">
        <v>44674.356562499997</v>
      </c>
      <c r="X2436" s="113">
        <f t="shared" si="632"/>
        <v>2.2106481483206153E-3</v>
      </c>
      <c r="Y2436" s="113" t="str">
        <f t="shared" si="633"/>
        <v/>
      </c>
      <c r="Z2436" s="113" t="str">
        <f t="shared" si="634"/>
        <v/>
      </c>
      <c r="AB2436" s="2" t="str">
        <f t="shared" si="635"/>
        <v/>
      </c>
      <c r="AC2436" s="2" t="str">
        <f t="shared" si="635"/>
        <v/>
      </c>
      <c r="AE2436" s="2" t="str">
        <f t="shared" si="636"/>
        <v/>
      </c>
      <c r="AF2436" s="2" t="str">
        <f t="shared" si="637"/>
        <v/>
      </c>
      <c r="AG2436" s="2" t="str">
        <f t="shared" si="638"/>
        <v/>
      </c>
      <c r="AH2436" s="2" t="str">
        <f t="shared" si="639"/>
        <v/>
      </c>
      <c r="AI2436" s="2" t="str">
        <f t="shared" si="640"/>
        <v/>
      </c>
      <c r="AK2436" s="2" t="str">
        <f t="shared" si="641"/>
        <v/>
      </c>
      <c r="AL2436" s="2" t="str">
        <f t="shared" si="642"/>
        <v/>
      </c>
      <c r="AM2436" s="2" t="str">
        <f t="shared" si="643"/>
        <v/>
      </c>
      <c r="AN2436" s="2" t="str">
        <f t="shared" si="644"/>
        <v/>
      </c>
      <c r="AO2436" s="2" t="str">
        <f t="shared" si="645"/>
        <v/>
      </c>
    </row>
    <row r="2437" spans="1:41" x14ac:dyDescent="0.3">
      <c r="A2437" s="111">
        <v>44674.359675925924</v>
      </c>
      <c r="B2437" s="78" t="s">
        <v>3528</v>
      </c>
      <c r="C2437" s="78" t="s">
        <v>850</v>
      </c>
      <c r="D2437" s="78" t="s">
        <v>1213</v>
      </c>
      <c r="E2437" s="78">
        <v>281</v>
      </c>
      <c r="F2437" s="78" t="s">
        <v>807</v>
      </c>
      <c r="G2437" s="78" t="s">
        <v>100</v>
      </c>
      <c r="H2437" s="112" t="s">
        <v>404</v>
      </c>
      <c r="I2437" s="112">
        <v>3</v>
      </c>
      <c r="J2437" s="113">
        <v>44674.359016203707</v>
      </c>
      <c r="K2437" s="113">
        <v>44674.359675925924</v>
      </c>
      <c r="M2437" s="113">
        <v>44674.360405092593</v>
      </c>
      <c r="N2437" s="113">
        <v>44674.360775462963</v>
      </c>
      <c r="O2437" s="78" t="s">
        <v>1187</v>
      </c>
      <c r="P2437" s="78" t="str">
        <f t="shared" si="629"/>
        <v>CIC</v>
      </c>
      <c r="Q2437" s="113">
        <v>44674.378912037035</v>
      </c>
      <c r="R2437" s="78" t="s">
        <v>1286</v>
      </c>
      <c r="S2437" s="78" t="str">
        <f t="shared" si="630"/>
        <v>PLOEG</v>
      </c>
      <c r="T2437" s="113">
        <v>44674.388819444444</v>
      </c>
      <c r="U2437" s="78" t="s">
        <v>1286</v>
      </c>
      <c r="V2437" s="78" t="str">
        <f t="shared" si="631"/>
        <v>PLOEG</v>
      </c>
      <c r="W2437" s="113">
        <v>44674.461064814815</v>
      </c>
      <c r="X2437" s="113">
        <f t="shared" si="632"/>
        <v>7.2916666977107525E-4</v>
      </c>
      <c r="Y2437" s="113">
        <f t="shared" si="633"/>
        <v>2.8414351851097308E-2</v>
      </c>
      <c r="Z2437" s="113">
        <f t="shared" si="634"/>
        <v>7.2245370371092577E-2</v>
      </c>
      <c r="AB2437" s="2">
        <f t="shared" si="635"/>
        <v>2455</v>
      </c>
      <c r="AC2437" s="2">
        <f t="shared" si="635"/>
        <v>6242</v>
      </c>
      <c r="AE2437" s="2" t="str">
        <f t="shared" si="636"/>
        <v/>
      </c>
      <c r="AF2437" s="2" t="str">
        <f t="shared" si="637"/>
        <v/>
      </c>
      <c r="AG2437" s="2" t="str">
        <f t="shared" si="638"/>
        <v/>
      </c>
      <c r="AH2437" s="2">
        <f t="shared" si="639"/>
        <v>2455</v>
      </c>
      <c r="AI2437" s="2" t="str">
        <f t="shared" si="640"/>
        <v/>
      </c>
      <c r="AK2437" s="2" t="str">
        <f t="shared" si="641"/>
        <v/>
      </c>
      <c r="AL2437" s="2" t="str">
        <f t="shared" si="642"/>
        <v/>
      </c>
      <c r="AM2437" s="2" t="str">
        <f t="shared" si="643"/>
        <v/>
      </c>
      <c r="AN2437" s="2">
        <f t="shared" si="644"/>
        <v>6242</v>
      </c>
      <c r="AO2437" s="2" t="str">
        <f t="shared" si="645"/>
        <v/>
      </c>
    </row>
    <row r="2438" spans="1:41" x14ac:dyDescent="0.3">
      <c r="A2438" s="111">
        <v>44674.436851851853</v>
      </c>
      <c r="B2438" s="78" t="s">
        <v>3529</v>
      </c>
      <c r="C2438" s="78" t="s">
        <v>886</v>
      </c>
      <c r="D2438" s="78" t="s">
        <v>1531</v>
      </c>
      <c r="E2438" s="78">
        <v>5</v>
      </c>
      <c r="F2438" s="78" t="s">
        <v>808</v>
      </c>
      <c r="G2438" s="78" t="s">
        <v>108</v>
      </c>
      <c r="H2438" s="112" t="s">
        <v>240</v>
      </c>
      <c r="I2438" s="112">
        <v>2</v>
      </c>
      <c r="J2438" s="113">
        <v>44674.436168981483</v>
      </c>
      <c r="K2438" s="113">
        <v>44674.436851851853</v>
      </c>
      <c r="M2438" s="113">
        <v>44674.438217592593</v>
      </c>
      <c r="N2438" s="113">
        <v>44674.438796296294</v>
      </c>
      <c r="O2438" s="78" t="s">
        <v>1187</v>
      </c>
      <c r="P2438" s="78" t="str">
        <f t="shared" ref="P2438:P2501" si="646">IF(LEFT(O2438,3)="&amp;RU","PLOEG",IF(LEFT(O2438,6)="ANT-di","DISP/S of N",IF(LEFT(O2438,4)="rANT","DISP/S of N",IF(LEFT(O2438,3)="ANT","CIC",""))))</f>
        <v>CIC</v>
      </c>
      <c r="S2438" s="78" t="str">
        <f t="shared" ref="S2438:S2501" si="647">IF(LEFT(R2438,3)="&amp;RU","PLOEG",IF(LEFT(R2438,6)="ANT-di","DISP/S of N",IF(LEFT(R2438,4)="rANT","DISP/S of N",IF(LEFT(R2438,3)="ANT","CIC",""))))</f>
        <v/>
      </c>
      <c r="T2438" s="113">
        <v>44674.443229166667</v>
      </c>
      <c r="U2438" s="78" t="s">
        <v>1187</v>
      </c>
      <c r="V2438" s="78" t="str">
        <f t="shared" ref="V2438:V2501" si="648">IF(LEFT(U2438,3)="&amp;RU","PLOEG",IF(LEFT(U2438,6)="ANT-di","DISP/S of N",IF(LEFT(U2438,4)="rANT","DISP/S of N",IF(LEFT(U2438,3)="ANT","CIC",""))))</f>
        <v>CIC</v>
      </c>
      <c r="W2438" s="113">
        <v>44674.450185185182</v>
      </c>
      <c r="X2438" s="113">
        <f t="shared" ref="X2438:X2501" si="649">IF((MIN(L2438:M2438)&lt;K2438+6/ (24*3600)),"", IF((MIN(L2438:M2438)=K2438),"0:00:00",IF((MIN(L2438:M2438)-K2438),MIN(L2438:M2438)-K2438,"")))</f>
        <v>1.3657407398568466E-3</v>
      </c>
      <c r="Y2438" s="113">
        <f t="shared" ref="Y2438:Y2501" si="650">IF(OR(T2438="",T2438&lt;MINA(L2438,M2438)+11/(24*3600)),"",T2438-MINA(L2438,M2438))</f>
        <v>5.0115740741603076E-3</v>
      </c>
      <c r="Z2438" s="113">
        <f t="shared" ref="Z2438:Z2501" si="651">IF(OR(T2438="",W2438&lt;T2438+31/(24*3600)),"",W2438-T2438)</f>
        <v>6.956018514756579E-3</v>
      </c>
      <c r="AB2438" s="2">
        <f t="shared" ref="AB2438:AC2501" si="652">IF(Y2438="","",SECOND(Y2438)+(MINUTE(Y2438)*60)+(HOUR(Y2438)*3600))</f>
        <v>433</v>
      </c>
      <c r="AC2438" s="2">
        <f t="shared" si="652"/>
        <v>601</v>
      </c>
      <c r="AE2438" s="2" t="str">
        <f t="shared" ref="AE2438:AE2501" si="653">IF(I2438=0,AB2438,"")</f>
        <v/>
      </c>
      <c r="AF2438" s="2" t="str">
        <f t="shared" ref="AF2438:AF2501" si="654">IF(I2438=1,AB2438,"")</f>
        <v/>
      </c>
      <c r="AG2438" s="2">
        <f t="shared" ref="AG2438:AG2501" si="655">IF(I2438=2,AB2438,"")</f>
        <v>433</v>
      </c>
      <c r="AH2438" s="2" t="str">
        <f t="shared" ref="AH2438:AH2501" si="656">IF(I2438=3,AB2438,"")</f>
        <v/>
      </c>
      <c r="AI2438" s="2" t="str">
        <f t="shared" ref="AI2438:AI2501" si="657">IF(I2438=4,AB2438,"")</f>
        <v/>
      </c>
      <c r="AK2438" s="2" t="str">
        <f t="shared" ref="AK2438:AK2501" si="658">IF(I2438=0,AC2438,"")</f>
        <v/>
      </c>
      <c r="AL2438" s="2" t="str">
        <f t="shared" ref="AL2438:AL2501" si="659">IF(I2438=1,AC2438,"")</f>
        <v/>
      </c>
      <c r="AM2438" s="2">
        <f t="shared" ref="AM2438:AM2501" si="660">IF(I2438=2,AC2438,"")</f>
        <v>601</v>
      </c>
      <c r="AN2438" s="2" t="str">
        <f t="shared" ref="AN2438:AN2501" si="661">IF(I2438=3,AC2438,"")</f>
        <v/>
      </c>
      <c r="AO2438" s="2" t="str">
        <f t="shared" ref="AO2438:AO2501" si="662">IF(I2438=4,AC2438,"")</f>
        <v/>
      </c>
    </row>
    <row r="2439" spans="1:41" x14ac:dyDescent="0.3">
      <c r="A2439" s="111">
        <v>44674.436851851853</v>
      </c>
      <c r="B2439" s="78" t="s">
        <v>3529</v>
      </c>
      <c r="C2439" s="78" t="s">
        <v>951</v>
      </c>
      <c r="D2439" s="78" t="s">
        <v>1531</v>
      </c>
      <c r="E2439" s="78">
        <v>5</v>
      </c>
      <c r="F2439" s="78" t="s">
        <v>808</v>
      </c>
      <c r="G2439" s="78" t="s">
        <v>108</v>
      </c>
      <c r="H2439" s="112" t="s">
        <v>240</v>
      </c>
      <c r="I2439" s="112">
        <v>2</v>
      </c>
      <c r="J2439" s="113">
        <v>44674.436168981483</v>
      </c>
      <c r="K2439" s="113">
        <v>44674.436851851853</v>
      </c>
      <c r="M2439" s="113">
        <v>44674.439386574071</v>
      </c>
      <c r="N2439" s="113">
        <v>44674.439652777779</v>
      </c>
      <c r="O2439" s="78" t="s">
        <v>1187</v>
      </c>
      <c r="P2439" s="78" t="str">
        <f t="shared" si="646"/>
        <v>CIC</v>
      </c>
      <c r="S2439" s="78" t="str">
        <f t="shared" si="647"/>
        <v/>
      </c>
      <c r="T2439" s="113">
        <v>44674.443194444444</v>
      </c>
      <c r="U2439" s="78" t="s">
        <v>1187</v>
      </c>
      <c r="V2439" s="78" t="str">
        <f t="shared" si="648"/>
        <v>CIC</v>
      </c>
      <c r="W2439" s="113">
        <v>44674.450185185182</v>
      </c>
      <c r="X2439" s="113">
        <f t="shared" si="649"/>
        <v>2.5347222181153484E-3</v>
      </c>
      <c r="Y2439" s="113">
        <f t="shared" si="650"/>
        <v>3.8078703728388064E-3</v>
      </c>
      <c r="Z2439" s="113">
        <f t="shared" si="651"/>
        <v>6.9907407378195785E-3</v>
      </c>
      <c r="AB2439" s="2">
        <f t="shared" si="652"/>
        <v>329</v>
      </c>
      <c r="AC2439" s="2">
        <f t="shared" si="652"/>
        <v>604</v>
      </c>
      <c r="AE2439" s="2" t="str">
        <f t="shared" si="653"/>
        <v/>
      </c>
      <c r="AF2439" s="2" t="str">
        <f t="shared" si="654"/>
        <v/>
      </c>
      <c r="AG2439" s="2">
        <f t="shared" si="655"/>
        <v>329</v>
      </c>
      <c r="AH2439" s="2" t="str">
        <f t="shared" si="656"/>
        <v/>
      </c>
      <c r="AI2439" s="2" t="str">
        <f t="shared" si="657"/>
        <v/>
      </c>
      <c r="AK2439" s="2" t="str">
        <f t="shared" si="658"/>
        <v/>
      </c>
      <c r="AL2439" s="2" t="str">
        <f t="shared" si="659"/>
        <v/>
      </c>
      <c r="AM2439" s="2">
        <f t="shared" si="660"/>
        <v>604</v>
      </c>
      <c r="AN2439" s="2" t="str">
        <f t="shared" si="661"/>
        <v/>
      </c>
      <c r="AO2439" s="2" t="str">
        <f t="shared" si="662"/>
        <v/>
      </c>
    </row>
    <row r="2440" spans="1:41" x14ac:dyDescent="0.3">
      <c r="A2440" s="111">
        <v>44674.48541666667</v>
      </c>
      <c r="B2440" s="78" t="s">
        <v>3530</v>
      </c>
      <c r="C2440" s="78" t="s">
        <v>886</v>
      </c>
      <c r="D2440" s="78" t="s">
        <v>3531</v>
      </c>
      <c r="F2440" s="78" t="s">
        <v>809</v>
      </c>
      <c r="G2440" s="78" t="s">
        <v>110</v>
      </c>
      <c r="H2440" s="112" t="s">
        <v>250</v>
      </c>
      <c r="I2440" s="112">
        <v>3</v>
      </c>
      <c r="J2440" s="113">
        <v>44674.48541666667</v>
      </c>
      <c r="K2440" s="113">
        <v>44674.48541666667</v>
      </c>
      <c r="M2440" s="113">
        <v>44674.485682870371</v>
      </c>
      <c r="N2440" s="113">
        <v>44674.48642361111</v>
      </c>
      <c r="O2440" s="78" t="s">
        <v>1187</v>
      </c>
      <c r="P2440" s="78" t="str">
        <f t="shared" si="646"/>
        <v>CIC</v>
      </c>
      <c r="S2440" s="78" t="str">
        <f t="shared" si="647"/>
        <v/>
      </c>
      <c r="V2440" s="78" t="str">
        <f t="shared" si="648"/>
        <v/>
      </c>
      <c r="W2440" s="113">
        <v>44674.491967592592</v>
      </c>
      <c r="X2440" s="113">
        <f t="shared" si="649"/>
        <v>2.6620370044838637E-4</v>
      </c>
      <c r="Y2440" s="113" t="str">
        <f t="shared" si="650"/>
        <v/>
      </c>
      <c r="Z2440" s="113" t="str">
        <f t="shared" si="651"/>
        <v/>
      </c>
      <c r="AB2440" s="2" t="str">
        <f t="shared" si="652"/>
        <v/>
      </c>
      <c r="AC2440" s="2" t="str">
        <f t="shared" si="652"/>
        <v/>
      </c>
      <c r="AE2440" s="2" t="str">
        <f t="shared" si="653"/>
        <v/>
      </c>
      <c r="AF2440" s="2" t="str">
        <f t="shared" si="654"/>
        <v/>
      </c>
      <c r="AG2440" s="2" t="str">
        <f t="shared" si="655"/>
        <v/>
      </c>
      <c r="AH2440" s="2" t="str">
        <f t="shared" si="656"/>
        <v/>
      </c>
      <c r="AI2440" s="2" t="str">
        <f t="shared" si="657"/>
        <v/>
      </c>
      <c r="AK2440" s="2" t="str">
        <f t="shared" si="658"/>
        <v/>
      </c>
      <c r="AL2440" s="2" t="str">
        <f t="shared" si="659"/>
        <v/>
      </c>
      <c r="AM2440" s="2" t="str">
        <f t="shared" si="660"/>
        <v/>
      </c>
      <c r="AN2440" s="2" t="str">
        <f t="shared" si="661"/>
        <v/>
      </c>
      <c r="AO2440" s="2" t="str">
        <f t="shared" si="662"/>
        <v/>
      </c>
    </row>
    <row r="2441" spans="1:41" x14ac:dyDescent="0.3">
      <c r="A2441" s="111">
        <v>44674.502210648148</v>
      </c>
      <c r="B2441" s="78" t="s">
        <v>3532</v>
      </c>
      <c r="C2441" s="78" t="s">
        <v>850</v>
      </c>
      <c r="D2441" s="78" t="s">
        <v>2192</v>
      </c>
      <c r="E2441" s="78">
        <v>42</v>
      </c>
      <c r="F2441" s="78" t="s">
        <v>809</v>
      </c>
      <c r="G2441" s="78" t="s">
        <v>104</v>
      </c>
      <c r="H2441" s="112" t="s">
        <v>198</v>
      </c>
      <c r="I2441" s="112">
        <v>3</v>
      </c>
      <c r="J2441" s="113">
        <v>44674.502210648148</v>
      </c>
      <c r="K2441" s="113">
        <v>44674.502210648148</v>
      </c>
      <c r="M2441" s="113">
        <v>44674.50271990741</v>
      </c>
      <c r="P2441" s="78" t="str">
        <f t="shared" si="646"/>
        <v/>
      </c>
      <c r="S2441" s="78" t="str">
        <f t="shared" si="647"/>
        <v/>
      </c>
      <c r="V2441" s="78" t="str">
        <f t="shared" si="648"/>
        <v/>
      </c>
      <c r="W2441" s="113">
        <v>44674.503923611112</v>
      </c>
      <c r="X2441" s="113">
        <f t="shared" si="649"/>
        <v>5.092592618893832E-4</v>
      </c>
      <c r="Y2441" s="113" t="str">
        <f t="shared" si="650"/>
        <v/>
      </c>
      <c r="Z2441" s="113" t="str">
        <f t="shared" si="651"/>
        <v/>
      </c>
      <c r="AB2441" s="2" t="str">
        <f t="shared" si="652"/>
        <v/>
      </c>
      <c r="AC2441" s="2" t="str">
        <f t="shared" si="652"/>
        <v/>
      </c>
      <c r="AE2441" s="2" t="str">
        <f t="shared" si="653"/>
        <v/>
      </c>
      <c r="AF2441" s="2" t="str">
        <f t="shared" si="654"/>
        <v/>
      </c>
      <c r="AG2441" s="2" t="str">
        <f t="shared" si="655"/>
        <v/>
      </c>
      <c r="AH2441" s="2" t="str">
        <f t="shared" si="656"/>
        <v/>
      </c>
      <c r="AI2441" s="2" t="str">
        <f t="shared" si="657"/>
        <v/>
      </c>
      <c r="AK2441" s="2" t="str">
        <f t="shared" si="658"/>
        <v/>
      </c>
      <c r="AL2441" s="2" t="str">
        <f t="shared" si="659"/>
        <v/>
      </c>
      <c r="AM2441" s="2" t="str">
        <f t="shared" si="660"/>
        <v/>
      </c>
      <c r="AN2441" s="2" t="str">
        <f t="shared" si="661"/>
        <v/>
      </c>
      <c r="AO2441" s="2" t="str">
        <f t="shared" si="662"/>
        <v/>
      </c>
    </row>
    <row r="2442" spans="1:41" x14ac:dyDescent="0.3">
      <c r="A2442" s="111">
        <v>44674.502210648148</v>
      </c>
      <c r="B2442" s="78" t="s">
        <v>3532</v>
      </c>
      <c r="C2442" s="78" t="s">
        <v>886</v>
      </c>
      <c r="D2442" s="78" t="s">
        <v>2192</v>
      </c>
      <c r="E2442" s="78">
        <v>42</v>
      </c>
      <c r="F2442" s="78" t="s">
        <v>809</v>
      </c>
      <c r="G2442" s="78" t="s">
        <v>104</v>
      </c>
      <c r="H2442" s="112" t="s">
        <v>198</v>
      </c>
      <c r="I2442" s="112">
        <v>3</v>
      </c>
      <c r="J2442" s="113">
        <v>44674.502210648148</v>
      </c>
      <c r="K2442" s="113">
        <v>44674.502210648148</v>
      </c>
      <c r="M2442" s="113">
        <v>44674.503935185188</v>
      </c>
      <c r="N2442" s="113">
        <v>44674.516967592594</v>
      </c>
      <c r="O2442" s="78" t="s">
        <v>1185</v>
      </c>
      <c r="P2442" s="78" t="str">
        <f t="shared" si="646"/>
        <v>CIC</v>
      </c>
      <c r="S2442" s="78" t="str">
        <f t="shared" si="647"/>
        <v/>
      </c>
      <c r="V2442" s="78" t="str">
        <f t="shared" si="648"/>
        <v/>
      </c>
      <c r="W2442" s="113">
        <v>44674.527407407404</v>
      </c>
      <c r="X2442" s="113">
        <f t="shared" si="649"/>
        <v>1.7245370399905369E-3</v>
      </c>
      <c r="Y2442" s="113" t="str">
        <f t="shared" si="650"/>
        <v/>
      </c>
      <c r="Z2442" s="113" t="str">
        <f t="shared" si="651"/>
        <v/>
      </c>
      <c r="AB2442" s="2" t="str">
        <f t="shared" si="652"/>
        <v/>
      </c>
      <c r="AC2442" s="2" t="str">
        <f t="shared" si="652"/>
        <v/>
      </c>
      <c r="AE2442" s="2" t="str">
        <f t="shared" si="653"/>
        <v/>
      </c>
      <c r="AF2442" s="2" t="str">
        <f t="shared" si="654"/>
        <v/>
      </c>
      <c r="AG2442" s="2" t="str">
        <f t="shared" si="655"/>
        <v/>
      </c>
      <c r="AH2442" s="2" t="str">
        <f t="shared" si="656"/>
        <v/>
      </c>
      <c r="AI2442" s="2" t="str">
        <f t="shared" si="657"/>
        <v/>
      </c>
      <c r="AK2442" s="2" t="str">
        <f t="shared" si="658"/>
        <v/>
      </c>
      <c r="AL2442" s="2" t="str">
        <f t="shared" si="659"/>
        <v/>
      </c>
      <c r="AM2442" s="2" t="str">
        <f t="shared" si="660"/>
        <v/>
      </c>
      <c r="AN2442" s="2" t="str">
        <f t="shared" si="661"/>
        <v/>
      </c>
      <c r="AO2442" s="2" t="str">
        <f t="shared" si="662"/>
        <v/>
      </c>
    </row>
    <row r="2443" spans="1:41" x14ac:dyDescent="0.3">
      <c r="A2443" s="111">
        <v>44674.515902777777</v>
      </c>
      <c r="B2443" s="78" t="s">
        <v>3533</v>
      </c>
      <c r="C2443" s="78" t="s">
        <v>850</v>
      </c>
      <c r="D2443" s="78" t="s">
        <v>2662</v>
      </c>
      <c r="E2443" s="78" t="s">
        <v>3534</v>
      </c>
      <c r="F2443" s="78" t="s">
        <v>807</v>
      </c>
      <c r="G2443" s="78" t="s">
        <v>100</v>
      </c>
      <c r="H2443" s="112" t="s">
        <v>208</v>
      </c>
      <c r="I2443" s="112">
        <v>3</v>
      </c>
      <c r="J2443" s="113">
        <v>44674.515902777777</v>
      </c>
      <c r="K2443" s="113">
        <v>44674.515902777777</v>
      </c>
      <c r="M2443" s="113">
        <v>44674.516886574071</v>
      </c>
      <c r="N2443" s="113">
        <v>44674.516921296294</v>
      </c>
      <c r="O2443" s="78" t="s">
        <v>1185</v>
      </c>
      <c r="P2443" s="78" t="str">
        <f t="shared" si="646"/>
        <v>CIC</v>
      </c>
      <c r="S2443" s="78" t="str">
        <f t="shared" si="647"/>
        <v/>
      </c>
      <c r="T2443" s="113">
        <v>44674.547754629632</v>
      </c>
      <c r="U2443" s="78" t="s">
        <v>1286</v>
      </c>
      <c r="V2443" s="78" t="str">
        <f t="shared" si="648"/>
        <v>PLOEG</v>
      </c>
      <c r="W2443" s="113">
        <v>44674.588564814818</v>
      </c>
      <c r="X2443" s="113">
        <f t="shared" si="649"/>
        <v>9.8379629343980923E-4</v>
      </c>
      <c r="Y2443" s="113">
        <f t="shared" si="650"/>
        <v>3.086805556085892E-2</v>
      </c>
      <c r="Z2443" s="113">
        <f t="shared" si="651"/>
        <v>4.0810185186273884E-2</v>
      </c>
      <c r="AB2443" s="2">
        <f t="shared" si="652"/>
        <v>2667</v>
      </c>
      <c r="AC2443" s="2">
        <f t="shared" si="652"/>
        <v>3526</v>
      </c>
      <c r="AE2443" s="2" t="str">
        <f t="shared" si="653"/>
        <v/>
      </c>
      <c r="AF2443" s="2" t="str">
        <f t="shared" si="654"/>
        <v/>
      </c>
      <c r="AG2443" s="2" t="str">
        <f t="shared" si="655"/>
        <v/>
      </c>
      <c r="AH2443" s="2">
        <f t="shared" si="656"/>
        <v>2667</v>
      </c>
      <c r="AI2443" s="2" t="str">
        <f t="shared" si="657"/>
        <v/>
      </c>
      <c r="AK2443" s="2" t="str">
        <f t="shared" si="658"/>
        <v/>
      </c>
      <c r="AL2443" s="2" t="str">
        <f t="shared" si="659"/>
        <v/>
      </c>
      <c r="AM2443" s="2" t="str">
        <f t="shared" si="660"/>
        <v/>
      </c>
      <c r="AN2443" s="2">
        <f t="shared" si="661"/>
        <v>3526</v>
      </c>
      <c r="AO2443" s="2" t="str">
        <f t="shared" si="662"/>
        <v/>
      </c>
    </row>
    <row r="2444" spans="1:41" x14ac:dyDescent="0.3">
      <c r="A2444" s="111">
        <v>44674.542013888888</v>
      </c>
      <c r="B2444" s="78" t="s">
        <v>3535</v>
      </c>
      <c r="C2444" s="78" t="s">
        <v>886</v>
      </c>
      <c r="D2444" s="78" t="s">
        <v>1687</v>
      </c>
      <c r="F2444" s="78" t="s">
        <v>808</v>
      </c>
      <c r="G2444" s="78" t="s">
        <v>96</v>
      </c>
      <c r="H2444" s="112" t="s">
        <v>637</v>
      </c>
      <c r="I2444" s="112">
        <v>4</v>
      </c>
      <c r="J2444" s="113">
        <v>44674.542013888888</v>
      </c>
      <c r="K2444" s="113">
        <v>44674.542013888888</v>
      </c>
      <c r="M2444" s="113">
        <v>44674.543055555558</v>
      </c>
      <c r="N2444" s="113">
        <v>44674.543356481481</v>
      </c>
      <c r="O2444" s="78" t="s">
        <v>1185</v>
      </c>
      <c r="P2444" s="78" t="str">
        <f t="shared" si="646"/>
        <v>CIC</v>
      </c>
      <c r="S2444" s="78" t="str">
        <f t="shared" si="647"/>
        <v/>
      </c>
      <c r="V2444" s="78" t="str">
        <f t="shared" si="648"/>
        <v/>
      </c>
      <c r="W2444" s="113">
        <v>44674.578668981485</v>
      </c>
      <c r="X2444" s="113">
        <f t="shared" si="649"/>
        <v>1.0416666700621136E-3</v>
      </c>
      <c r="Y2444" s="113" t="str">
        <f t="shared" si="650"/>
        <v/>
      </c>
      <c r="Z2444" s="113" t="str">
        <f t="shared" si="651"/>
        <v/>
      </c>
      <c r="AB2444" s="2" t="str">
        <f t="shared" si="652"/>
        <v/>
      </c>
      <c r="AC2444" s="2" t="str">
        <f t="shared" si="652"/>
        <v/>
      </c>
      <c r="AE2444" s="2" t="str">
        <f t="shared" si="653"/>
        <v/>
      </c>
      <c r="AF2444" s="2" t="str">
        <f t="shared" si="654"/>
        <v/>
      </c>
      <c r="AG2444" s="2" t="str">
        <f t="shared" si="655"/>
        <v/>
      </c>
      <c r="AH2444" s="2" t="str">
        <f t="shared" si="656"/>
        <v/>
      </c>
      <c r="AI2444" s="2" t="str">
        <f t="shared" si="657"/>
        <v/>
      </c>
      <c r="AK2444" s="2" t="str">
        <f t="shared" si="658"/>
        <v/>
      </c>
      <c r="AL2444" s="2" t="str">
        <f t="shared" si="659"/>
        <v/>
      </c>
      <c r="AM2444" s="2" t="str">
        <f t="shared" si="660"/>
        <v/>
      </c>
      <c r="AN2444" s="2" t="str">
        <f t="shared" si="661"/>
        <v/>
      </c>
      <c r="AO2444" s="2" t="str">
        <f t="shared" si="662"/>
        <v/>
      </c>
    </row>
    <row r="2445" spans="1:41" x14ac:dyDescent="0.3">
      <c r="A2445" s="111">
        <v>44674.566550925927</v>
      </c>
      <c r="B2445" s="78" t="s">
        <v>3536</v>
      </c>
      <c r="C2445" s="78" t="s">
        <v>951</v>
      </c>
      <c r="D2445" s="78" t="s">
        <v>1199</v>
      </c>
      <c r="E2445" s="78">
        <v>374</v>
      </c>
      <c r="F2445" s="78" t="s">
        <v>809</v>
      </c>
      <c r="G2445" s="78" t="s">
        <v>102</v>
      </c>
      <c r="H2445" s="112" t="s">
        <v>206</v>
      </c>
      <c r="I2445" s="112">
        <v>3</v>
      </c>
      <c r="J2445" s="113">
        <v>44674.565810185188</v>
      </c>
      <c r="K2445" s="113">
        <v>44674.566550925927</v>
      </c>
      <c r="M2445" s="113">
        <v>44674.569178240738</v>
      </c>
      <c r="N2445" s="113">
        <v>44674.569201388891</v>
      </c>
      <c r="O2445" s="78" t="s">
        <v>1185</v>
      </c>
      <c r="P2445" s="78" t="str">
        <f t="shared" si="646"/>
        <v>CIC</v>
      </c>
      <c r="Q2445" s="113">
        <v>44674.574374999997</v>
      </c>
      <c r="R2445" s="78" t="s">
        <v>1397</v>
      </c>
      <c r="S2445" s="78" t="str">
        <f t="shared" si="647"/>
        <v>PLOEG</v>
      </c>
      <c r="T2445" s="113">
        <v>44674.584652777776</v>
      </c>
      <c r="U2445" s="78" t="s">
        <v>1412</v>
      </c>
      <c r="V2445" s="78" t="str">
        <f t="shared" si="648"/>
        <v>PLOEG</v>
      </c>
      <c r="W2445" s="113">
        <v>44674.591689814813</v>
      </c>
      <c r="X2445" s="113">
        <f t="shared" si="649"/>
        <v>2.6273148105246946E-3</v>
      </c>
      <c r="Y2445" s="113">
        <f t="shared" si="650"/>
        <v>1.5474537038244307E-2</v>
      </c>
      <c r="Z2445" s="113">
        <f t="shared" si="651"/>
        <v>7.0370370376622304E-3</v>
      </c>
      <c r="AB2445" s="2">
        <f t="shared" si="652"/>
        <v>1337</v>
      </c>
      <c r="AC2445" s="2">
        <f t="shared" si="652"/>
        <v>608</v>
      </c>
      <c r="AE2445" s="2" t="str">
        <f t="shared" si="653"/>
        <v/>
      </c>
      <c r="AF2445" s="2" t="str">
        <f t="shared" si="654"/>
        <v/>
      </c>
      <c r="AG2445" s="2" t="str">
        <f t="shared" si="655"/>
        <v/>
      </c>
      <c r="AH2445" s="2">
        <f t="shared" si="656"/>
        <v>1337</v>
      </c>
      <c r="AI2445" s="2" t="str">
        <f t="shared" si="657"/>
        <v/>
      </c>
      <c r="AK2445" s="2" t="str">
        <f t="shared" si="658"/>
        <v/>
      </c>
      <c r="AL2445" s="2" t="str">
        <f t="shared" si="659"/>
        <v/>
      </c>
      <c r="AM2445" s="2" t="str">
        <f t="shared" si="660"/>
        <v/>
      </c>
      <c r="AN2445" s="2">
        <f t="shared" si="661"/>
        <v>608</v>
      </c>
      <c r="AO2445" s="2" t="str">
        <f t="shared" si="662"/>
        <v/>
      </c>
    </row>
    <row r="2446" spans="1:41" x14ac:dyDescent="0.3">
      <c r="A2446" s="111">
        <v>44674.618773148148</v>
      </c>
      <c r="B2446" s="78" t="s">
        <v>3537</v>
      </c>
      <c r="C2446" s="78" t="s">
        <v>886</v>
      </c>
      <c r="D2446" s="78" t="s">
        <v>1213</v>
      </c>
      <c r="E2446" s="78">
        <v>315</v>
      </c>
      <c r="F2446" s="78" t="s">
        <v>807</v>
      </c>
      <c r="G2446" s="78" t="s">
        <v>132</v>
      </c>
      <c r="H2446" s="112" t="s">
        <v>263</v>
      </c>
      <c r="I2446" s="112">
        <v>4</v>
      </c>
      <c r="J2446" s="113">
        <v>44674.618773148148</v>
      </c>
      <c r="K2446" s="113">
        <v>44674.618773148148</v>
      </c>
      <c r="M2446" s="113">
        <v>44674.621469907404</v>
      </c>
      <c r="N2446" s="113">
        <v>44674.621550925927</v>
      </c>
      <c r="O2446" s="78" t="s">
        <v>1187</v>
      </c>
      <c r="P2446" s="78" t="str">
        <f t="shared" si="646"/>
        <v>CIC</v>
      </c>
      <c r="S2446" s="78" t="str">
        <f t="shared" si="647"/>
        <v/>
      </c>
      <c r="V2446" s="78" t="str">
        <f t="shared" si="648"/>
        <v/>
      </c>
      <c r="W2446" s="113">
        <v>44674.731712962966</v>
      </c>
      <c r="X2446" s="113">
        <f t="shared" si="649"/>
        <v>2.6967592566506937E-3</v>
      </c>
      <c r="Y2446" s="113" t="str">
        <f t="shared" si="650"/>
        <v/>
      </c>
      <c r="Z2446" s="113" t="str">
        <f t="shared" si="651"/>
        <v/>
      </c>
      <c r="AB2446" s="2" t="str">
        <f t="shared" si="652"/>
        <v/>
      </c>
      <c r="AC2446" s="2" t="str">
        <f t="shared" si="652"/>
        <v/>
      </c>
      <c r="AE2446" s="2" t="str">
        <f t="shared" si="653"/>
        <v/>
      </c>
      <c r="AF2446" s="2" t="str">
        <f t="shared" si="654"/>
        <v/>
      </c>
      <c r="AG2446" s="2" t="str">
        <f t="shared" si="655"/>
        <v/>
      </c>
      <c r="AH2446" s="2" t="str">
        <f t="shared" si="656"/>
        <v/>
      </c>
      <c r="AI2446" s="2" t="str">
        <f t="shared" si="657"/>
        <v/>
      </c>
      <c r="AK2446" s="2" t="str">
        <f t="shared" si="658"/>
        <v/>
      </c>
      <c r="AL2446" s="2" t="str">
        <f t="shared" si="659"/>
        <v/>
      </c>
      <c r="AM2446" s="2" t="str">
        <f t="shared" si="660"/>
        <v/>
      </c>
      <c r="AN2446" s="2" t="str">
        <f t="shared" si="661"/>
        <v/>
      </c>
      <c r="AO2446" s="2" t="str">
        <f t="shared" si="662"/>
        <v/>
      </c>
    </row>
    <row r="2447" spans="1:41" x14ac:dyDescent="0.3">
      <c r="A2447" s="111">
        <v>44674.639409722222</v>
      </c>
      <c r="B2447" s="78" t="s">
        <v>3538</v>
      </c>
      <c r="C2447" s="78" t="s">
        <v>850</v>
      </c>
      <c r="D2447" s="78" t="s">
        <v>1638</v>
      </c>
      <c r="F2447" s="78" t="s">
        <v>807</v>
      </c>
      <c r="G2447" s="78" t="s">
        <v>159</v>
      </c>
      <c r="H2447" s="112" t="s">
        <v>537</v>
      </c>
      <c r="I2447" s="112">
        <v>3</v>
      </c>
      <c r="J2447" s="113">
        <v>44674.639398148145</v>
      </c>
      <c r="K2447" s="113">
        <v>44674.639409722222</v>
      </c>
      <c r="L2447" s="113">
        <v>44674.650069444448</v>
      </c>
      <c r="M2447" s="113">
        <v>44674.664537037039</v>
      </c>
      <c r="N2447" s="113">
        <v>44674.640092592592</v>
      </c>
      <c r="O2447" s="78" t="s">
        <v>1185</v>
      </c>
      <c r="P2447" s="78" t="str">
        <f t="shared" si="646"/>
        <v>CIC</v>
      </c>
      <c r="S2447" s="78" t="str">
        <f t="shared" si="647"/>
        <v/>
      </c>
      <c r="V2447" s="78" t="str">
        <f t="shared" si="648"/>
        <v/>
      </c>
      <c r="W2447" s="113">
        <v>44674.671701388892</v>
      </c>
      <c r="X2447" s="113">
        <f t="shared" si="649"/>
        <v>1.0659722225682344E-2</v>
      </c>
      <c r="Y2447" s="113" t="str">
        <f t="shared" si="650"/>
        <v/>
      </c>
      <c r="Z2447" s="113" t="str">
        <f t="shared" si="651"/>
        <v/>
      </c>
      <c r="AB2447" s="2" t="str">
        <f t="shared" si="652"/>
        <v/>
      </c>
      <c r="AC2447" s="2" t="str">
        <f t="shared" si="652"/>
        <v/>
      </c>
      <c r="AE2447" s="2" t="str">
        <f t="shared" si="653"/>
        <v/>
      </c>
      <c r="AF2447" s="2" t="str">
        <f t="shared" si="654"/>
        <v/>
      </c>
      <c r="AG2447" s="2" t="str">
        <f t="shared" si="655"/>
        <v/>
      </c>
      <c r="AH2447" s="2" t="str">
        <f t="shared" si="656"/>
        <v/>
      </c>
      <c r="AI2447" s="2" t="str">
        <f t="shared" si="657"/>
        <v/>
      </c>
      <c r="AK2447" s="2" t="str">
        <f t="shared" si="658"/>
        <v/>
      </c>
      <c r="AL2447" s="2" t="str">
        <f t="shared" si="659"/>
        <v/>
      </c>
      <c r="AM2447" s="2" t="str">
        <f t="shared" si="660"/>
        <v/>
      </c>
      <c r="AN2447" s="2" t="str">
        <f t="shared" si="661"/>
        <v/>
      </c>
      <c r="AO2447" s="2" t="str">
        <f t="shared" si="662"/>
        <v/>
      </c>
    </row>
    <row r="2448" spans="1:41" x14ac:dyDescent="0.3">
      <c r="A2448" s="111">
        <v>44674.641886574071</v>
      </c>
      <c r="B2448" s="78" t="s">
        <v>3539</v>
      </c>
      <c r="C2448" s="78" t="s">
        <v>951</v>
      </c>
      <c r="D2448" s="78" t="s">
        <v>1197</v>
      </c>
      <c r="F2448" s="78" t="s">
        <v>807</v>
      </c>
      <c r="G2448" s="78" t="s">
        <v>92</v>
      </c>
      <c r="H2448" s="112" t="s">
        <v>220</v>
      </c>
      <c r="I2448" s="112">
        <v>2</v>
      </c>
      <c r="J2448" s="113">
        <v>44674.641886574071</v>
      </c>
      <c r="K2448" s="113">
        <v>44674.641886574071</v>
      </c>
      <c r="M2448" s="113">
        <v>44674.644317129627</v>
      </c>
      <c r="N2448" s="113">
        <v>44674.644432870373</v>
      </c>
      <c r="O2448" s="78" t="s">
        <v>1185</v>
      </c>
      <c r="P2448" s="78" t="str">
        <f t="shared" si="646"/>
        <v>CIC</v>
      </c>
      <c r="S2448" s="78" t="str">
        <f t="shared" si="647"/>
        <v/>
      </c>
      <c r="V2448" s="78" t="str">
        <f t="shared" si="648"/>
        <v/>
      </c>
      <c r="W2448" s="113">
        <v>44674.649953703702</v>
      </c>
      <c r="X2448" s="113">
        <f t="shared" si="649"/>
        <v>2.4305555562023073E-3</v>
      </c>
      <c r="Y2448" s="113" t="str">
        <f t="shared" si="650"/>
        <v/>
      </c>
      <c r="Z2448" s="113" t="str">
        <f t="shared" si="651"/>
        <v/>
      </c>
      <c r="AB2448" s="2" t="str">
        <f t="shared" si="652"/>
        <v/>
      </c>
      <c r="AC2448" s="2" t="str">
        <f t="shared" si="652"/>
        <v/>
      </c>
      <c r="AE2448" s="2" t="str">
        <f t="shared" si="653"/>
        <v/>
      </c>
      <c r="AF2448" s="2" t="str">
        <f t="shared" si="654"/>
        <v/>
      </c>
      <c r="AG2448" s="2" t="str">
        <f t="shared" si="655"/>
        <v/>
      </c>
      <c r="AH2448" s="2" t="str">
        <f t="shared" si="656"/>
        <v/>
      </c>
      <c r="AI2448" s="2" t="str">
        <f t="shared" si="657"/>
        <v/>
      </c>
      <c r="AK2448" s="2" t="str">
        <f t="shared" si="658"/>
        <v/>
      </c>
      <c r="AL2448" s="2" t="str">
        <f t="shared" si="659"/>
        <v/>
      </c>
      <c r="AM2448" s="2" t="str">
        <f t="shared" si="660"/>
        <v/>
      </c>
      <c r="AN2448" s="2" t="str">
        <f t="shared" si="661"/>
        <v/>
      </c>
      <c r="AO2448" s="2" t="str">
        <f t="shared" si="662"/>
        <v/>
      </c>
    </row>
    <row r="2449" spans="1:41" x14ac:dyDescent="0.3">
      <c r="A2449" s="111">
        <v>44674.641886574071</v>
      </c>
      <c r="B2449" s="78" t="s">
        <v>3539</v>
      </c>
      <c r="C2449" s="78" t="s">
        <v>850</v>
      </c>
      <c r="D2449" s="78" t="s">
        <v>1197</v>
      </c>
      <c r="F2449" s="78" t="s">
        <v>807</v>
      </c>
      <c r="G2449" s="78" t="s">
        <v>92</v>
      </c>
      <c r="H2449" s="112" t="s">
        <v>220</v>
      </c>
      <c r="I2449" s="112">
        <v>2</v>
      </c>
      <c r="J2449" s="113">
        <v>44674.641886574071</v>
      </c>
      <c r="K2449" s="113">
        <v>44674.641886574071</v>
      </c>
      <c r="M2449" s="113">
        <v>44674.664513888885</v>
      </c>
      <c r="N2449" s="113">
        <v>44674.650104166663</v>
      </c>
      <c r="O2449" s="78" t="s">
        <v>1187</v>
      </c>
      <c r="P2449" s="78" t="str">
        <f t="shared" si="646"/>
        <v>CIC</v>
      </c>
      <c r="S2449" s="78" t="str">
        <f t="shared" si="647"/>
        <v/>
      </c>
      <c r="T2449" s="113">
        <v>44674.65216435185</v>
      </c>
      <c r="U2449" s="78" t="s">
        <v>1286</v>
      </c>
      <c r="V2449" s="78" t="str">
        <f t="shared" si="648"/>
        <v>PLOEG</v>
      </c>
      <c r="W2449" s="113">
        <v>44674.664537037039</v>
      </c>
      <c r="X2449" s="113">
        <f t="shared" si="649"/>
        <v>2.2627314814599231E-2</v>
      </c>
      <c r="Y2449" s="113" t="str">
        <f t="shared" si="650"/>
        <v/>
      </c>
      <c r="Z2449" s="113">
        <f t="shared" si="651"/>
        <v>1.2372685188893229E-2</v>
      </c>
      <c r="AB2449" s="2" t="str">
        <f t="shared" si="652"/>
        <v/>
      </c>
      <c r="AC2449" s="2">
        <f t="shared" si="652"/>
        <v>1069</v>
      </c>
      <c r="AE2449" s="2" t="str">
        <f t="shared" si="653"/>
        <v/>
      </c>
      <c r="AF2449" s="2" t="str">
        <f t="shared" si="654"/>
        <v/>
      </c>
      <c r="AG2449" s="2" t="str">
        <f t="shared" si="655"/>
        <v/>
      </c>
      <c r="AH2449" s="2" t="str">
        <f t="shared" si="656"/>
        <v/>
      </c>
      <c r="AI2449" s="2" t="str">
        <f t="shared" si="657"/>
        <v/>
      </c>
      <c r="AK2449" s="2" t="str">
        <f t="shared" si="658"/>
        <v/>
      </c>
      <c r="AL2449" s="2" t="str">
        <f t="shared" si="659"/>
        <v/>
      </c>
      <c r="AM2449" s="2">
        <f t="shared" si="660"/>
        <v>1069</v>
      </c>
      <c r="AN2449" s="2" t="str">
        <f t="shared" si="661"/>
        <v/>
      </c>
      <c r="AO2449" s="2" t="str">
        <f t="shared" si="662"/>
        <v/>
      </c>
    </row>
    <row r="2450" spans="1:41" x14ac:dyDescent="0.3">
      <c r="A2450" s="111">
        <v>44674.683298611111</v>
      </c>
      <c r="B2450" s="78" t="s">
        <v>3540</v>
      </c>
      <c r="C2450" s="78" t="s">
        <v>850</v>
      </c>
      <c r="D2450" s="78" t="s">
        <v>1280</v>
      </c>
      <c r="F2450" s="78" t="s">
        <v>808</v>
      </c>
      <c r="G2450" s="78" t="s">
        <v>86</v>
      </c>
      <c r="H2450" s="112" t="s">
        <v>210</v>
      </c>
      <c r="I2450" s="112">
        <v>3</v>
      </c>
      <c r="J2450" s="113">
        <v>44674.681932870371</v>
      </c>
      <c r="K2450" s="113">
        <v>44674.683298611111</v>
      </c>
      <c r="M2450" s="113">
        <v>44674.683576388888</v>
      </c>
      <c r="N2450" s="113">
        <v>44674.684050925927</v>
      </c>
      <c r="O2450" s="78" t="s">
        <v>1187</v>
      </c>
      <c r="P2450" s="78" t="str">
        <f t="shared" si="646"/>
        <v>CIC</v>
      </c>
      <c r="S2450" s="78" t="str">
        <f t="shared" si="647"/>
        <v/>
      </c>
      <c r="T2450" s="113">
        <v>44674.693715277775</v>
      </c>
      <c r="U2450" s="78" t="s">
        <v>1344</v>
      </c>
      <c r="V2450" s="78" t="str">
        <f t="shared" si="648"/>
        <v>PLOEG</v>
      </c>
      <c r="W2450" s="113">
        <v>44674.698599537034</v>
      </c>
      <c r="X2450" s="113">
        <f t="shared" si="649"/>
        <v>2.7777777722803876E-4</v>
      </c>
      <c r="Y2450" s="113">
        <f t="shared" si="650"/>
        <v>1.0138888887013309E-2</v>
      </c>
      <c r="Z2450" s="113">
        <f t="shared" si="651"/>
        <v>4.8842592586879618E-3</v>
      </c>
      <c r="AB2450" s="2">
        <f t="shared" si="652"/>
        <v>876</v>
      </c>
      <c r="AC2450" s="2">
        <f t="shared" si="652"/>
        <v>422</v>
      </c>
      <c r="AE2450" s="2" t="str">
        <f t="shared" si="653"/>
        <v/>
      </c>
      <c r="AF2450" s="2" t="str">
        <f t="shared" si="654"/>
        <v/>
      </c>
      <c r="AG2450" s="2" t="str">
        <f t="shared" si="655"/>
        <v/>
      </c>
      <c r="AH2450" s="2">
        <f t="shared" si="656"/>
        <v>876</v>
      </c>
      <c r="AI2450" s="2" t="str">
        <f t="shared" si="657"/>
        <v/>
      </c>
      <c r="AK2450" s="2" t="str">
        <f t="shared" si="658"/>
        <v/>
      </c>
      <c r="AL2450" s="2" t="str">
        <f t="shared" si="659"/>
        <v/>
      </c>
      <c r="AM2450" s="2" t="str">
        <f t="shared" si="660"/>
        <v/>
      </c>
      <c r="AN2450" s="2">
        <f t="shared" si="661"/>
        <v>422</v>
      </c>
      <c r="AO2450" s="2" t="str">
        <f t="shared" si="662"/>
        <v/>
      </c>
    </row>
    <row r="2451" spans="1:41" x14ac:dyDescent="0.3">
      <c r="A2451" s="111">
        <v>44674.683298611111</v>
      </c>
      <c r="B2451" s="78" t="s">
        <v>3540</v>
      </c>
      <c r="C2451" s="78" t="s">
        <v>951</v>
      </c>
      <c r="D2451" s="78" t="s">
        <v>1280</v>
      </c>
      <c r="F2451" s="78" t="s">
        <v>808</v>
      </c>
      <c r="G2451" s="78" t="s">
        <v>86</v>
      </c>
      <c r="H2451" s="112" t="s">
        <v>210</v>
      </c>
      <c r="I2451" s="112">
        <v>3</v>
      </c>
      <c r="J2451" s="113">
        <v>44674.681932870371</v>
      </c>
      <c r="K2451" s="113">
        <v>44674.683298611111</v>
      </c>
      <c r="M2451" s="113">
        <v>44674.687777777777</v>
      </c>
      <c r="N2451" s="113">
        <v>44674.6878125</v>
      </c>
      <c r="O2451" s="78" t="s">
        <v>1187</v>
      </c>
      <c r="P2451" s="78" t="str">
        <f t="shared" si="646"/>
        <v>CIC</v>
      </c>
      <c r="Q2451" s="113">
        <v>44674.688796296294</v>
      </c>
      <c r="R2451" s="78" t="s">
        <v>1412</v>
      </c>
      <c r="S2451" s="78" t="str">
        <f t="shared" si="647"/>
        <v>PLOEG</v>
      </c>
      <c r="T2451" s="113">
        <v>44674.692615740743</v>
      </c>
      <c r="U2451" s="78" t="s">
        <v>1185</v>
      </c>
      <c r="V2451" s="78" t="str">
        <f t="shared" si="648"/>
        <v>CIC</v>
      </c>
      <c r="W2451" s="113">
        <v>44674.698541666665</v>
      </c>
      <c r="X2451" s="113">
        <f t="shared" si="649"/>
        <v>4.4791666659875773E-3</v>
      </c>
      <c r="Y2451" s="113">
        <f t="shared" si="650"/>
        <v>4.8379629661212675E-3</v>
      </c>
      <c r="Z2451" s="113">
        <f t="shared" si="651"/>
        <v>5.9259259214741178E-3</v>
      </c>
      <c r="AB2451" s="2">
        <f t="shared" si="652"/>
        <v>418</v>
      </c>
      <c r="AC2451" s="2">
        <f t="shared" si="652"/>
        <v>512</v>
      </c>
      <c r="AE2451" s="2" t="str">
        <f t="shared" si="653"/>
        <v/>
      </c>
      <c r="AF2451" s="2" t="str">
        <f t="shared" si="654"/>
        <v/>
      </c>
      <c r="AG2451" s="2" t="str">
        <f t="shared" si="655"/>
        <v/>
      </c>
      <c r="AH2451" s="2">
        <f t="shared" si="656"/>
        <v>418</v>
      </c>
      <c r="AI2451" s="2" t="str">
        <f t="shared" si="657"/>
        <v/>
      </c>
      <c r="AK2451" s="2" t="str">
        <f t="shared" si="658"/>
        <v/>
      </c>
      <c r="AL2451" s="2" t="str">
        <f t="shared" si="659"/>
        <v/>
      </c>
      <c r="AM2451" s="2" t="str">
        <f t="shared" si="660"/>
        <v/>
      </c>
      <c r="AN2451" s="2">
        <f t="shared" si="661"/>
        <v>512</v>
      </c>
      <c r="AO2451" s="2" t="str">
        <f t="shared" si="662"/>
        <v/>
      </c>
    </row>
    <row r="2452" spans="1:41" x14ac:dyDescent="0.3">
      <c r="A2452" s="111">
        <v>44674.733310185184</v>
      </c>
      <c r="B2452" s="78" t="s">
        <v>3541</v>
      </c>
      <c r="C2452" s="78" t="s">
        <v>850</v>
      </c>
      <c r="F2452" s="78" t="s">
        <v>808</v>
      </c>
      <c r="G2452" s="78" t="s">
        <v>96</v>
      </c>
      <c r="H2452" s="112" t="s">
        <v>296</v>
      </c>
      <c r="I2452" s="112">
        <v>3</v>
      </c>
      <c r="J2452" s="113">
        <v>44674.73196759259</v>
      </c>
      <c r="K2452" s="113">
        <v>44674.733310185184</v>
      </c>
      <c r="M2452" s="113">
        <v>44674.733993055554</v>
      </c>
      <c r="N2452" s="113">
        <v>44674.734317129631</v>
      </c>
      <c r="O2452" s="78" t="s">
        <v>1187</v>
      </c>
      <c r="P2452" s="78" t="str">
        <f t="shared" si="646"/>
        <v>CIC</v>
      </c>
      <c r="S2452" s="78" t="str">
        <f t="shared" si="647"/>
        <v/>
      </c>
      <c r="V2452" s="78" t="str">
        <f t="shared" si="648"/>
        <v/>
      </c>
      <c r="W2452" s="113">
        <v>44674.741967592592</v>
      </c>
      <c r="X2452" s="113">
        <f t="shared" si="649"/>
        <v>6.8287036992842332E-4</v>
      </c>
      <c r="Y2452" s="113" t="str">
        <f t="shared" si="650"/>
        <v/>
      </c>
      <c r="Z2452" s="113" t="str">
        <f t="shared" si="651"/>
        <v/>
      </c>
      <c r="AB2452" s="2" t="str">
        <f t="shared" si="652"/>
        <v/>
      </c>
      <c r="AC2452" s="2" t="str">
        <f t="shared" si="652"/>
        <v/>
      </c>
      <c r="AE2452" s="2" t="str">
        <f t="shared" si="653"/>
        <v/>
      </c>
      <c r="AF2452" s="2" t="str">
        <f t="shared" si="654"/>
        <v/>
      </c>
      <c r="AG2452" s="2" t="str">
        <f t="shared" si="655"/>
        <v/>
      </c>
      <c r="AH2452" s="2" t="str">
        <f t="shared" si="656"/>
        <v/>
      </c>
      <c r="AI2452" s="2" t="str">
        <f t="shared" si="657"/>
        <v/>
      </c>
      <c r="AK2452" s="2" t="str">
        <f t="shared" si="658"/>
        <v/>
      </c>
      <c r="AL2452" s="2" t="str">
        <f t="shared" si="659"/>
        <v/>
      </c>
      <c r="AM2452" s="2" t="str">
        <f t="shared" si="660"/>
        <v/>
      </c>
      <c r="AN2452" s="2" t="str">
        <f t="shared" si="661"/>
        <v/>
      </c>
      <c r="AO2452" s="2" t="str">
        <f t="shared" si="662"/>
        <v/>
      </c>
    </row>
    <row r="2453" spans="1:41" x14ac:dyDescent="0.3">
      <c r="A2453" s="111">
        <v>44674.810555555552</v>
      </c>
      <c r="B2453" s="78" t="s">
        <v>1042</v>
      </c>
      <c r="C2453" s="78" t="s">
        <v>835</v>
      </c>
      <c r="D2453" s="78" t="s">
        <v>2259</v>
      </c>
      <c r="E2453" s="78">
        <v>14</v>
      </c>
      <c r="F2453" s="78" t="s">
        <v>807</v>
      </c>
      <c r="G2453" s="78" t="s">
        <v>88</v>
      </c>
      <c r="H2453" s="112" t="s">
        <v>256</v>
      </c>
      <c r="I2453" s="112">
        <v>3</v>
      </c>
      <c r="J2453" s="113">
        <v>44674.808240740742</v>
      </c>
      <c r="K2453" s="113">
        <v>44674.810555555552</v>
      </c>
      <c r="M2453" s="113">
        <v>44674.811712962961</v>
      </c>
      <c r="N2453" s="113">
        <v>44674.812222222223</v>
      </c>
      <c r="O2453" s="78" t="s">
        <v>1185</v>
      </c>
      <c r="P2453" s="78" t="str">
        <f t="shared" si="646"/>
        <v>CIC</v>
      </c>
      <c r="Q2453" s="113">
        <v>44674.831354166665</v>
      </c>
      <c r="R2453" s="78" t="s">
        <v>1216</v>
      </c>
      <c r="S2453" s="78" t="str">
        <f t="shared" si="647"/>
        <v>PLOEG</v>
      </c>
      <c r="V2453" s="78" t="str">
        <f t="shared" si="648"/>
        <v/>
      </c>
      <c r="W2453" s="113">
        <v>44674.836261574077</v>
      </c>
      <c r="X2453" s="113">
        <f t="shared" si="649"/>
        <v>1.157407408754807E-3</v>
      </c>
      <c r="Y2453" s="113" t="str">
        <f t="shared" si="650"/>
        <v/>
      </c>
      <c r="Z2453" s="113" t="str">
        <f t="shared" si="651"/>
        <v/>
      </c>
      <c r="AB2453" s="2" t="str">
        <f t="shared" si="652"/>
        <v/>
      </c>
      <c r="AC2453" s="2" t="str">
        <f t="shared" si="652"/>
        <v/>
      </c>
      <c r="AE2453" s="2" t="str">
        <f t="shared" si="653"/>
        <v/>
      </c>
      <c r="AF2453" s="2" t="str">
        <f t="shared" si="654"/>
        <v/>
      </c>
      <c r="AG2453" s="2" t="str">
        <f t="shared" si="655"/>
        <v/>
      </c>
      <c r="AH2453" s="2" t="str">
        <f t="shared" si="656"/>
        <v/>
      </c>
      <c r="AI2453" s="2" t="str">
        <f t="shared" si="657"/>
        <v/>
      </c>
      <c r="AK2453" s="2" t="str">
        <f t="shared" si="658"/>
        <v/>
      </c>
      <c r="AL2453" s="2" t="str">
        <f t="shared" si="659"/>
        <v/>
      </c>
      <c r="AM2453" s="2" t="str">
        <f t="shared" si="660"/>
        <v/>
      </c>
      <c r="AN2453" s="2" t="str">
        <f t="shared" si="661"/>
        <v/>
      </c>
      <c r="AO2453" s="2" t="str">
        <f t="shared" si="662"/>
        <v/>
      </c>
    </row>
    <row r="2454" spans="1:41" x14ac:dyDescent="0.3">
      <c r="A2454" s="111">
        <v>44674.852037037039</v>
      </c>
      <c r="B2454" s="78" t="s">
        <v>3542</v>
      </c>
      <c r="C2454" s="78" t="s">
        <v>835</v>
      </c>
      <c r="D2454" s="78" t="s">
        <v>3543</v>
      </c>
      <c r="E2454" s="78">
        <v>24</v>
      </c>
      <c r="F2454" s="78" t="s">
        <v>810</v>
      </c>
      <c r="G2454" s="78" t="s">
        <v>116</v>
      </c>
      <c r="H2454" s="112" t="s">
        <v>228</v>
      </c>
      <c r="I2454" s="112">
        <v>2</v>
      </c>
      <c r="J2454" s="113">
        <v>44674.852037037039</v>
      </c>
      <c r="K2454" s="113">
        <v>44674.852037037039</v>
      </c>
      <c r="M2454" s="113">
        <v>44674.852268518516</v>
      </c>
      <c r="N2454" s="113">
        <v>44674.85229166667</v>
      </c>
      <c r="O2454" s="78" t="s">
        <v>1185</v>
      </c>
      <c r="P2454" s="78" t="str">
        <f t="shared" si="646"/>
        <v>CIC</v>
      </c>
      <c r="S2454" s="78" t="str">
        <f t="shared" si="647"/>
        <v/>
      </c>
      <c r="V2454" s="78" t="str">
        <f t="shared" si="648"/>
        <v/>
      </c>
      <c r="W2454" s="113">
        <v>44674.871736111112</v>
      </c>
      <c r="X2454" s="113">
        <f t="shared" si="649"/>
        <v>2.3148147738538682E-4</v>
      </c>
      <c r="Y2454" s="113" t="str">
        <f t="shared" si="650"/>
        <v/>
      </c>
      <c r="Z2454" s="113" t="str">
        <f t="shared" si="651"/>
        <v/>
      </c>
      <c r="AB2454" s="2" t="str">
        <f t="shared" si="652"/>
        <v/>
      </c>
      <c r="AC2454" s="2" t="str">
        <f t="shared" si="652"/>
        <v/>
      </c>
      <c r="AE2454" s="2" t="str">
        <f t="shared" si="653"/>
        <v/>
      </c>
      <c r="AF2454" s="2" t="str">
        <f t="shared" si="654"/>
        <v/>
      </c>
      <c r="AG2454" s="2" t="str">
        <f t="shared" si="655"/>
        <v/>
      </c>
      <c r="AH2454" s="2" t="str">
        <f t="shared" si="656"/>
        <v/>
      </c>
      <c r="AI2454" s="2" t="str">
        <f t="shared" si="657"/>
        <v/>
      </c>
      <c r="AK2454" s="2" t="str">
        <f t="shared" si="658"/>
        <v/>
      </c>
      <c r="AL2454" s="2" t="str">
        <f t="shared" si="659"/>
        <v/>
      </c>
      <c r="AM2454" s="2" t="str">
        <f t="shared" si="660"/>
        <v/>
      </c>
      <c r="AN2454" s="2" t="str">
        <f t="shared" si="661"/>
        <v/>
      </c>
      <c r="AO2454" s="2" t="str">
        <f t="shared" si="662"/>
        <v/>
      </c>
    </row>
    <row r="2455" spans="1:41" x14ac:dyDescent="0.3">
      <c r="A2455" s="111">
        <v>44674.867372685185</v>
      </c>
      <c r="B2455" s="78" t="s">
        <v>3544</v>
      </c>
      <c r="C2455" s="78" t="s">
        <v>846</v>
      </c>
      <c r="D2455" s="78" t="s">
        <v>1446</v>
      </c>
      <c r="E2455" s="78">
        <v>43</v>
      </c>
      <c r="F2455" s="78" t="s">
        <v>808</v>
      </c>
      <c r="G2455" s="78" t="s">
        <v>106</v>
      </c>
      <c r="H2455" s="112" t="s">
        <v>268</v>
      </c>
      <c r="I2455" s="112">
        <v>4</v>
      </c>
      <c r="J2455" s="113">
        <v>44674.865358796298</v>
      </c>
      <c r="K2455" s="113">
        <v>44674.867372685185</v>
      </c>
      <c r="L2455" s="113">
        <v>44674.915462962963</v>
      </c>
      <c r="M2455" s="113">
        <v>44674.926516203705</v>
      </c>
      <c r="P2455" s="78" t="str">
        <f t="shared" si="646"/>
        <v/>
      </c>
      <c r="Q2455" s="113">
        <v>44674.868750000001</v>
      </c>
      <c r="R2455" s="78" t="s">
        <v>1187</v>
      </c>
      <c r="S2455" s="78" t="str">
        <f t="shared" si="647"/>
        <v>CIC</v>
      </c>
      <c r="V2455" s="78" t="str">
        <f t="shared" si="648"/>
        <v/>
      </c>
      <c r="W2455" s="113">
        <v>44674.970625000002</v>
      </c>
      <c r="X2455" s="113">
        <f t="shared" si="649"/>
        <v>4.8090277778101154E-2</v>
      </c>
      <c r="Y2455" s="113" t="str">
        <f t="shared" si="650"/>
        <v/>
      </c>
      <c r="Z2455" s="113" t="str">
        <f t="shared" si="651"/>
        <v/>
      </c>
      <c r="AB2455" s="2" t="str">
        <f t="shared" si="652"/>
        <v/>
      </c>
      <c r="AC2455" s="2" t="str">
        <f t="shared" si="652"/>
        <v/>
      </c>
      <c r="AE2455" s="2" t="str">
        <f t="shared" si="653"/>
        <v/>
      </c>
      <c r="AF2455" s="2" t="str">
        <f t="shared" si="654"/>
        <v/>
      </c>
      <c r="AG2455" s="2" t="str">
        <f t="shared" si="655"/>
        <v/>
      </c>
      <c r="AH2455" s="2" t="str">
        <f t="shared" si="656"/>
        <v/>
      </c>
      <c r="AI2455" s="2" t="str">
        <f t="shared" si="657"/>
        <v/>
      </c>
      <c r="AK2455" s="2" t="str">
        <f t="shared" si="658"/>
        <v/>
      </c>
      <c r="AL2455" s="2" t="str">
        <f t="shared" si="659"/>
        <v/>
      </c>
      <c r="AM2455" s="2" t="str">
        <f t="shared" si="660"/>
        <v/>
      </c>
      <c r="AN2455" s="2" t="str">
        <f t="shared" si="661"/>
        <v/>
      </c>
      <c r="AO2455" s="2" t="str">
        <f t="shared" si="662"/>
        <v/>
      </c>
    </row>
    <row r="2456" spans="1:41" x14ac:dyDescent="0.3">
      <c r="A2456" s="111">
        <v>44674.907870370371</v>
      </c>
      <c r="B2456" s="78" t="s">
        <v>3545</v>
      </c>
      <c r="C2456" s="78" t="s">
        <v>835</v>
      </c>
      <c r="D2456" s="78" t="s">
        <v>1632</v>
      </c>
      <c r="E2456" s="78">
        <v>15</v>
      </c>
      <c r="F2456" s="78" t="s">
        <v>807</v>
      </c>
      <c r="G2456" s="78" t="s">
        <v>94</v>
      </c>
      <c r="H2456" s="112" t="s">
        <v>222</v>
      </c>
      <c r="I2456" s="112">
        <v>2</v>
      </c>
      <c r="J2456" s="113">
        <v>44674.907060185185</v>
      </c>
      <c r="K2456" s="113">
        <v>44674.907870370371</v>
      </c>
      <c r="M2456" s="113">
        <v>44674.91170138889</v>
      </c>
      <c r="P2456" s="78" t="str">
        <f t="shared" si="646"/>
        <v/>
      </c>
      <c r="Q2456" s="113">
        <v>44674.911724537036</v>
      </c>
      <c r="R2456" s="78" t="s">
        <v>1187</v>
      </c>
      <c r="S2456" s="78" t="str">
        <f t="shared" si="647"/>
        <v>CIC</v>
      </c>
      <c r="T2456" s="113">
        <v>44674.921331018515</v>
      </c>
      <c r="U2456" s="78" t="s">
        <v>1200</v>
      </c>
      <c r="V2456" s="78" t="str">
        <f t="shared" si="648"/>
        <v>PLOEG</v>
      </c>
      <c r="W2456" s="113">
        <v>44674.974780092591</v>
      </c>
      <c r="X2456" s="113">
        <f t="shared" si="649"/>
        <v>3.8310185191221535E-3</v>
      </c>
      <c r="Y2456" s="113">
        <f t="shared" si="650"/>
        <v>9.6296296251239255E-3</v>
      </c>
      <c r="Z2456" s="113">
        <f t="shared" si="651"/>
        <v>5.3449074075615499E-2</v>
      </c>
      <c r="AB2456" s="2">
        <f t="shared" si="652"/>
        <v>832</v>
      </c>
      <c r="AC2456" s="2">
        <f t="shared" si="652"/>
        <v>4618</v>
      </c>
      <c r="AE2456" s="2" t="str">
        <f t="shared" si="653"/>
        <v/>
      </c>
      <c r="AF2456" s="2" t="str">
        <f t="shared" si="654"/>
        <v/>
      </c>
      <c r="AG2456" s="2">
        <f t="shared" si="655"/>
        <v>832</v>
      </c>
      <c r="AH2456" s="2" t="str">
        <f t="shared" si="656"/>
        <v/>
      </c>
      <c r="AI2456" s="2" t="str">
        <f t="shared" si="657"/>
        <v/>
      </c>
      <c r="AK2456" s="2" t="str">
        <f t="shared" si="658"/>
        <v/>
      </c>
      <c r="AL2456" s="2" t="str">
        <f t="shared" si="659"/>
        <v/>
      </c>
      <c r="AM2456" s="2">
        <f t="shared" si="660"/>
        <v>4618</v>
      </c>
      <c r="AN2456" s="2" t="str">
        <f t="shared" si="661"/>
        <v/>
      </c>
      <c r="AO2456" s="2" t="str">
        <f t="shared" si="662"/>
        <v/>
      </c>
    </row>
    <row r="2457" spans="1:41" x14ac:dyDescent="0.3">
      <c r="A2457" s="111">
        <v>44674.914120370369</v>
      </c>
      <c r="B2457" s="78" t="s">
        <v>3546</v>
      </c>
      <c r="C2457" s="78" t="s">
        <v>846</v>
      </c>
      <c r="D2457" s="78" t="s">
        <v>1207</v>
      </c>
      <c r="E2457" s="78">
        <v>107</v>
      </c>
      <c r="F2457" s="78" t="s">
        <v>807</v>
      </c>
      <c r="G2457" s="78" t="s">
        <v>108</v>
      </c>
      <c r="H2457" s="112" t="s">
        <v>240</v>
      </c>
      <c r="I2457" s="112">
        <v>2</v>
      </c>
      <c r="J2457" s="113">
        <v>44674.913761574076</v>
      </c>
      <c r="K2457" s="113">
        <v>44674.914120370369</v>
      </c>
      <c r="M2457" s="113">
        <v>44674.915462962963</v>
      </c>
      <c r="P2457" s="78" t="str">
        <f t="shared" si="646"/>
        <v/>
      </c>
      <c r="S2457" s="78" t="str">
        <f t="shared" si="647"/>
        <v/>
      </c>
      <c r="T2457" s="113">
        <v>44674.921331018515</v>
      </c>
      <c r="U2457" s="78" t="s">
        <v>1203</v>
      </c>
      <c r="V2457" s="78" t="str">
        <f t="shared" si="648"/>
        <v>PLOEG</v>
      </c>
      <c r="W2457" s="113">
        <v>44674.926516203705</v>
      </c>
      <c r="X2457" s="113">
        <f t="shared" si="649"/>
        <v>1.3425925935734995E-3</v>
      </c>
      <c r="Y2457" s="113">
        <f t="shared" si="650"/>
        <v>5.8680555521277711E-3</v>
      </c>
      <c r="Z2457" s="113">
        <f t="shared" si="651"/>
        <v>5.1851851894753054E-3</v>
      </c>
      <c r="AB2457" s="2">
        <f t="shared" si="652"/>
        <v>507</v>
      </c>
      <c r="AC2457" s="2">
        <f t="shared" si="652"/>
        <v>448</v>
      </c>
      <c r="AE2457" s="2" t="str">
        <f t="shared" si="653"/>
        <v/>
      </c>
      <c r="AF2457" s="2" t="str">
        <f t="shared" si="654"/>
        <v/>
      </c>
      <c r="AG2457" s="2">
        <f t="shared" si="655"/>
        <v>507</v>
      </c>
      <c r="AH2457" s="2" t="str">
        <f t="shared" si="656"/>
        <v/>
      </c>
      <c r="AI2457" s="2" t="str">
        <f t="shared" si="657"/>
        <v/>
      </c>
      <c r="AK2457" s="2" t="str">
        <f t="shared" si="658"/>
        <v/>
      </c>
      <c r="AL2457" s="2" t="str">
        <f t="shared" si="659"/>
        <v/>
      </c>
      <c r="AM2457" s="2">
        <f t="shared" si="660"/>
        <v>448</v>
      </c>
      <c r="AN2457" s="2" t="str">
        <f t="shared" si="661"/>
        <v/>
      </c>
      <c r="AO2457" s="2" t="str">
        <f t="shared" si="662"/>
        <v/>
      </c>
    </row>
    <row r="2458" spans="1:41" x14ac:dyDescent="0.3">
      <c r="A2458" s="111">
        <v>44674.932824074072</v>
      </c>
      <c r="B2458" s="78" t="s">
        <v>3547</v>
      </c>
      <c r="C2458" s="78" t="s">
        <v>835</v>
      </c>
      <c r="D2458" s="78" t="s">
        <v>1237</v>
      </c>
      <c r="E2458" s="78">
        <v>87</v>
      </c>
      <c r="F2458" s="78" t="s">
        <v>807</v>
      </c>
      <c r="G2458" s="78" t="s">
        <v>88</v>
      </c>
      <c r="H2458" s="112" t="s">
        <v>200</v>
      </c>
      <c r="I2458" s="112">
        <v>3</v>
      </c>
      <c r="J2458" s="113">
        <v>44674.930717592593</v>
      </c>
      <c r="K2458" s="113">
        <v>44674.932824074072</v>
      </c>
      <c r="M2458" s="113">
        <v>44674.975081018521</v>
      </c>
      <c r="P2458" s="78" t="str">
        <f t="shared" si="646"/>
        <v/>
      </c>
      <c r="Q2458" s="113">
        <v>44674.975393518522</v>
      </c>
      <c r="R2458" s="78" t="s">
        <v>1187</v>
      </c>
      <c r="S2458" s="78" t="str">
        <f t="shared" si="647"/>
        <v>CIC</v>
      </c>
      <c r="V2458" s="78" t="str">
        <f t="shared" si="648"/>
        <v/>
      </c>
      <c r="W2458" s="113">
        <v>44674.97828703704</v>
      </c>
      <c r="X2458" s="113">
        <f t="shared" si="649"/>
        <v>4.2256944449036382E-2</v>
      </c>
      <c r="Y2458" s="113" t="str">
        <f t="shared" si="650"/>
        <v/>
      </c>
      <c r="Z2458" s="113" t="str">
        <f t="shared" si="651"/>
        <v/>
      </c>
      <c r="AB2458" s="2" t="str">
        <f t="shared" si="652"/>
        <v/>
      </c>
      <c r="AC2458" s="2" t="str">
        <f t="shared" si="652"/>
        <v/>
      </c>
      <c r="AE2458" s="2" t="str">
        <f t="shared" si="653"/>
        <v/>
      </c>
      <c r="AF2458" s="2" t="str">
        <f t="shared" si="654"/>
        <v/>
      </c>
      <c r="AG2458" s="2" t="str">
        <f t="shared" si="655"/>
        <v/>
      </c>
      <c r="AH2458" s="2" t="str">
        <f t="shared" si="656"/>
        <v/>
      </c>
      <c r="AI2458" s="2" t="str">
        <f t="shared" si="657"/>
        <v/>
      </c>
      <c r="AK2458" s="2" t="str">
        <f t="shared" si="658"/>
        <v/>
      </c>
      <c r="AL2458" s="2" t="str">
        <f t="shared" si="659"/>
        <v/>
      </c>
      <c r="AM2458" s="2" t="str">
        <f t="shared" si="660"/>
        <v/>
      </c>
      <c r="AN2458" s="2" t="str">
        <f t="shared" si="661"/>
        <v/>
      </c>
      <c r="AO2458" s="2" t="str">
        <f t="shared" si="662"/>
        <v/>
      </c>
    </row>
    <row r="2459" spans="1:41" x14ac:dyDescent="0.3">
      <c r="A2459" s="111">
        <v>44675.008518518516</v>
      </c>
      <c r="B2459" s="78" t="s">
        <v>3548</v>
      </c>
      <c r="C2459" s="78" t="s">
        <v>846</v>
      </c>
      <c r="D2459" s="78" t="s">
        <v>2697</v>
      </c>
      <c r="F2459" s="78" t="s">
        <v>807</v>
      </c>
      <c r="G2459" s="78" t="s">
        <v>86</v>
      </c>
      <c r="H2459" s="112" t="s">
        <v>288</v>
      </c>
      <c r="I2459" s="112">
        <v>3</v>
      </c>
      <c r="J2459" s="113">
        <v>44675.007071759261</v>
      </c>
      <c r="K2459" s="113">
        <v>44675.008518518516</v>
      </c>
      <c r="M2459" s="113">
        <v>44675.009050925924</v>
      </c>
      <c r="P2459" s="78" t="str">
        <f t="shared" si="646"/>
        <v/>
      </c>
      <c r="Q2459" s="113">
        <v>44675.009375000001</v>
      </c>
      <c r="R2459" s="78" t="s">
        <v>1187</v>
      </c>
      <c r="S2459" s="78" t="str">
        <f t="shared" si="647"/>
        <v>CIC</v>
      </c>
      <c r="T2459" s="113">
        <v>44675.017175925925</v>
      </c>
      <c r="U2459" s="78" t="s">
        <v>1203</v>
      </c>
      <c r="V2459" s="78" t="str">
        <f t="shared" si="648"/>
        <v>PLOEG</v>
      </c>
      <c r="W2459" s="113">
        <v>44675.023032407407</v>
      </c>
      <c r="X2459" s="113">
        <f t="shared" si="649"/>
        <v>5.3240740817273036E-4</v>
      </c>
      <c r="Y2459" s="113">
        <f t="shared" si="650"/>
        <v>8.1250000002910383E-3</v>
      </c>
      <c r="Z2459" s="113">
        <f t="shared" si="651"/>
        <v>5.8564814826240763E-3</v>
      </c>
      <c r="AB2459" s="2">
        <f t="shared" si="652"/>
        <v>702</v>
      </c>
      <c r="AC2459" s="2">
        <f t="shared" si="652"/>
        <v>506</v>
      </c>
      <c r="AE2459" s="2" t="str">
        <f t="shared" si="653"/>
        <v/>
      </c>
      <c r="AF2459" s="2" t="str">
        <f t="shared" si="654"/>
        <v/>
      </c>
      <c r="AG2459" s="2" t="str">
        <f t="shared" si="655"/>
        <v/>
      </c>
      <c r="AH2459" s="2">
        <f t="shared" si="656"/>
        <v>702</v>
      </c>
      <c r="AI2459" s="2" t="str">
        <f t="shared" si="657"/>
        <v/>
      </c>
      <c r="AK2459" s="2" t="str">
        <f t="shared" si="658"/>
        <v/>
      </c>
      <c r="AL2459" s="2" t="str">
        <f t="shared" si="659"/>
        <v/>
      </c>
      <c r="AM2459" s="2" t="str">
        <f t="shared" si="660"/>
        <v/>
      </c>
      <c r="AN2459" s="2">
        <f t="shared" si="661"/>
        <v>506</v>
      </c>
      <c r="AO2459" s="2" t="str">
        <f t="shared" si="662"/>
        <v/>
      </c>
    </row>
    <row r="2460" spans="1:41" x14ac:dyDescent="0.3">
      <c r="A2460" s="111">
        <v>44675.020289351851</v>
      </c>
      <c r="B2460" s="78" t="s">
        <v>3549</v>
      </c>
      <c r="C2460" s="78" t="s">
        <v>835</v>
      </c>
      <c r="D2460" s="78" t="s">
        <v>2227</v>
      </c>
      <c r="E2460" s="78">
        <v>7</v>
      </c>
      <c r="F2460" s="78" t="s">
        <v>807</v>
      </c>
      <c r="G2460" s="78" t="s">
        <v>88</v>
      </c>
      <c r="H2460" s="112" t="s">
        <v>200</v>
      </c>
      <c r="I2460" s="112">
        <v>3</v>
      </c>
      <c r="J2460" s="113">
        <v>44675.02003472222</v>
      </c>
      <c r="K2460" s="113">
        <v>44675.020289351851</v>
      </c>
      <c r="M2460" s="113">
        <v>44675.020682870374</v>
      </c>
      <c r="P2460" s="78" t="str">
        <f t="shared" si="646"/>
        <v/>
      </c>
      <c r="S2460" s="78" t="str">
        <f t="shared" si="647"/>
        <v/>
      </c>
      <c r="V2460" s="78" t="str">
        <f t="shared" si="648"/>
        <v/>
      </c>
      <c r="W2460" s="113">
        <v>44675.021863425929</v>
      </c>
      <c r="X2460" s="113">
        <f t="shared" si="649"/>
        <v>3.9351852319668978E-4</v>
      </c>
      <c r="Y2460" s="113" t="str">
        <f t="shared" si="650"/>
        <v/>
      </c>
      <c r="Z2460" s="113" t="str">
        <f t="shared" si="651"/>
        <v/>
      </c>
      <c r="AB2460" s="2" t="str">
        <f t="shared" si="652"/>
        <v/>
      </c>
      <c r="AC2460" s="2" t="str">
        <f t="shared" si="652"/>
        <v/>
      </c>
      <c r="AE2460" s="2" t="str">
        <f t="shared" si="653"/>
        <v/>
      </c>
      <c r="AF2460" s="2" t="str">
        <f t="shared" si="654"/>
        <v/>
      </c>
      <c r="AG2460" s="2" t="str">
        <f t="shared" si="655"/>
        <v/>
      </c>
      <c r="AH2460" s="2" t="str">
        <f t="shared" si="656"/>
        <v/>
      </c>
      <c r="AI2460" s="2" t="str">
        <f t="shared" si="657"/>
        <v/>
      </c>
      <c r="AK2460" s="2" t="str">
        <f t="shared" si="658"/>
        <v/>
      </c>
      <c r="AL2460" s="2" t="str">
        <f t="shared" si="659"/>
        <v/>
      </c>
      <c r="AM2460" s="2" t="str">
        <f t="shared" si="660"/>
        <v/>
      </c>
      <c r="AN2460" s="2" t="str">
        <f t="shared" si="661"/>
        <v/>
      </c>
      <c r="AO2460" s="2" t="str">
        <f t="shared" si="662"/>
        <v/>
      </c>
    </row>
    <row r="2461" spans="1:41" x14ac:dyDescent="0.3">
      <c r="A2461" s="111">
        <v>44675.26730324074</v>
      </c>
      <c r="B2461" s="78" t="s">
        <v>3550</v>
      </c>
      <c r="C2461" s="78" t="s">
        <v>886</v>
      </c>
      <c r="D2461" s="78" t="s">
        <v>2697</v>
      </c>
      <c r="E2461" s="78">
        <v>133</v>
      </c>
      <c r="F2461" s="78" t="s">
        <v>807</v>
      </c>
      <c r="G2461" s="78" t="s">
        <v>90</v>
      </c>
      <c r="H2461" s="112" t="s">
        <v>282</v>
      </c>
      <c r="I2461" s="112">
        <v>2</v>
      </c>
      <c r="J2461" s="113">
        <v>44675.261678240742</v>
      </c>
      <c r="K2461" s="113">
        <v>44675.26730324074</v>
      </c>
      <c r="M2461" s="113">
        <v>44675.285011574073</v>
      </c>
      <c r="N2461" s="113">
        <v>44675.286562499998</v>
      </c>
      <c r="O2461" s="78" t="s">
        <v>1187</v>
      </c>
      <c r="P2461" s="78" t="str">
        <f t="shared" si="646"/>
        <v>CIC</v>
      </c>
      <c r="Q2461" s="113">
        <v>44675.35527777778</v>
      </c>
      <c r="R2461" s="78" t="s">
        <v>1187</v>
      </c>
      <c r="S2461" s="78" t="str">
        <f t="shared" si="647"/>
        <v>CIC</v>
      </c>
      <c r="T2461" s="113">
        <v>44675.33388888889</v>
      </c>
      <c r="U2461" s="78" t="s">
        <v>1187</v>
      </c>
      <c r="V2461" s="78" t="str">
        <f t="shared" si="648"/>
        <v>CIC</v>
      </c>
      <c r="W2461" s="113">
        <v>44675.431030092594</v>
      </c>
      <c r="X2461" s="113">
        <f t="shared" si="649"/>
        <v>1.7708333332848269E-2</v>
      </c>
      <c r="Y2461" s="113">
        <f t="shared" si="650"/>
        <v>4.8877314817218576E-2</v>
      </c>
      <c r="Z2461" s="113">
        <f t="shared" si="651"/>
        <v>9.7141203703358769E-2</v>
      </c>
      <c r="AB2461" s="2">
        <f t="shared" si="652"/>
        <v>4223</v>
      </c>
      <c r="AC2461" s="2">
        <f t="shared" si="652"/>
        <v>8393</v>
      </c>
      <c r="AE2461" s="2" t="str">
        <f t="shared" si="653"/>
        <v/>
      </c>
      <c r="AF2461" s="2" t="str">
        <f t="shared" si="654"/>
        <v/>
      </c>
      <c r="AG2461" s="2">
        <f t="shared" si="655"/>
        <v>4223</v>
      </c>
      <c r="AH2461" s="2" t="str">
        <f t="shared" si="656"/>
        <v/>
      </c>
      <c r="AI2461" s="2" t="str">
        <f t="shared" si="657"/>
        <v/>
      </c>
      <c r="AK2461" s="2" t="str">
        <f t="shared" si="658"/>
        <v/>
      </c>
      <c r="AL2461" s="2" t="str">
        <f t="shared" si="659"/>
        <v/>
      </c>
      <c r="AM2461" s="2">
        <f t="shared" si="660"/>
        <v>8393</v>
      </c>
      <c r="AN2461" s="2" t="str">
        <f t="shared" si="661"/>
        <v/>
      </c>
      <c r="AO2461" s="2" t="str">
        <f t="shared" si="662"/>
        <v/>
      </c>
    </row>
    <row r="2462" spans="1:41" x14ac:dyDescent="0.3">
      <c r="A2462" s="111">
        <v>44675.26730324074</v>
      </c>
      <c r="B2462" s="78" t="s">
        <v>3550</v>
      </c>
      <c r="C2462" s="78" t="s">
        <v>951</v>
      </c>
      <c r="D2462" s="78" t="s">
        <v>2697</v>
      </c>
      <c r="E2462" s="78">
        <v>133</v>
      </c>
      <c r="F2462" s="78" t="s">
        <v>807</v>
      </c>
      <c r="G2462" s="78" t="s">
        <v>90</v>
      </c>
      <c r="H2462" s="112" t="s">
        <v>282</v>
      </c>
      <c r="I2462" s="112">
        <v>2</v>
      </c>
      <c r="J2462" s="113">
        <v>44675.261678240742</v>
      </c>
      <c r="K2462" s="113">
        <v>44675.26730324074</v>
      </c>
      <c r="M2462" s="113">
        <v>44675.295601851853</v>
      </c>
      <c r="N2462" s="113">
        <v>44675.295706018522</v>
      </c>
      <c r="O2462" s="78" t="s">
        <v>1187</v>
      </c>
      <c r="P2462" s="78" t="str">
        <f t="shared" si="646"/>
        <v>CIC</v>
      </c>
      <c r="Q2462" s="113">
        <v>44675.354942129627</v>
      </c>
      <c r="R2462" s="78" t="s">
        <v>1187</v>
      </c>
      <c r="S2462" s="78" t="str">
        <f t="shared" si="647"/>
        <v>CIC</v>
      </c>
      <c r="T2462" s="113">
        <v>44675.327824074076</v>
      </c>
      <c r="U2462" s="78" t="s">
        <v>1185</v>
      </c>
      <c r="V2462" s="78" t="str">
        <f t="shared" si="648"/>
        <v>CIC</v>
      </c>
      <c r="W2462" s="113">
        <v>44675.431168981479</v>
      </c>
      <c r="X2462" s="113">
        <f t="shared" si="649"/>
        <v>2.8298611112404615E-2</v>
      </c>
      <c r="Y2462" s="113">
        <f t="shared" si="650"/>
        <v>3.2222222223936114E-2</v>
      </c>
      <c r="Z2462" s="113">
        <f t="shared" si="651"/>
        <v>0.10334490740206093</v>
      </c>
      <c r="AB2462" s="2">
        <f t="shared" si="652"/>
        <v>2784</v>
      </c>
      <c r="AC2462" s="2">
        <f t="shared" si="652"/>
        <v>8929</v>
      </c>
      <c r="AE2462" s="2" t="str">
        <f t="shared" si="653"/>
        <v/>
      </c>
      <c r="AF2462" s="2" t="str">
        <f t="shared" si="654"/>
        <v/>
      </c>
      <c r="AG2462" s="2">
        <f t="shared" si="655"/>
        <v>2784</v>
      </c>
      <c r="AH2462" s="2" t="str">
        <f t="shared" si="656"/>
        <v/>
      </c>
      <c r="AI2462" s="2" t="str">
        <f t="shared" si="657"/>
        <v/>
      </c>
      <c r="AK2462" s="2" t="str">
        <f t="shared" si="658"/>
        <v/>
      </c>
      <c r="AL2462" s="2" t="str">
        <f t="shared" si="659"/>
        <v/>
      </c>
      <c r="AM2462" s="2">
        <f t="shared" si="660"/>
        <v>8929</v>
      </c>
      <c r="AN2462" s="2" t="str">
        <f t="shared" si="661"/>
        <v/>
      </c>
      <c r="AO2462" s="2" t="str">
        <f t="shared" si="662"/>
        <v/>
      </c>
    </row>
    <row r="2463" spans="1:41" x14ac:dyDescent="0.3">
      <c r="A2463" s="111">
        <v>44675.26730324074</v>
      </c>
      <c r="B2463" s="78" t="s">
        <v>3550</v>
      </c>
      <c r="C2463" s="78" t="s">
        <v>850</v>
      </c>
      <c r="D2463" s="78" t="s">
        <v>2697</v>
      </c>
      <c r="E2463" s="78">
        <v>133</v>
      </c>
      <c r="F2463" s="78" t="s">
        <v>807</v>
      </c>
      <c r="G2463" s="78" t="s">
        <v>90</v>
      </c>
      <c r="H2463" s="112" t="s">
        <v>282</v>
      </c>
      <c r="I2463" s="112">
        <v>2</v>
      </c>
      <c r="J2463" s="113">
        <v>44675.261678240742</v>
      </c>
      <c r="K2463" s="113">
        <v>44675.26730324074</v>
      </c>
      <c r="M2463" s="113">
        <v>44675.403738425928</v>
      </c>
      <c r="N2463" s="113">
        <v>44675.295729166668</v>
      </c>
      <c r="O2463" s="78" t="s">
        <v>1187</v>
      </c>
      <c r="P2463" s="78" t="str">
        <f t="shared" si="646"/>
        <v>CIC</v>
      </c>
      <c r="Q2463" s="113">
        <v>44675.357060185182</v>
      </c>
      <c r="R2463" s="78" t="s">
        <v>1185</v>
      </c>
      <c r="S2463" s="78" t="str">
        <f t="shared" si="647"/>
        <v>CIC</v>
      </c>
      <c r="T2463" s="113">
        <v>44675.404444444444</v>
      </c>
      <c r="U2463" s="78" t="s">
        <v>1187</v>
      </c>
      <c r="V2463" s="78" t="str">
        <f t="shared" si="648"/>
        <v>CIC</v>
      </c>
      <c r="W2463" s="113">
        <v>44675.479780092595</v>
      </c>
      <c r="X2463" s="113">
        <f t="shared" si="649"/>
        <v>0.13643518518802011</v>
      </c>
      <c r="Y2463" s="113">
        <f t="shared" si="650"/>
        <v>7.0601851621177047E-4</v>
      </c>
      <c r="Z2463" s="113">
        <f t="shared" si="651"/>
        <v>7.533564815093996E-2</v>
      </c>
      <c r="AB2463" s="2">
        <f t="shared" si="652"/>
        <v>61</v>
      </c>
      <c r="AC2463" s="2">
        <f t="shared" si="652"/>
        <v>6509</v>
      </c>
      <c r="AE2463" s="2" t="str">
        <f t="shared" si="653"/>
        <v/>
      </c>
      <c r="AF2463" s="2" t="str">
        <f t="shared" si="654"/>
        <v/>
      </c>
      <c r="AG2463" s="2">
        <f t="shared" si="655"/>
        <v>61</v>
      </c>
      <c r="AH2463" s="2" t="str">
        <f t="shared" si="656"/>
        <v/>
      </c>
      <c r="AI2463" s="2" t="str">
        <f t="shared" si="657"/>
        <v/>
      </c>
      <c r="AK2463" s="2" t="str">
        <f t="shared" si="658"/>
        <v/>
      </c>
      <c r="AL2463" s="2" t="str">
        <f t="shared" si="659"/>
        <v/>
      </c>
      <c r="AM2463" s="2">
        <f t="shared" si="660"/>
        <v>6509</v>
      </c>
      <c r="AN2463" s="2" t="str">
        <f t="shared" si="661"/>
        <v/>
      </c>
      <c r="AO2463" s="2" t="str">
        <f t="shared" si="662"/>
        <v/>
      </c>
    </row>
    <row r="2464" spans="1:41" x14ac:dyDescent="0.3">
      <c r="A2464" s="111">
        <v>44675.359340277777</v>
      </c>
      <c r="B2464" s="78" t="s">
        <v>3551</v>
      </c>
      <c r="C2464" s="78" t="s">
        <v>850</v>
      </c>
      <c r="D2464" s="78" t="s">
        <v>3552</v>
      </c>
      <c r="F2464" s="78" t="s">
        <v>808</v>
      </c>
      <c r="G2464" s="78" t="s">
        <v>94</v>
      </c>
      <c r="H2464" s="112" t="s">
        <v>280</v>
      </c>
      <c r="I2464" s="112">
        <v>3</v>
      </c>
      <c r="J2464" s="113">
        <v>44675.35837962963</v>
      </c>
      <c r="K2464" s="113">
        <v>44675.359340277777</v>
      </c>
      <c r="M2464" s="113">
        <v>44675.362303240741</v>
      </c>
      <c r="N2464" s="113">
        <v>44675.362384259257</v>
      </c>
      <c r="O2464" s="78" t="s">
        <v>1187</v>
      </c>
      <c r="P2464" s="78" t="str">
        <f t="shared" si="646"/>
        <v>CIC</v>
      </c>
      <c r="Q2464" s="113">
        <v>44675.366516203707</v>
      </c>
      <c r="R2464" s="78" t="s">
        <v>1286</v>
      </c>
      <c r="S2464" s="78" t="str">
        <f t="shared" si="647"/>
        <v>PLOEG</v>
      </c>
      <c r="T2464" s="113">
        <v>44675.368113425924</v>
      </c>
      <c r="U2464" s="78" t="s">
        <v>1185</v>
      </c>
      <c r="V2464" s="78" t="str">
        <f t="shared" si="648"/>
        <v>CIC</v>
      </c>
      <c r="W2464" s="113">
        <v>44675.387754629628</v>
      </c>
      <c r="X2464" s="113">
        <f t="shared" si="649"/>
        <v>2.9629629643750377E-3</v>
      </c>
      <c r="Y2464" s="113">
        <f t="shared" si="650"/>
        <v>5.8101851827814244E-3</v>
      </c>
      <c r="Z2464" s="113">
        <f t="shared" si="651"/>
        <v>1.9641203703940846E-2</v>
      </c>
      <c r="AB2464" s="2">
        <f t="shared" si="652"/>
        <v>502</v>
      </c>
      <c r="AC2464" s="2">
        <f t="shared" si="652"/>
        <v>1697</v>
      </c>
      <c r="AE2464" s="2" t="str">
        <f t="shared" si="653"/>
        <v/>
      </c>
      <c r="AF2464" s="2" t="str">
        <f t="shared" si="654"/>
        <v/>
      </c>
      <c r="AG2464" s="2" t="str">
        <f t="shared" si="655"/>
        <v/>
      </c>
      <c r="AH2464" s="2">
        <f t="shared" si="656"/>
        <v>502</v>
      </c>
      <c r="AI2464" s="2" t="str">
        <f t="shared" si="657"/>
        <v/>
      </c>
      <c r="AK2464" s="2" t="str">
        <f t="shared" si="658"/>
        <v/>
      </c>
      <c r="AL2464" s="2" t="str">
        <f t="shared" si="659"/>
        <v/>
      </c>
      <c r="AM2464" s="2" t="str">
        <f t="shared" si="660"/>
        <v/>
      </c>
      <c r="AN2464" s="2">
        <f t="shared" si="661"/>
        <v>1697</v>
      </c>
      <c r="AO2464" s="2" t="str">
        <f t="shared" si="662"/>
        <v/>
      </c>
    </row>
    <row r="2465" spans="1:41" x14ac:dyDescent="0.3">
      <c r="A2465" s="111">
        <v>44675.42701388889</v>
      </c>
      <c r="B2465" s="78" t="s">
        <v>3553</v>
      </c>
      <c r="C2465" s="78" t="s">
        <v>886</v>
      </c>
      <c r="D2465" s="78" t="s">
        <v>1294</v>
      </c>
      <c r="E2465" s="78" t="s">
        <v>2113</v>
      </c>
      <c r="F2465" s="78" t="s">
        <v>808</v>
      </c>
      <c r="G2465" s="78" t="s">
        <v>124</v>
      </c>
      <c r="H2465" s="112" t="s">
        <v>494</v>
      </c>
      <c r="I2465" s="112">
        <v>2</v>
      </c>
      <c r="J2465" s="113">
        <v>44675.426539351851</v>
      </c>
      <c r="K2465" s="113">
        <v>44675.42701388889</v>
      </c>
      <c r="M2465" s="113">
        <v>44675.431030092594</v>
      </c>
      <c r="P2465" s="78" t="str">
        <f t="shared" si="646"/>
        <v/>
      </c>
      <c r="Q2465" s="113">
        <v>44675.431747685187</v>
      </c>
      <c r="R2465" s="78" t="s">
        <v>1187</v>
      </c>
      <c r="S2465" s="78" t="str">
        <f t="shared" si="647"/>
        <v>CIC</v>
      </c>
      <c r="T2465" s="113">
        <v>44675.432858796295</v>
      </c>
      <c r="U2465" s="78" t="s">
        <v>1185</v>
      </c>
      <c r="V2465" s="78" t="str">
        <f t="shared" si="648"/>
        <v>CIC</v>
      </c>
      <c r="W2465" s="113">
        <v>44675.697627314818</v>
      </c>
      <c r="X2465" s="113">
        <f t="shared" si="649"/>
        <v>4.016203703940846E-3</v>
      </c>
      <c r="Y2465" s="113">
        <f t="shared" si="650"/>
        <v>1.8287037019035779E-3</v>
      </c>
      <c r="Z2465" s="113">
        <f t="shared" si="651"/>
        <v>0.26476851852203254</v>
      </c>
      <c r="AB2465" s="2">
        <f t="shared" si="652"/>
        <v>158</v>
      </c>
      <c r="AC2465" s="2">
        <f t="shared" si="652"/>
        <v>22876</v>
      </c>
      <c r="AE2465" s="2" t="str">
        <f t="shared" si="653"/>
        <v/>
      </c>
      <c r="AF2465" s="2" t="str">
        <f t="shared" si="654"/>
        <v/>
      </c>
      <c r="AG2465" s="2">
        <f t="shared" si="655"/>
        <v>158</v>
      </c>
      <c r="AH2465" s="2" t="str">
        <f t="shared" si="656"/>
        <v/>
      </c>
      <c r="AI2465" s="2" t="str">
        <f t="shared" si="657"/>
        <v/>
      </c>
      <c r="AK2465" s="2" t="str">
        <f t="shared" si="658"/>
        <v/>
      </c>
      <c r="AL2465" s="2" t="str">
        <f t="shared" si="659"/>
        <v/>
      </c>
      <c r="AM2465" s="2">
        <f t="shared" si="660"/>
        <v>22876</v>
      </c>
      <c r="AN2465" s="2" t="str">
        <f t="shared" si="661"/>
        <v/>
      </c>
      <c r="AO2465" s="2" t="str">
        <f t="shared" si="662"/>
        <v/>
      </c>
    </row>
    <row r="2466" spans="1:41" x14ac:dyDescent="0.3">
      <c r="A2466" s="111">
        <v>44675.42701388889</v>
      </c>
      <c r="B2466" s="78" t="s">
        <v>3553</v>
      </c>
      <c r="C2466" s="78" t="s">
        <v>951</v>
      </c>
      <c r="D2466" s="78" t="s">
        <v>1294</v>
      </c>
      <c r="E2466" s="78" t="s">
        <v>2113</v>
      </c>
      <c r="F2466" s="78" t="s">
        <v>808</v>
      </c>
      <c r="G2466" s="78" t="s">
        <v>124</v>
      </c>
      <c r="H2466" s="112" t="s">
        <v>494</v>
      </c>
      <c r="I2466" s="112">
        <v>2</v>
      </c>
      <c r="J2466" s="113">
        <v>44675.426539351851</v>
      </c>
      <c r="K2466" s="113">
        <v>44675.42701388889</v>
      </c>
      <c r="M2466" s="113">
        <v>44675.431180555555</v>
      </c>
      <c r="P2466" s="78" t="str">
        <f t="shared" si="646"/>
        <v/>
      </c>
      <c r="Q2466" s="113">
        <v>44675.591006944444</v>
      </c>
      <c r="R2466" s="78" t="s">
        <v>1187</v>
      </c>
      <c r="S2466" s="78" t="str">
        <f t="shared" si="647"/>
        <v>CIC</v>
      </c>
      <c r="T2466" s="113">
        <v>44675.432858796295</v>
      </c>
      <c r="U2466" s="78" t="s">
        <v>1185</v>
      </c>
      <c r="V2466" s="78" t="str">
        <f t="shared" si="648"/>
        <v>CIC</v>
      </c>
      <c r="W2466" s="113">
        <v>44675.746168981481</v>
      </c>
      <c r="X2466" s="113">
        <f t="shared" si="649"/>
        <v>4.166666665696539E-3</v>
      </c>
      <c r="Y2466" s="113">
        <f t="shared" si="650"/>
        <v>1.6782407401478849E-3</v>
      </c>
      <c r="Z2466" s="113">
        <f t="shared" si="651"/>
        <v>0.31331018518540077</v>
      </c>
      <c r="AB2466" s="2">
        <f t="shared" si="652"/>
        <v>145</v>
      </c>
      <c r="AC2466" s="2">
        <f t="shared" si="652"/>
        <v>27070</v>
      </c>
      <c r="AE2466" s="2" t="str">
        <f t="shared" si="653"/>
        <v/>
      </c>
      <c r="AF2466" s="2" t="str">
        <f t="shared" si="654"/>
        <v/>
      </c>
      <c r="AG2466" s="2">
        <f t="shared" si="655"/>
        <v>145</v>
      </c>
      <c r="AH2466" s="2" t="str">
        <f t="shared" si="656"/>
        <v/>
      </c>
      <c r="AI2466" s="2" t="str">
        <f t="shared" si="657"/>
        <v/>
      </c>
      <c r="AK2466" s="2" t="str">
        <f t="shared" si="658"/>
        <v/>
      </c>
      <c r="AL2466" s="2" t="str">
        <f t="shared" si="659"/>
        <v/>
      </c>
      <c r="AM2466" s="2">
        <f t="shared" si="660"/>
        <v>27070</v>
      </c>
      <c r="AN2466" s="2" t="str">
        <f t="shared" si="661"/>
        <v/>
      </c>
      <c r="AO2466" s="2" t="str">
        <f t="shared" si="662"/>
        <v/>
      </c>
    </row>
    <row r="2467" spans="1:41" x14ac:dyDescent="0.3">
      <c r="A2467" s="111">
        <v>44675.42701388889</v>
      </c>
      <c r="B2467" s="78" t="s">
        <v>3553</v>
      </c>
      <c r="C2467" s="78" t="s">
        <v>850</v>
      </c>
      <c r="D2467" s="78" t="s">
        <v>1294</v>
      </c>
      <c r="E2467" s="78" t="s">
        <v>2113</v>
      </c>
      <c r="F2467" s="78" t="s">
        <v>808</v>
      </c>
      <c r="G2467" s="78" t="s">
        <v>124</v>
      </c>
      <c r="H2467" s="112" t="s">
        <v>494</v>
      </c>
      <c r="I2467" s="112">
        <v>2</v>
      </c>
      <c r="J2467" s="113">
        <v>44675.426539351851</v>
      </c>
      <c r="K2467" s="113">
        <v>44675.42701388889</v>
      </c>
      <c r="M2467" s="113">
        <v>44675.590231481481</v>
      </c>
      <c r="P2467" s="78" t="str">
        <f t="shared" si="646"/>
        <v/>
      </c>
      <c r="S2467" s="78" t="str">
        <f t="shared" si="647"/>
        <v/>
      </c>
      <c r="T2467" s="113">
        <v>44675.590300925927</v>
      </c>
      <c r="U2467" s="78" t="s">
        <v>1187</v>
      </c>
      <c r="V2467" s="78" t="str">
        <f t="shared" si="648"/>
        <v>CIC</v>
      </c>
      <c r="W2467" s="113">
        <v>44675.81490740741</v>
      </c>
      <c r="X2467" s="113">
        <f t="shared" si="649"/>
        <v>0.16321759259153623</v>
      </c>
      <c r="Y2467" s="113" t="str">
        <f t="shared" si="650"/>
        <v/>
      </c>
      <c r="Z2467" s="113">
        <f t="shared" si="651"/>
        <v>0.22460648148262408</v>
      </c>
      <c r="AB2467" s="2" t="str">
        <f t="shared" si="652"/>
        <v/>
      </c>
      <c r="AC2467" s="2">
        <f t="shared" si="652"/>
        <v>19406</v>
      </c>
      <c r="AE2467" s="2" t="str">
        <f t="shared" si="653"/>
        <v/>
      </c>
      <c r="AF2467" s="2" t="str">
        <f t="shared" si="654"/>
        <v/>
      </c>
      <c r="AG2467" s="2" t="str">
        <f t="shared" si="655"/>
        <v/>
      </c>
      <c r="AH2467" s="2" t="str">
        <f t="shared" si="656"/>
        <v/>
      </c>
      <c r="AI2467" s="2" t="str">
        <f t="shared" si="657"/>
        <v/>
      </c>
      <c r="AK2467" s="2" t="str">
        <f t="shared" si="658"/>
        <v/>
      </c>
      <c r="AL2467" s="2" t="str">
        <f t="shared" si="659"/>
        <v/>
      </c>
      <c r="AM2467" s="2">
        <f t="shared" si="660"/>
        <v>19406</v>
      </c>
      <c r="AN2467" s="2" t="str">
        <f t="shared" si="661"/>
        <v/>
      </c>
      <c r="AO2467" s="2" t="str">
        <f t="shared" si="662"/>
        <v/>
      </c>
    </row>
    <row r="2468" spans="1:41" x14ac:dyDescent="0.3">
      <c r="A2468" s="111">
        <v>44675.42701388889</v>
      </c>
      <c r="B2468" s="78" t="s">
        <v>3553</v>
      </c>
      <c r="C2468" s="78" t="s">
        <v>846</v>
      </c>
      <c r="D2468" s="78" t="s">
        <v>1294</v>
      </c>
      <c r="E2468" s="78" t="s">
        <v>2113</v>
      </c>
      <c r="F2468" s="78" t="s">
        <v>808</v>
      </c>
      <c r="G2468" s="78" t="s">
        <v>124</v>
      </c>
      <c r="H2468" s="112" t="s">
        <v>494</v>
      </c>
      <c r="I2468" s="112">
        <v>2</v>
      </c>
      <c r="J2468" s="113">
        <v>44675.426539351851</v>
      </c>
      <c r="K2468" s="113">
        <v>44675.42701388889</v>
      </c>
      <c r="M2468" s="113">
        <v>44675.794039351851</v>
      </c>
      <c r="N2468" s="113">
        <v>44675.794085648151</v>
      </c>
      <c r="O2468" s="78" t="s">
        <v>1187</v>
      </c>
      <c r="P2468" s="78" t="str">
        <f t="shared" si="646"/>
        <v>CIC</v>
      </c>
      <c r="S2468" s="78" t="str">
        <f t="shared" si="647"/>
        <v/>
      </c>
      <c r="V2468" s="78" t="str">
        <f t="shared" si="648"/>
        <v/>
      </c>
      <c r="W2468" s="113">
        <v>44675.824618055558</v>
      </c>
      <c r="X2468" s="113">
        <f t="shared" si="649"/>
        <v>0.36702546296146465</v>
      </c>
      <c r="Y2468" s="113" t="str">
        <f t="shared" si="650"/>
        <v/>
      </c>
      <c r="Z2468" s="113" t="str">
        <f t="shared" si="651"/>
        <v/>
      </c>
      <c r="AB2468" s="2" t="str">
        <f t="shared" si="652"/>
        <v/>
      </c>
      <c r="AC2468" s="2" t="str">
        <f t="shared" si="652"/>
        <v/>
      </c>
      <c r="AE2468" s="2" t="str">
        <f t="shared" si="653"/>
        <v/>
      </c>
      <c r="AF2468" s="2" t="str">
        <f t="shared" si="654"/>
        <v/>
      </c>
      <c r="AG2468" s="2" t="str">
        <f t="shared" si="655"/>
        <v/>
      </c>
      <c r="AH2468" s="2" t="str">
        <f t="shared" si="656"/>
        <v/>
      </c>
      <c r="AI2468" s="2" t="str">
        <f t="shared" si="657"/>
        <v/>
      </c>
      <c r="AK2468" s="2" t="str">
        <f t="shared" si="658"/>
        <v/>
      </c>
      <c r="AL2468" s="2" t="str">
        <f t="shared" si="659"/>
        <v/>
      </c>
      <c r="AM2468" s="2" t="str">
        <f t="shared" si="660"/>
        <v/>
      </c>
      <c r="AN2468" s="2" t="str">
        <f t="shared" si="661"/>
        <v/>
      </c>
      <c r="AO2468" s="2" t="str">
        <f t="shared" si="662"/>
        <v/>
      </c>
    </row>
    <row r="2469" spans="1:41" x14ac:dyDescent="0.3">
      <c r="A2469" s="111">
        <v>44675.677141203705</v>
      </c>
      <c r="B2469" s="78" t="s">
        <v>3554</v>
      </c>
      <c r="C2469" s="78" t="s">
        <v>886</v>
      </c>
      <c r="D2469" s="78" t="s">
        <v>1332</v>
      </c>
      <c r="E2469" s="78">
        <v>143</v>
      </c>
      <c r="F2469" s="78" t="s">
        <v>808</v>
      </c>
      <c r="G2469" s="78" t="s">
        <v>92</v>
      </c>
      <c r="H2469" s="112" t="s">
        <v>204</v>
      </c>
      <c r="I2469" s="112">
        <v>2</v>
      </c>
      <c r="J2469" s="113">
        <v>44675.67627314815</v>
      </c>
      <c r="K2469" s="113">
        <v>44675.677141203705</v>
      </c>
      <c r="M2469" s="113">
        <v>44675.697627314818</v>
      </c>
      <c r="N2469" s="113">
        <v>44675.69771990741</v>
      </c>
      <c r="O2469" s="78" t="s">
        <v>1187</v>
      </c>
      <c r="P2469" s="78" t="str">
        <f t="shared" si="646"/>
        <v>CIC</v>
      </c>
      <c r="S2469" s="78" t="str">
        <f t="shared" si="647"/>
        <v/>
      </c>
      <c r="T2469" s="113">
        <v>44675.702870370369</v>
      </c>
      <c r="U2469" s="78" t="s">
        <v>1258</v>
      </c>
      <c r="V2469" s="78" t="str">
        <f t="shared" si="648"/>
        <v>PLOEG</v>
      </c>
      <c r="W2469" s="113">
        <v>44675.754340277781</v>
      </c>
      <c r="X2469" s="113">
        <f t="shared" si="649"/>
        <v>2.0486111112404615E-2</v>
      </c>
      <c r="Y2469" s="113">
        <f t="shared" si="650"/>
        <v>5.2430555515456945E-3</v>
      </c>
      <c r="Z2469" s="113">
        <f t="shared" si="651"/>
        <v>5.1469907411956228E-2</v>
      </c>
      <c r="AB2469" s="2">
        <f t="shared" si="652"/>
        <v>453</v>
      </c>
      <c r="AC2469" s="2">
        <f t="shared" si="652"/>
        <v>4447</v>
      </c>
      <c r="AE2469" s="2" t="str">
        <f t="shared" si="653"/>
        <v/>
      </c>
      <c r="AF2469" s="2" t="str">
        <f t="shared" si="654"/>
        <v/>
      </c>
      <c r="AG2469" s="2">
        <f t="shared" si="655"/>
        <v>453</v>
      </c>
      <c r="AH2469" s="2" t="str">
        <f t="shared" si="656"/>
        <v/>
      </c>
      <c r="AI2469" s="2" t="str">
        <f t="shared" si="657"/>
        <v/>
      </c>
      <c r="AK2469" s="2" t="str">
        <f t="shared" si="658"/>
        <v/>
      </c>
      <c r="AL2469" s="2" t="str">
        <f t="shared" si="659"/>
        <v/>
      </c>
      <c r="AM2469" s="2">
        <f t="shared" si="660"/>
        <v>4447</v>
      </c>
      <c r="AN2469" s="2" t="str">
        <f t="shared" si="661"/>
        <v/>
      </c>
      <c r="AO2469" s="2" t="str">
        <f t="shared" si="662"/>
        <v/>
      </c>
    </row>
    <row r="2470" spans="1:41" x14ac:dyDescent="0.3">
      <c r="A2470" s="111">
        <v>44675.764074074075</v>
      </c>
      <c r="B2470" s="78" t="s">
        <v>3555</v>
      </c>
      <c r="C2470" s="78" t="s">
        <v>835</v>
      </c>
      <c r="D2470" s="78" t="s">
        <v>1207</v>
      </c>
      <c r="F2470" s="78" t="s">
        <v>807</v>
      </c>
      <c r="G2470" s="78" t="s">
        <v>140</v>
      </c>
      <c r="H2470" s="112" t="s">
        <v>424</v>
      </c>
      <c r="I2470" s="112">
        <v>1</v>
      </c>
      <c r="J2470" s="113">
        <v>44675.762708333335</v>
      </c>
      <c r="K2470" s="113">
        <v>44675.764074074075</v>
      </c>
      <c r="L2470" s="113">
        <v>44675.799988425926</v>
      </c>
      <c r="M2470" s="113">
        <v>44675.765266203707</v>
      </c>
      <c r="N2470" s="113">
        <v>44675.765763888892</v>
      </c>
      <c r="O2470" s="78" t="s">
        <v>1185</v>
      </c>
      <c r="P2470" s="78" t="str">
        <f t="shared" si="646"/>
        <v>CIC</v>
      </c>
      <c r="Q2470" s="113">
        <v>44675.774583333332</v>
      </c>
      <c r="R2470" s="78" t="s">
        <v>1200</v>
      </c>
      <c r="S2470" s="78" t="str">
        <f t="shared" si="647"/>
        <v>PLOEG</v>
      </c>
      <c r="T2470" s="113">
        <v>44675.782916666663</v>
      </c>
      <c r="U2470" s="78" t="s">
        <v>1216</v>
      </c>
      <c r="V2470" s="78" t="str">
        <f t="shared" si="648"/>
        <v>PLOEG</v>
      </c>
      <c r="W2470" s="113">
        <v>44675.800995370373</v>
      </c>
      <c r="X2470" s="113">
        <f t="shared" si="649"/>
        <v>1.1921296318178065E-3</v>
      </c>
      <c r="Y2470" s="113">
        <f t="shared" si="650"/>
        <v>1.7650462956225965E-2</v>
      </c>
      <c r="Z2470" s="113">
        <f t="shared" si="651"/>
        <v>1.8078703709761612E-2</v>
      </c>
      <c r="AB2470" s="2">
        <f t="shared" si="652"/>
        <v>1525</v>
      </c>
      <c r="AC2470" s="2">
        <f t="shared" si="652"/>
        <v>1562</v>
      </c>
      <c r="AE2470" s="2" t="str">
        <f t="shared" si="653"/>
        <v/>
      </c>
      <c r="AF2470" s="2">
        <f t="shared" si="654"/>
        <v>1525</v>
      </c>
      <c r="AG2470" s="2" t="str">
        <f t="shared" si="655"/>
        <v/>
      </c>
      <c r="AH2470" s="2" t="str">
        <f t="shared" si="656"/>
        <v/>
      </c>
      <c r="AI2470" s="2" t="str">
        <f t="shared" si="657"/>
        <v/>
      </c>
      <c r="AK2470" s="2" t="str">
        <f t="shared" si="658"/>
        <v/>
      </c>
      <c r="AL2470" s="2">
        <f t="shared" si="659"/>
        <v>1562</v>
      </c>
      <c r="AM2470" s="2" t="str">
        <f t="shared" si="660"/>
        <v/>
      </c>
      <c r="AN2470" s="2" t="str">
        <f t="shared" si="661"/>
        <v/>
      </c>
      <c r="AO2470" s="2" t="str">
        <f t="shared" si="662"/>
        <v/>
      </c>
    </row>
    <row r="2471" spans="1:41" x14ac:dyDescent="0.3">
      <c r="A2471" s="111">
        <v>44675.798634259256</v>
      </c>
      <c r="B2471" s="78" t="s">
        <v>3556</v>
      </c>
      <c r="C2471" s="78" t="s">
        <v>835</v>
      </c>
      <c r="D2471" s="78" t="s">
        <v>1199</v>
      </c>
      <c r="E2471" s="78">
        <v>449</v>
      </c>
      <c r="F2471" s="78" t="s">
        <v>809</v>
      </c>
      <c r="G2471" s="78" t="s">
        <v>116</v>
      </c>
      <c r="H2471" s="112" t="s">
        <v>228</v>
      </c>
      <c r="I2471" s="112">
        <v>2</v>
      </c>
      <c r="J2471" s="113">
        <v>44675.79824074074</v>
      </c>
      <c r="K2471" s="113">
        <v>44675.798634259256</v>
      </c>
      <c r="M2471" s="113">
        <v>44675.799988425926</v>
      </c>
      <c r="N2471" s="113">
        <v>44675.800046296295</v>
      </c>
      <c r="O2471" s="78" t="s">
        <v>1185</v>
      </c>
      <c r="P2471" s="78" t="str">
        <f t="shared" si="646"/>
        <v>CIC</v>
      </c>
      <c r="S2471" s="78" t="str">
        <f t="shared" si="647"/>
        <v/>
      </c>
      <c r="T2471" s="113">
        <v>44675.808287037034</v>
      </c>
      <c r="U2471" s="78" t="s">
        <v>1216</v>
      </c>
      <c r="V2471" s="78" t="str">
        <f t="shared" si="648"/>
        <v>PLOEG</v>
      </c>
      <c r="W2471" s="113">
        <v>44675.829074074078</v>
      </c>
      <c r="X2471" s="113">
        <f t="shared" si="649"/>
        <v>1.3541666703531519E-3</v>
      </c>
      <c r="Y2471" s="113">
        <f t="shared" si="650"/>
        <v>8.2986111083300784E-3</v>
      </c>
      <c r="Z2471" s="113">
        <f t="shared" si="651"/>
        <v>2.0787037043191958E-2</v>
      </c>
      <c r="AB2471" s="2">
        <f t="shared" si="652"/>
        <v>717</v>
      </c>
      <c r="AC2471" s="2">
        <f t="shared" si="652"/>
        <v>1796</v>
      </c>
      <c r="AE2471" s="2" t="str">
        <f t="shared" si="653"/>
        <v/>
      </c>
      <c r="AF2471" s="2" t="str">
        <f t="shared" si="654"/>
        <v/>
      </c>
      <c r="AG2471" s="2">
        <f t="shared" si="655"/>
        <v>717</v>
      </c>
      <c r="AH2471" s="2" t="str">
        <f t="shared" si="656"/>
        <v/>
      </c>
      <c r="AI2471" s="2" t="str">
        <f t="shared" si="657"/>
        <v/>
      </c>
      <c r="AK2471" s="2" t="str">
        <f t="shared" si="658"/>
        <v/>
      </c>
      <c r="AL2471" s="2" t="str">
        <f t="shared" si="659"/>
        <v/>
      </c>
      <c r="AM2471" s="2">
        <f t="shared" si="660"/>
        <v>1796</v>
      </c>
      <c r="AN2471" s="2" t="str">
        <f t="shared" si="661"/>
        <v/>
      </c>
      <c r="AO2471" s="2" t="str">
        <f t="shared" si="662"/>
        <v/>
      </c>
    </row>
    <row r="2472" spans="1:41" x14ac:dyDescent="0.3">
      <c r="A2472" s="111">
        <v>44675.805509259262</v>
      </c>
      <c r="B2472" s="78" t="s">
        <v>3557</v>
      </c>
      <c r="C2472" s="78" t="s">
        <v>846</v>
      </c>
      <c r="D2472" s="78" t="s">
        <v>1904</v>
      </c>
      <c r="E2472" s="78">
        <v>29</v>
      </c>
      <c r="F2472" s="78" t="s">
        <v>809</v>
      </c>
      <c r="G2472" s="78" t="s">
        <v>98</v>
      </c>
      <c r="H2472" s="112" t="s">
        <v>254</v>
      </c>
      <c r="I2472" s="112">
        <v>3</v>
      </c>
      <c r="J2472" s="113">
        <v>44675.805011574077</v>
      </c>
      <c r="K2472" s="113">
        <v>44675.805509259262</v>
      </c>
      <c r="M2472" s="113">
        <v>44675.824664351851</v>
      </c>
      <c r="N2472" s="113">
        <v>44675.824675925927</v>
      </c>
      <c r="O2472" s="78" t="s">
        <v>1185</v>
      </c>
      <c r="P2472" s="78" t="str">
        <f t="shared" si="646"/>
        <v>CIC</v>
      </c>
      <c r="S2472" s="78" t="str">
        <f t="shared" si="647"/>
        <v/>
      </c>
      <c r="T2472" s="113">
        <v>44675.826458333337</v>
      </c>
      <c r="U2472" s="78" t="s">
        <v>1220</v>
      </c>
      <c r="V2472" s="78" t="str">
        <f t="shared" si="648"/>
        <v>PLOEG</v>
      </c>
      <c r="W2472" s="113">
        <v>44675.830937500003</v>
      </c>
      <c r="X2472" s="113">
        <f t="shared" si="649"/>
        <v>1.915509258833481E-2</v>
      </c>
      <c r="Y2472" s="113">
        <f t="shared" si="650"/>
        <v>1.793981486116536E-3</v>
      </c>
      <c r="Z2472" s="113">
        <f t="shared" si="651"/>
        <v>4.4791666659875773E-3</v>
      </c>
      <c r="AB2472" s="2">
        <f t="shared" si="652"/>
        <v>155</v>
      </c>
      <c r="AC2472" s="2">
        <f t="shared" si="652"/>
        <v>387</v>
      </c>
      <c r="AE2472" s="2" t="str">
        <f t="shared" si="653"/>
        <v/>
      </c>
      <c r="AF2472" s="2" t="str">
        <f t="shared" si="654"/>
        <v/>
      </c>
      <c r="AG2472" s="2" t="str">
        <f t="shared" si="655"/>
        <v/>
      </c>
      <c r="AH2472" s="2">
        <f t="shared" si="656"/>
        <v>155</v>
      </c>
      <c r="AI2472" s="2" t="str">
        <f t="shared" si="657"/>
        <v/>
      </c>
      <c r="AK2472" s="2" t="str">
        <f t="shared" si="658"/>
        <v/>
      </c>
      <c r="AL2472" s="2" t="str">
        <f t="shared" si="659"/>
        <v/>
      </c>
      <c r="AM2472" s="2" t="str">
        <f t="shared" si="660"/>
        <v/>
      </c>
      <c r="AN2472" s="2">
        <f t="shared" si="661"/>
        <v>387</v>
      </c>
      <c r="AO2472" s="2" t="str">
        <f t="shared" si="662"/>
        <v/>
      </c>
    </row>
    <row r="2473" spans="1:41" x14ac:dyDescent="0.3">
      <c r="A2473" s="111">
        <v>44675.834293981483</v>
      </c>
      <c r="B2473" s="78" t="s">
        <v>3558</v>
      </c>
      <c r="C2473" s="78" t="s">
        <v>835</v>
      </c>
      <c r="D2473" s="78" t="s">
        <v>1973</v>
      </c>
      <c r="E2473" s="78">
        <v>30</v>
      </c>
      <c r="F2473" s="78" t="s">
        <v>807</v>
      </c>
      <c r="G2473" s="78" t="s">
        <v>88</v>
      </c>
      <c r="H2473" s="112" t="s">
        <v>394</v>
      </c>
      <c r="I2473" s="112">
        <v>3</v>
      </c>
      <c r="J2473" s="113">
        <v>44675.831655092596</v>
      </c>
      <c r="K2473" s="113">
        <v>44675.834293981483</v>
      </c>
      <c r="M2473" s="113">
        <v>44675.834537037037</v>
      </c>
      <c r="N2473" s="113">
        <v>44675.835069444445</v>
      </c>
      <c r="O2473" s="78" t="s">
        <v>1185</v>
      </c>
      <c r="P2473" s="78" t="str">
        <f t="shared" si="646"/>
        <v>CIC</v>
      </c>
      <c r="S2473" s="78" t="str">
        <f t="shared" si="647"/>
        <v/>
      </c>
      <c r="T2473" s="113">
        <v>44675.842812499999</v>
      </c>
      <c r="U2473" s="78" t="s">
        <v>1200</v>
      </c>
      <c r="V2473" s="78" t="str">
        <f t="shared" si="648"/>
        <v>PLOEG</v>
      </c>
      <c r="W2473" s="113">
        <v>44675.84443287037</v>
      </c>
      <c r="X2473" s="113">
        <f t="shared" si="649"/>
        <v>2.4305555416503921E-4</v>
      </c>
      <c r="Y2473" s="113">
        <f t="shared" si="650"/>
        <v>8.2754629620467313E-3</v>
      </c>
      <c r="Z2473" s="113">
        <f t="shared" si="651"/>
        <v>1.6203703708015382E-3</v>
      </c>
      <c r="AB2473" s="2">
        <f t="shared" si="652"/>
        <v>715</v>
      </c>
      <c r="AC2473" s="2">
        <f t="shared" si="652"/>
        <v>140</v>
      </c>
      <c r="AE2473" s="2" t="str">
        <f t="shared" si="653"/>
        <v/>
      </c>
      <c r="AF2473" s="2" t="str">
        <f t="shared" si="654"/>
        <v/>
      </c>
      <c r="AG2473" s="2" t="str">
        <f t="shared" si="655"/>
        <v/>
      </c>
      <c r="AH2473" s="2">
        <f t="shared" si="656"/>
        <v>715</v>
      </c>
      <c r="AI2473" s="2" t="str">
        <f t="shared" si="657"/>
        <v/>
      </c>
      <c r="AK2473" s="2" t="str">
        <f t="shared" si="658"/>
        <v/>
      </c>
      <c r="AL2473" s="2" t="str">
        <f t="shared" si="659"/>
        <v/>
      </c>
      <c r="AM2473" s="2" t="str">
        <f t="shared" si="660"/>
        <v/>
      </c>
      <c r="AN2473" s="2">
        <f t="shared" si="661"/>
        <v>140</v>
      </c>
      <c r="AO2473" s="2" t="str">
        <f t="shared" si="662"/>
        <v/>
      </c>
    </row>
    <row r="2474" spans="1:41" x14ac:dyDescent="0.3">
      <c r="A2474" s="111">
        <v>44676.310196759259</v>
      </c>
      <c r="B2474" s="78" t="s">
        <v>3559</v>
      </c>
      <c r="C2474" s="78" t="s">
        <v>850</v>
      </c>
      <c r="D2474" s="78" t="s">
        <v>1318</v>
      </c>
      <c r="E2474" s="78">
        <v>31</v>
      </c>
      <c r="F2474" s="78" t="s">
        <v>809</v>
      </c>
      <c r="G2474" s="78" t="s">
        <v>120</v>
      </c>
      <c r="H2474" s="112" t="s">
        <v>260</v>
      </c>
      <c r="I2474" s="112">
        <v>3</v>
      </c>
      <c r="J2474" s="113">
        <v>44676.30914351852</v>
      </c>
      <c r="K2474" s="113">
        <v>44676.310196759259</v>
      </c>
      <c r="M2474" s="113">
        <v>44676.311516203707</v>
      </c>
      <c r="N2474" s="113">
        <v>44676.312708333331</v>
      </c>
      <c r="O2474" s="78" t="s">
        <v>1187</v>
      </c>
      <c r="P2474" s="78" t="str">
        <f t="shared" si="646"/>
        <v>CIC</v>
      </c>
      <c r="S2474" s="78" t="str">
        <f t="shared" si="647"/>
        <v/>
      </c>
      <c r="V2474" s="78" t="str">
        <f t="shared" si="648"/>
        <v/>
      </c>
      <c r="W2474" s="113">
        <v>44676.355162037034</v>
      </c>
      <c r="X2474" s="113">
        <f t="shared" si="649"/>
        <v>1.3194444472901523E-3</v>
      </c>
      <c r="Y2474" s="113" t="str">
        <f t="shared" si="650"/>
        <v/>
      </c>
      <c r="Z2474" s="113" t="str">
        <f t="shared" si="651"/>
        <v/>
      </c>
      <c r="AB2474" s="2" t="str">
        <f t="shared" si="652"/>
        <v/>
      </c>
      <c r="AC2474" s="2" t="str">
        <f t="shared" si="652"/>
        <v/>
      </c>
      <c r="AE2474" s="2" t="str">
        <f t="shared" si="653"/>
        <v/>
      </c>
      <c r="AF2474" s="2" t="str">
        <f t="shared" si="654"/>
        <v/>
      </c>
      <c r="AG2474" s="2" t="str">
        <f t="shared" si="655"/>
        <v/>
      </c>
      <c r="AH2474" s="2" t="str">
        <f t="shared" si="656"/>
        <v/>
      </c>
      <c r="AI2474" s="2" t="str">
        <f t="shared" si="657"/>
        <v/>
      </c>
      <c r="AK2474" s="2" t="str">
        <f t="shared" si="658"/>
        <v/>
      </c>
      <c r="AL2474" s="2" t="str">
        <f t="shared" si="659"/>
        <v/>
      </c>
      <c r="AM2474" s="2" t="str">
        <f t="shared" si="660"/>
        <v/>
      </c>
      <c r="AN2474" s="2" t="str">
        <f t="shared" si="661"/>
        <v/>
      </c>
      <c r="AO2474" s="2" t="str">
        <f t="shared" si="662"/>
        <v/>
      </c>
    </row>
    <row r="2475" spans="1:41" x14ac:dyDescent="0.3">
      <c r="A2475" s="111">
        <v>44676.326921296299</v>
      </c>
      <c r="B2475" s="78" t="s">
        <v>3560</v>
      </c>
      <c r="C2475" s="78" t="s">
        <v>850</v>
      </c>
      <c r="D2475" s="78" t="s">
        <v>1354</v>
      </c>
      <c r="E2475" s="78">
        <v>381</v>
      </c>
      <c r="F2475" s="78" t="s">
        <v>807</v>
      </c>
      <c r="G2475" s="78" t="s">
        <v>90</v>
      </c>
      <c r="H2475" s="112" t="s">
        <v>224</v>
      </c>
      <c r="I2475" s="112">
        <v>2</v>
      </c>
      <c r="J2475" s="113">
        <v>44676.326157407406</v>
      </c>
      <c r="K2475" s="113">
        <v>44676.326921296299</v>
      </c>
      <c r="M2475" s="113">
        <v>44676.355324074073</v>
      </c>
      <c r="N2475" s="113">
        <v>44676.355821759258</v>
      </c>
      <c r="O2475" s="78" t="s">
        <v>1187</v>
      </c>
      <c r="P2475" s="78" t="str">
        <f t="shared" si="646"/>
        <v>CIC</v>
      </c>
      <c r="Q2475" s="113">
        <v>44676.359756944446</v>
      </c>
      <c r="R2475" s="78" t="s">
        <v>1286</v>
      </c>
      <c r="S2475" s="78" t="str">
        <f t="shared" si="647"/>
        <v>PLOEG</v>
      </c>
      <c r="T2475" s="113">
        <v>44676.368518518517</v>
      </c>
      <c r="U2475" s="78" t="s">
        <v>1344</v>
      </c>
      <c r="V2475" s="78" t="str">
        <f t="shared" si="648"/>
        <v>PLOEG</v>
      </c>
      <c r="W2475" s="113">
        <v>44676.399884259263</v>
      </c>
      <c r="X2475" s="113">
        <f t="shared" si="649"/>
        <v>2.8402777774317656E-2</v>
      </c>
      <c r="Y2475" s="113">
        <f t="shared" si="650"/>
        <v>1.3194444443797693E-2</v>
      </c>
      <c r="Z2475" s="113">
        <f t="shared" si="651"/>
        <v>3.1365740745968651E-2</v>
      </c>
      <c r="AB2475" s="2">
        <f t="shared" si="652"/>
        <v>1140</v>
      </c>
      <c r="AC2475" s="2">
        <f t="shared" si="652"/>
        <v>2710</v>
      </c>
      <c r="AE2475" s="2" t="str">
        <f t="shared" si="653"/>
        <v/>
      </c>
      <c r="AF2475" s="2" t="str">
        <f t="shared" si="654"/>
        <v/>
      </c>
      <c r="AG2475" s="2">
        <f t="shared" si="655"/>
        <v>1140</v>
      </c>
      <c r="AH2475" s="2" t="str">
        <f t="shared" si="656"/>
        <v/>
      </c>
      <c r="AI2475" s="2" t="str">
        <f t="shared" si="657"/>
        <v/>
      </c>
      <c r="AK2475" s="2" t="str">
        <f t="shared" si="658"/>
        <v/>
      </c>
      <c r="AL2475" s="2" t="str">
        <f t="shared" si="659"/>
        <v/>
      </c>
      <c r="AM2475" s="2">
        <f t="shared" si="660"/>
        <v>2710</v>
      </c>
      <c r="AN2475" s="2" t="str">
        <f t="shared" si="661"/>
        <v/>
      </c>
      <c r="AO2475" s="2" t="str">
        <f t="shared" si="662"/>
        <v/>
      </c>
    </row>
    <row r="2476" spans="1:41" x14ac:dyDescent="0.3">
      <c r="A2476" s="111">
        <v>44676.405150462961</v>
      </c>
      <c r="B2476" s="78" t="s">
        <v>3561</v>
      </c>
      <c r="C2476" s="78" t="s">
        <v>886</v>
      </c>
      <c r="D2476" s="78" t="s">
        <v>1439</v>
      </c>
      <c r="E2476" s="78">
        <v>43</v>
      </c>
      <c r="F2476" s="78" t="s">
        <v>808</v>
      </c>
      <c r="G2476" s="78" t="s">
        <v>112</v>
      </c>
      <c r="H2476" s="112" t="s">
        <v>218</v>
      </c>
      <c r="I2476" s="112">
        <v>3</v>
      </c>
      <c r="J2476" s="113">
        <v>44676.405150462961</v>
      </c>
      <c r="K2476" s="113">
        <v>44676.405150462961</v>
      </c>
      <c r="M2476" s="113">
        <v>44676.406817129631</v>
      </c>
      <c r="N2476" s="113">
        <v>44676.407361111109</v>
      </c>
      <c r="O2476" s="78" t="s">
        <v>1185</v>
      </c>
      <c r="P2476" s="78" t="str">
        <f t="shared" si="646"/>
        <v>CIC</v>
      </c>
      <c r="S2476" s="78" t="str">
        <f t="shared" si="647"/>
        <v/>
      </c>
      <c r="T2476" s="113">
        <v>44676.410428240742</v>
      </c>
      <c r="U2476" s="78" t="s">
        <v>1258</v>
      </c>
      <c r="V2476" s="78" t="str">
        <f t="shared" si="648"/>
        <v>PLOEG</v>
      </c>
      <c r="W2476" s="113">
        <v>44676.419895833336</v>
      </c>
      <c r="X2476" s="113">
        <f t="shared" si="649"/>
        <v>1.6666666706441902E-3</v>
      </c>
      <c r="Y2476" s="113">
        <f t="shared" si="650"/>
        <v>3.6111111112404615E-3</v>
      </c>
      <c r="Z2476" s="113">
        <f t="shared" si="651"/>
        <v>9.4675925938645378E-3</v>
      </c>
      <c r="AB2476" s="2">
        <f t="shared" si="652"/>
        <v>312</v>
      </c>
      <c r="AC2476" s="2">
        <f t="shared" si="652"/>
        <v>818</v>
      </c>
      <c r="AE2476" s="2" t="str">
        <f t="shared" si="653"/>
        <v/>
      </c>
      <c r="AF2476" s="2" t="str">
        <f t="shared" si="654"/>
        <v/>
      </c>
      <c r="AG2476" s="2" t="str">
        <f t="shared" si="655"/>
        <v/>
      </c>
      <c r="AH2476" s="2">
        <f t="shared" si="656"/>
        <v>312</v>
      </c>
      <c r="AI2476" s="2" t="str">
        <f t="shared" si="657"/>
        <v/>
      </c>
      <c r="AK2476" s="2" t="str">
        <f t="shared" si="658"/>
        <v/>
      </c>
      <c r="AL2476" s="2" t="str">
        <f t="shared" si="659"/>
        <v/>
      </c>
      <c r="AM2476" s="2" t="str">
        <f t="shared" si="660"/>
        <v/>
      </c>
      <c r="AN2476" s="2">
        <f t="shared" si="661"/>
        <v>818</v>
      </c>
      <c r="AO2476" s="2" t="str">
        <f t="shared" si="662"/>
        <v/>
      </c>
    </row>
    <row r="2477" spans="1:41" x14ac:dyDescent="0.3">
      <c r="A2477" s="111">
        <v>44676.453842592593</v>
      </c>
      <c r="B2477" s="78" t="s">
        <v>3562</v>
      </c>
      <c r="C2477" s="78" t="s">
        <v>850</v>
      </c>
      <c r="D2477" s="78" t="s">
        <v>2543</v>
      </c>
      <c r="E2477" s="78">
        <v>20</v>
      </c>
      <c r="F2477" s="78" t="s">
        <v>807</v>
      </c>
      <c r="G2477" s="78" t="s">
        <v>126</v>
      </c>
      <c r="H2477" s="112" t="s">
        <v>290</v>
      </c>
      <c r="I2477" s="112">
        <v>2</v>
      </c>
      <c r="J2477" s="113">
        <v>44676.453287037039</v>
      </c>
      <c r="K2477" s="113">
        <v>44676.453842592593</v>
      </c>
      <c r="M2477" s="113">
        <v>44676.454733796294</v>
      </c>
      <c r="N2477" s="113">
        <v>44676.454745370371</v>
      </c>
      <c r="O2477" s="78" t="s">
        <v>1187</v>
      </c>
      <c r="P2477" s="78" t="str">
        <f t="shared" si="646"/>
        <v>CIC</v>
      </c>
      <c r="Q2477" s="113">
        <v>44676.458009259259</v>
      </c>
      <c r="R2477" s="78" t="s">
        <v>1286</v>
      </c>
      <c r="S2477" s="78" t="str">
        <f t="shared" si="647"/>
        <v>PLOEG</v>
      </c>
      <c r="T2477" s="113">
        <v>44676.464930555558</v>
      </c>
      <c r="U2477" s="78" t="s">
        <v>1286</v>
      </c>
      <c r="V2477" s="78" t="str">
        <f t="shared" si="648"/>
        <v>PLOEG</v>
      </c>
      <c r="W2477" s="113">
        <v>44676.482071759259</v>
      </c>
      <c r="X2477" s="113">
        <f t="shared" si="649"/>
        <v>8.9120370103046298E-4</v>
      </c>
      <c r="Y2477" s="113">
        <f t="shared" si="650"/>
        <v>1.0196759263635613E-2</v>
      </c>
      <c r="Z2477" s="113">
        <f t="shared" si="651"/>
        <v>1.714120370161254E-2</v>
      </c>
      <c r="AB2477" s="2">
        <f t="shared" si="652"/>
        <v>881</v>
      </c>
      <c r="AC2477" s="2">
        <f t="shared" si="652"/>
        <v>1481</v>
      </c>
      <c r="AE2477" s="2" t="str">
        <f t="shared" si="653"/>
        <v/>
      </c>
      <c r="AF2477" s="2" t="str">
        <f t="shared" si="654"/>
        <v/>
      </c>
      <c r="AG2477" s="2">
        <f t="shared" si="655"/>
        <v>881</v>
      </c>
      <c r="AH2477" s="2" t="str">
        <f t="shared" si="656"/>
        <v/>
      </c>
      <c r="AI2477" s="2" t="str">
        <f t="shared" si="657"/>
        <v/>
      </c>
      <c r="AK2477" s="2" t="str">
        <f t="shared" si="658"/>
        <v/>
      </c>
      <c r="AL2477" s="2" t="str">
        <f t="shared" si="659"/>
        <v/>
      </c>
      <c r="AM2477" s="2">
        <f t="shared" si="660"/>
        <v>1481</v>
      </c>
      <c r="AN2477" s="2" t="str">
        <f t="shared" si="661"/>
        <v/>
      </c>
      <c r="AO2477" s="2" t="str">
        <f t="shared" si="662"/>
        <v/>
      </c>
    </row>
    <row r="2478" spans="1:41" x14ac:dyDescent="0.3">
      <c r="A2478" s="111">
        <v>44676.505486111113</v>
      </c>
      <c r="B2478" s="78" t="s">
        <v>3563</v>
      </c>
      <c r="C2478" s="78" t="s">
        <v>886</v>
      </c>
      <c r="D2478" s="78" t="s">
        <v>1234</v>
      </c>
      <c r="F2478" s="78" t="s">
        <v>809</v>
      </c>
      <c r="G2478" s="78" t="s">
        <v>94</v>
      </c>
      <c r="H2478" s="112" t="s">
        <v>222</v>
      </c>
      <c r="I2478" s="112">
        <v>2</v>
      </c>
      <c r="J2478" s="113">
        <v>44676.504004629627</v>
      </c>
      <c r="K2478" s="113">
        <v>44676.505486111113</v>
      </c>
      <c r="M2478" s="113">
        <v>44676.506041666667</v>
      </c>
      <c r="N2478" s="113">
        <v>44676.506898148145</v>
      </c>
      <c r="O2478" s="78" t="s">
        <v>1187</v>
      </c>
      <c r="P2478" s="78" t="str">
        <f t="shared" si="646"/>
        <v>CIC</v>
      </c>
      <c r="S2478" s="78" t="str">
        <f t="shared" si="647"/>
        <v/>
      </c>
      <c r="T2478" s="113">
        <v>44676.516018518516</v>
      </c>
      <c r="U2478" s="78" t="s">
        <v>1267</v>
      </c>
      <c r="V2478" s="78" t="str">
        <f t="shared" si="648"/>
        <v>PLOEG</v>
      </c>
      <c r="W2478" s="113">
        <v>44676.523182870369</v>
      </c>
      <c r="X2478" s="113">
        <f t="shared" si="649"/>
        <v>5.5555555445607752E-4</v>
      </c>
      <c r="Y2478" s="113">
        <f t="shared" si="650"/>
        <v>9.9768518484779634E-3</v>
      </c>
      <c r="Z2478" s="113">
        <f t="shared" si="651"/>
        <v>7.1643518531345762E-3</v>
      </c>
      <c r="AB2478" s="2">
        <f t="shared" si="652"/>
        <v>862</v>
      </c>
      <c r="AC2478" s="2">
        <f t="shared" si="652"/>
        <v>619</v>
      </c>
      <c r="AE2478" s="2" t="str">
        <f t="shared" si="653"/>
        <v/>
      </c>
      <c r="AF2478" s="2" t="str">
        <f t="shared" si="654"/>
        <v/>
      </c>
      <c r="AG2478" s="2">
        <f t="shared" si="655"/>
        <v>862</v>
      </c>
      <c r="AH2478" s="2" t="str">
        <f t="shared" si="656"/>
        <v/>
      </c>
      <c r="AI2478" s="2" t="str">
        <f t="shared" si="657"/>
        <v/>
      </c>
      <c r="AK2478" s="2" t="str">
        <f t="shared" si="658"/>
        <v/>
      </c>
      <c r="AL2478" s="2" t="str">
        <f t="shared" si="659"/>
        <v/>
      </c>
      <c r="AM2478" s="2">
        <f t="shared" si="660"/>
        <v>619</v>
      </c>
      <c r="AN2478" s="2" t="str">
        <f t="shared" si="661"/>
        <v/>
      </c>
      <c r="AO2478" s="2" t="str">
        <f t="shared" si="662"/>
        <v/>
      </c>
    </row>
    <row r="2479" spans="1:41" x14ac:dyDescent="0.3">
      <c r="A2479" s="111">
        <v>44676.562777777777</v>
      </c>
      <c r="B2479" s="78" t="s">
        <v>3564</v>
      </c>
      <c r="C2479" s="78" t="s">
        <v>850</v>
      </c>
      <c r="D2479" s="78" t="s">
        <v>1516</v>
      </c>
      <c r="E2479" s="78">
        <v>6</v>
      </c>
      <c r="F2479" s="78" t="s">
        <v>808</v>
      </c>
      <c r="G2479" s="78" t="s">
        <v>98</v>
      </c>
      <c r="H2479" s="112" t="s">
        <v>254</v>
      </c>
      <c r="I2479" s="112">
        <v>3</v>
      </c>
      <c r="J2479" s="113">
        <v>44676.562777777777</v>
      </c>
      <c r="K2479" s="113">
        <v>44676.562777777777</v>
      </c>
      <c r="M2479" s="113">
        <v>44676.563020833331</v>
      </c>
      <c r="N2479" s="113">
        <v>44676.563923611109</v>
      </c>
      <c r="O2479" s="78" t="s">
        <v>1187</v>
      </c>
      <c r="P2479" s="78" t="str">
        <f t="shared" si="646"/>
        <v>CIC</v>
      </c>
      <c r="Q2479" s="113">
        <v>44676.571192129632</v>
      </c>
      <c r="R2479" s="78" t="s">
        <v>1286</v>
      </c>
      <c r="S2479" s="78" t="str">
        <f t="shared" si="647"/>
        <v>PLOEG</v>
      </c>
      <c r="T2479" s="113">
        <v>44676.572835648149</v>
      </c>
      <c r="U2479" s="78" t="s">
        <v>1286</v>
      </c>
      <c r="V2479" s="78" t="str">
        <f t="shared" si="648"/>
        <v>PLOEG</v>
      </c>
      <c r="W2479" s="113">
        <v>44676.573796296296</v>
      </c>
      <c r="X2479" s="113">
        <f t="shared" si="649"/>
        <v>2.4305555416503921E-4</v>
      </c>
      <c r="Y2479" s="113">
        <f t="shared" si="650"/>
        <v>9.8148148172185756E-3</v>
      </c>
      <c r="Z2479" s="113">
        <f t="shared" si="651"/>
        <v>9.6064814715646207E-4</v>
      </c>
      <c r="AB2479" s="2">
        <f t="shared" si="652"/>
        <v>848</v>
      </c>
      <c r="AC2479" s="2">
        <f t="shared" si="652"/>
        <v>83</v>
      </c>
      <c r="AE2479" s="2" t="str">
        <f t="shared" si="653"/>
        <v/>
      </c>
      <c r="AF2479" s="2" t="str">
        <f t="shared" si="654"/>
        <v/>
      </c>
      <c r="AG2479" s="2" t="str">
        <f t="shared" si="655"/>
        <v/>
      </c>
      <c r="AH2479" s="2">
        <f t="shared" si="656"/>
        <v>848</v>
      </c>
      <c r="AI2479" s="2" t="str">
        <f t="shared" si="657"/>
        <v/>
      </c>
      <c r="AK2479" s="2" t="str">
        <f t="shared" si="658"/>
        <v/>
      </c>
      <c r="AL2479" s="2" t="str">
        <f t="shared" si="659"/>
        <v/>
      </c>
      <c r="AM2479" s="2" t="str">
        <f t="shared" si="660"/>
        <v/>
      </c>
      <c r="AN2479" s="2">
        <f t="shared" si="661"/>
        <v>83</v>
      </c>
      <c r="AO2479" s="2" t="str">
        <f t="shared" si="662"/>
        <v/>
      </c>
    </row>
    <row r="2480" spans="1:41" x14ac:dyDescent="0.3">
      <c r="A2480" s="111">
        <v>44676.567199074074</v>
      </c>
      <c r="B2480" s="78" t="s">
        <v>3565</v>
      </c>
      <c r="C2480" s="78" t="s">
        <v>886</v>
      </c>
      <c r="D2480" s="78" t="s">
        <v>1507</v>
      </c>
      <c r="E2480" s="78">
        <v>2</v>
      </c>
      <c r="F2480" s="78" t="s">
        <v>808</v>
      </c>
      <c r="G2480" s="78" t="s">
        <v>124</v>
      </c>
      <c r="H2480" s="112" t="s">
        <v>487</v>
      </c>
      <c r="I2480" s="112">
        <v>2</v>
      </c>
      <c r="J2480" s="113">
        <v>44676.566435185188</v>
      </c>
      <c r="K2480" s="113">
        <v>44676.567199074074</v>
      </c>
      <c r="M2480" s="113">
        <v>44676.567928240744</v>
      </c>
      <c r="N2480" s="113">
        <v>44676.568483796298</v>
      </c>
      <c r="O2480" s="78" t="s">
        <v>1187</v>
      </c>
      <c r="P2480" s="78" t="str">
        <f t="shared" si="646"/>
        <v>CIC</v>
      </c>
      <c r="S2480" s="78" t="str">
        <f t="shared" si="647"/>
        <v/>
      </c>
      <c r="T2480" s="113">
        <v>44676.574236111112</v>
      </c>
      <c r="U2480" s="78" t="s">
        <v>1258</v>
      </c>
      <c r="V2480" s="78" t="str">
        <f t="shared" si="648"/>
        <v>PLOEG</v>
      </c>
      <c r="W2480" s="113">
        <v>44676.745104166665</v>
      </c>
      <c r="X2480" s="113">
        <f t="shared" si="649"/>
        <v>7.2916666977107525E-4</v>
      </c>
      <c r="Y2480" s="113">
        <f t="shared" si="650"/>
        <v>6.3078703678911552E-3</v>
      </c>
      <c r="Z2480" s="113">
        <f t="shared" si="651"/>
        <v>0.17086805555300089</v>
      </c>
      <c r="AB2480" s="2">
        <f t="shared" si="652"/>
        <v>545</v>
      </c>
      <c r="AC2480" s="2">
        <f t="shared" si="652"/>
        <v>14763</v>
      </c>
      <c r="AE2480" s="2" t="str">
        <f t="shared" si="653"/>
        <v/>
      </c>
      <c r="AF2480" s="2" t="str">
        <f t="shared" si="654"/>
        <v/>
      </c>
      <c r="AG2480" s="2">
        <f t="shared" si="655"/>
        <v>545</v>
      </c>
      <c r="AH2480" s="2" t="str">
        <f t="shared" si="656"/>
        <v/>
      </c>
      <c r="AI2480" s="2" t="str">
        <f t="shared" si="657"/>
        <v/>
      </c>
      <c r="AK2480" s="2" t="str">
        <f t="shared" si="658"/>
        <v/>
      </c>
      <c r="AL2480" s="2" t="str">
        <f t="shared" si="659"/>
        <v/>
      </c>
      <c r="AM2480" s="2">
        <f t="shared" si="660"/>
        <v>14763</v>
      </c>
      <c r="AN2480" s="2" t="str">
        <f t="shared" si="661"/>
        <v/>
      </c>
      <c r="AO2480" s="2" t="str">
        <f t="shared" si="662"/>
        <v/>
      </c>
    </row>
    <row r="2481" spans="1:41" x14ac:dyDescent="0.3">
      <c r="A2481" s="111">
        <v>44676.567199074074</v>
      </c>
      <c r="B2481" s="78" t="s">
        <v>3565</v>
      </c>
      <c r="C2481" s="78" t="s">
        <v>850</v>
      </c>
      <c r="D2481" s="78" t="s">
        <v>1507</v>
      </c>
      <c r="E2481" s="78">
        <v>2</v>
      </c>
      <c r="F2481" s="78" t="s">
        <v>808</v>
      </c>
      <c r="G2481" s="78" t="s">
        <v>124</v>
      </c>
      <c r="H2481" s="112" t="s">
        <v>487</v>
      </c>
      <c r="I2481" s="112">
        <v>2</v>
      </c>
      <c r="J2481" s="113">
        <v>44676.566435185188</v>
      </c>
      <c r="K2481" s="113">
        <v>44676.567199074074</v>
      </c>
      <c r="M2481" s="113">
        <v>44676.573877314811</v>
      </c>
      <c r="P2481" s="78" t="str">
        <f t="shared" si="646"/>
        <v/>
      </c>
      <c r="Q2481" s="113">
        <v>44676.573900462965</v>
      </c>
      <c r="R2481" s="78" t="s">
        <v>1185</v>
      </c>
      <c r="S2481" s="78" t="str">
        <f t="shared" si="647"/>
        <v>CIC</v>
      </c>
      <c r="T2481" s="113">
        <v>44676.578067129631</v>
      </c>
      <c r="U2481" s="78" t="s">
        <v>1286</v>
      </c>
      <c r="V2481" s="78" t="str">
        <f t="shared" si="648"/>
        <v>PLOEG</v>
      </c>
      <c r="W2481" s="113">
        <v>44676.641168981485</v>
      </c>
      <c r="X2481" s="113">
        <f t="shared" si="649"/>
        <v>6.6782407375285402E-3</v>
      </c>
      <c r="Y2481" s="113">
        <f t="shared" si="650"/>
        <v>4.1898148192558438E-3</v>
      </c>
      <c r="Z2481" s="113">
        <f t="shared" si="651"/>
        <v>6.3101851854298729E-2</v>
      </c>
      <c r="AB2481" s="2">
        <f t="shared" si="652"/>
        <v>362</v>
      </c>
      <c r="AC2481" s="2">
        <f t="shared" si="652"/>
        <v>5452</v>
      </c>
      <c r="AE2481" s="2" t="str">
        <f t="shared" si="653"/>
        <v/>
      </c>
      <c r="AF2481" s="2" t="str">
        <f t="shared" si="654"/>
        <v/>
      </c>
      <c r="AG2481" s="2">
        <f t="shared" si="655"/>
        <v>362</v>
      </c>
      <c r="AH2481" s="2" t="str">
        <f t="shared" si="656"/>
        <v/>
      </c>
      <c r="AI2481" s="2" t="str">
        <f t="shared" si="657"/>
        <v/>
      </c>
      <c r="AK2481" s="2" t="str">
        <f t="shared" si="658"/>
        <v/>
      </c>
      <c r="AL2481" s="2" t="str">
        <f t="shared" si="659"/>
        <v/>
      </c>
      <c r="AM2481" s="2">
        <f t="shared" si="660"/>
        <v>5452</v>
      </c>
      <c r="AN2481" s="2" t="str">
        <f t="shared" si="661"/>
        <v/>
      </c>
      <c r="AO2481" s="2" t="str">
        <f t="shared" si="662"/>
        <v/>
      </c>
    </row>
    <row r="2482" spans="1:41" x14ac:dyDescent="0.3">
      <c r="A2482" s="111">
        <v>44676.567199074074</v>
      </c>
      <c r="B2482" s="78" t="s">
        <v>3565</v>
      </c>
      <c r="C2482" s="78" t="s">
        <v>835</v>
      </c>
      <c r="D2482" s="78" t="s">
        <v>1507</v>
      </c>
      <c r="E2482" s="78">
        <v>2</v>
      </c>
      <c r="F2482" s="78" t="s">
        <v>808</v>
      </c>
      <c r="G2482" s="78" t="s">
        <v>124</v>
      </c>
      <c r="H2482" s="112" t="s">
        <v>487</v>
      </c>
      <c r="I2482" s="112">
        <v>2</v>
      </c>
      <c r="J2482" s="113">
        <v>44676.566435185188</v>
      </c>
      <c r="K2482" s="113">
        <v>44676.567199074074</v>
      </c>
      <c r="M2482" s="113">
        <v>44676.744953703703</v>
      </c>
      <c r="P2482" s="78" t="str">
        <f t="shared" si="646"/>
        <v/>
      </c>
      <c r="S2482" s="78" t="str">
        <f t="shared" si="647"/>
        <v/>
      </c>
      <c r="T2482" s="113">
        <v>44676.744988425926</v>
      </c>
      <c r="U2482" s="78" t="s">
        <v>1185</v>
      </c>
      <c r="V2482" s="78" t="str">
        <f t="shared" si="648"/>
        <v>CIC</v>
      </c>
      <c r="W2482" s="113">
        <v>44676.745312500003</v>
      </c>
      <c r="X2482" s="113">
        <f t="shared" si="649"/>
        <v>0.17775462962890742</v>
      </c>
      <c r="Y2482" s="113" t="str">
        <f t="shared" si="650"/>
        <v/>
      </c>
      <c r="Z2482" s="113" t="str">
        <f t="shared" si="651"/>
        <v/>
      </c>
      <c r="AB2482" s="2" t="str">
        <f t="shared" si="652"/>
        <v/>
      </c>
      <c r="AC2482" s="2" t="str">
        <f t="shared" si="652"/>
        <v/>
      </c>
      <c r="AE2482" s="2" t="str">
        <f t="shared" si="653"/>
        <v/>
      </c>
      <c r="AF2482" s="2" t="str">
        <f t="shared" si="654"/>
        <v/>
      </c>
      <c r="AG2482" s="2" t="str">
        <f t="shared" si="655"/>
        <v/>
      </c>
      <c r="AH2482" s="2" t="str">
        <f t="shared" si="656"/>
        <v/>
      </c>
      <c r="AI2482" s="2" t="str">
        <f t="shared" si="657"/>
        <v/>
      </c>
      <c r="AK2482" s="2" t="str">
        <f t="shared" si="658"/>
        <v/>
      </c>
      <c r="AL2482" s="2" t="str">
        <f t="shared" si="659"/>
        <v/>
      </c>
      <c r="AM2482" s="2" t="str">
        <f t="shared" si="660"/>
        <v/>
      </c>
      <c r="AN2482" s="2" t="str">
        <f t="shared" si="661"/>
        <v/>
      </c>
      <c r="AO2482" s="2" t="str">
        <f t="shared" si="662"/>
        <v/>
      </c>
    </row>
    <row r="2483" spans="1:41" x14ac:dyDescent="0.3">
      <c r="A2483" s="111">
        <v>44676.567199074074</v>
      </c>
      <c r="B2483" s="78" t="s">
        <v>3565</v>
      </c>
      <c r="C2483" s="78" t="s">
        <v>846</v>
      </c>
      <c r="D2483" s="78" t="s">
        <v>1507</v>
      </c>
      <c r="E2483" s="78">
        <v>2</v>
      </c>
      <c r="F2483" s="78" t="s">
        <v>808</v>
      </c>
      <c r="G2483" s="78" t="s">
        <v>124</v>
      </c>
      <c r="H2483" s="112" t="s">
        <v>487</v>
      </c>
      <c r="I2483" s="112">
        <v>2</v>
      </c>
      <c r="J2483" s="113">
        <v>44676.566435185188</v>
      </c>
      <c r="K2483" s="113">
        <v>44676.567199074074</v>
      </c>
      <c r="M2483" s="113">
        <v>44676.790416666663</v>
      </c>
      <c r="N2483" s="113">
        <v>44676.790439814817</v>
      </c>
      <c r="O2483" s="78" t="s">
        <v>1185</v>
      </c>
      <c r="P2483" s="78" t="str">
        <f t="shared" si="646"/>
        <v>CIC</v>
      </c>
      <c r="S2483" s="78" t="str">
        <f t="shared" si="647"/>
        <v/>
      </c>
      <c r="V2483" s="78" t="str">
        <f t="shared" si="648"/>
        <v/>
      </c>
      <c r="W2483" s="113">
        <v>44676.895914351851</v>
      </c>
      <c r="X2483" s="113">
        <f t="shared" si="649"/>
        <v>0.22321759258920792</v>
      </c>
      <c r="Y2483" s="113" t="str">
        <f t="shared" si="650"/>
        <v/>
      </c>
      <c r="Z2483" s="113" t="str">
        <f t="shared" si="651"/>
        <v/>
      </c>
      <c r="AB2483" s="2" t="str">
        <f t="shared" si="652"/>
        <v/>
      </c>
      <c r="AC2483" s="2" t="str">
        <f t="shared" si="652"/>
        <v/>
      </c>
      <c r="AE2483" s="2" t="str">
        <f t="shared" si="653"/>
        <v/>
      </c>
      <c r="AF2483" s="2" t="str">
        <f t="shared" si="654"/>
        <v/>
      </c>
      <c r="AG2483" s="2" t="str">
        <f t="shared" si="655"/>
        <v/>
      </c>
      <c r="AH2483" s="2" t="str">
        <f t="shared" si="656"/>
        <v/>
      </c>
      <c r="AI2483" s="2" t="str">
        <f t="shared" si="657"/>
        <v/>
      </c>
      <c r="AK2483" s="2" t="str">
        <f t="shared" si="658"/>
        <v/>
      </c>
      <c r="AL2483" s="2" t="str">
        <f t="shared" si="659"/>
        <v/>
      </c>
      <c r="AM2483" s="2" t="str">
        <f t="shared" si="660"/>
        <v/>
      </c>
      <c r="AN2483" s="2" t="str">
        <f t="shared" si="661"/>
        <v/>
      </c>
      <c r="AO2483" s="2" t="str">
        <f t="shared" si="662"/>
        <v/>
      </c>
    </row>
    <row r="2484" spans="1:41" x14ac:dyDescent="0.3">
      <c r="A2484" s="111">
        <v>44676.606851851851</v>
      </c>
      <c r="B2484" s="78" t="s">
        <v>3566</v>
      </c>
      <c r="C2484" s="78" t="s">
        <v>850</v>
      </c>
      <c r="D2484" s="78" t="s">
        <v>1382</v>
      </c>
      <c r="E2484" s="78">
        <v>41</v>
      </c>
      <c r="F2484" s="78" t="s">
        <v>808</v>
      </c>
      <c r="G2484" s="78" t="s">
        <v>102</v>
      </c>
      <c r="H2484" s="112" t="s">
        <v>226</v>
      </c>
      <c r="I2484" s="112">
        <v>3</v>
      </c>
      <c r="J2484" s="113">
        <v>44676.606851851851</v>
      </c>
      <c r="K2484" s="113">
        <v>44676.606851851851</v>
      </c>
      <c r="M2484" s="113">
        <v>44676.641168981485</v>
      </c>
      <c r="N2484" s="113">
        <v>44676.641203703701</v>
      </c>
      <c r="O2484" s="78" t="s">
        <v>1187</v>
      </c>
      <c r="P2484" s="78" t="str">
        <f t="shared" si="646"/>
        <v>CIC</v>
      </c>
      <c r="Q2484" s="113">
        <v>44676.646956018521</v>
      </c>
      <c r="R2484" s="78" t="s">
        <v>1286</v>
      </c>
      <c r="S2484" s="78" t="str">
        <f t="shared" si="647"/>
        <v>PLOEG</v>
      </c>
      <c r="T2484" s="113">
        <v>44676.650335648148</v>
      </c>
      <c r="U2484" s="78" t="s">
        <v>1344</v>
      </c>
      <c r="V2484" s="78" t="str">
        <f t="shared" si="648"/>
        <v>PLOEG</v>
      </c>
      <c r="W2484" s="113">
        <v>44676.661053240743</v>
      </c>
      <c r="X2484" s="113">
        <f t="shared" si="649"/>
        <v>3.4317129633564036E-2</v>
      </c>
      <c r="Y2484" s="113">
        <f t="shared" si="650"/>
        <v>9.1666666630771942E-3</v>
      </c>
      <c r="Z2484" s="113">
        <f t="shared" si="651"/>
        <v>1.0717592595028691E-2</v>
      </c>
      <c r="AB2484" s="2">
        <f t="shared" si="652"/>
        <v>792</v>
      </c>
      <c r="AC2484" s="2">
        <f t="shared" si="652"/>
        <v>926</v>
      </c>
      <c r="AE2484" s="2" t="str">
        <f t="shared" si="653"/>
        <v/>
      </c>
      <c r="AF2484" s="2" t="str">
        <f t="shared" si="654"/>
        <v/>
      </c>
      <c r="AG2484" s="2" t="str">
        <f t="shared" si="655"/>
        <v/>
      </c>
      <c r="AH2484" s="2">
        <f t="shared" si="656"/>
        <v>792</v>
      </c>
      <c r="AI2484" s="2" t="str">
        <f t="shared" si="657"/>
        <v/>
      </c>
      <c r="AK2484" s="2" t="str">
        <f t="shared" si="658"/>
        <v/>
      </c>
      <c r="AL2484" s="2" t="str">
        <f t="shared" si="659"/>
        <v/>
      </c>
      <c r="AM2484" s="2" t="str">
        <f t="shared" si="660"/>
        <v/>
      </c>
      <c r="AN2484" s="2">
        <f t="shared" si="661"/>
        <v>926</v>
      </c>
      <c r="AO2484" s="2" t="str">
        <f t="shared" si="662"/>
        <v/>
      </c>
    </row>
    <row r="2485" spans="1:41" x14ac:dyDescent="0.3">
      <c r="A2485" s="111">
        <v>44676.710787037038</v>
      </c>
      <c r="B2485" s="78" t="s">
        <v>3567</v>
      </c>
      <c r="C2485" s="78" t="s">
        <v>850</v>
      </c>
      <c r="D2485" s="78" t="s">
        <v>3341</v>
      </c>
      <c r="E2485" s="78">
        <v>1</v>
      </c>
      <c r="F2485" s="78" t="s">
        <v>809</v>
      </c>
      <c r="G2485" s="78" t="s">
        <v>92</v>
      </c>
      <c r="H2485" s="112" t="s">
        <v>220</v>
      </c>
      <c r="I2485" s="112">
        <v>2</v>
      </c>
      <c r="J2485" s="113">
        <v>44676.710787037038</v>
      </c>
      <c r="K2485" s="113">
        <v>44676.710787037038</v>
      </c>
      <c r="M2485" s="113">
        <v>44676.711006944446</v>
      </c>
      <c r="N2485" s="113">
        <v>44676.711643518516</v>
      </c>
      <c r="O2485" s="78" t="s">
        <v>1185</v>
      </c>
      <c r="P2485" s="78" t="str">
        <f t="shared" si="646"/>
        <v>CIC</v>
      </c>
      <c r="Q2485" s="113">
        <v>44676.732222222221</v>
      </c>
      <c r="R2485" s="78" t="s">
        <v>1286</v>
      </c>
      <c r="S2485" s="78" t="str">
        <f t="shared" si="647"/>
        <v>PLOEG</v>
      </c>
      <c r="T2485" s="113">
        <v>44676.742719907408</v>
      </c>
      <c r="U2485" s="78" t="s">
        <v>1286</v>
      </c>
      <c r="V2485" s="78" t="str">
        <f t="shared" si="648"/>
        <v>PLOEG</v>
      </c>
      <c r="W2485" s="113">
        <v>44676.759548611109</v>
      </c>
      <c r="X2485" s="113">
        <f t="shared" si="649"/>
        <v>2.1990740788169205E-4</v>
      </c>
      <c r="Y2485" s="113">
        <f t="shared" si="650"/>
        <v>3.1712962962046731E-2</v>
      </c>
      <c r="Z2485" s="113">
        <f t="shared" si="651"/>
        <v>1.6828703701321501E-2</v>
      </c>
      <c r="AB2485" s="2">
        <f t="shared" si="652"/>
        <v>2740</v>
      </c>
      <c r="AC2485" s="2">
        <f t="shared" si="652"/>
        <v>1454</v>
      </c>
      <c r="AE2485" s="2" t="str">
        <f t="shared" si="653"/>
        <v/>
      </c>
      <c r="AF2485" s="2" t="str">
        <f t="shared" si="654"/>
        <v/>
      </c>
      <c r="AG2485" s="2">
        <f t="shared" si="655"/>
        <v>2740</v>
      </c>
      <c r="AH2485" s="2" t="str">
        <f t="shared" si="656"/>
        <v/>
      </c>
      <c r="AI2485" s="2" t="str">
        <f t="shared" si="657"/>
        <v/>
      </c>
      <c r="AK2485" s="2" t="str">
        <f t="shared" si="658"/>
        <v/>
      </c>
      <c r="AL2485" s="2" t="str">
        <f t="shared" si="659"/>
        <v/>
      </c>
      <c r="AM2485" s="2">
        <f t="shared" si="660"/>
        <v>1454</v>
      </c>
      <c r="AN2485" s="2" t="str">
        <f t="shared" si="661"/>
        <v/>
      </c>
      <c r="AO2485" s="2" t="str">
        <f t="shared" si="662"/>
        <v/>
      </c>
    </row>
    <row r="2486" spans="1:41" x14ac:dyDescent="0.3">
      <c r="A2486" s="111">
        <v>44676.743796296294</v>
      </c>
      <c r="B2486" s="78" t="s">
        <v>3568</v>
      </c>
      <c r="C2486" s="78" t="s">
        <v>835</v>
      </c>
      <c r="D2486" s="78" t="s">
        <v>2097</v>
      </c>
      <c r="F2486" s="78" t="s">
        <v>808</v>
      </c>
      <c r="G2486" s="78" t="s">
        <v>98</v>
      </c>
      <c r="H2486" s="112" t="s">
        <v>216</v>
      </c>
      <c r="I2486" s="112">
        <v>4</v>
      </c>
      <c r="J2486" s="113">
        <v>44676.743796296294</v>
      </c>
      <c r="K2486" s="113">
        <v>44676.743796296294</v>
      </c>
      <c r="M2486" s="113">
        <v>44676.747418981482</v>
      </c>
      <c r="N2486" s="113">
        <v>44676.747465277775</v>
      </c>
      <c r="O2486" s="78" t="s">
        <v>1185</v>
      </c>
      <c r="P2486" s="78" t="str">
        <f t="shared" si="646"/>
        <v>CIC</v>
      </c>
      <c r="Q2486" s="113">
        <v>44676.755983796298</v>
      </c>
      <c r="R2486" s="78" t="s">
        <v>1216</v>
      </c>
      <c r="S2486" s="78" t="str">
        <f t="shared" si="647"/>
        <v>PLOEG</v>
      </c>
      <c r="T2486" s="113">
        <v>44676.759097222224</v>
      </c>
      <c r="U2486" s="78" t="s">
        <v>1216</v>
      </c>
      <c r="V2486" s="78" t="str">
        <f t="shared" si="648"/>
        <v>PLOEG</v>
      </c>
      <c r="W2486" s="113">
        <v>44676.759942129633</v>
      </c>
      <c r="X2486" s="113">
        <f t="shared" si="649"/>
        <v>3.6226851880201139E-3</v>
      </c>
      <c r="Y2486" s="113">
        <f t="shared" si="650"/>
        <v>1.1678240742185153E-2</v>
      </c>
      <c r="Z2486" s="113">
        <f t="shared" si="651"/>
        <v>8.4490740846376866E-4</v>
      </c>
      <c r="AB2486" s="2">
        <f t="shared" si="652"/>
        <v>1009</v>
      </c>
      <c r="AC2486" s="2">
        <f t="shared" si="652"/>
        <v>73</v>
      </c>
      <c r="AE2486" s="2" t="str">
        <f t="shared" si="653"/>
        <v/>
      </c>
      <c r="AF2486" s="2" t="str">
        <f t="shared" si="654"/>
        <v/>
      </c>
      <c r="AG2486" s="2" t="str">
        <f t="shared" si="655"/>
        <v/>
      </c>
      <c r="AH2486" s="2" t="str">
        <f t="shared" si="656"/>
        <v/>
      </c>
      <c r="AI2486" s="2">
        <f t="shared" si="657"/>
        <v>1009</v>
      </c>
      <c r="AK2486" s="2" t="str">
        <f t="shared" si="658"/>
        <v/>
      </c>
      <c r="AL2486" s="2" t="str">
        <f t="shared" si="659"/>
        <v/>
      </c>
      <c r="AM2486" s="2" t="str">
        <f t="shared" si="660"/>
        <v/>
      </c>
      <c r="AN2486" s="2" t="str">
        <f t="shared" si="661"/>
        <v/>
      </c>
      <c r="AO2486" s="2">
        <f t="shared" si="662"/>
        <v>73</v>
      </c>
    </row>
    <row r="2487" spans="1:41" x14ac:dyDescent="0.3">
      <c r="A2487" s="111">
        <v>44676.746446759258</v>
      </c>
      <c r="B2487" s="78" t="s">
        <v>3569</v>
      </c>
      <c r="C2487" s="78" t="s">
        <v>835</v>
      </c>
      <c r="D2487" s="78" t="s">
        <v>3570</v>
      </c>
      <c r="F2487" s="78" t="s">
        <v>807</v>
      </c>
      <c r="G2487" s="78" t="s">
        <v>112</v>
      </c>
      <c r="H2487" s="112" t="s">
        <v>390</v>
      </c>
      <c r="I2487" s="112">
        <v>4</v>
      </c>
      <c r="J2487" s="113">
        <v>44676.746446759258</v>
      </c>
      <c r="K2487" s="113">
        <v>44676.746446759258</v>
      </c>
      <c r="M2487" s="113">
        <v>44676.775879629633</v>
      </c>
      <c r="N2487" s="113">
        <v>44676.775925925926</v>
      </c>
      <c r="O2487" s="78" t="s">
        <v>1185</v>
      </c>
      <c r="P2487" s="78" t="str">
        <f t="shared" si="646"/>
        <v>CIC</v>
      </c>
      <c r="S2487" s="78" t="str">
        <f t="shared" si="647"/>
        <v/>
      </c>
      <c r="T2487" s="113">
        <v>44676.775949074072</v>
      </c>
      <c r="U2487" s="78" t="s">
        <v>1185</v>
      </c>
      <c r="V2487" s="78" t="str">
        <f t="shared" si="648"/>
        <v>CIC</v>
      </c>
      <c r="W2487" s="113">
        <v>44676.790648148148</v>
      </c>
      <c r="X2487" s="113">
        <f t="shared" si="649"/>
        <v>2.9432870374876074E-2</v>
      </c>
      <c r="Y2487" s="113" t="str">
        <f t="shared" si="650"/>
        <v/>
      </c>
      <c r="Z2487" s="113">
        <f t="shared" si="651"/>
        <v>1.4699074075906537E-2</v>
      </c>
      <c r="AB2487" s="2" t="str">
        <f t="shared" si="652"/>
        <v/>
      </c>
      <c r="AC2487" s="2">
        <f t="shared" si="652"/>
        <v>1270</v>
      </c>
      <c r="AE2487" s="2" t="str">
        <f t="shared" si="653"/>
        <v/>
      </c>
      <c r="AF2487" s="2" t="str">
        <f t="shared" si="654"/>
        <v/>
      </c>
      <c r="AG2487" s="2" t="str">
        <f t="shared" si="655"/>
        <v/>
      </c>
      <c r="AH2487" s="2" t="str">
        <f t="shared" si="656"/>
        <v/>
      </c>
      <c r="AI2487" s="2" t="str">
        <f t="shared" si="657"/>
        <v/>
      </c>
      <c r="AK2487" s="2" t="str">
        <f t="shared" si="658"/>
        <v/>
      </c>
      <c r="AL2487" s="2" t="str">
        <f t="shared" si="659"/>
        <v/>
      </c>
      <c r="AM2487" s="2" t="str">
        <f t="shared" si="660"/>
        <v/>
      </c>
      <c r="AN2487" s="2" t="str">
        <f t="shared" si="661"/>
        <v/>
      </c>
      <c r="AO2487" s="2">
        <f t="shared" si="662"/>
        <v>1270</v>
      </c>
    </row>
    <row r="2488" spans="1:41" x14ac:dyDescent="0.3">
      <c r="A2488" s="111">
        <v>44676.758310185185</v>
      </c>
      <c r="B2488" s="78" t="s">
        <v>3571</v>
      </c>
      <c r="C2488" s="78" t="s">
        <v>850</v>
      </c>
      <c r="D2488" s="78" t="s">
        <v>3572</v>
      </c>
      <c r="E2488" s="78">
        <v>8</v>
      </c>
      <c r="F2488" s="78" t="s">
        <v>809</v>
      </c>
      <c r="G2488" s="78" t="s">
        <v>108</v>
      </c>
      <c r="H2488" s="112" t="s">
        <v>240</v>
      </c>
      <c r="I2488" s="112">
        <v>2</v>
      </c>
      <c r="J2488" s="113">
        <v>44676.758067129631</v>
      </c>
      <c r="K2488" s="113">
        <v>44676.758310185185</v>
      </c>
      <c r="M2488" s="113">
        <v>44676.759618055556</v>
      </c>
      <c r="P2488" s="78" t="str">
        <f t="shared" si="646"/>
        <v/>
      </c>
      <c r="Q2488" s="113">
        <v>44676.759652777779</v>
      </c>
      <c r="R2488" s="78" t="s">
        <v>1187</v>
      </c>
      <c r="S2488" s="78" t="str">
        <f t="shared" si="647"/>
        <v>CIC</v>
      </c>
      <c r="T2488" s="113">
        <v>44676.764525462961</v>
      </c>
      <c r="U2488" s="78" t="s">
        <v>1286</v>
      </c>
      <c r="V2488" s="78" t="str">
        <f t="shared" si="648"/>
        <v>PLOEG</v>
      </c>
      <c r="W2488" s="113">
        <v>44676.766828703701</v>
      </c>
      <c r="X2488" s="113">
        <f t="shared" si="649"/>
        <v>1.3078703705104999E-3</v>
      </c>
      <c r="Y2488" s="113">
        <f t="shared" si="650"/>
        <v>4.907407404971309E-3</v>
      </c>
      <c r="Z2488" s="113">
        <f t="shared" si="651"/>
        <v>2.3032407407299615E-3</v>
      </c>
      <c r="AB2488" s="2">
        <f t="shared" si="652"/>
        <v>424</v>
      </c>
      <c r="AC2488" s="2">
        <f t="shared" si="652"/>
        <v>199</v>
      </c>
      <c r="AE2488" s="2" t="str">
        <f t="shared" si="653"/>
        <v/>
      </c>
      <c r="AF2488" s="2" t="str">
        <f t="shared" si="654"/>
        <v/>
      </c>
      <c r="AG2488" s="2">
        <f t="shared" si="655"/>
        <v>424</v>
      </c>
      <c r="AH2488" s="2" t="str">
        <f t="shared" si="656"/>
        <v/>
      </c>
      <c r="AI2488" s="2" t="str">
        <f t="shared" si="657"/>
        <v/>
      </c>
      <c r="AK2488" s="2" t="str">
        <f t="shared" si="658"/>
        <v/>
      </c>
      <c r="AL2488" s="2" t="str">
        <f t="shared" si="659"/>
        <v/>
      </c>
      <c r="AM2488" s="2">
        <f t="shared" si="660"/>
        <v>199</v>
      </c>
      <c r="AN2488" s="2" t="str">
        <f t="shared" si="661"/>
        <v/>
      </c>
      <c r="AO2488" s="2" t="str">
        <f t="shared" si="662"/>
        <v/>
      </c>
    </row>
    <row r="2489" spans="1:41" x14ac:dyDescent="0.3">
      <c r="A2489" s="111">
        <v>44676.758310185185</v>
      </c>
      <c r="B2489" s="78" t="s">
        <v>3571</v>
      </c>
      <c r="C2489" s="78" t="s">
        <v>835</v>
      </c>
      <c r="D2489" s="78" t="s">
        <v>3572</v>
      </c>
      <c r="E2489" s="78">
        <v>8</v>
      </c>
      <c r="F2489" s="78" t="s">
        <v>809</v>
      </c>
      <c r="G2489" s="78" t="s">
        <v>108</v>
      </c>
      <c r="H2489" s="112" t="s">
        <v>240</v>
      </c>
      <c r="I2489" s="112">
        <v>2</v>
      </c>
      <c r="J2489" s="113">
        <v>44676.758067129631</v>
      </c>
      <c r="K2489" s="113">
        <v>44676.758310185185</v>
      </c>
      <c r="M2489" s="113">
        <v>44676.759976851848</v>
      </c>
      <c r="P2489" s="78" t="str">
        <f t="shared" si="646"/>
        <v/>
      </c>
      <c r="Q2489" s="113">
        <v>44676.760254629633</v>
      </c>
      <c r="R2489" s="78" t="s">
        <v>1216</v>
      </c>
      <c r="S2489" s="78" t="str">
        <f t="shared" si="647"/>
        <v>PLOEG</v>
      </c>
      <c r="V2489" s="78" t="str">
        <f t="shared" si="648"/>
        <v/>
      </c>
      <c r="W2489" s="113">
        <v>44676.764178240737</v>
      </c>
      <c r="X2489" s="113">
        <f t="shared" si="649"/>
        <v>1.6666666633682325E-3</v>
      </c>
      <c r="Y2489" s="113" t="str">
        <f t="shared" si="650"/>
        <v/>
      </c>
      <c r="Z2489" s="113" t="str">
        <f t="shared" si="651"/>
        <v/>
      </c>
      <c r="AB2489" s="2" t="str">
        <f t="shared" si="652"/>
        <v/>
      </c>
      <c r="AC2489" s="2" t="str">
        <f t="shared" si="652"/>
        <v/>
      </c>
      <c r="AE2489" s="2" t="str">
        <f t="shared" si="653"/>
        <v/>
      </c>
      <c r="AF2489" s="2" t="str">
        <f t="shared" si="654"/>
        <v/>
      </c>
      <c r="AG2489" s="2" t="str">
        <f t="shared" si="655"/>
        <v/>
      </c>
      <c r="AH2489" s="2" t="str">
        <f t="shared" si="656"/>
        <v/>
      </c>
      <c r="AI2489" s="2" t="str">
        <f t="shared" si="657"/>
        <v/>
      </c>
      <c r="AK2489" s="2" t="str">
        <f t="shared" si="658"/>
        <v/>
      </c>
      <c r="AL2489" s="2" t="str">
        <f t="shared" si="659"/>
        <v/>
      </c>
      <c r="AM2489" s="2" t="str">
        <f t="shared" si="660"/>
        <v/>
      </c>
      <c r="AN2489" s="2" t="str">
        <f t="shared" si="661"/>
        <v/>
      </c>
      <c r="AO2489" s="2" t="str">
        <f t="shared" si="662"/>
        <v/>
      </c>
    </row>
    <row r="2490" spans="1:41" x14ac:dyDescent="0.3">
      <c r="A2490" s="111">
        <v>44676.76390046296</v>
      </c>
      <c r="B2490" s="78" t="s">
        <v>3573</v>
      </c>
      <c r="C2490" s="78" t="s">
        <v>835</v>
      </c>
      <c r="D2490" s="78" t="s">
        <v>3574</v>
      </c>
      <c r="E2490" s="78">
        <v>23</v>
      </c>
      <c r="F2490" s="78" t="s">
        <v>808</v>
      </c>
      <c r="G2490" s="78" t="s">
        <v>104</v>
      </c>
      <c r="H2490" s="112" t="s">
        <v>198</v>
      </c>
      <c r="I2490" s="112">
        <v>3</v>
      </c>
      <c r="J2490" s="113">
        <v>44676.763888888891</v>
      </c>
      <c r="K2490" s="113">
        <v>44676.76390046296</v>
      </c>
      <c r="M2490" s="113">
        <v>44676.764340277776</v>
      </c>
      <c r="N2490" s="113">
        <v>44676.764351851853</v>
      </c>
      <c r="O2490" s="78" t="s">
        <v>1187</v>
      </c>
      <c r="P2490" s="78" t="str">
        <f t="shared" si="646"/>
        <v>CIC</v>
      </c>
      <c r="S2490" s="78" t="str">
        <f t="shared" si="647"/>
        <v/>
      </c>
      <c r="T2490" s="113">
        <v>44676.768148148149</v>
      </c>
      <c r="U2490" s="78" t="s">
        <v>1216</v>
      </c>
      <c r="V2490" s="78" t="str">
        <f t="shared" si="648"/>
        <v>PLOEG</v>
      </c>
      <c r="W2490" s="113">
        <v>44676.76934027778</v>
      </c>
      <c r="X2490" s="113">
        <f t="shared" si="649"/>
        <v>4.398148157633841E-4</v>
      </c>
      <c r="Y2490" s="113">
        <f t="shared" si="650"/>
        <v>3.8078703728388064E-3</v>
      </c>
      <c r="Z2490" s="113">
        <f t="shared" si="651"/>
        <v>1.1921296318178065E-3</v>
      </c>
      <c r="AB2490" s="2">
        <f t="shared" si="652"/>
        <v>329</v>
      </c>
      <c r="AC2490" s="2">
        <f t="shared" si="652"/>
        <v>103</v>
      </c>
      <c r="AE2490" s="2" t="str">
        <f t="shared" si="653"/>
        <v/>
      </c>
      <c r="AF2490" s="2" t="str">
        <f t="shared" si="654"/>
        <v/>
      </c>
      <c r="AG2490" s="2" t="str">
        <f t="shared" si="655"/>
        <v/>
      </c>
      <c r="AH2490" s="2">
        <f t="shared" si="656"/>
        <v>329</v>
      </c>
      <c r="AI2490" s="2" t="str">
        <f t="shared" si="657"/>
        <v/>
      </c>
      <c r="AK2490" s="2" t="str">
        <f t="shared" si="658"/>
        <v/>
      </c>
      <c r="AL2490" s="2" t="str">
        <f t="shared" si="659"/>
        <v/>
      </c>
      <c r="AM2490" s="2" t="str">
        <f t="shared" si="660"/>
        <v/>
      </c>
      <c r="AN2490" s="2">
        <f t="shared" si="661"/>
        <v>103</v>
      </c>
      <c r="AO2490" s="2" t="str">
        <f t="shared" si="662"/>
        <v/>
      </c>
    </row>
    <row r="2491" spans="1:41" x14ac:dyDescent="0.3">
      <c r="A2491" s="111">
        <v>44676.849953703706</v>
      </c>
      <c r="B2491" s="78" t="s">
        <v>3575</v>
      </c>
      <c r="C2491" s="78" t="s">
        <v>835</v>
      </c>
      <c r="D2491" s="78" t="s">
        <v>1218</v>
      </c>
      <c r="F2491" s="78" t="s">
        <v>807</v>
      </c>
      <c r="G2491" s="78" t="s">
        <v>90</v>
      </c>
      <c r="H2491" s="112" t="s">
        <v>282</v>
      </c>
      <c r="I2491" s="112">
        <v>2</v>
      </c>
      <c r="J2491" s="113">
        <v>44676.849074074074</v>
      </c>
      <c r="K2491" s="113">
        <v>44676.849953703706</v>
      </c>
      <c r="M2491" s="113">
        <v>44676.853854166664</v>
      </c>
      <c r="N2491" s="113">
        <v>44676.853900462964</v>
      </c>
      <c r="O2491" s="78" t="s">
        <v>1187</v>
      </c>
      <c r="P2491" s="78" t="str">
        <f t="shared" si="646"/>
        <v>CIC</v>
      </c>
      <c r="Q2491" s="113">
        <v>44676.859432870369</v>
      </c>
      <c r="R2491" s="78" t="s">
        <v>1216</v>
      </c>
      <c r="S2491" s="78" t="str">
        <f t="shared" si="647"/>
        <v>PLOEG</v>
      </c>
      <c r="T2491" s="113">
        <v>44676.861817129633</v>
      </c>
      <c r="U2491" s="78" t="s">
        <v>1185</v>
      </c>
      <c r="V2491" s="78" t="str">
        <f t="shared" si="648"/>
        <v>CIC</v>
      </c>
      <c r="W2491" s="113">
        <v>44677.249791666669</v>
      </c>
      <c r="X2491" s="113">
        <f t="shared" si="649"/>
        <v>3.900462957972195E-3</v>
      </c>
      <c r="Y2491" s="113">
        <f t="shared" si="650"/>
        <v>7.9629629690316506E-3</v>
      </c>
      <c r="Z2491" s="113">
        <f t="shared" si="651"/>
        <v>0.387974537035916</v>
      </c>
      <c r="AB2491" s="2">
        <f t="shared" si="652"/>
        <v>688</v>
      </c>
      <c r="AC2491" s="2">
        <f t="shared" si="652"/>
        <v>33521</v>
      </c>
      <c r="AE2491" s="2" t="str">
        <f t="shared" si="653"/>
        <v/>
      </c>
      <c r="AF2491" s="2" t="str">
        <f t="shared" si="654"/>
        <v/>
      </c>
      <c r="AG2491" s="2">
        <f t="shared" si="655"/>
        <v>688</v>
      </c>
      <c r="AH2491" s="2" t="str">
        <f t="shared" si="656"/>
        <v/>
      </c>
      <c r="AI2491" s="2" t="str">
        <f t="shared" si="657"/>
        <v/>
      </c>
      <c r="AK2491" s="2" t="str">
        <f t="shared" si="658"/>
        <v/>
      </c>
      <c r="AL2491" s="2" t="str">
        <f t="shared" si="659"/>
        <v/>
      </c>
      <c r="AM2491" s="2">
        <f t="shared" si="660"/>
        <v>33521</v>
      </c>
      <c r="AN2491" s="2" t="str">
        <f t="shared" si="661"/>
        <v/>
      </c>
      <c r="AO2491" s="2" t="str">
        <f t="shared" si="662"/>
        <v/>
      </c>
    </row>
    <row r="2492" spans="1:41" x14ac:dyDescent="0.3">
      <c r="A2492" s="111">
        <v>44676.872604166667</v>
      </c>
      <c r="B2492" s="78" t="s">
        <v>3576</v>
      </c>
      <c r="C2492" s="78" t="s">
        <v>853</v>
      </c>
      <c r="D2492" s="78" t="s">
        <v>2899</v>
      </c>
      <c r="F2492" s="78" t="s">
        <v>808</v>
      </c>
      <c r="G2492" s="78" t="s">
        <v>120</v>
      </c>
      <c r="H2492" s="112" t="s">
        <v>503</v>
      </c>
      <c r="I2492" s="112">
        <v>2</v>
      </c>
      <c r="J2492" s="113">
        <v>44676.864016203705</v>
      </c>
      <c r="K2492" s="113">
        <v>44676.872604166667</v>
      </c>
      <c r="L2492" s="113">
        <v>44676.895486111112</v>
      </c>
      <c r="M2492" s="113">
        <v>44677.050613425927</v>
      </c>
      <c r="P2492" s="78" t="str">
        <f t="shared" si="646"/>
        <v/>
      </c>
      <c r="S2492" s="78" t="str">
        <f t="shared" si="647"/>
        <v/>
      </c>
      <c r="V2492" s="78" t="str">
        <f t="shared" si="648"/>
        <v/>
      </c>
      <c r="W2492" s="113">
        <v>44677.050868055558</v>
      </c>
      <c r="X2492" s="113">
        <f t="shared" si="649"/>
        <v>2.2881944445543922E-2</v>
      </c>
      <c r="Y2492" s="113" t="str">
        <f t="shared" si="650"/>
        <v/>
      </c>
      <c r="Z2492" s="113" t="str">
        <f t="shared" si="651"/>
        <v/>
      </c>
      <c r="AB2492" s="2" t="str">
        <f t="shared" si="652"/>
        <v/>
      </c>
      <c r="AC2492" s="2" t="str">
        <f t="shared" si="652"/>
        <v/>
      </c>
      <c r="AE2492" s="2" t="str">
        <f t="shared" si="653"/>
        <v/>
      </c>
      <c r="AF2492" s="2" t="str">
        <f t="shared" si="654"/>
        <v/>
      </c>
      <c r="AG2492" s="2" t="str">
        <f t="shared" si="655"/>
        <v/>
      </c>
      <c r="AH2492" s="2" t="str">
        <f t="shared" si="656"/>
        <v/>
      </c>
      <c r="AI2492" s="2" t="str">
        <f t="shared" si="657"/>
        <v/>
      </c>
      <c r="AK2492" s="2" t="str">
        <f t="shared" si="658"/>
        <v/>
      </c>
      <c r="AL2492" s="2" t="str">
        <f t="shared" si="659"/>
        <v/>
      </c>
      <c r="AM2492" s="2" t="str">
        <f t="shared" si="660"/>
        <v/>
      </c>
      <c r="AN2492" s="2" t="str">
        <f t="shared" si="661"/>
        <v/>
      </c>
      <c r="AO2492" s="2" t="str">
        <f t="shared" si="662"/>
        <v/>
      </c>
    </row>
    <row r="2493" spans="1:41" x14ac:dyDescent="0.3">
      <c r="A2493" s="111">
        <v>44676.895370370374</v>
      </c>
      <c r="B2493" s="78" t="s">
        <v>3577</v>
      </c>
      <c r="C2493" s="78" t="s">
        <v>853</v>
      </c>
      <c r="D2493" s="78" t="s">
        <v>3578</v>
      </c>
      <c r="E2493" s="78">
        <v>88</v>
      </c>
      <c r="F2493" s="78" t="s">
        <v>814</v>
      </c>
      <c r="G2493" s="78" t="s">
        <v>106</v>
      </c>
      <c r="H2493" s="112" t="s">
        <v>212</v>
      </c>
      <c r="I2493" s="112">
        <v>4</v>
      </c>
      <c r="J2493" s="113">
        <v>44676.895370370374</v>
      </c>
      <c r="K2493" s="113">
        <v>44676.895370370374</v>
      </c>
      <c r="M2493" s="113">
        <v>44676.895486111112</v>
      </c>
      <c r="N2493" s="113">
        <v>44676.896018518521</v>
      </c>
      <c r="O2493" s="78" t="s">
        <v>1185</v>
      </c>
      <c r="P2493" s="78" t="str">
        <f t="shared" si="646"/>
        <v>CIC</v>
      </c>
      <c r="S2493" s="78" t="str">
        <f t="shared" si="647"/>
        <v/>
      </c>
      <c r="V2493" s="78" t="str">
        <f t="shared" si="648"/>
        <v/>
      </c>
      <c r="W2493" s="113">
        <v>44677.050613425927</v>
      </c>
      <c r="X2493" s="113">
        <f t="shared" si="649"/>
        <v>1.1574073869269341E-4</v>
      </c>
      <c r="Y2493" s="113" t="str">
        <f t="shared" si="650"/>
        <v/>
      </c>
      <c r="Z2493" s="113" t="str">
        <f t="shared" si="651"/>
        <v/>
      </c>
      <c r="AB2493" s="2" t="str">
        <f t="shared" si="652"/>
        <v/>
      </c>
      <c r="AC2493" s="2" t="str">
        <f t="shared" si="652"/>
        <v/>
      </c>
      <c r="AE2493" s="2" t="str">
        <f t="shared" si="653"/>
        <v/>
      </c>
      <c r="AF2493" s="2" t="str">
        <f t="shared" si="654"/>
        <v/>
      </c>
      <c r="AG2493" s="2" t="str">
        <f t="shared" si="655"/>
        <v/>
      </c>
      <c r="AH2493" s="2" t="str">
        <f t="shared" si="656"/>
        <v/>
      </c>
      <c r="AI2493" s="2" t="str">
        <f t="shared" si="657"/>
        <v/>
      </c>
      <c r="AK2493" s="2" t="str">
        <f t="shared" si="658"/>
        <v/>
      </c>
      <c r="AL2493" s="2" t="str">
        <f t="shared" si="659"/>
        <v/>
      </c>
      <c r="AM2493" s="2" t="str">
        <f t="shared" si="660"/>
        <v/>
      </c>
      <c r="AN2493" s="2" t="str">
        <f t="shared" si="661"/>
        <v/>
      </c>
      <c r="AO2493" s="2" t="str">
        <f t="shared" si="662"/>
        <v/>
      </c>
    </row>
    <row r="2494" spans="1:41" x14ac:dyDescent="0.3">
      <c r="A2494" s="111">
        <v>44676.895370370374</v>
      </c>
      <c r="B2494" s="78" t="s">
        <v>3577</v>
      </c>
      <c r="C2494" s="78" t="s">
        <v>846</v>
      </c>
      <c r="D2494" s="78" t="s">
        <v>3578</v>
      </c>
      <c r="E2494" s="78">
        <v>88</v>
      </c>
      <c r="F2494" s="78" t="s">
        <v>814</v>
      </c>
      <c r="G2494" s="78" t="s">
        <v>106</v>
      </c>
      <c r="H2494" s="112" t="s">
        <v>212</v>
      </c>
      <c r="I2494" s="112">
        <v>4</v>
      </c>
      <c r="J2494" s="113">
        <v>44676.895370370374</v>
      </c>
      <c r="K2494" s="113">
        <v>44676.895370370374</v>
      </c>
      <c r="M2494" s="113">
        <v>44676.895995370367</v>
      </c>
      <c r="N2494" s="113">
        <v>44676.89603009259</v>
      </c>
      <c r="O2494" s="78" t="s">
        <v>1185</v>
      </c>
      <c r="P2494" s="78" t="str">
        <f t="shared" si="646"/>
        <v>CIC</v>
      </c>
      <c r="S2494" s="78" t="str">
        <f t="shared" si="647"/>
        <v/>
      </c>
      <c r="V2494" s="78" t="str">
        <f t="shared" si="648"/>
        <v/>
      </c>
      <c r="W2494" s="113">
        <v>44676.974085648151</v>
      </c>
      <c r="X2494" s="113">
        <f t="shared" si="649"/>
        <v>6.2499999330611899E-4</v>
      </c>
      <c r="Y2494" s="113" t="str">
        <f t="shared" si="650"/>
        <v/>
      </c>
      <c r="Z2494" s="113" t="str">
        <f t="shared" si="651"/>
        <v/>
      </c>
      <c r="AB2494" s="2" t="str">
        <f t="shared" si="652"/>
        <v/>
      </c>
      <c r="AC2494" s="2" t="str">
        <f t="shared" si="652"/>
        <v/>
      </c>
      <c r="AE2494" s="2" t="str">
        <f t="shared" si="653"/>
        <v/>
      </c>
      <c r="AF2494" s="2" t="str">
        <f t="shared" si="654"/>
        <v/>
      </c>
      <c r="AG2494" s="2" t="str">
        <f t="shared" si="655"/>
        <v/>
      </c>
      <c r="AH2494" s="2" t="str">
        <f t="shared" si="656"/>
        <v/>
      </c>
      <c r="AI2494" s="2" t="str">
        <f t="shared" si="657"/>
        <v/>
      </c>
      <c r="AK2494" s="2" t="str">
        <f t="shared" si="658"/>
        <v/>
      </c>
      <c r="AL2494" s="2" t="str">
        <f t="shared" si="659"/>
        <v/>
      </c>
      <c r="AM2494" s="2" t="str">
        <f t="shared" si="660"/>
        <v/>
      </c>
      <c r="AN2494" s="2" t="str">
        <f t="shared" si="661"/>
        <v/>
      </c>
      <c r="AO2494" s="2" t="str">
        <f t="shared" si="662"/>
        <v/>
      </c>
    </row>
    <row r="2495" spans="1:41" x14ac:dyDescent="0.3">
      <c r="A2495" s="111">
        <v>44677.288900462961</v>
      </c>
      <c r="B2495" s="78" t="s">
        <v>3579</v>
      </c>
      <c r="C2495" s="78" t="s">
        <v>951</v>
      </c>
      <c r="D2495" s="78" t="s">
        <v>1211</v>
      </c>
      <c r="E2495" s="78">
        <v>32</v>
      </c>
      <c r="F2495" s="78" t="s">
        <v>808</v>
      </c>
      <c r="G2495" s="78" t="s">
        <v>84</v>
      </c>
      <c r="H2495" s="112" t="s">
        <v>202</v>
      </c>
      <c r="I2495" s="112">
        <v>4</v>
      </c>
      <c r="J2495" s="113">
        <v>44677.287777777776</v>
      </c>
      <c r="K2495" s="113">
        <v>44677.288900462961</v>
      </c>
      <c r="M2495" s="113">
        <v>44677.289351851854</v>
      </c>
      <c r="P2495" s="78" t="str">
        <f t="shared" si="646"/>
        <v/>
      </c>
      <c r="S2495" s="78" t="str">
        <f t="shared" si="647"/>
        <v/>
      </c>
      <c r="V2495" s="78" t="str">
        <f t="shared" si="648"/>
        <v/>
      </c>
      <c r="W2495" s="113">
        <v>44677.296539351853</v>
      </c>
      <c r="X2495" s="113">
        <f t="shared" si="649"/>
        <v>4.5138889254303649E-4</v>
      </c>
      <c r="Y2495" s="113" t="str">
        <f t="shared" si="650"/>
        <v/>
      </c>
      <c r="Z2495" s="113" t="str">
        <f t="shared" si="651"/>
        <v/>
      </c>
      <c r="AB2495" s="2" t="str">
        <f t="shared" si="652"/>
        <v/>
      </c>
      <c r="AC2495" s="2" t="str">
        <f t="shared" si="652"/>
        <v/>
      </c>
      <c r="AE2495" s="2" t="str">
        <f t="shared" si="653"/>
        <v/>
      </c>
      <c r="AF2495" s="2" t="str">
        <f t="shared" si="654"/>
        <v/>
      </c>
      <c r="AG2495" s="2" t="str">
        <f t="shared" si="655"/>
        <v/>
      </c>
      <c r="AH2495" s="2" t="str">
        <f t="shared" si="656"/>
        <v/>
      </c>
      <c r="AI2495" s="2" t="str">
        <f t="shared" si="657"/>
        <v/>
      </c>
      <c r="AK2495" s="2" t="str">
        <f t="shared" si="658"/>
        <v/>
      </c>
      <c r="AL2495" s="2" t="str">
        <f t="shared" si="659"/>
        <v/>
      </c>
      <c r="AM2495" s="2" t="str">
        <f t="shared" si="660"/>
        <v/>
      </c>
      <c r="AN2495" s="2" t="str">
        <f t="shared" si="661"/>
        <v/>
      </c>
      <c r="AO2495" s="2" t="str">
        <f t="shared" si="662"/>
        <v/>
      </c>
    </row>
    <row r="2496" spans="1:41" x14ac:dyDescent="0.3">
      <c r="A2496" s="111">
        <v>44677.331284722219</v>
      </c>
      <c r="B2496" s="78" t="s">
        <v>3580</v>
      </c>
      <c r="C2496" s="78" t="s">
        <v>886</v>
      </c>
      <c r="D2496" s="78" t="s">
        <v>1866</v>
      </c>
      <c r="F2496" s="78" t="s">
        <v>808</v>
      </c>
      <c r="G2496" s="78" t="s">
        <v>136</v>
      </c>
      <c r="H2496" s="112" t="s">
        <v>274</v>
      </c>
      <c r="I2496" s="112">
        <v>3</v>
      </c>
      <c r="J2496" s="113">
        <v>44677.330289351848</v>
      </c>
      <c r="K2496" s="113">
        <v>44677.331284722219</v>
      </c>
      <c r="M2496" s="113">
        <v>44677.331944444442</v>
      </c>
      <c r="N2496" s="113">
        <v>44677.332372685189</v>
      </c>
      <c r="O2496" s="78" t="s">
        <v>1187</v>
      </c>
      <c r="P2496" s="78" t="str">
        <f t="shared" si="646"/>
        <v>CIC</v>
      </c>
      <c r="S2496" s="78" t="str">
        <f t="shared" si="647"/>
        <v/>
      </c>
      <c r="T2496" s="113">
        <v>44677.335057870368</v>
      </c>
      <c r="U2496" s="78" t="s">
        <v>1258</v>
      </c>
      <c r="V2496" s="78" t="str">
        <f t="shared" si="648"/>
        <v>PLOEG</v>
      </c>
      <c r="W2496" s="113">
        <v>44677.350694444445</v>
      </c>
      <c r="X2496" s="113">
        <f t="shared" si="649"/>
        <v>6.5972222364507616E-4</v>
      </c>
      <c r="Y2496" s="113">
        <f t="shared" si="650"/>
        <v>3.1134259261307307E-3</v>
      </c>
      <c r="Z2496" s="113">
        <f t="shared" si="651"/>
        <v>1.5636574076779652E-2</v>
      </c>
      <c r="AB2496" s="2">
        <f t="shared" si="652"/>
        <v>269</v>
      </c>
      <c r="AC2496" s="2">
        <f t="shared" si="652"/>
        <v>1351</v>
      </c>
      <c r="AE2496" s="2" t="str">
        <f t="shared" si="653"/>
        <v/>
      </c>
      <c r="AF2496" s="2" t="str">
        <f t="shared" si="654"/>
        <v/>
      </c>
      <c r="AG2496" s="2" t="str">
        <f t="shared" si="655"/>
        <v/>
      </c>
      <c r="AH2496" s="2">
        <f t="shared" si="656"/>
        <v>269</v>
      </c>
      <c r="AI2496" s="2" t="str">
        <f t="shared" si="657"/>
        <v/>
      </c>
      <c r="AK2496" s="2" t="str">
        <f t="shared" si="658"/>
        <v/>
      </c>
      <c r="AL2496" s="2" t="str">
        <f t="shared" si="659"/>
        <v/>
      </c>
      <c r="AM2496" s="2" t="str">
        <f t="shared" si="660"/>
        <v/>
      </c>
      <c r="AN2496" s="2">
        <f t="shared" si="661"/>
        <v>1351</v>
      </c>
      <c r="AO2496" s="2" t="str">
        <f t="shared" si="662"/>
        <v/>
      </c>
    </row>
    <row r="2497" spans="1:41" x14ac:dyDescent="0.3">
      <c r="A2497" s="111">
        <v>44677.331284722219</v>
      </c>
      <c r="B2497" s="78" t="s">
        <v>3580</v>
      </c>
      <c r="C2497" s="78" t="s">
        <v>850</v>
      </c>
      <c r="D2497" s="78" t="s">
        <v>1866</v>
      </c>
      <c r="F2497" s="78" t="s">
        <v>808</v>
      </c>
      <c r="G2497" s="78" t="s">
        <v>136</v>
      </c>
      <c r="H2497" s="112" t="s">
        <v>274</v>
      </c>
      <c r="I2497" s="112">
        <v>3</v>
      </c>
      <c r="J2497" s="113">
        <v>44677.330289351848</v>
      </c>
      <c r="K2497" s="113">
        <v>44677.331284722219</v>
      </c>
      <c r="M2497" s="113">
        <v>44677.332407407404</v>
      </c>
      <c r="N2497" s="113">
        <v>44677.332442129627</v>
      </c>
      <c r="O2497" s="78" t="s">
        <v>1187</v>
      </c>
      <c r="P2497" s="78" t="str">
        <f t="shared" si="646"/>
        <v>CIC</v>
      </c>
      <c r="S2497" s="78" t="str">
        <f t="shared" si="647"/>
        <v/>
      </c>
      <c r="T2497" s="113">
        <v>44677.335486111115</v>
      </c>
      <c r="U2497" s="78" t="s">
        <v>1185</v>
      </c>
      <c r="V2497" s="78" t="str">
        <f t="shared" si="648"/>
        <v>CIC</v>
      </c>
      <c r="W2497" s="113">
        <v>44677.350706018522</v>
      </c>
      <c r="X2497" s="113">
        <f t="shared" si="649"/>
        <v>1.1226851856918074E-3</v>
      </c>
      <c r="Y2497" s="113">
        <f t="shared" si="650"/>
        <v>3.0787037103436887E-3</v>
      </c>
      <c r="Z2497" s="113">
        <f t="shared" si="651"/>
        <v>1.5219907407299615E-2</v>
      </c>
      <c r="AB2497" s="2">
        <f t="shared" si="652"/>
        <v>266</v>
      </c>
      <c r="AC2497" s="2">
        <f t="shared" si="652"/>
        <v>1315</v>
      </c>
      <c r="AE2497" s="2" t="str">
        <f t="shared" si="653"/>
        <v/>
      </c>
      <c r="AF2497" s="2" t="str">
        <f t="shared" si="654"/>
        <v/>
      </c>
      <c r="AG2497" s="2" t="str">
        <f t="shared" si="655"/>
        <v/>
      </c>
      <c r="AH2497" s="2">
        <f t="shared" si="656"/>
        <v>266</v>
      </c>
      <c r="AI2497" s="2" t="str">
        <f t="shared" si="657"/>
        <v/>
      </c>
      <c r="AK2497" s="2" t="str">
        <f t="shared" si="658"/>
        <v/>
      </c>
      <c r="AL2497" s="2" t="str">
        <f t="shared" si="659"/>
        <v/>
      </c>
      <c r="AM2497" s="2" t="str">
        <f t="shared" si="660"/>
        <v/>
      </c>
      <c r="AN2497" s="2">
        <f t="shared" si="661"/>
        <v>1315</v>
      </c>
      <c r="AO2497" s="2" t="str">
        <f t="shared" si="662"/>
        <v/>
      </c>
    </row>
    <row r="2498" spans="1:41" x14ac:dyDescent="0.3">
      <c r="A2498" s="111">
        <v>44677.331284722219</v>
      </c>
      <c r="B2498" s="78" t="s">
        <v>3580</v>
      </c>
      <c r="C2498" s="78" t="s">
        <v>951</v>
      </c>
      <c r="D2498" s="78" t="s">
        <v>1866</v>
      </c>
      <c r="F2498" s="78" t="s">
        <v>808</v>
      </c>
      <c r="G2498" s="78" t="s">
        <v>136</v>
      </c>
      <c r="H2498" s="112" t="s">
        <v>274</v>
      </c>
      <c r="I2498" s="112">
        <v>3</v>
      </c>
      <c r="J2498" s="113">
        <v>44677.330289351848</v>
      </c>
      <c r="K2498" s="113">
        <v>44677.331284722219</v>
      </c>
      <c r="M2498" s="113">
        <v>44677.338506944441</v>
      </c>
      <c r="N2498" s="113">
        <v>44677.338541666664</v>
      </c>
      <c r="O2498" s="78" t="s">
        <v>1185</v>
      </c>
      <c r="P2498" s="78" t="str">
        <f t="shared" si="646"/>
        <v>CIC</v>
      </c>
      <c r="S2498" s="78" t="str">
        <f t="shared" si="647"/>
        <v/>
      </c>
      <c r="T2498" s="113">
        <v>44677.340543981481</v>
      </c>
      <c r="U2498" s="78" t="s">
        <v>1187</v>
      </c>
      <c r="V2498" s="78" t="str">
        <f t="shared" si="648"/>
        <v>CIC</v>
      </c>
      <c r="W2498" s="113">
        <v>44677.350694444445</v>
      </c>
      <c r="X2498" s="113">
        <f t="shared" si="649"/>
        <v>7.2222222224809229E-3</v>
      </c>
      <c r="Y2498" s="113">
        <f t="shared" si="650"/>
        <v>2.0370370402815752E-3</v>
      </c>
      <c r="Z2498" s="113">
        <f t="shared" si="651"/>
        <v>1.0150462963792961E-2</v>
      </c>
      <c r="AB2498" s="2">
        <f t="shared" si="652"/>
        <v>176</v>
      </c>
      <c r="AC2498" s="2">
        <f t="shared" si="652"/>
        <v>877</v>
      </c>
      <c r="AE2498" s="2" t="str">
        <f t="shared" si="653"/>
        <v/>
      </c>
      <c r="AF2498" s="2" t="str">
        <f t="shared" si="654"/>
        <v/>
      </c>
      <c r="AG2498" s="2" t="str">
        <f t="shared" si="655"/>
        <v/>
      </c>
      <c r="AH2498" s="2">
        <f t="shared" si="656"/>
        <v>176</v>
      </c>
      <c r="AI2498" s="2" t="str">
        <f t="shared" si="657"/>
        <v/>
      </c>
      <c r="AK2498" s="2" t="str">
        <f t="shared" si="658"/>
        <v/>
      </c>
      <c r="AL2498" s="2" t="str">
        <f t="shared" si="659"/>
        <v/>
      </c>
      <c r="AM2498" s="2" t="str">
        <f t="shared" si="660"/>
        <v/>
      </c>
      <c r="AN2498" s="2">
        <f t="shared" si="661"/>
        <v>877</v>
      </c>
      <c r="AO2498" s="2" t="str">
        <f t="shared" si="662"/>
        <v/>
      </c>
    </row>
    <row r="2499" spans="1:41" x14ac:dyDescent="0.3">
      <c r="A2499" s="111">
        <v>44677.348437499997</v>
      </c>
      <c r="B2499" s="78" t="s">
        <v>3581</v>
      </c>
      <c r="C2499" s="78" t="s">
        <v>850</v>
      </c>
      <c r="D2499" s="78" t="s">
        <v>3582</v>
      </c>
      <c r="E2499" s="78">
        <v>27</v>
      </c>
      <c r="F2499" s="78" t="s">
        <v>807</v>
      </c>
      <c r="G2499" s="78" t="s">
        <v>112</v>
      </c>
      <c r="H2499" s="112" t="s">
        <v>218</v>
      </c>
      <c r="I2499" s="112">
        <v>3</v>
      </c>
      <c r="J2499" s="113">
        <v>44677.348437499997</v>
      </c>
      <c r="K2499" s="113">
        <v>44677.348437499997</v>
      </c>
      <c r="M2499" s="113">
        <v>44677.351041666669</v>
      </c>
      <c r="N2499" s="113">
        <v>44677.351076388892</v>
      </c>
      <c r="O2499" s="78" t="s">
        <v>1187</v>
      </c>
      <c r="P2499" s="78" t="str">
        <f t="shared" si="646"/>
        <v>CIC</v>
      </c>
      <c r="Q2499" s="113">
        <v>44677.35628472222</v>
      </c>
      <c r="R2499" s="78" t="s">
        <v>1286</v>
      </c>
      <c r="S2499" s="78" t="str">
        <f t="shared" si="647"/>
        <v>PLOEG</v>
      </c>
      <c r="T2499" s="113">
        <v>44677.359548611108</v>
      </c>
      <c r="U2499" s="78" t="s">
        <v>1286</v>
      </c>
      <c r="V2499" s="78" t="str">
        <f t="shared" si="648"/>
        <v>PLOEG</v>
      </c>
      <c r="W2499" s="113">
        <v>44677.370868055557</v>
      </c>
      <c r="X2499" s="113">
        <f t="shared" si="649"/>
        <v>2.6041666715173051E-3</v>
      </c>
      <c r="Y2499" s="113">
        <f t="shared" si="650"/>
        <v>8.5069444394321181E-3</v>
      </c>
      <c r="Z2499" s="113">
        <f t="shared" si="651"/>
        <v>1.131944444932742E-2</v>
      </c>
      <c r="AB2499" s="2">
        <f t="shared" si="652"/>
        <v>735</v>
      </c>
      <c r="AC2499" s="2">
        <f t="shared" si="652"/>
        <v>978</v>
      </c>
      <c r="AE2499" s="2" t="str">
        <f t="shared" si="653"/>
        <v/>
      </c>
      <c r="AF2499" s="2" t="str">
        <f t="shared" si="654"/>
        <v/>
      </c>
      <c r="AG2499" s="2" t="str">
        <f t="shared" si="655"/>
        <v/>
      </c>
      <c r="AH2499" s="2">
        <f t="shared" si="656"/>
        <v>735</v>
      </c>
      <c r="AI2499" s="2" t="str">
        <f t="shared" si="657"/>
        <v/>
      </c>
      <c r="AK2499" s="2" t="str">
        <f t="shared" si="658"/>
        <v/>
      </c>
      <c r="AL2499" s="2" t="str">
        <f t="shared" si="659"/>
        <v/>
      </c>
      <c r="AM2499" s="2" t="str">
        <f t="shared" si="660"/>
        <v/>
      </c>
      <c r="AN2499" s="2">
        <f t="shared" si="661"/>
        <v>978</v>
      </c>
      <c r="AO2499" s="2" t="str">
        <f t="shared" si="662"/>
        <v/>
      </c>
    </row>
    <row r="2500" spans="1:41" x14ac:dyDescent="0.3">
      <c r="A2500" s="111">
        <v>44677.362812500003</v>
      </c>
      <c r="B2500" s="78" t="s">
        <v>3583</v>
      </c>
      <c r="C2500" s="78" t="s">
        <v>850</v>
      </c>
      <c r="D2500" s="78" t="s">
        <v>1218</v>
      </c>
      <c r="F2500" s="78" t="s">
        <v>807</v>
      </c>
      <c r="G2500" s="78" t="s">
        <v>132</v>
      </c>
      <c r="H2500" s="112" t="s">
        <v>263</v>
      </c>
      <c r="I2500" s="112">
        <v>4</v>
      </c>
      <c r="J2500" s="113">
        <v>44677.361979166664</v>
      </c>
      <c r="K2500" s="113">
        <v>44677.362812500003</v>
      </c>
      <c r="L2500" s="113">
        <v>44677.365057870367</v>
      </c>
      <c r="M2500" s="113">
        <v>44677.370868055557</v>
      </c>
      <c r="P2500" s="78" t="str">
        <f t="shared" si="646"/>
        <v/>
      </c>
      <c r="S2500" s="78" t="str">
        <f t="shared" si="647"/>
        <v/>
      </c>
      <c r="V2500" s="78" t="str">
        <f t="shared" si="648"/>
        <v/>
      </c>
      <c r="W2500" s="113">
        <v>44677.371145833335</v>
      </c>
      <c r="X2500" s="113">
        <f t="shared" si="649"/>
        <v>2.2453703641076572E-3</v>
      </c>
      <c r="Y2500" s="113" t="str">
        <f t="shared" si="650"/>
        <v/>
      </c>
      <c r="Z2500" s="113" t="str">
        <f t="shared" si="651"/>
        <v/>
      </c>
      <c r="AB2500" s="2" t="str">
        <f t="shared" si="652"/>
        <v/>
      </c>
      <c r="AC2500" s="2" t="str">
        <f t="shared" si="652"/>
        <v/>
      </c>
      <c r="AE2500" s="2" t="str">
        <f t="shared" si="653"/>
        <v/>
      </c>
      <c r="AF2500" s="2" t="str">
        <f t="shared" si="654"/>
        <v/>
      </c>
      <c r="AG2500" s="2" t="str">
        <f t="shared" si="655"/>
        <v/>
      </c>
      <c r="AH2500" s="2" t="str">
        <f t="shared" si="656"/>
        <v/>
      </c>
      <c r="AI2500" s="2" t="str">
        <f t="shared" si="657"/>
        <v/>
      </c>
      <c r="AK2500" s="2" t="str">
        <f t="shared" si="658"/>
        <v/>
      </c>
      <c r="AL2500" s="2" t="str">
        <f t="shared" si="659"/>
        <v/>
      </c>
      <c r="AM2500" s="2" t="str">
        <f t="shared" si="660"/>
        <v/>
      </c>
      <c r="AN2500" s="2" t="str">
        <f t="shared" si="661"/>
        <v/>
      </c>
      <c r="AO2500" s="2" t="str">
        <f t="shared" si="662"/>
        <v/>
      </c>
    </row>
    <row r="2501" spans="1:41" x14ac:dyDescent="0.3">
      <c r="A2501" s="111">
        <v>44677.454768518517</v>
      </c>
      <c r="B2501" s="78" t="s">
        <v>3584</v>
      </c>
      <c r="C2501" s="78" t="s">
        <v>886</v>
      </c>
      <c r="D2501" s="78" t="s">
        <v>1955</v>
      </c>
      <c r="E2501" s="78">
        <v>12</v>
      </c>
      <c r="F2501" s="78" t="s">
        <v>808</v>
      </c>
      <c r="G2501" s="78" t="s">
        <v>112</v>
      </c>
      <c r="H2501" s="112" t="s">
        <v>218</v>
      </c>
      <c r="I2501" s="112">
        <v>3</v>
      </c>
      <c r="J2501" s="113">
        <v>44677.454768518517</v>
      </c>
      <c r="K2501" s="113">
        <v>44677.454768518517</v>
      </c>
      <c r="M2501" s="113">
        <v>44677.455578703702</v>
      </c>
      <c r="N2501" s="113">
        <v>44677.456041666665</v>
      </c>
      <c r="O2501" s="78" t="s">
        <v>1187</v>
      </c>
      <c r="P2501" s="78" t="str">
        <f t="shared" si="646"/>
        <v>CIC</v>
      </c>
      <c r="S2501" s="78" t="str">
        <f t="shared" si="647"/>
        <v/>
      </c>
      <c r="T2501" s="113">
        <v>44677.474085648151</v>
      </c>
      <c r="U2501" s="78" t="s">
        <v>1267</v>
      </c>
      <c r="V2501" s="78" t="str">
        <f t="shared" si="648"/>
        <v>PLOEG</v>
      </c>
      <c r="W2501" s="113">
        <v>44677.524456018517</v>
      </c>
      <c r="X2501" s="113">
        <f t="shared" si="649"/>
        <v>8.1018518540076911E-4</v>
      </c>
      <c r="Y2501" s="113">
        <f t="shared" si="650"/>
        <v>1.8506944448745344E-2</v>
      </c>
      <c r="Z2501" s="113">
        <f t="shared" si="651"/>
        <v>5.037037036527181E-2</v>
      </c>
      <c r="AB2501" s="2">
        <f t="shared" si="652"/>
        <v>1599</v>
      </c>
      <c r="AC2501" s="2">
        <f t="shared" si="652"/>
        <v>4352</v>
      </c>
      <c r="AE2501" s="2" t="str">
        <f t="shared" si="653"/>
        <v/>
      </c>
      <c r="AF2501" s="2" t="str">
        <f t="shared" si="654"/>
        <v/>
      </c>
      <c r="AG2501" s="2" t="str">
        <f t="shared" si="655"/>
        <v/>
      </c>
      <c r="AH2501" s="2">
        <f t="shared" si="656"/>
        <v>1599</v>
      </c>
      <c r="AI2501" s="2" t="str">
        <f t="shared" si="657"/>
        <v/>
      </c>
      <c r="AK2501" s="2" t="str">
        <f t="shared" si="658"/>
        <v/>
      </c>
      <c r="AL2501" s="2" t="str">
        <f t="shared" si="659"/>
        <v/>
      </c>
      <c r="AM2501" s="2" t="str">
        <f t="shared" si="660"/>
        <v/>
      </c>
      <c r="AN2501" s="2">
        <f t="shared" si="661"/>
        <v>4352</v>
      </c>
      <c r="AO2501" s="2" t="str">
        <f t="shared" si="662"/>
        <v/>
      </c>
    </row>
    <row r="2502" spans="1:41" x14ac:dyDescent="0.3">
      <c r="A2502" s="111">
        <v>44677.454768518517</v>
      </c>
      <c r="B2502" s="78" t="s">
        <v>3584</v>
      </c>
      <c r="C2502" s="78" t="s">
        <v>850</v>
      </c>
      <c r="D2502" s="78" t="s">
        <v>1955</v>
      </c>
      <c r="E2502" s="78">
        <v>12</v>
      </c>
      <c r="F2502" s="78" t="s">
        <v>808</v>
      </c>
      <c r="G2502" s="78" t="s">
        <v>112</v>
      </c>
      <c r="H2502" s="112" t="s">
        <v>218</v>
      </c>
      <c r="I2502" s="112">
        <v>3</v>
      </c>
      <c r="J2502" s="113">
        <v>44677.454768518517</v>
      </c>
      <c r="K2502" s="113">
        <v>44677.454768518517</v>
      </c>
      <c r="M2502" s="113">
        <v>44677.48609953704</v>
      </c>
      <c r="N2502" s="113">
        <v>44677.486134259256</v>
      </c>
      <c r="O2502" s="78" t="s">
        <v>1187</v>
      </c>
      <c r="P2502" s="78" t="str">
        <f t="shared" ref="P2502:P2565" si="663">IF(LEFT(O2502,3)="&amp;RU","PLOEG",IF(LEFT(O2502,6)="ANT-di","DISP/S of N",IF(LEFT(O2502,4)="rANT","DISP/S of N",IF(LEFT(O2502,3)="ANT","CIC",""))))</f>
        <v>CIC</v>
      </c>
      <c r="S2502" s="78" t="str">
        <f t="shared" ref="S2502:S2565" si="664">IF(LEFT(R2502,3)="&amp;RU","PLOEG",IF(LEFT(R2502,6)="ANT-di","DISP/S of N",IF(LEFT(R2502,4)="rANT","DISP/S of N",IF(LEFT(R2502,3)="ANT","CIC",""))))</f>
        <v/>
      </c>
      <c r="T2502" s="113">
        <v>44677.494571759256</v>
      </c>
      <c r="U2502" s="78" t="s">
        <v>1185</v>
      </c>
      <c r="V2502" s="78" t="str">
        <f t="shared" ref="V2502:V2565" si="665">IF(LEFT(U2502,3)="&amp;RU","PLOEG",IF(LEFT(U2502,6)="ANT-di","DISP/S of N",IF(LEFT(U2502,4)="rANT","DISP/S of N",IF(LEFT(U2502,3)="ANT","CIC",""))))</f>
        <v>CIC</v>
      </c>
      <c r="W2502" s="113">
        <v>44677.519733796296</v>
      </c>
      <c r="X2502" s="113">
        <f t="shared" ref="X2502:X2565" si="666">IF((MIN(L2502:M2502)&lt;K2502+6/ (24*3600)),"", IF((MIN(L2502:M2502)=K2502),"0:00:00",IF((MIN(L2502:M2502)-K2502),MIN(L2502:M2502)-K2502,"")))</f>
        <v>3.1331018522905651E-2</v>
      </c>
      <c r="Y2502" s="113">
        <f t="shared" ref="Y2502:Y2565" si="667">IF(OR(T2502="",T2502&lt;MINA(L2502,M2502)+11/(24*3600)),"",T2502-MINA(L2502,M2502))</f>
        <v>8.4722222163691185E-3</v>
      </c>
      <c r="Z2502" s="113">
        <f t="shared" ref="Z2502:Z2565" si="668">IF(OR(T2502="",W2502&lt;T2502+31/(24*3600)),"",W2502-T2502)</f>
        <v>2.5162037039990537E-2</v>
      </c>
      <c r="AB2502" s="2">
        <f t="shared" ref="AB2502:AC2565" si="669">IF(Y2502="","",SECOND(Y2502)+(MINUTE(Y2502)*60)+(HOUR(Y2502)*3600))</f>
        <v>732</v>
      </c>
      <c r="AC2502" s="2">
        <f t="shared" si="669"/>
        <v>2174</v>
      </c>
      <c r="AE2502" s="2" t="str">
        <f t="shared" ref="AE2502:AE2565" si="670">IF(I2502=0,AB2502,"")</f>
        <v/>
      </c>
      <c r="AF2502" s="2" t="str">
        <f t="shared" ref="AF2502:AF2565" si="671">IF(I2502=1,AB2502,"")</f>
        <v/>
      </c>
      <c r="AG2502" s="2" t="str">
        <f t="shared" ref="AG2502:AG2565" si="672">IF(I2502=2,AB2502,"")</f>
        <v/>
      </c>
      <c r="AH2502" s="2">
        <f t="shared" ref="AH2502:AH2565" si="673">IF(I2502=3,AB2502,"")</f>
        <v>732</v>
      </c>
      <c r="AI2502" s="2" t="str">
        <f t="shared" ref="AI2502:AI2565" si="674">IF(I2502=4,AB2502,"")</f>
        <v/>
      </c>
      <c r="AK2502" s="2" t="str">
        <f t="shared" ref="AK2502:AK2565" si="675">IF(I2502=0,AC2502,"")</f>
        <v/>
      </c>
      <c r="AL2502" s="2" t="str">
        <f t="shared" ref="AL2502:AL2565" si="676">IF(I2502=1,AC2502,"")</f>
        <v/>
      </c>
      <c r="AM2502" s="2" t="str">
        <f t="shared" ref="AM2502:AM2565" si="677">IF(I2502=2,AC2502,"")</f>
        <v/>
      </c>
      <c r="AN2502" s="2">
        <f t="shared" ref="AN2502:AN2565" si="678">IF(I2502=3,AC2502,"")</f>
        <v>2174</v>
      </c>
      <c r="AO2502" s="2" t="str">
        <f t="shared" ref="AO2502:AO2565" si="679">IF(I2502=4,AC2502,"")</f>
        <v/>
      </c>
    </row>
    <row r="2503" spans="1:41" x14ac:dyDescent="0.3">
      <c r="A2503" s="111">
        <v>44677.454768518517</v>
      </c>
      <c r="B2503" s="78" t="s">
        <v>3584</v>
      </c>
      <c r="C2503" s="78" t="s">
        <v>951</v>
      </c>
      <c r="D2503" s="78" t="s">
        <v>1955</v>
      </c>
      <c r="E2503" s="78">
        <v>12</v>
      </c>
      <c r="F2503" s="78" t="s">
        <v>808</v>
      </c>
      <c r="G2503" s="78" t="s">
        <v>112</v>
      </c>
      <c r="H2503" s="112" t="s">
        <v>218</v>
      </c>
      <c r="I2503" s="112">
        <v>3</v>
      </c>
      <c r="J2503" s="113">
        <v>44677.454768518517</v>
      </c>
      <c r="K2503" s="113">
        <v>44677.454768518517</v>
      </c>
      <c r="M2503" s="113">
        <v>44677.486226851855</v>
      </c>
      <c r="N2503" s="113">
        <v>44677.486261574071</v>
      </c>
      <c r="O2503" s="78" t="s">
        <v>1187</v>
      </c>
      <c r="P2503" s="78" t="str">
        <f t="shared" si="663"/>
        <v>CIC</v>
      </c>
      <c r="S2503" s="78" t="str">
        <f t="shared" si="664"/>
        <v/>
      </c>
      <c r="T2503" s="113">
        <v>44677.49454861111</v>
      </c>
      <c r="U2503" s="78" t="s">
        <v>1185</v>
      </c>
      <c r="V2503" s="78" t="str">
        <f t="shared" si="665"/>
        <v>CIC</v>
      </c>
      <c r="W2503" s="113">
        <v>44677.516944444447</v>
      </c>
      <c r="X2503" s="113">
        <f t="shared" si="666"/>
        <v>3.1458333338377997E-2</v>
      </c>
      <c r="Y2503" s="113">
        <f t="shared" si="667"/>
        <v>8.3217592546134256E-3</v>
      </c>
      <c r="Z2503" s="113">
        <f t="shared" si="668"/>
        <v>2.2395833337213844E-2</v>
      </c>
      <c r="AB2503" s="2">
        <f t="shared" si="669"/>
        <v>719</v>
      </c>
      <c r="AC2503" s="2">
        <f t="shared" si="669"/>
        <v>1935</v>
      </c>
      <c r="AE2503" s="2" t="str">
        <f t="shared" si="670"/>
        <v/>
      </c>
      <c r="AF2503" s="2" t="str">
        <f t="shared" si="671"/>
        <v/>
      </c>
      <c r="AG2503" s="2" t="str">
        <f t="shared" si="672"/>
        <v/>
      </c>
      <c r="AH2503" s="2">
        <f t="shared" si="673"/>
        <v>719</v>
      </c>
      <c r="AI2503" s="2" t="str">
        <f t="shared" si="674"/>
        <v/>
      </c>
      <c r="AK2503" s="2" t="str">
        <f t="shared" si="675"/>
        <v/>
      </c>
      <c r="AL2503" s="2" t="str">
        <f t="shared" si="676"/>
        <v/>
      </c>
      <c r="AM2503" s="2" t="str">
        <f t="shared" si="677"/>
        <v/>
      </c>
      <c r="AN2503" s="2">
        <f t="shared" si="678"/>
        <v>1935</v>
      </c>
      <c r="AO2503" s="2" t="str">
        <f t="shared" si="679"/>
        <v/>
      </c>
    </row>
    <row r="2504" spans="1:41" x14ac:dyDescent="0.3">
      <c r="A2504" s="111">
        <v>44677.534513888888</v>
      </c>
      <c r="B2504" s="78" t="s">
        <v>3585</v>
      </c>
      <c r="C2504" s="78" t="s">
        <v>886</v>
      </c>
      <c r="D2504" s="78" t="s">
        <v>1184</v>
      </c>
      <c r="E2504" s="78">
        <v>1</v>
      </c>
      <c r="F2504" s="78" t="s">
        <v>807</v>
      </c>
      <c r="G2504" s="78" t="s">
        <v>112</v>
      </c>
      <c r="H2504" s="112" t="s">
        <v>470</v>
      </c>
      <c r="I2504" s="112">
        <v>4</v>
      </c>
      <c r="J2504" s="113">
        <v>44677.533032407409</v>
      </c>
      <c r="K2504" s="113">
        <v>44677.534513888888</v>
      </c>
      <c r="L2504" s="113">
        <v>44677.549328703702</v>
      </c>
      <c r="M2504" s="113">
        <v>44677.554988425924</v>
      </c>
      <c r="P2504" s="78" t="str">
        <f t="shared" si="663"/>
        <v/>
      </c>
      <c r="Q2504" s="113">
        <v>44677.555034722223</v>
      </c>
      <c r="R2504" s="78" t="s">
        <v>1187</v>
      </c>
      <c r="S2504" s="78" t="str">
        <f t="shared" si="664"/>
        <v>CIC</v>
      </c>
      <c r="T2504" s="113">
        <v>44677.563761574071</v>
      </c>
      <c r="U2504" s="78" t="s">
        <v>1258</v>
      </c>
      <c r="V2504" s="78" t="str">
        <f t="shared" si="665"/>
        <v>PLOEG</v>
      </c>
      <c r="W2504" s="113">
        <v>44677.569374999999</v>
      </c>
      <c r="X2504" s="113">
        <f t="shared" si="666"/>
        <v>1.4814814814599231E-2</v>
      </c>
      <c r="Y2504" s="113">
        <f t="shared" si="667"/>
        <v>1.4432870368182193E-2</v>
      </c>
      <c r="Z2504" s="113">
        <f t="shared" si="668"/>
        <v>5.6134259284590371E-3</v>
      </c>
      <c r="AB2504" s="2">
        <f t="shared" si="669"/>
        <v>1247</v>
      </c>
      <c r="AC2504" s="2">
        <f t="shared" si="669"/>
        <v>485</v>
      </c>
      <c r="AE2504" s="2" t="str">
        <f t="shared" si="670"/>
        <v/>
      </c>
      <c r="AF2504" s="2" t="str">
        <f t="shared" si="671"/>
        <v/>
      </c>
      <c r="AG2504" s="2" t="str">
        <f t="shared" si="672"/>
        <v/>
      </c>
      <c r="AH2504" s="2" t="str">
        <f t="shared" si="673"/>
        <v/>
      </c>
      <c r="AI2504" s="2">
        <f t="shared" si="674"/>
        <v>1247</v>
      </c>
      <c r="AK2504" s="2" t="str">
        <f t="shared" si="675"/>
        <v/>
      </c>
      <c r="AL2504" s="2" t="str">
        <f t="shared" si="676"/>
        <v/>
      </c>
      <c r="AM2504" s="2" t="str">
        <f t="shared" si="677"/>
        <v/>
      </c>
      <c r="AN2504" s="2" t="str">
        <f t="shared" si="678"/>
        <v/>
      </c>
      <c r="AO2504" s="2">
        <f t="shared" si="679"/>
        <v>485</v>
      </c>
    </row>
    <row r="2505" spans="1:41" x14ac:dyDescent="0.3">
      <c r="A2505" s="111">
        <v>44677.541678240741</v>
      </c>
      <c r="B2505" s="78" t="s">
        <v>3586</v>
      </c>
      <c r="C2505" s="78" t="s">
        <v>886</v>
      </c>
      <c r="D2505" s="78" t="s">
        <v>3587</v>
      </c>
      <c r="F2505" s="78" t="s">
        <v>808</v>
      </c>
      <c r="G2505" s="78" t="s">
        <v>98</v>
      </c>
      <c r="H2505" s="112" t="s">
        <v>248</v>
      </c>
      <c r="I2505" s="112">
        <v>2</v>
      </c>
      <c r="J2505" s="113">
        <v>44677.541678240741</v>
      </c>
      <c r="K2505" s="113">
        <v>44677.541678240741</v>
      </c>
      <c r="M2505" s="113">
        <v>44677.549328703702</v>
      </c>
      <c r="P2505" s="78" t="str">
        <f t="shared" si="663"/>
        <v/>
      </c>
      <c r="S2505" s="78" t="str">
        <f t="shared" si="664"/>
        <v/>
      </c>
      <c r="T2505" s="113">
        <v>44677.549375000002</v>
      </c>
      <c r="U2505" s="78" t="s">
        <v>1187</v>
      </c>
      <c r="V2505" s="78" t="str">
        <f t="shared" si="665"/>
        <v>CIC</v>
      </c>
      <c r="W2505" s="113">
        <v>44677.554988425924</v>
      </c>
      <c r="X2505" s="113">
        <f t="shared" si="666"/>
        <v>7.6504629614646547E-3</v>
      </c>
      <c r="Y2505" s="113" t="str">
        <f t="shared" si="667"/>
        <v/>
      </c>
      <c r="Z2505" s="113">
        <f t="shared" si="668"/>
        <v>5.6134259211830795E-3</v>
      </c>
      <c r="AB2505" s="2" t="str">
        <f t="shared" si="669"/>
        <v/>
      </c>
      <c r="AC2505" s="2">
        <f t="shared" si="669"/>
        <v>485</v>
      </c>
      <c r="AE2505" s="2" t="str">
        <f t="shared" si="670"/>
        <v/>
      </c>
      <c r="AF2505" s="2" t="str">
        <f t="shared" si="671"/>
        <v/>
      </c>
      <c r="AG2505" s="2" t="str">
        <f t="shared" si="672"/>
        <v/>
      </c>
      <c r="AH2505" s="2" t="str">
        <f t="shared" si="673"/>
        <v/>
      </c>
      <c r="AI2505" s="2" t="str">
        <f t="shared" si="674"/>
        <v/>
      </c>
      <c r="AK2505" s="2" t="str">
        <f t="shared" si="675"/>
        <v/>
      </c>
      <c r="AL2505" s="2" t="str">
        <f t="shared" si="676"/>
        <v/>
      </c>
      <c r="AM2505" s="2">
        <f t="shared" si="677"/>
        <v>485</v>
      </c>
      <c r="AN2505" s="2" t="str">
        <f t="shared" si="678"/>
        <v/>
      </c>
      <c r="AO2505" s="2" t="str">
        <f t="shared" si="679"/>
        <v/>
      </c>
    </row>
    <row r="2506" spans="1:41" x14ac:dyDescent="0.3">
      <c r="A2506" s="111">
        <v>44677.572013888886</v>
      </c>
      <c r="B2506" s="78" t="s">
        <v>3588</v>
      </c>
      <c r="C2506" s="78" t="s">
        <v>850</v>
      </c>
      <c r="D2506" s="78" t="s">
        <v>1955</v>
      </c>
      <c r="E2506" s="78">
        <v>12</v>
      </c>
      <c r="F2506" s="78" t="s">
        <v>808</v>
      </c>
      <c r="G2506" s="78" t="s">
        <v>90</v>
      </c>
      <c r="H2506" s="112" t="s">
        <v>282</v>
      </c>
      <c r="I2506" s="112">
        <v>2</v>
      </c>
      <c r="J2506" s="113">
        <v>44677.5703125</v>
      </c>
      <c r="K2506" s="113">
        <v>44677.572013888886</v>
      </c>
      <c r="M2506" s="113">
        <v>44677.573831018519</v>
      </c>
      <c r="N2506" s="113">
        <v>44677.574293981481</v>
      </c>
      <c r="O2506" s="78" t="s">
        <v>1185</v>
      </c>
      <c r="P2506" s="78" t="str">
        <f t="shared" si="663"/>
        <v>CIC</v>
      </c>
      <c r="S2506" s="78" t="str">
        <f t="shared" si="664"/>
        <v/>
      </c>
      <c r="T2506" s="113">
        <v>44677.581678240742</v>
      </c>
      <c r="U2506" s="78" t="s">
        <v>1185</v>
      </c>
      <c r="V2506" s="78" t="str">
        <f t="shared" si="665"/>
        <v>CIC</v>
      </c>
      <c r="W2506" s="113">
        <v>44677.60738425926</v>
      </c>
      <c r="X2506" s="113">
        <f t="shared" si="666"/>
        <v>1.8171296323998831E-3</v>
      </c>
      <c r="Y2506" s="113">
        <f t="shared" si="667"/>
        <v>7.8472222230629995E-3</v>
      </c>
      <c r="Z2506" s="113">
        <f t="shared" si="668"/>
        <v>2.5706018517666962E-2</v>
      </c>
      <c r="AB2506" s="2">
        <f t="shared" si="669"/>
        <v>678</v>
      </c>
      <c r="AC2506" s="2">
        <f t="shared" si="669"/>
        <v>2221</v>
      </c>
      <c r="AE2506" s="2" t="str">
        <f t="shared" si="670"/>
        <v/>
      </c>
      <c r="AF2506" s="2" t="str">
        <f t="shared" si="671"/>
        <v/>
      </c>
      <c r="AG2506" s="2">
        <f t="shared" si="672"/>
        <v>678</v>
      </c>
      <c r="AH2506" s="2" t="str">
        <f t="shared" si="673"/>
        <v/>
      </c>
      <c r="AI2506" s="2" t="str">
        <f t="shared" si="674"/>
        <v/>
      </c>
      <c r="AK2506" s="2" t="str">
        <f t="shared" si="675"/>
        <v/>
      </c>
      <c r="AL2506" s="2" t="str">
        <f t="shared" si="676"/>
        <v/>
      </c>
      <c r="AM2506" s="2">
        <f t="shared" si="677"/>
        <v>2221</v>
      </c>
      <c r="AN2506" s="2" t="str">
        <f t="shared" si="678"/>
        <v/>
      </c>
      <c r="AO2506" s="2" t="str">
        <f t="shared" si="679"/>
        <v/>
      </c>
    </row>
    <row r="2507" spans="1:41" x14ac:dyDescent="0.3">
      <c r="A2507" s="111">
        <v>44677.584490740737</v>
      </c>
      <c r="B2507" s="78" t="s">
        <v>3589</v>
      </c>
      <c r="C2507" s="78" t="s">
        <v>850</v>
      </c>
      <c r="D2507" s="78" t="s">
        <v>1744</v>
      </c>
      <c r="E2507" s="78">
        <v>28</v>
      </c>
      <c r="F2507" s="78" t="s">
        <v>808</v>
      </c>
      <c r="G2507" s="78" t="s">
        <v>98</v>
      </c>
      <c r="H2507" s="112" t="s">
        <v>216</v>
      </c>
      <c r="I2507" s="112">
        <v>4</v>
      </c>
      <c r="J2507" s="113">
        <v>44677.584490740737</v>
      </c>
      <c r="K2507" s="113">
        <v>44677.584490740737</v>
      </c>
      <c r="M2507" s="113">
        <v>44677.615810185183</v>
      </c>
      <c r="N2507" s="113">
        <v>44677.616273148145</v>
      </c>
      <c r="O2507" s="78" t="s">
        <v>1185</v>
      </c>
      <c r="P2507" s="78" t="str">
        <f t="shared" si="663"/>
        <v>CIC</v>
      </c>
      <c r="S2507" s="78" t="str">
        <f t="shared" si="664"/>
        <v/>
      </c>
      <c r="V2507" s="78" t="str">
        <f t="shared" si="665"/>
        <v/>
      </c>
      <c r="W2507" s="113">
        <v>44677.616539351853</v>
      </c>
      <c r="X2507" s="113">
        <f t="shared" si="666"/>
        <v>3.1319444446125999E-2</v>
      </c>
      <c r="Y2507" s="113" t="str">
        <f t="shared" si="667"/>
        <v/>
      </c>
      <c r="Z2507" s="113" t="str">
        <f t="shared" si="668"/>
        <v/>
      </c>
      <c r="AB2507" s="2" t="str">
        <f t="shared" si="669"/>
        <v/>
      </c>
      <c r="AC2507" s="2" t="str">
        <f t="shared" si="669"/>
        <v/>
      </c>
      <c r="AE2507" s="2" t="str">
        <f t="shared" si="670"/>
        <v/>
      </c>
      <c r="AF2507" s="2" t="str">
        <f t="shared" si="671"/>
        <v/>
      </c>
      <c r="AG2507" s="2" t="str">
        <f t="shared" si="672"/>
        <v/>
      </c>
      <c r="AH2507" s="2" t="str">
        <f t="shared" si="673"/>
        <v/>
      </c>
      <c r="AI2507" s="2" t="str">
        <f t="shared" si="674"/>
        <v/>
      </c>
      <c r="AK2507" s="2" t="str">
        <f t="shared" si="675"/>
        <v/>
      </c>
      <c r="AL2507" s="2" t="str">
        <f t="shared" si="676"/>
        <v/>
      </c>
      <c r="AM2507" s="2" t="str">
        <f t="shared" si="677"/>
        <v/>
      </c>
      <c r="AN2507" s="2" t="str">
        <f t="shared" si="678"/>
        <v/>
      </c>
      <c r="AO2507" s="2" t="str">
        <f t="shared" si="679"/>
        <v/>
      </c>
    </row>
    <row r="2508" spans="1:41" x14ac:dyDescent="0.3">
      <c r="A2508" s="111">
        <v>44677.686608796299</v>
      </c>
      <c r="B2508" s="78" t="s">
        <v>3590</v>
      </c>
      <c r="C2508" s="78" t="s">
        <v>850</v>
      </c>
      <c r="D2508" s="78" t="s">
        <v>1488</v>
      </c>
      <c r="F2508" s="78" t="s">
        <v>809</v>
      </c>
      <c r="G2508" s="78" t="s">
        <v>98</v>
      </c>
      <c r="H2508" s="112" t="s">
        <v>216</v>
      </c>
      <c r="I2508" s="112">
        <v>4</v>
      </c>
      <c r="J2508" s="113">
        <v>44677.686608796299</v>
      </c>
      <c r="K2508" s="113">
        <v>44677.686608796299</v>
      </c>
      <c r="M2508" s="113">
        <v>44677.688969907409</v>
      </c>
      <c r="N2508" s="113">
        <v>44677.690810185188</v>
      </c>
      <c r="O2508" s="78" t="s">
        <v>1185</v>
      </c>
      <c r="P2508" s="78" t="str">
        <f t="shared" si="663"/>
        <v>CIC</v>
      </c>
      <c r="S2508" s="78" t="str">
        <f t="shared" si="664"/>
        <v/>
      </c>
      <c r="V2508" s="78" t="str">
        <f t="shared" si="665"/>
        <v/>
      </c>
      <c r="W2508" s="113">
        <v>44677.701249999998</v>
      </c>
      <c r="X2508" s="113">
        <f t="shared" si="666"/>
        <v>2.3611111100763083E-3</v>
      </c>
      <c r="Y2508" s="113" t="str">
        <f t="shared" si="667"/>
        <v/>
      </c>
      <c r="Z2508" s="113" t="str">
        <f t="shared" si="668"/>
        <v/>
      </c>
      <c r="AB2508" s="2" t="str">
        <f t="shared" si="669"/>
        <v/>
      </c>
      <c r="AC2508" s="2" t="str">
        <f t="shared" si="669"/>
        <v/>
      </c>
      <c r="AE2508" s="2" t="str">
        <f t="shared" si="670"/>
        <v/>
      </c>
      <c r="AF2508" s="2" t="str">
        <f t="shared" si="671"/>
        <v/>
      </c>
      <c r="AG2508" s="2" t="str">
        <f t="shared" si="672"/>
        <v/>
      </c>
      <c r="AH2508" s="2" t="str">
        <f t="shared" si="673"/>
        <v/>
      </c>
      <c r="AI2508" s="2" t="str">
        <f t="shared" si="674"/>
        <v/>
      </c>
      <c r="AK2508" s="2" t="str">
        <f t="shared" si="675"/>
        <v/>
      </c>
      <c r="AL2508" s="2" t="str">
        <f t="shared" si="676"/>
        <v/>
      </c>
      <c r="AM2508" s="2" t="str">
        <f t="shared" si="677"/>
        <v/>
      </c>
      <c r="AN2508" s="2" t="str">
        <f t="shared" si="678"/>
        <v/>
      </c>
      <c r="AO2508" s="2" t="str">
        <f t="shared" si="679"/>
        <v/>
      </c>
    </row>
    <row r="2509" spans="1:41" x14ac:dyDescent="0.3">
      <c r="A2509" s="111">
        <v>44677.769861111112</v>
      </c>
      <c r="B2509" s="78" t="s">
        <v>3591</v>
      </c>
      <c r="C2509" s="78" t="s">
        <v>850</v>
      </c>
      <c r="D2509" s="78" t="s">
        <v>1218</v>
      </c>
      <c r="E2509" s="78">
        <v>41</v>
      </c>
      <c r="F2509" s="78" t="s">
        <v>807</v>
      </c>
      <c r="G2509" s="78" t="s">
        <v>90</v>
      </c>
      <c r="H2509" s="112" t="s">
        <v>236</v>
      </c>
      <c r="I2509" s="112">
        <v>2</v>
      </c>
      <c r="J2509" s="113">
        <v>44677.769861111112</v>
      </c>
      <c r="K2509" s="113">
        <v>44677.769861111112</v>
      </c>
      <c r="M2509" s="113">
        <v>44677.770787037036</v>
      </c>
      <c r="N2509" s="113">
        <v>44677.770810185182</v>
      </c>
      <c r="O2509" s="78" t="s">
        <v>1187</v>
      </c>
      <c r="P2509" s="78" t="str">
        <f t="shared" si="663"/>
        <v>CIC</v>
      </c>
      <c r="S2509" s="78" t="str">
        <f t="shared" si="664"/>
        <v/>
      </c>
      <c r="T2509" s="113">
        <v>44677.783101851855</v>
      </c>
      <c r="U2509" s="78" t="s">
        <v>1185</v>
      </c>
      <c r="V2509" s="78" t="str">
        <f t="shared" si="665"/>
        <v>CIC</v>
      </c>
      <c r="W2509" s="113">
        <v>44677.788101851853</v>
      </c>
      <c r="X2509" s="113">
        <f t="shared" si="666"/>
        <v>9.2592592409346253E-4</v>
      </c>
      <c r="Y2509" s="113">
        <f t="shared" si="667"/>
        <v>1.2314814819546882E-2</v>
      </c>
      <c r="Z2509" s="113">
        <f t="shared" si="668"/>
        <v>4.9999999973806553E-3</v>
      </c>
      <c r="AB2509" s="2">
        <f t="shared" si="669"/>
        <v>1064</v>
      </c>
      <c r="AC2509" s="2">
        <f t="shared" si="669"/>
        <v>432</v>
      </c>
      <c r="AE2509" s="2" t="str">
        <f t="shared" si="670"/>
        <v/>
      </c>
      <c r="AF2509" s="2" t="str">
        <f t="shared" si="671"/>
        <v/>
      </c>
      <c r="AG2509" s="2">
        <f t="shared" si="672"/>
        <v>1064</v>
      </c>
      <c r="AH2509" s="2" t="str">
        <f t="shared" si="673"/>
        <v/>
      </c>
      <c r="AI2509" s="2" t="str">
        <f t="shared" si="674"/>
        <v/>
      </c>
      <c r="AK2509" s="2" t="str">
        <f t="shared" si="675"/>
        <v/>
      </c>
      <c r="AL2509" s="2" t="str">
        <f t="shared" si="676"/>
        <v/>
      </c>
      <c r="AM2509" s="2">
        <f t="shared" si="677"/>
        <v>432</v>
      </c>
      <c r="AN2509" s="2" t="str">
        <f t="shared" si="678"/>
        <v/>
      </c>
      <c r="AO2509" s="2" t="str">
        <f t="shared" si="679"/>
        <v/>
      </c>
    </row>
    <row r="2510" spans="1:41" x14ac:dyDescent="0.3">
      <c r="A2510" s="111">
        <v>44677.803159722222</v>
      </c>
      <c r="B2510" s="78" t="s">
        <v>3592</v>
      </c>
      <c r="C2510" s="78" t="s">
        <v>835</v>
      </c>
      <c r="D2510" s="78" t="s">
        <v>1949</v>
      </c>
      <c r="F2510" s="78" t="s">
        <v>808</v>
      </c>
      <c r="G2510" s="78" t="s">
        <v>112</v>
      </c>
      <c r="H2510" s="112" t="s">
        <v>390</v>
      </c>
      <c r="I2510" s="112">
        <v>4</v>
      </c>
      <c r="J2510" s="113">
        <v>44677.800983796296</v>
      </c>
      <c r="K2510" s="113">
        <v>44677.803159722222</v>
      </c>
      <c r="M2510" s="113">
        <v>44677.805810185186</v>
      </c>
      <c r="N2510" s="113">
        <v>44677.805833333332</v>
      </c>
      <c r="O2510" s="78" t="s">
        <v>1185</v>
      </c>
      <c r="P2510" s="78" t="str">
        <f t="shared" si="663"/>
        <v>CIC</v>
      </c>
      <c r="Q2510" s="113">
        <v>44677.806990740741</v>
      </c>
      <c r="R2510" s="78" t="s">
        <v>1200</v>
      </c>
      <c r="S2510" s="78" t="str">
        <f t="shared" si="664"/>
        <v>PLOEG</v>
      </c>
      <c r="T2510" s="113">
        <v>44677.808194444442</v>
      </c>
      <c r="U2510" s="78" t="s">
        <v>1200</v>
      </c>
      <c r="V2510" s="78" t="str">
        <f t="shared" si="665"/>
        <v>PLOEG</v>
      </c>
      <c r="W2510" s="113">
        <v>44677.818483796298</v>
      </c>
      <c r="X2510" s="113">
        <f t="shared" si="666"/>
        <v>2.6504629640839994E-3</v>
      </c>
      <c r="Y2510" s="113">
        <f t="shared" si="667"/>
        <v>2.3842592563596554E-3</v>
      </c>
      <c r="Z2510" s="113">
        <f t="shared" si="668"/>
        <v>1.0289351856044959E-2</v>
      </c>
      <c r="AB2510" s="2">
        <f t="shared" si="669"/>
        <v>206</v>
      </c>
      <c r="AC2510" s="2">
        <f t="shared" si="669"/>
        <v>889</v>
      </c>
      <c r="AE2510" s="2" t="str">
        <f t="shared" si="670"/>
        <v/>
      </c>
      <c r="AF2510" s="2" t="str">
        <f t="shared" si="671"/>
        <v/>
      </c>
      <c r="AG2510" s="2" t="str">
        <f t="shared" si="672"/>
        <v/>
      </c>
      <c r="AH2510" s="2" t="str">
        <f t="shared" si="673"/>
        <v/>
      </c>
      <c r="AI2510" s="2">
        <f t="shared" si="674"/>
        <v>206</v>
      </c>
      <c r="AK2510" s="2" t="str">
        <f t="shared" si="675"/>
        <v/>
      </c>
      <c r="AL2510" s="2" t="str">
        <f t="shared" si="676"/>
        <v/>
      </c>
      <c r="AM2510" s="2" t="str">
        <f t="shared" si="677"/>
        <v/>
      </c>
      <c r="AN2510" s="2" t="str">
        <f t="shared" si="678"/>
        <v/>
      </c>
      <c r="AO2510" s="2">
        <f t="shared" si="679"/>
        <v>889</v>
      </c>
    </row>
    <row r="2511" spans="1:41" x14ac:dyDescent="0.3">
      <c r="A2511" s="111">
        <v>44677.896145833336</v>
      </c>
      <c r="B2511" s="78" t="s">
        <v>3593</v>
      </c>
      <c r="C2511" s="78" t="s">
        <v>846</v>
      </c>
      <c r="D2511" s="78" t="s">
        <v>1294</v>
      </c>
      <c r="E2511" s="78">
        <v>126</v>
      </c>
      <c r="F2511" s="78" t="s">
        <v>808</v>
      </c>
      <c r="G2511" s="78" t="s">
        <v>134</v>
      </c>
      <c r="H2511" s="112" t="s">
        <v>278</v>
      </c>
      <c r="I2511" s="112">
        <v>3</v>
      </c>
      <c r="J2511" s="113">
        <v>44677.894803240742</v>
      </c>
      <c r="K2511" s="113">
        <v>44677.896145833336</v>
      </c>
      <c r="M2511" s="113">
        <v>44677.896736111114</v>
      </c>
      <c r="N2511" s="113">
        <v>44677.897349537037</v>
      </c>
      <c r="O2511" s="78" t="s">
        <v>1185</v>
      </c>
      <c r="P2511" s="78" t="str">
        <f t="shared" si="663"/>
        <v>CIC</v>
      </c>
      <c r="Q2511" s="113">
        <v>44677.897951388892</v>
      </c>
      <c r="R2511" s="78" t="s">
        <v>1203</v>
      </c>
      <c r="S2511" s="78" t="str">
        <f t="shared" si="664"/>
        <v>PLOEG</v>
      </c>
      <c r="T2511" s="113">
        <v>44677.901701388888</v>
      </c>
      <c r="U2511" s="78" t="s">
        <v>1203</v>
      </c>
      <c r="V2511" s="78" t="str">
        <f t="shared" si="665"/>
        <v>PLOEG</v>
      </c>
      <c r="W2511" s="113">
        <v>44677.919918981483</v>
      </c>
      <c r="X2511" s="113">
        <f t="shared" si="666"/>
        <v>5.9027777751907706E-4</v>
      </c>
      <c r="Y2511" s="113">
        <f t="shared" si="667"/>
        <v>4.9652777743176557E-3</v>
      </c>
      <c r="Z2511" s="113">
        <f t="shared" si="668"/>
        <v>1.8217592594737653E-2</v>
      </c>
      <c r="AB2511" s="2">
        <f t="shared" si="669"/>
        <v>429</v>
      </c>
      <c r="AC2511" s="2">
        <f t="shared" si="669"/>
        <v>1574</v>
      </c>
      <c r="AE2511" s="2" t="str">
        <f t="shared" si="670"/>
        <v/>
      </c>
      <c r="AF2511" s="2" t="str">
        <f t="shared" si="671"/>
        <v/>
      </c>
      <c r="AG2511" s="2" t="str">
        <f t="shared" si="672"/>
        <v/>
      </c>
      <c r="AH2511" s="2">
        <f t="shared" si="673"/>
        <v>429</v>
      </c>
      <c r="AI2511" s="2" t="str">
        <f t="shared" si="674"/>
        <v/>
      </c>
      <c r="AK2511" s="2" t="str">
        <f t="shared" si="675"/>
        <v/>
      </c>
      <c r="AL2511" s="2" t="str">
        <f t="shared" si="676"/>
        <v/>
      </c>
      <c r="AM2511" s="2" t="str">
        <f t="shared" si="677"/>
        <v/>
      </c>
      <c r="AN2511" s="2">
        <f t="shared" si="678"/>
        <v>1574</v>
      </c>
      <c r="AO2511" s="2" t="str">
        <f t="shared" si="679"/>
        <v/>
      </c>
    </row>
    <row r="2512" spans="1:41" x14ac:dyDescent="0.3">
      <c r="A2512" s="111">
        <v>44677.975601851853</v>
      </c>
      <c r="B2512" s="78" t="s">
        <v>3594</v>
      </c>
      <c r="C2512" s="78" t="s">
        <v>846</v>
      </c>
      <c r="D2512" s="78" t="s">
        <v>1955</v>
      </c>
      <c r="E2512" s="78">
        <v>12</v>
      </c>
      <c r="F2512" s="78" t="s">
        <v>808</v>
      </c>
      <c r="G2512" s="78" t="s">
        <v>90</v>
      </c>
      <c r="H2512" s="112" t="s">
        <v>284</v>
      </c>
      <c r="I2512" s="112">
        <v>2</v>
      </c>
      <c r="J2512" s="113">
        <v>44677.972511574073</v>
      </c>
      <c r="K2512" s="113">
        <v>44677.975601851853</v>
      </c>
      <c r="M2512" s="113">
        <v>44677.997430555559</v>
      </c>
      <c r="N2512" s="113">
        <v>44677.998136574075</v>
      </c>
      <c r="O2512" s="78" t="s">
        <v>1185</v>
      </c>
      <c r="P2512" s="78" t="str">
        <f t="shared" si="663"/>
        <v>CIC</v>
      </c>
      <c r="Q2512" s="113">
        <v>44677.999432870369</v>
      </c>
      <c r="R2512" s="78" t="s">
        <v>1203</v>
      </c>
      <c r="S2512" s="78" t="str">
        <f t="shared" si="664"/>
        <v>PLOEG</v>
      </c>
      <c r="T2512" s="113">
        <v>44678.004791666666</v>
      </c>
      <c r="U2512" s="78" t="s">
        <v>1220</v>
      </c>
      <c r="V2512" s="78" t="str">
        <f t="shared" si="665"/>
        <v>PLOEG</v>
      </c>
      <c r="W2512" s="113">
        <v>44678.015104166669</v>
      </c>
      <c r="X2512" s="113">
        <f t="shared" si="666"/>
        <v>2.1828703705978114E-2</v>
      </c>
      <c r="Y2512" s="113">
        <f t="shared" si="667"/>
        <v>7.3611111074569635E-3</v>
      </c>
      <c r="Z2512" s="113">
        <f t="shared" si="668"/>
        <v>1.0312500002328306E-2</v>
      </c>
      <c r="AB2512" s="2">
        <f t="shared" si="669"/>
        <v>636</v>
      </c>
      <c r="AC2512" s="2">
        <f t="shared" si="669"/>
        <v>891</v>
      </c>
      <c r="AE2512" s="2" t="str">
        <f t="shared" si="670"/>
        <v/>
      </c>
      <c r="AF2512" s="2" t="str">
        <f t="shared" si="671"/>
        <v/>
      </c>
      <c r="AG2512" s="2">
        <f t="shared" si="672"/>
        <v>636</v>
      </c>
      <c r="AH2512" s="2" t="str">
        <f t="shared" si="673"/>
        <v/>
      </c>
      <c r="AI2512" s="2" t="str">
        <f t="shared" si="674"/>
        <v/>
      </c>
      <c r="AK2512" s="2" t="str">
        <f t="shared" si="675"/>
        <v/>
      </c>
      <c r="AL2512" s="2" t="str">
        <f t="shared" si="676"/>
        <v/>
      </c>
      <c r="AM2512" s="2">
        <f t="shared" si="677"/>
        <v>891</v>
      </c>
      <c r="AN2512" s="2" t="str">
        <f t="shared" si="678"/>
        <v/>
      </c>
      <c r="AO2512" s="2" t="str">
        <f t="shared" si="679"/>
        <v/>
      </c>
    </row>
    <row r="2513" spans="1:41" x14ac:dyDescent="0.3">
      <c r="A2513" s="111">
        <v>44678.000671296293</v>
      </c>
      <c r="B2513" s="78" t="s">
        <v>3595</v>
      </c>
      <c r="C2513" s="78" t="s">
        <v>835</v>
      </c>
      <c r="D2513" s="78" t="s">
        <v>3234</v>
      </c>
      <c r="E2513" s="78">
        <v>9</v>
      </c>
      <c r="F2513" s="78" t="s">
        <v>809</v>
      </c>
      <c r="G2513" s="78" t="s">
        <v>130</v>
      </c>
      <c r="H2513" s="112" t="s">
        <v>316</v>
      </c>
      <c r="I2513" s="112">
        <v>2</v>
      </c>
      <c r="J2513" s="113">
        <v>44677.999756944446</v>
      </c>
      <c r="K2513" s="113">
        <v>44678.000671296293</v>
      </c>
      <c r="M2513" s="113">
        <v>44678.001134259262</v>
      </c>
      <c r="N2513" s="113">
        <v>44678.001805555556</v>
      </c>
      <c r="O2513" s="78" t="s">
        <v>1187</v>
      </c>
      <c r="P2513" s="78" t="str">
        <f t="shared" si="663"/>
        <v>CIC</v>
      </c>
      <c r="Q2513" s="113">
        <v>44678.002106481479</v>
      </c>
      <c r="R2513" s="78" t="s">
        <v>1200</v>
      </c>
      <c r="S2513" s="78" t="str">
        <f t="shared" si="664"/>
        <v>PLOEG</v>
      </c>
      <c r="T2513" s="113">
        <v>44678.009039351855</v>
      </c>
      <c r="U2513" s="78" t="s">
        <v>1187</v>
      </c>
      <c r="V2513" s="78" t="str">
        <f t="shared" si="665"/>
        <v>CIC</v>
      </c>
      <c r="W2513" s="113">
        <v>44678.017314814817</v>
      </c>
      <c r="X2513" s="113">
        <f t="shared" si="666"/>
        <v>4.6296296932268888E-4</v>
      </c>
      <c r="Y2513" s="113">
        <f t="shared" si="667"/>
        <v>7.9050925924093463E-3</v>
      </c>
      <c r="Z2513" s="113">
        <f t="shared" si="668"/>
        <v>8.2754629620467313E-3</v>
      </c>
      <c r="AB2513" s="2">
        <f t="shared" si="669"/>
        <v>683</v>
      </c>
      <c r="AC2513" s="2">
        <f t="shared" si="669"/>
        <v>715</v>
      </c>
      <c r="AE2513" s="2" t="str">
        <f t="shared" si="670"/>
        <v/>
      </c>
      <c r="AF2513" s="2" t="str">
        <f t="shared" si="671"/>
        <v/>
      </c>
      <c r="AG2513" s="2">
        <f t="shared" si="672"/>
        <v>683</v>
      </c>
      <c r="AH2513" s="2" t="str">
        <f t="shared" si="673"/>
        <v/>
      </c>
      <c r="AI2513" s="2" t="str">
        <f t="shared" si="674"/>
        <v/>
      </c>
      <c r="AK2513" s="2" t="str">
        <f t="shared" si="675"/>
        <v/>
      </c>
      <c r="AL2513" s="2" t="str">
        <f t="shared" si="676"/>
        <v/>
      </c>
      <c r="AM2513" s="2">
        <f t="shared" si="677"/>
        <v>715</v>
      </c>
      <c r="AN2513" s="2" t="str">
        <f t="shared" si="678"/>
        <v/>
      </c>
      <c r="AO2513" s="2" t="str">
        <f t="shared" si="679"/>
        <v/>
      </c>
    </row>
    <row r="2514" spans="1:41" x14ac:dyDescent="0.3">
      <c r="A2514" s="111">
        <v>44678.247256944444</v>
      </c>
      <c r="B2514" s="78" t="s">
        <v>3596</v>
      </c>
      <c r="C2514" s="78" t="s">
        <v>886</v>
      </c>
      <c r="D2514" s="78" t="s">
        <v>2081</v>
      </c>
      <c r="F2514" s="78" t="s">
        <v>808</v>
      </c>
      <c r="G2514" s="78" t="s">
        <v>102</v>
      </c>
      <c r="H2514" s="112" t="s">
        <v>444</v>
      </c>
      <c r="I2514" s="112">
        <v>2</v>
      </c>
      <c r="J2514" s="113">
        <v>44678.246192129627</v>
      </c>
      <c r="K2514" s="113">
        <v>44678.247256944444</v>
      </c>
      <c r="M2514" s="113">
        <v>44678.249062499999</v>
      </c>
      <c r="N2514" s="113">
        <v>44678.249120370368</v>
      </c>
      <c r="O2514" s="78" t="s">
        <v>1187</v>
      </c>
      <c r="P2514" s="78" t="str">
        <f t="shared" si="663"/>
        <v>CIC</v>
      </c>
      <c r="Q2514" s="113">
        <v>44678.252152777779</v>
      </c>
      <c r="R2514" s="78" t="s">
        <v>1258</v>
      </c>
      <c r="S2514" s="78" t="str">
        <f t="shared" si="664"/>
        <v>PLOEG</v>
      </c>
      <c r="V2514" s="78" t="str">
        <f t="shared" si="665"/>
        <v/>
      </c>
      <c r="W2514" s="113">
        <v>44678.261979166666</v>
      </c>
      <c r="X2514" s="113">
        <f t="shared" si="666"/>
        <v>1.8055555556202307E-3</v>
      </c>
      <c r="Y2514" s="113" t="str">
        <f t="shared" si="667"/>
        <v/>
      </c>
      <c r="Z2514" s="113" t="str">
        <f t="shared" si="668"/>
        <v/>
      </c>
      <c r="AB2514" s="2" t="str">
        <f t="shared" si="669"/>
        <v/>
      </c>
      <c r="AC2514" s="2" t="str">
        <f t="shared" si="669"/>
        <v/>
      </c>
      <c r="AE2514" s="2" t="str">
        <f t="shared" si="670"/>
        <v/>
      </c>
      <c r="AF2514" s="2" t="str">
        <f t="shared" si="671"/>
        <v/>
      </c>
      <c r="AG2514" s="2" t="str">
        <f t="shared" si="672"/>
        <v/>
      </c>
      <c r="AH2514" s="2" t="str">
        <f t="shared" si="673"/>
        <v/>
      </c>
      <c r="AI2514" s="2" t="str">
        <f t="shared" si="674"/>
        <v/>
      </c>
      <c r="AK2514" s="2" t="str">
        <f t="shared" si="675"/>
        <v/>
      </c>
      <c r="AL2514" s="2" t="str">
        <f t="shared" si="676"/>
        <v/>
      </c>
      <c r="AM2514" s="2" t="str">
        <f t="shared" si="677"/>
        <v/>
      </c>
      <c r="AN2514" s="2" t="str">
        <f t="shared" si="678"/>
        <v/>
      </c>
      <c r="AO2514" s="2" t="str">
        <f t="shared" si="679"/>
        <v/>
      </c>
    </row>
    <row r="2515" spans="1:41" x14ac:dyDescent="0.3">
      <c r="A2515" s="111">
        <v>44678.336018518516</v>
      </c>
      <c r="B2515" s="78" t="s">
        <v>3597</v>
      </c>
      <c r="C2515" s="78" t="s">
        <v>850</v>
      </c>
      <c r="D2515" s="78" t="s">
        <v>1207</v>
      </c>
      <c r="E2515" s="78">
        <v>224</v>
      </c>
      <c r="F2515" s="78" t="s">
        <v>807</v>
      </c>
      <c r="G2515" s="78" t="s">
        <v>88</v>
      </c>
      <c r="H2515" s="112" t="s">
        <v>256</v>
      </c>
      <c r="I2515" s="112">
        <v>3</v>
      </c>
      <c r="J2515" s="113">
        <v>44678.335486111115</v>
      </c>
      <c r="K2515" s="113">
        <v>44678.336018518516</v>
      </c>
      <c r="M2515" s="113">
        <v>44678.338020833333</v>
      </c>
      <c r="N2515" s="113">
        <v>44678.338553240741</v>
      </c>
      <c r="O2515" s="78" t="s">
        <v>1185</v>
      </c>
      <c r="P2515" s="78" t="str">
        <f t="shared" si="663"/>
        <v>CIC</v>
      </c>
      <c r="S2515" s="78" t="str">
        <f t="shared" si="664"/>
        <v/>
      </c>
      <c r="T2515" s="113">
        <v>44678.370057870372</v>
      </c>
      <c r="U2515" s="78" t="s">
        <v>1286</v>
      </c>
      <c r="V2515" s="78" t="str">
        <f t="shared" si="665"/>
        <v>PLOEG</v>
      </c>
      <c r="W2515" s="113">
        <v>44678.378078703703</v>
      </c>
      <c r="X2515" s="113">
        <f t="shared" si="666"/>
        <v>2.0023148172185756E-3</v>
      </c>
      <c r="Y2515" s="113">
        <f t="shared" si="667"/>
        <v>3.2037037039117422E-2</v>
      </c>
      <c r="Z2515" s="113">
        <f t="shared" si="668"/>
        <v>8.0208333311020397E-3</v>
      </c>
      <c r="AB2515" s="2">
        <f t="shared" si="669"/>
        <v>2768</v>
      </c>
      <c r="AC2515" s="2">
        <f t="shared" si="669"/>
        <v>693</v>
      </c>
      <c r="AE2515" s="2" t="str">
        <f t="shared" si="670"/>
        <v/>
      </c>
      <c r="AF2515" s="2" t="str">
        <f t="shared" si="671"/>
        <v/>
      </c>
      <c r="AG2515" s="2" t="str">
        <f t="shared" si="672"/>
        <v/>
      </c>
      <c r="AH2515" s="2">
        <f t="shared" si="673"/>
        <v>2768</v>
      </c>
      <c r="AI2515" s="2" t="str">
        <f t="shared" si="674"/>
        <v/>
      </c>
      <c r="AK2515" s="2" t="str">
        <f t="shared" si="675"/>
        <v/>
      </c>
      <c r="AL2515" s="2" t="str">
        <f t="shared" si="676"/>
        <v/>
      </c>
      <c r="AM2515" s="2" t="str">
        <f t="shared" si="677"/>
        <v/>
      </c>
      <c r="AN2515" s="2">
        <f t="shared" si="678"/>
        <v>693</v>
      </c>
      <c r="AO2515" s="2" t="str">
        <f t="shared" si="679"/>
        <v/>
      </c>
    </row>
    <row r="2516" spans="1:41" x14ac:dyDescent="0.3">
      <c r="A2516" s="111">
        <v>44678.418124999997</v>
      </c>
      <c r="B2516" s="78" t="s">
        <v>3598</v>
      </c>
      <c r="C2516" s="78" t="s">
        <v>886</v>
      </c>
      <c r="D2516" s="78" t="s">
        <v>3599</v>
      </c>
      <c r="F2516" s="78" t="s">
        <v>809</v>
      </c>
      <c r="G2516" s="78" t="s">
        <v>98</v>
      </c>
      <c r="H2516" s="112" t="s">
        <v>216</v>
      </c>
      <c r="I2516" s="112">
        <v>4</v>
      </c>
      <c r="J2516" s="113">
        <v>44678.418124999997</v>
      </c>
      <c r="K2516" s="113">
        <v>44678.418124999997</v>
      </c>
      <c r="M2516" s="113">
        <v>44678.418935185182</v>
      </c>
      <c r="P2516" s="78" t="str">
        <f t="shared" si="663"/>
        <v/>
      </c>
      <c r="Q2516" s="113">
        <v>44678.421388888892</v>
      </c>
      <c r="R2516" s="78" t="s">
        <v>1258</v>
      </c>
      <c r="S2516" s="78" t="str">
        <f t="shared" si="664"/>
        <v>PLOEG</v>
      </c>
      <c r="V2516" s="78" t="str">
        <f t="shared" si="665"/>
        <v/>
      </c>
      <c r="W2516" s="113">
        <v>44678.429108796299</v>
      </c>
      <c r="X2516" s="113">
        <f t="shared" si="666"/>
        <v>8.1018518540076911E-4</v>
      </c>
      <c r="Y2516" s="113" t="str">
        <f t="shared" si="667"/>
        <v/>
      </c>
      <c r="Z2516" s="113" t="str">
        <f t="shared" si="668"/>
        <v/>
      </c>
      <c r="AB2516" s="2" t="str">
        <f t="shared" si="669"/>
        <v/>
      </c>
      <c r="AC2516" s="2" t="str">
        <f t="shared" si="669"/>
        <v/>
      </c>
      <c r="AE2516" s="2" t="str">
        <f t="shared" si="670"/>
        <v/>
      </c>
      <c r="AF2516" s="2" t="str">
        <f t="shared" si="671"/>
        <v/>
      </c>
      <c r="AG2516" s="2" t="str">
        <f t="shared" si="672"/>
        <v/>
      </c>
      <c r="AH2516" s="2" t="str">
        <f t="shared" si="673"/>
        <v/>
      </c>
      <c r="AI2516" s="2" t="str">
        <f t="shared" si="674"/>
        <v/>
      </c>
      <c r="AK2516" s="2" t="str">
        <f t="shared" si="675"/>
        <v/>
      </c>
      <c r="AL2516" s="2" t="str">
        <f t="shared" si="676"/>
        <v/>
      </c>
      <c r="AM2516" s="2" t="str">
        <f t="shared" si="677"/>
        <v/>
      </c>
      <c r="AN2516" s="2" t="str">
        <f t="shared" si="678"/>
        <v/>
      </c>
      <c r="AO2516" s="2" t="str">
        <f t="shared" si="679"/>
        <v/>
      </c>
    </row>
    <row r="2517" spans="1:41" x14ac:dyDescent="0.3">
      <c r="A2517" s="111">
        <v>44678.424317129633</v>
      </c>
      <c r="B2517" s="78" t="s">
        <v>3600</v>
      </c>
      <c r="C2517" s="78" t="s">
        <v>850</v>
      </c>
      <c r="D2517" s="78" t="s">
        <v>1211</v>
      </c>
      <c r="E2517" s="78">
        <v>234</v>
      </c>
      <c r="F2517" s="78" t="s">
        <v>808</v>
      </c>
      <c r="G2517" s="78" t="s">
        <v>98</v>
      </c>
      <c r="H2517" s="112" t="s">
        <v>216</v>
      </c>
      <c r="I2517" s="112">
        <v>4</v>
      </c>
      <c r="J2517" s="113">
        <v>44678.424317129633</v>
      </c>
      <c r="K2517" s="113">
        <v>44678.424317129633</v>
      </c>
      <c r="M2517" s="113">
        <v>44678.428032407406</v>
      </c>
      <c r="N2517" s="113">
        <v>44678.428460648145</v>
      </c>
      <c r="O2517" s="78" t="s">
        <v>1187</v>
      </c>
      <c r="P2517" s="78" t="str">
        <f t="shared" si="663"/>
        <v>CIC</v>
      </c>
      <c r="S2517" s="78" t="str">
        <f t="shared" si="664"/>
        <v/>
      </c>
      <c r="T2517" s="113">
        <v>44678.451307870368</v>
      </c>
      <c r="U2517" s="78" t="s">
        <v>1286</v>
      </c>
      <c r="V2517" s="78" t="str">
        <f t="shared" si="665"/>
        <v>PLOEG</v>
      </c>
      <c r="W2517" s="113">
        <v>44678.460081018522</v>
      </c>
      <c r="X2517" s="113">
        <f t="shared" si="666"/>
        <v>3.7152777731535025E-3</v>
      </c>
      <c r="Y2517" s="113">
        <f t="shared" si="667"/>
        <v>2.3275462961464655E-2</v>
      </c>
      <c r="Z2517" s="113">
        <f t="shared" si="668"/>
        <v>8.7731481544324197E-3</v>
      </c>
      <c r="AB2517" s="2">
        <f t="shared" si="669"/>
        <v>2011</v>
      </c>
      <c r="AC2517" s="2">
        <f t="shared" si="669"/>
        <v>758</v>
      </c>
      <c r="AE2517" s="2" t="str">
        <f t="shared" si="670"/>
        <v/>
      </c>
      <c r="AF2517" s="2" t="str">
        <f t="shared" si="671"/>
        <v/>
      </c>
      <c r="AG2517" s="2" t="str">
        <f t="shared" si="672"/>
        <v/>
      </c>
      <c r="AH2517" s="2" t="str">
        <f t="shared" si="673"/>
        <v/>
      </c>
      <c r="AI2517" s="2">
        <f t="shared" si="674"/>
        <v>2011</v>
      </c>
      <c r="AK2517" s="2" t="str">
        <f t="shared" si="675"/>
        <v/>
      </c>
      <c r="AL2517" s="2" t="str">
        <f t="shared" si="676"/>
        <v/>
      </c>
      <c r="AM2517" s="2" t="str">
        <f t="shared" si="677"/>
        <v/>
      </c>
      <c r="AN2517" s="2" t="str">
        <f t="shared" si="678"/>
        <v/>
      </c>
      <c r="AO2517" s="2">
        <f t="shared" si="679"/>
        <v>758</v>
      </c>
    </row>
    <row r="2518" spans="1:41" x14ac:dyDescent="0.3">
      <c r="A2518" s="111">
        <v>44678.442280092589</v>
      </c>
      <c r="B2518" s="78" t="s">
        <v>3601</v>
      </c>
      <c r="C2518" s="78" t="s">
        <v>886</v>
      </c>
      <c r="D2518" s="78" t="s">
        <v>2463</v>
      </c>
      <c r="E2518" s="78">
        <v>21</v>
      </c>
      <c r="F2518" s="78" t="s">
        <v>807</v>
      </c>
      <c r="G2518" s="78" t="s">
        <v>112</v>
      </c>
      <c r="H2518" s="112" t="s">
        <v>218</v>
      </c>
      <c r="I2518" s="112">
        <v>3</v>
      </c>
      <c r="J2518" s="113">
        <v>44678.442280092589</v>
      </c>
      <c r="K2518" s="113">
        <v>44678.442280092589</v>
      </c>
      <c r="M2518" s="113">
        <v>44678.448773148149</v>
      </c>
      <c r="N2518" s="113">
        <v>44678.449166666665</v>
      </c>
      <c r="O2518" s="78" t="s">
        <v>1187</v>
      </c>
      <c r="P2518" s="78" t="str">
        <f t="shared" si="663"/>
        <v>CIC</v>
      </c>
      <c r="Q2518" s="113">
        <v>44678.456469907411</v>
      </c>
      <c r="R2518" s="78" t="s">
        <v>1258</v>
      </c>
      <c r="S2518" s="78" t="str">
        <f t="shared" si="664"/>
        <v>PLOEG</v>
      </c>
      <c r="T2518" s="113">
        <v>44678.512326388889</v>
      </c>
      <c r="U2518" s="78" t="s">
        <v>1258</v>
      </c>
      <c r="V2518" s="78" t="str">
        <f t="shared" si="665"/>
        <v>PLOEG</v>
      </c>
      <c r="W2518" s="113">
        <v>44678.554814814815</v>
      </c>
      <c r="X2518" s="113">
        <f t="shared" si="666"/>
        <v>6.4930555599858053E-3</v>
      </c>
      <c r="Y2518" s="113">
        <f t="shared" si="667"/>
        <v>6.3553240739565808E-2</v>
      </c>
      <c r="Z2518" s="113">
        <f t="shared" si="668"/>
        <v>4.2488425926421769E-2</v>
      </c>
      <c r="AB2518" s="2">
        <f t="shared" si="669"/>
        <v>5491</v>
      </c>
      <c r="AC2518" s="2">
        <f t="shared" si="669"/>
        <v>3671</v>
      </c>
      <c r="AE2518" s="2" t="str">
        <f t="shared" si="670"/>
        <v/>
      </c>
      <c r="AF2518" s="2" t="str">
        <f t="shared" si="671"/>
        <v/>
      </c>
      <c r="AG2518" s="2" t="str">
        <f t="shared" si="672"/>
        <v/>
      </c>
      <c r="AH2518" s="2">
        <f t="shared" si="673"/>
        <v>5491</v>
      </c>
      <c r="AI2518" s="2" t="str">
        <f t="shared" si="674"/>
        <v/>
      </c>
      <c r="AK2518" s="2" t="str">
        <f t="shared" si="675"/>
        <v/>
      </c>
      <c r="AL2518" s="2" t="str">
        <f t="shared" si="676"/>
        <v/>
      </c>
      <c r="AM2518" s="2" t="str">
        <f t="shared" si="677"/>
        <v/>
      </c>
      <c r="AN2518" s="2">
        <f t="shared" si="678"/>
        <v>3671</v>
      </c>
      <c r="AO2518" s="2" t="str">
        <f t="shared" si="679"/>
        <v/>
      </c>
    </row>
    <row r="2519" spans="1:41" x14ac:dyDescent="0.3">
      <c r="A2519" s="111">
        <v>44678.459328703706</v>
      </c>
      <c r="B2519" s="78" t="s">
        <v>3602</v>
      </c>
      <c r="C2519" s="78" t="s">
        <v>850</v>
      </c>
      <c r="D2519" s="78" t="s">
        <v>1744</v>
      </c>
      <c r="E2519" s="78">
        <v>9</v>
      </c>
      <c r="F2519" s="78" t="s">
        <v>808</v>
      </c>
      <c r="G2519" s="78" t="s">
        <v>100</v>
      </c>
      <c r="H2519" s="112" t="s">
        <v>308</v>
      </c>
      <c r="I2519" s="112">
        <v>4</v>
      </c>
      <c r="J2519" s="113">
        <v>44678.459328703706</v>
      </c>
      <c r="K2519" s="113">
        <v>44678.459328703706</v>
      </c>
      <c r="M2519" s="113">
        <v>44678.460474537038</v>
      </c>
      <c r="N2519" s="113">
        <v>44678.461076388892</v>
      </c>
      <c r="O2519" s="78" t="s">
        <v>1187</v>
      </c>
      <c r="P2519" s="78" t="str">
        <f t="shared" si="663"/>
        <v>CIC</v>
      </c>
      <c r="Q2519" s="113">
        <v>44678.461331018516</v>
      </c>
      <c r="R2519" s="78" t="s">
        <v>1286</v>
      </c>
      <c r="S2519" s="78" t="str">
        <f t="shared" si="664"/>
        <v>PLOEG</v>
      </c>
      <c r="T2519" s="113">
        <v>44678.486238425925</v>
      </c>
      <c r="U2519" s="78" t="s">
        <v>1286</v>
      </c>
      <c r="V2519" s="78" t="str">
        <f t="shared" si="665"/>
        <v>PLOEG</v>
      </c>
      <c r="W2519" s="113">
        <v>44678.497291666667</v>
      </c>
      <c r="X2519" s="113">
        <f t="shared" si="666"/>
        <v>1.1458333319751546E-3</v>
      </c>
      <c r="Y2519" s="113">
        <f t="shared" si="667"/>
        <v>2.5763888887013309E-2</v>
      </c>
      <c r="Z2519" s="113">
        <f t="shared" si="668"/>
        <v>1.1053240741603076E-2</v>
      </c>
      <c r="AB2519" s="2">
        <f t="shared" si="669"/>
        <v>2226</v>
      </c>
      <c r="AC2519" s="2">
        <f t="shared" si="669"/>
        <v>955</v>
      </c>
      <c r="AE2519" s="2" t="str">
        <f t="shared" si="670"/>
        <v/>
      </c>
      <c r="AF2519" s="2" t="str">
        <f t="shared" si="671"/>
        <v/>
      </c>
      <c r="AG2519" s="2" t="str">
        <f t="shared" si="672"/>
        <v/>
      </c>
      <c r="AH2519" s="2" t="str">
        <f t="shared" si="673"/>
        <v/>
      </c>
      <c r="AI2519" s="2">
        <f t="shared" si="674"/>
        <v>2226</v>
      </c>
      <c r="AK2519" s="2" t="str">
        <f t="shared" si="675"/>
        <v/>
      </c>
      <c r="AL2519" s="2" t="str">
        <f t="shared" si="676"/>
        <v/>
      </c>
      <c r="AM2519" s="2" t="str">
        <f t="shared" si="677"/>
        <v/>
      </c>
      <c r="AN2519" s="2" t="str">
        <f t="shared" si="678"/>
        <v/>
      </c>
      <c r="AO2519" s="2">
        <f t="shared" si="679"/>
        <v>955</v>
      </c>
    </row>
    <row r="2520" spans="1:41" x14ac:dyDescent="0.3">
      <c r="A2520" s="111">
        <v>44678.487615740742</v>
      </c>
      <c r="B2520" s="78" t="s">
        <v>3603</v>
      </c>
      <c r="C2520" s="78" t="s">
        <v>850</v>
      </c>
      <c r="D2520" s="78" t="s">
        <v>1211</v>
      </c>
      <c r="E2520" s="78">
        <v>112</v>
      </c>
      <c r="F2520" s="78" t="s">
        <v>808</v>
      </c>
      <c r="G2520" s="78" t="s">
        <v>146</v>
      </c>
      <c r="H2520" s="112" t="s">
        <v>452</v>
      </c>
      <c r="I2520" s="112">
        <v>2</v>
      </c>
      <c r="J2520" s="113">
        <v>44678.487615740742</v>
      </c>
      <c r="K2520" s="113">
        <v>44678.487615740742</v>
      </c>
      <c r="M2520" s="113">
        <v>44678.49759259259</v>
      </c>
      <c r="N2520" s="113">
        <v>44678.497615740744</v>
      </c>
      <c r="O2520" s="78" t="s">
        <v>1187</v>
      </c>
      <c r="P2520" s="78" t="str">
        <f t="shared" si="663"/>
        <v>CIC</v>
      </c>
      <c r="S2520" s="78" t="str">
        <f t="shared" si="664"/>
        <v/>
      </c>
      <c r="T2520" s="113">
        <v>44678.500393518516</v>
      </c>
      <c r="U2520" s="78" t="s">
        <v>1286</v>
      </c>
      <c r="V2520" s="78" t="str">
        <f t="shared" si="665"/>
        <v>PLOEG</v>
      </c>
      <c r="W2520" s="113">
        <v>44678.524444444447</v>
      </c>
      <c r="X2520" s="113">
        <f t="shared" si="666"/>
        <v>9.9768518484779634E-3</v>
      </c>
      <c r="Y2520" s="113">
        <f t="shared" si="667"/>
        <v>2.8009259258396924E-3</v>
      </c>
      <c r="Z2520" s="113">
        <f t="shared" si="668"/>
        <v>2.4050925931078382E-2</v>
      </c>
      <c r="AB2520" s="2">
        <f t="shared" si="669"/>
        <v>242</v>
      </c>
      <c r="AC2520" s="2">
        <f t="shared" si="669"/>
        <v>2078</v>
      </c>
      <c r="AE2520" s="2" t="str">
        <f t="shared" si="670"/>
        <v/>
      </c>
      <c r="AF2520" s="2" t="str">
        <f t="shared" si="671"/>
        <v/>
      </c>
      <c r="AG2520" s="2">
        <f t="shared" si="672"/>
        <v>242</v>
      </c>
      <c r="AH2520" s="2" t="str">
        <f t="shared" si="673"/>
        <v/>
      </c>
      <c r="AI2520" s="2" t="str">
        <f t="shared" si="674"/>
        <v/>
      </c>
      <c r="AK2520" s="2" t="str">
        <f t="shared" si="675"/>
        <v/>
      </c>
      <c r="AL2520" s="2" t="str">
        <f t="shared" si="676"/>
        <v/>
      </c>
      <c r="AM2520" s="2">
        <f t="shared" si="677"/>
        <v>2078</v>
      </c>
      <c r="AN2520" s="2" t="str">
        <f t="shared" si="678"/>
        <v/>
      </c>
      <c r="AO2520" s="2" t="str">
        <f t="shared" si="679"/>
        <v/>
      </c>
    </row>
    <row r="2521" spans="1:41" x14ac:dyDescent="0.3">
      <c r="A2521" s="111">
        <v>44678.540810185186</v>
      </c>
      <c r="B2521" s="78" t="s">
        <v>3604</v>
      </c>
      <c r="C2521" s="78" t="s">
        <v>850</v>
      </c>
      <c r="D2521" s="78" t="s">
        <v>1270</v>
      </c>
      <c r="F2521" s="78" t="s">
        <v>808</v>
      </c>
      <c r="G2521" s="78" t="s">
        <v>94</v>
      </c>
      <c r="H2521" s="112" t="s">
        <v>246</v>
      </c>
      <c r="I2521" s="112">
        <v>2</v>
      </c>
      <c r="J2521" s="113">
        <v>44678.540810185186</v>
      </c>
      <c r="K2521" s="113">
        <v>44678.540810185186</v>
      </c>
      <c r="M2521" s="113">
        <v>44678.541493055556</v>
      </c>
      <c r="N2521" s="113">
        <v>44678.541759259257</v>
      </c>
      <c r="O2521" s="78" t="s">
        <v>1185</v>
      </c>
      <c r="P2521" s="78" t="str">
        <f t="shared" si="663"/>
        <v>CIC</v>
      </c>
      <c r="S2521" s="78" t="str">
        <f t="shared" si="664"/>
        <v/>
      </c>
      <c r="T2521" s="113">
        <v>44678.548726851855</v>
      </c>
      <c r="U2521" s="78" t="s">
        <v>1187</v>
      </c>
      <c r="V2521" s="78" t="str">
        <f t="shared" si="665"/>
        <v>CIC</v>
      </c>
      <c r="W2521" s="113">
        <v>44678.557743055557</v>
      </c>
      <c r="X2521" s="113">
        <f t="shared" si="666"/>
        <v>6.8287036992842332E-4</v>
      </c>
      <c r="Y2521" s="113">
        <f t="shared" si="667"/>
        <v>7.2337962992605753E-3</v>
      </c>
      <c r="Z2521" s="113">
        <f t="shared" si="668"/>
        <v>9.0162037013215013E-3</v>
      </c>
      <c r="AB2521" s="2">
        <f t="shared" si="669"/>
        <v>625</v>
      </c>
      <c r="AC2521" s="2">
        <f t="shared" si="669"/>
        <v>779</v>
      </c>
      <c r="AE2521" s="2" t="str">
        <f t="shared" si="670"/>
        <v/>
      </c>
      <c r="AF2521" s="2" t="str">
        <f t="shared" si="671"/>
        <v/>
      </c>
      <c r="AG2521" s="2">
        <f t="shared" si="672"/>
        <v>625</v>
      </c>
      <c r="AH2521" s="2" t="str">
        <f t="shared" si="673"/>
        <v/>
      </c>
      <c r="AI2521" s="2" t="str">
        <f t="shared" si="674"/>
        <v/>
      </c>
      <c r="AK2521" s="2" t="str">
        <f t="shared" si="675"/>
        <v/>
      </c>
      <c r="AL2521" s="2" t="str">
        <f t="shared" si="676"/>
        <v/>
      </c>
      <c r="AM2521" s="2">
        <f t="shared" si="677"/>
        <v>779</v>
      </c>
      <c r="AN2521" s="2" t="str">
        <f t="shared" si="678"/>
        <v/>
      </c>
      <c r="AO2521" s="2" t="str">
        <f t="shared" si="679"/>
        <v/>
      </c>
    </row>
    <row r="2522" spans="1:41" x14ac:dyDescent="0.3">
      <c r="A2522" s="111">
        <v>44678.540810185186</v>
      </c>
      <c r="B2522" s="78" t="s">
        <v>3604</v>
      </c>
      <c r="C2522" s="78" t="s">
        <v>951</v>
      </c>
      <c r="D2522" s="78" t="s">
        <v>1270</v>
      </c>
      <c r="F2522" s="78" t="s">
        <v>808</v>
      </c>
      <c r="G2522" s="78" t="s">
        <v>94</v>
      </c>
      <c r="H2522" s="112" t="s">
        <v>246</v>
      </c>
      <c r="I2522" s="112">
        <v>2</v>
      </c>
      <c r="J2522" s="113">
        <v>44678.540810185186</v>
      </c>
      <c r="K2522" s="113">
        <v>44678.540810185186</v>
      </c>
      <c r="M2522" s="113">
        <v>44678.542118055557</v>
      </c>
      <c r="N2522" s="113">
        <v>44678.54215277778</v>
      </c>
      <c r="O2522" s="78" t="s">
        <v>1185</v>
      </c>
      <c r="P2522" s="78" t="str">
        <f t="shared" si="663"/>
        <v>CIC</v>
      </c>
      <c r="S2522" s="78" t="str">
        <f t="shared" si="664"/>
        <v/>
      </c>
      <c r="T2522" s="113">
        <v>44678.548703703702</v>
      </c>
      <c r="U2522" s="78" t="s">
        <v>1187</v>
      </c>
      <c r="V2522" s="78" t="str">
        <f t="shared" si="665"/>
        <v>CIC</v>
      </c>
      <c r="W2522" s="113">
        <v>44678.557638888888</v>
      </c>
      <c r="X2522" s="113">
        <f t="shared" si="666"/>
        <v>1.3078703705104999E-3</v>
      </c>
      <c r="Y2522" s="113">
        <f t="shared" si="667"/>
        <v>6.5856481451191939E-3</v>
      </c>
      <c r="Z2522" s="113">
        <f t="shared" si="668"/>
        <v>8.9351851856918074E-3</v>
      </c>
      <c r="AB2522" s="2">
        <f t="shared" si="669"/>
        <v>569</v>
      </c>
      <c r="AC2522" s="2">
        <f t="shared" si="669"/>
        <v>772</v>
      </c>
      <c r="AE2522" s="2" t="str">
        <f t="shared" si="670"/>
        <v/>
      </c>
      <c r="AF2522" s="2" t="str">
        <f t="shared" si="671"/>
        <v/>
      </c>
      <c r="AG2522" s="2">
        <f t="shared" si="672"/>
        <v>569</v>
      </c>
      <c r="AH2522" s="2" t="str">
        <f t="shared" si="673"/>
        <v/>
      </c>
      <c r="AI2522" s="2" t="str">
        <f t="shared" si="674"/>
        <v/>
      </c>
      <c r="AK2522" s="2" t="str">
        <f t="shared" si="675"/>
        <v/>
      </c>
      <c r="AL2522" s="2" t="str">
        <f t="shared" si="676"/>
        <v/>
      </c>
      <c r="AM2522" s="2">
        <f t="shared" si="677"/>
        <v>772</v>
      </c>
      <c r="AN2522" s="2" t="str">
        <f t="shared" si="678"/>
        <v/>
      </c>
      <c r="AO2522" s="2" t="str">
        <f t="shared" si="679"/>
        <v/>
      </c>
    </row>
    <row r="2523" spans="1:41" x14ac:dyDescent="0.3">
      <c r="A2523" s="111">
        <v>44678.58085648148</v>
      </c>
      <c r="B2523" s="78" t="s">
        <v>3605</v>
      </c>
      <c r="C2523" s="78" t="s">
        <v>886</v>
      </c>
      <c r="D2523" s="78" t="s">
        <v>2239</v>
      </c>
      <c r="F2523" s="78" t="s">
        <v>809</v>
      </c>
      <c r="G2523" s="78" t="s">
        <v>102</v>
      </c>
      <c r="H2523" s="112" t="s">
        <v>206</v>
      </c>
      <c r="I2523" s="112">
        <v>3</v>
      </c>
      <c r="J2523" s="113">
        <v>44678.579305555555</v>
      </c>
      <c r="K2523" s="113">
        <v>44678.58085648148</v>
      </c>
      <c r="M2523" s="113">
        <v>44678.582152777781</v>
      </c>
      <c r="N2523" s="113">
        <v>44678.582557870373</v>
      </c>
      <c r="O2523" s="78" t="s">
        <v>1187</v>
      </c>
      <c r="P2523" s="78" t="str">
        <f t="shared" si="663"/>
        <v>CIC</v>
      </c>
      <c r="S2523" s="78" t="str">
        <f t="shared" si="664"/>
        <v/>
      </c>
      <c r="T2523" s="113">
        <v>44678.596203703702</v>
      </c>
      <c r="U2523" s="78" t="s">
        <v>1258</v>
      </c>
      <c r="V2523" s="78" t="str">
        <f t="shared" si="665"/>
        <v>PLOEG</v>
      </c>
      <c r="W2523" s="113">
        <v>44678.620312500003</v>
      </c>
      <c r="X2523" s="113">
        <f t="shared" si="666"/>
        <v>1.2962963010068052E-3</v>
      </c>
      <c r="Y2523" s="113">
        <f t="shared" si="667"/>
        <v>1.4050925921765156E-2</v>
      </c>
      <c r="Z2523" s="113">
        <f t="shared" si="668"/>
        <v>2.4108796300424729E-2</v>
      </c>
      <c r="AB2523" s="2">
        <f t="shared" si="669"/>
        <v>1214</v>
      </c>
      <c r="AC2523" s="2">
        <f t="shared" si="669"/>
        <v>2083</v>
      </c>
      <c r="AE2523" s="2" t="str">
        <f t="shared" si="670"/>
        <v/>
      </c>
      <c r="AF2523" s="2" t="str">
        <f t="shared" si="671"/>
        <v/>
      </c>
      <c r="AG2523" s="2" t="str">
        <f t="shared" si="672"/>
        <v/>
      </c>
      <c r="AH2523" s="2">
        <f t="shared" si="673"/>
        <v>1214</v>
      </c>
      <c r="AI2523" s="2" t="str">
        <f t="shared" si="674"/>
        <v/>
      </c>
      <c r="AK2523" s="2" t="str">
        <f t="shared" si="675"/>
        <v/>
      </c>
      <c r="AL2523" s="2" t="str">
        <f t="shared" si="676"/>
        <v/>
      </c>
      <c r="AM2523" s="2" t="str">
        <f t="shared" si="677"/>
        <v/>
      </c>
      <c r="AN2523" s="2">
        <f t="shared" si="678"/>
        <v>2083</v>
      </c>
      <c r="AO2523" s="2" t="str">
        <f t="shared" si="679"/>
        <v/>
      </c>
    </row>
    <row r="2524" spans="1:41" x14ac:dyDescent="0.3">
      <c r="A2524" s="111">
        <v>44678.646550925929</v>
      </c>
      <c r="B2524" s="78" t="s">
        <v>3606</v>
      </c>
      <c r="C2524" s="78" t="s">
        <v>850</v>
      </c>
      <c r="D2524" s="78" t="s">
        <v>1409</v>
      </c>
      <c r="E2524" s="78">
        <v>4</v>
      </c>
      <c r="F2524" s="78" t="s">
        <v>807</v>
      </c>
      <c r="G2524" s="78" t="s">
        <v>94</v>
      </c>
      <c r="H2524" s="112" t="s">
        <v>222</v>
      </c>
      <c r="I2524" s="112">
        <v>2</v>
      </c>
      <c r="J2524" s="113">
        <v>44678.645925925928</v>
      </c>
      <c r="K2524" s="113">
        <v>44678.646550925929</v>
      </c>
      <c r="M2524" s="113">
        <v>44678.647685185184</v>
      </c>
      <c r="N2524" s="113">
        <v>44678.648078703707</v>
      </c>
      <c r="O2524" s="78" t="s">
        <v>1185</v>
      </c>
      <c r="P2524" s="78" t="str">
        <f t="shared" si="663"/>
        <v>CIC</v>
      </c>
      <c r="S2524" s="78" t="str">
        <f t="shared" si="664"/>
        <v/>
      </c>
      <c r="T2524" s="113">
        <v>44678.661099537036</v>
      </c>
      <c r="U2524" s="78" t="s">
        <v>1286</v>
      </c>
      <c r="V2524" s="78" t="str">
        <f t="shared" si="665"/>
        <v>PLOEG</v>
      </c>
      <c r="W2524" s="113">
        <v>44678.710092592592</v>
      </c>
      <c r="X2524" s="113">
        <f t="shared" si="666"/>
        <v>1.1342592551955022E-3</v>
      </c>
      <c r="Y2524" s="113">
        <f t="shared" si="667"/>
        <v>1.3414351851679385E-2</v>
      </c>
      <c r="Z2524" s="113">
        <f t="shared" si="668"/>
        <v>4.8993055555911269E-2</v>
      </c>
      <c r="AB2524" s="2">
        <f t="shared" si="669"/>
        <v>1159</v>
      </c>
      <c r="AC2524" s="2">
        <f t="shared" si="669"/>
        <v>4233</v>
      </c>
      <c r="AE2524" s="2" t="str">
        <f t="shared" si="670"/>
        <v/>
      </c>
      <c r="AF2524" s="2" t="str">
        <f t="shared" si="671"/>
        <v/>
      </c>
      <c r="AG2524" s="2">
        <f t="shared" si="672"/>
        <v>1159</v>
      </c>
      <c r="AH2524" s="2" t="str">
        <f t="shared" si="673"/>
        <v/>
      </c>
      <c r="AI2524" s="2" t="str">
        <f t="shared" si="674"/>
        <v/>
      </c>
      <c r="AK2524" s="2" t="str">
        <f t="shared" si="675"/>
        <v/>
      </c>
      <c r="AL2524" s="2" t="str">
        <f t="shared" si="676"/>
        <v/>
      </c>
      <c r="AM2524" s="2">
        <f t="shared" si="677"/>
        <v>4233</v>
      </c>
      <c r="AN2524" s="2" t="str">
        <f t="shared" si="678"/>
        <v/>
      </c>
      <c r="AO2524" s="2" t="str">
        <f t="shared" si="679"/>
        <v/>
      </c>
    </row>
    <row r="2525" spans="1:41" x14ac:dyDescent="0.3">
      <c r="A2525" s="111">
        <v>44678.646550925929</v>
      </c>
      <c r="B2525" s="78" t="s">
        <v>3606</v>
      </c>
      <c r="C2525" s="78" t="s">
        <v>951</v>
      </c>
      <c r="D2525" s="78" t="s">
        <v>1409</v>
      </c>
      <c r="E2525" s="78">
        <v>4</v>
      </c>
      <c r="F2525" s="78" t="s">
        <v>807</v>
      </c>
      <c r="G2525" s="78" t="s">
        <v>94</v>
      </c>
      <c r="H2525" s="112" t="s">
        <v>222</v>
      </c>
      <c r="I2525" s="112">
        <v>2</v>
      </c>
      <c r="J2525" s="113">
        <v>44678.645925925928</v>
      </c>
      <c r="K2525" s="113">
        <v>44678.646550925929</v>
      </c>
      <c r="M2525" s="113">
        <v>44678.667175925926</v>
      </c>
      <c r="P2525" s="78" t="str">
        <f t="shared" si="663"/>
        <v/>
      </c>
      <c r="S2525" s="78" t="str">
        <f t="shared" si="664"/>
        <v/>
      </c>
      <c r="T2525" s="113">
        <v>44678.667523148149</v>
      </c>
      <c r="U2525" s="78" t="s">
        <v>1185</v>
      </c>
      <c r="V2525" s="78" t="str">
        <f t="shared" si="665"/>
        <v>CIC</v>
      </c>
      <c r="W2525" s="113">
        <v>44678.710034722222</v>
      </c>
      <c r="X2525" s="113">
        <f t="shared" si="666"/>
        <v>2.0624999997380655E-2</v>
      </c>
      <c r="Y2525" s="113">
        <f t="shared" si="667"/>
        <v>3.4722222335403785E-4</v>
      </c>
      <c r="Z2525" s="113">
        <f t="shared" si="668"/>
        <v>4.2511574072705116E-2</v>
      </c>
      <c r="AB2525" s="2">
        <f t="shared" si="669"/>
        <v>30</v>
      </c>
      <c r="AC2525" s="2">
        <f t="shared" si="669"/>
        <v>3673</v>
      </c>
      <c r="AE2525" s="2" t="str">
        <f t="shared" si="670"/>
        <v/>
      </c>
      <c r="AF2525" s="2" t="str">
        <f t="shared" si="671"/>
        <v/>
      </c>
      <c r="AG2525" s="2">
        <f t="shared" si="672"/>
        <v>30</v>
      </c>
      <c r="AH2525" s="2" t="str">
        <f t="shared" si="673"/>
        <v/>
      </c>
      <c r="AI2525" s="2" t="str">
        <f t="shared" si="674"/>
        <v/>
      </c>
      <c r="AK2525" s="2" t="str">
        <f t="shared" si="675"/>
        <v/>
      </c>
      <c r="AL2525" s="2" t="str">
        <f t="shared" si="676"/>
        <v/>
      </c>
      <c r="AM2525" s="2">
        <f t="shared" si="677"/>
        <v>3673</v>
      </c>
      <c r="AN2525" s="2" t="str">
        <f t="shared" si="678"/>
        <v/>
      </c>
      <c r="AO2525" s="2" t="str">
        <f t="shared" si="679"/>
        <v/>
      </c>
    </row>
    <row r="2526" spans="1:41" x14ac:dyDescent="0.3">
      <c r="A2526" s="111">
        <v>44678.652557870373</v>
      </c>
      <c r="B2526" s="78" t="s">
        <v>3607</v>
      </c>
      <c r="C2526" s="78" t="s">
        <v>886</v>
      </c>
      <c r="D2526" s="78" t="s">
        <v>1783</v>
      </c>
      <c r="E2526" s="78">
        <v>24</v>
      </c>
      <c r="F2526" s="78" t="s">
        <v>807</v>
      </c>
      <c r="G2526" s="78" t="s">
        <v>132</v>
      </c>
      <c r="H2526" s="112" t="s">
        <v>263</v>
      </c>
      <c r="I2526" s="112">
        <v>4</v>
      </c>
      <c r="J2526" s="113">
        <v>44678.652557870373</v>
      </c>
      <c r="K2526" s="113">
        <v>44678.652557870373</v>
      </c>
      <c r="M2526" s="113">
        <v>44678.653865740744</v>
      </c>
      <c r="N2526" s="113">
        <v>44678.654293981483</v>
      </c>
      <c r="O2526" s="78" t="s">
        <v>1185</v>
      </c>
      <c r="P2526" s="78" t="str">
        <f t="shared" si="663"/>
        <v>CIC</v>
      </c>
      <c r="Q2526" s="113">
        <v>44678.654664351852</v>
      </c>
      <c r="R2526" s="78" t="s">
        <v>1258</v>
      </c>
      <c r="S2526" s="78" t="str">
        <f t="shared" si="664"/>
        <v>PLOEG</v>
      </c>
      <c r="T2526" s="113">
        <v>44678.668449074074</v>
      </c>
      <c r="U2526" s="78" t="s">
        <v>1258</v>
      </c>
      <c r="V2526" s="78" t="str">
        <f t="shared" si="665"/>
        <v>PLOEG</v>
      </c>
      <c r="W2526" s="113">
        <v>44678.725486111114</v>
      </c>
      <c r="X2526" s="113">
        <f t="shared" si="666"/>
        <v>1.3078703705104999E-3</v>
      </c>
      <c r="Y2526" s="113">
        <f t="shared" si="667"/>
        <v>1.4583333329937886E-2</v>
      </c>
      <c r="Z2526" s="113">
        <f t="shared" si="668"/>
        <v>5.7037037040572613E-2</v>
      </c>
      <c r="AB2526" s="2">
        <f t="shared" si="669"/>
        <v>1260</v>
      </c>
      <c r="AC2526" s="2">
        <f t="shared" si="669"/>
        <v>4928</v>
      </c>
      <c r="AE2526" s="2" t="str">
        <f t="shared" si="670"/>
        <v/>
      </c>
      <c r="AF2526" s="2" t="str">
        <f t="shared" si="671"/>
        <v/>
      </c>
      <c r="AG2526" s="2" t="str">
        <f t="shared" si="672"/>
        <v/>
      </c>
      <c r="AH2526" s="2" t="str">
        <f t="shared" si="673"/>
        <v/>
      </c>
      <c r="AI2526" s="2">
        <f t="shared" si="674"/>
        <v>1260</v>
      </c>
      <c r="AK2526" s="2" t="str">
        <f t="shared" si="675"/>
        <v/>
      </c>
      <c r="AL2526" s="2" t="str">
        <f t="shared" si="676"/>
        <v/>
      </c>
      <c r="AM2526" s="2" t="str">
        <f t="shared" si="677"/>
        <v/>
      </c>
      <c r="AN2526" s="2" t="str">
        <f t="shared" si="678"/>
        <v/>
      </c>
      <c r="AO2526" s="2">
        <f t="shared" si="679"/>
        <v>4928</v>
      </c>
    </row>
    <row r="2527" spans="1:41" x14ac:dyDescent="0.3">
      <c r="A2527" s="111">
        <v>44678.795312499999</v>
      </c>
      <c r="B2527" s="78" t="s">
        <v>3608</v>
      </c>
      <c r="C2527" s="78" t="s">
        <v>835</v>
      </c>
      <c r="D2527" s="78" t="s">
        <v>2997</v>
      </c>
      <c r="E2527" s="78">
        <v>9</v>
      </c>
      <c r="F2527" s="78" t="s">
        <v>809</v>
      </c>
      <c r="G2527" s="78" t="s">
        <v>100</v>
      </c>
      <c r="H2527" s="112" t="s">
        <v>208</v>
      </c>
      <c r="I2527" s="112">
        <v>3</v>
      </c>
      <c r="J2527" s="113">
        <v>44678.795057870368</v>
      </c>
      <c r="K2527" s="113">
        <v>44678.795312499999</v>
      </c>
      <c r="M2527" s="113">
        <v>44678.796111111114</v>
      </c>
      <c r="N2527" s="113">
        <v>44678.796134259261</v>
      </c>
      <c r="O2527" s="78" t="s">
        <v>1185</v>
      </c>
      <c r="P2527" s="78" t="str">
        <f t="shared" si="663"/>
        <v>CIC</v>
      </c>
      <c r="Q2527" s="113">
        <v>44678.800416666665</v>
      </c>
      <c r="R2527" s="78" t="s">
        <v>1200</v>
      </c>
      <c r="S2527" s="78" t="str">
        <f t="shared" si="664"/>
        <v>PLOEG</v>
      </c>
      <c r="T2527" s="113">
        <v>44678.808356481481</v>
      </c>
      <c r="U2527" s="78" t="s">
        <v>1216</v>
      </c>
      <c r="V2527" s="78" t="str">
        <f t="shared" si="665"/>
        <v>PLOEG</v>
      </c>
      <c r="W2527" s="113">
        <v>44678.862754629627</v>
      </c>
      <c r="X2527" s="113">
        <f t="shared" si="666"/>
        <v>7.9861111589707434E-4</v>
      </c>
      <c r="Y2527" s="113">
        <f t="shared" si="667"/>
        <v>1.2245370366144925E-2</v>
      </c>
      <c r="Z2527" s="113">
        <f t="shared" si="668"/>
        <v>5.4398148145992309E-2</v>
      </c>
      <c r="AB2527" s="2">
        <f t="shared" si="669"/>
        <v>1058</v>
      </c>
      <c r="AC2527" s="2">
        <f t="shared" si="669"/>
        <v>4700</v>
      </c>
      <c r="AE2527" s="2" t="str">
        <f t="shared" si="670"/>
        <v/>
      </c>
      <c r="AF2527" s="2" t="str">
        <f t="shared" si="671"/>
        <v/>
      </c>
      <c r="AG2527" s="2" t="str">
        <f t="shared" si="672"/>
        <v/>
      </c>
      <c r="AH2527" s="2">
        <f t="shared" si="673"/>
        <v>1058</v>
      </c>
      <c r="AI2527" s="2" t="str">
        <f t="shared" si="674"/>
        <v/>
      </c>
      <c r="AK2527" s="2" t="str">
        <f t="shared" si="675"/>
        <v/>
      </c>
      <c r="AL2527" s="2" t="str">
        <f t="shared" si="676"/>
        <v/>
      </c>
      <c r="AM2527" s="2" t="str">
        <f t="shared" si="677"/>
        <v/>
      </c>
      <c r="AN2527" s="2">
        <f t="shared" si="678"/>
        <v>4700</v>
      </c>
      <c r="AO2527" s="2" t="str">
        <f t="shared" si="679"/>
        <v/>
      </c>
    </row>
    <row r="2528" spans="1:41" x14ac:dyDescent="0.3">
      <c r="A2528" s="111">
        <v>44678.817037037035</v>
      </c>
      <c r="B2528" s="78" t="s">
        <v>3609</v>
      </c>
      <c r="C2528" s="78" t="s">
        <v>846</v>
      </c>
      <c r="D2528" s="78" t="s">
        <v>1292</v>
      </c>
      <c r="F2528" s="78" t="s">
        <v>807</v>
      </c>
      <c r="G2528" s="78" t="s">
        <v>102</v>
      </c>
      <c r="H2528" s="112" t="s">
        <v>226</v>
      </c>
      <c r="I2528" s="112">
        <v>3</v>
      </c>
      <c r="J2528" s="113">
        <v>44678.816134259258</v>
      </c>
      <c r="K2528" s="113">
        <v>44678.817037037035</v>
      </c>
      <c r="M2528" s="113">
        <v>44678.825046296297</v>
      </c>
      <c r="N2528" s="113">
        <v>44678.825509259259</v>
      </c>
      <c r="O2528" s="78" t="s">
        <v>1187</v>
      </c>
      <c r="P2528" s="78" t="str">
        <f t="shared" si="663"/>
        <v>CIC</v>
      </c>
      <c r="S2528" s="78" t="str">
        <f t="shared" si="664"/>
        <v/>
      </c>
      <c r="T2528" s="113">
        <v>44678.840949074074</v>
      </c>
      <c r="U2528" s="78" t="s">
        <v>1203</v>
      </c>
      <c r="V2528" s="78" t="str">
        <f t="shared" si="665"/>
        <v>PLOEG</v>
      </c>
      <c r="W2528" s="113">
        <v>44678.852384259262</v>
      </c>
      <c r="X2528" s="113">
        <f t="shared" si="666"/>
        <v>8.0092592615983449E-3</v>
      </c>
      <c r="Y2528" s="113">
        <f t="shared" si="667"/>
        <v>1.5902777777228039E-2</v>
      </c>
      <c r="Z2528" s="113">
        <f t="shared" si="668"/>
        <v>1.1435185188020114E-2</v>
      </c>
      <c r="AB2528" s="2">
        <f t="shared" si="669"/>
        <v>1374</v>
      </c>
      <c r="AC2528" s="2">
        <f t="shared" si="669"/>
        <v>988</v>
      </c>
      <c r="AE2528" s="2" t="str">
        <f t="shared" si="670"/>
        <v/>
      </c>
      <c r="AF2528" s="2" t="str">
        <f t="shared" si="671"/>
        <v/>
      </c>
      <c r="AG2528" s="2" t="str">
        <f t="shared" si="672"/>
        <v/>
      </c>
      <c r="AH2528" s="2">
        <f t="shared" si="673"/>
        <v>1374</v>
      </c>
      <c r="AI2528" s="2" t="str">
        <f t="shared" si="674"/>
        <v/>
      </c>
      <c r="AK2528" s="2" t="str">
        <f t="shared" si="675"/>
        <v/>
      </c>
      <c r="AL2528" s="2" t="str">
        <f t="shared" si="676"/>
        <v/>
      </c>
      <c r="AM2528" s="2" t="str">
        <f t="shared" si="677"/>
        <v/>
      </c>
      <c r="AN2528" s="2">
        <f t="shared" si="678"/>
        <v>988</v>
      </c>
      <c r="AO2528" s="2" t="str">
        <f t="shared" si="679"/>
        <v/>
      </c>
    </row>
    <row r="2529" spans="1:41" x14ac:dyDescent="0.3">
      <c r="A2529" s="111">
        <v>44678.822511574072</v>
      </c>
      <c r="B2529" s="78" t="s">
        <v>3610</v>
      </c>
      <c r="C2529" s="78" t="s">
        <v>846</v>
      </c>
      <c r="D2529" s="78" t="s">
        <v>2463</v>
      </c>
      <c r="E2529" s="78">
        <v>21</v>
      </c>
      <c r="F2529" s="78" t="s">
        <v>807</v>
      </c>
      <c r="G2529" s="78" t="s">
        <v>84</v>
      </c>
      <c r="H2529" s="112" t="s">
        <v>196</v>
      </c>
      <c r="I2529" s="112">
        <v>4</v>
      </c>
      <c r="J2529" s="113">
        <v>44678.821851851855</v>
      </c>
      <c r="K2529" s="113">
        <v>44678.822511574072</v>
      </c>
      <c r="M2529" s="113">
        <v>44678.823599537034</v>
      </c>
      <c r="P2529" s="78" t="str">
        <f t="shared" si="663"/>
        <v/>
      </c>
      <c r="S2529" s="78" t="str">
        <f t="shared" si="664"/>
        <v/>
      </c>
      <c r="V2529" s="78" t="str">
        <f t="shared" si="665"/>
        <v/>
      </c>
      <c r="W2529" s="113">
        <v>44678.823773148149</v>
      </c>
      <c r="X2529" s="113">
        <f t="shared" si="666"/>
        <v>1.0879629626288079E-3</v>
      </c>
      <c r="Y2529" s="113" t="str">
        <f t="shared" si="667"/>
        <v/>
      </c>
      <c r="Z2529" s="113" t="str">
        <f t="shared" si="668"/>
        <v/>
      </c>
      <c r="AB2529" s="2" t="str">
        <f t="shared" si="669"/>
        <v/>
      </c>
      <c r="AC2529" s="2" t="str">
        <f t="shared" si="669"/>
        <v/>
      </c>
      <c r="AE2529" s="2" t="str">
        <f t="shared" si="670"/>
        <v/>
      </c>
      <c r="AF2529" s="2" t="str">
        <f t="shared" si="671"/>
        <v/>
      </c>
      <c r="AG2529" s="2" t="str">
        <f t="shared" si="672"/>
        <v/>
      </c>
      <c r="AH2529" s="2" t="str">
        <f t="shared" si="673"/>
        <v/>
      </c>
      <c r="AI2529" s="2" t="str">
        <f t="shared" si="674"/>
        <v/>
      </c>
      <c r="AK2529" s="2" t="str">
        <f t="shared" si="675"/>
        <v/>
      </c>
      <c r="AL2529" s="2" t="str">
        <f t="shared" si="676"/>
        <v/>
      </c>
      <c r="AM2529" s="2" t="str">
        <f t="shared" si="677"/>
        <v/>
      </c>
      <c r="AN2529" s="2" t="str">
        <f t="shared" si="678"/>
        <v/>
      </c>
      <c r="AO2529" s="2" t="str">
        <f t="shared" si="679"/>
        <v/>
      </c>
    </row>
    <row r="2530" spans="1:41" x14ac:dyDescent="0.3">
      <c r="A2530" s="111">
        <v>44678.881631944445</v>
      </c>
      <c r="B2530" s="78" t="s">
        <v>3611</v>
      </c>
      <c r="C2530" s="78" t="s">
        <v>846</v>
      </c>
      <c r="D2530" s="78" t="s">
        <v>1211</v>
      </c>
      <c r="F2530" s="78" t="s">
        <v>808</v>
      </c>
      <c r="G2530" s="78" t="s">
        <v>86</v>
      </c>
      <c r="H2530" s="112" t="s">
        <v>252</v>
      </c>
      <c r="I2530" s="112">
        <v>4</v>
      </c>
      <c r="J2530" s="113">
        <v>44678.880624999998</v>
      </c>
      <c r="K2530" s="113">
        <v>44678.881631944445</v>
      </c>
      <c r="M2530" s="113">
        <v>44678.882847222223</v>
      </c>
      <c r="N2530" s="113">
        <v>44678.8828587963</v>
      </c>
      <c r="O2530" s="78" t="s">
        <v>1185</v>
      </c>
      <c r="P2530" s="78" t="str">
        <f t="shared" si="663"/>
        <v>CIC</v>
      </c>
      <c r="S2530" s="78" t="str">
        <f t="shared" si="664"/>
        <v/>
      </c>
      <c r="T2530" s="113">
        <v>44678.887557870374</v>
      </c>
      <c r="U2530" s="78" t="s">
        <v>1203</v>
      </c>
      <c r="V2530" s="78" t="str">
        <f t="shared" si="665"/>
        <v>PLOEG</v>
      </c>
      <c r="W2530" s="113">
        <v>44678.914664351854</v>
      </c>
      <c r="X2530" s="113">
        <f t="shared" si="666"/>
        <v>1.2152777781011537E-3</v>
      </c>
      <c r="Y2530" s="113">
        <f t="shared" si="667"/>
        <v>4.7106481506489217E-3</v>
      </c>
      <c r="Z2530" s="113">
        <f t="shared" si="668"/>
        <v>2.7106481480586808E-2</v>
      </c>
      <c r="AB2530" s="2">
        <f t="shared" si="669"/>
        <v>407</v>
      </c>
      <c r="AC2530" s="2">
        <f t="shared" si="669"/>
        <v>2342</v>
      </c>
      <c r="AE2530" s="2" t="str">
        <f t="shared" si="670"/>
        <v/>
      </c>
      <c r="AF2530" s="2" t="str">
        <f t="shared" si="671"/>
        <v/>
      </c>
      <c r="AG2530" s="2" t="str">
        <f t="shared" si="672"/>
        <v/>
      </c>
      <c r="AH2530" s="2" t="str">
        <f t="shared" si="673"/>
        <v/>
      </c>
      <c r="AI2530" s="2">
        <f t="shared" si="674"/>
        <v>407</v>
      </c>
      <c r="AK2530" s="2" t="str">
        <f t="shared" si="675"/>
        <v/>
      </c>
      <c r="AL2530" s="2" t="str">
        <f t="shared" si="676"/>
        <v/>
      </c>
      <c r="AM2530" s="2" t="str">
        <f t="shared" si="677"/>
        <v/>
      </c>
      <c r="AN2530" s="2" t="str">
        <f t="shared" si="678"/>
        <v/>
      </c>
      <c r="AO2530" s="2">
        <f t="shared" si="679"/>
        <v>2342</v>
      </c>
    </row>
    <row r="2531" spans="1:41" x14ac:dyDescent="0.3">
      <c r="A2531" s="111">
        <v>44679.048101851855</v>
      </c>
      <c r="B2531" s="78" t="s">
        <v>3612</v>
      </c>
      <c r="C2531" s="78" t="s">
        <v>846</v>
      </c>
      <c r="D2531" s="78" t="s">
        <v>1542</v>
      </c>
      <c r="E2531" s="78">
        <v>3</v>
      </c>
      <c r="F2531" s="78" t="s">
        <v>809</v>
      </c>
      <c r="G2531" s="78" t="s">
        <v>90</v>
      </c>
      <c r="H2531" s="112" t="s">
        <v>282</v>
      </c>
      <c r="I2531" s="112">
        <v>2</v>
      </c>
      <c r="J2531" s="113">
        <v>44679.04755787037</v>
      </c>
      <c r="K2531" s="113">
        <v>44679.048101851855</v>
      </c>
      <c r="M2531" s="113">
        <v>44679.053761574076</v>
      </c>
      <c r="N2531" s="113">
        <v>44679.053773148145</v>
      </c>
      <c r="O2531" s="78" t="s">
        <v>1185</v>
      </c>
      <c r="P2531" s="78" t="str">
        <f t="shared" si="663"/>
        <v>CIC</v>
      </c>
      <c r="S2531" s="78" t="str">
        <f t="shared" si="664"/>
        <v/>
      </c>
      <c r="T2531" s="113">
        <v>44679.066250000003</v>
      </c>
      <c r="U2531" s="78" t="s">
        <v>1203</v>
      </c>
      <c r="V2531" s="78" t="str">
        <f t="shared" si="665"/>
        <v>PLOEG</v>
      </c>
      <c r="W2531" s="113">
        <v>44679.083634259259</v>
      </c>
      <c r="X2531" s="113">
        <f t="shared" si="666"/>
        <v>5.6597222210257314E-3</v>
      </c>
      <c r="Y2531" s="113">
        <f t="shared" si="667"/>
        <v>1.2488425927585922E-2</v>
      </c>
      <c r="Z2531" s="113">
        <f t="shared" si="668"/>
        <v>1.7384259255777579E-2</v>
      </c>
      <c r="AB2531" s="2">
        <f t="shared" si="669"/>
        <v>1079</v>
      </c>
      <c r="AC2531" s="2">
        <f t="shared" si="669"/>
        <v>1502</v>
      </c>
      <c r="AE2531" s="2" t="str">
        <f t="shared" si="670"/>
        <v/>
      </c>
      <c r="AF2531" s="2" t="str">
        <f t="shared" si="671"/>
        <v/>
      </c>
      <c r="AG2531" s="2">
        <f t="shared" si="672"/>
        <v>1079</v>
      </c>
      <c r="AH2531" s="2" t="str">
        <f t="shared" si="673"/>
        <v/>
      </c>
      <c r="AI2531" s="2" t="str">
        <f t="shared" si="674"/>
        <v/>
      </c>
      <c r="AK2531" s="2" t="str">
        <f t="shared" si="675"/>
        <v/>
      </c>
      <c r="AL2531" s="2" t="str">
        <f t="shared" si="676"/>
        <v/>
      </c>
      <c r="AM2531" s="2">
        <f t="shared" si="677"/>
        <v>1502</v>
      </c>
      <c r="AN2531" s="2" t="str">
        <f t="shared" si="678"/>
        <v/>
      </c>
      <c r="AO2531" s="2" t="str">
        <f t="shared" si="679"/>
        <v/>
      </c>
    </row>
    <row r="2532" spans="1:41" x14ac:dyDescent="0.3">
      <c r="A2532" s="111">
        <v>44679.048101851855</v>
      </c>
      <c r="B2532" s="78" t="s">
        <v>3612</v>
      </c>
      <c r="C2532" s="78" t="s">
        <v>835</v>
      </c>
      <c r="D2532" s="78" t="s">
        <v>1542</v>
      </c>
      <c r="E2532" s="78">
        <v>3</v>
      </c>
      <c r="F2532" s="78" t="s">
        <v>809</v>
      </c>
      <c r="G2532" s="78" t="s">
        <v>90</v>
      </c>
      <c r="H2532" s="112" t="s">
        <v>282</v>
      </c>
      <c r="I2532" s="112">
        <v>2</v>
      </c>
      <c r="J2532" s="113">
        <v>44679.04755787037</v>
      </c>
      <c r="K2532" s="113">
        <v>44679.048101851855</v>
      </c>
      <c r="M2532" s="113">
        <v>44679.072569444441</v>
      </c>
      <c r="N2532" s="113">
        <v>44679.072592592594</v>
      </c>
      <c r="O2532" s="78" t="s">
        <v>1185</v>
      </c>
      <c r="P2532" s="78" t="str">
        <f t="shared" si="663"/>
        <v>CIC</v>
      </c>
      <c r="S2532" s="78" t="str">
        <f t="shared" si="664"/>
        <v/>
      </c>
      <c r="V2532" s="78" t="str">
        <f t="shared" si="665"/>
        <v/>
      </c>
      <c r="W2532" s="113">
        <v>44679.112060185187</v>
      </c>
      <c r="X2532" s="113">
        <f t="shared" si="666"/>
        <v>2.4467592586006504E-2</v>
      </c>
      <c r="Y2532" s="113" t="str">
        <f t="shared" si="667"/>
        <v/>
      </c>
      <c r="Z2532" s="113" t="str">
        <f t="shared" si="668"/>
        <v/>
      </c>
      <c r="AB2532" s="2" t="str">
        <f t="shared" si="669"/>
        <v/>
      </c>
      <c r="AC2532" s="2" t="str">
        <f t="shared" si="669"/>
        <v/>
      </c>
      <c r="AE2532" s="2" t="str">
        <f t="shared" si="670"/>
        <v/>
      </c>
      <c r="AF2532" s="2" t="str">
        <f t="shared" si="671"/>
        <v/>
      </c>
      <c r="AG2532" s="2" t="str">
        <f t="shared" si="672"/>
        <v/>
      </c>
      <c r="AH2532" s="2" t="str">
        <f t="shared" si="673"/>
        <v/>
      </c>
      <c r="AI2532" s="2" t="str">
        <f t="shared" si="674"/>
        <v/>
      </c>
      <c r="AK2532" s="2" t="str">
        <f t="shared" si="675"/>
        <v/>
      </c>
      <c r="AL2532" s="2" t="str">
        <f t="shared" si="676"/>
        <v/>
      </c>
      <c r="AM2532" s="2" t="str">
        <f t="shared" si="677"/>
        <v/>
      </c>
      <c r="AN2532" s="2" t="str">
        <f t="shared" si="678"/>
        <v/>
      </c>
      <c r="AO2532" s="2" t="str">
        <f t="shared" si="679"/>
        <v/>
      </c>
    </row>
    <row r="2533" spans="1:41" x14ac:dyDescent="0.3">
      <c r="A2533" s="111">
        <v>44679.267395833333</v>
      </c>
      <c r="B2533" s="78" t="s">
        <v>3613</v>
      </c>
      <c r="C2533" s="78" t="s">
        <v>951</v>
      </c>
      <c r="D2533" s="78" t="s">
        <v>1199</v>
      </c>
      <c r="E2533" s="78">
        <v>350</v>
      </c>
      <c r="F2533" s="78" t="s">
        <v>809</v>
      </c>
      <c r="G2533" s="78" t="s">
        <v>106</v>
      </c>
      <c r="H2533" s="112" t="s">
        <v>212</v>
      </c>
      <c r="I2533" s="112">
        <v>4</v>
      </c>
      <c r="J2533" s="113">
        <v>44679.266782407409</v>
      </c>
      <c r="K2533" s="113">
        <v>44679.267395833333</v>
      </c>
      <c r="M2533" s="113">
        <v>44679.267476851855</v>
      </c>
      <c r="P2533" s="78" t="str">
        <f t="shared" si="663"/>
        <v/>
      </c>
      <c r="Q2533" s="113">
        <v>44679.267743055556</v>
      </c>
      <c r="R2533" s="78" t="s">
        <v>1187</v>
      </c>
      <c r="S2533" s="78" t="str">
        <f t="shared" si="664"/>
        <v>CIC</v>
      </c>
      <c r="T2533" s="113">
        <v>44679.278969907406</v>
      </c>
      <c r="U2533" s="78" t="s">
        <v>1187</v>
      </c>
      <c r="V2533" s="78" t="str">
        <f t="shared" si="665"/>
        <v>CIC</v>
      </c>
      <c r="W2533" s="113">
        <v>44679.399328703701</v>
      </c>
      <c r="X2533" s="113">
        <f t="shared" si="666"/>
        <v>8.101852290565148E-5</v>
      </c>
      <c r="Y2533" s="113">
        <f t="shared" si="667"/>
        <v>1.1493055550090503E-2</v>
      </c>
      <c r="Z2533" s="113">
        <f t="shared" si="668"/>
        <v>0.12035879629547708</v>
      </c>
      <c r="AB2533" s="2">
        <f t="shared" si="669"/>
        <v>993</v>
      </c>
      <c r="AC2533" s="2">
        <f t="shared" si="669"/>
        <v>10399</v>
      </c>
      <c r="AE2533" s="2" t="str">
        <f t="shared" si="670"/>
        <v/>
      </c>
      <c r="AF2533" s="2" t="str">
        <f t="shared" si="671"/>
        <v/>
      </c>
      <c r="AG2533" s="2" t="str">
        <f t="shared" si="672"/>
        <v/>
      </c>
      <c r="AH2533" s="2" t="str">
        <f t="shared" si="673"/>
        <v/>
      </c>
      <c r="AI2533" s="2">
        <f t="shared" si="674"/>
        <v>993</v>
      </c>
      <c r="AK2533" s="2" t="str">
        <f t="shared" si="675"/>
        <v/>
      </c>
      <c r="AL2533" s="2" t="str">
        <f t="shared" si="676"/>
        <v/>
      </c>
      <c r="AM2533" s="2" t="str">
        <f t="shared" si="677"/>
        <v/>
      </c>
      <c r="AN2533" s="2" t="str">
        <f t="shared" si="678"/>
        <v/>
      </c>
      <c r="AO2533" s="2">
        <f t="shared" si="679"/>
        <v>10399</v>
      </c>
    </row>
    <row r="2534" spans="1:41" x14ac:dyDescent="0.3">
      <c r="A2534" s="111">
        <v>44679.267395833333</v>
      </c>
      <c r="B2534" s="78" t="s">
        <v>3613</v>
      </c>
      <c r="C2534" s="78" t="s">
        <v>886</v>
      </c>
      <c r="D2534" s="78" t="s">
        <v>1199</v>
      </c>
      <c r="E2534" s="78">
        <v>350</v>
      </c>
      <c r="F2534" s="78" t="s">
        <v>809</v>
      </c>
      <c r="G2534" s="78" t="s">
        <v>106</v>
      </c>
      <c r="H2534" s="112" t="s">
        <v>212</v>
      </c>
      <c r="I2534" s="112">
        <v>4</v>
      </c>
      <c r="J2534" s="113">
        <v>44679.266782407409</v>
      </c>
      <c r="K2534" s="113">
        <v>44679.267395833333</v>
      </c>
      <c r="M2534" s="113">
        <v>44679.267500000002</v>
      </c>
      <c r="P2534" s="78" t="str">
        <f t="shared" si="663"/>
        <v/>
      </c>
      <c r="Q2534" s="113">
        <v>44679.267743055556</v>
      </c>
      <c r="R2534" s="78" t="s">
        <v>1187</v>
      </c>
      <c r="S2534" s="78" t="str">
        <f t="shared" si="664"/>
        <v>CIC</v>
      </c>
      <c r="T2534" s="113">
        <v>44679.279016203705</v>
      </c>
      <c r="U2534" s="78" t="s">
        <v>1187</v>
      </c>
      <c r="V2534" s="78" t="str">
        <f t="shared" si="665"/>
        <v>CIC</v>
      </c>
      <c r="W2534" s="113">
        <v>44679.338530092595</v>
      </c>
      <c r="X2534" s="113">
        <f t="shared" si="666"/>
        <v>1.0416666918899864E-4</v>
      </c>
      <c r="Y2534" s="113">
        <f t="shared" si="667"/>
        <v>1.1516203703649808E-2</v>
      </c>
      <c r="Z2534" s="113">
        <f t="shared" si="668"/>
        <v>5.9513888889341615E-2</v>
      </c>
      <c r="AB2534" s="2">
        <f t="shared" si="669"/>
        <v>995</v>
      </c>
      <c r="AC2534" s="2">
        <f t="shared" si="669"/>
        <v>5142</v>
      </c>
      <c r="AE2534" s="2" t="str">
        <f t="shared" si="670"/>
        <v/>
      </c>
      <c r="AF2534" s="2" t="str">
        <f t="shared" si="671"/>
        <v/>
      </c>
      <c r="AG2534" s="2" t="str">
        <f t="shared" si="672"/>
        <v/>
      </c>
      <c r="AH2534" s="2" t="str">
        <f t="shared" si="673"/>
        <v/>
      </c>
      <c r="AI2534" s="2">
        <f t="shared" si="674"/>
        <v>995</v>
      </c>
      <c r="AK2534" s="2" t="str">
        <f t="shared" si="675"/>
        <v/>
      </c>
      <c r="AL2534" s="2" t="str">
        <f t="shared" si="676"/>
        <v/>
      </c>
      <c r="AM2534" s="2" t="str">
        <f t="shared" si="677"/>
        <v/>
      </c>
      <c r="AN2534" s="2" t="str">
        <f t="shared" si="678"/>
        <v/>
      </c>
      <c r="AO2534" s="2">
        <f t="shared" si="679"/>
        <v>5142</v>
      </c>
    </row>
    <row r="2535" spans="1:41" x14ac:dyDescent="0.3">
      <c r="A2535" s="111">
        <v>44679.355497685188</v>
      </c>
      <c r="B2535" s="78" t="s">
        <v>3614</v>
      </c>
      <c r="C2535" s="78" t="s">
        <v>850</v>
      </c>
      <c r="F2535" s="78" t="s">
        <v>808</v>
      </c>
      <c r="G2535" s="78" t="s">
        <v>92</v>
      </c>
      <c r="H2535" s="112" t="s">
        <v>458</v>
      </c>
      <c r="I2535" s="112">
        <v>2</v>
      </c>
      <c r="J2535" s="113">
        <v>44679.355462962965</v>
      </c>
      <c r="K2535" s="113">
        <v>44679.355497685188</v>
      </c>
      <c r="M2535" s="113">
        <v>44679.356736111113</v>
      </c>
      <c r="N2535" s="113">
        <v>44679.356770833336</v>
      </c>
      <c r="O2535" s="78" t="s">
        <v>1185</v>
      </c>
      <c r="P2535" s="78" t="str">
        <f t="shared" si="663"/>
        <v>CIC</v>
      </c>
      <c r="S2535" s="78" t="str">
        <f t="shared" si="664"/>
        <v/>
      </c>
      <c r="V2535" s="78" t="str">
        <f t="shared" si="665"/>
        <v/>
      </c>
      <c r="W2535" s="113">
        <v>44679.383437500001</v>
      </c>
      <c r="X2535" s="113">
        <f t="shared" si="666"/>
        <v>1.2384259243845008E-3</v>
      </c>
      <c r="Y2535" s="113" t="str">
        <f t="shared" si="667"/>
        <v/>
      </c>
      <c r="Z2535" s="113" t="str">
        <f t="shared" si="668"/>
        <v/>
      </c>
      <c r="AB2535" s="2" t="str">
        <f t="shared" si="669"/>
        <v/>
      </c>
      <c r="AC2535" s="2" t="str">
        <f t="shared" si="669"/>
        <v/>
      </c>
      <c r="AE2535" s="2" t="str">
        <f t="shared" si="670"/>
        <v/>
      </c>
      <c r="AF2535" s="2" t="str">
        <f t="shared" si="671"/>
        <v/>
      </c>
      <c r="AG2535" s="2" t="str">
        <f t="shared" si="672"/>
        <v/>
      </c>
      <c r="AH2535" s="2" t="str">
        <f t="shared" si="673"/>
        <v/>
      </c>
      <c r="AI2535" s="2" t="str">
        <f t="shared" si="674"/>
        <v/>
      </c>
      <c r="AK2535" s="2" t="str">
        <f t="shared" si="675"/>
        <v/>
      </c>
      <c r="AL2535" s="2" t="str">
        <f t="shared" si="676"/>
        <v/>
      </c>
      <c r="AM2535" s="2" t="str">
        <f t="shared" si="677"/>
        <v/>
      </c>
      <c r="AN2535" s="2" t="str">
        <f t="shared" si="678"/>
        <v/>
      </c>
      <c r="AO2535" s="2" t="str">
        <f t="shared" si="679"/>
        <v/>
      </c>
    </row>
    <row r="2536" spans="1:41" x14ac:dyDescent="0.3">
      <c r="A2536" s="111">
        <v>44679.370787037034</v>
      </c>
      <c r="B2536" s="78" t="s">
        <v>3615</v>
      </c>
      <c r="C2536" s="78" t="s">
        <v>886</v>
      </c>
      <c r="D2536" s="78" t="s">
        <v>2928</v>
      </c>
      <c r="F2536" s="78" t="s">
        <v>808</v>
      </c>
      <c r="G2536" s="78" t="s">
        <v>98</v>
      </c>
      <c r="H2536" s="112" t="s">
        <v>216</v>
      </c>
      <c r="I2536" s="112">
        <v>4</v>
      </c>
      <c r="J2536" s="113">
        <v>44679.370787037034</v>
      </c>
      <c r="K2536" s="113">
        <v>44679.370787037034</v>
      </c>
      <c r="M2536" s="113">
        <v>44679.373182870368</v>
      </c>
      <c r="P2536" s="78" t="str">
        <f t="shared" si="663"/>
        <v/>
      </c>
      <c r="Q2536" s="113">
        <v>44679.373726851853</v>
      </c>
      <c r="R2536" s="78" t="s">
        <v>1187</v>
      </c>
      <c r="S2536" s="78" t="str">
        <f t="shared" si="664"/>
        <v>CIC</v>
      </c>
      <c r="T2536" s="113">
        <v>44679.386319444442</v>
      </c>
      <c r="U2536" s="78" t="s">
        <v>1258</v>
      </c>
      <c r="V2536" s="78" t="str">
        <f t="shared" si="665"/>
        <v>PLOEG</v>
      </c>
      <c r="W2536" s="113">
        <v>44679.40730324074</v>
      </c>
      <c r="X2536" s="113">
        <f t="shared" si="666"/>
        <v>2.3958333331393078E-3</v>
      </c>
      <c r="Y2536" s="113">
        <f t="shared" si="667"/>
        <v>1.3136574074451346E-2</v>
      </c>
      <c r="Z2536" s="113">
        <f t="shared" si="668"/>
        <v>2.0983796297514345E-2</v>
      </c>
      <c r="AB2536" s="2">
        <f t="shared" si="669"/>
        <v>1135</v>
      </c>
      <c r="AC2536" s="2">
        <f t="shared" si="669"/>
        <v>1813</v>
      </c>
      <c r="AE2536" s="2" t="str">
        <f t="shared" si="670"/>
        <v/>
      </c>
      <c r="AF2536" s="2" t="str">
        <f t="shared" si="671"/>
        <v/>
      </c>
      <c r="AG2536" s="2" t="str">
        <f t="shared" si="672"/>
        <v/>
      </c>
      <c r="AH2536" s="2" t="str">
        <f t="shared" si="673"/>
        <v/>
      </c>
      <c r="AI2536" s="2">
        <f t="shared" si="674"/>
        <v>1135</v>
      </c>
      <c r="AK2536" s="2" t="str">
        <f t="shared" si="675"/>
        <v/>
      </c>
      <c r="AL2536" s="2" t="str">
        <f t="shared" si="676"/>
        <v/>
      </c>
      <c r="AM2536" s="2" t="str">
        <f t="shared" si="677"/>
        <v/>
      </c>
      <c r="AN2536" s="2" t="str">
        <f t="shared" si="678"/>
        <v/>
      </c>
      <c r="AO2536" s="2">
        <f t="shared" si="679"/>
        <v>1813</v>
      </c>
    </row>
    <row r="2537" spans="1:41" x14ac:dyDescent="0.3">
      <c r="A2537" s="111">
        <v>44679.373668981483</v>
      </c>
      <c r="B2537" s="78" t="s">
        <v>3616</v>
      </c>
      <c r="C2537" s="78" t="s">
        <v>850</v>
      </c>
      <c r="D2537" s="78" t="s">
        <v>1744</v>
      </c>
      <c r="E2537" s="78">
        <v>7</v>
      </c>
      <c r="F2537" s="78" t="s">
        <v>808</v>
      </c>
      <c r="G2537" s="78" t="s">
        <v>100</v>
      </c>
      <c r="H2537" s="112" t="s">
        <v>208</v>
      </c>
      <c r="I2537" s="112">
        <v>3</v>
      </c>
      <c r="J2537" s="113">
        <v>44679.373668981483</v>
      </c>
      <c r="K2537" s="113">
        <v>44679.373668981483</v>
      </c>
      <c r="M2537" s="113">
        <v>44679.383726851855</v>
      </c>
      <c r="N2537" s="113">
        <v>44679.383750000001</v>
      </c>
      <c r="O2537" s="78" t="s">
        <v>1185</v>
      </c>
      <c r="P2537" s="78" t="str">
        <f t="shared" si="663"/>
        <v>CIC</v>
      </c>
      <c r="S2537" s="78" t="str">
        <f t="shared" si="664"/>
        <v/>
      </c>
      <c r="V2537" s="78" t="str">
        <f t="shared" si="665"/>
        <v/>
      </c>
      <c r="W2537" s="113">
        <v>44679.411817129629</v>
      </c>
      <c r="X2537" s="113">
        <f t="shared" si="666"/>
        <v>1.0057870371383615E-2</v>
      </c>
      <c r="Y2537" s="113" t="str">
        <f t="shared" si="667"/>
        <v/>
      </c>
      <c r="Z2537" s="113" t="str">
        <f t="shared" si="668"/>
        <v/>
      </c>
      <c r="AB2537" s="2" t="str">
        <f t="shared" si="669"/>
        <v/>
      </c>
      <c r="AC2537" s="2" t="str">
        <f t="shared" si="669"/>
        <v/>
      </c>
      <c r="AE2537" s="2" t="str">
        <f t="shared" si="670"/>
        <v/>
      </c>
      <c r="AF2537" s="2" t="str">
        <f t="shared" si="671"/>
        <v/>
      </c>
      <c r="AG2537" s="2" t="str">
        <f t="shared" si="672"/>
        <v/>
      </c>
      <c r="AH2537" s="2" t="str">
        <f t="shared" si="673"/>
        <v/>
      </c>
      <c r="AI2537" s="2" t="str">
        <f t="shared" si="674"/>
        <v/>
      </c>
      <c r="AK2537" s="2" t="str">
        <f t="shared" si="675"/>
        <v/>
      </c>
      <c r="AL2537" s="2" t="str">
        <f t="shared" si="676"/>
        <v/>
      </c>
      <c r="AM2537" s="2" t="str">
        <f t="shared" si="677"/>
        <v/>
      </c>
      <c r="AN2537" s="2" t="str">
        <f t="shared" si="678"/>
        <v/>
      </c>
      <c r="AO2537" s="2" t="str">
        <f t="shared" si="679"/>
        <v/>
      </c>
    </row>
    <row r="2538" spans="1:41" x14ac:dyDescent="0.3">
      <c r="A2538" s="111">
        <v>44679.436585648145</v>
      </c>
      <c r="B2538" s="78" t="s">
        <v>3617</v>
      </c>
      <c r="C2538" s="78" t="s">
        <v>886</v>
      </c>
      <c r="D2538" s="78" t="s">
        <v>1314</v>
      </c>
      <c r="F2538" s="78" t="s">
        <v>807</v>
      </c>
      <c r="G2538" s="78" t="s">
        <v>96</v>
      </c>
      <c r="H2538" s="112" t="s">
        <v>366</v>
      </c>
      <c r="I2538" s="112">
        <v>3</v>
      </c>
      <c r="J2538" s="113">
        <v>44679.436574074076</v>
      </c>
      <c r="K2538" s="113">
        <v>44679.436585648145</v>
      </c>
      <c r="M2538" s="113">
        <v>44679.436979166669</v>
      </c>
      <c r="P2538" s="78" t="str">
        <f t="shared" si="663"/>
        <v/>
      </c>
      <c r="Q2538" s="113">
        <v>44679.440891203703</v>
      </c>
      <c r="R2538" s="78" t="s">
        <v>1187</v>
      </c>
      <c r="S2538" s="78" t="str">
        <f t="shared" si="664"/>
        <v>CIC</v>
      </c>
      <c r="T2538" s="113">
        <v>44679.446435185186</v>
      </c>
      <c r="U2538" s="78" t="s">
        <v>1267</v>
      </c>
      <c r="V2538" s="78" t="str">
        <f t="shared" si="665"/>
        <v>PLOEG</v>
      </c>
      <c r="W2538" s="113">
        <v>44679.452789351853</v>
      </c>
      <c r="X2538" s="113">
        <f t="shared" si="666"/>
        <v>3.9351852319668978E-4</v>
      </c>
      <c r="Y2538" s="113">
        <f t="shared" si="667"/>
        <v>9.4560185170848854E-3</v>
      </c>
      <c r="Z2538" s="113">
        <f t="shared" si="668"/>
        <v>6.3541666677338071E-3</v>
      </c>
      <c r="AB2538" s="2">
        <f t="shared" si="669"/>
        <v>817</v>
      </c>
      <c r="AC2538" s="2">
        <f t="shared" si="669"/>
        <v>549</v>
      </c>
      <c r="AE2538" s="2" t="str">
        <f t="shared" si="670"/>
        <v/>
      </c>
      <c r="AF2538" s="2" t="str">
        <f t="shared" si="671"/>
        <v/>
      </c>
      <c r="AG2538" s="2" t="str">
        <f t="shared" si="672"/>
        <v/>
      </c>
      <c r="AH2538" s="2">
        <f t="shared" si="673"/>
        <v>817</v>
      </c>
      <c r="AI2538" s="2" t="str">
        <f t="shared" si="674"/>
        <v/>
      </c>
      <c r="AK2538" s="2" t="str">
        <f t="shared" si="675"/>
        <v/>
      </c>
      <c r="AL2538" s="2" t="str">
        <f t="shared" si="676"/>
        <v/>
      </c>
      <c r="AM2538" s="2" t="str">
        <f t="shared" si="677"/>
        <v/>
      </c>
      <c r="AN2538" s="2">
        <f t="shared" si="678"/>
        <v>549</v>
      </c>
      <c r="AO2538" s="2" t="str">
        <f t="shared" si="679"/>
        <v/>
      </c>
    </row>
    <row r="2539" spans="1:41" x14ac:dyDescent="0.3">
      <c r="A2539" s="111">
        <v>44679.516481481478</v>
      </c>
      <c r="B2539" s="78" t="s">
        <v>3618</v>
      </c>
      <c r="C2539" s="78" t="s">
        <v>850</v>
      </c>
      <c r="D2539" s="78" t="s">
        <v>1439</v>
      </c>
      <c r="E2539" s="78">
        <v>306</v>
      </c>
      <c r="F2539" s="78" t="s">
        <v>808</v>
      </c>
      <c r="G2539" s="78" t="s">
        <v>86</v>
      </c>
      <c r="H2539" s="112" t="s">
        <v>384</v>
      </c>
      <c r="I2539" s="112">
        <v>4</v>
      </c>
      <c r="J2539" s="113">
        <v>44679.514189814814</v>
      </c>
      <c r="K2539" s="113">
        <v>44679.516481481478</v>
      </c>
      <c r="M2539" s="113">
        <v>44679.517974537041</v>
      </c>
      <c r="P2539" s="78" t="str">
        <f t="shared" si="663"/>
        <v/>
      </c>
      <c r="Q2539" s="113">
        <v>44679.519456018519</v>
      </c>
      <c r="R2539" s="78" t="s">
        <v>1187</v>
      </c>
      <c r="S2539" s="78" t="str">
        <f t="shared" si="664"/>
        <v>CIC</v>
      </c>
      <c r="T2539" s="113">
        <v>44679.540520833332</v>
      </c>
      <c r="U2539" s="78" t="s">
        <v>1286</v>
      </c>
      <c r="V2539" s="78" t="str">
        <f t="shared" si="665"/>
        <v>PLOEG</v>
      </c>
      <c r="W2539" s="113">
        <v>44679.593321759261</v>
      </c>
      <c r="X2539" s="113">
        <f t="shared" si="666"/>
        <v>1.49305556260515E-3</v>
      </c>
      <c r="Y2539" s="113">
        <f t="shared" si="667"/>
        <v>2.2546296291693579E-2</v>
      </c>
      <c r="Z2539" s="113">
        <f t="shared" si="668"/>
        <v>5.2800925928750075E-2</v>
      </c>
      <c r="AB2539" s="2">
        <f t="shared" si="669"/>
        <v>1948</v>
      </c>
      <c r="AC2539" s="2">
        <f t="shared" si="669"/>
        <v>4562</v>
      </c>
      <c r="AE2539" s="2" t="str">
        <f t="shared" si="670"/>
        <v/>
      </c>
      <c r="AF2539" s="2" t="str">
        <f t="shared" si="671"/>
        <v/>
      </c>
      <c r="AG2539" s="2" t="str">
        <f t="shared" si="672"/>
        <v/>
      </c>
      <c r="AH2539" s="2" t="str">
        <f t="shared" si="673"/>
        <v/>
      </c>
      <c r="AI2539" s="2">
        <f t="shared" si="674"/>
        <v>1948</v>
      </c>
      <c r="AK2539" s="2" t="str">
        <f t="shared" si="675"/>
        <v/>
      </c>
      <c r="AL2539" s="2" t="str">
        <f t="shared" si="676"/>
        <v/>
      </c>
      <c r="AM2539" s="2" t="str">
        <f t="shared" si="677"/>
        <v/>
      </c>
      <c r="AN2539" s="2" t="str">
        <f t="shared" si="678"/>
        <v/>
      </c>
      <c r="AO2539" s="2">
        <f t="shared" si="679"/>
        <v>4562</v>
      </c>
    </row>
    <row r="2540" spans="1:41" x14ac:dyDescent="0.3">
      <c r="A2540" s="111">
        <v>44679.53696759259</v>
      </c>
      <c r="B2540" s="78" t="s">
        <v>3619</v>
      </c>
      <c r="C2540" s="78" t="s">
        <v>886</v>
      </c>
      <c r="D2540" s="78" t="s">
        <v>1707</v>
      </c>
      <c r="E2540" s="78">
        <v>9</v>
      </c>
      <c r="F2540" s="78" t="s">
        <v>808</v>
      </c>
      <c r="G2540" s="78" t="s">
        <v>124</v>
      </c>
      <c r="H2540" s="112" t="s">
        <v>392</v>
      </c>
      <c r="I2540" s="112">
        <v>2</v>
      </c>
      <c r="J2540" s="113">
        <v>44679.53696759259</v>
      </c>
      <c r="K2540" s="113">
        <v>44679.53696759259</v>
      </c>
      <c r="M2540" s="113">
        <v>44679.537141203706</v>
      </c>
      <c r="N2540" s="113">
        <v>44679.537395833337</v>
      </c>
      <c r="O2540" s="78" t="s">
        <v>1185</v>
      </c>
      <c r="P2540" s="78" t="str">
        <f t="shared" si="663"/>
        <v>CIC</v>
      </c>
      <c r="Q2540" s="113">
        <v>44679.538842592592</v>
      </c>
      <c r="R2540" s="78" t="s">
        <v>1267</v>
      </c>
      <c r="S2540" s="78" t="str">
        <f t="shared" si="664"/>
        <v>PLOEG</v>
      </c>
      <c r="T2540" s="113">
        <v>44679.54011574074</v>
      </c>
      <c r="U2540" s="78" t="s">
        <v>1267</v>
      </c>
      <c r="V2540" s="78" t="str">
        <f t="shared" si="665"/>
        <v>PLOEG</v>
      </c>
      <c r="W2540" s="113">
        <v>44679.563020833331</v>
      </c>
      <c r="X2540" s="113">
        <f t="shared" si="666"/>
        <v>1.7361111531499773E-4</v>
      </c>
      <c r="Y2540" s="113">
        <f t="shared" si="667"/>
        <v>2.9745370338787325E-3</v>
      </c>
      <c r="Z2540" s="113">
        <f t="shared" si="668"/>
        <v>2.290509259182727E-2</v>
      </c>
      <c r="AB2540" s="2">
        <f t="shared" si="669"/>
        <v>257</v>
      </c>
      <c r="AC2540" s="2">
        <f t="shared" si="669"/>
        <v>1979</v>
      </c>
      <c r="AE2540" s="2" t="str">
        <f t="shared" si="670"/>
        <v/>
      </c>
      <c r="AF2540" s="2" t="str">
        <f t="shared" si="671"/>
        <v/>
      </c>
      <c r="AG2540" s="2">
        <f t="shared" si="672"/>
        <v>257</v>
      </c>
      <c r="AH2540" s="2" t="str">
        <f t="shared" si="673"/>
        <v/>
      </c>
      <c r="AI2540" s="2" t="str">
        <f t="shared" si="674"/>
        <v/>
      </c>
      <c r="AK2540" s="2" t="str">
        <f t="shared" si="675"/>
        <v/>
      </c>
      <c r="AL2540" s="2" t="str">
        <f t="shared" si="676"/>
        <v/>
      </c>
      <c r="AM2540" s="2">
        <f t="shared" si="677"/>
        <v>1979</v>
      </c>
      <c r="AN2540" s="2" t="str">
        <f t="shared" si="678"/>
        <v/>
      </c>
      <c r="AO2540" s="2" t="str">
        <f t="shared" si="679"/>
        <v/>
      </c>
    </row>
    <row r="2541" spans="1:41" x14ac:dyDescent="0.3">
      <c r="A2541" s="111">
        <v>44679.634398148148</v>
      </c>
      <c r="B2541" s="78" t="s">
        <v>3620</v>
      </c>
      <c r="C2541" s="78" t="s">
        <v>886</v>
      </c>
      <c r="D2541" s="78" t="s">
        <v>3621</v>
      </c>
      <c r="F2541" s="78" t="s">
        <v>808</v>
      </c>
      <c r="G2541" s="78" t="s">
        <v>92</v>
      </c>
      <c r="H2541" s="112" t="s">
        <v>204</v>
      </c>
      <c r="I2541" s="112">
        <v>2</v>
      </c>
      <c r="J2541" s="113">
        <v>44679.634398148148</v>
      </c>
      <c r="K2541" s="113">
        <v>44679.634398148148</v>
      </c>
      <c r="M2541" s="113">
        <v>44679.634768518517</v>
      </c>
      <c r="N2541" s="113">
        <v>44679.635092592594</v>
      </c>
      <c r="O2541" s="78" t="s">
        <v>1185</v>
      </c>
      <c r="P2541" s="78" t="str">
        <f t="shared" si="663"/>
        <v>CIC</v>
      </c>
      <c r="Q2541" s="113">
        <v>44679.635405092595</v>
      </c>
      <c r="R2541" s="78" t="s">
        <v>1267</v>
      </c>
      <c r="S2541" s="78" t="str">
        <f t="shared" si="664"/>
        <v>PLOEG</v>
      </c>
      <c r="T2541" s="113">
        <v>44679.637974537036</v>
      </c>
      <c r="U2541" s="78" t="s">
        <v>1258</v>
      </c>
      <c r="V2541" s="78" t="str">
        <f t="shared" si="665"/>
        <v>PLOEG</v>
      </c>
      <c r="W2541" s="113">
        <v>44679.647986111115</v>
      </c>
      <c r="X2541" s="113">
        <f t="shared" si="666"/>
        <v>3.7037036963738501E-4</v>
      </c>
      <c r="Y2541" s="113">
        <f t="shared" si="667"/>
        <v>3.2060185185400769E-3</v>
      </c>
      <c r="Z2541" s="113">
        <f t="shared" si="668"/>
        <v>1.0011574078816921E-2</v>
      </c>
      <c r="AB2541" s="2">
        <f t="shared" si="669"/>
        <v>277</v>
      </c>
      <c r="AC2541" s="2">
        <f t="shared" si="669"/>
        <v>865</v>
      </c>
      <c r="AE2541" s="2" t="str">
        <f t="shared" si="670"/>
        <v/>
      </c>
      <c r="AF2541" s="2" t="str">
        <f t="shared" si="671"/>
        <v/>
      </c>
      <c r="AG2541" s="2">
        <f t="shared" si="672"/>
        <v>277</v>
      </c>
      <c r="AH2541" s="2" t="str">
        <f t="shared" si="673"/>
        <v/>
      </c>
      <c r="AI2541" s="2" t="str">
        <f t="shared" si="674"/>
        <v/>
      </c>
      <c r="AK2541" s="2" t="str">
        <f t="shared" si="675"/>
        <v/>
      </c>
      <c r="AL2541" s="2" t="str">
        <f t="shared" si="676"/>
        <v/>
      </c>
      <c r="AM2541" s="2">
        <f t="shared" si="677"/>
        <v>865</v>
      </c>
      <c r="AN2541" s="2" t="str">
        <f t="shared" si="678"/>
        <v/>
      </c>
      <c r="AO2541" s="2" t="str">
        <f t="shared" si="679"/>
        <v/>
      </c>
    </row>
    <row r="2542" spans="1:41" x14ac:dyDescent="0.3">
      <c r="A2542" s="111">
        <v>44679.634398148148</v>
      </c>
      <c r="B2542" s="78" t="s">
        <v>3620</v>
      </c>
      <c r="C2542" s="78" t="s">
        <v>850</v>
      </c>
      <c r="D2542" s="78" t="s">
        <v>3621</v>
      </c>
      <c r="F2542" s="78" t="s">
        <v>808</v>
      </c>
      <c r="G2542" s="78" t="s">
        <v>92</v>
      </c>
      <c r="H2542" s="112" t="s">
        <v>204</v>
      </c>
      <c r="I2542" s="112">
        <v>2</v>
      </c>
      <c r="J2542" s="113">
        <v>44679.634398148148</v>
      </c>
      <c r="K2542" s="113">
        <v>44679.634398148148</v>
      </c>
      <c r="M2542" s="113">
        <v>44679.635439814818</v>
      </c>
      <c r="P2542" s="78" t="str">
        <f t="shared" si="663"/>
        <v/>
      </c>
      <c r="Q2542" s="113">
        <v>44679.635474537034</v>
      </c>
      <c r="R2542" s="78" t="s">
        <v>1187</v>
      </c>
      <c r="S2542" s="78" t="str">
        <f t="shared" si="664"/>
        <v>CIC</v>
      </c>
      <c r="T2542" s="113">
        <v>44679.636736111112</v>
      </c>
      <c r="U2542" s="78" t="s">
        <v>1344</v>
      </c>
      <c r="V2542" s="78" t="str">
        <f t="shared" si="665"/>
        <v>PLOEG</v>
      </c>
      <c r="W2542" s="113">
        <v>44679.648796296293</v>
      </c>
      <c r="X2542" s="113">
        <f t="shared" si="666"/>
        <v>1.0416666700621136E-3</v>
      </c>
      <c r="Y2542" s="113">
        <f t="shared" si="667"/>
        <v>1.2962962937308475E-3</v>
      </c>
      <c r="Z2542" s="113">
        <f t="shared" si="668"/>
        <v>1.2060185181326233E-2</v>
      </c>
      <c r="AB2542" s="2">
        <f t="shared" si="669"/>
        <v>112</v>
      </c>
      <c r="AC2542" s="2">
        <f t="shared" si="669"/>
        <v>1042</v>
      </c>
      <c r="AE2542" s="2" t="str">
        <f t="shared" si="670"/>
        <v/>
      </c>
      <c r="AF2542" s="2" t="str">
        <f t="shared" si="671"/>
        <v/>
      </c>
      <c r="AG2542" s="2">
        <f t="shared" si="672"/>
        <v>112</v>
      </c>
      <c r="AH2542" s="2" t="str">
        <f t="shared" si="673"/>
        <v/>
      </c>
      <c r="AI2542" s="2" t="str">
        <f t="shared" si="674"/>
        <v/>
      </c>
      <c r="AK2542" s="2" t="str">
        <f t="shared" si="675"/>
        <v/>
      </c>
      <c r="AL2542" s="2" t="str">
        <f t="shared" si="676"/>
        <v/>
      </c>
      <c r="AM2542" s="2">
        <f t="shared" si="677"/>
        <v>1042</v>
      </c>
      <c r="AN2542" s="2" t="str">
        <f t="shared" si="678"/>
        <v/>
      </c>
      <c r="AO2542" s="2" t="str">
        <f t="shared" si="679"/>
        <v/>
      </c>
    </row>
    <row r="2543" spans="1:41" x14ac:dyDescent="0.3">
      <c r="A2543" s="111">
        <v>44679.649236111109</v>
      </c>
      <c r="B2543" s="78" t="s">
        <v>3622</v>
      </c>
      <c r="C2543" s="78" t="s">
        <v>886</v>
      </c>
      <c r="D2543" s="78" t="s">
        <v>1744</v>
      </c>
      <c r="F2543" s="78" t="s">
        <v>808</v>
      </c>
      <c r="G2543" s="78" t="s">
        <v>96</v>
      </c>
      <c r="H2543" s="112" t="s">
        <v>232</v>
      </c>
      <c r="I2543" s="112">
        <v>3</v>
      </c>
      <c r="J2543" s="113">
        <v>44679.648935185185</v>
      </c>
      <c r="K2543" s="113">
        <v>44679.649236111109</v>
      </c>
      <c r="M2543" s="113">
        <v>44679.650613425925</v>
      </c>
      <c r="P2543" s="78" t="str">
        <f t="shared" si="663"/>
        <v/>
      </c>
      <c r="Q2543" s="113">
        <v>44679.651620370372</v>
      </c>
      <c r="R2543" s="78" t="s">
        <v>1267</v>
      </c>
      <c r="S2543" s="78" t="str">
        <f t="shared" si="664"/>
        <v>PLOEG</v>
      </c>
      <c r="V2543" s="78" t="str">
        <f t="shared" si="665"/>
        <v/>
      </c>
      <c r="W2543" s="113">
        <v>44679.665069444447</v>
      </c>
      <c r="X2543" s="113">
        <f t="shared" si="666"/>
        <v>1.377314816636499E-3</v>
      </c>
      <c r="Y2543" s="113" t="str">
        <f t="shared" si="667"/>
        <v/>
      </c>
      <c r="Z2543" s="113" t="str">
        <f t="shared" si="668"/>
        <v/>
      </c>
      <c r="AB2543" s="2" t="str">
        <f t="shared" si="669"/>
        <v/>
      </c>
      <c r="AC2543" s="2" t="str">
        <f t="shared" si="669"/>
        <v/>
      </c>
      <c r="AE2543" s="2" t="str">
        <f t="shared" si="670"/>
        <v/>
      </c>
      <c r="AF2543" s="2" t="str">
        <f t="shared" si="671"/>
        <v/>
      </c>
      <c r="AG2543" s="2" t="str">
        <f t="shared" si="672"/>
        <v/>
      </c>
      <c r="AH2543" s="2" t="str">
        <f t="shared" si="673"/>
        <v/>
      </c>
      <c r="AI2543" s="2" t="str">
        <f t="shared" si="674"/>
        <v/>
      </c>
      <c r="AK2543" s="2" t="str">
        <f t="shared" si="675"/>
        <v/>
      </c>
      <c r="AL2543" s="2" t="str">
        <f t="shared" si="676"/>
        <v/>
      </c>
      <c r="AM2543" s="2" t="str">
        <f t="shared" si="677"/>
        <v/>
      </c>
      <c r="AN2543" s="2" t="str">
        <f t="shared" si="678"/>
        <v/>
      </c>
      <c r="AO2543" s="2" t="str">
        <f t="shared" si="679"/>
        <v/>
      </c>
    </row>
    <row r="2544" spans="1:41" x14ac:dyDescent="0.3">
      <c r="A2544" s="111">
        <v>44679.649236111109</v>
      </c>
      <c r="B2544" s="78" t="s">
        <v>3622</v>
      </c>
      <c r="C2544" s="78" t="s">
        <v>850</v>
      </c>
      <c r="D2544" s="78" t="s">
        <v>1744</v>
      </c>
      <c r="F2544" s="78" t="s">
        <v>808</v>
      </c>
      <c r="G2544" s="78" t="s">
        <v>96</v>
      </c>
      <c r="H2544" s="112" t="s">
        <v>232</v>
      </c>
      <c r="I2544" s="112">
        <v>3</v>
      </c>
      <c r="J2544" s="113">
        <v>44679.648935185185</v>
      </c>
      <c r="K2544" s="113">
        <v>44679.649236111109</v>
      </c>
      <c r="M2544" s="113">
        <v>44679.65084490741</v>
      </c>
      <c r="P2544" s="78" t="str">
        <f t="shared" si="663"/>
        <v/>
      </c>
      <c r="Q2544" s="113">
        <v>44679.650868055556</v>
      </c>
      <c r="R2544" s="78" t="s">
        <v>1187</v>
      </c>
      <c r="S2544" s="78" t="str">
        <f t="shared" si="664"/>
        <v>CIC</v>
      </c>
      <c r="T2544" s="113">
        <v>44679.659942129627</v>
      </c>
      <c r="U2544" s="78" t="s">
        <v>1286</v>
      </c>
      <c r="V2544" s="78" t="str">
        <f t="shared" si="665"/>
        <v>PLOEG</v>
      </c>
      <c r="W2544" s="113">
        <v>44679.664479166669</v>
      </c>
      <c r="X2544" s="113">
        <f t="shared" si="666"/>
        <v>1.6087963012978435E-3</v>
      </c>
      <c r="Y2544" s="113">
        <f t="shared" si="667"/>
        <v>9.0972222169511952E-3</v>
      </c>
      <c r="Z2544" s="113">
        <f t="shared" si="668"/>
        <v>4.5370370426098816E-3</v>
      </c>
      <c r="AB2544" s="2">
        <f t="shared" si="669"/>
        <v>786</v>
      </c>
      <c r="AC2544" s="2">
        <f t="shared" si="669"/>
        <v>392</v>
      </c>
      <c r="AE2544" s="2" t="str">
        <f t="shared" si="670"/>
        <v/>
      </c>
      <c r="AF2544" s="2" t="str">
        <f t="shared" si="671"/>
        <v/>
      </c>
      <c r="AG2544" s="2" t="str">
        <f t="shared" si="672"/>
        <v/>
      </c>
      <c r="AH2544" s="2">
        <f t="shared" si="673"/>
        <v>786</v>
      </c>
      <c r="AI2544" s="2" t="str">
        <f t="shared" si="674"/>
        <v/>
      </c>
      <c r="AK2544" s="2" t="str">
        <f t="shared" si="675"/>
        <v/>
      </c>
      <c r="AL2544" s="2" t="str">
        <f t="shared" si="676"/>
        <v/>
      </c>
      <c r="AM2544" s="2" t="str">
        <f t="shared" si="677"/>
        <v/>
      </c>
      <c r="AN2544" s="2">
        <f t="shared" si="678"/>
        <v>392</v>
      </c>
      <c r="AO2544" s="2" t="str">
        <f t="shared" si="679"/>
        <v/>
      </c>
    </row>
    <row r="2545" spans="1:41" x14ac:dyDescent="0.3">
      <c r="A2545" s="111">
        <v>44679.652997685182</v>
      </c>
      <c r="B2545" s="78" t="s">
        <v>1044</v>
      </c>
      <c r="C2545" s="78" t="s">
        <v>850</v>
      </c>
      <c r="D2545" s="78" t="s">
        <v>1794</v>
      </c>
      <c r="E2545" s="78">
        <v>58</v>
      </c>
      <c r="F2545" s="78" t="s">
        <v>807</v>
      </c>
      <c r="G2545" s="78" t="s">
        <v>86</v>
      </c>
      <c r="H2545" s="112" t="s">
        <v>314</v>
      </c>
      <c r="I2545" s="112">
        <v>4</v>
      </c>
      <c r="J2545" s="113">
        <v>44679.652662037035</v>
      </c>
      <c r="K2545" s="113">
        <v>44679.652997685182</v>
      </c>
      <c r="L2545" s="113">
        <v>44679.666481481479</v>
      </c>
      <c r="M2545" s="113">
        <v>44679.666747685187</v>
      </c>
      <c r="N2545" s="113">
        <v>44679.66679398148</v>
      </c>
      <c r="O2545" s="78" t="s">
        <v>1185</v>
      </c>
      <c r="P2545" s="78" t="str">
        <f t="shared" si="663"/>
        <v>CIC</v>
      </c>
      <c r="S2545" s="78" t="str">
        <f t="shared" si="664"/>
        <v/>
      </c>
      <c r="V2545" s="78" t="str">
        <f t="shared" si="665"/>
        <v/>
      </c>
      <c r="W2545" s="113">
        <v>44679.672361111108</v>
      </c>
      <c r="X2545" s="113">
        <f t="shared" si="666"/>
        <v>1.3483796297805384E-2</v>
      </c>
      <c r="Y2545" s="113" t="str">
        <f t="shared" si="667"/>
        <v/>
      </c>
      <c r="Z2545" s="113" t="str">
        <f t="shared" si="668"/>
        <v/>
      </c>
      <c r="AB2545" s="2" t="str">
        <f t="shared" si="669"/>
        <v/>
      </c>
      <c r="AC2545" s="2" t="str">
        <f t="shared" si="669"/>
        <v/>
      </c>
      <c r="AE2545" s="2" t="str">
        <f t="shared" si="670"/>
        <v/>
      </c>
      <c r="AF2545" s="2" t="str">
        <f t="shared" si="671"/>
        <v/>
      </c>
      <c r="AG2545" s="2" t="str">
        <f t="shared" si="672"/>
        <v/>
      </c>
      <c r="AH2545" s="2" t="str">
        <f t="shared" si="673"/>
        <v/>
      </c>
      <c r="AI2545" s="2" t="str">
        <f t="shared" si="674"/>
        <v/>
      </c>
      <c r="AK2545" s="2" t="str">
        <f t="shared" si="675"/>
        <v/>
      </c>
      <c r="AL2545" s="2" t="str">
        <f t="shared" si="676"/>
        <v/>
      </c>
      <c r="AM2545" s="2" t="str">
        <f t="shared" si="677"/>
        <v/>
      </c>
      <c r="AN2545" s="2" t="str">
        <f t="shared" si="678"/>
        <v/>
      </c>
      <c r="AO2545" s="2" t="str">
        <f t="shared" si="679"/>
        <v/>
      </c>
    </row>
    <row r="2546" spans="1:41" x14ac:dyDescent="0.3">
      <c r="A2546" s="111">
        <v>44679.663449074076</v>
      </c>
      <c r="B2546" s="78" t="s">
        <v>3623</v>
      </c>
      <c r="C2546" s="78" t="s">
        <v>850</v>
      </c>
      <c r="D2546" s="78" t="s">
        <v>1270</v>
      </c>
      <c r="E2546" s="78">
        <v>18</v>
      </c>
      <c r="F2546" s="78" t="s">
        <v>808</v>
      </c>
      <c r="G2546" s="78" t="s">
        <v>102</v>
      </c>
      <c r="H2546" s="112" t="s">
        <v>226</v>
      </c>
      <c r="I2546" s="112">
        <v>3</v>
      </c>
      <c r="J2546" s="113">
        <v>44679.663148148145</v>
      </c>
      <c r="K2546" s="113">
        <v>44679.663449074076</v>
      </c>
      <c r="L2546" s="113">
        <v>44679.666747685187</v>
      </c>
      <c r="M2546" s="113">
        <v>44679.666481481479</v>
      </c>
      <c r="P2546" s="78" t="str">
        <f t="shared" si="663"/>
        <v/>
      </c>
      <c r="S2546" s="78" t="str">
        <f t="shared" si="664"/>
        <v/>
      </c>
      <c r="V2546" s="78" t="str">
        <f t="shared" si="665"/>
        <v/>
      </c>
      <c r="W2546" s="113">
        <v>44679.66673611111</v>
      </c>
      <c r="X2546" s="113">
        <f t="shared" si="666"/>
        <v>3.0324074032250792E-3</v>
      </c>
      <c r="Y2546" s="113" t="str">
        <f t="shared" si="667"/>
        <v/>
      </c>
      <c r="Z2546" s="113" t="str">
        <f t="shared" si="668"/>
        <v/>
      </c>
      <c r="AB2546" s="2" t="str">
        <f t="shared" si="669"/>
        <v/>
      </c>
      <c r="AC2546" s="2" t="str">
        <f t="shared" si="669"/>
        <v/>
      </c>
      <c r="AE2546" s="2" t="str">
        <f t="shared" si="670"/>
        <v/>
      </c>
      <c r="AF2546" s="2" t="str">
        <f t="shared" si="671"/>
        <v/>
      </c>
      <c r="AG2546" s="2" t="str">
        <f t="shared" si="672"/>
        <v/>
      </c>
      <c r="AH2546" s="2" t="str">
        <f t="shared" si="673"/>
        <v/>
      </c>
      <c r="AI2546" s="2" t="str">
        <f t="shared" si="674"/>
        <v/>
      </c>
      <c r="AK2546" s="2" t="str">
        <f t="shared" si="675"/>
        <v/>
      </c>
      <c r="AL2546" s="2" t="str">
        <f t="shared" si="676"/>
        <v/>
      </c>
      <c r="AM2546" s="2" t="str">
        <f t="shared" si="677"/>
        <v/>
      </c>
      <c r="AN2546" s="2" t="str">
        <f t="shared" si="678"/>
        <v/>
      </c>
      <c r="AO2546" s="2" t="str">
        <f t="shared" si="679"/>
        <v/>
      </c>
    </row>
    <row r="2547" spans="1:41" x14ac:dyDescent="0.3">
      <c r="A2547" s="111">
        <v>44679.669525462959</v>
      </c>
      <c r="B2547" s="78" t="s">
        <v>3624</v>
      </c>
      <c r="C2547" s="78" t="s">
        <v>1650</v>
      </c>
      <c r="D2547" s="78" t="s">
        <v>1394</v>
      </c>
      <c r="E2547" s="78">
        <v>9</v>
      </c>
      <c r="F2547" s="78" t="s">
        <v>809</v>
      </c>
      <c r="G2547" s="78" t="s">
        <v>150</v>
      </c>
      <c r="H2547" s="112" t="s">
        <v>491</v>
      </c>
      <c r="I2547" s="112">
        <v>2</v>
      </c>
      <c r="J2547" s="113">
        <v>44679.66883101852</v>
      </c>
      <c r="K2547" s="113">
        <v>44679.669525462959</v>
      </c>
      <c r="M2547" s="113">
        <v>44679.669664351852</v>
      </c>
      <c r="N2547" s="113">
        <v>44679.670312499999</v>
      </c>
      <c r="O2547" s="78" t="s">
        <v>3625</v>
      </c>
      <c r="P2547" s="78" t="str">
        <f t="shared" si="663"/>
        <v>PLOEG</v>
      </c>
      <c r="Q2547" s="113">
        <v>44679.670081018521</v>
      </c>
      <c r="R2547" s="78" t="s">
        <v>3625</v>
      </c>
      <c r="S2547" s="78" t="str">
        <f t="shared" si="664"/>
        <v>PLOEG</v>
      </c>
      <c r="V2547" s="78" t="str">
        <f t="shared" si="665"/>
        <v/>
      </c>
      <c r="W2547" s="113">
        <v>44679.68074074074</v>
      </c>
      <c r="X2547" s="113">
        <f t="shared" si="666"/>
        <v>1.3888889225199819E-4</v>
      </c>
      <c r="Y2547" s="113" t="str">
        <f t="shared" si="667"/>
        <v/>
      </c>
      <c r="Z2547" s="113" t="str">
        <f t="shared" si="668"/>
        <v/>
      </c>
      <c r="AB2547" s="2" t="str">
        <f t="shared" si="669"/>
        <v/>
      </c>
      <c r="AC2547" s="2" t="str">
        <f t="shared" si="669"/>
        <v/>
      </c>
      <c r="AE2547" s="2" t="str">
        <f t="shared" si="670"/>
        <v/>
      </c>
      <c r="AF2547" s="2" t="str">
        <f t="shared" si="671"/>
        <v/>
      </c>
      <c r="AG2547" s="2" t="str">
        <f t="shared" si="672"/>
        <v/>
      </c>
      <c r="AH2547" s="2" t="str">
        <f t="shared" si="673"/>
        <v/>
      </c>
      <c r="AI2547" s="2" t="str">
        <f t="shared" si="674"/>
        <v/>
      </c>
      <c r="AK2547" s="2" t="str">
        <f t="shared" si="675"/>
        <v/>
      </c>
      <c r="AL2547" s="2" t="str">
        <f t="shared" si="676"/>
        <v/>
      </c>
      <c r="AM2547" s="2" t="str">
        <f t="shared" si="677"/>
        <v/>
      </c>
      <c r="AN2547" s="2" t="str">
        <f t="shared" si="678"/>
        <v/>
      </c>
      <c r="AO2547" s="2" t="str">
        <f t="shared" si="679"/>
        <v/>
      </c>
    </row>
    <row r="2548" spans="1:41" x14ac:dyDescent="0.3">
      <c r="A2548" s="111">
        <v>44679.669525462959</v>
      </c>
      <c r="B2548" s="78" t="s">
        <v>3624</v>
      </c>
      <c r="C2548" s="78" t="s">
        <v>1898</v>
      </c>
      <c r="D2548" s="78" t="s">
        <v>1394</v>
      </c>
      <c r="E2548" s="78">
        <v>9</v>
      </c>
      <c r="F2548" s="78" t="s">
        <v>809</v>
      </c>
      <c r="G2548" s="78" t="s">
        <v>150</v>
      </c>
      <c r="H2548" s="112" t="s">
        <v>491</v>
      </c>
      <c r="I2548" s="112">
        <v>2</v>
      </c>
      <c r="J2548" s="113">
        <v>44679.66883101852</v>
      </c>
      <c r="K2548" s="113">
        <v>44679.669525462959</v>
      </c>
      <c r="M2548" s="113">
        <v>44679.669687499998</v>
      </c>
      <c r="P2548" s="78" t="str">
        <f t="shared" si="663"/>
        <v/>
      </c>
      <c r="Q2548" s="113">
        <v>44679.669756944444</v>
      </c>
      <c r="R2548" s="78" t="s">
        <v>1187</v>
      </c>
      <c r="S2548" s="78" t="str">
        <f t="shared" si="664"/>
        <v>CIC</v>
      </c>
      <c r="V2548" s="78" t="str">
        <f t="shared" si="665"/>
        <v/>
      </c>
      <c r="W2548" s="113">
        <v>44679.680763888886</v>
      </c>
      <c r="X2548" s="113">
        <f t="shared" si="666"/>
        <v>1.6203703853534535E-4</v>
      </c>
      <c r="Y2548" s="113" t="str">
        <f t="shared" si="667"/>
        <v/>
      </c>
      <c r="Z2548" s="113" t="str">
        <f t="shared" si="668"/>
        <v/>
      </c>
      <c r="AB2548" s="2" t="str">
        <f t="shared" si="669"/>
        <v/>
      </c>
      <c r="AC2548" s="2" t="str">
        <f t="shared" si="669"/>
        <v/>
      </c>
      <c r="AE2548" s="2" t="str">
        <f t="shared" si="670"/>
        <v/>
      </c>
      <c r="AF2548" s="2" t="str">
        <f t="shared" si="671"/>
        <v/>
      </c>
      <c r="AG2548" s="2" t="str">
        <f t="shared" si="672"/>
        <v/>
      </c>
      <c r="AH2548" s="2" t="str">
        <f t="shared" si="673"/>
        <v/>
      </c>
      <c r="AI2548" s="2" t="str">
        <f t="shared" si="674"/>
        <v/>
      </c>
      <c r="AK2548" s="2" t="str">
        <f t="shared" si="675"/>
        <v/>
      </c>
      <c r="AL2548" s="2" t="str">
        <f t="shared" si="676"/>
        <v/>
      </c>
      <c r="AM2548" s="2" t="str">
        <f t="shared" si="677"/>
        <v/>
      </c>
      <c r="AN2548" s="2" t="str">
        <f t="shared" si="678"/>
        <v/>
      </c>
      <c r="AO2548" s="2" t="str">
        <f t="shared" si="679"/>
        <v/>
      </c>
    </row>
    <row r="2549" spans="1:41" x14ac:dyDescent="0.3">
      <c r="A2549" s="111">
        <v>44679.671053240738</v>
      </c>
      <c r="B2549" s="78" t="s">
        <v>3626</v>
      </c>
      <c r="C2549" s="78" t="s">
        <v>850</v>
      </c>
      <c r="D2549" s="78" t="s">
        <v>2390</v>
      </c>
      <c r="E2549" s="78" t="s">
        <v>2553</v>
      </c>
      <c r="F2549" s="78" t="s">
        <v>809</v>
      </c>
      <c r="G2549" s="78" t="s">
        <v>120</v>
      </c>
      <c r="H2549" s="112" t="s">
        <v>378</v>
      </c>
      <c r="I2549" s="112">
        <v>2</v>
      </c>
      <c r="J2549" s="113">
        <v>44679.671053240738</v>
      </c>
      <c r="K2549" s="113">
        <v>44679.671053240738</v>
      </c>
      <c r="M2549" s="113">
        <v>44679.672430555554</v>
      </c>
      <c r="N2549" s="113">
        <v>44679.672453703701</v>
      </c>
      <c r="O2549" s="78" t="s">
        <v>1185</v>
      </c>
      <c r="P2549" s="78" t="str">
        <f t="shared" si="663"/>
        <v>CIC</v>
      </c>
      <c r="S2549" s="78" t="str">
        <f t="shared" si="664"/>
        <v/>
      </c>
      <c r="V2549" s="78" t="str">
        <f t="shared" si="665"/>
        <v/>
      </c>
      <c r="W2549" s="113">
        <v>44679.791168981479</v>
      </c>
      <c r="X2549" s="113">
        <f t="shared" si="666"/>
        <v>1.377314816636499E-3</v>
      </c>
      <c r="Y2549" s="113" t="str">
        <f t="shared" si="667"/>
        <v/>
      </c>
      <c r="Z2549" s="113" t="str">
        <f t="shared" si="668"/>
        <v/>
      </c>
      <c r="AB2549" s="2" t="str">
        <f t="shared" si="669"/>
        <v/>
      </c>
      <c r="AC2549" s="2" t="str">
        <f t="shared" si="669"/>
        <v/>
      </c>
      <c r="AE2549" s="2" t="str">
        <f t="shared" si="670"/>
        <v/>
      </c>
      <c r="AF2549" s="2" t="str">
        <f t="shared" si="671"/>
        <v/>
      </c>
      <c r="AG2549" s="2" t="str">
        <f t="shared" si="672"/>
        <v/>
      </c>
      <c r="AH2549" s="2" t="str">
        <f t="shared" si="673"/>
        <v/>
      </c>
      <c r="AI2549" s="2" t="str">
        <f t="shared" si="674"/>
        <v/>
      </c>
      <c r="AK2549" s="2" t="str">
        <f t="shared" si="675"/>
        <v/>
      </c>
      <c r="AL2549" s="2" t="str">
        <f t="shared" si="676"/>
        <v/>
      </c>
      <c r="AM2549" s="2" t="str">
        <f t="shared" si="677"/>
        <v/>
      </c>
      <c r="AN2549" s="2" t="str">
        <f t="shared" si="678"/>
        <v/>
      </c>
      <c r="AO2549" s="2" t="str">
        <f t="shared" si="679"/>
        <v/>
      </c>
    </row>
    <row r="2550" spans="1:41" x14ac:dyDescent="0.3">
      <c r="A2550" s="111">
        <v>44679.671053240738</v>
      </c>
      <c r="B2550" s="78" t="s">
        <v>3626</v>
      </c>
      <c r="C2550" s="78" t="s">
        <v>846</v>
      </c>
      <c r="D2550" s="78" t="s">
        <v>2390</v>
      </c>
      <c r="E2550" s="78" t="s">
        <v>2553</v>
      </c>
      <c r="F2550" s="78" t="s">
        <v>809</v>
      </c>
      <c r="G2550" s="78" t="s">
        <v>120</v>
      </c>
      <c r="H2550" s="112" t="s">
        <v>378</v>
      </c>
      <c r="I2550" s="112">
        <v>2</v>
      </c>
      <c r="J2550" s="113">
        <v>44679.671053240738</v>
      </c>
      <c r="K2550" s="113">
        <v>44679.671053240738</v>
      </c>
      <c r="M2550" s="113">
        <v>44679.790717592594</v>
      </c>
      <c r="N2550" s="113">
        <v>44679.79074074074</v>
      </c>
      <c r="O2550" s="78" t="s">
        <v>1185</v>
      </c>
      <c r="P2550" s="78" t="str">
        <f t="shared" si="663"/>
        <v>CIC</v>
      </c>
      <c r="S2550" s="78" t="str">
        <f t="shared" si="664"/>
        <v/>
      </c>
      <c r="V2550" s="78" t="str">
        <f t="shared" si="665"/>
        <v/>
      </c>
      <c r="W2550" s="113">
        <v>44679.805844907409</v>
      </c>
      <c r="X2550" s="113">
        <f t="shared" si="666"/>
        <v>0.11966435185604496</v>
      </c>
      <c r="Y2550" s="113" t="str">
        <f t="shared" si="667"/>
        <v/>
      </c>
      <c r="Z2550" s="113" t="str">
        <f t="shared" si="668"/>
        <v/>
      </c>
      <c r="AB2550" s="2" t="str">
        <f t="shared" si="669"/>
        <v/>
      </c>
      <c r="AC2550" s="2" t="str">
        <f t="shared" si="669"/>
        <v/>
      </c>
      <c r="AE2550" s="2" t="str">
        <f t="shared" si="670"/>
        <v/>
      </c>
      <c r="AF2550" s="2" t="str">
        <f t="shared" si="671"/>
        <v/>
      </c>
      <c r="AG2550" s="2" t="str">
        <f t="shared" si="672"/>
        <v/>
      </c>
      <c r="AH2550" s="2" t="str">
        <f t="shared" si="673"/>
        <v/>
      </c>
      <c r="AI2550" s="2" t="str">
        <f t="shared" si="674"/>
        <v/>
      </c>
      <c r="AK2550" s="2" t="str">
        <f t="shared" si="675"/>
        <v/>
      </c>
      <c r="AL2550" s="2" t="str">
        <f t="shared" si="676"/>
        <v/>
      </c>
      <c r="AM2550" s="2" t="str">
        <f t="shared" si="677"/>
        <v/>
      </c>
      <c r="AN2550" s="2" t="str">
        <f t="shared" si="678"/>
        <v/>
      </c>
      <c r="AO2550" s="2" t="str">
        <f t="shared" si="679"/>
        <v/>
      </c>
    </row>
    <row r="2551" spans="1:41" x14ac:dyDescent="0.3">
      <c r="A2551" s="111">
        <v>44679.679201388892</v>
      </c>
      <c r="B2551" s="78" t="s">
        <v>3627</v>
      </c>
      <c r="C2551" s="78" t="s">
        <v>951</v>
      </c>
      <c r="D2551" s="78" t="s">
        <v>3628</v>
      </c>
      <c r="F2551" s="78" t="s">
        <v>809</v>
      </c>
      <c r="G2551" s="78" t="s">
        <v>90</v>
      </c>
      <c r="H2551" s="112" t="s">
        <v>598</v>
      </c>
      <c r="I2551" s="112">
        <v>2</v>
      </c>
      <c r="J2551" s="113">
        <v>44679.678738425922</v>
      </c>
      <c r="K2551" s="113">
        <v>44679.679201388892</v>
      </c>
      <c r="M2551" s="113">
        <v>44679.680046296293</v>
      </c>
      <c r="N2551" s="113">
        <v>44679.680231481485</v>
      </c>
      <c r="O2551" s="78" t="s">
        <v>1185</v>
      </c>
      <c r="P2551" s="78" t="str">
        <f t="shared" si="663"/>
        <v>CIC</v>
      </c>
      <c r="S2551" s="78" t="str">
        <f t="shared" si="664"/>
        <v/>
      </c>
      <c r="T2551" s="113">
        <v>44679.700057870374</v>
      </c>
      <c r="U2551" s="78" t="s">
        <v>1187</v>
      </c>
      <c r="V2551" s="78" t="str">
        <f t="shared" si="665"/>
        <v>CIC</v>
      </c>
      <c r="W2551" s="113">
        <v>44679.84778935185</v>
      </c>
      <c r="X2551" s="113">
        <f t="shared" si="666"/>
        <v>8.4490740118781105E-4</v>
      </c>
      <c r="Y2551" s="113">
        <f t="shared" si="667"/>
        <v>2.0011574080854189E-2</v>
      </c>
      <c r="Z2551" s="113">
        <f t="shared" si="668"/>
        <v>0.14773148147651227</v>
      </c>
      <c r="AB2551" s="2">
        <f t="shared" si="669"/>
        <v>1729</v>
      </c>
      <c r="AC2551" s="2">
        <f t="shared" si="669"/>
        <v>12764</v>
      </c>
      <c r="AE2551" s="2" t="str">
        <f t="shared" si="670"/>
        <v/>
      </c>
      <c r="AF2551" s="2" t="str">
        <f t="shared" si="671"/>
        <v/>
      </c>
      <c r="AG2551" s="2">
        <f t="shared" si="672"/>
        <v>1729</v>
      </c>
      <c r="AH2551" s="2" t="str">
        <f t="shared" si="673"/>
        <v/>
      </c>
      <c r="AI2551" s="2" t="str">
        <f t="shared" si="674"/>
        <v/>
      </c>
      <c r="AK2551" s="2" t="str">
        <f t="shared" si="675"/>
        <v/>
      </c>
      <c r="AL2551" s="2" t="str">
        <f t="shared" si="676"/>
        <v/>
      </c>
      <c r="AM2551" s="2">
        <f t="shared" si="677"/>
        <v>12764</v>
      </c>
      <c r="AN2551" s="2" t="str">
        <f t="shared" si="678"/>
        <v/>
      </c>
      <c r="AO2551" s="2" t="str">
        <f t="shared" si="679"/>
        <v/>
      </c>
    </row>
    <row r="2552" spans="1:41" x14ac:dyDescent="0.3">
      <c r="A2552" s="111">
        <v>44679.679201388892</v>
      </c>
      <c r="B2552" s="78" t="s">
        <v>3627</v>
      </c>
      <c r="C2552" s="78" t="s">
        <v>886</v>
      </c>
      <c r="D2552" s="78" t="s">
        <v>3628</v>
      </c>
      <c r="F2552" s="78" t="s">
        <v>809</v>
      </c>
      <c r="G2552" s="78" t="s">
        <v>90</v>
      </c>
      <c r="H2552" s="112" t="s">
        <v>598</v>
      </c>
      <c r="I2552" s="112">
        <v>2</v>
      </c>
      <c r="J2552" s="113">
        <v>44679.678738425922</v>
      </c>
      <c r="K2552" s="113">
        <v>44679.679201388892</v>
      </c>
      <c r="M2552" s="113">
        <v>44679.680150462962</v>
      </c>
      <c r="N2552" s="113">
        <v>44679.680231481485</v>
      </c>
      <c r="O2552" s="78" t="s">
        <v>1185</v>
      </c>
      <c r="P2552" s="78" t="str">
        <f t="shared" si="663"/>
        <v>CIC</v>
      </c>
      <c r="S2552" s="78" t="str">
        <f t="shared" si="664"/>
        <v/>
      </c>
      <c r="T2552" s="113">
        <v>44679.6875462963</v>
      </c>
      <c r="U2552" s="78" t="s">
        <v>1187</v>
      </c>
      <c r="V2552" s="78" t="str">
        <f t="shared" si="665"/>
        <v>CIC</v>
      </c>
      <c r="W2552" s="113">
        <v>44679.830555555556</v>
      </c>
      <c r="X2552" s="113">
        <f t="shared" si="666"/>
        <v>9.4907407037680969E-4</v>
      </c>
      <c r="Y2552" s="113">
        <f t="shared" si="667"/>
        <v>7.3958333377959207E-3</v>
      </c>
      <c r="Z2552" s="113">
        <f t="shared" si="668"/>
        <v>0.14300925925635966</v>
      </c>
      <c r="AB2552" s="2">
        <f t="shared" si="669"/>
        <v>639</v>
      </c>
      <c r="AC2552" s="2">
        <f t="shared" si="669"/>
        <v>12356</v>
      </c>
      <c r="AE2552" s="2" t="str">
        <f t="shared" si="670"/>
        <v/>
      </c>
      <c r="AF2552" s="2" t="str">
        <f t="shared" si="671"/>
        <v/>
      </c>
      <c r="AG2552" s="2">
        <f t="shared" si="672"/>
        <v>639</v>
      </c>
      <c r="AH2552" s="2" t="str">
        <f t="shared" si="673"/>
        <v/>
      </c>
      <c r="AI2552" s="2" t="str">
        <f t="shared" si="674"/>
        <v/>
      </c>
      <c r="AK2552" s="2" t="str">
        <f t="shared" si="675"/>
        <v/>
      </c>
      <c r="AL2552" s="2" t="str">
        <f t="shared" si="676"/>
        <v/>
      </c>
      <c r="AM2552" s="2">
        <f t="shared" si="677"/>
        <v>12356</v>
      </c>
      <c r="AN2552" s="2" t="str">
        <f t="shared" si="678"/>
        <v/>
      </c>
      <c r="AO2552" s="2" t="str">
        <f t="shared" si="679"/>
        <v/>
      </c>
    </row>
    <row r="2553" spans="1:41" x14ac:dyDescent="0.3">
      <c r="A2553" s="111">
        <v>44679.679201388892</v>
      </c>
      <c r="B2553" s="78" t="s">
        <v>3627</v>
      </c>
      <c r="C2553" s="78" t="s">
        <v>853</v>
      </c>
      <c r="D2553" s="78" t="s">
        <v>3628</v>
      </c>
      <c r="F2553" s="78" t="s">
        <v>809</v>
      </c>
      <c r="G2553" s="78" t="s">
        <v>90</v>
      </c>
      <c r="H2553" s="112" t="s">
        <v>598</v>
      </c>
      <c r="I2553" s="112">
        <v>2</v>
      </c>
      <c r="J2553" s="113">
        <v>44679.678738425922</v>
      </c>
      <c r="K2553" s="113">
        <v>44679.679201388892</v>
      </c>
      <c r="M2553" s="113">
        <v>44679.750648148147</v>
      </c>
      <c r="P2553" s="78" t="str">
        <f t="shared" si="663"/>
        <v/>
      </c>
      <c r="Q2553" s="113">
        <v>44679.750740740739</v>
      </c>
      <c r="R2553" s="78" t="s">
        <v>1187</v>
      </c>
      <c r="S2553" s="78" t="str">
        <f t="shared" si="664"/>
        <v>CIC</v>
      </c>
      <c r="V2553" s="78" t="str">
        <f t="shared" si="665"/>
        <v/>
      </c>
      <c r="W2553" s="113">
        <v>44679.847615740742</v>
      </c>
      <c r="X2553" s="113">
        <f t="shared" si="666"/>
        <v>7.1446759255195502E-2</v>
      </c>
      <c r="Y2553" s="113" t="str">
        <f t="shared" si="667"/>
        <v/>
      </c>
      <c r="Z2553" s="113" t="str">
        <f t="shared" si="668"/>
        <v/>
      </c>
      <c r="AB2553" s="2" t="str">
        <f t="shared" si="669"/>
        <v/>
      </c>
      <c r="AC2553" s="2" t="str">
        <f t="shared" si="669"/>
        <v/>
      </c>
      <c r="AE2553" s="2" t="str">
        <f t="shared" si="670"/>
        <v/>
      </c>
      <c r="AF2553" s="2" t="str">
        <f t="shared" si="671"/>
        <v/>
      </c>
      <c r="AG2553" s="2" t="str">
        <f t="shared" si="672"/>
        <v/>
      </c>
      <c r="AH2553" s="2" t="str">
        <f t="shared" si="673"/>
        <v/>
      </c>
      <c r="AI2553" s="2" t="str">
        <f t="shared" si="674"/>
        <v/>
      </c>
      <c r="AK2553" s="2" t="str">
        <f t="shared" si="675"/>
        <v/>
      </c>
      <c r="AL2553" s="2" t="str">
        <f t="shared" si="676"/>
        <v/>
      </c>
      <c r="AM2553" s="2" t="str">
        <f t="shared" si="677"/>
        <v/>
      </c>
      <c r="AN2553" s="2" t="str">
        <f t="shared" si="678"/>
        <v/>
      </c>
      <c r="AO2553" s="2" t="str">
        <f t="shared" si="679"/>
        <v/>
      </c>
    </row>
    <row r="2554" spans="1:41" x14ac:dyDescent="0.3">
      <c r="A2554" s="111">
        <v>44679.679201388892</v>
      </c>
      <c r="B2554" s="78" t="s">
        <v>3627</v>
      </c>
      <c r="C2554" s="78" t="s">
        <v>835</v>
      </c>
      <c r="D2554" s="78" t="s">
        <v>3628</v>
      </c>
      <c r="F2554" s="78" t="s">
        <v>809</v>
      </c>
      <c r="G2554" s="78" t="s">
        <v>90</v>
      </c>
      <c r="H2554" s="112" t="s">
        <v>598</v>
      </c>
      <c r="I2554" s="112">
        <v>2</v>
      </c>
      <c r="J2554" s="113">
        <v>44679.678738425922</v>
      </c>
      <c r="K2554" s="113">
        <v>44679.679201388892</v>
      </c>
      <c r="M2554" s="113">
        <v>44679.75068287037</v>
      </c>
      <c r="N2554" s="113">
        <v>44679.751226851855</v>
      </c>
      <c r="O2554" s="78" t="s">
        <v>1220</v>
      </c>
      <c r="P2554" s="78" t="str">
        <f t="shared" si="663"/>
        <v>PLOEG</v>
      </c>
      <c r="Q2554" s="113">
        <v>44679.750740740739</v>
      </c>
      <c r="R2554" s="78" t="s">
        <v>1187</v>
      </c>
      <c r="S2554" s="78" t="str">
        <f t="shared" si="664"/>
        <v>CIC</v>
      </c>
      <c r="T2554" s="113">
        <v>44679.775972222225</v>
      </c>
      <c r="U2554" s="78" t="s">
        <v>1220</v>
      </c>
      <c r="V2554" s="78" t="str">
        <f t="shared" si="665"/>
        <v>PLOEG</v>
      </c>
      <c r="W2554" s="113">
        <v>44679.970266203702</v>
      </c>
      <c r="X2554" s="113">
        <f t="shared" si="666"/>
        <v>7.1481481478258502E-2</v>
      </c>
      <c r="Y2554" s="113">
        <f t="shared" si="667"/>
        <v>2.5289351855462883E-2</v>
      </c>
      <c r="Z2554" s="113">
        <f t="shared" si="668"/>
        <v>0.19429398147622123</v>
      </c>
      <c r="AB2554" s="2">
        <f t="shared" si="669"/>
        <v>2185</v>
      </c>
      <c r="AC2554" s="2">
        <f t="shared" si="669"/>
        <v>16787</v>
      </c>
      <c r="AE2554" s="2" t="str">
        <f t="shared" si="670"/>
        <v/>
      </c>
      <c r="AF2554" s="2" t="str">
        <f t="shared" si="671"/>
        <v/>
      </c>
      <c r="AG2554" s="2">
        <f t="shared" si="672"/>
        <v>2185</v>
      </c>
      <c r="AH2554" s="2" t="str">
        <f t="shared" si="673"/>
        <v/>
      </c>
      <c r="AI2554" s="2" t="str">
        <f t="shared" si="674"/>
        <v/>
      </c>
      <c r="AK2554" s="2" t="str">
        <f t="shared" si="675"/>
        <v/>
      </c>
      <c r="AL2554" s="2" t="str">
        <f t="shared" si="676"/>
        <v/>
      </c>
      <c r="AM2554" s="2">
        <f t="shared" si="677"/>
        <v>16787</v>
      </c>
      <c r="AN2554" s="2" t="str">
        <f t="shared" si="678"/>
        <v/>
      </c>
      <c r="AO2554" s="2" t="str">
        <f t="shared" si="679"/>
        <v/>
      </c>
    </row>
    <row r="2555" spans="1:41" x14ac:dyDescent="0.3">
      <c r="A2555" s="111">
        <v>44679.69321759259</v>
      </c>
      <c r="B2555" s="78" t="s">
        <v>3629</v>
      </c>
      <c r="C2555" s="78" t="s">
        <v>3123</v>
      </c>
      <c r="D2555" s="78" t="s">
        <v>1318</v>
      </c>
      <c r="F2555" s="78" t="s">
        <v>809</v>
      </c>
      <c r="G2555" s="78" t="s">
        <v>128</v>
      </c>
      <c r="H2555" s="112" t="s">
        <v>270</v>
      </c>
      <c r="I2555" s="112">
        <v>3</v>
      </c>
      <c r="J2555" s="113">
        <v>44679.692835648151</v>
      </c>
      <c r="K2555" s="113">
        <v>44679.69321759259</v>
      </c>
      <c r="M2555" s="113">
        <v>44679.697048611109</v>
      </c>
      <c r="N2555" s="113">
        <v>44679.697627314818</v>
      </c>
      <c r="O2555" s="78" t="s">
        <v>1185</v>
      </c>
      <c r="P2555" s="78" t="str">
        <f t="shared" si="663"/>
        <v>CIC</v>
      </c>
      <c r="S2555" s="78" t="str">
        <f t="shared" si="664"/>
        <v/>
      </c>
      <c r="V2555" s="78" t="str">
        <f t="shared" si="665"/>
        <v/>
      </c>
      <c r="W2555" s="113">
        <v>44679.71230324074</v>
      </c>
      <c r="X2555" s="113">
        <f t="shared" si="666"/>
        <v>3.8310185191221535E-3</v>
      </c>
      <c r="Y2555" s="113" t="str">
        <f t="shared" si="667"/>
        <v/>
      </c>
      <c r="Z2555" s="113" t="str">
        <f t="shared" si="668"/>
        <v/>
      </c>
      <c r="AB2555" s="2" t="str">
        <f t="shared" si="669"/>
        <v/>
      </c>
      <c r="AC2555" s="2" t="str">
        <f t="shared" si="669"/>
        <v/>
      </c>
      <c r="AE2555" s="2" t="str">
        <f t="shared" si="670"/>
        <v/>
      </c>
      <c r="AF2555" s="2" t="str">
        <f t="shared" si="671"/>
        <v/>
      </c>
      <c r="AG2555" s="2" t="str">
        <f t="shared" si="672"/>
        <v/>
      </c>
      <c r="AH2555" s="2" t="str">
        <f t="shared" si="673"/>
        <v/>
      </c>
      <c r="AI2555" s="2" t="str">
        <f t="shared" si="674"/>
        <v/>
      </c>
      <c r="AK2555" s="2" t="str">
        <f t="shared" si="675"/>
        <v/>
      </c>
      <c r="AL2555" s="2" t="str">
        <f t="shared" si="676"/>
        <v/>
      </c>
      <c r="AM2555" s="2" t="str">
        <f t="shared" si="677"/>
        <v/>
      </c>
      <c r="AN2555" s="2" t="str">
        <f t="shared" si="678"/>
        <v/>
      </c>
      <c r="AO2555" s="2" t="str">
        <f t="shared" si="679"/>
        <v/>
      </c>
    </row>
    <row r="2556" spans="1:41" x14ac:dyDescent="0.3">
      <c r="A2556" s="111">
        <v>44679.737766203703</v>
      </c>
      <c r="B2556" s="78" t="s">
        <v>3630</v>
      </c>
      <c r="C2556" s="78" t="s">
        <v>1365</v>
      </c>
      <c r="D2556" s="78" t="s">
        <v>3631</v>
      </c>
      <c r="F2556" s="78" t="s">
        <v>809</v>
      </c>
      <c r="G2556" s="78" t="s">
        <v>84</v>
      </c>
      <c r="H2556" s="112" t="s">
        <v>202</v>
      </c>
      <c r="I2556" s="112">
        <v>4</v>
      </c>
      <c r="J2556" s="113">
        <v>44679.732071759259</v>
      </c>
      <c r="K2556" s="113">
        <v>44679.737766203703</v>
      </c>
      <c r="M2556" s="113">
        <v>44679.754062499997</v>
      </c>
      <c r="P2556" s="78" t="str">
        <f t="shared" si="663"/>
        <v/>
      </c>
      <c r="Q2556" s="113">
        <v>44679.754282407404</v>
      </c>
      <c r="R2556" s="78" t="s">
        <v>1187</v>
      </c>
      <c r="S2556" s="78" t="str">
        <f t="shared" si="664"/>
        <v>CIC</v>
      </c>
      <c r="V2556" s="78" t="str">
        <f t="shared" si="665"/>
        <v/>
      </c>
      <c r="W2556" s="113">
        <v>44679.766643518517</v>
      </c>
      <c r="X2556" s="113">
        <f t="shared" si="666"/>
        <v>1.6296296293148771E-2</v>
      </c>
      <c r="Y2556" s="113" t="str">
        <f t="shared" si="667"/>
        <v/>
      </c>
      <c r="Z2556" s="113" t="str">
        <f t="shared" si="668"/>
        <v/>
      </c>
      <c r="AB2556" s="2" t="str">
        <f t="shared" si="669"/>
        <v/>
      </c>
      <c r="AC2556" s="2" t="str">
        <f t="shared" si="669"/>
        <v/>
      </c>
      <c r="AE2556" s="2" t="str">
        <f t="shared" si="670"/>
        <v/>
      </c>
      <c r="AF2556" s="2" t="str">
        <f t="shared" si="671"/>
        <v/>
      </c>
      <c r="AG2556" s="2" t="str">
        <f t="shared" si="672"/>
        <v/>
      </c>
      <c r="AH2556" s="2" t="str">
        <f t="shared" si="673"/>
        <v/>
      </c>
      <c r="AI2556" s="2" t="str">
        <f t="shared" si="674"/>
        <v/>
      </c>
      <c r="AK2556" s="2" t="str">
        <f t="shared" si="675"/>
        <v/>
      </c>
      <c r="AL2556" s="2" t="str">
        <f t="shared" si="676"/>
        <v/>
      </c>
      <c r="AM2556" s="2" t="str">
        <f t="shared" si="677"/>
        <v/>
      </c>
      <c r="AN2556" s="2" t="str">
        <f t="shared" si="678"/>
        <v/>
      </c>
      <c r="AO2556" s="2" t="str">
        <f t="shared" si="679"/>
        <v/>
      </c>
    </row>
    <row r="2557" spans="1:41" x14ac:dyDescent="0.3">
      <c r="A2557" s="111">
        <v>44679.737766203703</v>
      </c>
      <c r="B2557" s="78" t="s">
        <v>3630</v>
      </c>
      <c r="C2557" s="78" t="s">
        <v>1650</v>
      </c>
      <c r="D2557" s="78" t="s">
        <v>3631</v>
      </c>
      <c r="F2557" s="78" t="s">
        <v>809</v>
      </c>
      <c r="G2557" s="78" t="s">
        <v>84</v>
      </c>
      <c r="H2557" s="112" t="s">
        <v>202</v>
      </c>
      <c r="I2557" s="112">
        <v>4</v>
      </c>
      <c r="J2557" s="113">
        <v>44679.732071759259</v>
      </c>
      <c r="K2557" s="113">
        <v>44679.737766203703</v>
      </c>
      <c r="M2557" s="113">
        <v>44679.75408564815</v>
      </c>
      <c r="P2557" s="78" t="str">
        <f t="shared" si="663"/>
        <v/>
      </c>
      <c r="Q2557" s="113">
        <v>44679.754282407404</v>
      </c>
      <c r="R2557" s="78" t="s">
        <v>1187</v>
      </c>
      <c r="S2557" s="78" t="str">
        <f t="shared" si="664"/>
        <v>CIC</v>
      </c>
      <c r="V2557" s="78" t="str">
        <f t="shared" si="665"/>
        <v/>
      </c>
      <c r="W2557" s="113">
        <v>44679.766643518517</v>
      </c>
      <c r="X2557" s="113">
        <f t="shared" si="666"/>
        <v>1.6319444446708076E-2</v>
      </c>
      <c r="Y2557" s="113" t="str">
        <f t="shared" si="667"/>
        <v/>
      </c>
      <c r="Z2557" s="113" t="str">
        <f t="shared" si="668"/>
        <v/>
      </c>
      <c r="AB2557" s="2" t="str">
        <f t="shared" si="669"/>
        <v/>
      </c>
      <c r="AC2557" s="2" t="str">
        <f t="shared" si="669"/>
        <v/>
      </c>
      <c r="AE2557" s="2" t="str">
        <f t="shared" si="670"/>
        <v/>
      </c>
      <c r="AF2557" s="2" t="str">
        <f t="shared" si="671"/>
        <v/>
      </c>
      <c r="AG2557" s="2" t="str">
        <f t="shared" si="672"/>
        <v/>
      </c>
      <c r="AH2557" s="2" t="str">
        <f t="shared" si="673"/>
        <v/>
      </c>
      <c r="AI2557" s="2" t="str">
        <f t="shared" si="674"/>
        <v/>
      </c>
      <c r="AK2557" s="2" t="str">
        <f t="shared" si="675"/>
        <v/>
      </c>
      <c r="AL2557" s="2" t="str">
        <f t="shared" si="676"/>
        <v/>
      </c>
      <c r="AM2557" s="2" t="str">
        <f t="shared" si="677"/>
        <v/>
      </c>
      <c r="AN2557" s="2" t="str">
        <f t="shared" si="678"/>
        <v/>
      </c>
      <c r="AO2557" s="2" t="str">
        <f t="shared" si="679"/>
        <v/>
      </c>
    </row>
    <row r="2558" spans="1:41" x14ac:dyDescent="0.3">
      <c r="A2558" s="111">
        <v>44679.779953703706</v>
      </c>
      <c r="B2558" s="78" t="s">
        <v>3632</v>
      </c>
      <c r="C2558" s="78" t="s">
        <v>846</v>
      </c>
      <c r="D2558" s="78" t="s">
        <v>1199</v>
      </c>
      <c r="E2558" s="78">
        <v>93</v>
      </c>
      <c r="F2558" s="78" t="s">
        <v>809</v>
      </c>
      <c r="G2558" s="78" t="s">
        <v>100</v>
      </c>
      <c r="H2558" s="112" t="s">
        <v>208</v>
      </c>
      <c r="I2558" s="112">
        <v>3</v>
      </c>
      <c r="J2558" s="113">
        <v>44679.779722222222</v>
      </c>
      <c r="K2558" s="113">
        <v>44679.779953703706</v>
      </c>
      <c r="L2558" s="113">
        <v>44679.790717592594</v>
      </c>
      <c r="M2558" s="113">
        <v>44679.805844907409</v>
      </c>
      <c r="N2558" s="113">
        <v>44679.785590277781</v>
      </c>
      <c r="O2558" s="78" t="s">
        <v>1187</v>
      </c>
      <c r="P2558" s="78" t="str">
        <f t="shared" si="663"/>
        <v>CIC</v>
      </c>
      <c r="S2558" s="78" t="str">
        <f t="shared" si="664"/>
        <v/>
      </c>
      <c r="T2558" s="113">
        <v>44679.813518518517</v>
      </c>
      <c r="U2558" s="78" t="s">
        <v>1200</v>
      </c>
      <c r="V2558" s="78" t="str">
        <f t="shared" si="665"/>
        <v>PLOEG</v>
      </c>
      <c r="W2558" s="113">
        <v>44679.868310185186</v>
      </c>
      <c r="X2558" s="113">
        <f t="shared" si="666"/>
        <v>1.0763888887595385E-2</v>
      </c>
      <c r="Y2558" s="113">
        <f t="shared" si="667"/>
        <v>2.2800925922638271E-2</v>
      </c>
      <c r="Z2558" s="113">
        <f t="shared" si="668"/>
        <v>5.4791666669188999E-2</v>
      </c>
      <c r="AB2558" s="2">
        <f t="shared" si="669"/>
        <v>1970</v>
      </c>
      <c r="AC2558" s="2">
        <f t="shared" si="669"/>
        <v>4734</v>
      </c>
      <c r="AE2558" s="2" t="str">
        <f t="shared" si="670"/>
        <v/>
      </c>
      <c r="AF2558" s="2" t="str">
        <f t="shared" si="671"/>
        <v/>
      </c>
      <c r="AG2558" s="2" t="str">
        <f t="shared" si="672"/>
        <v/>
      </c>
      <c r="AH2558" s="2">
        <f t="shared" si="673"/>
        <v>1970</v>
      </c>
      <c r="AI2558" s="2" t="str">
        <f t="shared" si="674"/>
        <v/>
      </c>
      <c r="AK2558" s="2" t="str">
        <f t="shared" si="675"/>
        <v/>
      </c>
      <c r="AL2558" s="2" t="str">
        <f t="shared" si="676"/>
        <v/>
      </c>
      <c r="AM2558" s="2" t="str">
        <f t="shared" si="677"/>
        <v/>
      </c>
      <c r="AN2558" s="2">
        <f t="shared" si="678"/>
        <v>4734</v>
      </c>
      <c r="AO2558" s="2" t="str">
        <f t="shared" si="679"/>
        <v/>
      </c>
    </row>
    <row r="2559" spans="1:41" x14ac:dyDescent="0.3">
      <c r="A2559" s="111">
        <v>44680.024259259262</v>
      </c>
      <c r="B2559" s="78" t="s">
        <v>3633</v>
      </c>
      <c r="C2559" s="78" t="s">
        <v>846</v>
      </c>
      <c r="D2559" s="78" t="s">
        <v>1282</v>
      </c>
      <c r="E2559" s="78">
        <v>11</v>
      </c>
      <c r="F2559" s="78" t="s">
        <v>807</v>
      </c>
      <c r="G2559" s="78" t="s">
        <v>116</v>
      </c>
      <c r="H2559" s="112" t="s">
        <v>228</v>
      </c>
      <c r="I2559" s="112">
        <v>2</v>
      </c>
      <c r="J2559" s="113">
        <v>44680.024050925924</v>
      </c>
      <c r="K2559" s="113">
        <v>44680.024259259262</v>
      </c>
      <c r="M2559" s="113">
        <v>44680.051192129627</v>
      </c>
      <c r="N2559" s="113">
        <v>44680.051215277781</v>
      </c>
      <c r="O2559" s="78" t="s">
        <v>1187</v>
      </c>
      <c r="P2559" s="78" t="str">
        <f t="shared" si="663"/>
        <v>CIC</v>
      </c>
      <c r="S2559" s="78" t="str">
        <f t="shared" si="664"/>
        <v/>
      </c>
      <c r="V2559" s="78" t="str">
        <f t="shared" si="665"/>
        <v/>
      </c>
      <c r="W2559" s="113">
        <v>44680.106388888889</v>
      </c>
      <c r="X2559" s="113">
        <f t="shared" si="666"/>
        <v>2.693287036527181E-2</v>
      </c>
      <c r="Y2559" s="113" t="str">
        <f t="shared" si="667"/>
        <v/>
      </c>
      <c r="Z2559" s="113" t="str">
        <f t="shared" si="668"/>
        <v/>
      </c>
      <c r="AB2559" s="2" t="str">
        <f t="shared" si="669"/>
        <v/>
      </c>
      <c r="AC2559" s="2" t="str">
        <f t="shared" si="669"/>
        <v/>
      </c>
      <c r="AE2559" s="2" t="str">
        <f t="shared" si="670"/>
        <v/>
      </c>
      <c r="AF2559" s="2" t="str">
        <f t="shared" si="671"/>
        <v/>
      </c>
      <c r="AG2559" s="2" t="str">
        <f t="shared" si="672"/>
        <v/>
      </c>
      <c r="AH2559" s="2" t="str">
        <f t="shared" si="673"/>
        <v/>
      </c>
      <c r="AI2559" s="2" t="str">
        <f t="shared" si="674"/>
        <v/>
      </c>
      <c r="AK2559" s="2" t="str">
        <f t="shared" si="675"/>
        <v/>
      </c>
      <c r="AL2559" s="2" t="str">
        <f t="shared" si="676"/>
        <v/>
      </c>
      <c r="AM2559" s="2" t="str">
        <f t="shared" si="677"/>
        <v/>
      </c>
      <c r="AN2559" s="2" t="str">
        <f t="shared" si="678"/>
        <v/>
      </c>
      <c r="AO2559" s="2" t="str">
        <f t="shared" si="679"/>
        <v/>
      </c>
    </row>
    <row r="2560" spans="1:41" x14ac:dyDescent="0.3">
      <c r="A2560" s="111">
        <v>44680.213634259257</v>
      </c>
      <c r="B2560" s="78" t="s">
        <v>3634</v>
      </c>
      <c r="C2560" s="78" t="s">
        <v>835</v>
      </c>
      <c r="D2560" s="78" t="s">
        <v>3635</v>
      </c>
      <c r="E2560" s="78">
        <v>53</v>
      </c>
      <c r="F2560" s="78" t="s">
        <v>812</v>
      </c>
      <c r="G2560" s="78" t="s">
        <v>124</v>
      </c>
      <c r="H2560" s="112" t="s">
        <v>264</v>
      </c>
      <c r="I2560" s="112">
        <v>2</v>
      </c>
      <c r="J2560" s="113">
        <v>44680.213634259257</v>
      </c>
      <c r="K2560" s="113">
        <v>44680.213634259257</v>
      </c>
      <c r="M2560" s="113">
        <v>44680.214016203703</v>
      </c>
      <c r="P2560" s="78" t="str">
        <f t="shared" si="663"/>
        <v/>
      </c>
      <c r="S2560" s="78" t="str">
        <f t="shared" si="664"/>
        <v/>
      </c>
      <c r="T2560" s="113">
        <v>44680.214074074072</v>
      </c>
      <c r="U2560" s="78" t="s">
        <v>1185</v>
      </c>
      <c r="V2560" s="78" t="str">
        <f t="shared" si="665"/>
        <v>CIC</v>
      </c>
      <c r="W2560" s="113">
        <v>44680.234456018516</v>
      </c>
      <c r="X2560" s="113">
        <f t="shared" si="666"/>
        <v>3.819444464170374E-4</v>
      </c>
      <c r="Y2560" s="113" t="str">
        <f t="shared" si="667"/>
        <v/>
      </c>
      <c r="Z2560" s="113">
        <f t="shared" si="668"/>
        <v>2.0381944443215616E-2</v>
      </c>
      <c r="AB2560" s="2" t="str">
        <f t="shared" si="669"/>
        <v/>
      </c>
      <c r="AC2560" s="2">
        <f t="shared" si="669"/>
        <v>1761</v>
      </c>
      <c r="AE2560" s="2" t="str">
        <f t="shared" si="670"/>
        <v/>
      </c>
      <c r="AF2560" s="2" t="str">
        <f t="shared" si="671"/>
        <v/>
      </c>
      <c r="AG2560" s="2" t="str">
        <f t="shared" si="672"/>
        <v/>
      </c>
      <c r="AH2560" s="2" t="str">
        <f t="shared" si="673"/>
        <v/>
      </c>
      <c r="AI2560" s="2" t="str">
        <f t="shared" si="674"/>
        <v/>
      </c>
      <c r="AK2560" s="2" t="str">
        <f t="shared" si="675"/>
        <v/>
      </c>
      <c r="AL2560" s="2" t="str">
        <f t="shared" si="676"/>
        <v/>
      </c>
      <c r="AM2560" s="2">
        <f t="shared" si="677"/>
        <v>1761</v>
      </c>
      <c r="AN2560" s="2" t="str">
        <f t="shared" si="678"/>
        <v/>
      </c>
      <c r="AO2560" s="2" t="str">
        <f t="shared" si="679"/>
        <v/>
      </c>
    </row>
    <row r="2561" spans="1:41" x14ac:dyDescent="0.3">
      <c r="A2561" s="111">
        <v>44680.26189814815</v>
      </c>
      <c r="B2561" s="78" t="s">
        <v>3636</v>
      </c>
      <c r="C2561" s="78" t="s">
        <v>886</v>
      </c>
      <c r="D2561" s="78" t="s">
        <v>1436</v>
      </c>
      <c r="F2561" s="78" t="s">
        <v>809</v>
      </c>
      <c r="G2561" s="78" t="s">
        <v>102</v>
      </c>
      <c r="H2561" s="112" t="s">
        <v>444</v>
      </c>
      <c r="I2561" s="112">
        <v>2</v>
      </c>
      <c r="J2561" s="113">
        <v>44680.26048611111</v>
      </c>
      <c r="K2561" s="113">
        <v>44680.26189814815</v>
      </c>
      <c r="M2561" s="113">
        <v>44680.262314814812</v>
      </c>
      <c r="N2561" s="113">
        <v>44680.262719907405</v>
      </c>
      <c r="O2561" s="78" t="s">
        <v>1187</v>
      </c>
      <c r="P2561" s="78" t="str">
        <f t="shared" si="663"/>
        <v>CIC</v>
      </c>
      <c r="Q2561" s="113">
        <v>44680.265613425923</v>
      </c>
      <c r="R2561" s="78" t="s">
        <v>1267</v>
      </c>
      <c r="S2561" s="78" t="str">
        <f t="shared" si="664"/>
        <v>PLOEG</v>
      </c>
      <c r="T2561" s="113">
        <v>44680.271643518521</v>
      </c>
      <c r="U2561" s="78" t="s">
        <v>1267</v>
      </c>
      <c r="V2561" s="78" t="str">
        <f t="shared" si="665"/>
        <v>PLOEG</v>
      </c>
      <c r="W2561" s="113">
        <v>44680.273946759262</v>
      </c>
      <c r="X2561" s="113">
        <f t="shared" si="666"/>
        <v>4.1666666220407933E-4</v>
      </c>
      <c r="Y2561" s="113">
        <f t="shared" si="667"/>
        <v>9.3287037088884972E-3</v>
      </c>
      <c r="Z2561" s="113">
        <f t="shared" si="668"/>
        <v>2.3032407407299615E-3</v>
      </c>
      <c r="AB2561" s="2">
        <f t="shared" si="669"/>
        <v>806</v>
      </c>
      <c r="AC2561" s="2">
        <f t="shared" si="669"/>
        <v>199</v>
      </c>
      <c r="AE2561" s="2" t="str">
        <f t="shared" si="670"/>
        <v/>
      </c>
      <c r="AF2561" s="2" t="str">
        <f t="shared" si="671"/>
        <v/>
      </c>
      <c r="AG2561" s="2">
        <f t="shared" si="672"/>
        <v>806</v>
      </c>
      <c r="AH2561" s="2" t="str">
        <f t="shared" si="673"/>
        <v/>
      </c>
      <c r="AI2561" s="2" t="str">
        <f t="shared" si="674"/>
        <v/>
      </c>
      <c r="AK2561" s="2" t="str">
        <f t="shared" si="675"/>
        <v/>
      </c>
      <c r="AL2561" s="2" t="str">
        <f t="shared" si="676"/>
        <v/>
      </c>
      <c r="AM2561" s="2">
        <f t="shared" si="677"/>
        <v>199</v>
      </c>
      <c r="AN2561" s="2" t="str">
        <f t="shared" si="678"/>
        <v/>
      </c>
      <c r="AO2561" s="2" t="str">
        <f t="shared" si="679"/>
        <v/>
      </c>
    </row>
    <row r="2562" spans="1:41" x14ac:dyDescent="0.3">
      <c r="A2562" s="111">
        <v>44680.312627314815</v>
      </c>
      <c r="B2562" s="78" t="s">
        <v>3637</v>
      </c>
      <c r="C2562" s="78" t="s">
        <v>886</v>
      </c>
      <c r="D2562" s="78" t="s">
        <v>1309</v>
      </c>
      <c r="E2562" s="78">
        <v>11</v>
      </c>
      <c r="F2562" s="78" t="s">
        <v>807</v>
      </c>
      <c r="G2562" s="78" t="s">
        <v>92</v>
      </c>
      <c r="H2562" s="112" t="s">
        <v>204</v>
      </c>
      <c r="I2562" s="112">
        <v>2</v>
      </c>
      <c r="J2562" s="113">
        <v>44680.311712962961</v>
      </c>
      <c r="K2562" s="113">
        <v>44680.312627314815</v>
      </c>
      <c r="M2562" s="113">
        <v>44680.314722222225</v>
      </c>
      <c r="N2562" s="113">
        <v>44680.315057870372</v>
      </c>
      <c r="O2562" s="78" t="s">
        <v>1185</v>
      </c>
      <c r="P2562" s="78" t="str">
        <f t="shared" si="663"/>
        <v>CIC</v>
      </c>
      <c r="Q2562" s="113">
        <v>44680.320081018515</v>
      </c>
      <c r="R2562" s="78" t="s">
        <v>1267</v>
      </c>
      <c r="S2562" s="78" t="str">
        <f t="shared" si="664"/>
        <v>PLOEG</v>
      </c>
      <c r="T2562" s="113">
        <v>44680.324814814812</v>
      </c>
      <c r="U2562" s="78" t="s">
        <v>1267</v>
      </c>
      <c r="V2562" s="78" t="str">
        <f t="shared" si="665"/>
        <v>PLOEG</v>
      </c>
      <c r="W2562" s="113">
        <v>44680.515833333331</v>
      </c>
      <c r="X2562" s="113">
        <f t="shared" si="666"/>
        <v>2.0949074096279219E-3</v>
      </c>
      <c r="Y2562" s="113">
        <f t="shared" si="667"/>
        <v>1.0092592587170657E-2</v>
      </c>
      <c r="Z2562" s="113">
        <f t="shared" si="668"/>
        <v>0.19101851851883112</v>
      </c>
      <c r="AB2562" s="2">
        <f t="shared" si="669"/>
        <v>872</v>
      </c>
      <c r="AC2562" s="2">
        <f t="shared" si="669"/>
        <v>16504</v>
      </c>
      <c r="AE2562" s="2" t="str">
        <f t="shared" si="670"/>
        <v/>
      </c>
      <c r="AF2562" s="2" t="str">
        <f t="shared" si="671"/>
        <v/>
      </c>
      <c r="AG2562" s="2">
        <f t="shared" si="672"/>
        <v>872</v>
      </c>
      <c r="AH2562" s="2" t="str">
        <f t="shared" si="673"/>
        <v/>
      </c>
      <c r="AI2562" s="2" t="str">
        <f t="shared" si="674"/>
        <v/>
      </c>
      <c r="AK2562" s="2" t="str">
        <f t="shared" si="675"/>
        <v/>
      </c>
      <c r="AL2562" s="2" t="str">
        <f t="shared" si="676"/>
        <v/>
      </c>
      <c r="AM2562" s="2">
        <f t="shared" si="677"/>
        <v>16504</v>
      </c>
      <c r="AN2562" s="2" t="str">
        <f t="shared" si="678"/>
        <v/>
      </c>
      <c r="AO2562" s="2" t="str">
        <f t="shared" si="679"/>
        <v/>
      </c>
    </row>
    <row r="2563" spans="1:41" x14ac:dyDescent="0.3">
      <c r="A2563" s="111">
        <v>44680.363078703704</v>
      </c>
      <c r="B2563" s="78" t="s">
        <v>3638</v>
      </c>
      <c r="C2563" s="78" t="s">
        <v>850</v>
      </c>
      <c r="D2563" s="78" t="s">
        <v>1272</v>
      </c>
      <c r="E2563" s="78">
        <v>37</v>
      </c>
      <c r="F2563" s="78" t="s">
        <v>808</v>
      </c>
      <c r="G2563" s="78" t="s">
        <v>98</v>
      </c>
      <c r="H2563" s="112" t="s">
        <v>216</v>
      </c>
      <c r="I2563" s="112">
        <v>4</v>
      </c>
      <c r="J2563" s="113">
        <v>44680.363078703704</v>
      </c>
      <c r="K2563" s="113">
        <v>44680.363078703704</v>
      </c>
      <c r="M2563" s="113">
        <v>44680.363310185188</v>
      </c>
      <c r="N2563" s="113">
        <v>44680.363541666666</v>
      </c>
      <c r="O2563" s="78" t="s">
        <v>1187</v>
      </c>
      <c r="P2563" s="78" t="str">
        <f t="shared" si="663"/>
        <v>CIC</v>
      </c>
      <c r="S2563" s="78" t="str">
        <f t="shared" si="664"/>
        <v/>
      </c>
      <c r="T2563" s="113">
        <v>44680.366990740738</v>
      </c>
      <c r="U2563" s="78" t="s">
        <v>1286</v>
      </c>
      <c r="V2563" s="78" t="str">
        <f t="shared" si="665"/>
        <v>PLOEG</v>
      </c>
      <c r="W2563" s="113">
        <v>44680.396944444445</v>
      </c>
      <c r="X2563" s="113">
        <f t="shared" si="666"/>
        <v>2.3148148466134444E-4</v>
      </c>
      <c r="Y2563" s="113">
        <f t="shared" si="667"/>
        <v>3.6805555500905029E-3</v>
      </c>
      <c r="Z2563" s="113">
        <f t="shared" si="668"/>
        <v>2.9953703706269152E-2</v>
      </c>
      <c r="AB2563" s="2">
        <f t="shared" si="669"/>
        <v>318</v>
      </c>
      <c r="AC2563" s="2">
        <f t="shared" si="669"/>
        <v>2588</v>
      </c>
      <c r="AE2563" s="2" t="str">
        <f t="shared" si="670"/>
        <v/>
      </c>
      <c r="AF2563" s="2" t="str">
        <f t="shared" si="671"/>
        <v/>
      </c>
      <c r="AG2563" s="2" t="str">
        <f t="shared" si="672"/>
        <v/>
      </c>
      <c r="AH2563" s="2" t="str">
        <f t="shared" si="673"/>
        <v/>
      </c>
      <c r="AI2563" s="2">
        <f t="shared" si="674"/>
        <v>318</v>
      </c>
      <c r="AK2563" s="2" t="str">
        <f t="shared" si="675"/>
        <v/>
      </c>
      <c r="AL2563" s="2" t="str">
        <f t="shared" si="676"/>
        <v/>
      </c>
      <c r="AM2563" s="2" t="str">
        <f t="shared" si="677"/>
        <v/>
      </c>
      <c r="AN2563" s="2" t="str">
        <f t="shared" si="678"/>
        <v/>
      </c>
      <c r="AO2563" s="2">
        <f t="shared" si="679"/>
        <v>2588</v>
      </c>
    </row>
    <row r="2564" spans="1:41" x14ac:dyDescent="0.3">
      <c r="A2564" s="111">
        <v>44680.372696759259</v>
      </c>
      <c r="B2564" s="78" t="s">
        <v>3639</v>
      </c>
      <c r="C2564" s="78" t="s">
        <v>904</v>
      </c>
      <c r="D2564" s="78" t="s">
        <v>1439</v>
      </c>
      <c r="F2564" s="78" t="s">
        <v>808</v>
      </c>
      <c r="G2564" s="78" t="s">
        <v>110</v>
      </c>
      <c r="H2564" s="112" t="s">
        <v>420</v>
      </c>
      <c r="I2564" s="112">
        <v>3</v>
      </c>
      <c r="J2564" s="113">
        <v>44680.371817129628</v>
      </c>
      <c r="K2564" s="113">
        <v>44680.372696759259</v>
      </c>
      <c r="M2564" s="113">
        <v>44680.372731481482</v>
      </c>
      <c r="P2564" s="78" t="str">
        <f t="shared" si="663"/>
        <v/>
      </c>
      <c r="S2564" s="78" t="str">
        <f t="shared" si="664"/>
        <v/>
      </c>
      <c r="T2564" s="113">
        <v>44680.372743055559</v>
      </c>
      <c r="U2564" s="78" t="s">
        <v>1187</v>
      </c>
      <c r="V2564" s="78" t="str">
        <f t="shared" si="665"/>
        <v>CIC</v>
      </c>
      <c r="W2564" s="113">
        <v>44680.375439814816</v>
      </c>
      <c r="X2564" s="113" t="str">
        <f t="shared" si="666"/>
        <v/>
      </c>
      <c r="Y2564" s="113" t="str">
        <f t="shared" si="667"/>
        <v/>
      </c>
      <c r="Z2564" s="113">
        <f t="shared" si="668"/>
        <v>2.6967592566506937E-3</v>
      </c>
      <c r="AB2564" s="2" t="str">
        <f t="shared" si="669"/>
        <v/>
      </c>
      <c r="AC2564" s="2">
        <f t="shared" si="669"/>
        <v>233</v>
      </c>
      <c r="AE2564" s="2" t="str">
        <f t="shared" si="670"/>
        <v/>
      </c>
      <c r="AF2564" s="2" t="str">
        <f t="shared" si="671"/>
        <v/>
      </c>
      <c r="AG2564" s="2" t="str">
        <f t="shared" si="672"/>
        <v/>
      </c>
      <c r="AH2564" s="2" t="str">
        <f t="shared" si="673"/>
        <v/>
      </c>
      <c r="AI2564" s="2" t="str">
        <f t="shared" si="674"/>
        <v/>
      </c>
      <c r="AK2564" s="2" t="str">
        <f t="shared" si="675"/>
        <v/>
      </c>
      <c r="AL2564" s="2" t="str">
        <f t="shared" si="676"/>
        <v/>
      </c>
      <c r="AM2564" s="2" t="str">
        <f t="shared" si="677"/>
        <v/>
      </c>
      <c r="AN2564" s="2">
        <f t="shared" si="678"/>
        <v>233</v>
      </c>
      <c r="AO2564" s="2" t="str">
        <f t="shared" si="679"/>
        <v/>
      </c>
    </row>
    <row r="2565" spans="1:41" x14ac:dyDescent="0.3">
      <c r="A2565" s="111">
        <v>44680.39638888889</v>
      </c>
      <c r="B2565" s="78" t="s">
        <v>3640</v>
      </c>
      <c r="C2565" s="78" t="s">
        <v>886</v>
      </c>
      <c r="D2565" s="78" t="s">
        <v>3641</v>
      </c>
      <c r="E2565" s="78">
        <v>1</v>
      </c>
      <c r="F2565" s="78" t="s">
        <v>807</v>
      </c>
      <c r="G2565" s="78" t="s">
        <v>132</v>
      </c>
      <c r="H2565" s="112" t="s">
        <v>263</v>
      </c>
      <c r="I2565" s="112">
        <v>4</v>
      </c>
      <c r="J2565" s="113">
        <v>44680.39638888889</v>
      </c>
      <c r="K2565" s="113">
        <v>44680.39638888889</v>
      </c>
      <c r="L2565" s="113">
        <v>44680.397314814814</v>
      </c>
      <c r="M2565" s="113">
        <v>44680.515833333331</v>
      </c>
      <c r="P2565" s="78" t="str">
        <f t="shared" si="663"/>
        <v/>
      </c>
      <c r="S2565" s="78" t="str">
        <f t="shared" si="664"/>
        <v/>
      </c>
      <c r="V2565" s="78" t="str">
        <f t="shared" si="665"/>
        <v/>
      </c>
      <c r="W2565" s="113">
        <v>44680.515925925924</v>
      </c>
      <c r="X2565" s="113">
        <f t="shared" si="666"/>
        <v>9.2592592409346253E-4</v>
      </c>
      <c r="Y2565" s="113" t="str">
        <f t="shared" si="667"/>
        <v/>
      </c>
      <c r="Z2565" s="113" t="str">
        <f t="shared" si="668"/>
        <v/>
      </c>
      <c r="AB2565" s="2" t="str">
        <f t="shared" si="669"/>
        <v/>
      </c>
      <c r="AC2565" s="2" t="str">
        <f t="shared" si="669"/>
        <v/>
      </c>
      <c r="AE2565" s="2" t="str">
        <f t="shared" si="670"/>
        <v/>
      </c>
      <c r="AF2565" s="2" t="str">
        <f t="shared" si="671"/>
        <v/>
      </c>
      <c r="AG2565" s="2" t="str">
        <f t="shared" si="672"/>
        <v/>
      </c>
      <c r="AH2565" s="2" t="str">
        <f t="shared" si="673"/>
        <v/>
      </c>
      <c r="AI2565" s="2" t="str">
        <f t="shared" si="674"/>
        <v/>
      </c>
      <c r="AK2565" s="2" t="str">
        <f t="shared" si="675"/>
        <v/>
      </c>
      <c r="AL2565" s="2" t="str">
        <f t="shared" si="676"/>
        <v/>
      </c>
      <c r="AM2565" s="2" t="str">
        <f t="shared" si="677"/>
        <v/>
      </c>
      <c r="AN2565" s="2" t="str">
        <f t="shared" si="678"/>
        <v/>
      </c>
      <c r="AO2565" s="2" t="str">
        <f t="shared" si="679"/>
        <v/>
      </c>
    </row>
    <row r="2566" spans="1:41" x14ac:dyDescent="0.3">
      <c r="A2566" s="111">
        <v>44680.41983796296</v>
      </c>
      <c r="B2566" s="78" t="s">
        <v>3642</v>
      </c>
      <c r="C2566" s="78" t="s">
        <v>850</v>
      </c>
      <c r="D2566" s="78" t="s">
        <v>1439</v>
      </c>
      <c r="F2566" s="78" t="s">
        <v>808</v>
      </c>
      <c r="G2566" s="78" t="s">
        <v>98</v>
      </c>
      <c r="H2566" s="112" t="s">
        <v>216</v>
      </c>
      <c r="I2566" s="112">
        <v>4</v>
      </c>
      <c r="J2566" s="113">
        <v>44680.418067129627</v>
      </c>
      <c r="K2566" s="113">
        <v>44680.41983796296</v>
      </c>
      <c r="M2566" s="113">
        <v>44680.420254629629</v>
      </c>
      <c r="N2566" s="113">
        <v>44680.420659722222</v>
      </c>
      <c r="O2566" s="78" t="s">
        <v>1187</v>
      </c>
      <c r="P2566" s="78" t="str">
        <f t="shared" ref="P2566:P2629" si="680">IF(LEFT(O2566,3)="&amp;RU","PLOEG",IF(LEFT(O2566,6)="ANT-di","DISP/S of N",IF(LEFT(O2566,4)="rANT","DISP/S of N",IF(LEFT(O2566,3)="ANT","CIC",""))))</f>
        <v>CIC</v>
      </c>
      <c r="S2566" s="78" t="str">
        <f t="shared" ref="S2566:S2629" si="681">IF(LEFT(R2566,3)="&amp;RU","PLOEG",IF(LEFT(R2566,6)="ANT-di","DISP/S of N",IF(LEFT(R2566,4)="rANT","DISP/S of N",IF(LEFT(R2566,3)="ANT","CIC",""))))</f>
        <v/>
      </c>
      <c r="T2566" s="113">
        <v>44680.434849537036</v>
      </c>
      <c r="U2566" s="78" t="s">
        <v>1344</v>
      </c>
      <c r="V2566" s="78" t="str">
        <f t="shared" ref="V2566:V2629" si="682">IF(LEFT(U2566,3)="&amp;RU","PLOEG",IF(LEFT(U2566,6)="ANT-di","DISP/S of N",IF(LEFT(U2566,4)="rANT","DISP/S of N",IF(LEFT(U2566,3)="ANT","CIC",""))))</f>
        <v>PLOEG</v>
      </c>
      <c r="W2566" s="113">
        <v>44680.440300925926</v>
      </c>
      <c r="X2566" s="113">
        <f t="shared" ref="X2566:X2629" si="683">IF((MIN(L2566:M2566)&lt;K2566+6/ (24*3600)),"", IF((MIN(L2566:M2566)=K2566),"0:00:00",IF((MIN(L2566:M2566)-K2566),MIN(L2566:M2566)-K2566,"")))</f>
        <v>4.1666666948003694E-4</v>
      </c>
      <c r="Y2566" s="113">
        <f t="shared" ref="Y2566:Y2629" si="684">IF(OR(T2566="",T2566&lt;MINA(L2566,M2566)+11/(24*3600)),"",T2566-MINA(L2566,M2566))</f>
        <v>1.4594907406717539E-2</v>
      </c>
      <c r="Z2566" s="113">
        <f t="shared" ref="Z2566:Z2629" si="685">IF(OR(T2566="",W2566&lt;T2566+31/(24*3600)),"",W2566-T2566)</f>
        <v>5.4513888899236917E-3</v>
      </c>
      <c r="AB2566" s="2">
        <f t="shared" ref="AB2566:AC2629" si="686">IF(Y2566="","",SECOND(Y2566)+(MINUTE(Y2566)*60)+(HOUR(Y2566)*3600))</f>
        <v>1261</v>
      </c>
      <c r="AC2566" s="2">
        <f t="shared" si="686"/>
        <v>471</v>
      </c>
      <c r="AE2566" s="2" t="str">
        <f t="shared" ref="AE2566:AE2629" si="687">IF(I2566=0,AB2566,"")</f>
        <v/>
      </c>
      <c r="AF2566" s="2" t="str">
        <f t="shared" ref="AF2566:AF2629" si="688">IF(I2566=1,AB2566,"")</f>
        <v/>
      </c>
      <c r="AG2566" s="2" t="str">
        <f t="shared" ref="AG2566:AG2629" si="689">IF(I2566=2,AB2566,"")</f>
        <v/>
      </c>
      <c r="AH2566" s="2" t="str">
        <f t="shared" ref="AH2566:AH2629" si="690">IF(I2566=3,AB2566,"")</f>
        <v/>
      </c>
      <c r="AI2566" s="2">
        <f t="shared" ref="AI2566:AI2629" si="691">IF(I2566=4,AB2566,"")</f>
        <v>1261</v>
      </c>
      <c r="AK2566" s="2" t="str">
        <f t="shared" ref="AK2566:AK2629" si="692">IF(I2566=0,AC2566,"")</f>
        <v/>
      </c>
      <c r="AL2566" s="2" t="str">
        <f t="shared" ref="AL2566:AL2629" si="693">IF(I2566=1,AC2566,"")</f>
        <v/>
      </c>
      <c r="AM2566" s="2" t="str">
        <f t="shared" ref="AM2566:AM2629" si="694">IF(I2566=2,AC2566,"")</f>
        <v/>
      </c>
      <c r="AN2566" s="2" t="str">
        <f t="shared" ref="AN2566:AN2629" si="695">IF(I2566=3,AC2566,"")</f>
        <v/>
      </c>
      <c r="AO2566" s="2">
        <f t="shared" ref="AO2566:AO2629" si="696">IF(I2566=4,AC2566,"")</f>
        <v>471</v>
      </c>
    </row>
    <row r="2567" spans="1:41" x14ac:dyDescent="0.3">
      <c r="A2567" s="111">
        <v>44680.443738425929</v>
      </c>
      <c r="B2567" s="78" t="s">
        <v>3643</v>
      </c>
      <c r="C2567" s="78" t="s">
        <v>850</v>
      </c>
      <c r="D2567" s="78" t="s">
        <v>1199</v>
      </c>
      <c r="E2567" s="78">
        <v>730</v>
      </c>
      <c r="F2567" s="78" t="s">
        <v>809</v>
      </c>
      <c r="G2567" s="78" t="s">
        <v>92</v>
      </c>
      <c r="H2567" s="112" t="s">
        <v>204</v>
      </c>
      <c r="I2567" s="112">
        <v>2</v>
      </c>
      <c r="J2567" s="113">
        <v>44680.443738425929</v>
      </c>
      <c r="K2567" s="113">
        <v>44680.443738425929</v>
      </c>
      <c r="M2567" s="113">
        <v>44680.444085648145</v>
      </c>
      <c r="N2567" s="113">
        <v>44680.44425925926</v>
      </c>
      <c r="O2567" s="78" t="s">
        <v>1185</v>
      </c>
      <c r="P2567" s="78" t="str">
        <f t="shared" si="680"/>
        <v>CIC</v>
      </c>
      <c r="S2567" s="78" t="str">
        <f t="shared" si="681"/>
        <v/>
      </c>
      <c r="V2567" s="78" t="str">
        <f t="shared" si="682"/>
        <v/>
      </c>
      <c r="W2567" s="113">
        <v>44680.480092592596</v>
      </c>
      <c r="X2567" s="113">
        <f t="shared" si="683"/>
        <v>3.4722221607808024E-4</v>
      </c>
      <c r="Y2567" s="113" t="str">
        <f t="shared" si="684"/>
        <v/>
      </c>
      <c r="Z2567" s="113" t="str">
        <f t="shared" si="685"/>
        <v/>
      </c>
      <c r="AB2567" s="2" t="str">
        <f t="shared" si="686"/>
        <v/>
      </c>
      <c r="AC2567" s="2" t="str">
        <f t="shared" si="686"/>
        <v/>
      </c>
      <c r="AE2567" s="2" t="str">
        <f t="shared" si="687"/>
        <v/>
      </c>
      <c r="AF2567" s="2" t="str">
        <f t="shared" si="688"/>
        <v/>
      </c>
      <c r="AG2567" s="2" t="str">
        <f t="shared" si="689"/>
        <v/>
      </c>
      <c r="AH2567" s="2" t="str">
        <f t="shared" si="690"/>
        <v/>
      </c>
      <c r="AI2567" s="2" t="str">
        <f t="shared" si="691"/>
        <v/>
      </c>
      <c r="AK2567" s="2" t="str">
        <f t="shared" si="692"/>
        <v/>
      </c>
      <c r="AL2567" s="2" t="str">
        <f t="shared" si="693"/>
        <v/>
      </c>
      <c r="AM2567" s="2" t="str">
        <f t="shared" si="694"/>
        <v/>
      </c>
      <c r="AN2567" s="2" t="str">
        <f t="shared" si="695"/>
        <v/>
      </c>
      <c r="AO2567" s="2" t="str">
        <f t="shared" si="696"/>
        <v/>
      </c>
    </row>
    <row r="2568" spans="1:41" x14ac:dyDescent="0.3">
      <c r="A2568" s="111">
        <v>44680.456921296296</v>
      </c>
      <c r="B2568" s="78" t="s">
        <v>3644</v>
      </c>
      <c r="C2568" s="78" t="s">
        <v>904</v>
      </c>
      <c r="D2568" s="78" t="s">
        <v>1314</v>
      </c>
      <c r="F2568" s="78" t="s">
        <v>807</v>
      </c>
      <c r="G2568" s="78" t="s">
        <v>96</v>
      </c>
      <c r="H2568" s="112" t="s">
        <v>296</v>
      </c>
      <c r="I2568" s="112">
        <v>3</v>
      </c>
      <c r="J2568" s="113">
        <v>44680.456724537034</v>
      </c>
      <c r="K2568" s="113">
        <v>44680.456921296296</v>
      </c>
      <c r="M2568" s="113">
        <v>44680.456990740742</v>
      </c>
      <c r="P2568" s="78" t="str">
        <f t="shared" si="680"/>
        <v/>
      </c>
      <c r="Q2568" s="113">
        <v>44680.476168981484</v>
      </c>
      <c r="R2568" s="78" t="s">
        <v>3645</v>
      </c>
      <c r="S2568" s="78" t="str">
        <f t="shared" si="681"/>
        <v>PLOEG</v>
      </c>
      <c r="V2568" s="78" t="str">
        <f t="shared" si="682"/>
        <v/>
      </c>
      <c r="W2568" s="113">
        <v>44680.497118055559</v>
      </c>
      <c r="X2568" s="113">
        <f t="shared" si="683"/>
        <v>6.9444446125999093E-5</v>
      </c>
      <c r="Y2568" s="113" t="str">
        <f t="shared" si="684"/>
        <v/>
      </c>
      <c r="Z2568" s="113" t="str">
        <f t="shared" si="685"/>
        <v/>
      </c>
      <c r="AB2568" s="2" t="str">
        <f t="shared" si="686"/>
        <v/>
      </c>
      <c r="AC2568" s="2" t="str">
        <f t="shared" si="686"/>
        <v/>
      </c>
      <c r="AE2568" s="2" t="str">
        <f t="shared" si="687"/>
        <v/>
      </c>
      <c r="AF2568" s="2" t="str">
        <f t="shared" si="688"/>
        <v/>
      </c>
      <c r="AG2568" s="2" t="str">
        <f t="shared" si="689"/>
        <v/>
      </c>
      <c r="AH2568" s="2" t="str">
        <f t="shared" si="690"/>
        <v/>
      </c>
      <c r="AI2568" s="2" t="str">
        <f t="shared" si="691"/>
        <v/>
      </c>
      <c r="AK2568" s="2" t="str">
        <f t="shared" si="692"/>
        <v/>
      </c>
      <c r="AL2568" s="2" t="str">
        <f t="shared" si="693"/>
        <v/>
      </c>
      <c r="AM2568" s="2" t="str">
        <f t="shared" si="694"/>
        <v/>
      </c>
      <c r="AN2568" s="2" t="str">
        <f t="shared" si="695"/>
        <v/>
      </c>
      <c r="AO2568" s="2" t="str">
        <f t="shared" si="696"/>
        <v/>
      </c>
    </row>
    <row r="2569" spans="1:41" x14ac:dyDescent="0.3">
      <c r="A2569" s="111">
        <v>44680.456921296296</v>
      </c>
      <c r="B2569" s="78" t="s">
        <v>3644</v>
      </c>
      <c r="C2569" s="78" t="s">
        <v>939</v>
      </c>
      <c r="D2569" s="78" t="s">
        <v>1314</v>
      </c>
      <c r="F2569" s="78" t="s">
        <v>807</v>
      </c>
      <c r="G2569" s="78" t="s">
        <v>96</v>
      </c>
      <c r="H2569" s="112" t="s">
        <v>296</v>
      </c>
      <c r="I2569" s="112">
        <v>3</v>
      </c>
      <c r="J2569" s="113">
        <v>44680.456724537034</v>
      </c>
      <c r="K2569" s="113">
        <v>44680.456921296296</v>
      </c>
      <c r="M2569" s="113">
        <v>44680.457048611112</v>
      </c>
      <c r="P2569" s="78" t="str">
        <f t="shared" si="680"/>
        <v/>
      </c>
      <c r="Q2569" s="113">
        <v>44680.457071759258</v>
      </c>
      <c r="R2569" s="78" t="s">
        <v>1185</v>
      </c>
      <c r="S2569" s="78" t="str">
        <f t="shared" si="681"/>
        <v>CIC</v>
      </c>
      <c r="V2569" s="78" t="str">
        <f t="shared" si="682"/>
        <v/>
      </c>
      <c r="W2569" s="113">
        <v>44680.497060185182</v>
      </c>
      <c r="X2569" s="113">
        <f t="shared" si="683"/>
        <v>1.273148154723458E-4</v>
      </c>
      <c r="Y2569" s="113" t="str">
        <f t="shared" si="684"/>
        <v/>
      </c>
      <c r="Z2569" s="113" t="str">
        <f t="shared" si="685"/>
        <v/>
      </c>
      <c r="AB2569" s="2" t="str">
        <f t="shared" si="686"/>
        <v/>
      </c>
      <c r="AC2569" s="2" t="str">
        <f t="shared" si="686"/>
        <v/>
      </c>
      <c r="AE2569" s="2" t="str">
        <f t="shared" si="687"/>
        <v/>
      </c>
      <c r="AF2569" s="2" t="str">
        <f t="shared" si="688"/>
        <v/>
      </c>
      <c r="AG2569" s="2" t="str">
        <f t="shared" si="689"/>
        <v/>
      </c>
      <c r="AH2569" s="2" t="str">
        <f t="shared" si="690"/>
        <v/>
      </c>
      <c r="AI2569" s="2" t="str">
        <f t="shared" si="691"/>
        <v/>
      </c>
      <c r="AK2569" s="2" t="str">
        <f t="shared" si="692"/>
        <v/>
      </c>
      <c r="AL2569" s="2" t="str">
        <f t="shared" si="693"/>
        <v/>
      </c>
      <c r="AM2569" s="2" t="str">
        <f t="shared" si="694"/>
        <v/>
      </c>
      <c r="AN2569" s="2" t="str">
        <f t="shared" si="695"/>
        <v/>
      </c>
      <c r="AO2569" s="2" t="str">
        <f t="shared" si="696"/>
        <v/>
      </c>
    </row>
    <row r="2570" spans="1:41" x14ac:dyDescent="0.3">
      <c r="A2570" s="111">
        <v>44680.46607638889</v>
      </c>
      <c r="B2570" s="78" t="s">
        <v>3646</v>
      </c>
      <c r="C2570" s="78" t="s">
        <v>850</v>
      </c>
      <c r="D2570" s="78" t="s">
        <v>1378</v>
      </c>
      <c r="E2570" s="78">
        <v>16</v>
      </c>
      <c r="F2570" s="78" t="s">
        <v>808</v>
      </c>
      <c r="G2570" s="78" t="s">
        <v>92</v>
      </c>
      <c r="H2570" s="112" t="s">
        <v>204</v>
      </c>
      <c r="I2570" s="112">
        <v>2</v>
      </c>
      <c r="J2570" s="113">
        <v>44680.46607638889</v>
      </c>
      <c r="K2570" s="113">
        <v>44680.46607638889</v>
      </c>
      <c r="M2570" s="113">
        <v>44680.480138888888</v>
      </c>
      <c r="N2570" s="113">
        <v>44680.480173611111</v>
      </c>
      <c r="O2570" s="78" t="s">
        <v>1187</v>
      </c>
      <c r="P2570" s="78" t="str">
        <f t="shared" si="680"/>
        <v>CIC</v>
      </c>
      <c r="S2570" s="78" t="str">
        <f t="shared" si="681"/>
        <v/>
      </c>
      <c r="T2570" s="113">
        <v>44680.498043981483</v>
      </c>
      <c r="U2570" s="78" t="s">
        <v>1286</v>
      </c>
      <c r="V2570" s="78" t="str">
        <f t="shared" si="682"/>
        <v>PLOEG</v>
      </c>
      <c r="W2570" s="113">
        <v>44680.499652777777</v>
      </c>
      <c r="X2570" s="113">
        <f t="shared" si="683"/>
        <v>1.4062499998544808E-2</v>
      </c>
      <c r="Y2570" s="113">
        <f t="shared" si="684"/>
        <v>1.7905092594446614E-2</v>
      </c>
      <c r="Z2570" s="113">
        <f t="shared" si="685"/>
        <v>1.6087962940218858E-3</v>
      </c>
      <c r="AB2570" s="2">
        <f t="shared" si="686"/>
        <v>1547</v>
      </c>
      <c r="AC2570" s="2">
        <f t="shared" si="686"/>
        <v>139</v>
      </c>
      <c r="AE2570" s="2" t="str">
        <f t="shared" si="687"/>
        <v/>
      </c>
      <c r="AF2570" s="2" t="str">
        <f t="shared" si="688"/>
        <v/>
      </c>
      <c r="AG2570" s="2">
        <f t="shared" si="689"/>
        <v>1547</v>
      </c>
      <c r="AH2570" s="2" t="str">
        <f t="shared" si="690"/>
        <v/>
      </c>
      <c r="AI2570" s="2" t="str">
        <f t="shared" si="691"/>
        <v/>
      </c>
      <c r="AK2570" s="2" t="str">
        <f t="shared" si="692"/>
        <v/>
      </c>
      <c r="AL2570" s="2" t="str">
        <f t="shared" si="693"/>
        <v/>
      </c>
      <c r="AM2570" s="2">
        <f t="shared" si="694"/>
        <v>139</v>
      </c>
      <c r="AN2570" s="2" t="str">
        <f t="shared" si="695"/>
        <v/>
      </c>
      <c r="AO2570" s="2" t="str">
        <f t="shared" si="696"/>
        <v/>
      </c>
    </row>
    <row r="2571" spans="1:41" x14ac:dyDescent="0.3">
      <c r="A2571" s="111">
        <v>44680.514965277776</v>
      </c>
      <c r="B2571" s="78" t="s">
        <v>3647</v>
      </c>
      <c r="C2571" s="78" t="s">
        <v>886</v>
      </c>
      <c r="D2571" s="78" t="s">
        <v>3641</v>
      </c>
      <c r="E2571" s="78">
        <v>5</v>
      </c>
      <c r="F2571" s="78" t="s">
        <v>807</v>
      </c>
      <c r="G2571" s="78" t="s">
        <v>100</v>
      </c>
      <c r="H2571" s="112" t="s">
        <v>208</v>
      </c>
      <c r="I2571" s="112">
        <v>3</v>
      </c>
      <c r="J2571" s="113">
        <v>44680.514965277776</v>
      </c>
      <c r="K2571" s="113">
        <v>44680.514965277776</v>
      </c>
      <c r="M2571" s="113">
        <v>44680.515972222223</v>
      </c>
      <c r="N2571" s="113">
        <v>44680.51599537037</v>
      </c>
      <c r="O2571" s="78" t="s">
        <v>1185</v>
      </c>
      <c r="P2571" s="78" t="str">
        <f t="shared" si="680"/>
        <v>CIC</v>
      </c>
      <c r="S2571" s="78" t="str">
        <f t="shared" si="681"/>
        <v/>
      </c>
      <c r="V2571" s="78" t="str">
        <f t="shared" si="682"/>
        <v/>
      </c>
      <c r="W2571" s="113">
        <v>44680.703576388885</v>
      </c>
      <c r="X2571" s="113">
        <f t="shared" si="683"/>
        <v>1.006944446999114E-3</v>
      </c>
      <c r="Y2571" s="113" t="str">
        <f t="shared" si="684"/>
        <v/>
      </c>
      <c r="Z2571" s="113" t="str">
        <f t="shared" si="685"/>
        <v/>
      </c>
      <c r="AB2571" s="2" t="str">
        <f t="shared" si="686"/>
        <v/>
      </c>
      <c r="AC2571" s="2" t="str">
        <f t="shared" si="686"/>
        <v/>
      </c>
      <c r="AE2571" s="2" t="str">
        <f t="shared" si="687"/>
        <v/>
      </c>
      <c r="AF2571" s="2" t="str">
        <f t="shared" si="688"/>
        <v/>
      </c>
      <c r="AG2571" s="2" t="str">
        <f t="shared" si="689"/>
        <v/>
      </c>
      <c r="AH2571" s="2" t="str">
        <f t="shared" si="690"/>
        <v/>
      </c>
      <c r="AI2571" s="2" t="str">
        <f t="shared" si="691"/>
        <v/>
      </c>
      <c r="AK2571" s="2" t="str">
        <f t="shared" si="692"/>
        <v/>
      </c>
      <c r="AL2571" s="2" t="str">
        <f t="shared" si="693"/>
        <v/>
      </c>
      <c r="AM2571" s="2" t="str">
        <f t="shared" si="694"/>
        <v/>
      </c>
      <c r="AN2571" s="2" t="str">
        <f t="shared" si="695"/>
        <v/>
      </c>
      <c r="AO2571" s="2" t="str">
        <f t="shared" si="696"/>
        <v/>
      </c>
    </row>
    <row r="2572" spans="1:41" x14ac:dyDescent="0.3">
      <c r="A2572" s="111">
        <v>44680.516250000001</v>
      </c>
      <c r="B2572" s="78" t="s">
        <v>3648</v>
      </c>
      <c r="C2572" s="78" t="s">
        <v>850</v>
      </c>
      <c r="D2572" s="78" t="s">
        <v>1739</v>
      </c>
      <c r="F2572" s="78" t="s">
        <v>807</v>
      </c>
      <c r="G2572" s="78" t="s">
        <v>102</v>
      </c>
      <c r="H2572" s="112" t="s">
        <v>206</v>
      </c>
      <c r="I2572" s="112">
        <v>3</v>
      </c>
      <c r="J2572" s="113">
        <v>44680.515370370369</v>
      </c>
      <c r="K2572" s="113">
        <v>44680.516250000001</v>
      </c>
      <c r="M2572" s="113">
        <v>44680.524780092594</v>
      </c>
      <c r="N2572" s="113">
        <v>44680.525000000001</v>
      </c>
      <c r="O2572" s="78" t="s">
        <v>1187</v>
      </c>
      <c r="P2572" s="78" t="str">
        <f t="shared" si="680"/>
        <v>CIC</v>
      </c>
      <c r="S2572" s="78" t="str">
        <f t="shared" si="681"/>
        <v/>
      </c>
      <c r="T2572" s="113">
        <v>44680.550891203704</v>
      </c>
      <c r="U2572" s="78" t="s">
        <v>1286</v>
      </c>
      <c r="V2572" s="78" t="str">
        <f t="shared" si="682"/>
        <v>PLOEG</v>
      </c>
      <c r="W2572" s="113">
        <v>44680.588472222225</v>
      </c>
      <c r="X2572" s="113">
        <f t="shared" si="683"/>
        <v>8.5300925929914229E-3</v>
      </c>
      <c r="Y2572" s="113">
        <f t="shared" si="684"/>
        <v>2.6111111110367347E-2</v>
      </c>
      <c r="Z2572" s="113">
        <f t="shared" si="685"/>
        <v>3.758101852145046E-2</v>
      </c>
      <c r="AB2572" s="2">
        <f t="shared" si="686"/>
        <v>2256</v>
      </c>
      <c r="AC2572" s="2">
        <f t="shared" si="686"/>
        <v>3247</v>
      </c>
      <c r="AE2572" s="2" t="str">
        <f t="shared" si="687"/>
        <v/>
      </c>
      <c r="AF2572" s="2" t="str">
        <f t="shared" si="688"/>
        <v/>
      </c>
      <c r="AG2572" s="2" t="str">
        <f t="shared" si="689"/>
        <v/>
      </c>
      <c r="AH2572" s="2">
        <f t="shared" si="690"/>
        <v>2256</v>
      </c>
      <c r="AI2572" s="2" t="str">
        <f t="shared" si="691"/>
        <v/>
      </c>
      <c r="AK2572" s="2" t="str">
        <f t="shared" si="692"/>
        <v/>
      </c>
      <c r="AL2572" s="2" t="str">
        <f t="shared" si="693"/>
        <v/>
      </c>
      <c r="AM2572" s="2" t="str">
        <f t="shared" si="694"/>
        <v/>
      </c>
      <c r="AN2572" s="2">
        <f t="shared" si="695"/>
        <v>3247</v>
      </c>
      <c r="AO2572" s="2" t="str">
        <f t="shared" si="696"/>
        <v/>
      </c>
    </row>
    <row r="2573" spans="1:41" x14ac:dyDescent="0.3">
      <c r="A2573" s="111">
        <v>44680.518888888888</v>
      </c>
      <c r="B2573" s="78" t="s">
        <v>3649</v>
      </c>
      <c r="C2573" s="78" t="s">
        <v>850</v>
      </c>
      <c r="D2573" s="78" t="s">
        <v>3650</v>
      </c>
      <c r="F2573" s="78" t="s">
        <v>810</v>
      </c>
      <c r="G2573" s="78" t="s">
        <v>92</v>
      </c>
      <c r="H2573" s="112" t="s">
        <v>220</v>
      </c>
      <c r="I2573" s="112">
        <v>2</v>
      </c>
      <c r="J2573" s="113">
        <v>44680.518888888888</v>
      </c>
      <c r="K2573" s="113">
        <v>44680.518888888888</v>
      </c>
      <c r="M2573" s="113">
        <v>44680.518993055557</v>
      </c>
      <c r="N2573" s="113">
        <v>44680.519016203703</v>
      </c>
      <c r="O2573" s="78" t="s">
        <v>1187</v>
      </c>
      <c r="P2573" s="78" t="str">
        <f t="shared" si="680"/>
        <v>CIC</v>
      </c>
      <c r="S2573" s="78" t="str">
        <f t="shared" si="681"/>
        <v/>
      </c>
      <c r="V2573" s="78" t="str">
        <f t="shared" si="682"/>
        <v/>
      </c>
      <c r="W2573" s="113">
        <v>44680.522499999999</v>
      </c>
      <c r="X2573" s="113">
        <f t="shared" si="683"/>
        <v>1.0416666918899864E-4</v>
      </c>
      <c r="Y2573" s="113" t="str">
        <f t="shared" si="684"/>
        <v/>
      </c>
      <c r="Z2573" s="113" t="str">
        <f t="shared" si="685"/>
        <v/>
      </c>
      <c r="AB2573" s="2" t="str">
        <f t="shared" si="686"/>
        <v/>
      </c>
      <c r="AC2573" s="2" t="str">
        <f t="shared" si="686"/>
        <v/>
      </c>
      <c r="AE2573" s="2" t="str">
        <f t="shared" si="687"/>
        <v/>
      </c>
      <c r="AF2573" s="2" t="str">
        <f t="shared" si="688"/>
        <v/>
      </c>
      <c r="AG2573" s="2" t="str">
        <f t="shared" si="689"/>
        <v/>
      </c>
      <c r="AH2573" s="2" t="str">
        <f t="shared" si="690"/>
        <v/>
      </c>
      <c r="AI2573" s="2" t="str">
        <f t="shared" si="691"/>
        <v/>
      </c>
      <c r="AK2573" s="2" t="str">
        <f t="shared" si="692"/>
        <v/>
      </c>
      <c r="AL2573" s="2" t="str">
        <f t="shared" si="693"/>
        <v/>
      </c>
      <c r="AM2573" s="2" t="str">
        <f t="shared" si="694"/>
        <v/>
      </c>
      <c r="AN2573" s="2" t="str">
        <f t="shared" si="695"/>
        <v/>
      </c>
      <c r="AO2573" s="2" t="str">
        <f t="shared" si="696"/>
        <v/>
      </c>
    </row>
    <row r="2574" spans="1:41" x14ac:dyDescent="0.3">
      <c r="A2574" s="111">
        <v>44680.604120370372</v>
      </c>
      <c r="B2574" s="78" t="s">
        <v>3651</v>
      </c>
      <c r="C2574" s="78" t="s">
        <v>850</v>
      </c>
      <c r="D2574" s="78" t="s">
        <v>2103</v>
      </c>
      <c r="E2574" s="78">
        <v>6</v>
      </c>
      <c r="F2574" s="78" t="s">
        <v>809</v>
      </c>
      <c r="G2574" s="78" t="s">
        <v>134</v>
      </c>
      <c r="H2574" s="112" t="s">
        <v>278</v>
      </c>
      <c r="I2574" s="112">
        <v>3</v>
      </c>
      <c r="J2574" s="113">
        <v>44680.603587962964</v>
      </c>
      <c r="K2574" s="113">
        <v>44680.604120370372</v>
      </c>
      <c r="M2574" s="113">
        <v>44680.604849537034</v>
      </c>
      <c r="N2574" s="113">
        <v>44680.605196759258</v>
      </c>
      <c r="O2574" s="78" t="s">
        <v>1187</v>
      </c>
      <c r="P2574" s="78" t="str">
        <f t="shared" si="680"/>
        <v>CIC</v>
      </c>
      <c r="Q2574" s="113">
        <v>44680.619606481479</v>
      </c>
      <c r="R2574" s="78" t="s">
        <v>1286</v>
      </c>
      <c r="S2574" s="78" t="str">
        <f t="shared" si="681"/>
        <v>PLOEG</v>
      </c>
      <c r="T2574" s="113">
        <v>44680.629814814813</v>
      </c>
      <c r="U2574" s="78" t="s">
        <v>1344</v>
      </c>
      <c r="V2574" s="78" t="str">
        <f t="shared" si="682"/>
        <v>PLOEG</v>
      </c>
      <c r="W2574" s="113">
        <v>44680.632870370369</v>
      </c>
      <c r="X2574" s="113">
        <f t="shared" si="683"/>
        <v>7.2916666249511763E-4</v>
      </c>
      <c r="Y2574" s="113">
        <f t="shared" si="684"/>
        <v>2.4965277778392192E-2</v>
      </c>
      <c r="Z2574" s="113">
        <f t="shared" si="685"/>
        <v>3.055555556784384E-3</v>
      </c>
      <c r="AB2574" s="2">
        <f t="shared" si="686"/>
        <v>2157</v>
      </c>
      <c r="AC2574" s="2">
        <f t="shared" si="686"/>
        <v>264</v>
      </c>
      <c r="AE2574" s="2" t="str">
        <f t="shared" si="687"/>
        <v/>
      </c>
      <c r="AF2574" s="2" t="str">
        <f t="shared" si="688"/>
        <v/>
      </c>
      <c r="AG2574" s="2" t="str">
        <f t="shared" si="689"/>
        <v/>
      </c>
      <c r="AH2574" s="2">
        <f t="shared" si="690"/>
        <v>2157</v>
      </c>
      <c r="AI2574" s="2" t="str">
        <f t="shared" si="691"/>
        <v/>
      </c>
      <c r="AK2574" s="2" t="str">
        <f t="shared" si="692"/>
        <v/>
      </c>
      <c r="AL2574" s="2" t="str">
        <f t="shared" si="693"/>
        <v/>
      </c>
      <c r="AM2574" s="2" t="str">
        <f t="shared" si="694"/>
        <v/>
      </c>
      <c r="AN2574" s="2">
        <f t="shared" si="695"/>
        <v>264</v>
      </c>
      <c r="AO2574" s="2" t="str">
        <f t="shared" si="696"/>
        <v/>
      </c>
    </row>
    <row r="2575" spans="1:41" x14ac:dyDescent="0.3">
      <c r="A2575" s="111">
        <v>44680.720289351855</v>
      </c>
      <c r="B2575" s="78" t="s">
        <v>3652</v>
      </c>
      <c r="C2575" s="78" t="s">
        <v>886</v>
      </c>
      <c r="D2575" s="78" t="s">
        <v>1783</v>
      </c>
      <c r="E2575" s="78">
        <v>9</v>
      </c>
      <c r="F2575" s="78" t="s">
        <v>807</v>
      </c>
      <c r="G2575" s="78" t="s">
        <v>92</v>
      </c>
      <c r="H2575" s="112" t="s">
        <v>204</v>
      </c>
      <c r="I2575" s="112">
        <v>2</v>
      </c>
      <c r="J2575" s="113">
        <v>44680.720023148147</v>
      </c>
      <c r="K2575" s="113">
        <v>44680.720289351855</v>
      </c>
      <c r="M2575" s="113">
        <v>44680.721446759257</v>
      </c>
      <c r="N2575" s="113">
        <v>44680.721493055556</v>
      </c>
      <c r="O2575" s="78" t="s">
        <v>1187</v>
      </c>
      <c r="P2575" s="78" t="str">
        <f t="shared" si="680"/>
        <v>CIC</v>
      </c>
      <c r="S2575" s="78" t="str">
        <f t="shared" si="681"/>
        <v/>
      </c>
      <c r="T2575" s="113">
        <v>44680.723530092589</v>
      </c>
      <c r="U2575" s="78" t="s">
        <v>1187</v>
      </c>
      <c r="V2575" s="78" t="str">
        <f t="shared" si="682"/>
        <v>CIC</v>
      </c>
      <c r="W2575" s="113">
        <v>44680.742928240739</v>
      </c>
      <c r="X2575" s="113">
        <f t="shared" si="683"/>
        <v>1.1574074014788494E-3</v>
      </c>
      <c r="Y2575" s="113">
        <f t="shared" si="684"/>
        <v>2.0833333328482695E-3</v>
      </c>
      <c r="Z2575" s="113">
        <f t="shared" si="685"/>
        <v>1.9398148149775807E-2</v>
      </c>
      <c r="AB2575" s="2">
        <f t="shared" si="686"/>
        <v>180</v>
      </c>
      <c r="AC2575" s="2">
        <f t="shared" si="686"/>
        <v>1676</v>
      </c>
      <c r="AE2575" s="2" t="str">
        <f t="shared" si="687"/>
        <v/>
      </c>
      <c r="AF2575" s="2" t="str">
        <f t="shared" si="688"/>
        <v/>
      </c>
      <c r="AG2575" s="2">
        <f t="shared" si="689"/>
        <v>180</v>
      </c>
      <c r="AH2575" s="2" t="str">
        <f t="shared" si="690"/>
        <v/>
      </c>
      <c r="AI2575" s="2" t="str">
        <f t="shared" si="691"/>
        <v/>
      </c>
      <c r="AK2575" s="2" t="str">
        <f t="shared" si="692"/>
        <v/>
      </c>
      <c r="AL2575" s="2" t="str">
        <f t="shared" si="693"/>
        <v/>
      </c>
      <c r="AM2575" s="2">
        <f t="shared" si="694"/>
        <v>1676</v>
      </c>
      <c r="AN2575" s="2" t="str">
        <f t="shared" si="695"/>
        <v/>
      </c>
      <c r="AO2575" s="2" t="str">
        <f t="shared" si="696"/>
        <v/>
      </c>
    </row>
    <row r="2576" spans="1:41" x14ac:dyDescent="0.3">
      <c r="A2576" s="111">
        <v>44680.720289351855</v>
      </c>
      <c r="B2576" s="78" t="s">
        <v>3652</v>
      </c>
      <c r="C2576" s="78" t="s">
        <v>850</v>
      </c>
      <c r="D2576" s="78" t="s">
        <v>1783</v>
      </c>
      <c r="E2576" s="78">
        <v>9</v>
      </c>
      <c r="F2576" s="78" t="s">
        <v>807</v>
      </c>
      <c r="G2576" s="78" t="s">
        <v>92</v>
      </c>
      <c r="H2576" s="112" t="s">
        <v>204</v>
      </c>
      <c r="I2576" s="112">
        <v>2</v>
      </c>
      <c r="J2576" s="113">
        <v>44680.720023148147</v>
      </c>
      <c r="K2576" s="113">
        <v>44680.720289351855</v>
      </c>
      <c r="M2576" s="113">
        <v>44680.735902777778</v>
      </c>
      <c r="N2576" s="113">
        <v>44680.721388888887</v>
      </c>
      <c r="O2576" s="78" t="s">
        <v>1187</v>
      </c>
      <c r="P2576" s="78" t="str">
        <f t="shared" si="680"/>
        <v>CIC</v>
      </c>
      <c r="S2576" s="78" t="str">
        <f t="shared" si="681"/>
        <v/>
      </c>
      <c r="T2576" s="113">
        <v>44680.735925925925</v>
      </c>
      <c r="U2576" s="78" t="s">
        <v>1187</v>
      </c>
      <c r="V2576" s="78" t="str">
        <f t="shared" si="682"/>
        <v>CIC</v>
      </c>
      <c r="W2576" s="113">
        <v>44680.743055555555</v>
      </c>
      <c r="X2576" s="113">
        <f t="shared" si="683"/>
        <v>1.5613425923220348E-2</v>
      </c>
      <c r="Y2576" s="113" t="str">
        <f t="shared" si="684"/>
        <v/>
      </c>
      <c r="Z2576" s="113">
        <f t="shared" si="685"/>
        <v>7.1296296300715767E-3</v>
      </c>
      <c r="AB2576" s="2" t="str">
        <f t="shared" si="686"/>
        <v/>
      </c>
      <c r="AC2576" s="2">
        <f t="shared" si="686"/>
        <v>616</v>
      </c>
      <c r="AE2576" s="2" t="str">
        <f t="shared" si="687"/>
        <v/>
      </c>
      <c r="AF2576" s="2" t="str">
        <f t="shared" si="688"/>
        <v/>
      </c>
      <c r="AG2576" s="2" t="str">
        <f t="shared" si="689"/>
        <v/>
      </c>
      <c r="AH2576" s="2" t="str">
        <f t="shared" si="690"/>
        <v/>
      </c>
      <c r="AI2576" s="2" t="str">
        <f t="shared" si="691"/>
        <v/>
      </c>
      <c r="AK2576" s="2" t="str">
        <f t="shared" si="692"/>
        <v/>
      </c>
      <c r="AL2576" s="2" t="str">
        <f t="shared" si="693"/>
        <v/>
      </c>
      <c r="AM2576" s="2">
        <f t="shared" si="694"/>
        <v>616</v>
      </c>
      <c r="AN2576" s="2" t="str">
        <f t="shared" si="695"/>
        <v/>
      </c>
      <c r="AO2576" s="2" t="str">
        <f t="shared" si="696"/>
        <v/>
      </c>
    </row>
    <row r="2577" spans="1:41" x14ac:dyDescent="0.3">
      <c r="A2577" s="111">
        <v>44680.781238425923</v>
      </c>
      <c r="B2577" s="78" t="s">
        <v>3653</v>
      </c>
      <c r="C2577" s="78" t="s">
        <v>850</v>
      </c>
      <c r="D2577" s="78" t="s">
        <v>2971</v>
      </c>
      <c r="F2577" s="78" t="s">
        <v>809</v>
      </c>
      <c r="G2577" s="78" t="s">
        <v>130</v>
      </c>
      <c r="H2577" s="112" t="s">
        <v>374</v>
      </c>
      <c r="I2577" s="112">
        <v>1</v>
      </c>
      <c r="J2577" s="113">
        <v>44680.780613425923</v>
      </c>
      <c r="K2577" s="113">
        <v>44680.781238425923</v>
      </c>
      <c r="M2577" s="113">
        <v>44680.783148148148</v>
      </c>
      <c r="N2577" s="113">
        <v>44680.783217592594</v>
      </c>
      <c r="O2577" s="78" t="s">
        <v>1187</v>
      </c>
      <c r="P2577" s="78" t="str">
        <f t="shared" si="680"/>
        <v>CIC</v>
      </c>
      <c r="Q2577" s="113">
        <v>44680.783263888887</v>
      </c>
      <c r="R2577" s="78" t="s">
        <v>1185</v>
      </c>
      <c r="S2577" s="78" t="str">
        <f t="shared" si="681"/>
        <v>CIC</v>
      </c>
      <c r="V2577" s="78" t="str">
        <f t="shared" si="682"/>
        <v/>
      </c>
      <c r="W2577" s="113">
        <v>44680.78434027778</v>
      </c>
      <c r="X2577" s="113">
        <f t="shared" si="683"/>
        <v>1.9097222248092294E-3</v>
      </c>
      <c r="Y2577" s="113" t="str">
        <f t="shared" si="684"/>
        <v/>
      </c>
      <c r="Z2577" s="113" t="str">
        <f t="shared" si="685"/>
        <v/>
      </c>
      <c r="AB2577" s="2" t="str">
        <f t="shared" si="686"/>
        <v/>
      </c>
      <c r="AC2577" s="2" t="str">
        <f t="shared" si="686"/>
        <v/>
      </c>
      <c r="AE2577" s="2" t="str">
        <f t="shared" si="687"/>
        <v/>
      </c>
      <c r="AF2577" s="2" t="str">
        <f t="shared" si="688"/>
        <v/>
      </c>
      <c r="AG2577" s="2" t="str">
        <f t="shared" si="689"/>
        <v/>
      </c>
      <c r="AH2577" s="2" t="str">
        <f t="shared" si="690"/>
        <v/>
      </c>
      <c r="AI2577" s="2" t="str">
        <f t="shared" si="691"/>
        <v/>
      </c>
      <c r="AK2577" s="2" t="str">
        <f t="shared" si="692"/>
        <v/>
      </c>
      <c r="AL2577" s="2" t="str">
        <f t="shared" si="693"/>
        <v/>
      </c>
      <c r="AM2577" s="2" t="str">
        <f t="shared" si="694"/>
        <v/>
      </c>
      <c r="AN2577" s="2" t="str">
        <f t="shared" si="695"/>
        <v/>
      </c>
      <c r="AO2577" s="2" t="str">
        <f t="shared" si="696"/>
        <v/>
      </c>
    </row>
    <row r="2578" spans="1:41" x14ac:dyDescent="0.3">
      <c r="A2578" s="111">
        <v>44680.781238425923</v>
      </c>
      <c r="B2578" s="78" t="s">
        <v>3653</v>
      </c>
      <c r="C2578" s="78" t="s">
        <v>835</v>
      </c>
      <c r="D2578" s="78" t="s">
        <v>2971</v>
      </c>
      <c r="F2578" s="78" t="s">
        <v>809</v>
      </c>
      <c r="G2578" s="78" t="s">
        <v>130</v>
      </c>
      <c r="H2578" s="112" t="s">
        <v>374</v>
      </c>
      <c r="I2578" s="112">
        <v>1</v>
      </c>
      <c r="J2578" s="113">
        <v>44680.780613425923</v>
      </c>
      <c r="K2578" s="113">
        <v>44680.781238425923</v>
      </c>
      <c r="M2578" s="113">
        <v>44680.784236111111</v>
      </c>
      <c r="N2578" s="113">
        <v>44680.783206018517</v>
      </c>
      <c r="O2578" s="78" t="s">
        <v>1187</v>
      </c>
      <c r="P2578" s="78" t="str">
        <f t="shared" si="680"/>
        <v>CIC</v>
      </c>
      <c r="Q2578" s="113">
        <v>44680.784270833334</v>
      </c>
      <c r="R2578" s="78" t="s">
        <v>1185</v>
      </c>
      <c r="S2578" s="78" t="str">
        <f t="shared" si="681"/>
        <v>CIC</v>
      </c>
      <c r="T2578" s="113">
        <v>44680.788599537038</v>
      </c>
      <c r="U2578" s="78" t="s">
        <v>1216</v>
      </c>
      <c r="V2578" s="78" t="str">
        <f t="shared" si="682"/>
        <v>PLOEG</v>
      </c>
      <c r="W2578" s="113">
        <v>44680.790300925924</v>
      </c>
      <c r="X2578" s="113">
        <f t="shared" si="683"/>
        <v>2.9976851874380372E-3</v>
      </c>
      <c r="Y2578" s="113">
        <f t="shared" si="684"/>
        <v>4.3634259272948839E-3</v>
      </c>
      <c r="Z2578" s="113">
        <f t="shared" si="685"/>
        <v>1.7013888864312321E-3</v>
      </c>
      <c r="AB2578" s="2">
        <f t="shared" si="686"/>
        <v>377</v>
      </c>
      <c r="AC2578" s="2">
        <f t="shared" si="686"/>
        <v>147</v>
      </c>
      <c r="AE2578" s="2" t="str">
        <f t="shared" si="687"/>
        <v/>
      </c>
      <c r="AF2578" s="2">
        <f t="shared" si="688"/>
        <v>377</v>
      </c>
      <c r="AG2578" s="2" t="str">
        <f t="shared" si="689"/>
        <v/>
      </c>
      <c r="AH2578" s="2" t="str">
        <f t="shared" si="690"/>
        <v/>
      </c>
      <c r="AI2578" s="2" t="str">
        <f t="shared" si="691"/>
        <v/>
      </c>
      <c r="AK2578" s="2" t="str">
        <f t="shared" si="692"/>
        <v/>
      </c>
      <c r="AL2578" s="2">
        <f t="shared" si="693"/>
        <v>147</v>
      </c>
      <c r="AM2578" s="2" t="str">
        <f t="shared" si="694"/>
        <v/>
      </c>
      <c r="AN2578" s="2" t="str">
        <f t="shared" si="695"/>
        <v/>
      </c>
      <c r="AO2578" s="2" t="str">
        <f t="shared" si="696"/>
        <v/>
      </c>
    </row>
    <row r="2579" spans="1:41" x14ac:dyDescent="0.3">
      <c r="A2579" s="111">
        <v>44680.791192129633</v>
      </c>
      <c r="B2579" s="78" t="s">
        <v>3654</v>
      </c>
      <c r="C2579" s="78" t="s">
        <v>835</v>
      </c>
      <c r="D2579" s="78" t="s">
        <v>2610</v>
      </c>
      <c r="F2579" s="78" t="s">
        <v>808</v>
      </c>
      <c r="G2579" s="78" t="s">
        <v>90</v>
      </c>
      <c r="H2579" s="112" t="s">
        <v>224</v>
      </c>
      <c r="I2579" s="112">
        <v>2</v>
      </c>
      <c r="J2579" s="113">
        <v>44680.789803240739</v>
      </c>
      <c r="K2579" s="113">
        <v>44680.791192129633</v>
      </c>
      <c r="M2579" s="113">
        <v>44680.791284722225</v>
      </c>
      <c r="N2579" s="113">
        <v>44680.791562500002</v>
      </c>
      <c r="O2579" s="78" t="s">
        <v>1187</v>
      </c>
      <c r="P2579" s="78" t="str">
        <f t="shared" si="680"/>
        <v>CIC</v>
      </c>
      <c r="S2579" s="78" t="str">
        <f t="shared" si="681"/>
        <v/>
      </c>
      <c r="T2579" s="113">
        <v>44680.795914351853</v>
      </c>
      <c r="U2579" s="78" t="s">
        <v>1216</v>
      </c>
      <c r="V2579" s="78" t="str">
        <f t="shared" si="682"/>
        <v>PLOEG</v>
      </c>
      <c r="W2579" s="113">
        <v>44680.798217592594</v>
      </c>
      <c r="X2579" s="113">
        <f t="shared" si="683"/>
        <v>9.2592592409346253E-5</v>
      </c>
      <c r="Y2579" s="113">
        <f t="shared" si="684"/>
        <v>4.6296296277432702E-3</v>
      </c>
      <c r="Z2579" s="113">
        <f t="shared" si="685"/>
        <v>2.3032407407299615E-3</v>
      </c>
      <c r="AB2579" s="2">
        <f t="shared" si="686"/>
        <v>400</v>
      </c>
      <c r="AC2579" s="2">
        <f t="shared" si="686"/>
        <v>199</v>
      </c>
      <c r="AE2579" s="2" t="str">
        <f t="shared" si="687"/>
        <v/>
      </c>
      <c r="AF2579" s="2" t="str">
        <f t="shared" si="688"/>
        <v/>
      </c>
      <c r="AG2579" s="2">
        <f t="shared" si="689"/>
        <v>400</v>
      </c>
      <c r="AH2579" s="2" t="str">
        <f t="shared" si="690"/>
        <v/>
      </c>
      <c r="AI2579" s="2" t="str">
        <f t="shared" si="691"/>
        <v/>
      </c>
      <c r="AK2579" s="2" t="str">
        <f t="shared" si="692"/>
        <v/>
      </c>
      <c r="AL2579" s="2" t="str">
        <f t="shared" si="693"/>
        <v/>
      </c>
      <c r="AM2579" s="2">
        <f t="shared" si="694"/>
        <v>199</v>
      </c>
      <c r="AN2579" s="2" t="str">
        <f t="shared" si="695"/>
        <v/>
      </c>
      <c r="AO2579" s="2" t="str">
        <f t="shared" si="696"/>
        <v/>
      </c>
    </row>
    <row r="2580" spans="1:41" x14ac:dyDescent="0.3">
      <c r="A2580" s="111">
        <v>44680.791192129633</v>
      </c>
      <c r="B2580" s="78" t="s">
        <v>3654</v>
      </c>
      <c r="C2580" s="78" t="s">
        <v>853</v>
      </c>
      <c r="D2580" s="78" t="s">
        <v>2610</v>
      </c>
      <c r="F2580" s="78" t="s">
        <v>808</v>
      </c>
      <c r="G2580" s="78" t="s">
        <v>90</v>
      </c>
      <c r="H2580" s="112" t="s">
        <v>224</v>
      </c>
      <c r="I2580" s="112">
        <v>2</v>
      </c>
      <c r="J2580" s="113">
        <v>44680.789803240739</v>
      </c>
      <c r="K2580" s="113">
        <v>44680.791192129633</v>
      </c>
      <c r="M2580" s="113">
        <v>44680.791296296295</v>
      </c>
      <c r="N2580" s="113">
        <v>44680.791562500002</v>
      </c>
      <c r="O2580" s="78" t="s">
        <v>1187</v>
      </c>
      <c r="P2580" s="78" t="str">
        <f t="shared" si="680"/>
        <v>CIC</v>
      </c>
      <c r="S2580" s="78" t="str">
        <f t="shared" si="681"/>
        <v/>
      </c>
      <c r="V2580" s="78" t="str">
        <f t="shared" si="682"/>
        <v/>
      </c>
      <c r="W2580" s="113">
        <v>44680.810752314814</v>
      </c>
      <c r="X2580" s="113">
        <f t="shared" si="683"/>
        <v>1.0416666191304103E-4</v>
      </c>
      <c r="Y2580" s="113" t="str">
        <f t="shared" si="684"/>
        <v/>
      </c>
      <c r="Z2580" s="113" t="str">
        <f t="shared" si="685"/>
        <v/>
      </c>
      <c r="AB2580" s="2" t="str">
        <f t="shared" si="686"/>
        <v/>
      </c>
      <c r="AC2580" s="2" t="str">
        <f t="shared" si="686"/>
        <v/>
      </c>
      <c r="AE2580" s="2" t="str">
        <f t="shared" si="687"/>
        <v/>
      </c>
      <c r="AF2580" s="2" t="str">
        <f t="shared" si="688"/>
        <v/>
      </c>
      <c r="AG2580" s="2" t="str">
        <f t="shared" si="689"/>
        <v/>
      </c>
      <c r="AH2580" s="2" t="str">
        <f t="shared" si="690"/>
        <v/>
      </c>
      <c r="AI2580" s="2" t="str">
        <f t="shared" si="691"/>
        <v/>
      </c>
      <c r="AK2580" s="2" t="str">
        <f t="shared" si="692"/>
        <v/>
      </c>
      <c r="AL2580" s="2" t="str">
        <f t="shared" si="693"/>
        <v/>
      </c>
      <c r="AM2580" s="2" t="str">
        <f t="shared" si="694"/>
        <v/>
      </c>
      <c r="AN2580" s="2" t="str">
        <f t="shared" si="695"/>
        <v/>
      </c>
      <c r="AO2580" s="2" t="str">
        <f t="shared" si="696"/>
        <v/>
      </c>
    </row>
    <row r="2581" spans="1:41" x14ac:dyDescent="0.3">
      <c r="A2581" s="111">
        <v>44680.791192129633</v>
      </c>
      <c r="B2581" s="78" t="s">
        <v>3654</v>
      </c>
      <c r="C2581" s="78" t="s">
        <v>850</v>
      </c>
      <c r="D2581" s="78" t="s">
        <v>2610</v>
      </c>
      <c r="F2581" s="78" t="s">
        <v>808</v>
      </c>
      <c r="G2581" s="78" t="s">
        <v>90</v>
      </c>
      <c r="H2581" s="112" t="s">
        <v>224</v>
      </c>
      <c r="I2581" s="112">
        <v>2</v>
      </c>
      <c r="J2581" s="113">
        <v>44680.789803240739</v>
      </c>
      <c r="K2581" s="113">
        <v>44680.791192129633</v>
      </c>
      <c r="M2581" s="113">
        <v>44680.791296296295</v>
      </c>
      <c r="P2581" s="78" t="str">
        <f t="shared" si="680"/>
        <v/>
      </c>
      <c r="S2581" s="78" t="str">
        <f t="shared" si="681"/>
        <v/>
      </c>
      <c r="T2581" s="113">
        <v>44680.791446759256</v>
      </c>
      <c r="U2581" s="78" t="s">
        <v>1187</v>
      </c>
      <c r="V2581" s="78" t="str">
        <f t="shared" si="682"/>
        <v>CIC</v>
      </c>
      <c r="W2581" s="113">
        <v>44680.810752314814</v>
      </c>
      <c r="X2581" s="113">
        <f t="shared" si="683"/>
        <v>1.0416666191304103E-4</v>
      </c>
      <c r="Y2581" s="113">
        <f t="shared" si="684"/>
        <v>1.5046296175569296E-4</v>
      </c>
      <c r="Z2581" s="113">
        <f t="shared" si="685"/>
        <v>1.9305555557366461E-2</v>
      </c>
      <c r="AB2581" s="2">
        <f t="shared" si="686"/>
        <v>13</v>
      </c>
      <c r="AC2581" s="2">
        <f t="shared" si="686"/>
        <v>1668</v>
      </c>
      <c r="AE2581" s="2" t="str">
        <f t="shared" si="687"/>
        <v/>
      </c>
      <c r="AF2581" s="2" t="str">
        <f t="shared" si="688"/>
        <v/>
      </c>
      <c r="AG2581" s="2">
        <f t="shared" si="689"/>
        <v>13</v>
      </c>
      <c r="AH2581" s="2" t="str">
        <f t="shared" si="690"/>
        <v/>
      </c>
      <c r="AI2581" s="2" t="str">
        <f t="shared" si="691"/>
        <v/>
      </c>
      <c r="AK2581" s="2" t="str">
        <f t="shared" si="692"/>
        <v/>
      </c>
      <c r="AL2581" s="2" t="str">
        <f t="shared" si="693"/>
        <v/>
      </c>
      <c r="AM2581" s="2">
        <f t="shared" si="694"/>
        <v>1668</v>
      </c>
      <c r="AN2581" s="2" t="str">
        <f t="shared" si="695"/>
        <v/>
      </c>
      <c r="AO2581" s="2" t="str">
        <f t="shared" si="696"/>
        <v/>
      </c>
    </row>
    <row r="2582" spans="1:41" x14ac:dyDescent="0.3">
      <c r="A2582" s="111">
        <v>44680.825578703705</v>
      </c>
      <c r="B2582" s="78" t="s">
        <v>3655</v>
      </c>
      <c r="C2582" s="78" t="s">
        <v>835</v>
      </c>
      <c r="D2582" s="78" t="s">
        <v>1823</v>
      </c>
      <c r="E2582" s="78">
        <v>4</v>
      </c>
      <c r="F2582" s="78" t="s">
        <v>807</v>
      </c>
      <c r="G2582" s="78" t="s">
        <v>116</v>
      </c>
      <c r="H2582" s="112" t="s">
        <v>228</v>
      </c>
      <c r="I2582" s="112">
        <v>2</v>
      </c>
      <c r="J2582" s="113">
        <v>44680.824247685188</v>
      </c>
      <c r="K2582" s="113">
        <v>44680.825578703705</v>
      </c>
      <c r="M2582" s="113">
        <v>44680.826886574076</v>
      </c>
      <c r="N2582" s="113">
        <v>44680.827094907407</v>
      </c>
      <c r="O2582" s="78" t="s">
        <v>1187</v>
      </c>
      <c r="P2582" s="78" t="str">
        <f t="shared" si="680"/>
        <v>CIC</v>
      </c>
      <c r="S2582" s="78" t="str">
        <f t="shared" si="681"/>
        <v/>
      </c>
      <c r="V2582" s="78" t="str">
        <f t="shared" si="682"/>
        <v/>
      </c>
      <c r="W2582" s="113">
        <v>44680.845601851855</v>
      </c>
      <c r="X2582" s="113">
        <f t="shared" si="683"/>
        <v>1.3078703705104999E-3</v>
      </c>
      <c r="Y2582" s="113" t="str">
        <f t="shared" si="684"/>
        <v/>
      </c>
      <c r="Z2582" s="113" t="str">
        <f t="shared" si="685"/>
        <v/>
      </c>
      <c r="AB2582" s="2" t="str">
        <f t="shared" si="686"/>
        <v/>
      </c>
      <c r="AC2582" s="2" t="str">
        <f t="shared" si="686"/>
        <v/>
      </c>
      <c r="AE2582" s="2" t="str">
        <f t="shared" si="687"/>
        <v/>
      </c>
      <c r="AF2582" s="2" t="str">
        <f t="shared" si="688"/>
        <v/>
      </c>
      <c r="AG2582" s="2" t="str">
        <f t="shared" si="689"/>
        <v/>
      </c>
      <c r="AH2582" s="2" t="str">
        <f t="shared" si="690"/>
        <v/>
      </c>
      <c r="AI2582" s="2" t="str">
        <f t="shared" si="691"/>
        <v/>
      </c>
      <c r="AK2582" s="2" t="str">
        <f t="shared" si="692"/>
        <v/>
      </c>
      <c r="AL2582" s="2" t="str">
        <f t="shared" si="693"/>
        <v/>
      </c>
      <c r="AM2582" s="2" t="str">
        <f t="shared" si="694"/>
        <v/>
      </c>
      <c r="AN2582" s="2" t="str">
        <f t="shared" si="695"/>
        <v/>
      </c>
      <c r="AO2582" s="2" t="str">
        <f t="shared" si="696"/>
        <v/>
      </c>
    </row>
    <row r="2583" spans="1:41" x14ac:dyDescent="0.3">
      <c r="A2583" s="111">
        <v>44680.862835648149</v>
      </c>
      <c r="B2583" s="78" t="s">
        <v>3656</v>
      </c>
      <c r="C2583" s="78" t="s">
        <v>846</v>
      </c>
      <c r="D2583" s="78" t="s">
        <v>1359</v>
      </c>
      <c r="E2583" s="78">
        <v>164</v>
      </c>
      <c r="F2583" s="78" t="s">
        <v>807</v>
      </c>
      <c r="G2583" s="78" t="s">
        <v>88</v>
      </c>
      <c r="H2583" s="112" t="s">
        <v>256</v>
      </c>
      <c r="I2583" s="112">
        <v>3</v>
      </c>
      <c r="J2583" s="113">
        <v>44680.861747685187</v>
      </c>
      <c r="K2583" s="113">
        <v>44680.862835648149</v>
      </c>
      <c r="M2583" s="113">
        <v>44680.864594907405</v>
      </c>
      <c r="N2583" s="113">
        <v>44680.864965277775</v>
      </c>
      <c r="O2583" s="78" t="s">
        <v>1185</v>
      </c>
      <c r="P2583" s="78" t="str">
        <f t="shared" si="680"/>
        <v>CIC</v>
      </c>
      <c r="S2583" s="78" t="str">
        <f t="shared" si="681"/>
        <v/>
      </c>
      <c r="T2583" s="113">
        <v>44680.910127314812</v>
      </c>
      <c r="U2583" s="78" t="s">
        <v>1220</v>
      </c>
      <c r="V2583" s="78" t="str">
        <f t="shared" si="682"/>
        <v>PLOEG</v>
      </c>
      <c r="W2583" s="113">
        <v>44680.912604166668</v>
      </c>
      <c r="X2583" s="113">
        <f t="shared" si="683"/>
        <v>1.7592592557775788E-3</v>
      </c>
      <c r="Y2583" s="113">
        <f t="shared" si="684"/>
        <v>4.5532407406426501E-2</v>
      </c>
      <c r="Z2583" s="113">
        <f t="shared" si="685"/>
        <v>2.4768518560449593E-3</v>
      </c>
      <c r="AB2583" s="2">
        <f t="shared" si="686"/>
        <v>3934</v>
      </c>
      <c r="AC2583" s="2">
        <f t="shared" si="686"/>
        <v>214</v>
      </c>
      <c r="AE2583" s="2" t="str">
        <f t="shared" si="687"/>
        <v/>
      </c>
      <c r="AF2583" s="2" t="str">
        <f t="shared" si="688"/>
        <v/>
      </c>
      <c r="AG2583" s="2" t="str">
        <f t="shared" si="689"/>
        <v/>
      </c>
      <c r="AH2583" s="2">
        <f t="shared" si="690"/>
        <v>3934</v>
      </c>
      <c r="AI2583" s="2" t="str">
        <f t="shared" si="691"/>
        <v/>
      </c>
      <c r="AK2583" s="2" t="str">
        <f t="shared" si="692"/>
        <v/>
      </c>
      <c r="AL2583" s="2" t="str">
        <f t="shared" si="693"/>
        <v/>
      </c>
      <c r="AM2583" s="2" t="str">
        <f t="shared" si="694"/>
        <v/>
      </c>
      <c r="AN2583" s="2">
        <f t="shared" si="695"/>
        <v>214</v>
      </c>
      <c r="AO2583" s="2" t="str">
        <f t="shared" si="696"/>
        <v/>
      </c>
    </row>
    <row r="2584" spans="1:41" x14ac:dyDescent="0.3">
      <c r="A2584" s="111">
        <v>44680.863310185188</v>
      </c>
      <c r="B2584" s="78" t="s">
        <v>3657</v>
      </c>
      <c r="C2584" s="78" t="s">
        <v>835</v>
      </c>
      <c r="D2584" s="78" t="s">
        <v>2192</v>
      </c>
      <c r="F2584" s="78" t="s">
        <v>809</v>
      </c>
      <c r="G2584" s="78" t="s">
        <v>126</v>
      </c>
      <c r="H2584" s="112" t="s">
        <v>290</v>
      </c>
      <c r="I2584" s="112">
        <v>2</v>
      </c>
      <c r="J2584" s="113">
        <v>44680.861909722225</v>
      </c>
      <c r="K2584" s="113">
        <v>44680.863310185188</v>
      </c>
      <c r="M2584" s="113">
        <v>44680.865127314813</v>
      </c>
      <c r="N2584" s="113">
        <v>44680.865648148145</v>
      </c>
      <c r="O2584" s="78" t="s">
        <v>1185</v>
      </c>
      <c r="P2584" s="78" t="str">
        <f t="shared" si="680"/>
        <v>CIC</v>
      </c>
      <c r="Q2584" s="113">
        <v>44680.880185185182</v>
      </c>
      <c r="R2584" s="78" t="s">
        <v>1200</v>
      </c>
      <c r="S2584" s="78" t="str">
        <f t="shared" si="681"/>
        <v>PLOEG</v>
      </c>
      <c r="V2584" s="78" t="str">
        <f t="shared" si="682"/>
        <v/>
      </c>
      <c r="W2584" s="113">
        <v>44680.904490740744</v>
      </c>
      <c r="X2584" s="113">
        <f t="shared" si="683"/>
        <v>1.8171296251239255E-3</v>
      </c>
      <c r="Y2584" s="113" t="str">
        <f t="shared" si="684"/>
        <v/>
      </c>
      <c r="Z2584" s="113" t="str">
        <f t="shared" si="685"/>
        <v/>
      </c>
      <c r="AB2584" s="2" t="str">
        <f t="shared" si="686"/>
        <v/>
      </c>
      <c r="AC2584" s="2" t="str">
        <f t="shared" si="686"/>
        <v/>
      </c>
      <c r="AE2584" s="2" t="str">
        <f t="shared" si="687"/>
        <v/>
      </c>
      <c r="AF2584" s="2" t="str">
        <f t="shared" si="688"/>
        <v/>
      </c>
      <c r="AG2584" s="2" t="str">
        <f t="shared" si="689"/>
        <v/>
      </c>
      <c r="AH2584" s="2" t="str">
        <f t="shared" si="690"/>
        <v/>
      </c>
      <c r="AI2584" s="2" t="str">
        <f t="shared" si="691"/>
        <v/>
      </c>
      <c r="AK2584" s="2" t="str">
        <f t="shared" si="692"/>
        <v/>
      </c>
      <c r="AL2584" s="2" t="str">
        <f t="shared" si="693"/>
        <v/>
      </c>
      <c r="AM2584" s="2" t="str">
        <f t="shared" si="694"/>
        <v/>
      </c>
      <c r="AN2584" s="2" t="str">
        <f t="shared" si="695"/>
        <v/>
      </c>
      <c r="AO2584" s="2" t="str">
        <f t="shared" si="696"/>
        <v/>
      </c>
    </row>
    <row r="2585" spans="1:41" x14ac:dyDescent="0.3">
      <c r="A2585" s="111">
        <v>44680.922905092593</v>
      </c>
      <c r="B2585" s="78" t="s">
        <v>3658</v>
      </c>
      <c r="C2585" s="78" t="s">
        <v>835</v>
      </c>
      <c r="D2585" s="78" t="s">
        <v>1446</v>
      </c>
      <c r="E2585" s="78">
        <v>10</v>
      </c>
      <c r="F2585" s="78" t="s">
        <v>808</v>
      </c>
      <c r="G2585" s="78" t="s">
        <v>118</v>
      </c>
      <c r="H2585" s="112" t="s">
        <v>324</v>
      </c>
      <c r="I2585" s="112">
        <v>2</v>
      </c>
      <c r="J2585" s="113">
        <v>44680.922500000001</v>
      </c>
      <c r="K2585" s="113">
        <v>44680.922905092593</v>
      </c>
      <c r="M2585" s="113">
        <v>44680.923819444448</v>
      </c>
      <c r="N2585" s="113">
        <v>44680.924155092594</v>
      </c>
      <c r="O2585" s="78" t="s">
        <v>1185</v>
      </c>
      <c r="P2585" s="78" t="str">
        <f t="shared" si="680"/>
        <v>CIC</v>
      </c>
      <c r="Q2585" s="113">
        <v>44680.924722222226</v>
      </c>
      <c r="R2585" s="78" t="s">
        <v>1200</v>
      </c>
      <c r="S2585" s="78" t="str">
        <f t="shared" si="681"/>
        <v>PLOEG</v>
      </c>
      <c r="T2585" s="113">
        <v>44680.929340277777</v>
      </c>
      <c r="U2585" s="78" t="s">
        <v>1200</v>
      </c>
      <c r="V2585" s="78" t="str">
        <f t="shared" si="682"/>
        <v>PLOEG</v>
      </c>
      <c r="W2585" s="113">
        <v>44680.947384259256</v>
      </c>
      <c r="X2585" s="113">
        <f t="shared" si="683"/>
        <v>9.1435185458976775E-4</v>
      </c>
      <c r="Y2585" s="113">
        <f t="shared" si="684"/>
        <v>5.5208333287737332E-3</v>
      </c>
      <c r="Z2585" s="113">
        <f t="shared" si="685"/>
        <v>1.8043981479422655E-2</v>
      </c>
      <c r="AB2585" s="2">
        <f t="shared" si="686"/>
        <v>477</v>
      </c>
      <c r="AC2585" s="2">
        <f t="shared" si="686"/>
        <v>1559</v>
      </c>
      <c r="AE2585" s="2" t="str">
        <f t="shared" si="687"/>
        <v/>
      </c>
      <c r="AF2585" s="2" t="str">
        <f t="shared" si="688"/>
        <v/>
      </c>
      <c r="AG2585" s="2">
        <f t="shared" si="689"/>
        <v>477</v>
      </c>
      <c r="AH2585" s="2" t="str">
        <f t="shared" si="690"/>
        <v/>
      </c>
      <c r="AI2585" s="2" t="str">
        <f t="shared" si="691"/>
        <v/>
      </c>
      <c r="AK2585" s="2" t="str">
        <f t="shared" si="692"/>
        <v/>
      </c>
      <c r="AL2585" s="2" t="str">
        <f t="shared" si="693"/>
        <v/>
      </c>
      <c r="AM2585" s="2">
        <f t="shared" si="694"/>
        <v>1559</v>
      </c>
      <c r="AN2585" s="2" t="str">
        <f t="shared" si="695"/>
        <v/>
      </c>
      <c r="AO2585" s="2" t="str">
        <f t="shared" si="696"/>
        <v/>
      </c>
    </row>
    <row r="2586" spans="1:41" x14ac:dyDescent="0.3">
      <c r="A2586" s="111">
        <v>44681.195856481485</v>
      </c>
      <c r="B2586" s="78" t="s">
        <v>3659</v>
      </c>
      <c r="C2586" s="78" t="s">
        <v>835</v>
      </c>
      <c r="D2586" s="78" t="s">
        <v>1382</v>
      </c>
      <c r="E2586" s="78">
        <v>97</v>
      </c>
      <c r="F2586" s="78" t="s">
        <v>809</v>
      </c>
      <c r="G2586" s="78" t="s">
        <v>116</v>
      </c>
      <c r="H2586" s="112" t="s">
        <v>518</v>
      </c>
      <c r="I2586" s="112">
        <v>2</v>
      </c>
      <c r="J2586" s="113">
        <v>44681.195219907408</v>
      </c>
      <c r="K2586" s="113">
        <v>44681.195856481485</v>
      </c>
      <c r="M2586" s="113">
        <v>44681.196909722225</v>
      </c>
      <c r="N2586" s="113">
        <v>44681.19971064815</v>
      </c>
      <c r="O2586" s="78" t="s">
        <v>1185</v>
      </c>
      <c r="P2586" s="78" t="str">
        <f t="shared" si="680"/>
        <v>CIC</v>
      </c>
      <c r="S2586" s="78" t="str">
        <f t="shared" si="681"/>
        <v/>
      </c>
      <c r="T2586" s="113">
        <v>44681.202569444446</v>
      </c>
      <c r="U2586" s="78" t="s">
        <v>1185</v>
      </c>
      <c r="V2586" s="78" t="str">
        <f t="shared" si="682"/>
        <v>CIC</v>
      </c>
      <c r="W2586" s="113">
        <v>44681.216516203705</v>
      </c>
      <c r="X2586" s="113">
        <f t="shared" si="683"/>
        <v>1.0532407395658083E-3</v>
      </c>
      <c r="Y2586" s="113">
        <f t="shared" si="684"/>
        <v>5.6597222210257314E-3</v>
      </c>
      <c r="Z2586" s="113">
        <f t="shared" si="685"/>
        <v>1.3946759259852115E-2</v>
      </c>
      <c r="AB2586" s="2">
        <f t="shared" si="686"/>
        <v>489</v>
      </c>
      <c r="AC2586" s="2">
        <f t="shared" si="686"/>
        <v>1205</v>
      </c>
      <c r="AE2586" s="2" t="str">
        <f t="shared" si="687"/>
        <v/>
      </c>
      <c r="AF2586" s="2" t="str">
        <f t="shared" si="688"/>
        <v/>
      </c>
      <c r="AG2586" s="2">
        <f t="shared" si="689"/>
        <v>489</v>
      </c>
      <c r="AH2586" s="2" t="str">
        <f t="shared" si="690"/>
        <v/>
      </c>
      <c r="AI2586" s="2" t="str">
        <f t="shared" si="691"/>
        <v/>
      </c>
      <c r="AK2586" s="2" t="str">
        <f t="shared" si="692"/>
        <v/>
      </c>
      <c r="AL2586" s="2" t="str">
        <f t="shared" si="693"/>
        <v/>
      </c>
      <c r="AM2586" s="2">
        <f t="shared" si="694"/>
        <v>1205</v>
      </c>
      <c r="AN2586" s="2" t="str">
        <f t="shared" si="695"/>
        <v/>
      </c>
      <c r="AO2586" s="2" t="str">
        <f t="shared" si="696"/>
        <v/>
      </c>
    </row>
    <row r="2587" spans="1:41" x14ac:dyDescent="0.3">
      <c r="A2587" s="111">
        <v>44681.195856481485</v>
      </c>
      <c r="B2587" s="78" t="s">
        <v>3659</v>
      </c>
      <c r="C2587" s="78" t="s">
        <v>846</v>
      </c>
      <c r="D2587" s="78" t="s">
        <v>1382</v>
      </c>
      <c r="E2587" s="78">
        <v>97</v>
      </c>
      <c r="F2587" s="78" t="s">
        <v>809</v>
      </c>
      <c r="G2587" s="78" t="s">
        <v>116</v>
      </c>
      <c r="H2587" s="112" t="s">
        <v>518</v>
      </c>
      <c r="I2587" s="112">
        <v>2</v>
      </c>
      <c r="J2587" s="113">
        <v>44681.195219907408</v>
      </c>
      <c r="K2587" s="113">
        <v>44681.195856481485</v>
      </c>
      <c r="M2587" s="113">
        <v>44681.19703703704</v>
      </c>
      <c r="N2587" s="113">
        <v>44681.197916666664</v>
      </c>
      <c r="O2587" s="78" t="s">
        <v>1185</v>
      </c>
      <c r="P2587" s="78" t="str">
        <f t="shared" si="680"/>
        <v>CIC</v>
      </c>
      <c r="S2587" s="78" t="str">
        <f t="shared" si="681"/>
        <v/>
      </c>
      <c r="T2587" s="113">
        <v>44681.201643518521</v>
      </c>
      <c r="U2587" s="78" t="s">
        <v>1187</v>
      </c>
      <c r="V2587" s="78" t="str">
        <f t="shared" si="682"/>
        <v>CIC</v>
      </c>
      <c r="W2587" s="113">
        <v>44681.232766203706</v>
      </c>
      <c r="X2587" s="113">
        <f t="shared" si="683"/>
        <v>1.1805555550381541E-3</v>
      </c>
      <c r="Y2587" s="113">
        <f t="shared" si="684"/>
        <v>4.6064814814599231E-3</v>
      </c>
      <c r="Z2587" s="113">
        <f t="shared" si="685"/>
        <v>3.1122685184527654E-2</v>
      </c>
      <c r="AB2587" s="2">
        <f t="shared" si="686"/>
        <v>398</v>
      </c>
      <c r="AC2587" s="2">
        <f t="shared" si="686"/>
        <v>2689</v>
      </c>
      <c r="AE2587" s="2" t="str">
        <f t="shared" si="687"/>
        <v/>
      </c>
      <c r="AF2587" s="2" t="str">
        <f t="shared" si="688"/>
        <v/>
      </c>
      <c r="AG2587" s="2">
        <f t="shared" si="689"/>
        <v>398</v>
      </c>
      <c r="AH2587" s="2" t="str">
        <f t="shared" si="690"/>
        <v/>
      </c>
      <c r="AI2587" s="2" t="str">
        <f t="shared" si="691"/>
        <v/>
      </c>
      <c r="AK2587" s="2" t="str">
        <f t="shared" si="692"/>
        <v/>
      </c>
      <c r="AL2587" s="2" t="str">
        <f t="shared" si="693"/>
        <v/>
      </c>
      <c r="AM2587" s="2">
        <f t="shared" si="694"/>
        <v>2689</v>
      </c>
      <c r="AN2587" s="2" t="str">
        <f t="shared" si="695"/>
        <v/>
      </c>
      <c r="AO2587" s="2" t="str">
        <f t="shared" si="696"/>
        <v/>
      </c>
    </row>
    <row r="2588" spans="1:41" x14ac:dyDescent="0.3">
      <c r="A2588" s="111">
        <v>44681.195856481485</v>
      </c>
      <c r="B2588" s="78" t="s">
        <v>3659</v>
      </c>
      <c r="C2588" s="78" t="s">
        <v>853</v>
      </c>
      <c r="D2588" s="78" t="s">
        <v>1382</v>
      </c>
      <c r="E2588" s="78">
        <v>97</v>
      </c>
      <c r="F2588" s="78" t="s">
        <v>809</v>
      </c>
      <c r="G2588" s="78" t="s">
        <v>116</v>
      </c>
      <c r="H2588" s="112" t="s">
        <v>518</v>
      </c>
      <c r="I2588" s="112">
        <v>2</v>
      </c>
      <c r="J2588" s="113">
        <v>44681.195219907408</v>
      </c>
      <c r="K2588" s="113">
        <v>44681.195856481485</v>
      </c>
      <c r="M2588" s="113">
        <v>44681.197581018518</v>
      </c>
      <c r="N2588" s="113">
        <v>44681.19971064815</v>
      </c>
      <c r="O2588" s="78" t="s">
        <v>1185</v>
      </c>
      <c r="P2588" s="78" t="str">
        <f t="shared" si="680"/>
        <v>CIC</v>
      </c>
      <c r="S2588" s="78" t="str">
        <f t="shared" si="681"/>
        <v/>
      </c>
      <c r="T2588" s="113">
        <v>44681.20590277778</v>
      </c>
      <c r="U2588" s="78" t="s">
        <v>1185</v>
      </c>
      <c r="V2588" s="78" t="str">
        <f t="shared" si="682"/>
        <v>CIC</v>
      </c>
      <c r="W2588" s="113">
        <v>44681.216516203705</v>
      </c>
      <c r="X2588" s="113">
        <f t="shared" si="683"/>
        <v>1.7245370327145793E-3</v>
      </c>
      <c r="Y2588" s="113">
        <f t="shared" si="684"/>
        <v>8.3217592618893832E-3</v>
      </c>
      <c r="Z2588" s="113">
        <f t="shared" si="685"/>
        <v>1.0613425925839692E-2</v>
      </c>
      <c r="AB2588" s="2">
        <f t="shared" si="686"/>
        <v>719</v>
      </c>
      <c r="AC2588" s="2">
        <f t="shared" si="686"/>
        <v>917</v>
      </c>
      <c r="AE2588" s="2" t="str">
        <f t="shared" si="687"/>
        <v/>
      </c>
      <c r="AF2588" s="2" t="str">
        <f t="shared" si="688"/>
        <v/>
      </c>
      <c r="AG2588" s="2">
        <f t="shared" si="689"/>
        <v>719</v>
      </c>
      <c r="AH2588" s="2" t="str">
        <f t="shared" si="690"/>
        <v/>
      </c>
      <c r="AI2588" s="2" t="str">
        <f t="shared" si="691"/>
        <v/>
      </c>
      <c r="AK2588" s="2" t="str">
        <f t="shared" si="692"/>
        <v/>
      </c>
      <c r="AL2588" s="2" t="str">
        <f t="shared" si="693"/>
        <v/>
      </c>
      <c r="AM2588" s="2">
        <f t="shared" si="694"/>
        <v>917</v>
      </c>
      <c r="AN2588" s="2" t="str">
        <f t="shared" si="695"/>
        <v/>
      </c>
      <c r="AO2588" s="2" t="str">
        <f t="shared" si="696"/>
        <v/>
      </c>
    </row>
    <row r="2589" spans="1:41" x14ac:dyDescent="0.3">
      <c r="A2589" s="111">
        <v>44681.215636574074</v>
      </c>
      <c r="B2589" s="78" t="s">
        <v>3660</v>
      </c>
      <c r="C2589" s="78" t="s">
        <v>853</v>
      </c>
      <c r="D2589" s="78" t="s">
        <v>2027</v>
      </c>
      <c r="E2589" s="78">
        <v>33</v>
      </c>
      <c r="F2589" s="78" t="s">
        <v>808</v>
      </c>
      <c r="G2589" s="78" t="s">
        <v>94</v>
      </c>
      <c r="H2589" s="112" t="s">
        <v>246</v>
      </c>
      <c r="I2589" s="112">
        <v>2</v>
      </c>
      <c r="J2589" s="113">
        <v>44681.215254629627</v>
      </c>
      <c r="K2589" s="113">
        <v>44681.215636574074</v>
      </c>
      <c r="M2589" s="113">
        <v>44681.216828703706</v>
      </c>
      <c r="N2589" s="113">
        <v>44681.217141203706</v>
      </c>
      <c r="O2589" s="78" t="s">
        <v>1187</v>
      </c>
      <c r="P2589" s="78" t="str">
        <f t="shared" si="680"/>
        <v>CIC</v>
      </c>
      <c r="S2589" s="78" t="str">
        <f t="shared" si="681"/>
        <v/>
      </c>
      <c r="V2589" s="78" t="str">
        <f t="shared" si="682"/>
        <v/>
      </c>
      <c r="W2589" s="113">
        <v>44681.224166666667</v>
      </c>
      <c r="X2589" s="113">
        <f t="shared" si="683"/>
        <v>1.1921296318178065E-3</v>
      </c>
      <c r="Y2589" s="113" t="str">
        <f t="shared" si="684"/>
        <v/>
      </c>
      <c r="Z2589" s="113" t="str">
        <f t="shared" si="685"/>
        <v/>
      </c>
      <c r="AB2589" s="2" t="str">
        <f t="shared" si="686"/>
        <v/>
      </c>
      <c r="AC2589" s="2" t="str">
        <f t="shared" si="686"/>
        <v/>
      </c>
      <c r="AE2589" s="2" t="str">
        <f t="shared" si="687"/>
        <v/>
      </c>
      <c r="AF2589" s="2" t="str">
        <f t="shared" si="688"/>
        <v/>
      </c>
      <c r="AG2589" s="2" t="str">
        <f t="shared" si="689"/>
        <v/>
      </c>
      <c r="AH2589" s="2" t="str">
        <f t="shared" si="690"/>
        <v/>
      </c>
      <c r="AI2589" s="2" t="str">
        <f t="shared" si="691"/>
        <v/>
      </c>
      <c r="AK2589" s="2" t="str">
        <f t="shared" si="692"/>
        <v/>
      </c>
      <c r="AL2589" s="2" t="str">
        <f t="shared" si="693"/>
        <v/>
      </c>
      <c r="AM2589" s="2" t="str">
        <f t="shared" si="694"/>
        <v/>
      </c>
      <c r="AN2589" s="2" t="str">
        <f t="shared" si="695"/>
        <v/>
      </c>
      <c r="AO2589" s="2" t="str">
        <f t="shared" si="696"/>
        <v/>
      </c>
    </row>
    <row r="2590" spans="1:41" x14ac:dyDescent="0.3">
      <c r="A2590" s="111">
        <v>44681.215636574074</v>
      </c>
      <c r="B2590" s="78" t="s">
        <v>3660</v>
      </c>
      <c r="C2590" s="78" t="s">
        <v>835</v>
      </c>
      <c r="D2590" s="78" t="s">
        <v>2027</v>
      </c>
      <c r="E2590" s="78">
        <v>33</v>
      </c>
      <c r="F2590" s="78" t="s">
        <v>808</v>
      </c>
      <c r="G2590" s="78" t="s">
        <v>94</v>
      </c>
      <c r="H2590" s="112" t="s">
        <v>246</v>
      </c>
      <c r="I2590" s="112">
        <v>2</v>
      </c>
      <c r="J2590" s="113">
        <v>44681.215254629627</v>
      </c>
      <c r="K2590" s="113">
        <v>44681.215636574074</v>
      </c>
      <c r="M2590" s="113">
        <v>44681.216828703706</v>
      </c>
      <c r="N2590" s="113">
        <v>44681.217141203706</v>
      </c>
      <c r="O2590" s="78" t="s">
        <v>1187</v>
      </c>
      <c r="P2590" s="78" t="str">
        <f t="shared" si="680"/>
        <v>CIC</v>
      </c>
      <c r="S2590" s="78" t="str">
        <f t="shared" si="681"/>
        <v/>
      </c>
      <c r="V2590" s="78" t="str">
        <f t="shared" si="682"/>
        <v/>
      </c>
      <c r="W2590" s="113">
        <v>44681.224166666667</v>
      </c>
      <c r="X2590" s="113">
        <f t="shared" si="683"/>
        <v>1.1921296318178065E-3</v>
      </c>
      <c r="Y2590" s="113" t="str">
        <f t="shared" si="684"/>
        <v/>
      </c>
      <c r="Z2590" s="113" t="str">
        <f t="shared" si="685"/>
        <v/>
      </c>
      <c r="AB2590" s="2" t="str">
        <f t="shared" si="686"/>
        <v/>
      </c>
      <c r="AC2590" s="2" t="str">
        <f t="shared" si="686"/>
        <v/>
      </c>
      <c r="AE2590" s="2" t="str">
        <f t="shared" si="687"/>
        <v/>
      </c>
      <c r="AF2590" s="2" t="str">
        <f t="shared" si="688"/>
        <v/>
      </c>
      <c r="AG2590" s="2" t="str">
        <f t="shared" si="689"/>
        <v/>
      </c>
      <c r="AH2590" s="2" t="str">
        <f t="shared" si="690"/>
        <v/>
      </c>
      <c r="AI2590" s="2" t="str">
        <f t="shared" si="691"/>
        <v/>
      </c>
      <c r="AK2590" s="2" t="str">
        <f t="shared" si="692"/>
        <v/>
      </c>
      <c r="AL2590" s="2" t="str">
        <f t="shared" si="693"/>
        <v/>
      </c>
      <c r="AM2590" s="2" t="str">
        <f t="shared" si="694"/>
        <v/>
      </c>
      <c r="AN2590" s="2" t="str">
        <f t="shared" si="695"/>
        <v/>
      </c>
      <c r="AO2590" s="2" t="str">
        <f t="shared" si="696"/>
        <v/>
      </c>
    </row>
    <row r="2591" spans="1:41" x14ac:dyDescent="0.3">
      <c r="A2591" s="111">
        <v>44681.254837962966</v>
      </c>
      <c r="B2591" s="78" t="s">
        <v>3661</v>
      </c>
      <c r="C2591" s="78" t="s">
        <v>886</v>
      </c>
      <c r="D2591" s="78" t="s">
        <v>3662</v>
      </c>
      <c r="E2591" s="78">
        <v>29</v>
      </c>
      <c r="F2591" s="78" t="s">
        <v>810</v>
      </c>
      <c r="G2591" s="78" t="s">
        <v>124</v>
      </c>
      <c r="H2591" s="112" t="s">
        <v>264</v>
      </c>
      <c r="I2591" s="112">
        <v>2</v>
      </c>
      <c r="J2591" s="113">
        <v>44681.254837962966</v>
      </c>
      <c r="K2591" s="113">
        <v>44681.254837962966</v>
      </c>
      <c r="M2591" s="113">
        <v>44681.254930555559</v>
      </c>
      <c r="N2591" s="113">
        <v>44681.255266203705</v>
      </c>
      <c r="O2591" s="78" t="s">
        <v>1185</v>
      </c>
      <c r="P2591" s="78" t="str">
        <f t="shared" si="680"/>
        <v>CIC</v>
      </c>
      <c r="S2591" s="78" t="str">
        <f t="shared" si="681"/>
        <v/>
      </c>
      <c r="V2591" s="78" t="str">
        <f t="shared" si="682"/>
        <v/>
      </c>
      <c r="W2591" s="113">
        <v>44681.259340277778</v>
      </c>
      <c r="X2591" s="113">
        <f t="shared" si="683"/>
        <v>9.2592592409346253E-5</v>
      </c>
      <c r="Y2591" s="113" t="str">
        <f t="shared" si="684"/>
        <v/>
      </c>
      <c r="Z2591" s="113" t="str">
        <f t="shared" si="685"/>
        <v/>
      </c>
      <c r="AB2591" s="2" t="str">
        <f t="shared" si="686"/>
        <v/>
      </c>
      <c r="AC2591" s="2" t="str">
        <f t="shared" si="686"/>
        <v/>
      </c>
      <c r="AE2591" s="2" t="str">
        <f t="shared" si="687"/>
        <v/>
      </c>
      <c r="AF2591" s="2" t="str">
        <f t="shared" si="688"/>
        <v/>
      </c>
      <c r="AG2591" s="2" t="str">
        <f t="shared" si="689"/>
        <v/>
      </c>
      <c r="AH2591" s="2" t="str">
        <f t="shared" si="690"/>
        <v/>
      </c>
      <c r="AI2591" s="2" t="str">
        <f t="shared" si="691"/>
        <v/>
      </c>
      <c r="AK2591" s="2" t="str">
        <f t="shared" si="692"/>
        <v/>
      </c>
      <c r="AL2591" s="2" t="str">
        <f t="shared" si="693"/>
        <v/>
      </c>
      <c r="AM2591" s="2" t="str">
        <f t="shared" si="694"/>
        <v/>
      </c>
      <c r="AN2591" s="2" t="str">
        <f t="shared" si="695"/>
        <v/>
      </c>
      <c r="AO2591" s="2" t="str">
        <f t="shared" si="696"/>
        <v/>
      </c>
    </row>
    <row r="2592" spans="1:41" x14ac:dyDescent="0.3">
      <c r="A2592" s="111">
        <v>44681.267268518517</v>
      </c>
      <c r="B2592" s="78" t="s">
        <v>3663</v>
      </c>
      <c r="C2592" s="78" t="s">
        <v>951</v>
      </c>
      <c r="D2592" s="78" t="s">
        <v>1199</v>
      </c>
      <c r="E2592" s="78">
        <v>382</v>
      </c>
      <c r="F2592" s="78" t="s">
        <v>809</v>
      </c>
      <c r="G2592" s="78" t="s">
        <v>106</v>
      </c>
      <c r="H2592" s="112" t="s">
        <v>212</v>
      </c>
      <c r="I2592" s="112">
        <v>4</v>
      </c>
      <c r="J2592" s="113">
        <v>44681.254872685182</v>
      </c>
      <c r="K2592" s="113">
        <v>44681.267268518517</v>
      </c>
      <c r="M2592" s="113">
        <v>44681.271053240744</v>
      </c>
      <c r="P2592" s="78" t="str">
        <f t="shared" si="680"/>
        <v/>
      </c>
      <c r="S2592" s="78" t="str">
        <f t="shared" si="681"/>
        <v/>
      </c>
      <c r="V2592" s="78" t="str">
        <f t="shared" si="682"/>
        <v/>
      </c>
      <c r="W2592" s="113">
        <v>44681.282592592594</v>
      </c>
      <c r="X2592" s="113">
        <f t="shared" si="683"/>
        <v>3.7847222265554592E-3</v>
      </c>
      <c r="Y2592" s="113" t="str">
        <f t="shared" si="684"/>
        <v/>
      </c>
      <c r="Z2592" s="113" t="str">
        <f t="shared" si="685"/>
        <v/>
      </c>
      <c r="AB2592" s="2" t="str">
        <f t="shared" si="686"/>
        <v/>
      </c>
      <c r="AC2592" s="2" t="str">
        <f t="shared" si="686"/>
        <v/>
      </c>
      <c r="AE2592" s="2" t="str">
        <f t="shared" si="687"/>
        <v/>
      </c>
      <c r="AF2592" s="2" t="str">
        <f t="shared" si="688"/>
        <v/>
      </c>
      <c r="AG2592" s="2" t="str">
        <f t="shared" si="689"/>
        <v/>
      </c>
      <c r="AH2592" s="2" t="str">
        <f t="shared" si="690"/>
        <v/>
      </c>
      <c r="AI2592" s="2" t="str">
        <f t="shared" si="691"/>
        <v/>
      </c>
      <c r="AK2592" s="2" t="str">
        <f t="shared" si="692"/>
        <v/>
      </c>
      <c r="AL2592" s="2" t="str">
        <f t="shared" si="693"/>
        <v/>
      </c>
      <c r="AM2592" s="2" t="str">
        <f t="shared" si="694"/>
        <v/>
      </c>
      <c r="AN2592" s="2" t="str">
        <f t="shared" si="695"/>
        <v/>
      </c>
      <c r="AO2592" s="2" t="str">
        <f t="shared" si="696"/>
        <v/>
      </c>
    </row>
    <row r="2593" spans="1:41" x14ac:dyDescent="0.3">
      <c r="A2593" s="111">
        <v>44681.393657407411</v>
      </c>
      <c r="B2593" s="78" t="s">
        <v>3664</v>
      </c>
      <c r="C2593" s="78" t="s">
        <v>886</v>
      </c>
      <c r="D2593" s="78" t="s">
        <v>1197</v>
      </c>
      <c r="E2593" s="78">
        <v>93</v>
      </c>
      <c r="F2593" s="78" t="s">
        <v>807</v>
      </c>
      <c r="G2593" s="78" t="s">
        <v>106</v>
      </c>
      <c r="H2593" s="112" t="s">
        <v>306</v>
      </c>
      <c r="I2593" s="112">
        <v>2</v>
      </c>
      <c r="J2593" s="113">
        <v>44681.393657407411</v>
      </c>
      <c r="K2593" s="113">
        <v>44681.393657407411</v>
      </c>
      <c r="M2593" s="113">
        <v>44681.394108796296</v>
      </c>
      <c r="N2593" s="113">
        <v>44681.394560185188</v>
      </c>
      <c r="O2593" s="78" t="s">
        <v>1185</v>
      </c>
      <c r="P2593" s="78" t="str">
        <f t="shared" si="680"/>
        <v>CIC</v>
      </c>
      <c r="S2593" s="78" t="str">
        <f t="shared" si="681"/>
        <v/>
      </c>
      <c r="V2593" s="78" t="str">
        <f t="shared" si="682"/>
        <v/>
      </c>
      <c r="W2593" s="113">
        <v>44681.457118055558</v>
      </c>
      <c r="X2593" s="113">
        <f t="shared" si="683"/>
        <v>4.5138888526707888E-4</v>
      </c>
      <c r="Y2593" s="113" t="str">
        <f t="shared" si="684"/>
        <v/>
      </c>
      <c r="Z2593" s="113" t="str">
        <f t="shared" si="685"/>
        <v/>
      </c>
      <c r="AB2593" s="2" t="str">
        <f t="shared" si="686"/>
        <v/>
      </c>
      <c r="AC2593" s="2" t="str">
        <f t="shared" si="686"/>
        <v/>
      </c>
      <c r="AE2593" s="2" t="str">
        <f t="shared" si="687"/>
        <v/>
      </c>
      <c r="AF2593" s="2" t="str">
        <f t="shared" si="688"/>
        <v/>
      </c>
      <c r="AG2593" s="2" t="str">
        <f t="shared" si="689"/>
        <v/>
      </c>
      <c r="AH2593" s="2" t="str">
        <f t="shared" si="690"/>
        <v/>
      </c>
      <c r="AI2593" s="2" t="str">
        <f t="shared" si="691"/>
        <v/>
      </c>
      <c r="AK2593" s="2" t="str">
        <f t="shared" si="692"/>
        <v/>
      </c>
      <c r="AL2593" s="2" t="str">
        <f t="shared" si="693"/>
        <v/>
      </c>
      <c r="AM2593" s="2" t="str">
        <f t="shared" si="694"/>
        <v/>
      </c>
      <c r="AN2593" s="2" t="str">
        <f t="shared" si="695"/>
        <v/>
      </c>
      <c r="AO2593" s="2" t="str">
        <f t="shared" si="696"/>
        <v/>
      </c>
    </row>
    <row r="2594" spans="1:41" x14ac:dyDescent="0.3">
      <c r="A2594" s="111">
        <v>44681.416608796295</v>
      </c>
      <c r="B2594" s="78" t="s">
        <v>3665</v>
      </c>
      <c r="C2594" s="78" t="s">
        <v>850</v>
      </c>
      <c r="D2594" s="78" t="s">
        <v>1318</v>
      </c>
      <c r="E2594" s="78">
        <v>16</v>
      </c>
      <c r="F2594" s="78" t="s">
        <v>809</v>
      </c>
      <c r="G2594" s="78" t="s">
        <v>98</v>
      </c>
      <c r="H2594" s="112" t="s">
        <v>216</v>
      </c>
      <c r="I2594" s="112">
        <v>4</v>
      </c>
      <c r="J2594" s="113">
        <v>44681.416608796295</v>
      </c>
      <c r="K2594" s="113">
        <v>44681.416608796295</v>
      </c>
      <c r="M2594" s="113">
        <v>44681.418055555558</v>
      </c>
      <c r="N2594" s="113">
        <v>44681.41846064815</v>
      </c>
      <c r="O2594" s="78" t="s">
        <v>1187</v>
      </c>
      <c r="P2594" s="78" t="str">
        <f t="shared" si="680"/>
        <v>CIC</v>
      </c>
      <c r="Q2594" s="113">
        <v>44681.423159722224</v>
      </c>
      <c r="R2594" s="78" t="s">
        <v>1344</v>
      </c>
      <c r="S2594" s="78" t="str">
        <f t="shared" si="681"/>
        <v>PLOEG</v>
      </c>
      <c r="T2594" s="113">
        <v>44681.430081018516</v>
      </c>
      <c r="U2594" s="78" t="s">
        <v>1344</v>
      </c>
      <c r="V2594" s="78" t="str">
        <f t="shared" si="682"/>
        <v>PLOEG</v>
      </c>
      <c r="W2594" s="113">
        <v>44681.433136574073</v>
      </c>
      <c r="X2594" s="113">
        <f t="shared" si="683"/>
        <v>1.4467592627624981E-3</v>
      </c>
      <c r="Y2594" s="113">
        <f t="shared" si="684"/>
        <v>1.2025462958263233E-2</v>
      </c>
      <c r="Z2594" s="113">
        <f t="shared" si="685"/>
        <v>3.055555556784384E-3</v>
      </c>
      <c r="AB2594" s="2">
        <f t="shared" si="686"/>
        <v>1039</v>
      </c>
      <c r="AC2594" s="2">
        <f t="shared" si="686"/>
        <v>264</v>
      </c>
      <c r="AE2594" s="2" t="str">
        <f t="shared" si="687"/>
        <v/>
      </c>
      <c r="AF2594" s="2" t="str">
        <f t="shared" si="688"/>
        <v/>
      </c>
      <c r="AG2594" s="2" t="str">
        <f t="shared" si="689"/>
        <v/>
      </c>
      <c r="AH2594" s="2" t="str">
        <f t="shared" si="690"/>
        <v/>
      </c>
      <c r="AI2594" s="2">
        <f t="shared" si="691"/>
        <v>1039</v>
      </c>
      <c r="AK2594" s="2" t="str">
        <f t="shared" si="692"/>
        <v/>
      </c>
      <c r="AL2594" s="2" t="str">
        <f t="shared" si="693"/>
        <v/>
      </c>
      <c r="AM2594" s="2" t="str">
        <f t="shared" si="694"/>
        <v/>
      </c>
      <c r="AN2594" s="2" t="str">
        <f t="shared" si="695"/>
        <v/>
      </c>
      <c r="AO2594" s="2">
        <f t="shared" si="696"/>
        <v>264</v>
      </c>
    </row>
    <row r="2595" spans="1:41" x14ac:dyDescent="0.3">
      <c r="A2595" s="111">
        <v>44681.456006944441</v>
      </c>
      <c r="B2595" s="78" t="s">
        <v>3666</v>
      </c>
      <c r="C2595" s="78" t="s">
        <v>850</v>
      </c>
      <c r="D2595" s="78" t="s">
        <v>2820</v>
      </c>
      <c r="F2595" s="78" t="s">
        <v>808</v>
      </c>
      <c r="G2595" s="78" t="s">
        <v>112</v>
      </c>
      <c r="H2595" s="112" t="s">
        <v>218</v>
      </c>
      <c r="I2595" s="112">
        <v>3</v>
      </c>
      <c r="J2595" s="113">
        <v>44681.456006944441</v>
      </c>
      <c r="K2595" s="113">
        <v>44681.456006944441</v>
      </c>
      <c r="M2595" s="113">
        <v>44681.456331018519</v>
      </c>
      <c r="N2595" s="113">
        <v>44681.456574074073</v>
      </c>
      <c r="O2595" s="78" t="s">
        <v>1185</v>
      </c>
      <c r="P2595" s="78" t="str">
        <f t="shared" si="680"/>
        <v>CIC</v>
      </c>
      <c r="S2595" s="78" t="str">
        <f t="shared" si="681"/>
        <v/>
      </c>
      <c r="T2595" s="113">
        <v>44681.463796296295</v>
      </c>
      <c r="U2595" s="78" t="s">
        <v>1344</v>
      </c>
      <c r="V2595" s="78" t="str">
        <f t="shared" si="682"/>
        <v>PLOEG</v>
      </c>
      <c r="W2595" s="113">
        <v>44681.474050925928</v>
      </c>
      <c r="X2595" s="113">
        <f t="shared" si="683"/>
        <v>3.2407407707069069E-4</v>
      </c>
      <c r="Y2595" s="113">
        <f t="shared" si="684"/>
        <v>7.4652777766459621E-3</v>
      </c>
      <c r="Z2595" s="113">
        <f t="shared" si="685"/>
        <v>1.025462963298196E-2</v>
      </c>
      <c r="AB2595" s="2">
        <f t="shared" si="686"/>
        <v>645</v>
      </c>
      <c r="AC2595" s="2">
        <f t="shared" si="686"/>
        <v>886</v>
      </c>
      <c r="AE2595" s="2" t="str">
        <f t="shared" si="687"/>
        <v/>
      </c>
      <c r="AF2595" s="2" t="str">
        <f t="shared" si="688"/>
        <v/>
      </c>
      <c r="AG2595" s="2" t="str">
        <f t="shared" si="689"/>
        <v/>
      </c>
      <c r="AH2595" s="2">
        <f t="shared" si="690"/>
        <v>645</v>
      </c>
      <c r="AI2595" s="2" t="str">
        <f t="shared" si="691"/>
        <v/>
      </c>
      <c r="AK2595" s="2" t="str">
        <f t="shared" si="692"/>
        <v/>
      </c>
      <c r="AL2595" s="2" t="str">
        <f t="shared" si="693"/>
        <v/>
      </c>
      <c r="AM2595" s="2" t="str">
        <f t="shared" si="694"/>
        <v/>
      </c>
      <c r="AN2595" s="2">
        <f t="shared" si="695"/>
        <v>886</v>
      </c>
      <c r="AO2595" s="2" t="str">
        <f t="shared" si="696"/>
        <v/>
      </c>
    </row>
    <row r="2596" spans="1:41" x14ac:dyDescent="0.3">
      <c r="A2596" s="111">
        <v>44681.456967592596</v>
      </c>
      <c r="B2596" s="78" t="s">
        <v>3667</v>
      </c>
      <c r="C2596" s="78" t="s">
        <v>886</v>
      </c>
      <c r="D2596" s="78" t="s">
        <v>1325</v>
      </c>
      <c r="E2596" s="78">
        <v>2</v>
      </c>
      <c r="F2596" s="78" t="s">
        <v>808</v>
      </c>
      <c r="G2596" s="78" t="s">
        <v>100</v>
      </c>
      <c r="H2596" s="112" t="s">
        <v>308</v>
      </c>
      <c r="I2596" s="112">
        <v>4</v>
      </c>
      <c r="J2596" s="113">
        <v>44681.456967592596</v>
      </c>
      <c r="K2596" s="113">
        <v>44681.456967592596</v>
      </c>
      <c r="M2596" s="113">
        <v>44681.457326388889</v>
      </c>
      <c r="N2596" s="113">
        <v>44681.457685185182</v>
      </c>
      <c r="O2596" s="78" t="s">
        <v>1185</v>
      </c>
      <c r="P2596" s="78" t="str">
        <f t="shared" si="680"/>
        <v>CIC</v>
      </c>
      <c r="S2596" s="78" t="str">
        <f t="shared" si="681"/>
        <v/>
      </c>
      <c r="T2596" s="113">
        <v>44681.505231481482</v>
      </c>
      <c r="U2596" s="78" t="s">
        <v>1267</v>
      </c>
      <c r="V2596" s="78" t="str">
        <f t="shared" si="682"/>
        <v>PLOEG</v>
      </c>
      <c r="W2596" s="113">
        <v>44681.511053240742</v>
      </c>
      <c r="X2596" s="113">
        <f t="shared" si="683"/>
        <v>3.5879629285773262E-4</v>
      </c>
      <c r="Y2596" s="113">
        <f t="shared" si="684"/>
        <v>4.7905092593282461E-2</v>
      </c>
      <c r="Z2596" s="113">
        <f t="shared" si="685"/>
        <v>5.8217592595610768E-3</v>
      </c>
      <c r="AB2596" s="2">
        <f t="shared" si="686"/>
        <v>4139</v>
      </c>
      <c r="AC2596" s="2">
        <f t="shared" si="686"/>
        <v>503</v>
      </c>
      <c r="AE2596" s="2" t="str">
        <f t="shared" si="687"/>
        <v/>
      </c>
      <c r="AF2596" s="2" t="str">
        <f t="shared" si="688"/>
        <v/>
      </c>
      <c r="AG2596" s="2" t="str">
        <f t="shared" si="689"/>
        <v/>
      </c>
      <c r="AH2596" s="2" t="str">
        <f t="shared" si="690"/>
        <v/>
      </c>
      <c r="AI2596" s="2">
        <f t="shared" si="691"/>
        <v>4139</v>
      </c>
      <c r="AK2596" s="2" t="str">
        <f t="shared" si="692"/>
        <v/>
      </c>
      <c r="AL2596" s="2" t="str">
        <f t="shared" si="693"/>
        <v/>
      </c>
      <c r="AM2596" s="2" t="str">
        <f t="shared" si="694"/>
        <v/>
      </c>
      <c r="AN2596" s="2" t="str">
        <f t="shared" si="695"/>
        <v/>
      </c>
      <c r="AO2596" s="2">
        <f t="shared" si="696"/>
        <v>503</v>
      </c>
    </row>
    <row r="2597" spans="1:41" x14ac:dyDescent="0.3">
      <c r="A2597" s="111">
        <v>44681.478993055556</v>
      </c>
      <c r="B2597" s="78" t="s">
        <v>3668</v>
      </c>
      <c r="C2597" s="78" t="s">
        <v>850</v>
      </c>
      <c r="D2597" s="78" t="s">
        <v>1359</v>
      </c>
      <c r="F2597" s="78" t="s">
        <v>807</v>
      </c>
      <c r="G2597" s="78" t="s">
        <v>110</v>
      </c>
      <c r="H2597" s="112" t="s">
        <v>250</v>
      </c>
      <c r="I2597" s="112">
        <v>3</v>
      </c>
      <c r="J2597" s="113">
        <v>44681.478993055556</v>
      </c>
      <c r="K2597" s="113">
        <v>44681.478993055556</v>
      </c>
      <c r="M2597" s="113">
        <v>44681.479907407411</v>
      </c>
      <c r="P2597" s="78" t="str">
        <f t="shared" si="680"/>
        <v/>
      </c>
      <c r="Q2597" s="113">
        <v>44681.479942129627</v>
      </c>
      <c r="R2597" s="78" t="s">
        <v>1187</v>
      </c>
      <c r="S2597" s="78" t="str">
        <f t="shared" si="681"/>
        <v>CIC</v>
      </c>
      <c r="V2597" s="78" t="str">
        <f t="shared" si="682"/>
        <v/>
      </c>
      <c r="W2597" s="113">
        <v>44681.50608796296</v>
      </c>
      <c r="X2597" s="113">
        <f t="shared" si="683"/>
        <v>9.1435185458976775E-4</v>
      </c>
      <c r="Y2597" s="113" t="str">
        <f t="shared" si="684"/>
        <v/>
      </c>
      <c r="Z2597" s="113" t="str">
        <f t="shared" si="685"/>
        <v/>
      </c>
      <c r="AB2597" s="2" t="str">
        <f t="shared" si="686"/>
        <v/>
      </c>
      <c r="AC2597" s="2" t="str">
        <f t="shared" si="686"/>
        <v/>
      </c>
      <c r="AE2597" s="2" t="str">
        <f t="shared" si="687"/>
        <v/>
      </c>
      <c r="AF2597" s="2" t="str">
        <f t="shared" si="688"/>
        <v/>
      </c>
      <c r="AG2597" s="2" t="str">
        <f t="shared" si="689"/>
        <v/>
      </c>
      <c r="AH2597" s="2" t="str">
        <f t="shared" si="690"/>
        <v/>
      </c>
      <c r="AI2597" s="2" t="str">
        <f t="shared" si="691"/>
        <v/>
      </c>
      <c r="AK2597" s="2" t="str">
        <f t="shared" si="692"/>
        <v/>
      </c>
      <c r="AL2597" s="2" t="str">
        <f t="shared" si="693"/>
        <v/>
      </c>
      <c r="AM2597" s="2" t="str">
        <f t="shared" si="694"/>
        <v/>
      </c>
      <c r="AN2597" s="2" t="str">
        <f t="shared" si="695"/>
        <v/>
      </c>
      <c r="AO2597" s="2" t="str">
        <f t="shared" si="696"/>
        <v/>
      </c>
    </row>
    <row r="2598" spans="1:41" x14ac:dyDescent="0.3">
      <c r="A2598" s="111">
        <v>44681.482581018521</v>
      </c>
      <c r="B2598" s="78" t="s">
        <v>3669</v>
      </c>
      <c r="C2598" s="78" t="s">
        <v>850</v>
      </c>
      <c r="D2598" s="78" t="s">
        <v>1418</v>
      </c>
      <c r="E2598" s="78">
        <v>1</v>
      </c>
      <c r="F2598" s="78" t="s">
        <v>807</v>
      </c>
      <c r="G2598" s="78" t="s">
        <v>88</v>
      </c>
      <c r="H2598" s="112" t="s">
        <v>256</v>
      </c>
      <c r="I2598" s="112">
        <v>3</v>
      </c>
      <c r="J2598" s="113">
        <v>44681.482581018521</v>
      </c>
      <c r="K2598" s="113">
        <v>44681.482581018521</v>
      </c>
      <c r="M2598" s="113">
        <v>44681.508067129631</v>
      </c>
      <c r="P2598" s="78" t="str">
        <f t="shared" si="680"/>
        <v/>
      </c>
      <c r="Q2598" s="113">
        <v>44681.508090277777</v>
      </c>
      <c r="R2598" s="78" t="s">
        <v>1187</v>
      </c>
      <c r="S2598" s="78" t="str">
        <f t="shared" si="681"/>
        <v>CIC</v>
      </c>
      <c r="T2598" s="113">
        <v>44681.511874999997</v>
      </c>
      <c r="U2598" s="78" t="s">
        <v>1344</v>
      </c>
      <c r="V2598" s="78" t="str">
        <f t="shared" si="682"/>
        <v>PLOEG</v>
      </c>
      <c r="W2598" s="113">
        <v>44681.533692129633</v>
      </c>
      <c r="X2598" s="113">
        <f t="shared" si="683"/>
        <v>2.548611110978527E-2</v>
      </c>
      <c r="Y2598" s="113">
        <f t="shared" si="684"/>
        <v>3.8078703655628487E-3</v>
      </c>
      <c r="Z2598" s="113">
        <f t="shared" si="685"/>
        <v>2.1817129636474419E-2</v>
      </c>
      <c r="AB2598" s="2">
        <f t="shared" si="686"/>
        <v>329</v>
      </c>
      <c r="AC2598" s="2">
        <f t="shared" si="686"/>
        <v>1885</v>
      </c>
      <c r="AE2598" s="2" t="str">
        <f t="shared" si="687"/>
        <v/>
      </c>
      <c r="AF2598" s="2" t="str">
        <f t="shared" si="688"/>
        <v/>
      </c>
      <c r="AG2598" s="2" t="str">
        <f t="shared" si="689"/>
        <v/>
      </c>
      <c r="AH2598" s="2">
        <f t="shared" si="690"/>
        <v>329</v>
      </c>
      <c r="AI2598" s="2" t="str">
        <f t="shared" si="691"/>
        <v/>
      </c>
      <c r="AK2598" s="2" t="str">
        <f t="shared" si="692"/>
        <v/>
      </c>
      <c r="AL2598" s="2" t="str">
        <f t="shared" si="693"/>
        <v/>
      </c>
      <c r="AM2598" s="2" t="str">
        <f t="shared" si="694"/>
        <v/>
      </c>
      <c r="AN2598" s="2">
        <f t="shared" si="695"/>
        <v>1885</v>
      </c>
      <c r="AO2598" s="2" t="str">
        <f t="shared" si="696"/>
        <v/>
      </c>
    </row>
    <row r="2599" spans="1:41" x14ac:dyDescent="0.3">
      <c r="A2599" s="111">
        <v>44681.577037037037</v>
      </c>
      <c r="B2599" s="78" t="s">
        <v>3670</v>
      </c>
      <c r="C2599" s="78" t="s">
        <v>886</v>
      </c>
      <c r="D2599" s="78" t="s">
        <v>3306</v>
      </c>
      <c r="E2599" s="78">
        <v>5</v>
      </c>
      <c r="F2599" s="78" t="s">
        <v>809</v>
      </c>
      <c r="G2599" s="78" t="s">
        <v>94</v>
      </c>
      <c r="H2599" s="112" t="s">
        <v>222</v>
      </c>
      <c r="I2599" s="112">
        <v>2</v>
      </c>
      <c r="J2599" s="113">
        <v>44681.577037037037</v>
      </c>
      <c r="K2599" s="113">
        <v>44681.577037037037</v>
      </c>
      <c r="M2599" s="113">
        <v>44681.577847222223</v>
      </c>
      <c r="N2599" s="113">
        <v>44681.57849537037</v>
      </c>
      <c r="O2599" s="78" t="s">
        <v>1185</v>
      </c>
      <c r="P2599" s="78" t="str">
        <f t="shared" si="680"/>
        <v>CIC</v>
      </c>
      <c r="S2599" s="78" t="str">
        <f t="shared" si="681"/>
        <v/>
      </c>
      <c r="V2599" s="78" t="str">
        <f t="shared" si="682"/>
        <v/>
      </c>
      <c r="W2599" s="113">
        <v>44681.611921296295</v>
      </c>
      <c r="X2599" s="113">
        <f t="shared" si="683"/>
        <v>8.1018518540076911E-4</v>
      </c>
      <c r="Y2599" s="113" t="str">
        <f t="shared" si="684"/>
        <v/>
      </c>
      <c r="Z2599" s="113" t="str">
        <f t="shared" si="685"/>
        <v/>
      </c>
      <c r="AB2599" s="2" t="str">
        <f t="shared" si="686"/>
        <v/>
      </c>
      <c r="AC2599" s="2" t="str">
        <f t="shared" si="686"/>
        <v/>
      </c>
      <c r="AE2599" s="2" t="str">
        <f t="shared" si="687"/>
        <v/>
      </c>
      <c r="AF2599" s="2" t="str">
        <f t="shared" si="688"/>
        <v/>
      </c>
      <c r="AG2599" s="2" t="str">
        <f t="shared" si="689"/>
        <v/>
      </c>
      <c r="AH2599" s="2" t="str">
        <f t="shared" si="690"/>
        <v/>
      </c>
      <c r="AI2599" s="2" t="str">
        <f t="shared" si="691"/>
        <v/>
      </c>
      <c r="AK2599" s="2" t="str">
        <f t="shared" si="692"/>
        <v/>
      </c>
      <c r="AL2599" s="2" t="str">
        <f t="shared" si="693"/>
        <v/>
      </c>
      <c r="AM2599" s="2" t="str">
        <f t="shared" si="694"/>
        <v/>
      </c>
      <c r="AN2599" s="2" t="str">
        <f t="shared" si="695"/>
        <v/>
      </c>
      <c r="AO2599" s="2" t="str">
        <f t="shared" si="696"/>
        <v/>
      </c>
    </row>
    <row r="2600" spans="1:41" x14ac:dyDescent="0.3">
      <c r="A2600" s="111">
        <v>44681.709201388891</v>
      </c>
      <c r="B2600" s="78" t="s">
        <v>3671</v>
      </c>
      <c r="C2600" s="78" t="s">
        <v>850</v>
      </c>
      <c r="D2600" s="78" t="s">
        <v>2503</v>
      </c>
      <c r="F2600" s="78" t="s">
        <v>808</v>
      </c>
      <c r="G2600" s="78" t="s">
        <v>110</v>
      </c>
      <c r="H2600" s="112" t="s">
        <v>511</v>
      </c>
      <c r="I2600" s="112">
        <v>1</v>
      </c>
      <c r="J2600" s="113">
        <v>44681.707951388889</v>
      </c>
      <c r="K2600" s="113">
        <v>44681.709201388891</v>
      </c>
      <c r="M2600" s="113">
        <v>44681.711261574077</v>
      </c>
      <c r="N2600" s="113">
        <v>44681.711284722223</v>
      </c>
      <c r="O2600" s="78" t="s">
        <v>1185</v>
      </c>
      <c r="P2600" s="78" t="str">
        <f t="shared" si="680"/>
        <v>CIC</v>
      </c>
      <c r="Q2600" s="113">
        <v>44681.712268518517</v>
      </c>
      <c r="R2600" s="78" t="s">
        <v>1344</v>
      </c>
      <c r="S2600" s="78" t="str">
        <f t="shared" si="681"/>
        <v>PLOEG</v>
      </c>
      <c r="V2600" s="78" t="str">
        <f t="shared" si="682"/>
        <v/>
      </c>
      <c r="W2600" s="113">
        <v>44681.71638888889</v>
      </c>
      <c r="X2600" s="113">
        <f t="shared" si="683"/>
        <v>2.0601851865649223E-3</v>
      </c>
      <c r="Y2600" s="113" t="str">
        <f t="shared" si="684"/>
        <v/>
      </c>
      <c r="Z2600" s="113" t="str">
        <f t="shared" si="685"/>
        <v/>
      </c>
      <c r="AB2600" s="2" t="str">
        <f t="shared" si="686"/>
        <v/>
      </c>
      <c r="AC2600" s="2" t="str">
        <f t="shared" si="686"/>
        <v/>
      </c>
      <c r="AE2600" s="2" t="str">
        <f t="shared" si="687"/>
        <v/>
      </c>
      <c r="AF2600" s="2" t="str">
        <f t="shared" si="688"/>
        <v/>
      </c>
      <c r="AG2600" s="2" t="str">
        <f t="shared" si="689"/>
        <v/>
      </c>
      <c r="AH2600" s="2" t="str">
        <f t="shared" si="690"/>
        <v/>
      </c>
      <c r="AI2600" s="2" t="str">
        <f t="shared" si="691"/>
        <v/>
      </c>
      <c r="AK2600" s="2" t="str">
        <f t="shared" si="692"/>
        <v/>
      </c>
      <c r="AL2600" s="2" t="str">
        <f t="shared" si="693"/>
        <v/>
      </c>
      <c r="AM2600" s="2" t="str">
        <f t="shared" si="694"/>
        <v/>
      </c>
      <c r="AN2600" s="2" t="str">
        <f t="shared" si="695"/>
        <v/>
      </c>
      <c r="AO2600" s="2" t="str">
        <f t="shared" si="696"/>
        <v/>
      </c>
    </row>
    <row r="2601" spans="1:41" x14ac:dyDescent="0.3">
      <c r="A2601" s="111">
        <v>44681.808518518519</v>
      </c>
      <c r="B2601" s="78" t="s">
        <v>3672</v>
      </c>
      <c r="C2601" s="78" t="s">
        <v>835</v>
      </c>
      <c r="D2601" s="78" t="s">
        <v>1537</v>
      </c>
      <c r="F2601" s="78" t="s">
        <v>808</v>
      </c>
      <c r="G2601" s="78" t="s">
        <v>94</v>
      </c>
      <c r="H2601" s="112" t="s">
        <v>222</v>
      </c>
      <c r="I2601" s="112">
        <v>2</v>
      </c>
      <c r="J2601" s="113">
        <v>44681.807187500002</v>
      </c>
      <c r="K2601" s="113">
        <v>44681.808518518519</v>
      </c>
      <c r="M2601" s="113">
        <v>44681.810277777775</v>
      </c>
      <c r="N2601" s="113">
        <v>44681.810763888891</v>
      </c>
      <c r="O2601" s="78" t="s">
        <v>1185</v>
      </c>
      <c r="P2601" s="78" t="str">
        <f t="shared" si="680"/>
        <v>CIC</v>
      </c>
      <c r="Q2601" s="113">
        <v>44681.819247685184</v>
      </c>
      <c r="R2601" s="78" t="s">
        <v>1200</v>
      </c>
      <c r="S2601" s="78" t="str">
        <f t="shared" si="681"/>
        <v>PLOEG</v>
      </c>
      <c r="T2601" s="113">
        <v>44681.824108796296</v>
      </c>
      <c r="U2601" s="78" t="s">
        <v>1216</v>
      </c>
      <c r="V2601" s="78" t="str">
        <f t="shared" si="682"/>
        <v>PLOEG</v>
      </c>
      <c r="W2601" s="113">
        <v>44681.840127314812</v>
      </c>
      <c r="X2601" s="113">
        <f t="shared" si="683"/>
        <v>1.7592592557775788E-3</v>
      </c>
      <c r="Y2601" s="113">
        <f t="shared" si="684"/>
        <v>1.3831018521159422E-2</v>
      </c>
      <c r="Z2601" s="113">
        <f t="shared" si="685"/>
        <v>1.6018518515920732E-2</v>
      </c>
      <c r="AB2601" s="2">
        <f t="shared" si="686"/>
        <v>1195</v>
      </c>
      <c r="AC2601" s="2">
        <f t="shared" si="686"/>
        <v>1384</v>
      </c>
      <c r="AE2601" s="2" t="str">
        <f t="shared" si="687"/>
        <v/>
      </c>
      <c r="AF2601" s="2" t="str">
        <f t="shared" si="688"/>
        <v/>
      </c>
      <c r="AG2601" s="2">
        <f t="shared" si="689"/>
        <v>1195</v>
      </c>
      <c r="AH2601" s="2" t="str">
        <f t="shared" si="690"/>
        <v/>
      </c>
      <c r="AI2601" s="2" t="str">
        <f t="shared" si="691"/>
        <v/>
      </c>
      <c r="AK2601" s="2" t="str">
        <f t="shared" si="692"/>
        <v/>
      </c>
      <c r="AL2601" s="2" t="str">
        <f t="shared" si="693"/>
        <v/>
      </c>
      <c r="AM2601" s="2">
        <f t="shared" si="694"/>
        <v>1384</v>
      </c>
      <c r="AN2601" s="2" t="str">
        <f t="shared" si="695"/>
        <v/>
      </c>
      <c r="AO2601" s="2" t="str">
        <f t="shared" si="696"/>
        <v/>
      </c>
    </row>
    <row r="2602" spans="1:41" x14ac:dyDescent="0.3">
      <c r="A2602" s="111">
        <v>44681.850243055553</v>
      </c>
      <c r="B2602" s="78" t="s">
        <v>3673</v>
      </c>
      <c r="C2602" s="78" t="s">
        <v>853</v>
      </c>
      <c r="D2602" s="78" t="s">
        <v>3674</v>
      </c>
      <c r="F2602" s="78" t="s">
        <v>812</v>
      </c>
      <c r="G2602" s="78" t="s">
        <v>116</v>
      </c>
      <c r="H2602" s="112" t="s">
        <v>446</v>
      </c>
      <c r="I2602" s="112">
        <v>1</v>
      </c>
      <c r="J2602" s="113">
        <v>44681.850243055553</v>
      </c>
      <c r="K2602" s="113">
        <v>44681.850243055553</v>
      </c>
      <c r="M2602" s="113">
        <v>44681.850300925929</v>
      </c>
      <c r="N2602" s="113">
        <v>44681.850393518522</v>
      </c>
      <c r="O2602" s="78" t="s">
        <v>1187</v>
      </c>
      <c r="P2602" s="78" t="str">
        <f t="shared" si="680"/>
        <v>CIC</v>
      </c>
      <c r="S2602" s="78" t="str">
        <f t="shared" si="681"/>
        <v/>
      </c>
      <c r="T2602" s="113">
        <v>44681.861319444448</v>
      </c>
      <c r="U2602" s="78" t="s">
        <v>1185</v>
      </c>
      <c r="V2602" s="78" t="str">
        <f t="shared" si="682"/>
        <v>CIC</v>
      </c>
      <c r="W2602" s="113">
        <v>44681.894456018519</v>
      </c>
      <c r="X2602" s="113" t="str">
        <f t="shared" si="683"/>
        <v/>
      </c>
      <c r="Y2602" s="113">
        <f t="shared" si="684"/>
        <v>1.1018518518540077E-2</v>
      </c>
      <c r="Z2602" s="113">
        <f t="shared" si="685"/>
        <v>3.3136574071249925E-2</v>
      </c>
      <c r="AB2602" s="2">
        <f t="shared" si="686"/>
        <v>952</v>
      </c>
      <c r="AC2602" s="2">
        <f t="shared" si="686"/>
        <v>2863</v>
      </c>
      <c r="AE2602" s="2" t="str">
        <f t="shared" si="687"/>
        <v/>
      </c>
      <c r="AF2602" s="2">
        <f t="shared" si="688"/>
        <v>952</v>
      </c>
      <c r="AG2602" s="2" t="str">
        <f t="shared" si="689"/>
        <v/>
      </c>
      <c r="AH2602" s="2" t="str">
        <f t="shared" si="690"/>
        <v/>
      </c>
      <c r="AI2602" s="2" t="str">
        <f t="shared" si="691"/>
        <v/>
      </c>
      <c r="AK2602" s="2" t="str">
        <f t="shared" si="692"/>
        <v/>
      </c>
      <c r="AL2602" s="2">
        <f t="shared" si="693"/>
        <v>2863</v>
      </c>
      <c r="AM2602" s="2" t="str">
        <f t="shared" si="694"/>
        <v/>
      </c>
      <c r="AN2602" s="2" t="str">
        <f t="shared" si="695"/>
        <v/>
      </c>
      <c r="AO2602" s="2" t="str">
        <f t="shared" si="696"/>
        <v/>
      </c>
    </row>
    <row r="2603" spans="1:41" x14ac:dyDescent="0.3">
      <c r="A2603" s="111">
        <v>44681.850243055553</v>
      </c>
      <c r="B2603" s="78" t="s">
        <v>3673</v>
      </c>
      <c r="C2603" s="78" t="s">
        <v>835</v>
      </c>
      <c r="D2603" s="78" t="s">
        <v>3674</v>
      </c>
      <c r="F2603" s="78" t="s">
        <v>812</v>
      </c>
      <c r="G2603" s="78" t="s">
        <v>116</v>
      </c>
      <c r="H2603" s="112" t="s">
        <v>446</v>
      </c>
      <c r="I2603" s="112">
        <v>1</v>
      </c>
      <c r="J2603" s="113">
        <v>44681.850243055553</v>
      </c>
      <c r="K2603" s="113">
        <v>44681.850243055553</v>
      </c>
      <c r="M2603" s="113">
        <v>44681.850324074076</v>
      </c>
      <c r="N2603" s="113">
        <v>44681.850405092591</v>
      </c>
      <c r="O2603" s="78" t="s">
        <v>1187</v>
      </c>
      <c r="P2603" s="78" t="str">
        <f t="shared" si="680"/>
        <v>CIC</v>
      </c>
      <c r="S2603" s="78" t="str">
        <f t="shared" si="681"/>
        <v/>
      </c>
      <c r="T2603" s="113">
        <v>44681.861342592594</v>
      </c>
      <c r="U2603" s="78" t="s">
        <v>1185</v>
      </c>
      <c r="V2603" s="78" t="str">
        <f t="shared" si="682"/>
        <v>CIC</v>
      </c>
      <c r="W2603" s="113">
        <v>44681.894513888888</v>
      </c>
      <c r="X2603" s="113">
        <f t="shared" si="683"/>
        <v>8.101852290565148E-5</v>
      </c>
      <c r="Y2603" s="113">
        <f t="shared" si="684"/>
        <v>1.1018518518540077E-2</v>
      </c>
      <c r="Z2603" s="113">
        <f t="shared" si="685"/>
        <v>3.3171296294312924E-2</v>
      </c>
      <c r="AB2603" s="2">
        <f t="shared" si="686"/>
        <v>952</v>
      </c>
      <c r="AC2603" s="2">
        <f t="shared" si="686"/>
        <v>2866</v>
      </c>
      <c r="AE2603" s="2" t="str">
        <f t="shared" si="687"/>
        <v/>
      </c>
      <c r="AF2603" s="2">
        <f t="shared" si="688"/>
        <v>952</v>
      </c>
      <c r="AG2603" s="2" t="str">
        <f t="shared" si="689"/>
        <v/>
      </c>
      <c r="AH2603" s="2" t="str">
        <f t="shared" si="690"/>
        <v/>
      </c>
      <c r="AI2603" s="2" t="str">
        <f t="shared" si="691"/>
        <v/>
      </c>
      <c r="AK2603" s="2" t="str">
        <f t="shared" si="692"/>
        <v/>
      </c>
      <c r="AL2603" s="2">
        <f t="shared" si="693"/>
        <v>2866</v>
      </c>
      <c r="AM2603" s="2" t="str">
        <f t="shared" si="694"/>
        <v/>
      </c>
      <c r="AN2603" s="2" t="str">
        <f t="shared" si="695"/>
        <v/>
      </c>
      <c r="AO2603" s="2" t="str">
        <f t="shared" si="696"/>
        <v/>
      </c>
    </row>
    <row r="2604" spans="1:41" x14ac:dyDescent="0.3">
      <c r="A2604" s="111">
        <v>44681.850243055553</v>
      </c>
      <c r="B2604" s="78" t="s">
        <v>3673</v>
      </c>
      <c r="C2604" s="78" t="s">
        <v>846</v>
      </c>
      <c r="D2604" s="78" t="s">
        <v>3674</v>
      </c>
      <c r="F2604" s="78" t="s">
        <v>812</v>
      </c>
      <c r="G2604" s="78" t="s">
        <v>116</v>
      </c>
      <c r="H2604" s="112" t="s">
        <v>446</v>
      </c>
      <c r="I2604" s="112">
        <v>1</v>
      </c>
      <c r="J2604" s="113">
        <v>44681.850243055553</v>
      </c>
      <c r="K2604" s="113">
        <v>44681.850243055553</v>
      </c>
      <c r="M2604" s="113">
        <v>44681.850347222222</v>
      </c>
      <c r="N2604" s="113">
        <v>44681.850416666668</v>
      </c>
      <c r="O2604" s="78" t="s">
        <v>1187</v>
      </c>
      <c r="P2604" s="78" t="str">
        <f t="shared" si="680"/>
        <v>CIC</v>
      </c>
      <c r="S2604" s="78" t="str">
        <f t="shared" si="681"/>
        <v/>
      </c>
      <c r="T2604" s="113">
        <v>44681.86136574074</v>
      </c>
      <c r="U2604" s="78" t="s">
        <v>1185</v>
      </c>
      <c r="V2604" s="78" t="str">
        <f t="shared" si="682"/>
        <v>CIC</v>
      </c>
      <c r="W2604" s="113">
        <v>44681.894618055558</v>
      </c>
      <c r="X2604" s="113">
        <f t="shared" si="683"/>
        <v>1.0416666918899864E-4</v>
      </c>
      <c r="Y2604" s="113">
        <f t="shared" si="684"/>
        <v>1.1018518518540077E-2</v>
      </c>
      <c r="Z2604" s="113">
        <f t="shared" si="685"/>
        <v>3.3252314817218576E-2</v>
      </c>
      <c r="AB2604" s="2">
        <f t="shared" si="686"/>
        <v>952</v>
      </c>
      <c r="AC2604" s="2">
        <f t="shared" si="686"/>
        <v>2873</v>
      </c>
      <c r="AE2604" s="2" t="str">
        <f t="shared" si="687"/>
        <v/>
      </c>
      <c r="AF2604" s="2">
        <f t="shared" si="688"/>
        <v>952</v>
      </c>
      <c r="AG2604" s="2" t="str">
        <f t="shared" si="689"/>
        <v/>
      </c>
      <c r="AH2604" s="2" t="str">
        <f t="shared" si="690"/>
        <v/>
      </c>
      <c r="AI2604" s="2" t="str">
        <f t="shared" si="691"/>
        <v/>
      </c>
      <c r="AK2604" s="2" t="str">
        <f t="shared" si="692"/>
        <v/>
      </c>
      <c r="AL2604" s="2">
        <f t="shared" si="693"/>
        <v>2873</v>
      </c>
      <c r="AM2604" s="2" t="str">
        <f t="shared" si="694"/>
        <v/>
      </c>
      <c r="AN2604" s="2" t="str">
        <f t="shared" si="695"/>
        <v/>
      </c>
      <c r="AO2604" s="2" t="str">
        <f t="shared" si="696"/>
        <v/>
      </c>
    </row>
    <row r="2605" spans="1:41" x14ac:dyDescent="0.3">
      <c r="A2605" s="111">
        <v>44681.931261574071</v>
      </c>
      <c r="B2605" s="78" t="s">
        <v>3675</v>
      </c>
      <c r="C2605" s="78" t="s">
        <v>835</v>
      </c>
      <c r="D2605" s="78" t="s">
        <v>3676</v>
      </c>
      <c r="F2605" s="78" t="s">
        <v>809</v>
      </c>
      <c r="G2605" s="78" t="s">
        <v>86</v>
      </c>
      <c r="H2605" s="112" t="s">
        <v>288</v>
      </c>
      <c r="I2605" s="112">
        <v>3</v>
      </c>
      <c r="J2605" s="113">
        <v>44681.9296412037</v>
      </c>
      <c r="K2605" s="113">
        <v>44681.931261574071</v>
      </c>
      <c r="M2605" s="113">
        <v>44681.931539351855</v>
      </c>
      <c r="N2605" s="113">
        <v>44681.93209490741</v>
      </c>
      <c r="O2605" s="78" t="s">
        <v>1187</v>
      </c>
      <c r="P2605" s="78" t="str">
        <f t="shared" si="680"/>
        <v>CIC</v>
      </c>
      <c r="Q2605" s="113">
        <v>44681.935243055559</v>
      </c>
      <c r="R2605" s="78" t="s">
        <v>1216</v>
      </c>
      <c r="S2605" s="78" t="str">
        <f t="shared" si="681"/>
        <v>PLOEG</v>
      </c>
      <c r="V2605" s="78" t="str">
        <f t="shared" si="682"/>
        <v/>
      </c>
      <c r="W2605" s="113">
        <v>44681.997731481482</v>
      </c>
      <c r="X2605" s="113">
        <f t="shared" si="683"/>
        <v>2.7777778450399637E-4</v>
      </c>
      <c r="Y2605" s="113" t="str">
        <f t="shared" si="684"/>
        <v/>
      </c>
      <c r="Z2605" s="113" t="str">
        <f t="shared" si="685"/>
        <v/>
      </c>
      <c r="AB2605" s="2" t="str">
        <f t="shared" si="686"/>
        <v/>
      </c>
      <c r="AC2605" s="2" t="str">
        <f t="shared" si="686"/>
        <v/>
      </c>
      <c r="AE2605" s="2" t="str">
        <f t="shared" si="687"/>
        <v/>
      </c>
      <c r="AF2605" s="2" t="str">
        <f t="shared" si="688"/>
        <v/>
      </c>
      <c r="AG2605" s="2" t="str">
        <f t="shared" si="689"/>
        <v/>
      </c>
      <c r="AH2605" s="2" t="str">
        <f t="shared" si="690"/>
        <v/>
      </c>
      <c r="AI2605" s="2" t="str">
        <f t="shared" si="691"/>
        <v/>
      </c>
      <c r="AK2605" s="2" t="str">
        <f t="shared" si="692"/>
        <v/>
      </c>
      <c r="AL2605" s="2" t="str">
        <f t="shared" si="693"/>
        <v/>
      </c>
      <c r="AM2605" s="2" t="str">
        <f t="shared" si="694"/>
        <v/>
      </c>
      <c r="AN2605" s="2" t="str">
        <f t="shared" si="695"/>
        <v/>
      </c>
      <c r="AO2605" s="2" t="str">
        <f t="shared" si="696"/>
        <v/>
      </c>
    </row>
    <row r="2606" spans="1:41" x14ac:dyDescent="0.3">
      <c r="A2606" s="111">
        <v>44681.931261574071</v>
      </c>
      <c r="B2606" s="78" t="s">
        <v>3675</v>
      </c>
      <c r="C2606" s="78" t="s">
        <v>853</v>
      </c>
      <c r="D2606" s="78" t="s">
        <v>3676</v>
      </c>
      <c r="F2606" s="78" t="s">
        <v>809</v>
      </c>
      <c r="G2606" s="78" t="s">
        <v>86</v>
      </c>
      <c r="H2606" s="112" t="s">
        <v>288</v>
      </c>
      <c r="I2606" s="112">
        <v>3</v>
      </c>
      <c r="J2606" s="113">
        <v>44681.9296412037</v>
      </c>
      <c r="K2606" s="113">
        <v>44681.931261574071</v>
      </c>
      <c r="M2606" s="113">
        <v>44681.933379629627</v>
      </c>
      <c r="N2606" s="113">
        <v>44681.93340277778</v>
      </c>
      <c r="O2606" s="78" t="s">
        <v>1187</v>
      </c>
      <c r="P2606" s="78" t="str">
        <f t="shared" si="680"/>
        <v>CIC</v>
      </c>
      <c r="Q2606" s="113">
        <v>44681.942418981482</v>
      </c>
      <c r="R2606" s="78" t="s">
        <v>1273</v>
      </c>
      <c r="S2606" s="78" t="str">
        <f t="shared" si="681"/>
        <v>PLOEG</v>
      </c>
      <c r="T2606" s="113">
        <v>44681.941145833334</v>
      </c>
      <c r="U2606" s="78" t="s">
        <v>1187</v>
      </c>
      <c r="V2606" s="78" t="str">
        <f t="shared" si="682"/>
        <v>CIC</v>
      </c>
      <c r="W2606" s="113">
        <v>44681.955000000002</v>
      </c>
      <c r="X2606" s="113">
        <f t="shared" si="683"/>
        <v>2.118055555911269E-3</v>
      </c>
      <c r="Y2606" s="113">
        <f t="shared" si="684"/>
        <v>7.7662037074333057E-3</v>
      </c>
      <c r="Z2606" s="113">
        <f t="shared" si="685"/>
        <v>1.3854166667442769E-2</v>
      </c>
      <c r="AB2606" s="2">
        <f t="shared" si="686"/>
        <v>671</v>
      </c>
      <c r="AC2606" s="2">
        <f t="shared" si="686"/>
        <v>1197</v>
      </c>
      <c r="AE2606" s="2" t="str">
        <f t="shared" si="687"/>
        <v/>
      </c>
      <c r="AF2606" s="2" t="str">
        <f t="shared" si="688"/>
        <v/>
      </c>
      <c r="AG2606" s="2" t="str">
        <f t="shared" si="689"/>
        <v/>
      </c>
      <c r="AH2606" s="2">
        <f t="shared" si="690"/>
        <v>671</v>
      </c>
      <c r="AI2606" s="2" t="str">
        <f t="shared" si="691"/>
        <v/>
      </c>
      <c r="AK2606" s="2" t="str">
        <f t="shared" si="692"/>
        <v/>
      </c>
      <c r="AL2606" s="2" t="str">
        <f t="shared" si="693"/>
        <v/>
      </c>
      <c r="AM2606" s="2" t="str">
        <f t="shared" si="694"/>
        <v/>
      </c>
      <c r="AN2606" s="2">
        <f t="shared" si="695"/>
        <v>1197</v>
      </c>
      <c r="AO2606" s="2" t="str">
        <f t="shared" si="696"/>
        <v/>
      </c>
    </row>
    <row r="2607" spans="1:41" x14ac:dyDescent="0.3">
      <c r="A2607" s="111">
        <v>44681.938807870371</v>
      </c>
      <c r="B2607" s="78" t="s">
        <v>3677</v>
      </c>
      <c r="C2607" s="78" t="s">
        <v>846</v>
      </c>
      <c r="D2607" s="78" t="s">
        <v>2399</v>
      </c>
      <c r="E2607" s="78">
        <v>5</v>
      </c>
      <c r="F2607" s="78" t="s">
        <v>808</v>
      </c>
      <c r="G2607" s="78" t="s">
        <v>92</v>
      </c>
      <c r="H2607" s="112" t="s">
        <v>204</v>
      </c>
      <c r="I2607" s="112">
        <v>2</v>
      </c>
      <c r="J2607" s="113">
        <v>44681.938032407408</v>
      </c>
      <c r="K2607" s="113">
        <v>44681.938807870371</v>
      </c>
      <c r="M2607" s="113">
        <v>44681.939363425925</v>
      </c>
      <c r="N2607" s="113">
        <v>44681.940254629626</v>
      </c>
      <c r="O2607" s="78" t="s">
        <v>1185</v>
      </c>
      <c r="P2607" s="78" t="str">
        <f t="shared" si="680"/>
        <v>CIC</v>
      </c>
      <c r="S2607" s="78" t="str">
        <f t="shared" si="681"/>
        <v/>
      </c>
      <c r="V2607" s="78" t="str">
        <f t="shared" si="682"/>
        <v/>
      </c>
      <c r="W2607" s="113">
        <v>44681.963946759257</v>
      </c>
      <c r="X2607" s="113">
        <f t="shared" si="683"/>
        <v>5.5555555445607752E-4</v>
      </c>
      <c r="Y2607" s="113" t="str">
        <f t="shared" si="684"/>
        <v/>
      </c>
      <c r="Z2607" s="113" t="str">
        <f t="shared" si="685"/>
        <v/>
      </c>
      <c r="AB2607" s="2" t="str">
        <f t="shared" si="686"/>
        <v/>
      </c>
      <c r="AC2607" s="2" t="str">
        <f t="shared" si="686"/>
        <v/>
      </c>
      <c r="AE2607" s="2" t="str">
        <f t="shared" si="687"/>
        <v/>
      </c>
      <c r="AF2607" s="2" t="str">
        <f t="shared" si="688"/>
        <v/>
      </c>
      <c r="AG2607" s="2" t="str">
        <f t="shared" si="689"/>
        <v/>
      </c>
      <c r="AH2607" s="2" t="str">
        <f t="shared" si="690"/>
        <v/>
      </c>
      <c r="AI2607" s="2" t="str">
        <f t="shared" si="691"/>
        <v/>
      </c>
      <c r="AK2607" s="2" t="str">
        <f t="shared" si="692"/>
        <v/>
      </c>
      <c r="AL2607" s="2" t="str">
        <f t="shared" si="693"/>
        <v/>
      </c>
      <c r="AM2607" s="2" t="str">
        <f t="shared" si="694"/>
        <v/>
      </c>
      <c r="AN2607" s="2" t="str">
        <f t="shared" si="695"/>
        <v/>
      </c>
      <c r="AO2607" s="2" t="str">
        <f t="shared" si="696"/>
        <v/>
      </c>
    </row>
    <row r="2608" spans="1:41" x14ac:dyDescent="0.3">
      <c r="A2608" s="111">
        <v>44681.938807870371</v>
      </c>
      <c r="B2608" s="78" t="s">
        <v>3677</v>
      </c>
      <c r="C2608" s="78" t="s">
        <v>853</v>
      </c>
      <c r="D2608" s="78" t="s">
        <v>2399</v>
      </c>
      <c r="E2608" s="78">
        <v>5</v>
      </c>
      <c r="F2608" s="78" t="s">
        <v>808</v>
      </c>
      <c r="G2608" s="78" t="s">
        <v>92</v>
      </c>
      <c r="H2608" s="112" t="s">
        <v>204</v>
      </c>
      <c r="I2608" s="112">
        <v>2</v>
      </c>
      <c r="J2608" s="113">
        <v>44681.938032407408</v>
      </c>
      <c r="K2608" s="113">
        <v>44681.938807870371</v>
      </c>
      <c r="M2608" s="113">
        <v>44681.955057870371</v>
      </c>
      <c r="N2608" s="113">
        <v>44681.955081018517</v>
      </c>
      <c r="O2608" s="78" t="s">
        <v>1185</v>
      </c>
      <c r="P2608" s="78" t="str">
        <f t="shared" si="680"/>
        <v>CIC</v>
      </c>
      <c r="S2608" s="78" t="str">
        <f t="shared" si="681"/>
        <v/>
      </c>
      <c r="T2608" s="113">
        <v>44681.959351851852</v>
      </c>
      <c r="U2608" s="78" t="s">
        <v>1185</v>
      </c>
      <c r="V2608" s="78" t="str">
        <f t="shared" si="682"/>
        <v>CIC</v>
      </c>
      <c r="W2608" s="113">
        <v>44681.963888888888</v>
      </c>
      <c r="X2608" s="113">
        <f t="shared" si="683"/>
        <v>1.6250000000582077E-2</v>
      </c>
      <c r="Y2608" s="113">
        <f t="shared" si="684"/>
        <v>4.2939814811688848E-3</v>
      </c>
      <c r="Z2608" s="113">
        <f t="shared" si="685"/>
        <v>4.537037035333924E-3</v>
      </c>
      <c r="AB2608" s="2">
        <f t="shared" si="686"/>
        <v>371</v>
      </c>
      <c r="AC2608" s="2">
        <f t="shared" si="686"/>
        <v>392</v>
      </c>
      <c r="AE2608" s="2" t="str">
        <f t="shared" si="687"/>
        <v/>
      </c>
      <c r="AF2608" s="2" t="str">
        <f t="shared" si="688"/>
        <v/>
      </c>
      <c r="AG2608" s="2">
        <f t="shared" si="689"/>
        <v>371</v>
      </c>
      <c r="AH2608" s="2" t="str">
        <f t="shared" si="690"/>
        <v/>
      </c>
      <c r="AI2608" s="2" t="str">
        <f t="shared" si="691"/>
        <v/>
      </c>
      <c r="AK2608" s="2" t="str">
        <f t="shared" si="692"/>
        <v/>
      </c>
      <c r="AL2608" s="2" t="str">
        <f t="shared" si="693"/>
        <v/>
      </c>
      <c r="AM2608" s="2">
        <f t="shared" si="694"/>
        <v>392</v>
      </c>
      <c r="AN2608" s="2" t="str">
        <f t="shared" si="695"/>
        <v/>
      </c>
      <c r="AO2608" s="2" t="str">
        <f t="shared" si="696"/>
        <v/>
      </c>
    </row>
    <row r="2609" spans="1:41" x14ac:dyDescent="0.3">
      <c r="A2609" s="111">
        <v>44682.017245370371</v>
      </c>
      <c r="B2609" s="78" t="s">
        <v>3678</v>
      </c>
      <c r="C2609" s="78" t="s">
        <v>846</v>
      </c>
      <c r="D2609" s="78" t="s">
        <v>2466</v>
      </c>
      <c r="F2609" s="78" t="s">
        <v>809</v>
      </c>
      <c r="G2609" s="78" t="s">
        <v>88</v>
      </c>
      <c r="H2609" s="112" t="s">
        <v>200</v>
      </c>
      <c r="I2609" s="112">
        <v>3</v>
      </c>
      <c r="J2609" s="113">
        <v>44682.014687499999</v>
      </c>
      <c r="K2609" s="113">
        <v>44682.017245370371</v>
      </c>
      <c r="L2609" s="113">
        <v>44682.068657407406</v>
      </c>
      <c r="M2609" s="113">
        <v>44682.086296296293</v>
      </c>
      <c r="N2609" s="113">
        <v>44682.088113425925</v>
      </c>
      <c r="O2609" s="78" t="s">
        <v>1187</v>
      </c>
      <c r="P2609" s="78" t="str">
        <f t="shared" si="680"/>
        <v>CIC</v>
      </c>
      <c r="S2609" s="78" t="str">
        <f t="shared" si="681"/>
        <v/>
      </c>
      <c r="V2609" s="78" t="str">
        <f t="shared" si="682"/>
        <v/>
      </c>
      <c r="W2609" s="113">
        <v>44682.092511574076</v>
      </c>
      <c r="X2609" s="113">
        <f t="shared" si="683"/>
        <v>5.1412037035333924E-2</v>
      </c>
      <c r="Y2609" s="113" t="str">
        <f t="shared" si="684"/>
        <v/>
      </c>
      <c r="Z2609" s="113" t="str">
        <f t="shared" si="685"/>
        <v/>
      </c>
      <c r="AB2609" s="2" t="str">
        <f t="shared" si="686"/>
        <v/>
      </c>
      <c r="AC2609" s="2" t="str">
        <f t="shared" si="686"/>
        <v/>
      </c>
      <c r="AE2609" s="2" t="str">
        <f t="shared" si="687"/>
        <v/>
      </c>
      <c r="AF2609" s="2" t="str">
        <f t="shared" si="688"/>
        <v/>
      </c>
      <c r="AG2609" s="2" t="str">
        <f t="shared" si="689"/>
        <v/>
      </c>
      <c r="AH2609" s="2" t="str">
        <f t="shared" si="690"/>
        <v/>
      </c>
      <c r="AI2609" s="2" t="str">
        <f t="shared" si="691"/>
        <v/>
      </c>
      <c r="AK2609" s="2" t="str">
        <f t="shared" si="692"/>
        <v/>
      </c>
      <c r="AL2609" s="2" t="str">
        <f t="shared" si="693"/>
        <v/>
      </c>
      <c r="AM2609" s="2" t="str">
        <f t="shared" si="694"/>
        <v/>
      </c>
      <c r="AN2609" s="2" t="str">
        <f t="shared" si="695"/>
        <v/>
      </c>
      <c r="AO2609" s="2" t="str">
        <f t="shared" si="696"/>
        <v/>
      </c>
    </row>
    <row r="2610" spans="1:41" x14ac:dyDescent="0.3">
      <c r="A2610" s="111">
        <v>44682.033761574072</v>
      </c>
      <c r="B2610" s="78" t="s">
        <v>3679</v>
      </c>
      <c r="C2610" s="78" t="s">
        <v>835</v>
      </c>
      <c r="D2610" s="78" t="s">
        <v>3680</v>
      </c>
      <c r="F2610" s="78" t="s">
        <v>809</v>
      </c>
      <c r="G2610" s="78" t="s">
        <v>154</v>
      </c>
      <c r="H2610" s="112" t="s">
        <v>478</v>
      </c>
      <c r="I2610" s="112">
        <v>2</v>
      </c>
      <c r="J2610" s="113">
        <v>44682.032962962963</v>
      </c>
      <c r="K2610" s="113">
        <v>44682.033761574072</v>
      </c>
      <c r="M2610" s="113">
        <v>44682.034189814818</v>
      </c>
      <c r="N2610" s="113">
        <v>44682.034432870372</v>
      </c>
      <c r="O2610" s="78" t="s">
        <v>1185</v>
      </c>
      <c r="P2610" s="78" t="str">
        <f t="shared" si="680"/>
        <v>CIC</v>
      </c>
      <c r="Q2610" s="113">
        <v>44682.039490740739</v>
      </c>
      <c r="R2610" s="78" t="s">
        <v>1200</v>
      </c>
      <c r="S2610" s="78" t="str">
        <f t="shared" si="681"/>
        <v>PLOEG</v>
      </c>
      <c r="T2610" s="113">
        <v>44682.048506944448</v>
      </c>
      <c r="U2610" s="78" t="s">
        <v>1216</v>
      </c>
      <c r="V2610" s="78" t="str">
        <f t="shared" si="682"/>
        <v>PLOEG</v>
      </c>
      <c r="W2610" s="113">
        <v>44682.303888888891</v>
      </c>
      <c r="X2610" s="113">
        <f t="shared" si="683"/>
        <v>4.2824074625968933E-4</v>
      </c>
      <c r="Y2610" s="113">
        <f t="shared" si="684"/>
        <v>1.43171296294895E-2</v>
      </c>
      <c r="Z2610" s="113">
        <f t="shared" si="685"/>
        <v>0.25538194444379769</v>
      </c>
      <c r="AB2610" s="2">
        <f t="shared" si="686"/>
        <v>1237</v>
      </c>
      <c r="AC2610" s="2">
        <f t="shared" si="686"/>
        <v>22065</v>
      </c>
      <c r="AE2610" s="2" t="str">
        <f t="shared" si="687"/>
        <v/>
      </c>
      <c r="AF2610" s="2" t="str">
        <f t="shared" si="688"/>
        <v/>
      </c>
      <c r="AG2610" s="2">
        <f t="shared" si="689"/>
        <v>1237</v>
      </c>
      <c r="AH2610" s="2" t="str">
        <f t="shared" si="690"/>
        <v/>
      </c>
      <c r="AI2610" s="2" t="str">
        <f t="shared" si="691"/>
        <v/>
      </c>
      <c r="AK2610" s="2" t="str">
        <f t="shared" si="692"/>
        <v/>
      </c>
      <c r="AL2610" s="2" t="str">
        <f t="shared" si="693"/>
        <v/>
      </c>
      <c r="AM2610" s="2">
        <f t="shared" si="694"/>
        <v>22065</v>
      </c>
      <c r="AN2610" s="2" t="str">
        <f t="shared" si="695"/>
        <v/>
      </c>
      <c r="AO2610" s="2" t="str">
        <f t="shared" si="696"/>
        <v/>
      </c>
    </row>
    <row r="2611" spans="1:41" x14ac:dyDescent="0.3">
      <c r="A2611" s="111">
        <v>44682.033761574072</v>
      </c>
      <c r="B2611" s="78" t="s">
        <v>3679</v>
      </c>
      <c r="C2611" s="78" t="s">
        <v>853</v>
      </c>
      <c r="D2611" s="78" t="s">
        <v>3680</v>
      </c>
      <c r="F2611" s="78" t="s">
        <v>809</v>
      </c>
      <c r="G2611" s="78" t="s">
        <v>154</v>
      </c>
      <c r="H2611" s="112" t="s">
        <v>478</v>
      </c>
      <c r="I2611" s="112">
        <v>2</v>
      </c>
      <c r="J2611" s="113">
        <v>44682.032962962963</v>
      </c>
      <c r="K2611" s="113">
        <v>44682.033761574072</v>
      </c>
      <c r="M2611" s="113">
        <v>44682.037974537037</v>
      </c>
      <c r="N2611" s="113">
        <v>44682.037997685184</v>
      </c>
      <c r="O2611" s="78" t="s">
        <v>1185</v>
      </c>
      <c r="P2611" s="78" t="str">
        <f t="shared" si="680"/>
        <v>CIC</v>
      </c>
      <c r="Q2611" s="113">
        <v>44682.039641203701</v>
      </c>
      <c r="R2611" s="78" t="s">
        <v>1273</v>
      </c>
      <c r="S2611" s="78" t="str">
        <f t="shared" si="681"/>
        <v>PLOEG</v>
      </c>
      <c r="T2611" s="113">
        <v>44682.045740740738</v>
      </c>
      <c r="U2611" s="78" t="s">
        <v>1273</v>
      </c>
      <c r="V2611" s="78" t="str">
        <f t="shared" si="682"/>
        <v>PLOEG</v>
      </c>
      <c r="W2611" s="113">
        <v>44682.135625000003</v>
      </c>
      <c r="X2611" s="113">
        <f t="shared" si="683"/>
        <v>4.2129629655391909E-3</v>
      </c>
      <c r="Y2611" s="113">
        <f t="shared" si="684"/>
        <v>7.7662037001573481E-3</v>
      </c>
      <c r="Z2611" s="113">
        <f t="shared" si="685"/>
        <v>8.9884259265090805E-2</v>
      </c>
      <c r="AB2611" s="2">
        <f t="shared" si="686"/>
        <v>671</v>
      </c>
      <c r="AC2611" s="2">
        <f t="shared" si="686"/>
        <v>7766</v>
      </c>
      <c r="AE2611" s="2" t="str">
        <f t="shared" si="687"/>
        <v/>
      </c>
      <c r="AF2611" s="2" t="str">
        <f t="shared" si="688"/>
        <v/>
      </c>
      <c r="AG2611" s="2">
        <f t="shared" si="689"/>
        <v>671</v>
      </c>
      <c r="AH2611" s="2" t="str">
        <f t="shared" si="690"/>
        <v/>
      </c>
      <c r="AI2611" s="2" t="str">
        <f t="shared" si="691"/>
        <v/>
      </c>
      <c r="AK2611" s="2" t="str">
        <f t="shared" si="692"/>
        <v/>
      </c>
      <c r="AL2611" s="2" t="str">
        <f t="shared" si="693"/>
        <v/>
      </c>
      <c r="AM2611" s="2">
        <f t="shared" si="694"/>
        <v>7766</v>
      </c>
      <c r="AN2611" s="2" t="str">
        <f t="shared" si="695"/>
        <v/>
      </c>
      <c r="AO2611" s="2" t="str">
        <f t="shared" si="696"/>
        <v/>
      </c>
    </row>
    <row r="2612" spans="1:41" x14ac:dyDescent="0.3">
      <c r="A2612" s="111">
        <v>44682.066006944442</v>
      </c>
      <c r="B2612" s="78" t="s">
        <v>3681</v>
      </c>
      <c r="C2612" s="78" t="s">
        <v>846</v>
      </c>
      <c r="D2612" s="78" t="s">
        <v>2149</v>
      </c>
      <c r="E2612" s="78">
        <v>20</v>
      </c>
      <c r="F2612" s="78" t="s">
        <v>809</v>
      </c>
      <c r="G2612" s="78" t="s">
        <v>88</v>
      </c>
      <c r="H2612" s="112" t="s">
        <v>200</v>
      </c>
      <c r="I2612" s="112">
        <v>3</v>
      </c>
      <c r="J2612" s="113">
        <v>44682.065474537034</v>
      </c>
      <c r="K2612" s="113">
        <v>44682.066006944442</v>
      </c>
      <c r="L2612" s="113">
        <v>44682.088055555556</v>
      </c>
      <c r="M2612" s="113">
        <v>44682.092511574076</v>
      </c>
      <c r="P2612" s="78" t="str">
        <f t="shared" si="680"/>
        <v/>
      </c>
      <c r="S2612" s="78" t="str">
        <f t="shared" si="681"/>
        <v/>
      </c>
      <c r="V2612" s="78" t="str">
        <f t="shared" si="682"/>
        <v/>
      </c>
      <c r="W2612" s="113">
        <v>44682.092928240738</v>
      </c>
      <c r="X2612" s="113">
        <f t="shared" si="683"/>
        <v>2.2048611113859806E-2</v>
      </c>
      <c r="Y2612" s="113" t="str">
        <f t="shared" si="684"/>
        <v/>
      </c>
      <c r="Z2612" s="113" t="str">
        <f t="shared" si="685"/>
        <v/>
      </c>
      <c r="AB2612" s="2" t="str">
        <f t="shared" si="686"/>
        <v/>
      </c>
      <c r="AC2612" s="2" t="str">
        <f t="shared" si="686"/>
        <v/>
      </c>
      <c r="AE2612" s="2" t="str">
        <f t="shared" si="687"/>
        <v/>
      </c>
      <c r="AF2612" s="2" t="str">
        <f t="shared" si="688"/>
        <v/>
      </c>
      <c r="AG2612" s="2" t="str">
        <f t="shared" si="689"/>
        <v/>
      </c>
      <c r="AH2612" s="2" t="str">
        <f t="shared" si="690"/>
        <v/>
      </c>
      <c r="AI2612" s="2" t="str">
        <f t="shared" si="691"/>
        <v/>
      </c>
      <c r="AK2612" s="2" t="str">
        <f t="shared" si="692"/>
        <v/>
      </c>
      <c r="AL2612" s="2" t="str">
        <f t="shared" si="693"/>
        <v/>
      </c>
      <c r="AM2612" s="2" t="str">
        <f t="shared" si="694"/>
        <v/>
      </c>
      <c r="AN2612" s="2" t="str">
        <f t="shared" si="695"/>
        <v/>
      </c>
      <c r="AO2612" s="2" t="str">
        <f t="shared" si="696"/>
        <v/>
      </c>
    </row>
    <row r="2613" spans="1:41" x14ac:dyDescent="0.3">
      <c r="A2613" s="111">
        <v>44682.068553240744</v>
      </c>
      <c r="B2613" s="78" t="s">
        <v>3682</v>
      </c>
      <c r="C2613" s="78" t="s">
        <v>846</v>
      </c>
      <c r="D2613" s="78" t="s">
        <v>1439</v>
      </c>
      <c r="E2613" s="78">
        <v>107</v>
      </c>
      <c r="F2613" s="78" t="s">
        <v>808</v>
      </c>
      <c r="G2613" s="78" t="s">
        <v>98</v>
      </c>
      <c r="H2613" s="112" t="s">
        <v>248</v>
      </c>
      <c r="I2613" s="112">
        <v>2</v>
      </c>
      <c r="J2613" s="113">
        <v>44682.067384259259</v>
      </c>
      <c r="K2613" s="113">
        <v>44682.068553240744</v>
      </c>
      <c r="M2613" s="113">
        <v>44682.068657407406</v>
      </c>
      <c r="P2613" s="78" t="str">
        <f t="shared" si="680"/>
        <v/>
      </c>
      <c r="S2613" s="78" t="str">
        <f t="shared" si="681"/>
        <v/>
      </c>
      <c r="T2613" s="113">
        <v>44682.068680555552</v>
      </c>
      <c r="U2613" s="78" t="s">
        <v>1185</v>
      </c>
      <c r="V2613" s="78" t="str">
        <f t="shared" si="682"/>
        <v>CIC</v>
      </c>
      <c r="W2613" s="113">
        <v>44682.086296296293</v>
      </c>
      <c r="X2613" s="113">
        <f t="shared" si="683"/>
        <v>1.0416666191304103E-4</v>
      </c>
      <c r="Y2613" s="113" t="str">
        <f t="shared" si="684"/>
        <v/>
      </c>
      <c r="Z2613" s="113">
        <f t="shared" si="685"/>
        <v>1.7615740740438923E-2</v>
      </c>
      <c r="AB2613" s="2" t="str">
        <f t="shared" si="686"/>
        <v/>
      </c>
      <c r="AC2613" s="2">
        <f t="shared" si="686"/>
        <v>1522</v>
      </c>
      <c r="AE2613" s="2" t="str">
        <f t="shared" si="687"/>
        <v/>
      </c>
      <c r="AF2613" s="2" t="str">
        <f t="shared" si="688"/>
        <v/>
      </c>
      <c r="AG2613" s="2" t="str">
        <f t="shared" si="689"/>
        <v/>
      </c>
      <c r="AH2613" s="2" t="str">
        <f t="shared" si="690"/>
        <v/>
      </c>
      <c r="AI2613" s="2" t="str">
        <f t="shared" si="691"/>
        <v/>
      </c>
      <c r="AK2613" s="2" t="str">
        <f t="shared" si="692"/>
        <v/>
      </c>
      <c r="AL2613" s="2" t="str">
        <f t="shared" si="693"/>
        <v/>
      </c>
      <c r="AM2613" s="2">
        <f t="shared" si="694"/>
        <v>1522</v>
      </c>
      <c r="AN2613" s="2" t="str">
        <f t="shared" si="695"/>
        <v/>
      </c>
      <c r="AO2613" s="2" t="str">
        <f t="shared" si="696"/>
        <v/>
      </c>
    </row>
    <row r="2614" spans="1:41" x14ac:dyDescent="0.3">
      <c r="A2614" s="111">
        <v>44682.121099537035</v>
      </c>
      <c r="B2614" s="78" t="s">
        <v>3683</v>
      </c>
      <c r="C2614" s="78" t="s">
        <v>846</v>
      </c>
      <c r="D2614" s="78" t="s">
        <v>3684</v>
      </c>
      <c r="F2614" s="78" t="s">
        <v>808</v>
      </c>
      <c r="G2614" s="78" t="s">
        <v>88</v>
      </c>
      <c r="H2614" s="112" t="s">
        <v>200</v>
      </c>
      <c r="I2614" s="112">
        <v>3</v>
      </c>
      <c r="J2614" s="113">
        <v>44682.120717592596</v>
      </c>
      <c r="K2614" s="113">
        <v>44682.121099537035</v>
      </c>
      <c r="L2614" s="113">
        <v>44682.132430555554</v>
      </c>
      <c r="M2614" s="113">
        <v>44682.172118055554</v>
      </c>
      <c r="N2614" s="113">
        <v>44682.191099537034</v>
      </c>
      <c r="O2614" s="78" t="s">
        <v>1185</v>
      </c>
      <c r="P2614" s="78" t="str">
        <f t="shared" si="680"/>
        <v>CIC</v>
      </c>
      <c r="S2614" s="78" t="str">
        <f t="shared" si="681"/>
        <v/>
      </c>
      <c r="V2614" s="78" t="str">
        <f t="shared" si="682"/>
        <v/>
      </c>
      <c r="W2614" s="113">
        <v>44682.200682870367</v>
      </c>
      <c r="X2614" s="113">
        <f t="shared" si="683"/>
        <v>1.1331018518831115E-2</v>
      </c>
      <c r="Y2614" s="113" t="str">
        <f t="shared" si="684"/>
        <v/>
      </c>
      <c r="Z2614" s="113" t="str">
        <f t="shared" si="685"/>
        <v/>
      </c>
      <c r="AB2614" s="2" t="str">
        <f t="shared" si="686"/>
        <v/>
      </c>
      <c r="AC2614" s="2" t="str">
        <f t="shared" si="686"/>
        <v/>
      </c>
      <c r="AE2614" s="2" t="str">
        <f t="shared" si="687"/>
        <v/>
      </c>
      <c r="AF2614" s="2" t="str">
        <f t="shared" si="688"/>
        <v/>
      </c>
      <c r="AG2614" s="2" t="str">
        <f t="shared" si="689"/>
        <v/>
      </c>
      <c r="AH2614" s="2" t="str">
        <f t="shared" si="690"/>
        <v/>
      </c>
      <c r="AI2614" s="2" t="str">
        <f t="shared" si="691"/>
        <v/>
      </c>
      <c r="AK2614" s="2" t="str">
        <f t="shared" si="692"/>
        <v/>
      </c>
      <c r="AL2614" s="2" t="str">
        <f t="shared" si="693"/>
        <v/>
      </c>
      <c r="AM2614" s="2" t="str">
        <f t="shared" si="694"/>
        <v/>
      </c>
      <c r="AN2614" s="2" t="str">
        <f t="shared" si="695"/>
        <v/>
      </c>
      <c r="AO2614" s="2" t="str">
        <f t="shared" si="696"/>
        <v/>
      </c>
    </row>
    <row r="2615" spans="1:41" x14ac:dyDescent="0.3">
      <c r="A2615" s="111">
        <v>44682.130891203706</v>
      </c>
      <c r="B2615" s="78" t="s">
        <v>3685</v>
      </c>
      <c r="C2615" s="78" t="s">
        <v>846</v>
      </c>
      <c r="D2615" s="78" t="s">
        <v>3680</v>
      </c>
      <c r="F2615" s="78" t="s">
        <v>809</v>
      </c>
      <c r="G2615" s="78" t="s">
        <v>116</v>
      </c>
      <c r="H2615" s="112" t="s">
        <v>228</v>
      </c>
      <c r="I2615" s="112">
        <v>2</v>
      </c>
      <c r="J2615" s="113">
        <v>44682.130312499998</v>
      </c>
      <c r="K2615" s="113">
        <v>44682.130891203706</v>
      </c>
      <c r="M2615" s="113">
        <v>44682.132430555554</v>
      </c>
      <c r="N2615" s="113">
        <v>44682.132488425923</v>
      </c>
      <c r="O2615" s="78" t="s">
        <v>1185</v>
      </c>
      <c r="P2615" s="78" t="str">
        <f t="shared" si="680"/>
        <v>CIC</v>
      </c>
      <c r="S2615" s="78" t="str">
        <f t="shared" si="681"/>
        <v/>
      </c>
      <c r="T2615" s="113">
        <v>44682.145069444443</v>
      </c>
      <c r="U2615" s="78" t="s">
        <v>1185</v>
      </c>
      <c r="V2615" s="78" t="str">
        <f t="shared" si="682"/>
        <v>CIC</v>
      </c>
      <c r="W2615" s="113">
        <v>44682.172106481485</v>
      </c>
      <c r="X2615" s="113">
        <f t="shared" si="683"/>
        <v>1.5393518478958867E-3</v>
      </c>
      <c r="Y2615" s="113">
        <f t="shared" si="684"/>
        <v>1.2638888889341615E-2</v>
      </c>
      <c r="Z2615" s="113">
        <f t="shared" si="685"/>
        <v>2.7037037041736767E-2</v>
      </c>
      <c r="AB2615" s="2">
        <f t="shared" si="686"/>
        <v>1092</v>
      </c>
      <c r="AC2615" s="2">
        <f t="shared" si="686"/>
        <v>2336</v>
      </c>
      <c r="AE2615" s="2" t="str">
        <f t="shared" si="687"/>
        <v/>
      </c>
      <c r="AF2615" s="2" t="str">
        <f t="shared" si="688"/>
        <v/>
      </c>
      <c r="AG2615" s="2">
        <f t="shared" si="689"/>
        <v>1092</v>
      </c>
      <c r="AH2615" s="2" t="str">
        <f t="shared" si="690"/>
        <v/>
      </c>
      <c r="AI2615" s="2" t="str">
        <f t="shared" si="691"/>
        <v/>
      </c>
      <c r="AK2615" s="2" t="str">
        <f t="shared" si="692"/>
        <v/>
      </c>
      <c r="AL2615" s="2" t="str">
        <f t="shared" si="693"/>
        <v/>
      </c>
      <c r="AM2615" s="2">
        <f t="shared" si="694"/>
        <v>2336</v>
      </c>
      <c r="AN2615" s="2" t="str">
        <f t="shared" si="695"/>
        <v/>
      </c>
      <c r="AO2615" s="2" t="str">
        <f t="shared" si="696"/>
        <v/>
      </c>
    </row>
    <row r="2616" spans="1:41" x14ac:dyDescent="0.3">
      <c r="A2616" s="111">
        <v>44682.130891203706</v>
      </c>
      <c r="B2616" s="78" t="s">
        <v>3685</v>
      </c>
      <c r="C2616" s="78" t="s">
        <v>853</v>
      </c>
      <c r="D2616" s="78" t="s">
        <v>3680</v>
      </c>
      <c r="F2616" s="78" t="s">
        <v>809</v>
      </c>
      <c r="G2616" s="78" t="s">
        <v>116</v>
      </c>
      <c r="H2616" s="112" t="s">
        <v>228</v>
      </c>
      <c r="I2616" s="112">
        <v>2</v>
      </c>
      <c r="J2616" s="113">
        <v>44682.130312499998</v>
      </c>
      <c r="K2616" s="113">
        <v>44682.130891203706</v>
      </c>
      <c r="M2616" s="113">
        <v>44682.135706018518</v>
      </c>
      <c r="N2616" s="113">
        <v>44682.135729166665</v>
      </c>
      <c r="O2616" s="78" t="s">
        <v>1187</v>
      </c>
      <c r="P2616" s="78" t="str">
        <f t="shared" si="680"/>
        <v>CIC</v>
      </c>
      <c r="S2616" s="78" t="str">
        <f t="shared" si="681"/>
        <v/>
      </c>
      <c r="T2616" s="113">
        <v>44682.14503472222</v>
      </c>
      <c r="U2616" s="78" t="s">
        <v>1185</v>
      </c>
      <c r="V2616" s="78" t="str">
        <f t="shared" si="682"/>
        <v>CIC</v>
      </c>
      <c r="W2616" s="113">
        <v>44682.172002314815</v>
      </c>
      <c r="X2616" s="113">
        <f t="shared" si="683"/>
        <v>4.8148148125619628E-3</v>
      </c>
      <c r="Y2616" s="113">
        <f t="shared" si="684"/>
        <v>9.3287037016125396E-3</v>
      </c>
      <c r="Z2616" s="113">
        <f t="shared" si="685"/>
        <v>2.6967592595610768E-2</v>
      </c>
      <c r="AB2616" s="2">
        <f t="shared" si="686"/>
        <v>806</v>
      </c>
      <c r="AC2616" s="2">
        <f t="shared" si="686"/>
        <v>2330</v>
      </c>
      <c r="AE2616" s="2" t="str">
        <f t="shared" si="687"/>
        <v/>
      </c>
      <c r="AF2616" s="2" t="str">
        <f t="shared" si="688"/>
        <v/>
      </c>
      <c r="AG2616" s="2">
        <f t="shared" si="689"/>
        <v>806</v>
      </c>
      <c r="AH2616" s="2" t="str">
        <f t="shared" si="690"/>
        <v/>
      </c>
      <c r="AI2616" s="2" t="str">
        <f t="shared" si="691"/>
        <v/>
      </c>
      <c r="AK2616" s="2" t="str">
        <f t="shared" si="692"/>
        <v/>
      </c>
      <c r="AL2616" s="2" t="str">
        <f t="shared" si="693"/>
        <v/>
      </c>
      <c r="AM2616" s="2">
        <f t="shared" si="694"/>
        <v>2330</v>
      </c>
      <c r="AN2616" s="2" t="str">
        <f t="shared" si="695"/>
        <v/>
      </c>
      <c r="AO2616" s="2" t="str">
        <f t="shared" si="696"/>
        <v/>
      </c>
    </row>
    <row r="2617" spans="1:41" x14ac:dyDescent="0.3">
      <c r="A2617" s="111">
        <v>44682.201412037037</v>
      </c>
      <c r="B2617" s="78" t="s">
        <v>3686</v>
      </c>
      <c r="C2617" s="78" t="s">
        <v>846</v>
      </c>
      <c r="D2617" s="78" t="s">
        <v>3687</v>
      </c>
      <c r="E2617" s="78" t="s">
        <v>3688</v>
      </c>
      <c r="F2617" s="78" t="s">
        <v>809</v>
      </c>
      <c r="G2617" s="78" t="s">
        <v>106</v>
      </c>
      <c r="H2617" s="112" t="s">
        <v>212</v>
      </c>
      <c r="I2617" s="112">
        <v>4</v>
      </c>
      <c r="J2617" s="113">
        <v>44682.201006944444</v>
      </c>
      <c r="K2617" s="113">
        <v>44682.201412037037</v>
      </c>
      <c r="M2617" s="113">
        <v>44682.20144675926</v>
      </c>
      <c r="N2617" s="113">
        <v>44682.201481481483</v>
      </c>
      <c r="O2617" s="78" t="s">
        <v>1187</v>
      </c>
      <c r="P2617" s="78" t="str">
        <f t="shared" si="680"/>
        <v>CIC</v>
      </c>
      <c r="S2617" s="78" t="str">
        <f t="shared" si="681"/>
        <v/>
      </c>
      <c r="V2617" s="78" t="str">
        <f t="shared" si="682"/>
        <v/>
      </c>
      <c r="W2617" s="113">
        <v>44682.234050925923</v>
      </c>
      <c r="X2617" s="113" t="str">
        <f t="shared" si="683"/>
        <v/>
      </c>
      <c r="Y2617" s="113" t="str">
        <f t="shared" si="684"/>
        <v/>
      </c>
      <c r="Z2617" s="113" t="str">
        <f t="shared" si="685"/>
        <v/>
      </c>
      <c r="AB2617" s="2" t="str">
        <f t="shared" si="686"/>
        <v/>
      </c>
      <c r="AC2617" s="2" t="str">
        <f t="shared" si="686"/>
        <v/>
      </c>
      <c r="AE2617" s="2" t="str">
        <f t="shared" si="687"/>
        <v/>
      </c>
      <c r="AF2617" s="2" t="str">
        <f t="shared" si="688"/>
        <v/>
      </c>
      <c r="AG2617" s="2" t="str">
        <f t="shared" si="689"/>
        <v/>
      </c>
      <c r="AH2617" s="2" t="str">
        <f t="shared" si="690"/>
        <v/>
      </c>
      <c r="AI2617" s="2" t="str">
        <f t="shared" si="691"/>
        <v/>
      </c>
      <c r="AK2617" s="2" t="str">
        <f t="shared" si="692"/>
        <v/>
      </c>
      <c r="AL2617" s="2" t="str">
        <f t="shared" si="693"/>
        <v/>
      </c>
      <c r="AM2617" s="2" t="str">
        <f t="shared" si="694"/>
        <v/>
      </c>
      <c r="AN2617" s="2" t="str">
        <f t="shared" si="695"/>
        <v/>
      </c>
      <c r="AO2617" s="2" t="str">
        <f t="shared" si="696"/>
        <v/>
      </c>
    </row>
    <row r="2618" spans="1:41" x14ac:dyDescent="0.3">
      <c r="A2618" s="111">
        <v>44682.368020833332</v>
      </c>
      <c r="B2618" s="78" t="s">
        <v>3689</v>
      </c>
      <c r="C2618" s="78" t="s">
        <v>886</v>
      </c>
      <c r="D2618" s="78" t="s">
        <v>3268</v>
      </c>
      <c r="E2618" s="78">
        <v>21</v>
      </c>
      <c r="F2618" s="78" t="s">
        <v>808</v>
      </c>
      <c r="G2618" s="78" t="s">
        <v>98</v>
      </c>
      <c r="H2618" s="112" t="s">
        <v>216</v>
      </c>
      <c r="I2618" s="112">
        <v>4</v>
      </c>
      <c r="J2618" s="113">
        <v>44682.366631944446</v>
      </c>
      <c r="K2618" s="113">
        <v>44682.368020833332</v>
      </c>
      <c r="M2618" s="113">
        <v>44682.368611111109</v>
      </c>
      <c r="N2618" s="113">
        <v>44682.368634259263</v>
      </c>
      <c r="O2618" s="78" t="s">
        <v>1187</v>
      </c>
      <c r="P2618" s="78" t="str">
        <f t="shared" si="680"/>
        <v>CIC</v>
      </c>
      <c r="S2618" s="78" t="str">
        <f t="shared" si="681"/>
        <v/>
      </c>
      <c r="V2618" s="78" t="str">
        <f t="shared" si="682"/>
        <v/>
      </c>
      <c r="W2618" s="113">
        <v>44682.412141203706</v>
      </c>
      <c r="X2618" s="113">
        <f t="shared" si="683"/>
        <v>5.9027777751907706E-4</v>
      </c>
      <c r="Y2618" s="113" t="str">
        <f t="shared" si="684"/>
        <v/>
      </c>
      <c r="Z2618" s="113" t="str">
        <f t="shared" si="685"/>
        <v/>
      </c>
      <c r="AB2618" s="2" t="str">
        <f t="shared" si="686"/>
        <v/>
      </c>
      <c r="AC2618" s="2" t="str">
        <f t="shared" si="686"/>
        <v/>
      </c>
      <c r="AE2618" s="2" t="str">
        <f t="shared" si="687"/>
        <v/>
      </c>
      <c r="AF2618" s="2" t="str">
        <f t="shared" si="688"/>
        <v/>
      </c>
      <c r="AG2618" s="2" t="str">
        <f t="shared" si="689"/>
        <v/>
      </c>
      <c r="AH2618" s="2" t="str">
        <f t="shared" si="690"/>
        <v/>
      </c>
      <c r="AI2618" s="2" t="str">
        <f t="shared" si="691"/>
        <v/>
      </c>
      <c r="AK2618" s="2" t="str">
        <f t="shared" si="692"/>
        <v/>
      </c>
      <c r="AL2618" s="2" t="str">
        <f t="shared" si="693"/>
        <v/>
      </c>
      <c r="AM2618" s="2" t="str">
        <f t="shared" si="694"/>
        <v/>
      </c>
      <c r="AN2618" s="2" t="str">
        <f t="shared" si="695"/>
        <v/>
      </c>
      <c r="AO2618" s="2" t="str">
        <f t="shared" si="696"/>
        <v/>
      </c>
    </row>
    <row r="2619" spans="1:41" x14ac:dyDescent="0.3">
      <c r="A2619" s="111">
        <v>44682.386423611111</v>
      </c>
      <c r="B2619" s="78" t="s">
        <v>3690</v>
      </c>
      <c r="C2619" s="78" t="s">
        <v>850</v>
      </c>
      <c r="D2619" s="78" t="s">
        <v>1199</v>
      </c>
      <c r="F2619" s="78" t="s">
        <v>809</v>
      </c>
      <c r="G2619" s="78" t="s">
        <v>92</v>
      </c>
      <c r="H2619" s="112" t="s">
        <v>220</v>
      </c>
      <c r="I2619" s="112">
        <v>2</v>
      </c>
      <c r="J2619" s="113">
        <v>44682.385694444441</v>
      </c>
      <c r="K2619" s="113">
        <v>44682.386423611111</v>
      </c>
      <c r="M2619" s="113">
        <v>44682.387384259258</v>
      </c>
      <c r="N2619" s="113">
        <v>44682.388067129628</v>
      </c>
      <c r="O2619" s="78" t="s">
        <v>1185</v>
      </c>
      <c r="P2619" s="78" t="str">
        <f t="shared" si="680"/>
        <v>CIC</v>
      </c>
      <c r="S2619" s="78" t="str">
        <f t="shared" si="681"/>
        <v/>
      </c>
      <c r="V2619" s="78" t="str">
        <f t="shared" si="682"/>
        <v/>
      </c>
      <c r="W2619" s="113">
        <v>44682.394861111112</v>
      </c>
      <c r="X2619" s="113">
        <f t="shared" si="683"/>
        <v>9.6064814715646207E-4</v>
      </c>
      <c r="Y2619" s="113" t="str">
        <f t="shared" si="684"/>
        <v/>
      </c>
      <c r="Z2619" s="113" t="str">
        <f t="shared" si="685"/>
        <v/>
      </c>
      <c r="AB2619" s="2" t="str">
        <f t="shared" si="686"/>
        <v/>
      </c>
      <c r="AC2619" s="2" t="str">
        <f t="shared" si="686"/>
        <v/>
      </c>
      <c r="AE2619" s="2" t="str">
        <f t="shared" si="687"/>
        <v/>
      </c>
      <c r="AF2619" s="2" t="str">
        <f t="shared" si="688"/>
        <v/>
      </c>
      <c r="AG2619" s="2" t="str">
        <f t="shared" si="689"/>
        <v/>
      </c>
      <c r="AH2619" s="2" t="str">
        <f t="shared" si="690"/>
        <v/>
      </c>
      <c r="AI2619" s="2" t="str">
        <f t="shared" si="691"/>
        <v/>
      </c>
      <c r="AK2619" s="2" t="str">
        <f t="shared" si="692"/>
        <v/>
      </c>
      <c r="AL2619" s="2" t="str">
        <f t="shared" si="693"/>
        <v/>
      </c>
      <c r="AM2619" s="2" t="str">
        <f t="shared" si="694"/>
        <v/>
      </c>
      <c r="AN2619" s="2" t="str">
        <f t="shared" si="695"/>
        <v/>
      </c>
      <c r="AO2619" s="2" t="str">
        <f t="shared" si="696"/>
        <v/>
      </c>
    </row>
    <row r="2620" spans="1:41" x14ac:dyDescent="0.3">
      <c r="A2620" s="111">
        <v>44682.459837962961</v>
      </c>
      <c r="B2620" s="78" t="s">
        <v>3691</v>
      </c>
      <c r="C2620" s="78" t="s">
        <v>850</v>
      </c>
      <c r="D2620" s="78" t="s">
        <v>1299</v>
      </c>
      <c r="E2620" s="78">
        <v>12</v>
      </c>
      <c r="F2620" s="78" t="s">
        <v>809</v>
      </c>
      <c r="G2620" s="78" t="s">
        <v>90</v>
      </c>
      <c r="H2620" s="112" t="s">
        <v>298</v>
      </c>
      <c r="I2620" s="112">
        <v>2</v>
      </c>
      <c r="J2620" s="113">
        <v>44682.459479166668</v>
      </c>
      <c r="K2620" s="113">
        <v>44682.459837962961</v>
      </c>
      <c r="M2620" s="113">
        <v>44682.460879629631</v>
      </c>
      <c r="N2620" s="113">
        <v>44682.461736111109</v>
      </c>
      <c r="O2620" s="78" t="s">
        <v>1185</v>
      </c>
      <c r="P2620" s="78" t="str">
        <f t="shared" si="680"/>
        <v>CIC</v>
      </c>
      <c r="Q2620" s="113">
        <v>44682.462858796294</v>
      </c>
      <c r="R2620" s="78" t="s">
        <v>1286</v>
      </c>
      <c r="S2620" s="78" t="str">
        <f t="shared" si="681"/>
        <v>PLOEG</v>
      </c>
      <c r="T2620" s="113">
        <v>44682.471168981479</v>
      </c>
      <c r="U2620" s="78" t="s">
        <v>1344</v>
      </c>
      <c r="V2620" s="78" t="str">
        <f t="shared" si="682"/>
        <v>PLOEG</v>
      </c>
      <c r="W2620" s="113">
        <v>44682.5080787037</v>
      </c>
      <c r="X2620" s="113">
        <f t="shared" si="683"/>
        <v>1.0416666700621136E-3</v>
      </c>
      <c r="Y2620" s="113">
        <f t="shared" si="684"/>
        <v>1.0289351848769002E-2</v>
      </c>
      <c r="Z2620" s="113">
        <f t="shared" si="685"/>
        <v>3.6909722221025731E-2</v>
      </c>
      <c r="AB2620" s="2">
        <f t="shared" si="686"/>
        <v>889</v>
      </c>
      <c r="AC2620" s="2">
        <f t="shared" si="686"/>
        <v>3189</v>
      </c>
      <c r="AE2620" s="2" t="str">
        <f t="shared" si="687"/>
        <v/>
      </c>
      <c r="AF2620" s="2" t="str">
        <f t="shared" si="688"/>
        <v/>
      </c>
      <c r="AG2620" s="2">
        <f t="shared" si="689"/>
        <v>889</v>
      </c>
      <c r="AH2620" s="2" t="str">
        <f t="shared" si="690"/>
        <v/>
      </c>
      <c r="AI2620" s="2" t="str">
        <f t="shared" si="691"/>
        <v/>
      </c>
      <c r="AK2620" s="2" t="str">
        <f t="shared" si="692"/>
        <v/>
      </c>
      <c r="AL2620" s="2" t="str">
        <f t="shared" si="693"/>
        <v/>
      </c>
      <c r="AM2620" s="2">
        <f t="shared" si="694"/>
        <v>3189</v>
      </c>
      <c r="AN2620" s="2" t="str">
        <f t="shared" si="695"/>
        <v/>
      </c>
      <c r="AO2620" s="2" t="str">
        <f t="shared" si="696"/>
        <v/>
      </c>
    </row>
    <row r="2621" spans="1:41" x14ac:dyDescent="0.3">
      <c r="A2621" s="111">
        <v>44682.46056712963</v>
      </c>
      <c r="B2621" s="78" t="s">
        <v>3692</v>
      </c>
      <c r="C2621" s="78" t="s">
        <v>886</v>
      </c>
      <c r="D2621" s="78" t="s">
        <v>1199</v>
      </c>
      <c r="F2621" s="78" t="s">
        <v>809</v>
      </c>
      <c r="G2621" s="78" t="s">
        <v>104</v>
      </c>
      <c r="H2621" s="112" t="s">
        <v>198</v>
      </c>
      <c r="I2621" s="112">
        <v>3</v>
      </c>
      <c r="J2621" s="113">
        <v>44682.457708333335</v>
      </c>
      <c r="K2621" s="113">
        <v>44682.46056712963</v>
      </c>
      <c r="M2621" s="113">
        <v>44682.462280092594</v>
      </c>
      <c r="N2621" s="113">
        <v>44682.462696759256</v>
      </c>
      <c r="O2621" s="78" t="s">
        <v>1185</v>
      </c>
      <c r="P2621" s="78" t="str">
        <f t="shared" si="680"/>
        <v>CIC</v>
      </c>
      <c r="S2621" s="78" t="str">
        <f t="shared" si="681"/>
        <v/>
      </c>
      <c r="V2621" s="78" t="str">
        <f t="shared" si="682"/>
        <v/>
      </c>
      <c r="W2621" s="113">
        <v>44682.465694444443</v>
      </c>
      <c r="X2621" s="113">
        <f t="shared" si="683"/>
        <v>1.7129629632108845E-3</v>
      </c>
      <c r="Y2621" s="113" t="str">
        <f t="shared" si="684"/>
        <v/>
      </c>
      <c r="Z2621" s="113" t="str">
        <f t="shared" si="685"/>
        <v/>
      </c>
      <c r="AB2621" s="2" t="str">
        <f t="shared" si="686"/>
        <v/>
      </c>
      <c r="AC2621" s="2" t="str">
        <f t="shared" si="686"/>
        <v/>
      </c>
      <c r="AE2621" s="2" t="str">
        <f t="shared" si="687"/>
        <v/>
      </c>
      <c r="AF2621" s="2" t="str">
        <f t="shared" si="688"/>
        <v/>
      </c>
      <c r="AG2621" s="2" t="str">
        <f t="shared" si="689"/>
        <v/>
      </c>
      <c r="AH2621" s="2" t="str">
        <f t="shared" si="690"/>
        <v/>
      </c>
      <c r="AI2621" s="2" t="str">
        <f t="shared" si="691"/>
        <v/>
      </c>
      <c r="AK2621" s="2" t="str">
        <f t="shared" si="692"/>
        <v/>
      </c>
      <c r="AL2621" s="2" t="str">
        <f t="shared" si="693"/>
        <v/>
      </c>
      <c r="AM2621" s="2" t="str">
        <f t="shared" si="694"/>
        <v/>
      </c>
      <c r="AN2621" s="2" t="str">
        <f t="shared" si="695"/>
        <v/>
      </c>
      <c r="AO2621" s="2" t="str">
        <f t="shared" si="696"/>
        <v/>
      </c>
    </row>
    <row r="2622" spans="1:41" x14ac:dyDescent="0.3">
      <c r="A2622" s="111">
        <v>44682.4606712963</v>
      </c>
      <c r="B2622" s="78" t="s">
        <v>3693</v>
      </c>
      <c r="C2622" s="78" t="s">
        <v>886</v>
      </c>
      <c r="D2622" s="78" t="s">
        <v>1207</v>
      </c>
      <c r="E2622" s="78">
        <v>136</v>
      </c>
      <c r="F2622" s="78" t="s">
        <v>807</v>
      </c>
      <c r="G2622" s="78" t="s">
        <v>104</v>
      </c>
      <c r="H2622" s="112" t="s">
        <v>198</v>
      </c>
      <c r="I2622" s="112">
        <v>3</v>
      </c>
      <c r="J2622" s="113">
        <v>44682.460266203707</v>
      </c>
      <c r="K2622" s="113">
        <v>44682.4606712963</v>
      </c>
      <c r="M2622" s="113">
        <v>44682.465763888889</v>
      </c>
      <c r="N2622" s="113">
        <v>44682.465810185182</v>
      </c>
      <c r="O2622" s="78" t="s">
        <v>1185</v>
      </c>
      <c r="P2622" s="78" t="str">
        <f t="shared" si="680"/>
        <v>CIC</v>
      </c>
      <c r="S2622" s="78" t="str">
        <f t="shared" si="681"/>
        <v/>
      </c>
      <c r="V2622" s="78" t="str">
        <f t="shared" si="682"/>
        <v/>
      </c>
      <c r="W2622" s="113">
        <v>44682.481678240743</v>
      </c>
      <c r="X2622" s="113">
        <f t="shared" si="683"/>
        <v>5.0925925897900015E-3</v>
      </c>
      <c r="Y2622" s="113" t="str">
        <f t="shared" si="684"/>
        <v/>
      </c>
      <c r="Z2622" s="113" t="str">
        <f t="shared" si="685"/>
        <v/>
      </c>
      <c r="AB2622" s="2" t="str">
        <f t="shared" si="686"/>
        <v/>
      </c>
      <c r="AC2622" s="2" t="str">
        <f t="shared" si="686"/>
        <v/>
      </c>
      <c r="AE2622" s="2" t="str">
        <f t="shared" si="687"/>
        <v/>
      </c>
      <c r="AF2622" s="2" t="str">
        <f t="shared" si="688"/>
        <v/>
      </c>
      <c r="AG2622" s="2" t="str">
        <f t="shared" si="689"/>
        <v/>
      </c>
      <c r="AH2622" s="2" t="str">
        <f t="shared" si="690"/>
        <v/>
      </c>
      <c r="AI2622" s="2" t="str">
        <f t="shared" si="691"/>
        <v/>
      </c>
      <c r="AK2622" s="2" t="str">
        <f t="shared" si="692"/>
        <v/>
      </c>
      <c r="AL2622" s="2" t="str">
        <f t="shared" si="693"/>
        <v/>
      </c>
      <c r="AM2622" s="2" t="str">
        <f t="shared" si="694"/>
        <v/>
      </c>
      <c r="AN2622" s="2" t="str">
        <f t="shared" si="695"/>
        <v/>
      </c>
      <c r="AO2622" s="2" t="str">
        <f t="shared" si="696"/>
        <v/>
      </c>
    </row>
    <row r="2623" spans="1:41" x14ac:dyDescent="0.3">
      <c r="A2623" s="111">
        <v>44682.48841435185</v>
      </c>
      <c r="B2623" s="78" t="s">
        <v>3694</v>
      </c>
      <c r="C2623" s="78" t="s">
        <v>951</v>
      </c>
      <c r="D2623" s="78" t="s">
        <v>1211</v>
      </c>
      <c r="E2623" s="78">
        <v>32</v>
      </c>
      <c r="F2623" s="78" t="s">
        <v>808</v>
      </c>
      <c r="G2623" s="78" t="s">
        <v>84</v>
      </c>
      <c r="H2623" s="112" t="s">
        <v>196</v>
      </c>
      <c r="I2623" s="112">
        <v>4</v>
      </c>
      <c r="J2623" s="113">
        <v>44682.487314814818</v>
      </c>
      <c r="K2623" s="113">
        <v>44682.48841435185</v>
      </c>
      <c r="M2623" s="113">
        <v>44682.488738425927</v>
      </c>
      <c r="N2623" s="113">
        <v>44682.492858796293</v>
      </c>
      <c r="O2623" s="78" t="s">
        <v>1185</v>
      </c>
      <c r="P2623" s="78" t="str">
        <f t="shared" si="680"/>
        <v>CIC</v>
      </c>
      <c r="S2623" s="78" t="str">
        <f t="shared" si="681"/>
        <v/>
      </c>
      <c r="V2623" s="78" t="str">
        <f t="shared" si="682"/>
        <v/>
      </c>
      <c r="W2623" s="113">
        <v>44682.565763888888</v>
      </c>
      <c r="X2623" s="113">
        <f t="shared" si="683"/>
        <v>3.2407407707069069E-4</v>
      </c>
      <c r="Y2623" s="113" t="str">
        <f t="shared" si="684"/>
        <v/>
      </c>
      <c r="Z2623" s="113" t="str">
        <f t="shared" si="685"/>
        <v/>
      </c>
      <c r="AB2623" s="2" t="str">
        <f t="shared" si="686"/>
        <v/>
      </c>
      <c r="AC2623" s="2" t="str">
        <f t="shared" si="686"/>
        <v/>
      </c>
      <c r="AE2623" s="2" t="str">
        <f t="shared" si="687"/>
        <v/>
      </c>
      <c r="AF2623" s="2" t="str">
        <f t="shared" si="688"/>
        <v/>
      </c>
      <c r="AG2623" s="2" t="str">
        <f t="shared" si="689"/>
        <v/>
      </c>
      <c r="AH2623" s="2" t="str">
        <f t="shared" si="690"/>
        <v/>
      </c>
      <c r="AI2623" s="2" t="str">
        <f t="shared" si="691"/>
        <v/>
      </c>
      <c r="AK2623" s="2" t="str">
        <f t="shared" si="692"/>
        <v/>
      </c>
      <c r="AL2623" s="2" t="str">
        <f t="shared" si="693"/>
        <v/>
      </c>
      <c r="AM2623" s="2" t="str">
        <f t="shared" si="694"/>
        <v/>
      </c>
      <c r="AN2623" s="2" t="str">
        <f t="shared" si="695"/>
        <v/>
      </c>
      <c r="AO2623" s="2" t="str">
        <f t="shared" si="696"/>
        <v/>
      </c>
    </row>
    <row r="2624" spans="1:41" x14ac:dyDescent="0.3">
      <c r="A2624" s="111">
        <v>44682.490856481483</v>
      </c>
      <c r="B2624" s="78" t="s">
        <v>3695</v>
      </c>
      <c r="C2624" s="78" t="s">
        <v>886</v>
      </c>
      <c r="D2624" s="78" t="s">
        <v>1851</v>
      </c>
      <c r="E2624" s="78">
        <v>2</v>
      </c>
      <c r="F2624" s="78" t="s">
        <v>809</v>
      </c>
      <c r="G2624" s="78" t="s">
        <v>84</v>
      </c>
      <c r="H2624" s="112" t="s">
        <v>196</v>
      </c>
      <c r="I2624" s="112">
        <v>4</v>
      </c>
      <c r="J2624" s="113">
        <v>44682.488912037035</v>
      </c>
      <c r="K2624" s="113">
        <v>44682.490856481483</v>
      </c>
      <c r="M2624" s="113">
        <v>44682.492592592593</v>
      </c>
      <c r="N2624" s="113">
        <v>44682.492812500001</v>
      </c>
      <c r="O2624" s="78" t="s">
        <v>1185</v>
      </c>
      <c r="P2624" s="78" t="str">
        <f t="shared" si="680"/>
        <v>CIC</v>
      </c>
      <c r="S2624" s="78" t="str">
        <f t="shared" si="681"/>
        <v/>
      </c>
      <c r="T2624" s="113">
        <v>44682.521249999998</v>
      </c>
      <c r="U2624" s="78" t="s">
        <v>1258</v>
      </c>
      <c r="V2624" s="78" t="str">
        <f t="shared" si="682"/>
        <v>PLOEG</v>
      </c>
      <c r="W2624" s="113">
        <v>44682.522199074076</v>
      </c>
      <c r="X2624" s="113">
        <f t="shared" si="683"/>
        <v>1.7361111094942316E-3</v>
      </c>
      <c r="Y2624" s="113">
        <f t="shared" si="684"/>
        <v>2.8657407405262347E-2</v>
      </c>
      <c r="Z2624" s="113">
        <f t="shared" si="685"/>
        <v>9.490740776527673E-4</v>
      </c>
      <c r="AB2624" s="2">
        <f t="shared" si="686"/>
        <v>2476</v>
      </c>
      <c r="AC2624" s="2">
        <f t="shared" si="686"/>
        <v>82</v>
      </c>
      <c r="AE2624" s="2" t="str">
        <f t="shared" si="687"/>
        <v/>
      </c>
      <c r="AF2624" s="2" t="str">
        <f t="shared" si="688"/>
        <v/>
      </c>
      <c r="AG2624" s="2" t="str">
        <f t="shared" si="689"/>
        <v/>
      </c>
      <c r="AH2624" s="2" t="str">
        <f t="shared" si="690"/>
        <v/>
      </c>
      <c r="AI2624" s="2">
        <f t="shared" si="691"/>
        <v>2476</v>
      </c>
      <c r="AK2624" s="2" t="str">
        <f t="shared" si="692"/>
        <v/>
      </c>
      <c r="AL2624" s="2" t="str">
        <f t="shared" si="693"/>
        <v/>
      </c>
      <c r="AM2624" s="2" t="str">
        <f t="shared" si="694"/>
        <v/>
      </c>
      <c r="AN2624" s="2" t="str">
        <f t="shared" si="695"/>
        <v/>
      </c>
      <c r="AO2624" s="2">
        <f t="shared" si="696"/>
        <v>82</v>
      </c>
    </row>
    <row r="2625" spans="1:41" x14ac:dyDescent="0.3">
      <c r="A2625" s="111">
        <v>44682.58520833333</v>
      </c>
      <c r="B2625" s="78" t="s">
        <v>3696</v>
      </c>
      <c r="C2625" s="78" t="s">
        <v>886</v>
      </c>
      <c r="F2625" s="78" t="s">
        <v>809</v>
      </c>
      <c r="G2625" s="78" t="s">
        <v>92</v>
      </c>
      <c r="H2625" s="112" t="s">
        <v>220</v>
      </c>
      <c r="I2625" s="112">
        <v>2</v>
      </c>
      <c r="J2625" s="113">
        <v>44682.584224537037</v>
      </c>
      <c r="K2625" s="113">
        <v>44682.58520833333</v>
      </c>
      <c r="M2625" s="113">
        <v>44682.586122685185</v>
      </c>
      <c r="N2625" s="113">
        <v>44682.58630787037</v>
      </c>
      <c r="O2625" s="78" t="s">
        <v>1187</v>
      </c>
      <c r="P2625" s="78" t="str">
        <f t="shared" si="680"/>
        <v>CIC</v>
      </c>
      <c r="S2625" s="78" t="str">
        <f t="shared" si="681"/>
        <v/>
      </c>
      <c r="T2625" s="113">
        <v>44682.601817129631</v>
      </c>
      <c r="U2625" s="78" t="s">
        <v>1258</v>
      </c>
      <c r="V2625" s="78" t="str">
        <f t="shared" si="682"/>
        <v>PLOEG</v>
      </c>
      <c r="W2625" s="113">
        <v>44682.627314814818</v>
      </c>
      <c r="X2625" s="113">
        <f t="shared" si="683"/>
        <v>9.1435185458976775E-4</v>
      </c>
      <c r="Y2625" s="113">
        <f t="shared" si="684"/>
        <v>1.5694444446125999E-2</v>
      </c>
      <c r="Z2625" s="113">
        <f t="shared" si="685"/>
        <v>2.5497685186564922E-2</v>
      </c>
      <c r="AB2625" s="2">
        <f t="shared" si="686"/>
        <v>1356</v>
      </c>
      <c r="AC2625" s="2">
        <f t="shared" si="686"/>
        <v>2203</v>
      </c>
      <c r="AE2625" s="2" t="str">
        <f t="shared" si="687"/>
        <v/>
      </c>
      <c r="AF2625" s="2" t="str">
        <f t="shared" si="688"/>
        <v/>
      </c>
      <c r="AG2625" s="2">
        <f t="shared" si="689"/>
        <v>1356</v>
      </c>
      <c r="AH2625" s="2" t="str">
        <f t="shared" si="690"/>
        <v/>
      </c>
      <c r="AI2625" s="2" t="str">
        <f t="shared" si="691"/>
        <v/>
      </c>
      <c r="AK2625" s="2" t="str">
        <f t="shared" si="692"/>
        <v/>
      </c>
      <c r="AL2625" s="2" t="str">
        <f t="shared" si="693"/>
        <v/>
      </c>
      <c r="AM2625" s="2">
        <f t="shared" si="694"/>
        <v>2203</v>
      </c>
      <c r="AN2625" s="2" t="str">
        <f t="shared" si="695"/>
        <v/>
      </c>
      <c r="AO2625" s="2" t="str">
        <f t="shared" si="696"/>
        <v/>
      </c>
    </row>
    <row r="2626" spans="1:41" x14ac:dyDescent="0.3">
      <c r="A2626" s="111">
        <v>44682.594953703701</v>
      </c>
      <c r="B2626" s="78" t="s">
        <v>3697</v>
      </c>
      <c r="C2626" s="78" t="s">
        <v>951</v>
      </c>
      <c r="D2626" s="78" t="s">
        <v>1382</v>
      </c>
      <c r="E2626" s="78">
        <v>21</v>
      </c>
      <c r="F2626" s="78" t="s">
        <v>808</v>
      </c>
      <c r="G2626" s="78" t="s">
        <v>120</v>
      </c>
      <c r="H2626" s="112" t="s">
        <v>378</v>
      </c>
      <c r="I2626" s="112">
        <v>2</v>
      </c>
      <c r="J2626" s="113">
        <v>44682.593993055554</v>
      </c>
      <c r="K2626" s="113">
        <v>44682.594953703701</v>
      </c>
      <c r="M2626" s="113">
        <v>44682.609988425924</v>
      </c>
      <c r="N2626" s="113">
        <v>44682.610046296293</v>
      </c>
      <c r="O2626" s="78" t="s">
        <v>1185</v>
      </c>
      <c r="P2626" s="78" t="str">
        <f t="shared" si="680"/>
        <v>CIC</v>
      </c>
      <c r="S2626" s="78" t="str">
        <f t="shared" si="681"/>
        <v/>
      </c>
      <c r="V2626" s="78" t="str">
        <f t="shared" si="682"/>
        <v/>
      </c>
      <c r="W2626" s="113">
        <v>44682.702152777776</v>
      </c>
      <c r="X2626" s="113">
        <f t="shared" si="683"/>
        <v>1.5034722222480923E-2</v>
      </c>
      <c r="Y2626" s="113" t="str">
        <f t="shared" si="684"/>
        <v/>
      </c>
      <c r="Z2626" s="113" t="str">
        <f t="shared" si="685"/>
        <v/>
      </c>
      <c r="AB2626" s="2" t="str">
        <f t="shared" si="686"/>
        <v/>
      </c>
      <c r="AC2626" s="2" t="str">
        <f t="shared" si="686"/>
        <v/>
      </c>
      <c r="AE2626" s="2" t="str">
        <f t="shared" si="687"/>
        <v/>
      </c>
      <c r="AF2626" s="2" t="str">
        <f t="shared" si="688"/>
        <v/>
      </c>
      <c r="AG2626" s="2" t="str">
        <f t="shared" si="689"/>
        <v/>
      </c>
      <c r="AH2626" s="2" t="str">
        <f t="shared" si="690"/>
        <v/>
      </c>
      <c r="AI2626" s="2" t="str">
        <f t="shared" si="691"/>
        <v/>
      </c>
      <c r="AK2626" s="2" t="str">
        <f t="shared" si="692"/>
        <v/>
      </c>
      <c r="AL2626" s="2" t="str">
        <f t="shared" si="693"/>
        <v/>
      </c>
      <c r="AM2626" s="2" t="str">
        <f t="shared" si="694"/>
        <v/>
      </c>
      <c r="AN2626" s="2" t="str">
        <f t="shared" si="695"/>
        <v/>
      </c>
      <c r="AO2626" s="2" t="str">
        <f t="shared" si="696"/>
        <v/>
      </c>
    </row>
    <row r="2627" spans="1:41" x14ac:dyDescent="0.3">
      <c r="A2627" s="111">
        <v>44682.605694444443</v>
      </c>
      <c r="B2627" s="78" t="s">
        <v>3698</v>
      </c>
      <c r="C2627" s="78" t="s">
        <v>886</v>
      </c>
      <c r="D2627" s="78" t="s">
        <v>1821</v>
      </c>
      <c r="E2627" s="78">
        <v>3</v>
      </c>
      <c r="F2627" s="78" t="s">
        <v>809</v>
      </c>
      <c r="G2627" s="78" t="s">
        <v>110</v>
      </c>
      <c r="H2627" s="112" t="s">
        <v>250</v>
      </c>
      <c r="I2627" s="112">
        <v>3</v>
      </c>
      <c r="J2627" s="113">
        <v>44682.604664351849</v>
      </c>
      <c r="K2627" s="113">
        <v>44682.605694444443</v>
      </c>
      <c r="M2627" s="113">
        <v>44682.627384259256</v>
      </c>
      <c r="N2627" s="113">
        <v>44682.627418981479</v>
      </c>
      <c r="O2627" s="78" t="s">
        <v>1185</v>
      </c>
      <c r="P2627" s="78" t="str">
        <f t="shared" si="680"/>
        <v>CIC</v>
      </c>
      <c r="S2627" s="78" t="str">
        <f t="shared" si="681"/>
        <v/>
      </c>
      <c r="V2627" s="78" t="str">
        <f t="shared" si="682"/>
        <v/>
      </c>
      <c r="W2627" s="113">
        <v>44682.644953703704</v>
      </c>
      <c r="X2627" s="113">
        <f t="shared" si="683"/>
        <v>2.1689814813726116E-2</v>
      </c>
      <c r="Y2627" s="113" t="str">
        <f t="shared" si="684"/>
        <v/>
      </c>
      <c r="Z2627" s="113" t="str">
        <f t="shared" si="685"/>
        <v/>
      </c>
      <c r="AB2627" s="2" t="str">
        <f t="shared" si="686"/>
        <v/>
      </c>
      <c r="AC2627" s="2" t="str">
        <f t="shared" si="686"/>
        <v/>
      </c>
      <c r="AE2627" s="2" t="str">
        <f t="shared" si="687"/>
        <v/>
      </c>
      <c r="AF2627" s="2" t="str">
        <f t="shared" si="688"/>
        <v/>
      </c>
      <c r="AG2627" s="2" t="str">
        <f t="shared" si="689"/>
        <v/>
      </c>
      <c r="AH2627" s="2" t="str">
        <f t="shared" si="690"/>
        <v/>
      </c>
      <c r="AI2627" s="2" t="str">
        <f t="shared" si="691"/>
        <v/>
      </c>
      <c r="AK2627" s="2" t="str">
        <f t="shared" si="692"/>
        <v/>
      </c>
      <c r="AL2627" s="2" t="str">
        <f t="shared" si="693"/>
        <v/>
      </c>
      <c r="AM2627" s="2" t="str">
        <f t="shared" si="694"/>
        <v/>
      </c>
      <c r="AN2627" s="2" t="str">
        <f t="shared" si="695"/>
        <v/>
      </c>
      <c r="AO2627" s="2" t="str">
        <f t="shared" si="696"/>
        <v/>
      </c>
    </row>
    <row r="2628" spans="1:41" x14ac:dyDescent="0.3">
      <c r="A2628" s="111">
        <v>44682.64162037037</v>
      </c>
      <c r="B2628" s="78" t="s">
        <v>3699</v>
      </c>
      <c r="C2628" s="78" t="s">
        <v>850</v>
      </c>
      <c r="D2628" s="78" t="s">
        <v>1207</v>
      </c>
      <c r="F2628" s="78" t="s">
        <v>807</v>
      </c>
      <c r="G2628" s="78" t="s">
        <v>84</v>
      </c>
      <c r="H2628" s="112" t="s">
        <v>202</v>
      </c>
      <c r="I2628" s="112">
        <v>4</v>
      </c>
      <c r="J2628" s="113">
        <v>44682.6406712963</v>
      </c>
      <c r="K2628" s="113">
        <v>44682.64162037037</v>
      </c>
      <c r="M2628" s="113">
        <v>44682.642210648148</v>
      </c>
      <c r="N2628" s="113">
        <v>44682.642465277779</v>
      </c>
      <c r="O2628" s="78" t="s">
        <v>1185</v>
      </c>
      <c r="P2628" s="78" t="str">
        <f t="shared" si="680"/>
        <v>CIC</v>
      </c>
      <c r="S2628" s="78" t="str">
        <f t="shared" si="681"/>
        <v/>
      </c>
      <c r="V2628" s="78" t="str">
        <f t="shared" si="682"/>
        <v/>
      </c>
      <c r="W2628" s="113">
        <v>44682.647245370368</v>
      </c>
      <c r="X2628" s="113">
        <f t="shared" si="683"/>
        <v>5.9027777751907706E-4</v>
      </c>
      <c r="Y2628" s="113" t="str">
        <f t="shared" si="684"/>
        <v/>
      </c>
      <c r="Z2628" s="113" t="str">
        <f t="shared" si="685"/>
        <v/>
      </c>
      <c r="AB2628" s="2" t="str">
        <f t="shared" si="686"/>
        <v/>
      </c>
      <c r="AC2628" s="2" t="str">
        <f t="shared" si="686"/>
        <v/>
      </c>
      <c r="AE2628" s="2" t="str">
        <f t="shared" si="687"/>
        <v/>
      </c>
      <c r="AF2628" s="2" t="str">
        <f t="shared" si="688"/>
        <v/>
      </c>
      <c r="AG2628" s="2" t="str">
        <f t="shared" si="689"/>
        <v/>
      </c>
      <c r="AH2628" s="2" t="str">
        <f t="shared" si="690"/>
        <v/>
      </c>
      <c r="AI2628" s="2" t="str">
        <f t="shared" si="691"/>
        <v/>
      </c>
      <c r="AK2628" s="2" t="str">
        <f t="shared" si="692"/>
        <v/>
      </c>
      <c r="AL2628" s="2" t="str">
        <f t="shared" si="693"/>
        <v/>
      </c>
      <c r="AM2628" s="2" t="str">
        <f t="shared" si="694"/>
        <v/>
      </c>
      <c r="AN2628" s="2" t="str">
        <f t="shared" si="695"/>
        <v/>
      </c>
      <c r="AO2628" s="2" t="str">
        <f t="shared" si="696"/>
        <v/>
      </c>
    </row>
    <row r="2629" spans="1:41" x14ac:dyDescent="0.3">
      <c r="A2629" s="111">
        <v>44682.703483796293</v>
      </c>
      <c r="B2629" s="78" t="s">
        <v>3700</v>
      </c>
      <c r="C2629" s="78" t="s">
        <v>886</v>
      </c>
      <c r="D2629" s="78" t="s">
        <v>1783</v>
      </c>
      <c r="F2629" s="78" t="s">
        <v>807</v>
      </c>
      <c r="G2629" s="78" t="s">
        <v>94</v>
      </c>
      <c r="H2629" s="112" t="s">
        <v>222</v>
      </c>
      <c r="I2629" s="112">
        <v>2</v>
      </c>
      <c r="J2629" s="113">
        <v>44682.702361111114</v>
      </c>
      <c r="K2629" s="113">
        <v>44682.703483796293</v>
      </c>
      <c r="M2629" s="113">
        <v>44682.703726851854</v>
      </c>
      <c r="N2629" s="113">
        <v>44682.704259259262</v>
      </c>
      <c r="O2629" s="78" t="s">
        <v>1187</v>
      </c>
      <c r="P2629" s="78" t="str">
        <f t="shared" si="680"/>
        <v>CIC</v>
      </c>
      <c r="Q2629" s="113">
        <v>44682.704513888886</v>
      </c>
      <c r="R2629" s="78" t="s">
        <v>1187</v>
      </c>
      <c r="S2629" s="78" t="str">
        <f t="shared" si="681"/>
        <v>CIC</v>
      </c>
      <c r="T2629" s="113">
        <v>44682.713287037041</v>
      </c>
      <c r="U2629" s="78" t="s">
        <v>1185</v>
      </c>
      <c r="V2629" s="78" t="str">
        <f t="shared" si="682"/>
        <v>CIC</v>
      </c>
      <c r="W2629" s="113">
        <v>44682.734386574077</v>
      </c>
      <c r="X2629" s="113">
        <f t="shared" si="683"/>
        <v>2.4305556144099683E-4</v>
      </c>
      <c r="Y2629" s="113">
        <f t="shared" si="684"/>
        <v>9.560185186273884E-3</v>
      </c>
      <c r="Z2629" s="113">
        <f t="shared" si="685"/>
        <v>2.1099537036207039E-2</v>
      </c>
      <c r="AB2629" s="2">
        <f t="shared" si="686"/>
        <v>826</v>
      </c>
      <c r="AC2629" s="2">
        <f t="shared" si="686"/>
        <v>1823</v>
      </c>
      <c r="AE2629" s="2" t="str">
        <f t="shared" si="687"/>
        <v/>
      </c>
      <c r="AF2629" s="2" t="str">
        <f t="shared" si="688"/>
        <v/>
      </c>
      <c r="AG2629" s="2">
        <f t="shared" si="689"/>
        <v>826</v>
      </c>
      <c r="AH2629" s="2" t="str">
        <f t="shared" si="690"/>
        <v/>
      </c>
      <c r="AI2629" s="2" t="str">
        <f t="shared" si="691"/>
        <v/>
      </c>
      <c r="AK2629" s="2" t="str">
        <f t="shared" si="692"/>
        <v/>
      </c>
      <c r="AL2629" s="2" t="str">
        <f t="shared" si="693"/>
        <v/>
      </c>
      <c r="AM2629" s="2">
        <f t="shared" si="694"/>
        <v>1823</v>
      </c>
      <c r="AN2629" s="2" t="str">
        <f t="shared" si="695"/>
        <v/>
      </c>
      <c r="AO2629" s="2" t="str">
        <f t="shared" si="696"/>
        <v/>
      </c>
    </row>
    <row r="2630" spans="1:41" x14ac:dyDescent="0.3">
      <c r="A2630" s="111">
        <v>44682.703483796293</v>
      </c>
      <c r="B2630" s="78" t="s">
        <v>3700</v>
      </c>
      <c r="C2630" s="78" t="s">
        <v>850</v>
      </c>
      <c r="D2630" s="78" t="s">
        <v>1783</v>
      </c>
      <c r="F2630" s="78" t="s">
        <v>807</v>
      </c>
      <c r="G2630" s="78" t="s">
        <v>94</v>
      </c>
      <c r="H2630" s="112" t="s">
        <v>222</v>
      </c>
      <c r="I2630" s="112">
        <v>2</v>
      </c>
      <c r="J2630" s="113">
        <v>44682.702361111114</v>
      </c>
      <c r="K2630" s="113">
        <v>44682.703483796293</v>
      </c>
      <c r="M2630" s="113">
        <v>44682.706446759257</v>
      </c>
      <c r="P2630" s="78" t="str">
        <f t="shared" ref="P2630:P2693" si="697">IF(LEFT(O2630,3)="&amp;RU","PLOEG",IF(LEFT(O2630,6)="ANT-di","DISP/S of N",IF(LEFT(O2630,4)="rANT","DISP/S of N",IF(LEFT(O2630,3)="ANT","CIC",""))))</f>
        <v/>
      </c>
      <c r="Q2630" s="113">
        <v>44682.706469907411</v>
      </c>
      <c r="R2630" s="78" t="s">
        <v>1187</v>
      </c>
      <c r="S2630" s="78" t="str">
        <f t="shared" ref="S2630:S2693" si="698">IF(LEFT(R2630,3)="&amp;RU","PLOEG",IF(LEFT(R2630,6)="ANT-di","DISP/S of N",IF(LEFT(R2630,4)="rANT","DISP/S of N",IF(LEFT(R2630,3)="ANT","CIC",""))))</f>
        <v>CIC</v>
      </c>
      <c r="T2630" s="113">
        <v>44682.713101851848</v>
      </c>
      <c r="U2630" s="78" t="s">
        <v>1344</v>
      </c>
      <c r="V2630" s="78" t="str">
        <f t="shared" ref="V2630:V2693" si="699">IF(LEFT(U2630,3)="&amp;RU","PLOEG",IF(LEFT(U2630,6)="ANT-di","DISP/S of N",IF(LEFT(U2630,4)="rANT","DISP/S of N",IF(LEFT(U2630,3)="ANT","CIC",""))))</f>
        <v>PLOEG</v>
      </c>
      <c r="W2630" s="113">
        <v>44682.734351851854</v>
      </c>
      <c r="X2630" s="113">
        <f t="shared" ref="X2630:X2693" si="700">IF((MIN(L2630:M2630)&lt;K2630+6/ (24*3600)),"", IF((MIN(L2630:M2630)=K2630),"0:00:00",IF((MIN(L2630:M2630)-K2630),MIN(L2630:M2630)-K2630,"")))</f>
        <v>2.9629629643750377E-3</v>
      </c>
      <c r="Y2630" s="113">
        <f t="shared" ref="Y2630:Y2693" si="701">IF(OR(T2630="",T2630&lt;MINA(L2630,M2630)+11/(24*3600)),"",T2630-MINA(L2630,M2630))</f>
        <v>6.655092591245193E-3</v>
      </c>
      <c r="Z2630" s="113">
        <f t="shared" ref="Z2630:Z2693" si="702">IF(OR(T2630="",W2630&lt;T2630+31/(24*3600)),"",W2630-T2630)</f>
        <v>2.1250000005238689E-2</v>
      </c>
      <c r="AB2630" s="2">
        <f t="shared" ref="AB2630:AC2693" si="703">IF(Y2630="","",SECOND(Y2630)+(MINUTE(Y2630)*60)+(HOUR(Y2630)*3600))</f>
        <v>575</v>
      </c>
      <c r="AC2630" s="2">
        <f t="shared" si="703"/>
        <v>1836</v>
      </c>
      <c r="AE2630" s="2" t="str">
        <f t="shared" ref="AE2630:AE2693" si="704">IF(I2630=0,AB2630,"")</f>
        <v/>
      </c>
      <c r="AF2630" s="2" t="str">
        <f t="shared" ref="AF2630:AF2693" si="705">IF(I2630=1,AB2630,"")</f>
        <v/>
      </c>
      <c r="AG2630" s="2">
        <f t="shared" ref="AG2630:AG2693" si="706">IF(I2630=2,AB2630,"")</f>
        <v>575</v>
      </c>
      <c r="AH2630" s="2" t="str">
        <f t="shared" ref="AH2630:AH2693" si="707">IF(I2630=3,AB2630,"")</f>
        <v/>
      </c>
      <c r="AI2630" s="2" t="str">
        <f t="shared" ref="AI2630:AI2693" si="708">IF(I2630=4,AB2630,"")</f>
        <v/>
      </c>
      <c r="AK2630" s="2" t="str">
        <f t="shared" ref="AK2630:AK2693" si="709">IF(I2630=0,AC2630,"")</f>
        <v/>
      </c>
      <c r="AL2630" s="2" t="str">
        <f t="shared" ref="AL2630:AL2693" si="710">IF(I2630=1,AC2630,"")</f>
        <v/>
      </c>
      <c r="AM2630" s="2">
        <f t="shared" ref="AM2630:AM2693" si="711">IF(I2630=2,AC2630,"")</f>
        <v>1836</v>
      </c>
      <c r="AN2630" s="2" t="str">
        <f t="shared" ref="AN2630:AN2693" si="712">IF(I2630=3,AC2630,"")</f>
        <v/>
      </c>
      <c r="AO2630" s="2" t="str">
        <f t="shared" ref="AO2630:AO2693" si="713">IF(I2630=4,AC2630,"")</f>
        <v/>
      </c>
    </row>
    <row r="2631" spans="1:41" x14ac:dyDescent="0.3">
      <c r="A2631" s="111">
        <v>44682.733877314815</v>
      </c>
      <c r="B2631" s="78" t="s">
        <v>3701</v>
      </c>
      <c r="C2631" s="78" t="s">
        <v>850</v>
      </c>
      <c r="D2631" s="78" t="s">
        <v>1282</v>
      </c>
      <c r="F2631" s="78" t="s">
        <v>807</v>
      </c>
      <c r="G2631" s="78" t="s">
        <v>86</v>
      </c>
      <c r="H2631" s="112" t="s">
        <v>322</v>
      </c>
      <c r="I2631" s="112">
        <v>3</v>
      </c>
      <c r="J2631" s="113">
        <v>44682.733217592591</v>
      </c>
      <c r="K2631" s="113">
        <v>44682.733877314815</v>
      </c>
      <c r="M2631" s="113">
        <v>44682.735474537039</v>
      </c>
      <c r="N2631" s="113">
        <v>44682.735509259262</v>
      </c>
      <c r="O2631" s="78" t="s">
        <v>1187</v>
      </c>
      <c r="P2631" s="78" t="str">
        <f t="shared" si="697"/>
        <v>CIC</v>
      </c>
      <c r="Q2631" s="113">
        <v>44682.736041666663</v>
      </c>
      <c r="R2631" s="78" t="s">
        <v>1344</v>
      </c>
      <c r="S2631" s="78" t="str">
        <f t="shared" si="698"/>
        <v>PLOEG</v>
      </c>
      <c r="T2631" s="113">
        <v>44682.743391203701</v>
      </c>
      <c r="U2631" s="78" t="s">
        <v>1344</v>
      </c>
      <c r="V2631" s="78" t="str">
        <f t="shared" si="699"/>
        <v>PLOEG</v>
      </c>
      <c r="W2631" s="113">
        <v>44682.746689814812</v>
      </c>
      <c r="X2631" s="113">
        <f t="shared" si="700"/>
        <v>1.5972222245181911E-3</v>
      </c>
      <c r="Y2631" s="113">
        <f t="shared" si="701"/>
        <v>7.916666661913041E-3</v>
      </c>
      <c r="Z2631" s="113">
        <f t="shared" si="702"/>
        <v>3.2986111109494232E-3</v>
      </c>
      <c r="AB2631" s="2">
        <f t="shared" si="703"/>
        <v>684</v>
      </c>
      <c r="AC2631" s="2">
        <f t="shared" si="703"/>
        <v>285</v>
      </c>
      <c r="AE2631" s="2" t="str">
        <f t="shared" si="704"/>
        <v/>
      </c>
      <c r="AF2631" s="2" t="str">
        <f t="shared" si="705"/>
        <v/>
      </c>
      <c r="AG2631" s="2" t="str">
        <f t="shared" si="706"/>
        <v/>
      </c>
      <c r="AH2631" s="2">
        <f t="shared" si="707"/>
        <v>684</v>
      </c>
      <c r="AI2631" s="2" t="str">
        <f t="shared" si="708"/>
        <v/>
      </c>
      <c r="AK2631" s="2" t="str">
        <f t="shared" si="709"/>
        <v/>
      </c>
      <c r="AL2631" s="2" t="str">
        <f t="shared" si="710"/>
        <v/>
      </c>
      <c r="AM2631" s="2" t="str">
        <f t="shared" si="711"/>
        <v/>
      </c>
      <c r="AN2631" s="2">
        <f t="shared" si="712"/>
        <v>285</v>
      </c>
      <c r="AO2631" s="2" t="str">
        <f t="shared" si="713"/>
        <v/>
      </c>
    </row>
    <row r="2632" spans="1:41" x14ac:dyDescent="0.3">
      <c r="A2632" s="111">
        <v>44682.786261574074</v>
      </c>
      <c r="B2632" s="78" t="s">
        <v>3702</v>
      </c>
      <c r="C2632" s="78" t="s">
        <v>835</v>
      </c>
      <c r="D2632" s="78" t="s">
        <v>3703</v>
      </c>
      <c r="E2632" s="78">
        <v>77</v>
      </c>
      <c r="F2632" s="78" t="s">
        <v>809</v>
      </c>
      <c r="G2632" s="78" t="s">
        <v>100</v>
      </c>
      <c r="H2632" s="112" t="s">
        <v>208</v>
      </c>
      <c r="I2632" s="112">
        <v>3</v>
      </c>
      <c r="J2632" s="113">
        <v>44682.785740740743</v>
      </c>
      <c r="K2632" s="113">
        <v>44682.786261574074</v>
      </c>
      <c r="M2632" s="113">
        <v>44682.788703703707</v>
      </c>
      <c r="N2632" s="113">
        <v>44682.789201388892</v>
      </c>
      <c r="O2632" s="78" t="s">
        <v>1187</v>
      </c>
      <c r="P2632" s="78" t="str">
        <f t="shared" si="697"/>
        <v>CIC</v>
      </c>
      <c r="S2632" s="78" t="str">
        <f t="shared" si="698"/>
        <v/>
      </c>
      <c r="T2632" s="113">
        <v>44682.822002314817</v>
      </c>
      <c r="U2632" s="78" t="s">
        <v>1200</v>
      </c>
      <c r="V2632" s="78" t="str">
        <f t="shared" si="699"/>
        <v>PLOEG</v>
      </c>
      <c r="W2632" s="113">
        <v>44682.849328703705</v>
      </c>
      <c r="X2632" s="113">
        <f t="shared" si="700"/>
        <v>2.4421296329819597E-3</v>
      </c>
      <c r="Y2632" s="113">
        <f t="shared" si="701"/>
        <v>3.329861110978527E-2</v>
      </c>
      <c r="Z2632" s="113">
        <f t="shared" si="702"/>
        <v>2.73263888884685E-2</v>
      </c>
      <c r="AB2632" s="2">
        <f t="shared" si="703"/>
        <v>2877</v>
      </c>
      <c r="AC2632" s="2">
        <f t="shared" si="703"/>
        <v>2361</v>
      </c>
      <c r="AE2632" s="2" t="str">
        <f t="shared" si="704"/>
        <v/>
      </c>
      <c r="AF2632" s="2" t="str">
        <f t="shared" si="705"/>
        <v/>
      </c>
      <c r="AG2632" s="2" t="str">
        <f t="shared" si="706"/>
        <v/>
      </c>
      <c r="AH2632" s="2">
        <f t="shared" si="707"/>
        <v>2877</v>
      </c>
      <c r="AI2632" s="2" t="str">
        <f t="shared" si="708"/>
        <v/>
      </c>
      <c r="AK2632" s="2" t="str">
        <f t="shared" si="709"/>
        <v/>
      </c>
      <c r="AL2632" s="2" t="str">
        <f t="shared" si="710"/>
        <v/>
      </c>
      <c r="AM2632" s="2" t="str">
        <f t="shared" si="711"/>
        <v/>
      </c>
      <c r="AN2632" s="2">
        <f t="shared" si="712"/>
        <v>2361</v>
      </c>
      <c r="AO2632" s="2" t="str">
        <f t="shared" si="713"/>
        <v/>
      </c>
    </row>
    <row r="2633" spans="1:41" x14ac:dyDescent="0.3">
      <c r="A2633" s="111">
        <v>44682.814837962964</v>
      </c>
      <c r="B2633" s="78" t="s">
        <v>3704</v>
      </c>
      <c r="C2633" s="78" t="s">
        <v>853</v>
      </c>
      <c r="D2633" s="78" t="s">
        <v>1713</v>
      </c>
      <c r="E2633" s="78">
        <v>207</v>
      </c>
      <c r="F2633" s="78" t="s">
        <v>809</v>
      </c>
      <c r="G2633" s="78" t="s">
        <v>86</v>
      </c>
      <c r="H2633" s="112" t="s">
        <v>210</v>
      </c>
      <c r="I2633" s="112">
        <v>3</v>
      </c>
      <c r="J2633" s="113">
        <v>44682.813807870371</v>
      </c>
      <c r="K2633" s="113">
        <v>44682.814837962964</v>
      </c>
      <c r="M2633" s="113">
        <v>44682.820219907408</v>
      </c>
      <c r="P2633" s="78" t="str">
        <f t="shared" si="697"/>
        <v/>
      </c>
      <c r="S2633" s="78" t="str">
        <f t="shared" si="698"/>
        <v/>
      </c>
      <c r="V2633" s="78" t="str">
        <f t="shared" si="699"/>
        <v/>
      </c>
      <c r="W2633" s="113">
        <v>44682.828680555554</v>
      </c>
      <c r="X2633" s="113">
        <f t="shared" si="700"/>
        <v>5.3819444437976927E-3</v>
      </c>
      <c r="Y2633" s="113" t="str">
        <f t="shared" si="701"/>
        <v/>
      </c>
      <c r="Z2633" s="113" t="str">
        <f t="shared" si="702"/>
        <v/>
      </c>
      <c r="AB2633" s="2" t="str">
        <f t="shared" si="703"/>
        <v/>
      </c>
      <c r="AC2633" s="2" t="str">
        <f t="shared" si="703"/>
        <v/>
      </c>
      <c r="AE2633" s="2" t="str">
        <f t="shared" si="704"/>
        <v/>
      </c>
      <c r="AF2633" s="2" t="str">
        <f t="shared" si="705"/>
        <v/>
      </c>
      <c r="AG2633" s="2" t="str">
        <f t="shared" si="706"/>
        <v/>
      </c>
      <c r="AH2633" s="2" t="str">
        <f t="shared" si="707"/>
        <v/>
      </c>
      <c r="AI2633" s="2" t="str">
        <f t="shared" si="708"/>
        <v/>
      </c>
      <c r="AK2633" s="2" t="str">
        <f t="shared" si="709"/>
        <v/>
      </c>
      <c r="AL2633" s="2" t="str">
        <f t="shared" si="710"/>
        <v/>
      </c>
      <c r="AM2633" s="2" t="str">
        <f t="shared" si="711"/>
        <v/>
      </c>
      <c r="AN2633" s="2" t="str">
        <f t="shared" si="712"/>
        <v/>
      </c>
      <c r="AO2633" s="2" t="str">
        <f t="shared" si="713"/>
        <v/>
      </c>
    </row>
    <row r="2634" spans="1:41" x14ac:dyDescent="0.3">
      <c r="A2634" s="111">
        <v>44682.821481481478</v>
      </c>
      <c r="B2634" s="78" t="s">
        <v>3705</v>
      </c>
      <c r="C2634" s="78" t="s">
        <v>846</v>
      </c>
      <c r="D2634" s="78" t="s">
        <v>2908</v>
      </c>
      <c r="E2634" s="78">
        <v>12</v>
      </c>
      <c r="F2634" s="78" t="s">
        <v>808</v>
      </c>
      <c r="G2634" s="78" t="s">
        <v>86</v>
      </c>
      <c r="H2634" s="112" t="s">
        <v>244</v>
      </c>
      <c r="I2634" s="112">
        <v>4</v>
      </c>
      <c r="J2634" s="113">
        <v>44682.820625</v>
      </c>
      <c r="K2634" s="113">
        <v>44682.821481481478</v>
      </c>
      <c r="M2634" s="113">
        <v>44682.828692129631</v>
      </c>
      <c r="P2634" s="78" t="str">
        <f t="shared" si="697"/>
        <v/>
      </c>
      <c r="Q2634" s="113">
        <v>44682.832719907405</v>
      </c>
      <c r="R2634" s="78" t="s">
        <v>1220</v>
      </c>
      <c r="S2634" s="78" t="str">
        <f t="shared" si="698"/>
        <v>PLOEG</v>
      </c>
      <c r="T2634" s="113">
        <v>44682.833298611113</v>
      </c>
      <c r="U2634" s="78" t="s">
        <v>1220</v>
      </c>
      <c r="V2634" s="78" t="str">
        <f t="shared" si="699"/>
        <v>PLOEG</v>
      </c>
      <c r="W2634" s="113">
        <v>44682.864768518521</v>
      </c>
      <c r="X2634" s="113">
        <f t="shared" si="700"/>
        <v>7.2106481529772282E-3</v>
      </c>
      <c r="Y2634" s="113">
        <f t="shared" si="701"/>
        <v>4.6064814814599231E-3</v>
      </c>
      <c r="Z2634" s="113">
        <f t="shared" si="702"/>
        <v>3.1469907407881692E-2</v>
      </c>
      <c r="AB2634" s="2">
        <f t="shared" si="703"/>
        <v>398</v>
      </c>
      <c r="AC2634" s="2">
        <f t="shared" si="703"/>
        <v>2719</v>
      </c>
      <c r="AE2634" s="2" t="str">
        <f t="shared" si="704"/>
        <v/>
      </c>
      <c r="AF2634" s="2" t="str">
        <f t="shared" si="705"/>
        <v/>
      </c>
      <c r="AG2634" s="2" t="str">
        <f t="shared" si="706"/>
        <v/>
      </c>
      <c r="AH2634" s="2" t="str">
        <f t="shared" si="707"/>
        <v/>
      </c>
      <c r="AI2634" s="2">
        <f t="shared" si="708"/>
        <v>398</v>
      </c>
      <c r="AK2634" s="2" t="str">
        <f t="shared" si="709"/>
        <v/>
      </c>
      <c r="AL2634" s="2" t="str">
        <f t="shared" si="710"/>
        <v/>
      </c>
      <c r="AM2634" s="2" t="str">
        <f t="shared" si="711"/>
        <v/>
      </c>
      <c r="AN2634" s="2" t="str">
        <f t="shared" si="712"/>
        <v/>
      </c>
      <c r="AO2634" s="2">
        <f t="shared" si="713"/>
        <v>2719</v>
      </c>
    </row>
    <row r="2635" spans="1:41" x14ac:dyDescent="0.3">
      <c r="A2635" s="111">
        <v>44682.827141203707</v>
      </c>
      <c r="B2635" s="78" t="s">
        <v>3706</v>
      </c>
      <c r="C2635" s="78" t="s">
        <v>846</v>
      </c>
      <c r="D2635" s="78" t="s">
        <v>1193</v>
      </c>
      <c r="E2635" s="78">
        <v>56</v>
      </c>
      <c r="F2635" s="78" t="s">
        <v>809</v>
      </c>
      <c r="G2635" s="78" t="s">
        <v>112</v>
      </c>
      <c r="H2635" s="112" t="s">
        <v>218</v>
      </c>
      <c r="I2635" s="112">
        <v>3</v>
      </c>
      <c r="J2635" s="113">
        <v>44682.826168981483</v>
      </c>
      <c r="K2635" s="113">
        <v>44682.827141203707</v>
      </c>
      <c r="L2635" s="113">
        <v>44682.890266203707</v>
      </c>
      <c r="M2635" s="113">
        <v>44682.93540509259</v>
      </c>
      <c r="N2635" s="113">
        <v>44682.864837962959</v>
      </c>
      <c r="O2635" s="78" t="s">
        <v>1187</v>
      </c>
      <c r="P2635" s="78" t="str">
        <f t="shared" si="697"/>
        <v>CIC</v>
      </c>
      <c r="Q2635" s="113">
        <v>44682.864976851852</v>
      </c>
      <c r="R2635" s="78" t="s">
        <v>1220</v>
      </c>
      <c r="S2635" s="78" t="str">
        <f t="shared" si="698"/>
        <v>PLOEG</v>
      </c>
      <c r="V2635" s="78" t="str">
        <f t="shared" si="699"/>
        <v/>
      </c>
      <c r="W2635" s="113">
        <v>44682.940960648149</v>
      </c>
      <c r="X2635" s="113">
        <f t="shared" si="700"/>
        <v>6.3125000000582077E-2</v>
      </c>
      <c r="Y2635" s="113" t="str">
        <f t="shared" si="701"/>
        <v/>
      </c>
      <c r="Z2635" s="113" t="str">
        <f t="shared" si="702"/>
        <v/>
      </c>
      <c r="AB2635" s="2" t="str">
        <f t="shared" si="703"/>
        <v/>
      </c>
      <c r="AC2635" s="2" t="str">
        <f t="shared" si="703"/>
        <v/>
      </c>
      <c r="AE2635" s="2" t="str">
        <f t="shared" si="704"/>
        <v/>
      </c>
      <c r="AF2635" s="2" t="str">
        <f t="shared" si="705"/>
        <v/>
      </c>
      <c r="AG2635" s="2" t="str">
        <f t="shared" si="706"/>
        <v/>
      </c>
      <c r="AH2635" s="2" t="str">
        <f t="shared" si="707"/>
        <v/>
      </c>
      <c r="AI2635" s="2" t="str">
        <f t="shared" si="708"/>
        <v/>
      </c>
      <c r="AK2635" s="2" t="str">
        <f t="shared" si="709"/>
        <v/>
      </c>
      <c r="AL2635" s="2" t="str">
        <f t="shared" si="710"/>
        <v/>
      </c>
      <c r="AM2635" s="2" t="str">
        <f t="shared" si="711"/>
        <v/>
      </c>
      <c r="AN2635" s="2" t="str">
        <f t="shared" si="712"/>
        <v/>
      </c>
      <c r="AO2635" s="2" t="str">
        <f t="shared" si="713"/>
        <v/>
      </c>
    </row>
    <row r="2636" spans="1:41" x14ac:dyDescent="0.3">
      <c r="A2636" s="111">
        <v>44682.836770833332</v>
      </c>
      <c r="B2636" s="78" t="s">
        <v>3707</v>
      </c>
      <c r="C2636" s="78" t="s">
        <v>853</v>
      </c>
      <c r="D2636" s="78" t="s">
        <v>1211</v>
      </c>
      <c r="E2636" s="78">
        <v>32</v>
      </c>
      <c r="F2636" s="78" t="s">
        <v>808</v>
      </c>
      <c r="G2636" s="78" t="s">
        <v>84</v>
      </c>
      <c r="H2636" s="112" t="s">
        <v>202</v>
      </c>
      <c r="I2636" s="112">
        <v>4</v>
      </c>
      <c r="J2636" s="113">
        <v>44682.836053240739</v>
      </c>
      <c r="K2636" s="113">
        <v>44682.836770833332</v>
      </c>
      <c r="M2636" s="113">
        <v>44682.838090277779</v>
      </c>
      <c r="N2636" s="113">
        <v>44682.838391203702</v>
      </c>
      <c r="O2636" s="78" t="s">
        <v>1187</v>
      </c>
      <c r="P2636" s="78" t="str">
        <f t="shared" si="697"/>
        <v>CIC</v>
      </c>
      <c r="S2636" s="78" t="str">
        <f t="shared" si="698"/>
        <v/>
      </c>
      <c r="V2636" s="78" t="str">
        <f t="shared" si="699"/>
        <v/>
      </c>
      <c r="W2636" s="113">
        <v>44682.847650462965</v>
      </c>
      <c r="X2636" s="113">
        <f t="shared" si="700"/>
        <v>1.3194444472901523E-3</v>
      </c>
      <c r="Y2636" s="113" t="str">
        <f t="shared" si="701"/>
        <v/>
      </c>
      <c r="Z2636" s="113" t="str">
        <f t="shared" si="702"/>
        <v/>
      </c>
      <c r="AB2636" s="2" t="str">
        <f t="shared" si="703"/>
        <v/>
      </c>
      <c r="AC2636" s="2" t="str">
        <f t="shared" si="703"/>
        <v/>
      </c>
      <c r="AE2636" s="2" t="str">
        <f t="shared" si="704"/>
        <v/>
      </c>
      <c r="AF2636" s="2" t="str">
        <f t="shared" si="705"/>
        <v/>
      </c>
      <c r="AG2636" s="2" t="str">
        <f t="shared" si="706"/>
        <v/>
      </c>
      <c r="AH2636" s="2" t="str">
        <f t="shared" si="707"/>
        <v/>
      </c>
      <c r="AI2636" s="2" t="str">
        <f t="shared" si="708"/>
        <v/>
      </c>
      <c r="AK2636" s="2" t="str">
        <f t="shared" si="709"/>
        <v/>
      </c>
      <c r="AL2636" s="2" t="str">
        <f t="shared" si="710"/>
        <v/>
      </c>
      <c r="AM2636" s="2" t="str">
        <f t="shared" si="711"/>
        <v/>
      </c>
      <c r="AN2636" s="2" t="str">
        <f t="shared" si="712"/>
        <v/>
      </c>
      <c r="AO2636" s="2" t="str">
        <f t="shared" si="713"/>
        <v/>
      </c>
    </row>
    <row r="2637" spans="1:41" x14ac:dyDescent="0.3">
      <c r="A2637" s="111">
        <v>44682.862685185188</v>
      </c>
      <c r="B2637" s="78" t="s">
        <v>3708</v>
      </c>
      <c r="C2637" s="78" t="s">
        <v>835</v>
      </c>
      <c r="D2637" s="78" t="s">
        <v>1895</v>
      </c>
      <c r="F2637" s="78" t="s">
        <v>809</v>
      </c>
      <c r="G2637" s="78" t="s">
        <v>90</v>
      </c>
      <c r="H2637" s="112" t="s">
        <v>224</v>
      </c>
      <c r="I2637" s="112">
        <v>2</v>
      </c>
      <c r="J2637" s="113">
        <v>44682.861863425926</v>
      </c>
      <c r="K2637" s="113">
        <v>44682.862685185188</v>
      </c>
      <c r="M2637" s="113">
        <v>44682.865451388891</v>
      </c>
      <c r="N2637" s="113">
        <v>44682.866099537037</v>
      </c>
      <c r="O2637" s="78" t="s">
        <v>1187</v>
      </c>
      <c r="P2637" s="78" t="str">
        <f t="shared" si="697"/>
        <v>CIC</v>
      </c>
      <c r="S2637" s="78" t="str">
        <f t="shared" si="698"/>
        <v/>
      </c>
      <c r="T2637" s="113">
        <v>44682.868923611109</v>
      </c>
      <c r="U2637" s="78" t="s">
        <v>1187</v>
      </c>
      <c r="V2637" s="78" t="str">
        <f t="shared" si="699"/>
        <v>CIC</v>
      </c>
      <c r="W2637" s="113">
        <v>44682.992152777777</v>
      </c>
      <c r="X2637" s="113">
        <f t="shared" si="700"/>
        <v>2.7662037027766928E-3</v>
      </c>
      <c r="Y2637" s="113">
        <f t="shared" si="701"/>
        <v>3.4722222189884633E-3</v>
      </c>
      <c r="Z2637" s="113">
        <f t="shared" si="702"/>
        <v>0.12322916666744277</v>
      </c>
      <c r="AB2637" s="2">
        <f t="shared" si="703"/>
        <v>300</v>
      </c>
      <c r="AC2637" s="2">
        <f t="shared" si="703"/>
        <v>10647</v>
      </c>
      <c r="AE2637" s="2" t="str">
        <f t="shared" si="704"/>
        <v/>
      </c>
      <c r="AF2637" s="2" t="str">
        <f t="shared" si="705"/>
        <v/>
      </c>
      <c r="AG2637" s="2">
        <f t="shared" si="706"/>
        <v>300</v>
      </c>
      <c r="AH2637" s="2" t="str">
        <f t="shared" si="707"/>
        <v/>
      </c>
      <c r="AI2637" s="2" t="str">
        <f t="shared" si="708"/>
        <v/>
      </c>
      <c r="AK2637" s="2" t="str">
        <f t="shared" si="709"/>
        <v/>
      </c>
      <c r="AL2637" s="2" t="str">
        <f t="shared" si="710"/>
        <v/>
      </c>
      <c r="AM2637" s="2">
        <f t="shared" si="711"/>
        <v>10647</v>
      </c>
      <c r="AN2637" s="2" t="str">
        <f t="shared" si="712"/>
        <v/>
      </c>
      <c r="AO2637" s="2" t="str">
        <f t="shared" si="713"/>
        <v/>
      </c>
    </row>
    <row r="2638" spans="1:41" x14ac:dyDescent="0.3">
      <c r="A2638" s="111">
        <v>44682.862685185188</v>
      </c>
      <c r="B2638" s="78" t="s">
        <v>3708</v>
      </c>
      <c r="C2638" s="78" t="s">
        <v>846</v>
      </c>
      <c r="D2638" s="78" t="s">
        <v>1895</v>
      </c>
      <c r="F2638" s="78" t="s">
        <v>809</v>
      </c>
      <c r="G2638" s="78" t="s">
        <v>90</v>
      </c>
      <c r="H2638" s="112" t="s">
        <v>224</v>
      </c>
      <c r="I2638" s="112">
        <v>2</v>
      </c>
      <c r="J2638" s="113">
        <v>44682.861863425926</v>
      </c>
      <c r="K2638" s="113">
        <v>44682.862685185188</v>
      </c>
      <c r="M2638" s="113">
        <v>44682.866354166668</v>
      </c>
      <c r="N2638" s="113">
        <v>44682.866377314815</v>
      </c>
      <c r="O2638" s="78" t="s">
        <v>1187</v>
      </c>
      <c r="P2638" s="78" t="str">
        <f t="shared" si="697"/>
        <v>CIC</v>
      </c>
      <c r="S2638" s="78" t="str">
        <f t="shared" si="698"/>
        <v/>
      </c>
      <c r="V2638" s="78" t="str">
        <f t="shared" si="699"/>
        <v/>
      </c>
      <c r="W2638" s="113">
        <v>44682.890162037038</v>
      </c>
      <c r="X2638" s="113">
        <f t="shared" si="700"/>
        <v>3.6689814805868082E-3</v>
      </c>
      <c r="Y2638" s="113" t="str">
        <f t="shared" si="701"/>
        <v/>
      </c>
      <c r="Z2638" s="113" t="str">
        <f t="shared" si="702"/>
        <v/>
      </c>
      <c r="AB2638" s="2" t="str">
        <f t="shared" si="703"/>
        <v/>
      </c>
      <c r="AC2638" s="2" t="str">
        <f t="shared" si="703"/>
        <v/>
      </c>
      <c r="AE2638" s="2" t="str">
        <f t="shared" si="704"/>
        <v/>
      </c>
      <c r="AF2638" s="2" t="str">
        <f t="shared" si="705"/>
        <v/>
      </c>
      <c r="AG2638" s="2" t="str">
        <f t="shared" si="706"/>
        <v/>
      </c>
      <c r="AH2638" s="2" t="str">
        <f t="shared" si="707"/>
        <v/>
      </c>
      <c r="AI2638" s="2" t="str">
        <f t="shared" si="708"/>
        <v/>
      </c>
      <c r="AK2638" s="2" t="str">
        <f t="shared" si="709"/>
        <v/>
      </c>
      <c r="AL2638" s="2" t="str">
        <f t="shared" si="710"/>
        <v/>
      </c>
      <c r="AM2638" s="2" t="str">
        <f t="shared" si="711"/>
        <v/>
      </c>
      <c r="AN2638" s="2" t="str">
        <f t="shared" si="712"/>
        <v/>
      </c>
      <c r="AO2638" s="2" t="str">
        <f t="shared" si="713"/>
        <v/>
      </c>
    </row>
    <row r="2639" spans="1:41" x14ac:dyDescent="0.3">
      <c r="A2639" s="111">
        <v>44682.862685185188</v>
      </c>
      <c r="B2639" s="78" t="s">
        <v>3708</v>
      </c>
      <c r="C2639" s="78" t="s">
        <v>853</v>
      </c>
      <c r="D2639" s="78" t="s">
        <v>1895</v>
      </c>
      <c r="F2639" s="78" t="s">
        <v>809</v>
      </c>
      <c r="G2639" s="78" t="s">
        <v>90</v>
      </c>
      <c r="H2639" s="112" t="s">
        <v>224</v>
      </c>
      <c r="I2639" s="112">
        <v>2</v>
      </c>
      <c r="J2639" s="113">
        <v>44682.861863425926</v>
      </c>
      <c r="K2639" s="113">
        <v>44682.862685185188</v>
      </c>
      <c r="M2639" s="113">
        <v>44682.870162037034</v>
      </c>
      <c r="P2639" s="78" t="str">
        <f t="shared" si="697"/>
        <v/>
      </c>
      <c r="S2639" s="78" t="str">
        <f t="shared" si="698"/>
        <v/>
      </c>
      <c r="T2639" s="113">
        <v>44682.870185185187</v>
      </c>
      <c r="U2639" s="78" t="s">
        <v>1185</v>
      </c>
      <c r="V2639" s="78" t="str">
        <f t="shared" si="699"/>
        <v>CIC</v>
      </c>
      <c r="W2639" s="113">
        <v>44682.936701388891</v>
      </c>
      <c r="X2639" s="113">
        <f t="shared" si="700"/>
        <v>7.4768518461496569E-3</v>
      </c>
      <c r="Y2639" s="113" t="str">
        <f t="shared" si="701"/>
        <v/>
      </c>
      <c r="Z2639" s="113">
        <f t="shared" si="702"/>
        <v>6.6516203703940846E-2</v>
      </c>
      <c r="AB2639" s="2" t="str">
        <f t="shared" si="703"/>
        <v/>
      </c>
      <c r="AC2639" s="2">
        <f t="shared" si="703"/>
        <v>5747</v>
      </c>
      <c r="AE2639" s="2" t="str">
        <f t="shared" si="704"/>
        <v/>
      </c>
      <c r="AF2639" s="2" t="str">
        <f t="shared" si="705"/>
        <v/>
      </c>
      <c r="AG2639" s="2" t="str">
        <f t="shared" si="706"/>
        <v/>
      </c>
      <c r="AH2639" s="2" t="str">
        <f t="shared" si="707"/>
        <v/>
      </c>
      <c r="AI2639" s="2" t="str">
        <f t="shared" si="708"/>
        <v/>
      </c>
      <c r="AK2639" s="2" t="str">
        <f t="shared" si="709"/>
        <v/>
      </c>
      <c r="AL2639" s="2" t="str">
        <f t="shared" si="710"/>
        <v/>
      </c>
      <c r="AM2639" s="2">
        <f t="shared" si="711"/>
        <v>5747</v>
      </c>
      <c r="AN2639" s="2" t="str">
        <f t="shared" si="712"/>
        <v/>
      </c>
      <c r="AO2639" s="2" t="str">
        <f t="shared" si="713"/>
        <v/>
      </c>
    </row>
    <row r="2640" spans="1:41" x14ac:dyDescent="0.3">
      <c r="A2640" s="111">
        <v>44682.872604166667</v>
      </c>
      <c r="B2640" s="78" t="s">
        <v>3709</v>
      </c>
      <c r="C2640" s="78" t="s">
        <v>846</v>
      </c>
      <c r="D2640" s="78" t="s">
        <v>1396</v>
      </c>
      <c r="F2640" s="78" t="s">
        <v>808</v>
      </c>
      <c r="G2640" s="78" t="s">
        <v>104</v>
      </c>
      <c r="H2640" s="112" t="s">
        <v>198</v>
      </c>
      <c r="I2640" s="112">
        <v>3</v>
      </c>
      <c r="J2640" s="113">
        <v>44682.871967592589</v>
      </c>
      <c r="K2640" s="113">
        <v>44682.872604166667</v>
      </c>
      <c r="M2640" s="113">
        <v>44682.945081018515</v>
      </c>
      <c r="N2640" s="113">
        <v>44682.945416666669</v>
      </c>
      <c r="O2640" s="78" t="s">
        <v>1187</v>
      </c>
      <c r="P2640" s="78" t="str">
        <f t="shared" si="697"/>
        <v>CIC</v>
      </c>
      <c r="S2640" s="78" t="str">
        <f t="shared" si="698"/>
        <v/>
      </c>
      <c r="T2640" s="113">
        <v>44682.953113425923</v>
      </c>
      <c r="U2640" s="78" t="s">
        <v>1203</v>
      </c>
      <c r="V2640" s="78" t="str">
        <f t="shared" si="699"/>
        <v>PLOEG</v>
      </c>
      <c r="W2640" s="113">
        <v>44682.975729166668</v>
      </c>
      <c r="X2640" s="113">
        <f t="shared" si="700"/>
        <v>7.2476851848477963E-2</v>
      </c>
      <c r="Y2640" s="113">
        <f t="shared" si="701"/>
        <v>8.0324074078816921E-3</v>
      </c>
      <c r="Z2640" s="113">
        <f t="shared" si="702"/>
        <v>2.2615740745095536E-2</v>
      </c>
      <c r="AB2640" s="2">
        <f t="shared" si="703"/>
        <v>694</v>
      </c>
      <c r="AC2640" s="2">
        <f t="shared" si="703"/>
        <v>1954</v>
      </c>
      <c r="AE2640" s="2" t="str">
        <f t="shared" si="704"/>
        <v/>
      </c>
      <c r="AF2640" s="2" t="str">
        <f t="shared" si="705"/>
        <v/>
      </c>
      <c r="AG2640" s="2" t="str">
        <f t="shared" si="706"/>
        <v/>
      </c>
      <c r="AH2640" s="2">
        <f t="shared" si="707"/>
        <v>694</v>
      </c>
      <c r="AI2640" s="2" t="str">
        <f t="shared" si="708"/>
        <v/>
      </c>
      <c r="AK2640" s="2" t="str">
        <f t="shared" si="709"/>
        <v/>
      </c>
      <c r="AL2640" s="2" t="str">
        <f t="shared" si="710"/>
        <v/>
      </c>
      <c r="AM2640" s="2" t="str">
        <f t="shared" si="711"/>
        <v/>
      </c>
      <c r="AN2640" s="2">
        <f t="shared" si="712"/>
        <v>1954</v>
      </c>
      <c r="AO2640" s="2" t="str">
        <f t="shared" si="713"/>
        <v/>
      </c>
    </row>
    <row r="2641" spans="1:41" x14ac:dyDescent="0.3">
      <c r="A2641" s="111">
        <v>44682.88789351852</v>
      </c>
      <c r="B2641" s="78" t="s">
        <v>3710</v>
      </c>
      <c r="C2641" s="78" t="s">
        <v>846</v>
      </c>
      <c r="D2641" s="78" t="s">
        <v>1496</v>
      </c>
      <c r="F2641" s="78" t="s">
        <v>809</v>
      </c>
      <c r="G2641" s="78" t="s">
        <v>90</v>
      </c>
      <c r="H2641" s="112" t="s">
        <v>224</v>
      </c>
      <c r="I2641" s="112">
        <v>2</v>
      </c>
      <c r="J2641" s="113">
        <v>44682.887314814812</v>
      </c>
      <c r="K2641" s="113">
        <v>44682.88789351852</v>
      </c>
      <c r="M2641" s="113">
        <v>44682.890266203707</v>
      </c>
      <c r="N2641" s="113">
        <v>44682.890300925923</v>
      </c>
      <c r="O2641" s="78" t="s">
        <v>1185</v>
      </c>
      <c r="P2641" s="78" t="str">
        <f t="shared" si="697"/>
        <v>CIC</v>
      </c>
      <c r="Q2641" s="113">
        <v>44682.894560185188</v>
      </c>
      <c r="R2641" s="78" t="s">
        <v>1220</v>
      </c>
      <c r="S2641" s="78" t="str">
        <f t="shared" si="698"/>
        <v>PLOEG</v>
      </c>
      <c r="T2641" s="113">
        <v>44682.895046296297</v>
      </c>
      <c r="U2641" s="78" t="s">
        <v>1220</v>
      </c>
      <c r="V2641" s="78" t="str">
        <f t="shared" si="699"/>
        <v>PLOEG</v>
      </c>
      <c r="W2641" s="113">
        <v>44682.93540509259</v>
      </c>
      <c r="X2641" s="113">
        <f t="shared" si="700"/>
        <v>2.3726851868559606E-3</v>
      </c>
      <c r="Y2641" s="113">
        <f t="shared" si="701"/>
        <v>4.7800925894989632E-3</v>
      </c>
      <c r="Z2641" s="113">
        <f t="shared" si="702"/>
        <v>4.0358796293730848E-2</v>
      </c>
      <c r="AB2641" s="2">
        <f t="shared" si="703"/>
        <v>413</v>
      </c>
      <c r="AC2641" s="2">
        <f t="shared" si="703"/>
        <v>3487</v>
      </c>
      <c r="AE2641" s="2" t="str">
        <f t="shared" si="704"/>
        <v/>
      </c>
      <c r="AF2641" s="2" t="str">
        <f t="shared" si="705"/>
        <v/>
      </c>
      <c r="AG2641" s="2">
        <f t="shared" si="706"/>
        <v>413</v>
      </c>
      <c r="AH2641" s="2" t="str">
        <f t="shared" si="707"/>
        <v/>
      </c>
      <c r="AI2641" s="2" t="str">
        <f t="shared" si="708"/>
        <v/>
      </c>
      <c r="AK2641" s="2" t="str">
        <f t="shared" si="709"/>
        <v/>
      </c>
      <c r="AL2641" s="2" t="str">
        <f t="shared" si="710"/>
        <v/>
      </c>
      <c r="AM2641" s="2">
        <f t="shared" si="711"/>
        <v>3487</v>
      </c>
      <c r="AN2641" s="2" t="str">
        <f t="shared" si="712"/>
        <v/>
      </c>
      <c r="AO2641" s="2" t="str">
        <f t="shared" si="713"/>
        <v/>
      </c>
    </row>
    <row r="2642" spans="1:41" x14ac:dyDescent="0.3">
      <c r="A2642" s="111">
        <v>44682.957476851851</v>
      </c>
      <c r="B2642" s="78" t="s">
        <v>3711</v>
      </c>
      <c r="C2642" s="78" t="s">
        <v>853</v>
      </c>
      <c r="D2642" s="78" t="s">
        <v>2111</v>
      </c>
      <c r="F2642" s="78" t="s">
        <v>808</v>
      </c>
      <c r="G2642" s="78" t="s">
        <v>122</v>
      </c>
      <c r="H2642" s="112" t="s">
        <v>468</v>
      </c>
      <c r="I2642" s="112">
        <v>3</v>
      </c>
      <c r="J2642" s="113">
        <v>44682.952638888892</v>
      </c>
      <c r="K2642" s="113">
        <v>44682.957476851851</v>
      </c>
      <c r="M2642" s="113">
        <v>44682.973425925928</v>
      </c>
      <c r="N2642" s="113">
        <v>44682.973449074074</v>
      </c>
      <c r="O2642" s="78" t="s">
        <v>1185</v>
      </c>
      <c r="P2642" s="78" t="str">
        <f t="shared" si="697"/>
        <v>CIC</v>
      </c>
      <c r="S2642" s="78" t="str">
        <f t="shared" si="698"/>
        <v/>
      </c>
      <c r="V2642" s="78" t="str">
        <f t="shared" si="699"/>
        <v/>
      </c>
      <c r="W2642" s="113">
        <v>44682.998680555553</v>
      </c>
      <c r="X2642" s="113">
        <f t="shared" si="700"/>
        <v>1.5949074077070691E-2</v>
      </c>
      <c r="Y2642" s="113" t="str">
        <f t="shared" si="701"/>
        <v/>
      </c>
      <c r="Z2642" s="113" t="str">
        <f t="shared" si="702"/>
        <v/>
      </c>
      <c r="AB2642" s="2" t="str">
        <f t="shared" si="703"/>
        <v/>
      </c>
      <c r="AC2642" s="2" t="str">
        <f t="shared" si="703"/>
        <v/>
      </c>
      <c r="AE2642" s="2" t="str">
        <f t="shared" si="704"/>
        <v/>
      </c>
      <c r="AF2642" s="2" t="str">
        <f t="shared" si="705"/>
        <v/>
      </c>
      <c r="AG2642" s="2" t="str">
        <f t="shared" si="706"/>
        <v/>
      </c>
      <c r="AH2642" s="2" t="str">
        <f t="shared" si="707"/>
        <v/>
      </c>
      <c r="AI2642" s="2" t="str">
        <f t="shared" si="708"/>
        <v/>
      </c>
      <c r="AK2642" s="2" t="str">
        <f t="shared" si="709"/>
        <v/>
      </c>
      <c r="AL2642" s="2" t="str">
        <f t="shared" si="710"/>
        <v/>
      </c>
      <c r="AM2642" s="2" t="str">
        <f t="shared" si="711"/>
        <v/>
      </c>
      <c r="AN2642" s="2" t="str">
        <f t="shared" si="712"/>
        <v/>
      </c>
      <c r="AO2642" s="2" t="str">
        <f t="shared" si="713"/>
        <v/>
      </c>
    </row>
    <row r="2643" spans="1:41" x14ac:dyDescent="0.3">
      <c r="A2643" s="111">
        <v>44682.957476851851</v>
      </c>
      <c r="B2643" s="78" t="s">
        <v>3711</v>
      </c>
      <c r="C2643" s="78" t="s">
        <v>846</v>
      </c>
      <c r="D2643" s="78" t="s">
        <v>2111</v>
      </c>
      <c r="F2643" s="78" t="s">
        <v>808</v>
      </c>
      <c r="G2643" s="78" t="s">
        <v>122</v>
      </c>
      <c r="H2643" s="112" t="s">
        <v>468</v>
      </c>
      <c r="I2643" s="112">
        <v>3</v>
      </c>
      <c r="J2643" s="113">
        <v>44682.952638888892</v>
      </c>
      <c r="K2643" s="113">
        <v>44682.957476851851</v>
      </c>
      <c r="M2643" s="113">
        <v>44682.984606481485</v>
      </c>
      <c r="N2643" s="113">
        <v>44682.9846412037</v>
      </c>
      <c r="O2643" s="78" t="s">
        <v>1185</v>
      </c>
      <c r="P2643" s="78" t="str">
        <f t="shared" si="697"/>
        <v>CIC</v>
      </c>
      <c r="S2643" s="78" t="str">
        <f t="shared" si="698"/>
        <v/>
      </c>
      <c r="T2643" s="113">
        <v>44682.987847222219</v>
      </c>
      <c r="U2643" s="78" t="s">
        <v>1203</v>
      </c>
      <c r="V2643" s="78" t="str">
        <f t="shared" si="699"/>
        <v>PLOEG</v>
      </c>
      <c r="W2643" s="113">
        <v>44682.998599537037</v>
      </c>
      <c r="X2643" s="113">
        <f t="shared" si="700"/>
        <v>2.7129629634146113E-2</v>
      </c>
      <c r="Y2643" s="113">
        <f t="shared" si="701"/>
        <v>3.2407407343271188E-3</v>
      </c>
      <c r="Z2643" s="113">
        <f t="shared" si="702"/>
        <v>1.0752314818091691E-2</v>
      </c>
      <c r="AB2643" s="2">
        <f t="shared" si="703"/>
        <v>280</v>
      </c>
      <c r="AC2643" s="2">
        <f t="shared" si="703"/>
        <v>929</v>
      </c>
      <c r="AE2643" s="2" t="str">
        <f t="shared" si="704"/>
        <v/>
      </c>
      <c r="AF2643" s="2" t="str">
        <f t="shared" si="705"/>
        <v/>
      </c>
      <c r="AG2643" s="2" t="str">
        <f t="shared" si="706"/>
        <v/>
      </c>
      <c r="AH2643" s="2">
        <f t="shared" si="707"/>
        <v>280</v>
      </c>
      <c r="AI2643" s="2" t="str">
        <f t="shared" si="708"/>
        <v/>
      </c>
      <c r="AK2643" s="2" t="str">
        <f t="shared" si="709"/>
        <v/>
      </c>
      <c r="AL2643" s="2" t="str">
        <f t="shared" si="710"/>
        <v/>
      </c>
      <c r="AM2643" s="2" t="str">
        <f t="shared" si="711"/>
        <v/>
      </c>
      <c r="AN2643" s="2">
        <f t="shared" si="712"/>
        <v>929</v>
      </c>
      <c r="AO2643" s="2" t="str">
        <f t="shared" si="713"/>
        <v/>
      </c>
    </row>
    <row r="2644" spans="1:41" x14ac:dyDescent="0.3">
      <c r="A2644" s="111">
        <v>44682.984178240738</v>
      </c>
      <c r="B2644" s="78" t="s">
        <v>3712</v>
      </c>
      <c r="C2644" s="78" t="s">
        <v>835</v>
      </c>
      <c r="D2644" s="78" t="s">
        <v>3187</v>
      </c>
      <c r="E2644" s="78">
        <v>72</v>
      </c>
      <c r="F2644" s="78" t="s">
        <v>808</v>
      </c>
      <c r="G2644" s="78" t="s">
        <v>88</v>
      </c>
      <c r="H2644" s="112" t="s">
        <v>200</v>
      </c>
      <c r="I2644" s="112">
        <v>3</v>
      </c>
      <c r="J2644" s="113">
        <v>44682.983622685184</v>
      </c>
      <c r="K2644" s="113">
        <v>44682.984178240738</v>
      </c>
      <c r="M2644" s="113">
        <v>44682.992430555554</v>
      </c>
      <c r="N2644" s="113">
        <v>44682.992465277777</v>
      </c>
      <c r="O2644" s="78" t="s">
        <v>1185</v>
      </c>
      <c r="P2644" s="78" t="str">
        <f t="shared" si="697"/>
        <v>CIC</v>
      </c>
      <c r="S2644" s="78" t="str">
        <f t="shared" si="698"/>
        <v/>
      </c>
      <c r="T2644" s="113">
        <v>44683.008518518516</v>
      </c>
      <c r="U2644" s="78" t="s">
        <v>1200</v>
      </c>
      <c r="V2644" s="78" t="str">
        <f t="shared" si="699"/>
        <v>PLOEG</v>
      </c>
      <c r="W2644" s="113">
        <v>44683.010752314818</v>
      </c>
      <c r="X2644" s="113">
        <f t="shared" si="700"/>
        <v>8.2523148157633841E-3</v>
      </c>
      <c r="Y2644" s="113">
        <f t="shared" si="701"/>
        <v>1.6087962962046731E-2</v>
      </c>
      <c r="Z2644" s="113">
        <f t="shared" si="702"/>
        <v>2.2337963018799201E-3</v>
      </c>
      <c r="AB2644" s="2">
        <f t="shared" si="703"/>
        <v>1390</v>
      </c>
      <c r="AC2644" s="2">
        <f t="shared" si="703"/>
        <v>193</v>
      </c>
      <c r="AE2644" s="2" t="str">
        <f t="shared" si="704"/>
        <v/>
      </c>
      <c r="AF2644" s="2" t="str">
        <f t="shared" si="705"/>
        <v/>
      </c>
      <c r="AG2644" s="2" t="str">
        <f t="shared" si="706"/>
        <v/>
      </c>
      <c r="AH2644" s="2">
        <f t="shared" si="707"/>
        <v>1390</v>
      </c>
      <c r="AI2644" s="2" t="str">
        <f t="shared" si="708"/>
        <v/>
      </c>
      <c r="AK2644" s="2" t="str">
        <f t="shared" si="709"/>
        <v/>
      </c>
      <c r="AL2644" s="2" t="str">
        <f t="shared" si="710"/>
        <v/>
      </c>
      <c r="AM2644" s="2" t="str">
        <f t="shared" si="711"/>
        <v/>
      </c>
      <c r="AN2644" s="2">
        <f t="shared" si="712"/>
        <v>193</v>
      </c>
      <c r="AO2644" s="2" t="str">
        <f t="shared" si="713"/>
        <v/>
      </c>
    </row>
    <row r="2645" spans="1:41" x14ac:dyDescent="0.3">
      <c r="A2645" s="111">
        <v>44683.297500000001</v>
      </c>
      <c r="B2645" s="78" t="s">
        <v>3713</v>
      </c>
      <c r="C2645" s="78" t="s">
        <v>951</v>
      </c>
      <c r="D2645" s="78" t="s">
        <v>1294</v>
      </c>
      <c r="E2645" s="78">
        <v>30</v>
      </c>
      <c r="F2645" s="78" t="s">
        <v>808</v>
      </c>
      <c r="G2645" s="78" t="s">
        <v>84</v>
      </c>
      <c r="H2645" s="112" t="s">
        <v>196</v>
      </c>
      <c r="I2645" s="112">
        <v>4</v>
      </c>
      <c r="J2645" s="113">
        <v>44683.295717592591</v>
      </c>
      <c r="K2645" s="113">
        <v>44683.297500000001</v>
      </c>
      <c r="M2645" s="113">
        <v>44683.298483796294</v>
      </c>
      <c r="N2645" s="113">
        <v>44683.299004629633</v>
      </c>
      <c r="O2645" s="78" t="s">
        <v>1185</v>
      </c>
      <c r="P2645" s="78" t="str">
        <f t="shared" si="697"/>
        <v>CIC</v>
      </c>
      <c r="S2645" s="78" t="str">
        <f t="shared" si="698"/>
        <v/>
      </c>
      <c r="V2645" s="78" t="str">
        <f t="shared" si="699"/>
        <v/>
      </c>
      <c r="W2645" s="113">
        <v>44683.305104166669</v>
      </c>
      <c r="X2645" s="113">
        <f t="shared" si="700"/>
        <v>9.8379629343980923E-4</v>
      </c>
      <c r="Y2645" s="113" t="str">
        <f t="shared" si="701"/>
        <v/>
      </c>
      <c r="Z2645" s="113" t="str">
        <f t="shared" si="702"/>
        <v/>
      </c>
      <c r="AB2645" s="2" t="str">
        <f t="shared" si="703"/>
        <v/>
      </c>
      <c r="AC2645" s="2" t="str">
        <f t="shared" si="703"/>
        <v/>
      </c>
      <c r="AE2645" s="2" t="str">
        <f t="shared" si="704"/>
        <v/>
      </c>
      <c r="AF2645" s="2" t="str">
        <f t="shared" si="705"/>
        <v/>
      </c>
      <c r="AG2645" s="2" t="str">
        <f t="shared" si="706"/>
        <v/>
      </c>
      <c r="AH2645" s="2" t="str">
        <f t="shared" si="707"/>
        <v/>
      </c>
      <c r="AI2645" s="2" t="str">
        <f t="shared" si="708"/>
        <v/>
      </c>
      <c r="AK2645" s="2" t="str">
        <f t="shared" si="709"/>
        <v/>
      </c>
      <c r="AL2645" s="2" t="str">
        <f t="shared" si="710"/>
        <v/>
      </c>
      <c r="AM2645" s="2" t="str">
        <f t="shared" si="711"/>
        <v/>
      </c>
      <c r="AN2645" s="2" t="str">
        <f t="shared" si="712"/>
        <v/>
      </c>
      <c r="AO2645" s="2" t="str">
        <f t="shared" si="713"/>
        <v/>
      </c>
    </row>
    <row r="2646" spans="1:41" x14ac:dyDescent="0.3">
      <c r="A2646" s="111">
        <v>44683.297500000001</v>
      </c>
      <c r="B2646" s="78" t="s">
        <v>3713</v>
      </c>
      <c r="C2646" s="78" t="s">
        <v>850</v>
      </c>
      <c r="D2646" s="78" t="s">
        <v>1294</v>
      </c>
      <c r="E2646" s="78">
        <v>30</v>
      </c>
      <c r="F2646" s="78" t="s">
        <v>808</v>
      </c>
      <c r="G2646" s="78" t="s">
        <v>84</v>
      </c>
      <c r="H2646" s="112" t="s">
        <v>196</v>
      </c>
      <c r="I2646" s="112">
        <v>4</v>
      </c>
      <c r="J2646" s="113">
        <v>44683.295717592591</v>
      </c>
      <c r="K2646" s="113">
        <v>44683.297500000001</v>
      </c>
      <c r="M2646" s="113">
        <v>44683.304861111108</v>
      </c>
      <c r="P2646" s="78" t="str">
        <f t="shared" si="697"/>
        <v/>
      </c>
      <c r="Q2646" s="113">
        <v>44683.304976851854</v>
      </c>
      <c r="R2646" s="78" t="s">
        <v>1187</v>
      </c>
      <c r="S2646" s="78" t="str">
        <f t="shared" si="698"/>
        <v>CIC</v>
      </c>
      <c r="V2646" s="78" t="str">
        <f t="shared" si="699"/>
        <v/>
      </c>
      <c r="W2646" s="113">
        <v>44683.317847222221</v>
      </c>
      <c r="X2646" s="113">
        <f t="shared" si="700"/>
        <v>7.3611111074569635E-3</v>
      </c>
      <c r="Y2646" s="113" t="str">
        <f t="shared" si="701"/>
        <v/>
      </c>
      <c r="Z2646" s="113" t="str">
        <f t="shared" si="702"/>
        <v/>
      </c>
      <c r="AB2646" s="2" t="str">
        <f t="shared" si="703"/>
        <v/>
      </c>
      <c r="AC2646" s="2" t="str">
        <f t="shared" si="703"/>
        <v/>
      </c>
      <c r="AE2646" s="2" t="str">
        <f t="shared" si="704"/>
        <v/>
      </c>
      <c r="AF2646" s="2" t="str">
        <f t="shared" si="705"/>
        <v/>
      </c>
      <c r="AG2646" s="2" t="str">
        <f t="shared" si="706"/>
        <v/>
      </c>
      <c r="AH2646" s="2" t="str">
        <f t="shared" si="707"/>
        <v/>
      </c>
      <c r="AI2646" s="2" t="str">
        <f t="shared" si="708"/>
        <v/>
      </c>
      <c r="AK2646" s="2" t="str">
        <f t="shared" si="709"/>
        <v/>
      </c>
      <c r="AL2646" s="2" t="str">
        <f t="shared" si="710"/>
        <v/>
      </c>
      <c r="AM2646" s="2" t="str">
        <f t="shared" si="711"/>
        <v/>
      </c>
      <c r="AN2646" s="2" t="str">
        <f t="shared" si="712"/>
        <v/>
      </c>
      <c r="AO2646" s="2" t="str">
        <f t="shared" si="713"/>
        <v/>
      </c>
    </row>
    <row r="2647" spans="1:41" x14ac:dyDescent="0.3">
      <c r="A2647" s="111">
        <v>44683.343877314815</v>
      </c>
      <c r="B2647" s="78" t="s">
        <v>3714</v>
      </c>
      <c r="C2647" s="78" t="s">
        <v>886</v>
      </c>
      <c r="D2647" s="78" t="s">
        <v>3715</v>
      </c>
      <c r="G2647" s="78" t="s">
        <v>96</v>
      </c>
      <c r="H2647" s="112" t="s">
        <v>338</v>
      </c>
      <c r="I2647" s="112">
        <v>2</v>
      </c>
      <c r="J2647" s="113">
        <v>44683.343877314815</v>
      </c>
      <c r="K2647" s="113">
        <v>44683.343877314815</v>
      </c>
      <c r="M2647" s="113">
        <v>44683.344166666669</v>
      </c>
      <c r="N2647" s="113">
        <v>44683.34574074074</v>
      </c>
      <c r="O2647" s="78" t="s">
        <v>1185</v>
      </c>
      <c r="P2647" s="78" t="str">
        <f t="shared" si="697"/>
        <v>CIC</v>
      </c>
      <c r="S2647" s="78" t="str">
        <f t="shared" si="698"/>
        <v/>
      </c>
      <c r="V2647" s="78" t="str">
        <f t="shared" si="699"/>
        <v/>
      </c>
      <c r="W2647" s="113">
        <v>44683.357789351852</v>
      </c>
      <c r="X2647" s="113">
        <f t="shared" si="700"/>
        <v>2.8935185400769114E-4</v>
      </c>
      <c r="Y2647" s="113" t="str">
        <f t="shared" si="701"/>
        <v/>
      </c>
      <c r="Z2647" s="113" t="str">
        <f t="shared" si="702"/>
        <v/>
      </c>
      <c r="AB2647" s="2" t="str">
        <f t="shared" si="703"/>
        <v/>
      </c>
      <c r="AC2647" s="2" t="str">
        <f t="shared" si="703"/>
        <v/>
      </c>
      <c r="AE2647" s="2" t="str">
        <f t="shared" si="704"/>
        <v/>
      </c>
      <c r="AF2647" s="2" t="str">
        <f t="shared" si="705"/>
        <v/>
      </c>
      <c r="AG2647" s="2" t="str">
        <f t="shared" si="706"/>
        <v/>
      </c>
      <c r="AH2647" s="2" t="str">
        <f t="shared" si="707"/>
        <v/>
      </c>
      <c r="AI2647" s="2" t="str">
        <f t="shared" si="708"/>
        <v/>
      </c>
      <c r="AK2647" s="2" t="str">
        <f t="shared" si="709"/>
        <v/>
      </c>
      <c r="AL2647" s="2" t="str">
        <f t="shared" si="710"/>
        <v/>
      </c>
      <c r="AM2647" s="2" t="str">
        <f t="shared" si="711"/>
        <v/>
      </c>
      <c r="AN2647" s="2" t="str">
        <f t="shared" si="712"/>
        <v/>
      </c>
      <c r="AO2647" s="2" t="str">
        <f t="shared" si="713"/>
        <v/>
      </c>
    </row>
    <row r="2648" spans="1:41" x14ac:dyDescent="0.3">
      <c r="A2648" s="111">
        <v>44683.514432870368</v>
      </c>
      <c r="B2648" s="78" t="s">
        <v>3716</v>
      </c>
      <c r="C2648" s="78" t="s">
        <v>850</v>
      </c>
      <c r="D2648" s="78" t="s">
        <v>1494</v>
      </c>
      <c r="F2648" s="78" t="s">
        <v>807</v>
      </c>
      <c r="G2648" s="78" t="s">
        <v>104</v>
      </c>
      <c r="H2648" s="112" t="s">
        <v>198</v>
      </c>
      <c r="I2648" s="112">
        <v>3</v>
      </c>
      <c r="J2648" s="113">
        <v>44683.514432870368</v>
      </c>
      <c r="K2648" s="113">
        <v>44683.514432870368</v>
      </c>
      <c r="L2648" s="113">
        <v>44683.533495370371</v>
      </c>
      <c r="M2648" s="113">
        <v>44683.542743055557</v>
      </c>
      <c r="P2648" s="78" t="str">
        <f t="shared" si="697"/>
        <v/>
      </c>
      <c r="Q2648" s="113">
        <v>44683.516365740739</v>
      </c>
      <c r="R2648" s="78" t="s">
        <v>1187</v>
      </c>
      <c r="S2648" s="78" t="str">
        <f t="shared" si="698"/>
        <v>CIC</v>
      </c>
      <c r="V2648" s="78" t="str">
        <f t="shared" si="699"/>
        <v/>
      </c>
      <c r="W2648" s="113">
        <v>44683.54283564815</v>
      </c>
      <c r="X2648" s="113">
        <f t="shared" si="700"/>
        <v>1.9062500003201421E-2</v>
      </c>
      <c r="Y2648" s="113" t="str">
        <f t="shared" si="701"/>
        <v/>
      </c>
      <c r="Z2648" s="113" t="str">
        <f t="shared" si="702"/>
        <v/>
      </c>
      <c r="AB2648" s="2" t="str">
        <f t="shared" si="703"/>
        <v/>
      </c>
      <c r="AC2648" s="2" t="str">
        <f t="shared" si="703"/>
        <v/>
      </c>
      <c r="AE2648" s="2" t="str">
        <f t="shared" si="704"/>
        <v/>
      </c>
      <c r="AF2648" s="2" t="str">
        <f t="shared" si="705"/>
        <v/>
      </c>
      <c r="AG2648" s="2" t="str">
        <f t="shared" si="706"/>
        <v/>
      </c>
      <c r="AH2648" s="2" t="str">
        <f t="shared" si="707"/>
        <v/>
      </c>
      <c r="AI2648" s="2" t="str">
        <f t="shared" si="708"/>
        <v/>
      </c>
      <c r="AK2648" s="2" t="str">
        <f t="shared" si="709"/>
        <v/>
      </c>
      <c r="AL2648" s="2" t="str">
        <f t="shared" si="710"/>
        <v/>
      </c>
      <c r="AM2648" s="2" t="str">
        <f t="shared" si="711"/>
        <v/>
      </c>
      <c r="AN2648" s="2" t="str">
        <f t="shared" si="712"/>
        <v/>
      </c>
      <c r="AO2648" s="2" t="str">
        <f t="shared" si="713"/>
        <v/>
      </c>
    </row>
    <row r="2649" spans="1:41" x14ac:dyDescent="0.3">
      <c r="A2649" s="111">
        <v>44683.533078703702</v>
      </c>
      <c r="B2649" s="78" t="s">
        <v>3717</v>
      </c>
      <c r="C2649" s="78" t="s">
        <v>886</v>
      </c>
      <c r="D2649" s="78" t="s">
        <v>1199</v>
      </c>
      <c r="E2649" s="78">
        <v>388</v>
      </c>
      <c r="F2649" s="78" t="s">
        <v>809</v>
      </c>
      <c r="G2649" s="78" t="s">
        <v>130</v>
      </c>
      <c r="H2649" s="112" t="s">
        <v>374</v>
      </c>
      <c r="I2649" s="112">
        <v>0</v>
      </c>
      <c r="J2649" s="113">
        <v>44683.532557870371</v>
      </c>
      <c r="K2649" s="113">
        <v>44683.533078703702</v>
      </c>
      <c r="M2649" s="113">
        <v>44683.533414351848</v>
      </c>
      <c r="N2649" s="113">
        <v>44683.533888888887</v>
      </c>
      <c r="O2649" s="78" t="s">
        <v>1185</v>
      </c>
      <c r="P2649" s="78" t="str">
        <f t="shared" si="697"/>
        <v>CIC</v>
      </c>
      <c r="S2649" s="78" t="str">
        <f t="shared" si="698"/>
        <v/>
      </c>
      <c r="T2649" s="113">
        <v>44683.538807870369</v>
      </c>
      <c r="U2649" s="78" t="s">
        <v>1258</v>
      </c>
      <c r="V2649" s="78" t="str">
        <f t="shared" si="699"/>
        <v>PLOEG</v>
      </c>
      <c r="W2649" s="113">
        <v>44683.542974537035</v>
      </c>
      <c r="X2649" s="113">
        <f t="shared" si="700"/>
        <v>3.3564814657438546E-4</v>
      </c>
      <c r="Y2649" s="113">
        <f t="shared" si="701"/>
        <v>5.393518520577345E-3</v>
      </c>
      <c r="Z2649" s="113">
        <f t="shared" si="702"/>
        <v>4.166666665696539E-3</v>
      </c>
      <c r="AB2649" s="2">
        <f t="shared" si="703"/>
        <v>466</v>
      </c>
      <c r="AC2649" s="2">
        <f t="shared" si="703"/>
        <v>360</v>
      </c>
      <c r="AE2649" s="2">
        <f t="shared" si="704"/>
        <v>466</v>
      </c>
      <c r="AF2649" s="2" t="str">
        <f t="shared" si="705"/>
        <v/>
      </c>
      <c r="AG2649" s="2" t="str">
        <f t="shared" si="706"/>
        <v/>
      </c>
      <c r="AH2649" s="2" t="str">
        <f t="shared" si="707"/>
        <v/>
      </c>
      <c r="AI2649" s="2" t="str">
        <f t="shared" si="708"/>
        <v/>
      </c>
      <c r="AK2649" s="2">
        <f t="shared" si="709"/>
        <v>360</v>
      </c>
      <c r="AL2649" s="2" t="str">
        <f t="shared" si="710"/>
        <v/>
      </c>
      <c r="AM2649" s="2" t="str">
        <f t="shared" si="711"/>
        <v/>
      </c>
      <c r="AN2649" s="2" t="str">
        <f t="shared" si="712"/>
        <v/>
      </c>
      <c r="AO2649" s="2" t="str">
        <f t="shared" si="713"/>
        <v/>
      </c>
    </row>
    <row r="2650" spans="1:41" x14ac:dyDescent="0.3">
      <c r="A2650" s="111">
        <v>44683.533078703702</v>
      </c>
      <c r="B2650" s="78" t="s">
        <v>3717</v>
      </c>
      <c r="C2650" s="78" t="s">
        <v>850</v>
      </c>
      <c r="D2650" s="78" t="s">
        <v>1199</v>
      </c>
      <c r="E2650" s="78">
        <v>388</v>
      </c>
      <c r="F2650" s="78" t="s">
        <v>809</v>
      </c>
      <c r="G2650" s="78" t="s">
        <v>130</v>
      </c>
      <c r="H2650" s="112" t="s">
        <v>374</v>
      </c>
      <c r="I2650" s="112">
        <v>0</v>
      </c>
      <c r="J2650" s="113">
        <v>44683.532557870371</v>
      </c>
      <c r="K2650" s="113">
        <v>44683.533078703702</v>
      </c>
      <c r="M2650" s="113">
        <v>44683.533495370371</v>
      </c>
      <c r="N2650" s="113">
        <v>44683.533900462964</v>
      </c>
      <c r="O2650" s="78" t="s">
        <v>1185</v>
      </c>
      <c r="P2650" s="78" t="str">
        <f t="shared" si="697"/>
        <v>CIC</v>
      </c>
      <c r="S2650" s="78" t="str">
        <f t="shared" si="698"/>
        <v/>
      </c>
      <c r="V2650" s="78" t="str">
        <f t="shared" si="699"/>
        <v/>
      </c>
      <c r="W2650" s="113">
        <v>44683.542743055557</v>
      </c>
      <c r="X2650" s="113">
        <f t="shared" si="700"/>
        <v>4.1666666948003694E-4</v>
      </c>
      <c r="Y2650" s="113" t="str">
        <f t="shared" si="701"/>
        <v/>
      </c>
      <c r="Z2650" s="113" t="str">
        <f t="shared" si="702"/>
        <v/>
      </c>
      <c r="AB2650" s="2" t="str">
        <f t="shared" si="703"/>
        <v/>
      </c>
      <c r="AC2650" s="2" t="str">
        <f t="shared" si="703"/>
        <v/>
      </c>
      <c r="AE2650" s="2" t="str">
        <f t="shared" si="704"/>
        <v/>
      </c>
      <c r="AF2650" s="2" t="str">
        <f t="shared" si="705"/>
        <v/>
      </c>
      <c r="AG2650" s="2" t="str">
        <f t="shared" si="706"/>
        <v/>
      </c>
      <c r="AH2650" s="2" t="str">
        <f t="shared" si="707"/>
        <v/>
      </c>
      <c r="AI2650" s="2" t="str">
        <f t="shared" si="708"/>
        <v/>
      </c>
      <c r="AK2650" s="2" t="str">
        <f t="shared" si="709"/>
        <v/>
      </c>
      <c r="AL2650" s="2" t="str">
        <f t="shared" si="710"/>
        <v/>
      </c>
      <c r="AM2650" s="2" t="str">
        <f t="shared" si="711"/>
        <v/>
      </c>
      <c r="AN2650" s="2" t="str">
        <f t="shared" si="712"/>
        <v/>
      </c>
      <c r="AO2650" s="2" t="str">
        <f t="shared" si="713"/>
        <v/>
      </c>
    </row>
    <row r="2651" spans="1:41" x14ac:dyDescent="0.3">
      <c r="A2651" s="111">
        <v>44683.533078703702</v>
      </c>
      <c r="B2651" s="78" t="s">
        <v>3717</v>
      </c>
      <c r="C2651" s="78" t="s">
        <v>2158</v>
      </c>
      <c r="D2651" s="78" t="s">
        <v>1199</v>
      </c>
      <c r="E2651" s="78">
        <v>388</v>
      </c>
      <c r="F2651" s="78" t="s">
        <v>809</v>
      </c>
      <c r="G2651" s="78" t="s">
        <v>130</v>
      </c>
      <c r="H2651" s="112" t="s">
        <v>374</v>
      </c>
      <c r="I2651" s="112">
        <v>0</v>
      </c>
      <c r="J2651" s="113">
        <v>44683.532557870371</v>
      </c>
      <c r="K2651" s="113">
        <v>44683.533078703702</v>
      </c>
      <c r="M2651" s="113">
        <v>44683.536076388889</v>
      </c>
      <c r="P2651" s="78" t="str">
        <f t="shared" si="697"/>
        <v/>
      </c>
      <c r="S2651" s="78" t="str">
        <f t="shared" si="698"/>
        <v/>
      </c>
      <c r="T2651" s="113">
        <v>44683.536111111112</v>
      </c>
      <c r="U2651" s="78" t="s">
        <v>1185</v>
      </c>
      <c r="V2651" s="78" t="str">
        <f t="shared" si="699"/>
        <v>CIC</v>
      </c>
      <c r="W2651" s="113">
        <v>44683.54246527778</v>
      </c>
      <c r="X2651" s="113">
        <f t="shared" si="700"/>
        <v>2.9976851874380372E-3</v>
      </c>
      <c r="Y2651" s="113" t="str">
        <f t="shared" si="701"/>
        <v/>
      </c>
      <c r="Z2651" s="113">
        <f t="shared" si="702"/>
        <v>6.3541666677338071E-3</v>
      </c>
      <c r="AB2651" s="2" t="str">
        <f t="shared" si="703"/>
        <v/>
      </c>
      <c r="AC2651" s="2">
        <f t="shared" si="703"/>
        <v>549</v>
      </c>
      <c r="AE2651" s="2" t="str">
        <f t="shared" si="704"/>
        <v/>
      </c>
      <c r="AF2651" s="2" t="str">
        <f t="shared" si="705"/>
        <v/>
      </c>
      <c r="AG2651" s="2" t="str">
        <f t="shared" si="706"/>
        <v/>
      </c>
      <c r="AH2651" s="2" t="str">
        <f t="shared" si="707"/>
        <v/>
      </c>
      <c r="AI2651" s="2" t="str">
        <f t="shared" si="708"/>
        <v/>
      </c>
      <c r="AK2651" s="2">
        <f t="shared" si="709"/>
        <v>549</v>
      </c>
      <c r="AL2651" s="2" t="str">
        <f t="shared" si="710"/>
        <v/>
      </c>
      <c r="AM2651" s="2" t="str">
        <f t="shared" si="711"/>
        <v/>
      </c>
      <c r="AN2651" s="2" t="str">
        <f t="shared" si="712"/>
        <v/>
      </c>
      <c r="AO2651" s="2" t="str">
        <f t="shared" si="713"/>
        <v/>
      </c>
    </row>
    <row r="2652" spans="1:41" x14ac:dyDescent="0.3">
      <c r="A2652" s="111">
        <v>44683.556377314817</v>
      </c>
      <c r="B2652" s="78" t="s">
        <v>3718</v>
      </c>
      <c r="C2652" s="78" t="s">
        <v>886</v>
      </c>
      <c r="F2652" s="78" t="s">
        <v>808</v>
      </c>
      <c r="G2652" s="78" t="s">
        <v>114</v>
      </c>
      <c r="H2652" s="112" t="s">
        <v>214</v>
      </c>
      <c r="I2652" s="112">
        <v>2</v>
      </c>
      <c r="J2652" s="113">
        <v>44683.556122685186</v>
      </c>
      <c r="K2652" s="113">
        <v>44683.556377314817</v>
      </c>
      <c r="M2652" s="113">
        <v>44683.556666666664</v>
      </c>
      <c r="P2652" s="78" t="str">
        <f t="shared" si="697"/>
        <v/>
      </c>
      <c r="Q2652" s="113">
        <v>44683.556956018518</v>
      </c>
      <c r="R2652" s="78" t="s">
        <v>1187</v>
      </c>
      <c r="S2652" s="78" t="str">
        <f t="shared" si="698"/>
        <v>CIC</v>
      </c>
      <c r="T2652" s="113">
        <v>44683.560659722221</v>
      </c>
      <c r="U2652" s="78" t="s">
        <v>1258</v>
      </c>
      <c r="V2652" s="78" t="str">
        <f t="shared" si="699"/>
        <v>PLOEG</v>
      </c>
      <c r="W2652" s="113">
        <v>44683.56658564815</v>
      </c>
      <c r="X2652" s="113">
        <f t="shared" si="700"/>
        <v>2.8935184673173353E-4</v>
      </c>
      <c r="Y2652" s="113">
        <f t="shared" si="701"/>
        <v>3.9930555576574989E-3</v>
      </c>
      <c r="Z2652" s="113">
        <f t="shared" si="702"/>
        <v>5.9259259287500754E-3</v>
      </c>
      <c r="AB2652" s="2">
        <f t="shared" si="703"/>
        <v>345</v>
      </c>
      <c r="AC2652" s="2">
        <f t="shared" si="703"/>
        <v>512</v>
      </c>
      <c r="AE2652" s="2" t="str">
        <f t="shared" si="704"/>
        <v/>
      </c>
      <c r="AF2652" s="2" t="str">
        <f t="shared" si="705"/>
        <v/>
      </c>
      <c r="AG2652" s="2">
        <f t="shared" si="706"/>
        <v>345</v>
      </c>
      <c r="AH2652" s="2" t="str">
        <f t="shared" si="707"/>
        <v/>
      </c>
      <c r="AI2652" s="2" t="str">
        <f t="shared" si="708"/>
        <v/>
      </c>
      <c r="AK2652" s="2" t="str">
        <f t="shared" si="709"/>
        <v/>
      </c>
      <c r="AL2652" s="2" t="str">
        <f t="shared" si="710"/>
        <v/>
      </c>
      <c r="AM2652" s="2">
        <f t="shared" si="711"/>
        <v>512</v>
      </c>
      <c r="AN2652" s="2" t="str">
        <f t="shared" si="712"/>
        <v/>
      </c>
      <c r="AO2652" s="2" t="str">
        <f t="shared" si="713"/>
        <v/>
      </c>
    </row>
    <row r="2653" spans="1:41" x14ac:dyDescent="0.3">
      <c r="A2653" s="111">
        <v>44683.567557870374</v>
      </c>
      <c r="B2653" s="78" t="s">
        <v>3719</v>
      </c>
      <c r="C2653" s="78" t="s">
        <v>850</v>
      </c>
      <c r="D2653" s="78" t="s">
        <v>1199</v>
      </c>
      <c r="E2653" s="78">
        <v>853</v>
      </c>
      <c r="F2653" s="78" t="s">
        <v>809</v>
      </c>
      <c r="G2653" s="78" t="s">
        <v>114</v>
      </c>
      <c r="H2653" s="112" t="s">
        <v>451</v>
      </c>
      <c r="I2653" s="112">
        <v>2</v>
      </c>
      <c r="J2653" s="113">
        <v>44683.567557870374</v>
      </c>
      <c r="K2653" s="113">
        <v>44683.567557870374</v>
      </c>
      <c r="M2653" s="113">
        <v>44683.567893518521</v>
      </c>
      <c r="P2653" s="78" t="str">
        <f t="shared" si="697"/>
        <v/>
      </c>
      <c r="Q2653" s="113">
        <v>44683.568391203706</v>
      </c>
      <c r="R2653" s="78" t="s">
        <v>1187</v>
      </c>
      <c r="S2653" s="78" t="str">
        <f t="shared" si="698"/>
        <v>CIC</v>
      </c>
      <c r="V2653" s="78" t="str">
        <f t="shared" si="699"/>
        <v/>
      </c>
      <c r="W2653" s="113">
        <v>44683.61446759259</v>
      </c>
      <c r="X2653" s="113">
        <f t="shared" si="700"/>
        <v>3.3564814657438546E-4</v>
      </c>
      <c r="Y2653" s="113" t="str">
        <f t="shared" si="701"/>
        <v/>
      </c>
      <c r="Z2653" s="113" t="str">
        <f t="shared" si="702"/>
        <v/>
      </c>
      <c r="AB2653" s="2" t="str">
        <f t="shared" si="703"/>
        <v/>
      </c>
      <c r="AC2653" s="2" t="str">
        <f t="shared" si="703"/>
        <v/>
      </c>
      <c r="AE2653" s="2" t="str">
        <f t="shared" si="704"/>
        <v/>
      </c>
      <c r="AF2653" s="2" t="str">
        <f t="shared" si="705"/>
        <v/>
      </c>
      <c r="AG2653" s="2" t="str">
        <f t="shared" si="706"/>
        <v/>
      </c>
      <c r="AH2653" s="2" t="str">
        <f t="shared" si="707"/>
        <v/>
      </c>
      <c r="AI2653" s="2" t="str">
        <f t="shared" si="708"/>
        <v/>
      </c>
      <c r="AK2653" s="2" t="str">
        <f t="shared" si="709"/>
        <v/>
      </c>
      <c r="AL2653" s="2" t="str">
        <f t="shared" si="710"/>
        <v/>
      </c>
      <c r="AM2653" s="2" t="str">
        <f t="shared" si="711"/>
        <v/>
      </c>
      <c r="AN2653" s="2" t="str">
        <f t="shared" si="712"/>
        <v/>
      </c>
      <c r="AO2653" s="2" t="str">
        <f t="shared" si="713"/>
        <v/>
      </c>
    </row>
    <row r="2654" spans="1:41" x14ac:dyDescent="0.3">
      <c r="A2654" s="111">
        <v>44683.703622685185</v>
      </c>
      <c r="B2654" s="78" t="s">
        <v>3720</v>
      </c>
      <c r="C2654" s="78" t="s">
        <v>886</v>
      </c>
      <c r="D2654" s="78" t="s">
        <v>1272</v>
      </c>
      <c r="F2654" s="78" t="s">
        <v>808</v>
      </c>
      <c r="G2654" s="78" t="s">
        <v>110</v>
      </c>
      <c r="H2654" s="112" t="s">
        <v>420</v>
      </c>
      <c r="I2654" s="112">
        <v>3</v>
      </c>
      <c r="J2654" s="113">
        <v>44683.703622685185</v>
      </c>
      <c r="K2654" s="113">
        <v>44683.703622685185</v>
      </c>
      <c r="M2654" s="113">
        <v>44683.704224537039</v>
      </c>
      <c r="P2654" s="78" t="str">
        <f t="shared" si="697"/>
        <v/>
      </c>
      <c r="Q2654" s="113">
        <v>44683.704571759263</v>
      </c>
      <c r="R2654" s="78" t="s">
        <v>1187</v>
      </c>
      <c r="S2654" s="78" t="str">
        <f t="shared" si="698"/>
        <v>CIC</v>
      </c>
      <c r="V2654" s="78" t="str">
        <f t="shared" si="699"/>
        <v/>
      </c>
      <c r="W2654" s="113">
        <v>44683.71402777778</v>
      </c>
      <c r="X2654" s="113">
        <f t="shared" si="700"/>
        <v>6.0185185429872945E-4</v>
      </c>
      <c r="Y2654" s="113" t="str">
        <f t="shared" si="701"/>
        <v/>
      </c>
      <c r="Z2654" s="113" t="str">
        <f t="shared" si="702"/>
        <v/>
      </c>
      <c r="AB2654" s="2" t="str">
        <f t="shared" si="703"/>
        <v/>
      </c>
      <c r="AC2654" s="2" t="str">
        <f t="shared" si="703"/>
        <v/>
      </c>
      <c r="AE2654" s="2" t="str">
        <f t="shared" si="704"/>
        <v/>
      </c>
      <c r="AF2654" s="2" t="str">
        <f t="shared" si="705"/>
        <v/>
      </c>
      <c r="AG2654" s="2" t="str">
        <f t="shared" si="706"/>
        <v/>
      </c>
      <c r="AH2654" s="2" t="str">
        <f t="shared" si="707"/>
        <v/>
      </c>
      <c r="AI2654" s="2" t="str">
        <f t="shared" si="708"/>
        <v/>
      </c>
      <c r="AK2654" s="2" t="str">
        <f t="shared" si="709"/>
        <v/>
      </c>
      <c r="AL2654" s="2" t="str">
        <f t="shared" si="710"/>
        <v/>
      </c>
      <c r="AM2654" s="2" t="str">
        <f t="shared" si="711"/>
        <v/>
      </c>
      <c r="AN2654" s="2" t="str">
        <f t="shared" si="712"/>
        <v/>
      </c>
      <c r="AO2654" s="2" t="str">
        <f t="shared" si="713"/>
        <v/>
      </c>
    </row>
    <row r="2655" spans="1:41" x14ac:dyDescent="0.3">
      <c r="A2655" s="111">
        <v>44683.750289351854</v>
      </c>
      <c r="B2655" s="78" t="s">
        <v>3721</v>
      </c>
      <c r="C2655" s="78" t="s">
        <v>835</v>
      </c>
      <c r="D2655" s="78" t="s">
        <v>1507</v>
      </c>
      <c r="F2655" s="78" t="s">
        <v>808</v>
      </c>
      <c r="G2655" s="78" t="s">
        <v>114</v>
      </c>
      <c r="H2655" s="112" t="s">
        <v>214</v>
      </c>
      <c r="I2655" s="112">
        <v>2</v>
      </c>
      <c r="J2655" s="113">
        <v>44683.749907407408</v>
      </c>
      <c r="K2655" s="113">
        <v>44683.750289351854</v>
      </c>
      <c r="M2655" s="113">
        <v>44683.752581018518</v>
      </c>
      <c r="P2655" s="78" t="str">
        <f t="shared" si="697"/>
        <v/>
      </c>
      <c r="Q2655" s="113">
        <v>44683.752824074072</v>
      </c>
      <c r="R2655" s="78" t="s">
        <v>1187</v>
      </c>
      <c r="S2655" s="78" t="str">
        <f t="shared" si="698"/>
        <v>CIC</v>
      </c>
      <c r="T2655" s="113">
        <v>44683.755277777775</v>
      </c>
      <c r="U2655" s="78" t="s">
        <v>1185</v>
      </c>
      <c r="V2655" s="78" t="str">
        <f t="shared" si="699"/>
        <v>CIC</v>
      </c>
      <c r="W2655" s="113">
        <v>44683.805081018516</v>
      </c>
      <c r="X2655" s="113">
        <f t="shared" si="700"/>
        <v>2.2916666639503092E-3</v>
      </c>
      <c r="Y2655" s="113">
        <f t="shared" si="701"/>
        <v>2.6967592566506937E-3</v>
      </c>
      <c r="Z2655" s="113">
        <f t="shared" si="702"/>
        <v>4.9803240741312038E-2</v>
      </c>
      <c r="AB2655" s="2">
        <f t="shared" si="703"/>
        <v>233</v>
      </c>
      <c r="AC2655" s="2">
        <f t="shared" si="703"/>
        <v>4303</v>
      </c>
      <c r="AE2655" s="2" t="str">
        <f t="shared" si="704"/>
        <v/>
      </c>
      <c r="AF2655" s="2" t="str">
        <f t="shared" si="705"/>
        <v/>
      </c>
      <c r="AG2655" s="2">
        <f t="shared" si="706"/>
        <v>233</v>
      </c>
      <c r="AH2655" s="2" t="str">
        <f t="shared" si="707"/>
        <v/>
      </c>
      <c r="AI2655" s="2" t="str">
        <f t="shared" si="708"/>
        <v/>
      </c>
      <c r="AK2655" s="2" t="str">
        <f t="shared" si="709"/>
        <v/>
      </c>
      <c r="AL2655" s="2" t="str">
        <f t="shared" si="710"/>
        <v/>
      </c>
      <c r="AM2655" s="2">
        <f t="shared" si="711"/>
        <v>4303</v>
      </c>
      <c r="AN2655" s="2" t="str">
        <f t="shared" si="712"/>
        <v/>
      </c>
      <c r="AO2655" s="2" t="str">
        <f t="shared" si="713"/>
        <v/>
      </c>
    </row>
    <row r="2656" spans="1:41" x14ac:dyDescent="0.3">
      <c r="A2656" s="111">
        <v>44683.750289351854</v>
      </c>
      <c r="B2656" s="78" t="s">
        <v>3721</v>
      </c>
      <c r="C2656" s="78" t="s">
        <v>850</v>
      </c>
      <c r="D2656" s="78" t="s">
        <v>1507</v>
      </c>
      <c r="F2656" s="78" t="s">
        <v>808</v>
      </c>
      <c r="G2656" s="78" t="s">
        <v>114</v>
      </c>
      <c r="H2656" s="112" t="s">
        <v>214</v>
      </c>
      <c r="I2656" s="112">
        <v>2</v>
      </c>
      <c r="J2656" s="113">
        <v>44683.749907407408</v>
      </c>
      <c r="K2656" s="113">
        <v>44683.750289351854</v>
      </c>
      <c r="M2656" s="113">
        <v>44683.753923611112</v>
      </c>
      <c r="P2656" s="78" t="str">
        <f t="shared" si="697"/>
        <v/>
      </c>
      <c r="Q2656" s="113">
        <v>44683.753946759258</v>
      </c>
      <c r="R2656" s="78" t="s">
        <v>1187</v>
      </c>
      <c r="S2656" s="78" t="str">
        <f t="shared" si="698"/>
        <v>CIC</v>
      </c>
      <c r="V2656" s="78" t="str">
        <f t="shared" si="699"/>
        <v/>
      </c>
      <c r="W2656" s="113">
        <v>44683.808703703704</v>
      </c>
      <c r="X2656" s="113">
        <f t="shared" si="700"/>
        <v>3.6342592575238086E-3</v>
      </c>
      <c r="Y2656" s="113" t="str">
        <f t="shared" si="701"/>
        <v/>
      </c>
      <c r="Z2656" s="113" t="str">
        <f t="shared" si="702"/>
        <v/>
      </c>
      <c r="AB2656" s="2" t="str">
        <f t="shared" si="703"/>
        <v/>
      </c>
      <c r="AC2656" s="2" t="str">
        <f t="shared" si="703"/>
        <v/>
      </c>
      <c r="AE2656" s="2" t="str">
        <f t="shared" si="704"/>
        <v/>
      </c>
      <c r="AF2656" s="2" t="str">
        <f t="shared" si="705"/>
        <v/>
      </c>
      <c r="AG2656" s="2" t="str">
        <f t="shared" si="706"/>
        <v/>
      </c>
      <c r="AH2656" s="2" t="str">
        <f t="shared" si="707"/>
        <v/>
      </c>
      <c r="AI2656" s="2" t="str">
        <f t="shared" si="708"/>
        <v/>
      </c>
      <c r="AK2656" s="2" t="str">
        <f t="shared" si="709"/>
        <v/>
      </c>
      <c r="AL2656" s="2" t="str">
        <f t="shared" si="710"/>
        <v/>
      </c>
      <c r="AM2656" s="2" t="str">
        <f t="shared" si="711"/>
        <v/>
      </c>
      <c r="AN2656" s="2" t="str">
        <f t="shared" si="712"/>
        <v/>
      </c>
      <c r="AO2656" s="2" t="str">
        <f t="shared" si="713"/>
        <v/>
      </c>
    </row>
    <row r="2657" spans="1:41" x14ac:dyDescent="0.3">
      <c r="A2657" s="111">
        <v>44683.78800925926</v>
      </c>
      <c r="B2657" s="78" t="s">
        <v>3722</v>
      </c>
      <c r="C2657" s="78" t="s">
        <v>846</v>
      </c>
      <c r="D2657" s="78" t="s">
        <v>1195</v>
      </c>
      <c r="E2657" s="78">
        <v>7</v>
      </c>
      <c r="F2657" s="78" t="s">
        <v>807</v>
      </c>
      <c r="G2657" s="78" t="s">
        <v>86</v>
      </c>
      <c r="H2657" s="112" t="s">
        <v>384</v>
      </c>
      <c r="I2657" s="112">
        <v>4</v>
      </c>
      <c r="J2657" s="113">
        <v>44683.786990740744</v>
      </c>
      <c r="K2657" s="113">
        <v>44683.78800925926</v>
      </c>
      <c r="M2657" s="113">
        <v>44683.792638888888</v>
      </c>
      <c r="P2657" s="78" t="str">
        <f t="shared" si="697"/>
        <v/>
      </c>
      <c r="S2657" s="78" t="str">
        <f t="shared" si="698"/>
        <v/>
      </c>
      <c r="T2657" s="113">
        <v>44683.806481481479</v>
      </c>
      <c r="U2657" s="78" t="s">
        <v>1203</v>
      </c>
      <c r="V2657" s="78" t="str">
        <f t="shared" si="699"/>
        <v>PLOEG</v>
      </c>
      <c r="W2657" s="113">
        <v>44683.846273148149</v>
      </c>
      <c r="X2657" s="113">
        <f t="shared" si="700"/>
        <v>4.6296296277432702E-3</v>
      </c>
      <c r="Y2657" s="113">
        <f t="shared" si="701"/>
        <v>1.3842592590663116E-2</v>
      </c>
      <c r="Z2657" s="113">
        <f t="shared" si="702"/>
        <v>3.9791666669771075E-2</v>
      </c>
      <c r="AB2657" s="2">
        <f t="shared" si="703"/>
        <v>1196</v>
      </c>
      <c r="AC2657" s="2">
        <f t="shared" si="703"/>
        <v>3438</v>
      </c>
      <c r="AE2657" s="2" t="str">
        <f t="shared" si="704"/>
        <v/>
      </c>
      <c r="AF2657" s="2" t="str">
        <f t="shared" si="705"/>
        <v/>
      </c>
      <c r="AG2657" s="2" t="str">
        <f t="shared" si="706"/>
        <v/>
      </c>
      <c r="AH2657" s="2" t="str">
        <f t="shared" si="707"/>
        <v/>
      </c>
      <c r="AI2657" s="2">
        <f t="shared" si="708"/>
        <v>1196</v>
      </c>
      <c r="AK2657" s="2" t="str">
        <f t="shared" si="709"/>
        <v/>
      </c>
      <c r="AL2657" s="2" t="str">
        <f t="shared" si="710"/>
        <v/>
      </c>
      <c r="AM2657" s="2" t="str">
        <f t="shared" si="711"/>
        <v/>
      </c>
      <c r="AN2657" s="2" t="str">
        <f t="shared" si="712"/>
        <v/>
      </c>
      <c r="AO2657" s="2">
        <f t="shared" si="713"/>
        <v>3438</v>
      </c>
    </row>
    <row r="2658" spans="1:41" x14ac:dyDescent="0.3">
      <c r="A2658" s="111">
        <v>44683.82304398148</v>
      </c>
      <c r="B2658" s="78" t="s">
        <v>3723</v>
      </c>
      <c r="C2658" s="78" t="s">
        <v>853</v>
      </c>
      <c r="D2658" s="78" t="s">
        <v>1211</v>
      </c>
      <c r="E2658" s="78">
        <v>32</v>
      </c>
      <c r="F2658" s="78" t="s">
        <v>808</v>
      </c>
      <c r="G2658" s="78" t="s">
        <v>84</v>
      </c>
      <c r="H2658" s="112" t="s">
        <v>196</v>
      </c>
      <c r="I2658" s="112">
        <v>4</v>
      </c>
      <c r="J2658" s="113">
        <v>44683.822395833333</v>
      </c>
      <c r="K2658" s="113">
        <v>44683.82304398148</v>
      </c>
      <c r="M2658" s="113">
        <v>44683.825810185182</v>
      </c>
      <c r="P2658" s="78" t="str">
        <f t="shared" si="697"/>
        <v/>
      </c>
      <c r="S2658" s="78" t="str">
        <f t="shared" si="698"/>
        <v/>
      </c>
      <c r="V2658" s="78" t="str">
        <f t="shared" si="699"/>
        <v/>
      </c>
      <c r="W2658" s="113">
        <v>44683.86215277778</v>
      </c>
      <c r="X2658" s="113">
        <f t="shared" si="700"/>
        <v>2.7662037027766928E-3</v>
      </c>
      <c r="Y2658" s="113" t="str">
        <f t="shared" si="701"/>
        <v/>
      </c>
      <c r="Z2658" s="113" t="str">
        <f t="shared" si="702"/>
        <v/>
      </c>
      <c r="AB2658" s="2" t="str">
        <f t="shared" si="703"/>
        <v/>
      </c>
      <c r="AC2658" s="2" t="str">
        <f t="shared" si="703"/>
        <v/>
      </c>
      <c r="AE2658" s="2" t="str">
        <f t="shared" si="704"/>
        <v/>
      </c>
      <c r="AF2658" s="2" t="str">
        <f t="shared" si="705"/>
        <v/>
      </c>
      <c r="AG2658" s="2" t="str">
        <f t="shared" si="706"/>
        <v/>
      </c>
      <c r="AH2658" s="2" t="str">
        <f t="shared" si="707"/>
        <v/>
      </c>
      <c r="AI2658" s="2" t="str">
        <f t="shared" si="708"/>
        <v/>
      </c>
      <c r="AK2658" s="2" t="str">
        <f t="shared" si="709"/>
        <v/>
      </c>
      <c r="AL2658" s="2" t="str">
        <f t="shared" si="710"/>
        <v/>
      </c>
      <c r="AM2658" s="2" t="str">
        <f t="shared" si="711"/>
        <v/>
      </c>
      <c r="AN2658" s="2" t="str">
        <f t="shared" si="712"/>
        <v/>
      </c>
      <c r="AO2658" s="2" t="str">
        <f t="shared" si="713"/>
        <v/>
      </c>
    </row>
    <row r="2659" spans="1:41" x14ac:dyDescent="0.3">
      <c r="A2659" s="111">
        <v>44683.834421296298</v>
      </c>
      <c r="B2659" s="78" t="s">
        <v>3724</v>
      </c>
      <c r="C2659" s="78" t="s">
        <v>835</v>
      </c>
      <c r="D2659" s="78" t="s">
        <v>1429</v>
      </c>
      <c r="E2659" s="78">
        <v>36</v>
      </c>
      <c r="F2659" s="78" t="s">
        <v>807</v>
      </c>
      <c r="G2659" s="78" t="s">
        <v>124</v>
      </c>
      <c r="H2659" s="112" t="s">
        <v>495</v>
      </c>
      <c r="I2659" s="112">
        <v>2</v>
      </c>
      <c r="J2659" s="113">
        <v>44683.833449074074</v>
      </c>
      <c r="K2659" s="113">
        <v>44683.834421296298</v>
      </c>
      <c r="M2659" s="113">
        <v>44683.835648148146</v>
      </c>
      <c r="N2659" s="113">
        <v>44683.8356712963</v>
      </c>
      <c r="O2659" s="78" t="s">
        <v>1187</v>
      </c>
      <c r="P2659" s="78" t="str">
        <f t="shared" si="697"/>
        <v>CIC</v>
      </c>
      <c r="S2659" s="78" t="str">
        <f t="shared" si="698"/>
        <v/>
      </c>
      <c r="V2659" s="78" t="str">
        <f t="shared" si="699"/>
        <v/>
      </c>
      <c r="W2659" s="113">
        <v>44683.859733796293</v>
      </c>
      <c r="X2659" s="113">
        <f t="shared" si="700"/>
        <v>1.2268518476048484E-3</v>
      </c>
      <c r="Y2659" s="113" t="str">
        <f t="shared" si="701"/>
        <v/>
      </c>
      <c r="Z2659" s="113" t="str">
        <f t="shared" si="702"/>
        <v/>
      </c>
      <c r="AB2659" s="2" t="str">
        <f t="shared" si="703"/>
        <v/>
      </c>
      <c r="AC2659" s="2" t="str">
        <f t="shared" si="703"/>
        <v/>
      </c>
      <c r="AE2659" s="2" t="str">
        <f t="shared" si="704"/>
        <v/>
      </c>
      <c r="AF2659" s="2" t="str">
        <f t="shared" si="705"/>
        <v/>
      </c>
      <c r="AG2659" s="2" t="str">
        <f t="shared" si="706"/>
        <v/>
      </c>
      <c r="AH2659" s="2" t="str">
        <f t="shared" si="707"/>
        <v/>
      </c>
      <c r="AI2659" s="2" t="str">
        <f t="shared" si="708"/>
        <v/>
      </c>
      <c r="AK2659" s="2" t="str">
        <f t="shared" si="709"/>
        <v/>
      </c>
      <c r="AL2659" s="2" t="str">
        <f t="shared" si="710"/>
        <v/>
      </c>
      <c r="AM2659" s="2" t="str">
        <f t="shared" si="711"/>
        <v/>
      </c>
      <c r="AN2659" s="2" t="str">
        <f t="shared" si="712"/>
        <v/>
      </c>
      <c r="AO2659" s="2" t="str">
        <f t="shared" si="713"/>
        <v/>
      </c>
    </row>
    <row r="2660" spans="1:41" x14ac:dyDescent="0.3">
      <c r="A2660" s="111">
        <v>44683.8590625</v>
      </c>
      <c r="B2660" s="78" t="s">
        <v>3725</v>
      </c>
      <c r="C2660" s="78" t="s">
        <v>846</v>
      </c>
      <c r="D2660" s="78" t="s">
        <v>1443</v>
      </c>
      <c r="F2660" s="78" t="s">
        <v>807</v>
      </c>
      <c r="G2660" s="78" t="s">
        <v>108</v>
      </c>
      <c r="H2660" s="112" t="s">
        <v>240</v>
      </c>
      <c r="I2660" s="112">
        <v>2</v>
      </c>
      <c r="J2660" s="113">
        <v>44683.85837962963</v>
      </c>
      <c r="K2660" s="113">
        <v>44683.8590625</v>
      </c>
      <c r="M2660" s="113">
        <v>44683.859837962962</v>
      </c>
      <c r="P2660" s="78" t="str">
        <f t="shared" si="697"/>
        <v/>
      </c>
      <c r="S2660" s="78" t="str">
        <f t="shared" si="698"/>
        <v/>
      </c>
      <c r="T2660" s="113">
        <v>44683.86482638889</v>
      </c>
      <c r="U2660" s="78" t="s">
        <v>1187</v>
      </c>
      <c r="V2660" s="78" t="str">
        <f t="shared" si="699"/>
        <v>CIC</v>
      </c>
      <c r="W2660" s="113">
        <v>44683.868321759262</v>
      </c>
      <c r="X2660" s="113">
        <f t="shared" si="700"/>
        <v>7.7546296233776957E-4</v>
      </c>
      <c r="Y2660" s="113">
        <f t="shared" si="701"/>
        <v>4.9884259278769605E-3</v>
      </c>
      <c r="Z2660" s="113">
        <f t="shared" si="702"/>
        <v>3.4953703725477681E-3</v>
      </c>
      <c r="AB2660" s="2">
        <f t="shared" si="703"/>
        <v>431</v>
      </c>
      <c r="AC2660" s="2">
        <f t="shared" si="703"/>
        <v>302</v>
      </c>
      <c r="AE2660" s="2" t="str">
        <f t="shared" si="704"/>
        <v/>
      </c>
      <c r="AF2660" s="2" t="str">
        <f t="shared" si="705"/>
        <v/>
      </c>
      <c r="AG2660" s="2">
        <f t="shared" si="706"/>
        <v>431</v>
      </c>
      <c r="AH2660" s="2" t="str">
        <f t="shared" si="707"/>
        <v/>
      </c>
      <c r="AI2660" s="2" t="str">
        <f t="shared" si="708"/>
        <v/>
      </c>
      <c r="AK2660" s="2" t="str">
        <f t="shared" si="709"/>
        <v/>
      </c>
      <c r="AL2660" s="2" t="str">
        <f t="shared" si="710"/>
        <v/>
      </c>
      <c r="AM2660" s="2">
        <f t="shared" si="711"/>
        <v>302</v>
      </c>
      <c r="AN2660" s="2" t="str">
        <f t="shared" si="712"/>
        <v/>
      </c>
      <c r="AO2660" s="2" t="str">
        <f t="shared" si="713"/>
        <v/>
      </c>
    </row>
    <row r="2661" spans="1:41" x14ac:dyDescent="0.3">
      <c r="A2661" s="111">
        <v>44683.8590625</v>
      </c>
      <c r="B2661" s="78" t="s">
        <v>3725</v>
      </c>
      <c r="C2661" s="78" t="s">
        <v>853</v>
      </c>
      <c r="D2661" s="78" t="s">
        <v>1443</v>
      </c>
      <c r="F2661" s="78" t="s">
        <v>807</v>
      </c>
      <c r="G2661" s="78" t="s">
        <v>108</v>
      </c>
      <c r="H2661" s="112" t="s">
        <v>240</v>
      </c>
      <c r="I2661" s="112">
        <v>2</v>
      </c>
      <c r="J2661" s="113">
        <v>44683.85837962963</v>
      </c>
      <c r="K2661" s="113">
        <v>44683.8590625</v>
      </c>
      <c r="M2661" s="113">
        <v>44683.862500000003</v>
      </c>
      <c r="N2661" s="113">
        <v>44683.862523148149</v>
      </c>
      <c r="O2661" s="78" t="s">
        <v>1187</v>
      </c>
      <c r="P2661" s="78" t="str">
        <f t="shared" si="697"/>
        <v>CIC</v>
      </c>
      <c r="S2661" s="78" t="str">
        <f t="shared" si="698"/>
        <v/>
      </c>
      <c r="V2661" s="78" t="str">
        <f t="shared" si="699"/>
        <v/>
      </c>
      <c r="W2661" s="113">
        <v>44683.868888888886</v>
      </c>
      <c r="X2661" s="113">
        <f t="shared" si="700"/>
        <v>3.4375000032014214E-3</v>
      </c>
      <c r="Y2661" s="113" t="str">
        <f t="shared" si="701"/>
        <v/>
      </c>
      <c r="Z2661" s="113" t="str">
        <f t="shared" si="702"/>
        <v/>
      </c>
      <c r="AB2661" s="2" t="str">
        <f t="shared" si="703"/>
        <v/>
      </c>
      <c r="AC2661" s="2" t="str">
        <f t="shared" si="703"/>
        <v/>
      </c>
      <c r="AE2661" s="2" t="str">
        <f t="shared" si="704"/>
        <v/>
      </c>
      <c r="AF2661" s="2" t="str">
        <f t="shared" si="705"/>
        <v/>
      </c>
      <c r="AG2661" s="2" t="str">
        <f t="shared" si="706"/>
        <v/>
      </c>
      <c r="AH2661" s="2" t="str">
        <f t="shared" si="707"/>
        <v/>
      </c>
      <c r="AI2661" s="2" t="str">
        <f t="shared" si="708"/>
        <v/>
      </c>
      <c r="AK2661" s="2" t="str">
        <f t="shared" si="709"/>
        <v/>
      </c>
      <c r="AL2661" s="2" t="str">
        <f t="shared" si="710"/>
        <v/>
      </c>
      <c r="AM2661" s="2" t="str">
        <f t="shared" si="711"/>
        <v/>
      </c>
      <c r="AN2661" s="2" t="str">
        <f t="shared" si="712"/>
        <v/>
      </c>
      <c r="AO2661" s="2" t="str">
        <f t="shared" si="713"/>
        <v/>
      </c>
    </row>
    <row r="2662" spans="1:41" x14ac:dyDescent="0.3">
      <c r="A2662" s="111">
        <v>44683.860208333332</v>
      </c>
      <c r="B2662" s="78" t="s">
        <v>3726</v>
      </c>
      <c r="C2662" s="78" t="s">
        <v>835</v>
      </c>
      <c r="D2662" s="78" t="s">
        <v>1211</v>
      </c>
      <c r="E2662" s="78">
        <v>32</v>
      </c>
      <c r="F2662" s="78" t="s">
        <v>808</v>
      </c>
      <c r="G2662" s="78" t="s">
        <v>84</v>
      </c>
      <c r="H2662" s="112" t="s">
        <v>202</v>
      </c>
      <c r="I2662" s="112">
        <v>4</v>
      </c>
      <c r="J2662" s="113">
        <v>44683.858391203707</v>
      </c>
      <c r="K2662" s="113">
        <v>44683.860208333332</v>
      </c>
      <c r="M2662" s="113">
        <v>44683.861608796295</v>
      </c>
      <c r="N2662" s="113">
        <v>44683.861631944441</v>
      </c>
      <c r="O2662" s="78" t="s">
        <v>1187</v>
      </c>
      <c r="P2662" s="78" t="str">
        <f t="shared" si="697"/>
        <v>CIC</v>
      </c>
      <c r="Q2662" s="113">
        <v>44683.890069444446</v>
      </c>
      <c r="R2662" s="78" t="s">
        <v>1200</v>
      </c>
      <c r="S2662" s="78" t="str">
        <f t="shared" si="698"/>
        <v>PLOEG</v>
      </c>
      <c r="T2662" s="113">
        <v>44683.902395833335</v>
      </c>
      <c r="U2662" s="78" t="s">
        <v>1200</v>
      </c>
      <c r="V2662" s="78" t="str">
        <f t="shared" si="699"/>
        <v>PLOEG</v>
      </c>
      <c r="W2662" s="113">
        <v>44683.958009259259</v>
      </c>
      <c r="X2662" s="113">
        <f t="shared" si="700"/>
        <v>1.4004629629198462E-3</v>
      </c>
      <c r="Y2662" s="113">
        <f t="shared" si="701"/>
        <v>4.0787037039990537E-2</v>
      </c>
      <c r="Z2662" s="113">
        <f t="shared" si="702"/>
        <v>5.5613425924093463E-2</v>
      </c>
      <c r="AB2662" s="2">
        <f t="shared" si="703"/>
        <v>3524</v>
      </c>
      <c r="AC2662" s="2">
        <f t="shared" si="703"/>
        <v>4805</v>
      </c>
      <c r="AE2662" s="2" t="str">
        <f t="shared" si="704"/>
        <v/>
      </c>
      <c r="AF2662" s="2" t="str">
        <f t="shared" si="705"/>
        <v/>
      </c>
      <c r="AG2662" s="2" t="str">
        <f t="shared" si="706"/>
        <v/>
      </c>
      <c r="AH2662" s="2" t="str">
        <f t="shared" si="707"/>
        <v/>
      </c>
      <c r="AI2662" s="2">
        <f t="shared" si="708"/>
        <v>3524</v>
      </c>
      <c r="AK2662" s="2" t="str">
        <f t="shared" si="709"/>
        <v/>
      </c>
      <c r="AL2662" s="2" t="str">
        <f t="shared" si="710"/>
        <v/>
      </c>
      <c r="AM2662" s="2" t="str">
        <f t="shared" si="711"/>
        <v/>
      </c>
      <c r="AN2662" s="2" t="str">
        <f t="shared" si="712"/>
        <v/>
      </c>
      <c r="AO2662" s="2">
        <f t="shared" si="713"/>
        <v>4805</v>
      </c>
    </row>
    <row r="2663" spans="1:41" x14ac:dyDescent="0.3">
      <c r="A2663" s="111">
        <v>44683.860208333332</v>
      </c>
      <c r="B2663" s="78" t="s">
        <v>3726</v>
      </c>
      <c r="C2663" s="78" t="s">
        <v>846</v>
      </c>
      <c r="D2663" s="78" t="s">
        <v>1211</v>
      </c>
      <c r="E2663" s="78">
        <v>32</v>
      </c>
      <c r="F2663" s="78" t="s">
        <v>808</v>
      </c>
      <c r="G2663" s="78" t="s">
        <v>84</v>
      </c>
      <c r="H2663" s="112" t="s">
        <v>202</v>
      </c>
      <c r="I2663" s="112">
        <v>4</v>
      </c>
      <c r="J2663" s="113">
        <v>44683.858391203707</v>
      </c>
      <c r="K2663" s="113">
        <v>44683.860208333332</v>
      </c>
      <c r="M2663" s="113">
        <v>44683.925300925926</v>
      </c>
      <c r="P2663" s="78" t="str">
        <f t="shared" si="697"/>
        <v/>
      </c>
      <c r="Q2663" s="113">
        <v>44683.925405092596</v>
      </c>
      <c r="R2663" s="78" t="s">
        <v>1185</v>
      </c>
      <c r="S2663" s="78" t="str">
        <f t="shared" si="698"/>
        <v>CIC</v>
      </c>
      <c r="V2663" s="78" t="str">
        <f t="shared" si="699"/>
        <v/>
      </c>
      <c r="W2663" s="113">
        <v>44683.957754629628</v>
      </c>
      <c r="X2663" s="113">
        <f t="shared" si="700"/>
        <v>6.5092592594737653E-2</v>
      </c>
      <c r="Y2663" s="113" t="str">
        <f t="shared" si="701"/>
        <v/>
      </c>
      <c r="Z2663" s="113" t="str">
        <f t="shared" si="702"/>
        <v/>
      </c>
      <c r="AB2663" s="2" t="str">
        <f t="shared" si="703"/>
        <v/>
      </c>
      <c r="AC2663" s="2" t="str">
        <f t="shared" si="703"/>
        <v/>
      </c>
      <c r="AE2663" s="2" t="str">
        <f t="shared" si="704"/>
        <v/>
      </c>
      <c r="AF2663" s="2" t="str">
        <f t="shared" si="705"/>
        <v/>
      </c>
      <c r="AG2663" s="2" t="str">
        <f t="shared" si="706"/>
        <v/>
      </c>
      <c r="AH2663" s="2" t="str">
        <f t="shared" si="707"/>
        <v/>
      </c>
      <c r="AI2663" s="2" t="str">
        <f t="shared" si="708"/>
        <v/>
      </c>
      <c r="AK2663" s="2" t="str">
        <f t="shared" si="709"/>
        <v/>
      </c>
      <c r="AL2663" s="2" t="str">
        <f t="shared" si="710"/>
        <v/>
      </c>
      <c r="AM2663" s="2" t="str">
        <f t="shared" si="711"/>
        <v/>
      </c>
      <c r="AN2663" s="2" t="str">
        <f t="shared" si="712"/>
        <v/>
      </c>
      <c r="AO2663" s="2" t="str">
        <f t="shared" si="713"/>
        <v/>
      </c>
    </row>
    <row r="2664" spans="1:41" x14ac:dyDescent="0.3">
      <c r="A2664" s="111">
        <v>44683.865613425929</v>
      </c>
      <c r="B2664" s="78" t="s">
        <v>3727</v>
      </c>
      <c r="C2664" s="78" t="s">
        <v>846</v>
      </c>
      <c r="D2664" s="78" t="s">
        <v>3728</v>
      </c>
      <c r="E2664" s="78">
        <v>42</v>
      </c>
      <c r="F2664" s="78" t="s">
        <v>809</v>
      </c>
      <c r="G2664" s="78" t="s">
        <v>100</v>
      </c>
      <c r="H2664" s="112" t="s">
        <v>208</v>
      </c>
      <c r="I2664" s="112">
        <v>3</v>
      </c>
      <c r="J2664" s="113">
        <v>44683.862523148149</v>
      </c>
      <c r="K2664" s="113">
        <v>44683.865613425929</v>
      </c>
      <c r="M2664" s="113">
        <v>44683.868819444448</v>
      </c>
      <c r="N2664" s="113">
        <v>44683.868842592594</v>
      </c>
      <c r="O2664" s="78" t="s">
        <v>1187</v>
      </c>
      <c r="P2664" s="78" t="str">
        <f t="shared" si="697"/>
        <v>CIC</v>
      </c>
      <c r="Q2664" s="113">
        <v>44683.892951388887</v>
      </c>
      <c r="R2664" s="78" t="s">
        <v>1203</v>
      </c>
      <c r="S2664" s="78" t="str">
        <f t="shared" si="698"/>
        <v>PLOEG</v>
      </c>
      <c r="T2664" s="113">
        <v>44683.909224537034</v>
      </c>
      <c r="U2664" s="78" t="s">
        <v>1203</v>
      </c>
      <c r="V2664" s="78" t="str">
        <f t="shared" si="699"/>
        <v>PLOEG</v>
      </c>
      <c r="W2664" s="113">
        <v>44683.916886574072</v>
      </c>
      <c r="X2664" s="113">
        <f t="shared" si="700"/>
        <v>3.2060185185400769E-3</v>
      </c>
      <c r="Y2664" s="113">
        <f t="shared" si="701"/>
        <v>4.0405092586297542E-2</v>
      </c>
      <c r="Z2664" s="113">
        <f t="shared" si="702"/>
        <v>7.662037038244307E-3</v>
      </c>
      <c r="AB2664" s="2">
        <f t="shared" si="703"/>
        <v>3491</v>
      </c>
      <c r="AC2664" s="2">
        <f t="shared" si="703"/>
        <v>662</v>
      </c>
      <c r="AE2664" s="2" t="str">
        <f t="shared" si="704"/>
        <v/>
      </c>
      <c r="AF2664" s="2" t="str">
        <f t="shared" si="705"/>
        <v/>
      </c>
      <c r="AG2664" s="2" t="str">
        <f t="shared" si="706"/>
        <v/>
      </c>
      <c r="AH2664" s="2">
        <f t="shared" si="707"/>
        <v>3491</v>
      </c>
      <c r="AI2664" s="2" t="str">
        <f t="shared" si="708"/>
        <v/>
      </c>
      <c r="AK2664" s="2" t="str">
        <f t="shared" si="709"/>
        <v/>
      </c>
      <c r="AL2664" s="2" t="str">
        <f t="shared" si="710"/>
        <v/>
      </c>
      <c r="AM2664" s="2" t="str">
        <f t="shared" si="711"/>
        <v/>
      </c>
      <c r="AN2664" s="2">
        <f t="shared" si="712"/>
        <v>662</v>
      </c>
      <c r="AO2664" s="2" t="str">
        <f t="shared" si="713"/>
        <v/>
      </c>
    </row>
    <row r="2665" spans="1:41" x14ac:dyDescent="0.3">
      <c r="A2665" s="111">
        <v>44684.021238425928</v>
      </c>
      <c r="B2665" s="78" t="s">
        <v>3729</v>
      </c>
      <c r="C2665" s="78" t="s">
        <v>835</v>
      </c>
      <c r="D2665" s="78" t="s">
        <v>1191</v>
      </c>
      <c r="E2665" s="78">
        <v>4</v>
      </c>
      <c r="F2665" s="78" t="s">
        <v>809</v>
      </c>
      <c r="G2665" s="78" t="s">
        <v>108</v>
      </c>
      <c r="H2665" s="112" t="s">
        <v>238</v>
      </c>
      <c r="I2665" s="112">
        <v>2</v>
      </c>
      <c r="J2665" s="113">
        <v>44684.020231481481</v>
      </c>
      <c r="K2665" s="113">
        <v>44684.021238425928</v>
      </c>
      <c r="M2665" s="113">
        <v>44684.021863425929</v>
      </c>
      <c r="P2665" s="78" t="str">
        <f t="shared" si="697"/>
        <v/>
      </c>
      <c r="Q2665" s="113">
        <v>44684.022256944445</v>
      </c>
      <c r="R2665" s="78" t="s">
        <v>1187</v>
      </c>
      <c r="S2665" s="78" t="str">
        <f t="shared" si="698"/>
        <v>CIC</v>
      </c>
      <c r="T2665" s="113">
        <v>44684.025590277779</v>
      </c>
      <c r="U2665" s="78" t="s">
        <v>1187</v>
      </c>
      <c r="V2665" s="78" t="str">
        <f t="shared" si="699"/>
        <v>CIC</v>
      </c>
      <c r="W2665" s="113">
        <v>44684.053379629629</v>
      </c>
      <c r="X2665" s="113">
        <f t="shared" si="700"/>
        <v>6.2500000058207661E-4</v>
      </c>
      <c r="Y2665" s="113">
        <f t="shared" si="701"/>
        <v>3.7268518499331549E-3</v>
      </c>
      <c r="Z2665" s="113">
        <f t="shared" si="702"/>
        <v>2.7789351850515231E-2</v>
      </c>
      <c r="AB2665" s="2">
        <f t="shared" si="703"/>
        <v>322</v>
      </c>
      <c r="AC2665" s="2">
        <f t="shared" si="703"/>
        <v>2401</v>
      </c>
      <c r="AE2665" s="2" t="str">
        <f t="shared" si="704"/>
        <v/>
      </c>
      <c r="AF2665" s="2" t="str">
        <f t="shared" si="705"/>
        <v/>
      </c>
      <c r="AG2665" s="2">
        <f t="shared" si="706"/>
        <v>322</v>
      </c>
      <c r="AH2665" s="2" t="str">
        <f t="shared" si="707"/>
        <v/>
      </c>
      <c r="AI2665" s="2" t="str">
        <f t="shared" si="708"/>
        <v/>
      </c>
      <c r="AK2665" s="2" t="str">
        <f t="shared" si="709"/>
        <v/>
      </c>
      <c r="AL2665" s="2" t="str">
        <f t="shared" si="710"/>
        <v/>
      </c>
      <c r="AM2665" s="2">
        <f t="shared" si="711"/>
        <v>2401</v>
      </c>
      <c r="AN2665" s="2" t="str">
        <f t="shared" si="712"/>
        <v/>
      </c>
      <c r="AO2665" s="2" t="str">
        <f t="shared" si="713"/>
        <v/>
      </c>
    </row>
    <row r="2666" spans="1:41" x14ac:dyDescent="0.3">
      <c r="A2666" s="111">
        <v>44684.021238425928</v>
      </c>
      <c r="B2666" s="78" t="s">
        <v>3729</v>
      </c>
      <c r="C2666" s="78" t="s">
        <v>846</v>
      </c>
      <c r="D2666" s="78" t="s">
        <v>1191</v>
      </c>
      <c r="E2666" s="78">
        <v>4</v>
      </c>
      <c r="F2666" s="78" t="s">
        <v>809</v>
      </c>
      <c r="G2666" s="78" t="s">
        <v>108</v>
      </c>
      <c r="H2666" s="112" t="s">
        <v>238</v>
      </c>
      <c r="I2666" s="112">
        <v>2</v>
      </c>
      <c r="J2666" s="113">
        <v>44684.020231481481</v>
      </c>
      <c r="K2666" s="113">
        <v>44684.021238425928</v>
      </c>
      <c r="M2666" s="113">
        <v>44684.021909722222</v>
      </c>
      <c r="P2666" s="78" t="str">
        <f t="shared" si="697"/>
        <v/>
      </c>
      <c r="Q2666" s="113">
        <v>44684.022256944445</v>
      </c>
      <c r="R2666" s="78" t="s">
        <v>1187</v>
      </c>
      <c r="S2666" s="78" t="str">
        <f t="shared" si="698"/>
        <v>CIC</v>
      </c>
      <c r="T2666" s="113">
        <v>44684.025567129633</v>
      </c>
      <c r="U2666" s="78" t="s">
        <v>1187</v>
      </c>
      <c r="V2666" s="78" t="str">
        <f t="shared" si="699"/>
        <v>CIC</v>
      </c>
      <c r="W2666" s="113">
        <v>44684.034178240741</v>
      </c>
      <c r="X2666" s="113">
        <f t="shared" si="700"/>
        <v>6.7129629314877093E-4</v>
      </c>
      <c r="Y2666" s="113">
        <f t="shared" si="701"/>
        <v>3.6574074110831134E-3</v>
      </c>
      <c r="Z2666" s="113">
        <f t="shared" si="702"/>
        <v>8.6111111086211167E-3</v>
      </c>
      <c r="AB2666" s="2">
        <f t="shared" si="703"/>
        <v>316</v>
      </c>
      <c r="AC2666" s="2">
        <f t="shared" si="703"/>
        <v>744</v>
      </c>
      <c r="AE2666" s="2" t="str">
        <f t="shared" si="704"/>
        <v/>
      </c>
      <c r="AF2666" s="2" t="str">
        <f t="shared" si="705"/>
        <v/>
      </c>
      <c r="AG2666" s="2">
        <f t="shared" si="706"/>
        <v>316</v>
      </c>
      <c r="AH2666" s="2" t="str">
        <f t="shared" si="707"/>
        <v/>
      </c>
      <c r="AI2666" s="2" t="str">
        <f t="shared" si="708"/>
        <v/>
      </c>
      <c r="AK2666" s="2" t="str">
        <f t="shared" si="709"/>
        <v/>
      </c>
      <c r="AL2666" s="2" t="str">
        <f t="shared" si="710"/>
        <v/>
      </c>
      <c r="AM2666" s="2">
        <f t="shared" si="711"/>
        <v>744</v>
      </c>
      <c r="AN2666" s="2" t="str">
        <f t="shared" si="712"/>
        <v/>
      </c>
      <c r="AO2666" s="2" t="str">
        <f t="shared" si="713"/>
        <v/>
      </c>
    </row>
    <row r="2667" spans="1:41" x14ac:dyDescent="0.3">
      <c r="A2667" s="111">
        <v>44684.341261574074</v>
      </c>
      <c r="B2667" s="78" t="s">
        <v>3730</v>
      </c>
      <c r="C2667" s="78" t="s">
        <v>850</v>
      </c>
      <c r="D2667" s="78" t="s">
        <v>3731</v>
      </c>
      <c r="E2667" s="78">
        <v>19</v>
      </c>
      <c r="F2667" s="78" t="s">
        <v>809</v>
      </c>
      <c r="G2667" s="78" t="s">
        <v>104</v>
      </c>
      <c r="H2667" s="112" t="s">
        <v>198</v>
      </c>
      <c r="I2667" s="112">
        <v>3</v>
      </c>
      <c r="J2667" s="113">
        <v>44684.341261574074</v>
      </c>
      <c r="K2667" s="113">
        <v>44684.341261574074</v>
      </c>
      <c r="M2667" s="113">
        <v>44684.359571759262</v>
      </c>
      <c r="P2667" s="78" t="str">
        <f t="shared" si="697"/>
        <v/>
      </c>
      <c r="Q2667" s="113">
        <v>44684.359606481485</v>
      </c>
      <c r="R2667" s="78" t="s">
        <v>1185</v>
      </c>
      <c r="S2667" s="78" t="str">
        <f t="shared" si="698"/>
        <v>CIC</v>
      </c>
      <c r="V2667" s="78" t="str">
        <f t="shared" si="699"/>
        <v/>
      </c>
      <c r="W2667" s="113">
        <v>44684.367581018516</v>
      </c>
      <c r="X2667" s="113">
        <f t="shared" si="700"/>
        <v>1.8310185187146999E-2</v>
      </c>
      <c r="Y2667" s="113" t="str">
        <f t="shared" si="701"/>
        <v/>
      </c>
      <c r="Z2667" s="113" t="str">
        <f t="shared" si="702"/>
        <v/>
      </c>
      <c r="AB2667" s="2" t="str">
        <f t="shared" si="703"/>
        <v/>
      </c>
      <c r="AC2667" s="2" t="str">
        <f t="shared" si="703"/>
        <v/>
      </c>
      <c r="AE2667" s="2" t="str">
        <f t="shared" si="704"/>
        <v/>
      </c>
      <c r="AF2667" s="2" t="str">
        <f t="shared" si="705"/>
        <v/>
      </c>
      <c r="AG2667" s="2" t="str">
        <f t="shared" si="706"/>
        <v/>
      </c>
      <c r="AH2667" s="2" t="str">
        <f t="shared" si="707"/>
        <v/>
      </c>
      <c r="AI2667" s="2" t="str">
        <f t="shared" si="708"/>
        <v/>
      </c>
      <c r="AK2667" s="2" t="str">
        <f t="shared" si="709"/>
        <v/>
      </c>
      <c r="AL2667" s="2" t="str">
        <f t="shared" si="710"/>
        <v/>
      </c>
      <c r="AM2667" s="2" t="str">
        <f t="shared" si="711"/>
        <v/>
      </c>
      <c r="AN2667" s="2" t="str">
        <f t="shared" si="712"/>
        <v/>
      </c>
      <c r="AO2667" s="2" t="str">
        <f t="shared" si="713"/>
        <v/>
      </c>
    </row>
    <row r="2668" spans="1:41" x14ac:dyDescent="0.3">
      <c r="A2668" s="111">
        <v>44684.350173611114</v>
      </c>
      <c r="B2668" s="78" t="s">
        <v>3732</v>
      </c>
      <c r="C2668" s="78" t="s">
        <v>850</v>
      </c>
      <c r="D2668" s="78" t="s">
        <v>1195</v>
      </c>
      <c r="E2668" s="78">
        <v>9</v>
      </c>
      <c r="F2668" s="78" t="s">
        <v>807</v>
      </c>
      <c r="G2668" s="78" t="s">
        <v>118</v>
      </c>
      <c r="H2668" s="112" t="s">
        <v>352</v>
      </c>
      <c r="I2668" s="112">
        <v>2</v>
      </c>
      <c r="J2668" s="113">
        <v>44684.34946759259</v>
      </c>
      <c r="K2668" s="113">
        <v>44684.350173611114</v>
      </c>
      <c r="M2668" s="113">
        <v>44684.350868055553</v>
      </c>
      <c r="P2668" s="78" t="str">
        <f t="shared" si="697"/>
        <v/>
      </c>
      <c r="Q2668" s="113">
        <v>44684.351180555554</v>
      </c>
      <c r="R2668" s="78" t="s">
        <v>1185</v>
      </c>
      <c r="S2668" s="78" t="str">
        <f t="shared" si="698"/>
        <v>CIC</v>
      </c>
      <c r="T2668" s="113">
        <v>44684.358240740738</v>
      </c>
      <c r="U2668" s="78" t="s">
        <v>1286</v>
      </c>
      <c r="V2668" s="78" t="str">
        <f t="shared" si="699"/>
        <v>PLOEG</v>
      </c>
      <c r="W2668" s="113">
        <v>44684.359513888892</v>
      </c>
      <c r="X2668" s="113">
        <f t="shared" si="700"/>
        <v>6.9444443943211809E-4</v>
      </c>
      <c r="Y2668" s="113">
        <f t="shared" si="701"/>
        <v>7.3726851842366159E-3</v>
      </c>
      <c r="Z2668" s="113">
        <f t="shared" si="702"/>
        <v>1.273148154723458E-3</v>
      </c>
      <c r="AB2668" s="2">
        <f t="shared" si="703"/>
        <v>637</v>
      </c>
      <c r="AC2668" s="2">
        <f t="shared" si="703"/>
        <v>110</v>
      </c>
      <c r="AE2668" s="2" t="str">
        <f t="shared" si="704"/>
        <v/>
      </c>
      <c r="AF2668" s="2" t="str">
        <f t="shared" si="705"/>
        <v/>
      </c>
      <c r="AG2668" s="2">
        <f t="shared" si="706"/>
        <v>637</v>
      </c>
      <c r="AH2668" s="2" t="str">
        <f t="shared" si="707"/>
        <v/>
      </c>
      <c r="AI2668" s="2" t="str">
        <f t="shared" si="708"/>
        <v/>
      </c>
      <c r="AK2668" s="2" t="str">
        <f t="shared" si="709"/>
        <v/>
      </c>
      <c r="AL2668" s="2" t="str">
        <f t="shared" si="710"/>
        <v/>
      </c>
      <c r="AM2668" s="2">
        <f t="shared" si="711"/>
        <v>110</v>
      </c>
      <c r="AN2668" s="2" t="str">
        <f t="shared" si="712"/>
        <v/>
      </c>
      <c r="AO2668" s="2" t="str">
        <f t="shared" si="713"/>
        <v/>
      </c>
    </row>
    <row r="2669" spans="1:41" x14ac:dyDescent="0.3">
      <c r="A2669" s="111">
        <v>44684.350173611114</v>
      </c>
      <c r="B2669" s="78" t="s">
        <v>3732</v>
      </c>
      <c r="C2669" s="78" t="s">
        <v>951</v>
      </c>
      <c r="D2669" s="78" t="s">
        <v>1195</v>
      </c>
      <c r="E2669" s="78">
        <v>9</v>
      </c>
      <c r="F2669" s="78" t="s">
        <v>807</v>
      </c>
      <c r="G2669" s="78" t="s">
        <v>118</v>
      </c>
      <c r="H2669" s="112" t="s">
        <v>352</v>
      </c>
      <c r="I2669" s="112">
        <v>2</v>
      </c>
      <c r="J2669" s="113">
        <v>44684.34946759259</v>
      </c>
      <c r="K2669" s="113">
        <v>44684.350173611114</v>
      </c>
      <c r="M2669" s="113">
        <v>44684.351111111115</v>
      </c>
      <c r="P2669" s="78" t="str">
        <f t="shared" si="697"/>
        <v/>
      </c>
      <c r="Q2669" s="113">
        <v>44684.351180555554</v>
      </c>
      <c r="R2669" s="78" t="s">
        <v>1185</v>
      </c>
      <c r="S2669" s="78" t="str">
        <f t="shared" si="698"/>
        <v>CIC</v>
      </c>
      <c r="V2669" s="78" t="str">
        <f t="shared" si="699"/>
        <v/>
      </c>
      <c r="W2669" s="113">
        <v>44684.385520833333</v>
      </c>
      <c r="X2669" s="113">
        <f t="shared" si="700"/>
        <v>9.3750000087311491E-4</v>
      </c>
      <c r="Y2669" s="113" t="str">
        <f t="shared" si="701"/>
        <v/>
      </c>
      <c r="Z2669" s="113" t="str">
        <f t="shared" si="702"/>
        <v/>
      </c>
      <c r="AB2669" s="2" t="str">
        <f t="shared" si="703"/>
        <v/>
      </c>
      <c r="AC2669" s="2" t="str">
        <f t="shared" si="703"/>
        <v/>
      </c>
      <c r="AE2669" s="2" t="str">
        <f t="shared" si="704"/>
        <v/>
      </c>
      <c r="AF2669" s="2" t="str">
        <f t="shared" si="705"/>
        <v/>
      </c>
      <c r="AG2669" s="2" t="str">
        <f t="shared" si="706"/>
        <v/>
      </c>
      <c r="AH2669" s="2" t="str">
        <f t="shared" si="707"/>
        <v/>
      </c>
      <c r="AI2669" s="2" t="str">
        <f t="shared" si="708"/>
        <v/>
      </c>
      <c r="AK2669" s="2" t="str">
        <f t="shared" si="709"/>
        <v/>
      </c>
      <c r="AL2669" s="2" t="str">
        <f t="shared" si="710"/>
        <v/>
      </c>
      <c r="AM2669" s="2" t="str">
        <f t="shared" si="711"/>
        <v/>
      </c>
      <c r="AN2669" s="2" t="str">
        <f t="shared" si="712"/>
        <v/>
      </c>
      <c r="AO2669" s="2" t="str">
        <f t="shared" si="713"/>
        <v/>
      </c>
    </row>
    <row r="2670" spans="1:41" x14ac:dyDescent="0.3">
      <c r="A2670" s="111">
        <v>44684.391585648147</v>
      </c>
      <c r="B2670" s="78" t="s">
        <v>3733</v>
      </c>
      <c r="C2670" s="78" t="s">
        <v>850</v>
      </c>
      <c r="D2670" s="78" t="s">
        <v>1296</v>
      </c>
      <c r="E2670" s="78">
        <v>5</v>
      </c>
      <c r="F2670" s="78" t="s">
        <v>809</v>
      </c>
      <c r="G2670" s="78" t="s">
        <v>161</v>
      </c>
      <c r="H2670" s="112" t="s">
        <v>450</v>
      </c>
      <c r="I2670" s="112">
        <v>4</v>
      </c>
      <c r="J2670" s="113">
        <v>44684.390983796293</v>
      </c>
      <c r="K2670" s="113">
        <v>44684.391585648147</v>
      </c>
      <c r="M2670" s="113">
        <v>44684.393958333334</v>
      </c>
      <c r="N2670" s="113">
        <v>44684.394560185188</v>
      </c>
      <c r="O2670" s="78" t="s">
        <v>1187</v>
      </c>
      <c r="P2670" s="78" t="str">
        <f t="shared" si="697"/>
        <v>CIC</v>
      </c>
      <c r="S2670" s="78" t="str">
        <f t="shared" si="698"/>
        <v/>
      </c>
      <c r="T2670" s="113">
        <v>44684.412928240738</v>
      </c>
      <c r="U2670" s="78" t="s">
        <v>1286</v>
      </c>
      <c r="V2670" s="78" t="str">
        <f t="shared" si="699"/>
        <v>PLOEG</v>
      </c>
      <c r="W2670" s="113">
        <v>44684.438877314817</v>
      </c>
      <c r="X2670" s="113">
        <f t="shared" si="700"/>
        <v>2.3726851868559606E-3</v>
      </c>
      <c r="Y2670" s="113">
        <f t="shared" si="701"/>
        <v>1.8969907403516117E-2</v>
      </c>
      <c r="Z2670" s="113">
        <f t="shared" si="702"/>
        <v>2.5949074079107959E-2</v>
      </c>
      <c r="AB2670" s="2">
        <f t="shared" si="703"/>
        <v>1639</v>
      </c>
      <c r="AC2670" s="2">
        <f t="shared" si="703"/>
        <v>2242</v>
      </c>
      <c r="AE2670" s="2" t="str">
        <f t="shared" si="704"/>
        <v/>
      </c>
      <c r="AF2670" s="2" t="str">
        <f t="shared" si="705"/>
        <v/>
      </c>
      <c r="AG2670" s="2" t="str">
        <f t="shared" si="706"/>
        <v/>
      </c>
      <c r="AH2670" s="2" t="str">
        <f t="shared" si="707"/>
        <v/>
      </c>
      <c r="AI2670" s="2">
        <f t="shared" si="708"/>
        <v>1639</v>
      </c>
      <c r="AK2670" s="2" t="str">
        <f t="shared" si="709"/>
        <v/>
      </c>
      <c r="AL2670" s="2" t="str">
        <f t="shared" si="710"/>
        <v/>
      </c>
      <c r="AM2670" s="2" t="str">
        <f t="shared" si="711"/>
        <v/>
      </c>
      <c r="AN2670" s="2" t="str">
        <f t="shared" si="712"/>
        <v/>
      </c>
      <c r="AO2670" s="2">
        <f t="shared" si="713"/>
        <v>2242</v>
      </c>
    </row>
    <row r="2671" spans="1:41" x14ac:dyDescent="0.3">
      <c r="A2671" s="111">
        <v>44684.426770833335</v>
      </c>
      <c r="B2671" s="78" t="s">
        <v>3734</v>
      </c>
      <c r="C2671" s="78" t="s">
        <v>951</v>
      </c>
      <c r="D2671" s="78" t="s">
        <v>1494</v>
      </c>
      <c r="E2671" s="78">
        <v>71</v>
      </c>
      <c r="F2671" s="78" t="s">
        <v>807</v>
      </c>
      <c r="G2671" s="78" t="s">
        <v>106</v>
      </c>
      <c r="H2671" s="112" t="s">
        <v>212</v>
      </c>
      <c r="I2671" s="112">
        <v>4</v>
      </c>
      <c r="J2671" s="113">
        <v>44684.426550925928</v>
      </c>
      <c r="K2671" s="113">
        <v>44684.426770833335</v>
      </c>
      <c r="M2671" s="113">
        <v>44684.426793981482</v>
      </c>
      <c r="P2671" s="78" t="str">
        <f t="shared" si="697"/>
        <v/>
      </c>
      <c r="Q2671" s="113">
        <v>44684.426817129628</v>
      </c>
      <c r="R2671" s="78" t="s">
        <v>1185</v>
      </c>
      <c r="S2671" s="78" t="str">
        <f t="shared" si="698"/>
        <v>CIC</v>
      </c>
      <c r="T2671" s="113">
        <v>44684.445717592593</v>
      </c>
      <c r="U2671" s="78" t="s">
        <v>1412</v>
      </c>
      <c r="V2671" s="78" t="str">
        <f t="shared" si="699"/>
        <v>PLOEG</v>
      </c>
      <c r="W2671" s="113">
        <v>44684.446180555555</v>
      </c>
      <c r="X2671" s="113" t="str">
        <f t="shared" si="700"/>
        <v/>
      </c>
      <c r="Y2671" s="113">
        <f t="shared" si="701"/>
        <v>1.8923611110949423E-2</v>
      </c>
      <c r="Z2671" s="113">
        <f t="shared" si="702"/>
        <v>4.6296296204673126E-4</v>
      </c>
      <c r="AB2671" s="2">
        <f t="shared" si="703"/>
        <v>1635</v>
      </c>
      <c r="AC2671" s="2">
        <f t="shared" si="703"/>
        <v>40</v>
      </c>
      <c r="AE2671" s="2" t="str">
        <f t="shared" si="704"/>
        <v/>
      </c>
      <c r="AF2671" s="2" t="str">
        <f t="shared" si="705"/>
        <v/>
      </c>
      <c r="AG2671" s="2" t="str">
        <f t="shared" si="706"/>
        <v/>
      </c>
      <c r="AH2671" s="2" t="str">
        <f t="shared" si="707"/>
        <v/>
      </c>
      <c r="AI2671" s="2">
        <f t="shared" si="708"/>
        <v>1635</v>
      </c>
      <c r="AK2671" s="2" t="str">
        <f t="shared" si="709"/>
        <v/>
      </c>
      <c r="AL2671" s="2" t="str">
        <f t="shared" si="710"/>
        <v/>
      </c>
      <c r="AM2671" s="2" t="str">
        <f t="shared" si="711"/>
        <v/>
      </c>
      <c r="AN2671" s="2" t="str">
        <f t="shared" si="712"/>
        <v/>
      </c>
      <c r="AO2671" s="2">
        <f t="shared" si="713"/>
        <v>40</v>
      </c>
    </row>
    <row r="2672" spans="1:41" x14ac:dyDescent="0.3">
      <c r="A2672" s="111">
        <v>44684.475555555553</v>
      </c>
      <c r="B2672" s="78" t="s">
        <v>3735</v>
      </c>
      <c r="C2672" s="78" t="s">
        <v>850</v>
      </c>
      <c r="D2672" s="78" t="s">
        <v>1804</v>
      </c>
      <c r="E2672" s="78">
        <v>100</v>
      </c>
      <c r="F2672" s="78" t="s">
        <v>809</v>
      </c>
      <c r="G2672" s="78" t="s">
        <v>110</v>
      </c>
      <c r="H2672" s="112" t="s">
        <v>304</v>
      </c>
      <c r="I2672" s="112">
        <v>3</v>
      </c>
      <c r="J2672" s="113">
        <v>44684.47452546296</v>
      </c>
      <c r="K2672" s="113">
        <v>44684.475555555553</v>
      </c>
      <c r="M2672" s="113">
        <v>44684.476712962962</v>
      </c>
      <c r="N2672" s="113">
        <v>44684.477071759262</v>
      </c>
      <c r="O2672" s="78" t="s">
        <v>1187</v>
      </c>
      <c r="P2672" s="78" t="str">
        <f t="shared" si="697"/>
        <v>CIC</v>
      </c>
      <c r="S2672" s="78" t="str">
        <f t="shared" si="698"/>
        <v/>
      </c>
      <c r="T2672" s="113">
        <v>44684.489756944444</v>
      </c>
      <c r="U2672" s="78" t="s">
        <v>1286</v>
      </c>
      <c r="V2672" s="78" t="str">
        <f t="shared" si="699"/>
        <v>PLOEG</v>
      </c>
      <c r="W2672" s="113">
        <v>44684.494895833333</v>
      </c>
      <c r="X2672" s="113">
        <f t="shared" si="700"/>
        <v>1.157407408754807E-3</v>
      </c>
      <c r="Y2672" s="113">
        <f t="shared" si="701"/>
        <v>1.3043981482042E-2</v>
      </c>
      <c r="Z2672" s="113">
        <f t="shared" si="702"/>
        <v>5.1388888896326534E-3</v>
      </c>
      <c r="AB2672" s="2">
        <f t="shared" si="703"/>
        <v>1127</v>
      </c>
      <c r="AC2672" s="2">
        <f t="shared" si="703"/>
        <v>444</v>
      </c>
      <c r="AE2672" s="2" t="str">
        <f t="shared" si="704"/>
        <v/>
      </c>
      <c r="AF2672" s="2" t="str">
        <f t="shared" si="705"/>
        <v/>
      </c>
      <c r="AG2672" s="2" t="str">
        <f t="shared" si="706"/>
        <v/>
      </c>
      <c r="AH2672" s="2">
        <f t="shared" si="707"/>
        <v>1127</v>
      </c>
      <c r="AI2672" s="2" t="str">
        <f t="shared" si="708"/>
        <v/>
      </c>
      <c r="AK2672" s="2" t="str">
        <f t="shared" si="709"/>
        <v/>
      </c>
      <c r="AL2672" s="2" t="str">
        <f t="shared" si="710"/>
        <v/>
      </c>
      <c r="AM2672" s="2" t="str">
        <f t="shared" si="711"/>
        <v/>
      </c>
      <c r="AN2672" s="2">
        <f t="shared" si="712"/>
        <v>444</v>
      </c>
      <c r="AO2672" s="2" t="str">
        <f t="shared" si="713"/>
        <v/>
      </c>
    </row>
    <row r="2673" spans="1:41" x14ac:dyDescent="0.3">
      <c r="A2673" s="111">
        <v>44684.563518518517</v>
      </c>
      <c r="B2673" s="78" t="s">
        <v>3736</v>
      </c>
      <c r="C2673" s="78" t="s">
        <v>850</v>
      </c>
      <c r="D2673" s="78" t="s">
        <v>1199</v>
      </c>
      <c r="E2673" s="78">
        <v>382</v>
      </c>
      <c r="F2673" s="78" t="s">
        <v>809</v>
      </c>
      <c r="G2673" s="78" t="s">
        <v>106</v>
      </c>
      <c r="H2673" s="112" t="s">
        <v>356</v>
      </c>
      <c r="I2673" s="112">
        <v>2</v>
      </c>
      <c r="J2673" s="113">
        <v>44684.563101851854</v>
      </c>
      <c r="K2673" s="113">
        <v>44684.563518518517</v>
      </c>
      <c r="M2673" s="113">
        <v>44684.56354166667</v>
      </c>
      <c r="N2673" s="113">
        <v>44684.563576388886</v>
      </c>
      <c r="O2673" s="78" t="s">
        <v>1187</v>
      </c>
      <c r="P2673" s="78" t="str">
        <f t="shared" si="697"/>
        <v>CIC</v>
      </c>
      <c r="S2673" s="78" t="str">
        <f t="shared" si="698"/>
        <v/>
      </c>
      <c r="V2673" s="78" t="str">
        <f t="shared" si="699"/>
        <v/>
      </c>
      <c r="W2673" s="113">
        <v>44684.626284722224</v>
      </c>
      <c r="X2673" s="113" t="str">
        <f t="shared" si="700"/>
        <v/>
      </c>
      <c r="Y2673" s="113" t="str">
        <f t="shared" si="701"/>
        <v/>
      </c>
      <c r="Z2673" s="113" t="str">
        <f t="shared" si="702"/>
        <v/>
      </c>
      <c r="AB2673" s="2" t="str">
        <f t="shared" si="703"/>
        <v/>
      </c>
      <c r="AC2673" s="2" t="str">
        <f t="shared" si="703"/>
        <v/>
      </c>
      <c r="AE2673" s="2" t="str">
        <f t="shared" si="704"/>
        <v/>
      </c>
      <c r="AF2673" s="2" t="str">
        <f t="shared" si="705"/>
        <v/>
      </c>
      <c r="AG2673" s="2" t="str">
        <f t="shared" si="706"/>
        <v/>
      </c>
      <c r="AH2673" s="2" t="str">
        <f t="shared" si="707"/>
        <v/>
      </c>
      <c r="AI2673" s="2" t="str">
        <f t="shared" si="708"/>
        <v/>
      </c>
      <c r="AK2673" s="2" t="str">
        <f t="shared" si="709"/>
        <v/>
      </c>
      <c r="AL2673" s="2" t="str">
        <f t="shared" si="710"/>
        <v/>
      </c>
      <c r="AM2673" s="2" t="str">
        <f t="shared" si="711"/>
        <v/>
      </c>
      <c r="AN2673" s="2" t="str">
        <f t="shared" si="712"/>
        <v/>
      </c>
      <c r="AO2673" s="2" t="str">
        <f t="shared" si="713"/>
        <v/>
      </c>
    </row>
    <row r="2674" spans="1:41" x14ac:dyDescent="0.3">
      <c r="A2674" s="111">
        <v>44684.567986111113</v>
      </c>
      <c r="B2674" s="78" t="s">
        <v>3737</v>
      </c>
      <c r="C2674" s="78" t="s">
        <v>951</v>
      </c>
      <c r="F2674" s="78" t="s">
        <v>809</v>
      </c>
      <c r="G2674" s="78" t="s">
        <v>114</v>
      </c>
      <c r="H2674" s="112" t="s">
        <v>214</v>
      </c>
      <c r="I2674" s="112">
        <v>2</v>
      </c>
      <c r="J2674" s="113">
        <v>44684.567650462966</v>
      </c>
      <c r="K2674" s="113">
        <v>44684.567986111113</v>
      </c>
      <c r="M2674" s="113">
        <v>44684.569236111114</v>
      </c>
      <c r="N2674" s="113">
        <v>44684.569340277776</v>
      </c>
      <c r="O2674" s="78" t="s">
        <v>1187</v>
      </c>
      <c r="P2674" s="78" t="str">
        <f t="shared" si="697"/>
        <v>CIC</v>
      </c>
      <c r="S2674" s="78" t="str">
        <f t="shared" si="698"/>
        <v/>
      </c>
      <c r="T2674" s="113">
        <v>44684.579513888886</v>
      </c>
      <c r="U2674" s="78" t="s">
        <v>1187</v>
      </c>
      <c r="V2674" s="78" t="str">
        <f t="shared" si="699"/>
        <v>CIC</v>
      </c>
      <c r="W2674" s="113">
        <v>44684.618807870371</v>
      </c>
      <c r="X2674" s="113">
        <f t="shared" si="700"/>
        <v>1.2500000011641532E-3</v>
      </c>
      <c r="Y2674" s="113">
        <f t="shared" si="701"/>
        <v>1.0277777771989349E-2</v>
      </c>
      <c r="Z2674" s="113">
        <f t="shared" si="702"/>
        <v>3.9293981484661344E-2</v>
      </c>
      <c r="AB2674" s="2">
        <f t="shared" si="703"/>
        <v>888</v>
      </c>
      <c r="AC2674" s="2">
        <f t="shared" si="703"/>
        <v>3395</v>
      </c>
      <c r="AE2674" s="2" t="str">
        <f t="shared" si="704"/>
        <v/>
      </c>
      <c r="AF2674" s="2" t="str">
        <f t="shared" si="705"/>
        <v/>
      </c>
      <c r="AG2674" s="2">
        <f t="shared" si="706"/>
        <v>888</v>
      </c>
      <c r="AH2674" s="2" t="str">
        <f t="shared" si="707"/>
        <v/>
      </c>
      <c r="AI2674" s="2" t="str">
        <f t="shared" si="708"/>
        <v/>
      </c>
      <c r="AK2674" s="2" t="str">
        <f t="shared" si="709"/>
        <v/>
      </c>
      <c r="AL2674" s="2" t="str">
        <f t="shared" si="710"/>
        <v/>
      </c>
      <c r="AM2674" s="2">
        <f t="shared" si="711"/>
        <v>3395</v>
      </c>
      <c r="AN2674" s="2" t="str">
        <f t="shared" si="712"/>
        <v/>
      </c>
      <c r="AO2674" s="2" t="str">
        <f t="shared" si="713"/>
        <v/>
      </c>
    </row>
    <row r="2675" spans="1:41" x14ac:dyDescent="0.3">
      <c r="A2675" s="111">
        <v>44684.571932870371</v>
      </c>
      <c r="B2675" s="78" t="s">
        <v>3738</v>
      </c>
      <c r="C2675" s="78" t="s">
        <v>1365</v>
      </c>
      <c r="F2675" s="78" t="s">
        <v>809</v>
      </c>
      <c r="G2675" s="78" t="s">
        <v>114</v>
      </c>
      <c r="H2675" s="112" t="s">
        <v>214</v>
      </c>
      <c r="I2675" s="112">
        <v>2</v>
      </c>
      <c r="J2675" s="113">
        <v>44684.571932870371</v>
      </c>
      <c r="K2675" s="113">
        <v>44684.571932870371</v>
      </c>
      <c r="M2675" s="113">
        <v>44684.575138888889</v>
      </c>
      <c r="N2675" s="113">
        <v>44684.575196759259</v>
      </c>
      <c r="O2675" s="78" t="s">
        <v>1187</v>
      </c>
      <c r="P2675" s="78" t="str">
        <f t="shared" si="697"/>
        <v>CIC</v>
      </c>
      <c r="S2675" s="78" t="str">
        <f t="shared" si="698"/>
        <v/>
      </c>
      <c r="T2675" s="113">
        <v>44684.580775462964</v>
      </c>
      <c r="U2675" s="78" t="s">
        <v>1187</v>
      </c>
      <c r="V2675" s="78" t="str">
        <f t="shared" si="699"/>
        <v>CIC</v>
      </c>
      <c r="W2675" s="113">
        <v>44684.609525462962</v>
      </c>
      <c r="X2675" s="113">
        <f t="shared" si="700"/>
        <v>3.2060185185400769E-3</v>
      </c>
      <c r="Y2675" s="113">
        <f t="shared" si="701"/>
        <v>5.6365740747423843E-3</v>
      </c>
      <c r="Z2675" s="113">
        <f t="shared" si="702"/>
        <v>2.8749999997671694E-2</v>
      </c>
      <c r="AB2675" s="2">
        <f t="shared" si="703"/>
        <v>487</v>
      </c>
      <c r="AC2675" s="2">
        <f t="shared" si="703"/>
        <v>2484</v>
      </c>
      <c r="AE2675" s="2" t="str">
        <f t="shared" si="704"/>
        <v/>
      </c>
      <c r="AF2675" s="2" t="str">
        <f t="shared" si="705"/>
        <v/>
      </c>
      <c r="AG2675" s="2">
        <f t="shared" si="706"/>
        <v>487</v>
      </c>
      <c r="AH2675" s="2" t="str">
        <f t="shared" si="707"/>
        <v/>
      </c>
      <c r="AI2675" s="2" t="str">
        <f t="shared" si="708"/>
        <v/>
      </c>
      <c r="AK2675" s="2" t="str">
        <f t="shared" si="709"/>
        <v/>
      </c>
      <c r="AL2675" s="2" t="str">
        <f t="shared" si="710"/>
        <v/>
      </c>
      <c r="AM2675" s="2">
        <f t="shared" si="711"/>
        <v>2484</v>
      </c>
      <c r="AN2675" s="2" t="str">
        <f t="shared" si="712"/>
        <v/>
      </c>
      <c r="AO2675" s="2" t="str">
        <f t="shared" si="713"/>
        <v/>
      </c>
    </row>
    <row r="2676" spans="1:41" x14ac:dyDescent="0.3">
      <c r="A2676" s="111">
        <v>44684.571932870371</v>
      </c>
      <c r="B2676" s="78" t="s">
        <v>3738</v>
      </c>
      <c r="C2676" s="78" t="s">
        <v>2158</v>
      </c>
      <c r="F2676" s="78" t="s">
        <v>809</v>
      </c>
      <c r="G2676" s="78" t="s">
        <v>114</v>
      </c>
      <c r="H2676" s="112" t="s">
        <v>214</v>
      </c>
      <c r="I2676" s="112">
        <v>2</v>
      </c>
      <c r="J2676" s="113">
        <v>44684.571932870371</v>
      </c>
      <c r="K2676" s="113">
        <v>44684.571932870371</v>
      </c>
      <c r="M2676" s="113">
        <v>44684.575173611112</v>
      </c>
      <c r="N2676" s="113">
        <v>44684.575208333335</v>
      </c>
      <c r="O2676" s="78" t="s">
        <v>1187</v>
      </c>
      <c r="P2676" s="78" t="str">
        <f t="shared" si="697"/>
        <v>CIC</v>
      </c>
      <c r="S2676" s="78" t="str">
        <f t="shared" si="698"/>
        <v/>
      </c>
      <c r="T2676" s="113">
        <v>44684.58079861111</v>
      </c>
      <c r="U2676" s="78" t="s">
        <v>1187</v>
      </c>
      <c r="V2676" s="78" t="str">
        <f t="shared" si="699"/>
        <v>CIC</v>
      </c>
      <c r="W2676" s="113">
        <v>44684.609560185185</v>
      </c>
      <c r="X2676" s="113">
        <f t="shared" si="700"/>
        <v>3.2407407416030765E-3</v>
      </c>
      <c r="Y2676" s="113">
        <f t="shared" si="701"/>
        <v>5.6249999979627319E-3</v>
      </c>
      <c r="Z2676" s="113">
        <f t="shared" si="702"/>
        <v>2.8761574074451346E-2</v>
      </c>
      <c r="AB2676" s="2">
        <f t="shared" si="703"/>
        <v>486</v>
      </c>
      <c r="AC2676" s="2">
        <f t="shared" si="703"/>
        <v>2485</v>
      </c>
      <c r="AE2676" s="2" t="str">
        <f t="shared" si="704"/>
        <v/>
      </c>
      <c r="AF2676" s="2" t="str">
        <f t="shared" si="705"/>
        <v/>
      </c>
      <c r="AG2676" s="2">
        <f t="shared" si="706"/>
        <v>486</v>
      </c>
      <c r="AH2676" s="2" t="str">
        <f t="shared" si="707"/>
        <v/>
      </c>
      <c r="AI2676" s="2" t="str">
        <f t="shared" si="708"/>
        <v/>
      </c>
      <c r="AK2676" s="2" t="str">
        <f t="shared" si="709"/>
        <v/>
      </c>
      <c r="AL2676" s="2" t="str">
        <f t="shared" si="710"/>
        <v/>
      </c>
      <c r="AM2676" s="2">
        <f t="shared" si="711"/>
        <v>2485</v>
      </c>
      <c r="AN2676" s="2" t="str">
        <f t="shared" si="712"/>
        <v/>
      </c>
      <c r="AO2676" s="2" t="str">
        <f t="shared" si="713"/>
        <v/>
      </c>
    </row>
    <row r="2677" spans="1:41" x14ac:dyDescent="0.3">
      <c r="A2677" s="111">
        <v>44684.819907407407</v>
      </c>
      <c r="B2677" s="78" t="s">
        <v>3739</v>
      </c>
      <c r="C2677" s="78" t="s">
        <v>835</v>
      </c>
      <c r="D2677" s="78" t="s">
        <v>1266</v>
      </c>
      <c r="E2677" s="78">
        <v>80</v>
      </c>
      <c r="F2677" s="78" t="s">
        <v>807</v>
      </c>
      <c r="G2677" s="78" t="s">
        <v>90</v>
      </c>
      <c r="H2677" s="112" t="s">
        <v>224</v>
      </c>
      <c r="I2677" s="112">
        <v>2</v>
      </c>
      <c r="J2677" s="113">
        <v>44684.819490740738</v>
      </c>
      <c r="K2677" s="113">
        <v>44684.819907407407</v>
      </c>
      <c r="M2677" s="113">
        <v>44684.823483796295</v>
      </c>
      <c r="N2677" s="113">
        <v>44684.824131944442</v>
      </c>
      <c r="O2677" s="78" t="s">
        <v>1187</v>
      </c>
      <c r="P2677" s="78" t="str">
        <f t="shared" si="697"/>
        <v>CIC</v>
      </c>
      <c r="Q2677" s="113">
        <v>44684.829942129632</v>
      </c>
      <c r="R2677" s="78" t="s">
        <v>1200</v>
      </c>
      <c r="S2677" s="78" t="str">
        <f t="shared" si="698"/>
        <v>PLOEG</v>
      </c>
      <c r="V2677" s="78" t="str">
        <f t="shared" si="699"/>
        <v/>
      </c>
      <c r="W2677" s="113">
        <v>44684.868796296294</v>
      </c>
      <c r="X2677" s="113">
        <f t="shared" si="700"/>
        <v>3.5763888881774619E-3</v>
      </c>
      <c r="Y2677" s="113" t="str">
        <f t="shared" si="701"/>
        <v/>
      </c>
      <c r="Z2677" s="113" t="str">
        <f t="shared" si="702"/>
        <v/>
      </c>
      <c r="AB2677" s="2" t="str">
        <f t="shared" si="703"/>
        <v/>
      </c>
      <c r="AC2677" s="2" t="str">
        <f t="shared" si="703"/>
        <v/>
      </c>
      <c r="AE2677" s="2" t="str">
        <f t="shared" si="704"/>
        <v/>
      </c>
      <c r="AF2677" s="2" t="str">
        <f t="shared" si="705"/>
        <v/>
      </c>
      <c r="AG2677" s="2" t="str">
        <f t="shared" si="706"/>
        <v/>
      </c>
      <c r="AH2677" s="2" t="str">
        <f t="shared" si="707"/>
        <v/>
      </c>
      <c r="AI2677" s="2" t="str">
        <f t="shared" si="708"/>
        <v/>
      </c>
      <c r="AK2677" s="2" t="str">
        <f t="shared" si="709"/>
        <v/>
      </c>
      <c r="AL2677" s="2" t="str">
        <f t="shared" si="710"/>
        <v/>
      </c>
      <c r="AM2677" s="2" t="str">
        <f t="shared" si="711"/>
        <v/>
      </c>
      <c r="AN2677" s="2" t="str">
        <f t="shared" si="712"/>
        <v/>
      </c>
      <c r="AO2677" s="2" t="str">
        <f t="shared" si="713"/>
        <v/>
      </c>
    </row>
    <row r="2678" spans="1:41" x14ac:dyDescent="0.3">
      <c r="A2678" s="111">
        <v>44684.871412037035</v>
      </c>
      <c r="B2678" s="78" t="s">
        <v>3740</v>
      </c>
      <c r="C2678" s="78" t="s">
        <v>846</v>
      </c>
      <c r="D2678" s="78" t="s">
        <v>1467</v>
      </c>
      <c r="F2678" s="78" t="s">
        <v>809</v>
      </c>
      <c r="G2678" s="78" t="s">
        <v>86</v>
      </c>
      <c r="H2678" s="112" t="s">
        <v>560</v>
      </c>
      <c r="I2678" s="112">
        <v>4</v>
      </c>
      <c r="J2678" s="113">
        <v>44684.870659722219</v>
      </c>
      <c r="K2678" s="113">
        <v>44684.871412037035</v>
      </c>
      <c r="M2678" s="113">
        <v>44684.931504629632</v>
      </c>
      <c r="P2678" s="78" t="str">
        <f t="shared" si="697"/>
        <v/>
      </c>
      <c r="Q2678" s="113">
        <v>44684.931527777779</v>
      </c>
      <c r="R2678" s="78" t="s">
        <v>1185</v>
      </c>
      <c r="S2678" s="78" t="str">
        <f t="shared" si="698"/>
        <v>CIC</v>
      </c>
      <c r="V2678" s="78" t="str">
        <f t="shared" si="699"/>
        <v/>
      </c>
      <c r="W2678" s="113">
        <v>44684.935474537036</v>
      </c>
      <c r="X2678" s="113">
        <f t="shared" si="700"/>
        <v>6.0092592597356997E-2</v>
      </c>
      <c r="Y2678" s="113" t="str">
        <f t="shared" si="701"/>
        <v/>
      </c>
      <c r="Z2678" s="113" t="str">
        <f t="shared" si="702"/>
        <v/>
      </c>
      <c r="AB2678" s="2" t="str">
        <f t="shared" si="703"/>
        <v/>
      </c>
      <c r="AC2678" s="2" t="str">
        <f t="shared" si="703"/>
        <v/>
      </c>
      <c r="AE2678" s="2" t="str">
        <f t="shared" si="704"/>
        <v/>
      </c>
      <c r="AF2678" s="2" t="str">
        <f t="shared" si="705"/>
        <v/>
      </c>
      <c r="AG2678" s="2" t="str">
        <f t="shared" si="706"/>
        <v/>
      </c>
      <c r="AH2678" s="2" t="str">
        <f t="shared" si="707"/>
        <v/>
      </c>
      <c r="AI2678" s="2" t="str">
        <f t="shared" si="708"/>
        <v/>
      </c>
      <c r="AK2678" s="2" t="str">
        <f t="shared" si="709"/>
        <v/>
      </c>
      <c r="AL2678" s="2" t="str">
        <f t="shared" si="710"/>
        <v/>
      </c>
      <c r="AM2678" s="2" t="str">
        <f t="shared" si="711"/>
        <v/>
      </c>
      <c r="AN2678" s="2" t="str">
        <f t="shared" si="712"/>
        <v/>
      </c>
      <c r="AO2678" s="2" t="str">
        <f t="shared" si="713"/>
        <v/>
      </c>
    </row>
    <row r="2679" spans="1:41" x14ac:dyDescent="0.3">
      <c r="A2679" s="111">
        <v>44684.874432870369</v>
      </c>
      <c r="B2679" s="78" t="s">
        <v>3741</v>
      </c>
      <c r="C2679" s="78" t="s">
        <v>846</v>
      </c>
      <c r="D2679" s="78" t="s">
        <v>2173</v>
      </c>
      <c r="E2679" s="78">
        <v>22</v>
      </c>
      <c r="F2679" s="78" t="s">
        <v>808</v>
      </c>
      <c r="G2679" s="78" t="s">
        <v>130</v>
      </c>
      <c r="H2679" s="112" t="s">
        <v>348</v>
      </c>
      <c r="I2679" s="112">
        <v>4</v>
      </c>
      <c r="J2679" s="113">
        <v>44684.874143518522</v>
      </c>
      <c r="K2679" s="113">
        <v>44684.874432870369</v>
      </c>
      <c r="M2679" s="113">
        <v>44684.874884259261</v>
      </c>
      <c r="N2679" s="113">
        <v>44684.875243055554</v>
      </c>
      <c r="O2679" s="78" t="s">
        <v>1187</v>
      </c>
      <c r="P2679" s="78" t="str">
        <f t="shared" si="697"/>
        <v>CIC</v>
      </c>
      <c r="S2679" s="78" t="str">
        <f t="shared" si="698"/>
        <v/>
      </c>
      <c r="V2679" s="78" t="str">
        <f t="shared" si="699"/>
        <v/>
      </c>
      <c r="W2679" s="113">
        <v>44684.885636574072</v>
      </c>
      <c r="X2679" s="113">
        <f t="shared" si="700"/>
        <v>4.5138889254303649E-4</v>
      </c>
      <c r="Y2679" s="113" t="str">
        <f t="shared" si="701"/>
        <v/>
      </c>
      <c r="Z2679" s="113" t="str">
        <f t="shared" si="702"/>
        <v/>
      </c>
      <c r="AB2679" s="2" t="str">
        <f t="shared" si="703"/>
        <v/>
      </c>
      <c r="AC2679" s="2" t="str">
        <f t="shared" si="703"/>
        <v/>
      </c>
      <c r="AE2679" s="2" t="str">
        <f t="shared" si="704"/>
        <v/>
      </c>
      <c r="AF2679" s="2" t="str">
        <f t="shared" si="705"/>
        <v/>
      </c>
      <c r="AG2679" s="2" t="str">
        <f t="shared" si="706"/>
        <v/>
      </c>
      <c r="AH2679" s="2" t="str">
        <f t="shared" si="707"/>
        <v/>
      </c>
      <c r="AI2679" s="2" t="str">
        <f t="shared" si="708"/>
        <v/>
      </c>
      <c r="AK2679" s="2" t="str">
        <f t="shared" si="709"/>
        <v/>
      </c>
      <c r="AL2679" s="2" t="str">
        <f t="shared" si="710"/>
        <v/>
      </c>
      <c r="AM2679" s="2" t="str">
        <f t="shared" si="711"/>
        <v/>
      </c>
      <c r="AN2679" s="2" t="str">
        <f t="shared" si="712"/>
        <v/>
      </c>
      <c r="AO2679" s="2" t="str">
        <f t="shared" si="713"/>
        <v/>
      </c>
    </row>
    <row r="2680" spans="1:41" x14ac:dyDescent="0.3">
      <c r="A2680" s="111">
        <v>44684.874432870369</v>
      </c>
      <c r="B2680" s="78" t="s">
        <v>3741</v>
      </c>
      <c r="C2680" s="78" t="s">
        <v>835</v>
      </c>
      <c r="D2680" s="78" t="s">
        <v>2173</v>
      </c>
      <c r="E2680" s="78">
        <v>22</v>
      </c>
      <c r="F2680" s="78" t="s">
        <v>808</v>
      </c>
      <c r="G2680" s="78" t="s">
        <v>130</v>
      </c>
      <c r="H2680" s="112" t="s">
        <v>348</v>
      </c>
      <c r="I2680" s="112">
        <v>4</v>
      </c>
      <c r="J2680" s="113">
        <v>44684.874143518522</v>
      </c>
      <c r="K2680" s="113">
        <v>44684.874432870369</v>
      </c>
      <c r="M2680" s="113">
        <v>44684.875277777777</v>
      </c>
      <c r="N2680" s="113">
        <v>44684.875300925924</v>
      </c>
      <c r="O2680" s="78" t="s">
        <v>1187</v>
      </c>
      <c r="P2680" s="78" t="str">
        <f t="shared" si="697"/>
        <v>CIC</v>
      </c>
      <c r="S2680" s="78" t="str">
        <f t="shared" si="698"/>
        <v/>
      </c>
      <c r="T2680" s="113">
        <v>44684.87908564815</v>
      </c>
      <c r="U2680" s="78" t="s">
        <v>1185</v>
      </c>
      <c r="V2680" s="78" t="str">
        <f t="shared" si="699"/>
        <v>CIC</v>
      </c>
      <c r="W2680" s="113">
        <v>44684.88826388889</v>
      </c>
      <c r="X2680" s="113">
        <f t="shared" si="700"/>
        <v>8.4490740846376866E-4</v>
      </c>
      <c r="Y2680" s="113">
        <f t="shared" si="701"/>
        <v>3.8078703728388064E-3</v>
      </c>
      <c r="Z2680" s="113">
        <f t="shared" si="702"/>
        <v>9.1782407398568466E-3</v>
      </c>
      <c r="AB2680" s="2">
        <f t="shared" si="703"/>
        <v>329</v>
      </c>
      <c r="AC2680" s="2">
        <f t="shared" si="703"/>
        <v>793</v>
      </c>
      <c r="AE2680" s="2" t="str">
        <f t="shared" si="704"/>
        <v/>
      </c>
      <c r="AF2680" s="2" t="str">
        <f t="shared" si="705"/>
        <v/>
      </c>
      <c r="AG2680" s="2" t="str">
        <f t="shared" si="706"/>
        <v/>
      </c>
      <c r="AH2680" s="2" t="str">
        <f t="shared" si="707"/>
        <v/>
      </c>
      <c r="AI2680" s="2">
        <f t="shared" si="708"/>
        <v>329</v>
      </c>
      <c r="AK2680" s="2" t="str">
        <f t="shared" si="709"/>
        <v/>
      </c>
      <c r="AL2680" s="2" t="str">
        <f t="shared" si="710"/>
        <v/>
      </c>
      <c r="AM2680" s="2" t="str">
        <f t="shared" si="711"/>
        <v/>
      </c>
      <c r="AN2680" s="2" t="str">
        <f t="shared" si="712"/>
        <v/>
      </c>
      <c r="AO2680" s="2">
        <f t="shared" si="713"/>
        <v>793</v>
      </c>
    </row>
    <row r="2681" spans="1:41" x14ac:dyDescent="0.3">
      <c r="A2681" s="111">
        <v>44684.88140046296</v>
      </c>
      <c r="B2681" s="78" t="s">
        <v>3742</v>
      </c>
      <c r="C2681" s="78" t="s">
        <v>846</v>
      </c>
      <c r="D2681" s="78" t="s">
        <v>1673</v>
      </c>
      <c r="E2681" s="78">
        <v>68</v>
      </c>
      <c r="F2681" s="78" t="s">
        <v>807</v>
      </c>
      <c r="G2681" s="78" t="s">
        <v>94</v>
      </c>
      <c r="H2681" s="112" t="s">
        <v>334</v>
      </c>
      <c r="I2681" s="112">
        <v>2</v>
      </c>
      <c r="J2681" s="113">
        <v>44684.877870370372</v>
      </c>
      <c r="K2681" s="113">
        <v>44684.88140046296</v>
      </c>
      <c r="M2681" s="113">
        <v>44684.885763888888</v>
      </c>
      <c r="P2681" s="78" t="str">
        <f t="shared" si="697"/>
        <v/>
      </c>
      <c r="Q2681" s="113">
        <v>44684.885787037034</v>
      </c>
      <c r="R2681" s="78" t="s">
        <v>1185</v>
      </c>
      <c r="S2681" s="78" t="str">
        <f t="shared" si="698"/>
        <v>CIC</v>
      </c>
      <c r="T2681" s="113">
        <v>44684.923761574071</v>
      </c>
      <c r="U2681" s="78" t="s">
        <v>1203</v>
      </c>
      <c r="V2681" s="78" t="str">
        <f t="shared" si="699"/>
        <v>PLOEG</v>
      </c>
      <c r="W2681" s="113">
        <v>44684.931261574071</v>
      </c>
      <c r="X2681" s="113">
        <f t="shared" si="700"/>
        <v>4.3634259272948839E-3</v>
      </c>
      <c r="Y2681" s="113">
        <f t="shared" si="701"/>
        <v>3.7997685183654539E-2</v>
      </c>
      <c r="Z2681" s="113">
        <f t="shared" si="702"/>
        <v>7.4999999997089617E-3</v>
      </c>
      <c r="AB2681" s="2">
        <f t="shared" si="703"/>
        <v>3283</v>
      </c>
      <c r="AC2681" s="2">
        <f t="shared" si="703"/>
        <v>648</v>
      </c>
      <c r="AE2681" s="2" t="str">
        <f t="shared" si="704"/>
        <v/>
      </c>
      <c r="AF2681" s="2" t="str">
        <f t="shared" si="705"/>
        <v/>
      </c>
      <c r="AG2681" s="2">
        <f t="shared" si="706"/>
        <v>3283</v>
      </c>
      <c r="AH2681" s="2" t="str">
        <f t="shared" si="707"/>
        <v/>
      </c>
      <c r="AI2681" s="2" t="str">
        <f t="shared" si="708"/>
        <v/>
      </c>
      <c r="AK2681" s="2" t="str">
        <f t="shared" si="709"/>
        <v/>
      </c>
      <c r="AL2681" s="2" t="str">
        <f t="shared" si="710"/>
        <v/>
      </c>
      <c r="AM2681" s="2">
        <f t="shared" si="711"/>
        <v>648</v>
      </c>
      <c r="AN2681" s="2" t="str">
        <f t="shared" si="712"/>
        <v/>
      </c>
      <c r="AO2681" s="2" t="str">
        <f t="shared" si="713"/>
        <v/>
      </c>
    </row>
    <row r="2682" spans="1:41" x14ac:dyDescent="0.3">
      <c r="A2682" s="111">
        <v>44684.88140046296</v>
      </c>
      <c r="B2682" s="78" t="s">
        <v>3742</v>
      </c>
      <c r="C2682" s="78" t="s">
        <v>835</v>
      </c>
      <c r="D2682" s="78" t="s">
        <v>1673</v>
      </c>
      <c r="E2682" s="78">
        <v>68</v>
      </c>
      <c r="F2682" s="78" t="s">
        <v>807</v>
      </c>
      <c r="G2682" s="78" t="s">
        <v>94</v>
      </c>
      <c r="H2682" s="112" t="s">
        <v>334</v>
      </c>
      <c r="I2682" s="112">
        <v>2</v>
      </c>
      <c r="J2682" s="113">
        <v>44684.877870370372</v>
      </c>
      <c r="K2682" s="113">
        <v>44684.88140046296</v>
      </c>
      <c r="M2682" s="113">
        <v>44684.888657407406</v>
      </c>
      <c r="N2682" s="113">
        <v>44684.888668981483</v>
      </c>
      <c r="O2682" s="78" t="s">
        <v>1187</v>
      </c>
      <c r="P2682" s="78" t="str">
        <f t="shared" si="697"/>
        <v>CIC</v>
      </c>
      <c r="S2682" s="78" t="str">
        <f t="shared" si="698"/>
        <v/>
      </c>
      <c r="V2682" s="78" t="str">
        <f t="shared" si="699"/>
        <v/>
      </c>
      <c r="W2682" s="113">
        <v>44684.915023148147</v>
      </c>
      <c r="X2682" s="113">
        <f t="shared" si="700"/>
        <v>7.2569444455439225E-3</v>
      </c>
      <c r="Y2682" s="113" t="str">
        <f t="shared" si="701"/>
        <v/>
      </c>
      <c r="Z2682" s="113" t="str">
        <f t="shared" si="702"/>
        <v/>
      </c>
      <c r="AB2682" s="2" t="str">
        <f t="shared" si="703"/>
        <v/>
      </c>
      <c r="AC2682" s="2" t="str">
        <f t="shared" si="703"/>
        <v/>
      </c>
      <c r="AE2682" s="2" t="str">
        <f t="shared" si="704"/>
        <v/>
      </c>
      <c r="AF2682" s="2" t="str">
        <f t="shared" si="705"/>
        <v/>
      </c>
      <c r="AG2682" s="2" t="str">
        <f t="shared" si="706"/>
        <v/>
      </c>
      <c r="AH2682" s="2" t="str">
        <f t="shared" si="707"/>
        <v/>
      </c>
      <c r="AI2682" s="2" t="str">
        <f t="shared" si="708"/>
        <v/>
      </c>
      <c r="AK2682" s="2" t="str">
        <f t="shared" si="709"/>
        <v/>
      </c>
      <c r="AL2682" s="2" t="str">
        <f t="shared" si="710"/>
        <v/>
      </c>
      <c r="AM2682" s="2" t="str">
        <f t="shared" si="711"/>
        <v/>
      </c>
      <c r="AN2682" s="2" t="str">
        <f t="shared" si="712"/>
        <v/>
      </c>
      <c r="AO2682" s="2" t="str">
        <f t="shared" si="713"/>
        <v/>
      </c>
    </row>
    <row r="2683" spans="1:41" x14ac:dyDescent="0.3">
      <c r="A2683" s="111">
        <v>44684.895798611113</v>
      </c>
      <c r="B2683" s="78" t="s">
        <v>3743</v>
      </c>
      <c r="C2683" s="78" t="s">
        <v>835</v>
      </c>
      <c r="D2683" s="78" t="s">
        <v>1691</v>
      </c>
      <c r="E2683" s="78">
        <v>15</v>
      </c>
      <c r="F2683" s="78" t="s">
        <v>808</v>
      </c>
      <c r="G2683" s="78" t="s">
        <v>98</v>
      </c>
      <c r="H2683" s="112" t="s">
        <v>248</v>
      </c>
      <c r="I2683" s="112">
        <v>2</v>
      </c>
      <c r="J2683" s="113">
        <v>44684.89472222222</v>
      </c>
      <c r="K2683" s="113">
        <v>44684.895798611113</v>
      </c>
      <c r="M2683" s="113">
        <v>44684.916192129633</v>
      </c>
      <c r="N2683" s="113">
        <v>44684.916215277779</v>
      </c>
      <c r="O2683" s="78" t="s">
        <v>1187</v>
      </c>
      <c r="P2683" s="78" t="str">
        <f t="shared" si="697"/>
        <v>CIC</v>
      </c>
      <c r="S2683" s="78" t="str">
        <f t="shared" si="698"/>
        <v/>
      </c>
      <c r="V2683" s="78" t="str">
        <f t="shared" si="699"/>
        <v/>
      </c>
      <c r="W2683" s="113">
        <v>44684.941354166665</v>
      </c>
      <c r="X2683" s="113">
        <f t="shared" si="700"/>
        <v>2.0393518519995268E-2</v>
      </c>
      <c r="Y2683" s="113" t="str">
        <f t="shared" si="701"/>
        <v/>
      </c>
      <c r="Z2683" s="113" t="str">
        <f t="shared" si="702"/>
        <v/>
      </c>
      <c r="AB2683" s="2" t="str">
        <f t="shared" si="703"/>
        <v/>
      </c>
      <c r="AC2683" s="2" t="str">
        <f t="shared" si="703"/>
        <v/>
      </c>
      <c r="AE2683" s="2" t="str">
        <f t="shared" si="704"/>
        <v/>
      </c>
      <c r="AF2683" s="2" t="str">
        <f t="shared" si="705"/>
        <v/>
      </c>
      <c r="AG2683" s="2" t="str">
        <f t="shared" si="706"/>
        <v/>
      </c>
      <c r="AH2683" s="2" t="str">
        <f t="shared" si="707"/>
        <v/>
      </c>
      <c r="AI2683" s="2" t="str">
        <f t="shared" si="708"/>
        <v/>
      </c>
      <c r="AK2683" s="2" t="str">
        <f t="shared" si="709"/>
        <v/>
      </c>
      <c r="AL2683" s="2" t="str">
        <f t="shared" si="710"/>
        <v/>
      </c>
      <c r="AM2683" s="2" t="str">
        <f t="shared" si="711"/>
        <v/>
      </c>
      <c r="AN2683" s="2" t="str">
        <f t="shared" si="712"/>
        <v/>
      </c>
      <c r="AO2683" s="2" t="str">
        <f t="shared" si="713"/>
        <v/>
      </c>
    </row>
    <row r="2684" spans="1:41" x14ac:dyDescent="0.3">
      <c r="A2684" s="111">
        <v>44684.950706018521</v>
      </c>
      <c r="B2684" s="78" t="s">
        <v>3744</v>
      </c>
      <c r="C2684" s="78" t="s">
        <v>835</v>
      </c>
      <c r="D2684" s="78" t="s">
        <v>1266</v>
      </c>
      <c r="E2684" s="78">
        <v>80</v>
      </c>
      <c r="F2684" s="78" t="s">
        <v>807</v>
      </c>
      <c r="G2684" s="78" t="s">
        <v>84</v>
      </c>
      <c r="H2684" s="112" t="s">
        <v>196</v>
      </c>
      <c r="I2684" s="112">
        <v>4</v>
      </c>
      <c r="J2684" s="113">
        <v>44684.950243055559</v>
      </c>
      <c r="K2684" s="113">
        <v>44684.950706018521</v>
      </c>
      <c r="M2684" s="113">
        <v>44684.951550925929</v>
      </c>
      <c r="P2684" s="78" t="str">
        <f t="shared" si="697"/>
        <v/>
      </c>
      <c r="S2684" s="78" t="str">
        <f t="shared" si="698"/>
        <v/>
      </c>
      <c r="T2684" s="113">
        <v>44684.951585648145</v>
      </c>
      <c r="U2684" s="78" t="s">
        <v>1185</v>
      </c>
      <c r="V2684" s="78" t="str">
        <f t="shared" si="699"/>
        <v>CIC</v>
      </c>
      <c r="W2684" s="113">
        <v>44684.995023148149</v>
      </c>
      <c r="X2684" s="113">
        <f t="shared" si="700"/>
        <v>8.4490740846376866E-4</v>
      </c>
      <c r="Y2684" s="113" t="str">
        <f t="shared" si="701"/>
        <v/>
      </c>
      <c r="Z2684" s="113">
        <f t="shared" si="702"/>
        <v>4.3437500004074536E-2</v>
      </c>
      <c r="AB2684" s="2" t="str">
        <f t="shared" si="703"/>
        <v/>
      </c>
      <c r="AC2684" s="2">
        <f t="shared" si="703"/>
        <v>3753</v>
      </c>
      <c r="AE2684" s="2" t="str">
        <f t="shared" si="704"/>
        <v/>
      </c>
      <c r="AF2684" s="2" t="str">
        <f t="shared" si="705"/>
        <v/>
      </c>
      <c r="AG2684" s="2" t="str">
        <f t="shared" si="706"/>
        <v/>
      </c>
      <c r="AH2684" s="2" t="str">
        <f t="shared" si="707"/>
        <v/>
      </c>
      <c r="AI2684" s="2" t="str">
        <f t="shared" si="708"/>
        <v/>
      </c>
      <c r="AK2684" s="2" t="str">
        <f t="shared" si="709"/>
        <v/>
      </c>
      <c r="AL2684" s="2" t="str">
        <f t="shared" si="710"/>
        <v/>
      </c>
      <c r="AM2684" s="2" t="str">
        <f t="shared" si="711"/>
        <v/>
      </c>
      <c r="AN2684" s="2" t="str">
        <f t="shared" si="712"/>
        <v/>
      </c>
      <c r="AO2684" s="2">
        <f t="shared" si="713"/>
        <v>3753</v>
      </c>
    </row>
    <row r="2685" spans="1:41" x14ac:dyDescent="0.3">
      <c r="A2685" s="111">
        <v>44685.018333333333</v>
      </c>
      <c r="B2685" s="78" t="s">
        <v>3745</v>
      </c>
      <c r="C2685" s="78" t="s">
        <v>835</v>
      </c>
      <c r="D2685" s="78" t="s">
        <v>3746</v>
      </c>
      <c r="F2685" s="78" t="s">
        <v>810</v>
      </c>
      <c r="G2685" s="78" t="s">
        <v>94</v>
      </c>
      <c r="H2685" s="112" t="s">
        <v>294</v>
      </c>
      <c r="I2685" s="112">
        <v>4</v>
      </c>
      <c r="J2685" s="113">
        <v>44685.018333333333</v>
      </c>
      <c r="K2685" s="113">
        <v>44685.018333333333</v>
      </c>
      <c r="M2685" s="113">
        <v>44685.018391203703</v>
      </c>
      <c r="N2685" s="113">
        <v>44685.01840277778</v>
      </c>
      <c r="O2685" s="78" t="s">
        <v>1187</v>
      </c>
      <c r="P2685" s="78" t="str">
        <f t="shared" si="697"/>
        <v>CIC</v>
      </c>
      <c r="S2685" s="78" t="str">
        <f t="shared" si="698"/>
        <v/>
      </c>
      <c r="V2685" s="78" t="str">
        <f t="shared" si="699"/>
        <v/>
      </c>
      <c r="W2685" s="113">
        <v>44685.035937499997</v>
      </c>
      <c r="X2685" s="113" t="str">
        <f t="shared" si="700"/>
        <v/>
      </c>
      <c r="Y2685" s="113" t="str">
        <f t="shared" si="701"/>
        <v/>
      </c>
      <c r="Z2685" s="113" t="str">
        <f t="shared" si="702"/>
        <v/>
      </c>
      <c r="AB2685" s="2" t="str">
        <f t="shared" si="703"/>
        <v/>
      </c>
      <c r="AC2685" s="2" t="str">
        <f t="shared" si="703"/>
        <v/>
      </c>
      <c r="AE2685" s="2" t="str">
        <f t="shared" si="704"/>
        <v/>
      </c>
      <c r="AF2685" s="2" t="str">
        <f t="shared" si="705"/>
        <v/>
      </c>
      <c r="AG2685" s="2" t="str">
        <f t="shared" si="706"/>
        <v/>
      </c>
      <c r="AH2685" s="2" t="str">
        <f t="shared" si="707"/>
        <v/>
      </c>
      <c r="AI2685" s="2" t="str">
        <f t="shared" si="708"/>
        <v/>
      </c>
      <c r="AK2685" s="2" t="str">
        <f t="shared" si="709"/>
        <v/>
      </c>
      <c r="AL2685" s="2" t="str">
        <f t="shared" si="710"/>
        <v/>
      </c>
      <c r="AM2685" s="2" t="str">
        <f t="shared" si="711"/>
        <v/>
      </c>
      <c r="AN2685" s="2" t="str">
        <f t="shared" si="712"/>
        <v/>
      </c>
      <c r="AO2685" s="2" t="str">
        <f t="shared" si="713"/>
        <v/>
      </c>
    </row>
    <row r="2686" spans="1:41" x14ac:dyDescent="0.3">
      <c r="A2686" s="111">
        <v>44685.308796296296</v>
      </c>
      <c r="B2686" s="78" t="s">
        <v>3747</v>
      </c>
      <c r="C2686" s="78" t="s">
        <v>886</v>
      </c>
      <c r="D2686" s="78" t="s">
        <v>1537</v>
      </c>
      <c r="E2686" s="78">
        <v>2</v>
      </c>
      <c r="F2686" s="78" t="s">
        <v>808</v>
      </c>
      <c r="G2686" s="78" t="s">
        <v>122</v>
      </c>
      <c r="H2686" s="112" t="s">
        <v>340</v>
      </c>
      <c r="I2686" s="112">
        <v>4</v>
      </c>
      <c r="J2686" s="113">
        <v>44685.307511574072</v>
      </c>
      <c r="K2686" s="113">
        <v>44685.308796296296</v>
      </c>
      <c r="M2686" s="113">
        <v>44685.311284722222</v>
      </c>
      <c r="N2686" s="113">
        <v>44685.311307870368</v>
      </c>
      <c r="O2686" s="78" t="s">
        <v>1187</v>
      </c>
      <c r="P2686" s="78" t="str">
        <f t="shared" si="697"/>
        <v>CIC</v>
      </c>
      <c r="S2686" s="78" t="str">
        <f t="shared" si="698"/>
        <v/>
      </c>
      <c r="T2686" s="113">
        <v>44685.312800925924</v>
      </c>
      <c r="U2686" s="78" t="s">
        <v>1267</v>
      </c>
      <c r="V2686" s="78" t="str">
        <f t="shared" si="699"/>
        <v>PLOEG</v>
      </c>
      <c r="W2686" s="113">
        <v>44685.315393518518</v>
      </c>
      <c r="X2686" s="113">
        <f t="shared" si="700"/>
        <v>2.488425925548654E-3</v>
      </c>
      <c r="Y2686" s="113">
        <f t="shared" si="701"/>
        <v>1.5162037016125396E-3</v>
      </c>
      <c r="Z2686" s="113">
        <f t="shared" si="702"/>
        <v>2.5925925947376527E-3</v>
      </c>
      <c r="AB2686" s="2">
        <f t="shared" si="703"/>
        <v>131</v>
      </c>
      <c r="AC2686" s="2">
        <f t="shared" si="703"/>
        <v>224</v>
      </c>
      <c r="AE2686" s="2" t="str">
        <f t="shared" si="704"/>
        <v/>
      </c>
      <c r="AF2686" s="2" t="str">
        <f t="shared" si="705"/>
        <v/>
      </c>
      <c r="AG2686" s="2" t="str">
        <f t="shared" si="706"/>
        <v/>
      </c>
      <c r="AH2686" s="2" t="str">
        <f t="shared" si="707"/>
        <v/>
      </c>
      <c r="AI2686" s="2">
        <f t="shared" si="708"/>
        <v>131</v>
      </c>
      <c r="AK2686" s="2" t="str">
        <f t="shared" si="709"/>
        <v/>
      </c>
      <c r="AL2686" s="2" t="str">
        <f t="shared" si="710"/>
        <v/>
      </c>
      <c r="AM2686" s="2" t="str">
        <f t="shared" si="711"/>
        <v/>
      </c>
      <c r="AN2686" s="2" t="str">
        <f t="shared" si="712"/>
        <v/>
      </c>
      <c r="AO2686" s="2">
        <f t="shared" si="713"/>
        <v>224</v>
      </c>
    </row>
    <row r="2687" spans="1:41" x14ac:dyDescent="0.3">
      <c r="A2687" s="111">
        <v>44685.383796296293</v>
      </c>
      <c r="B2687" s="78" t="s">
        <v>3748</v>
      </c>
      <c r="C2687" s="78" t="s">
        <v>886</v>
      </c>
      <c r="D2687" s="78" t="s">
        <v>1240</v>
      </c>
      <c r="F2687" s="78" t="s">
        <v>807</v>
      </c>
      <c r="G2687" s="78" t="s">
        <v>112</v>
      </c>
      <c r="H2687" s="112" t="s">
        <v>330</v>
      </c>
      <c r="I2687" s="112">
        <v>4</v>
      </c>
      <c r="J2687" s="113">
        <v>44685.383217592593</v>
      </c>
      <c r="K2687" s="113">
        <v>44685.383796296293</v>
      </c>
      <c r="M2687" s="113">
        <v>44685.385289351849</v>
      </c>
      <c r="N2687" s="113">
        <v>44685.385312500002</v>
      </c>
      <c r="O2687" s="78" t="s">
        <v>1185</v>
      </c>
      <c r="P2687" s="78" t="str">
        <f t="shared" si="697"/>
        <v>CIC</v>
      </c>
      <c r="S2687" s="78" t="str">
        <f t="shared" si="698"/>
        <v/>
      </c>
      <c r="T2687" s="113">
        <v>44685.400983796295</v>
      </c>
      <c r="U2687" s="78" t="s">
        <v>1267</v>
      </c>
      <c r="V2687" s="78" t="str">
        <f t="shared" si="699"/>
        <v>PLOEG</v>
      </c>
      <c r="W2687" s="113">
        <v>44685.407905092594</v>
      </c>
      <c r="X2687" s="113">
        <f t="shared" si="700"/>
        <v>1.4930555553291924E-3</v>
      </c>
      <c r="Y2687" s="113">
        <f t="shared" si="701"/>
        <v>1.5694444446125999E-2</v>
      </c>
      <c r="Z2687" s="113">
        <f t="shared" si="702"/>
        <v>6.921296298969537E-3</v>
      </c>
      <c r="AB2687" s="2">
        <f t="shared" si="703"/>
        <v>1356</v>
      </c>
      <c r="AC2687" s="2">
        <f t="shared" si="703"/>
        <v>598</v>
      </c>
      <c r="AE2687" s="2" t="str">
        <f t="shared" si="704"/>
        <v/>
      </c>
      <c r="AF2687" s="2" t="str">
        <f t="shared" si="705"/>
        <v/>
      </c>
      <c r="AG2687" s="2" t="str">
        <f t="shared" si="706"/>
        <v/>
      </c>
      <c r="AH2687" s="2" t="str">
        <f t="shared" si="707"/>
        <v/>
      </c>
      <c r="AI2687" s="2">
        <f t="shared" si="708"/>
        <v>1356</v>
      </c>
      <c r="AK2687" s="2" t="str">
        <f t="shared" si="709"/>
        <v/>
      </c>
      <c r="AL2687" s="2" t="str">
        <f t="shared" si="710"/>
        <v/>
      </c>
      <c r="AM2687" s="2" t="str">
        <f t="shared" si="711"/>
        <v/>
      </c>
      <c r="AN2687" s="2" t="str">
        <f t="shared" si="712"/>
        <v/>
      </c>
      <c r="AO2687" s="2">
        <f t="shared" si="713"/>
        <v>598</v>
      </c>
    </row>
    <row r="2688" spans="1:41" x14ac:dyDescent="0.3">
      <c r="A2688" s="111">
        <v>44685.409618055557</v>
      </c>
      <c r="B2688" s="78" t="s">
        <v>3749</v>
      </c>
      <c r="C2688" s="78" t="s">
        <v>886</v>
      </c>
      <c r="F2688" s="78" t="s">
        <v>807</v>
      </c>
      <c r="G2688" s="78" t="s">
        <v>106</v>
      </c>
      <c r="H2688" s="112" t="s">
        <v>306</v>
      </c>
      <c r="I2688" s="112">
        <v>2</v>
      </c>
      <c r="J2688" s="113">
        <v>44685.407870370371</v>
      </c>
      <c r="K2688" s="113">
        <v>44685.409618055557</v>
      </c>
      <c r="M2688" s="113">
        <v>44685.409780092596</v>
      </c>
      <c r="P2688" s="78" t="str">
        <f t="shared" si="697"/>
        <v/>
      </c>
      <c r="S2688" s="78" t="str">
        <f t="shared" si="698"/>
        <v/>
      </c>
      <c r="T2688" s="113">
        <v>44685.414039351854</v>
      </c>
      <c r="U2688" s="78" t="s">
        <v>1267</v>
      </c>
      <c r="V2688" s="78" t="str">
        <f t="shared" si="699"/>
        <v>PLOEG</v>
      </c>
      <c r="W2688" s="113">
        <v>44685.425081018519</v>
      </c>
      <c r="X2688" s="113">
        <f t="shared" si="700"/>
        <v>1.6203703853534535E-4</v>
      </c>
      <c r="Y2688" s="113">
        <f t="shared" si="701"/>
        <v>4.2592592581058852E-3</v>
      </c>
      <c r="Z2688" s="113">
        <f t="shared" si="702"/>
        <v>1.1041666664823424E-2</v>
      </c>
      <c r="AB2688" s="2">
        <f t="shared" si="703"/>
        <v>368</v>
      </c>
      <c r="AC2688" s="2">
        <f t="shared" si="703"/>
        <v>954</v>
      </c>
      <c r="AE2688" s="2" t="str">
        <f t="shared" si="704"/>
        <v/>
      </c>
      <c r="AF2688" s="2" t="str">
        <f t="shared" si="705"/>
        <v/>
      </c>
      <c r="AG2688" s="2">
        <f t="shared" si="706"/>
        <v>368</v>
      </c>
      <c r="AH2688" s="2" t="str">
        <f t="shared" si="707"/>
        <v/>
      </c>
      <c r="AI2688" s="2" t="str">
        <f t="shared" si="708"/>
        <v/>
      </c>
      <c r="AK2688" s="2" t="str">
        <f t="shared" si="709"/>
        <v/>
      </c>
      <c r="AL2688" s="2" t="str">
        <f t="shared" si="710"/>
        <v/>
      </c>
      <c r="AM2688" s="2">
        <f t="shared" si="711"/>
        <v>954</v>
      </c>
      <c r="AN2688" s="2" t="str">
        <f t="shared" si="712"/>
        <v/>
      </c>
      <c r="AO2688" s="2" t="str">
        <f t="shared" si="713"/>
        <v/>
      </c>
    </row>
    <row r="2689" spans="1:41" x14ac:dyDescent="0.3">
      <c r="A2689" s="111">
        <v>44685.409618055557</v>
      </c>
      <c r="B2689" s="78" t="s">
        <v>3749</v>
      </c>
      <c r="C2689" s="78" t="s">
        <v>3123</v>
      </c>
      <c r="F2689" s="78" t="s">
        <v>807</v>
      </c>
      <c r="G2689" s="78" t="s">
        <v>106</v>
      </c>
      <c r="H2689" s="112" t="s">
        <v>306</v>
      </c>
      <c r="I2689" s="112">
        <v>2</v>
      </c>
      <c r="J2689" s="113">
        <v>44685.407870370371</v>
      </c>
      <c r="K2689" s="113">
        <v>44685.409618055557</v>
      </c>
      <c r="M2689" s="113">
        <v>44685.430405092593</v>
      </c>
      <c r="P2689" s="78" t="str">
        <f t="shared" si="697"/>
        <v/>
      </c>
      <c r="S2689" s="78" t="str">
        <f t="shared" si="698"/>
        <v/>
      </c>
      <c r="T2689" s="113">
        <v>44685.430439814816</v>
      </c>
      <c r="U2689" s="78" t="s">
        <v>1185</v>
      </c>
      <c r="V2689" s="78" t="str">
        <f t="shared" si="699"/>
        <v>CIC</v>
      </c>
      <c r="W2689" s="113">
        <v>44685.461574074077</v>
      </c>
      <c r="X2689" s="113">
        <f t="shared" si="700"/>
        <v>2.0787037035916001E-2</v>
      </c>
      <c r="Y2689" s="113" t="str">
        <f t="shared" si="701"/>
        <v/>
      </c>
      <c r="Z2689" s="113">
        <f t="shared" si="702"/>
        <v>3.1134259261307307E-2</v>
      </c>
      <c r="AB2689" s="2" t="str">
        <f t="shared" si="703"/>
        <v/>
      </c>
      <c r="AC2689" s="2">
        <f t="shared" si="703"/>
        <v>2690</v>
      </c>
      <c r="AE2689" s="2" t="str">
        <f t="shared" si="704"/>
        <v/>
      </c>
      <c r="AF2689" s="2" t="str">
        <f t="shared" si="705"/>
        <v/>
      </c>
      <c r="AG2689" s="2" t="str">
        <f t="shared" si="706"/>
        <v/>
      </c>
      <c r="AH2689" s="2" t="str">
        <f t="shared" si="707"/>
        <v/>
      </c>
      <c r="AI2689" s="2" t="str">
        <f t="shared" si="708"/>
        <v/>
      </c>
      <c r="AK2689" s="2" t="str">
        <f t="shared" si="709"/>
        <v/>
      </c>
      <c r="AL2689" s="2" t="str">
        <f t="shared" si="710"/>
        <v/>
      </c>
      <c r="AM2689" s="2">
        <f t="shared" si="711"/>
        <v>2690</v>
      </c>
      <c r="AN2689" s="2" t="str">
        <f t="shared" si="712"/>
        <v/>
      </c>
      <c r="AO2689" s="2" t="str">
        <f t="shared" si="713"/>
        <v/>
      </c>
    </row>
    <row r="2690" spans="1:41" x14ac:dyDescent="0.3">
      <c r="A2690" s="111">
        <v>44685.495104166665</v>
      </c>
      <c r="B2690" s="78" t="s">
        <v>3750</v>
      </c>
      <c r="C2690" s="78" t="s">
        <v>886</v>
      </c>
      <c r="D2690" s="78" t="s">
        <v>1199</v>
      </c>
      <c r="E2690" s="78">
        <v>853</v>
      </c>
      <c r="F2690" s="78" t="s">
        <v>809</v>
      </c>
      <c r="G2690" s="78" t="s">
        <v>130</v>
      </c>
      <c r="H2690" s="112" t="s">
        <v>316</v>
      </c>
      <c r="I2690" s="112">
        <v>2</v>
      </c>
      <c r="J2690" s="113">
        <v>44685.494988425926</v>
      </c>
      <c r="K2690" s="113">
        <v>44685.495104166665</v>
      </c>
      <c r="M2690" s="113">
        <v>44685.495138888888</v>
      </c>
      <c r="P2690" s="78" t="str">
        <f t="shared" si="697"/>
        <v/>
      </c>
      <c r="S2690" s="78" t="str">
        <f t="shared" si="698"/>
        <v/>
      </c>
      <c r="T2690" s="113">
        <v>44685.495162037034</v>
      </c>
      <c r="U2690" s="78" t="s">
        <v>1185</v>
      </c>
      <c r="V2690" s="78" t="str">
        <f t="shared" si="699"/>
        <v>CIC</v>
      </c>
      <c r="W2690" s="113">
        <v>44685.497523148151</v>
      </c>
      <c r="X2690" s="113" t="str">
        <f t="shared" si="700"/>
        <v/>
      </c>
      <c r="Y2690" s="113" t="str">
        <f t="shared" si="701"/>
        <v/>
      </c>
      <c r="Z2690" s="113">
        <f t="shared" si="702"/>
        <v>2.3611111173522659E-3</v>
      </c>
      <c r="AB2690" s="2" t="str">
        <f t="shared" si="703"/>
        <v/>
      </c>
      <c r="AC2690" s="2">
        <f t="shared" si="703"/>
        <v>204</v>
      </c>
      <c r="AE2690" s="2" t="str">
        <f t="shared" si="704"/>
        <v/>
      </c>
      <c r="AF2690" s="2" t="str">
        <f t="shared" si="705"/>
        <v/>
      </c>
      <c r="AG2690" s="2" t="str">
        <f t="shared" si="706"/>
        <v/>
      </c>
      <c r="AH2690" s="2" t="str">
        <f t="shared" si="707"/>
        <v/>
      </c>
      <c r="AI2690" s="2" t="str">
        <f t="shared" si="708"/>
        <v/>
      </c>
      <c r="AK2690" s="2" t="str">
        <f t="shared" si="709"/>
        <v/>
      </c>
      <c r="AL2690" s="2" t="str">
        <f t="shared" si="710"/>
        <v/>
      </c>
      <c r="AM2690" s="2">
        <f t="shared" si="711"/>
        <v>204</v>
      </c>
      <c r="AN2690" s="2" t="str">
        <f t="shared" si="712"/>
        <v/>
      </c>
      <c r="AO2690" s="2" t="str">
        <f t="shared" si="713"/>
        <v/>
      </c>
    </row>
    <row r="2691" spans="1:41" x14ac:dyDescent="0.3">
      <c r="A2691" s="111">
        <v>44685.539120370369</v>
      </c>
      <c r="B2691" s="78" t="s">
        <v>3751</v>
      </c>
      <c r="C2691" s="78" t="s">
        <v>886</v>
      </c>
      <c r="D2691" s="78" t="s">
        <v>2192</v>
      </c>
      <c r="E2691" s="78">
        <v>42</v>
      </c>
      <c r="F2691" s="78" t="s">
        <v>809</v>
      </c>
      <c r="G2691" s="78" t="s">
        <v>96</v>
      </c>
      <c r="H2691" s="112" t="s">
        <v>338</v>
      </c>
      <c r="I2691" s="112">
        <v>2</v>
      </c>
      <c r="J2691" s="113">
        <v>44685.539120370369</v>
      </c>
      <c r="K2691" s="113">
        <v>44685.539120370369</v>
      </c>
      <c r="M2691" s="113">
        <v>44685.54115740741</v>
      </c>
      <c r="N2691" s="113">
        <v>44685.541805555556</v>
      </c>
      <c r="O2691" s="78" t="s">
        <v>1185</v>
      </c>
      <c r="P2691" s="78" t="str">
        <f t="shared" si="697"/>
        <v>CIC</v>
      </c>
      <c r="S2691" s="78" t="str">
        <f t="shared" si="698"/>
        <v/>
      </c>
      <c r="V2691" s="78" t="str">
        <f t="shared" si="699"/>
        <v/>
      </c>
      <c r="W2691" s="113">
        <v>44685.554398148146</v>
      </c>
      <c r="X2691" s="113">
        <f t="shared" si="700"/>
        <v>2.0370370402815752E-3</v>
      </c>
      <c r="Y2691" s="113" t="str">
        <f t="shared" si="701"/>
        <v/>
      </c>
      <c r="Z2691" s="113" t="str">
        <f t="shared" si="702"/>
        <v/>
      </c>
      <c r="AB2691" s="2" t="str">
        <f t="shared" si="703"/>
        <v/>
      </c>
      <c r="AC2691" s="2" t="str">
        <f t="shared" si="703"/>
        <v/>
      </c>
      <c r="AE2691" s="2" t="str">
        <f t="shared" si="704"/>
        <v/>
      </c>
      <c r="AF2691" s="2" t="str">
        <f t="shared" si="705"/>
        <v/>
      </c>
      <c r="AG2691" s="2" t="str">
        <f t="shared" si="706"/>
        <v/>
      </c>
      <c r="AH2691" s="2" t="str">
        <f t="shared" si="707"/>
        <v/>
      </c>
      <c r="AI2691" s="2" t="str">
        <f t="shared" si="708"/>
        <v/>
      </c>
      <c r="AK2691" s="2" t="str">
        <f t="shared" si="709"/>
        <v/>
      </c>
      <c r="AL2691" s="2" t="str">
        <f t="shared" si="710"/>
        <v/>
      </c>
      <c r="AM2691" s="2" t="str">
        <f t="shared" si="711"/>
        <v/>
      </c>
      <c r="AN2691" s="2" t="str">
        <f t="shared" si="712"/>
        <v/>
      </c>
      <c r="AO2691" s="2" t="str">
        <f t="shared" si="713"/>
        <v/>
      </c>
    </row>
    <row r="2692" spans="1:41" x14ac:dyDescent="0.3">
      <c r="A2692" s="111">
        <v>44685.575590277775</v>
      </c>
      <c r="B2692" s="78" t="s">
        <v>3752</v>
      </c>
      <c r="C2692" s="78" t="s">
        <v>886</v>
      </c>
      <c r="D2692" s="78" t="s">
        <v>1193</v>
      </c>
      <c r="E2692" s="78">
        <v>65</v>
      </c>
      <c r="F2692" s="78" t="s">
        <v>809</v>
      </c>
      <c r="G2692" s="78" t="s">
        <v>126</v>
      </c>
      <c r="H2692" s="112" t="s">
        <v>290</v>
      </c>
      <c r="I2692" s="112">
        <v>2</v>
      </c>
      <c r="J2692" s="113">
        <v>44685.574861111112</v>
      </c>
      <c r="K2692" s="113">
        <v>44685.575590277775</v>
      </c>
      <c r="M2692" s="113">
        <v>44685.576886574076</v>
      </c>
      <c r="P2692" s="78" t="str">
        <f t="shared" si="697"/>
        <v/>
      </c>
      <c r="S2692" s="78" t="str">
        <f t="shared" si="698"/>
        <v/>
      </c>
      <c r="T2692" s="113">
        <v>44685.591284722221</v>
      </c>
      <c r="U2692" s="78" t="s">
        <v>1267</v>
      </c>
      <c r="V2692" s="78" t="str">
        <f t="shared" si="699"/>
        <v>PLOEG</v>
      </c>
      <c r="W2692" s="113">
        <v>44685.593622685185</v>
      </c>
      <c r="X2692" s="113">
        <f t="shared" si="700"/>
        <v>1.2962963010068052E-3</v>
      </c>
      <c r="Y2692" s="113">
        <f t="shared" si="701"/>
        <v>1.4398148145119194E-2</v>
      </c>
      <c r="Z2692" s="113">
        <f t="shared" si="702"/>
        <v>2.3379629637929611E-3</v>
      </c>
      <c r="AB2692" s="2">
        <f t="shared" si="703"/>
        <v>1244</v>
      </c>
      <c r="AC2692" s="2">
        <f t="shared" si="703"/>
        <v>202</v>
      </c>
      <c r="AE2692" s="2" t="str">
        <f t="shared" si="704"/>
        <v/>
      </c>
      <c r="AF2692" s="2" t="str">
        <f t="shared" si="705"/>
        <v/>
      </c>
      <c r="AG2692" s="2">
        <f t="shared" si="706"/>
        <v>1244</v>
      </c>
      <c r="AH2692" s="2" t="str">
        <f t="shared" si="707"/>
        <v/>
      </c>
      <c r="AI2692" s="2" t="str">
        <f t="shared" si="708"/>
        <v/>
      </c>
      <c r="AK2692" s="2" t="str">
        <f t="shared" si="709"/>
        <v/>
      </c>
      <c r="AL2692" s="2" t="str">
        <f t="shared" si="710"/>
        <v/>
      </c>
      <c r="AM2692" s="2">
        <f t="shared" si="711"/>
        <v>202</v>
      </c>
      <c r="AN2692" s="2" t="str">
        <f t="shared" si="712"/>
        <v/>
      </c>
      <c r="AO2692" s="2" t="str">
        <f t="shared" si="713"/>
        <v/>
      </c>
    </row>
    <row r="2693" spans="1:41" x14ac:dyDescent="0.3">
      <c r="A2693" s="111">
        <v>44685.604583333334</v>
      </c>
      <c r="B2693" s="78" t="s">
        <v>3753</v>
      </c>
      <c r="C2693" s="78" t="s">
        <v>886</v>
      </c>
      <c r="D2693" s="78" t="s">
        <v>3513</v>
      </c>
      <c r="E2693" s="78">
        <v>1</v>
      </c>
      <c r="F2693" s="78" t="s">
        <v>807</v>
      </c>
      <c r="G2693" s="78" t="s">
        <v>120</v>
      </c>
      <c r="H2693" s="112" t="s">
        <v>260</v>
      </c>
      <c r="I2693" s="112">
        <v>3</v>
      </c>
      <c r="J2693" s="113">
        <v>44685.604247685187</v>
      </c>
      <c r="K2693" s="113">
        <v>44685.604583333334</v>
      </c>
      <c r="M2693" s="113">
        <v>44685.606874999998</v>
      </c>
      <c r="N2693" s="113">
        <v>44685.606898148151</v>
      </c>
      <c r="O2693" s="78" t="s">
        <v>1185</v>
      </c>
      <c r="P2693" s="78" t="str">
        <f t="shared" si="697"/>
        <v>CIC</v>
      </c>
      <c r="S2693" s="78" t="str">
        <f t="shared" si="698"/>
        <v/>
      </c>
      <c r="T2693" s="113">
        <v>44685.616689814815</v>
      </c>
      <c r="U2693" s="78" t="s">
        <v>1267</v>
      </c>
      <c r="V2693" s="78" t="str">
        <f t="shared" si="699"/>
        <v>PLOEG</v>
      </c>
      <c r="W2693" s="113">
        <v>44685.646701388891</v>
      </c>
      <c r="X2693" s="113">
        <f t="shared" si="700"/>
        <v>2.2916666639503092E-3</v>
      </c>
      <c r="Y2693" s="113">
        <f t="shared" si="701"/>
        <v>9.8148148172185756E-3</v>
      </c>
      <c r="Z2693" s="113">
        <f t="shared" si="702"/>
        <v>3.0011574075615499E-2</v>
      </c>
      <c r="AB2693" s="2">
        <f t="shared" si="703"/>
        <v>848</v>
      </c>
      <c r="AC2693" s="2">
        <f t="shared" si="703"/>
        <v>2593</v>
      </c>
      <c r="AE2693" s="2" t="str">
        <f t="shared" si="704"/>
        <v/>
      </c>
      <c r="AF2693" s="2" t="str">
        <f t="shared" si="705"/>
        <v/>
      </c>
      <c r="AG2693" s="2" t="str">
        <f t="shared" si="706"/>
        <v/>
      </c>
      <c r="AH2693" s="2">
        <f t="shared" si="707"/>
        <v>848</v>
      </c>
      <c r="AI2693" s="2" t="str">
        <f t="shared" si="708"/>
        <v/>
      </c>
      <c r="AK2693" s="2" t="str">
        <f t="shared" si="709"/>
        <v/>
      </c>
      <c r="AL2693" s="2" t="str">
        <f t="shared" si="710"/>
        <v/>
      </c>
      <c r="AM2693" s="2" t="str">
        <f t="shared" si="711"/>
        <v/>
      </c>
      <c r="AN2693" s="2">
        <f t="shared" si="712"/>
        <v>2593</v>
      </c>
      <c r="AO2693" s="2" t="str">
        <f t="shared" si="713"/>
        <v/>
      </c>
    </row>
    <row r="2694" spans="1:41" x14ac:dyDescent="0.3">
      <c r="A2694" s="111">
        <v>44685.648182870369</v>
      </c>
      <c r="B2694" s="78" t="s">
        <v>3754</v>
      </c>
      <c r="C2694" s="78" t="s">
        <v>886</v>
      </c>
      <c r="D2694" s="78" t="s">
        <v>2908</v>
      </c>
      <c r="E2694" s="78">
        <v>63</v>
      </c>
      <c r="F2694" s="78" t="s">
        <v>808</v>
      </c>
      <c r="G2694" s="78" t="s">
        <v>102</v>
      </c>
      <c r="H2694" s="112" t="s">
        <v>206</v>
      </c>
      <c r="I2694" s="112">
        <v>3</v>
      </c>
      <c r="J2694" s="113">
        <v>44685.644444444442</v>
      </c>
      <c r="K2694" s="113">
        <v>44685.648182870369</v>
      </c>
      <c r="M2694" s="113">
        <v>44685.64880787037</v>
      </c>
      <c r="P2694" s="78" t="str">
        <f t="shared" ref="P2694:P2757" si="714">IF(LEFT(O2694,3)="&amp;RU","PLOEG",IF(LEFT(O2694,6)="ANT-di","DISP/S of N",IF(LEFT(O2694,4)="rANT","DISP/S of N",IF(LEFT(O2694,3)="ANT","CIC",""))))</f>
        <v/>
      </c>
      <c r="S2694" s="78" t="str">
        <f t="shared" ref="S2694:S2757" si="715">IF(LEFT(R2694,3)="&amp;RU","PLOEG",IF(LEFT(R2694,6)="ANT-di","DISP/S of N",IF(LEFT(R2694,4)="rANT","DISP/S of N",IF(LEFT(R2694,3)="ANT","CIC",""))))</f>
        <v/>
      </c>
      <c r="V2694" s="78" t="str">
        <f t="shared" ref="V2694:V2757" si="716">IF(LEFT(U2694,3)="&amp;RU","PLOEG",IF(LEFT(U2694,6)="ANT-di","DISP/S of N",IF(LEFT(U2694,4)="rANT","DISP/S of N",IF(LEFT(U2694,3)="ANT","CIC",""))))</f>
        <v/>
      </c>
      <c r="W2694" s="113">
        <v>44685.653344907405</v>
      </c>
      <c r="X2694" s="113">
        <f t="shared" ref="X2694:X2757" si="717">IF((MIN(L2694:M2694)&lt;K2694+6/ (24*3600)),"", IF((MIN(L2694:M2694)=K2694),"0:00:00",IF((MIN(L2694:M2694)-K2694),MIN(L2694:M2694)-K2694,"")))</f>
        <v>6.2500000058207661E-4</v>
      </c>
      <c r="Y2694" s="113" t="str">
        <f t="shared" ref="Y2694:Y2757" si="718">IF(OR(T2694="",T2694&lt;MINA(L2694,M2694)+11/(24*3600)),"",T2694-MINA(L2694,M2694))</f>
        <v/>
      </c>
      <c r="Z2694" s="113" t="str">
        <f t="shared" ref="Z2694:Z2757" si="719">IF(OR(T2694="",W2694&lt;T2694+31/(24*3600)),"",W2694-T2694)</f>
        <v/>
      </c>
      <c r="AB2694" s="2" t="str">
        <f t="shared" ref="AB2694:AC2757" si="720">IF(Y2694="","",SECOND(Y2694)+(MINUTE(Y2694)*60)+(HOUR(Y2694)*3600))</f>
        <v/>
      </c>
      <c r="AC2694" s="2" t="str">
        <f t="shared" si="720"/>
        <v/>
      </c>
      <c r="AE2694" s="2" t="str">
        <f t="shared" ref="AE2694:AE2757" si="721">IF(I2694=0,AB2694,"")</f>
        <v/>
      </c>
      <c r="AF2694" s="2" t="str">
        <f t="shared" ref="AF2694:AF2757" si="722">IF(I2694=1,AB2694,"")</f>
        <v/>
      </c>
      <c r="AG2694" s="2" t="str">
        <f t="shared" ref="AG2694:AG2757" si="723">IF(I2694=2,AB2694,"")</f>
        <v/>
      </c>
      <c r="AH2694" s="2" t="str">
        <f t="shared" ref="AH2694:AH2757" si="724">IF(I2694=3,AB2694,"")</f>
        <v/>
      </c>
      <c r="AI2694" s="2" t="str">
        <f t="shared" ref="AI2694:AI2757" si="725">IF(I2694=4,AB2694,"")</f>
        <v/>
      </c>
      <c r="AK2694" s="2" t="str">
        <f t="shared" ref="AK2694:AK2757" si="726">IF(I2694=0,AC2694,"")</f>
        <v/>
      </c>
      <c r="AL2694" s="2" t="str">
        <f t="shared" ref="AL2694:AL2757" si="727">IF(I2694=1,AC2694,"")</f>
        <v/>
      </c>
      <c r="AM2694" s="2" t="str">
        <f t="shared" ref="AM2694:AM2757" si="728">IF(I2694=2,AC2694,"")</f>
        <v/>
      </c>
      <c r="AN2694" s="2" t="str">
        <f t="shared" ref="AN2694:AN2757" si="729">IF(I2694=3,AC2694,"")</f>
        <v/>
      </c>
      <c r="AO2694" s="2" t="str">
        <f t="shared" ref="AO2694:AO2757" si="730">IF(I2694=4,AC2694,"")</f>
        <v/>
      </c>
    </row>
    <row r="2695" spans="1:41" x14ac:dyDescent="0.3">
      <c r="A2695" s="111">
        <v>44685.648182870369</v>
      </c>
      <c r="B2695" s="78" t="s">
        <v>3754</v>
      </c>
      <c r="C2695" s="78" t="s">
        <v>951</v>
      </c>
      <c r="D2695" s="78" t="s">
        <v>2908</v>
      </c>
      <c r="E2695" s="78">
        <v>63</v>
      </c>
      <c r="F2695" s="78" t="s">
        <v>808</v>
      </c>
      <c r="G2695" s="78" t="s">
        <v>102</v>
      </c>
      <c r="H2695" s="112" t="s">
        <v>206</v>
      </c>
      <c r="I2695" s="112">
        <v>3</v>
      </c>
      <c r="J2695" s="113">
        <v>44685.644444444442</v>
      </c>
      <c r="K2695" s="113">
        <v>44685.648182870369</v>
      </c>
      <c r="M2695" s="113">
        <v>44685.653275462966</v>
      </c>
      <c r="N2695" s="113">
        <v>44685.653287037036</v>
      </c>
      <c r="O2695" s="78" t="s">
        <v>1185</v>
      </c>
      <c r="P2695" s="78" t="str">
        <f t="shared" si="714"/>
        <v>CIC</v>
      </c>
      <c r="S2695" s="78" t="str">
        <f t="shared" si="715"/>
        <v/>
      </c>
      <c r="T2695" s="113">
        <v>44685.659490740742</v>
      </c>
      <c r="U2695" s="78" t="s">
        <v>1286</v>
      </c>
      <c r="V2695" s="78" t="str">
        <f t="shared" si="716"/>
        <v>PLOEG</v>
      </c>
      <c r="W2695" s="113">
        <v>44685.669965277775</v>
      </c>
      <c r="X2695" s="113">
        <f t="shared" si="717"/>
        <v>5.0925925970659591E-3</v>
      </c>
      <c r="Y2695" s="113">
        <f t="shared" si="718"/>
        <v>6.2152777754818089E-3</v>
      </c>
      <c r="Z2695" s="113">
        <f t="shared" si="719"/>
        <v>1.0474537033587694E-2</v>
      </c>
      <c r="AB2695" s="2">
        <f t="shared" si="720"/>
        <v>537</v>
      </c>
      <c r="AC2695" s="2">
        <f t="shared" si="720"/>
        <v>905</v>
      </c>
      <c r="AE2695" s="2" t="str">
        <f t="shared" si="721"/>
        <v/>
      </c>
      <c r="AF2695" s="2" t="str">
        <f t="shared" si="722"/>
        <v/>
      </c>
      <c r="AG2695" s="2" t="str">
        <f t="shared" si="723"/>
        <v/>
      </c>
      <c r="AH2695" s="2">
        <f t="shared" si="724"/>
        <v>537</v>
      </c>
      <c r="AI2695" s="2" t="str">
        <f t="shared" si="725"/>
        <v/>
      </c>
      <c r="AK2695" s="2" t="str">
        <f t="shared" si="726"/>
        <v/>
      </c>
      <c r="AL2695" s="2" t="str">
        <f t="shared" si="727"/>
        <v/>
      </c>
      <c r="AM2695" s="2" t="str">
        <f t="shared" si="728"/>
        <v/>
      </c>
      <c r="AN2695" s="2">
        <f t="shared" si="729"/>
        <v>905</v>
      </c>
      <c r="AO2695" s="2" t="str">
        <f t="shared" si="730"/>
        <v/>
      </c>
    </row>
    <row r="2696" spans="1:41" x14ac:dyDescent="0.3">
      <c r="A2696" s="111">
        <v>44685.667268518519</v>
      </c>
      <c r="B2696" s="78" t="s">
        <v>3755</v>
      </c>
      <c r="C2696" s="78" t="s">
        <v>886</v>
      </c>
      <c r="F2696" s="78" t="s">
        <v>809</v>
      </c>
      <c r="G2696" s="78" t="s">
        <v>102</v>
      </c>
      <c r="H2696" s="112" t="s">
        <v>206</v>
      </c>
      <c r="I2696" s="112">
        <v>3</v>
      </c>
      <c r="J2696" s="113">
        <v>44685.666481481479</v>
      </c>
      <c r="K2696" s="113">
        <v>44685.667268518519</v>
      </c>
      <c r="M2696" s="113">
        <v>44685.667951388888</v>
      </c>
      <c r="N2696" s="113">
        <v>44685.66847222222</v>
      </c>
      <c r="O2696" s="78" t="s">
        <v>1185</v>
      </c>
      <c r="P2696" s="78" t="str">
        <f t="shared" si="714"/>
        <v>CIC</v>
      </c>
      <c r="S2696" s="78" t="str">
        <f t="shared" si="715"/>
        <v/>
      </c>
      <c r="T2696" s="113">
        <v>44685.687465277777</v>
      </c>
      <c r="U2696" s="78" t="s">
        <v>1267</v>
      </c>
      <c r="V2696" s="78" t="str">
        <f t="shared" si="716"/>
        <v>PLOEG</v>
      </c>
      <c r="W2696" s="113">
        <v>44685.725208333337</v>
      </c>
      <c r="X2696" s="113">
        <f t="shared" si="717"/>
        <v>6.8287036992842332E-4</v>
      </c>
      <c r="Y2696" s="113">
        <f t="shared" si="718"/>
        <v>1.95138888884685E-2</v>
      </c>
      <c r="Z2696" s="113">
        <f t="shared" si="719"/>
        <v>3.7743055559985805E-2</v>
      </c>
      <c r="AB2696" s="2">
        <f t="shared" si="720"/>
        <v>1686</v>
      </c>
      <c r="AC2696" s="2">
        <f t="shared" si="720"/>
        <v>3261</v>
      </c>
      <c r="AE2696" s="2" t="str">
        <f t="shared" si="721"/>
        <v/>
      </c>
      <c r="AF2696" s="2" t="str">
        <f t="shared" si="722"/>
        <v/>
      </c>
      <c r="AG2696" s="2" t="str">
        <f t="shared" si="723"/>
        <v/>
      </c>
      <c r="AH2696" s="2">
        <f t="shared" si="724"/>
        <v>1686</v>
      </c>
      <c r="AI2696" s="2" t="str">
        <f t="shared" si="725"/>
        <v/>
      </c>
      <c r="AK2696" s="2" t="str">
        <f t="shared" si="726"/>
        <v/>
      </c>
      <c r="AL2696" s="2" t="str">
        <f t="shared" si="727"/>
        <v/>
      </c>
      <c r="AM2696" s="2" t="str">
        <f t="shared" si="728"/>
        <v/>
      </c>
      <c r="AN2696" s="2">
        <f t="shared" si="729"/>
        <v>3261</v>
      </c>
      <c r="AO2696" s="2" t="str">
        <f t="shared" si="730"/>
        <v/>
      </c>
    </row>
    <row r="2697" spans="1:41" x14ac:dyDescent="0.3">
      <c r="A2697" s="111">
        <v>44685.675405092596</v>
      </c>
      <c r="B2697" s="78" t="s">
        <v>3756</v>
      </c>
      <c r="C2697" s="78" t="s">
        <v>1252</v>
      </c>
      <c r="F2697" s="78" t="s">
        <v>808</v>
      </c>
      <c r="G2697" s="78" t="s">
        <v>96</v>
      </c>
      <c r="H2697" s="112" t="s">
        <v>296</v>
      </c>
      <c r="I2697" s="112">
        <v>3</v>
      </c>
      <c r="J2697" s="113">
        <v>44685.675243055557</v>
      </c>
      <c r="K2697" s="113">
        <v>44685.675405092596</v>
      </c>
      <c r="M2697" s="113">
        <v>44685.676296296297</v>
      </c>
      <c r="P2697" s="78" t="str">
        <f t="shared" si="714"/>
        <v/>
      </c>
      <c r="S2697" s="78" t="str">
        <f t="shared" si="715"/>
        <v/>
      </c>
      <c r="V2697" s="78" t="str">
        <f t="shared" si="716"/>
        <v/>
      </c>
      <c r="W2697" s="113">
        <v>44685.841643518521</v>
      </c>
      <c r="X2697" s="113">
        <f t="shared" si="717"/>
        <v>8.9120370103046298E-4</v>
      </c>
      <c r="Y2697" s="113" t="str">
        <f t="shared" si="718"/>
        <v/>
      </c>
      <c r="Z2697" s="113" t="str">
        <f t="shared" si="719"/>
        <v/>
      </c>
      <c r="AB2697" s="2" t="str">
        <f t="shared" si="720"/>
        <v/>
      </c>
      <c r="AC2697" s="2" t="str">
        <f t="shared" si="720"/>
        <v/>
      </c>
      <c r="AE2697" s="2" t="str">
        <f t="shared" si="721"/>
        <v/>
      </c>
      <c r="AF2697" s="2" t="str">
        <f t="shared" si="722"/>
        <v/>
      </c>
      <c r="AG2697" s="2" t="str">
        <f t="shared" si="723"/>
        <v/>
      </c>
      <c r="AH2697" s="2" t="str">
        <f t="shared" si="724"/>
        <v/>
      </c>
      <c r="AI2697" s="2" t="str">
        <f t="shared" si="725"/>
        <v/>
      </c>
      <c r="AK2697" s="2" t="str">
        <f t="shared" si="726"/>
        <v/>
      </c>
      <c r="AL2697" s="2" t="str">
        <f t="shared" si="727"/>
        <v/>
      </c>
      <c r="AM2697" s="2" t="str">
        <f t="shared" si="728"/>
        <v/>
      </c>
      <c r="AN2697" s="2" t="str">
        <f t="shared" si="729"/>
        <v/>
      </c>
      <c r="AO2697" s="2" t="str">
        <f t="shared" si="730"/>
        <v/>
      </c>
    </row>
    <row r="2698" spans="1:41" x14ac:dyDescent="0.3">
      <c r="A2698" s="111">
        <v>44685.733055555553</v>
      </c>
      <c r="B2698" s="78" t="s">
        <v>3757</v>
      </c>
      <c r="C2698" s="78" t="s">
        <v>886</v>
      </c>
      <c r="D2698" s="78" t="s">
        <v>1282</v>
      </c>
      <c r="E2698" s="78">
        <v>17</v>
      </c>
      <c r="F2698" s="78" t="s">
        <v>807</v>
      </c>
      <c r="G2698" s="78" t="s">
        <v>86</v>
      </c>
      <c r="H2698" s="112" t="s">
        <v>302</v>
      </c>
      <c r="I2698" s="112">
        <v>4</v>
      </c>
      <c r="J2698" s="113">
        <v>44685.73232638889</v>
      </c>
      <c r="K2698" s="113">
        <v>44685.733055555553</v>
      </c>
      <c r="M2698" s="113">
        <v>44685.73746527778</v>
      </c>
      <c r="N2698" s="113">
        <v>44685.737476851849</v>
      </c>
      <c r="O2698" s="78" t="s">
        <v>1185</v>
      </c>
      <c r="P2698" s="78" t="str">
        <f t="shared" si="714"/>
        <v>CIC</v>
      </c>
      <c r="S2698" s="78" t="str">
        <f t="shared" si="715"/>
        <v/>
      </c>
      <c r="V2698" s="78" t="str">
        <f t="shared" si="716"/>
        <v/>
      </c>
      <c r="W2698" s="113">
        <v>44685.743692129632</v>
      </c>
      <c r="X2698" s="113">
        <f t="shared" si="717"/>
        <v>4.4097222271375358E-3</v>
      </c>
      <c r="Y2698" s="113" t="str">
        <f t="shared" si="718"/>
        <v/>
      </c>
      <c r="Z2698" s="113" t="str">
        <f t="shared" si="719"/>
        <v/>
      </c>
      <c r="AB2698" s="2" t="str">
        <f t="shared" si="720"/>
        <v/>
      </c>
      <c r="AC2698" s="2" t="str">
        <f t="shared" si="720"/>
        <v/>
      </c>
      <c r="AE2698" s="2" t="str">
        <f t="shared" si="721"/>
        <v/>
      </c>
      <c r="AF2698" s="2" t="str">
        <f t="shared" si="722"/>
        <v/>
      </c>
      <c r="AG2698" s="2" t="str">
        <f t="shared" si="723"/>
        <v/>
      </c>
      <c r="AH2698" s="2" t="str">
        <f t="shared" si="724"/>
        <v/>
      </c>
      <c r="AI2698" s="2" t="str">
        <f t="shared" si="725"/>
        <v/>
      </c>
      <c r="AK2698" s="2" t="str">
        <f t="shared" si="726"/>
        <v/>
      </c>
      <c r="AL2698" s="2" t="str">
        <f t="shared" si="727"/>
        <v/>
      </c>
      <c r="AM2698" s="2" t="str">
        <f t="shared" si="728"/>
        <v/>
      </c>
      <c r="AN2698" s="2" t="str">
        <f t="shared" si="729"/>
        <v/>
      </c>
      <c r="AO2698" s="2" t="str">
        <f t="shared" si="730"/>
        <v/>
      </c>
    </row>
    <row r="2699" spans="1:41" x14ac:dyDescent="0.3">
      <c r="A2699" s="111">
        <v>44685.733055555553</v>
      </c>
      <c r="B2699" s="78" t="s">
        <v>3757</v>
      </c>
      <c r="C2699" s="78" t="s">
        <v>835</v>
      </c>
      <c r="D2699" s="78" t="s">
        <v>1282</v>
      </c>
      <c r="E2699" s="78">
        <v>17</v>
      </c>
      <c r="F2699" s="78" t="s">
        <v>807</v>
      </c>
      <c r="G2699" s="78" t="s">
        <v>86</v>
      </c>
      <c r="H2699" s="112" t="s">
        <v>302</v>
      </c>
      <c r="I2699" s="112">
        <v>4</v>
      </c>
      <c r="J2699" s="113">
        <v>44685.73232638889</v>
      </c>
      <c r="K2699" s="113">
        <v>44685.733055555553</v>
      </c>
      <c r="M2699" s="113">
        <v>44685.743611111109</v>
      </c>
      <c r="N2699" s="113">
        <v>44685.743634259263</v>
      </c>
      <c r="O2699" s="78" t="s">
        <v>1185</v>
      </c>
      <c r="P2699" s="78" t="str">
        <f t="shared" si="714"/>
        <v>CIC</v>
      </c>
      <c r="S2699" s="78" t="str">
        <f t="shared" si="715"/>
        <v/>
      </c>
      <c r="T2699" s="113">
        <v>44685.75037037037</v>
      </c>
      <c r="U2699" s="78" t="s">
        <v>1216</v>
      </c>
      <c r="V2699" s="78" t="str">
        <f t="shared" si="716"/>
        <v>PLOEG</v>
      </c>
      <c r="W2699" s="113">
        <v>44685.763599537036</v>
      </c>
      <c r="X2699" s="113">
        <f t="shared" si="717"/>
        <v>1.0555555556493346E-2</v>
      </c>
      <c r="Y2699" s="113">
        <f t="shared" si="718"/>
        <v>6.7592592604341917E-3</v>
      </c>
      <c r="Z2699" s="113">
        <f t="shared" si="719"/>
        <v>1.3229166666860692E-2</v>
      </c>
      <c r="AB2699" s="2">
        <f t="shared" si="720"/>
        <v>584</v>
      </c>
      <c r="AC2699" s="2">
        <f t="shared" si="720"/>
        <v>1143</v>
      </c>
      <c r="AE2699" s="2" t="str">
        <f t="shared" si="721"/>
        <v/>
      </c>
      <c r="AF2699" s="2" t="str">
        <f t="shared" si="722"/>
        <v/>
      </c>
      <c r="AG2699" s="2" t="str">
        <f t="shared" si="723"/>
        <v/>
      </c>
      <c r="AH2699" s="2" t="str">
        <f t="shared" si="724"/>
        <v/>
      </c>
      <c r="AI2699" s="2">
        <f t="shared" si="725"/>
        <v>584</v>
      </c>
      <c r="AK2699" s="2" t="str">
        <f t="shared" si="726"/>
        <v/>
      </c>
      <c r="AL2699" s="2" t="str">
        <f t="shared" si="727"/>
        <v/>
      </c>
      <c r="AM2699" s="2" t="str">
        <f t="shared" si="728"/>
        <v/>
      </c>
      <c r="AN2699" s="2" t="str">
        <f t="shared" si="729"/>
        <v/>
      </c>
      <c r="AO2699" s="2">
        <f t="shared" si="730"/>
        <v>1143</v>
      </c>
    </row>
    <row r="2700" spans="1:41" x14ac:dyDescent="0.3">
      <c r="A2700" s="111">
        <v>44685.76258101852</v>
      </c>
      <c r="B2700" s="78" t="s">
        <v>3758</v>
      </c>
      <c r="C2700" s="78" t="s">
        <v>835</v>
      </c>
      <c r="D2700" s="78" t="s">
        <v>2697</v>
      </c>
      <c r="F2700" s="78" t="s">
        <v>807</v>
      </c>
      <c r="G2700" s="78" t="s">
        <v>104</v>
      </c>
      <c r="H2700" s="112" t="s">
        <v>198</v>
      </c>
      <c r="I2700" s="112">
        <v>3</v>
      </c>
      <c r="J2700" s="113">
        <v>44685.76258101852</v>
      </c>
      <c r="K2700" s="113">
        <v>44685.76258101852</v>
      </c>
      <c r="M2700" s="113">
        <v>44685.764201388891</v>
      </c>
      <c r="N2700" s="113">
        <v>44685.764317129629</v>
      </c>
      <c r="O2700" s="78" t="s">
        <v>1185</v>
      </c>
      <c r="P2700" s="78" t="str">
        <f t="shared" si="714"/>
        <v>CIC</v>
      </c>
      <c r="S2700" s="78" t="str">
        <f t="shared" si="715"/>
        <v/>
      </c>
      <c r="T2700" s="113">
        <v>44685.772650462961</v>
      </c>
      <c r="U2700" s="78" t="s">
        <v>1187</v>
      </c>
      <c r="V2700" s="78" t="str">
        <f t="shared" si="716"/>
        <v>CIC</v>
      </c>
      <c r="W2700" s="113">
        <v>44685.77553240741</v>
      </c>
      <c r="X2700" s="113">
        <f t="shared" si="717"/>
        <v>1.6203703708015382E-3</v>
      </c>
      <c r="Y2700" s="113">
        <f t="shared" si="718"/>
        <v>8.4490740700857714E-3</v>
      </c>
      <c r="Z2700" s="113">
        <f t="shared" si="719"/>
        <v>2.8819444487453438E-3</v>
      </c>
      <c r="AB2700" s="2">
        <f t="shared" si="720"/>
        <v>730</v>
      </c>
      <c r="AC2700" s="2">
        <f t="shared" si="720"/>
        <v>249</v>
      </c>
      <c r="AE2700" s="2" t="str">
        <f t="shared" si="721"/>
        <v/>
      </c>
      <c r="AF2700" s="2" t="str">
        <f t="shared" si="722"/>
        <v/>
      </c>
      <c r="AG2700" s="2" t="str">
        <f t="shared" si="723"/>
        <v/>
      </c>
      <c r="AH2700" s="2">
        <f t="shared" si="724"/>
        <v>730</v>
      </c>
      <c r="AI2700" s="2" t="str">
        <f t="shared" si="725"/>
        <v/>
      </c>
      <c r="AK2700" s="2" t="str">
        <f t="shared" si="726"/>
        <v/>
      </c>
      <c r="AL2700" s="2" t="str">
        <f t="shared" si="727"/>
        <v/>
      </c>
      <c r="AM2700" s="2" t="str">
        <f t="shared" si="728"/>
        <v/>
      </c>
      <c r="AN2700" s="2">
        <f t="shared" si="729"/>
        <v>249</v>
      </c>
      <c r="AO2700" s="2" t="str">
        <f t="shared" si="730"/>
        <v/>
      </c>
    </row>
    <row r="2701" spans="1:41" x14ac:dyDescent="0.3">
      <c r="A2701" s="111">
        <v>44685.823483796295</v>
      </c>
      <c r="B2701" s="78" t="s">
        <v>3759</v>
      </c>
      <c r="C2701" s="78" t="s">
        <v>846</v>
      </c>
      <c r="D2701" s="78" t="s">
        <v>1240</v>
      </c>
      <c r="E2701" s="78">
        <v>242</v>
      </c>
      <c r="F2701" s="78" t="s">
        <v>807</v>
      </c>
      <c r="G2701" s="78" t="s">
        <v>84</v>
      </c>
      <c r="H2701" s="112" t="s">
        <v>505</v>
      </c>
      <c r="I2701" s="112">
        <v>3</v>
      </c>
      <c r="J2701" s="113">
        <v>44685.82298611111</v>
      </c>
      <c r="K2701" s="113">
        <v>44685.823483796295</v>
      </c>
      <c r="M2701" s="113">
        <v>44685.825115740743</v>
      </c>
      <c r="N2701" s="113">
        <v>44685.825486111113</v>
      </c>
      <c r="O2701" s="78" t="s">
        <v>1187</v>
      </c>
      <c r="P2701" s="78" t="str">
        <f t="shared" si="714"/>
        <v>CIC</v>
      </c>
      <c r="S2701" s="78" t="str">
        <f t="shared" si="715"/>
        <v/>
      </c>
      <c r="T2701" s="113">
        <v>44685.858819444446</v>
      </c>
      <c r="U2701" s="78" t="s">
        <v>1203</v>
      </c>
      <c r="V2701" s="78" t="str">
        <f t="shared" si="716"/>
        <v>PLOEG</v>
      </c>
      <c r="W2701" s="113">
        <v>44685.98704861111</v>
      </c>
      <c r="X2701" s="113">
        <f t="shared" si="717"/>
        <v>1.6319444475811906E-3</v>
      </c>
      <c r="Y2701" s="113">
        <f t="shared" si="718"/>
        <v>3.3703703702485655E-2</v>
      </c>
      <c r="Z2701" s="113">
        <f t="shared" si="719"/>
        <v>0.12822916666482342</v>
      </c>
      <c r="AB2701" s="2">
        <f t="shared" si="720"/>
        <v>2912</v>
      </c>
      <c r="AC2701" s="2">
        <f t="shared" si="720"/>
        <v>11079</v>
      </c>
      <c r="AE2701" s="2" t="str">
        <f t="shared" si="721"/>
        <v/>
      </c>
      <c r="AF2701" s="2" t="str">
        <f t="shared" si="722"/>
        <v/>
      </c>
      <c r="AG2701" s="2" t="str">
        <f t="shared" si="723"/>
        <v/>
      </c>
      <c r="AH2701" s="2">
        <f t="shared" si="724"/>
        <v>2912</v>
      </c>
      <c r="AI2701" s="2" t="str">
        <f t="shared" si="725"/>
        <v/>
      </c>
      <c r="AK2701" s="2" t="str">
        <f t="shared" si="726"/>
        <v/>
      </c>
      <c r="AL2701" s="2" t="str">
        <f t="shared" si="727"/>
        <v/>
      </c>
      <c r="AM2701" s="2" t="str">
        <f t="shared" si="728"/>
        <v/>
      </c>
      <c r="AN2701" s="2">
        <f t="shared" si="729"/>
        <v>11079</v>
      </c>
      <c r="AO2701" s="2" t="str">
        <f t="shared" si="730"/>
        <v/>
      </c>
    </row>
    <row r="2702" spans="1:41" x14ac:dyDescent="0.3">
      <c r="A2702" s="111">
        <v>44685.85696759259</v>
      </c>
      <c r="B2702" s="78" t="s">
        <v>3760</v>
      </c>
      <c r="C2702" s="78" t="s">
        <v>835</v>
      </c>
      <c r="D2702" s="78" t="s">
        <v>1266</v>
      </c>
      <c r="F2702" s="78" t="s">
        <v>807</v>
      </c>
      <c r="G2702" s="78" t="s">
        <v>128</v>
      </c>
      <c r="H2702" s="112" t="s">
        <v>270</v>
      </c>
      <c r="I2702" s="112">
        <v>3</v>
      </c>
      <c r="J2702" s="113">
        <v>44685.856377314813</v>
      </c>
      <c r="K2702" s="113">
        <v>44685.85696759259</v>
      </c>
      <c r="M2702" s="113">
        <v>44685.858877314815</v>
      </c>
      <c r="N2702" s="113">
        <v>44685.859351851854</v>
      </c>
      <c r="O2702" s="78" t="s">
        <v>1185</v>
      </c>
      <c r="P2702" s="78" t="str">
        <f t="shared" si="714"/>
        <v>CIC</v>
      </c>
      <c r="S2702" s="78" t="str">
        <f t="shared" si="715"/>
        <v/>
      </c>
      <c r="T2702" s="113">
        <v>44685.859849537039</v>
      </c>
      <c r="U2702" s="78" t="s">
        <v>1216</v>
      </c>
      <c r="V2702" s="78" t="str">
        <f t="shared" si="716"/>
        <v>PLOEG</v>
      </c>
      <c r="W2702" s="113">
        <v>44685.881736111114</v>
      </c>
      <c r="X2702" s="113">
        <f t="shared" si="717"/>
        <v>1.9097222248092294E-3</v>
      </c>
      <c r="Y2702" s="113">
        <f t="shared" si="718"/>
        <v>9.7222222393611446E-4</v>
      </c>
      <c r="Z2702" s="113">
        <f t="shared" si="719"/>
        <v>2.1886574075324461E-2</v>
      </c>
      <c r="AB2702" s="2">
        <f t="shared" si="720"/>
        <v>84</v>
      </c>
      <c r="AC2702" s="2">
        <f t="shared" si="720"/>
        <v>1891</v>
      </c>
      <c r="AE2702" s="2" t="str">
        <f t="shared" si="721"/>
        <v/>
      </c>
      <c r="AF2702" s="2" t="str">
        <f t="shared" si="722"/>
        <v/>
      </c>
      <c r="AG2702" s="2" t="str">
        <f t="shared" si="723"/>
        <v/>
      </c>
      <c r="AH2702" s="2">
        <f t="shared" si="724"/>
        <v>84</v>
      </c>
      <c r="AI2702" s="2" t="str">
        <f t="shared" si="725"/>
        <v/>
      </c>
      <c r="AK2702" s="2" t="str">
        <f t="shared" si="726"/>
        <v/>
      </c>
      <c r="AL2702" s="2" t="str">
        <f t="shared" si="727"/>
        <v/>
      </c>
      <c r="AM2702" s="2" t="str">
        <f t="shared" si="728"/>
        <v/>
      </c>
      <c r="AN2702" s="2">
        <f t="shared" si="729"/>
        <v>1891</v>
      </c>
      <c r="AO2702" s="2" t="str">
        <f t="shared" si="730"/>
        <v/>
      </c>
    </row>
    <row r="2703" spans="1:41" x14ac:dyDescent="0.3">
      <c r="A2703" s="111">
        <v>44685.971805555557</v>
      </c>
      <c r="B2703" s="78" t="s">
        <v>3761</v>
      </c>
      <c r="C2703" s="78" t="s">
        <v>835</v>
      </c>
      <c r="D2703" s="78" t="s">
        <v>3762</v>
      </c>
      <c r="F2703" s="78" t="s">
        <v>811</v>
      </c>
      <c r="G2703" s="78" t="s">
        <v>124</v>
      </c>
      <c r="H2703" s="112" t="s">
        <v>579</v>
      </c>
      <c r="I2703" s="112">
        <v>2</v>
      </c>
      <c r="J2703" s="113">
        <v>44685.971805555557</v>
      </c>
      <c r="K2703" s="113">
        <v>44685.971805555557</v>
      </c>
      <c r="M2703" s="113">
        <v>44685.971921296295</v>
      </c>
      <c r="N2703" s="113">
        <v>44685.971967592595</v>
      </c>
      <c r="O2703" s="78" t="s">
        <v>1187</v>
      </c>
      <c r="P2703" s="78" t="str">
        <f t="shared" si="714"/>
        <v>CIC</v>
      </c>
      <c r="S2703" s="78" t="str">
        <f t="shared" si="715"/>
        <v/>
      </c>
      <c r="V2703" s="78" t="str">
        <f t="shared" si="716"/>
        <v/>
      </c>
      <c r="W2703" s="113">
        <v>44685.985960648148</v>
      </c>
      <c r="X2703" s="113">
        <f t="shared" si="717"/>
        <v>1.1574073869269341E-4</v>
      </c>
      <c r="Y2703" s="113" t="str">
        <f t="shared" si="718"/>
        <v/>
      </c>
      <c r="Z2703" s="113" t="str">
        <f t="shared" si="719"/>
        <v/>
      </c>
      <c r="AB2703" s="2" t="str">
        <f t="shared" si="720"/>
        <v/>
      </c>
      <c r="AC2703" s="2" t="str">
        <f t="shared" si="720"/>
        <v/>
      </c>
      <c r="AE2703" s="2" t="str">
        <f t="shared" si="721"/>
        <v/>
      </c>
      <c r="AF2703" s="2" t="str">
        <f t="shared" si="722"/>
        <v/>
      </c>
      <c r="AG2703" s="2" t="str">
        <f t="shared" si="723"/>
        <v/>
      </c>
      <c r="AH2703" s="2" t="str">
        <f t="shared" si="724"/>
        <v/>
      </c>
      <c r="AI2703" s="2" t="str">
        <f t="shared" si="725"/>
        <v/>
      </c>
      <c r="AK2703" s="2" t="str">
        <f t="shared" si="726"/>
        <v/>
      </c>
      <c r="AL2703" s="2" t="str">
        <f t="shared" si="727"/>
        <v/>
      </c>
      <c r="AM2703" s="2" t="str">
        <f t="shared" si="728"/>
        <v/>
      </c>
      <c r="AN2703" s="2" t="str">
        <f t="shared" si="729"/>
        <v/>
      </c>
      <c r="AO2703" s="2" t="str">
        <f t="shared" si="730"/>
        <v/>
      </c>
    </row>
    <row r="2704" spans="1:41" x14ac:dyDescent="0.3">
      <c r="A2704" s="111">
        <v>44686.078634259262</v>
      </c>
      <c r="B2704" s="78" t="s">
        <v>3763</v>
      </c>
      <c r="C2704" s="78" t="s">
        <v>835</v>
      </c>
      <c r="D2704" s="78" t="s">
        <v>1232</v>
      </c>
      <c r="E2704" s="78">
        <v>17</v>
      </c>
      <c r="F2704" s="78" t="s">
        <v>807</v>
      </c>
      <c r="G2704" s="78" t="s">
        <v>90</v>
      </c>
      <c r="H2704" s="112" t="s">
        <v>286</v>
      </c>
      <c r="I2704" s="112">
        <v>2</v>
      </c>
      <c r="J2704" s="113">
        <v>44686.076678240737</v>
      </c>
      <c r="K2704" s="113">
        <v>44686.078634259262</v>
      </c>
      <c r="M2704" s="113">
        <v>44686.079513888886</v>
      </c>
      <c r="N2704" s="113">
        <v>44686.080717592595</v>
      </c>
      <c r="O2704" s="78" t="s">
        <v>1185</v>
      </c>
      <c r="P2704" s="78" t="str">
        <f t="shared" si="714"/>
        <v>CIC</v>
      </c>
      <c r="S2704" s="78" t="str">
        <f t="shared" si="715"/>
        <v/>
      </c>
      <c r="T2704" s="113">
        <v>44686.084328703706</v>
      </c>
      <c r="U2704" s="78" t="s">
        <v>1216</v>
      </c>
      <c r="V2704" s="78" t="str">
        <f t="shared" si="716"/>
        <v>PLOEG</v>
      </c>
      <c r="W2704" s="113">
        <v>44686.08965277778</v>
      </c>
      <c r="X2704" s="113">
        <f t="shared" si="717"/>
        <v>8.7962962425081059E-4</v>
      </c>
      <c r="Y2704" s="113">
        <f t="shared" si="718"/>
        <v>4.8148148198379204E-3</v>
      </c>
      <c r="Z2704" s="113">
        <f t="shared" si="719"/>
        <v>5.324074074451346E-3</v>
      </c>
      <c r="AB2704" s="2">
        <f t="shared" si="720"/>
        <v>416</v>
      </c>
      <c r="AC2704" s="2">
        <f t="shared" si="720"/>
        <v>460</v>
      </c>
      <c r="AE2704" s="2" t="str">
        <f t="shared" si="721"/>
        <v/>
      </c>
      <c r="AF2704" s="2" t="str">
        <f t="shared" si="722"/>
        <v/>
      </c>
      <c r="AG2704" s="2">
        <f t="shared" si="723"/>
        <v>416</v>
      </c>
      <c r="AH2704" s="2" t="str">
        <f t="shared" si="724"/>
        <v/>
      </c>
      <c r="AI2704" s="2" t="str">
        <f t="shared" si="725"/>
        <v/>
      </c>
      <c r="AK2704" s="2" t="str">
        <f t="shared" si="726"/>
        <v/>
      </c>
      <c r="AL2704" s="2" t="str">
        <f t="shared" si="727"/>
        <v/>
      </c>
      <c r="AM2704" s="2">
        <f t="shared" si="728"/>
        <v>460</v>
      </c>
      <c r="AN2704" s="2" t="str">
        <f t="shared" si="729"/>
        <v/>
      </c>
      <c r="AO2704" s="2" t="str">
        <f t="shared" si="730"/>
        <v/>
      </c>
    </row>
    <row r="2705" spans="1:41" x14ac:dyDescent="0.3">
      <c r="A2705" s="111">
        <v>44686.078634259262</v>
      </c>
      <c r="B2705" s="78" t="s">
        <v>3763</v>
      </c>
      <c r="C2705" s="78" t="s">
        <v>853</v>
      </c>
      <c r="D2705" s="78" t="s">
        <v>1232</v>
      </c>
      <c r="E2705" s="78">
        <v>17</v>
      </c>
      <c r="F2705" s="78" t="s">
        <v>807</v>
      </c>
      <c r="G2705" s="78" t="s">
        <v>90</v>
      </c>
      <c r="H2705" s="112" t="s">
        <v>286</v>
      </c>
      <c r="I2705" s="112">
        <v>2</v>
      </c>
      <c r="J2705" s="113">
        <v>44686.076678240737</v>
      </c>
      <c r="K2705" s="113">
        <v>44686.078634259262</v>
      </c>
      <c r="M2705" s="113">
        <v>44686.084386574075</v>
      </c>
      <c r="P2705" s="78" t="str">
        <f t="shared" si="714"/>
        <v/>
      </c>
      <c r="S2705" s="78" t="str">
        <f t="shared" si="715"/>
        <v/>
      </c>
      <c r="T2705" s="113">
        <v>44686.084421296298</v>
      </c>
      <c r="U2705" s="78" t="s">
        <v>1187</v>
      </c>
      <c r="V2705" s="78" t="str">
        <f t="shared" si="716"/>
        <v>CIC</v>
      </c>
      <c r="W2705" s="113">
        <v>44686.08971064815</v>
      </c>
      <c r="X2705" s="113">
        <f t="shared" si="717"/>
        <v>5.7523148134350777E-3</v>
      </c>
      <c r="Y2705" s="113" t="str">
        <f t="shared" si="718"/>
        <v/>
      </c>
      <c r="Z2705" s="113">
        <f t="shared" si="719"/>
        <v>5.2893518513883464E-3</v>
      </c>
      <c r="AB2705" s="2" t="str">
        <f t="shared" si="720"/>
        <v/>
      </c>
      <c r="AC2705" s="2">
        <f t="shared" si="720"/>
        <v>457</v>
      </c>
      <c r="AE2705" s="2" t="str">
        <f t="shared" si="721"/>
        <v/>
      </c>
      <c r="AF2705" s="2" t="str">
        <f t="shared" si="722"/>
        <v/>
      </c>
      <c r="AG2705" s="2" t="str">
        <f t="shared" si="723"/>
        <v/>
      </c>
      <c r="AH2705" s="2" t="str">
        <f t="shared" si="724"/>
        <v/>
      </c>
      <c r="AI2705" s="2" t="str">
        <f t="shared" si="725"/>
        <v/>
      </c>
      <c r="AK2705" s="2" t="str">
        <f t="shared" si="726"/>
        <v/>
      </c>
      <c r="AL2705" s="2" t="str">
        <f t="shared" si="727"/>
        <v/>
      </c>
      <c r="AM2705" s="2">
        <f t="shared" si="728"/>
        <v>457</v>
      </c>
      <c r="AN2705" s="2" t="str">
        <f t="shared" si="729"/>
        <v/>
      </c>
      <c r="AO2705" s="2" t="str">
        <f t="shared" si="730"/>
        <v/>
      </c>
    </row>
    <row r="2706" spans="1:41" x14ac:dyDescent="0.3">
      <c r="A2706" s="111">
        <v>44686.351238425923</v>
      </c>
      <c r="B2706" s="78" t="s">
        <v>3764</v>
      </c>
      <c r="C2706" s="78" t="s">
        <v>886</v>
      </c>
      <c r="D2706" s="78" t="s">
        <v>1211</v>
      </c>
      <c r="F2706" s="78" t="s">
        <v>808</v>
      </c>
      <c r="G2706" s="78" t="s">
        <v>110</v>
      </c>
      <c r="H2706" s="112" t="s">
        <v>436</v>
      </c>
      <c r="I2706" s="112">
        <v>3</v>
      </c>
      <c r="J2706" s="113">
        <v>44686.351238425923</v>
      </c>
      <c r="K2706" s="113">
        <v>44686.351238425923</v>
      </c>
      <c r="M2706" s="113">
        <v>44686.352511574078</v>
      </c>
      <c r="N2706" s="113">
        <v>44686.352534722224</v>
      </c>
      <c r="O2706" s="78" t="s">
        <v>1185</v>
      </c>
      <c r="P2706" s="78" t="str">
        <f t="shared" si="714"/>
        <v>CIC</v>
      </c>
      <c r="S2706" s="78" t="str">
        <f t="shared" si="715"/>
        <v/>
      </c>
      <c r="T2706" s="113">
        <v>44686.360381944447</v>
      </c>
      <c r="U2706" s="78" t="s">
        <v>1267</v>
      </c>
      <c r="V2706" s="78" t="str">
        <f t="shared" si="716"/>
        <v>PLOEG</v>
      </c>
      <c r="W2706" s="113">
        <v>44686.360879629632</v>
      </c>
      <c r="X2706" s="113">
        <f t="shared" si="717"/>
        <v>1.273148154723458E-3</v>
      </c>
      <c r="Y2706" s="113">
        <f t="shared" si="718"/>
        <v>7.8703703693463467E-3</v>
      </c>
      <c r="Z2706" s="113">
        <f t="shared" si="719"/>
        <v>4.9768518510973081E-4</v>
      </c>
      <c r="AB2706" s="2">
        <f t="shared" si="720"/>
        <v>680</v>
      </c>
      <c r="AC2706" s="2">
        <f t="shared" si="720"/>
        <v>43</v>
      </c>
      <c r="AE2706" s="2" t="str">
        <f t="shared" si="721"/>
        <v/>
      </c>
      <c r="AF2706" s="2" t="str">
        <f t="shared" si="722"/>
        <v/>
      </c>
      <c r="AG2706" s="2" t="str">
        <f t="shared" si="723"/>
        <v/>
      </c>
      <c r="AH2706" s="2">
        <f t="shared" si="724"/>
        <v>680</v>
      </c>
      <c r="AI2706" s="2" t="str">
        <f t="shared" si="725"/>
        <v/>
      </c>
      <c r="AK2706" s="2" t="str">
        <f t="shared" si="726"/>
        <v/>
      </c>
      <c r="AL2706" s="2" t="str">
        <f t="shared" si="727"/>
        <v/>
      </c>
      <c r="AM2706" s="2" t="str">
        <f t="shared" si="728"/>
        <v/>
      </c>
      <c r="AN2706" s="2">
        <f t="shared" si="729"/>
        <v>43</v>
      </c>
      <c r="AO2706" s="2" t="str">
        <f t="shared" si="730"/>
        <v/>
      </c>
    </row>
    <row r="2707" spans="1:41" x14ac:dyDescent="0.3">
      <c r="A2707" s="111">
        <v>44686.369675925926</v>
      </c>
      <c r="B2707" s="78" t="s">
        <v>3765</v>
      </c>
      <c r="C2707" s="78" t="s">
        <v>850</v>
      </c>
      <c r="D2707" s="78" t="s">
        <v>1443</v>
      </c>
      <c r="E2707" s="78">
        <v>77</v>
      </c>
      <c r="F2707" s="78" t="s">
        <v>807</v>
      </c>
      <c r="G2707" s="78" t="s">
        <v>88</v>
      </c>
      <c r="H2707" s="112" t="s">
        <v>394</v>
      </c>
      <c r="I2707" s="112">
        <v>3</v>
      </c>
      <c r="J2707" s="113">
        <v>44686.369675925926</v>
      </c>
      <c r="K2707" s="113">
        <v>44686.369675925926</v>
      </c>
      <c r="M2707" s="113">
        <v>44686.369976851849</v>
      </c>
      <c r="P2707" s="78" t="str">
        <f t="shared" si="714"/>
        <v/>
      </c>
      <c r="S2707" s="78" t="str">
        <f t="shared" si="715"/>
        <v/>
      </c>
      <c r="V2707" s="78" t="str">
        <f t="shared" si="716"/>
        <v/>
      </c>
      <c r="W2707" s="113">
        <v>44686.393182870372</v>
      </c>
      <c r="X2707" s="113">
        <f t="shared" si="717"/>
        <v>3.0092592351138592E-4</v>
      </c>
      <c r="Y2707" s="113" t="str">
        <f t="shared" si="718"/>
        <v/>
      </c>
      <c r="Z2707" s="113" t="str">
        <f t="shared" si="719"/>
        <v/>
      </c>
      <c r="AB2707" s="2" t="str">
        <f t="shared" si="720"/>
        <v/>
      </c>
      <c r="AC2707" s="2" t="str">
        <f t="shared" si="720"/>
        <v/>
      </c>
      <c r="AE2707" s="2" t="str">
        <f t="shared" si="721"/>
        <v/>
      </c>
      <c r="AF2707" s="2" t="str">
        <f t="shared" si="722"/>
        <v/>
      </c>
      <c r="AG2707" s="2" t="str">
        <f t="shared" si="723"/>
        <v/>
      </c>
      <c r="AH2707" s="2" t="str">
        <f t="shared" si="724"/>
        <v/>
      </c>
      <c r="AI2707" s="2" t="str">
        <f t="shared" si="725"/>
        <v/>
      </c>
      <c r="AK2707" s="2" t="str">
        <f t="shared" si="726"/>
        <v/>
      </c>
      <c r="AL2707" s="2" t="str">
        <f t="shared" si="727"/>
        <v/>
      </c>
      <c r="AM2707" s="2" t="str">
        <f t="shared" si="728"/>
        <v/>
      </c>
      <c r="AN2707" s="2" t="str">
        <f t="shared" si="729"/>
        <v/>
      </c>
      <c r="AO2707" s="2" t="str">
        <f t="shared" si="730"/>
        <v/>
      </c>
    </row>
    <row r="2708" spans="1:41" x14ac:dyDescent="0.3">
      <c r="A2708" s="111">
        <v>44686.405127314814</v>
      </c>
      <c r="B2708" s="78" t="s">
        <v>3766</v>
      </c>
      <c r="C2708" s="78" t="s">
        <v>886</v>
      </c>
      <c r="D2708" s="78" t="s">
        <v>1699</v>
      </c>
      <c r="E2708" s="78">
        <v>13</v>
      </c>
      <c r="F2708" s="78" t="s">
        <v>808</v>
      </c>
      <c r="G2708" s="78" t="s">
        <v>112</v>
      </c>
      <c r="H2708" s="112" t="s">
        <v>218</v>
      </c>
      <c r="I2708" s="112">
        <v>3</v>
      </c>
      <c r="J2708" s="113">
        <v>44686.405127314814</v>
      </c>
      <c r="K2708" s="113">
        <v>44686.405127314814</v>
      </c>
      <c r="M2708" s="113">
        <v>44686.405995370369</v>
      </c>
      <c r="N2708" s="113">
        <v>44686.406018518515</v>
      </c>
      <c r="O2708" s="78" t="s">
        <v>1185</v>
      </c>
      <c r="P2708" s="78" t="str">
        <f t="shared" si="714"/>
        <v>CIC</v>
      </c>
      <c r="S2708" s="78" t="str">
        <f t="shared" si="715"/>
        <v/>
      </c>
      <c r="T2708" s="113">
        <v>44686.416446759256</v>
      </c>
      <c r="U2708" s="78" t="s">
        <v>1258</v>
      </c>
      <c r="V2708" s="78" t="str">
        <f t="shared" si="716"/>
        <v>PLOEG</v>
      </c>
      <c r="W2708" s="113">
        <v>44686.43990740741</v>
      </c>
      <c r="X2708" s="113">
        <f t="shared" si="717"/>
        <v>8.6805555474711582E-4</v>
      </c>
      <c r="Y2708" s="113">
        <f t="shared" si="718"/>
        <v>1.0451388887304347E-2</v>
      </c>
      <c r="Z2708" s="113">
        <f t="shared" si="719"/>
        <v>2.3460648153559305E-2</v>
      </c>
      <c r="AB2708" s="2">
        <f t="shared" si="720"/>
        <v>903</v>
      </c>
      <c r="AC2708" s="2">
        <f t="shared" si="720"/>
        <v>2027</v>
      </c>
      <c r="AE2708" s="2" t="str">
        <f t="shared" si="721"/>
        <v/>
      </c>
      <c r="AF2708" s="2" t="str">
        <f t="shared" si="722"/>
        <v/>
      </c>
      <c r="AG2708" s="2" t="str">
        <f t="shared" si="723"/>
        <v/>
      </c>
      <c r="AH2708" s="2">
        <f t="shared" si="724"/>
        <v>903</v>
      </c>
      <c r="AI2708" s="2" t="str">
        <f t="shared" si="725"/>
        <v/>
      </c>
      <c r="AK2708" s="2" t="str">
        <f t="shared" si="726"/>
        <v/>
      </c>
      <c r="AL2708" s="2" t="str">
        <f t="shared" si="727"/>
        <v/>
      </c>
      <c r="AM2708" s="2" t="str">
        <f t="shared" si="728"/>
        <v/>
      </c>
      <c r="AN2708" s="2">
        <f t="shared" si="729"/>
        <v>2027</v>
      </c>
      <c r="AO2708" s="2" t="str">
        <f t="shared" si="730"/>
        <v/>
      </c>
    </row>
    <row r="2709" spans="1:41" x14ac:dyDescent="0.3">
      <c r="A2709" s="111">
        <v>44686.492152777777</v>
      </c>
      <c r="B2709" s="78" t="s">
        <v>3767</v>
      </c>
      <c r="C2709" s="78" t="s">
        <v>886</v>
      </c>
      <c r="F2709" s="78" t="s">
        <v>807</v>
      </c>
      <c r="G2709" s="78" t="s">
        <v>114</v>
      </c>
      <c r="H2709" s="112" t="s">
        <v>214</v>
      </c>
      <c r="I2709" s="112">
        <v>2</v>
      </c>
      <c r="J2709" s="113">
        <v>44686.491724537038</v>
      </c>
      <c r="K2709" s="113">
        <v>44686.492152777777</v>
      </c>
      <c r="M2709" s="113">
        <v>44686.493113425924</v>
      </c>
      <c r="P2709" s="78" t="str">
        <f t="shared" si="714"/>
        <v/>
      </c>
      <c r="S2709" s="78" t="str">
        <f t="shared" si="715"/>
        <v/>
      </c>
      <c r="T2709" s="113">
        <v>44686.496724537035</v>
      </c>
      <c r="U2709" s="78" t="s">
        <v>1187</v>
      </c>
      <c r="V2709" s="78" t="str">
        <f t="shared" si="716"/>
        <v>CIC</v>
      </c>
      <c r="W2709" s="113">
        <v>44686.497523148151</v>
      </c>
      <c r="X2709" s="113">
        <f t="shared" si="717"/>
        <v>9.6064814715646207E-4</v>
      </c>
      <c r="Y2709" s="113">
        <f t="shared" si="718"/>
        <v>3.6111111112404615E-3</v>
      </c>
      <c r="Z2709" s="113">
        <f t="shared" si="719"/>
        <v>7.9861111589707434E-4</v>
      </c>
      <c r="AB2709" s="2">
        <f t="shared" si="720"/>
        <v>312</v>
      </c>
      <c r="AC2709" s="2">
        <f t="shared" si="720"/>
        <v>69</v>
      </c>
      <c r="AE2709" s="2" t="str">
        <f t="shared" si="721"/>
        <v/>
      </c>
      <c r="AF2709" s="2" t="str">
        <f t="shared" si="722"/>
        <v/>
      </c>
      <c r="AG2709" s="2">
        <f t="shared" si="723"/>
        <v>312</v>
      </c>
      <c r="AH2709" s="2" t="str">
        <f t="shared" si="724"/>
        <v/>
      </c>
      <c r="AI2709" s="2" t="str">
        <f t="shared" si="725"/>
        <v/>
      </c>
      <c r="AK2709" s="2" t="str">
        <f t="shared" si="726"/>
        <v/>
      </c>
      <c r="AL2709" s="2" t="str">
        <f t="shared" si="727"/>
        <v/>
      </c>
      <c r="AM2709" s="2">
        <f t="shared" si="728"/>
        <v>69</v>
      </c>
      <c r="AN2709" s="2" t="str">
        <f t="shared" si="729"/>
        <v/>
      </c>
      <c r="AO2709" s="2" t="str">
        <f t="shared" si="730"/>
        <v/>
      </c>
    </row>
    <row r="2710" spans="1:41" x14ac:dyDescent="0.3">
      <c r="A2710" s="111">
        <v>44686.492152777777</v>
      </c>
      <c r="B2710" s="78" t="s">
        <v>3767</v>
      </c>
      <c r="C2710" s="78" t="s">
        <v>850</v>
      </c>
      <c r="F2710" s="78" t="s">
        <v>807</v>
      </c>
      <c r="G2710" s="78" t="s">
        <v>114</v>
      </c>
      <c r="H2710" s="112" t="s">
        <v>214</v>
      </c>
      <c r="I2710" s="112">
        <v>2</v>
      </c>
      <c r="J2710" s="113">
        <v>44686.491724537038</v>
      </c>
      <c r="K2710" s="113">
        <v>44686.492152777777</v>
      </c>
      <c r="M2710" s="113">
        <v>44686.493125000001</v>
      </c>
      <c r="P2710" s="78" t="str">
        <f t="shared" si="714"/>
        <v/>
      </c>
      <c r="S2710" s="78" t="str">
        <f t="shared" si="715"/>
        <v/>
      </c>
      <c r="T2710" s="113">
        <v>44686.496724537035</v>
      </c>
      <c r="U2710" s="78" t="s">
        <v>1187</v>
      </c>
      <c r="V2710" s="78" t="str">
        <f t="shared" si="716"/>
        <v>CIC</v>
      </c>
      <c r="W2710" s="113">
        <v>44686.566504629627</v>
      </c>
      <c r="X2710" s="113">
        <f t="shared" si="717"/>
        <v>9.7222222393611446E-4</v>
      </c>
      <c r="Y2710" s="113">
        <f t="shared" si="718"/>
        <v>3.5995370344608091E-3</v>
      </c>
      <c r="Z2710" s="113">
        <f t="shared" si="719"/>
        <v>6.978009259182727E-2</v>
      </c>
      <c r="AB2710" s="2">
        <f t="shared" si="720"/>
        <v>311</v>
      </c>
      <c r="AC2710" s="2">
        <f t="shared" si="720"/>
        <v>6029</v>
      </c>
      <c r="AE2710" s="2" t="str">
        <f t="shared" si="721"/>
        <v/>
      </c>
      <c r="AF2710" s="2" t="str">
        <f t="shared" si="722"/>
        <v/>
      </c>
      <c r="AG2710" s="2">
        <f t="shared" si="723"/>
        <v>311</v>
      </c>
      <c r="AH2710" s="2" t="str">
        <f t="shared" si="724"/>
        <v/>
      </c>
      <c r="AI2710" s="2" t="str">
        <f t="shared" si="725"/>
        <v/>
      </c>
      <c r="AK2710" s="2" t="str">
        <f t="shared" si="726"/>
        <v/>
      </c>
      <c r="AL2710" s="2" t="str">
        <f t="shared" si="727"/>
        <v/>
      </c>
      <c r="AM2710" s="2">
        <f t="shared" si="728"/>
        <v>6029</v>
      </c>
      <c r="AN2710" s="2" t="str">
        <f t="shared" si="729"/>
        <v/>
      </c>
      <c r="AO2710" s="2" t="str">
        <f t="shared" si="730"/>
        <v/>
      </c>
    </row>
    <row r="2711" spans="1:41" x14ac:dyDescent="0.3">
      <c r="A2711" s="111">
        <v>44686.512175925927</v>
      </c>
      <c r="B2711" s="78" t="s">
        <v>3768</v>
      </c>
      <c r="C2711" s="78" t="s">
        <v>886</v>
      </c>
      <c r="F2711" s="78" t="s">
        <v>809</v>
      </c>
      <c r="G2711" s="78" t="s">
        <v>110</v>
      </c>
      <c r="H2711" s="112" t="s">
        <v>436</v>
      </c>
      <c r="I2711" s="112">
        <v>3</v>
      </c>
      <c r="J2711" s="113">
        <v>44686.511446759258</v>
      </c>
      <c r="K2711" s="113">
        <v>44686.512175925927</v>
      </c>
      <c r="M2711" s="113">
        <v>44686.513356481482</v>
      </c>
      <c r="N2711" s="113">
        <v>44686.513692129629</v>
      </c>
      <c r="O2711" s="78" t="s">
        <v>1185</v>
      </c>
      <c r="P2711" s="78" t="str">
        <f t="shared" si="714"/>
        <v>CIC</v>
      </c>
      <c r="S2711" s="78" t="str">
        <f t="shared" si="715"/>
        <v/>
      </c>
      <c r="V2711" s="78" t="str">
        <f t="shared" si="716"/>
        <v/>
      </c>
      <c r="W2711" s="113">
        <v>44686.521574074075</v>
      </c>
      <c r="X2711" s="113">
        <f t="shared" si="717"/>
        <v>1.1805555550381541E-3</v>
      </c>
      <c r="Y2711" s="113" t="str">
        <f t="shared" si="718"/>
        <v/>
      </c>
      <c r="Z2711" s="113" t="str">
        <f t="shared" si="719"/>
        <v/>
      </c>
      <c r="AB2711" s="2" t="str">
        <f t="shared" si="720"/>
        <v/>
      </c>
      <c r="AC2711" s="2" t="str">
        <f t="shared" si="720"/>
        <v/>
      </c>
      <c r="AE2711" s="2" t="str">
        <f t="shared" si="721"/>
        <v/>
      </c>
      <c r="AF2711" s="2" t="str">
        <f t="shared" si="722"/>
        <v/>
      </c>
      <c r="AG2711" s="2" t="str">
        <f t="shared" si="723"/>
        <v/>
      </c>
      <c r="AH2711" s="2" t="str">
        <f t="shared" si="724"/>
        <v/>
      </c>
      <c r="AI2711" s="2" t="str">
        <f t="shared" si="725"/>
        <v/>
      </c>
      <c r="AK2711" s="2" t="str">
        <f t="shared" si="726"/>
        <v/>
      </c>
      <c r="AL2711" s="2" t="str">
        <f t="shared" si="727"/>
        <v/>
      </c>
      <c r="AM2711" s="2" t="str">
        <f t="shared" si="728"/>
        <v/>
      </c>
      <c r="AN2711" s="2" t="str">
        <f t="shared" si="729"/>
        <v/>
      </c>
      <c r="AO2711" s="2" t="str">
        <f t="shared" si="730"/>
        <v/>
      </c>
    </row>
    <row r="2712" spans="1:41" x14ac:dyDescent="0.3">
      <c r="A2712" s="111">
        <v>44686.535196759258</v>
      </c>
      <c r="B2712" s="78" t="s">
        <v>3769</v>
      </c>
      <c r="C2712" s="78" t="s">
        <v>886</v>
      </c>
      <c r="D2712" s="78" t="s">
        <v>1418</v>
      </c>
      <c r="E2712" s="78">
        <v>76</v>
      </c>
      <c r="F2712" s="78" t="s">
        <v>809</v>
      </c>
      <c r="G2712" s="78" t="s">
        <v>102</v>
      </c>
      <c r="H2712" s="112" t="s">
        <v>206</v>
      </c>
      <c r="I2712" s="112">
        <v>3</v>
      </c>
      <c r="J2712" s="113">
        <v>44686.532997685186</v>
      </c>
      <c r="K2712" s="113">
        <v>44686.535196759258</v>
      </c>
      <c r="M2712" s="113">
        <v>44686.536122685182</v>
      </c>
      <c r="P2712" s="78" t="str">
        <f t="shared" si="714"/>
        <v/>
      </c>
      <c r="S2712" s="78" t="str">
        <f t="shared" si="715"/>
        <v/>
      </c>
      <c r="T2712" s="113">
        <v>44686.556550925925</v>
      </c>
      <c r="U2712" s="78" t="s">
        <v>1258</v>
      </c>
      <c r="V2712" s="78" t="str">
        <f t="shared" si="716"/>
        <v>PLOEG</v>
      </c>
      <c r="W2712" s="113">
        <v>44686.566365740742</v>
      </c>
      <c r="X2712" s="113">
        <f t="shared" si="717"/>
        <v>9.2592592409346253E-4</v>
      </c>
      <c r="Y2712" s="113">
        <f t="shared" si="718"/>
        <v>2.0428240743058268E-2</v>
      </c>
      <c r="Z2712" s="113">
        <f t="shared" si="719"/>
        <v>9.8148148172185756E-3</v>
      </c>
      <c r="AB2712" s="2">
        <f t="shared" si="720"/>
        <v>1765</v>
      </c>
      <c r="AC2712" s="2">
        <f t="shared" si="720"/>
        <v>848</v>
      </c>
      <c r="AE2712" s="2" t="str">
        <f t="shared" si="721"/>
        <v/>
      </c>
      <c r="AF2712" s="2" t="str">
        <f t="shared" si="722"/>
        <v/>
      </c>
      <c r="AG2712" s="2" t="str">
        <f t="shared" si="723"/>
        <v/>
      </c>
      <c r="AH2712" s="2">
        <f t="shared" si="724"/>
        <v>1765</v>
      </c>
      <c r="AI2712" s="2" t="str">
        <f t="shared" si="725"/>
        <v/>
      </c>
      <c r="AK2712" s="2" t="str">
        <f t="shared" si="726"/>
        <v/>
      </c>
      <c r="AL2712" s="2" t="str">
        <f t="shared" si="727"/>
        <v/>
      </c>
      <c r="AM2712" s="2" t="str">
        <f t="shared" si="728"/>
        <v/>
      </c>
      <c r="AN2712" s="2">
        <f t="shared" si="729"/>
        <v>848</v>
      </c>
      <c r="AO2712" s="2" t="str">
        <f t="shared" si="730"/>
        <v/>
      </c>
    </row>
    <row r="2713" spans="1:41" x14ac:dyDescent="0.3">
      <c r="A2713" s="111">
        <v>44686.651574074072</v>
      </c>
      <c r="B2713" s="78" t="s">
        <v>3770</v>
      </c>
      <c r="C2713" s="78" t="s">
        <v>886</v>
      </c>
      <c r="D2713" s="78" t="s">
        <v>1418</v>
      </c>
      <c r="E2713" s="78">
        <v>1</v>
      </c>
      <c r="F2713" s="78" t="s">
        <v>807</v>
      </c>
      <c r="G2713" s="78" t="s">
        <v>112</v>
      </c>
      <c r="H2713" s="112" t="s">
        <v>218</v>
      </c>
      <c r="I2713" s="112">
        <v>3</v>
      </c>
      <c r="J2713" s="113">
        <v>44686.651574074072</v>
      </c>
      <c r="K2713" s="113">
        <v>44686.651574074072</v>
      </c>
      <c r="M2713" s="113">
        <v>44686.651932870373</v>
      </c>
      <c r="P2713" s="78" t="str">
        <f t="shared" si="714"/>
        <v/>
      </c>
      <c r="S2713" s="78" t="str">
        <f t="shared" si="715"/>
        <v/>
      </c>
      <c r="T2713" s="113">
        <v>44686.655266203707</v>
      </c>
      <c r="U2713" s="78" t="s">
        <v>1267</v>
      </c>
      <c r="V2713" s="78" t="str">
        <f t="shared" si="716"/>
        <v>PLOEG</v>
      </c>
      <c r="W2713" s="113">
        <v>44686.663541666669</v>
      </c>
      <c r="X2713" s="113">
        <f t="shared" si="717"/>
        <v>3.5879630013369024E-4</v>
      </c>
      <c r="Y2713" s="113">
        <f t="shared" si="718"/>
        <v>3.3333333340124227E-3</v>
      </c>
      <c r="Z2713" s="113">
        <f t="shared" si="719"/>
        <v>8.2754629620467313E-3</v>
      </c>
      <c r="AB2713" s="2">
        <f t="shared" si="720"/>
        <v>288</v>
      </c>
      <c r="AC2713" s="2">
        <f t="shared" si="720"/>
        <v>715</v>
      </c>
      <c r="AE2713" s="2" t="str">
        <f t="shared" si="721"/>
        <v/>
      </c>
      <c r="AF2713" s="2" t="str">
        <f t="shared" si="722"/>
        <v/>
      </c>
      <c r="AG2713" s="2" t="str">
        <f t="shared" si="723"/>
        <v/>
      </c>
      <c r="AH2713" s="2">
        <f t="shared" si="724"/>
        <v>288</v>
      </c>
      <c r="AI2713" s="2" t="str">
        <f t="shared" si="725"/>
        <v/>
      </c>
      <c r="AK2713" s="2" t="str">
        <f t="shared" si="726"/>
        <v/>
      </c>
      <c r="AL2713" s="2" t="str">
        <f t="shared" si="727"/>
        <v/>
      </c>
      <c r="AM2713" s="2" t="str">
        <f t="shared" si="728"/>
        <v/>
      </c>
      <c r="AN2713" s="2">
        <f t="shared" si="729"/>
        <v>715</v>
      </c>
      <c r="AO2713" s="2" t="str">
        <f t="shared" si="730"/>
        <v/>
      </c>
    </row>
    <row r="2714" spans="1:41" x14ac:dyDescent="0.3">
      <c r="A2714" s="111">
        <v>44686.651574074072</v>
      </c>
      <c r="B2714" s="78" t="s">
        <v>3770</v>
      </c>
      <c r="C2714" s="78" t="s">
        <v>846</v>
      </c>
      <c r="D2714" s="78" t="s">
        <v>1418</v>
      </c>
      <c r="E2714" s="78">
        <v>1</v>
      </c>
      <c r="F2714" s="78" t="s">
        <v>807</v>
      </c>
      <c r="G2714" s="78" t="s">
        <v>112</v>
      </c>
      <c r="H2714" s="112" t="s">
        <v>218</v>
      </c>
      <c r="I2714" s="112">
        <v>3</v>
      </c>
      <c r="J2714" s="113">
        <v>44686.651574074072</v>
      </c>
      <c r="K2714" s="113">
        <v>44686.651574074072</v>
      </c>
      <c r="M2714" s="113">
        <v>44686.793530092589</v>
      </c>
      <c r="N2714" s="113">
        <v>44686.794259259259</v>
      </c>
      <c r="O2714" s="78" t="s">
        <v>1187</v>
      </c>
      <c r="P2714" s="78" t="str">
        <f t="shared" si="714"/>
        <v>CIC</v>
      </c>
      <c r="Q2714" s="113">
        <v>44686.804988425924</v>
      </c>
      <c r="R2714" s="78" t="s">
        <v>1203</v>
      </c>
      <c r="S2714" s="78" t="str">
        <f t="shared" si="715"/>
        <v>PLOEG</v>
      </c>
      <c r="V2714" s="78" t="str">
        <f t="shared" si="716"/>
        <v/>
      </c>
      <c r="W2714" s="113">
        <v>44686.815416666665</v>
      </c>
      <c r="X2714" s="113">
        <f t="shared" si="717"/>
        <v>0.14195601851679385</v>
      </c>
      <c r="Y2714" s="113" t="str">
        <f t="shared" si="718"/>
        <v/>
      </c>
      <c r="Z2714" s="113" t="str">
        <f t="shared" si="719"/>
        <v/>
      </c>
      <c r="AB2714" s="2" t="str">
        <f t="shared" si="720"/>
        <v/>
      </c>
      <c r="AC2714" s="2" t="str">
        <f t="shared" si="720"/>
        <v/>
      </c>
      <c r="AE2714" s="2" t="str">
        <f t="shared" si="721"/>
        <v/>
      </c>
      <c r="AF2714" s="2" t="str">
        <f t="shared" si="722"/>
        <v/>
      </c>
      <c r="AG2714" s="2" t="str">
        <f t="shared" si="723"/>
        <v/>
      </c>
      <c r="AH2714" s="2" t="str">
        <f t="shared" si="724"/>
        <v/>
      </c>
      <c r="AI2714" s="2" t="str">
        <f t="shared" si="725"/>
        <v/>
      </c>
      <c r="AK2714" s="2" t="str">
        <f t="shared" si="726"/>
        <v/>
      </c>
      <c r="AL2714" s="2" t="str">
        <f t="shared" si="727"/>
        <v/>
      </c>
      <c r="AM2714" s="2" t="str">
        <f t="shared" si="728"/>
        <v/>
      </c>
      <c r="AN2714" s="2" t="str">
        <f t="shared" si="729"/>
        <v/>
      </c>
      <c r="AO2714" s="2" t="str">
        <f t="shared" si="730"/>
        <v/>
      </c>
    </row>
    <row r="2715" spans="1:41" x14ac:dyDescent="0.3">
      <c r="A2715" s="111">
        <v>44686.651932870373</v>
      </c>
      <c r="B2715" s="78" t="s">
        <v>3771</v>
      </c>
      <c r="C2715" s="78" t="s">
        <v>850</v>
      </c>
      <c r="F2715" s="78" t="s">
        <v>807</v>
      </c>
      <c r="G2715" s="78" t="s">
        <v>124</v>
      </c>
      <c r="H2715" s="112" t="s">
        <v>565</v>
      </c>
      <c r="I2715" s="112">
        <v>2</v>
      </c>
      <c r="J2715" s="113">
        <v>44686.651932870373</v>
      </c>
      <c r="K2715" s="113">
        <v>44686.651932870373</v>
      </c>
      <c r="M2715" s="113">
        <v>44686.655115740738</v>
      </c>
      <c r="P2715" s="78" t="str">
        <f t="shared" si="714"/>
        <v/>
      </c>
      <c r="S2715" s="78" t="str">
        <f t="shared" si="715"/>
        <v/>
      </c>
      <c r="V2715" s="78" t="str">
        <f t="shared" si="716"/>
        <v/>
      </c>
      <c r="W2715" s="113">
        <v>44686.714004629626</v>
      </c>
      <c r="X2715" s="113">
        <f t="shared" si="717"/>
        <v>3.1828703649807721E-3</v>
      </c>
      <c r="Y2715" s="113" t="str">
        <f t="shared" si="718"/>
        <v/>
      </c>
      <c r="Z2715" s="113" t="str">
        <f t="shared" si="719"/>
        <v/>
      </c>
      <c r="AB2715" s="2" t="str">
        <f t="shared" si="720"/>
        <v/>
      </c>
      <c r="AC2715" s="2" t="str">
        <f t="shared" si="720"/>
        <v/>
      </c>
      <c r="AE2715" s="2" t="str">
        <f t="shared" si="721"/>
        <v/>
      </c>
      <c r="AF2715" s="2" t="str">
        <f t="shared" si="722"/>
        <v/>
      </c>
      <c r="AG2715" s="2" t="str">
        <f t="shared" si="723"/>
        <v/>
      </c>
      <c r="AH2715" s="2" t="str">
        <f t="shared" si="724"/>
        <v/>
      </c>
      <c r="AI2715" s="2" t="str">
        <f t="shared" si="725"/>
        <v/>
      </c>
      <c r="AK2715" s="2" t="str">
        <f t="shared" si="726"/>
        <v/>
      </c>
      <c r="AL2715" s="2" t="str">
        <f t="shared" si="727"/>
        <v/>
      </c>
      <c r="AM2715" s="2" t="str">
        <f t="shared" si="728"/>
        <v/>
      </c>
      <c r="AN2715" s="2" t="str">
        <f t="shared" si="729"/>
        <v/>
      </c>
      <c r="AO2715" s="2" t="str">
        <f t="shared" si="730"/>
        <v/>
      </c>
    </row>
    <row r="2716" spans="1:41" x14ac:dyDescent="0.3">
      <c r="A2716" s="111">
        <v>44686.651932870373</v>
      </c>
      <c r="B2716" s="78" t="s">
        <v>3771</v>
      </c>
      <c r="C2716" s="78" t="s">
        <v>886</v>
      </c>
      <c r="F2716" s="78" t="s">
        <v>807</v>
      </c>
      <c r="G2716" s="78" t="s">
        <v>124</v>
      </c>
      <c r="H2716" s="112" t="s">
        <v>565</v>
      </c>
      <c r="I2716" s="112">
        <v>2</v>
      </c>
      <c r="J2716" s="113">
        <v>44686.651932870373</v>
      </c>
      <c r="K2716" s="113">
        <v>44686.651932870373</v>
      </c>
      <c r="M2716" s="113">
        <v>44686.663587962961</v>
      </c>
      <c r="P2716" s="78" t="str">
        <f t="shared" si="714"/>
        <v/>
      </c>
      <c r="S2716" s="78" t="str">
        <f t="shared" si="715"/>
        <v/>
      </c>
      <c r="V2716" s="78" t="str">
        <f t="shared" si="716"/>
        <v/>
      </c>
      <c r="W2716" s="113">
        <v>44686.798067129632</v>
      </c>
      <c r="X2716" s="113">
        <f t="shared" si="717"/>
        <v>1.1655092588625848E-2</v>
      </c>
      <c r="Y2716" s="113" t="str">
        <f t="shared" si="718"/>
        <v/>
      </c>
      <c r="Z2716" s="113" t="str">
        <f t="shared" si="719"/>
        <v/>
      </c>
      <c r="AB2716" s="2" t="str">
        <f t="shared" si="720"/>
        <v/>
      </c>
      <c r="AC2716" s="2" t="str">
        <f t="shared" si="720"/>
        <v/>
      </c>
      <c r="AE2716" s="2" t="str">
        <f t="shared" si="721"/>
        <v/>
      </c>
      <c r="AF2716" s="2" t="str">
        <f t="shared" si="722"/>
        <v/>
      </c>
      <c r="AG2716" s="2" t="str">
        <f t="shared" si="723"/>
        <v/>
      </c>
      <c r="AH2716" s="2" t="str">
        <f t="shared" si="724"/>
        <v/>
      </c>
      <c r="AI2716" s="2" t="str">
        <f t="shared" si="725"/>
        <v/>
      </c>
      <c r="AK2716" s="2" t="str">
        <f t="shared" si="726"/>
        <v/>
      </c>
      <c r="AL2716" s="2" t="str">
        <f t="shared" si="727"/>
        <v/>
      </c>
      <c r="AM2716" s="2" t="str">
        <f t="shared" si="728"/>
        <v/>
      </c>
      <c r="AN2716" s="2" t="str">
        <f t="shared" si="729"/>
        <v/>
      </c>
      <c r="AO2716" s="2" t="str">
        <f t="shared" si="730"/>
        <v/>
      </c>
    </row>
    <row r="2717" spans="1:41" x14ac:dyDescent="0.3">
      <c r="A2717" s="111">
        <v>44686.651932870373</v>
      </c>
      <c r="B2717" s="78" t="s">
        <v>3771</v>
      </c>
      <c r="C2717" s="78" t="s">
        <v>951</v>
      </c>
      <c r="F2717" s="78" t="s">
        <v>807</v>
      </c>
      <c r="G2717" s="78" t="s">
        <v>124</v>
      </c>
      <c r="H2717" s="112" t="s">
        <v>565</v>
      </c>
      <c r="I2717" s="112">
        <v>2</v>
      </c>
      <c r="J2717" s="113">
        <v>44686.651932870373</v>
      </c>
      <c r="K2717" s="113">
        <v>44686.651932870373</v>
      </c>
      <c r="M2717" s="113">
        <v>44686.666018518517</v>
      </c>
      <c r="N2717" s="113">
        <v>44686.66605324074</v>
      </c>
      <c r="O2717" s="78" t="s">
        <v>1185</v>
      </c>
      <c r="P2717" s="78" t="str">
        <f t="shared" si="714"/>
        <v>CIC</v>
      </c>
      <c r="S2717" s="78" t="str">
        <f t="shared" si="715"/>
        <v/>
      </c>
      <c r="T2717" s="113">
        <v>44686.67087962963</v>
      </c>
      <c r="U2717" s="78" t="s">
        <v>1185</v>
      </c>
      <c r="V2717" s="78" t="str">
        <f t="shared" si="716"/>
        <v>CIC</v>
      </c>
      <c r="W2717" s="113">
        <v>44686.798182870371</v>
      </c>
      <c r="X2717" s="113">
        <f t="shared" si="717"/>
        <v>1.4085648144828156E-2</v>
      </c>
      <c r="Y2717" s="113">
        <f t="shared" si="718"/>
        <v>4.8611111124046147E-3</v>
      </c>
      <c r="Z2717" s="113">
        <f t="shared" si="719"/>
        <v>0.12730324074072996</v>
      </c>
      <c r="AB2717" s="2">
        <f t="shared" si="720"/>
        <v>420</v>
      </c>
      <c r="AC2717" s="2">
        <f t="shared" si="720"/>
        <v>10999</v>
      </c>
      <c r="AE2717" s="2" t="str">
        <f t="shared" si="721"/>
        <v/>
      </c>
      <c r="AF2717" s="2" t="str">
        <f t="shared" si="722"/>
        <v/>
      </c>
      <c r="AG2717" s="2">
        <f t="shared" si="723"/>
        <v>420</v>
      </c>
      <c r="AH2717" s="2" t="str">
        <f t="shared" si="724"/>
        <v/>
      </c>
      <c r="AI2717" s="2" t="str">
        <f t="shared" si="725"/>
        <v/>
      </c>
      <c r="AK2717" s="2" t="str">
        <f t="shared" si="726"/>
        <v/>
      </c>
      <c r="AL2717" s="2" t="str">
        <f t="shared" si="727"/>
        <v/>
      </c>
      <c r="AM2717" s="2">
        <f t="shared" si="728"/>
        <v>10999</v>
      </c>
      <c r="AN2717" s="2" t="str">
        <f t="shared" si="729"/>
        <v/>
      </c>
      <c r="AO2717" s="2" t="str">
        <f t="shared" si="730"/>
        <v/>
      </c>
    </row>
    <row r="2718" spans="1:41" x14ac:dyDescent="0.3">
      <c r="A2718" s="111">
        <v>44686.685590277775</v>
      </c>
      <c r="B2718" s="78" t="s">
        <v>3772</v>
      </c>
      <c r="C2718" s="78" t="s">
        <v>846</v>
      </c>
      <c r="D2718" s="78" t="s">
        <v>2466</v>
      </c>
      <c r="F2718" s="78" t="s">
        <v>809</v>
      </c>
      <c r="G2718" s="78" t="s">
        <v>112</v>
      </c>
      <c r="H2718" s="112" t="s">
        <v>218</v>
      </c>
      <c r="I2718" s="112">
        <v>3</v>
      </c>
      <c r="J2718" s="113">
        <v>44686.685590277775</v>
      </c>
      <c r="K2718" s="113">
        <v>44686.685590277775</v>
      </c>
      <c r="M2718" s="113">
        <v>44686.815497685187</v>
      </c>
      <c r="N2718" s="113">
        <v>44686.822337962964</v>
      </c>
      <c r="O2718" s="78" t="s">
        <v>1187</v>
      </c>
      <c r="P2718" s="78" t="str">
        <f t="shared" si="714"/>
        <v>CIC</v>
      </c>
      <c r="S2718" s="78" t="str">
        <f t="shared" si="715"/>
        <v/>
      </c>
      <c r="T2718" s="113">
        <v>44686.829479166663</v>
      </c>
      <c r="U2718" s="78" t="s">
        <v>1203</v>
      </c>
      <c r="V2718" s="78" t="str">
        <f t="shared" si="716"/>
        <v>PLOEG</v>
      </c>
      <c r="W2718" s="113">
        <v>44686.849097222221</v>
      </c>
      <c r="X2718" s="113">
        <f t="shared" si="717"/>
        <v>0.12990740741224727</v>
      </c>
      <c r="Y2718" s="113">
        <f t="shared" si="718"/>
        <v>1.3981481475639157E-2</v>
      </c>
      <c r="Z2718" s="113">
        <f t="shared" si="719"/>
        <v>1.9618055557657499E-2</v>
      </c>
      <c r="AB2718" s="2">
        <f t="shared" si="720"/>
        <v>1208</v>
      </c>
      <c r="AC2718" s="2">
        <f t="shared" si="720"/>
        <v>1695</v>
      </c>
      <c r="AE2718" s="2" t="str">
        <f t="shared" si="721"/>
        <v/>
      </c>
      <c r="AF2718" s="2" t="str">
        <f t="shared" si="722"/>
        <v/>
      </c>
      <c r="AG2718" s="2" t="str">
        <f t="shared" si="723"/>
        <v/>
      </c>
      <c r="AH2718" s="2">
        <f t="shared" si="724"/>
        <v>1208</v>
      </c>
      <c r="AI2718" s="2" t="str">
        <f t="shared" si="725"/>
        <v/>
      </c>
      <c r="AK2718" s="2" t="str">
        <f t="shared" si="726"/>
        <v/>
      </c>
      <c r="AL2718" s="2" t="str">
        <f t="shared" si="727"/>
        <v/>
      </c>
      <c r="AM2718" s="2" t="str">
        <f t="shared" si="728"/>
        <v/>
      </c>
      <c r="AN2718" s="2">
        <f t="shared" si="729"/>
        <v>1695</v>
      </c>
      <c r="AO2718" s="2" t="str">
        <f t="shared" si="730"/>
        <v/>
      </c>
    </row>
    <row r="2719" spans="1:41" x14ac:dyDescent="0.3">
      <c r="A2719" s="111">
        <v>44686.709247685183</v>
      </c>
      <c r="B2719" s="78" t="s">
        <v>3773</v>
      </c>
      <c r="C2719" s="78" t="s">
        <v>850</v>
      </c>
      <c r="D2719" s="78" t="s">
        <v>1418</v>
      </c>
      <c r="F2719" s="78" t="s">
        <v>807</v>
      </c>
      <c r="G2719" s="78" t="s">
        <v>102</v>
      </c>
      <c r="H2719" s="112" t="s">
        <v>206</v>
      </c>
      <c r="I2719" s="112">
        <v>3</v>
      </c>
      <c r="J2719" s="113">
        <v>44686.708229166667</v>
      </c>
      <c r="K2719" s="113">
        <v>44686.709247685183</v>
      </c>
      <c r="M2719" s="113">
        <v>44686.714039351849</v>
      </c>
      <c r="N2719" s="113">
        <v>44686.714062500003</v>
      </c>
      <c r="O2719" s="78" t="s">
        <v>1185</v>
      </c>
      <c r="P2719" s="78" t="str">
        <f t="shared" si="714"/>
        <v>CIC</v>
      </c>
      <c r="S2719" s="78" t="str">
        <f t="shared" si="715"/>
        <v/>
      </c>
      <c r="T2719" s="113">
        <v>44686.717824074076</v>
      </c>
      <c r="U2719" s="78" t="s">
        <v>1185</v>
      </c>
      <c r="V2719" s="78" t="str">
        <f t="shared" si="716"/>
        <v>CIC</v>
      </c>
      <c r="W2719" s="113">
        <v>44686.826678240737</v>
      </c>
      <c r="X2719" s="113">
        <f t="shared" si="717"/>
        <v>4.7916666662786156E-3</v>
      </c>
      <c r="Y2719" s="113">
        <f t="shared" si="718"/>
        <v>3.7847222265554592E-3</v>
      </c>
      <c r="Z2719" s="113">
        <f t="shared" si="719"/>
        <v>0.10885416666133096</v>
      </c>
      <c r="AB2719" s="2">
        <f t="shared" si="720"/>
        <v>327</v>
      </c>
      <c r="AC2719" s="2">
        <f t="shared" si="720"/>
        <v>9405</v>
      </c>
      <c r="AE2719" s="2" t="str">
        <f t="shared" si="721"/>
        <v/>
      </c>
      <c r="AF2719" s="2" t="str">
        <f t="shared" si="722"/>
        <v/>
      </c>
      <c r="AG2719" s="2" t="str">
        <f t="shared" si="723"/>
        <v/>
      </c>
      <c r="AH2719" s="2">
        <f t="shared" si="724"/>
        <v>327</v>
      </c>
      <c r="AI2719" s="2" t="str">
        <f t="shared" si="725"/>
        <v/>
      </c>
      <c r="AK2719" s="2" t="str">
        <f t="shared" si="726"/>
        <v/>
      </c>
      <c r="AL2719" s="2" t="str">
        <f t="shared" si="727"/>
        <v/>
      </c>
      <c r="AM2719" s="2" t="str">
        <f t="shared" si="728"/>
        <v/>
      </c>
      <c r="AN2719" s="2">
        <f t="shared" si="729"/>
        <v>9405</v>
      </c>
      <c r="AO2719" s="2" t="str">
        <f t="shared" si="730"/>
        <v/>
      </c>
    </row>
    <row r="2720" spans="1:41" x14ac:dyDescent="0.3">
      <c r="A2720" s="111">
        <v>44686.727233796293</v>
      </c>
      <c r="B2720" s="78" t="s">
        <v>3774</v>
      </c>
      <c r="C2720" s="78" t="s">
        <v>853</v>
      </c>
      <c r="D2720" s="78" t="s">
        <v>1439</v>
      </c>
      <c r="E2720" s="78">
        <v>308</v>
      </c>
      <c r="F2720" s="78" t="s">
        <v>808</v>
      </c>
      <c r="G2720" s="78" t="s">
        <v>114</v>
      </c>
      <c r="H2720" s="112" t="s">
        <v>214</v>
      </c>
      <c r="I2720" s="112">
        <v>2</v>
      </c>
      <c r="J2720" s="113">
        <v>44686.726226851853</v>
      </c>
      <c r="K2720" s="113">
        <v>44686.727233796293</v>
      </c>
      <c r="M2720" s="113">
        <v>44686.792928240742</v>
      </c>
      <c r="P2720" s="78" t="str">
        <f t="shared" si="714"/>
        <v/>
      </c>
      <c r="S2720" s="78" t="str">
        <f t="shared" si="715"/>
        <v/>
      </c>
      <c r="T2720" s="113">
        <v>44686.793194444443</v>
      </c>
      <c r="U2720" s="78" t="s">
        <v>1187</v>
      </c>
      <c r="V2720" s="78" t="str">
        <f t="shared" si="716"/>
        <v>CIC</v>
      </c>
      <c r="W2720" s="113">
        <v>44686.803506944445</v>
      </c>
      <c r="X2720" s="113">
        <f t="shared" si="717"/>
        <v>6.5694444449036382E-2</v>
      </c>
      <c r="Y2720" s="113">
        <f t="shared" si="718"/>
        <v>2.6620370044838637E-4</v>
      </c>
      <c r="Z2720" s="113">
        <f t="shared" si="719"/>
        <v>1.0312500002328306E-2</v>
      </c>
      <c r="AB2720" s="2">
        <f t="shared" si="720"/>
        <v>23</v>
      </c>
      <c r="AC2720" s="2">
        <f t="shared" si="720"/>
        <v>891</v>
      </c>
      <c r="AE2720" s="2" t="str">
        <f t="shared" si="721"/>
        <v/>
      </c>
      <c r="AF2720" s="2" t="str">
        <f t="shared" si="722"/>
        <v/>
      </c>
      <c r="AG2720" s="2">
        <f t="shared" si="723"/>
        <v>23</v>
      </c>
      <c r="AH2720" s="2" t="str">
        <f t="shared" si="724"/>
        <v/>
      </c>
      <c r="AI2720" s="2" t="str">
        <f t="shared" si="725"/>
        <v/>
      </c>
      <c r="AK2720" s="2" t="str">
        <f t="shared" si="726"/>
        <v/>
      </c>
      <c r="AL2720" s="2" t="str">
        <f t="shared" si="727"/>
        <v/>
      </c>
      <c r="AM2720" s="2">
        <f t="shared" si="728"/>
        <v>891</v>
      </c>
      <c r="AN2720" s="2" t="str">
        <f t="shared" si="729"/>
        <v/>
      </c>
      <c r="AO2720" s="2" t="str">
        <f t="shared" si="730"/>
        <v/>
      </c>
    </row>
    <row r="2721" spans="1:41" x14ac:dyDescent="0.3">
      <c r="A2721" s="111">
        <v>44686.815023148149</v>
      </c>
      <c r="B2721" s="78" t="s">
        <v>3775</v>
      </c>
      <c r="C2721" s="78" t="s">
        <v>853</v>
      </c>
      <c r="D2721" s="78" t="s">
        <v>3776</v>
      </c>
      <c r="E2721" s="78">
        <v>15</v>
      </c>
      <c r="F2721" s="78" t="s">
        <v>809</v>
      </c>
      <c r="G2721" s="78" t="s">
        <v>120</v>
      </c>
      <c r="H2721" s="112" t="s">
        <v>260</v>
      </c>
      <c r="I2721" s="112">
        <v>3</v>
      </c>
      <c r="J2721" s="113">
        <v>44686.81417824074</v>
      </c>
      <c r="K2721" s="113">
        <v>44686.815023148149</v>
      </c>
      <c r="M2721" s="113">
        <v>44686.862129629626</v>
      </c>
      <c r="N2721" s="113">
        <v>44686.862245370372</v>
      </c>
      <c r="O2721" s="78" t="s">
        <v>1187</v>
      </c>
      <c r="P2721" s="78" t="str">
        <f t="shared" si="714"/>
        <v>CIC</v>
      </c>
      <c r="S2721" s="78" t="str">
        <f t="shared" si="715"/>
        <v/>
      </c>
      <c r="T2721" s="113">
        <v>44686.867673611108</v>
      </c>
      <c r="U2721" s="78" t="s">
        <v>1216</v>
      </c>
      <c r="V2721" s="78" t="str">
        <f t="shared" si="716"/>
        <v>PLOEG</v>
      </c>
      <c r="W2721" s="113">
        <v>44686.904675925929</v>
      </c>
      <c r="X2721" s="113">
        <f t="shared" si="717"/>
        <v>4.7106481477385387E-2</v>
      </c>
      <c r="Y2721" s="113">
        <f t="shared" si="718"/>
        <v>5.543981482333038E-3</v>
      </c>
      <c r="Z2721" s="113">
        <f t="shared" si="719"/>
        <v>3.7002314820711035E-2</v>
      </c>
      <c r="AB2721" s="2">
        <f t="shared" si="720"/>
        <v>479</v>
      </c>
      <c r="AC2721" s="2">
        <f t="shared" si="720"/>
        <v>3197</v>
      </c>
      <c r="AE2721" s="2" t="str">
        <f t="shared" si="721"/>
        <v/>
      </c>
      <c r="AF2721" s="2" t="str">
        <f t="shared" si="722"/>
        <v/>
      </c>
      <c r="AG2721" s="2" t="str">
        <f t="shared" si="723"/>
        <v/>
      </c>
      <c r="AH2721" s="2">
        <f t="shared" si="724"/>
        <v>479</v>
      </c>
      <c r="AI2721" s="2" t="str">
        <f t="shared" si="725"/>
        <v/>
      </c>
      <c r="AK2721" s="2" t="str">
        <f t="shared" si="726"/>
        <v/>
      </c>
      <c r="AL2721" s="2" t="str">
        <f t="shared" si="727"/>
        <v/>
      </c>
      <c r="AM2721" s="2" t="str">
        <f t="shared" si="728"/>
        <v/>
      </c>
      <c r="AN2721" s="2">
        <f t="shared" si="729"/>
        <v>3197</v>
      </c>
      <c r="AO2721" s="2" t="str">
        <f t="shared" si="730"/>
        <v/>
      </c>
    </row>
    <row r="2722" spans="1:41" x14ac:dyDescent="0.3">
      <c r="A2722" s="111">
        <v>44686.815023148149</v>
      </c>
      <c r="B2722" s="78" t="s">
        <v>3775</v>
      </c>
      <c r="C2722" s="78" t="s">
        <v>846</v>
      </c>
      <c r="D2722" s="78" t="s">
        <v>3776</v>
      </c>
      <c r="E2722" s="78">
        <v>15</v>
      </c>
      <c r="F2722" s="78" t="s">
        <v>809</v>
      </c>
      <c r="G2722" s="78" t="s">
        <v>120</v>
      </c>
      <c r="H2722" s="112" t="s">
        <v>260</v>
      </c>
      <c r="I2722" s="112">
        <v>3</v>
      </c>
      <c r="J2722" s="113">
        <v>44686.81417824074</v>
      </c>
      <c r="K2722" s="113">
        <v>44686.815023148149</v>
      </c>
      <c r="L2722" s="113">
        <v>44686.851273148146</v>
      </c>
      <c r="M2722" s="113">
        <v>44686.849143518521</v>
      </c>
      <c r="P2722" s="78" t="str">
        <f t="shared" si="714"/>
        <v/>
      </c>
      <c r="Q2722" s="113">
        <v>44686.849166666667</v>
      </c>
      <c r="R2722" s="78" t="s">
        <v>1185</v>
      </c>
      <c r="S2722" s="78" t="str">
        <f t="shared" si="715"/>
        <v>CIC</v>
      </c>
      <c r="V2722" s="78" t="str">
        <f t="shared" si="716"/>
        <v/>
      </c>
      <c r="W2722" s="113">
        <v>44686.851273148146</v>
      </c>
      <c r="X2722" s="113">
        <f t="shared" si="717"/>
        <v>3.4120370371965691E-2</v>
      </c>
      <c r="Y2722" s="113" t="str">
        <f t="shared" si="718"/>
        <v/>
      </c>
      <c r="Z2722" s="113" t="str">
        <f t="shared" si="719"/>
        <v/>
      </c>
      <c r="AB2722" s="2" t="str">
        <f t="shared" si="720"/>
        <v/>
      </c>
      <c r="AC2722" s="2" t="str">
        <f t="shared" si="720"/>
        <v/>
      </c>
      <c r="AE2722" s="2" t="str">
        <f t="shared" si="721"/>
        <v/>
      </c>
      <c r="AF2722" s="2" t="str">
        <f t="shared" si="722"/>
        <v/>
      </c>
      <c r="AG2722" s="2" t="str">
        <f t="shared" si="723"/>
        <v/>
      </c>
      <c r="AH2722" s="2" t="str">
        <f t="shared" si="724"/>
        <v/>
      </c>
      <c r="AI2722" s="2" t="str">
        <f t="shared" si="725"/>
        <v/>
      </c>
      <c r="AK2722" s="2" t="str">
        <f t="shared" si="726"/>
        <v/>
      </c>
      <c r="AL2722" s="2" t="str">
        <f t="shared" si="727"/>
        <v/>
      </c>
      <c r="AM2722" s="2" t="str">
        <f t="shared" si="728"/>
        <v/>
      </c>
      <c r="AN2722" s="2" t="str">
        <f t="shared" si="729"/>
        <v/>
      </c>
      <c r="AO2722" s="2" t="str">
        <f t="shared" si="730"/>
        <v/>
      </c>
    </row>
    <row r="2723" spans="1:41" x14ac:dyDescent="0.3">
      <c r="A2723" s="111">
        <v>44686.84983796296</v>
      </c>
      <c r="B2723" s="78" t="s">
        <v>3777</v>
      </c>
      <c r="C2723" s="78" t="s">
        <v>846</v>
      </c>
      <c r="D2723" s="78" t="s">
        <v>1707</v>
      </c>
      <c r="E2723" s="78">
        <v>19</v>
      </c>
      <c r="F2723" s="78" t="s">
        <v>808</v>
      </c>
      <c r="G2723" s="78" t="s">
        <v>118</v>
      </c>
      <c r="H2723" s="112" t="s">
        <v>352</v>
      </c>
      <c r="I2723" s="112">
        <v>2</v>
      </c>
      <c r="J2723" s="113">
        <v>44686.849456018521</v>
      </c>
      <c r="K2723" s="113">
        <v>44686.84983796296</v>
      </c>
      <c r="M2723" s="113">
        <v>44686.851273148146</v>
      </c>
      <c r="N2723" s="113">
        <v>44686.851446759261</v>
      </c>
      <c r="O2723" s="78" t="s">
        <v>1185</v>
      </c>
      <c r="P2723" s="78" t="str">
        <f t="shared" si="714"/>
        <v>CIC</v>
      </c>
      <c r="S2723" s="78" t="str">
        <f t="shared" si="715"/>
        <v/>
      </c>
      <c r="T2723" s="113">
        <v>44686.855752314812</v>
      </c>
      <c r="U2723" s="78" t="s">
        <v>1203</v>
      </c>
      <c r="V2723" s="78" t="str">
        <f t="shared" si="716"/>
        <v>PLOEG</v>
      </c>
      <c r="W2723" s="113">
        <v>44686.968912037039</v>
      </c>
      <c r="X2723" s="113">
        <f t="shared" si="717"/>
        <v>1.4351851859828457E-3</v>
      </c>
      <c r="Y2723" s="113">
        <f t="shared" si="718"/>
        <v>4.4791666659875773E-3</v>
      </c>
      <c r="Z2723" s="113">
        <f t="shared" si="719"/>
        <v>0.11315972222655546</v>
      </c>
      <c r="AB2723" s="2">
        <f t="shared" si="720"/>
        <v>387</v>
      </c>
      <c r="AC2723" s="2">
        <f t="shared" si="720"/>
        <v>9777</v>
      </c>
      <c r="AE2723" s="2" t="str">
        <f t="shared" si="721"/>
        <v/>
      </c>
      <c r="AF2723" s="2" t="str">
        <f t="shared" si="722"/>
        <v/>
      </c>
      <c r="AG2723" s="2">
        <f t="shared" si="723"/>
        <v>387</v>
      </c>
      <c r="AH2723" s="2" t="str">
        <f t="shared" si="724"/>
        <v/>
      </c>
      <c r="AI2723" s="2" t="str">
        <f t="shared" si="725"/>
        <v/>
      </c>
      <c r="AK2723" s="2" t="str">
        <f t="shared" si="726"/>
        <v/>
      </c>
      <c r="AL2723" s="2" t="str">
        <f t="shared" si="727"/>
        <v/>
      </c>
      <c r="AM2723" s="2">
        <f t="shared" si="728"/>
        <v>9777</v>
      </c>
      <c r="AN2723" s="2" t="str">
        <f t="shared" si="729"/>
        <v/>
      </c>
      <c r="AO2723" s="2" t="str">
        <f t="shared" si="730"/>
        <v/>
      </c>
    </row>
    <row r="2724" spans="1:41" x14ac:dyDescent="0.3">
      <c r="A2724" s="111">
        <v>44686.9143287037</v>
      </c>
      <c r="B2724" s="78" t="s">
        <v>3778</v>
      </c>
      <c r="C2724" s="78" t="s">
        <v>835</v>
      </c>
      <c r="D2724" s="78" t="s">
        <v>1638</v>
      </c>
      <c r="F2724" s="78" t="s">
        <v>807</v>
      </c>
      <c r="G2724" s="78" t="s">
        <v>88</v>
      </c>
      <c r="H2724" s="112" t="s">
        <v>256</v>
      </c>
      <c r="I2724" s="112">
        <v>3</v>
      </c>
      <c r="J2724" s="113">
        <v>44686.913206018522</v>
      </c>
      <c r="K2724" s="113">
        <v>44686.9143287037</v>
      </c>
      <c r="M2724" s="113">
        <v>44686.929016203707</v>
      </c>
      <c r="N2724" s="113">
        <v>44686.929027777776</v>
      </c>
      <c r="O2724" s="78" t="s">
        <v>1187</v>
      </c>
      <c r="P2724" s="78" t="str">
        <f t="shared" si="714"/>
        <v>CIC</v>
      </c>
      <c r="S2724" s="78" t="str">
        <f t="shared" si="715"/>
        <v/>
      </c>
      <c r="V2724" s="78" t="str">
        <f t="shared" si="716"/>
        <v/>
      </c>
      <c r="W2724" s="113">
        <v>44686.933530092596</v>
      </c>
      <c r="X2724" s="113">
        <f t="shared" si="717"/>
        <v>1.4687500006402843E-2</v>
      </c>
      <c r="Y2724" s="113" t="str">
        <f t="shared" si="718"/>
        <v/>
      </c>
      <c r="Z2724" s="113" t="str">
        <f t="shared" si="719"/>
        <v/>
      </c>
      <c r="AB2724" s="2" t="str">
        <f t="shared" si="720"/>
        <v/>
      </c>
      <c r="AC2724" s="2" t="str">
        <f t="shared" si="720"/>
        <v/>
      </c>
      <c r="AE2724" s="2" t="str">
        <f t="shared" si="721"/>
        <v/>
      </c>
      <c r="AF2724" s="2" t="str">
        <f t="shared" si="722"/>
        <v/>
      </c>
      <c r="AG2724" s="2" t="str">
        <f t="shared" si="723"/>
        <v/>
      </c>
      <c r="AH2724" s="2" t="str">
        <f t="shared" si="724"/>
        <v/>
      </c>
      <c r="AI2724" s="2" t="str">
        <f t="shared" si="725"/>
        <v/>
      </c>
      <c r="AK2724" s="2" t="str">
        <f t="shared" si="726"/>
        <v/>
      </c>
      <c r="AL2724" s="2" t="str">
        <f t="shared" si="727"/>
        <v/>
      </c>
      <c r="AM2724" s="2" t="str">
        <f t="shared" si="728"/>
        <v/>
      </c>
      <c r="AN2724" s="2" t="str">
        <f t="shared" si="729"/>
        <v/>
      </c>
      <c r="AO2724" s="2" t="str">
        <f t="shared" si="730"/>
        <v/>
      </c>
    </row>
    <row r="2725" spans="1:41" x14ac:dyDescent="0.3">
      <c r="A2725" s="111">
        <v>44686.944293981483</v>
      </c>
      <c r="B2725" s="78" t="s">
        <v>3779</v>
      </c>
      <c r="C2725" s="78" t="s">
        <v>835</v>
      </c>
      <c r="D2725" s="78" t="s">
        <v>1673</v>
      </c>
      <c r="E2725" s="78">
        <v>108</v>
      </c>
      <c r="F2725" s="78" t="s">
        <v>807</v>
      </c>
      <c r="G2725" s="78" t="s">
        <v>120</v>
      </c>
      <c r="H2725" s="112" t="s">
        <v>260</v>
      </c>
      <c r="I2725" s="112">
        <v>3</v>
      </c>
      <c r="J2725" s="113">
        <v>44686.943530092591</v>
      </c>
      <c r="K2725" s="113">
        <v>44686.944293981483</v>
      </c>
      <c r="M2725" s="113">
        <v>44686.950231481482</v>
      </c>
      <c r="N2725" s="113">
        <v>44686.950243055559</v>
      </c>
      <c r="O2725" s="78" t="s">
        <v>1185</v>
      </c>
      <c r="P2725" s="78" t="str">
        <f t="shared" si="714"/>
        <v>CIC</v>
      </c>
      <c r="S2725" s="78" t="str">
        <f t="shared" si="715"/>
        <v/>
      </c>
      <c r="T2725" s="113">
        <v>44686.994305555556</v>
      </c>
      <c r="U2725" s="78" t="s">
        <v>1216</v>
      </c>
      <c r="V2725" s="78" t="str">
        <f t="shared" si="716"/>
        <v>PLOEG</v>
      </c>
      <c r="W2725" s="113">
        <v>44686.999027777776</v>
      </c>
      <c r="X2725" s="113">
        <f t="shared" si="717"/>
        <v>5.9374999982537702E-3</v>
      </c>
      <c r="Y2725" s="113">
        <f t="shared" si="718"/>
        <v>4.4074074074160308E-2</v>
      </c>
      <c r="Z2725" s="113">
        <f t="shared" si="719"/>
        <v>4.7222222201526165E-3</v>
      </c>
      <c r="AB2725" s="2">
        <f t="shared" si="720"/>
        <v>3808</v>
      </c>
      <c r="AC2725" s="2">
        <f t="shared" si="720"/>
        <v>408</v>
      </c>
      <c r="AE2725" s="2" t="str">
        <f t="shared" si="721"/>
        <v/>
      </c>
      <c r="AF2725" s="2" t="str">
        <f t="shared" si="722"/>
        <v/>
      </c>
      <c r="AG2725" s="2" t="str">
        <f t="shared" si="723"/>
        <v/>
      </c>
      <c r="AH2725" s="2">
        <f t="shared" si="724"/>
        <v>3808</v>
      </c>
      <c r="AI2725" s="2" t="str">
        <f t="shared" si="725"/>
        <v/>
      </c>
      <c r="AK2725" s="2" t="str">
        <f t="shared" si="726"/>
        <v/>
      </c>
      <c r="AL2725" s="2" t="str">
        <f t="shared" si="727"/>
        <v/>
      </c>
      <c r="AM2725" s="2" t="str">
        <f t="shared" si="728"/>
        <v/>
      </c>
      <c r="AN2725" s="2">
        <f t="shared" si="729"/>
        <v>408</v>
      </c>
      <c r="AO2725" s="2" t="str">
        <f t="shared" si="730"/>
        <v/>
      </c>
    </row>
    <row r="2726" spans="1:41" x14ac:dyDescent="0.3">
      <c r="A2726" s="111">
        <v>44687.00199074074</v>
      </c>
      <c r="B2726" s="78" t="s">
        <v>3780</v>
      </c>
      <c r="C2726" s="78" t="s">
        <v>846</v>
      </c>
      <c r="D2726" s="78" t="s">
        <v>3019</v>
      </c>
      <c r="F2726" s="78" t="s">
        <v>808</v>
      </c>
      <c r="G2726" s="78" t="s">
        <v>108</v>
      </c>
      <c r="H2726" s="112" t="s">
        <v>240</v>
      </c>
      <c r="I2726" s="112">
        <v>2</v>
      </c>
      <c r="J2726" s="113">
        <v>44687.00136574074</v>
      </c>
      <c r="K2726" s="113">
        <v>44687.00199074074</v>
      </c>
      <c r="M2726" s="113">
        <v>44687.002164351848</v>
      </c>
      <c r="N2726" s="113">
        <v>44687.002546296295</v>
      </c>
      <c r="O2726" s="78" t="s">
        <v>1187</v>
      </c>
      <c r="P2726" s="78" t="str">
        <f t="shared" si="714"/>
        <v>CIC</v>
      </c>
      <c r="S2726" s="78" t="str">
        <f t="shared" si="715"/>
        <v/>
      </c>
      <c r="T2726" s="113">
        <v>44687.010451388887</v>
      </c>
      <c r="U2726" s="78" t="s">
        <v>1203</v>
      </c>
      <c r="V2726" s="78" t="str">
        <f t="shared" si="716"/>
        <v>PLOEG</v>
      </c>
      <c r="W2726" s="113">
        <v>44687.014444444445</v>
      </c>
      <c r="X2726" s="113">
        <f t="shared" si="717"/>
        <v>1.7361110803904012E-4</v>
      </c>
      <c r="Y2726" s="113">
        <f t="shared" si="718"/>
        <v>8.2870370388263837E-3</v>
      </c>
      <c r="Z2726" s="113">
        <f t="shared" si="719"/>
        <v>3.9930555576574989E-3</v>
      </c>
      <c r="AB2726" s="2">
        <f t="shared" si="720"/>
        <v>716</v>
      </c>
      <c r="AC2726" s="2">
        <f t="shared" si="720"/>
        <v>345</v>
      </c>
      <c r="AE2726" s="2" t="str">
        <f t="shared" si="721"/>
        <v/>
      </c>
      <c r="AF2726" s="2" t="str">
        <f t="shared" si="722"/>
        <v/>
      </c>
      <c r="AG2726" s="2">
        <f t="shared" si="723"/>
        <v>716</v>
      </c>
      <c r="AH2726" s="2" t="str">
        <f t="shared" si="724"/>
        <v/>
      </c>
      <c r="AI2726" s="2" t="str">
        <f t="shared" si="725"/>
        <v/>
      </c>
      <c r="AK2726" s="2" t="str">
        <f t="shared" si="726"/>
        <v/>
      </c>
      <c r="AL2726" s="2" t="str">
        <f t="shared" si="727"/>
        <v/>
      </c>
      <c r="AM2726" s="2">
        <f t="shared" si="728"/>
        <v>345</v>
      </c>
      <c r="AN2726" s="2" t="str">
        <f t="shared" si="729"/>
        <v/>
      </c>
      <c r="AO2726" s="2" t="str">
        <f t="shared" si="730"/>
        <v/>
      </c>
    </row>
    <row r="2727" spans="1:41" x14ac:dyDescent="0.3">
      <c r="A2727" s="111">
        <v>44687.00199074074</v>
      </c>
      <c r="B2727" s="78" t="s">
        <v>3780</v>
      </c>
      <c r="C2727" s="78" t="s">
        <v>835</v>
      </c>
      <c r="D2727" s="78" t="s">
        <v>3019</v>
      </c>
      <c r="F2727" s="78" t="s">
        <v>808</v>
      </c>
      <c r="G2727" s="78" t="s">
        <v>108</v>
      </c>
      <c r="H2727" s="112" t="s">
        <v>240</v>
      </c>
      <c r="I2727" s="112">
        <v>2</v>
      </c>
      <c r="J2727" s="113">
        <v>44687.00136574074</v>
      </c>
      <c r="K2727" s="113">
        <v>44687.00199074074</v>
      </c>
      <c r="M2727" s="113">
        <v>44687.002650462964</v>
      </c>
      <c r="N2727" s="113">
        <v>44687.002696759257</v>
      </c>
      <c r="O2727" s="78" t="s">
        <v>1187</v>
      </c>
      <c r="P2727" s="78" t="str">
        <f t="shared" si="714"/>
        <v>CIC</v>
      </c>
      <c r="S2727" s="78" t="str">
        <f t="shared" si="715"/>
        <v/>
      </c>
      <c r="T2727" s="113">
        <v>44687.010682870372</v>
      </c>
      <c r="U2727" s="78" t="s">
        <v>1185</v>
      </c>
      <c r="V2727" s="78" t="str">
        <f t="shared" si="716"/>
        <v>CIC</v>
      </c>
      <c r="W2727" s="113">
        <v>44687.014386574076</v>
      </c>
      <c r="X2727" s="113">
        <f t="shared" si="717"/>
        <v>6.5972222364507616E-4</v>
      </c>
      <c r="Y2727" s="113">
        <f t="shared" si="718"/>
        <v>8.0324074078816921E-3</v>
      </c>
      <c r="Z2727" s="113">
        <f t="shared" si="719"/>
        <v>3.7037037036498077E-3</v>
      </c>
      <c r="AB2727" s="2">
        <f t="shared" si="720"/>
        <v>694</v>
      </c>
      <c r="AC2727" s="2">
        <f t="shared" si="720"/>
        <v>320</v>
      </c>
      <c r="AE2727" s="2" t="str">
        <f t="shared" si="721"/>
        <v/>
      </c>
      <c r="AF2727" s="2" t="str">
        <f t="shared" si="722"/>
        <v/>
      </c>
      <c r="AG2727" s="2">
        <f t="shared" si="723"/>
        <v>694</v>
      </c>
      <c r="AH2727" s="2" t="str">
        <f t="shared" si="724"/>
        <v/>
      </c>
      <c r="AI2727" s="2" t="str">
        <f t="shared" si="725"/>
        <v/>
      </c>
      <c r="AK2727" s="2" t="str">
        <f t="shared" si="726"/>
        <v/>
      </c>
      <c r="AL2727" s="2" t="str">
        <f t="shared" si="727"/>
        <v/>
      </c>
      <c r="AM2727" s="2">
        <f t="shared" si="728"/>
        <v>320</v>
      </c>
      <c r="AN2727" s="2" t="str">
        <f t="shared" si="729"/>
        <v/>
      </c>
      <c r="AO2727" s="2" t="str">
        <f t="shared" si="730"/>
        <v/>
      </c>
    </row>
    <row r="2728" spans="1:41" x14ac:dyDescent="0.3">
      <c r="A2728" s="111">
        <v>44687.00199074074</v>
      </c>
      <c r="B2728" s="78" t="s">
        <v>3780</v>
      </c>
      <c r="C2728" s="78" t="s">
        <v>853</v>
      </c>
      <c r="D2728" s="78" t="s">
        <v>3019</v>
      </c>
      <c r="F2728" s="78" t="s">
        <v>808</v>
      </c>
      <c r="G2728" s="78" t="s">
        <v>108</v>
      </c>
      <c r="H2728" s="112" t="s">
        <v>240</v>
      </c>
      <c r="I2728" s="112">
        <v>2</v>
      </c>
      <c r="J2728" s="113">
        <v>44687.00136574074</v>
      </c>
      <c r="K2728" s="113">
        <v>44687.00199074074</v>
      </c>
      <c r="M2728" s="113">
        <v>44687.003229166665</v>
      </c>
      <c r="N2728" s="113">
        <v>44687.003252314818</v>
      </c>
      <c r="O2728" s="78" t="s">
        <v>1187</v>
      </c>
      <c r="P2728" s="78" t="str">
        <f t="shared" si="714"/>
        <v>CIC</v>
      </c>
      <c r="S2728" s="78" t="str">
        <f t="shared" si="715"/>
        <v/>
      </c>
      <c r="T2728" s="113">
        <v>44687.005335648151</v>
      </c>
      <c r="U2728" s="78" t="s">
        <v>1187</v>
      </c>
      <c r="V2728" s="78" t="str">
        <f t="shared" si="716"/>
        <v>CIC</v>
      </c>
      <c r="W2728" s="113">
        <v>44687.013657407406</v>
      </c>
      <c r="X2728" s="113">
        <f t="shared" si="717"/>
        <v>1.2384259243845008E-3</v>
      </c>
      <c r="Y2728" s="113">
        <f t="shared" si="718"/>
        <v>2.1064814864075743E-3</v>
      </c>
      <c r="Z2728" s="113">
        <f t="shared" si="719"/>
        <v>8.3217592546134256E-3</v>
      </c>
      <c r="AB2728" s="2">
        <f t="shared" si="720"/>
        <v>182</v>
      </c>
      <c r="AC2728" s="2">
        <f t="shared" si="720"/>
        <v>719</v>
      </c>
      <c r="AE2728" s="2" t="str">
        <f t="shared" si="721"/>
        <v/>
      </c>
      <c r="AF2728" s="2" t="str">
        <f t="shared" si="722"/>
        <v/>
      </c>
      <c r="AG2728" s="2">
        <f t="shared" si="723"/>
        <v>182</v>
      </c>
      <c r="AH2728" s="2" t="str">
        <f t="shared" si="724"/>
        <v/>
      </c>
      <c r="AI2728" s="2" t="str">
        <f t="shared" si="725"/>
        <v/>
      </c>
      <c r="AK2728" s="2" t="str">
        <f t="shared" si="726"/>
        <v/>
      </c>
      <c r="AL2728" s="2" t="str">
        <f t="shared" si="727"/>
        <v/>
      </c>
      <c r="AM2728" s="2">
        <f t="shared" si="728"/>
        <v>719</v>
      </c>
      <c r="AN2728" s="2" t="str">
        <f t="shared" si="729"/>
        <v/>
      </c>
      <c r="AO2728" s="2" t="str">
        <f t="shared" si="730"/>
        <v/>
      </c>
    </row>
    <row r="2729" spans="1:41" x14ac:dyDescent="0.3">
      <c r="A2729" s="111">
        <v>44687.378599537034</v>
      </c>
      <c r="B2729" s="78" t="s">
        <v>3781</v>
      </c>
      <c r="C2729" s="78" t="s">
        <v>2358</v>
      </c>
      <c r="D2729" s="78" t="s">
        <v>1341</v>
      </c>
      <c r="F2729" s="78" t="s">
        <v>807</v>
      </c>
      <c r="G2729" s="78" t="s">
        <v>94</v>
      </c>
      <c r="H2729" s="112" t="s">
        <v>320</v>
      </c>
      <c r="I2729" s="112">
        <v>3</v>
      </c>
      <c r="J2729" s="113">
        <v>44687.37835648148</v>
      </c>
      <c r="K2729" s="113">
        <v>44687.378599537034</v>
      </c>
      <c r="M2729" s="113">
        <v>44687.378611111111</v>
      </c>
      <c r="N2729" s="113">
        <v>44687.378634259258</v>
      </c>
      <c r="O2729" s="78" t="s">
        <v>1185</v>
      </c>
      <c r="P2729" s="78" t="str">
        <f t="shared" si="714"/>
        <v>CIC</v>
      </c>
      <c r="S2729" s="78" t="str">
        <f t="shared" si="715"/>
        <v/>
      </c>
      <c r="V2729" s="78" t="str">
        <f t="shared" si="716"/>
        <v/>
      </c>
      <c r="W2729" s="113">
        <v>44687.394687499997</v>
      </c>
      <c r="X2729" s="113" t="str">
        <f t="shared" si="717"/>
        <v/>
      </c>
      <c r="Y2729" s="113" t="str">
        <f t="shared" si="718"/>
        <v/>
      </c>
      <c r="Z2729" s="113" t="str">
        <f t="shared" si="719"/>
        <v/>
      </c>
      <c r="AB2729" s="2" t="str">
        <f t="shared" si="720"/>
        <v/>
      </c>
      <c r="AC2729" s="2" t="str">
        <f t="shared" si="720"/>
        <v/>
      </c>
      <c r="AE2729" s="2" t="str">
        <f t="shared" si="721"/>
        <v/>
      </c>
      <c r="AF2729" s="2" t="str">
        <f t="shared" si="722"/>
        <v/>
      </c>
      <c r="AG2729" s="2" t="str">
        <f t="shared" si="723"/>
        <v/>
      </c>
      <c r="AH2729" s="2" t="str">
        <f t="shared" si="724"/>
        <v/>
      </c>
      <c r="AI2729" s="2" t="str">
        <f t="shared" si="725"/>
        <v/>
      </c>
      <c r="AK2729" s="2" t="str">
        <f t="shared" si="726"/>
        <v/>
      </c>
      <c r="AL2729" s="2" t="str">
        <f t="shared" si="727"/>
        <v/>
      </c>
      <c r="AM2729" s="2" t="str">
        <f t="shared" si="728"/>
        <v/>
      </c>
      <c r="AN2729" s="2" t="str">
        <f t="shared" si="729"/>
        <v/>
      </c>
      <c r="AO2729" s="2" t="str">
        <f t="shared" si="730"/>
        <v/>
      </c>
    </row>
    <row r="2730" spans="1:41" x14ac:dyDescent="0.3">
      <c r="A2730" s="111">
        <v>44687.636192129627</v>
      </c>
      <c r="B2730" s="78" t="s">
        <v>3782</v>
      </c>
      <c r="C2730" s="78" t="s">
        <v>951</v>
      </c>
      <c r="D2730" s="78" t="s">
        <v>1418</v>
      </c>
      <c r="E2730" s="78">
        <v>18</v>
      </c>
      <c r="F2730" s="78" t="s">
        <v>807</v>
      </c>
      <c r="G2730" s="78" t="s">
        <v>106</v>
      </c>
      <c r="H2730" s="112" t="s">
        <v>212</v>
      </c>
      <c r="I2730" s="112">
        <v>4</v>
      </c>
      <c r="J2730" s="113">
        <v>44687.63554398148</v>
      </c>
      <c r="K2730" s="113">
        <v>44687.636192129627</v>
      </c>
      <c r="M2730" s="113">
        <v>44687.63622685185</v>
      </c>
      <c r="N2730" s="113">
        <v>44687.638020833336</v>
      </c>
      <c r="O2730" s="78" t="s">
        <v>1187</v>
      </c>
      <c r="P2730" s="78" t="str">
        <f t="shared" si="714"/>
        <v>CIC</v>
      </c>
      <c r="S2730" s="78" t="str">
        <f t="shared" si="715"/>
        <v/>
      </c>
      <c r="V2730" s="78" t="str">
        <f t="shared" si="716"/>
        <v/>
      </c>
      <c r="W2730" s="113">
        <v>44687.654236111113</v>
      </c>
      <c r="X2730" s="113" t="str">
        <f t="shared" si="717"/>
        <v/>
      </c>
      <c r="Y2730" s="113" t="str">
        <f t="shared" si="718"/>
        <v/>
      </c>
      <c r="Z2730" s="113" t="str">
        <f t="shared" si="719"/>
        <v/>
      </c>
      <c r="AB2730" s="2" t="str">
        <f t="shared" si="720"/>
        <v/>
      </c>
      <c r="AC2730" s="2" t="str">
        <f t="shared" si="720"/>
        <v/>
      </c>
      <c r="AE2730" s="2" t="str">
        <f t="shared" si="721"/>
        <v/>
      </c>
      <c r="AF2730" s="2" t="str">
        <f t="shared" si="722"/>
        <v/>
      </c>
      <c r="AG2730" s="2" t="str">
        <f t="shared" si="723"/>
        <v/>
      </c>
      <c r="AH2730" s="2" t="str">
        <f t="shared" si="724"/>
        <v/>
      </c>
      <c r="AI2730" s="2" t="str">
        <f t="shared" si="725"/>
        <v/>
      </c>
      <c r="AK2730" s="2" t="str">
        <f t="shared" si="726"/>
        <v/>
      </c>
      <c r="AL2730" s="2" t="str">
        <f t="shared" si="727"/>
        <v/>
      </c>
      <c r="AM2730" s="2" t="str">
        <f t="shared" si="728"/>
        <v/>
      </c>
      <c r="AN2730" s="2" t="str">
        <f t="shared" si="729"/>
        <v/>
      </c>
      <c r="AO2730" s="2" t="str">
        <f t="shared" si="730"/>
        <v/>
      </c>
    </row>
    <row r="2731" spans="1:41" x14ac:dyDescent="0.3">
      <c r="A2731" s="111">
        <v>44687.663252314815</v>
      </c>
      <c r="B2731" s="78" t="s">
        <v>3783</v>
      </c>
      <c r="C2731" s="78" t="s">
        <v>886</v>
      </c>
      <c r="D2731" s="78" t="s">
        <v>3187</v>
      </c>
      <c r="E2731" s="78">
        <v>70</v>
      </c>
      <c r="F2731" s="78" t="s">
        <v>808</v>
      </c>
      <c r="G2731" s="78" t="s">
        <v>90</v>
      </c>
      <c r="H2731" s="112" t="s">
        <v>298</v>
      </c>
      <c r="I2731" s="112">
        <v>2</v>
      </c>
      <c r="J2731" s="113">
        <v>44687.663252314815</v>
      </c>
      <c r="K2731" s="113">
        <v>44687.663252314815</v>
      </c>
      <c r="M2731" s="113">
        <v>44687.663622685184</v>
      </c>
      <c r="N2731" s="113">
        <v>44687.664178240739</v>
      </c>
      <c r="O2731" s="78" t="s">
        <v>1185</v>
      </c>
      <c r="P2731" s="78" t="str">
        <f t="shared" si="714"/>
        <v>CIC</v>
      </c>
      <c r="S2731" s="78" t="str">
        <f t="shared" si="715"/>
        <v/>
      </c>
      <c r="T2731" s="113">
        <v>44687.669247685182</v>
      </c>
      <c r="U2731" s="78" t="s">
        <v>1258</v>
      </c>
      <c r="V2731" s="78" t="str">
        <f t="shared" si="716"/>
        <v>PLOEG</v>
      </c>
      <c r="W2731" s="113">
        <v>44687.694097222222</v>
      </c>
      <c r="X2731" s="113">
        <f t="shared" si="717"/>
        <v>3.7037036963738501E-4</v>
      </c>
      <c r="Y2731" s="113">
        <f t="shared" si="718"/>
        <v>5.6249999979627319E-3</v>
      </c>
      <c r="Z2731" s="113">
        <f t="shared" si="719"/>
        <v>2.4849537039699499E-2</v>
      </c>
      <c r="AB2731" s="2">
        <f t="shared" si="720"/>
        <v>486</v>
      </c>
      <c r="AC2731" s="2">
        <f t="shared" si="720"/>
        <v>2147</v>
      </c>
      <c r="AE2731" s="2" t="str">
        <f t="shared" si="721"/>
        <v/>
      </c>
      <c r="AF2731" s="2" t="str">
        <f t="shared" si="722"/>
        <v/>
      </c>
      <c r="AG2731" s="2">
        <f t="shared" si="723"/>
        <v>486</v>
      </c>
      <c r="AH2731" s="2" t="str">
        <f t="shared" si="724"/>
        <v/>
      </c>
      <c r="AI2731" s="2" t="str">
        <f t="shared" si="725"/>
        <v/>
      </c>
      <c r="AK2731" s="2" t="str">
        <f t="shared" si="726"/>
        <v/>
      </c>
      <c r="AL2731" s="2" t="str">
        <f t="shared" si="727"/>
        <v/>
      </c>
      <c r="AM2731" s="2">
        <f t="shared" si="728"/>
        <v>2147</v>
      </c>
      <c r="AN2731" s="2" t="str">
        <f t="shared" si="729"/>
        <v/>
      </c>
      <c r="AO2731" s="2" t="str">
        <f t="shared" si="730"/>
        <v/>
      </c>
    </row>
    <row r="2732" spans="1:41" x14ac:dyDescent="0.3">
      <c r="A2732" s="111">
        <v>44687.663252314815</v>
      </c>
      <c r="B2732" s="78" t="s">
        <v>3783</v>
      </c>
      <c r="C2732" s="78" t="s">
        <v>951</v>
      </c>
      <c r="D2732" s="78" t="s">
        <v>3187</v>
      </c>
      <c r="E2732" s="78">
        <v>70</v>
      </c>
      <c r="F2732" s="78" t="s">
        <v>808</v>
      </c>
      <c r="G2732" s="78" t="s">
        <v>90</v>
      </c>
      <c r="H2732" s="112" t="s">
        <v>298</v>
      </c>
      <c r="I2732" s="112">
        <v>2</v>
      </c>
      <c r="J2732" s="113">
        <v>44687.663252314815</v>
      </c>
      <c r="K2732" s="113">
        <v>44687.663252314815</v>
      </c>
      <c r="M2732" s="113">
        <v>44687.664571759262</v>
      </c>
      <c r="N2732" s="113">
        <v>44687.664594907408</v>
      </c>
      <c r="O2732" s="78" t="s">
        <v>1185</v>
      </c>
      <c r="P2732" s="78" t="str">
        <f t="shared" si="714"/>
        <v>CIC</v>
      </c>
      <c r="Q2732" s="113">
        <v>44687.665925925925</v>
      </c>
      <c r="R2732" s="78" t="s">
        <v>1286</v>
      </c>
      <c r="S2732" s="78" t="str">
        <f t="shared" si="715"/>
        <v>PLOEG</v>
      </c>
      <c r="T2732" s="113">
        <v>44687.666724537034</v>
      </c>
      <c r="U2732" s="78" t="s">
        <v>1286</v>
      </c>
      <c r="V2732" s="78" t="str">
        <f t="shared" si="716"/>
        <v>PLOEG</v>
      </c>
      <c r="W2732" s="113">
        <v>44687.694166666668</v>
      </c>
      <c r="X2732" s="113">
        <f t="shared" si="717"/>
        <v>1.3194444472901523E-3</v>
      </c>
      <c r="Y2732" s="113">
        <f t="shared" si="718"/>
        <v>2.152777771698311E-3</v>
      </c>
      <c r="Z2732" s="113">
        <f t="shared" si="719"/>
        <v>2.7442129634437151E-2</v>
      </c>
      <c r="AB2732" s="2">
        <f t="shared" si="720"/>
        <v>186</v>
      </c>
      <c r="AC2732" s="2">
        <f t="shared" si="720"/>
        <v>2371</v>
      </c>
      <c r="AE2732" s="2" t="str">
        <f t="shared" si="721"/>
        <v/>
      </c>
      <c r="AF2732" s="2" t="str">
        <f t="shared" si="722"/>
        <v/>
      </c>
      <c r="AG2732" s="2">
        <f t="shared" si="723"/>
        <v>186</v>
      </c>
      <c r="AH2732" s="2" t="str">
        <f t="shared" si="724"/>
        <v/>
      </c>
      <c r="AI2732" s="2" t="str">
        <f t="shared" si="725"/>
        <v/>
      </c>
      <c r="AK2732" s="2" t="str">
        <f t="shared" si="726"/>
        <v/>
      </c>
      <c r="AL2732" s="2" t="str">
        <f t="shared" si="727"/>
        <v/>
      </c>
      <c r="AM2732" s="2">
        <f t="shared" si="728"/>
        <v>2371</v>
      </c>
      <c r="AN2732" s="2" t="str">
        <f t="shared" si="729"/>
        <v/>
      </c>
      <c r="AO2732" s="2" t="str">
        <f t="shared" si="730"/>
        <v/>
      </c>
    </row>
    <row r="2733" spans="1:41" x14ac:dyDescent="0.3">
      <c r="A2733" s="111">
        <v>44687.688900462963</v>
      </c>
      <c r="B2733" s="78" t="s">
        <v>3784</v>
      </c>
      <c r="C2733" s="78" t="s">
        <v>886</v>
      </c>
      <c r="D2733" s="78" t="s">
        <v>1232</v>
      </c>
      <c r="F2733" s="78" t="s">
        <v>807</v>
      </c>
      <c r="G2733" s="78" t="s">
        <v>112</v>
      </c>
      <c r="H2733" s="112" t="s">
        <v>470</v>
      </c>
      <c r="I2733" s="112">
        <v>4</v>
      </c>
      <c r="J2733" s="113">
        <v>44687.688900462963</v>
      </c>
      <c r="K2733" s="113">
        <v>44687.688900462963</v>
      </c>
      <c r="M2733" s="113">
        <v>44687.694745370369</v>
      </c>
      <c r="N2733" s="113">
        <v>44687.694861111115</v>
      </c>
      <c r="O2733" s="78" t="s">
        <v>1187</v>
      </c>
      <c r="P2733" s="78" t="str">
        <f t="shared" si="714"/>
        <v>CIC</v>
      </c>
      <c r="Q2733" s="113">
        <v>44687.695104166669</v>
      </c>
      <c r="R2733" s="78" t="s">
        <v>1187</v>
      </c>
      <c r="S2733" s="78" t="str">
        <f t="shared" si="715"/>
        <v>CIC</v>
      </c>
      <c r="V2733" s="78" t="str">
        <f t="shared" si="716"/>
        <v/>
      </c>
      <c r="W2733" s="113">
        <v>44687.710266203707</v>
      </c>
      <c r="X2733" s="113">
        <f t="shared" si="717"/>
        <v>5.8449074058444239E-3</v>
      </c>
      <c r="Y2733" s="113" t="str">
        <f t="shared" si="718"/>
        <v/>
      </c>
      <c r="Z2733" s="113" t="str">
        <f t="shared" si="719"/>
        <v/>
      </c>
      <c r="AB2733" s="2" t="str">
        <f t="shared" si="720"/>
        <v/>
      </c>
      <c r="AC2733" s="2" t="str">
        <f t="shared" si="720"/>
        <v/>
      </c>
      <c r="AE2733" s="2" t="str">
        <f t="shared" si="721"/>
        <v/>
      </c>
      <c r="AF2733" s="2" t="str">
        <f t="shared" si="722"/>
        <v/>
      </c>
      <c r="AG2733" s="2" t="str">
        <f t="shared" si="723"/>
        <v/>
      </c>
      <c r="AH2733" s="2" t="str">
        <f t="shared" si="724"/>
        <v/>
      </c>
      <c r="AI2733" s="2" t="str">
        <f t="shared" si="725"/>
        <v/>
      </c>
      <c r="AK2733" s="2" t="str">
        <f t="shared" si="726"/>
        <v/>
      </c>
      <c r="AL2733" s="2" t="str">
        <f t="shared" si="727"/>
        <v/>
      </c>
      <c r="AM2733" s="2" t="str">
        <f t="shared" si="728"/>
        <v/>
      </c>
      <c r="AN2733" s="2" t="str">
        <f t="shared" si="729"/>
        <v/>
      </c>
      <c r="AO2733" s="2" t="str">
        <f t="shared" si="730"/>
        <v/>
      </c>
    </row>
    <row r="2734" spans="1:41" x14ac:dyDescent="0.3">
      <c r="A2734" s="111">
        <v>44687.733993055554</v>
      </c>
      <c r="B2734" s="78" t="s">
        <v>3785</v>
      </c>
      <c r="C2734" s="78" t="s">
        <v>835</v>
      </c>
      <c r="D2734" s="78" t="s">
        <v>1253</v>
      </c>
      <c r="F2734" s="78" t="s">
        <v>808</v>
      </c>
      <c r="G2734" s="78" t="s">
        <v>98</v>
      </c>
      <c r="H2734" s="112" t="s">
        <v>248</v>
      </c>
      <c r="I2734" s="112">
        <v>2</v>
      </c>
      <c r="J2734" s="113">
        <v>44687.733993055554</v>
      </c>
      <c r="K2734" s="113">
        <v>44687.733993055554</v>
      </c>
      <c r="M2734" s="113">
        <v>44687.766886574071</v>
      </c>
      <c r="P2734" s="78" t="str">
        <f t="shared" si="714"/>
        <v/>
      </c>
      <c r="S2734" s="78" t="str">
        <f t="shared" si="715"/>
        <v/>
      </c>
      <c r="T2734" s="113">
        <v>44687.767210648148</v>
      </c>
      <c r="U2734" s="78" t="s">
        <v>1185</v>
      </c>
      <c r="V2734" s="78" t="str">
        <f t="shared" si="716"/>
        <v>CIC</v>
      </c>
      <c r="W2734" s="113">
        <v>44687.874502314815</v>
      </c>
      <c r="X2734" s="113">
        <f t="shared" si="717"/>
        <v>3.2893518517084885E-2</v>
      </c>
      <c r="Y2734" s="113">
        <f t="shared" si="718"/>
        <v>3.2407407707069069E-4</v>
      </c>
      <c r="Z2734" s="113">
        <f t="shared" si="719"/>
        <v>0.10729166666715173</v>
      </c>
      <c r="AB2734" s="2">
        <f t="shared" si="720"/>
        <v>28</v>
      </c>
      <c r="AC2734" s="2">
        <f t="shared" si="720"/>
        <v>9270</v>
      </c>
      <c r="AE2734" s="2" t="str">
        <f t="shared" si="721"/>
        <v/>
      </c>
      <c r="AF2734" s="2" t="str">
        <f t="shared" si="722"/>
        <v/>
      </c>
      <c r="AG2734" s="2">
        <f t="shared" si="723"/>
        <v>28</v>
      </c>
      <c r="AH2734" s="2" t="str">
        <f t="shared" si="724"/>
        <v/>
      </c>
      <c r="AI2734" s="2" t="str">
        <f t="shared" si="725"/>
        <v/>
      </c>
      <c r="AK2734" s="2" t="str">
        <f t="shared" si="726"/>
        <v/>
      </c>
      <c r="AL2734" s="2" t="str">
        <f t="shared" si="727"/>
        <v/>
      </c>
      <c r="AM2734" s="2">
        <f t="shared" si="728"/>
        <v>9270</v>
      </c>
      <c r="AN2734" s="2" t="str">
        <f t="shared" si="729"/>
        <v/>
      </c>
      <c r="AO2734" s="2" t="str">
        <f t="shared" si="730"/>
        <v/>
      </c>
    </row>
    <row r="2735" spans="1:41" x14ac:dyDescent="0.3">
      <c r="A2735" s="111">
        <v>44687.804131944446</v>
      </c>
      <c r="B2735" s="78" t="s">
        <v>3786</v>
      </c>
      <c r="C2735" s="78" t="s">
        <v>853</v>
      </c>
      <c r="D2735" s="78" t="s">
        <v>1211</v>
      </c>
      <c r="E2735" s="78">
        <v>32</v>
      </c>
      <c r="F2735" s="78" t="s">
        <v>808</v>
      </c>
      <c r="G2735" s="78" t="s">
        <v>84</v>
      </c>
      <c r="H2735" s="112" t="s">
        <v>196</v>
      </c>
      <c r="I2735" s="112">
        <v>4</v>
      </c>
      <c r="J2735" s="113">
        <v>44687.802395833336</v>
      </c>
      <c r="K2735" s="113">
        <v>44687.804131944446</v>
      </c>
      <c r="M2735" s="113">
        <v>44687.805358796293</v>
      </c>
      <c r="N2735" s="113">
        <v>44687.805844907409</v>
      </c>
      <c r="O2735" s="78" t="s">
        <v>1185</v>
      </c>
      <c r="P2735" s="78" t="str">
        <f t="shared" si="714"/>
        <v>CIC</v>
      </c>
      <c r="S2735" s="78" t="str">
        <f t="shared" si="715"/>
        <v/>
      </c>
      <c r="V2735" s="78" t="str">
        <f t="shared" si="716"/>
        <v/>
      </c>
      <c r="W2735" s="113">
        <v>44687.810868055552</v>
      </c>
      <c r="X2735" s="113">
        <f t="shared" si="717"/>
        <v>1.2268518476048484E-3</v>
      </c>
      <c r="Y2735" s="113" t="str">
        <f t="shared" si="718"/>
        <v/>
      </c>
      <c r="Z2735" s="113" t="str">
        <f t="shared" si="719"/>
        <v/>
      </c>
      <c r="AB2735" s="2" t="str">
        <f t="shared" si="720"/>
        <v/>
      </c>
      <c r="AC2735" s="2" t="str">
        <f t="shared" si="720"/>
        <v/>
      </c>
      <c r="AE2735" s="2" t="str">
        <f t="shared" si="721"/>
        <v/>
      </c>
      <c r="AF2735" s="2" t="str">
        <f t="shared" si="722"/>
        <v/>
      </c>
      <c r="AG2735" s="2" t="str">
        <f t="shared" si="723"/>
        <v/>
      </c>
      <c r="AH2735" s="2" t="str">
        <f t="shared" si="724"/>
        <v/>
      </c>
      <c r="AI2735" s="2" t="str">
        <f t="shared" si="725"/>
        <v/>
      </c>
      <c r="AK2735" s="2" t="str">
        <f t="shared" si="726"/>
        <v/>
      </c>
      <c r="AL2735" s="2" t="str">
        <f t="shared" si="727"/>
        <v/>
      </c>
      <c r="AM2735" s="2" t="str">
        <f t="shared" si="728"/>
        <v/>
      </c>
      <c r="AN2735" s="2" t="str">
        <f t="shared" si="729"/>
        <v/>
      </c>
      <c r="AO2735" s="2" t="str">
        <f t="shared" si="730"/>
        <v/>
      </c>
    </row>
    <row r="2736" spans="1:41" x14ac:dyDescent="0.3">
      <c r="A2736" s="111">
        <v>44687.814293981479</v>
      </c>
      <c r="B2736" s="78" t="s">
        <v>3787</v>
      </c>
      <c r="C2736" s="78" t="s">
        <v>846</v>
      </c>
      <c r="D2736" s="78" t="s">
        <v>3788</v>
      </c>
      <c r="E2736" s="78">
        <v>4</v>
      </c>
      <c r="F2736" s="78" t="s">
        <v>807</v>
      </c>
      <c r="G2736" s="78" t="s">
        <v>86</v>
      </c>
      <c r="H2736" s="112" t="s">
        <v>244</v>
      </c>
      <c r="I2736" s="112">
        <v>4</v>
      </c>
      <c r="J2736" s="113">
        <v>44687.813321759262</v>
      </c>
      <c r="K2736" s="113">
        <v>44687.814293981479</v>
      </c>
      <c r="M2736" s="113">
        <v>44687.815659722219</v>
      </c>
      <c r="N2736" s="113">
        <v>44687.815949074073</v>
      </c>
      <c r="O2736" s="78" t="s">
        <v>1185</v>
      </c>
      <c r="P2736" s="78" t="str">
        <f t="shared" si="714"/>
        <v>CIC</v>
      </c>
      <c r="S2736" s="78" t="str">
        <f t="shared" si="715"/>
        <v/>
      </c>
      <c r="V2736" s="78" t="str">
        <f t="shared" si="716"/>
        <v/>
      </c>
      <c r="W2736" s="113">
        <v>44687.829293981478</v>
      </c>
      <c r="X2736" s="113">
        <f t="shared" si="717"/>
        <v>1.3657407398568466E-3</v>
      </c>
      <c r="Y2736" s="113" t="str">
        <f t="shared" si="718"/>
        <v/>
      </c>
      <c r="Z2736" s="113" t="str">
        <f t="shared" si="719"/>
        <v/>
      </c>
      <c r="AB2736" s="2" t="str">
        <f t="shared" si="720"/>
        <v/>
      </c>
      <c r="AC2736" s="2" t="str">
        <f t="shared" si="720"/>
        <v/>
      </c>
      <c r="AE2736" s="2" t="str">
        <f t="shared" si="721"/>
        <v/>
      </c>
      <c r="AF2736" s="2" t="str">
        <f t="shared" si="722"/>
        <v/>
      </c>
      <c r="AG2736" s="2" t="str">
        <f t="shared" si="723"/>
        <v/>
      </c>
      <c r="AH2736" s="2" t="str">
        <f t="shared" si="724"/>
        <v/>
      </c>
      <c r="AI2736" s="2" t="str">
        <f t="shared" si="725"/>
        <v/>
      </c>
      <c r="AK2736" s="2" t="str">
        <f t="shared" si="726"/>
        <v/>
      </c>
      <c r="AL2736" s="2" t="str">
        <f t="shared" si="727"/>
        <v/>
      </c>
      <c r="AM2736" s="2" t="str">
        <f t="shared" si="728"/>
        <v/>
      </c>
      <c r="AN2736" s="2" t="str">
        <f t="shared" si="729"/>
        <v/>
      </c>
      <c r="AO2736" s="2" t="str">
        <f t="shared" si="730"/>
        <v/>
      </c>
    </row>
    <row r="2737" spans="1:41" x14ac:dyDescent="0.3">
      <c r="A2737" s="111">
        <v>44687.862187500003</v>
      </c>
      <c r="B2737" s="78" t="s">
        <v>3789</v>
      </c>
      <c r="C2737" s="78" t="s">
        <v>846</v>
      </c>
      <c r="D2737" s="78" t="s">
        <v>3187</v>
      </c>
      <c r="E2737" s="78">
        <v>70</v>
      </c>
      <c r="F2737" s="78" t="s">
        <v>808</v>
      </c>
      <c r="G2737" s="78" t="s">
        <v>94</v>
      </c>
      <c r="H2737" s="112" t="s">
        <v>334</v>
      </c>
      <c r="I2737" s="112">
        <v>2</v>
      </c>
      <c r="J2737" s="113">
        <v>44687.860995370371</v>
      </c>
      <c r="K2737" s="113">
        <v>44687.862187500003</v>
      </c>
      <c r="M2737" s="113">
        <v>44687.867569444446</v>
      </c>
      <c r="P2737" s="78" t="str">
        <f t="shared" si="714"/>
        <v/>
      </c>
      <c r="S2737" s="78" t="str">
        <f t="shared" si="715"/>
        <v/>
      </c>
      <c r="T2737" s="113">
        <v>44687.930439814816</v>
      </c>
      <c r="U2737" s="78" t="s">
        <v>1187</v>
      </c>
      <c r="V2737" s="78" t="str">
        <f t="shared" si="716"/>
        <v>CIC</v>
      </c>
      <c r="W2737" s="113">
        <v>44687.936956018515</v>
      </c>
      <c r="X2737" s="113">
        <f t="shared" si="717"/>
        <v>5.3819444437976927E-3</v>
      </c>
      <c r="Y2737" s="113">
        <f t="shared" si="718"/>
        <v>6.2870370369637385E-2</v>
      </c>
      <c r="Z2737" s="113">
        <f t="shared" si="719"/>
        <v>6.5162036989931948E-3</v>
      </c>
      <c r="AB2737" s="2">
        <f t="shared" si="720"/>
        <v>5432</v>
      </c>
      <c r="AC2737" s="2">
        <f t="shared" si="720"/>
        <v>563</v>
      </c>
      <c r="AE2737" s="2" t="str">
        <f t="shared" si="721"/>
        <v/>
      </c>
      <c r="AF2737" s="2" t="str">
        <f t="shared" si="722"/>
        <v/>
      </c>
      <c r="AG2737" s="2">
        <f t="shared" si="723"/>
        <v>5432</v>
      </c>
      <c r="AH2737" s="2" t="str">
        <f t="shared" si="724"/>
        <v/>
      </c>
      <c r="AI2737" s="2" t="str">
        <f t="shared" si="725"/>
        <v/>
      </c>
      <c r="AK2737" s="2" t="str">
        <f t="shared" si="726"/>
        <v/>
      </c>
      <c r="AL2737" s="2" t="str">
        <f t="shared" si="727"/>
        <v/>
      </c>
      <c r="AM2737" s="2">
        <f t="shared" si="728"/>
        <v>563</v>
      </c>
      <c r="AN2737" s="2" t="str">
        <f t="shared" si="729"/>
        <v/>
      </c>
      <c r="AO2737" s="2" t="str">
        <f t="shared" si="730"/>
        <v/>
      </c>
    </row>
    <row r="2738" spans="1:41" x14ac:dyDescent="0.3">
      <c r="A2738" s="111">
        <v>44687.954432870371</v>
      </c>
      <c r="B2738" s="78" t="s">
        <v>3790</v>
      </c>
      <c r="C2738" s="78" t="s">
        <v>846</v>
      </c>
      <c r="D2738" s="78" t="s">
        <v>1439</v>
      </c>
      <c r="F2738" s="78" t="s">
        <v>808</v>
      </c>
      <c r="G2738" s="78" t="s">
        <v>94</v>
      </c>
      <c r="H2738" s="112" t="s">
        <v>294</v>
      </c>
      <c r="I2738" s="112">
        <v>4</v>
      </c>
      <c r="J2738" s="113">
        <v>44687.953240740739</v>
      </c>
      <c r="K2738" s="113">
        <v>44687.954432870371</v>
      </c>
      <c r="M2738" s="113">
        <v>44688.0312037037</v>
      </c>
      <c r="N2738" s="113">
        <v>44688.031238425923</v>
      </c>
      <c r="O2738" s="78" t="s">
        <v>1185</v>
      </c>
      <c r="P2738" s="78" t="str">
        <f t="shared" si="714"/>
        <v>CIC</v>
      </c>
      <c r="S2738" s="78" t="str">
        <f t="shared" si="715"/>
        <v/>
      </c>
      <c r="V2738" s="78" t="str">
        <f t="shared" si="716"/>
        <v/>
      </c>
      <c r="W2738" s="113">
        <v>44688.107800925929</v>
      </c>
      <c r="X2738" s="113">
        <f t="shared" si="717"/>
        <v>7.6770833329646848E-2</v>
      </c>
      <c r="Y2738" s="113" t="str">
        <f t="shared" si="718"/>
        <v/>
      </c>
      <c r="Z2738" s="113" t="str">
        <f t="shared" si="719"/>
        <v/>
      </c>
      <c r="AB2738" s="2" t="str">
        <f t="shared" si="720"/>
        <v/>
      </c>
      <c r="AC2738" s="2" t="str">
        <f t="shared" si="720"/>
        <v/>
      </c>
      <c r="AE2738" s="2" t="str">
        <f t="shared" si="721"/>
        <v/>
      </c>
      <c r="AF2738" s="2" t="str">
        <f t="shared" si="722"/>
        <v/>
      </c>
      <c r="AG2738" s="2" t="str">
        <f t="shared" si="723"/>
        <v/>
      </c>
      <c r="AH2738" s="2" t="str">
        <f t="shared" si="724"/>
        <v/>
      </c>
      <c r="AI2738" s="2" t="str">
        <f t="shared" si="725"/>
        <v/>
      </c>
      <c r="AK2738" s="2" t="str">
        <f t="shared" si="726"/>
        <v/>
      </c>
      <c r="AL2738" s="2" t="str">
        <f t="shared" si="727"/>
        <v/>
      </c>
      <c r="AM2738" s="2" t="str">
        <f t="shared" si="728"/>
        <v/>
      </c>
      <c r="AN2738" s="2" t="str">
        <f t="shared" si="729"/>
        <v/>
      </c>
      <c r="AO2738" s="2" t="str">
        <f t="shared" si="730"/>
        <v/>
      </c>
    </row>
    <row r="2739" spans="1:41" x14ac:dyDescent="0.3">
      <c r="A2739" s="111">
        <v>44688.04246527778</v>
      </c>
      <c r="B2739" s="78" t="s">
        <v>3791</v>
      </c>
      <c r="C2739" s="78" t="s">
        <v>835</v>
      </c>
      <c r="D2739" s="78" t="s">
        <v>1407</v>
      </c>
      <c r="E2739" s="78">
        <v>12</v>
      </c>
      <c r="F2739" s="78" t="s">
        <v>807</v>
      </c>
      <c r="G2739" s="78" t="s">
        <v>120</v>
      </c>
      <c r="H2739" s="112" t="s">
        <v>260</v>
      </c>
      <c r="I2739" s="112">
        <v>3</v>
      </c>
      <c r="J2739" s="113">
        <v>44688.040925925925</v>
      </c>
      <c r="K2739" s="113">
        <v>44688.04246527778</v>
      </c>
      <c r="M2739" s="113">
        <v>44688.045162037037</v>
      </c>
      <c r="N2739" s="113">
        <v>44688.046377314815</v>
      </c>
      <c r="O2739" s="78" t="s">
        <v>1187</v>
      </c>
      <c r="P2739" s="78" t="str">
        <f t="shared" si="714"/>
        <v>CIC</v>
      </c>
      <c r="S2739" s="78" t="str">
        <f t="shared" si="715"/>
        <v/>
      </c>
      <c r="V2739" s="78" t="str">
        <f t="shared" si="716"/>
        <v/>
      </c>
      <c r="W2739" s="113">
        <v>44688.061273148145</v>
      </c>
      <c r="X2739" s="113">
        <f t="shared" si="717"/>
        <v>2.6967592566506937E-3</v>
      </c>
      <c r="Y2739" s="113" t="str">
        <f t="shared" si="718"/>
        <v/>
      </c>
      <c r="Z2739" s="113" t="str">
        <f t="shared" si="719"/>
        <v/>
      </c>
      <c r="AB2739" s="2" t="str">
        <f t="shared" si="720"/>
        <v/>
      </c>
      <c r="AC2739" s="2" t="str">
        <f t="shared" si="720"/>
        <v/>
      </c>
      <c r="AE2739" s="2" t="str">
        <f t="shared" si="721"/>
        <v/>
      </c>
      <c r="AF2739" s="2" t="str">
        <f t="shared" si="722"/>
        <v/>
      </c>
      <c r="AG2739" s="2" t="str">
        <f t="shared" si="723"/>
        <v/>
      </c>
      <c r="AH2739" s="2" t="str">
        <f t="shared" si="724"/>
        <v/>
      </c>
      <c r="AI2739" s="2" t="str">
        <f t="shared" si="725"/>
        <v/>
      </c>
      <c r="AK2739" s="2" t="str">
        <f t="shared" si="726"/>
        <v/>
      </c>
      <c r="AL2739" s="2" t="str">
        <f t="shared" si="727"/>
        <v/>
      </c>
      <c r="AM2739" s="2" t="str">
        <f t="shared" si="728"/>
        <v/>
      </c>
      <c r="AN2739" s="2" t="str">
        <f t="shared" si="729"/>
        <v/>
      </c>
      <c r="AO2739" s="2" t="str">
        <f t="shared" si="730"/>
        <v/>
      </c>
    </row>
    <row r="2740" spans="1:41" x14ac:dyDescent="0.3">
      <c r="A2740" s="111">
        <v>44688.04246527778</v>
      </c>
      <c r="B2740" s="78" t="s">
        <v>3791</v>
      </c>
      <c r="C2740" s="78" t="s">
        <v>853</v>
      </c>
      <c r="D2740" s="78" t="s">
        <v>1407</v>
      </c>
      <c r="E2740" s="78">
        <v>12</v>
      </c>
      <c r="F2740" s="78" t="s">
        <v>807</v>
      </c>
      <c r="G2740" s="78" t="s">
        <v>120</v>
      </c>
      <c r="H2740" s="112" t="s">
        <v>260</v>
      </c>
      <c r="I2740" s="112">
        <v>3</v>
      </c>
      <c r="J2740" s="113">
        <v>44688.040925925925</v>
      </c>
      <c r="K2740" s="113">
        <v>44688.04246527778</v>
      </c>
      <c r="M2740" s="113">
        <v>44688.056516203702</v>
      </c>
      <c r="P2740" s="78" t="str">
        <f t="shared" si="714"/>
        <v/>
      </c>
      <c r="Q2740" s="113">
        <v>44688.056562500002</v>
      </c>
      <c r="R2740" s="78" t="s">
        <v>1185</v>
      </c>
      <c r="S2740" s="78" t="str">
        <f t="shared" si="715"/>
        <v>CIC</v>
      </c>
      <c r="V2740" s="78" t="str">
        <f t="shared" si="716"/>
        <v/>
      </c>
      <c r="W2740" s="113">
        <v>44688.061863425923</v>
      </c>
      <c r="X2740" s="113">
        <f t="shared" si="717"/>
        <v>1.4050925921765156E-2</v>
      </c>
      <c r="Y2740" s="113" t="str">
        <f t="shared" si="718"/>
        <v/>
      </c>
      <c r="Z2740" s="113" t="str">
        <f t="shared" si="719"/>
        <v/>
      </c>
      <c r="AB2740" s="2" t="str">
        <f t="shared" si="720"/>
        <v/>
      </c>
      <c r="AC2740" s="2" t="str">
        <f t="shared" si="720"/>
        <v/>
      </c>
      <c r="AE2740" s="2" t="str">
        <f t="shared" si="721"/>
        <v/>
      </c>
      <c r="AF2740" s="2" t="str">
        <f t="shared" si="722"/>
        <v/>
      </c>
      <c r="AG2740" s="2" t="str">
        <f t="shared" si="723"/>
        <v/>
      </c>
      <c r="AH2740" s="2" t="str">
        <f t="shared" si="724"/>
        <v/>
      </c>
      <c r="AI2740" s="2" t="str">
        <f t="shared" si="725"/>
        <v/>
      </c>
      <c r="AK2740" s="2" t="str">
        <f t="shared" si="726"/>
        <v/>
      </c>
      <c r="AL2740" s="2" t="str">
        <f t="shared" si="727"/>
        <v/>
      </c>
      <c r="AM2740" s="2" t="str">
        <f t="shared" si="728"/>
        <v/>
      </c>
      <c r="AN2740" s="2" t="str">
        <f t="shared" si="729"/>
        <v/>
      </c>
      <c r="AO2740" s="2" t="str">
        <f t="shared" si="730"/>
        <v/>
      </c>
    </row>
    <row r="2741" spans="1:41" x14ac:dyDescent="0.3">
      <c r="A2741" s="111">
        <v>44688.062048611115</v>
      </c>
      <c r="B2741" s="78" t="s">
        <v>3792</v>
      </c>
      <c r="C2741" s="78" t="s">
        <v>835</v>
      </c>
      <c r="D2741" s="78" t="s">
        <v>3187</v>
      </c>
      <c r="F2741" s="78" t="s">
        <v>808</v>
      </c>
      <c r="G2741" s="78" t="s">
        <v>116</v>
      </c>
      <c r="H2741" s="112" t="s">
        <v>228</v>
      </c>
      <c r="I2741" s="112">
        <v>2</v>
      </c>
      <c r="J2741" s="113">
        <v>44688.059756944444</v>
      </c>
      <c r="K2741" s="113">
        <v>44688.062048611115</v>
      </c>
      <c r="M2741" s="113">
        <v>44688.063576388886</v>
      </c>
      <c r="N2741" s="113">
        <v>44688.063599537039</v>
      </c>
      <c r="O2741" s="78" t="s">
        <v>1185</v>
      </c>
      <c r="P2741" s="78" t="str">
        <f t="shared" si="714"/>
        <v>CIC</v>
      </c>
      <c r="S2741" s="78" t="str">
        <f t="shared" si="715"/>
        <v/>
      </c>
      <c r="T2741" s="113">
        <v>44688.06890046296</v>
      </c>
      <c r="U2741" s="78" t="s">
        <v>1216</v>
      </c>
      <c r="V2741" s="78" t="str">
        <f t="shared" si="716"/>
        <v>PLOEG</v>
      </c>
      <c r="W2741" s="113">
        <v>44688.129652777781</v>
      </c>
      <c r="X2741" s="113">
        <f t="shared" si="717"/>
        <v>1.5277777711162344E-3</v>
      </c>
      <c r="Y2741" s="113">
        <f t="shared" si="718"/>
        <v>5.324074074451346E-3</v>
      </c>
      <c r="Z2741" s="113">
        <f t="shared" si="719"/>
        <v>6.0752314821002074E-2</v>
      </c>
      <c r="AB2741" s="2">
        <f t="shared" si="720"/>
        <v>460</v>
      </c>
      <c r="AC2741" s="2">
        <f t="shared" si="720"/>
        <v>5249</v>
      </c>
      <c r="AE2741" s="2" t="str">
        <f t="shared" si="721"/>
        <v/>
      </c>
      <c r="AF2741" s="2" t="str">
        <f t="shared" si="722"/>
        <v/>
      </c>
      <c r="AG2741" s="2">
        <f t="shared" si="723"/>
        <v>460</v>
      </c>
      <c r="AH2741" s="2" t="str">
        <f t="shared" si="724"/>
        <v/>
      </c>
      <c r="AI2741" s="2" t="str">
        <f t="shared" si="725"/>
        <v/>
      </c>
      <c r="AK2741" s="2" t="str">
        <f t="shared" si="726"/>
        <v/>
      </c>
      <c r="AL2741" s="2" t="str">
        <f t="shared" si="727"/>
        <v/>
      </c>
      <c r="AM2741" s="2">
        <f t="shared" si="728"/>
        <v>5249</v>
      </c>
      <c r="AN2741" s="2" t="str">
        <f t="shared" si="729"/>
        <v/>
      </c>
      <c r="AO2741" s="2" t="str">
        <f t="shared" si="730"/>
        <v/>
      </c>
    </row>
    <row r="2742" spans="1:41" x14ac:dyDescent="0.3">
      <c r="A2742" s="111">
        <v>44688.062048611115</v>
      </c>
      <c r="B2742" s="78" t="s">
        <v>3792</v>
      </c>
      <c r="C2742" s="78" t="s">
        <v>853</v>
      </c>
      <c r="D2742" s="78" t="s">
        <v>3187</v>
      </c>
      <c r="F2742" s="78" t="s">
        <v>808</v>
      </c>
      <c r="G2742" s="78" t="s">
        <v>116</v>
      </c>
      <c r="H2742" s="112" t="s">
        <v>228</v>
      </c>
      <c r="I2742" s="112">
        <v>2</v>
      </c>
      <c r="J2742" s="113">
        <v>44688.059756944444</v>
      </c>
      <c r="K2742" s="113">
        <v>44688.062048611115</v>
      </c>
      <c r="M2742" s="113">
        <v>44688.070775462962</v>
      </c>
      <c r="N2742" s="113">
        <v>44688.070787037039</v>
      </c>
      <c r="O2742" s="78" t="s">
        <v>1187</v>
      </c>
      <c r="P2742" s="78" t="str">
        <f t="shared" si="714"/>
        <v>CIC</v>
      </c>
      <c r="S2742" s="78" t="str">
        <f t="shared" si="715"/>
        <v/>
      </c>
      <c r="T2742" s="113">
        <v>44688.071527777778</v>
      </c>
      <c r="U2742" s="78" t="s">
        <v>1273</v>
      </c>
      <c r="V2742" s="78" t="str">
        <f t="shared" si="716"/>
        <v>PLOEG</v>
      </c>
      <c r="W2742" s="113">
        <v>44688.127569444441</v>
      </c>
      <c r="X2742" s="113">
        <f t="shared" si="717"/>
        <v>8.7268518473138101E-3</v>
      </c>
      <c r="Y2742" s="113">
        <f t="shared" si="718"/>
        <v>7.5231481605442241E-4</v>
      </c>
      <c r="Z2742" s="113">
        <f t="shared" si="719"/>
        <v>5.6041666663077194E-2</v>
      </c>
      <c r="AB2742" s="2">
        <f t="shared" si="720"/>
        <v>65</v>
      </c>
      <c r="AC2742" s="2">
        <f t="shared" si="720"/>
        <v>4842</v>
      </c>
      <c r="AE2742" s="2" t="str">
        <f t="shared" si="721"/>
        <v/>
      </c>
      <c r="AF2742" s="2" t="str">
        <f t="shared" si="722"/>
        <v/>
      </c>
      <c r="AG2742" s="2">
        <f t="shared" si="723"/>
        <v>65</v>
      </c>
      <c r="AH2742" s="2" t="str">
        <f t="shared" si="724"/>
        <v/>
      </c>
      <c r="AI2742" s="2" t="str">
        <f t="shared" si="725"/>
        <v/>
      </c>
      <c r="AK2742" s="2" t="str">
        <f t="shared" si="726"/>
        <v/>
      </c>
      <c r="AL2742" s="2" t="str">
        <f t="shared" si="727"/>
        <v/>
      </c>
      <c r="AM2742" s="2">
        <f t="shared" si="728"/>
        <v>4842</v>
      </c>
      <c r="AN2742" s="2" t="str">
        <f t="shared" si="729"/>
        <v/>
      </c>
      <c r="AO2742" s="2" t="str">
        <f t="shared" si="730"/>
        <v/>
      </c>
    </row>
    <row r="2743" spans="1:41" x14ac:dyDescent="0.3">
      <c r="A2743" s="111">
        <v>44688.068148148152</v>
      </c>
      <c r="B2743" s="78" t="s">
        <v>3793</v>
      </c>
      <c r="C2743" s="78" t="s">
        <v>853</v>
      </c>
      <c r="D2743" s="78" t="s">
        <v>1211</v>
      </c>
      <c r="E2743" s="78">
        <v>51</v>
      </c>
      <c r="F2743" s="78" t="s">
        <v>808</v>
      </c>
      <c r="G2743" s="78" t="s">
        <v>90</v>
      </c>
      <c r="H2743" s="112" t="s">
        <v>224</v>
      </c>
      <c r="I2743" s="112">
        <v>2</v>
      </c>
      <c r="J2743" s="113">
        <v>44688.066840277781</v>
      </c>
      <c r="K2743" s="113">
        <v>44688.068148148152</v>
      </c>
      <c r="M2743" s="113">
        <v>44688.127569444441</v>
      </c>
      <c r="N2743" s="113">
        <v>44688.127650462964</v>
      </c>
      <c r="O2743" s="78" t="s">
        <v>1185</v>
      </c>
      <c r="P2743" s="78" t="str">
        <f t="shared" si="714"/>
        <v>CIC</v>
      </c>
      <c r="S2743" s="78" t="str">
        <f t="shared" si="715"/>
        <v/>
      </c>
      <c r="T2743" s="113">
        <v>44688.162453703706</v>
      </c>
      <c r="U2743" s="78" t="s">
        <v>1187</v>
      </c>
      <c r="V2743" s="78" t="str">
        <f t="shared" si="716"/>
        <v>CIC</v>
      </c>
      <c r="W2743" s="113">
        <v>44688.301851851851</v>
      </c>
      <c r="X2743" s="113">
        <f t="shared" si="717"/>
        <v>5.9421296289656311E-2</v>
      </c>
      <c r="Y2743" s="113">
        <f t="shared" si="718"/>
        <v>3.4884259264799766E-2</v>
      </c>
      <c r="Z2743" s="113">
        <f t="shared" si="719"/>
        <v>0.13939814814511919</v>
      </c>
      <c r="AB2743" s="2">
        <f t="shared" si="720"/>
        <v>3014</v>
      </c>
      <c r="AC2743" s="2">
        <f t="shared" si="720"/>
        <v>12044</v>
      </c>
      <c r="AE2743" s="2" t="str">
        <f t="shared" si="721"/>
        <v/>
      </c>
      <c r="AF2743" s="2" t="str">
        <f t="shared" si="722"/>
        <v/>
      </c>
      <c r="AG2743" s="2">
        <f t="shared" si="723"/>
        <v>3014</v>
      </c>
      <c r="AH2743" s="2" t="str">
        <f t="shared" si="724"/>
        <v/>
      </c>
      <c r="AI2743" s="2" t="str">
        <f t="shared" si="725"/>
        <v/>
      </c>
      <c r="AK2743" s="2" t="str">
        <f t="shared" si="726"/>
        <v/>
      </c>
      <c r="AL2743" s="2" t="str">
        <f t="shared" si="727"/>
        <v/>
      </c>
      <c r="AM2743" s="2">
        <f t="shared" si="728"/>
        <v>12044</v>
      </c>
      <c r="AN2743" s="2" t="str">
        <f t="shared" si="729"/>
        <v/>
      </c>
      <c r="AO2743" s="2" t="str">
        <f t="shared" si="730"/>
        <v/>
      </c>
    </row>
    <row r="2744" spans="1:41" x14ac:dyDescent="0.3">
      <c r="A2744" s="111">
        <v>44688.068148148152</v>
      </c>
      <c r="B2744" s="78" t="s">
        <v>3793</v>
      </c>
      <c r="C2744" s="78" t="s">
        <v>835</v>
      </c>
      <c r="D2744" s="78" t="s">
        <v>1211</v>
      </c>
      <c r="E2744" s="78">
        <v>51</v>
      </c>
      <c r="F2744" s="78" t="s">
        <v>808</v>
      </c>
      <c r="G2744" s="78" t="s">
        <v>90</v>
      </c>
      <c r="H2744" s="112" t="s">
        <v>224</v>
      </c>
      <c r="I2744" s="112">
        <v>2</v>
      </c>
      <c r="J2744" s="113">
        <v>44688.066840277781</v>
      </c>
      <c r="K2744" s="113">
        <v>44688.068148148152</v>
      </c>
      <c r="M2744" s="113">
        <v>44688.16202546296</v>
      </c>
      <c r="P2744" s="78" t="str">
        <f t="shared" si="714"/>
        <v/>
      </c>
      <c r="Q2744" s="113">
        <v>44688.162083333336</v>
      </c>
      <c r="R2744" s="78" t="s">
        <v>1185</v>
      </c>
      <c r="S2744" s="78" t="str">
        <f t="shared" si="715"/>
        <v>CIC</v>
      </c>
      <c r="T2744" s="113">
        <v>44688.162407407406</v>
      </c>
      <c r="U2744" s="78" t="s">
        <v>1187</v>
      </c>
      <c r="V2744" s="78" t="str">
        <f t="shared" si="716"/>
        <v>CIC</v>
      </c>
      <c r="W2744" s="113">
        <v>44688.168854166666</v>
      </c>
      <c r="X2744" s="113">
        <f t="shared" si="717"/>
        <v>9.3877314808196388E-2</v>
      </c>
      <c r="Y2744" s="113">
        <f t="shared" si="718"/>
        <v>3.819444464170374E-4</v>
      </c>
      <c r="Z2744" s="113">
        <f t="shared" si="719"/>
        <v>6.4467592601431534E-3</v>
      </c>
      <c r="AB2744" s="2">
        <f t="shared" si="720"/>
        <v>33</v>
      </c>
      <c r="AC2744" s="2">
        <f t="shared" si="720"/>
        <v>557</v>
      </c>
      <c r="AE2744" s="2" t="str">
        <f t="shared" si="721"/>
        <v/>
      </c>
      <c r="AF2744" s="2" t="str">
        <f t="shared" si="722"/>
        <v/>
      </c>
      <c r="AG2744" s="2">
        <f t="shared" si="723"/>
        <v>33</v>
      </c>
      <c r="AH2744" s="2" t="str">
        <f t="shared" si="724"/>
        <v/>
      </c>
      <c r="AI2744" s="2" t="str">
        <f t="shared" si="725"/>
        <v/>
      </c>
      <c r="AK2744" s="2" t="str">
        <f t="shared" si="726"/>
        <v/>
      </c>
      <c r="AL2744" s="2" t="str">
        <f t="shared" si="727"/>
        <v/>
      </c>
      <c r="AM2744" s="2">
        <f t="shared" si="728"/>
        <v>557</v>
      </c>
      <c r="AN2744" s="2" t="str">
        <f t="shared" si="729"/>
        <v/>
      </c>
      <c r="AO2744" s="2" t="str">
        <f t="shared" si="730"/>
        <v/>
      </c>
    </row>
    <row r="2745" spans="1:41" x14ac:dyDescent="0.3">
      <c r="A2745" s="111">
        <v>44688.068148148152</v>
      </c>
      <c r="B2745" s="78" t="s">
        <v>3793</v>
      </c>
      <c r="C2745" s="78" t="s">
        <v>886</v>
      </c>
      <c r="D2745" s="78" t="s">
        <v>1211</v>
      </c>
      <c r="E2745" s="78">
        <v>51</v>
      </c>
      <c r="F2745" s="78" t="s">
        <v>808</v>
      </c>
      <c r="G2745" s="78" t="s">
        <v>90</v>
      </c>
      <c r="H2745" s="112" t="s">
        <v>224</v>
      </c>
      <c r="I2745" s="112">
        <v>2</v>
      </c>
      <c r="J2745" s="113">
        <v>44688.066840277781</v>
      </c>
      <c r="K2745" s="113">
        <v>44688.068148148152</v>
      </c>
      <c r="M2745" s="113">
        <v>44688.256342592591</v>
      </c>
      <c r="P2745" s="78" t="str">
        <f t="shared" si="714"/>
        <v/>
      </c>
      <c r="S2745" s="78" t="str">
        <f t="shared" si="715"/>
        <v/>
      </c>
      <c r="T2745" s="113">
        <v>44688.268923611111</v>
      </c>
      <c r="U2745" s="78" t="s">
        <v>1258</v>
      </c>
      <c r="V2745" s="78" t="str">
        <f t="shared" si="716"/>
        <v>PLOEG</v>
      </c>
      <c r="W2745" s="113">
        <v>44688.307002314818</v>
      </c>
      <c r="X2745" s="113">
        <f t="shared" si="717"/>
        <v>0.18819444443943212</v>
      </c>
      <c r="Y2745" s="113">
        <f t="shared" si="718"/>
        <v>1.2581018519995268E-2</v>
      </c>
      <c r="Z2745" s="113">
        <f t="shared" si="719"/>
        <v>3.8078703706560191E-2</v>
      </c>
      <c r="AB2745" s="2">
        <f t="shared" si="720"/>
        <v>1087</v>
      </c>
      <c r="AC2745" s="2">
        <f t="shared" si="720"/>
        <v>3290</v>
      </c>
      <c r="AE2745" s="2" t="str">
        <f t="shared" si="721"/>
        <v/>
      </c>
      <c r="AF2745" s="2" t="str">
        <f t="shared" si="722"/>
        <v/>
      </c>
      <c r="AG2745" s="2">
        <f t="shared" si="723"/>
        <v>1087</v>
      </c>
      <c r="AH2745" s="2" t="str">
        <f t="shared" si="724"/>
        <v/>
      </c>
      <c r="AI2745" s="2" t="str">
        <f t="shared" si="725"/>
        <v/>
      </c>
      <c r="AK2745" s="2" t="str">
        <f t="shared" si="726"/>
        <v/>
      </c>
      <c r="AL2745" s="2" t="str">
        <f t="shared" si="727"/>
        <v/>
      </c>
      <c r="AM2745" s="2">
        <f t="shared" si="728"/>
        <v>3290</v>
      </c>
      <c r="AN2745" s="2" t="str">
        <f t="shared" si="729"/>
        <v/>
      </c>
      <c r="AO2745" s="2" t="str">
        <f t="shared" si="730"/>
        <v/>
      </c>
    </row>
    <row r="2746" spans="1:41" x14ac:dyDescent="0.3">
      <c r="A2746" s="111">
        <v>44688.068148148152</v>
      </c>
      <c r="B2746" s="78" t="s">
        <v>3793</v>
      </c>
      <c r="C2746" s="78" t="s">
        <v>846</v>
      </c>
      <c r="D2746" s="78" t="s">
        <v>1211</v>
      </c>
      <c r="E2746" s="78">
        <v>51</v>
      </c>
      <c r="F2746" s="78" t="s">
        <v>808</v>
      </c>
      <c r="G2746" s="78" t="s">
        <v>90</v>
      </c>
      <c r="H2746" s="112" t="s">
        <v>224</v>
      </c>
      <c r="I2746" s="112">
        <v>2</v>
      </c>
      <c r="J2746" s="113">
        <v>44688.066840277781</v>
      </c>
      <c r="K2746" s="113">
        <v>44688.068148148152</v>
      </c>
      <c r="L2746" s="113">
        <v>44688.075196759259</v>
      </c>
      <c r="M2746" s="113">
        <v>44688.107812499999</v>
      </c>
      <c r="P2746" s="78" t="str">
        <f t="shared" si="714"/>
        <v/>
      </c>
      <c r="S2746" s="78" t="str">
        <f t="shared" si="715"/>
        <v/>
      </c>
      <c r="T2746" s="113">
        <v>44688.107858796298</v>
      </c>
      <c r="U2746" s="78" t="s">
        <v>1185</v>
      </c>
      <c r="V2746" s="78" t="str">
        <f t="shared" si="716"/>
        <v>CIC</v>
      </c>
      <c r="W2746" s="113">
        <v>44688.301793981482</v>
      </c>
      <c r="X2746" s="113">
        <f t="shared" si="717"/>
        <v>7.0486111071659252E-3</v>
      </c>
      <c r="Y2746" s="113">
        <f t="shared" si="718"/>
        <v>3.2662037039699499E-2</v>
      </c>
      <c r="Z2746" s="113">
        <f t="shared" si="719"/>
        <v>0.1939351851833635</v>
      </c>
      <c r="AB2746" s="2">
        <f t="shared" si="720"/>
        <v>2822</v>
      </c>
      <c r="AC2746" s="2">
        <f t="shared" si="720"/>
        <v>16756</v>
      </c>
      <c r="AE2746" s="2" t="str">
        <f t="shared" si="721"/>
        <v/>
      </c>
      <c r="AF2746" s="2" t="str">
        <f t="shared" si="722"/>
        <v/>
      </c>
      <c r="AG2746" s="2">
        <f t="shared" si="723"/>
        <v>2822</v>
      </c>
      <c r="AH2746" s="2" t="str">
        <f t="shared" si="724"/>
        <v/>
      </c>
      <c r="AI2746" s="2" t="str">
        <f t="shared" si="725"/>
        <v/>
      </c>
      <c r="AK2746" s="2" t="str">
        <f t="shared" si="726"/>
        <v/>
      </c>
      <c r="AL2746" s="2" t="str">
        <f t="shared" si="727"/>
        <v/>
      </c>
      <c r="AM2746" s="2">
        <f t="shared" si="728"/>
        <v>16756</v>
      </c>
      <c r="AN2746" s="2" t="str">
        <f t="shared" si="729"/>
        <v/>
      </c>
      <c r="AO2746" s="2" t="str">
        <f t="shared" si="730"/>
        <v/>
      </c>
    </row>
    <row r="2747" spans="1:41" x14ac:dyDescent="0.3">
      <c r="A2747" s="111">
        <v>44688.079675925925</v>
      </c>
      <c r="B2747" s="78" t="s">
        <v>3794</v>
      </c>
      <c r="C2747" s="78" t="s">
        <v>835</v>
      </c>
      <c r="D2747" s="78" t="s">
        <v>1272</v>
      </c>
      <c r="F2747" s="78" t="s">
        <v>808</v>
      </c>
      <c r="G2747" s="78" t="s">
        <v>86</v>
      </c>
      <c r="H2747" s="112" t="s">
        <v>288</v>
      </c>
      <c r="I2747" s="112">
        <v>3</v>
      </c>
      <c r="J2747" s="113">
        <v>44688.077407407407</v>
      </c>
      <c r="K2747" s="113">
        <v>44688.079675925925</v>
      </c>
      <c r="M2747" s="113">
        <v>44688.129652777781</v>
      </c>
      <c r="N2747" s="113">
        <v>44688.129745370374</v>
      </c>
      <c r="O2747" s="78" t="s">
        <v>1187</v>
      </c>
      <c r="P2747" s="78" t="str">
        <f t="shared" si="714"/>
        <v>CIC</v>
      </c>
      <c r="S2747" s="78" t="str">
        <f t="shared" si="715"/>
        <v/>
      </c>
      <c r="T2747" s="113">
        <v>44688.133645833332</v>
      </c>
      <c r="U2747" s="78" t="s">
        <v>1200</v>
      </c>
      <c r="V2747" s="78" t="str">
        <f t="shared" si="716"/>
        <v>PLOEG</v>
      </c>
      <c r="W2747" s="113">
        <v>44688.140370370369</v>
      </c>
      <c r="X2747" s="113">
        <f t="shared" si="717"/>
        <v>4.9976851856627036E-2</v>
      </c>
      <c r="Y2747" s="113">
        <f t="shared" si="718"/>
        <v>3.9930555503815413E-3</v>
      </c>
      <c r="Z2747" s="113">
        <f t="shared" si="719"/>
        <v>6.7245370373711921E-3</v>
      </c>
      <c r="AB2747" s="2">
        <f t="shared" si="720"/>
        <v>345</v>
      </c>
      <c r="AC2747" s="2">
        <f t="shared" si="720"/>
        <v>581</v>
      </c>
      <c r="AE2747" s="2" t="str">
        <f t="shared" si="721"/>
        <v/>
      </c>
      <c r="AF2747" s="2" t="str">
        <f t="shared" si="722"/>
        <v/>
      </c>
      <c r="AG2747" s="2" t="str">
        <f t="shared" si="723"/>
        <v/>
      </c>
      <c r="AH2747" s="2">
        <f t="shared" si="724"/>
        <v>345</v>
      </c>
      <c r="AI2747" s="2" t="str">
        <f t="shared" si="725"/>
        <v/>
      </c>
      <c r="AK2747" s="2" t="str">
        <f t="shared" si="726"/>
        <v/>
      </c>
      <c r="AL2747" s="2" t="str">
        <f t="shared" si="727"/>
        <v/>
      </c>
      <c r="AM2747" s="2" t="str">
        <f t="shared" si="728"/>
        <v/>
      </c>
      <c r="AN2747" s="2">
        <f t="shared" si="729"/>
        <v>581</v>
      </c>
      <c r="AO2747" s="2" t="str">
        <f t="shared" si="730"/>
        <v/>
      </c>
    </row>
    <row r="2748" spans="1:41" x14ac:dyDescent="0.3">
      <c r="A2748" s="111">
        <v>44688.145474537036</v>
      </c>
      <c r="B2748" s="78" t="s">
        <v>3795</v>
      </c>
      <c r="C2748" s="78" t="s">
        <v>835</v>
      </c>
      <c r="D2748" s="78" t="s">
        <v>2475</v>
      </c>
      <c r="E2748" s="78">
        <v>15</v>
      </c>
      <c r="F2748" s="78" t="s">
        <v>809</v>
      </c>
      <c r="G2748" s="78" t="s">
        <v>88</v>
      </c>
      <c r="H2748" s="112" t="s">
        <v>200</v>
      </c>
      <c r="I2748" s="112">
        <v>3</v>
      </c>
      <c r="J2748" s="113">
        <v>44688.144814814812</v>
      </c>
      <c r="K2748" s="113">
        <v>44688.145474537036</v>
      </c>
      <c r="M2748" s="113">
        <v>44688.147013888891</v>
      </c>
      <c r="N2748" s="113">
        <v>44688.147037037037</v>
      </c>
      <c r="O2748" s="78" t="s">
        <v>1185</v>
      </c>
      <c r="P2748" s="78" t="str">
        <f t="shared" si="714"/>
        <v>CIC</v>
      </c>
      <c r="S2748" s="78" t="str">
        <f t="shared" si="715"/>
        <v/>
      </c>
      <c r="V2748" s="78" t="str">
        <f t="shared" si="716"/>
        <v/>
      </c>
      <c r="W2748" s="113">
        <v>44688.161874999998</v>
      </c>
      <c r="X2748" s="113">
        <f t="shared" si="717"/>
        <v>1.5393518551718444E-3</v>
      </c>
      <c r="Y2748" s="113" t="str">
        <f t="shared" si="718"/>
        <v/>
      </c>
      <c r="Z2748" s="113" t="str">
        <f t="shared" si="719"/>
        <v/>
      </c>
      <c r="AB2748" s="2" t="str">
        <f t="shared" si="720"/>
        <v/>
      </c>
      <c r="AC2748" s="2" t="str">
        <f t="shared" si="720"/>
        <v/>
      </c>
      <c r="AE2748" s="2" t="str">
        <f t="shared" si="721"/>
        <v/>
      </c>
      <c r="AF2748" s="2" t="str">
        <f t="shared" si="722"/>
        <v/>
      </c>
      <c r="AG2748" s="2" t="str">
        <f t="shared" si="723"/>
        <v/>
      </c>
      <c r="AH2748" s="2" t="str">
        <f t="shared" si="724"/>
        <v/>
      </c>
      <c r="AI2748" s="2" t="str">
        <f t="shared" si="725"/>
        <v/>
      </c>
      <c r="AK2748" s="2" t="str">
        <f t="shared" si="726"/>
        <v/>
      </c>
      <c r="AL2748" s="2" t="str">
        <f t="shared" si="727"/>
        <v/>
      </c>
      <c r="AM2748" s="2" t="str">
        <f t="shared" si="728"/>
        <v/>
      </c>
      <c r="AN2748" s="2" t="str">
        <f t="shared" si="729"/>
        <v/>
      </c>
      <c r="AO2748" s="2" t="str">
        <f t="shared" si="730"/>
        <v/>
      </c>
    </row>
    <row r="2749" spans="1:41" x14ac:dyDescent="0.3">
      <c r="A2749" s="111">
        <v>44688.148958333331</v>
      </c>
      <c r="B2749" s="78" t="s">
        <v>3796</v>
      </c>
      <c r="C2749" s="78" t="s">
        <v>835</v>
      </c>
      <c r="D2749" s="78" t="s">
        <v>1904</v>
      </c>
      <c r="E2749" s="78">
        <v>37</v>
      </c>
      <c r="F2749" s="78" t="s">
        <v>809</v>
      </c>
      <c r="G2749" s="78" t="s">
        <v>88</v>
      </c>
      <c r="H2749" s="112" t="s">
        <v>200</v>
      </c>
      <c r="I2749" s="112">
        <v>3</v>
      </c>
      <c r="J2749" s="113">
        <v>44688.148321759261</v>
      </c>
      <c r="K2749" s="113">
        <v>44688.148958333331</v>
      </c>
      <c r="L2749" s="113">
        <v>44688.16202546296</v>
      </c>
      <c r="M2749" s="113">
        <v>44688.168854166666</v>
      </c>
      <c r="N2749" s="113">
        <v>44688.16915509259</v>
      </c>
      <c r="O2749" s="78" t="s">
        <v>1185</v>
      </c>
      <c r="P2749" s="78" t="str">
        <f t="shared" si="714"/>
        <v>CIC</v>
      </c>
      <c r="S2749" s="78" t="str">
        <f t="shared" si="715"/>
        <v/>
      </c>
      <c r="T2749" s="113">
        <v>44688.175046296295</v>
      </c>
      <c r="U2749" s="78" t="s">
        <v>1216</v>
      </c>
      <c r="V2749" s="78" t="str">
        <f t="shared" si="716"/>
        <v>PLOEG</v>
      </c>
      <c r="W2749" s="113">
        <v>44688.179293981484</v>
      </c>
      <c r="X2749" s="113">
        <f t="shared" si="717"/>
        <v>1.3067129628325347E-2</v>
      </c>
      <c r="Y2749" s="113">
        <f t="shared" si="718"/>
        <v>1.3020833335758653E-2</v>
      </c>
      <c r="Z2749" s="113">
        <f t="shared" si="719"/>
        <v>4.2476851886021905E-3</v>
      </c>
      <c r="AB2749" s="2">
        <f t="shared" si="720"/>
        <v>1125</v>
      </c>
      <c r="AC2749" s="2">
        <f t="shared" si="720"/>
        <v>367</v>
      </c>
      <c r="AE2749" s="2" t="str">
        <f t="shared" si="721"/>
        <v/>
      </c>
      <c r="AF2749" s="2" t="str">
        <f t="shared" si="722"/>
        <v/>
      </c>
      <c r="AG2749" s="2" t="str">
        <f t="shared" si="723"/>
        <v/>
      </c>
      <c r="AH2749" s="2">
        <f t="shared" si="724"/>
        <v>1125</v>
      </c>
      <c r="AI2749" s="2" t="str">
        <f t="shared" si="725"/>
        <v/>
      </c>
      <c r="AK2749" s="2" t="str">
        <f t="shared" si="726"/>
        <v/>
      </c>
      <c r="AL2749" s="2" t="str">
        <f t="shared" si="727"/>
        <v/>
      </c>
      <c r="AM2749" s="2" t="str">
        <f t="shared" si="728"/>
        <v/>
      </c>
      <c r="AN2749" s="2">
        <f t="shared" si="729"/>
        <v>367</v>
      </c>
      <c r="AO2749" s="2" t="str">
        <f t="shared" si="730"/>
        <v/>
      </c>
    </row>
    <row r="2750" spans="1:41" x14ac:dyDescent="0.3">
      <c r="A2750" s="111">
        <v>44688.202453703707</v>
      </c>
      <c r="B2750" s="78" t="s">
        <v>3797</v>
      </c>
      <c r="C2750" s="78" t="s">
        <v>835</v>
      </c>
      <c r="D2750" s="78" t="s">
        <v>1949</v>
      </c>
      <c r="F2750" s="78" t="s">
        <v>808</v>
      </c>
      <c r="G2750" s="78" t="s">
        <v>110</v>
      </c>
      <c r="H2750" s="112" t="s">
        <v>250</v>
      </c>
      <c r="I2750" s="112">
        <v>3</v>
      </c>
      <c r="J2750" s="113">
        <v>44688.201979166668</v>
      </c>
      <c r="K2750" s="113">
        <v>44688.202453703707</v>
      </c>
      <c r="M2750" s="113">
        <v>44688.202523148146</v>
      </c>
      <c r="P2750" s="78" t="str">
        <f t="shared" si="714"/>
        <v/>
      </c>
      <c r="S2750" s="78" t="str">
        <f t="shared" si="715"/>
        <v/>
      </c>
      <c r="V2750" s="78" t="str">
        <f t="shared" si="716"/>
        <v/>
      </c>
      <c r="W2750" s="113">
        <v>44688.208703703705</v>
      </c>
      <c r="X2750" s="113" t="str">
        <f t="shared" si="717"/>
        <v/>
      </c>
      <c r="Y2750" s="113" t="str">
        <f t="shared" si="718"/>
        <v/>
      </c>
      <c r="Z2750" s="113" t="str">
        <f t="shared" si="719"/>
        <v/>
      </c>
      <c r="AB2750" s="2" t="str">
        <f t="shared" si="720"/>
        <v/>
      </c>
      <c r="AC2750" s="2" t="str">
        <f t="shared" si="720"/>
        <v/>
      </c>
      <c r="AE2750" s="2" t="str">
        <f t="shared" si="721"/>
        <v/>
      </c>
      <c r="AF2750" s="2" t="str">
        <f t="shared" si="722"/>
        <v/>
      </c>
      <c r="AG2750" s="2" t="str">
        <f t="shared" si="723"/>
        <v/>
      </c>
      <c r="AH2750" s="2" t="str">
        <f t="shared" si="724"/>
        <v/>
      </c>
      <c r="AI2750" s="2" t="str">
        <f t="shared" si="725"/>
        <v/>
      </c>
      <c r="AK2750" s="2" t="str">
        <f t="shared" si="726"/>
        <v/>
      </c>
      <c r="AL2750" s="2" t="str">
        <f t="shared" si="727"/>
        <v/>
      </c>
      <c r="AM2750" s="2" t="str">
        <f t="shared" si="728"/>
        <v/>
      </c>
      <c r="AN2750" s="2" t="str">
        <f t="shared" si="729"/>
        <v/>
      </c>
      <c r="AO2750" s="2" t="str">
        <f t="shared" si="730"/>
        <v/>
      </c>
    </row>
    <row r="2751" spans="1:41" x14ac:dyDescent="0.3">
      <c r="A2751" s="111">
        <v>44688.387928240743</v>
      </c>
      <c r="B2751" s="78" t="s">
        <v>3798</v>
      </c>
      <c r="C2751" s="78" t="s">
        <v>850</v>
      </c>
      <c r="D2751" s="78" t="s">
        <v>1191</v>
      </c>
      <c r="F2751" s="78" t="s">
        <v>809</v>
      </c>
      <c r="G2751" s="78" t="s">
        <v>138</v>
      </c>
      <c r="H2751" s="112" t="s">
        <v>276</v>
      </c>
      <c r="I2751" s="112">
        <v>4</v>
      </c>
      <c r="J2751" s="113">
        <v>44688.387928240743</v>
      </c>
      <c r="K2751" s="113">
        <v>44688.387928240743</v>
      </c>
      <c r="M2751" s="113">
        <v>44688.388356481482</v>
      </c>
      <c r="N2751" s="113">
        <v>44688.388425925928</v>
      </c>
      <c r="O2751" s="78" t="s">
        <v>1187</v>
      </c>
      <c r="P2751" s="78" t="str">
        <f t="shared" si="714"/>
        <v>CIC</v>
      </c>
      <c r="Q2751" s="113">
        <v>44688.40960648148</v>
      </c>
      <c r="R2751" s="78" t="s">
        <v>1344</v>
      </c>
      <c r="S2751" s="78" t="str">
        <f t="shared" si="715"/>
        <v>PLOEG</v>
      </c>
      <c r="T2751" s="113">
        <v>44688.41578703704</v>
      </c>
      <c r="U2751" s="78" t="s">
        <v>1344</v>
      </c>
      <c r="V2751" s="78" t="str">
        <f t="shared" si="716"/>
        <v>PLOEG</v>
      </c>
      <c r="W2751" s="113">
        <v>44688.434803240743</v>
      </c>
      <c r="X2751" s="113">
        <f t="shared" si="717"/>
        <v>4.2824073898373172E-4</v>
      </c>
      <c r="Y2751" s="113">
        <f t="shared" si="718"/>
        <v>2.7430555557657499E-2</v>
      </c>
      <c r="Z2751" s="113">
        <f t="shared" si="719"/>
        <v>1.9016203703358769E-2</v>
      </c>
      <c r="AB2751" s="2">
        <f t="shared" si="720"/>
        <v>2370</v>
      </c>
      <c r="AC2751" s="2">
        <f t="shared" si="720"/>
        <v>1643</v>
      </c>
      <c r="AE2751" s="2" t="str">
        <f t="shared" si="721"/>
        <v/>
      </c>
      <c r="AF2751" s="2" t="str">
        <f t="shared" si="722"/>
        <v/>
      </c>
      <c r="AG2751" s="2" t="str">
        <f t="shared" si="723"/>
        <v/>
      </c>
      <c r="AH2751" s="2" t="str">
        <f t="shared" si="724"/>
        <v/>
      </c>
      <c r="AI2751" s="2">
        <f t="shared" si="725"/>
        <v>2370</v>
      </c>
      <c r="AK2751" s="2" t="str">
        <f t="shared" si="726"/>
        <v/>
      </c>
      <c r="AL2751" s="2" t="str">
        <f t="shared" si="727"/>
        <v/>
      </c>
      <c r="AM2751" s="2" t="str">
        <f t="shared" si="728"/>
        <v/>
      </c>
      <c r="AN2751" s="2" t="str">
        <f t="shared" si="729"/>
        <v/>
      </c>
      <c r="AO2751" s="2">
        <f t="shared" si="730"/>
        <v>1643</v>
      </c>
    </row>
    <row r="2752" spans="1:41" x14ac:dyDescent="0.3">
      <c r="A2752" s="111">
        <v>44688.411319444444</v>
      </c>
      <c r="B2752" s="78" t="s">
        <v>3799</v>
      </c>
      <c r="C2752" s="78" t="s">
        <v>886</v>
      </c>
      <c r="D2752" s="78" t="s">
        <v>3621</v>
      </c>
      <c r="E2752" s="78">
        <v>65</v>
      </c>
      <c r="F2752" s="78" t="s">
        <v>808</v>
      </c>
      <c r="G2752" s="78" t="s">
        <v>104</v>
      </c>
      <c r="H2752" s="112" t="s">
        <v>198</v>
      </c>
      <c r="I2752" s="112">
        <v>3</v>
      </c>
      <c r="J2752" s="113">
        <v>44688.411319444444</v>
      </c>
      <c r="K2752" s="113">
        <v>44688.411319444444</v>
      </c>
      <c r="M2752" s="113">
        <v>44688.412418981483</v>
      </c>
      <c r="N2752" s="113">
        <v>44688.412638888891</v>
      </c>
      <c r="O2752" s="78" t="s">
        <v>1187</v>
      </c>
      <c r="P2752" s="78" t="str">
        <f t="shared" si="714"/>
        <v>CIC</v>
      </c>
      <c r="S2752" s="78" t="str">
        <f t="shared" si="715"/>
        <v/>
      </c>
      <c r="V2752" s="78" t="str">
        <f t="shared" si="716"/>
        <v/>
      </c>
      <c r="W2752" s="113">
        <v>44688.423645833333</v>
      </c>
      <c r="X2752" s="113">
        <f t="shared" si="717"/>
        <v>1.0995370394084603E-3</v>
      </c>
      <c r="Y2752" s="113" t="str">
        <f t="shared" si="718"/>
        <v/>
      </c>
      <c r="Z2752" s="113" t="str">
        <f t="shared" si="719"/>
        <v/>
      </c>
      <c r="AB2752" s="2" t="str">
        <f t="shared" si="720"/>
        <v/>
      </c>
      <c r="AC2752" s="2" t="str">
        <f t="shared" si="720"/>
        <v/>
      </c>
      <c r="AE2752" s="2" t="str">
        <f t="shared" si="721"/>
        <v/>
      </c>
      <c r="AF2752" s="2" t="str">
        <f t="shared" si="722"/>
        <v/>
      </c>
      <c r="AG2752" s="2" t="str">
        <f t="shared" si="723"/>
        <v/>
      </c>
      <c r="AH2752" s="2" t="str">
        <f t="shared" si="724"/>
        <v/>
      </c>
      <c r="AI2752" s="2" t="str">
        <f t="shared" si="725"/>
        <v/>
      </c>
      <c r="AK2752" s="2" t="str">
        <f t="shared" si="726"/>
        <v/>
      </c>
      <c r="AL2752" s="2" t="str">
        <f t="shared" si="727"/>
        <v/>
      </c>
      <c r="AM2752" s="2" t="str">
        <f t="shared" si="728"/>
        <v/>
      </c>
      <c r="AN2752" s="2" t="str">
        <f t="shared" si="729"/>
        <v/>
      </c>
      <c r="AO2752" s="2" t="str">
        <f t="shared" si="730"/>
        <v/>
      </c>
    </row>
    <row r="2753" spans="1:41" x14ac:dyDescent="0.3">
      <c r="A2753" s="111">
        <v>44688.42083333333</v>
      </c>
      <c r="B2753" s="78" t="s">
        <v>3800</v>
      </c>
      <c r="C2753" s="78" t="s">
        <v>886</v>
      </c>
      <c r="D2753" s="78" t="s">
        <v>3801</v>
      </c>
      <c r="E2753" s="78">
        <v>7</v>
      </c>
      <c r="F2753" s="78" t="s">
        <v>808</v>
      </c>
      <c r="G2753" s="78" t="s">
        <v>104</v>
      </c>
      <c r="H2753" s="112" t="s">
        <v>198</v>
      </c>
      <c r="I2753" s="112">
        <v>3</v>
      </c>
      <c r="J2753" s="113">
        <v>44688.41978009259</v>
      </c>
      <c r="K2753" s="113">
        <v>44688.42083333333</v>
      </c>
      <c r="M2753" s="113">
        <v>44688.424837962964</v>
      </c>
      <c r="N2753" s="113">
        <v>44688.424861111111</v>
      </c>
      <c r="O2753" s="78" t="s">
        <v>1187</v>
      </c>
      <c r="P2753" s="78" t="str">
        <f t="shared" si="714"/>
        <v>CIC</v>
      </c>
      <c r="S2753" s="78" t="str">
        <f t="shared" si="715"/>
        <v/>
      </c>
      <c r="T2753" s="113">
        <v>44688.427627314813</v>
      </c>
      <c r="U2753" s="78" t="s">
        <v>1258</v>
      </c>
      <c r="V2753" s="78" t="str">
        <f t="shared" si="716"/>
        <v>PLOEG</v>
      </c>
      <c r="W2753" s="113">
        <v>44688.456134259257</v>
      </c>
      <c r="X2753" s="113">
        <f t="shared" si="717"/>
        <v>4.0046296344371513E-3</v>
      </c>
      <c r="Y2753" s="113">
        <f t="shared" si="718"/>
        <v>2.78935184906004E-3</v>
      </c>
      <c r="Z2753" s="113">
        <f t="shared" si="719"/>
        <v>2.8506944443506654E-2</v>
      </c>
      <c r="AB2753" s="2">
        <f t="shared" si="720"/>
        <v>241</v>
      </c>
      <c r="AC2753" s="2">
        <f t="shared" si="720"/>
        <v>2463</v>
      </c>
      <c r="AE2753" s="2" t="str">
        <f t="shared" si="721"/>
        <v/>
      </c>
      <c r="AF2753" s="2" t="str">
        <f t="shared" si="722"/>
        <v/>
      </c>
      <c r="AG2753" s="2" t="str">
        <f t="shared" si="723"/>
        <v/>
      </c>
      <c r="AH2753" s="2">
        <f t="shared" si="724"/>
        <v>241</v>
      </c>
      <c r="AI2753" s="2" t="str">
        <f t="shared" si="725"/>
        <v/>
      </c>
      <c r="AK2753" s="2" t="str">
        <f t="shared" si="726"/>
        <v/>
      </c>
      <c r="AL2753" s="2" t="str">
        <f t="shared" si="727"/>
        <v/>
      </c>
      <c r="AM2753" s="2" t="str">
        <f t="shared" si="728"/>
        <v/>
      </c>
      <c r="AN2753" s="2">
        <f t="shared" si="729"/>
        <v>2463</v>
      </c>
      <c r="AO2753" s="2" t="str">
        <f t="shared" si="730"/>
        <v/>
      </c>
    </row>
    <row r="2754" spans="1:41" x14ac:dyDescent="0.3">
      <c r="A2754" s="111">
        <v>44688.461157407408</v>
      </c>
      <c r="B2754" s="78" t="s">
        <v>3802</v>
      </c>
      <c r="C2754" s="78" t="s">
        <v>850</v>
      </c>
      <c r="D2754" s="78" t="s">
        <v>3803</v>
      </c>
      <c r="F2754" s="78" t="s">
        <v>807</v>
      </c>
      <c r="G2754" s="78" t="s">
        <v>104</v>
      </c>
      <c r="H2754" s="112" t="s">
        <v>198</v>
      </c>
      <c r="I2754" s="112">
        <v>3</v>
      </c>
      <c r="J2754" s="113">
        <v>44688.461145833331</v>
      </c>
      <c r="K2754" s="113">
        <v>44688.461157407408</v>
      </c>
      <c r="M2754" s="113">
        <v>44688.461458333331</v>
      </c>
      <c r="N2754" s="113">
        <v>44688.461736111109</v>
      </c>
      <c r="O2754" s="78" t="s">
        <v>1185</v>
      </c>
      <c r="P2754" s="78" t="str">
        <f t="shared" si="714"/>
        <v>CIC</v>
      </c>
      <c r="Q2754" s="113">
        <v>44688.464039351849</v>
      </c>
      <c r="R2754" s="78" t="s">
        <v>1344</v>
      </c>
      <c r="S2754" s="78" t="str">
        <f t="shared" si="715"/>
        <v>PLOEG</v>
      </c>
      <c r="T2754" s="113">
        <v>44688.479884259257</v>
      </c>
      <c r="U2754" s="78" t="s">
        <v>1344</v>
      </c>
      <c r="V2754" s="78" t="str">
        <f t="shared" si="716"/>
        <v>PLOEG</v>
      </c>
      <c r="W2754" s="113">
        <v>44688.503483796296</v>
      </c>
      <c r="X2754" s="113">
        <f t="shared" si="717"/>
        <v>3.0092592351138592E-4</v>
      </c>
      <c r="Y2754" s="113">
        <f t="shared" si="718"/>
        <v>1.8425925925839692E-2</v>
      </c>
      <c r="Z2754" s="113">
        <f t="shared" si="719"/>
        <v>2.3599537038535345E-2</v>
      </c>
      <c r="AB2754" s="2">
        <f t="shared" si="720"/>
        <v>1592</v>
      </c>
      <c r="AC2754" s="2">
        <f t="shared" si="720"/>
        <v>2039</v>
      </c>
      <c r="AE2754" s="2" t="str">
        <f t="shared" si="721"/>
        <v/>
      </c>
      <c r="AF2754" s="2" t="str">
        <f t="shared" si="722"/>
        <v/>
      </c>
      <c r="AG2754" s="2" t="str">
        <f t="shared" si="723"/>
        <v/>
      </c>
      <c r="AH2754" s="2">
        <f t="shared" si="724"/>
        <v>1592</v>
      </c>
      <c r="AI2754" s="2" t="str">
        <f t="shared" si="725"/>
        <v/>
      </c>
      <c r="AK2754" s="2" t="str">
        <f t="shared" si="726"/>
        <v/>
      </c>
      <c r="AL2754" s="2" t="str">
        <f t="shared" si="727"/>
        <v/>
      </c>
      <c r="AM2754" s="2" t="str">
        <f t="shared" si="728"/>
        <v/>
      </c>
      <c r="AN2754" s="2">
        <f t="shared" si="729"/>
        <v>2039</v>
      </c>
      <c r="AO2754" s="2" t="str">
        <f t="shared" si="730"/>
        <v/>
      </c>
    </row>
    <row r="2755" spans="1:41" x14ac:dyDescent="0.3">
      <c r="A2755" s="111">
        <v>44688.464791666665</v>
      </c>
      <c r="B2755" s="78" t="s">
        <v>3804</v>
      </c>
      <c r="C2755" s="78" t="s">
        <v>886</v>
      </c>
      <c r="D2755" s="78" t="s">
        <v>3805</v>
      </c>
      <c r="E2755" s="78">
        <v>1</v>
      </c>
      <c r="F2755" s="78" t="s">
        <v>808</v>
      </c>
      <c r="G2755" s="78" t="s">
        <v>112</v>
      </c>
      <c r="H2755" s="112" t="s">
        <v>218</v>
      </c>
      <c r="I2755" s="112">
        <v>3</v>
      </c>
      <c r="J2755" s="113">
        <v>44688.464791666665</v>
      </c>
      <c r="K2755" s="113">
        <v>44688.464791666665</v>
      </c>
      <c r="M2755" s="113">
        <v>44688.465011574073</v>
      </c>
      <c r="N2755" s="113">
        <v>44688.46539351852</v>
      </c>
      <c r="O2755" s="78" t="s">
        <v>1187</v>
      </c>
      <c r="P2755" s="78" t="str">
        <f t="shared" si="714"/>
        <v>CIC</v>
      </c>
      <c r="S2755" s="78" t="str">
        <f t="shared" si="715"/>
        <v/>
      </c>
      <c r="T2755" s="113">
        <v>44688.479710648149</v>
      </c>
      <c r="U2755" s="78" t="s">
        <v>1258</v>
      </c>
      <c r="V2755" s="78" t="str">
        <f t="shared" si="716"/>
        <v>PLOEG</v>
      </c>
      <c r="W2755" s="113">
        <v>44688.490300925929</v>
      </c>
      <c r="X2755" s="113">
        <f t="shared" si="717"/>
        <v>2.1990740788169205E-4</v>
      </c>
      <c r="Y2755" s="113">
        <f t="shared" si="718"/>
        <v>1.4699074075906537E-2</v>
      </c>
      <c r="Z2755" s="113">
        <f t="shared" si="719"/>
        <v>1.0590277779556345E-2</v>
      </c>
      <c r="AB2755" s="2">
        <f t="shared" si="720"/>
        <v>1270</v>
      </c>
      <c r="AC2755" s="2">
        <f t="shared" si="720"/>
        <v>915</v>
      </c>
      <c r="AE2755" s="2" t="str">
        <f t="shared" si="721"/>
        <v/>
      </c>
      <c r="AF2755" s="2" t="str">
        <f t="shared" si="722"/>
        <v/>
      </c>
      <c r="AG2755" s="2" t="str">
        <f t="shared" si="723"/>
        <v/>
      </c>
      <c r="AH2755" s="2">
        <f t="shared" si="724"/>
        <v>1270</v>
      </c>
      <c r="AI2755" s="2" t="str">
        <f t="shared" si="725"/>
        <v/>
      </c>
      <c r="AK2755" s="2" t="str">
        <f t="shared" si="726"/>
        <v/>
      </c>
      <c r="AL2755" s="2" t="str">
        <f t="shared" si="727"/>
        <v/>
      </c>
      <c r="AM2755" s="2" t="str">
        <f t="shared" si="728"/>
        <v/>
      </c>
      <c r="AN2755" s="2">
        <f t="shared" si="729"/>
        <v>915</v>
      </c>
      <c r="AO2755" s="2" t="str">
        <f t="shared" si="730"/>
        <v/>
      </c>
    </row>
    <row r="2756" spans="1:41" x14ac:dyDescent="0.3">
      <c r="A2756" s="111">
        <v>44688.492476851854</v>
      </c>
      <c r="B2756" s="78" t="s">
        <v>3806</v>
      </c>
      <c r="C2756" s="78" t="s">
        <v>886</v>
      </c>
      <c r="D2756" s="78" t="s">
        <v>1211</v>
      </c>
      <c r="E2756" s="78">
        <v>336</v>
      </c>
      <c r="F2756" s="78" t="s">
        <v>808</v>
      </c>
      <c r="G2756" s="78" t="s">
        <v>90</v>
      </c>
      <c r="H2756" s="112" t="s">
        <v>224</v>
      </c>
      <c r="I2756" s="112">
        <v>2</v>
      </c>
      <c r="J2756" s="113">
        <v>44688.492048611108</v>
      </c>
      <c r="K2756" s="113">
        <v>44688.492476851854</v>
      </c>
      <c r="M2756" s="113">
        <v>44688.492638888885</v>
      </c>
      <c r="N2756" s="113">
        <v>44688.492974537039</v>
      </c>
      <c r="O2756" s="78" t="s">
        <v>1187</v>
      </c>
      <c r="P2756" s="78" t="str">
        <f t="shared" si="714"/>
        <v>CIC</v>
      </c>
      <c r="S2756" s="78" t="str">
        <f t="shared" si="715"/>
        <v/>
      </c>
      <c r="T2756" s="113">
        <v>44688.496863425928</v>
      </c>
      <c r="U2756" s="78" t="s">
        <v>1185</v>
      </c>
      <c r="V2756" s="78" t="str">
        <f t="shared" si="716"/>
        <v>CIC</v>
      </c>
      <c r="W2756" s="113">
        <v>44688.583680555559</v>
      </c>
      <c r="X2756" s="113">
        <f t="shared" si="717"/>
        <v>1.6203703125938773E-4</v>
      </c>
      <c r="Y2756" s="113">
        <f t="shared" si="718"/>
        <v>4.2245370423188433E-3</v>
      </c>
      <c r="Z2756" s="113">
        <f t="shared" si="719"/>
        <v>8.6817129631526768E-2</v>
      </c>
      <c r="AB2756" s="2">
        <f t="shared" si="720"/>
        <v>365</v>
      </c>
      <c r="AC2756" s="2">
        <f t="shared" si="720"/>
        <v>7501</v>
      </c>
      <c r="AE2756" s="2" t="str">
        <f t="shared" si="721"/>
        <v/>
      </c>
      <c r="AF2756" s="2" t="str">
        <f t="shared" si="722"/>
        <v/>
      </c>
      <c r="AG2756" s="2">
        <f t="shared" si="723"/>
        <v>365</v>
      </c>
      <c r="AH2756" s="2" t="str">
        <f t="shared" si="724"/>
        <v/>
      </c>
      <c r="AI2756" s="2" t="str">
        <f t="shared" si="725"/>
        <v/>
      </c>
      <c r="AK2756" s="2" t="str">
        <f t="shared" si="726"/>
        <v/>
      </c>
      <c r="AL2756" s="2" t="str">
        <f t="shared" si="727"/>
        <v/>
      </c>
      <c r="AM2756" s="2">
        <f t="shared" si="728"/>
        <v>7501</v>
      </c>
      <c r="AN2756" s="2" t="str">
        <f t="shared" si="729"/>
        <v/>
      </c>
      <c r="AO2756" s="2" t="str">
        <f t="shared" si="730"/>
        <v/>
      </c>
    </row>
    <row r="2757" spans="1:41" x14ac:dyDescent="0.3">
      <c r="A2757" s="111">
        <v>44688.515081018515</v>
      </c>
      <c r="B2757" s="78" t="s">
        <v>3807</v>
      </c>
      <c r="C2757" s="78" t="s">
        <v>951</v>
      </c>
      <c r="D2757" s="78" t="s">
        <v>1320</v>
      </c>
      <c r="E2757" s="78">
        <v>31</v>
      </c>
      <c r="F2757" s="78" t="s">
        <v>809</v>
      </c>
      <c r="G2757" s="78" t="s">
        <v>84</v>
      </c>
      <c r="H2757" s="112" t="s">
        <v>382</v>
      </c>
      <c r="I2757" s="112">
        <v>3</v>
      </c>
      <c r="J2757" s="113">
        <v>44688.513229166667</v>
      </c>
      <c r="K2757" s="113">
        <v>44688.515081018515</v>
      </c>
      <c r="M2757" s="113">
        <v>44688.516134259262</v>
      </c>
      <c r="P2757" s="78" t="str">
        <f t="shared" si="714"/>
        <v/>
      </c>
      <c r="S2757" s="78" t="str">
        <f t="shared" si="715"/>
        <v/>
      </c>
      <c r="V2757" s="78" t="str">
        <f t="shared" si="716"/>
        <v/>
      </c>
      <c r="W2757" s="113">
        <v>44688.528078703705</v>
      </c>
      <c r="X2757" s="113">
        <f t="shared" si="717"/>
        <v>1.0532407468417659E-3</v>
      </c>
      <c r="Y2757" s="113" t="str">
        <f t="shared" si="718"/>
        <v/>
      </c>
      <c r="Z2757" s="113" t="str">
        <f t="shared" si="719"/>
        <v/>
      </c>
      <c r="AB2757" s="2" t="str">
        <f t="shared" si="720"/>
        <v/>
      </c>
      <c r="AC2757" s="2" t="str">
        <f t="shared" si="720"/>
        <v/>
      </c>
      <c r="AE2757" s="2" t="str">
        <f t="shared" si="721"/>
        <v/>
      </c>
      <c r="AF2757" s="2" t="str">
        <f t="shared" si="722"/>
        <v/>
      </c>
      <c r="AG2757" s="2" t="str">
        <f t="shared" si="723"/>
        <v/>
      </c>
      <c r="AH2757" s="2" t="str">
        <f t="shared" si="724"/>
        <v/>
      </c>
      <c r="AI2757" s="2" t="str">
        <f t="shared" si="725"/>
        <v/>
      </c>
      <c r="AK2757" s="2" t="str">
        <f t="shared" si="726"/>
        <v/>
      </c>
      <c r="AL2757" s="2" t="str">
        <f t="shared" si="727"/>
        <v/>
      </c>
      <c r="AM2757" s="2" t="str">
        <f t="shared" si="728"/>
        <v/>
      </c>
      <c r="AN2757" s="2" t="str">
        <f t="shared" si="729"/>
        <v/>
      </c>
      <c r="AO2757" s="2" t="str">
        <f t="shared" si="730"/>
        <v/>
      </c>
    </row>
    <row r="2758" spans="1:41" x14ac:dyDescent="0.3">
      <c r="A2758" s="111">
        <v>44688.515081018515</v>
      </c>
      <c r="B2758" s="78" t="s">
        <v>3807</v>
      </c>
      <c r="C2758" s="78" t="s">
        <v>850</v>
      </c>
      <c r="D2758" s="78" t="s">
        <v>1320</v>
      </c>
      <c r="E2758" s="78">
        <v>31</v>
      </c>
      <c r="F2758" s="78" t="s">
        <v>809</v>
      </c>
      <c r="G2758" s="78" t="s">
        <v>84</v>
      </c>
      <c r="H2758" s="112" t="s">
        <v>382</v>
      </c>
      <c r="I2758" s="112">
        <v>3</v>
      </c>
      <c r="J2758" s="113">
        <v>44688.513229166667</v>
      </c>
      <c r="K2758" s="113">
        <v>44688.515081018515</v>
      </c>
      <c r="M2758" s="113">
        <v>44688.528020833335</v>
      </c>
      <c r="N2758" s="113">
        <v>44688.528101851851</v>
      </c>
      <c r="O2758" s="78" t="s">
        <v>1187</v>
      </c>
      <c r="P2758" s="78" t="str">
        <f t="shared" ref="P2758:P2821" si="731">IF(LEFT(O2758,3)="&amp;RU","PLOEG",IF(LEFT(O2758,6)="ANT-di","DISP/S of N",IF(LEFT(O2758,4)="rANT","DISP/S of N",IF(LEFT(O2758,3)="ANT","CIC",""))))</f>
        <v>CIC</v>
      </c>
      <c r="Q2758" s="113">
        <v>44688.528310185182</v>
      </c>
      <c r="R2758" s="78" t="s">
        <v>1344</v>
      </c>
      <c r="S2758" s="78" t="str">
        <f t="shared" ref="S2758:S2821" si="732">IF(LEFT(R2758,3)="&amp;RU","PLOEG",IF(LEFT(R2758,6)="ANT-di","DISP/S of N",IF(LEFT(R2758,4)="rANT","DISP/S of N",IF(LEFT(R2758,3)="ANT","CIC",""))))</f>
        <v>PLOEG</v>
      </c>
      <c r="T2758" s="113">
        <v>44688.547106481485</v>
      </c>
      <c r="U2758" s="78" t="s">
        <v>1344</v>
      </c>
      <c r="V2758" s="78" t="str">
        <f t="shared" ref="V2758:V2821" si="733">IF(LEFT(U2758,3)="&amp;RU","PLOEG",IF(LEFT(U2758,6)="ANT-di","DISP/S of N",IF(LEFT(U2758,4)="rANT","DISP/S of N",IF(LEFT(U2758,3)="ANT","CIC",""))))</f>
        <v>PLOEG</v>
      </c>
      <c r="W2758" s="113">
        <v>44688.560624999998</v>
      </c>
      <c r="X2758" s="113">
        <f t="shared" ref="X2758:X2821" si="734">IF((MIN(L2758:M2758)&lt;K2758+6/ (24*3600)),"", IF((MIN(L2758:M2758)=K2758),"0:00:00",IF((MIN(L2758:M2758)-K2758),MIN(L2758:M2758)-K2758,"")))</f>
        <v>1.2939814820128959E-2</v>
      </c>
      <c r="Y2758" s="113">
        <f t="shared" ref="Y2758:Y2821" si="735">IF(OR(T2758="",T2758&lt;MINA(L2758,M2758)+11/(24*3600)),"",T2758-MINA(L2758,M2758))</f>
        <v>1.9085648149484769E-2</v>
      </c>
      <c r="Z2758" s="113">
        <f t="shared" ref="Z2758:Z2821" si="736">IF(OR(T2758="",W2758&lt;T2758+31/(24*3600)),"",W2758-T2758)</f>
        <v>1.3518518513592426E-2</v>
      </c>
      <c r="AB2758" s="2">
        <f t="shared" ref="AB2758:AC2821" si="737">IF(Y2758="","",SECOND(Y2758)+(MINUTE(Y2758)*60)+(HOUR(Y2758)*3600))</f>
        <v>1649</v>
      </c>
      <c r="AC2758" s="2">
        <f t="shared" si="737"/>
        <v>1168</v>
      </c>
      <c r="AE2758" s="2" t="str">
        <f t="shared" ref="AE2758:AE2821" si="738">IF(I2758=0,AB2758,"")</f>
        <v/>
      </c>
      <c r="AF2758" s="2" t="str">
        <f t="shared" ref="AF2758:AF2821" si="739">IF(I2758=1,AB2758,"")</f>
        <v/>
      </c>
      <c r="AG2758" s="2" t="str">
        <f t="shared" ref="AG2758:AG2821" si="740">IF(I2758=2,AB2758,"")</f>
        <v/>
      </c>
      <c r="AH2758" s="2">
        <f t="shared" ref="AH2758:AH2821" si="741">IF(I2758=3,AB2758,"")</f>
        <v>1649</v>
      </c>
      <c r="AI2758" s="2" t="str">
        <f t="shared" ref="AI2758:AI2821" si="742">IF(I2758=4,AB2758,"")</f>
        <v/>
      </c>
      <c r="AK2758" s="2" t="str">
        <f t="shared" ref="AK2758:AK2821" si="743">IF(I2758=0,AC2758,"")</f>
        <v/>
      </c>
      <c r="AL2758" s="2" t="str">
        <f t="shared" ref="AL2758:AL2821" si="744">IF(I2758=1,AC2758,"")</f>
        <v/>
      </c>
      <c r="AM2758" s="2" t="str">
        <f t="shared" ref="AM2758:AM2821" si="745">IF(I2758=2,AC2758,"")</f>
        <v/>
      </c>
      <c r="AN2758" s="2">
        <f t="shared" ref="AN2758:AN2821" si="746">IF(I2758=3,AC2758,"")</f>
        <v>1168</v>
      </c>
      <c r="AO2758" s="2" t="str">
        <f t="shared" ref="AO2758:AO2821" si="747">IF(I2758=4,AC2758,"")</f>
        <v/>
      </c>
    </row>
    <row r="2759" spans="1:41" x14ac:dyDescent="0.3">
      <c r="A2759" s="111">
        <v>44688.584398148145</v>
      </c>
      <c r="B2759" s="78" t="s">
        <v>3808</v>
      </c>
      <c r="C2759" s="78" t="s">
        <v>886</v>
      </c>
      <c r="D2759" s="78" t="s">
        <v>1998</v>
      </c>
      <c r="F2759" s="78" t="s">
        <v>807</v>
      </c>
      <c r="G2759" s="78" t="s">
        <v>98</v>
      </c>
      <c r="H2759" s="112" t="s">
        <v>386</v>
      </c>
      <c r="I2759" s="112">
        <v>3</v>
      </c>
      <c r="J2759" s="113">
        <v>44688.58390046296</v>
      </c>
      <c r="K2759" s="113">
        <v>44688.584398148145</v>
      </c>
      <c r="M2759" s="113">
        <v>44688.585717592592</v>
      </c>
      <c r="N2759" s="113">
        <v>44688.586354166669</v>
      </c>
      <c r="O2759" s="78" t="s">
        <v>1185</v>
      </c>
      <c r="P2759" s="78" t="str">
        <f t="shared" si="731"/>
        <v>CIC</v>
      </c>
      <c r="S2759" s="78" t="str">
        <f t="shared" si="732"/>
        <v/>
      </c>
      <c r="T2759" s="113">
        <v>44688.597951388889</v>
      </c>
      <c r="U2759" s="78" t="s">
        <v>1267</v>
      </c>
      <c r="V2759" s="78" t="str">
        <f t="shared" si="733"/>
        <v>PLOEG</v>
      </c>
      <c r="W2759" s="113">
        <v>44688.602407407408</v>
      </c>
      <c r="X2759" s="113">
        <f t="shared" si="734"/>
        <v>1.3194444472901523E-3</v>
      </c>
      <c r="Y2759" s="113">
        <f t="shared" si="735"/>
        <v>1.2233796296641231E-2</v>
      </c>
      <c r="Z2759" s="113">
        <f t="shared" si="736"/>
        <v>4.4560185197042301E-3</v>
      </c>
      <c r="AB2759" s="2">
        <f t="shared" si="737"/>
        <v>1057</v>
      </c>
      <c r="AC2759" s="2">
        <f t="shared" si="737"/>
        <v>385</v>
      </c>
      <c r="AE2759" s="2" t="str">
        <f t="shared" si="738"/>
        <v/>
      </c>
      <c r="AF2759" s="2" t="str">
        <f t="shared" si="739"/>
        <v/>
      </c>
      <c r="AG2759" s="2" t="str">
        <f t="shared" si="740"/>
        <v/>
      </c>
      <c r="AH2759" s="2">
        <f t="shared" si="741"/>
        <v>1057</v>
      </c>
      <c r="AI2759" s="2" t="str">
        <f t="shared" si="742"/>
        <v/>
      </c>
      <c r="AK2759" s="2" t="str">
        <f t="shared" si="743"/>
        <v/>
      </c>
      <c r="AL2759" s="2" t="str">
        <f t="shared" si="744"/>
        <v/>
      </c>
      <c r="AM2759" s="2" t="str">
        <f t="shared" si="745"/>
        <v/>
      </c>
      <c r="AN2759" s="2">
        <f t="shared" si="746"/>
        <v>385</v>
      </c>
      <c r="AO2759" s="2" t="str">
        <f t="shared" si="747"/>
        <v/>
      </c>
    </row>
    <row r="2760" spans="1:41" x14ac:dyDescent="0.3">
      <c r="A2760" s="111">
        <v>44688.6093287037</v>
      </c>
      <c r="B2760" s="78" t="s">
        <v>3809</v>
      </c>
      <c r="C2760" s="78" t="s">
        <v>886</v>
      </c>
      <c r="D2760" s="78" t="s">
        <v>1199</v>
      </c>
      <c r="F2760" s="78" t="s">
        <v>809</v>
      </c>
      <c r="G2760" s="78" t="s">
        <v>110</v>
      </c>
      <c r="H2760" s="112" t="s">
        <v>250</v>
      </c>
      <c r="I2760" s="112">
        <v>3</v>
      </c>
      <c r="J2760" s="113">
        <v>44688.607233796298</v>
      </c>
      <c r="K2760" s="113">
        <v>44688.6093287037</v>
      </c>
      <c r="M2760" s="113">
        <v>44688.60974537037</v>
      </c>
      <c r="N2760" s="113">
        <v>44688.610173611109</v>
      </c>
      <c r="O2760" s="78" t="s">
        <v>1185</v>
      </c>
      <c r="P2760" s="78" t="str">
        <f t="shared" si="731"/>
        <v>CIC</v>
      </c>
      <c r="S2760" s="78" t="str">
        <f t="shared" si="732"/>
        <v/>
      </c>
      <c r="T2760" s="113">
        <v>44688.637523148151</v>
      </c>
      <c r="U2760" s="78" t="s">
        <v>1258</v>
      </c>
      <c r="V2760" s="78" t="str">
        <f t="shared" si="733"/>
        <v>PLOEG</v>
      </c>
      <c r="W2760" s="113">
        <v>44688.64671296296</v>
      </c>
      <c r="X2760" s="113">
        <f t="shared" si="734"/>
        <v>4.1666666948003694E-4</v>
      </c>
      <c r="Y2760" s="113">
        <f t="shared" si="735"/>
        <v>2.7777777781011537E-2</v>
      </c>
      <c r="Z2760" s="113">
        <f t="shared" si="736"/>
        <v>9.1898148093605414E-3</v>
      </c>
      <c r="AB2760" s="2">
        <f t="shared" si="737"/>
        <v>2400</v>
      </c>
      <c r="AC2760" s="2">
        <f t="shared" si="737"/>
        <v>794</v>
      </c>
      <c r="AE2760" s="2" t="str">
        <f t="shared" si="738"/>
        <v/>
      </c>
      <c r="AF2760" s="2" t="str">
        <f t="shared" si="739"/>
        <v/>
      </c>
      <c r="AG2760" s="2" t="str">
        <f t="shared" si="740"/>
        <v/>
      </c>
      <c r="AH2760" s="2">
        <f t="shared" si="741"/>
        <v>2400</v>
      </c>
      <c r="AI2760" s="2" t="str">
        <f t="shared" si="742"/>
        <v/>
      </c>
      <c r="AK2760" s="2" t="str">
        <f t="shared" si="743"/>
        <v/>
      </c>
      <c r="AL2760" s="2" t="str">
        <f t="shared" si="744"/>
        <v/>
      </c>
      <c r="AM2760" s="2" t="str">
        <f t="shared" si="745"/>
        <v/>
      </c>
      <c r="AN2760" s="2">
        <f t="shared" si="746"/>
        <v>794</v>
      </c>
      <c r="AO2760" s="2" t="str">
        <f t="shared" si="747"/>
        <v/>
      </c>
    </row>
    <row r="2761" spans="1:41" x14ac:dyDescent="0.3">
      <c r="A2761" s="111">
        <v>44688.613032407404</v>
      </c>
      <c r="B2761" s="78" t="s">
        <v>3810</v>
      </c>
      <c r="C2761" s="78" t="s">
        <v>850</v>
      </c>
      <c r="D2761" s="78" t="s">
        <v>1628</v>
      </c>
      <c r="F2761" s="78" t="s">
        <v>809</v>
      </c>
      <c r="G2761" s="78" t="s">
        <v>98</v>
      </c>
      <c r="H2761" s="112" t="s">
        <v>248</v>
      </c>
      <c r="I2761" s="112">
        <v>2</v>
      </c>
      <c r="J2761" s="113">
        <v>44688.612291666665</v>
      </c>
      <c r="K2761" s="113">
        <v>44688.613032407404</v>
      </c>
      <c r="M2761" s="113">
        <v>44688.613483796296</v>
      </c>
      <c r="N2761" s="113">
        <v>44688.613726851851</v>
      </c>
      <c r="O2761" s="78" t="s">
        <v>1185</v>
      </c>
      <c r="P2761" s="78" t="str">
        <f t="shared" si="731"/>
        <v>CIC</v>
      </c>
      <c r="Q2761" s="113">
        <v>44688.616203703707</v>
      </c>
      <c r="R2761" s="78" t="s">
        <v>1344</v>
      </c>
      <c r="S2761" s="78" t="str">
        <f t="shared" si="732"/>
        <v>PLOEG</v>
      </c>
      <c r="T2761" s="113">
        <v>44688.624178240738</v>
      </c>
      <c r="U2761" s="78" t="s">
        <v>1344</v>
      </c>
      <c r="V2761" s="78" t="str">
        <f t="shared" si="733"/>
        <v>PLOEG</v>
      </c>
      <c r="W2761" s="113">
        <v>44688.63380787037</v>
      </c>
      <c r="X2761" s="113">
        <f t="shared" si="734"/>
        <v>4.5138889254303649E-4</v>
      </c>
      <c r="Y2761" s="113">
        <f t="shared" si="735"/>
        <v>1.0694444441469386E-2</v>
      </c>
      <c r="Z2761" s="113">
        <f t="shared" si="736"/>
        <v>9.6296296323998831E-3</v>
      </c>
      <c r="AB2761" s="2">
        <f t="shared" si="737"/>
        <v>924</v>
      </c>
      <c r="AC2761" s="2">
        <f t="shared" si="737"/>
        <v>832</v>
      </c>
      <c r="AE2761" s="2" t="str">
        <f t="shared" si="738"/>
        <v/>
      </c>
      <c r="AF2761" s="2" t="str">
        <f t="shared" si="739"/>
        <v/>
      </c>
      <c r="AG2761" s="2">
        <f t="shared" si="740"/>
        <v>924</v>
      </c>
      <c r="AH2761" s="2" t="str">
        <f t="shared" si="741"/>
        <v/>
      </c>
      <c r="AI2761" s="2" t="str">
        <f t="shared" si="742"/>
        <v/>
      </c>
      <c r="AK2761" s="2" t="str">
        <f t="shared" si="743"/>
        <v/>
      </c>
      <c r="AL2761" s="2" t="str">
        <f t="shared" si="744"/>
        <v/>
      </c>
      <c r="AM2761" s="2">
        <f t="shared" si="745"/>
        <v>832</v>
      </c>
      <c r="AN2761" s="2" t="str">
        <f t="shared" si="746"/>
        <v/>
      </c>
      <c r="AO2761" s="2" t="str">
        <f t="shared" si="747"/>
        <v/>
      </c>
    </row>
    <row r="2762" spans="1:41" x14ac:dyDescent="0.3">
      <c r="A2762" s="111">
        <v>44688.636874999997</v>
      </c>
      <c r="B2762" s="78" t="s">
        <v>3811</v>
      </c>
      <c r="C2762" s="78" t="s">
        <v>850</v>
      </c>
      <c r="D2762" s="78" t="s">
        <v>1307</v>
      </c>
      <c r="E2762" s="78">
        <v>148</v>
      </c>
      <c r="F2762" s="78" t="s">
        <v>808</v>
      </c>
      <c r="G2762" s="78" t="s">
        <v>104</v>
      </c>
      <c r="H2762" s="112" t="s">
        <v>198</v>
      </c>
      <c r="I2762" s="112">
        <v>3</v>
      </c>
      <c r="J2762" s="113">
        <v>44688.636874999997</v>
      </c>
      <c r="K2762" s="113">
        <v>44688.636874999997</v>
      </c>
      <c r="M2762" s="113">
        <v>44688.637546296297</v>
      </c>
      <c r="N2762" s="113">
        <v>44688.637800925928</v>
      </c>
      <c r="O2762" s="78" t="s">
        <v>1185</v>
      </c>
      <c r="P2762" s="78" t="str">
        <f t="shared" si="731"/>
        <v>CIC</v>
      </c>
      <c r="Q2762" s="113">
        <v>44688.63826388889</v>
      </c>
      <c r="R2762" s="78" t="s">
        <v>1344</v>
      </c>
      <c r="S2762" s="78" t="str">
        <f t="shared" si="732"/>
        <v>PLOEG</v>
      </c>
      <c r="T2762" s="113">
        <v>44688.645057870373</v>
      </c>
      <c r="U2762" s="78" t="s">
        <v>1344</v>
      </c>
      <c r="V2762" s="78" t="str">
        <f t="shared" si="733"/>
        <v>PLOEG</v>
      </c>
      <c r="W2762" s="113">
        <v>44688.645532407405</v>
      </c>
      <c r="X2762" s="113">
        <f t="shared" si="734"/>
        <v>6.7129630042472854E-4</v>
      </c>
      <c r="Y2762" s="113">
        <f t="shared" si="735"/>
        <v>7.5115740764886141E-3</v>
      </c>
      <c r="Z2762" s="113">
        <f t="shared" si="736"/>
        <v>4.7453703155042604E-4</v>
      </c>
      <c r="AB2762" s="2">
        <f t="shared" si="737"/>
        <v>649</v>
      </c>
      <c r="AC2762" s="2">
        <f t="shared" si="737"/>
        <v>41</v>
      </c>
      <c r="AE2762" s="2" t="str">
        <f t="shared" si="738"/>
        <v/>
      </c>
      <c r="AF2762" s="2" t="str">
        <f t="shared" si="739"/>
        <v/>
      </c>
      <c r="AG2762" s="2" t="str">
        <f t="shared" si="740"/>
        <v/>
      </c>
      <c r="AH2762" s="2">
        <f t="shared" si="741"/>
        <v>649</v>
      </c>
      <c r="AI2762" s="2" t="str">
        <f t="shared" si="742"/>
        <v/>
      </c>
      <c r="AK2762" s="2" t="str">
        <f t="shared" si="743"/>
        <v/>
      </c>
      <c r="AL2762" s="2" t="str">
        <f t="shared" si="744"/>
        <v/>
      </c>
      <c r="AM2762" s="2" t="str">
        <f t="shared" si="745"/>
        <v/>
      </c>
      <c r="AN2762" s="2">
        <f t="shared" si="746"/>
        <v>41</v>
      </c>
      <c r="AO2762" s="2" t="str">
        <f t="shared" si="747"/>
        <v/>
      </c>
    </row>
    <row r="2763" spans="1:41" x14ac:dyDescent="0.3">
      <c r="A2763" s="111">
        <v>44688.648333333331</v>
      </c>
      <c r="B2763" s="78" t="s">
        <v>3812</v>
      </c>
      <c r="C2763" s="78" t="s">
        <v>850</v>
      </c>
      <c r="D2763" s="78" t="s">
        <v>1226</v>
      </c>
      <c r="E2763" s="78">
        <v>8</v>
      </c>
      <c r="F2763" s="78" t="s">
        <v>807</v>
      </c>
      <c r="G2763" s="78" t="s">
        <v>104</v>
      </c>
      <c r="H2763" s="112" t="s">
        <v>198</v>
      </c>
      <c r="I2763" s="112">
        <v>3</v>
      </c>
      <c r="J2763" s="113">
        <v>44688.648333333331</v>
      </c>
      <c r="K2763" s="113">
        <v>44688.648333333331</v>
      </c>
      <c r="M2763" s="113">
        <v>44688.648645833331</v>
      </c>
      <c r="N2763" s="113">
        <v>44688.649027777778</v>
      </c>
      <c r="O2763" s="78" t="s">
        <v>1187</v>
      </c>
      <c r="P2763" s="78" t="str">
        <f t="shared" si="731"/>
        <v>CIC</v>
      </c>
      <c r="Q2763" s="113">
        <v>44688.661840277775</v>
      </c>
      <c r="R2763" s="78" t="s">
        <v>1344</v>
      </c>
      <c r="S2763" s="78" t="str">
        <f t="shared" si="732"/>
        <v>PLOEG</v>
      </c>
      <c r="T2763" s="113">
        <v>44688.671157407407</v>
      </c>
      <c r="U2763" s="78" t="s">
        <v>1344</v>
      </c>
      <c r="V2763" s="78" t="str">
        <f t="shared" si="733"/>
        <v>PLOEG</v>
      </c>
      <c r="W2763" s="113">
        <v>44688.687291666669</v>
      </c>
      <c r="X2763" s="113">
        <f t="shared" si="734"/>
        <v>3.125000002910383E-4</v>
      </c>
      <c r="Y2763" s="113">
        <f t="shared" si="735"/>
        <v>2.2511574075906537E-2</v>
      </c>
      <c r="Z2763" s="113">
        <f t="shared" si="736"/>
        <v>1.6134259261889383E-2</v>
      </c>
      <c r="AB2763" s="2">
        <f t="shared" si="737"/>
        <v>1945</v>
      </c>
      <c r="AC2763" s="2">
        <f t="shared" si="737"/>
        <v>1394</v>
      </c>
      <c r="AE2763" s="2" t="str">
        <f t="shared" si="738"/>
        <v/>
      </c>
      <c r="AF2763" s="2" t="str">
        <f t="shared" si="739"/>
        <v/>
      </c>
      <c r="AG2763" s="2" t="str">
        <f t="shared" si="740"/>
        <v/>
      </c>
      <c r="AH2763" s="2">
        <f t="shared" si="741"/>
        <v>1945</v>
      </c>
      <c r="AI2763" s="2" t="str">
        <f t="shared" si="742"/>
        <v/>
      </c>
      <c r="AK2763" s="2" t="str">
        <f t="shared" si="743"/>
        <v/>
      </c>
      <c r="AL2763" s="2" t="str">
        <f t="shared" si="744"/>
        <v/>
      </c>
      <c r="AM2763" s="2" t="str">
        <f t="shared" si="745"/>
        <v/>
      </c>
      <c r="AN2763" s="2">
        <f t="shared" si="746"/>
        <v>1394</v>
      </c>
      <c r="AO2763" s="2" t="str">
        <f t="shared" si="747"/>
        <v/>
      </c>
    </row>
    <row r="2764" spans="1:41" x14ac:dyDescent="0.3">
      <c r="A2764" s="111">
        <v>44688.665416666663</v>
      </c>
      <c r="B2764" s="78" t="s">
        <v>3813</v>
      </c>
      <c r="C2764" s="78" t="s">
        <v>886</v>
      </c>
      <c r="D2764" s="78" t="s">
        <v>1226</v>
      </c>
      <c r="E2764" s="78">
        <v>7</v>
      </c>
      <c r="F2764" s="78" t="s">
        <v>809</v>
      </c>
      <c r="G2764" s="78" t="s">
        <v>90</v>
      </c>
      <c r="H2764" s="112" t="s">
        <v>298</v>
      </c>
      <c r="I2764" s="112">
        <v>2</v>
      </c>
      <c r="J2764" s="113">
        <v>44688.665416666663</v>
      </c>
      <c r="K2764" s="113">
        <v>44688.665416666663</v>
      </c>
      <c r="M2764" s="113">
        <v>44688.667175925926</v>
      </c>
      <c r="N2764" s="113">
        <v>44688.667997685188</v>
      </c>
      <c r="O2764" s="78" t="s">
        <v>1187</v>
      </c>
      <c r="P2764" s="78" t="str">
        <f t="shared" si="731"/>
        <v>CIC</v>
      </c>
      <c r="S2764" s="78" t="str">
        <f t="shared" si="732"/>
        <v/>
      </c>
      <c r="T2764" s="113">
        <v>44688.686689814815</v>
      </c>
      <c r="U2764" s="78" t="s">
        <v>1258</v>
      </c>
      <c r="V2764" s="78" t="str">
        <f t="shared" si="733"/>
        <v>PLOEG</v>
      </c>
      <c r="W2764" s="113">
        <v>44688.689236111109</v>
      </c>
      <c r="X2764" s="113">
        <f t="shared" si="734"/>
        <v>1.7592592630535364E-3</v>
      </c>
      <c r="Y2764" s="113">
        <f t="shared" si="735"/>
        <v>1.95138888884685E-2</v>
      </c>
      <c r="Z2764" s="113">
        <f t="shared" si="736"/>
        <v>2.5462962948950008E-3</v>
      </c>
      <c r="AB2764" s="2">
        <f t="shared" si="737"/>
        <v>1686</v>
      </c>
      <c r="AC2764" s="2">
        <f t="shared" si="737"/>
        <v>220</v>
      </c>
      <c r="AE2764" s="2" t="str">
        <f t="shared" si="738"/>
        <v/>
      </c>
      <c r="AF2764" s="2" t="str">
        <f t="shared" si="739"/>
        <v/>
      </c>
      <c r="AG2764" s="2">
        <f t="shared" si="740"/>
        <v>1686</v>
      </c>
      <c r="AH2764" s="2" t="str">
        <f t="shared" si="741"/>
        <v/>
      </c>
      <c r="AI2764" s="2" t="str">
        <f t="shared" si="742"/>
        <v/>
      </c>
      <c r="AK2764" s="2" t="str">
        <f t="shared" si="743"/>
        <v/>
      </c>
      <c r="AL2764" s="2" t="str">
        <f t="shared" si="744"/>
        <v/>
      </c>
      <c r="AM2764" s="2">
        <f t="shared" si="745"/>
        <v>220</v>
      </c>
      <c r="AN2764" s="2" t="str">
        <f t="shared" si="746"/>
        <v/>
      </c>
      <c r="AO2764" s="2" t="str">
        <f t="shared" si="747"/>
        <v/>
      </c>
    </row>
    <row r="2765" spans="1:41" x14ac:dyDescent="0.3">
      <c r="A2765" s="111">
        <v>44688.714456018519</v>
      </c>
      <c r="B2765" s="78" t="s">
        <v>3814</v>
      </c>
      <c r="C2765" s="78" t="s">
        <v>951</v>
      </c>
      <c r="D2765" s="78" t="s">
        <v>1439</v>
      </c>
      <c r="E2765" s="78">
        <v>40</v>
      </c>
      <c r="F2765" s="78" t="s">
        <v>808</v>
      </c>
      <c r="G2765" s="78" t="s">
        <v>84</v>
      </c>
      <c r="H2765" s="112" t="s">
        <v>196</v>
      </c>
      <c r="I2765" s="112">
        <v>4</v>
      </c>
      <c r="J2765" s="113">
        <v>44688.713946759257</v>
      </c>
      <c r="K2765" s="113">
        <v>44688.714456018519</v>
      </c>
      <c r="M2765" s="113">
        <v>44688.719733796293</v>
      </c>
      <c r="P2765" s="78" t="str">
        <f t="shared" si="731"/>
        <v/>
      </c>
      <c r="S2765" s="78" t="str">
        <f t="shared" si="732"/>
        <v/>
      </c>
      <c r="V2765" s="78" t="str">
        <f t="shared" si="733"/>
        <v/>
      </c>
      <c r="W2765" s="113">
        <v>44688.744155092594</v>
      </c>
      <c r="X2765" s="113">
        <f t="shared" si="734"/>
        <v>5.277777774608694E-3</v>
      </c>
      <c r="Y2765" s="113" t="str">
        <f t="shared" si="735"/>
        <v/>
      </c>
      <c r="Z2765" s="113" t="str">
        <f t="shared" si="736"/>
        <v/>
      </c>
      <c r="AB2765" s="2" t="str">
        <f t="shared" si="737"/>
        <v/>
      </c>
      <c r="AC2765" s="2" t="str">
        <f t="shared" si="737"/>
        <v/>
      </c>
      <c r="AE2765" s="2" t="str">
        <f t="shared" si="738"/>
        <v/>
      </c>
      <c r="AF2765" s="2" t="str">
        <f t="shared" si="739"/>
        <v/>
      </c>
      <c r="AG2765" s="2" t="str">
        <f t="shared" si="740"/>
        <v/>
      </c>
      <c r="AH2765" s="2" t="str">
        <f t="shared" si="741"/>
        <v/>
      </c>
      <c r="AI2765" s="2" t="str">
        <f t="shared" si="742"/>
        <v/>
      </c>
      <c r="AK2765" s="2" t="str">
        <f t="shared" si="743"/>
        <v/>
      </c>
      <c r="AL2765" s="2" t="str">
        <f t="shared" si="744"/>
        <v/>
      </c>
      <c r="AM2765" s="2" t="str">
        <f t="shared" si="745"/>
        <v/>
      </c>
      <c r="AN2765" s="2" t="str">
        <f t="shared" si="746"/>
        <v/>
      </c>
      <c r="AO2765" s="2" t="str">
        <f t="shared" si="747"/>
        <v/>
      </c>
    </row>
    <row r="2766" spans="1:41" x14ac:dyDescent="0.3">
      <c r="A2766" s="111">
        <v>44688.741909722223</v>
      </c>
      <c r="B2766" s="78" t="s">
        <v>3815</v>
      </c>
      <c r="C2766" s="78" t="s">
        <v>886</v>
      </c>
      <c r="D2766" s="78" t="s">
        <v>1781</v>
      </c>
      <c r="E2766" s="78">
        <v>32</v>
      </c>
      <c r="F2766" s="78" t="s">
        <v>807</v>
      </c>
      <c r="G2766" s="78" t="s">
        <v>88</v>
      </c>
      <c r="H2766" s="112" t="s">
        <v>332</v>
      </c>
      <c r="I2766" s="112">
        <v>3</v>
      </c>
      <c r="J2766" s="113">
        <v>44688.736238425925</v>
      </c>
      <c r="K2766" s="113">
        <v>44688.741909722223</v>
      </c>
      <c r="M2766" s="113">
        <v>44688.744733796295</v>
      </c>
      <c r="P2766" s="78" t="str">
        <f t="shared" si="731"/>
        <v/>
      </c>
      <c r="S2766" s="78" t="str">
        <f t="shared" si="732"/>
        <v/>
      </c>
      <c r="V2766" s="78" t="str">
        <f t="shared" si="733"/>
        <v/>
      </c>
      <c r="W2766" s="113">
        <v>44688.745740740742</v>
      </c>
      <c r="X2766" s="113">
        <f t="shared" si="734"/>
        <v>2.8240740721230395E-3</v>
      </c>
      <c r="Y2766" s="113" t="str">
        <f t="shared" si="735"/>
        <v/>
      </c>
      <c r="Z2766" s="113" t="str">
        <f t="shared" si="736"/>
        <v/>
      </c>
      <c r="AB2766" s="2" t="str">
        <f t="shared" si="737"/>
        <v/>
      </c>
      <c r="AC2766" s="2" t="str">
        <f t="shared" si="737"/>
        <v/>
      </c>
      <c r="AE2766" s="2" t="str">
        <f t="shared" si="738"/>
        <v/>
      </c>
      <c r="AF2766" s="2" t="str">
        <f t="shared" si="739"/>
        <v/>
      </c>
      <c r="AG2766" s="2" t="str">
        <f t="shared" si="740"/>
        <v/>
      </c>
      <c r="AH2766" s="2" t="str">
        <f t="shared" si="741"/>
        <v/>
      </c>
      <c r="AI2766" s="2" t="str">
        <f t="shared" si="742"/>
        <v/>
      </c>
      <c r="AK2766" s="2" t="str">
        <f t="shared" si="743"/>
        <v/>
      </c>
      <c r="AL2766" s="2" t="str">
        <f t="shared" si="744"/>
        <v/>
      </c>
      <c r="AM2766" s="2" t="str">
        <f t="shared" si="745"/>
        <v/>
      </c>
      <c r="AN2766" s="2" t="str">
        <f t="shared" si="746"/>
        <v/>
      </c>
      <c r="AO2766" s="2" t="str">
        <f t="shared" si="747"/>
        <v/>
      </c>
    </row>
    <row r="2767" spans="1:41" x14ac:dyDescent="0.3">
      <c r="A2767" s="111">
        <v>44688.741909722223</v>
      </c>
      <c r="B2767" s="78" t="s">
        <v>3815</v>
      </c>
      <c r="C2767" s="78" t="s">
        <v>850</v>
      </c>
      <c r="D2767" s="78" t="s">
        <v>1781</v>
      </c>
      <c r="E2767" s="78">
        <v>32</v>
      </c>
      <c r="F2767" s="78" t="s">
        <v>807</v>
      </c>
      <c r="G2767" s="78" t="s">
        <v>88</v>
      </c>
      <c r="H2767" s="112" t="s">
        <v>332</v>
      </c>
      <c r="I2767" s="112">
        <v>3</v>
      </c>
      <c r="J2767" s="113">
        <v>44688.736238425925</v>
      </c>
      <c r="K2767" s="113">
        <v>44688.741909722223</v>
      </c>
      <c r="M2767" s="113">
        <v>44688.747754629629</v>
      </c>
      <c r="N2767" s="113">
        <v>44688.747800925928</v>
      </c>
      <c r="O2767" s="78" t="s">
        <v>1185</v>
      </c>
      <c r="P2767" s="78" t="str">
        <f t="shared" si="731"/>
        <v>CIC</v>
      </c>
      <c r="Q2767" s="113">
        <v>44688.748101851852</v>
      </c>
      <c r="R2767" s="78" t="s">
        <v>1344</v>
      </c>
      <c r="S2767" s="78" t="str">
        <f t="shared" si="732"/>
        <v>PLOEG</v>
      </c>
      <c r="T2767" s="113">
        <v>44688.753703703704</v>
      </c>
      <c r="U2767" s="78" t="s">
        <v>1344</v>
      </c>
      <c r="V2767" s="78" t="str">
        <f t="shared" si="733"/>
        <v>PLOEG</v>
      </c>
      <c r="W2767" s="113">
        <v>44688.773761574077</v>
      </c>
      <c r="X2767" s="113">
        <f t="shared" si="734"/>
        <v>5.8449074058444239E-3</v>
      </c>
      <c r="Y2767" s="113">
        <f t="shared" si="735"/>
        <v>5.9490740750334226E-3</v>
      </c>
      <c r="Z2767" s="113">
        <f t="shared" si="736"/>
        <v>2.0057870373420883E-2</v>
      </c>
      <c r="AB2767" s="2">
        <f t="shared" si="737"/>
        <v>514</v>
      </c>
      <c r="AC2767" s="2">
        <f t="shared" si="737"/>
        <v>1733</v>
      </c>
      <c r="AE2767" s="2" t="str">
        <f t="shared" si="738"/>
        <v/>
      </c>
      <c r="AF2767" s="2" t="str">
        <f t="shared" si="739"/>
        <v/>
      </c>
      <c r="AG2767" s="2" t="str">
        <f t="shared" si="740"/>
        <v/>
      </c>
      <c r="AH2767" s="2">
        <f t="shared" si="741"/>
        <v>514</v>
      </c>
      <c r="AI2767" s="2" t="str">
        <f t="shared" si="742"/>
        <v/>
      </c>
      <c r="AK2767" s="2" t="str">
        <f t="shared" si="743"/>
        <v/>
      </c>
      <c r="AL2767" s="2" t="str">
        <f t="shared" si="744"/>
        <v/>
      </c>
      <c r="AM2767" s="2" t="str">
        <f t="shared" si="745"/>
        <v/>
      </c>
      <c r="AN2767" s="2">
        <f t="shared" si="746"/>
        <v>1733</v>
      </c>
      <c r="AO2767" s="2" t="str">
        <f t="shared" si="747"/>
        <v/>
      </c>
    </row>
    <row r="2768" spans="1:41" x14ac:dyDescent="0.3">
      <c r="A2768" s="111">
        <v>44688.742835648147</v>
      </c>
      <c r="B2768" s="78" t="s">
        <v>3816</v>
      </c>
      <c r="C2768" s="78" t="s">
        <v>850</v>
      </c>
      <c r="D2768" s="78" t="s">
        <v>1443</v>
      </c>
      <c r="F2768" s="78" t="s">
        <v>807</v>
      </c>
      <c r="G2768" s="78" t="s">
        <v>128</v>
      </c>
      <c r="H2768" s="112" t="s">
        <v>270</v>
      </c>
      <c r="I2768" s="112">
        <v>3</v>
      </c>
      <c r="J2768" s="113">
        <v>44688.741944444446</v>
      </c>
      <c r="K2768" s="113">
        <v>44688.742835648147</v>
      </c>
      <c r="M2768" s="113">
        <v>44688.743981481479</v>
      </c>
      <c r="N2768" s="113">
        <v>44688.744537037041</v>
      </c>
      <c r="O2768" s="78" t="s">
        <v>1185</v>
      </c>
      <c r="P2768" s="78" t="str">
        <f t="shared" si="731"/>
        <v>CIC</v>
      </c>
      <c r="Q2768" s="113">
        <v>44688.744976851849</v>
      </c>
      <c r="R2768" s="78" t="s">
        <v>1344</v>
      </c>
      <c r="S2768" s="78" t="str">
        <f t="shared" si="732"/>
        <v>PLOEG</v>
      </c>
      <c r="V2768" s="78" t="str">
        <f t="shared" si="733"/>
        <v/>
      </c>
      <c r="W2768" s="113">
        <v>44688.74763888889</v>
      </c>
      <c r="X2768" s="113">
        <f t="shared" si="734"/>
        <v>1.1458333319751546E-3</v>
      </c>
      <c r="Y2768" s="113" t="str">
        <f t="shared" si="735"/>
        <v/>
      </c>
      <c r="Z2768" s="113" t="str">
        <f t="shared" si="736"/>
        <v/>
      </c>
      <c r="AB2768" s="2" t="str">
        <f t="shared" si="737"/>
        <v/>
      </c>
      <c r="AC2768" s="2" t="str">
        <f t="shared" si="737"/>
        <v/>
      </c>
      <c r="AE2768" s="2" t="str">
        <f t="shared" si="738"/>
        <v/>
      </c>
      <c r="AF2768" s="2" t="str">
        <f t="shared" si="739"/>
        <v/>
      </c>
      <c r="AG2768" s="2" t="str">
        <f t="shared" si="740"/>
        <v/>
      </c>
      <c r="AH2768" s="2" t="str">
        <f t="shared" si="741"/>
        <v/>
      </c>
      <c r="AI2768" s="2" t="str">
        <f t="shared" si="742"/>
        <v/>
      </c>
      <c r="AK2768" s="2" t="str">
        <f t="shared" si="743"/>
        <v/>
      </c>
      <c r="AL2768" s="2" t="str">
        <f t="shared" si="744"/>
        <v/>
      </c>
      <c r="AM2768" s="2" t="str">
        <f t="shared" si="745"/>
        <v/>
      </c>
      <c r="AN2768" s="2" t="str">
        <f t="shared" si="746"/>
        <v/>
      </c>
      <c r="AO2768" s="2" t="str">
        <f t="shared" si="747"/>
        <v/>
      </c>
    </row>
    <row r="2769" spans="1:41" x14ac:dyDescent="0.3">
      <c r="A2769" s="111">
        <v>44688.742835648147</v>
      </c>
      <c r="B2769" s="78" t="s">
        <v>3816</v>
      </c>
      <c r="C2769" s="78" t="s">
        <v>835</v>
      </c>
      <c r="D2769" s="78" t="s">
        <v>1443</v>
      </c>
      <c r="F2769" s="78" t="s">
        <v>807</v>
      </c>
      <c r="G2769" s="78" t="s">
        <v>128</v>
      </c>
      <c r="H2769" s="112" t="s">
        <v>270</v>
      </c>
      <c r="I2769" s="112">
        <v>3</v>
      </c>
      <c r="J2769" s="113">
        <v>44688.741944444446</v>
      </c>
      <c r="K2769" s="113">
        <v>44688.742835648147</v>
      </c>
      <c r="M2769" s="113">
        <v>44688.74790509259</v>
      </c>
      <c r="P2769" s="78" t="str">
        <f t="shared" si="731"/>
        <v/>
      </c>
      <c r="S2769" s="78" t="str">
        <f t="shared" si="732"/>
        <v/>
      </c>
      <c r="V2769" s="78" t="str">
        <f t="shared" si="733"/>
        <v/>
      </c>
      <c r="W2769" s="113">
        <v>44688.785601851851</v>
      </c>
      <c r="X2769" s="113">
        <f t="shared" si="734"/>
        <v>5.0694444435066544E-3</v>
      </c>
      <c r="Y2769" s="113" t="str">
        <f t="shared" si="735"/>
        <v/>
      </c>
      <c r="Z2769" s="113" t="str">
        <f t="shared" si="736"/>
        <v/>
      </c>
      <c r="AB2769" s="2" t="str">
        <f t="shared" si="737"/>
        <v/>
      </c>
      <c r="AC2769" s="2" t="str">
        <f t="shared" si="737"/>
        <v/>
      </c>
      <c r="AE2769" s="2" t="str">
        <f t="shared" si="738"/>
        <v/>
      </c>
      <c r="AF2769" s="2" t="str">
        <f t="shared" si="739"/>
        <v/>
      </c>
      <c r="AG2769" s="2" t="str">
        <f t="shared" si="740"/>
        <v/>
      </c>
      <c r="AH2769" s="2" t="str">
        <f t="shared" si="741"/>
        <v/>
      </c>
      <c r="AI2769" s="2" t="str">
        <f t="shared" si="742"/>
        <v/>
      </c>
      <c r="AK2769" s="2" t="str">
        <f t="shared" si="743"/>
        <v/>
      </c>
      <c r="AL2769" s="2" t="str">
        <f t="shared" si="744"/>
        <v/>
      </c>
      <c r="AM2769" s="2" t="str">
        <f t="shared" si="745"/>
        <v/>
      </c>
      <c r="AN2769" s="2" t="str">
        <f t="shared" si="746"/>
        <v/>
      </c>
      <c r="AO2769" s="2" t="str">
        <f t="shared" si="747"/>
        <v/>
      </c>
    </row>
    <row r="2770" spans="1:41" x14ac:dyDescent="0.3">
      <c r="A2770" s="111">
        <v>44688.775543981479</v>
      </c>
      <c r="B2770" s="78" t="s">
        <v>3817</v>
      </c>
      <c r="C2770" s="78" t="s">
        <v>835</v>
      </c>
      <c r="D2770" s="78" t="s">
        <v>1459</v>
      </c>
      <c r="E2770" s="78">
        <v>34</v>
      </c>
      <c r="F2770" s="78" t="s">
        <v>808</v>
      </c>
      <c r="G2770" s="78" t="s">
        <v>98</v>
      </c>
      <c r="H2770" s="112" t="s">
        <v>248</v>
      </c>
      <c r="I2770" s="112">
        <v>2</v>
      </c>
      <c r="J2770" s="113">
        <v>44688.775069444448</v>
      </c>
      <c r="K2770" s="113">
        <v>44688.775543981479</v>
      </c>
      <c r="M2770" s="113">
        <v>44688.790486111109</v>
      </c>
      <c r="P2770" s="78" t="str">
        <f t="shared" si="731"/>
        <v/>
      </c>
      <c r="S2770" s="78" t="str">
        <f t="shared" si="732"/>
        <v/>
      </c>
      <c r="V2770" s="78" t="str">
        <f t="shared" si="733"/>
        <v/>
      </c>
      <c r="W2770" s="113">
        <v>44688.79109953704</v>
      </c>
      <c r="X2770" s="113">
        <f t="shared" si="734"/>
        <v>1.4942129630071577E-2</v>
      </c>
      <c r="Y2770" s="113" t="str">
        <f t="shared" si="735"/>
        <v/>
      </c>
      <c r="Z2770" s="113" t="str">
        <f t="shared" si="736"/>
        <v/>
      </c>
      <c r="AB2770" s="2" t="str">
        <f t="shared" si="737"/>
        <v/>
      </c>
      <c r="AC2770" s="2" t="str">
        <f t="shared" si="737"/>
        <v/>
      </c>
      <c r="AE2770" s="2" t="str">
        <f t="shared" si="738"/>
        <v/>
      </c>
      <c r="AF2770" s="2" t="str">
        <f t="shared" si="739"/>
        <v/>
      </c>
      <c r="AG2770" s="2" t="str">
        <f t="shared" si="740"/>
        <v/>
      </c>
      <c r="AH2770" s="2" t="str">
        <f t="shared" si="741"/>
        <v/>
      </c>
      <c r="AI2770" s="2" t="str">
        <f t="shared" si="742"/>
        <v/>
      </c>
      <c r="AK2770" s="2" t="str">
        <f t="shared" si="743"/>
        <v/>
      </c>
      <c r="AL2770" s="2" t="str">
        <f t="shared" si="744"/>
        <v/>
      </c>
      <c r="AM2770" s="2" t="str">
        <f t="shared" si="745"/>
        <v/>
      </c>
      <c r="AN2770" s="2" t="str">
        <f t="shared" si="746"/>
        <v/>
      </c>
      <c r="AO2770" s="2" t="str">
        <f t="shared" si="747"/>
        <v/>
      </c>
    </row>
    <row r="2771" spans="1:41" x14ac:dyDescent="0.3">
      <c r="A2771" s="111">
        <v>44688.798055555555</v>
      </c>
      <c r="B2771" s="78" t="s">
        <v>3818</v>
      </c>
      <c r="C2771" s="78" t="s">
        <v>835</v>
      </c>
      <c r="D2771" s="78" t="s">
        <v>1443</v>
      </c>
      <c r="F2771" s="78" t="s">
        <v>807</v>
      </c>
      <c r="G2771" s="78" t="s">
        <v>128</v>
      </c>
      <c r="H2771" s="112" t="s">
        <v>270</v>
      </c>
      <c r="I2771" s="112">
        <v>3</v>
      </c>
      <c r="J2771" s="113">
        <v>44688.793854166666</v>
      </c>
      <c r="K2771" s="113">
        <v>44688.798055555555</v>
      </c>
      <c r="M2771" s="113">
        <v>44688.798773148148</v>
      </c>
      <c r="N2771" s="113">
        <v>44688.799317129633</v>
      </c>
      <c r="O2771" s="78" t="s">
        <v>1185</v>
      </c>
      <c r="P2771" s="78" t="str">
        <f t="shared" si="731"/>
        <v>CIC</v>
      </c>
      <c r="Q2771" s="113">
        <v>44688.82775462963</v>
      </c>
      <c r="R2771" s="78" t="s">
        <v>1200</v>
      </c>
      <c r="S2771" s="78" t="str">
        <f t="shared" si="732"/>
        <v>PLOEG</v>
      </c>
      <c r="V2771" s="78" t="str">
        <f t="shared" si="733"/>
        <v/>
      </c>
      <c r="W2771" s="113">
        <v>44688.834201388891</v>
      </c>
      <c r="X2771" s="113">
        <f t="shared" si="734"/>
        <v>7.1759259299142286E-4</v>
      </c>
      <c r="Y2771" s="113" t="str">
        <f t="shared" si="735"/>
        <v/>
      </c>
      <c r="Z2771" s="113" t="str">
        <f t="shared" si="736"/>
        <v/>
      </c>
      <c r="AB2771" s="2" t="str">
        <f t="shared" si="737"/>
        <v/>
      </c>
      <c r="AC2771" s="2" t="str">
        <f t="shared" si="737"/>
        <v/>
      </c>
      <c r="AE2771" s="2" t="str">
        <f t="shared" si="738"/>
        <v/>
      </c>
      <c r="AF2771" s="2" t="str">
        <f t="shared" si="739"/>
        <v/>
      </c>
      <c r="AG2771" s="2" t="str">
        <f t="shared" si="740"/>
        <v/>
      </c>
      <c r="AH2771" s="2" t="str">
        <f t="shared" si="741"/>
        <v/>
      </c>
      <c r="AI2771" s="2" t="str">
        <f t="shared" si="742"/>
        <v/>
      </c>
      <c r="AK2771" s="2" t="str">
        <f t="shared" si="743"/>
        <v/>
      </c>
      <c r="AL2771" s="2" t="str">
        <f t="shared" si="744"/>
        <v/>
      </c>
      <c r="AM2771" s="2" t="str">
        <f t="shared" si="745"/>
        <v/>
      </c>
      <c r="AN2771" s="2" t="str">
        <f t="shared" si="746"/>
        <v/>
      </c>
      <c r="AO2771" s="2" t="str">
        <f t="shared" si="747"/>
        <v/>
      </c>
    </row>
    <row r="2772" spans="1:41" x14ac:dyDescent="0.3">
      <c r="A2772" s="111">
        <v>44688.806979166664</v>
      </c>
      <c r="B2772" s="78" t="s">
        <v>3819</v>
      </c>
      <c r="C2772" s="78" t="s">
        <v>846</v>
      </c>
      <c r="D2772" s="78" t="s">
        <v>1211</v>
      </c>
      <c r="E2772" s="78">
        <v>336</v>
      </c>
      <c r="F2772" s="78" t="s">
        <v>808</v>
      </c>
      <c r="G2772" s="78" t="s">
        <v>86</v>
      </c>
      <c r="H2772" s="112" t="s">
        <v>292</v>
      </c>
      <c r="I2772" s="112">
        <v>3</v>
      </c>
      <c r="J2772" s="113">
        <v>44688.805960648147</v>
      </c>
      <c r="K2772" s="113">
        <v>44688.806979166664</v>
      </c>
      <c r="M2772" s="113">
        <v>44688.811469907407</v>
      </c>
      <c r="N2772" s="113">
        <v>44688.811828703707</v>
      </c>
      <c r="O2772" s="78" t="s">
        <v>1185</v>
      </c>
      <c r="P2772" s="78" t="str">
        <f t="shared" si="731"/>
        <v>CIC</v>
      </c>
      <c r="S2772" s="78" t="str">
        <f t="shared" si="732"/>
        <v/>
      </c>
      <c r="V2772" s="78" t="str">
        <f t="shared" si="733"/>
        <v/>
      </c>
      <c r="W2772" s="113">
        <v>44688.835729166669</v>
      </c>
      <c r="X2772" s="113">
        <f t="shared" si="734"/>
        <v>4.4907407427672297E-3</v>
      </c>
      <c r="Y2772" s="113" t="str">
        <f t="shared" si="735"/>
        <v/>
      </c>
      <c r="Z2772" s="113" t="str">
        <f t="shared" si="736"/>
        <v/>
      </c>
      <c r="AB2772" s="2" t="str">
        <f t="shared" si="737"/>
        <v/>
      </c>
      <c r="AC2772" s="2" t="str">
        <f t="shared" si="737"/>
        <v/>
      </c>
      <c r="AE2772" s="2" t="str">
        <f t="shared" si="738"/>
        <v/>
      </c>
      <c r="AF2772" s="2" t="str">
        <f t="shared" si="739"/>
        <v/>
      </c>
      <c r="AG2772" s="2" t="str">
        <f t="shared" si="740"/>
        <v/>
      </c>
      <c r="AH2772" s="2" t="str">
        <f t="shared" si="741"/>
        <v/>
      </c>
      <c r="AI2772" s="2" t="str">
        <f t="shared" si="742"/>
        <v/>
      </c>
      <c r="AK2772" s="2" t="str">
        <f t="shared" si="743"/>
        <v/>
      </c>
      <c r="AL2772" s="2" t="str">
        <f t="shared" si="744"/>
        <v/>
      </c>
      <c r="AM2772" s="2" t="str">
        <f t="shared" si="745"/>
        <v/>
      </c>
      <c r="AN2772" s="2" t="str">
        <f t="shared" si="746"/>
        <v/>
      </c>
      <c r="AO2772" s="2" t="str">
        <f t="shared" si="747"/>
        <v/>
      </c>
    </row>
    <row r="2773" spans="1:41" x14ac:dyDescent="0.3">
      <c r="A2773" s="111">
        <v>44688.812395833331</v>
      </c>
      <c r="B2773" s="78" t="s">
        <v>3820</v>
      </c>
      <c r="C2773" s="78" t="s">
        <v>1838</v>
      </c>
      <c r="D2773" s="78" t="s">
        <v>1594</v>
      </c>
      <c r="E2773" s="78">
        <v>10</v>
      </c>
      <c r="F2773" s="78" t="s">
        <v>808</v>
      </c>
      <c r="G2773" s="78" t="s">
        <v>88</v>
      </c>
      <c r="H2773" s="112" t="s">
        <v>256</v>
      </c>
      <c r="I2773" s="112">
        <v>3</v>
      </c>
      <c r="J2773" s="113">
        <v>44688.81177083333</v>
      </c>
      <c r="K2773" s="113">
        <v>44688.812395833331</v>
      </c>
      <c r="M2773" s="113">
        <v>44688.832465277781</v>
      </c>
      <c r="P2773" s="78" t="str">
        <f t="shared" si="731"/>
        <v/>
      </c>
      <c r="S2773" s="78" t="str">
        <f t="shared" si="732"/>
        <v/>
      </c>
      <c r="V2773" s="78" t="str">
        <f t="shared" si="733"/>
        <v/>
      </c>
      <c r="W2773" s="113">
        <v>44688.862685185188</v>
      </c>
      <c r="X2773" s="113">
        <f t="shared" si="734"/>
        <v>2.0069444450200535E-2</v>
      </c>
      <c r="Y2773" s="113" t="str">
        <f t="shared" si="735"/>
        <v/>
      </c>
      <c r="Z2773" s="113" t="str">
        <f t="shared" si="736"/>
        <v/>
      </c>
      <c r="AB2773" s="2" t="str">
        <f t="shared" si="737"/>
        <v/>
      </c>
      <c r="AC2773" s="2" t="str">
        <f t="shared" si="737"/>
        <v/>
      </c>
      <c r="AE2773" s="2" t="str">
        <f t="shared" si="738"/>
        <v/>
      </c>
      <c r="AF2773" s="2" t="str">
        <f t="shared" si="739"/>
        <v/>
      </c>
      <c r="AG2773" s="2" t="str">
        <f t="shared" si="740"/>
        <v/>
      </c>
      <c r="AH2773" s="2" t="str">
        <f t="shared" si="741"/>
        <v/>
      </c>
      <c r="AI2773" s="2" t="str">
        <f t="shared" si="742"/>
        <v/>
      </c>
      <c r="AK2773" s="2" t="str">
        <f t="shared" si="743"/>
        <v/>
      </c>
      <c r="AL2773" s="2" t="str">
        <f t="shared" si="744"/>
        <v/>
      </c>
      <c r="AM2773" s="2" t="str">
        <f t="shared" si="745"/>
        <v/>
      </c>
      <c r="AN2773" s="2" t="str">
        <f t="shared" si="746"/>
        <v/>
      </c>
      <c r="AO2773" s="2" t="str">
        <f t="shared" si="747"/>
        <v/>
      </c>
    </row>
    <row r="2774" spans="1:41" x14ac:dyDescent="0.3">
      <c r="A2774" s="111">
        <v>44688.822210648148</v>
      </c>
      <c r="B2774" s="78" t="s">
        <v>3821</v>
      </c>
      <c r="C2774" s="78" t="s">
        <v>835</v>
      </c>
      <c r="D2774" s="78" t="s">
        <v>2463</v>
      </c>
      <c r="E2774" s="78">
        <v>21</v>
      </c>
      <c r="F2774" s="78" t="s">
        <v>807</v>
      </c>
      <c r="G2774" s="78" t="s">
        <v>90</v>
      </c>
      <c r="H2774" s="112" t="s">
        <v>282</v>
      </c>
      <c r="I2774" s="112">
        <v>2</v>
      </c>
      <c r="J2774" s="113">
        <v>44688.821643518517</v>
      </c>
      <c r="K2774" s="113">
        <v>44688.822210648148</v>
      </c>
      <c r="L2774" s="113">
        <v>44688.82916666667</v>
      </c>
      <c r="M2774" s="113">
        <v>44688.834201388891</v>
      </c>
      <c r="P2774" s="78" t="str">
        <f t="shared" si="731"/>
        <v/>
      </c>
      <c r="S2774" s="78" t="str">
        <f t="shared" si="732"/>
        <v/>
      </c>
      <c r="T2774" s="113">
        <v>44688.841631944444</v>
      </c>
      <c r="U2774" s="78" t="s">
        <v>1216</v>
      </c>
      <c r="V2774" s="78" t="str">
        <f t="shared" si="733"/>
        <v>PLOEG</v>
      </c>
      <c r="W2774" s="113">
        <v>44688.854490740741</v>
      </c>
      <c r="X2774" s="113">
        <f t="shared" si="734"/>
        <v>6.9560185220325366E-3</v>
      </c>
      <c r="Y2774" s="113">
        <f t="shared" si="735"/>
        <v>1.2465277774026617E-2</v>
      </c>
      <c r="Z2774" s="113">
        <f t="shared" si="736"/>
        <v>1.2858796297223307E-2</v>
      </c>
      <c r="AB2774" s="2">
        <f t="shared" si="737"/>
        <v>1077</v>
      </c>
      <c r="AC2774" s="2">
        <f t="shared" si="737"/>
        <v>1111</v>
      </c>
      <c r="AE2774" s="2" t="str">
        <f t="shared" si="738"/>
        <v/>
      </c>
      <c r="AF2774" s="2" t="str">
        <f t="shared" si="739"/>
        <v/>
      </c>
      <c r="AG2774" s="2">
        <f t="shared" si="740"/>
        <v>1077</v>
      </c>
      <c r="AH2774" s="2" t="str">
        <f t="shared" si="741"/>
        <v/>
      </c>
      <c r="AI2774" s="2" t="str">
        <f t="shared" si="742"/>
        <v/>
      </c>
      <c r="AK2774" s="2" t="str">
        <f t="shared" si="743"/>
        <v/>
      </c>
      <c r="AL2774" s="2" t="str">
        <f t="shared" si="744"/>
        <v/>
      </c>
      <c r="AM2774" s="2">
        <f t="shared" si="745"/>
        <v>1111</v>
      </c>
      <c r="AN2774" s="2" t="str">
        <f t="shared" si="746"/>
        <v/>
      </c>
      <c r="AO2774" s="2" t="str">
        <f t="shared" si="747"/>
        <v/>
      </c>
    </row>
    <row r="2775" spans="1:41" x14ac:dyDescent="0.3">
      <c r="A2775" s="111">
        <v>44688.886192129627</v>
      </c>
      <c r="B2775" s="78" t="s">
        <v>3822</v>
      </c>
      <c r="C2775" s="78" t="s">
        <v>846</v>
      </c>
      <c r="D2775" s="78" t="s">
        <v>1821</v>
      </c>
      <c r="F2775" s="78" t="s">
        <v>809</v>
      </c>
      <c r="G2775" s="78" t="s">
        <v>150</v>
      </c>
      <c r="H2775" s="112" t="s">
        <v>491</v>
      </c>
      <c r="I2775" s="112">
        <v>2</v>
      </c>
      <c r="J2775" s="113">
        <v>44688.885150462964</v>
      </c>
      <c r="K2775" s="113">
        <v>44688.886192129627</v>
      </c>
      <c r="M2775" s="113">
        <v>44688.886782407404</v>
      </c>
      <c r="N2775" s="113">
        <v>44688.887349537035</v>
      </c>
      <c r="O2775" s="78" t="s">
        <v>1187</v>
      </c>
      <c r="P2775" s="78" t="str">
        <f t="shared" si="731"/>
        <v>CIC</v>
      </c>
      <c r="S2775" s="78" t="str">
        <f t="shared" si="732"/>
        <v/>
      </c>
      <c r="T2775" s="113">
        <v>44688.922500000001</v>
      </c>
      <c r="U2775" s="78" t="s">
        <v>1220</v>
      </c>
      <c r="V2775" s="78" t="str">
        <f t="shared" si="733"/>
        <v>PLOEG</v>
      </c>
      <c r="W2775" s="113">
        <v>44688.947905092595</v>
      </c>
      <c r="X2775" s="113">
        <f t="shared" si="734"/>
        <v>5.9027777751907706E-4</v>
      </c>
      <c r="Y2775" s="113">
        <f t="shared" si="735"/>
        <v>3.5717592596483883E-2</v>
      </c>
      <c r="Z2775" s="113">
        <f t="shared" si="736"/>
        <v>2.5405092594155576E-2</v>
      </c>
      <c r="AB2775" s="2">
        <f t="shared" si="737"/>
        <v>3086</v>
      </c>
      <c r="AC2775" s="2">
        <f t="shared" si="737"/>
        <v>2195</v>
      </c>
      <c r="AE2775" s="2" t="str">
        <f t="shared" si="738"/>
        <v/>
      </c>
      <c r="AF2775" s="2" t="str">
        <f t="shared" si="739"/>
        <v/>
      </c>
      <c r="AG2775" s="2">
        <f t="shared" si="740"/>
        <v>3086</v>
      </c>
      <c r="AH2775" s="2" t="str">
        <f t="shared" si="741"/>
        <v/>
      </c>
      <c r="AI2775" s="2" t="str">
        <f t="shared" si="742"/>
        <v/>
      </c>
      <c r="AK2775" s="2" t="str">
        <f t="shared" si="743"/>
        <v/>
      </c>
      <c r="AL2775" s="2" t="str">
        <f t="shared" si="744"/>
        <v/>
      </c>
      <c r="AM2775" s="2">
        <f t="shared" si="745"/>
        <v>2195</v>
      </c>
      <c r="AN2775" s="2" t="str">
        <f t="shared" si="746"/>
        <v/>
      </c>
      <c r="AO2775" s="2" t="str">
        <f t="shared" si="747"/>
        <v/>
      </c>
    </row>
    <row r="2776" spans="1:41" x14ac:dyDescent="0.3">
      <c r="A2776" s="111">
        <v>44688.894131944442</v>
      </c>
      <c r="B2776" s="78" t="s">
        <v>3823</v>
      </c>
      <c r="C2776" s="78" t="s">
        <v>853</v>
      </c>
      <c r="D2776" s="78" t="s">
        <v>1266</v>
      </c>
      <c r="F2776" s="78" t="s">
        <v>807</v>
      </c>
      <c r="G2776" s="78" t="s">
        <v>124</v>
      </c>
      <c r="H2776" s="112" t="s">
        <v>579</v>
      </c>
      <c r="I2776" s="112">
        <v>2</v>
      </c>
      <c r="J2776" s="113">
        <v>44688.893819444442</v>
      </c>
      <c r="K2776" s="113">
        <v>44688.894131944442</v>
      </c>
      <c r="M2776" s="113">
        <v>44688.894178240742</v>
      </c>
      <c r="N2776" s="113">
        <v>44688.894259259258</v>
      </c>
      <c r="O2776" s="78" t="s">
        <v>1185</v>
      </c>
      <c r="P2776" s="78" t="str">
        <f t="shared" si="731"/>
        <v>CIC</v>
      </c>
      <c r="Q2776" s="113">
        <v>44688.894733796296</v>
      </c>
      <c r="R2776" s="78" t="s">
        <v>1273</v>
      </c>
      <c r="S2776" s="78" t="str">
        <f t="shared" si="732"/>
        <v>PLOEG</v>
      </c>
      <c r="T2776" s="113">
        <v>44688.901574074072</v>
      </c>
      <c r="U2776" s="78" t="s">
        <v>1273</v>
      </c>
      <c r="V2776" s="78" t="str">
        <f t="shared" si="733"/>
        <v>PLOEG</v>
      </c>
      <c r="W2776" s="113">
        <v>44688.945486111108</v>
      </c>
      <c r="X2776" s="113" t="str">
        <f t="shared" si="734"/>
        <v/>
      </c>
      <c r="Y2776" s="113">
        <f t="shared" si="735"/>
        <v>7.3958333305199631E-3</v>
      </c>
      <c r="Z2776" s="113">
        <f t="shared" si="736"/>
        <v>4.3912037035624962E-2</v>
      </c>
      <c r="AB2776" s="2">
        <f t="shared" si="737"/>
        <v>639</v>
      </c>
      <c r="AC2776" s="2">
        <f t="shared" si="737"/>
        <v>3794</v>
      </c>
      <c r="AE2776" s="2" t="str">
        <f t="shared" si="738"/>
        <v/>
      </c>
      <c r="AF2776" s="2" t="str">
        <f t="shared" si="739"/>
        <v/>
      </c>
      <c r="AG2776" s="2">
        <f t="shared" si="740"/>
        <v>639</v>
      </c>
      <c r="AH2776" s="2" t="str">
        <f t="shared" si="741"/>
        <v/>
      </c>
      <c r="AI2776" s="2" t="str">
        <f t="shared" si="742"/>
        <v/>
      </c>
      <c r="AK2776" s="2" t="str">
        <f t="shared" si="743"/>
        <v/>
      </c>
      <c r="AL2776" s="2" t="str">
        <f t="shared" si="744"/>
        <v/>
      </c>
      <c r="AM2776" s="2">
        <f t="shared" si="745"/>
        <v>3794</v>
      </c>
      <c r="AN2776" s="2" t="str">
        <f t="shared" si="746"/>
        <v/>
      </c>
      <c r="AO2776" s="2" t="str">
        <f t="shared" si="747"/>
        <v/>
      </c>
    </row>
    <row r="2777" spans="1:41" x14ac:dyDescent="0.3">
      <c r="A2777" s="111">
        <v>44688.894131944442</v>
      </c>
      <c r="B2777" s="78" t="s">
        <v>3823</v>
      </c>
      <c r="C2777" s="78" t="s">
        <v>835</v>
      </c>
      <c r="D2777" s="78" t="s">
        <v>1266</v>
      </c>
      <c r="F2777" s="78" t="s">
        <v>807</v>
      </c>
      <c r="G2777" s="78" t="s">
        <v>124</v>
      </c>
      <c r="H2777" s="112" t="s">
        <v>579</v>
      </c>
      <c r="I2777" s="112">
        <v>2</v>
      </c>
      <c r="J2777" s="113">
        <v>44688.893819444442</v>
      </c>
      <c r="K2777" s="113">
        <v>44688.894131944442</v>
      </c>
      <c r="M2777" s="113">
        <v>44688.894201388888</v>
      </c>
      <c r="N2777" s="113">
        <v>44688.894270833334</v>
      </c>
      <c r="O2777" s="78" t="s">
        <v>1185</v>
      </c>
      <c r="P2777" s="78" t="str">
        <f t="shared" si="731"/>
        <v>CIC</v>
      </c>
      <c r="Q2777" s="113">
        <v>44688.894733796296</v>
      </c>
      <c r="R2777" s="78" t="s">
        <v>1200</v>
      </c>
      <c r="S2777" s="78" t="str">
        <f t="shared" si="732"/>
        <v>PLOEG</v>
      </c>
      <c r="T2777" s="113">
        <v>44688.901053240741</v>
      </c>
      <c r="U2777" s="78" t="s">
        <v>1200</v>
      </c>
      <c r="V2777" s="78" t="str">
        <f t="shared" si="733"/>
        <v>PLOEG</v>
      </c>
      <c r="W2777" s="113">
        <v>44688.938796296294</v>
      </c>
      <c r="X2777" s="113">
        <f t="shared" si="734"/>
        <v>6.9444446125999093E-5</v>
      </c>
      <c r="Y2777" s="113">
        <f t="shared" si="735"/>
        <v>6.8518518528435379E-3</v>
      </c>
      <c r="Z2777" s="113">
        <f t="shared" si="736"/>
        <v>3.7743055552709848E-2</v>
      </c>
      <c r="AB2777" s="2">
        <f t="shared" si="737"/>
        <v>592</v>
      </c>
      <c r="AC2777" s="2">
        <f t="shared" si="737"/>
        <v>3261</v>
      </c>
      <c r="AE2777" s="2" t="str">
        <f t="shared" si="738"/>
        <v/>
      </c>
      <c r="AF2777" s="2" t="str">
        <f t="shared" si="739"/>
        <v/>
      </c>
      <c r="AG2777" s="2">
        <f t="shared" si="740"/>
        <v>592</v>
      </c>
      <c r="AH2777" s="2" t="str">
        <f t="shared" si="741"/>
        <v/>
      </c>
      <c r="AI2777" s="2" t="str">
        <f t="shared" si="742"/>
        <v/>
      </c>
      <c r="AK2777" s="2" t="str">
        <f t="shared" si="743"/>
        <v/>
      </c>
      <c r="AL2777" s="2" t="str">
        <f t="shared" si="744"/>
        <v/>
      </c>
      <c r="AM2777" s="2">
        <f t="shared" si="745"/>
        <v>3261</v>
      </c>
      <c r="AN2777" s="2" t="str">
        <f t="shared" si="746"/>
        <v/>
      </c>
      <c r="AO2777" s="2" t="str">
        <f t="shared" si="747"/>
        <v/>
      </c>
    </row>
    <row r="2778" spans="1:41" x14ac:dyDescent="0.3">
      <c r="A2778" s="111">
        <v>44688.901666666665</v>
      </c>
      <c r="B2778" s="78" t="s">
        <v>3824</v>
      </c>
      <c r="C2778" s="78" t="s">
        <v>835</v>
      </c>
      <c r="D2778" s="78" t="s">
        <v>1341</v>
      </c>
      <c r="F2778" s="78" t="s">
        <v>807</v>
      </c>
      <c r="G2778" s="78" t="s">
        <v>88</v>
      </c>
      <c r="H2778" s="112" t="s">
        <v>394</v>
      </c>
      <c r="I2778" s="112">
        <v>3</v>
      </c>
      <c r="J2778" s="113">
        <v>44688.900347222225</v>
      </c>
      <c r="K2778" s="113">
        <v>44688.901666666665</v>
      </c>
      <c r="M2778" s="113">
        <v>44688.939351851855</v>
      </c>
      <c r="N2778" s="113">
        <v>44688.939386574071</v>
      </c>
      <c r="O2778" s="78" t="s">
        <v>1187</v>
      </c>
      <c r="P2778" s="78" t="str">
        <f t="shared" si="731"/>
        <v>CIC</v>
      </c>
      <c r="Q2778" s="113">
        <v>44688.940023148149</v>
      </c>
      <c r="R2778" s="78" t="s">
        <v>1200</v>
      </c>
      <c r="S2778" s="78" t="str">
        <f t="shared" si="732"/>
        <v>PLOEG</v>
      </c>
      <c r="V2778" s="78" t="str">
        <f t="shared" si="733"/>
        <v/>
      </c>
      <c r="W2778" s="113">
        <v>44688.942442129628</v>
      </c>
      <c r="X2778" s="113">
        <f t="shared" si="734"/>
        <v>3.7685185190639459E-2</v>
      </c>
      <c r="Y2778" s="113" t="str">
        <f t="shared" si="735"/>
        <v/>
      </c>
      <c r="Z2778" s="113" t="str">
        <f t="shared" si="736"/>
        <v/>
      </c>
      <c r="AB2778" s="2" t="str">
        <f t="shared" si="737"/>
        <v/>
      </c>
      <c r="AC2778" s="2" t="str">
        <f t="shared" si="737"/>
        <v/>
      </c>
      <c r="AE2778" s="2" t="str">
        <f t="shared" si="738"/>
        <v/>
      </c>
      <c r="AF2778" s="2" t="str">
        <f t="shared" si="739"/>
        <v/>
      </c>
      <c r="AG2778" s="2" t="str">
        <f t="shared" si="740"/>
        <v/>
      </c>
      <c r="AH2778" s="2" t="str">
        <f t="shared" si="741"/>
        <v/>
      </c>
      <c r="AI2778" s="2" t="str">
        <f t="shared" si="742"/>
        <v/>
      </c>
      <c r="AK2778" s="2" t="str">
        <f t="shared" si="743"/>
        <v/>
      </c>
      <c r="AL2778" s="2" t="str">
        <f t="shared" si="744"/>
        <v/>
      </c>
      <c r="AM2778" s="2" t="str">
        <f t="shared" si="745"/>
        <v/>
      </c>
      <c r="AN2778" s="2" t="str">
        <f t="shared" si="746"/>
        <v/>
      </c>
      <c r="AO2778" s="2" t="str">
        <f t="shared" si="747"/>
        <v/>
      </c>
    </row>
    <row r="2779" spans="1:41" x14ac:dyDescent="0.3">
      <c r="A2779" s="111">
        <v>44688.917638888888</v>
      </c>
      <c r="B2779" s="78" t="s">
        <v>3825</v>
      </c>
      <c r="C2779" s="78" t="s">
        <v>853</v>
      </c>
      <c r="D2779" s="78" t="s">
        <v>2844</v>
      </c>
      <c r="E2779" s="78">
        <v>8</v>
      </c>
      <c r="F2779" s="78" t="s">
        <v>809</v>
      </c>
      <c r="G2779" s="78" t="s">
        <v>88</v>
      </c>
      <c r="H2779" s="112" t="s">
        <v>200</v>
      </c>
      <c r="I2779" s="112">
        <v>3</v>
      </c>
      <c r="J2779" s="113">
        <v>44688.916446759256</v>
      </c>
      <c r="K2779" s="113">
        <v>44688.917638888888</v>
      </c>
      <c r="M2779" s="113">
        <v>44688.945601851854</v>
      </c>
      <c r="N2779" s="113">
        <v>44688.945625</v>
      </c>
      <c r="O2779" s="78" t="s">
        <v>1185</v>
      </c>
      <c r="P2779" s="78" t="str">
        <f t="shared" si="731"/>
        <v>CIC</v>
      </c>
      <c r="Q2779" s="113">
        <v>44688.95040509259</v>
      </c>
      <c r="R2779" s="78" t="s">
        <v>1273</v>
      </c>
      <c r="S2779" s="78" t="str">
        <f t="shared" si="732"/>
        <v>PLOEG</v>
      </c>
      <c r="V2779" s="78" t="str">
        <f t="shared" si="733"/>
        <v/>
      </c>
      <c r="W2779" s="113">
        <v>44688.960474537038</v>
      </c>
      <c r="X2779" s="113">
        <f t="shared" si="734"/>
        <v>2.7962962965830229E-2</v>
      </c>
      <c r="Y2779" s="113" t="str">
        <f t="shared" si="735"/>
        <v/>
      </c>
      <c r="Z2779" s="113" t="str">
        <f t="shared" si="736"/>
        <v/>
      </c>
      <c r="AB2779" s="2" t="str">
        <f t="shared" si="737"/>
        <v/>
      </c>
      <c r="AC2779" s="2" t="str">
        <f t="shared" si="737"/>
        <v/>
      </c>
      <c r="AE2779" s="2" t="str">
        <f t="shared" si="738"/>
        <v/>
      </c>
      <c r="AF2779" s="2" t="str">
        <f t="shared" si="739"/>
        <v/>
      </c>
      <c r="AG2779" s="2" t="str">
        <f t="shared" si="740"/>
        <v/>
      </c>
      <c r="AH2779" s="2" t="str">
        <f t="shared" si="741"/>
        <v/>
      </c>
      <c r="AI2779" s="2" t="str">
        <f t="shared" si="742"/>
        <v/>
      </c>
      <c r="AK2779" s="2" t="str">
        <f t="shared" si="743"/>
        <v/>
      </c>
      <c r="AL2779" s="2" t="str">
        <f t="shared" si="744"/>
        <v/>
      </c>
      <c r="AM2779" s="2" t="str">
        <f t="shared" si="745"/>
        <v/>
      </c>
      <c r="AN2779" s="2" t="str">
        <f t="shared" si="746"/>
        <v/>
      </c>
      <c r="AO2779" s="2" t="str">
        <f t="shared" si="747"/>
        <v/>
      </c>
    </row>
    <row r="2780" spans="1:41" x14ac:dyDescent="0.3">
      <c r="A2780" s="111">
        <v>44688.931712962964</v>
      </c>
      <c r="B2780" s="78" t="s">
        <v>3826</v>
      </c>
      <c r="C2780" s="78" t="s">
        <v>835</v>
      </c>
      <c r="D2780" s="78" t="s">
        <v>1378</v>
      </c>
      <c r="E2780" s="78">
        <v>3</v>
      </c>
      <c r="F2780" s="78" t="s">
        <v>808</v>
      </c>
      <c r="G2780" s="78" t="s">
        <v>88</v>
      </c>
      <c r="H2780" s="112" t="s">
        <v>200</v>
      </c>
      <c r="I2780" s="112">
        <v>3</v>
      </c>
      <c r="J2780" s="113">
        <v>44688.930960648147</v>
      </c>
      <c r="K2780" s="113">
        <v>44688.931712962964</v>
      </c>
      <c r="M2780" s="113">
        <v>44688.943078703705</v>
      </c>
      <c r="N2780" s="113">
        <v>44688.943124999998</v>
      </c>
      <c r="O2780" s="78" t="s">
        <v>1187</v>
      </c>
      <c r="P2780" s="78" t="str">
        <f t="shared" si="731"/>
        <v>CIC</v>
      </c>
      <c r="Q2780" s="113">
        <v>44688.944178240738</v>
      </c>
      <c r="R2780" s="78" t="s">
        <v>1200</v>
      </c>
      <c r="S2780" s="78" t="str">
        <f t="shared" si="732"/>
        <v>PLOEG</v>
      </c>
      <c r="T2780" s="113">
        <v>44688.955960648149</v>
      </c>
      <c r="U2780" s="78" t="s">
        <v>1200</v>
      </c>
      <c r="V2780" s="78" t="str">
        <f t="shared" si="733"/>
        <v>PLOEG</v>
      </c>
      <c r="W2780" s="113">
        <v>44688.962500000001</v>
      </c>
      <c r="X2780" s="113">
        <f t="shared" si="734"/>
        <v>1.1365740741894115E-2</v>
      </c>
      <c r="Y2780" s="113">
        <f t="shared" si="735"/>
        <v>1.2881944443506654E-2</v>
      </c>
      <c r="Z2780" s="113">
        <f t="shared" si="736"/>
        <v>6.5393518525524996E-3</v>
      </c>
      <c r="AB2780" s="2">
        <f t="shared" si="737"/>
        <v>1113</v>
      </c>
      <c r="AC2780" s="2">
        <f t="shared" si="737"/>
        <v>565</v>
      </c>
      <c r="AE2780" s="2" t="str">
        <f t="shared" si="738"/>
        <v/>
      </c>
      <c r="AF2780" s="2" t="str">
        <f t="shared" si="739"/>
        <v/>
      </c>
      <c r="AG2780" s="2" t="str">
        <f t="shared" si="740"/>
        <v/>
      </c>
      <c r="AH2780" s="2">
        <f t="shared" si="741"/>
        <v>1113</v>
      </c>
      <c r="AI2780" s="2" t="str">
        <f t="shared" si="742"/>
        <v/>
      </c>
      <c r="AK2780" s="2" t="str">
        <f t="shared" si="743"/>
        <v/>
      </c>
      <c r="AL2780" s="2" t="str">
        <f t="shared" si="744"/>
        <v/>
      </c>
      <c r="AM2780" s="2" t="str">
        <f t="shared" si="745"/>
        <v/>
      </c>
      <c r="AN2780" s="2">
        <f t="shared" si="746"/>
        <v>565</v>
      </c>
      <c r="AO2780" s="2" t="str">
        <f t="shared" si="747"/>
        <v/>
      </c>
    </row>
    <row r="2781" spans="1:41" x14ac:dyDescent="0.3">
      <c r="A2781" s="111">
        <v>44688.945381944446</v>
      </c>
      <c r="B2781" s="78" t="s">
        <v>3827</v>
      </c>
      <c r="C2781" s="78" t="s">
        <v>846</v>
      </c>
      <c r="D2781" s="78" t="s">
        <v>2844</v>
      </c>
      <c r="E2781" s="78">
        <v>8</v>
      </c>
      <c r="F2781" s="78" t="s">
        <v>809</v>
      </c>
      <c r="G2781" s="78" t="s">
        <v>88</v>
      </c>
      <c r="H2781" s="112" t="s">
        <v>200</v>
      </c>
      <c r="I2781" s="112">
        <v>3</v>
      </c>
      <c r="J2781" s="113">
        <v>44688.944710648146</v>
      </c>
      <c r="K2781" s="113">
        <v>44688.945381944446</v>
      </c>
      <c r="M2781" s="113">
        <v>44688.948217592595</v>
      </c>
      <c r="N2781" s="113">
        <v>44688.948252314818</v>
      </c>
      <c r="O2781" s="78" t="s">
        <v>1187</v>
      </c>
      <c r="P2781" s="78" t="str">
        <f t="shared" si="731"/>
        <v>CIC</v>
      </c>
      <c r="S2781" s="78" t="str">
        <f t="shared" si="732"/>
        <v/>
      </c>
      <c r="V2781" s="78" t="str">
        <f t="shared" si="733"/>
        <v/>
      </c>
      <c r="W2781" s="113">
        <v>44688.94866898148</v>
      </c>
      <c r="X2781" s="113">
        <f t="shared" si="734"/>
        <v>2.8356481489026919E-3</v>
      </c>
      <c r="Y2781" s="113" t="str">
        <f t="shared" si="735"/>
        <v/>
      </c>
      <c r="Z2781" s="113" t="str">
        <f t="shared" si="736"/>
        <v/>
      </c>
      <c r="AB2781" s="2" t="str">
        <f t="shared" si="737"/>
        <v/>
      </c>
      <c r="AC2781" s="2" t="str">
        <f t="shared" si="737"/>
        <v/>
      </c>
      <c r="AE2781" s="2" t="str">
        <f t="shared" si="738"/>
        <v/>
      </c>
      <c r="AF2781" s="2" t="str">
        <f t="shared" si="739"/>
        <v/>
      </c>
      <c r="AG2781" s="2" t="str">
        <f t="shared" si="740"/>
        <v/>
      </c>
      <c r="AH2781" s="2" t="str">
        <f t="shared" si="741"/>
        <v/>
      </c>
      <c r="AI2781" s="2" t="str">
        <f t="shared" si="742"/>
        <v/>
      </c>
      <c r="AK2781" s="2" t="str">
        <f t="shared" si="743"/>
        <v/>
      </c>
      <c r="AL2781" s="2" t="str">
        <f t="shared" si="744"/>
        <v/>
      </c>
      <c r="AM2781" s="2" t="str">
        <f t="shared" si="745"/>
        <v/>
      </c>
      <c r="AN2781" s="2" t="str">
        <f t="shared" si="746"/>
        <v/>
      </c>
      <c r="AO2781" s="2" t="str">
        <f t="shared" si="747"/>
        <v/>
      </c>
    </row>
    <row r="2782" spans="1:41" x14ac:dyDescent="0.3">
      <c r="A2782" s="111">
        <v>44688.987395833334</v>
      </c>
      <c r="B2782" s="78" t="s">
        <v>3828</v>
      </c>
      <c r="C2782" s="78" t="s">
        <v>846</v>
      </c>
      <c r="D2782" s="78" t="s">
        <v>1673</v>
      </c>
      <c r="E2782" s="78">
        <v>108</v>
      </c>
      <c r="F2782" s="78" t="s">
        <v>807</v>
      </c>
      <c r="G2782" s="78" t="s">
        <v>120</v>
      </c>
      <c r="H2782" s="112" t="s">
        <v>260</v>
      </c>
      <c r="I2782" s="112">
        <v>3</v>
      </c>
      <c r="J2782" s="113">
        <v>44688.984097222223</v>
      </c>
      <c r="K2782" s="113">
        <v>44688.987395833334</v>
      </c>
      <c r="L2782" s="113">
        <v>44689.009502314817</v>
      </c>
      <c r="M2782" s="113">
        <v>44689.025358796294</v>
      </c>
      <c r="N2782" s="113">
        <v>44689.02542824074</v>
      </c>
      <c r="O2782" s="78" t="s">
        <v>1187</v>
      </c>
      <c r="P2782" s="78" t="str">
        <f t="shared" si="731"/>
        <v>CIC</v>
      </c>
      <c r="S2782" s="78" t="str">
        <f t="shared" si="732"/>
        <v/>
      </c>
      <c r="V2782" s="78" t="str">
        <f t="shared" si="733"/>
        <v/>
      </c>
      <c r="W2782" s="113">
        <v>44689.072581018518</v>
      </c>
      <c r="X2782" s="113">
        <f t="shared" si="734"/>
        <v>2.2106481483206153E-2</v>
      </c>
      <c r="Y2782" s="113" t="str">
        <f t="shared" si="735"/>
        <v/>
      </c>
      <c r="Z2782" s="113" t="str">
        <f t="shared" si="736"/>
        <v/>
      </c>
      <c r="AB2782" s="2" t="str">
        <f t="shared" si="737"/>
        <v/>
      </c>
      <c r="AC2782" s="2" t="str">
        <f t="shared" si="737"/>
        <v/>
      </c>
      <c r="AE2782" s="2" t="str">
        <f t="shared" si="738"/>
        <v/>
      </c>
      <c r="AF2782" s="2" t="str">
        <f t="shared" si="739"/>
        <v/>
      </c>
      <c r="AG2782" s="2" t="str">
        <f t="shared" si="740"/>
        <v/>
      </c>
      <c r="AH2782" s="2" t="str">
        <f t="shared" si="741"/>
        <v/>
      </c>
      <c r="AI2782" s="2" t="str">
        <f t="shared" si="742"/>
        <v/>
      </c>
      <c r="AK2782" s="2" t="str">
        <f t="shared" si="743"/>
        <v/>
      </c>
      <c r="AL2782" s="2" t="str">
        <f t="shared" si="744"/>
        <v/>
      </c>
      <c r="AM2782" s="2" t="str">
        <f t="shared" si="745"/>
        <v/>
      </c>
      <c r="AN2782" s="2" t="str">
        <f t="shared" si="746"/>
        <v/>
      </c>
      <c r="AO2782" s="2" t="str">
        <f t="shared" si="747"/>
        <v/>
      </c>
    </row>
    <row r="2783" spans="1:41" x14ac:dyDescent="0.3">
      <c r="A2783" s="111">
        <v>44689.007453703707</v>
      </c>
      <c r="B2783" s="78" t="s">
        <v>3829</v>
      </c>
      <c r="C2783" s="78" t="s">
        <v>835</v>
      </c>
      <c r="D2783" s="78" t="s">
        <v>1443</v>
      </c>
      <c r="E2783" s="78">
        <v>7</v>
      </c>
      <c r="F2783" s="78" t="s">
        <v>807</v>
      </c>
      <c r="G2783" s="78" t="s">
        <v>88</v>
      </c>
      <c r="H2783" s="112" t="s">
        <v>200</v>
      </c>
      <c r="I2783" s="112">
        <v>3</v>
      </c>
      <c r="J2783" s="113">
        <v>44689.007025462961</v>
      </c>
      <c r="K2783" s="113">
        <v>44689.007453703707</v>
      </c>
      <c r="L2783" s="113">
        <v>44689.045567129629</v>
      </c>
      <c r="M2783" s="113">
        <v>44689.047511574077</v>
      </c>
      <c r="N2783" s="113">
        <v>44689.03261574074</v>
      </c>
      <c r="O2783" s="78" t="s">
        <v>1187</v>
      </c>
      <c r="P2783" s="78" t="str">
        <f t="shared" si="731"/>
        <v>CIC</v>
      </c>
      <c r="Q2783" s="113">
        <v>44689.061782407407</v>
      </c>
      <c r="R2783" s="78" t="s">
        <v>1200</v>
      </c>
      <c r="S2783" s="78" t="str">
        <f t="shared" si="732"/>
        <v>PLOEG</v>
      </c>
      <c r="T2783" s="113">
        <v>44689.061990740738</v>
      </c>
      <c r="U2783" s="78" t="s">
        <v>1200</v>
      </c>
      <c r="V2783" s="78" t="str">
        <f t="shared" si="733"/>
        <v>PLOEG</v>
      </c>
      <c r="W2783" s="113">
        <v>44689.062743055554</v>
      </c>
      <c r="X2783" s="113">
        <f t="shared" si="734"/>
        <v>3.8113425922347233E-2</v>
      </c>
      <c r="Y2783" s="113">
        <f t="shared" si="735"/>
        <v>1.6423611108621117E-2</v>
      </c>
      <c r="Z2783" s="113">
        <f t="shared" si="736"/>
        <v>7.5231481605442241E-4</v>
      </c>
      <c r="AB2783" s="2">
        <f t="shared" si="737"/>
        <v>1419</v>
      </c>
      <c r="AC2783" s="2">
        <f t="shared" si="737"/>
        <v>65</v>
      </c>
      <c r="AE2783" s="2" t="str">
        <f t="shared" si="738"/>
        <v/>
      </c>
      <c r="AF2783" s="2" t="str">
        <f t="shared" si="739"/>
        <v/>
      </c>
      <c r="AG2783" s="2" t="str">
        <f t="shared" si="740"/>
        <v/>
      </c>
      <c r="AH2783" s="2">
        <f t="shared" si="741"/>
        <v>1419</v>
      </c>
      <c r="AI2783" s="2" t="str">
        <f t="shared" si="742"/>
        <v/>
      </c>
      <c r="AK2783" s="2" t="str">
        <f t="shared" si="743"/>
        <v/>
      </c>
      <c r="AL2783" s="2" t="str">
        <f t="shared" si="744"/>
        <v/>
      </c>
      <c r="AM2783" s="2" t="str">
        <f t="shared" si="745"/>
        <v/>
      </c>
      <c r="AN2783" s="2">
        <f t="shared" si="746"/>
        <v>65</v>
      </c>
      <c r="AO2783" s="2" t="str">
        <f t="shared" si="747"/>
        <v/>
      </c>
    </row>
    <row r="2784" spans="1:41" x14ac:dyDescent="0.3">
      <c r="A2784" s="111">
        <v>44689.008159722223</v>
      </c>
      <c r="B2784" s="78" t="s">
        <v>3830</v>
      </c>
      <c r="C2784" s="78" t="s">
        <v>835</v>
      </c>
      <c r="D2784" s="78" t="s">
        <v>1193</v>
      </c>
      <c r="E2784" s="78">
        <v>65</v>
      </c>
      <c r="F2784" s="78" t="s">
        <v>809</v>
      </c>
      <c r="G2784" s="78" t="s">
        <v>112</v>
      </c>
      <c r="H2784" s="112" t="s">
        <v>218</v>
      </c>
      <c r="I2784" s="112">
        <v>3</v>
      </c>
      <c r="J2784" s="113">
        <v>44689.007384259261</v>
      </c>
      <c r="K2784" s="113">
        <v>44689.008159722223</v>
      </c>
      <c r="M2784" s="113">
        <v>44689.008622685185</v>
      </c>
      <c r="N2784" s="113">
        <v>44689.009050925924</v>
      </c>
      <c r="O2784" s="78" t="s">
        <v>1185</v>
      </c>
      <c r="P2784" s="78" t="str">
        <f t="shared" si="731"/>
        <v>CIC</v>
      </c>
      <c r="Q2784" s="113">
        <v>44689.015300925923</v>
      </c>
      <c r="R2784" s="78" t="s">
        <v>1200</v>
      </c>
      <c r="S2784" s="78" t="str">
        <f t="shared" si="732"/>
        <v>PLOEG</v>
      </c>
      <c r="T2784" s="113">
        <v>44689.02443287037</v>
      </c>
      <c r="U2784" s="78" t="s">
        <v>1200</v>
      </c>
      <c r="V2784" s="78" t="str">
        <f t="shared" si="733"/>
        <v>PLOEG</v>
      </c>
      <c r="W2784" s="113">
        <v>44689.032164351855</v>
      </c>
      <c r="X2784" s="113">
        <f t="shared" si="734"/>
        <v>4.6296296204673126E-4</v>
      </c>
      <c r="Y2784" s="113">
        <f t="shared" si="735"/>
        <v>1.5810185184818693E-2</v>
      </c>
      <c r="Z2784" s="113">
        <f t="shared" si="736"/>
        <v>7.7314814843703061E-3</v>
      </c>
      <c r="AB2784" s="2">
        <f t="shared" si="737"/>
        <v>1366</v>
      </c>
      <c r="AC2784" s="2">
        <f t="shared" si="737"/>
        <v>668</v>
      </c>
      <c r="AE2784" s="2" t="str">
        <f t="shared" si="738"/>
        <v/>
      </c>
      <c r="AF2784" s="2" t="str">
        <f t="shared" si="739"/>
        <v/>
      </c>
      <c r="AG2784" s="2" t="str">
        <f t="shared" si="740"/>
        <v/>
      </c>
      <c r="AH2784" s="2">
        <f t="shared" si="741"/>
        <v>1366</v>
      </c>
      <c r="AI2784" s="2" t="str">
        <f t="shared" si="742"/>
        <v/>
      </c>
      <c r="AK2784" s="2" t="str">
        <f t="shared" si="743"/>
        <v/>
      </c>
      <c r="AL2784" s="2" t="str">
        <f t="shared" si="744"/>
        <v/>
      </c>
      <c r="AM2784" s="2" t="str">
        <f t="shared" si="745"/>
        <v/>
      </c>
      <c r="AN2784" s="2">
        <f t="shared" si="746"/>
        <v>668</v>
      </c>
      <c r="AO2784" s="2" t="str">
        <f t="shared" si="747"/>
        <v/>
      </c>
    </row>
    <row r="2785" spans="1:41" x14ac:dyDescent="0.3">
      <c r="A2785" s="111">
        <v>44689.008159722223</v>
      </c>
      <c r="B2785" s="78" t="s">
        <v>3830</v>
      </c>
      <c r="C2785" s="78" t="s">
        <v>846</v>
      </c>
      <c r="D2785" s="78" t="s">
        <v>1193</v>
      </c>
      <c r="E2785" s="78">
        <v>65</v>
      </c>
      <c r="F2785" s="78" t="s">
        <v>809</v>
      </c>
      <c r="G2785" s="78" t="s">
        <v>112</v>
      </c>
      <c r="H2785" s="112" t="s">
        <v>218</v>
      </c>
      <c r="I2785" s="112">
        <v>3</v>
      </c>
      <c r="J2785" s="113">
        <v>44689.007384259261</v>
      </c>
      <c r="K2785" s="113">
        <v>44689.008159722223</v>
      </c>
      <c r="M2785" s="113">
        <v>44689.009502314817</v>
      </c>
      <c r="N2785" s="113">
        <v>44689.009548611109</v>
      </c>
      <c r="O2785" s="78" t="s">
        <v>1185</v>
      </c>
      <c r="P2785" s="78" t="str">
        <f t="shared" si="731"/>
        <v>CIC</v>
      </c>
      <c r="S2785" s="78" t="str">
        <f t="shared" si="732"/>
        <v/>
      </c>
      <c r="V2785" s="78" t="str">
        <f t="shared" si="733"/>
        <v/>
      </c>
      <c r="W2785" s="113">
        <v>44689.025358796294</v>
      </c>
      <c r="X2785" s="113">
        <f t="shared" si="734"/>
        <v>1.3425925935734995E-3</v>
      </c>
      <c r="Y2785" s="113" t="str">
        <f t="shared" si="735"/>
        <v/>
      </c>
      <c r="Z2785" s="113" t="str">
        <f t="shared" si="736"/>
        <v/>
      </c>
      <c r="AB2785" s="2" t="str">
        <f t="shared" si="737"/>
        <v/>
      </c>
      <c r="AC2785" s="2" t="str">
        <f t="shared" si="737"/>
        <v/>
      </c>
      <c r="AE2785" s="2" t="str">
        <f t="shared" si="738"/>
        <v/>
      </c>
      <c r="AF2785" s="2" t="str">
        <f t="shared" si="739"/>
        <v/>
      </c>
      <c r="AG2785" s="2" t="str">
        <f t="shared" si="740"/>
        <v/>
      </c>
      <c r="AH2785" s="2" t="str">
        <f t="shared" si="741"/>
        <v/>
      </c>
      <c r="AI2785" s="2" t="str">
        <f t="shared" si="742"/>
        <v/>
      </c>
      <c r="AK2785" s="2" t="str">
        <f t="shared" si="743"/>
        <v/>
      </c>
      <c r="AL2785" s="2" t="str">
        <f t="shared" si="744"/>
        <v/>
      </c>
      <c r="AM2785" s="2" t="str">
        <f t="shared" si="745"/>
        <v/>
      </c>
      <c r="AN2785" s="2" t="str">
        <f t="shared" si="746"/>
        <v/>
      </c>
      <c r="AO2785" s="2" t="str">
        <f t="shared" si="747"/>
        <v/>
      </c>
    </row>
    <row r="2786" spans="1:41" x14ac:dyDescent="0.3">
      <c r="A2786" s="111">
        <v>44689.08011574074</v>
      </c>
      <c r="B2786" s="78" t="s">
        <v>3831</v>
      </c>
      <c r="C2786" s="78" t="s">
        <v>835</v>
      </c>
      <c r="D2786" s="78" t="s">
        <v>1382</v>
      </c>
      <c r="E2786" s="78">
        <v>29</v>
      </c>
      <c r="F2786" s="78" t="s">
        <v>809</v>
      </c>
      <c r="G2786" s="78" t="s">
        <v>88</v>
      </c>
      <c r="H2786" s="112" t="s">
        <v>200</v>
      </c>
      <c r="I2786" s="112">
        <v>3</v>
      </c>
      <c r="J2786" s="113">
        <v>44689.079618055555</v>
      </c>
      <c r="K2786" s="113">
        <v>44689.08011574074</v>
      </c>
      <c r="M2786" s="113">
        <v>44689.081747685188</v>
      </c>
      <c r="N2786" s="113">
        <v>44689.082187499997</v>
      </c>
      <c r="O2786" s="78" t="s">
        <v>1185</v>
      </c>
      <c r="P2786" s="78" t="str">
        <f t="shared" si="731"/>
        <v>CIC</v>
      </c>
      <c r="Q2786" s="113">
        <v>44689.107986111114</v>
      </c>
      <c r="R2786" s="78" t="s">
        <v>1200</v>
      </c>
      <c r="S2786" s="78" t="str">
        <f t="shared" si="732"/>
        <v>PLOEG</v>
      </c>
      <c r="T2786" s="113">
        <v>44689.116701388892</v>
      </c>
      <c r="U2786" s="78" t="s">
        <v>1200</v>
      </c>
      <c r="V2786" s="78" t="str">
        <f t="shared" si="733"/>
        <v>PLOEG</v>
      </c>
      <c r="W2786" s="113">
        <v>44689.124849537038</v>
      </c>
      <c r="X2786" s="113">
        <f t="shared" si="734"/>
        <v>1.6319444475811906E-3</v>
      </c>
      <c r="Y2786" s="113">
        <f t="shared" si="735"/>
        <v>3.4953703703649808E-2</v>
      </c>
      <c r="Z2786" s="113">
        <f t="shared" si="736"/>
        <v>8.1481481465743855E-3</v>
      </c>
      <c r="AB2786" s="2">
        <f t="shared" si="737"/>
        <v>3020</v>
      </c>
      <c r="AC2786" s="2">
        <f t="shared" si="737"/>
        <v>704</v>
      </c>
      <c r="AE2786" s="2" t="str">
        <f t="shared" si="738"/>
        <v/>
      </c>
      <c r="AF2786" s="2" t="str">
        <f t="shared" si="739"/>
        <v/>
      </c>
      <c r="AG2786" s="2" t="str">
        <f t="shared" si="740"/>
        <v/>
      </c>
      <c r="AH2786" s="2">
        <f t="shared" si="741"/>
        <v>3020</v>
      </c>
      <c r="AI2786" s="2" t="str">
        <f t="shared" si="742"/>
        <v/>
      </c>
      <c r="AK2786" s="2" t="str">
        <f t="shared" si="743"/>
        <v/>
      </c>
      <c r="AL2786" s="2" t="str">
        <f t="shared" si="744"/>
        <v/>
      </c>
      <c r="AM2786" s="2" t="str">
        <f t="shared" si="745"/>
        <v/>
      </c>
      <c r="AN2786" s="2">
        <f t="shared" si="746"/>
        <v>704</v>
      </c>
      <c r="AO2786" s="2" t="str">
        <f t="shared" si="747"/>
        <v/>
      </c>
    </row>
    <row r="2787" spans="1:41" x14ac:dyDescent="0.3">
      <c r="A2787" s="111">
        <v>44689.102754629632</v>
      </c>
      <c r="B2787" s="78" t="s">
        <v>3832</v>
      </c>
      <c r="C2787" s="78" t="s">
        <v>846</v>
      </c>
      <c r="D2787" s="78" t="s">
        <v>1382</v>
      </c>
      <c r="E2787" s="78">
        <v>30</v>
      </c>
      <c r="F2787" s="78" t="s">
        <v>809</v>
      </c>
      <c r="G2787" s="78" t="s">
        <v>88</v>
      </c>
      <c r="H2787" s="112" t="s">
        <v>200</v>
      </c>
      <c r="I2787" s="112">
        <v>3</v>
      </c>
      <c r="J2787" s="113">
        <v>44689.102094907408</v>
      </c>
      <c r="K2787" s="113">
        <v>44689.102754629632</v>
      </c>
      <c r="M2787" s="113">
        <v>44689.10396990741</v>
      </c>
      <c r="P2787" s="78" t="str">
        <f t="shared" si="731"/>
        <v/>
      </c>
      <c r="S2787" s="78" t="str">
        <f t="shared" si="732"/>
        <v/>
      </c>
      <c r="V2787" s="78" t="str">
        <f t="shared" si="733"/>
        <v/>
      </c>
      <c r="W2787" s="113">
        <v>44689.10465277778</v>
      </c>
      <c r="X2787" s="113">
        <f t="shared" si="734"/>
        <v>1.2152777781011537E-3</v>
      </c>
      <c r="Y2787" s="113" t="str">
        <f t="shared" si="735"/>
        <v/>
      </c>
      <c r="Z2787" s="113" t="str">
        <f t="shared" si="736"/>
        <v/>
      </c>
      <c r="AB2787" s="2" t="str">
        <f t="shared" si="737"/>
        <v/>
      </c>
      <c r="AC2787" s="2" t="str">
        <f t="shared" si="737"/>
        <v/>
      </c>
      <c r="AE2787" s="2" t="str">
        <f t="shared" si="738"/>
        <v/>
      </c>
      <c r="AF2787" s="2" t="str">
        <f t="shared" si="739"/>
        <v/>
      </c>
      <c r="AG2787" s="2" t="str">
        <f t="shared" si="740"/>
        <v/>
      </c>
      <c r="AH2787" s="2" t="str">
        <f t="shared" si="741"/>
        <v/>
      </c>
      <c r="AI2787" s="2" t="str">
        <f t="shared" si="742"/>
        <v/>
      </c>
      <c r="AK2787" s="2" t="str">
        <f t="shared" si="743"/>
        <v/>
      </c>
      <c r="AL2787" s="2" t="str">
        <f t="shared" si="744"/>
        <v/>
      </c>
      <c r="AM2787" s="2" t="str">
        <f t="shared" si="745"/>
        <v/>
      </c>
      <c r="AN2787" s="2" t="str">
        <f t="shared" si="746"/>
        <v/>
      </c>
      <c r="AO2787" s="2" t="str">
        <f t="shared" si="747"/>
        <v/>
      </c>
    </row>
    <row r="2788" spans="1:41" x14ac:dyDescent="0.3">
      <c r="A2788" s="111">
        <v>44689.117106481484</v>
      </c>
      <c r="B2788" s="78" t="s">
        <v>3833</v>
      </c>
      <c r="C2788" s="78" t="s">
        <v>846</v>
      </c>
      <c r="D2788" s="78" t="s">
        <v>1382</v>
      </c>
      <c r="E2788" s="78">
        <v>29</v>
      </c>
      <c r="F2788" s="78" t="s">
        <v>809</v>
      </c>
      <c r="G2788" s="78" t="s">
        <v>88</v>
      </c>
      <c r="H2788" s="112" t="s">
        <v>200</v>
      </c>
      <c r="I2788" s="112">
        <v>3</v>
      </c>
      <c r="J2788" s="113">
        <v>44689.116701388892</v>
      </c>
      <c r="K2788" s="113">
        <v>44689.117106481484</v>
      </c>
      <c r="M2788" s="113">
        <v>44689.118136574078</v>
      </c>
      <c r="P2788" s="78" t="str">
        <f t="shared" si="731"/>
        <v/>
      </c>
      <c r="S2788" s="78" t="str">
        <f t="shared" si="732"/>
        <v/>
      </c>
      <c r="V2788" s="78" t="str">
        <f t="shared" si="733"/>
        <v/>
      </c>
      <c r="W2788" s="113">
        <v>44689.11917824074</v>
      </c>
      <c r="X2788" s="113">
        <f t="shared" si="734"/>
        <v>1.0300925932824612E-3</v>
      </c>
      <c r="Y2788" s="113" t="str">
        <f t="shared" si="735"/>
        <v/>
      </c>
      <c r="Z2788" s="113" t="str">
        <f t="shared" si="736"/>
        <v/>
      </c>
      <c r="AB2788" s="2" t="str">
        <f t="shared" si="737"/>
        <v/>
      </c>
      <c r="AC2788" s="2" t="str">
        <f t="shared" si="737"/>
        <v/>
      </c>
      <c r="AE2788" s="2" t="str">
        <f t="shared" si="738"/>
        <v/>
      </c>
      <c r="AF2788" s="2" t="str">
        <f t="shared" si="739"/>
        <v/>
      </c>
      <c r="AG2788" s="2" t="str">
        <f t="shared" si="740"/>
        <v/>
      </c>
      <c r="AH2788" s="2" t="str">
        <f t="shared" si="741"/>
        <v/>
      </c>
      <c r="AI2788" s="2" t="str">
        <f t="shared" si="742"/>
        <v/>
      </c>
      <c r="AK2788" s="2" t="str">
        <f t="shared" si="743"/>
        <v/>
      </c>
      <c r="AL2788" s="2" t="str">
        <f t="shared" si="744"/>
        <v/>
      </c>
      <c r="AM2788" s="2" t="str">
        <f t="shared" si="745"/>
        <v/>
      </c>
      <c r="AN2788" s="2" t="str">
        <f t="shared" si="746"/>
        <v/>
      </c>
      <c r="AO2788" s="2" t="str">
        <f t="shared" si="747"/>
        <v/>
      </c>
    </row>
    <row r="2789" spans="1:41" x14ac:dyDescent="0.3">
      <c r="A2789" s="111">
        <v>44689.16369212963</v>
      </c>
      <c r="B2789" s="78" t="s">
        <v>3834</v>
      </c>
      <c r="C2789" s="78" t="s">
        <v>846</v>
      </c>
      <c r="D2789" s="78" t="s">
        <v>3835</v>
      </c>
      <c r="F2789" s="78" t="s">
        <v>810</v>
      </c>
      <c r="G2789" s="78" t="s">
        <v>92</v>
      </c>
      <c r="H2789" s="112" t="s">
        <v>204</v>
      </c>
      <c r="I2789" s="112">
        <v>2</v>
      </c>
      <c r="J2789" s="113">
        <v>44689.16369212963</v>
      </c>
      <c r="K2789" s="113">
        <v>44689.16369212963</v>
      </c>
      <c r="M2789" s="113">
        <v>44689.163819444446</v>
      </c>
      <c r="N2789" s="113">
        <v>44689.163854166669</v>
      </c>
      <c r="O2789" s="78" t="s">
        <v>1185</v>
      </c>
      <c r="P2789" s="78" t="str">
        <f t="shared" si="731"/>
        <v>CIC</v>
      </c>
      <c r="S2789" s="78" t="str">
        <f t="shared" si="732"/>
        <v/>
      </c>
      <c r="V2789" s="78" t="str">
        <f t="shared" si="733"/>
        <v/>
      </c>
      <c r="W2789" s="113">
        <v>44689.167303240742</v>
      </c>
      <c r="X2789" s="113">
        <f t="shared" si="734"/>
        <v>1.273148154723458E-4</v>
      </c>
      <c r="Y2789" s="113" t="str">
        <f t="shared" si="735"/>
        <v/>
      </c>
      <c r="Z2789" s="113" t="str">
        <f t="shared" si="736"/>
        <v/>
      </c>
      <c r="AB2789" s="2" t="str">
        <f t="shared" si="737"/>
        <v/>
      </c>
      <c r="AC2789" s="2" t="str">
        <f t="shared" si="737"/>
        <v/>
      </c>
      <c r="AE2789" s="2" t="str">
        <f t="shared" si="738"/>
        <v/>
      </c>
      <c r="AF2789" s="2" t="str">
        <f t="shared" si="739"/>
        <v/>
      </c>
      <c r="AG2789" s="2" t="str">
        <f t="shared" si="740"/>
        <v/>
      </c>
      <c r="AH2789" s="2" t="str">
        <f t="shared" si="741"/>
        <v/>
      </c>
      <c r="AI2789" s="2" t="str">
        <f t="shared" si="742"/>
        <v/>
      </c>
      <c r="AK2789" s="2" t="str">
        <f t="shared" si="743"/>
        <v/>
      </c>
      <c r="AL2789" s="2" t="str">
        <f t="shared" si="744"/>
        <v/>
      </c>
      <c r="AM2789" s="2" t="str">
        <f t="shared" si="745"/>
        <v/>
      </c>
      <c r="AN2789" s="2" t="str">
        <f t="shared" si="746"/>
        <v/>
      </c>
      <c r="AO2789" s="2" t="str">
        <f t="shared" si="747"/>
        <v/>
      </c>
    </row>
    <row r="2790" spans="1:41" x14ac:dyDescent="0.3">
      <c r="A2790" s="111">
        <v>44689.232476851852</v>
      </c>
      <c r="B2790" s="78" t="s">
        <v>3836</v>
      </c>
      <c r="C2790" s="78" t="s">
        <v>835</v>
      </c>
      <c r="D2790" s="78" t="s">
        <v>1191</v>
      </c>
      <c r="E2790" s="78">
        <v>61</v>
      </c>
      <c r="F2790" s="78" t="s">
        <v>809</v>
      </c>
      <c r="G2790" s="78" t="s">
        <v>112</v>
      </c>
      <c r="H2790" s="112" t="s">
        <v>218</v>
      </c>
      <c r="I2790" s="112">
        <v>3</v>
      </c>
      <c r="J2790" s="113">
        <v>44689.231932870367</v>
      </c>
      <c r="K2790" s="113">
        <v>44689.232476851852</v>
      </c>
      <c r="M2790" s="113">
        <v>44689.233182870368</v>
      </c>
      <c r="N2790" s="113">
        <v>44689.233796296299</v>
      </c>
      <c r="O2790" s="78" t="s">
        <v>1185</v>
      </c>
      <c r="P2790" s="78" t="str">
        <f t="shared" si="731"/>
        <v>CIC</v>
      </c>
      <c r="S2790" s="78" t="str">
        <f t="shared" si="732"/>
        <v/>
      </c>
      <c r="V2790" s="78" t="str">
        <f t="shared" si="733"/>
        <v/>
      </c>
      <c r="W2790" s="113">
        <v>44689.234652777777</v>
      </c>
      <c r="X2790" s="113">
        <f t="shared" si="734"/>
        <v>7.0601851621177047E-4</v>
      </c>
      <c r="Y2790" s="113" t="str">
        <f t="shared" si="735"/>
        <v/>
      </c>
      <c r="Z2790" s="113" t="str">
        <f t="shared" si="736"/>
        <v/>
      </c>
      <c r="AB2790" s="2" t="str">
        <f t="shared" si="737"/>
        <v/>
      </c>
      <c r="AC2790" s="2" t="str">
        <f t="shared" si="737"/>
        <v/>
      </c>
      <c r="AE2790" s="2" t="str">
        <f t="shared" si="738"/>
        <v/>
      </c>
      <c r="AF2790" s="2" t="str">
        <f t="shared" si="739"/>
        <v/>
      </c>
      <c r="AG2790" s="2" t="str">
        <f t="shared" si="740"/>
        <v/>
      </c>
      <c r="AH2790" s="2" t="str">
        <f t="shared" si="741"/>
        <v/>
      </c>
      <c r="AI2790" s="2" t="str">
        <f t="shared" si="742"/>
        <v/>
      </c>
      <c r="AK2790" s="2" t="str">
        <f t="shared" si="743"/>
        <v/>
      </c>
      <c r="AL2790" s="2" t="str">
        <f t="shared" si="744"/>
        <v/>
      </c>
      <c r="AM2790" s="2" t="str">
        <f t="shared" si="745"/>
        <v/>
      </c>
      <c r="AN2790" s="2" t="str">
        <f t="shared" si="746"/>
        <v/>
      </c>
      <c r="AO2790" s="2" t="str">
        <f t="shared" si="747"/>
        <v/>
      </c>
    </row>
    <row r="2791" spans="1:41" x14ac:dyDescent="0.3">
      <c r="A2791" s="111">
        <v>44689.232476851852</v>
      </c>
      <c r="B2791" s="78" t="s">
        <v>3836</v>
      </c>
      <c r="C2791" s="78" t="s">
        <v>904</v>
      </c>
      <c r="D2791" s="78" t="s">
        <v>1191</v>
      </c>
      <c r="E2791" s="78">
        <v>61</v>
      </c>
      <c r="F2791" s="78" t="s">
        <v>809</v>
      </c>
      <c r="G2791" s="78" t="s">
        <v>112</v>
      </c>
      <c r="H2791" s="112" t="s">
        <v>218</v>
      </c>
      <c r="I2791" s="112">
        <v>3</v>
      </c>
      <c r="J2791" s="113">
        <v>44689.231932870367</v>
      </c>
      <c r="K2791" s="113">
        <v>44689.232476851852</v>
      </c>
      <c r="M2791" s="113">
        <v>44689.234386574077</v>
      </c>
      <c r="N2791" s="113">
        <v>44689.234583333331</v>
      </c>
      <c r="O2791" s="78" t="s">
        <v>1185</v>
      </c>
      <c r="P2791" s="78" t="str">
        <f t="shared" si="731"/>
        <v>CIC</v>
      </c>
      <c r="S2791" s="78" t="str">
        <f t="shared" si="732"/>
        <v/>
      </c>
      <c r="V2791" s="78" t="str">
        <f t="shared" si="733"/>
        <v/>
      </c>
      <c r="W2791" s="113">
        <v>44689.242893518516</v>
      </c>
      <c r="X2791" s="113">
        <f t="shared" si="734"/>
        <v>1.9097222248092294E-3</v>
      </c>
      <c r="Y2791" s="113" t="str">
        <f t="shared" si="735"/>
        <v/>
      </c>
      <c r="Z2791" s="113" t="str">
        <f t="shared" si="736"/>
        <v/>
      </c>
      <c r="AB2791" s="2" t="str">
        <f t="shared" si="737"/>
        <v/>
      </c>
      <c r="AC2791" s="2" t="str">
        <f t="shared" si="737"/>
        <v/>
      </c>
      <c r="AE2791" s="2" t="str">
        <f t="shared" si="738"/>
        <v/>
      </c>
      <c r="AF2791" s="2" t="str">
        <f t="shared" si="739"/>
        <v/>
      </c>
      <c r="AG2791" s="2" t="str">
        <f t="shared" si="740"/>
        <v/>
      </c>
      <c r="AH2791" s="2" t="str">
        <f t="shared" si="741"/>
        <v/>
      </c>
      <c r="AI2791" s="2" t="str">
        <f t="shared" si="742"/>
        <v/>
      </c>
      <c r="AK2791" s="2" t="str">
        <f t="shared" si="743"/>
        <v/>
      </c>
      <c r="AL2791" s="2" t="str">
        <f t="shared" si="744"/>
        <v/>
      </c>
      <c r="AM2791" s="2" t="str">
        <f t="shared" si="745"/>
        <v/>
      </c>
      <c r="AN2791" s="2" t="str">
        <f t="shared" si="746"/>
        <v/>
      </c>
      <c r="AO2791" s="2" t="str">
        <f t="shared" si="747"/>
        <v/>
      </c>
    </row>
    <row r="2792" spans="1:41" x14ac:dyDescent="0.3">
      <c r="A2792" s="111">
        <v>44689.232476851852</v>
      </c>
      <c r="B2792" s="78" t="s">
        <v>3836</v>
      </c>
      <c r="C2792" s="78" t="s">
        <v>846</v>
      </c>
      <c r="D2792" s="78" t="s">
        <v>1191</v>
      </c>
      <c r="E2792" s="78">
        <v>61</v>
      </c>
      <c r="F2792" s="78" t="s">
        <v>809</v>
      </c>
      <c r="G2792" s="78" t="s">
        <v>112</v>
      </c>
      <c r="H2792" s="112" t="s">
        <v>218</v>
      </c>
      <c r="I2792" s="112">
        <v>3</v>
      </c>
      <c r="J2792" s="113">
        <v>44689.231932870367</v>
      </c>
      <c r="K2792" s="113">
        <v>44689.232476851852</v>
      </c>
      <c r="M2792" s="113">
        <v>44689.234537037039</v>
      </c>
      <c r="N2792" s="113">
        <v>44689.234560185185</v>
      </c>
      <c r="O2792" s="78" t="s">
        <v>1185</v>
      </c>
      <c r="P2792" s="78" t="str">
        <f t="shared" si="731"/>
        <v>CIC</v>
      </c>
      <c r="S2792" s="78" t="str">
        <f t="shared" si="732"/>
        <v/>
      </c>
      <c r="V2792" s="78" t="str">
        <f t="shared" si="733"/>
        <v/>
      </c>
      <c r="W2792" s="113">
        <v>44689.243020833332</v>
      </c>
      <c r="X2792" s="113">
        <f t="shared" si="734"/>
        <v>2.0601851865649223E-3</v>
      </c>
      <c r="Y2792" s="113" t="str">
        <f t="shared" si="735"/>
        <v/>
      </c>
      <c r="Z2792" s="113" t="str">
        <f t="shared" si="736"/>
        <v/>
      </c>
      <c r="AB2792" s="2" t="str">
        <f t="shared" si="737"/>
        <v/>
      </c>
      <c r="AC2792" s="2" t="str">
        <f t="shared" si="737"/>
        <v/>
      </c>
      <c r="AE2792" s="2" t="str">
        <f t="shared" si="738"/>
        <v/>
      </c>
      <c r="AF2792" s="2" t="str">
        <f t="shared" si="739"/>
        <v/>
      </c>
      <c r="AG2792" s="2" t="str">
        <f t="shared" si="740"/>
        <v/>
      </c>
      <c r="AH2792" s="2" t="str">
        <f t="shared" si="741"/>
        <v/>
      </c>
      <c r="AI2792" s="2" t="str">
        <f t="shared" si="742"/>
        <v/>
      </c>
      <c r="AK2792" s="2" t="str">
        <f t="shared" si="743"/>
        <v/>
      </c>
      <c r="AL2792" s="2" t="str">
        <f t="shared" si="744"/>
        <v/>
      </c>
      <c r="AM2792" s="2" t="str">
        <f t="shared" si="745"/>
        <v/>
      </c>
      <c r="AN2792" s="2" t="str">
        <f t="shared" si="746"/>
        <v/>
      </c>
      <c r="AO2792" s="2" t="str">
        <f t="shared" si="747"/>
        <v/>
      </c>
    </row>
    <row r="2793" spans="1:41" x14ac:dyDescent="0.3">
      <c r="A2793" s="111">
        <v>44689.235092592593</v>
      </c>
      <c r="B2793" s="78" t="s">
        <v>3837</v>
      </c>
      <c r="C2793" s="78" t="s">
        <v>835</v>
      </c>
      <c r="D2793" s="78" t="s">
        <v>1446</v>
      </c>
      <c r="F2793" s="78" t="s">
        <v>808</v>
      </c>
      <c r="G2793" s="78" t="s">
        <v>94</v>
      </c>
      <c r="H2793" s="112" t="s">
        <v>222</v>
      </c>
      <c r="I2793" s="112">
        <v>2</v>
      </c>
      <c r="J2793" s="113">
        <v>44689.234467592592</v>
      </c>
      <c r="K2793" s="113">
        <v>44689.235092592593</v>
      </c>
      <c r="M2793" s="113">
        <v>44689.237928240742</v>
      </c>
      <c r="N2793" s="113">
        <v>44689.238912037035</v>
      </c>
      <c r="O2793" s="78" t="s">
        <v>1187</v>
      </c>
      <c r="P2793" s="78" t="str">
        <f t="shared" si="731"/>
        <v>CIC</v>
      </c>
      <c r="Q2793" s="113">
        <v>44689.241099537037</v>
      </c>
      <c r="R2793" s="78" t="s">
        <v>1200</v>
      </c>
      <c r="S2793" s="78" t="str">
        <f t="shared" si="732"/>
        <v>PLOEG</v>
      </c>
      <c r="T2793" s="113">
        <v>44689.241805555554</v>
      </c>
      <c r="U2793" s="78" t="s">
        <v>1216</v>
      </c>
      <c r="V2793" s="78" t="str">
        <f t="shared" si="733"/>
        <v>PLOEG</v>
      </c>
      <c r="W2793" s="113">
        <v>44689.323171296295</v>
      </c>
      <c r="X2793" s="113">
        <f t="shared" si="734"/>
        <v>2.8356481489026919E-3</v>
      </c>
      <c r="Y2793" s="113">
        <f t="shared" si="735"/>
        <v>3.8773148116888478E-3</v>
      </c>
      <c r="Z2793" s="113">
        <f t="shared" si="736"/>
        <v>8.1365740741603076E-2</v>
      </c>
      <c r="AB2793" s="2">
        <f t="shared" si="737"/>
        <v>335</v>
      </c>
      <c r="AC2793" s="2">
        <f t="shared" si="737"/>
        <v>7030</v>
      </c>
      <c r="AE2793" s="2" t="str">
        <f t="shared" si="738"/>
        <v/>
      </c>
      <c r="AF2793" s="2" t="str">
        <f t="shared" si="739"/>
        <v/>
      </c>
      <c r="AG2793" s="2">
        <f t="shared" si="740"/>
        <v>335</v>
      </c>
      <c r="AH2793" s="2" t="str">
        <f t="shared" si="741"/>
        <v/>
      </c>
      <c r="AI2793" s="2" t="str">
        <f t="shared" si="742"/>
        <v/>
      </c>
      <c r="AK2793" s="2" t="str">
        <f t="shared" si="743"/>
        <v/>
      </c>
      <c r="AL2793" s="2" t="str">
        <f t="shared" si="744"/>
        <v/>
      </c>
      <c r="AM2793" s="2">
        <f t="shared" si="745"/>
        <v>7030</v>
      </c>
      <c r="AN2793" s="2" t="str">
        <f t="shared" si="746"/>
        <v/>
      </c>
      <c r="AO2793" s="2" t="str">
        <f t="shared" si="747"/>
        <v/>
      </c>
    </row>
    <row r="2794" spans="1:41" x14ac:dyDescent="0.3">
      <c r="A2794" s="111">
        <v>44689.235092592593</v>
      </c>
      <c r="B2794" s="78" t="s">
        <v>3837</v>
      </c>
      <c r="C2794" s="78" t="s">
        <v>846</v>
      </c>
      <c r="D2794" s="78" t="s">
        <v>1446</v>
      </c>
      <c r="F2794" s="78" t="s">
        <v>808</v>
      </c>
      <c r="G2794" s="78" t="s">
        <v>94</v>
      </c>
      <c r="H2794" s="112" t="s">
        <v>222</v>
      </c>
      <c r="I2794" s="112">
        <v>2</v>
      </c>
      <c r="J2794" s="113">
        <v>44689.234467592592</v>
      </c>
      <c r="K2794" s="113">
        <v>44689.235092592593</v>
      </c>
      <c r="M2794" s="113">
        <v>44689.251504629632</v>
      </c>
      <c r="N2794" s="113">
        <v>44689.251527777778</v>
      </c>
      <c r="O2794" s="78" t="s">
        <v>1187</v>
      </c>
      <c r="P2794" s="78" t="str">
        <f t="shared" si="731"/>
        <v>CIC</v>
      </c>
      <c r="S2794" s="78" t="str">
        <f t="shared" si="732"/>
        <v/>
      </c>
      <c r="V2794" s="78" t="str">
        <f t="shared" si="733"/>
        <v/>
      </c>
      <c r="W2794" s="113">
        <v>44689.323171296295</v>
      </c>
      <c r="X2794" s="113">
        <f t="shared" si="734"/>
        <v>1.6412037039117422E-2</v>
      </c>
      <c r="Y2794" s="113" t="str">
        <f t="shared" si="735"/>
        <v/>
      </c>
      <c r="Z2794" s="113" t="str">
        <f t="shared" si="736"/>
        <v/>
      </c>
      <c r="AB2794" s="2" t="str">
        <f t="shared" si="737"/>
        <v/>
      </c>
      <c r="AC2794" s="2" t="str">
        <f t="shared" si="737"/>
        <v/>
      </c>
      <c r="AE2794" s="2" t="str">
        <f t="shared" si="738"/>
        <v/>
      </c>
      <c r="AF2794" s="2" t="str">
        <f t="shared" si="739"/>
        <v/>
      </c>
      <c r="AG2794" s="2" t="str">
        <f t="shared" si="740"/>
        <v/>
      </c>
      <c r="AH2794" s="2" t="str">
        <f t="shared" si="741"/>
        <v/>
      </c>
      <c r="AI2794" s="2" t="str">
        <f t="shared" si="742"/>
        <v/>
      </c>
      <c r="AK2794" s="2" t="str">
        <f t="shared" si="743"/>
        <v/>
      </c>
      <c r="AL2794" s="2" t="str">
        <f t="shared" si="744"/>
        <v/>
      </c>
      <c r="AM2794" s="2" t="str">
        <f t="shared" si="745"/>
        <v/>
      </c>
      <c r="AN2794" s="2" t="str">
        <f t="shared" si="746"/>
        <v/>
      </c>
      <c r="AO2794" s="2" t="str">
        <f t="shared" si="747"/>
        <v/>
      </c>
    </row>
    <row r="2795" spans="1:41" x14ac:dyDescent="0.3">
      <c r="A2795" s="111">
        <v>44689.235092592593</v>
      </c>
      <c r="B2795" s="78" t="s">
        <v>3837</v>
      </c>
      <c r="C2795" s="78" t="s">
        <v>886</v>
      </c>
      <c r="D2795" s="78" t="s">
        <v>1446</v>
      </c>
      <c r="F2795" s="78" t="s">
        <v>808</v>
      </c>
      <c r="G2795" s="78" t="s">
        <v>94</v>
      </c>
      <c r="H2795" s="112" t="s">
        <v>222</v>
      </c>
      <c r="I2795" s="112">
        <v>2</v>
      </c>
      <c r="J2795" s="113">
        <v>44689.234467592592</v>
      </c>
      <c r="K2795" s="113">
        <v>44689.235092592593</v>
      </c>
      <c r="M2795" s="113">
        <v>44689.260706018518</v>
      </c>
      <c r="P2795" s="78" t="str">
        <f t="shared" si="731"/>
        <v/>
      </c>
      <c r="S2795" s="78" t="str">
        <f t="shared" si="732"/>
        <v/>
      </c>
      <c r="T2795" s="113">
        <v>44689.260729166665</v>
      </c>
      <c r="U2795" s="78" t="s">
        <v>1185</v>
      </c>
      <c r="V2795" s="78" t="str">
        <f t="shared" si="733"/>
        <v>CIC</v>
      </c>
      <c r="W2795" s="113">
        <v>44689.529537037037</v>
      </c>
      <c r="X2795" s="113">
        <f t="shared" si="734"/>
        <v>2.5613425925257616E-2</v>
      </c>
      <c r="Y2795" s="113" t="str">
        <f t="shared" si="735"/>
        <v/>
      </c>
      <c r="Z2795" s="113">
        <f t="shared" si="736"/>
        <v>0.26880787037225673</v>
      </c>
      <c r="AB2795" s="2" t="str">
        <f t="shared" si="737"/>
        <v/>
      </c>
      <c r="AC2795" s="2">
        <f t="shared" si="737"/>
        <v>23225</v>
      </c>
      <c r="AE2795" s="2" t="str">
        <f t="shared" si="738"/>
        <v/>
      </c>
      <c r="AF2795" s="2" t="str">
        <f t="shared" si="739"/>
        <v/>
      </c>
      <c r="AG2795" s="2" t="str">
        <f t="shared" si="740"/>
        <v/>
      </c>
      <c r="AH2795" s="2" t="str">
        <f t="shared" si="741"/>
        <v/>
      </c>
      <c r="AI2795" s="2" t="str">
        <f t="shared" si="742"/>
        <v/>
      </c>
      <c r="AK2795" s="2" t="str">
        <f t="shared" si="743"/>
        <v/>
      </c>
      <c r="AL2795" s="2" t="str">
        <f t="shared" si="744"/>
        <v/>
      </c>
      <c r="AM2795" s="2">
        <f t="shared" si="745"/>
        <v>23225</v>
      </c>
      <c r="AN2795" s="2" t="str">
        <f t="shared" si="746"/>
        <v/>
      </c>
      <c r="AO2795" s="2" t="str">
        <f t="shared" si="747"/>
        <v/>
      </c>
    </row>
    <row r="2796" spans="1:41" x14ac:dyDescent="0.3">
      <c r="A2796" s="111">
        <v>44689.235092592593</v>
      </c>
      <c r="B2796" s="78" t="s">
        <v>3837</v>
      </c>
      <c r="C2796" s="78" t="s">
        <v>951</v>
      </c>
      <c r="D2796" s="78" t="s">
        <v>1446</v>
      </c>
      <c r="F2796" s="78" t="s">
        <v>808</v>
      </c>
      <c r="G2796" s="78" t="s">
        <v>94</v>
      </c>
      <c r="H2796" s="112" t="s">
        <v>222</v>
      </c>
      <c r="I2796" s="112">
        <v>2</v>
      </c>
      <c r="J2796" s="113">
        <v>44689.234467592592</v>
      </c>
      <c r="K2796" s="113">
        <v>44689.235092592593</v>
      </c>
      <c r="M2796" s="113">
        <v>44689.279803240737</v>
      </c>
      <c r="P2796" s="78" t="str">
        <f t="shared" si="731"/>
        <v/>
      </c>
      <c r="S2796" s="78" t="str">
        <f t="shared" si="732"/>
        <v/>
      </c>
      <c r="T2796" s="113">
        <v>44689.279826388891</v>
      </c>
      <c r="U2796" s="78" t="s">
        <v>1185</v>
      </c>
      <c r="V2796" s="78" t="str">
        <f t="shared" si="733"/>
        <v>CIC</v>
      </c>
      <c r="W2796" s="113">
        <v>44689.741701388892</v>
      </c>
      <c r="X2796" s="113">
        <f t="shared" si="734"/>
        <v>4.4710648144246079E-2</v>
      </c>
      <c r="Y2796" s="113" t="str">
        <f t="shared" si="735"/>
        <v/>
      </c>
      <c r="Z2796" s="113">
        <f t="shared" si="736"/>
        <v>0.46187500000087311</v>
      </c>
      <c r="AB2796" s="2" t="str">
        <f t="shared" si="737"/>
        <v/>
      </c>
      <c r="AC2796" s="2">
        <f t="shared" si="737"/>
        <v>39906</v>
      </c>
      <c r="AE2796" s="2" t="str">
        <f t="shared" si="738"/>
        <v/>
      </c>
      <c r="AF2796" s="2" t="str">
        <f t="shared" si="739"/>
        <v/>
      </c>
      <c r="AG2796" s="2" t="str">
        <f t="shared" si="740"/>
        <v/>
      </c>
      <c r="AH2796" s="2" t="str">
        <f t="shared" si="741"/>
        <v/>
      </c>
      <c r="AI2796" s="2" t="str">
        <f t="shared" si="742"/>
        <v/>
      </c>
      <c r="AK2796" s="2" t="str">
        <f t="shared" si="743"/>
        <v/>
      </c>
      <c r="AL2796" s="2" t="str">
        <f t="shared" si="744"/>
        <v/>
      </c>
      <c r="AM2796" s="2">
        <f t="shared" si="745"/>
        <v>39906</v>
      </c>
      <c r="AN2796" s="2" t="str">
        <f t="shared" si="746"/>
        <v/>
      </c>
      <c r="AO2796" s="2" t="str">
        <f t="shared" si="747"/>
        <v/>
      </c>
    </row>
    <row r="2797" spans="1:41" x14ac:dyDescent="0.3">
      <c r="A2797" s="111">
        <v>44689.384201388886</v>
      </c>
      <c r="B2797" s="78" t="s">
        <v>3838</v>
      </c>
      <c r="C2797" s="78" t="s">
        <v>850</v>
      </c>
      <c r="D2797" s="78" t="s">
        <v>2354</v>
      </c>
      <c r="E2797" s="78">
        <v>10</v>
      </c>
      <c r="F2797" s="78" t="s">
        <v>809</v>
      </c>
      <c r="G2797" s="78" t="s">
        <v>88</v>
      </c>
      <c r="H2797" s="112" t="s">
        <v>342</v>
      </c>
      <c r="I2797" s="112">
        <v>3</v>
      </c>
      <c r="J2797" s="113">
        <v>44689.383310185185</v>
      </c>
      <c r="K2797" s="113">
        <v>44689.384201388886</v>
      </c>
      <c r="M2797" s="113">
        <v>44689.386134259257</v>
      </c>
      <c r="N2797" s="113">
        <v>44689.386574074073</v>
      </c>
      <c r="O2797" s="78" t="s">
        <v>1187</v>
      </c>
      <c r="P2797" s="78" t="str">
        <f t="shared" si="731"/>
        <v>CIC</v>
      </c>
      <c r="S2797" s="78" t="str">
        <f t="shared" si="732"/>
        <v/>
      </c>
      <c r="T2797" s="113">
        <v>44689.406851851854</v>
      </c>
      <c r="U2797" s="78" t="s">
        <v>1344</v>
      </c>
      <c r="V2797" s="78" t="str">
        <f t="shared" si="733"/>
        <v>PLOEG</v>
      </c>
      <c r="W2797" s="113">
        <v>44689.414965277778</v>
      </c>
      <c r="X2797" s="113">
        <f t="shared" si="734"/>
        <v>1.9328703710925765E-3</v>
      </c>
      <c r="Y2797" s="113">
        <f t="shared" si="735"/>
        <v>2.0717592597065959E-2</v>
      </c>
      <c r="Z2797" s="113">
        <f t="shared" si="736"/>
        <v>8.1134259235113859E-3</v>
      </c>
      <c r="AB2797" s="2">
        <f t="shared" si="737"/>
        <v>1790</v>
      </c>
      <c r="AC2797" s="2">
        <f t="shared" si="737"/>
        <v>701</v>
      </c>
      <c r="AE2797" s="2" t="str">
        <f t="shared" si="738"/>
        <v/>
      </c>
      <c r="AF2797" s="2" t="str">
        <f t="shared" si="739"/>
        <v/>
      </c>
      <c r="AG2797" s="2" t="str">
        <f t="shared" si="740"/>
        <v/>
      </c>
      <c r="AH2797" s="2">
        <f t="shared" si="741"/>
        <v>1790</v>
      </c>
      <c r="AI2797" s="2" t="str">
        <f t="shared" si="742"/>
        <v/>
      </c>
      <c r="AK2797" s="2" t="str">
        <f t="shared" si="743"/>
        <v/>
      </c>
      <c r="AL2797" s="2" t="str">
        <f t="shared" si="744"/>
        <v/>
      </c>
      <c r="AM2797" s="2" t="str">
        <f t="shared" si="745"/>
        <v/>
      </c>
      <c r="AN2797" s="2">
        <f t="shared" si="746"/>
        <v>701</v>
      </c>
      <c r="AO2797" s="2" t="str">
        <f t="shared" si="747"/>
        <v/>
      </c>
    </row>
    <row r="2798" spans="1:41" x14ac:dyDescent="0.3">
      <c r="A2798" s="111">
        <v>44689.454513888886</v>
      </c>
      <c r="B2798" s="78" t="s">
        <v>3839</v>
      </c>
      <c r="C2798" s="78" t="s">
        <v>850</v>
      </c>
      <c r="D2798" s="78" t="s">
        <v>1226</v>
      </c>
      <c r="E2798" s="78">
        <v>26</v>
      </c>
      <c r="F2798" s="78" t="s">
        <v>809</v>
      </c>
      <c r="G2798" s="78" t="s">
        <v>98</v>
      </c>
      <c r="H2798" s="112" t="s">
        <v>254</v>
      </c>
      <c r="I2798" s="112">
        <v>3</v>
      </c>
      <c r="J2798" s="113">
        <v>44689.453634259262</v>
      </c>
      <c r="K2798" s="113">
        <v>44689.454513888886</v>
      </c>
      <c r="M2798" s="113">
        <v>44689.458020833335</v>
      </c>
      <c r="N2798" s="113">
        <v>44689.458043981482</v>
      </c>
      <c r="O2798" s="78" t="s">
        <v>1187</v>
      </c>
      <c r="P2798" s="78" t="str">
        <f t="shared" si="731"/>
        <v>CIC</v>
      </c>
      <c r="S2798" s="78" t="str">
        <f t="shared" si="732"/>
        <v/>
      </c>
      <c r="V2798" s="78" t="str">
        <f t="shared" si="733"/>
        <v/>
      </c>
      <c r="W2798" s="113">
        <v>44689.459837962961</v>
      </c>
      <c r="X2798" s="113">
        <f t="shared" si="734"/>
        <v>3.5069444493274204E-3</v>
      </c>
      <c r="Y2798" s="113" t="str">
        <f t="shared" si="735"/>
        <v/>
      </c>
      <c r="Z2798" s="113" t="str">
        <f t="shared" si="736"/>
        <v/>
      </c>
      <c r="AB2798" s="2" t="str">
        <f t="shared" si="737"/>
        <v/>
      </c>
      <c r="AC2798" s="2" t="str">
        <f t="shared" si="737"/>
        <v/>
      </c>
      <c r="AE2798" s="2" t="str">
        <f t="shared" si="738"/>
        <v/>
      </c>
      <c r="AF2798" s="2" t="str">
        <f t="shared" si="739"/>
        <v/>
      </c>
      <c r="AG2798" s="2" t="str">
        <f t="shared" si="740"/>
        <v/>
      </c>
      <c r="AH2798" s="2" t="str">
        <f t="shared" si="741"/>
        <v/>
      </c>
      <c r="AI2798" s="2" t="str">
        <f t="shared" si="742"/>
        <v/>
      </c>
      <c r="AK2798" s="2" t="str">
        <f t="shared" si="743"/>
        <v/>
      </c>
      <c r="AL2798" s="2" t="str">
        <f t="shared" si="744"/>
        <v/>
      </c>
      <c r="AM2798" s="2" t="str">
        <f t="shared" si="745"/>
        <v/>
      </c>
      <c r="AN2798" s="2" t="str">
        <f t="shared" si="746"/>
        <v/>
      </c>
      <c r="AO2798" s="2" t="str">
        <f t="shared" si="747"/>
        <v/>
      </c>
    </row>
    <row r="2799" spans="1:41" x14ac:dyDescent="0.3">
      <c r="A2799" s="111">
        <v>44689.583692129629</v>
      </c>
      <c r="B2799" s="78" t="s">
        <v>3840</v>
      </c>
      <c r="C2799" s="78" t="s">
        <v>850</v>
      </c>
      <c r="D2799" s="78" t="s">
        <v>1821</v>
      </c>
      <c r="E2799" s="78">
        <v>24</v>
      </c>
      <c r="F2799" s="78" t="s">
        <v>809</v>
      </c>
      <c r="G2799" s="78" t="s">
        <v>118</v>
      </c>
      <c r="H2799" s="112" t="s">
        <v>352</v>
      </c>
      <c r="I2799" s="112">
        <v>2</v>
      </c>
      <c r="J2799" s="113">
        <v>44689.583391203705</v>
      </c>
      <c r="K2799" s="113">
        <v>44689.583692129629</v>
      </c>
      <c r="M2799" s="113">
        <v>44689.584178240744</v>
      </c>
      <c r="N2799" s="113">
        <v>44689.584201388891</v>
      </c>
      <c r="O2799" s="78" t="s">
        <v>1185</v>
      </c>
      <c r="P2799" s="78" t="str">
        <f t="shared" si="731"/>
        <v>CIC</v>
      </c>
      <c r="Q2799" s="113">
        <v>44689.585625</v>
      </c>
      <c r="R2799" s="78" t="s">
        <v>1286</v>
      </c>
      <c r="S2799" s="78" t="str">
        <f t="shared" si="732"/>
        <v>PLOEG</v>
      </c>
      <c r="T2799" s="113">
        <v>44689.593240740738</v>
      </c>
      <c r="U2799" s="78" t="s">
        <v>1286</v>
      </c>
      <c r="V2799" s="78" t="str">
        <f t="shared" si="733"/>
        <v>PLOEG</v>
      </c>
      <c r="W2799" s="113">
        <v>44689.615185185183</v>
      </c>
      <c r="X2799" s="113">
        <f t="shared" si="734"/>
        <v>4.8611111560603604E-4</v>
      </c>
      <c r="Y2799" s="113">
        <f t="shared" si="735"/>
        <v>9.0624999938881956E-3</v>
      </c>
      <c r="Z2799" s="113">
        <f t="shared" si="736"/>
        <v>2.1944444444670808E-2</v>
      </c>
      <c r="AB2799" s="2">
        <f t="shared" si="737"/>
        <v>783</v>
      </c>
      <c r="AC2799" s="2">
        <f t="shared" si="737"/>
        <v>1896</v>
      </c>
      <c r="AE2799" s="2" t="str">
        <f t="shared" si="738"/>
        <v/>
      </c>
      <c r="AF2799" s="2" t="str">
        <f t="shared" si="739"/>
        <v/>
      </c>
      <c r="AG2799" s="2">
        <f t="shared" si="740"/>
        <v>783</v>
      </c>
      <c r="AH2799" s="2" t="str">
        <f t="shared" si="741"/>
        <v/>
      </c>
      <c r="AI2799" s="2" t="str">
        <f t="shared" si="742"/>
        <v/>
      </c>
      <c r="AK2799" s="2" t="str">
        <f t="shared" si="743"/>
        <v/>
      </c>
      <c r="AL2799" s="2" t="str">
        <f t="shared" si="744"/>
        <v/>
      </c>
      <c r="AM2799" s="2">
        <f t="shared" si="745"/>
        <v>1896</v>
      </c>
      <c r="AN2799" s="2" t="str">
        <f t="shared" si="746"/>
        <v/>
      </c>
      <c r="AO2799" s="2" t="str">
        <f t="shared" si="747"/>
        <v/>
      </c>
    </row>
    <row r="2800" spans="1:41" x14ac:dyDescent="0.3">
      <c r="A2800" s="111">
        <v>44689.597766203704</v>
      </c>
      <c r="B2800" s="78" t="s">
        <v>3841</v>
      </c>
      <c r="C2800" s="78" t="s">
        <v>886</v>
      </c>
      <c r="D2800" s="78" t="s">
        <v>1237</v>
      </c>
      <c r="E2800" s="78">
        <v>31</v>
      </c>
      <c r="F2800" s="78" t="s">
        <v>807</v>
      </c>
      <c r="G2800" s="78" t="s">
        <v>98</v>
      </c>
      <c r="H2800" s="112" t="s">
        <v>216</v>
      </c>
      <c r="I2800" s="112">
        <v>4</v>
      </c>
      <c r="J2800" s="113">
        <v>44689.596284722225</v>
      </c>
      <c r="K2800" s="113">
        <v>44689.597766203704</v>
      </c>
      <c r="M2800" s="113">
        <v>44689.599386574075</v>
      </c>
      <c r="P2800" s="78" t="str">
        <f t="shared" si="731"/>
        <v/>
      </c>
      <c r="S2800" s="78" t="str">
        <f t="shared" si="732"/>
        <v/>
      </c>
      <c r="V2800" s="78" t="str">
        <f t="shared" si="733"/>
        <v/>
      </c>
      <c r="W2800" s="113">
        <v>44689.61445601852</v>
      </c>
      <c r="X2800" s="113">
        <f t="shared" si="734"/>
        <v>1.6203703708015382E-3</v>
      </c>
      <c r="Y2800" s="113" t="str">
        <f t="shared" si="735"/>
        <v/>
      </c>
      <c r="Z2800" s="113" t="str">
        <f t="shared" si="736"/>
        <v/>
      </c>
      <c r="AB2800" s="2" t="str">
        <f t="shared" si="737"/>
        <v/>
      </c>
      <c r="AC2800" s="2" t="str">
        <f t="shared" si="737"/>
        <v/>
      </c>
      <c r="AE2800" s="2" t="str">
        <f t="shared" si="738"/>
        <v/>
      </c>
      <c r="AF2800" s="2" t="str">
        <f t="shared" si="739"/>
        <v/>
      </c>
      <c r="AG2800" s="2" t="str">
        <f t="shared" si="740"/>
        <v/>
      </c>
      <c r="AH2800" s="2" t="str">
        <f t="shared" si="741"/>
        <v/>
      </c>
      <c r="AI2800" s="2" t="str">
        <f t="shared" si="742"/>
        <v/>
      </c>
      <c r="AK2800" s="2" t="str">
        <f t="shared" si="743"/>
        <v/>
      </c>
      <c r="AL2800" s="2" t="str">
        <f t="shared" si="744"/>
        <v/>
      </c>
      <c r="AM2800" s="2" t="str">
        <f t="shared" si="745"/>
        <v/>
      </c>
      <c r="AN2800" s="2" t="str">
        <f t="shared" si="746"/>
        <v/>
      </c>
      <c r="AO2800" s="2" t="str">
        <f t="shared" si="747"/>
        <v/>
      </c>
    </row>
    <row r="2801" spans="1:41" x14ac:dyDescent="0.3">
      <c r="A2801" s="111">
        <v>44689.634317129632</v>
      </c>
      <c r="B2801" s="78" t="s">
        <v>3842</v>
      </c>
      <c r="C2801" s="78" t="s">
        <v>886</v>
      </c>
      <c r="D2801" s="78" t="s">
        <v>1904</v>
      </c>
      <c r="E2801" s="78">
        <v>15</v>
      </c>
      <c r="F2801" s="78" t="s">
        <v>809</v>
      </c>
      <c r="G2801" s="78" t="s">
        <v>88</v>
      </c>
      <c r="H2801" s="112" t="s">
        <v>332</v>
      </c>
      <c r="I2801" s="112">
        <v>3</v>
      </c>
      <c r="J2801" s="113">
        <v>44689.633622685185</v>
      </c>
      <c r="K2801" s="113">
        <v>44689.634317129632</v>
      </c>
      <c r="M2801" s="113">
        <v>44689.635682870372</v>
      </c>
      <c r="P2801" s="78" t="str">
        <f t="shared" si="731"/>
        <v/>
      </c>
      <c r="Q2801" s="113">
        <v>44689.635983796295</v>
      </c>
      <c r="R2801" s="78" t="s">
        <v>1187</v>
      </c>
      <c r="S2801" s="78" t="str">
        <f t="shared" si="732"/>
        <v>CIC</v>
      </c>
      <c r="T2801" s="113">
        <v>44689.660138888888</v>
      </c>
      <c r="U2801" s="78" t="s">
        <v>1267</v>
      </c>
      <c r="V2801" s="78" t="str">
        <f t="shared" si="733"/>
        <v>PLOEG</v>
      </c>
      <c r="W2801" s="113">
        <v>44689.672025462962</v>
      </c>
      <c r="X2801" s="113">
        <f t="shared" si="734"/>
        <v>1.3657407398568466E-3</v>
      </c>
      <c r="Y2801" s="113">
        <f t="shared" si="735"/>
        <v>2.4456018516502809E-2</v>
      </c>
      <c r="Z2801" s="113">
        <f t="shared" si="736"/>
        <v>1.1886574073287193E-2</v>
      </c>
      <c r="AB2801" s="2">
        <f t="shared" si="737"/>
        <v>2113</v>
      </c>
      <c r="AC2801" s="2">
        <f t="shared" si="737"/>
        <v>1027</v>
      </c>
      <c r="AE2801" s="2" t="str">
        <f t="shared" si="738"/>
        <v/>
      </c>
      <c r="AF2801" s="2" t="str">
        <f t="shared" si="739"/>
        <v/>
      </c>
      <c r="AG2801" s="2" t="str">
        <f t="shared" si="740"/>
        <v/>
      </c>
      <c r="AH2801" s="2">
        <f t="shared" si="741"/>
        <v>2113</v>
      </c>
      <c r="AI2801" s="2" t="str">
        <f t="shared" si="742"/>
        <v/>
      </c>
      <c r="AK2801" s="2" t="str">
        <f t="shared" si="743"/>
        <v/>
      </c>
      <c r="AL2801" s="2" t="str">
        <f t="shared" si="744"/>
        <v/>
      </c>
      <c r="AM2801" s="2" t="str">
        <f t="shared" si="745"/>
        <v/>
      </c>
      <c r="AN2801" s="2">
        <f t="shared" si="746"/>
        <v>1027</v>
      </c>
      <c r="AO2801" s="2" t="str">
        <f t="shared" si="747"/>
        <v/>
      </c>
    </row>
    <row r="2802" spans="1:41" x14ac:dyDescent="0.3">
      <c r="A2802" s="111">
        <v>44689.767210648148</v>
      </c>
      <c r="B2802" s="78" t="s">
        <v>3843</v>
      </c>
      <c r="C2802" s="78" t="s">
        <v>835</v>
      </c>
      <c r="D2802" s="78" t="s">
        <v>1191</v>
      </c>
      <c r="E2802" s="78">
        <v>25</v>
      </c>
      <c r="F2802" s="78" t="s">
        <v>807</v>
      </c>
      <c r="G2802" s="78" t="s">
        <v>110</v>
      </c>
      <c r="H2802" s="112" t="s">
        <v>344</v>
      </c>
      <c r="I2802" s="112">
        <v>3</v>
      </c>
      <c r="J2802" s="113">
        <v>44689.766435185185</v>
      </c>
      <c r="K2802" s="113">
        <v>44689.767210648148</v>
      </c>
      <c r="L2802" s="113">
        <v>44689.769699074073</v>
      </c>
      <c r="M2802" s="113">
        <v>44689.76840277778</v>
      </c>
      <c r="P2802" s="78" t="str">
        <f t="shared" si="731"/>
        <v/>
      </c>
      <c r="S2802" s="78" t="str">
        <f t="shared" si="732"/>
        <v/>
      </c>
      <c r="V2802" s="78" t="str">
        <f t="shared" si="733"/>
        <v/>
      </c>
      <c r="W2802" s="113">
        <v>44689.770312499997</v>
      </c>
      <c r="X2802" s="113">
        <f t="shared" si="734"/>
        <v>1.1921296318178065E-3</v>
      </c>
      <c r="Y2802" s="113" t="str">
        <f t="shared" si="735"/>
        <v/>
      </c>
      <c r="Z2802" s="113" t="str">
        <f t="shared" si="736"/>
        <v/>
      </c>
      <c r="AB2802" s="2" t="str">
        <f t="shared" si="737"/>
        <v/>
      </c>
      <c r="AC2802" s="2" t="str">
        <f t="shared" si="737"/>
        <v/>
      </c>
      <c r="AE2802" s="2" t="str">
        <f t="shared" si="738"/>
        <v/>
      </c>
      <c r="AF2802" s="2" t="str">
        <f t="shared" si="739"/>
        <v/>
      </c>
      <c r="AG2802" s="2" t="str">
        <f t="shared" si="740"/>
        <v/>
      </c>
      <c r="AH2802" s="2" t="str">
        <f t="shared" si="741"/>
        <v/>
      </c>
      <c r="AI2802" s="2" t="str">
        <f t="shared" si="742"/>
        <v/>
      </c>
      <c r="AK2802" s="2" t="str">
        <f t="shared" si="743"/>
        <v/>
      </c>
      <c r="AL2802" s="2" t="str">
        <f t="shared" si="744"/>
        <v/>
      </c>
      <c r="AM2802" s="2" t="str">
        <f t="shared" si="745"/>
        <v/>
      </c>
      <c r="AN2802" s="2" t="str">
        <f t="shared" si="746"/>
        <v/>
      </c>
      <c r="AO2802" s="2" t="str">
        <f t="shared" si="747"/>
        <v/>
      </c>
    </row>
    <row r="2803" spans="1:41" x14ac:dyDescent="0.3">
      <c r="A2803" s="111">
        <v>44689.768275462964</v>
      </c>
      <c r="B2803" s="78" t="s">
        <v>1047</v>
      </c>
      <c r="C2803" s="78" t="s">
        <v>850</v>
      </c>
      <c r="D2803" s="78" t="s">
        <v>1199</v>
      </c>
      <c r="E2803" s="78">
        <v>756</v>
      </c>
      <c r="F2803" s="78" t="s">
        <v>809</v>
      </c>
      <c r="G2803" s="78" t="s">
        <v>124</v>
      </c>
      <c r="H2803" s="112" t="s">
        <v>264</v>
      </c>
      <c r="I2803" s="112">
        <v>2</v>
      </c>
      <c r="J2803" s="113">
        <v>44689.767893518518</v>
      </c>
      <c r="K2803" s="113">
        <v>44689.768275462964</v>
      </c>
      <c r="M2803" s="113">
        <v>44689.769606481481</v>
      </c>
      <c r="N2803" s="113">
        <v>44689.769641203704</v>
      </c>
      <c r="O2803" s="78" t="s">
        <v>1185</v>
      </c>
      <c r="P2803" s="78" t="str">
        <f t="shared" si="731"/>
        <v>CIC</v>
      </c>
      <c r="Q2803" s="113">
        <v>44689.769895833335</v>
      </c>
      <c r="R2803" s="78" t="s">
        <v>1286</v>
      </c>
      <c r="S2803" s="78" t="str">
        <f t="shared" si="732"/>
        <v>PLOEG</v>
      </c>
      <c r="T2803" s="113">
        <v>44689.775567129633</v>
      </c>
      <c r="U2803" s="78" t="s">
        <v>1185</v>
      </c>
      <c r="V2803" s="78" t="str">
        <f t="shared" si="733"/>
        <v>CIC</v>
      </c>
      <c r="W2803" s="113">
        <v>44689.777743055558</v>
      </c>
      <c r="X2803" s="113">
        <f t="shared" si="734"/>
        <v>1.3310185167938471E-3</v>
      </c>
      <c r="Y2803" s="113">
        <f t="shared" si="735"/>
        <v>5.9606481518130749E-3</v>
      </c>
      <c r="Z2803" s="113">
        <f t="shared" si="736"/>
        <v>2.1759259252576157E-3</v>
      </c>
      <c r="AB2803" s="2">
        <f t="shared" si="737"/>
        <v>515</v>
      </c>
      <c r="AC2803" s="2">
        <f t="shared" si="737"/>
        <v>188</v>
      </c>
      <c r="AE2803" s="2" t="str">
        <f t="shared" si="738"/>
        <v/>
      </c>
      <c r="AF2803" s="2" t="str">
        <f t="shared" si="739"/>
        <v/>
      </c>
      <c r="AG2803" s="2">
        <f t="shared" si="740"/>
        <v>515</v>
      </c>
      <c r="AH2803" s="2" t="str">
        <f t="shared" si="741"/>
        <v/>
      </c>
      <c r="AI2803" s="2" t="str">
        <f t="shared" si="742"/>
        <v/>
      </c>
      <c r="AK2803" s="2" t="str">
        <f t="shared" si="743"/>
        <v/>
      </c>
      <c r="AL2803" s="2" t="str">
        <f t="shared" si="744"/>
        <v/>
      </c>
      <c r="AM2803" s="2">
        <f t="shared" si="745"/>
        <v>188</v>
      </c>
      <c r="AN2803" s="2" t="str">
        <f t="shared" si="746"/>
        <v/>
      </c>
      <c r="AO2803" s="2" t="str">
        <f t="shared" si="747"/>
        <v/>
      </c>
    </row>
    <row r="2804" spans="1:41" x14ac:dyDescent="0.3">
      <c r="A2804" s="111">
        <v>44689.768275462964</v>
      </c>
      <c r="B2804" s="78" t="s">
        <v>1047</v>
      </c>
      <c r="C2804" s="78" t="s">
        <v>835</v>
      </c>
      <c r="D2804" s="78" t="s">
        <v>1199</v>
      </c>
      <c r="E2804" s="78">
        <v>756</v>
      </c>
      <c r="F2804" s="78" t="s">
        <v>809</v>
      </c>
      <c r="G2804" s="78" t="s">
        <v>124</v>
      </c>
      <c r="H2804" s="112" t="s">
        <v>264</v>
      </c>
      <c r="I2804" s="112">
        <v>2</v>
      </c>
      <c r="J2804" s="113">
        <v>44689.767893518518</v>
      </c>
      <c r="K2804" s="113">
        <v>44689.768275462964</v>
      </c>
      <c r="M2804" s="113">
        <v>44689.769699074073</v>
      </c>
      <c r="N2804" s="113">
        <v>44689.769745370373</v>
      </c>
      <c r="O2804" s="78" t="s">
        <v>1185</v>
      </c>
      <c r="P2804" s="78" t="str">
        <f t="shared" si="731"/>
        <v>CIC</v>
      </c>
      <c r="S2804" s="78" t="str">
        <f t="shared" si="732"/>
        <v/>
      </c>
      <c r="T2804" s="113">
        <v>44689.776458333334</v>
      </c>
      <c r="U2804" s="78" t="s">
        <v>1200</v>
      </c>
      <c r="V2804" s="78" t="str">
        <f t="shared" si="733"/>
        <v>PLOEG</v>
      </c>
      <c r="W2804" s="113">
        <v>44689.777800925927</v>
      </c>
      <c r="X2804" s="113">
        <f t="shared" si="734"/>
        <v>1.4236111092031933E-3</v>
      </c>
      <c r="Y2804" s="113">
        <f t="shared" si="735"/>
        <v>6.7592592604341917E-3</v>
      </c>
      <c r="Z2804" s="113">
        <f t="shared" si="736"/>
        <v>1.3425925935734995E-3</v>
      </c>
      <c r="AB2804" s="2">
        <f t="shared" si="737"/>
        <v>584</v>
      </c>
      <c r="AC2804" s="2">
        <f t="shared" si="737"/>
        <v>116</v>
      </c>
      <c r="AE2804" s="2" t="str">
        <f t="shared" si="738"/>
        <v/>
      </c>
      <c r="AF2804" s="2" t="str">
        <f t="shared" si="739"/>
        <v/>
      </c>
      <c r="AG2804" s="2">
        <f t="shared" si="740"/>
        <v>584</v>
      </c>
      <c r="AH2804" s="2" t="str">
        <f t="shared" si="741"/>
        <v/>
      </c>
      <c r="AI2804" s="2" t="str">
        <f t="shared" si="742"/>
        <v/>
      </c>
      <c r="AK2804" s="2" t="str">
        <f t="shared" si="743"/>
        <v/>
      </c>
      <c r="AL2804" s="2" t="str">
        <f t="shared" si="744"/>
        <v/>
      </c>
      <c r="AM2804" s="2">
        <f t="shared" si="745"/>
        <v>116</v>
      </c>
      <c r="AN2804" s="2" t="str">
        <f t="shared" si="746"/>
        <v/>
      </c>
      <c r="AO2804" s="2" t="str">
        <f t="shared" si="747"/>
        <v/>
      </c>
    </row>
    <row r="2805" spans="1:41" x14ac:dyDescent="0.3">
      <c r="A2805" s="111">
        <v>44689.784189814818</v>
      </c>
      <c r="B2805" s="78" t="s">
        <v>3844</v>
      </c>
      <c r="C2805" s="78" t="s">
        <v>835</v>
      </c>
      <c r="D2805" s="78" t="s">
        <v>1199</v>
      </c>
      <c r="F2805" s="78" t="s">
        <v>809</v>
      </c>
      <c r="G2805" s="78" t="s">
        <v>86</v>
      </c>
      <c r="H2805" s="112" t="s">
        <v>252</v>
      </c>
      <c r="I2805" s="112">
        <v>4</v>
      </c>
      <c r="J2805" s="113">
        <v>44689.782592592594</v>
      </c>
      <c r="K2805" s="113">
        <v>44689.784189814818</v>
      </c>
      <c r="M2805" s="113">
        <v>44689.787858796299</v>
      </c>
      <c r="N2805" s="113">
        <v>44689.788877314815</v>
      </c>
      <c r="O2805" s="78" t="s">
        <v>1187</v>
      </c>
      <c r="P2805" s="78" t="str">
        <f t="shared" si="731"/>
        <v>CIC</v>
      </c>
      <c r="Q2805" s="113">
        <v>44689.793090277781</v>
      </c>
      <c r="R2805" s="78" t="s">
        <v>1200</v>
      </c>
      <c r="S2805" s="78" t="str">
        <f t="shared" si="732"/>
        <v>PLOEG</v>
      </c>
      <c r="T2805" s="113">
        <v>44689.795092592591</v>
      </c>
      <c r="U2805" s="78" t="s">
        <v>1200</v>
      </c>
      <c r="V2805" s="78" t="str">
        <f t="shared" si="733"/>
        <v>PLOEG</v>
      </c>
      <c r="W2805" s="113">
        <v>44689.827291666668</v>
      </c>
      <c r="X2805" s="113">
        <f t="shared" si="734"/>
        <v>3.6689814805868082E-3</v>
      </c>
      <c r="Y2805" s="113">
        <f t="shared" si="735"/>
        <v>7.2337962919846177E-3</v>
      </c>
      <c r="Z2805" s="113">
        <f t="shared" si="736"/>
        <v>3.2199074077652767E-2</v>
      </c>
      <c r="AB2805" s="2">
        <f t="shared" si="737"/>
        <v>625</v>
      </c>
      <c r="AC2805" s="2">
        <f t="shared" si="737"/>
        <v>2782</v>
      </c>
      <c r="AE2805" s="2" t="str">
        <f t="shared" si="738"/>
        <v/>
      </c>
      <c r="AF2805" s="2" t="str">
        <f t="shared" si="739"/>
        <v/>
      </c>
      <c r="AG2805" s="2" t="str">
        <f t="shared" si="740"/>
        <v/>
      </c>
      <c r="AH2805" s="2" t="str">
        <f t="shared" si="741"/>
        <v/>
      </c>
      <c r="AI2805" s="2">
        <f t="shared" si="742"/>
        <v>625</v>
      </c>
      <c r="AK2805" s="2" t="str">
        <f t="shared" si="743"/>
        <v/>
      </c>
      <c r="AL2805" s="2" t="str">
        <f t="shared" si="744"/>
        <v/>
      </c>
      <c r="AM2805" s="2" t="str">
        <f t="shared" si="745"/>
        <v/>
      </c>
      <c r="AN2805" s="2" t="str">
        <f t="shared" si="746"/>
        <v/>
      </c>
      <c r="AO2805" s="2">
        <f t="shared" si="747"/>
        <v>2782</v>
      </c>
    </row>
    <row r="2806" spans="1:41" x14ac:dyDescent="0.3">
      <c r="A2806" s="111">
        <v>44689.834641203706</v>
      </c>
      <c r="B2806" s="78" t="s">
        <v>3845</v>
      </c>
      <c r="C2806" s="78" t="s">
        <v>835</v>
      </c>
      <c r="D2806" s="78" t="s">
        <v>2626</v>
      </c>
      <c r="F2806" s="78" t="s">
        <v>809</v>
      </c>
      <c r="G2806" s="78" t="s">
        <v>98</v>
      </c>
      <c r="H2806" s="112" t="s">
        <v>456</v>
      </c>
      <c r="I2806" s="112">
        <v>4</v>
      </c>
      <c r="J2806" s="113">
        <v>44689.832326388889</v>
      </c>
      <c r="K2806" s="113">
        <v>44689.834641203706</v>
      </c>
      <c r="M2806" s="113">
        <v>44689.834999999999</v>
      </c>
      <c r="N2806" s="113">
        <v>44689.83556712963</v>
      </c>
      <c r="O2806" s="78" t="s">
        <v>1187</v>
      </c>
      <c r="P2806" s="78" t="str">
        <f t="shared" si="731"/>
        <v>CIC</v>
      </c>
      <c r="S2806" s="78" t="str">
        <f t="shared" si="732"/>
        <v/>
      </c>
      <c r="T2806" s="113">
        <v>44689.842835648145</v>
      </c>
      <c r="U2806" s="78" t="s">
        <v>1200</v>
      </c>
      <c r="V2806" s="78" t="str">
        <f t="shared" si="733"/>
        <v>PLOEG</v>
      </c>
      <c r="W2806" s="113">
        <v>44689.848287037035</v>
      </c>
      <c r="X2806" s="113">
        <f t="shared" si="734"/>
        <v>3.5879629285773262E-4</v>
      </c>
      <c r="Y2806" s="113">
        <f t="shared" si="735"/>
        <v>7.8356481462833472E-3</v>
      </c>
      <c r="Z2806" s="113">
        <f t="shared" si="736"/>
        <v>5.4513888899236917E-3</v>
      </c>
      <c r="AB2806" s="2">
        <f t="shared" si="737"/>
        <v>677</v>
      </c>
      <c r="AC2806" s="2">
        <f t="shared" si="737"/>
        <v>471</v>
      </c>
      <c r="AE2806" s="2" t="str">
        <f t="shared" si="738"/>
        <v/>
      </c>
      <c r="AF2806" s="2" t="str">
        <f t="shared" si="739"/>
        <v/>
      </c>
      <c r="AG2806" s="2" t="str">
        <f t="shared" si="740"/>
        <v/>
      </c>
      <c r="AH2806" s="2" t="str">
        <f t="shared" si="741"/>
        <v/>
      </c>
      <c r="AI2806" s="2">
        <f t="shared" si="742"/>
        <v>677</v>
      </c>
      <c r="AK2806" s="2" t="str">
        <f t="shared" si="743"/>
        <v/>
      </c>
      <c r="AL2806" s="2" t="str">
        <f t="shared" si="744"/>
        <v/>
      </c>
      <c r="AM2806" s="2" t="str">
        <f t="shared" si="745"/>
        <v/>
      </c>
      <c r="AN2806" s="2" t="str">
        <f t="shared" si="746"/>
        <v/>
      </c>
      <c r="AO2806" s="2">
        <f t="shared" si="747"/>
        <v>471</v>
      </c>
    </row>
    <row r="2807" spans="1:41" x14ac:dyDescent="0.3">
      <c r="A2807" s="111">
        <v>44689.846736111111</v>
      </c>
      <c r="B2807" s="78" t="s">
        <v>3846</v>
      </c>
      <c r="C2807" s="78" t="s">
        <v>835</v>
      </c>
      <c r="D2807" s="78" t="s">
        <v>2691</v>
      </c>
      <c r="E2807" s="78">
        <v>77</v>
      </c>
      <c r="F2807" s="78" t="s">
        <v>807</v>
      </c>
      <c r="G2807" s="78" t="s">
        <v>124</v>
      </c>
      <c r="H2807" s="112" t="s">
        <v>264</v>
      </c>
      <c r="I2807" s="112">
        <v>2</v>
      </c>
      <c r="J2807" s="113">
        <v>44689.845625000002</v>
      </c>
      <c r="K2807" s="113">
        <v>44689.846736111111</v>
      </c>
      <c r="M2807" s="113">
        <v>44689.848321759258</v>
      </c>
      <c r="N2807" s="113">
        <v>44689.848344907405</v>
      </c>
      <c r="O2807" s="78" t="s">
        <v>1185</v>
      </c>
      <c r="P2807" s="78" t="str">
        <f t="shared" si="731"/>
        <v>CIC</v>
      </c>
      <c r="S2807" s="78" t="str">
        <f t="shared" si="732"/>
        <v/>
      </c>
      <c r="T2807" s="113">
        <v>44689.858634259261</v>
      </c>
      <c r="U2807" s="78" t="s">
        <v>1200</v>
      </c>
      <c r="V2807" s="78" t="str">
        <f t="shared" si="733"/>
        <v>PLOEG</v>
      </c>
      <c r="W2807" s="113">
        <v>44689.944988425923</v>
      </c>
      <c r="X2807" s="113">
        <f t="shared" si="734"/>
        <v>1.5856481477385387E-3</v>
      </c>
      <c r="Y2807" s="113">
        <f t="shared" si="735"/>
        <v>1.0312500002328306E-2</v>
      </c>
      <c r="Z2807" s="113">
        <f t="shared" si="736"/>
        <v>8.6354166662204079E-2</v>
      </c>
      <c r="AB2807" s="2">
        <f t="shared" si="737"/>
        <v>891</v>
      </c>
      <c r="AC2807" s="2">
        <f t="shared" si="737"/>
        <v>7461</v>
      </c>
      <c r="AE2807" s="2" t="str">
        <f t="shared" si="738"/>
        <v/>
      </c>
      <c r="AF2807" s="2" t="str">
        <f t="shared" si="739"/>
        <v/>
      </c>
      <c r="AG2807" s="2">
        <f t="shared" si="740"/>
        <v>891</v>
      </c>
      <c r="AH2807" s="2" t="str">
        <f t="shared" si="741"/>
        <v/>
      </c>
      <c r="AI2807" s="2" t="str">
        <f t="shared" si="742"/>
        <v/>
      </c>
      <c r="AK2807" s="2" t="str">
        <f t="shared" si="743"/>
        <v/>
      </c>
      <c r="AL2807" s="2" t="str">
        <f t="shared" si="744"/>
        <v/>
      </c>
      <c r="AM2807" s="2">
        <f t="shared" si="745"/>
        <v>7461</v>
      </c>
      <c r="AN2807" s="2" t="str">
        <f t="shared" si="746"/>
        <v/>
      </c>
      <c r="AO2807" s="2" t="str">
        <f t="shared" si="747"/>
        <v/>
      </c>
    </row>
    <row r="2808" spans="1:41" x14ac:dyDescent="0.3">
      <c r="A2808" s="111">
        <v>44689.846736111111</v>
      </c>
      <c r="B2808" s="78" t="s">
        <v>3846</v>
      </c>
      <c r="C2808" s="78" t="s">
        <v>853</v>
      </c>
      <c r="D2808" s="78" t="s">
        <v>2691</v>
      </c>
      <c r="E2808" s="78">
        <v>77</v>
      </c>
      <c r="F2808" s="78" t="s">
        <v>807</v>
      </c>
      <c r="G2808" s="78" t="s">
        <v>124</v>
      </c>
      <c r="H2808" s="112" t="s">
        <v>264</v>
      </c>
      <c r="I2808" s="112">
        <v>2</v>
      </c>
      <c r="J2808" s="113">
        <v>44689.845625000002</v>
      </c>
      <c r="K2808" s="113">
        <v>44689.846736111111</v>
      </c>
      <c r="M2808" s="113">
        <v>44689.852777777778</v>
      </c>
      <c r="N2808" s="113">
        <v>44689.852812500001</v>
      </c>
      <c r="O2808" s="78" t="s">
        <v>1187</v>
      </c>
      <c r="P2808" s="78" t="str">
        <f t="shared" si="731"/>
        <v>CIC</v>
      </c>
      <c r="Q2808" s="113">
        <v>44689.867395833331</v>
      </c>
      <c r="R2808" s="78" t="s">
        <v>1185</v>
      </c>
      <c r="S2808" s="78" t="str">
        <f t="shared" si="732"/>
        <v>CIC</v>
      </c>
      <c r="T2808" s="113">
        <v>44689.85900462963</v>
      </c>
      <c r="U2808" s="78" t="s">
        <v>1185</v>
      </c>
      <c r="V2808" s="78" t="str">
        <f t="shared" si="733"/>
        <v>CIC</v>
      </c>
      <c r="W2808" s="113">
        <v>44689.980428240742</v>
      </c>
      <c r="X2808" s="113">
        <f t="shared" si="734"/>
        <v>6.0416666674427688E-3</v>
      </c>
      <c r="Y2808" s="113">
        <f t="shared" si="735"/>
        <v>6.2268518522614613E-3</v>
      </c>
      <c r="Z2808" s="113">
        <f t="shared" si="736"/>
        <v>0.12142361111182254</v>
      </c>
      <c r="AB2808" s="2">
        <f t="shared" si="737"/>
        <v>538</v>
      </c>
      <c r="AC2808" s="2">
        <f t="shared" si="737"/>
        <v>10491</v>
      </c>
      <c r="AE2808" s="2" t="str">
        <f t="shared" si="738"/>
        <v/>
      </c>
      <c r="AF2808" s="2" t="str">
        <f t="shared" si="739"/>
        <v/>
      </c>
      <c r="AG2808" s="2">
        <f t="shared" si="740"/>
        <v>538</v>
      </c>
      <c r="AH2808" s="2" t="str">
        <f t="shared" si="741"/>
        <v/>
      </c>
      <c r="AI2808" s="2" t="str">
        <f t="shared" si="742"/>
        <v/>
      </c>
      <c r="AK2808" s="2" t="str">
        <f t="shared" si="743"/>
        <v/>
      </c>
      <c r="AL2808" s="2" t="str">
        <f t="shared" si="744"/>
        <v/>
      </c>
      <c r="AM2808" s="2">
        <f t="shared" si="745"/>
        <v>10491</v>
      </c>
      <c r="AN2808" s="2" t="str">
        <f t="shared" si="746"/>
        <v/>
      </c>
      <c r="AO2808" s="2" t="str">
        <f t="shared" si="747"/>
        <v/>
      </c>
    </row>
    <row r="2809" spans="1:41" x14ac:dyDescent="0.3">
      <c r="A2809" s="111">
        <v>44689.846736111111</v>
      </c>
      <c r="B2809" s="78" t="s">
        <v>3846</v>
      </c>
      <c r="C2809" s="78" t="s">
        <v>846</v>
      </c>
      <c r="D2809" s="78" t="s">
        <v>2691</v>
      </c>
      <c r="E2809" s="78">
        <v>77</v>
      </c>
      <c r="F2809" s="78" t="s">
        <v>807</v>
      </c>
      <c r="G2809" s="78" t="s">
        <v>124</v>
      </c>
      <c r="H2809" s="112" t="s">
        <v>264</v>
      </c>
      <c r="I2809" s="112">
        <v>2</v>
      </c>
      <c r="J2809" s="113">
        <v>44689.845625000002</v>
      </c>
      <c r="K2809" s="113">
        <v>44689.846736111111</v>
      </c>
      <c r="M2809" s="113">
        <v>44689.916458333333</v>
      </c>
      <c r="P2809" s="78" t="str">
        <f t="shared" si="731"/>
        <v/>
      </c>
      <c r="S2809" s="78" t="str">
        <f t="shared" si="732"/>
        <v/>
      </c>
      <c r="T2809" s="113">
        <v>44689.916481481479</v>
      </c>
      <c r="U2809" s="78" t="s">
        <v>1185</v>
      </c>
      <c r="V2809" s="78" t="str">
        <f t="shared" si="733"/>
        <v>CIC</v>
      </c>
      <c r="W2809" s="113">
        <v>44690.055104166669</v>
      </c>
      <c r="X2809" s="113">
        <f t="shared" si="734"/>
        <v>6.9722222222480923E-2</v>
      </c>
      <c r="Y2809" s="113" t="str">
        <f t="shared" si="735"/>
        <v/>
      </c>
      <c r="Z2809" s="113">
        <f t="shared" si="736"/>
        <v>0.13862268519005738</v>
      </c>
      <c r="AB2809" s="2" t="str">
        <f t="shared" si="737"/>
        <v/>
      </c>
      <c r="AC2809" s="2">
        <f t="shared" si="737"/>
        <v>11977</v>
      </c>
      <c r="AE2809" s="2" t="str">
        <f t="shared" si="738"/>
        <v/>
      </c>
      <c r="AF2809" s="2" t="str">
        <f t="shared" si="739"/>
        <v/>
      </c>
      <c r="AG2809" s="2" t="str">
        <f t="shared" si="740"/>
        <v/>
      </c>
      <c r="AH2809" s="2" t="str">
        <f t="shared" si="741"/>
        <v/>
      </c>
      <c r="AI2809" s="2" t="str">
        <f t="shared" si="742"/>
        <v/>
      </c>
      <c r="AK2809" s="2" t="str">
        <f t="shared" si="743"/>
        <v/>
      </c>
      <c r="AL2809" s="2" t="str">
        <f t="shared" si="744"/>
        <v/>
      </c>
      <c r="AM2809" s="2">
        <f t="shared" si="745"/>
        <v>11977</v>
      </c>
      <c r="AN2809" s="2" t="str">
        <f t="shared" si="746"/>
        <v/>
      </c>
      <c r="AO2809" s="2" t="str">
        <f t="shared" si="747"/>
        <v/>
      </c>
    </row>
    <row r="2810" spans="1:41" x14ac:dyDescent="0.3">
      <c r="A2810" s="111">
        <v>44689.898657407408</v>
      </c>
      <c r="B2810" s="78" t="s">
        <v>3847</v>
      </c>
      <c r="C2810" s="78" t="s">
        <v>853</v>
      </c>
      <c r="D2810" s="78" t="s">
        <v>1211</v>
      </c>
      <c r="E2810" s="78">
        <v>32</v>
      </c>
      <c r="F2810" s="78" t="s">
        <v>808</v>
      </c>
      <c r="G2810" s="78" t="s">
        <v>88</v>
      </c>
      <c r="H2810" s="112" t="s">
        <v>256</v>
      </c>
      <c r="I2810" s="112">
        <v>3</v>
      </c>
      <c r="J2810" s="113">
        <v>44689.895543981482</v>
      </c>
      <c r="K2810" s="113">
        <v>44689.898657407408</v>
      </c>
      <c r="M2810" s="113">
        <v>44689.987060185187</v>
      </c>
      <c r="N2810" s="113">
        <v>44689.98709490741</v>
      </c>
      <c r="O2810" s="78" t="s">
        <v>1187</v>
      </c>
      <c r="P2810" s="78" t="str">
        <f t="shared" si="731"/>
        <v>CIC</v>
      </c>
      <c r="Q2810" s="113">
        <v>44689.992291666669</v>
      </c>
      <c r="R2810" s="78" t="s">
        <v>1273</v>
      </c>
      <c r="S2810" s="78" t="str">
        <f t="shared" si="732"/>
        <v>PLOEG</v>
      </c>
      <c r="T2810" s="113">
        <v>44689.999050925922</v>
      </c>
      <c r="U2810" s="78" t="s">
        <v>1273</v>
      </c>
      <c r="V2810" s="78" t="str">
        <f t="shared" si="733"/>
        <v>PLOEG</v>
      </c>
      <c r="W2810" s="113">
        <v>44690.00885416667</v>
      </c>
      <c r="X2810" s="113">
        <f t="shared" si="734"/>
        <v>8.8402777779265307E-2</v>
      </c>
      <c r="Y2810" s="113">
        <f t="shared" si="735"/>
        <v>1.1990740735200234E-2</v>
      </c>
      <c r="Z2810" s="113">
        <f t="shared" si="736"/>
        <v>9.8032407477148809E-3</v>
      </c>
      <c r="AB2810" s="2">
        <f t="shared" si="737"/>
        <v>1036</v>
      </c>
      <c r="AC2810" s="2">
        <f t="shared" si="737"/>
        <v>847</v>
      </c>
      <c r="AE2810" s="2" t="str">
        <f t="shared" si="738"/>
        <v/>
      </c>
      <c r="AF2810" s="2" t="str">
        <f t="shared" si="739"/>
        <v/>
      </c>
      <c r="AG2810" s="2" t="str">
        <f t="shared" si="740"/>
        <v/>
      </c>
      <c r="AH2810" s="2">
        <f t="shared" si="741"/>
        <v>1036</v>
      </c>
      <c r="AI2810" s="2" t="str">
        <f t="shared" si="742"/>
        <v/>
      </c>
      <c r="AK2810" s="2" t="str">
        <f t="shared" si="743"/>
        <v/>
      </c>
      <c r="AL2810" s="2" t="str">
        <f t="shared" si="744"/>
        <v/>
      </c>
      <c r="AM2810" s="2" t="str">
        <f t="shared" si="745"/>
        <v/>
      </c>
      <c r="AN2810" s="2">
        <f t="shared" si="746"/>
        <v>847</v>
      </c>
      <c r="AO2810" s="2" t="str">
        <f t="shared" si="747"/>
        <v/>
      </c>
    </row>
    <row r="2811" spans="1:41" x14ac:dyDescent="0.3">
      <c r="A2811" s="111">
        <v>44689.969467592593</v>
      </c>
      <c r="B2811" s="78" t="s">
        <v>3848</v>
      </c>
      <c r="C2811" s="78" t="s">
        <v>835</v>
      </c>
      <c r="D2811" s="78" t="s">
        <v>1354</v>
      </c>
      <c r="E2811" s="78">
        <v>99</v>
      </c>
      <c r="F2811" s="78" t="s">
        <v>807</v>
      </c>
      <c r="G2811" s="78" t="s">
        <v>118</v>
      </c>
      <c r="H2811" s="112" t="s">
        <v>396</v>
      </c>
      <c r="I2811" s="112">
        <v>3</v>
      </c>
      <c r="J2811" s="113">
        <v>44689.9690625</v>
      </c>
      <c r="K2811" s="113">
        <v>44689.969467592593</v>
      </c>
      <c r="M2811" s="113">
        <v>44689.971712962964</v>
      </c>
      <c r="N2811" s="113">
        <v>44689.971770833334</v>
      </c>
      <c r="O2811" s="78" t="s">
        <v>1185</v>
      </c>
      <c r="P2811" s="78" t="str">
        <f t="shared" si="731"/>
        <v>CIC</v>
      </c>
      <c r="Q2811" s="113">
        <v>44689.975462962961</v>
      </c>
      <c r="R2811" s="78" t="s">
        <v>1200</v>
      </c>
      <c r="S2811" s="78" t="str">
        <f t="shared" si="732"/>
        <v>PLOEG</v>
      </c>
      <c r="T2811" s="113">
        <v>44689.977881944447</v>
      </c>
      <c r="U2811" s="78" t="s">
        <v>1200</v>
      </c>
      <c r="V2811" s="78" t="str">
        <f t="shared" si="733"/>
        <v>PLOEG</v>
      </c>
      <c r="W2811" s="113">
        <v>44689.995555555557</v>
      </c>
      <c r="X2811" s="113">
        <f t="shared" si="734"/>
        <v>2.2453703713836148E-3</v>
      </c>
      <c r="Y2811" s="113">
        <f t="shared" si="735"/>
        <v>6.1689814829151146E-3</v>
      </c>
      <c r="Z2811" s="113">
        <f t="shared" si="736"/>
        <v>1.767361110978527E-2</v>
      </c>
      <c r="AB2811" s="2">
        <f t="shared" si="737"/>
        <v>533</v>
      </c>
      <c r="AC2811" s="2">
        <f t="shared" si="737"/>
        <v>1527</v>
      </c>
      <c r="AE2811" s="2" t="str">
        <f t="shared" si="738"/>
        <v/>
      </c>
      <c r="AF2811" s="2" t="str">
        <f t="shared" si="739"/>
        <v/>
      </c>
      <c r="AG2811" s="2" t="str">
        <f t="shared" si="740"/>
        <v/>
      </c>
      <c r="AH2811" s="2">
        <f t="shared" si="741"/>
        <v>533</v>
      </c>
      <c r="AI2811" s="2" t="str">
        <f t="shared" si="742"/>
        <v/>
      </c>
      <c r="AK2811" s="2" t="str">
        <f t="shared" si="743"/>
        <v/>
      </c>
      <c r="AL2811" s="2" t="str">
        <f t="shared" si="744"/>
        <v/>
      </c>
      <c r="AM2811" s="2" t="str">
        <f t="shared" si="745"/>
        <v/>
      </c>
      <c r="AN2811" s="2">
        <f t="shared" si="746"/>
        <v>1527</v>
      </c>
      <c r="AO2811" s="2" t="str">
        <f t="shared" si="747"/>
        <v/>
      </c>
    </row>
    <row r="2812" spans="1:41" x14ac:dyDescent="0.3">
      <c r="A2812" s="111">
        <v>44689.969467592593</v>
      </c>
      <c r="B2812" s="78" t="s">
        <v>3848</v>
      </c>
      <c r="C2812" s="78" t="s">
        <v>853</v>
      </c>
      <c r="D2812" s="78" t="s">
        <v>1354</v>
      </c>
      <c r="E2812" s="78">
        <v>99</v>
      </c>
      <c r="F2812" s="78" t="s">
        <v>807</v>
      </c>
      <c r="G2812" s="78" t="s">
        <v>118</v>
      </c>
      <c r="H2812" s="112" t="s">
        <v>396</v>
      </c>
      <c r="I2812" s="112">
        <v>3</v>
      </c>
      <c r="J2812" s="113">
        <v>44689.9690625</v>
      </c>
      <c r="K2812" s="113">
        <v>44689.969467592593</v>
      </c>
      <c r="M2812" s="113">
        <v>44689.980497685188</v>
      </c>
      <c r="P2812" s="78" t="str">
        <f t="shared" si="731"/>
        <v/>
      </c>
      <c r="S2812" s="78" t="str">
        <f t="shared" si="732"/>
        <v/>
      </c>
      <c r="T2812" s="113">
        <v>44689.980520833335</v>
      </c>
      <c r="U2812" s="78" t="s">
        <v>1185</v>
      </c>
      <c r="V2812" s="78" t="str">
        <f t="shared" si="733"/>
        <v>CIC</v>
      </c>
      <c r="W2812" s="113">
        <v>44689.986990740741</v>
      </c>
      <c r="X2812" s="113">
        <f t="shared" si="734"/>
        <v>1.1030092595319729E-2</v>
      </c>
      <c r="Y2812" s="113" t="str">
        <f t="shared" si="735"/>
        <v/>
      </c>
      <c r="Z2812" s="113">
        <f t="shared" si="736"/>
        <v>6.4699074064265005E-3</v>
      </c>
      <c r="AB2812" s="2" t="str">
        <f t="shared" si="737"/>
        <v/>
      </c>
      <c r="AC2812" s="2">
        <f t="shared" si="737"/>
        <v>559</v>
      </c>
      <c r="AE2812" s="2" t="str">
        <f t="shared" si="738"/>
        <v/>
      </c>
      <c r="AF2812" s="2" t="str">
        <f t="shared" si="739"/>
        <v/>
      </c>
      <c r="AG2812" s="2" t="str">
        <f t="shared" si="740"/>
        <v/>
      </c>
      <c r="AH2812" s="2" t="str">
        <f t="shared" si="741"/>
        <v/>
      </c>
      <c r="AI2812" s="2" t="str">
        <f t="shared" si="742"/>
        <v/>
      </c>
      <c r="AK2812" s="2" t="str">
        <f t="shared" si="743"/>
        <v/>
      </c>
      <c r="AL2812" s="2" t="str">
        <f t="shared" si="744"/>
        <v/>
      </c>
      <c r="AM2812" s="2" t="str">
        <f t="shared" si="745"/>
        <v/>
      </c>
      <c r="AN2812" s="2">
        <f t="shared" si="746"/>
        <v>559</v>
      </c>
      <c r="AO2812" s="2" t="str">
        <f t="shared" si="747"/>
        <v/>
      </c>
    </row>
    <row r="2813" spans="1:41" x14ac:dyDescent="0.3">
      <c r="A2813" s="111">
        <v>44690.113819444443</v>
      </c>
      <c r="B2813" s="78" t="s">
        <v>3849</v>
      </c>
      <c r="C2813" s="78" t="s">
        <v>853</v>
      </c>
      <c r="D2813" s="78" t="s">
        <v>3850</v>
      </c>
      <c r="E2813" s="78">
        <v>51</v>
      </c>
      <c r="F2813" s="78" t="s">
        <v>817</v>
      </c>
      <c r="G2813" s="78" t="s">
        <v>86</v>
      </c>
      <c r="H2813" s="112" t="s">
        <v>370</v>
      </c>
      <c r="I2813" s="112">
        <v>2</v>
      </c>
      <c r="J2813" s="113">
        <v>44690.113819444443</v>
      </c>
      <c r="K2813" s="113">
        <v>44690.113819444443</v>
      </c>
      <c r="M2813" s="113">
        <v>44690.113888888889</v>
      </c>
      <c r="N2813" s="113">
        <v>44690.113923611112</v>
      </c>
      <c r="O2813" s="78" t="s">
        <v>1187</v>
      </c>
      <c r="P2813" s="78" t="str">
        <f t="shared" si="731"/>
        <v>CIC</v>
      </c>
      <c r="S2813" s="78" t="str">
        <f t="shared" si="732"/>
        <v/>
      </c>
      <c r="T2813" s="113">
        <v>44690.120879629627</v>
      </c>
      <c r="U2813" s="78" t="s">
        <v>1187</v>
      </c>
      <c r="V2813" s="78" t="str">
        <f t="shared" si="733"/>
        <v>CIC</v>
      </c>
      <c r="W2813" s="113">
        <v>44690.130798611113</v>
      </c>
      <c r="X2813" s="113">
        <f t="shared" si="734"/>
        <v>6.9444446125999093E-5</v>
      </c>
      <c r="Y2813" s="113">
        <f t="shared" si="735"/>
        <v>6.9907407378195785E-3</v>
      </c>
      <c r="Z2813" s="113">
        <f t="shared" si="736"/>
        <v>9.9189814864075743E-3</v>
      </c>
      <c r="AB2813" s="2">
        <f t="shared" si="737"/>
        <v>604</v>
      </c>
      <c r="AC2813" s="2">
        <f t="shared" si="737"/>
        <v>857</v>
      </c>
      <c r="AE2813" s="2" t="str">
        <f t="shared" si="738"/>
        <v/>
      </c>
      <c r="AF2813" s="2" t="str">
        <f t="shared" si="739"/>
        <v/>
      </c>
      <c r="AG2813" s="2">
        <f t="shared" si="740"/>
        <v>604</v>
      </c>
      <c r="AH2813" s="2" t="str">
        <f t="shared" si="741"/>
        <v/>
      </c>
      <c r="AI2813" s="2" t="str">
        <f t="shared" si="742"/>
        <v/>
      </c>
      <c r="AK2813" s="2" t="str">
        <f t="shared" si="743"/>
        <v/>
      </c>
      <c r="AL2813" s="2" t="str">
        <f t="shared" si="744"/>
        <v/>
      </c>
      <c r="AM2813" s="2">
        <f t="shared" si="745"/>
        <v>857</v>
      </c>
      <c r="AN2813" s="2" t="str">
        <f t="shared" si="746"/>
        <v/>
      </c>
      <c r="AO2813" s="2" t="str">
        <f t="shared" si="747"/>
        <v/>
      </c>
    </row>
    <row r="2814" spans="1:41" x14ac:dyDescent="0.3">
      <c r="A2814" s="111">
        <v>44690.113819444443</v>
      </c>
      <c r="B2814" s="78" t="s">
        <v>3849</v>
      </c>
      <c r="C2814" s="78" t="s">
        <v>835</v>
      </c>
      <c r="D2814" s="78" t="s">
        <v>3850</v>
      </c>
      <c r="E2814" s="78">
        <v>51</v>
      </c>
      <c r="F2814" s="78" t="s">
        <v>817</v>
      </c>
      <c r="G2814" s="78" t="s">
        <v>86</v>
      </c>
      <c r="H2814" s="112" t="s">
        <v>370</v>
      </c>
      <c r="I2814" s="112">
        <v>2</v>
      </c>
      <c r="J2814" s="113">
        <v>44690.113819444443</v>
      </c>
      <c r="K2814" s="113">
        <v>44690.113819444443</v>
      </c>
      <c r="M2814" s="113">
        <v>44690.114907407406</v>
      </c>
      <c r="N2814" s="113">
        <v>44690.119942129626</v>
      </c>
      <c r="O2814" s="78" t="s">
        <v>1200</v>
      </c>
      <c r="P2814" s="78" t="str">
        <f t="shared" si="731"/>
        <v>PLOEG</v>
      </c>
      <c r="S2814" s="78" t="str">
        <f t="shared" si="732"/>
        <v/>
      </c>
      <c r="T2814" s="113">
        <v>44690.119988425926</v>
      </c>
      <c r="U2814" s="78" t="s">
        <v>1200</v>
      </c>
      <c r="V2814" s="78" t="str">
        <f t="shared" si="733"/>
        <v>PLOEG</v>
      </c>
      <c r="W2814" s="113">
        <v>44690.13082175926</v>
      </c>
      <c r="X2814" s="113">
        <f t="shared" si="734"/>
        <v>1.0879629626288079E-3</v>
      </c>
      <c r="Y2814" s="113">
        <f t="shared" si="735"/>
        <v>5.0810185202863067E-3</v>
      </c>
      <c r="Z2814" s="113">
        <f t="shared" si="736"/>
        <v>1.0833333333721384E-2</v>
      </c>
      <c r="AB2814" s="2">
        <f t="shared" si="737"/>
        <v>439</v>
      </c>
      <c r="AC2814" s="2">
        <f t="shared" si="737"/>
        <v>936</v>
      </c>
      <c r="AE2814" s="2" t="str">
        <f t="shared" si="738"/>
        <v/>
      </c>
      <c r="AF2814" s="2" t="str">
        <f t="shared" si="739"/>
        <v/>
      </c>
      <c r="AG2814" s="2">
        <f t="shared" si="740"/>
        <v>439</v>
      </c>
      <c r="AH2814" s="2" t="str">
        <f t="shared" si="741"/>
        <v/>
      </c>
      <c r="AI2814" s="2" t="str">
        <f t="shared" si="742"/>
        <v/>
      </c>
      <c r="AK2814" s="2" t="str">
        <f t="shared" si="743"/>
        <v/>
      </c>
      <c r="AL2814" s="2" t="str">
        <f t="shared" si="744"/>
        <v/>
      </c>
      <c r="AM2814" s="2">
        <f t="shared" si="745"/>
        <v>936</v>
      </c>
      <c r="AN2814" s="2" t="str">
        <f t="shared" si="746"/>
        <v/>
      </c>
      <c r="AO2814" s="2" t="str">
        <f t="shared" si="747"/>
        <v/>
      </c>
    </row>
    <row r="2815" spans="1:41" x14ac:dyDescent="0.3">
      <c r="A2815" s="111">
        <v>44690.113819444443</v>
      </c>
      <c r="B2815" s="78" t="s">
        <v>3849</v>
      </c>
      <c r="C2815" s="78" t="s">
        <v>846</v>
      </c>
      <c r="D2815" s="78" t="s">
        <v>3850</v>
      </c>
      <c r="E2815" s="78">
        <v>51</v>
      </c>
      <c r="F2815" s="78" t="s">
        <v>817</v>
      </c>
      <c r="G2815" s="78" t="s">
        <v>86</v>
      </c>
      <c r="H2815" s="112" t="s">
        <v>370</v>
      </c>
      <c r="I2815" s="112">
        <v>2</v>
      </c>
      <c r="J2815" s="113">
        <v>44690.113819444443</v>
      </c>
      <c r="K2815" s="113">
        <v>44690.113819444443</v>
      </c>
      <c r="M2815" s="113">
        <v>44690.114930555559</v>
      </c>
      <c r="N2815" s="113">
        <v>44690.115011574075</v>
      </c>
      <c r="O2815" s="78" t="s">
        <v>1187</v>
      </c>
      <c r="P2815" s="78" t="str">
        <f t="shared" si="731"/>
        <v>CIC</v>
      </c>
      <c r="S2815" s="78" t="str">
        <f t="shared" si="732"/>
        <v/>
      </c>
      <c r="T2815" s="113">
        <v>44690.12091435185</v>
      </c>
      <c r="U2815" s="78" t="s">
        <v>1187</v>
      </c>
      <c r="V2815" s="78" t="str">
        <f t="shared" si="733"/>
        <v>CIC</v>
      </c>
      <c r="W2815" s="113">
        <v>44690.167314814818</v>
      </c>
      <c r="X2815" s="113">
        <f t="shared" si="734"/>
        <v>1.1111111161881126E-3</v>
      </c>
      <c r="Y2815" s="113">
        <f t="shared" si="735"/>
        <v>5.9837962908204645E-3</v>
      </c>
      <c r="Z2815" s="113">
        <f t="shared" si="736"/>
        <v>4.6400462968449574E-2</v>
      </c>
      <c r="AB2815" s="2">
        <f t="shared" si="737"/>
        <v>517</v>
      </c>
      <c r="AC2815" s="2">
        <f t="shared" si="737"/>
        <v>4009</v>
      </c>
      <c r="AE2815" s="2" t="str">
        <f t="shared" si="738"/>
        <v/>
      </c>
      <c r="AF2815" s="2" t="str">
        <f t="shared" si="739"/>
        <v/>
      </c>
      <c r="AG2815" s="2">
        <f t="shared" si="740"/>
        <v>517</v>
      </c>
      <c r="AH2815" s="2" t="str">
        <f t="shared" si="741"/>
        <v/>
      </c>
      <c r="AI2815" s="2" t="str">
        <f t="shared" si="742"/>
        <v/>
      </c>
      <c r="AK2815" s="2" t="str">
        <f t="shared" si="743"/>
        <v/>
      </c>
      <c r="AL2815" s="2" t="str">
        <f t="shared" si="744"/>
        <v/>
      </c>
      <c r="AM2815" s="2">
        <f t="shared" si="745"/>
        <v>4009</v>
      </c>
      <c r="AN2815" s="2" t="str">
        <f t="shared" si="746"/>
        <v/>
      </c>
      <c r="AO2815" s="2" t="str">
        <f t="shared" si="747"/>
        <v/>
      </c>
    </row>
    <row r="2816" spans="1:41" x14ac:dyDescent="0.3">
      <c r="A2816" s="111">
        <v>44690.196932870371</v>
      </c>
      <c r="B2816" s="78" t="s">
        <v>3851</v>
      </c>
      <c r="C2816" s="78" t="s">
        <v>835</v>
      </c>
      <c r="D2816" s="78" t="s">
        <v>1299</v>
      </c>
      <c r="F2816" s="78" t="s">
        <v>809</v>
      </c>
      <c r="G2816" s="78" t="s">
        <v>128</v>
      </c>
      <c r="H2816" s="112" t="s">
        <v>270</v>
      </c>
      <c r="I2816" s="112">
        <v>3</v>
      </c>
      <c r="J2816" s="113">
        <v>44690.196238425924</v>
      </c>
      <c r="K2816" s="113">
        <v>44690.196932870371</v>
      </c>
      <c r="M2816" s="113">
        <v>44690.197256944448</v>
      </c>
      <c r="P2816" s="78" t="str">
        <f t="shared" si="731"/>
        <v/>
      </c>
      <c r="S2816" s="78" t="str">
        <f t="shared" si="732"/>
        <v/>
      </c>
      <c r="T2816" s="113">
        <v>44690.207465277781</v>
      </c>
      <c r="U2816" s="78" t="s">
        <v>1187</v>
      </c>
      <c r="V2816" s="78" t="str">
        <f t="shared" si="733"/>
        <v>CIC</v>
      </c>
      <c r="W2816" s="113">
        <v>44690.218946759262</v>
      </c>
      <c r="X2816" s="113">
        <f t="shared" si="734"/>
        <v>3.2407407707069069E-4</v>
      </c>
      <c r="Y2816" s="113">
        <f t="shared" si="735"/>
        <v>1.0208333333139308E-2</v>
      </c>
      <c r="Z2816" s="113">
        <f t="shared" si="736"/>
        <v>1.1481481480586808E-2</v>
      </c>
      <c r="AB2816" s="2">
        <f t="shared" si="737"/>
        <v>882</v>
      </c>
      <c r="AC2816" s="2">
        <f t="shared" si="737"/>
        <v>992</v>
      </c>
      <c r="AE2816" s="2" t="str">
        <f t="shared" si="738"/>
        <v/>
      </c>
      <c r="AF2816" s="2" t="str">
        <f t="shared" si="739"/>
        <v/>
      </c>
      <c r="AG2816" s="2" t="str">
        <f t="shared" si="740"/>
        <v/>
      </c>
      <c r="AH2816" s="2">
        <f t="shared" si="741"/>
        <v>882</v>
      </c>
      <c r="AI2816" s="2" t="str">
        <f t="shared" si="742"/>
        <v/>
      </c>
      <c r="AK2816" s="2" t="str">
        <f t="shared" si="743"/>
        <v/>
      </c>
      <c r="AL2816" s="2" t="str">
        <f t="shared" si="744"/>
        <v/>
      </c>
      <c r="AM2816" s="2" t="str">
        <f t="shared" si="745"/>
        <v/>
      </c>
      <c r="AN2816" s="2">
        <f t="shared" si="746"/>
        <v>992</v>
      </c>
      <c r="AO2816" s="2" t="str">
        <f t="shared" si="747"/>
        <v/>
      </c>
    </row>
    <row r="2817" spans="1:41" x14ac:dyDescent="0.3">
      <c r="A2817" s="111">
        <v>44690.196932870371</v>
      </c>
      <c r="B2817" s="78" t="s">
        <v>3851</v>
      </c>
      <c r="C2817" s="78" t="s">
        <v>853</v>
      </c>
      <c r="D2817" s="78" t="s">
        <v>1299</v>
      </c>
      <c r="F2817" s="78" t="s">
        <v>809</v>
      </c>
      <c r="G2817" s="78" t="s">
        <v>128</v>
      </c>
      <c r="H2817" s="112" t="s">
        <v>270</v>
      </c>
      <c r="I2817" s="112">
        <v>3</v>
      </c>
      <c r="J2817" s="113">
        <v>44690.196238425924</v>
      </c>
      <c r="K2817" s="113">
        <v>44690.196932870371</v>
      </c>
      <c r="M2817" s="113">
        <v>44690.207395833335</v>
      </c>
      <c r="P2817" s="78" t="str">
        <f t="shared" si="731"/>
        <v/>
      </c>
      <c r="S2817" s="78" t="str">
        <f t="shared" si="732"/>
        <v/>
      </c>
      <c r="T2817" s="113">
        <v>44690.207465277781</v>
      </c>
      <c r="U2817" s="78" t="s">
        <v>1187</v>
      </c>
      <c r="V2817" s="78" t="str">
        <f t="shared" si="733"/>
        <v>CIC</v>
      </c>
      <c r="W2817" s="113">
        <v>44690.218900462962</v>
      </c>
      <c r="X2817" s="113">
        <f t="shared" si="734"/>
        <v>1.0462962964083999E-2</v>
      </c>
      <c r="Y2817" s="113" t="str">
        <f t="shared" si="735"/>
        <v/>
      </c>
      <c r="Z2817" s="113">
        <f t="shared" si="736"/>
        <v>1.1435185180744156E-2</v>
      </c>
      <c r="AB2817" s="2" t="str">
        <f t="shared" si="737"/>
        <v/>
      </c>
      <c r="AC2817" s="2">
        <f t="shared" si="737"/>
        <v>988</v>
      </c>
      <c r="AE2817" s="2" t="str">
        <f t="shared" si="738"/>
        <v/>
      </c>
      <c r="AF2817" s="2" t="str">
        <f t="shared" si="739"/>
        <v/>
      </c>
      <c r="AG2817" s="2" t="str">
        <f t="shared" si="740"/>
        <v/>
      </c>
      <c r="AH2817" s="2" t="str">
        <f t="shared" si="741"/>
        <v/>
      </c>
      <c r="AI2817" s="2" t="str">
        <f t="shared" si="742"/>
        <v/>
      </c>
      <c r="AK2817" s="2" t="str">
        <f t="shared" si="743"/>
        <v/>
      </c>
      <c r="AL2817" s="2" t="str">
        <f t="shared" si="744"/>
        <v/>
      </c>
      <c r="AM2817" s="2" t="str">
        <f t="shared" si="745"/>
        <v/>
      </c>
      <c r="AN2817" s="2">
        <f t="shared" si="746"/>
        <v>988</v>
      </c>
      <c r="AO2817" s="2" t="str">
        <f t="shared" si="747"/>
        <v/>
      </c>
    </row>
    <row r="2818" spans="1:41" x14ac:dyDescent="0.3">
      <c r="A2818" s="111">
        <v>44690.287465277775</v>
      </c>
      <c r="B2818" s="78" t="s">
        <v>3852</v>
      </c>
      <c r="C2818" s="78" t="s">
        <v>886</v>
      </c>
      <c r="F2818" s="78" t="s">
        <v>809</v>
      </c>
      <c r="G2818" s="78" t="s">
        <v>114</v>
      </c>
      <c r="H2818" s="112" t="s">
        <v>214</v>
      </c>
      <c r="I2818" s="112">
        <v>2</v>
      </c>
      <c r="J2818" s="113">
        <v>44690.286886574075</v>
      </c>
      <c r="K2818" s="113">
        <v>44690.287465277775</v>
      </c>
      <c r="M2818" s="113">
        <v>44690.2893287037</v>
      </c>
      <c r="P2818" s="78" t="str">
        <f t="shared" si="731"/>
        <v/>
      </c>
      <c r="S2818" s="78" t="str">
        <f t="shared" si="732"/>
        <v/>
      </c>
      <c r="V2818" s="78" t="str">
        <f t="shared" si="733"/>
        <v/>
      </c>
      <c r="W2818" s="113">
        <v>44690.290138888886</v>
      </c>
      <c r="X2818" s="113">
        <f t="shared" si="734"/>
        <v>1.8634259249665774E-3</v>
      </c>
      <c r="Y2818" s="113" t="str">
        <f t="shared" si="735"/>
        <v/>
      </c>
      <c r="Z2818" s="113" t="str">
        <f t="shared" si="736"/>
        <v/>
      </c>
      <c r="AB2818" s="2" t="str">
        <f t="shared" si="737"/>
        <v/>
      </c>
      <c r="AC2818" s="2" t="str">
        <f t="shared" si="737"/>
        <v/>
      </c>
      <c r="AE2818" s="2" t="str">
        <f t="shared" si="738"/>
        <v/>
      </c>
      <c r="AF2818" s="2" t="str">
        <f t="shared" si="739"/>
        <v/>
      </c>
      <c r="AG2818" s="2" t="str">
        <f t="shared" si="740"/>
        <v/>
      </c>
      <c r="AH2818" s="2" t="str">
        <f t="shared" si="741"/>
        <v/>
      </c>
      <c r="AI2818" s="2" t="str">
        <f t="shared" si="742"/>
        <v/>
      </c>
      <c r="AK2818" s="2" t="str">
        <f t="shared" si="743"/>
        <v/>
      </c>
      <c r="AL2818" s="2" t="str">
        <f t="shared" si="744"/>
        <v/>
      </c>
      <c r="AM2818" s="2" t="str">
        <f t="shared" si="745"/>
        <v/>
      </c>
      <c r="AN2818" s="2" t="str">
        <f t="shared" si="746"/>
        <v/>
      </c>
      <c r="AO2818" s="2" t="str">
        <f t="shared" si="747"/>
        <v/>
      </c>
    </row>
    <row r="2819" spans="1:41" x14ac:dyDescent="0.3">
      <c r="A2819" s="111">
        <v>44690.287465277775</v>
      </c>
      <c r="B2819" s="78" t="s">
        <v>3852</v>
      </c>
      <c r="C2819" s="78" t="s">
        <v>850</v>
      </c>
      <c r="F2819" s="78" t="s">
        <v>809</v>
      </c>
      <c r="G2819" s="78" t="s">
        <v>114</v>
      </c>
      <c r="H2819" s="112" t="s">
        <v>214</v>
      </c>
      <c r="I2819" s="112">
        <v>2</v>
      </c>
      <c r="J2819" s="113">
        <v>44690.286886574075</v>
      </c>
      <c r="K2819" s="113">
        <v>44690.287465277775</v>
      </c>
      <c r="M2819" s="113">
        <v>44690.289942129632</v>
      </c>
      <c r="N2819" s="113">
        <v>44690.29</v>
      </c>
      <c r="O2819" s="78" t="s">
        <v>1185</v>
      </c>
      <c r="P2819" s="78" t="str">
        <f t="shared" si="731"/>
        <v>CIC</v>
      </c>
      <c r="Q2819" s="113">
        <v>44690.291574074072</v>
      </c>
      <c r="R2819" s="78" t="s">
        <v>1286</v>
      </c>
      <c r="S2819" s="78" t="str">
        <f t="shared" si="732"/>
        <v>PLOEG</v>
      </c>
      <c r="T2819" s="113">
        <v>44690.300243055557</v>
      </c>
      <c r="U2819" s="78" t="s">
        <v>1344</v>
      </c>
      <c r="V2819" s="78" t="str">
        <f t="shared" si="733"/>
        <v>PLOEG</v>
      </c>
      <c r="W2819" s="113">
        <v>44690.350740740738</v>
      </c>
      <c r="X2819" s="113">
        <f t="shared" si="734"/>
        <v>2.4768518560449593E-3</v>
      </c>
      <c r="Y2819" s="113">
        <f t="shared" si="735"/>
        <v>1.0300925925548654E-2</v>
      </c>
      <c r="Z2819" s="113">
        <f t="shared" si="736"/>
        <v>5.0497685180744156E-2</v>
      </c>
      <c r="AB2819" s="2">
        <f t="shared" si="737"/>
        <v>890</v>
      </c>
      <c r="AC2819" s="2">
        <f t="shared" si="737"/>
        <v>4363</v>
      </c>
      <c r="AE2819" s="2" t="str">
        <f t="shared" si="738"/>
        <v/>
      </c>
      <c r="AF2819" s="2" t="str">
        <f t="shared" si="739"/>
        <v/>
      </c>
      <c r="AG2819" s="2">
        <f t="shared" si="740"/>
        <v>890</v>
      </c>
      <c r="AH2819" s="2" t="str">
        <f t="shared" si="741"/>
        <v/>
      </c>
      <c r="AI2819" s="2" t="str">
        <f t="shared" si="742"/>
        <v/>
      </c>
      <c r="AK2819" s="2" t="str">
        <f t="shared" si="743"/>
        <v/>
      </c>
      <c r="AL2819" s="2" t="str">
        <f t="shared" si="744"/>
        <v/>
      </c>
      <c r="AM2819" s="2">
        <f t="shared" si="745"/>
        <v>4363</v>
      </c>
      <c r="AN2819" s="2" t="str">
        <f t="shared" si="746"/>
        <v/>
      </c>
      <c r="AO2819" s="2" t="str">
        <f t="shared" si="747"/>
        <v/>
      </c>
    </row>
    <row r="2820" spans="1:41" x14ac:dyDescent="0.3">
      <c r="A2820" s="111">
        <v>44690.290949074071</v>
      </c>
      <c r="B2820" s="78" t="s">
        <v>3853</v>
      </c>
      <c r="C2820" s="78" t="s">
        <v>886</v>
      </c>
      <c r="D2820" s="78" t="s">
        <v>3854</v>
      </c>
      <c r="E2820" s="78">
        <v>20</v>
      </c>
      <c r="F2820" s="78" t="s">
        <v>815</v>
      </c>
      <c r="G2820" s="78" t="s">
        <v>106</v>
      </c>
      <c r="H2820" s="112" t="s">
        <v>212</v>
      </c>
      <c r="I2820" s="112">
        <v>4</v>
      </c>
      <c r="J2820" s="113">
        <v>44690.290219907409</v>
      </c>
      <c r="K2820" s="113">
        <v>44690.290949074071</v>
      </c>
      <c r="M2820" s="113">
        <v>44690.290983796294</v>
      </c>
      <c r="N2820" s="113">
        <v>44690.291018518517</v>
      </c>
      <c r="O2820" s="78" t="s">
        <v>1185</v>
      </c>
      <c r="P2820" s="78" t="str">
        <f t="shared" si="731"/>
        <v>CIC</v>
      </c>
      <c r="S2820" s="78" t="str">
        <f t="shared" si="732"/>
        <v/>
      </c>
      <c r="V2820" s="78" t="str">
        <f t="shared" si="733"/>
        <v/>
      </c>
      <c r="W2820" s="113">
        <v>44690.432187500002</v>
      </c>
      <c r="X2820" s="113" t="str">
        <f t="shared" si="734"/>
        <v/>
      </c>
      <c r="Y2820" s="113" t="str">
        <f t="shared" si="735"/>
        <v/>
      </c>
      <c r="Z2820" s="113" t="str">
        <f t="shared" si="736"/>
        <v/>
      </c>
      <c r="AB2820" s="2" t="str">
        <f t="shared" si="737"/>
        <v/>
      </c>
      <c r="AC2820" s="2" t="str">
        <f t="shared" si="737"/>
        <v/>
      </c>
      <c r="AE2820" s="2" t="str">
        <f t="shared" si="738"/>
        <v/>
      </c>
      <c r="AF2820" s="2" t="str">
        <f t="shared" si="739"/>
        <v/>
      </c>
      <c r="AG2820" s="2" t="str">
        <f t="shared" si="740"/>
        <v/>
      </c>
      <c r="AH2820" s="2" t="str">
        <f t="shared" si="741"/>
        <v/>
      </c>
      <c r="AI2820" s="2" t="str">
        <f t="shared" si="742"/>
        <v/>
      </c>
      <c r="AK2820" s="2" t="str">
        <f t="shared" si="743"/>
        <v/>
      </c>
      <c r="AL2820" s="2" t="str">
        <f t="shared" si="744"/>
        <v/>
      </c>
      <c r="AM2820" s="2" t="str">
        <f t="shared" si="745"/>
        <v/>
      </c>
      <c r="AN2820" s="2" t="str">
        <f t="shared" si="746"/>
        <v/>
      </c>
      <c r="AO2820" s="2" t="str">
        <f t="shared" si="747"/>
        <v/>
      </c>
    </row>
    <row r="2821" spans="1:41" x14ac:dyDescent="0.3">
      <c r="A2821" s="111">
        <v>44690.324502314812</v>
      </c>
      <c r="B2821" s="78" t="s">
        <v>3855</v>
      </c>
      <c r="C2821" s="78" t="s">
        <v>944</v>
      </c>
      <c r="F2821" s="78" t="s">
        <v>808</v>
      </c>
      <c r="G2821" s="78" t="s">
        <v>102</v>
      </c>
      <c r="H2821" s="112" t="s">
        <v>509</v>
      </c>
      <c r="I2821" s="112">
        <v>2</v>
      </c>
      <c r="J2821" s="113">
        <v>44690.324224537035</v>
      </c>
      <c r="K2821" s="113">
        <v>44690.324502314812</v>
      </c>
      <c r="M2821" s="113">
        <v>44690.324652777781</v>
      </c>
      <c r="N2821" s="113">
        <v>44690.324687499997</v>
      </c>
      <c r="O2821" s="78" t="s">
        <v>1187</v>
      </c>
      <c r="P2821" s="78" t="str">
        <f t="shared" si="731"/>
        <v>CIC</v>
      </c>
      <c r="S2821" s="78" t="str">
        <f t="shared" si="732"/>
        <v/>
      </c>
      <c r="V2821" s="78" t="str">
        <f t="shared" si="733"/>
        <v/>
      </c>
      <c r="W2821" s="113">
        <v>44690.500451388885</v>
      </c>
      <c r="X2821" s="113">
        <f t="shared" si="734"/>
        <v>1.5046296903165057E-4</v>
      </c>
      <c r="Y2821" s="113" t="str">
        <f t="shared" si="735"/>
        <v/>
      </c>
      <c r="Z2821" s="113" t="str">
        <f t="shared" si="736"/>
        <v/>
      </c>
      <c r="AB2821" s="2" t="str">
        <f t="shared" si="737"/>
        <v/>
      </c>
      <c r="AC2821" s="2" t="str">
        <f t="shared" si="737"/>
        <v/>
      </c>
      <c r="AE2821" s="2" t="str">
        <f t="shared" si="738"/>
        <v/>
      </c>
      <c r="AF2821" s="2" t="str">
        <f t="shared" si="739"/>
        <v/>
      </c>
      <c r="AG2821" s="2" t="str">
        <f t="shared" si="740"/>
        <v/>
      </c>
      <c r="AH2821" s="2" t="str">
        <f t="shared" si="741"/>
        <v/>
      </c>
      <c r="AI2821" s="2" t="str">
        <f t="shared" si="742"/>
        <v/>
      </c>
      <c r="AK2821" s="2" t="str">
        <f t="shared" si="743"/>
        <v/>
      </c>
      <c r="AL2821" s="2" t="str">
        <f t="shared" si="744"/>
        <v/>
      </c>
      <c r="AM2821" s="2" t="str">
        <f t="shared" si="745"/>
        <v/>
      </c>
      <c r="AN2821" s="2" t="str">
        <f t="shared" si="746"/>
        <v/>
      </c>
      <c r="AO2821" s="2" t="str">
        <f t="shared" si="747"/>
        <v/>
      </c>
    </row>
    <row r="2822" spans="1:41" x14ac:dyDescent="0.3">
      <c r="A2822" s="111">
        <v>44690.324502314812</v>
      </c>
      <c r="B2822" s="78" t="s">
        <v>3855</v>
      </c>
      <c r="C2822" s="78" t="s">
        <v>939</v>
      </c>
      <c r="F2822" s="78" t="s">
        <v>808</v>
      </c>
      <c r="G2822" s="78" t="s">
        <v>102</v>
      </c>
      <c r="H2822" s="112" t="s">
        <v>509</v>
      </c>
      <c r="I2822" s="112">
        <v>2</v>
      </c>
      <c r="J2822" s="113">
        <v>44690.324224537035</v>
      </c>
      <c r="K2822" s="113">
        <v>44690.324502314812</v>
      </c>
      <c r="M2822" s="113">
        <v>44690.402557870373</v>
      </c>
      <c r="P2822" s="78" t="str">
        <f t="shared" ref="P2822:P2885" si="748">IF(LEFT(O2822,3)="&amp;RU","PLOEG",IF(LEFT(O2822,6)="ANT-di","DISP/S of N",IF(LEFT(O2822,4)="rANT","DISP/S of N",IF(LEFT(O2822,3)="ANT","CIC",""))))</f>
        <v/>
      </c>
      <c r="S2822" s="78" t="str">
        <f t="shared" ref="S2822:S2885" si="749">IF(LEFT(R2822,3)="&amp;RU","PLOEG",IF(LEFT(R2822,6)="ANT-di","DISP/S of N",IF(LEFT(R2822,4)="rANT","DISP/S of N",IF(LEFT(R2822,3)="ANT","CIC",""))))</f>
        <v/>
      </c>
      <c r="V2822" s="78" t="str">
        <f t="shared" ref="V2822:V2885" si="750">IF(LEFT(U2822,3)="&amp;RU","PLOEG",IF(LEFT(U2822,6)="ANT-di","DISP/S of N",IF(LEFT(U2822,4)="rANT","DISP/S of N",IF(LEFT(U2822,3)="ANT","CIC",""))))</f>
        <v/>
      </c>
      <c r="W2822" s="113">
        <v>44690.500671296293</v>
      </c>
      <c r="X2822" s="113">
        <f t="shared" ref="X2822:X2885" si="751">IF((MIN(L2822:M2822)&lt;K2822+6/ (24*3600)),"", IF((MIN(L2822:M2822)=K2822),"0:00:00",IF((MIN(L2822:M2822)-K2822),MIN(L2822:M2822)-K2822,"")))</f>
        <v>7.8055555561149959E-2</v>
      </c>
      <c r="Y2822" s="113" t="str">
        <f t="shared" ref="Y2822:Y2885" si="752">IF(OR(T2822="",T2822&lt;MINA(L2822,M2822)+11/(24*3600)),"",T2822-MINA(L2822,M2822))</f>
        <v/>
      </c>
      <c r="Z2822" s="113" t="str">
        <f t="shared" ref="Z2822:Z2885" si="753">IF(OR(T2822="",W2822&lt;T2822+31/(24*3600)),"",W2822-T2822)</f>
        <v/>
      </c>
      <c r="AB2822" s="2" t="str">
        <f t="shared" ref="AB2822:AC2885" si="754">IF(Y2822="","",SECOND(Y2822)+(MINUTE(Y2822)*60)+(HOUR(Y2822)*3600))</f>
        <v/>
      </c>
      <c r="AC2822" s="2" t="str">
        <f t="shared" si="754"/>
        <v/>
      </c>
      <c r="AE2822" s="2" t="str">
        <f t="shared" ref="AE2822:AE2885" si="755">IF(I2822=0,AB2822,"")</f>
        <v/>
      </c>
      <c r="AF2822" s="2" t="str">
        <f t="shared" ref="AF2822:AF2885" si="756">IF(I2822=1,AB2822,"")</f>
        <v/>
      </c>
      <c r="AG2822" s="2" t="str">
        <f t="shared" ref="AG2822:AG2885" si="757">IF(I2822=2,AB2822,"")</f>
        <v/>
      </c>
      <c r="AH2822" s="2" t="str">
        <f t="shared" ref="AH2822:AH2885" si="758">IF(I2822=3,AB2822,"")</f>
        <v/>
      </c>
      <c r="AI2822" s="2" t="str">
        <f t="shared" ref="AI2822:AI2885" si="759">IF(I2822=4,AB2822,"")</f>
        <v/>
      </c>
      <c r="AK2822" s="2" t="str">
        <f t="shared" ref="AK2822:AK2885" si="760">IF(I2822=0,AC2822,"")</f>
        <v/>
      </c>
      <c r="AL2822" s="2" t="str">
        <f t="shared" ref="AL2822:AL2885" si="761">IF(I2822=1,AC2822,"")</f>
        <v/>
      </c>
      <c r="AM2822" s="2" t="str">
        <f t="shared" ref="AM2822:AM2885" si="762">IF(I2822=2,AC2822,"")</f>
        <v/>
      </c>
      <c r="AN2822" s="2" t="str">
        <f t="shared" ref="AN2822:AN2885" si="763">IF(I2822=3,AC2822,"")</f>
        <v/>
      </c>
      <c r="AO2822" s="2" t="str">
        <f t="shared" ref="AO2822:AO2885" si="764">IF(I2822=4,AC2822,"")</f>
        <v/>
      </c>
    </row>
    <row r="2823" spans="1:41" x14ac:dyDescent="0.3">
      <c r="A2823" s="111">
        <v>44690.328576388885</v>
      </c>
      <c r="B2823" s="78" t="s">
        <v>3856</v>
      </c>
      <c r="C2823" s="78" t="s">
        <v>850</v>
      </c>
      <c r="D2823" s="78" t="s">
        <v>1211</v>
      </c>
      <c r="E2823" s="78">
        <v>135</v>
      </c>
      <c r="F2823" s="78" t="s">
        <v>808</v>
      </c>
      <c r="G2823" s="78" t="s">
        <v>100</v>
      </c>
      <c r="H2823" s="112" t="s">
        <v>577</v>
      </c>
      <c r="I2823" s="112">
        <v>3</v>
      </c>
      <c r="J2823" s="113">
        <v>44690.327523148146</v>
      </c>
      <c r="K2823" s="113">
        <v>44690.328576388885</v>
      </c>
      <c r="M2823" s="113">
        <v>44690.350810185184</v>
      </c>
      <c r="N2823" s="113">
        <v>44690.350844907407</v>
      </c>
      <c r="O2823" s="78" t="s">
        <v>1185</v>
      </c>
      <c r="P2823" s="78" t="str">
        <f t="shared" si="748"/>
        <v>CIC</v>
      </c>
      <c r="S2823" s="78" t="str">
        <f t="shared" si="749"/>
        <v/>
      </c>
      <c r="T2823" s="113">
        <v>44690.362800925926</v>
      </c>
      <c r="U2823" s="78" t="s">
        <v>1344</v>
      </c>
      <c r="V2823" s="78" t="str">
        <f t="shared" si="750"/>
        <v>PLOEG</v>
      </c>
      <c r="W2823" s="113">
        <v>44690.369664351849</v>
      </c>
      <c r="X2823" s="113">
        <f t="shared" si="751"/>
        <v>2.2233796298678499E-2</v>
      </c>
      <c r="Y2823" s="113">
        <f t="shared" si="752"/>
        <v>1.1990740742476191E-2</v>
      </c>
      <c r="Z2823" s="113">
        <f t="shared" si="753"/>
        <v>6.8634259223472327E-3</v>
      </c>
      <c r="AB2823" s="2">
        <f t="shared" si="754"/>
        <v>1036</v>
      </c>
      <c r="AC2823" s="2">
        <f t="shared" si="754"/>
        <v>593</v>
      </c>
      <c r="AE2823" s="2" t="str">
        <f t="shared" si="755"/>
        <v/>
      </c>
      <c r="AF2823" s="2" t="str">
        <f t="shared" si="756"/>
        <v/>
      </c>
      <c r="AG2823" s="2" t="str">
        <f t="shared" si="757"/>
        <v/>
      </c>
      <c r="AH2823" s="2">
        <f t="shared" si="758"/>
        <v>1036</v>
      </c>
      <c r="AI2823" s="2" t="str">
        <f t="shared" si="759"/>
        <v/>
      </c>
      <c r="AK2823" s="2" t="str">
        <f t="shared" si="760"/>
        <v/>
      </c>
      <c r="AL2823" s="2" t="str">
        <f t="shared" si="761"/>
        <v/>
      </c>
      <c r="AM2823" s="2" t="str">
        <f t="shared" si="762"/>
        <v/>
      </c>
      <c r="AN2823" s="2">
        <f t="shared" si="763"/>
        <v>593</v>
      </c>
      <c r="AO2823" s="2" t="str">
        <f t="shared" si="764"/>
        <v/>
      </c>
    </row>
    <row r="2824" spans="1:41" x14ac:dyDescent="0.3">
      <c r="A2824" s="111">
        <v>44690.33488425926</v>
      </c>
      <c r="B2824" s="78" t="s">
        <v>3857</v>
      </c>
      <c r="C2824" s="78" t="s">
        <v>850</v>
      </c>
      <c r="D2824" s="78" t="s">
        <v>3858</v>
      </c>
      <c r="E2824" s="78">
        <v>7</v>
      </c>
      <c r="F2824" s="78" t="s">
        <v>808</v>
      </c>
      <c r="G2824" s="78" t="s">
        <v>94</v>
      </c>
      <c r="H2824" s="112" t="s">
        <v>246</v>
      </c>
      <c r="I2824" s="112">
        <v>2</v>
      </c>
      <c r="J2824" s="113">
        <v>44690.333923611113</v>
      </c>
      <c r="K2824" s="113">
        <v>44690.33488425926</v>
      </c>
      <c r="M2824" s="113">
        <v>44690.370347222219</v>
      </c>
      <c r="N2824" s="113">
        <v>44690.370381944442</v>
      </c>
      <c r="O2824" s="78" t="s">
        <v>1187</v>
      </c>
      <c r="P2824" s="78" t="str">
        <f t="shared" si="748"/>
        <v>CIC</v>
      </c>
      <c r="S2824" s="78" t="str">
        <f t="shared" si="749"/>
        <v/>
      </c>
      <c r="T2824" s="113">
        <v>44690.37841435185</v>
      </c>
      <c r="U2824" s="78" t="s">
        <v>1286</v>
      </c>
      <c r="V2824" s="78" t="str">
        <f t="shared" si="750"/>
        <v>PLOEG</v>
      </c>
      <c r="W2824" s="113">
        <v>44690.380254629628</v>
      </c>
      <c r="X2824" s="113">
        <f t="shared" si="751"/>
        <v>3.5462962958263233E-2</v>
      </c>
      <c r="Y2824" s="113">
        <f t="shared" si="752"/>
        <v>8.0671296309446916E-3</v>
      </c>
      <c r="Z2824" s="113">
        <f t="shared" si="753"/>
        <v>1.8402777786832303E-3</v>
      </c>
      <c r="AB2824" s="2">
        <f t="shared" si="754"/>
        <v>697</v>
      </c>
      <c r="AC2824" s="2">
        <f t="shared" si="754"/>
        <v>159</v>
      </c>
      <c r="AE2824" s="2" t="str">
        <f t="shared" si="755"/>
        <v/>
      </c>
      <c r="AF2824" s="2" t="str">
        <f t="shared" si="756"/>
        <v/>
      </c>
      <c r="AG2824" s="2">
        <f t="shared" si="757"/>
        <v>697</v>
      </c>
      <c r="AH2824" s="2" t="str">
        <f t="shared" si="758"/>
        <v/>
      </c>
      <c r="AI2824" s="2" t="str">
        <f t="shared" si="759"/>
        <v/>
      </c>
      <c r="AK2824" s="2" t="str">
        <f t="shared" si="760"/>
        <v/>
      </c>
      <c r="AL2824" s="2" t="str">
        <f t="shared" si="761"/>
        <v/>
      </c>
      <c r="AM2824" s="2">
        <f t="shared" si="762"/>
        <v>159</v>
      </c>
      <c r="AN2824" s="2" t="str">
        <f t="shared" si="763"/>
        <v/>
      </c>
      <c r="AO2824" s="2" t="str">
        <f t="shared" si="764"/>
        <v/>
      </c>
    </row>
    <row r="2825" spans="1:41" x14ac:dyDescent="0.3">
      <c r="A2825" s="111">
        <v>44690.379791666666</v>
      </c>
      <c r="B2825" s="78" t="s">
        <v>3859</v>
      </c>
      <c r="C2825" s="78" t="s">
        <v>850</v>
      </c>
      <c r="D2825" s="78" t="s">
        <v>1995</v>
      </c>
      <c r="F2825" s="78" t="s">
        <v>807</v>
      </c>
      <c r="G2825" s="78" t="s">
        <v>132</v>
      </c>
      <c r="H2825" s="112" t="s">
        <v>263</v>
      </c>
      <c r="I2825" s="112">
        <v>4</v>
      </c>
      <c r="J2825" s="113">
        <v>44690.379791666666</v>
      </c>
      <c r="K2825" s="113">
        <v>44690.379791666666</v>
      </c>
      <c r="M2825" s="113">
        <v>44690.381006944444</v>
      </c>
      <c r="P2825" s="78" t="str">
        <f t="shared" si="748"/>
        <v/>
      </c>
      <c r="S2825" s="78" t="str">
        <f t="shared" si="749"/>
        <v/>
      </c>
      <c r="T2825" s="113">
        <v>44690.386099537034</v>
      </c>
      <c r="U2825" s="78" t="s">
        <v>1344</v>
      </c>
      <c r="V2825" s="78" t="str">
        <f t="shared" si="750"/>
        <v>PLOEG</v>
      </c>
      <c r="W2825" s="113">
        <v>44690.405243055553</v>
      </c>
      <c r="X2825" s="113">
        <f t="shared" si="751"/>
        <v>1.2152777781011537E-3</v>
      </c>
      <c r="Y2825" s="113">
        <f t="shared" si="752"/>
        <v>5.0925925897900015E-3</v>
      </c>
      <c r="Z2825" s="113">
        <f t="shared" si="753"/>
        <v>1.9143518518831115E-2</v>
      </c>
      <c r="AB2825" s="2">
        <f t="shared" si="754"/>
        <v>440</v>
      </c>
      <c r="AC2825" s="2">
        <f t="shared" si="754"/>
        <v>1654</v>
      </c>
      <c r="AE2825" s="2" t="str">
        <f t="shared" si="755"/>
        <v/>
      </c>
      <c r="AF2825" s="2" t="str">
        <f t="shared" si="756"/>
        <v/>
      </c>
      <c r="AG2825" s="2" t="str">
        <f t="shared" si="757"/>
        <v/>
      </c>
      <c r="AH2825" s="2" t="str">
        <f t="shared" si="758"/>
        <v/>
      </c>
      <c r="AI2825" s="2">
        <f t="shared" si="759"/>
        <v>440</v>
      </c>
      <c r="AK2825" s="2" t="str">
        <f t="shared" si="760"/>
        <v/>
      </c>
      <c r="AL2825" s="2" t="str">
        <f t="shared" si="761"/>
        <v/>
      </c>
      <c r="AM2825" s="2" t="str">
        <f t="shared" si="762"/>
        <v/>
      </c>
      <c r="AN2825" s="2" t="str">
        <f t="shared" si="763"/>
        <v/>
      </c>
      <c r="AO2825" s="2">
        <f t="shared" si="764"/>
        <v>1654</v>
      </c>
    </row>
    <row r="2826" spans="1:41" x14ac:dyDescent="0.3">
      <c r="A2826" s="111">
        <v>44690.404733796298</v>
      </c>
      <c r="B2826" s="78" t="s">
        <v>3860</v>
      </c>
      <c r="C2826" s="78" t="s">
        <v>886</v>
      </c>
      <c r="D2826" s="78" t="s">
        <v>1270</v>
      </c>
      <c r="E2826" s="78">
        <v>16</v>
      </c>
      <c r="F2826" s="78" t="s">
        <v>808</v>
      </c>
      <c r="G2826" s="78" t="s">
        <v>94</v>
      </c>
      <c r="H2826" s="112" t="s">
        <v>320</v>
      </c>
      <c r="I2826" s="112">
        <v>3</v>
      </c>
      <c r="J2826" s="113">
        <v>44690.404733796298</v>
      </c>
      <c r="K2826" s="113">
        <v>44690.404733796298</v>
      </c>
      <c r="M2826" s="113">
        <v>44690.432280092595</v>
      </c>
      <c r="P2826" s="78" t="str">
        <f t="shared" si="748"/>
        <v/>
      </c>
      <c r="Q2826" s="113">
        <v>44690.432314814818</v>
      </c>
      <c r="R2826" s="78" t="s">
        <v>1185</v>
      </c>
      <c r="S2826" s="78" t="str">
        <f t="shared" si="749"/>
        <v>CIC</v>
      </c>
      <c r="T2826" s="113">
        <v>44690.452291666668</v>
      </c>
      <c r="U2826" s="78" t="s">
        <v>1267</v>
      </c>
      <c r="V2826" s="78" t="str">
        <f t="shared" si="750"/>
        <v>PLOEG</v>
      </c>
      <c r="W2826" s="113">
        <v>44690.46539351852</v>
      </c>
      <c r="X2826" s="113">
        <f t="shared" si="751"/>
        <v>2.7546296296350192E-2</v>
      </c>
      <c r="Y2826" s="113">
        <f t="shared" si="752"/>
        <v>2.0011574073578231E-2</v>
      </c>
      <c r="Z2826" s="113">
        <f t="shared" si="753"/>
        <v>1.3101851851388346E-2</v>
      </c>
      <c r="AB2826" s="2">
        <f t="shared" si="754"/>
        <v>1729</v>
      </c>
      <c r="AC2826" s="2">
        <f t="shared" si="754"/>
        <v>1132</v>
      </c>
      <c r="AE2826" s="2" t="str">
        <f t="shared" si="755"/>
        <v/>
      </c>
      <c r="AF2826" s="2" t="str">
        <f t="shared" si="756"/>
        <v/>
      </c>
      <c r="AG2826" s="2" t="str">
        <f t="shared" si="757"/>
        <v/>
      </c>
      <c r="AH2826" s="2">
        <f t="shared" si="758"/>
        <v>1729</v>
      </c>
      <c r="AI2826" s="2" t="str">
        <f t="shared" si="759"/>
        <v/>
      </c>
      <c r="AK2826" s="2" t="str">
        <f t="shared" si="760"/>
        <v/>
      </c>
      <c r="AL2826" s="2" t="str">
        <f t="shared" si="761"/>
        <v/>
      </c>
      <c r="AM2826" s="2" t="str">
        <f t="shared" si="762"/>
        <v/>
      </c>
      <c r="AN2826" s="2">
        <f t="shared" si="763"/>
        <v>1132</v>
      </c>
      <c r="AO2826" s="2" t="str">
        <f t="shared" si="764"/>
        <v/>
      </c>
    </row>
    <row r="2827" spans="1:41" x14ac:dyDescent="0.3">
      <c r="A2827" s="111">
        <v>44690.477280092593</v>
      </c>
      <c r="B2827" s="78" t="s">
        <v>3861</v>
      </c>
      <c r="C2827" s="78" t="s">
        <v>886</v>
      </c>
      <c r="D2827" s="78" t="s">
        <v>1211</v>
      </c>
      <c r="F2827" s="78" t="s">
        <v>808</v>
      </c>
      <c r="G2827" s="78" t="s">
        <v>102</v>
      </c>
      <c r="H2827" s="112" t="s">
        <v>226</v>
      </c>
      <c r="I2827" s="112">
        <v>3</v>
      </c>
      <c r="J2827" s="113">
        <v>44690.476168981484</v>
      </c>
      <c r="K2827" s="113">
        <v>44690.477280092593</v>
      </c>
      <c r="M2827" s="113">
        <v>44690.479710648149</v>
      </c>
      <c r="P2827" s="78" t="str">
        <f t="shared" si="748"/>
        <v/>
      </c>
      <c r="Q2827" s="113">
        <v>44690.481828703705</v>
      </c>
      <c r="R2827" s="78" t="s">
        <v>1185</v>
      </c>
      <c r="S2827" s="78" t="str">
        <f t="shared" si="749"/>
        <v>CIC</v>
      </c>
      <c r="V2827" s="78" t="str">
        <f t="shared" si="750"/>
        <v/>
      </c>
      <c r="W2827" s="113">
        <v>44690.524525462963</v>
      </c>
      <c r="X2827" s="113">
        <f t="shared" si="751"/>
        <v>2.4305555562023073E-3</v>
      </c>
      <c r="Y2827" s="113" t="str">
        <f t="shared" si="752"/>
        <v/>
      </c>
      <c r="Z2827" s="113" t="str">
        <f t="shared" si="753"/>
        <v/>
      </c>
      <c r="AB2827" s="2" t="str">
        <f t="shared" si="754"/>
        <v/>
      </c>
      <c r="AC2827" s="2" t="str">
        <f t="shared" si="754"/>
        <v/>
      </c>
      <c r="AE2827" s="2" t="str">
        <f t="shared" si="755"/>
        <v/>
      </c>
      <c r="AF2827" s="2" t="str">
        <f t="shared" si="756"/>
        <v/>
      </c>
      <c r="AG2827" s="2" t="str">
        <f t="shared" si="757"/>
        <v/>
      </c>
      <c r="AH2827" s="2" t="str">
        <f t="shared" si="758"/>
        <v/>
      </c>
      <c r="AI2827" s="2" t="str">
        <f t="shared" si="759"/>
        <v/>
      </c>
      <c r="AK2827" s="2" t="str">
        <f t="shared" si="760"/>
        <v/>
      </c>
      <c r="AL2827" s="2" t="str">
        <f t="shared" si="761"/>
        <v/>
      </c>
      <c r="AM2827" s="2" t="str">
        <f t="shared" si="762"/>
        <v/>
      </c>
      <c r="AN2827" s="2" t="str">
        <f t="shared" si="763"/>
        <v/>
      </c>
      <c r="AO2827" s="2" t="str">
        <f t="shared" si="764"/>
        <v/>
      </c>
    </row>
    <row r="2828" spans="1:41" x14ac:dyDescent="0.3">
      <c r="A2828" s="111">
        <v>44690.510787037034</v>
      </c>
      <c r="B2828" s="78" t="s">
        <v>3862</v>
      </c>
      <c r="C2828" s="78" t="s">
        <v>850</v>
      </c>
      <c r="D2828" s="78" t="s">
        <v>1382</v>
      </c>
      <c r="E2828" s="78">
        <v>68</v>
      </c>
      <c r="F2828" s="78" t="s">
        <v>808</v>
      </c>
      <c r="G2828" s="78" t="s">
        <v>102</v>
      </c>
      <c r="H2828" s="112" t="s">
        <v>226</v>
      </c>
      <c r="I2828" s="112">
        <v>3</v>
      </c>
      <c r="J2828" s="113">
        <v>44690.510787037034</v>
      </c>
      <c r="K2828" s="113">
        <v>44690.510787037034</v>
      </c>
      <c r="M2828" s="113">
        <v>44690.511273148149</v>
      </c>
      <c r="N2828" s="113">
        <v>44690.511689814812</v>
      </c>
      <c r="O2828" s="78" t="s">
        <v>1187</v>
      </c>
      <c r="P2828" s="78" t="str">
        <f t="shared" si="748"/>
        <v>CIC</v>
      </c>
      <c r="S2828" s="78" t="str">
        <f t="shared" si="749"/>
        <v/>
      </c>
      <c r="T2828" s="113">
        <v>44690.517951388887</v>
      </c>
      <c r="U2828" s="78" t="s">
        <v>1286</v>
      </c>
      <c r="V2828" s="78" t="str">
        <f t="shared" si="750"/>
        <v>PLOEG</v>
      </c>
      <c r="W2828" s="113">
        <v>44690.546412037038</v>
      </c>
      <c r="X2828" s="113">
        <f t="shared" si="751"/>
        <v>4.8611111560603604E-4</v>
      </c>
      <c r="Y2828" s="113">
        <f t="shared" si="752"/>
        <v>6.6782407375285402E-3</v>
      </c>
      <c r="Z2828" s="113">
        <f t="shared" si="753"/>
        <v>2.846064815093996E-2</v>
      </c>
      <c r="AB2828" s="2">
        <f t="shared" si="754"/>
        <v>577</v>
      </c>
      <c r="AC2828" s="2">
        <f t="shared" si="754"/>
        <v>2459</v>
      </c>
      <c r="AE2828" s="2" t="str">
        <f t="shared" si="755"/>
        <v/>
      </c>
      <c r="AF2828" s="2" t="str">
        <f t="shared" si="756"/>
        <v/>
      </c>
      <c r="AG2828" s="2" t="str">
        <f t="shared" si="757"/>
        <v/>
      </c>
      <c r="AH2828" s="2">
        <f t="shared" si="758"/>
        <v>577</v>
      </c>
      <c r="AI2828" s="2" t="str">
        <f t="shared" si="759"/>
        <v/>
      </c>
      <c r="AK2828" s="2" t="str">
        <f t="shared" si="760"/>
        <v/>
      </c>
      <c r="AL2828" s="2" t="str">
        <f t="shared" si="761"/>
        <v/>
      </c>
      <c r="AM2828" s="2" t="str">
        <f t="shared" si="762"/>
        <v/>
      </c>
      <c r="AN2828" s="2">
        <f t="shared" si="763"/>
        <v>2459</v>
      </c>
      <c r="AO2828" s="2" t="str">
        <f t="shared" si="764"/>
        <v/>
      </c>
    </row>
    <row r="2829" spans="1:41" x14ac:dyDescent="0.3">
      <c r="A2829" s="111">
        <v>44690.593611111108</v>
      </c>
      <c r="B2829" s="78" t="s">
        <v>3863</v>
      </c>
      <c r="C2829" s="78" t="s">
        <v>886</v>
      </c>
      <c r="D2829" s="78" t="s">
        <v>1537</v>
      </c>
      <c r="E2829" s="78">
        <v>2</v>
      </c>
      <c r="F2829" s="78" t="s">
        <v>808</v>
      </c>
      <c r="G2829" s="78" t="s">
        <v>94</v>
      </c>
      <c r="H2829" s="112" t="s">
        <v>222</v>
      </c>
      <c r="I2829" s="112">
        <v>2</v>
      </c>
      <c r="J2829" s="113">
        <v>44690.593611111108</v>
      </c>
      <c r="K2829" s="113">
        <v>44690.593611111108</v>
      </c>
      <c r="M2829" s="113">
        <v>44690.595092592594</v>
      </c>
      <c r="N2829" s="113">
        <v>44690.595601851855</v>
      </c>
      <c r="O2829" s="78" t="s">
        <v>1185</v>
      </c>
      <c r="P2829" s="78" t="str">
        <f t="shared" si="748"/>
        <v>CIC</v>
      </c>
      <c r="S2829" s="78" t="str">
        <f t="shared" si="749"/>
        <v/>
      </c>
      <c r="T2829" s="113">
        <v>44690.604050925926</v>
      </c>
      <c r="U2829" s="78" t="s">
        <v>1267</v>
      </c>
      <c r="V2829" s="78" t="str">
        <f t="shared" si="750"/>
        <v>PLOEG</v>
      </c>
      <c r="W2829" s="113">
        <v>44690.614918981482</v>
      </c>
      <c r="X2829" s="113">
        <f t="shared" si="751"/>
        <v>1.4814814858254977E-3</v>
      </c>
      <c r="Y2829" s="113">
        <f t="shared" si="752"/>
        <v>8.9583333319751546E-3</v>
      </c>
      <c r="Z2829" s="113">
        <f t="shared" si="753"/>
        <v>1.0868055556784384E-2</v>
      </c>
      <c r="AB2829" s="2">
        <f t="shared" si="754"/>
        <v>774</v>
      </c>
      <c r="AC2829" s="2">
        <f t="shared" si="754"/>
        <v>939</v>
      </c>
      <c r="AE2829" s="2" t="str">
        <f t="shared" si="755"/>
        <v/>
      </c>
      <c r="AF2829" s="2" t="str">
        <f t="shared" si="756"/>
        <v/>
      </c>
      <c r="AG2829" s="2">
        <f t="shared" si="757"/>
        <v>774</v>
      </c>
      <c r="AH2829" s="2" t="str">
        <f t="shared" si="758"/>
        <v/>
      </c>
      <c r="AI2829" s="2" t="str">
        <f t="shared" si="759"/>
        <v/>
      </c>
      <c r="AK2829" s="2" t="str">
        <f t="shared" si="760"/>
        <v/>
      </c>
      <c r="AL2829" s="2" t="str">
        <f t="shared" si="761"/>
        <v/>
      </c>
      <c r="AM2829" s="2">
        <f t="shared" si="762"/>
        <v>939</v>
      </c>
      <c r="AN2829" s="2" t="str">
        <f t="shared" si="763"/>
        <v/>
      </c>
      <c r="AO2829" s="2" t="str">
        <f t="shared" si="764"/>
        <v/>
      </c>
    </row>
    <row r="2830" spans="1:41" x14ac:dyDescent="0.3">
      <c r="A2830" s="111">
        <v>44690.593611111108</v>
      </c>
      <c r="B2830" s="78" t="s">
        <v>3863</v>
      </c>
      <c r="C2830" s="78" t="s">
        <v>1899</v>
      </c>
      <c r="D2830" s="78" t="s">
        <v>1537</v>
      </c>
      <c r="E2830" s="78">
        <v>2</v>
      </c>
      <c r="F2830" s="78" t="s">
        <v>808</v>
      </c>
      <c r="G2830" s="78" t="s">
        <v>94</v>
      </c>
      <c r="H2830" s="112" t="s">
        <v>222</v>
      </c>
      <c r="I2830" s="112">
        <v>2</v>
      </c>
      <c r="J2830" s="113">
        <v>44690.593611111108</v>
      </c>
      <c r="K2830" s="113">
        <v>44690.593611111108</v>
      </c>
      <c r="M2830" s="113">
        <v>44690.60052083333</v>
      </c>
      <c r="N2830" s="113">
        <v>44690.60119212963</v>
      </c>
      <c r="O2830" s="78" t="s">
        <v>1185</v>
      </c>
      <c r="P2830" s="78" t="str">
        <f t="shared" si="748"/>
        <v>CIC</v>
      </c>
      <c r="S2830" s="78" t="str">
        <f t="shared" si="749"/>
        <v/>
      </c>
      <c r="V2830" s="78" t="str">
        <f t="shared" si="750"/>
        <v/>
      </c>
      <c r="W2830" s="113">
        <v>44690.735601851855</v>
      </c>
      <c r="X2830" s="113">
        <f t="shared" si="751"/>
        <v>6.9097222221898846E-3</v>
      </c>
      <c r="Y2830" s="113" t="str">
        <f t="shared" si="752"/>
        <v/>
      </c>
      <c r="Z2830" s="113" t="str">
        <f t="shared" si="753"/>
        <v/>
      </c>
      <c r="AB2830" s="2" t="str">
        <f t="shared" si="754"/>
        <v/>
      </c>
      <c r="AC2830" s="2" t="str">
        <f t="shared" si="754"/>
        <v/>
      </c>
      <c r="AE2830" s="2" t="str">
        <f t="shared" si="755"/>
        <v/>
      </c>
      <c r="AF2830" s="2" t="str">
        <f t="shared" si="756"/>
        <v/>
      </c>
      <c r="AG2830" s="2" t="str">
        <f t="shared" si="757"/>
        <v/>
      </c>
      <c r="AH2830" s="2" t="str">
        <f t="shared" si="758"/>
        <v/>
      </c>
      <c r="AI2830" s="2" t="str">
        <f t="shared" si="759"/>
        <v/>
      </c>
      <c r="AK2830" s="2" t="str">
        <f t="shared" si="760"/>
        <v/>
      </c>
      <c r="AL2830" s="2" t="str">
        <f t="shared" si="761"/>
        <v/>
      </c>
      <c r="AM2830" s="2" t="str">
        <f t="shared" si="762"/>
        <v/>
      </c>
      <c r="AN2830" s="2" t="str">
        <f t="shared" si="763"/>
        <v/>
      </c>
      <c r="AO2830" s="2" t="str">
        <f t="shared" si="764"/>
        <v/>
      </c>
    </row>
    <row r="2831" spans="1:41" x14ac:dyDescent="0.3">
      <c r="A2831" s="111">
        <v>44690.593611111108</v>
      </c>
      <c r="B2831" s="78" t="s">
        <v>3863</v>
      </c>
      <c r="C2831" s="78" t="s">
        <v>1252</v>
      </c>
      <c r="D2831" s="78" t="s">
        <v>1537</v>
      </c>
      <c r="E2831" s="78">
        <v>2</v>
      </c>
      <c r="F2831" s="78" t="s">
        <v>808</v>
      </c>
      <c r="G2831" s="78" t="s">
        <v>94</v>
      </c>
      <c r="H2831" s="112" t="s">
        <v>222</v>
      </c>
      <c r="I2831" s="112">
        <v>2</v>
      </c>
      <c r="J2831" s="113">
        <v>44690.593611111108</v>
      </c>
      <c r="K2831" s="113">
        <v>44690.593611111108</v>
      </c>
      <c r="M2831" s="113">
        <v>44690.600983796299</v>
      </c>
      <c r="N2831" s="113">
        <v>44690.601168981484</v>
      </c>
      <c r="O2831" s="78" t="s">
        <v>1185</v>
      </c>
      <c r="P2831" s="78" t="str">
        <f t="shared" si="748"/>
        <v>CIC</v>
      </c>
      <c r="S2831" s="78" t="str">
        <f t="shared" si="749"/>
        <v/>
      </c>
      <c r="V2831" s="78" t="str">
        <f t="shared" si="750"/>
        <v/>
      </c>
      <c r="W2831" s="113">
        <v>44690.735520833332</v>
      </c>
      <c r="X2831" s="113">
        <f t="shared" si="751"/>
        <v>7.3726851915125735E-3</v>
      </c>
      <c r="Y2831" s="113" t="str">
        <f t="shared" si="752"/>
        <v/>
      </c>
      <c r="Z2831" s="113" t="str">
        <f t="shared" si="753"/>
        <v/>
      </c>
      <c r="AB2831" s="2" t="str">
        <f t="shared" si="754"/>
        <v/>
      </c>
      <c r="AC2831" s="2" t="str">
        <f t="shared" si="754"/>
        <v/>
      </c>
      <c r="AE2831" s="2" t="str">
        <f t="shared" si="755"/>
        <v/>
      </c>
      <c r="AF2831" s="2" t="str">
        <f t="shared" si="756"/>
        <v/>
      </c>
      <c r="AG2831" s="2" t="str">
        <f t="shared" si="757"/>
        <v/>
      </c>
      <c r="AH2831" s="2" t="str">
        <f t="shared" si="758"/>
        <v/>
      </c>
      <c r="AI2831" s="2" t="str">
        <f t="shared" si="759"/>
        <v/>
      </c>
      <c r="AK2831" s="2" t="str">
        <f t="shared" si="760"/>
        <v/>
      </c>
      <c r="AL2831" s="2" t="str">
        <f t="shared" si="761"/>
        <v/>
      </c>
      <c r="AM2831" s="2" t="str">
        <f t="shared" si="762"/>
        <v/>
      </c>
      <c r="AN2831" s="2" t="str">
        <f t="shared" si="763"/>
        <v/>
      </c>
      <c r="AO2831" s="2" t="str">
        <f t="shared" si="764"/>
        <v/>
      </c>
    </row>
    <row r="2832" spans="1:41" x14ac:dyDescent="0.3">
      <c r="A2832" s="111">
        <v>44690.593611111108</v>
      </c>
      <c r="B2832" s="78" t="s">
        <v>3863</v>
      </c>
      <c r="C2832" s="78" t="s">
        <v>2144</v>
      </c>
      <c r="D2832" s="78" t="s">
        <v>1537</v>
      </c>
      <c r="E2832" s="78">
        <v>2</v>
      </c>
      <c r="F2832" s="78" t="s">
        <v>808</v>
      </c>
      <c r="G2832" s="78" t="s">
        <v>94</v>
      </c>
      <c r="H2832" s="112" t="s">
        <v>222</v>
      </c>
      <c r="I2832" s="112">
        <v>2</v>
      </c>
      <c r="J2832" s="113">
        <v>44690.593611111108</v>
      </c>
      <c r="K2832" s="113">
        <v>44690.593611111108</v>
      </c>
      <c r="M2832" s="113">
        <v>44690.601006944446</v>
      </c>
      <c r="N2832" s="113">
        <v>44690.601215277777</v>
      </c>
      <c r="O2832" s="78" t="s">
        <v>1185</v>
      </c>
      <c r="P2832" s="78" t="str">
        <f t="shared" si="748"/>
        <v>CIC</v>
      </c>
      <c r="S2832" s="78" t="str">
        <f t="shared" si="749"/>
        <v/>
      </c>
      <c r="V2832" s="78" t="str">
        <f t="shared" si="750"/>
        <v/>
      </c>
      <c r="W2832" s="113">
        <v>44690.735671296294</v>
      </c>
      <c r="X2832" s="113">
        <f t="shared" si="751"/>
        <v>7.3958333377959207E-3</v>
      </c>
      <c r="Y2832" s="113" t="str">
        <f t="shared" si="752"/>
        <v/>
      </c>
      <c r="Z2832" s="113" t="str">
        <f t="shared" si="753"/>
        <v/>
      </c>
      <c r="AB2832" s="2" t="str">
        <f t="shared" si="754"/>
        <v/>
      </c>
      <c r="AC2832" s="2" t="str">
        <f t="shared" si="754"/>
        <v/>
      </c>
      <c r="AE2832" s="2" t="str">
        <f t="shared" si="755"/>
        <v/>
      </c>
      <c r="AF2832" s="2" t="str">
        <f t="shared" si="756"/>
        <v/>
      </c>
      <c r="AG2832" s="2" t="str">
        <f t="shared" si="757"/>
        <v/>
      </c>
      <c r="AH2832" s="2" t="str">
        <f t="shared" si="758"/>
        <v/>
      </c>
      <c r="AI2832" s="2" t="str">
        <f t="shared" si="759"/>
        <v/>
      </c>
      <c r="AK2832" s="2" t="str">
        <f t="shared" si="760"/>
        <v/>
      </c>
      <c r="AL2832" s="2" t="str">
        <f t="shared" si="761"/>
        <v/>
      </c>
      <c r="AM2832" s="2" t="str">
        <f t="shared" si="762"/>
        <v/>
      </c>
      <c r="AN2832" s="2" t="str">
        <f t="shared" si="763"/>
        <v/>
      </c>
      <c r="AO2832" s="2" t="str">
        <f t="shared" si="764"/>
        <v/>
      </c>
    </row>
    <row r="2833" spans="1:41" x14ac:dyDescent="0.3">
      <c r="A2833" s="111">
        <v>44690.610891203702</v>
      </c>
      <c r="B2833" s="78" t="s">
        <v>3864</v>
      </c>
      <c r="C2833" s="78" t="s">
        <v>850</v>
      </c>
      <c r="D2833" s="78" t="s">
        <v>1794</v>
      </c>
      <c r="F2833" s="78" t="s">
        <v>807</v>
      </c>
      <c r="G2833" s="78" t="s">
        <v>98</v>
      </c>
      <c r="H2833" s="112" t="s">
        <v>216</v>
      </c>
      <c r="I2833" s="112">
        <v>4</v>
      </c>
      <c r="J2833" s="113">
        <v>44690.610891203702</v>
      </c>
      <c r="K2833" s="113">
        <v>44690.610891203702</v>
      </c>
      <c r="M2833" s="113">
        <v>44690.61650462963</v>
      </c>
      <c r="P2833" s="78" t="str">
        <f t="shared" si="748"/>
        <v/>
      </c>
      <c r="S2833" s="78" t="str">
        <f t="shared" si="749"/>
        <v/>
      </c>
      <c r="T2833" s="113">
        <v>44690.616574074076</v>
      </c>
      <c r="U2833" s="78" t="s">
        <v>1185</v>
      </c>
      <c r="V2833" s="78" t="str">
        <f t="shared" si="750"/>
        <v>CIC</v>
      </c>
      <c r="W2833" s="113">
        <v>44690.617256944446</v>
      </c>
      <c r="X2833" s="113">
        <f t="shared" si="751"/>
        <v>5.6134259284590371E-3</v>
      </c>
      <c r="Y2833" s="113" t="str">
        <f t="shared" si="752"/>
        <v/>
      </c>
      <c r="Z2833" s="113">
        <f t="shared" si="753"/>
        <v>6.8287036992842332E-4</v>
      </c>
      <c r="AB2833" s="2" t="str">
        <f t="shared" si="754"/>
        <v/>
      </c>
      <c r="AC2833" s="2">
        <f t="shared" si="754"/>
        <v>59</v>
      </c>
      <c r="AE2833" s="2" t="str">
        <f t="shared" si="755"/>
        <v/>
      </c>
      <c r="AF2833" s="2" t="str">
        <f t="shared" si="756"/>
        <v/>
      </c>
      <c r="AG2833" s="2" t="str">
        <f t="shared" si="757"/>
        <v/>
      </c>
      <c r="AH2833" s="2" t="str">
        <f t="shared" si="758"/>
        <v/>
      </c>
      <c r="AI2833" s="2" t="str">
        <f t="shared" si="759"/>
        <v/>
      </c>
      <c r="AK2833" s="2" t="str">
        <f t="shared" si="760"/>
        <v/>
      </c>
      <c r="AL2833" s="2" t="str">
        <f t="shared" si="761"/>
        <v/>
      </c>
      <c r="AM2833" s="2" t="str">
        <f t="shared" si="762"/>
        <v/>
      </c>
      <c r="AN2833" s="2" t="str">
        <f t="shared" si="763"/>
        <v/>
      </c>
      <c r="AO2833" s="2">
        <f t="shared" si="764"/>
        <v>59</v>
      </c>
    </row>
    <row r="2834" spans="1:41" x14ac:dyDescent="0.3">
      <c r="A2834" s="111">
        <v>44690.811944444446</v>
      </c>
      <c r="B2834" s="78" t="s">
        <v>3865</v>
      </c>
      <c r="C2834" s="78" t="s">
        <v>835</v>
      </c>
      <c r="D2834" s="78" t="s">
        <v>3866</v>
      </c>
      <c r="E2834" s="78">
        <v>23</v>
      </c>
      <c r="F2834" s="78" t="s">
        <v>807</v>
      </c>
      <c r="G2834" s="78" t="s">
        <v>96</v>
      </c>
      <c r="H2834" s="112" t="s">
        <v>232</v>
      </c>
      <c r="I2834" s="112">
        <v>3</v>
      </c>
      <c r="J2834" s="113">
        <v>44690.811562499999</v>
      </c>
      <c r="K2834" s="113">
        <v>44690.811944444446</v>
      </c>
      <c r="M2834" s="113">
        <v>44690.8124537037</v>
      </c>
      <c r="P2834" s="78" t="str">
        <f t="shared" si="748"/>
        <v/>
      </c>
      <c r="S2834" s="78" t="str">
        <f t="shared" si="749"/>
        <v/>
      </c>
      <c r="V2834" s="78" t="str">
        <f t="shared" si="750"/>
        <v/>
      </c>
      <c r="W2834" s="113">
        <v>44690.814039351855</v>
      </c>
      <c r="X2834" s="113">
        <f t="shared" si="751"/>
        <v>5.0925925461342558E-4</v>
      </c>
      <c r="Y2834" s="113" t="str">
        <f t="shared" si="752"/>
        <v/>
      </c>
      <c r="Z2834" s="113" t="str">
        <f t="shared" si="753"/>
        <v/>
      </c>
      <c r="AB2834" s="2" t="str">
        <f t="shared" si="754"/>
        <v/>
      </c>
      <c r="AC2834" s="2" t="str">
        <f t="shared" si="754"/>
        <v/>
      </c>
      <c r="AE2834" s="2" t="str">
        <f t="shared" si="755"/>
        <v/>
      </c>
      <c r="AF2834" s="2" t="str">
        <f t="shared" si="756"/>
        <v/>
      </c>
      <c r="AG2834" s="2" t="str">
        <f t="shared" si="757"/>
        <v/>
      </c>
      <c r="AH2834" s="2" t="str">
        <f t="shared" si="758"/>
        <v/>
      </c>
      <c r="AI2834" s="2" t="str">
        <f t="shared" si="759"/>
        <v/>
      </c>
      <c r="AK2834" s="2" t="str">
        <f t="shared" si="760"/>
        <v/>
      </c>
      <c r="AL2834" s="2" t="str">
        <f t="shared" si="761"/>
        <v/>
      </c>
      <c r="AM2834" s="2" t="str">
        <f t="shared" si="762"/>
        <v/>
      </c>
      <c r="AN2834" s="2" t="str">
        <f t="shared" si="763"/>
        <v/>
      </c>
      <c r="AO2834" s="2" t="str">
        <f t="shared" si="764"/>
        <v/>
      </c>
    </row>
    <row r="2835" spans="1:41" x14ac:dyDescent="0.3">
      <c r="A2835" s="111">
        <v>44690.969965277778</v>
      </c>
      <c r="B2835" s="78" t="s">
        <v>3867</v>
      </c>
      <c r="C2835" s="78" t="s">
        <v>835</v>
      </c>
      <c r="D2835" s="78" t="s">
        <v>1207</v>
      </c>
      <c r="E2835" s="78">
        <v>103</v>
      </c>
      <c r="F2835" s="78" t="s">
        <v>807</v>
      </c>
      <c r="G2835" s="78" t="s">
        <v>118</v>
      </c>
      <c r="H2835" s="112" t="s">
        <v>324</v>
      </c>
      <c r="I2835" s="112">
        <v>2</v>
      </c>
      <c r="J2835" s="113">
        <v>44690.969027777777</v>
      </c>
      <c r="K2835" s="113">
        <v>44690.969965277778</v>
      </c>
      <c r="M2835" s="113">
        <v>44690.970462962963</v>
      </c>
      <c r="N2835" s="113">
        <v>44690.970960648148</v>
      </c>
      <c r="O2835" s="78" t="s">
        <v>1187</v>
      </c>
      <c r="P2835" s="78" t="str">
        <f t="shared" si="748"/>
        <v>CIC</v>
      </c>
      <c r="Q2835" s="113">
        <v>44690.973634259259</v>
      </c>
      <c r="R2835" s="78" t="s">
        <v>1216</v>
      </c>
      <c r="S2835" s="78" t="str">
        <f t="shared" si="749"/>
        <v>PLOEG</v>
      </c>
      <c r="T2835" s="113">
        <v>44690.978761574072</v>
      </c>
      <c r="U2835" s="78" t="s">
        <v>1216</v>
      </c>
      <c r="V2835" s="78" t="str">
        <f t="shared" si="750"/>
        <v>PLOEG</v>
      </c>
      <c r="W2835" s="113">
        <v>44690.986759259256</v>
      </c>
      <c r="X2835" s="113">
        <f t="shared" si="751"/>
        <v>4.9768518510973081E-4</v>
      </c>
      <c r="Y2835" s="113">
        <f t="shared" si="752"/>
        <v>8.2986111083300784E-3</v>
      </c>
      <c r="Z2835" s="113">
        <f t="shared" si="753"/>
        <v>7.9976851848186925E-3</v>
      </c>
      <c r="AB2835" s="2">
        <f t="shared" si="754"/>
        <v>717</v>
      </c>
      <c r="AC2835" s="2">
        <f t="shared" si="754"/>
        <v>691</v>
      </c>
      <c r="AE2835" s="2" t="str">
        <f t="shared" si="755"/>
        <v/>
      </c>
      <c r="AF2835" s="2" t="str">
        <f t="shared" si="756"/>
        <v/>
      </c>
      <c r="AG2835" s="2">
        <f t="shared" si="757"/>
        <v>717</v>
      </c>
      <c r="AH2835" s="2" t="str">
        <f t="shared" si="758"/>
        <v/>
      </c>
      <c r="AI2835" s="2" t="str">
        <f t="shared" si="759"/>
        <v/>
      </c>
      <c r="AK2835" s="2" t="str">
        <f t="shared" si="760"/>
        <v/>
      </c>
      <c r="AL2835" s="2" t="str">
        <f t="shared" si="761"/>
        <v/>
      </c>
      <c r="AM2835" s="2">
        <f t="shared" si="762"/>
        <v>691</v>
      </c>
      <c r="AN2835" s="2" t="str">
        <f t="shared" si="763"/>
        <v/>
      </c>
      <c r="AO2835" s="2" t="str">
        <f t="shared" si="764"/>
        <v/>
      </c>
    </row>
    <row r="2836" spans="1:41" x14ac:dyDescent="0.3">
      <c r="A2836" s="111">
        <v>44690.969965277778</v>
      </c>
      <c r="B2836" s="78" t="s">
        <v>3867</v>
      </c>
      <c r="C2836" s="78" t="s">
        <v>853</v>
      </c>
      <c r="D2836" s="78" t="s">
        <v>1207</v>
      </c>
      <c r="E2836" s="78">
        <v>103</v>
      </c>
      <c r="F2836" s="78" t="s">
        <v>807</v>
      </c>
      <c r="G2836" s="78" t="s">
        <v>118</v>
      </c>
      <c r="H2836" s="112" t="s">
        <v>324</v>
      </c>
      <c r="I2836" s="112">
        <v>2</v>
      </c>
      <c r="J2836" s="113">
        <v>44690.969027777777</v>
      </c>
      <c r="K2836" s="113">
        <v>44690.969965277778</v>
      </c>
      <c r="M2836" s="113">
        <v>44690.986111111109</v>
      </c>
      <c r="P2836" s="78" t="str">
        <f t="shared" si="748"/>
        <v/>
      </c>
      <c r="S2836" s="78" t="str">
        <f t="shared" si="749"/>
        <v/>
      </c>
      <c r="V2836" s="78" t="str">
        <f t="shared" si="750"/>
        <v/>
      </c>
      <c r="W2836" s="113">
        <v>44690.986759259256</v>
      </c>
      <c r="X2836" s="113">
        <f t="shared" si="751"/>
        <v>1.6145833331393078E-2</v>
      </c>
      <c r="Y2836" s="113" t="str">
        <f t="shared" si="752"/>
        <v/>
      </c>
      <c r="Z2836" s="113" t="str">
        <f t="shared" si="753"/>
        <v/>
      </c>
      <c r="AB2836" s="2" t="str">
        <f t="shared" si="754"/>
        <v/>
      </c>
      <c r="AC2836" s="2" t="str">
        <f t="shared" si="754"/>
        <v/>
      </c>
      <c r="AE2836" s="2" t="str">
        <f t="shared" si="755"/>
        <v/>
      </c>
      <c r="AF2836" s="2" t="str">
        <f t="shared" si="756"/>
        <v/>
      </c>
      <c r="AG2836" s="2" t="str">
        <f t="shared" si="757"/>
        <v/>
      </c>
      <c r="AH2836" s="2" t="str">
        <f t="shared" si="758"/>
        <v/>
      </c>
      <c r="AI2836" s="2" t="str">
        <f t="shared" si="759"/>
        <v/>
      </c>
      <c r="AK2836" s="2" t="str">
        <f t="shared" si="760"/>
        <v/>
      </c>
      <c r="AL2836" s="2" t="str">
        <f t="shared" si="761"/>
        <v/>
      </c>
      <c r="AM2836" s="2" t="str">
        <f t="shared" si="762"/>
        <v/>
      </c>
      <c r="AN2836" s="2" t="str">
        <f t="shared" si="763"/>
        <v/>
      </c>
      <c r="AO2836" s="2" t="str">
        <f t="shared" si="764"/>
        <v/>
      </c>
    </row>
    <row r="2837" spans="1:41" x14ac:dyDescent="0.3">
      <c r="A2837" s="111">
        <v>44690.987962962965</v>
      </c>
      <c r="B2837" s="78" t="s">
        <v>3868</v>
      </c>
      <c r="C2837" s="78" t="s">
        <v>846</v>
      </c>
      <c r="D2837" s="78" t="s">
        <v>1673</v>
      </c>
      <c r="E2837" s="78">
        <v>108</v>
      </c>
      <c r="F2837" s="78" t="s">
        <v>807</v>
      </c>
      <c r="G2837" s="78" t="s">
        <v>120</v>
      </c>
      <c r="H2837" s="112" t="s">
        <v>378</v>
      </c>
      <c r="I2837" s="112">
        <v>2</v>
      </c>
      <c r="J2837" s="113">
        <v>44690.986574074072</v>
      </c>
      <c r="K2837" s="113">
        <v>44690.987962962965</v>
      </c>
      <c r="M2837" s="113">
        <v>44690.989374999997</v>
      </c>
      <c r="N2837" s="113">
        <v>44690.989664351851</v>
      </c>
      <c r="O2837" s="78" t="s">
        <v>1185</v>
      </c>
      <c r="P2837" s="78" t="str">
        <f t="shared" si="748"/>
        <v>CIC</v>
      </c>
      <c r="S2837" s="78" t="str">
        <f t="shared" si="749"/>
        <v/>
      </c>
      <c r="T2837" s="113">
        <v>44690.995856481481</v>
      </c>
      <c r="U2837" s="78" t="s">
        <v>1220</v>
      </c>
      <c r="V2837" s="78" t="str">
        <f t="shared" si="750"/>
        <v>PLOEG</v>
      </c>
      <c r="W2837" s="113">
        <v>44691.10659722222</v>
      </c>
      <c r="X2837" s="113">
        <f t="shared" si="751"/>
        <v>1.4120370324235409E-3</v>
      </c>
      <c r="Y2837" s="113">
        <f t="shared" si="752"/>
        <v>6.4814814832061529E-3</v>
      </c>
      <c r="Z2837" s="113">
        <f t="shared" si="753"/>
        <v>0.11074074073985685</v>
      </c>
      <c r="AB2837" s="2">
        <f t="shared" si="754"/>
        <v>560</v>
      </c>
      <c r="AC2837" s="2">
        <f t="shared" si="754"/>
        <v>9568</v>
      </c>
      <c r="AE2837" s="2" t="str">
        <f t="shared" si="755"/>
        <v/>
      </c>
      <c r="AF2837" s="2" t="str">
        <f t="shared" si="756"/>
        <v/>
      </c>
      <c r="AG2837" s="2">
        <f t="shared" si="757"/>
        <v>560</v>
      </c>
      <c r="AH2837" s="2" t="str">
        <f t="shared" si="758"/>
        <v/>
      </c>
      <c r="AI2837" s="2" t="str">
        <f t="shared" si="759"/>
        <v/>
      </c>
      <c r="AK2837" s="2" t="str">
        <f t="shared" si="760"/>
        <v/>
      </c>
      <c r="AL2837" s="2" t="str">
        <f t="shared" si="761"/>
        <v/>
      </c>
      <c r="AM2837" s="2">
        <f t="shared" si="762"/>
        <v>9568</v>
      </c>
      <c r="AN2837" s="2" t="str">
        <f t="shared" si="763"/>
        <v/>
      </c>
      <c r="AO2837" s="2" t="str">
        <f t="shared" si="764"/>
        <v/>
      </c>
    </row>
    <row r="2838" spans="1:41" x14ac:dyDescent="0.3">
      <c r="A2838" s="111">
        <v>44691.302303240744</v>
      </c>
      <c r="B2838" s="78" t="s">
        <v>3869</v>
      </c>
      <c r="C2838" s="78" t="s">
        <v>850</v>
      </c>
      <c r="D2838" s="78" t="s">
        <v>1199</v>
      </c>
      <c r="E2838" s="78">
        <v>382</v>
      </c>
      <c r="F2838" s="78" t="s">
        <v>809</v>
      </c>
      <c r="G2838" s="78" t="s">
        <v>106</v>
      </c>
      <c r="H2838" s="112" t="s">
        <v>306</v>
      </c>
      <c r="I2838" s="112">
        <v>2</v>
      </c>
      <c r="J2838" s="113">
        <v>44691.30195601852</v>
      </c>
      <c r="K2838" s="113">
        <v>44691.302303240744</v>
      </c>
      <c r="M2838" s="113">
        <v>44691.30232638889</v>
      </c>
      <c r="P2838" s="78" t="str">
        <f t="shared" si="748"/>
        <v/>
      </c>
      <c r="S2838" s="78" t="str">
        <f t="shared" si="749"/>
        <v/>
      </c>
      <c r="V2838" s="78" t="str">
        <f t="shared" si="750"/>
        <v/>
      </c>
      <c r="W2838" s="113">
        <v>44691.37599537037</v>
      </c>
      <c r="X2838" s="113" t="str">
        <f t="shared" si="751"/>
        <v/>
      </c>
      <c r="Y2838" s="113" t="str">
        <f t="shared" si="752"/>
        <v/>
      </c>
      <c r="Z2838" s="113" t="str">
        <f t="shared" si="753"/>
        <v/>
      </c>
      <c r="AB2838" s="2" t="str">
        <f t="shared" si="754"/>
        <v/>
      </c>
      <c r="AC2838" s="2" t="str">
        <f t="shared" si="754"/>
        <v/>
      </c>
      <c r="AE2838" s="2" t="str">
        <f t="shared" si="755"/>
        <v/>
      </c>
      <c r="AF2838" s="2" t="str">
        <f t="shared" si="756"/>
        <v/>
      </c>
      <c r="AG2838" s="2" t="str">
        <f t="shared" si="757"/>
        <v/>
      </c>
      <c r="AH2838" s="2" t="str">
        <f t="shared" si="758"/>
        <v/>
      </c>
      <c r="AI2838" s="2" t="str">
        <f t="shared" si="759"/>
        <v/>
      </c>
      <c r="AK2838" s="2" t="str">
        <f t="shared" si="760"/>
        <v/>
      </c>
      <c r="AL2838" s="2" t="str">
        <f t="shared" si="761"/>
        <v/>
      </c>
      <c r="AM2838" s="2" t="str">
        <f t="shared" si="762"/>
        <v/>
      </c>
      <c r="AN2838" s="2" t="str">
        <f t="shared" si="763"/>
        <v/>
      </c>
      <c r="AO2838" s="2" t="str">
        <f t="shared" si="764"/>
        <v/>
      </c>
    </row>
    <row r="2839" spans="1:41" x14ac:dyDescent="0.3">
      <c r="A2839" s="111">
        <v>44691.337581018517</v>
      </c>
      <c r="B2839" s="78" t="s">
        <v>3870</v>
      </c>
      <c r="C2839" s="78" t="s">
        <v>886</v>
      </c>
      <c r="D2839" s="78" t="s">
        <v>1211</v>
      </c>
      <c r="F2839" s="78" t="s">
        <v>808</v>
      </c>
      <c r="G2839" s="78" t="s">
        <v>110</v>
      </c>
      <c r="H2839" s="112" t="s">
        <v>436</v>
      </c>
      <c r="I2839" s="112">
        <v>3</v>
      </c>
      <c r="J2839" s="113">
        <v>44691.337581018517</v>
      </c>
      <c r="K2839" s="113">
        <v>44691.337581018517</v>
      </c>
      <c r="M2839" s="113">
        <v>44691.338217592594</v>
      </c>
      <c r="P2839" s="78" t="str">
        <f t="shared" si="748"/>
        <v/>
      </c>
      <c r="Q2839" s="113">
        <v>44691.339224537034</v>
      </c>
      <c r="R2839" s="78" t="s">
        <v>1258</v>
      </c>
      <c r="S2839" s="78" t="str">
        <f t="shared" si="749"/>
        <v>PLOEG</v>
      </c>
      <c r="V2839" s="78" t="str">
        <f t="shared" si="750"/>
        <v/>
      </c>
      <c r="W2839" s="113">
        <v>44691.35596064815</v>
      </c>
      <c r="X2839" s="113">
        <f t="shared" si="751"/>
        <v>6.36574077361729E-4</v>
      </c>
      <c r="Y2839" s="113" t="str">
        <f t="shared" si="752"/>
        <v/>
      </c>
      <c r="Z2839" s="113" t="str">
        <f t="shared" si="753"/>
        <v/>
      </c>
      <c r="AB2839" s="2" t="str">
        <f t="shared" si="754"/>
        <v/>
      </c>
      <c r="AC2839" s="2" t="str">
        <f t="shared" si="754"/>
        <v/>
      </c>
      <c r="AE2839" s="2" t="str">
        <f t="shared" si="755"/>
        <v/>
      </c>
      <c r="AF2839" s="2" t="str">
        <f t="shared" si="756"/>
        <v/>
      </c>
      <c r="AG2839" s="2" t="str">
        <f t="shared" si="757"/>
        <v/>
      </c>
      <c r="AH2839" s="2" t="str">
        <f t="shared" si="758"/>
        <v/>
      </c>
      <c r="AI2839" s="2" t="str">
        <f t="shared" si="759"/>
        <v/>
      </c>
      <c r="AK2839" s="2" t="str">
        <f t="shared" si="760"/>
        <v/>
      </c>
      <c r="AL2839" s="2" t="str">
        <f t="shared" si="761"/>
        <v/>
      </c>
      <c r="AM2839" s="2" t="str">
        <f t="shared" si="762"/>
        <v/>
      </c>
      <c r="AN2839" s="2" t="str">
        <f t="shared" si="763"/>
        <v/>
      </c>
      <c r="AO2839" s="2" t="str">
        <f t="shared" si="764"/>
        <v/>
      </c>
    </row>
    <row r="2840" spans="1:41" x14ac:dyDescent="0.3">
      <c r="A2840" s="111">
        <v>44691.337824074071</v>
      </c>
      <c r="B2840" s="78" t="s">
        <v>3871</v>
      </c>
      <c r="C2840" s="78" t="s">
        <v>886</v>
      </c>
      <c r="D2840" s="78" t="s">
        <v>1818</v>
      </c>
      <c r="F2840" s="78" t="s">
        <v>808</v>
      </c>
      <c r="G2840" s="78" t="s">
        <v>96</v>
      </c>
      <c r="H2840" s="112" t="s">
        <v>242</v>
      </c>
      <c r="I2840" s="112">
        <v>2</v>
      </c>
      <c r="J2840" s="113">
        <v>44691.337581018517</v>
      </c>
      <c r="K2840" s="113">
        <v>44691.337824074071</v>
      </c>
      <c r="L2840" s="113">
        <v>44691.338726851849</v>
      </c>
      <c r="M2840" s="113">
        <v>44691.35596064815</v>
      </c>
      <c r="P2840" s="78" t="str">
        <f t="shared" si="748"/>
        <v/>
      </c>
      <c r="S2840" s="78" t="str">
        <f t="shared" si="749"/>
        <v/>
      </c>
      <c r="V2840" s="78" t="str">
        <f t="shared" si="750"/>
        <v/>
      </c>
      <c r="W2840" s="113">
        <v>44691.356030092589</v>
      </c>
      <c r="X2840" s="113">
        <f t="shared" si="751"/>
        <v>9.0277777781011537E-4</v>
      </c>
      <c r="Y2840" s="113" t="str">
        <f t="shared" si="752"/>
        <v/>
      </c>
      <c r="Z2840" s="113" t="str">
        <f t="shared" si="753"/>
        <v/>
      </c>
      <c r="AB2840" s="2" t="str">
        <f t="shared" si="754"/>
        <v/>
      </c>
      <c r="AC2840" s="2" t="str">
        <f t="shared" si="754"/>
        <v/>
      </c>
      <c r="AE2840" s="2" t="str">
        <f t="shared" si="755"/>
        <v/>
      </c>
      <c r="AF2840" s="2" t="str">
        <f t="shared" si="756"/>
        <v/>
      </c>
      <c r="AG2840" s="2" t="str">
        <f t="shared" si="757"/>
        <v/>
      </c>
      <c r="AH2840" s="2" t="str">
        <f t="shared" si="758"/>
        <v/>
      </c>
      <c r="AI2840" s="2" t="str">
        <f t="shared" si="759"/>
        <v/>
      </c>
      <c r="AK2840" s="2" t="str">
        <f t="shared" si="760"/>
        <v/>
      </c>
      <c r="AL2840" s="2" t="str">
        <f t="shared" si="761"/>
        <v/>
      </c>
      <c r="AM2840" s="2" t="str">
        <f t="shared" si="762"/>
        <v/>
      </c>
      <c r="AN2840" s="2" t="str">
        <f t="shared" si="763"/>
        <v/>
      </c>
      <c r="AO2840" s="2" t="str">
        <f t="shared" si="764"/>
        <v/>
      </c>
    </row>
    <row r="2841" spans="1:41" x14ac:dyDescent="0.3">
      <c r="A2841" s="111">
        <v>44691.374826388892</v>
      </c>
      <c r="B2841" s="78" t="s">
        <v>3872</v>
      </c>
      <c r="C2841" s="78" t="s">
        <v>886</v>
      </c>
      <c r="D2841" s="78" t="s">
        <v>3873</v>
      </c>
      <c r="F2841" s="78" t="s">
        <v>808</v>
      </c>
      <c r="G2841" s="78" t="s">
        <v>104</v>
      </c>
      <c r="H2841" s="112" t="s">
        <v>198</v>
      </c>
      <c r="I2841" s="112">
        <v>3</v>
      </c>
      <c r="J2841" s="113">
        <v>44691.374826388892</v>
      </c>
      <c r="K2841" s="113">
        <v>44691.374826388892</v>
      </c>
      <c r="M2841" s="113">
        <v>44691.375601851854</v>
      </c>
      <c r="P2841" s="78" t="str">
        <f t="shared" si="748"/>
        <v/>
      </c>
      <c r="S2841" s="78" t="str">
        <f t="shared" si="749"/>
        <v/>
      </c>
      <c r="T2841" s="113">
        <v>44691.38590277778</v>
      </c>
      <c r="U2841" s="78" t="s">
        <v>1258</v>
      </c>
      <c r="V2841" s="78" t="str">
        <f t="shared" si="750"/>
        <v>PLOEG</v>
      </c>
      <c r="W2841" s="113">
        <v>44691.390416666669</v>
      </c>
      <c r="X2841" s="113">
        <f t="shared" si="751"/>
        <v>7.7546296233776957E-4</v>
      </c>
      <c r="Y2841" s="113">
        <f t="shared" si="752"/>
        <v>1.0300925925548654E-2</v>
      </c>
      <c r="Z2841" s="113">
        <f t="shared" si="753"/>
        <v>4.5138888890505768E-3</v>
      </c>
      <c r="AB2841" s="2">
        <f t="shared" si="754"/>
        <v>890</v>
      </c>
      <c r="AC2841" s="2">
        <f t="shared" si="754"/>
        <v>390</v>
      </c>
      <c r="AE2841" s="2" t="str">
        <f t="shared" si="755"/>
        <v/>
      </c>
      <c r="AF2841" s="2" t="str">
        <f t="shared" si="756"/>
        <v/>
      </c>
      <c r="AG2841" s="2" t="str">
        <f t="shared" si="757"/>
        <v/>
      </c>
      <c r="AH2841" s="2">
        <f t="shared" si="758"/>
        <v>890</v>
      </c>
      <c r="AI2841" s="2" t="str">
        <f t="shared" si="759"/>
        <v/>
      </c>
      <c r="AK2841" s="2" t="str">
        <f t="shared" si="760"/>
        <v/>
      </c>
      <c r="AL2841" s="2" t="str">
        <f t="shared" si="761"/>
        <v/>
      </c>
      <c r="AM2841" s="2" t="str">
        <f t="shared" si="762"/>
        <v/>
      </c>
      <c r="AN2841" s="2">
        <f t="shared" si="763"/>
        <v>390</v>
      </c>
      <c r="AO2841" s="2" t="str">
        <f t="shared" si="764"/>
        <v/>
      </c>
    </row>
    <row r="2842" spans="1:41" x14ac:dyDescent="0.3">
      <c r="A2842" s="111">
        <v>44691.390046296299</v>
      </c>
      <c r="B2842" s="78" t="s">
        <v>3874</v>
      </c>
      <c r="C2842" s="78" t="s">
        <v>850</v>
      </c>
      <c r="D2842" s="78" t="s">
        <v>1282</v>
      </c>
      <c r="F2842" s="78" t="s">
        <v>807</v>
      </c>
      <c r="G2842" s="78" t="s">
        <v>136</v>
      </c>
      <c r="H2842" s="112" t="s">
        <v>274</v>
      </c>
      <c r="I2842" s="112">
        <v>3</v>
      </c>
      <c r="J2842" s="113">
        <v>44691.389432870368</v>
      </c>
      <c r="K2842" s="113">
        <v>44691.390046296299</v>
      </c>
      <c r="M2842" s="113">
        <v>44691.391030092593</v>
      </c>
      <c r="N2842" s="113">
        <v>44691.391064814816</v>
      </c>
      <c r="O2842" s="78" t="s">
        <v>1185</v>
      </c>
      <c r="P2842" s="78" t="str">
        <f t="shared" si="748"/>
        <v>CIC</v>
      </c>
      <c r="S2842" s="78" t="str">
        <f t="shared" si="749"/>
        <v/>
      </c>
      <c r="T2842" s="113">
        <v>44691.396296296298</v>
      </c>
      <c r="U2842" s="78" t="s">
        <v>1286</v>
      </c>
      <c r="V2842" s="78" t="str">
        <f t="shared" si="750"/>
        <v>PLOEG</v>
      </c>
      <c r="W2842" s="113">
        <v>44691.451504629629</v>
      </c>
      <c r="X2842" s="113">
        <f t="shared" si="751"/>
        <v>9.8379629343980923E-4</v>
      </c>
      <c r="Y2842" s="113">
        <f t="shared" si="752"/>
        <v>5.2662037051049992E-3</v>
      </c>
      <c r="Z2842" s="113">
        <f t="shared" si="753"/>
        <v>5.5208333331393078E-2</v>
      </c>
      <c r="AB2842" s="2">
        <f t="shared" si="754"/>
        <v>455</v>
      </c>
      <c r="AC2842" s="2">
        <f t="shared" si="754"/>
        <v>4770</v>
      </c>
      <c r="AE2842" s="2" t="str">
        <f t="shared" si="755"/>
        <v/>
      </c>
      <c r="AF2842" s="2" t="str">
        <f t="shared" si="756"/>
        <v/>
      </c>
      <c r="AG2842" s="2" t="str">
        <f t="shared" si="757"/>
        <v/>
      </c>
      <c r="AH2842" s="2">
        <f t="shared" si="758"/>
        <v>455</v>
      </c>
      <c r="AI2842" s="2" t="str">
        <f t="shared" si="759"/>
        <v/>
      </c>
      <c r="AK2842" s="2" t="str">
        <f t="shared" si="760"/>
        <v/>
      </c>
      <c r="AL2842" s="2" t="str">
        <f t="shared" si="761"/>
        <v/>
      </c>
      <c r="AM2842" s="2" t="str">
        <f t="shared" si="762"/>
        <v/>
      </c>
      <c r="AN2842" s="2">
        <f t="shared" si="763"/>
        <v>4770</v>
      </c>
      <c r="AO2842" s="2" t="str">
        <f t="shared" si="764"/>
        <v/>
      </c>
    </row>
    <row r="2843" spans="1:41" x14ac:dyDescent="0.3">
      <c r="A2843" s="111">
        <v>44691.390046296299</v>
      </c>
      <c r="B2843" s="78" t="s">
        <v>3874</v>
      </c>
      <c r="C2843" s="78" t="s">
        <v>886</v>
      </c>
      <c r="D2843" s="78" t="s">
        <v>1282</v>
      </c>
      <c r="F2843" s="78" t="s">
        <v>807</v>
      </c>
      <c r="G2843" s="78" t="s">
        <v>136</v>
      </c>
      <c r="H2843" s="112" t="s">
        <v>274</v>
      </c>
      <c r="I2843" s="112">
        <v>3</v>
      </c>
      <c r="J2843" s="113">
        <v>44691.389432870368</v>
      </c>
      <c r="K2843" s="113">
        <v>44691.390046296299</v>
      </c>
      <c r="M2843" s="113">
        <v>44691.392245370371</v>
      </c>
      <c r="P2843" s="78" t="str">
        <f t="shared" si="748"/>
        <v/>
      </c>
      <c r="S2843" s="78" t="str">
        <f t="shared" si="749"/>
        <v/>
      </c>
      <c r="T2843" s="113">
        <v>44691.400555555556</v>
      </c>
      <c r="U2843" s="78" t="s">
        <v>1258</v>
      </c>
      <c r="V2843" s="78" t="str">
        <f t="shared" si="750"/>
        <v>PLOEG</v>
      </c>
      <c r="W2843" s="113">
        <v>44691.4062962963</v>
      </c>
      <c r="X2843" s="113">
        <f t="shared" si="751"/>
        <v>2.1990740715409629E-3</v>
      </c>
      <c r="Y2843" s="113">
        <f t="shared" si="752"/>
        <v>8.3101851851097308E-3</v>
      </c>
      <c r="Z2843" s="113">
        <f t="shared" si="753"/>
        <v>5.7407407439313829E-3</v>
      </c>
      <c r="AB2843" s="2">
        <f t="shared" si="754"/>
        <v>718</v>
      </c>
      <c r="AC2843" s="2">
        <f t="shared" si="754"/>
        <v>496</v>
      </c>
      <c r="AE2843" s="2" t="str">
        <f t="shared" si="755"/>
        <v/>
      </c>
      <c r="AF2843" s="2" t="str">
        <f t="shared" si="756"/>
        <v/>
      </c>
      <c r="AG2843" s="2" t="str">
        <f t="shared" si="757"/>
        <v/>
      </c>
      <c r="AH2843" s="2">
        <f t="shared" si="758"/>
        <v>718</v>
      </c>
      <c r="AI2843" s="2" t="str">
        <f t="shared" si="759"/>
        <v/>
      </c>
      <c r="AK2843" s="2" t="str">
        <f t="shared" si="760"/>
        <v/>
      </c>
      <c r="AL2843" s="2" t="str">
        <f t="shared" si="761"/>
        <v/>
      </c>
      <c r="AM2843" s="2" t="str">
        <f t="shared" si="762"/>
        <v/>
      </c>
      <c r="AN2843" s="2">
        <f t="shared" si="763"/>
        <v>496</v>
      </c>
      <c r="AO2843" s="2" t="str">
        <f t="shared" si="764"/>
        <v/>
      </c>
    </row>
    <row r="2844" spans="1:41" x14ac:dyDescent="0.3">
      <c r="A2844" s="111">
        <v>44691.431076388886</v>
      </c>
      <c r="B2844" s="78" t="s">
        <v>3875</v>
      </c>
      <c r="C2844" s="78" t="s">
        <v>886</v>
      </c>
      <c r="D2844" s="78" t="s">
        <v>3092</v>
      </c>
      <c r="E2844" s="78">
        <v>20</v>
      </c>
      <c r="F2844" s="78" t="s">
        <v>809</v>
      </c>
      <c r="G2844" s="78" t="s">
        <v>112</v>
      </c>
      <c r="H2844" s="112" t="s">
        <v>330</v>
      </c>
      <c r="I2844" s="112">
        <v>4</v>
      </c>
      <c r="J2844" s="113">
        <v>44691.43074074074</v>
      </c>
      <c r="K2844" s="113">
        <v>44691.431076388886</v>
      </c>
      <c r="M2844" s="113">
        <v>44691.432164351849</v>
      </c>
      <c r="N2844" s="113">
        <v>44691.432523148149</v>
      </c>
      <c r="O2844" s="78" t="s">
        <v>1185</v>
      </c>
      <c r="P2844" s="78" t="str">
        <f t="shared" si="748"/>
        <v>CIC</v>
      </c>
      <c r="Q2844" s="113">
        <v>44691.444467592592</v>
      </c>
      <c r="R2844" s="78" t="s">
        <v>1258</v>
      </c>
      <c r="S2844" s="78" t="str">
        <f t="shared" si="749"/>
        <v>PLOEG</v>
      </c>
      <c r="V2844" s="78" t="str">
        <f t="shared" si="750"/>
        <v/>
      </c>
      <c r="W2844" s="113">
        <v>44691.445</v>
      </c>
      <c r="X2844" s="113">
        <f t="shared" si="751"/>
        <v>1.0879629626288079E-3</v>
      </c>
      <c r="Y2844" s="113" t="str">
        <f t="shared" si="752"/>
        <v/>
      </c>
      <c r="Z2844" s="113" t="str">
        <f t="shared" si="753"/>
        <v/>
      </c>
      <c r="AB2844" s="2" t="str">
        <f t="shared" si="754"/>
        <v/>
      </c>
      <c r="AC2844" s="2" t="str">
        <f t="shared" si="754"/>
        <v/>
      </c>
      <c r="AE2844" s="2" t="str">
        <f t="shared" si="755"/>
        <v/>
      </c>
      <c r="AF2844" s="2" t="str">
        <f t="shared" si="756"/>
        <v/>
      </c>
      <c r="AG2844" s="2" t="str">
        <f t="shared" si="757"/>
        <v/>
      </c>
      <c r="AH2844" s="2" t="str">
        <f t="shared" si="758"/>
        <v/>
      </c>
      <c r="AI2844" s="2" t="str">
        <f t="shared" si="759"/>
        <v/>
      </c>
      <c r="AK2844" s="2" t="str">
        <f t="shared" si="760"/>
        <v/>
      </c>
      <c r="AL2844" s="2" t="str">
        <f t="shared" si="761"/>
        <v/>
      </c>
      <c r="AM2844" s="2" t="str">
        <f t="shared" si="762"/>
        <v/>
      </c>
      <c r="AN2844" s="2" t="str">
        <f t="shared" si="763"/>
        <v/>
      </c>
      <c r="AO2844" s="2" t="str">
        <f t="shared" si="764"/>
        <v/>
      </c>
    </row>
    <row r="2845" spans="1:41" x14ac:dyDescent="0.3">
      <c r="A2845" s="111">
        <v>44691.469594907408</v>
      </c>
      <c r="B2845" s="78" t="s">
        <v>3876</v>
      </c>
      <c r="C2845" s="78" t="s">
        <v>886</v>
      </c>
      <c r="D2845" s="78" t="s">
        <v>3187</v>
      </c>
      <c r="E2845" s="78">
        <v>70</v>
      </c>
      <c r="F2845" s="78" t="s">
        <v>808</v>
      </c>
      <c r="G2845" s="78" t="s">
        <v>98</v>
      </c>
      <c r="H2845" s="112" t="s">
        <v>216</v>
      </c>
      <c r="I2845" s="112">
        <v>4</v>
      </c>
      <c r="J2845" s="113">
        <v>44691.469594907408</v>
      </c>
      <c r="K2845" s="113">
        <v>44691.469594907408</v>
      </c>
      <c r="M2845" s="113">
        <v>44691.473807870374</v>
      </c>
      <c r="P2845" s="78" t="str">
        <f t="shared" si="748"/>
        <v/>
      </c>
      <c r="S2845" s="78" t="str">
        <f t="shared" si="749"/>
        <v/>
      </c>
      <c r="T2845" s="113">
        <v>44691.497511574074</v>
      </c>
      <c r="U2845" s="78" t="s">
        <v>1258</v>
      </c>
      <c r="V2845" s="78" t="str">
        <f t="shared" si="750"/>
        <v>PLOEG</v>
      </c>
      <c r="W2845" s="113">
        <v>44691.502187500002</v>
      </c>
      <c r="X2845" s="113">
        <f t="shared" si="751"/>
        <v>4.2129629655391909E-3</v>
      </c>
      <c r="Y2845" s="113">
        <f t="shared" si="752"/>
        <v>2.3703703700448386E-2</v>
      </c>
      <c r="Z2845" s="113">
        <f t="shared" si="753"/>
        <v>4.6759259275859222E-3</v>
      </c>
      <c r="AB2845" s="2">
        <f t="shared" si="754"/>
        <v>2048</v>
      </c>
      <c r="AC2845" s="2">
        <f t="shared" si="754"/>
        <v>404</v>
      </c>
      <c r="AE2845" s="2" t="str">
        <f t="shared" si="755"/>
        <v/>
      </c>
      <c r="AF2845" s="2" t="str">
        <f t="shared" si="756"/>
        <v/>
      </c>
      <c r="AG2845" s="2" t="str">
        <f t="shared" si="757"/>
        <v/>
      </c>
      <c r="AH2845" s="2" t="str">
        <f t="shared" si="758"/>
        <v/>
      </c>
      <c r="AI2845" s="2">
        <f t="shared" si="759"/>
        <v>2048</v>
      </c>
      <c r="AK2845" s="2" t="str">
        <f t="shared" si="760"/>
        <v/>
      </c>
      <c r="AL2845" s="2" t="str">
        <f t="shared" si="761"/>
        <v/>
      </c>
      <c r="AM2845" s="2" t="str">
        <f t="shared" si="762"/>
        <v/>
      </c>
      <c r="AN2845" s="2" t="str">
        <f t="shared" si="763"/>
        <v/>
      </c>
      <c r="AO2845" s="2">
        <f t="shared" si="764"/>
        <v>404</v>
      </c>
    </row>
    <row r="2846" spans="1:41" x14ac:dyDescent="0.3">
      <c r="A2846" s="111">
        <v>44691.582430555558</v>
      </c>
      <c r="B2846" s="78" t="s">
        <v>3877</v>
      </c>
      <c r="C2846" s="78" t="s">
        <v>886</v>
      </c>
      <c r="D2846" s="78" t="s">
        <v>3878</v>
      </c>
      <c r="F2846" s="78" t="s">
        <v>809</v>
      </c>
      <c r="G2846" s="78" t="s">
        <v>156</v>
      </c>
      <c r="H2846" s="112" t="s">
        <v>717</v>
      </c>
      <c r="I2846" s="112">
        <v>3</v>
      </c>
      <c r="J2846" s="113">
        <v>44691.582430555558</v>
      </c>
      <c r="K2846" s="113">
        <v>44691.582430555558</v>
      </c>
      <c r="M2846" s="113">
        <v>44691.584467592591</v>
      </c>
      <c r="P2846" s="78" t="str">
        <f t="shared" si="748"/>
        <v/>
      </c>
      <c r="S2846" s="78" t="str">
        <f t="shared" si="749"/>
        <v/>
      </c>
      <c r="V2846" s="78" t="str">
        <f t="shared" si="750"/>
        <v/>
      </c>
      <c r="W2846" s="113">
        <v>44691.612719907411</v>
      </c>
      <c r="X2846" s="113">
        <f t="shared" si="751"/>
        <v>2.0370370330056176E-3</v>
      </c>
      <c r="Y2846" s="113" t="str">
        <f t="shared" si="752"/>
        <v/>
      </c>
      <c r="Z2846" s="113" t="str">
        <f t="shared" si="753"/>
        <v/>
      </c>
      <c r="AB2846" s="2" t="str">
        <f t="shared" si="754"/>
        <v/>
      </c>
      <c r="AC2846" s="2" t="str">
        <f t="shared" si="754"/>
        <v/>
      </c>
      <c r="AE2846" s="2" t="str">
        <f t="shared" si="755"/>
        <v/>
      </c>
      <c r="AF2846" s="2" t="str">
        <f t="shared" si="756"/>
        <v/>
      </c>
      <c r="AG2846" s="2" t="str">
        <f t="shared" si="757"/>
        <v/>
      </c>
      <c r="AH2846" s="2" t="str">
        <f t="shared" si="758"/>
        <v/>
      </c>
      <c r="AI2846" s="2" t="str">
        <f t="shared" si="759"/>
        <v/>
      </c>
      <c r="AK2846" s="2" t="str">
        <f t="shared" si="760"/>
        <v/>
      </c>
      <c r="AL2846" s="2" t="str">
        <f t="shared" si="761"/>
        <v/>
      </c>
      <c r="AM2846" s="2" t="str">
        <f t="shared" si="762"/>
        <v/>
      </c>
      <c r="AN2846" s="2" t="str">
        <f t="shared" si="763"/>
        <v/>
      </c>
      <c r="AO2846" s="2" t="str">
        <f t="shared" si="764"/>
        <v/>
      </c>
    </row>
    <row r="2847" spans="1:41" x14ac:dyDescent="0.3">
      <c r="A2847" s="111">
        <v>44691.582430555558</v>
      </c>
      <c r="B2847" s="78" t="s">
        <v>3877</v>
      </c>
      <c r="C2847" s="78" t="s">
        <v>850</v>
      </c>
      <c r="D2847" s="78" t="s">
        <v>3878</v>
      </c>
      <c r="F2847" s="78" t="s">
        <v>809</v>
      </c>
      <c r="G2847" s="78" t="s">
        <v>156</v>
      </c>
      <c r="H2847" s="112" t="s">
        <v>717</v>
      </c>
      <c r="I2847" s="112">
        <v>3</v>
      </c>
      <c r="J2847" s="113">
        <v>44691.582430555558</v>
      </c>
      <c r="K2847" s="113">
        <v>44691.582430555558</v>
      </c>
      <c r="M2847" s="113">
        <v>44691.612685185188</v>
      </c>
      <c r="N2847" s="113">
        <v>44691.612754629627</v>
      </c>
      <c r="O2847" s="78" t="s">
        <v>3879</v>
      </c>
      <c r="P2847" s="78" t="str">
        <f t="shared" si="748"/>
        <v>CIC</v>
      </c>
      <c r="S2847" s="78" t="str">
        <f t="shared" si="749"/>
        <v/>
      </c>
      <c r="V2847" s="78" t="str">
        <f t="shared" si="750"/>
        <v/>
      </c>
      <c r="W2847" s="113">
        <v>44691.615717592591</v>
      </c>
      <c r="X2847" s="113">
        <f t="shared" si="751"/>
        <v>3.0254629629780538E-2</v>
      </c>
      <c r="Y2847" s="113" t="str">
        <f t="shared" si="752"/>
        <v/>
      </c>
      <c r="Z2847" s="113" t="str">
        <f t="shared" si="753"/>
        <v/>
      </c>
      <c r="AB2847" s="2" t="str">
        <f t="shared" si="754"/>
        <v/>
      </c>
      <c r="AC2847" s="2" t="str">
        <f t="shared" si="754"/>
        <v/>
      </c>
      <c r="AE2847" s="2" t="str">
        <f t="shared" si="755"/>
        <v/>
      </c>
      <c r="AF2847" s="2" t="str">
        <f t="shared" si="756"/>
        <v/>
      </c>
      <c r="AG2847" s="2" t="str">
        <f t="shared" si="757"/>
        <v/>
      </c>
      <c r="AH2847" s="2" t="str">
        <f t="shared" si="758"/>
        <v/>
      </c>
      <c r="AI2847" s="2" t="str">
        <f t="shared" si="759"/>
        <v/>
      </c>
      <c r="AK2847" s="2" t="str">
        <f t="shared" si="760"/>
        <v/>
      </c>
      <c r="AL2847" s="2" t="str">
        <f t="shared" si="761"/>
        <v/>
      </c>
      <c r="AM2847" s="2" t="str">
        <f t="shared" si="762"/>
        <v/>
      </c>
      <c r="AN2847" s="2" t="str">
        <f t="shared" si="763"/>
        <v/>
      </c>
      <c r="AO2847" s="2" t="str">
        <f t="shared" si="764"/>
        <v/>
      </c>
    </row>
    <row r="2848" spans="1:41" x14ac:dyDescent="0.3">
      <c r="A2848" s="111">
        <v>44691.612083333333</v>
      </c>
      <c r="B2848" s="78" t="s">
        <v>3880</v>
      </c>
      <c r="C2848" s="78" t="s">
        <v>886</v>
      </c>
      <c r="D2848" s="78" t="s">
        <v>2719</v>
      </c>
      <c r="E2848" s="78">
        <v>64</v>
      </c>
      <c r="F2848" s="78" t="s">
        <v>807</v>
      </c>
      <c r="G2848" s="78" t="s">
        <v>92</v>
      </c>
      <c r="H2848" s="112" t="s">
        <v>204</v>
      </c>
      <c r="I2848" s="112">
        <v>2</v>
      </c>
      <c r="J2848" s="113">
        <v>44691.612083333333</v>
      </c>
      <c r="K2848" s="113">
        <v>44691.612083333333</v>
      </c>
      <c r="M2848" s="113">
        <v>44691.613206018519</v>
      </c>
      <c r="N2848" s="113">
        <v>44691.613240740742</v>
      </c>
      <c r="O2848" s="78" t="s">
        <v>3879</v>
      </c>
      <c r="P2848" s="78" t="str">
        <f t="shared" si="748"/>
        <v>CIC</v>
      </c>
      <c r="S2848" s="78" t="str">
        <f t="shared" si="749"/>
        <v/>
      </c>
      <c r="V2848" s="78" t="str">
        <f t="shared" si="750"/>
        <v/>
      </c>
      <c r="W2848" s="113">
        <v>44691.616226851853</v>
      </c>
      <c r="X2848" s="113">
        <f t="shared" si="751"/>
        <v>1.1226851856918074E-3</v>
      </c>
      <c r="Y2848" s="113" t="str">
        <f t="shared" si="752"/>
        <v/>
      </c>
      <c r="Z2848" s="113" t="str">
        <f t="shared" si="753"/>
        <v/>
      </c>
      <c r="AB2848" s="2" t="str">
        <f t="shared" si="754"/>
        <v/>
      </c>
      <c r="AC2848" s="2" t="str">
        <f t="shared" si="754"/>
        <v/>
      </c>
      <c r="AE2848" s="2" t="str">
        <f t="shared" si="755"/>
        <v/>
      </c>
      <c r="AF2848" s="2" t="str">
        <f t="shared" si="756"/>
        <v/>
      </c>
      <c r="AG2848" s="2" t="str">
        <f t="shared" si="757"/>
        <v/>
      </c>
      <c r="AH2848" s="2" t="str">
        <f t="shared" si="758"/>
        <v/>
      </c>
      <c r="AI2848" s="2" t="str">
        <f t="shared" si="759"/>
        <v/>
      </c>
      <c r="AK2848" s="2" t="str">
        <f t="shared" si="760"/>
        <v/>
      </c>
      <c r="AL2848" s="2" t="str">
        <f t="shared" si="761"/>
        <v/>
      </c>
      <c r="AM2848" s="2" t="str">
        <f t="shared" si="762"/>
        <v/>
      </c>
      <c r="AN2848" s="2" t="str">
        <f t="shared" si="763"/>
        <v/>
      </c>
      <c r="AO2848" s="2" t="str">
        <f t="shared" si="764"/>
        <v/>
      </c>
    </row>
    <row r="2849" spans="1:41" x14ac:dyDescent="0.3">
      <c r="A2849" s="111">
        <v>44691.612083333333</v>
      </c>
      <c r="B2849" s="78" t="s">
        <v>3880</v>
      </c>
      <c r="C2849" s="78" t="s">
        <v>850</v>
      </c>
      <c r="D2849" s="78" t="s">
        <v>2719</v>
      </c>
      <c r="E2849" s="78">
        <v>64</v>
      </c>
      <c r="F2849" s="78" t="s">
        <v>807</v>
      </c>
      <c r="G2849" s="78" t="s">
        <v>92</v>
      </c>
      <c r="H2849" s="112" t="s">
        <v>204</v>
      </c>
      <c r="I2849" s="112">
        <v>2</v>
      </c>
      <c r="J2849" s="113">
        <v>44691.612083333333</v>
      </c>
      <c r="K2849" s="113">
        <v>44691.612083333333</v>
      </c>
      <c r="M2849" s="113">
        <v>44691.616180555553</v>
      </c>
      <c r="N2849" s="113">
        <v>44691.616273148145</v>
      </c>
      <c r="O2849" s="78" t="s">
        <v>3879</v>
      </c>
      <c r="P2849" s="78" t="str">
        <f t="shared" si="748"/>
        <v>CIC</v>
      </c>
      <c r="S2849" s="78" t="str">
        <f t="shared" si="749"/>
        <v/>
      </c>
      <c r="T2849" s="113">
        <v>44691.633750000001</v>
      </c>
      <c r="U2849" s="78" t="s">
        <v>1286</v>
      </c>
      <c r="V2849" s="78" t="str">
        <f t="shared" si="750"/>
        <v>PLOEG</v>
      </c>
      <c r="W2849" s="113">
        <v>44691.658587962964</v>
      </c>
      <c r="X2849" s="113">
        <f t="shared" si="751"/>
        <v>4.0972222195705399E-3</v>
      </c>
      <c r="Y2849" s="113">
        <f t="shared" si="752"/>
        <v>1.7569444447872229E-2</v>
      </c>
      <c r="Z2849" s="113">
        <f t="shared" si="753"/>
        <v>2.4837962962919846E-2</v>
      </c>
      <c r="AB2849" s="2">
        <f t="shared" si="754"/>
        <v>1518</v>
      </c>
      <c r="AC2849" s="2">
        <f t="shared" si="754"/>
        <v>2146</v>
      </c>
      <c r="AE2849" s="2" t="str">
        <f t="shared" si="755"/>
        <v/>
      </c>
      <c r="AF2849" s="2" t="str">
        <f t="shared" si="756"/>
        <v/>
      </c>
      <c r="AG2849" s="2">
        <f t="shared" si="757"/>
        <v>1518</v>
      </c>
      <c r="AH2849" s="2" t="str">
        <f t="shared" si="758"/>
        <v/>
      </c>
      <c r="AI2849" s="2" t="str">
        <f t="shared" si="759"/>
        <v/>
      </c>
      <c r="AK2849" s="2" t="str">
        <f t="shared" si="760"/>
        <v/>
      </c>
      <c r="AL2849" s="2" t="str">
        <f t="shared" si="761"/>
        <v/>
      </c>
      <c r="AM2849" s="2">
        <f t="shared" si="762"/>
        <v>2146</v>
      </c>
      <c r="AN2849" s="2" t="str">
        <f t="shared" si="763"/>
        <v/>
      </c>
      <c r="AO2849" s="2" t="str">
        <f t="shared" si="764"/>
        <v/>
      </c>
    </row>
    <row r="2850" spans="1:41" x14ac:dyDescent="0.3">
      <c r="A2850" s="111">
        <v>44691.666215277779</v>
      </c>
      <c r="B2850" s="78" t="s">
        <v>3881</v>
      </c>
      <c r="C2850" s="78" t="s">
        <v>850</v>
      </c>
      <c r="D2850" s="78" t="s">
        <v>3099</v>
      </c>
      <c r="F2850" s="78" t="s">
        <v>807</v>
      </c>
      <c r="G2850" s="78" t="s">
        <v>104</v>
      </c>
      <c r="H2850" s="112" t="s">
        <v>198</v>
      </c>
      <c r="I2850" s="112">
        <v>3</v>
      </c>
      <c r="J2850" s="113">
        <v>44691.666215277779</v>
      </c>
      <c r="K2850" s="113">
        <v>44691.666215277779</v>
      </c>
      <c r="M2850" s="113">
        <v>44691.667141203703</v>
      </c>
      <c r="N2850" s="113">
        <v>44691.667175925926</v>
      </c>
      <c r="O2850" s="78" t="s">
        <v>1185</v>
      </c>
      <c r="P2850" s="78" t="str">
        <f t="shared" si="748"/>
        <v>CIC</v>
      </c>
      <c r="S2850" s="78" t="str">
        <f t="shared" si="749"/>
        <v/>
      </c>
      <c r="T2850" s="113">
        <v>44691.6953125</v>
      </c>
      <c r="U2850" s="78" t="s">
        <v>1286</v>
      </c>
      <c r="V2850" s="78" t="str">
        <f t="shared" si="750"/>
        <v>PLOEG</v>
      </c>
      <c r="W2850" s="113">
        <v>44691.697476851848</v>
      </c>
      <c r="X2850" s="113">
        <f t="shared" si="751"/>
        <v>9.2592592409346253E-4</v>
      </c>
      <c r="Y2850" s="113">
        <f t="shared" si="752"/>
        <v>2.8171296296932269E-2</v>
      </c>
      <c r="Z2850" s="113">
        <f t="shared" si="753"/>
        <v>2.1643518484779634E-3</v>
      </c>
      <c r="AB2850" s="2">
        <f t="shared" si="754"/>
        <v>2434</v>
      </c>
      <c r="AC2850" s="2">
        <f t="shared" si="754"/>
        <v>187</v>
      </c>
      <c r="AE2850" s="2" t="str">
        <f t="shared" si="755"/>
        <v/>
      </c>
      <c r="AF2850" s="2" t="str">
        <f t="shared" si="756"/>
        <v/>
      </c>
      <c r="AG2850" s="2" t="str">
        <f t="shared" si="757"/>
        <v/>
      </c>
      <c r="AH2850" s="2">
        <f t="shared" si="758"/>
        <v>2434</v>
      </c>
      <c r="AI2850" s="2" t="str">
        <f t="shared" si="759"/>
        <v/>
      </c>
      <c r="AK2850" s="2" t="str">
        <f t="shared" si="760"/>
        <v/>
      </c>
      <c r="AL2850" s="2" t="str">
        <f t="shared" si="761"/>
        <v/>
      </c>
      <c r="AM2850" s="2" t="str">
        <f t="shared" si="762"/>
        <v/>
      </c>
      <c r="AN2850" s="2">
        <f t="shared" si="763"/>
        <v>187</v>
      </c>
      <c r="AO2850" s="2" t="str">
        <f t="shared" si="764"/>
        <v/>
      </c>
    </row>
    <row r="2851" spans="1:41" x14ac:dyDescent="0.3">
      <c r="A2851" s="111">
        <v>44691.711053240739</v>
      </c>
      <c r="B2851" s="78" t="s">
        <v>3882</v>
      </c>
      <c r="C2851" s="78" t="s">
        <v>850</v>
      </c>
      <c r="D2851" s="78" t="s">
        <v>3883</v>
      </c>
      <c r="F2851" s="78" t="s">
        <v>807</v>
      </c>
      <c r="G2851" s="78" t="s">
        <v>90</v>
      </c>
      <c r="H2851" s="112" t="s">
        <v>236</v>
      </c>
      <c r="I2851" s="112">
        <v>2</v>
      </c>
      <c r="J2851" s="113">
        <v>44691.711053240739</v>
      </c>
      <c r="K2851" s="113">
        <v>44691.711053240739</v>
      </c>
      <c r="M2851" s="113">
        <v>44691.71130787037</v>
      </c>
      <c r="N2851" s="113">
        <v>44691.711574074077</v>
      </c>
      <c r="O2851" s="78" t="s">
        <v>3879</v>
      </c>
      <c r="P2851" s="78" t="str">
        <f t="shared" si="748"/>
        <v>CIC</v>
      </c>
      <c r="S2851" s="78" t="str">
        <f t="shared" si="749"/>
        <v/>
      </c>
      <c r="T2851" s="113">
        <v>44691.72320601852</v>
      </c>
      <c r="U2851" s="78" t="s">
        <v>1344</v>
      </c>
      <c r="V2851" s="78" t="str">
        <f t="shared" si="750"/>
        <v>PLOEG</v>
      </c>
      <c r="W2851" s="113">
        <v>44691.726631944446</v>
      </c>
      <c r="X2851" s="113">
        <f t="shared" si="751"/>
        <v>2.546296309446916E-4</v>
      </c>
      <c r="Y2851" s="113">
        <f t="shared" si="752"/>
        <v>1.1898148150066845E-2</v>
      </c>
      <c r="Z2851" s="113">
        <f t="shared" si="753"/>
        <v>3.425925926421769E-3</v>
      </c>
      <c r="AB2851" s="2">
        <f t="shared" si="754"/>
        <v>1028</v>
      </c>
      <c r="AC2851" s="2">
        <f t="shared" si="754"/>
        <v>296</v>
      </c>
      <c r="AE2851" s="2" t="str">
        <f t="shared" si="755"/>
        <v/>
      </c>
      <c r="AF2851" s="2" t="str">
        <f t="shared" si="756"/>
        <v/>
      </c>
      <c r="AG2851" s="2">
        <f t="shared" si="757"/>
        <v>1028</v>
      </c>
      <c r="AH2851" s="2" t="str">
        <f t="shared" si="758"/>
        <v/>
      </c>
      <c r="AI2851" s="2" t="str">
        <f t="shared" si="759"/>
        <v/>
      </c>
      <c r="AK2851" s="2" t="str">
        <f t="shared" si="760"/>
        <v/>
      </c>
      <c r="AL2851" s="2" t="str">
        <f t="shared" si="761"/>
        <v/>
      </c>
      <c r="AM2851" s="2">
        <f t="shared" si="762"/>
        <v>296</v>
      </c>
      <c r="AN2851" s="2" t="str">
        <f t="shared" si="763"/>
        <v/>
      </c>
      <c r="AO2851" s="2" t="str">
        <f t="shared" si="764"/>
        <v/>
      </c>
    </row>
    <row r="2852" spans="1:41" x14ac:dyDescent="0.3">
      <c r="A2852" s="111">
        <v>44691.759733796294</v>
      </c>
      <c r="B2852" s="78" t="s">
        <v>3884</v>
      </c>
      <c r="C2852" s="78" t="s">
        <v>835</v>
      </c>
      <c r="D2852" s="78" t="s">
        <v>1199</v>
      </c>
      <c r="F2852" s="78" t="s">
        <v>809</v>
      </c>
      <c r="G2852" s="78" t="s">
        <v>92</v>
      </c>
      <c r="H2852" s="112" t="s">
        <v>220</v>
      </c>
      <c r="I2852" s="112">
        <v>2</v>
      </c>
      <c r="J2852" s="113">
        <v>44691.759733796294</v>
      </c>
      <c r="K2852" s="113">
        <v>44691.759733796294</v>
      </c>
      <c r="M2852" s="113">
        <v>44691.760937500003</v>
      </c>
      <c r="N2852" s="113">
        <v>44691.760972222219</v>
      </c>
      <c r="O2852" s="78" t="s">
        <v>1187</v>
      </c>
      <c r="P2852" s="78" t="str">
        <f t="shared" si="748"/>
        <v>CIC</v>
      </c>
      <c r="S2852" s="78" t="str">
        <f t="shared" si="749"/>
        <v/>
      </c>
      <c r="V2852" s="78" t="str">
        <f t="shared" si="750"/>
        <v/>
      </c>
      <c r="W2852" s="113">
        <v>44691.785868055558</v>
      </c>
      <c r="X2852" s="113">
        <f t="shared" si="751"/>
        <v>1.2037037085974589E-3</v>
      </c>
      <c r="Y2852" s="113" t="str">
        <f t="shared" si="752"/>
        <v/>
      </c>
      <c r="Z2852" s="113" t="str">
        <f t="shared" si="753"/>
        <v/>
      </c>
      <c r="AB2852" s="2" t="str">
        <f t="shared" si="754"/>
        <v/>
      </c>
      <c r="AC2852" s="2" t="str">
        <f t="shared" si="754"/>
        <v/>
      </c>
      <c r="AE2852" s="2" t="str">
        <f t="shared" si="755"/>
        <v/>
      </c>
      <c r="AF2852" s="2" t="str">
        <f t="shared" si="756"/>
        <v/>
      </c>
      <c r="AG2852" s="2" t="str">
        <f t="shared" si="757"/>
        <v/>
      </c>
      <c r="AH2852" s="2" t="str">
        <f t="shared" si="758"/>
        <v/>
      </c>
      <c r="AI2852" s="2" t="str">
        <f t="shared" si="759"/>
        <v/>
      </c>
      <c r="AK2852" s="2" t="str">
        <f t="shared" si="760"/>
        <v/>
      </c>
      <c r="AL2852" s="2" t="str">
        <f t="shared" si="761"/>
        <v/>
      </c>
      <c r="AM2852" s="2" t="str">
        <f t="shared" si="762"/>
        <v/>
      </c>
      <c r="AN2852" s="2" t="str">
        <f t="shared" si="763"/>
        <v/>
      </c>
      <c r="AO2852" s="2" t="str">
        <f t="shared" si="764"/>
        <v/>
      </c>
    </row>
    <row r="2853" spans="1:41" x14ac:dyDescent="0.3">
      <c r="A2853" s="111">
        <v>44691.765902777777</v>
      </c>
      <c r="B2853" s="78" t="s">
        <v>3885</v>
      </c>
      <c r="C2853" s="78" t="s">
        <v>835</v>
      </c>
      <c r="D2853" s="78" t="s">
        <v>3886</v>
      </c>
      <c r="E2853" s="78">
        <v>11</v>
      </c>
      <c r="F2853" s="78" t="s">
        <v>808</v>
      </c>
      <c r="G2853" s="78" t="s">
        <v>100</v>
      </c>
      <c r="H2853" s="112" t="s">
        <v>208</v>
      </c>
      <c r="I2853" s="112">
        <v>3</v>
      </c>
      <c r="J2853" s="113">
        <v>44691.765902777777</v>
      </c>
      <c r="K2853" s="113">
        <v>44691.765902777777</v>
      </c>
      <c r="M2853" s="113">
        <v>44691.786134259259</v>
      </c>
      <c r="N2853" s="113">
        <v>44691.786168981482</v>
      </c>
      <c r="O2853" s="78" t="s">
        <v>1187</v>
      </c>
      <c r="P2853" s="78" t="str">
        <f t="shared" si="748"/>
        <v>CIC</v>
      </c>
      <c r="S2853" s="78" t="str">
        <f t="shared" si="749"/>
        <v/>
      </c>
      <c r="T2853" s="113">
        <v>44691.79246527778</v>
      </c>
      <c r="U2853" s="78" t="s">
        <v>1216</v>
      </c>
      <c r="V2853" s="78" t="str">
        <f t="shared" si="750"/>
        <v>PLOEG</v>
      </c>
      <c r="W2853" s="113">
        <v>44691.837442129632</v>
      </c>
      <c r="X2853" s="113">
        <f t="shared" si="751"/>
        <v>2.0231481481459923E-2</v>
      </c>
      <c r="Y2853" s="113">
        <f t="shared" si="752"/>
        <v>6.33101852145046E-3</v>
      </c>
      <c r="Z2853" s="113">
        <f t="shared" si="753"/>
        <v>4.4976851851970423E-2</v>
      </c>
      <c r="AB2853" s="2">
        <f t="shared" si="754"/>
        <v>547</v>
      </c>
      <c r="AC2853" s="2">
        <f t="shared" si="754"/>
        <v>3886</v>
      </c>
      <c r="AE2853" s="2" t="str">
        <f t="shared" si="755"/>
        <v/>
      </c>
      <c r="AF2853" s="2" t="str">
        <f t="shared" si="756"/>
        <v/>
      </c>
      <c r="AG2853" s="2" t="str">
        <f t="shared" si="757"/>
        <v/>
      </c>
      <c r="AH2853" s="2">
        <f t="shared" si="758"/>
        <v>547</v>
      </c>
      <c r="AI2853" s="2" t="str">
        <f t="shared" si="759"/>
        <v/>
      </c>
      <c r="AK2853" s="2" t="str">
        <f t="shared" si="760"/>
        <v/>
      </c>
      <c r="AL2853" s="2" t="str">
        <f t="shared" si="761"/>
        <v/>
      </c>
      <c r="AM2853" s="2" t="str">
        <f t="shared" si="762"/>
        <v/>
      </c>
      <c r="AN2853" s="2">
        <f t="shared" si="763"/>
        <v>3886</v>
      </c>
      <c r="AO2853" s="2" t="str">
        <f t="shared" si="764"/>
        <v/>
      </c>
    </row>
    <row r="2854" spans="1:41" x14ac:dyDescent="0.3">
      <c r="A2854" s="111">
        <v>44691.851099537038</v>
      </c>
      <c r="B2854" s="78" t="s">
        <v>3887</v>
      </c>
      <c r="C2854" s="78" t="s">
        <v>846</v>
      </c>
      <c r="D2854" s="78" t="s">
        <v>3249</v>
      </c>
      <c r="E2854" s="78">
        <v>67</v>
      </c>
      <c r="F2854" s="78" t="s">
        <v>809</v>
      </c>
      <c r="G2854" s="78" t="s">
        <v>138</v>
      </c>
      <c r="H2854" s="112" t="s">
        <v>276</v>
      </c>
      <c r="I2854" s="112">
        <v>4</v>
      </c>
      <c r="J2854" s="113">
        <v>44691.849120370367</v>
      </c>
      <c r="K2854" s="113">
        <v>44691.851099537038</v>
      </c>
      <c r="M2854" s="113">
        <v>44691.851585648146</v>
      </c>
      <c r="P2854" s="78" t="str">
        <f t="shared" si="748"/>
        <v/>
      </c>
      <c r="S2854" s="78" t="str">
        <f t="shared" si="749"/>
        <v/>
      </c>
      <c r="T2854" s="113">
        <v>44691.860613425924</v>
      </c>
      <c r="U2854" s="78" t="s">
        <v>1220</v>
      </c>
      <c r="V2854" s="78" t="str">
        <f t="shared" si="750"/>
        <v>PLOEG</v>
      </c>
      <c r="W2854" s="113">
        <v>44691.864907407406</v>
      </c>
      <c r="X2854" s="113">
        <f t="shared" si="751"/>
        <v>4.8611110833007842E-4</v>
      </c>
      <c r="Y2854" s="113">
        <f t="shared" si="752"/>
        <v>9.0277777781011537E-3</v>
      </c>
      <c r="Z2854" s="113">
        <f t="shared" si="753"/>
        <v>4.2939814811688848E-3</v>
      </c>
      <c r="AB2854" s="2">
        <f t="shared" si="754"/>
        <v>780</v>
      </c>
      <c r="AC2854" s="2">
        <f t="shared" si="754"/>
        <v>371</v>
      </c>
      <c r="AE2854" s="2" t="str">
        <f t="shared" si="755"/>
        <v/>
      </c>
      <c r="AF2854" s="2" t="str">
        <f t="shared" si="756"/>
        <v/>
      </c>
      <c r="AG2854" s="2" t="str">
        <f t="shared" si="757"/>
        <v/>
      </c>
      <c r="AH2854" s="2" t="str">
        <f t="shared" si="758"/>
        <v/>
      </c>
      <c r="AI2854" s="2">
        <f t="shared" si="759"/>
        <v>780</v>
      </c>
      <c r="AK2854" s="2" t="str">
        <f t="shared" si="760"/>
        <v/>
      </c>
      <c r="AL2854" s="2" t="str">
        <f t="shared" si="761"/>
        <v/>
      </c>
      <c r="AM2854" s="2" t="str">
        <f t="shared" si="762"/>
        <v/>
      </c>
      <c r="AN2854" s="2" t="str">
        <f t="shared" si="763"/>
        <v/>
      </c>
      <c r="AO2854" s="2">
        <f t="shared" si="764"/>
        <v>371</v>
      </c>
    </row>
    <row r="2855" spans="1:41" x14ac:dyDescent="0.3">
      <c r="A2855" s="111">
        <v>44691.851701388892</v>
      </c>
      <c r="B2855" s="78" t="s">
        <v>3888</v>
      </c>
      <c r="C2855" s="78" t="s">
        <v>846</v>
      </c>
      <c r="D2855" s="78" t="s">
        <v>3889</v>
      </c>
      <c r="E2855" s="78">
        <v>61</v>
      </c>
      <c r="F2855" s="78" t="s">
        <v>810</v>
      </c>
      <c r="G2855" s="78" t="s">
        <v>122</v>
      </c>
      <c r="H2855" s="112" t="s">
        <v>346</v>
      </c>
      <c r="I2855" s="112">
        <v>4</v>
      </c>
      <c r="J2855" s="113">
        <v>44691.851701388892</v>
      </c>
      <c r="K2855" s="113">
        <v>44691.851701388892</v>
      </c>
      <c r="M2855" s="113">
        <v>44691.865405092591</v>
      </c>
      <c r="N2855" s="113">
        <v>44691.865439814814</v>
      </c>
      <c r="O2855" s="78" t="s">
        <v>1187</v>
      </c>
      <c r="P2855" s="78" t="str">
        <f t="shared" si="748"/>
        <v>CIC</v>
      </c>
      <c r="S2855" s="78" t="str">
        <f t="shared" si="749"/>
        <v/>
      </c>
      <c r="V2855" s="78" t="str">
        <f t="shared" si="750"/>
        <v/>
      </c>
      <c r="W2855" s="113">
        <v>44691.875740740739</v>
      </c>
      <c r="X2855" s="113">
        <f t="shared" si="751"/>
        <v>1.3703703698411118E-2</v>
      </c>
      <c r="Y2855" s="113" t="str">
        <f t="shared" si="752"/>
        <v/>
      </c>
      <c r="Z2855" s="113" t="str">
        <f t="shared" si="753"/>
        <v/>
      </c>
      <c r="AB2855" s="2" t="str">
        <f t="shared" si="754"/>
        <v/>
      </c>
      <c r="AC2855" s="2" t="str">
        <f t="shared" si="754"/>
        <v/>
      </c>
      <c r="AE2855" s="2" t="str">
        <f t="shared" si="755"/>
        <v/>
      </c>
      <c r="AF2855" s="2" t="str">
        <f t="shared" si="756"/>
        <v/>
      </c>
      <c r="AG2855" s="2" t="str">
        <f t="shared" si="757"/>
        <v/>
      </c>
      <c r="AH2855" s="2" t="str">
        <f t="shared" si="758"/>
        <v/>
      </c>
      <c r="AI2855" s="2" t="str">
        <f t="shared" si="759"/>
        <v/>
      </c>
      <c r="AK2855" s="2" t="str">
        <f t="shared" si="760"/>
        <v/>
      </c>
      <c r="AL2855" s="2" t="str">
        <f t="shared" si="761"/>
        <v/>
      </c>
      <c r="AM2855" s="2" t="str">
        <f t="shared" si="762"/>
        <v/>
      </c>
      <c r="AN2855" s="2" t="str">
        <f t="shared" si="763"/>
        <v/>
      </c>
      <c r="AO2855" s="2" t="str">
        <f t="shared" si="764"/>
        <v/>
      </c>
    </row>
    <row r="2856" spans="1:41" x14ac:dyDescent="0.3">
      <c r="A2856" s="111">
        <v>44691.907743055555</v>
      </c>
      <c r="B2856" s="78" t="s">
        <v>3890</v>
      </c>
      <c r="C2856" s="78" t="s">
        <v>835</v>
      </c>
      <c r="D2856" s="78" t="s">
        <v>1781</v>
      </c>
      <c r="E2856" s="78">
        <v>67</v>
      </c>
      <c r="F2856" s="78" t="s">
        <v>807</v>
      </c>
      <c r="G2856" s="78" t="s">
        <v>90</v>
      </c>
      <c r="H2856" s="112" t="s">
        <v>236</v>
      </c>
      <c r="I2856" s="112">
        <v>2</v>
      </c>
      <c r="J2856" s="113">
        <v>44691.906539351854</v>
      </c>
      <c r="K2856" s="113">
        <v>44691.907743055555</v>
      </c>
      <c r="M2856" s="113">
        <v>44691.908472222225</v>
      </c>
      <c r="N2856" s="113">
        <v>44691.909131944441</v>
      </c>
      <c r="O2856" s="78" t="s">
        <v>1185</v>
      </c>
      <c r="P2856" s="78" t="str">
        <f t="shared" si="748"/>
        <v>CIC</v>
      </c>
      <c r="S2856" s="78" t="str">
        <f t="shared" si="749"/>
        <v/>
      </c>
      <c r="V2856" s="78" t="str">
        <f t="shared" si="750"/>
        <v/>
      </c>
      <c r="W2856" s="113">
        <v>44691.922280092593</v>
      </c>
      <c r="X2856" s="113">
        <f t="shared" si="751"/>
        <v>7.2916666977107525E-4</v>
      </c>
      <c r="Y2856" s="113" t="str">
        <f t="shared" si="752"/>
        <v/>
      </c>
      <c r="Z2856" s="113" t="str">
        <f t="shared" si="753"/>
        <v/>
      </c>
      <c r="AB2856" s="2" t="str">
        <f t="shared" si="754"/>
        <v/>
      </c>
      <c r="AC2856" s="2" t="str">
        <f t="shared" si="754"/>
        <v/>
      </c>
      <c r="AE2856" s="2" t="str">
        <f t="shared" si="755"/>
        <v/>
      </c>
      <c r="AF2856" s="2" t="str">
        <f t="shared" si="756"/>
        <v/>
      </c>
      <c r="AG2856" s="2" t="str">
        <f t="shared" si="757"/>
        <v/>
      </c>
      <c r="AH2856" s="2" t="str">
        <f t="shared" si="758"/>
        <v/>
      </c>
      <c r="AI2856" s="2" t="str">
        <f t="shared" si="759"/>
        <v/>
      </c>
      <c r="AK2856" s="2" t="str">
        <f t="shared" si="760"/>
        <v/>
      </c>
      <c r="AL2856" s="2" t="str">
        <f t="shared" si="761"/>
        <v/>
      </c>
      <c r="AM2856" s="2" t="str">
        <f t="shared" si="762"/>
        <v/>
      </c>
      <c r="AN2856" s="2" t="str">
        <f t="shared" si="763"/>
        <v/>
      </c>
      <c r="AO2856" s="2" t="str">
        <f t="shared" si="764"/>
        <v/>
      </c>
    </row>
    <row r="2857" spans="1:41" x14ac:dyDescent="0.3">
      <c r="A2857" s="111">
        <v>44691.924525462964</v>
      </c>
      <c r="B2857" s="78" t="s">
        <v>3891</v>
      </c>
      <c r="C2857" s="78" t="s">
        <v>846</v>
      </c>
      <c r="D2857" s="78" t="s">
        <v>1632</v>
      </c>
      <c r="E2857" s="78">
        <v>15</v>
      </c>
      <c r="F2857" s="78" t="s">
        <v>807</v>
      </c>
      <c r="G2857" s="78" t="s">
        <v>92</v>
      </c>
      <c r="H2857" s="112" t="s">
        <v>220</v>
      </c>
      <c r="I2857" s="112">
        <v>2</v>
      </c>
      <c r="J2857" s="113">
        <v>44691.924212962964</v>
      </c>
      <c r="K2857" s="113">
        <v>44691.924525462964</v>
      </c>
      <c r="M2857" s="113">
        <v>44691.925810185188</v>
      </c>
      <c r="N2857" s="113">
        <v>44691.92627314815</v>
      </c>
      <c r="O2857" s="78" t="s">
        <v>1185</v>
      </c>
      <c r="P2857" s="78" t="str">
        <f t="shared" si="748"/>
        <v>CIC</v>
      </c>
      <c r="S2857" s="78" t="str">
        <f t="shared" si="749"/>
        <v/>
      </c>
      <c r="T2857" s="113">
        <v>44691.937604166669</v>
      </c>
      <c r="U2857" s="78" t="s">
        <v>1220</v>
      </c>
      <c r="V2857" s="78" t="str">
        <f t="shared" si="750"/>
        <v>PLOEG</v>
      </c>
      <c r="W2857" s="113">
        <v>44691.971331018518</v>
      </c>
      <c r="X2857" s="113">
        <f t="shared" si="751"/>
        <v>1.2847222242271528E-3</v>
      </c>
      <c r="Y2857" s="113">
        <f t="shared" si="752"/>
        <v>1.1793981480877846E-2</v>
      </c>
      <c r="Z2857" s="113">
        <f t="shared" si="753"/>
        <v>3.3726851848769002E-2</v>
      </c>
      <c r="AB2857" s="2">
        <f t="shared" si="754"/>
        <v>1019</v>
      </c>
      <c r="AC2857" s="2">
        <f t="shared" si="754"/>
        <v>2914</v>
      </c>
      <c r="AE2857" s="2" t="str">
        <f t="shared" si="755"/>
        <v/>
      </c>
      <c r="AF2857" s="2" t="str">
        <f t="shared" si="756"/>
        <v/>
      </c>
      <c r="AG2857" s="2">
        <f t="shared" si="757"/>
        <v>1019</v>
      </c>
      <c r="AH2857" s="2" t="str">
        <f t="shared" si="758"/>
        <v/>
      </c>
      <c r="AI2857" s="2" t="str">
        <f t="shared" si="759"/>
        <v/>
      </c>
      <c r="AK2857" s="2" t="str">
        <f t="shared" si="760"/>
        <v/>
      </c>
      <c r="AL2857" s="2" t="str">
        <f t="shared" si="761"/>
        <v/>
      </c>
      <c r="AM2857" s="2">
        <f t="shared" si="762"/>
        <v>2914</v>
      </c>
      <c r="AN2857" s="2" t="str">
        <f t="shared" si="763"/>
        <v/>
      </c>
      <c r="AO2857" s="2" t="str">
        <f t="shared" si="764"/>
        <v/>
      </c>
    </row>
    <row r="2858" spans="1:41" x14ac:dyDescent="0.3">
      <c r="A2858" s="111">
        <v>44691.924525462964</v>
      </c>
      <c r="B2858" s="78" t="s">
        <v>3891</v>
      </c>
      <c r="C2858" s="78" t="s">
        <v>835</v>
      </c>
      <c r="D2858" s="78" t="s">
        <v>1632</v>
      </c>
      <c r="E2858" s="78">
        <v>15</v>
      </c>
      <c r="F2858" s="78" t="s">
        <v>807</v>
      </c>
      <c r="G2858" s="78" t="s">
        <v>92</v>
      </c>
      <c r="H2858" s="112" t="s">
        <v>220</v>
      </c>
      <c r="I2858" s="112">
        <v>2</v>
      </c>
      <c r="J2858" s="113">
        <v>44691.924212962964</v>
      </c>
      <c r="K2858" s="113">
        <v>44691.924525462964</v>
      </c>
      <c r="M2858" s="113">
        <v>44691.927106481482</v>
      </c>
      <c r="N2858" s="113">
        <v>44691.927129629628</v>
      </c>
      <c r="O2858" s="78" t="s">
        <v>1185</v>
      </c>
      <c r="P2858" s="78" t="str">
        <f t="shared" si="748"/>
        <v>CIC</v>
      </c>
      <c r="S2858" s="78" t="str">
        <f t="shared" si="749"/>
        <v/>
      </c>
      <c r="T2858" s="113">
        <v>44691.932986111111</v>
      </c>
      <c r="U2858" s="78" t="s">
        <v>1185</v>
      </c>
      <c r="V2858" s="78" t="str">
        <f t="shared" si="750"/>
        <v>CIC</v>
      </c>
      <c r="W2858" s="113">
        <v>44691.96775462963</v>
      </c>
      <c r="X2858" s="113">
        <f t="shared" si="751"/>
        <v>2.5810185179580003E-3</v>
      </c>
      <c r="Y2858" s="113">
        <f t="shared" si="752"/>
        <v>5.8796296289074235E-3</v>
      </c>
      <c r="Z2858" s="113">
        <f t="shared" si="753"/>
        <v>3.4768518518831115E-2</v>
      </c>
      <c r="AB2858" s="2">
        <f t="shared" si="754"/>
        <v>508</v>
      </c>
      <c r="AC2858" s="2">
        <f t="shared" si="754"/>
        <v>3004</v>
      </c>
      <c r="AE2858" s="2" t="str">
        <f t="shared" si="755"/>
        <v/>
      </c>
      <c r="AF2858" s="2" t="str">
        <f t="shared" si="756"/>
        <v/>
      </c>
      <c r="AG2858" s="2">
        <f t="shared" si="757"/>
        <v>508</v>
      </c>
      <c r="AH2858" s="2" t="str">
        <f t="shared" si="758"/>
        <v/>
      </c>
      <c r="AI2858" s="2" t="str">
        <f t="shared" si="759"/>
        <v/>
      </c>
      <c r="AK2858" s="2" t="str">
        <f t="shared" si="760"/>
        <v/>
      </c>
      <c r="AL2858" s="2" t="str">
        <f t="shared" si="761"/>
        <v/>
      </c>
      <c r="AM2858" s="2">
        <f t="shared" si="762"/>
        <v>3004</v>
      </c>
      <c r="AN2858" s="2" t="str">
        <f t="shared" si="763"/>
        <v/>
      </c>
      <c r="AO2858" s="2" t="str">
        <f t="shared" si="764"/>
        <v/>
      </c>
    </row>
    <row r="2859" spans="1:41" x14ac:dyDescent="0.3">
      <c r="A2859" s="111">
        <v>44691.924525462964</v>
      </c>
      <c r="B2859" s="78" t="s">
        <v>3891</v>
      </c>
      <c r="C2859" s="78" t="s">
        <v>853</v>
      </c>
      <c r="D2859" s="78" t="s">
        <v>1632</v>
      </c>
      <c r="E2859" s="78">
        <v>15</v>
      </c>
      <c r="F2859" s="78" t="s">
        <v>807</v>
      </c>
      <c r="G2859" s="78" t="s">
        <v>92</v>
      </c>
      <c r="H2859" s="112" t="s">
        <v>220</v>
      </c>
      <c r="I2859" s="112">
        <v>2</v>
      </c>
      <c r="J2859" s="113">
        <v>44691.924212962964</v>
      </c>
      <c r="K2859" s="113">
        <v>44691.924525462964</v>
      </c>
      <c r="M2859" s="113">
        <v>44691.932488425926</v>
      </c>
      <c r="N2859" s="113">
        <v>44691.932511574072</v>
      </c>
      <c r="O2859" s="78" t="s">
        <v>1185</v>
      </c>
      <c r="P2859" s="78" t="str">
        <f t="shared" si="748"/>
        <v>CIC</v>
      </c>
      <c r="S2859" s="78" t="str">
        <f t="shared" si="749"/>
        <v/>
      </c>
      <c r="V2859" s="78" t="str">
        <f t="shared" si="750"/>
        <v/>
      </c>
      <c r="W2859" s="113">
        <v>44691.970613425925</v>
      </c>
      <c r="X2859" s="113">
        <f t="shared" si="751"/>
        <v>7.962962961755693E-3</v>
      </c>
      <c r="Y2859" s="113" t="str">
        <f t="shared" si="752"/>
        <v/>
      </c>
      <c r="Z2859" s="113" t="str">
        <f t="shared" si="753"/>
        <v/>
      </c>
      <c r="AB2859" s="2" t="str">
        <f t="shared" si="754"/>
        <v/>
      </c>
      <c r="AC2859" s="2" t="str">
        <f t="shared" si="754"/>
        <v/>
      </c>
      <c r="AE2859" s="2" t="str">
        <f t="shared" si="755"/>
        <v/>
      </c>
      <c r="AF2859" s="2" t="str">
        <f t="shared" si="756"/>
        <v/>
      </c>
      <c r="AG2859" s="2" t="str">
        <f t="shared" si="757"/>
        <v/>
      </c>
      <c r="AH2859" s="2" t="str">
        <f t="shared" si="758"/>
        <v/>
      </c>
      <c r="AI2859" s="2" t="str">
        <f t="shared" si="759"/>
        <v/>
      </c>
      <c r="AK2859" s="2" t="str">
        <f t="shared" si="760"/>
        <v/>
      </c>
      <c r="AL2859" s="2" t="str">
        <f t="shared" si="761"/>
        <v/>
      </c>
      <c r="AM2859" s="2" t="str">
        <f t="shared" si="762"/>
        <v/>
      </c>
      <c r="AN2859" s="2" t="str">
        <f t="shared" si="763"/>
        <v/>
      </c>
      <c r="AO2859" s="2" t="str">
        <f t="shared" si="764"/>
        <v/>
      </c>
    </row>
    <row r="2860" spans="1:41" x14ac:dyDescent="0.3">
      <c r="A2860" s="111">
        <v>44691.982812499999</v>
      </c>
      <c r="B2860" s="78" t="s">
        <v>3892</v>
      </c>
      <c r="C2860" s="78" t="s">
        <v>846</v>
      </c>
      <c r="D2860" s="78" t="s">
        <v>3893</v>
      </c>
      <c r="E2860" s="78">
        <v>264</v>
      </c>
      <c r="F2860" s="78" t="s">
        <v>810</v>
      </c>
      <c r="G2860" s="78" t="s">
        <v>86</v>
      </c>
      <c r="H2860" s="112" t="s">
        <v>210</v>
      </c>
      <c r="I2860" s="112">
        <v>3</v>
      </c>
      <c r="J2860" s="113">
        <v>44691.982812499999</v>
      </c>
      <c r="K2860" s="113">
        <v>44691.982812499999</v>
      </c>
      <c r="M2860" s="113">
        <v>44691.982893518521</v>
      </c>
      <c r="N2860" s="113">
        <v>44691.983437499999</v>
      </c>
      <c r="O2860" s="78" t="s">
        <v>1187</v>
      </c>
      <c r="P2860" s="78" t="str">
        <f t="shared" si="748"/>
        <v>CIC</v>
      </c>
      <c r="S2860" s="78" t="str">
        <f t="shared" si="749"/>
        <v/>
      </c>
      <c r="T2860" s="113">
        <v>44691.990949074076</v>
      </c>
      <c r="U2860" s="78" t="s">
        <v>1185</v>
      </c>
      <c r="V2860" s="78" t="str">
        <f t="shared" si="750"/>
        <v>CIC</v>
      </c>
      <c r="W2860" s="113">
        <v>44692.018240740741</v>
      </c>
      <c r="X2860" s="113">
        <f t="shared" si="751"/>
        <v>8.101852290565148E-5</v>
      </c>
      <c r="Y2860" s="113">
        <f t="shared" si="752"/>
        <v>8.0555555541650392E-3</v>
      </c>
      <c r="Z2860" s="113">
        <f t="shared" si="753"/>
        <v>2.7291666665405501E-2</v>
      </c>
      <c r="AB2860" s="2">
        <f t="shared" si="754"/>
        <v>696</v>
      </c>
      <c r="AC2860" s="2">
        <f t="shared" si="754"/>
        <v>2358</v>
      </c>
      <c r="AE2860" s="2" t="str">
        <f t="shared" si="755"/>
        <v/>
      </c>
      <c r="AF2860" s="2" t="str">
        <f t="shared" si="756"/>
        <v/>
      </c>
      <c r="AG2860" s="2" t="str">
        <f t="shared" si="757"/>
        <v/>
      </c>
      <c r="AH2860" s="2">
        <f t="shared" si="758"/>
        <v>696</v>
      </c>
      <c r="AI2860" s="2" t="str">
        <f t="shared" si="759"/>
        <v/>
      </c>
      <c r="AK2860" s="2" t="str">
        <f t="shared" si="760"/>
        <v/>
      </c>
      <c r="AL2860" s="2" t="str">
        <f t="shared" si="761"/>
        <v/>
      </c>
      <c r="AM2860" s="2" t="str">
        <f t="shared" si="762"/>
        <v/>
      </c>
      <c r="AN2860" s="2">
        <f t="shared" si="763"/>
        <v>2358</v>
      </c>
      <c r="AO2860" s="2" t="str">
        <f t="shared" si="764"/>
        <v/>
      </c>
    </row>
    <row r="2861" spans="1:41" x14ac:dyDescent="0.3">
      <c r="A2861" s="111">
        <v>44692.055856481478</v>
      </c>
      <c r="B2861" s="78" t="s">
        <v>1049</v>
      </c>
      <c r="C2861" s="78" t="s">
        <v>835</v>
      </c>
      <c r="D2861" s="78" t="s">
        <v>2783</v>
      </c>
      <c r="F2861" s="78" t="s">
        <v>807</v>
      </c>
      <c r="G2861" s="78" t="s">
        <v>124</v>
      </c>
      <c r="H2861" s="112" t="s">
        <v>264</v>
      </c>
      <c r="I2861" s="112">
        <v>2</v>
      </c>
      <c r="J2861" s="113">
        <v>44692.055034722223</v>
      </c>
      <c r="K2861" s="113">
        <v>44692.055856481478</v>
      </c>
      <c r="M2861" s="113">
        <v>44692.056064814817</v>
      </c>
      <c r="N2861" s="113">
        <v>44692.056284722225</v>
      </c>
      <c r="O2861" s="78" t="s">
        <v>1185</v>
      </c>
      <c r="P2861" s="78" t="str">
        <f t="shared" si="748"/>
        <v>CIC</v>
      </c>
      <c r="S2861" s="78" t="str">
        <f t="shared" si="749"/>
        <v/>
      </c>
      <c r="T2861" s="113">
        <v>44692.062175925923</v>
      </c>
      <c r="U2861" s="78" t="s">
        <v>1185</v>
      </c>
      <c r="V2861" s="78" t="str">
        <f t="shared" si="750"/>
        <v>CIC</v>
      </c>
      <c r="W2861" s="113">
        <v>44692.144976851851</v>
      </c>
      <c r="X2861" s="113">
        <f t="shared" si="751"/>
        <v>2.0833333837799728E-4</v>
      </c>
      <c r="Y2861" s="113">
        <f t="shared" si="752"/>
        <v>6.1111111062928103E-3</v>
      </c>
      <c r="Z2861" s="113">
        <f t="shared" si="753"/>
        <v>8.2800925927585922E-2</v>
      </c>
      <c r="AB2861" s="2">
        <f t="shared" si="754"/>
        <v>528</v>
      </c>
      <c r="AC2861" s="2">
        <f t="shared" si="754"/>
        <v>7154</v>
      </c>
      <c r="AE2861" s="2" t="str">
        <f t="shared" si="755"/>
        <v/>
      </c>
      <c r="AF2861" s="2" t="str">
        <f t="shared" si="756"/>
        <v/>
      </c>
      <c r="AG2861" s="2">
        <f t="shared" si="757"/>
        <v>528</v>
      </c>
      <c r="AH2861" s="2" t="str">
        <f t="shared" si="758"/>
        <v/>
      </c>
      <c r="AI2861" s="2" t="str">
        <f t="shared" si="759"/>
        <v/>
      </c>
      <c r="AK2861" s="2" t="str">
        <f t="shared" si="760"/>
        <v/>
      </c>
      <c r="AL2861" s="2" t="str">
        <f t="shared" si="761"/>
        <v/>
      </c>
      <c r="AM2861" s="2">
        <f t="shared" si="762"/>
        <v>7154</v>
      </c>
      <c r="AN2861" s="2" t="str">
        <f t="shared" si="763"/>
        <v/>
      </c>
      <c r="AO2861" s="2" t="str">
        <f t="shared" si="764"/>
        <v/>
      </c>
    </row>
    <row r="2862" spans="1:41" x14ac:dyDescent="0.3">
      <c r="A2862" s="111">
        <v>44692.055856481478</v>
      </c>
      <c r="B2862" s="78" t="s">
        <v>1049</v>
      </c>
      <c r="C2862" s="78" t="s">
        <v>846</v>
      </c>
      <c r="D2862" s="78" t="s">
        <v>2783</v>
      </c>
      <c r="F2862" s="78" t="s">
        <v>807</v>
      </c>
      <c r="G2862" s="78" t="s">
        <v>124</v>
      </c>
      <c r="H2862" s="112" t="s">
        <v>264</v>
      </c>
      <c r="I2862" s="112">
        <v>2</v>
      </c>
      <c r="J2862" s="113">
        <v>44692.055034722223</v>
      </c>
      <c r="K2862" s="113">
        <v>44692.055856481478</v>
      </c>
      <c r="M2862" s="113">
        <v>44692.056458333333</v>
      </c>
      <c r="N2862" s="113">
        <v>44692.057905092595</v>
      </c>
      <c r="O2862" s="78" t="s">
        <v>1185</v>
      </c>
      <c r="P2862" s="78" t="str">
        <f t="shared" si="748"/>
        <v>CIC</v>
      </c>
      <c r="S2862" s="78" t="str">
        <f t="shared" si="749"/>
        <v/>
      </c>
      <c r="T2862" s="113">
        <v>44692.062199074076</v>
      </c>
      <c r="U2862" s="78" t="s">
        <v>1185</v>
      </c>
      <c r="V2862" s="78" t="str">
        <f t="shared" si="750"/>
        <v>CIC</v>
      </c>
      <c r="W2862" s="113">
        <v>44692.144976851851</v>
      </c>
      <c r="X2862" s="113">
        <f t="shared" si="751"/>
        <v>6.0185185429872945E-4</v>
      </c>
      <c r="Y2862" s="113">
        <f t="shared" si="752"/>
        <v>5.7407407439313829E-3</v>
      </c>
      <c r="Z2862" s="113">
        <f t="shared" si="753"/>
        <v>8.2777777774026617E-2</v>
      </c>
      <c r="AB2862" s="2">
        <f t="shared" si="754"/>
        <v>496</v>
      </c>
      <c r="AC2862" s="2">
        <f t="shared" si="754"/>
        <v>7152</v>
      </c>
      <c r="AE2862" s="2" t="str">
        <f t="shared" si="755"/>
        <v/>
      </c>
      <c r="AF2862" s="2" t="str">
        <f t="shared" si="756"/>
        <v/>
      </c>
      <c r="AG2862" s="2">
        <f t="shared" si="757"/>
        <v>496</v>
      </c>
      <c r="AH2862" s="2" t="str">
        <f t="shared" si="758"/>
        <v/>
      </c>
      <c r="AI2862" s="2" t="str">
        <f t="shared" si="759"/>
        <v/>
      </c>
      <c r="AK2862" s="2" t="str">
        <f t="shared" si="760"/>
        <v/>
      </c>
      <c r="AL2862" s="2" t="str">
        <f t="shared" si="761"/>
        <v/>
      </c>
      <c r="AM2862" s="2">
        <f t="shared" si="762"/>
        <v>7152</v>
      </c>
      <c r="AN2862" s="2" t="str">
        <f t="shared" si="763"/>
        <v/>
      </c>
      <c r="AO2862" s="2" t="str">
        <f t="shared" si="764"/>
        <v/>
      </c>
    </row>
    <row r="2863" spans="1:41" x14ac:dyDescent="0.3">
      <c r="A2863" s="111">
        <v>44692.055856481478</v>
      </c>
      <c r="B2863" s="78" t="s">
        <v>1049</v>
      </c>
      <c r="C2863" s="78" t="s">
        <v>853</v>
      </c>
      <c r="D2863" s="78" t="s">
        <v>2783</v>
      </c>
      <c r="F2863" s="78" t="s">
        <v>807</v>
      </c>
      <c r="G2863" s="78" t="s">
        <v>124</v>
      </c>
      <c r="H2863" s="112" t="s">
        <v>264</v>
      </c>
      <c r="I2863" s="112">
        <v>2</v>
      </c>
      <c r="J2863" s="113">
        <v>44692.055034722223</v>
      </c>
      <c r="K2863" s="113">
        <v>44692.055856481478</v>
      </c>
      <c r="M2863" s="113">
        <v>44692.058217592596</v>
      </c>
      <c r="P2863" s="78" t="str">
        <f t="shared" si="748"/>
        <v/>
      </c>
      <c r="Q2863" s="113">
        <v>44692.058252314811</v>
      </c>
      <c r="R2863" s="78" t="s">
        <v>1187</v>
      </c>
      <c r="S2863" s="78" t="str">
        <f t="shared" si="749"/>
        <v>CIC</v>
      </c>
      <c r="T2863" s="113">
        <v>44692.0622337963</v>
      </c>
      <c r="U2863" s="78" t="s">
        <v>1185</v>
      </c>
      <c r="V2863" s="78" t="str">
        <f t="shared" si="750"/>
        <v>CIC</v>
      </c>
      <c r="W2863" s="113">
        <v>44692.144976851851</v>
      </c>
      <c r="X2863" s="113">
        <f t="shared" si="751"/>
        <v>2.3611111173522659E-3</v>
      </c>
      <c r="Y2863" s="113">
        <f t="shared" si="752"/>
        <v>4.016203703940846E-3</v>
      </c>
      <c r="Z2863" s="113">
        <f t="shared" si="753"/>
        <v>8.2743055550963618E-2</v>
      </c>
      <c r="AB2863" s="2">
        <f t="shared" si="754"/>
        <v>347</v>
      </c>
      <c r="AC2863" s="2">
        <f t="shared" si="754"/>
        <v>7149</v>
      </c>
      <c r="AE2863" s="2" t="str">
        <f t="shared" si="755"/>
        <v/>
      </c>
      <c r="AF2863" s="2" t="str">
        <f t="shared" si="756"/>
        <v/>
      </c>
      <c r="AG2863" s="2">
        <f t="shared" si="757"/>
        <v>347</v>
      </c>
      <c r="AH2863" s="2" t="str">
        <f t="shared" si="758"/>
        <v/>
      </c>
      <c r="AI2863" s="2" t="str">
        <f t="shared" si="759"/>
        <v/>
      </c>
      <c r="AK2863" s="2" t="str">
        <f t="shared" si="760"/>
        <v/>
      </c>
      <c r="AL2863" s="2" t="str">
        <f t="shared" si="761"/>
        <v/>
      </c>
      <c r="AM2863" s="2">
        <f t="shared" si="762"/>
        <v>7149</v>
      </c>
      <c r="AN2863" s="2" t="str">
        <f t="shared" si="763"/>
        <v/>
      </c>
      <c r="AO2863" s="2" t="str">
        <f t="shared" si="764"/>
        <v/>
      </c>
    </row>
    <row r="2864" spans="1:41" x14ac:dyDescent="0.3">
      <c r="A2864" s="111">
        <v>44692.192071759258</v>
      </c>
      <c r="B2864" s="78" t="s">
        <v>3894</v>
      </c>
      <c r="C2864" s="78" t="s">
        <v>835</v>
      </c>
      <c r="D2864" s="78" t="s">
        <v>2507</v>
      </c>
      <c r="F2864" s="78" t="s">
        <v>808</v>
      </c>
      <c r="G2864" s="78" t="s">
        <v>92</v>
      </c>
      <c r="H2864" s="112" t="s">
        <v>220</v>
      </c>
      <c r="I2864" s="112">
        <v>2</v>
      </c>
      <c r="J2864" s="113">
        <v>44692.19023148148</v>
      </c>
      <c r="K2864" s="113">
        <v>44692.192071759258</v>
      </c>
      <c r="M2864" s="113">
        <v>44692.193692129629</v>
      </c>
      <c r="N2864" s="113">
        <v>44692.194236111114</v>
      </c>
      <c r="O2864" s="78" t="s">
        <v>1187</v>
      </c>
      <c r="P2864" s="78" t="str">
        <f t="shared" si="748"/>
        <v>CIC</v>
      </c>
      <c r="S2864" s="78" t="str">
        <f t="shared" si="749"/>
        <v/>
      </c>
      <c r="T2864" s="113">
        <v>44692.199780092589</v>
      </c>
      <c r="U2864" s="78" t="s">
        <v>1185</v>
      </c>
      <c r="V2864" s="78" t="str">
        <f t="shared" si="750"/>
        <v>CIC</v>
      </c>
      <c r="W2864" s="113">
        <v>44692.203645833331</v>
      </c>
      <c r="X2864" s="113">
        <f t="shared" si="751"/>
        <v>1.6203703708015382E-3</v>
      </c>
      <c r="Y2864" s="113">
        <f t="shared" si="752"/>
        <v>6.0879629600094631E-3</v>
      </c>
      <c r="Z2864" s="113">
        <f t="shared" si="753"/>
        <v>3.8657407421851531E-3</v>
      </c>
      <c r="AB2864" s="2">
        <f t="shared" si="754"/>
        <v>526</v>
      </c>
      <c r="AC2864" s="2">
        <f t="shared" si="754"/>
        <v>334</v>
      </c>
      <c r="AE2864" s="2" t="str">
        <f t="shared" si="755"/>
        <v/>
      </c>
      <c r="AF2864" s="2" t="str">
        <f t="shared" si="756"/>
        <v/>
      </c>
      <c r="AG2864" s="2">
        <f t="shared" si="757"/>
        <v>526</v>
      </c>
      <c r="AH2864" s="2" t="str">
        <f t="shared" si="758"/>
        <v/>
      </c>
      <c r="AI2864" s="2" t="str">
        <f t="shared" si="759"/>
        <v/>
      </c>
      <c r="AK2864" s="2" t="str">
        <f t="shared" si="760"/>
        <v/>
      </c>
      <c r="AL2864" s="2" t="str">
        <f t="shared" si="761"/>
        <v/>
      </c>
      <c r="AM2864" s="2">
        <f t="shared" si="762"/>
        <v>334</v>
      </c>
      <c r="AN2864" s="2" t="str">
        <f t="shared" si="763"/>
        <v/>
      </c>
      <c r="AO2864" s="2" t="str">
        <f t="shared" si="764"/>
        <v/>
      </c>
    </row>
    <row r="2865" spans="1:41" x14ac:dyDescent="0.3">
      <c r="A2865" s="111">
        <v>44692.192071759258</v>
      </c>
      <c r="B2865" s="78" t="s">
        <v>3894</v>
      </c>
      <c r="C2865" s="78" t="s">
        <v>846</v>
      </c>
      <c r="D2865" s="78" t="s">
        <v>2507</v>
      </c>
      <c r="F2865" s="78" t="s">
        <v>808</v>
      </c>
      <c r="G2865" s="78" t="s">
        <v>92</v>
      </c>
      <c r="H2865" s="112" t="s">
        <v>220</v>
      </c>
      <c r="I2865" s="112">
        <v>2</v>
      </c>
      <c r="J2865" s="113">
        <v>44692.19023148148</v>
      </c>
      <c r="K2865" s="113">
        <v>44692.192071759258</v>
      </c>
      <c r="M2865" s="113">
        <v>44692.195208333331</v>
      </c>
      <c r="N2865" s="113">
        <v>44692.195243055554</v>
      </c>
      <c r="O2865" s="78" t="s">
        <v>1187</v>
      </c>
      <c r="P2865" s="78" t="str">
        <f t="shared" si="748"/>
        <v>CIC</v>
      </c>
      <c r="S2865" s="78" t="str">
        <f t="shared" si="749"/>
        <v/>
      </c>
      <c r="T2865" s="113">
        <v>44692.200833333336</v>
      </c>
      <c r="U2865" s="78" t="s">
        <v>1220</v>
      </c>
      <c r="V2865" s="78" t="str">
        <f t="shared" si="750"/>
        <v>PLOEG</v>
      </c>
      <c r="W2865" s="113">
        <v>44692.203703703701</v>
      </c>
      <c r="X2865" s="113">
        <f t="shared" si="751"/>
        <v>3.1365740724140778E-3</v>
      </c>
      <c r="Y2865" s="113">
        <f t="shared" si="752"/>
        <v>5.6250000052386895E-3</v>
      </c>
      <c r="Z2865" s="113">
        <f t="shared" si="753"/>
        <v>2.8703703646897338E-3</v>
      </c>
      <c r="AB2865" s="2">
        <f t="shared" si="754"/>
        <v>486</v>
      </c>
      <c r="AC2865" s="2">
        <f t="shared" si="754"/>
        <v>248</v>
      </c>
      <c r="AE2865" s="2" t="str">
        <f t="shared" si="755"/>
        <v/>
      </c>
      <c r="AF2865" s="2" t="str">
        <f t="shared" si="756"/>
        <v/>
      </c>
      <c r="AG2865" s="2">
        <f t="shared" si="757"/>
        <v>486</v>
      </c>
      <c r="AH2865" s="2" t="str">
        <f t="shared" si="758"/>
        <v/>
      </c>
      <c r="AI2865" s="2" t="str">
        <f t="shared" si="759"/>
        <v/>
      </c>
      <c r="AK2865" s="2" t="str">
        <f t="shared" si="760"/>
        <v/>
      </c>
      <c r="AL2865" s="2" t="str">
        <f t="shared" si="761"/>
        <v/>
      </c>
      <c r="AM2865" s="2">
        <f t="shared" si="762"/>
        <v>248</v>
      </c>
      <c r="AN2865" s="2" t="str">
        <f t="shared" si="763"/>
        <v/>
      </c>
      <c r="AO2865" s="2" t="str">
        <f t="shared" si="764"/>
        <v/>
      </c>
    </row>
    <row r="2866" spans="1:41" x14ac:dyDescent="0.3">
      <c r="A2866" s="111">
        <v>44692.242060185185</v>
      </c>
      <c r="B2866" s="78" t="s">
        <v>3895</v>
      </c>
      <c r="C2866" s="78" t="s">
        <v>846</v>
      </c>
      <c r="D2866" s="78" t="s">
        <v>1224</v>
      </c>
      <c r="E2866" s="78">
        <v>116</v>
      </c>
      <c r="F2866" s="78" t="s">
        <v>807</v>
      </c>
      <c r="G2866" s="78" t="s">
        <v>114</v>
      </c>
      <c r="H2866" s="112" t="s">
        <v>214</v>
      </c>
      <c r="I2866" s="112">
        <v>2</v>
      </c>
      <c r="J2866" s="113">
        <v>44692.241284722222</v>
      </c>
      <c r="K2866" s="113">
        <v>44692.242060185185</v>
      </c>
      <c r="M2866" s="113">
        <v>44692.243576388886</v>
      </c>
      <c r="N2866" s="113">
        <v>44692.243611111109</v>
      </c>
      <c r="O2866" s="78" t="s">
        <v>1187</v>
      </c>
      <c r="P2866" s="78" t="str">
        <f t="shared" si="748"/>
        <v>CIC</v>
      </c>
      <c r="S2866" s="78" t="str">
        <f t="shared" si="749"/>
        <v/>
      </c>
      <c r="T2866" s="113">
        <v>44692.250601851854</v>
      </c>
      <c r="U2866" s="78" t="s">
        <v>1187</v>
      </c>
      <c r="V2866" s="78" t="str">
        <f t="shared" si="750"/>
        <v>CIC</v>
      </c>
      <c r="W2866" s="113">
        <v>44692.269965277781</v>
      </c>
      <c r="X2866" s="113">
        <f t="shared" si="751"/>
        <v>1.5162037016125396E-3</v>
      </c>
      <c r="Y2866" s="113">
        <f t="shared" si="752"/>
        <v>7.0254629681585357E-3</v>
      </c>
      <c r="Z2866" s="113">
        <f t="shared" si="753"/>
        <v>1.9363425926712807E-2</v>
      </c>
      <c r="AB2866" s="2">
        <f t="shared" si="754"/>
        <v>607</v>
      </c>
      <c r="AC2866" s="2">
        <f t="shared" si="754"/>
        <v>1673</v>
      </c>
      <c r="AE2866" s="2" t="str">
        <f t="shared" si="755"/>
        <v/>
      </c>
      <c r="AF2866" s="2" t="str">
        <f t="shared" si="756"/>
        <v/>
      </c>
      <c r="AG2866" s="2">
        <f t="shared" si="757"/>
        <v>607</v>
      </c>
      <c r="AH2866" s="2" t="str">
        <f t="shared" si="758"/>
        <v/>
      </c>
      <c r="AI2866" s="2" t="str">
        <f t="shared" si="759"/>
        <v/>
      </c>
      <c r="AK2866" s="2" t="str">
        <f t="shared" si="760"/>
        <v/>
      </c>
      <c r="AL2866" s="2" t="str">
        <f t="shared" si="761"/>
        <v/>
      </c>
      <c r="AM2866" s="2">
        <f t="shared" si="762"/>
        <v>1673</v>
      </c>
      <c r="AN2866" s="2" t="str">
        <f t="shared" si="763"/>
        <v/>
      </c>
      <c r="AO2866" s="2" t="str">
        <f t="shared" si="764"/>
        <v/>
      </c>
    </row>
    <row r="2867" spans="1:41" x14ac:dyDescent="0.3">
      <c r="A2867" s="111">
        <v>44692.305578703701</v>
      </c>
      <c r="B2867" s="78" t="s">
        <v>3896</v>
      </c>
      <c r="C2867" s="78" t="s">
        <v>886</v>
      </c>
      <c r="D2867" s="78" t="s">
        <v>1234</v>
      </c>
      <c r="F2867" s="78" t="s">
        <v>809</v>
      </c>
      <c r="G2867" s="78" t="s">
        <v>114</v>
      </c>
      <c r="H2867" s="112" t="s">
        <v>214</v>
      </c>
      <c r="I2867" s="112">
        <v>2</v>
      </c>
      <c r="J2867" s="113">
        <v>44692.305</v>
      </c>
      <c r="K2867" s="113">
        <v>44692.305578703701</v>
      </c>
      <c r="M2867" s="113">
        <v>44692.307326388887</v>
      </c>
      <c r="N2867" s="113">
        <v>44692.30736111111</v>
      </c>
      <c r="O2867" s="78" t="s">
        <v>1187</v>
      </c>
      <c r="P2867" s="78" t="str">
        <f t="shared" si="748"/>
        <v>CIC</v>
      </c>
      <c r="Q2867" s="113">
        <v>44692.309178240743</v>
      </c>
      <c r="R2867" s="78" t="s">
        <v>1258</v>
      </c>
      <c r="S2867" s="78" t="str">
        <f t="shared" si="749"/>
        <v>PLOEG</v>
      </c>
      <c r="T2867" s="113">
        <v>44692.316261574073</v>
      </c>
      <c r="U2867" s="78" t="s">
        <v>1258</v>
      </c>
      <c r="V2867" s="78" t="str">
        <f t="shared" si="750"/>
        <v>PLOEG</v>
      </c>
      <c r="W2867" s="113">
        <v>44692.332812499997</v>
      </c>
      <c r="X2867" s="113">
        <f t="shared" si="751"/>
        <v>1.747685186273884E-3</v>
      </c>
      <c r="Y2867" s="113">
        <f t="shared" si="752"/>
        <v>8.9351851856918074E-3</v>
      </c>
      <c r="Z2867" s="113">
        <f t="shared" si="753"/>
        <v>1.6550925924093463E-2</v>
      </c>
      <c r="AB2867" s="2">
        <f t="shared" si="754"/>
        <v>772</v>
      </c>
      <c r="AC2867" s="2">
        <f t="shared" si="754"/>
        <v>1430</v>
      </c>
      <c r="AE2867" s="2" t="str">
        <f t="shared" si="755"/>
        <v/>
      </c>
      <c r="AF2867" s="2" t="str">
        <f t="shared" si="756"/>
        <v/>
      </c>
      <c r="AG2867" s="2">
        <f t="shared" si="757"/>
        <v>772</v>
      </c>
      <c r="AH2867" s="2" t="str">
        <f t="shared" si="758"/>
        <v/>
      </c>
      <c r="AI2867" s="2" t="str">
        <f t="shared" si="759"/>
        <v/>
      </c>
      <c r="AK2867" s="2" t="str">
        <f t="shared" si="760"/>
        <v/>
      </c>
      <c r="AL2867" s="2" t="str">
        <f t="shared" si="761"/>
        <v/>
      </c>
      <c r="AM2867" s="2">
        <f t="shared" si="762"/>
        <v>1430</v>
      </c>
      <c r="AN2867" s="2" t="str">
        <f t="shared" si="763"/>
        <v/>
      </c>
      <c r="AO2867" s="2" t="str">
        <f t="shared" si="764"/>
        <v/>
      </c>
    </row>
    <row r="2868" spans="1:41" x14ac:dyDescent="0.3">
      <c r="A2868" s="111">
        <v>44692.375787037039</v>
      </c>
      <c r="B2868" s="78" t="s">
        <v>3897</v>
      </c>
      <c r="C2868" s="78" t="s">
        <v>850</v>
      </c>
      <c r="D2868" s="78" t="s">
        <v>2381</v>
      </c>
      <c r="F2868" s="78" t="s">
        <v>808</v>
      </c>
      <c r="G2868" s="78" t="s">
        <v>98</v>
      </c>
      <c r="H2868" s="112" t="s">
        <v>216</v>
      </c>
      <c r="I2868" s="112">
        <v>4</v>
      </c>
      <c r="J2868" s="113">
        <v>44692.375787037039</v>
      </c>
      <c r="K2868" s="113">
        <v>44692.375787037039</v>
      </c>
      <c r="L2868" s="113">
        <v>44692.399317129632</v>
      </c>
      <c r="M2868" s="113">
        <v>44692.419039351851</v>
      </c>
      <c r="P2868" s="78" t="str">
        <f t="shared" si="748"/>
        <v/>
      </c>
      <c r="Q2868" s="113">
        <v>44692.379444444443</v>
      </c>
      <c r="R2868" s="78" t="s">
        <v>1185</v>
      </c>
      <c r="S2868" s="78" t="str">
        <f t="shared" si="749"/>
        <v>CIC</v>
      </c>
      <c r="V2868" s="78" t="str">
        <f t="shared" si="750"/>
        <v/>
      </c>
      <c r="W2868" s="113">
        <v>44692.426296296297</v>
      </c>
      <c r="X2868" s="113">
        <f t="shared" si="751"/>
        <v>2.3530092592409346E-2</v>
      </c>
      <c r="Y2868" s="113" t="str">
        <f t="shared" si="752"/>
        <v/>
      </c>
      <c r="Z2868" s="113" t="str">
        <f t="shared" si="753"/>
        <v/>
      </c>
      <c r="AB2868" s="2" t="str">
        <f t="shared" si="754"/>
        <v/>
      </c>
      <c r="AC2868" s="2" t="str">
        <f t="shared" si="754"/>
        <v/>
      </c>
      <c r="AE2868" s="2" t="str">
        <f t="shared" si="755"/>
        <v/>
      </c>
      <c r="AF2868" s="2" t="str">
        <f t="shared" si="756"/>
        <v/>
      </c>
      <c r="AG2868" s="2" t="str">
        <f t="shared" si="757"/>
        <v/>
      </c>
      <c r="AH2868" s="2" t="str">
        <f t="shared" si="758"/>
        <v/>
      </c>
      <c r="AI2868" s="2" t="str">
        <f t="shared" si="759"/>
        <v/>
      </c>
      <c r="AK2868" s="2" t="str">
        <f t="shared" si="760"/>
        <v/>
      </c>
      <c r="AL2868" s="2" t="str">
        <f t="shared" si="761"/>
        <v/>
      </c>
      <c r="AM2868" s="2" t="str">
        <f t="shared" si="762"/>
        <v/>
      </c>
      <c r="AN2868" s="2" t="str">
        <f t="shared" si="763"/>
        <v/>
      </c>
      <c r="AO2868" s="2" t="str">
        <f t="shared" si="764"/>
        <v/>
      </c>
    </row>
    <row r="2869" spans="1:41" x14ac:dyDescent="0.3">
      <c r="A2869" s="111">
        <v>44692.383935185186</v>
      </c>
      <c r="B2869" s="78" t="s">
        <v>3898</v>
      </c>
      <c r="C2869" s="78" t="s">
        <v>886</v>
      </c>
      <c r="D2869" s="78" t="s">
        <v>2050</v>
      </c>
      <c r="E2869" s="78">
        <v>142</v>
      </c>
      <c r="F2869" s="78" t="s">
        <v>808</v>
      </c>
      <c r="G2869" s="78" t="s">
        <v>102</v>
      </c>
      <c r="H2869" s="112" t="s">
        <v>226</v>
      </c>
      <c r="I2869" s="112">
        <v>3</v>
      </c>
      <c r="J2869" s="113">
        <v>44692.383923611109</v>
      </c>
      <c r="K2869" s="113">
        <v>44692.383935185186</v>
      </c>
      <c r="M2869" s="113">
        <v>44692.384675925925</v>
      </c>
      <c r="P2869" s="78" t="str">
        <f t="shared" si="748"/>
        <v/>
      </c>
      <c r="Q2869" s="113">
        <v>44692.406307870369</v>
      </c>
      <c r="R2869" s="78" t="s">
        <v>1258</v>
      </c>
      <c r="S2869" s="78" t="str">
        <f t="shared" si="749"/>
        <v>PLOEG</v>
      </c>
      <c r="T2869" s="113">
        <v>44692.414340277777</v>
      </c>
      <c r="U2869" s="78" t="s">
        <v>1258</v>
      </c>
      <c r="V2869" s="78" t="str">
        <f t="shared" si="750"/>
        <v>PLOEG</v>
      </c>
      <c r="W2869" s="113">
        <v>44692.422233796293</v>
      </c>
      <c r="X2869" s="113">
        <f t="shared" si="751"/>
        <v>7.4074073927477002E-4</v>
      </c>
      <c r="Y2869" s="113">
        <f t="shared" si="752"/>
        <v>2.9664351852261461E-2</v>
      </c>
      <c r="Z2869" s="113">
        <f t="shared" si="753"/>
        <v>7.8935185156296939E-3</v>
      </c>
      <c r="AB2869" s="2">
        <f t="shared" si="754"/>
        <v>2563</v>
      </c>
      <c r="AC2869" s="2">
        <f t="shared" si="754"/>
        <v>682</v>
      </c>
      <c r="AE2869" s="2" t="str">
        <f t="shared" si="755"/>
        <v/>
      </c>
      <c r="AF2869" s="2" t="str">
        <f t="shared" si="756"/>
        <v/>
      </c>
      <c r="AG2869" s="2" t="str">
        <f t="shared" si="757"/>
        <v/>
      </c>
      <c r="AH2869" s="2">
        <f t="shared" si="758"/>
        <v>2563</v>
      </c>
      <c r="AI2869" s="2" t="str">
        <f t="shared" si="759"/>
        <v/>
      </c>
      <c r="AK2869" s="2" t="str">
        <f t="shared" si="760"/>
        <v/>
      </c>
      <c r="AL2869" s="2" t="str">
        <f t="shared" si="761"/>
        <v/>
      </c>
      <c r="AM2869" s="2" t="str">
        <f t="shared" si="762"/>
        <v/>
      </c>
      <c r="AN2869" s="2">
        <f t="shared" si="763"/>
        <v>682</v>
      </c>
      <c r="AO2869" s="2" t="str">
        <f t="shared" si="764"/>
        <v/>
      </c>
    </row>
    <row r="2870" spans="1:41" x14ac:dyDescent="0.3">
      <c r="A2870" s="111">
        <v>44692.397777777776</v>
      </c>
      <c r="B2870" s="78" t="s">
        <v>3899</v>
      </c>
      <c r="C2870" s="78" t="s">
        <v>850</v>
      </c>
      <c r="D2870" s="78" t="s">
        <v>1635</v>
      </c>
      <c r="E2870" s="78">
        <v>143</v>
      </c>
      <c r="F2870" s="78" t="s">
        <v>808</v>
      </c>
      <c r="G2870" s="78" t="s">
        <v>124</v>
      </c>
      <c r="H2870" s="112" t="s">
        <v>410</v>
      </c>
      <c r="I2870" s="112">
        <v>2</v>
      </c>
      <c r="J2870" s="113">
        <v>44692.397777777776</v>
      </c>
      <c r="K2870" s="113">
        <v>44692.397777777776</v>
      </c>
      <c r="M2870" s="113">
        <v>44692.399317129632</v>
      </c>
      <c r="P2870" s="78" t="str">
        <f t="shared" si="748"/>
        <v/>
      </c>
      <c r="Q2870" s="113">
        <v>44692.399409722224</v>
      </c>
      <c r="R2870" s="78" t="s">
        <v>1185</v>
      </c>
      <c r="S2870" s="78" t="str">
        <f t="shared" si="749"/>
        <v>CIC</v>
      </c>
      <c r="T2870" s="113">
        <v>44692.405312499999</v>
      </c>
      <c r="U2870" s="78" t="s">
        <v>1286</v>
      </c>
      <c r="V2870" s="78" t="str">
        <f t="shared" si="750"/>
        <v>PLOEG</v>
      </c>
      <c r="W2870" s="113">
        <v>44692.419039351851</v>
      </c>
      <c r="X2870" s="113">
        <f t="shared" si="751"/>
        <v>1.5393518551718444E-3</v>
      </c>
      <c r="Y2870" s="113">
        <f t="shared" si="752"/>
        <v>5.9953703676001169E-3</v>
      </c>
      <c r="Z2870" s="113">
        <f t="shared" si="753"/>
        <v>1.3726851851970423E-2</v>
      </c>
      <c r="AB2870" s="2">
        <f t="shared" si="754"/>
        <v>518</v>
      </c>
      <c r="AC2870" s="2">
        <f t="shared" si="754"/>
        <v>1186</v>
      </c>
      <c r="AE2870" s="2" t="str">
        <f t="shared" si="755"/>
        <v/>
      </c>
      <c r="AF2870" s="2" t="str">
        <f t="shared" si="756"/>
        <v/>
      </c>
      <c r="AG2870" s="2">
        <f t="shared" si="757"/>
        <v>518</v>
      </c>
      <c r="AH2870" s="2" t="str">
        <f t="shared" si="758"/>
        <v/>
      </c>
      <c r="AI2870" s="2" t="str">
        <f t="shared" si="759"/>
        <v/>
      </c>
      <c r="AK2870" s="2" t="str">
        <f t="shared" si="760"/>
        <v/>
      </c>
      <c r="AL2870" s="2" t="str">
        <f t="shared" si="761"/>
        <v/>
      </c>
      <c r="AM2870" s="2">
        <f t="shared" si="762"/>
        <v>1186</v>
      </c>
      <c r="AN2870" s="2" t="str">
        <f t="shared" si="763"/>
        <v/>
      </c>
      <c r="AO2870" s="2" t="str">
        <f t="shared" si="764"/>
        <v/>
      </c>
    </row>
    <row r="2871" spans="1:41" x14ac:dyDescent="0.3">
      <c r="A2871" s="111">
        <v>44692.45616898148</v>
      </c>
      <c r="B2871" s="78" t="s">
        <v>3900</v>
      </c>
      <c r="C2871" s="78" t="s">
        <v>850</v>
      </c>
      <c r="F2871" s="78" t="s">
        <v>808</v>
      </c>
      <c r="G2871" s="78" t="s">
        <v>110</v>
      </c>
      <c r="H2871" s="112" t="s">
        <v>511</v>
      </c>
      <c r="I2871" s="112">
        <v>1</v>
      </c>
      <c r="J2871" s="113">
        <v>44692.45616898148</v>
      </c>
      <c r="K2871" s="113">
        <v>44692.45616898148</v>
      </c>
      <c r="M2871" s="113">
        <v>44692.459652777776</v>
      </c>
      <c r="P2871" s="78" t="str">
        <f t="shared" si="748"/>
        <v/>
      </c>
      <c r="S2871" s="78" t="str">
        <f t="shared" si="749"/>
        <v/>
      </c>
      <c r="T2871" s="113">
        <v>44692.470891203702</v>
      </c>
      <c r="U2871" s="78" t="s">
        <v>1185</v>
      </c>
      <c r="V2871" s="78" t="str">
        <f t="shared" si="750"/>
        <v>CIC</v>
      </c>
      <c r="W2871" s="113">
        <v>44692.48033564815</v>
      </c>
      <c r="X2871" s="113">
        <f t="shared" si="751"/>
        <v>3.4837962957681157E-3</v>
      </c>
      <c r="Y2871" s="113">
        <f t="shared" si="752"/>
        <v>1.1238425926421769E-2</v>
      </c>
      <c r="Z2871" s="113">
        <f t="shared" si="753"/>
        <v>9.4444444475811906E-3</v>
      </c>
      <c r="AB2871" s="2">
        <f t="shared" si="754"/>
        <v>971</v>
      </c>
      <c r="AC2871" s="2">
        <f t="shared" si="754"/>
        <v>816</v>
      </c>
      <c r="AE2871" s="2" t="str">
        <f t="shared" si="755"/>
        <v/>
      </c>
      <c r="AF2871" s="2">
        <f t="shared" si="756"/>
        <v>971</v>
      </c>
      <c r="AG2871" s="2" t="str">
        <f t="shared" si="757"/>
        <v/>
      </c>
      <c r="AH2871" s="2" t="str">
        <f t="shared" si="758"/>
        <v/>
      </c>
      <c r="AI2871" s="2" t="str">
        <f t="shared" si="759"/>
        <v/>
      </c>
      <c r="AK2871" s="2" t="str">
        <f t="shared" si="760"/>
        <v/>
      </c>
      <c r="AL2871" s="2">
        <f t="shared" si="761"/>
        <v>816</v>
      </c>
      <c r="AM2871" s="2" t="str">
        <f t="shared" si="762"/>
        <v/>
      </c>
      <c r="AN2871" s="2" t="str">
        <f t="shared" si="763"/>
        <v/>
      </c>
      <c r="AO2871" s="2" t="str">
        <f t="shared" si="764"/>
        <v/>
      </c>
    </row>
    <row r="2872" spans="1:41" x14ac:dyDescent="0.3">
      <c r="A2872" s="111">
        <v>44692.464409722219</v>
      </c>
      <c r="B2872" s="78" t="s">
        <v>3901</v>
      </c>
      <c r="C2872" s="78" t="s">
        <v>850</v>
      </c>
      <c r="D2872" s="78" t="s">
        <v>2489</v>
      </c>
      <c r="F2872" s="78" t="s">
        <v>808</v>
      </c>
      <c r="G2872" s="78" t="s">
        <v>100</v>
      </c>
      <c r="H2872" s="112" t="s">
        <v>208</v>
      </c>
      <c r="I2872" s="112">
        <v>3</v>
      </c>
      <c r="J2872" s="113">
        <v>44692.464398148149</v>
      </c>
      <c r="K2872" s="113">
        <v>44692.464409722219</v>
      </c>
      <c r="M2872" s="113">
        <v>44692.482557870368</v>
      </c>
      <c r="N2872" s="113">
        <v>44692.482581018521</v>
      </c>
      <c r="O2872" s="78" t="s">
        <v>1187</v>
      </c>
      <c r="P2872" s="78" t="str">
        <f t="shared" si="748"/>
        <v>CIC</v>
      </c>
      <c r="S2872" s="78" t="str">
        <f t="shared" si="749"/>
        <v/>
      </c>
      <c r="V2872" s="78" t="str">
        <f t="shared" si="750"/>
        <v/>
      </c>
      <c r="W2872" s="113">
        <v>44692.505011574074</v>
      </c>
      <c r="X2872" s="113">
        <f t="shared" si="751"/>
        <v>1.8148148148611654E-2</v>
      </c>
      <c r="Y2872" s="113" t="str">
        <f t="shared" si="752"/>
        <v/>
      </c>
      <c r="Z2872" s="113" t="str">
        <f t="shared" si="753"/>
        <v/>
      </c>
      <c r="AB2872" s="2" t="str">
        <f t="shared" si="754"/>
        <v/>
      </c>
      <c r="AC2872" s="2" t="str">
        <f t="shared" si="754"/>
        <v/>
      </c>
      <c r="AE2872" s="2" t="str">
        <f t="shared" si="755"/>
        <v/>
      </c>
      <c r="AF2872" s="2" t="str">
        <f t="shared" si="756"/>
        <v/>
      </c>
      <c r="AG2872" s="2" t="str">
        <f t="shared" si="757"/>
        <v/>
      </c>
      <c r="AH2872" s="2" t="str">
        <f t="shared" si="758"/>
        <v/>
      </c>
      <c r="AI2872" s="2" t="str">
        <f t="shared" si="759"/>
        <v/>
      </c>
      <c r="AK2872" s="2" t="str">
        <f t="shared" si="760"/>
        <v/>
      </c>
      <c r="AL2872" s="2" t="str">
        <f t="shared" si="761"/>
        <v/>
      </c>
      <c r="AM2872" s="2" t="str">
        <f t="shared" si="762"/>
        <v/>
      </c>
      <c r="AN2872" s="2" t="str">
        <f t="shared" si="763"/>
        <v/>
      </c>
      <c r="AO2872" s="2" t="str">
        <f t="shared" si="764"/>
        <v/>
      </c>
    </row>
    <row r="2873" spans="1:41" x14ac:dyDescent="0.3">
      <c r="A2873" s="111">
        <v>44692.464409722219</v>
      </c>
      <c r="B2873" s="78" t="s">
        <v>3901</v>
      </c>
      <c r="C2873" s="78" t="s">
        <v>886</v>
      </c>
      <c r="D2873" s="78" t="s">
        <v>2489</v>
      </c>
      <c r="F2873" s="78" t="s">
        <v>808</v>
      </c>
      <c r="G2873" s="78" t="s">
        <v>100</v>
      </c>
      <c r="H2873" s="112" t="s">
        <v>208</v>
      </c>
      <c r="I2873" s="112">
        <v>3</v>
      </c>
      <c r="J2873" s="113">
        <v>44692.464398148149</v>
      </c>
      <c r="K2873" s="113">
        <v>44692.464409722219</v>
      </c>
      <c r="L2873" s="113">
        <v>44692.471064814818</v>
      </c>
      <c r="M2873" s="113">
        <v>44692.470532407409</v>
      </c>
      <c r="P2873" s="78" t="str">
        <f t="shared" si="748"/>
        <v/>
      </c>
      <c r="S2873" s="78" t="str">
        <f t="shared" si="749"/>
        <v/>
      </c>
      <c r="V2873" s="78" t="str">
        <f t="shared" si="750"/>
        <v/>
      </c>
      <c r="W2873" s="113">
        <v>44692.471064814818</v>
      </c>
      <c r="X2873" s="113">
        <f t="shared" si="751"/>
        <v>6.1226851903484203E-3</v>
      </c>
      <c r="Y2873" s="113" t="str">
        <f t="shared" si="752"/>
        <v/>
      </c>
      <c r="Z2873" s="113" t="str">
        <f t="shared" si="753"/>
        <v/>
      </c>
      <c r="AB2873" s="2" t="str">
        <f t="shared" si="754"/>
        <v/>
      </c>
      <c r="AC2873" s="2" t="str">
        <f t="shared" si="754"/>
        <v/>
      </c>
      <c r="AE2873" s="2" t="str">
        <f t="shared" si="755"/>
        <v/>
      </c>
      <c r="AF2873" s="2" t="str">
        <f t="shared" si="756"/>
        <v/>
      </c>
      <c r="AG2873" s="2" t="str">
        <f t="shared" si="757"/>
        <v/>
      </c>
      <c r="AH2873" s="2" t="str">
        <f t="shared" si="758"/>
        <v/>
      </c>
      <c r="AI2873" s="2" t="str">
        <f t="shared" si="759"/>
        <v/>
      </c>
      <c r="AK2873" s="2" t="str">
        <f t="shared" si="760"/>
        <v/>
      </c>
      <c r="AL2873" s="2" t="str">
        <f t="shared" si="761"/>
        <v/>
      </c>
      <c r="AM2873" s="2" t="str">
        <f t="shared" si="762"/>
        <v/>
      </c>
      <c r="AN2873" s="2" t="str">
        <f t="shared" si="763"/>
        <v/>
      </c>
      <c r="AO2873" s="2" t="str">
        <f t="shared" si="764"/>
        <v/>
      </c>
    </row>
    <row r="2874" spans="1:41" x14ac:dyDescent="0.3">
      <c r="A2874" s="111">
        <v>44692.470578703702</v>
      </c>
      <c r="B2874" s="78" t="s">
        <v>3902</v>
      </c>
      <c r="C2874" s="78" t="s">
        <v>886</v>
      </c>
      <c r="D2874" s="78" t="s">
        <v>2410</v>
      </c>
      <c r="E2874" s="78">
        <v>25</v>
      </c>
      <c r="F2874" s="78" t="s">
        <v>808</v>
      </c>
      <c r="G2874" s="78" t="s">
        <v>114</v>
      </c>
      <c r="H2874" s="112" t="s">
        <v>214</v>
      </c>
      <c r="I2874" s="112">
        <v>2</v>
      </c>
      <c r="J2874" s="113">
        <v>44692.470092592594</v>
      </c>
      <c r="K2874" s="113">
        <v>44692.470578703702</v>
      </c>
      <c r="M2874" s="113">
        <v>44692.471064814818</v>
      </c>
      <c r="P2874" s="78" t="str">
        <f t="shared" si="748"/>
        <v/>
      </c>
      <c r="S2874" s="78" t="str">
        <f t="shared" si="749"/>
        <v/>
      </c>
      <c r="T2874" s="113">
        <v>44692.475057870368</v>
      </c>
      <c r="U2874" s="78" t="s">
        <v>1258</v>
      </c>
      <c r="V2874" s="78" t="str">
        <f t="shared" si="750"/>
        <v>PLOEG</v>
      </c>
      <c r="W2874" s="113">
        <v>44692.499016203707</v>
      </c>
      <c r="X2874" s="113">
        <f t="shared" si="751"/>
        <v>4.8611111560603604E-4</v>
      </c>
      <c r="Y2874" s="113">
        <f t="shared" si="752"/>
        <v>3.9930555503815413E-3</v>
      </c>
      <c r="Z2874" s="113">
        <f t="shared" si="753"/>
        <v>2.3958333338669036E-2</v>
      </c>
      <c r="AB2874" s="2">
        <f t="shared" si="754"/>
        <v>345</v>
      </c>
      <c r="AC2874" s="2">
        <f t="shared" si="754"/>
        <v>2070</v>
      </c>
      <c r="AE2874" s="2" t="str">
        <f t="shared" si="755"/>
        <v/>
      </c>
      <c r="AF2874" s="2" t="str">
        <f t="shared" si="756"/>
        <v/>
      </c>
      <c r="AG2874" s="2">
        <f t="shared" si="757"/>
        <v>345</v>
      </c>
      <c r="AH2874" s="2" t="str">
        <f t="shared" si="758"/>
        <v/>
      </c>
      <c r="AI2874" s="2" t="str">
        <f t="shared" si="759"/>
        <v/>
      </c>
      <c r="AK2874" s="2" t="str">
        <f t="shared" si="760"/>
        <v/>
      </c>
      <c r="AL2874" s="2" t="str">
        <f t="shared" si="761"/>
        <v/>
      </c>
      <c r="AM2874" s="2">
        <f t="shared" si="762"/>
        <v>2070</v>
      </c>
      <c r="AN2874" s="2" t="str">
        <f t="shared" si="763"/>
        <v/>
      </c>
      <c r="AO2874" s="2" t="str">
        <f t="shared" si="764"/>
        <v/>
      </c>
    </row>
    <row r="2875" spans="1:41" x14ac:dyDescent="0.3">
      <c r="A2875" s="111">
        <v>44692.514791666668</v>
      </c>
      <c r="B2875" s="78" t="s">
        <v>3903</v>
      </c>
      <c r="C2875" s="78" t="s">
        <v>886</v>
      </c>
      <c r="D2875" s="78" t="s">
        <v>3904</v>
      </c>
      <c r="F2875" s="78" t="s">
        <v>809</v>
      </c>
      <c r="G2875" s="78" t="s">
        <v>154</v>
      </c>
      <c r="H2875" s="112" t="s">
        <v>641</v>
      </c>
      <c r="I2875" s="112">
        <v>3</v>
      </c>
      <c r="J2875" s="113">
        <v>44692.514791666668</v>
      </c>
      <c r="K2875" s="113">
        <v>44692.514791666668</v>
      </c>
      <c r="M2875" s="113">
        <v>44692.515844907408</v>
      </c>
      <c r="N2875" s="113">
        <v>44692.515868055554</v>
      </c>
      <c r="O2875" s="78" t="s">
        <v>1187</v>
      </c>
      <c r="P2875" s="78" t="str">
        <f t="shared" si="748"/>
        <v>CIC</v>
      </c>
      <c r="Q2875" s="113">
        <v>44692.524745370371</v>
      </c>
      <c r="R2875" s="78" t="s">
        <v>1258</v>
      </c>
      <c r="S2875" s="78" t="str">
        <f t="shared" si="749"/>
        <v>PLOEG</v>
      </c>
      <c r="T2875" s="113">
        <v>44692.540706018517</v>
      </c>
      <c r="U2875" s="78" t="s">
        <v>1258</v>
      </c>
      <c r="V2875" s="78" t="str">
        <f t="shared" si="750"/>
        <v>PLOEG</v>
      </c>
      <c r="W2875" s="113">
        <v>44692.581689814811</v>
      </c>
      <c r="X2875" s="113">
        <f t="shared" si="751"/>
        <v>1.0532407395658083E-3</v>
      </c>
      <c r="Y2875" s="113">
        <f t="shared" si="752"/>
        <v>2.4861111109203193E-2</v>
      </c>
      <c r="Z2875" s="113">
        <f t="shared" si="753"/>
        <v>4.0983796294312924E-2</v>
      </c>
      <c r="AB2875" s="2">
        <f t="shared" si="754"/>
        <v>2148</v>
      </c>
      <c r="AC2875" s="2">
        <f t="shared" si="754"/>
        <v>3541</v>
      </c>
      <c r="AE2875" s="2" t="str">
        <f t="shared" si="755"/>
        <v/>
      </c>
      <c r="AF2875" s="2" t="str">
        <f t="shared" si="756"/>
        <v/>
      </c>
      <c r="AG2875" s="2" t="str">
        <f t="shared" si="757"/>
        <v/>
      </c>
      <c r="AH2875" s="2">
        <f t="shared" si="758"/>
        <v>2148</v>
      </c>
      <c r="AI2875" s="2" t="str">
        <f t="shared" si="759"/>
        <v/>
      </c>
      <c r="AK2875" s="2" t="str">
        <f t="shared" si="760"/>
        <v/>
      </c>
      <c r="AL2875" s="2" t="str">
        <f t="shared" si="761"/>
        <v/>
      </c>
      <c r="AM2875" s="2" t="str">
        <f t="shared" si="762"/>
        <v/>
      </c>
      <c r="AN2875" s="2">
        <f t="shared" si="763"/>
        <v>3541</v>
      </c>
      <c r="AO2875" s="2" t="str">
        <f t="shared" si="764"/>
        <v/>
      </c>
    </row>
    <row r="2876" spans="1:41" x14ac:dyDescent="0.3">
      <c r="A2876" s="111">
        <v>44692.557523148149</v>
      </c>
      <c r="B2876" s="78" t="s">
        <v>3905</v>
      </c>
      <c r="C2876" s="78" t="s">
        <v>850</v>
      </c>
      <c r="D2876" s="78" t="s">
        <v>1195</v>
      </c>
      <c r="E2876" s="78">
        <v>42</v>
      </c>
      <c r="F2876" s="78" t="s">
        <v>807</v>
      </c>
      <c r="G2876" s="78" t="s">
        <v>86</v>
      </c>
      <c r="H2876" s="112" t="s">
        <v>384</v>
      </c>
      <c r="I2876" s="112">
        <v>4</v>
      </c>
      <c r="J2876" s="113">
        <v>44692.555520833332</v>
      </c>
      <c r="K2876" s="113">
        <v>44692.557523148149</v>
      </c>
      <c r="M2876" s="113">
        <v>44692.561562499999</v>
      </c>
      <c r="N2876" s="113">
        <v>44692.561585648145</v>
      </c>
      <c r="O2876" s="78" t="s">
        <v>1187</v>
      </c>
      <c r="P2876" s="78" t="str">
        <f t="shared" si="748"/>
        <v>CIC</v>
      </c>
      <c r="Q2876" s="113">
        <v>44692.569421296299</v>
      </c>
      <c r="R2876" s="78" t="s">
        <v>2077</v>
      </c>
      <c r="S2876" s="78" t="str">
        <f t="shared" si="749"/>
        <v>PLOEG</v>
      </c>
      <c r="T2876" s="113">
        <v>44692.578229166669</v>
      </c>
      <c r="U2876" s="78" t="s">
        <v>2077</v>
      </c>
      <c r="V2876" s="78" t="str">
        <f t="shared" si="750"/>
        <v>PLOEG</v>
      </c>
      <c r="W2876" s="113">
        <v>44692.588425925926</v>
      </c>
      <c r="X2876" s="113">
        <f t="shared" si="751"/>
        <v>4.0393518502241932E-3</v>
      </c>
      <c r="Y2876" s="113">
        <f t="shared" si="752"/>
        <v>1.6666666670062114E-2</v>
      </c>
      <c r="Z2876" s="113">
        <f t="shared" si="753"/>
        <v>1.0196759256359655E-2</v>
      </c>
      <c r="AB2876" s="2">
        <f t="shared" si="754"/>
        <v>1440</v>
      </c>
      <c r="AC2876" s="2">
        <f t="shared" si="754"/>
        <v>881</v>
      </c>
      <c r="AE2876" s="2" t="str">
        <f t="shared" si="755"/>
        <v/>
      </c>
      <c r="AF2876" s="2" t="str">
        <f t="shared" si="756"/>
        <v/>
      </c>
      <c r="AG2876" s="2" t="str">
        <f t="shared" si="757"/>
        <v/>
      </c>
      <c r="AH2876" s="2" t="str">
        <f t="shared" si="758"/>
        <v/>
      </c>
      <c r="AI2876" s="2">
        <f t="shared" si="759"/>
        <v>1440</v>
      </c>
      <c r="AK2876" s="2" t="str">
        <f t="shared" si="760"/>
        <v/>
      </c>
      <c r="AL2876" s="2" t="str">
        <f t="shared" si="761"/>
        <v/>
      </c>
      <c r="AM2876" s="2" t="str">
        <f t="shared" si="762"/>
        <v/>
      </c>
      <c r="AN2876" s="2" t="str">
        <f t="shared" si="763"/>
        <v/>
      </c>
      <c r="AO2876" s="2">
        <f t="shared" si="764"/>
        <v>881</v>
      </c>
    </row>
    <row r="2877" spans="1:41" x14ac:dyDescent="0.3">
      <c r="A2877" s="111">
        <v>44692.63480324074</v>
      </c>
      <c r="B2877" s="78" t="s">
        <v>3906</v>
      </c>
      <c r="C2877" s="78" t="s">
        <v>886</v>
      </c>
      <c r="D2877" s="78" t="s">
        <v>1211</v>
      </c>
      <c r="E2877" s="78">
        <v>186</v>
      </c>
      <c r="F2877" s="78" t="s">
        <v>808</v>
      </c>
      <c r="G2877" s="78" t="s">
        <v>124</v>
      </c>
      <c r="H2877" s="112" t="s">
        <v>392</v>
      </c>
      <c r="I2877" s="112">
        <v>2</v>
      </c>
      <c r="J2877" s="113">
        <v>44692.634282407409</v>
      </c>
      <c r="K2877" s="113">
        <v>44692.63480324074</v>
      </c>
      <c r="M2877" s="113">
        <v>44692.635636574072</v>
      </c>
      <c r="N2877" s="113">
        <v>44692.635659722226</v>
      </c>
      <c r="O2877" s="78" t="s">
        <v>1187</v>
      </c>
      <c r="P2877" s="78" t="str">
        <f t="shared" si="748"/>
        <v>CIC</v>
      </c>
      <c r="S2877" s="78" t="str">
        <f t="shared" si="749"/>
        <v/>
      </c>
      <c r="T2877" s="113">
        <v>44692.648217592592</v>
      </c>
      <c r="U2877" s="78" t="s">
        <v>1258</v>
      </c>
      <c r="V2877" s="78" t="str">
        <f t="shared" si="750"/>
        <v>PLOEG</v>
      </c>
      <c r="W2877" s="113">
        <v>44692.704143518517</v>
      </c>
      <c r="X2877" s="113">
        <f t="shared" si="751"/>
        <v>8.3333333168411627E-4</v>
      </c>
      <c r="Y2877" s="113">
        <f t="shared" si="752"/>
        <v>1.2581018519995268E-2</v>
      </c>
      <c r="Z2877" s="113">
        <f t="shared" si="753"/>
        <v>5.5925925924384501E-2</v>
      </c>
      <c r="AB2877" s="2">
        <f t="shared" si="754"/>
        <v>1087</v>
      </c>
      <c r="AC2877" s="2">
        <f t="shared" si="754"/>
        <v>4832</v>
      </c>
      <c r="AE2877" s="2" t="str">
        <f t="shared" si="755"/>
        <v/>
      </c>
      <c r="AF2877" s="2" t="str">
        <f t="shared" si="756"/>
        <v/>
      </c>
      <c r="AG2877" s="2">
        <f t="shared" si="757"/>
        <v>1087</v>
      </c>
      <c r="AH2877" s="2" t="str">
        <f t="shared" si="758"/>
        <v/>
      </c>
      <c r="AI2877" s="2" t="str">
        <f t="shared" si="759"/>
        <v/>
      </c>
      <c r="AK2877" s="2" t="str">
        <f t="shared" si="760"/>
        <v/>
      </c>
      <c r="AL2877" s="2" t="str">
        <f t="shared" si="761"/>
        <v/>
      </c>
      <c r="AM2877" s="2">
        <f t="shared" si="762"/>
        <v>4832</v>
      </c>
      <c r="AN2877" s="2" t="str">
        <f t="shared" si="763"/>
        <v/>
      </c>
      <c r="AO2877" s="2" t="str">
        <f t="shared" si="764"/>
        <v/>
      </c>
    </row>
    <row r="2878" spans="1:41" x14ac:dyDescent="0.3">
      <c r="A2878" s="111">
        <v>44692.640856481485</v>
      </c>
      <c r="B2878" s="78" t="s">
        <v>3907</v>
      </c>
      <c r="C2878" s="78" t="s">
        <v>850</v>
      </c>
      <c r="D2878" s="78" t="s">
        <v>1781</v>
      </c>
      <c r="E2878" s="78">
        <v>26</v>
      </c>
      <c r="F2878" s="78" t="s">
        <v>807</v>
      </c>
      <c r="G2878" s="78" t="s">
        <v>112</v>
      </c>
      <c r="H2878" s="112" t="s">
        <v>330</v>
      </c>
      <c r="I2878" s="112">
        <v>4</v>
      </c>
      <c r="J2878" s="113">
        <v>44692.640856481485</v>
      </c>
      <c r="K2878" s="113">
        <v>44692.640856481485</v>
      </c>
      <c r="L2878" s="113">
        <v>44692.654618055552</v>
      </c>
      <c r="M2878" s="113">
        <v>44692.676620370374</v>
      </c>
      <c r="N2878" s="113">
        <v>44692.642187500001</v>
      </c>
      <c r="O2878" s="78" t="s">
        <v>1187</v>
      </c>
      <c r="P2878" s="78" t="str">
        <f t="shared" si="748"/>
        <v>CIC</v>
      </c>
      <c r="S2878" s="78" t="str">
        <f t="shared" si="749"/>
        <v/>
      </c>
      <c r="V2878" s="78" t="str">
        <f t="shared" si="750"/>
        <v/>
      </c>
      <c r="W2878" s="113">
        <v>44692.676712962966</v>
      </c>
      <c r="X2878" s="113">
        <f t="shared" si="751"/>
        <v>1.3761574067757465E-2</v>
      </c>
      <c r="Y2878" s="113" t="str">
        <f t="shared" si="752"/>
        <v/>
      </c>
      <c r="Z2878" s="113" t="str">
        <f t="shared" si="753"/>
        <v/>
      </c>
      <c r="AB2878" s="2" t="str">
        <f t="shared" si="754"/>
        <v/>
      </c>
      <c r="AC2878" s="2" t="str">
        <f t="shared" si="754"/>
        <v/>
      </c>
      <c r="AE2878" s="2" t="str">
        <f t="shared" si="755"/>
        <v/>
      </c>
      <c r="AF2878" s="2" t="str">
        <f t="shared" si="756"/>
        <v/>
      </c>
      <c r="AG2878" s="2" t="str">
        <f t="shared" si="757"/>
        <v/>
      </c>
      <c r="AH2878" s="2" t="str">
        <f t="shared" si="758"/>
        <v/>
      </c>
      <c r="AI2878" s="2" t="str">
        <f t="shared" si="759"/>
        <v/>
      </c>
      <c r="AK2878" s="2" t="str">
        <f t="shared" si="760"/>
        <v/>
      </c>
      <c r="AL2878" s="2" t="str">
        <f t="shared" si="761"/>
        <v/>
      </c>
      <c r="AM2878" s="2" t="str">
        <f t="shared" si="762"/>
        <v/>
      </c>
      <c r="AN2878" s="2" t="str">
        <f t="shared" si="763"/>
        <v/>
      </c>
      <c r="AO2878" s="2" t="str">
        <f t="shared" si="764"/>
        <v/>
      </c>
    </row>
    <row r="2879" spans="1:41" x14ac:dyDescent="0.3">
      <c r="A2879" s="111">
        <v>44692.647974537038</v>
      </c>
      <c r="B2879" s="78" t="s">
        <v>3908</v>
      </c>
      <c r="C2879" s="78" t="s">
        <v>850</v>
      </c>
      <c r="D2879" s="78" t="s">
        <v>2697</v>
      </c>
      <c r="F2879" s="78" t="s">
        <v>807</v>
      </c>
      <c r="G2879" s="78" t="s">
        <v>88</v>
      </c>
      <c r="H2879" s="112" t="s">
        <v>332</v>
      </c>
      <c r="I2879" s="112">
        <v>3</v>
      </c>
      <c r="J2879" s="113">
        <v>44692.647974537038</v>
      </c>
      <c r="K2879" s="113">
        <v>44692.647974537038</v>
      </c>
      <c r="M2879" s="113">
        <v>44692.654618055552</v>
      </c>
      <c r="P2879" s="78" t="str">
        <f t="shared" si="748"/>
        <v/>
      </c>
      <c r="S2879" s="78" t="str">
        <f t="shared" si="749"/>
        <v/>
      </c>
      <c r="V2879" s="78" t="str">
        <f t="shared" si="750"/>
        <v/>
      </c>
      <c r="W2879" s="113">
        <v>44692.676620370374</v>
      </c>
      <c r="X2879" s="113">
        <f t="shared" si="751"/>
        <v>6.6435185144655406E-3</v>
      </c>
      <c r="Y2879" s="113" t="str">
        <f t="shared" si="752"/>
        <v/>
      </c>
      <c r="Z2879" s="113" t="str">
        <f t="shared" si="753"/>
        <v/>
      </c>
      <c r="AB2879" s="2" t="str">
        <f t="shared" si="754"/>
        <v/>
      </c>
      <c r="AC2879" s="2" t="str">
        <f t="shared" si="754"/>
        <v/>
      </c>
      <c r="AE2879" s="2" t="str">
        <f t="shared" si="755"/>
        <v/>
      </c>
      <c r="AF2879" s="2" t="str">
        <f t="shared" si="756"/>
        <v/>
      </c>
      <c r="AG2879" s="2" t="str">
        <f t="shared" si="757"/>
        <v/>
      </c>
      <c r="AH2879" s="2" t="str">
        <f t="shared" si="758"/>
        <v/>
      </c>
      <c r="AI2879" s="2" t="str">
        <f t="shared" si="759"/>
        <v/>
      </c>
      <c r="AK2879" s="2" t="str">
        <f t="shared" si="760"/>
        <v/>
      </c>
      <c r="AL2879" s="2" t="str">
        <f t="shared" si="761"/>
        <v/>
      </c>
      <c r="AM2879" s="2" t="str">
        <f t="shared" si="762"/>
        <v/>
      </c>
      <c r="AN2879" s="2" t="str">
        <f t="shared" si="763"/>
        <v/>
      </c>
      <c r="AO2879" s="2" t="str">
        <f t="shared" si="764"/>
        <v/>
      </c>
    </row>
    <row r="2880" spans="1:41" x14ac:dyDescent="0.3">
      <c r="A2880" s="111">
        <v>44692.691967592589</v>
      </c>
      <c r="B2880" s="78" t="s">
        <v>3909</v>
      </c>
      <c r="C2880" s="78" t="s">
        <v>850</v>
      </c>
      <c r="D2880" s="78" t="s">
        <v>1307</v>
      </c>
      <c r="F2880" s="78" t="s">
        <v>808</v>
      </c>
      <c r="G2880" s="78" t="s">
        <v>110</v>
      </c>
      <c r="H2880" s="112" t="s">
        <v>250</v>
      </c>
      <c r="I2880" s="112">
        <v>3</v>
      </c>
      <c r="J2880" s="113">
        <v>44692.691967592589</v>
      </c>
      <c r="K2880" s="113">
        <v>44692.691967592589</v>
      </c>
      <c r="M2880" s="113">
        <v>44692.697650462964</v>
      </c>
      <c r="P2880" s="78" t="str">
        <f t="shared" si="748"/>
        <v/>
      </c>
      <c r="Q2880" s="113">
        <v>44692.698657407411</v>
      </c>
      <c r="R2880" s="78" t="s">
        <v>1185</v>
      </c>
      <c r="S2880" s="78" t="str">
        <f t="shared" si="749"/>
        <v>CIC</v>
      </c>
      <c r="T2880" s="113">
        <v>44692.698645833334</v>
      </c>
      <c r="U2880" s="78" t="s">
        <v>1185</v>
      </c>
      <c r="V2880" s="78" t="str">
        <f t="shared" si="750"/>
        <v>CIC</v>
      </c>
      <c r="W2880" s="113">
        <v>44692.780578703707</v>
      </c>
      <c r="X2880" s="113">
        <f t="shared" si="751"/>
        <v>5.6828703745850362E-3</v>
      </c>
      <c r="Y2880" s="113">
        <f t="shared" si="752"/>
        <v>9.9537037021946162E-4</v>
      </c>
      <c r="Z2880" s="113">
        <f t="shared" si="753"/>
        <v>8.1932870372838806E-2</v>
      </c>
      <c r="AB2880" s="2">
        <f t="shared" si="754"/>
        <v>86</v>
      </c>
      <c r="AC2880" s="2">
        <f t="shared" si="754"/>
        <v>7079</v>
      </c>
      <c r="AE2880" s="2" t="str">
        <f t="shared" si="755"/>
        <v/>
      </c>
      <c r="AF2880" s="2" t="str">
        <f t="shared" si="756"/>
        <v/>
      </c>
      <c r="AG2880" s="2" t="str">
        <f t="shared" si="757"/>
        <v/>
      </c>
      <c r="AH2880" s="2">
        <f t="shared" si="758"/>
        <v>86</v>
      </c>
      <c r="AI2880" s="2" t="str">
        <f t="shared" si="759"/>
        <v/>
      </c>
      <c r="AK2880" s="2" t="str">
        <f t="shared" si="760"/>
        <v/>
      </c>
      <c r="AL2880" s="2" t="str">
        <f t="shared" si="761"/>
        <v/>
      </c>
      <c r="AM2880" s="2" t="str">
        <f t="shared" si="762"/>
        <v/>
      </c>
      <c r="AN2880" s="2">
        <f t="shared" si="763"/>
        <v>7079</v>
      </c>
      <c r="AO2880" s="2" t="str">
        <f t="shared" si="764"/>
        <v/>
      </c>
    </row>
    <row r="2881" spans="1:41" x14ac:dyDescent="0.3">
      <c r="A2881" s="111">
        <v>44692.77621527778</v>
      </c>
      <c r="B2881" s="78" t="s">
        <v>3910</v>
      </c>
      <c r="C2881" s="78" t="s">
        <v>835</v>
      </c>
      <c r="D2881" s="78" t="s">
        <v>1537</v>
      </c>
      <c r="F2881" s="78" t="s">
        <v>808</v>
      </c>
      <c r="G2881" s="78" t="s">
        <v>86</v>
      </c>
      <c r="H2881" s="112" t="s">
        <v>210</v>
      </c>
      <c r="I2881" s="112">
        <v>3</v>
      </c>
      <c r="J2881" s="113">
        <v>44692.775324074071</v>
      </c>
      <c r="K2881" s="113">
        <v>44692.77621527778</v>
      </c>
      <c r="M2881" s="113">
        <v>44692.777037037034</v>
      </c>
      <c r="N2881" s="113">
        <v>44692.777349537035</v>
      </c>
      <c r="O2881" s="78" t="s">
        <v>1185</v>
      </c>
      <c r="P2881" s="78" t="str">
        <f t="shared" si="748"/>
        <v>CIC</v>
      </c>
      <c r="Q2881" s="113">
        <v>44692.77915509259</v>
      </c>
      <c r="R2881" s="78" t="s">
        <v>1216</v>
      </c>
      <c r="S2881" s="78" t="str">
        <f t="shared" si="749"/>
        <v>PLOEG</v>
      </c>
      <c r="T2881" s="113">
        <v>44692.780694444446</v>
      </c>
      <c r="U2881" s="78" t="s">
        <v>1185</v>
      </c>
      <c r="V2881" s="78" t="str">
        <f t="shared" si="750"/>
        <v>CIC</v>
      </c>
      <c r="W2881" s="113">
        <v>44692.788171296299</v>
      </c>
      <c r="X2881" s="113">
        <f t="shared" si="751"/>
        <v>8.2175925490446389E-4</v>
      </c>
      <c r="Y2881" s="113">
        <f t="shared" si="752"/>
        <v>3.6574074110831134E-3</v>
      </c>
      <c r="Z2881" s="113">
        <f t="shared" si="753"/>
        <v>7.4768518534256145E-3</v>
      </c>
      <c r="AB2881" s="2">
        <f t="shared" si="754"/>
        <v>316</v>
      </c>
      <c r="AC2881" s="2">
        <f t="shared" si="754"/>
        <v>646</v>
      </c>
      <c r="AE2881" s="2" t="str">
        <f t="shared" si="755"/>
        <v/>
      </c>
      <c r="AF2881" s="2" t="str">
        <f t="shared" si="756"/>
        <v/>
      </c>
      <c r="AG2881" s="2" t="str">
        <f t="shared" si="757"/>
        <v/>
      </c>
      <c r="AH2881" s="2">
        <f t="shared" si="758"/>
        <v>316</v>
      </c>
      <c r="AI2881" s="2" t="str">
        <f t="shared" si="759"/>
        <v/>
      </c>
      <c r="AK2881" s="2" t="str">
        <f t="shared" si="760"/>
        <v/>
      </c>
      <c r="AL2881" s="2" t="str">
        <f t="shared" si="761"/>
        <v/>
      </c>
      <c r="AM2881" s="2" t="str">
        <f t="shared" si="762"/>
        <v/>
      </c>
      <c r="AN2881" s="2">
        <f t="shared" si="763"/>
        <v>646</v>
      </c>
      <c r="AO2881" s="2" t="str">
        <f t="shared" si="764"/>
        <v/>
      </c>
    </row>
    <row r="2882" spans="1:41" x14ac:dyDescent="0.3">
      <c r="A2882" s="111">
        <v>44692.77621527778</v>
      </c>
      <c r="B2882" s="78" t="s">
        <v>3910</v>
      </c>
      <c r="C2882" s="78" t="s">
        <v>850</v>
      </c>
      <c r="D2882" s="78" t="s">
        <v>1537</v>
      </c>
      <c r="F2882" s="78" t="s">
        <v>808</v>
      </c>
      <c r="G2882" s="78" t="s">
        <v>86</v>
      </c>
      <c r="H2882" s="112" t="s">
        <v>210</v>
      </c>
      <c r="I2882" s="112">
        <v>3</v>
      </c>
      <c r="J2882" s="113">
        <v>44692.775324074071</v>
      </c>
      <c r="K2882" s="113">
        <v>44692.77621527778</v>
      </c>
      <c r="M2882" s="113">
        <v>44692.780613425923</v>
      </c>
      <c r="P2882" s="78" t="str">
        <f t="shared" si="748"/>
        <v/>
      </c>
      <c r="S2882" s="78" t="str">
        <f t="shared" si="749"/>
        <v/>
      </c>
      <c r="T2882" s="113">
        <v>44692.780636574076</v>
      </c>
      <c r="U2882" s="78" t="s">
        <v>1187</v>
      </c>
      <c r="V2882" s="78" t="str">
        <f t="shared" si="750"/>
        <v>CIC</v>
      </c>
      <c r="W2882" s="113">
        <v>44692.788217592592</v>
      </c>
      <c r="X2882" s="113">
        <f t="shared" si="751"/>
        <v>4.3981481430819258E-3</v>
      </c>
      <c r="Y2882" s="113" t="str">
        <f t="shared" si="752"/>
        <v/>
      </c>
      <c r="Z2882" s="113">
        <f t="shared" si="753"/>
        <v>7.5810185153386556E-3</v>
      </c>
      <c r="AB2882" s="2" t="str">
        <f t="shared" si="754"/>
        <v/>
      </c>
      <c r="AC2882" s="2">
        <f t="shared" si="754"/>
        <v>655</v>
      </c>
      <c r="AE2882" s="2" t="str">
        <f t="shared" si="755"/>
        <v/>
      </c>
      <c r="AF2882" s="2" t="str">
        <f t="shared" si="756"/>
        <v/>
      </c>
      <c r="AG2882" s="2" t="str">
        <f t="shared" si="757"/>
        <v/>
      </c>
      <c r="AH2882" s="2" t="str">
        <f t="shared" si="758"/>
        <v/>
      </c>
      <c r="AI2882" s="2" t="str">
        <f t="shared" si="759"/>
        <v/>
      </c>
      <c r="AK2882" s="2" t="str">
        <f t="shared" si="760"/>
        <v/>
      </c>
      <c r="AL2882" s="2" t="str">
        <f t="shared" si="761"/>
        <v/>
      </c>
      <c r="AM2882" s="2" t="str">
        <f t="shared" si="762"/>
        <v/>
      </c>
      <c r="AN2882" s="2">
        <f t="shared" si="763"/>
        <v>655</v>
      </c>
      <c r="AO2882" s="2" t="str">
        <f t="shared" si="764"/>
        <v/>
      </c>
    </row>
    <row r="2883" spans="1:41" x14ac:dyDescent="0.3">
      <c r="A2883" s="111">
        <v>44692.803240740737</v>
      </c>
      <c r="B2883" s="78" t="s">
        <v>3911</v>
      </c>
      <c r="C2883" s="78" t="s">
        <v>853</v>
      </c>
      <c r="D2883" s="78" t="s">
        <v>2390</v>
      </c>
      <c r="E2883" s="78">
        <v>3</v>
      </c>
      <c r="F2883" s="78" t="s">
        <v>809</v>
      </c>
      <c r="G2883" s="78" t="s">
        <v>102</v>
      </c>
      <c r="H2883" s="112" t="s">
        <v>206</v>
      </c>
      <c r="I2883" s="112">
        <v>3</v>
      </c>
      <c r="J2883" s="113">
        <v>44692.800833333335</v>
      </c>
      <c r="K2883" s="113">
        <v>44692.803240740737</v>
      </c>
      <c r="M2883" s="113">
        <v>44692.816192129627</v>
      </c>
      <c r="P2883" s="78" t="str">
        <f t="shared" si="748"/>
        <v/>
      </c>
      <c r="S2883" s="78" t="str">
        <f t="shared" si="749"/>
        <v/>
      </c>
      <c r="V2883" s="78" t="str">
        <f t="shared" si="750"/>
        <v/>
      </c>
      <c r="W2883" s="113">
        <v>44692.819525462961</v>
      </c>
      <c r="X2883" s="113">
        <f t="shared" si="751"/>
        <v>1.2951388889632653E-2</v>
      </c>
      <c r="Y2883" s="113" t="str">
        <f t="shared" si="752"/>
        <v/>
      </c>
      <c r="Z2883" s="113" t="str">
        <f t="shared" si="753"/>
        <v/>
      </c>
      <c r="AB2883" s="2" t="str">
        <f t="shared" si="754"/>
        <v/>
      </c>
      <c r="AC2883" s="2" t="str">
        <f t="shared" si="754"/>
        <v/>
      </c>
      <c r="AE2883" s="2" t="str">
        <f t="shared" si="755"/>
        <v/>
      </c>
      <c r="AF2883" s="2" t="str">
        <f t="shared" si="756"/>
        <v/>
      </c>
      <c r="AG2883" s="2" t="str">
        <f t="shared" si="757"/>
        <v/>
      </c>
      <c r="AH2883" s="2" t="str">
        <f t="shared" si="758"/>
        <v/>
      </c>
      <c r="AI2883" s="2" t="str">
        <f t="shared" si="759"/>
        <v/>
      </c>
      <c r="AK2883" s="2" t="str">
        <f t="shared" si="760"/>
        <v/>
      </c>
      <c r="AL2883" s="2" t="str">
        <f t="shared" si="761"/>
        <v/>
      </c>
      <c r="AM2883" s="2" t="str">
        <f t="shared" si="762"/>
        <v/>
      </c>
      <c r="AN2883" s="2" t="str">
        <f t="shared" si="763"/>
        <v/>
      </c>
      <c r="AO2883" s="2" t="str">
        <f t="shared" si="764"/>
        <v/>
      </c>
    </row>
    <row r="2884" spans="1:41" x14ac:dyDescent="0.3">
      <c r="A2884" s="111">
        <v>44692.803240740737</v>
      </c>
      <c r="B2884" s="78" t="s">
        <v>3911</v>
      </c>
      <c r="C2884" s="78" t="s">
        <v>846</v>
      </c>
      <c r="D2884" s="78" t="s">
        <v>2390</v>
      </c>
      <c r="E2884" s="78">
        <v>3</v>
      </c>
      <c r="F2884" s="78" t="s">
        <v>809</v>
      </c>
      <c r="G2884" s="78" t="s">
        <v>102</v>
      </c>
      <c r="H2884" s="112" t="s">
        <v>206</v>
      </c>
      <c r="I2884" s="112">
        <v>3</v>
      </c>
      <c r="J2884" s="113">
        <v>44692.800833333335</v>
      </c>
      <c r="K2884" s="113">
        <v>44692.803240740737</v>
      </c>
      <c r="L2884" s="113">
        <v>44692.862893518519</v>
      </c>
      <c r="M2884" s="113">
        <v>44692.867893518516</v>
      </c>
      <c r="N2884" s="113">
        <v>44692.819571759261</v>
      </c>
      <c r="O2884" s="78" t="s">
        <v>1185</v>
      </c>
      <c r="P2884" s="78" t="str">
        <f t="shared" si="748"/>
        <v>CIC</v>
      </c>
      <c r="Q2884" s="113">
        <v>44692.868541666663</v>
      </c>
      <c r="R2884" s="78" t="s">
        <v>1185</v>
      </c>
      <c r="S2884" s="78" t="str">
        <f t="shared" si="749"/>
        <v>CIC</v>
      </c>
      <c r="T2884" s="113">
        <v>44692.832453703704</v>
      </c>
      <c r="U2884" s="78" t="s">
        <v>1220</v>
      </c>
      <c r="V2884" s="78" t="str">
        <f t="shared" si="750"/>
        <v>PLOEG</v>
      </c>
      <c r="W2884" s="113">
        <v>44692.877696759257</v>
      </c>
      <c r="X2884" s="113">
        <f t="shared" si="751"/>
        <v>5.9652777781593613E-2</v>
      </c>
      <c r="Y2884" s="113" t="str">
        <f t="shared" si="752"/>
        <v/>
      </c>
      <c r="Z2884" s="113">
        <f t="shared" si="753"/>
        <v>4.5243055552418809E-2</v>
      </c>
      <c r="AB2884" s="2" t="str">
        <f t="shared" si="754"/>
        <v/>
      </c>
      <c r="AC2884" s="2">
        <f t="shared" si="754"/>
        <v>3909</v>
      </c>
      <c r="AE2884" s="2" t="str">
        <f t="shared" si="755"/>
        <v/>
      </c>
      <c r="AF2884" s="2" t="str">
        <f t="shared" si="756"/>
        <v/>
      </c>
      <c r="AG2884" s="2" t="str">
        <f t="shared" si="757"/>
        <v/>
      </c>
      <c r="AH2884" s="2" t="str">
        <f t="shared" si="758"/>
        <v/>
      </c>
      <c r="AI2884" s="2" t="str">
        <f t="shared" si="759"/>
        <v/>
      </c>
      <c r="AK2884" s="2" t="str">
        <f t="shared" si="760"/>
        <v/>
      </c>
      <c r="AL2884" s="2" t="str">
        <f t="shared" si="761"/>
        <v/>
      </c>
      <c r="AM2884" s="2" t="str">
        <f t="shared" si="762"/>
        <v/>
      </c>
      <c r="AN2884" s="2">
        <f t="shared" si="763"/>
        <v>3909</v>
      </c>
      <c r="AO2884" s="2" t="str">
        <f t="shared" si="764"/>
        <v/>
      </c>
    </row>
    <row r="2885" spans="1:41" x14ac:dyDescent="0.3">
      <c r="A2885" s="111">
        <v>44692.808425925927</v>
      </c>
      <c r="B2885" s="78" t="s">
        <v>3912</v>
      </c>
      <c r="C2885" s="78" t="s">
        <v>853</v>
      </c>
      <c r="D2885" s="78" t="s">
        <v>3913</v>
      </c>
      <c r="E2885" s="78">
        <v>1</v>
      </c>
      <c r="F2885" s="78" t="s">
        <v>808</v>
      </c>
      <c r="G2885" s="78" t="s">
        <v>92</v>
      </c>
      <c r="H2885" s="112" t="s">
        <v>220</v>
      </c>
      <c r="I2885" s="112">
        <v>2</v>
      </c>
      <c r="J2885" s="113">
        <v>44692.807569444441</v>
      </c>
      <c r="K2885" s="113">
        <v>44692.808425925927</v>
      </c>
      <c r="L2885" s="113">
        <v>44692.816261574073</v>
      </c>
      <c r="M2885" s="113">
        <v>44692.850752314815</v>
      </c>
      <c r="P2885" s="78" t="str">
        <f t="shared" si="748"/>
        <v/>
      </c>
      <c r="S2885" s="78" t="str">
        <f t="shared" si="749"/>
        <v/>
      </c>
      <c r="V2885" s="78" t="str">
        <f t="shared" si="750"/>
        <v/>
      </c>
      <c r="W2885" s="113">
        <v>44692.857152777775</v>
      </c>
      <c r="X2885" s="113">
        <f t="shared" si="751"/>
        <v>7.8356481462833472E-3</v>
      </c>
      <c r="Y2885" s="113" t="str">
        <f t="shared" si="752"/>
        <v/>
      </c>
      <c r="Z2885" s="113" t="str">
        <f t="shared" si="753"/>
        <v/>
      </c>
      <c r="AB2885" s="2" t="str">
        <f t="shared" si="754"/>
        <v/>
      </c>
      <c r="AC2885" s="2" t="str">
        <f t="shared" si="754"/>
        <v/>
      </c>
      <c r="AE2885" s="2" t="str">
        <f t="shared" si="755"/>
        <v/>
      </c>
      <c r="AF2885" s="2" t="str">
        <f t="shared" si="756"/>
        <v/>
      </c>
      <c r="AG2885" s="2" t="str">
        <f t="shared" si="757"/>
        <v/>
      </c>
      <c r="AH2885" s="2" t="str">
        <f t="shared" si="758"/>
        <v/>
      </c>
      <c r="AI2885" s="2" t="str">
        <f t="shared" si="759"/>
        <v/>
      </c>
      <c r="AK2885" s="2" t="str">
        <f t="shared" si="760"/>
        <v/>
      </c>
      <c r="AL2885" s="2" t="str">
        <f t="shared" si="761"/>
        <v/>
      </c>
      <c r="AM2885" s="2" t="str">
        <f t="shared" si="762"/>
        <v/>
      </c>
      <c r="AN2885" s="2" t="str">
        <f t="shared" si="763"/>
        <v/>
      </c>
      <c r="AO2885" s="2" t="str">
        <f t="shared" si="764"/>
        <v/>
      </c>
    </row>
    <row r="2886" spans="1:41" x14ac:dyDescent="0.3">
      <c r="A2886" s="111">
        <v>44692.817997685182</v>
      </c>
      <c r="B2886" s="78" t="s">
        <v>3914</v>
      </c>
      <c r="C2886" s="78" t="s">
        <v>835</v>
      </c>
      <c r="D2886" s="78" t="s">
        <v>1307</v>
      </c>
      <c r="E2886" s="78">
        <v>11</v>
      </c>
      <c r="F2886" s="78" t="s">
        <v>808</v>
      </c>
      <c r="G2886" s="78" t="s">
        <v>102</v>
      </c>
      <c r="H2886" s="112" t="s">
        <v>206</v>
      </c>
      <c r="I2886" s="112">
        <v>3</v>
      </c>
      <c r="J2886" s="113">
        <v>44692.817870370367</v>
      </c>
      <c r="K2886" s="113">
        <v>44692.817997685182</v>
      </c>
      <c r="M2886" s="113">
        <v>44692.818020833336</v>
      </c>
      <c r="P2886" s="78" t="str">
        <f t="shared" ref="P2886:P2949" si="765">IF(LEFT(O2886,3)="&amp;RU","PLOEG",IF(LEFT(O2886,6)="ANT-di","DISP/S of N",IF(LEFT(O2886,4)="rANT","DISP/S of N",IF(LEFT(O2886,3)="ANT","CIC",""))))</f>
        <v/>
      </c>
      <c r="S2886" s="78" t="str">
        <f t="shared" ref="S2886:S2949" si="766">IF(LEFT(R2886,3)="&amp;RU","PLOEG",IF(LEFT(R2886,6)="ANT-di","DISP/S of N",IF(LEFT(R2886,4)="rANT","DISP/S of N",IF(LEFT(R2886,3)="ANT","CIC",""))))</f>
        <v/>
      </c>
      <c r="T2886" s="113">
        <v>44692.818043981482</v>
      </c>
      <c r="U2886" s="78" t="s">
        <v>1185</v>
      </c>
      <c r="V2886" s="78" t="str">
        <f t="shared" ref="V2886:V2949" si="767">IF(LEFT(U2886,3)="&amp;RU","PLOEG",IF(LEFT(U2886,6)="ANT-di","DISP/S of N",IF(LEFT(U2886,4)="rANT","DISP/S of N",IF(LEFT(U2886,3)="ANT","CIC",""))))</f>
        <v>CIC</v>
      </c>
      <c r="W2886" s="113">
        <v>44692.825972222221</v>
      </c>
      <c r="X2886" s="113" t="str">
        <f t="shared" ref="X2886:X2949" si="768">IF((MIN(L2886:M2886)&lt;K2886+6/ (24*3600)),"", IF((MIN(L2886:M2886)=K2886),"0:00:00",IF((MIN(L2886:M2886)-K2886),MIN(L2886:M2886)-K2886,"")))</f>
        <v/>
      </c>
      <c r="Y2886" s="113" t="str">
        <f t="shared" ref="Y2886:Y2949" si="769">IF(OR(T2886="",T2886&lt;MINA(L2886,M2886)+11/(24*3600)),"",T2886-MINA(L2886,M2886))</f>
        <v/>
      </c>
      <c r="Z2886" s="113">
        <f t="shared" ref="Z2886:Z2949" si="770">IF(OR(T2886="",W2886&lt;T2886+31/(24*3600)),"",W2886-T2886)</f>
        <v>7.9282407386926934E-3</v>
      </c>
      <c r="AB2886" s="2" t="str">
        <f t="shared" ref="AB2886:AC2949" si="771">IF(Y2886="","",SECOND(Y2886)+(MINUTE(Y2886)*60)+(HOUR(Y2886)*3600))</f>
        <v/>
      </c>
      <c r="AC2886" s="2">
        <f t="shared" si="771"/>
        <v>685</v>
      </c>
      <c r="AE2886" s="2" t="str">
        <f t="shared" ref="AE2886:AE2949" si="772">IF(I2886=0,AB2886,"")</f>
        <v/>
      </c>
      <c r="AF2886" s="2" t="str">
        <f t="shared" ref="AF2886:AF2949" si="773">IF(I2886=1,AB2886,"")</f>
        <v/>
      </c>
      <c r="AG2886" s="2" t="str">
        <f t="shared" ref="AG2886:AG2949" si="774">IF(I2886=2,AB2886,"")</f>
        <v/>
      </c>
      <c r="AH2886" s="2" t="str">
        <f t="shared" ref="AH2886:AH2949" si="775">IF(I2886=3,AB2886,"")</f>
        <v/>
      </c>
      <c r="AI2886" s="2" t="str">
        <f t="shared" ref="AI2886:AI2949" si="776">IF(I2886=4,AB2886,"")</f>
        <v/>
      </c>
      <c r="AK2886" s="2" t="str">
        <f t="shared" ref="AK2886:AK2949" si="777">IF(I2886=0,AC2886,"")</f>
        <v/>
      </c>
      <c r="AL2886" s="2" t="str">
        <f t="shared" ref="AL2886:AL2949" si="778">IF(I2886=1,AC2886,"")</f>
        <v/>
      </c>
      <c r="AM2886" s="2" t="str">
        <f t="shared" ref="AM2886:AM2949" si="779">IF(I2886=2,AC2886,"")</f>
        <v/>
      </c>
      <c r="AN2886" s="2">
        <f t="shared" ref="AN2886:AN2949" si="780">IF(I2886=3,AC2886,"")</f>
        <v>685</v>
      </c>
      <c r="AO2886" s="2" t="str">
        <f t="shared" ref="AO2886:AO2949" si="781">IF(I2886=4,AC2886,"")</f>
        <v/>
      </c>
    </row>
    <row r="2887" spans="1:41" x14ac:dyDescent="0.3">
      <c r="A2887" s="111">
        <v>44692.837847222225</v>
      </c>
      <c r="B2887" s="78" t="s">
        <v>3915</v>
      </c>
      <c r="C2887" s="78" t="s">
        <v>853</v>
      </c>
      <c r="D2887" s="78" t="s">
        <v>1874</v>
      </c>
      <c r="F2887" s="78" t="s">
        <v>808</v>
      </c>
      <c r="G2887" s="78" t="s">
        <v>106</v>
      </c>
      <c r="H2887" s="112" t="s">
        <v>212</v>
      </c>
      <c r="I2887" s="112">
        <v>4</v>
      </c>
      <c r="J2887" s="113">
        <v>44692.837500000001</v>
      </c>
      <c r="K2887" s="113">
        <v>44692.837847222225</v>
      </c>
      <c r="M2887" s="113">
        <v>44692.837881944448</v>
      </c>
      <c r="N2887" s="113">
        <v>44692.837905092594</v>
      </c>
      <c r="O2887" s="78" t="s">
        <v>1187</v>
      </c>
      <c r="P2887" s="78" t="str">
        <f t="shared" si="765"/>
        <v>CIC</v>
      </c>
      <c r="S2887" s="78" t="str">
        <f t="shared" si="766"/>
        <v/>
      </c>
      <c r="V2887" s="78" t="str">
        <f t="shared" si="767"/>
        <v/>
      </c>
      <c r="W2887" s="113">
        <v>44692.850752314815</v>
      </c>
      <c r="X2887" s="113" t="str">
        <f t="shared" si="768"/>
        <v/>
      </c>
      <c r="Y2887" s="113" t="str">
        <f t="shared" si="769"/>
        <v/>
      </c>
      <c r="Z2887" s="113" t="str">
        <f t="shared" si="770"/>
        <v/>
      </c>
      <c r="AB2887" s="2" t="str">
        <f t="shared" si="771"/>
        <v/>
      </c>
      <c r="AC2887" s="2" t="str">
        <f t="shared" si="771"/>
        <v/>
      </c>
      <c r="AE2887" s="2" t="str">
        <f t="shared" si="772"/>
        <v/>
      </c>
      <c r="AF2887" s="2" t="str">
        <f t="shared" si="773"/>
        <v/>
      </c>
      <c r="AG2887" s="2" t="str">
        <f t="shared" si="774"/>
        <v/>
      </c>
      <c r="AH2887" s="2" t="str">
        <f t="shared" si="775"/>
        <v/>
      </c>
      <c r="AI2887" s="2" t="str">
        <f t="shared" si="776"/>
        <v/>
      </c>
      <c r="AK2887" s="2" t="str">
        <f t="shared" si="777"/>
        <v/>
      </c>
      <c r="AL2887" s="2" t="str">
        <f t="shared" si="778"/>
        <v/>
      </c>
      <c r="AM2887" s="2" t="str">
        <f t="shared" si="779"/>
        <v/>
      </c>
      <c r="AN2887" s="2" t="str">
        <f t="shared" si="780"/>
        <v/>
      </c>
      <c r="AO2887" s="2" t="str">
        <f t="shared" si="781"/>
        <v/>
      </c>
    </row>
    <row r="2888" spans="1:41" x14ac:dyDescent="0.3">
      <c r="A2888" s="111">
        <v>44692.854016203702</v>
      </c>
      <c r="B2888" s="78" t="s">
        <v>3916</v>
      </c>
      <c r="C2888" s="78" t="s">
        <v>853</v>
      </c>
      <c r="D2888" s="78" t="s">
        <v>2239</v>
      </c>
      <c r="E2888" s="78" t="s">
        <v>3917</v>
      </c>
      <c r="F2888" s="78" t="s">
        <v>809</v>
      </c>
      <c r="G2888" s="78" t="s">
        <v>90</v>
      </c>
      <c r="H2888" s="112" t="s">
        <v>282</v>
      </c>
      <c r="I2888" s="112">
        <v>2</v>
      </c>
      <c r="J2888" s="113">
        <v>44692.849953703706</v>
      </c>
      <c r="K2888" s="113">
        <v>44692.854016203702</v>
      </c>
      <c r="M2888" s="113">
        <v>44692.857199074075</v>
      </c>
      <c r="N2888" s="113">
        <v>44692.857222222221</v>
      </c>
      <c r="O2888" s="78" t="s">
        <v>1187</v>
      </c>
      <c r="P2888" s="78" t="str">
        <f t="shared" si="765"/>
        <v>CIC</v>
      </c>
      <c r="S2888" s="78" t="str">
        <f t="shared" si="766"/>
        <v/>
      </c>
      <c r="V2888" s="78" t="str">
        <f t="shared" si="767"/>
        <v/>
      </c>
      <c r="W2888" s="113">
        <v>44692.909594907411</v>
      </c>
      <c r="X2888" s="113">
        <f t="shared" si="768"/>
        <v>3.1828703722567298E-3</v>
      </c>
      <c r="Y2888" s="113" t="str">
        <f t="shared" si="769"/>
        <v/>
      </c>
      <c r="Z2888" s="113" t="str">
        <f t="shared" si="770"/>
        <v/>
      </c>
      <c r="AB2888" s="2" t="str">
        <f t="shared" si="771"/>
        <v/>
      </c>
      <c r="AC2888" s="2" t="str">
        <f t="shared" si="771"/>
        <v/>
      </c>
      <c r="AE2888" s="2" t="str">
        <f t="shared" si="772"/>
        <v/>
      </c>
      <c r="AF2888" s="2" t="str">
        <f t="shared" si="773"/>
        <v/>
      </c>
      <c r="AG2888" s="2" t="str">
        <f t="shared" si="774"/>
        <v/>
      </c>
      <c r="AH2888" s="2" t="str">
        <f t="shared" si="775"/>
        <v/>
      </c>
      <c r="AI2888" s="2" t="str">
        <f t="shared" si="776"/>
        <v/>
      </c>
      <c r="AK2888" s="2" t="str">
        <f t="shared" si="777"/>
        <v/>
      </c>
      <c r="AL2888" s="2" t="str">
        <f t="shared" si="778"/>
        <v/>
      </c>
      <c r="AM2888" s="2" t="str">
        <f t="shared" si="779"/>
        <v/>
      </c>
      <c r="AN2888" s="2" t="str">
        <f t="shared" si="780"/>
        <v/>
      </c>
      <c r="AO2888" s="2" t="str">
        <f t="shared" si="781"/>
        <v/>
      </c>
    </row>
    <row r="2889" spans="1:41" x14ac:dyDescent="0.3">
      <c r="A2889" s="111">
        <v>44692.8591087963</v>
      </c>
      <c r="B2889" s="78" t="s">
        <v>3918</v>
      </c>
      <c r="C2889" s="78" t="s">
        <v>835</v>
      </c>
      <c r="D2889" s="78" t="s">
        <v>1394</v>
      </c>
      <c r="E2889" s="78">
        <v>9</v>
      </c>
      <c r="F2889" s="78" t="s">
        <v>809</v>
      </c>
      <c r="G2889" s="78" t="s">
        <v>88</v>
      </c>
      <c r="H2889" s="112" t="s">
        <v>342</v>
      </c>
      <c r="I2889" s="112">
        <v>3</v>
      </c>
      <c r="J2889" s="113">
        <v>44692.858483796299</v>
      </c>
      <c r="K2889" s="113">
        <v>44692.8591087963</v>
      </c>
      <c r="M2889" s="113">
        <v>44692.860555555555</v>
      </c>
      <c r="N2889" s="113">
        <v>44692.860902777778</v>
      </c>
      <c r="O2889" s="78" t="s">
        <v>1185</v>
      </c>
      <c r="P2889" s="78" t="str">
        <f t="shared" si="765"/>
        <v>CIC</v>
      </c>
      <c r="Q2889" s="113">
        <v>44692.863333333335</v>
      </c>
      <c r="R2889" s="78" t="s">
        <v>1216</v>
      </c>
      <c r="S2889" s="78" t="str">
        <f t="shared" si="766"/>
        <v>PLOEG</v>
      </c>
      <c r="V2889" s="78" t="str">
        <f t="shared" si="767"/>
        <v/>
      </c>
      <c r="W2889" s="113">
        <v>44692.869004629632</v>
      </c>
      <c r="X2889" s="113">
        <f t="shared" si="768"/>
        <v>1.4467592554865405E-3</v>
      </c>
      <c r="Y2889" s="113" t="str">
        <f t="shared" si="769"/>
        <v/>
      </c>
      <c r="Z2889" s="113" t="str">
        <f t="shared" si="770"/>
        <v/>
      </c>
      <c r="AB2889" s="2" t="str">
        <f t="shared" si="771"/>
        <v/>
      </c>
      <c r="AC2889" s="2" t="str">
        <f t="shared" si="771"/>
        <v/>
      </c>
      <c r="AE2889" s="2" t="str">
        <f t="shared" si="772"/>
        <v/>
      </c>
      <c r="AF2889" s="2" t="str">
        <f t="shared" si="773"/>
        <v/>
      </c>
      <c r="AG2889" s="2" t="str">
        <f t="shared" si="774"/>
        <v/>
      </c>
      <c r="AH2889" s="2" t="str">
        <f t="shared" si="775"/>
        <v/>
      </c>
      <c r="AI2889" s="2" t="str">
        <f t="shared" si="776"/>
        <v/>
      </c>
      <c r="AK2889" s="2" t="str">
        <f t="shared" si="777"/>
        <v/>
      </c>
      <c r="AL2889" s="2" t="str">
        <f t="shared" si="778"/>
        <v/>
      </c>
      <c r="AM2889" s="2" t="str">
        <f t="shared" si="779"/>
        <v/>
      </c>
      <c r="AN2889" s="2" t="str">
        <f t="shared" si="780"/>
        <v/>
      </c>
      <c r="AO2889" s="2" t="str">
        <f t="shared" si="781"/>
        <v/>
      </c>
    </row>
    <row r="2890" spans="1:41" x14ac:dyDescent="0.3">
      <c r="A2890" s="111">
        <v>44692.8591087963</v>
      </c>
      <c r="B2890" s="78" t="s">
        <v>3918</v>
      </c>
      <c r="C2890" s="78" t="s">
        <v>846</v>
      </c>
      <c r="D2890" s="78" t="s">
        <v>1394</v>
      </c>
      <c r="E2890" s="78">
        <v>9</v>
      </c>
      <c r="F2890" s="78" t="s">
        <v>809</v>
      </c>
      <c r="G2890" s="78" t="s">
        <v>88</v>
      </c>
      <c r="H2890" s="112" t="s">
        <v>342</v>
      </c>
      <c r="I2890" s="112">
        <v>3</v>
      </c>
      <c r="J2890" s="113">
        <v>44692.858483796299</v>
      </c>
      <c r="K2890" s="113">
        <v>44692.8591087963</v>
      </c>
      <c r="M2890" s="113">
        <v>44692.862893518519</v>
      </c>
      <c r="N2890" s="113">
        <v>44692.862928240742</v>
      </c>
      <c r="O2890" s="78" t="s">
        <v>1187</v>
      </c>
      <c r="P2890" s="78" t="str">
        <f t="shared" si="765"/>
        <v>CIC</v>
      </c>
      <c r="S2890" s="78" t="str">
        <f t="shared" si="766"/>
        <v/>
      </c>
      <c r="T2890" s="113">
        <v>44692.864583333336</v>
      </c>
      <c r="U2890" s="78" t="s">
        <v>1203</v>
      </c>
      <c r="V2890" s="78" t="str">
        <f t="shared" si="767"/>
        <v>PLOEG</v>
      </c>
      <c r="W2890" s="113">
        <v>44692.867881944447</v>
      </c>
      <c r="X2890" s="113">
        <f t="shared" si="768"/>
        <v>3.7847222192795016E-3</v>
      </c>
      <c r="Y2890" s="113">
        <f t="shared" si="769"/>
        <v>1.6898148169275373E-3</v>
      </c>
      <c r="Z2890" s="113">
        <f t="shared" si="770"/>
        <v>3.2986111109494232E-3</v>
      </c>
      <c r="AB2890" s="2">
        <f t="shared" si="771"/>
        <v>146</v>
      </c>
      <c r="AC2890" s="2">
        <f t="shared" si="771"/>
        <v>285</v>
      </c>
      <c r="AE2890" s="2" t="str">
        <f t="shared" si="772"/>
        <v/>
      </c>
      <c r="AF2890" s="2" t="str">
        <f t="shared" si="773"/>
        <v/>
      </c>
      <c r="AG2890" s="2" t="str">
        <f t="shared" si="774"/>
        <v/>
      </c>
      <c r="AH2890" s="2">
        <f t="shared" si="775"/>
        <v>146</v>
      </c>
      <c r="AI2890" s="2" t="str">
        <f t="shared" si="776"/>
        <v/>
      </c>
      <c r="AK2890" s="2" t="str">
        <f t="shared" si="777"/>
        <v/>
      </c>
      <c r="AL2890" s="2" t="str">
        <f t="shared" si="778"/>
        <v/>
      </c>
      <c r="AM2890" s="2" t="str">
        <f t="shared" si="779"/>
        <v/>
      </c>
      <c r="AN2890" s="2">
        <f t="shared" si="780"/>
        <v>285</v>
      </c>
      <c r="AO2890" s="2" t="str">
        <f t="shared" si="781"/>
        <v/>
      </c>
    </row>
    <row r="2891" spans="1:41" x14ac:dyDescent="0.3">
      <c r="A2891" s="111">
        <v>44692.91375</v>
      </c>
      <c r="B2891" s="78" t="s">
        <v>3919</v>
      </c>
      <c r="C2891" s="78" t="s">
        <v>853</v>
      </c>
      <c r="D2891" s="78" t="s">
        <v>1211</v>
      </c>
      <c r="E2891" s="78">
        <v>444</v>
      </c>
      <c r="F2891" s="78" t="s">
        <v>808</v>
      </c>
      <c r="G2891" s="78" t="s">
        <v>106</v>
      </c>
      <c r="H2891" s="112" t="s">
        <v>212</v>
      </c>
      <c r="I2891" s="112">
        <v>4</v>
      </c>
      <c r="J2891" s="113">
        <v>44692.913576388892</v>
      </c>
      <c r="K2891" s="113">
        <v>44692.91375</v>
      </c>
      <c r="M2891" s="113">
        <v>44692.913784722223</v>
      </c>
      <c r="N2891" s="113">
        <v>44692.913807870369</v>
      </c>
      <c r="O2891" s="78" t="s">
        <v>1187</v>
      </c>
      <c r="P2891" s="78" t="str">
        <f t="shared" si="765"/>
        <v>CIC</v>
      </c>
      <c r="S2891" s="78" t="str">
        <f t="shared" si="766"/>
        <v/>
      </c>
      <c r="V2891" s="78" t="str">
        <f t="shared" si="767"/>
        <v/>
      </c>
      <c r="W2891" s="113">
        <v>44693.192569444444</v>
      </c>
      <c r="X2891" s="113" t="str">
        <f t="shared" si="768"/>
        <v/>
      </c>
      <c r="Y2891" s="113" t="str">
        <f t="shared" si="769"/>
        <v/>
      </c>
      <c r="Z2891" s="113" t="str">
        <f t="shared" si="770"/>
        <v/>
      </c>
      <c r="AB2891" s="2" t="str">
        <f t="shared" si="771"/>
        <v/>
      </c>
      <c r="AC2891" s="2" t="str">
        <f t="shared" si="771"/>
        <v/>
      </c>
      <c r="AE2891" s="2" t="str">
        <f t="shared" si="772"/>
        <v/>
      </c>
      <c r="AF2891" s="2" t="str">
        <f t="shared" si="773"/>
        <v/>
      </c>
      <c r="AG2891" s="2" t="str">
        <f t="shared" si="774"/>
        <v/>
      </c>
      <c r="AH2891" s="2" t="str">
        <f t="shared" si="775"/>
        <v/>
      </c>
      <c r="AI2891" s="2" t="str">
        <f t="shared" si="776"/>
        <v/>
      </c>
      <c r="AK2891" s="2" t="str">
        <f t="shared" si="777"/>
        <v/>
      </c>
      <c r="AL2891" s="2" t="str">
        <f t="shared" si="778"/>
        <v/>
      </c>
      <c r="AM2891" s="2" t="str">
        <f t="shared" si="779"/>
        <v/>
      </c>
      <c r="AN2891" s="2" t="str">
        <f t="shared" si="780"/>
        <v/>
      </c>
      <c r="AO2891" s="2" t="str">
        <f t="shared" si="781"/>
        <v/>
      </c>
    </row>
    <row r="2892" spans="1:41" x14ac:dyDescent="0.3">
      <c r="A2892" s="111">
        <v>44692.91375</v>
      </c>
      <c r="B2892" s="78" t="s">
        <v>3919</v>
      </c>
      <c r="C2892" s="78" t="s">
        <v>846</v>
      </c>
      <c r="D2892" s="78" t="s">
        <v>1211</v>
      </c>
      <c r="E2892" s="78">
        <v>444</v>
      </c>
      <c r="F2892" s="78" t="s">
        <v>808</v>
      </c>
      <c r="G2892" s="78" t="s">
        <v>106</v>
      </c>
      <c r="H2892" s="112" t="s">
        <v>212</v>
      </c>
      <c r="I2892" s="112">
        <v>4</v>
      </c>
      <c r="J2892" s="113">
        <v>44692.913576388892</v>
      </c>
      <c r="K2892" s="113">
        <v>44692.91375</v>
      </c>
      <c r="M2892" s="113">
        <v>44692.932523148149</v>
      </c>
      <c r="N2892" s="113">
        <v>44692.932546296295</v>
      </c>
      <c r="O2892" s="78" t="s">
        <v>1185</v>
      </c>
      <c r="P2892" s="78" t="str">
        <f t="shared" si="765"/>
        <v>CIC</v>
      </c>
      <c r="S2892" s="78" t="str">
        <f t="shared" si="766"/>
        <v/>
      </c>
      <c r="V2892" s="78" t="str">
        <f t="shared" si="767"/>
        <v/>
      </c>
      <c r="W2892" s="113">
        <v>44693.192569444444</v>
      </c>
      <c r="X2892" s="113">
        <f t="shared" si="768"/>
        <v>1.877314814919373E-2</v>
      </c>
      <c r="Y2892" s="113" t="str">
        <f t="shared" si="769"/>
        <v/>
      </c>
      <c r="Z2892" s="113" t="str">
        <f t="shared" si="770"/>
        <v/>
      </c>
      <c r="AB2892" s="2" t="str">
        <f t="shared" si="771"/>
        <v/>
      </c>
      <c r="AC2892" s="2" t="str">
        <f t="shared" si="771"/>
        <v/>
      </c>
      <c r="AE2892" s="2" t="str">
        <f t="shared" si="772"/>
        <v/>
      </c>
      <c r="AF2892" s="2" t="str">
        <f t="shared" si="773"/>
        <v/>
      </c>
      <c r="AG2892" s="2" t="str">
        <f t="shared" si="774"/>
        <v/>
      </c>
      <c r="AH2892" s="2" t="str">
        <f t="shared" si="775"/>
        <v/>
      </c>
      <c r="AI2892" s="2" t="str">
        <f t="shared" si="776"/>
        <v/>
      </c>
      <c r="AK2892" s="2" t="str">
        <f t="shared" si="777"/>
        <v/>
      </c>
      <c r="AL2892" s="2" t="str">
        <f t="shared" si="778"/>
        <v/>
      </c>
      <c r="AM2892" s="2" t="str">
        <f t="shared" si="779"/>
        <v/>
      </c>
      <c r="AN2892" s="2" t="str">
        <f t="shared" si="780"/>
        <v/>
      </c>
      <c r="AO2892" s="2" t="str">
        <f t="shared" si="781"/>
        <v/>
      </c>
    </row>
    <row r="2893" spans="1:41" x14ac:dyDescent="0.3">
      <c r="A2893" s="111">
        <v>44692.91375</v>
      </c>
      <c r="B2893" s="78" t="s">
        <v>3919</v>
      </c>
      <c r="C2893" s="78" t="s">
        <v>835</v>
      </c>
      <c r="D2893" s="78" t="s">
        <v>1211</v>
      </c>
      <c r="E2893" s="78">
        <v>444</v>
      </c>
      <c r="F2893" s="78" t="s">
        <v>808</v>
      </c>
      <c r="G2893" s="78" t="s">
        <v>106</v>
      </c>
      <c r="H2893" s="112" t="s">
        <v>212</v>
      </c>
      <c r="I2893" s="112">
        <v>4</v>
      </c>
      <c r="J2893" s="113">
        <v>44692.913576388892</v>
      </c>
      <c r="K2893" s="113">
        <v>44692.91375</v>
      </c>
      <c r="M2893" s="113">
        <v>44693.146597222221</v>
      </c>
      <c r="N2893" s="113">
        <v>44693.146643518521</v>
      </c>
      <c r="O2893" s="78" t="s">
        <v>1187</v>
      </c>
      <c r="P2893" s="78" t="str">
        <f t="shared" si="765"/>
        <v>CIC</v>
      </c>
      <c r="S2893" s="78" t="str">
        <f t="shared" si="766"/>
        <v/>
      </c>
      <c r="V2893" s="78" t="str">
        <f t="shared" si="767"/>
        <v/>
      </c>
      <c r="W2893" s="113">
        <v>44693.208275462966</v>
      </c>
      <c r="X2893" s="113">
        <f t="shared" si="768"/>
        <v>0.23284722222160781</v>
      </c>
      <c r="Y2893" s="113" t="str">
        <f t="shared" si="769"/>
        <v/>
      </c>
      <c r="Z2893" s="113" t="str">
        <f t="shared" si="770"/>
        <v/>
      </c>
      <c r="AB2893" s="2" t="str">
        <f t="shared" si="771"/>
        <v/>
      </c>
      <c r="AC2893" s="2" t="str">
        <f t="shared" si="771"/>
        <v/>
      </c>
      <c r="AE2893" s="2" t="str">
        <f t="shared" si="772"/>
        <v/>
      </c>
      <c r="AF2893" s="2" t="str">
        <f t="shared" si="773"/>
        <v/>
      </c>
      <c r="AG2893" s="2" t="str">
        <f t="shared" si="774"/>
        <v/>
      </c>
      <c r="AH2893" s="2" t="str">
        <f t="shared" si="775"/>
        <v/>
      </c>
      <c r="AI2893" s="2" t="str">
        <f t="shared" si="776"/>
        <v/>
      </c>
      <c r="AK2893" s="2" t="str">
        <f t="shared" si="777"/>
        <v/>
      </c>
      <c r="AL2893" s="2" t="str">
        <f t="shared" si="778"/>
        <v/>
      </c>
      <c r="AM2893" s="2" t="str">
        <f t="shared" si="779"/>
        <v/>
      </c>
      <c r="AN2893" s="2" t="str">
        <f t="shared" si="780"/>
        <v/>
      </c>
      <c r="AO2893" s="2" t="str">
        <f t="shared" si="781"/>
        <v/>
      </c>
    </row>
    <row r="2894" spans="1:41" x14ac:dyDescent="0.3">
      <c r="A2894" s="111">
        <v>44692.922164351854</v>
      </c>
      <c r="B2894" s="78" t="s">
        <v>3920</v>
      </c>
      <c r="C2894" s="78" t="s">
        <v>835</v>
      </c>
      <c r="D2894" s="78" t="s">
        <v>3040</v>
      </c>
      <c r="F2894" s="78" t="s">
        <v>809</v>
      </c>
      <c r="G2894" s="78" t="s">
        <v>96</v>
      </c>
      <c r="H2894" s="112" t="s">
        <v>418</v>
      </c>
      <c r="I2894" s="112">
        <v>3</v>
      </c>
      <c r="J2894" s="113">
        <v>44692.921122685184</v>
      </c>
      <c r="K2894" s="113">
        <v>44692.922164351854</v>
      </c>
      <c r="L2894" s="113">
        <v>44692.933009259257</v>
      </c>
      <c r="M2894" s="113">
        <v>44692.941736111112</v>
      </c>
      <c r="N2894" s="113">
        <v>44692.923217592594</v>
      </c>
      <c r="O2894" s="78" t="s">
        <v>1187</v>
      </c>
      <c r="P2894" s="78" t="str">
        <f t="shared" si="765"/>
        <v>CIC</v>
      </c>
      <c r="Q2894" s="113">
        <v>44692.942152777781</v>
      </c>
      <c r="R2894" s="78" t="s">
        <v>1216</v>
      </c>
      <c r="S2894" s="78" t="str">
        <f t="shared" si="766"/>
        <v>PLOEG</v>
      </c>
      <c r="T2894" s="113">
        <v>44692.94390046296</v>
      </c>
      <c r="U2894" s="78" t="s">
        <v>1185</v>
      </c>
      <c r="V2894" s="78" t="str">
        <f t="shared" si="767"/>
        <v>CIC</v>
      </c>
      <c r="W2894" s="113">
        <v>44692.944421296299</v>
      </c>
      <c r="X2894" s="113">
        <f t="shared" si="768"/>
        <v>1.0844907403225079E-2</v>
      </c>
      <c r="Y2894" s="113">
        <f t="shared" si="769"/>
        <v>1.0891203703067731E-2</v>
      </c>
      <c r="Z2894" s="113">
        <f t="shared" si="770"/>
        <v>5.2083333866903558E-4</v>
      </c>
      <c r="AB2894" s="2">
        <f t="shared" si="771"/>
        <v>941</v>
      </c>
      <c r="AC2894" s="2">
        <f t="shared" si="771"/>
        <v>45</v>
      </c>
      <c r="AE2894" s="2" t="str">
        <f t="shared" si="772"/>
        <v/>
      </c>
      <c r="AF2894" s="2" t="str">
        <f t="shared" si="773"/>
        <v/>
      </c>
      <c r="AG2894" s="2" t="str">
        <f t="shared" si="774"/>
        <v/>
      </c>
      <c r="AH2894" s="2">
        <f t="shared" si="775"/>
        <v>941</v>
      </c>
      <c r="AI2894" s="2" t="str">
        <f t="shared" si="776"/>
        <v/>
      </c>
      <c r="AK2894" s="2" t="str">
        <f t="shared" si="777"/>
        <v/>
      </c>
      <c r="AL2894" s="2" t="str">
        <f t="shared" si="778"/>
        <v/>
      </c>
      <c r="AM2894" s="2" t="str">
        <f t="shared" si="779"/>
        <v/>
      </c>
      <c r="AN2894" s="2">
        <f t="shared" si="780"/>
        <v>45</v>
      </c>
      <c r="AO2894" s="2" t="str">
        <f t="shared" si="781"/>
        <v/>
      </c>
    </row>
    <row r="2895" spans="1:41" x14ac:dyDescent="0.3">
      <c r="A2895" s="111">
        <v>44692.931250000001</v>
      </c>
      <c r="B2895" s="78" t="s">
        <v>3921</v>
      </c>
      <c r="C2895" s="78" t="s">
        <v>835</v>
      </c>
      <c r="D2895" s="78" t="s">
        <v>1199</v>
      </c>
      <c r="E2895" s="78">
        <v>382</v>
      </c>
      <c r="F2895" s="78" t="s">
        <v>809</v>
      </c>
      <c r="G2895" s="78" t="s">
        <v>108</v>
      </c>
      <c r="H2895" s="112" t="s">
        <v>238</v>
      </c>
      <c r="I2895" s="112">
        <v>2</v>
      </c>
      <c r="J2895" s="113">
        <v>44692.930509259262</v>
      </c>
      <c r="K2895" s="113">
        <v>44692.931250000001</v>
      </c>
      <c r="M2895" s="113">
        <v>44692.933009259257</v>
      </c>
      <c r="N2895" s="113">
        <v>44692.93304398148</v>
      </c>
      <c r="O2895" s="78" t="s">
        <v>1185</v>
      </c>
      <c r="P2895" s="78" t="str">
        <f t="shared" si="765"/>
        <v>CIC</v>
      </c>
      <c r="Q2895" s="113">
        <v>44692.934710648151</v>
      </c>
      <c r="R2895" s="78" t="s">
        <v>1216</v>
      </c>
      <c r="S2895" s="78" t="str">
        <f t="shared" si="766"/>
        <v>PLOEG</v>
      </c>
      <c r="T2895" s="113">
        <v>44692.938877314817</v>
      </c>
      <c r="U2895" s="78" t="s">
        <v>1200</v>
      </c>
      <c r="V2895" s="78" t="str">
        <f t="shared" si="767"/>
        <v>PLOEG</v>
      </c>
      <c r="W2895" s="113">
        <v>44692.941736111112</v>
      </c>
      <c r="X2895" s="113">
        <f t="shared" si="768"/>
        <v>1.7592592557775788E-3</v>
      </c>
      <c r="Y2895" s="113">
        <f t="shared" si="769"/>
        <v>5.8680555594037287E-3</v>
      </c>
      <c r="Z2895" s="113">
        <f t="shared" si="770"/>
        <v>2.8587962951860391E-3</v>
      </c>
      <c r="AB2895" s="2">
        <f t="shared" si="771"/>
        <v>507</v>
      </c>
      <c r="AC2895" s="2">
        <f t="shared" si="771"/>
        <v>247</v>
      </c>
      <c r="AE2895" s="2" t="str">
        <f t="shared" si="772"/>
        <v/>
      </c>
      <c r="AF2895" s="2" t="str">
        <f t="shared" si="773"/>
        <v/>
      </c>
      <c r="AG2895" s="2">
        <f t="shared" si="774"/>
        <v>507</v>
      </c>
      <c r="AH2895" s="2" t="str">
        <f t="shared" si="775"/>
        <v/>
      </c>
      <c r="AI2895" s="2" t="str">
        <f t="shared" si="776"/>
        <v/>
      </c>
      <c r="AK2895" s="2" t="str">
        <f t="shared" si="777"/>
        <v/>
      </c>
      <c r="AL2895" s="2" t="str">
        <f t="shared" si="778"/>
        <v/>
      </c>
      <c r="AM2895" s="2">
        <f t="shared" si="779"/>
        <v>247</v>
      </c>
      <c r="AN2895" s="2" t="str">
        <f t="shared" si="780"/>
        <v/>
      </c>
      <c r="AO2895" s="2" t="str">
        <f t="shared" si="781"/>
        <v/>
      </c>
    </row>
    <row r="2896" spans="1:41" x14ac:dyDescent="0.3">
      <c r="A2896" s="111">
        <v>44692.974456018521</v>
      </c>
      <c r="B2896" s="78" t="s">
        <v>3922</v>
      </c>
      <c r="C2896" s="78" t="s">
        <v>835</v>
      </c>
      <c r="D2896" s="78" t="s">
        <v>2908</v>
      </c>
      <c r="E2896" s="78">
        <v>63</v>
      </c>
      <c r="F2896" s="78" t="s">
        <v>808</v>
      </c>
      <c r="G2896" s="78" t="s">
        <v>86</v>
      </c>
      <c r="H2896" s="112" t="s">
        <v>302</v>
      </c>
      <c r="I2896" s="112">
        <v>4</v>
      </c>
      <c r="J2896" s="113">
        <v>44692.974039351851</v>
      </c>
      <c r="K2896" s="113">
        <v>44692.974456018521</v>
      </c>
      <c r="M2896" s="113">
        <v>44692.975370370368</v>
      </c>
      <c r="P2896" s="78" t="str">
        <f t="shared" si="765"/>
        <v/>
      </c>
      <c r="S2896" s="78" t="str">
        <f t="shared" si="766"/>
        <v/>
      </c>
      <c r="V2896" s="78" t="str">
        <f t="shared" si="767"/>
        <v/>
      </c>
      <c r="W2896" s="113">
        <v>44692.983553240738</v>
      </c>
      <c r="X2896" s="113">
        <f t="shared" si="768"/>
        <v>9.1435184731381014E-4</v>
      </c>
      <c r="Y2896" s="113" t="str">
        <f t="shared" si="769"/>
        <v/>
      </c>
      <c r="Z2896" s="113" t="str">
        <f t="shared" si="770"/>
        <v/>
      </c>
      <c r="AB2896" s="2" t="str">
        <f t="shared" si="771"/>
        <v/>
      </c>
      <c r="AC2896" s="2" t="str">
        <f t="shared" si="771"/>
        <v/>
      </c>
      <c r="AE2896" s="2" t="str">
        <f t="shared" si="772"/>
        <v/>
      </c>
      <c r="AF2896" s="2" t="str">
        <f t="shared" si="773"/>
        <v/>
      </c>
      <c r="AG2896" s="2" t="str">
        <f t="shared" si="774"/>
        <v/>
      </c>
      <c r="AH2896" s="2" t="str">
        <f t="shared" si="775"/>
        <v/>
      </c>
      <c r="AI2896" s="2" t="str">
        <f t="shared" si="776"/>
        <v/>
      </c>
      <c r="AK2896" s="2" t="str">
        <f t="shared" si="777"/>
        <v/>
      </c>
      <c r="AL2896" s="2" t="str">
        <f t="shared" si="778"/>
        <v/>
      </c>
      <c r="AM2896" s="2" t="str">
        <f t="shared" si="779"/>
        <v/>
      </c>
      <c r="AN2896" s="2" t="str">
        <f t="shared" si="780"/>
        <v/>
      </c>
      <c r="AO2896" s="2" t="str">
        <f t="shared" si="781"/>
        <v/>
      </c>
    </row>
    <row r="2897" spans="1:41" x14ac:dyDescent="0.3">
      <c r="A2897" s="111">
        <v>44693.294687499998</v>
      </c>
      <c r="B2897" s="78" t="s">
        <v>3923</v>
      </c>
      <c r="C2897" s="78" t="s">
        <v>850</v>
      </c>
      <c r="D2897" s="78" t="s">
        <v>1309</v>
      </c>
      <c r="E2897" s="78">
        <v>53</v>
      </c>
      <c r="F2897" s="78" t="s">
        <v>807</v>
      </c>
      <c r="G2897" s="78" t="s">
        <v>100</v>
      </c>
      <c r="H2897" s="112" t="s">
        <v>208</v>
      </c>
      <c r="I2897" s="112">
        <v>3</v>
      </c>
      <c r="J2897" s="113">
        <v>44693.294687499998</v>
      </c>
      <c r="K2897" s="113">
        <v>44693.294687499998</v>
      </c>
      <c r="M2897" s="113">
        <v>44693.296979166669</v>
      </c>
      <c r="N2897" s="113">
        <v>44693.298761574071</v>
      </c>
      <c r="O2897" s="78" t="s">
        <v>1187</v>
      </c>
      <c r="P2897" s="78" t="str">
        <f t="shared" si="765"/>
        <v>CIC</v>
      </c>
      <c r="S2897" s="78" t="str">
        <f t="shared" si="766"/>
        <v/>
      </c>
      <c r="V2897" s="78" t="str">
        <f t="shared" si="767"/>
        <v/>
      </c>
      <c r="W2897" s="113">
        <v>44693.33734953704</v>
      </c>
      <c r="X2897" s="113">
        <f t="shared" si="768"/>
        <v>2.2916666712262668E-3</v>
      </c>
      <c r="Y2897" s="113" t="str">
        <f t="shared" si="769"/>
        <v/>
      </c>
      <c r="Z2897" s="113" t="str">
        <f t="shared" si="770"/>
        <v/>
      </c>
      <c r="AB2897" s="2" t="str">
        <f t="shared" si="771"/>
        <v/>
      </c>
      <c r="AC2897" s="2" t="str">
        <f t="shared" si="771"/>
        <v/>
      </c>
      <c r="AE2897" s="2" t="str">
        <f t="shared" si="772"/>
        <v/>
      </c>
      <c r="AF2897" s="2" t="str">
        <f t="shared" si="773"/>
        <v/>
      </c>
      <c r="AG2897" s="2" t="str">
        <f t="shared" si="774"/>
        <v/>
      </c>
      <c r="AH2897" s="2" t="str">
        <f t="shared" si="775"/>
        <v/>
      </c>
      <c r="AI2897" s="2" t="str">
        <f t="shared" si="776"/>
        <v/>
      </c>
      <c r="AK2897" s="2" t="str">
        <f t="shared" si="777"/>
        <v/>
      </c>
      <c r="AL2897" s="2" t="str">
        <f t="shared" si="778"/>
        <v/>
      </c>
      <c r="AM2897" s="2" t="str">
        <f t="shared" si="779"/>
        <v/>
      </c>
      <c r="AN2897" s="2" t="str">
        <f t="shared" si="780"/>
        <v/>
      </c>
      <c r="AO2897" s="2" t="str">
        <f t="shared" si="781"/>
        <v/>
      </c>
    </row>
    <row r="2898" spans="1:41" x14ac:dyDescent="0.3">
      <c r="A2898" s="111">
        <v>44693.347696759258</v>
      </c>
      <c r="B2898" s="78" t="s">
        <v>3924</v>
      </c>
      <c r="C2898" s="78" t="s">
        <v>850</v>
      </c>
      <c r="D2898" s="78" t="s">
        <v>1382</v>
      </c>
      <c r="E2898" s="78">
        <v>42</v>
      </c>
      <c r="F2898" s="78" t="s">
        <v>808</v>
      </c>
      <c r="G2898" s="78" t="s">
        <v>98</v>
      </c>
      <c r="H2898" s="112" t="s">
        <v>216</v>
      </c>
      <c r="I2898" s="112">
        <v>4</v>
      </c>
      <c r="J2898" s="113">
        <v>44693.347696759258</v>
      </c>
      <c r="K2898" s="113">
        <v>44693.347696759258</v>
      </c>
      <c r="M2898" s="113">
        <v>44693.34952546296</v>
      </c>
      <c r="N2898" s="113">
        <v>44693.34983796296</v>
      </c>
      <c r="O2898" s="78" t="s">
        <v>1185</v>
      </c>
      <c r="P2898" s="78" t="str">
        <f t="shared" si="765"/>
        <v>CIC</v>
      </c>
      <c r="S2898" s="78" t="str">
        <f t="shared" si="766"/>
        <v/>
      </c>
      <c r="V2898" s="78" t="str">
        <f t="shared" si="767"/>
        <v/>
      </c>
      <c r="W2898" s="113">
        <v>44693.360162037039</v>
      </c>
      <c r="X2898" s="113">
        <f t="shared" si="768"/>
        <v>1.8287037019035779E-3</v>
      </c>
      <c r="Y2898" s="113" t="str">
        <f t="shared" si="769"/>
        <v/>
      </c>
      <c r="Z2898" s="113" t="str">
        <f t="shared" si="770"/>
        <v/>
      </c>
      <c r="AB2898" s="2" t="str">
        <f t="shared" si="771"/>
        <v/>
      </c>
      <c r="AC2898" s="2" t="str">
        <f t="shared" si="771"/>
        <v/>
      </c>
      <c r="AE2898" s="2" t="str">
        <f t="shared" si="772"/>
        <v/>
      </c>
      <c r="AF2898" s="2" t="str">
        <f t="shared" si="773"/>
        <v/>
      </c>
      <c r="AG2898" s="2" t="str">
        <f t="shared" si="774"/>
        <v/>
      </c>
      <c r="AH2898" s="2" t="str">
        <f t="shared" si="775"/>
        <v/>
      </c>
      <c r="AI2898" s="2" t="str">
        <f t="shared" si="776"/>
        <v/>
      </c>
      <c r="AK2898" s="2" t="str">
        <f t="shared" si="777"/>
        <v/>
      </c>
      <c r="AL2898" s="2" t="str">
        <f t="shared" si="778"/>
        <v/>
      </c>
      <c r="AM2898" s="2" t="str">
        <f t="shared" si="779"/>
        <v/>
      </c>
      <c r="AN2898" s="2" t="str">
        <f t="shared" si="780"/>
        <v/>
      </c>
      <c r="AO2898" s="2" t="str">
        <f t="shared" si="781"/>
        <v/>
      </c>
    </row>
    <row r="2899" spans="1:41" x14ac:dyDescent="0.3">
      <c r="A2899" s="111">
        <v>44693.34951388889</v>
      </c>
      <c r="B2899" s="78" t="s">
        <v>3925</v>
      </c>
      <c r="C2899" s="78" t="s">
        <v>886</v>
      </c>
      <c r="D2899" s="78" t="s">
        <v>1199</v>
      </c>
      <c r="E2899" s="78">
        <v>91</v>
      </c>
      <c r="F2899" s="78" t="s">
        <v>809</v>
      </c>
      <c r="G2899" s="78" t="s">
        <v>112</v>
      </c>
      <c r="H2899" s="112" t="s">
        <v>330</v>
      </c>
      <c r="I2899" s="112">
        <v>4</v>
      </c>
      <c r="J2899" s="113">
        <v>44693.34951388889</v>
      </c>
      <c r="K2899" s="113">
        <v>44693.34951388889</v>
      </c>
      <c r="M2899" s="113">
        <v>44693.35015046296</v>
      </c>
      <c r="N2899" s="113">
        <v>44693.350173611114</v>
      </c>
      <c r="O2899" s="78" t="s">
        <v>1185</v>
      </c>
      <c r="P2899" s="78" t="str">
        <f t="shared" si="765"/>
        <v>CIC</v>
      </c>
      <c r="Q2899" s="113">
        <v>44693.370694444442</v>
      </c>
      <c r="R2899" s="78" t="s">
        <v>1267</v>
      </c>
      <c r="S2899" s="78" t="str">
        <f t="shared" si="766"/>
        <v>PLOEG</v>
      </c>
      <c r="T2899" s="113">
        <v>44693.392256944448</v>
      </c>
      <c r="U2899" s="78" t="s">
        <v>1267</v>
      </c>
      <c r="V2899" s="78" t="str">
        <f t="shared" si="767"/>
        <v>PLOEG</v>
      </c>
      <c r="W2899" s="113">
        <v>44693.395462962966</v>
      </c>
      <c r="X2899" s="113">
        <f t="shared" si="768"/>
        <v>6.3657407008577138E-4</v>
      </c>
      <c r="Y2899" s="113">
        <f t="shared" si="769"/>
        <v>4.2106481487280689E-2</v>
      </c>
      <c r="Z2899" s="113">
        <f t="shared" si="770"/>
        <v>3.2060185185400769E-3</v>
      </c>
      <c r="AB2899" s="2">
        <f t="shared" si="771"/>
        <v>3638</v>
      </c>
      <c r="AC2899" s="2">
        <f t="shared" si="771"/>
        <v>277</v>
      </c>
      <c r="AE2899" s="2" t="str">
        <f t="shared" si="772"/>
        <v/>
      </c>
      <c r="AF2899" s="2" t="str">
        <f t="shared" si="773"/>
        <v/>
      </c>
      <c r="AG2899" s="2" t="str">
        <f t="shared" si="774"/>
        <v/>
      </c>
      <c r="AH2899" s="2" t="str">
        <f t="shared" si="775"/>
        <v/>
      </c>
      <c r="AI2899" s="2">
        <f t="shared" si="776"/>
        <v>3638</v>
      </c>
      <c r="AK2899" s="2" t="str">
        <f t="shared" si="777"/>
        <v/>
      </c>
      <c r="AL2899" s="2" t="str">
        <f t="shared" si="778"/>
        <v/>
      </c>
      <c r="AM2899" s="2" t="str">
        <f t="shared" si="779"/>
        <v/>
      </c>
      <c r="AN2899" s="2" t="str">
        <f t="shared" si="780"/>
        <v/>
      </c>
      <c r="AO2899" s="2">
        <f t="shared" si="781"/>
        <v>277</v>
      </c>
    </row>
    <row r="2900" spans="1:41" x14ac:dyDescent="0.3">
      <c r="A2900" s="111">
        <v>44693.459108796298</v>
      </c>
      <c r="B2900" s="78" t="s">
        <v>3926</v>
      </c>
      <c r="C2900" s="78" t="s">
        <v>886</v>
      </c>
      <c r="D2900" s="78" t="s">
        <v>1396</v>
      </c>
      <c r="F2900" s="78" t="s">
        <v>808</v>
      </c>
      <c r="G2900" s="78" t="s">
        <v>94</v>
      </c>
      <c r="H2900" s="112" t="s">
        <v>280</v>
      </c>
      <c r="I2900" s="112">
        <v>3</v>
      </c>
      <c r="J2900" s="113">
        <v>44693.458414351851</v>
      </c>
      <c r="K2900" s="113">
        <v>44693.459108796298</v>
      </c>
      <c r="M2900" s="113">
        <v>44693.461145833331</v>
      </c>
      <c r="N2900" s="113">
        <v>44693.461759259262</v>
      </c>
      <c r="O2900" s="78" t="s">
        <v>1187</v>
      </c>
      <c r="P2900" s="78" t="str">
        <f t="shared" si="765"/>
        <v>CIC</v>
      </c>
      <c r="S2900" s="78" t="str">
        <f t="shared" si="766"/>
        <v/>
      </c>
      <c r="T2900" s="113">
        <v>44693.464513888888</v>
      </c>
      <c r="U2900" s="78" t="s">
        <v>1267</v>
      </c>
      <c r="V2900" s="78" t="str">
        <f t="shared" si="767"/>
        <v>PLOEG</v>
      </c>
      <c r="W2900" s="113">
        <v>44693.473020833335</v>
      </c>
      <c r="X2900" s="113">
        <f t="shared" si="768"/>
        <v>2.0370370330056176E-3</v>
      </c>
      <c r="Y2900" s="113">
        <f t="shared" si="769"/>
        <v>3.3680555570754223E-3</v>
      </c>
      <c r="Z2900" s="113">
        <f t="shared" si="770"/>
        <v>8.5069444467080757E-3</v>
      </c>
      <c r="AB2900" s="2">
        <f t="shared" si="771"/>
        <v>291</v>
      </c>
      <c r="AC2900" s="2">
        <f t="shared" si="771"/>
        <v>735</v>
      </c>
      <c r="AE2900" s="2" t="str">
        <f t="shared" si="772"/>
        <v/>
      </c>
      <c r="AF2900" s="2" t="str">
        <f t="shared" si="773"/>
        <v/>
      </c>
      <c r="AG2900" s="2" t="str">
        <f t="shared" si="774"/>
        <v/>
      </c>
      <c r="AH2900" s="2">
        <f t="shared" si="775"/>
        <v>291</v>
      </c>
      <c r="AI2900" s="2" t="str">
        <f t="shared" si="776"/>
        <v/>
      </c>
      <c r="AK2900" s="2" t="str">
        <f t="shared" si="777"/>
        <v/>
      </c>
      <c r="AL2900" s="2" t="str">
        <f t="shared" si="778"/>
        <v/>
      </c>
      <c r="AM2900" s="2" t="str">
        <f t="shared" si="779"/>
        <v/>
      </c>
      <c r="AN2900" s="2">
        <f t="shared" si="780"/>
        <v>735</v>
      </c>
      <c r="AO2900" s="2" t="str">
        <f t="shared" si="781"/>
        <v/>
      </c>
    </row>
    <row r="2901" spans="1:41" x14ac:dyDescent="0.3">
      <c r="A2901" s="111">
        <v>44693.535393518519</v>
      </c>
      <c r="B2901" s="78" t="s">
        <v>3927</v>
      </c>
      <c r="C2901" s="78" t="s">
        <v>886</v>
      </c>
      <c r="D2901" s="78" t="s">
        <v>1211</v>
      </c>
      <c r="E2901" s="78">
        <v>186</v>
      </c>
      <c r="F2901" s="78" t="s">
        <v>808</v>
      </c>
      <c r="G2901" s="78" t="s">
        <v>128</v>
      </c>
      <c r="H2901" s="112" t="s">
        <v>270</v>
      </c>
      <c r="I2901" s="112">
        <v>3</v>
      </c>
      <c r="J2901" s="113">
        <v>44693.534872685188</v>
      </c>
      <c r="K2901" s="113">
        <v>44693.535393518519</v>
      </c>
      <c r="M2901" s="113">
        <v>44693.535729166666</v>
      </c>
      <c r="N2901" s="113">
        <v>44693.536215277774</v>
      </c>
      <c r="O2901" s="78" t="s">
        <v>1185</v>
      </c>
      <c r="P2901" s="78" t="str">
        <f t="shared" si="765"/>
        <v>CIC</v>
      </c>
      <c r="S2901" s="78" t="str">
        <f t="shared" si="766"/>
        <v/>
      </c>
      <c r="V2901" s="78" t="str">
        <f t="shared" si="767"/>
        <v/>
      </c>
      <c r="W2901" s="113">
        <v>44693.557233796295</v>
      </c>
      <c r="X2901" s="113">
        <f t="shared" si="768"/>
        <v>3.3564814657438546E-4</v>
      </c>
      <c r="Y2901" s="113" t="str">
        <f t="shared" si="769"/>
        <v/>
      </c>
      <c r="Z2901" s="113" t="str">
        <f t="shared" si="770"/>
        <v/>
      </c>
      <c r="AB2901" s="2" t="str">
        <f t="shared" si="771"/>
        <v/>
      </c>
      <c r="AC2901" s="2" t="str">
        <f t="shared" si="771"/>
        <v/>
      </c>
      <c r="AE2901" s="2" t="str">
        <f t="shared" si="772"/>
        <v/>
      </c>
      <c r="AF2901" s="2" t="str">
        <f t="shared" si="773"/>
        <v/>
      </c>
      <c r="AG2901" s="2" t="str">
        <f t="shared" si="774"/>
        <v/>
      </c>
      <c r="AH2901" s="2" t="str">
        <f t="shared" si="775"/>
        <v/>
      </c>
      <c r="AI2901" s="2" t="str">
        <f t="shared" si="776"/>
        <v/>
      </c>
      <c r="AK2901" s="2" t="str">
        <f t="shared" si="777"/>
        <v/>
      </c>
      <c r="AL2901" s="2" t="str">
        <f t="shared" si="778"/>
        <v/>
      </c>
      <c r="AM2901" s="2" t="str">
        <f t="shared" si="779"/>
        <v/>
      </c>
      <c r="AN2901" s="2" t="str">
        <f t="shared" si="780"/>
        <v/>
      </c>
      <c r="AO2901" s="2" t="str">
        <f t="shared" si="781"/>
        <v/>
      </c>
    </row>
    <row r="2902" spans="1:41" x14ac:dyDescent="0.3">
      <c r="A2902" s="111">
        <v>44693.544988425929</v>
      </c>
      <c r="B2902" s="78" t="s">
        <v>3928</v>
      </c>
      <c r="C2902" s="78" t="s">
        <v>850</v>
      </c>
      <c r="D2902" s="78" t="s">
        <v>1309</v>
      </c>
      <c r="E2902" s="78">
        <v>59</v>
      </c>
      <c r="F2902" s="78" t="s">
        <v>807</v>
      </c>
      <c r="G2902" s="78" t="s">
        <v>106</v>
      </c>
      <c r="H2902" s="112" t="s">
        <v>212</v>
      </c>
      <c r="I2902" s="112">
        <v>4</v>
      </c>
      <c r="J2902" s="113">
        <v>44693.544907407406</v>
      </c>
      <c r="K2902" s="113">
        <v>44693.544988425929</v>
      </c>
      <c r="M2902" s="113">
        <v>44693.545034722221</v>
      </c>
      <c r="N2902" s="113">
        <v>44693.545057870368</v>
      </c>
      <c r="O2902" s="78" t="s">
        <v>1187</v>
      </c>
      <c r="P2902" s="78" t="str">
        <f t="shared" si="765"/>
        <v>CIC</v>
      </c>
      <c r="S2902" s="78" t="str">
        <f t="shared" si="766"/>
        <v/>
      </c>
      <c r="V2902" s="78" t="str">
        <f t="shared" si="767"/>
        <v/>
      </c>
      <c r="W2902" s="113">
        <v>44693.569247685184</v>
      </c>
      <c r="X2902" s="113" t="str">
        <f t="shared" si="768"/>
        <v/>
      </c>
      <c r="Y2902" s="113" t="str">
        <f t="shared" si="769"/>
        <v/>
      </c>
      <c r="Z2902" s="113" t="str">
        <f t="shared" si="770"/>
        <v/>
      </c>
      <c r="AB2902" s="2" t="str">
        <f t="shared" si="771"/>
        <v/>
      </c>
      <c r="AC2902" s="2" t="str">
        <f t="shared" si="771"/>
        <v/>
      </c>
      <c r="AE2902" s="2" t="str">
        <f t="shared" si="772"/>
        <v/>
      </c>
      <c r="AF2902" s="2" t="str">
        <f t="shared" si="773"/>
        <v/>
      </c>
      <c r="AG2902" s="2" t="str">
        <f t="shared" si="774"/>
        <v/>
      </c>
      <c r="AH2902" s="2" t="str">
        <f t="shared" si="775"/>
        <v/>
      </c>
      <c r="AI2902" s="2" t="str">
        <f t="shared" si="776"/>
        <v/>
      </c>
      <c r="AK2902" s="2" t="str">
        <f t="shared" si="777"/>
        <v/>
      </c>
      <c r="AL2902" s="2" t="str">
        <f t="shared" si="778"/>
        <v/>
      </c>
      <c r="AM2902" s="2" t="str">
        <f t="shared" si="779"/>
        <v/>
      </c>
      <c r="AN2902" s="2" t="str">
        <f t="shared" si="780"/>
        <v/>
      </c>
      <c r="AO2902" s="2" t="str">
        <f t="shared" si="781"/>
        <v/>
      </c>
    </row>
    <row r="2903" spans="1:41" x14ac:dyDescent="0.3">
      <c r="A2903" s="111">
        <v>44693.690347222226</v>
      </c>
      <c r="B2903" s="78" t="s">
        <v>3929</v>
      </c>
      <c r="C2903" s="78" t="s">
        <v>886</v>
      </c>
      <c r="D2903" s="78" t="s">
        <v>1296</v>
      </c>
      <c r="E2903" s="78">
        <v>27</v>
      </c>
      <c r="F2903" s="78" t="s">
        <v>809</v>
      </c>
      <c r="G2903" s="78" t="s">
        <v>96</v>
      </c>
      <c r="H2903" s="112" t="s">
        <v>232</v>
      </c>
      <c r="I2903" s="112">
        <v>3</v>
      </c>
      <c r="J2903" s="113">
        <v>44693.689942129633</v>
      </c>
      <c r="K2903" s="113">
        <v>44693.690347222226</v>
      </c>
      <c r="M2903" s="113">
        <v>44693.691620370373</v>
      </c>
      <c r="N2903" s="113">
        <v>44693.691979166666</v>
      </c>
      <c r="O2903" s="78" t="s">
        <v>1185</v>
      </c>
      <c r="P2903" s="78" t="str">
        <f t="shared" si="765"/>
        <v>CIC</v>
      </c>
      <c r="Q2903" s="113">
        <v>44693.710335648146</v>
      </c>
      <c r="R2903" s="78" t="s">
        <v>1267</v>
      </c>
      <c r="S2903" s="78" t="str">
        <f t="shared" si="766"/>
        <v>PLOEG</v>
      </c>
      <c r="T2903" s="113">
        <v>44693.712557870371</v>
      </c>
      <c r="U2903" s="78" t="s">
        <v>1267</v>
      </c>
      <c r="V2903" s="78" t="str">
        <f t="shared" si="767"/>
        <v>PLOEG</v>
      </c>
      <c r="W2903" s="113">
        <v>44693.726157407407</v>
      </c>
      <c r="X2903" s="113">
        <f t="shared" si="768"/>
        <v>1.2731481474475004E-3</v>
      </c>
      <c r="Y2903" s="113">
        <f t="shared" si="769"/>
        <v>2.0937499997671694E-2</v>
      </c>
      <c r="Z2903" s="113">
        <f t="shared" si="770"/>
        <v>1.3599537036498077E-2</v>
      </c>
      <c r="AB2903" s="2">
        <f t="shared" si="771"/>
        <v>1809</v>
      </c>
      <c r="AC2903" s="2">
        <f t="shared" si="771"/>
        <v>1175</v>
      </c>
      <c r="AE2903" s="2" t="str">
        <f t="shared" si="772"/>
        <v/>
      </c>
      <c r="AF2903" s="2" t="str">
        <f t="shared" si="773"/>
        <v/>
      </c>
      <c r="AG2903" s="2" t="str">
        <f t="shared" si="774"/>
        <v/>
      </c>
      <c r="AH2903" s="2">
        <f t="shared" si="775"/>
        <v>1809</v>
      </c>
      <c r="AI2903" s="2" t="str">
        <f t="shared" si="776"/>
        <v/>
      </c>
      <c r="AK2903" s="2" t="str">
        <f t="shared" si="777"/>
        <v/>
      </c>
      <c r="AL2903" s="2" t="str">
        <f t="shared" si="778"/>
        <v/>
      </c>
      <c r="AM2903" s="2" t="str">
        <f t="shared" si="779"/>
        <v/>
      </c>
      <c r="AN2903" s="2">
        <f t="shared" si="780"/>
        <v>1175</v>
      </c>
      <c r="AO2903" s="2" t="str">
        <f t="shared" si="781"/>
        <v/>
      </c>
    </row>
    <row r="2904" spans="1:41" x14ac:dyDescent="0.3">
      <c r="A2904" s="111">
        <v>44693.702222222222</v>
      </c>
      <c r="B2904" s="78" t="s">
        <v>3930</v>
      </c>
      <c r="C2904" s="78" t="s">
        <v>850</v>
      </c>
      <c r="D2904" s="78" t="s">
        <v>1439</v>
      </c>
      <c r="E2904" s="78">
        <v>142</v>
      </c>
      <c r="F2904" s="78" t="s">
        <v>808</v>
      </c>
      <c r="G2904" s="78" t="s">
        <v>114</v>
      </c>
      <c r="H2904" s="112" t="s">
        <v>214</v>
      </c>
      <c r="I2904" s="112">
        <v>2</v>
      </c>
      <c r="J2904" s="113">
        <v>44693.702222222222</v>
      </c>
      <c r="K2904" s="113">
        <v>44693.702222222222</v>
      </c>
      <c r="M2904" s="113">
        <v>44693.702534722222</v>
      </c>
      <c r="P2904" s="78" t="str">
        <f t="shared" si="765"/>
        <v/>
      </c>
      <c r="S2904" s="78" t="str">
        <f t="shared" si="766"/>
        <v/>
      </c>
      <c r="V2904" s="78" t="str">
        <f t="shared" si="767"/>
        <v/>
      </c>
      <c r="W2904" s="113">
        <v>44693.705150462964</v>
      </c>
      <c r="X2904" s="113">
        <f t="shared" si="768"/>
        <v>3.125000002910383E-4</v>
      </c>
      <c r="Y2904" s="113" t="str">
        <f t="shared" si="769"/>
        <v/>
      </c>
      <c r="Z2904" s="113" t="str">
        <f t="shared" si="770"/>
        <v/>
      </c>
      <c r="AB2904" s="2" t="str">
        <f t="shared" si="771"/>
        <v/>
      </c>
      <c r="AC2904" s="2" t="str">
        <f t="shared" si="771"/>
        <v/>
      </c>
      <c r="AE2904" s="2" t="str">
        <f t="shared" si="772"/>
        <v/>
      </c>
      <c r="AF2904" s="2" t="str">
        <f t="shared" si="773"/>
        <v/>
      </c>
      <c r="AG2904" s="2" t="str">
        <f t="shared" si="774"/>
        <v/>
      </c>
      <c r="AH2904" s="2" t="str">
        <f t="shared" si="775"/>
        <v/>
      </c>
      <c r="AI2904" s="2" t="str">
        <f t="shared" si="776"/>
        <v/>
      </c>
      <c r="AK2904" s="2" t="str">
        <f t="shared" si="777"/>
        <v/>
      </c>
      <c r="AL2904" s="2" t="str">
        <f t="shared" si="778"/>
        <v/>
      </c>
      <c r="AM2904" s="2" t="str">
        <f t="shared" si="779"/>
        <v/>
      </c>
      <c r="AN2904" s="2" t="str">
        <f t="shared" si="780"/>
        <v/>
      </c>
      <c r="AO2904" s="2" t="str">
        <f t="shared" si="781"/>
        <v/>
      </c>
    </row>
    <row r="2905" spans="1:41" x14ac:dyDescent="0.3">
      <c r="A2905" s="111">
        <v>44693.702222222222</v>
      </c>
      <c r="B2905" s="78" t="s">
        <v>3930</v>
      </c>
      <c r="C2905" s="78" t="s">
        <v>886</v>
      </c>
      <c r="D2905" s="78" t="s">
        <v>1439</v>
      </c>
      <c r="E2905" s="78">
        <v>142</v>
      </c>
      <c r="F2905" s="78" t="s">
        <v>808</v>
      </c>
      <c r="G2905" s="78" t="s">
        <v>114</v>
      </c>
      <c r="H2905" s="112" t="s">
        <v>214</v>
      </c>
      <c r="I2905" s="112">
        <v>2</v>
      </c>
      <c r="J2905" s="113">
        <v>44693.702222222222</v>
      </c>
      <c r="K2905" s="113">
        <v>44693.702222222222</v>
      </c>
      <c r="L2905" s="113">
        <v>44693.705266203702</v>
      </c>
      <c r="M2905" s="113">
        <v>44693.726157407407</v>
      </c>
      <c r="P2905" s="78" t="str">
        <f t="shared" si="765"/>
        <v/>
      </c>
      <c r="S2905" s="78" t="str">
        <f t="shared" si="766"/>
        <v/>
      </c>
      <c r="V2905" s="78" t="str">
        <f t="shared" si="767"/>
        <v/>
      </c>
      <c r="W2905" s="113">
        <v>44693.731307870374</v>
      </c>
      <c r="X2905" s="113">
        <f t="shared" si="768"/>
        <v>3.0439814800047316E-3</v>
      </c>
      <c r="Y2905" s="113" t="str">
        <f t="shared" si="769"/>
        <v/>
      </c>
      <c r="Z2905" s="113" t="str">
        <f t="shared" si="770"/>
        <v/>
      </c>
      <c r="AB2905" s="2" t="str">
        <f t="shared" si="771"/>
        <v/>
      </c>
      <c r="AC2905" s="2" t="str">
        <f t="shared" si="771"/>
        <v/>
      </c>
      <c r="AE2905" s="2" t="str">
        <f t="shared" si="772"/>
        <v/>
      </c>
      <c r="AF2905" s="2" t="str">
        <f t="shared" si="773"/>
        <v/>
      </c>
      <c r="AG2905" s="2" t="str">
        <f t="shared" si="774"/>
        <v/>
      </c>
      <c r="AH2905" s="2" t="str">
        <f t="shared" si="775"/>
        <v/>
      </c>
      <c r="AI2905" s="2" t="str">
        <f t="shared" si="776"/>
        <v/>
      </c>
      <c r="AK2905" s="2" t="str">
        <f t="shared" si="777"/>
        <v/>
      </c>
      <c r="AL2905" s="2" t="str">
        <f t="shared" si="778"/>
        <v/>
      </c>
      <c r="AM2905" s="2" t="str">
        <f t="shared" si="779"/>
        <v/>
      </c>
      <c r="AN2905" s="2" t="str">
        <f t="shared" si="780"/>
        <v/>
      </c>
      <c r="AO2905" s="2" t="str">
        <f t="shared" si="781"/>
        <v/>
      </c>
    </row>
    <row r="2906" spans="1:41" x14ac:dyDescent="0.3">
      <c r="A2906" s="111">
        <v>44693.800925925927</v>
      </c>
      <c r="B2906" s="78" t="s">
        <v>3931</v>
      </c>
      <c r="C2906" s="78" t="s">
        <v>846</v>
      </c>
      <c r="D2906" s="78" t="s">
        <v>2463</v>
      </c>
      <c r="E2906" s="78">
        <v>21</v>
      </c>
      <c r="F2906" s="78" t="s">
        <v>807</v>
      </c>
      <c r="G2906" s="78" t="s">
        <v>106</v>
      </c>
      <c r="H2906" s="112" t="s">
        <v>212</v>
      </c>
      <c r="I2906" s="112">
        <v>4</v>
      </c>
      <c r="J2906" s="113">
        <v>44693.799930555557</v>
      </c>
      <c r="K2906" s="113">
        <v>44693.800925925927</v>
      </c>
      <c r="M2906" s="113">
        <v>44693.804189814815</v>
      </c>
      <c r="P2906" s="78" t="str">
        <f t="shared" si="765"/>
        <v/>
      </c>
      <c r="S2906" s="78" t="str">
        <f t="shared" si="766"/>
        <v/>
      </c>
      <c r="T2906" s="113">
        <v>44693.804236111115</v>
      </c>
      <c r="U2906" s="78" t="s">
        <v>1187</v>
      </c>
      <c r="V2906" s="78" t="str">
        <f t="shared" si="767"/>
        <v>CIC</v>
      </c>
      <c r="W2906" s="113">
        <v>44693.814039351855</v>
      </c>
      <c r="X2906" s="113">
        <f t="shared" si="768"/>
        <v>3.2638888878864236E-3</v>
      </c>
      <c r="Y2906" s="113" t="str">
        <f t="shared" si="769"/>
        <v/>
      </c>
      <c r="Z2906" s="113">
        <f t="shared" si="770"/>
        <v>9.8032407404389232E-3</v>
      </c>
      <c r="AB2906" s="2" t="str">
        <f t="shared" si="771"/>
        <v/>
      </c>
      <c r="AC2906" s="2">
        <f t="shared" si="771"/>
        <v>847</v>
      </c>
      <c r="AE2906" s="2" t="str">
        <f t="shared" si="772"/>
        <v/>
      </c>
      <c r="AF2906" s="2" t="str">
        <f t="shared" si="773"/>
        <v/>
      </c>
      <c r="AG2906" s="2" t="str">
        <f t="shared" si="774"/>
        <v/>
      </c>
      <c r="AH2906" s="2" t="str">
        <f t="shared" si="775"/>
        <v/>
      </c>
      <c r="AI2906" s="2" t="str">
        <f t="shared" si="776"/>
        <v/>
      </c>
      <c r="AK2906" s="2" t="str">
        <f t="shared" si="777"/>
        <v/>
      </c>
      <c r="AL2906" s="2" t="str">
        <f t="shared" si="778"/>
        <v/>
      </c>
      <c r="AM2906" s="2" t="str">
        <f t="shared" si="779"/>
        <v/>
      </c>
      <c r="AN2906" s="2" t="str">
        <f t="shared" si="780"/>
        <v/>
      </c>
      <c r="AO2906" s="2">
        <f t="shared" si="781"/>
        <v>847</v>
      </c>
    </row>
    <row r="2907" spans="1:41" x14ac:dyDescent="0.3">
      <c r="A2907" s="111">
        <v>44693.826990740738</v>
      </c>
      <c r="B2907" s="78" t="s">
        <v>3932</v>
      </c>
      <c r="C2907" s="78" t="s">
        <v>846</v>
      </c>
      <c r="D2907" s="78" t="s">
        <v>1211</v>
      </c>
      <c r="E2907" s="78">
        <v>32</v>
      </c>
      <c r="F2907" s="78" t="s">
        <v>808</v>
      </c>
      <c r="G2907" s="78" t="s">
        <v>104</v>
      </c>
      <c r="H2907" s="112" t="s">
        <v>198</v>
      </c>
      <c r="I2907" s="112">
        <v>3</v>
      </c>
      <c r="J2907" s="113">
        <v>44693.826435185183</v>
      </c>
      <c r="K2907" s="113">
        <v>44693.826990740738</v>
      </c>
      <c r="M2907" s="113">
        <v>44693.827696759261</v>
      </c>
      <c r="P2907" s="78" t="str">
        <f t="shared" si="765"/>
        <v/>
      </c>
      <c r="S2907" s="78" t="str">
        <f t="shared" si="766"/>
        <v/>
      </c>
      <c r="T2907" s="113">
        <v>44693.827731481484</v>
      </c>
      <c r="U2907" s="78" t="s">
        <v>1187</v>
      </c>
      <c r="V2907" s="78" t="str">
        <f t="shared" si="767"/>
        <v>CIC</v>
      </c>
      <c r="W2907" s="113">
        <v>44693.828009259261</v>
      </c>
      <c r="X2907" s="113">
        <f t="shared" si="768"/>
        <v>7.0601852348772809E-4</v>
      </c>
      <c r="Y2907" s="113" t="str">
        <f t="shared" si="769"/>
        <v/>
      </c>
      <c r="Z2907" s="113" t="str">
        <f t="shared" si="770"/>
        <v/>
      </c>
      <c r="AB2907" s="2" t="str">
        <f t="shared" si="771"/>
        <v/>
      </c>
      <c r="AC2907" s="2" t="str">
        <f t="shared" si="771"/>
        <v/>
      </c>
      <c r="AE2907" s="2" t="str">
        <f t="shared" si="772"/>
        <v/>
      </c>
      <c r="AF2907" s="2" t="str">
        <f t="shared" si="773"/>
        <v/>
      </c>
      <c r="AG2907" s="2" t="str">
        <f t="shared" si="774"/>
        <v/>
      </c>
      <c r="AH2907" s="2" t="str">
        <f t="shared" si="775"/>
        <v/>
      </c>
      <c r="AI2907" s="2" t="str">
        <f t="shared" si="776"/>
        <v/>
      </c>
      <c r="AK2907" s="2" t="str">
        <f t="shared" si="777"/>
        <v/>
      </c>
      <c r="AL2907" s="2" t="str">
        <f t="shared" si="778"/>
        <v/>
      </c>
      <c r="AM2907" s="2" t="str">
        <f t="shared" si="779"/>
        <v/>
      </c>
      <c r="AN2907" s="2" t="str">
        <f t="shared" si="780"/>
        <v/>
      </c>
      <c r="AO2907" s="2" t="str">
        <f t="shared" si="781"/>
        <v/>
      </c>
    </row>
    <row r="2908" spans="1:41" x14ac:dyDescent="0.3">
      <c r="A2908" s="111">
        <v>44693.862986111111</v>
      </c>
      <c r="B2908" s="78" t="s">
        <v>3933</v>
      </c>
      <c r="C2908" s="78" t="s">
        <v>835</v>
      </c>
      <c r="D2908" s="78" t="s">
        <v>1645</v>
      </c>
      <c r="E2908" s="78">
        <v>36</v>
      </c>
      <c r="F2908" s="78" t="s">
        <v>809</v>
      </c>
      <c r="G2908" s="78" t="s">
        <v>104</v>
      </c>
      <c r="H2908" s="112" t="s">
        <v>198</v>
      </c>
      <c r="I2908" s="112">
        <v>3</v>
      </c>
      <c r="J2908" s="113">
        <v>44693.862569444442</v>
      </c>
      <c r="K2908" s="113">
        <v>44693.862986111111</v>
      </c>
      <c r="M2908" s="113">
        <v>44693.866643518515</v>
      </c>
      <c r="N2908" s="113">
        <v>44693.866712962961</v>
      </c>
      <c r="O2908" s="78" t="s">
        <v>1187</v>
      </c>
      <c r="P2908" s="78" t="str">
        <f t="shared" si="765"/>
        <v>CIC</v>
      </c>
      <c r="S2908" s="78" t="str">
        <f t="shared" si="766"/>
        <v/>
      </c>
      <c r="T2908" s="113">
        <v>44693.893923611111</v>
      </c>
      <c r="U2908" s="78" t="s">
        <v>1200</v>
      </c>
      <c r="V2908" s="78" t="str">
        <f t="shared" si="767"/>
        <v>PLOEG</v>
      </c>
      <c r="W2908" s="113">
        <v>44693.941574074073</v>
      </c>
      <c r="X2908" s="113">
        <f t="shared" si="768"/>
        <v>3.6574074038071558E-3</v>
      </c>
      <c r="Y2908" s="113">
        <f t="shared" si="769"/>
        <v>2.7280092595901806E-2</v>
      </c>
      <c r="Z2908" s="113">
        <f t="shared" si="770"/>
        <v>4.765046296233777E-2</v>
      </c>
      <c r="AB2908" s="2">
        <f t="shared" si="771"/>
        <v>2357</v>
      </c>
      <c r="AC2908" s="2">
        <f t="shared" si="771"/>
        <v>4117</v>
      </c>
      <c r="AE2908" s="2" t="str">
        <f t="shared" si="772"/>
        <v/>
      </c>
      <c r="AF2908" s="2" t="str">
        <f t="shared" si="773"/>
        <v/>
      </c>
      <c r="AG2908" s="2" t="str">
        <f t="shared" si="774"/>
        <v/>
      </c>
      <c r="AH2908" s="2">
        <f t="shared" si="775"/>
        <v>2357</v>
      </c>
      <c r="AI2908" s="2" t="str">
        <f t="shared" si="776"/>
        <v/>
      </c>
      <c r="AK2908" s="2" t="str">
        <f t="shared" si="777"/>
        <v/>
      </c>
      <c r="AL2908" s="2" t="str">
        <f t="shared" si="778"/>
        <v/>
      </c>
      <c r="AM2908" s="2" t="str">
        <f t="shared" si="779"/>
        <v/>
      </c>
      <c r="AN2908" s="2">
        <f t="shared" si="780"/>
        <v>4117</v>
      </c>
      <c r="AO2908" s="2" t="str">
        <f t="shared" si="781"/>
        <v/>
      </c>
    </row>
    <row r="2909" spans="1:41" x14ac:dyDescent="0.3">
      <c r="A2909" s="111">
        <v>44693.870405092595</v>
      </c>
      <c r="B2909" s="78" t="s">
        <v>3934</v>
      </c>
      <c r="C2909" s="78" t="s">
        <v>853</v>
      </c>
      <c r="D2909" s="78" t="s">
        <v>1211</v>
      </c>
      <c r="E2909" s="78">
        <v>32</v>
      </c>
      <c r="F2909" s="78" t="s">
        <v>808</v>
      </c>
      <c r="G2909" s="78" t="s">
        <v>84</v>
      </c>
      <c r="H2909" s="112" t="s">
        <v>196</v>
      </c>
      <c r="I2909" s="112">
        <v>4</v>
      </c>
      <c r="J2909" s="113">
        <v>44693.868877314817</v>
      </c>
      <c r="K2909" s="113">
        <v>44693.870405092595</v>
      </c>
      <c r="M2909" s="113">
        <v>44693.872291666667</v>
      </c>
      <c r="P2909" s="78" t="str">
        <f t="shared" si="765"/>
        <v/>
      </c>
      <c r="S2909" s="78" t="str">
        <f t="shared" si="766"/>
        <v/>
      </c>
      <c r="T2909" s="113">
        <v>44693.87232638889</v>
      </c>
      <c r="U2909" s="78" t="s">
        <v>1187</v>
      </c>
      <c r="V2909" s="78" t="str">
        <f t="shared" si="767"/>
        <v>CIC</v>
      </c>
      <c r="W2909" s="113">
        <v>44693.880497685182</v>
      </c>
      <c r="X2909" s="113">
        <f t="shared" si="768"/>
        <v>1.8865740712499246E-3</v>
      </c>
      <c r="Y2909" s="113" t="str">
        <f t="shared" si="769"/>
        <v/>
      </c>
      <c r="Z2909" s="113">
        <f t="shared" si="770"/>
        <v>8.1712962928577326E-3</v>
      </c>
      <c r="AB2909" s="2" t="str">
        <f t="shared" si="771"/>
        <v/>
      </c>
      <c r="AC2909" s="2">
        <f t="shared" si="771"/>
        <v>706</v>
      </c>
      <c r="AE2909" s="2" t="str">
        <f t="shared" si="772"/>
        <v/>
      </c>
      <c r="AF2909" s="2" t="str">
        <f t="shared" si="773"/>
        <v/>
      </c>
      <c r="AG2909" s="2" t="str">
        <f t="shared" si="774"/>
        <v/>
      </c>
      <c r="AH2909" s="2" t="str">
        <f t="shared" si="775"/>
        <v/>
      </c>
      <c r="AI2909" s="2" t="str">
        <f t="shared" si="776"/>
        <v/>
      </c>
      <c r="AK2909" s="2" t="str">
        <f t="shared" si="777"/>
        <v/>
      </c>
      <c r="AL2909" s="2" t="str">
        <f t="shared" si="778"/>
        <v/>
      </c>
      <c r="AM2909" s="2" t="str">
        <f t="shared" si="779"/>
        <v/>
      </c>
      <c r="AN2909" s="2" t="str">
        <f t="shared" si="780"/>
        <v/>
      </c>
      <c r="AO2909" s="2">
        <f t="shared" si="781"/>
        <v>706</v>
      </c>
    </row>
    <row r="2910" spans="1:41" x14ac:dyDescent="0.3">
      <c r="A2910" s="111">
        <v>44693.879780092589</v>
      </c>
      <c r="B2910" s="78" t="s">
        <v>3935</v>
      </c>
      <c r="C2910" s="78" t="s">
        <v>853</v>
      </c>
      <c r="D2910" s="78" t="s">
        <v>1211</v>
      </c>
      <c r="E2910" s="78">
        <v>444</v>
      </c>
      <c r="F2910" s="78" t="s">
        <v>808</v>
      </c>
      <c r="G2910" s="78" t="s">
        <v>84</v>
      </c>
      <c r="H2910" s="112" t="s">
        <v>382</v>
      </c>
      <c r="I2910" s="112">
        <v>3</v>
      </c>
      <c r="J2910" s="113">
        <v>44693.87222222222</v>
      </c>
      <c r="K2910" s="113">
        <v>44693.879780092589</v>
      </c>
      <c r="M2910" s="113">
        <v>44693.880694444444</v>
      </c>
      <c r="P2910" s="78" t="str">
        <f t="shared" si="765"/>
        <v/>
      </c>
      <c r="S2910" s="78" t="str">
        <f t="shared" si="766"/>
        <v/>
      </c>
      <c r="T2910" s="113">
        <v>44693.880729166667</v>
      </c>
      <c r="U2910" s="78" t="s">
        <v>1187</v>
      </c>
      <c r="V2910" s="78" t="str">
        <f t="shared" si="767"/>
        <v>CIC</v>
      </c>
      <c r="W2910" s="113">
        <v>44693.880902777775</v>
      </c>
      <c r="X2910" s="113">
        <f t="shared" si="768"/>
        <v>9.1435185458976775E-4</v>
      </c>
      <c r="Y2910" s="113" t="str">
        <f t="shared" si="769"/>
        <v/>
      </c>
      <c r="Z2910" s="113" t="str">
        <f t="shared" si="770"/>
        <v/>
      </c>
      <c r="AB2910" s="2" t="str">
        <f t="shared" si="771"/>
        <v/>
      </c>
      <c r="AC2910" s="2" t="str">
        <f t="shared" si="771"/>
        <v/>
      </c>
      <c r="AE2910" s="2" t="str">
        <f t="shared" si="772"/>
        <v/>
      </c>
      <c r="AF2910" s="2" t="str">
        <f t="shared" si="773"/>
        <v/>
      </c>
      <c r="AG2910" s="2" t="str">
        <f t="shared" si="774"/>
        <v/>
      </c>
      <c r="AH2910" s="2" t="str">
        <f t="shared" si="775"/>
        <v/>
      </c>
      <c r="AI2910" s="2" t="str">
        <f t="shared" si="776"/>
        <v/>
      </c>
      <c r="AK2910" s="2" t="str">
        <f t="shared" si="777"/>
        <v/>
      </c>
      <c r="AL2910" s="2" t="str">
        <f t="shared" si="778"/>
        <v/>
      </c>
      <c r="AM2910" s="2" t="str">
        <f t="shared" si="779"/>
        <v/>
      </c>
      <c r="AN2910" s="2" t="str">
        <f t="shared" si="780"/>
        <v/>
      </c>
      <c r="AO2910" s="2" t="str">
        <f t="shared" si="781"/>
        <v/>
      </c>
    </row>
    <row r="2911" spans="1:41" x14ac:dyDescent="0.3">
      <c r="A2911" s="111">
        <v>44693.938148148147</v>
      </c>
      <c r="B2911" s="78" t="s">
        <v>3936</v>
      </c>
      <c r="C2911" s="78" t="s">
        <v>853</v>
      </c>
      <c r="D2911" s="78" t="s">
        <v>1211</v>
      </c>
      <c r="E2911" s="78">
        <v>32</v>
      </c>
      <c r="F2911" s="78" t="s">
        <v>808</v>
      </c>
      <c r="G2911" s="78" t="s">
        <v>84</v>
      </c>
      <c r="H2911" s="112" t="s">
        <v>202</v>
      </c>
      <c r="I2911" s="112">
        <v>4</v>
      </c>
      <c r="J2911" s="113">
        <v>44693.937939814816</v>
      </c>
      <c r="K2911" s="113">
        <v>44693.938148148147</v>
      </c>
      <c r="M2911" s="113">
        <v>44693.940486111111</v>
      </c>
      <c r="P2911" s="78" t="str">
        <f t="shared" si="765"/>
        <v/>
      </c>
      <c r="S2911" s="78" t="str">
        <f t="shared" si="766"/>
        <v/>
      </c>
      <c r="T2911" s="113">
        <v>44693.940509259257</v>
      </c>
      <c r="U2911" s="78" t="s">
        <v>1187</v>
      </c>
      <c r="V2911" s="78" t="str">
        <f t="shared" si="767"/>
        <v>CIC</v>
      </c>
      <c r="W2911" s="113">
        <v>44694.090833333335</v>
      </c>
      <c r="X2911" s="113">
        <f t="shared" si="768"/>
        <v>2.3379629637929611E-3</v>
      </c>
      <c r="Y2911" s="113" t="str">
        <f t="shared" si="769"/>
        <v/>
      </c>
      <c r="Z2911" s="113">
        <f t="shared" si="770"/>
        <v>0.15032407407852588</v>
      </c>
      <c r="AB2911" s="2" t="str">
        <f t="shared" si="771"/>
        <v/>
      </c>
      <c r="AC2911" s="2">
        <f t="shared" si="771"/>
        <v>12988</v>
      </c>
      <c r="AE2911" s="2" t="str">
        <f t="shared" si="772"/>
        <v/>
      </c>
      <c r="AF2911" s="2" t="str">
        <f t="shared" si="773"/>
        <v/>
      </c>
      <c r="AG2911" s="2" t="str">
        <f t="shared" si="774"/>
        <v/>
      </c>
      <c r="AH2911" s="2" t="str">
        <f t="shared" si="775"/>
        <v/>
      </c>
      <c r="AI2911" s="2" t="str">
        <f t="shared" si="776"/>
        <v/>
      </c>
      <c r="AK2911" s="2" t="str">
        <f t="shared" si="777"/>
        <v/>
      </c>
      <c r="AL2911" s="2" t="str">
        <f t="shared" si="778"/>
        <v/>
      </c>
      <c r="AM2911" s="2" t="str">
        <f t="shared" si="779"/>
        <v/>
      </c>
      <c r="AN2911" s="2" t="str">
        <f t="shared" si="780"/>
        <v/>
      </c>
      <c r="AO2911" s="2">
        <f t="shared" si="781"/>
        <v>12988</v>
      </c>
    </row>
    <row r="2912" spans="1:41" x14ac:dyDescent="0.3">
      <c r="A2912" s="111">
        <v>44693.938148148147</v>
      </c>
      <c r="B2912" s="78" t="s">
        <v>3936</v>
      </c>
      <c r="C2912" s="78" t="s">
        <v>835</v>
      </c>
      <c r="D2912" s="78" t="s">
        <v>1211</v>
      </c>
      <c r="E2912" s="78">
        <v>32</v>
      </c>
      <c r="F2912" s="78" t="s">
        <v>808</v>
      </c>
      <c r="G2912" s="78" t="s">
        <v>84</v>
      </c>
      <c r="H2912" s="112" t="s">
        <v>202</v>
      </c>
      <c r="I2912" s="112">
        <v>4</v>
      </c>
      <c r="J2912" s="113">
        <v>44693.937939814816</v>
      </c>
      <c r="K2912" s="113">
        <v>44693.938148148147</v>
      </c>
      <c r="M2912" s="113">
        <v>44693.948055555556</v>
      </c>
      <c r="N2912" s="113">
        <v>44693.94809027778</v>
      </c>
      <c r="O2912" s="78" t="s">
        <v>1187</v>
      </c>
      <c r="P2912" s="78" t="str">
        <f t="shared" si="765"/>
        <v>CIC</v>
      </c>
      <c r="S2912" s="78" t="str">
        <f t="shared" si="766"/>
        <v/>
      </c>
      <c r="V2912" s="78" t="str">
        <f t="shared" si="767"/>
        <v/>
      </c>
      <c r="W2912" s="113">
        <v>44693.963391203702</v>
      </c>
      <c r="X2912" s="113">
        <f t="shared" si="768"/>
        <v>9.9074074096279219E-3</v>
      </c>
      <c r="Y2912" s="113" t="str">
        <f t="shared" si="769"/>
        <v/>
      </c>
      <c r="Z2912" s="113" t="str">
        <f t="shared" si="770"/>
        <v/>
      </c>
      <c r="AB2912" s="2" t="str">
        <f t="shared" si="771"/>
        <v/>
      </c>
      <c r="AC2912" s="2" t="str">
        <f t="shared" si="771"/>
        <v/>
      </c>
      <c r="AE2912" s="2" t="str">
        <f t="shared" si="772"/>
        <v/>
      </c>
      <c r="AF2912" s="2" t="str">
        <f t="shared" si="773"/>
        <v/>
      </c>
      <c r="AG2912" s="2" t="str">
        <f t="shared" si="774"/>
        <v/>
      </c>
      <c r="AH2912" s="2" t="str">
        <f t="shared" si="775"/>
        <v/>
      </c>
      <c r="AI2912" s="2" t="str">
        <f t="shared" si="776"/>
        <v/>
      </c>
      <c r="AK2912" s="2" t="str">
        <f t="shared" si="777"/>
        <v/>
      </c>
      <c r="AL2912" s="2" t="str">
        <f t="shared" si="778"/>
        <v/>
      </c>
      <c r="AM2912" s="2" t="str">
        <f t="shared" si="779"/>
        <v/>
      </c>
      <c r="AN2912" s="2" t="str">
        <f t="shared" si="780"/>
        <v/>
      </c>
      <c r="AO2912" s="2" t="str">
        <f t="shared" si="781"/>
        <v/>
      </c>
    </row>
    <row r="2913" spans="1:41" x14ac:dyDescent="0.3">
      <c r="A2913" s="111">
        <v>44693.961516203701</v>
      </c>
      <c r="B2913" s="78" t="s">
        <v>3937</v>
      </c>
      <c r="C2913" s="78" t="s">
        <v>835</v>
      </c>
      <c r="D2913" s="78" t="s">
        <v>1739</v>
      </c>
      <c r="E2913" s="78">
        <v>65</v>
      </c>
      <c r="F2913" s="78" t="s">
        <v>807</v>
      </c>
      <c r="G2913" s="78" t="s">
        <v>108</v>
      </c>
      <c r="H2913" s="112" t="s">
        <v>240</v>
      </c>
      <c r="I2913" s="112">
        <v>2</v>
      </c>
      <c r="J2913" s="113">
        <v>44693.961134259262</v>
      </c>
      <c r="K2913" s="113">
        <v>44693.961516203701</v>
      </c>
      <c r="M2913" s="113">
        <v>44693.963391203702</v>
      </c>
      <c r="P2913" s="78" t="str">
        <f t="shared" si="765"/>
        <v/>
      </c>
      <c r="S2913" s="78" t="str">
        <f t="shared" si="766"/>
        <v/>
      </c>
      <c r="V2913" s="78" t="str">
        <f t="shared" si="767"/>
        <v/>
      </c>
      <c r="W2913" s="113">
        <v>44693.972303240742</v>
      </c>
      <c r="X2913" s="113">
        <f t="shared" si="768"/>
        <v>1.8750000017462298E-3</v>
      </c>
      <c r="Y2913" s="113" t="str">
        <f t="shared" si="769"/>
        <v/>
      </c>
      <c r="Z2913" s="113" t="str">
        <f t="shared" si="770"/>
        <v/>
      </c>
      <c r="AB2913" s="2" t="str">
        <f t="shared" si="771"/>
        <v/>
      </c>
      <c r="AC2913" s="2" t="str">
        <f t="shared" si="771"/>
        <v/>
      </c>
      <c r="AE2913" s="2" t="str">
        <f t="shared" si="772"/>
        <v/>
      </c>
      <c r="AF2913" s="2" t="str">
        <f t="shared" si="773"/>
        <v/>
      </c>
      <c r="AG2913" s="2" t="str">
        <f t="shared" si="774"/>
        <v/>
      </c>
      <c r="AH2913" s="2" t="str">
        <f t="shared" si="775"/>
        <v/>
      </c>
      <c r="AI2913" s="2" t="str">
        <f t="shared" si="776"/>
        <v/>
      </c>
      <c r="AK2913" s="2" t="str">
        <f t="shared" si="777"/>
        <v/>
      </c>
      <c r="AL2913" s="2" t="str">
        <f t="shared" si="778"/>
        <v/>
      </c>
      <c r="AM2913" s="2" t="str">
        <f t="shared" si="779"/>
        <v/>
      </c>
      <c r="AN2913" s="2" t="str">
        <f t="shared" si="780"/>
        <v/>
      </c>
      <c r="AO2913" s="2" t="str">
        <f t="shared" si="781"/>
        <v/>
      </c>
    </row>
    <row r="2914" spans="1:41" x14ac:dyDescent="0.3">
      <c r="A2914" s="111">
        <v>44693.961516203701</v>
      </c>
      <c r="B2914" s="78" t="s">
        <v>3937</v>
      </c>
      <c r="C2914" s="78" t="s">
        <v>846</v>
      </c>
      <c r="D2914" s="78" t="s">
        <v>1739</v>
      </c>
      <c r="E2914" s="78">
        <v>65</v>
      </c>
      <c r="F2914" s="78" t="s">
        <v>807</v>
      </c>
      <c r="G2914" s="78" t="s">
        <v>108</v>
      </c>
      <c r="H2914" s="112" t="s">
        <v>240</v>
      </c>
      <c r="I2914" s="112">
        <v>2</v>
      </c>
      <c r="J2914" s="113">
        <v>44693.961134259262</v>
      </c>
      <c r="K2914" s="113">
        <v>44693.961516203701</v>
      </c>
      <c r="M2914" s="113">
        <v>44693.964189814818</v>
      </c>
      <c r="N2914" s="113">
        <v>44693.964224537034</v>
      </c>
      <c r="O2914" s="78" t="s">
        <v>1187</v>
      </c>
      <c r="P2914" s="78" t="str">
        <f t="shared" si="765"/>
        <v>CIC</v>
      </c>
      <c r="S2914" s="78" t="str">
        <f t="shared" si="766"/>
        <v/>
      </c>
      <c r="V2914" s="78" t="str">
        <f t="shared" si="767"/>
        <v/>
      </c>
      <c r="W2914" s="113">
        <v>44693.972291666665</v>
      </c>
      <c r="X2914" s="113">
        <f t="shared" si="768"/>
        <v>2.6736111176433042E-3</v>
      </c>
      <c r="Y2914" s="113" t="str">
        <f t="shared" si="769"/>
        <v/>
      </c>
      <c r="Z2914" s="113" t="str">
        <f t="shared" si="770"/>
        <v/>
      </c>
      <c r="AB2914" s="2" t="str">
        <f t="shared" si="771"/>
        <v/>
      </c>
      <c r="AC2914" s="2" t="str">
        <f t="shared" si="771"/>
        <v/>
      </c>
      <c r="AE2914" s="2" t="str">
        <f t="shared" si="772"/>
        <v/>
      </c>
      <c r="AF2914" s="2" t="str">
        <f t="shared" si="773"/>
        <v/>
      </c>
      <c r="AG2914" s="2" t="str">
        <f t="shared" si="774"/>
        <v/>
      </c>
      <c r="AH2914" s="2" t="str">
        <f t="shared" si="775"/>
        <v/>
      </c>
      <c r="AI2914" s="2" t="str">
        <f t="shared" si="776"/>
        <v/>
      </c>
      <c r="AK2914" s="2" t="str">
        <f t="shared" si="777"/>
        <v/>
      </c>
      <c r="AL2914" s="2" t="str">
        <f t="shared" si="778"/>
        <v/>
      </c>
      <c r="AM2914" s="2" t="str">
        <f t="shared" si="779"/>
        <v/>
      </c>
      <c r="AN2914" s="2" t="str">
        <f t="shared" si="780"/>
        <v/>
      </c>
      <c r="AO2914" s="2" t="str">
        <f t="shared" si="781"/>
        <v/>
      </c>
    </row>
    <row r="2915" spans="1:41" x14ac:dyDescent="0.3">
      <c r="A2915" s="111">
        <v>44694.036122685182</v>
      </c>
      <c r="B2915" s="78" t="s">
        <v>3938</v>
      </c>
      <c r="C2915" s="78" t="s">
        <v>846</v>
      </c>
      <c r="D2915" s="78" t="s">
        <v>1866</v>
      </c>
      <c r="E2915" s="78">
        <v>128</v>
      </c>
      <c r="F2915" s="78" t="s">
        <v>808</v>
      </c>
      <c r="G2915" s="78" t="s">
        <v>102</v>
      </c>
      <c r="H2915" s="112" t="s">
        <v>206</v>
      </c>
      <c r="I2915" s="112">
        <v>3</v>
      </c>
      <c r="J2915" s="113">
        <v>44694.033263888887</v>
      </c>
      <c r="K2915" s="113">
        <v>44694.036122685182</v>
      </c>
      <c r="M2915" s="113">
        <v>44694.036874999998</v>
      </c>
      <c r="N2915" s="113">
        <v>44694.036921296298</v>
      </c>
      <c r="O2915" s="78" t="s">
        <v>1187</v>
      </c>
      <c r="P2915" s="78" t="str">
        <f t="shared" si="765"/>
        <v>CIC</v>
      </c>
      <c r="Q2915" s="113">
        <v>44694.037141203706</v>
      </c>
      <c r="R2915" s="78" t="s">
        <v>1187</v>
      </c>
      <c r="S2915" s="78" t="str">
        <f t="shared" si="766"/>
        <v>CIC</v>
      </c>
      <c r="T2915" s="113">
        <v>44694.042766203704</v>
      </c>
      <c r="U2915" s="78" t="s">
        <v>1220</v>
      </c>
      <c r="V2915" s="78" t="str">
        <f t="shared" si="767"/>
        <v>PLOEG</v>
      </c>
      <c r="W2915" s="113">
        <v>44694.078425925924</v>
      </c>
      <c r="X2915" s="113">
        <f t="shared" si="768"/>
        <v>7.5231481605442241E-4</v>
      </c>
      <c r="Y2915" s="113">
        <f t="shared" si="769"/>
        <v>5.8912037056870759E-3</v>
      </c>
      <c r="Z2915" s="113">
        <f t="shared" si="770"/>
        <v>3.5659722219861578E-2</v>
      </c>
      <c r="AB2915" s="2">
        <f t="shared" si="771"/>
        <v>509</v>
      </c>
      <c r="AC2915" s="2">
        <f t="shared" si="771"/>
        <v>3081</v>
      </c>
      <c r="AE2915" s="2" t="str">
        <f t="shared" si="772"/>
        <v/>
      </c>
      <c r="AF2915" s="2" t="str">
        <f t="shared" si="773"/>
        <v/>
      </c>
      <c r="AG2915" s="2" t="str">
        <f t="shared" si="774"/>
        <v/>
      </c>
      <c r="AH2915" s="2">
        <f t="shared" si="775"/>
        <v>509</v>
      </c>
      <c r="AI2915" s="2" t="str">
        <f t="shared" si="776"/>
        <v/>
      </c>
      <c r="AK2915" s="2" t="str">
        <f t="shared" si="777"/>
        <v/>
      </c>
      <c r="AL2915" s="2" t="str">
        <f t="shared" si="778"/>
        <v/>
      </c>
      <c r="AM2915" s="2" t="str">
        <f t="shared" si="779"/>
        <v/>
      </c>
      <c r="AN2915" s="2">
        <f t="shared" si="780"/>
        <v>3081</v>
      </c>
      <c r="AO2915" s="2" t="str">
        <f t="shared" si="781"/>
        <v/>
      </c>
    </row>
    <row r="2916" spans="1:41" x14ac:dyDescent="0.3">
      <c r="A2916" s="111">
        <v>44694.445208333331</v>
      </c>
      <c r="B2916" s="78" t="s">
        <v>3939</v>
      </c>
      <c r="C2916" s="78" t="s">
        <v>951</v>
      </c>
      <c r="D2916" s="78" t="s">
        <v>2647</v>
      </c>
      <c r="E2916" s="78">
        <v>10</v>
      </c>
      <c r="F2916" s="78" t="s">
        <v>807</v>
      </c>
      <c r="G2916" s="78" t="s">
        <v>90</v>
      </c>
      <c r="H2916" s="112" t="s">
        <v>224</v>
      </c>
      <c r="I2916" s="112">
        <v>2</v>
      </c>
      <c r="J2916" s="113">
        <v>44694.444953703707</v>
      </c>
      <c r="K2916" s="113">
        <v>44694.445208333331</v>
      </c>
      <c r="M2916" s="113">
        <v>44694.44630787037</v>
      </c>
      <c r="N2916" s="113">
        <v>44694.44635416667</v>
      </c>
      <c r="O2916" s="78" t="s">
        <v>1187</v>
      </c>
      <c r="P2916" s="78" t="str">
        <f t="shared" si="765"/>
        <v>CIC</v>
      </c>
      <c r="S2916" s="78" t="str">
        <f t="shared" si="766"/>
        <v/>
      </c>
      <c r="T2916" s="113">
        <v>44694.449803240743</v>
      </c>
      <c r="U2916" s="78" t="s">
        <v>1187</v>
      </c>
      <c r="V2916" s="78" t="str">
        <f t="shared" si="767"/>
        <v>CIC</v>
      </c>
      <c r="W2916" s="113">
        <v>44694.464432870373</v>
      </c>
      <c r="X2916" s="113">
        <f t="shared" si="768"/>
        <v>1.0995370394084603E-3</v>
      </c>
      <c r="Y2916" s="113">
        <f t="shared" si="769"/>
        <v>3.4953703725477681E-3</v>
      </c>
      <c r="Z2916" s="113">
        <f t="shared" si="770"/>
        <v>1.4629629629780538E-2</v>
      </c>
      <c r="AB2916" s="2">
        <f t="shared" si="771"/>
        <v>302</v>
      </c>
      <c r="AC2916" s="2">
        <f t="shared" si="771"/>
        <v>1264</v>
      </c>
      <c r="AE2916" s="2" t="str">
        <f t="shared" si="772"/>
        <v/>
      </c>
      <c r="AF2916" s="2" t="str">
        <f t="shared" si="773"/>
        <v/>
      </c>
      <c r="AG2916" s="2">
        <f t="shared" si="774"/>
        <v>302</v>
      </c>
      <c r="AH2916" s="2" t="str">
        <f t="shared" si="775"/>
        <v/>
      </c>
      <c r="AI2916" s="2" t="str">
        <f t="shared" si="776"/>
        <v/>
      </c>
      <c r="AK2916" s="2" t="str">
        <f t="shared" si="777"/>
        <v/>
      </c>
      <c r="AL2916" s="2" t="str">
        <f t="shared" si="778"/>
        <v/>
      </c>
      <c r="AM2916" s="2">
        <f t="shared" si="779"/>
        <v>1264</v>
      </c>
      <c r="AN2916" s="2" t="str">
        <f t="shared" si="780"/>
        <v/>
      </c>
      <c r="AO2916" s="2" t="str">
        <f t="shared" si="781"/>
        <v/>
      </c>
    </row>
    <row r="2917" spans="1:41" x14ac:dyDescent="0.3">
      <c r="A2917" s="111">
        <v>44694.445208333331</v>
      </c>
      <c r="B2917" s="78" t="s">
        <v>3939</v>
      </c>
      <c r="C2917" s="78" t="s">
        <v>886</v>
      </c>
      <c r="D2917" s="78" t="s">
        <v>2647</v>
      </c>
      <c r="E2917" s="78">
        <v>10</v>
      </c>
      <c r="F2917" s="78" t="s">
        <v>807</v>
      </c>
      <c r="G2917" s="78" t="s">
        <v>90</v>
      </c>
      <c r="H2917" s="112" t="s">
        <v>224</v>
      </c>
      <c r="I2917" s="112">
        <v>2</v>
      </c>
      <c r="J2917" s="113">
        <v>44694.444953703707</v>
      </c>
      <c r="K2917" s="113">
        <v>44694.445208333331</v>
      </c>
      <c r="M2917" s="113">
        <v>44694.446562500001</v>
      </c>
      <c r="N2917" s="113">
        <v>44694.446585648147</v>
      </c>
      <c r="O2917" s="78" t="s">
        <v>1187</v>
      </c>
      <c r="P2917" s="78" t="str">
        <f t="shared" si="765"/>
        <v>CIC</v>
      </c>
      <c r="S2917" s="78" t="str">
        <f t="shared" si="766"/>
        <v/>
      </c>
      <c r="T2917" s="113">
        <v>44694.454814814817</v>
      </c>
      <c r="U2917" s="78" t="s">
        <v>1258</v>
      </c>
      <c r="V2917" s="78" t="str">
        <f t="shared" si="767"/>
        <v>PLOEG</v>
      </c>
      <c r="W2917" s="113">
        <v>44694.465011574073</v>
      </c>
      <c r="X2917" s="113">
        <f t="shared" si="768"/>
        <v>1.3541666703531519E-3</v>
      </c>
      <c r="Y2917" s="113">
        <f t="shared" si="769"/>
        <v>8.2523148157633841E-3</v>
      </c>
      <c r="Z2917" s="113">
        <f t="shared" si="770"/>
        <v>1.0196759256359655E-2</v>
      </c>
      <c r="AB2917" s="2">
        <f t="shared" si="771"/>
        <v>713</v>
      </c>
      <c r="AC2917" s="2">
        <f t="shared" si="771"/>
        <v>881</v>
      </c>
      <c r="AE2917" s="2" t="str">
        <f t="shared" si="772"/>
        <v/>
      </c>
      <c r="AF2917" s="2" t="str">
        <f t="shared" si="773"/>
        <v/>
      </c>
      <c r="AG2917" s="2">
        <f t="shared" si="774"/>
        <v>713</v>
      </c>
      <c r="AH2917" s="2" t="str">
        <f t="shared" si="775"/>
        <v/>
      </c>
      <c r="AI2917" s="2" t="str">
        <f t="shared" si="776"/>
        <v/>
      </c>
      <c r="AK2917" s="2" t="str">
        <f t="shared" si="777"/>
        <v/>
      </c>
      <c r="AL2917" s="2" t="str">
        <f t="shared" si="778"/>
        <v/>
      </c>
      <c r="AM2917" s="2">
        <f t="shared" si="779"/>
        <v>881</v>
      </c>
      <c r="AN2917" s="2" t="str">
        <f t="shared" si="780"/>
        <v/>
      </c>
      <c r="AO2917" s="2" t="str">
        <f t="shared" si="781"/>
        <v/>
      </c>
    </row>
    <row r="2918" spans="1:41" x14ac:dyDescent="0.3">
      <c r="A2918" s="111">
        <v>44694.445208333331</v>
      </c>
      <c r="B2918" s="78" t="s">
        <v>3939</v>
      </c>
      <c r="C2918" s="78" t="s">
        <v>850</v>
      </c>
      <c r="D2918" s="78" t="s">
        <v>2647</v>
      </c>
      <c r="E2918" s="78">
        <v>10</v>
      </c>
      <c r="F2918" s="78" t="s">
        <v>807</v>
      </c>
      <c r="G2918" s="78" t="s">
        <v>90</v>
      </c>
      <c r="H2918" s="112" t="s">
        <v>224</v>
      </c>
      <c r="I2918" s="112">
        <v>2</v>
      </c>
      <c r="J2918" s="113">
        <v>44694.444953703707</v>
      </c>
      <c r="K2918" s="113">
        <v>44694.445208333331</v>
      </c>
      <c r="M2918" s="113">
        <v>44694.501018518517</v>
      </c>
      <c r="N2918" s="113">
        <v>44694.50104166667</v>
      </c>
      <c r="O2918" s="78" t="s">
        <v>1187</v>
      </c>
      <c r="P2918" s="78" t="str">
        <f t="shared" si="765"/>
        <v>CIC</v>
      </c>
      <c r="Q2918" s="113">
        <v>44694.501805555556</v>
      </c>
      <c r="R2918" s="78" t="s">
        <v>1344</v>
      </c>
      <c r="S2918" s="78" t="str">
        <f t="shared" si="766"/>
        <v>PLOEG</v>
      </c>
      <c r="T2918" s="113">
        <v>44694.512094907404</v>
      </c>
      <c r="U2918" s="78" t="s">
        <v>1344</v>
      </c>
      <c r="V2918" s="78" t="str">
        <f t="shared" si="767"/>
        <v>PLOEG</v>
      </c>
      <c r="W2918" s="113">
        <v>44694.542604166665</v>
      </c>
      <c r="X2918" s="113">
        <f t="shared" si="768"/>
        <v>5.5810185185691807E-2</v>
      </c>
      <c r="Y2918" s="113">
        <f t="shared" si="769"/>
        <v>1.1076388887886424E-2</v>
      </c>
      <c r="Z2918" s="113">
        <f t="shared" si="770"/>
        <v>3.050925926072523E-2</v>
      </c>
      <c r="AB2918" s="2">
        <f t="shared" si="771"/>
        <v>957</v>
      </c>
      <c r="AC2918" s="2">
        <f t="shared" si="771"/>
        <v>2636</v>
      </c>
      <c r="AE2918" s="2" t="str">
        <f t="shared" si="772"/>
        <v/>
      </c>
      <c r="AF2918" s="2" t="str">
        <f t="shared" si="773"/>
        <v/>
      </c>
      <c r="AG2918" s="2">
        <f t="shared" si="774"/>
        <v>957</v>
      </c>
      <c r="AH2918" s="2" t="str">
        <f t="shared" si="775"/>
        <v/>
      </c>
      <c r="AI2918" s="2" t="str">
        <f t="shared" si="776"/>
        <v/>
      </c>
      <c r="AK2918" s="2" t="str">
        <f t="shared" si="777"/>
        <v/>
      </c>
      <c r="AL2918" s="2" t="str">
        <f t="shared" si="778"/>
        <v/>
      </c>
      <c r="AM2918" s="2">
        <f t="shared" si="779"/>
        <v>2636</v>
      </c>
      <c r="AN2918" s="2" t="str">
        <f t="shared" si="780"/>
        <v/>
      </c>
      <c r="AO2918" s="2" t="str">
        <f t="shared" si="781"/>
        <v/>
      </c>
    </row>
    <row r="2919" spans="1:41" x14ac:dyDescent="0.3">
      <c r="A2919" s="111">
        <v>44694.46197916667</v>
      </c>
      <c r="B2919" s="78" t="s">
        <v>3940</v>
      </c>
      <c r="C2919" s="78" t="s">
        <v>951</v>
      </c>
      <c r="D2919" s="78" t="s">
        <v>1394</v>
      </c>
      <c r="E2919" s="78">
        <v>9</v>
      </c>
      <c r="F2919" s="78" t="s">
        <v>809</v>
      </c>
      <c r="G2919" s="78" t="s">
        <v>90</v>
      </c>
      <c r="H2919" s="112" t="s">
        <v>298</v>
      </c>
      <c r="I2919" s="112">
        <v>2</v>
      </c>
      <c r="J2919" s="113">
        <v>44694.46197916667</v>
      </c>
      <c r="K2919" s="113">
        <v>44694.46197916667</v>
      </c>
      <c r="M2919" s="113">
        <v>44694.464525462965</v>
      </c>
      <c r="N2919" s="113">
        <v>44694.464583333334</v>
      </c>
      <c r="O2919" s="78" t="s">
        <v>1185</v>
      </c>
      <c r="P2919" s="78" t="str">
        <f t="shared" si="765"/>
        <v>CIC</v>
      </c>
      <c r="Q2919" s="113">
        <v>44694.465115740742</v>
      </c>
      <c r="R2919" s="78" t="s">
        <v>1185</v>
      </c>
      <c r="S2919" s="78" t="str">
        <f t="shared" si="766"/>
        <v>CIC</v>
      </c>
      <c r="T2919" s="113">
        <v>44694.474224537036</v>
      </c>
      <c r="U2919" s="78" t="s">
        <v>1187</v>
      </c>
      <c r="V2919" s="78" t="str">
        <f t="shared" si="767"/>
        <v>CIC</v>
      </c>
      <c r="W2919" s="113">
        <v>44694.495358796295</v>
      </c>
      <c r="X2919" s="113">
        <f t="shared" si="768"/>
        <v>2.5462962948950008E-3</v>
      </c>
      <c r="Y2919" s="113">
        <f t="shared" si="769"/>
        <v>9.6990740712499246E-3</v>
      </c>
      <c r="Z2919" s="113">
        <f t="shared" si="770"/>
        <v>2.1134259259270038E-2</v>
      </c>
      <c r="AB2919" s="2">
        <f t="shared" si="771"/>
        <v>838</v>
      </c>
      <c r="AC2919" s="2">
        <f t="shared" si="771"/>
        <v>1826</v>
      </c>
      <c r="AE2919" s="2" t="str">
        <f t="shared" si="772"/>
        <v/>
      </c>
      <c r="AF2919" s="2" t="str">
        <f t="shared" si="773"/>
        <v/>
      </c>
      <c r="AG2919" s="2">
        <f t="shared" si="774"/>
        <v>838</v>
      </c>
      <c r="AH2919" s="2" t="str">
        <f t="shared" si="775"/>
        <v/>
      </c>
      <c r="AI2919" s="2" t="str">
        <f t="shared" si="776"/>
        <v/>
      </c>
      <c r="AK2919" s="2" t="str">
        <f t="shared" si="777"/>
        <v/>
      </c>
      <c r="AL2919" s="2" t="str">
        <f t="shared" si="778"/>
        <v/>
      </c>
      <c r="AM2919" s="2">
        <f t="shared" si="779"/>
        <v>1826</v>
      </c>
      <c r="AN2919" s="2" t="str">
        <f t="shared" si="780"/>
        <v/>
      </c>
      <c r="AO2919" s="2" t="str">
        <f t="shared" si="781"/>
        <v/>
      </c>
    </row>
    <row r="2920" spans="1:41" x14ac:dyDescent="0.3">
      <c r="A2920" s="111">
        <v>44694.46197916667</v>
      </c>
      <c r="B2920" s="78" t="s">
        <v>3940</v>
      </c>
      <c r="C2920" s="78" t="s">
        <v>886</v>
      </c>
      <c r="D2920" s="78" t="s">
        <v>1394</v>
      </c>
      <c r="E2920" s="78">
        <v>9</v>
      </c>
      <c r="F2920" s="78" t="s">
        <v>809</v>
      </c>
      <c r="G2920" s="78" t="s">
        <v>90</v>
      </c>
      <c r="H2920" s="112" t="s">
        <v>298</v>
      </c>
      <c r="I2920" s="112">
        <v>2</v>
      </c>
      <c r="J2920" s="113">
        <v>44694.46197916667</v>
      </c>
      <c r="K2920" s="113">
        <v>44694.46197916667</v>
      </c>
      <c r="M2920" s="113">
        <v>44694.465057870373</v>
      </c>
      <c r="P2920" s="78" t="str">
        <f t="shared" si="765"/>
        <v/>
      </c>
      <c r="Q2920" s="113">
        <v>44694.465092592596</v>
      </c>
      <c r="R2920" s="78" t="s">
        <v>1185</v>
      </c>
      <c r="S2920" s="78" t="str">
        <f t="shared" si="766"/>
        <v>CIC</v>
      </c>
      <c r="T2920" s="113">
        <v>44694.474259259259</v>
      </c>
      <c r="U2920" s="78" t="s">
        <v>1187</v>
      </c>
      <c r="V2920" s="78" t="str">
        <f t="shared" si="767"/>
        <v>CIC</v>
      </c>
      <c r="W2920" s="113">
        <v>44694.495312500003</v>
      </c>
      <c r="X2920" s="113">
        <f t="shared" si="768"/>
        <v>3.0787037030677311E-3</v>
      </c>
      <c r="Y2920" s="113">
        <f t="shared" si="769"/>
        <v>9.2013888861401938E-3</v>
      </c>
      <c r="Z2920" s="113">
        <f t="shared" si="770"/>
        <v>2.1053240743640345E-2</v>
      </c>
      <c r="AB2920" s="2">
        <f t="shared" si="771"/>
        <v>795</v>
      </c>
      <c r="AC2920" s="2">
        <f t="shared" si="771"/>
        <v>1819</v>
      </c>
      <c r="AE2920" s="2" t="str">
        <f t="shared" si="772"/>
        <v/>
      </c>
      <c r="AF2920" s="2" t="str">
        <f t="shared" si="773"/>
        <v/>
      </c>
      <c r="AG2920" s="2">
        <f t="shared" si="774"/>
        <v>795</v>
      </c>
      <c r="AH2920" s="2" t="str">
        <f t="shared" si="775"/>
        <v/>
      </c>
      <c r="AI2920" s="2" t="str">
        <f t="shared" si="776"/>
        <v/>
      </c>
      <c r="AK2920" s="2" t="str">
        <f t="shared" si="777"/>
        <v/>
      </c>
      <c r="AL2920" s="2" t="str">
        <f t="shared" si="778"/>
        <v/>
      </c>
      <c r="AM2920" s="2">
        <f t="shared" si="779"/>
        <v>1819</v>
      </c>
      <c r="AN2920" s="2" t="str">
        <f t="shared" si="780"/>
        <v/>
      </c>
      <c r="AO2920" s="2" t="str">
        <f t="shared" si="781"/>
        <v/>
      </c>
    </row>
    <row r="2921" spans="1:41" x14ac:dyDescent="0.3">
      <c r="A2921" s="111">
        <v>44694.462118055555</v>
      </c>
      <c r="B2921" s="78" t="s">
        <v>3941</v>
      </c>
      <c r="C2921" s="78" t="s">
        <v>850</v>
      </c>
      <c r="D2921" s="78" t="s">
        <v>1599</v>
      </c>
      <c r="F2921" s="78" t="s">
        <v>808</v>
      </c>
      <c r="G2921" s="78" t="s">
        <v>96</v>
      </c>
      <c r="H2921" s="112" t="s">
        <v>232</v>
      </c>
      <c r="I2921" s="112">
        <v>3</v>
      </c>
      <c r="J2921" s="113">
        <v>44694.460752314815</v>
      </c>
      <c r="K2921" s="113">
        <v>44694.462118055555</v>
      </c>
      <c r="M2921" s="113">
        <v>44694.478483796294</v>
      </c>
      <c r="N2921" s="113">
        <v>44694.478518518517</v>
      </c>
      <c r="O2921" s="78" t="s">
        <v>1187</v>
      </c>
      <c r="P2921" s="78" t="str">
        <f t="shared" si="765"/>
        <v>CIC</v>
      </c>
      <c r="Q2921" s="113">
        <v>44694.479050925926</v>
      </c>
      <c r="R2921" s="78" t="s">
        <v>1344</v>
      </c>
      <c r="S2921" s="78" t="str">
        <f t="shared" si="766"/>
        <v>PLOEG</v>
      </c>
      <c r="T2921" s="113">
        <v>44694.491990740738</v>
      </c>
      <c r="U2921" s="78" t="s">
        <v>1344</v>
      </c>
      <c r="V2921" s="78" t="str">
        <f t="shared" si="767"/>
        <v>PLOEG</v>
      </c>
      <c r="W2921" s="113">
        <v>44694.500949074078</v>
      </c>
      <c r="X2921" s="113">
        <f t="shared" si="768"/>
        <v>1.636574073927477E-2</v>
      </c>
      <c r="Y2921" s="113">
        <f t="shared" si="769"/>
        <v>1.3506944444088731E-2</v>
      </c>
      <c r="Z2921" s="113">
        <f t="shared" si="770"/>
        <v>8.9583333392511122E-3</v>
      </c>
      <c r="AB2921" s="2">
        <f t="shared" si="771"/>
        <v>1167</v>
      </c>
      <c r="AC2921" s="2">
        <f t="shared" si="771"/>
        <v>774</v>
      </c>
      <c r="AE2921" s="2" t="str">
        <f t="shared" si="772"/>
        <v/>
      </c>
      <c r="AF2921" s="2" t="str">
        <f t="shared" si="773"/>
        <v/>
      </c>
      <c r="AG2921" s="2" t="str">
        <f t="shared" si="774"/>
        <v/>
      </c>
      <c r="AH2921" s="2">
        <f t="shared" si="775"/>
        <v>1167</v>
      </c>
      <c r="AI2921" s="2" t="str">
        <f t="shared" si="776"/>
        <v/>
      </c>
      <c r="AK2921" s="2" t="str">
        <f t="shared" si="777"/>
        <v/>
      </c>
      <c r="AL2921" s="2" t="str">
        <f t="shared" si="778"/>
        <v/>
      </c>
      <c r="AM2921" s="2" t="str">
        <f t="shared" si="779"/>
        <v/>
      </c>
      <c r="AN2921" s="2">
        <f t="shared" si="780"/>
        <v>774</v>
      </c>
      <c r="AO2921" s="2" t="str">
        <f t="shared" si="781"/>
        <v/>
      </c>
    </row>
    <row r="2922" spans="1:41" x14ac:dyDescent="0.3">
      <c r="A2922" s="111">
        <v>44694.510011574072</v>
      </c>
      <c r="B2922" s="78" t="s">
        <v>3942</v>
      </c>
      <c r="C2922" s="78" t="s">
        <v>886</v>
      </c>
      <c r="D2922" s="78" t="s">
        <v>1534</v>
      </c>
      <c r="F2922" s="78" t="s">
        <v>809</v>
      </c>
      <c r="G2922" s="78" t="s">
        <v>104</v>
      </c>
      <c r="H2922" s="112" t="s">
        <v>198</v>
      </c>
      <c r="I2922" s="112">
        <v>3</v>
      </c>
      <c r="J2922" s="113">
        <v>44694.508090277777</v>
      </c>
      <c r="K2922" s="113">
        <v>44694.510011574072</v>
      </c>
      <c r="M2922" s="113">
        <v>44694.51190972222</v>
      </c>
      <c r="N2922" s="113">
        <v>44694.511932870373</v>
      </c>
      <c r="O2922" s="78" t="s">
        <v>1185</v>
      </c>
      <c r="P2922" s="78" t="str">
        <f t="shared" si="765"/>
        <v>CIC</v>
      </c>
      <c r="Q2922" s="113">
        <v>44694.530324074076</v>
      </c>
      <c r="R2922" s="78" t="s">
        <v>1258</v>
      </c>
      <c r="S2922" s="78" t="str">
        <f t="shared" si="766"/>
        <v>PLOEG</v>
      </c>
      <c r="T2922" s="113">
        <v>44694.541412037041</v>
      </c>
      <c r="U2922" s="78" t="s">
        <v>1258</v>
      </c>
      <c r="V2922" s="78" t="str">
        <f t="shared" si="767"/>
        <v>PLOEG</v>
      </c>
      <c r="W2922" s="113">
        <v>44694.543854166666</v>
      </c>
      <c r="X2922" s="113">
        <f t="shared" si="768"/>
        <v>1.898148148029577E-3</v>
      </c>
      <c r="Y2922" s="113">
        <f t="shared" si="769"/>
        <v>2.9502314821002074E-2</v>
      </c>
      <c r="Z2922" s="113">
        <f t="shared" si="770"/>
        <v>2.4421296257060021E-3</v>
      </c>
      <c r="AB2922" s="2">
        <f t="shared" si="771"/>
        <v>2549</v>
      </c>
      <c r="AC2922" s="2">
        <f t="shared" si="771"/>
        <v>211</v>
      </c>
      <c r="AE2922" s="2" t="str">
        <f t="shared" si="772"/>
        <v/>
      </c>
      <c r="AF2922" s="2" t="str">
        <f t="shared" si="773"/>
        <v/>
      </c>
      <c r="AG2922" s="2" t="str">
        <f t="shared" si="774"/>
        <v/>
      </c>
      <c r="AH2922" s="2">
        <f t="shared" si="775"/>
        <v>2549</v>
      </c>
      <c r="AI2922" s="2" t="str">
        <f t="shared" si="776"/>
        <v/>
      </c>
      <c r="AK2922" s="2" t="str">
        <f t="shared" si="777"/>
        <v/>
      </c>
      <c r="AL2922" s="2" t="str">
        <f t="shared" si="778"/>
        <v/>
      </c>
      <c r="AM2922" s="2" t="str">
        <f t="shared" si="779"/>
        <v/>
      </c>
      <c r="AN2922" s="2">
        <f t="shared" si="780"/>
        <v>211</v>
      </c>
      <c r="AO2922" s="2" t="str">
        <f t="shared" si="781"/>
        <v/>
      </c>
    </row>
    <row r="2923" spans="1:41" x14ac:dyDescent="0.3">
      <c r="A2923" s="111">
        <v>44694.571296296293</v>
      </c>
      <c r="B2923" s="78" t="s">
        <v>3943</v>
      </c>
      <c r="C2923" s="78" t="s">
        <v>850</v>
      </c>
      <c r="D2923" s="78" t="s">
        <v>1439</v>
      </c>
      <c r="E2923" s="78">
        <v>99</v>
      </c>
      <c r="F2923" s="78" t="s">
        <v>808</v>
      </c>
      <c r="G2923" s="78" t="s">
        <v>104</v>
      </c>
      <c r="H2923" s="112" t="s">
        <v>198</v>
      </c>
      <c r="I2923" s="112">
        <v>3</v>
      </c>
      <c r="J2923" s="113">
        <v>44694.571296296293</v>
      </c>
      <c r="K2923" s="113">
        <v>44694.571296296293</v>
      </c>
      <c r="L2923" s="113">
        <v>44694.583611111113</v>
      </c>
      <c r="M2923" s="113">
        <v>44694.597893518519</v>
      </c>
      <c r="N2923" s="113">
        <v>44694.573148148149</v>
      </c>
      <c r="O2923" s="78" t="s">
        <v>1185</v>
      </c>
      <c r="P2923" s="78" t="str">
        <f t="shared" si="765"/>
        <v>CIC</v>
      </c>
      <c r="S2923" s="78" t="str">
        <f t="shared" si="766"/>
        <v/>
      </c>
      <c r="V2923" s="78" t="str">
        <f t="shared" si="767"/>
        <v/>
      </c>
      <c r="W2923" s="113">
        <v>44694.599039351851</v>
      </c>
      <c r="X2923" s="113">
        <f t="shared" si="768"/>
        <v>1.2314814819546882E-2</v>
      </c>
      <c r="Y2923" s="113" t="str">
        <f t="shared" si="769"/>
        <v/>
      </c>
      <c r="Z2923" s="113" t="str">
        <f t="shared" si="770"/>
        <v/>
      </c>
      <c r="AB2923" s="2" t="str">
        <f t="shared" si="771"/>
        <v/>
      </c>
      <c r="AC2923" s="2" t="str">
        <f t="shared" si="771"/>
        <v/>
      </c>
      <c r="AE2923" s="2" t="str">
        <f t="shared" si="772"/>
        <v/>
      </c>
      <c r="AF2923" s="2" t="str">
        <f t="shared" si="773"/>
        <v/>
      </c>
      <c r="AG2923" s="2" t="str">
        <f t="shared" si="774"/>
        <v/>
      </c>
      <c r="AH2923" s="2" t="str">
        <f t="shared" si="775"/>
        <v/>
      </c>
      <c r="AI2923" s="2" t="str">
        <f t="shared" si="776"/>
        <v/>
      </c>
      <c r="AK2923" s="2" t="str">
        <f t="shared" si="777"/>
        <v/>
      </c>
      <c r="AL2923" s="2" t="str">
        <f t="shared" si="778"/>
        <v/>
      </c>
      <c r="AM2923" s="2" t="str">
        <f t="shared" si="779"/>
        <v/>
      </c>
      <c r="AN2923" s="2" t="str">
        <f t="shared" si="780"/>
        <v/>
      </c>
      <c r="AO2923" s="2" t="str">
        <f t="shared" si="781"/>
        <v/>
      </c>
    </row>
    <row r="2924" spans="1:41" x14ac:dyDescent="0.3">
      <c r="A2924" s="111">
        <v>44694.581886574073</v>
      </c>
      <c r="B2924" s="78" t="s">
        <v>3944</v>
      </c>
      <c r="C2924" s="78" t="s">
        <v>886</v>
      </c>
      <c r="D2924" s="78" t="s">
        <v>3945</v>
      </c>
      <c r="F2924" s="78" t="s">
        <v>808</v>
      </c>
      <c r="G2924" s="78" t="s">
        <v>96</v>
      </c>
      <c r="H2924" s="112" t="s">
        <v>553</v>
      </c>
      <c r="I2924" s="112">
        <v>3</v>
      </c>
      <c r="J2924" s="113">
        <v>44694.58152777778</v>
      </c>
      <c r="K2924" s="113">
        <v>44694.581886574073</v>
      </c>
      <c r="M2924" s="113">
        <v>44694.582349537035</v>
      </c>
      <c r="N2924" s="113">
        <v>44694.583715277775</v>
      </c>
      <c r="O2924" s="78" t="s">
        <v>1185</v>
      </c>
      <c r="P2924" s="78" t="str">
        <f t="shared" si="765"/>
        <v>CIC</v>
      </c>
      <c r="S2924" s="78" t="str">
        <f t="shared" si="766"/>
        <v/>
      </c>
      <c r="V2924" s="78" t="str">
        <f t="shared" si="767"/>
        <v/>
      </c>
      <c r="W2924" s="113">
        <v>44694.586226851854</v>
      </c>
      <c r="X2924" s="113">
        <f t="shared" si="768"/>
        <v>4.6296296204673126E-4</v>
      </c>
      <c r="Y2924" s="113" t="str">
        <f t="shared" si="769"/>
        <v/>
      </c>
      <c r="Z2924" s="113" t="str">
        <f t="shared" si="770"/>
        <v/>
      </c>
      <c r="AB2924" s="2" t="str">
        <f t="shared" si="771"/>
        <v/>
      </c>
      <c r="AC2924" s="2" t="str">
        <f t="shared" si="771"/>
        <v/>
      </c>
      <c r="AE2924" s="2" t="str">
        <f t="shared" si="772"/>
        <v/>
      </c>
      <c r="AF2924" s="2" t="str">
        <f t="shared" si="773"/>
        <v/>
      </c>
      <c r="AG2924" s="2" t="str">
        <f t="shared" si="774"/>
        <v/>
      </c>
      <c r="AH2924" s="2" t="str">
        <f t="shared" si="775"/>
        <v/>
      </c>
      <c r="AI2924" s="2" t="str">
        <f t="shared" si="776"/>
        <v/>
      </c>
      <c r="AK2924" s="2" t="str">
        <f t="shared" si="777"/>
        <v/>
      </c>
      <c r="AL2924" s="2" t="str">
        <f t="shared" si="778"/>
        <v/>
      </c>
      <c r="AM2924" s="2" t="str">
        <f t="shared" si="779"/>
        <v/>
      </c>
      <c r="AN2924" s="2" t="str">
        <f t="shared" si="780"/>
        <v/>
      </c>
      <c r="AO2924" s="2" t="str">
        <f t="shared" si="781"/>
        <v/>
      </c>
    </row>
    <row r="2925" spans="1:41" x14ac:dyDescent="0.3">
      <c r="A2925" s="111">
        <v>44694.581886574073</v>
      </c>
      <c r="B2925" s="78" t="s">
        <v>3944</v>
      </c>
      <c r="C2925" s="78" t="s">
        <v>850</v>
      </c>
      <c r="D2925" s="78" t="s">
        <v>3945</v>
      </c>
      <c r="F2925" s="78" t="s">
        <v>808</v>
      </c>
      <c r="G2925" s="78" t="s">
        <v>96</v>
      </c>
      <c r="H2925" s="112" t="s">
        <v>553</v>
      </c>
      <c r="I2925" s="112">
        <v>3</v>
      </c>
      <c r="J2925" s="113">
        <v>44694.58152777778</v>
      </c>
      <c r="K2925" s="113">
        <v>44694.581886574073</v>
      </c>
      <c r="M2925" s="113">
        <v>44694.583611111113</v>
      </c>
      <c r="P2925" s="78" t="str">
        <f t="shared" si="765"/>
        <v/>
      </c>
      <c r="S2925" s="78" t="str">
        <f t="shared" si="766"/>
        <v/>
      </c>
      <c r="T2925" s="113">
        <v>44694.583645833336</v>
      </c>
      <c r="U2925" s="78" t="s">
        <v>1185</v>
      </c>
      <c r="V2925" s="78" t="str">
        <f t="shared" si="767"/>
        <v>CIC</v>
      </c>
      <c r="W2925" s="113">
        <v>44694.597893518519</v>
      </c>
      <c r="X2925" s="113">
        <f t="shared" si="768"/>
        <v>1.7245370399905369E-3</v>
      </c>
      <c r="Y2925" s="113" t="str">
        <f t="shared" si="769"/>
        <v/>
      </c>
      <c r="Z2925" s="113">
        <f t="shared" si="770"/>
        <v>1.4247685183363501E-2</v>
      </c>
      <c r="AB2925" s="2" t="str">
        <f t="shared" si="771"/>
        <v/>
      </c>
      <c r="AC2925" s="2">
        <f t="shared" si="771"/>
        <v>1231</v>
      </c>
      <c r="AE2925" s="2" t="str">
        <f t="shared" si="772"/>
        <v/>
      </c>
      <c r="AF2925" s="2" t="str">
        <f t="shared" si="773"/>
        <v/>
      </c>
      <c r="AG2925" s="2" t="str">
        <f t="shared" si="774"/>
        <v/>
      </c>
      <c r="AH2925" s="2" t="str">
        <f t="shared" si="775"/>
        <v/>
      </c>
      <c r="AI2925" s="2" t="str">
        <f t="shared" si="776"/>
        <v/>
      </c>
      <c r="AK2925" s="2" t="str">
        <f t="shared" si="777"/>
        <v/>
      </c>
      <c r="AL2925" s="2" t="str">
        <f t="shared" si="778"/>
        <v/>
      </c>
      <c r="AM2925" s="2" t="str">
        <f t="shared" si="779"/>
        <v/>
      </c>
      <c r="AN2925" s="2">
        <f t="shared" si="780"/>
        <v>1231</v>
      </c>
      <c r="AO2925" s="2" t="str">
        <f t="shared" si="781"/>
        <v/>
      </c>
    </row>
    <row r="2926" spans="1:41" x14ac:dyDescent="0.3">
      <c r="A2926" s="111">
        <v>44694.584664351853</v>
      </c>
      <c r="B2926" s="78" t="s">
        <v>3946</v>
      </c>
      <c r="C2926" s="78" t="s">
        <v>886</v>
      </c>
      <c r="D2926" s="78" t="s">
        <v>1318</v>
      </c>
      <c r="E2926" s="78">
        <v>12</v>
      </c>
      <c r="F2926" s="78" t="s">
        <v>809</v>
      </c>
      <c r="G2926" s="78" t="s">
        <v>90</v>
      </c>
      <c r="H2926" s="112" t="s">
        <v>224</v>
      </c>
      <c r="I2926" s="112">
        <v>2</v>
      </c>
      <c r="J2926" s="113">
        <v>44694.584201388891</v>
      </c>
      <c r="K2926" s="113">
        <v>44694.584664351853</v>
      </c>
      <c r="M2926" s="113">
        <v>44694.58666666667</v>
      </c>
      <c r="N2926" s="113">
        <v>44694.586689814816</v>
      </c>
      <c r="O2926" s="78" t="s">
        <v>1187</v>
      </c>
      <c r="P2926" s="78" t="str">
        <f t="shared" si="765"/>
        <v>CIC</v>
      </c>
      <c r="S2926" s="78" t="str">
        <f t="shared" si="766"/>
        <v/>
      </c>
      <c r="T2926" s="113">
        <v>44694.589120370372</v>
      </c>
      <c r="U2926" s="78" t="s">
        <v>1187</v>
      </c>
      <c r="V2926" s="78" t="str">
        <f t="shared" si="767"/>
        <v>CIC</v>
      </c>
      <c r="W2926" s="113">
        <v>44694.769224537034</v>
      </c>
      <c r="X2926" s="113">
        <f t="shared" si="768"/>
        <v>2.0023148172185756E-3</v>
      </c>
      <c r="Y2926" s="113">
        <f t="shared" si="769"/>
        <v>2.4537037024856545E-3</v>
      </c>
      <c r="Z2926" s="113">
        <f t="shared" si="770"/>
        <v>0.18010416666220408</v>
      </c>
      <c r="AB2926" s="2">
        <f t="shared" si="771"/>
        <v>212</v>
      </c>
      <c r="AC2926" s="2">
        <f t="shared" si="771"/>
        <v>15561</v>
      </c>
      <c r="AE2926" s="2" t="str">
        <f t="shared" si="772"/>
        <v/>
      </c>
      <c r="AF2926" s="2" t="str">
        <f t="shared" si="773"/>
        <v/>
      </c>
      <c r="AG2926" s="2">
        <f t="shared" si="774"/>
        <v>212</v>
      </c>
      <c r="AH2926" s="2" t="str">
        <f t="shared" si="775"/>
        <v/>
      </c>
      <c r="AI2926" s="2" t="str">
        <f t="shared" si="776"/>
        <v/>
      </c>
      <c r="AK2926" s="2" t="str">
        <f t="shared" si="777"/>
        <v/>
      </c>
      <c r="AL2926" s="2" t="str">
        <f t="shared" si="778"/>
        <v/>
      </c>
      <c r="AM2926" s="2">
        <f t="shared" si="779"/>
        <v>15561</v>
      </c>
      <c r="AN2926" s="2" t="str">
        <f t="shared" si="780"/>
        <v/>
      </c>
      <c r="AO2926" s="2" t="str">
        <f t="shared" si="781"/>
        <v/>
      </c>
    </row>
    <row r="2927" spans="1:41" x14ac:dyDescent="0.3">
      <c r="A2927" s="111">
        <v>44694.592187499999</v>
      </c>
      <c r="B2927" s="78" t="s">
        <v>3947</v>
      </c>
      <c r="C2927" s="78" t="s">
        <v>850</v>
      </c>
      <c r="D2927" s="78" t="s">
        <v>3948</v>
      </c>
      <c r="E2927" s="78">
        <v>20</v>
      </c>
      <c r="F2927" s="78" t="s">
        <v>808</v>
      </c>
      <c r="G2927" s="78" t="s">
        <v>132</v>
      </c>
      <c r="H2927" s="112" t="s">
        <v>263</v>
      </c>
      <c r="I2927" s="112">
        <v>4</v>
      </c>
      <c r="J2927" s="113">
        <v>44694.592187499999</v>
      </c>
      <c r="K2927" s="113">
        <v>44694.592187499999</v>
      </c>
      <c r="M2927" s="113">
        <v>44694.599456018521</v>
      </c>
      <c r="N2927" s="113">
        <v>44694.59946759259</v>
      </c>
      <c r="O2927" s="78" t="s">
        <v>1185</v>
      </c>
      <c r="P2927" s="78" t="str">
        <f t="shared" si="765"/>
        <v>CIC</v>
      </c>
      <c r="Q2927" s="113">
        <v>44694.599768518521</v>
      </c>
      <c r="R2927" s="78" t="s">
        <v>1344</v>
      </c>
      <c r="S2927" s="78" t="str">
        <f t="shared" si="766"/>
        <v>PLOEG</v>
      </c>
      <c r="T2927" s="113">
        <v>44694.613437499997</v>
      </c>
      <c r="U2927" s="78" t="s">
        <v>1344</v>
      </c>
      <c r="V2927" s="78" t="str">
        <f t="shared" si="767"/>
        <v>PLOEG</v>
      </c>
      <c r="W2927" s="113">
        <v>44694.633321759262</v>
      </c>
      <c r="X2927" s="113">
        <f t="shared" si="768"/>
        <v>7.2685185223235749E-3</v>
      </c>
      <c r="Y2927" s="113">
        <f t="shared" si="769"/>
        <v>1.3981481475639157E-2</v>
      </c>
      <c r="Z2927" s="113">
        <f t="shared" si="770"/>
        <v>1.9884259265381843E-2</v>
      </c>
      <c r="AB2927" s="2">
        <f t="shared" si="771"/>
        <v>1208</v>
      </c>
      <c r="AC2927" s="2">
        <f t="shared" si="771"/>
        <v>1718</v>
      </c>
      <c r="AE2927" s="2" t="str">
        <f t="shared" si="772"/>
        <v/>
      </c>
      <c r="AF2927" s="2" t="str">
        <f t="shared" si="773"/>
        <v/>
      </c>
      <c r="AG2927" s="2" t="str">
        <f t="shared" si="774"/>
        <v/>
      </c>
      <c r="AH2927" s="2" t="str">
        <f t="shared" si="775"/>
        <v/>
      </c>
      <c r="AI2927" s="2">
        <f t="shared" si="776"/>
        <v>1208</v>
      </c>
      <c r="AK2927" s="2" t="str">
        <f t="shared" si="777"/>
        <v/>
      </c>
      <c r="AL2927" s="2" t="str">
        <f t="shared" si="778"/>
        <v/>
      </c>
      <c r="AM2927" s="2" t="str">
        <f t="shared" si="779"/>
        <v/>
      </c>
      <c r="AN2927" s="2" t="str">
        <f t="shared" si="780"/>
        <v/>
      </c>
      <c r="AO2927" s="2">
        <f t="shared" si="781"/>
        <v>1718</v>
      </c>
    </row>
    <row r="2928" spans="1:41" x14ac:dyDescent="0.3">
      <c r="A2928" s="111">
        <v>44694.646145833336</v>
      </c>
      <c r="B2928" s="78" t="s">
        <v>3949</v>
      </c>
      <c r="C2928" s="78" t="s">
        <v>951</v>
      </c>
      <c r="D2928" s="78" t="s">
        <v>1199</v>
      </c>
      <c r="E2928" s="78">
        <v>427</v>
      </c>
      <c r="F2928" s="78" t="s">
        <v>809</v>
      </c>
      <c r="G2928" s="78" t="s">
        <v>84</v>
      </c>
      <c r="H2928" s="112" t="s">
        <v>196</v>
      </c>
      <c r="I2928" s="112">
        <v>4</v>
      </c>
      <c r="J2928" s="113">
        <v>44694.646145833336</v>
      </c>
      <c r="K2928" s="113">
        <v>44694.646145833336</v>
      </c>
      <c r="M2928" s="113">
        <v>44694.654537037037</v>
      </c>
      <c r="P2928" s="78" t="str">
        <f t="shared" si="765"/>
        <v/>
      </c>
      <c r="S2928" s="78" t="str">
        <f t="shared" si="766"/>
        <v/>
      </c>
      <c r="V2928" s="78" t="str">
        <f t="shared" si="767"/>
        <v/>
      </c>
      <c r="W2928" s="113">
        <v>44694.662893518522</v>
      </c>
      <c r="X2928" s="113">
        <f t="shared" si="768"/>
        <v>8.3912037007394247E-3</v>
      </c>
      <c r="Y2928" s="113" t="str">
        <f t="shared" si="769"/>
        <v/>
      </c>
      <c r="Z2928" s="113" t="str">
        <f t="shared" si="770"/>
        <v/>
      </c>
      <c r="AB2928" s="2" t="str">
        <f t="shared" si="771"/>
        <v/>
      </c>
      <c r="AC2928" s="2" t="str">
        <f t="shared" si="771"/>
        <v/>
      </c>
      <c r="AE2928" s="2" t="str">
        <f t="shared" si="772"/>
        <v/>
      </c>
      <c r="AF2928" s="2" t="str">
        <f t="shared" si="773"/>
        <v/>
      </c>
      <c r="AG2928" s="2" t="str">
        <f t="shared" si="774"/>
        <v/>
      </c>
      <c r="AH2928" s="2" t="str">
        <f t="shared" si="775"/>
        <v/>
      </c>
      <c r="AI2928" s="2" t="str">
        <f t="shared" si="776"/>
        <v/>
      </c>
      <c r="AK2928" s="2" t="str">
        <f t="shared" si="777"/>
        <v/>
      </c>
      <c r="AL2928" s="2" t="str">
        <f t="shared" si="778"/>
        <v/>
      </c>
      <c r="AM2928" s="2" t="str">
        <f t="shared" si="779"/>
        <v/>
      </c>
      <c r="AN2928" s="2" t="str">
        <f t="shared" si="780"/>
        <v/>
      </c>
      <c r="AO2928" s="2" t="str">
        <f t="shared" si="781"/>
        <v/>
      </c>
    </row>
    <row r="2929" spans="1:41" x14ac:dyDescent="0.3">
      <c r="A2929" s="111">
        <v>44694.646145833336</v>
      </c>
      <c r="B2929" s="78" t="s">
        <v>3949</v>
      </c>
      <c r="C2929" s="78" t="s">
        <v>850</v>
      </c>
      <c r="D2929" s="78" t="s">
        <v>1199</v>
      </c>
      <c r="E2929" s="78">
        <v>427</v>
      </c>
      <c r="F2929" s="78" t="s">
        <v>809</v>
      </c>
      <c r="G2929" s="78" t="s">
        <v>84</v>
      </c>
      <c r="H2929" s="112" t="s">
        <v>196</v>
      </c>
      <c r="I2929" s="112">
        <v>4</v>
      </c>
      <c r="J2929" s="113">
        <v>44694.646145833336</v>
      </c>
      <c r="K2929" s="113">
        <v>44694.646145833336</v>
      </c>
      <c r="M2929" s="113">
        <v>44694.662754629629</v>
      </c>
      <c r="N2929" s="113">
        <v>44694.662777777776</v>
      </c>
      <c r="O2929" s="78" t="s">
        <v>1187</v>
      </c>
      <c r="P2929" s="78" t="str">
        <f t="shared" si="765"/>
        <v>CIC</v>
      </c>
      <c r="Q2929" s="113">
        <v>44694.663217592592</v>
      </c>
      <c r="R2929" s="78" t="s">
        <v>1344</v>
      </c>
      <c r="S2929" s="78" t="str">
        <f t="shared" si="766"/>
        <v>PLOEG</v>
      </c>
      <c r="T2929" s="113">
        <v>44694.664953703701</v>
      </c>
      <c r="U2929" s="78" t="s">
        <v>1344</v>
      </c>
      <c r="V2929" s="78" t="str">
        <f t="shared" si="767"/>
        <v>PLOEG</v>
      </c>
      <c r="W2929" s="113">
        <v>44694.6871875</v>
      </c>
      <c r="X2929" s="113">
        <f t="shared" si="768"/>
        <v>1.6608796293439809E-2</v>
      </c>
      <c r="Y2929" s="113">
        <f t="shared" si="769"/>
        <v>2.1990740715409629E-3</v>
      </c>
      <c r="Z2929" s="113">
        <f t="shared" si="770"/>
        <v>2.2233796298678499E-2</v>
      </c>
      <c r="AB2929" s="2">
        <f t="shared" si="771"/>
        <v>190</v>
      </c>
      <c r="AC2929" s="2">
        <f t="shared" si="771"/>
        <v>1921</v>
      </c>
      <c r="AE2929" s="2" t="str">
        <f t="shared" si="772"/>
        <v/>
      </c>
      <c r="AF2929" s="2" t="str">
        <f t="shared" si="773"/>
        <v/>
      </c>
      <c r="AG2929" s="2" t="str">
        <f t="shared" si="774"/>
        <v/>
      </c>
      <c r="AH2929" s="2" t="str">
        <f t="shared" si="775"/>
        <v/>
      </c>
      <c r="AI2929" s="2">
        <f t="shared" si="776"/>
        <v>190</v>
      </c>
      <c r="AK2929" s="2" t="str">
        <f t="shared" si="777"/>
        <v/>
      </c>
      <c r="AL2929" s="2" t="str">
        <f t="shared" si="778"/>
        <v/>
      </c>
      <c r="AM2929" s="2" t="str">
        <f t="shared" si="779"/>
        <v/>
      </c>
      <c r="AN2929" s="2" t="str">
        <f t="shared" si="780"/>
        <v/>
      </c>
      <c r="AO2929" s="2">
        <f t="shared" si="781"/>
        <v>1921</v>
      </c>
    </row>
    <row r="2930" spans="1:41" x14ac:dyDescent="0.3">
      <c r="A2930" s="111">
        <v>44694.650636574072</v>
      </c>
      <c r="B2930" s="78" t="s">
        <v>3950</v>
      </c>
      <c r="C2930" s="78" t="s">
        <v>2218</v>
      </c>
      <c r="D2930" s="78" t="s">
        <v>1266</v>
      </c>
      <c r="F2930" s="78" t="s">
        <v>807</v>
      </c>
      <c r="G2930" s="78" t="s">
        <v>98</v>
      </c>
      <c r="H2930" s="112" t="s">
        <v>386</v>
      </c>
      <c r="I2930" s="112">
        <v>3</v>
      </c>
      <c r="J2930" s="113">
        <v>44694.649907407409</v>
      </c>
      <c r="K2930" s="113">
        <v>44694.650636574072</v>
      </c>
      <c r="M2930" s="113">
        <v>44694.667615740742</v>
      </c>
      <c r="N2930" s="113">
        <v>44694.667650462965</v>
      </c>
      <c r="O2930" s="78" t="s">
        <v>1185</v>
      </c>
      <c r="P2930" s="78" t="str">
        <f t="shared" si="765"/>
        <v>CIC</v>
      </c>
      <c r="S2930" s="78" t="str">
        <f t="shared" si="766"/>
        <v/>
      </c>
      <c r="V2930" s="78" t="str">
        <f t="shared" si="767"/>
        <v/>
      </c>
      <c r="W2930" s="113">
        <v>44694.67523148148</v>
      </c>
      <c r="X2930" s="113">
        <f t="shared" si="768"/>
        <v>1.6979166670353152E-2</v>
      </c>
      <c r="Y2930" s="113" t="str">
        <f t="shared" si="769"/>
        <v/>
      </c>
      <c r="Z2930" s="113" t="str">
        <f t="shared" si="770"/>
        <v/>
      </c>
      <c r="AB2930" s="2" t="str">
        <f t="shared" si="771"/>
        <v/>
      </c>
      <c r="AC2930" s="2" t="str">
        <f t="shared" si="771"/>
        <v/>
      </c>
      <c r="AE2930" s="2" t="str">
        <f t="shared" si="772"/>
        <v/>
      </c>
      <c r="AF2930" s="2" t="str">
        <f t="shared" si="773"/>
        <v/>
      </c>
      <c r="AG2930" s="2" t="str">
        <f t="shared" si="774"/>
        <v/>
      </c>
      <c r="AH2930" s="2" t="str">
        <f t="shared" si="775"/>
        <v/>
      </c>
      <c r="AI2930" s="2" t="str">
        <f t="shared" si="776"/>
        <v/>
      </c>
      <c r="AK2930" s="2" t="str">
        <f t="shared" si="777"/>
        <v/>
      </c>
      <c r="AL2930" s="2" t="str">
        <f t="shared" si="778"/>
        <v/>
      </c>
      <c r="AM2930" s="2" t="str">
        <f t="shared" si="779"/>
        <v/>
      </c>
      <c r="AN2930" s="2" t="str">
        <f t="shared" si="780"/>
        <v/>
      </c>
      <c r="AO2930" s="2" t="str">
        <f t="shared" si="781"/>
        <v/>
      </c>
    </row>
    <row r="2931" spans="1:41" x14ac:dyDescent="0.3">
      <c r="A2931" s="111">
        <v>44694.663101851853</v>
      </c>
      <c r="B2931" s="78" t="s">
        <v>3951</v>
      </c>
      <c r="C2931" s="78" t="s">
        <v>951</v>
      </c>
      <c r="D2931" s="78" t="s">
        <v>1193</v>
      </c>
      <c r="E2931" s="78">
        <v>118</v>
      </c>
      <c r="F2931" s="78" t="s">
        <v>809</v>
      </c>
      <c r="G2931" s="78" t="s">
        <v>94</v>
      </c>
      <c r="H2931" s="112" t="s">
        <v>222</v>
      </c>
      <c r="I2931" s="112">
        <v>2</v>
      </c>
      <c r="J2931" s="113">
        <v>44694.663101851853</v>
      </c>
      <c r="K2931" s="113">
        <v>44694.663101851853</v>
      </c>
      <c r="M2931" s="113">
        <v>44694.664189814815</v>
      </c>
      <c r="N2931" s="113">
        <v>44694.664224537039</v>
      </c>
      <c r="O2931" s="78" t="s">
        <v>1185</v>
      </c>
      <c r="P2931" s="78" t="str">
        <f t="shared" si="765"/>
        <v>CIC</v>
      </c>
      <c r="Q2931" s="113">
        <v>44694.665196759262</v>
      </c>
      <c r="R2931" s="78" t="s">
        <v>1412</v>
      </c>
      <c r="S2931" s="78" t="str">
        <f t="shared" si="766"/>
        <v>PLOEG</v>
      </c>
      <c r="T2931" s="113">
        <v>44694.670393518521</v>
      </c>
      <c r="U2931" s="78" t="s">
        <v>1412</v>
      </c>
      <c r="V2931" s="78" t="str">
        <f t="shared" si="767"/>
        <v>PLOEG</v>
      </c>
      <c r="W2931" s="113">
        <v>44694.684918981482</v>
      </c>
      <c r="X2931" s="113">
        <f t="shared" si="768"/>
        <v>1.0879629626288079E-3</v>
      </c>
      <c r="Y2931" s="113">
        <f t="shared" si="769"/>
        <v>6.2037037059781142E-3</v>
      </c>
      <c r="Z2931" s="113">
        <f t="shared" si="770"/>
        <v>1.452546296059154E-2</v>
      </c>
      <c r="AB2931" s="2">
        <f t="shared" si="771"/>
        <v>536</v>
      </c>
      <c r="AC2931" s="2">
        <f t="shared" si="771"/>
        <v>1255</v>
      </c>
      <c r="AE2931" s="2" t="str">
        <f t="shared" si="772"/>
        <v/>
      </c>
      <c r="AF2931" s="2" t="str">
        <f t="shared" si="773"/>
        <v/>
      </c>
      <c r="AG2931" s="2">
        <f t="shared" si="774"/>
        <v>536</v>
      </c>
      <c r="AH2931" s="2" t="str">
        <f t="shared" si="775"/>
        <v/>
      </c>
      <c r="AI2931" s="2" t="str">
        <f t="shared" si="776"/>
        <v/>
      </c>
      <c r="AK2931" s="2" t="str">
        <f t="shared" si="777"/>
        <v/>
      </c>
      <c r="AL2931" s="2" t="str">
        <f t="shared" si="778"/>
        <v/>
      </c>
      <c r="AM2931" s="2">
        <f t="shared" si="779"/>
        <v>1255</v>
      </c>
      <c r="AN2931" s="2" t="str">
        <f t="shared" si="780"/>
        <v/>
      </c>
      <c r="AO2931" s="2" t="str">
        <f t="shared" si="781"/>
        <v/>
      </c>
    </row>
    <row r="2932" spans="1:41" x14ac:dyDescent="0.3">
      <c r="A2932" s="111">
        <v>44694.790486111109</v>
      </c>
      <c r="B2932" s="78" t="s">
        <v>3952</v>
      </c>
      <c r="C2932" s="78" t="s">
        <v>853</v>
      </c>
      <c r="F2932" s="78" t="s">
        <v>808</v>
      </c>
      <c r="G2932" s="78" t="s">
        <v>114</v>
      </c>
      <c r="H2932" s="112" t="s">
        <v>214</v>
      </c>
      <c r="I2932" s="112">
        <v>2</v>
      </c>
      <c r="J2932" s="113">
        <v>44694.789375</v>
      </c>
      <c r="K2932" s="113">
        <v>44694.790486111109</v>
      </c>
      <c r="M2932" s="113">
        <v>44694.791250000002</v>
      </c>
      <c r="N2932" s="113">
        <v>44694.792557870373</v>
      </c>
      <c r="O2932" s="78" t="s">
        <v>1185</v>
      </c>
      <c r="P2932" s="78" t="str">
        <f t="shared" si="765"/>
        <v>CIC</v>
      </c>
      <c r="S2932" s="78" t="str">
        <f t="shared" si="766"/>
        <v/>
      </c>
      <c r="V2932" s="78" t="str">
        <f t="shared" si="767"/>
        <v/>
      </c>
      <c r="W2932" s="113">
        <v>44694.817303240743</v>
      </c>
      <c r="X2932" s="113">
        <f t="shared" si="768"/>
        <v>7.638888928340748E-4</v>
      </c>
      <c r="Y2932" s="113" t="str">
        <f t="shared" si="769"/>
        <v/>
      </c>
      <c r="Z2932" s="113" t="str">
        <f t="shared" si="770"/>
        <v/>
      </c>
      <c r="AB2932" s="2" t="str">
        <f t="shared" si="771"/>
        <v/>
      </c>
      <c r="AC2932" s="2" t="str">
        <f t="shared" si="771"/>
        <v/>
      </c>
      <c r="AE2932" s="2" t="str">
        <f t="shared" si="772"/>
        <v/>
      </c>
      <c r="AF2932" s="2" t="str">
        <f t="shared" si="773"/>
        <v/>
      </c>
      <c r="AG2932" s="2" t="str">
        <f t="shared" si="774"/>
        <v/>
      </c>
      <c r="AH2932" s="2" t="str">
        <f t="shared" si="775"/>
        <v/>
      </c>
      <c r="AI2932" s="2" t="str">
        <f t="shared" si="776"/>
        <v/>
      </c>
      <c r="AK2932" s="2" t="str">
        <f t="shared" si="777"/>
        <v/>
      </c>
      <c r="AL2932" s="2" t="str">
        <f t="shared" si="778"/>
        <v/>
      </c>
      <c r="AM2932" s="2" t="str">
        <f t="shared" si="779"/>
        <v/>
      </c>
      <c r="AN2932" s="2" t="str">
        <f t="shared" si="780"/>
        <v/>
      </c>
      <c r="AO2932" s="2" t="str">
        <f t="shared" si="781"/>
        <v/>
      </c>
    </row>
    <row r="2933" spans="1:41" x14ac:dyDescent="0.3">
      <c r="A2933" s="111">
        <v>44694.823263888888</v>
      </c>
      <c r="B2933" s="78" t="s">
        <v>3953</v>
      </c>
      <c r="C2933" s="78" t="s">
        <v>853</v>
      </c>
      <c r="D2933" s="78" t="s">
        <v>1429</v>
      </c>
      <c r="E2933" s="78">
        <v>39</v>
      </c>
      <c r="F2933" s="78" t="s">
        <v>807</v>
      </c>
      <c r="G2933" s="78" t="s">
        <v>90</v>
      </c>
      <c r="H2933" s="112" t="s">
        <v>236</v>
      </c>
      <c r="I2933" s="112">
        <v>2</v>
      </c>
      <c r="J2933" s="113">
        <v>44694.821550925924</v>
      </c>
      <c r="K2933" s="113">
        <v>44694.823263888888</v>
      </c>
      <c r="M2933" s="113">
        <v>44694.825300925928</v>
      </c>
      <c r="N2933" s="113">
        <v>44694.825335648151</v>
      </c>
      <c r="O2933" s="78" t="s">
        <v>1185</v>
      </c>
      <c r="P2933" s="78" t="str">
        <f t="shared" si="765"/>
        <v>CIC</v>
      </c>
      <c r="Q2933" s="113">
        <v>44694.829814814817</v>
      </c>
      <c r="R2933" s="78" t="s">
        <v>1216</v>
      </c>
      <c r="S2933" s="78" t="str">
        <f t="shared" si="766"/>
        <v>PLOEG</v>
      </c>
      <c r="T2933" s="113">
        <v>44694.839513888888</v>
      </c>
      <c r="U2933" s="78" t="s">
        <v>1216</v>
      </c>
      <c r="V2933" s="78" t="str">
        <f t="shared" si="767"/>
        <v>PLOEG</v>
      </c>
      <c r="W2933" s="113">
        <v>44695.003425925926</v>
      </c>
      <c r="X2933" s="113">
        <f t="shared" si="768"/>
        <v>2.0370370402815752E-3</v>
      </c>
      <c r="Y2933" s="113">
        <f t="shared" si="769"/>
        <v>1.4212962960300501E-2</v>
      </c>
      <c r="Z2933" s="113">
        <f t="shared" si="770"/>
        <v>0.16391203703824431</v>
      </c>
      <c r="AB2933" s="2">
        <f t="shared" si="771"/>
        <v>1228</v>
      </c>
      <c r="AC2933" s="2">
        <f t="shared" si="771"/>
        <v>14162</v>
      </c>
      <c r="AE2933" s="2" t="str">
        <f t="shared" si="772"/>
        <v/>
      </c>
      <c r="AF2933" s="2" t="str">
        <f t="shared" si="773"/>
        <v/>
      </c>
      <c r="AG2933" s="2">
        <f t="shared" si="774"/>
        <v>1228</v>
      </c>
      <c r="AH2933" s="2" t="str">
        <f t="shared" si="775"/>
        <v/>
      </c>
      <c r="AI2933" s="2" t="str">
        <f t="shared" si="776"/>
        <v/>
      </c>
      <c r="AK2933" s="2" t="str">
        <f t="shared" si="777"/>
        <v/>
      </c>
      <c r="AL2933" s="2" t="str">
        <f t="shared" si="778"/>
        <v/>
      </c>
      <c r="AM2933" s="2">
        <f t="shared" si="779"/>
        <v>14162</v>
      </c>
      <c r="AN2933" s="2" t="str">
        <f t="shared" si="780"/>
        <v/>
      </c>
      <c r="AO2933" s="2" t="str">
        <f t="shared" si="781"/>
        <v/>
      </c>
    </row>
    <row r="2934" spans="1:41" x14ac:dyDescent="0.3">
      <c r="A2934" s="111">
        <v>44694.823263888888</v>
      </c>
      <c r="B2934" s="78" t="s">
        <v>3953</v>
      </c>
      <c r="C2934" s="78" t="s">
        <v>846</v>
      </c>
      <c r="D2934" s="78" t="s">
        <v>1429</v>
      </c>
      <c r="E2934" s="78">
        <v>39</v>
      </c>
      <c r="F2934" s="78" t="s">
        <v>807</v>
      </c>
      <c r="G2934" s="78" t="s">
        <v>90</v>
      </c>
      <c r="H2934" s="112" t="s">
        <v>236</v>
      </c>
      <c r="I2934" s="112">
        <v>2</v>
      </c>
      <c r="J2934" s="113">
        <v>44694.821550925924</v>
      </c>
      <c r="K2934" s="113">
        <v>44694.823263888888</v>
      </c>
      <c r="M2934" s="113">
        <v>44694.857916666668</v>
      </c>
      <c r="N2934" s="113">
        <v>44694.857939814814</v>
      </c>
      <c r="O2934" s="78" t="s">
        <v>1185</v>
      </c>
      <c r="P2934" s="78" t="str">
        <f t="shared" si="765"/>
        <v>CIC</v>
      </c>
      <c r="S2934" s="78" t="str">
        <f t="shared" si="766"/>
        <v/>
      </c>
      <c r="V2934" s="78" t="str">
        <f t="shared" si="767"/>
        <v/>
      </c>
      <c r="W2934" s="113">
        <v>44694.873333333337</v>
      </c>
      <c r="X2934" s="113">
        <f t="shared" si="768"/>
        <v>3.4652777780138422E-2</v>
      </c>
      <c r="Y2934" s="113" t="str">
        <f t="shared" si="769"/>
        <v/>
      </c>
      <c r="Z2934" s="113" t="str">
        <f t="shared" si="770"/>
        <v/>
      </c>
      <c r="AB2934" s="2" t="str">
        <f t="shared" si="771"/>
        <v/>
      </c>
      <c r="AC2934" s="2" t="str">
        <f t="shared" si="771"/>
        <v/>
      </c>
      <c r="AE2934" s="2" t="str">
        <f t="shared" si="772"/>
        <v/>
      </c>
      <c r="AF2934" s="2" t="str">
        <f t="shared" si="773"/>
        <v/>
      </c>
      <c r="AG2934" s="2" t="str">
        <f t="shared" si="774"/>
        <v/>
      </c>
      <c r="AH2934" s="2" t="str">
        <f t="shared" si="775"/>
        <v/>
      </c>
      <c r="AI2934" s="2" t="str">
        <f t="shared" si="776"/>
        <v/>
      </c>
      <c r="AK2934" s="2" t="str">
        <f t="shared" si="777"/>
        <v/>
      </c>
      <c r="AL2934" s="2" t="str">
        <f t="shared" si="778"/>
        <v/>
      </c>
      <c r="AM2934" s="2" t="str">
        <f t="shared" si="779"/>
        <v/>
      </c>
      <c r="AN2934" s="2" t="str">
        <f t="shared" si="780"/>
        <v/>
      </c>
      <c r="AO2934" s="2" t="str">
        <f t="shared" si="781"/>
        <v/>
      </c>
    </row>
    <row r="2935" spans="1:41" x14ac:dyDescent="0.3">
      <c r="A2935" s="111">
        <v>44694.922025462962</v>
      </c>
      <c r="B2935" s="78" t="s">
        <v>3954</v>
      </c>
      <c r="C2935" s="78" t="s">
        <v>846</v>
      </c>
      <c r="D2935" s="78" t="s">
        <v>1234</v>
      </c>
      <c r="F2935" s="78" t="s">
        <v>809</v>
      </c>
      <c r="G2935" s="78" t="s">
        <v>102</v>
      </c>
      <c r="H2935" s="112" t="s">
        <v>444</v>
      </c>
      <c r="I2935" s="112">
        <v>2</v>
      </c>
      <c r="J2935" s="113">
        <v>44694.919942129629</v>
      </c>
      <c r="K2935" s="113">
        <v>44694.922025462962</v>
      </c>
      <c r="M2935" s="113">
        <v>44694.922337962962</v>
      </c>
      <c r="N2935" s="113">
        <v>44694.92255787037</v>
      </c>
      <c r="O2935" s="78" t="s">
        <v>1187</v>
      </c>
      <c r="P2935" s="78" t="str">
        <f t="shared" si="765"/>
        <v>CIC</v>
      </c>
      <c r="Q2935" s="113">
        <v>44694.927071759259</v>
      </c>
      <c r="R2935" s="78" t="s">
        <v>1220</v>
      </c>
      <c r="S2935" s="78" t="str">
        <f t="shared" si="766"/>
        <v>PLOEG</v>
      </c>
      <c r="T2935" s="113">
        <v>44694.931863425925</v>
      </c>
      <c r="U2935" s="78" t="s">
        <v>1203</v>
      </c>
      <c r="V2935" s="78" t="str">
        <f t="shared" si="767"/>
        <v>PLOEG</v>
      </c>
      <c r="W2935" s="113">
        <v>44694.968402777777</v>
      </c>
      <c r="X2935" s="113">
        <f t="shared" si="768"/>
        <v>3.125000002910383E-4</v>
      </c>
      <c r="Y2935" s="113">
        <f t="shared" si="769"/>
        <v>9.5254629632108845E-3</v>
      </c>
      <c r="Z2935" s="113">
        <f t="shared" si="770"/>
        <v>3.6539351851388346E-2</v>
      </c>
      <c r="AB2935" s="2">
        <f t="shared" si="771"/>
        <v>823</v>
      </c>
      <c r="AC2935" s="2">
        <f t="shared" si="771"/>
        <v>3157</v>
      </c>
      <c r="AE2935" s="2" t="str">
        <f t="shared" si="772"/>
        <v/>
      </c>
      <c r="AF2935" s="2" t="str">
        <f t="shared" si="773"/>
        <v/>
      </c>
      <c r="AG2935" s="2">
        <f t="shared" si="774"/>
        <v>823</v>
      </c>
      <c r="AH2935" s="2" t="str">
        <f t="shared" si="775"/>
        <v/>
      </c>
      <c r="AI2935" s="2" t="str">
        <f t="shared" si="776"/>
        <v/>
      </c>
      <c r="AK2935" s="2" t="str">
        <f t="shared" si="777"/>
        <v/>
      </c>
      <c r="AL2935" s="2" t="str">
        <f t="shared" si="778"/>
        <v/>
      </c>
      <c r="AM2935" s="2">
        <f t="shared" si="779"/>
        <v>3157</v>
      </c>
      <c r="AN2935" s="2" t="str">
        <f t="shared" si="780"/>
        <v/>
      </c>
      <c r="AO2935" s="2" t="str">
        <f t="shared" si="781"/>
        <v/>
      </c>
    </row>
    <row r="2936" spans="1:41" x14ac:dyDescent="0.3">
      <c r="A2936" s="111">
        <v>44694.979224537034</v>
      </c>
      <c r="B2936" s="78" t="s">
        <v>3955</v>
      </c>
      <c r="C2936" s="78" t="s">
        <v>846</v>
      </c>
      <c r="D2936" s="78" t="s">
        <v>1439</v>
      </c>
      <c r="E2936" s="78">
        <v>304</v>
      </c>
      <c r="F2936" s="78" t="s">
        <v>808</v>
      </c>
      <c r="G2936" s="78" t="s">
        <v>114</v>
      </c>
      <c r="H2936" s="112" t="s">
        <v>214</v>
      </c>
      <c r="I2936" s="112">
        <v>2</v>
      </c>
      <c r="J2936" s="113">
        <v>44694.978784722225</v>
      </c>
      <c r="K2936" s="113">
        <v>44694.979224537034</v>
      </c>
      <c r="M2936" s="113">
        <v>44694.979722222219</v>
      </c>
      <c r="N2936" s="113">
        <v>44694.980370370373</v>
      </c>
      <c r="O2936" s="78" t="s">
        <v>1185</v>
      </c>
      <c r="P2936" s="78" t="str">
        <f t="shared" si="765"/>
        <v>CIC</v>
      </c>
      <c r="Q2936" s="113">
        <v>44694.980578703704</v>
      </c>
      <c r="R2936" s="78" t="s">
        <v>1220</v>
      </c>
      <c r="S2936" s="78" t="str">
        <f t="shared" si="766"/>
        <v>PLOEG</v>
      </c>
      <c r="T2936" s="113">
        <v>44694.985844907409</v>
      </c>
      <c r="U2936" s="78" t="s">
        <v>1220</v>
      </c>
      <c r="V2936" s="78" t="str">
        <f t="shared" si="767"/>
        <v>PLOEG</v>
      </c>
      <c r="W2936" s="113">
        <v>44695.030543981484</v>
      </c>
      <c r="X2936" s="113">
        <f t="shared" si="768"/>
        <v>4.9768518510973081E-4</v>
      </c>
      <c r="Y2936" s="113">
        <f t="shared" si="769"/>
        <v>6.1226851903484203E-3</v>
      </c>
      <c r="Z2936" s="113">
        <f t="shared" si="770"/>
        <v>4.4699074074742384E-2</v>
      </c>
      <c r="AB2936" s="2">
        <f t="shared" si="771"/>
        <v>529</v>
      </c>
      <c r="AC2936" s="2">
        <f t="shared" si="771"/>
        <v>3862</v>
      </c>
      <c r="AE2936" s="2" t="str">
        <f t="shared" si="772"/>
        <v/>
      </c>
      <c r="AF2936" s="2" t="str">
        <f t="shared" si="773"/>
        <v/>
      </c>
      <c r="AG2936" s="2">
        <f t="shared" si="774"/>
        <v>529</v>
      </c>
      <c r="AH2936" s="2" t="str">
        <f t="shared" si="775"/>
        <v/>
      </c>
      <c r="AI2936" s="2" t="str">
        <f t="shared" si="776"/>
        <v/>
      </c>
      <c r="AK2936" s="2" t="str">
        <f t="shared" si="777"/>
        <v/>
      </c>
      <c r="AL2936" s="2" t="str">
        <f t="shared" si="778"/>
        <v/>
      </c>
      <c r="AM2936" s="2">
        <f t="shared" si="779"/>
        <v>3862</v>
      </c>
      <c r="AN2936" s="2" t="str">
        <f t="shared" si="780"/>
        <v/>
      </c>
      <c r="AO2936" s="2" t="str">
        <f t="shared" si="781"/>
        <v/>
      </c>
    </row>
    <row r="2937" spans="1:41" x14ac:dyDescent="0.3">
      <c r="A2937" s="111">
        <v>44695.018634259257</v>
      </c>
      <c r="B2937" s="78" t="s">
        <v>3956</v>
      </c>
      <c r="C2937" s="78" t="s">
        <v>853</v>
      </c>
      <c r="D2937" s="78" t="s">
        <v>1290</v>
      </c>
      <c r="E2937" s="78">
        <v>74</v>
      </c>
      <c r="F2937" s="78" t="s">
        <v>809</v>
      </c>
      <c r="G2937" s="78" t="s">
        <v>104</v>
      </c>
      <c r="H2937" s="112" t="s">
        <v>198</v>
      </c>
      <c r="I2937" s="112">
        <v>3</v>
      </c>
      <c r="J2937" s="113">
        <v>44695.017557870371</v>
      </c>
      <c r="K2937" s="113">
        <v>44695.018634259257</v>
      </c>
      <c r="M2937" s="113">
        <v>44695.019189814811</v>
      </c>
      <c r="N2937" s="113">
        <v>44695.019537037035</v>
      </c>
      <c r="O2937" s="78" t="s">
        <v>1187</v>
      </c>
      <c r="P2937" s="78" t="str">
        <f t="shared" si="765"/>
        <v>CIC</v>
      </c>
      <c r="Q2937" s="113">
        <v>44695.027615740742</v>
      </c>
      <c r="R2937" s="78" t="s">
        <v>1216</v>
      </c>
      <c r="S2937" s="78" t="str">
        <f t="shared" si="766"/>
        <v>PLOEG</v>
      </c>
      <c r="V2937" s="78" t="str">
        <f t="shared" si="767"/>
        <v/>
      </c>
      <c r="W2937" s="113">
        <v>44695.033043981479</v>
      </c>
      <c r="X2937" s="113">
        <f t="shared" si="768"/>
        <v>5.5555555445607752E-4</v>
      </c>
      <c r="Y2937" s="113" t="str">
        <f t="shared" si="769"/>
        <v/>
      </c>
      <c r="Z2937" s="113" t="str">
        <f t="shared" si="770"/>
        <v/>
      </c>
      <c r="AB2937" s="2" t="str">
        <f t="shared" si="771"/>
        <v/>
      </c>
      <c r="AC2937" s="2" t="str">
        <f t="shared" si="771"/>
        <v/>
      </c>
      <c r="AE2937" s="2" t="str">
        <f t="shared" si="772"/>
        <v/>
      </c>
      <c r="AF2937" s="2" t="str">
        <f t="shared" si="773"/>
        <v/>
      </c>
      <c r="AG2937" s="2" t="str">
        <f t="shared" si="774"/>
        <v/>
      </c>
      <c r="AH2937" s="2" t="str">
        <f t="shared" si="775"/>
        <v/>
      </c>
      <c r="AI2937" s="2" t="str">
        <f t="shared" si="776"/>
        <v/>
      </c>
      <c r="AK2937" s="2" t="str">
        <f t="shared" si="777"/>
        <v/>
      </c>
      <c r="AL2937" s="2" t="str">
        <f t="shared" si="778"/>
        <v/>
      </c>
      <c r="AM2937" s="2" t="str">
        <f t="shared" si="779"/>
        <v/>
      </c>
      <c r="AN2937" s="2" t="str">
        <f t="shared" si="780"/>
        <v/>
      </c>
      <c r="AO2937" s="2" t="str">
        <f t="shared" si="781"/>
        <v/>
      </c>
    </row>
    <row r="2938" spans="1:41" x14ac:dyDescent="0.3">
      <c r="A2938" s="111">
        <v>44695.029398148145</v>
      </c>
      <c r="B2938" s="78" t="s">
        <v>3957</v>
      </c>
      <c r="C2938" s="78" t="s">
        <v>846</v>
      </c>
      <c r="D2938" s="78" t="s">
        <v>1266</v>
      </c>
      <c r="E2938" s="78">
        <v>25</v>
      </c>
      <c r="F2938" s="78" t="s">
        <v>807</v>
      </c>
      <c r="G2938" s="78" t="s">
        <v>124</v>
      </c>
      <c r="H2938" s="112" t="s">
        <v>410</v>
      </c>
      <c r="I2938" s="112">
        <v>2</v>
      </c>
      <c r="J2938" s="113">
        <v>44695.028657407405</v>
      </c>
      <c r="K2938" s="113">
        <v>44695.029398148145</v>
      </c>
      <c r="M2938" s="113">
        <v>44695.030590277776</v>
      </c>
      <c r="P2938" s="78" t="str">
        <f t="shared" si="765"/>
        <v/>
      </c>
      <c r="Q2938" s="113">
        <v>44695.030601851853</v>
      </c>
      <c r="R2938" s="78" t="s">
        <v>1187</v>
      </c>
      <c r="S2938" s="78" t="str">
        <f t="shared" si="766"/>
        <v>CIC</v>
      </c>
      <c r="T2938" s="113">
        <v>44695.03837962963</v>
      </c>
      <c r="U2938" s="78" t="s">
        <v>1220</v>
      </c>
      <c r="V2938" s="78" t="str">
        <f t="shared" si="767"/>
        <v>PLOEG</v>
      </c>
      <c r="W2938" s="113">
        <v>44695.042222222219</v>
      </c>
      <c r="X2938" s="113">
        <f t="shared" si="768"/>
        <v>1.1921296318178065E-3</v>
      </c>
      <c r="Y2938" s="113">
        <f t="shared" si="769"/>
        <v>7.7893518537166528E-3</v>
      </c>
      <c r="Z2938" s="113">
        <f t="shared" si="770"/>
        <v>3.8425925886258483E-3</v>
      </c>
      <c r="AB2938" s="2">
        <f t="shared" si="771"/>
        <v>673</v>
      </c>
      <c r="AC2938" s="2">
        <f t="shared" si="771"/>
        <v>332</v>
      </c>
      <c r="AE2938" s="2" t="str">
        <f t="shared" si="772"/>
        <v/>
      </c>
      <c r="AF2938" s="2" t="str">
        <f t="shared" si="773"/>
        <v/>
      </c>
      <c r="AG2938" s="2">
        <f t="shared" si="774"/>
        <v>673</v>
      </c>
      <c r="AH2938" s="2" t="str">
        <f t="shared" si="775"/>
        <v/>
      </c>
      <c r="AI2938" s="2" t="str">
        <f t="shared" si="776"/>
        <v/>
      </c>
      <c r="AK2938" s="2" t="str">
        <f t="shared" si="777"/>
        <v/>
      </c>
      <c r="AL2938" s="2" t="str">
        <f t="shared" si="778"/>
        <v/>
      </c>
      <c r="AM2938" s="2">
        <f t="shared" si="779"/>
        <v>332</v>
      </c>
      <c r="AN2938" s="2" t="str">
        <f t="shared" si="780"/>
        <v/>
      </c>
      <c r="AO2938" s="2" t="str">
        <f t="shared" si="781"/>
        <v/>
      </c>
    </row>
    <row r="2939" spans="1:41" x14ac:dyDescent="0.3">
      <c r="A2939" s="111">
        <v>44695.059861111113</v>
      </c>
      <c r="B2939" s="78" t="s">
        <v>3958</v>
      </c>
      <c r="C2939" s="78" t="s">
        <v>853</v>
      </c>
      <c r="D2939" s="78" t="s">
        <v>1668</v>
      </c>
      <c r="E2939" s="78">
        <v>18</v>
      </c>
      <c r="F2939" s="78" t="s">
        <v>809</v>
      </c>
      <c r="G2939" s="78" t="s">
        <v>88</v>
      </c>
      <c r="H2939" s="112" t="s">
        <v>230</v>
      </c>
      <c r="I2939" s="112">
        <v>3</v>
      </c>
      <c r="J2939" s="113">
        <v>44695.057303240741</v>
      </c>
      <c r="K2939" s="113">
        <v>44695.059861111113</v>
      </c>
      <c r="M2939" s="113">
        <v>44695.060162037036</v>
      </c>
      <c r="N2939" s="113">
        <v>44695.06046296296</v>
      </c>
      <c r="O2939" s="78" t="s">
        <v>1187</v>
      </c>
      <c r="P2939" s="78" t="str">
        <f t="shared" si="765"/>
        <v>CIC</v>
      </c>
      <c r="Q2939" s="113">
        <v>44695.076388888891</v>
      </c>
      <c r="R2939" s="78" t="s">
        <v>1216</v>
      </c>
      <c r="S2939" s="78" t="str">
        <f t="shared" si="766"/>
        <v>PLOEG</v>
      </c>
      <c r="T2939" s="113">
        <v>44695.084918981483</v>
      </c>
      <c r="U2939" s="78" t="s">
        <v>1216</v>
      </c>
      <c r="V2939" s="78" t="str">
        <f t="shared" si="767"/>
        <v>PLOEG</v>
      </c>
      <c r="W2939" s="113">
        <v>44695.088819444441</v>
      </c>
      <c r="X2939" s="113">
        <f t="shared" si="768"/>
        <v>3.0092592351138592E-4</v>
      </c>
      <c r="Y2939" s="113">
        <f t="shared" si="769"/>
        <v>2.4756944447290152E-2</v>
      </c>
      <c r="Z2939" s="113">
        <f t="shared" si="770"/>
        <v>3.900462957972195E-3</v>
      </c>
      <c r="AB2939" s="2">
        <f t="shared" si="771"/>
        <v>2139</v>
      </c>
      <c r="AC2939" s="2">
        <f t="shared" si="771"/>
        <v>337</v>
      </c>
      <c r="AE2939" s="2" t="str">
        <f t="shared" si="772"/>
        <v/>
      </c>
      <c r="AF2939" s="2" t="str">
        <f t="shared" si="773"/>
        <v/>
      </c>
      <c r="AG2939" s="2" t="str">
        <f t="shared" si="774"/>
        <v/>
      </c>
      <c r="AH2939" s="2">
        <f t="shared" si="775"/>
        <v>2139</v>
      </c>
      <c r="AI2939" s="2" t="str">
        <f t="shared" si="776"/>
        <v/>
      </c>
      <c r="AK2939" s="2" t="str">
        <f t="shared" si="777"/>
        <v/>
      </c>
      <c r="AL2939" s="2" t="str">
        <f t="shared" si="778"/>
        <v/>
      </c>
      <c r="AM2939" s="2" t="str">
        <f t="shared" si="779"/>
        <v/>
      </c>
      <c r="AN2939" s="2">
        <f t="shared" si="780"/>
        <v>337</v>
      </c>
      <c r="AO2939" s="2" t="str">
        <f t="shared" si="781"/>
        <v/>
      </c>
    </row>
    <row r="2940" spans="1:41" x14ac:dyDescent="0.3">
      <c r="A2940" s="111">
        <v>44695.069155092591</v>
      </c>
      <c r="B2940" s="78" t="s">
        <v>3959</v>
      </c>
      <c r="C2940" s="78" t="s">
        <v>853</v>
      </c>
      <c r="D2940" s="78" t="s">
        <v>3234</v>
      </c>
      <c r="E2940" s="78">
        <v>9</v>
      </c>
      <c r="F2940" s="78" t="s">
        <v>809</v>
      </c>
      <c r="G2940" s="78" t="s">
        <v>88</v>
      </c>
      <c r="H2940" s="112" t="s">
        <v>200</v>
      </c>
      <c r="I2940" s="112">
        <v>3</v>
      </c>
      <c r="J2940" s="113">
        <v>44695.06827546296</v>
      </c>
      <c r="K2940" s="113">
        <v>44695.069155092591</v>
      </c>
      <c r="M2940" s="113">
        <v>44695.091111111113</v>
      </c>
      <c r="P2940" s="78" t="str">
        <f t="shared" si="765"/>
        <v/>
      </c>
      <c r="Q2940" s="113">
        <v>44695.091168981482</v>
      </c>
      <c r="R2940" s="78" t="s">
        <v>1187</v>
      </c>
      <c r="S2940" s="78" t="str">
        <f t="shared" si="766"/>
        <v>CIC</v>
      </c>
      <c r="T2940" s="113">
        <v>44695.099976851852</v>
      </c>
      <c r="U2940" s="78" t="s">
        <v>1216</v>
      </c>
      <c r="V2940" s="78" t="str">
        <f t="shared" si="767"/>
        <v>PLOEG</v>
      </c>
      <c r="W2940" s="113">
        <v>44695.106585648151</v>
      </c>
      <c r="X2940" s="113">
        <f t="shared" si="768"/>
        <v>2.195601852145046E-2</v>
      </c>
      <c r="Y2940" s="113">
        <f t="shared" si="769"/>
        <v>8.8657407395658083E-3</v>
      </c>
      <c r="Z2940" s="113">
        <f t="shared" si="770"/>
        <v>6.6087962986784987E-3</v>
      </c>
      <c r="AB2940" s="2">
        <f t="shared" si="771"/>
        <v>766</v>
      </c>
      <c r="AC2940" s="2">
        <f t="shared" si="771"/>
        <v>571</v>
      </c>
      <c r="AE2940" s="2" t="str">
        <f t="shared" si="772"/>
        <v/>
      </c>
      <c r="AF2940" s="2" t="str">
        <f t="shared" si="773"/>
        <v/>
      </c>
      <c r="AG2940" s="2" t="str">
        <f t="shared" si="774"/>
        <v/>
      </c>
      <c r="AH2940" s="2">
        <f t="shared" si="775"/>
        <v>766</v>
      </c>
      <c r="AI2940" s="2" t="str">
        <f t="shared" si="776"/>
        <v/>
      </c>
      <c r="AK2940" s="2" t="str">
        <f t="shared" si="777"/>
        <v/>
      </c>
      <c r="AL2940" s="2" t="str">
        <f t="shared" si="778"/>
        <v/>
      </c>
      <c r="AM2940" s="2" t="str">
        <f t="shared" si="779"/>
        <v/>
      </c>
      <c r="AN2940" s="2">
        <f t="shared" si="780"/>
        <v>571</v>
      </c>
      <c r="AO2940" s="2" t="str">
        <f t="shared" si="781"/>
        <v/>
      </c>
    </row>
    <row r="2941" spans="1:41" x14ac:dyDescent="0.3">
      <c r="A2941" s="111">
        <v>44695.258321759262</v>
      </c>
      <c r="B2941" s="78" t="s">
        <v>3960</v>
      </c>
      <c r="C2941" s="78" t="s">
        <v>886</v>
      </c>
      <c r="D2941" s="78" t="s">
        <v>1722</v>
      </c>
      <c r="F2941" s="78" t="s">
        <v>809</v>
      </c>
      <c r="G2941" s="78" t="s">
        <v>92</v>
      </c>
      <c r="H2941" s="112" t="s">
        <v>204</v>
      </c>
      <c r="I2941" s="112">
        <v>2</v>
      </c>
      <c r="J2941" s="113">
        <v>44695.256701388891</v>
      </c>
      <c r="K2941" s="113">
        <v>44695.258321759262</v>
      </c>
      <c r="M2941" s="113">
        <v>44695.25953703704</v>
      </c>
      <c r="P2941" s="78" t="str">
        <f t="shared" si="765"/>
        <v/>
      </c>
      <c r="S2941" s="78" t="str">
        <f t="shared" si="766"/>
        <v/>
      </c>
      <c r="T2941" s="113">
        <v>44695.273831018516</v>
      </c>
      <c r="U2941" s="78" t="s">
        <v>1258</v>
      </c>
      <c r="V2941" s="78" t="str">
        <f t="shared" si="767"/>
        <v>PLOEG</v>
      </c>
      <c r="W2941" s="113">
        <v>44695.277743055558</v>
      </c>
      <c r="X2941" s="113">
        <f t="shared" si="768"/>
        <v>1.2152777781011537E-3</v>
      </c>
      <c r="Y2941" s="113">
        <f t="shared" si="769"/>
        <v>1.4293981475930195E-2</v>
      </c>
      <c r="Z2941" s="113">
        <f t="shared" si="770"/>
        <v>3.912037042027805E-3</v>
      </c>
      <c r="AB2941" s="2">
        <f t="shared" si="771"/>
        <v>1235</v>
      </c>
      <c r="AC2941" s="2">
        <f t="shared" si="771"/>
        <v>338</v>
      </c>
      <c r="AE2941" s="2" t="str">
        <f t="shared" si="772"/>
        <v/>
      </c>
      <c r="AF2941" s="2" t="str">
        <f t="shared" si="773"/>
        <v/>
      </c>
      <c r="AG2941" s="2">
        <f t="shared" si="774"/>
        <v>1235</v>
      </c>
      <c r="AH2941" s="2" t="str">
        <f t="shared" si="775"/>
        <v/>
      </c>
      <c r="AI2941" s="2" t="str">
        <f t="shared" si="776"/>
        <v/>
      </c>
      <c r="AK2941" s="2" t="str">
        <f t="shared" si="777"/>
        <v/>
      </c>
      <c r="AL2941" s="2" t="str">
        <f t="shared" si="778"/>
        <v/>
      </c>
      <c r="AM2941" s="2">
        <f t="shared" si="779"/>
        <v>338</v>
      </c>
      <c r="AN2941" s="2" t="str">
        <f t="shared" si="780"/>
        <v/>
      </c>
      <c r="AO2941" s="2" t="str">
        <f t="shared" si="781"/>
        <v/>
      </c>
    </row>
    <row r="2942" spans="1:41" x14ac:dyDescent="0.3">
      <c r="A2942" s="111">
        <v>44695.263229166667</v>
      </c>
      <c r="B2942" s="78" t="s">
        <v>3961</v>
      </c>
      <c r="C2942" s="78" t="s">
        <v>846</v>
      </c>
      <c r="D2942" s="78" t="s">
        <v>1707</v>
      </c>
      <c r="E2942" s="78">
        <v>7</v>
      </c>
      <c r="F2942" s="78" t="s">
        <v>808</v>
      </c>
      <c r="G2942" s="78" t="s">
        <v>98</v>
      </c>
      <c r="H2942" s="112" t="s">
        <v>216</v>
      </c>
      <c r="I2942" s="112">
        <v>4</v>
      </c>
      <c r="J2942" s="113">
        <v>44695.261747685188</v>
      </c>
      <c r="K2942" s="113">
        <v>44695.263229166667</v>
      </c>
      <c r="M2942" s="113">
        <v>44695.264328703706</v>
      </c>
      <c r="P2942" s="78" t="str">
        <f t="shared" si="765"/>
        <v/>
      </c>
      <c r="Q2942" s="113">
        <v>44695.264374999999</v>
      </c>
      <c r="R2942" s="78" t="s">
        <v>1185</v>
      </c>
      <c r="S2942" s="78" t="str">
        <f t="shared" si="766"/>
        <v>CIC</v>
      </c>
      <c r="V2942" s="78" t="str">
        <f t="shared" si="767"/>
        <v/>
      </c>
      <c r="W2942" s="113">
        <v>44695.267094907409</v>
      </c>
      <c r="X2942" s="113">
        <f t="shared" si="768"/>
        <v>1.0995370394084603E-3</v>
      </c>
      <c r="Y2942" s="113" t="str">
        <f t="shared" si="769"/>
        <v/>
      </c>
      <c r="Z2942" s="113" t="str">
        <f t="shared" si="770"/>
        <v/>
      </c>
      <c r="AB2942" s="2" t="str">
        <f t="shared" si="771"/>
        <v/>
      </c>
      <c r="AC2942" s="2" t="str">
        <f t="shared" si="771"/>
        <v/>
      </c>
      <c r="AE2942" s="2" t="str">
        <f t="shared" si="772"/>
        <v/>
      </c>
      <c r="AF2942" s="2" t="str">
        <f t="shared" si="773"/>
        <v/>
      </c>
      <c r="AG2942" s="2" t="str">
        <f t="shared" si="774"/>
        <v/>
      </c>
      <c r="AH2942" s="2" t="str">
        <f t="shared" si="775"/>
        <v/>
      </c>
      <c r="AI2942" s="2" t="str">
        <f t="shared" si="776"/>
        <v/>
      </c>
      <c r="AK2942" s="2" t="str">
        <f t="shared" si="777"/>
        <v/>
      </c>
      <c r="AL2942" s="2" t="str">
        <f t="shared" si="778"/>
        <v/>
      </c>
      <c r="AM2942" s="2" t="str">
        <f t="shared" si="779"/>
        <v/>
      </c>
      <c r="AN2942" s="2" t="str">
        <f t="shared" si="780"/>
        <v/>
      </c>
      <c r="AO2942" s="2" t="str">
        <f t="shared" si="781"/>
        <v/>
      </c>
    </row>
    <row r="2943" spans="1:41" x14ac:dyDescent="0.3">
      <c r="A2943" s="111">
        <v>44695.298368055555</v>
      </c>
      <c r="B2943" s="78" t="s">
        <v>3962</v>
      </c>
      <c r="C2943" s="78" t="s">
        <v>850</v>
      </c>
      <c r="D2943" s="78" t="s">
        <v>2477</v>
      </c>
      <c r="E2943" s="78">
        <v>48</v>
      </c>
      <c r="F2943" s="78" t="s">
        <v>808</v>
      </c>
      <c r="G2943" s="78" t="s">
        <v>122</v>
      </c>
      <c r="H2943" s="112" t="s">
        <v>346</v>
      </c>
      <c r="I2943" s="112">
        <v>4</v>
      </c>
      <c r="J2943" s="113">
        <v>44695.297534722224</v>
      </c>
      <c r="K2943" s="113">
        <v>44695.298368055555</v>
      </c>
      <c r="M2943" s="113">
        <v>44695.298657407409</v>
      </c>
      <c r="P2943" s="78" t="str">
        <f t="shared" si="765"/>
        <v/>
      </c>
      <c r="Q2943" s="113">
        <v>44695.332650462966</v>
      </c>
      <c r="R2943" s="78" t="s">
        <v>1286</v>
      </c>
      <c r="S2943" s="78" t="str">
        <f t="shared" si="766"/>
        <v>PLOEG</v>
      </c>
      <c r="T2943" s="113">
        <v>44695.338518518518</v>
      </c>
      <c r="U2943" s="78" t="s">
        <v>1344</v>
      </c>
      <c r="V2943" s="78" t="str">
        <f t="shared" si="767"/>
        <v>PLOEG</v>
      </c>
      <c r="W2943" s="113">
        <v>44695.343263888892</v>
      </c>
      <c r="X2943" s="113">
        <f t="shared" si="768"/>
        <v>2.8935185400769114E-4</v>
      </c>
      <c r="Y2943" s="113">
        <f t="shared" si="769"/>
        <v>3.9861111108621117E-2</v>
      </c>
      <c r="Z2943" s="113">
        <f t="shared" si="770"/>
        <v>4.7453703737119213E-3</v>
      </c>
      <c r="AB2943" s="2">
        <f t="shared" si="771"/>
        <v>3444</v>
      </c>
      <c r="AC2943" s="2">
        <f t="shared" si="771"/>
        <v>410</v>
      </c>
      <c r="AE2943" s="2" t="str">
        <f t="shared" si="772"/>
        <v/>
      </c>
      <c r="AF2943" s="2" t="str">
        <f t="shared" si="773"/>
        <v/>
      </c>
      <c r="AG2943" s="2" t="str">
        <f t="shared" si="774"/>
        <v/>
      </c>
      <c r="AH2943" s="2" t="str">
        <f t="shared" si="775"/>
        <v/>
      </c>
      <c r="AI2943" s="2">
        <f t="shared" si="776"/>
        <v>3444</v>
      </c>
      <c r="AK2943" s="2" t="str">
        <f t="shared" si="777"/>
        <v/>
      </c>
      <c r="AL2943" s="2" t="str">
        <f t="shared" si="778"/>
        <v/>
      </c>
      <c r="AM2943" s="2" t="str">
        <f t="shared" si="779"/>
        <v/>
      </c>
      <c r="AN2943" s="2" t="str">
        <f t="shared" si="780"/>
        <v/>
      </c>
      <c r="AO2943" s="2">
        <f t="shared" si="781"/>
        <v>410</v>
      </c>
    </row>
    <row r="2944" spans="1:41" x14ac:dyDescent="0.3">
      <c r="A2944" s="111">
        <v>44695.406377314815</v>
      </c>
      <c r="B2944" s="78" t="s">
        <v>3963</v>
      </c>
      <c r="C2944" s="78" t="s">
        <v>886</v>
      </c>
      <c r="D2944" s="78" t="s">
        <v>1632</v>
      </c>
      <c r="E2944" s="78" t="s">
        <v>3964</v>
      </c>
      <c r="F2944" s="78" t="s">
        <v>807</v>
      </c>
      <c r="G2944" s="78" t="s">
        <v>100</v>
      </c>
      <c r="H2944" s="112" t="s">
        <v>208</v>
      </c>
      <c r="I2944" s="112">
        <v>3</v>
      </c>
      <c r="J2944" s="113">
        <v>44695.406377314815</v>
      </c>
      <c r="K2944" s="113">
        <v>44695.406377314815</v>
      </c>
      <c r="M2944" s="113">
        <v>44695.408946759257</v>
      </c>
      <c r="P2944" s="78" t="str">
        <f t="shared" si="765"/>
        <v/>
      </c>
      <c r="Q2944" s="113">
        <v>44695.409270833334</v>
      </c>
      <c r="R2944" s="78" t="s">
        <v>1185</v>
      </c>
      <c r="S2944" s="78" t="str">
        <f t="shared" si="766"/>
        <v>CIC</v>
      </c>
      <c r="T2944" s="113">
        <v>44695.427071759259</v>
      </c>
      <c r="U2944" s="78" t="s">
        <v>1258</v>
      </c>
      <c r="V2944" s="78" t="str">
        <f t="shared" si="767"/>
        <v>PLOEG</v>
      </c>
      <c r="W2944" s="113">
        <v>44695.497442129628</v>
      </c>
      <c r="X2944" s="113">
        <f t="shared" si="768"/>
        <v>2.5694444411783479E-3</v>
      </c>
      <c r="Y2944" s="113">
        <f t="shared" si="769"/>
        <v>1.8125000002328306E-2</v>
      </c>
      <c r="Z2944" s="113">
        <f t="shared" si="770"/>
        <v>7.0370370369346347E-2</v>
      </c>
      <c r="AB2944" s="2">
        <f t="shared" si="771"/>
        <v>1566</v>
      </c>
      <c r="AC2944" s="2">
        <f t="shared" si="771"/>
        <v>6080</v>
      </c>
      <c r="AE2944" s="2" t="str">
        <f t="shared" si="772"/>
        <v/>
      </c>
      <c r="AF2944" s="2" t="str">
        <f t="shared" si="773"/>
        <v/>
      </c>
      <c r="AG2944" s="2" t="str">
        <f t="shared" si="774"/>
        <v/>
      </c>
      <c r="AH2944" s="2">
        <f t="shared" si="775"/>
        <v>1566</v>
      </c>
      <c r="AI2944" s="2" t="str">
        <f t="shared" si="776"/>
        <v/>
      </c>
      <c r="AK2944" s="2" t="str">
        <f t="shared" si="777"/>
        <v/>
      </c>
      <c r="AL2944" s="2" t="str">
        <f t="shared" si="778"/>
        <v/>
      </c>
      <c r="AM2944" s="2" t="str">
        <f t="shared" si="779"/>
        <v/>
      </c>
      <c r="AN2944" s="2">
        <f t="shared" si="780"/>
        <v>6080</v>
      </c>
      <c r="AO2944" s="2" t="str">
        <f t="shared" si="781"/>
        <v/>
      </c>
    </row>
    <row r="2945" spans="1:41" x14ac:dyDescent="0.3">
      <c r="A2945" s="111">
        <v>44695.451666666668</v>
      </c>
      <c r="B2945" s="78" t="s">
        <v>3965</v>
      </c>
      <c r="C2945" s="78" t="s">
        <v>850</v>
      </c>
      <c r="D2945" s="78" t="s">
        <v>1234</v>
      </c>
      <c r="F2945" s="78" t="s">
        <v>809</v>
      </c>
      <c r="G2945" s="78" t="s">
        <v>102</v>
      </c>
      <c r="H2945" s="112" t="s">
        <v>206</v>
      </c>
      <c r="I2945" s="112">
        <v>3</v>
      </c>
      <c r="J2945" s="113">
        <v>44695.45</v>
      </c>
      <c r="K2945" s="113">
        <v>44695.451666666668</v>
      </c>
      <c r="M2945" s="113">
        <v>44695.453159722223</v>
      </c>
      <c r="P2945" s="78" t="str">
        <f t="shared" si="765"/>
        <v/>
      </c>
      <c r="Q2945" s="113">
        <v>44695.453194444446</v>
      </c>
      <c r="R2945" s="78" t="s">
        <v>1185</v>
      </c>
      <c r="S2945" s="78" t="str">
        <f t="shared" si="766"/>
        <v>CIC</v>
      </c>
      <c r="T2945" s="113">
        <v>44695.467812499999</v>
      </c>
      <c r="U2945" s="78" t="s">
        <v>1286</v>
      </c>
      <c r="V2945" s="78" t="str">
        <f t="shared" si="767"/>
        <v>PLOEG</v>
      </c>
      <c r="W2945" s="113">
        <v>44695.501793981479</v>
      </c>
      <c r="X2945" s="113">
        <f t="shared" si="768"/>
        <v>1.4930555553291924E-3</v>
      </c>
      <c r="Y2945" s="113">
        <f t="shared" si="769"/>
        <v>1.4652777776063886E-2</v>
      </c>
      <c r="Z2945" s="113">
        <f t="shared" si="770"/>
        <v>3.3981481479713693E-2</v>
      </c>
      <c r="AB2945" s="2">
        <f t="shared" si="771"/>
        <v>1266</v>
      </c>
      <c r="AC2945" s="2">
        <f t="shared" si="771"/>
        <v>2936</v>
      </c>
      <c r="AE2945" s="2" t="str">
        <f t="shared" si="772"/>
        <v/>
      </c>
      <c r="AF2945" s="2" t="str">
        <f t="shared" si="773"/>
        <v/>
      </c>
      <c r="AG2945" s="2" t="str">
        <f t="shared" si="774"/>
        <v/>
      </c>
      <c r="AH2945" s="2">
        <f t="shared" si="775"/>
        <v>1266</v>
      </c>
      <c r="AI2945" s="2" t="str">
        <f t="shared" si="776"/>
        <v/>
      </c>
      <c r="AK2945" s="2" t="str">
        <f t="shared" si="777"/>
        <v/>
      </c>
      <c r="AL2945" s="2" t="str">
        <f t="shared" si="778"/>
        <v/>
      </c>
      <c r="AM2945" s="2" t="str">
        <f t="shared" si="779"/>
        <v/>
      </c>
      <c r="AN2945" s="2">
        <f t="shared" si="780"/>
        <v>2936</v>
      </c>
      <c r="AO2945" s="2" t="str">
        <f t="shared" si="781"/>
        <v/>
      </c>
    </row>
    <row r="2946" spans="1:41" x14ac:dyDescent="0.3">
      <c r="A2946" s="111">
        <v>44695.487060185187</v>
      </c>
      <c r="B2946" s="78" t="s">
        <v>3966</v>
      </c>
      <c r="C2946" s="78" t="s">
        <v>886</v>
      </c>
      <c r="D2946" s="78" t="s">
        <v>1354</v>
      </c>
      <c r="E2946" s="78">
        <v>191</v>
      </c>
      <c r="F2946" s="78" t="s">
        <v>807</v>
      </c>
      <c r="G2946" s="78" t="s">
        <v>100</v>
      </c>
      <c r="H2946" s="112" t="s">
        <v>310</v>
      </c>
      <c r="I2946" s="112">
        <v>4</v>
      </c>
      <c r="J2946" s="113">
        <v>44695.487060185187</v>
      </c>
      <c r="K2946" s="113">
        <v>44695.487060185187</v>
      </c>
      <c r="M2946" s="113">
        <v>44695.497881944444</v>
      </c>
      <c r="P2946" s="78" t="str">
        <f t="shared" si="765"/>
        <v/>
      </c>
      <c r="Q2946" s="113">
        <v>44695.515127314815</v>
      </c>
      <c r="R2946" s="78" t="s">
        <v>1185</v>
      </c>
      <c r="S2946" s="78" t="str">
        <f t="shared" si="766"/>
        <v>CIC</v>
      </c>
      <c r="V2946" s="78" t="str">
        <f t="shared" si="767"/>
        <v/>
      </c>
      <c r="W2946" s="113">
        <v>44695.540347222224</v>
      </c>
      <c r="X2946" s="113">
        <f t="shared" si="768"/>
        <v>1.0821759256941732E-2</v>
      </c>
      <c r="Y2946" s="113" t="str">
        <f t="shared" si="769"/>
        <v/>
      </c>
      <c r="Z2946" s="113" t="str">
        <f t="shared" si="770"/>
        <v/>
      </c>
      <c r="AB2946" s="2" t="str">
        <f t="shared" si="771"/>
        <v/>
      </c>
      <c r="AC2946" s="2" t="str">
        <f t="shared" si="771"/>
        <v/>
      </c>
      <c r="AE2946" s="2" t="str">
        <f t="shared" si="772"/>
        <v/>
      </c>
      <c r="AF2946" s="2" t="str">
        <f t="shared" si="773"/>
        <v/>
      </c>
      <c r="AG2946" s="2" t="str">
        <f t="shared" si="774"/>
        <v/>
      </c>
      <c r="AH2946" s="2" t="str">
        <f t="shared" si="775"/>
        <v/>
      </c>
      <c r="AI2946" s="2" t="str">
        <f t="shared" si="776"/>
        <v/>
      </c>
      <c r="AK2946" s="2" t="str">
        <f t="shared" si="777"/>
        <v/>
      </c>
      <c r="AL2946" s="2" t="str">
        <f t="shared" si="778"/>
        <v/>
      </c>
      <c r="AM2946" s="2" t="str">
        <f t="shared" si="779"/>
        <v/>
      </c>
      <c r="AN2946" s="2" t="str">
        <f t="shared" si="780"/>
        <v/>
      </c>
      <c r="AO2946" s="2" t="str">
        <f t="shared" si="781"/>
        <v/>
      </c>
    </row>
    <row r="2947" spans="1:41" x14ac:dyDescent="0.3">
      <c r="A2947" s="111">
        <v>44695.506180555552</v>
      </c>
      <c r="B2947" s="78" t="s">
        <v>3967</v>
      </c>
      <c r="C2947" s="78" t="s">
        <v>850</v>
      </c>
      <c r="D2947" s="78" t="s">
        <v>1635</v>
      </c>
      <c r="F2947" s="78" t="s">
        <v>808</v>
      </c>
      <c r="G2947" s="78" t="s">
        <v>114</v>
      </c>
      <c r="H2947" s="112" t="s">
        <v>214</v>
      </c>
      <c r="I2947" s="112">
        <v>2</v>
      </c>
      <c r="J2947" s="113">
        <v>44695.505555555559</v>
      </c>
      <c r="K2947" s="113">
        <v>44695.506180555552</v>
      </c>
      <c r="M2947" s="113">
        <v>44695.509074074071</v>
      </c>
      <c r="P2947" s="78" t="str">
        <f t="shared" si="765"/>
        <v/>
      </c>
      <c r="Q2947" s="113">
        <v>44695.515162037038</v>
      </c>
      <c r="R2947" s="78" t="s">
        <v>1185</v>
      </c>
      <c r="S2947" s="78" t="str">
        <f t="shared" si="766"/>
        <v>CIC</v>
      </c>
      <c r="T2947" s="113">
        <v>44695.52070601852</v>
      </c>
      <c r="U2947" s="78" t="s">
        <v>1344</v>
      </c>
      <c r="V2947" s="78" t="str">
        <f t="shared" si="767"/>
        <v>PLOEG</v>
      </c>
      <c r="W2947" s="113">
        <v>44695.573125000003</v>
      </c>
      <c r="X2947" s="113">
        <f t="shared" si="768"/>
        <v>2.8935185182490386E-3</v>
      </c>
      <c r="Y2947" s="113">
        <f t="shared" si="769"/>
        <v>1.1631944449618459E-2</v>
      </c>
      <c r="Z2947" s="113">
        <f t="shared" si="770"/>
        <v>5.2418981482333038E-2</v>
      </c>
      <c r="AB2947" s="2">
        <f t="shared" si="771"/>
        <v>1005</v>
      </c>
      <c r="AC2947" s="2">
        <f t="shared" si="771"/>
        <v>4529</v>
      </c>
      <c r="AE2947" s="2" t="str">
        <f t="shared" si="772"/>
        <v/>
      </c>
      <c r="AF2947" s="2" t="str">
        <f t="shared" si="773"/>
        <v/>
      </c>
      <c r="AG2947" s="2">
        <f t="shared" si="774"/>
        <v>1005</v>
      </c>
      <c r="AH2947" s="2" t="str">
        <f t="shared" si="775"/>
        <v/>
      </c>
      <c r="AI2947" s="2" t="str">
        <f t="shared" si="776"/>
        <v/>
      </c>
      <c r="AK2947" s="2" t="str">
        <f t="shared" si="777"/>
        <v/>
      </c>
      <c r="AL2947" s="2" t="str">
        <f t="shared" si="778"/>
        <v/>
      </c>
      <c r="AM2947" s="2">
        <f t="shared" si="779"/>
        <v>4529</v>
      </c>
      <c r="AN2947" s="2" t="str">
        <f t="shared" si="780"/>
        <v/>
      </c>
      <c r="AO2947" s="2" t="str">
        <f t="shared" si="781"/>
        <v/>
      </c>
    </row>
    <row r="2948" spans="1:41" x14ac:dyDescent="0.3">
      <c r="A2948" s="111">
        <v>44695.589756944442</v>
      </c>
      <c r="B2948" s="78" t="s">
        <v>3968</v>
      </c>
      <c r="C2948" s="78" t="s">
        <v>886</v>
      </c>
      <c r="D2948" s="78" t="s">
        <v>1496</v>
      </c>
      <c r="E2948" s="78">
        <v>8</v>
      </c>
      <c r="F2948" s="78" t="s">
        <v>809</v>
      </c>
      <c r="G2948" s="78" t="s">
        <v>102</v>
      </c>
      <c r="H2948" s="112" t="s">
        <v>206</v>
      </c>
      <c r="I2948" s="112">
        <v>3</v>
      </c>
      <c r="J2948" s="113">
        <v>44695.589745370373</v>
      </c>
      <c r="K2948" s="113">
        <v>44695.589756944442</v>
      </c>
      <c r="M2948" s="113">
        <v>44695.590208333335</v>
      </c>
      <c r="P2948" s="78" t="str">
        <f t="shared" si="765"/>
        <v/>
      </c>
      <c r="Q2948" s="113">
        <v>44695.590462962966</v>
      </c>
      <c r="R2948" s="78" t="s">
        <v>1185</v>
      </c>
      <c r="S2948" s="78" t="str">
        <f t="shared" si="766"/>
        <v>CIC</v>
      </c>
      <c r="T2948" s="113">
        <v>44695.612962962965</v>
      </c>
      <c r="U2948" s="78" t="s">
        <v>1267</v>
      </c>
      <c r="V2948" s="78" t="str">
        <f t="shared" si="767"/>
        <v>PLOEG</v>
      </c>
      <c r="W2948" s="113">
        <v>44695.677916666667</v>
      </c>
      <c r="X2948" s="113">
        <f t="shared" si="768"/>
        <v>4.5138889254303649E-4</v>
      </c>
      <c r="Y2948" s="113">
        <f t="shared" si="769"/>
        <v>2.2754629630071577E-2</v>
      </c>
      <c r="Z2948" s="113">
        <f t="shared" si="770"/>
        <v>6.4953703702485655E-2</v>
      </c>
      <c r="AB2948" s="2">
        <f t="shared" si="771"/>
        <v>1966</v>
      </c>
      <c r="AC2948" s="2">
        <f t="shared" si="771"/>
        <v>5612</v>
      </c>
      <c r="AE2948" s="2" t="str">
        <f t="shared" si="772"/>
        <v/>
      </c>
      <c r="AF2948" s="2" t="str">
        <f t="shared" si="773"/>
        <v/>
      </c>
      <c r="AG2948" s="2" t="str">
        <f t="shared" si="774"/>
        <v/>
      </c>
      <c r="AH2948" s="2">
        <f t="shared" si="775"/>
        <v>1966</v>
      </c>
      <c r="AI2948" s="2" t="str">
        <f t="shared" si="776"/>
        <v/>
      </c>
      <c r="AK2948" s="2" t="str">
        <f t="shared" si="777"/>
        <v/>
      </c>
      <c r="AL2948" s="2" t="str">
        <f t="shared" si="778"/>
        <v/>
      </c>
      <c r="AM2948" s="2" t="str">
        <f t="shared" si="779"/>
        <v/>
      </c>
      <c r="AN2948" s="2">
        <f t="shared" si="780"/>
        <v>5612</v>
      </c>
      <c r="AO2948" s="2" t="str">
        <f t="shared" si="781"/>
        <v/>
      </c>
    </row>
    <row r="2949" spans="1:41" x14ac:dyDescent="0.3">
      <c r="A2949" s="111">
        <v>44695.625289351854</v>
      </c>
      <c r="B2949" s="78" t="s">
        <v>3969</v>
      </c>
      <c r="C2949" s="78" t="s">
        <v>850</v>
      </c>
      <c r="F2949" s="78" t="s">
        <v>808</v>
      </c>
      <c r="G2949" s="78" t="s">
        <v>98</v>
      </c>
      <c r="H2949" s="112" t="s">
        <v>216</v>
      </c>
      <c r="I2949" s="112">
        <v>4</v>
      </c>
      <c r="J2949" s="113">
        <v>44695.625289351854</v>
      </c>
      <c r="K2949" s="113">
        <v>44695.625289351854</v>
      </c>
      <c r="M2949" s="113">
        <v>44695.626018518517</v>
      </c>
      <c r="P2949" s="78" t="str">
        <f t="shared" si="765"/>
        <v/>
      </c>
      <c r="Q2949" s="113">
        <v>44695.62605324074</v>
      </c>
      <c r="R2949" s="78" t="s">
        <v>1185</v>
      </c>
      <c r="S2949" s="78" t="str">
        <f t="shared" si="766"/>
        <v>CIC</v>
      </c>
      <c r="T2949" s="113">
        <v>44695.652951388889</v>
      </c>
      <c r="U2949" s="78" t="s">
        <v>1344</v>
      </c>
      <c r="V2949" s="78" t="str">
        <f t="shared" si="767"/>
        <v>PLOEG</v>
      </c>
      <c r="W2949" s="113">
        <v>44695.656145833331</v>
      </c>
      <c r="X2949" s="113">
        <f t="shared" si="768"/>
        <v>7.2916666249511763E-4</v>
      </c>
      <c r="Y2949" s="113">
        <f t="shared" si="769"/>
        <v>2.6932870372547768E-2</v>
      </c>
      <c r="Z2949" s="113">
        <f t="shared" si="770"/>
        <v>3.1944444417604245E-3</v>
      </c>
      <c r="AB2949" s="2">
        <f t="shared" si="771"/>
        <v>2327</v>
      </c>
      <c r="AC2949" s="2">
        <f t="shared" si="771"/>
        <v>276</v>
      </c>
      <c r="AE2949" s="2" t="str">
        <f t="shared" si="772"/>
        <v/>
      </c>
      <c r="AF2949" s="2" t="str">
        <f t="shared" si="773"/>
        <v/>
      </c>
      <c r="AG2949" s="2" t="str">
        <f t="shared" si="774"/>
        <v/>
      </c>
      <c r="AH2949" s="2" t="str">
        <f t="shared" si="775"/>
        <v/>
      </c>
      <c r="AI2949" s="2">
        <f t="shared" si="776"/>
        <v>2327</v>
      </c>
      <c r="AK2949" s="2" t="str">
        <f t="shared" si="777"/>
        <v/>
      </c>
      <c r="AL2949" s="2" t="str">
        <f t="shared" si="778"/>
        <v/>
      </c>
      <c r="AM2949" s="2" t="str">
        <f t="shared" si="779"/>
        <v/>
      </c>
      <c r="AN2949" s="2" t="str">
        <f t="shared" si="780"/>
        <v/>
      </c>
      <c r="AO2949" s="2">
        <f t="shared" si="781"/>
        <v>276</v>
      </c>
    </row>
    <row r="2950" spans="1:41" x14ac:dyDescent="0.3">
      <c r="A2950" s="111">
        <v>44695.667800925927</v>
      </c>
      <c r="B2950" s="78" t="s">
        <v>3970</v>
      </c>
      <c r="C2950" s="78" t="s">
        <v>850</v>
      </c>
      <c r="D2950" s="78" t="s">
        <v>1409</v>
      </c>
      <c r="F2950" s="78" t="s">
        <v>811</v>
      </c>
      <c r="G2950" s="78" t="s">
        <v>90</v>
      </c>
      <c r="H2950" s="112" t="s">
        <v>236</v>
      </c>
      <c r="I2950" s="112">
        <v>2</v>
      </c>
      <c r="J2950" s="113">
        <v>44695.667800925927</v>
      </c>
      <c r="K2950" s="113">
        <v>44695.667800925927</v>
      </c>
      <c r="M2950" s="113">
        <v>44695.66878472222</v>
      </c>
      <c r="P2950" s="78" t="str">
        <f t="shared" ref="P2950:P3013" si="782">IF(LEFT(O2950,3)="&amp;RU","PLOEG",IF(LEFT(O2950,6)="ANT-di","DISP/S of N",IF(LEFT(O2950,4)="rANT","DISP/S of N",IF(LEFT(O2950,3)="ANT","CIC",""))))</f>
        <v/>
      </c>
      <c r="Q2950" s="113">
        <v>44695.669409722221</v>
      </c>
      <c r="R2950" s="78" t="s">
        <v>1185</v>
      </c>
      <c r="S2950" s="78" t="str">
        <f t="shared" ref="S2950:S3013" si="783">IF(LEFT(R2950,3)="&amp;RU","PLOEG",IF(LEFT(R2950,6)="ANT-di","DISP/S of N",IF(LEFT(R2950,4)="rANT","DISP/S of N",IF(LEFT(R2950,3)="ANT","CIC",""))))</f>
        <v>CIC</v>
      </c>
      <c r="V2950" s="78" t="str">
        <f t="shared" ref="V2950:V3013" si="784">IF(LEFT(U2950,3)="&amp;RU","PLOEG",IF(LEFT(U2950,6)="ANT-di","DISP/S of N",IF(LEFT(U2950,4)="rANT","DISP/S of N",IF(LEFT(U2950,3)="ANT","CIC",""))))</f>
        <v/>
      </c>
      <c r="W2950" s="113">
        <v>44695.674444444441</v>
      </c>
      <c r="X2950" s="113">
        <f t="shared" ref="X2950:X3013" si="785">IF((MIN(L2950:M2950)&lt;K2950+6/ (24*3600)),"", IF((MIN(L2950:M2950)=K2950),"0:00:00",IF((MIN(L2950:M2950)-K2950),MIN(L2950:M2950)-K2950,"")))</f>
        <v>9.8379629343980923E-4</v>
      </c>
      <c r="Y2950" s="113" t="str">
        <f t="shared" ref="Y2950:Y3013" si="786">IF(OR(T2950="",T2950&lt;MINA(L2950,M2950)+11/(24*3600)),"",T2950-MINA(L2950,M2950))</f>
        <v/>
      </c>
      <c r="Z2950" s="113" t="str">
        <f t="shared" ref="Z2950:Z3013" si="787">IF(OR(T2950="",W2950&lt;T2950+31/(24*3600)),"",W2950-T2950)</f>
        <v/>
      </c>
      <c r="AB2950" s="2" t="str">
        <f t="shared" ref="AB2950:AC3013" si="788">IF(Y2950="","",SECOND(Y2950)+(MINUTE(Y2950)*60)+(HOUR(Y2950)*3600))</f>
        <v/>
      </c>
      <c r="AC2950" s="2" t="str">
        <f t="shared" si="788"/>
        <v/>
      </c>
      <c r="AE2950" s="2" t="str">
        <f t="shared" ref="AE2950:AE3013" si="789">IF(I2950=0,AB2950,"")</f>
        <v/>
      </c>
      <c r="AF2950" s="2" t="str">
        <f t="shared" ref="AF2950:AF3013" si="790">IF(I2950=1,AB2950,"")</f>
        <v/>
      </c>
      <c r="AG2950" s="2" t="str">
        <f t="shared" ref="AG2950:AG3013" si="791">IF(I2950=2,AB2950,"")</f>
        <v/>
      </c>
      <c r="AH2950" s="2" t="str">
        <f t="shared" ref="AH2950:AH3013" si="792">IF(I2950=3,AB2950,"")</f>
        <v/>
      </c>
      <c r="AI2950" s="2" t="str">
        <f t="shared" ref="AI2950:AI3013" si="793">IF(I2950=4,AB2950,"")</f>
        <v/>
      </c>
      <c r="AK2950" s="2" t="str">
        <f t="shared" ref="AK2950:AK3013" si="794">IF(I2950=0,AC2950,"")</f>
        <v/>
      </c>
      <c r="AL2950" s="2" t="str">
        <f t="shared" ref="AL2950:AL3013" si="795">IF(I2950=1,AC2950,"")</f>
        <v/>
      </c>
      <c r="AM2950" s="2" t="str">
        <f t="shared" ref="AM2950:AM3013" si="796">IF(I2950=2,AC2950,"")</f>
        <v/>
      </c>
      <c r="AN2950" s="2" t="str">
        <f t="shared" ref="AN2950:AN3013" si="797">IF(I2950=3,AC2950,"")</f>
        <v/>
      </c>
      <c r="AO2950" s="2" t="str">
        <f t="shared" ref="AO2950:AO3013" si="798">IF(I2950=4,AC2950,"")</f>
        <v/>
      </c>
    </row>
    <row r="2951" spans="1:41" x14ac:dyDescent="0.3">
      <c r="A2951" s="111">
        <v>44695.669988425929</v>
      </c>
      <c r="B2951" s="78" t="s">
        <v>3971</v>
      </c>
      <c r="C2951" s="78" t="s">
        <v>886</v>
      </c>
      <c r="D2951" s="78" t="s">
        <v>1202</v>
      </c>
      <c r="E2951" s="78">
        <v>16</v>
      </c>
      <c r="F2951" s="78" t="s">
        <v>807</v>
      </c>
      <c r="G2951" s="78" t="s">
        <v>98</v>
      </c>
      <c r="H2951" s="112" t="s">
        <v>254</v>
      </c>
      <c r="I2951" s="112">
        <v>3</v>
      </c>
      <c r="J2951" s="113">
        <v>44695.669988425929</v>
      </c>
      <c r="K2951" s="113">
        <v>44695.669988425929</v>
      </c>
      <c r="M2951" s="113">
        <v>44695.678136574075</v>
      </c>
      <c r="P2951" s="78" t="str">
        <f t="shared" si="782"/>
        <v/>
      </c>
      <c r="Q2951" s="113">
        <v>44695.678159722222</v>
      </c>
      <c r="R2951" s="78" t="s">
        <v>1185</v>
      </c>
      <c r="S2951" s="78" t="str">
        <f t="shared" si="783"/>
        <v>CIC</v>
      </c>
      <c r="V2951" s="78" t="str">
        <f t="shared" si="784"/>
        <v/>
      </c>
      <c r="W2951" s="113">
        <v>44695.679444444446</v>
      </c>
      <c r="X2951" s="113">
        <f t="shared" si="785"/>
        <v>8.1481481465743855E-3</v>
      </c>
      <c r="Y2951" s="113" t="str">
        <f t="shared" si="786"/>
        <v/>
      </c>
      <c r="Z2951" s="113" t="str">
        <f t="shared" si="787"/>
        <v/>
      </c>
      <c r="AB2951" s="2" t="str">
        <f t="shared" si="788"/>
        <v/>
      </c>
      <c r="AC2951" s="2" t="str">
        <f t="shared" si="788"/>
        <v/>
      </c>
      <c r="AE2951" s="2" t="str">
        <f t="shared" si="789"/>
        <v/>
      </c>
      <c r="AF2951" s="2" t="str">
        <f t="shared" si="790"/>
        <v/>
      </c>
      <c r="AG2951" s="2" t="str">
        <f t="shared" si="791"/>
        <v/>
      </c>
      <c r="AH2951" s="2" t="str">
        <f t="shared" si="792"/>
        <v/>
      </c>
      <c r="AI2951" s="2" t="str">
        <f t="shared" si="793"/>
        <v/>
      </c>
      <c r="AK2951" s="2" t="str">
        <f t="shared" si="794"/>
        <v/>
      </c>
      <c r="AL2951" s="2" t="str">
        <f t="shared" si="795"/>
        <v/>
      </c>
      <c r="AM2951" s="2" t="str">
        <f t="shared" si="796"/>
        <v/>
      </c>
      <c r="AN2951" s="2" t="str">
        <f t="shared" si="797"/>
        <v/>
      </c>
      <c r="AO2951" s="2" t="str">
        <f t="shared" si="798"/>
        <v/>
      </c>
    </row>
    <row r="2952" spans="1:41" x14ac:dyDescent="0.3">
      <c r="A2952" s="111">
        <v>44695.674375000002</v>
      </c>
      <c r="B2952" s="78" t="s">
        <v>3972</v>
      </c>
      <c r="C2952" s="78" t="s">
        <v>850</v>
      </c>
      <c r="D2952" s="78" t="s">
        <v>1409</v>
      </c>
      <c r="F2952" s="78" t="s">
        <v>811</v>
      </c>
      <c r="G2952" s="78" t="s">
        <v>90</v>
      </c>
      <c r="H2952" s="112" t="s">
        <v>236</v>
      </c>
      <c r="I2952" s="112">
        <v>2</v>
      </c>
      <c r="J2952" s="113">
        <v>44695.674375000002</v>
      </c>
      <c r="K2952" s="113">
        <v>44695.674375000002</v>
      </c>
      <c r="M2952" s="113">
        <v>44695.674525462964</v>
      </c>
      <c r="P2952" s="78" t="str">
        <f t="shared" si="782"/>
        <v/>
      </c>
      <c r="S2952" s="78" t="str">
        <f t="shared" si="783"/>
        <v/>
      </c>
      <c r="T2952" s="113">
        <v>44695.681157407409</v>
      </c>
      <c r="U2952" s="78" t="s">
        <v>1344</v>
      </c>
      <c r="V2952" s="78" t="str">
        <f t="shared" si="784"/>
        <v>PLOEG</v>
      </c>
      <c r="W2952" s="113">
        <v>44695.68509259259</v>
      </c>
      <c r="X2952" s="113">
        <f t="shared" si="785"/>
        <v>1.5046296175569296E-4</v>
      </c>
      <c r="Y2952" s="113">
        <f t="shared" si="786"/>
        <v>6.6319444449618459E-3</v>
      </c>
      <c r="Z2952" s="113">
        <f t="shared" si="787"/>
        <v>3.9351851810351945E-3</v>
      </c>
      <c r="AB2952" s="2">
        <f t="shared" si="788"/>
        <v>573</v>
      </c>
      <c r="AC2952" s="2">
        <f t="shared" si="788"/>
        <v>340</v>
      </c>
      <c r="AE2952" s="2" t="str">
        <f t="shared" si="789"/>
        <v/>
      </c>
      <c r="AF2952" s="2" t="str">
        <f t="shared" si="790"/>
        <v/>
      </c>
      <c r="AG2952" s="2">
        <f t="shared" si="791"/>
        <v>573</v>
      </c>
      <c r="AH2952" s="2" t="str">
        <f t="shared" si="792"/>
        <v/>
      </c>
      <c r="AI2952" s="2" t="str">
        <f t="shared" si="793"/>
        <v/>
      </c>
      <c r="AK2952" s="2" t="str">
        <f t="shared" si="794"/>
        <v/>
      </c>
      <c r="AL2952" s="2" t="str">
        <f t="shared" si="795"/>
        <v/>
      </c>
      <c r="AM2952" s="2">
        <f t="shared" si="796"/>
        <v>340</v>
      </c>
      <c r="AN2952" s="2" t="str">
        <f t="shared" si="797"/>
        <v/>
      </c>
      <c r="AO2952" s="2" t="str">
        <f t="shared" si="798"/>
        <v/>
      </c>
    </row>
    <row r="2953" spans="1:41" x14ac:dyDescent="0.3">
      <c r="A2953" s="111">
        <v>44695.746886574074</v>
      </c>
      <c r="B2953" s="78" t="s">
        <v>3973</v>
      </c>
      <c r="C2953" s="78" t="s">
        <v>850</v>
      </c>
      <c r="D2953" s="78" t="s">
        <v>3187</v>
      </c>
      <c r="E2953" s="78">
        <v>70</v>
      </c>
      <c r="F2953" s="78" t="s">
        <v>808</v>
      </c>
      <c r="G2953" s="78" t="s">
        <v>84</v>
      </c>
      <c r="H2953" s="112" t="s">
        <v>196</v>
      </c>
      <c r="I2953" s="112">
        <v>4</v>
      </c>
      <c r="J2953" s="113">
        <v>44695.746145833335</v>
      </c>
      <c r="K2953" s="113">
        <v>44695.746886574074</v>
      </c>
      <c r="M2953" s="113">
        <v>44695.747395833336</v>
      </c>
      <c r="P2953" s="78" t="str">
        <f t="shared" si="782"/>
        <v/>
      </c>
      <c r="Q2953" s="113">
        <v>44695.748194444444</v>
      </c>
      <c r="R2953" s="78" t="s">
        <v>1185</v>
      </c>
      <c r="S2953" s="78" t="str">
        <f t="shared" si="783"/>
        <v>CIC</v>
      </c>
      <c r="V2953" s="78" t="str">
        <f t="shared" si="784"/>
        <v/>
      </c>
      <c r="W2953" s="113">
        <v>44695.749421296299</v>
      </c>
      <c r="X2953" s="113">
        <f t="shared" si="785"/>
        <v>5.092592618893832E-4</v>
      </c>
      <c r="Y2953" s="113" t="str">
        <f t="shared" si="786"/>
        <v/>
      </c>
      <c r="Z2953" s="113" t="str">
        <f t="shared" si="787"/>
        <v/>
      </c>
      <c r="AB2953" s="2" t="str">
        <f t="shared" si="788"/>
        <v/>
      </c>
      <c r="AC2953" s="2" t="str">
        <f t="shared" si="788"/>
        <v/>
      </c>
      <c r="AE2953" s="2" t="str">
        <f t="shared" si="789"/>
        <v/>
      </c>
      <c r="AF2953" s="2" t="str">
        <f t="shared" si="790"/>
        <v/>
      </c>
      <c r="AG2953" s="2" t="str">
        <f t="shared" si="791"/>
        <v/>
      </c>
      <c r="AH2953" s="2" t="str">
        <f t="shared" si="792"/>
        <v/>
      </c>
      <c r="AI2953" s="2" t="str">
        <f t="shared" si="793"/>
        <v/>
      </c>
      <c r="AK2953" s="2" t="str">
        <f t="shared" si="794"/>
        <v/>
      </c>
      <c r="AL2953" s="2" t="str">
        <f t="shared" si="795"/>
        <v/>
      </c>
      <c r="AM2953" s="2" t="str">
        <f t="shared" si="796"/>
        <v/>
      </c>
      <c r="AN2953" s="2" t="str">
        <f t="shared" si="797"/>
        <v/>
      </c>
      <c r="AO2953" s="2" t="str">
        <f t="shared" si="798"/>
        <v/>
      </c>
    </row>
    <row r="2954" spans="1:41" x14ac:dyDescent="0.3">
      <c r="A2954" s="111">
        <v>44695.770428240743</v>
      </c>
      <c r="B2954" s="78" t="s">
        <v>3974</v>
      </c>
      <c r="C2954" s="78" t="s">
        <v>853</v>
      </c>
      <c r="D2954" s="78" t="s">
        <v>1199</v>
      </c>
      <c r="E2954" s="78">
        <v>531</v>
      </c>
      <c r="F2954" s="78" t="s">
        <v>809</v>
      </c>
      <c r="G2954" s="78" t="s">
        <v>104</v>
      </c>
      <c r="H2954" s="112" t="s">
        <v>198</v>
      </c>
      <c r="I2954" s="112">
        <v>3</v>
      </c>
      <c r="J2954" s="113">
        <v>44695.769606481481</v>
      </c>
      <c r="K2954" s="113">
        <v>44695.770428240743</v>
      </c>
      <c r="M2954" s="113">
        <v>44695.772581018522</v>
      </c>
      <c r="P2954" s="78" t="str">
        <f t="shared" si="782"/>
        <v/>
      </c>
      <c r="S2954" s="78" t="str">
        <f t="shared" si="783"/>
        <v/>
      </c>
      <c r="V2954" s="78" t="str">
        <f t="shared" si="784"/>
        <v/>
      </c>
      <c r="W2954" s="113">
        <v>44695.774791666663</v>
      </c>
      <c r="X2954" s="113">
        <f t="shared" si="785"/>
        <v>2.1527777789742686E-3</v>
      </c>
      <c r="Y2954" s="113" t="str">
        <f t="shared" si="786"/>
        <v/>
      </c>
      <c r="Z2954" s="113" t="str">
        <f t="shared" si="787"/>
        <v/>
      </c>
      <c r="AB2954" s="2" t="str">
        <f t="shared" si="788"/>
        <v/>
      </c>
      <c r="AC2954" s="2" t="str">
        <f t="shared" si="788"/>
        <v/>
      </c>
      <c r="AE2954" s="2" t="str">
        <f t="shared" si="789"/>
        <v/>
      </c>
      <c r="AF2954" s="2" t="str">
        <f t="shared" si="790"/>
        <v/>
      </c>
      <c r="AG2954" s="2" t="str">
        <f t="shared" si="791"/>
        <v/>
      </c>
      <c r="AH2954" s="2" t="str">
        <f t="shared" si="792"/>
        <v/>
      </c>
      <c r="AI2954" s="2" t="str">
        <f t="shared" si="793"/>
        <v/>
      </c>
      <c r="AK2954" s="2" t="str">
        <f t="shared" si="794"/>
        <v/>
      </c>
      <c r="AL2954" s="2" t="str">
        <f t="shared" si="795"/>
        <v/>
      </c>
      <c r="AM2954" s="2" t="str">
        <f t="shared" si="796"/>
        <v/>
      </c>
      <c r="AN2954" s="2" t="str">
        <f t="shared" si="797"/>
        <v/>
      </c>
      <c r="AO2954" s="2" t="str">
        <f t="shared" si="798"/>
        <v/>
      </c>
    </row>
    <row r="2955" spans="1:41" x14ac:dyDescent="0.3">
      <c r="A2955" s="111">
        <v>44695.776608796295</v>
      </c>
      <c r="B2955" s="78" t="s">
        <v>3975</v>
      </c>
      <c r="C2955" s="78" t="s">
        <v>835</v>
      </c>
      <c r="D2955" s="78" t="s">
        <v>3552</v>
      </c>
      <c r="F2955" s="78" t="s">
        <v>808</v>
      </c>
      <c r="G2955" s="78" t="s">
        <v>114</v>
      </c>
      <c r="H2955" s="112" t="s">
        <v>214</v>
      </c>
      <c r="I2955" s="112">
        <v>2</v>
      </c>
      <c r="J2955" s="113">
        <v>44695.77553240741</v>
      </c>
      <c r="K2955" s="113">
        <v>44695.776608796295</v>
      </c>
      <c r="M2955" s="113">
        <v>44695.776944444442</v>
      </c>
      <c r="N2955" s="113">
        <v>44695.777268518519</v>
      </c>
      <c r="O2955" s="78" t="s">
        <v>1185</v>
      </c>
      <c r="P2955" s="78" t="str">
        <f t="shared" si="782"/>
        <v>CIC</v>
      </c>
      <c r="S2955" s="78" t="str">
        <f t="shared" si="783"/>
        <v/>
      </c>
      <c r="T2955" s="113">
        <v>44695.780995370369</v>
      </c>
      <c r="U2955" s="78" t="s">
        <v>1185</v>
      </c>
      <c r="V2955" s="78" t="str">
        <f t="shared" si="784"/>
        <v>CIC</v>
      </c>
      <c r="W2955" s="113">
        <v>44695.825219907405</v>
      </c>
      <c r="X2955" s="113">
        <f t="shared" si="785"/>
        <v>3.3564814657438546E-4</v>
      </c>
      <c r="Y2955" s="113">
        <f t="shared" si="786"/>
        <v>4.0509259270038456E-3</v>
      </c>
      <c r="Z2955" s="113">
        <f t="shared" si="787"/>
        <v>4.4224537035916001E-2</v>
      </c>
      <c r="AB2955" s="2">
        <f t="shared" si="788"/>
        <v>350</v>
      </c>
      <c r="AC2955" s="2">
        <f t="shared" si="788"/>
        <v>3821</v>
      </c>
      <c r="AE2955" s="2" t="str">
        <f t="shared" si="789"/>
        <v/>
      </c>
      <c r="AF2955" s="2" t="str">
        <f t="shared" si="790"/>
        <v/>
      </c>
      <c r="AG2955" s="2">
        <f t="shared" si="791"/>
        <v>350</v>
      </c>
      <c r="AH2955" s="2" t="str">
        <f t="shared" si="792"/>
        <v/>
      </c>
      <c r="AI2955" s="2" t="str">
        <f t="shared" si="793"/>
        <v/>
      </c>
      <c r="AK2955" s="2" t="str">
        <f t="shared" si="794"/>
        <v/>
      </c>
      <c r="AL2955" s="2" t="str">
        <f t="shared" si="795"/>
        <v/>
      </c>
      <c r="AM2955" s="2">
        <f t="shared" si="796"/>
        <v>3821</v>
      </c>
      <c r="AN2955" s="2" t="str">
        <f t="shared" si="797"/>
        <v/>
      </c>
      <c r="AO2955" s="2" t="str">
        <f t="shared" si="798"/>
        <v/>
      </c>
    </row>
    <row r="2956" spans="1:41" x14ac:dyDescent="0.3">
      <c r="A2956" s="111">
        <v>44695.802731481483</v>
      </c>
      <c r="B2956" s="78" t="s">
        <v>3976</v>
      </c>
      <c r="C2956" s="78" t="s">
        <v>846</v>
      </c>
      <c r="D2956" s="78" t="s">
        <v>1359</v>
      </c>
      <c r="F2956" s="78" t="s">
        <v>807</v>
      </c>
      <c r="G2956" s="78" t="s">
        <v>98</v>
      </c>
      <c r="H2956" s="112" t="s">
        <v>386</v>
      </c>
      <c r="I2956" s="112">
        <v>3</v>
      </c>
      <c r="J2956" s="113">
        <v>44695.802094907405</v>
      </c>
      <c r="K2956" s="113">
        <v>44695.802731481483</v>
      </c>
      <c r="M2956" s="113">
        <v>44695.804756944446</v>
      </c>
      <c r="N2956" s="113">
        <v>44695.804803240739</v>
      </c>
      <c r="O2956" s="78" t="s">
        <v>1185</v>
      </c>
      <c r="P2956" s="78" t="str">
        <f t="shared" si="782"/>
        <v>CIC</v>
      </c>
      <c r="S2956" s="78" t="str">
        <f t="shared" si="783"/>
        <v/>
      </c>
      <c r="V2956" s="78" t="str">
        <f t="shared" si="784"/>
        <v/>
      </c>
      <c r="W2956" s="113">
        <v>44695.807534722226</v>
      </c>
      <c r="X2956" s="113">
        <f t="shared" si="785"/>
        <v>2.0254629635019228E-3</v>
      </c>
      <c r="Y2956" s="113" t="str">
        <f t="shared" si="786"/>
        <v/>
      </c>
      <c r="Z2956" s="113" t="str">
        <f t="shared" si="787"/>
        <v/>
      </c>
      <c r="AB2956" s="2" t="str">
        <f t="shared" si="788"/>
        <v/>
      </c>
      <c r="AC2956" s="2" t="str">
        <f t="shared" si="788"/>
        <v/>
      </c>
      <c r="AE2956" s="2" t="str">
        <f t="shared" si="789"/>
        <v/>
      </c>
      <c r="AF2956" s="2" t="str">
        <f t="shared" si="790"/>
        <v/>
      </c>
      <c r="AG2956" s="2" t="str">
        <f t="shared" si="791"/>
        <v/>
      </c>
      <c r="AH2956" s="2" t="str">
        <f t="shared" si="792"/>
        <v/>
      </c>
      <c r="AI2956" s="2" t="str">
        <f t="shared" si="793"/>
        <v/>
      </c>
      <c r="AK2956" s="2" t="str">
        <f t="shared" si="794"/>
        <v/>
      </c>
      <c r="AL2956" s="2" t="str">
        <f t="shared" si="795"/>
        <v/>
      </c>
      <c r="AM2956" s="2" t="str">
        <f t="shared" si="796"/>
        <v/>
      </c>
      <c r="AN2956" s="2" t="str">
        <f t="shared" si="797"/>
        <v/>
      </c>
      <c r="AO2956" s="2" t="str">
        <f t="shared" si="798"/>
        <v/>
      </c>
    </row>
    <row r="2957" spans="1:41" x14ac:dyDescent="0.3">
      <c r="A2957" s="111">
        <v>44695.853587962964</v>
      </c>
      <c r="B2957" s="78" t="s">
        <v>3977</v>
      </c>
      <c r="C2957" s="78" t="s">
        <v>846</v>
      </c>
      <c r="D2957" s="78" t="s">
        <v>1224</v>
      </c>
      <c r="F2957" s="78" t="s">
        <v>807</v>
      </c>
      <c r="G2957" s="78" t="s">
        <v>171</v>
      </c>
      <c r="H2957" s="112" t="s">
        <v>525</v>
      </c>
      <c r="I2957" s="112">
        <v>4</v>
      </c>
      <c r="J2957" s="113">
        <v>44695.852233796293</v>
      </c>
      <c r="K2957" s="113">
        <v>44695.853587962964</v>
      </c>
      <c r="M2957" s="113">
        <v>44695.85396990741</v>
      </c>
      <c r="N2957" s="113">
        <v>44695.854328703703</v>
      </c>
      <c r="O2957" s="78" t="s">
        <v>1185</v>
      </c>
      <c r="P2957" s="78" t="str">
        <f t="shared" si="782"/>
        <v>CIC</v>
      </c>
      <c r="Q2957" s="113">
        <v>44695.870509259257</v>
      </c>
      <c r="R2957" s="78" t="s">
        <v>1220</v>
      </c>
      <c r="S2957" s="78" t="str">
        <f t="shared" si="783"/>
        <v>PLOEG</v>
      </c>
      <c r="T2957" s="113">
        <v>44695.875208333331</v>
      </c>
      <c r="U2957" s="78" t="s">
        <v>1220</v>
      </c>
      <c r="V2957" s="78" t="str">
        <f t="shared" si="784"/>
        <v>PLOEG</v>
      </c>
      <c r="W2957" s="113">
        <v>44695.885972222219</v>
      </c>
      <c r="X2957" s="113">
        <f t="shared" si="785"/>
        <v>3.819444464170374E-4</v>
      </c>
      <c r="Y2957" s="113">
        <f t="shared" si="786"/>
        <v>2.1238425921183079E-2</v>
      </c>
      <c r="Z2957" s="113">
        <f t="shared" si="787"/>
        <v>1.0763888887595385E-2</v>
      </c>
      <c r="AB2957" s="2">
        <f t="shared" si="788"/>
        <v>1835</v>
      </c>
      <c r="AC2957" s="2">
        <f t="shared" si="788"/>
        <v>930</v>
      </c>
      <c r="AE2957" s="2" t="str">
        <f t="shared" si="789"/>
        <v/>
      </c>
      <c r="AF2957" s="2" t="str">
        <f t="shared" si="790"/>
        <v/>
      </c>
      <c r="AG2957" s="2" t="str">
        <f t="shared" si="791"/>
        <v/>
      </c>
      <c r="AH2957" s="2" t="str">
        <f t="shared" si="792"/>
        <v/>
      </c>
      <c r="AI2957" s="2">
        <f t="shared" si="793"/>
        <v>1835</v>
      </c>
      <c r="AK2957" s="2" t="str">
        <f t="shared" si="794"/>
        <v/>
      </c>
      <c r="AL2957" s="2" t="str">
        <f t="shared" si="795"/>
        <v/>
      </c>
      <c r="AM2957" s="2" t="str">
        <f t="shared" si="796"/>
        <v/>
      </c>
      <c r="AN2957" s="2" t="str">
        <f t="shared" si="797"/>
        <v/>
      </c>
      <c r="AO2957" s="2">
        <f t="shared" si="798"/>
        <v>930</v>
      </c>
    </row>
    <row r="2958" spans="1:41" x14ac:dyDescent="0.3">
      <c r="A2958" s="111">
        <v>44695.872939814813</v>
      </c>
      <c r="B2958" s="78" t="s">
        <v>3978</v>
      </c>
      <c r="C2958" s="78" t="s">
        <v>846</v>
      </c>
      <c r="D2958" s="78" t="s">
        <v>3587</v>
      </c>
      <c r="F2958" s="78" t="s">
        <v>808</v>
      </c>
      <c r="G2958" s="78" t="s">
        <v>86</v>
      </c>
      <c r="H2958" s="112" t="s">
        <v>244</v>
      </c>
      <c r="I2958" s="112">
        <v>4</v>
      </c>
      <c r="J2958" s="113">
        <v>44695.872060185182</v>
      </c>
      <c r="K2958" s="113">
        <v>44695.872939814813</v>
      </c>
      <c r="L2958" s="113">
        <v>44695.881111111114</v>
      </c>
      <c r="M2958" s="113">
        <v>44695.885972222219</v>
      </c>
      <c r="P2958" s="78" t="str">
        <f t="shared" si="782"/>
        <v/>
      </c>
      <c r="S2958" s="78" t="str">
        <f t="shared" si="783"/>
        <v/>
      </c>
      <c r="T2958" s="113">
        <v>44695.894305555557</v>
      </c>
      <c r="U2958" s="78" t="s">
        <v>1220</v>
      </c>
      <c r="V2958" s="78" t="str">
        <f t="shared" si="784"/>
        <v>PLOEG</v>
      </c>
      <c r="W2958" s="113">
        <v>44695.898738425924</v>
      </c>
      <c r="X2958" s="113">
        <f t="shared" si="785"/>
        <v>8.1712963001336902E-3</v>
      </c>
      <c r="Y2958" s="113">
        <f t="shared" si="786"/>
        <v>1.3194444443797693E-2</v>
      </c>
      <c r="Z2958" s="113">
        <f t="shared" si="787"/>
        <v>4.4328703661449254E-3</v>
      </c>
      <c r="AB2958" s="2">
        <f t="shared" si="788"/>
        <v>1140</v>
      </c>
      <c r="AC2958" s="2">
        <f t="shared" si="788"/>
        <v>383</v>
      </c>
      <c r="AE2958" s="2" t="str">
        <f t="shared" si="789"/>
        <v/>
      </c>
      <c r="AF2958" s="2" t="str">
        <f t="shared" si="790"/>
        <v/>
      </c>
      <c r="AG2958" s="2" t="str">
        <f t="shared" si="791"/>
        <v/>
      </c>
      <c r="AH2958" s="2" t="str">
        <f t="shared" si="792"/>
        <v/>
      </c>
      <c r="AI2958" s="2">
        <f t="shared" si="793"/>
        <v>1140</v>
      </c>
      <c r="AK2958" s="2" t="str">
        <f t="shared" si="794"/>
        <v/>
      </c>
      <c r="AL2958" s="2" t="str">
        <f t="shared" si="795"/>
        <v/>
      </c>
      <c r="AM2958" s="2" t="str">
        <f t="shared" si="796"/>
        <v/>
      </c>
      <c r="AN2958" s="2" t="str">
        <f t="shared" si="797"/>
        <v/>
      </c>
      <c r="AO2958" s="2">
        <f t="shared" si="798"/>
        <v>383</v>
      </c>
    </row>
    <row r="2959" spans="1:41" x14ac:dyDescent="0.3">
      <c r="A2959" s="111">
        <v>44695.902199074073</v>
      </c>
      <c r="B2959" s="78" t="s">
        <v>3979</v>
      </c>
      <c r="C2959" s="78" t="s">
        <v>835</v>
      </c>
      <c r="D2959" s="78" t="s">
        <v>3980</v>
      </c>
      <c r="F2959" s="78" t="s">
        <v>807</v>
      </c>
      <c r="G2959" s="78" t="s">
        <v>92</v>
      </c>
      <c r="H2959" s="112" t="s">
        <v>204</v>
      </c>
      <c r="I2959" s="112">
        <v>2</v>
      </c>
      <c r="J2959" s="113">
        <v>44695.901041666664</v>
      </c>
      <c r="K2959" s="113">
        <v>44695.902199074073</v>
      </c>
      <c r="M2959" s="113">
        <v>44695.903067129628</v>
      </c>
      <c r="N2959" s="113">
        <v>44695.903599537036</v>
      </c>
      <c r="O2959" s="78" t="s">
        <v>1187</v>
      </c>
      <c r="P2959" s="78" t="str">
        <f t="shared" si="782"/>
        <v>CIC</v>
      </c>
      <c r="Q2959" s="113">
        <v>44695.911979166667</v>
      </c>
      <c r="R2959" s="78" t="s">
        <v>1200</v>
      </c>
      <c r="S2959" s="78" t="str">
        <f t="shared" si="783"/>
        <v>PLOEG</v>
      </c>
      <c r="T2959" s="113">
        <v>44695.917094907411</v>
      </c>
      <c r="U2959" s="78" t="s">
        <v>1200</v>
      </c>
      <c r="V2959" s="78" t="str">
        <f t="shared" si="784"/>
        <v>PLOEG</v>
      </c>
      <c r="W2959" s="113">
        <v>44695.923368055555</v>
      </c>
      <c r="X2959" s="113">
        <f t="shared" si="785"/>
        <v>8.6805555474711582E-4</v>
      </c>
      <c r="Y2959" s="113">
        <f t="shared" si="786"/>
        <v>1.4027777782757767E-2</v>
      </c>
      <c r="Z2959" s="113">
        <f t="shared" si="787"/>
        <v>6.2731481448281556E-3</v>
      </c>
      <c r="AB2959" s="2">
        <f t="shared" si="788"/>
        <v>1212</v>
      </c>
      <c r="AC2959" s="2">
        <f t="shared" si="788"/>
        <v>542</v>
      </c>
      <c r="AE2959" s="2" t="str">
        <f t="shared" si="789"/>
        <v/>
      </c>
      <c r="AF2959" s="2" t="str">
        <f t="shared" si="790"/>
        <v/>
      </c>
      <c r="AG2959" s="2">
        <f t="shared" si="791"/>
        <v>1212</v>
      </c>
      <c r="AH2959" s="2" t="str">
        <f t="shared" si="792"/>
        <v/>
      </c>
      <c r="AI2959" s="2" t="str">
        <f t="shared" si="793"/>
        <v/>
      </c>
      <c r="AK2959" s="2" t="str">
        <f t="shared" si="794"/>
        <v/>
      </c>
      <c r="AL2959" s="2" t="str">
        <f t="shared" si="795"/>
        <v/>
      </c>
      <c r="AM2959" s="2">
        <f t="shared" si="796"/>
        <v>542</v>
      </c>
      <c r="AN2959" s="2" t="str">
        <f t="shared" si="797"/>
        <v/>
      </c>
      <c r="AO2959" s="2" t="str">
        <f t="shared" si="798"/>
        <v/>
      </c>
    </row>
    <row r="2960" spans="1:41" x14ac:dyDescent="0.3">
      <c r="A2960" s="111">
        <v>44695.904895833337</v>
      </c>
      <c r="B2960" s="78" t="s">
        <v>3981</v>
      </c>
      <c r="C2960" s="78" t="s">
        <v>846</v>
      </c>
      <c r="D2960" s="78" t="s">
        <v>1211</v>
      </c>
      <c r="E2960" s="78">
        <v>444</v>
      </c>
      <c r="F2960" s="78" t="s">
        <v>808</v>
      </c>
      <c r="G2960" s="78" t="s">
        <v>90</v>
      </c>
      <c r="H2960" s="112" t="s">
        <v>234</v>
      </c>
      <c r="I2960" s="112">
        <v>2</v>
      </c>
      <c r="J2960" s="113">
        <v>44695.904363425929</v>
      </c>
      <c r="K2960" s="113">
        <v>44695.904895833337</v>
      </c>
      <c r="M2960" s="113">
        <v>44695.906377314815</v>
      </c>
      <c r="N2960" s="113">
        <v>44695.906770833331</v>
      </c>
      <c r="O2960" s="78" t="s">
        <v>1185</v>
      </c>
      <c r="P2960" s="78" t="str">
        <f t="shared" si="782"/>
        <v>CIC</v>
      </c>
      <c r="Q2960" s="113">
        <v>44695.907337962963</v>
      </c>
      <c r="R2960" s="78" t="s">
        <v>1220</v>
      </c>
      <c r="S2960" s="78" t="str">
        <f t="shared" si="783"/>
        <v>PLOEG</v>
      </c>
      <c r="T2960" s="113">
        <v>44695.90896990741</v>
      </c>
      <c r="U2960" s="78" t="s">
        <v>1220</v>
      </c>
      <c r="V2960" s="78" t="str">
        <f t="shared" si="784"/>
        <v>PLOEG</v>
      </c>
      <c r="W2960" s="113">
        <v>44695.915682870371</v>
      </c>
      <c r="X2960" s="113">
        <f t="shared" si="785"/>
        <v>1.48148147854954E-3</v>
      </c>
      <c r="Y2960" s="113">
        <f t="shared" si="786"/>
        <v>2.5925925947376527E-3</v>
      </c>
      <c r="Z2960" s="113">
        <f t="shared" si="787"/>
        <v>6.7129629605915397E-3</v>
      </c>
      <c r="AB2960" s="2">
        <f t="shared" si="788"/>
        <v>224</v>
      </c>
      <c r="AC2960" s="2">
        <f t="shared" si="788"/>
        <v>580</v>
      </c>
      <c r="AE2960" s="2" t="str">
        <f t="shared" si="789"/>
        <v/>
      </c>
      <c r="AF2960" s="2" t="str">
        <f t="shared" si="790"/>
        <v/>
      </c>
      <c r="AG2960" s="2">
        <f t="shared" si="791"/>
        <v>224</v>
      </c>
      <c r="AH2960" s="2" t="str">
        <f t="shared" si="792"/>
        <v/>
      </c>
      <c r="AI2960" s="2" t="str">
        <f t="shared" si="793"/>
        <v/>
      </c>
      <c r="AK2960" s="2" t="str">
        <f t="shared" si="794"/>
        <v/>
      </c>
      <c r="AL2960" s="2" t="str">
        <f t="shared" si="795"/>
        <v/>
      </c>
      <c r="AM2960" s="2">
        <f t="shared" si="796"/>
        <v>580</v>
      </c>
      <c r="AN2960" s="2" t="str">
        <f t="shared" si="797"/>
        <v/>
      </c>
      <c r="AO2960" s="2" t="str">
        <f t="shared" si="798"/>
        <v/>
      </c>
    </row>
    <row r="2961" spans="1:41" x14ac:dyDescent="0.3">
      <c r="A2961" s="111">
        <v>44695.931898148148</v>
      </c>
      <c r="B2961" s="78" t="s">
        <v>3982</v>
      </c>
      <c r="C2961" s="78" t="s">
        <v>846</v>
      </c>
      <c r="D2961" s="78" t="s">
        <v>1496</v>
      </c>
      <c r="F2961" s="78" t="s">
        <v>809</v>
      </c>
      <c r="G2961" s="78" t="s">
        <v>88</v>
      </c>
      <c r="H2961" s="112" t="s">
        <v>200</v>
      </c>
      <c r="I2961" s="112">
        <v>3</v>
      </c>
      <c r="J2961" s="113">
        <v>44695.931192129632</v>
      </c>
      <c r="K2961" s="113">
        <v>44695.931898148148</v>
      </c>
      <c r="M2961" s="113">
        <v>44695.932291666664</v>
      </c>
      <c r="N2961" s="113">
        <v>44695.932627314818</v>
      </c>
      <c r="O2961" s="78" t="s">
        <v>1187</v>
      </c>
      <c r="P2961" s="78" t="str">
        <f t="shared" si="782"/>
        <v>CIC</v>
      </c>
      <c r="Q2961" s="113">
        <v>44695.956574074073</v>
      </c>
      <c r="R2961" s="78" t="s">
        <v>1220</v>
      </c>
      <c r="S2961" s="78" t="str">
        <f t="shared" si="783"/>
        <v>PLOEG</v>
      </c>
      <c r="T2961" s="113">
        <v>44695.9609375</v>
      </c>
      <c r="U2961" s="78" t="s">
        <v>1220</v>
      </c>
      <c r="V2961" s="78" t="str">
        <f t="shared" si="784"/>
        <v>PLOEG</v>
      </c>
      <c r="W2961" s="113">
        <v>44695.975115740737</v>
      </c>
      <c r="X2961" s="113">
        <f t="shared" si="785"/>
        <v>3.9351851592073217E-4</v>
      </c>
      <c r="Y2961" s="113">
        <f t="shared" si="786"/>
        <v>2.8645833335758653E-2</v>
      </c>
      <c r="Z2961" s="113">
        <f t="shared" si="787"/>
        <v>1.4178240737237502E-2</v>
      </c>
      <c r="AB2961" s="2">
        <f t="shared" si="788"/>
        <v>2475</v>
      </c>
      <c r="AC2961" s="2">
        <f t="shared" si="788"/>
        <v>1225</v>
      </c>
      <c r="AE2961" s="2" t="str">
        <f t="shared" si="789"/>
        <v/>
      </c>
      <c r="AF2961" s="2" t="str">
        <f t="shared" si="790"/>
        <v/>
      </c>
      <c r="AG2961" s="2" t="str">
        <f t="shared" si="791"/>
        <v/>
      </c>
      <c r="AH2961" s="2">
        <f t="shared" si="792"/>
        <v>2475</v>
      </c>
      <c r="AI2961" s="2" t="str">
        <f t="shared" si="793"/>
        <v/>
      </c>
      <c r="AK2961" s="2" t="str">
        <f t="shared" si="794"/>
        <v/>
      </c>
      <c r="AL2961" s="2" t="str">
        <f t="shared" si="795"/>
        <v/>
      </c>
      <c r="AM2961" s="2" t="str">
        <f t="shared" si="796"/>
        <v/>
      </c>
      <c r="AN2961" s="2">
        <f t="shared" si="797"/>
        <v>1225</v>
      </c>
      <c r="AO2961" s="2" t="str">
        <f t="shared" si="798"/>
        <v/>
      </c>
    </row>
    <row r="2962" spans="1:41" x14ac:dyDescent="0.3">
      <c r="A2962" s="111">
        <v>44695.937048611115</v>
      </c>
      <c r="B2962" s="78" t="s">
        <v>3983</v>
      </c>
      <c r="C2962" s="78" t="s">
        <v>835</v>
      </c>
      <c r="D2962" s="78" t="s">
        <v>1294</v>
      </c>
      <c r="E2962" s="78">
        <v>133</v>
      </c>
      <c r="F2962" s="78" t="s">
        <v>808</v>
      </c>
      <c r="G2962" s="78" t="s">
        <v>88</v>
      </c>
      <c r="H2962" s="112" t="s">
        <v>200</v>
      </c>
      <c r="I2962" s="112">
        <v>3</v>
      </c>
      <c r="J2962" s="113">
        <v>44695.936493055553</v>
      </c>
      <c r="K2962" s="113">
        <v>44695.937048611115</v>
      </c>
      <c r="M2962" s="113">
        <v>44695.937245370369</v>
      </c>
      <c r="N2962" s="113">
        <v>44695.937523148146</v>
      </c>
      <c r="O2962" s="78" t="s">
        <v>1185</v>
      </c>
      <c r="P2962" s="78" t="str">
        <f t="shared" si="782"/>
        <v>CIC</v>
      </c>
      <c r="Q2962" s="113">
        <v>44695.957256944443</v>
      </c>
      <c r="R2962" s="78" t="s">
        <v>1200</v>
      </c>
      <c r="S2962" s="78" t="str">
        <f t="shared" si="783"/>
        <v>PLOEG</v>
      </c>
      <c r="V2962" s="78" t="str">
        <f t="shared" si="784"/>
        <v/>
      </c>
      <c r="W2962" s="113">
        <v>44695.968090277776</v>
      </c>
      <c r="X2962" s="113">
        <f t="shared" si="785"/>
        <v>1.9675925432238728E-4</v>
      </c>
      <c r="Y2962" s="113" t="str">
        <f t="shared" si="786"/>
        <v/>
      </c>
      <c r="Z2962" s="113" t="str">
        <f t="shared" si="787"/>
        <v/>
      </c>
      <c r="AB2962" s="2" t="str">
        <f t="shared" si="788"/>
        <v/>
      </c>
      <c r="AC2962" s="2" t="str">
        <f t="shared" si="788"/>
        <v/>
      </c>
      <c r="AE2962" s="2" t="str">
        <f t="shared" si="789"/>
        <v/>
      </c>
      <c r="AF2962" s="2" t="str">
        <f t="shared" si="790"/>
        <v/>
      </c>
      <c r="AG2962" s="2" t="str">
        <f t="shared" si="791"/>
        <v/>
      </c>
      <c r="AH2962" s="2" t="str">
        <f t="shared" si="792"/>
        <v/>
      </c>
      <c r="AI2962" s="2" t="str">
        <f t="shared" si="793"/>
        <v/>
      </c>
      <c r="AK2962" s="2" t="str">
        <f t="shared" si="794"/>
        <v/>
      </c>
      <c r="AL2962" s="2" t="str">
        <f t="shared" si="795"/>
        <v/>
      </c>
      <c r="AM2962" s="2" t="str">
        <f t="shared" si="796"/>
        <v/>
      </c>
      <c r="AN2962" s="2" t="str">
        <f t="shared" si="797"/>
        <v/>
      </c>
      <c r="AO2962" s="2" t="str">
        <f t="shared" si="798"/>
        <v/>
      </c>
    </row>
    <row r="2963" spans="1:41" x14ac:dyDescent="0.3">
      <c r="A2963" s="111">
        <v>44695.966689814813</v>
      </c>
      <c r="B2963" s="78" t="s">
        <v>3984</v>
      </c>
      <c r="C2963" s="78" t="s">
        <v>835</v>
      </c>
      <c r="D2963" s="78" t="s">
        <v>3985</v>
      </c>
      <c r="E2963" s="78">
        <v>27</v>
      </c>
      <c r="F2963" s="78" t="s">
        <v>808</v>
      </c>
      <c r="G2963" s="78" t="s">
        <v>110</v>
      </c>
      <c r="H2963" s="112" t="s">
        <v>304</v>
      </c>
      <c r="I2963" s="112">
        <v>3</v>
      </c>
      <c r="J2963" s="113">
        <v>44695.966145833336</v>
      </c>
      <c r="K2963" s="113">
        <v>44695.966689814813</v>
      </c>
      <c r="M2963" s="113">
        <v>44695.968541666669</v>
      </c>
      <c r="N2963" s="113">
        <v>44695.969004629631</v>
      </c>
      <c r="O2963" s="78" t="s">
        <v>1187</v>
      </c>
      <c r="P2963" s="78" t="str">
        <f t="shared" si="782"/>
        <v>CIC</v>
      </c>
      <c r="S2963" s="78" t="str">
        <f t="shared" si="783"/>
        <v/>
      </c>
      <c r="V2963" s="78" t="str">
        <f t="shared" si="784"/>
        <v/>
      </c>
      <c r="W2963" s="113">
        <v>44695.983981481484</v>
      </c>
      <c r="X2963" s="113">
        <f t="shared" si="785"/>
        <v>1.8518518554628827E-3</v>
      </c>
      <c r="Y2963" s="113" t="str">
        <f t="shared" si="786"/>
        <v/>
      </c>
      <c r="Z2963" s="113" t="str">
        <f t="shared" si="787"/>
        <v/>
      </c>
      <c r="AB2963" s="2" t="str">
        <f t="shared" si="788"/>
        <v/>
      </c>
      <c r="AC2963" s="2" t="str">
        <f t="shared" si="788"/>
        <v/>
      </c>
      <c r="AE2963" s="2" t="str">
        <f t="shared" si="789"/>
        <v/>
      </c>
      <c r="AF2963" s="2" t="str">
        <f t="shared" si="790"/>
        <v/>
      </c>
      <c r="AG2963" s="2" t="str">
        <f t="shared" si="791"/>
        <v/>
      </c>
      <c r="AH2963" s="2" t="str">
        <f t="shared" si="792"/>
        <v/>
      </c>
      <c r="AI2963" s="2" t="str">
        <f t="shared" si="793"/>
        <v/>
      </c>
      <c r="AK2963" s="2" t="str">
        <f t="shared" si="794"/>
        <v/>
      </c>
      <c r="AL2963" s="2" t="str">
        <f t="shared" si="795"/>
        <v/>
      </c>
      <c r="AM2963" s="2" t="str">
        <f t="shared" si="796"/>
        <v/>
      </c>
      <c r="AN2963" s="2" t="str">
        <f t="shared" si="797"/>
        <v/>
      </c>
      <c r="AO2963" s="2" t="str">
        <f t="shared" si="798"/>
        <v/>
      </c>
    </row>
    <row r="2964" spans="1:41" x14ac:dyDescent="0.3">
      <c r="A2964" s="111">
        <v>44695.974398148152</v>
      </c>
      <c r="B2964" s="78" t="s">
        <v>3986</v>
      </c>
      <c r="C2964" s="78" t="s">
        <v>846</v>
      </c>
      <c r="D2964" s="78" t="s">
        <v>1232</v>
      </c>
      <c r="F2964" s="78" t="s">
        <v>807</v>
      </c>
      <c r="G2964" s="78" t="s">
        <v>88</v>
      </c>
      <c r="H2964" s="112" t="s">
        <v>200</v>
      </c>
      <c r="I2964" s="112">
        <v>3</v>
      </c>
      <c r="J2964" s="113">
        <v>44695.973043981481</v>
      </c>
      <c r="K2964" s="113">
        <v>44695.974398148152</v>
      </c>
      <c r="M2964" s="113">
        <v>44695.975405092591</v>
      </c>
      <c r="N2964" s="113">
        <v>44695.975451388891</v>
      </c>
      <c r="O2964" s="78" t="s">
        <v>1185</v>
      </c>
      <c r="P2964" s="78" t="str">
        <f t="shared" si="782"/>
        <v>CIC</v>
      </c>
      <c r="Q2964" s="113">
        <v>44695.976736111108</v>
      </c>
      <c r="R2964" s="78" t="s">
        <v>1220</v>
      </c>
      <c r="S2964" s="78" t="str">
        <f t="shared" si="783"/>
        <v>PLOEG</v>
      </c>
      <c r="T2964" s="113">
        <v>44695.987743055557</v>
      </c>
      <c r="U2964" s="78" t="s">
        <v>1220</v>
      </c>
      <c r="V2964" s="78" t="str">
        <f t="shared" si="784"/>
        <v>PLOEG</v>
      </c>
      <c r="W2964" s="113">
        <v>44696.001921296294</v>
      </c>
      <c r="X2964" s="113">
        <f t="shared" si="785"/>
        <v>1.0069444397231564E-3</v>
      </c>
      <c r="Y2964" s="113">
        <f t="shared" si="786"/>
        <v>1.2337962965830229E-2</v>
      </c>
      <c r="Z2964" s="113">
        <f t="shared" si="787"/>
        <v>1.4178240737237502E-2</v>
      </c>
      <c r="AB2964" s="2">
        <f t="shared" si="788"/>
        <v>1066</v>
      </c>
      <c r="AC2964" s="2">
        <f t="shared" si="788"/>
        <v>1225</v>
      </c>
      <c r="AE2964" s="2" t="str">
        <f t="shared" si="789"/>
        <v/>
      </c>
      <c r="AF2964" s="2" t="str">
        <f t="shared" si="790"/>
        <v/>
      </c>
      <c r="AG2964" s="2" t="str">
        <f t="shared" si="791"/>
        <v/>
      </c>
      <c r="AH2964" s="2">
        <f t="shared" si="792"/>
        <v>1066</v>
      </c>
      <c r="AI2964" s="2" t="str">
        <f t="shared" si="793"/>
        <v/>
      </c>
      <c r="AK2964" s="2" t="str">
        <f t="shared" si="794"/>
        <v/>
      </c>
      <c r="AL2964" s="2" t="str">
        <f t="shared" si="795"/>
        <v/>
      </c>
      <c r="AM2964" s="2" t="str">
        <f t="shared" si="796"/>
        <v/>
      </c>
      <c r="AN2964" s="2">
        <f t="shared" si="797"/>
        <v>1225</v>
      </c>
      <c r="AO2964" s="2" t="str">
        <f t="shared" si="798"/>
        <v/>
      </c>
    </row>
    <row r="2965" spans="1:41" x14ac:dyDescent="0.3">
      <c r="A2965" s="111">
        <v>44696.047025462962</v>
      </c>
      <c r="B2965" s="78" t="s">
        <v>3987</v>
      </c>
      <c r="C2965" s="78" t="s">
        <v>835</v>
      </c>
      <c r="D2965" s="78" t="s">
        <v>3234</v>
      </c>
      <c r="E2965" s="78">
        <v>9</v>
      </c>
      <c r="F2965" s="78" t="s">
        <v>809</v>
      </c>
      <c r="G2965" s="78" t="s">
        <v>88</v>
      </c>
      <c r="H2965" s="112" t="s">
        <v>200</v>
      </c>
      <c r="I2965" s="112">
        <v>3</v>
      </c>
      <c r="J2965" s="113">
        <v>44696.046574074076</v>
      </c>
      <c r="K2965" s="113">
        <v>44696.047025462962</v>
      </c>
      <c r="M2965" s="113">
        <v>44696.047372685185</v>
      </c>
      <c r="N2965" s="113">
        <v>44696.047615740739</v>
      </c>
      <c r="O2965" s="78" t="s">
        <v>1187</v>
      </c>
      <c r="P2965" s="78" t="str">
        <f t="shared" si="782"/>
        <v>CIC</v>
      </c>
      <c r="S2965" s="78" t="str">
        <f t="shared" si="783"/>
        <v/>
      </c>
      <c r="V2965" s="78" t="str">
        <f t="shared" si="784"/>
        <v/>
      </c>
      <c r="W2965" s="113">
        <v>44696.051446759258</v>
      </c>
      <c r="X2965" s="113">
        <f t="shared" si="785"/>
        <v>3.4722222335403785E-4</v>
      </c>
      <c r="Y2965" s="113" t="str">
        <f t="shared" si="786"/>
        <v/>
      </c>
      <c r="Z2965" s="113" t="str">
        <f t="shared" si="787"/>
        <v/>
      </c>
      <c r="AB2965" s="2" t="str">
        <f t="shared" si="788"/>
        <v/>
      </c>
      <c r="AC2965" s="2" t="str">
        <f t="shared" si="788"/>
        <v/>
      </c>
      <c r="AE2965" s="2" t="str">
        <f t="shared" si="789"/>
        <v/>
      </c>
      <c r="AF2965" s="2" t="str">
        <f t="shared" si="790"/>
        <v/>
      </c>
      <c r="AG2965" s="2" t="str">
        <f t="shared" si="791"/>
        <v/>
      </c>
      <c r="AH2965" s="2" t="str">
        <f t="shared" si="792"/>
        <v/>
      </c>
      <c r="AI2965" s="2" t="str">
        <f t="shared" si="793"/>
        <v/>
      </c>
      <c r="AK2965" s="2" t="str">
        <f t="shared" si="794"/>
        <v/>
      </c>
      <c r="AL2965" s="2" t="str">
        <f t="shared" si="795"/>
        <v/>
      </c>
      <c r="AM2965" s="2" t="str">
        <f t="shared" si="796"/>
        <v/>
      </c>
      <c r="AN2965" s="2" t="str">
        <f t="shared" si="797"/>
        <v/>
      </c>
      <c r="AO2965" s="2" t="str">
        <f t="shared" si="798"/>
        <v/>
      </c>
    </row>
    <row r="2966" spans="1:41" x14ac:dyDescent="0.3">
      <c r="A2966" s="111">
        <v>44696.077881944446</v>
      </c>
      <c r="B2966" s="78" t="s">
        <v>3988</v>
      </c>
      <c r="C2966" s="78" t="s">
        <v>846</v>
      </c>
      <c r="D2966" s="78" t="s">
        <v>1294</v>
      </c>
      <c r="E2966" s="78">
        <v>133</v>
      </c>
      <c r="F2966" s="78" t="s">
        <v>808</v>
      </c>
      <c r="G2966" s="78" t="s">
        <v>88</v>
      </c>
      <c r="H2966" s="112" t="s">
        <v>200</v>
      </c>
      <c r="I2966" s="112">
        <v>3</v>
      </c>
      <c r="J2966" s="113">
        <v>44696.077581018515</v>
      </c>
      <c r="K2966" s="113">
        <v>44696.077881944446</v>
      </c>
      <c r="M2966" s="113">
        <v>44696.078148148146</v>
      </c>
      <c r="N2966" s="113">
        <v>44696.078344907408</v>
      </c>
      <c r="O2966" s="78" t="s">
        <v>1185</v>
      </c>
      <c r="P2966" s="78" t="str">
        <f t="shared" si="782"/>
        <v>CIC</v>
      </c>
      <c r="Q2966" s="113">
        <v>44696.087800925925</v>
      </c>
      <c r="R2966" s="78" t="s">
        <v>1220</v>
      </c>
      <c r="S2966" s="78" t="str">
        <f t="shared" si="783"/>
        <v>PLOEG</v>
      </c>
      <c r="T2966" s="113">
        <v>44696.091006944444</v>
      </c>
      <c r="U2966" s="78" t="s">
        <v>1220</v>
      </c>
      <c r="V2966" s="78" t="str">
        <f t="shared" si="784"/>
        <v>PLOEG</v>
      </c>
      <c r="W2966" s="113">
        <v>44696.099826388891</v>
      </c>
      <c r="X2966" s="113">
        <f t="shared" si="785"/>
        <v>2.6620370044838637E-4</v>
      </c>
      <c r="Y2966" s="113">
        <f t="shared" si="786"/>
        <v>1.2858796297223307E-2</v>
      </c>
      <c r="Z2966" s="113">
        <f t="shared" si="787"/>
        <v>8.819444446999114E-3</v>
      </c>
      <c r="AB2966" s="2">
        <f t="shared" si="788"/>
        <v>1111</v>
      </c>
      <c r="AC2966" s="2">
        <f t="shared" si="788"/>
        <v>762</v>
      </c>
      <c r="AE2966" s="2" t="str">
        <f t="shared" si="789"/>
        <v/>
      </c>
      <c r="AF2966" s="2" t="str">
        <f t="shared" si="790"/>
        <v/>
      </c>
      <c r="AG2966" s="2" t="str">
        <f t="shared" si="791"/>
        <v/>
      </c>
      <c r="AH2966" s="2">
        <f t="shared" si="792"/>
        <v>1111</v>
      </c>
      <c r="AI2966" s="2" t="str">
        <f t="shared" si="793"/>
        <v/>
      </c>
      <c r="AK2966" s="2" t="str">
        <f t="shared" si="794"/>
        <v/>
      </c>
      <c r="AL2966" s="2" t="str">
        <f t="shared" si="795"/>
        <v/>
      </c>
      <c r="AM2966" s="2" t="str">
        <f t="shared" si="796"/>
        <v/>
      </c>
      <c r="AN2966" s="2">
        <f t="shared" si="797"/>
        <v>762</v>
      </c>
      <c r="AO2966" s="2" t="str">
        <f t="shared" si="798"/>
        <v/>
      </c>
    </row>
    <row r="2967" spans="1:41" x14ac:dyDescent="0.3">
      <c r="A2967" s="111">
        <v>44696.086111111108</v>
      </c>
      <c r="B2967" s="78" t="s">
        <v>3989</v>
      </c>
      <c r="C2967" s="78" t="s">
        <v>835</v>
      </c>
      <c r="D2967" s="78" t="s">
        <v>2937</v>
      </c>
      <c r="E2967" s="78">
        <v>5</v>
      </c>
      <c r="F2967" s="78" t="s">
        <v>808</v>
      </c>
      <c r="G2967" s="78" t="s">
        <v>88</v>
      </c>
      <c r="H2967" s="112" t="s">
        <v>230</v>
      </c>
      <c r="I2967" s="112">
        <v>3</v>
      </c>
      <c r="J2967" s="113">
        <v>44696.08489583333</v>
      </c>
      <c r="K2967" s="113">
        <v>44696.086111111108</v>
      </c>
      <c r="M2967" s="113">
        <v>44696.086655092593</v>
      </c>
      <c r="N2967" s="113">
        <v>44696.087037037039</v>
      </c>
      <c r="O2967" s="78" t="s">
        <v>1187</v>
      </c>
      <c r="P2967" s="78" t="str">
        <f t="shared" si="782"/>
        <v>CIC</v>
      </c>
      <c r="S2967" s="78" t="str">
        <f t="shared" si="783"/>
        <v/>
      </c>
      <c r="T2967" s="113">
        <v>44696.104849537034</v>
      </c>
      <c r="U2967" s="78" t="s">
        <v>1200</v>
      </c>
      <c r="V2967" s="78" t="str">
        <f t="shared" si="784"/>
        <v>PLOEG</v>
      </c>
      <c r="W2967" s="113">
        <v>44696.109918981485</v>
      </c>
      <c r="X2967" s="113">
        <f t="shared" si="785"/>
        <v>5.4398148495238274E-4</v>
      </c>
      <c r="Y2967" s="113">
        <f t="shared" si="786"/>
        <v>1.8194444441178348E-2</v>
      </c>
      <c r="Z2967" s="113">
        <f t="shared" si="787"/>
        <v>5.069444450782612E-3</v>
      </c>
      <c r="AB2967" s="2">
        <f t="shared" si="788"/>
        <v>1572</v>
      </c>
      <c r="AC2967" s="2">
        <f t="shared" si="788"/>
        <v>438</v>
      </c>
      <c r="AE2967" s="2" t="str">
        <f t="shared" si="789"/>
        <v/>
      </c>
      <c r="AF2967" s="2" t="str">
        <f t="shared" si="790"/>
        <v/>
      </c>
      <c r="AG2967" s="2" t="str">
        <f t="shared" si="791"/>
        <v/>
      </c>
      <c r="AH2967" s="2">
        <f t="shared" si="792"/>
        <v>1572</v>
      </c>
      <c r="AI2967" s="2" t="str">
        <f t="shared" si="793"/>
        <v/>
      </c>
      <c r="AK2967" s="2" t="str">
        <f t="shared" si="794"/>
        <v/>
      </c>
      <c r="AL2967" s="2" t="str">
        <f t="shared" si="795"/>
        <v/>
      </c>
      <c r="AM2967" s="2" t="str">
        <f t="shared" si="796"/>
        <v/>
      </c>
      <c r="AN2967" s="2">
        <f t="shared" si="797"/>
        <v>438</v>
      </c>
      <c r="AO2967" s="2" t="str">
        <f t="shared" si="798"/>
        <v/>
      </c>
    </row>
    <row r="2968" spans="1:41" x14ac:dyDescent="0.3">
      <c r="A2968" s="111">
        <v>44696.11005787037</v>
      </c>
      <c r="B2968" s="78" t="s">
        <v>3990</v>
      </c>
      <c r="C2968" s="78" t="s">
        <v>835</v>
      </c>
      <c r="D2968" s="78" t="s">
        <v>1382</v>
      </c>
      <c r="E2968" s="78">
        <v>83</v>
      </c>
      <c r="F2968" s="78" t="s">
        <v>814</v>
      </c>
      <c r="G2968" s="78" t="s">
        <v>86</v>
      </c>
      <c r="H2968" s="112" t="s">
        <v>370</v>
      </c>
      <c r="I2968" s="112">
        <v>2</v>
      </c>
      <c r="J2968" s="113">
        <v>44696.11005787037</v>
      </c>
      <c r="K2968" s="113">
        <v>44696.11005787037</v>
      </c>
      <c r="M2968" s="113">
        <v>44696.11010416667</v>
      </c>
      <c r="N2968" s="113">
        <v>44696.110127314816</v>
      </c>
      <c r="O2968" s="78" t="s">
        <v>1187</v>
      </c>
      <c r="P2968" s="78" t="str">
        <f t="shared" si="782"/>
        <v>CIC</v>
      </c>
      <c r="S2968" s="78" t="str">
        <f t="shared" si="783"/>
        <v/>
      </c>
      <c r="T2968" s="113">
        <v>44696.112800925926</v>
      </c>
      <c r="U2968" s="78" t="s">
        <v>1187</v>
      </c>
      <c r="V2968" s="78" t="str">
        <f t="shared" si="784"/>
        <v>CIC</v>
      </c>
      <c r="W2968" s="113">
        <v>44696.128611111111</v>
      </c>
      <c r="X2968" s="113" t="str">
        <f t="shared" si="785"/>
        <v/>
      </c>
      <c r="Y2968" s="113">
        <f t="shared" si="786"/>
        <v>2.6967592566506937E-3</v>
      </c>
      <c r="Z2968" s="113">
        <f t="shared" si="787"/>
        <v>1.5810185184818693E-2</v>
      </c>
      <c r="AB2968" s="2">
        <f t="shared" si="788"/>
        <v>233</v>
      </c>
      <c r="AC2968" s="2">
        <f t="shared" si="788"/>
        <v>1366</v>
      </c>
      <c r="AE2968" s="2" t="str">
        <f t="shared" si="789"/>
        <v/>
      </c>
      <c r="AF2968" s="2" t="str">
        <f t="shared" si="790"/>
        <v/>
      </c>
      <c r="AG2968" s="2">
        <f t="shared" si="791"/>
        <v>233</v>
      </c>
      <c r="AH2968" s="2" t="str">
        <f t="shared" si="792"/>
        <v/>
      </c>
      <c r="AI2968" s="2" t="str">
        <f t="shared" si="793"/>
        <v/>
      </c>
      <c r="AK2968" s="2" t="str">
        <f t="shared" si="794"/>
        <v/>
      </c>
      <c r="AL2968" s="2" t="str">
        <f t="shared" si="795"/>
        <v/>
      </c>
      <c r="AM2968" s="2">
        <f t="shared" si="796"/>
        <v>1366</v>
      </c>
      <c r="AN2968" s="2" t="str">
        <f t="shared" si="797"/>
        <v/>
      </c>
      <c r="AO2968" s="2" t="str">
        <f t="shared" si="798"/>
        <v/>
      </c>
    </row>
    <row r="2969" spans="1:41" x14ac:dyDescent="0.3">
      <c r="A2969" s="111">
        <v>44696.163171296299</v>
      </c>
      <c r="B2969" s="78" t="s">
        <v>3991</v>
      </c>
      <c r="C2969" s="78" t="s">
        <v>846</v>
      </c>
      <c r="D2969" s="78" t="s">
        <v>1367</v>
      </c>
      <c r="E2969" s="78">
        <v>42</v>
      </c>
      <c r="F2969" s="78" t="s">
        <v>807</v>
      </c>
      <c r="G2969" s="78" t="s">
        <v>86</v>
      </c>
      <c r="H2969" s="112" t="s">
        <v>288</v>
      </c>
      <c r="I2969" s="112">
        <v>3</v>
      </c>
      <c r="J2969" s="113">
        <v>44696.16238425926</v>
      </c>
      <c r="K2969" s="113">
        <v>44696.163171296299</v>
      </c>
      <c r="M2969" s="113">
        <v>44696.163472222222</v>
      </c>
      <c r="N2969" s="113">
        <v>44696.163969907408</v>
      </c>
      <c r="O2969" s="78" t="s">
        <v>1187</v>
      </c>
      <c r="P2969" s="78" t="str">
        <f t="shared" si="782"/>
        <v>CIC</v>
      </c>
      <c r="Q2969" s="113">
        <v>44696.165925925925</v>
      </c>
      <c r="R2969" s="78" t="s">
        <v>1220</v>
      </c>
      <c r="S2969" s="78" t="str">
        <f t="shared" si="783"/>
        <v>PLOEG</v>
      </c>
      <c r="T2969" s="113">
        <v>44696.174432870372</v>
      </c>
      <c r="U2969" s="78" t="s">
        <v>1220</v>
      </c>
      <c r="V2969" s="78" t="str">
        <f t="shared" si="784"/>
        <v>PLOEG</v>
      </c>
      <c r="W2969" s="113">
        <v>44696.188437500001</v>
      </c>
      <c r="X2969" s="113">
        <f t="shared" si="785"/>
        <v>3.0092592351138592E-4</v>
      </c>
      <c r="Y2969" s="113">
        <f t="shared" si="786"/>
        <v>1.096064814919373E-2</v>
      </c>
      <c r="Z2969" s="113">
        <f t="shared" si="787"/>
        <v>1.4004629629198462E-2</v>
      </c>
      <c r="AB2969" s="2">
        <f t="shared" si="788"/>
        <v>947</v>
      </c>
      <c r="AC2969" s="2">
        <f t="shared" si="788"/>
        <v>1210</v>
      </c>
      <c r="AE2969" s="2" t="str">
        <f t="shared" si="789"/>
        <v/>
      </c>
      <c r="AF2969" s="2" t="str">
        <f t="shared" si="790"/>
        <v/>
      </c>
      <c r="AG2969" s="2" t="str">
        <f t="shared" si="791"/>
        <v/>
      </c>
      <c r="AH2969" s="2">
        <f t="shared" si="792"/>
        <v>947</v>
      </c>
      <c r="AI2969" s="2" t="str">
        <f t="shared" si="793"/>
        <v/>
      </c>
      <c r="AK2969" s="2" t="str">
        <f t="shared" si="794"/>
        <v/>
      </c>
      <c r="AL2969" s="2" t="str">
        <f t="shared" si="795"/>
        <v/>
      </c>
      <c r="AM2969" s="2" t="str">
        <f t="shared" si="796"/>
        <v/>
      </c>
      <c r="AN2969" s="2">
        <f t="shared" si="797"/>
        <v>1210</v>
      </c>
      <c r="AO2969" s="2" t="str">
        <f t="shared" si="798"/>
        <v/>
      </c>
    </row>
    <row r="2970" spans="1:41" x14ac:dyDescent="0.3">
      <c r="A2970" s="111">
        <v>44696.163171296299</v>
      </c>
      <c r="B2970" s="78" t="s">
        <v>3991</v>
      </c>
      <c r="C2970" s="78" t="s">
        <v>835</v>
      </c>
      <c r="D2970" s="78" t="s">
        <v>1367</v>
      </c>
      <c r="E2970" s="78">
        <v>42</v>
      </c>
      <c r="F2970" s="78" t="s">
        <v>807</v>
      </c>
      <c r="G2970" s="78" t="s">
        <v>86</v>
      </c>
      <c r="H2970" s="112" t="s">
        <v>288</v>
      </c>
      <c r="I2970" s="112">
        <v>3</v>
      </c>
      <c r="J2970" s="113">
        <v>44696.16238425926</v>
      </c>
      <c r="K2970" s="113">
        <v>44696.163171296299</v>
      </c>
      <c r="M2970" s="113">
        <v>44696.167013888888</v>
      </c>
      <c r="N2970" s="113">
        <v>44696.167060185187</v>
      </c>
      <c r="O2970" s="78" t="s">
        <v>1187</v>
      </c>
      <c r="P2970" s="78" t="str">
        <f t="shared" si="782"/>
        <v>CIC</v>
      </c>
      <c r="Q2970" s="113">
        <v>44696.168217592596</v>
      </c>
      <c r="R2970" s="78" t="s">
        <v>1200</v>
      </c>
      <c r="S2970" s="78" t="str">
        <f t="shared" si="783"/>
        <v>PLOEG</v>
      </c>
      <c r="V2970" s="78" t="str">
        <f t="shared" si="784"/>
        <v/>
      </c>
      <c r="W2970" s="113">
        <v>44696.18849537037</v>
      </c>
      <c r="X2970" s="113">
        <f t="shared" si="785"/>
        <v>3.8425925886258483E-3</v>
      </c>
      <c r="Y2970" s="113" t="str">
        <f t="shared" si="786"/>
        <v/>
      </c>
      <c r="Z2970" s="113" t="str">
        <f t="shared" si="787"/>
        <v/>
      </c>
      <c r="AB2970" s="2" t="str">
        <f t="shared" si="788"/>
        <v/>
      </c>
      <c r="AC2970" s="2" t="str">
        <f t="shared" si="788"/>
        <v/>
      </c>
      <c r="AE2970" s="2" t="str">
        <f t="shared" si="789"/>
        <v/>
      </c>
      <c r="AF2970" s="2" t="str">
        <f t="shared" si="790"/>
        <v/>
      </c>
      <c r="AG2970" s="2" t="str">
        <f t="shared" si="791"/>
        <v/>
      </c>
      <c r="AH2970" s="2" t="str">
        <f t="shared" si="792"/>
        <v/>
      </c>
      <c r="AI2970" s="2" t="str">
        <f t="shared" si="793"/>
        <v/>
      </c>
      <c r="AK2970" s="2" t="str">
        <f t="shared" si="794"/>
        <v/>
      </c>
      <c r="AL2970" s="2" t="str">
        <f t="shared" si="795"/>
        <v/>
      </c>
      <c r="AM2970" s="2" t="str">
        <f t="shared" si="796"/>
        <v/>
      </c>
      <c r="AN2970" s="2" t="str">
        <f t="shared" si="797"/>
        <v/>
      </c>
      <c r="AO2970" s="2" t="str">
        <f t="shared" si="798"/>
        <v/>
      </c>
    </row>
    <row r="2971" spans="1:41" x14ac:dyDescent="0.3">
      <c r="A2971" s="111">
        <v>44696.191736111112</v>
      </c>
      <c r="B2971" s="78" t="s">
        <v>3992</v>
      </c>
      <c r="C2971" s="78" t="s">
        <v>846</v>
      </c>
      <c r="D2971" s="78" t="s">
        <v>1199</v>
      </c>
      <c r="E2971" s="78">
        <v>626</v>
      </c>
      <c r="F2971" s="78" t="s">
        <v>810</v>
      </c>
      <c r="G2971" s="78" t="s">
        <v>116</v>
      </c>
      <c r="H2971" s="112" t="s">
        <v>518</v>
      </c>
      <c r="I2971" s="112">
        <v>2</v>
      </c>
      <c r="J2971" s="113">
        <v>44696.191736111112</v>
      </c>
      <c r="K2971" s="113">
        <v>44696.191736111112</v>
      </c>
      <c r="M2971" s="113">
        <v>44696.191793981481</v>
      </c>
      <c r="N2971" s="113">
        <v>44696.191828703704</v>
      </c>
      <c r="O2971" s="78" t="s">
        <v>1187</v>
      </c>
      <c r="P2971" s="78" t="str">
        <f t="shared" si="782"/>
        <v>CIC</v>
      </c>
      <c r="S2971" s="78" t="str">
        <f t="shared" si="783"/>
        <v/>
      </c>
      <c r="V2971" s="78" t="str">
        <f t="shared" si="784"/>
        <v/>
      </c>
      <c r="W2971" s="113">
        <v>44696.194074074076</v>
      </c>
      <c r="X2971" s="113" t="str">
        <f t="shared" si="785"/>
        <v/>
      </c>
      <c r="Y2971" s="113" t="str">
        <f t="shared" si="786"/>
        <v/>
      </c>
      <c r="Z2971" s="113" t="str">
        <f t="shared" si="787"/>
        <v/>
      </c>
      <c r="AB2971" s="2" t="str">
        <f t="shared" si="788"/>
        <v/>
      </c>
      <c r="AC2971" s="2" t="str">
        <f t="shared" si="788"/>
        <v/>
      </c>
      <c r="AE2971" s="2" t="str">
        <f t="shared" si="789"/>
        <v/>
      </c>
      <c r="AF2971" s="2" t="str">
        <f t="shared" si="790"/>
        <v/>
      </c>
      <c r="AG2971" s="2" t="str">
        <f t="shared" si="791"/>
        <v/>
      </c>
      <c r="AH2971" s="2" t="str">
        <f t="shared" si="792"/>
        <v/>
      </c>
      <c r="AI2971" s="2" t="str">
        <f t="shared" si="793"/>
        <v/>
      </c>
      <c r="AK2971" s="2" t="str">
        <f t="shared" si="794"/>
        <v/>
      </c>
      <c r="AL2971" s="2" t="str">
        <f t="shared" si="795"/>
        <v/>
      </c>
      <c r="AM2971" s="2" t="str">
        <f t="shared" si="796"/>
        <v/>
      </c>
      <c r="AN2971" s="2" t="str">
        <f t="shared" si="797"/>
        <v/>
      </c>
      <c r="AO2971" s="2" t="str">
        <f t="shared" si="798"/>
        <v/>
      </c>
    </row>
    <row r="2972" spans="1:41" x14ac:dyDescent="0.3">
      <c r="A2972" s="111">
        <v>44696.216898148145</v>
      </c>
      <c r="B2972" s="78" t="s">
        <v>3993</v>
      </c>
      <c r="C2972" s="78" t="s">
        <v>835</v>
      </c>
      <c r="D2972" s="78" t="s">
        <v>1441</v>
      </c>
      <c r="E2972" s="78">
        <v>59</v>
      </c>
      <c r="F2972" s="78" t="s">
        <v>808</v>
      </c>
      <c r="G2972" s="78" t="s">
        <v>86</v>
      </c>
      <c r="H2972" s="112" t="s">
        <v>252</v>
      </c>
      <c r="I2972" s="112">
        <v>4</v>
      </c>
      <c r="J2972" s="113">
        <v>44696.216400462959</v>
      </c>
      <c r="K2972" s="113">
        <v>44696.216898148145</v>
      </c>
      <c r="M2972" s="113">
        <v>44696.217280092591</v>
      </c>
      <c r="N2972" s="113">
        <v>44696.218055555553</v>
      </c>
      <c r="O2972" s="78" t="s">
        <v>1187</v>
      </c>
      <c r="P2972" s="78" t="str">
        <f t="shared" si="782"/>
        <v>CIC</v>
      </c>
      <c r="S2972" s="78" t="str">
        <f t="shared" si="783"/>
        <v/>
      </c>
      <c r="V2972" s="78" t="str">
        <f t="shared" si="784"/>
        <v/>
      </c>
      <c r="W2972" s="113">
        <v>44696.234363425923</v>
      </c>
      <c r="X2972" s="113">
        <f t="shared" si="785"/>
        <v>3.819444464170374E-4</v>
      </c>
      <c r="Y2972" s="113" t="str">
        <f t="shared" si="786"/>
        <v/>
      </c>
      <c r="Z2972" s="113" t="str">
        <f t="shared" si="787"/>
        <v/>
      </c>
      <c r="AB2972" s="2" t="str">
        <f t="shared" si="788"/>
        <v/>
      </c>
      <c r="AC2972" s="2" t="str">
        <f t="shared" si="788"/>
        <v/>
      </c>
      <c r="AE2972" s="2" t="str">
        <f t="shared" si="789"/>
        <v/>
      </c>
      <c r="AF2972" s="2" t="str">
        <f t="shared" si="790"/>
        <v/>
      </c>
      <c r="AG2972" s="2" t="str">
        <f t="shared" si="791"/>
        <v/>
      </c>
      <c r="AH2972" s="2" t="str">
        <f t="shared" si="792"/>
        <v/>
      </c>
      <c r="AI2972" s="2" t="str">
        <f t="shared" si="793"/>
        <v/>
      </c>
      <c r="AK2972" s="2" t="str">
        <f t="shared" si="794"/>
        <v/>
      </c>
      <c r="AL2972" s="2" t="str">
        <f t="shared" si="795"/>
        <v/>
      </c>
      <c r="AM2972" s="2" t="str">
        <f t="shared" si="796"/>
        <v/>
      </c>
      <c r="AN2972" s="2" t="str">
        <f t="shared" si="797"/>
        <v/>
      </c>
      <c r="AO2972" s="2" t="str">
        <f t="shared" si="798"/>
        <v/>
      </c>
    </row>
    <row r="2973" spans="1:41" x14ac:dyDescent="0.3">
      <c r="A2973" s="111">
        <v>44696.216898148145</v>
      </c>
      <c r="B2973" s="78" t="s">
        <v>3993</v>
      </c>
      <c r="C2973" s="78" t="s">
        <v>846</v>
      </c>
      <c r="D2973" s="78" t="s">
        <v>1441</v>
      </c>
      <c r="E2973" s="78">
        <v>59</v>
      </c>
      <c r="F2973" s="78" t="s">
        <v>808</v>
      </c>
      <c r="G2973" s="78" t="s">
        <v>86</v>
      </c>
      <c r="H2973" s="112" t="s">
        <v>252</v>
      </c>
      <c r="I2973" s="112">
        <v>4</v>
      </c>
      <c r="J2973" s="113">
        <v>44696.216400462959</v>
      </c>
      <c r="K2973" s="113">
        <v>44696.216898148145</v>
      </c>
      <c r="M2973" s="113">
        <v>44696.218194444446</v>
      </c>
      <c r="N2973" s="113">
        <v>44696.218229166669</v>
      </c>
      <c r="O2973" s="78" t="s">
        <v>1187</v>
      </c>
      <c r="P2973" s="78" t="str">
        <f t="shared" si="782"/>
        <v>CIC</v>
      </c>
      <c r="S2973" s="78" t="str">
        <f t="shared" si="783"/>
        <v/>
      </c>
      <c r="T2973" s="113">
        <v>44696.220520833333</v>
      </c>
      <c r="U2973" s="78" t="s">
        <v>1187</v>
      </c>
      <c r="V2973" s="78" t="str">
        <f t="shared" si="784"/>
        <v>CIC</v>
      </c>
      <c r="W2973" s="113">
        <v>44696.275393518517</v>
      </c>
      <c r="X2973" s="113">
        <f t="shared" si="785"/>
        <v>1.2962963010068052E-3</v>
      </c>
      <c r="Y2973" s="113">
        <f t="shared" si="786"/>
        <v>2.3263888870133087E-3</v>
      </c>
      <c r="Z2973" s="113">
        <f t="shared" si="787"/>
        <v>5.4872685184818693E-2</v>
      </c>
      <c r="AB2973" s="2">
        <f t="shared" si="788"/>
        <v>201</v>
      </c>
      <c r="AC2973" s="2">
        <f t="shared" si="788"/>
        <v>4741</v>
      </c>
      <c r="AE2973" s="2" t="str">
        <f t="shared" si="789"/>
        <v/>
      </c>
      <c r="AF2973" s="2" t="str">
        <f t="shared" si="790"/>
        <v/>
      </c>
      <c r="AG2973" s="2" t="str">
        <f t="shared" si="791"/>
        <v/>
      </c>
      <c r="AH2973" s="2" t="str">
        <f t="shared" si="792"/>
        <v/>
      </c>
      <c r="AI2973" s="2">
        <f t="shared" si="793"/>
        <v>201</v>
      </c>
      <c r="AK2973" s="2" t="str">
        <f t="shared" si="794"/>
        <v/>
      </c>
      <c r="AL2973" s="2" t="str">
        <f t="shared" si="795"/>
        <v/>
      </c>
      <c r="AM2973" s="2" t="str">
        <f t="shared" si="796"/>
        <v/>
      </c>
      <c r="AN2973" s="2" t="str">
        <f t="shared" si="797"/>
        <v/>
      </c>
      <c r="AO2973" s="2">
        <f t="shared" si="798"/>
        <v>4741</v>
      </c>
    </row>
    <row r="2974" spans="1:41" x14ac:dyDescent="0.3">
      <c r="A2974" s="111">
        <v>44696.404224537036</v>
      </c>
      <c r="B2974" s="78" t="s">
        <v>3994</v>
      </c>
      <c r="C2974" s="78" t="s">
        <v>886</v>
      </c>
      <c r="D2974" s="78" t="s">
        <v>1632</v>
      </c>
      <c r="E2974" s="78">
        <v>21</v>
      </c>
      <c r="F2974" s="78" t="s">
        <v>807</v>
      </c>
      <c r="G2974" s="78" t="s">
        <v>132</v>
      </c>
      <c r="H2974" s="112" t="s">
        <v>263</v>
      </c>
      <c r="I2974" s="112">
        <v>4</v>
      </c>
      <c r="J2974" s="113">
        <v>44696.402650462966</v>
      </c>
      <c r="K2974" s="113">
        <v>44696.404224537036</v>
      </c>
      <c r="M2974" s="113">
        <v>44696.405185185184</v>
      </c>
      <c r="N2974" s="113">
        <v>44696.405578703707</v>
      </c>
      <c r="O2974" s="78" t="s">
        <v>1185</v>
      </c>
      <c r="P2974" s="78" t="str">
        <f t="shared" si="782"/>
        <v>CIC</v>
      </c>
      <c r="S2974" s="78" t="str">
        <f t="shared" si="783"/>
        <v/>
      </c>
      <c r="V2974" s="78" t="str">
        <f t="shared" si="784"/>
        <v/>
      </c>
      <c r="W2974" s="113">
        <v>44696.450416666667</v>
      </c>
      <c r="X2974" s="113">
        <f t="shared" si="785"/>
        <v>9.6064814715646207E-4</v>
      </c>
      <c r="Y2974" s="113" t="str">
        <f t="shared" si="786"/>
        <v/>
      </c>
      <c r="Z2974" s="113" t="str">
        <f t="shared" si="787"/>
        <v/>
      </c>
      <c r="AB2974" s="2" t="str">
        <f t="shared" si="788"/>
        <v/>
      </c>
      <c r="AC2974" s="2" t="str">
        <f t="shared" si="788"/>
        <v/>
      </c>
      <c r="AE2974" s="2" t="str">
        <f t="shared" si="789"/>
        <v/>
      </c>
      <c r="AF2974" s="2" t="str">
        <f t="shared" si="790"/>
        <v/>
      </c>
      <c r="AG2974" s="2" t="str">
        <f t="shared" si="791"/>
        <v/>
      </c>
      <c r="AH2974" s="2" t="str">
        <f t="shared" si="792"/>
        <v/>
      </c>
      <c r="AI2974" s="2" t="str">
        <f t="shared" si="793"/>
        <v/>
      </c>
      <c r="AK2974" s="2" t="str">
        <f t="shared" si="794"/>
        <v/>
      </c>
      <c r="AL2974" s="2" t="str">
        <f t="shared" si="795"/>
        <v/>
      </c>
      <c r="AM2974" s="2" t="str">
        <f t="shared" si="796"/>
        <v/>
      </c>
      <c r="AN2974" s="2" t="str">
        <f t="shared" si="797"/>
        <v/>
      </c>
      <c r="AO2974" s="2" t="str">
        <f t="shared" si="798"/>
        <v/>
      </c>
    </row>
    <row r="2975" spans="1:41" x14ac:dyDescent="0.3">
      <c r="A2975" s="111">
        <v>44696.450057870374</v>
      </c>
      <c r="B2975" s="78" t="s">
        <v>3995</v>
      </c>
      <c r="C2975" s="78" t="s">
        <v>886</v>
      </c>
      <c r="D2975" s="78" t="s">
        <v>1632</v>
      </c>
      <c r="E2975" s="78">
        <v>13</v>
      </c>
      <c r="F2975" s="78" t="s">
        <v>807</v>
      </c>
      <c r="G2975" s="78" t="s">
        <v>100</v>
      </c>
      <c r="H2975" s="112" t="s">
        <v>208</v>
      </c>
      <c r="I2975" s="112">
        <v>3</v>
      </c>
      <c r="J2975" s="113">
        <v>44696.449930555558</v>
      </c>
      <c r="K2975" s="113">
        <v>44696.450057870374</v>
      </c>
      <c r="M2975" s="113">
        <v>44696.45045138889</v>
      </c>
      <c r="N2975" s="113">
        <v>44696.450474537036</v>
      </c>
      <c r="O2975" s="78" t="s">
        <v>1185</v>
      </c>
      <c r="P2975" s="78" t="str">
        <f t="shared" si="782"/>
        <v>CIC</v>
      </c>
      <c r="S2975" s="78" t="str">
        <f t="shared" si="783"/>
        <v/>
      </c>
      <c r="V2975" s="78" t="str">
        <f t="shared" si="784"/>
        <v/>
      </c>
      <c r="W2975" s="113">
        <v>44696.484710648147</v>
      </c>
      <c r="X2975" s="113">
        <f t="shared" si="785"/>
        <v>3.9351851592073217E-4</v>
      </c>
      <c r="Y2975" s="113" t="str">
        <f t="shared" si="786"/>
        <v/>
      </c>
      <c r="Z2975" s="113" t="str">
        <f t="shared" si="787"/>
        <v/>
      </c>
      <c r="AB2975" s="2" t="str">
        <f t="shared" si="788"/>
        <v/>
      </c>
      <c r="AC2975" s="2" t="str">
        <f t="shared" si="788"/>
        <v/>
      </c>
      <c r="AE2975" s="2" t="str">
        <f t="shared" si="789"/>
        <v/>
      </c>
      <c r="AF2975" s="2" t="str">
        <f t="shared" si="790"/>
        <v/>
      </c>
      <c r="AG2975" s="2" t="str">
        <f t="shared" si="791"/>
        <v/>
      </c>
      <c r="AH2975" s="2" t="str">
        <f t="shared" si="792"/>
        <v/>
      </c>
      <c r="AI2975" s="2" t="str">
        <f t="shared" si="793"/>
        <v/>
      </c>
      <c r="AK2975" s="2" t="str">
        <f t="shared" si="794"/>
        <v/>
      </c>
      <c r="AL2975" s="2" t="str">
        <f t="shared" si="795"/>
        <v/>
      </c>
      <c r="AM2975" s="2" t="str">
        <f t="shared" si="796"/>
        <v/>
      </c>
      <c r="AN2975" s="2" t="str">
        <f t="shared" si="797"/>
        <v/>
      </c>
      <c r="AO2975" s="2" t="str">
        <f t="shared" si="798"/>
        <v/>
      </c>
    </row>
    <row r="2976" spans="1:41" x14ac:dyDescent="0.3">
      <c r="A2976" s="111">
        <v>44696.456261574072</v>
      </c>
      <c r="B2976" s="78" t="s">
        <v>3996</v>
      </c>
      <c r="C2976" s="78" t="s">
        <v>850</v>
      </c>
      <c r="D2976" s="78" t="s">
        <v>1207</v>
      </c>
      <c r="E2976" s="78">
        <v>212</v>
      </c>
      <c r="F2976" s="78" t="s">
        <v>807</v>
      </c>
      <c r="G2976" s="78" t="s">
        <v>86</v>
      </c>
      <c r="H2976" s="112" t="s">
        <v>244</v>
      </c>
      <c r="I2976" s="112">
        <v>4</v>
      </c>
      <c r="J2976" s="113">
        <v>44696.453842592593</v>
      </c>
      <c r="K2976" s="113">
        <v>44696.456261574072</v>
      </c>
      <c r="M2976" s="113">
        <v>44696.456759259258</v>
      </c>
      <c r="N2976" s="113">
        <v>44696.457349537035</v>
      </c>
      <c r="O2976" s="78" t="s">
        <v>1185</v>
      </c>
      <c r="P2976" s="78" t="str">
        <f t="shared" si="782"/>
        <v>CIC</v>
      </c>
      <c r="S2976" s="78" t="str">
        <f t="shared" si="783"/>
        <v/>
      </c>
      <c r="T2976" s="113">
        <v>44696.473958333336</v>
      </c>
      <c r="U2976" s="78" t="s">
        <v>1286</v>
      </c>
      <c r="V2976" s="78" t="str">
        <f t="shared" si="784"/>
        <v>PLOEG</v>
      </c>
      <c r="W2976" s="113">
        <v>44696.481851851851</v>
      </c>
      <c r="X2976" s="113">
        <f t="shared" si="785"/>
        <v>4.9768518510973081E-4</v>
      </c>
      <c r="Y2976" s="113">
        <f t="shared" si="786"/>
        <v>1.7199074078234844E-2</v>
      </c>
      <c r="Z2976" s="113">
        <f t="shared" si="787"/>
        <v>7.8935185156296939E-3</v>
      </c>
      <c r="AB2976" s="2">
        <f t="shared" si="788"/>
        <v>1486</v>
      </c>
      <c r="AC2976" s="2">
        <f t="shared" si="788"/>
        <v>682</v>
      </c>
      <c r="AE2976" s="2" t="str">
        <f t="shared" si="789"/>
        <v/>
      </c>
      <c r="AF2976" s="2" t="str">
        <f t="shared" si="790"/>
        <v/>
      </c>
      <c r="AG2976" s="2" t="str">
        <f t="shared" si="791"/>
        <v/>
      </c>
      <c r="AH2976" s="2" t="str">
        <f t="shared" si="792"/>
        <v/>
      </c>
      <c r="AI2976" s="2">
        <f t="shared" si="793"/>
        <v>1486</v>
      </c>
      <c r="AK2976" s="2" t="str">
        <f t="shared" si="794"/>
        <v/>
      </c>
      <c r="AL2976" s="2" t="str">
        <f t="shared" si="795"/>
        <v/>
      </c>
      <c r="AM2976" s="2" t="str">
        <f t="shared" si="796"/>
        <v/>
      </c>
      <c r="AN2976" s="2" t="str">
        <f t="shared" si="797"/>
        <v/>
      </c>
      <c r="AO2976" s="2">
        <f t="shared" si="798"/>
        <v>682</v>
      </c>
    </row>
    <row r="2977" spans="1:41" x14ac:dyDescent="0.3">
      <c r="A2977" s="111">
        <v>44696.57712962963</v>
      </c>
      <c r="B2977" s="78" t="s">
        <v>3997</v>
      </c>
      <c r="C2977" s="78" t="s">
        <v>850</v>
      </c>
      <c r="D2977" s="78" t="s">
        <v>1189</v>
      </c>
      <c r="E2977" s="78">
        <v>3</v>
      </c>
      <c r="F2977" s="78" t="s">
        <v>808</v>
      </c>
      <c r="G2977" s="78" t="s">
        <v>84</v>
      </c>
      <c r="H2977" s="112" t="s">
        <v>202</v>
      </c>
      <c r="I2977" s="112">
        <v>4</v>
      </c>
      <c r="J2977" s="113">
        <v>44696.575891203705</v>
      </c>
      <c r="K2977" s="113">
        <v>44696.57712962963</v>
      </c>
      <c r="M2977" s="113">
        <v>44696.577893518515</v>
      </c>
      <c r="N2977" s="113">
        <v>44696.578657407408</v>
      </c>
      <c r="O2977" s="78" t="s">
        <v>1185</v>
      </c>
      <c r="P2977" s="78" t="str">
        <f t="shared" si="782"/>
        <v>CIC</v>
      </c>
      <c r="S2977" s="78" t="str">
        <f t="shared" si="783"/>
        <v/>
      </c>
      <c r="T2977" s="113">
        <v>44696.581932870373</v>
      </c>
      <c r="U2977" s="78" t="s">
        <v>1344</v>
      </c>
      <c r="V2977" s="78" t="str">
        <f t="shared" si="784"/>
        <v>PLOEG</v>
      </c>
      <c r="W2977" s="113">
        <v>44696.585069444445</v>
      </c>
      <c r="X2977" s="113">
        <f t="shared" si="785"/>
        <v>7.6388888555811718E-4</v>
      </c>
      <c r="Y2977" s="113">
        <f t="shared" si="786"/>
        <v>4.0393518575001508E-3</v>
      </c>
      <c r="Z2977" s="113">
        <f t="shared" si="787"/>
        <v>3.1365740724140778E-3</v>
      </c>
      <c r="AB2977" s="2">
        <f t="shared" si="788"/>
        <v>349</v>
      </c>
      <c r="AC2977" s="2">
        <f t="shared" si="788"/>
        <v>271</v>
      </c>
      <c r="AE2977" s="2" t="str">
        <f t="shared" si="789"/>
        <v/>
      </c>
      <c r="AF2977" s="2" t="str">
        <f t="shared" si="790"/>
        <v/>
      </c>
      <c r="AG2977" s="2" t="str">
        <f t="shared" si="791"/>
        <v/>
      </c>
      <c r="AH2977" s="2" t="str">
        <f t="shared" si="792"/>
        <v/>
      </c>
      <c r="AI2977" s="2">
        <f t="shared" si="793"/>
        <v>349</v>
      </c>
      <c r="AK2977" s="2" t="str">
        <f t="shared" si="794"/>
        <v/>
      </c>
      <c r="AL2977" s="2" t="str">
        <f t="shared" si="795"/>
        <v/>
      </c>
      <c r="AM2977" s="2" t="str">
        <f t="shared" si="796"/>
        <v/>
      </c>
      <c r="AN2977" s="2" t="str">
        <f t="shared" si="797"/>
        <v/>
      </c>
      <c r="AO2977" s="2">
        <f t="shared" si="798"/>
        <v>271</v>
      </c>
    </row>
    <row r="2978" spans="1:41" x14ac:dyDescent="0.3">
      <c r="A2978" s="111">
        <v>44696.609027777777</v>
      </c>
      <c r="B2978" s="78" t="s">
        <v>3998</v>
      </c>
      <c r="C2978" s="78" t="s">
        <v>886</v>
      </c>
      <c r="D2978" s="78" t="s">
        <v>1599</v>
      </c>
      <c r="E2978" s="78">
        <v>92</v>
      </c>
      <c r="F2978" s="78" t="s">
        <v>808</v>
      </c>
      <c r="G2978" s="78" t="s">
        <v>104</v>
      </c>
      <c r="H2978" s="112" t="s">
        <v>198</v>
      </c>
      <c r="I2978" s="112">
        <v>3</v>
      </c>
      <c r="J2978" s="113">
        <v>44696.607581018521</v>
      </c>
      <c r="K2978" s="113">
        <v>44696.609027777777</v>
      </c>
      <c r="M2978" s="113">
        <v>44696.612604166665</v>
      </c>
      <c r="N2978" s="113">
        <v>44696.612916666665</v>
      </c>
      <c r="O2978" s="78" t="s">
        <v>1185</v>
      </c>
      <c r="P2978" s="78" t="str">
        <f t="shared" si="782"/>
        <v>CIC</v>
      </c>
      <c r="Q2978" s="113">
        <v>44696.633726851855</v>
      </c>
      <c r="R2978" s="78" t="s">
        <v>1258</v>
      </c>
      <c r="S2978" s="78" t="str">
        <f t="shared" si="783"/>
        <v>PLOEG</v>
      </c>
      <c r="V2978" s="78" t="str">
        <f t="shared" si="784"/>
        <v/>
      </c>
      <c r="W2978" s="113">
        <v>44696.656226851854</v>
      </c>
      <c r="X2978" s="113">
        <f t="shared" si="785"/>
        <v>3.5763888881774619E-3</v>
      </c>
      <c r="Y2978" s="113" t="str">
        <f t="shared" si="786"/>
        <v/>
      </c>
      <c r="Z2978" s="113" t="str">
        <f t="shared" si="787"/>
        <v/>
      </c>
      <c r="AB2978" s="2" t="str">
        <f t="shared" si="788"/>
        <v/>
      </c>
      <c r="AC2978" s="2" t="str">
        <f t="shared" si="788"/>
        <v/>
      </c>
      <c r="AE2978" s="2" t="str">
        <f t="shared" si="789"/>
        <v/>
      </c>
      <c r="AF2978" s="2" t="str">
        <f t="shared" si="790"/>
        <v/>
      </c>
      <c r="AG2978" s="2" t="str">
        <f t="shared" si="791"/>
        <v/>
      </c>
      <c r="AH2978" s="2" t="str">
        <f t="shared" si="792"/>
        <v/>
      </c>
      <c r="AI2978" s="2" t="str">
        <f t="shared" si="793"/>
        <v/>
      </c>
      <c r="AK2978" s="2" t="str">
        <f t="shared" si="794"/>
        <v/>
      </c>
      <c r="AL2978" s="2" t="str">
        <f t="shared" si="795"/>
        <v/>
      </c>
      <c r="AM2978" s="2" t="str">
        <f t="shared" si="796"/>
        <v/>
      </c>
      <c r="AN2978" s="2" t="str">
        <f t="shared" si="797"/>
        <v/>
      </c>
      <c r="AO2978" s="2" t="str">
        <f t="shared" si="798"/>
        <v/>
      </c>
    </row>
    <row r="2979" spans="1:41" x14ac:dyDescent="0.3">
      <c r="A2979" s="111">
        <v>44696.65420138889</v>
      </c>
      <c r="B2979" s="78" t="s">
        <v>3999</v>
      </c>
      <c r="C2979" s="78" t="s">
        <v>850</v>
      </c>
      <c r="D2979" s="78" t="s">
        <v>1486</v>
      </c>
      <c r="E2979" s="78">
        <v>102</v>
      </c>
      <c r="F2979" s="78" t="s">
        <v>809</v>
      </c>
      <c r="G2979" s="78" t="s">
        <v>140</v>
      </c>
      <c r="H2979" s="112" t="s">
        <v>424</v>
      </c>
      <c r="I2979" s="112">
        <v>1</v>
      </c>
      <c r="J2979" s="113">
        <v>44696.653784722221</v>
      </c>
      <c r="K2979" s="113">
        <v>44696.65420138889</v>
      </c>
      <c r="M2979" s="113">
        <v>44696.656319444446</v>
      </c>
      <c r="N2979" s="113">
        <v>44696.656574074077</v>
      </c>
      <c r="O2979" s="78" t="s">
        <v>1187</v>
      </c>
      <c r="P2979" s="78" t="str">
        <f t="shared" si="782"/>
        <v>CIC</v>
      </c>
      <c r="S2979" s="78" t="str">
        <f t="shared" si="783"/>
        <v/>
      </c>
      <c r="T2979" s="113">
        <v>44696.671655092592</v>
      </c>
      <c r="U2979" s="78" t="s">
        <v>1344</v>
      </c>
      <c r="V2979" s="78" t="str">
        <f t="shared" si="784"/>
        <v>PLOEG</v>
      </c>
      <c r="W2979" s="113">
        <v>44696.686666666668</v>
      </c>
      <c r="X2979" s="113">
        <f t="shared" si="785"/>
        <v>2.118055555911269E-3</v>
      </c>
      <c r="Y2979" s="113">
        <f t="shared" si="786"/>
        <v>1.5335648145992309E-2</v>
      </c>
      <c r="Z2979" s="113">
        <f t="shared" si="787"/>
        <v>1.5011574076197576E-2</v>
      </c>
      <c r="AB2979" s="2">
        <f t="shared" si="788"/>
        <v>1325</v>
      </c>
      <c r="AC2979" s="2">
        <f t="shared" si="788"/>
        <v>1297</v>
      </c>
      <c r="AE2979" s="2" t="str">
        <f t="shared" si="789"/>
        <v/>
      </c>
      <c r="AF2979" s="2">
        <f t="shared" si="790"/>
        <v>1325</v>
      </c>
      <c r="AG2979" s="2" t="str">
        <f t="shared" si="791"/>
        <v/>
      </c>
      <c r="AH2979" s="2" t="str">
        <f t="shared" si="792"/>
        <v/>
      </c>
      <c r="AI2979" s="2" t="str">
        <f t="shared" si="793"/>
        <v/>
      </c>
      <c r="AK2979" s="2" t="str">
        <f t="shared" si="794"/>
        <v/>
      </c>
      <c r="AL2979" s="2">
        <f t="shared" si="795"/>
        <v>1297</v>
      </c>
      <c r="AM2979" s="2" t="str">
        <f t="shared" si="796"/>
        <v/>
      </c>
      <c r="AN2979" s="2" t="str">
        <f t="shared" si="797"/>
        <v/>
      </c>
      <c r="AO2979" s="2" t="str">
        <f t="shared" si="798"/>
        <v/>
      </c>
    </row>
    <row r="2980" spans="1:41" x14ac:dyDescent="0.3">
      <c r="A2980" s="111">
        <v>44696.669016203705</v>
      </c>
      <c r="B2980" s="78" t="s">
        <v>4000</v>
      </c>
      <c r="C2980" s="78" t="s">
        <v>886</v>
      </c>
      <c r="D2980" s="78" t="s">
        <v>1744</v>
      </c>
      <c r="F2980" s="78" t="s">
        <v>808</v>
      </c>
      <c r="G2980" s="78" t="s">
        <v>108</v>
      </c>
      <c r="H2980" s="112" t="s">
        <v>266</v>
      </c>
      <c r="I2980" s="112">
        <v>2</v>
      </c>
      <c r="J2980" s="113">
        <v>44696.668333333335</v>
      </c>
      <c r="K2980" s="113">
        <v>44696.669016203705</v>
      </c>
      <c r="M2980" s="113">
        <v>44696.669189814813</v>
      </c>
      <c r="N2980" s="113">
        <v>44696.669895833336</v>
      </c>
      <c r="O2980" s="78" t="s">
        <v>1185</v>
      </c>
      <c r="P2980" s="78" t="str">
        <f t="shared" si="782"/>
        <v>CIC</v>
      </c>
      <c r="S2980" s="78" t="str">
        <f t="shared" si="783"/>
        <v/>
      </c>
      <c r="T2980" s="113">
        <v>44696.671342592592</v>
      </c>
      <c r="U2980" s="78" t="s">
        <v>1258</v>
      </c>
      <c r="V2980" s="78" t="str">
        <f t="shared" si="784"/>
        <v>PLOEG</v>
      </c>
      <c r="W2980" s="113">
        <v>44696.677303240744</v>
      </c>
      <c r="X2980" s="113">
        <f t="shared" si="785"/>
        <v>1.7361110803904012E-4</v>
      </c>
      <c r="Y2980" s="113">
        <f t="shared" si="786"/>
        <v>2.1527777789742686E-3</v>
      </c>
      <c r="Z2980" s="113">
        <f t="shared" si="787"/>
        <v>5.9606481518130749E-3</v>
      </c>
      <c r="AB2980" s="2">
        <f t="shared" si="788"/>
        <v>186</v>
      </c>
      <c r="AC2980" s="2">
        <f t="shared" si="788"/>
        <v>515</v>
      </c>
      <c r="AE2980" s="2" t="str">
        <f t="shared" si="789"/>
        <v/>
      </c>
      <c r="AF2980" s="2" t="str">
        <f t="shared" si="790"/>
        <v/>
      </c>
      <c r="AG2980" s="2">
        <f t="shared" si="791"/>
        <v>186</v>
      </c>
      <c r="AH2980" s="2" t="str">
        <f t="shared" si="792"/>
        <v/>
      </c>
      <c r="AI2980" s="2" t="str">
        <f t="shared" si="793"/>
        <v/>
      </c>
      <c r="AK2980" s="2" t="str">
        <f t="shared" si="794"/>
        <v/>
      </c>
      <c r="AL2980" s="2" t="str">
        <f t="shared" si="795"/>
        <v/>
      </c>
      <c r="AM2980" s="2">
        <f t="shared" si="796"/>
        <v>515</v>
      </c>
      <c r="AN2980" s="2" t="str">
        <f t="shared" si="797"/>
        <v/>
      </c>
      <c r="AO2980" s="2" t="str">
        <f t="shared" si="798"/>
        <v/>
      </c>
    </row>
    <row r="2981" spans="1:41" x14ac:dyDescent="0.3">
      <c r="A2981" s="111">
        <v>44696.739305555559</v>
      </c>
      <c r="B2981" s="78" t="s">
        <v>4001</v>
      </c>
      <c r="C2981" s="78" t="s">
        <v>886</v>
      </c>
      <c r="D2981" s="78" t="s">
        <v>1628</v>
      </c>
      <c r="F2981" s="78" t="s">
        <v>809</v>
      </c>
      <c r="G2981" s="78" t="s">
        <v>112</v>
      </c>
      <c r="H2981" s="112" t="s">
        <v>218</v>
      </c>
      <c r="I2981" s="112">
        <v>3</v>
      </c>
      <c r="J2981" s="113">
        <v>44696.73847222222</v>
      </c>
      <c r="K2981" s="113">
        <v>44696.739305555559</v>
      </c>
      <c r="M2981" s="113">
        <v>44696.740590277775</v>
      </c>
      <c r="P2981" s="78" t="str">
        <f t="shared" si="782"/>
        <v/>
      </c>
      <c r="S2981" s="78" t="str">
        <f t="shared" si="783"/>
        <v/>
      </c>
      <c r="V2981" s="78" t="str">
        <f t="shared" si="784"/>
        <v/>
      </c>
      <c r="W2981" s="113">
        <v>44696.741412037038</v>
      </c>
      <c r="X2981" s="113">
        <f t="shared" si="785"/>
        <v>1.2847222169511952E-3</v>
      </c>
      <c r="Y2981" s="113" t="str">
        <f t="shared" si="786"/>
        <v/>
      </c>
      <c r="Z2981" s="113" t="str">
        <f t="shared" si="787"/>
        <v/>
      </c>
      <c r="AB2981" s="2" t="str">
        <f t="shared" si="788"/>
        <v/>
      </c>
      <c r="AC2981" s="2" t="str">
        <f t="shared" si="788"/>
        <v/>
      </c>
      <c r="AE2981" s="2" t="str">
        <f t="shared" si="789"/>
        <v/>
      </c>
      <c r="AF2981" s="2" t="str">
        <f t="shared" si="790"/>
        <v/>
      </c>
      <c r="AG2981" s="2" t="str">
        <f t="shared" si="791"/>
        <v/>
      </c>
      <c r="AH2981" s="2" t="str">
        <f t="shared" si="792"/>
        <v/>
      </c>
      <c r="AI2981" s="2" t="str">
        <f t="shared" si="793"/>
        <v/>
      </c>
      <c r="AK2981" s="2" t="str">
        <f t="shared" si="794"/>
        <v/>
      </c>
      <c r="AL2981" s="2" t="str">
        <f t="shared" si="795"/>
        <v/>
      </c>
      <c r="AM2981" s="2" t="str">
        <f t="shared" si="796"/>
        <v/>
      </c>
      <c r="AN2981" s="2" t="str">
        <f t="shared" si="797"/>
        <v/>
      </c>
      <c r="AO2981" s="2" t="str">
        <f t="shared" si="798"/>
        <v/>
      </c>
    </row>
    <row r="2982" spans="1:41" x14ac:dyDescent="0.3">
      <c r="A2982" s="111">
        <v>44696.739305555559</v>
      </c>
      <c r="B2982" s="78" t="s">
        <v>4001</v>
      </c>
      <c r="C2982" s="78" t="s">
        <v>850</v>
      </c>
      <c r="D2982" s="78" t="s">
        <v>1628</v>
      </c>
      <c r="F2982" s="78" t="s">
        <v>809</v>
      </c>
      <c r="G2982" s="78" t="s">
        <v>112</v>
      </c>
      <c r="H2982" s="112" t="s">
        <v>218</v>
      </c>
      <c r="I2982" s="112">
        <v>3</v>
      </c>
      <c r="J2982" s="113">
        <v>44696.73847222222</v>
      </c>
      <c r="K2982" s="113">
        <v>44696.739305555559</v>
      </c>
      <c r="M2982" s="113">
        <v>44696.741354166668</v>
      </c>
      <c r="N2982" s="113">
        <v>44696.741435185184</v>
      </c>
      <c r="O2982" s="78" t="s">
        <v>1185</v>
      </c>
      <c r="P2982" s="78" t="str">
        <f t="shared" si="782"/>
        <v>CIC</v>
      </c>
      <c r="S2982" s="78" t="str">
        <f t="shared" si="783"/>
        <v/>
      </c>
      <c r="T2982" s="113">
        <v>44696.752916666665</v>
      </c>
      <c r="U2982" s="78" t="s">
        <v>1344</v>
      </c>
      <c r="V2982" s="78" t="str">
        <f t="shared" si="784"/>
        <v>PLOEG</v>
      </c>
      <c r="W2982" s="113">
        <v>44696.756481481483</v>
      </c>
      <c r="X2982" s="113">
        <f t="shared" si="785"/>
        <v>2.0486111097852699E-3</v>
      </c>
      <c r="Y2982" s="113">
        <f t="shared" si="786"/>
        <v>1.1562499996216502E-2</v>
      </c>
      <c r="Z2982" s="113">
        <f t="shared" si="787"/>
        <v>3.5648148186737671E-3</v>
      </c>
      <c r="AB2982" s="2">
        <f t="shared" si="788"/>
        <v>999</v>
      </c>
      <c r="AC2982" s="2">
        <f t="shared" si="788"/>
        <v>308</v>
      </c>
      <c r="AE2982" s="2" t="str">
        <f t="shared" si="789"/>
        <v/>
      </c>
      <c r="AF2982" s="2" t="str">
        <f t="shared" si="790"/>
        <v/>
      </c>
      <c r="AG2982" s="2" t="str">
        <f t="shared" si="791"/>
        <v/>
      </c>
      <c r="AH2982" s="2">
        <f t="shared" si="792"/>
        <v>999</v>
      </c>
      <c r="AI2982" s="2" t="str">
        <f t="shared" si="793"/>
        <v/>
      </c>
      <c r="AK2982" s="2" t="str">
        <f t="shared" si="794"/>
        <v/>
      </c>
      <c r="AL2982" s="2" t="str">
        <f t="shared" si="795"/>
        <v/>
      </c>
      <c r="AM2982" s="2" t="str">
        <f t="shared" si="796"/>
        <v/>
      </c>
      <c r="AN2982" s="2">
        <f t="shared" si="797"/>
        <v>308</v>
      </c>
      <c r="AO2982" s="2" t="str">
        <f t="shared" si="798"/>
        <v/>
      </c>
    </row>
    <row r="2983" spans="1:41" x14ac:dyDescent="0.3">
      <c r="A2983" s="111">
        <v>44696.834606481483</v>
      </c>
      <c r="B2983" s="78" t="s">
        <v>4002</v>
      </c>
      <c r="C2983" s="78" t="s">
        <v>835</v>
      </c>
      <c r="D2983" s="78" t="s">
        <v>1211</v>
      </c>
      <c r="E2983" s="78">
        <v>560</v>
      </c>
      <c r="F2983" s="78" t="s">
        <v>808</v>
      </c>
      <c r="G2983" s="78" t="s">
        <v>88</v>
      </c>
      <c r="H2983" s="112" t="s">
        <v>256</v>
      </c>
      <c r="I2983" s="112">
        <v>3</v>
      </c>
      <c r="J2983" s="113">
        <v>44696.834062499998</v>
      </c>
      <c r="K2983" s="113">
        <v>44696.834606481483</v>
      </c>
      <c r="M2983" s="113">
        <v>44696.835150462961</v>
      </c>
      <c r="N2983" s="113">
        <v>44696.835462962961</v>
      </c>
      <c r="O2983" s="78" t="s">
        <v>1185</v>
      </c>
      <c r="P2983" s="78" t="str">
        <f t="shared" si="782"/>
        <v>CIC</v>
      </c>
      <c r="S2983" s="78" t="str">
        <f t="shared" si="783"/>
        <v/>
      </c>
      <c r="T2983" s="113">
        <v>44696.865370370368</v>
      </c>
      <c r="U2983" s="78" t="s">
        <v>1200</v>
      </c>
      <c r="V2983" s="78" t="str">
        <f t="shared" si="784"/>
        <v>PLOEG</v>
      </c>
      <c r="W2983" s="113">
        <v>44696.929837962962</v>
      </c>
      <c r="X2983" s="113">
        <f t="shared" si="785"/>
        <v>5.4398147767642513E-4</v>
      </c>
      <c r="Y2983" s="113">
        <f t="shared" si="786"/>
        <v>3.0219907406717539E-2</v>
      </c>
      <c r="Z2983" s="113">
        <f t="shared" si="787"/>
        <v>6.4467592594155576E-2</v>
      </c>
      <c r="AB2983" s="2">
        <f t="shared" si="788"/>
        <v>2611</v>
      </c>
      <c r="AC2983" s="2">
        <f t="shared" si="788"/>
        <v>5570</v>
      </c>
      <c r="AE2983" s="2" t="str">
        <f t="shared" si="789"/>
        <v/>
      </c>
      <c r="AF2983" s="2" t="str">
        <f t="shared" si="790"/>
        <v/>
      </c>
      <c r="AG2983" s="2" t="str">
        <f t="shared" si="791"/>
        <v/>
      </c>
      <c r="AH2983" s="2">
        <f t="shared" si="792"/>
        <v>2611</v>
      </c>
      <c r="AI2983" s="2" t="str">
        <f t="shared" si="793"/>
        <v/>
      </c>
      <c r="AK2983" s="2" t="str">
        <f t="shared" si="794"/>
        <v/>
      </c>
      <c r="AL2983" s="2" t="str">
        <f t="shared" si="795"/>
        <v/>
      </c>
      <c r="AM2983" s="2" t="str">
        <f t="shared" si="796"/>
        <v/>
      </c>
      <c r="AN2983" s="2">
        <f t="shared" si="797"/>
        <v>5570</v>
      </c>
      <c r="AO2983" s="2" t="str">
        <f t="shared" si="798"/>
        <v/>
      </c>
    </row>
    <row r="2984" spans="1:41" x14ac:dyDescent="0.3">
      <c r="A2984" s="111">
        <v>44696.890231481484</v>
      </c>
      <c r="B2984" s="78" t="s">
        <v>4003</v>
      </c>
      <c r="C2984" s="78" t="s">
        <v>846</v>
      </c>
      <c r="D2984" s="78" t="s">
        <v>1643</v>
      </c>
      <c r="F2984" s="78" t="s">
        <v>807</v>
      </c>
      <c r="G2984" s="78" t="s">
        <v>134</v>
      </c>
      <c r="H2984" s="112" t="s">
        <v>278</v>
      </c>
      <c r="I2984" s="112">
        <v>3</v>
      </c>
      <c r="J2984" s="113">
        <v>44696.888807870368</v>
      </c>
      <c r="K2984" s="113">
        <v>44696.890231481484</v>
      </c>
      <c r="M2984" s="113">
        <v>44696.89203703704</v>
      </c>
      <c r="N2984" s="113">
        <v>44696.894050925926</v>
      </c>
      <c r="O2984" s="78" t="s">
        <v>1187</v>
      </c>
      <c r="P2984" s="78" t="str">
        <f t="shared" si="782"/>
        <v>CIC</v>
      </c>
      <c r="Q2984" s="113">
        <v>44696.911562499998</v>
      </c>
      <c r="R2984" s="78" t="s">
        <v>1220</v>
      </c>
      <c r="S2984" s="78" t="str">
        <f t="shared" si="783"/>
        <v>PLOEG</v>
      </c>
      <c r="V2984" s="78" t="str">
        <f t="shared" si="784"/>
        <v/>
      </c>
      <c r="W2984" s="113">
        <v>44696.938310185185</v>
      </c>
      <c r="X2984" s="113">
        <f t="shared" si="785"/>
        <v>1.8055555556202307E-3</v>
      </c>
      <c r="Y2984" s="113" t="str">
        <f t="shared" si="786"/>
        <v/>
      </c>
      <c r="Z2984" s="113" t="str">
        <f t="shared" si="787"/>
        <v/>
      </c>
      <c r="AB2984" s="2" t="str">
        <f t="shared" si="788"/>
        <v/>
      </c>
      <c r="AC2984" s="2" t="str">
        <f t="shared" si="788"/>
        <v/>
      </c>
      <c r="AE2984" s="2" t="str">
        <f t="shared" si="789"/>
        <v/>
      </c>
      <c r="AF2984" s="2" t="str">
        <f t="shared" si="790"/>
        <v/>
      </c>
      <c r="AG2984" s="2" t="str">
        <f t="shared" si="791"/>
        <v/>
      </c>
      <c r="AH2984" s="2" t="str">
        <f t="shared" si="792"/>
        <v/>
      </c>
      <c r="AI2984" s="2" t="str">
        <f t="shared" si="793"/>
        <v/>
      </c>
      <c r="AK2984" s="2" t="str">
        <f t="shared" si="794"/>
        <v/>
      </c>
      <c r="AL2984" s="2" t="str">
        <f t="shared" si="795"/>
        <v/>
      </c>
      <c r="AM2984" s="2" t="str">
        <f t="shared" si="796"/>
        <v/>
      </c>
      <c r="AN2984" s="2" t="str">
        <f t="shared" si="797"/>
        <v/>
      </c>
      <c r="AO2984" s="2" t="str">
        <f t="shared" si="798"/>
        <v/>
      </c>
    </row>
    <row r="2985" spans="1:41" x14ac:dyDescent="0.3">
      <c r="A2985" s="111">
        <v>44696.930590277778</v>
      </c>
      <c r="B2985" s="78" t="s">
        <v>4004</v>
      </c>
      <c r="C2985" s="78" t="s">
        <v>835</v>
      </c>
      <c r="D2985" s="78" t="s">
        <v>4005</v>
      </c>
      <c r="F2985" s="78" t="s">
        <v>812</v>
      </c>
      <c r="G2985" s="78" t="s">
        <v>96</v>
      </c>
      <c r="H2985" s="112" t="s">
        <v>338</v>
      </c>
      <c r="I2985" s="112">
        <v>2</v>
      </c>
      <c r="J2985" s="113">
        <v>44696.930590277778</v>
      </c>
      <c r="K2985" s="113">
        <v>44696.930590277778</v>
      </c>
      <c r="M2985" s="113">
        <v>44696.930648148147</v>
      </c>
      <c r="N2985" s="113">
        <v>44696.930659722224</v>
      </c>
      <c r="O2985" s="78" t="s">
        <v>1187</v>
      </c>
      <c r="P2985" s="78" t="str">
        <f t="shared" si="782"/>
        <v>CIC</v>
      </c>
      <c r="S2985" s="78" t="str">
        <f t="shared" si="783"/>
        <v/>
      </c>
      <c r="V2985" s="78" t="str">
        <f t="shared" si="784"/>
        <v/>
      </c>
      <c r="W2985" s="113">
        <v>44696.944756944446</v>
      </c>
      <c r="X2985" s="113" t="str">
        <f t="shared" si="785"/>
        <v/>
      </c>
      <c r="Y2985" s="113" t="str">
        <f t="shared" si="786"/>
        <v/>
      </c>
      <c r="Z2985" s="113" t="str">
        <f t="shared" si="787"/>
        <v/>
      </c>
      <c r="AB2985" s="2" t="str">
        <f t="shared" si="788"/>
        <v/>
      </c>
      <c r="AC2985" s="2" t="str">
        <f t="shared" si="788"/>
        <v/>
      </c>
      <c r="AE2985" s="2" t="str">
        <f t="shared" si="789"/>
        <v/>
      </c>
      <c r="AF2985" s="2" t="str">
        <f t="shared" si="790"/>
        <v/>
      </c>
      <c r="AG2985" s="2" t="str">
        <f t="shared" si="791"/>
        <v/>
      </c>
      <c r="AH2985" s="2" t="str">
        <f t="shared" si="792"/>
        <v/>
      </c>
      <c r="AI2985" s="2" t="str">
        <f t="shared" si="793"/>
        <v/>
      </c>
      <c r="AK2985" s="2" t="str">
        <f t="shared" si="794"/>
        <v/>
      </c>
      <c r="AL2985" s="2" t="str">
        <f t="shared" si="795"/>
        <v/>
      </c>
      <c r="AM2985" s="2" t="str">
        <f t="shared" si="796"/>
        <v/>
      </c>
      <c r="AN2985" s="2" t="str">
        <f t="shared" si="797"/>
        <v/>
      </c>
      <c r="AO2985" s="2" t="str">
        <f t="shared" si="798"/>
        <v/>
      </c>
    </row>
    <row r="2986" spans="1:41" x14ac:dyDescent="0.3">
      <c r="A2986" s="111">
        <v>44696.981064814812</v>
      </c>
      <c r="B2986" s="78" t="s">
        <v>4006</v>
      </c>
      <c r="C2986" s="78" t="s">
        <v>853</v>
      </c>
      <c r="D2986" s="78" t="s">
        <v>1851</v>
      </c>
      <c r="E2986" s="78">
        <v>13</v>
      </c>
      <c r="F2986" s="78" t="s">
        <v>809</v>
      </c>
      <c r="G2986" s="78" t="s">
        <v>88</v>
      </c>
      <c r="H2986" s="112" t="s">
        <v>200</v>
      </c>
      <c r="I2986" s="112">
        <v>3</v>
      </c>
      <c r="J2986" s="113">
        <v>44696.980509259258</v>
      </c>
      <c r="K2986" s="113">
        <v>44696.981064814812</v>
      </c>
      <c r="M2986" s="113">
        <v>44696.982094907406</v>
      </c>
      <c r="P2986" s="78" t="str">
        <f t="shared" si="782"/>
        <v/>
      </c>
      <c r="S2986" s="78" t="str">
        <f t="shared" si="783"/>
        <v/>
      </c>
      <c r="V2986" s="78" t="str">
        <f t="shared" si="784"/>
        <v/>
      </c>
      <c r="W2986" s="113">
        <v>44697.059513888889</v>
      </c>
      <c r="X2986" s="113">
        <f t="shared" si="785"/>
        <v>1.0300925932824612E-3</v>
      </c>
      <c r="Y2986" s="113" t="str">
        <f t="shared" si="786"/>
        <v/>
      </c>
      <c r="Z2986" s="113" t="str">
        <f t="shared" si="787"/>
        <v/>
      </c>
      <c r="AB2986" s="2" t="str">
        <f t="shared" si="788"/>
        <v/>
      </c>
      <c r="AC2986" s="2" t="str">
        <f t="shared" si="788"/>
        <v/>
      </c>
      <c r="AE2986" s="2" t="str">
        <f t="shared" si="789"/>
        <v/>
      </c>
      <c r="AF2986" s="2" t="str">
        <f t="shared" si="790"/>
        <v/>
      </c>
      <c r="AG2986" s="2" t="str">
        <f t="shared" si="791"/>
        <v/>
      </c>
      <c r="AH2986" s="2" t="str">
        <f t="shared" si="792"/>
        <v/>
      </c>
      <c r="AI2986" s="2" t="str">
        <f t="shared" si="793"/>
        <v/>
      </c>
      <c r="AK2986" s="2" t="str">
        <f t="shared" si="794"/>
        <v/>
      </c>
      <c r="AL2986" s="2" t="str">
        <f t="shared" si="795"/>
        <v/>
      </c>
      <c r="AM2986" s="2" t="str">
        <f t="shared" si="796"/>
        <v/>
      </c>
      <c r="AN2986" s="2" t="str">
        <f t="shared" si="797"/>
        <v/>
      </c>
      <c r="AO2986" s="2" t="str">
        <f t="shared" si="798"/>
        <v/>
      </c>
    </row>
    <row r="2987" spans="1:41" x14ac:dyDescent="0.3">
      <c r="A2987" s="111">
        <v>44696.981064814812</v>
      </c>
      <c r="B2987" s="78" t="s">
        <v>4006</v>
      </c>
      <c r="C2987" s="78" t="s">
        <v>846</v>
      </c>
      <c r="D2987" s="78" t="s">
        <v>1851</v>
      </c>
      <c r="E2987" s="78">
        <v>13</v>
      </c>
      <c r="F2987" s="78" t="s">
        <v>809</v>
      </c>
      <c r="G2987" s="78" t="s">
        <v>88</v>
      </c>
      <c r="H2987" s="112" t="s">
        <v>200</v>
      </c>
      <c r="I2987" s="112">
        <v>3</v>
      </c>
      <c r="J2987" s="113">
        <v>44696.980509259258</v>
      </c>
      <c r="K2987" s="113">
        <v>44696.981064814812</v>
      </c>
      <c r="M2987" s="113">
        <v>44697.047384259262</v>
      </c>
      <c r="P2987" s="78" t="str">
        <f t="shared" si="782"/>
        <v/>
      </c>
      <c r="S2987" s="78" t="str">
        <f t="shared" si="783"/>
        <v/>
      </c>
      <c r="V2987" s="78" t="str">
        <f t="shared" si="784"/>
        <v/>
      </c>
      <c r="W2987" s="113">
        <v>44697.059490740743</v>
      </c>
      <c r="X2987" s="113">
        <f t="shared" si="785"/>
        <v>6.6319444449618459E-2</v>
      </c>
      <c r="Y2987" s="113" t="str">
        <f t="shared" si="786"/>
        <v/>
      </c>
      <c r="Z2987" s="113" t="str">
        <f t="shared" si="787"/>
        <v/>
      </c>
      <c r="AB2987" s="2" t="str">
        <f t="shared" si="788"/>
        <v/>
      </c>
      <c r="AC2987" s="2" t="str">
        <f t="shared" si="788"/>
        <v/>
      </c>
      <c r="AE2987" s="2" t="str">
        <f t="shared" si="789"/>
        <v/>
      </c>
      <c r="AF2987" s="2" t="str">
        <f t="shared" si="790"/>
        <v/>
      </c>
      <c r="AG2987" s="2" t="str">
        <f t="shared" si="791"/>
        <v/>
      </c>
      <c r="AH2987" s="2" t="str">
        <f t="shared" si="792"/>
        <v/>
      </c>
      <c r="AI2987" s="2" t="str">
        <f t="shared" si="793"/>
        <v/>
      </c>
      <c r="AK2987" s="2" t="str">
        <f t="shared" si="794"/>
        <v/>
      </c>
      <c r="AL2987" s="2" t="str">
        <f t="shared" si="795"/>
        <v/>
      </c>
      <c r="AM2987" s="2" t="str">
        <f t="shared" si="796"/>
        <v/>
      </c>
      <c r="AN2987" s="2" t="str">
        <f t="shared" si="797"/>
        <v/>
      </c>
      <c r="AO2987" s="2" t="str">
        <f t="shared" si="798"/>
        <v/>
      </c>
    </row>
    <row r="2988" spans="1:41" x14ac:dyDescent="0.3">
      <c r="A2988" s="111">
        <v>44697.196608796294</v>
      </c>
      <c r="B2988" s="78" t="s">
        <v>4007</v>
      </c>
      <c r="C2988" s="78" t="s">
        <v>835</v>
      </c>
      <c r="F2988" s="78" t="s">
        <v>808</v>
      </c>
      <c r="G2988" s="78" t="s">
        <v>122</v>
      </c>
      <c r="H2988" s="112" t="s">
        <v>346</v>
      </c>
      <c r="I2988" s="112">
        <v>4</v>
      </c>
      <c r="J2988" s="113">
        <v>44697.195069444446</v>
      </c>
      <c r="K2988" s="113">
        <v>44697.196608796294</v>
      </c>
      <c r="M2988" s="113">
        <v>44697.197465277779</v>
      </c>
      <c r="N2988" s="113">
        <v>44697.197916666664</v>
      </c>
      <c r="O2988" s="78" t="s">
        <v>1187</v>
      </c>
      <c r="P2988" s="78" t="str">
        <f t="shared" si="782"/>
        <v>CIC</v>
      </c>
      <c r="S2988" s="78" t="str">
        <f t="shared" si="783"/>
        <v/>
      </c>
      <c r="T2988" s="113">
        <v>44697.20621527778</v>
      </c>
      <c r="U2988" s="78" t="s">
        <v>1200</v>
      </c>
      <c r="V2988" s="78" t="str">
        <f t="shared" si="784"/>
        <v>PLOEG</v>
      </c>
      <c r="W2988" s="113">
        <v>44697.220717592594</v>
      </c>
      <c r="X2988" s="113">
        <f t="shared" si="785"/>
        <v>8.5648148524342105E-4</v>
      </c>
      <c r="Y2988" s="113">
        <f t="shared" si="786"/>
        <v>8.7500000008731149E-3</v>
      </c>
      <c r="Z2988" s="113">
        <f t="shared" si="787"/>
        <v>1.4502314814308193E-2</v>
      </c>
      <c r="AB2988" s="2">
        <f t="shared" si="788"/>
        <v>756</v>
      </c>
      <c r="AC2988" s="2">
        <f t="shared" si="788"/>
        <v>1253</v>
      </c>
      <c r="AE2988" s="2" t="str">
        <f t="shared" si="789"/>
        <v/>
      </c>
      <c r="AF2988" s="2" t="str">
        <f t="shared" si="790"/>
        <v/>
      </c>
      <c r="AG2988" s="2" t="str">
        <f t="shared" si="791"/>
        <v/>
      </c>
      <c r="AH2988" s="2" t="str">
        <f t="shared" si="792"/>
        <v/>
      </c>
      <c r="AI2988" s="2">
        <f t="shared" si="793"/>
        <v>756</v>
      </c>
      <c r="AK2988" s="2" t="str">
        <f t="shared" si="794"/>
        <v/>
      </c>
      <c r="AL2988" s="2" t="str">
        <f t="shared" si="795"/>
        <v/>
      </c>
      <c r="AM2988" s="2" t="str">
        <f t="shared" si="796"/>
        <v/>
      </c>
      <c r="AN2988" s="2" t="str">
        <f t="shared" si="797"/>
        <v/>
      </c>
      <c r="AO2988" s="2">
        <f t="shared" si="798"/>
        <v>1253</v>
      </c>
    </row>
    <row r="2989" spans="1:41" x14ac:dyDescent="0.3">
      <c r="A2989" s="111">
        <v>44697.332083333335</v>
      </c>
      <c r="B2989" s="78" t="s">
        <v>4008</v>
      </c>
      <c r="C2989" s="78" t="s">
        <v>886</v>
      </c>
      <c r="D2989" s="78" t="s">
        <v>1199</v>
      </c>
      <c r="E2989" s="78">
        <v>124</v>
      </c>
      <c r="F2989" s="78" t="s">
        <v>809</v>
      </c>
      <c r="G2989" s="78" t="s">
        <v>112</v>
      </c>
      <c r="H2989" s="112" t="s">
        <v>218</v>
      </c>
      <c r="I2989" s="112">
        <v>3</v>
      </c>
      <c r="J2989" s="113">
        <v>44697.329687500001</v>
      </c>
      <c r="K2989" s="113">
        <v>44697.332083333335</v>
      </c>
      <c r="L2989" s="113">
        <v>44697.386655092596</v>
      </c>
      <c r="M2989" s="113">
        <v>44697.332731481481</v>
      </c>
      <c r="N2989" s="113">
        <v>44697.333275462966</v>
      </c>
      <c r="O2989" s="78" t="s">
        <v>1185</v>
      </c>
      <c r="P2989" s="78" t="str">
        <f t="shared" si="782"/>
        <v>CIC</v>
      </c>
      <c r="S2989" s="78" t="str">
        <f t="shared" si="783"/>
        <v/>
      </c>
      <c r="V2989" s="78" t="str">
        <f t="shared" si="784"/>
        <v/>
      </c>
      <c r="W2989" s="113">
        <v>44697.386736111112</v>
      </c>
      <c r="X2989" s="113">
        <f t="shared" si="785"/>
        <v>6.4814814686542377E-4</v>
      </c>
      <c r="Y2989" s="113" t="str">
        <f t="shared" si="786"/>
        <v/>
      </c>
      <c r="Z2989" s="113" t="str">
        <f t="shared" si="787"/>
        <v/>
      </c>
      <c r="AB2989" s="2" t="str">
        <f t="shared" si="788"/>
        <v/>
      </c>
      <c r="AC2989" s="2" t="str">
        <f t="shared" si="788"/>
        <v/>
      </c>
      <c r="AE2989" s="2" t="str">
        <f t="shared" si="789"/>
        <v/>
      </c>
      <c r="AF2989" s="2" t="str">
        <f t="shared" si="790"/>
        <v/>
      </c>
      <c r="AG2989" s="2" t="str">
        <f t="shared" si="791"/>
        <v/>
      </c>
      <c r="AH2989" s="2" t="str">
        <f t="shared" si="792"/>
        <v/>
      </c>
      <c r="AI2989" s="2" t="str">
        <f t="shared" si="793"/>
        <v/>
      </c>
      <c r="AK2989" s="2" t="str">
        <f t="shared" si="794"/>
        <v/>
      </c>
      <c r="AL2989" s="2" t="str">
        <f t="shared" si="795"/>
        <v/>
      </c>
      <c r="AM2989" s="2" t="str">
        <f t="shared" si="796"/>
        <v/>
      </c>
      <c r="AN2989" s="2" t="str">
        <f t="shared" si="797"/>
        <v/>
      </c>
      <c r="AO2989" s="2" t="str">
        <f t="shared" si="798"/>
        <v/>
      </c>
    </row>
    <row r="2990" spans="1:41" x14ac:dyDescent="0.3">
      <c r="A2990" s="111">
        <v>44697.370138888888</v>
      </c>
      <c r="B2990" s="78" t="s">
        <v>4009</v>
      </c>
      <c r="C2990" s="78" t="s">
        <v>850</v>
      </c>
      <c r="D2990" s="78" t="s">
        <v>3274</v>
      </c>
      <c r="E2990" s="78">
        <v>16</v>
      </c>
      <c r="F2990" s="78" t="s">
        <v>809</v>
      </c>
      <c r="G2990" s="78" t="s">
        <v>92</v>
      </c>
      <c r="H2990" s="112" t="s">
        <v>220</v>
      </c>
      <c r="I2990" s="112">
        <v>2</v>
      </c>
      <c r="J2990" s="113">
        <v>44697.370138888888</v>
      </c>
      <c r="K2990" s="113">
        <v>44697.370138888888</v>
      </c>
      <c r="M2990" s="113">
        <v>44697.370381944442</v>
      </c>
      <c r="N2990" s="113">
        <v>44697.370798611111</v>
      </c>
      <c r="O2990" s="78" t="s">
        <v>1185</v>
      </c>
      <c r="P2990" s="78" t="str">
        <f t="shared" si="782"/>
        <v>CIC</v>
      </c>
      <c r="Q2990" s="113">
        <v>44697.375011574077</v>
      </c>
      <c r="R2990" s="78" t="s">
        <v>1344</v>
      </c>
      <c r="S2990" s="78" t="str">
        <f t="shared" si="783"/>
        <v>PLOEG</v>
      </c>
      <c r="T2990" s="113">
        <v>44697.380555555559</v>
      </c>
      <c r="U2990" s="78" t="s">
        <v>1344</v>
      </c>
      <c r="V2990" s="78" t="str">
        <f t="shared" si="784"/>
        <v>PLOEG</v>
      </c>
      <c r="W2990" s="113">
        <v>44697.38921296296</v>
      </c>
      <c r="X2990" s="113">
        <f t="shared" si="785"/>
        <v>2.4305555416503921E-4</v>
      </c>
      <c r="Y2990" s="113">
        <f t="shared" si="786"/>
        <v>1.0173611117352266E-2</v>
      </c>
      <c r="Z2990" s="113">
        <f t="shared" si="787"/>
        <v>8.657407401187811E-3</v>
      </c>
      <c r="AB2990" s="2">
        <f t="shared" si="788"/>
        <v>879</v>
      </c>
      <c r="AC2990" s="2">
        <f t="shared" si="788"/>
        <v>748</v>
      </c>
      <c r="AE2990" s="2" t="str">
        <f t="shared" si="789"/>
        <v/>
      </c>
      <c r="AF2990" s="2" t="str">
        <f t="shared" si="790"/>
        <v/>
      </c>
      <c r="AG2990" s="2">
        <f t="shared" si="791"/>
        <v>879</v>
      </c>
      <c r="AH2990" s="2" t="str">
        <f t="shared" si="792"/>
        <v/>
      </c>
      <c r="AI2990" s="2" t="str">
        <f t="shared" si="793"/>
        <v/>
      </c>
      <c r="AK2990" s="2" t="str">
        <f t="shared" si="794"/>
        <v/>
      </c>
      <c r="AL2990" s="2" t="str">
        <f t="shared" si="795"/>
        <v/>
      </c>
      <c r="AM2990" s="2">
        <f t="shared" si="796"/>
        <v>748</v>
      </c>
      <c r="AN2990" s="2" t="str">
        <f t="shared" si="797"/>
        <v/>
      </c>
      <c r="AO2990" s="2" t="str">
        <f t="shared" si="798"/>
        <v/>
      </c>
    </row>
    <row r="2991" spans="1:41" x14ac:dyDescent="0.3">
      <c r="A2991" s="111">
        <v>44697.374814814815</v>
      </c>
      <c r="B2991" s="78" t="s">
        <v>4010</v>
      </c>
      <c r="C2991" s="78" t="s">
        <v>850</v>
      </c>
      <c r="D2991" s="78" t="s">
        <v>4011</v>
      </c>
      <c r="E2991" s="78">
        <v>1</v>
      </c>
      <c r="F2991" s="78" t="s">
        <v>807</v>
      </c>
      <c r="G2991" s="78" t="s">
        <v>100</v>
      </c>
      <c r="H2991" s="112" t="s">
        <v>208</v>
      </c>
      <c r="I2991" s="112">
        <v>3</v>
      </c>
      <c r="J2991" s="113">
        <v>44697.374814814815</v>
      </c>
      <c r="K2991" s="113">
        <v>44697.374814814815</v>
      </c>
      <c r="M2991" s="113">
        <v>44697.592685185184</v>
      </c>
      <c r="N2991" s="113">
        <v>44697.592997685184</v>
      </c>
      <c r="O2991" s="78" t="s">
        <v>1185</v>
      </c>
      <c r="P2991" s="78" t="str">
        <f t="shared" si="782"/>
        <v>CIC</v>
      </c>
      <c r="S2991" s="78" t="str">
        <f t="shared" si="783"/>
        <v/>
      </c>
      <c r="T2991" s="113">
        <v>44697.612372685187</v>
      </c>
      <c r="U2991" s="78" t="s">
        <v>1344</v>
      </c>
      <c r="V2991" s="78" t="str">
        <f t="shared" si="784"/>
        <v>PLOEG</v>
      </c>
      <c r="W2991" s="113">
        <v>44697.633518518516</v>
      </c>
      <c r="X2991" s="113">
        <f t="shared" si="785"/>
        <v>0.21787037036847323</v>
      </c>
      <c r="Y2991" s="113">
        <f t="shared" si="786"/>
        <v>1.9687500003783498E-2</v>
      </c>
      <c r="Z2991" s="113">
        <f t="shared" si="787"/>
        <v>2.1145833328773733E-2</v>
      </c>
      <c r="AB2991" s="2">
        <f t="shared" si="788"/>
        <v>1701</v>
      </c>
      <c r="AC2991" s="2">
        <f t="shared" si="788"/>
        <v>1827</v>
      </c>
      <c r="AE2991" s="2" t="str">
        <f t="shared" si="789"/>
        <v/>
      </c>
      <c r="AF2991" s="2" t="str">
        <f t="shared" si="790"/>
        <v/>
      </c>
      <c r="AG2991" s="2" t="str">
        <f t="shared" si="791"/>
        <v/>
      </c>
      <c r="AH2991" s="2">
        <f t="shared" si="792"/>
        <v>1701</v>
      </c>
      <c r="AI2991" s="2" t="str">
        <f t="shared" si="793"/>
        <v/>
      </c>
      <c r="AK2991" s="2" t="str">
        <f t="shared" si="794"/>
        <v/>
      </c>
      <c r="AL2991" s="2" t="str">
        <f t="shared" si="795"/>
        <v/>
      </c>
      <c r="AM2991" s="2" t="str">
        <f t="shared" si="796"/>
        <v/>
      </c>
      <c r="AN2991" s="2">
        <f t="shared" si="797"/>
        <v>1827</v>
      </c>
      <c r="AO2991" s="2" t="str">
        <f t="shared" si="798"/>
        <v/>
      </c>
    </row>
    <row r="2992" spans="1:41" x14ac:dyDescent="0.3">
      <c r="A2992" s="111">
        <v>44697.385127314818</v>
      </c>
      <c r="B2992" s="78" t="s">
        <v>4012</v>
      </c>
      <c r="C2992" s="78" t="s">
        <v>886</v>
      </c>
      <c r="D2992" s="78" t="s">
        <v>1207</v>
      </c>
      <c r="F2992" s="78" t="s">
        <v>807</v>
      </c>
      <c r="G2992" s="78" t="s">
        <v>146</v>
      </c>
      <c r="H2992" s="112" t="s">
        <v>452</v>
      </c>
      <c r="I2992" s="112">
        <v>2</v>
      </c>
      <c r="J2992" s="113">
        <v>44697.385127314818</v>
      </c>
      <c r="K2992" s="113">
        <v>44697.385127314818</v>
      </c>
      <c r="M2992" s="113">
        <v>44697.386655092596</v>
      </c>
      <c r="N2992" s="113">
        <v>44697.386782407404</v>
      </c>
      <c r="O2992" s="78" t="s">
        <v>1187</v>
      </c>
      <c r="P2992" s="78" t="str">
        <f t="shared" si="782"/>
        <v>CIC</v>
      </c>
      <c r="S2992" s="78" t="str">
        <f t="shared" si="783"/>
        <v/>
      </c>
      <c r="V2992" s="78" t="str">
        <f t="shared" si="784"/>
        <v/>
      </c>
      <c r="W2992" s="113">
        <v>44697.413414351853</v>
      </c>
      <c r="X2992" s="113">
        <f t="shared" si="785"/>
        <v>1.527777778392192E-3</v>
      </c>
      <c r="Y2992" s="113" t="str">
        <f t="shared" si="786"/>
        <v/>
      </c>
      <c r="Z2992" s="113" t="str">
        <f t="shared" si="787"/>
        <v/>
      </c>
      <c r="AB2992" s="2" t="str">
        <f t="shared" si="788"/>
        <v/>
      </c>
      <c r="AC2992" s="2" t="str">
        <f t="shared" si="788"/>
        <v/>
      </c>
      <c r="AE2992" s="2" t="str">
        <f t="shared" si="789"/>
        <v/>
      </c>
      <c r="AF2992" s="2" t="str">
        <f t="shared" si="790"/>
        <v/>
      </c>
      <c r="AG2992" s="2" t="str">
        <f t="shared" si="791"/>
        <v/>
      </c>
      <c r="AH2992" s="2" t="str">
        <f t="shared" si="792"/>
        <v/>
      </c>
      <c r="AI2992" s="2" t="str">
        <f t="shared" si="793"/>
        <v/>
      </c>
      <c r="AK2992" s="2" t="str">
        <f t="shared" si="794"/>
        <v/>
      </c>
      <c r="AL2992" s="2" t="str">
        <f t="shared" si="795"/>
        <v/>
      </c>
      <c r="AM2992" s="2" t="str">
        <f t="shared" si="796"/>
        <v/>
      </c>
      <c r="AN2992" s="2" t="str">
        <f t="shared" si="797"/>
        <v/>
      </c>
      <c r="AO2992" s="2" t="str">
        <f t="shared" si="798"/>
        <v/>
      </c>
    </row>
    <row r="2993" spans="1:41" x14ac:dyDescent="0.3">
      <c r="A2993" s="111">
        <v>44697.427094907405</v>
      </c>
      <c r="B2993" s="78" t="s">
        <v>4013</v>
      </c>
      <c r="C2993" s="78" t="s">
        <v>886</v>
      </c>
      <c r="D2993" s="78" t="s">
        <v>4014</v>
      </c>
      <c r="F2993" s="78" t="s">
        <v>808</v>
      </c>
      <c r="G2993" s="78" t="s">
        <v>112</v>
      </c>
      <c r="H2993" s="112" t="s">
        <v>390</v>
      </c>
      <c r="I2993" s="112">
        <v>4</v>
      </c>
      <c r="J2993" s="113">
        <v>44697.427094907405</v>
      </c>
      <c r="K2993" s="113">
        <v>44697.427094907405</v>
      </c>
      <c r="M2993" s="113">
        <v>44697.427800925929</v>
      </c>
      <c r="N2993" s="113">
        <v>44697.428148148145</v>
      </c>
      <c r="O2993" s="78" t="s">
        <v>1187</v>
      </c>
      <c r="P2993" s="78" t="str">
        <f t="shared" si="782"/>
        <v>CIC</v>
      </c>
      <c r="S2993" s="78" t="str">
        <f t="shared" si="783"/>
        <v/>
      </c>
      <c r="V2993" s="78" t="str">
        <f t="shared" si="784"/>
        <v/>
      </c>
      <c r="W2993" s="113">
        <v>44697.434270833335</v>
      </c>
      <c r="X2993" s="113">
        <f t="shared" si="785"/>
        <v>7.0601852348772809E-4</v>
      </c>
      <c r="Y2993" s="113" t="str">
        <f t="shared" si="786"/>
        <v/>
      </c>
      <c r="Z2993" s="113" t="str">
        <f t="shared" si="787"/>
        <v/>
      </c>
      <c r="AB2993" s="2" t="str">
        <f t="shared" si="788"/>
        <v/>
      </c>
      <c r="AC2993" s="2" t="str">
        <f t="shared" si="788"/>
        <v/>
      </c>
      <c r="AE2993" s="2" t="str">
        <f t="shared" si="789"/>
        <v/>
      </c>
      <c r="AF2993" s="2" t="str">
        <f t="shared" si="790"/>
        <v/>
      </c>
      <c r="AG2993" s="2" t="str">
        <f t="shared" si="791"/>
        <v/>
      </c>
      <c r="AH2993" s="2" t="str">
        <f t="shared" si="792"/>
        <v/>
      </c>
      <c r="AI2993" s="2" t="str">
        <f t="shared" si="793"/>
        <v/>
      </c>
      <c r="AK2993" s="2" t="str">
        <f t="shared" si="794"/>
        <v/>
      </c>
      <c r="AL2993" s="2" t="str">
        <f t="shared" si="795"/>
        <v/>
      </c>
      <c r="AM2993" s="2" t="str">
        <f t="shared" si="796"/>
        <v/>
      </c>
      <c r="AN2993" s="2" t="str">
        <f t="shared" si="797"/>
        <v/>
      </c>
      <c r="AO2993" s="2" t="str">
        <f t="shared" si="798"/>
        <v/>
      </c>
    </row>
    <row r="2994" spans="1:41" x14ac:dyDescent="0.3">
      <c r="A2994" s="111">
        <v>44697.431111111109</v>
      </c>
      <c r="B2994" s="78" t="s">
        <v>4015</v>
      </c>
      <c r="C2994" s="78" t="s">
        <v>886</v>
      </c>
      <c r="D2994" s="78" t="s">
        <v>2858</v>
      </c>
      <c r="E2994" s="78">
        <v>10</v>
      </c>
      <c r="F2994" s="78" t="s">
        <v>807</v>
      </c>
      <c r="G2994" s="78" t="s">
        <v>94</v>
      </c>
      <c r="H2994" s="112" t="s">
        <v>320</v>
      </c>
      <c r="I2994" s="112">
        <v>3</v>
      </c>
      <c r="J2994" s="113">
        <v>44697.431111111109</v>
      </c>
      <c r="K2994" s="113">
        <v>44697.431111111109</v>
      </c>
      <c r="L2994" s="113">
        <v>44697.432106481479</v>
      </c>
      <c r="M2994" s="113">
        <v>44697.434270833335</v>
      </c>
      <c r="P2994" s="78" t="str">
        <f t="shared" si="782"/>
        <v/>
      </c>
      <c r="Q2994" s="113">
        <v>44697.434317129628</v>
      </c>
      <c r="R2994" s="78" t="s">
        <v>1187</v>
      </c>
      <c r="S2994" s="78" t="str">
        <f t="shared" si="783"/>
        <v>CIC</v>
      </c>
      <c r="V2994" s="78" t="str">
        <f t="shared" si="784"/>
        <v/>
      </c>
      <c r="W2994" s="113">
        <v>44697.44940972222</v>
      </c>
      <c r="X2994" s="113">
        <f t="shared" si="785"/>
        <v>9.9537037021946162E-4</v>
      </c>
      <c r="Y2994" s="113" t="str">
        <f t="shared" si="786"/>
        <v/>
      </c>
      <c r="Z2994" s="113" t="str">
        <f t="shared" si="787"/>
        <v/>
      </c>
      <c r="AB2994" s="2" t="str">
        <f t="shared" si="788"/>
        <v/>
      </c>
      <c r="AC2994" s="2" t="str">
        <f t="shared" si="788"/>
        <v/>
      </c>
      <c r="AE2994" s="2" t="str">
        <f t="shared" si="789"/>
        <v/>
      </c>
      <c r="AF2994" s="2" t="str">
        <f t="shared" si="790"/>
        <v/>
      </c>
      <c r="AG2994" s="2" t="str">
        <f t="shared" si="791"/>
        <v/>
      </c>
      <c r="AH2994" s="2" t="str">
        <f t="shared" si="792"/>
        <v/>
      </c>
      <c r="AI2994" s="2" t="str">
        <f t="shared" si="793"/>
        <v/>
      </c>
      <c r="AK2994" s="2" t="str">
        <f t="shared" si="794"/>
        <v/>
      </c>
      <c r="AL2994" s="2" t="str">
        <f t="shared" si="795"/>
        <v/>
      </c>
      <c r="AM2994" s="2" t="str">
        <f t="shared" si="796"/>
        <v/>
      </c>
      <c r="AN2994" s="2" t="str">
        <f t="shared" si="797"/>
        <v/>
      </c>
      <c r="AO2994" s="2" t="str">
        <f t="shared" si="798"/>
        <v/>
      </c>
    </row>
    <row r="2995" spans="1:41" x14ac:dyDescent="0.3">
      <c r="A2995" s="111">
        <v>44697.483715277776</v>
      </c>
      <c r="B2995" s="78" t="s">
        <v>4016</v>
      </c>
      <c r="C2995" s="78" t="s">
        <v>886</v>
      </c>
      <c r="D2995" s="78" t="s">
        <v>1443</v>
      </c>
      <c r="E2995" s="78">
        <v>77</v>
      </c>
      <c r="F2995" s="78" t="s">
        <v>807</v>
      </c>
      <c r="G2995" s="78" t="s">
        <v>86</v>
      </c>
      <c r="H2995" s="112" t="s">
        <v>210</v>
      </c>
      <c r="I2995" s="112">
        <v>3</v>
      </c>
      <c r="J2995" s="113">
        <v>44697.483715277776</v>
      </c>
      <c r="K2995" s="113">
        <v>44697.483715277776</v>
      </c>
      <c r="M2995" s="113">
        <v>44697.484293981484</v>
      </c>
      <c r="N2995" s="113">
        <v>44697.484652777777</v>
      </c>
      <c r="O2995" s="78" t="s">
        <v>1185</v>
      </c>
      <c r="P2995" s="78" t="str">
        <f t="shared" si="782"/>
        <v>CIC</v>
      </c>
      <c r="S2995" s="78" t="str">
        <f t="shared" si="783"/>
        <v/>
      </c>
      <c r="T2995" s="113">
        <v>44697.492708333331</v>
      </c>
      <c r="U2995" s="78" t="s">
        <v>1185</v>
      </c>
      <c r="V2995" s="78" t="str">
        <f t="shared" si="784"/>
        <v>CIC</v>
      </c>
      <c r="W2995" s="113">
        <v>44697.505995370368</v>
      </c>
      <c r="X2995" s="113">
        <f t="shared" si="785"/>
        <v>5.7870370801538229E-4</v>
      </c>
      <c r="Y2995" s="113">
        <f t="shared" si="786"/>
        <v>8.4143518470227718E-3</v>
      </c>
      <c r="Z2995" s="113">
        <f t="shared" si="787"/>
        <v>1.3287037036207039E-2</v>
      </c>
      <c r="AB2995" s="2">
        <f t="shared" si="788"/>
        <v>727</v>
      </c>
      <c r="AC2995" s="2">
        <f t="shared" si="788"/>
        <v>1148</v>
      </c>
      <c r="AE2995" s="2" t="str">
        <f t="shared" si="789"/>
        <v/>
      </c>
      <c r="AF2995" s="2" t="str">
        <f t="shared" si="790"/>
        <v/>
      </c>
      <c r="AG2995" s="2" t="str">
        <f t="shared" si="791"/>
        <v/>
      </c>
      <c r="AH2995" s="2">
        <f t="shared" si="792"/>
        <v>727</v>
      </c>
      <c r="AI2995" s="2" t="str">
        <f t="shared" si="793"/>
        <v/>
      </c>
      <c r="AK2995" s="2" t="str">
        <f t="shared" si="794"/>
        <v/>
      </c>
      <c r="AL2995" s="2" t="str">
        <f t="shared" si="795"/>
        <v/>
      </c>
      <c r="AM2995" s="2" t="str">
        <f t="shared" si="796"/>
        <v/>
      </c>
      <c r="AN2995" s="2">
        <f t="shared" si="797"/>
        <v>1148</v>
      </c>
      <c r="AO2995" s="2" t="str">
        <f t="shared" si="798"/>
        <v/>
      </c>
    </row>
    <row r="2996" spans="1:41" x14ac:dyDescent="0.3">
      <c r="A2996" s="111">
        <v>44697.506574074076</v>
      </c>
      <c r="B2996" s="78" t="s">
        <v>4017</v>
      </c>
      <c r="C2996" s="78" t="s">
        <v>886</v>
      </c>
      <c r="D2996" s="78" t="s">
        <v>1211</v>
      </c>
      <c r="E2996" s="78">
        <v>32</v>
      </c>
      <c r="F2996" s="78" t="s">
        <v>808</v>
      </c>
      <c r="G2996" s="78" t="s">
        <v>106</v>
      </c>
      <c r="H2996" s="112" t="s">
        <v>212</v>
      </c>
      <c r="I2996" s="112">
        <v>4</v>
      </c>
      <c r="J2996" s="113">
        <v>44697.506435185183</v>
      </c>
      <c r="K2996" s="113">
        <v>44697.506574074076</v>
      </c>
      <c r="M2996" s="113">
        <v>44697.506620370368</v>
      </c>
      <c r="N2996" s="113">
        <v>44697.506886574076</v>
      </c>
      <c r="O2996" s="78" t="s">
        <v>1185</v>
      </c>
      <c r="P2996" s="78" t="str">
        <f t="shared" si="782"/>
        <v>CIC</v>
      </c>
      <c r="S2996" s="78" t="str">
        <f t="shared" si="783"/>
        <v/>
      </c>
      <c r="V2996" s="78" t="str">
        <f t="shared" si="784"/>
        <v/>
      </c>
      <c r="W2996" s="113">
        <v>44697.519849537035</v>
      </c>
      <c r="X2996" s="113" t="str">
        <f t="shared" si="785"/>
        <v/>
      </c>
      <c r="Y2996" s="113" t="str">
        <f t="shared" si="786"/>
        <v/>
      </c>
      <c r="Z2996" s="113" t="str">
        <f t="shared" si="787"/>
        <v/>
      </c>
      <c r="AB2996" s="2" t="str">
        <f t="shared" si="788"/>
        <v/>
      </c>
      <c r="AC2996" s="2" t="str">
        <f t="shared" si="788"/>
        <v/>
      </c>
      <c r="AE2996" s="2" t="str">
        <f t="shared" si="789"/>
        <v/>
      </c>
      <c r="AF2996" s="2" t="str">
        <f t="shared" si="790"/>
        <v/>
      </c>
      <c r="AG2996" s="2" t="str">
        <f t="shared" si="791"/>
        <v/>
      </c>
      <c r="AH2996" s="2" t="str">
        <f t="shared" si="792"/>
        <v/>
      </c>
      <c r="AI2996" s="2" t="str">
        <f t="shared" si="793"/>
        <v/>
      </c>
      <c r="AK2996" s="2" t="str">
        <f t="shared" si="794"/>
        <v/>
      </c>
      <c r="AL2996" s="2" t="str">
        <f t="shared" si="795"/>
        <v/>
      </c>
      <c r="AM2996" s="2" t="str">
        <f t="shared" si="796"/>
        <v/>
      </c>
      <c r="AN2996" s="2" t="str">
        <f t="shared" si="797"/>
        <v/>
      </c>
      <c r="AO2996" s="2" t="str">
        <f t="shared" si="798"/>
        <v/>
      </c>
    </row>
    <row r="2997" spans="1:41" x14ac:dyDescent="0.3">
      <c r="A2997" s="111">
        <v>44697.561724537038</v>
      </c>
      <c r="B2997" s="78" t="s">
        <v>4018</v>
      </c>
      <c r="C2997" s="78" t="s">
        <v>850</v>
      </c>
      <c r="D2997" s="78" t="s">
        <v>4019</v>
      </c>
      <c r="E2997" s="78">
        <v>37</v>
      </c>
      <c r="F2997" s="78" t="s">
        <v>809</v>
      </c>
      <c r="G2997" s="78" t="s">
        <v>144</v>
      </c>
      <c r="H2997" s="112" t="s">
        <v>326</v>
      </c>
      <c r="I2997" s="112">
        <v>4</v>
      </c>
      <c r="J2997" s="113">
        <v>44697.560960648145</v>
      </c>
      <c r="K2997" s="113">
        <v>44697.561724537038</v>
      </c>
      <c r="L2997" s="113">
        <v>44697.592673611114</v>
      </c>
      <c r="M2997" s="113">
        <v>44697.633518518516</v>
      </c>
      <c r="N2997" s="113">
        <v>44697.634432870371</v>
      </c>
      <c r="O2997" s="78" t="s">
        <v>1344</v>
      </c>
      <c r="P2997" s="78" t="str">
        <f t="shared" si="782"/>
        <v>PLOEG</v>
      </c>
      <c r="Q2997" s="113">
        <v>44697.634722222225</v>
      </c>
      <c r="R2997" s="78" t="s">
        <v>1344</v>
      </c>
      <c r="S2997" s="78" t="str">
        <f t="shared" si="783"/>
        <v>PLOEG</v>
      </c>
      <c r="T2997" s="113">
        <v>44697.653564814813</v>
      </c>
      <c r="U2997" s="78" t="s">
        <v>1344</v>
      </c>
      <c r="V2997" s="78" t="str">
        <f t="shared" si="784"/>
        <v>PLOEG</v>
      </c>
      <c r="W2997" s="113">
        <v>44697.671041666668</v>
      </c>
      <c r="X2997" s="113">
        <f t="shared" si="785"/>
        <v>3.0949074076488614E-2</v>
      </c>
      <c r="Y2997" s="113">
        <f t="shared" si="786"/>
        <v>6.0891203698702157E-2</v>
      </c>
      <c r="Z2997" s="113">
        <f t="shared" si="787"/>
        <v>1.7476851855462883E-2</v>
      </c>
      <c r="AB2997" s="2">
        <f t="shared" si="788"/>
        <v>5261</v>
      </c>
      <c r="AC2997" s="2">
        <f t="shared" si="788"/>
        <v>1510</v>
      </c>
      <c r="AE2997" s="2" t="str">
        <f t="shared" si="789"/>
        <v/>
      </c>
      <c r="AF2997" s="2" t="str">
        <f t="shared" si="790"/>
        <v/>
      </c>
      <c r="AG2997" s="2" t="str">
        <f t="shared" si="791"/>
        <v/>
      </c>
      <c r="AH2997" s="2" t="str">
        <f t="shared" si="792"/>
        <v/>
      </c>
      <c r="AI2997" s="2">
        <f t="shared" si="793"/>
        <v>5261</v>
      </c>
      <c r="AK2997" s="2" t="str">
        <f t="shared" si="794"/>
        <v/>
      </c>
      <c r="AL2997" s="2" t="str">
        <f t="shared" si="795"/>
        <v/>
      </c>
      <c r="AM2997" s="2" t="str">
        <f t="shared" si="796"/>
        <v/>
      </c>
      <c r="AN2997" s="2" t="str">
        <f t="shared" si="797"/>
        <v/>
      </c>
      <c r="AO2997" s="2">
        <f t="shared" si="798"/>
        <v>1510</v>
      </c>
    </row>
    <row r="2998" spans="1:41" x14ac:dyDescent="0.3">
      <c r="A2998" s="111">
        <v>44697.590775462966</v>
      </c>
      <c r="B2998" s="78" t="s">
        <v>4020</v>
      </c>
      <c r="C2998" s="78" t="s">
        <v>886</v>
      </c>
      <c r="D2998" s="78" t="s">
        <v>1282</v>
      </c>
      <c r="F2998" s="78" t="s">
        <v>807</v>
      </c>
      <c r="G2998" s="78" t="s">
        <v>136</v>
      </c>
      <c r="H2998" s="112" t="s">
        <v>274</v>
      </c>
      <c r="I2998" s="112">
        <v>3</v>
      </c>
      <c r="J2998" s="113">
        <v>44697.589895833335</v>
      </c>
      <c r="K2998" s="113">
        <v>44697.590775462966</v>
      </c>
      <c r="L2998" s="113">
        <v>44697.623078703706</v>
      </c>
      <c r="M2998" s="113">
        <v>44697.591296296298</v>
      </c>
      <c r="N2998" s="113">
        <v>44697.591319444444</v>
      </c>
      <c r="O2998" s="78" t="s">
        <v>1185</v>
      </c>
      <c r="P2998" s="78" t="str">
        <f t="shared" si="782"/>
        <v>CIC</v>
      </c>
      <c r="S2998" s="78" t="str">
        <f t="shared" si="783"/>
        <v/>
      </c>
      <c r="V2998" s="78" t="str">
        <f t="shared" si="784"/>
        <v/>
      </c>
      <c r="W2998" s="113">
        <v>44697.6253125</v>
      </c>
      <c r="X2998" s="113">
        <f t="shared" si="785"/>
        <v>5.2083333139307797E-4</v>
      </c>
      <c r="Y2998" s="113" t="str">
        <f t="shared" si="786"/>
        <v/>
      </c>
      <c r="Z2998" s="113" t="str">
        <f t="shared" si="787"/>
        <v/>
      </c>
      <c r="AB2998" s="2" t="str">
        <f t="shared" si="788"/>
        <v/>
      </c>
      <c r="AC2998" s="2" t="str">
        <f t="shared" si="788"/>
        <v/>
      </c>
      <c r="AE2998" s="2" t="str">
        <f t="shared" si="789"/>
        <v/>
      </c>
      <c r="AF2998" s="2" t="str">
        <f t="shared" si="790"/>
        <v/>
      </c>
      <c r="AG2998" s="2" t="str">
        <f t="shared" si="791"/>
        <v/>
      </c>
      <c r="AH2998" s="2" t="str">
        <f t="shared" si="792"/>
        <v/>
      </c>
      <c r="AI2998" s="2" t="str">
        <f t="shared" si="793"/>
        <v/>
      </c>
      <c r="AK2998" s="2" t="str">
        <f t="shared" si="794"/>
        <v/>
      </c>
      <c r="AL2998" s="2" t="str">
        <f t="shared" si="795"/>
        <v/>
      </c>
      <c r="AM2998" s="2" t="str">
        <f t="shared" si="796"/>
        <v/>
      </c>
      <c r="AN2998" s="2" t="str">
        <f t="shared" si="797"/>
        <v/>
      </c>
      <c r="AO2998" s="2" t="str">
        <f t="shared" si="798"/>
        <v/>
      </c>
    </row>
    <row r="2999" spans="1:41" x14ac:dyDescent="0.3">
      <c r="A2999" s="111">
        <v>44697.618090277778</v>
      </c>
      <c r="B2999" s="78" t="s">
        <v>4021</v>
      </c>
      <c r="C2999" s="78" t="s">
        <v>886</v>
      </c>
      <c r="D2999" s="78" t="s">
        <v>1418</v>
      </c>
      <c r="E2999" s="78">
        <v>7</v>
      </c>
      <c r="F2999" s="78" t="s">
        <v>809</v>
      </c>
      <c r="G2999" s="78" t="s">
        <v>90</v>
      </c>
      <c r="H2999" s="112" t="s">
        <v>272</v>
      </c>
      <c r="I2999" s="112">
        <v>2</v>
      </c>
      <c r="J2999" s="113">
        <v>44697.616747685184</v>
      </c>
      <c r="K2999" s="113">
        <v>44697.618090277778</v>
      </c>
      <c r="M2999" s="113">
        <v>44697.623078703706</v>
      </c>
      <c r="N2999" s="113">
        <v>44697.623136574075</v>
      </c>
      <c r="O2999" s="78" t="s">
        <v>1187</v>
      </c>
      <c r="P2999" s="78" t="str">
        <f t="shared" si="782"/>
        <v>CIC</v>
      </c>
      <c r="S2999" s="78" t="str">
        <f t="shared" si="783"/>
        <v/>
      </c>
      <c r="V2999" s="78" t="str">
        <f t="shared" si="784"/>
        <v/>
      </c>
      <c r="W2999" s="113">
        <v>44697.645046296297</v>
      </c>
      <c r="X2999" s="113">
        <f t="shared" si="785"/>
        <v>4.9884259278769605E-3</v>
      </c>
      <c r="Y2999" s="113" t="str">
        <f t="shared" si="786"/>
        <v/>
      </c>
      <c r="Z2999" s="113" t="str">
        <f t="shared" si="787"/>
        <v/>
      </c>
      <c r="AB2999" s="2" t="str">
        <f t="shared" si="788"/>
        <v/>
      </c>
      <c r="AC2999" s="2" t="str">
        <f t="shared" si="788"/>
        <v/>
      </c>
      <c r="AE2999" s="2" t="str">
        <f t="shared" si="789"/>
        <v/>
      </c>
      <c r="AF2999" s="2" t="str">
        <f t="shared" si="790"/>
        <v/>
      </c>
      <c r="AG2999" s="2" t="str">
        <f t="shared" si="791"/>
        <v/>
      </c>
      <c r="AH2999" s="2" t="str">
        <f t="shared" si="792"/>
        <v/>
      </c>
      <c r="AI2999" s="2" t="str">
        <f t="shared" si="793"/>
        <v/>
      </c>
      <c r="AK2999" s="2" t="str">
        <f t="shared" si="794"/>
        <v/>
      </c>
      <c r="AL2999" s="2" t="str">
        <f t="shared" si="795"/>
        <v/>
      </c>
      <c r="AM2999" s="2" t="str">
        <f t="shared" si="796"/>
        <v/>
      </c>
      <c r="AN2999" s="2" t="str">
        <f t="shared" si="797"/>
        <v/>
      </c>
      <c r="AO2999" s="2" t="str">
        <f t="shared" si="798"/>
        <v/>
      </c>
    </row>
    <row r="3000" spans="1:41" x14ac:dyDescent="0.3">
      <c r="A3000" s="111">
        <v>44697.710162037038</v>
      </c>
      <c r="B3000" s="78" t="s">
        <v>4022</v>
      </c>
      <c r="C3000" s="78" t="s">
        <v>850</v>
      </c>
      <c r="D3000" s="78" t="s">
        <v>4023</v>
      </c>
      <c r="E3000" s="78">
        <v>40</v>
      </c>
      <c r="F3000" s="78" t="s">
        <v>809</v>
      </c>
      <c r="G3000" s="78" t="s">
        <v>86</v>
      </c>
      <c r="H3000" s="112" t="s">
        <v>210</v>
      </c>
      <c r="I3000" s="112">
        <v>3</v>
      </c>
      <c r="J3000" s="113">
        <v>44697.710162037038</v>
      </c>
      <c r="K3000" s="113">
        <v>44697.710162037038</v>
      </c>
      <c r="M3000" s="113">
        <v>44697.711006944446</v>
      </c>
      <c r="N3000" s="113">
        <v>44697.711053240739</v>
      </c>
      <c r="O3000" s="78" t="s">
        <v>1187</v>
      </c>
      <c r="P3000" s="78" t="str">
        <f t="shared" si="782"/>
        <v>CIC</v>
      </c>
      <c r="Q3000" s="113">
        <v>44697.719652777778</v>
      </c>
      <c r="R3000" s="78" t="s">
        <v>1344</v>
      </c>
      <c r="S3000" s="78" t="str">
        <f t="shared" si="783"/>
        <v>PLOEG</v>
      </c>
      <c r="T3000" s="113">
        <v>44697.733043981483</v>
      </c>
      <c r="U3000" s="78" t="s">
        <v>1344</v>
      </c>
      <c r="V3000" s="78" t="str">
        <f t="shared" si="784"/>
        <v>PLOEG</v>
      </c>
      <c r="W3000" s="113">
        <v>44697.757835648146</v>
      </c>
      <c r="X3000" s="113">
        <f t="shared" si="785"/>
        <v>8.4490740846376866E-4</v>
      </c>
      <c r="Y3000" s="113">
        <f t="shared" si="786"/>
        <v>2.2037037037080154E-2</v>
      </c>
      <c r="Z3000" s="113">
        <f t="shared" si="787"/>
        <v>2.4791666663077194E-2</v>
      </c>
      <c r="AB3000" s="2">
        <f t="shared" si="788"/>
        <v>1904</v>
      </c>
      <c r="AC3000" s="2">
        <f t="shared" si="788"/>
        <v>2142</v>
      </c>
      <c r="AE3000" s="2" t="str">
        <f t="shared" si="789"/>
        <v/>
      </c>
      <c r="AF3000" s="2" t="str">
        <f t="shared" si="790"/>
        <v/>
      </c>
      <c r="AG3000" s="2" t="str">
        <f t="shared" si="791"/>
        <v/>
      </c>
      <c r="AH3000" s="2">
        <f t="shared" si="792"/>
        <v>1904</v>
      </c>
      <c r="AI3000" s="2" t="str">
        <f t="shared" si="793"/>
        <v/>
      </c>
      <c r="AK3000" s="2" t="str">
        <f t="shared" si="794"/>
        <v/>
      </c>
      <c r="AL3000" s="2" t="str">
        <f t="shared" si="795"/>
        <v/>
      </c>
      <c r="AM3000" s="2" t="str">
        <f t="shared" si="796"/>
        <v/>
      </c>
      <c r="AN3000" s="2">
        <f t="shared" si="797"/>
        <v>2142</v>
      </c>
      <c r="AO3000" s="2" t="str">
        <f t="shared" si="798"/>
        <v/>
      </c>
    </row>
    <row r="3001" spans="1:41" x14ac:dyDescent="0.3">
      <c r="A3001" s="111">
        <v>44697.782048611109</v>
      </c>
      <c r="B3001" s="78" t="s">
        <v>4024</v>
      </c>
      <c r="C3001" s="78" t="s">
        <v>3123</v>
      </c>
      <c r="D3001" s="78" t="s">
        <v>1199</v>
      </c>
      <c r="E3001" s="78">
        <v>382</v>
      </c>
      <c r="F3001" s="78" t="s">
        <v>809</v>
      </c>
      <c r="G3001" s="78" t="s">
        <v>98</v>
      </c>
      <c r="H3001" s="112" t="s">
        <v>434</v>
      </c>
      <c r="I3001" s="112">
        <v>4</v>
      </c>
      <c r="J3001" s="113">
        <v>44697.782048611109</v>
      </c>
      <c r="K3001" s="113">
        <v>44697.782048611109</v>
      </c>
      <c r="M3001" s="113">
        <v>44697.783726851849</v>
      </c>
      <c r="N3001" s="113">
        <v>44697.783784722225</v>
      </c>
      <c r="O3001" s="78" t="s">
        <v>1185</v>
      </c>
      <c r="P3001" s="78" t="str">
        <f t="shared" si="782"/>
        <v>CIC</v>
      </c>
      <c r="S3001" s="78" t="str">
        <f t="shared" si="783"/>
        <v/>
      </c>
      <c r="V3001" s="78" t="str">
        <f t="shared" si="784"/>
        <v/>
      </c>
      <c r="W3001" s="113">
        <v>44697.790277777778</v>
      </c>
      <c r="X3001" s="113">
        <f t="shared" si="785"/>
        <v>1.6782407401478849E-3</v>
      </c>
      <c r="Y3001" s="113" t="str">
        <f t="shared" si="786"/>
        <v/>
      </c>
      <c r="Z3001" s="113" t="str">
        <f t="shared" si="787"/>
        <v/>
      </c>
      <c r="AB3001" s="2" t="str">
        <f t="shared" si="788"/>
        <v/>
      </c>
      <c r="AC3001" s="2" t="str">
        <f t="shared" si="788"/>
        <v/>
      </c>
      <c r="AE3001" s="2" t="str">
        <f t="shared" si="789"/>
        <v/>
      </c>
      <c r="AF3001" s="2" t="str">
        <f t="shared" si="790"/>
        <v/>
      </c>
      <c r="AG3001" s="2" t="str">
        <f t="shared" si="791"/>
        <v/>
      </c>
      <c r="AH3001" s="2" t="str">
        <f t="shared" si="792"/>
        <v/>
      </c>
      <c r="AI3001" s="2" t="str">
        <f t="shared" si="793"/>
        <v/>
      </c>
      <c r="AK3001" s="2" t="str">
        <f t="shared" si="794"/>
        <v/>
      </c>
      <c r="AL3001" s="2" t="str">
        <f t="shared" si="795"/>
        <v/>
      </c>
      <c r="AM3001" s="2" t="str">
        <f t="shared" si="796"/>
        <v/>
      </c>
      <c r="AN3001" s="2" t="str">
        <f t="shared" si="797"/>
        <v/>
      </c>
      <c r="AO3001" s="2" t="str">
        <f t="shared" si="798"/>
        <v/>
      </c>
    </row>
    <row r="3002" spans="1:41" x14ac:dyDescent="0.3">
      <c r="A3002" s="111">
        <v>44697.830509259256</v>
      </c>
      <c r="B3002" s="78" t="s">
        <v>4025</v>
      </c>
      <c r="C3002" s="78" t="s">
        <v>846</v>
      </c>
      <c r="D3002" s="78" t="s">
        <v>1199</v>
      </c>
      <c r="E3002" s="78">
        <v>572</v>
      </c>
      <c r="F3002" s="78" t="s">
        <v>809</v>
      </c>
      <c r="G3002" s="78" t="s">
        <v>84</v>
      </c>
      <c r="H3002" s="112" t="s">
        <v>382</v>
      </c>
      <c r="I3002" s="112">
        <v>3</v>
      </c>
      <c r="J3002" s="113">
        <v>44697.830277777779</v>
      </c>
      <c r="K3002" s="113">
        <v>44697.830509259256</v>
      </c>
      <c r="M3002" s="113">
        <v>44697.84039351852</v>
      </c>
      <c r="N3002" s="113">
        <v>44697.840451388889</v>
      </c>
      <c r="O3002" s="78" t="s">
        <v>1187</v>
      </c>
      <c r="P3002" s="78" t="str">
        <f t="shared" si="782"/>
        <v>CIC</v>
      </c>
      <c r="S3002" s="78" t="str">
        <f t="shared" si="783"/>
        <v/>
      </c>
      <c r="V3002" s="78" t="str">
        <f t="shared" si="784"/>
        <v/>
      </c>
      <c r="W3002" s="113">
        <v>44697.86519675926</v>
      </c>
      <c r="X3002" s="113">
        <f t="shared" si="785"/>
        <v>9.8842592633445747E-3</v>
      </c>
      <c r="Y3002" s="113" t="str">
        <f t="shared" si="786"/>
        <v/>
      </c>
      <c r="Z3002" s="113" t="str">
        <f t="shared" si="787"/>
        <v/>
      </c>
      <c r="AB3002" s="2" t="str">
        <f t="shared" si="788"/>
        <v/>
      </c>
      <c r="AC3002" s="2" t="str">
        <f t="shared" si="788"/>
        <v/>
      </c>
      <c r="AE3002" s="2" t="str">
        <f t="shared" si="789"/>
        <v/>
      </c>
      <c r="AF3002" s="2" t="str">
        <f t="shared" si="790"/>
        <v/>
      </c>
      <c r="AG3002" s="2" t="str">
        <f t="shared" si="791"/>
        <v/>
      </c>
      <c r="AH3002" s="2" t="str">
        <f t="shared" si="792"/>
        <v/>
      </c>
      <c r="AI3002" s="2" t="str">
        <f t="shared" si="793"/>
        <v/>
      </c>
      <c r="AK3002" s="2" t="str">
        <f t="shared" si="794"/>
        <v/>
      </c>
      <c r="AL3002" s="2" t="str">
        <f t="shared" si="795"/>
        <v/>
      </c>
      <c r="AM3002" s="2" t="str">
        <f t="shared" si="796"/>
        <v/>
      </c>
      <c r="AN3002" s="2" t="str">
        <f t="shared" si="797"/>
        <v/>
      </c>
      <c r="AO3002" s="2" t="str">
        <f t="shared" si="798"/>
        <v/>
      </c>
    </row>
    <row r="3003" spans="1:41" x14ac:dyDescent="0.3">
      <c r="A3003" s="111">
        <v>44697.86377314815</v>
      </c>
      <c r="B3003" s="78" t="s">
        <v>4026</v>
      </c>
      <c r="C3003" s="78" t="s">
        <v>835</v>
      </c>
      <c r="D3003" s="78" t="s">
        <v>3249</v>
      </c>
      <c r="F3003" s="78" t="s">
        <v>809</v>
      </c>
      <c r="G3003" s="78" t="s">
        <v>86</v>
      </c>
      <c r="H3003" s="112" t="s">
        <v>358</v>
      </c>
      <c r="I3003" s="112">
        <v>4</v>
      </c>
      <c r="J3003" s="113">
        <v>44697.862905092596</v>
      </c>
      <c r="K3003" s="113">
        <v>44697.86377314815</v>
      </c>
      <c r="M3003" s="113">
        <v>44697.864016203705</v>
      </c>
      <c r="N3003" s="113">
        <v>44697.864351851851</v>
      </c>
      <c r="O3003" s="78" t="s">
        <v>1185</v>
      </c>
      <c r="P3003" s="78" t="str">
        <f t="shared" si="782"/>
        <v>CIC</v>
      </c>
      <c r="S3003" s="78" t="str">
        <f t="shared" si="783"/>
        <v/>
      </c>
      <c r="V3003" s="78" t="str">
        <f t="shared" si="784"/>
        <v/>
      </c>
      <c r="W3003" s="113">
        <v>44697.865428240744</v>
      </c>
      <c r="X3003" s="113">
        <f t="shared" si="785"/>
        <v>2.4305555416503921E-4</v>
      </c>
      <c r="Y3003" s="113" t="str">
        <f t="shared" si="786"/>
        <v/>
      </c>
      <c r="Z3003" s="113" t="str">
        <f t="shared" si="787"/>
        <v/>
      </c>
      <c r="AB3003" s="2" t="str">
        <f t="shared" si="788"/>
        <v/>
      </c>
      <c r="AC3003" s="2" t="str">
        <f t="shared" si="788"/>
        <v/>
      </c>
      <c r="AE3003" s="2" t="str">
        <f t="shared" si="789"/>
        <v/>
      </c>
      <c r="AF3003" s="2" t="str">
        <f t="shared" si="790"/>
        <v/>
      </c>
      <c r="AG3003" s="2" t="str">
        <f t="shared" si="791"/>
        <v/>
      </c>
      <c r="AH3003" s="2" t="str">
        <f t="shared" si="792"/>
        <v/>
      </c>
      <c r="AI3003" s="2" t="str">
        <f t="shared" si="793"/>
        <v/>
      </c>
      <c r="AK3003" s="2" t="str">
        <f t="shared" si="794"/>
        <v/>
      </c>
      <c r="AL3003" s="2" t="str">
        <f t="shared" si="795"/>
        <v/>
      </c>
      <c r="AM3003" s="2" t="str">
        <f t="shared" si="796"/>
        <v/>
      </c>
      <c r="AN3003" s="2" t="str">
        <f t="shared" si="797"/>
        <v/>
      </c>
      <c r="AO3003" s="2" t="str">
        <f t="shared" si="798"/>
        <v/>
      </c>
    </row>
    <row r="3004" spans="1:41" x14ac:dyDescent="0.3">
      <c r="A3004" s="111">
        <v>44697.86377314815</v>
      </c>
      <c r="B3004" s="78" t="s">
        <v>4026</v>
      </c>
      <c r="C3004" s="78" t="s">
        <v>846</v>
      </c>
      <c r="D3004" s="78" t="s">
        <v>3249</v>
      </c>
      <c r="F3004" s="78" t="s">
        <v>809</v>
      </c>
      <c r="G3004" s="78" t="s">
        <v>86</v>
      </c>
      <c r="H3004" s="112" t="s">
        <v>358</v>
      </c>
      <c r="I3004" s="112">
        <v>4</v>
      </c>
      <c r="J3004" s="113">
        <v>44697.862905092596</v>
      </c>
      <c r="K3004" s="113">
        <v>44697.86377314815</v>
      </c>
      <c r="M3004" s="113">
        <v>44697.865358796298</v>
      </c>
      <c r="P3004" s="78" t="str">
        <f t="shared" si="782"/>
        <v/>
      </c>
      <c r="S3004" s="78" t="str">
        <f t="shared" si="783"/>
        <v/>
      </c>
      <c r="T3004" s="113">
        <v>44697.868055555555</v>
      </c>
      <c r="U3004" s="78" t="s">
        <v>1220</v>
      </c>
      <c r="V3004" s="78" t="str">
        <f t="shared" si="784"/>
        <v>PLOEG</v>
      </c>
      <c r="W3004" s="113">
        <v>44697.869317129633</v>
      </c>
      <c r="X3004" s="113">
        <f t="shared" si="785"/>
        <v>1.5856481477385387E-3</v>
      </c>
      <c r="Y3004" s="113">
        <f t="shared" si="786"/>
        <v>2.6967592566506937E-3</v>
      </c>
      <c r="Z3004" s="113">
        <f t="shared" si="787"/>
        <v>1.2615740779438056E-3</v>
      </c>
      <c r="AB3004" s="2">
        <f t="shared" si="788"/>
        <v>233</v>
      </c>
      <c r="AC3004" s="2">
        <f t="shared" si="788"/>
        <v>109</v>
      </c>
      <c r="AE3004" s="2" t="str">
        <f t="shared" si="789"/>
        <v/>
      </c>
      <c r="AF3004" s="2" t="str">
        <f t="shared" si="790"/>
        <v/>
      </c>
      <c r="AG3004" s="2" t="str">
        <f t="shared" si="791"/>
        <v/>
      </c>
      <c r="AH3004" s="2" t="str">
        <f t="shared" si="792"/>
        <v/>
      </c>
      <c r="AI3004" s="2">
        <f t="shared" si="793"/>
        <v>233</v>
      </c>
      <c r="AK3004" s="2" t="str">
        <f t="shared" si="794"/>
        <v/>
      </c>
      <c r="AL3004" s="2" t="str">
        <f t="shared" si="795"/>
        <v/>
      </c>
      <c r="AM3004" s="2" t="str">
        <f t="shared" si="796"/>
        <v/>
      </c>
      <c r="AN3004" s="2" t="str">
        <f t="shared" si="797"/>
        <v/>
      </c>
      <c r="AO3004" s="2">
        <f t="shared" si="798"/>
        <v>109</v>
      </c>
    </row>
    <row r="3005" spans="1:41" x14ac:dyDescent="0.3">
      <c r="A3005" s="111">
        <v>44697.933761574073</v>
      </c>
      <c r="B3005" s="78" t="s">
        <v>4027</v>
      </c>
      <c r="C3005" s="78" t="s">
        <v>835</v>
      </c>
      <c r="D3005" s="78" t="s">
        <v>1292</v>
      </c>
      <c r="E3005" s="78">
        <v>3</v>
      </c>
      <c r="F3005" s="78" t="s">
        <v>807</v>
      </c>
      <c r="G3005" s="78" t="s">
        <v>86</v>
      </c>
      <c r="H3005" s="112" t="s">
        <v>210</v>
      </c>
      <c r="I3005" s="112">
        <v>3</v>
      </c>
      <c r="J3005" s="113">
        <v>44697.932083333333</v>
      </c>
      <c r="K3005" s="113">
        <v>44697.933761574073</v>
      </c>
      <c r="M3005" s="113">
        <v>44697.934803240743</v>
      </c>
      <c r="N3005" s="113">
        <v>44697.93482638889</v>
      </c>
      <c r="O3005" s="78" t="s">
        <v>1187</v>
      </c>
      <c r="P3005" s="78" t="str">
        <f t="shared" si="782"/>
        <v>CIC</v>
      </c>
      <c r="S3005" s="78" t="str">
        <f t="shared" si="783"/>
        <v/>
      </c>
      <c r="V3005" s="78" t="str">
        <f t="shared" si="784"/>
        <v/>
      </c>
      <c r="W3005" s="113">
        <v>44697.959386574075</v>
      </c>
      <c r="X3005" s="113">
        <f t="shared" si="785"/>
        <v>1.0416666700621136E-3</v>
      </c>
      <c r="Y3005" s="113" t="str">
        <f t="shared" si="786"/>
        <v/>
      </c>
      <c r="Z3005" s="113" t="str">
        <f t="shared" si="787"/>
        <v/>
      </c>
      <c r="AB3005" s="2" t="str">
        <f t="shared" si="788"/>
        <v/>
      </c>
      <c r="AC3005" s="2" t="str">
        <f t="shared" si="788"/>
        <v/>
      </c>
      <c r="AE3005" s="2" t="str">
        <f t="shared" si="789"/>
        <v/>
      </c>
      <c r="AF3005" s="2" t="str">
        <f t="shared" si="790"/>
        <v/>
      </c>
      <c r="AG3005" s="2" t="str">
        <f t="shared" si="791"/>
        <v/>
      </c>
      <c r="AH3005" s="2" t="str">
        <f t="shared" si="792"/>
        <v/>
      </c>
      <c r="AI3005" s="2" t="str">
        <f t="shared" si="793"/>
        <v/>
      </c>
      <c r="AK3005" s="2" t="str">
        <f t="shared" si="794"/>
        <v/>
      </c>
      <c r="AL3005" s="2" t="str">
        <f t="shared" si="795"/>
        <v/>
      </c>
      <c r="AM3005" s="2" t="str">
        <f t="shared" si="796"/>
        <v/>
      </c>
      <c r="AN3005" s="2" t="str">
        <f t="shared" si="797"/>
        <v/>
      </c>
      <c r="AO3005" s="2" t="str">
        <f t="shared" si="798"/>
        <v/>
      </c>
    </row>
    <row r="3006" spans="1:41" x14ac:dyDescent="0.3">
      <c r="A3006" s="111">
        <v>44697.983310185184</v>
      </c>
      <c r="B3006" s="78" t="s">
        <v>4028</v>
      </c>
      <c r="C3006" s="78" t="s">
        <v>846</v>
      </c>
      <c r="D3006" s="78" t="s">
        <v>1935</v>
      </c>
      <c r="E3006" s="78">
        <v>28</v>
      </c>
      <c r="F3006" s="78" t="s">
        <v>809</v>
      </c>
      <c r="G3006" s="78" t="s">
        <v>90</v>
      </c>
      <c r="H3006" s="112" t="s">
        <v>272</v>
      </c>
      <c r="I3006" s="112">
        <v>2</v>
      </c>
      <c r="J3006" s="113">
        <v>44697.982395833336</v>
      </c>
      <c r="K3006" s="113">
        <v>44697.983310185184</v>
      </c>
      <c r="M3006" s="113">
        <v>44697.984780092593</v>
      </c>
      <c r="N3006" s="113">
        <v>44697.985520833332</v>
      </c>
      <c r="O3006" s="78" t="s">
        <v>1185</v>
      </c>
      <c r="P3006" s="78" t="str">
        <f t="shared" si="782"/>
        <v>CIC</v>
      </c>
      <c r="S3006" s="78" t="str">
        <f t="shared" si="783"/>
        <v/>
      </c>
      <c r="T3006" s="113">
        <v>44697.998449074075</v>
      </c>
      <c r="U3006" s="78" t="s">
        <v>1185</v>
      </c>
      <c r="V3006" s="78" t="str">
        <f t="shared" si="784"/>
        <v>CIC</v>
      </c>
      <c r="W3006" s="113">
        <v>44698.009351851855</v>
      </c>
      <c r="X3006" s="113">
        <f t="shared" si="785"/>
        <v>1.4699074090458453E-3</v>
      </c>
      <c r="Y3006" s="113">
        <f t="shared" si="786"/>
        <v>1.3668981482624076E-2</v>
      </c>
      <c r="Z3006" s="113">
        <f t="shared" si="787"/>
        <v>1.0902777779847383E-2</v>
      </c>
      <c r="AB3006" s="2">
        <f t="shared" si="788"/>
        <v>1181</v>
      </c>
      <c r="AC3006" s="2">
        <f t="shared" si="788"/>
        <v>942</v>
      </c>
      <c r="AE3006" s="2" t="str">
        <f t="shared" si="789"/>
        <v/>
      </c>
      <c r="AF3006" s="2" t="str">
        <f t="shared" si="790"/>
        <v/>
      </c>
      <c r="AG3006" s="2">
        <f t="shared" si="791"/>
        <v>1181</v>
      </c>
      <c r="AH3006" s="2" t="str">
        <f t="shared" si="792"/>
        <v/>
      </c>
      <c r="AI3006" s="2" t="str">
        <f t="shared" si="793"/>
        <v/>
      </c>
      <c r="AK3006" s="2" t="str">
        <f t="shared" si="794"/>
        <v/>
      </c>
      <c r="AL3006" s="2" t="str">
        <f t="shared" si="795"/>
        <v/>
      </c>
      <c r="AM3006" s="2">
        <f t="shared" si="796"/>
        <v>942</v>
      </c>
      <c r="AN3006" s="2" t="str">
        <f t="shared" si="797"/>
        <v/>
      </c>
      <c r="AO3006" s="2" t="str">
        <f t="shared" si="798"/>
        <v/>
      </c>
    </row>
    <row r="3007" spans="1:41" x14ac:dyDescent="0.3">
      <c r="A3007" s="111">
        <v>44698.095486111109</v>
      </c>
      <c r="B3007" s="78" t="s">
        <v>4029</v>
      </c>
      <c r="C3007" s="78" t="s">
        <v>835</v>
      </c>
      <c r="D3007" s="78" t="s">
        <v>1234</v>
      </c>
      <c r="E3007" s="78">
        <v>4</v>
      </c>
      <c r="F3007" s="78" t="s">
        <v>809</v>
      </c>
      <c r="G3007" s="78" t="s">
        <v>118</v>
      </c>
      <c r="H3007" s="112" t="s">
        <v>406</v>
      </c>
      <c r="I3007" s="112">
        <v>3</v>
      </c>
      <c r="J3007" s="113">
        <v>44698.09511574074</v>
      </c>
      <c r="K3007" s="113">
        <v>44698.095486111109</v>
      </c>
      <c r="M3007" s="113">
        <v>44698.096076388887</v>
      </c>
      <c r="N3007" s="113">
        <v>44698.096574074072</v>
      </c>
      <c r="O3007" s="78" t="s">
        <v>1185</v>
      </c>
      <c r="P3007" s="78" t="str">
        <f t="shared" si="782"/>
        <v>CIC</v>
      </c>
      <c r="S3007" s="78" t="str">
        <f t="shared" si="783"/>
        <v/>
      </c>
      <c r="T3007" s="113">
        <v>44698.106168981481</v>
      </c>
      <c r="U3007" s="78" t="s">
        <v>1187</v>
      </c>
      <c r="V3007" s="78" t="str">
        <f t="shared" si="784"/>
        <v>CIC</v>
      </c>
      <c r="W3007" s="113">
        <v>44698.113703703704</v>
      </c>
      <c r="X3007" s="113">
        <f t="shared" si="785"/>
        <v>5.9027777751907706E-4</v>
      </c>
      <c r="Y3007" s="113">
        <f t="shared" si="786"/>
        <v>1.0092592594446614E-2</v>
      </c>
      <c r="Z3007" s="113">
        <f t="shared" si="787"/>
        <v>7.5347222227719612E-3</v>
      </c>
      <c r="AB3007" s="2">
        <f t="shared" si="788"/>
        <v>872</v>
      </c>
      <c r="AC3007" s="2">
        <f t="shared" si="788"/>
        <v>651</v>
      </c>
      <c r="AE3007" s="2" t="str">
        <f t="shared" si="789"/>
        <v/>
      </c>
      <c r="AF3007" s="2" t="str">
        <f t="shared" si="790"/>
        <v/>
      </c>
      <c r="AG3007" s="2" t="str">
        <f t="shared" si="791"/>
        <v/>
      </c>
      <c r="AH3007" s="2">
        <f t="shared" si="792"/>
        <v>872</v>
      </c>
      <c r="AI3007" s="2" t="str">
        <f t="shared" si="793"/>
        <v/>
      </c>
      <c r="AK3007" s="2" t="str">
        <f t="shared" si="794"/>
        <v/>
      </c>
      <c r="AL3007" s="2" t="str">
        <f t="shared" si="795"/>
        <v/>
      </c>
      <c r="AM3007" s="2" t="str">
        <f t="shared" si="796"/>
        <v/>
      </c>
      <c r="AN3007" s="2">
        <f t="shared" si="797"/>
        <v>651</v>
      </c>
      <c r="AO3007" s="2" t="str">
        <f t="shared" si="798"/>
        <v/>
      </c>
    </row>
    <row r="3008" spans="1:41" x14ac:dyDescent="0.3">
      <c r="A3008" s="111">
        <v>44698.095486111109</v>
      </c>
      <c r="B3008" s="78" t="s">
        <v>4029</v>
      </c>
      <c r="C3008" s="78" t="s">
        <v>846</v>
      </c>
      <c r="D3008" s="78" t="s">
        <v>1234</v>
      </c>
      <c r="E3008" s="78">
        <v>4</v>
      </c>
      <c r="F3008" s="78" t="s">
        <v>809</v>
      </c>
      <c r="G3008" s="78" t="s">
        <v>118</v>
      </c>
      <c r="H3008" s="112" t="s">
        <v>406</v>
      </c>
      <c r="I3008" s="112">
        <v>3</v>
      </c>
      <c r="J3008" s="113">
        <v>44698.09511574074</v>
      </c>
      <c r="K3008" s="113">
        <v>44698.095486111109</v>
      </c>
      <c r="M3008" s="113">
        <v>44698.098263888889</v>
      </c>
      <c r="N3008" s="113">
        <v>44698.098287037035</v>
      </c>
      <c r="O3008" s="78" t="s">
        <v>1187</v>
      </c>
      <c r="P3008" s="78" t="str">
        <f t="shared" si="782"/>
        <v>CIC</v>
      </c>
      <c r="S3008" s="78" t="str">
        <f t="shared" si="783"/>
        <v/>
      </c>
      <c r="T3008" s="113">
        <v>44698.103831018518</v>
      </c>
      <c r="U3008" s="78" t="s">
        <v>1220</v>
      </c>
      <c r="V3008" s="78" t="str">
        <f t="shared" si="784"/>
        <v>PLOEG</v>
      </c>
      <c r="W3008" s="113">
        <v>44698.113842592589</v>
      </c>
      <c r="X3008" s="113">
        <f t="shared" si="785"/>
        <v>2.7777777795563452E-3</v>
      </c>
      <c r="Y3008" s="113">
        <f t="shared" si="786"/>
        <v>5.5671296286163852E-3</v>
      </c>
      <c r="Z3008" s="113">
        <f t="shared" si="787"/>
        <v>1.0011574071540963E-2</v>
      </c>
      <c r="AB3008" s="2">
        <f t="shared" si="788"/>
        <v>481</v>
      </c>
      <c r="AC3008" s="2">
        <f t="shared" si="788"/>
        <v>865</v>
      </c>
      <c r="AE3008" s="2" t="str">
        <f t="shared" si="789"/>
        <v/>
      </c>
      <c r="AF3008" s="2" t="str">
        <f t="shared" si="790"/>
        <v/>
      </c>
      <c r="AG3008" s="2" t="str">
        <f t="shared" si="791"/>
        <v/>
      </c>
      <c r="AH3008" s="2">
        <f t="shared" si="792"/>
        <v>481</v>
      </c>
      <c r="AI3008" s="2" t="str">
        <f t="shared" si="793"/>
        <v/>
      </c>
      <c r="AK3008" s="2" t="str">
        <f t="shared" si="794"/>
        <v/>
      </c>
      <c r="AL3008" s="2" t="str">
        <f t="shared" si="795"/>
        <v/>
      </c>
      <c r="AM3008" s="2" t="str">
        <f t="shared" si="796"/>
        <v/>
      </c>
      <c r="AN3008" s="2">
        <f t="shared" si="797"/>
        <v>865</v>
      </c>
      <c r="AO3008" s="2" t="str">
        <f t="shared" si="798"/>
        <v/>
      </c>
    </row>
    <row r="3009" spans="1:41" x14ac:dyDescent="0.3">
      <c r="A3009" s="111">
        <v>44698.273425925923</v>
      </c>
      <c r="B3009" s="78" t="s">
        <v>4030</v>
      </c>
      <c r="C3009" s="78" t="s">
        <v>886</v>
      </c>
      <c r="D3009" s="78" t="s">
        <v>1234</v>
      </c>
      <c r="E3009" s="78">
        <v>247</v>
      </c>
      <c r="F3009" s="78" t="s">
        <v>809</v>
      </c>
      <c r="G3009" s="78" t="s">
        <v>100</v>
      </c>
      <c r="H3009" s="112" t="s">
        <v>208</v>
      </c>
      <c r="I3009" s="112">
        <v>3</v>
      </c>
      <c r="J3009" s="113">
        <v>44698.273020833331</v>
      </c>
      <c r="K3009" s="113">
        <v>44698.273425925923</v>
      </c>
      <c r="M3009" s="113">
        <v>44698.274340277778</v>
      </c>
      <c r="P3009" s="78" t="str">
        <f t="shared" si="782"/>
        <v/>
      </c>
      <c r="Q3009" s="113">
        <v>44698.27957175926</v>
      </c>
      <c r="R3009" s="78" t="s">
        <v>1267</v>
      </c>
      <c r="S3009" s="78" t="str">
        <f t="shared" si="783"/>
        <v>PLOEG</v>
      </c>
      <c r="T3009" s="113">
        <v>44698.283530092594</v>
      </c>
      <c r="U3009" s="78" t="s">
        <v>1267</v>
      </c>
      <c r="V3009" s="78" t="str">
        <f t="shared" si="784"/>
        <v>PLOEG</v>
      </c>
      <c r="W3009" s="113">
        <v>44698.299479166664</v>
      </c>
      <c r="X3009" s="113">
        <f t="shared" si="785"/>
        <v>9.1435185458976775E-4</v>
      </c>
      <c r="Y3009" s="113">
        <f t="shared" si="786"/>
        <v>9.189814816636499E-3</v>
      </c>
      <c r="Z3009" s="113">
        <f t="shared" si="787"/>
        <v>1.5949074069794733E-2</v>
      </c>
      <c r="AB3009" s="2">
        <f t="shared" si="788"/>
        <v>794</v>
      </c>
      <c r="AC3009" s="2">
        <f t="shared" si="788"/>
        <v>1378</v>
      </c>
      <c r="AE3009" s="2" t="str">
        <f t="shared" si="789"/>
        <v/>
      </c>
      <c r="AF3009" s="2" t="str">
        <f t="shared" si="790"/>
        <v/>
      </c>
      <c r="AG3009" s="2" t="str">
        <f t="shared" si="791"/>
        <v/>
      </c>
      <c r="AH3009" s="2">
        <f t="shared" si="792"/>
        <v>794</v>
      </c>
      <c r="AI3009" s="2" t="str">
        <f t="shared" si="793"/>
        <v/>
      </c>
      <c r="AK3009" s="2" t="str">
        <f t="shared" si="794"/>
        <v/>
      </c>
      <c r="AL3009" s="2" t="str">
        <f t="shared" si="795"/>
        <v/>
      </c>
      <c r="AM3009" s="2" t="str">
        <f t="shared" si="796"/>
        <v/>
      </c>
      <c r="AN3009" s="2">
        <f t="shared" si="797"/>
        <v>1378</v>
      </c>
      <c r="AO3009" s="2" t="str">
        <f t="shared" si="798"/>
        <v/>
      </c>
    </row>
    <row r="3010" spans="1:41" x14ac:dyDescent="0.3">
      <c r="A3010" s="111">
        <v>44698.287222222221</v>
      </c>
      <c r="B3010" s="78" t="s">
        <v>4031</v>
      </c>
      <c r="C3010" s="78" t="s">
        <v>850</v>
      </c>
      <c r="D3010" s="78" t="s">
        <v>2543</v>
      </c>
      <c r="E3010" s="78">
        <v>51</v>
      </c>
      <c r="F3010" s="78" t="s">
        <v>807</v>
      </c>
      <c r="G3010" s="78" t="s">
        <v>140</v>
      </c>
      <c r="H3010" s="112" t="s">
        <v>426</v>
      </c>
      <c r="I3010" s="112">
        <v>1</v>
      </c>
      <c r="J3010" s="113">
        <v>44698.286770833336</v>
      </c>
      <c r="K3010" s="113">
        <v>44698.287222222221</v>
      </c>
      <c r="M3010" s="113">
        <v>44698.292199074072</v>
      </c>
      <c r="P3010" s="78" t="str">
        <f t="shared" si="782"/>
        <v/>
      </c>
      <c r="Q3010" s="113">
        <v>44698.292222222219</v>
      </c>
      <c r="R3010" s="78" t="s">
        <v>1185</v>
      </c>
      <c r="S3010" s="78" t="str">
        <f t="shared" si="783"/>
        <v>CIC</v>
      </c>
      <c r="T3010" s="113">
        <v>44698.299849537034</v>
      </c>
      <c r="U3010" s="78" t="s">
        <v>1185</v>
      </c>
      <c r="V3010" s="78" t="str">
        <f t="shared" si="784"/>
        <v>CIC</v>
      </c>
      <c r="W3010" s="113">
        <v>44698.306388888886</v>
      </c>
      <c r="X3010" s="113">
        <f t="shared" si="785"/>
        <v>4.9768518510973081E-3</v>
      </c>
      <c r="Y3010" s="113">
        <f t="shared" si="786"/>
        <v>7.6504629614646547E-3</v>
      </c>
      <c r="Z3010" s="113">
        <f t="shared" si="787"/>
        <v>6.5393518525524996E-3</v>
      </c>
      <c r="AB3010" s="2">
        <f t="shared" si="788"/>
        <v>661</v>
      </c>
      <c r="AC3010" s="2">
        <f t="shared" si="788"/>
        <v>565</v>
      </c>
      <c r="AE3010" s="2" t="str">
        <f t="shared" si="789"/>
        <v/>
      </c>
      <c r="AF3010" s="2">
        <f t="shared" si="790"/>
        <v>661</v>
      </c>
      <c r="AG3010" s="2" t="str">
        <f t="shared" si="791"/>
        <v/>
      </c>
      <c r="AH3010" s="2" t="str">
        <f t="shared" si="792"/>
        <v/>
      </c>
      <c r="AI3010" s="2" t="str">
        <f t="shared" si="793"/>
        <v/>
      </c>
      <c r="AK3010" s="2" t="str">
        <f t="shared" si="794"/>
        <v/>
      </c>
      <c r="AL3010" s="2">
        <f t="shared" si="795"/>
        <v>565</v>
      </c>
      <c r="AM3010" s="2" t="str">
        <f t="shared" si="796"/>
        <v/>
      </c>
      <c r="AN3010" s="2" t="str">
        <f t="shared" si="797"/>
        <v/>
      </c>
      <c r="AO3010" s="2" t="str">
        <f t="shared" si="798"/>
        <v/>
      </c>
    </row>
    <row r="3011" spans="1:41" x14ac:dyDescent="0.3">
      <c r="A3011" s="111">
        <v>44698.291284722225</v>
      </c>
      <c r="B3011" s="78" t="s">
        <v>4032</v>
      </c>
      <c r="C3011" s="78" t="s">
        <v>886</v>
      </c>
      <c r="D3011" s="78" t="s">
        <v>3249</v>
      </c>
      <c r="F3011" s="78" t="s">
        <v>809</v>
      </c>
      <c r="G3011" s="78" t="s">
        <v>132</v>
      </c>
      <c r="H3011" s="112" t="s">
        <v>263</v>
      </c>
      <c r="I3011" s="112">
        <v>4</v>
      </c>
      <c r="J3011" s="113">
        <v>44698.290821759256</v>
      </c>
      <c r="K3011" s="113">
        <v>44698.291284722225</v>
      </c>
      <c r="M3011" s="113">
        <v>44698.300254629627</v>
      </c>
      <c r="N3011" s="113">
        <v>44698.30028935185</v>
      </c>
      <c r="O3011" s="78" t="s">
        <v>1187</v>
      </c>
      <c r="P3011" s="78" t="str">
        <f t="shared" si="782"/>
        <v>CIC</v>
      </c>
      <c r="Q3011" s="113">
        <v>44698.300474537034</v>
      </c>
      <c r="R3011" s="78" t="s">
        <v>1267</v>
      </c>
      <c r="S3011" s="78" t="str">
        <f t="shared" si="783"/>
        <v>PLOEG</v>
      </c>
      <c r="T3011" s="113">
        <v>44698.304247685184</v>
      </c>
      <c r="U3011" s="78" t="s">
        <v>1267</v>
      </c>
      <c r="V3011" s="78" t="str">
        <f t="shared" si="784"/>
        <v>PLOEG</v>
      </c>
      <c r="W3011" s="113">
        <v>44698.312361111108</v>
      </c>
      <c r="X3011" s="113">
        <f t="shared" si="785"/>
        <v>8.9699074014788494E-3</v>
      </c>
      <c r="Y3011" s="113">
        <f t="shared" si="786"/>
        <v>3.9930555576574989E-3</v>
      </c>
      <c r="Z3011" s="113">
        <f t="shared" si="787"/>
        <v>8.1134259235113859E-3</v>
      </c>
      <c r="AB3011" s="2">
        <f t="shared" si="788"/>
        <v>345</v>
      </c>
      <c r="AC3011" s="2">
        <f t="shared" si="788"/>
        <v>701</v>
      </c>
      <c r="AE3011" s="2" t="str">
        <f t="shared" si="789"/>
        <v/>
      </c>
      <c r="AF3011" s="2" t="str">
        <f t="shared" si="790"/>
        <v/>
      </c>
      <c r="AG3011" s="2" t="str">
        <f t="shared" si="791"/>
        <v/>
      </c>
      <c r="AH3011" s="2" t="str">
        <f t="shared" si="792"/>
        <v/>
      </c>
      <c r="AI3011" s="2">
        <f t="shared" si="793"/>
        <v>345</v>
      </c>
      <c r="AK3011" s="2" t="str">
        <f t="shared" si="794"/>
        <v/>
      </c>
      <c r="AL3011" s="2" t="str">
        <f t="shared" si="795"/>
        <v/>
      </c>
      <c r="AM3011" s="2" t="str">
        <f t="shared" si="796"/>
        <v/>
      </c>
      <c r="AN3011" s="2" t="str">
        <f t="shared" si="797"/>
        <v/>
      </c>
      <c r="AO3011" s="2">
        <f t="shared" si="798"/>
        <v>701</v>
      </c>
    </row>
    <row r="3012" spans="1:41" x14ac:dyDescent="0.3">
      <c r="A3012" s="111">
        <v>44698.361157407409</v>
      </c>
      <c r="B3012" s="78" t="s">
        <v>4033</v>
      </c>
      <c r="C3012" s="78" t="s">
        <v>850</v>
      </c>
      <c r="D3012" s="78" t="s">
        <v>1234</v>
      </c>
      <c r="E3012" s="78">
        <v>236</v>
      </c>
      <c r="F3012" s="78" t="s">
        <v>809</v>
      </c>
      <c r="G3012" s="78" t="s">
        <v>100</v>
      </c>
      <c r="H3012" s="112" t="s">
        <v>310</v>
      </c>
      <c r="I3012" s="112">
        <v>4</v>
      </c>
      <c r="J3012" s="113">
        <v>44698.361145833333</v>
      </c>
      <c r="K3012" s="113">
        <v>44698.361157407409</v>
      </c>
      <c r="M3012" s="113">
        <v>44698.361539351848</v>
      </c>
      <c r="N3012" s="113">
        <v>44698.361921296295</v>
      </c>
      <c r="O3012" s="78" t="s">
        <v>1187</v>
      </c>
      <c r="P3012" s="78" t="str">
        <f t="shared" si="782"/>
        <v>CIC</v>
      </c>
      <c r="S3012" s="78" t="str">
        <f t="shared" si="783"/>
        <v/>
      </c>
      <c r="T3012" s="113">
        <v>44698.366111111114</v>
      </c>
      <c r="U3012" s="78" t="s">
        <v>1286</v>
      </c>
      <c r="V3012" s="78" t="str">
        <f t="shared" si="784"/>
        <v>PLOEG</v>
      </c>
      <c r="W3012" s="113">
        <v>44698.394363425927</v>
      </c>
      <c r="X3012" s="113">
        <f t="shared" si="785"/>
        <v>3.8194443914107978E-4</v>
      </c>
      <c r="Y3012" s="113">
        <f t="shared" si="786"/>
        <v>4.5717592656728812E-3</v>
      </c>
      <c r="Z3012" s="113">
        <f t="shared" si="787"/>
        <v>2.8252314812561963E-2</v>
      </c>
      <c r="AB3012" s="2">
        <f t="shared" si="788"/>
        <v>395</v>
      </c>
      <c r="AC3012" s="2">
        <f t="shared" si="788"/>
        <v>2441</v>
      </c>
      <c r="AE3012" s="2" t="str">
        <f t="shared" si="789"/>
        <v/>
      </c>
      <c r="AF3012" s="2" t="str">
        <f t="shared" si="790"/>
        <v/>
      </c>
      <c r="AG3012" s="2" t="str">
        <f t="shared" si="791"/>
        <v/>
      </c>
      <c r="AH3012" s="2" t="str">
        <f t="shared" si="792"/>
        <v/>
      </c>
      <c r="AI3012" s="2">
        <f t="shared" si="793"/>
        <v>395</v>
      </c>
      <c r="AK3012" s="2" t="str">
        <f t="shared" si="794"/>
        <v/>
      </c>
      <c r="AL3012" s="2" t="str">
        <f t="shared" si="795"/>
        <v/>
      </c>
      <c r="AM3012" s="2" t="str">
        <f t="shared" si="796"/>
        <v/>
      </c>
      <c r="AN3012" s="2" t="str">
        <f t="shared" si="797"/>
        <v/>
      </c>
      <c r="AO3012" s="2">
        <f t="shared" si="798"/>
        <v>2441</v>
      </c>
    </row>
    <row r="3013" spans="1:41" x14ac:dyDescent="0.3">
      <c r="A3013" s="111">
        <v>44698.394606481481</v>
      </c>
      <c r="B3013" s="78" t="s">
        <v>4034</v>
      </c>
      <c r="C3013" s="78" t="s">
        <v>850</v>
      </c>
      <c r="F3013" s="78" t="s">
        <v>808</v>
      </c>
      <c r="G3013" s="78" t="s">
        <v>114</v>
      </c>
      <c r="H3013" s="112" t="s">
        <v>214</v>
      </c>
      <c r="I3013" s="112">
        <v>2</v>
      </c>
      <c r="J3013" s="113">
        <v>44698.394606481481</v>
      </c>
      <c r="K3013" s="113">
        <v>44698.394606481481</v>
      </c>
      <c r="M3013" s="113">
        <v>44698.395335648151</v>
      </c>
      <c r="P3013" s="78" t="str">
        <f t="shared" si="782"/>
        <v/>
      </c>
      <c r="Q3013" s="113">
        <v>44698.417245370372</v>
      </c>
      <c r="R3013" s="78" t="s">
        <v>1185</v>
      </c>
      <c r="S3013" s="78" t="str">
        <f t="shared" si="783"/>
        <v>CIC</v>
      </c>
      <c r="V3013" s="78" t="str">
        <f t="shared" si="784"/>
        <v/>
      </c>
      <c r="W3013" s="113">
        <v>44698.441516203704</v>
      </c>
      <c r="X3013" s="113">
        <f t="shared" si="785"/>
        <v>7.2916666977107525E-4</v>
      </c>
      <c r="Y3013" s="113" t="str">
        <f t="shared" si="786"/>
        <v/>
      </c>
      <c r="Z3013" s="113" t="str">
        <f t="shared" si="787"/>
        <v/>
      </c>
      <c r="AB3013" s="2" t="str">
        <f t="shared" si="788"/>
        <v/>
      </c>
      <c r="AC3013" s="2" t="str">
        <f t="shared" si="788"/>
        <v/>
      </c>
      <c r="AE3013" s="2" t="str">
        <f t="shared" si="789"/>
        <v/>
      </c>
      <c r="AF3013" s="2" t="str">
        <f t="shared" si="790"/>
        <v/>
      </c>
      <c r="AG3013" s="2" t="str">
        <f t="shared" si="791"/>
        <v/>
      </c>
      <c r="AH3013" s="2" t="str">
        <f t="shared" si="792"/>
        <v/>
      </c>
      <c r="AI3013" s="2" t="str">
        <f t="shared" si="793"/>
        <v/>
      </c>
      <c r="AK3013" s="2" t="str">
        <f t="shared" si="794"/>
        <v/>
      </c>
      <c r="AL3013" s="2" t="str">
        <f t="shared" si="795"/>
        <v/>
      </c>
      <c r="AM3013" s="2" t="str">
        <f t="shared" si="796"/>
        <v/>
      </c>
      <c r="AN3013" s="2" t="str">
        <f t="shared" si="797"/>
        <v/>
      </c>
      <c r="AO3013" s="2" t="str">
        <f t="shared" si="798"/>
        <v/>
      </c>
    </row>
    <row r="3014" spans="1:41" x14ac:dyDescent="0.3">
      <c r="A3014" s="111">
        <v>44698.415925925925</v>
      </c>
      <c r="B3014" s="78" t="s">
        <v>4035</v>
      </c>
      <c r="C3014" s="78" t="s">
        <v>886</v>
      </c>
      <c r="D3014" s="78" t="s">
        <v>4036</v>
      </c>
      <c r="E3014" s="78">
        <v>1</v>
      </c>
      <c r="F3014" s="78" t="s">
        <v>808</v>
      </c>
      <c r="G3014" s="78" t="s">
        <v>92</v>
      </c>
      <c r="H3014" s="112" t="s">
        <v>204</v>
      </c>
      <c r="I3014" s="112">
        <v>2</v>
      </c>
      <c r="J3014" s="113">
        <v>44698.415925925925</v>
      </c>
      <c r="K3014" s="113">
        <v>44698.415925925925</v>
      </c>
      <c r="M3014" s="113">
        <v>44698.433217592596</v>
      </c>
      <c r="P3014" s="78" t="str">
        <f t="shared" ref="P3014:P3077" si="799">IF(LEFT(O3014,3)="&amp;RU","PLOEG",IF(LEFT(O3014,6)="ANT-di","DISP/S of N",IF(LEFT(O3014,4)="rANT","DISP/S of N",IF(LEFT(O3014,3)="ANT","CIC",""))))</f>
        <v/>
      </c>
      <c r="Q3014" s="113">
        <v>44698.433240740742</v>
      </c>
      <c r="R3014" s="78" t="s">
        <v>1185</v>
      </c>
      <c r="S3014" s="78" t="str">
        <f t="shared" ref="S3014:S3077" si="800">IF(LEFT(R3014,3)="&amp;RU","PLOEG",IF(LEFT(R3014,6)="ANT-di","DISP/S of N",IF(LEFT(R3014,4)="rANT","DISP/S of N",IF(LEFT(R3014,3)="ANT","CIC",""))))</f>
        <v>CIC</v>
      </c>
      <c r="V3014" s="78" t="str">
        <f t="shared" ref="V3014:V3077" si="801">IF(LEFT(U3014,3)="&amp;RU","PLOEG",IF(LEFT(U3014,6)="ANT-di","DISP/S of N",IF(LEFT(U3014,4)="rANT","DISP/S of N",IF(LEFT(U3014,3)="ANT","CIC",""))))</f>
        <v/>
      </c>
      <c r="W3014" s="113">
        <v>44698.438402777778</v>
      </c>
      <c r="X3014" s="113">
        <f t="shared" ref="X3014:X3077" si="802">IF((MIN(L3014:M3014)&lt;K3014+6/ (24*3600)),"", IF((MIN(L3014:M3014)=K3014),"0:00:00",IF((MIN(L3014:M3014)-K3014),MIN(L3014:M3014)-K3014,"")))</f>
        <v>1.729166667064419E-2</v>
      </c>
      <c r="Y3014" s="113" t="str">
        <f t="shared" ref="Y3014:Y3077" si="803">IF(OR(T3014="",T3014&lt;MINA(L3014,M3014)+11/(24*3600)),"",T3014-MINA(L3014,M3014))</f>
        <v/>
      </c>
      <c r="Z3014" s="113" t="str">
        <f t="shared" ref="Z3014:Z3077" si="804">IF(OR(T3014="",W3014&lt;T3014+31/(24*3600)),"",W3014-T3014)</f>
        <v/>
      </c>
      <c r="AB3014" s="2" t="str">
        <f t="shared" ref="AB3014:AC3077" si="805">IF(Y3014="","",SECOND(Y3014)+(MINUTE(Y3014)*60)+(HOUR(Y3014)*3600))</f>
        <v/>
      </c>
      <c r="AC3014" s="2" t="str">
        <f t="shared" si="805"/>
        <v/>
      </c>
      <c r="AE3014" s="2" t="str">
        <f t="shared" ref="AE3014:AE3077" si="806">IF(I3014=0,AB3014,"")</f>
        <v/>
      </c>
      <c r="AF3014" s="2" t="str">
        <f t="shared" ref="AF3014:AF3077" si="807">IF(I3014=1,AB3014,"")</f>
        <v/>
      </c>
      <c r="AG3014" s="2" t="str">
        <f t="shared" ref="AG3014:AG3077" si="808">IF(I3014=2,AB3014,"")</f>
        <v/>
      </c>
      <c r="AH3014" s="2" t="str">
        <f t="shared" ref="AH3014:AH3077" si="809">IF(I3014=3,AB3014,"")</f>
        <v/>
      </c>
      <c r="AI3014" s="2" t="str">
        <f t="shared" ref="AI3014:AI3077" si="810">IF(I3014=4,AB3014,"")</f>
        <v/>
      </c>
      <c r="AK3014" s="2" t="str">
        <f t="shared" ref="AK3014:AK3077" si="811">IF(I3014=0,AC3014,"")</f>
        <v/>
      </c>
      <c r="AL3014" s="2" t="str">
        <f t="shared" ref="AL3014:AL3077" si="812">IF(I3014=1,AC3014,"")</f>
        <v/>
      </c>
      <c r="AM3014" s="2" t="str">
        <f t="shared" ref="AM3014:AM3077" si="813">IF(I3014=2,AC3014,"")</f>
        <v/>
      </c>
      <c r="AN3014" s="2" t="str">
        <f t="shared" ref="AN3014:AN3077" si="814">IF(I3014=3,AC3014,"")</f>
        <v/>
      </c>
      <c r="AO3014" s="2" t="str">
        <f t="shared" ref="AO3014:AO3077" si="815">IF(I3014=4,AC3014,"")</f>
        <v/>
      </c>
    </row>
    <row r="3015" spans="1:41" x14ac:dyDescent="0.3">
      <c r="A3015" s="111">
        <v>44698.423113425924</v>
      </c>
      <c r="B3015" s="78" t="s">
        <v>4037</v>
      </c>
      <c r="C3015" s="78" t="s">
        <v>886</v>
      </c>
      <c r="D3015" s="78" t="s">
        <v>2735</v>
      </c>
      <c r="E3015" s="78">
        <v>65</v>
      </c>
      <c r="F3015" s="78" t="s">
        <v>809</v>
      </c>
      <c r="G3015" s="78" t="s">
        <v>132</v>
      </c>
      <c r="H3015" s="112" t="s">
        <v>263</v>
      </c>
      <c r="I3015" s="112">
        <v>4</v>
      </c>
      <c r="J3015" s="113">
        <v>44698.423113425924</v>
      </c>
      <c r="K3015" s="113">
        <v>44698.423113425924</v>
      </c>
      <c r="L3015" s="113">
        <v>44698.433217592596</v>
      </c>
      <c r="M3015" s="113">
        <v>44698.438414351855</v>
      </c>
      <c r="N3015" s="113">
        <v>44698.43849537037</v>
      </c>
      <c r="O3015" s="78" t="s">
        <v>1187</v>
      </c>
      <c r="P3015" s="78" t="str">
        <f t="shared" si="799"/>
        <v>CIC</v>
      </c>
      <c r="Q3015" s="113">
        <v>44698.442557870374</v>
      </c>
      <c r="R3015" s="78" t="s">
        <v>1267</v>
      </c>
      <c r="S3015" s="78" t="str">
        <f t="shared" si="800"/>
        <v>PLOEG</v>
      </c>
      <c r="T3015" s="113">
        <v>44698.448842592596</v>
      </c>
      <c r="U3015" s="78" t="s">
        <v>1258</v>
      </c>
      <c r="V3015" s="78" t="str">
        <f t="shared" si="801"/>
        <v>PLOEG</v>
      </c>
      <c r="W3015" s="113">
        <v>44698.465219907404</v>
      </c>
      <c r="X3015" s="113">
        <f t="shared" si="802"/>
        <v>1.0104166671226267E-2</v>
      </c>
      <c r="Y3015" s="113">
        <f t="shared" si="803"/>
        <v>1.5625E-2</v>
      </c>
      <c r="Z3015" s="113">
        <f t="shared" si="804"/>
        <v>1.6377314808778465E-2</v>
      </c>
      <c r="AB3015" s="2">
        <f t="shared" si="805"/>
        <v>1350</v>
      </c>
      <c r="AC3015" s="2">
        <f t="shared" si="805"/>
        <v>1415</v>
      </c>
      <c r="AE3015" s="2" t="str">
        <f t="shared" si="806"/>
        <v/>
      </c>
      <c r="AF3015" s="2" t="str">
        <f t="shared" si="807"/>
        <v/>
      </c>
      <c r="AG3015" s="2" t="str">
        <f t="shared" si="808"/>
        <v/>
      </c>
      <c r="AH3015" s="2" t="str">
        <f t="shared" si="809"/>
        <v/>
      </c>
      <c r="AI3015" s="2">
        <f t="shared" si="810"/>
        <v>1350</v>
      </c>
      <c r="AK3015" s="2" t="str">
        <f t="shared" si="811"/>
        <v/>
      </c>
      <c r="AL3015" s="2" t="str">
        <f t="shared" si="812"/>
        <v/>
      </c>
      <c r="AM3015" s="2" t="str">
        <f t="shared" si="813"/>
        <v/>
      </c>
      <c r="AN3015" s="2" t="str">
        <f t="shared" si="814"/>
        <v/>
      </c>
      <c r="AO3015" s="2">
        <f t="shared" si="815"/>
        <v>1415</v>
      </c>
    </row>
    <row r="3016" spans="1:41" x14ac:dyDescent="0.3">
      <c r="A3016" s="111">
        <v>44698.448078703703</v>
      </c>
      <c r="B3016" s="78" t="s">
        <v>4038</v>
      </c>
      <c r="C3016" s="78" t="s">
        <v>850</v>
      </c>
      <c r="D3016" s="78" t="s">
        <v>3479</v>
      </c>
      <c r="E3016" s="78">
        <v>27</v>
      </c>
      <c r="F3016" s="78" t="s">
        <v>807</v>
      </c>
      <c r="G3016" s="78" t="s">
        <v>122</v>
      </c>
      <c r="H3016" s="112" t="s">
        <v>354</v>
      </c>
      <c r="I3016" s="112">
        <v>4</v>
      </c>
      <c r="J3016" s="113">
        <v>44698.448078703703</v>
      </c>
      <c r="K3016" s="113">
        <v>44698.448078703703</v>
      </c>
      <c r="M3016" s="113">
        <v>44698.448414351849</v>
      </c>
      <c r="P3016" s="78" t="str">
        <f t="shared" si="799"/>
        <v/>
      </c>
      <c r="S3016" s="78" t="str">
        <f t="shared" si="800"/>
        <v/>
      </c>
      <c r="V3016" s="78" t="str">
        <f t="shared" si="801"/>
        <v/>
      </c>
      <c r="W3016" s="113">
        <v>44698.450115740743</v>
      </c>
      <c r="X3016" s="113">
        <f t="shared" si="802"/>
        <v>3.3564814657438546E-4</v>
      </c>
      <c r="Y3016" s="113" t="str">
        <f t="shared" si="803"/>
        <v/>
      </c>
      <c r="Z3016" s="113" t="str">
        <f t="shared" si="804"/>
        <v/>
      </c>
      <c r="AB3016" s="2" t="str">
        <f t="shared" si="805"/>
        <v/>
      </c>
      <c r="AC3016" s="2" t="str">
        <f t="shared" si="805"/>
        <v/>
      </c>
      <c r="AE3016" s="2" t="str">
        <f t="shared" si="806"/>
        <v/>
      </c>
      <c r="AF3016" s="2" t="str">
        <f t="shared" si="807"/>
        <v/>
      </c>
      <c r="AG3016" s="2" t="str">
        <f t="shared" si="808"/>
        <v/>
      </c>
      <c r="AH3016" s="2" t="str">
        <f t="shared" si="809"/>
        <v/>
      </c>
      <c r="AI3016" s="2" t="str">
        <f t="shared" si="810"/>
        <v/>
      </c>
      <c r="AK3016" s="2" t="str">
        <f t="shared" si="811"/>
        <v/>
      </c>
      <c r="AL3016" s="2" t="str">
        <f t="shared" si="812"/>
        <v/>
      </c>
      <c r="AM3016" s="2" t="str">
        <f t="shared" si="813"/>
        <v/>
      </c>
      <c r="AN3016" s="2" t="str">
        <f t="shared" si="814"/>
        <v/>
      </c>
      <c r="AO3016" s="2" t="str">
        <f t="shared" si="815"/>
        <v/>
      </c>
    </row>
    <row r="3017" spans="1:41" x14ac:dyDescent="0.3">
      <c r="A3017" s="111">
        <v>44698.560648148145</v>
      </c>
      <c r="B3017" s="78" t="s">
        <v>4039</v>
      </c>
      <c r="C3017" s="78" t="s">
        <v>886</v>
      </c>
      <c r="F3017" s="78" t="s">
        <v>808</v>
      </c>
      <c r="G3017" s="78" t="s">
        <v>110</v>
      </c>
      <c r="H3017" s="112" t="s">
        <v>250</v>
      </c>
      <c r="I3017" s="112">
        <v>3</v>
      </c>
      <c r="J3017" s="113">
        <v>44698.560648148145</v>
      </c>
      <c r="K3017" s="113">
        <v>44698.560648148145</v>
      </c>
      <c r="M3017" s="113">
        <v>44698.5624537037</v>
      </c>
      <c r="P3017" s="78" t="str">
        <f t="shared" si="799"/>
        <v/>
      </c>
      <c r="Q3017" s="113">
        <v>44698.563055555554</v>
      </c>
      <c r="R3017" s="78" t="s">
        <v>1185</v>
      </c>
      <c r="S3017" s="78" t="str">
        <f t="shared" si="800"/>
        <v>CIC</v>
      </c>
      <c r="T3017" s="113">
        <v>44698.570671296293</v>
      </c>
      <c r="U3017" s="78" t="s">
        <v>1267</v>
      </c>
      <c r="V3017" s="78" t="str">
        <f t="shared" si="801"/>
        <v>PLOEG</v>
      </c>
      <c r="W3017" s="113">
        <v>44698.575856481482</v>
      </c>
      <c r="X3017" s="113">
        <f t="shared" si="802"/>
        <v>1.8055555556202307E-3</v>
      </c>
      <c r="Y3017" s="113">
        <f t="shared" si="803"/>
        <v>8.2175925927003846E-3</v>
      </c>
      <c r="Z3017" s="113">
        <f t="shared" si="804"/>
        <v>5.1851851894753054E-3</v>
      </c>
      <c r="AB3017" s="2">
        <f t="shared" si="805"/>
        <v>710</v>
      </c>
      <c r="AC3017" s="2">
        <f t="shared" si="805"/>
        <v>448</v>
      </c>
      <c r="AE3017" s="2" t="str">
        <f t="shared" si="806"/>
        <v/>
      </c>
      <c r="AF3017" s="2" t="str">
        <f t="shared" si="807"/>
        <v/>
      </c>
      <c r="AG3017" s="2" t="str">
        <f t="shared" si="808"/>
        <v/>
      </c>
      <c r="AH3017" s="2">
        <f t="shared" si="809"/>
        <v>710</v>
      </c>
      <c r="AI3017" s="2" t="str">
        <f t="shared" si="810"/>
        <v/>
      </c>
      <c r="AK3017" s="2" t="str">
        <f t="shared" si="811"/>
        <v/>
      </c>
      <c r="AL3017" s="2" t="str">
        <f t="shared" si="812"/>
        <v/>
      </c>
      <c r="AM3017" s="2" t="str">
        <f t="shared" si="813"/>
        <v/>
      </c>
      <c r="AN3017" s="2">
        <f t="shared" si="814"/>
        <v>448</v>
      </c>
      <c r="AO3017" s="2" t="str">
        <f t="shared" si="815"/>
        <v/>
      </c>
    </row>
    <row r="3018" spans="1:41" x14ac:dyDescent="0.3">
      <c r="A3018" s="111">
        <v>44698.598171296297</v>
      </c>
      <c r="B3018" s="78" t="s">
        <v>4040</v>
      </c>
      <c r="C3018" s="78" t="s">
        <v>850</v>
      </c>
      <c r="D3018" s="78" t="s">
        <v>2466</v>
      </c>
      <c r="F3018" s="78" t="s">
        <v>809</v>
      </c>
      <c r="G3018" s="78" t="s">
        <v>112</v>
      </c>
      <c r="H3018" s="112" t="s">
        <v>218</v>
      </c>
      <c r="I3018" s="112">
        <v>3</v>
      </c>
      <c r="J3018" s="113">
        <v>44698.598171296297</v>
      </c>
      <c r="K3018" s="113">
        <v>44698.598171296297</v>
      </c>
      <c r="M3018" s="113">
        <v>44698.600011574075</v>
      </c>
      <c r="N3018" s="113">
        <v>44698.600046296298</v>
      </c>
      <c r="O3018" s="78" t="s">
        <v>1187</v>
      </c>
      <c r="P3018" s="78" t="str">
        <f t="shared" si="799"/>
        <v>CIC</v>
      </c>
      <c r="Q3018" s="113">
        <v>44698.616006944445</v>
      </c>
      <c r="R3018" s="78" t="s">
        <v>1344</v>
      </c>
      <c r="S3018" s="78" t="str">
        <f t="shared" si="800"/>
        <v>PLOEG</v>
      </c>
      <c r="T3018" s="113">
        <v>44698.648460648146</v>
      </c>
      <c r="U3018" s="78" t="s">
        <v>1344</v>
      </c>
      <c r="V3018" s="78" t="str">
        <f t="shared" si="801"/>
        <v>PLOEG</v>
      </c>
      <c r="W3018" s="113">
        <v>44698.684629629628</v>
      </c>
      <c r="X3018" s="113">
        <f t="shared" si="802"/>
        <v>1.8402777786832303E-3</v>
      </c>
      <c r="Y3018" s="113">
        <f t="shared" si="803"/>
        <v>4.8449074070958886E-2</v>
      </c>
      <c r="Z3018" s="113">
        <f t="shared" si="804"/>
        <v>3.6168981481750961E-2</v>
      </c>
      <c r="AB3018" s="2">
        <f t="shared" si="805"/>
        <v>4186</v>
      </c>
      <c r="AC3018" s="2">
        <f t="shared" si="805"/>
        <v>3125</v>
      </c>
      <c r="AE3018" s="2" t="str">
        <f t="shared" si="806"/>
        <v/>
      </c>
      <c r="AF3018" s="2" t="str">
        <f t="shared" si="807"/>
        <v/>
      </c>
      <c r="AG3018" s="2" t="str">
        <f t="shared" si="808"/>
        <v/>
      </c>
      <c r="AH3018" s="2">
        <f t="shared" si="809"/>
        <v>4186</v>
      </c>
      <c r="AI3018" s="2" t="str">
        <f t="shared" si="810"/>
        <v/>
      </c>
      <c r="AK3018" s="2" t="str">
        <f t="shared" si="811"/>
        <v/>
      </c>
      <c r="AL3018" s="2" t="str">
        <f t="shared" si="812"/>
        <v/>
      </c>
      <c r="AM3018" s="2" t="str">
        <f t="shared" si="813"/>
        <v/>
      </c>
      <c r="AN3018" s="2">
        <f t="shared" si="814"/>
        <v>3125</v>
      </c>
      <c r="AO3018" s="2" t="str">
        <f t="shared" si="815"/>
        <v/>
      </c>
    </row>
    <row r="3019" spans="1:41" x14ac:dyDescent="0.3">
      <c r="A3019" s="111">
        <v>44698.632789351854</v>
      </c>
      <c r="B3019" s="78" t="s">
        <v>4041</v>
      </c>
      <c r="C3019" s="78" t="s">
        <v>886</v>
      </c>
      <c r="D3019" s="78" t="s">
        <v>2697</v>
      </c>
      <c r="E3019" s="78">
        <v>166</v>
      </c>
      <c r="F3019" s="78" t="s">
        <v>807</v>
      </c>
      <c r="G3019" s="78" t="s">
        <v>88</v>
      </c>
      <c r="H3019" s="112" t="s">
        <v>332</v>
      </c>
      <c r="I3019" s="112">
        <v>3</v>
      </c>
      <c r="J3019" s="113">
        <v>44698.632789351854</v>
      </c>
      <c r="K3019" s="113">
        <v>44698.632789351854</v>
      </c>
      <c r="M3019" s="113">
        <v>44698.636481481481</v>
      </c>
      <c r="P3019" s="78" t="str">
        <f t="shared" si="799"/>
        <v/>
      </c>
      <c r="Q3019" s="113">
        <v>44698.636516203704</v>
      </c>
      <c r="R3019" s="78" t="s">
        <v>1185</v>
      </c>
      <c r="S3019" s="78" t="str">
        <f t="shared" si="800"/>
        <v>CIC</v>
      </c>
      <c r="V3019" s="78" t="str">
        <f t="shared" si="801"/>
        <v/>
      </c>
      <c r="W3019" s="113">
        <v>44698.663958333331</v>
      </c>
      <c r="X3019" s="113">
        <f t="shared" si="802"/>
        <v>3.6921296268701553E-3</v>
      </c>
      <c r="Y3019" s="113" t="str">
        <f t="shared" si="803"/>
        <v/>
      </c>
      <c r="Z3019" s="113" t="str">
        <f t="shared" si="804"/>
        <v/>
      </c>
      <c r="AB3019" s="2" t="str">
        <f t="shared" si="805"/>
        <v/>
      </c>
      <c r="AC3019" s="2" t="str">
        <f t="shared" si="805"/>
        <v/>
      </c>
      <c r="AE3019" s="2" t="str">
        <f t="shared" si="806"/>
        <v/>
      </c>
      <c r="AF3019" s="2" t="str">
        <f t="shared" si="807"/>
        <v/>
      </c>
      <c r="AG3019" s="2" t="str">
        <f t="shared" si="808"/>
        <v/>
      </c>
      <c r="AH3019" s="2" t="str">
        <f t="shared" si="809"/>
        <v/>
      </c>
      <c r="AI3019" s="2" t="str">
        <f t="shared" si="810"/>
        <v/>
      </c>
      <c r="AK3019" s="2" t="str">
        <f t="shared" si="811"/>
        <v/>
      </c>
      <c r="AL3019" s="2" t="str">
        <f t="shared" si="812"/>
        <v/>
      </c>
      <c r="AM3019" s="2" t="str">
        <f t="shared" si="813"/>
        <v/>
      </c>
      <c r="AN3019" s="2" t="str">
        <f t="shared" si="814"/>
        <v/>
      </c>
      <c r="AO3019" s="2" t="str">
        <f t="shared" si="815"/>
        <v/>
      </c>
    </row>
    <row r="3020" spans="1:41" x14ac:dyDescent="0.3">
      <c r="A3020" s="111">
        <v>44698.672824074078</v>
      </c>
      <c r="B3020" s="78" t="s">
        <v>4042</v>
      </c>
      <c r="C3020" s="78" t="s">
        <v>886</v>
      </c>
      <c r="D3020" s="78" t="s">
        <v>1211</v>
      </c>
      <c r="E3020" s="78">
        <v>439</v>
      </c>
      <c r="F3020" s="78" t="s">
        <v>808</v>
      </c>
      <c r="G3020" s="78" t="s">
        <v>114</v>
      </c>
      <c r="H3020" s="112" t="s">
        <v>214</v>
      </c>
      <c r="I3020" s="112">
        <v>2</v>
      </c>
      <c r="J3020" s="113">
        <v>44698.672812500001</v>
      </c>
      <c r="K3020" s="113">
        <v>44698.672824074078</v>
      </c>
      <c r="M3020" s="113">
        <v>44698.673576388886</v>
      </c>
      <c r="N3020" s="113">
        <v>44698.67359953704</v>
      </c>
      <c r="O3020" s="78" t="s">
        <v>1187</v>
      </c>
      <c r="P3020" s="78" t="str">
        <f t="shared" si="799"/>
        <v>CIC</v>
      </c>
      <c r="S3020" s="78" t="str">
        <f t="shared" si="800"/>
        <v/>
      </c>
      <c r="T3020" s="113">
        <v>44698.679398148146</v>
      </c>
      <c r="U3020" s="78" t="s">
        <v>1267</v>
      </c>
      <c r="V3020" s="78" t="str">
        <f t="shared" si="801"/>
        <v>PLOEG</v>
      </c>
      <c r="W3020" s="113">
        <v>44698.696655092594</v>
      </c>
      <c r="X3020" s="113">
        <f t="shared" si="802"/>
        <v>7.5231480877846479E-4</v>
      </c>
      <c r="Y3020" s="113">
        <f t="shared" si="803"/>
        <v>5.8217592595610768E-3</v>
      </c>
      <c r="Z3020" s="113">
        <f t="shared" si="804"/>
        <v>1.7256944447581191E-2</v>
      </c>
      <c r="AB3020" s="2">
        <f t="shared" si="805"/>
        <v>503</v>
      </c>
      <c r="AC3020" s="2">
        <f t="shared" si="805"/>
        <v>1491</v>
      </c>
      <c r="AE3020" s="2" t="str">
        <f t="shared" si="806"/>
        <v/>
      </c>
      <c r="AF3020" s="2" t="str">
        <f t="shared" si="807"/>
        <v/>
      </c>
      <c r="AG3020" s="2">
        <f t="shared" si="808"/>
        <v>503</v>
      </c>
      <c r="AH3020" s="2" t="str">
        <f t="shared" si="809"/>
        <v/>
      </c>
      <c r="AI3020" s="2" t="str">
        <f t="shared" si="810"/>
        <v/>
      </c>
      <c r="AK3020" s="2" t="str">
        <f t="shared" si="811"/>
        <v/>
      </c>
      <c r="AL3020" s="2" t="str">
        <f t="shared" si="812"/>
        <v/>
      </c>
      <c r="AM3020" s="2">
        <f t="shared" si="813"/>
        <v>1491</v>
      </c>
      <c r="AN3020" s="2" t="str">
        <f t="shared" si="814"/>
        <v/>
      </c>
      <c r="AO3020" s="2" t="str">
        <f t="shared" si="815"/>
        <v/>
      </c>
    </row>
    <row r="3021" spans="1:41" x14ac:dyDescent="0.3">
      <c r="A3021" s="111">
        <v>44698.693182870367</v>
      </c>
      <c r="B3021" s="78" t="s">
        <v>4043</v>
      </c>
      <c r="C3021" s="78" t="s">
        <v>850</v>
      </c>
      <c r="D3021" s="78" t="s">
        <v>1354</v>
      </c>
      <c r="E3021" s="78">
        <v>326</v>
      </c>
      <c r="F3021" s="78" t="s">
        <v>807</v>
      </c>
      <c r="G3021" s="78" t="s">
        <v>92</v>
      </c>
      <c r="H3021" s="112" t="s">
        <v>204</v>
      </c>
      <c r="I3021" s="112">
        <v>2</v>
      </c>
      <c r="J3021" s="113">
        <v>44698.693182870367</v>
      </c>
      <c r="K3021" s="113">
        <v>44698.693182870367</v>
      </c>
      <c r="M3021" s="113">
        <v>44698.694340277776</v>
      </c>
      <c r="N3021" s="113">
        <v>44698.694363425922</v>
      </c>
      <c r="O3021" s="78" t="s">
        <v>1187</v>
      </c>
      <c r="P3021" s="78" t="str">
        <f t="shared" si="799"/>
        <v>CIC</v>
      </c>
      <c r="Q3021" s="113">
        <v>44698.733576388891</v>
      </c>
      <c r="R3021" s="78" t="s">
        <v>1344</v>
      </c>
      <c r="S3021" s="78" t="str">
        <f t="shared" si="800"/>
        <v>PLOEG</v>
      </c>
      <c r="V3021" s="78" t="str">
        <f t="shared" si="801"/>
        <v/>
      </c>
      <c r="W3021" s="113">
        <v>44698.744618055556</v>
      </c>
      <c r="X3021" s="113">
        <f t="shared" si="802"/>
        <v>1.157407408754807E-3</v>
      </c>
      <c r="Y3021" s="113" t="str">
        <f t="shared" si="803"/>
        <v/>
      </c>
      <c r="Z3021" s="113" t="str">
        <f t="shared" si="804"/>
        <v/>
      </c>
      <c r="AB3021" s="2" t="str">
        <f t="shared" si="805"/>
        <v/>
      </c>
      <c r="AC3021" s="2" t="str">
        <f t="shared" si="805"/>
        <v/>
      </c>
      <c r="AE3021" s="2" t="str">
        <f t="shared" si="806"/>
        <v/>
      </c>
      <c r="AF3021" s="2" t="str">
        <f t="shared" si="807"/>
        <v/>
      </c>
      <c r="AG3021" s="2" t="str">
        <f t="shared" si="808"/>
        <v/>
      </c>
      <c r="AH3021" s="2" t="str">
        <f t="shared" si="809"/>
        <v/>
      </c>
      <c r="AI3021" s="2" t="str">
        <f t="shared" si="810"/>
        <v/>
      </c>
      <c r="AK3021" s="2" t="str">
        <f t="shared" si="811"/>
        <v/>
      </c>
      <c r="AL3021" s="2" t="str">
        <f t="shared" si="812"/>
        <v/>
      </c>
      <c r="AM3021" s="2" t="str">
        <f t="shared" si="813"/>
        <v/>
      </c>
      <c r="AN3021" s="2" t="str">
        <f t="shared" si="814"/>
        <v/>
      </c>
      <c r="AO3021" s="2" t="str">
        <f t="shared" si="815"/>
        <v/>
      </c>
    </row>
    <row r="3022" spans="1:41" x14ac:dyDescent="0.3">
      <c r="A3022" s="111">
        <v>44698.822141203702</v>
      </c>
      <c r="B3022" s="78" t="s">
        <v>4044</v>
      </c>
      <c r="C3022" s="78" t="s">
        <v>853</v>
      </c>
      <c r="D3022" s="78" t="s">
        <v>3236</v>
      </c>
      <c r="E3022" s="78">
        <v>58</v>
      </c>
      <c r="F3022" s="78" t="s">
        <v>809</v>
      </c>
      <c r="G3022" s="78" t="s">
        <v>86</v>
      </c>
      <c r="H3022" s="112" t="s">
        <v>244</v>
      </c>
      <c r="I3022" s="112">
        <v>4</v>
      </c>
      <c r="J3022" s="113">
        <v>44698.821400462963</v>
      </c>
      <c r="K3022" s="113">
        <v>44698.822141203702</v>
      </c>
      <c r="M3022" s="113">
        <v>44698.825057870374</v>
      </c>
      <c r="P3022" s="78" t="str">
        <f t="shared" si="799"/>
        <v/>
      </c>
      <c r="S3022" s="78" t="str">
        <f t="shared" si="800"/>
        <v/>
      </c>
      <c r="V3022" s="78" t="str">
        <f t="shared" si="801"/>
        <v/>
      </c>
      <c r="W3022" s="113">
        <v>44698.825902777775</v>
      </c>
      <c r="X3022" s="113">
        <f t="shared" si="802"/>
        <v>2.9166666718083434E-3</v>
      </c>
      <c r="Y3022" s="113" t="str">
        <f t="shared" si="803"/>
        <v/>
      </c>
      <c r="Z3022" s="113" t="str">
        <f t="shared" si="804"/>
        <v/>
      </c>
      <c r="AB3022" s="2" t="str">
        <f t="shared" si="805"/>
        <v/>
      </c>
      <c r="AC3022" s="2" t="str">
        <f t="shared" si="805"/>
        <v/>
      </c>
      <c r="AE3022" s="2" t="str">
        <f t="shared" si="806"/>
        <v/>
      </c>
      <c r="AF3022" s="2" t="str">
        <f t="shared" si="807"/>
        <v/>
      </c>
      <c r="AG3022" s="2" t="str">
        <f t="shared" si="808"/>
        <v/>
      </c>
      <c r="AH3022" s="2" t="str">
        <f t="shared" si="809"/>
        <v/>
      </c>
      <c r="AI3022" s="2" t="str">
        <f t="shared" si="810"/>
        <v/>
      </c>
      <c r="AK3022" s="2" t="str">
        <f t="shared" si="811"/>
        <v/>
      </c>
      <c r="AL3022" s="2" t="str">
        <f t="shared" si="812"/>
        <v/>
      </c>
      <c r="AM3022" s="2" t="str">
        <f t="shared" si="813"/>
        <v/>
      </c>
      <c r="AN3022" s="2" t="str">
        <f t="shared" si="814"/>
        <v/>
      </c>
      <c r="AO3022" s="2" t="str">
        <f t="shared" si="815"/>
        <v/>
      </c>
    </row>
    <row r="3023" spans="1:41" x14ac:dyDescent="0.3">
      <c r="A3023" s="111">
        <v>44698.822141203702</v>
      </c>
      <c r="B3023" s="78" t="s">
        <v>4044</v>
      </c>
      <c r="C3023" s="78" t="s">
        <v>835</v>
      </c>
      <c r="D3023" s="78" t="s">
        <v>3236</v>
      </c>
      <c r="E3023" s="78">
        <v>58</v>
      </c>
      <c r="F3023" s="78" t="s">
        <v>809</v>
      </c>
      <c r="G3023" s="78" t="s">
        <v>86</v>
      </c>
      <c r="H3023" s="112" t="s">
        <v>244</v>
      </c>
      <c r="I3023" s="112">
        <v>4</v>
      </c>
      <c r="J3023" s="113">
        <v>44698.821400462963</v>
      </c>
      <c r="K3023" s="113">
        <v>44698.822141203702</v>
      </c>
      <c r="M3023" s="113">
        <v>44698.825810185182</v>
      </c>
      <c r="N3023" s="113">
        <v>44698.82607638889</v>
      </c>
      <c r="O3023" s="78" t="s">
        <v>1187</v>
      </c>
      <c r="P3023" s="78" t="str">
        <f t="shared" si="799"/>
        <v>CIC</v>
      </c>
      <c r="Q3023" s="113">
        <v>44698.834756944445</v>
      </c>
      <c r="R3023" s="78" t="s">
        <v>1200</v>
      </c>
      <c r="S3023" s="78" t="str">
        <f t="shared" si="800"/>
        <v>PLOEG</v>
      </c>
      <c r="T3023" s="113">
        <v>44698.854456018518</v>
      </c>
      <c r="U3023" s="78" t="s">
        <v>1200</v>
      </c>
      <c r="V3023" s="78" t="str">
        <f t="shared" si="801"/>
        <v>PLOEG</v>
      </c>
      <c r="W3023" s="113">
        <v>44698.870185185187</v>
      </c>
      <c r="X3023" s="113">
        <f t="shared" si="802"/>
        <v>3.6689814805868082E-3</v>
      </c>
      <c r="Y3023" s="113">
        <f t="shared" si="803"/>
        <v>2.8645833335758653E-2</v>
      </c>
      <c r="Z3023" s="113">
        <f t="shared" si="804"/>
        <v>1.5729166669188999E-2</v>
      </c>
      <c r="AB3023" s="2">
        <f t="shared" si="805"/>
        <v>2475</v>
      </c>
      <c r="AC3023" s="2">
        <f t="shared" si="805"/>
        <v>1359</v>
      </c>
      <c r="AE3023" s="2" t="str">
        <f t="shared" si="806"/>
        <v/>
      </c>
      <c r="AF3023" s="2" t="str">
        <f t="shared" si="807"/>
        <v/>
      </c>
      <c r="AG3023" s="2" t="str">
        <f t="shared" si="808"/>
        <v/>
      </c>
      <c r="AH3023" s="2" t="str">
        <f t="shared" si="809"/>
        <v/>
      </c>
      <c r="AI3023" s="2">
        <f t="shared" si="810"/>
        <v>2475</v>
      </c>
      <c r="AK3023" s="2" t="str">
        <f t="shared" si="811"/>
        <v/>
      </c>
      <c r="AL3023" s="2" t="str">
        <f t="shared" si="812"/>
        <v/>
      </c>
      <c r="AM3023" s="2" t="str">
        <f t="shared" si="813"/>
        <v/>
      </c>
      <c r="AN3023" s="2" t="str">
        <f t="shared" si="814"/>
        <v/>
      </c>
      <c r="AO3023" s="2">
        <f t="shared" si="815"/>
        <v>1359</v>
      </c>
    </row>
    <row r="3024" spans="1:41" x14ac:dyDescent="0.3">
      <c r="A3024" s="111">
        <v>44698.837453703702</v>
      </c>
      <c r="B3024" s="78" t="s">
        <v>4045</v>
      </c>
      <c r="C3024" s="78" t="s">
        <v>846</v>
      </c>
      <c r="D3024" s="78" t="s">
        <v>1199</v>
      </c>
      <c r="E3024" s="78">
        <v>433</v>
      </c>
      <c r="F3024" s="78" t="s">
        <v>809</v>
      </c>
      <c r="G3024" s="78" t="s">
        <v>116</v>
      </c>
      <c r="H3024" s="112" t="s">
        <v>376</v>
      </c>
      <c r="I3024" s="112">
        <v>1</v>
      </c>
      <c r="J3024" s="113">
        <v>44698.836909722224</v>
      </c>
      <c r="K3024" s="113">
        <v>44698.837453703702</v>
      </c>
      <c r="M3024" s="113">
        <v>44698.837488425925</v>
      </c>
      <c r="N3024" s="113">
        <v>44698.837500000001</v>
      </c>
      <c r="O3024" s="78" t="s">
        <v>1187</v>
      </c>
      <c r="P3024" s="78" t="str">
        <f t="shared" si="799"/>
        <v>CIC</v>
      </c>
      <c r="S3024" s="78" t="str">
        <f t="shared" si="800"/>
        <v/>
      </c>
      <c r="T3024" s="113">
        <v>44698.841921296298</v>
      </c>
      <c r="U3024" s="78" t="s">
        <v>1203</v>
      </c>
      <c r="V3024" s="78" t="str">
        <f t="shared" si="801"/>
        <v>PLOEG</v>
      </c>
      <c r="W3024" s="113">
        <v>44698.928425925929</v>
      </c>
      <c r="X3024" s="113" t="str">
        <f t="shared" si="802"/>
        <v/>
      </c>
      <c r="Y3024" s="113">
        <f t="shared" si="803"/>
        <v>4.432870373420883E-3</v>
      </c>
      <c r="Z3024" s="113">
        <f t="shared" si="804"/>
        <v>8.650462963123573E-2</v>
      </c>
      <c r="AB3024" s="2">
        <f t="shared" si="805"/>
        <v>383</v>
      </c>
      <c r="AC3024" s="2">
        <f t="shared" si="805"/>
        <v>7474</v>
      </c>
      <c r="AE3024" s="2" t="str">
        <f t="shared" si="806"/>
        <v/>
      </c>
      <c r="AF3024" s="2">
        <f t="shared" si="807"/>
        <v>383</v>
      </c>
      <c r="AG3024" s="2" t="str">
        <f t="shared" si="808"/>
        <v/>
      </c>
      <c r="AH3024" s="2" t="str">
        <f t="shared" si="809"/>
        <v/>
      </c>
      <c r="AI3024" s="2" t="str">
        <f t="shared" si="810"/>
        <v/>
      </c>
      <c r="AK3024" s="2" t="str">
        <f t="shared" si="811"/>
        <v/>
      </c>
      <c r="AL3024" s="2">
        <f t="shared" si="812"/>
        <v>7474</v>
      </c>
      <c r="AM3024" s="2" t="str">
        <f t="shared" si="813"/>
        <v/>
      </c>
      <c r="AN3024" s="2" t="str">
        <f t="shared" si="814"/>
        <v/>
      </c>
      <c r="AO3024" s="2" t="str">
        <f t="shared" si="815"/>
        <v/>
      </c>
    </row>
    <row r="3025" spans="1:41" x14ac:dyDescent="0.3">
      <c r="A3025" s="111">
        <v>44698.974722222221</v>
      </c>
      <c r="B3025" s="78" t="s">
        <v>4046</v>
      </c>
      <c r="C3025" s="78" t="s">
        <v>835</v>
      </c>
      <c r="D3025" s="78" t="s">
        <v>1534</v>
      </c>
      <c r="F3025" s="78" t="s">
        <v>809</v>
      </c>
      <c r="G3025" s="78" t="s">
        <v>110</v>
      </c>
      <c r="H3025" s="112" t="s">
        <v>304</v>
      </c>
      <c r="I3025" s="112">
        <v>3</v>
      </c>
      <c r="J3025" s="113">
        <v>44698.974247685182</v>
      </c>
      <c r="K3025" s="113">
        <v>44698.974722222221</v>
      </c>
      <c r="M3025" s="113">
        <v>44698.976157407407</v>
      </c>
      <c r="N3025" s="113">
        <v>44698.977071759262</v>
      </c>
      <c r="O3025" s="78" t="s">
        <v>1185</v>
      </c>
      <c r="P3025" s="78" t="str">
        <f t="shared" si="799"/>
        <v>CIC</v>
      </c>
      <c r="Q3025" s="113">
        <v>44698.97929398148</v>
      </c>
      <c r="R3025" s="78" t="s">
        <v>1216</v>
      </c>
      <c r="S3025" s="78" t="str">
        <f t="shared" si="800"/>
        <v>PLOEG</v>
      </c>
      <c r="T3025" s="113">
        <v>44698.98846064815</v>
      </c>
      <c r="U3025" s="78" t="s">
        <v>1200</v>
      </c>
      <c r="V3025" s="78" t="str">
        <f t="shared" si="801"/>
        <v>PLOEG</v>
      </c>
      <c r="W3025" s="113">
        <v>44699.021134259259</v>
      </c>
      <c r="X3025" s="113">
        <f t="shared" si="802"/>
        <v>1.4351851859828457E-3</v>
      </c>
      <c r="Y3025" s="113">
        <f t="shared" si="803"/>
        <v>1.230324074276723E-2</v>
      </c>
      <c r="Z3025" s="113">
        <f t="shared" si="804"/>
        <v>3.2673611109203193E-2</v>
      </c>
      <c r="AB3025" s="2">
        <f t="shared" si="805"/>
        <v>1063</v>
      </c>
      <c r="AC3025" s="2">
        <f t="shared" si="805"/>
        <v>2823</v>
      </c>
      <c r="AE3025" s="2" t="str">
        <f t="shared" si="806"/>
        <v/>
      </c>
      <c r="AF3025" s="2" t="str">
        <f t="shared" si="807"/>
        <v/>
      </c>
      <c r="AG3025" s="2" t="str">
        <f t="shared" si="808"/>
        <v/>
      </c>
      <c r="AH3025" s="2">
        <f t="shared" si="809"/>
        <v>1063</v>
      </c>
      <c r="AI3025" s="2" t="str">
        <f t="shared" si="810"/>
        <v/>
      </c>
      <c r="AK3025" s="2" t="str">
        <f t="shared" si="811"/>
        <v/>
      </c>
      <c r="AL3025" s="2" t="str">
        <f t="shared" si="812"/>
        <v/>
      </c>
      <c r="AM3025" s="2" t="str">
        <f t="shared" si="813"/>
        <v/>
      </c>
      <c r="AN3025" s="2">
        <f t="shared" si="814"/>
        <v>2823</v>
      </c>
      <c r="AO3025" s="2" t="str">
        <f t="shared" si="815"/>
        <v/>
      </c>
    </row>
    <row r="3026" spans="1:41" x14ac:dyDescent="0.3">
      <c r="A3026" s="111">
        <v>44698.977488425924</v>
      </c>
      <c r="B3026" s="78" t="s">
        <v>4047</v>
      </c>
      <c r="C3026" s="78" t="s">
        <v>846</v>
      </c>
      <c r="D3026" s="78" t="s">
        <v>4048</v>
      </c>
      <c r="E3026" s="78">
        <v>100</v>
      </c>
      <c r="F3026" s="78" t="s">
        <v>810</v>
      </c>
      <c r="G3026" s="78" t="s">
        <v>94</v>
      </c>
      <c r="H3026" s="112" t="s">
        <v>280</v>
      </c>
      <c r="I3026" s="112">
        <v>3</v>
      </c>
      <c r="J3026" s="113">
        <v>44698.977488425924</v>
      </c>
      <c r="K3026" s="113">
        <v>44698.977488425924</v>
      </c>
      <c r="M3026" s="113">
        <v>44698.977546296293</v>
      </c>
      <c r="N3026" s="113">
        <v>44698.977569444447</v>
      </c>
      <c r="O3026" s="78" t="s">
        <v>1185</v>
      </c>
      <c r="P3026" s="78" t="str">
        <f t="shared" si="799"/>
        <v>CIC</v>
      </c>
      <c r="S3026" s="78" t="str">
        <f t="shared" si="800"/>
        <v/>
      </c>
      <c r="V3026" s="78" t="str">
        <f t="shared" si="801"/>
        <v/>
      </c>
      <c r="W3026" s="113">
        <v>44699.142152777778</v>
      </c>
      <c r="X3026" s="113" t="str">
        <f t="shared" si="802"/>
        <v/>
      </c>
      <c r="Y3026" s="113" t="str">
        <f t="shared" si="803"/>
        <v/>
      </c>
      <c r="Z3026" s="113" t="str">
        <f t="shared" si="804"/>
        <v/>
      </c>
      <c r="AB3026" s="2" t="str">
        <f t="shared" si="805"/>
        <v/>
      </c>
      <c r="AC3026" s="2" t="str">
        <f t="shared" si="805"/>
        <v/>
      </c>
      <c r="AE3026" s="2" t="str">
        <f t="shared" si="806"/>
        <v/>
      </c>
      <c r="AF3026" s="2" t="str">
        <f t="shared" si="807"/>
        <v/>
      </c>
      <c r="AG3026" s="2" t="str">
        <f t="shared" si="808"/>
        <v/>
      </c>
      <c r="AH3026" s="2" t="str">
        <f t="shared" si="809"/>
        <v/>
      </c>
      <c r="AI3026" s="2" t="str">
        <f t="shared" si="810"/>
        <v/>
      </c>
      <c r="AK3026" s="2" t="str">
        <f t="shared" si="811"/>
        <v/>
      </c>
      <c r="AL3026" s="2" t="str">
        <f t="shared" si="812"/>
        <v/>
      </c>
      <c r="AM3026" s="2" t="str">
        <f t="shared" si="813"/>
        <v/>
      </c>
      <c r="AN3026" s="2" t="str">
        <f t="shared" si="814"/>
        <v/>
      </c>
      <c r="AO3026" s="2" t="str">
        <f t="shared" si="815"/>
        <v/>
      </c>
    </row>
    <row r="3027" spans="1:41" x14ac:dyDescent="0.3">
      <c r="A3027" s="111">
        <v>44699.049745370372</v>
      </c>
      <c r="B3027" s="78" t="s">
        <v>4049</v>
      </c>
      <c r="C3027" s="78" t="s">
        <v>835</v>
      </c>
      <c r="D3027" s="78" t="s">
        <v>1292</v>
      </c>
      <c r="E3027" s="78">
        <v>3</v>
      </c>
      <c r="F3027" s="78" t="s">
        <v>807</v>
      </c>
      <c r="G3027" s="78" t="s">
        <v>84</v>
      </c>
      <c r="H3027" s="112" t="s">
        <v>476</v>
      </c>
      <c r="I3027" s="112">
        <v>2</v>
      </c>
      <c r="J3027" s="113">
        <v>44699.048935185187</v>
      </c>
      <c r="K3027" s="113">
        <v>44699.049745370372</v>
      </c>
      <c r="M3027" s="113">
        <v>44699.051041666666</v>
      </c>
      <c r="N3027" s="113">
        <v>44699.051203703704</v>
      </c>
      <c r="O3027" s="78" t="s">
        <v>1187</v>
      </c>
      <c r="P3027" s="78" t="str">
        <f t="shared" si="799"/>
        <v>CIC</v>
      </c>
      <c r="S3027" s="78" t="str">
        <f t="shared" si="800"/>
        <v/>
      </c>
      <c r="V3027" s="78" t="str">
        <f t="shared" si="801"/>
        <v/>
      </c>
      <c r="W3027" s="113">
        <v>44699.052870370368</v>
      </c>
      <c r="X3027" s="113">
        <f t="shared" si="802"/>
        <v>1.2962962937308475E-3</v>
      </c>
      <c r="Y3027" s="113" t="str">
        <f t="shared" si="803"/>
        <v/>
      </c>
      <c r="Z3027" s="113" t="str">
        <f t="shared" si="804"/>
        <v/>
      </c>
      <c r="AB3027" s="2" t="str">
        <f t="shared" si="805"/>
        <v/>
      </c>
      <c r="AC3027" s="2" t="str">
        <f t="shared" si="805"/>
        <v/>
      </c>
      <c r="AE3027" s="2" t="str">
        <f t="shared" si="806"/>
        <v/>
      </c>
      <c r="AF3027" s="2" t="str">
        <f t="shared" si="807"/>
        <v/>
      </c>
      <c r="AG3027" s="2" t="str">
        <f t="shared" si="808"/>
        <v/>
      </c>
      <c r="AH3027" s="2" t="str">
        <f t="shared" si="809"/>
        <v/>
      </c>
      <c r="AI3027" s="2" t="str">
        <f t="shared" si="810"/>
        <v/>
      </c>
      <c r="AK3027" s="2" t="str">
        <f t="shared" si="811"/>
        <v/>
      </c>
      <c r="AL3027" s="2" t="str">
        <f t="shared" si="812"/>
        <v/>
      </c>
      <c r="AM3027" s="2" t="str">
        <f t="shared" si="813"/>
        <v/>
      </c>
      <c r="AN3027" s="2" t="str">
        <f t="shared" si="814"/>
        <v/>
      </c>
      <c r="AO3027" s="2" t="str">
        <f t="shared" si="815"/>
        <v/>
      </c>
    </row>
    <row r="3028" spans="1:41" x14ac:dyDescent="0.3">
      <c r="A3028" s="111">
        <v>44699.049745370372</v>
      </c>
      <c r="B3028" s="78" t="s">
        <v>4049</v>
      </c>
      <c r="C3028" s="78" t="s">
        <v>853</v>
      </c>
      <c r="D3028" s="78" t="s">
        <v>1292</v>
      </c>
      <c r="E3028" s="78">
        <v>3</v>
      </c>
      <c r="F3028" s="78" t="s">
        <v>807</v>
      </c>
      <c r="G3028" s="78" t="s">
        <v>84</v>
      </c>
      <c r="H3028" s="112" t="s">
        <v>476</v>
      </c>
      <c r="I3028" s="112">
        <v>2</v>
      </c>
      <c r="J3028" s="113">
        <v>44699.048935185187</v>
      </c>
      <c r="K3028" s="113">
        <v>44699.049745370372</v>
      </c>
      <c r="M3028" s="113">
        <v>44699.051168981481</v>
      </c>
      <c r="N3028" s="113">
        <v>44699.051192129627</v>
      </c>
      <c r="O3028" s="78" t="s">
        <v>1187</v>
      </c>
      <c r="P3028" s="78" t="str">
        <f t="shared" si="799"/>
        <v>CIC</v>
      </c>
      <c r="S3028" s="78" t="str">
        <f t="shared" si="800"/>
        <v/>
      </c>
      <c r="V3028" s="78" t="str">
        <f t="shared" si="801"/>
        <v/>
      </c>
      <c r="W3028" s="113">
        <v>44699.052824074075</v>
      </c>
      <c r="X3028" s="113">
        <f t="shared" si="802"/>
        <v>1.4236111092031933E-3</v>
      </c>
      <c r="Y3028" s="113" t="str">
        <f t="shared" si="803"/>
        <v/>
      </c>
      <c r="Z3028" s="113" t="str">
        <f t="shared" si="804"/>
        <v/>
      </c>
      <c r="AB3028" s="2" t="str">
        <f t="shared" si="805"/>
        <v/>
      </c>
      <c r="AC3028" s="2" t="str">
        <f t="shared" si="805"/>
        <v/>
      </c>
      <c r="AE3028" s="2" t="str">
        <f t="shared" si="806"/>
        <v/>
      </c>
      <c r="AF3028" s="2" t="str">
        <f t="shared" si="807"/>
        <v/>
      </c>
      <c r="AG3028" s="2" t="str">
        <f t="shared" si="808"/>
        <v/>
      </c>
      <c r="AH3028" s="2" t="str">
        <f t="shared" si="809"/>
        <v/>
      </c>
      <c r="AI3028" s="2" t="str">
        <f t="shared" si="810"/>
        <v/>
      </c>
      <c r="AK3028" s="2" t="str">
        <f t="shared" si="811"/>
        <v/>
      </c>
      <c r="AL3028" s="2" t="str">
        <f t="shared" si="812"/>
        <v/>
      </c>
      <c r="AM3028" s="2" t="str">
        <f t="shared" si="813"/>
        <v/>
      </c>
      <c r="AN3028" s="2" t="str">
        <f t="shared" si="814"/>
        <v/>
      </c>
      <c r="AO3028" s="2" t="str">
        <f t="shared" si="815"/>
        <v/>
      </c>
    </row>
    <row r="3029" spans="1:41" x14ac:dyDescent="0.3">
      <c r="A3029" s="111">
        <v>44699.070289351854</v>
      </c>
      <c r="B3029" s="78" t="s">
        <v>4050</v>
      </c>
      <c r="C3029" s="78" t="s">
        <v>835</v>
      </c>
      <c r="D3029" s="78" t="s">
        <v>1292</v>
      </c>
      <c r="E3029" s="78">
        <v>3</v>
      </c>
      <c r="F3029" s="78" t="s">
        <v>807</v>
      </c>
      <c r="G3029" s="78" t="s">
        <v>84</v>
      </c>
      <c r="H3029" s="112" t="s">
        <v>476</v>
      </c>
      <c r="I3029" s="112">
        <v>2</v>
      </c>
      <c r="J3029" s="113">
        <v>44699.068553240744</v>
      </c>
      <c r="K3029" s="113">
        <v>44699.070289351854</v>
      </c>
      <c r="M3029" s="113">
        <v>44699.076574074075</v>
      </c>
      <c r="N3029" s="113">
        <v>44699.076828703706</v>
      </c>
      <c r="O3029" s="78" t="s">
        <v>1187</v>
      </c>
      <c r="P3029" s="78" t="str">
        <f t="shared" si="799"/>
        <v>CIC</v>
      </c>
      <c r="S3029" s="78" t="str">
        <f t="shared" si="800"/>
        <v/>
      </c>
      <c r="T3029" s="113">
        <v>44699.08792824074</v>
      </c>
      <c r="U3029" s="78" t="s">
        <v>1200</v>
      </c>
      <c r="V3029" s="78" t="str">
        <f t="shared" si="801"/>
        <v>PLOEG</v>
      </c>
      <c r="W3029" s="113">
        <v>44699.091874999998</v>
      </c>
      <c r="X3029" s="113">
        <f t="shared" si="802"/>
        <v>6.284722221607808E-3</v>
      </c>
      <c r="Y3029" s="113">
        <f t="shared" si="803"/>
        <v>1.1354166665114462E-2</v>
      </c>
      <c r="Z3029" s="113">
        <f t="shared" si="804"/>
        <v>3.9467592578148469E-3</v>
      </c>
      <c r="AB3029" s="2">
        <f t="shared" si="805"/>
        <v>981</v>
      </c>
      <c r="AC3029" s="2">
        <f t="shared" si="805"/>
        <v>341</v>
      </c>
      <c r="AE3029" s="2" t="str">
        <f t="shared" si="806"/>
        <v/>
      </c>
      <c r="AF3029" s="2" t="str">
        <f t="shared" si="807"/>
        <v/>
      </c>
      <c r="AG3029" s="2">
        <f t="shared" si="808"/>
        <v>981</v>
      </c>
      <c r="AH3029" s="2" t="str">
        <f t="shared" si="809"/>
        <v/>
      </c>
      <c r="AI3029" s="2" t="str">
        <f t="shared" si="810"/>
        <v/>
      </c>
      <c r="AK3029" s="2" t="str">
        <f t="shared" si="811"/>
        <v/>
      </c>
      <c r="AL3029" s="2" t="str">
        <f t="shared" si="812"/>
        <v/>
      </c>
      <c r="AM3029" s="2">
        <f t="shared" si="813"/>
        <v>341</v>
      </c>
      <c r="AN3029" s="2" t="str">
        <f t="shared" si="814"/>
        <v/>
      </c>
      <c r="AO3029" s="2" t="str">
        <f t="shared" si="815"/>
        <v/>
      </c>
    </row>
    <row r="3030" spans="1:41" x14ac:dyDescent="0.3">
      <c r="A3030" s="111">
        <v>44699.191736111112</v>
      </c>
      <c r="B3030" s="78" t="s">
        <v>4051</v>
      </c>
      <c r="C3030" s="78" t="s">
        <v>835</v>
      </c>
      <c r="D3030" s="78" t="s">
        <v>1354</v>
      </c>
      <c r="F3030" s="78" t="s">
        <v>807</v>
      </c>
      <c r="G3030" s="78" t="s">
        <v>90</v>
      </c>
      <c r="H3030" s="112" t="s">
        <v>272</v>
      </c>
      <c r="I3030" s="112">
        <v>2</v>
      </c>
      <c r="J3030" s="113">
        <v>44699.191134259258</v>
      </c>
      <c r="K3030" s="113">
        <v>44699.191736111112</v>
      </c>
      <c r="M3030" s="113">
        <v>44699.19222222222</v>
      </c>
      <c r="P3030" s="78" t="str">
        <f t="shared" si="799"/>
        <v/>
      </c>
      <c r="S3030" s="78" t="str">
        <f t="shared" si="800"/>
        <v/>
      </c>
      <c r="T3030" s="113">
        <v>44699.197951388887</v>
      </c>
      <c r="U3030" s="78" t="s">
        <v>1187</v>
      </c>
      <c r="V3030" s="78" t="str">
        <f t="shared" si="801"/>
        <v>CIC</v>
      </c>
      <c r="W3030" s="113">
        <v>44699.217673611114</v>
      </c>
      <c r="X3030" s="113">
        <f t="shared" si="802"/>
        <v>4.8611110833007842E-4</v>
      </c>
      <c r="Y3030" s="113">
        <f t="shared" si="803"/>
        <v>5.7291666671517305E-3</v>
      </c>
      <c r="Z3030" s="113">
        <f t="shared" si="804"/>
        <v>1.9722222226846498E-2</v>
      </c>
      <c r="AB3030" s="2">
        <f t="shared" si="805"/>
        <v>495</v>
      </c>
      <c r="AC3030" s="2">
        <f t="shared" si="805"/>
        <v>1704</v>
      </c>
      <c r="AE3030" s="2" t="str">
        <f t="shared" si="806"/>
        <v/>
      </c>
      <c r="AF3030" s="2" t="str">
        <f t="shared" si="807"/>
        <v/>
      </c>
      <c r="AG3030" s="2">
        <f t="shared" si="808"/>
        <v>495</v>
      </c>
      <c r="AH3030" s="2" t="str">
        <f t="shared" si="809"/>
        <v/>
      </c>
      <c r="AI3030" s="2" t="str">
        <f t="shared" si="810"/>
        <v/>
      </c>
      <c r="AK3030" s="2" t="str">
        <f t="shared" si="811"/>
        <v/>
      </c>
      <c r="AL3030" s="2" t="str">
        <f t="shared" si="812"/>
        <v/>
      </c>
      <c r="AM3030" s="2">
        <f t="shared" si="813"/>
        <v>1704</v>
      </c>
      <c r="AN3030" s="2" t="str">
        <f t="shared" si="814"/>
        <v/>
      </c>
      <c r="AO3030" s="2" t="str">
        <f t="shared" si="815"/>
        <v/>
      </c>
    </row>
    <row r="3031" spans="1:41" x14ac:dyDescent="0.3">
      <c r="A3031" s="111">
        <v>44699.191736111112</v>
      </c>
      <c r="B3031" s="78" t="s">
        <v>4051</v>
      </c>
      <c r="C3031" s="78" t="s">
        <v>846</v>
      </c>
      <c r="D3031" s="78" t="s">
        <v>1354</v>
      </c>
      <c r="F3031" s="78" t="s">
        <v>807</v>
      </c>
      <c r="G3031" s="78" t="s">
        <v>90</v>
      </c>
      <c r="H3031" s="112" t="s">
        <v>272</v>
      </c>
      <c r="I3031" s="112">
        <v>2</v>
      </c>
      <c r="J3031" s="113">
        <v>44699.191134259258</v>
      </c>
      <c r="K3031" s="113">
        <v>44699.191736111112</v>
      </c>
      <c r="M3031" s="113">
        <v>44699.192743055559</v>
      </c>
      <c r="P3031" s="78" t="str">
        <f t="shared" si="799"/>
        <v/>
      </c>
      <c r="S3031" s="78" t="str">
        <f t="shared" si="800"/>
        <v/>
      </c>
      <c r="T3031" s="113">
        <v>44699.196400462963</v>
      </c>
      <c r="U3031" s="78" t="s">
        <v>1187</v>
      </c>
      <c r="V3031" s="78" t="str">
        <f t="shared" si="801"/>
        <v>CIC</v>
      </c>
      <c r="W3031" s="113">
        <v>44699.209537037037</v>
      </c>
      <c r="X3031" s="113">
        <f t="shared" si="802"/>
        <v>1.006944446999114E-3</v>
      </c>
      <c r="Y3031" s="113">
        <f t="shared" si="803"/>
        <v>3.6574074038071558E-3</v>
      </c>
      <c r="Z3031" s="113">
        <f t="shared" si="804"/>
        <v>1.3136574074451346E-2</v>
      </c>
      <c r="AB3031" s="2">
        <f t="shared" si="805"/>
        <v>316</v>
      </c>
      <c r="AC3031" s="2">
        <f t="shared" si="805"/>
        <v>1135</v>
      </c>
      <c r="AE3031" s="2" t="str">
        <f t="shared" si="806"/>
        <v/>
      </c>
      <c r="AF3031" s="2" t="str">
        <f t="shared" si="807"/>
        <v/>
      </c>
      <c r="AG3031" s="2">
        <f t="shared" si="808"/>
        <v>316</v>
      </c>
      <c r="AH3031" s="2" t="str">
        <f t="shared" si="809"/>
        <v/>
      </c>
      <c r="AI3031" s="2" t="str">
        <f t="shared" si="810"/>
        <v/>
      </c>
      <c r="AK3031" s="2" t="str">
        <f t="shared" si="811"/>
        <v/>
      </c>
      <c r="AL3031" s="2" t="str">
        <f t="shared" si="812"/>
        <v/>
      </c>
      <c r="AM3031" s="2">
        <f t="shared" si="813"/>
        <v>1135</v>
      </c>
      <c r="AN3031" s="2" t="str">
        <f t="shared" si="814"/>
        <v/>
      </c>
      <c r="AO3031" s="2" t="str">
        <f t="shared" si="815"/>
        <v/>
      </c>
    </row>
    <row r="3032" spans="1:41" x14ac:dyDescent="0.3">
      <c r="A3032" s="111">
        <v>44699.337013888886</v>
      </c>
      <c r="B3032" s="78" t="s">
        <v>4052</v>
      </c>
      <c r="C3032" s="78" t="s">
        <v>886</v>
      </c>
      <c r="F3032" s="78" t="s">
        <v>811</v>
      </c>
      <c r="G3032" s="78" t="s">
        <v>110</v>
      </c>
      <c r="H3032" s="112" t="s">
        <v>436</v>
      </c>
      <c r="I3032" s="112">
        <v>3</v>
      </c>
      <c r="J3032" s="113">
        <v>44699.335960648146</v>
      </c>
      <c r="K3032" s="113">
        <v>44699.337013888886</v>
      </c>
      <c r="M3032" s="113">
        <v>44699.338877314818</v>
      </c>
      <c r="N3032" s="113">
        <v>44699.338888888888</v>
      </c>
      <c r="O3032" s="78" t="s">
        <v>1185</v>
      </c>
      <c r="P3032" s="78" t="str">
        <f t="shared" si="799"/>
        <v>CIC</v>
      </c>
      <c r="Q3032" s="113">
        <v>44699.339062500003</v>
      </c>
      <c r="R3032" s="78" t="s">
        <v>1267</v>
      </c>
      <c r="S3032" s="78" t="str">
        <f t="shared" si="800"/>
        <v>PLOEG</v>
      </c>
      <c r="V3032" s="78" t="str">
        <f t="shared" si="801"/>
        <v/>
      </c>
      <c r="W3032" s="113">
        <v>44699.39166666667</v>
      </c>
      <c r="X3032" s="113">
        <f t="shared" si="802"/>
        <v>1.8634259322425351E-3</v>
      </c>
      <c r="Y3032" s="113" t="str">
        <f t="shared" si="803"/>
        <v/>
      </c>
      <c r="Z3032" s="113" t="str">
        <f t="shared" si="804"/>
        <v/>
      </c>
      <c r="AB3032" s="2" t="str">
        <f t="shared" si="805"/>
        <v/>
      </c>
      <c r="AC3032" s="2" t="str">
        <f t="shared" si="805"/>
        <v/>
      </c>
      <c r="AE3032" s="2" t="str">
        <f t="shared" si="806"/>
        <v/>
      </c>
      <c r="AF3032" s="2" t="str">
        <f t="shared" si="807"/>
        <v/>
      </c>
      <c r="AG3032" s="2" t="str">
        <f t="shared" si="808"/>
        <v/>
      </c>
      <c r="AH3032" s="2" t="str">
        <f t="shared" si="809"/>
        <v/>
      </c>
      <c r="AI3032" s="2" t="str">
        <f t="shared" si="810"/>
        <v/>
      </c>
      <c r="AK3032" s="2" t="str">
        <f t="shared" si="811"/>
        <v/>
      </c>
      <c r="AL3032" s="2" t="str">
        <f t="shared" si="812"/>
        <v/>
      </c>
      <c r="AM3032" s="2" t="str">
        <f t="shared" si="813"/>
        <v/>
      </c>
      <c r="AN3032" s="2" t="str">
        <f t="shared" si="814"/>
        <v/>
      </c>
      <c r="AO3032" s="2" t="str">
        <f t="shared" si="815"/>
        <v/>
      </c>
    </row>
    <row r="3033" spans="1:41" x14ac:dyDescent="0.3">
      <c r="A3033" s="111">
        <v>44699.383969907409</v>
      </c>
      <c r="B3033" s="78" t="s">
        <v>4053</v>
      </c>
      <c r="C3033" s="78" t="s">
        <v>850</v>
      </c>
      <c r="D3033" s="78" t="s">
        <v>2023</v>
      </c>
      <c r="E3033" s="78">
        <v>52</v>
      </c>
      <c r="F3033" s="78" t="s">
        <v>809</v>
      </c>
      <c r="G3033" s="78" t="s">
        <v>126</v>
      </c>
      <c r="H3033" s="112" t="s">
        <v>262</v>
      </c>
      <c r="I3033" s="112">
        <v>2</v>
      </c>
      <c r="J3033" s="113">
        <v>44699.383657407408</v>
      </c>
      <c r="K3033" s="113">
        <v>44699.383969907409</v>
      </c>
      <c r="M3033" s="113">
        <v>44699.385775462964</v>
      </c>
      <c r="N3033" s="113">
        <v>44699.385798611111</v>
      </c>
      <c r="O3033" s="78" t="s">
        <v>1185</v>
      </c>
      <c r="P3033" s="78" t="str">
        <f t="shared" si="799"/>
        <v>CIC</v>
      </c>
      <c r="S3033" s="78" t="str">
        <f t="shared" si="800"/>
        <v/>
      </c>
      <c r="T3033" s="113">
        <v>44699.400081018517</v>
      </c>
      <c r="U3033" s="78" t="s">
        <v>1344</v>
      </c>
      <c r="V3033" s="78" t="str">
        <f t="shared" si="801"/>
        <v>PLOEG</v>
      </c>
      <c r="W3033" s="113">
        <v>44699.401504629626</v>
      </c>
      <c r="X3033" s="113">
        <f t="shared" si="802"/>
        <v>1.8055555556202307E-3</v>
      </c>
      <c r="Y3033" s="113">
        <f t="shared" si="803"/>
        <v>1.4305555552709848E-2</v>
      </c>
      <c r="Z3033" s="113">
        <f t="shared" si="804"/>
        <v>1.4236111092031933E-3</v>
      </c>
      <c r="AB3033" s="2">
        <f t="shared" si="805"/>
        <v>1236</v>
      </c>
      <c r="AC3033" s="2">
        <f t="shared" si="805"/>
        <v>123</v>
      </c>
      <c r="AE3033" s="2" t="str">
        <f t="shared" si="806"/>
        <v/>
      </c>
      <c r="AF3033" s="2" t="str">
        <f t="shared" si="807"/>
        <v/>
      </c>
      <c r="AG3033" s="2">
        <f t="shared" si="808"/>
        <v>1236</v>
      </c>
      <c r="AH3033" s="2" t="str">
        <f t="shared" si="809"/>
        <v/>
      </c>
      <c r="AI3033" s="2" t="str">
        <f t="shared" si="810"/>
        <v/>
      </c>
      <c r="AK3033" s="2" t="str">
        <f t="shared" si="811"/>
        <v/>
      </c>
      <c r="AL3033" s="2" t="str">
        <f t="shared" si="812"/>
        <v/>
      </c>
      <c r="AM3033" s="2">
        <f t="shared" si="813"/>
        <v>123</v>
      </c>
      <c r="AN3033" s="2" t="str">
        <f t="shared" si="814"/>
        <v/>
      </c>
      <c r="AO3033" s="2" t="str">
        <f t="shared" si="815"/>
        <v/>
      </c>
    </row>
    <row r="3034" spans="1:41" x14ac:dyDescent="0.3">
      <c r="A3034" s="111">
        <v>44699.420543981483</v>
      </c>
      <c r="B3034" s="78" t="s">
        <v>4054</v>
      </c>
      <c r="C3034" s="78" t="s">
        <v>886</v>
      </c>
      <c r="D3034" s="78" t="s">
        <v>1494</v>
      </c>
      <c r="E3034" s="78">
        <v>58</v>
      </c>
      <c r="F3034" s="78" t="s">
        <v>807</v>
      </c>
      <c r="G3034" s="78" t="s">
        <v>132</v>
      </c>
      <c r="H3034" s="112" t="s">
        <v>263</v>
      </c>
      <c r="I3034" s="112">
        <v>4</v>
      </c>
      <c r="J3034" s="113">
        <v>44699.420543981483</v>
      </c>
      <c r="K3034" s="113">
        <v>44699.420543981483</v>
      </c>
      <c r="M3034" s="113">
        <v>44699.422280092593</v>
      </c>
      <c r="N3034" s="113">
        <v>44699.422303240739</v>
      </c>
      <c r="O3034" s="78" t="s">
        <v>1185</v>
      </c>
      <c r="P3034" s="78" t="str">
        <f t="shared" si="799"/>
        <v>CIC</v>
      </c>
      <c r="Q3034" s="113">
        <v>44699.43173611111</v>
      </c>
      <c r="R3034" s="78" t="s">
        <v>1267</v>
      </c>
      <c r="S3034" s="78" t="str">
        <f t="shared" si="800"/>
        <v>PLOEG</v>
      </c>
      <c r="V3034" s="78" t="str">
        <f t="shared" si="801"/>
        <v/>
      </c>
      <c r="W3034" s="113">
        <v>44699.481608796297</v>
      </c>
      <c r="X3034" s="113">
        <f t="shared" si="802"/>
        <v>1.7361111094942316E-3</v>
      </c>
      <c r="Y3034" s="113" t="str">
        <f t="shared" si="803"/>
        <v/>
      </c>
      <c r="Z3034" s="113" t="str">
        <f t="shared" si="804"/>
        <v/>
      </c>
      <c r="AB3034" s="2" t="str">
        <f t="shared" si="805"/>
        <v/>
      </c>
      <c r="AC3034" s="2" t="str">
        <f t="shared" si="805"/>
        <v/>
      </c>
      <c r="AE3034" s="2" t="str">
        <f t="shared" si="806"/>
        <v/>
      </c>
      <c r="AF3034" s="2" t="str">
        <f t="shared" si="807"/>
        <v/>
      </c>
      <c r="AG3034" s="2" t="str">
        <f t="shared" si="808"/>
        <v/>
      </c>
      <c r="AH3034" s="2" t="str">
        <f t="shared" si="809"/>
        <v/>
      </c>
      <c r="AI3034" s="2" t="str">
        <f t="shared" si="810"/>
        <v/>
      </c>
      <c r="AK3034" s="2" t="str">
        <f t="shared" si="811"/>
        <v/>
      </c>
      <c r="AL3034" s="2" t="str">
        <f t="shared" si="812"/>
        <v/>
      </c>
      <c r="AM3034" s="2" t="str">
        <f t="shared" si="813"/>
        <v/>
      </c>
      <c r="AN3034" s="2" t="str">
        <f t="shared" si="814"/>
        <v/>
      </c>
      <c r="AO3034" s="2" t="str">
        <f t="shared" si="815"/>
        <v/>
      </c>
    </row>
    <row r="3035" spans="1:41" x14ac:dyDescent="0.3">
      <c r="A3035" s="111">
        <v>44699.456701388888</v>
      </c>
      <c r="B3035" s="78" t="s">
        <v>4055</v>
      </c>
      <c r="C3035" s="78" t="s">
        <v>951</v>
      </c>
      <c r="D3035" s="78" t="s">
        <v>1418</v>
      </c>
      <c r="E3035" s="78">
        <v>7</v>
      </c>
      <c r="F3035" s="78" t="s">
        <v>809</v>
      </c>
      <c r="G3035" s="78" t="s">
        <v>86</v>
      </c>
      <c r="H3035" s="112" t="s">
        <v>210</v>
      </c>
      <c r="I3035" s="112">
        <v>3</v>
      </c>
      <c r="J3035" s="113">
        <v>44699.456064814818</v>
      </c>
      <c r="K3035" s="113">
        <v>44699.456701388888</v>
      </c>
      <c r="M3035" s="113">
        <v>44699.456724537034</v>
      </c>
      <c r="N3035" s="113">
        <v>44699.456782407404</v>
      </c>
      <c r="O3035" s="78" t="s">
        <v>1187</v>
      </c>
      <c r="P3035" s="78" t="str">
        <f t="shared" si="799"/>
        <v>CIC</v>
      </c>
      <c r="S3035" s="78" t="str">
        <f t="shared" si="800"/>
        <v/>
      </c>
      <c r="T3035" s="113">
        <v>44699.509826388887</v>
      </c>
      <c r="U3035" s="78" t="s">
        <v>1412</v>
      </c>
      <c r="V3035" s="78" t="str">
        <f t="shared" si="801"/>
        <v>PLOEG</v>
      </c>
      <c r="W3035" s="113">
        <v>44699.509884259256</v>
      </c>
      <c r="X3035" s="113" t="str">
        <f t="shared" si="802"/>
        <v/>
      </c>
      <c r="Y3035" s="113">
        <f t="shared" si="803"/>
        <v>5.3101851852261461E-2</v>
      </c>
      <c r="Z3035" s="113" t="str">
        <f t="shared" si="804"/>
        <v/>
      </c>
      <c r="AB3035" s="2">
        <f t="shared" si="805"/>
        <v>4588</v>
      </c>
      <c r="AC3035" s="2" t="str">
        <f t="shared" si="805"/>
        <v/>
      </c>
      <c r="AE3035" s="2" t="str">
        <f t="shared" si="806"/>
        <v/>
      </c>
      <c r="AF3035" s="2" t="str">
        <f t="shared" si="807"/>
        <v/>
      </c>
      <c r="AG3035" s="2" t="str">
        <f t="shared" si="808"/>
        <v/>
      </c>
      <c r="AH3035" s="2">
        <f t="shared" si="809"/>
        <v>4588</v>
      </c>
      <c r="AI3035" s="2" t="str">
        <f t="shared" si="810"/>
        <v/>
      </c>
      <c r="AK3035" s="2" t="str">
        <f t="shared" si="811"/>
        <v/>
      </c>
      <c r="AL3035" s="2" t="str">
        <f t="shared" si="812"/>
        <v/>
      </c>
      <c r="AM3035" s="2" t="str">
        <f t="shared" si="813"/>
        <v/>
      </c>
      <c r="AN3035" s="2" t="str">
        <f t="shared" si="814"/>
        <v/>
      </c>
      <c r="AO3035" s="2" t="str">
        <f t="shared" si="815"/>
        <v/>
      </c>
    </row>
    <row r="3036" spans="1:41" x14ac:dyDescent="0.3">
      <c r="A3036" s="111">
        <v>44699.456701388888</v>
      </c>
      <c r="B3036" s="78" t="s">
        <v>4055</v>
      </c>
      <c r="C3036" s="78" t="s">
        <v>850</v>
      </c>
      <c r="D3036" s="78" t="s">
        <v>1418</v>
      </c>
      <c r="E3036" s="78">
        <v>7</v>
      </c>
      <c r="F3036" s="78" t="s">
        <v>809</v>
      </c>
      <c r="G3036" s="78" t="s">
        <v>86</v>
      </c>
      <c r="H3036" s="112" t="s">
        <v>210</v>
      </c>
      <c r="I3036" s="112">
        <v>3</v>
      </c>
      <c r="J3036" s="113">
        <v>44699.456064814818</v>
      </c>
      <c r="K3036" s="113">
        <v>44699.456701388888</v>
      </c>
      <c r="M3036" s="113">
        <v>44699.456747685188</v>
      </c>
      <c r="N3036" s="113">
        <v>44699.456793981481</v>
      </c>
      <c r="O3036" s="78" t="s">
        <v>1187</v>
      </c>
      <c r="P3036" s="78" t="str">
        <f t="shared" si="799"/>
        <v>CIC</v>
      </c>
      <c r="S3036" s="78" t="str">
        <f t="shared" si="800"/>
        <v/>
      </c>
      <c r="T3036" s="113">
        <v>44699.466157407405</v>
      </c>
      <c r="U3036" s="78" t="s">
        <v>1344</v>
      </c>
      <c r="V3036" s="78" t="str">
        <f t="shared" si="801"/>
        <v>PLOEG</v>
      </c>
      <c r="W3036" s="113">
        <v>44699.509918981479</v>
      </c>
      <c r="X3036" s="113" t="str">
        <f t="shared" si="802"/>
        <v/>
      </c>
      <c r="Y3036" s="113">
        <f t="shared" si="803"/>
        <v>9.4097222172422335E-3</v>
      </c>
      <c r="Z3036" s="113">
        <f t="shared" si="804"/>
        <v>4.3761574073869269E-2</v>
      </c>
      <c r="AB3036" s="2">
        <f t="shared" si="805"/>
        <v>813</v>
      </c>
      <c r="AC3036" s="2">
        <f t="shared" si="805"/>
        <v>3781</v>
      </c>
      <c r="AE3036" s="2" t="str">
        <f t="shared" si="806"/>
        <v/>
      </c>
      <c r="AF3036" s="2" t="str">
        <f t="shared" si="807"/>
        <v/>
      </c>
      <c r="AG3036" s="2" t="str">
        <f t="shared" si="808"/>
        <v/>
      </c>
      <c r="AH3036" s="2">
        <f t="shared" si="809"/>
        <v>813</v>
      </c>
      <c r="AI3036" s="2" t="str">
        <f t="shared" si="810"/>
        <v/>
      </c>
      <c r="AK3036" s="2" t="str">
        <f t="shared" si="811"/>
        <v/>
      </c>
      <c r="AL3036" s="2" t="str">
        <f t="shared" si="812"/>
        <v/>
      </c>
      <c r="AM3036" s="2" t="str">
        <f t="shared" si="813"/>
        <v/>
      </c>
      <c r="AN3036" s="2">
        <f t="shared" si="814"/>
        <v>3781</v>
      </c>
      <c r="AO3036" s="2" t="str">
        <f t="shared" si="815"/>
        <v/>
      </c>
    </row>
    <row r="3037" spans="1:41" x14ac:dyDescent="0.3">
      <c r="A3037" s="111">
        <v>44699.504120370373</v>
      </c>
      <c r="B3037" s="78" t="s">
        <v>4056</v>
      </c>
      <c r="C3037" s="78" t="s">
        <v>886</v>
      </c>
      <c r="D3037" s="78" t="s">
        <v>2543</v>
      </c>
      <c r="F3037" s="78" t="s">
        <v>807</v>
      </c>
      <c r="G3037" s="78" t="s">
        <v>92</v>
      </c>
      <c r="H3037" s="112" t="s">
        <v>204</v>
      </c>
      <c r="I3037" s="112">
        <v>2</v>
      </c>
      <c r="J3037" s="113">
        <v>44699.504120370373</v>
      </c>
      <c r="K3037" s="113">
        <v>44699.504120370373</v>
      </c>
      <c r="M3037" s="113">
        <v>44699.505474537036</v>
      </c>
      <c r="N3037" s="113">
        <v>44699.505497685182</v>
      </c>
      <c r="O3037" s="78" t="s">
        <v>1185</v>
      </c>
      <c r="P3037" s="78" t="str">
        <f t="shared" si="799"/>
        <v>CIC</v>
      </c>
      <c r="S3037" s="78" t="str">
        <f t="shared" si="800"/>
        <v/>
      </c>
      <c r="T3037" s="113">
        <v>44699.523194444446</v>
      </c>
      <c r="U3037" s="78" t="s">
        <v>1267</v>
      </c>
      <c r="V3037" s="78" t="str">
        <f t="shared" si="801"/>
        <v>PLOEG</v>
      </c>
      <c r="W3037" s="113">
        <v>44699.545902777776</v>
      </c>
      <c r="X3037" s="113">
        <f t="shared" si="802"/>
        <v>1.3541666630771942E-3</v>
      </c>
      <c r="Y3037" s="113">
        <f t="shared" si="803"/>
        <v>1.7719907409627922E-2</v>
      </c>
      <c r="Z3037" s="113">
        <f t="shared" si="804"/>
        <v>2.2708333330228925E-2</v>
      </c>
      <c r="AB3037" s="2">
        <f t="shared" si="805"/>
        <v>1531</v>
      </c>
      <c r="AC3037" s="2">
        <f t="shared" si="805"/>
        <v>1962</v>
      </c>
      <c r="AE3037" s="2" t="str">
        <f t="shared" si="806"/>
        <v/>
      </c>
      <c r="AF3037" s="2" t="str">
        <f t="shared" si="807"/>
        <v/>
      </c>
      <c r="AG3037" s="2">
        <f t="shared" si="808"/>
        <v>1531</v>
      </c>
      <c r="AH3037" s="2" t="str">
        <f t="shared" si="809"/>
        <v/>
      </c>
      <c r="AI3037" s="2" t="str">
        <f t="shared" si="810"/>
        <v/>
      </c>
      <c r="AK3037" s="2" t="str">
        <f t="shared" si="811"/>
        <v/>
      </c>
      <c r="AL3037" s="2" t="str">
        <f t="shared" si="812"/>
        <v/>
      </c>
      <c r="AM3037" s="2">
        <f t="shared" si="813"/>
        <v>1962</v>
      </c>
      <c r="AN3037" s="2" t="str">
        <f t="shared" si="814"/>
        <v/>
      </c>
      <c r="AO3037" s="2" t="str">
        <f t="shared" si="815"/>
        <v/>
      </c>
    </row>
    <row r="3038" spans="1:41" x14ac:dyDescent="0.3">
      <c r="A3038" s="111">
        <v>44699.522083333337</v>
      </c>
      <c r="B3038" s="78" t="s">
        <v>4057</v>
      </c>
      <c r="C3038" s="78" t="s">
        <v>850</v>
      </c>
      <c r="D3038" s="78" t="s">
        <v>4058</v>
      </c>
      <c r="F3038" s="78" t="s">
        <v>808</v>
      </c>
      <c r="G3038" s="78" t="s">
        <v>104</v>
      </c>
      <c r="H3038" s="112" t="s">
        <v>198</v>
      </c>
      <c r="I3038" s="112">
        <v>3</v>
      </c>
      <c r="J3038" s="113">
        <v>44699.522083333337</v>
      </c>
      <c r="K3038" s="113">
        <v>44699.522083333337</v>
      </c>
      <c r="M3038" s="113">
        <v>44699.522870370369</v>
      </c>
      <c r="N3038" s="113">
        <v>44699.523576388892</v>
      </c>
      <c r="O3038" s="78" t="s">
        <v>1185</v>
      </c>
      <c r="P3038" s="78" t="str">
        <f t="shared" si="799"/>
        <v>CIC</v>
      </c>
      <c r="S3038" s="78" t="str">
        <f t="shared" si="800"/>
        <v/>
      </c>
      <c r="T3038" s="113">
        <v>44699.536678240744</v>
      </c>
      <c r="U3038" s="78" t="s">
        <v>1344</v>
      </c>
      <c r="V3038" s="78" t="str">
        <f t="shared" si="801"/>
        <v>PLOEG</v>
      </c>
      <c r="W3038" s="113">
        <v>44699.545983796299</v>
      </c>
      <c r="X3038" s="113">
        <f t="shared" si="802"/>
        <v>7.8703703184146434E-4</v>
      </c>
      <c r="Y3038" s="113">
        <f t="shared" si="803"/>
        <v>1.3807870374876074E-2</v>
      </c>
      <c r="Z3038" s="113">
        <f t="shared" si="804"/>
        <v>9.3055555553291924E-3</v>
      </c>
      <c r="AB3038" s="2">
        <f t="shared" si="805"/>
        <v>1193</v>
      </c>
      <c r="AC3038" s="2">
        <f t="shared" si="805"/>
        <v>804</v>
      </c>
      <c r="AE3038" s="2" t="str">
        <f t="shared" si="806"/>
        <v/>
      </c>
      <c r="AF3038" s="2" t="str">
        <f t="shared" si="807"/>
        <v/>
      </c>
      <c r="AG3038" s="2" t="str">
        <f t="shared" si="808"/>
        <v/>
      </c>
      <c r="AH3038" s="2">
        <f t="shared" si="809"/>
        <v>1193</v>
      </c>
      <c r="AI3038" s="2" t="str">
        <f t="shared" si="810"/>
        <v/>
      </c>
      <c r="AK3038" s="2" t="str">
        <f t="shared" si="811"/>
        <v/>
      </c>
      <c r="AL3038" s="2" t="str">
        <f t="shared" si="812"/>
        <v/>
      </c>
      <c r="AM3038" s="2" t="str">
        <f t="shared" si="813"/>
        <v/>
      </c>
      <c r="AN3038" s="2">
        <f t="shared" si="814"/>
        <v>804</v>
      </c>
      <c r="AO3038" s="2" t="str">
        <f t="shared" si="815"/>
        <v/>
      </c>
    </row>
    <row r="3039" spans="1:41" x14ac:dyDescent="0.3">
      <c r="A3039" s="111">
        <v>44699.593321759261</v>
      </c>
      <c r="B3039" s="78" t="s">
        <v>4059</v>
      </c>
      <c r="C3039" s="78" t="s">
        <v>886</v>
      </c>
      <c r="D3039" s="78" t="s">
        <v>1554</v>
      </c>
      <c r="E3039" s="78">
        <v>60</v>
      </c>
      <c r="F3039" s="78" t="s">
        <v>807</v>
      </c>
      <c r="G3039" s="78" t="s">
        <v>116</v>
      </c>
      <c r="H3039" s="112" t="s">
        <v>228</v>
      </c>
      <c r="I3039" s="112">
        <v>2</v>
      </c>
      <c r="J3039" s="113">
        <v>44699.592824074076</v>
      </c>
      <c r="K3039" s="113">
        <v>44699.593321759261</v>
      </c>
      <c r="M3039" s="113">
        <v>44699.669803240744</v>
      </c>
      <c r="N3039" s="113">
        <v>44699.595138888886</v>
      </c>
      <c r="O3039" s="78" t="s">
        <v>1187</v>
      </c>
      <c r="P3039" s="78" t="str">
        <f t="shared" si="799"/>
        <v>CIC</v>
      </c>
      <c r="Q3039" s="113">
        <v>44699.669976851852</v>
      </c>
      <c r="R3039" s="78" t="s">
        <v>1187</v>
      </c>
      <c r="S3039" s="78" t="str">
        <f t="shared" si="800"/>
        <v>CIC</v>
      </c>
      <c r="T3039" s="113">
        <v>44699.609780092593</v>
      </c>
      <c r="U3039" s="78" t="s">
        <v>1267</v>
      </c>
      <c r="V3039" s="78" t="str">
        <f t="shared" si="801"/>
        <v>PLOEG</v>
      </c>
      <c r="W3039" s="113">
        <v>44699.682534722226</v>
      </c>
      <c r="X3039" s="113">
        <f t="shared" si="802"/>
        <v>7.6481481482915115E-2</v>
      </c>
      <c r="Y3039" s="113" t="str">
        <f t="shared" si="803"/>
        <v/>
      </c>
      <c r="Z3039" s="113">
        <f t="shared" si="804"/>
        <v>7.275462963298196E-2</v>
      </c>
      <c r="AB3039" s="2" t="str">
        <f t="shared" si="805"/>
        <v/>
      </c>
      <c r="AC3039" s="2">
        <f t="shared" si="805"/>
        <v>6286</v>
      </c>
      <c r="AE3039" s="2" t="str">
        <f t="shared" si="806"/>
        <v/>
      </c>
      <c r="AF3039" s="2" t="str">
        <f t="shared" si="807"/>
        <v/>
      </c>
      <c r="AG3039" s="2" t="str">
        <f t="shared" si="808"/>
        <v/>
      </c>
      <c r="AH3039" s="2" t="str">
        <f t="shared" si="809"/>
        <v/>
      </c>
      <c r="AI3039" s="2" t="str">
        <f t="shared" si="810"/>
        <v/>
      </c>
      <c r="AK3039" s="2" t="str">
        <f t="shared" si="811"/>
        <v/>
      </c>
      <c r="AL3039" s="2" t="str">
        <f t="shared" si="812"/>
        <v/>
      </c>
      <c r="AM3039" s="2">
        <f t="shared" si="813"/>
        <v>6286</v>
      </c>
      <c r="AN3039" s="2" t="str">
        <f t="shared" si="814"/>
        <v/>
      </c>
      <c r="AO3039" s="2" t="str">
        <f t="shared" si="815"/>
        <v/>
      </c>
    </row>
    <row r="3040" spans="1:41" x14ac:dyDescent="0.3">
      <c r="A3040" s="111">
        <v>44699.599652777775</v>
      </c>
      <c r="B3040" s="78" t="s">
        <v>4060</v>
      </c>
      <c r="C3040" s="78" t="s">
        <v>951</v>
      </c>
      <c r="D3040" s="78" t="s">
        <v>1594</v>
      </c>
      <c r="E3040" s="78">
        <v>38</v>
      </c>
      <c r="F3040" s="78" t="s">
        <v>808</v>
      </c>
      <c r="G3040" s="78" t="s">
        <v>92</v>
      </c>
      <c r="H3040" s="112" t="s">
        <v>539</v>
      </c>
      <c r="I3040" s="112">
        <v>4</v>
      </c>
      <c r="J3040" s="113">
        <v>44699.599652777775</v>
      </c>
      <c r="K3040" s="113">
        <v>44699.599652777775</v>
      </c>
      <c r="M3040" s="113">
        <v>44699.605023148149</v>
      </c>
      <c r="P3040" s="78" t="str">
        <f t="shared" si="799"/>
        <v/>
      </c>
      <c r="Q3040" s="113">
        <v>44699.606782407405</v>
      </c>
      <c r="R3040" s="78" t="s">
        <v>1187</v>
      </c>
      <c r="S3040" s="78" t="str">
        <f t="shared" si="800"/>
        <v>CIC</v>
      </c>
      <c r="V3040" s="78" t="str">
        <f t="shared" si="801"/>
        <v/>
      </c>
      <c r="W3040" s="113">
        <v>44699.721284722225</v>
      </c>
      <c r="X3040" s="113">
        <f t="shared" si="802"/>
        <v>5.3703703742939979E-3</v>
      </c>
      <c r="Y3040" s="113" t="str">
        <f t="shared" si="803"/>
        <v/>
      </c>
      <c r="Z3040" s="113" t="str">
        <f t="shared" si="804"/>
        <v/>
      </c>
      <c r="AB3040" s="2" t="str">
        <f t="shared" si="805"/>
        <v/>
      </c>
      <c r="AC3040" s="2" t="str">
        <f t="shared" si="805"/>
        <v/>
      </c>
      <c r="AE3040" s="2" t="str">
        <f t="shared" si="806"/>
        <v/>
      </c>
      <c r="AF3040" s="2" t="str">
        <f t="shared" si="807"/>
        <v/>
      </c>
      <c r="AG3040" s="2" t="str">
        <f t="shared" si="808"/>
        <v/>
      </c>
      <c r="AH3040" s="2" t="str">
        <f t="shared" si="809"/>
        <v/>
      </c>
      <c r="AI3040" s="2" t="str">
        <f t="shared" si="810"/>
        <v/>
      </c>
      <c r="AK3040" s="2" t="str">
        <f t="shared" si="811"/>
        <v/>
      </c>
      <c r="AL3040" s="2" t="str">
        <f t="shared" si="812"/>
        <v/>
      </c>
      <c r="AM3040" s="2" t="str">
        <f t="shared" si="813"/>
        <v/>
      </c>
      <c r="AN3040" s="2" t="str">
        <f t="shared" si="814"/>
        <v/>
      </c>
      <c r="AO3040" s="2" t="str">
        <f t="shared" si="815"/>
        <v/>
      </c>
    </row>
    <row r="3041" spans="1:41" x14ac:dyDescent="0.3">
      <c r="A3041" s="111">
        <v>44699.599652777775</v>
      </c>
      <c r="B3041" s="78" t="s">
        <v>4060</v>
      </c>
      <c r="C3041" s="78" t="s">
        <v>4061</v>
      </c>
      <c r="D3041" s="78" t="s">
        <v>1594</v>
      </c>
      <c r="E3041" s="78">
        <v>38</v>
      </c>
      <c r="F3041" s="78" t="s">
        <v>808</v>
      </c>
      <c r="G3041" s="78" t="s">
        <v>92</v>
      </c>
      <c r="H3041" s="112" t="s">
        <v>539</v>
      </c>
      <c r="I3041" s="112">
        <v>4</v>
      </c>
      <c r="J3041" s="113">
        <v>44699.599652777775</v>
      </c>
      <c r="K3041" s="113">
        <v>44699.599652777775</v>
      </c>
      <c r="M3041" s="113">
        <v>44699.608252314814</v>
      </c>
      <c r="P3041" s="78" t="str">
        <f t="shared" si="799"/>
        <v/>
      </c>
      <c r="Q3041" s="113">
        <v>44699.608437499999</v>
      </c>
      <c r="R3041" s="78" t="s">
        <v>1187</v>
      </c>
      <c r="S3041" s="78" t="str">
        <f t="shared" si="800"/>
        <v>CIC</v>
      </c>
      <c r="V3041" s="78" t="str">
        <f t="shared" si="801"/>
        <v/>
      </c>
      <c r="W3041" s="113">
        <v>44699.721238425926</v>
      </c>
      <c r="X3041" s="113">
        <f t="shared" si="802"/>
        <v>8.599537039117422E-3</v>
      </c>
      <c r="Y3041" s="113" t="str">
        <f t="shared" si="803"/>
        <v/>
      </c>
      <c r="Z3041" s="113" t="str">
        <f t="shared" si="804"/>
        <v/>
      </c>
      <c r="AB3041" s="2" t="str">
        <f t="shared" si="805"/>
        <v/>
      </c>
      <c r="AC3041" s="2" t="str">
        <f t="shared" si="805"/>
        <v/>
      </c>
      <c r="AE3041" s="2" t="str">
        <f t="shared" si="806"/>
        <v/>
      </c>
      <c r="AF3041" s="2" t="str">
        <f t="shared" si="807"/>
        <v/>
      </c>
      <c r="AG3041" s="2" t="str">
        <f t="shared" si="808"/>
        <v/>
      </c>
      <c r="AH3041" s="2" t="str">
        <f t="shared" si="809"/>
        <v/>
      </c>
      <c r="AI3041" s="2" t="str">
        <f t="shared" si="810"/>
        <v/>
      </c>
      <c r="AK3041" s="2" t="str">
        <f t="shared" si="811"/>
        <v/>
      </c>
      <c r="AL3041" s="2" t="str">
        <f t="shared" si="812"/>
        <v/>
      </c>
      <c r="AM3041" s="2" t="str">
        <f t="shared" si="813"/>
        <v/>
      </c>
      <c r="AN3041" s="2" t="str">
        <f t="shared" si="814"/>
        <v/>
      </c>
      <c r="AO3041" s="2" t="str">
        <f t="shared" si="815"/>
        <v/>
      </c>
    </row>
    <row r="3042" spans="1:41" x14ac:dyDescent="0.3">
      <c r="A3042" s="111">
        <v>44699.599652777775</v>
      </c>
      <c r="B3042" s="78" t="s">
        <v>4060</v>
      </c>
      <c r="C3042" s="78" t="s">
        <v>4062</v>
      </c>
      <c r="D3042" s="78" t="s">
        <v>1594</v>
      </c>
      <c r="E3042" s="78">
        <v>38</v>
      </c>
      <c r="F3042" s="78" t="s">
        <v>808</v>
      </c>
      <c r="G3042" s="78" t="s">
        <v>92</v>
      </c>
      <c r="H3042" s="112" t="s">
        <v>539</v>
      </c>
      <c r="I3042" s="112">
        <v>4</v>
      </c>
      <c r="J3042" s="113">
        <v>44699.599652777775</v>
      </c>
      <c r="K3042" s="113">
        <v>44699.599652777775</v>
      </c>
      <c r="M3042" s="113">
        <v>44699.608530092592</v>
      </c>
      <c r="P3042" s="78" t="str">
        <f t="shared" si="799"/>
        <v/>
      </c>
      <c r="Q3042" s="113">
        <v>44699.608564814815</v>
      </c>
      <c r="R3042" s="78" t="s">
        <v>1187</v>
      </c>
      <c r="S3042" s="78" t="str">
        <f t="shared" si="800"/>
        <v>CIC</v>
      </c>
      <c r="V3042" s="78" t="str">
        <f t="shared" si="801"/>
        <v/>
      </c>
      <c r="W3042" s="113">
        <v>44699.721319444441</v>
      </c>
      <c r="X3042" s="113">
        <f t="shared" si="802"/>
        <v>8.8773148163454607E-3</v>
      </c>
      <c r="Y3042" s="113" t="str">
        <f t="shared" si="803"/>
        <v/>
      </c>
      <c r="Z3042" s="113" t="str">
        <f t="shared" si="804"/>
        <v/>
      </c>
      <c r="AB3042" s="2" t="str">
        <f t="shared" si="805"/>
        <v/>
      </c>
      <c r="AC3042" s="2" t="str">
        <f t="shared" si="805"/>
        <v/>
      </c>
      <c r="AE3042" s="2" t="str">
        <f t="shared" si="806"/>
        <v/>
      </c>
      <c r="AF3042" s="2" t="str">
        <f t="shared" si="807"/>
        <v/>
      </c>
      <c r="AG3042" s="2" t="str">
        <f t="shared" si="808"/>
        <v/>
      </c>
      <c r="AH3042" s="2" t="str">
        <f t="shared" si="809"/>
        <v/>
      </c>
      <c r="AI3042" s="2" t="str">
        <f t="shared" si="810"/>
        <v/>
      </c>
      <c r="AK3042" s="2" t="str">
        <f t="shared" si="811"/>
        <v/>
      </c>
      <c r="AL3042" s="2" t="str">
        <f t="shared" si="812"/>
        <v/>
      </c>
      <c r="AM3042" s="2" t="str">
        <f t="shared" si="813"/>
        <v/>
      </c>
      <c r="AN3042" s="2" t="str">
        <f t="shared" si="814"/>
        <v/>
      </c>
      <c r="AO3042" s="2" t="str">
        <f t="shared" si="815"/>
        <v/>
      </c>
    </row>
    <row r="3043" spans="1:41" x14ac:dyDescent="0.3">
      <c r="A3043" s="111">
        <v>44699.667187500003</v>
      </c>
      <c r="B3043" s="78" t="s">
        <v>4063</v>
      </c>
      <c r="C3043" s="78" t="s">
        <v>2144</v>
      </c>
      <c r="D3043" s="78" t="s">
        <v>2207</v>
      </c>
      <c r="F3043" s="78" t="s">
        <v>808</v>
      </c>
      <c r="G3043" s="78" t="s">
        <v>94</v>
      </c>
      <c r="H3043" s="112" t="s">
        <v>368</v>
      </c>
      <c r="I3043" s="112">
        <v>3</v>
      </c>
      <c r="J3043" s="113">
        <v>44699.666041666664</v>
      </c>
      <c r="K3043" s="113">
        <v>44699.667187500003</v>
      </c>
      <c r="M3043" s="113">
        <v>44699.67324074074</v>
      </c>
      <c r="N3043" s="113">
        <v>44699.673252314817</v>
      </c>
      <c r="O3043" s="78" t="s">
        <v>1185</v>
      </c>
      <c r="P3043" s="78" t="str">
        <f t="shared" si="799"/>
        <v>CIC</v>
      </c>
      <c r="S3043" s="78" t="str">
        <f t="shared" si="800"/>
        <v/>
      </c>
      <c r="V3043" s="78" t="str">
        <f t="shared" si="801"/>
        <v/>
      </c>
      <c r="W3043" s="113">
        <v>44699.683240740742</v>
      </c>
      <c r="X3043" s="113">
        <f t="shared" si="802"/>
        <v>6.0532407369464636E-3</v>
      </c>
      <c r="Y3043" s="113" t="str">
        <f t="shared" si="803"/>
        <v/>
      </c>
      <c r="Z3043" s="113" t="str">
        <f t="shared" si="804"/>
        <v/>
      </c>
      <c r="AB3043" s="2" t="str">
        <f t="shared" si="805"/>
        <v/>
      </c>
      <c r="AC3043" s="2" t="str">
        <f t="shared" si="805"/>
        <v/>
      </c>
      <c r="AE3043" s="2" t="str">
        <f t="shared" si="806"/>
        <v/>
      </c>
      <c r="AF3043" s="2" t="str">
        <f t="shared" si="807"/>
        <v/>
      </c>
      <c r="AG3043" s="2" t="str">
        <f t="shared" si="808"/>
        <v/>
      </c>
      <c r="AH3043" s="2" t="str">
        <f t="shared" si="809"/>
        <v/>
      </c>
      <c r="AI3043" s="2" t="str">
        <f t="shared" si="810"/>
        <v/>
      </c>
      <c r="AK3043" s="2" t="str">
        <f t="shared" si="811"/>
        <v/>
      </c>
      <c r="AL3043" s="2" t="str">
        <f t="shared" si="812"/>
        <v/>
      </c>
      <c r="AM3043" s="2" t="str">
        <f t="shared" si="813"/>
        <v/>
      </c>
      <c r="AN3043" s="2" t="str">
        <f t="shared" si="814"/>
        <v/>
      </c>
      <c r="AO3043" s="2" t="str">
        <f t="shared" si="815"/>
        <v/>
      </c>
    </row>
    <row r="3044" spans="1:41" x14ac:dyDescent="0.3">
      <c r="A3044" s="111">
        <v>44699.712106481478</v>
      </c>
      <c r="B3044" s="78" t="s">
        <v>4064</v>
      </c>
      <c r="C3044" s="78" t="s">
        <v>951</v>
      </c>
      <c r="D3044" s="78" t="s">
        <v>2858</v>
      </c>
      <c r="E3044" s="78">
        <v>37</v>
      </c>
      <c r="F3044" s="78" t="s">
        <v>808</v>
      </c>
      <c r="G3044" s="78" t="s">
        <v>92</v>
      </c>
      <c r="H3044" s="112" t="s">
        <v>220</v>
      </c>
      <c r="I3044" s="112">
        <v>2</v>
      </c>
      <c r="J3044" s="113">
        <v>44699.712106481478</v>
      </c>
      <c r="K3044" s="113">
        <v>44699.712106481478</v>
      </c>
      <c r="M3044" s="113">
        <v>44699.721585648149</v>
      </c>
      <c r="N3044" s="113">
        <v>44699.721620370372</v>
      </c>
      <c r="O3044" s="78" t="s">
        <v>1187</v>
      </c>
      <c r="P3044" s="78" t="str">
        <f t="shared" si="799"/>
        <v>CIC</v>
      </c>
      <c r="S3044" s="78" t="str">
        <f t="shared" si="800"/>
        <v/>
      </c>
      <c r="V3044" s="78" t="str">
        <f t="shared" si="801"/>
        <v/>
      </c>
      <c r="W3044" s="113">
        <v>44699.721770833334</v>
      </c>
      <c r="X3044" s="113">
        <f t="shared" si="802"/>
        <v>9.4791666706441902E-3</v>
      </c>
      <c r="Y3044" s="113" t="str">
        <f t="shared" si="803"/>
        <v/>
      </c>
      <c r="Z3044" s="113" t="str">
        <f t="shared" si="804"/>
        <v/>
      </c>
      <c r="AB3044" s="2" t="str">
        <f t="shared" si="805"/>
        <v/>
      </c>
      <c r="AC3044" s="2" t="str">
        <f t="shared" si="805"/>
        <v/>
      </c>
      <c r="AE3044" s="2" t="str">
        <f t="shared" si="806"/>
        <v/>
      </c>
      <c r="AF3044" s="2" t="str">
        <f t="shared" si="807"/>
        <v/>
      </c>
      <c r="AG3044" s="2" t="str">
        <f t="shared" si="808"/>
        <v/>
      </c>
      <c r="AH3044" s="2" t="str">
        <f t="shared" si="809"/>
        <v/>
      </c>
      <c r="AI3044" s="2" t="str">
        <f t="shared" si="810"/>
        <v/>
      </c>
      <c r="AK3044" s="2" t="str">
        <f t="shared" si="811"/>
        <v/>
      </c>
      <c r="AL3044" s="2" t="str">
        <f t="shared" si="812"/>
        <v/>
      </c>
      <c r="AM3044" s="2" t="str">
        <f t="shared" si="813"/>
        <v/>
      </c>
      <c r="AN3044" s="2" t="str">
        <f t="shared" si="814"/>
        <v/>
      </c>
      <c r="AO3044" s="2" t="str">
        <f t="shared" si="815"/>
        <v/>
      </c>
    </row>
    <row r="3045" spans="1:41" x14ac:dyDescent="0.3">
      <c r="A3045" s="111">
        <v>44699.712106481478</v>
      </c>
      <c r="B3045" s="78" t="s">
        <v>4064</v>
      </c>
      <c r="C3045" s="78" t="s">
        <v>853</v>
      </c>
      <c r="D3045" s="78" t="s">
        <v>2858</v>
      </c>
      <c r="E3045" s="78">
        <v>37</v>
      </c>
      <c r="F3045" s="78" t="s">
        <v>808</v>
      </c>
      <c r="G3045" s="78" t="s">
        <v>92</v>
      </c>
      <c r="H3045" s="112" t="s">
        <v>220</v>
      </c>
      <c r="I3045" s="112">
        <v>2</v>
      </c>
      <c r="J3045" s="113">
        <v>44699.712106481478</v>
      </c>
      <c r="K3045" s="113">
        <v>44699.712106481478</v>
      </c>
      <c r="M3045" s="113">
        <v>44699.724317129629</v>
      </c>
      <c r="N3045" s="113">
        <v>44699.724340277775</v>
      </c>
      <c r="O3045" s="78" t="s">
        <v>1187</v>
      </c>
      <c r="P3045" s="78" t="str">
        <f t="shared" si="799"/>
        <v>CIC</v>
      </c>
      <c r="S3045" s="78" t="str">
        <f t="shared" si="800"/>
        <v/>
      </c>
      <c r="T3045" s="113">
        <v>44699.738645833335</v>
      </c>
      <c r="U3045" s="78" t="s">
        <v>1187</v>
      </c>
      <c r="V3045" s="78" t="str">
        <f t="shared" si="801"/>
        <v>CIC</v>
      </c>
      <c r="W3045" s="113">
        <v>44699.738981481481</v>
      </c>
      <c r="X3045" s="113">
        <f t="shared" si="802"/>
        <v>1.2210648150357883E-2</v>
      </c>
      <c r="Y3045" s="113">
        <f t="shared" si="803"/>
        <v>1.4328703706269152E-2</v>
      </c>
      <c r="Z3045" s="113" t="str">
        <f t="shared" si="804"/>
        <v/>
      </c>
      <c r="AB3045" s="2">
        <f t="shared" si="805"/>
        <v>1238</v>
      </c>
      <c r="AC3045" s="2" t="str">
        <f t="shared" si="805"/>
        <v/>
      </c>
      <c r="AE3045" s="2" t="str">
        <f t="shared" si="806"/>
        <v/>
      </c>
      <c r="AF3045" s="2" t="str">
        <f t="shared" si="807"/>
        <v/>
      </c>
      <c r="AG3045" s="2">
        <f t="shared" si="808"/>
        <v>1238</v>
      </c>
      <c r="AH3045" s="2" t="str">
        <f t="shared" si="809"/>
        <v/>
      </c>
      <c r="AI3045" s="2" t="str">
        <f t="shared" si="810"/>
        <v/>
      </c>
      <c r="AK3045" s="2" t="str">
        <f t="shared" si="811"/>
        <v/>
      </c>
      <c r="AL3045" s="2" t="str">
        <f t="shared" si="812"/>
        <v/>
      </c>
      <c r="AM3045" s="2" t="str">
        <f t="shared" si="813"/>
        <v/>
      </c>
      <c r="AN3045" s="2" t="str">
        <f t="shared" si="814"/>
        <v/>
      </c>
      <c r="AO3045" s="2" t="str">
        <f t="shared" si="815"/>
        <v/>
      </c>
    </row>
    <row r="3046" spans="1:41" x14ac:dyDescent="0.3">
      <c r="A3046" s="111">
        <v>44699.752210648148</v>
      </c>
      <c r="B3046" s="78" t="s">
        <v>4065</v>
      </c>
      <c r="C3046" s="78" t="s">
        <v>835</v>
      </c>
      <c r="D3046" s="78" t="s">
        <v>3069</v>
      </c>
      <c r="F3046" s="78" t="s">
        <v>809</v>
      </c>
      <c r="G3046" s="78" t="s">
        <v>86</v>
      </c>
      <c r="H3046" s="112" t="s">
        <v>210</v>
      </c>
      <c r="I3046" s="112">
        <v>3</v>
      </c>
      <c r="J3046" s="113">
        <v>44699.75136574074</v>
      </c>
      <c r="K3046" s="113">
        <v>44699.752210648148</v>
      </c>
      <c r="M3046" s="113">
        <v>44699.752662037034</v>
      </c>
      <c r="P3046" s="78" t="str">
        <f t="shared" si="799"/>
        <v/>
      </c>
      <c r="Q3046" s="113">
        <v>44699.758171296293</v>
      </c>
      <c r="R3046" s="78" t="s">
        <v>1200</v>
      </c>
      <c r="S3046" s="78" t="str">
        <f t="shared" si="800"/>
        <v>PLOEG</v>
      </c>
      <c r="T3046" s="113">
        <v>44699.766562500001</v>
      </c>
      <c r="U3046" s="78" t="s">
        <v>1216</v>
      </c>
      <c r="V3046" s="78" t="str">
        <f t="shared" si="801"/>
        <v>PLOEG</v>
      </c>
      <c r="W3046" s="113">
        <v>44699.780393518522</v>
      </c>
      <c r="X3046" s="113">
        <f t="shared" si="802"/>
        <v>4.5138888526707888E-4</v>
      </c>
      <c r="Y3046" s="113">
        <f t="shared" si="803"/>
        <v>1.3900462967285421E-2</v>
      </c>
      <c r="Z3046" s="113">
        <f t="shared" si="804"/>
        <v>1.3831018521159422E-2</v>
      </c>
      <c r="AB3046" s="2">
        <f t="shared" si="805"/>
        <v>1201</v>
      </c>
      <c r="AC3046" s="2">
        <f t="shared" si="805"/>
        <v>1195</v>
      </c>
      <c r="AE3046" s="2" t="str">
        <f t="shared" si="806"/>
        <v/>
      </c>
      <c r="AF3046" s="2" t="str">
        <f t="shared" si="807"/>
        <v/>
      </c>
      <c r="AG3046" s="2" t="str">
        <f t="shared" si="808"/>
        <v/>
      </c>
      <c r="AH3046" s="2">
        <f t="shared" si="809"/>
        <v>1201</v>
      </c>
      <c r="AI3046" s="2" t="str">
        <f t="shared" si="810"/>
        <v/>
      </c>
      <c r="AK3046" s="2" t="str">
        <f t="shared" si="811"/>
        <v/>
      </c>
      <c r="AL3046" s="2" t="str">
        <f t="shared" si="812"/>
        <v/>
      </c>
      <c r="AM3046" s="2" t="str">
        <f t="shared" si="813"/>
        <v/>
      </c>
      <c r="AN3046" s="2">
        <f t="shared" si="814"/>
        <v>1195</v>
      </c>
      <c r="AO3046" s="2" t="str">
        <f t="shared" si="815"/>
        <v/>
      </c>
    </row>
    <row r="3047" spans="1:41" x14ac:dyDescent="0.3">
      <c r="A3047" s="111">
        <v>44699.802534722221</v>
      </c>
      <c r="B3047" s="78" t="s">
        <v>4066</v>
      </c>
      <c r="C3047" s="78" t="s">
        <v>846</v>
      </c>
      <c r="D3047" s="78" t="s">
        <v>1439</v>
      </c>
      <c r="F3047" s="78" t="s">
        <v>808</v>
      </c>
      <c r="G3047" s="78" t="s">
        <v>104</v>
      </c>
      <c r="H3047" s="112" t="s">
        <v>198</v>
      </c>
      <c r="I3047" s="112">
        <v>3</v>
      </c>
      <c r="J3047" s="113">
        <v>44699.80127314815</v>
      </c>
      <c r="K3047" s="113">
        <v>44699.802534722221</v>
      </c>
      <c r="M3047" s="113">
        <v>44699.803657407407</v>
      </c>
      <c r="P3047" s="78" t="str">
        <f t="shared" si="799"/>
        <v/>
      </c>
      <c r="S3047" s="78" t="str">
        <f t="shared" si="800"/>
        <v/>
      </c>
      <c r="V3047" s="78" t="str">
        <f t="shared" si="801"/>
        <v/>
      </c>
      <c r="W3047" s="113">
        <v>44699.807210648149</v>
      </c>
      <c r="X3047" s="113">
        <f t="shared" si="802"/>
        <v>1.1226851856918074E-3</v>
      </c>
      <c r="Y3047" s="113" t="str">
        <f t="shared" si="803"/>
        <v/>
      </c>
      <c r="Z3047" s="113" t="str">
        <f t="shared" si="804"/>
        <v/>
      </c>
      <c r="AB3047" s="2" t="str">
        <f t="shared" si="805"/>
        <v/>
      </c>
      <c r="AC3047" s="2" t="str">
        <f t="shared" si="805"/>
        <v/>
      </c>
      <c r="AE3047" s="2" t="str">
        <f t="shared" si="806"/>
        <v/>
      </c>
      <c r="AF3047" s="2" t="str">
        <f t="shared" si="807"/>
        <v/>
      </c>
      <c r="AG3047" s="2" t="str">
        <f t="shared" si="808"/>
        <v/>
      </c>
      <c r="AH3047" s="2" t="str">
        <f t="shared" si="809"/>
        <v/>
      </c>
      <c r="AI3047" s="2" t="str">
        <f t="shared" si="810"/>
        <v/>
      </c>
      <c r="AK3047" s="2" t="str">
        <f t="shared" si="811"/>
        <v/>
      </c>
      <c r="AL3047" s="2" t="str">
        <f t="shared" si="812"/>
        <v/>
      </c>
      <c r="AM3047" s="2" t="str">
        <f t="shared" si="813"/>
        <v/>
      </c>
      <c r="AN3047" s="2" t="str">
        <f t="shared" si="814"/>
        <v/>
      </c>
      <c r="AO3047" s="2" t="str">
        <f t="shared" si="815"/>
        <v/>
      </c>
    </row>
    <row r="3048" spans="1:41" x14ac:dyDescent="0.3">
      <c r="A3048" s="111">
        <v>44699.812372685185</v>
      </c>
      <c r="B3048" s="78" t="s">
        <v>4067</v>
      </c>
      <c r="C3048" s="78" t="s">
        <v>846</v>
      </c>
      <c r="D3048" s="78" t="s">
        <v>1184</v>
      </c>
      <c r="E3048" s="78" t="s">
        <v>4068</v>
      </c>
      <c r="F3048" s="78" t="s">
        <v>808</v>
      </c>
      <c r="G3048" s="78" t="s">
        <v>104</v>
      </c>
      <c r="H3048" s="112" t="s">
        <v>198</v>
      </c>
      <c r="I3048" s="112">
        <v>3</v>
      </c>
      <c r="J3048" s="113">
        <v>44699.810949074075</v>
      </c>
      <c r="K3048" s="113">
        <v>44699.812372685185</v>
      </c>
      <c r="M3048" s="113">
        <v>44699.813148148147</v>
      </c>
      <c r="N3048" s="113">
        <v>44699.81318287037</v>
      </c>
      <c r="O3048" s="78" t="s">
        <v>1185</v>
      </c>
      <c r="P3048" s="78" t="str">
        <f t="shared" si="799"/>
        <v>CIC</v>
      </c>
      <c r="S3048" s="78" t="str">
        <f t="shared" si="800"/>
        <v/>
      </c>
      <c r="V3048" s="78" t="str">
        <f t="shared" si="801"/>
        <v/>
      </c>
      <c r="W3048" s="113">
        <v>44699.832858796297</v>
      </c>
      <c r="X3048" s="113">
        <f t="shared" si="802"/>
        <v>7.7546296233776957E-4</v>
      </c>
      <c r="Y3048" s="113" t="str">
        <f t="shared" si="803"/>
        <v/>
      </c>
      <c r="Z3048" s="113" t="str">
        <f t="shared" si="804"/>
        <v/>
      </c>
      <c r="AB3048" s="2" t="str">
        <f t="shared" si="805"/>
        <v/>
      </c>
      <c r="AC3048" s="2" t="str">
        <f t="shared" si="805"/>
        <v/>
      </c>
      <c r="AE3048" s="2" t="str">
        <f t="shared" si="806"/>
        <v/>
      </c>
      <c r="AF3048" s="2" t="str">
        <f t="shared" si="807"/>
        <v/>
      </c>
      <c r="AG3048" s="2" t="str">
        <f t="shared" si="808"/>
        <v/>
      </c>
      <c r="AH3048" s="2" t="str">
        <f t="shared" si="809"/>
        <v/>
      </c>
      <c r="AI3048" s="2" t="str">
        <f t="shared" si="810"/>
        <v/>
      </c>
      <c r="AK3048" s="2" t="str">
        <f t="shared" si="811"/>
        <v/>
      </c>
      <c r="AL3048" s="2" t="str">
        <f t="shared" si="812"/>
        <v/>
      </c>
      <c r="AM3048" s="2" t="str">
        <f t="shared" si="813"/>
        <v/>
      </c>
      <c r="AN3048" s="2" t="str">
        <f t="shared" si="814"/>
        <v/>
      </c>
      <c r="AO3048" s="2" t="str">
        <f t="shared" si="815"/>
        <v/>
      </c>
    </row>
    <row r="3049" spans="1:41" x14ac:dyDescent="0.3">
      <c r="A3049" s="111">
        <v>44699.842685185184</v>
      </c>
      <c r="B3049" s="78" t="s">
        <v>4069</v>
      </c>
      <c r="C3049" s="78" t="s">
        <v>835</v>
      </c>
      <c r="D3049" s="78" t="s">
        <v>2239</v>
      </c>
      <c r="E3049" s="78">
        <v>49</v>
      </c>
      <c r="F3049" s="78" t="s">
        <v>809</v>
      </c>
      <c r="G3049" s="78" t="s">
        <v>96</v>
      </c>
      <c r="H3049" s="112" t="s">
        <v>232</v>
      </c>
      <c r="I3049" s="112">
        <v>3</v>
      </c>
      <c r="J3049" s="113">
        <v>44699.841944444444</v>
      </c>
      <c r="K3049" s="113">
        <v>44699.842685185184</v>
      </c>
      <c r="M3049" s="113">
        <v>44699.842893518522</v>
      </c>
      <c r="N3049" s="113">
        <v>44699.843159722222</v>
      </c>
      <c r="O3049" s="78" t="s">
        <v>1187</v>
      </c>
      <c r="P3049" s="78" t="str">
        <f t="shared" si="799"/>
        <v>CIC</v>
      </c>
      <c r="Q3049" s="113">
        <v>44699.850011574075</v>
      </c>
      <c r="R3049" s="78" t="s">
        <v>1200</v>
      </c>
      <c r="S3049" s="78" t="str">
        <f t="shared" si="800"/>
        <v>PLOEG</v>
      </c>
      <c r="V3049" s="78" t="str">
        <f t="shared" si="801"/>
        <v/>
      </c>
      <c r="W3049" s="113">
        <v>44699.851643518516</v>
      </c>
      <c r="X3049" s="113">
        <f t="shared" si="802"/>
        <v>2.0833333837799728E-4</v>
      </c>
      <c r="Y3049" s="113" t="str">
        <f t="shared" si="803"/>
        <v/>
      </c>
      <c r="Z3049" s="113" t="str">
        <f t="shared" si="804"/>
        <v/>
      </c>
      <c r="AB3049" s="2" t="str">
        <f t="shared" si="805"/>
        <v/>
      </c>
      <c r="AC3049" s="2" t="str">
        <f t="shared" si="805"/>
        <v/>
      </c>
      <c r="AE3049" s="2" t="str">
        <f t="shared" si="806"/>
        <v/>
      </c>
      <c r="AF3049" s="2" t="str">
        <f t="shared" si="807"/>
        <v/>
      </c>
      <c r="AG3049" s="2" t="str">
        <f t="shared" si="808"/>
        <v/>
      </c>
      <c r="AH3049" s="2" t="str">
        <f t="shared" si="809"/>
        <v/>
      </c>
      <c r="AI3049" s="2" t="str">
        <f t="shared" si="810"/>
        <v/>
      </c>
      <c r="AK3049" s="2" t="str">
        <f t="shared" si="811"/>
        <v/>
      </c>
      <c r="AL3049" s="2" t="str">
        <f t="shared" si="812"/>
        <v/>
      </c>
      <c r="AM3049" s="2" t="str">
        <f t="shared" si="813"/>
        <v/>
      </c>
      <c r="AN3049" s="2" t="str">
        <f t="shared" si="814"/>
        <v/>
      </c>
      <c r="AO3049" s="2" t="str">
        <f t="shared" si="815"/>
        <v/>
      </c>
    </row>
    <row r="3050" spans="1:41" x14ac:dyDescent="0.3">
      <c r="A3050" s="111">
        <v>44699.842685185184</v>
      </c>
      <c r="B3050" s="78" t="s">
        <v>4069</v>
      </c>
      <c r="C3050" s="78" t="s">
        <v>846</v>
      </c>
      <c r="D3050" s="78" t="s">
        <v>2239</v>
      </c>
      <c r="E3050" s="78">
        <v>49</v>
      </c>
      <c r="F3050" s="78" t="s">
        <v>809</v>
      </c>
      <c r="G3050" s="78" t="s">
        <v>96</v>
      </c>
      <c r="H3050" s="112" t="s">
        <v>232</v>
      </c>
      <c r="I3050" s="112">
        <v>3</v>
      </c>
      <c r="J3050" s="113">
        <v>44699.841944444444</v>
      </c>
      <c r="K3050" s="113">
        <v>44699.842685185184</v>
      </c>
      <c r="M3050" s="113">
        <v>44699.844525462962</v>
      </c>
      <c r="N3050" s="113">
        <v>44699.844560185185</v>
      </c>
      <c r="O3050" s="78" t="s">
        <v>1185</v>
      </c>
      <c r="P3050" s="78" t="str">
        <f t="shared" si="799"/>
        <v>CIC</v>
      </c>
      <c r="S3050" s="78" t="str">
        <f t="shared" si="800"/>
        <v/>
      </c>
      <c r="T3050" s="113">
        <v>44699.849097222221</v>
      </c>
      <c r="U3050" s="78" t="s">
        <v>1220</v>
      </c>
      <c r="V3050" s="78" t="str">
        <f t="shared" si="801"/>
        <v>PLOEG</v>
      </c>
      <c r="W3050" s="113">
        <v>44699.853101851855</v>
      </c>
      <c r="X3050" s="113">
        <f t="shared" si="802"/>
        <v>1.8402777786832303E-3</v>
      </c>
      <c r="Y3050" s="113">
        <f t="shared" si="803"/>
        <v>4.5717592583969235E-3</v>
      </c>
      <c r="Z3050" s="113">
        <f t="shared" si="804"/>
        <v>4.0046296344371513E-3</v>
      </c>
      <c r="AB3050" s="2">
        <f t="shared" si="805"/>
        <v>395</v>
      </c>
      <c r="AC3050" s="2">
        <f t="shared" si="805"/>
        <v>346</v>
      </c>
      <c r="AE3050" s="2" t="str">
        <f t="shared" si="806"/>
        <v/>
      </c>
      <c r="AF3050" s="2" t="str">
        <f t="shared" si="807"/>
        <v/>
      </c>
      <c r="AG3050" s="2" t="str">
        <f t="shared" si="808"/>
        <v/>
      </c>
      <c r="AH3050" s="2">
        <f t="shared" si="809"/>
        <v>395</v>
      </c>
      <c r="AI3050" s="2" t="str">
        <f t="shared" si="810"/>
        <v/>
      </c>
      <c r="AK3050" s="2" t="str">
        <f t="shared" si="811"/>
        <v/>
      </c>
      <c r="AL3050" s="2" t="str">
        <f t="shared" si="812"/>
        <v/>
      </c>
      <c r="AM3050" s="2" t="str">
        <f t="shared" si="813"/>
        <v/>
      </c>
      <c r="AN3050" s="2">
        <f t="shared" si="814"/>
        <v>346</v>
      </c>
      <c r="AO3050" s="2" t="str">
        <f t="shared" si="815"/>
        <v/>
      </c>
    </row>
    <row r="3051" spans="1:41" x14ac:dyDescent="0.3">
      <c r="A3051" s="111">
        <v>44699.871122685188</v>
      </c>
      <c r="B3051" s="78" t="s">
        <v>4070</v>
      </c>
      <c r="C3051" s="78" t="s">
        <v>846</v>
      </c>
      <c r="D3051" s="78" t="s">
        <v>1443</v>
      </c>
      <c r="E3051" s="78">
        <v>1</v>
      </c>
      <c r="F3051" s="78" t="s">
        <v>807</v>
      </c>
      <c r="G3051" s="78" t="s">
        <v>128</v>
      </c>
      <c r="H3051" s="112" t="s">
        <v>270</v>
      </c>
      <c r="I3051" s="112">
        <v>3</v>
      </c>
      <c r="J3051" s="113">
        <v>44699.870358796295</v>
      </c>
      <c r="K3051" s="113">
        <v>44699.871122685188</v>
      </c>
      <c r="M3051" s="113">
        <v>44699.872164351851</v>
      </c>
      <c r="N3051" s="113">
        <v>44699.87222222222</v>
      </c>
      <c r="O3051" s="78" t="s">
        <v>1185</v>
      </c>
      <c r="P3051" s="78" t="str">
        <f t="shared" si="799"/>
        <v>CIC</v>
      </c>
      <c r="Q3051" s="113">
        <v>44699.874861111108</v>
      </c>
      <c r="R3051" s="78" t="s">
        <v>1203</v>
      </c>
      <c r="S3051" s="78" t="str">
        <f t="shared" si="800"/>
        <v>PLOEG</v>
      </c>
      <c r="T3051" s="113">
        <v>44699.884548611109</v>
      </c>
      <c r="U3051" s="78" t="s">
        <v>1220</v>
      </c>
      <c r="V3051" s="78" t="str">
        <f t="shared" si="801"/>
        <v>PLOEG</v>
      </c>
      <c r="W3051" s="113">
        <v>44699.890486111108</v>
      </c>
      <c r="X3051" s="113">
        <f t="shared" si="802"/>
        <v>1.0416666627861559E-3</v>
      </c>
      <c r="Y3051" s="113">
        <f t="shared" si="803"/>
        <v>1.2384259258396924E-2</v>
      </c>
      <c r="Z3051" s="113">
        <f t="shared" si="804"/>
        <v>5.9374999982537702E-3</v>
      </c>
      <c r="AB3051" s="2">
        <f t="shared" si="805"/>
        <v>1070</v>
      </c>
      <c r="AC3051" s="2">
        <f t="shared" si="805"/>
        <v>513</v>
      </c>
      <c r="AE3051" s="2" t="str">
        <f t="shared" si="806"/>
        <v/>
      </c>
      <c r="AF3051" s="2" t="str">
        <f t="shared" si="807"/>
        <v/>
      </c>
      <c r="AG3051" s="2" t="str">
        <f t="shared" si="808"/>
        <v/>
      </c>
      <c r="AH3051" s="2">
        <f t="shared" si="809"/>
        <v>1070</v>
      </c>
      <c r="AI3051" s="2" t="str">
        <f t="shared" si="810"/>
        <v/>
      </c>
      <c r="AK3051" s="2" t="str">
        <f t="shared" si="811"/>
        <v/>
      </c>
      <c r="AL3051" s="2" t="str">
        <f t="shared" si="812"/>
        <v/>
      </c>
      <c r="AM3051" s="2" t="str">
        <f t="shared" si="813"/>
        <v/>
      </c>
      <c r="AN3051" s="2">
        <f t="shared" si="814"/>
        <v>513</v>
      </c>
      <c r="AO3051" s="2" t="str">
        <f t="shared" si="815"/>
        <v/>
      </c>
    </row>
    <row r="3052" spans="1:41" x14ac:dyDescent="0.3">
      <c r="A3052" s="111">
        <v>44699.912303240744</v>
      </c>
      <c r="B3052" s="78" t="s">
        <v>4071</v>
      </c>
      <c r="C3052" s="78" t="s">
        <v>846</v>
      </c>
      <c r="D3052" s="78" t="s">
        <v>1354</v>
      </c>
      <c r="E3052" s="78">
        <v>12</v>
      </c>
      <c r="F3052" s="78" t="s">
        <v>807</v>
      </c>
      <c r="G3052" s="78" t="s">
        <v>94</v>
      </c>
      <c r="H3052" s="112" t="s">
        <v>246</v>
      </c>
      <c r="I3052" s="112">
        <v>2</v>
      </c>
      <c r="J3052" s="113">
        <v>44699.91202546296</v>
      </c>
      <c r="K3052" s="113">
        <v>44699.912303240744</v>
      </c>
      <c r="M3052" s="113">
        <v>44699.948194444441</v>
      </c>
      <c r="N3052" s="113">
        <v>44699.948425925926</v>
      </c>
      <c r="O3052" s="78" t="s">
        <v>1187</v>
      </c>
      <c r="P3052" s="78" t="str">
        <f t="shared" si="799"/>
        <v>CIC</v>
      </c>
      <c r="S3052" s="78" t="str">
        <f t="shared" si="800"/>
        <v/>
      </c>
      <c r="T3052" s="113">
        <v>44699.962893518517</v>
      </c>
      <c r="U3052" s="78" t="s">
        <v>1220</v>
      </c>
      <c r="V3052" s="78" t="str">
        <f t="shared" si="801"/>
        <v>PLOEG</v>
      </c>
      <c r="W3052" s="113">
        <v>44699.967905092592</v>
      </c>
      <c r="X3052" s="113">
        <f t="shared" si="802"/>
        <v>3.5891203697246965E-2</v>
      </c>
      <c r="Y3052" s="113">
        <f t="shared" si="803"/>
        <v>1.4699074075906537E-2</v>
      </c>
      <c r="Z3052" s="113">
        <f t="shared" si="804"/>
        <v>5.0115740741603076E-3</v>
      </c>
      <c r="AB3052" s="2">
        <f t="shared" si="805"/>
        <v>1270</v>
      </c>
      <c r="AC3052" s="2">
        <f t="shared" si="805"/>
        <v>433</v>
      </c>
      <c r="AE3052" s="2" t="str">
        <f t="shared" si="806"/>
        <v/>
      </c>
      <c r="AF3052" s="2" t="str">
        <f t="shared" si="807"/>
        <v/>
      </c>
      <c r="AG3052" s="2">
        <f t="shared" si="808"/>
        <v>1270</v>
      </c>
      <c r="AH3052" s="2" t="str">
        <f t="shared" si="809"/>
        <v/>
      </c>
      <c r="AI3052" s="2" t="str">
        <f t="shared" si="810"/>
        <v/>
      </c>
      <c r="AK3052" s="2" t="str">
        <f t="shared" si="811"/>
        <v/>
      </c>
      <c r="AL3052" s="2" t="str">
        <f t="shared" si="812"/>
        <v/>
      </c>
      <c r="AM3052" s="2">
        <f t="shared" si="813"/>
        <v>433</v>
      </c>
      <c r="AN3052" s="2" t="str">
        <f t="shared" si="814"/>
        <v/>
      </c>
      <c r="AO3052" s="2" t="str">
        <f t="shared" si="815"/>
        <v/>
      </c>
    </row>
    <row r="3053" spans="1:41" x14ac:dyDescent="0.3">
      <c r="A3053" s="111">
        <v>44699.912303240744</v>
      </c>
      <c r="B3053" s="78" t="s">
        <v>4071</v>
      </c>
      <c r="C3053" s="78" t="s">
        <v>835</v>
      </c>
      <c r="D3053" s="78" t="s">
        <v>1354</v>
      </c>
      <c r="E3053" s="78">
        <v>12</v>
      </c>
      <c r="F3053" s="78" t="s">
        <v>807</v>
      </c>
      <c r="G3053" s="78" t="s">
        <v>94</v>
      </c>
      <c r="H3053" s="112" t="s">
        <v>246</v>
      </c>
      <c r="I3053" s="112">
        <v>2</v>
      </c>
      <c r="J3053" s="113">
        <v>44699.91202546296</v>
      </c>
      <c r="K3053" s="113">
        <v>44699.912303240744</v>
      </c>
      <c r="L3053" s="113">
        <v>44699.91982638889</v>
      </c>
      <c r="M3053" s="113">
        <v>44699.948101851849</v>
      </c>
      <c r="P3053" s="78" t="str">
        <f t="shared" si="799"/>
        <v/>
      </c>
      <c r="S3053" s="78" t="str">
        <f t="shared" si="800"/>
        <v/>
      </c>
      <c r="V3053" s="78" t="str">
        <f t="shared" si="801"/>
        <v/>
      </c>
      <c r="W3053" s="113">
        <v>44699.948379629626</v>
      </c>
      <c r="X3053" s="113">
        <f t="shared" si="802"/>
        <v>7.5231481459923089E-3</v>
      </c>
      <c r="Y3053" s="113" t="str">
        <f t="shared" si="803"/>
        <v/>
      </c>
      <c r="Z3053" s="113" t="str">
        <f t="shared" si="804"/>
        <v/>
      </c>
      <c r="AB3053" s="2" t="str">
        <f t="shared" si="805"/>
        <v/>
      </c>
      <c r="AC3053" s="2" t="str">
        <f t="shared" si="805"/>
        <v/>
      </c>
      <c r="AE3053" s="2" t="str">
        <f t="shared" si="806"/>
        <v/>
      </c>
      <c r="AF3053" s="2" t="str">
        <f t="shared" si="807"/>
        <v/>
      </c>
      <c r="AG3053" s="2" t="str">
        <f t="shared" si="808"/>
        <v/>
      </c>
      <c r="AH3053" s="2" t="str">
        <f t="shared" si="809"/>
        <v/>
      </c>
      <c r="AI3053" s="2" t="str">
        <f t="shared" si="810"/>
        <v/>
      </c>
      <c r="AK3053" s="2" t="str">
        <f t="shared" si="811"/>
        <v/>
      </c>
      <c r="AL3053" s="2" t="str">
        <f t="shared" si="812"/>
        <v/>
      </c>
      <c r="AM3053" s="2" t="str">
        <f t="shared" si="813"/>
        <v/>
      </c>
      <c r="AN3053" s="2" t="str">
        <f t="shared" si="814"/>
        <v/>
      </c>
      <c r="AO3053" s="2" t="str">
        <f t="shared" si="815"/>
        <v/>
      </c>
    </row>
    <row r="3054" spans="1:41" x14ac:dyDescent="0.3">
      <c r="A3054" s="111">
        <v>44699.919016203705</v>
      </c>
      <c r="B3054" s="78" t="s">
        <v>4072</v>
      </c>
      <c r="C3054" s="78" t="s">
        <v>846</v>
      </c>
      <c r="D3054" s="78" t="s">
        <v>1843</v>
      </c>
      <c r="E3054" s="78">
        <v>16</v>
      </c>
      <c r="F3054" s="78" t="s">
        <v>809</v>
      </c>
      <c r="G3054" s="78" t="s">
        <v>132</v>
      </c>
      <c r="H3054" s="112" t="s">
        <v>263</v>
      </c>
      <c r="I3054" s="112">
        <v>4</v>
      </c>
      <c r="J3054" s="113">
        <v>44699.917719907404</v>
      </c>
      <c r="K3054" s="113">
        <v>44699.919016203705</v>
      </c>
      <c r="M3054" s="113">
        <v>44699.919456018521</v>
      </c>
      <c r="P3054" s="78" t="str">
        <f t="shared" si="799"/>
        <v/>
      </c>
      <c r="Q3054" s="113">
        <v>44699.920868055553</v>
      </c>
      <c r="R3054" s="78" t="s">
        <v>1203</v>
      </c>
      <c r="S3054" s="78" t="str">
        <f t="shared" si="800"/>
        <v>PLOEG</v>
      </c>
      <c r="T3054" s="113">
        <v>44699.925671296296</v>
      </c>
      <c r="U3054" s="78" t="s">
        <v>1220</v>
      </c>
      <c r="V3054" s="78" t="str">
        <f t="shared" si="801"/>
        <v>PLOEG</v>
      </c>
      <c r="W3054" s="113">
        <v>44699.947337962964</v>
      </c>
      <c r="X3054" s="113">
        <f t="shared" si="802"/>
        <v>4.398148157633841E-4</v>
      </c>
      <c r="Y3054" s="113">
        <f t="shared" si="803"/>
        <v>6.2152777754818089E-3</v>
      </c>
      <c r="Z3054" s="113">
        <f t="shared" si="804"/>
        <v>2.1666666667442769E-2</v>
      </c>
      <c r="AB3054" s="2">
        <f t="shared" si="805"/>
        <v>537</v>
      </c>
      <c r="AC3054" s="2">
        <f t="shared" si="805"/>
        <v>1872</v>
      </c>
      <c r="AE3054" s="2" t="str">
        <f t="shared" si="806"/>
        <v/>
      </c>
      <c r="AF3054" s="2" t="str">
        <f t="shared" si="807"/>
        <v/>
      </c>
      <c r="AG3054" s="2" t="str">
        <f t="shared" si="808"/>
        <v/>
      </c>
      <c r="AH3054" s="2" t="str">
        <f t="shared" si="809"/>
        <v/>
      </c>
      <c r="AI3054" s="2">
        <f t="shared" si="810"/>
        <v>537</v>
      </c>
      <c r="AK3054" s="2" t="str">
        <f t="shared" si="811"/>
        <v/>
      </c>
      <c r="AL3054" s="2" t="str">
        <f t="shared" si="812"/>
        <v/>
      </c>
      <c r="AM3054" s="2" t="str">
        <f t="shared" si="813"/>
        <v/>
      </c>
      <c r="AN3054" s="2" t="str">
        <f t="shared" si="814"/>
        <v/>
      </c>
      <c r="AO3054" s="2">
        <f t="shared" si="815"/>
        <v>1872</v>
      </c>
    </row>
    <row r="3055" spans="1:41" x14ac:dyDescent="0.3">
      <c r="A3055" s="111">
        <v>44699.919016203705</v>
      </c>
      <c r="B3055" s="78" t="s">
        <v>4072</v>
      </c>
      <c r="C3055" s="78" t="s">
        <v>835</v>
      </c>
      <c r="D3055" s="78" t="s">
        <v>1843</v>
      </c>
      <c r="E3055" s="78">
        <v>16</v>
      </c>
      <c r="F3055" s="78" t="s">
        <v>809</v>
      </c>
      <c r="G3055" s="78" t="s">
        <v>132</v>
      </c>
      <c r="H3055" s="112" t="s">
        <v>263</v>
      </c>
      <c r="I3055" s="112">
        <v>4</v>
      </c>
      <c r="J3055" s="113">
        <v>44699.917719907404</v>
      </c>
      <c r="K3055" s="113">
        <v>44699.919016203705</v>
      </c>
      <c r="M3055" s="113">
        <v>44699.91982638889</v>
      </c>
      <c r="P3055" s="78" t="str">
        <f t="shared" si="799"/>
        <v/>
      </c>
      <c r="S3055" s="78" t="str">
        <f t="shared" si="800"/>
        <v/>
      </c>
      <c r="T3055" s="113">
        <v>44699.924733796295</v>
      </c>
      <c r="U3055" s="78" t="s">
        <v>1200</v>
      </c>
      <c r="V3055" s="78" t="str">
        <f t="shared" si="801"/>
        <v>PLOEG</v>
      </c>
      <c r="W3055" s="113">
        <v>44699.94809027778</v>
      </c>
      <c r="X3055" s="113">
        <f t="shared" si="802"/>
        <v>8.1018518540076911E-4</v>
      </c>
      <c r="Y3055" s="113">
        <f t="shared" si="803"/>
        <v>4.907407404971309E-3</v>
      </c>
      <c r="Z3055" s="113">
        <f t="shared" si="804"/>
        <v>2.3356481484370306E-2</v>
      </c>
      <c r="AB3055" s="2">
        <f t="shared" si="805"/>
        <v>424</v>
      </c>
      <c r="AC3055" s="2">
        <f t="shared" si="805"/>
        <v>2018</v>
      </c>
      <c r="AE3055" s="2" t="str">
        <f t="shared" si="806"/>
        <v/>
      </c>
      <c r="AF3055" s="2" t="str">
        <f t="shared" si="807"/>
        <v/>
      </c>
      <c r="AG3055" s="2" t="str">
        <f t="shared" si="808"/>
        <v/>
      </c>
      <c r="AH3055" s="2" t="str">
        <f t="shared" si="809"/>
        <v/>
      </c>
      <c r="AI3055" s="2">
        <f t="shared" si="810"/>
        <v>424</v>
      </c>
      <c r="AK3055" s="2" t="str">
        <f t="shared" si="811"/>
        <v/>
      </c>
      <c r="AL3055" s="2" t="str">
        <f t="shared" si="812"/>
        <v/>
      </c>
      <c r="AM3055" s="2" t="str">
        <f t="shared" si="813"/>
        <v/>
      </c>
      <c r="AN3055" s="2" t="str">
        <f t="shared" si="814"/>
        <v/>
      </c>
      <c r="AO3055" s="2">
        <f t="shared" si="815"/>
        <v>2018</v>
      </c>
    </row>
    <row r="3056" spans="1:41" x14ac:dyDescent="0.3">
      <c r="A3056" s="111">
        <v>44699.919016203705</v>
      </c>
      <c r="B3056" s="78" t="s">
        <v>4072</v>
      </c>
      <c r="C3056" s="78" t="s">
        <v>853</v>
      </c>
      <c r="D3056" s="78" t="s">
        <v>1843</v>
      </c>
      <c r="E3056" s="78">
        <v>16</v>
      </c>
      <c r="F3056" s="78" t="s">
        <v>809</v>
      </c>
      <c r="G3056" s="78" t="s">
        <v>132</v>
      </c>
      <c r="H3056" s="112" t="s">
        <v>263</v>
      </c>
      <c r="I3056" s="112">
        <v>4</v>
      </c>
      <c r="J3056" s="113">
        <v>44699.917719907404</v>
      </c>
      <c r="K3056" s="113">
        <v>44699.919016203705</v>
      </c>
      <c r="M3056" s="113">
        <v>44699.9221412037</v>
      </c>
      <c r="P3056" s="78" t="str">
        <f t="shared" si="799"/>
        <v/>
      </c>
      <c r="Q3056" s="113">
        <v>44699.9221875</v>
      </c>
      <c r="R3056" s="78" t="s">
        <v>1185</v>
      </c>
      <c r="S3056" s="78" t="str">
        <f t="shared" si="800"/>
        <v>CIC</v>
      </c>
      <c r="V3056" s="78" t="str">
        <f t="shared" si="801"/>
        <v/>
      </c>
      <c r="W3056" s="113">
        <v>44699.957569444443</v>
      </c>
      <c r="X3056" s="113">
        <f t="shared" si="802"/>
        <v>3.1249999956344254E-3</v>
      </c>
      <c r="Y3056" s="113" t="str">
        <f t="shared" si="803"/>
        <v/>
      </c>
      <c r="Z3056" s="113" t="str">
        <f t="shared" si="804"/>
        <v/>
      </c>
      <c r="AB3056" s="2" t="str">
        <f t="shared" si="805"/>
        <v/>
      </c>
      <c r="AC3056" s="2" t="str">
        <f t="shared" si="805"/>
        <v/>
      </c>
      <c r="AE3056" s="2" t="str">
        <f t="shared" si="806"/>
        <v/>
      </c>
      <c r="AF3056" s="2" t="str">
        <f t="shared" si="807"/>
        <v/>
      </c>
      <c r="AG3056" s="2" t="str">
        <f t="shared" si="808"/>
        <v/>
      </c>
      <c r="AH3056" s="2" t="str">
        <f t="shared" si="809"/>
        <v/>
      </c>
      <c r="AI3056" s="2" t="str">
        <f t="shared" si="810"/>
        <v/>
      </c>
      <c r="AK3056" s="2" t="str">
        <f t="shared" si="811"/>
        <v/>
      </c>
      <c r="AL3056" s="2" t="str">
        <f t="shared" si="812"/>
        <v/>
      </c>
      <c r="AM3056" s="2" t="str">
        <f t="shared" si="813"/>
        <v/>
      </c>
      <c r="AN3056" s="2" t="str">
        <f t="shared" si="814"/>
        <v/>
      </c>
      <c r="AO3056" s="2" t="str">
        <f t="shared" si="815"/>
        <v/>
      </c>
    </row>
    <row r="3057" spans="1:41" x14ac:dyDescent="0.3">
      <c r="A3057" s="111">
        <v>44700.012442129628</v>
      </c>
      <c r="B3057" s="78" t="s">
        <v>4073</v>
      </c>
      <c r="C3057" s="78" t="s">
        <v>846</v>
      </c>
      <c r="D3057" s="78" t="s">
        <v>1266</v>
      </c>
      <c r="E3057" s="78" t="s">
        <v>3265</v>
      </c>
      <c r="F3057" s="78" t="s">
        <v>807</v>
      </c>
      <c r="G3057" s="78" t="s">
        <v>94</v>
      </c>
      <c r="H3057" s="112" t="s">
        <v>222</v>
      </c>
      <c r="I3057" s="112">
        <v>2</v>
      </c>
      <c r="J3057" s="113">
        <v>44700.010023148148</v>
      </c>
      <c r="K3057" s="113">
        <v>44700.012442129628</v>
      </c>
      <c r="M3057" s="113">
        <v>44700.013425925928</v>
      </c>
      <c r="N3057" s="113">
        <v>44700.014803240738</v>
      </c>
      <c r="O3057" s="78" t="s">
        <v>1185</v>
      </c>
      <c r="P3057" s="78" t="str">
        <f t="shared" si="799"/>
        <v>CIC</v>
      </c>
      <c r="Q3057" s="113">
        <v>44700.021469907406</v>
      </c>
      <c r="R3057" s="78" t="s">
        <v>1203</v>
      </c>
      <c r="S3057" s="78" t="str">
        <f t="shared" si="800"/>
        <v>PLOEG</v>
      </c>
      <c r="T3057" s="113">
        <v>44700.024039351854</v>
      </c>
      <c r="U3057" s="78" t="s">
        <v>1220</v>
      </c>
      <c r="V3057" s="78" t="str">
        <f t="shared" si="801"/>
        <v>PLOEG</v>
      </c>
      <c r="W3057" s="113">
        <v>44700.030289351853</v>
      </c>
      <c r="X3057" s="113">
        <f t="shared" si="802"/>
        <v>9.8379630071576685E-4</v>
      </c>
      <c r="Y3057" s="113">
        <f t="shared" si="803"/>
        <v>1.0613425925839692E-2</v>
      </c>
      <c r="Z3057" s="113">
        <f t="shared" si="804"/>
        <v>6.2499999985448085E-3</v>
      </c>
      <c r="AB3057" s="2">
        <f t="shared" si="805"/>
        <v>917</v>
      </c>
      <c r="AC3057" s="2">
        <f t="shared" si="805"/>
        <v>540</v>
      </c>
      <c r="AE3057" s="2" t="str">
        <f t="shared" si="806"/>
        <v/>
      </c>
      <c r="AF3057" s="2" t="str">
        <f t="shared" si="807"/>
        <v/>
      </c>
      <c r="AG3057" s="2">
        <f t="shared" si="808"/>
        <v>917</v>
      </c>
      <c r="AH3057" s="2" t="str">
        <f t="shared" si="809"/>
        <v/>
      </c>
      <c r="AI3057" s="2" t="str">
        <f t="shared" si="810"/>
        <v/>
      </c>
      <c r="AK3057" s="2" t="str">
        <f t="shared" si="811"/>
        <v/>
      </c>
      <c r="AL3057" s="2" t="str">
        <f t="shared" si="812"/>
        <v/>
      </c>
      <c r="AM3057" s="2">
        <f t="shared" si="813"/>
        <v>540</v>
      </c>
      <c r="AN3057" s="2" t="str">
        <f t="shared" si="814"/>
        <v/>
      </c>
      <c r="AO3057" s="2" t="str">
        <f t="shared" si="815"/>
        <v/>
      </c>
    </row>
    <row r="3058" spans="1:41" x14ac:dyDescent="0.3">
      <c r="A3058" s="111">
        <v>44700.048252314817</v>
      </c>
      <c r="B3058" s="78" t="s">
        <v>4074</v>
      </c>
      <c r="C3058" s="78" t="s">
        <v>846</v>
      </c>
      <c r="D3058" s="78" t="s">
        <v>1207</v>
      </c>
      <c r="E3058" s="78">
        <v>50</v>
      </c>
      <c r="F3058" s="78" t="s">
        <v>807</v>
      </c>
      <c r="G3058" s="78" t="s">
        <v>128</v>
      </c>
      <c r="H3058" s="112" t="s">
        <v>270</v>
      </c>
      <c r="I3058" s="112">
        <v>3</v>
      </c>
      <c r="J3058" s="113">
        <v>44700.047094907408</v>
      </c>
      <c r="K3058" s="113">
        <v>44700.048252314817</v>
      </c>
      <c r="M3058" s="113">
        <v>44700.053796296299</v>
      </c>
      <c r="N3058" s="113">
        <v>44700.053842592592</v>
      </c>
      <c r="O3058" s="78" t="s">
        <v>1185</v>
      </c>
      <c r="P3058" s="78" t="str">
        <f t="shared" si="799"/>
        <v>CIC</v>
      </c>
      <c r="Q3058" s="113">
        <v>44700.054942129631</v>
      </c>
      <c r="R3058" s="78" t="s">
        <v>1203</v>
      </c>
      <c r="S3058" s="78" t="str">
        <f t="shared" si="800"/>
        <v>PLOEG</v>
      </c>
      <c r="T3058" s="113">
        <v>44700.060208333336</v>
      </c>
      <c r="U3058" s="78" t="s">
        <v>1203</v>
      </c>
      <c r="V3058" s="78" t="str">
        <f t="shared" si="801"/>
        <v>PLOEG</v>
      </c>
      <c r="W3058" s="113">
        <v>44700.10769675926</v>
      </c>
      <c r="X3058" s="113">
        <f t="shared" si="802"/>
        <v>5.543981482333038E-3</v>
      </c>
      <c r="Y3058" s="113">
        <f t="shared" si="803"/>
        <v>6.4120370370801538E-3</v>
      </c>
      <c r="Z3058" s="113">
        <f t="shared" si="804"/>
        <v>4.7488425923802424E-2</v>
      </c>
      <c r="AB3058" s="2">
        <f t="shared" si="805"/>
        <v>554</v>
      </c>
      <c r="AC3058" s="2">
        <f t="shared" si="805"/>
        <v>4103</v>
      </c>
      <c r="AE3058" s="2" t="str">
        <f t="shared" si="806"/>
        <v/>
      </c>
      <c r="AF3058" s="2" t="str">
        <f t="shared" si="807"/>
        <v/>
      </c>
      <c r="AG3058" s="2" t="str">
        <f t="shared" si="808"/>
        <v/>
      </c>
      <c r="AH3058" s="2">
        <f t="shared" si="809"/>
        <v>554</v>
      </c>
      <c r="AI3058" s="2" t="str">
        <f t="shared" si="810"/>
        <v/>
      </c>
      <c r="AK3058" s="2" t="str">
        <f t="shared" si="811"/>
        <v/>
      </c>
      <c r="AL3058" s="2" t="str">
        <f t="shared" si="812"/>
        <v/>
      </c>
      <c r="AM3058" s="2" t="str">
        <f t="shared" si="813"/>
        <v/>
      </c>
      <c r="AN3058" s="2">
        <f t="shared" si="814"/>
        <v>4103</v>
      </c>
      <c r="AO3058" s="2" t="str">
        <f t="shared" si="815"/>
        <v/>
      </c>
    </row>
    <row r="3059" spans="1:41" x14ac:dyDescent="0.3">
      <c r="A3059" s="111">
        <v>44700.079155092593</v>
      </c>
      <c r="B3059" s="78" t="s">
        <v>1055</v>
      </c>
      <c r="C3059" s="78" t="s">
        <v>835</v>
      </c>
      <c r="D3059" s="78" t="s">
        <v>1388</v>
      </c>
      <c r="F3059" s="78" t="s">
        <v>809</v>
      </c>
      <c r="G3059" s="78" t="s">
        <v>94</v>
      </c>
      <c r="H3059" s="112" t="s">
        <v>320</v>
      </c>
      <c r="I3059" s="112">
        <v>3</v>
      </c>
      <c r="J3059" s="113">
        <v>44700.076921296299</v>
      </c>
      <c r="K3059" s="113">
        <v>44700.079155092593</v>
      </c>
      <c r="M3059" s="113">
        <v>44700.100185185183</v>
      </c>
      <c r="P3059" s="78" t="str">
        <f t="shared" si="799"/>
        <v/>
      </c>
      <c r="S3059" s="78" t="str">
        <f t="shared" si="800"/>
        <v/>
      </c>
      <c r="T3059" s="113">
        <v>44700.100219907406</v>
      </c>
      <c r="U3059" s="78" t="s">
        <v>1185</v>
      </c>
      <c r="V3059" s="78" t="str">
        <f t="shared" si="801"/>
        <v>CIC</v>
      </c>
      <c r="W3059" s="113">
        <v>44700.101493055554</v>
      </c>
      <c r="X3059" s="113">
        <f t="shared" si="802"/>
        <v>2.103009259008104E-2</v>
      </c>
      <c r="Y3059" s="113" t="str">
        <f t="shared" si="803"/>
        <v/>
      </c>
      <c r="Z3059" s="113">
        <f t="shared" si="804"/>
        <v>1.2731481474475004E-3</v>
      </c>
      <c r="AB3059" s="2" t="str">
        <f t="shared" si="805"/>
        <v/>
      </c>
      <c r="AC3059" s="2">
        <f t="shared" si="805"/>
        <v>110</v>
      </c>
      <c r="AE3059" s="2" t="str">
        <f t="shared" si="806"/>
        <v/>
      </c>
      <c r="AF3059" s="2" t="str">
        <f t="shared" si="807"/>
        <v/>
      </c>
      <c r="AG3059" s="2" t="str">
        <f t="shared" si="808"/>
        <v/>
      </c>
      <c r="AH3059" s="2" t="str">
        <f t="shared" si="809"/>
        <v/>
      </c>
      <c r="AI3059" s="2" t="str">
        <f t="shared" si="810"/>
        <v/>
      </c>
      <c r="AK3059" s="2" t="str">
        <f t="shared" si="811"/>
        <v/>
      </c>
      <c r="AL3059" s="2" t="str">
        <f t="shared" si="812"/>
        <v/>
      </c>
      <c r="AM3059" s="2" t="str">
        <f t="shared" si="813"/>
        <v/>
      </c>
      <c r="AN3059" s="2">
        <f t="shared" si="814"/>
        <v>110</v>
      </c>
      <c r="AO3059" s="2" t="str">
        <f t="shared" si="815"/>
        <v/>
      </c>
    </row>
    <row r="3060" spans="1:41" x14ac:dyDescent="0.3">
      <c r="A3060" s="111">
        <v>44700.241840277777</v>
      </c>
      <c r="B3060" s="78" t="s">
        <v>4075</v>
      </c>
      <c r="C3060" s="78" t="s">
        <v>846</v>
      </c>
      <c r="D3060" s="78" t="s">
        <v>1199</v>
      </c>
      <c r="E3060" s="78">
        <v>395</v>
      </c>
      <c r="F3060" s="78" t="s">
        <v>809</v>
      </c>
      <c r="G3060" s="78" t="s">
        <v>130</v>
      </c>
      <c r="H3060" s="112" t="s">
        <v>348</v>
      </c>
      <c r="I3060" s="112">
        <v>4</v>
      </c>
      <c r="J3060" s="113">
        <v>44700.241574074076</v>
      </c>
      <c r="K3060" s="113">
        <v>44700.241840277777</v>
      </c>
      <c r="M3060" s="113">
        <v>44700.242118055554</v>
      </c>
      <c r="P3060" s="78" t="str">
        <f t="shared" si="799"/>
        <v/>
      </c>
      <c r="Q3060" s="113">
        <v>44700.242581018516</v>
      </c>
      <c r="R3060" s="78" t="s">
        <v>1203</v>
      </c>
      <c r="S3060" s="78" t="str">
        <f t="shared" si="800"/>
        <v>PLOEG</v>
      </c>
      <c r="T3060" s="113">
        <v>44700.246678240743</v>
      </c>
      <c r="U3060" s="78" t="s">
        <v>1203</v>
      </c>
      <c r="V3060" s="78" t="str">
        <f t="shared" si="801"/>
        <v>PLOEG</v>
      </c>
      <c r="W3060" s="113">
        <v>44700.251840277779</v>
      </c>
      <c r="X3060" s="113">
        <f t="shared" si="802"/>
        <v>2.7777777722803876E-4</v>
      </c>
      <c r="Y3060" s="113">
        <f t="shared" si="803"/>
        <v>4.5601851888932288E-3</v>
      </c>
      <c r="Z3060" s="113">
        <f t="shared" si="804"/>
        <v>5.1620370359160006E-3</v>
      </c>
      <c r="AB3060" s="2">
        <f t="shared" si="805"/>
        <v>394</v>
      </c>
      <c r="AC3060" s="2">
        <f t="shared" si="805"/>
        <v>446</v>
      </c>
      <c r="AE3060" s="2" t="str">
        <f t="shared" si="806"/>
        <v/>
      </c>
      <c r="AF3060" s="2" t="str">
        <f t="shared" si="807"/>
        <v/>
      </c>
      <c r="AG3060" s="2" t="str">
        <f t="shared" si="808"/>
        <v/>
      </c>
      <c r="AH3060" s="2" t="str">
        <f t="shared" si="809"/>
        <v/>
      </c>
      <c r="AI3060" s="2">
        <f t="shared" si="810"/>
        <v>394</v>
      </c>
      <c r="AK3060" s="2" t="str">
        <f t="shared" si="811"/>
        <v/>
      </c>
      <c r="AL3060" s="2" t="str">
        <f t="shared" si="812"/>
        <v/>
      </c>
      <c r="AM3060" s="2" t="str">
        <f t="shared" si="813"/>
        <v/>
      </c>
      <c r="AN3060" s="2" t="str">
        <f t="shared" si="814"/>
        <v/>
      </c>
      <c r="AO3060" s="2">
        <f t="shared" si="815"/>
        <v>446</v>
      </c>
    </row>
    <row r="3061" spans="1:41" x14ac:dyDescent="0.3">
      <c r="A3061" s="111">
        <v>44700.287314814814</v>
      </c>
      <c r="B3061" s="78" t="s">
        <v>4076</v>
      </c>
      <c r="C3061" s="78" t="s">
        <v>4077</v>
      </c>
      <c r="D3061" s="78" t="s">
        <v>1226</v>
      </c>
      <c r="E3061" s="78">
        <v>9</v>
      </c>
      <c r="F3061" s="78" t="s">
        <v>807</v>
      </c>
      <c r="G3061" s="78" t="s">
        <v>106</v>
      </c>
      <c r="H3061" s="112" t="s">
        <v>306</v>
      </c>
      <c r="I3061" s="112">
        <v>2</v>
      </c>
      <c r="J3061" s="113">
        <v>44700.28628472222</v>
      </c>
      <c r="K3061" s="113">
        <v>44700.287314814814</v>
      </c>
      <c r="M3061" s="113">
        <v>44700.28738425926</v>
      </c>
      <c r="P3061" s="78" t="str">
        <f t="shared" si="799"/>
        <v/>
      </c>
      <c r="Q3061" s="113">
        <v>44700.287430555552</v>
      </c>
      <c r="R3061" s="78" t="s">
        <v>1185</v>
      </c>
      <c r="S3061" s="78" t="str">
        <f t="shared" si="800"/>
        <v>CIC</v>
      </c>
      <c r="V3061" s="78" t="str">
        <f t="shared" si="801"/>
        <v/>
      </c>
      <c r="W3061" s="113">
        <v>44700.588125000002</v>
      </c>
      <c r="X3061" s="113">
        <f t="shared" si="802"/>
        <v>6.9444446125999093E-5</v>
      </c>
      <c r="Y3061" s="113" t="str">
        <f t="shared" si="803"/>
        <v/>
      </c>
      <c r="Z3061" s="113" t="str">
        <f t="shared" si="804"/>
        <v/>
      </c>
      <c r="AB3061" s="2" t="str">
        <f t="shared" si="805"/>
        <v/>
      </c>
      <c r="AC3061" s="2" t="str">
        <f t="shared" si="805"/>
        <v/>
      </c>
      <c r="AE3061" s="2" t="str">
        <f t="shared" si="806"/>
        <v/>
      </c>
      <c r="AF3061" s="2" t="str">
        <f t="shared" si="807"/>
        <v/>
      </c>
      <c r="AG3061" s="2" t="str">
        <f t="shared" si="808"/>
        <v/>
      </c>
      <c r="AH3061" s="2" t="str">
        <f t="shared" si="809"/>
        <v/>
      </c>
      <c r="AI3061" s="2" t="str">
        <f t="shared" si="810"/>
        <v/>
      </c>
      <c r="AK3061" s="2" t="str">
        <f t="shared" si="811"/>
        <v/>
      </c>
      <c r="AL3061" s="2" t="str">
        <f t="shared" si="812"/>
        <v/>
      </c>
      <c r="AM3061" s="2" t="str">
        <f t="shared" si="813"/>
        <v/>
      </c>
      <c r="AN3061" s="2" t="str">
        <f t="shared" si="814"/>
        <v/>
      </c>
      <c r="AO3061" s="2" t="str">
        <f t="shared" si="815"/>
        <v/>
      </c>
    </row>
    <row r="3062" spans="1:41" x14ac:dyDescent="0.3">
      <c r="A3062" s="111">
        <v>44700.287314814814</v>
      </c>
      <c r="B3062" s="78" t="s">
        <v>4076</v>
      </c>
      <c r="C3062" s="78" t="s">
        <v>1574</v>
      </c>
      <c r="D3062" s="78" t="s">
        <v>1226</v>
      </c>
      <c r="E3062" s="78">
        <v>9</v>
      </c>
      <c r="F3062" s="78" t="s">
        <v>807</v>
      </c>
      <c r="G3062" s="78" t="s">
        <v>106</v>
      </c>
      <c r="H3062" s="112" t="s">
        <v>306</v>
      </c>
      <c r="I3062" s="112">
        <v>2</v>
      </c>
      <c r="J3062" s="113">
        <v>44700.28628472222</v>
      </c>
      <c r="K3062" s="113">
        <v>44700.287314814814</v>
      </c>
      <c r="M3062" s="113">
        <v>44700.28738425926</v>
      </c>
      <c r="P3062" s="78" t="str">
        <f t="shared" si="799"/>
        <v/>
      </c>
      <c r="Q3062" s="113">
        <v>44700.287430555552</v>
      </c>
      <c r="R3062" s="78" t="s">
        <v>1185</v>
      </c>
      <c r="S3062" s="78" t="str">
        <f t="shared" si="800"/>
        <v>CIC</v>
      </c>
      <c r="V3062" s="78" t="str">
        <f t="shared" si="801"/>
        <v/>
      </c>
      <c r="W3062" s="113">
        <v>44700.588125000002</v>
      </c>
      <c r="X3062" s="113">
        <f t="shared" si="802"/>
        <v>6.9444446125999093E-5</v>
      </c>
      <c r="Y3062" s="113" t="str">
        <f t="shared" si="803"/>
        <v/>
      </c>
      <c r="Z3062" s="113" t="str">
        <f t="shared" si="804"/>
        <v/>
      </c>
      <c r="AB3062" s="2" t="str">
        <f t="shared" si="805"/>
        <v/>
      </c>
      <c r="AC3062" s="2" t="str">
        <f t="shared" si="805"/>
        <v/>
      </c>
      <c r="AE3062" s="2" t="str">
        <f t="shared" si="806"/>
        <v/>
      </c>
      <c r="AF3062" s="2" t="str">
        <f t="shared" si="807"/>
        <v/>
      </c>
      <c r="AG3062" s="2" t="str">
        <f t="shared" si="808"/>
        <v/>
      </c>
      <c r="AH3062" s="2" t="str">
        <f t="shared" si="809"/>
        <v/>
      </c>
      <c r="AI3062" s="2" t="str">
        <f t="shared" si="810"/>
        <v/>
      </c>
      <c r="AK3062" s="2" t="str">
        <f t="shared" si="811"/>
        <v/>
      </c>
      <c r="AL3062" s="2" t="str">
        <f t="shared" si="812"/>
        <v/>
      </c>
      <c r="AM3062" s="2" t="str">
        <f t="shared" si="813"/>
        <v/>
      </c>
      <c r="AN3062" s="2" t="str">
        <f t="shared" si="814"/>
        <v/>
      </c>
      <c r="AO3062" s="2" t="str">
        <f t="shared" si="815"/>
        <v/>
      </c>
    </row>
    <row r="3063" spans="1:41" x14ac:dyDescent="0.3">
      <c r="A3063" s="111">
        <v>44700.287314814814</v>
      </c>
      <c r="B3063" s="78" t="s">
        <v>4076</v>
      </c>
      <c r="C3063" s="78" t="s">
        <v>4078</v>
      </c>
      <c r="D3063" s="78" t="s">
        <v>1226</v>
      </c>
      <c r="E3063" s="78">
        <v>9</v>
      </c>
      <c r="F3063" s="78" t="s">
        <v>807</v>
      </c>
      <c r="G3063" s="78" t="s">
        <v>106</v>
      </c>
      <c r="H3063" s="112" t="s">
        <v>306</v>
      </c>
      <c r="I3063" s="112">
        <v>2</v>
      </c>
      <c r="J3063" s="113">
        <v>44700.28628472222</v>
      </c>
      <c r="K3063" s="113">
        <v>44700.287314814814</v>
      </c>
      <c r="M3063" s="113">
        <v>44700.287395833337</v>
      </c>
      <c r="P3063" s="78" t="str">
        <f t="shared" si="799"/>
        <v/>
      </c>
      <c r="Q3063" s="113">
        <v>44700.287430555552</v>
      </c>
      <c r="R3063" s="78" t="s">
        <v>1185</v>
      </c>
      <c r="S3063" s="78" t="str">
        <f t="shared" si="800"/>
        <v>CIC</v>
      </c>
      <c r="V3063" s="78" t="str">
        <f t="shared" si="801"/>
        <v/>
      </c>
      <c r="W3063" s="113">
        <v>44700.588125000002</v>
      </c>
      <c r="X3063" s="113">
        <f t="shared" si="802"/>
        <v>8.101852290565148E-5</v>
      </c>
      <c r="Y3063" s="113" t="str">
        <f t="shared" si="803"/>
        <v/>
      </c>
      <c r="Z3063" s="113" t="str">
        <f t="shared" si="804"/>
        <v/>
      </c>
      <c r="AB3063" s="2" t="str">
        <f t="shared" si="805"/>
        <v/>
      </c>
      <c r="AC3063" s="2" t="str">
        <f t="shared" si="805"/>
        <v/>
      </c>
      <c r="AE3063" s="2" t="str">
        <f t="shared" si="806"/>
        <v/>
      </c>
      <c r="AF3063" s="2" t="str">
        <f t="shared" si="807"/>
        <v/>
      </c>
      <c r="AG3063" s="2" t="str">
        <f t="shared" si="808"/>
        <v/>
      </c>
      <c r="AH3063" s="2" t="str">
        <f t="shared" si="809"/>
        <v/>
      </c>
      <c r="AI3063" s="2" t="str">
        <f t="shared" si="810"/>
        <v/>
      </c>
      <c r="AK3063" s="2" t="str">
        <f t="shared" si="811"/>
        <v/>
      </c>
      <c r="AL3063" s="2" t="str">
        <f t="shared" si="812"/>
        <v/>
      </c>
      <c r="AM3063" s="2" t="str">
        <f t="shared" si="813"/>
        <v/>
      </c>
      <c r="AN3063" s="2" t="str">
        <f t="shared" si="814"/>
        <v/>
      </c>
      <c r="AO3063" s="2" t="str">
        <f t="shared" si="815"/>
        <v/>
      </c>
    </row>
    <row r="3064" spans="1:41" x14ac:dyDescent="0.3">
      <c r="A3064" s="111">
        <v>44700.287314814814</v>
      </c>
      <c r="B3064" s="78" t="s">
        <v>4076</v>
      </c>
      <c r="C3064" s="78" t="s">
        <v>4079</v>
      </c>
      <c r="D3064" s="78" t="s">
        <v>1226</v>
      </c>
      <c r="E3064" s="78">
        <v>9</v>
      </c>
      <c r="F3064" s="78" t="s">
        <v>807</v>
      </c>
      <c r="G3064" s="78" t="s">
        <v>106</v>
      </c>
      <c r="H3064" s="112" t="s">
        <v>306</v>
      </c>
      <c r="I3064" s="112">
        <v>2</v>
      </c>
      <c r="J3064" s="113">
        <v>44700.28628472222</v>
      </c>
      <c r="K3064" s="113">
        <v>44700.287314814814</v>
      </c>
      <c r="M3064" s="113">
        <v>44700.287395833337</v>
      </c>
      <c r="P3064" s="78" t="str">
        <f t="shared" si="799"/>
        <v/>
      </c>
      <c r="Q3064" s="113">
        <v>44700.287430555552</v>
      </c>
      <c r="R3064" s="78" t="s">
        <v>1185</v>
      </c>
      <c r="S3064" s="78" t="str">
        <f t="shared" si="800"/>
        <v>CIC</v>
      </c>
      <c r="V3064" s="78" t="str">
        <f t="shared" si="801"/>
        <v/>
      </c>
      <c r="W3064" s="113">
        <v>44700.588125000002</v>
      </c>
      <c r="X3064" s="113">
        <f t="shared" si="802"/>
        <v>8.101852290565148E-5</v>
      </c>
      <c r="Y3064" s="113" t="str">
        <f t="shared" si="803"/>
        <v/>
      </c>
      <c r="Z3064" s="113" t="str">
        <f t="shared" si="804"/>
        <v/>
      </c>
      <c r="AB3064" s="2" t="str">
        <f t="shared" si="805"/>
        <v/>
      </c>
      <c r="AC3064" s="2" t="str">
        <f t="shared" si="805"/>
        <v/>
      </c>
      <c r="AE3064" s="2" t="str">
        <f t="shared" si="806"/>
        <v/>
      </c>
      <c r="AF3064" s="2" t="str">
        <f t="shared" si="807"/>
        <v/>
      </c>
      <c r="AG3064" s="2" t="str">
        <f t="shared" si="808"/>
        <v/>
      </c>
      <c r="AH3064" s="2" t="str">
        <f t="shared" si="809"/>
        <v/>
      </c>
      <c r="AI3064" s="2" t="str">
        <f t="shared" si="810"/>
        <v/>
      </c>
      <c r="AK3064" s="2" t="str">
        <f t="shared" si="811"/>
        <v/>
      </c>
      <c r="AL3064" s="2" t="str">
        <f t="shared" si="812"/>
        <v/>
      </c>
      <c r="AM3064" s="2" t="str">
        <f t="shared" si="813"/>
        <v/>
      </c>
      <c r="AN3064" s="2" t="str">
        <f t="shared" si="814"/>
        <v/>
      </c>
      <c r="AO3064" s="2" t="str">
        <f t="shared" si="815"/>
        <v/>
      </c>
    </row>
    <row r="3065" spans="1:41" x14ac:dyDescent="0.3">
      <c r="A3065" s="111">
        <v>44700.287314814814</v>
      </c>
      <c r="B3065" s="78" t="s">
        <v>4076</v>
      </c>
      <c r="C3065" s="78" t="s">
        <v>904</v>
      </c>
      <c r="D3065" s="78" t="s">
        <v>1226</v>
      </c>
      <c r="E3065" s="78">
        <v>9</v>
      </c>
      <c r="F3065" s="78" t="s">
        <v>807</v>
      </c>
      <c r="G3065" s="78" t="s">
        <v>106</v>
      </c>
      <c r="H3065" s="112" t="s">
        <v>306</v>
      </c>
      <c r="I3065" s="112">
        <v>2</v>
      </c>
      <c r="J3065" s="113">
        <v>44700.28628472222</v>
      </c>
      <c r="K3065" s="113">
        <v>44700.287314814814</v>
      </c>
      <c r="M3065" s="113">
        <v>44700.287395833337</v>
      </c>
      <c r="P3065" s="78" t="str">
        <f t="shared" si="799"/>
        <v/>
      </c>
      <c r="Q3065" s="113">
        <v>44700.287430555552</v>
      </c>
      <c r="R3065" s="78" t="s">
        <v>1185</v>
      </c>
      <c r="S3065" s="78" t="str">
        <f t="shared" si="800"/>
        <v>CIC</v>
      </c>
      <c r="V3065" s="78" t="str">
        <f t="shared" si="801"/>
        <v/>
      </c>
      <c r="W3065" s="113">
        <v>44700.588125000002</v>
      </c>
      <c r="X3065" s="113">
        <f t="shared" si="802"/>
        <v>8.101852290565148E-5</v>
      </c>
      <c r="Y3065" s="113" t="str">
        <f t="shared" si="803"/>
        <v/>
      </c>
      <c r="Z3065" s="113" t="str">
        <f t="shared" si="804"/>
        <v/>
      </c>
      <c r="AB3065" s="2" t="str">
        <f t="shared" si="805"/>
        <v/>
      </c>
      <c r="AC3065" s="2" t="str">
        <f t="shared" si="805"/>
        <v/>
      </c>
      <c r="AE3065" s="2" t="str">
        <f t="shared" si="806"/>
        <v/>
      </c>
      <c r="AF3065" s="2" t="str">
        <f t="shared" si="807"/>
        <v/>
      </c>
      <c r="AG3065" s="2" t="str">
        <f t="shared" si="808"/>
        <v/>
      </c>
      <c r="AH3065" s="2" t="str">
        <f t="shared" si="809"/>
        <v/>
      </c>
      <c r="AI3065" s="2" t="str">
        <f t="shared" si="810"/>
        <v/>
      </c>
      <c r="AK3065" s="2" t="str">
        <f t="shared" si="811"/>
        <v/>
      </c>
      <c r="AL3065" s="2" t="str">
        <f t="shared" si="812"/>
        <v/>
      </c>
      <c r="AM3065" s="2" t="str">
        <f t="shared" si="813"/>
        <v/>
      </c>
      <c r="AN3065" s="2" t="str">
        <f t="shared" si="814"/>
        <v/>
      </c>
      <c r="AO3065" s="2" t="str">
        <f t="shared" si="815"/>
        <v/>
      </c>
    </row>
    <row r="3066" spans="1:41" x14ac:dyDescent="0.3">
      <c r="A3066" s="111">
        <v>44700.287314814814</v>
      </c>
      <c r="B3066" s="78" t="s">
        <v>4076</v>
      </c>
      <c r="C3066" s="78" t="s">
        <v>4061</v>
      </c>
      <c r="D3066" s="78" t="s">
        <v>1226</v>
      </c>
      <c r="E3066" s="78">
        <v>9</v>
      </c>
      <c r="F3066" s="78" t="s">
        <v>807</v>
      </c>
      <c r="G3066" s="78" t="s">
        <v>106</v>
      </c>
      <c r="H3066" s="112" t="s">
        <v>306</v>
      </c>
      <c r="I3066" s="112">
        <v>2</v>
      </c>
      <c r="J3066" s="113">
        <v>44700.28628472222</v>
      </c>
      <c r="K3066" s="113">
        <v>44700.287314814814</v>
      </c>
      <c r="M3066" s="113">
        <v>44700.287395833337</v>
      </c>
      <c r="P3066" s="78" t="str">
        <f t="shared" si="799"/>
        <v/>
      </c>
      <c r="Q3066" s="113">
        <v>44700.287430555552</v>
      </c>
      <c r="R3066" s="78" t="s">
        <v>1185</v>
      </c>
      <c r="S3066" s="78" t="str">
        <f t="shared" si="800"/>
        <v>CIC</v>
      </c>
      <c r="V3066" s="78" t="str">
        <f t="shared" si="801"/>
        <v/>
      </c>
      <c r="W3066" s="113">
        <v>44700.588136574072</v>
      </c>
      <c r="X3066" s="113">
        <f t="shared" si="802"/>
        <v>8.101852290565148E-5</v>
      </c>
      <c r="Y3066" s="113" t="str">
        <f t="shared" si="803"/>
        <v/>
      </c>
      <c r="Z3066" s="113" t="str">
        <f t="shared" si="804"/>
        <v/>
      </c>
      <c r="AB3066" s="2" t="str">
        <f t="shared" si="805"/>
        <v/>
      </c>
      <c r="AC3066" s="2" t="str">
        <f t="shared" si="805"/>
        <v/>
      </c>
      <c r="AE3066" s="2" t="str">
        <f t="shared" si="806"/>
        <v/>
      </c>
      <c r="AF3066" s="2" t="str">
        <f t="shared" si="807"/>
        <v/>
      </c>
      <c r="AG3066" s="2" t="str">
        <f t="shared" si="808"/>
        <v/>
      </c>
      <c r="AH3066" s="2" t="str">
        <f t="shared" si="809"/>
        <v/>
      </c>
      <c r="AI3066" s="2" t="str">
        <f t="shared" si="810"/>
        <v/>
      </c>
      <c r="AK3066" s="2" t="str">
        <f t="shared" si="811"/>
        <v/>
      </c>
      <c r="AL3066" s="2" t="str">
        <f t="shared" si="812"/>
        <v/>
      </c>
      <c r="AM3066" s="2" t="str">
        <f t="shared" si="813"/>
        <v/>
      </c>
      <c r="AN3066" s="2" t="str">
        <f t="shared" si="814"/>
        <v/>
      </c>
      <c r="AO3066" s="2" t="str">
        <f t="shared" si="815"/>
        <v/>
      </c>
    </row>
    <row r="3067" spans="1:41" x14ac:dyDescent="0.3">
      <c r="A3067" s="111">
        <v>44700.287314814814</v>
      </c>
      <c r="B3067" s="78" t="s">
        <v>4076</v>
      </c>
      <c r="C3067" s="78" t="s">
        <v>4080</v>
      </c>
      <c r="D3067" s="78" t="s">
        <v>1226</v>
      </c>
      <c r="E3067" s="78">
        <v>9</v>
      </c>
      <c r="F3067" s="78" t="s">
        <v>807</v>
      </c>
      <c r="G3067" s="78" t="s">
        <v>106</v>
      </c>
      <c r="H3067" s="112" t="s">
        <v>306</v>
      </c>
      <c r="I3067" s="112">
        <v>2</v>
      </c>
      <c r="J3067" s="113">
        <v>44700.28628472222</v>
      </c>
      <c r="K3067" s="113">
        <v>44700.287314814814</v>
      </c>
      <c r="M3067" s="113">
        <v>44700.287395833337</v>
      </c>
      <c r="P3067" s="78" t="str">
        <f t="shared" si="799"/>
        <v/>
      </c>
      <c r="Q3067" s="113">
        <v>44700.287430555552</v>
      </c>
      <c r="R3067" s="78" t="s">
        <v>1185</v>
      </c>
      <c r="S3067" s="78" t="str">
        <f t="shared" si="800"/>
        <v>CIC</v>
      </c>
      <c r="V3067" s="78" t="str">
        <f t="shared" si="801"/>
        <v/>
      </c>
      <c r="W3067" s="113">
        <v>44700.588125000002</v>
      </c>
      <c r="X3067" s="113">
        <f t="shared" si="802"/>
        <v>8.101852290565148E-5</v>
      </c>
      <c r="Y3067" s="113" t="str">
        <f t="shared" si="803"/>
        <v/>
      </c>
      <c r="Z3067" s="113" t="str">
        <f t="shared" si="804"/>
        <v/>
      </c>
      <c r="AB3067" s="2" t="str">
        <f t="shared" si="805"/>
        <v/>
      </c>
      <c r="AC3067" s="2" t="str">
        <f t="shared" si="805"/>
        <v/>
      </c>
      <c r="AE3067" s="2" t="str">
        <f t="shared" si="806"/>
        <v/>
      </c>
      <c r="AF3067" s="2" t="str">
        <f t="shared" si="807"/>
        <v/>
      </c>
      <c r="AG3067" s="2" t="str">
        <f t="shared" si="808"/>
        <v/>
      </c>
      <c r="AH3067" s="2" t="str">
        <f t="shared" si="809"/>
        <v/>
      </c>
      <c r="AI3067" s="2" t="str">
        <f t="shared" si="810"/>
        <v/>
      </c>
      <c r="AK3067" s="2" t="str">
        <f t="shared" si="811"/>
        <v/>
      </c>
      <c r="AL3067" s="2" t="str">
        <f t="shared" si="812"/>
        <v/>
      </c>
      <c r="AM3067" s="2" t="str">
        <f t="shared" si="813"/>
        <v/>
      </c>
      <c r="AN3067" s="2" t="str">
        <f t="shared" si="814"/>
        <v/>
      </c>
      <c r="AO3067" s="2" t="str">
        <f t="shared" si="815"/>
        <v/>
      </c>
    </row>
    <row r="3068" spans="1:41" x14ac:dyDescent="0.3">
      <c r="A3068" s="111">
        <v>44700.287314814814</v>
      </c>
      <c r="B3068" s="78" t="s">
        <v>4076</v>
      </c>
      <c r="C3068" s="78" t="s">
        <v>4081</v>
      </c>
      <c r="D3068" s="78" t="s">
        <v>1226</v>
      </c>
      <c r="E3068" s="78">
        <v>9</v>
      </c>
      <c r="F3068" s="78" t="s">
        <v>807</v>
      </c>
      <c r="G3068" s="78" t="s">
        <v>106</v>
      </c>
      <c r="H3068" s="112" t="s">
        <v>306</v>
      </c>
      <c r="I3068" s="112">
        <v>2</v>
      </c>
      <c r="J3068" s="113">
        <v>44700.28628472222</v>
      </c>
      <c r="K3068" s="113">
        <v>44700.287314814814</v>
      </c>
      <c r="M3068" s="113">
        <v>44700.287407407406</v>
      </c>
      <c r="P3068" s="78" t="str">
        <f t="shared" si="799"/>
        <v/>
      </c>
      <c r="Q3068" s="113">
        <v>44700.287430555552</v>
      </c>
      <c r="R3068" s="78" t="s">
        <v>1185</v>
      </c>
      <c r="S3068" s="78" t="str">
        <f t="shared" si="800"/>
        <v>CIC</v>
      </c>
      <c r="V3068" s="78" t="str">
        <f t="shared" si="801"/>
        <v/>
      </c>
      <c r="W3068" s="113">
        <v>44700.588136574072</v>
      </c>
      <c r="X3068" s="113">
        <f t="shared" si="802"/>
        <v>9.2592592409346253E-5</v>
      </c>
      <c r="Y3068" s="113" t="str">
        <f t="shared" si="803"/>
        <v/>
      </c>
      <c r="Z3068" s="113" t="str">
        <f t="shared" si="804"/>
        <v/>
      </c>
      <c r="AB3068" s="2" t="str">
        <f t="shared" si="805"/>
        <v/>
      </c>
      <c r="AC3068" s="2" t="str">
        <f t="shared" si="805"/>
        <v/>
      </c>
      <c r="AE3068" s="2" t="str">
        <f t="shared" si="806"/>
        <v/>
      </c>
      <c r="AF3068" s="2" t="str">
        <f t="shared" si="807"/>
        <v/>
      </c>
      <c r="AG3068" s="2" t="str">
        <f t="shared" si="808"/>
        <v/>
      </c>
      <c r="AH3068" s="2" t="str">
        <f t="shared" si="809"/>
        <v/>
      </c>
      <c r="AI3068" s="2" t="str">
        <f t="shared" si="810"/>
        <v/>
      </c>
      <c r="AK3068" s="2" t="str">
        <f t="shared" si="811"/>
        <v/>
      </c>
      <c r="AL3068" s="2" t="str">
        <f t="shared" si="812"/>
        <v/>
      </c>
      <c r="AM3068" s="2" t="str">
        <f t="shared" si="813"/>
        <v/>
      </c>
      <c r="AN3068" s="2" t="str">
        <f t="shared" si="814"/>
        <v/>
      </c>
      <c r="AO3068" s="2" t="str">
        <f t="shared" si="815"/>
        <v/>
      </c>
    </row>
    <row r="3069" spans="1:41" x14ac:dyDescent="0.3">
      <c r="A3069" s="111">
        <v>44700.323379629626</v>
      </c>
      <c r="B3069" s="78" t="s">
        <v>4082</v>
      </c>
      <c r="C3069" s="78" t="s">
        <v>850</v>
      </c>
      <c r="D3069" s="78" t="s">
        <v>4083</v>
      </c>
      <c r="F3069" s="78" t="s">
        <v>808</v>
      </c>
      <c r="G3069" s="78" t="s">
        <v>96</v>
      </c>
      <c r="H3069" s="112" t="s">
        <v>232</v>
      </c>
      <c r="I3069" s="112">
        <v>3</v>
      </c>
      <c r="J3069" s="113">
        <v>44700.322199074071</v>
      </c>
      <c r="K3069" s="113">
        <v>44700.323379629626</v>
      </c>
      <c r="M3069" s="113">
        <v>44700.324293981481</v>
      </c>
      <c r="N3069" s="113">
        <v>44700.324317129627</v>
      </c>
      <c r="O3069" s="78" t="s">
        <v>1187</v>
      </c>
      <c r="P3069" s="78" t="str">
        <f t="shared" si="799"/>
        <v>CIC</v>
      </c>
      <c r="S3069" s="78" t="str">
        <f t="shared" si="800"/>
        <v/>
      </c>
      <c r="V3069" s="78" t="str">
        <f t="shared" si="801"/>
        <v/>
      </c>
      <c r="W3069" s="113">
        <v>44700.332604166666</v>
      </c>
      <c r="X3069" s="113">
        <f t="shared" si="802"/>
        <v>9.1435185458976775E-4</v>
      </c>
      <c r="Y3069" s="113" t="str">
        <f t="shared" si="803"/>
        <v/>
      </c>
      <c r="Z3069" s="113" t="str">
        <f t="shared" si="804"/>
        <v/>
      </c>
      <c r="AB3069" s="2" t="str">
        <f t="shared" si="805"/>
        <v/>
      </c>
      <c r="AC3069" s="2" t="str">
        <f t="shared" si="805"/>
        <v/>
      </c>
      <c r="AE3069" s="2" t="str">
        <f t="shared" si="806"/>
        <v/>
      </c>
      <c r="AF3069" s="2" t="str">
        <f t="shared" si="807"/>
        <v/>
      </c>
      <c r="AG3069" s="2" t="str">
        <f t="shared" si="808"/>
        <v/>
      </c>
      <c r="AH3069" s="2" t="str">
        <f t="shared" si="809"/>
        <v/>
      </c>
      <c r="AI3069" s="2" t="str">
        <f t="shared" si="810"/>
        <v/>
      </c>
      <c r="AK3069" s="2" t="str">
        <f t="shared" si="811"/>
        <v/>
      </c>
      <c r="AL3069" s="2" t="str">
        <f t="shared" si="812"/>
        <v/>
      </c>
      <c r="AM3069" s="2" t="str">
        <f t="shared" si="813"/>
        <v/>
      </c>
      <c r="AN3069" s="2" t="str">
        <f t="shared" si="814"/>
        <v/>
      </c>
      <c r="AO3069" s="2" t="str">
        <f t="shared" si="815"/>
        <v/>
      </c>
    </row>
    <row r="3070" spans="1:41" x14ac:dyDescent="0.3">
      <c r="A3070" s="111">
        <v>44700.332465277781</v>
      </c>
      <c r="B3070" s="78" t="s">
        <v>4084</v>
      </c>
      <c r="C3070" s="78" t="s">
        <v>850</v>
      </c>
      <c r="D3070" s="78" t="s">
        <v>4085</v>
      </c>
      <c r="F3070" s="78" t="s">
        <v>809</v>
      </c>
      <c r="G3070" s="78" t="s">
        <v>104</v>
      </c>
      <c r="H3070" s="112" t="s">
        <v>198</v>
      </c>
      <c r="I3070" s="112">
        <v>3</v>
      </c>
      <c r="J3070" s="113">
        <v>44700.332465277781</v>
      </c>
      <c r="K3070" s="113">
        <v>44700.332465277781</v>
      </c>
      <c r="M3070" s="113">
        <v>44700.33284722222</v>
      </c>
      <c r="N3070" s="113">
        <v>44700.332870370374</v>
      </c>
      <c r="O3070" s="78" t="s">
        <v>1187</v>
      </c>
      <c r="P3070" s="78" t="str">
        <f t="shared" si="799"/>
        <v>CIC</v>
      </c>
      <c r="S3070" s="78" t="str">
        <f t="shared" si="800"/>
        <v/>
      </c>
      <c r="V3070" s="78" t="str">
        <f t="shared" si="801"/>
        <v/>
      </c>
      <c r="W3070" s="113">
        <v>44700.357499999998</v>
      </c>
      <c r="X3070" s="113">
        <f t="shared" si="802"/>
        <v>3.8194443914107978E-4</v>
      </c>
      <c r="Y3070" s="113" t="str">
        <f t="shared" si="803"/>
        <v/>
      </c>
      <c r="Z3070" s="113" t="str">
        <f t="shared" si="804"/>
        <v/>
      </c>
      <c r="AB3070" s="2" t="str">
        <f t="shared" si="805"/>
        <v/>
      </c>
      <c r="AC3070" s="2" t="str">
        <f t="shared" si="805"/>
        <v/>
      </c>
      <c r="AE3070" s="2" t="str">
        <f t="shared" si="806"/>
        <v/>
      </c>
      <c r="AF3070" s="2" t="str">
        <f t="shared" si="807"/>
        <v/>
      </c>
      <c r="AG3070" s="2" t="str">
        <f t="shared" si="808"/>
        <v/>
      </c>
      <c r="AH3070" s="2" t="str">
        <f t="shared" si="809"/>
        <v/>
      </c>
      <c r="AI3070" s="2" t="str">
        <f t="shared" si="810"/>
        <v/>
      </c>
      <c r="AK3070" s="2" t="str">
        <f t="shared" si="811"/>
        <v/>
      </c>
      <c r="AL3070" s="2" t="str">
        <f t="shared" si="812"/>
        <v/>
      </c>
      <c r="AM3070" s="2" t="str">
        <f t="shared" si="813"/>
        <v/>
      </c>
      <c r="AN3070" s="2" t="str">
        <f t="shared" si="814"/>
        <v/>
      </c>
      <c r="AO3070" s="2" t="str">
        <f t="shared" si="815"/>
        <v/>
      </c>
    </row>
    <row r="3071" spans="1:41" x14ac:dyDescent="0.3">
      <c r="A3071" s="111">
        <v>44700.348634259259</v>
      </c>
      <c r="B3071" s="78" t="s">
        <v>4086</v>
      </c>
      <c r="C3071" s="78" t="s">
        <v>886</v>
      </c>
      <c r="D3071" s="78" t="s">
        <v>1226</v>
      </c>
      <c r="E3071" s="78">
        <v>9</v>
      </c>
      <c r="F3071" s="78" t="s">
        <v>807</v>
      </c>
      <c r="G3071" s="78" t="s">
        <v>106</v>
      </c>
      <c r="H3071" s="112" t="s">
        <v>306</v>
      </c>
      <c r="I3071" s="112">
        <v>2</v>
      </c>
      <c r="J3071" s="113">
        <v>44700.348425925928</v>
      </c>
      <c r="K3071" s="113">
        <v>44700.348634259259</v>
      </c>
      <c r="M3071" s="113">
        <v>44700.348668981482</v>
      </c>
      <c r="N3071" s="113">
        <v>44700.348680555559</v>
      </c>
      <c r="O3071" s="78" t="s">
        <v>1185</v>
      </c>
      <c r="P3071" s="78" t="str">
        <f t="shared" si="799"/>
        <v>CIC</v>
      </c>
      <c r="Q3071" s="113">
        <v>44700.348703703705</v>
      </c>
      <c r="R3071" s="78" t="s">
        <v>1185</v>
      </c>
      <c r="S3071" s="78" t="str">
        <f t="shared" si="800"/>
        <v>CIC</v>
      </c>
      <c r="V3071" s="78" t="str">
        <f t="shared" si="801"/>
        <v/>
      </c>
      <c r="W3071" s="113">
        <v>44700.403368055559</v>
      </c>
      <c r="X3071" s="113" t="str">
        <f t="shared" si="802"/>
        <v/>
      </c>
      <c r="Y3071" s="113" t="str">
        <f t="shared" si="803"/>
        <v/>
      </c>
      <c r="Z3071" s="113" t="str">
        <f t="shared" si="804"/>
        <v/>
      </c>
      <c r="AB3071" s="2" t="str">
        <f t="shared" si="805"/>
        <v/>
      </c>
      <c r="AC3071" s="2" t="str">
        <f t="shared" si="805"/>
        <v/>
      </c>
      <c r="AE3071" s="2" t="str">
        <f t="shared" si="806"/>
        <v/>
      </c>
      <c r="AF3071" s="2" t="str">
        <f t="shared" si="807"/>
        <v/>
      </c>
      <c r="AG3071" s="2" t="str">
        <f t="shared" si="808"/>
        <v/>
      </c>
      <c r="AH3071" s="2" t="str">
        <f t="shared" si="809"/>
        <v/>
      </c>
      <c r="AI3071" s="2" t="str">
        <f t="shared" si="810"/>
        <v/>
      </c>
      <c r="AK3071" s="2" t="str">
        <f t="shared" si="811"/>
        <v/>
      </c>
      <c r="AL3071" s="2" t="str">
        <f t="shared" si="812"/>
        <v/>
      </c>
      <c r="AM3071" s="2" t="str">
        <f t="shared" si="813"/>
        <v/>
      </c>
      <c r="AN3071" s="2" t="str">
        <f t="shared" si="814"/>
        <v/>
      </c>
      <c r="AO3071" s="2" t="str">
        <f t="shared" si="815"/>
        <v/>
      </c>
    </row>
    <row r="3072" spans="1:41" x14ac:dyDescent="0.3">
      <c r="A3072" s="111">
        <v>44700.36681712963</v>
      </c>
      <c r="B3072" s="78" t="s">
        <v>4087</v>
      </c>
      <c r="C3072" s="78" t="s">
        <v>850</v>
      </c>
      <c r="D3072" s="78" t="s">
        <v>1558</v>
      </c>
      <c r="F3072" s="78" t="s">
        <v>807</v>
      </c>
      <c r="G3072" s="78" t="s">
        <v>106</v>
      </c>
      <c r="H3072" s="112" t="s">
        <v>306</v>
      </c>
      <c r="I3072" s="112">
        <v>2</v>
      </c>
      <c r="J3072" s="113">
        <v>44700.366655092592</v>
      </c>
      <c r="K3072" s="113">
        <v>44700.36681712963</v>
      </c>
      <c r="M3072" s="113">
        <v>44700.366851851853</v>
      </c>
      <c r="P3072" s="78" t="str">
        <f t="shared" si="799"/>
        <v/>
      </c>
      <c r="S3072" s="78" t="str">
        <f t="shared" si="800"/>
        <v/>
      </c>
      <c r="V3072" s="78" t="str">
        <f t="shared" si="801"/>
        <v/>
      </c>
      <c r="W3072" s="113">
        <v>44700.378692129627</v>
      </c>
      <c r="X3072" s="113" t="str">
        <f t="shared" si="802"/>
        <v/>
      </c>
      <c r="Y3072" s="113" t="str">
        <f t="shared" si="803"/>
        <v/>
      </c>
      <c r="Z3072" s="113" t="str">
        <f t="shared" si="804"/>
        <v/>
      </c>
      <c r="AB3072" s="2" t="str">
        <f t="shared" si="805"/>
        <v/>
      </c>
      <c r="AC3072" s="2" t="str">
        <f t="shared" si="805"/>
        <v/>
      </c>
      <c r="AE3072" s="2" t="str">
        <f t="shared" si="806"/>
        <v/>
      </c>
      <c r="AF3072" s="2" t="str">
        <f t="shared" si="807"/>
        <v/>
      </c>
      <c r="AG3072" s="2" t="str">
        <f t="shared" si="808"/>
        <v/>
      </c>
      <c r="AH3072" s="2" t="str">
        <f t="shared" si="809"/>
        <v/>
      </c>
      <c r="AI3072" s="2" t="str">
        <f t="shared" si="810"/>
        <v/>
      </c>
      <c r="AK3072" s="2" t="str">
        <f t="shared" si="811"/>
        <v/>
      </c>
      <c r="AL3072" s="2" t="str">
        <f t="shared" si="812"/>
        <v/>
      </c>
      <c r="AM3072" s="2" t="str">
        <f t="shared" si="813"/>
        <v/>
      </c>
      <c r="AN3072" s="2" t="str">
        <f t="shared" si="814"/>
        <v/>
      </c>
      <c r="AO3072" s="2" t="str">
        <f t="shared" si="815"/>
        <v/>
      </c>
    </row>
    <row r="3073" spans="1:41" x14ac:dyDescent="0.3">
      <c r="A3073" s="111">
        <v>44700.378865740742</v>
      </c>
      <c r="B3073" s="78" t="s">
        <v>4088</v>
      </c>
      <c r="C3073" s="78" t="s">
        <v>850</v>
      </c>
      <c r="D3073" s="78" t="s">
        <v>1673</v>
      </c>
      <c r="F3073" s="78" t="s">
        <v>807</v>
      </c>
      <c r="G3073" s="78" t="s">
        <v>86</v>
      </c>
      <c r="H3073" s="112" t="s">
        <v>288</v>
      </c>
      <c r="I3073" s="112">
        <v>3</v>
      </c>
      <c r="J3073" s="113">
        <v>44700.378865740742</v>
      </c>
      <c r="K3073" s="113">
        <v>44700.378865740742</v>
      </c>
      <c r="M3073" s="113">
        <v>44700.37940972222</v>
      </c>
      <c r="N3073" s="113">
        <v>44700.379432870373</v>
      </c>
      <c r="O3073" s="78" t="s">
        <v>1185</v>
      </c>
      <c r="P3073" s="78" t="str">
        <f t="shared" si="799"/>
        <v>CIC</v>
      </c>
      <c r="S3073" s="78" t="str">
        <f t="shared" si="800"/>
        <v/>
      </c>
      <c r="V3073" s="78" t="str">
        <f t="shared" si="801"/>
        <v/>
      </c>
      <c r="W3073" s="113">
        <v>44700.392002314817</v>
      </c>
      <c r="X3073" s="113">
        <f t="shared" si="802"/>
        <v>5.4398147767642513E-4</v>
      </c>
      <c r="Y3073" s="113" t="str">
        <f t="shared" si="803"/>
        <v/>
      </c>
      <c r="Z3073" s="113" t="str">
        <f t="shared" si="804"/>
        <v/>
      </c>
      <c r="AB3073" s="2" t="str">
        <f t="shared" si="805"/>
        <v/>
      </c>
      <c r="AC3073" s="2" t="str">
        <f t="shared" si="805"/>
        <v/>
      </c>
      <c r="AE3073" s="2" t="str">
        <f t="shared" si="806"/>
        <v/>
      </c>
      <c r="AF3073" s="2" t="str">
        <f t="shared" si="807"/>
        <v/>
      </c>
      <c r="AG3073" s="2" t="str">
        <f t="shared" si="808"/>
        <v/>
      </c>
      <c r="AH3073" s="2" t="str">
        <f t="shared" si="809"/>
        <v/>
      </c>
      <c r="AI3073" s="2" t="str">
        <f t="shared" si="810"/>
        <v/>
      </c>
      <c r="AK3073" s="2" t="str">
        <f t="shared" si="811"/>
        <v/>
      </c>
      <c r="AL3073" s="2" t="str">
        <f t="shared" si="812"/>
        <v/>
      </c>
      <c r="AM3073" s="2" t="str">
        <f t="shared" si="813"/>
        <v/>
      </c>
      <c r="AN3073" s="2" t="str">
        <f t="shared" si="814"/>
        <v/>
      </c>
      <c r="AO3073" s="2" t="str">
        <f t="shared" si="815"/>
        <v/>
      </c>
    </row>
    <row r="3074" spans="1:41" x14ac:dyDescent="0.3">
      <c r="A3074" s="111">
        <v>44700.427199074074</v>
      </c>
      <c r="B3074" s="78" t="s">
        <v>4089</v>
      </c>
      <c r="C3074" s="78" t="s">
        <v>886</v>
      </c>
      <c r="D3074" s="78" t="s">
        <v>1272</v>
      </c>
      <c r="E3074" s="78">
        <v>39</v>
      </c>
      <c r="F3074" s="78" t="s">
        <v>808</v>
      </c>
      <c r="G3074" s="78" t="s">
        <v>98</v>
      </c>
      <c r="H3074" s="112" t="s">
        <v>216</v>
      </c>
      <c r="I3074" s="112">
        <v>4</v>
      </c>
      <c r="J3074" s="113">
        <v>44700.427199074074</v>
      </c>
      <c r="K3074" s="113">
        <v>44700.427199074074</v>
      </c>
      <c r="M3074" s="113">
        <v>44700.430115740739</v>
      </c>
      <c r="P3074" s="78" t="str">
        <f t="shared" si="799"/>
        <v/>
      </c>
      <c r="Q3074" s="113">
        <v>44700.438946759263</v>
      </c>
      <c r="R3074" s="78" t="s">
        <v>1258</v>
      </c>
      <c r="S3074" s="78" t="str">
        <f t="shared" si="800"/>
        <v>PLOEG</v>
      </c>
      <c r="T3074" s="113">
        <v>44700.44703703704</v>
      </c>
      <c r="U3074" s="78" t="s">
        <v>1258</v>
      </c>
      <c r="V3074" s="78" t="str">
        <f t="shared" si="801"/>
        <v>PLOEG</v>
      </c>
      <c r="W3074" s="113">
        <v>44700.456134259257</v>
      </c>
      <c r="X3074" s="113">
        <f t="shared" si="802"/>
        <v>2.9166666645323858E-3</v>
      </c>
      <c r="Y3074" s="113">
        <f t="shared" si="803"/>
        <v>1.6921296301006805E-2</v>
      </c>
      <c r="Z3074" s="113">
        <f t="shared" si="804"/>
        <v>9.0972222169511952E-3</v>
      </c>
      <c r="AB3074" s="2">
        <f t="shared" si="805"/>
        <v>1462</v>
      </c>
      <c r="AC3074" s="2">
        <f t="shared" si="805"/>
        <v>786</v>
      </c>
      <c r="AE3074" s="2" t="str">
        <f t="shared" si="806"/>
        <v/>
      </c>
      <c r="AF3074" s="2" t="str">
        <f t="shared" si="807"/>
        <v/>
      </c>
      <c r="AG3074" s="2" t="str">
        <f t="shared" si="808"/>
        <v/>
      </c>
      <c r="AH3074" s="2" t="str">
        <f t="shared" si="809"/>
        <v/>
      </c>
      <c r="AI3074" s="2">
        <f t="shared" si="810"/>
        <v>1462</v>
      </c>
      <c r="AK3074" s="2" t="str">
        <f t="shared" si="811"/>
        <v/>
      </c>
      <c r="AL3074" s="2" t="str">
        <f t="shared" si="812"/>
        <v/>
      </c>
      <c r="AM3074" s="2" t="str">
        <f t="shared" si="813"/>
        <v/>
      </c>
      <c r="AN3074" s="2" t="str">
        <f t="shared" si="814"/>
        <v/>
      </c>
      <c r="AO3074" s="2">
        <f t="shared" si="815"/>
        <v>786</v>
      </c>
    </row>
    <row r="3075" spans="1:41" x14ac:dyDescent="0.3">
      <c r="A3075" s="111">
        <v>44700.446342592593</v>
      </c>
      <c r="B3075" s="78" t="s">
        <v>4090</v>
      </c>
      <c r="C3075" s="78" t="s">
        <v>850</v>
      </c>
      <c r="D3075" s="78" t="s">
        <v>1302</v>
      </c>
      <c r="E3075" s="78">
        <v>83</v>
      </c>
      <c r="F3075" s="78" t="s">
        <v>807</v>
      </c>
      <c r="G3075" s="78" t="s">
        <v>112</v>
      </c>
      <c r="H3075" s="112" t="s">
        <v>390</v>
      </c>
      <c r="I3075" s="112">
        <v>4</v>
      </c>
      <c r="J3075" s="113">
        <v>44700.445868055554</v>
      </c>
      <c r="K3075" s="113">
        <v>44700.446342592593</v>
      </c>
      <c r="M3075" s="113">
        <v>44700.447777777779</v>
      </c>
      <c r="N3075" s="113">
        <v>44700.447800925926</v>
      </c>
      <c r="O3075" s="78" t="s">
        <v>1187</v>
      </c>
      <c r="P3075" s="78" t="str">
        <f t="shared" si="799"/>
        <v>CIC</v>
      </c>
      <c r="S3075" s="78" t="str">
        <f t="shared" si="800"/>
        <v/>
      </c>
      <c r="V3075" s="78" t="str">
        <f t="shared" si="801"/>
        <v/>
      </c>
      <c r="W3075" s="113">
        <v>44700.474293981482</v>
      </c>
      <c r="X3075" s="113">
        <f t="shared" si="802"/>
        <v>1.4351851859828457E-3</v>
      </c>
      <c r="Y3075" s="113" t="str">
        <f t="shared" si="803"/>
        <v/>
      </c>
      <c r="Z3075" s="113" t="str">
        <f t="shared" si="804"/>
        <v/>
      </c>
      <c r="AB3075" s="2" t="str">
        <f t="shared" si="805"/>
        <v/>
      </c>
      <c r="AC3075" s="2" t="str">
        <f t="shared" si="805"/>
        <v/>
      </c>
      <c r="AE3075" s="2" t="str">
        <f t="shared" si="806"/>
        <v/>
      </c>
      <c r="AF3075" s="2" t="str">
        <f t="shared" si="807"/>
        <v/>
      </c>
      <c r="AG3075" s="2" t="str">
        <f t="shared" si="808"/>
        <v/>
      </c>
      <c r="AH3075" s="2" t="str">
        <f t="shared" si="809"/>
        <v/>
      </c>
      <c r="AI3075" s="2" t="str">
        <f t="shared" si="810"/>
        <v/>
      </c>
      <c r="AK3075" s="2" t="str">
        <f t="shared" si="811"/>
        <v/>
      </c>
      <c r="AL3075" s="2" t="str">
        <f t="shared" si="812"/>
        <v/>
      </c>
      <c r="AM3075" s="2" t="str">
        <f t="shared" si="813"/>
        <v/>
      </c>
      <c r="AN3075" s="2" t="str">
        <f t="shared" si="814"/>
        <v/>
      </c>
      <c r="AO3075" s="2" t="str">
        <f t="shared" si="815"/>
        <v/>
      </c>
    </row>
    <row r="3076" spans="1:41" x14ac:dyDescent="0.3">
      <c r="A3076" s="111">
        <v>44700.501400462963</v>
      </c>
      <c r="B3076" s="78" t="s">
        <v>4091</v>
      </c>
      <c r="C3076" s="78" t="s">
        <v>850</v>
      </c>
      <c r="D3076" s="78" t="s">
        <v>1184</v>
      </c>
      <c r="E3076" s="78">
        <v>210</v>
      </c>
      <c r="F3076" s="78" t="s">
        <v>807</v>
      </c>
      <c r="G3076" s="78" t="s">
        <v>90</v>
      </c>
      <c r="H3076" s="112" t="s">
        <v>236</v>
      </c>
      <c r="I3076" s="112">
        <v>2</v>
      </c>
      <c r="J3076" s="113">
        <v>44700.500902777778</v>
      </c>
      <c r="K3076" s="113">
        <v>44700.501400462963</v>
      </c>
      <c r="M3076" s="113">
        <v>44700.503287037034</v>
      </c>
      <c r="N3076" s="113">
        <v>44700.503657407404</v>
      </c>
      <c r="O3076" s="78" t="s">
        <v>1185</v>
      </c>
      <c r="P3076" s="78" t="str">
        <f t="shared" si="799"/>
        <v>CIC</v>
      </c>
      <c r="S3076" s="78" t="str">
        <f t="shared" si="800"/>
        <v/>
      </c>
      <c r="V3076" s="78" t="str">
        <f t="shared" si="801"/>
        <v/>
      </c>
      <c r="W3076" s="113">
        <v>44700.503854166665</v>
      </c>
      <c r="X3076" s="113">
        <f t="shared" si="802"/>
        <v>1.8865740712499246E-3</v>
      </c>
      <c r="Y3076" s="113" t="str">
        <f t="shared" si="803"/>
        <v/>
      </c>
      <c r="Z3076" s="113" t="str">
        <f t="shared" si="804"/>
        <v/>
      </c>
      <c r="AB3076" s="2" t="str">
        <f t="shared" si="805"/>
        <v/>
      </c>
      <c r="AC3076" s="2" t="str">
        <f t="shared" si="805"/>
        <v/>
      </c>
      <c r="AE3076" s="2" t="str">
        <f t="shared" si="806"/>
        <v/>
      </c>
      <c r="AF3076" s="2" t="str">
        <f t="shared" si="807"/>
        <v/>
      </c>
      <c r="AG3076" s="2" t="str">
        <f t="shared" si="808"/>
        <v/>
      </c>
      <c r="AH3076" s="2" t="str">
        <f t="shared" si="809"/>
        <v/>
      </c>
      <c r="AI3076" s="2" t="str">
        <f t="shared" si="810"/>
        <v/>
      </c>
      <c r="AK3076" s="2" t="str">
        <f t="shared" si="811"/>
        <v/>
      </c>
      <c r="AL3076" s="2" t="str">
        <f t="shared" si="812"/>
        <v/>
      </c>
      <c r="AM3076" s="2" t="str">
        <f t="shared" si="813"/>
        <v/>
      </c>
      <c r="AN3076" s="2" t="str">
        <f t="shared" si="814"/>
        <v/>
      </c>
      <c r="AO3076" s="2" t="str">
        <f t="shared" si="815"/>
        <v/>
      </c>
    </row>
    <row r="3077" spans="1:41" x14ac:dyDescent="0.3">
      <c r="A3077" s="111">
        <v>44700.501400462963</v>
      </c>
      <c r="B3077" s="78" t="s">
        <v>4091</v>
      </c>
      <c r="C3077" s="78" t="s">
        <v>886</v>
      </c>
      <c r="D3077" s="78" t="s">
        <v>1184</v>
      </c>
      <c r="E3077" s="78">
        <v>210</v>
      </c>
      <c r="F3077" s="78" t="s">
        <v>807</v>
      </c>
      <c r="G3077" s="78" t="s">
        <v>90</v>
      </c>
      <c r="H3077" s="112" t="s">
        <v>236</v>
      </c>
      <c r="I3077" s="112">
        <v>2</v>
      </c>
      <c r="J3077" s="113">
        <v>44700.500902777778</v>
      </c>
      <c r="K3077" s="113">
        <v>44700.501400462963</v>
      </c>
      <c r="M3077" s="113">
        <v>44700.503784722219</v>
      </c>
      <c r="N3077" s="113">
        <v>44700.503819444442</v>
      </c>
      <c r="O3077" s="78" t="s">
        <v>1185</v>
      </c>
      <c r="P3077" s="78" t="str">
        <f t="shared" si="799"/>
        <v>CIC</v>
      </c>
      <c r="S3077" s="78" t="str">
        <f t="shared" si="800"/>
        <v/>
      </c>
      <c r="T3077" s="113">
        <v>44700.51766203704</v>
      </c>
      <c r="U3077" s="78" t="s">
        <v>1258</v>
      </c>
      <c r="V3077" s="78" t="str">
        <f t="shared" si="801"/>
        <v>PLOEG</v>
      </c>
      <c r="W3077" s="113">
        <v>44700.541875000003</v>
      </c>
      <c r="X3077" s="113">
        <f t="shared" si="802"/>
        <v>2.3842592563596554E-3</v>
      </c>
      <c r="Y3077" s="113">
        <f t="shared" si="803"/>
        <v>1.3877314821002074E-2</v>
      </c>
      <c r="Z3077" s="113">
        <f t="shared" si="804"/>
        <v>2.421296296233777E-2</v>
      </c>
      <c r="AB3077" s="2">
        <f t="shared" si="805"/>
        <v>1199</v>
      </c>
      <c r="AC3077" s="2">
        <f t="shared" si="805"/>
        <v>2092</v>
      </c>
      <c r="AE3077" s="2" t="str">
        <f t="shared" si="806"/>
        <v/>
      </c>
      <c r="AF3077" s="2" t="str">
        <f t="shared" si="807"/>
        <v/>
      </c>
      <c r="AG3077" s="2">
        <f t="shared" si="808"/>
        <v>1199</v>
      </c>
      <c r="AH3077" s="2" t="str">
        <f t="shared" si="809"/>
        <v/>
      </c>
      <c r="AI3077" s="2" t="str">
        <f t="shared" si="810"/>
        <v/>
      </c>
      <c r="AK3077" s="2" t="str">
        <f t="shared" si="811"/>
        <v/>
      </c>
      <c r="AL3077" s="2" t="str">
        <f t="shared" si="812"/>
        <v/>
      </c>
      <c r="AM3077" s="2">
        <f t="shared" si="813"/>
        <v>2092</v>
      </c>
      <c r="AN3077" s="2" t="str">
        <f t="shared" si="814"/>
        <v/>
      </c>
      <c r="AO3077" s="2" t="str">
        <f t="shared" si="815"/>
        <v/>
      </c>
    </row>
    <row r="3078" spans="1:41" x14ac:dyDescent="0.3">
      <c r="A3078" s="111">
        <v>44700.606840277775</v>
      </c>
      <c r="B3078" s="78" t="s">
        <v>4092</v>
      </c>
      <c r="C3078" s="78" t="s">
        <v>850</v>
      </c>
      <c r="D3078" s="78" t="s">
        <v>1240</v>
      </c>
      <c r="E3078" s="78">
        <v>38</v>
      </c>
      <c r="F3078" s="78" t="s">
        <v>807</v>
      </c>
      <c r="G3078" s="78" t="s">
        <v>90</v>
      </c>
      <c r="H3078" s="112" t="s">
        <v>298</v>
      </c>
      <c r="I3078" s="112">
        <v>2</v>
      </c>
      <c r="J3078" s="113">
        <v>44700.606192129628</v>
      </c>
      <c r="K3078" s="113">
        <v>44700.606840277775</v>
      </c>
      <c r="M3078" s="113">
        <v>44700.606874999998</v>
      </c>
      <c r="P3078" s="78" t="str">
        <f t="shared" ref="P3078:P3141" si="816">IF(LEFT(O3078,3)="&amp;RU","PLOEG",IF(LEFT(O3078,6)="ANT-di","DISP/S of N",IF(LEFT(O3078,4)="rANT","DISP/S of N",IF(LEFT(O3078,3)="ANT","CIC",""))))</f>
        <v/>
      </c>
      <c r="Q3078" s="113">
        <v>44700.606898148151</v>
      </c>
      <c r="R3078" s="78" t="s">
        <v>1185</v>
      </c>
      <c r="S3078" s="78" t="str">
        <f t="shared" ref="S3078:S3141" si="817">IF(LEFT(R3078,3)="&amp;RU","PLOEG",IF(LEFT(R3078,6)="ANT-di","DISP/S of N",IF(LEFT(R3078,4)="rANT","DISP/S of N",IF(LEFT(R3078,3)="ANT","CIC",""))))</f>
        <v>CIC</v>
      </c>
      <c r="V3078" s="78" t="str">
        <f t="shared" ref="V3078:V3141" si="818">IF(LEFT(U3078,3)="&amp;RU","PLOEG",IF(LEFT(U3078,6)="ANT-di","DISP/S of N",IF(LEFT(U3078,4)="rANT","DISP/S of N",IF(LEFT(U3078,3)="ANT","CIC",""))))</f>
        <v/>
      </c>
      <c r="W3078" s="113">
        <v>44700.642905092594</v>
      </c>
      <c r="X3078" s="113" t="str">
        <f t="shared" ref="X3078:X3141" si="819">IF((MIN(L3078:M3078)&lt;K3078+6/ (24*3600)),"", IF((MIN(L3078:M3078)=K3078),"0:00:00",IF((MIN(L3078:M3078)-K3078),MIN(L3078:M3078)-K3078,"")))</f>
        <v/>
      </c>
      <c r="Y3078" s="113" t="str">
        <f t="shared" ref="Y3078:Y3141" si="820">IF(OR(T3078="",T3078&lt;MINA(L3078,M3078)+11/(24*3600)),"",T3078-MINA(L3078,M3078))</f>
        <v/>
      </c>
      <c r="Z3078" s="113" t="str">
        <f t="shared" ref="Z3078:Z3141" si="821">IF(OR(T3078="",W3078&lt;T3078+31/(24*3600)),"",W3078-T3078)</f>
        <v/>
      </c>
      <c r="AB3078" s="2" t="str">
        <f t="shared" ref="AB3078:AC3141" si="822">IF(Y3078="","",SECOND(Y3078)+(MINUTE(Y3078)*60)+(HOUR(Y3078)*3600))</f>
        <v/>
      </c>
      <c r="AC3078" s="2" t="str">
        <f t="shared" si="822"/>
        <v/>
      </c>
      <c r="AE3078" s="2" t="str">
        <f t="shared" ref="AE3078:AE3141" si="823">IF(I3078=0,AB3078,"")</f>
        <v/>
      </c>
      <c r="AF3078" s="2" t="str">
        <f t="shared" ref="AF3078:AF3141" si="824">IF(I3078=1,AB3078,"")</f>
        <v/>
      </c>
      <c r="AG3078" s="2" t="str">
        <f t="shared" ref="AG3078:AG3141" si="825">IF(I3078=2,AB3078,"")</f>
        <v/>
      </c>
      <c r="AH3078" s="2" t="str">
        <f t="shared" ref="AH3078:AH3141" si="826">IF(I3078=3,AB3078,"")</f>
        <v/>
      </c>
      <c r="AI3078" s="2" t="str">
        <f t="shared" ref="AI3078:AI3141" si="827">IF(I3078=4,AB3078,"")</f>
        <v/>
      </c>
      <c r="AK3078" s="2" t="str">
        <f t="shared" ref="AK3078:AK3141" si="828">IF(I3078=0,AC3078,"")</f>
        <v/>
      </c>
      <c r="AL3078" s="2" t="str">
        <f t="shared" ref="AL3078:AL3141" si="829">IF(I3078=1,AC3078,"")</f>
        <v/>
      </c>
      <c r="AM3078" s="2" t="str">
        <f t="shared" ref="AM3078:AM3141" si="830">IF(I3078=2,AC3078,"")</f>
        <v/>
      </c>
      <c r="AN3078" s="2" t="str">
        <f t="shared" ref="AN3078:AN3141" si="831">IF(I3078=3,AC3078,"")</f>
        <v/>
      </c>
      <c r="AO3078" s="2" t="str">
        <f t="shared" ref="AO3078:AO3141" si="832">IF(I3078=4,AC3078,"")</f>
        <v/>
      </c>
    </row>
    <row r="3079" spans="1:41" x14ac:dyDescent="0.3">
      <c r="A3079" s="111">
        <v>44700.648599537039</v>
      </c>
      <c r="B3079" s="78" t="s">
        <v>4093</v>
      </c>
      <c r="C3079" s="78" t="s">
        <v>886</v>
      </c>
      <c r="D3079" s="78" t="s">
        <v>1673</v>
      </c>
      <c r="E3079" s="78">
        <v>109</v>
      </c>
      <c r="F3079" s="78" t="s">
        <v>807</v>
      </c>
      <c r="G3079" s="78" t="s">
        <v>116</v>
      </c>
      <c r="H3079" s="112" t="s">
        <v>446</v>
      </c>
      <c r="I3079" s="112">
        <v>1</v>
      </c>
      <c r="J3079" s="113">
        <v>44700.647222222222</v>
      </c>
      <c r="K3079" s="113">
        <v>44700.648599537039</v>
      </c>
      <c r="M3079" s="113">
        <v>44700.649421296293</v>
      </c>
      <c r="P3079" s="78" t="str">
        <f t="shared" si="816"/>
        <v/>
      </c>
      <c r="S3079" s="78" t="str">
        <f t="shared" si="817"/>
        <v/>
      </c>
      <c r="T3079" s="113">
        <v>44700.653900462959</v>
      </c>
      <c r="U3079" s="78" t="s">
        <v>1185</v>
      </c>
      <c r="V3079" s="78" t="str">
        <f t="shared" si="818"/>
        <v>CIC</v>
      </c>
      <c r="W3079" s="113">
        <v>44700.784583333334</v>
      </c>
      <c r="X3079" s="113">
        <f t="shared" si="819"/>
        <v>8.2175925490446389E-4</v>
      </c>
      <c r="Y3079" s="113">
        <f t="shared" si="820"/>
        <v>4.4791666659875773E-3</v>
      </c>
      <c r="Z3079" s="113">
        <f t="shared" si="821"/>
        <v>0.13068287037458504</v>
      </c>
      <c r="AB3079" s="2">
        <f t="shared" si="822"/>
        <v>387</v>
      </c>
      <c r="AC3079" s="2">
        <f t="shared" si="822"/>
        <v>11291</v>
      </c>
      <c r="AE3079" s="2" t="str">
        <f t="shared" si="823"/>
        <v/>
      </c>
      <c r="AF3079" s="2">
        <f t="shared" si="824"/>
        <v>387</v>
      </c>
      <c r="AG3079" s="2" t="str">
        <f t="shared" si="825"/>
        <v/>
      </c>
      <c r="AH3079" s="2" t="str">
        <f t="shared" si="826"/>
        <v/>
      </c>
      <c r="AI3079" s="2" t="str">
        <f t="shared" si="827"/>
        <v/>
      </c>
      <c r="AK3079" s="2" t="str">
        <f t="shared" si="828"/>
        <v/>
      </c>
      <c r="AL3079" s="2">
        <f t="shared" si="829"/>
        <v>11291</v>
      </c>
      <c r="AM3079" s="2" t="str">
        <f t="shared" si="830"/>
        <v/>
      </c>
      <c r="AN3079" s="2" t="str">
        <f t="shared" si="831"/>
        <v/>
      </c>
      <c r="AO3079" s="2" t="str">
        <f t="shared" si="832"/>
        <v/>
      </c>
    </row>
    <row r="3080" spans="1:41" x14ac:dyDescent="0.3">
      <c r="A3080" s="111">
        <v>44700.648599537039</v>
      </c>
      <c r="B3080" s="78" t="s">
        <v>4093</v>
      </c>
      <c r="C3080" s="78" t="s">
        <v>850</v>
      </c>
      <c r="D3080" s="78" t="s">
        <v>1673</v>
      </c>
      <c r="E3080" s="78">
        <v>109</v>
      </c>
      <c r="F3080" s="78" t="s">
        <v>807</v>
      </c>
      <c r="G3080" s="78" t="s">
        <v>116</v>
      </c>
      <c r="H3080" s="112" t="s">
        <v>446</v>
      </c>
      <c r="I3080" s="112">
        <v>1</v>
      </c>
      <c r="J3080" s="113">
        <v>44700.647222222222</v>
      </c>
      <c r="K3080" s="113">
        <v>44700.648599537039</v>
      </c>
      <c r="M3080" s="113">
        <v>44700.649456018517</v>
      </c>
      <c r="N3080" s="113">
        <v>44700.65556712963</v>
      </c>
      <c r="O3080" s="78" t="s">
        <v>1187</v>
      </c>
      <c r="P3080" s="78" t="str">
        <f t="shared" si="816"/>
        <v>CIC</v>
      </c>
      <c r="S3080" s="78" t="str">
        <f t="shared" si="817"/>
        <v/>
      </c>
      <c r="V3080" s="78" t="str">
        <f t="shared" si="818"/>
        <v/>
      </c>
      <c r="W3080" s="113">
        <v>44700.769861111112</v>
      </c>
      <c r="X3080" s="113">
        <f t="shared" si="819"/>
        <v>8.5648147796746343E-4</v>
      </c>
      <c r="Y3080" s="113" t="str">
        <f t="shared" si="820"/>
        <v/>
      </c>
      <c r="Z3080" s="113" t="str">
        <f t="shared" si="821"/>
        <v/>
      </c>
      <c r="AB3080" s="2" t="str">
        <f t="shared" si="822"/>
        <v/>
      </c>
      <c r="AC3080" s="2" t="str">
        <f t="shared" si="822"/>
        <v/>
      </c>
      <c r="AE3080" s="2" t="str">
        <f t="shared" si="823"/>
        <v/>
      </c>
      <c r="AF3080" s="2" t="str">
        <f t="shared" si="824"/>
        <v/>
      </c>
      <c r="AG3080" s="2" t="str">
        <f t="shared" si="825"/>
        <v/>
      </c>
      <c r="AH3080" s="2" t="str">
        <f t="shared" si="826"/>
        <v/>
      </c>
      <c r="AI3080" s="2" t="str">
        <f t="shared" si="827"/>
        <v/>
      </c>
      <c r="AK3080" s="2" t="str">
        <f t="shared" si="828"/>
        <v/>
      </c>
      <c r="AL3080" s="2" t="str">
        <f t="shared" si="829"/>
        <v/>
      </c>
      <c r="AM3080" s="2" t="str">
        <f t="shared" si="830"/>
        <v/>
      </c>
      <c r="AN3080" s="2" t="str">
        <f t="shared" si="831"/>
        <v/>
      </c>
      <c r="AO3080" s="2" t="str">
        <f t="shared" si="832"/>
        <v/>
      </c>
    </row>
    <row r="3081" spans="1:41" x14ac:dyDescent="0.3">
      <c r="A3081" s="111">
        <v>44700.695115740738</v>
      </c>
      <c r="B3081" s="78" t="s">
        <v>4094</v>
      </c>
      <c r="C3081" s="78" t="s">
        <v>951</v>
      </c>
      <c r="D3081" s="78" t="s">
        <v>1266</v>
      </c>
      <c r="E3081" s="78">
        <v>56</v>
      </c>
      <c r="F3081" s="78" t="s">
        <v>807</v>
      </c>
      <c r="G3081" s="78" t="s">
        <v>128</v>
      </c>
      <c r="H3081" s="112" t="s">
        <v>270</v>
      </c>
      <c r="I3081" s="112">
        <v>3</v>
      </c>
      <c r="J3081" s="113">
        <v>44700.695104166669</v>
      </c>
      <c r="K3081" s="113">
        <v>44700.695115740738</v>
      </c>
      <c r="M3081" s="113">
        <v>44700.69635416667</v>
      </c>
      <c r="P3081" s="78" t="str">
        <f t="shared" si="816"/>
        <v/>
      </c>
      <c r="S3081" s="78" t="str">
        <f t="shared" si="817"/>
        <v/>
      </c>
      <c r="V3081" s="78" t="str">
        <f t="shared" si="818"/>
        <v/>
      </c>
      <c r="W3081" s="113">
        <v>44700.741805555554</v>
      </c>
      <c r="X3081" s="113">
        <f t="shared" si="819"/>
        <v>1.2384259316604584E-3</v>
      </c>
      <c r="Y3081" s="113" t="str">
        <f t="shared" si="820"/>
        <v/>
      </c>
      <c r="Z3081" s="113" t="str">
        <f t="shared" si="821"/>
        <v/>
      </c>
      <c r="AB3081" s="2" t="str">
        <f t="shared" si="822"/>
        <v/>
      </c>
      <c r="AC3081" s="2" t="str">
        <f t="shared" si="822"/>
        <v/>
      </c>
      <c r="AE3081" s="2" t="str">
        <f t="shared" si="823"/>
        <v/>
      </c>
      <c r="AF3081" s="2" t="str">
        <f t="shared" si="824"/>
        <v/>
      </c>
      <c r="AG3081" s="2" t="str">
        <f t="shared" si="825"/>
        <v/>
      </c>
      <c r="AH3081" s="2" t="str">
        <f t="shared" si="826"/>
        <v/>
      </c>
      <c r="AI3081" s="2" t="str">
        <f t="shared" si="827"/>
        <v/>
      </c>
      <c r="AK3081" s="2" t="str">
        <f t="shared" si="828"/>
        <v/>
      </c>
      <c r="AL3081" s="2" t="str">
        <f t="shared" si="829"/>
        <v/>
      </c>
      <c r="AM3081" s="2" t="str">
        <f t="shared" si="830"/>
        <v/>
      </c>
      <c r="AN3081" s="2" t="str">
        <f t="shared" si="831"/>
        <v/>
      </c>
      <c r="AO3081" s="2" t="str">
        <f t="shared" si="832"/>
        <v/>
      </c>
    </row>
    <row r="3082" spans="1:41" x14ac:dyDescent="0.3">
      <c r="A3082" s="111">
        <v>44700.75980324074</v>
      </c>
      <c r="B3082" s="78" t="s">
        <v>4095</v>
      </c>
      <c r="C3082" s="78" t="s">
        <v>850</v>
      </c>
      <c r="D3082" s="78" t="s">
        <v>4096</v>
      </c>
      <c r="E3082" s="78">
        <v>42</v>
      </c>
      <c r="F3082" s="78" t="s">
        <v>807</v>
      </c>
      <c r="G3082" s="78" t="s">
        <v>100</v>
      </c>
      <c r="H3082" s="112" t="s">
        <v>208</v>
      </c>
      <c r="I3082" s="112">
        <v>3</v>
      </c>
      <c r="J3082" s="113">
        <v>44700.75980324074</v>
      </c>
      <c r="K3082" s="113">
        <v>44700.75980324074</v>
      </c>
      <c r="M3082" s="113">
        <v>44700.772222222222</v>
      </c>
      <c r="P3082" s="78" t="str">
        <f t="shared" si="816"/>
        <v/>
      </c>
      <c r="S3082" s="78" t="str">
        <f t="shared" si="817"/>
        <v/>
      </c>
      <c r="V3082" s="78" t="str">
        <f t="shared" si="818"/>
        <v/>
      </c>
      <c r="W3082" s="113">
        <v>44700.772627314815</v>
      </c>
      <c r="X3082" s="113">
        <f t="shared" si="819"/>
        <v>1.2418981481459923E-2</v>
      </c>
      <c r="Y3082" s="113" t="str">
        <f t="shared" si="820"/>
        <v/>
      </c>
      <c r="Z3082" s="113" t="str">
        <f t="shared" si="821"/>
        <v/>
      </c>
      <c r="AB3082" s="2" t="str">
        <f t="shared" si="822"/>
        <v/>
      </c>
      <c r="AC3082" s="2" t="str">
        <f t="shared" si="822"/>
        <v/>
      </c>
      <c r="AE3082" s="2" t="str">
        <f t="shared" si="823"/>
        <v/>
      </c>
      <c r="AF3082" s="2" t="str">
        <f t="shared" si="824"/>
        <v/>
      </c>
      <c r="AG3082" s="2" t="str">
        <f t="shared" si="825"/>
        <v/>
      </c>
      <c r="AH3082" s="2" t="str">
        <f t="shared" si="826"/>
        <v/>
      </c>
      <c r="AI3082" s="2" t="str">
        <f t="shared" si="827"/>
        <v/>
      </c>
      <c r="AK3082" s="2" t="str">
        <f t="shared" si="828"/>
        <v/>
      </c>
      <c r="AL3082" s="2" t="str">
        <f t="shared" si="829"/>
        <v/>
      </c>
      <c r="AM3082" s="2" t="str">
        <f t="shared" si="830"/>
        <v/>
      </c>
      <c r="AN3082" s="2" t="str">
        <f t="shared" si="831"/>
        <v/>
      </c>
      <c r="AO3082" s="2" t="str">
        <f t="shared" si="832"/>
        <v/>
      </c>
    </row>
    <row r="3083" spans="1:41" x14ac:dyDescent="0.3">
      <c r="A3083" s="111">
        <v>44700.75980324074</v>
      </c>
      <c r="B3083" s="78" t="s">
        <v>4095</v>
      </c>
      <c r="C3083" s="78" t="s">
        <v>846</v>
      </c>
      <c r="D3083" s="78" t="s">
        <v>4096</v>
      </c>
      <c r="E3083" s="78">
        <v>42</v>
      </c>
      <c r="F3083" s="78" t="s">
        <v>807</v>
      </c>
      <c r="G3083" s="78" t="s">
        <v>100</v>
      </c>
      <c r="H3083" s="112" t="s">
        <v>208</v>
      </c>
      <c r="I3083" s="112">
        <v>3</v>
      </c>
      <c r="J3083" s="113">
        <v>44700.75980324074</v>
      </c>
      <c r="K3083" s="113">
        <v>44700.75980324074</v>
      </c>
      <c r="L3083" s="113">
        <v>44700.799143518518</v>
      </c>
      <c r="M3083" s="113">
        <v>44700.798703703702</v>
      </c>
      <c r="P3083" s="78" t="str">
        <f t="shared" si="816"/>
        <v/>
      </c>
      <c r="S3083" s="78" t="str">
        <f t="shared" si="817"/>
        <v/>
      </c>
      <c r="V3083" s="78" t="str">
        <f t="shared" si="818"/>
        <v/>
      </c>
      <c r="W3083" s="113">
        <v>44700.8515162037</v>
      </c>
      <c r="X3083" s="113">
        <f t="shared" si="819"/>
        <v>3.8900462961464655E-2</v>
      </c>
      <c r="Y3083" s="113" t="str">
        <f t="shared" si="820"/>
        <v/>
      </c>
      <c r="Z3083" s="113" t="str">
        <f t="shared" si="821"/>
        <v/>
      </c>
      <c r="AB3083" s="2" t="str">
        <f t="shared" si="822"/>
        <v/>
      </c>
      <c r="AC3083" s="2" t="str">
        <f t="shared" si="822"/>
        <v/>
      </c>
      <c r="AE3083" s="2" t="str">
        <f t="shared" si="823"/>
        <v/>
      </c>
      <c r="AF3083" s="2" t="str">
        <f t="shared" si="824"/>
        <v/>
      </c>
      <c r="AG3083" s="2" t="str">
        <f t="shared" si="825"/>
        <v/>
      </c>
      <c r="AH3083" s="2" t="str">
        <f t="shared" si="826"/>
        <v/>
      </c>
      <c r="AI3083" s="2" t="str">
        <f t="shared" si="827"/>
        <v/>
      </c>
      <c r="AK3083" s="2" t="str">
        <f t="shared" si="828"/>
        <v/>
      </c>
      <c r="AL3083" s="2" t="str">
        <f t="shared" si="829"/>
        <v/>
      </c>
      <c r="AM3083" s="2" t="str">
        <f t="shared" si="830"/>
        <v/>
      </c>
      <c r="AN3083" s="2" t="str">
        <f t="shared" si="831"/>
        <v/>
      </c>
      <c r="AO3083" s="2" t="str">
        <f t="shared" si="832"/>
        <v/>
      </c>
    </row>
    <row r="3084" spans="1:41" x14ac:dyDescent="0.3">
      <c r="A3084" s="111">
        <v>44700.772303240738</v>
      </c>
      <c r="B3084" s="78" t="s">
        <v>4097</v>
      </c>
      <c r="C3084" s="78" t="s">
        <v>850</v>
      </c>
      <c r="D3084" s="78" t="s">
        <v>1341</v>
      </c>
      <c r="F3084" s="78" t="s">
        <v>807</v>
      </c>
      <c r="G3084" s="78" t="s">
        <v>116</v>
      </c>
      <c r="H3084" s="112" t="s">
        <v>228</v>
      </c>
      <c r="I3084" s="112">
        <v>2</v>
      </c>
      <c r="J3084" s="113">
        <v>44700.771331018521</v>
      </c>
      <c r="K3084" s="113">
        <v>44700.772303240738</v>
      </c>
      <c r="M3084" s="113">
        <v>44700.773055555554</v>
      </c>
      <c r="N3084" s="113">
        <v>44700.773506944446</v>
      </c>
      <c r="O3084" s="78" t="s">
        <v>1187</v>
      </c>
      <c r="P3084" s="78" t="str">
        <f t="shared" si="816"/>
        <v>CIC</v>
      </c>
      <c r="S3084" s="78" t="str">
        <f t="shared" si="817"/>
        <v/>
      </c>
      <c r="T3084" s="113">
        <v>44700.799247685187</v>
      </c>
      <c r="U3084" s="78" t="s">
        <v>1185</v>
      </c>
      <c r="V3084" s="78" t="str">
        <f t="shared" si="818"/>
        <v>CIC</v>
      </c>
      <c r="W3084" s="113">
        <v>44700.852048611108</v>
      </c>
      <c r="X3084" s="113">
        <f t="shared" si="819"/>
        <v>7.5231481605442241E-4</v>
      </c>
      <c r="Y3084" s="113">
        <f t="shared" si="820"/>
        <v>2.6192129633272998E-2</v>
      </c>
      <c r="Z3084" s="113">
        <f t="shared" si="821"/>
        <v>5.2800925921474118E-2</v>
      </c>
      <c r="AB3084" s="2">
        <f t="shared" si="822"/>
        <v>2263</v>
      </c>
      <c r="AC3084" s="2">
        <f t="shared" si="822"/>
        <v>4562</v>
      </c>
      <c r="AE3084" s="2" t="str">
        <f t="shared" si="823"/>
        <v/>
      </c>
      <c r="AF3084" s="2" t="str">
        <f t="shared" si="824"/>
        <v/>
      </c>
      <c r="AG3084" s="2">
        <f t="shared" si="825"/>
        <v>2263</v>
      </c>
      <c r="AH3084" s="2" t="str">
        <f t="shared" si="826"/>
        <v/>
      </c>
      <c r="AI3084" s="2" t="str">
        <f t="shared" si="827"/>
        <v/>
      </c>
      <c r="AK3084" s="2" t="str">
        <f t="shared" si="828"/>
        <v/>
      </c>
      <c r="AL3084" s="2" t="str">
        <f t="shared" si="829"/>
        <v/>
      </c>
      <c r="AM3084" s="2">
        <f t="shared" si="830"/>
        <v>4562</v>
      </c>
      <c r="AN3084" s="2" t="str">
        <f t="shared" si="831"/>
        <v/>
      </c>
      <c r="AO3084" s="2" t="str">
        <f t="shared" si="832"/>
        <v/>
      </c>
    </row>
    <row r="3085" spans="1:41" x14ac:dyDescent="0.3">
      <c r="A3085" s="111">
        <v>44700.772303240738</v>
      </c>
      <c r="B3085" s="78" t="s">
        <v>4097</v>
      </c>
      <c r="C3085" s="78" t="s">
        <v>846</v>
      </c>
      <c r="D3085" s="78" t="s">
        <v>1341</v>
      </c>
      <c r="F3085" s="78" t="s">
        <v>807</v>
      </c>
      <c r="G3085" s="78" t="s">
        <v>116</v>
      </c>
      <c r="H3085" s="112" t="s">
        <v>228</v>
      </c>
      <c r="I3085" s="112">
        <v>2</v>
      </c>
      <c r="J3085" s="113">
        <v>44700.771331018521</v>
      </c>
      <c r="K3085" s="113">
        <v>44700.772303240738</v>
      </c>
      <c r="M3085" s="113">
        <v>44700.799143518518</v>
      </c>
      <c r="P3085" s="78" t="str">
        <f t="shared" si="816"/>
        <v/>
      </c>
      <c r="Q3085" s="113">
        <v>44700.811041666668</v>
      </c>
      <c r="R3085" s="78" t="s">
        <v>1220</v>
      </c>
      <c r="S3085" s="78" t="str">
        <f t="shared" si="817"/>
        <v>PLOEG</v>
      </c>
      <c r="T3085" s="113">
        <v>44700.830358796295</v>
      </c>
      <c r="U3085" s="78" t="s">
        <v>1220</v>
      </c>
      <c r="V3085" s="78" t="str">
        <f t="shared" si="818"/>
        <v>PLOEG</v>
      </c>
      <c r="W3085" s="113">
        <v>44700.851631944446</v>
      </c>
      <c r="X3085" s="113">
        <f t="shared" si="819"/>
        <v>2.6840277780138422E-2</v>
      </c>
      <c r="Y3085" s="113">
        <f t="shared" si="820"/>
        <v>3.1215277776937E-2</v>
      </c>
      <c r="Z3085" s="113">
        <f t="shared" si="821"/>
        <v>2.1273148151522037E-2</v>
      </c>
      <c r="AB3085" s="2">
        <f t="shared" si="822"/>
        <v>2697</v>
      </c>
      <c r="AC3085" s="2">
        <f t="shared" si="822"/>
        <v>1838</v>
      </c>
      <c r="AE3085" s="2" t="str">
        <f t="shared" si="823"/>
        <v/>
      </c>
      <c r="AF3085" s="2" t="str">
        <f t="shared" si="824"/>
        <v/>
      </c>
      <c r="AG3085" s="2">
        <f t="shared" si="825"/>
        <v>2697</v>
      </c>
      <c r="AH3085" s="2" t="str">
        <f t="shared" si="826"/>
        <v/>
      </c>
      <c r="AI3085" s="2" t="str">
        <f t="shared" si="827"/>
        <v/>
      </c>
      <c r="AK3085" s="2" t="str">
        <f t="shared" si="828"/>
        <v/>
      </c>
      <c r="AL3085" s="2" t="str">
        <f t="shared" si="829"/>
        <v/>
      </c>
      <c r="AM3085" s="2">
        <f t="shared" si="830"/>
        <v>1838</v>
      </c>
      <c r="AN3085" s="2" t="str">
        <f t="shared" si="831"/>
        <v/>
      </c>
      <c r="AO3085" s="2" t="str">
        <f t="shared" si="832"/>
        <v/>
      </c>
    </row>
    <row r="3086" spans="1:41" x14ac:dyDescent="0.3">
      <c r="A3086" s="111">
        <v>44700.849189814813</v>
      </c>
      <c r="B3086" s="78" t="s">
        <v>4098</v>
      </c>
      <c r="C3086" s="78" t="s">
        <v>846</v>
      </c>
      <c r="D3086" s="78" t="s">
        <v>3187</v>
      </c>
      <c r="E3086" s="78">
        <v>70</v>
      </c>
      <c r="F3086" s="78" t="s">
        <v>808</v>
      </c>
      <c r="G3086" s="78" t="s">
        <v>140</v>
      </c>
      <c r="H3086" s="112" t="s">
        <v>426</v>
      </c>
      <c r="I3086" s="112">
        <v>1</v>
      </c>
      <c r="J3086" s="113">
        <v>44700.847256944442</v>
      </c>
      <c r="K3086" s="113">
        <v>44700.849189814813</v>
      </c>
      <c r="M3086" s="113">
        <v>44700.852534722224</v>
      </c>
      <c r="P3086" s="78" t="str">
        <f t="shared" si="816"/>
        <v/>
      </c>
      <c r="Q3086" s="113">
        <v>44700.852789351855</v>
      </c>
      <c r="R3086" s="78" t="s">
        <v>1220</v>
      </c>
      <c r="S3086" s="78" t="str">
        <f t="shared" si="817"/>
        <v>PLOEG</v>
      </c>
      <c r="T3086" s="113">
        <v>44700.857986111114</v>
      </c>
      <c r="U3086" s="78" t="s">
        <v>1220</v>
      </c>
      <c r="V3086" s="78" t="str">
        <f t="shared" si="818"/>
        <v>PLOEG</v>
      </c>
      <c r="W3086" s="113">
        <v>44700.964513888888</v>
      </c>
      <c r="X3086" s="113">
        <f t="shared" si="819"/>
        <v>3.3449074107920751E-3</v>
      </c>
      <c r="Y3086" s="113">
        <f t="shared" si="820"/>
        <v>5.4513888899236917E-3</v>
      </c>
      <c r="Z3086" s="113">
        <f t="shared" si="821"/>
        <v>0.10652777777431766</v>
      </c>
      <c r="AB3086" s="2">
        <f t="shared" si="822"/>
        <v>471</v>
      </c>
      <c r="AC3086" s="2">
        <f t="shared" si="822"/>
        <v>9204</v>
      </c>
      <c r="AE3086" s="2" t="str">
        <f t="shared" si="823"/>
        <v/>
      </c>
      <c r="AF3086" s="2">
        <f t="shared" si="824"/>
        <v>471</v>
      </c>
      <c r="AG3086" s="2" t="str">
        <f t="shared" si="825"/>
        <v/>
      </c>
      <c r="AH3086" s="2" t="str">
        <f t="shared" si="826"/>
        <v/>
      </c>
      <c r="AI3086" s="2" t="str">
        <f t="shared" si="827"/>
        <v/>
      </c>
      <c r="AK3086" s="2" t="str">
        <f t="shared" si="828"/>
        <v/>
      </c>
      <c r="AL3086" s="2">
        <f t="shared" si="829"/>
        <v>9204</v>
      </c>
      <c r="AM3086" s="2" t="str">
        <f t="shared" si="830"/>
        <v/>
      </c>
      <c r="AN3086" s="2" t="str">
        <f t="shared" si="831"/>
        <v/>
      </c>
      <c r="AO3086" s="2" t="str">
        <f t="shared" si="832"/>
        <v/>
      </c>
    </row>
    <row r="3087" spans="1:41" x14ac:dyDescent="0.3">
      <c r="A3087" s="111">
        <v>44700.849189814813</v>
      </c>
      <c r="B3087" s="78" t="s">
        <v>4098</v>
      </c>
      <c r="C3087" s="78" t="s">
        <v>853</v>
      </c>
      <c r="D3087" s="78" t="s">
        <v>3187</v>
      </c>
      <c r="E3087" s="78">
        <v>70</v>
      </c>
      <c r="F3087" s="78" t="s">
        <v>808</v>
      </c>
      <c r="G3087" s="78" t="s">
        <v>140</v>
      </c>
      <c r="H3087" s="112" t="s">
        <v>426</v>
      </c>
      <c r="I3087" s="112">
        <v>1</v>
      </c>
      <c r="J3087" s="113">
        <v>44700.847256944442</v>
      </c>
      <c r="K3087" s="113">
        <v>44700.849189814813</v>
      </c>
      <c r="M3087" s="113">
        <v>44700.863344907404</v>
      </c>
      <c r="P3087" s="78" t="str">
        <f t="shared" si="816"/>
        <v/>
      </c>
      <c r="Q3087" s="113">
        <v>44700.863391203704</v>
      </c>
      <c r="R3087" s="78" t="s">
        <v>1185</v>
      </c>
      <c r="S3087" s="78" t="str">
        <f t="shared" si="817"/>
        <v>CIC</v>
      </c>
      <c r="V3087" s="78" t="str">
        <f t="shared" si="818"/>
        <v/>
      </c>
      <c r="W3087" s="113">
        <v>44700.964560185188</v>
      </c>
      <c r="X3087" s="113">
        <f t="shared" si="819"/>
        <v>1.4155092590954155E-2</v>
      </c>
      <c r="Y3087" s="113" t="str">
        <f t="shared" si="820"/>
        <v/>
      </c>
      <c r="Z3087" s="113" t="str">
        <f t="shared" si="821"/>
        <v/>
      </c>
      <c r="AB3087" s="2" t="str">
        <f t="shared" si="822"/>
        <v/>
      </c>
      <c r="AC3087" s="2" t="str">
        <f t="shared" si="822"/>
        <v/>
      </c>
      <c r="AE3087" s="2" t="str">
        <f t="shared" si="823"/>
        <v/>
      </c>
      <c r="AF3087" s="2" t="str">
        <f t="shared" si="824"/>
        <v/>
      </c>
      <c r="AG3087" s="2" t="str">
        <f t="shared" si="825"/>
        <v/>
      </c>
      <c r="AH3087" s="2" t="str">
        <f t="shared" si="826"/>
        <v/>
      </c>
      <c r="AI3087" s="2" t="str">
        <f t="shared" si="827"/>
        <v/>
      </c>
      <c r="AK3087" s="2" t="str">
        <f t="shared" si="828"/>
        <v/>
      </c>
      <c r="AL3087" s="2" t="str">
        <f t="shared" si="829"/>
        <v/>
      </c>
      <c r="AM3087" s="2" t="str">
        <f t="shared" si="830"/>
        <v/>
      </c>
      <c r="AN3087" s="2" t="str">
        <f t="shared" si="831"/>
        <v/>
      </c>
      <c r="AO3087" s="2" t="str">
        <f t="shared" si="832"/>
        <v/>
      </c>
    </row>
    <row r="3088" spans="1:41" x14ac:dyDescent="0.3">
      <c r="A3088" s="111">
        <v>44700.937789351854</v>
      </c>
      <c r="B3088" s="78" t="s">
        <v>4099</v>
      </c>
      <c r="C3088" s="78" t="s">
        <v>835</v>
      </c>
      <c r="D3088" s="78" t="s">
        <v>4100</v>
      </c>
      <c r="E3088" s="78">
        <v>4</v>
      </c>
      <c r="F3088" s="78" t="s">
        <v>807</v>
      </c>
      <c r="G3088" s="78" t="s">
        <v>88</v>
      </c>
      <c r="H3088" s="112" t="s">
        <v>200</v>
      </c>
      <c r="I3088" s="112">
        <v>3</v>
      </c>
      <c r="J3088" s="113">
        <v>44700.936874999999</v>
      </c>
      <c r="K3088" s="113">
        <v>44700.937789351854</v>
      </c>
      <c r="M3088" s="113">
        <v>44700.953344907408</v>
      </c>
      <c r="N3088" s="113">
        <v>44700.953692129631</v>
      </c>
      <c r="O3088" s="78" t="s">
        <v>1187</v>
      </c>
      <c r="P3088" s="78" t="str">
        <f t="shared" si="816"/>
        <v>CIC</v>
      </c>
      <c r="Q3088" s="113">
        <v>44700.954687500001</v>
      </c>
      <c r="R3088" s="78" t="s">
        <v>1185</v>
      </c>
      <c r="S3088" s="78" t="str">
        <f t="shared" si="817"/>
        <v>CIC</v>
      </c>
      <c r="V3088" s="78" t="str">
        <f t="shared" si="818"/>
        <v/>
      </c>
      <c r="W3088" s="113">
        <v>44700.995752314811</v>
      </c>
      <c r="X3088" s="113">
        <f t="shared" si="819"/>
        <v>1.5555555553874001E-2</v>
      </c>
      <c r="Y3088" s="113" t="str">
        <f t="shared" si="820"/>
        <v/>
      </c>
      <c r="Z3088" s="113" t="str">
        <f t="shared" si="821"/>
        <v/>
      </c>
      <c r="AB3088" s="2" t="str">
        <f t="shared" si="822"/>
        <v/>
      </c>
      <c r="AC3088" s="2" t="str">
        <f t="shared" si="822"/>
        <v/>
      </c>
      <c r="AE3088" s="2" t="str">
        <f t="shared" si="823"/>
        <v/>
      </c>
      <c r="AF3088" s="2" t="str">
        <f t="shared" si="824"/>
        <v/>
      </c>
      <c r="AG3088" s="2" t="str">
        <f t="shared" si="825"/>
        <v/>
      </c>
      <c r="AH3088" s="2" t="str">
        <f t="shared" si="826"/>
        <v/>
      </c>
      <c r="AI3088" s="2" t="str">
        <f t="shared" si="827"/>
        <v/>
      </c>
      <c r="AK3088" s="2" t="str">
        <f t="shared" si="828"/>
        <v/>
      </c>
      <c r="AL3088" s="2" t="str">
        <f t="shared" si="829"/>
        <v/>
      </c>
      <c r="AM3088" s="2" t="str">
        <f t="shared" si="830"/>
        <v/>
      </c>
      <c r="AN3088" s="2" t="str">
        <f t="shared" si="831"/>
        <v/>
      </c>
      <c r="AO3088" s="2" t="str">
        <f t="shared" si="832"/>
        <v/>
      </c>
    </row>
    <row r="3089" spans="1:41" x14ac:dyDescent="0.3">
      <c r="A3089" s="111">
        <v>44700.968217592592</v>
      </c>
      <c r="B3089" s="78" t="s">
        <v>4101</v>
      </c>
      <c r="C3089" s="78" t="s">
        <v>846</v>
      </c>
      <c r="D3089" s="78" t="s">
        <v>3327</v>
      </c>
      <c r="E3089" s="78">
        <v>2</v>
      </c>
      <c r="F3089" s="78" t="s">
        <v>807</v>
      </c>
      <c r="G3089" s="78" t="s">
        <v>88</v>
      </c>
      <c r="H3089" s="112" t="s">
        <v>200</v>
      </c>
      <c r="I3089" s="112">
        <v>3</v>
      </c>
      <c r="J3089" s="113">
        <v>44700.967280092591</v>
      </c>
      <c r="K3089" s="113">
        <v>44700.968217592592</v>
      </c>
      <c r="M3089" s="113">
        <v>44700.9687962963</v>
      </c>
      <c r="P3089" s="78" t="str">
        <f t="shared" si="816"/>
        <v/>
      </c>
      <c r="S3089" s="78" t="str">
        <f t="shared" si="817"/>
        <v/>
      </c>
      <c r="V3089" s="78" t="str">
        <f t="shared" si="818"/>
        <v/>
      </c>
      <c r="W3089" s="113">
        <v>44700.969571759262</v>
      </c>
      <c r="X3089" s="113">
        <f t="shared" si="819"/>
        <v>5.7870370801538229E-4</v>
      </c>
      <c r="Y3089" s="113" t="str">
        <f t="shared" si="820"/>
        <v/>
      </c>
      <c r="Z3089" s="113" t="str">
        <f t="shared" si="821"/>
        <v/>
      </c>
      <c r="AB3089" s="2" t="str">
        <f t="shared" si="822"/>
        <v/>
      </c>
      <c r="AC3089" s="2" t="str">
        <f t="shared" si="822"/>
        <v/>
      </c>
      <c r="AE3089" s="2" t="str">
        <f t="shared" si="823"/>
        <v/>
      </c>
      <c r="AF3089" s="2" t="str">
        <f t="shared" si="824"/>
        <v/>
      </c>
      <c r="AG3089" s="2" t="str">
        <f t="shared" si="825"/>
        <v/>
      </c>
      <c r="AH3089" s="2" t="str">
        <f t="shared" si="826"/>
        <v/>
      </c>
      <c r="AI3089" s="2" t="str">
        <f t="shared" si="827"/>
        <v/>
      </c>
      <c r="AK3089" s="2" t="str">
        <f t="shared" si="828"/>
        <v/>
      </c>
      <c r="AL3089" s="2" t="str">
        <f t="shared" si="829"/>
        <v/>
      </c>
      <c r="AM3089" s="2" t="str">
        <f t="shared" si="830"/>
        <v/>
      </c>
      <c r="AN3089" s="2" t="str">
        <f t="shared" si="831"/>
        <v/>
      </c>
      <c r="AO3089" s="2" t="str">
        <f t="shared" si="832"/>
        <v/>
      </c>
    </row>
    <row r="3090" spans="1:41" x14ac:dyDescent="0.3">
      <c r="A3090" s="111">
        <v>44701.004745370374</v>
      </c>
      <c r="B3090" s="78" t="s">
        <v>4102</v>
      </c>
      <c r="C3090" s="78" t="s">
        <v>835</v>
      </c>
      <c r="D3090" s="78" t="s">
        <v>1207</v>
      </c>
      <c r="E3090" s="78">
        <v>187</v>
      </c>
      <c r="F3090" s="78" t="s">
        <v>807</v>
      </c>
      <c r="G3090" s="78" t="s">
        <v>94</v>
      </c>
      <c r="H3090" s="112" t="s">
        <v>222</v>
      </c>
      <c r="I3090" s="112">
        <v>2</v>
      </c>
      <c r="J3090" s="113">
        <v>44701.004212962966</v>
      </c>
      <c r="K3090" s="113">
        <v>44701.004745370374</v>
      </c>
      <c r="M3090" s="113">
        <v>44701.004918981482</v>
      </c>
      <c r="P3090" s="78" t="str">
        <f t="shared" si="816"/>
        <v/>
      </c>
      <c r="Q3090" s="113">
        <v>44701.005277777775</v>
      </c>
      <c r="R3090" s="78" t="s">
        <v>1185</v>
      </c>
      <c r="S3090" s="78" t="str">
        <f t="shared" si="817"/>
        <v>CIC</v>
      </c>
      <c r="T3090" s="113">
        <v>44701.011111111111</v>
      </c>
      <c r="U3090" s="78" t="s">
        <v>1187</v>
      </c>
      <c r="V3090" s="78" t="str">
        <f t="shared" si="818"/>
        <v>CIC</v>
      </c>
      <c r="W3090" s="113">
        <v>44701.024548611109</v>
      </c>
      <c r="X3090" s="113">
        <f t="shared" si="819"/>
        <v>1.7361110803904012E-4</v>
      </c>
      <c r="Y3090" s="113">
        <f t="shared" si="820"/>
        <v>6.1921296291984618E-3</v>
      </c>
      <c r="Z3090" s="113">
        <f t="shared" si="821"/>
        <v>1.3437499997962732E-2</v>
      </c>
      <c r="AB3090" s="2">
        <f t="shared" si="822"/>
        <v>535</v>
      </c>
      <c r="AC3090" s="2">
        <f t="shared" si="822"/>
        <v>1161</v>
      </c>
      <c r="AE3090" s="2" t="str">
        <f t="shared" si="823"/>
        <v/>
      </c>
      <c r="AF3090" s="2" t="str">
        <f t="shared" si="824"/>
        <v/>
      </c>
      <c r="AG3090" s="2">
        <f t="shared" si="825"/>
        <v>535</v>
      </c>
      <c r="AH3090" s="2" t="str">
        <f t="shared" si="826"/>
        <v/>
      </c>
      <c r="AI3090" s="2" t="str">
        <f t="shared" si="827"/>
        <v/>
      </c>
      <c r="AK3090" s="2" t="str">
        <f t="shared" si="828"/>
        <v/>
      </c>
      <c r="AL3090" s="2" t="str">
        <f t="shared" si="829"/>
        <v/>
      </c>
      <c r="AM3090" s="2">
        <f t="shared" si="830"/>
        <v>1161</v>
      </c>
      <c r="AN3090" s="2" t="str">
        <f t="shared" si="831"/>
        <v/>
      </c>
      <c r="AO3090" s="2" t="str">
        <f t="shared" si="832"/>
        <v/>
      </c>
    </row>
    <row r="3091" spans="1:41" x14ac:dyDescent="0.3">
      <c r="A3091" s="111">
        <v>44701.004745370374</v>
      </c>
      <c r="B3091" s="78" t="s">
        <v>4102</v>
      </c>
      <c r="C3091" s="78" t="s">
        <v>846</v>
      </c>
      <c r="D3091" s="78" t="s">
        <v>1207</v>
      </c>
      <c r="E3091" s="78">
        <v>187</v>
      </c>
      <c r="F3091" s="78" t="s">
        <v>807</v>
      </c>
      <c r="G3091" s="78" t="s">
        <v>94</v>
      </c>
      <c r="H3091" s="112" t="s">
        <v>222</v>
      </c>
      <c r="I3091" s="112">
        <v>2</v>
      </c>
      <c r="J3091" s="113">
        <v>44701.004212962966</v>
      </c>
      <c r="K3091" s="113">
        <v>44701.004745370374</v>
      </c>
      <c r="M3091" s="113">
        <v>44701.005914351852</v>
      </c>
      <c r="P3091" s="78" t="str">
        <f t="shared" si="816"/>
        <v/>
      </c>
      <c r="Q3091" s="113">
        <v>44701.007800925923</v>
      </c>
      <c r="R3091" s="78" t="s">
        <v>1220</v>
      </c>
      <c r="S3091" s="78" t="str">
        <f t="shared" si="817"/>
        <v>PLOEG</v>
      </c>
      <c r="T3091" s="113">
        <v>44701.008923611109</v>
      </c>
      <c r="U3091" s="78" t="s">
        <v>1220</v>
      </c>
      <c r="V3091" s="78" t="str">
        <f t="shared" si="818"/>
        <v>PLOEG</v>
      </c>
      <c r="W3091" s="113">
        <v>44701.024548611109</v>
      </c>
      <c r="X3091" s="113">
        <f t="shared" si="819"/>
        <v>1.1689814782585017E-3</v>
      </c>
      <c r="Y3091" s="113">
        <f t="shared" si="820"/>
        <v>3.009259256941732E-3</v>
      </c>
      <c r="Z3091" s="113">
        <f t="shared" si="821"/>
        <v>1.5625E-2</v>
      </c>
      <c r="AB3091" s="2">
        <f t="shared" si="822"/>
        <v>260</v>
      </c>
      <c r="AC3091" s="2">
        <f t="shared" si="822"/>
        <v>1350</v>
      </c>
      <c r="AE3091" s="2" t="str">
        <f t="shared" si="823"/>
        <v/>
      </c>
      <c r="AF3091" s="2" t="str">
        <f t="shared" si="824"/>
        <v/>
      </c>
      <c r="AG3091" s="2">
        <f t="shared" si="825"/>
        <v>260</v>
      </c>
      <c r="AH3091" s="2" t="str">
        <f t="shared" si="826"/>
        <v/>
      </c>
      <c r="AI3091" s="2" t="str">
        <f t="shared" si="827"/>
        <v/>
      </c>
      <c r="AK3091" s="2" t="str">
        <f t="shared" si="828"/>
        <v/>
      </c>
      <c r="AL3091" s="2" t="str">
        <f t="shared" si="829"/>
        <v/>
      </c>
      <c r="AM3091" s="2">
        <f t="shared" si="830"/>
        <v>1350</v>
      </c>
      <c r="AN3091" s="2" t="str">
        <f t="shared" si="831"/>
        <v/>
      </c>
      <c r="AO3091" s="2" t="str">
        <f t="shared" si="832"/>
        <v/>
      </c>
    </row>
    <row r="3092" spans="1:41" x14ac:dyDescent="0.3">
      <c r="A3092" s="111">
        <v>44701.025729166664</v>
      </c>
      <c r="B3092" s="78" t="s">
        <v>4103</v>
      </c>
      <c r="C3092" s="78" t="s">
        <v>835</v>
      </c>
      <c r="D3092" s="78" t="s">
        <v>1199</v>
      </c>
      <c r="E3092" s="78">
        <v>942</v>
      </c>
      <c r="F3092" s="78" t="s">
        <v>809</v>
      </c>
      <c r="G3092" s="78" t="s">
        <v>128</v>
      </c>
      <c r="H3092" s="112" t="s">
        <v>270</v>
      </c>
      <c r="I3092" s="112">
        <v>3</v>
      </c>
      <c r="J3092" s="113">
        <v>44701.024884259263</v>
      </c>
      <c r="K3092" s="113">
        <v>44701.025729166664</v>
      </c>
      <c r="M3092" s="113">
        <v>44701.027349537035</v>
      </c>
      <c r="P3092" s="78" t="str">
        <f t="shared" si="816"/>
        <v/>
      </c>
      <c r="Q3092" s="113">
        <v>44701.027939814812</v>
      </c>
      <c r="R3092" s="78" t="s">
        <v>1185</v>
      </c>
      <c r="S3092" s="78" t="str">
        <f t="shared" si="817"/>
        <v>CIC</v>
      </c>
      <c r="T3092" s="113">
        <v>44701.034143518518</v>
      </c>
      <c r="U3092" s="78" t="s">
        <v>1200</v>
      </c>
      <c r="V3092" s="78" t="str">
        <f t="shared" si="818"/>
        <v>PLOEG</v>
      </c>
      <c r="W3092" s="113">
        <v>44701.045185185183</v>
      </c>
      <c r="X3092" s="113">
        <f t="shared" si="819"/>
        <v>1.6203703708015382E-3</v>
      </c>
      <c r="Y3092" s="113">
        <f t="shared" si="820"/>
        <v>6.7939814834971912E-3</v>
      </c>
      <c r="Z3092" s="113">
        <f t="shared" si="821"/>
        <v>1.1041666664823424E-2</v>
      </c>
      <c r="AB3092" s="2">
        <f t="shared" si="822"/>
        <v>587</v>
      </c>
      <c r="AC3092" s="2">
        <f t="shared" si="822"/>
        <v>954</v>
      </c>
      <c r="AE3092" s="2" t="str">
        <f t="shared" si="823"/>
        <v/>
      </c>
      <c r="AF3092" s="2" t="str">
        <f t="shared" si="824"/>
        <v/>
      </c>
      <c r="AG3092" s="2" t="str">
        <f t="shared" si="825"/>
        <v/>
      </c>
      <c r="AH3092" s="2">
        <f t="shared" si="826"/>
        <v>587</v>
      </c>
      <c r="AI3092" s="2" t="str">
        <f t="shared" si="827"/>
        <v/>
      </c>
      <c r="AK3092" s="2" t="str">
        <f t="shared" si="828"/>
        <v/>
      </c>
      <c r="AL3092" s="2" t="str">
        <f t="shared" si="829"/>
        <v/>
      </c>
      <c r="AM3092" s="2" t="str">
        <f t="shared" si="830"/>
        <v/>
      </c>
      <c r="AN3092" s="2">
        <f t="shared" si="831"/>
        <v>954</v>
      </c>
      <c r="AO3092" s="2" t="str">
        <f t="shared" si="832"/>
        <v/>
      </c>
    </row>
    <row r="3093" spans="1:41" x14ac:dyDescent="0.3">
      <c r="A3093" s="111">
        <v>44701.032835648148</v>
      </c>
      <c r="B3093" s="78" t="s">
        <v>4104</v>
      </c>
      <c r="C3093" s="78" t="s">
        <v>846</v>
      </c>
      <c r="D3093" s="78" t="s">
        <v>1226</v>
      </c>
      <c r="E3093" s="78">
        <v>9</v>
      </c>
      <c r="F3093" s="78" t="s">
        <v>807</v>
      </c>
      <c r="G3093" s="78" t="s">
        <v>106</v>
      </c>
      <c r="H3093" s="112" t="s">
        <v>212</v>
      </c>
      <c r="I3093" s="112">
        <v>4</v>
      </c>
      <c r="J3093" s="113">
        <v>44701.032696759263</v>
      </c>
      <c r="K3093" s="113">
        <v>44701.032835648148</v>
      </c>
      <c r="M3093" s="113">
        <v>44701.032905092594</v>
      </c>
      <c r="P3093" s="78" t="str">
        <f t="shared" si="816"/>
        <v/>
      </c>
      <c r="Q3093" s="113">
        <v>44701.03292824074</v>
      </c>
      <c r="R3093" s="78" t="s">
        <v>1185</v>
      </c>
      <c r="S3093" s="78" t="str">
        <f t="shared" si="817"/>
        <v>CIC</v>
      </c>
      <c r="V3093" s="78" t="str">
        <f t="shared" si="818"/>
        <v/>
      </c>
      <c r="W3093" s="113">
        <v>44701.078229166669</v>
      </c>
      <c r="X3093" s="113">
        <f t="shared" si="819"/>
        <v>6.9444446125999093E-5</v>
      </c>
      <c r="Y3093" s="113" t="str">
        <f t="shared" si="820"/>
        <v/>
      </c>
      <c r="Z3093" s="113" t="str">
        <f t="shared" si="821"/>
        <v/>
      </c>
      <c r="AB3093" s="2" t="str">
        <f t="shared" si="822"/>
        <v/>
      </c>
      <c r="AC3093" s="2" t="str">
        <f t="shared" si="822"/>
        <v/>
      </c>
      <c r="AE3093" s="2" t="str">
        <f t="shared" si="823"/>
        <v/>
      </c>
      <c r="AF3093" s="2" t="str">
        <f t="shared" si="824"/>
        <v/>
      </c>
      <c r="AG3093" s="2" t="str">
        <f t="shared" si="825"/>
        <v/>
      </c>
      <c r="AH3093" s="2" t="str">
        <f t="shared" si="826"/>
        <v/>
      </c>
      <c r="AI3093" s="2" t="str">
        <f t="shared" si="827"/>
        <v/>
      </c>
      <c r="AK3093" s="2" t="str">
        <f t="shared" si="828"/>
        <v/>
      </c>
      <c r="AL3093" s="2" t="str">
        <f t="shared" si="829"/>
        <v/>
      </c>
      <c r="AM3093" s="2" t="str">
        <f t="shared" si="830"/>
        <v/>
      </c>
      <c r="AN3093" s="2" t="str">
        <f t="shared" si="831"/>
        <v/>
      </c>
      <c r="AO3093" s="2" t="str">
        <f t="shared" si="832"/>
        <v/>
      </c>
    </row>
    <row r="3094" spans="1:41" x14ac:dyDescent="0.3">
      <c r="A3094" s="111">
        <v>44701.102013888885</v>
      </c>
      <c r="B3094" s="78" t="s">
        <v>4105</v>
      </c>
      <c r="C3094" s="78" t="s">
        <v>835</v>
      </c>
      <c r="D3094" s="78" t="s">
        <v>2697</v>
      </c>
      <c r="E3094" s="78">
        <v>46</v>
      </c>
      <c r="F3094" s="78" t="s">
        <v>807</v>
      </c>
      <c r="G3094" s="78" t="s">
        <v>126</v>
      </c>
      <c r="H3094" s="112" t="s">
        <v>262</v>
      </c>
      <c r="I3094" s="112">
        <v>2</v>
      </c>
      <c r="J3094" s="113">
        <v>44701.101342592592</v>
      </c>
      <c r="K3094" s="113">
        <v>44701.102013888885</v>
      </c>
      <c r="M3094" s="113">
        <v>44701.102349537039</v>
      </c>
      <c r="P3094" s="78" t="str">
        <f t="shared" si="816"/>
        <v/>
      </c>
      <c r="Q3094" s="113">
        <v>44701.102627314816</v>
      </c>
      <c r="R3094" s="78" t="s">
        <v>1185</v>
      </c>
      <c r="S3094" s="78" t="str">
        <f t="shared" si="817"/>
        <v>CIC</v>
      </c>
      <c r="V3094" s="78" t="str">
        <f t="shared" si="818"/>
        <v/>
      </c>
      <c r="W3094" s="113">
        <v>44701.103344907409</v>
      </c>
      <c r="X3094" s="113">
        <f t="shared" si="819"/>
        <v>3.3564815385034308E-4</v>
      </c>
      <c r="Y3094" s="113" t="str">
        <f t="shared" si="820"/>
        <v/>
      </c>
      <c r="Z3094" s="113" t="str">
        <f t="shared" si="821"/>
        <v/>
      </c>
      <c r="AB3094" s="2" t="str">
        <f t="shared" si="822"/>
        <v/>
      </c>
      <c r="AC3094" s="2" t="str">
        <f t="shared" si="822"/>
        <v/>
      </c>
      <c r="AE3094" s="2" t="str">
        <f t="shared" si="823"/>
        <v/>
      </c>
      <c r="AF3094" s="2" t="str">
        <f t="shared" si="824"/>
        <v/>
      </c>
      <c r="AG3094" s="2" t="str">
        <f t="shared" si="825"/>
        <v/>
      </c>
      <c r="AH3094" s="2" t="str">
        <f t="shared" si="826"/>
        <v/>
      </c>
      <c r="AI3094" s="2" t="str">
        <f t="shared" si="827"/>
        <v/>
      </c>
      <c r="AK3094" s="2" t="str">
        <f t="shared" si="828"/>
        <v/>
      </c>
      <c r="AL3094" s="2" t="str">
        <f t="shared" si="829"/>
        <v/>
      </c>
      <c r="AM3094" s="2" t="str">
        <f t="shared" si="830"/>
        <v/>
      </c>
      <c r="AN3094" s="2" t="str">
        <f t="shared" si="831"/>
        <v/>
      </c>
      <c r="AO3094" s="2" t="str">
        <f t="shared" si="832"/>
        <v/>
      </c>
    </row>
    <row r="3095" spans="1:41" x14ac:dyDescent="0.3">
      <c r="A3095" s="111">
        <v>44701.322800925926</v>
      </c>
      <c r="B3095" s="78" t="s">
        <v>4106</v>
      </c>
      <c r="C3095" s="78" t="s">
        <v>951</v>
      </c>
      <c r="D3095" s="78" t="s">
        <v>3376</v>
      </c>
      <c r="E3095" s="78">
        <v>32</v>
      </c>
      <c r="F3095" s="78" t="s">
        <v>809</v>
      </c>
      <c r="G3095" s="78" t="s">
        <v>100</v>
      </c>
      <c r="H3095" s="112" t="s">
        <v>208</v>
      </c>
      <c r="I3095" s="112">
        <v>3</v>
      </c>
      <c r="J3095" s="113">
        <v>44701.322384259256</v>
      </c>
      <c r="K3095" s="113">
        <v>44701.322800925926</v>
      </c>
      <c r="M3095" s="113">
        <v>44701.331759259258</v>
      </c>
      <c r="N3095" s="113">
        <v>44701.331805555557</v>
      </c>
      <c r="O3095" s="78" t="s">
        <v>1185</v>
      </c>
      <c r="P3095" s="78" t="str">
        <f t="shared" si="816"/>
        <v>CIC</v>
      </c>
      <c r="Q3095" s="113">
        <v>44701.340648148151</v>
      </c>
      <c r="R3095" s="78" t="s">
        <v>1286</v>
      </c>
      <c r="S3095" s="78" t="str">
        <f t="shared" si="817"/>
        <v>PLOEG</v>
      </c>
      <c r="T3095" s="113">
        <v>44701.344976851855</v>
      </c>
      <c r="U3095" s="78" t="s">
        <v>1286</v>
      </c>
      <c r="V3095" s="78" t="str">
        <f t="shared" si="818"/>
        <v>PLOEG</v>
      </c>
      <c r="W3095" s="113">
        <v>44701.403703703705</v>
      </c>
      <c r="X3095" s="113">
        <f t="shared" si="819"/>
        <v>8.9583333319751546E-3</v>
      </c>
      <c r="Y3095" s="113">
        <f t="shared" si="820"/>
        <v>1.3217592597356997E-2</v>
      </c>
      <c r="Z3095" s="113">
        <f t="shared" si="821"/>
        <v>5.8726851850224193E-2</v>
      </c>
      <c r="AB3095" s="2">
        <f t="shared" si="822"/>
        <v>1142</v>
      </c>
      <c r="AC3095" s="2">
        <f t="shared" si="822"/>
        <v>5074</v>
      </c>
      <c r="AE3095" s="2" t="str">
        <f t="shared" si="823"/>
        <v/>
      </c>
      <c r="AF3095" s="2" t="str">
        <f t="shared" si="824"/>
        <v/>
      </c>
      <c r="AG3095" s="2" t="str">
        <f t="shared" si="825"/>
        <v/>
      </c>
      <c r="AH3095" s="2">
        <f t="shared" si="826"/>
        <v>1142</v>
      </c>
      <c r="AI3095" s="2" t="str">
        <f t="shared" si="827"/>
        <v/>
      </c>
      <c r="AK3095" s="2" t="str">
        <f t="shared" si="828"/>
        <v/>
      </c>
      <c r="AL3095" s="2" t="str">
        <f t="shared" si="829"/>
        <v/>
      </c>
      <c r="AM3095" s="2" t="str">
        <f t="shared" si="830"/>
        <v/>
      </c>
      <c r="AN3095" s="2">
        <f t="shared" si="831"/>
        <v>5074</v>
      </c>
      <c r="AO3095" s="2" t="str">
        <f t="shared" si="832"/>
        <v/>
      </c>
    </row>
    <row r="3096" spans="1:41" x14ac:dyDescent="0.3">
      <c r="A3096" s="111">
        <v>44701.349722222221</v>
      </c>
      <c r="B3096" s="78" t="s">
        <v>4107</v>
      </c>
      <c r="C3096" s="78" t="s">
        <v>886</v>
      </c>
      <c r="D3096" s="78" t="s">
        <v>1234</v>
      </c>
      <c r="E3096" s="78">
        <v>188</v>
      </c>
      <c r="F3096" s="78" t="s">
        <v>809</v>
      </c>
      <c r="G3096" s="78" t="s">
        <v>100</v>
      </c>
      <c r="H3096" s="112" t="s">
        <v>318</v>
      </c>
      <c r="I3096" s="112">
        <v>3</v>
      </c>
      <c r="J3096" s="113">
        <v>44701.349722222221</v>
      </c>
      <c r="K3096" s="113">
        <v>44701.349722222221</v>
      </c>
      <c r="M3096" s="113">
        <v>44701.359814814816</v>
      </c>
      <c r="N3096" s="113">
        <v>44701.359837962962</v>
      </c>
      <c r="O3096" s="78" t="s">
        <v>1187</v>
      </c>
      <c r="P3096" s="78" t="str">
        <f t="shared" si="816"/>
        <v>CIC</v>
      </c>
      <c r="Q3096" s="113">
        <v>44701.365428240744</v>
      </c>
      <c r="R3096" s="78" t="s">
        <v>1258</v>
      </c>
      <c r="S3096" s="78" t="str">
        <f t="shared" si="817"/>
        <v>PLOEG</v>
      </c>
      <c r="T3096" s="113">
        <v>44701.372129629628</v>
      </c>
      <c r="U3096" s="78" t="s">
        <v>1267</v>
      </c>
      <c r="V3096" s="78" t="str">
        <f t="shared" si="818"/>
        <v>PLOEG</v>
      </c>
      <c r="W3096" s="113">
        <v>44701.384305555555</v>
      </c>
      <c r="X3096" s="113">
        <f t="shared" si="819"/>
        <v>1.0092592594446614E-2</v>
      </c>
      <c r="Y3096" s="113">
        <f t="shared" si="820"/>
        <v>1.2314814812270924E-2</v>
      </c>
      <c r="Z3096" s="113">
        <f t="shared" si="821"/>
        <v>1.2175925927294884E-2</v>
      </c>
      <c r="AB3096" s="2">
        <f t="shared" si="822"/>
        <v>1064</v>
      </c>
      <c r="AC3096" s="2">
        <f t="shared" si="822"/>
        <v>1052</v>
      </c>
      <c r="AE3096" s="2" t="str">
        <f t="shared" si="823"/>
        <v/>
      </c>
      <c r="AF3096" s="2" t="str">
        <f t="shared" si="824"/>
        <v/>
      </c>
      <c r="AG3096" s="2" t="str">
        <f t="shared" si="825"/>
        <v/>
      </c>
      <c r="AH3096" s="2">
        <f t="shared" si="826"/>
        <v>1064</v>
      </c>
      <c r="AI3096" s="2" t="str">
        <f t="shared" si="827"/>
        <v/>
      </c>
      <c r="AK3096" s="2" t="str">
        <f t="shared" si="828"/>
        <v/>
      </c>
      <c r="AL3096" s="2" t="str">
        <f t="shared" si="829"/>
        <v/>
      </c>
      <c r="AM3096" s="2" t="str">
        <f t="shared" si="830"/>
        <v/>
      </c>
      <c r="AN3096" s="2">
        <f t="shared" si="831"/>
        <v>1052</v>
      </c>
      <c r="AO3096" s="2" t="str">
        <f t="shared" si="832"/>
        <v/>
      </c>
    </row>
    <row r="3097" spans="1:41" x14ac:dyDescent="0.3">
      <c r="A3097" s="111">
        <v>44701.521689814814</v>
      </c>
      <c r="B3097" s="78" t="s">
        <v>4108</v>
      </c>
      <c r="C3097" s="78" t="s">
        <v>951</v>
      </c>
      <c r="D3097" s="78" t="s">
        <v>1524</v>
      </c>
      <c r="F3097" s="78" t="s">
        <v>809</v>
      </c>
      <c r="G3097" s="78" t="s">
        <v>104</v>
      </c>
      <c r="H3097" s="112" t="s">
        <v>198</v>
      </c>
      <c r="I3097" s="112">
        <v>3</v>
      </c>
      <c r="J3097" s="113">
        <v>44701.521689814814</v>
      </c>
      <c r="K3097" s="113">
        <v>44701.521689814814</v>
      </c>
      <c r="M3097" s="113">
        <v>44701.521956018521</v>
      </c>
      <c r="N3097" s="113">
        <v>44701.521979166668</v>
      </c>
      <c r="O3097" s="78" t="s">
        <v>1185</v>
      </c>
      <c r="P3097" s="78" t="str">
        <f t="shared" si="816"/>
        <v>CIC</v>
      </c>
      <c r="S3097" s="78" t="str">
        <f t="shared" si="817"/>
        <v/>
      </c>
      <c r="V3097" s="78" t="str">
        <f t="shared" si="818"/>
        <v/>
      </c>
      <c r="W3097" s="113">
        <v>44701.534918981481</v>
      </c>
      <c r="X3097" s="113">
        <f t="shared" si="819"/>
        <v>2.6620370772434399E-4</v>
      </c>
      <c r="Y3097" s="113" t="str">
        <f t="shared" si="820"/>
        <v/>
      </c>
      <c r="Z3097" s="113" t="str">
        <f t="shared" si="821"/>
        <v/>
      </c>
      <c r="AB3097" s="2" t="str">
        <f t="shared" si="822"/>
        <v/>
      </c>
      <c r="AC3097" s="2" t="str">
        <f t="shared" si="822"/>
        <v/>
      </c>
      <c r="AE3097" s="2" t="str">
        <f t="shared" si="823"/>
        <v/>
      </c>
      <c r="AF3097" s="2" t="str">
        <f t="shared" si="824"/>
        <v/>
      </c>
      <c r="AG3097" s="2" t="str">
        <f t="shared" si="825"/>
        <v/>
      </c>
      <c r="AH3097" s="2" t="str">
        <f t="shared" si="826"/>
        <v/>
      </c>
      <c r="AI3097" s="2" t="str">
        <f t="shared" si="827"/>
        <v/>
      </c>
      <c r="AK3097" s="2" t="str">
        <f t="shared" si="828"/>
        <v/>
      </c>
      <c r="AL3097" s="2" t="str">
        <f t="shared" si="829"/>
        <v/>
      </c>
      <c r="AM3097" s="2" t="str">
        <f t="shared" si="830"/>
        <v/>
      </c>
      <c r="AN3097" s="2" t="str">
        <f t="shared" si="831"/>
        <v/>
      </c>
      <c r="AO3097" s="2" t="str">
        <f t="shared" si="832"/>
        <v/>
      </c>
    </row>
    <row r="3098" spans="1:41" x14ac:dyDescent="0.3">
      <c r="A3098" s="111">
        <v>44701.537546296298</v>
      </c>
      <c r="B3098" s="78" t="s">
        <v>4109</v>
      </c>
      <c r="C3098" s="78" t="s">
        <v>951</v>
      </c>
      <c r="D3098" s="78" t="s">
        <v>2971</v>
      </c>
      <c r="E3098" s="78">
        <v>10</v>
      </c>
      <c r="F3098" s="78" t="s">
        <v>809</v>
      </c>
      <c r="G3098" s="78" t="s">
        <v>100</v>
      </c>
      <c r="H3098" s="112" t="s">
        <v>208</v>
      </c>
      <c r="I3098" s="112">
        <v>3</v>
      </c>
      <c r="J3098" s="113">
        <v>44701.537418981483</v>
      </c>
      <c r="K3098" s="113">
        <v>44701.537546296298</v>
      </c>
      <c r="M3098" s="113">
        <v>44701.537615740737</v>
      </c>
      <c r="P3098" s="78" t="str">
        <f t="shared" si="816"/>
        <v/>
      </c>
      <c r="Q3098" s="113">
        <v>44701.537881944445</v>
      </c>
      <c r="R3098" s="78" t="s">
        <v>1187</v>
      </c>
      <c r="S3098" s="78" t="str">
        <f t="shared" si="817"/>
        <v>CIC</v>
      </c>
      <c r="T3098" s="113">
        <v>44701.547766203701</v>
      </c>
      <c r="U3098" s="78" t="s">
        <v>1412</v>
      </c>
      <c r="V3098" s="78" t="str">
        <f t="shared" si="818"/>
        <v>PLOEG</v>
      </c>
      <c r="W3098" s="113">
        <v>44701.564710648148</v>
      </c>
      <c r="X3098" s="113">
        <f t="shared" si="819"/>
        <v>6.9444438850041479E-5</v>
      </c>
      <c r="Y3098" s="113">
        <f t="shared" si="820"/>
        <v>1.0150462963792961E-2</v>
      </c>
      <c r="Z3098" s="113">
        <f t="shared" si="821"/>
        <v>1.6944444447290152E-2</v>
      </c>
      <c r="AB3098" s="2">
        <f t="shared" si="822"/>
        <v>877</v>
      </c>
      <c r="AC3098" s="2">
        <f t="shared" si="822"/>
        <v>1464</v>
      </c>
      <c r="AE3098" s="2" t="str">
        <f t="shared" si="823"/>
        <v/>
      </c>
      <c r="AF3098" s="2" t="str">
        <f t="shared" si="824"/>
        <v/>
      </c>
      <c r="AG3098" s="2" t="str">
        <f t="shared" si="825"/>
        <v/>
      </c>
      <c r="AH3098" s="2">
        <f t="shared" si="826"/>
        <v>877</v>
      </c>
      <c r="AI3098" s="2" t="str">
        <f t="shared" si="827"/>
        <v/>
      </c>
      <c r="AK3098" s="2" t="str">
        <f t="shared" si="828"/>
        <v/>
      </c>
      <c r="AL3098" s="2" t="str">
        <f t="shared" si="829"/>
        <v/>
      </c>
      <c r="AM3098" s="2" t="str">
        <f t="shared" si="830"/>
        <v/>
      </c>
      <c r="AN3098" s="2">
        <f t="shared" si="831"/>
        <v>1464</v>
      </c>
      <c r="AO3098" s="2" t="str">
        <f t="shared" si="832"/>
        <v/>
      </c>
    </row>
    <row r="3099" spans="1:41" x14ac:dyDescent="0.3">
      <c r="A3099" s="111">
        <v>44701.550150462965</v>
      </c>
      <c r="B3099" s="78" t="s">
        <v>4110</v>
      </c>
      <c r="C3099" s="78" t="s">
        <v>886</v>
      </c>
      <c r="D3099" s="78" t="s">
        <v>1226</v>
      </c>
      <c r="E3099" s="78">
        <v>9</v>
      </c>
      <c r="F3099" s="78" t="s">
        <v>807</v>
      </c>
      <c r="G3099" s="78" t="s">
        <v>86</v>
      </c>
      <c r="H3099" s="112" t="s">
        <v>210</v>
      </c>
      <c r="I3099" s="112">
        <v>3</v>
      </c>
      <c r="J3099" s="113">
        <v>44701.550150462965</v>
      </c>
      <c r="K3099" s="113">
        <v>44701.550150462965</v>
      </c>
      <c r="L3099" s="113">
        <v>44701.557245370372</v>
      </c>
      <c r="M3099" s="113">
        <v>44701.551076388889</v>
      </c>
      <c r="P3099" s="78" t="str">
        <f t="shared" si="816"/>
        <v/>
      </c>
      <c r="Q3099" s="113">
        <v>44701.553368055553</v>
      </c>
      <c r="R3099" s="78" t="s">
        <v>1258</v>
      </c>
      <c r="S3099" s="78" t="str">
        <f t="shared" si="817"/>
        <v>PLOEG</v>
      </c>
      <c r="V3099" s="78" t="str">
        <f t="shared" si="818"/>
        <v/>
      </c>
      <c r="W3099" s="113">
        <v>44701.620844907404</v>
      </c>
      <c r="X3099" s="113">
        <f t="shared" si="819"/>
        <v>9.2592592409346253E-4</v>
      </c>
      <c r="Y3099" s="113" t="str">
        <f t="shared" si="820"/>
        <v/>
      </c>
      <c r="Z3099" s="113" t="str">
        <f t="shared" si="821"/>
        <v/>
      </c>
      <c r="AB3099" s="2" t="str">
        <f t="shared" si="822"/>
        <v/>
      </c>
      <c r="AC3099" s="2" t="str">
        <f t="shared" si="822"/>
        <v/>
      </c>
      <c r="AE3099" s="2" t="str">
        <f t="shared" si="823"/>
        <v/>
      </c>
      <c r="AF3099" s="2" t="str">
        <f t="shared" si="824"/>
        <v/>
      </c>
      <c r="AG3099" s="2" t="str">
        <f t="shared" si="825"/>
        <v/>
      </c>
      <c r="AH3099" s="2" t="str">
        <f t="shared" si="826"/>
        <v/>
      </c>
      <c r="AI3099" s="2" t="str">
        <f t="shared" si="827"/>
        <v/>
      </c>
      <c r="AK3099" s="2" t="str">
        <f t="shared" si="828"/>
        <v/>
      </c>
      <c r="AL3099" s="2" t="str">
        <f t="shared" si="829"/>
        <v/>
      </c>
      <c r="AM3099" s="2" t="str">
        <f t="shared" si="830"/>
        <v/>
      </c>
      <c r="AN3099" s="2" t="str">
        <f t="shared" si="831"/>
        <v/>
      </c>
      <c r="AO3099" s="2" t="str">
        <f t="shared" si="832"/>
        <v/>
      </c>
    </row>
    <row r="3100" spans="1:41" x14ac:dyDescent="0.3">
      <c r="A3100" s="111">
        <v>44701.556469907409</v>
      </c>
      <c r="B3100" s="78" t="s">
        <v>4111</v>
      </c>
      <c r="C3100" s="78" t="s">
        <v>886</v>
      </c>
      <c r="D3100" s="78" t="s">
        <v>4112</v>
      </c>
      <c r="E3100" s="78">
        <v>13</v>
      </c>
      <c r="F3100" s="78" t="s">
        <v>808</v>
      </c>
      <c r="G3100" s="78" t="s">
        <v>130</v>
      </c>
      <c r="H3100" s="112" t="s">
        <v>374</v>
      </c>
      <c r="I3100" s="112">
        <v>1</v>
      </c>
      <c r="J3100" s="113">
        <v>44701.555868055555</v>
      </c>
      <c r="K3100" s="113">
        <v>44701.556469907409</v>
      </c>
      <c r="L3100" s="113">
        <v>44701.566712962966</v>
      </c>
      <c r="M3100" s="113">
        <v>44701.557245370372</v>
      </c>
      <c r="P3100" s="78" t="str">
        <f t="shared" si="816"/>
        <v/>
      </c>
      <c r="Q3100" s="113">
        <v>44701.557291666664</v>
      </c>
      <c r="R3100" s="78" t="s">
        <v>1187</v>
      </c>
      <c r="S3100" s="78" t="str">
        <f t="shared" si="817"/>
        <v>CIC</v>
      </c>
      <c r="T3100" s="113">
        <v>44701.55914351852</v>
      </c>
      <c r="U3100" s="78" t="s">
        <v>1187</v>
      </c>
      <c r="V3100" s="78" t="str">
        <f t="shared" si="818"/>
        <v>CIC</v>
      </c>
      <c r="W3100" s="113">
        <v>44701.569351851853</v>
      </c>
      <c r="X3100" s="113">
        <f t="shared" si="819"/>
        <v>7.7546296233776957E-4</v>
      </c>
      <c r="Y3100" s="113">
        <f t="shared" si="820"/>
        <v>1.898148148029577E-3</v>
      </c>
      <c r="Z3100" s="113">
        <f t="shared" si="821"/>
        <v>1.0208333333139308E-2</v>
      </c>
      <c r="AB3100" s="2">
        <f t="shared" si="822"/>
        <v>164</v>
      </c>
      <c r="AC3100" s="2">
        <f t="shared" si="822"/>
        <v>882</v>
      </c>
      <c r="AE3100" s="2" t="str">
        <f t="shared" si="823"/>
        <v/>
      </c>
      <c r="AF3100" s="2">
        <f t="shared" si="824"/>
        <v>164</v>
      </c>
      <c r="AG3100" s="2" t="str">
        <f t="shared" si="825"/>
        <v/>
      </c>
      <c r="AH3100" s="2" t="str">
        <f t="shared" si="826"/>
        <v/>
      </c>
      <c r="AI3100" s="2" t="str">
        <f t="shared" si="827"/>
        <v/>
      </c>
      <c r="AK3100" s="2" t="str">
        <f t="shared" si="828"/>
        <v/>
      </c>
      <c r="AL3100" s="2">
        <f t="shared" si="829"/>
        <v>882</v>
      </c>
      <c r="AM3100" s="2" t="str">
        <f t="shared" si="830"/>
        <v/>
      </c>
      <c r="AN3100" s="2" t="str">
        <f t="shared" si="831"/>
        <v/>
      </c>
      <c r="AO3100" s="2" t="str">
        <f t="shared" si="832"/>
        <v/>
      </c>
    </row>
    <row r="3101" spans="1:41" x14ac:dyDescent="0.3">
      <c r="A3101" s="111">
        <v>44701.568657407406</v>
      </c>
      <c r="B3101" s="78" t="s">
        <v>4113</v>
      </c>
      <c r="C3101" s="78" t="s">
        <v>886</v>
      </c>
      <c r="F3101" s="78" t="s">
        <v>808</v>
      </c>
      <c r="G3101" s="78" t="s">
        <v>110</v>
      </c>
      <c r="H3101" s="112" t="s">
        <v>250</v>
      </c>
      <c r="I3101" s="112">
        <v>3</v>
      </c>
      <c r="J3101" s="113">
        <v>44701.568657407406</v>
      </c>
      <c r="K3101" s="113">
        <v>44701.568657407406</v>
      </c>
      <c r="L3101" s="113">
        <v>44701.636458333334</v>
      </c>
      <c r="M3101" s="113">
        <v>44701.626886574071</v>
      </c>
      <c r="N3101" s="113">
        <v>44701.627025462964</v>
      </c>
      <c r="O3101" s="78" t="s">
        <v>1187</v>
      </c>
      <c r="P3101" s="78" t="str">
        <f t="shared" si="816"/>
        <v>CIC</v>
      </c>
      <c r="S3101" s="78" t="str">
        <f t="shared" si="817"/>
        <v/>
      </c>
      <c r="V3101" s="78" t="str">
        <f t="shared" si="818"/>
        <v/>
      </c>
      <c r="W3101" s="113">
        <v>44701.639745370368</v>
      </c>
      <c r="X3101" s="113">
        <f t="shared" si="819"/>
        <v>5.8229166665114462E-2</v>
      </c>
      <c r="Y3101" s="113" t="str">
        <f t="shared" si="820"/>
        <v/>
      </c>
      <c r="Z3101" s="113" t="str">
        <f t="shared" si="821"/>
        <v/>
      </c>
      <c r="AB3101" s="2" t="str">
        <f t="shared" si="822"/>
        <v/>
      </c>
      <c r="AC3101" s="2" t="str">
        <f t="shared" si="822"/>
        <v/>
      </c>
      <c r="AE3101" s="2" t="str">
        <f t="shared" si="823"/>
        <v/>
      </c>
      <c r="AF3101" s="2" t="str">
        <f t="shared" si="824"/>
        <v/>
      </c>
      <c r="AG3101" s="2" t="str">
        <f t="shared" si="825"/>
        <v/>
      </c>
      <c r="AH3101" s="2" t="str">
        <f t="shared" si="826"/>
        <v/>
      </c>
      <c r="AI3101" s="2" t="str">
        <f t="shared" si="827"/>
        <v/>
      </c>
      <c r="AK3101" s="2" t="str">
        <f t="shared" si="828"/>
        <v/>
      </c>
      <c r="AL3101" s="2" t="str">
        <f t="shared" si="829"/>
        <v/>
      </c>
      <c r="AM3101" s="2" t="str">
        <f t="shared" si="830"/>
        <v/>
      </c>
      <c r="AN3101" s="2" t="str">
        <f t="shared" si="831"/>
        <v/>
      </c>
      <c r="AO3101" s="2" t="str">
        <f t="shared" si="832"/>
        <v/>
      </c>
    </row>
    <row r="3102" spans="1:41" x14ac:dyDescent="0.3">
      <c r="A3102" s="111">
        <v>44701.633009259262</v>
      </c>
      <c r="B3102" s="78" t="s">
        <v>4114</v>
      </c>
      <c r="C3102" s="78" t="s">
        <v>2218</v>
      </c>
      <c r="D3102" s="78" t="s">
        <v>1418</v>
      </c>
      <c r="F3102" s="78" t="s">
        <v>807</v>
      </c>
      <c r="G3102" s="78" t="s">
        <v>86</v>
      </c>
      <c r="H3102" s="112" t="s">
        <v>302</v>
      </c>
      <c r="I3102" s="112">
        <v>4</v>
      </c>
      <c r="J3102" s="113">
        <v>44701.633009259262</v>
      </c>
      <c r="K3102" s="113">
        <v>44701.633009259262</v>
      </c>
      <c r="M3102" s="113">
        <v>44701.636261574073</v>
      </c>
      <c r="N3102" s="113">
        <v>44701.636331018519</v>
      </c>
      <c r="O3102" s="78" t="s">
        <v>1187</v>
      </c>
      <c r="P3102" s="78" t="str">
        <f t="shared" si="816"/>
        <v>CIC</v>
      </c>
      <c r="S3102" s="78" t="str">
        <f t="shared" si="817"/>
        <v/>
      </c>
      <c r="V3102" s="78" t="str">
        <f t="shared" si="818"/>
        <v/>
      </c>
      <c r="W3102" s="113">
        <v>44701.646678240744</v>
      </c>
      <c r="X3102" s="113">
        <f t="shared" si="819"/>
        <v>3.2523148111067712E-3</v>
      </c>
      <c r="Y3102" s="113" t="str">
        <f t="shared" si="820"/>
        <v/>
      </c>
      <c r="Z3102" s="113" t="str">
        <f t="shared" si="821"/>
        <v/>
      </c>
      <c r="AB3102" s="2" t="str">
        <f t="shared" si="822"/>
        <v/>
      </c>
      <c r="AC3102" s="2" t="str">
        <f t="shared" si="822"/>
        <v/>
      </c>
      <c r="AE3102" s="2" t="str">
        <f t="shared" si="823"/>
        <v/>
      </c>
      <c r="AF3102" s="2" t="str">
        <f t="shared" si="824"/>
        <v/>
      </c>
      <c r="AG3102" s="2" t="str">
        <f t="shared" si="825"/>
        <v/>
      </c>
      <c r="AH3102" s="2" t="str">
        <f t="shared" si="826"/>
        <v/>
      </c>
      <c r="AI3102" s="2" t="str">
        <f t="shared" si="827"/>
        <v/>
      </c>
      <c r="AK3102" s="2" t="str">
        <f t="shared" si="828"/>
        <v/>
      </c>
      <c r="AL3102" s="2" t="str">
        <f t="shared" si="829"/>
        <v/>
      </c>
      <c r="AM3102" s="2" t="str">
        <f t="shared" si="830"/>
        <v/>
      </c>
      <c r="AN3102" s="2" t="str">
        <f t="shared" si="831"/>
        <v/>
      </c>
      <c r="AO3102" s="2" t="str">
        <f t="shared" si="832"/>
        <v/>
      </c>
    </row>
    <row r="3103" spans="1:41" x14ac:dyDescent="0.3">
      <c r="A3103" s="111">
        <v>44701.633009259262</v>
      </c>
      <c r="B3103" s="78" t="s">
        <v>4114</v>
      </c>
      <c r="C3103" s="78" t="s">
        <v>886</v>
      </c>
      <c r="D3103" s="78" t="s">
        <v>1418</v>
      </c>
      <c r="F3103" s="78" t="s">
        <v>807</v>
      </c>
      <c r="G3103" s="78" t="s">
        <v>86</v>
      </c>
      <c r="H3103" s="112" t="s">
        <v>302</v>
      </c>
      <c r="I3103" s="112">
        <v>4</v>
      </c>
      <c r="J3103" s="113">
        <v>44701.633009259262</v>
      </c>
      <c r="K3103" s="113">
        <v>44701.633009259262</v>
      </c>
      <c r="M3103" s="113">
        <v>44701.636458333334</v>
      </c>
      <c r="P3103" s="78" t="str">
        <f t="shared" si="816"/>
        <v/>
      </c>
      <c r="Q3103" s="113">
        <v>44701.636504629627</v>
      </c>
      <c r="R3103" s="78" t="s">
        <v>1187</v>
      </c>
      <c r="S3103" s="78" t="str">
        <f t="shared" si="817"/>
        <v>CIC</v>
      </c>
      <c r="T3103" s="113">
        <v>44701.64230324074</v>
      </c>
      <c r="U3103" s="78" t="s">
        <v>1267</v>
      </c>
      <c r="V3103" s="78" t="str">
        <f t="shared" si="818"/>
        <v>PLOEG</v>
      </c>
      <c r="W3103" s="113">
        <v>44701.64634259259</v>
      </c>
      <c r="X3103" s="113">
        <f t="shared" si="819"/>
        <v>3.4490740727051161E-3</v>
      </c>
      <c r="Y3103" s="113">
        <f t="shared" si="820"/>
        <v>5.8449074058444239E-3</v>
      </c>
      <c r="Z3103" s="113">
        <f t="shared" si="821"/>
        <v>4.0393518502241932E-3</v>
      </c>
      <c r="AB3103" s="2">
        <f t="shared" si="822"/>
        <v>505</v>
      </c>
      <c r="AC3103" s="2">
        <f t="shared" si="822"/>
        <v>349</v>
      </c>
      <c r="AE3103" s="2" t="str">
        <f t="shared" si="823"/>
        <v/>
      </c>
      <c r="AF3103" s="2" t="str">
        <f t="shared" si="824"/>
        <v/>
      </c>
      <c r="AG3103" s="2" t="str">
        <f t="shared" si="825"/>
        <v/>
      </c>
      <c r="AH3103" s="2" t="str">
        <f t="shared" si="826"/>
        <v/>
      </c>
      <c r="AI3103" s="2">
        <f t="shared" si="827"/>
        <v>505</v>
      </c>
      <c r="AK3103" s="2" t="str">
        <f t="shared" si="828"/>
        <v/>
      </c>
      <c r="AL3103" s="2" t="str">
        <f t="shared" si="829"/>
        <v/>
      </c>
      <c r="AM3103" s="2" t="str">
        <f t="shared" si="830"/>
        <v/>
      </c>
      <c r="AN3103" s="2" t="str">
        <f t="shared" si="831"/>
        <v/>
      </c>
      <c r="AO3103" s="2">
        <f t="shared" si="832"/>
        <v>349</v>
      </c>
    </row>
    <row r="3104" spans="1:41" x14ac:dyDescent="0.3">
      <c r="A3104" s="111">
        <v>44701.727013888885</v>
      </c>
      <c r="B3104" s="78" t="s">
        <v>4115</v>
      </c>
      <c r="C3104" s="78" t="s">
        <v>835</v>
      </c>
      <c r="D3104" s="78" t="s">
        <v>4116</v>
      </c>
      <c r="E3104" s="78">
        <v>12</v>
      </c>
      <c r="F3104" s="78" t="s">
        <v>809</v>
      </c>
      <c r="G3104" s="78" t="s">
        <v>104</v>
      </c>
      <c r="H3104" s="112" t="s">
        <v>198</v>
      </c>
      <c r="I3104" s="112">
        <v>3</v>
      </c>
      <c r="J3104" s="113">
        <v>44701.727013888885</v>
      </c>
      <c r="K3104" s="113">
        <v>44701.727013888885</v>
      </c>
      <c r="M3104" s="113">
        <v>44701.771701388891</v>
      </c>
      <c r="N3104" s="113">
        <v>44701.772152777776</v>
      </c>
      <c r="O3104" s="78" t="s">
        <v>1185</v>
      </c>
      <c r="P3104" s="78" t="str">
        <f t="shared" si="816"/>
        <v>CIC</v>
      </c>
      <c r="S3104" s="78" t="str">
        <f t="shared" si="817"/>
        <v/>
      </c>
      <c r="V3104" s="78" t="str">
        <f t="shared" si="818"/>
        <v/>
      </c>
      <c r="W3104" s="113">
        <v>44701.781307870369</v>
      </c>
      <c r="X3104" s="113">
        <f t="shared" si="819"/>
        <v>4.4687500005238689E-2</v>
      </c>
      <c r="Y3104" s="113" t="str">
        <f t="shared" si="820"/>
        <v/>
      </c>
      <c r="Z3104" s="113" t="str">
        <f t="shared" si="821"/>
        <v/>
      </c>
      <c r="AB3104" s="2" t="str">
        <f t="shared" si="822"/>
        <v/>
      </c>
      <c r="AC3104" s="2" t="str">
        <f t="shared" si="822"/>
        <v/>
      </c>
      <c r="AE3104" s="2" t="str">
        <f t="shared" si="823"/>
        <v/>
      </c>
      <c r="AF3104" s="2" t="str">
        <f t="shared" si="824"/>
        <v/>
      </c>
      <c r="AG3104" s="2" t="str">
        <f t="shared" si="825"/>
        <v/>
      </c>
      <c r="AH3104" s="2" t="str">
        <f t="shared" si="826"/>
        <v/>
      </c>
      <c r="AI3104" s="2" t="str">
        <f t="shared" si="827"/>
        <v/>
      </c>
      <c r="AK3104" s="2" t="str">
        <f t="shared" si="828"/>
        <v/>
      </c>
      <c r="AL3104" s="2" t="str">
        <f t="shared" si="829"/>
        <v/>
      </c>
      <c r="AM3104" s="2" t="str">
        <f t="shared" si="830"/>
        <v/>
      </c>
      <c r="AN3104" s="2" t="str">
        <f t="shared" si="831"/>
        <v/>
      </c>
      <c r="AO3104" s="2" t="str">
        <f t="shared" si="832"/>
        <v/>
      </c>
    </row>
    <row r="3105" spans="1:41" x14ac:dyDescent="0.3">
      <c r="A3105" s="111">
        <v>44701.749456018515</v>
      </c>
      <c r="B3105" s="78" t="s">
        <v>4117</v>
      </c>
      <c r="C3105" s="78" t="s">
        <v>835</v>
      </c>
      <c r="D3105" s="78" t="s">
        <v>1218</v>
      </c>
      <c r="E3105" s="78">
        <v>31</v>
      </c>
      <c r="F3105" s="78" t="s">
        <v>807</v>
      </c>
      <c r="G3105" s="78" t="s">
        <v>86</v>
      </c>
      <c r="H3105" s="112" t="s">
        <v>210</v>
      </c>
      <c r="I3105" s="112">
        <v>3</v>
      </c>
      <c r="J3105" s="113">
        <v>44701.749456018515</v>
      </c>
      <c r="K3105" s="113">
        <v>44701.749456018515</v>
      </c>
      <c r="M3105" s="113">
        <v>44701.751539351855</v>
      </c>
      <c r="N3105" s="113">
        <v>44701.751840277779</v>
      </c>
      <c r="O3105" s="78" t="s">
        <v>1185</v>
      </c>
      <c r="P3105" s="78" t="str">
        <f t="shared" si="816"/>
        <v>CIC</v>
      </c>
      <c r="Q3105" s="113">
        <v>44701.76630787037</v>
      </c>
      <c r="R3105" s="78" t="s">
        <v>1216</v>
      </c>
      <c r="S3105" s="78" t="str">
        <f t="shared" si="817"/>
        <v>PLOEG</v>
      </c>
      <c r="T3105" s="113">
        <v>44701.767361111109</v>
      </c>
      <c r="U3105" s="78" t="s">
        <v>1216</v>
      </c>
      <c r="V3105" s="78" t="str">
        <f t="shared" si="818"/>
        <v>PLOEG</v>
      </c>
      <c r="W3105" s="113">
        <v>44701.769305555557</v>
      </c>
      <c r="X3105" s="113">
        <f t="shared" si="819"/>
        <v>2.0833333401242271E-3</v>
      </c>
      <c r="Y3105" s="113">
        <f t="shared" si="820"/>
        <v>1.5821759254322387E-2</v>
      </c>
      <c r="Z3105" s="113">
        <f t="shared" si="821"/>
        <v>1.9444444478722289E-3</v>
      </c>
      <c r="AB3105" s="2">
        <f t="shared" si="822"/>
        <v>1367</v>
      </c>
      <c r="AC3105" s="2">
        <f t="shared" si="822"/>
        <v>168</v>
      </c>
      <c r="AE3105" s="2" t="str">
        <f t="shared" si="823"/>
        <v/>
      </c>
      <c r="AF3105" s="2" t="str">
        <f t="shared" si="824"/>
        <v/>
      </c>
      <c r="AG3105" s="2" t="str">
        <f t="shared" si="825"/>
        <v/>
      </c>
      <c r="AH3105" s="2">
        <f t="shared" si="826"/>
        <v>1367</v>
      </c>
      <c r="AI3105" s="2" t="str">
        <f t="shared" si="827"/>
        <v/>
      </c>
      <c r="AK3105" s="2" t="str">
        <f t="shared" si="828"/>
        <v/>
      </c>
      <c r="AL3105" s="2" t="str">
        <f t="shared" si="829"/>
        <v/>
      </c>
      <c r="AM3105" s="2" t="str">
        <f t="shared" si="830"/>
        <v/>
      </c>
      <c r="AN3105" s="2">
        <f t="shared" si="831"/>
        <v>168</v>
      </c>
      <c r="AO3105" s="2" t="str">
        <f t="shared" si="832"/>
        <v/>
      </c>
    </row>
    <row r="3106" spans="1:41" x14ac:dyDescent="0.3">
      <c r="A3106" s="111">
        <v>44701.772847222222</v>
      </c>
      <c r="B3106" s="78" t="s">
        <v>4118</v>
      </c>
      <c r="C3106" s="78" t="s">
        <v>835</v>
      </c>
      <c r="D3106" s="78" t="s">
        <v>1494</v>
      </c>
      <c r="E3106" s="78">
        <v>61</v>
      </c>
      <c r="F3106" s="78" t="s">
        <v>807</v>
      </c>
      <c r="G3106" s="78" t="s">
        <v>134</v>
      </c>
      <c r="H3106" s="112" t="s">
        <v>278</v>
      </c>
      <c r="I3106" s="112">
        <v>3</v>
      </c>
      <c r="J3106" s="113">
        <v>44701.772557870368</v>
      </c>
      <c r="K3106" s="113">
        <v>44701.772847222222</v>
      </c>
      <c r="M3106" s="113">
        <v>44701.781377314815</v>
      </c>
      <c r="N3106" s="113">
        <v>44701.7815625</v>
      </c>
      <c r="O3106" s="78" t="s">
        <v>1185</v>
      </c>
      <c r="P3106" s="78" t="str">
        <f t="shared" si="816"/>
        <v>CIC</v>
      </c>
      <c r="S3106" s="78" t="str">
        <f t="shared" si="817"/>
        <v/>
      </c>
      <c r="T3106" s="113">
        <v>44701.792361111111</v>
      </c>
      <c r="U3106" s="78" t="s">
        <v>1216</v>
      </c>
      <c r="V3106" s="78" t="str">
        <f t="shared" si="818"/>
        <v>PLOEG</v>
      </c>
      <c r="W3106" s="113">
        <v>44701.798333333332</v>
      </c>
      <c r="X3106" s="113">
        <f t="shared" si="819"/>
        <v>8.5300925929914229E-3</v>
      </c>
      <c r="Y3106" s="113">
        <f t="shared" si="820"/>
        <v>1.0983796295477077E-2</v>
      </c>
      <c r="Z3106" s="113">
        <f t="shared" si="821"/>
        <v>5.9722222213167697E-3</v>
      </c>
      <c r="AB3106" s="2">
        <f t="shared" si="822"/>
        <v>949</v>
      </c>
      <c r="AC3106" s="2">
        <f t="shared" si="822"/>
        <v>516</v>
      </c>
      <c r="AE3106" s="2" t="str">
        <f t="shared" si="823"/>
        <v/>
      </c>
      <c r="AF3106" s="2" t="str">
        <f t="shared" si="824"/>
        <v/>
      </c>
      <c r="AG3106" s="2" t="str">
        <f t="shared" si="825"/>
        <v/>
      </c>
      <c r="AH3106" s="2">
        <f t="shared" si="826"/>
        <v>949</v>
      </c>
      <c r="AI3106" s="2" t="str">
        <f t="shared" si="827"/>
        <v/>
      </c>
      <c r="AK3106" s="2" t="str">
        <f t="shared" si="828"/>
        <v/>
      </c>
      <c r="AL3106" s="2" t="str">
        <f t="shared" si="829"/>
        <v/>
      </c>
      <c r="AM3106" s="2" t="str">
        <f t="shared" si="830"/>
        <v/>
      </c>
      <c r="AN3106" s="2">
        <f t="shared" si="831"/>
        <v>516</v>
      </c>
      <c r="AO3106" s="2" t="str">
        <f t="shared" si="832"/>
        <v/>
      </c>
    </row>
    <row r="3107" spans="1:41" x14ac:dyDescent="0.3">
      <c r="A3107" s="111">
        <v>44701.790729166663</v>
      </c>
      <c r="B3107" s="78" t="s">
        <v>4119</v>
      </c>
      <c r="C3107" s="78" t="s">
        <v>846</v>
      </c>
      <c r="F3107" s="78" t="s">
        <v>808</v>
      </c>
      <c r="G3107" s="78" t="s">
        <v>114</v>
      </c>
      <c r="H3107" s="112" t="s">
        <v>214</v>
      </c>
      <c r="I3107" s="112">
        <v>2</v>
      </c>
      <c r="J3107" s="113">
        <v>44701.789907407408</v>
      </c>
      <c r="K3107" s="113">
        <v>44701.790729166663</v>
      </c>
      <c r="M3107" s="113">
        <v>44701.790914351855</v>
      </c>
      <c r="N3107" s="113">
        <v>44701.791493055556</v>
      </c>
      <c r="O3107" s="78" t="s">
        <v>1185</v>
      </c>
      <c r="P3107" s="78" t="str">
        <f t="shared" si="816"/>
        <v>CIC</v>
      </c>
      <c r="S3107" s="78" t="str">
        <f t="shared" si="817"/>
        <v/>
      </c>
      <c r="T3107" s="113">
        <v>44701.794710648152</v>
      </c>
      <c r="U3107" s="78" t="s">
        <v>1203</v>
      </c>
      <c r="V3107" s="78" t="str">
        <f t="shared" si="818"/>
        <v>PLOEG</v>
      </c>
      <c r="W3107" s="113">
        <v>44701.82335648148</v>
      </c>
      <c r="X3107" s="113">
        <f t="shared" si="819"/>
        <v>1.8518519209465012E-4</v>
      </c>
      <c r="Y3107" s="113">
        <f t="shared" si="820"/>
        <v>3.796296296059154E-3</v>
      </c>
      <c r="Z3107" s="113">
        <f t="shared" si="821"/>
        <v>2.8645833328482695E-2</v>
      </c>
      <c r="AB3107" s="2">
        <f t="shared" si="822"/>
        <v>328</v>
      </c>
      <c r="AC3107" s="2">
        <f t="shared" si="822"/>
        <v>2475</v>
      </c>
      <c r="AE3107" s="2" t="str">
        <f t="shared" si="823"/>
        <v/>
      </c>
      <c r="AF3107" s="2" t="str">
        <f t="shared" si="824"/>
        <v/>
      </c>
      <c r="AG3107" s="2">
        <f t="shared" si="825"/>
        <v>328</v>
      </c>
      <c r="AH3107" s="2" t="str">
        <f t="shared" si="826"/>
        <v/>
      </c>
      <c r="AI3107" s="2" t="str">
        <f t="shared" si="827"/>
        <v/>
      </c>
      <c r="AK3107" s="2" t="str">
        <f t="shared" si="828"/>
        <v/>
      </c>
      <c r="AL3107" s="2" t="str">
        <f t="shared" si="829"/>
        <v/>
      </c>
      <c r="AM3107" s="2">
        <f t="shared" si="830"/>
        <v>2475</v>
      </c>
      <c r="AN3107" s="2" t="str">
        <f t="shared" si="831"/>
        <v/>
      </c>
      <c r="AO3107" s="2" t="str">
        <f t="shared" si="832"/>
        <v/>
      </c>
    </row>
    <row r="3108" spans="1:41" x14ac:dyDescent="0.3">
      <c r="A3108" s="111">
        <v>44701.790729166663</v>
      </c>
      <c r="B3108" s="78" t="s">
        <v>4119</v>
      </c>
      <c r="C3108" s="78" t="s">
        <v>835</v>
      </c>
      <c r="F3108" s="78" t="s">
        <v>808</v>
      </c>
      <c r="G3108" s="78" t="s">
        <v>114</v>
      </c>
      <c r="H3108" s="112" t="s">
        <v>214</v>
      </c>
      <c r="I3108" s="112">
        <v>2</v>
      </c>
      <c r="J3108" s="113">
        <v>44701.789907407408</v>
      </c>
      <c r="K3108" s="113">
        <v>44701.790729166663</v>
      </c>
      <c r="M3108" s="113">
        <v>44701.817407407405</v>
      </c>
      <c r="P3108" s="78" t="str">
        <f t="shared" si="816"/>
        <v/>
      </c>
      <c r="S3108" s="78" t="str">
        <f t="shared" si="817"/>
        <v/>
      </c>
      <c r="T3108" s="113">
        <v>44701.817465277774</v>
      </c>
      <c r="U3108" s="78" t="s">
        <v>1185</v>
      </c>
      <c r="V3108" s="78" t="str">
        <f t="shared" si="818"/>
        <v>CIC</v>
      </c>
      <c r="W3108" s="113">
        <v>44701.819074074076</v>
      </c>
      <c r="X3108" s="113">
        <f t="shared" si="819"/>
        <v>2.6678240741603076E-2</v>
      </c>
      <c r="Y3108" s="113" t="str">
        <f t="shared" si="820"/>
        <v/>
      </c>
      <c r="Z3108" s="113">
        <f t="shared" si="821"/>
        <v>1.6087963012978435E-3</v>
      </c>
      <c r="AB3108" s="2" t="str">
        <f t="shared" si="822"/>
        <v/>
      </c>
      <c r="AC3108" s="2">
        <f t="shared" si="822"/>
        <v>139</v>
      </c>
      <c r="AE3108" s="2" t="str">
        <f t="shared" si="823"/>
        <v/>
      </c>
      <c r="AF3108" s="2" t="str">
        <f t="shared" si="824"/>
        <v/>
      </c>
      <c r="AG3108" s="2" t="str">
        <f t="shared" si="825"/>
        <v/>
      </c>
      <c r="AH3108" s="2" t="str">
        <f t="shared" si="826"/>
        <v/>
      </c>
      <c r="AI3108" s="2" t="str">
        <f t="shared" si="827"/>
        <v/>
      </c>
      <c r="AK3108" s="2" t="str">
        <f t="shared" si="828"/>
        <v/>
      </c>
      <c r="AL3108" s="2" t="str">
        <f t="shared" si="829"/>
        <v/>
      </c>
      <c r="AM3108" s="2">
        <f t="shared" si="830"/>
        <v>139</v>
      </c>
      <c r="AN3108" s="2" t="str">
        <f t="shared" si="831"/>
        <v/>
      </c>
      <c r="AO3108" s="2" t="str">
        <f t="shared" si="832"/>
        <v/>
      </c>
    </row>
    <row r="3109" spans="1:41" x14ac:dyDescent="0.3">
      <c r="A3109" s="111">
        <v>44701.795497685183</v>
      </c>
      <c r="B3109" s="78" t="s">
        <v>4120</v>
      </c>
      <c r="C3109" s="78" t="s">
        <v>846</v>
      </c>
      <c r="D3109" s="78" t="s">
        <v>4121</v>
      </c>
      <c r="F3109" s="78" t="s">
        <v>809</v>
      </c>
      <c r="G3109" s="78" t="s">
        <v>100</v>
      </c>
      <c r="H3109" s="112" t="s">
        <v>208</v>
      </c>
      <c r="I3109" s="112">
        <v>3</v>
      </c>
      <c r="J3109" s="113">
        <v>44701.794594907406</v>
      </c>
      <c r="K3109" s="113">
        <v>44701.795497685183</v>
      </c>
      <c r="M3109" s="113">
        <v>44701.823530092595</v>
      </c>
      <c r="N3109" s="113">
        <v>44701.823553240742</v>
      </c>
      <c r="O3109" s="78" t="s">
        <v>1185</v>
      </c>
      <c r="P3109" s="78" t="str">
        <f t="shared" si="816"/>
        <v>CIC</v>
      </c>
      <c r="S3109" s="78" t="str">
        <f t="shared" si="817"/>
        <v/>
      </c>
      <c r="T3109" s="113">
        <v>44701.835266203707</v>
      </c>
      <c r="U3109" s="78" t="s">
        <v>1203</v>
      </c>
      <c r="V3109" s="78" t="str">
        <f t="shared" si="818"/>
        <v>PLOEG</v>
      </c>
      <c r="W3109" s="113">
        <v>44701.865659722222</v>
      </c>
      <c r="X3109" s="113">
        <f t="shared" si="819"/>
        <v>2.8032407411956228E-2</v>
      </c>
      <c r="Y3109" s="113">
        <f t="shared" si="820"/>
        <v>1.17361111115315E-2</v>
      </c>
      <c r="Z3109" s="113">
        <f t="shared" si="821"/>
        <v>3.0393518514756579E-2</v>
      </c>
      <c r="AB3109" s="2">
        <f t="shared" si="822"/>
        <v>1014</v>
      </c>
      <c r="AC3109" s="2">
        <f t="shared" si="822"/>
        <v>2626</v>
      </c>
      <c r="AE3109" s="2" t="str">
        <f t="shared" si="823"/>
        <v/>
      </c>
      <c r="AF3109" s="2" t="str">
        <f t="shared" si="824"/>
        <v/>
      </c>
      <c r="AG3109" s="2" t="str">
        <f t="shared" si="825"/>
        <v/>
      </c>
      <c r="AH3109" s="2">
        <f t="shared" si="826"/>
        <v>1014</v>
      </c>
      <c r="AI3109" s="2" t="str">
        <f t="shared" si="827"/>
        <v/>
      </c>
      <c r="AK3109" s="2" t="str">
        <f t="shared" si="828"/>
        <v/>
      </c>
      <c r="AL3109" s="2" t="str">
        <f t="shared" si="829"/>
        <v/>
      </c>
      <c r="AM3109" s="2" t="str">
        <f t="shared" si="830"/>
        <v/>
      </c>
      <c r="AN3109" s="2">
        <f t="shared" si="831"/>
        <v>2626</v>
      </c>
      <c r="AO3109" s="2" t="str">
        <f t="shared" si="832"/>
        <v/>
      </c>
    </row>
    <row r="3110" spans="1:41" x14ac:dyDescent="0.3">
      <c r="A3110" s="111">
        <v>44701.795497685183</v>
      </c>
      <c r="B3110" s="78" t="s">
        <v>4120</v>
      </c>
      <c r="C3110" s="78" t="s">
        <v>835</v>
      </c>
      <c r="D3110" s="78" t="s">
        <v>4121</v>
      </c>
      <c r="F3110" s="78" t="s">
        <v>809</v>
      </c>
      <c r="G3110" s="78" t="s">
        <v>100</v>
      </c>
      <c r="H3110" s="112" t="s">
        <v>208</v>
      </c>
      <c r="I3110" s="112">
        <v>3</v>
      </c>
      <c r="J3110" s="113">
        <v>44701.794594907406</v>
      </c>
      <c r="K3110" s="113">
        <v>44701.795497685183</v>
      </c>
      <c r="L3110" s="113">
        <v>44701.817395833335</v>
      </c>
      <c r="M3110" s="113">
        <v>44701.819074074076</v>
      </c>
      <c r="N3110" s="113">
        <v>44701.817314814813</v>
      </c>
      <c r="O3110" s="78" t="s">
        <v>1185</v>
      </c>
      <c r="P3110" s="78" t="str">
        <f t="shared" si="816"/>
        <v>CIC</v>
      </c>
      <c r="S3110" s="78" t="str">
        <f t="shared" si="817"/>
        <v/>
      </c>
      <c r="T3110" s="113">
        <v>44701.80704861111</v>
      </c>
      <c r="U3110" s="78" t="s">
        <v>1187</v>
      </c>
      <c r="V3110" s="78" t="str">
        <f t="shared" si="818"/>
        <v>CIC</v>
      </c>
      <c r="W3110" s="113">
        <v>44701.819120370368</v>
      </c>
      <c r="X3110" s="113">
        <f t="shared" si="819"/>
        <v>2.1898148152104113E-2</v>
      </c>
      <c r="Y3110" s="113" t="str">
        <f t="shared" si="820"/>
        <v/>
      </c>
      <c r="Z3110" s="113">
        <f t="shared" si="821"/>
        <v>1.2071759258105885E-2</v>
      </c>
      <c r="AB3110" s="2" t="str">
        <f t="shared" si="822"/>
        <v/>
      </c>
      <c r="AC3110" s="2">
        <f t="shared" si="822"/>
        <v>1043</v>
      </c>
      <c r="AE3110" s="2" t="str">
        <f t="shared" si="823"/>
        <v/>
      </c>
      <c r="AF3110" s="2" t="str">
        <f t="shared" si="824"/>
        <v/>
      </c>
      <c r="AG3110" s="2" t="str">
        <f t="shared" si="825"/>
        <v/>
      </c>
      <c r="AH3110" s="2" t="str">
        <f t="shared" si="826"/>
        <v/>
      </c>
      <c r="AI3110" s="2" t="str">
        <f t="shared" si="827"/>
        <v/>
      </c>
      <c r="AK3110" s="2" t="str">
        <f t="shared" si="828"/>
        <v/>
      </c>
      <c r="AL3110" s="2" t="str">
        <f t="shared" si="829"/>
        <v/>
      </c>
      <c r="AM3110" s="2" t="str">
        <f t="shared" si="830"/>
        <v/>
      </c>
      <c r="AN3110" s="2">
        <f t="shared" si="831"/>
        <v>1043</v>
      </c>
      <c r="AO3110" s="2" t="str">
        <f t="shared" si="832"/>
        <v/>
      </c>
    </row>
    <row r="3111" spans="1:41" x14ac:dyDescent="0.3">
      <c r="A3111" s="111">
        <v>44701.814837962964</v>
      </c>
      <c r="B3111" s="78" t="s">
        <v>4122</v>
      </c>
      <c r="C3111" s="78" t="s">
        <v>835</v>
      </c>
      <c r="D3111" s="78" t="s">
        <v>1266</v>
      </c>
      <c r="F3111" s="78" t="s">
        <v>807</v>
      </c>
      <c r="G3111" s="78" t="s">
        <v>94</v>
      </c>
      <c r="H3111" s="112" t="s">
        <v>246</v>
      </c>
      <c r="I3111" s="112">
        <v>2</v>
      </c>
      <c r="J3111" s="113">
        <v>44701.814212962963</v>
      </c>
      <c r="K3111" s="113">
        <v>44701.814837962964</v>
      </c>
      <c r="M3111" s="113">
        <v>44701.819166666668</v>
      </c>
      <c r="N3111" s="113">
        <v>44701.819189814814</v>
      </c>
      <c r="O3111" s="78" t="s">
        <v>1185</v>
      </c>
      <c r="P3111" s="78" t="str">
        <f t="shared" si="816"/>
        <v>CIC</v>
      </c>
      <c r="Q3111" s="113">
        <v>44701.82267361111</v>
      </c>
      <c r="R3111" s="78" t="s">
        <v>1216</v>
      </c>
      <c r="S3111" s="78" t="str">
        <f t="shared" si="817"/>
        <v>PLOEG</v>
      </c>
      <c r="T3111" s="113">
        <v>44701.834965277776</v>
      </c>
      <c r="U3111" s="78" t="s">
        <v>1216</v>
      </c>
      <c r="V3111" s="78" t="str">
        <f t="shared" si="818"/>
        <v>PLOEG</v>
      </c>
      <c r="W3111" s="113">
        <v>44701.848483796297</v>
      </c>
      <c r="X3111" s="113">
        <f t="shared" si="819"/>
        <v>4.3287037042318843E-3</v>
      </c>
      <c r="Y3111" s="113">
        <f t="shared" si="820"/>
        <v>1.579861110803904E-2</v>
      </c>
      <c r="Z3111" s="113">
        <f t="shared" si="821"/>
        <v>1.3518518520868383E-2</v>
      </c>
      <c r="AB3111" s="2">
        <f t="shared" si="822"/>
        <v>1365</v>
      </c>
      <c r="AC3111" s="2">
        <f t="shared" si="822"/>
        <v>1168</v>
      </c>
      <c r="AE3111" s="2" t="str">
        <f t="shared" si="823"/>
        <v/>
      </c>
      <c r="AF3111" s="2" t="str">
        <f t="shared" si="824"/>
        <v/>
      </c>
      <c r="AG3111" s="2">
        <f t="shared" si="825"/>
        <v>1365</v>
      </c>
      <c r="AH3111" s="2" t="str">
        <f t="shared" si="826"/>
        <v/>
      </c>
      <c r="AI3111" s="2" t="str">
        <f t="shared" si="827"/>
        <v/>
      </c>
      <c r="AK3111" s="2" t="str">
        <f t="shared" si="828"/>
        <v/>
      </c>
      <c r="AL3111" s="2" t="str">
        <f t="shared" si="829"/>
        <v/>
      </c>
      <c r="AM3111" s="2">
        <f t="shared" si="830"/>
        <v>1168</v>
      </c>
      <c r="AN3111" s="2" t="str">
        <f t="shared" si="831"/>
        <v/>
      </c>
      <c r="AO3111" s="2" t="str">
        <f t="shared" si="832"/>
        <v/>
      </c>
    </row>
    <row r="3112" spans="1:41" x14ac:dyDescent="0.3">
      <c r="A3112" s="111">
        <v>44701.828576388885</v>
      </c>
      <c r="B3112" s="78" t="s">
        <v>4123</v>
      </c>
      <c r="C3112" s="78" t="s">
        <v>853</v>
      </c>
      <c r="D3112" s="78" t="s">
        <v>1818</v>
      </c>
      <c r="F3112" s="78" t="s">
        <v>808</v>
      </c>
      <c r="G3112" s="78" t="s">
        <v>114</v>
      </c>
      <c r="H3112" s="112" t="s">
        <v>214</v>
      </c>
      <c r="I3112" s="112">
        <v>2</v>
      </c>
      <c r="J3112" s="113">
        <v>44701.827523148146</v>
      </c>
      <c r="K3112" s="113">
        <v>44701.828576388885</v>
      </c>
      <c r="M3112" s="113">
        <v>44701.831076388888</v>
      </c>
      <c r="N3112" s="113">
        <v>44701.831087962964</v>
      </c>
      <c r="O3112" s="78" t="s">
        <v>1185</v>
      </c>
      <c r="P3112" s="78" t="str">
        <f t="shared" si="816"/>
        <v>CIC</v>
      </c>
      <c r="S3112" s="78" t="str">
        <f t="shared" si="817"/>
        <v/>
      </c>
      <c r="V3112" s="78" t="str">
        <f t="shared" si="818"/>
        <v/>
      </c>
      <c r="W3112" s="113">
        <v>44701.905902777777</v>
      </c>
      <c r="X3112" s="113">
        <f t="shared" si="819"/>
        <v>2.5000000023283064E-3</v>
      </c>
      <c r="Y3112" s="113" t="str">
        <f t="shared" si="820"/>
        <v/>
      </c>
      <c r="Z3112" s="113" t="str">
        <f t="shared" si="821"/>
        <v/>
      </c>
      <c r="AB3112" s="2" t="str">
        <f t="shared" si="822"/>
        <v/>
      </c>
      <c r="AC3112" s="2" t="str">
        <f t="shared" si="822"/>
        <v/>
      </c>
      <c r="AE3112" s="2" t="str">
        <f t="shared" si="823"/>
        <v/>
      </c>
      <c r="AF3112" s="2" t="str">
        <f t="shared" si="824"/>
        <v/>
      </c>
      <c r="AG3112" s="2" t="str">
        <f t="shared" si="825"/>
        <v/>
      </c>
      <c r="AH3112" s="2" t="str">
        <f t="shared" si="826"/>
        <v/>
      </c>
      <c r="AI3112" s="2" t="str">
        <f t="shared" si="827"/>
        <v/>
      </c>
      <c r="AK3112" s="2" t="str">
        <f t="shared" si="828"/>
        <v/>
      </c>
      <c r="AL3112" s="2" t="str">
        <f t="shared" si="829"/>
        <v/>
      </c>
      <c r="AM3112" s="2" t="str">
        <f t="shared" si="830"/>
        <v/>
      </c>
      <c r="AN3112" s="2" t="str">
        <f t="shared" si="831"/>
        <v/>
      </c>
      <c r="AO3112" s="2" t="str">
        <f t="shared" si="832"/>
        <v/>
      </c>
    </row>
    <row r="3113" spans="1:41" x14ac:dyDescent="0.3">
      <c r="A3113" s="111">
        <v>44701.828587962962</v>
      </c>
      <c r="B3113" s="78" t="s">
        <v>4124</v>
      </c>
      <c r="C3113" s="78" t="s">
        <v>835</v>
      </c>
      <c r="D3113" s="78" t="s">
        <v>3064</v>
      </c>
      <c r="F3113" s="78" t="s">
        <v>807</v>
      </c>
      <c r="G3113" s="78" t="s">
        <v>96</v>
      </c>
      <c r="H3113" s="112" t="s">
        <v>232</v>
      </c>
      <c r="I3113" s="112">
        <v>3</v>
      </c>
      <c r="J3113" s="113">
        <v>44701.826643518521</v>
      </c>
      <c r="K3113" s="113">
        <v>44701.828587962962</v>
      </c>
      <c r="M3113" s="113">
        <v>44701.848553240743</v>
      </c>
      <c r="N3113" s="113">
        <v>44701.848587962966</v>
      </c>
      <c r="O3113" s="78" t="s">
        <v>1187</v>
      </c>
      <c r="P3113" s="78" t="str">
        <f t="shared" si="816"/>
        <v>CIC</v>
      </c>
      <c r="S3113" s="78" t="str">
        <f t="shared" si="817"/>
        <v/>
      </c>
      <c r="V3113" s="78" t="str">
        <f t="shared" si="818"/>
        <v/>
      </c>
      <c r="W3113" s="113">
        <v>44701.856932870367</v>
      </c>
      <c r="X3113" s="113">
        <f t="shared" si="819"/>
        <v>1.9965277781011537E-2</v>
      </c>
      <c r="Y3113" s="113" t="str">
        <f t="shared" si="820"/>
        <v/>
      </c>
      <c r="Z3113" s="113" t="str">
        <f t="shared" si="821"/>
        <v/>
      </c>
      <c r="AB3113" s="2" t="str">
        <f t="shared" si="822"/>
        <v/>
      </c>
      <c r="AC3113" s="2" t="str">
        <f t="shared" si="822"/>
        <v/>
      </c>
      <c r="AE3113" s="2" t="str">
        <f t="shared" si="823"/>
        <v/>
      </c>
      <c r="AF3113" s="2" t="str">
        <f t="shared" si="824"/>
        <v/>
      </c>
      <c r="AG3113" s="2" t="str">
        <f t="shared" si="825"/>
        <v/>
      </c>
      <c r="AH3113" s="2" t="str">
        <f t="shared" si="826"/>
        <v/>
      </c>
      <c r="AI3113" s="2" t="str">
        <f t="shared" si="827"/>
        <v/>
      </c>
      <c r="AK3113" s="2" t="str">
        <f t="shared" si="828"/>
        <v/>
      </c>
      <c r="AL3113" s="2" t="str">
        <f t="shared" si="829"/>
        <v/>
      </c>
      <c r="AM3113" s="2" t="str">
        <f t="shared" si="830"/>
        <v/>
      </c>
      <c r="AN3113" s="2" t="str">
        <f t="shared" si="831"/>
        <v/>
      </c>
      <c r="AO3113" s="2" t="str">
        <f t="shared" si="832"/>
        <v/>
      </c>
    </row>
    <row r="3114" spans="1:41" x14ac:dyDescent="0.3">
      <c r="A3114" s="111">
        <v>44701.888726851852</v>
      </c>
      <c r="B3114" s="78" t="s">
        <v>4125</v>
      </c>
      <c r="C3114" s="78" t="s">
        <v>835</v>
      </c>
      <c r="D3114" s="78" t="s">
        <v>1359</v>
      </c>
      <c r="F3114" s="78" t="s">
        <v>807</v>
      </c>
      <c r="G3114" s="78" t="s">
        <v>96</v>
      </c>
      <c r="H3114" s="112" t="s">
        <v>422</v>
      </c>
      <c r="I3114" s="112">
        <v>3</v>
      </c>
      <c r="J3114" s="113">
        <v>44701.887650462966</v>
      </c>
      <c r="K3114" s="113">
        <v>44701.888726851852</v>
      </c>
      <c r="M3114" s="113">
        <v>44701.889016203706</v>
      </c>
      <c r="P3114" s="78" t="str">
        <f t="shared" si="816"/>
        <v/>
      </c>
      <c r="S3114" s="78" t="str">
        <f t="shared" si="817"/>
        <v/>
      </c>
      <c r="V3114" s="78" t="str">
        <f t="shared" si="818"/>
        <v/>
      </c>
      <c r="W3114" s="113">
        <v>44701.889305555553</v>
      </c>
      <c r="X3114" s="113">
        <f t="shared" si="819"/>
        <v>2.8935185400769114E-4</v>
      </c>
      <c r="Y3114" s="113" t="str">
        <f t="shared" si="820"/>
        <v/>
      </c>
      <c r="Z3114" s="113" t="str">
        <f t="shared" si="821"/>
        <v/>
      </c>
      <c r="AB3114" s="2" t="str">
        <f t="shared" si="822"/>
        <v/>
      </c>
      <c r="AC3114" s="2" t="str">
        <f t="shared" si="822"/>
        <v/>
      </c>
      <c r="AE3114" s="2" t="str">
        <f t="shared" si="823"/>
        <v/>
      </c>
      <c r="AF3114" s="2" t="str">
        <f t="shared" si="824"/>
        <v/>
      </c>
      <c r="AG3114" s="2" t="str">
        <f t="shared" si="825"/>
        <v/>
      </c>
      <c r="AH3114" s="2" t="str">
        <f t="shared" si="826"/>
        <v/>
      </c>
      <c r="AI3114" s="2" t="str">
        <f t="shared" si="827"/>
        <v/>
      </c>
      <c r="AK3114" s="2" t="str">
        <f t="shared" si="828"/>
        <v/>
      </c>
      <c r="AL3114" s="2" t="str">
        <f t="shared" si="829"/>
        <v/>
      </c>
      <c r="AM3114" s="2" t="str">
        <f t="shared" si="830"/>
        <v/>
      </c>
      <c r="AN3114" s="2" t="str">
        <f t="shared" si="831"/>
        <v/>
      </c>
      <c r="AO3114" s="2" t="str">
        <f t="shared" si="832"/>
        <v/>
      </c>
    </row>
    <row r="3115" spans="1:41" x14ac:dyDescent="0.3">
      <c r="A3115" s="111">
        <v>44701.935439814813</v>
      </c>
      <c r="B3115" s="78" t="s">
        <v>4126</v>
      </c>
      <c r="C3115" s="78" t="s">
        <v>846</v>
      </c>
      <c r="D3115" s="78" t="s">
        <v>1534</v>
      </c>
      <c r="F3115" s="78" t="s">
        <v>809</v>
      </c>
      <c r="G3115" s="78" t="s">
        <v>102</v>
      </c>
      <c r="H3115" s="112" t="s">
        <v>206</v>
      </c>
      <c r="I3115" s="112">
        <v>3</v>
      </c>
      <c r="J3115" s="113">
        <v>44701.934027777781</v>
      </c>
      <c r="K3115" s="113">
        <v>44701.935439814813</v>
      </c>
      <c r="M3115" s="113">
        <v>44701.935810185183</v>
      </c>
      <c r="N3115" s="113">
        <v>44701.936412037037</v>
      </c>
      <c r="O3115" s="78" t="s">
        <v>1185</v>
      </c>
      <c r="P3115" s="78" t="str">
        <f t="shared" si="816"/>
        <v>CIC</v>
      </c>
      <c r="Q3115" s="113">
        <v>44701.936388888891</v>
      </c>
      <c r="R3115" s="78" t="s">
        <v>1185</v>
      </c>
      <c r="S3115" s="78" t="str">
        <f t="shared" si="817"/>
        <v>CIC</v>
      </c>
      <c r="T3115" s="113">
        <v>44701.947604166664</v>
      </c>
      <c r="U3115" s="78" t="s">
        <v>1203</v>
      </c>
      <c r="V3115" s="78" t="str">
        <f t="shared" si="818"/>
        <v>PLOEG</v>
      </c>
      <c r="W3115" s="113">
        <v>44702.010937500003</v>
      </c>
      <c r="X3115" s="113">
        <f t="shared" si="819"/>
        <v>3.7037036963738501E-4</v>
      </c>
      <c r="Y3115" s="113">
        <f t="shared" si="820"/>
        <v>1.1793981480877846E-2</v>
      </c>
      <c r="Z3115" s="113">
        <f t="shared" si="821"/>
        <v>6.3333333338960074E-2</v>
      </c>
      <c r="AB3115" s="2">
        <f t="shared" si="822"/>
        <v>1019</v>
      </c>
      <c r="AC3115" s="2">
        <f t="shared" si="822"/>
        <v>5472</v>
      </c>
      <c r="AE3115" s="2" t="str">
        <f t="shared" si="823"/>
        <v/>
      </c>
      <c r="AF3115" s="2" t="str">
        <f t="shared" si="824"/>
        <v/>
      </c>
      <c r="AG3115" s="2" t="str">
        <f t="shared" si="825"/>
        <v/>
      </c>
      <c r="AH3115" s="2">
        <f t="shared" si="826"/>
        <v>1019</v>
      </c>
      <c r="AI3115" s="2" t="str">
        <f t="shared" si="827"/>
        <v/>
      </c>
      <c r="AK3115" s="2" t="str">
        <f t="shared" si="828"/>
        <v/>
      </c>
      <c r="AL3115" s="2" t="str">
        <f t="shared" si="829"/>
        <v/>
      </c>
      <c r="AM3115" s="2" t="str">
        <f t="shared" si="830"/>
        <v/>
      </c>
      <c r="AN3115" s="2">
        <f t="shared" si="831"/>
        <v>5472</v>
      </c>
      <c r="AO3115" s="2" t="str">
        <f t="shared" si="832"/>
        <v/>
      </c>
    </row>
    <row r="3116" spans="1:41" x14ac:dyDescent="0.3">
      <c r="A3116" s="111">
        <v>44701.973379629628</v>
      </c>
      <c r="B3116" s="78" t="s">
        <v>4127</v>
      </c>
      <c r="C3116" s="78" t="s">
        <v>835</v>
      </c>
      <c r="D3116" s="78" t="s">
        <v>1783</v>
      </c>
      <c r="E3116" s="78">
        <v>51</v>
      </c>
      <c r="F3116" s="78" t="s">
        <v>808</v>
      </c>
      <c r="G3116" s="78" t="s">
        <v>88</v>
      </c>
      <c r="H3116" s="112" t="s">
        <v>200</v>
      </c>
      <c r="I3116" s="112">
        <v>3</v>
      </c>
      <c r="J3116" s="113">
        <v>44701.971585648149</v>
      </c>
      <c r="K3116" s="113">
        <v>44701.973379629628</v>
      </c>
      <c r="M3116" s="113">
        <v>44701.973495370374</v>
      </c>
      <c r="N3116" s="113">
        <v>44701.973865740743</v>
      </c>
      <c r="O3116" s="78" t="s">
        <v>1185</v>
      </c>
      <c r="P3116" s="78" t="str">
        <f t="shared" si="816"/>
        <v>CIC</v>
      </c>
      <c r="Q3116" s="113">
        <v>44701.984849537039</v>
      </c>
      <c r="R3116" s="78" t="s">
        <v>1216</v>
      </c>
      <c r="S3116" s="78" t="str">
        <f t="shared" si="817"/>
        <v>PLOEG</v>
      </c>
      <c r="T3116" s="113">
        <v>44701.987743055557</v>
      </c>
      <c r="U3116" s="78" t="s">
        <v>1216</v>
      </c>
      <c r="V3116" s="78" t="str">
        <f t="shared" si="818"/>
        <v>PLOEG</v>
      </c>
      <c r="W3116" s="113">
        <v>44701.990856481483</v>
      </c>
      <c r="X3116" s="113">
        <f t="shared" si="819"/>
        <v>1.1574074596865103E-4</v>
      </c>
      <c r="Y3116" s="113">
        <f t="shared" si="820"/>
        <v>1.4247685183363501E-2</v>
      </c>
      <c r="Z3116" s="113">
        <f t="shared" si="821"/>
        <v>3.1134259261307307E-3</v>
      </c>
      <c r="AB3116" s="2">
        <f t="shared" si="822"/>
        <v>1231</v>
      </c>
      <c r="AC3116" s="2">
        <f t="shared" si="822"/>
        <v>269</v>
      </c>
      <c r="AE3116" s="2" t="str">
        <f t="shared" si="823"/>
        <v/>
      </c>
      <c r="AF3116" s="2" t="str">
        <f t="shared" si="824"/>
        <v/>
      </c>
      <c r="AG3116" s="2" t="str">
        <f t="shared" si="825"/>
        <v/>
      </c>
      <c r="AH3116" s="2">
        <f t="shared" si="826"/>
        <v>1231</v>
      </c>
      <c r="AI3116" s="2" t="str">
        <f t="shared" si="827"/>
        <v/>
      </c>
      <c r="AK3116" s="2" t="str">
        <f t="shared" si="828"/>
        <v/>
      </c>
      <c r="AL3116" s="2" t="str">
        <f t="shared" si="829"/>
        <v/>
      </c>
      <c r="AM3116" s="2" t="str">
        <f t="shared" si="830"/>
        <v/>
      </c>
      <c r="AN3116" s="2">
        <f t="shared" si="831"/>
        <v>269</v>
      </c>
      <c r="AO3116" s="2" t="str">
        <f t="shared" si="832"/>
        <v/>
      </c>
    </row>
    <row r="3117" spans="1:41" x14ac:dyDescent="0.3">
      <c r="A3117" s="111">
        <v>44702.080717592595</v>
      </c>
      <c r="B3117" s="78" t="s">
        <v>4128</v>
      </c>
      <c r="C3117" s="78" t="s">
        <v>835</v>
      </c>
      <c r="D3117" s="78" t="s">
        <v>3889</v>
      </c>
      <c r="E3117" s="78">
        <v>189</v>
      </c>
      <c r="F3117" s="78" t="s">
        <v>810</v>
      </c>
      <c r="G3117" s="78" t="s">
        <v>124</v>
      </c>
      <c r="H3117" s="112" t="s">
        <v>565</v>
      </c>
      <c r="I3117" s="112">
        <v>2</v>
      </c>
      <c r="J3117" s="113">
        <v>44702.080717592595</v>
      </c>
      <c r="K3117" s="113">
        <v>44702.080717592595</v>
      </c>
      <c r="M3117" s="113">
        <v>44702.080775462964</v>
      </c>
      <c r="N3117" s="113">
        <v>44702.080787037034</v>
      </c>
      <c r="O3117" s="78" t="s">
        <v>1185</v>
      </c>
      <c r="P3117" s="78" t="str">
        <f t="shared" si="816"/>
        <v>CIC</v>
      </c>
      <c r="S3117" s="78" t="str">
        <f t="shared" si="817"/>
        <v/>
      </c>
      <c r="T3117" s="113">
        <v>44702.093923611108</v>
      </c>
      <c r="U3117" s="78" t="s">
        <v>1185</v>
      </c>
      <c r="V3117" s="78" t="str">
        <f t="shared" si="818"/>
        <v>CIC</v>
      </c>
      <c r="W3117" s="113">
        <v>44702.102071759262</v>
      </c>
      <c r="X3117" s="113" t="str">
        <f t="shared" si="819"/>
        <v/>
      </c>
      <c r="Y3117" s="113">
        <f t="shared" si="820"/>
        <v>1.3148148143955041E-2</v>
      </c>
      <c r="Z3117" s="113">
        <f t="shared" si="821"/>
        <v>8.1481481538503431E-3</v>
      </c>
      <c r="AB3117" s="2">
        <f t="shared" si="822"/>
        <v>1136</v>
      </c>
      <c r="AC3117" s="2">
        <f t="shared" si="822"/>
        <v>704</v>
      </c>
      <c r="AE3117" s="2" t="str">
        <f t="shared" si="823"/>
        <v/>
      </c>
      <c r="AF3117" s="2" t="str">
        <f t="shared" si="824"/>
        <v/>
      </c>
      <c r="AG3117" s="2">
        <f t="shared" si="825"/>
        <v>1136</v>
      </c>
      <c r="AH3117" s="2" t="str">
        <f t="shared" si="826"/>
        <v/>
      </c>
      <c r="AI3117" s="2" t="str">
        <f t="shared" si="827"/>
        <v/>
      </c>
      <c r="AK3117" s="2" t="str">
        <f t="shared" si="828"/>
        <v/>
      </c>
      <c r="AL3117" s="2" t="str">
        <f t="shared" si="829"/>
        <v/>
      </c>
      <c r="AM3117" s="2">
        <f t="shared" si="830"/>
        <v>704</v>
      </c>
      <c r="AN3117" s="2" t="str">
        <f t="shared" si="831"/>
        <v/>
      </c>
      <c r="AO3117" s="2" t="str">
        <f t="shared" si="832"/>
        <v/>
      </c>
    </row>
    <row r="3118" spans="1:41" x14ac:dyDescent="0.3">
      <c r="A3118" s="111">
        <v>44702.26390046296</v>
      </c>
      <c r="B3118" s="78" t="s">
        <v>4129</v>
      </c>
      <c r="C3118" s="78" t="s">
        <v>846</v>
      </c>
      <c r="D3118" s="78" t="s">
        <v>1707</v>
      </c>
      <c r="F3118" s="78" t="s">
        <v>808</v>
      </c>
      <c r="G3118" s="78" t="s">
        <v>98</v>
      </c>
      <c r="H3118" s="112" t="s">
        <v>216</v>
      </c>
      <c r="I3118" s="112">
        <v>4</v>
      </c>
      <c r="J3118" s="113">
        <v>44702.263032407405</v>
      </c>
      <c r="K3118" s="113">
        <v>44702.26390046296</v>
      </c>
      <c r="M3118" s="113">
        <v>44702.264340277776</v>
      </c>
      <c r="P3118" s="78" t="str">
        <f t="shared" si="816"/>
        <v/>
      </c>
      <c r="S3118" s="78" t="str">
        <f t="shared" si="817"/>
        <v/>
      </c>
      <c r="V3118" s="78" t="str">
        <f t="shared" si="818"/>
        <v/>
      </c>
      <c r="W3118" s="113">
        <v>44702.265335648146</v>
      </c>
      <c r="X3118" s="113">
        <f t="shared" si="819"/>
        <v>4.398148157633841E-4</v>
      </c>
      <c r="Y3118" s="113" t="str">
        <f t="shared" si="820"/>
        <v/>
      </c>
      <c r="Z3118" s="113" t="str">
        <f t="shared" si="821"/>
        <v/>
      </c>
      <c r="AB3118" s="2" t="str">
        <f t="shared" si="822"/>
        <v/>
      </c>
      <c r="AC3118" s="2" t="str">
        <f t="shared" si="822"/>
        <v/>
      </c>
      <c r="AE3118" s="2" t="str">
        <f t="shared" si="823"/>
        <v/>
      </c>
      <c r="AF3118" s="2" t="str">
        <f t="shared" si="824"/>
        <v/>
      </c>
      <c r="AG3118" s="2" t="str">
        <f t="shared" si="825"/>
        <v/>
      </c>
      <c r="AH3118" s="2" t="str">
        <f t="shared" si="826"/>
        <v/>
      </c>
      <c r="AI3118" s="2" t="str">
        <f t="shared" si="827"/>
        <v/>
      </c>
      <c r="AK3118" s="2" t="str">
        <f t="shared" si="828"/>
        <v/>
      </c>
      <c r="AL3118" s="2" t="str">
        <f t="shared" si="829"/>
        <v/>
      </c>
      <c r="AM3118" s="2" t="str">
        <f t="shared" si="830"/>
        <v/>
      </c>
      <c r="AN3118" s="2" t="str">
        <f t="shared" si="831"/>
        <v/>
      </c>
      <c r="AO3118" s="2" t="str">
        <f t="shared" si="832"/>
        <v/>
      </c>
    </row>
    <row r="3119" spans="1:41" x14ac:dyDescent="0.3">
      <c r="A3119" s="111">
        <v>44702.26390046296</v>
      </c>
      <c r="B3119" s="78" t="s">
        <v>4129</v>
      </c>
      <c r="C3119" s="78" t="s">
        <v>886</v>
      </c>
      <c r="D3119" s="78" t="s">
        <v>1707</v>
      </c>
      <c r="F3119" s="78" t="s">
        <v>808</v>
      </c>
      <c r="G3119" s="78" t="s">
        <v>98</v>
      </c>
      <c r="H3119" s="112" t="s">
        <v>216</v>
      </c>
      <c r="I3119" s="112">
        <v>4</v>
      </c>
      <c r="J3119" s="113">
        <v>44702.263032407405</v>
      </c>
      <c r="K3119" s="113">
        <v>44702.26390046296</v>
      </c>
      <c r="M3119" s="113">
        <v>44702.265185185184</v>
      </c>
      <c r="N3119" s="113">
        <v>44702.265208333331</v>
      </c>
      <c r="O3119" s="78" t="s">
        <v>1185</v>
      </c>
      <c r="P3119" s="78" t="str">
        <f t="shared" si="816"/>
        <v>CIC</v>
      </c>
      <c r="S3119" s="78" t="str">
        <f t="shared" si="817"/>
        <v/>
      </c>
      <c r="T3119" s="113">
        <v>44702.272627314815</v>
      </c>
      <c r="U3119" s="78" t="s">
        <v>1258</v>
      </c>
      <c r="V3119" s="78" t="str">
        <f t="shared" si="818"/>
        <v>PLOEG</v>
      </c>
      <c r="W3119" s="113">
        <v>44702.279803240737</v>
      </c>
      <c r="X3119" s="113">
        <f t="shared" si="819"/>
        <v>1.2847222242271528E-3</v>
      </c>
      <c r="Y3119" s="113">
        <f t="shared" si="820"/>
        <v>7.442129630362615E-3</v>
      </c>
      <c r="Z3119" s="113">
        <f t="shared" si="821"/>
        <v>7.175925922638271E-3</v>
      </c>
      <c r="AB3119" s="2">
        <f t="shared" si="822"/>
        <v>643</v>
      </c>
      <c r="AC3119" s="2">
        <f t="shared" si="822"/>
        <v>620</v>
      </c>
      <c r="AE3119" s="2" t="str">
        <f t="shared" si="823"/>
        <v/>
      </c>
      <c r="AF3119" s="2" t="str">
        <f t="shared" si="824"/>
        <v/>
      </c>
      <c r="AG3119" s="2" t="str">
        <f t="shared" si="825"/>
        <v/>
      </c>
      <c r="AH3119" s="2" t="str">
        <f t="shared" si="826"/>
        <v/>
      </c>
      <c r="AI3119" s="2">
        <f t="shared" si="827"/>
        <v>643</v>
      </c>
      <c r="AK3119" s="2" t="str">
        <f t="shared" si="828"/>
        <v/>
      </c>
      <c r="AL3119" s="2" t="str">
        <f t="shared" si="829"/>
        <v/>
      </c>
      <c r="AM3119" s="2" t="str">
        <f t="shared" si="830"/>
        <v/>
      </c>
      <c r="AN3119" s="2" t="str">
        <f t="shared" si="831"/>
        <v/>
      </c>
      <c r="AO3119" s="2">
        <f t="shared" si="832"/>
        <v>620</v>
      </c>
    </row>
    <row r="3120" spans="1:41" x14ac:dyDescent="0.3">
      <c r="A3120" s="111">
        <v>44702.305856481478</v>
      </c>
      <c r="B3120" s="78" t="s">
        <v>4130</v>
      </c>
      <c r="C3120" s="78" t="s">
        <v>886</v>
      </c>
      <c r="F3120" s="78" t="s">
        <v>808</v>
      </c>
      <c r="G3120" s="78" t="s">
        <v>98</v>
      </c>
      <c r="H3120" s="112" t="s">
        <v>216</v>
      </c>
      <c r="I3120" s="112">
        <v>4</v>
      </c>
      <c r="J3120" s="113">
        <v>44702.303518518522</v>
      </c>
      <c r="K3120" s="113">
        <v>44702.305856481478</v>
      </c>
      <c r="M3120" s="113">
        <v>44702.306203703702</v>
      </c>
      <c r="N3120" s="113">
        <v>44702.306863425925</v>
      </c>
      <c r="O3120" s="78" t="s">
        <v>1185</v>
      </c>
      <c r="P3120" s="78" t="str">
        <f t="shared" si="816"/>
        <v>CIC</v>
      </c>
      <c r="S3120" s="78" t="str">
        <f t="shared" si="817"/>
        <v/>
      </c>
      <c r="T3120" s="113">
        <v>44702.311516203707</v>
      </c>
      <c r="U3120" s="78" t="s">
        <v>1258</v>
      </c>
      <c r="V3120" s="78" t="str">
        <f t="shared" si="818"/>
        <v>PLOEG</v>
      </c>
      <c r="W3120" s="113">
        <v>44702.32534722222</v>
      </c>
      <c r="X3120" s="113">
        <f t="shared" si="819"/>
        <v>3.4722222335403785E-4</v>
      </c>
      <c r="Y3120" s="113">
        <f t="shared" si="820"/>
        <v>5.3125000049476512E-3</v>
      </c>
      <c r="Z3120" s="113">
        <f t="shared" si="821"/>
        <v>1.3831018513883464E-2</v>
      </c>
      <c r="AB3120" s="2">
        <f t="shared" si="822"/>
        <v>459</v>
      </c>
      <c r="AC3120" s="2">
        <f t="shared" si="822"/>
        <v>1195</v>
      </c>
      <c r="AE3120" s="2" t="str">
        <f t="shared" si="823"/>
        <v/>
      </c>
      <c r="AF3120" s="2" t="str">
        <f t="shared" si="824"/>
        <v/>
      </c>
      <c r="AG3120" s="2" t="str">
        <f t="shared" si="825"/>
        <v/>
      </c>
      <c r="AH3120" s="2" t="str">
        <f t="shared" si="826"/>
        <v/>
      </c>
      <c r="AI3120" s="2">
        <f t="shared" si="827"/>
        <v>459</v>
      </c>
      <c r="AK3120" s="2" t="str">
        <f t="shared" si="828"/>
        <v/>
      </c>
      <c r="AL3120" s="2" t="str">
        <f t="shared" si="829"/>
        <v/>
      </c>
      <c r="AM3120" s="2" t="str">
        <f t="shared" si="830"/>
        <v/>
      </c>
      <c r="AN3120" s="2" t="str">
        <f t="shared" si="831"/>
        <v/>
      </c>
      <c r="AO3120" s="2">
        <f t="shared" si="832"/>
        <v>1195</v>
      </c>
    </row>
    <row r="3121" spans="1:41" x14ac:dyDescent="0.3">
      <c r="A3121" s="111">
        <v>44702.445092592592</v>
      </c>
      <c r="B3121" s="78" t="s">
        <v>4131</v>
      </c>
      <c r="C3121" s="78" t="s">
        <v>850</v>
      </c>
      <c r="D3121" s="78" t="s">
        <v>2858</v>
      </c>
      <c r="E3121" s="78">
        <v>31</v>
      </c>
      <c r="F3121" s="78" t="s">
        <v>807</v>
      </c>
      <c r="G3121" s="78" t="s">
        <v>134</v>
      </c>
      <c r="H3121" s="112" t="s">
        <v>278</v>
      </c>
      <c r="I3121" s="112">
        <v>3</v>
      </c>
      <c r="J3121" s="113">
        <v>44702.445092592592</v>
      </c>
      <c r="K3121" s="113">
        <v>44702.445092592592</v>
      </c>
      <c r="M3121" s="113">
        <v>44702.445324074077</v>
      </c>
      <c r="N3121" s="113">
        <v>44702.44568287037</v>
      </c>
      <c r="O3121" s="78" t="s">
        <v>1185</v>
      </c>
      <c r="P3121" s="78" t="str">
        <f t="shared" si="816"/>
        <v>CIC</v>
      </c>
      <c r="S3121" s="78" t="str">
        <f t="shared" si="817"/>
        <v/>
      </c>
      <c r="T3121" s="113">
        <v>44702.457349537035</v>
      </c>
      <c r="U3121" s="78" t="s">
        <v>1344</v>
      </c>
      <c r="V3121" s="78" t="str">
        <f t="shared" si="818"/>
        <v>PLOEG</v>
      </c>
      <c r="W3121" s="113">
        <v>44702.461446759262</v>
      </c>
      <c r="X3121" s="113">
        <f t="shared" si="819"/>
        <v>2.3148148466134444E-4</v>
      </c>
      <c r="Y3121" s="113">
        <f t="shared" si="820"/>
        <v>1.2025462958263233E-2</v>
      </c>
      <c r="Z3121" s="113">
        <f t="shared" si="821"/>
        <v>4.0972222268464975E-3</v>
      </c>
      <c r="AB3121" s="2">
        <f t="shared" si="822"/>
        <v>1039</v>
      </c>
      <c r="AC3121" s="2">
        <f t="shared" si="822"/>
        <v>354</v>
      </c>
      <c r="AE3121" s="2" t="str">
        <f t="shared" si="823"/>
        <v/>
      </c>
      <c r="AF3121" s="2" t="str">
        <f t="shared" si="824"/>
        <v/>
      </c>
      <c r="AG3121" s="2" t="str">
        <f t="shared" si="825"/>
        <v/>
      </c>
      <c r="AH3121" s="2">
        <f t="shared" si="826"/>
        <v>1039</v>
      </c>
      <c r="AI3121" s="2" t="str">
        <f t="shared" si="827"/>
        <v/>
      </c>
      <c r="AK3121" s="2" t="str">
        <f t="shared" si="828"/>
        <v/>
      </c>
      <c r="AL3121" s="2" t="str">
        <f t="shared" si="829"/>
        <v/>
      </c>
      <c r="AM3121" s="2" t="str">
        <f t="shared" si="830"/>
        <v/>
      </c>
      <c r="AN3121" s="2">
        <f t="shared" si="831"/>
        <v>354</v>
      </c>
      <c r="AO3121" s="2" t="str">
        <f t="shared" si="832"/>
        <v/>
      </c>
    </row>
    <row r="3122" spans="1:41" x14ac:dyDescent="0.3">
      <c r="A3122" s="111">
        <v>44702.475960648146</v>
      </c>
      <c r="B3122" s="78" t="s">
        <v>4132</v>
      </c>
      <c r="C3122" s="78" t="s">
        <v>886</v>
      </c>
      <c r="D3122" s="78" t="s">
        <v>4011</v>
      </c>
      <c r="E3122" s="78" t="s">
        <v>4133</v>
      </c>
      <c r="F3122" s="78" t="s">
        <v>807</v>
      </c>
      <c r="G3122" s="78" t="s">
        <v>112</v>
      </c>
      <c r="H3122" s="112" t="s">
        <v>218</v>
      </c>
      <c r="I3122" s="112">
        <v>3</v>
      </c>
      <c r="J3122" s="113">
        <v>44702.475960648146</v>
      </c>
      <c r="K3122" s="113">
        <v>44702.475960648146</v>
      </c>
      <c r="M3122" s="113">
        <v>44702.478136574071</v>
      </c>
      <c r="N3122" s="113">
        <v>44702.478680555556</v>
      </c>
      <c r="O3122" s="78" t="s">
        <v>1187</v>
      </c>
      <c r="P3122" s="78" t="str">
        <f t="shared" si="816"/>
        <v>CIC</v>
      </c>
      <c r="Q3122" s="113">
        <v>44702.487349537034</v>
      </c>
      <c r="R3122" s="78" t="s">
        <v>1258</v>
      </c>
      <c r="S3122" s="78" t="str">
        <f t="shared" si="817"/>
        <v>PLOEG</v>
      </c>
      <c r="V3122" s="78" t="str">
        <f t="shared" si="818"/>
        <v/>
      </c>
      <c r="W3122" s="113">
        <v>44702.519594907404</v>
      </c>
      <c r="X3122" s="113">
        <f t="shared" si="819"/>
        <v>2.1759259252576157E-3</v>
      </c>
      <c r="Y3122" s="113" t="str">
        <f t="shared" si="820"/>
        <v/>
      </c>
      <c r="Z3122" s="113" t="str">
        <f t="shared" si="821"/>
        <v/>
      </c>
      <c r="AB3122" s="2" t="str">
        <f t="shared" si="822"/>
        <v/>
      </c>
      <c r="AC3122" s="2" t="str">
        <f t="shared" si="822"/>
        <v/>
      </c>
      <c r="AE3122" s="2" t="str">
        <f t="shared" si="823"/>
        <v/>
      </c>
      <c r="AF3122" s="2" t="str">
        <f t="shared" si="824"/>
        <v/>
      </c>
      <c r="AG3122" s="2" t="str">
        <f t="shared" si="825"/>
        <v/>
      </c>
      <c r="AH3122" s="2" t="str">
        <f t="shared" si="826"/>
        <v/>
      </c>
      <c r="AI3122" s="2" t="str">
        <f t="shared" si="827"/>
        <v/>
      </c>
      <c r="AK3122" s="2" t="str">
        <f t="shared" si="828"/>
        <v/>
      </c>
      <c r="AL3122" s="2" t="str">
        <f t="shared" si="829"/>
        <v/>
      </c>
      <c r="AM3122" s="2" t="str">
        <f t="shared" si="830"/>
        <v/>
      </c>
      <c r="AN3122" s="2" t="str">
        <f t="shared" si="831"/>
        <v/>
      </c>
      <c r="AO3122" s="2" t="str">
        <f t="shared" si="832"/>
        <v/>
      </c>
    </row>
    <row r="3123" spans="1:41" x14ac:dyDescent="0.3">
      <c r="A3123" s="111">
        <v>44702.579432870371</v>
      </c>
      <c r="B3123" s="78" t="s">
        <v>4134</v>
      </c>
      <c r="C3123" s="78" t="s">
        <v>850</v>
      </c>
      <c r="F3123" s="78" t="s">
        <v>807</v>
      </c>
      <c r="G3123" s="78" t="s">
        <v>114</v>
      </c>
      <c r="H3123" s="112" t="s">
        <v>214</v>
      </c>
      <c r="I3123" s="112">
        <v>2</v>
      </c>
      <c r="J3123" s="113">
        <v>44702.578657407408</v>
      </c>
      <c r="K3123" s="113">
        <v>44702.579432870371</v>
      </c>
      <c r="M3123" s="113">
        <v>44702.580590277779</v>
      </c>
      <c r="N3123" s="113">
        <v>44702.580868055556</v>
      </c>
      <c r="O3123" s="78" t="s">
        <v>1185</v>
      </c>
      <c r="P3123" s="78" t="str">
        <f t="shared" si="816"/>
        <v>CIC</v>
      </c>
      <c r="S3123" s="78" t="str">
        <f t="shared" si="817"/>
        <v/>
      </c>
      <c r="T3123" s="113">
        <v>44702.587488425925</v>
      </c>
      <c r="U3123" s="78" t="s">
        <v>1344</v>
      </c>
      <c r="V3123" s="78" t="str">
        <f t="shared" si="818"/>
        <v>PLOEG</v>
      </c>
      <c r="W3123" s="113">
        <v>44702.65179398148</v>
      </c>
      <c r="X3123" s="113">
        <f t="shared" si="819"/>
        <v>1.157407408754807E-3</v>
      </c>
      <c r="Y3123" s="113">
        <f t="shared" si="820"/>
        <v>6.8981481454102322E-3</v>
      </c>
      <c r="Z3123" s="113">
        <f t="shared" si="821"/>
        <v>6.4305555555620231E-2</v>
      </c>
      <c r="AB3123" s="2">
        <f t="shared" si="822"/>
        <v>596</v>
      </c>
      <c r="AC3123" s="2">
        <f t="shared" si="822"/>
        <v>5556</v>
      </c>
      <c r="AE3123" s="2" t="str">
        <f t="shared" si="823"/>
        <v/>
      </c>
      <c r="AF3123" s="2" t="str">
        <f t="shared" si="824"/>
        <v/>
      </c>
      <c r="AG3123" s="2">
        <f t="shared" si="825"/>
        <v>596</v>
      </c>
      <c r="AH3123" s="2" t="str">
        <f t="shared" si="826"/>
        <v/>
      </c>
      <c r="AI3123" s="2" t="str">
        <f t="shared" si="827"/>
        <v/>
      </c>
      <c r="AK3123" s="2" t="str">
        <f t="shared" si="828"/>
        <v/>
      </c>
      <c r="AL3123" s="2" t="str">
        <f t="shared" si="829"/>
        <v/>
      </c>
      <c r="AM3123" s="2">
        <f t="shared" si="830"/>
        <v>5556</v>
      </c>
      <c r="AN3123" s="2" t="str">
        <f t="shared" si="831"/>
        <v/>
      </c>
      <c r="AO3123" s="2" t="str">
        <f t="shared" si="832"/>
        <v/>
      </c>
    </row>
    <row r="3124" spans="1:41" x14ac:dyDescent="0.3">
      <c r="A3124" s="111">
        <v>44702.579432870371</v>
      </c>
      <c r="B3124" s="78" t="s">
        <v>4134</v>
      </c>
      <c r="C3124" s="78" t="s">
        <v>951</v>
      </c>
      <c r="F3124" s="78" t="s">
        <v>807</v>
      </c>
      <c r="G3124" s="78" t="s">
        <v>114</v>
      </c>
      <c r="H3124" s="112" t="s">
        <v>214</v>
      </c>
      <c r="I3124" s="112">
        <v>2</v>
      </c>
      <c r="J3124" s="113">
        <v>44702.578657407408</v>
      </c>
      <c r="K3124" s="113">
        <v>44702.579432870371</v>
      </c>
      <c r="M3124" s="113">
        <v>44702.590219907404</v>
      </c>
      <c r="P3124" s="78" t="str">
        <f t="shared" si="816"/>
        <v/>
      </c>
      <c r="S3124" s="78" t="str">
        <f t="shared" si="817"/>
        <v/>
      </c>
      <c r="T3124" s="113">
        <v>44702.590486111112</v>
      </c>
      <c r="U3124" s="78" t="s">
        <v>1185</v>
      </c>
      <c r="V3124" s="78" t="str">
        <f t="shared" si="818"/>
        <v>CIC</v>
      </c>
      <c r="W3124" s="113">
        <v>44702.639560185184</v>
      </c>
      <c r="X3124" s="113">
        <f t="shared" si="819"/>
        <v>1.0787037033878732E-2</v>
      </c>
      <c r="Y3124" s="113">
        <f t="shared" si="820"/>
        <v>2.6620370772434399E-4</v>
      </c>
      <c r="Z3124" s="113">
        <f t="shared" si="821"/>
        <v>4.9074074071540963E-2</v>
      </c>
      <c r="AB3124" s="2">
        <f t="shared" si="822"/>
        <v>23</v>
      </c>
      <c r="AC3124" s="2">
        <f t="shared" si="822"/>
        <v>4240</v>
      </c>
      <c r="AE3124" s="2" t="str">
        <f t="shared" si="823"/>
        <v/>
      </c>
      <c r="AF3124" s="2" t="str">
        <f t="shared" si="824"/>
        <v/>
      </c>
      <c r="AG3124" s="2">
        <f t="shared" si="825"/>
        <v>23</v>
      </c>
      <c r="AH3124" s="2" t="str">
        <f t="shared" si="826"/>
        <v/>
      </c>
      <c r="AI3124" s="2" t="str">
        <f t="shared" si="827"/>
        <v/>
      </c>
      <c r="AK3124" s="2" t="str">
        <f t="shared" si="828"/>
        <v/>
      </c>
      <c r="AL3124" s="2" t="str">
        <f t="shared" si="829"/>
        <v/>
      </c>
      <c r="AM3124" s="2">
        <f t="shared" si="830"/>
        <v>4240</v>
      </c>
      <c r="AN3124" s="2" t="str">
        <f t="shared" si="831"/>
        <v/>
      </c>
      <c r="AO3124" s="2" t="str">
        <f t="shared" si="832"/>
        <v/>
      </c>
    </row>
    <row r="3125" spans="1:41" x14ac:dyDescent="0.3">
      <c r="A3125" s="111">
        <v>44702.632939814815</v>
      </c>
      <c r="B3125" s="78" t="s">
        <v>4135</v>
      </c>
      <c r="C3125" s="78" t="s">
        <v>886</v>
      </c>
      <c r="D3125" s="78" t="s">
        <v>2811</v>
      </c>
      <c r="F3125" s="78" t="s">
        <v>807</v>
      </c>
      <c r="G3125" s="78" t="s">
        <v>98</v>
      </c>
      <c r="H3125" s="112" t="s">
        <v>216</v>
      </c>
      <c r="I3125" s="112">
        <v>4</v>
      </c>
      <c r="J3125" s="113">
        <v>44702.632939814815</v>
      </c>
      <c r="K3125" s="113">
        <v>44702.632939814815</v>
      </c>
      <c r="M3125" s="113">
        <v>44702.633206018516</v>
      </c>
      <c r="N3125" s="113">
        <v>44702.634074074071</v>
      </c>
      <c r="O3125" s="78" t="s">
        <v>1185</v>
      </c>
      <c r="P3125" s="78" t="str">
        <f t="shared" si="816"/>
        <v>CIC</v>
      </c>
      <c r="Q3125" s="113">
        <v>44702.637175925927</v>
      </c>
      <c r="R3125" s="78" t="s">
        <v>1258</v>
      </c>
      <c r="S3125" s="78" t="str">
        <f t="shared" si="817"/>
        <v>PLOEG</v>
      </c>
      <c r="T3125" s="113">
        <v>44702.647430555553</v>
      </c>
      <c r="U3125" s="78" t="s">
        <v>1258</v>
      </c>
      <c r="V3125" s="78" t="str">
        <f t="shared" si="818"/>
        <v>PLOEG</v>
      </c>
      <c r="W3125" s="113">
        <v>44702.652280092596</v>
      </c>
      <c r="X3125" s="113">
        <f t="shared" si="819"/>
        <v>2.6620370044838637E-4</v>
      </c>
      <c r="Y3125" s="113">
        <f t="shared" si="820"/>
        <v>1.4224537037080154E-2</v>
      </c>
      <c r="Z3125" s="113">
        <f t="shared" si="821"/>
        <v>4.8495370429009199E-3</v>
      </c>
      <c r="AB3125" s="2">
        <f t="shared" si="822"/>
        <v>1229</v>
      </c>
      <c r="AC3125" s="2">
        <f t="shared" si="822"/>
        <v>419</v>
      </c>
      <c r="AE3125" s="2" t="str">
        <f t="shared" si="823"/>
        <v/>
      </c>
      <c r="AF3125" s="2" t="str">
        <f t="shared" si="824"/>
        <v/>
      </c>
      <c r="AG3125" s="2" t="str">
        <f t="shared" si="825"/>
        <v/>
      </c>
      <c r="AH3125" s="2" t="str">
        <f t="shared" si="826"/>
        <v/>
      </c>
      <c r="AI3125" s="2">
        <f t="shared" si="827"/>
        <v>1229</v>
      </c>
      <c r="AK3125" s="2" t="str">
        <f t="shared" si="828"/>
        <v/>
      </c>
      <c r="AL3125" s="2" t="str">
        <f t="shared" si="829"/>
        <v/>
      </c>
      <c r="AM3125" s="2" t="str">
        <f t="shared" si="830"/>
        <v/>
      </c>
      <c r="AN3125" s="2" t="str">
        <f t="shared" si="831"/>
        <v/>
      </c>
      <c r="AO3125" s="2">
        <f t="shared" si="832"/>
        <v>419</v>
      </c>
    </row>
    <row r="3126" spans="1:41" x14ac:dyDescent="0.3">
      <c r="A3126" s="111">
        <v>44702.688032407408</v>
      </c>
      <c r="B3126" s="78" t="s">
        <v>4136</v>
      </c>
      <c r="C3126" s="78" t="s">
        <v>850</v>
      </c>
      <c r="D3126" s="78" t="s">
        <v>1632</v>
      </c>
      <c r="F3126" s="78" t="s">
        <v>807</v>
      </c>
      <c r="G3126" s="78" t="s">
        <v>100</v>
      </c>
      <c r="H3126" s="112" t="s">
        <v>308</v>
      </c>
      <c r="I3126" s="112">
        <v>4</v>
      </c>
      <c r="J3126" s="113">
        <v>44702.688032407408</v>
      </c>
      <c r="K3126" s="113">
        <v>44702.688032407408</v>
      </c>
      <c r="M3126" s="113">
        <v>44702.69017361111</v>
      </c>
      <c r="P3126" s="78" t="str">
        <f t="shared" si="816"/>
        <v/>
      </c>
      <c r="Q3126" s="113">
        <v>44702.707152777781</v>
      </c>
      <c r="R3126" s="78" t="s">
        <v>1344</v>
      </c>
      <c r="S3126" s="78" t="str">
        <f t="shared" si="817"/>
        <v>PLOEG</v>
      </c>
      <c r="V3126" s="78" t="str">
        <f t="shared" si="818"/>
        <v/>
      </c>
      <c r="W3126" s="113">
        <v>44702.761689814812</v>
      </c>
      <c r="X3126" s="113">
        <f t="shared" si="819"/>
        <v>2.1412037021946162E-3</v>
      </c>
      <c r="Y3126" s="113" t="str">
        <f t="shared" si="820"/>
        <v/>
      </c>
      <c r="Z3126" s="113" t="str">
        <f t="shared" si="821"/>
        <v/>
      </c>
      <c r="AB3126" s="2" t="str">
        <f t="shared" si="822"/>
        <v/>
      </c>
      <c r="AC3126" s="2" t="str">
        <f t="shared" si="822"/>
        <v/>
      </c>
      <c r="AE3126" s="2" t="str">
        <f t="shared" si="823"/>
        <v/>
      </c>
      <c r="AF3126" s="2" t="str">
        <f t="shared" si="824"/>
        <v/>
      </c>
      <c r="AG3126" s="2" t="str">
        <f t="shared" si="825"/>
        <v/>
      </c>
      <c r="AH3126" s="2" t="str">
        <f t="shared" si="826"/>
        <v/>
      </c>
      <c r="AI3126" s="2" t="str">
        <f t="shared" si="827"/>
        <v/>
      </c>
      <c r="AK3126" s="2" t="str">
        <f t="shared" si="828"/>
        <v/>
      </c>
      <c r="AL3126" s="2" t="str">
        <f t="shared" si="829"/>
        <v/>
      </c>
      <c r="AM3126" s="2" t="str">
        <f t="shared" si="830"/>
        <v/>
      </c>
      <c r="AN3126" s="2" t="str">
        <f t="shared" si="831"/>
        <v/>
      </c>
      <c r="AO3126" s="2" t="str">
        <f t="shared" si="832"/>
        <v/>
      </c>
    </row>
    <row r="3127" spans="1:41" x14ac:dyDescent="0.3">
      <c r="A3127" s="111">
        <v>44702.745381944442</v>
      </c>
      <c r="B3127" s="78" t="s">
        <v>4137</v>
      </c>
      <c r="C3127" s="78" t="s">
        <v>850</v>
      </c>
      <c r="D3127" s="78" t="s">
        <v>1632</v>
      </c>
      <c r="E3127" s="78">
        <v>4</v>
      </c>
      <c r="F3127" s="78" t="s">
        <v>807</v>
      </c>
      <c r="G3127" s="78" t="s">
        <v>112</v>
      </c>
      <c r="H3127" s="112" t="s">
        <v>218</v>
      </c>
      <c r="I3127" s="112">
        <v>3</v>
      </c>
      <c r="J3127" s="113">
        <v>44702.744976851849</v>
      </c>
      <c r="K3127" s="113">
        <v>44702.745381944442</v>
      </c>
      <c r="L3127" s="113">
        <v>44702.745717592596</v>
      </c>
      <c r="M3127" s="113">
        <v>44702.761701388888</v>
      </c>
      <c r="P3127" s="78" t="str">
        <f t="shared" si="816"/>
        <v/>
      </c>
      <c r="S3127" s="78" t="str">
        <f t="shared" si="817"/>
        <v/>
      </c>
      <c r="V3127" s="78" t="str">
        <f t="shared" si="818"/>
        <v/>
      </c>
      <c r="W3127" s="113">
        <v>44702.761782407404</v>
      </c>
      <c r="X3127" s="113">
        <f t="shared" si="819"/>
        <v>3.3564815385034308E-4</v>
      </c>
      <c r="Y3127" s="113" t="str">
        <f t="shared" si="820"/>
        <v/>
      </c>
      <c r="Z3127" s="113" t="str">
        <f t="shared" si="821"/>
        <v/>
      </c>
      <c r="AB3127" s="2" t="str">
        <f t="shared" si="822"/>
        <v/>
      </c>
      <c r="AC3127" s="2" t="str">
        <f t="shared" si="822"/>
        <v/>
      </c>
      <c r="AE3127" s="2" t="str">
        <f t="shared" si="823"/>
        <v/>
      </c>
      <c r="AF3127" s="2" t="str">
        <f t="shared" si="824"/>
        <v/>
      </c>
      <c r="AG3127" s="2" t="str">
        <f t="shared" si="825"/>
        <v/>
      </c>
      <c r="AH3127" s="2" t="str">
        <f t="shared" si="826"/>
        <v/>
      </c>
      <c r="AI3127" s="2" t="str">
        <f t="shared" si="827"/>
        <v/>
      </c>
      <c r="AK3127" s="2" t="str">
        <f t="shared" si="828"/>
        <v/>
      </c>
      <c r="AL3127" s="2" t="str">
        <f t="shared" si="829"/>
        <v/>
      </c>
      <c r="AM3127" s="2" t="str">
        <f t="shared" si="830"/>
        <v/>
      </c>
      <c r="AN3127" s="2" t="str">
        <f t="shared" si="831"/>
        <v/>
      </c>
      <c r="AO3127" s="2" t="str">
        <f t="shared" si="832"/>
        <v/>
      </c>
    </row>
    <row r="3128" spans="1:41" x14ac:dyDescent="0.3">
      <c r="A3128" s="111">
        <v>44702.766238425924</v>
      </c>
      <c r="B3128" s="78" t="s">
        <v>4138</v>
      </c>
      <c r="C3128" s="78" t="s">
        <v>853</v>
      </c>
      <c r="D3128" s="78" t="s">
        <v>4139</v>
      </c>
      <c r="E3128" s="78">
        <v>9</v>
      </c>
      <c r="F3128" s="78" t="s">
        <v>808</v>
      </c>
      <c r="G3128" s="78" t="s">
        <v>84</v>
      </c>
      <c r="H3128" s="112" t="s">
        <v>196</v>
      </c>
      <c r="I3128" s="112">
        <v>4</v>
      </c>
      <c r="J3128" s="113">
        <v>44702.764768518522</v>
      </c>
      <c r="K3128" s="113">
        <v>44702.766238425924</v>
      </c>
      <c r="M3128" s="113">
        <v>44702.769490740742</v>
      </c>
      <c r="P3128" s="78" t="str">
        <f t="shared" si="816"/>
        <v/>
      </c>
      <c r="S3128" s="78" t="str">
        <f t="shared" si="817"/>
        <v/>
      </c>
      <c r="V3128" s="78" t="str">
        <f t="shared" si="818"/>
        <v/>
      </c>
      <c r="W3128" s="113">
        <v>44702.833726851852</v>
      </c>
      <c r="X3128" s="113">
        <f t="shared" si="819"/>
        <v>3.2523148183827288E-3</v>
      </c>
      <c r="Y3128" s="113" t="str">
        <f t="shared" si="820"/>
        <v/>
      </c>
      <c r="Z3128" s="113" t="str">
        <f t="shared" si="821"/>
        <v/>
      </c>
      <c r="AB3128" s="2" t="str">
        <f t="shared" si="822"/>
        <v/>
      </c>
      <c r="AC3128" s="2" t="str">
        <f t="shared" si="822"/>
        <v/>
      </c>
      <c r="AE3128" s="2" t="str">
        <f t="shared" si="823"/>
        <v/>
      </c>
      <c r="AF3128" s="2" t="str">
        <f t="shared" si="824"/>
        <v/>
      </c>
      <c r="AG3128" s="2" t="str">
        <f t="shared" si="825"/>
        <v/>
      </c>
      <c r="AH3128" s="2" t="str">
        <f t="shared" si="826"/>
        <v/>
      </c>
      <c r="AI3128" s="2" t="str">
        <f t="shared" si="827"/>
        <v/>
      </c>
      <c r="AK3128" s="2" t="str">
        <f t="shared" si="828"/>
        <v/>
      </c>
      <c r="AL3128" s="2" t="str">
        <f t="shared" si="829"/>
        <v/>
      </c>
      <c r="AM3128" s="2" t="str">
        <f t="shared" si="830"/>
        <v/>
      </c>
      <c r="AN3128" s="2" t="str">
        <f t="shared" si="831"/>
        <v/>
      </c>
      <c r="AO3128" s="2" t="str">
        <f t="shared" si="832"/>
        <v/>
      </c>
    </row>
    <row r="3129" spans="1:41" x14ac:dyDescent="0.3">
      <c r="A3129" s="111">
        <v>44702.777187500003</v>
      </c>
      <c r="B3129" s="78" t="s">
        <v>4140</v>
      </c>
      <c r="C3129" s="78" t="s">
        <v>835</v>
      </c>
      <c r="D3129" s="78" t="s">
        <v>1556</v>
      </c>
      <c r="E3129" s="78">
        <v>19</v>
      </c>
      <c r="F3129" s="78" t="s">
        <v>809</v>
      </c>
      <c r="G3129" s="78" t="s">
        <v>86</v>
      </c>
      <c r="H3129" s="112" t="s">
        <v>314</v>
      </c>
      <c r="I3129" s="112">
        <v>4</v>
      </c>
      <c r="J3129" s="113">
        <v>44702.776956018519</v>
      </c>
      <c r="K3129" s="113">
        <v>44702.777187500003</v>
      </c>
      <c r="M3129" s="113">
        <v>44702.778113425928</v>
      </c>
      <c r="N3129" s="113">
        <v>44702.778703703705</v>
      </c>
      <c r="O3129" s="78" t="s">
        <v>1185</v>
      </c>
      <c r="P3129" s="78" t="str">
        <f t="shared" si="816"/>
        <v>CIC</v>
      </c>
      <c r="S3129" s="78" t="str">
        <f t="shared" si="817"/>
        <v/>
      </c>
      <c r="T3129" s="113">
        <v>44702.790914351855</v>
      </c>
      <c r="U3129" s="78" t="s">
        <v>1216</v>
      </c>
      <c r="V3129" s="78" t="str">
        <f t="shared" si="818"/>
        <v>PLOEG</v>
      </c>
      <c r="W3129" s="113">
        <v>44702.800092592595</v>
      </c>
      <c r="X3129" s="113">
        <f t="shared" si="819"/>
        <v>9.2592592409346253E-4</v>
      </c>
      <c r="Y3129" s="113">
        <f t="shared" si="820"/>
        <v>1.280092592787696E-2</v>
      </c>
      <c r="Z3129" s="113">
        <f t="shared" si="821"/>
        <v>9.1782407398568466E-3</v>
      </c>
      <c r="AB3129" s="2">
        <f t="shared" si="822"/>
        <v>1106</v>
      </c>
      <c r="AC3129" s="2">
        <f t="shared" si="822"/>
        <v>793</v>
      </c>
      <c r="AE3129" s="2" t="str">
        <f t="shared" si="823"/>
        <v/>
      </c>
      <c r="AF3129" s="2" t="str">
        <f t="shared" si="824"/>
        <v/>
      </c>
      <c r="AG3129" s="2" t="str">
        <f t="shared" si="825"/>
        <v/>
      </c>
      <c r="AH3129" s="2" t="str">
        <f t="shared" si="826"/>
        <v/>
      </c>
      <c r="AI3129" s="2">
        <f t="shared" si="827"/>
        <v>1106</v>
      </c>
      <c r="AK3129" s="2" t="str">
        <f t="shared" si="828"/>
        <v/>
      </c>
      <c r="AL3129" s="2" t="str">
        <f t="shared" si="829"/>
        <v/>
      </c>
      <c r="AM3129" s="2" t="str">
        <f t="shared" si="830"/>
        <v/>
      </c>
      <c r="AN3129" s="2" t="str">
        <f t="shared" si="831"/>
        <v/>
      </c>
      <c r="AO3129" s="2">
        <f t="shared" si="832"/>
        <v>793</v>
      </c>
    </row>
    <row r="3130" spans="1:41" x14ac:dyDescent="0.3">
      <c r="A3130" s="111">
        <v>44702.8440625</v>
      </c>
      <c r="B3130" s="78" t="s">
        <v>4141</v>
      </c>
      <c r="C3130" s="78" t="s">
        <v>846</v>
      </c>
      <c r="D3130" s="78" t="s">
        <v>1632</v>
      </c>
      <c r="E3130" s="78">
        <v>4</v>
      </c>
      <c r="F3130" s="78" t="s">
        <v>807</v>
      </c>
      <c r="G3130" s="78" t="s">
        <v>106</v>
      </c>
      <c r="H3130" s="112" t="s">
        <v>212</v>
      </c>
      <c r="I3130" s="112">
        <v>4</v>
      </c>
      <c r="J3130" s="113">
        <v>44702.843888888892</v>
      </c>
      <c r="K3130" s="113">
        <v>44702.8440625</v>
      </c>
      <c r="M3130" s="113">
        <v>44702.844097222223</v>
      </c>
      <c r="P3130" s="78" t="str">
        <f t="shared" si="816"/>
        <v/>
      </c>
      <c r="S3130" s="78" t="str">
        <f t="shared" si="817"/>
        <v/>
      </c>
      <c r="V3130" s="78" t="str">
        <f t="shared" si="818"/>
        <v/>
      </c>
      <c r="W3130" s="113">
        <v>44702.872083333335</v>
      </c>
      <c r="X3130" s="113" t="str">
        <f t="shared" si="819"/>
        <v/>
      </c>
      <c r="Y3130" s="113" t="str">
        <f t="shared" si="820"/>
        <v/>
      </c>
      <c r="Z3130" s="113" t="str">
        <f t="shared" si="821"/>
        <v/>
      </c>
      <c r="AB3130" s="2" t="str">
        <f t="shared" si="822"/>
        <v/>
      </c>
      <c r="AC3130" s="2" t="str">
        <f t="shared" si="822"/>
        <v/>
      </c>
      <c r="AE3130" s="2" t="str">
        <f t="shared" si="823"/>
        <v/>
      </c>
      <c r="AF3130" s="2" t="str">
        <f t="shared" si="824"/>
        <v/>
      </c>
      <c r="AG3130" s="2" t="str">
        <f t="shared" si="825"/>
        <v/>
      </c>
      <c r="AH3130" s="2" t="str">
        <f t="shared" si="826"/>
        <v/>
      </c>
      <c r="AI3130" s="2" t="str">
        <f t="shared" si="827"/>
        <v/>
      </c>
      <c r="AK3130" s="2" t="str">
        <f t="shared" si="828"/>
        <v/>
      </c>
      <c r="AL3130" s="2" t="str">
        <f t="shared" si="829"/>
        <v/>
      </c>
      <c r="AM3130" s="2" t="str">
        <f t="shared" si="830"/>
        <v/>
      </c>
      <c r="AN3130" s="2" t="str">
        <f t="shared" si="831"/>
        <v/>
      </c>
      <c r="AO3130" s="2" t="str">
        <f t="shared" si="832"/>
        <v/>
      </c>
    </row>
    <row r="3131" spans="1:41" x14ac:dyDescent="0.3">
      <c r="A3131" s="111">
        <v>44702.853368055556</v>
      </c>
      <c r="B3131" s="78" t="s">
        <v>4142</v>
      </c>
      <c r="C3131" s="78" t="s">
        <v>835</v>
      </c>
      <c r="D3131" s="78" t="s">
        <v>1294</v>
      </c>
      <c r="F3131" s="78" t="s">
        <v>808</v>
      </c>
      <c r="G3131" s="78" t="s">
        <v>96</v>
      </c>
      <c r="H3131" s="112" t="s">
        <v>338</v>
      </c>
      <c r="I3131" s="112">
        <v>2</v>
      </c>
      <c r="J3131" s="113">
        <v>44702.852233796293</v>
      </c>
      <c r="K3131" s="113">
        <v>44702.853368055556</v>
      </c>
      <c r="M3131" s="113">
        <v>44702.856145833335</v>
      </c>
      <c r="N3131" s="113">
        <v>44702.856354166666</v>
      </c>
      <c r="O3131" s="78" t="s">
        <v>1187</v>
      </c>
      <c r="P3131" s="78" t="str">
        <f t="shared" si="816"/>
        <v>CIC</v>
      </c>
      <c r="S3131" s="78" t="str">
        <f t="shared" si="817"/>
        <v/>
      </c>
      <c r="V3131" s="78" t="str">
        <f t="shared" si="818"/>
        <v/>
      </c>
      <c r="W3131" s="113">
        <v>44702.892094907409</v>
      </c>
      <c r="X3131" s="113">
        <f t="shared" si="819"/>
        <v>2.7777777795563452E-3</v>
      </c>
      <c r="Y3131" s="113" t="str">
        <f t="shared" si="820"/>
        <v/>
      </c>
      <c r="Z3131" s="113" t="str">
        <f t="shared" si="821"/>
        <v/>
      </c>
      <c r="AB3131" s="2" t="str">
        <f t="shared" si="822"/>
        <v/>
      </c>
      <c r="AC3131" s="2" t="str">
        <f t="shared" si="822"/>
        <v/>
      </c>
      <c r="AE3131" s="2" t="str">
        <f t="shared" si="823"/>
        <v/>
      </c>
      <c r="AF3131" s="2" t="str">
        <f t="shared" si="824"/>
        <v/>
      </c>
      <c r="AG3131" s="2" t="str">
        <f t="shared" si="825"/>
        <v/>
      </c>
      <c r="AH3131" s="2" t="str">
        <f t="shared" si="826"/>
        <v/>
      </c>
      <c r="AI3131" s="2" t="str">
        <f t="shared" si="827"/>
        <v/>
      </c>
      <c r="AK3131" s="2" t="str">
        <f t="shared" si="828"/>
        <v/>
      </c>
      <c r="AL3131" s="2" t="str">
        <f t="shared" si="829"/>
        <v/>
      </c>
      <c r="AM3131" s="2" t="str">
        <f t="shared" si="830"/>
        <v/>
      </c>
      <c r="AN3131" s="2" t="str">
        <f t="shared" si="831"/>
        <v/>
      </c>
      <c r="AO3131" s="2" t="str">
        <f t="shared" si="832"/>
        <v/>
      </c>
    </row>
    <row r="3132" spans="1:41" x14ac:dyDescent="0.3">
      <c r="A3132" s="111">
        <v>44702.862662037034</v>
      </c>
      <c r="B3132" s="78" t="s">
        <v>4143</v>
      </c>
      <c r="C3132" s="78" t="s">
        <v>853</v>
      </c>
      <c r="D3132" s="78" t="s">
        <v>1199</v>
      </c>
      <c r="E3132" s="78">
        <v>386</v>
      </c>
      <c r="F3132" s="78" t="s">
        <v>809</v>
      </c>
      <c r="G3132" s="78" t="s">
        <v>146</v>
      </c>
      <c r="H3132" s="112" t="s">
        <v>454</v>
      </c>
      <c r="I3132" s="112">
        <v>2</v>
      </c>
      <c r="J3132" s="113">
        <v>44702.859780092593</v>
      </c>
      <c r="K3132" s="113">
        <v>44702.862662037034</v>
      </c>
      <c r="M3132" s="113">
        <v>44702.863692129627</v>
      </c>
      <c r="P3132" s="78" t="str">
        <f t="shared" si="816"/>
        <v/>
      </c>
      <c r="S3132" s="78" t="str">
        <f t="shared" si="817"/>
        <v/>
      </c>
      <c r="T3132" s="113">
        <v>44702.863749999997</v>
      </c>
      <c r="U3132" s="78" t="s">
        <v>1187</v>
      </c>
      <c r="V3132" s="78" t="str">
        <f t="shared" si="818"/>
        <v>CIC</v>
      </c>
      <c r="W3132" s="113">
        <v>44703.044710648152</v>
      </c>
      <c r="X3132" s="113">
        <f t="shared" si="819"/>
        <v>1.0300925932824612E-3</v>
      </c>
      <c r="Y3132" s="113" t="str">
        <f t="shared" si="820"/>
        <v/>
      </c>
      <c r="Z3132" s="113">
        <f t="shared" si="821"/>
        <v>0.18096064815472346</v>
      </c>
      <c r="AB3132" s="2" t="str">
        <f t="shared" si="822"/>
        <v/>
      </c>
      <c r="AC3132" s="2">
        <f t="shared" si="822"/>
        <v>15635</v>
      </c>
      <c r="AE3132" s="2" t="str">
        <f t="shared" si="823"/>
        <v/>
      </c>
      <c r="AF3132" s="2" t="str">
        <f t="shared" si="824"/>
        <v/>
      </c>
      <c r="AG3132" s="2" t="str">
        <f t="shared" si="825"/>
        <v/>
      </c>
      <c r="AH3132" s="2" t="str">
        <f t="shared" si="826"/>
        <v/>
      </c>
      <c r="AI3132" s="2" t="str">
        <f t="shared" si="827"/>
        <v/>
      </c>
      <c r="AK3132" s="2" t="str">
        <f t="shared" si="828"/>
        <v/>
      </c>
      <c r="AL3132" s="2" t="str">
        <f t="shared" si="829"/>
        <v/>
      </c>
      <c r="AM3132" s="2">
        <f t="shared" si="830"/>
        <v>15635</v>
      </c>
      <c r="AN3132" s="2" t="str">
        <f t="shared" si="831"/>
        <v/>
      </c>
      <c r="AO3132" s="2" t="str">
        <f t="shared" si="832"/>
        <v/>
      </c>
    </row>
    <row r="3133" spans="1:41" x14ac:dyDescent="0.3">
      <c r="A3133" s="111">
        <v>44702.862662037034</v>
      </c>
      <c r="B3133" s="78" t="s">
        <v>4143</v>
      </c>
      <c r="C3133" s="78" t="s">
        <v>846</v>
      </c>
      <c r="D3133" s="78" t="s">
        <v>1199</v>
      </c>
      <c r="E3133" s="78">
        <v>386</v>
      </c>
      <c r="F3133" s="78" t="s">
        <v>809</v>
      </c>
      <c r="G3133" s="78" t="s">
        <v>146</v>
      </c>
      <c r="H3133" s="112" t="s">
        <v>454</v>
      </c>
      <c r="I3133" s="112">
        <v>2</v>
      </c>
      <c r="J3133" s="113">
        <v>44702.859780092593</v>
      </c>
      <c r="K3133" s="113">
        <v>44702.862662037034</v>
      </c>
      <c r="M3133" s="113">
        <v>44702.872106481482</v>
      </c>
      <c r="P3133" s="78" t="str">
        <f t="shared" si="816"/>
        <v/>
      </c>
      <c r="Q3133" s="113">
        <v>44702.872129629628</v>
      </c>
      <c r="R3133" s="78" t="s">
        <v>1187</v>
      </c>
      <c r="S3133" s="78" t="str">
        <f t="shared" si="817"/>
        <v>CIC</v>
      </c>
      <c r="V3133" s="78" t="str">
        <f t="shared" si="818"/>
        <v/>
      </c>
      <c r="W3133" s="113">
        <v>44703.111620370371</v>
      </c>
      <c r="X3133" s="113">
        <f t="shared" si="819"/>
        <v>9.4444444475811906E-3</v>
      </c>
      <c r="Y3133" s="113" t="str">
        <f t="shared" si="820"/>
        <v/>
      </c>
      <c r="Z3133" s="113" t="str">
        <f t="shared" si="821"/>
        <v/>
      </c>
      <c r="AB3133" s="2" t="str">
        <f t="shared" si="822"/>
        <v/>
      </c>
      <c r="AC3133" s="2" t="str">
        <f t="shared" si="822"/>
        <v/>
      </c>
      <c r="AE3133" s="2" t="str">
        <f t="shared" si="823"/>
        <v/>
      </c>
      <c r="AF3133" s="2" t="str">
        <f t="shared" si="824"/>
        <v/>
      </c>
      <c r="AG3133" s="2" t="str">
        <f t="shared" si="825"/>
        <v/>
      </c>
      <c r="AH3133" s="2" t="str">
        <f t="shared" si="826"/>
        <v/>
      </c>
      <c r="AI3133" s="2" t="str">
        <f t="shared" si="827"/>
        <v/>
      </c>
      <c r="AK3133" s="2" t="str">
        <f t="shared" si="828"/>
        <v/>
      </c>
      <c r="AL3133" s="2" t="str">
        <f t="shared" si="829"/>
        <v/>
      </c>
      <c r="AM3133" s="2" t="str">
        <f t="shared" si="830"/>
        <v/>
      </c>
      <c r="AN3133" s="2" t="str">
        <f t="shared" si="831"/>
        <v/>
      </c>
      <c r="AO3133" s="2" t="str">
        <f t="shared" si="832"/>
        <v/>
      </c>
    </row>
    <row r="3134" spans="1:41" x14ac:dyDescent="0.3">
      <c r="A3134" s="111">
        <v>44702.868761574071</v>
      </c>
      <c r="B3134" s="78" t="s">
        <v>4144</v>
      </c>
      <c r="C3134" s="78" t="s">
        <v>835</v>
      </c>
      <c r="D3134" s="78" t="s">
        <v>1496</v>
      </c>
      <c r="E3134" s="78">
        <v>136</v>
      </c>
      <c r="F3134" s="78" t="s">
        <v>809</v>
      </c>
      <c r="G3134" s="78" t="s">
        <v>104</v>
      </c>
      <c r="H3134" s="112" t="s">
        <v>198</v>
      </c>
      <c r="I3134" s="112">
        <v>3</v>
      </c>
      <c r="J3134" s="113">
        <v>44702.868483796294</v>
      </c>
      <c r="K3134" s="113">
        <v>44702.868761574071</v>
      </c>
      <c r="L3134" s="113">
        <v>44702.893148148149</v>
      </c>
      <c r="M3134" s="113">
        <v>44702.90253472222</v>
      </c>
      <c r="N3134" s="113">
        <v>44702.892893518518</v>
      </c>
      <c r="O3134" s="78" t="s">
        <v>1187</v>
      </c>
      <c r="P3134" s="78" t="str">
        <f t="shared" si="816"/>
        <v>CIC</v>
      </c>
      <c r="S3134" s="78" t="str">
        <f t="shared" si="817"/>
        <v/>
      </c>
      <c r="V3134" s="78" t="str">
        <f t="shared" si="818"/>
        <v/>
      </c>
      <c r="W3134" s="113">
        <v>44702.903749999998</v>
      </c>
      <c r="X3134" s="113">
        <f t="shared" si="819"/>
        <v>2.4386574077652767E-2</v>
      </c>
      <c r="Y3134" s="113" t="str">
        <f t="shared" si="820"/>
        <v/>
      </c>
      <c r="Z3134" s="113" t="str">
        <f t="shared" si="821"/>
        <v/>
      </c>
      <c r="AB3134" s="2" t="str">
        <f t="shared" si="822"/>
        <v/>
      </c>
      <c r="AC3134" s="2" t="str">
        <f t="shared" si="822"/>
        <v/>
      </c>
      <c r="AE3134" s="2" t="str">
        <f t="shared" si="823"/>
        <v/>
      </c>
      <c r="AF3134" s="2" t="str">
        <f t="shared" si="824"/>
        <v/>
      </c>
      <c r="AG3134" s="2" t="str">
        <f t="shared" si="825"/>
        <v/>
      </c>
      <c r="AH3134" s="2" t="str">
        <f t="shared" si="826"/>
        <v/>
      </c>
      <c r="AI3134" s="2" t="str">
        <f t="shared" si="827"/>
        <v/>
      </c>
      <c r="AK3134" s="2" t="str">
        <f t="shared" si="828"/>
        <v/>
      </c>
      <c r="AL3134" s="2" t="str">
        <f t="shared" si="829"/>
        <v/>
      </c>
      <c r="AM3134" s="2" t="str">
        <f t="shared" si="830"/>
        <v/>
      </c>
      <c r="AN3134" s="2" t="str">
        <f t="shared" si="831"/>
        <v/>
      </c>
      <c r="AO3134" s="2" t="str">
        <f t="shared" si="832"/>
        <v/>
      </c>
    </row>
    <row r="3135" spans="1:41" x14ac:dyDescent="0.3">
      <c r="A3135" s="111">
        <v>44702.880706018521</v>
      </c>
      <c r="B3135" s="78" t="s">
        <v>4145</v>
      </c>
      <c r="C3135" s="78" t="s">
        <v>835</v>
      </c>
      <c r="D3135" s="78" t="s">
        <v>1768</v>
      </c>
      <c r="E3135" s="78">
        <v>13</v>
      </c>
      <c r="F3135" s="78" t="s">
        <v>807</v>
      </c>
      <c r="G3135" s="78" t="s">
        <v>88</v>
      </c>
      <c r="H3135" s="112" t="s">
        <v>342</v>
      </c>
      <c r="I3135" s="112">
        <v>3</v>
      </c>
      <c r="J3135" s="113">
        <v>44702.87909722222</v>
      </c>
      <c r="K3135" s="113">
        <v>44702.880706018521</v>
      </c>
      <c r="M3135" s="113">
        <v>44702.893148148149</v>
      </c>
      <c r="P3135" s="78" t="str">
        <f t="shared" si="816"/>
        <v/>
      </c>
      <c r="S3135" s="78" t="str">
        <f t="shared" si="817"/>
        <v/>
      </c>
      <c r="T3135" s="113">
        <v>44702.895335648151</v>
      </c>
      <c r="U3135" s="78" t="s">
        <v>1216</v>
      </c>
      <c r="V3135" s="78" t="str">
        <f t="shared" si="818"/>
        <v>PLOEG</v>
      </c>
      <c r="W3135" s="113">
        <v>44702.90253472222</v>
      </c>
      <c r="X3135" s="113">
        <f t="shared" si="819"/>
        <v>1.244212962774327E-2</v>
      </c>
      <c r="Y3135" s="113">
        <f t="shared" si="820"/>
        <v>2.1875000020372681E-3</v>
      </c>
      <c r="Z3135" s="113">
        <f t="shared" si="821"/>
        <v>7.1990740689216182E-3</v>
      </c>
      <c r="AB3135" s="2">
        <f t="shared" si="822"/>
        <v>189</v>
      </c>
      <c r="AC3135" s="2">
        <f t="shared" si="822"/>
        <v>622</v>
      </c>
      <c r="AE3135" s="2" t="str">
        <f t="shared" si="823"/>
        <v/>
      </c>
      <c r="AF3135" s="2" t="str">
        <f t="shared" si="824"/>
        <v/>
      </c>
      <c r="AG3135" s="2" t="str">
        <f t="shared" si="825"/>
        <v/>
      </c>
      <c r="AH3135" s="2">
        <f t="shared" si="826"/>
        <v>189</v>
      </c>
      <c r="AI3135" s="2" t="str">
        <f t="shared" si="827"/>
        <v/>
      </c>
      <c r="AK3135" s="2" t="str">
        <f t="shared" si="828"/>
        <v/>
      </c>
      <c r="AL3135" s="2" t="str">
        <f t="shared" si="829"/>
        <v/>
      </c>
      <c r="AM3135" s="2" t="str">
        <f t="shared" si="830"/>
        <v/>
      </c>
      <c r="AN3135" s="2">
        <f t="shared" si="831"/>
        <v>622</v>
      </c>
      <c r="AO3135" s="2" t="str">
        <f t="shared" si="832"/>
        <v/>
      </c>
    </row>
    <row r="3136" spans="1:41" x14ac:dyDescent="0.3">
      <c r="A3136" s="111">
        <v>44702.930636574078</v>
      </c>
      <c r="B3136" s="78" t="s">
        <v>4146</v>
      </c>
      <c r="C3136" s="78" t="s">
        <v>835</v>
      </c>
      <c r="D3136" s="78" t="s">
        <v>1193</v>
      </c>
      <c r="E3136" s="78">
        <v>5</v>
      </c>
      <c r="F3136" s="78" t="s">
        <v>809</v>
      </c>
      <c r="G3136" s="78" t="s">
        <v>88</v>
      </c>
      <c r="H3136" s="112" t="s">
        <v>230</v>
      </c>
      <c r="I3136" s="112">
        <v>3</v>
      </c>
      <c r="J3136" s="113">
        <v>44702.929097222222</v>
      </c>
      <c r="K3136" s="113">
        <v>44702.930636574078</v>
      </c>
      <c r="L3136" s="113">
        <v>44702.960381944446</v>
      </c>
      <c r="M3136" s="113">
        <v>44702.972592592596</v>
      </c>
      <c r="N3136" s="113">
        <v>44702.934467592589</v>
      </c>
      <c r="O3136" s="78" t="s">
        <v>1185</v>
      </c>
      <c r="P3136" s="78" t="str">
        <f t="shared" si="816"/>
        <v>CIC</v>
      </c>
      <c r="Q3136" s="113">
        <v>44702.972743055558</v>
      </c>
      <c r="R3136" s="78" t="s">
        <v>1187</v>
      </c>
      <c r="S3136" s="78" t="str">
        <f t="shared" si="817"/>
        <v>CIC</v>
      </c>
      <c r="T3136" s="113">
        <v>44702.974247685182</v>
      </c>
      <c r="U3136" s="78" t="s">
        <v>2077</v>
      </c>
      <c r="V3136" s="78" t="str">
        <f t="shared" si="818"/>
        <v>PLOEG</v>
      </c>
      <c r="W3136" s="113">
        <v>44702.975902777776</v>
      </c>
      <c r="X3136" s="113">
        <f t="shared" si="819"/>
        <v>2.9745370367891155E-2</v>
      </c>
      <c r="Y3136" s="113">
        <f t="shared" si="820"/>
        <v>1.3865740736946464E-2</v>
      </c>
      <c r="Z3136" s="113">
        <f t="shared" si="821"/>
        <v>1.6550925938645378E-3</v>
      </c>
      <c r="AB3136" s="2">
        <f t="shared" si="822"/>
        <v>1198</v>
      </c>
      <c r="AC3136" s="2">
        <f t="shared" si="822"/>
        <v>143</v>
      </c>
      <c r="AE3136" s="2" t="str">
        <f t="shared" si="823"/>
        <v/>
      </c>
      <c r="AF3136" s="2" t="str">
        <f t="shared" si="824"/>
        <v/>
      </c>
      <c r="AG3136" s="2" t="str">
        <f t="shared" si="825"/>
        <v/>
      </c>
      <c r="AH3136" s="2">
        <f t="shared" si="826"/>
        <v>1198</v>
      </c>
      <c r="AI3136" s="2" t="str">
        <f t="shared" si="827"/>
        <v/>
      </c>
      <c r="AK3136" s="2" t="str">
        <f t="shared" si="828"/>
        <v/>
      </c>
      <c r="AL3136" s="2" t="str">
        <f t="shared" si="829"/>
        <v/>
      </c>
      <c r="AM3136" s="2" t="str">
        <f t="shared" si="830"/>
        <v/>
      </c>
      <c r="AN3136" s="2">
        <f t="shared" si="831"/>
        <v>143</v>
      </c>
      <c r="AO3136" s="2" t="str">
        <f t="shared" si="832"/>
        <v/>
      </c>
    </row>
    <row r="3137" spans="1:41" x14ac:dyDescent="0.3">
      <c r="A3137" s="111">
        <v>44702.95921296296</v>
      </c>
      <c r="B3137" s="78" t="s">
        <v>4147</v>
      </c>
      <c r="C3137" s="78" t="s">
        <v>835</v>
      </c>
      <c r="D3137" s="78" t="s">
        <v>1394</v>
      </c>
      <c r="E3137" s="78">
        <v>61</v>
      </c>
      <c r="F3137" s="78" t="s">
        <v>809</v>
      </c>
      <c r="G3137" s="78" t="s">
        <v>124</v>
      </c>
      <c r="H3137" s="112" t="s">
        <v>264</v>
      </c>
      <c r="I3137" s="112">
        <v>2</v>
      </c>
      <c r="J3137" s="113">
        <v>44702.958622685182</v>
      </c>
      <c r="K3137" s="113">
        <v>44702.95921296296</v>
      </c>
      <c r="M3137" s="113">
        <v>44702.960393518515</v>
      </c>
      <c r="N3137" s="113">
        <v>44702.960405092592</v>
      </c>
      <c r="O3137" s="78" t="s">
        <v>1185</v>
      </c>
      <c r="P3137" s="78" t="str">
        <f t="shared" si="816"/>
        <v>CIC</v>
      </c>
      <c r="S3137" s="78" t="str">
        <f t="shared" si="817"/>
        <v/>
      </c>
      <c r="T3137" s="113">
        <v>44702.967650462961</v>
      </c>
      <c r="U3137" s="78" t="s">
        <v>1187</v>
      </c>
      <c r="V3137" s="78" t="str">
        <f t="shared" si="818"/>
        <v>CIC</v>
      </c>
      <c r="W3137" s="113">
        <v>44702.972592592596</v>
      </c>
      <c r="X3137" s="113">
        <f t="shared" si="819"/>
        <v>1.1805555550381541E-3</v>
      </c>
      <c r="Y3137" s="113">
        <f t="shared" si="820"/>
        <v>7.2569444455439225E-3</v>
      </c>
      <c r="Z3137" s="113">
        <f t="shared" si="821"/>
        <v>4.9421296353102662E-3</v>
      </c>
      <c r="AB3137" s="2">
        <f t="shared" si="822"/>
        <v>627</v>
      </c>
      <c r="AC3137" s="2">
        <f t="shared" si="822"/>
        <v>427</v>
      </c>
      <c r="AE3137" s="2" t="str">
        <f t="shared" si="823"/>
        <v/>
      </c>
      <c r="AF3137" s="2" t="str">
        <f t="shared" si="824"/>
        <v/>
      </c>
      <c r="AG3137" s="2">
        <f t="shared" si="825"/>
        <v>627</v>
      </c>
      <c r="AH3137" s="2" t="str">
        <f t="shared" si="826"/>
        <v/>
      </c>
      <c r="AI3137" s="2" t="str">
        <f t="shared" si="827"/>
        <v/>
      </c>
      <c r="AK3137" s="2" t="str">
        <f t="shared" si="828"/>
        <v/>
      </c>
      <c r="AL3137" s="2" t="str">
        <f t="shared" si="829"/>
        <v/>
      </c>
      <c r="AM3137" s="2">
        <f t="shared" si="830"/>
        <v>427</v>
      </c>
      <c r="AN3137" s="2" t="str">
        <f t="shared" si="831"/>
        <v/>
      </c>
      <c r="AO3137" s="2" t="str">
        <f t="shared" si="832"/>
        <v/>
      </c>
    </row>
    <row r="3138" spans="1:41" x14ac:dyDescent="0.3">
      <c r="A3138" s="111">
        <v>44702.95921296296</v>
      </c>
      <c r="B3138" s="78" t="s">
        <v>4147</v>
      </c>
      <c r="C3138" s="78" t="s">
        <v>1967</v>
      </c>
      <c r="D3138" s="78" t="s">
        <v>1394</v>
      </c>
      <c r="E3138" s="78">
        <v>61</v>
      </c>
      <c r="F3138" s="78" t="s">
        <v>809</v>
      </c>
      <c r="G3138" s="78" t="s">
        <v>124</v>
      </c>
      <c r="H3138" s="112" t="s">
        <v>264</v>
      </c>
      <c r="I3138" s="112">
        <v>2</v>
      </c>
      <c r="J3138" s="113">
        <v>44702.958622685182</v>
      </c>
      <c r="K3138" s="113">
        <v>44702.95921296296</v>
      </c>
      <c r="M3138" s="113">
        <v>44702.962152777778</v>
      </c>
      <c r="N3138" s="113">
        <v>44702.962175925924</v>
      </c>
      <c r="O3138" s="78" t="s">
        <v>1185</v>
      </c>
      <c r="P3138" s="78" t="str">
        <f t="shared" si="816"/>
        <v>CIC</v>
      </c>
      <c r="S3138" s="78" t="str">
        <f t="shared" si="817"/>
        <v/>
      </c>
      <c r="V3138" s="78" t="str">
        <f t="shared" si="818"/>
        <v/>
      </c>
      <c r="W3138" s="113">
        <v>44702.971458333333</v>
      </c>
      <c r="X3138" s="113">
        <f t="shared" si="819"/>
        <v>2.9398148180916905E-3</v>
      </c>
      <c r="Y3138" s="113" t="str">
        <f t="shared" si="820"/>
        <v/>
      </c>
      <c r="Z3138" s="113" t="str">
        <f t="shared" si="821"/>
        <v/>
      </c>
      <c r="AB3138" s="2" t="str">
        <f t="shared" si="822"/>
        <v/>
      </c>
      <c r="AC3138" s="2" t="str">
        <f t="shared" si="822"/>
        <v/>
      </c>
      <c r="AE3138" s="2" t="str">
        <f t="shared" si="823"/>
        <v/>
      </c>
      <c r="AF3138" s="2" t="str">
        <f t="shared" si="824"/>
        <v/>
      </c>
      <c r="AG3138" s="2" t="str">
        <f t="shared" si="825"/>
        <v/>
      </c>
      <c r="AH3138" s="2" t="str">
        <f t="shared" si="826"/>
        <v/>
      </c>
      <c r="AI3138" s="2" t="str">
        <f t="shared" si="827"/>
        <v/>
      </c>
      <c r="AK3138" s="2" t="str">
        <f t="shared" si="828"/>
        <v/>
      </c>
      <c r="AL3138" s="2" t="str">
        <f t="shared" si="829"/>
        <v/>
      </c>
      <c r="AM3138" s="2" t="str">
        <f t="shared" si="830"/>
        <v/>
      </c>
      <c r="AN3138" s="2" t="str">
        <f t="shared" si="831"/>
        <v/>
      </c>
      <c r="AO3138" s="2" t="str">
        <f t="shared" si="832"/>
        <v/>
      </c>
    </row>
    <row r="3139" spans="1:41" x14ac:dyDescent="0.3">
      <c r="A3139" s="111">
        <v>44702.963912037034</v>
      </c>
      <c r="B3139" s="78" t="s">
        <v>4148</v>
      </c>
      <c r="C3139" s="78" t="s">
        <v>835</v>
      </c>
      <c r="D3139" s="78" t="s">
        <v>2820</v>
      </c>
      <c r="F3139" s="78" t="s">
        <v>808</v>
      </c>
      <c r="G3139" s="78" t="s">
        <v>88</v>
      </c>
      <c r="H3139" s="112" t="s">
        <v>200</v>
      </c>
      <c r="I3139" s="112">
        <v>3</v>
      </c>
      <c r="J3139" s="113">
        <v>44702.962500000001</v>
      </c>
      <c r="K3139" s="113">
        <v>44702.963912037034</v>
      </c>
      <c r="M3139" s="113">
        <v>44702.976111111115</v>
      </c>
      <c r="N3139" s="113">
        <v>44702.976446759261</v>
      </c>
      <c r="O3139" s="78" t="s">
        <v>1185</v>
      </c>
      <c r="P3139" s="78" t="str">
        <f t="shared" si="816"/>
        <v>CIC</v>
      </c>
      <c r="S3139" s="78" t="str">
        <f t="shared" si="817"/>
        <v/>
      </c>
      <c r="V3139" s="78" t="str">
        <f t="shared" si="818"/>
        <v/>
      </c>
      <c r="W3139" s="113">
        <v>44702.988796296297</v>
      </c>
      <c r="X3139" s="113">
        <f t="shared" si="819"/>
        <v>1.2199074080854189E-2</v>
      </c>
      <c r="Y3139" s="113" t="str">
        <f t="shared" si="820"/>
        <v/>
      </c>
      <c r="Z3139" s="113" t="str">
        <f t="shared" si="821"/>
        <v/>
      </c>
      <c r="AB3139" s="2" t="str">
        <f t="shared" si="822"/>
        <v/>
      </c>
      <c r="AC3139" s="2" t="str">
        <f t="shared" si="822"/>
        <v/>
      </c>
      <c r="AE3139" s="2" t="str">
        <f t="shared" si="823"/>
        <v/>
      </c>
      <c r="AF3139" s="2" t="str">
        <f t="shared" si="824"/>
        <v/>
      </c>
      <c r="AG3139" s="2" t="str">
        <f t="shared" si="825"/>
        <v/>
      </c>
      <c r="AH3139" s="2" t="str">
        <f t="shared" si="826"/>
        <v/>
      </c>
      <c r="AI3139" s="2" t="str">
        <f t="shared" si="827"/>
        <v/>
      </c>
      <c r="AK3139" s="2" t="str">
        <f t="shared" si="828"/>
        <v/>
      </c>
      <c r="AL3139" s="2" t="str">
        <f t="shared" si="829"/>
        <v/>
      </c>
      <c r="AM3139" s="2" t="str">
        <f t="shared" si="830"/>
        <v/>
      </c>
      <c r="AN3139" s="2" t="str">
        <f t="shared" si="831"/>
        <v/>
      </c>
      <c r="AO3139" s="2" t="str">
        <f t="shared" si="832"/>
        <v/>
      </c>
    </row>
    <row r="3140" spans="1:41" x14ac:dyDescent="0.3">
      <c r="A3140" s="111">
        <v>44702.992303240739</v>
      </c>
      <c r="B3140" s="78" t="s">
        <v>4149</v>
      </c>
      <c r="C3140" s="78" t="s">
        <v>835</v>
      </c>
      <c r="D3140" s="78" t="s">
        <v>1991</v>
      </c>
      <c r="F3140" s="78" t="s">
        <v>809</v>
      </c>
      <c r="G3140" s="78" t="s">
        <v>88</v>
      </c>
      <c r="H3140" s="112" t="s">
        <v>200</v>
      </c>
      <c r="I3140" s="112">
        <v>3</v>
      </c>
      <c r="J3140" s="113">
        <v>44702.991076388891</v>
      </c>
      <c r="K3140" s="113">
        <v>44702.992303240739</v>
      </c>
      <c r="M3140" s="113">
        <v>44702.995162037034</v>
      </c>
      <c r="N3140" s="113">
        <v>44702.99560185185</v>
      </c>
      <c r="O3140" s="78" t="s">
        <v>1187</v>
      </c>
      <c r="P3140" s="78" t="str">
        <f t="shared" si="816"/>
        <v>CIC</v>
      </c>
      <c r="S3140" s="78" t="str">
        <f t="shared" si="817"/>
        <v/>
      </c>
      <c r="V3140" s="78" t="str">
        <f t="shared" si="818"/>
        <v/>
      </c>
      <c r="W3140" s="113">
        <v>44703.01766203704</v>
      </c>
      <c r="X3140" s="113">
        <f t="shared" si="819"/>
        <v>2.8587962951860391E-3</v>
      </c>
      <c r="Y3140" s="113" t="str">
        <f t="shared" si="820"/>
        <v/>
      </c>
      <c r="Z3140" s="113" t="str">
        <f t="shared" si="821"/>
        <v/>
      </c>
      <c r="AB3140" s="2" t="str">
        <f t="shared" si="822"/>
        <v/>
      </c>
      <c r="AC3140" s="2" t="str">
        <f t="shared" si="822"/>
        <v/>
      </c>
      <c r="AE3140" s="2" t="str">
        <f t="shared" si="823"/>
        <v/>
      </c>
      <c r="AF3140" s="2" t="str">
        <f t="shared" si="824"/>
        <v/>
      </c>
      <c r="AG3140" s="2" t="str">
        <f t="shared" si="825"/>
        <v/>
      </c>
      <c r="AH3140" s="2" t="str">
        <f t="shared" si="826"/>
        <v/>
      </c>
      <c r="AI3140" s="2" t="str">
        <f t="shared" si="827"/>
        <v/>
      </c>
      <c r="AK3140" s="2" t="str">
        <f t="shared" si="828"/>
        <v/>
      </c>
      <c r="AL3140" s="2" t="str">
        <f t="shared" si="829"/>
        <v/>
      </c>
      <c r="AM3140" s="2" t="str">
        <f t="shared" si="830"/>
        <v/>
      </c>
      <c r="AN3140" s="2" t="str">
        <f t="shared" si="831"/>
        <v/>
      </c>
      <c r="AO3140" s="2" t="str">
        <f t="shared" si="832"/>
        <v/>
      </c>
    </row>
    <row r="3141" spans="1:41" x14ac:dyDescent="0.3">
      <c r="A3141" s="111">
        <v>44703.021145833336</v>
      </c>
      <c r="B3141" s="78" t="s">
        <v>4150</v>
      </c>
      <c r="C3141" s="78" t="s">
        <v>835</v>
      </c>
      <c r="D3141" s="78" t="s">
        <v>1429</v>
      </c>
      <c r="E3141" s="78">
        <v>22</v>
      </c>
      <c r="F3141" s="78" t="s">
        <v>807</v>
      </c>
      <c r="G3141" s="78" t="s">
        <v>106</v>
      </c>
      <c r="H3141" s="112" t="s">
        <v>268</v>
      </c>
      <c r="I3141" s="112">
        <v>4</v>
      </c>
      <c r="J3141" s="113">
        <v>44703.020879629628</v>
      </c>
      <c r="K3141" s="113">
        <v>44703.021145833336</v>
      </c>
      <c r="L3141" s="113">
        <v>44703.035844907405</v>
      </c>
      <c r="M3141" s="113">
        <v>44703.046574074076</v>
      </c>
      <c r="P3141" s="78" t="str">
        <f t="shared" si="816"/>
        <v/>
      </c>
      <c r="Q3141" s="113">
        <v>44703.021203703705</v>
      </c>
      <c r="R3141" s="78" t="s">
        <v>1187</v>
      </c>
      <c r="S3141" s="78" t="str">
        <f t="shared" si="817"/>
        <v>CIC</v>
      </c>
      <c r="T3141" s="113">
        <v>44703.031956018516</v>
      </c>
      <c r="U3141" s="78" t="s">
        <v>1216</v>
      </c>
      <c r="V3141" s="78" t="str">
        <f t="shared" si="818"/>
        <v>PLOEG</v>
      </c>
      <c r="W3141" s="113">
        <v>44703.047731481478</v>
      </c>
      <c r="X3141" s="113">
        <f t="shared" si="819"/>
        <v>1.469907406863058E-2</v>
      </c>
      <c r="Y3141" s="113" t="str">
        <f t="shared" si="820"/>
        <v/>
      </c>
      <c r="Z3141" s="113">
        <f t="shared" si="821"/>
        <v>1.5775462961755693E-2</v>
      </c>
      <c r="AB3141" s="2" t="str">
        <f t="shared" si="822"/>
        <v/>
      </c>
      <c r="AC3141" s="2">
        <f t="shared" si="822"/>
        <v>1363</v>
      </c>
      <c r="AE3141" s="2" t="str">
        <f t="shared" si="823"/>
        <v/>
      </c>
      <c r="AF3141" s="2" t="str">
        <f t="shared" si="824"/>
        <v/>
      </c>
      <c r="AG3141" s="2" t="str">
        <f t="shared" si="825"/>
        <v/>
      </c>
      <c r="AH3141" s="2" t="str">
        <f t="shared" si="826"/>
        <v/>
      </c>
      <c r="AI3141" s="2" t="str">
        <f t="shared" si="827"/>
        <v/>
      </c>
      <c r="AK3141" s="2" t="str">
        <f t="shared" si="828"/>
        <v/>
      </c>
      <c r="AL3141" s="2" t="str">
        <f t="shared" si="829"/>
        <v/>
      </c>
      <c r="AM3141" s="2" t="str">
        <f t="shared" si="830"/>
        <v/>
      </c>
      <c r="AN3141" s="2" t="str">
        <f t="shared" si="831"/>
        <v/>
      </c>
      <c r="AO3141" s="2">
        <f t="shared" si="832"/>
        <v>1363</v>
      </c>
    </row>
    <row r="3142" spans="1:41" x14ac:dyDescent="0.3">
      <c r="A3142" s="111">
        <v>44703.033368055556</v>
      </c>
      <c r="B3142" s="78" t="s">
        <v>4151</v>
      </c>
      <c r="C3142" s="78" t="s">
        <v>853</v>
      </c>
      <c r="D3142" s="78" t="s">
        <v>1184</v>
      </c>
      <c r="E3142" s="78">
        <v>386</v>
      </c>
      <c r="F3142" s="78" t="s">
        <v>808</v>
      </c>
      <c r="G3142" s="78" t="s">
        <v>140</v>
      </c>
      <c r="H3142" s="112" t="s">
        <v>426</v>
      </c>
      <c r="I3142" s="112">
        <v>1</v>
      </c>
      <c r="J3142" s="113">
        <v>44703.032939814817</v>
      </c>
      <c r="K3142" s="113">
        <v>44703.033368055556</v>
      </c>
      <c r="M3142" s="113">
        <v>44703.044710648152</v>
      </c>
      <c r="P3142" s="78" t="str">
        <f t="shared" ref="P3142:P3205" si="833">IF(LEFT(O3142,3)="&amp;RU","PLOEG",IF(LEFT(O3142,6)="ANT-di","DISP/S of N",IF(LEFT(O3142,4)="rANT","DISP/S of N",IF(LEFT(O3142,3)="ANT","CIC",""))))</f>
        <v/>
      </c>
      <c r="S3142" s="78" t="str">
        <f t="shared" ref="S3142:S3205" si="834">IF(LEFT(R3142,3)="&amp;RU","PLOEG",IF(LEFT(R3142,6)="ANT-di","DISP/S of N",IF(LEFT(R3142,4)="rANT","DISP/S of N",IF(LEFT(R3142,3)="ANT","CIC",""))))</f>
        <v/>
      </c>
      <c r="T3142" s="113">
        <v>44703.044814814813</v>
      </c>
      <c r="U3142" s="78" t="s">
        <v>1187</v>
      </c>
      <c r="V3142" s="78" t="str">
        <f t="shared" ref="V3142:V3205" si="835">IF(LEFT(U3142,3)="&amp;RU","PLOEG",IF(LEFT(U3142,6)="ANT-di","DISP/S of N",IF(LEFT(U3142,4)="rANT","DISP/S of N",IF(LEFT(U3142,3)="ANT","CIC",""))))</f>
        <v>CIC</v>
      </c>
      <c r="W3142" s="113">
        <v>44703.054780092592</v>
      </c>
      <c r="X3142" s="113">
        <f t="shared" ref="X3142:X3205" si="836">IF((MIN(L3142:M3142)&lt;K3142+6/ (24*3600)),"", IF((MIN(L3142:M3142)=K3142),"0:00:00",IF((MIN(L3142:M3142)-K3142),MIN(L3142:M3142)-K3142,"")))</f>
        <v>1.1342592595610768E-2</v>
      </c>
      <c r="Y3142" s="113" t="str">
        <f t="shared" ref="Y3142:Y3205" si="837">IF(OR(T3142="",T3142&lt;MINA(L3142,M3142)+11/(24*3600)),"",T3142-MINA(L3142,M3142))</f>
        <v/>
      </c>
      <c r="Z3142" s="113">
        <f t="shared" ref="Z3142:Z3205" si="838">IF(OR(T3142="",W3142&lt;T3142+31/(24*3600)),"",W3142-T3142)</f>
        <v>9.9652777789742686E-3</v>
      </c>
      <c r="AB3142" s="2" t="str">
        <f t="shared" ref="AB3142:AC3205" si="839">IF(Y3142="","",SECOND(Y3142)+(MINUTE(Y3142)*60)+(HOUR(Y3142)*3600))</f>
        <v/>
      </c>
      <c r="AC3142" s="2">
        <f t="shared" si="839"/>
        <v>861</v>
      </c>
      <c r="AE3142" s="2" t="str">
        <f t="shared" ref="AE3142:AE3205" si="840">IF(I3142=0,AB3142,"")</f>
        <v/>
      </c>
      <c r="AF3142" s="2" t="str">
        <f t="shared" ref="AF3142:AF3205" si="841">IF(I3142=1,AB3142,"")</f>
        <v/>
      </c>
      <c r="AG3142" s="2" t="str">
        <f t="shared" ref="AG3142:AG3205" si="842">IF(I3142=2,AB3142,"")</f>
        <v/>
      </c>
      <c r="AH3142" s="2" t="str">
        <f t="shared" ref="AH3142:AH3205" si="843">IF(I3142=3,AB3142,"")</f>
        <v/>
      </c>
      <c r="AI3142" s="2" t="str">
        <f t="shared" ref="AI3142:AI3205" si="844">IF(I3142=4,AB3142,"")</f>
        <v/>
      </c>
      <c r="AK3142" s="2" t="str">
        <f t="shared" ref="AK3142:AK3205" si="845">IF(I3142=0,AC3142,"")</f>
        <v/>
      </c>
      <c r="AL3142" s="2">
        <f t="shared" ref="AL3142:AL3205" si="846">IF(I3142=1,AC3142,"")</f>
        <v>861</v>
      </c>
      <c r="AM3142" s="2" t="str">
        <f t="shared" ref="AM3142:AM3205" si="847">IF(I3142=2,AC3142,"")</f>
        <v/>
      </c>
      <c r="AN3142" s="2" t="str">
        <f t="shared" ref="AN3142:AN3205" si="848">IF(I3142=3,AC3142,"")</f>
        <v/>
      </c>
      <c r="AO3142" s="2" t="str">
        <f t="shared" ref="AO3142:AO3205" si="849">IF(I3142=4,AC3142,"")</f>
        <v/>
      </c>
    </row>
    <row r="3143" spans="1:41" x14ac:dyDescent="0.3">
      <c r="A3143" s="111">
        <v>44703.035752314812</v>
      </c>
      <c r="B3143" s="78" t="s">
        <v>4152</v>
      </c>
      <c r="C3143" s="78" t="s">
        <v>835</v>
      </c>
      <c r="D3143" s="78" t="s">
        <v>1207</v>
      </c>
      <c r="F3143" s="78" t="s">
        <v>807</v>
      </c>
      <c r="G3143" s="78" t="s">
        <v>116</v>
      </c>
      <c r="H3143" s="112" t="s">
        <v>228</v>
      </c>
      <c r="I3143" s="112">
        <v>2</v>
      </c>
      <c r="J3143" s="113">
        <v>44703.035520833335</v>
      </c>
      <c r="K3143" s="113">
        <v>44703.035752314812</v>
      </c>
      <c r="M3143" s="113">
        <v>44703.035844907405</v>
      </c>
      <c r="P3143" s="78" t="str">
        <f t="shared" si="833"/>
        <v/>
      </c>
      <c r="S3143" s="78" t="str">
        <f t="shared" si="834"/>
        <v/>
      </c>
      <c r="V3143" s="78" t="str">
        <f t="shared" si="835"/>
        <v/>
      </c>
      <c r="W3143" s="113">
        <v>44703.0465625</v>
      </c>
      <c r="X3143" s="113">
        <f t="shared" si="836"/>
        <v>9.2592592409346253E-5</v>
      </c>
      <c r="Y3143" s="113" t="str">
        <f t="shared" si="837"/>
        <v/>
      </c>
      <c r="Z3143" s="113" t="str">
        <f t="shared" si="838"/>
        <v/>
      </c>
      <c r="AB3143" s="2" t="str">
        <f t="shared" si="839"/>
        <v/>
      </c>
      <c r="AC3143" s="2" t="str">
        <f t="shared" si="839"/>
        <v/>
      </c>
      <c r="AE3143" s="2" t="str">
        <f t="shared" si="840"/>
        <v/>
      </c>
      <c r="AF3143" s="2" t="str">
        <f t="shared" si="841"/>
        <v/>
      </c>
      <c r="AG3143" s="2" t="str">
        <f t="shared" si="842"/>
        <v/>
      </c>
      <c r="AH3143" s="2" t="str">
        <f t="shared" si="843"/>
        <v/>
      </c>
      <c r="AI3143" s="2" t="str">
        <f t="shared" si="844"/>
        <v/>
      </c>
      <c r="AK3143" s="2" t="str">
        <f t="shared" si="845"/>
        <v/>
      </c>
      <c r="AL3143" s="2" t="str">
        <f t="shared" si="846"/>
        <v/>
      </c>
      <c r="AM3143" s="2" t="str">
        <f t="shared" si="847"/>
        <v/>
      </c>
      <c r="AN3143" s="2" t="str">
        <f t="shared" si="848"/>
        <v/>
      </c>
      <c r="AO3143" s="2" t="str">
        <f t="shared" si="849"/>
        <v/>
      </c>
    </row>
    <row r="3144" spans="1:41" x14ac:dyDescent="0.3">
      <c r="A3144" s="111">
        <v>44703.042685185188</v>
      </c>
      <c r="B3144" s="78" t="s">
        <v>4153</v>
      </c>
      <c r="C3144" s="78" t="s">
        <v>835</v>
      </c>
      <c r="D3144" s="78" t="s">
        <v>1673</v>
      </c>
      <c r="E3144" s="78">
        <v>21</v>
      </c>
      <c r="F3144" s="78" t="s">
        <v>807</v>
      </c>
      <c r="G3144" s="78" t="s">
        <v>88</v>
      </c>
      <c r="H3144" s="112" t="s">
        <v>230</v>
      </c>
      <c r="I3144" s="112">
        <v>3</v>
      </c>
      <c r="J3144" s="113">
        <v>44703.041863425926</v>
      </c>
      <c r="K3144" s="113">
        <v>44703.042685185188</v>
      </c>
      <c r="M3144" s="113">
        <v>44703.049074074072</v>
      </c>
      <c r="N3144" s="113">
        <v>44703.049756944441</v>
      </c>
      <c r="O3144" s="78" t="s">
        <v>1187</v>
      </c>
      <c r="P3144" s="78" t="str">
        <f t="shared" si="833"/>
        <v>CIC</v>
      </c>
      <c r="S3144" s="78" t="str">
        <f t="shared" si="834"/>
        <v/>
      </c>
      <c r="T3144" s="113">
        <v>44703.055173611108</v>
      </c>
      <c r="U3144" s="78" t="s">
        <v>2077</v>
      </c>
      <c r="V3144" s="78" t="str">
        <f t="shared" si="835"/>
        <v>PLOEG</v>
      </c>
      <c r="W3144" s="113">
        <v>44703.057511574072</v>
      </c>
      <c r="X3144" s="113">
        <f t="shared" si="836"/>
        <v>6.388888883520849E-3</v>
      </c>
      <c r="Y3144" s="113">
        <f t="shared" si="837"/>
        <v>6.0995370367891155E-3</v>
      </c>
      <c r="Z3144" s="113">
        <f t="shared" si="838"/>
        <v>2.3379629637929611E-3</v>
      </c>
      <c r="AB3144" s="2">
        <f t="shared" si="839"/>
        <v>527</v>
      </c>
      <c r="AC3144" s="2">
        <f t="shared" si="839"/>
        <v>202</v>
      </c>
      <c r="AE3144" s="2" t="str">
        <f t="shared" si="840"/>
        <v/>
      </c>
      <c r="AF3144" s="2" t="str">
        <f t="shared" si="841"/>
        <v/>
      </c>
      <c r="AG3144" s="2" t="str">
        <f t="shared" si="842"/>
        <v/>
      </c>
      <c r="AH3144" s="2">
        <f t="shared" si="843"/>
        <v>527</v>
      </c>
      <c r="AI3144" s="2" t="str">
        <f t="shared" si="844"/>
        <v/>
      </c>
      <c r="AK3144" s="2" t="str">
        <f t="shared" si="845"/>
        <v/>
      </c>
      <c r="AL3144" s="2" t="str">
        <f t="shared" si="846"/>
        <v/>
      </c>
      <c r="AM3144" s="2" t="str">
        <f t="shared" si="847"/>
        <v/>
      </c>
      <c r="AN3144" s="2">
        <f t="shared" si="848"/>
        <v>202</v>
      </c>
      <c r="AO3144" s="2" t="str">
        <f t="shared" si="849"/>
        <v/>
      </c>
    </row>
    <row r="3145" spans="1:41" x14ac:dyDescent="0.3">
      <c r="A3145" s="111">
        <v>44703.176805555559</v>
      </c>
      <c r="B3145" s="78" t="s">
        <v>4154</v>
      </c>
      <c r="C3145" s="78" t="s">
        <v>835</v>
      </c>
      <c r="D3145" s="78" t="s">
        <v>3117</v>
      </c>
      <c r="E3145" s="78">
        <v>12</v>
      </c>
      <c r="F3145" s="78" t="s">
        <v>807</v>
      </c>
      <c r="G3145" s="78" t="s">
        <v>92</v>
      </c>
      <c r="H3145" s="112" t="s">
        <v>204</v>
      </c>
      <c r="I3145" s="112">
        <v>2</v>
      </c>
      <c r="J3145" s="113">
        <v>44703.176122685189</v>
      </c>
      <c r="K3145" s="113">
        <v>44703.176805555559</v>
      </c>
      <c r="M3145" s="113">
        <v>44703.177187499998</v>
      </c>
      <c r="N3145" s="113">
        <v>44703.177673611113</v>
      </c>
      <c r="O3145" s="78" t="s">
        <v>1187</v>
      </c>
      <c r="P3145" s="78" t="str">
        <f t="shared" si="833"/>
        <v>CIC</v>
      </c>
      <c r="S3145" s="78" t="str">
        <f t="shared" si="834"/>
        <v/>
      </c>
      <c r="T3145" s="113">
        <v>44703.185717592591</v>
      </c>
      <c r="U3145" s="78" t="s">
        <v>1216</v>
      </c>
      <c r="V3145" s="78" t="str">
        <f t="shared" si="835"/>
        <v>PLOEG</v>
      </c>
      <c r="W3145" s="113">
        <v>44703.21435185185</v>
      </c>
      <c r="X3145" s="113">
        <f t="shared" si="836"/>
        <v>3.8194443914107978E-4</v>
      </c>
      <c r="Y3145" s="113">
        <f t="shared" si="837"/>
        <v>8.5300925929914229E-3</v>
      </c>
      <c r="Z3145" s="113">
        <f t="shared" si="838"/>
        <v>2.8634259258979E-2</v>
      </c>
      <c r="AB3145" s="2">
        <f t="shared" si="839"/>
        <v>737</v>
      </c>
      <c r="AC3145" s="2">
        <f t="shared" si="839"/>
        <v>2474</v>
      </c>
      <c r="AE3145" s="2" t="str">
        <f t="shared" si="840"/>
        <v/>
      </c>
      <c r="AF3145" s="2" t="str">
        <f t="shared" si="841"/>
        <v/>
      </c>
      <c r="AG3145" s="2">
        <f t="shared" si="842"/>
        <v>737</v>
      </c>
      <c r="AH3145" s="2" t="str">
        <f t="shared" si="843"/>
        <v/>
      </c>
      <c r="AI3145" s="2" t="str">
        <f t="shared" si="844"/>
        <v/>
      </c>
      <c r="AK3145" s="2" t="str">
        <f t="shared" si="845"/>
        <v/>
      </c>
      <c r="AL3145" s="2" t="str">
        <f t="shared" si="846"/>
        <v/>
      </c>
      <c r="AM3145" s="2">
        <f t="shared" si="847"/>
        <v>2474</v>
      </c>
      <c r="AN3145" s="2" t="str">
        <f t="shared" si="848"/>
        <v/>
      </c>
      <c r="AO3145" s="2" t="str">
        <f t="shared" si="849"/>
        <v/>
      </c>
    </row>
    <row r="3146" spans="1:41" x14ac:dyDescent="0.3">
      <c r="A3146" s="111">
        <v>44703.377013888887</v>
      </c>
      <c r="B3146" s="78" t="s">
        <v>4155</v>
      </c>
      <c r="C3146" s="78" t="s">
        <v>886</v>
      </c>
      <c r="D3146" s="78" t="s">
        <v>1426</v>
      </c>
      <c r="E3146" s="78">
        <v>64</v>
      </c>
      <c r="F3146" s="78" t="s">
        <v>809</v>
      </c>
      <c r="G3146" s="78" t="s">
        <v>92</v>
      </c>
      <c r="H3146" s="112" t="s">
        <v>204</v>
      </c>
      <c r="I3146" s="112">
        <v>2</v>
      </c>
      <c r="J3146" s="113">
        <v>44703.375879629632</v>
      </c>
      <c r="K3146" s="113">
        <v>44703.377013888887</v>
      </c>
      <c r="M3146" s="113">
        <v>44703.377754629626</v>
      </c>
      <c r="N3146" s="113">
        <v>44703.377789351849</v>
      </c>
      <c r="O3146" s="78" t="s">
        <v>1187</v>
      </c>
      <c r="P3146" s="78" t="str">
        <f t="shared" si="833"/>
        <v>CIC</v>
      </c>
      <c r="Q3146" s="113">
        <v>44703.383923611109</v>
      </c>
      <c r="R3146" s="78" t="s">
        <v>1267</v>
      </c>
      <c r="S3146" s="78" t="str">
        <f t="shared" si="834"/>
        <v>PLOEG</v>
      </c>
      <c r="V3146" s="78" t="str">
        <f t="shared" si="835"/>
        <v/>
      </c>
      <c r="W3146" s="113">
        <v>44703.401562500003</v>
      </c>
      <c r="X3146" s="113">
        <f t="shared" si="836"/>
        <v>7.4074073927477002E-4</v>
      </c>
      <c r="Y3146" s="113" t="str">
        <f t="shared" si="837"/>
        <v/>
      </c>
      <c r="Z3146" s="113" t="str">
        <f t="shared" si="838"/>
        <v/>
      </c>
      <c r="AB3146" s="2" t="str">
        <f t="shared" si="839"/>
        <v/>
      </c>
      <c r="AC3146" s="2" t="str">
        <f t="shared" si="839"/>
        <v/>
      </c>
      <c r="AE3146" s="2" t="str">
        <f t="shared" si="840"/>
        <v/>
      </c>
      <c r="AF3146" s="2" t="str">
        <f t="shared" si="841"/>
        <v/>
      </c>
      <c r="AG3146" s="2" t="str">
        <f t="shared" si="842"/>
        <v/>
      </c>
      <c r="AH3146" s="2" t="str">
        <f t="shared" si="843"/>
        <v/>
      </c>
      <c r="AI3146" s="2" t="str">
        <f t="shared" si="844"/>
        <v/>
      </c>
      <c r="AK3146" s="2" t="str">
        <f t="shared" si="845"/>
        <v/>
      </c>
      <c r="AL3146" s="2" t="str">
        <f t="shared" si="846"/>
        <v/>
      </c>
      <c r="AM3146" s="2" t="str">
        <f t="shared" si="847"/>
        <v/>
      </c>
      <c r="AN3146" s="2" t="str">
        <f t="shared" si="848"/>
        <v/>
      </c>
      <c r="AO3146" s="2" t="str">
        <f t="shared" si="849"/>
        <v/>
      </c>
    </row>
    <row r="3147" spans="1:41" x14ac:dyDescent="0.3">
      <c r="A3147" s="111">
        <v>44703.436400462961</v>
      </c>
      <c r="B3147" s="78" t="s">
        <v>4156</v>
      </c>
      <c r="C3147" s="78" t="s">
        <v>850</v>
      </c>
      <c r="D3147" s="78" t="s">
        <v>4157</v>
      </c>
      <c r="E3147" s="78">
        <v>3</v>
      </c>
      <c r="F3147" s="78" t="s">
        <v>807</v>
      </c>
      <c r="G3147" s="78" t="s">
        <v>94</v>
      </c>
      <c r="H3147" s="112" t="s">
        <v>320</v>
      </c>
      <c r="I3147" s="112">
        <v>3</v>
      </c>
      <c r="J3147" s="113">
        <v>44703.435902777775</v>
      </c>
      <c r="K3147" s="113">
        <v>44703.436400462961</v>
      </c>
      <c r="M3147" s="113">
        <v>44703.436863425923</v>
      </c>
      <c r="N3147" s="113">
        <v>44703.437476851854</v>
      </c>
      <c r="O3147" s="78" t="s">
        <v>1185</v>
      </c>
      <c r="P3147" s="78" t="str">
        <f t="shared" si="833"/>
        <v>CIC</v>
      </c>
      <c r="S3147" s="78" t="str">
        <f t="shared" si="834"/>
        <v/>
      </c>
      <c r="T3147" s="113">
        <v>44703.451504629629</v>
      </c>
      <c r="U3147" s="78" t="s">
        <v>1344</v>
      </c>
      <c r="V3147" s="78" t="str">
        <f t="shared" si="835"/>
        <v>PLOEG</v>
      </c>
      <c r="W3147" s="113">
        <v>44703.47314814815</v>
      </c>
      <c r="X3147" s="113">
        <f t="shared" si="836"/>
        <v>4.6296296204673126E-4</v>
      </c>
      <c r="Y3147" s="113">
        <f t="shared" si="837"/>
        <v>1.4641203706560191E-2</v>
      </c>
      <c r="Z3147" s="113">
        <f t="shared" si="838"/>
        <v>2.1643518521159422E-2</v>
      </c>
      <c r="AB3147" s="2">
        <f t="shared" si="839"/>
        <v>1265</v>
      </c>
      <c r="AC3147" s="2">
        <f t="shared" si="839"/>
        <v>1870</v>
      </c>
      <c r="AE3147" s="2" t="str">
        <f t="shared" si="840"/>
        <v/>
      </c>
      <c r="AF3147" s="2" t="str">
        <f t="shared" si="841"/>
        <v/>
      </c>
      <c r="AG3147" s="2" t="str">
        <f t="shared" si="842"/>
        <v/>
      </c>
      <c r="AH3147" s="2">
        <f t="shared" si="843"/>
        <v>1265</v>
      </c>
      <c r="AI3147" s="2" t="str">
        <f t="shared" si="844"/>
        <v/>
      </c>
      <c r="AK3147" s="2" t="str">
        <f t="shared" si="845"/>
        <v/>
      </c>
      <c r="AL3147" s="2" t="str">
        <f t="shared" si="846"/>
        <v/>
      </c>
      <c r="AM3147" s="2" t="str">
        <f t="shared" si="847"/>
        <v/>
      </c>
      <c r="AN3147" s="2">
        <f t="shared" si="848"/>
        <v>1870</v>
      </c>
      <c r="AO3147" s="2" t="str">
        <f t="shared" si="849"/>
        <v/>
      </c>
    </row>
    <row r="3148" spans="1:41" x14ac:dyDescent="0.3">
      <c r="A3148" s="111">
        <v>44703.445949074077</v>
      </c>
      <c r="B3148" s="78" t="s">
        <v>4158</v>
      </c>
      <c r="C3148" s="78" t="s">
        <v>886</v>
      </c>
      <c r="D3148" s="78" t="s">
        <v>1288</v>
      </c>
      <c r="E3148" s="78">
        <v>11</v>
      </c>
      <c r="F3148" s="78" t="s">
        <v>807</v>
      </c>
      <c r="G3148" s="78" t="s">
        <v>86</v>
      </c>
      <c r="H3148" s="112" t="s">
        <v>210</v>
      </c>
      <c r="I3148" s="112">
        <v>3</v>
      </c>
      <c r="J3148" s="113">
        <v>44703.445439814815</v>
      </c>
      <c r="K3148" s="113">
        <v>44703.445949074077</v>
      </c>
      <c r="M3148" s="113">
        <v>44703.446886574071</v>
      </c>
      <c r="N3148" s="113">
        <v>44703.447395833333</v>
      </c>
      <c r="O3148" s="78" t="s">
        <v>1185</v>
      </c>
      <c r="P3148" s="78" t="str">
        <f t="shared" si="833"/>
        <v>CIC</v>
      </c>
      <c r="Q3148" s="113">
        <v>44703.450497685182</v>
      </c>
      <c r="R3148" s="78" t="s">
        <v>1267</v>
      </c>
      <c r="S3148" s="78" t="str">
        <f t="shared" si="834"/>
        <v>PLOEG</v>
      </c>
      <c r="T3148" s="113">
        <v>44703.459247685183</v>
      </c>
      <c r="U3148" s="78" t="s">
        <v>1267</v>
      </c>
      <c r="V3148" s="78" t="str">
        <f t="shared" si="835"/>
        <v>PLOEG</v>
      </c>
      <c r="W3148" s="113">
        <v>44703.488564814812</v>
      </c>
      <c r="X3148" s="113">
        <f t="shared" si="836"/>
        <v>9.374999935971573E-4</v>
      </c>
      <c r="Y3148" s="113">
        <f t="shared" si="837"/>
        <v>1.2361111112113576E-2</v>
      </c>
      <c r="Z3148" s="113">
        <f t="shared" si="838"/>
        <v>2.9317129628907423E-2</v>
      </c>
      <c r="AB3148" s="2">
        <f t="shared" si="839"/>
        <v>1068</v>
      </c>
      <c r="AC3148" s="2">
        <f t="shared" si="839"/>
        <v>2533</v>
      </c>
      <c r="AE3148" s="2" t="str">
        <f t="shared" si="840"/>
        <v/>
      </c>
      <c r="AF3148" s="2" t="str">
        <f t="shared" si="841"/>
        <v/>
      </c>
      <c r="AG3148" s="2" t="str">
        <f t="shared" si="842"/>
        <v/>
      </c>
      <c r="AH3148" s="2">
        <f t="shared" si="843"/>
        <v>1068</v>
      </c>
      <c r="AI3148" s="2" t="str">
        <f t="shared" si="844"/>
        <v/>
      </c>
      <c r="AK3148" s="2" t="str">
        <f t="shared" si="845"/>
        <v/>
      </c>
      <c r="AL3148" s="2" t="str">
        <f t="shared" si="846"/>
        <v/>
      </c>
      <c r="AM3148" s="2" t="str">
        <f t="shared" si="847"/>
        <v/>
      </c>
      <c r="AN3148" s="2">
        <f t="shared" si="848"/>
        <v>2533</v>
      </c>
      <c r="AO3148" s="2" t="str">
        <f t="shared" si="849"/>
        <v/>
      </c>
    </row>
    <row r="3149" spans="1:41" x14ac:dyDescent="0.3">
      <c r="A3149" s="111">
        <v>44703.456365740742</v>
      </c>
      <c r="B3149" s="78" t="s">
        <v>4159</v>
      </c>
      <c r="C3149" s="78" t="s">
        <v>850</v>
      </c>
      <c r="D3149" s="78" t="s">
        <v>2795</v>
      </c>
      <c r="E3149" s="78">
        <v>19</v>
      </c>
      <c r="F3149" s="78" t="s">
        <v>808</v>
      </c>
      <c r="G3149" s="78" t="s">
        <v>98</v>
      </c>
      <c r="H3149" s="112" t="s">
        <v>254</v>
      </c>
      <c r="I3149" s="112">
        <v>3</v>
      </c>
      <c r="J3149" s="113">
        <v>44703.456030092595</v>
      </c>
      <c r="K3149" s="113">
        <v>44703.456365740742</v>
      </c>
      <c r="M3149" s="113">
        <v>44703.473194444443</v>
      </c>
      <c r="N3149" s="113">
        <v>44703.473217592589</v>
      </c>
      <c r="O3149" s="78" t="s">
        <v>1185</v>
      </c>
      <c r="P3149" s="78" t="str">
        <f t="shared" si="833"/>
        <v>CIC</v>
      </c>
      <c r="S3149" s="78" t="str">
        <f t="shared" si="834"/>
        <v/>
      </c>
      <c r="V3149" s="78" t="str">
        <f t="shared" si="835"/>
        <v/>
      </c>
      <c r="W3149" s="113">
        <v>44703.481192129628</v>
      </c>
      <c r="X3149" s="113">
        <f t="shared" si="836"/>
        <v>1.6828703701321501E-2</v>
      </c>
      <c r="Y3149" s="113" t="str">
        <f t="shared" si="837"/>
        <v/>
      </c>
      <c r="Z3149" s="113" t="str">
        <f t="shared" si="838"/>
        <v/>
      </c>
      <c r="AB3149" s="2" t="str">
        <f t="shared" si="839"/>
        <v/>
      </c>
      <c r="AC3149" s="2" t="str">
        <f t="shared" si="839"/>
        <v/>
      </c>
      <c r="AE3149" s="2" t="str">
        <f t="shared" si="840"/>
        <v/>
      </c>
      <c r="AF3149" s="2" t="str">
        <f t="shared" si="841"/>
        <v/>
      </c>
      <c r="AG3149" s="2" t="str">
        <f t="shared" si="842"/>
        <v/>
      </c>
      <c r="AH3149" s="2" t="str">
        <f t="shared" si="843"/>
        <v/>
      </c>
      <c r="AI3149" s="2" t="str">
        <f t="shared" si="844"/>
        <v/>
      </c>
      <c r="AK3149" s="2" t="str">
        <f t="shared" si="845"/>
        <v/>
      </c>
      <c r="AL3149" s="2" t="str">
        <f t="shared" si="846"/>
        <v/>
      </c>
      <c r="AM3149" s="2" t="str">
        <f t="shared" si="847"/>
        <v/>
      </c>
      <c r="AN3149" s="2" t="str">
        <f t="shared" si="848"/>
        <v/>
      </c>
      <c r="AO3149" s="2" t="str">
        <f t="shared" si="849"/>
        <v/>
      </c>
    </row>
    <row r="3150" spans="1:41" x14ac:dyDescent="0.3">
      <c r="A3150" s="111">
        <v>44703.514907407407</v>
      </c>
      <c r="B3150" s="78" t="s">
        <v>4160</v>
      </c>
      <c r="C3150" s="78" t="s">
        <v>850</v>
      </c>
      <c r="D3150" s="78" t="s">
        <v>1207</v>
      </c>
      <c r="E3150" s="78">
        <v>55</v>
      </c>
      <c r="F3150" s="78" t="s">
        <v>807</v>
      </c>
      <c r="G3150" s="78" t="s">
        <v>108</v>
      </c>
      <c r="H3150" s="112" t="s">
        <v>564</v>
      </c>
      <c r="I3150" s="112">
        <v>2</v>
      </c>
      <c r="J3150" s="113">
        <v>44703.514282407406</v>
      </c>
      <c r="K3150" s="113">
        <v>44703.514907407407</v>
      </c>
      <c r="M3150" s="113">
        <v>44703.515590277777</v>
      </c>
      <c r="N3150" s="113">
        <v>44703.5159375</v>
      </c>
      <c r="O3150" s="78" t="s">
        <v>1187</v>
      </c>
      <c r="P3150" s="78" t="str">
        <f t="shared" si="833"/>
        <v>CIC</v>
      </c>
      <c r="S3150" s="78" t="str">
        <f t="shared" si="834"/>
        <v/>
      </c>
      <c r="V3150" s="78" t="str">
        <f t="shared" si="835"/>
        <v/>
      </c>
      <c r="W3150" s="113">
        <v>44703.521851851852</v>
      </c>
      <c r="X3150" s="113">
        <f t="shared" si="836"/>
        <v>6.8287036992842332E-4</v>
      </c>
      <c r="Y3150" s="113" t="str">
        <f t="shared" si="837"/>
        <v/>
      </c>
      <c r="Z3150" s="113" t="str">
        <f t="shared" si="838"/>
        <v/>
      </c>
      <c r="AB3150" s="2" t="str">
        <f t="shared" si="839"/>
        <v/>
      </c>
      <c r="AC3150" s="2" t="str">
        <f t="shared" si="839"/>
        <v/>
      </c>
      <c r="AE3150" s="2" t="str">
        <f t="shared" si="840"/>
        <v/>
      </c>
      <c r="AF3150" s="2" t="str">
        <f t="shared" si="841"/>
        <v/>
      </c>
      <c r="AG3150" s="2" t="str">
        <f t="shared" si="842"/>
        <v/>
      </c>
      <c r="AH3150" s="2" t="str">
        <f t="shared" si="843"/>
        <v/>
      </c>
      <c r="AI3150" s="2" t="str">
        <f t="shared" si="844"/>
        <v/>
      </c>
      <c r="AK3150" s="2" t="str">
        <f t="shared" si="845"/>
        <v/>
      </c>
      <c r="AL3150" s="2" t="str">
        <f t="shared" si="846"/>
        <v/>
      </c>
      <c r="AM3150" s="2" t="str">
        <f t="shared" si="847"/>
        <v/>
      </c>
      <c r="AN3150" s="2" t="str">
        <f t="shared" si="848"/>
        <v/>
      </c>
      <c r="AO3150" s="2" t="str">
        <f t="shared" si="849"/>
        <v/>
      </c>
    </row>
    <row r="3151" spans="1:41" x14ac:dyDescent="0.3">
      <c r="A3151" s="111">
        <v>44703.514907407407</v>
      </c>
      <c r="B3151" s="78" t="s">
        <v>4160</v>
      </c>
      <c r="C3151" s="78" t="s">
        <v>886</v>
      </c>
      <c r="D3151" s="78" t="s">
        <v>1207</v>
      </c>
      <c r="E3151" s="78">
        <v>55</v>
      </c>
      <c r="F3151" s="78" t="s">
        <v>807</v>
      </c>
      <c r="G3151" s="78" t="s">
        <v>108</v>
      </c>
      <c r="H3151" s="112" t="s">
        <v>564</v>
      </c>
      <c r="I3151" s="112">
        <v>2</v>
      </c>
      <c r="J3151" s="113">
        <v>44703.514282407406</v>
      </c>
      <c r="K3151" s="113">
        <v>44703.514907407407</v>
      </c>
      <c r="M3151" s="113">
        <v>44703.515983796293</v>
      </c>
      <c r="N3151" s="113">
        <v>44703.516030092593</v>
      </c>
      <c r="O3151" s="78" t="s">
        <v>1187</v>
      </c>
      <c r="P3151" s="78" t="str">
        <f t="shared" si="833"/>
        <v>CIC</v>
      </c>
      <c r="Q3151" s="113">
        <v>44703.518773148149</v>
      </c>
      <c r="R3151" s="78" t="s">
        <v>1267</v>
      </c>
      <c r="S3151" s="78" t="str">
        <f t="shared" si="834"/>
        <v>PLOEG</v>
      </c>
      <c r="T3151" s="113">
        <v>44703.520925925928</v>
      </c>
      <c r="U3151" s="78" t="s">
        <v>1185</v>
      </c>
      <c r="V3151" s="78" t="str">
        <f t="shared" si="835"/>
        <v>CIC</v>
      </c>
      <c r="W3151" s="113">
        <v>44703.52306712963</v>
      </c>
      <c r="X3151" s="113">
        <f t="shared" si="836"/>
        <v>1.0763888858491555E-3</v>
      </c>
      <c r="Y3151" s="113">
        <f t="shared" si="837"/>
        <v>4.9421296353102662E-3</v>
      </c>
      <c r="Z3151" s="113">
        <f t="shared" si="838"/>
        <v>2.1412037021946162E-3</v>
      </c>
      <c r="AB3151" s="2">
        <f t="shared" si="839"/>
        <v>427</v>
      </c>
      <c r="AC3151" s="2">
        <f t="shared" si="839"/>
        <v>185</v>
      </c>
      <c r="AE3151" s="2" t="str">
        <f t="shared" si="840"/>
        <v/>
      </c>
      <c r="AF3151" s="2" t="str">
        <f t="shared" si="841"/>
        <v/>
      </c>
      <c r="AG3151" s="2">
        <f t="shared" si="842"/>
        <v>427</v>
      </c>
      <c r="AH3151" s="2" t="str">
        <f t="shared" si="843"/>
        <v/>
      </c>
      <c r="AI3151" s="2" t="str">
        <f t="shared" si="844"/>
        <v/>
      </c>
      <c r="AK3151" s="2" t="str">
        <f t="shared" si="845"/>
        <v/>
      </c>
      <c r="AL3151" s="2" t="str">
        <f t="shared" si="846"/>
        <v/>
      </c>
      <c r="AM3151" s="2">
        <f t="shared" si="847"/>
        <v>185</v>
      </c>
      <c r="AN3151" s="2" t="str">
        <f t="shared" si="848"/>
        <v/>
      </c>
      <c r="AO3151" s="2" t="str">
        <f t="shared" si="849"/>
        <v/>
      </c>
    </row>
    <row r="3152" spans="1:41" x14ac:dyDescent="0.3">
      <c r="A3152" s="111">
        <v>44703.514907407407</v>
      </c>
      <c r="B3152" s="78" t="s">
        <v>4160</v>
      </c>
      <c r="C3152" s="78" t="s">
        <v>951</v>
      </c>
      <c r="D3152" s="78" t="s">
        <v>1207</v>
      </c>
      <c r="E3152" s="78">
        <v>55</v>
      </c>
      <c r="F3152" s="78" t="s">
        <v>807</v>
      </c>
      <c r="G3152" s="78" t="s">
        <v>108</v>
      </c>
      <c r="H3152" s="112" t="s">
        <v>564</v>
      </c>
      <c r="I3152" s="112">
        <v>2</v>
      </c>
      <c r="J3152" s="113">
        <v>44703.514282407406</v>
      </c>
      <c r="K3152" s="113">
        <v>44703.514907407407</v>
      </c>
      <c r="M3152" s="113">
        <v>44703.517048611109</v>
      </c>
      <c r="N3152" s="113">
        <v>44703.517071759263</v>
      </c>
      <c r="O3152" s="78" t="s">
        <v>1185</v>
      </c>
      <c r="P3152" s="78" t="str">
        <f t="shared" si="833"/>
        <v>CIC</v>
      </c>
      <c r="S3152" s="78" t="str">
        <f t="shared" si="834"/>
        <v/>
      </c>
      <c r="T3152" s="113">
        <v>44703.520972222221</v>
      </c>
      <c r="U3152" s="78" t="s">
        <v>1185</v>
      </c>
      <c r="V3152" s="78" t="str">
        <f t="shared" si="835"/>
        <v>CIC</v>
      </c>
      <c r="W3152" s="113">
        <v>44703.523101851853</v>
      </c>
      <c r="X3152" s="113">
        <f t="shared" si="836"/>
        <v>2.1412037021946162E-3</v>
      </c>
      <c r="Y3152" s="113">
        <f t="shared" si="837"/>
        <v>3.9236111115314998E-3</v>
      </c>
      <c r="Z3152" s="113">
        <f t="shared" si="838"/>
        <v>2.1296296326909214E-3</v>
      </c>
      <c r="AB3152" s="2">
        <f t="shared" si="839"/>
        <v>339</v>
      </c>
      <c r="AC3152" s="2">
        <f t="shared" si="839"/>
        <v>184</v>
      </c>
      <c r="AE3152" s="2" t="str">
        <f t="shared" si="840"/>
        <v/>
      </c>
      <c r="AF3152" s="2" t="str">
        <f t="shared" si="841"/>
        <v/>
      </c>
      <c r="AG3152" s="2">
        <f t="shared" si="842"/>
        <v>339</v>
      </c>
      <c r="AH3152" s="2" t="str">
        <f t="shared" si="843"/>
        <v/>
      </c>
      <c r="AI3152" s="2" t="str">
        <f t="shared" si="844"/>
        <v/>
      </c>
      <c r="AK3152" s="2" t="str">
        <f t="shared" si="845"/>
        <v/>
      </c>
      <c r="AL3152" s="2" t="str">
        <f t="shared" si="846"/>
        <v/>
      </c>
      <c r="AM3152" s="2">
        <f t="shared" si="847"/>
        <v>184</v>
      </c>
      <c r="AN3152" s="2" t="str">
        <f t="shared" si="848"/>
        <v/>
      </c>
      <c r="AO3152" s="2" t="str">
        <f t="shared" si="849"/>
        <v/>
      </c>
    </row>
    <row r="3153" spans="1:41" x14ac:dyDescent="0.3">
      <c r="A3153" s="111">
        <v>44703.548009259262</v>
      </c>
      <c r="B3153" s="78" t="s">
        <v>4161</v>
      </c>
      <c r="C3153" s="78" t="s">
        <v>850</v>
      </c>
      <c r="D3153" s="78" t="s">
        <v>4162</v>
      </c>
      <c r="F3153" s="78" t="s">
        <v>812</v>
      </c>
      <c r="G3153" s="78" t="s">
        <v>114</v>
      </c>
      <c r="H3153" s="112" t="s">
        <v>214</v>
      </c>
      <c r="I3153" s="112">
        <v>2</v>
      </c>
      <c r="J3153" s="113">
        <v>44703.546377314815</v>
      </c>
      <c r="K3153" s="113">
        <v>44703.548009259262</v>
      </c>
      <c r="M3153" s="113">
        <v>44703.548437500001</v>
      </c>
      <c r="N3153" s="113">
        <v>44703.549513888887</v>
      </c>
      <c r="O3153" s="78" t="s">
        <v>1187</v>
      </c>
      <c r="P3153" s="78" t="str">
        <f t="shared" si="833"/>
        <v>CIC</v>
      </c>
      <c r="S3153" s="78" t="str">
        <f t="shared" si="834"/>
        <v/>
      </c>
      <c r="V3153" s="78" t="str">
        <f t="shared" si="835"/>
        <v/>
      </c>
      <c r="W3153" s="113">
        <v>44703.57744212963</v>
      </c>
      <c r="X3153" s="113">
        <f t="shared" si="836"/>
        <v>4.2824073898373172E-4</v>
      </c>
      <c r="Y3153" s="113" t="str">
        <f t="shared" si="837"/>
        <v/>
      </c>
      <c r="Z3153" s="113" t="str">
        <f t="shared" si="838"/>
        <v/>
      </c>
      <c r="AB3153" s="2" t="str">
        <f t="shared" si="839"/>
        <v/>
      </c>
      <c r="AC3153" s="2" t="str">
        <f t="shared" si="839"/>
        <v/>
      </c>
      <c r="AE3153" s="2" t="str">
        <f t="shared" si="840"/>
        <v/>
      </c>
      <c r="AF3153" s="2" t="str">
        <f t="shared" si="841"/>
        <v/>
      </c>
      <c r="AG3153" s="2" t="str">
        <f t="shared" si="842"/>
        <v/>
      </c>
      <c r="AH3153" s="2" t="str">
        <f t="shared" si="843"/>
        <v/>
      </c>
      <c r="AI3153" s="2" t="str">
        <f t="shared" si="844"/>
        <v/>
      </c>
      <c r="AK3153" s="2" t="str">
        <f t="shared" si="845"/>
        <v/>
      </c>
      <c r="AL3153" s="2" t="str">
        <f t="shared" si="846"/>
        <v/>
      </c>
      <c r="AM3153" s="2" t="str">
        <f t="shared" si="847"/>
        <v/>
      </c>
      <c r="AN3153" s="2" t="str">
        <f t="shared" si="848"/>
        <v/>
      </c>
      <c r="AO3153" s="2" t="str">
        <f t="shared" si="849"/>
        <v/>
      </c>
    </row>
    <row r="3154" spans="1:41" x14ac:dyDescent="0.3">
      <c r="A3154" s="111">
        <v>44703.548009259262</v>
      </c>
      <c r="B3154" s="78" t="s">
        <v>4161</v>
      </c>
      <c r="C3154" s="78" t="s">
        <v>886</v>
      </c>
      <c r="D3154" s="78" t="s">
        <v>4162</v>
      </c>
      <c r="F3154" s="78" t="s">
        <v>812</v>
      </c>
      <c r="G3154" s="78" t="s">
        <v>114</v>
      </c>
      <c r="H3154" s="112" t="s">
        <v>214</v>
      </c>
      <c r="I3154" s="112">
        <v>2</v>
      </c>
      <c r="J3154" s="113">
        <v>44703.546377314815</v>
      </c>
      <c r="K3154" s="113">
        <v>44703.548009259262</v>
      </c>
      <c r="M3154" s="113">
        <v>44703.548993055556</v>
      </c>
      <c r="N3154" s="113">
        <v>44703.549525462964</v>
      </c>
      <c r="O3154" s="78" t="s">
        <v>1187</v>
      </c>
      <c r="P3154" s="78" t="str">
        <f t="shared" si="833"/>
        <v>CIC</v>
      </c>
      <c r="S3154" s="78" t="str">
        <f t="shared" si="834"/>
        <v/>
      </c>
      <c r="V3154" s="78" t="str">
        <f t="shared" si="835"/>
        <v/>
      </c>
      <c r="W3154" s="113">
        <v>44703.572002314817</v>
      </c>
      <c r="X3154" s="113">
        <f t="shared" si="836"/>
        <v>9.8379629343980923E-4</v>
      </c>
      <c r="Y3154" s="113" t="str">
        <f t="shared" si="837"/>
        <v/>
      </c>
      <c r="Z3154" s="113" t="str">
        <f t="shared" si="838"/>
        <v/>
      </c>
      <c r="AB3154" s="2" t="str">
        <f t="shared" si="839"/>
        <v/>
      </c>
      <c r="AC3154" s="2" t="str">
        <f t="shared" si="839"/>
        <v/>
      </c>
      <c r="AE3154" s="2" t="str">
        <f t="shared" si="840"/>
        <v/>
      </c>
      <c r="AF3154" s="2" t="str">
        <f t="shared" si="841"/>
        <v/>
      </c>
      <c r="AG3154" s="2" t="str">
        <f t="shared" si="842"/>
        <v/>
      </c>
      <c r="AH3154" s="2" t="str">
        <f t="shared" si="843"/>
        <v/>
      </c>
      <c r="AI3154" s="2" t="str">
        <f t="shared" si="844"/>
        <v/>
      </c>
      <c r="AK3154" s="2" t="str">
        <f t="shared" si="845"/>
        <v/>
      </c>
      <c r="AL3154" s="2" t="str">
        <f t="shared" si="846"/>
        <v/>
      </c>
      <c r="AM3154" s="2" t="str">
        <f t="shared" si="847"/>
        <v/>
      </c>
      <c r="AN3154" s="2" t="str">
        <f t="shared" si="848"/>
        <v/>
      </c>
      <c r="AO3154" s="2" t="str">
        <f t="shared" si="849"/>
        <v/>
      </c>
    </row>
    <row r="3155" spans="1:41" x14ac:dyDescent="0.3">
      <c r="A3155" s="111">
        <v>44703.548009259262</v>
      </c>
      <c r="B3155" s="78" t="s">
        <v>4161</v>
      </c>
      <c r="C3155" s="78" t="s">
        <v>951</v>
      </c>
      <c r="D3155" s="78" t="s">
        <v>4162</v>
      </c>
      <c r="F3155" s="78" t="s">
        <v>812</v>
      </c>
      <c r="G3155" s="78" t="s">
        <v>114</v>
      </c>
      <c r="H3155" s="112" t="s">
        <v>214</v>
      </c>
      <c r="I3155" s="112">
        <v>2</v>
      </c>
      <c r="J3155" s="113">
        <v>44703.546377314815</v>
      </c>
      <c r="K3155" s="113">
        <v>44703.548009259262</v>
      </c>
      <c r="M3155" s="113">
        <v>44703.549131944441</v>
      </c>
      <c r="N3155" s="113">
        <v>44703.549490740741</v>
      </c>
      <c r="O3155" s="78" t="s">
        <v>1187</v>
      </c>
      <c r="P3155" s="78" t="str">
        <f t="shared" si="833"/>
        <v>CIC</v>
      </c>
      <c r="S3155" s="78" t="str">
        <f t="shared" si="834"/>
        <v/>
      </c>
      <c r="V3155" s="78" t="str">
        <f t="shared" si="835"/>
        <v/>
      </c>
      <c r="W3155" s="113">
        <v>44703.584606481483</v>
      </c>
      <c r="X3155" s="113">
        <f t="shared" si="836"/>
        <v>1.1226851784158498E-3</v>
      </c>
      <c r="Y3155" s="113" t="str">
        <f t="shared" si="837"/>
        <v/>
      </c>
      <c r="Z3155" s="113" t="str">
        <f t="shared" si="838"/>
        <v/>
      </c>
      <c r="AB3155" s="2" t="str">
        <f t="shared" si="839"/>
        <v/>
      </c>
      <c r="AC3155" s="2" t="str">
        <f t="shared" si="839"/>
        <v/>
      </c>
      <c r="AE3155" s="2" t="str">
        <f t="shared" si="840"/>
        <v/>
      </c>
      <c r="AF3155" s="2" t="str">
        <f t="shared" si="841"/>
        <v/>
      </c>
      <c r="AG3155" s="2" t="str">
        <f t="shared" si="842"/>
        <v/>
      </c>
      <c r="AH3155" s="2" t="str">
        <f t="shared" si="843"/>
        <v/>
      </c>
      <c r="AI3155" s="2" t="str">
        <f t="shared" si="844"/>
        <v/>
      </c>
      <c r="AK3155" s="2" t="str">
        <f t="shared" si="845"/>
        <v/>
      </c>
      <c r="AL3155" s="2" t="str">
        <f t="shared" si="846"/>
        <v/>
      </c>
      <c r="AM3155" s="2" t="str">
        <f t="shared" si="847"/>
        <v/>
      </c>
      <c r="AN3155" s="2" t="str">
        <f t="shared" si="848"/>
        <v/>
      </c>
      <c r="AO3155" s="2" t="str">
        <f t="shared" si="849"/>
        <v/>
      </c>
    </row>
    <row r="3156" spans="1:41" x14ac:dyDescent="0.3">
      <c r="A3156" s="111">
        <v>44703.551851851851</v>
      </c>
      <c r="B3156" s="78" t="s">
        <v>4163</v>
      </c>
      <c r="C3156" s="78" t="s">
        <v>886</v>
      </c>
      <c r="D3156" s="78" t="s">
        <v>1673</v>
      </c>
      <c r="E3156" s="78">
        <v>108</v>
      </c>
      <c r="F3156" s="78" t="s">
        <v>807</v>
      </c>
      <c r="G3156" s="78" t="s">
        <v>120</v>
      </c>
      <c r="H3156" s="112" t="s">
        <v>260</v>
      </c>
      <c r="I3156" s="112">
        <v>3</v>
      </c>
      <c r="J3156" s="113">
        <v>44703.550486111111</v>
      </c>
      <c r="K3156" s="113">
        <v>44703.551851851851</v>
      </c>
      <c r="L3156" s="113">
        <v>44703.572222222225</v>
      </c>
      <c r="M3156" s="113">
        <v>44703.603726851848</v>
      </c>
      <c r="P3156" s="78" t="str">
        <f t="shared" si="833"/>
        <v/>
      </c>
      <c r="S3156" s="78" t="str">
        <f t="shared" si="834"/>
        <v/>
      </c>
      <c r="V3156" s="78" t="str">
        <f t="shared" si="835"/>
        <v/>
      </c>
      <c r="W3156" s="113">
        <v>44703.604988425926</v>
      </c>
      <c r="X3156" s="113">
        <f t="shared" si="836"/>
        <v>2.0370370373711921E-2</v>
      </c>
      <c r="Y3156" s="113" t="str">
        <f t="shared" si="837"/>
        <v/>
      </c>
      <c r="Z3156" s="113" t="str">
        <f t="shared" si="838"/>
        <v/>
      </c>
      <c r="AB3156" s="2" t="str">
        <f t="shared" si="839"/>
        <v/>
      </c>
      <c r="AC3156" s="2" t="str">
        <f t="shared" si="839"/>
        <v/>
      </c>
      <c r="AE3156" s="2" t="str">
        <f t="shared" si="840"/>
        <v/>
      </c>
      <c r="AF3156" s="2" t="str">
        <f t="shared" si="841"/>
        <v/>
      </c>
      <c r="AG3156" s="2" t="str">
        <f t="shared" si="842"/>
        <v/>
      </c>
      <c r="AH3156" s="2" t="str">
        <f t="shared" si="843"/>
        <v/>
      </c>
      <c r="AI3156" s="2" t="str">
        <f t="shared" si="844"/>
        <v/>
      </c>
      <c r="AK3156" s="2" t="str">
        <f t="shared" si="845"/>
        <v/>
      </c>
      <c r="AL3156" s="2" t="str">
        <f t="shared" si="846"/>
        <v/>
      </c>
      <c r="AM3156" s="2" t="str">
        <f t="shared" si="847"/>
        <v/>
      </c>
      <c r="AN3156" s="2" t="str">
        <f t="shared" si="848"/>
        <v/>
      </c>
      <c r="AO3156" s="2" t="str">
        <f t="shared" si="849"/>
        <v/>
      </c>
    </row>
    <row r="3157" spans="1:41" x14ac:dyDescent="0.3">
      <c r="A3157" s="111">
        <v>44703.561226851853</v>
      </c>
      <c r="B3157" s="78" t="s">
        <v>4164</v>
      </c>
      <c r="C3157" s="78" t="s">
        <v>886</v>
      </c>
      <c r="D3157" s="78" t="s">
        <v>1211</v>
      </c>
      <c r="E3157" s="78">
        <v>32</v>
      </c>
      <c r="F3157" s="78" t="s">
        <v>808</v>
      </c>
      <c r="G3157" s="78" t="s">
        <v>84</v>
      </c>
      <c r="H3157" s="112" t="s">
        <v>202</v>
      </c>
      <c r="I3157" s="112">
        <v>4</v>
      </c>
      <c r="J3157" s="113">
        <v>44703.559930555559</v>
      </c>
      <c r="K3157" s="113">
        <v>44703.561226851853</v>
      </c>
      <c r="L3157" s="113">
        <v>44703.577824074076</v>
      </c>
      <c r="M3157" s="113">
        <v>44703.605000000003</v>
      </c>
      <c r="N3157" s="113">
        <v>44703.572106481479</v>
      </c>
      <c r="O3157" s="78" t="s">
        <v>1185</v>
      </c>
      <c r="P3157" s="78" t="str">
        <f t="shared" si="833"/>
        <v>CIC</v>
      </c>
      <c r="S3157" s="78" t="str">
        <f t="shared" si="834"/>
        <v/>
      </c>
      <c r="V3157" s="78" t="str">
        <f t="shared" si="835"/>
        <v/>
      </c>
      <c r="W3157" s="113">
        <v>44703.605219907404</v>
      </c>
      <c r="X3157" s="113">
        <f t="shared" si="836"/>
        <v>1.6597222223936114E-2</v>
      </c>
      <c r="Y3157" s="113" t="str">
        <f t="shared" si="837"/>
        <v/>
      </c>
      <c r="Z3157" s="113" t="str">
        <f t="shared" si="838"/>
        <v/>
      </c>
      <c r="AB3157" s="2" t="str">
        <f t="shared" si="839"/>
        <v/>
      </c>
      <c r="AC3157" s="2" t="str">
        <f t="shared" si="839"/>
        <v/>
      </c>
      <c r="AE3157" s="2" t="str">
        <f t="shared" si="840"/>
        <v/>
      </c>
      <c r="AF3157" s="2" t="str">
        <f t="shared" si="841"/>
        <v/>
      </c>
      <c r="AG3157" s="2" t="str">
        <f t="shared" si="842"/>
        <v/>
      </c>
      <c r="AH3157" s="2" t="str">
        <f t="shared" si="843"/>
        <v/>
      </c>
      <c r="AI3157" s="2" t="str">
        <f t="shared" si="844"/>
        <v/>
      </c>
      <c r="AK3157" s="2" t="str">
        <f t="shared" si="845"/>
        <v/>
      </c>
      <c r="AL3157" s="2" t="str">
        <f t="shared" si="846"/>
        <v/>
      </c>
      <c r="AM3157" s="2" t="str">
        <f t="shared" si="847"/>
        <v/>
      </c>
      <c r="AN3157" s="2" t="str">
        <f t="shared" si="848"/>
        <v/>
      </c>
      <c r="AO3157" s="2" t="str">
        <f t="shared" si="849"/>
        <v/>
      </c>
    </row>
    <row r="3158" spans="1:41" x14ac:dyDescent="0.3">
      <c r="A3158" s="111">
        <v>44703.575694444444</v>
      </c>
      <c r="B3158" s="78" t="s">
        <v>4165</v>
      </c>
      <c r="C3158" s="78" t="s">
        <v>850</v>
      </c>
      <c r="D3158" s="78" t="s">
        <v>3505</v>
      </c>
      <c r="F3158" s="78" t="s">
        <v>808</v>
      </c>
      <c r="G3158" s="78" t="s">
        <v>130</v>
      </c>
      <c r="H3158" s="112" t="s">
        <v>316</v>
      </c>
      <c r="I3158" s="112">
        <v>2</v>
      </c>
      <c r="J3158" s="113">
        <v>44703.574918981481</v>
      </c>
      <c r="K3158" s="113">
        <v>44703.575694444444</v>
      </c>
      <c r="M3158" s="113">
        <v>44703.577511574076</v>
      </c>
      <c r="N3158" s="113">
        <v>44703.577523148146</v>
      </c>
      <c r="O3158" s="78" t="s">
        <v>1185</v>
      </c>
      <c r="P3158" s="78" t="str">
        <f t="shared" si="833"/>
        <v>CIC</v>
      </c>
      <c r="S3158" s="78" t="str">
        <f t="shared" si="834"/>
        <v/>
      </c>
      <c r="T3158" s="113">
        <v>44703.588321759256</v>
      </c>
      <c r="U3158" s="78" t="s">
        <v>1185</v>
      </c>
      <c r="V3158" s="78" t="str">
        <f t="shared" si="835"/>
        <v>CIC</v>
      </c>
      <c r="W3158" s="113">
        <v>44703.603796296295</v>
      </c>
      <c r="X3158" s="113">
        <f t="shared" si="836"/>
        <v>1.8171296323998831E-3</v>
      </c>
      <c r="Y3158" s="113">
        <f t="shared" si="837"/>
        <v>1.081018518016208E-2</v>
      </c>
      <c r="Z3158" s="113">
        <f t="shared" si="838"/>
        <v>1.5474537038244307E-2</v>
      </c>
      <c r="AB3158" s="2">
        <f t="shared" si="839"/>
        <v>934</v>
      </c>
      <c r="AC3158" s="2">
        <f t="shared" si="839"/>
        <v>1337</v>
      </c>
      <c r="AE3158" s="2" t="str">
        <f t="shared" si="840"/>
        <v/>
      </c>
      <c r="AF3158" s="2" t="str">
        <f t="shared" si="841"/>
        <v/>
      </c>
      <c r="AG3158" s="2">
        <f t="shared" si="842"/>
        <v>934</v>
      </c>
      <c r="AH3158" s="2" t="str">
        <f t="shared" si="843"/>
        <v/>
      </c>
      <c r="AI3158" s="2" t="str">
        <f t="shared" si="844"/>
        <v/>
      </c>
      <c r="AK3158" s="2" t="str">
        <f t="shared" si="845"/>
        <v/>
      </c>
      <c r="AL3158" s="2" t="str">
        <f t="shared" si="846"/>
        <v/>
      </c>
      <c r="AM3158" s="2">
        <f t="shared" si="847"/>
        <v>1337</v>
      </c>
      <c r="AN3158" s="2" t="str">
        <f t="shared" si="848"/>
        <v/>
      </c>
      <c r="AO3158" s="2" t="str">
        <f t="shared" si="849"/>
        <v/>
      </c>
    </row>
    <row r="3159" spans="1:41" x14ac:dyDescent="0.3">
      <c r="A3159" s="111">
        <v>44703.575694444444</v>
      </c>
      <c r="B3159" s="78" t="s">
        <v>4165</v>
      </c>
      <c r="C3159" s="78" t="s">
        <v>886</v>
      </c>
      <c r="D3159" s="78" t="s">
        <v>3505</v>
      </c>
      <c r="F3159" s="78" t="s">
        <v>808</v>
      </c>
      <c r="G3159" s="78" t="s">
        <v>130</v>
      </c>
      <c r="H3159" s="112" t="s">
        <v>316</v>
      </c>
      <c r="I3159" s="112">
        <v>2</v>
      </c>
      <c r="J3159" s="113">
        <v>44703.574918981481</v>
      </c>
      <c r="K3159" s="113">
        <v>44703.575694444444</v>
      </c>
      <c r="M3159" s="113">
        <v>44703.577824074076</v>
      </c>
      <c r="P3159" s="78" t="str">
        <f t="shared" si="833"/>
        <v/>
      </c>
      <c r="Q3159" s="113">
        <v>44703.577881944446</v>
      </c>
      <c r="R3159" s="78" t="s">
        <v>1185</v>
      </c>
      <c r="S3159" s="78" t="str">
        <f t="shared" si="834"/>
        <v>CIC</v>
      </c>
      <c r="T3159" s="113">
        <v>44703.581157407411</v>
      </c>
      <c r="U3159" s="78" t="s">
        <v>1185</v>
      </c>
      <c r="V3159" s="78" t="str">
        <f t="shared" si="835"/>
        <v>CIC</v>
      </c>
      <c r="W3159" s="113">
        <v>44703.603726851848</v>
      </c>
      <c r="X3159" s="113">
        <f t="shared" si="836"/>
        <v>2.1296296326909214E-3</v>
      </c>
      <c r="Y3159" s="113">
        <f t="shared" si="837"/>
        <v>3.3333333340124227E-3</v>
      </c>
      <c r="Z3159" s="113">
        <f t="shared" si="838"/>
        <v>2.2569444437976927E-2</v>
      </c>
      <c r="AB3159" s="2">
        <f t="shared" si="839"/>
        <v>288</v>
      </c>
      <c r="AC3159" s="2">
        <f t="shared" si="839"/>
        <v>1950</v>
      </c>
      <c r="AE3159" s="2" t="str">
        <f t="shared" si="840"/>
        <v/>
      </c>
      <c r="AF3159" s="2" t="str">
        <f t="shared" si="841"/>
        <v/>
      </c>
      <c r="AG3159" s="2">
        <f t="shared" si="842"/>
        <v>288</v>
      </c>
      <c r="AH3159" s="2" t="str">
        <f t="shared" si="843"/>
        <v/>
      </c>
      <c r="AI3159" s="2" t="str">
        <f t="shared" si="844"/>
        <v/>
      </c>
      <c r="AK3159" s="2" t="str">
        <f t="shared" si="845"/>
        <v/>
      </c>
      <c r="AL3159" s="2" t="str">
        <f t="shared" si="846"/>
        <v/>
      </c>
      <c r="AM3159" s="2">
        <f t="shared" si="847"/>
        <v>1950</v>
      </c>
      <c r="AN3159" s="2" t="str">
        <f t="shared" si="848"/>
        <v/>
      </c>
      <c r="AO3159" s="2" t="str">
        <f t="shared" si="849"/>
        <v/>
      </c>
    </row>
    <row r="3160" spans="1:41" x14ac:dyDescent="0.3">
      <c r="A3160" s="111">
        <v>44703.575694444444</v>
      </c>
      <c r="B3160" s="78" t="s">
        <v>4165</v>
      </c>
      <c r="C3160" s="78" t="s">
        <v>951</v>
      </c>
      <c r="D3160" s="78" t="s">
        <v>3505</v>
      </c>
      <c r="F3160" s="78" t="s">
        <v>808</v>
      </c>
      <c r="G3160" s="78" t="s">
        <v>130</v>
      </c>
      <c r="H3160" s="112" t="s">
        <v>316</v>
      </c>
      <c r="I3160" s="112">
        <v>2</v>
      </c>
      <c r="J3160" s="113">
        <v>44703.574918981481</v>
      </c>
      <c r="K3160" s="113">
        <v>44703.575694444444</v>
      </c>
      <c r="M3160" s="113">
        <v>44703.584664351853</v>
      </c>
      <c r="P3160" s="78" t="str">
        <f t="shared" si="833"/>
        <v/>
      </c>
      <c r="Q3160" s="113">
        <v>44703.584699074076</v>
      </c>
      <c r="R3160" s="78" t="s">
        <v>1185</v>
      </c>
      <c r="S3160" s="78" t="str">
        <f t="shared" si="834"/>
        <v>CIC</v>
      </c>
      <c r="T3160" s="113">
        <v>44703.590844907405</v>
      </c>
      <c r="U3160" s="78" t="s">
        <v>1187</v>
      </c>
      <c r="V3160" s="78" t="str">
        <f t="shared" si="835"/>
        <v>CIC</v>
      </c>
      <c r="W3160" s="113">
        <v>44703.605474537035</v>
      </c>
      <c r="X3160" s="113">
        <f t="shared" si="836"/>
        <v>8.969907408754807E-3</v>
      </c>
      <c r="Y3160" s="113">
        <f t="shared" si="837"/>
        <v>6.1805555524188094E-3</v>
      </c>
      <c r="Z3160" s="113">
        <f t="shared" si="838"/>
        <v>1.4629629629780538E-2</v>
      </c>
      <c r="AB3160" s="2">
        <f t="shared" si="839"/>
        <v>534</v>
      </c>
      <c r="AC3160" s="2">
        <f t="shared" si="839"/>
        <v>1264</v>
      </c>
      <c r="AE3160" s="2" t="str">
        <f t="shared" si="840"/>
        <v/>
      </c>
      <c r="AF3160" s="2" t="str">
        <f t="shared" si="841"/>
        <v/>
      </c>
      <c r="AG3160" s="2">
        <f t="shared" si="842"/>
        <v>534</v>
      </c>
      <c r="AH3160" s="2" t="str">
        <f t="shared" si="843"/>
        <v/>
      </c>
      <c r="AI3160" s="2" t="str">
        <f t="shared" si="844"/>
        <v/>
      </c>
      <c r="AK3160" s="2" t="str">
        <f t="shared" si="845"/>
        <v/>
      </c>
      <c r="AL3160" s="2" t="str">
        <f t="shared" si="846"/>
        <v/>
      </c>
      <c r="AM3160" s="2">
        <f t="shared" si="847"/>
        <v>1264</v>
      </c>
      <c r="AN3160" s="2" t="str">
        <f t="shared" si="848"/>
        <v/>
      </c>
      <c r="AO3160" s="2" t="str">
        <f t="shared" si="849"/>
        <v/>
      </c>
    </row>
    <row r="3161" spans="1:41" x14ac:dyDescent="0.3">
      <c r="A3161" s="111">
        <v>44703.59171296296</v>
      </c>
      <c r="B3161" s="78" t="s">
        <v>4166</v>
      </c>
      <c r="C3161" s="78" t="s">
        <v>850</v>
      </c>
      <c r="F3161" s="78" t="s">
        <v>807</v>
      </c>
      <c r="G3161" s="78" t="s">
        <v>114</v>
      </c>
      <c r="H3161" s="112" t="s">
        <v>214</v>
      </c>
      <c r="I3161" s="112">
        <v>2</v>
      </c>
      <c r="J3161" s="113">
        <v>44703.589930555558</v>
      </c>
      <c r="K3161" s="113">
        <v>44703.59171296296</v>
      </c>
      <c r="M3161" s="113">
        <v>44703.604074074072</v>
      </c>
      <c r="N3161" s="113">
        <v>44703.60423611111</v>
      </c>
      <c r="O3161" s="78" t="s">
        <v>1187</v>
      </c>
      <c r="P3161" s="78" t="str">
        <f t="shared" si="833"/>
        <v>CIC</v>
      </c>
      <c r="S3161" s="78" t="str">
        <f t="shared" si="834"/>
        <v/>
      </c>
      <c r="T3161" s="113">
        <v>44703.61791666667</v>
      </c>
      <c r="U3161" s="78" t="s">
        <v>1344</v>
      </c>
      <c r="V3161" s="78" t="str">
        <f t="shared" si="835"/>
        <v>PLOEG</v>
      </c>
      <c r="W3161" s="113">
        <v>44703.645462962966</v>
      </c>
      <c r="X3161" s="113">
        <f t="shared" si="836"/>
        <v>1.2361111112113576E-2</v>
      </c>
      <c r="Y3161" s="113">
        <f t="shared" si="837"/>
        <v>1.3842592597939074E-2</v>
      </c>
      <c r="Z3161" s="113">
        <f t="shared" si="838"/>
        <v>2.7546296296350192E-2</v>
      </c>
      <c r="AB3161" s="2">
        <f t="shared" si="839"/>
        <v>1196</v>
      </c>
      <c r="AC3161" s="2">
        <f t="shared" si="839"/>
        <v>2380</v>
      </c>
      <c r="AE3161" s="2" t="str">
        <f t="shared" si="840"/>
        <v/>
      </c>
      <c r="AF3161" s="2" t="str">
        <f t="shared" si="841"/>
        <v/>
      </c>
      <c r="AG3161" s="2">
        <f t="shared" si="842"/>
        <v>1196</v>
      </c>
      <c r="AH3161" s="2" t="str">
        <f t="shared" si="843"/>
        <v/>
      </c>
      <c r="AI3161" s="2" t="str">
        <f t="shared" si="844"/>
        <v/>
      </c>
      <c r="AK3161" s="2" t="str">
        <f t="shared" si="845"/>
        <v/>
      </c>
      <c r="AL3161" s="2" t="str">
        <f t="shared" si="846"/>
        <v/>
      </c>
      <c r="AM3161" s="2">
        <f t="shared" si="847"/>
        <v>2380</v>
      </c>
      <c r="AN3161" s="2" t="str">
        <f t="shared" si="848"/>
        <v/>
      </c>
      <c r="AO3161" s="2" t="str">
        <f t="shared" si="849"/>
        <v/>
      </c>
    </row>
    <row r="3162" spans="1:41" x14ac:dyDescent="0.3">
      <c r="A3162" s="111">
        <v>44703.595914351848</v>
      </c>
      <c r="B3162" s="78" t="s">
        <v>4167</v>
      </c>
      <c r="C3162" s="78" t="s">
        <v>886</v>
      </c>
      <c r="D3162" s="78" t="s">
        <v>1207</v>
      </c>
      <c r="E3162" s="78">
        <v>69</v>
      </c>
      <c r="F3162" s="78" t="s">
        <v>807</v>
      </c>
      <c r="G3162" s="78" t="s">
        <v>90</v>
      </c>
      <c r="H3162" s="112" t="s">
        <v>282</v>
      </c>
      <c r="I3162" s="112">
        <v>2</v>
      </c>
      <c r="J3162" s="113">
        <v>44703.595034722224</v>
      </c>
      <c r="K3162" s="113">
        <v>44703.595914351848</v>
      </c>
      <c r="M3162" s="113">
        <v>44703.605300925927</v>
      </c>
      <c r="N3162" s="113">
        <v>44703.605324074073</v>
      </c>
      <c r="O3162" s="78" t="s">
        <v>1187</v>
      </c>
      <c r="P3162" s="78" t="str">
        <f t="shared" si="833"/>
        <v>CIC</v>
      </c>
      <c r="S3162" s="78" t="str">
        <f t="shared" si="834"/>
        <v/>
      </c>
      <c r="T3162" s="113">
        <v>44703.617326388892</v>
      </c>
      <c r="U3162" s="78" t="s">
        <v>1267</v>
      </c>
      <c r="V3162" s="78" t="str">
        <f t="shared" si="835"/>
        <v>PLOEG</v>
      </c>
      <c r="W3162" s="113">
        <v>44703.624456018515</v>
      </c>
      <c r="X3162" s="113">
        <f t="shared" si="836"/>
        <v>9.3865740782348439E-3</v>
      </c>
      <c r="Y3162" s="113">
        <f t="shared" si="837"/>
        <v>1.2025462965539191E-2</v>
      </c>
      <c r="Z3162" s="113">
        <f t="shared" si="838"/>
        <v>7.1296296227956191E-3</v>
      </c>
      <c r="AB3162" s="2">
        <f t="shared" si="839"/>
        <v>1039</v>
      </c>
      <c r="AC3162" s="2">
        <f t="shared" si="839"/>
        <v>616</v>
      </c>
      <c r="AE3162" s="2" t="str">
        <f t="shared" si="840"/>
        <v/>
      </c>
      <c r="AF3162" s="2" t="str">
        <f t="shared" si="841"/>
        <v/>
      </c>
      <c r="AG3162" s="2">
        <f t="shared" si="842"/>
        <v>1039</v>
      </c>
      <c r="AH3162" s="2" t="str">
        <f t="shared" si="843"/>
        <v/>
      </c>
      <c r="AI3162" s="2" t="str">
        <f t="shared" si="844"/>
        <v/>
      </c>
      <c r="AK3162" s="2" t="str">
        <f t="shared" si="845"/>
        <v/>
      </c>
      <c r="AL3162" s="2" t="str">
        <f t="shared" si="846"/>
        <v/>
      </c>
      <c r="AM3162" s="2">
        <f t="shared" si="847"/>
        <v>616</v>
      </c>
      <c r="AN3162" s="2" t="str">
        <f t="shared" si="848"/>
        <v/>
      </c>
      <c r="AO3162" s="2" t="str">
        <f t="shared" si="849"/>
        <v/>
      </c>
    </row>
    <row r="3163" spans="1:41" x14ac:dyDescent="0.3">
      <c r="A3163" s="111">
        <v>44703.606273148151</v>
      </c>
      <c r="B3163" s="78" t="s">
        <v>4168</v>
      </c>
      <c r="C3163" s="78" t="s">
        <v>886</v>
      </c>
      <c r="D3163" s="78" t="s">
        <v>1332</v>
      </c>
      <c r="E3163" s="78">
        <v>85</v>
      </c>
      <c r="F3163" s="78" t="s">
        <v>807</v>
      </c>
      <c r="G3163" s="78" t="s">
        <v>86</v>
      </c>
      <c r="H3163" s="112" t="s">
        <v>252</v>
      </c>
      <c r="I3163" s="112">
        <v>4</v>
      </c>
      <c r="J3163" s="113">
        <v>44703.605925925927</v>
      </c>
      <c r="K3163" s="113">
        <v>44703.606273148151</v>
      </c>
      <c r="M3163" s="113">
        <v>44703.624560185184</v>
      </c>
      <c r="N3163" s="113">
        <v>44703.625081018516</v>
      </c>
      <c r="O3163" s="78" t="s">
        <v>1185</v>
      </c>
      <c r="P3163" s="78" t="str">
        <f t="shared" si="833"/>
        <v>CIC</v>
      </c>
      <c r="Q3163" s="113">
        <v>44703.625543981485</v>
      </c>
      <c r="R3163" s="78" t="s">
        <v>1267</v>
      </c>
      <c r="S3163" s="78" t="str">
        <f t="shared" si="834"/>
        <v>PLOEG</v>
      </c>
      <c r="T3163" s="113">
        <v>44703.626956018517</v>
      </c>
      <c r="U3163" s="78" t="s">
        <v>1267</v>
      </c>
      <c r="V3163" s="78" t="str">
        <f t="shared" si="835"/>
        <v>PLOEG</v>
      </c>
      <c r="W3163" s="113">
        <v>44703.644479166665</v>
      </c>
      <c r="X3163" s="113">
        <f t="shared" si="836"/>
        <v>1.8287037033587694E-2</v>
      </c>
      <c r="Y3163" s="113">
        <f t="shared" si="837"/>
        <v>2.3958333331393078E-3</v>
      </c>
      <c r="Z3163" s="113">
        <f t="shared" si="838"/>
        <v>1.7523148148029577E-2</v>
      </c>
      <c r="AB3163" s="2">
        <f t="shared" si="839"/>
        <v>207</v>
      </c>
      <c r="AC3163" s="2">
        <f t="shared" si="839"/>
        <v>1514</v>
      </c>
      <c r="AE3163" s="2" t="str">
        <f t="shared" si="840"/>
        <v/>
      </c>
      <c r="AF3163" s="2" t="str">
        <f t="shared" si="841"/>
        <v/>
      </c>
      <c r="AG3163" s="2" t="str">
        <f t="shared" si="842"/>
        <v/>
      </c>
      <c r="AH3163" s="2" t="str">
        <f t="shared" si="843"/>
        <v/>
      </c>
      <c r="AI3163" s="2">
        <f t="shared" si="844"/>
        <v>207</v>
      </c>
      <c r="AK3163" s="2" t="str">
        <f t="shared" si="845"/>
        <v/>
      </c>
      <c r="AL3163" s="2" t="str">
        <f t="shared" si="846"/>
        <v/>
      </c>
      <c r="AM3163" s="2" t="str">
        <f t="shared" si="847"/>
        <v/>
      </c>
      <c r="AN3163" s="2" t="str">
        <f t="shared" si="848"/>
        <v/>
      </c>
      <c r="AO3163" s="2">
        <f t="shared" si="849"/>
        <v>1514</v>
      </c>
    </row>
    <row r="3164" spans="1:41" x14ac:dyDescent="0.3">
      <c r="A3164" s="111">
        <v>44703.720057870371</v>
      </c>
      <c r="B3164" s="78" t="s">
        <v>4169</v>
      </c>
      <c r="C3164" s="78" t="s">
        <v>886</v>
      </c>
      <c r="D3164" s="78" t="s">
        <v>1341</v>
      </c>
      <c r="F3164" s="78" t="s">
        <v>807</v>
      </c>
      <c r="G3164" s="78" t="s">
        <v>154</v>
      </c>
      <c r="H3164" s="112" t="s">
        <v>516</v>
      </c>
      <c r="I3164" s="112">
        <v>2</v>
      </c>
      <c r="J3164" s="113">
        <v>44703.719293981485</v>
      </c>
      <c r="K3164" s="113">
        <v>44703.720057870371</v>
      </c>
      <c r="M3164" s="113">
        <v>44703.720995370371</v>
      </c>
      <c r="N3164" s="113">
        <v>44703.721863425926</v>
      </c>
      <c r="O3164" s="78" t="s">
        <v>1185</v>
      </c>
      <c r="P3164" s="78" t="str">
        <f t="shared" si="833"/>
        <v>CIC</v>
      </c>
      <c r="S3164" s="78" t="str">
        <f t="shared" si="834"/>
        <v/>
      </c>
      <c r="T3164" s="113">
        <v>44703.730439814812</v>
      </c>
      <c r="U3164" s="78" t="s">
        <v>1267</v>
      </c>
      <c r="V3164" s="78" t="str">
        <f t="shared" si="835"/>
        <v>PLOEG</v>
      </c>
      <c r="W3164" s="113">
        <v>44703.801435185182</v>
      </c>
      <c r="X3164" s="113">
        <f t="shared" si="836"/>
        <v>9.3750000087311491E-4</v>
      </c>
      <c r="Y3164" s="113">
        <f t="shared" si="837"/>
        <v>9.444444440305233E-3</v>
      </c>
      <c r="Z3164" s="113">
        <f t="shared" si="838"/>
        <v>7.0995370369928423E-2</v>
      </c>
      <c r="AB3164" s="2">
        <f t="shared" si="839"/>
        <v>816</v>
      </c>
      <c r="AC3164" s="2">
        <f t="shared" si="839"/>
        <v>6134</v>
      </c>
      <c r="AE3164" s="2" t="str">
        <f t="shared" si="840"/>
        <v/>
      </c>
      <c r="AF3164" s="2" t="str">
        <f t="shared" si="841"/>
        <v/>
      </c>
      <c r="AG3164" s="2">
        <f t="shared" si="842"/>
        <v>816</v>
      </c>
      <c r="AH3164" s="2" t="str">
        <f t="shared" si="843"/>
        <v/>
      </c>
      <c r="AI3164" s="2" t="str">
        <f t="shared" si="844"/>
        <v/>
      </c>
      <c r="AK3164" s="2" t="str">
        <f t="shared" si="845"/>
        <v/>
      </c>
      <c r="AL3164" s="2" t="str">
        <f t="shared" si="846"/>
        <v/>
      </c>
      <c r="AM3164" s="2">
        <f t="shared" si="847"/>
        <v>6134</v>
      </c>
      <c r="AN3164" s="2" t="str">
        <f t="shared" si="848"/>
        <v/>
      </c>
      <c r="AO3164" s="2" t="str">
        <f t="shared" si="849"/>
        <v/>
      </c>
    </row>
    <row r="3165" spans="1:41" x14ac:dyDescent="0.3">
      <c r="A3165" s="111">
        <v>44703.720057870371</v>
      </c>
      <c r="B3165" s="78" t="s">
        <v>4169</v>
      </c>
      <c r="C3165" s="78" t="s">
        <v>850</v>
      </c>
      <c r="D3165" s="78" t="s">
        <v>1341</v>
      </c>
      <c r="F3165" s="78" t="s">
        <v>807</v>
      </c>
      <c r="G3165" s="78" t="s">
        <v>154</v>
      </c>
      <c r="H3165" s="112" t="s">
        <v>516</v>
      </c>
      <c r="I3165" s="112">
        <v>2</v>
      </c>
      <c r="J3165" s="113">
        <v>44703.719293981485</v>
      </c>
      <c r="K3165" s="113">
        <v>44703.720057870371</v>
      </c>
      <c r="M3165" s="113">
        <v>44703.721817129626</v>
      </c>
      <c r="N3165" s="113">
        <v>44703.721863425926</v>
      </c>
      <c r="O3165" s="78" t="s">
        <v>1185</v>
      </c>
      <c r="P3165" s="78" t="str">
        <f t="shared" si="833"/>
        <v>CIC</v>
      </c>
      <c r="S3165" s="78" t="str">
        <f t="shared" si="834"/>
        <v/>
      </c>
      <c r="T3165" s="113">
        <v>44703.728587962964</v>
      </c>
      <c r="U3165" s="78" t="s">
        <v>1187</v>
      </c>
      <c r="V3165" s="78" t="str">
        <f t="shared" si="835"/>
        <v>CIC</v>
      </c>
      <c r="W3165" s="113">
        <v>44703.801504629628</v>
      </c>
      <c r="X3165" s="113">
        <f t="shared" si="836"/>
        <v>1.7592592557775788E-3</v>
      </c>
      <c r="Y3165" s="113">
        <f t="shared" si="837"/>
        <v>6.7708333372138441E-3</v>
      </c>
      <c r="Z3165" s="113">
        <f t="shared" si="838"/>
        <v>7.2916666664241347E-2</v>
      </c>
      <c r="AB3165" s="2">
        <f t="shared" si="839"/>
        <v>585</v>
      </c>
      <c r="AC3165" s="2">
        <f t="shared" si="839"/>
        <v>6300</v>
      </c>
      <c r="AE3165" s="2" t="str">
        <f t="shared" si="840"/>
        <v/>
      </c>
      <c r="AF3165" s="2" t="str">
        <f t="shared" si="841"/>
        <v/>
      </c>
      <c r="AG3165" s="2">
        <f t="shared" si="842"/>
        <v>585</v>
      </c>
      <c r="AH3165" s="2" t="str">
        <f t="shared" si="843"/>
        <v/>
      </c>
      <c r="AI3165" s="2" t="str">
        <f t="shared" si="844"/>
        <v/>
      </c>
      <c r="AK3165" s="2" t="str">
        <f t="shared" si="845"/>
        <v/>
      </c>
      <c r="AL3165" s="2" t="str">
        <f t="shared" si="846"/>
        <v/>
      </c>
      <c r="AM3165" s="2">
        <f t="shared" si="847"/>
        <v>6300</v>
      </c>
      <c r="AN3165" s="2" t="str">
        <f t="shared" si="848"/>
        <v/>
      </c>
      <c r="AO3165" s="2" t="str">
        <f t="shared" si="849"/>
        <v/>
      </c>
    </row>
    <row r="3166" spans="1:41" x14ac:dyDescent="0.3">
      <c r="A3166" s="111">
        <v>44703.720057870371</v>
      </c>
      <c r="B3166" s="78" t="s">
        <v>4169</v>
      </c>
      <c r="C3166" s="78" t="s">
        <v>951</v>
      </c>
      <c r="D3166" s="78" t="s">
        <v>1341</v>
      </c>
      <c r="F3166" s="78" t="s">
        <v>807</v>
      </c>
      <c r="G3166" s="78" t="s">
        <v>154</v>
      </c>
      <c r="H3166" s="112" t="s">
        <v>516</v>
      </c>
      <c r="I3166" s="112">
        <v>2</v>
      </c>
      <c r="J3166" s="113">
        <v>44703.719293981485</v>
      </c>
      <c r="K3166" s="113">
        <v>44703.720057870371</v>
      </c>
      <c r="M3166" s="113">
        <v>44703.722569444442</v>
      </c>
      <c r="N3166" s="113">
        <v>44703.722592592596</v>
      </c>
      <c r="O3166" s="78" t="s">
        <v>1185</v>
      </c>
      <c r="P3166" s="78" t="str">
        <f t="shared" si="833"/>
        <v>CIC</v>
      </c>
      <c r="S3166" s="78" t="str">
        <f t="shared" si="834"/>
        <v/>
      </c>
      <c r="T3166" s="113">
        <v>44703.72855324074</v>
      </c>
      <c r="U3166" s="78" t="s">
        <v>1187</v>
      </c>
      <c r="V3166" s="78" t="str">
        <f t="shared" si="835"/>
        <v>CIC</v>
      </c>
      <c r="W3166" s="113">
        <v>44703.801365740743</v>
      </c>
      <c r="X3166" s="113">
        <f t="shared" si="836"/>
        <v>2.5115740718320012E-3</v>
      </c>
      <c r="Y3166" s="113">
        <f t="shared" si="837"/>
        <v>5.9837962980964221E-3</v>
      </c>
      <c r="Z3166" s="113">
        <f t="shared" si="838"/>
        <v>7.2812500002328306E-2</v>
      </c>
      <c r="AB3166" s="2">
        <f t="shared" si="839"/>
        <v>517</v>
      </c>
      <c r="AC3166" s="2">
        <f t="shared" si="839"/>
        <v>6291</v>
      </c>
      <c r="AE3166" s="2" t="str">
        <f t="shared" si="840"/>
        <v/>
      </c>
      <c r="AF3166" s="2" t="str">
        <f t="shared" si="841"/>
        <v/>
      </c>
      <c r="AG3166" s="2">
        <f t="shared" si="842"/>
        <v>517</v>
      </c>
      <c r="AH3166" s="2" t="str">
        <f t="shared" si="843"/>
        <v/>
      </c>
      <c r="AI3166" s="2" t="str">
        <f t="shared" si="844"/>
        <v/>
      </c>
      <c r="AK3166" s="2" t="str">
        <f t="shared" si="845"/>
        <v/>
      </c>
      <c r="AL3166" s="2" t="str">
        <f t="shared" si="846"/>
        <v/>
      </c>
      <c r="AM3166" s="2">
        <f t="shared" si="847"/>
        <v>6291</v>
      </c>
      <c r="AN3166" s="2" t="str">
        <f t="shared" si="848"/>
        <v/>
      </c>
      <c r="AO3166" s="2" t="str">
        <f t="shared" si="849"/>
        <v/>
      </c>
    </row>
    <row r="3167" spans="1:41" x14ac:dyDescent="0.3">
      <c r="A3167" s="111">
        <v>44703.797569444447</v>
      </c>
      <c r="B3167" s="78" t="s">
        <v>4170</v>
      </c>
      <c r="C3167" s="78" t="s">
        <v>846</v>
      </c>
      <c r="D3167" s="78" t="s">
        <v>1199</v>
      </c>
      <c r="F3167" s="78" t="s">
        <v>810</v>
      </c>
      <c r="G3167" s="78" t="s">
        <v>96</v>
      </c>
      <c r="H3167" s="112" t="s">
        <v>338</v>
      </c>
      <c r="I3167" s="112">
        <v>2</v>
      </c>
      <c r="J3167" s="113">
        <v>44703.797569444447</v>
      </c>
      <c r="K3167" s="113">
        <v>44703.797569444447</v>
      </c>
      <c r="M3167" s="113">
        <v>44703.797789351855</v>
      </c>
      <c r="N3167" s="113">
        <v>44703.797824074078</v>
      </c>
      <c r="O3167" s="78" t="s">
        <v>1187</v>
      </c>
      <c r="P3167" s="78" t="str">
        <f t="shared" si="833"/>
        <v>CIC</v>
      </c>
      <c r="S3167" s="78" t="str">
        <f t="shared" si="834"/>
        <v/>
      </c>
      <c r="V3167" s="78" t="str">
        <f t="shared" si="835"/>
        <v/>
      </c>
      <c r="W3167" s="113">
        <v>44703.824097222219</v>
      </c>
      <c r="X3167" s="113">
        <f t="shared" si="836"/>
        <v>2.1990740788169205E-4</v>
      </c>
      <c r="Y3167" s="113" t="str">
        <f t="shared" si="837"/>
        <v/>
      </c>
      <c r="Z3167" s="113" t="str">
        <f t="shared" si="838"/>
        <v/>
      </c>
      <c r="AB3167" s="2" t="str">
        <f t="shared" si="839"/>
        <v/>
      </c>
      <c r="AC3167" s="2" t="str">
        <f t="shared" si="839"/>
        <v/>
      </c>
      <c r="AE3167" s="2" t="str">
        <f t="shared" si="840"/>
        <v/>
      </c>
      <c r="AF3167" s="2" t="str">
        <f t="shared" si="841"/>
        <v/>
      </c>
      <c r="AG3167" s="2" t="str">
        <f t="shared" si="842"/>
        <v/>
      </c>
      <c r="AH3167" s="2" t="str">
        <f t="shared" si="843"/>
        <v/>
      </c>
      <c r="AI3167" s="2" t="str">
        <f t="shared" si="844"/>
        <v/>
      </c>
      <c r="AK3167" s="2" t="str">
        <f t="shared" si="845"/>
        <v/>
      </c>
      <c r="AL3167" s="2" t="str">
        <f t="shared" si="846"/>
        <v/>
      </c>
      <c r="AM3167" s="2" t="str">
        <f t="shared" si="847"/>
        <v/>
      </c>
      <c r="AN3167" s="2" t="str">
        <f t="shared" si="848"/>
        <v/>
      </c>
      <c r="AO3167" s="2" t="str">
        <f t="shared" si="849"/>
        <v/>
      </c>
    </row>
    <row r="3168" spans="1:41" x14ac:dyDescent="0.3">
      <c r="A3168" s="111">
        <v>44703.868958333333</v>
      </c>
      <c r="B3168" s="78" t="s">
        <v>4171</v>
      </c>
      <c r="C3168" s="78" t="s">
        <v>835</v>
      </c>
      <c r="D3168" s="78" t="s">
        <v>2390</v>
      </c>
      <c r="E3168" s="78" t="s">
        <v>2553</v>
      </c>
      <c r="F3168" s="78" t="s">
        <v>809</v>
      </c>
      <c r="G3168" s="78" t="s">
        <v>86</v>
      </c>
      <c r="H3168" s="112" t="s">
        <v>210</v>
      </c>
      <c r="I3168" s="112">
        <v>3</v>
      </c>
      <c r="J3168" s="113">
        <v>44703.868692129632</v>
      </c>
      <c r="K3168" s="113">
        <v>44703.868958333333</v>
      </c>
      <c r="M3168" s="113">
        <v>44703.869826388887</v>
      </c>
      <c r="N3168" s="113">
        <v>44703.870243055557</v>
      </c>
      <c r="O3168" s="78" t="s">
        <v>1187</v>
      </c>
      <c r="P3168" s="78" t="str">
        <f t="shared" si="833"/>
        <v>CIC</v>
      </c>
      <c r="S3168" s="78" t="str">
        <f t="shared" si="834"/>
        <v/>
      </c>
      <c r="V3168" s="78" t="str">
        <f t="shared" si="835"/>
        <v/>
      </c>
      <c r="W3168" s="113">
        <v>44703.897175925929</v>
      </c>
      <c r="X3168" s="113">
        <f t="shared" si="836"/>
        <v>8.6805555474711582E-4</v>
      </c>
      <c r="Y3168" s="113" t="str">
        <f t="shared" si="837"/>
        <v/>
      </c>
      <c r="Z3168" s="113" t="str">
        <f t="shared" si="838"/>
        <v/>
      </c>
      <c r="AB3168" s="2" t="str">
        <f t="shared" si="839"/>
        <v/>
      </c>
      <c r="AC3168" s="2" t="str">
        <f t="shared" si="839"/>
        <v/>
      </c>
      <c r="AE3168" s="2" t="str">
        <f t="shared" si="840"/>
        <v/>
      </c>
      <c r="AF3168" s="2" t="str">
        <f t="shared" si="841"/>
        <v/>
      </c>
      <c r="AG3168" s="2" t="str">
        <f t="shared" si="842"/>
        <v/>
      </c>
      <c r="AH3168" s="2" t="str">
        <f t="shared" si="843"/>
        <v/>
      </c>
      <c r="AI3168" s="2" t="str">
        <f t="shared" si="844"/>
        <v/>
      </c>
      <c r="AK3168" s="2" t="str">
        <f t="shared" si="845"/>
        <v/>
      </c>
      <c r="AL3168" s="2" t="str">
        <f t="shared" si="846"/>
        <v/>
      </c>
      <c r="AM3168" s="2" t="str">
        <f t="shared" si="847"/>
        <v/>
      </c>
      <c r="AN3168" s="2" t="str">
        <f t="shared" si="848"/>
        <v/>
      </c>
      <c r="AO3168" s="2" t="str">
        <f t="shared" si="849"/>
        <v/>
      </c>
    </row>
    <row r="3169" spans="1:41" x14ac:dyDescent="0.3">
      <c r="A3169" s="111">
        <v>44703.868958333333</v>
      </c>
      <c r="B3169" s="78" t="s">
        <v>4171</v>
      </c>
      <c r="C3169" s="78" t="s">
        <v>846</v>
      </c>
      <c r="D3169" s="78" t="s">
        <v>2390</v>
      </c>
      <c r="E3169" s="78" t="s">
        <v>2553</v>
      </c>
      <c r="F3169" s="78" t="s">
        <v>809</v>
      </c>
      <c r="G3169" s="78" t="s">
        <v>86</v>
      </c>
      <c r="H3169" s="112" t="s">
        <v>210</v>
      </c>
      <c r="I3169" s="112">
        <v>3</v>
      </c>
      <c r="J3169" s="113">
        <v>44703.868692129632</v>
      </c>
      <c r="K3169" s="113">
        <v>44703.868958333333</v>
      </c>
      <c r="M3169" s="113">
        <v>44703.871666666666</v>
      </c>
      <c r="N3169" s="113">
        <v>44703.871701388889</v>
      </c>
      <c r="O3169" s="78" t="s">
        <v>1185</v>
      </c>
      <c r="P3169" s="78" t="str">
        <f t="shared" si="833"/>
        <v>CIC</v>
      </c>
      <c r="S3169" s="78" t="str">
        <f t="shared" si="834"/>
        <v/>
      </c>
      <c r="V3169" s="78" t="str">
        <f t="shared" si="835"/>
        <v/>
      </c>
      <c r="W3169" s="113">
        <v>44703.889837962961</v>
      </c>
      <c r="X3169" s="113">
        <f t="shared" si="836"/>
        <v>2.7083333334303461E-3</v>
      </c>
      <c r="Y3169" s="113" t="str">
        <f t="shared" si="837"/>
        <v/>
      </c>
      <c r="Z3169" s="113" t="str">
        <f t="shared" si="838"/>
        <v/>
      </c>
      <c r="AB3169" s="2" t="str">
        <f t="shared" si="839"/>
        <v/>
      </c>
      <c r="AC3169" s="2" t="str">
        <f t="shared" si="839"/>
        <v/>
      </c>
      <c r="AE3169" s="2" t="str">
        <f t="shared" si="840"/>
        <v/>
      </c>
      <c r="AF3169" s="2" t="str">
        <f t="shared" si="841"/>
        <v/>
      </c>
      <c r="AG3169" s="2" t="str">
        <f t="shared" si="842"/>
        <v/>
      </c>
      <c r="AH3169" s="2" t="str">
        <f t="shared" si="843"/>
        <v/>
      </c>
      <c r="AI3169" s="2" t="str">
        <f t="shared" si="844"/>
        <v/>
      </c>
      <c r="AK3169" s="2" t="str">
        <f t="shared" si="845"/>
        <v/>
      </c>
      <c r="AL3169" s="2" t="str">
        <f t="shared" si="846"/>
        <v/>
      </c>
      <c r="AM3169" s="2" t="str">
        <f t="shared" si="847"/>
        <v/>
      </c>
      <c r="AN3169" s="2" t="str">
        <f t="shared" si="848"/>
        <v/>
      </c>
      <c r="AO3169" s="2" t="str">
        <f t="shared" si="849"/>
        <v/>
      </c>
    </row>
    <row r="3170" spans="1:41" x14ac:dyDescent="0.3">
      <c r="A3170" s="111">
        <v>44703.902673611112</v>
      </c>
      <c r="B3170" s="78" t="s">
        <v>4172</v>
      </c>
      <c r="C3170" s="78" t="s">
        <v>846</v>
      </c>
      <c r="D3170" s="78" t="s">
        <v>4014</v>
      </c>
      <c r="F3170" s="78" t="s">
        <v>808</v>
      </c>
      <c r="G3170" s="78" t="s">
        <v>106</v>
      </c>
      <c r="H3170" s="112" t="s">
        <v>306</v>
      </c>
      <c r="I3170" s="112">
        <v>2</v>
      </c>
      <c r="J3170" s="113">
        <v>44703.90253472222</v>
      </c>
      <c r="K3170" s="113">
        <v>44703.902673611112</v>
      </c>
      <c r="M3170" s="113">
        <v>44703.902743055558</v>
      </c>
      <c r="P3170" s="78" t="str">
        <f t="shared" si="833"/>
        <v/>
      </c>
      <c r="S3170" s="78" t="str">
        <f t="shared" si="834"/>
        <v/>
      </c>
      <c r="T3170" s="113">
        <v>44703.902789351851</v>
      </c>
      <c r="U3170" s="78" t="s">
        <v>1185</v>
      </c>
      <c r="V3170" s="78" t="str">
        <f t="shared" si="835"/>
        <v>CIC</v>
      </c>
      <c r="W3170" s="113">
        <v>44703.907337962963</v>
      </c>
      <c r="X3170" s="113">
        <f t="shared" si="836"/>
        <v>6.9444446125999093E-5</v>
      </c>
      <c r="Y3170" s="113" t="str">
        <f t="shared" si="837"/>
        <v/>
      </c>
      <c r="Z3170" s="113">
        <f t="shared" si="838"/>
        <v>4.5486111121135764E-3</v>
      </c>
      <c r="AB3170" s="2" t="str">
        <f t="shared" si="839"/>
        <v/>
      </c>
      <c r="AC3170" s="2">
        <f t="shared" si="839"/>
        <v>393</v>
      </c>
      <c r="AE3170" s="2" t="str">
        <f t="shared" si="840"/>
        <v/>
      </c>
      <c r="AF3170" s="2" t="str">
        <f t="shared" si="841"/>
        <v/>
      </c>
      <c r="AG3170" s="2" t="str">
        <f t="shared" si="842"/>
        <v/>
      </c>
      <c r="AH3170" s="2" t="str">
        <f t="shared" si="843"/>
        <v/>
      </c>
      <c r="AI3170" s="2" t="str">
        <f t="shared" si="844"/>
        <v/>
      </c>
      <c r="AK3170" s="2" t="str">
        <f t="shared" si="845"/>
        <v/>
      </c>
      <c r="AL3170" s="2" t="str">
        <f t="shared" si="846"/>
        <v/>
      </c>
      <c r="AM3170" s="2">
        <f t="shared" si="847"/>
        <v>393</v>
      </c>
      <c r="AN3170" s="2" t="str">
        <f t="shared" si="848"/>
        <v/>
      </c>
      <c r="AO3170" s="2" t="str">
        <f t="shared" si="849"/>
        <v/>
      </c>
    </row>
    <row r="3171" spans="1:41" x14ac:dyDescent="0.3">
      <c r="A3171" s="111">
        <v>44703.913101851853</v>
      </c>
      <c r="B3171" s="78" t="s">
        <v>4173</v>
      </c>
      <c r="C3171" s="78" t="s">
        <v>835</v>
      </c>
      <c r="D3171" s="78" t="s">
        <v>1918</v>
      </c>
      <c r="E3171" s="78">
        <v>22</v>
      </c>
      <c r="F3171" s="78" t="s">
        <v>808</v>
      </c>
      <c r="G3171" s="78" t="s">
        <v>104</v>
      </c>
      <c r="H3171" s="112" t="s">
        <v>198</v>
      </c>
      <c r="I3171" s="112">
        <v>3</v>
      </c>
      <c r="J3171" s="113">
        <v>44703.912465277775</v>
      </c>
      <c r="K3171" s="113">
        <v>44703.913101851853</v>
      </c>
      <c r="M3171" s="113">
        <v>44703.913622685184</v>
      </c>
      <c r="N3171" s="113">
        <v>44703.913888888892</v>
      </c>
      <c r="O3171" s="78" t="s">
        <v>1187</v>
      </c>
      <c r="P3171" s="78" t="str">
        <f t="shared" si="833"/>
        <v>CIC</v>
      </c>
      <c r="S3171" s="78" t="str">
        <f t="shared" si="834"/>
        <v/>
      </c>
      <c r="T3171" s="113">
        <v>44703.945844907408</v>
      </c>
      <c r="U3171" s="78" t="s">
        <v>1200</v>
      </c>
      <c r="V3171" s="78" t="str">
        <f t="shared" si="835"/>
        <v>PLOEG</v>
      </c>
      <c r="W3171" s="113">
        <v>44703.978518518517</v>
      </c>
      <c r="X3171" s="113">
        <f t="shared" si="836"/>
        <v>5.2083333139307797E-4</v>
      </c>
      <c r="Y3171" s="113">
        <f t="shared" si="837"/>
        <v>3.2222222223936114E-2</v>
      </c>
      <c r="Z3171" s="113">
        <f t="shared" si="838"/>
        <v>3.2673611109203193E-2</v>
      </c>
      <c r="AB3171" s="2">
        <f t="shared" si="839"/>
        <v>2784</v>
      </c>
      <c r="AC3171" s="2">
        <f t="shared" si="839"/>
        <v>2823</v>
      </c>
      <c r="AE3171" s="2" t="str">
        <f t="shared" si="840"/>
        <v/>
      </c>
      <c r="AF3171" s="2" t="str">
        <f t="shared" si="841"/>
        <v/>
      </c>
      <c r="AG3171" s="2" t="str">
        <f t="shared" si="842"/>
        <v/>
      </c>
      <c r="AH3171" s="2">
        <f t="shared" si="843"/>
        <v>2784</v>
      </c>
      <c r="AI3171" s="2" t="str">
        <f t="shared" si="844"/>
        <v/>
      </c>
      <c r="AK3171" s="2" t="str">
        <f t="shared" si="845"/>
        <v/>
      </c>
      <c r="AL3171" s="2" t="str">
        <f t="shared" si="846"/>
        <v/>
      </c>
      <c r="AM3171" s="2" t="str">
        <f t="shared" si="847"/>
        <v/>
      </c>
      <c r="AN3171" s="2">
        <f t="shared" si="848"/>
        <v>2823</v>
      </c>
      <c r="AO3171" s="2" t="str">
        <f t="shared" si="849"/>
        <v/>
      </c>
    </row>
    <row r="3172" spans="1:41" x14ac:dyDescent="0.3">
      <c r="A3172" s="111">
        <v>44704.355868055558</v>
      </c>
      <c r="B3172" s="78" t="s">
        <v>4174</v>
      </c>
      <c r="C3172" s="78" t="s">
        <v>886</v>
      </c>
      <c r="D3172" s="78" t="s">
        <v>1346</v>
      </c>
      <c r="E3172" s="78">
        <v>13</v>
      </c>
      <c r="F3172" s="78" t="s">
        <v>809</v>
      </c>
      <c r="G3172" s="78" t="s">
        <v>112</v>
      </c>
      <c r="H3172" s="112" t="s">
        <v>218</v>
      </c>
      <c r="I3172" s="112">
        <v>3</v>
      </c>
      <c r="J3172" s="113">
        <v>44704.354386574072</v>
      </c>
      <c r="K3172" s="113">
        <v>44704.355868055558</v>
      </c>
      <c r="M3172" s="113">
        <v>44704.356435185182</v>
      </c>
      <c r="N3172" s="113">
        <v>44704.356516203705</v>
      </c>
      <c r="O3172" s="78" t="s">
        <v>1185</v>
      </c>
      <c r="P3172" s="78" t="str">
        <f t="shared" si="833"/>
        <v>CIC</v>
      </c>
      <c r="S3172" s="78" t="str">
        <f t="shared" si="834"/>
        <v/>
      </c>
      <c r="T3172" s="113">
        <v>44704.375138888892</v>
      </c>
      <c r="U3172" s="78" t="s">
        <v>1258</v>
      </c>
      <c r="V3172" s="78" t="str">
        <f t="shared" si="835"/>
        <v>PLOEG</v>
      </c>
      <c r="W3172" s="113">
        <v>44704.388333333336</v>
      </c>
      <c r="X3172" s="113">
        <f t="shared" si="836"/>
        <v>5.6712962395977229E-4</v>
      </c>
      <c r="Y3172" s="113">
        <f t="shared" si="837"/>
        <v>1.8703703710343689E-2</v>
      </c>
      <c r="Z3172" s="113">
        <f t="shared" si="838"/>
        <v>1.3194444443797693E-2</v>
      </c>
      <c r="AB3172" s="2">
        <f t="shared" si="839"/>
        <v>1616</v>
      </c>
      <c r="AC3172" s="2">
        <f t="shared" si="839"/>
        <v>1140</v>
      </c>
      <c r="AE3172" s="2" t="str">
        <f t="shared" si="840"/>
        <v/>
      </c>
      <c r="AF3172" s="2" t="str">
        <f t="shared" si="841"/>
        <v/>
      </c>
      <c r="AG3172" s="2" t="str">
        <f t="shared" si="842"/>
        <v/>
      </c>
      <c r="AH3172" s="2">
        <f t="shared" si="843"/>
        <v>1616</v>
      </c>
      <c r="AI3172" s="2" t="str">
        <f t="shared" si="844"/>
        <v/>
      </c>
      <c r="AK3172" s="2" t="str">
        <f t="shared" si="845"/>
        <v/>
      </c>
      <c r="AL3172" s="2" t="str">
        <f t="shared" si="846"/>
        <v/>
      </c>
      <c r="AM3172" s="2" t="str">
        <f t="shared" si="847"/>
        <v/>
      </c>
      <c r="AN3172" s="2">
        <f t="shared" si="848"/>
        <v>1140</v>
      </c>
      <c r="AO3172" s="2" t="str">
        <f t="shared" si="849"/>
        <v/>
      </c>
    </row>
    <row r="3173" spans="1:41" x14ac:dyDescent="0.3">
      <c r="A3173" s="111">
        <v>44704.405509259261</v>
      </c>
      <c r="B3173" s="78" t="s">
        <v>4175</v>
      </c>
      <c r="C3173" s="78" t="s">
        <v>850</v>
      </c>
      <c r="D3173" s="78" t="s">
        <v>1211</v>
      </c>
      <c r="E3173" s="78">
        <v>78</v>
      </c>
      <c r="F3173" s="78" t="s">
        <v>808</v>
      </c>
      <c r="G3173" s="78" t="s">
        <v>98</v>
      </c>
      <c r="H3173" s="112" t="s">
        <v>254</v>
      </c>
      <c r="I3173" s="112">
        <v>3</v>
      </c>
      <c r="J3173" s="113">
        <v>44704.405509259261</v>
      </c>
      <c r="K3173" s="113">
        <v>44704.405509259261</v>
      </c>
      <c r="M3173" s="113">
        <v>44704.4062962963</v>
      </c>
      <c r="N3173" s="113">
        <v>44704.406736111108</v>
      </c>
      <c r="O3173" s="78" t="s">
        <v>1185</v>
      </c>
      <c r="P3173" s="78" t="str">
        <f t="shared" si="833"/>
        <v>CIC</v>
      </c>
      <c r="Q3173" s="113">
        <v>44704.414780092593</v>
      </c>
      <c r="R3173" s="78" t="s">
        <v>1267</v>
      </c>
      <c r="S3173" s="78" t="str">
        <f t="shared" si="834"/>
        <v>PLOEG</v>
      </c>
      <c r="T3173" s="113">
        <v>44704.415659722225</v>
      </c>
      <c r="U3173" s="78" t="s">
        <v>1267</v>
      </c>
      <c r="V3173" s="78" t="str">
        <f t="shared" si="835"/>
        <v>PLOEG</v>
      </c>
      <c r="W3173" s="113">
        <v>44704.418541666666</v>
      </c>
      <c r="X3173" s="113">
        <f t="shared" si="836"/>
        <v>7.8703703911742195E-4</v>
      </c>
      <c r="Y3173" s="113">
        <f t="shared" si="837"/>
        <v>9.3634259246755391E-3</v>
      </c>
      <c r="Z3173" s="113">
        <f t="shared" si="838"/>
        <v>2.8819444414693862E-3</v>
      </c>
      <c r="AB3173" s="2">
        <f t="shared" si="839"/>
        <v>809</v>
      </c>
      <c r="AC3173" s="2">
        <f t="shared" si="839"/>
        <v>249</v>
      </c>
      <c r="AE3173" s="2" t="str">
        <f t="shared" si="840"/>
        <v/>
      </c>
      <c r="AF3173" s="2" t="str">
        <f t="shared" si="841"/>
        <v/>
      </c>
      <c r="AG3173" s="2" t="str">
        <f t="shared" si="842"/>
        <v/>
      </c>
      <c r="AH3173" s="2">
        <f t="shared" si="843"/>
        <v>809</v>
      </c>
      <c r="AI3173" s="2" t="str">
        <f t="shared" si="844"/>
        <v/>
      </c>
      <c r="AK3173" s="2" t="str">
        <f t="shared" si="845"/>
        <v/>
      </c>
      <c r="AL3173" s="2" t="str">
        <f t="shared" si="846"/>
        <v/>
      </c>
      <c r="AM3173" s="2" t="str">
        <f t="shared" si="847"/>
        <v/>
      </c>
      <c r="AN3173" s="2">
        <f t="shared" si="848"/>
        <v>249</v>
      </c>
      <c r="AO3173" s="2" t="str">
        <f t="shared" si="849"/>
        <v/>
      </c>
    </row>
    <row r="3174" spans="1:41" x14ac:dyDescent="0.3">
      <c r="A3174" s="111">
        <v>44704.527650462966</v>
      </c>
      <c r="B3174" s="78" t="s">
        <v>4176</v>
      </c>
      <c r="C3174" s="78" t="s">
        <v>886</v>
      </c>
      <c r="D3174" s="78" t="s">
        <v>2023</v>
      </c>
      <c r="F3174" s="78" t="s">
        <v>809</v>
      </c>
      <c r="G3174" s="78" t="s">
        <v>102</v>
      </c>
      <c r="H3174" s="112" t="s">
        <v>226</v>
      </c>
      <c r="I3174" s="112">
        <v>3</v>
      </c>
      <c r="J3174" s="113">
        <v>44704.527650462966</v>
      </c>
      <c r="K3174" s="113">
        <v>44704.527650462966</v>
      </c>
      <c r="M3174" s="113">
        <v>44704.52789351852</v>
      </c>
      <c r="N3174" s="113">
        <v>44704.528240740743</v>
      </c>
      <c r="O3174" s="78" t="s">
        <v>1185</v>
      </c>
      <c r="P3174" s="78" t="str">
        <f t="shared" si="833"/>
        <v>CIC</v>
      </c>
      <c r="Q3174" s="113">
        <v>44704.534942129627</v>
      </c>
      <c r="R3174" s="78" t="s">
        <v>1344</v>
      </c>
      <c r="S3174" s="78" t="str">
        <f t="shared" si="834"/>
        <v>PLOEG</v>
      </c>
      <c r="T3174" s="113">
        <v>44704.544120370374</v>
      </c>
      <c r="U3174" s="78" t="s">
        <v>1344</v>
      </c>
      <c r="V3174" s="78" t="str">
        <f t="shared" si="835"/>
        <v>PLOEG</v>
      </c>
      <c r="W3174" s="113">
        <v>44704.5471412037</v>
      </c>
      <c r="X3174" s="113">
        <f t="shared" si="836"/>
        <v>2.4305555416503921E-4</v>
      </c>
      <c r="Y3174" s="113">
        <f t="shared" si="837"/>
        <v>1.6226851854298729E-2</v>
      </c>
      <c r="Z3174" s="113">
        <f t="shared" si="838"/>
        <v>3.0208333264454268E-3</v>
      </c>
      <c r="AB3174" s="2">
        <f t="shared" si="839"/>
        <v>1402</v>
      </c>
      <c r="AC3174" s="2">
        <f t="shared" si="839"/>
        <v>261</v>
      </c>
      <c r="AE3174" s="2" t="str">
        <f t="shared" si="840"/>
        <v/>
      </c>
      <c r="AF3174" s="2" t="str">
        <f t="shared" si="841"/>
        <v/>
      </c>
      <c r="AG3174" s="2" t="str">
        <f t="shared" si="842"/>
        <v/>
      </c>
      <c r="AH3174" s="2">
        <f t="shared" si="843"/>
        <v>1402</v>
      </c>
      <c r="AI3174" s="2" t="str">
        <f t="shared" si="844"/>
        <v/>
      </c>
      <c r="AK3174" s="2" t="str">
        <f t="shared" si="845"/>
        <v/>
      </c>
      <c r="AL3174" s="2" t="str">
        <f t="shared" si="846"/>
        <v/>
      </c>
      <c r="AM3174" s="2" t="str">
        <f t="shared" si="847"/>
        <v/>
      </c>
      <c r="AN3174" s="2">
        <f t="shared" si="848"/>
        <v>261</v>
      </c>
      <c r="AO3174" s="2" t="str">
        <f t="shared" si="849"/>
        <v/>
      </c>
    </row>
    <row r="3175" spans="1:41" x14ac:dyDescent="0.3">
      <c r="A3175" s="111">
        <v>44704.639803240738</v>
      </c>
      <c r="B3175" s="78" t="s">
        <v>4177</v>
      </c>
      <c r="C3175" s="78" t="s">
        <v>850</v>
      </c>
      <c r="D3175" s="78" t="s">
        <v>1643</v>
      </c>
      <c r="F3175" s="78" t="s">
        <v>807</v>
      </c>
      <c r="G3175" s="78" t="s">
        <v>86</v>
      </c>
      <c r="H3175" s="112" t="s">
        <v>210</v>
      </c>
      <c r="I3175" s="112">
        <v>3</v>
      </c>
      <c r="J3175" s="113">
        <v>44704.639560185184</v>
      </c>
      <c r="K3175" s="113">
        <v>44704.639803240738</v>
      </c>
      <c r="M3175" s="113">
        <v>44704.639837962961</v>
      </c>
      <c r="N3175" s="113">
        <v>44704.639872685184</v>
      </c>
      <c r="O3175" s="78" t="s">
        <v>1185</v>
      </c>
      <c r="P3175" s="78" t="str">
        <f t="shared" si="833"/>
        <v>CIC</v>
      </c>
      <c r="S3175" s="78" t="str">
        <f t="shared" si="834"/>
        <v/>
      </c>
      <c r="V3175" s="78" t="str">
        <f t="shared" si="835"/>
        <v/>
      </c>
      <c r="W3175" s="113">
        <v>44704.670266203706</v>
      </c>
      <c r="X3175" s="113" t="str">
        <f t="shared" si="836"/>
        <v/>
      </c>
      <c r="Y3175" s="113" t="str">
        <f t="shared" si="837"/>
        <v/>
      </c>
      <c r="Z3175" s="113" t="str">
        <f t="shared" si="838"/>
        <v/>
      </c>
      <c r="AB3175" s="2" t="str">
        <f t="shared" si="839"/>
        <v/>
      </c>
      <c r="AC3175" s="2" t="str">
        <f t="shared" si="839"/>
        <v/>
      </c>
      <c r="AE3175" s="2" t="str">
        <f t="shared" si="840"/>
        <v/>
      </c>
      <c r="AF3175" s="2" t="str">
        <f t="shared" si="841"/>
        <v/>
      </c>
      <c r="AG3175" s="2" t="str">
        <f t="shared" si="842"/>
        <v/>
      </c>
      <c r="AH3175" s="2" t="str">
        <f t="shared" si="843"/>
        <v/>
      </c>
      <c r="AI3175" s="2" t="str">
        <f t="shared" si="844"/>
        <v/>
      </c>
      <c r="AK3175" s="2" t="str">
        <f t="shared" si="845"/>
        <v/>
      </c>
      <c r="AL3175" s="2" t="str">
        <f t="shared" si="846"/>
        <v/>
      </c>
      <c r="AM3175" s="2" t="str">
        <f t="shared" si="847"/>
        <v/>
      </c>
      <c r="AN3175" s="2" t="str">
        <f t="shared" si="848"/>
        <v/>
      </c>
      <c r="AO3175" s="2" t="str">
        <f t="shared" si="849"/>
        <v/>
      </c>
    </row>
    <row r="3176" spans="1:41" x14ac:dyDescent="0.3">
      <c r="A3176" s="111">
        <v>44704.711967592593</v>
      </c>
      <c r="B3176" s="78" t="s">
        <v>4178</v>
      </c>
      <c r="C3176" s="78" t="s">
        <v>886</v>
      </c>
      <c r="D3176" s="78" t="s">
        <v>1973</v>
      </c>
      <c r="E3176" s="78">
        <v>3</v>
      </c>
      <c r="F3176" s="78" t="s">
        <v>807</v>
      </c>
      <c r="G3176" s="78" t="s">
        <v>92</v>
      </c>
      <c r="H3176" s="112" t="s">
        <v>220</v>
      </c>
      <c r="I3176" s="112">
        <v>2</v>
      </c>
      <c r="J3176" s="113">
        <v>44704.710960648146</v>
      </c>
      <c r="K3176" s="113">
        <v>44704.711967592593</v>
      </c>
      <c r="M3176" s="113">
        <v>44704.712465277778</v>
      </c>
      <c r="N3176" s="113">
        <v>44704.712905092594</v>
      </c>
      <c r="O3176" s="78" t="s">
        <v>1185</v>
      </c>
      <c r="P3176" s="78" t="str">
        <f t="shared" si="833"/>
        <v>CIC</v>
      </c>
      <c r="Q3176" s="113">
        <v>44704.715150462966</v>
      </c>
      <c r="R3176" s="78" t="s">
        <v>1344</v>
      </c>
      <c r="S3176" s="78" t="str">
        <f t="shared" si="834"/>
        <v>PLOEG</v>
      </c>
      <c r="T3176" s="113">
        <v>44704.722256944442</v>
      </c>
      <c r="U3176" s="78" t="s">
        <v>1258</v>
      </c>
      <c r="V3176" s="78" t="str">
        <f t="shared" si="835"/>
        <v>PLOEG</v>
      </c>
      <c r="W3176" s="113">
        <v>44704.730925925927</v>
      </c>
      <c r="X3176" s="113">
        <f t="shared" si="836"/>
        <v>4.9768518510973081E-4</v>
      </c>
      <c r="Y3176" s="113">
        <f t="shared" si="837"/>
        <v>9.7916666636592709E-3</v>
      </c>
      <c r="Z3176" s="113">
        <f t="shared" si="838"/>
        <v>8.668981485243421E-3</v>
      </c>
      <c r="AB3176" s="2">
        <f t="shared" si="839"/>
        <v>846</v>
      </c>
      <c r="AC3176" s="2">
        <f t="shared" si="839"/>
        <v>749</v>
      </c>
      <c r="AE3176" s="2" t="str">
        <f t="shared" si="840"/>
        <v/>
      </c>
      <c r="AF3176" s="2" t="str">
        <f t="shared" si="841"/>
        <v/>
      </c>
      <c r="AG3176" s="2">
        <f t="shared" si="842"/>
        <v>846</v>
      </c>
      <c r="AH3176" s="2" t="str">
        <f t="shared" si="843"/>
        <v/>
      </c>
      <c r="AI3176" s="2" t="str">
        <f t="shared" si="844"/>
        <v/>
      </c>
      <c r="AK3176" s="2" t="str">
        <f t="shared" si="845"/>
        <v/>
      </c>
      <c r="AL3176" s="2" t="str">
        <f t="shared" si="846"/>
        <v/>
      </c>
      <c r="AM3176" s="2">
        <f t="shared" si="847"/>
        <v>749</v>
      </c>
      <c r="AN3176" s="2" t="str">
        <f t="shared" si="848"/>
        <v/>
      </c>
      <c r="AO3176" s="2" t="str">
        <f t="shared" si="849"/>
        <v/>
      </c>
    </row>
    <row r="3177" spans="1:41" x14ac:dyDescent="0.3">
      <c r="A3177" s="111">
        <v>44704.744027777779</v>
      </c>
      <c r="B3177" s="78" t="s">
        <v>4179</v>
      </c>
      <c r="C3177" s="78" t="s">
        <v>835</v>
      </c>
      <c r="D3177" s="78" t="s">
        <v>4096</v>
      </c>
      <c r="E3177" s="78">
        <v>3</v>
      </c>
      <c r="F3177" s="78" t="s">
        <v>807</v>
      </c>
      <c r="G3177" s="78" t="s">
        <v>86</v>
      </c>
      <c r="H3177" s="112" t="s">
        <v>302</v>
      </c>
      <c r="I3177" s="112">
        <v>4</v>
      </c>
      <c r="J3177" s="113">
        <v>44704.743611111109</v>
      </c>
      <c r="K3177" s="113">
        <v>44704.744027777779</v>
      </c>
      <c r="M3177" s="113">
        <v>44704.747488425928</v>
      </c>
      <c r="P3177" s="78" t="str">
        <f t="shared" si="833"/>
        <v/>
      </c>
      <c r="S3177" s="78" t="str">
        <f t="shared" si="834"/>
        <v/>
      </c>
      <c r="T3177" s="113">
        <v>44704.764189814814</v>
      </c>
      <c r="U3177" s="78" t="s">
        <v>1216</v>
      </c>
      <c r="V3177" s="78" t="str">
        <f t="shared" si="835"/>
        <v>PLOEG</v>
      </c>
      <c r="W3177" s="113">
        <v>44704.768634259257</v>
      </c>
      <c r="X3177" s="113">
        <f t="shared" si="836"/>
        <v>3.4606481494847685E-3</v>
      </c>
      <c r="Y3177" s="113">
        <f t="shared" si="837"/>
        <v>1.6701388885849155E-2</v>
      </c>
      <c r="Z3177" s="113">
        <f t="shared" si="838"/>
        <v>4.4444444429245777E-3</v>
      </c>
      <c r="AB3177" s="2">
        <f t="shared" si="839"/>
        <v>1443</v>
      </c>
      <c r="AC3177" s="2">
        <f t="shared" si="839"/>
        <v>384</v>
      </c>
      <c r="AE3177" s="2" t="str">
        <f t="shared" si="840"/>
        <v/>
      </c>
      <c r="AF3177" s="2" t="str">
        <f t="shared" si="841"/>
        <v/>
      </c>
      <c r="AG3177" s="2" t="str">
        <f t="shared" si="842"/>
        <v/>
      </c>
      <c r="AH3177" s="2" t="str">
        <f t="shared" si="843"/>
        <v/>
      </c>
      <c r="AI3177" s="2">
        <f t="shared" si="844"/>
        <v>1443</v>
      </c>
      <c r="AK3177" s="2" t="str">
        <f t="shared" si="845"/>
        <v/>
      </c>
      <c r="AL3177" s="2" t="str">
        <f t="shared" si="846"/>
        <v/>
      </c>
      <c r="AM3177" s="2" t="str">
        <f t="shared" si="847"/>
        <v/>
      </c>
      <c r="AN3177" s="2" t="str">
        <f t="shared" si="848"/>
        <v/>
      </c>
      <c r="AO3177" s="2">
        <f t="shared" si="849"/>
        <v>384</v>
      </c>
    </row>
    <row r="3178" spans="1:41" x14ac:dyDescent="0.3">
      <c r="A3178" s="111">
        <v>44704.753506944442</v>
      </c>
      <c r="B3178" s="78" t="s">
        <v>4180</v>
      </c>
      <c r="C3178" s="78" t="s">
        <v>835</v>
      </c>
      <c r="D3178" s="78" t="s">
        <v>1226</v>
      </c>
      <c r="E3178" s="78">
        <v>31</v>
      </c>
      <c r="F3178" s="78" t="s">
        <v>809</v>
      </c>
      <c r="G3178" s="78" t="s">
        <v>86</v>
      </c>
      <c r="H3178" s="112" t="s">
        <v>252</v>
      </c>
      <c r="I3178" s="112">
        <v>4</v>
      </c>
      <c r="J3178" s="113">
        <v>44704.752893518518</v>
      </c>
      <c r="K3178" s="113">
        <v>44704.753506944442</v>
      </c>
      <c r="M3178" s="113">
        <v>44704.768761574072</v>
      </c>
      <c r="N3178" s="113">
        <v>44704.768784722219</v>
      </c>
      <c r="O3178" s="78" t="s">
        <v>1187</v>
      </c>
      <c r="P3178" s="78" t="str">
        <f t="shared" si="833"/>
        <v>CIC</v>
      </c>
      <c r="S3178" s="78" t="str">
        <f t="shared" si="834"/>
        <v/>
      </c>
      <c r="T3178" s="113">
        <v>44704.788263888891</v>
      </c>
      <c r="U3178" s="78" t="s">
        <v>1216</v>
      </c>
      <c r="V3178" s="78" t="str">
        <f t="shared" si="835"/>
        <v>PLOEG</v>
      </c>
      <c r="W3178" s="113">
        <v>44704.821516203701</v>
      </c>
      <c r="X3178" s="113">
        <f t="shared" si="836"/>
        <v>1.5254629630362615E-2</v>
      </c>
      <c r="Y3178" s="113">
        <f t="shared" si="837"/>
        <v>1.9502314818964805E-2</v>
      </c>
      <c r="Z3178" s="113">
        <f t="shared" si="838"/>
        <v>3.3252314809942618E-2</v>
      </c>
      <c r="AB3178" s="2">
        <f t="shared" si="839"/>
        <v>1685</v>
      </c>
      <c r="AC3178" s="2">
        <f t="shared" si="839"/>
        <v>2873</v>
      </c>
      <c r="AE3178" s="2" t="str">
        <f t="shared" si="840"/>
        <v/>
      </c>
      <c r="AF3178" s="2" t="str">
        <f t="shared" si="841"/>
        <v/>
      </c>
      <c r="AG3178" s="2" t="str">
        <f t="shared" si="842"/>
        <v/>
      </c>
      <c r="AH3178" s="2" t="str">
        <f t="shared" si="843"/>
        <v/>
      </c>
      <c r="AI3178" s="2">
        <f t="shared" si="844"/>
        <v>1685</v>
      </c>
      <c r="AK3178" s="2" t="str">
        <f t="shared" si="845"/>
        <v/>
      </c>
      <c r="AL3178" s="2" t="str">
        <f t="shared" si="846"/>
        <v/>
      </c>
      <c r="AM3178" s="2" t="str">
        <f t="shared" si="847"/>
        <v/>
      </c>
      <c r="AN3178" s="2" t="str">
        <f t="shared" si="848"/>
        <v/>
      </c>
      <c r="AO3178" s="2">
        <f t="shared" si="849"/>
        <v>2873</v>
      </c>
    </row>
    <row r="3179" spans="1:41" x14ac:dyDescent="0.3">
      <c r="A3179" s="111">
        <v>44704.841840277775</v>
      </c>
      <c r="B3179" s="78" t="s">
        <v>4181</v>
      </c>
      <c r="C3179" s="78" t="s">
        <v>835</v>
      </c>
      <c r="D3179" s="78" t="s">
        <v>1768</v>
      </c>
      <c r="E3179" s="78">
        <v>11</v>
      </c>
      <c r="F3179" s="78" t="s">
        <v>807</v>
      </c>
      <c r="G3179" s="78" t="s">
        <v>86</v>
      </c>
      <c r="H3179" s="112" t="s">
        <v>302</v>
      </c>
      <c r="I3179" s="112">
        <v>4</v>
      </c>
      <c r="J3179" s="113">
        <v>44704.839687500003</v>
      </c>
      <c r="K3179" s="113">
        <v>44704.841840277775</v>
      </c>
      <c r="M3179" s="113">
        <v>44704.91028935185</v>
      </c>
      <c r="N3179" s="113">
        <v>44704.91034722222</v>
      </c>
      <c r="O3179" s="78" t="s">
        <v>1187</v>
      </c>
      <c r="P3179" s="78" t="str">
        <f t="shared" si="833"/>
        <v>CIC</v>
      </c>
      <c r="S3179" s="78" t="str">
        <f t="shared" si="834"/>
        <v/>
      </c>
      <c r="V3179" s="78" t="str">
        <f t="shared" si="835"/>
        <v/>
      </c>
      <c r="W3179" s="113">
        <v>44704.941180555557</v>
      </c>
      <c r="X3179" s="113">
        <f t="shared" si="836"/>
        <v>6.8449074075033423E-2</v>
      </c>
      <c r="Y3179" s="113" t="str">
        <f t="shared" si="837"/>
        <v/>
      </c>
      <c r="Z3179" s="113" t="str">
        <f t="shared" si="838"/>
        <v/>
      </c>
      <c r="AB3179" s="2" t="str">
        <f t="shared" si="839"/>
        <v/>
      </c>
      <c r="AC3179" s="2" t="str">
        <f t="shared" si="839"/>
        <v/>
      </c>
      <c r="AE3179" s="2" t="str">
        <f t="shared" si="840"/>
        <v/>
      </c>
      <c r="AF3179" s="2" t="str">
        <f t="shared" si="841"/>
        <v/>
      </c>
      <c r="AG3179" s="2" t="str">
        <f t="shared" si="842"/>
        <v/>
      </c>
      <c r="AH3179" s="2" t="str">
        <f t="shared" si="843"/>
        <v/>
      </c>
      <c r="AI3179" s="2" t="str">
        <f t="shared" si="844"/>
        <v/>
      </c>
      <c r="AK3179" s="2" t="str">
        <f t="shared" si="845"/>
        <v/>
      </c>
      <c r="AL3179" s="2" t="str">
        <f t="shared" si="846"/>
        <v/>
      </c>
      <c r="AM3179" s="2" t="str">
        <f t="shared" si="847"/>
        <v/>
      </c>
      <c r="AN3179" s="2" t="str">
        <f t="shared" si="848"/>
        <v/>
      </c>
      <c r="AO3179" s="2" t="str">
        <f t="shared" si="849"/>
        <v/>
      </c>
    </row>
    <row r="3180" spans="1:41" x14ac:dyDescent="0.3">
      <c r="A3180" s="111">
        <v>44704.853171296294</v>
      </c>
      <c r="B3180" s="78" t="s">
        <v>4182</v>
      </c>
      <c r="C3180" s="78" t="s">
        <v>835</v>
      </c>
      <c r="D3180" s="78" t="s">
        <v>1207</v>
      </c>
      <c r="E3180" s="78">
        <v>50</v>
      </c>
      <c r="F3180" s="78" t="s">
        <v>807</v>
      </c>
      <c r="G3180" s="78" t="s">
        <v>84</v>
      </c>
      <c r="H3180" s="112" t="s">
        <v>202</v>
      </c>
      <c r="I3180" s="112">
        <v>4</v>
      </c>
      <c r="J3180" s="113">
        <v>44704.851689814815</v>
      </c>
      <c r="K3180" s="113">
        <v>44704.853171296294</v>
      </c>
      <c r="M3180" s="113">
        <v>44704.859467592592</v>
      </c>
      <c r="N3180" s="113">
        <v>44704.859976851854</v>
      </c>
      <c r="O3180" s="78" t="s">
        <v>1185</v>
      </c>
      <c r="P3180" s="78" t="str">
        <f t="shared" si="833"/>
        <v>CIC</v>
      </c>
      <c r="S3180" s="78" t="str">
        <f t="shared" si="834"/>
        <v/>
      </c>
      <c r="T3180" s="113">
        <v>44704.868194444447</v>
      </c>
      <c r="U3180" s="78" t="s">
        <v>1187</v>
      </c>
      <c r="V3180" s="78" t="str">
        <f t="shared" si="835"/>
        <v>CIC</v>
      </c>
      <c r="W3180" s="113">
        <v>44704.87604166667</v>
      </c>
      <c r="X3180" s="113">
        <f t="shared" si="836"/>
        <v>6.2962962983874604E-3</v>
      </c>
      <c r="Y3180" s="113">
        <f t="shared" si="837"/>
        <v>8.7268518545897678E-3</v>
      </c>
      <c r="Z3180" s="113">
        <f t="shared" si="838"/>
        <v>7.8472222230629995E-3</v>
      </c>
      <c r="AB3180" s="2">
        <f t="shared" si="839"/>
        <v>754</v>
      </c>
      <c r="AC3180" s="2">
        <f t="shared" si="839"/>
        <v>678</v>
      </c>
      <c r="AE3180" s="2" t="str">
        <f t="shared" si="840"/>
        <v/>
      </c>
      <c r="AF3180" s="2" t="str">
        <f t="shared" si="841"/>
        <v/>
      </c>
      <c r="AG3180" s="2" t="str">
        <f t="shared" si="842"/>
        <v/>
      </c>
      <c r="AH3180" s="2" t="str">
        <f t="shared" si="843"/>
        <v/>
      </c>
      <c r="AI3180" s="2">
        <f t="shared" si="844"/>
        <v>754</v>
      </c>
      <c r="AK3180" s="2" t="str">
        <f t="shared" si="845"/>
        <v/>
      </c>
      <c r="AL3180" s="2" t="str">
        <f t="shared" si="846"/>
        <v/>
      </c>
      <c r="AM3180" s="2" t="str">
        <f t="shared" si="847"/>
        <v/>
      </c>
      <c r="AN3180" s="2" t="str">
        <f t="shared" si="848"/>
        <v/>
      </c>
      <c r="AO3180" s="2">
        <f t="shared" si="849"/>
        <v>678</v>
      </c>
    </row>
    <row r="3181" spans="1:41" x14ac:dyDescent="0.3">
      <c r="A3181" s="111">
        <v>44704.860196759262</v>
      </c>
      <c r="B3181" s="78" t="s">
        <v>4183</v>
      </c>
      <c r="C3181" s="78" t="s">
        <v>853</v>
      </c>
      <c r="D3181" s="78" t="s">
        <v>1211</v>
      </c>
      <c r="E3181" s="78">
        <v>387</v>
      </c>
      <c r="F3181" s="78" t="s">
        <v>808</v>
      </c>
      <c r="G3181" s="78" t="s">
        <v>90</v>
      </c>
      <c r="H3181" s="112" t="s">
        <v>286</v>
      </c>
      <c r="I3181" s="112">
        <v>2</v>
      </c>
      <c r="J3181" s="113">
        <v>44704.859085648146</v>
      </c>
      <c r="K3181" s="113">
        <v>44704.860196759262</v>
      </c>
      <c r="M3181" s="113">
        <v>44704.868043981478</v>
      </c>
      <c r="P3181" s="78" t="str">
        <f t="shared" si="833"/>
        <v/>
      </c>
      <c r="Q3181" s="113">
        <v>44704.868078703701</v>
      </c>
      <c r="R3181" s="78" t="s">
        <v>1187</v>
      </c>
      <c r="S3181" s="78" t="str">
        <f t="shared" si="834"/>
        <v>CIC</v>
      </c>
      <c r="T3181" s="113">
        <v>44704.873391203706</v>
      </c>
      <c r="U3181" s="78" t="s">
        <v>1273</v>
      </c>
      <c r="V3181" s="78" t="str">
        <f t="shared" si="835"/>
        <v>PLOEG</v>
      </c>
      <c r="W3181" s="113">
        <v>44704.890451388892</v>
      </c>
      <c r="X3181" s="113">
        <f t="shared" si="836"/>
        <v>7.8472222157870419E-3</v>
      </c>
      <c r="Y3181" s="113">
        <f t="shared" si="837"/>
        <v>5.3472222280106507E-3</v>
      </c>
      <c r="Z3181" s="113">
        <f t="shared" si="838"/>
        <v>1.7060185185982846E-2</v>
      </c>
      <c r="AB3181" s="2">
        <f t="shared" si="839"/>
        <v>462</v>
      </c>
      <c r="AC3181" s="2">
        <f t="shared" si="839"/>
        <v>1474</v>
      </c>
      <c r="AE3181" s="2" t="str">
        <f t="shared" si="840"/>
        <v/>
      </c>
      <c r="AF3181" s="2" t="str">
        <f t="shared" si="841"/>
        <v/>
      </c>
      <c r="AG3181" s="2">
        <f t="shared" si="842"/>
        <v>462</v>
      </c>
      <c r="AH3181" s="2" t="str">
        <f t="shared" si="843"/>
        <v/>
      </c>
      <c r="AI3181" s="2" t="str">
        <f t="shared" si="844"/>
        <v/>
      </c>
      <c r="AK3181" s="2" t="str">
        <f t="shared" si="845"/>
        <v/>
      </c>
      <c r="AL3181" s="2" t="str">
        <f t="shared" si="846"/>
        <v/>
      </c>
      <c r="AM3181" s="2">
        <f t="shared" si="847"/>
        <v>1474</v>
      </c>
      <c r="AN3181" s="2" t="str">
        <f t="shared" si="848"/>
        <v/>
      </c>
      <c r="AO3181" s="2" t="str">
        <f t="shared" si="849"/>
        <v/>
      </c>
    </row>
    <row r="3182" spans="1:41" x14ac:dyDescent="0.3">
      <c r="A3182" s="111">
        <v>44704.908819444441</v>
      </c>
      <c r="B3182" s="78" t="s">
        <v>4184</v>
      </c>
      <c r="C3182" s="78" t="s">
        <v>835</v>
      </c>
      <c r="D3182" s="78" t="s">
        <v>4185</v>
      </c>
      <c r="E3182" s="78">
        <v>18</v>
      </c>
      <c r="F3182" s="78" t="s">
        <v>807</v>
      </c>
      <c r="G3182" s="78" t="s">
        <v>128</v>
      </c>
      <c r="H3182" s="112" t="s">
        <v>270</v>
      </c>
      <c r="I3182" s="112">
        <v>3</v>
      </c>
      <c r="J3182" s="113">
        <v>44704.908067129632</v>
      </c>
      <c r="K3182" s="113">
        <v>44704.908819444441</v>
      </c>
      <c r="M3182" s="113">
        <v>44704.94127314815</v>
      </c>
      <c r="N3182" s="113">
        <v>44704.941307870373</v>
      </c>
      <c r="O3182" s="78" t="s">
        <v>1187</v>
      </c>
      <c r="P3182" s="78" t="str">
        <f t="shared" si="833"/>
        <v>CIC</v>
      </c>
      <c r="S3182" s="78" t="str">
        <f t="shared" si="834"/>
        <v/>
      </c>
      <c r="T3182" s="113">
        <v>44704.959409722222</v>
      </c>
      <c r="U3182" s="78" t="s">
        <v>1187</v>
      </c>
      <c r="V3182" s="78" t="str">
        <f t="shared" si="835"/>
        <v>CIC</v>
      </c>
      <c r="W3182" s="113">
        <v>44704.973553240743</v>
      </c>
      <c r="X3182" s="113">
        <f t="shared" si="836"/>
        <v>3.2453703708597459E-2</v>
      </c>
      <c r="Y3182" s="113">
        <f t="shared" si="837"/>
        <v>1.8136574071832001E-2</v>
      </c>
      <c r="Z3182" s="113">
        <f t="shared" si="838"/>
        <v>1.414351852145046E-2</v>
      </c>
      <c r="AB3182" s="2">
        <f t="shared" si="839"/>
        <v>1567</v>
      </c>
      <c r="AC3182" s="2">
        <f t="shared" si="839"/>
        <v>1222</v>
      </c>
      <c r="AE3182" s="2" t="str">
        <f t="shared" si="840"/>
        <v/>
      </c>
      <c r="AF3182" s="2" t="str">
        <f t="shared" si="841"/>
        <v/>
      </c>
      <c r="AG3182" s="2" t="str">
        <f t="shared" si="842"/>
        <v/>
      </c>
      <c r="AH3182" s="2">
        <f t="shared" si="843"/>
        <v>1567</v>
      </c>
      <c r="AI3182" s="2" t="str">
        <f t="shared" si="844"/>
        <v/>
      </c>
      <c r="AK3182" s="2" t="str">
        <f t="shared" si="845"/>
        <v/>
      </c>
      <c r="AL3182" s="2" t="str">
        <f t="shared" si="846"/>
        <v/>
      </c>
      <c r="AM3182" s="2" t="str">
        <f t="shared" si="847"/>
        <v/>
      </c>
      <c r="AN3182" s="2">
        <f t="shared" si="848"/>
        <v>1222</v>
      </c>
      <c r="AO3182" s="2" t="str">
        <f t="shared" si="849"/>
        <v/>
      </c>
    </row>
    <row r="3183" spans="1:41" x14ac:dyDescent="0.3">
      <c r="A3183" s="111">
        <v>44704.957129629627</v>
      </c>
      <c r="B3183" s="78" t="s">
        <v>4186</v>
      </c>
      <c r="C3183" s="78" t="s">
        <v>835</v>
      </c>
      <c r="D3183" s="78" t="s">
        <v>2547</v>
      </c>
      <c r="F3183" s="78" t="s">
        <v>807</v>
      </c>
      <c r="G3183" s="78" t="s">
        <v>94</v>
      </c>
      <c r="H3183" s="112" t="s">
        <v>246</v>
      </c>
      <c r="I3183" s="112">
        <v>2</v>
      </c>
      <c r="J3183" s="113">
        <v>44704.95616898148</v>
      </c>
      <c r="K3183" s="113">
        <v>44704.957129629627</v>
      </c>
      <c r="L3183" s="113">
        <v>44704.960011574076</v>
      </c>
      <c r="M3183" s="113">
        <v>44704.973553240743</v>
      </c>
      <c r="P3183" s="78" t="str">
        <f t="shared" si="833"/>
        <v/>
      </c>
      <c r="S3183" s="78" t="str">
        <f t="shared" si="834"/>
        <v/>
      </c>
      <c r="V3183" s="78" t="str">
        <f t="shared" si="835"/>
        <v/>
      </c>
      <c r="W3183" s="113">
        <v>44704.97383101852</v>
      </c>
      <c r="X3183" s="113">
        <f t="shared" si="836"/>
        <v>2.8819444487453438E-3</v>
      </c>
      <c r="Y3183" s="113" t="str">
        <f t="shared" si="837"/>
        <v/>
      </c>
      <c r="Z3183" s="113" t="str">
        <f t="shared" si="838"/>
        <v/>
      </c>
      <c r="AB3183" s="2" t="str">
        <f t="shared" si="839"/>
        <v/>
      </c>
      <c r="AC3183" s="2" t="str">
        <f t="shared" si="839"/>
        <v/>
      </c>
      <c r="AE3183" s="2" t="str">
        <f t="shared" si="840"/>
        <v/>
      </c>
      <c r="AF3183" s="2" t="str">
        <f t="shared" si="841"/>
        <v/>
      </c>
      <c r="AG3183" s="2" t="str">
        <f t="shared" si="842"/>
        <v/>
      </c>
      <c r="AH3183" s="2" t="str">
        <f t="shared" si="843"/>
        <v/>
      </c>
      <c r="AI3183" s="2" t="str">
        <f t="shared" si="844"/>
        <v/>
      </c>
      <c r="AK3183" s="2" t="str">
        <f t="shared" si="845"/>
        <v/>
      </c>
      <c r="AL3183" s="2" t="str">
        <f t="shared" si="846"/>
        <v/>
      </c>
      <c r="AM3183" s="2" t="str">
        <f t="shared" si="847"/>
        <v/>
      </c>
      <c r="AN3183" s="2" t="str">
        <f t="shared" si="848"/>
        <v/>
      </c>
      <c r="AO3183" s="2" t="str">
        <f t="shared" si="849"/>
        <v/>
      </c>
    </row>
    <row r="3184" spans="1:41" x14ac:dyDescent="0.3">
      <c r="A3184" s="111">
        <v>44704.976585648146</v>
      </c>
      <c r="B3184" s="78" t="s">
        <v>4187</v>
      </c>
      <c r="C3184" s="78" t="s">
        <v>853</v>
      </c>
      <c r="D3184" s="78" t="s">
        <v>1199</v>
      </c>
      <c r="E3184" s="78">
        <v>737</v>
      </c>
      <c r="F3184" s="78" t="s">
        <v>809</v>
      </c>
      <c r="G3184" s="78" t="s">
        <v>92</v>
      </c>
      <c r="H3184" s="112" t="s">
        <v>204</v>
      </c>
      <c r="I3184" s="112">
        <v>2</v>
      </c>
      <c r="J3184" s="113">
        <v>44704.974733796298</v>
      </c>
      <c r="K3184" s="113">
        <v>44704.976585648146</v>
      </c>
      <c r="M3184" s="113">
        <v>44704.983356481483</v>
      </c>
      <c r="N3184" s="113">
        <v>44704.983391203707</v>
      </c>
      <c r="O3184" s="78" t="s">
        <v>1187</v>
      </c>
      <c r="P3184" s="78" t="str">
        <f t="shared" si="833"/>
        <v>CIC</v>
      </c>
      <c r="S3184" s="78" t="str">
        <f t="shared" si="834"/>
        <v/>
      </c>
      <c r="T3184" s="113">
        <v>44705.002800925926</v>
      </c>
      <c r="U3184" s="78" t="s">
        <v>1187</v>
      </c>
      <c r="V3184" s="78" t="str">
        <f t="shared" si="835"/>
        <v>CIC</v>
      </c>
      <c r="W3184" s="113">
        <v>44705.003784722219</v>
      </c>
      <c r="X3184" s="113">
        <f t="shared" si="836"/>
        <v>6.7708333372138441E-3</v>
      </c>
      <c r="Y3184" s="113">
        <f t="shared" si="837"/>
        <v>1.9444444442342501E-2</v>
      </c>
      <c r="Z3184" s="113">
        <f t="shared" si="838"/>
        <v>9.8379629343980923E-4</v>
      </c>
      <c r="AB3184" s="2">
        <f t="shared" si="839"/>
        <v>1680</v>
      </c>
      <c r="AC3184" s="2">
        <f t="shared" si="839"/>
        <v>85</v>
      </c>
      <c r="AE3184" s="2" t="str">
        <f t="shared" si="840"/>
        <v/>
      </c>
      <c r="AF3184" s="2" t="str">
        <f t="shared" si="841"/>
        <v/>
      </c>
      <c r="AG3184" s="2">
        <f t="shared" si="842"/>
        <v>1680</v>
      </c>
      <c r="AH3184" s="2" t="str">
        <f t="shared" si="843"/>
        <v/>
      </c>
      <c r="AI3184" s="2" t="str">
        <f t="shared" si="844"/>
        <v/>
      </c>
      <c r="AK3184" s="2" t="str">
        <f t="shared" si="845"/>
        <v/>
      </c>
      <c r="AL3184" s="2" t="str">
        <f t="shared" si="846"/>
        <v/>
      </c>
      <c r="AM3184" s="2">
        <f t="shared" si="847"/>
        <v>85</v>
      </c>
      <c r="AN3184" s="2" t="str">
        <f t="shared" si="848"/>
        <v/>
      </c>
      <c r="AO3184" s="2" t="str">
        <f t="shared" si="849"/>
        <v/>
      </c>
    </row>
    <row r="3185" spans="1:41" x14ac:dyDescent="0.3">
      <c r="A3185" s="111">
        <v>44704.976585648146</v>
      </c>
      <c r="B3185" s="78" t="s">
        <v>4187</v>
      </c>
      <c r="C3185" s="78" t="s">
        <v>835</v>
      </c>
      <c r="D3185" s="78" t="s">
        <v>1199</v>
      </c>
      <c r="E3185" s="78">
        <v>737</v>
      </c>
      <c r="F3185" s="78" t="s">
        <v>809</v>
      </c>
      <c r="G3185" s="78" t="s">
        <v>92</v>
      </c>
      <c r="H3185" s="112" t="s">
        <v>204</v>
      </c>
      <c r="I3185" s="112">
        <v>2</v>
      </c>
      <c r="J3185" s="113">
        <v>44704.974733796298</v>
      </c>
      <c r="K3185" s="113">
        <v>44704.976585648146</v>
      </c>
      <c r="L3185" s="113">
        <v>44704.980520833335</v>
      </c>
      <c r="M3185" s="113">
        <v>44704.984918981485</v>
      </c>
      <c r="N3185" s="113">
        <v>44704.984953703701</v>
      </c>
      <c r="O3185" s="78" t="s">
        <v>1185</v>
      </c>
      <c r="P3185" s="78" t="str">
        <f t="shared" si="833"/>
        <v>CIC</v>
      </c>
      <c r="S3185" s="78" t="str">
        <f t="shared" si="834"/>
        <v/>
      </c>
      <c r="T3185" s="113">
        <v>44704.992974537039</v>
      </c>
      <c r="U3185" s="78" t="s">
        <v>1200</v>
      </c>
      <c r="V3185" s="78" t="str">
        <f t="shared" si="835"/>
        <v>PLOEG</v>
      </c>
      <c r="W3185" s="113">
        <v>44705.003784722219</v>
      </c>
      <c r="X3185" s="113">
        <f t="shared" si="836"/>
        <v>3.9351851883111522E-3</v>
      </c>
      <c r="Y3185" s="113">
        <f t="shared" si="837"/>
        <v>1.2453703704522923E-2</v>
      </c>
      <c r="Z3185" s="113">
        <f t="shared" si="838"/>
        <v>1.081018518016208E-2</v>
      </c>
      <c r="AB3185" s="2">
        <f t="shared" si="839"/>
        <v>1076</v>
      </c>
      <c r="AC3185" s="2">
        <f t="shared" si="839"/>
        <v>934</v>
      </c>
      <c r="AE3185" s="2" t="str">
        <f t="shared" si="840"/>
        <v/>
      </c>
      <c r="AF3185" s="2" t="str">
        <f t="shared" si="841"/>
        <v/>
      </c>
      <c r="AG3185" s="2">
        <f t="shared" si="842"/>
        <v>1076</v>
      </c>
      <c r="AH3185" s="2" t="str">
        <f t="shared" si="843"/>
        <v/>
      </c>
      <c r="AI3185" s="2" t="str">
        <f t="shared" si="844"/>
        <v/>
      </c>
      <c r="AK3185" s="2" t="str">
        <f t="shared" si="845"/>
        <v/>
      </c>
      <c r="AL3185" s="2" t="str">
        <f t="shared" si="846"/>
        <v/>
      </c>
      <c r="AM3185" s="2">
        <f t="shared" si="847"/>
        <v>934</v>
      </c>
      <c r="AN3185" s="2" t="str">
        <f t="shared" si="848"/>
        <v/>
      </c>
      <c r="AO3185" s="2" t="str">
        <f t="shared" si="849"/>
        <v/>
      </c>
    </row>
    <row r="3186" spans="1:41" x14ac:dyDescent="0.3">
      <c r="A3186" s="111">
        <v>44705.255289351851</v>
      </c>
      <c r="B3186" s="78" t="s">
        <v>4188</v>
      </c>
      <c r="C3186" s="78" t="s">
        <v>886</v>
      </c>
      <c r="D3186" s="78" t="s">
        <v>1320</v>
      </c>
      <c r="E3186" s="78">
        <v>91</v>
      </c>
      <c r="F3186" s="78" t="s">
        <v>809</v>
      </c>
      <c r="G3186" s="78" t="s">
        <v>100</v>
      </c>
      <c r="H3186" s="112" t="s">
        <v>318</v>
      </c>
      <c r="I3186" s="112">
        <v>3</v>
      </c>
      <c r="J3186" s="113">
        <v>44705.254432870373</v>
      </c>
      <c r="K3186" s="113">
        <v>44705.255289351851</v>
      </c>
      <c r="M3186" s="113">
        <v>44705.256631944445</v>
      </c>
      <c r="N3186" s="113">
        <v>44705.256655092591</v>
      </c>
      <c r="O3186" s="78" t="s">
        <v>1185</v>
      </c>
      <c r="P3186" s="78" t="str">
        <f t="shared" si="833"/>
        <v>CIC</v>
      </c>
      <c r="S3186" s="78" t="str">
        <f t="shared" si="834"/>
        <v/>
      </c>
      <c r="T3186" s="113">
        <v>44705.273136574076</v>
      </c>
      <c r="U3186" s="78" t="s">
        <v>1267</v>
      </c>
      <c r="V3186" s="78" t="str">
        <f t="shared" si="835"/>
        <v>PLOEG</v>
      </c>
      <c r="W3186" s="113">
        <v>44705.281851851854</v>
      </c>
      <c r="X3186" s="113">
        <f t="shared" si="836"/>
        <v>1.3425925935734995E-3</v>
      </c>
      <c r="Y3186" s="113">
        <f t="shared" si="837"/>
        <v>1.6504629631526768E-2</v>
      </c>
      <c r="Z3186" s="113">
        <f t="shared" si="838"/>
        <v>8.7152777778101154E-3</v>
      </c>
      <c r="AB3186" s="2">
        <f t="shared" si="839"/>
        <v>1426</v>
      </c>
      <c r="AC3186" s="2">
        <f t="shared" si="839"/>
        <v>753</v>
      </c>
      <c r="AE3186" s="2" t="str">
        <f t="shared" si="840"/>
        <v/>
      </c>
      <c r="AF3186" s="2" t="str">
        <f t="shared" si="841"/>
        <v/>
      </c>
      <c r="AG3186" s="2" t="str">
        <f t="shared" si="842"/>
        <v/>
      </c>
      <c r="AH3186" s="2">
        <f t="shared" si="843"/>
        <v>1426</v>
      </c>
      <c r="AI3186" s="2" t="str">
        <f t="shared" si="844"/>
        <v/>
      </c>
      <c r="AK3186" s="2" t="str">
        <f t="shared" si="845"/>
        <v/>
      </c>
      <c r="AL3186" s="2" t="str">
        <f t="shared" si="846"/>
        <v/>
      </c>
      <c r="AM3186" s="2" t="str">
        <f t="shared" si="847"/>
        <v/>
      </c>
      <c r="AN3186" s="2">
        <f t="shared" si="848"/>
        <v>753</v>
      </c>
      <c r="AO3186" s="2" t="str">
        <f t="shared" si="849"/>
        <v/>
      </c>
    </row>
    <row r="3187" spans="1:41" x14ac:dyDescent="0.3">
      <c r="A3187" s="111">
        <v>44705.37190972222</v>
      </c>
      <c r="B3187" s="78" t="s">
        <v>4189</v>
      </c>
      <c r="C3187" s="78" t="s">
        <v>886</v>
      </c>
      <c r="D3187" s="78" t="s">
        <v>4190</v>
      </c>
      <c r="F3187" s="78" t="s">
        <v>807</v>
      </c>
      <c r="G3187" s="78" t="s">
        <v>94</v>
      </c>
      <c r="H3187" s="112" t="s">
        <v>246</v>
      </c>
      <c r="I3187" s="112">
        <v>2</v>
      </c>
      <c r="J3187" s="113">
        <v>44705.37190972222</v>
      </c>
      <c r="K3187" s="113">
        <v>44705.37190972222</v>
      </c>
      <c r="M3187" s="113">
        <v>44705.373229166667</v>
      </c>
      <c r="N3187" s="113">
        <v>44705.373252314814</v>
      </c>
      <c r="O3187" s="78" t="s">
        <v>1185</v>
      </c>
      <c r="P3187" s="78" t="str">
        <f t="shared" si="833"/>
        <v>CIC</v>
      </c>
      <c r="Q3187" s="113">
        <v>44705.379143518519</v>
      </c>
      <c r="R3187" s="78" t="s">
        <v>1258</v>
      </c>
      <c r="S3187" s="78" t="str">
        <f t="shared" si="834"/>
        <v>PLOEG</v>
      </c>
      <c r="V3187" s="78" t="str">
        <f t="shared" si="835"/>
        <v/>
      </c>
      <c r="W3187" s="113">
        <v>44705.387418981481</v>
      </c>
      <c r="X3187" s="113">
        <f t="shared" si="836"/>
        <v>1.3194444472901523E-3</v>
      </c>
      <c r="Y3187" s="113" t="str">
        <f t="shared" si="837"/>
        <v/>
      </c>
      <c r="Z3187" s="113" t="str">
        <f t="shared" si="838"/>
        <v/>
      </c>
      <c r="AB3187" s="2" t="str">
        <f t="shared" si="839"/>
        <v/>
      </c>
      <c r="AC3187" s="2" t="str">
        <f t="shared" si="839"/>
        <v/>
      </c>
      <c r="AE3187" s="2" t="str">
        <f t="shared" si="840"/>
        <v/>
      </c>
      <c r="AF3187" s="2" t="str">
        <f t="shared" si="841"/>
        <v/>
      </c>
      <c r="AG3187" s="2" t="str">
        <f t="shared" si="842"/>
        <v/>
      </c>
      <c r="AH3187" s="2" t="str">
        <f t="shared" si="843"/>
        <v/>
      </c>
      <c r="AI3187" s="2" t="str">
        <f t="shared" si="844"/>
        <v/>
      </c>
      <c r="AK3187" s="2" t="str">
        <f t="shared" si="845"/>
        <v/>
      </c>
      <c r="AL3187" s="2" t="str">
        <f t="shared" si="846"/>
        <v/>
      </c>
      <c r="AM3187" s="2" t="str">
        <f t="shared" si="847"/>
        <v/>
      </c>
      <c r="AN3187" s="2" t="str">
        <f t="shared" si="848"/>
        <v/>
      </c>
      <c r="AO3187" s="2" t="str">
        <f t="shared" si="849"/>
        <v/>
      </c>
    </row>
    <row r="3188" spans="1:41" x14ac:dyDescent="0.3">
      <c r="A3188" s="111">
        <v>44705.427685185183</v>
      </c>
      <c r="B3188" s="78" t="s">
        <v>4191</v>
      </c>
      <c r="C3188" s="78" t="s">
        <v>850</v>
      </c>
      <c r="D3188" s="78" t="s">
        <v>2626</v>
      </c>
      <c r="E3188" s="78">
        <v>2</v>
      </c>
      <c r="F3188" s="78" t="s">
        <v>809</v>
      </c>
      <c r="G3188" s="78" t="s">
        <v>106</v>
      </c>
      <c r="H3188" s="112" t="s">
        <v>212</v>
      </c>
      <c r="I3188" s="112">
        <v>4</v>
      </c>
      <c r="J3188" s="113">
        <v>44705.426527777781</v>
      </c>
      <c r="K3188" s="113">
        <v>44705.427685185183</v>
      </c>
      <c r="M3188" s="113">
        <v>44705.427766203706</v>
      </c>
      <c r="N3188" s="113">
        <v>44705.427789351852</v>
      </c>
      <c r="O3188" s="78" t="s">
        <v>1185</v>
      </c>
      <c r="P3188" s="78" t="str">
        <f t="shared" si="833"/>
        <v>CIC</v>
      </c>
      <c r="S3188" s="78" t="str">
        <f t="shared" si="834"/>
        <v/>
      </c>
      <c r="V3188" s="78" t="str">
        <f t="shared" si="835"/>
        <v/>
      </c>
      <c r="W3188" s="113">
        <v>44705.442986111113</v>
      </c>
      <c r="X3188" s="113">
        <f t="shared" si="836"/>
        <v>8.101852290565148E-5</v>
      </c>
      <c r="Y3188" s="113" t="str">
        <f t="shared" si="837"/>
        <v/>
      </c>
      <c r="Z3188" s="113" t="str">
        <f t="shared" si="838"/>
        <v/>
      </c>
      <c r="AB3188" s="2" t="str">
        <f t="shared" si="839"/>
        <v/>
      </c>
      <c r="AC3188" s="2" t="str">
        <f t="shared" si="839"/>
        <v/>
      </c>
      <c r="AE3188" s="2" t="str">
        <f t="shared" si="840"/>
        <v/>
      </c>
      <c r="AF3188" s="2" t="str">
        <f t="shared" si="841"/>
        <v/>
      </c>
      <c r="AG3188" s="2" t="str">
        <f t="shared" si="842"/>
        <v/>
      </c>
      <c r="AH3188" s="2" t="str">
        <f t="shared" si="843"/>
        <v/>
      </c>
      <c r="AI3188" s="2" t="str">
        <f t="shared" si="844"/>
        <v/>
      </c>
      <c r="AK3188" s="2" t="str">
        <f t="shared" si="845"/>
        <v/>
      </c>
      <c r="AL3188" s="2" t="str">
        <f t="shared" si="846"/>
        <v/>
      </c>
      <c r="AM3188" s="2" t="str">
        <f t="shared" si="847"/>
        <v/>
      </c>
      <c r="AN3188" s="2" t="str">
        <f t="shared" si="848"/>
        <v/>
      </c>
      <c r="AO3188" s="2" t="str">
        <f t="shared" si="849"/>
        <v/>
      </c>
    </row>
    <row r="3189" spans="1:41" x14ac:dyDescent="0.3">
      <c r="A3189" s="111">
        <v>44705.430011574077</v>
      </c>
      <c r="B3189" s="78" t="s">
        <v>4192</v>
      </c>
      <c r="C3189" s="78" t="s">
        <v>886</v>
      </c>
      <c r="D3189" s="78" t="s">
        <v>1211</v>
      </c>
      <c r="E3189" s="78">
        <v>336</v>
      </c>
      <c r="F3189" s="78" t="s">
        <v>808</v>
      </c>
      <c r="G3189" s="78" t="s">
        <v>86</v>
      </c>
      <c r="H3189" s="112" t="s">
        <v>252</v>
      </c>
      <c r="I3189" s="112">
        <v>4</v>
      </c>
      <c r="J3189" s="113">
        <v>44705.429629629631</v>
      </c>
      <c r="K3189" s="113">
        <v>44705.430011574077</v>
      </c>
      <c r="M3189" s="113">
        <v>44705.433819444443</v>
      </c>
      <c r="P3189" s="78" t="str">
        <f t="shared" si="833"/>
        <v/>
      </c>
      <c r="Q3189" s="113">
        <v>44705.438877314817</v>
      </c>
      <c r="R3189" s="78" t="s">
        <v>1258</v>
      </c>
      <c r="S3189" s="78" t="str">
        <f t="shared" si="834"/>
        <v>PLOEG</v>
      </c>
      <c r="T3189" s="113">
        <v>44705.442083333335</v>
      </c>
      <c r="U3189" s="78" t="s">
        <v>1267</v>
      </c>
      <c r="V3189" s="78" t="str">
        <f t="shared" si="835"/>
        <v>PLOEG</v>
      </c>
      <c r="W3189" s="113">
        <v>44705.456909722219</v>
      </c>
      <c r="X3189" s="113">
        <f t="shared" si="836"/>
        <v>3.8078703655628487E-3</v>
      </c>
      <c r="Y3189" s="113">
        <f t="shared" si="837"/>
        <v>8.2638888925430365E-3</v>
      </c>
      <c r="Z3189" s="113">
        <f t="shared" si="838"/>
        <v>1.4826388884102926E-2</v>
      </c>
      <c r="AB3189" s="2">
        <f t="shared" si="839"/>
        <v>714</v>
      </c>
      <c r="AC3189" s="2">
        <f t="shared" si="839"/>
        <v>1281</v>
      </c>
      <c r="AE3189" s="2" t="str">
        <f t="shared" si="840"/>
        <v/>
      </c>
      <c r="AF3189" s="2" t="str">
        <f t="shared" si="841"/>
        <v/>
      </c>
      <c r="AG3189" s="2" t="str">
        <f t="shared" si="842"/>
        <v/>
      </c>
      <c r="AH3189" s="2" t="str">
        <f t="shared" si="843"/>
        <v/>
      </c>
      <c r="AI3189" s="2">
        <f t="shared" si="844"/>
        <v>714</v>
      </c>
      <c r="AK3189" s="2" t="str">
        <f t="shared" si="845"/>
        <v/>
      </c>
      <c r="AL3189" s="2" t="str">
        <f t="shared" si="846"/>
        <v/>
      </c>
      <c r="AM3189" s="2" t="str">
        <f t="shared" si="847"/>
        <v/>
      </c>
      <c r="AN3189" s="2" t="str">
        <f t="shared" si="848"/>
        <v/>
      </c>
      <c r="AO3189" s="2">
        <f t="shared" si="849"/>
        <v>1281</v>
      </c>
    </row>
    <row r="3190" spans="1:41" x14ac:dyDescent="0.3">
      <c r="A3190" s="111">
        <v>44705.573634259257</v>
      </c>
      <c r="B3190" s="78" t="s">
        <v>4193</v>
      </c>
      <c r="C3190" s="78" t="s">
        <v>850</v>
      </c>
      <c r="F3190" s="78" t="s">
        <v>808</v>
      </c>
      <c r="G3190" s="78" t="s">
        <v>90</v>
      </c>
      <c r="H3190" s="112" t="s">
        <v>236</v>
      </c>
      <c r="I3190" s="112">
        <v>2</v>
      </c>
      <c r="J3190" s="113">
        <v>44705.573634259257</v>
      </c>
      <c r="K3190" s="113">
        <v>44705.573634259257</v>
      </c>
      <c r="M3190" s="113">
        <v>44705.574942129628</v>
      </c>
      <c r="N3190" s="113">
        <v>44705.574965277781</v>
      </c>
      <c r="O3190" s="78" t="s">
        <v>1185</v>
      </c>
      <c r="P3190" s="78" t="str">
        <f t="shared" si="833"/>
        <v>CIC</v>
      </c>
      <c r="S3190" s="78" t="str">
        <f t="shared" si="834"/>
        <v/>
      </c>
      <c r="T3190" s="113">
        <v>44705.589212962965</v>
      </c>
      <c r="U3190" s="78" t="s">
        <v>1286</v>
      </c>
      <c r="V3190" s="78" t="str">
        <f t="shared" si="835"/>
        <v>PLOEG</v>
      </c>
      <c r="W3190" s="113">
        <v>44705.595034722224</v>
      </c>
      <c r="X3190" s="113">
        <f t="shared" si="836"/>
        <v>1.3078703705104999E-3</v>
      </c>
      <c r="Y3190" s="113">
        <f t="shared" si="837"/>
        <v>1.4270833336922806E-2</v>
      </c>
      <c r="Z3190" s="113">
        <f t="shared" si="838"/>
        <v>5.8217592595610768E-3</v>
      </c>
      <c r="AB3190" s="2">
        <f t="shared" si="839"/>
        <v>1233</v>
      </c>
      <c r="AC3190" s="2">
        <f t="shared" si="839"/>
        <v>503</v>
      </c>
      <c r="AE3190" s="2" t="str">
        <f t="shared" si="840"/>
        <v/>
      </c>
      <c r="AF3190" s="2" t="str">
        <f t="shared" si="841"/>
        <v/>
      </c>
      <c r="AG3190" s="2">
        <f t="shared" si="842"/>
        <v>1233</v>
      </c>
      <c r="AH3190" s="2" t="str">
        <f t="shared" si="843"/>
        <v/>
      </c>
      <c r="AI3190" s="2" t="str">
        <f t="shared" si="844"/>
        <v/>
      </c>
      <c r="AK3190" s="2" t="str">
        <f t="shared" si="845"/>
        <v/>
      </c>
      <c r="AL3190" s="2" t="str">
        <f t="shared" si="846"/>
        <v/>
      </c>
      <c r="AM3190" s="2">
        <f t="shared" si="847"/>
        <v>503</v>
      </c>
      <c r="AN3190" s="2" t="str">
        <f t="shared" si="848"/>
        <v/>
      </c>
      <c r="AO3190" s="2" t="str">
        <f t="shared" si="849"/>
        <v/>
      </c>
    </row>
    <row r="3191" spans="1:41" x14ac:dyDescent="0.3">
      <c r="A3191" s="111">
        <v>44705.580601851849</v>
      </c>
      <c r="B3191" s="78" t="s">
        <v>4194</v>
      </c>
      <c r="C3191" s="78" t="s">
        <v>886</v>
      </c>
      <c r="D3191" s="78" t="s">
        <v>1207</v>
      </c>
      <c r="E3191" s="78">
        <v>220</v>
      </c>
      <c r="F3191" s="78" t="s">
        <v>807</v>
      </c>
      <c r="G3191" s="78" t="s">
        <v>146</v>
      </c>
      <c r="H3191" s="112" t="s">
        <v>452</v>
      </c>
      <c r="I3191" s="112">
        <v>2</v>
      </c>
      <c r="J3191" s="113">
        <v>44705.580601851849</v>
      </c>
      <c r="K3191" s="113">
        <v>44705.580601851849</v>
      </c>
      <c r="L3191" s="113">
        <v>44705.597303240742</v>
      </c>
      <c r="M3191" s="113">
        <v>44705.607233796298</v>
      </c>
      <c r="N3191" s="113">
        <v>44705.607314814813</v>
      </c>
      <c r="O3191" s="78" t="s">
        <v>1187</v>
      </c>
      <c r="P3191" s="78" t="str">
        <f t="shared" si="833"/>
        <v>CIC</v>
      </c>
      <c r="Q3191" s="113">
        <v>44705.584490740737</v>
      </c>
      <c r="R3191" s="78" t="s">
        <v>1258</v>
      </c>
      <c r="S3191" s="78" t="str">
        <f t="shared" si="834"/>
        <v>PLOEG</v>
      </c>
      <c r="T3191" s="113">
        <v>44705.608657407407</v>
      </c>
      <c r="U3191" s="78" t="s">
        <v>1267</v>
      </c>
      <c r="V3191" s="78" t="str">
        <f t="shared" si="835"/>
        <v>PLOEG</v>
      </c>
      <c r="W3191" s="113">
        <v>44705.617581018516</v>
      </c>
      <c r="X3191" s="113">
        <f t="shared" si="836"/>
        <v>1.6701388893125113E-2</v>
      </c>
      <c r="Y3191" s="113">
        <f t="shared" si="837"/>
        <v>1.1354166665114462E-2</v>
      </c>
      <c r="Z3191" s="113">
        <f t="shared" si="838"/>
        <v>8.923611108912155E-3</v>
      </c>
      <c r="AB3191" s="2">
        <f t="shared" si="839"/>
        <v>981</v>
      </c>
      <c r="AC3191" s="2">
        <f t="shared" si="839"/>
        <v>771</v>
      </c>
      <c r="AE3191" s="2" t="str">
        <f t="shared" si="840"/>
        <v/>
      </c>
      <c r="AF3191" s="2" t="str">
        <f t="shared" si="841"/>
        <v/>
      </c>
      <c r="AG3191" s="2">
        <f t="shared" si="842"/>
        <v>981</v>
      </c>
      <c r="AH3191" s="2" t="str">
        <f t="shared" si="843"/>
        <v/>
      </c>
      <c r="AI3191" s="2" t="str">
        <f t="shared" si="844"/>
        <v/>
      </c>
      <c r="AK3191" s="2" t="str">
        <f t="shared" si="845"/>
        <v/>
      </c>
      <c r="AL3191" s="2" t="str">
        <f t="shared" si="846"/>
        <v/>
      </c>
      <c r="AM3191" s="2">
        <f t="shared" si="847"/>
        <v>771</v>
      </c>
      <c r="AN3191" s="2" t="str">
        <f t="shared" si="848"/>
        <v/>
      </c>
      <c r="AO3191" s="2" t="str">
        <f t="shared" si="849"/>
        <v/>
      </c>
    </row>
    <row r="3192" spans="1:41" x14ac:dyDescent="0.3">
      <c r="A3192" s="111">
        <v>44705.582499999997</v>
      </c>
      <c r="B3192" s="78" t="s">
        <v>4195</v>
      </c>
      <c r="C3192" s="78" t="s">
        <v>850</v>
      </c>
      <c r="D3192" s="78" t="s">
        <v>3945</v>
      </c>
      <c r="E3192" s="78">
        <v>101</v>
      </c>
      <c r="F3192" s="78" t="s">
        <v>808</v>
      </c>
      <c r="G3192" s="78" t="s">
        <v>132</v>
      </c>
      <c r="H3192" s="112" t="s">
        <v>263</v>
      </c>
      <c r="I3192" s="112">
        <v>4</v>
      </c>
      <c r="J3192" s="113">
        <v>44705.582499999997</v>
      </c>
      <c r="K3192" s="113">
        <v>44705.582499999997</v>
      </c>
      <c r="M3192" s="113">
        <v>44705.610729166663</v>
      </c>
      <c r="N3192" s="113">
        <v>44705.610752314817</v>
      </c>
      <c r="O3192" s="78" t="s">
        <v>1187</v>
      </c>
      <c r="P3192" s="78" t="str">
        <f t="shared" si="833"/>
        <v>CIC</v>
      </c>
      <c r="S3192" s="78" t="str">
        <f t="shared" si="834"/>
        <v/>
      </c>
      <c r="T3192" s="113">
        <v>44705.625671296293</v>
      </c>
      <c r="U3192" s="78" t="s">
        <v>1286</v>
      </c>
      <c r="V3192" s="78" t="str">
        <f t="shared" si="835"/>
        <v>PLOEG</v>
      </c>
      <c r="W3192" s="113">
        <v>44705.633321759262</v>
      </c>
      <c r="X3192" s="113">
        <f t="shared" si="836"/>
        <v>2.8229166666278616E-2</v>
      </c>
      <c r="Y3192" s="113">
        <f t="shared" si="837"/>
        <v>1.4942129630071577E-2</v>
      </c>
      <c r="Z3192" s="113">
        <f t="shared" si="838"/>
        <v>7.6504629687406123E-3</v>
      </c>
      <c r="AB3192" s="2">
        <f t="shared" si="839"/>
        <v>1291</v>
      </c>
      <c r="AC3192" s="2">
        <f t="shared" si="839"/>
        <v>661</v>
      </c>
      <c r="AE3192" s="2" t="str">
        <f t="shared" si="840"/>
        <v/>
      </c>
      <c r="AF3192" s="2" t="str">
        <f t="shared" si="841"/>
        <v/>
      </c>
      <c r="AG3192" s="2" t="str">
        <f t="shared" si="842"/>
        <v/>
      </c>
      <c r="AH3192" s="2" t="str">
        <f t="shared" si="843"/>
        <v/>
      </c>
      <c r="AI3192" s="2">
        <f t="shared" si="844"/>
        <v>1291</v>
      </c>
      <c r="AK3192" s="2" t="str">
        <f t="shared" si="845"/>
        <v/>
      </c>
      <c r="AL3192" s="2" t="str">
        <f t="shared" si="846"/>
        <v/>
      </c>
      <c r="AM3192" s="2" t="str">
        <f t="shared" si="847"/>
        <v/>
      </c>
      <c r="AN3192" s="2" t="str">
        <f t="shared" si="848"/>
        <v/>
      </c>
      <c r="AO3192" s="2">
        <f t="shared" si="849"/>
        <v>661</v>
      </c>
    </row>
    <row r="3193" spans="1:41" x14ac:dyDescent="0.3">
      <c r="A3193" s="111">
        <v>44705.593333333331</v>
      </c>
      <c r="B3193" s="78" t="s">
        <v>4196</v>
      </c>
      <c r="C3193" s="78" t="s">
        <v>850</v>
      </c>
      <c r="D3193" s="78" t="s">
        <v>1266</v>
      </c>
      <c r="E3193" s="78">
        <v>3</v>
      </c>
      <c r="F3193" s="78" t="s">
        <v>807</v>
      </c>
      <c r="G3193" s="78" t="s">
        <v>150</v>
      </c>
      <c r="H3193" s="112" t="s">
        <v>402</v>
      </c>
      <c r="I3193" s="112">
        <v>3</v>
      </c>
      <c r="J3193" s="113">
        <v>44705.593333333331</v>
      </c>
      <c r="K3193" s="113">
        <v>44705.593333333331</v>
      </c>
      <c r="M3193" s="113">
        <v>44705.59511574074</v>
      </c>
      <c r="P3193" s="78" t="str">
        <f t="shared" si="833"/>
        <v/>
      </c>
      <c r="S3193" s="78" t="str">
        <f t="shared" si="834"/>
        <v/>
      </c>
      <c r="T3193" s="113">
        <v>44705.607488425929</v>
      </c>
      <c r="U3193" s="78" t="s">
        <v>1286</v>
      </c>
      <c r="V3193" s="78" t="str">
        <f t="shared" si="835"/>
        <v>PLOEG</v>
      </c>
      <c r="W3193" s="113">
        <v>44705.610347222224</v>
      </c>
      <c r="X3193" s="113">
        <f t="shared" si="836"/>
        <v>1.7824074093368836E-3</v>
      </c>
      <c r="Y3193" s="113">
        <f t="shared" si="837"/>
        <v>1.2372685188893229E-2</v>
      </c>
      <c r="Z3193" s="113">
        <f t="shared" si="838"/>
        <v>2.8587962951860391E-3</v>
      </c>
      <c r="AB3193" s="2">
        <f t="shared" si="839"/>
        <v>1069</v>
      </c>
      <c r="AC3193" s="2">
        <f t="shared" si="839"/>
        <v>247</v>
      </c>
      <c r="AE3193" s="2" t="str">
        <f t="shared" si="840"/>
        <v/>
      </c>
      <c r="AF3193" s="2" t="str">
        <f t="shared" si="841"/>
        <v/>
      </c>
      <c r="AG3193" s="2" t="str">
        <f t="shared" si="842"/>
        <v/>
      </c>
      <c r="AH3193" s="2">
        <f t="shared" si="843"/>
        <v>1069</v>
      </c>
      <c r="AI3193" s="2" t="str">
        <f t="shared" si="844"/>
        <v/>
      </c>
      <c r="AK3193" s="2" t="str">
        <f t="shared" si="845"/>
        <v/>
      </c>
      <c r="AL3193" s="2" t="str">
        <f t="shared" si="846"/>
        <v/>
      </c>
      <c r="AM3193" s="2" t="str">
        <f t="shared" si="847"/>
        <v/>
      </c>
      <c r="AN3193" s="2">
        <f t="shared" si="848"/>
        <v>247</v>
      </c>
      <c r="AO3193" s="2" t="str">
        <f t="shared" si="849"/>
        <v/>
      </c>
    </row>
    <row r="3194" spans="1:41" x14ac:dyDescent="0.3">
      <c r="A3194" s="111">
        <v>44705.594548611109</v>
      </c>
      <c r="B3194" s="78" t="s">
        <v>4197</v>
      </c>
      <c r="C3194" s="78" t="s">
        <v>886</v>
      </c>
      <c r="D3194" s="78" t="s">
        <v>1354</v>
      </c>
      <c r="E3194" s="78">
        <v>81</v>
      </c>
      <c r="F3194" s="78" t="s">
        <v>807</v>
      </c>
      <c r="G3194" s="78" t="s">
        <v>94</v>
      </c>
      <c r="H3194" s="112" t="s">
        <v>246</v>
      </c>
      <c r="I3194" s="112">
        <v>2</v>
      </c>
      <c r="J3194" s="113">
        <v>44705.594166666669</v>
      </c>
      <c r="K3194" s="113">
        <v>44705.594548611109</v>
      </c>
      <c r="M3194" s="113">
        <v>44705.597303240742</v>
      </c>
      <c r="P3194" s="78" t="str">
        <f t="shared" si="833"/>
        <v/>
      </c>
      <c r="S3194" s="78" t="str">
        <f t="shared" si="834"/>
        <v/>
      </c>
      <c r="T3194" s="113">
        <v>44705.601886574077</v>
      </c>
      <c r="U3194" s="78" t="s">
        <v>1267</v>
      </c>
      <c r="V3194" s="78" t="str">
        <f t="shared" si="835"/>
        <v>PLOEG</v>
      </c>
      <c r="W3194" s="113">
        <v>44705.607233796298</v>
      </c>
      <c r="X3194" s="113">
        <f t="shared" si="836"/>
        <v>2.754629633272998E-3</v>
      </c>
      <c r="Y3194" s="113">
        <f t="shared" si="837"/>
        <v>4.5833333351765759E-3</v>
      </c>
      <c r="Z3194" s="113">
        <f t="shared" si="838"/>
        <v>5.3472222207346931E-3</v>
      </c>
      <c r="AB3194" s="2">
        <f t="shared" si="839"/>
        <v>396</v>
      </c>
      <c r="AC3194" s="2">
        <f t="shared" si="839"/>
        <v>462</v>
      </c>
      <c r="AE3194" s="2" t="str">
        <f t="shared" si="840"/>
        <v/>
      </c>
      <c r="AF3194" s="2" t="str">
        <f t="shared" si="841"/>
        <v/>
      </c>
      <c r="AG3194" s="2">
        <f t="shared" si="842"/>
        <v>396</v>
      </c>
      <c r="AH3194" s="2" t="str">
        <f t="shared" si="843"/>
        <v/>
      </c>
      <c r="AI3194" s="2" t="str">
        <f t="shared" si="844"/>
        <v/>
      </c>
      <c r="AK3194" s="2" t="str">
        <f t="shared" si="845"/>
        <v/>
      </c>
      <c r="AL3194" s="2" t="str">
        <f t="shared" si="846"/>
        <v/>
      </c>
      <c r="AM3194" s="2">
        <f t="shared" si="847"/>
        <v>462</v>
      </c>
      <c r="AN3194" s="2" t="str">
        <f t="shared" si="848"/>
        <v/>
      </c>
      <c r="AO3194" s="2" t="str">
        <f t="shared" si="849"/>
        <v/>
      </c>
    </row>
    <row r="3195" spans="1:41" x14ac:dyDescent="0.3">
      <c r="A3195" s="111">
        <v>44705.695775462962</v>
      </c>
      <c r="B3195" s="78" t="s">
        <v>4198</v>
      </c>
      <c r="C3195" s="78" t="s">
        <v>850</v>
      </c>
      <c r="D3195" s="78" t="s">
        <v>1699</v>
      </c>
      <c r="F3195" s="78" t="s">
        <v>807</v>
      </c>
      <c r="G3195" s="78" t="s">
        <v>86</v>
      </c>
      <c r="H3195" s="112" t="s">
        <v>292</v>
      </c>
      <c r="I3195" s="112">
        <v>3</v>
      </c>
      <c r="J3195" s="113">
        <v>44705.692824074074</v>
      </c>
      <c r="K3195" s="113">
        <v>44705.695775462962</v>
      </c>
      <c r="M3195" s="113">
        <v>44705.704780092594</v>
      </c>
      <c r="N3195" s="113">
        <v>44705.704814814817</v>
      </c>
      <c r="O3195" s="78" t="s">
        <v>1185</v>
      </c>
      <c r="P3195" s="78" t="str">
        <f t="shared" si="833"/>
        <v>CIC</v>
      </c>
      <c r="S3195" s="78" t="str">
        <f t="shared" si="834"/>
        <v/>
      </c>
      <c r="T3195" s="113">
        <v>44705.718206018515</v>
      </c>
      <c r="U3195" s="78" t="s">
        <v>1286</v>
      </c>
      <c r="V3195" s="78" t="str">
        <f t="shared" si="835"/>
        <v>PLOEG</v>
      </c>
      <c r="W3195" s="113">
        <v>44705.757604166669</v>
      </c>
      <c r="X3195" s="113">
        <f t="shared" si="836"/>
        <v>9.0046296318178065E-3</v>
      </c>
      <c r="Y3195" s="113">
        <f t="shared" si="837"/>
        <v>1.3425925921183079E-2</v>
      </c>
      <c r="Z3195" s="113">
        <f t="shared" si="838"/>
        <v>3.9398148153850343E-2</v>
      </c>
      <c r="AB3195" s="2">
        <f t="shared" si="839"/>
        <v>1160</v>
      </c>
      <c r="AC3195" s="2">
        <f t="shared" si="839"/>
        <v>3404</v>
      </c>
      <c r="AE3195" s="2" t="str">
        <f t="shared" si="840"/>
        <v/>
      </c>
      <c r="AF3195" s="2" t="str">
        <f t="shared" si="841"/>
        <v/>
      </c>
      <c r="AG3195" s="2" t="str">
        <f t="shared" si="842"/>
        <v/>
      </c>
      <c r="AH3195" s="2">
        <f t="shared" si="843"/>
        <v>1160</v>
      </c>
      <c r="AI3195" s="2" t="str">
        <f t="shared" si="844"/>
        <v/>
      </c>
      <c r="AK3195" s="2" t="str">
        <f t="shared" si="845"/>
        <v/>
      </c>
      <c r="AL3195" s="2" t="str">
        <f t="shared" si="846"/>
        <v/>
      </c>
      <c r="AM3195" s="2" t="str">
        <f t="shared" si="847"/>
        <v/>
      </c>
      <c r="AN3195" s="2">
        <f t="shared" si="848"/>
        <v>3404</v>
      </c>
      <c r="AO3195" s="2" t="str">
        <f t="shared" si="849"/>
        <v/>
      </c>
    </row>
    <row r="3196" spans="1:41" x14ac:dyDescent="0.3">
      <c r="A3196" s="111">
        <v>44705.73877314815</v>
      </c>
      <c r="B3196" s="78" t="s">
        <v>4199</v>
      </c>
      <c r="C3196" s="78" t="s">
        <v>886</v>
      </c>
      <c r="D3196" s="78" t="s">
        <v>2097</v>
      </c>
      <c r="E3196" s="78">
        <v>3</v>
      </c>
      <c r="F3196" s="78" t="s">
        <v>808</v>
      </c>
      <c r="G3196" s="78" t="s">
        <v>86</v>
      </c>
      <c r="H3196" s="112" t="s">
        <v>244</v>
      </c>
      <c r="I3196" s="112">
        <v>4</v>
      </c>
      <c r="J3196" s="113">
        <v>44705.738229166665</v>
      </c>
      <c r="K3196" s="113">
        <v>44705.73877314815</v>
      </c>
      <c r="M3196" s="113">
        <v>44705.741631944446</v>
      </c>
      <c r="N3196" s="113">
        <v>44705.741712962961</v>
      </c>
      <c r="O3196" s="78" t="s">
        <v>1185</v>
      </c>
      <c r="P3196" s="78" t="str">
        <f t="shared" si="833"/>
        <v>CIC</v>
      </c>
      <c r="S3196" s="78" t="str">
        <f t="shared" si="834"/>
        <v/>
      </c>
      <c r="V3196" s="78" t="str">
        <f t="shared" si="835"/>
        <v/>
      </c>
      <c r="W3196" s="113">
        <v>44705.746898148151</v>
      </c>
      <c r="X3196" s="113">
        <f t="shared" si="836"/>
        <v>2.8587962951860391E-3</v>
      </c>
      <c r="Y3196" s="113" t="str">
        <f t="shared" si="837"/>
        <v/>
      </c>
      <c r="Z3196" s="113" t="str">
        <f t="shared" si="838"/>
        <v/>
      </c>
      <c r="AB3196" s="2" t="str">
        <f t="shared" si="839"/>
        <v/>
      </c>
      <c r="AC3196" s="2" t="str">
        <f t="shared" si="839"/>
        <v/>
      </c>
      <c r="AE3196" s="2" t="str">
        <f t="shared" si="840"/>
        <v/>
      </c>
      <c r="AF3196" s="2" t="str">
        <f t="shared" si="841"/>
        <v/>
      </c>
      <c r="AG3196" s="2" t="str">
        <f t="shared" si="842"/>
        <v/>
      </c>
      <c r="AH3196" s="2" t="str">
        <f t="shared" si="843"/>
        <v/>
      </c>
      <c r="AI3196" s="2" t="str">
        <f t="shared" si="844"/>
        <v/>
      </c>
      <c r="AK3196" s="2" t="str">
        <f t="shared" si="845"/>
        <v/>
      </c>
      <c r="AL3196" s="2" t="str">
        <f t="shared" si="846"/>
        <v/>
      </c>
      <c r="AM3196" s="2" t="str">
        <f t="shared" si="847"/>
        <v/>
      </c>
      <c r="AN3196" s="2" t="str">
        <f t="shared" si="848"/>
        <v/>
      </c>
      <c r="AO3196" s="2" t="str">
        <f t="shared" si="849"/>
        <v/>
      </c>
    </row>
    <row r="3197" spans="1:41" x14ac:dyDescent="0.3">
      <c r="A3197" s="111">
        <v>44705.73877314815</v>
      </c>
      <c r="B3197" s="78" t="s">
        <v>4199</v>
      </c>
      <c r="C3197" s="78" t="s">
        <v>835</v>
      </c>
      <c r="D3197" s="78" t="s">
        <v>2097</v>
      </c>
      <c r="E3197" s="78">
        <v>3</v>
      </c>
      <c r="F3197" s="78" t="s">
        <v>808</v>
      </c>
      <c r="G3197" s="78" t="s">
        <v>86</v>
      </c>
      <c r="H3197" s="112" t="s">
        <v>244</v>
      </c>
      <c r="I3197" s="112">
        <v>4</v>
      </c>
      <c r="J3197" s="113">
        <v>44705.738229166665</v>
      </c>
      <c r="K3197" s="113">
        <v>44705.73877314815</v>
      </c>
      <c r="M3197" s="113">
        <v>44705.747974537036</v>
      </c>
      <c r="P3197" s="78" t="str">
        <f t="shared" si="833"/>
        <v/>
      </c>
      <c r="S3197" s="78" t="str">
        <f t="shared" si="834"/>
        <v/>
      </c>
      <c r="V3197" s="78" t="str">
        <f t="shared" si="835"/>
        <v/>
      </c>
      <c r="W3197" s="113">
        <v>44705.784687500003</v>
      </c>
      <c r="X3197" s="113">
        <f t="shared" si="836"/>
        <v>9.2013888861401938E-3</v>
      </c>
      <c r="Y3197" s="113" t="str">
        <f t="shared" si="837"/>
        <v/>
      </c>
      <c r="Z3197" s="113" t="str">
        <f t="shared" si="838"/>
        <v/>
      </c>
      <c r="AB3197" s="2" t="str">
        <f t="shared" si="839"/>
        <v/>
      </c>
      <c r="AC3197" s="2" t="str">
        <f t="shared" si="839"/>
        <v/>
      </c>
      <c r="AE3197" s="2" t="str">
        <f t="shared" si="840"/>
        <v/>
      </c>
      <c r="AF3197" s="2" t="str">
        <f t="shared" si="841"/>
        <v/>
      </c>
      <c r="AG3197" s="2" t="str">
        <f t="shared" si="842"/>
        <v/>
      </c>
      <c r="AH3197" s="2" t="str">
        <f t="shared" si="843"/>
        <v/>
      </c>
      <c r="AI3197" s="2" t="str">
        <f t="shared" si="844"/>
        <v/>
      </c>
      <c r="AK3197" s="2" t="str">
        <f t="shared" si="845"/>
        <v/>
      </c>
      <c r="AL3197" s="2" t="str">
        <f t="shared" si="846"/>
        <v/>
      </c>
      <c r="AM3197" s="2" t="str">
        <f t="shared" si="847"/>
        <v/>
      </c>
      <c r="AN3197" s="2" t="str">
        <f t="shared" si="848"/>
        <v/>
      </c>
      <c r="AO3197" s="2" t="str">
        <f t="shared" si="849"/>
        <v/>
      </c>
    </row>
    <row r="3198" spans="1:41" x14ac:dyDescent="0.3">
      <c r="A3198" s="111">
        <v>44705.814085648148</v>
      </c>
      <c r="B3198" s="78" t="s">
        <v>4200</v>
      </c>
      <c r="C3198" s="78" t="s">
        <v>846</v>
      </c>
      <c r="D3198" s="78" t="s">
        <v>1436</v>
      </c>
      <c r="E3198" s="78">
        <v>224</v>
      </c>
      <c r="F3198" s="78" t="s">
        <v>809</v>
      </c>
      <c r="G3198" s="78" t="s">
        <v>104</v>
      </c>
      <c r="H3198" s="112" t="s">
        <v>198</v>
      </c>
      <c r="I3198" s="112">
        <v>3</v>
      </c>
      <c r="J3198" s="113">
        <v>44705.813576388886</v>
      </c>
      <c r="K3198" s="113">
        <v>44705.814085648148</v>
      </c>
      <c r="M3198" s="113">
        <v>44705.816770833335</v>
      </c>
      <c r="N3198" s="113">
        <v>44705.816805555558</v>
      </c>
      <c r="O3198" s="78" t="s">
        <v>1185</v>
      </c>
      <c r="P3198" s="78" t="str">
        <f t="shared" si="833"/>
        <v>CIC</v>
      </c>
      <c r="S3198" s="78" t="str">
        <f t="shared" si="834"/>
        <v/>
      </c>
      <c r="V3198" s="78" t="str">
        <f t="shared" si="835"/>
        <v/>
      </c>
      <c r="W3198" s="113">
        <v>44705.831516203703</v>
      </c>
      <c r="X3198" s="113">
        <f t="shared" si="836"/>
        <v>2.6851851871469989E-3</v>
      </c>
      <c r="Y3198" s="113" t="str">
        <f t="shared" si="837"/>
        <v/>
      </c>
      <c r="Z3198" s="113" t="str">
        <f t="shared" si="838"/>
        <v/>
      </c>
      <c r="AB3198" s="2" t="str">
        <f t="shared" si="839"/>
        <v/>
      </c>
      <c r="AC3198" s="2" t="str">
        <f t="shared" si="839"/>
        <v/>
      </c>
      <c r="AE3198" s="2" t="str">
        <f t="shared" si="840"/>
        <v/>
      </c>
      <c r="AF3198" s="2" t="str">
        <f t="shared" si="841"/>
        <v/>
      </c>
      <c r="AG3198" s="2" t="str">
        <f t="shared" si="842"/>
        <v/>
      </c>
      <c r="AH3198" s="2" t="str">
        <f t="shared" si="843"/>
        <v/>
      </c>
      <c r="AI3198" s="2" t="str">
        <f t="shared" si="844"/>
        <v/>
      </c>
      <c r="AK3198" s="2" t="str">
        <f t="shared" si="845"/>
        <v/>
      </c>
      <c r="AL3198" s="2" t="str">
        <f t="shared" si="846"/>
        <v/>
      </c>
      <c r="AM3198" s="2" t="str">
        <f t="shared" si="847"/>
        <v/>
      </c>
      <c r="AN3198" s="2" t="str">
        <f t="shared" si="848"/>
        <v/>
      </c>
      <c r="AO3198" s="2" t="str">
        <f t="shared" si="849"/>
        <v/>
      </c>
    </row>
    <row r="3199" spans="1:41" x14ac:dyDescent="0.3">
      <c r="A3199" s="111">
        <v>44705.838020833333</v>
      </c>
      <c r="B3199" s="78" t="s">
        <v>4201</v>
      </c>
      <c r="C3199" s="78" t="s">
        <v>835</v>
      </c>
      <c r="D3199" s="78" t="s">
        <v>1199</v>
      </c>
      <c r="E3199" s="78">
        <v>978</v>
      </c>
      <c r="F3199" s="78" t="s">
        <v>809</v>
      </c>
      <c r="G3199" s="78" t="s">
        <v>86</v>
      </c>
      <c r="H3199" s="112" t="s">
        <v>302</v>
      </c>
      <c r="I3199" s="112">
        <v>4</v>
      </c>
      <c r="J3199" s="113">
        <v>44705.837673611109</v>
      </c>
      <c r="K3199" s="113">
        <v>44705.838020833333</v>
      </c>
      <c r="M3199" s="113">
        <v>44705.839537037034</v>
      </c>
      <c r="N3199" s="113">
        <v>44705.840162037035</v>
      </c>
      <c r="O3199" s="78" t="s">
        <v>1187</v>
      </c>
      <c r="P3199" s="78" t="str">
        <f t="shared" si="833"/>
        <v>CIC</v>
      </c>
      <c r="Q3199" s="113">
        <v>44705.844768518517</v>
      </c>
      <c r="R3199" s="78" t="s">
        <v>1216</v>
      </c>
      <c r="S3199" s="78" t="str">
        <f t="shared" si="834"/>
        <v>PLOEG</v>
      </c>
      <c r="T3199" s="113">
        <v>44705.854027777779</v>
      </c>
      <c r="U3199" s="78" t="s">
        <v>1216</v>
      </c>
      <c r="V3199" s="78" t="str">
        <f t="shared" si="835"/>
        <v>PLOEG</v>
      </c>
      <c r="W3199" s="113">
        <v>44705.879189814812</v>
      </c>
      <c r="X3199" s="113">
        <f t="shared" si="836"/>
        <v>1.5162037016125396E-3</v>
      </c>
      <c r="Y3199" s="113">
        <f t="shared" si="837"/>
        <v>1.4490740744804498E-2</v>
      </c>
      <c r="Z3199" s="113">
        <f t="shared" si="838"/>
        <v>2.5162037032714579E-2</v>
      </c>
      <c r="AB3199" s="2">
        <f t="shared" si="839"/>
        <v>1252</v>
      </c>
      <c r="AC3199" s="2">
        <f t="shared" si="839"/>
        <v>2174</v>
      </c>
      <c r="AE3199" s="2" t="str">
        <f t="shared" si="840"/>
        <v/>
      </c>
      <c r="AF3199" s="2" t="str">
        <f t="shared" si="841"/>
        <v/>
      </c>
      <c r="AG3199" s="2" t="str">
        <f t="shared" si="842"/>
        <v/>
      </c>
      <c r="AH3199" s="2" t="str">
        <f t="shared" si="843"/>
        <v/>
      </c>
      <c r="AI3199" s="2">
        <f t="shared" si="844"/>
        <v>1252</v>
      </c>
      <c r="AK3199" s="2" t="str">
        <f t="shared" si="845"/>
        <v/>
      </c>
      <c r="AL3199" s="2" t="str">
        <f t="shared" si="846"/>
        <v/>
      </c>
      <c r="AM3199" s="2" t="str">
        <f t="shared" si="847"/>
        <v/>
      </c>
      <c r="AN3199" s="2" t="str">
        <f t="shared" si="848"/>
        <v/>
      </c>
      <c r="AO3199" s="2">
        <f t="shared" si="849"/>
        <v>2174</v>
      </c>
    </row>
    <row r="3200" spans="1:41" x14ac:dyDescent="0.3">
      <c r="A3200" s="111">
        <v>44705.844270833331</v>
      </c>
      <c r="B3200" s="78" t="s">
        <v>4202</v>
      </c>
      <c r="C3200" s="78" t="s">
        <v>846</v>
      </c>
      <c r="D3200" s="78" t="s">
        <v>1973</v>
      </c>
      <c r="E3200" s="78">
        <v>32</v>
      </c>
      <c r="F3200" s="78" t="s">
        <v>807</v>
      </c>
      <c r="G3200" s="78" t="s">
        <v>100</v>
      </c>
      <c r="H3200" s="112" t="s">
        <v>208</v>
      </c>
      <c r="I3200" s="112">
        <v>3</v>
      </c>
      <c r="J3200" s="113">
        <v>44705.844085648147</v>
      </c>
      <c r="K3200" s="113">
        <v>44705.844270833331</v>
      </c>
      <c r="M3200" s="113">
        <v>44705.844340277778</v>
      </c>
      <c r="N3200" s="113">
        <v>44705.844664351855</v>
      </c>
      <c r="O3200" s="78" t="s">
        <v>1187</v>
      </c>
      <c r="P3200" s="78" t="str">
        <f t="shared" si="833"/>
        <v>CIC</v>
      </c>
      <c r="S3200" s="78" t="str">
        <f t="shared" si="834"/>
        <v/>
      </c>
      <c r="V3200" s="78" t="str">
        <f t="shared" si="835"/>
        <v/>
      </c>
      <c r="W3200" s="113">
        <v>44705.897187499999</v>
      </c>
      <c r="X3200" s="113">
        <f t="shared" si="836"/>
        <v>6.9444446125999093E-5</v>
      </c>
      <c r="Y3200" s="113" t="str">
        <f t="shared" si="837"/>
        <v/>
      </c>
      <c r="Z3200" s="113" t="str">
        <f t="shared" si="838"/>
        <v/>
      </c>
      <c r="AB3200" s="2" t="str">
        <f t="shared" si="839"/>
        <v/>
      </c>
      <c r="AC3200" s="2" t="str">
        <f t="shared" si="839"/>
        <v/>
      </c>
      <c r="AE3200" s="2" t="str">
        <f t="shared" si="840"/>
        <v/>
      </c>
      <c r="AF3200" s="2" t="str">
        <f t="shared" si="841"/>
        <v/>
      </c>
      <c r="AG3200" s="2" t="str">
        <f t="shared" si="842"/>
        <v/>
      </c>
      <c r="AH3200" s="2" t="str">
        <f t="shared" si="843"/>
        <v/>
      </c>
      <c r="AI3200" s="2" t="str">
        <f t="shared" si="844"/>
        <v/>
      </c>
      <c r="AK3200" s="2" t="str">
        <f t="shared" si="845"/>
        <v/>
      </c>
      <c r="AL3200" s="2" t="str">
        <f t="shared" si="846"/>
        <v/>
      </c>
      <c r="AM3200" s="2" t="str">
        <f t="shared" si="847"/>
        <v/>
      </c>
      <c r="AN3200" s="2" t="str">
        <f t="shared" si="848"/>
        <v/>
      </c>
      <c r="AO3200" s="2" t="str">
        <f t="shared" si="849"/>
        <v/>
      </c>
    </row>
    <row r="3201" spans="1:41" x14ac:dyDescent="0.3">
      <c r="A3201" s="111">
        <v>44705.971886574072</v>
      </c>
      <c r="B3201" s="78" t="s">
        <v>4203</v>
      </c>
      <c r="C3201" s="78" t="s">
        <v>846</v>
      </c>
      <c r="D3201" s="78" t="s">
        <v>1744</v>
      </c>
      <c r="E3201" s="78">
        <v>28</v>
      </c>
      <c r="F3201" s="78" t="s">
        <v>808</v>
      </c>
      <c r="G3201" s="78" t="s">
        <v>94</v>
      </c>
      <c r="H3201" s="112" t="s">
        <v>222</v>
      </c>
      <c r="I3201" s="112">
        <v>2</v>
      </c>
      <c r="J3201" s="113">
        <v>44705.971365740741</v>
      </c>
      <c r="K3201" s="113">
        <v>44705.971886574072</v>
      </c>
      <c r="M3201" s="113">
        <v>44705.972199074073</v>
      </c>
      <c r="N3201" s="113">
        <v>44705.972638888888</v>
      </c>
      <c r="O3201" s="78" t="s">
        <v>1187</v>
      </c>
      <c r="P3201" s="78" t="str">
        <f t="shared" si="833"/>
        <v>CIC</v>
      </c>
      <c r="Q3201" s="113">
        <v>44705.972638888888</v>
      </c>
      <c r="R3201" s="78" t="s">
        <v>1185</v>
      </c>
      <c r="S3201" s="78" t="str">
        <f t="shared" si="834"/>
        <v>CIC</v>
      </c>
      <c r="T3201" s="113">
        <v>44705.974189814813</v>
      </c>
      <c r="U3201" s="78" t="s">
        <v>1185</v>
      </c>
      <c r="V3201" s="78" t="str">
        <f t="shared" si="835"/>
        <v>CIC</v>
      </c>
      <c r="W3201" s="113">
        <v>44705.990115740744</v>
      </c>
      <c r="X3201" s="113">
        <f t="shared" si="836"/>
        <v>3.125000002910383E-4</v>
      </c>
      <c r="Y3201" s="113">
        <f t="shared" si="837"/>
        <v>1.9907407404389232E-3</v>
      </c>
      <c r="Z3201" s="113">
        <f t="shared" si="838"/>
        <v>1.5925925930787344E-2</v>
      </c>
      <c r="AB3201" s="2">
        <f t="shared" si="839"/>
        <v>172</v>
      </c>
      <c r="AC3201" s="2">
        <f t="shared" si="839"/>
        <v>1376</v>
      </c>
      <c r="AE3201" s="2" t="str">
        <f t="shared" si="840"/>
        <v/>
      </c>
      <c r="AF3201" s="2" t="str">
        <f t="shared" si="841"/>
        <v/>
      </c>
      <c r="AG3201" s="2">
        <f t="shared" si="842"/>
        <v>172</v>
      </c>
      <c r="AH3201" s="2" t="str">
        <f t="shared" si="843"/>
        <v/>
      </c>
      <c r="AI3201" s="2" t="str">
        <f t="shared" si="844"/>
        <v/>
      </c>
      <c r="AK3201" s="2" t="str">
        <f t="shared" si="845"/>
        <v/>
      </c>
      <c r="AL3201" s="2" t="str">
        <f t="shared" si="846"/>
        <v/>
      </c>
      <c r="AM3201" s="2">
        <f t="shared" si="847"/>
        <v>1376</v>
      </c>
      <c r="AN3201" s="2" t="str">
        <f t="shared" si="848"/>
        <v/>
      </c>
      <c r="AO3201" s="2" t="str">
        <f t="shared" si="849"/>
        <v/>
      </c>
    </row>
    <row r="3202" spans="1:41" x14ac:dyDescent="0.3">
      <c r="A3202" s="111">
        <v>44705.971886574072</v>
      </c>
      <c r="B3202" s="78" t="s">
        <v>4203</v>
      </c>
      <c r="C3202" s="78" t="s">
        <v>835</v>
      </c>
      <c r="D3202" s="78" t="s">
        <v>1744</v>
      </c>
      <c r="E3202" s="78">
        <v>28</v>
      </c>
      <c r="F3202" s="78" t="s">
        <v>808</v>
      </c>
      <c r="G3202" s="78" t="s">
        <v>94</v>
      </c>
      <c r="H3202" s="112" t="s">
        <v>222</v>
      </c>
      <c r="I3202" s="112">
        <v>2</v>
      </c>
      <c r="J3202" s="113">
        <v>44705.971365740741</v>
      </c>
      <c r="K3202" s="113">
        <v>44705.971886574072</v>
      </c>
      <c r="M3202" s="113">
        <v>44705.972673611112</v>
      </c>
      <c r="P3202" s="78" t="str">
        <f t="shared" si="833"/>
        <v/>
      </c>
      <c r="Q3202" s="113">
        <v>44705.972719907404</v>
      </c>
      <c r="R3202" s="78" t="s">
        <v>1185</v>
      </c>
      <c r="S3202" s="78" t="str">
        <f t="shared" si="834"/>
        <v>CIC</v>
      </c>
      <c r="T3202" s="113">
        <v>44705.97420138889</v>
      </c>
      <c r="U3202" s="78" t="s">
        <v>1185</v>
      </c>
      <c r="V3202" s="78" t="str">
        <f t="shared" si="835"/>
        <v>CIC</v>
      </c>
      <c r="W3202" s="113">
        <v>44705.990057870367</v>
      </c>
      <c r="X3202" s="113">
        <f t="shared" si="836"/>
        <v>7.8703703911742195E-4</v>
      </c>
      <c r="Y3202" s="113">
        <f t="shared" si="837"/>
        <v>1.527777778392192E-3</v>
      </c>
      <c r="Z3202" s="113">
        <f t="shared" si="838"/>
        <v>1.5856481477385387E-2</v>
      </c>
      <c r="AB3202" s="2">
        <f t="shared" si="839"/>
        <v>132</v>
      </c>
      <c r="AC3202" s="2">
        <f t="shared" si="839"/>
        <v>1370</v>
      </c>
      <c r="AE3202" s="2" t="str">
        <f t="shared" si="840"/>
        <v/>
      </c>
      <c r="AF3202" s="2" t="str">
        <f t="shared" si="841"/>
        <v/>
      </c>
      <c r="AG3202" s="2">
        <f t="shared" si="842"/>
        <v>132</v>
      </c>
      <c r="AH3202" s="2" t="str">
        <f t="shared" si="843"/>
        <v/>
      </c>
      <c r="AI3202" s="2" t="str">
        <f t="shared" si="844"/>
        <v/>
      </c>
      <c r="AK3202" s="2" t="str">
        <f t="shared" si="845"/>
        <v/>
      </c>
      <c r="AL3202" s="2" t="str">
        <f t="shared" si="846"/>
        <v/>
      </c>
      <c r="AM3202" s="2">
        <f t="shared" si="847"/>
        <v>1370</v>
      </c>
      <c r="AN3202" s="2" t="str">
        <f t="shared" si="848"/>
        <v/>
      </c>
      <c r="AO3202" s="2" t="str">
        <f t="shared" si="849"/>
        <v/>
      </c>
    </row>
    <row r="3203" spans="1:41" x14ac:dyDescent="0.3">
      <c r="A3203" s="111">
        <v>44705.998715277776</v>
      </c>
      <c r="B3203" s="78" t="s">
        <v>4204</v>
      </c>
      <c r="C3203" s="78" t="s">
        <v>835</v>
      </c>
      <c r="D3203" s="78" t="s">
        <v>3525</v>
      </c>
      <c r="E3203" s="78">
        <v>15</v>
      </c>
      <c r="F3203" s="78" t="s">
        <v>809</v>
      </c>
      <c r="G3203" s="78" t="s">
        <v>86</v>
      </c>
      <c r="H3203" s="112" t="s">
        <v>302</v>
      </c>
      <c r="I3203" s="112">
        <v>4</v>
      </c>
      <c r="J3203" s="113">
        <v>44705.998055555552</v>
      </c>
      <c r="K3203" s="113">
        <v>44705.998715277776</v>
      </c>
      <c r="M3203" s="113">
        <v>44706.000787037039</v>
      </c>
      <c r="N3203" s="113">
        <v>44706.001504629632</v>
      </c>
      <c r="O3203" s="78" t="s">
        <v>1187</v>
      </c>
      <c r="P3203" s="78" t="str">
        <f t="shared" si="833"/>
        <v>CIC</v>
      </c>
      <c r="S3203" s="78" t="str">
        <f t="shared" si="834"/>
        <v/>
      </c>
      <c r="T3203" s="113">
        <v>44706.009733796294</v>
      </c>
      <c r="U3203" s="78" t="s">
        <v>1187</v>
      </c>
      <c r="V3203" s="78" t="str">
        <f t="shared" si="835"/>
        <v>CIC</v>
      </c>
      <c r="W3203" s="113">
        <v>44706.019861111112</v>
      </c>
      <c r="X3203" s="113">
        <f t="shared" si="836"/>
        <v>2.0717592633445747E-3</v>
      </c>
      <c r="Y3203" s="113">
        <f t="shared" si="837"/>
        <v>8.9467592551955022E-3</v>
      </c>
      <c r="Z3203" s="113">
        <f t="shared" si="838"/>
        <v>1.0127314817509614E-2</v>
      </c>
      <c r="AB3203" s="2">
        <f t="shared" si="839"/>
        <v>773</v>
      </c>
      <c r="AC3203" s="2">
        <f t="shared" si="839"/>
        <v>875</v>
      </c>
      <c r="AE3203" s="2" t="str">
        <f t="shared" si="840"/>
        <v/>
      </c>
      <c r="AF3203" s="2" t="str">
        <f t="shared" si="841"/>
        <v/>
      </c>
      <c r="AG3203" s="2" t="str">
        <f t="shared" si="842"/>
        <v/>
      </c>
      <c r="AH3203" s="2" t="str">
        <f t="shared" si="843"/>
        <v/>
      </c>
      <c r="AI3203" s="2">
        <f t="shared" si="844"/>
        <v>773</v>
      </c>
      <c r="AK3203" s="2" t="str">
        <f t="shared" si="845"/>
        <v/>
      </c>
      <c r="AL3203" s="2" t="str">
        <f t="shared" si="846"/>
        <v/>
      </c>
      <c r="AM3203" s="2" t="str">
        <f t="shared" si="847"/>
        <v/>
      </c>
      <c r="AN3203" s="2" t="str">
        <f t="shared" si="848"/>
        <v/>
      </c>
      <c r="AO3203" s="2">
        <f t="shared" si="849"/>
        <v>875</v>
      </c>
    </row>
    <row r="3204" spans="1:41" x14ac:dyDescent="0.3">
      <c r="A3204" s="111">
        <v>44705.998715277776</v>
      </c>
      <c r="B3204" s="78" t="s">
        <v>4204</v>
      </c>
      <c r="C3204" s="78" t="s">
        <v>846</v>
      </c>
      <c r="D3204" s="78" t="s">
        <v>3525</v>
      </c>
      <c r="E3204" s="78">
        <v>15</v>
      </c>
      <c r="F3204" s="78" t="s">
        <v>809</v>
      </c>
      <c r="G3204" s="78" t="s">
        <v>86</v>
      </c>
      <c r="H3204" s="112" t="s">
        <v>302</v>
      </c>
      <c r="I3204" s="112">
        <v>4</v>
      </c>
      <c r="J3204" s="113">
        <v>44705.998055555552</v>
      </c>
      <c r="K3204" s="113">
        <v>44705.998715277776</v>
      </c>
      <c r="M3204" s="113">
        <v>44706.001608796294</v>
      </c>
      <c r="N3204" s="113">
        <v>44706.001620370371</v>
      </c>
      <c r="O3204" s="78" t="s">
        <v>1187</v>
      </c>
      <c r="P3204" s="78" t="str">
        <f t="shared" si="833"/>
        <v>CIC</v>
      </c>
      <c r="S3204" s="78" t="str">
        <f t="shared" si="834"/>
        <v/>
      </c>
      <c r="T3204" s="113">
        <v>44706.017928240741</v>
      </c>
      <c r="U3204" s="78" t="s">
        <v>1185</v>
      </c>
      <c r="V3204" s="78" t="str">
        <f t="shared" si="835"/>
        <v>CIC</v>
      </c>
      <c r="W3204" s="113">
        <v>44706.01829861111</v>
      </c>
      <c r="X3204" s="113">
        <f t="shared" si="836"/>
        <v>2.8935185182490386E-3</v>
      </c>
      <c r="Y3204" s="113">
        <f t="shared" si="837"/>
        <v>1.6319444446708076E-2</v>
      </c>
      <c r="Z3204" s="113">
        <f t="shared" si="838"/>
        <v>3.7037036963738501E-4</v>
      </c>
      <c r="AB3204" s="2">
        <f t="shared" si="839"/>
        <v>1410</v>
      </c>
      <c r="AC3204" s="2">
        <f t="shared" si="839"/>
        <v>32</v>
      </c>
      <c r="AE3204" s="2" t="str">
        <f t="shared" si="840"/>
        <v/>
      </c>
      <c r="AF3204" s="2" t="str">
        <f t="shared" si="841"/>
        <v/>
      </c>
      <c r="AG3204" s="2" t="str">
        <f t="shared" si="842"/>
        <v/>
      </c>
      <c r="AH3204" s="2" t="str">
        <f t="shared" si="843"/>
        <v/>
      </c>
      <c r="AI3204" s="2">
        <f t="shared" si="844"/>
        <v>1410</v>
      </c>
      <c r="AK3204" s="2" t="str">
        <f t="shared" si="845"/>
        <v/>
      </c>
      <c r="AL3204" s="2" t="str">
        <f t="shared" si="846"/>
        <v/>
      </c>
      <c r="AM3204" s="2" t="str">
        <f t="shared" si="847"/>
        <v/>
      </c>
      <c r="AN3204" s="2" t="str">
        <f t="shared" si="848"/>
        <v/>
      </c>
      <c r="AO3204" s="2">
        <f t="shared" si="849"/>
        <v>32</v>
      </c>
    </row>
    <row r="3205" spans="1:41" x14ac:dyDescent="0.3">
      <c r="A3205" s="111">
        <v>44706.371770833335</v>
      </c>
      <c r="B3205" s="78" t="s">
        <v>4205</v>
      </c>
      <c r="C3205" s="78" t="s">
        <v>886</v>
      </c>
      <c r="D3205" s="78" t="s">
        <v>1558</v>
      </c>
      <c r="F3205" s="78" t="s">
        <v>807</v>
      </c>
      <c r="G3205" s="78" t="s">
        <v>94</v>
      </c>
      <c r="H3205" s="112" t="s">
        <v>320</v>
      </c>
      <c r="I3205" s="112">
        <v>3</v>
      </c>
      <c r="J3205" s="113">
        <v>44706.370439814818</v>
      </c>
      <c r="K3205" s="113">
        <v>44706.371770833335</v>
      </c>
      <c r="M3205" s="113">
        <v>44706.372881944444</v>
      </c>
      <c r="N3205" s="113">
        <v>44706.395995370367</v>
      </c>
      <c r="O3205" s="78" t="s">
        <v>1187</v>
      </c>
      <c r="P3205" s="78" t="str">
        <f t="shared" si="833"/>
        <v>CIC</v>
      </c>
      <c r="S3205" s="78" t="str">
        <f t="shared" si="834"/>
        <v/>
      </c>
      <c r="T3205" s="113">
        <v>44706.403923611113</v>
      </c>
      <c r="U3205" s="78" t="s">
        <v>1187</v>
      </c>
      <c r="V3205" s="78" t="str">
        <f t="shared" si="835"/>
        <v>CIC</v>
      </c>
      <c r="W3205" s="113">
        <v>44706.427847222221</v>
      </c>
      <c r="X3205" s="113">
        <f t="shared" si="836"/>
        <v>1.111111108912155E-3</v>
      </c>
      <c r="Y3205" s="113">
        <f t="shared" si="837"/>
        <v>3.104166666889796E-2</v>
      </c>
      <c r="Z3205" s="113">
        <f t="shared" si="838"/>
        <v>2.3923611108330078E-2</v>
      </c>
      <c r="AB3205" s="2">
        <f t="shared" si="839"/>
        <v>2682</v>
      </c>
      <c r="AC3205" s="2">
        <f t="shared" si="839"/>
        <v>2067</v>
      </c>
      <c r="AE3205" s="2" t="str">
        <f t="shared" si="840"/>
        <v/>
      </c>
      <c r="AF3205" s="2" t="str">
        <f t="shared" si="841"/>
        <v/>
      </c>
      <c r="AG3205" s="2" t="str">
        <f t="shared" si="842"/>
        <v/>
      </c>
      <c r="AH3205" s="2">
        <f t="shared" si="843"/>
        <v>2682</v>
      </c>
      <c r="AI3205" s="2" t="str">
        <f t="shared" si="844"/>
        <v/>
      </c>
      <c r="AK3205" s="2" t="str">
        <f t="shared" si="845"/>
        <v/>
      </c>
      <c r="AL3205" s="2" t="str">
        <f t="shared" si="846"/>
        <v/>
      </c>
      <c r="AM3205" s="2" t="str">
        <f t="shared" si="847"/>
        <v/>
      </c>
      <c r="AN3205" s="2">
        <f t="shared" si="848"/>
        <v>2067</v>
      </c>
      <c r="AO3205" s="2" t="str">
        <f t="shared" si="849"/>
        <v/>
      </c>
    </row>
    <row r="3206" spans="1:41" x14ac:dyDescent="0.3">
      <c r="A3206" s="111">
        <v>44706.467800925922</v>
      </c>
      <c r="B3206" s="78" t="s">
        <v>4206</v>
      </c>
      <c r="C3206" s="78" t="s">
        <v>886</v>
      </c>
      <c r="D3206" s="78" t="s">
        <v>1558</v>
      </c>
      <c r="F3206" s="78" t="s">
        <v>807</v>
      </c>
      <c r="G3206" s="78" t="s">
        <v>94</v>
      </c>
      <c r="H3206" s="112" t="s">
        <v>320</v>
      </c>
      <c r="I3206" s="112">
        <v>3</v>
      </c>
      <c r="J3206" s="113">
        <v>44706.467800925922</v>
      </c>
      <c r="K3206" s="113">
        <v>44706.467800925922</v>
      </c>
      <c r="M3206" s="113">
        <v>44706.467835648145</v>
      </c>
      <c r="N3206" s="113">
        <v>44706.467916666668</v>
      </c>
      <c r="O3206" s="78" t="s">
        <v>1187</v>
      </c>
      <c r="P3206" s="78" t="str">
        <f t="shared" ref="P3206:P3269" si="850">IF(LEFT(O3206,3)="&amp;RU","PLOEG",IF(LEFT(O3206,6)="ANT-di","DISP/S of N",IF(LEFT(O3206,4)="rANT","DISP/S of N",IF(LEFT(O3206,3)="ANT","CIC",""))))</f>
        <v>CIC</v>
      </c>
      <c r="S3206" s="78" t="str">
        <f t="shared" ref="S3206:S3269" si="851">IF(LEFT(R3206,3)="&amp;RU","PLOEG",IF(LEFT(R3206,6)="ANT-di","DISP/S of N",IF(LEFT(R3206,4)="rANT","DISP/S of N",IF(LEFT(R3206,3)="ANT","CIC",""))))</f>
        <v/>
      </c>
      <c r="V3206" s="78" t="str">
        <f t="shared" ref="V3206:V3269" si="852">IF(LEFT(U3206,3)="&amp;RU","PLOEG",IF(LEFT(U3206,6)="ANT-di","DISP/S of N",IF(LEFT(U3206,4)="rANT","DISP/S of N",IF(LEFT(U3206,3)="ANT","CIC",""))))</f>
        <v/>
      </c>
      <c r="W3206" s="113">
        <v>44706.511180555557</v>
      </c>
      <c r="X3206" s="113" t="str">
        <f t="shared" ref="X3206:X3269" si="853">IF((MIN(L3206:M3206)&lt;K3206+6/ (24*3600)),"", IF((MIN(L3206:M3206)=K3206),"0:00:00",IF((MIN(L3206:M3206)-K3206),MIN(L3206:M3206)-K3206,"")))</f>
        <v/>
      </c>
      <c r="Y3206" s="113" t="str">
        <f t="shared" ref="Y3206:Y3269" si="854">IF(OR(T3206="",T3206&lt;MINA(L3206,M3206)+11/(24*3600)),"",T3206-MINA(L3206,M3206))</f>
        <v/>
      </c>
      <c r="Z3206" s="113" t="str">
        <f t="shared" ref="Z3206:Z3269" si="855">IF(OR(T3206="",W3206&lt;T3206+31/(24*3600)),"",W3206-T3206)</f>
        <v/>
      </c>
      <c r="AB3206" s="2" t="str">
        <f t="shared" ref="AB3206:AC3269" si="856">IF(Y3206="","",SECOND(Y3206)+(MINUTE(Y3206)*60)+(HOUR(Y3206)*3600))</f>
        <v/>
      </c>
      <c r="AC3206" s="2" t="str">
        <f t="shared" si="856"/>
        <v/>
      </c>
      <c r="AE3206" s="2" t="str">
        <f t="shared" ref="AE3206:AE3269" si="857">IF(I3206=0,AB3206,"")</f>
        <v/>
      </c>
      <c r="AF3206" s="2" t="str">
        <f t="shared" ref="AF3206:AF3269" si="858">IF(I3206=1,AB3206,"")</f>
        <v/>
      </c>
      <c r="AG3206" s="2" t="str">
        <f t="shared" ref="AG3206:AG3269" si="859">IF(I3206=2,AB3206,"")</f>
        <v/>
      </c>
      <c r="AH3206" s="2" t="str">
        <f t="shared" ref="AH3206:AH3269" si="860">IF(I3206=3,AB3206,"")</f>
        <v/>
      </c>
      <c r="AI3206" s="2" t="str">
        <f t="shared" ref="AI3206:AI3269" si="861">IF(I3206=4,AB3206,"")</f>
        <v/>
      </c>
      <c r="AK3206" s="2" t="str">
        <f t="shared" ref="AK3206:AK3269" si="862">IF(I3206=0,AC3206,"")</f>
        <v/>
      </c>
      <c r="AL3206" s="2" t="str">
        <f t="shared" ref="AL3206:AL3269" si="863">IF(I3206=1,AC3206,"")</f>
        <v/>
      </c>
      <c r="AM3206" s="2" t="str">
        <f t="shared" ref="AM3206:AM3269" si="864">IF(I3206=2,AC3206,"")</f>
        <v/>
      </c>
      <c r="AN3206" s="2" t="str">
        <f t="shared" ref="AN3206:AN3269" si="865">IF(I3206=3,AC3206,"")</f>
        <v/>
      </c>
      <c r="AO3206" s="2" t="str">
        <f t="shared" ref="AO3206:AO3269" si="866">IF(I3206=4,AC3206,"")</f>
        <v/>
      </c>
    </row>
    <row r="3207" spans="1:41" x14ac:dyDescent="0.3">
      <c r="A3207" s="111">
        <v>44706.486944444441</v>
      </c>
      <c r="B3207" s="78" t="s">
        <v>4207</v>
      </c>
      <c r="C3207" s="78" t="s">
        <v>850</v>
      </c>
      <c r="D3207" s="78" t="s">
        <v>1211</v>
      </c>
      <c r="F3207" s="78" t="s">
        <v>808</v>
      </c>
      <c r="G3207" s="78" t="s">
        <v>86</v>
      </c>
      <c r="H3207" s="112" t="s">
        <v>302</v>
      </c>
      <c r="I3207" s="112">
        <v>4</v>
      </c>
      <c r="J3207" s="113">
        <v>44706.485289351855</v>
      </c>
      <c r="K3207" s="113">
        <v>44706.486944444441</v>
      </c>
      <c r="M3207" s="113">
        <v>44706.488622685189</v>
      </c>
      <c r="N3207" s="113">
        <v>44706.489212962966</v>
      </c>
      <c r="O3207" s="78" t="s">
        <v>1185</v>
      </c>
      <c r="P3207" s="78" t="str">
        <f t="shared" si="850"/>
        <v>CIC</v>
      </c>
      <c r="Q3207" s="113">
        <v>44706.489803240744</v>
      </c>
      <c r="R3207" s="78" t="s">
        <v>1286</v>
      </c>
      <c r="S3207" s="78" t="str">
        <f t="shared" si="851"/>
        <v>PLOEG</v>
      </c>
      <c r="T3207" s="113">
        <v>44706.492222222223</v>
      </c>
      <c r="U3207" s="78" t="s">
        <v>1286</v>
      </c>
      <c r="V3207" s="78" t="str">
        <f t="shared" si="852"/>
        <v>PLOEG</v>
      </c>
      <c r="W3207" s="113">
        <v>44706.527106481481</v>
      </c>
      <c r="X3207" s="113">
        <f t="shared" si="853"/>
        <v>1.6782407474238425E-3</v>
      </c>
      <c r="Y3207" s="113">
        <f t="shared" si="854"/>
        <v>3.5995370344608091E-3</v>
      </c>
      <c r="Z3207" s="113">
        <f t="shared" si="855"/>
        <v>3.4884259257523809E-2</v>
      </c>
      <c r="AB3207" s="2">
        <f t="shared" si="856"/>
        <v>311</v>
      </c>
      <c r="AC3207" s="2">
        <f t="shared" si="856"/>
        <v>3014</v>
      </c>
      <c r="AE3207" s="2" t="str">
        <f t="shared" si="857"/>
        <v/>
      </c>
      <c r="AF3207" s="2" t="str">
        <f t="shared" si="858"/>
        <v/>
      </c>
      <c r="AG3207" s="2" t="str">
        <f t="shared" si="859"/>
        <v/>
      </c>
      <c r="AH3207" s="2" t="str">
        <f t="shared" si="860"/>
        <v/>
      </c>
      <c r="AI3207" s="2">
        <f t="shared" si="861"/>
        <v>311</v>
      </c>
      <c r="AK3207" s="2" t="str">
        <f t="shared" si="862"/>
        <v/>
      </c>
      <c r="AL3207" s="2" t="str">
        <f t="shared" si="863"/>
        <v/>
      </c>
      <c r="AM3207" s="2" t="str">
        <f t="shared" si="864"/>
        <v/>
      </c>
      <c r="AN3207" s="2" t="str">
        <f t="shared" si="865"/>
        <v/>
      </c>
      <c r="AO3207" s="2">
        <f t="shared" si="866"/>
        <v>3014</v>
      </c>
    </row>
    <row r="3208" spans="1:41" x14ac:dyDescent="0.3">
      <c r="A3208" s="111">
        <v>44706.500208333331</v>
      </c>
      <c r="B3208" s="78" t="s">
        <v>4208</v>
      </c>
      <c r="C3208" s="78" t="s">
        <v>886</v>
      </c>
      <c r="D3208" s="78" t="s">
        <v>1292</v>
      </c>
      <c r="E3208" s="78">
        <v>18</v>
      </c>
      <c r="F3208" s="78" t="s">
        <v>807</v>
      </c>
      <c r="G3208" s="78" t="s">
        <v>92</v>
      </c>
      <c r="H3208" s="112" t="s">
        <v>220</v>
      </c>
      <c r="I3208" s="112">
        <v>2</v>
      </c>
      <c r="J3208" s="113">
        <v>44706.500208333331</v>
      </c>
      <c r="K3208" s="113">
        <v>44706.500208333331</v>
      </c>
      <c r="M3208" s="113">
        <v>44706.511319444442</v>
      </c>
      <c r="P3208" s="78" t="str">
        <f t="shared" si="850"/>
        <v/>
      </c>
      <c r="Q3208" s="113">
        <v>44706.511342592596</v>
      </c>
      <c r="R3208" s="78" t="s">
        <v>1187</v>
      </c>
      <c r="S3208" s="78" t="str">
        <f t="shared" si="851"/>
        <v>CIC</v>
      </c>
      <c r="T3208" s="113">
        <v>44706.544999999998</v>
      </c>
      <c r="U3208" s="78" t="s">
        <v>1267</v>
      </c>
      <c r="V3208" s="78" t="str">
        <f t="shared" si="852"/>
        <v>PLOEG</v>
      </c>
      <c r="W3208" s="113">
        <v>44706.558553240742</v>
      </c>
      <c r="X3208" s="113">
        <f t="shared" si="853"/>
        <v>1.1111111110949423E-2</v>
      </c>
      <c r="Y3208" s="113">
        <f t="shared" si="854"/>
        <v>3.3680555556202307E-2</v>
      </c>
      <c r="Z3208" s="113">
        <f t="shared" si="855"/>
        <v>1.3553240743931383E-2</v>
      </c>
      <c r="AB3208" s="2">
        <f t="shared" si="856"/>
        <v>2910</v>
      </c>
      <c r="AC3208" s="2">
        <f t="shared" si="856"/>
        <v>1171</v>
      </c>
      <c r="AE3208" s="2" t="str">
        <f t="shared" si="857"/>
        <v/>
      </c>
      <c r="AF3208" s="2" t="str">
        <f t="shared" si="858"/>
        <v/>
      </c>
      <c r="AG3208" s="2">
        <f t="shared" si="859"/>
        <v>2910</v>
      </c>
      <c r="AH3208" s="2" t="str">
        <f t="shared" si="860"/>
        <v/>
      </c>
      <c r="AI3208" s="2" t="str">
        <f t="shared" si="861"/>
        <v/>
      </c>
      <c r="AK3208" s="2" t="str">
        <f t="shared" si="862"/>
        <v/>
      </c>
      <c r="AL3208" s="2" t="str">
        <f t="shared" si="863"/>
        <v/>
      </c>
      <c r="AM3208" s="2">
        <f t="shared" si="864"/>
        <v>1171</v>
      </c>
      <c r="AN3208" s="2" t="str">
        <f t="shared" si="865"/>
        <v/>
      </c>
      <c r="AO3208" s="2" t="str">
        <f t="shared" si="866"/>
        <v/>
      </c>
    </row>
    <row r="3209" spans="1:41" x14ac:dyDescent="0.3">
      <c r="A3209" s="111">
        <v>44706.502557870372</v>
      </c>
      <c r="B3209" s="78" t="s">
        <v>4209</v>
      </c>
      <c r="C3209" s="78" t="s">
        <v>850</v>
      </c>
      <c r="D3209" s="78" t="s">
        <v>1768</v>
      </c>
      <c r="E3209" s="78">
        <v>18</v>
      </c>
      <c r="F3209" s="78" t="s">
        <v>807</v>
      </c>
      <c r="G3209" s="78" t="s">
        <v>169</v>
      </c>
      <c r="H3209" s="112" t="s">
        <v>556</v>
      </c>
      <c r="I3209" s="112">
        <v>4</v>
      </c>
      <c r="J3209" s="113">
        <v>44706.502557870372</v>
      </c>
      <c r="K3209" s="113">
        <v>44706.502557870372</v>
      </c>
      <c r="M3209" s="113">
        <v>44706.534548611111</v>
      </c>
      <c r="N3209" s="113">
        <v>44706.534571759257</v>
      </c>
      <c r="O3209" s="78" t="s">
        <v>1185</v>
      </c>
      <c r="P3209" s="78" t="str">
        <f t="shared" si="850"/>
        <v>CIC</v>
      </c>
      <c r="S3209" s="78" t="str">
        <f t="shared" si="851"/>
        <v/>
      </c>
      <c r="V3209" s="78" t="str">
        <f t="shared" si="852"/>
        <v/>
      </c>
      <c r="W3209" s="113">
        <v>44706.535381944443</v>
      </c>
      <c r="X3209" s="113">
        <f t="shared" si="853"/>
        <v>3.199074073927477E-2</v>
      </c>
      <c r="Y3209" s="113" t="str">
        <f t="shared" si="854"/>
        <v/>
      </c>
      <c r="Z3209" s="113" t="str">
        <f t="shared" si="855"/>
        <v/>
      </c>
      <c r="AB3209" s="2" t="str">
        <f t="shared" si="856"/>
        <v/>
      </c>
      <c r="AC3209" s="2" t="str">
        <f t="shared" si="856"/>
        <v/>
      </c>
      <c r="AE3209" s="2" t="str">
        <f t="shared" si="857"/>
        <v/>
      </c>
      <c r="AF3209" s="2" t="str">
        <f t="shared" si="858"/>
        <v/>
      </c>
      <c r="AG3209" s="2" t="str">
        <f t="shared" si="859"/>
        <v/>
      </c>
      <c r="AH3209" s="2" t="str">
        <f t="shared" si="860"/>
        <v/>
      </c>
      <c r="AI3209" s="2" t="str">
        <f t="shared" si="861"/>
        <v/>
      </c>
      <c r="AK3209" s="2" t="str">
        <f t="shared" si="862"/>
        <v/>
      </c>
      <c r="AL3209" s="2" t="str">
        <f t="shared" si="863"/>
        <v/>
      </c>
      <c r="AM3209" s="2" t="str">
        <f t="shared" si="864"/>
        <v/>
      </c>
      <c r="AN3209" s="2" t="str">
        <f t="shared" si="865"/>
        <v/>
      </c>
      <c r="AO3209" s="2" t="str">
        <f t="shared" si="866"/>
        <v/>
      </c>
    </row>
    <row r="3210" spans="1:41" x14ac:dyDescent="0.3">
      <c r="A3210" s="111">
        <v>44706.569201388891</v>
      </c>
      <c r="B3210" s="78" t="s">
        <v>4210</v>
      </c>
      <c r="C3210" s="78" t="s">
        <v>850</v>
      </c>
      <c r="D3210" s="78" t="s">
        <v>1232</v>
      </c>
      <c r="F3210" s="78" t="s">
        <v>807</v>
      </c>
      <c r="G3210" s="78" t="s">
        <v>102</v>
      </c>
      <c r="H3210" s="112" t="s">
        <v>206</v>
      </c>
      <c r="I3210" s="112">
        <v>3</v>
      </c>
      <c r="J3210" s="113">
        <v>44706.569189814814</v>
      </c>
      <c r="K3210" s="113">
        <v>44706.569201388891</v>
      </c>
      <c r="M3210" s="113">
        <v>44706.570277777777</v>
      </c>
      <c r="N3210" s="113">
        <v>44706.570555555554</v>
      </c>
      <c r="O3210" s="78" t="s">
        <v>1187</v>
      </c>
      <c r="P3210" s="78" t="str">
        <f t="shared" si="850"/>
        <v>CIC</v>
      </c>
      <c r="Q3210" s="113">
        <v>44706.571921296294</v>
      </c>
      <c r="R3210" s="78" t="s">
        <v>1286</v>
      </c>
      <c r="S3210" s="78" t="str">
        <f t="shared" si="851"/>
        <v>PLOEG</v>
      </c>
      <c r="V3210" s="78" t="str">
        <f t="shared" si="852"/>
        <v/>
      </c>
      <c r="W3210" s="113">
        <v>44706.612708333334</v>
      </c>
      <c r="X3210" s="113">
        <f t="shared" si="853"/>
        <v>1.0763888858491555E-3</v>
      </c>
      <c r="Y3210" s="113" t="str">
        <f t="shared" si="854"/>
        <v/>
      </c>
      <c r="Z3210" s="113" t="str">
        <f t="shared" si="855"/>
        <v/>
      </c>
      <c r="AB3210" s="2" t="str">
        <f t="shared" si="856"/>
        <v/>
      </c>
      <c r="AC3210" s="2" t="str">
        <f t="shared" si="856"/>
        <v/>
      </c>
      <c r="AE3210" s="2" t="str">
        <f t="shared" si="857"/>
        <v/>
      </c>
      <c r="AF3210" s="2" t="str">
        <f t="shared" si="858"/>
        <v/>
      </c>
      <c r="AG3210" s="2" t="str">
        <f t="shared" si="859"/>
        <v/>
      </c>
      <c r="AH3210" s="2" t="str">
        <f t="shared" si="860"/>
        <v/>
      </c>
      <c r="AI3210" s="2" t="str">
        <f t="shared" si="861"/>
        <v/>
      </c>
      <c r="AK3210" s="2" t="str">
        <f t="shared" si="862"/>
        <v/>
      </c>
      <c r="AL3210" s="2" t="str">
        <f t="shared" si="863"/>
        <v/>
      </c>
      <c r="AM3210" s="2" t="str">
        <f t="shared" si="864"/>
        <v/>
      </c>
      <c r="AN3210" s="2" t="str">
        <f t="shared" si="865"/>
        <v/>
      </c>
      <c r="AO3210" s="2" t="str">
        <f t="shared" si="866"/>
        <v/>
      </c>
    </row>
    <row r="3211" spans="1:41" x14ac:dyDescent="0.3">
      <c r="A3211" s="111">
        <v>44706.571180555555</v>
      </c>
      <c r="B3211" s="78" t="s">
        <v>4211</v>
      </c>
      <c r="C3211" s="78" t="s">
        <v>886</v>
      </c>
      <c r="D3211" s="78" t="s">
        <v>1426</v>
      </c>
      <c r="E3211" s="78">
        <v>149</v>
      </c>
      <c r="F3211" s="78" t="s">
        <v>809</v>
      </c>
      <c r="G3211" s="78" t="s">
        <v>90</v>
      </c>
      <c r="H3211" s="112" t="s">
        <v>234</v>
      </c>
      <c r="I3211" s="112">
        <v>2</v>
      </c>
      <c r="J3211" s="113">
        <v>44706.569826388892</v>
      </c>
      <c r="K3211" s="113">
        <v>44706.571180555555</v>
      </c>
      <c r="M3211" s="113">
        <v>44706.6</v>
      </c>
      <c r="P3211" s="78" t="str">
        <f t="shared" si="850"/>
        <v/>
      </c>
      <c r="Q3211" s="113">
        <v>44706.600023148145</v>
      </c>
      <c r="R3211" s="78" t="s">
        <v>1187</v>
      </c>
      <c r="S3211" s="78" t="str">
        <f t="shared" si="851"/>
        <v>CIC</v>
      </c>
      <c r="T3211" s="113">
        <v>44706.614490740743</v>
      </c>
      <c r="U3211" s="78" t="s">
        <v>1267</v>
      </c>
      <c r="V3211" s="78" t="str">
        <f t="shared" si="852"/>
        <v>PLOEG</v>
      </c>
      <c r="W3211" s="113">
        <v>44706.619502314818</v>
      </c>
      <c r="X3211" s="113">
        <f t="shared" si="853"/>
        <v>2.8819444443797693E-2</v>
      </c>
      <c r="Y3211" s="113">
        <f t="shared" si="854"/>
        <v>1.4490740744804498E-2</v>
      </c>
      <c r="Z3211" s="113">
        <f t="shared" si="855"/>
        <v>5.0115740741603076E-3</v>
      </c>
      <c r="AB3211" s="2">
        <f t="shared" si="856"/>
        <v>1252</v>
      </c>
      <c r="AC3211" s="2">
        <f t="shared" si="856"/>
        <v>433</v>
      </c>
      <c r="AE3211" s="2" t="str">
        <f t="shared" si="857"/>
        <v/>
      </c>
      <c r="AF3211" s="2" t="str">
        <f t="shared" si="858"/>
        <v/>
      </c>
      <c r="AG3211" s="2">
        <f t="shared" si="859"/>
        <v>1252</v>
      </c>
      <c r="AH3211" s="2" t="str">
        <f t="shared" si="860"/>
        <v/>
      </c>
      <c r="AI3211" s="2" t="str">
        <f t="shared" si="861"/>
        <v/>
      </c>
      <c r="AK3211" s="2" t="str">
        <f t="shared" si="862"/>
        <v/>
      </c>
      <c r="AL3211" s="2" t="str">
        <f t="shared" si="863"/>
        <v/>
      </c>
      <c r="AM3211" s="2">
        <f t="shared" si="864"/>
        <v>433</v>
      </c>
      <c r="AN3211" s="2" t="str">
        <f t="shared" si="865"/>
        <v/>
      </c>
      <c r="AO3211" s="2" t="str">
        <f t="shared" si="866"/>
        <v/>
      </c>
    </row>
    <row r="3212" spans="1:41" x14ac:dyDescent="0.3">
      <c r="A3212" s="111">
        <v>44706.573854166665</v>
      </c>
      <c r="B3212" s="78" t="s">
        <v>4212</v>
      </c>
      <c r="C3212" s="78" t="s">
        <v>886</v>
      </c>
      <c r="D3212" s="78" t="s">
        <v>1290</v>
      </c>
      <c r="F3212" s="78" t="s">
        <v>809</v>
      </c>
      <c r="G3212" s="78" t="s">
        <v>102</v>
      </c>
      <c r="H3212" s="112" t="s">
        <v>226</v>
      </c>
      <c r="I3212" s="112">
        <v>3</v>
      </c>
      <c r="J3212" s="113">
        <v>44706.573854166665</v>
      </c>
      <c r="K3212" s="113">
        <v>44706.573854166665</v>
      </c>
      <c r="L3212" s="113">
        <v>44706.6</v>
      </c>
      <c r="M3212" s="113">
        <v>44706.619513888887</v>
      </c>
      <c r="N3212" s="113">
        <v>44706.619745370372</v>
      </c>
      <c r="O3212" s="78" t="s">
        <v>1185</v>
      </c>
      <c r="P3212" s="78" t="str">
        <f t="shared" si="850"/>
        <v>CIC</v>
      </c>
      <c r="S3212" s="78" t="str">
        <f t="shared" si="851"/>
        <v/>
      </c>
      <c r="T3212" s="113">
        <v>44706.6403125</v>
      </c>
      <c r="U3212" s="78" t="s">
        <v>1267</v>
      </c>
      <c r="V3212" s="78" t="str">
        <f t="shared" si="852"/>
        <v>PLOEG</v>
      </c>
      <c r="W3212" s="113">
        <v>44706.642106481479</v>
      </c>
      <c r="X3212" s="113">
        <f t="shared" si="853"/>
        <v>2.6145833333430346E-2</v>
      </c>
      <c r="Y3212" s="113">
        <f t="shared" si="854"/>
        <v>4.0312500001164153E-2</v>
      </c>
      <c r="Z3212" s="113">
        <f t="shared" si="855"/>
        <v>1.7939814788405783E-3</v>
      </c>
      <c r="AB3212" s="2">
        <f t="shared" si="856"/>
        <v>3483</v>
      </c>
      <c r="AC3212" s="2">
        <f t="shared" si="856"/>
        <v>155</v>
      </c>
      <c r="AE3212" s="2" t="str">
        <f t="shared" si="857"/>
        <v/>
      </c>
      <c r="AF3212" s="2" t="str">
        <f t="shared" si="858"/>
        <v/>
      </c>
      <c r="AG3212" s="2" t="str">
        <f t="shared" si="859"/>
        <v/>
      </c>
      <c r="AH3212" s="2">
        <f t="shared" si="860"/>
        <v>3483</v>
      </c>
      <c r="AI3212" s="2" t="str">
        <f t="shared" si="861"/>
        <v/>
      </c>
      <c r="AK3212" s="2" t="str">
        <f t="shared" si="862"/>
        <v/>
      </c>
      <c r="AL3212" s="2" t="str">
        <f t="shared" si="863"/>
        <v/>
      </c>
      <c r="AM3212" s="2" t="str">
        <f t="shared" si="864"/>
        <v/>
      </c>
      <c r="AN3212" s="2">
        <f t="shared" si="865"/>
        <v>155</v>
      </c>
      <c r="AO3212" s="2" t="str">
        <f t="shared" si="866"/>
        <v/>
      </c>
    </row>
    <row r="3213" spans="1:41" x14ac:dyDescent="0.3">
      <c r="A3213" s="111">
        <v>44706.580752314818</v>
      </c>
      <c r="B3213" s="78" t="s">
        <v>4213</v>
      </c>
      <c r="C3213" s="78" t="s">
        <v>886</v>
      </c>
      <c r="D3213" s="78" t="s">
        <v>2547</v>
      </c>
      <c r="E3213" s="78">
        <v>19</v>
      </c>
      <c r="F3213" s="78" t="s">
        <v>807</v>
      </c>
      <c r="G3213" s="78" t="s">
        <v>128</v>
      </c>
      <c r="H3213" s="112" t="s">
        <v>270</v>
      </c>
      <c r="I3213" s="112">
        <v>3</v>
      </c>
      <c r="J3213" s="113">
        <v>44706.580752314818</v>
      </c>
      <c r="K3213" s="113">
        <v>44706.580752314818</v>
      </c>
      <c r="M3213" s="113">
        <v>44706.582187499997</v>
      </c>
      <c r="N3213" s="113">
        <v>44706.582974537036</v>
      </c>
      <c r="O3213" s="78" t="s">
        <v>1187</v>
      </c>
      <c r="P3213" s="78" t="str">
        <f t="shared" si="850"/>
        <v>CIC</v>
      </c>
      <c r="S3213" s="78" t="str">
        <f t="shared" si="851"/>
        <v/>
      </c>
      <c r="T3213" s="113">
        <v>44706.593252314815</v>
      </c>
      <c r="U3213" s="78" t="s">
        <v>1267</v>
      </c>
      <c r="V3213" s="78" t="str">
        <f t="shared" si="852"/>
        <v>PLOEG</v>
      </c>
      <c r="W3213" s="113">
        <v>44706.596041666664</v>
      </c>
      <c r="X3213" s="113">
        <f t="shared" si="853"/>
        <v>1.4351851787068881E-3</v>
      </c>
      <c r="Y3213" s="113">
        <f t="shared" si="854"/>
        <v>1.1064814818382729E-2</v>
      </c>
      <c r="Z3213" s="113">
        <f t="shared" si="855"/>
        <v>2.78935184906004E-3</v>
      </c>
      <c r="AB3213" s="2">
        <f t="shared" si="856"/>
        <v>956</v>
      </c>
      <c r="AC3213" s="2">
        <f t="shared" si="856"/>
        <v>241</v>
      </c>
      <c r="AE3213" s="2" t="str">
        <f t="shared" si="857"/>
        <v/>
      </c>
      <c r="AF3213" s="2" t="str">
        <f t="shared" si="858"/>
        <v/>
      </c>
      <c r="AG3213" s="2" t="str">
        <f t="shared" si="859"/>
        <v/>
      </c>
      <c r="AH3213" s="2">
        <f t="shared" si="860"/>
        <v>956</v>
      </c>
      <c r="AI3213" s="2" t="str">
        <f t="shared" si="861"/>
        <v/>
      </c>
      <c r="AK3213" s="2" t="str">
        <f t="shared" si="862"/>
        <v/>
      </c>
      <c r="AL3213" s="2" t="str">
        <f t="shared" si="863"/>
        <v/>
      </c>
      <c r="AM3213" s="2" t="str">
        <f t="shared" si="864"/>
        <v/>
      </c>
      <c r="AN3213" s="2">
        <f t="shared" si="865"/>
        <v>241</v>
      </c>
      <c r="AO3213" s="2" t="str">
        <f t="shared" si="866"/>
        <v/>
      </c>
    </row>
    <row r="3214" spans="1:41" x14ac:dyDescent="0.3">
      <c r="A3214" s="111">
        <v>44706.659143518518</v>
      </c>
      <c r="B3214" s="78" t="s">
        <v>4214</v>
      </c>
      <c r="C3214" s="78" t="s">
        <v>886</v>
      </c>
      <c r="D3214" s="78" t="s">
        <v>1226</v>
      </c>
      <c r="E3214" s="78">
        <v>9</v>
      </c>
      <c r="F3214" s="78" t="s">
        <v>807</v>
      </c>
      <c r="G3214" s="78" t="s">
        <v>106</v>
      </c>
      <c r="H3214" s="112" t="s">
        <v>212</v>
      </c>
      <c r="I3214" s="112">
        <v>4</v>
      </c>
      <c r="J3214" s="113">
        <v>44706.658912037034</v>
      </c>
      <c r="K3214" s="113">
        <v>44706.659143518518</v>
      </c>
      <c r="M3214" s="113">
        <v>44706.659178240741</v>
      </c>
      <c r="P3214" s="78" t="str">
        <f t="shared" si="850"/>
        <v/>
      </c>
      <c r="S3214" s="78" t="str">
        <f t="shared" si="851"/>
        <v/>
      </c>
      <c r="T3214" s="113">
        <v>44706.659212962964</v>
      </c>
      <c r="U3214" s="78" t="s">
        <v>1187</v>
      </c>
      <c r="V3214" s="78" t="str">
        <f t="shared" si="852"/>
        <v>CIC</v>
      </c>
      <c r="W3214" s="113">
        <v>44706.768495370372</v>
      </c>
      <c r="X3214" s="113" t="str">
        <f t="shared" si="853"/>
        <v/>
      </c>
      <c r="Y3214" s="113" t="str">
        <f t="shared" si="854"/>
        <v/>
      </c>
      <c r="Z3214" s="113">
        <f t="shared" si="855"/>
        <v>0.10928240740759065</v>
      </c>
      <c r="AB3214" s="2" t="str">
        <f t="shared" si="856"/>
        <v/>
      </c>
      <c r="AC3214" s="2">
        <f t="shared" si="856"/>
        <v>9442</v>
      </c>
      <c r="AE3214" s="2" t="str">
        <f t="shared" si="857"/>
        <v/>
      </c>
      <c r="AF3214" s="2" t="str">
        <f t="shared" si="858"/>
        <v/>
      </c>
      <c r="AG3214" s="2" t="str">
        <f t="shared" si="859"/>
        <v/>
      </c>
      <c r="AH3214" s="2" t="str">
        <f t="shared" si="860"/>
        <v/>
      </c>
      <c r="AI3214" s="2" t="str">
        <f t="shared" si="861"/>
        <v/>
      </c>
      <c r="AK3214" s="2" t="str">
        <f t="shared" si="862"/>
        <v/>
      </c>
      <c r="AL3214" s="2" t="str">
        <f t="shared" si="863"/>
        <v/>
      </c>
      <c r="AM3214" s="2" t="str">
        <f t="shared" si="864"/>
        <v/>
      </c>
      <c r="AN3214" s="2" t="str">
        <f t="shared" si="865"/>
        <v/>
      </c>
      <c r="AO3214" s="2">
        <f t="shared" si="866"/>
        <v>9442</v>
      </c>
    </row>
    <row r="3215" spans="1:41" x14ac:dyDescent="0.3">
      <c r="A3215" s="111">
        <v>44706.682002314818</v>
      </c>
      <c r="B3215" s="78" t="s">
        <v>4215</v>
      </c>
      <c r="C3215" s="78" t="s">
        <v>850</v>
      </c>
      <c r="D3215" s="78" t="s">
        <v>4216</v>
      </c>
      <c r="F3215" s="78" t="s">
        <v>809</v>
      </c>
      <c r="G3215" s="78" t="s">
        <v>94</v>
      </c>
      <c r="H3215" s="112" t="s">
        <v>222</v>
      </c>
      <c r="I3215" s="112">
        <v>2</v>
      </c>
      <c r="J3215" s="113">
        <v>44706.682002314818</v>
      </c>
      <c r="K3215" s="113">
        <v>44706.682002314818</v>
      </c>
      <c r="M3215" s="113">
        <v>44706.682395833333</v>
      </c>
      <c r="N3215" s="113">
        <v>44706.683333333334</v>
      </c>
      <c r="O3215" s="78" t="s">
        <v>1185</v>
      </c>
      <c r="P3215" s="78" t="str">
        <f t="shared" si="850"/>
        <v>CIC</v>
      </c>
      <c r="Q3215" s="113">
        <v>44706.687106481484</v>
      </c>
      <c r="R3215" s="78" t="s">
        <v>1286</v>
      </c>
      <c r="S3215" s="78" t="str">
        <f t="shared" si="851"/>
        <v>PLOEG</v>
      </c>
      <c r="V3215" s="78" t="str">
        <f t="shared" si="852"/>
        <v/>
      </c>
      <c r="W3215" s="113">
        <v>44706.708680555559</v>
      </c>
      <c r="X3215" s="113">
        <f t="shared" si="853"/>
        <v>3.9351851592073217E-4</v>
      </c>
      <c r="Y3215" s="113" t="str">
        <f t="shared" si="854"/>
        <v/>
      </c>
      <c r="Z3215" s="113" t="str">
        <f t="shared" si="855"/>
        <v/>
      </c>
      <c r="AB3215" s="2" t="str">
        <f t="shared" si="856"/>
        <v/>
      </c>
      <c r="AC3215" s="2" t="str">
        <f t="shared" si="856"/>
        <v/>
      </c>
      <c r="AE3215" s="2" t="str">
        <f t="shared" si="857"/>
        <v/>
      </c>
      <c r="AF3215" s="2" t="str">
        <f t="shared" si="858"/>
        <v/>
      </c>
      <c r="AG3215" s="2" t="str">
        <f t="shared" si="859"/>
        <v/>
      </c>
      <c r="AH3215" s="2" t="str">
        <f t="shared" si="860"/>
        <v/>
      </c>
      <c r="AI3215" s="2" t="str">
        <f t="shared" si="861"/>
        <v/>
      </c>
      <c r="AK3215" s="2" t="str">
        <f t="shared" si="862"/>
        <v/>
      </c>
      <c r="AL3215" s="2" t="str">
        <f t="shared" si="863"/>
        <v/>
      </c>
      <c r="AM3215" s="2" t="str">
        <f t="shared" si="864"/>
        <v/>
      </c>
      <c r="AN3215" s="2" t="str">
        <f t="shared" si="865"/>
        <v/>
      </c>
      <c r="AO3215" s="2" t="str">
        <f t="shared" si="866"/>
        <v/>
      </c>
    </row>
    <row r="3216" spans="1:41" x14ac:dyDescent="0.3">
      <c r="A3216" s="111">
        <v>44706.715555555558</v>
      </c>
      <c r="B3216" s="78" t="s">
        <v>4217</v>
      </c>
      <c r="C3216" s="78" t="s">
        <v>850</v>
      </c>
      <c r="D3216" s="78" t="s">
        <v>1193</v>
      </c>
      <c r="E3216" s="78">
        <v>60</v>
      </c>
      <c r="F3216" s="78" t="s">
        <v>809</v>
      </c>
      <c r="G3216" s="78" t="s">
        <v>126</v>
      </c>
      <c r="H3216" s="112" t="s">
        <v>262</v>
      </c>
      <c r="I3216" s="112">
        <v>2</v>
      </c>
      <c r="J3216" s="113">
        <v>44706.714560185188</v>
      </c>
      <c r="K3216" s="113">
        <v>44706.715555555558</v>
      </c>
      <c r="M3216" s="113">
        <v>44706.716145833336</v>
      </c>
      <c r="P3216" s="78" t="str">
        <f t="shared" si="850"/>
        <v/>
      </c>
      <c r="Q3216" s="113">
        <v>44706.717997685184</v>
      </c>
      <c r="R3216" s="78" t="s">
        <v>1286</v>
      </c>
      <c r="S3216" s="78" t="str">
        <f t="shared" si="851"/>
        <v>PLOEG</v>
      </c>
      <c r="T3216" s="113">
        <v>44706.720497685186</v>
      </c>
      <c r="U3216" s="78" t="s">
        <v>1187</v>
      </c>
      <c r="V3216" s="78" t="str">
        <f t="shared" si="852"/>
        <v>CIC</v>
      </c>
      <c r="W3216" s="113">
        <v>44706.79828703704</v>
      </c>
      <c r="X3216" s="113">
        <f t="shared" si="853"/>
        <v>5.9027777751907706E-4</v>
      </c>
      <c r="Y3216" s="113">
        <f t="shared" si="854"/>
        <v>4.3518518505152315E-3</v>
      </c>
      <c r="Z3216" s="113">
        <f t="shared" si="855"/>
        <v>7.7789351853425615E-2</v>
      </c>
      <c r="AB3216" s="2">
        <f t="shared" si="856"/>
        <v>376</v>
      </c>
      <c r="AC3216" s="2">
        <f t="shared" si="856"/>
        <v>6721</v>
      </c>
      <c r="AE3216" s="2" t="str">
        <f t="shared" si="857"/>
        <v/>
      </c>
      <c r="AF3216" s="2" t="str">
        <f t="shared" si="858"/>
        <v/>
      </c>
      <c r="AG3216" s="2">
        <f t="shared" si="859"/>
        <v>376</v>
      </c>
      <c r="AH3216" s="2" t="str">
        <f t="shared" si="860"/>
        <v/>
      </c>
      <c r="AI3216" s="2" t="str">
        <f t="shared" si="861"/>
        <v/>
      </c>
      <c r="AK3216" s="2" t="str">
        <f t="shared" si="862"/>
        <v/>
      </c>
      <c r="AL3216" s="2" t="str">
        <f t="shared" si="863"/>
        <v/>
      </c>
      <c r="AM3216" s="2">
        <f t="shared" si="864"/>
        <v>6721</v>
      </c>
      <c r="AN3216" s="2" t="str">
        <f t="shared" si="865"/>
        <v/>
      </c>
      <c r="AO3216" s="2" t="str">
        <f t="shared" si="866"/>
        <v/>
      </c>
    </row>
    <row r="3217" spans="1:41" x14ac:dyDescent="0.3">
      <c r="A3217" s="111">
        <v>44706.715555555558</v>
      </c>
      <c r="B3217" s="78" t="s">
        <v>4217</v>
      </c>
      <c r="C3217" s="78" t="s">
        <v>853</v>
      </c>
      <c r="D3217" s="78" t="s">
        <v>1193</v>
      </c>
      <c r="E3217" s="78">
        <v>60</v>
      </c>
      <c r="F3217" s="78" t="s">
        <v>809</v>
      </c>
      <c r="G3217" s="78" t="s">
        <v>126</v>
      </c>
      <c r="H3217" s="112" t="s">
        <v>262</v>
      </c>
      <c r="I3217" s="112">
        <v>2</v>
      </c>
      <c r="J3217" s="113">
        <v>44706.714560185188</v>
      </c>
      <c r="K3217" s="113">
        <v>44706.715555555558</v>
      </c>
      <c r="M3217" s="113">
        <v>44706.768541666665</v>
      </c>
      <c r="P3217" s="78" t="str">
        <f t="shared" si="850"/>
        <v/>
      </c>
      <c r="Q3217" s="113">
        <v>44706.768587962964</v>
      </c>
      <c r="R3217" s="78" t="s">
        <v>1187</v>
      </c>
      <c r="S3217" s="78" t="str">
        <f t="shared" si="851"/>
        <v>CIC</v>
      </c>
      <c r="V3217" s="78" t="str">
        <f t="shared" si="852"/>
        <v/>
      </c>
      <c r="W3217" s="113">
        <v>44706.798229166663</v>
      </c>
      <c r="X3217" s="113">
        <f t="shared" si="853"/>
        <v>5.298611110629281E-2</v>
      </c>
      <c r="Y3217" s="113" t="str">
        <f t="shared" si="854"/>
        <v/>
      </c>
      <c r="Z3217" s="113" t="str">
        <f t="shared" si="855"/>
        <v/>
      </c>
      <c r="AB3217" s="2" t="str">
        <f t="shared" si="856"/>
        <v/>
      </c>
      <c r="AC3217" s="2" t="str">
        <f t="shared" si="856"/>
        <v/>
      </c>
      <c r="AE3217" s="2" t="str">
        <f t="shared" si="857"/>
        <v/>
      </c>
      <c r="AF3217" s="2" t="str">
        <f t="shared" si="858"/>
        <v/>
      </c>
      <c r="AG3217" s="2" t="str">
        <f t="shared" si="859"/>
        <v/>
      </c>
      <c r="AH3217" s="2" t="str">
        <f t="shared" si="860"/>
        <v/>
      </c>
      <c r="AI3217" s="2" t="str">
        <f t="shared" si="861"/>
        <v/>
      </c>
      <c r="AK3217" s="2" t="str">
        <f t="shared" si="862"/>
        <v/>
      </c>
      <c r="AL3217" s="2" t="str">
        <f t="shared" si="863"/>
        <v/>
      </c>
      <c r="AM3217" s="2" t="str">
        <f t="shared" si="864"/>
        <v/>
      </c>
      <c r="AN3217" s="2" t="str">
        <f t="shared" si="865"/>
        <v/>
      </c>
      <c r="AO3217" s="2" t="str">
        <f t="shared" si="866"/>
        <v/>
      </c>
    </row>
    <row r="3218" spans="1:41" x14ac:dyDescent="0.3">
      <c r="A3218" s="111">
        <v>44706.777800925927</v>
      </c>
      <c r="B3218" s="78" t="s">
        <v>4218</v>
      </c>
      <c r="C3218" s="78" t="s">
        <v>835</v>
      </c>
      <c r="D3218" s="78" t="s">
        <v>1318</v>
      </c>
      <c r="E3218" s="78">
        <v>54</v>
      </c>
      <c r="F3218" s="78" t="s">
        <v>809</v>
      </c>
      <c r="G3218" s="78" t="s">
        <v>120</v>
      </c>
      <c r="H3218" s="112" t="s">
        <v>260</v>
      </c>
      <c r="I3218" s="112">
        <v>3</v>
      </c>
      <c r="J3218" s="113">
        <v>44706.777800925927</v>
      </c>
      <c r="K3218" s="113">
        <v>44706.777800925927</v>
      </c>
      <c r="M3218" s="113">
        <v>44706.848796296297</v>
      </c>
      <c r="N3218" s="113">
        <v>44706.848819444444</v>
      </c>
      <c r="O3218" s="78" t="s">
        <v>1187</v>
      </c>
      <c r="P3218" s="78" t="str">
        <f t="shared" si="850"/>
        <v>CIC</v>
      </c>
      <c r="Q3218" s="113">
        <v>44706.779803240737</v>
      </c>
      <c r="R3218" s="78" t="s">
        <v>1185</v>
      </c>
      <c r="S3218" s="78" t="str">
        <f t="shared" si="851"/>
        <v>CIC</v>
      </c>
      <c r="T3218" s="113">
        <v>44706.84884259259</v>
      </c>
      <c r="U3218" s="78" t="s">
        <v>1187</v>
      </c>
      <c r="V3218" s="78" t="str">
        <f t="shared" si="852"/>
        <v>CIC</v>
      </c>
      <c r="W3218" s="113">
        <v>44706.855474537035</v>
      </c>
      <c r="X3218" s="113">
        <f t="shared" si="853"/>
        <v>7.0995370369928423E-2</v>
      </c>
      <c r="Y3218" s="113" t="str">
        <f t="shared" si="854"/>
        <v/>
      </c>
      <c r="Z3218" s="113">
        <f t="shared" si="855"/>
        <v>6.6319444449618459E-3</v>
      </c>
      <c r="AB3218" s="2" t="str">
        <f t="shared" si="856"/>
        <v/>
      </c>
      <c r="AC3218" s="2">
        <f t="shared" si="856"/>
        <v>573</v>
      </c>
      <c r="AE3218" s="2" t="str">
        <f t="shared" si="857"/>
        <v/>
      </c>
      <c r="AF3218" s="2" t="str">
        <f t="shared" si="858"/>
        <v/>
      </c>
      <c r="AG3218" s="2" t="str">
        <f t="shared" si="859"/>
        <v/>
      </c>
      <c r="AH3218" s="2" t="str">
        <f t="shared" si="860"/>
        <v/>
      </c>
      <c r="AI3218" s="2" t="str">
        <f t="shared" si="861"/>
        <v/>
      </c>
      <c r="AK3218" s="2" t="str">
        <f t="shared" si="862"/>
        <v/>
      </c>
      <c r="AL3218" s="2" t="str">
        <f t="shared" si="863"/>
        <v/>
      </c>
      <c r="AM3218" s="2" t="str">
        <f t="shared" si="864"/>
        <v/>
      </c>
      <c r="AN3218" s="2">
        <f t="shared" si="865"/>
        <v>573</v>
      </c>
      <c r="AO3218" s="2" t="str">
        <f t="shared" si="866"/>
        <v/>
      </c>
    </row>
    <row r="3219" spans="1:41" x14ac:dyDescent="0.3">
      <c r="A3219" s="111">
        <v>44706.806851851848</v>
      </c>
      <c r="B3219" s="78" t="s">
        <v>4219</v>
      </c>
      <c r="C3219" s="78" t="s">
        <v>846</v>
      </c>
      <c r="D3219" s="78" t="s">
        <v>1272</v>
      </c>
      <c r="F3219" s="78" t="s">
        <v>808</v>
      </c>
      <c r="G3219" s="78" t="s">
        <v>110</v>
      </c>
      <c r="H3219" s="112" t="s">
        <v>420</v>
      </c>
      <c r="I3219" s="112">
        <v>3</v>
      </c>
      <c r="J3219" s="113">
        <v>44706.806226851855</v>
      </c>
      <c r="K3219" s="113">
        <v>44706.806851851848</v>
      </c>
      <c r="M3219" s="113">
        <v>44706.807650462964</v>
      </c>
      <c r="P3219" s="78" t="str">
        <f t="shared" si="850"/>
        <v/>
      </c>
      <c r="S3219" s="78" t="str">
        <f t="shared" si="851"/>
        <v/>
      </c>
      <c r="V3219" s="78" t="str">
        <f t="shared" si="852"/>
        <v/>
      </c>
      <c r="W3219" s="113">
        <v>44706.808587962965</v>
      </c>
      <c r="X3219" s="113">
        <f t="shared" si="853"/>
        <v>7.9861111589707434E-4</v>
      </c>
      <c r="Y3219" s="113" t="str">
        <f t="shared" si="854"/>
        <v/>
      </c>
      <c r="Z3219" s="113" t="str">
        <f t="shared" si="855"/>
        <v/>
      </c>
      <c r="AB3219" s="2" t="str">
        <f t="shared" si="856"/>
        <v/>
      </c>
      <c r="AC3219" s="2" t="str">
        <f t="shared" si="856"/>
        <v/>
      </c>
      <c r="AE3219" s="2" t="str">
        <f t="shared" si="857"/>
        <v/>
      </c>
      <c r="AF3219" s="2" t="str">
        <f t="shared" si="858"/>
        <v/>
      </c>
      <c r="AG3219" s="2" t="str">
        <f t="shared" si="859"/>
        <v/>
      </c>
      <c r="AH3219" s="2" t="str">
        <f t="shared" si="860"/>
        <v/>
      </c>
      <c r="AI3219" s="2" t="str">
        <f t="shared" si="861"/>
        <v/>
      </c>
      <c r="AK3219" s="2" t="str">
        <f t="shared" si="862"/>
        <v/>
      </c>
      <c r="AL3219" s="2" t="str">
        <f t="shared" si="863"/>
        <v/>
      </c>
      <c r="AM3219" s="2" t="str">
        <f t="shared" si="864"/>
        <v/>
      </c>
      <c r="AN3219" s="2" t="str">
        <f t="shared" si="865"/>
        <v/>
      </c>
      <c r="AO3219" s="2" t="str">
        <f t="shared" si="866"/>
        <v/>
      </c>
    </row>
    <row r="3220" spans="1:41" x14ac:dyDescent="0.3">
      <c r="A3220" s="111">
        <v>44706.815474537034</v>
      </c>
      <c r="B3220" s="78" t="s">
        <v>4220</v>
      </c>
      <c r="C3220" s="78" t="s">
        <v>853</v>
      </c>
      <c r="D3220" s="78" t="s">
        <v>1211</v>
      </c>
      <c r="E3220" s="78">
        <v>32</v>
      </c>
      <c r="F3220" s="78" t="s">
        <v>808</v>
      </c>
      <c r="G3220" s="78" t="s">
        <v>84</v>
      </c>
      <c r="H3220" s="112" t="s">
        <v>196</v>
      </c>
      <c r="I3220" s="112">
        <v>4</v>
      </c>
      <c r="J3220" s="113">
        <v>44706.814479166664</v>
      </c>
      <c r="K3220" s="113">
        <v>44706.815474537034</v>
      </c>
      <c r="M3220" s="113">
        <v>44706.819641203707</v>
      </c>
      <c r="N3220" s="113">
        <v>44706.822222222225</v>
      </c>
      <c r="O3220" s="78" t="s">
        <v>1185</v>
      </c>
      <c r="P3220" s="78" t="str">
        <f t="shared" si="850"/>
        <v>CIC</v>
      </c>
      <c r="S3220" s="78" t="str">
        <f t="shared" si="851"/>
        <v/>
      </c>
      <c r="V3220" s="78" t="str">
        <f t="shared" si="852"/>
        <v/>
      </c>
      <c r="W3220" s="113">
        <v>44706.843113425923</v>
      </c>
      <c r="X3220" s="113">
        <f t="shared" si="853"/>
        <v>4.1666666729724966E-3</v>
      </c>
      <c r="Y3220" s="113" t="str">
        <f t="shared" si="854"/>
        <v/>
      </c>
      <c r="Z3220" s="113" t="str">
        <f t="shared" si="855"/>
        <v/>
      </c>
      <c r="AB3220" s="2" t="str">
        <f t="shared" si="856"/>
        <v/>
      </c>
      <c r="AC3220" s="2" t="str">
        <f t="shared" si="856"/>
        <v/>
      </c>
      <c r="AE3220" s="2" t="str">
        <f t="shared" si="857"/>
        <v/>
      </c>
      <c r="AF3220" s="2" t="str">
        <f t="shared" si="858"/>
        <v/>
      </c>
      <c r="AG3220" s="2" t="str">
        <f t="shared" si="859"/>
        <v/>
      </c>
      <c r="AH3220" s="2" t="str">
        <f t="shared" si="860"/>
        <v/>
      </c>
      <c r="AI3220" s="2" t="str">
        <f t="shared" si="861"/>
        <v/>
      </c>
      <c r="AK3220" s="2" t="str">
        <f t="shared" si="862"/>
        <v/>
      </c>
      <c r="AL3220" s="2" t="str">
        <f t="shared" si="863"/>
        <v/>
      </c>
      <c r="AM3220" s="2" t="str">
        <f t="shared" si="864"/>
        <v/>
      </c>
      <c r="AN3220" s="2" t="str">
        <f t="shared" si="865"/>
        <v/>
      </c>
      <c r="AO3220" s="2" t="str">
        <f t="shared" si="866"/>
        <v/>
      </c>
    </row>
    <row r="3221" spans="1:41" x14ac:dyDescent="0.3">
      <c r="A3221" s="111">
        <v>44706.849189814813</v>
      </c>
      <c r="B3221" s="78" t="s">
        <v>4221</v>
      </c>
      <c r="C3221" s="78" t="s">
        <v>853</v>
      </c>
      <c r="D3221" s="78" t="s">
        <v>1211</v>
      </c>
      <c r="E3221" s="78">
        <v>32</v>
      </c>
      <c r="F3221" s="78" t="s">
        <v>808</v>
      </c>
      <c r="G3221" s="78" t="s">
        <v>126</v>
      </c>
      <c r="H3221" s="112" t="s">
        <v>290</v>
      </c>
      <c r="I3221" s="112">
        <v>2</v>
      </c>
      <c r="J3221" s="113">
        <v>44706.848495370374</v>
      </c>
      <c r="K3221" s="113">
        <v>44706.849189814813</v>
      </c>
      <c r="M3221" s="113">
        <v>44706.849444444444</v>
      </c>
      <c r="N3221" s="113">
        <v>44706.849490740744</v>
      </c>
      <c r="O3221" s="78" t="s">
        <v>1187</v>
      </c>
      <c r="P3221" s="78" t="str">
        <f t="shared" si="850"/>
        <v>CIC</v>
      </c>
      <c r="S3221" s="78" t="str">
        <f t="shared" si="851"/>
        <v/>
      </c>
      <c r="V3221" s="78" t="str">
        <f t="shared" si="852"/>
        <v/>
      </c>
      <c r="W3221" s="113">
        <v>44706.860601851855</v>
      </c>
      <c r="X3221" s="113">
        <f t="shared" si="853"/>
        <v>2.546296309446916E-4</v>
      </c>
      <c r="Y3221" s="113" t="str">
        <f t="shared" si="854"/>
        <v/>
      </c>
      <c r="Z3221" s="113" t="str">
        <f t="shared" si="855"/>
        <v/>
      </c>
      <c r="AB3221" s="2" t="str">
        <f t="shared" si="856"/>
        <v/>
      </c>
      <c r="AC3221" s="2" t="str">
        <f t="shared" si="856"/>
        <v/>
      </c>
      <c r="AE3221" s="2" t="str">
        <f t="shared" si="857"/>
        <v/>
      </c>
      <c r="AF3221" s="2" t="str">
        <f t="shared" si="858"/>
        <v/>
      </c>
      <c r="AG3221" s="2" t="str">
        <f t="shared" si="859"/>
        <v/>
      </c>
      <c r="AH3221" s="2" t="str">
        <f t="shared" si="860"/>
        <v/>
      </c>
      <c r="AI3221" s="2" t="str">
        <f t="shared" si="861"/>
        <v/>
      </c>
      <c r="AK3221" s="2" t="str">
        <f t="shared" si="862"/>
        <v/>
      </c>
      <c r="AL3221" s="2" t="str">
        <f t="shared" si="863"/>
        <v/>
      </c>
      <c r="AM3221" s="2" t="str">
        <f t="shared" si="864"/>
        <v/>
      </c>
      <c r="AN3221" s="2" t="str">
        <f t="shared" si="865"/>
        <v/>
      </c>
      <c r="AO3221" s="2" t="str">
        <f t="shared" si="866"/>
        <v/>
      </c>
    </row>
    <row r="3222" spans="1:41" x14ac:dyDescent="0.3">
      <c r="A3222" s="111">
        <v>44706.86215277778</v>
      </c>
      <c r="B3222" s="78" t="s">
        <v>4222</v>
      </c>
      <c r="C3222" s="78" t="s">
        <v>846</v>
      </c>
      <c r="D3222" s="78" t="s">
        <v>1362</v>
      </c>
      <c r="E3222" s="78">
        <v>40</v>
      </c>
      <c r="F3222" s="78" t="s">
        <v>807</v>
      </c>
      <c r="G3222" s="78" t="s">
        <v>124</v>
      </c>
      <c r="H3222" s="112" t="s">
        <v>264</v>
      </c>
      <c r="I3222" s="112">
        <v>2</v>
      </c>
      <c r="J3222" s="113">
        <v>44706.861284722225</v>
      </c>
      <c r="K3222" s="113">
        <v>44706.86215277778</v>
      </c>
      <c r="M3222" s="113">
        <v>44706.863807870373</v>
      </c>
      <c r="P3222" s="78" t="str">
        <f t="shared" si="850"/>
        <v/>
      </c>
      <c r="Q3222" s="113">
        <v>44706.863877314812</v>
      </c>
      <c r="R3222" s="78" t="s">
        <v>1185</v>
      </c>
      <c r="S3222" s="78" t="str">
        <f t="shared" si="851"/>
        <v>CIC</v>
      </c>
      <c r="T3222" s="113">
        <v>44706.869421296295</v>
      </c>
      <c r="U3222" s="78" t="s">
        <v>1220</v>
      </c>
      <c r="V3222" s="78" t="str">
        <f t="shared" si="852"/>
        <v>PLOEG</v>
      </c>
      <c r="W3222" s="113">
        <v>44706.883263888885</v>
      </c>
      <c r="X3222" s="113">
        <f t="shared" si="853"/>
        <v>1.6550925938645378E-3</v>
      </c>
      <c r="Y3222" s="113">
        <f t="shared" si="854"/>
        <v>5.6134259211830795E-3</v>
      </c>
      <c r="Z3222" s="113">
        <f t="shared" si="855"/>
        <v>1.3842592590663116E-2</v>
      </c>
      <c r="AB3222" s="2">
        <f t="shared" si="856"/>
        <v>485</v>
      </c>
      <c r="AC3222" s="2">
        <f t="shared" si="856"/>
        <v>1196</v>
      </c>
      <c r="AE3222" s="2" t="str">
        <f t="shared" si="857"/>
        <v/>
      </c>
      <c r="AF3222" s="2" t="str">
        <f t="shared" si="858"/>
        <v/>
      </c>
      <c r="AG3222" s="2">
        <f t="shared" si="859"/>
        <v>485</v>
      </c>
      <c r="AH3222" s="2" t="str">
        <f t="shared" si="860"/>
        <v/>
      </c>
      <c r="AI3222" s="2" t="str">
        <f t="shared" si="861"/>
        <v/>
      </c>
      <c r="AK3222" s="2" t="str">
        <f t="shared" si="862"/>
        <v/>
      </c>
      <c r="AL3222" s="2" t="str">
        <f t="shared" si="863"/>
        <v/>
      </c>
      <c r="AM3222" s="2">
        <f t="shared" si="864"/>
        <v>1196</v>
      </c>
      <c r="AN3222" s="2" t="str">
        <f t="shared" si="865"/>
        <v/>
      </c>
      <c r="AO3222" s="2" t="str">
        <f t="shared" si="866"/>
        <v/>
      </c>
    </row>
    <row r="3223" spans="1:41" x14ac:dyDescent="0.3">
      <c r="A3223" s="111">
        <v>44706.86215277778</v>
      </c>
      <c r="B3223" s="78" t="s">
        <v>4222</v>
      </c>
      <c r="C3223" s="78" t="s">
        <v>835</v>
      </c>
      <c r="D3223" s="78" t="s">
        <v>1362</v>
      </c>
      <c r="E3223" s="78">
        <v>40</v>
      </c>
      <c r="F3223" s="78" t="s">
        <v>807</v>
      </c>
      <c r="G3223" s="78" t="s">
        <v>124</v>
      </c>
      <c r="H3223" s="112" t="s">
        <v>264</v>
      </c>
      <c r="I3223" s="112">
        <v>2</v>
      </c>
      <c r="J3223" s="113">
        <v>44706.861284722225</v>
      </c>
      <c r="K3223" s="113">
        <v>44706.86215277778</v>
      </c>
      <c r="M3223" s="113">
        <v>44706.86383101852</v>
      </c>
      <c r="P3223" s="78" t="str">
        <f t="shared" si="850"/>
        <v/>
      </c>
      <c r="Q3223" s="113">
        <v>44706.863865740743</v>
      </c>
      <c r="R3223" s="78" t="s">
        <v>1185</v>
      </c>
      <c r="S3223" s="78" t="str">
        <f t="shared" si="851"/>
        <v>CIC</v>
      </c>
      <c r="V3223" s="78" t="str">
        <f t="shared" si="852"/>
        <v/>
      </c>
      <c r="W3223" s="113">
        <v>44706.883449074077</v>
      </c>
      <c r="X3223" s="113">
        <f t="shared" si="853"/>
        <v>1.6782407401478849E-3</v>
      </c>
      <c r="Y3223" s="113" t="str">
        <f t="shared" si="854"/>
        <v/>
      </c>
      <c r="Z3223" s="113" t="str">
        <f t="shared" si="855"/>
        <v/>
      </c>
      <c r="AB3223" s="2" t="str">
        <f t="shared" si="856"/>
        <v/>
      </c>
      <c r="AC3223" s="2" t="str">
        <f t="shared" si="856"/>
        <v/>
      </c>
      <c r="AE3223" s="2" t="str">
        <f t="shared" si="857"/>
        <v/>
      </c>
      <c r="AF3223" s="2" t="str">
        <f t="shared" si="858"/>
        <v/>
      </c>
      <c r="AG3223" s="2" t="str">
        <f t="shared" si="859"/>
        <v/>
      </c>
      <c r="AH3223" s="2" t="str">
        <f t="shared" si="860"/>
        <v/>
      </c>
      <c r="AI3223" s="2" t="str">
        <f t="shared" si="861"/>
        <v/>
      </c>
      <c r="AK3223" s="2" t="str">
        <f t="shared" si="862"/>
        <v/>
      </c>
      <c r="AL3223" s="2" t="str">
        <f t="shared" si="863"/>
        <v/>
      </c>
      <c r="AM3223" s="2" t="str">
        <f t="shared" si="864"/>
        <v/>
      </c>
      <c r="AN3223" s="2" t="str">
        <f t="shared" si="865"/>
        <v/>
      </c>
      <c r="AO3223" s="2" t="str">
        <f t="shared" si="866"/>
        <v/>
      </c>
    </row>
    <row r="3224" spans="1:41" x14ac:dyDescent="0.3">
      <c r="A3224" s="111">
        <v>44706.86215277778</v>
      </c>
      <c r="B3224" s="78" t="s">
        <v>4222</v>
      </c>
      <c r="C3224" s="78" t="s">
        <v>853</v>
      </c>
      <c r="D3224" s="78" t="s">
        <v>1362</v>
      </c>
      <c r="E3224" s="78">
        <v>40</v>
      </c>
      <c r="F3224" s="78" t="s">
        <v>807</v>
      </c>
      <c r="G3224" s="78" t="s">
        <v>124</v>
      </c>
      <c r="H3224" s="112" t="s">
        <v>264</v>
      </c>
      <c r="I3224" s="112">
        <v>2</v>
      </c>
      <c r="J3224" s="113">
        <v>44706.861284722225</v>
      </c>
      <c r="K3224" s="113">
        <v>44706.86215277778</v>
      </c>
      <c r="M3224" s="113">
        <v>44706.864166666666</v>
      </c>
      <c r="N3224" s="113">
        <v>44706.864178240743</v>
      </c>
      <c r="O3224" s="78" t="s">
        <v>1185</v>
      </c>
      <c r="P3224" s="78" t="str">
        <f t="shared" si="850"/>
        <v>CIC</v>
      </c>
      <c r="S3224" s="78" t="str">
        <f t="shared" si="851"/>
        <v/>
      </c>
      <c r="T3224" s="113">
        <v>44706.864201388889</v>
      </c>
      <c r="U3224" s="78" t="s">
        <v>1185</v>
      </c>
      <c r="V3224" s="78" t="str">
        <f t="shared" si="852"/>
        <v>CIC</v>
      </c>
      <c r="W3224" s="113">
        <v>44706.896585648145</v>
      </c>
      <c r="X3224" s="113">
        <f t="shared" si="853"/>
        <v>2.0138888867222704E-3</v>
      </c>
      <c r="Y3224" s="113" t="str">
        <f t="shared" si="854"/>
        <v/>
      </c>
      <c r="Z3224" s="113">
        <f t="shared" si="855"/>
        <v>3.2384259255195502E-2</v>
      </c>
      <c r="AB3224" s="2" t="str">
        <f t="shared" si="856"/>
        <v/>
      </c>
      <c r="AC3224" s="2">
        <f t="shared" si="856"/>
        <v>2798</v>
      </c>
      <c r="AE3224" s="2" t="str">
        <f t="shared" si="857"/>
        <v/>
      </c>
      <c r="AF3224" s="2" t="str">
        <f t="shared" si="858"/>
        <v/>
      </c>
      <c r="AG3224" s="2" t="str">
        <f t="shared" si="859"/>
        <v/>
      </c>
      <c r="AH3224" s="2" t="str">
        <f t="shared" si="860"/>
        <v/>
      </c>
      <c r="AI3224" s="2" t="str">
        <f t="shared" si="861"/>
        <v/>
      </c>
      <c r="AK3224" s="2" t="str">
        <f t="shared" si="862"/>
        <v/>
      </c>
      <c r="AL3224" s="2" t="str">
        <f t="shared" si="863"/>
        <v/>
      </c>
      <c r="AM3224" s="2">
        <f t="shared" si="864"/>
        <v>2798</v>
      </c>
      <c r="AN3224" s="2" t="str">
        <f t="shared" si="865"/>
        <v/>
      </c>
      <c r="AO3224" s="2" t="str">
        <f t="shared" si="866"/>
        <v/>
      </c>
    </row>
    <row r="3225" spans="1:41" x14ac:dyDescent="0.3">
      <c r="A3225" s="111">
        <v>44706.865983796299</v>
      </c>
      <c r="B3225" s="78" t="s">
        <v>4223</v>
      </c>
      <c r="C3225" s="78" t="s">
        <v>846</v>
      </c>
      <c r="D3225" s="78" t="s">
        <v>2103</v>
      </c>
      <c r="F3225" s="78" t="s">
        <v>809</v>
      </c>
      <c r="G3225" s="78" t="s">
        <v>134</v>
      </c>
      <c r="H3225" s="112" t="s">
        <v>278</v>
      </c>
      <c r="I3225" s="112">
        <v>3</v>
      </c>
      <c r="J3225" s="113">
        <v>44706.865254629629</v>
      </c>
      <c r="K3225" s="113">
        <v>44706.865983796299</v>
      </c>
      <c r="M3225" s="113">
        <v>44706.883263888885</v>
      </c>
      <c r="N3225" s="113">
        <v>44706.883472222224</v>
      </c>
      <c r="O3225" s="78" t="s">
        <v>1187</v>
      </c>
      <c r="P3225" s="78" t="str">
        <f t="shared" si="850"/>
        <v>CIC</v>
      </c>
      <c r="Q3225" s="113">
        <v>44706.890069444446</v>
      </c>
      <c r="R3225" s="78" t="s">
        <v>1220</v>
      </c>
      <c r="S3225" s="78" t="str">
        <f t="shared" si="851"/>
        <v>PLOEG</v>
      </c>
      <c r="T3225" s="113">
        <v>44706.903067129628</v>
      </c>
      <c r="U3225" s="78" t="s">
        <v>1220</v>
      </c>
      <c r="V3225" s="78" t="str">
        <f t="shared" si="852"/>
        <v>PLOEG</v>
      </c>
      <c r="W3225" s="113">
        <v>44706.911469907405</v>
      </c>
      <c r="X3225" s="113">
        <f t="shared" si="853"/>
        <v>1.728009258658858E-2</v>
      </c>
      <c r="Y3225" s="113">
        <f t="shared" si="854"/>
        <v>1.9803240742476191E-2</v>
      </c>
      <c r="Z3225" s="113">
        <f t="shared" si="855"/>
        <v>8.4027777775190771E-3</v>
      </c>
      <c r="AB3225" s="2">
        <f t="shared" si="856"/>
        <v>1711</v>
      </c>
      <c r="AC3225" s="2">
        <f t="shared" si="856"/>
        <v>726</v>
      </c>
      <c r="AE3225" s="2" t="str">
        <f t="shared" si="857"/>
        <v/>
      </c>
      <c r="AF3225" s="2" t="str">
        <f t="shared" si="858"/>
        <v/>
      </c>
      <c r="AG3225" s="2" t="str">
        <f t="shared" si="859"/>
        <v/>
      </c>
      <c r="AH3225" s="2">
        <f t="shared" si="860"/>
        <v>1711</v>
      </c>
      <c r="AI3225" s="2" t="str">
        <f t="shared" si="861"/>
        <v/>
      </c>
      <c r="AK3225" s="2" t="str">
        <f t="shared" si="862"/>
        <v/>
      </c>
      <c r="AL3225" s="2" t="str">
        <f t="shared" si="863"/>
        <v/>
      </c>
      <c r="AM3225" s="2" t="str">
        <f t="shared" si="864"/>
        <v/>
      </c>
      <c r="AN3225" s="2">
        <f t="shared" si="865"/>
        <v>726</v>
      </c>
      <c r="AO3225" s="2" t="str">
        <f t="shared" si="866"/>
        <v/>
      </c>
    </row>
    <row r="3226" spans="1:41" x14ac:dyDescent="0.3">
      <c r="A3226" s="111">
        <v>44706.94703703704</v>
      </c>
      <c r="B3226" s="78" t="s">
        <v>4224</v>
      </c>
      <c r="C3226" s="78" t="s">
        <v>835</v>
      </c>
      <c r="D3226" s="78" t="s">
        <v>1218</v>
      </c>
      <c r="F3226" s="78" t="s">
        <v>807</v>
      </c>
      <c r="G3226" s="78" t="s">
        <v>90</v>
      </c>
      <c r="H3226" s="112" t="s">
        <v>234</v>
      </c>
      <c r="I3226" s="112">
        <v>2</v>
      </c>
      <c r="J3226" s="113">
        <v>44706.944571759261</v>
      </c>
      <c r="K3226" s="113">
        <v>44706.94703703704</v>
      </c>
      <c r="M3226" s="113">
        <v>44706.955081018517</v>
      </c>
      <c r="N3226" s="113">
        <v>44706.955706018518</v>
      </c>
      <c r="O3226" s="78" t="s">
        <v>1187</v>
      </c>
      <c r="P3226" s="78" t="str">
        <f t="shared" si="850"/>
        <v>CIC</v>
      </c>
      <c r="S3226" s="78" t="str">
        <f t="shared" si="851"/>
        <v/>
      </c>
      <c r="V3226" s="78" t="str">
        <f t="shared" si="852"/>
        <v/>
      </c>
      <c r="W3226" s="113">
        <v>44706.961527777778</v>
      </c>
      <c r="X3226" s="113">
        <f t="shared" si="853"/>
        <v>8.0439814773853868E-3</v>
      </c>
      <c r="Y3226" s="113" t="str">
        <f t="shared" si="854"/>
        <v/>
      </c>
      <c r="Z3226" s="113" t="str">
        <f t="shared" si="855"/>
        <v/>
      </c>
      <c r="AB3226" s="2" t="str">
        <f t="shared" si="856"/>
        <v/>
      </c>
      <c r="AC3226" s="2" t="str">
        <f t="shared" si="856"/>
        <v/>
      </c>
      <c r="AE3226" s="2" t="str">
        <f t="shared" si="857"/>
        <v/>
      </c>
      <c r="AF3226" s="2" t="str">
        <f t="shared" si="858"/>
        <v/>
      </c>
      <c r="AG3226" s="2" t="str">
        <f t="shared" si="859"/>
        <v/>
      </c>
      <c r="AH3226" s="2" t="str">
        <f t="shared" si="860"/>
        <v/>
      </c>
      <c r="AI3226" s="2" t="str">
        <f t="shared" si="861"/>
        <v/>
      </c>
      <c r="AK3226" s="2" t="str">
        <f t="shared" si="862"/>
        <v/>
      </c>
      <c r="AL3226" s="2" t="str">
        <f t="shared" si="863"/>
        <v/>
      </c>
      <c r="AM3226" s="2" t="str">
        <f t="shared" si="864"/>
        <v/>
      </c>
      <c r="AN3226" s="2" t="str">
        <f t="shared" si="865"/>
        <v/>
      </c>
      <c r="AO3226" s="2" t="str">
        <f t="shared" si="866"/>
        <v/>
      </c>
    </row>
    <row r="3227" spans="1:41" x14ac:dyDescent="0.3">
      <c r="A3227" s="111">
        <v>44706.964004629626</v>
      </c>
      <c r="B3227" s="78" t="s">
        <v>4225</v>
      </c>
      <c r="C3227" s="78" t="s">
        <v>835</v>
      </c>
      <c r="D3227" s="78" t="s">
        <v>4226</v>
      </c>
      <c r="E3227" s="78">
        <v>75</v>
      </c>
      <c r="F3227" s="78" t="s">
        <v>820</v>
      </c>
      <c r="G3227" s="78" t="s">
        <v>120</v>
      </c>
      <c r="H3227" s="112" t="s">
        <v>486</v>
      </c>
      <c r="I3227" s="112">
        <v>3</v>
      </c>
      <c r="J3227" s="113">
        <v>44706.964004629626</v>
      </c>
      <c r="K3227" s="113">
        <v>44706.964004629626</v>
      </c>
      <c r="M3227" s="113">
        <v>44706.964074074072</v>
      </c>
      <c r="P3227" s="78" t="str">
        <f t="shared" si="850"/>
        <v/>
      </c>
      <c r="Q3227" s="113">
        <v>44706.964097222219</v>
      </c>
      <c r="R3227" s="78" t="s">
        <v>1185</v>
      </c>
      <c r="S3227" s="78" t="str">
        <f t="shared" si="851"/>
        <v>CIC</v>
      </c>
      <c r="T3227" s="113">
        <v>44706.972430555557</v>
      </c>
      <c r="U3227" s="78" t="s">
        <v>1216</v>
      </c>
      <c r="V3227" s="78" t="str">
        <f t="shared" si="852"/>
        <v>PLOEG</v>
      </c>
      <c r="W3227" s="113">
        <v>44706.977743055555</v>
      </c>
      <c r="X3227" s="113">
        <f t="shared" si="853"/>
        <v>6.9444446125999093E-5</v>
      </c>
      <c r="Y3227" s="113">
        <f t="shared" si="854"/>
        <v>8.3564814849523827E-3</v>
      </c>
      <c r="Z3227" s="113">
        <f t="shared" si="855"/>
        <v>5.3124999976716936E-3</v>
      </c>
      <c r="AB3227" s="2">
        <f t="shared" si="856"/>
        <v>722</v>
      </c>
      <c r="AC3227" s="2">
        <f t="shared" si="856"/>
        <v>459</v>
      </c>
      <c r="AE3227" s="2" t="str">
        <f t="shared" si="857"/>
        <v/>
      </c>
      <c r="AF3227" s="2" t="str">
        <f t="shared" si="858"/>
        <v/>
      </c>
      <c r="AG3227" s="2" t="str">
        <f t="shared" si="859"/>
        <v/>
      </c>
      <c r="AH3227" s="2">
        <f t="shared" si="860"/>
        <v>722</v>
      </c>
      <c r="AI3227" s="2" t="str">
        <f t="shared" si="861"/>
        <v/>
      </c>
      <c r="AK3227" s="2" t="str">
        <f t="shared" si="862"/>
        <v/>
      </c>
      <c r="AL3227" s="2" t="str">
        <f t="shared" si="863"/>
        <v/>
      </c>
      <c r="AM3227" s="2" t="str">
        <f t="shared" si="864"/>
        <v/>
      </c>
      <c r="AN3227" s="2">
        <f t="shared" si="865"/>
        <v>459</v>
      </c>
      <c r="AO3227" s="2" t="str">
        <f t="shared" si="866"/>
        <v/>
      </c>
    </row>
    <row r="3228" spans="1:41" x14ac:dyDescent="0.3">
      <c r="A3228" s="111">
        <v>44706.997245370374</v>
      </c>
      <c r="B3228" s="78" t="s">
        <v>4227</v>
      </c>
      <c r="C3228" s="78" t="s">
        <v>853</v>
      </c>
      <c r="F3228" s="78" t="s">
        <v>819</v>
      </c>
      <c r="G3228" s="78" t="s">
        <v>116</v>
      </c>
      <c r="H3228" s="112" t="s">
        <v>446</v>
      </c>
      <c r="I3228" s="112">
        <v>1</v>
      </c>
      <c r="J3228" s="113">
        <v>44706.997245370374</v>
      </c>
      <c r="K3228" s="113">
        <v>44706.997245370374</v>
      </c>
      <c r="M3228" s="113">
        <v>44706.997418981482</v>
      </c>
      <c r="P3228" s="78" t="str">
        <f t="shared" si="850"/>
        <v/>
      </c>
      <c r="Q3228" s="113">
        <v>44706.997488425928</v>
      </c>
      <c r="R3228" s="78" t="s">
        <v>1185</v>
      </c>
      <c r="S3228" s="78" t="str">
        <f t="shared" si="851"/>
        <v>CIC</v>
      </c>
      <c r="V3228" s="78" t="str">
        <f t="shared" si="852"/>
        <v/>
      </c>
      <c r="W3228" s="113">
        <v>44707.025868055556</v>
      </c>
      <c r="X3228" s="113">
        <f t="shared" si="853"/>
        <v>1.7361110803904012E-4</v>
      </c>
      <c r="Y3228" s="113" t="str">
        <f t="shared" si="854"/>
        <v/>
      </c>
      <c r="Z3228" s="113" t="str">
        <f t="shared" si="855"/>
        <v/>
      </c>
      <c r="AB3228" s="2" t="str">
        <f t="shared" si="856"/>
        <v/>
      </c>
      <c r="AC3228" s="2" t="str">
        <f t="shared" si="856"/>
        <v/>
      </c>
      <c r="AE3228" s="2" t="str">
        <f t="shared" si="857"/>
        <v/>
      </c>
      <c r="AF3228" s="2" t="str">
        <f t="shared" si="858"/>
        <v/>
      </c>
      <c r="AG3228" s="2" t="str">
        <f t="shared" si="859"/>
        <v/>
      </c>
      <c r="AH3228" s="2" t="str">
        <f t="shared" si="860"/>
        <v/>
      </c>
      <c r="AI3228" s="2" t="str">
        <f t="shared" si="861"/>
        <v/>
      </c>
      <c r="AK3228" s="2" t="str">
        <f t="shared" si="862"/>
        <v/>
      </c>
      <c r="AL3228" s="2" t="str">
        <f t="shared" si="863"/>
        <v/>
      </c>
      <c r="AM3228" s="2" t="str">
        <f t="shared" si="864"/>
        <v/>
      </c>
      <c r="AN3228" s="2" t="str">
        <f t="shared" si="865"/>
        <v/>
      </c>
      <c r="AO3228" s="2" t="str">
        <f t="shared" si="866"/>
        <v/>
      </c>
    </row>
    <row r="3229" spans="1:41" x14ac:dyDescent="0.3">
      <c r="A3229" s="111">
        <v>44706.997245370374</v>
      </c>
      <c r="B3229" s="78" t="s">
        <v>4227</v>
      </c>
      <c r="C3229" s="78" t="s">
        <v>835</v>
      </c>
      <c r="F3229" s="78" t="s">
        <v>819</v>
      </c>
      <c r="G3229" s="78" t="s">
        <v>116</v>
      </c>
      <c r="H3229" s="112" t="s">
        <v>446</v>
      </c>
      <c r="I3229" s="112">
        <v>1</v>
      </c>
      <c r="J3229" s="113">
        <v>44706.997245370374</v>
      </c>
      <c r="K3229" s="113">
        <v>44706.997245370374</v>
      </c>
      <c r="M3229" s="113">
        <v>44706.997465277775</v>
      </c>
      <c r="P3229" s="78" t="str">
        <f t="shared" si="850"/>
        <v/>
      </c>
      <c r="Q3229" s="113">
        <v>44706.997499999998</v>
      </c>
      <c r="R3229" s="78" t="s">
        <v>1185</v>
      </c>
      <c r="S3229" s="78" t="str">
        <f t="shared" si="851"/>
        <v>CIC</v>
      </c>
      <c r="V3229" s="78" t="str">
        <f t="shared" si="852"/>
        <v/>
      </c>
      <c r="W3229" s="113">
        <v>44707.036840277775</v>
      </c>
      <c r="X3229" s="113">
        <f t="shared" si="853"/>
        <v>2.1990740060573444E-4</v>
      </c>
      <c r="Y3229" s="113" t="str">
        <f t="shared" si="854"/>
        <v/>
      </c>
      <c r="Z3229" s="113" t="str">
        <f t="shared" si="855"/>
        <v/>
      </c>
      <c r="AB3229" s="2" t="str">
        <f t="shared" si="856"/>
        <v/>
      </c>
      <c r="AC3229" s="2" t="str">
        <f t="shared" si="856"/>
        <v/>
      </c>
      <c r="AE3229" s="2" t="str">
        <f t="shared" si="857"/>
        <v/>
      </c>
      <c r="AF3229" s="2" t="str">
        <f t="shared" si="858"/>
        <v/>
      </c>
      <c r="AG3229" s="2" t="str">
        <f t="shared" si="859"/>
        <v/>
      </c>
      <c r="AH3229" s="2" t="str">
        <f t="shared" si="860"/>
        <v/>
      </c>
      <c r="AI3229" s="2" t="str">
        <f t="shared" si="861"/>
        <v/>
      </c>
      <c r="AK3229" s="2" t="str">
        <f t="shared" si="862"/>
        <v/>
      </c>
      <c r="AL3229" s="2" t="str">
        <f t="shared" si="863"/>
        <v/>
      </c>
      <c r="AM3229" s="2" t="str">
        <f t="shared" si="864"/>
        <v/>
      </c>
      <c r="AN3229" s="2" t="str">
        <f t="shared" si="865"/>
        <v/>
      </c>
      <c r="AO3229" s="2" t="str">
        <f t="shared" si="866"/>
        <v/>
      </c>
    </row>
    <row r="3230" spans="1:41" x14ac:dyDescent="0.3">
      <c r="A3230" s="111">
        <v>44707.014756944445</v>
      </c>
      <c r="B3230" s="78" t="s">
        <v>4228</v>
      </c>
      <c r="C3230" s="78" t="s">
        <v>846</v>
      </c>
      <c r="D3230" s="78" t="s">
        <v>4229</v>
      </c>
      <c r="E3230" s="78">
        <v>35</v>
      </c>
      <c r="F3230" s="78" t="s">
        <v>807</v>
      </c>
      <c r="G3230" s="78" t="s">
        <v>90</v>
      </c>
      <c r="H3230" s="112" t="s">
        <v>272</v>
      </c>
      <c r="I3230" s="112">
        <v>2</v>
      </c>
      <c r="J3230" s="113">
        <v>44707.013391203705</v>
      </c>
      <c r="K3230" s="113">
        <v>44707.014756944445</v>
      </c>
      <c r="M3230" s="113">
        <v>44707.016192129631</v>
      </c>
      <c r="N3230" s="113">
        <v>44707.016365740739</v>
      </c>
      <c r="O3230" s="78" t="s">
        <v>1187</v>
      </c>
      <c r="P3230" s="78" t="str">
        <f t="shared" si="850"/>
        <v>CIC</v>
      </c>
      <c r="S3230" s="78" t="str">
        <f t="shared" si="851"/>
        <v/>
      </c>
      <c r="T3230" s="113">
        <v>44707.020578703705</v>
      </c>
      <c r="U3230" s="78" t="s">
        <v>1220</v>
      </c>
      <c r="V3230" s="78" t="str">
        <f t="shared" si="852"/>
        <v>PLOEG</v>
      </c>
      <c r="W3230" s="113">
        <v>44707.030856481484</v>
      </c>
      <c r="X3230" s="113">
        <f t="shared" si="853"/>
        <v>1.4351851859828457E-3</v>
      </c>
      <c r="Y3230" s="113">
        <f t="shared" si="854"/>
        <v>4.386574073578231E-3</v>
      </c>
      <c r="Z3230" s="113">
        <f t="shared" si="855"/>
        <v>1.0277777779265307E-2</v>
      </c>
      <c r="AB3230" s="2">
        <f t="shared" si="856"/>
        <v>379</v>
      </c>
      <c r="AC3230" s="2">
        <f t="shared" si="856"/>
        <v>888</v>
      </c>
      <c r="AE3230" s="2" t="str">
        <f t="shared" si="857"/>
        <v/>
      </c>
      <c r="AF3230" s="2" t="str">
        <f t="shared" si="858"/>
        <v/>
      </c>
      <c r="AG3230" s="2">
        <f t="shared" si="859"/>
        <v>379</v>
      </c>
      <c r="AH3230" s="2" t="str">
        <f t="shared" si="860"/>
        <v/>
      </c>
      <c r="AI3230" s="2" t="str">
        <f t="shared" si="861"/>
        <v/>
      </c>
      <c r="AK3230" s="2" t="str">
        <f t="shared" si="862"/>
        <v/>
      </c>
      <c r="AL3230" s="2" t="str">
        <f t="shared" si="863"/>
        <v/>
      </c>
      <c r="AM3230" s="2">
        <f t="shared" si="864"/>
        <v>888</v>
      </c>
      <c r="AN3230" s="2" t="str">
        <f t="shared" si="865"/>
        <v/>
      </c>
      <c r="AO3230" s="2" t="str">
        <f t="shared" si="866"/>
        <v/>
      </c>
    </row>
    <row r="3231" spans="1:41" x14ac:dyDescent="0.3">
      <c r="A3231" s="111">
        <v>44707.014756944445</v>
      </c>
      <c r="B3231" s="78" t="s">
        <v>4228</v>
      </c>
      <c r="C3231" s="78" t="s">
        <v>853</v>
      </c>
      <c r="D3231" s="78" t="s">
        <v>4229</v>
      </c>
      <c r="E3231" s="78">
        <v>35</v>
      </c>
      <c r="F3231" s="78" t="s">
        <v>807</v>
      </c>
      <c r="G3231" s="78" t="s">
        <v>90</v>
      </c>
      <c r="H3231" s="112" t="s">
        <v>272</v>
      </c>
      <c r="I3231" s="112">
        <v>2</v>
      </c>
      <c r="J3231" s="113">
        <v>44707.013391203705</v>
      </c>
      <c r="K3231" s="113">
        <v>44707.014756944445</v>
      </c>
      <c r="M3231" s="113">
        <v>44707.025949074072</v>
      </c>
      <c r="P3231" s="78" t="str">
        <f t="shared" si="850"/>
        <v/>
      </c>
      <c r="Q3231" s="113">
        <v>44707.025972222225</v>
      </c>
      <c r="R3231" s="78" t="s">
        <v>1185</v>
      </c>
      <c r="S3231" s="78" t="str">
        <f t="shared" si="851"/>
        <v>CIC</v>
      </c>
      <c r="V3231" s="78" t="str">
        <f t="shared" si="852"/>
        <v/>
      </c>
      <c r="W3231" s="113">
        <v>44707.029074074075</v>
      </c>
      <c r="X3231" s="113">
        <f t="shared" si="853"/>
        <v>1.1192129626579117E-2</v>
      </c>
      <c r="Y3231" s="113" t="str">
        <f t="shared" si="854"/>
        <v/>
      </c>
      <c r="Z3231" s="113" t="str">
        <f t="shared" si="855"/>
        <v/>
      </c>
      <c r="AB3231" s="2" t="str">
        <f t="shared" si="856"/>
        <v/>
      </c>
      <c r="AC3231" s="2" t="str">
        <f t="shared" si="856"/>
        <v/>
      </c>
      <c r="AE3231" s="2" t="str">
        <f t="shared" si="857"/>
        <v/>
      </c>
      <c r="AF3231" s="2" t="str">
        <f t="shared" si="858"/>
        <v/>
      </c>
      <c r="AG3231" s="2" t="str">
        <f t="shared" si="859"/>
        <v/>
      </c>
      <c r="AH3231" s="2" t="str">
        <f t="shared" si="860"/>
        <v/>
      </c>
      <c r="AI3231" s="2" t="str">
        <f t="shared" si="861"/>
        <v/>
      </c>
      <c r="AK3231" s="2" t="str">
        <f t="shared" si="862"/>
        <v/>
      </c>
      <c r="AL3231" s="2" t="str">
        <f t="shared" si="863"/>
        <v/>
      </c>
      <c r="AM3231" s="2" t="str">
        <f t="shared" si="864"/>
        <v/>
      </c>
      <c r="AN3231" s="2" t="str">
        <f t="shared" si="865"/>
        <v/>
      </c>
      <c r="AO3231" s="2" t="str">
        <f t="shared" si="866"/>
        <v/>
      </c>
    </row>
    <row r="3232" spans="1:41" x14ac:dyDescent="0.3">
      <c r="A3232" s="111">
        <v>44707.071562500001</v>
      </c>
      <c r="B3232" s="78" t="s">
        <v>4230</v>
      </c>
      <c r="C3232" s="78" t="s">
        <v>846</v>
      </c>
      <c r="D3232" s="78" t="s">
        <v>1332</v>
      </c>
      <c r="E3232" s="78">
        <v>91</v>
      </c>
      <c r="F3232" s="78" t="s">
        <v>807</v>
      </c>
      <c r="G3232" s="78" t="s">
        <v>114</v>
      </c>
      <c r="H3232" s="112" t="s">
        <v>214</v>
      </c>
      <c r="I3232" s="112">
        <v>2</v>
      </c>
      <c r="J3232" s="113">
        <v>44707.071087962962</v>
      </c>
      <c r="K3232" s="113">
        <v>44707.071562500001</v>
      </c>
      <c r="M3232" s="113">
        <v>44707.072280092594</v>
      </c>
      <c r="P3232" s="78" t="str">
        <f t="shared" si="850"/>
        <v/>
      </c>
      <c r="Q3232" s="113">
        <v>44707.07230324074</v>
      </c>
      <c r="R3232" s="78" t="s">
        <v>1185</v>
      </c>
      <c r="S3232" s="78" t="str">
        <f t="shared" si="851"/>
        <v>CIC</v>
      </c>
      <c r="V3232" s="78" t="str">
        <f t="shared" si="852"/>
        <v/>
      </c>
      <c r="W3232" s="113">
        <v>44707.09171296296</v>
      </c>
      <c r="X3232" s="113">
        <f t="shared" si="853"/>
        <v>7.1759259299142286E-4</v>
      </c>
      <c r="Y3232" s="113" t="str">
        <f t="shared" si="854"/>
        <v/>
      </c>
      <c r="Z3232" s="113" t="str">
        <f t="shared" si="855"/>
        <v/>
      </c>
      <c r="AB3232" s="2" t="str">
        <f t="shared" si="856"/>
        <v/>
      </c>
      <c r="AC3232" s="2" t="str">
        <f t="shared" si="856"/>
        <v/>
      </c>
      <c r="AE3232" s="2" t="str">
        <f t="shared" si="857"/>
        <v/>
      </c>
      <c r="AF3232" s="2" t="str">
        <f t="shared" si="858"/>
        <v/>
      </c>
      <c r="AG3232" s="2" t="str">
        <f t="shared" si="859"/>
        <v/>
      </c>
      <c r="AH3232" s="2" t="str">
        <f t="shared" si="860"/>
        <v/>
      </c>
      <c r="AI3232" s="2" t="str">
        <f t="shared" si="861"/>
        <v/>
      </c>
      <c r="AK3232" s="2" t="str">
        <f t="shared" si="862"/>
        <v/>
      </c>
      <c r="AL3232" s="2" t="str">
        <f t="shared" si="863"/>
        <v/>
      </c>
      <c r="AM3232" s="2" t="str">
        <f t="shared" si="864"/>
        <v/>
      </c>
      <c r="AN3232" s="2" t="str">
        <f t="shared" si="865"/>
        <v/>
      </c>
      <c r="AO3232" s="2" t="str">
        <f t="shared" si="866"/>
        <v/>
      </c>
    </row>
    <row r="3233" spans="1:41" x14ac:dyDescent="0.3">
      <c r="A3233" s="111">
        <v>44707.071562500001</v>
      </c>
      <c r="B3233" s="78" t="s">
        <v>4230</v>
      </c>
      <c r="C3233" s="78" t="s">
        <v>853</v>
      </c>
      <c r="D3233" s="78" t="s">
        <v>1332</v>
      </c>
      <c r="E3233" s="78">
        <v>91</v>
      </c>
      <c r="F3233" s="78" t="s">
        <v>807</v>
      </c>
      <c r="G3233" s="78" t="s">
        <v>114</v>
      </c>
      <c r="H3233" s="112" t="s">
        <v>214</v>
      </c>
      <c r="I3233" s="112">
        <v>2</v>
      </c>
      <c r="J3233" s="113">
        <v>44707.071087962962</v>
      </c>
      <c r="K3233" s="113">
        <v>44707.071562500001</v>
      </c>
      <c r="M3233" s="113">
        <v>44707.072372685187</v>
      </c>
      <c r="P3233" s="78" t="str">
        <f t="shared" si="850"/>
        <v/>
      </c>
      <c r="Q3233" s="113">
        <v>44707.072384259256</v>
      </c>
      <c r="R3233" s="78" t="s">
        <v>1185</v>
      </c>
      <c r="S3233" s="78" t="str">
        <f t="shared" si="851"/>
        <v>CIC</v>
      </c>
      <c r="V3233" s="78" t="str">
        <f t="shared" si="852"/>
        <v/>
      </c>
      <c r="W3233" s="113">
        <v>44707.091747685183</v>
      </c>
      <c r="X3233" s="113">
        <f t="shared" si="853"/>
        <v>8.1018518540076911E-4</v>
      </c>
      <c r="Y3233" s="113" t="str">
        <f t="shared" si="854"/>
        <v/>
      </c>
      <c r="Z3233" s="113" t="str">
        <f t="shared" si="855"/>
        <v/>
      </c>
      <c r="AB3233" s="2" t="str">
        <f t="shared" si="856"/>
        <v/>
      </c>
      <c r="AC3233" s="2" t="str">
        <f t="shared" si="856"/>
        <v/>
      </c>
      <c r="AE3233" s="2" t="str">
        <f t="shared" si="857"/>
        <v/>
      </c>
      <c r="AF3233" s="2" t="str">
        <f t="shared" si="858"/>
        <v/>
      </c>
      <c r="AG3233" s="2" t="str">
        <f t="shared" si="859"/>
        <v/>
      </c>
      <c r="AH3233" s="2" t="str">
        <f t="shared" si="860"/>
        <v/>
      </c>
      <c r="AI3233" s="2" t="str">
        <f t="shared" si="861"/>
        <v/>
      </c>
      <c r="AK3233" s="2" t="str">
        <f t="shared" si="862"/>
        <v/>
      </c>
      <c r="AL3233" s="2" t="str">
        <f t="shared" si="863"/>
        <v/>
      </c>
      <c r="AM3233" s="2" t="str">
        <f t="shared" si="864"/>
        <v/>
      </c>
      <c r="AN3233" s="2" t="str">
        <f t="shared" si="865"/>
        <v/>
      </c>
      <c r="AO3233" s="2" t="str">
        <f t="shared" si="866"/>
        <v/>
      </c>
    </row>
    <row r="3234" spans="1:41" x14ac:dyDescent="0.3">
      <c r="A3234" s="111">
        <v>44707.093530092592</v>
      </c>
      <c r="B3234" s="78" t="s">
        <v>4231</v>
      </c>
      <c r="C3234" s="78" t="s">
        <v>846</v>
      </c>
      <c r="D3234" s="78" t="s">
        <v>1199</v>
      </c>
      <c r="E3234" s="78">
        <v>395</v>
      </c>
      <c r="F3234" s="78" t="s">
        <v>809</v>
      </c>
      <c r="G3234" s="78" t="s">
        <v>108</v>
      </c>
      <c r="H3234" s="112" t="s">
        <v>240</v>
      </c>
      <c r="I3234" s="112">
        <v>2</v>
      </c>
      <c r="J3234" s="113">
        <v>44707.09306712963</v>
      </c>
      <c r="K3234" s="113">
        <v>44707.093530092592</v>
      </c>
      <c r="M3234" s="113">
        <v>44707.093657407408</v>
      </c>
      <c r="N3234" s="113">
        <v>44707.093900462962</v>
      </c>
      <c r="O3234" s="78" t="s">
        <v>1187</v>
      </c>
      <c r="P3234" s="78" t="str">
        <f t="shared" si="850"/>
        <v>CIC</v>
      </c>
      <c r="Q3234" s="113">
        <v>44707.094143518516</v>
      </c>
      <c r="R3234" s="78" t="s">
        <v>1187</v>
      </c>
      <c r="S3234" s="78" t="str">
        <f t="shared" si="851"/>
        <v>CIC</v>
      </c>
      <c r="V3234" s="78" t="str">
        <f t="shared" si="852"/>
        <v/>
      </c>
      <c r="W3234" s="113">
        <v>44707.098576388889</v>
      </c>
      <c r="X3234" s="113">
        <f t="shared" si="853"/>
        <v>1.273148154723458E-4</v>
      </c>
      <c r="Y3234" s="113" t="str">
        <f t="shared" si="854"/>
        <v/>
      </c>
      <c r="Z3234" s="113" t="str">
        <f t="shared" si="855"/>
        <v/>
      </c>
      <c r="AB3234" s="2" t="str">
        <f t="shared" si="856"/>
        <v/>
      </c>
      <c r="AC3234" s="2" t="str">
        <f t="shared" si="856"/>
        <v/>
      </c>
      <c r="AE3234" s="2" t="str">
        <f t="shared" si="857"/>
        <v/>
      </c>
      <c r="AF3234" s="2" t="str">
        <f t="shared" si="858"/>
        <v/>
      </c>
      <c r="AG3234" s="2" t="str">
        <f t="shared" si="859"/>
        <v/>
      </c>
      <c r="AH3234" s="2" t="str">
        <f t="shared" si="860"/>
        <v/>
      </c>
      <c r="AI3234" s="2" t="str">
        <f t="shared" si="861"/>
        <v/>
      </c>
      <c r="AK3234" s="2" t="str">
        <f t="shared" si="862"/>
        <v/>
      </c>
      <c r="AL3234" s="2" t="str">
        <f t="shared" si="863"/>
        <v/>
      </c>
      <c r="AM3234" s="2" t="str">
        <f t="shared" si="864"/>
        <v/>
      </c>
      <c r="AN3234" s="2" t="str">
        <f t="shared" si="865"/>
        <v/>
      </c>
      <c r="AO3234" s="2" t="str">
        <f t="shared" si="866"/>
        <v/>
      </c>
    </row>
    <row r="3235" spans="1:41" x14ac:dyDescent="0.3">
      <c r="A3235" s="111">
        <v>44707.093530092592</v>
      </c>
      <c r="B3235" s="78" t="s">
        <v>4231</v>
      </c>
      <c r="C3235" s="78" t="s">
        <v>835</v>
      </c>
      <c r="D3235" s="78" t="s">
        <v>1199</v>
      </c>
      <c r="E3235" s="78">
        <v>395</v>
      </c>
      <c r="F3235" s="78" t="s">
        <v>809</v>
      </c>
      <c r="G3235" s="78" t="s">
        <v>108</v>
      </c>
      <c r="H3235" s="112" t="s">
        <v>240</v>
      </c>
      <c r="I3235" s="112">
        <v>2</v>
      </c>
      <c r="J3235" s="113">
        <v>44707.09306712963</v>
      </c>
      <c r="K3235" s="113">
        <v>44707.093530092592</v>
      </c>
      <c r="M3235" s="113">
        <v>44707.094166666669</v>
      </c>
      <c r="N3235" s="113">
        <v>44707.094189814816</v>
      </c>
      <c r="O3235" s="78" t="s">
        <v>1187</v>
      </c>
      <c r="P3235" s="78" t="str">
        <f t="shared" si="850"/>
        <v>CIC</v>
      </c>
      <c r="S3235" s="78" t="str">
        <f t="shared" si="851"/>
        <v/>
      </c>
      <c r="T3235" s="113">
        <v>44707.095960648148</v>
      </c>
      <c r="U3235" s="78" t="s">
        <v>1187</v>
      </c>
      <c r="V3235" s="78" t="str">
        <f t="shared" si="852"/>
        <v>CIC</v>
      </c>
      <c r="W3235" s="113">
        <v>44707.098576388889</v>
      </c>
      <c r="X3235" s="113">
        <f t="shared" si="853"/>
        <v>6.36574077361729E-4</v>
      </c>
      <c r="Y3235" s="113">
        <f t="shared" si="854"/>
        <v>1.7939814788405783E-3</v>
      </c>
      <c r="Z3235" s="113">
        <f t="shared" si="855"/>
        <v>2.6157407410209998E-3</v>
      </c>
      <c r="AB3235" s="2">
        <f t="shared" si="856"/>
        <v>155</v>
      </c>
      <c r="AC3235" s="2">
        <f t="shared" si="856"/>
        <v>226</v>
      </c>
      <c r="AE3235" s="2" t="str">
        <f t="shared" si="857"/>
        <v/>
      </c>
      <c r="AF3235" s="2" t="str">
        <f t="shared" si="858"/>
        <v/>
      </c>
      <c r="AG3235" s="2">
        <f t="shared" si="859"/>
        <v>155</v>
      </c>
      <c r="AH3235" s="2" t="str">
        <f t="shared" si="860"/>
        <v/>
      </c>
      <c r="AI3235" s="2" t="str">
        <f t="shared" si="861"/>
        <v/>
      </c>
      <c r="AK3235" s="2" t="str">
        <f t="shared" si="862"/>
        <v/>
      </c>
      <c r="AL3235" s="2" t="str">
        <f t="shared" si="863"/>
        <v/>
      </c>
      <c r="AM3235" s="2">
        <f t="shared" si="864"/>
        <v>226</v>
      </c>
      <c r="AN3235" s="2" t="str">
        <f t="shared" si="865"/>
        <v/>
      </c>
      <c r="AO3235" s="2" t="str">
        <f t="shared" si="866"/>
        <v/>
      </c>
    </row>
    <row r="3236" spans="1:41" x14ac:dyDescent="0.3">
      <c r="A3236" s="111">
        <v>44707.144421296296</v>
      </c>
      <c r="B3236" s="78" t="s">
        <v>4232</v>
      </c>
      <c r="C3236" s="78" t="s">
        <v>835</v>
      </c>
      <c r="D3236" s="78" t="s">
        <v>1454</v>
      </c>
      <c r="F3236" s="78" t="s">
        <v>809</v>
      </c>
      <c r="G3236" s="78" t="s">
        <v>84</v>
      </c>
      <c r="H3236" s="112" t="s">
        <v>202</v>
      </c>
      <c r="I3236" s="112">
        <v>4</v>
      </c>
      <c r="J3236" s="113">
        <v>44707.143414351849</v>
      </c>
      <c r="K3236" s="113">
        <v>44707.144421296296</v>
      </c>
      <c r="M3236" s="113">
        <v>44707.146909722222</v>
      </c>
      <c r="N3236" s="113">
        <v>44707.147118055553</v>
      </c>
      <c r="O3236" s="78" t="s">
        <v>1187</v>
      </c>
      <c r="P3236" s="78" t="str">
        <f t="shared" si="850"/>
        <v>CIC</v>
      </c>
      <c r="Q3236" s="113">
        <v>44707.172835648147</v>
      </c>
      <c r="R3236" s="78" t="s">
        <v>1216</v>
      </c>
      <c r="S3236" s="78" t="str">
        <f t="shared" si="851"/>
        <v>PLOEG</v>
      </c>
      <c r="V3236" s="78" t="str">
        <f t="shared" si="852"/>
        <v/>
      </c>
      <c r="W3236" s="113">
        <v>44707.199976851851</v>
      </c>
      <c r="X3236" s="113">
        <f t="shared" si="853"/>
        <v>2.488425925548654E-3</v>
      </c>
      <c r="Y3236" s="113" t="str">
        <f t="shared" si="854"/>
        <v/>
      </c>
      <c r="Z3236" s="113" t="str">
        <f t="shared" si="855"/>
        <v/>
      </c>
      <c r="AB3236" s="2" t="str">
        <f t="shared" si="856"/>
        <v/>
      </c>
      <c r="AC3236" s="2" t="str">
        <f t="shared" si="856"/>
        <v/>
      </c>
      <c r="AE3236" s="2" t="str">
        <f t="shared" si="857"/>
        <v/>
      </c>
      <c r="AF3236" s="2" t="str">
        <f t="shared" si="858"/>
        <v/>
      </c>
      <c r="AG3236" s="2" t="str">
        <f t="shared" si="859"/>
        <v/>
      </c>
      <c r="AH3236" s="2" t="str">
        <f t="shared" si="860"/>
        <v/>
      </c>
      <c r="AI3236" s="2" t="str">
        <f t="shared" si="861"/>
        <v/>
      </c>
      <c r="AK3236" s="2" t="str">
        <f t="shared" si="862"/>
        <v/>
      </c>
      <c r="AL3236" s="2" t="str">
        <f t="shared" si="863"/>
        <v/>
      </c>
      <c r="AM3236" s="2" t="str">
        <f t="shared" si="864"/>
        <v/>
      </c>
      <c r="AN3236" s="2" t="str">
        <f t="shared" si="865"/>
        <v/>
      </c>
      <c r="AO3236" s="2" t="str">
        <f t="shared" si="866"/>
        <v/>
      </c>
    </row>
    <row r="3237" spans="1:41" x14ac:dyDescent="0.3">
      <c r="A3237" s="111">
        <v>44707.295983796299</v>
      </c>
      <c r="B3237" s="78" t="s">
        <v>4233</v>
      </c>
      <c r="C3237" s="78" t="s">
        <v>886</v>
      </c>
      <c r="F3237" s="78" t="s">
        <v>808</v>
      </c>
      <c r="G3237" s="78" t="s">
        <v>96</v>
      </c>
      <c r="H3237" s="112" t="s">
        <v>296</v>
      </c>
      <c r="I3237" s="112">
        <v>3</v>
      </c>
      <c r="J3237" s="113">
        <v>44707.293321759258</v>
      </c>
      <c r="K3237" s="113">
        <v>44707.295983796299</v>
      </c>
      <c r="M3237" s="113">
        <v>44707.298055555555</v>
      </c>
      <c r="N3237" s="113">
        <v>44707.298078703701</v>
      </c>
      <c r="O3237" s="78" t="s">
        <v>1187</v>
      </c>
      <c r="P3237" s="78" t="str">
        <f t="shared" si="850"/>
        <v>CIC</v>
      </c>
      <c r="S3237" s="78" t="str">
        <f t="shared" si="851"/>
        <v/>
      </c>
      <c r="T3237" s="113">
        <v>44707.343553240738</v>
      </c>
      <c r="U3237" s="78" t="s">
        <v>1185</v>
      </c>
      <c r="V3237" s="78" t="str">
        <f t="shared" si="852"/>
        <v>CIC</v>
      </c>
      <c r="W3237" s="113">
        <v>44707.343611111108</v>
      </c>
      <c r="X3237" s="113">
        <f t="shared" si="853"/>
        <v>2.0717592560686171E-3</v>
      </c>
      <c r="Y3237" s="113">
        <f t="shared" si="854"/>
        <v>4.5497685183363501E-2</v>
      </c>
      <c r="Z3237" s="113" t="str">
        <f t="shared" si="855"/>
        <v/>
      </c>
      <c r="AB3237" s="2">
        <f t="shared" si="856"/>
        <v>3931</v>
      </c>
      <c r="AC3237" s="2" t="str">
        <f t="shared" si="856"/>
        <v/>
      </c>
      <c r="AE3237" s="2" t="str">
        <f t="shared" si="857"/>
        <v/>
      </c>
      <c r="AF3237" s="2" t="str">
        <f t="shared" si="858"/>
        <v/>
      </c>
      <c r="AG3237" s="2" t="str">
        <f t="shared" si="859"/>
        <v/>
      </c>
      <c r="AH3237" s="2">
        <f t="shared" si="860"/>
        <v>3931</v>
      </c>
      <c r="AI3237" s="2" t="str">
        <f t="shared" si="861"/>
        <v/>
      </c>
      <c r="AK3237" s="2" t="str">
        <f t="shared" si="862"/>
        <v/>
      </c>
      <c r="AL3237" s="2" t="str">
        <f t="shared" si="863"/>
        <v/>
      </c>
      <c r="AM3237" s="2" t="str">
        <f t="shared" si="864"/>
        <v/>
      </c>
      <c r="AN3237" s="2" t="str">
        <f t="shared" si="865"/>
        <v/>
      </c>
      <c r="AO3237" s="2" t="str">
        <f t="shared" si="866"/>
        <v/>
      </c>
    </row>
    <row r="3238" spans="1:41" x14ac:dyDescent="0.3">
      <c r="A3238" s="111">
        <v>44707.573518518519</v>
      </c>
      <c r="B3238" s="78" t="s">
        <v>4234</v>
      </c>
      <c r="C3238" s="78" t="s">
        <v>850</v>
      </c>
      <c r="D3238" s="78" t="s">
        <v>2749</v>
      </c>
      <c r="E3238" s="78">
        <v>98</v>
      </c>
      <c r="F3238" s="78" t="s">
        <v>808</v>
      </c>
      <c r="G3238" s="78" t="s">
        <v>88</v>
      </c>
      <c r="H3238" s="112" t="s">
        <v>256</v>
      </c>
      <c r="I3238" s="112">
        <v>3</v>
      </c>
      <c r="J3238" s="113">
        <v>44707.57234953704</v>
      </c>
      <c r="K3238" s="113">
        <v>44707.573518518519</v>
      </c>
      <c r="M3238" s="113">
        <v>44707.576388888891</v>
      </c>
      <c r="P3238" s="78" t="str">
        <f t="shared" si="850"/>
        <v/>
      </c>
      <c r="Q3238" s="113">
        <v>44707.589259259257</v>
      </c>
      <c r="R3238" s="78" t="s">
        <v>1344</v>
      </c>
      <c r="S3238" s="78" t="str">
        <f t="shared" si="851"/>
        <v>PLOEG</v>
      </c>
      <c r="T3238" s="113">
        <v>44707.593622685185</v>
      </c>
      <c r="U3238" s="78" t="s">
        <v>1286</v>
      </c>
      <c r="V3238" s="78" t="str">
        <f t="shared" si="852"/>
        <v>PLOEG</v>
      </c>
      <c r="W3238" s="113">
        <v>44707.595891203702</v>
      </c>
      <c r="X3238" s="113">
        <f t="shared" si="853"/>
        <v>2.8703703719656914E-3</v>
      </c>
      <c r="Y3238" s="113">
        <f t="shared" si="854"/>
        <v>1.7233796294021886E-2</v>
      </c>
      <c r="Z3238" s="113">
        <f t="shared" si="855"/>
        <v>2.268518517666962E-3</v>
      </c>
      <c r="AB3238" s="2">
        <f t="shared" si="856"/>
        <v>1489</v>
      </c>
      <c r="AC3238" s="2">
        <f t="shared" si="856"/>
        <v>196</v>
      </c>
      <c r="AE3238" s="2" t="str">
        <f t="shared" si="857"/>
        <v/>
      </c>
      <c r="AF3238" s="2" t="str">
        <f t="shared" si="858"/>
        <v/>
      </c>
      <c r="AG3238" s="2" t="str">
        <f t="shared" si="859"/>
        <v/>
      </c>
      <c r="AH3238" s="2">
        <f t="shared" si="860"/>
        <v>1489</v>
      </c>
      <c r="AI3238" s="2" t="str">
        <f t="shared" si="861"/>
        <v/>
      </c>
      <c r="AK3238" s="2" t="str">
        <f t="shared" si="862"/>
        <v/>
      </c>
      <c r="AL3238" s="2" t="str">
        <f t="shared" si="863"/>
        <v/>
      </c>
      <c r="AM3238" s="2" t="str">
        <f t="shared" si="864"/>
        <v/>
      </c>
      <c r="AN3238" s="2">
        <f t="shared" si="865"/>
        <v>196</v>
      </c>
      <c r="AO3238" s="2" t="str">
        <f t="shared" si="866"/>
        <v/>
      </c>
    </row>
    <row r="3239" spans="1:41" x14ac:dyDescent="0.3">
      <c r="A3239" s="111">
        <v>44707.591539351852</v>
      </c>
      <c r="B3239" s="78" t="s">
        <v>4235</v>
      </c>
      <c r="C3239" s="78" t="s">
        <v>886</v>
      </c>
      <c r="D3239" s="78" t="s">
        <v>3012</v>
      </c>
      <c r="E3239" s="78">
        <v>23</v>
      </c>
      <c r="F3239" s="78" t="s">
        <v>807</v>
      </c>
      <c r="G3239" s="78" t="s">
        <v>150</v>
      </c>
      <c r="H3239" s="112" t="s">
        <v>766</v>
      </c>
      <c r="I3239" s="112">
        <v>2</v>
      </c>
      <c r="J3239" s="113">
        <v>44707.589895833335</v>
      </c>
      <c r="K3239" s="113">
        <v>44707.591539351852</v>
      </c>
      <c r="M3239" s="113">
        <v>44707.592928240738</v>
      </c>
      <c r="N3239" s="113">
        <v>44707.592939814815</v>
      </c>
      <c r="O3239" s="78" t="s">
        <v>1187</v>
      </c>
      <c r="P3239" s="78" t="str">
        <f t="shared" si="850"/>
        <v>CIC</v>
      </c>
      <c r="S3239" s="78" t="str">
        <f t="shared" si="851"/>
        <v/>
      </c>
      <c r="T3239" s="113">
        <v>44707.602986111109</v>
      </c>
      <c r="U3239" s="78" t="s">
        <v>1258</v>
      </c>
      <c r="V3239" s="78" t="str">
        <f t="shared" si="852"/>
        <v>PLOEG</v>
      </c>
      <c r="W3239" s="113">
        <v>44707.614236111112</v>
      </c>
      <c r="X3239" s="113">
        <f t="shared" si="853"/>
        <v>1.3888888861401938E-3</v>
      </c>
      <c r="Y3239" s="113">
        <f t="shared" si="854"/>
        <v>1.0057870371383615E-2</v>
      </c>
      <c r="Z3239" s="113">
        <f t="shared" si="855"/>
        <v>1.1250000003201421E-2</v>
      </c>
      <c r="AB3239" s="2">
        <f t="shared" si="856"/>
        <v>869</v>
      </c>
      <c r="AC3239" s="2">
        <f t="shared" si="856"/>
        <v>972</v>
      </c>
      <c r="AE3239" s="2" t="str">
        <f t="shared" si="857"/>
        <v/>
      </c>
      <c r="AF3239" s="2" t="str">
        <f t="shared" si="858"/>
        <v/>
      </c>
      <c r="AG3239" s="2">
        <f t="shared" si="859"/>
        <v>869</v>
      </c>
      <c r="AH3239" s="2" t="str">
        <f t="shared" si="860"/>
        <v/>
      </c>
      <c r="AI3239" s="2" t="str">
        <f t="shared" si="861"/>
        <v/>
      </c>
      <c r="AK3239" s="2" t="str">
        <f t="shared" si="862"/>
        <v/>
      </c>
      <c r="AL3239" s="2" t="str">
        <f t="shared" si="863"/>
        <v/>
      </c>
      <c r="AM3239" s="2">
        <f t="shared" si="864"/>
        <v>972</v>
      </c>
      <c r="AN3239" s="2" t="str">
        <f t="shared" si="865"/>
        <v/>
      </c>
      <c r="AO3239" s="2" t="str">
        <f t="shared" si="866"/>
        <v/>
      </c>
    </row>
    <row r="3240" spans="1:41" x14ac:dyDescent="0.3">
      <c r="A3240" s="111">
        <v>44707.62263888889</v>
      </c>
      <c r="B3240" s="78" t="s">
        <v>4236</v>
      </c>
      <c r="C3240" s="78" t="s">
        <v>850</v>
      </c>
      <c r="D3240" s="78" t="s">
        <v>1207</v>
      </c>
      <c r="E3240" s="78">
        <v>166</v>
      </c>
      <c r="F3240" s="78" t="s">
        <v>807</v>
      </c>
      <c r="G3240" s="78" t="s">
        <v>90</v>
      </c>
      <c r="H3240" s="112" t="s">
        <v>224</v>
      </c>
      <c r="I3240" s="112">
        <v>2</v>
      </c>
      <c r="J3240" s="113">
        <v>44707.622129629628</v>
      </c>
      <c r="K3240" s="113">
        <v>44707.62263888889</v>
      </c>
      <c r="M3240" s="113">
        <v>44707.623472222222</v>
      </c>
      <c r="P3240" s="78" t="str">
        <f t="shared" si="850"/>
        <v/>
      </c>
      <c r="Q3240" s="113">
        <v>44707.623495370368</v>
      </c>
      <c r="R3240" s="78" t="s">
        <v>1185</v>
      </c>
      <c r="S3240" s="78" t="str">
        <f t="shared" si="851"/>
        <v>CIC</v>
      </c>
      <c r="T3240" s="113">
        <v>44707.628946759258</v>
      </c>
      <c r="U3240" s="78" t="s">
        <v>1187</v>
      </c>
      <c r="V3240" s="78" t="str">
        <f t="shared" si="852"/>
        <v>CIC</v>
      </c>
      <c r="W3240" s="113">
        <v>44707.662766203706</v>
      </c>
      <c r="X3240" s="113">
        <f t="shared" si="853"/>
        <v>8.3333333168411627E-4</v>
      </c>
      <c r="Y3240" s="113">
        <f t="shared" si="854"/>
        <v>5.4745370362070389E-3</v>
      </c>
      <c r="Z3240" s="113">
        <f t="shared" si="855"/>
        <v>3.3819444448454306E-2</v>
      </c>
      <c r="AB3240" s="2">
        <f t="shared" si="856"/>
        <v>473</v>
      </c>
      <c r="AC3240" s="2">
        <f t="shared" si="856"/>
        <v>2922</v>
      </c>
      <c r="AE3240" s="2" t="str">
        <f t="shared" si="857"/>
        <v/>
      </c>
      <c r="AF3240" s="2" t="str">
        <f t="shared" si="858"/>
        <v/>
      </c>
      <c r="AG3240" s="2">
        <f t="shared" si="859"/>
        <v>473</v>
      </c>
      <c r="AH3240" s="2" t="str">
        <f t="shared" si="860"/>
        <v/>
      </c>
      <c r="AI3240" s="2" t="str">
        <f t="shared" si="861"/>
        <v/>
      </c>
      <c r="AK3240" s="2" t="str">
        <f t="shared" si="862"/>
        <v/>
      </c>
      <c r="AL3240" s="2" t="str">
        <f t="shared" si="863"/>
        <v/>
      </c>
      <c r="AM3240" s="2">
        <f t="shared" si="864"/>
        <v>2922</v>
      </c>
      <c r="AN3240" s="2" t="str">
        <f t="shared" si="865"/>
        <v/>
      </c>
      <c r="AO3240" s="2" t="str">
        <f t="shared" si="866"/>
        <v/>
      </c>
    </row>
    <row r="3241" spans="1:41" x14ac:dyDescent="0.3">
      <c r="A3241" s="111">
        <v>44707.62263888889</v>
      </c>
      <c r="B3241" s="78" t="s">
        <v>4236</v>
      </c>
      <c r="C3241" s="78" t="s">
        <v>886</v>
      </c>
      <c r="D3241" s="78" t="s">
        <v>1207</v>
      </c>
      <c r="E3241" s="78">
        <v>166</v>
      </c>
      <c r="F3241" s="78" t="s">
        <v>807</v>
      </c>
      <c r="G3241" s="78" t="s">
        <v>90</v>
      </c>
      <c r="H3241" s="112" t="s">
        <v>224</v>
      </c>
      <c r="I3241" s="112">
        <v>2</v>
      </c>
      <c r="J3241" s="113">
        <v>44707.622129629628</v>
      </c>
      <c r="K3241" s="113">
        <v>44707.62263888889</v>
      </c>
      <c r="M3241" s="113">
        <v>44707.623564814814</v>
      </c>
      <c r="P3241" s="78" t="str">
        <f t="shared" si="850"/>
        <v/>
      </c>
      <c r="Q3241" s="113">
        <v>44707.623576388891</v>
      </c>
      <c r="R3241" s="78" t="s">
        <v>1185</v>
      </c>
      <c r="S3241" s="78" t="str">
        <f t="shared" si="851"/>
        <v>CIC</v>
      </c>
      <c r="T3241" s="113">
        <v>44707.629108796296</v>
      </c>
      <c r="U3241" s="78" t="s">
        <v>1187</v>
      </c>
      <c r="V3241" s="78" t="str">
        <f t="shared" si="852"/>
        <v>CIC</v>
      </c>
      <c r="W3241" s="113">
        <v>44707.656851851854</v>
      </c>
      <c r="X3241" s="113">
        <f t="shared" si="853"/>
        <v>9.2592592409346253E-4</v>
      </c>
      <c r="Y3241" s="113">
        <f t="shared" si="854"/>
        <v>5.543981482333038E-3</v>
      </c>
      <c r="Z3241" s="113">
        <f t="shared" si="855"/>
        <v>2.7743055557948537E-2</v>
      </c>
      <c r="AB3241" s="2">
        <f t="shared" si="856"/>
        <v>479</v>
      </c>
      <c r="AC3241" s="2">
        <f t="shared" si="856"/>
        <v>2397</v>
      </c>
      <c r="AE3241" s="2" t="str">
        <f t="shared" si="857"/>
        <v/>
      </c>
      <c r="AF3241" s="2" t="str">
        <f t="shared" si="858"/>
        <v/>
      </c>
      <c r="AG3241" s="2">
        <f t="shared" si="859"/>
        <v>479</v>
      </c>
      <c r="AH3241" s="2" t="str">
        <f t="shared" si="860"/>
        <v/>
      </c>
      <c r="AI3241" s="2" t="str">
        <f t="shared" si="861"/>
        <v/>
      </c>
      <c r="AK3241" s="2" t="str">
        <f t="shared" si="862"/>
        <v/>
      </c>
      <c r="AL3241" s="2" t="str">
        <f t="shared" si="863"/>
        <v/>
      </c>
      <c r="AM3241" s="2">
        <f t="shared" si="864"/>
        <v>2397</v>
      </c>
      <c r="AN3241" s="2" t="str">
        <f t="shared" si="865"/>
        <v/>
      </c>
      <c r="AO3241" s="2" t="str">
        <f t="shared" si="866"/>
        <v/>
      </c>
    </row>
    <row r="3242" spans="1:41" x14ac:dyDescent="0.3">
      <c r="A3242" s="111">
        <v>44707.62263888889</v>
      </c>
      <c r="B3242" s="78" t="s">
        <v>4236</v>
      </c>
      <c r="C3242" s="78" t="s">
        <v>951</v>
      </c>
      <c r="D3242" s="78" t="s">
        <v>1207</v>
      </c>
      <c r="E3242" s="78">
        <v>166</v>
      </c>
      <c r="F3242" s="78" t="s">
        <v>807</v>
      </c>
      <c r="G3242" s="78" t="s">
        <v>90</v>
      </c>
      <c r="H3242" s="112" t="s">
        <v>224</v>
      </c>
      <c r="I3242" s="112">
        <v>2</v>
      </c>
      <c r="J3242" s="113">
        <v>44707.622129629628</v>
      </c>
      <c r="K3242" s="113">
        <v>44707.62263888889</v>
      </c>
      <c r="M3242" s="113">
        <v>44707.628611111111</v>
      </c>
      <c r="N3242" s="113">
        <v>44707.628634259258</v>
      </c>
      <c r="O3242" s="78" t="s">
        <v>1187</v>
      </c>
      <c r="P3242" s="78" t="str">
        <f t="shared" si="850"/>
        <v>CIC</v>
      </c>
      <c r="Q3242" s="113">
        <v>44707.628923611112</v>
      </c>
      <c r="R3242" s="78" t="s">
        <v>1397</v>
      </c>
      <c r="S3242" s="78" t="str">
        <f t="shared" si="851"/>
        <v>PLOEG</v>
      </c>
      <c r="T3242" s="113">
        <v>44707.634618055556</v>
      </c>
      <c r="U3242" s="78" t="s">
        <v>1397</v>
      </c>
      <c r="V3242" s="78" t="str">
        <f t="shared" si="852"/>
        <v>PLOEG</v>
      </c>
      <c r="W3242" s="113">
        <v>44707.656851851854</v>
      </c>
      <c r="X3242" s="113">
        <f t="shared" si="853"/>
        <v>5.9722222213167697E-3</v>
      </c>
      <c r="Y3242" s="113">
        <f t="shared" si="854"/>
        <v>6.0069444443797693E-3</v>
      </c>
      <c r="Z3242" s="113">
        <f t="shared" si="855"/>
        <v>2.2233796298678499E-2</v>
      </c>
      <c r="AB3242" s="2">
        <f t="shared" si="856"/>
        <v>519</v>
      </c>
      <c r="AC3242" s="2">
        <f t="shared" si="856"/>
        <v>1921</v>
      </c>
      <c r="AE3242" s="2" t="str">
        <f t="shared" si="857"/>
        <v/>
      </c>
      <c r="AF3242" s="2" t="str">
        <f t="shared" si="858"/>
        <v/>
      </c>
      <c r="AG3242" s="2">
        <f t="shared" si="859"/>
        <v>519</v>
      </c>
      <c r="AH3242" s="2" t="str">
        <f t="shared" si="860"/>
        <v/>
      </c>
      <c r="AI3242" s="2" t="str">
        <f t="shared" si="861"/>
        <v/>
      </c>
      <c r="AK3242" s="2" t="str">
        <f t="shared" si="862"/>
        <v/>
      </c>
      <c r="AL3242" s="2" t="str">
        <f t="shared" si="863"/>
        <v/>
      </c>
      <c r="AM3242" s="2">
        <f t="shared" si="864"/>
        <v>1921</v>
      </c>
      <c r="AN3242" s="2" t="str">
        <f t="shared" si="865"/>
        <v/>
      </c>
      <c r="AO3242" s="2" t="str">
        <f t="shared" si="866"/>
        <v/>
      </c>
    </row>
    <row r="3243" spans="1:41" x14ac:dyDescent="0.3">
      <c r="A3243" s="111">
        <v>44707.665462962963</v>
      </c>
      <c r="B3243" s="78" t="s">
        <v>4237</v>
      </c>
      <c r="C3243" s="78" t="s">
        <v>886</v>
      </c>
      <c r="D3243" s="78" t="s">
        <v>1307</v>
      </c>
      <c r="E3243" s="78">
        <v>157</v>
      </c>
      <c r="F3243" s="78" t="s">
        <v>808</v>
      </c>
      <c r="G3243" s="78" t="s">
        <v>100</v>
      </c>
      <c r="H3243" s="112" t="s">
        <v>308</v>
      </c>
      <c r="I3243" s="112">
        <v>4</v>
      </c>
      <c r="J3243" s="113">
        <v>44707.664618055554</v>
      </c>
      <c r="K3243" s="113">
        <v>44707.665462962963</v>
      </c>
      <c r="M3243" s="113">
        <v>44707.666319444441</v>
      </c>
      <c r="P3243" s="78" t="str">
        <f t="shared" si="850"/>
        <v/>
      </c>
      <c r="S3243" s="78" t="str">
        <f t="shared" si="851"/>
        <v/>
      </c>
      <c r="T3243" s="113">
        <v>44707.675856481481</v>
      </c>
      <c r="U3243" s="78" t="s">
        <v>1258</v>
      </c>
      <c r="V3243" s="78" t="str">
        <f t="shared" si="852"/>
        <v>PLOEG</v>
      </c>
      <c r="W3243" s="113">
        <v>44707.685046296298</v>
      </c>
      <c r="X3243" s="113">
        <f t="shared" si="853"/>
        <v>8.5648147796746343E-4</v>
      </c>
      <c r="Y3243" s="113">
        <f t="shared" si="854"/>
        <v>9.5370370399905369E-3</v>
      </c>
      <c r="Z3243" s="113">
        <f t="shared" si="855"/>
        <v>9.189814816636499E-3</v>
      </c>
      <c r="AB3243" s="2">
        <f t="shared" si="856"/>
        <v>824</v>
      </c>
      <c r="AC3243" s="2">
        <f t="shared" si="856"/>
        <v>794</v>
      </c>
      <c r="AE3243" s="2" t="str">
        <f t="shared" si="857"/>
        <v/>
      </c>
      <c r="AF3243" s="2" t="str">
        <f t="shared" si="858"/>
        <v/>
      </c>
      <c r="AG3243" s="2" t="str">
        <f t="shared" si="859"/>
        <v/>
      </c>
      <c r="AH3243" s="2" t="str">
        <f t="shared" si="860"/>
        <v/>
      </c>
      <c r="AI3243" s="2">
        <f t="shared" si="861"/>
        <v>824</v>
      </c>
      <c r="AK3243" s="2" t="str">
        <f t="shared" si="862"/>
        <v/>
      </c>
      <c r="AL3243" s="2" t="str">
        <f t="shared" si="863"/>
        <v/>
      </c>
      <c r="AM3243" s="2" t="str">
        <f t="shared" si="864"/>
        <v/>
      </c>
      <c r="AN3243" s="2" t="str">
        <f t="shared" si="865"/>
        <v/>
      </c>
      <c r="AO3243" s="2">
        <f t="shared" si="866"/>
        <v>794</v>
      </c>
    </row>
    <row r="3244" spans="1:41" x14ac:dyDescent="0.3">
      <c r="A3244" s="111">
        <v>44707.696435185186</v>
      </c>
      <c r="B3244" s="78" t="s">
        <v>4238</v>
      </c>
      <c r="C3244" s="78" t="s">
        <v>850</v>
      </c>
      <c r="D3244" s="78" t="s">
        <v>1325</v>
      </c>
      <c r="E3244" s="78">
        <v>2</v>
      </c>
      <c r="F3244" s="78" t="s">
        <v>808</v>
      </c>
      <c r="G3244" s="78" t="s">
        <v>112</v>
      </c>
      <c r="H3244" s="112" t="s">
        <v>218</v>
      </c>
      <c r="I3244" s="112">
        <v>3</v>
      </c>
      <c r="J3244" s="113">
        <v>44707.693935185183</v>
      </c>
      <c r="K3244" s="113">
        <v>44707.696435185186</v>
      </c>
      <c r="M3244" s="113">
        <v>44707.696782407409</v>
      </c>
      <c r="N3244" s="113">
        <v>44707.697129629632</v>
      </c>
      <c r="O3244" s="78" t="s">
        <v>1187</v>
      </c>
      <c r="P3244" s="78" t="str">
        <f t="shared" si="850"/>
        <v>CIC</v>
      </c>
      <c r="Q3244" s="113">
        <v>44707.704722222225</v>
      </c>
      <c r="R3244" s="78" t="s">
        <v>1286</v>
      </c>
      <c r="S3244" s="78" t="str">
        <f t="shared" si="851"/>
        <v>PLOEG</v>
      </c>
      <c r="T3244" s="113">
        <v>44707.709687499999</v>
      </c>
      <c r="U3244" s="78" t="s">
        <v>1286</v>
      </c>
      <c r="V3244" s="78" t="str">
        <f t="shared" si="852"/>
        <v>PLOEG</v>
      </c>
      <c r="W3244" s="113">
        <v>44707.725370370368</v>
      </c>
      <c r="X3244" s="113">
        <f t="shared" si="853"/>
        <v>3.4722222335403785E-4</v>
      </c>
      <c r="Y3244" s="113">
        <f t="shared" si="854"/>
        <v>1.2905092589790002E-2</v>
      </c>
      <c r="Z3244" s="113">
        <f t="shared" si="855"/>
        <v>1.5682870369346347E-2</v>
      </c>
      <c r="AB3244" s="2">
        <f t="shared" si="856"/>
        <v>1115</v>
      </c>
      <c r="AC3244" s="2">
        <f t="shared" si="856"/>
        <v>1355</v>
      </c>
      <c r="AE3244" s="2" t="str">
        <f t="shared" si="857"/>
        <v/>
      </c>
      <c r="AF3244" s="2" t="str">
        <f t="shared" si="858"/>
        <v/>
      </c>
      <c r="AG3244" s="2" t="str">
        <f t="shared" si="859"/>
        <v/>
      </c>
      <c r="AH3244" s="2">
        <f t="shared" si="860"/>
        <v>1115</v>
      </c>
      <c r="AI3244" s="2" t="str">
        <f t="shared" si="861"/>
        <v/>
      </c>
      <c r="AK3244" s="2" t="str">
        <f t="shared" si="862"/>
        <v/>
      </c>
      <c r="AL3244" s="2" t="str">
        <f t="shared" si="863"/>
        <v/>
      </c>
      <c r="AM3244" s="2" t="str">
        <f t="shared" si="864"/>
        <v/>
      </c>
      <c r="AN3244" s="2">
        <f t="shared" si="865"/>
        <v>1355</v>
      </c>
      <c r="AO3244" s="2" t="str">
        <f t="shared" si="866"/>
        <v/>
      </c>
    </row>
    <row r="3245" spans="1:41" x14ac:dyDescent="0.3">
      <c r="A3245" s="111">
        <v>44707.710625</v>
      </c>
      <c r="B3245" s="78" t="s">
        <v>4239</v>
      </c>
      <c r="C3245" s="78" t="s">
        <v>886</v>
      </c>
      <c r="D3245" s="78" t="s">
        <v>1973</v>
      </c>
      <c r="E3245" s="78">
        <v>3</v>
      </c>
      <c r="F3245" s="78" t="s">
        <v>807</v>
      </c>
      <c r="G3245" s="78" t="s">
        <v>124</v>
      </c>
      <c r="H3245" s="112" t="s">
        <v>264</v>
      </c>
      <c r="I3245" s="112">
        <v>2</v>
      </c>
      <c r="J3245" s="113">
        <v>44707.709918981483</v>
      </c>
      <c r="K3245" s="113">
        <v>44707.710625</v>
      </c>
      <c r="M3245" s="113">
        <v>44707.724074074074</v>
      </c>
      <c r="N3245" s="113">
        <v>44707.724097222221</v>
      </c>
      <c r="O3245" s="78" t="s">
        <v>1187</v>
      </c>
      <c r="P3245" s="78" t="str">
        <f t="shared" si="850"/>
        <v>CIC</v>
      </c>
      <c r="S3245" s="78" t="str">
        <f t="shared" si="851"/>
        <v/>
      </c>
      <c r="V3245" s="78" t="str">
        <f t="shared" si="852"/>
        <v/>
      </c>
      <c r="W3245" s="113">
        <v>44707.750590277778</v>
      </c>
      <c r="X3245" s="113">
        <f t="shared" si="853"/>
        <v>1.3449074074742384E-2</v>
      </c>
      <c r="Y3245" s="113" t="str">
        <f t="shared" si="854"/>
        <v/>
      </c>
      <c r="Z3245" s="113" t="str">
        <f t="shared" si="855"/>
        <v/>
      </c>
      <c r="AB3245" s="2" t="str">
        <f t="shared" si="856"/>
        <v/>
      </c>
      <c r="AC3245" s="2" t="str">
        <f t="shared" si="856"/>
        <v/>
      </c>
      <c r="AE3245" s="2" t="str">
        <f t="shared" si="857"/>
        <v/>
      </c>
      <c r="AF3245" s="2" t="str">
        <f t="shared" si="858"/>
        <v/>
      </c>
      <c r="AG3245" s="2" t="str">
        <f t="shared" si="859"/>
        <v/>
      </c>
      <c r="AH3245" s="2" t="str">
        <f t="shared" si="860"/>
        <v/>
      </c>
      <c r="AI3245" s="2" t="str">
        <f t="shared" si="861"/>
        <v/>
      </c>
      <c r="AK3245" s="2" t="str">
        <f t="shared" si="862"/>
        <v/>
      </c>
      <c r="AL3245" s="2" t="str">
        <f t="shared" si="863"/>
        <v/>
      </c>
      <c r="AM3245" s="2" t="str">
        <f t="shared" si="864"/>
        <v/>
      </c>
      <c r="AN3245" s="2" t="str">
        <f t="shared" si="865"/>
        <v/>
      </c>
      <c r="AO3245" s="2" t="str">
        <f t="shared" si="866"/>
        <v/>
      </c>
    </row>
    <row r="3246" spans="1:41" x14ac:dyDescent="0.3">
      <c r="A3246" s="111">
        <v>44707.710625</v>
      </c>
      <c r="B3246" s="78" t="s">
        <v>4239</v>
      </c>
      <c r="C3246" s="78" t="s">
        <v>951</v>
      </c>
      <c r="D3246" s="78" t="s">
        <v>1973</v>
      </c>
      <c r="E3246" s="78">
        <v>3</v>
      </c>
      <c r="F3246" s="78" t="s">
        <v>807</v>
      </c>
      <c r="G3246" s="78" t="s">
        <v>124</v>
      </c>
      <c r="H3246" s="112" t="s">
        <v>264</v>
      </c>
      <c r="I3246" s="112">
        <v>2</v>
      </c>
      <c r="J3246" s="113">
        <v>44707.709918981483</v>
      </c>
      <c r="K3246" s="113">
        <v>44707.710625</v>
      </c>
      <c r="M3246" s="113">
        <v>44707.72483796296</v>
      </c>
      <c r="N3246" s="113">
        <v>44707.724849537037</v>
      </c>
      <c r="O3246" s="78" t="s">
        <v>1187</v>
      </c>
      <c r="P3246" s="78" t="str">
        <f t="shared" si="850"/>
        <v>CIC</v>
      </c>
      <c r="S3246" s="78" t="str">
        <f t="shared" si="851"/>
        <v/>
      </c>
      <c r="T3246" s="113">
        <v>44707.729398148149</v>
      </c>
      <c r="U3246" s="78" t="s">
        <v>1187</v>
      </c>
      <c r="V3246" s="78" t="str">
        <f t="shared" si="852"/>
        <v>CIC</v>
      </c>
      <c r="W3246" s="113">
        <v>44707.750601851854</v>
      </c>
      <c r="X3246" s="113">
        <f t="shared" si="853"/>
        <v>1.4212962960300501E-2</v>
      </c>
      <c r="Y3246" s="113">
        <f t="shared" si="854"/>
        <v>4.5601851888932288E-3</v>
      </c>
      <c r="Z3246" s="113">
        <f t="shared" si="855"/>
        <v>2.1203703705396038E-2</v>
      </c>
      <c r="AB3246" s="2">
        <f t="shared" si="856"/>
        <v>394</v>
      </c>
      <c r="AC3246" s="2">
        <f t="shared" si="856"/>
        <v>1832</v>
      </c>
      <c r="AE3246" s="2" t="str">
        <f t="shared" si="857"/>
        <v/>
      </c>
      <c r="AF3246" s="2" t="str">
        <f t="shared" si="858"/>
        <v/>
      </c>
      <c r="AG3246" s="2">
        <f t="shared" si="859"/>
        <v>394</v>
      </c>
      <c r="AH3246" s="2" t="str">
        <f t="shared" si="860"/>
        <v/>
      </c>
      <c r="AI3246" s="2" t="str">
        <f t="shared" si="861"/>
        <v/>
      </c>
      <c r="AK3246" s="2" t="str">
        <f t="shared" si="862"/>
        <v/>
      </c>
      <c r="AL3246" s="2" t="str">
        <f t="shared" si="863"/>
        <v/>
      </c>
      <c r="AM3246" s="2">
        <f t="shared" si="864"/>
        <v>1832</v>
      </c>
      <c r="AN3246" s="2" t="str">
        <f t="shared" si="865"/>
        <v/>
      </c>
      <c r="AO3246" s="2" t="str">
        <f t="shared" si="866"/>
        <v/>
      </c>
    </row>
    <row r="3247" spans="1:41" x14ac:dyDescent="0.3">
      <c r="A3247" s="111">
        <v>44707.710625</v>
      </c>
      <c r="B3247" s="78" t="s">
        <v>4239</v>
      </c>
      <c r="C3247" s="78" t="s">
        <v>850</v>
      </c>
      <c r="D3247" s="78" t="s">
        <v>1973</v>
      </c>
      <c r="E3247" s="78">
        <v>3</v>
      </c>
      <c r="F3247" s="78" t="s">
        <v>807</v>
      </c>
      <c r="G3247" s="78" t="s">
        <v>124</v>
      </c>
      <c r="H3247" s="112" t="s">
        <v>264</v>
      </c>
      <c r="I3247" s="112">
        <v>2</v>
      </c>
      <c r="J3247" s="113">
        <v>44707.709918981483</v>
      </c>
      <c r="K3247" s="113">
        <v>44707.710625</v>
      </c>
      <c r="M3247" s="113">
        <v>44707.725405092591</v>
      </c>
      <c r="N3247" s="113">
        <v>44707.725416666668</v>
      </c>
      <c r="O3247" s="78" t="s">
        <v>1187</v>
      </c>
      <c r="P3247" s="78" t="str">
        <f t="shared" si="850"/>
        <v>CIC</v>
      </c>
      <c r="S3247" s="78" t="str">
        <f t="shared" si="851"/>
        <v/>
      </c>
      <c r="T3247" s="113">
        <v>44707.731851851851</v>
      </c>
      <c r="U3247" s="78" t="s">
        <v>1344</v>
      </c>
      <c r="V3247" s="78" t="str">
        <f t="shared" si="852"/>
        <v>PLOEG</v>
      </c>
      <c r="W3247" s="113">
        <v>44707.750590277778</v>
      </c>
      <c r="X3247" s="113">
        <f t="shared" si="853"/>
        <v>1.4780092591536231E-2</v>
      </c>
      <c r="Y3247" s="113">
        <f t="shared" si="854"/>
        <v>6.4467592601431534E-3</v>
      </c>
      <c r="Z3247" s="113">
        <f t="shared" si="855"/>
        <v>1.8738425926130731E-2</v>
      </c>
      <c r="AB3247" s="2">
        <f t="shared" si="856"/>
        <v>557</v>
      </c>
      <c r="AC3247" s="2">
        <f t="shared" si="856"/>
        <v>1619</v>
      </c>
      <c r="AE3247" s="2" t="str">
        <f t="shared" si="857"/>
        <v/>
      </c>
      <c r="AF3247" s="2" t="str">
        <f t="shared" si="858"/>
        <v/>
      </c>
      <c r="AG3247" s="2">
        <f t="shared" si="859"/>
        <v>557</v>
      </c>
      <c r="AH3247" s="2" t="str">
        <f t="shared" si="860"/>
        <v/>
      </c>
      <c r="AI3247" s="2" t="str">
        <f t="shared" si="861"/>
        <v/>
      </c>
      <c r="AK3247" s="2" t="str">
        <f t="shared" si="862"/>
        <v/>
      </c>
      <c r="AL3247" s="2" t="str">
        <f t="shared" si="863"/>
        <v/>
      </c>
      <c r="AM3247" s="2">
        <f t="shared" si="864"/>
        <v>1619</v>
      </c>
      <c r="AN3247" s="2" t="str">
        <f t="shared" si="865"/>
        <v/>
      </c>
      <c r="AO3247" s="2" t="str">
        <f t="shared" si="866"/>
        <v/>
      </c>
    </row>
    <row r="3248" spans="1:41" x14ac:dyDescent="0.3">
      <c r="A3248" s="111">
        <v>44707.711724537039</v>
      </c>
      <c r="B3248" s="78" t="s">
        <v>4240</v>
      </c>
      <c r="C3248" s="78" t="s">
        <v>886</v>
      </c>
      <c r="D3248" s="78" t="s">
        <v>1893</v>
      </c>
      <c r="F3248" s="78" t="s">
        <v>807</v>
      </c>
      <c r="G3248" s="78" t="s">
        <v>98</v>
      </c>
      <c r="H3248" s="112" t="s">
        <v>248</v>
      </c>
      <c r="I3248" s="112">
        <v>2</v>
      </c>
      <c r="J3248" s="113">
        <v>44707.710138888891</v>
      </c>
      <c r="K3248" s="113">
        <v>44707.711724537039</v>
      </c>
      <c r="M3248" s="113">
        <v>44707.713055555556</v>
      </c>
      <c r="N3248" s="113">
        <v>44707.713067129633</v>
      </c>
      <c r="O3248" s="78" t="s">
        <v>1187</v>
      </c>
      <c r="P3248" s="78" t="str">
        <f t="shared" si="850"/>
        <v>CIC</v>
      </c>
      <c r="S3248" s="78" t="str">
        <f t="shared" si="851"/>
        <v/>
      </c>
      <c r="V3248" s="78" t="str">
        <f t="shared" si="852"/>
        <v/>
      </c>
      <c r="W3248" s="113">
        <v>44707.72388888889</v>
      </c>
      <c r="X3248" s="113">
        <f t="shared" si="853"/>
        <v>1.3310185167938471E-3</v>
      </c>
      <c r="Y3248" s="113" t="str">
        <f t="shared" si="854"/>
        <v/>
      </c>
      <c r="Z3248" s="113" t="str">
        <f t="shared" si="855"/>
        <v/>
      </c>
      <c r="AB3248" s="2" t="str">
        <f t="shared" si="856"/>
        <v/>
      </c>
      <c r="AC3248" s="2" t="str">
        <f t="shared" si="856"/>
        <v/>
      </c>
      <c r="AE3248" s="2" t="str">
        <f t="shared" si="857"/>
        <v/>
      </c>
      <c r="AF3248" s="2" t="str">
        <f t="shared" si="858"/>
        <v/>
      </c>
      <c r="AG3248" s="2" t="str">
        <f t="shared" si="859"/>
        <v/>
      </c>
      <c r="AH3248" s="2" t="str">
        <f t="shared" si="860"/>
        <v/>
      </c>
      <c r="AI3248" s="2" t="str">
        <f t="shared" si="861"/>
        <v/>
      </c>
      <c r="AK3248" s="2" t="str">
        <f t="shared" si="862"/>
        <v/>
      </c>
      <c r="AL3248" s="2" t="str">
        <f t="shared" si="863"/>
        <v/>
      </c>
      <c r="AM3248" s="2" t="str">
        <f t="shared" si="864"/>
        <v/>
      </c>
      <c r="AN3248" s="2" t="str">
        <f t="shared" si="865"/>
        <v/>
      </c>
      <c r="AO3248" s="2" t="str">
        <f t="shared" si="866"/>
        <v/>
      </c>
    </row>
    <row r="3249" spans="1:41" x14ac:dyDescent="0.3">
      <c r="A3249" s="111">
        <v>44707.79724537037</v>
      </c>
      <c r="B3249" s="78" t="s">
        <v>4241</v>
      </c>
      <c r="C3249" s="78" t="s">
        <v>835</v>
      </c>
      <c r="D3249" s="78" t="s">
        <v>1211</v>
      </c>
      <c r="E3249" s="78">
        <v>32</v>
      </c>
      <c r="F3249" s="78" t="s">
        <v>808</v>
      </c>
      <c r="G3249" s="78" t="s">
        <v>84</v>
      </c>
      <c r="H3249" s="112" t="s">
        <v>474</v>
      </c>
      <c r="I3249" s="112">
        <v>3</v>
      </c>
      <c r="J3249" s="113">
        <v>44707.796064814815</v>
      </c>
      <c r="K3249" s="113">
        <v>44707.79724537037</v>
      </c>
      <c r="M3249" s="113">
        <v>44707.798796296294</v>
      </c>
      <c r="N3249" s="113">
        <v>44707.799456018518</v>
      </c>
      <c r="O3249" s="78" t="s">
        <v>1185</v>
      </c>
      <c r="P3249" s="78" t="str">
        <f t="shared" si="850"/>
        <v>CIC</v>
      </c>
      <c r="S3249" s="78" t="str">
        <f t="shared" si="851"/>
        <v/>
      </c>
      <c r="V3249" s="78" t="str">
        <f t="shared" si="852"/>
        <v/>
      </c>
      <c r="W3249" s="113">
        <v>44707.801712962966</v>
      </c>
      <c r="X3249" s="113">
        <f t="shared" si="853"/>
        <v>1.5509259246755391E-3</v>
      </c>
      <c r="Y3249" s="113" t="str">
        <f t="shared" si="854"/>
        <v/>
      </c>
      <c r="Z3249" s="113" t="str">
        <f t="shared" si="855"/>
        <v/>
      </c>
      <c r="AB3249" s="2" t="str">
        <f t="shared" si="856"/>
        <v/>
      </c>
      <c r="AC3249" s="2" t="str">
        <f t="shared" si="856"/>
        <v/>
      </c>
      <c r="AE3249" s="2" t="str">
        <f t="shared" si="857"/>
        <v/>
      </c>
      <c r="AF3249" s="2" t="str">
        <f t="shared" si="858"/>
        <v/>
      </c>
      <c r="AG3249" s="2" t="str">
        <f t="shared" si="859"/>
        <v/>
      </c>
      <c r="AH3249" s="2" t="str">
        <f t="shared" si="860"/>
        <v/>
      </c>
      <c r="AI3249" s="2" t="str">
        <f t="shared" si="861"/>
        <v/>
      </c>
      <c r="AK3249" s="2" t="str">
        <f t="shared" si="862"/>
        <v/>
      </c>
      <c r="AL3249" s="2" t="str">
        <f t="shared" si="863"/>
        <v/>
      </c>
      <c r="AM3249" s="2" t="str">
        <f t="shared" si="864"/>
        <v/>
      </c>
      <c r="AN3249" s="2" t="str">
        <f t="shared" si="865"/>
        <v/>
      </c>
      <c r="AO3249" s="2" t="str">
        <f t="shared" si="866"/>
        <v/>
      </c>
    </row>
    <row r="3250" spans="1:41" x14ac:dyDescent="0.3">
      <c r="A3250" s="111">
        <v>44707.82335648148</v>
      </c>
      <c r="B3250" s="78" t="s">
        <v>4242</v>
      </c>
      <c r="C3250" s="78" t="s">
        <v>835</v>
      </c>
      <c r="D3250" s="78" t="s">
        <v>2111</v>
      </c>
      <c r="E3250" s="78">
        <v>63</v>
      </c>
      <c r="F3250" s="78" t="s">
        <v>808</v>
      </c>
      <c r="G3250" s="78" t="s">
        <v>86</v>
      </c>
      <c r="H3250" s="112" t="s">
        <v>244</v>
      </c>
      <c r="I3250" s="112">
        <v>4</v>
      </c>
      <c r="J3250" s="113">
        <v>44707.822997685187</v>
      </c>
      <c r="K3250" s="113">
        <v>44707.82335648148</v>
      </c>
      <c r="M3250" s="113">
        <v>44707.825775462959</v>
      </c>
      <c r="N3250" s="113">
        <v>44707.826435185183</v>
      </c>
      <c r="O3250" s="78" t="s">
        <v>1185</v>
      </c>
      <c r="P3250" s="78" t="str">
        <f t="shared" si="850"/>
        <v>CIC</v>
      </c>
      <c r="S3250" s="78" t="str">
        <f t="shared" si="851"/>
        <v/>
      </c>
      <c r="V3250" s="78" t="str">
        <f t="shared" si="852"/>
        <v/>
      </c>
      <c r="W3250" s="113">
        <v>44707.866909722223</v>
      </c>
      <c r="X3250" s="113">
        <f t="shared" si="853"/>
        <v>2.418981479422655E-3</v>
      </c>
      <c r="Y3250" s="113" t="str">
        <f t="shared" si="854"/>
        <v/>
      </c>
      <c r="Z3250" s="113" t="str">
        <f t="shared" si="855"/>
        <v/>
      </c>
      <c r="AB3250" s="2" t="str">
        <f t="shared" si="856"/>
        <v/>
      </c>
      <c r="AC3250" s="2" t="str">
        <f t="shared" si="856"/>
        <v/>
      </c>
      <c r="AE3250" s="2" t="str">
        <f t="shared" si="857"/>
        <v/>
      </c>
      <c r="AF3250" s="2" t="str">
        <f t="shared" si="858"/>
        <v/>
      </c>
      <c r="AG3250" s="2" t="str">
        <f t="shared" si="859"/>
        <v/>
      </c>
      <c r="AH3250" s="2" t="str">
        <f t="shared" si="860"/>
        <v/>
      </c>
      <c r="AI3250" s="2" t="str">
        <f t="shared" si="861"/>
        <v/>
      </c>
      <c r="AK3250" s="2" t="str">
        <f t="shared" si="862"/>
        <v/>
      </c>
      <c r="AL3250" s="2" t="str">
        <f t="shared" si="863"/>
        <v/>
      </c>
      <c r="AM3250" s="2" t="str">
        <f t="shared" si="864"/>
        <v/>
      </c>
      <c r="AN3250" s="2" t="str">
        <f t="shared" si="865"/>
        <v/>
      </c>
      <c r="AO3250" s="2" t="str">
        <f t="shared" si="866"/>
        <v/>
      </c>
    </row>
    <row r="3251" spans="1:41" x14ac:dyDescent="0.3">
      <c r="A3251" s="111">
        <v>44707.890810185185</v>
      </c>
      <c r="B3251" s="78" t="s">
        <v>4243</v>
      </c>
      <c r="C3251" s="78" t="s">
        <v>835</v>
      </c>
      <c r="D3251" s="78" t="s">
        <v>1266</v>
      </c>
      <c r="F3251" s="78" t="s">
        <v>807</v>
      </c>
      <c r="G3251" s="78" t="s">
        <v>92</v>
      </c>
      <c r="H3251" s="112" t="s">
        <v>204</v>
      </c>
      <c r="I3251" s="112">
        <v>2</v>
      </c>
      <c r="J3251" s="113">
        <v>44707.889768518522</v>
      </c>
      <c r="K3251" s="113">
        <v>44707.890810185185</v>
      </c>
      <c r="M3251" s="113">
        <v>44707.893865740742</v>
      </c>
      <c r="N3251" s="113">
        <v>44707.893912037034</v>
      </c>
      <c r="O3251" s="78" t="s">
        <v>1187</v>
      </c>
      <c r="P3251" s="78" t="str">
        <f t="shared" si="850"/>
        <v>CIC</v>
      </c>
      <c r="Q3251" s="113">
        <v>44707.908530092594</v>
      </c>
      <c r="R3251" s="78" t="s">
        <v>1200</v>
      </c>
      <c r="S3251" s="78" t="str">
        <f t="shared" si="851"/>
        <v>PLOEG</v>
      </c>
      <c r="V3251" s="78" t="str">
        <f t="shared" si="852"/>
        <v/>
      </c>
      <c r="W3251" s="113">
        <v>44707.920798611114</v>
      </c>
      <c r="X3251" s="113">
        <f t="shared" si="853"/>
        <v>3.055555556784384E-3</v>
      </c>
      <c r="Y3251" s="113" t="str">
        <f t="shared" si="854"/>
        <v/>
      </c>
      <c r="Z3251" s="113" t="str">
        <f t="shared" si="855"/>
        <v/>
      </c>
      <c r="AB3251" s="2" t="str">
        <f t="shared" si="856"/>
        <v/>
      </c>
      <c r="AC3251" s="2" t="str">
        <f t="shared" si="856"/>
        <v/>
      </c>
      <c r="AE3251" s="2" t="str">
        <f t="shared" si="857"/>
        <v/>
      </c>
      <c r="AF3251" s="2" t="str">
        <f t="shared" si="858"/>
        <v/>
      </c>
      <c r="AG3251" s="2" t="str">
        <f t="shared" si="859"/>
        <v/>
      </c>
      <c r="AH3251" s="2" t="str">
        <f t="shared" si="860"/>
        <v/>
      </c>
      <c r="AI3251" s="2" t="str">
        <f t="shared" si="861"/>
        <v/>
      </c>
      <c r="AK3251" s="2" t="str">
        <f t="shared" si="862"/>
        <v/>
      </c>
      <c r="AL3251" s="2" t="str">
        <f t="shared" si="863"/>
        <v/>
      </c>
      <c r="AM3251" s="2" t="str">
        <f t="shared" si="864"/>
        <v/>
      </c>
      <c r="AN3251" s="2" t="str">
        <f t="shared" si="865"/>
        <v/>
      </c>
      <c r="AO3251" s="2" t="str">
        <f t="shared" si="866"/>
        <v/>
      </c>
    </row>
    <row r="3252" spans="1:41" x14ac:dyDescent="0.3">
      <c r="A3252" s="111">
        <v>44708.015474537038</v>
      </c>
      <c r="B3252" s="78" t="s">
        <v>4244</v>
      </c>
      <c r="C3252" s="78" t="s">
        <v>835</v>
      </c>
      <c r="D3252" s="78" t="s">
        <v>3249</v>
      </c>
      <c r="F3252" s="78" t="s">
        <v>809</v>
      </c>
      <c r="G3252" s="78" t="s">
        <v>88</v>
      </c>
      <c r="H3252" s="112" t="s">
        <v>230</v>
      </c>
      <c r="I3252" s="112">
        <v>3</v>
      </c>
      <c r="J3252" s="113">
        <v>44708.014791666668</v>
      </c>
      <c r="K3252" s="113">
        <v>44708.015474537038</v>
      </c>
      <c r="M3252" s="113">
        <v>44708.016805555555</v>
      </c>
      <c r="N3252" s="113">
        <v>44708.017268518517</v>
      </c>
      <c r="O3252" s="78" t="s">
        <v>1185</v>
      </c>
      <c r="P3252" s="78" t="str">
        <f t="shared" si="850"/>
        <v>CIC</v>
      </c>
      <c r="S3252" s="78" t="str">
        <f t="shared" si="851"/>
        <v/>
      </c>
      <c r="T3252" s="113">
        <v>44708.040983796294</v>
      </c>
      <c r="U3252" s="78" t="s">
        <v>1216</v>
      </c>
      <c r="V3252" s="78" t="str">
        <f t="shared" si="852"/>
        <v>PLOEG</v>
      </c>
      <c r="W3252" s="113">
        <v>44708.042719907404</v>
      </c>
      <c r="X3252" s="113">
        <f t="shared" si="853"/>
        <v>1.3310185167938471E-3</v>
      </c>
      <c r="Y3252" s="113">
        <f t="shared" si="854"/>
        <v>2.417824073927477E-2</v>
      </c>
      <c r="Z3252" s="113">
        <f t="shared" si="855"/>
        <v>1.7361111094942316E-3</v>
      </c>
      <c r="AB3252" s="2">
        <f t="shared" si="856"/>
        <v>2089</v>
      </c>
      <c r="AC3252" s="2">
        <f t="shared" si="856"/>
        <v>150</v>
      </c>
      <c r="AE3252" s="2" t="str">
        <f t="shared" si="857"/>
        <v/>
      </c>
      <c r="AF3252" s="2" t="str">
        <f t="shared" si="858"/>
        <v/>
      </c>
      <c r="AG3252" s="2" t="str">
        <f t="shared" si="859"/>
        <v/>
      </c>
      <c r="AH3252" s="2">
        <f t="shared" si="860"/>
        <v>2089</v>
      </c>
      <c r="AI3252" s="2" t="str">
        <f t="shared" si="861"/>
        <v/>
      </c>
      <c r="AK3252" s="2" t="str">
        <f t="shared" si="862"/>
        <v/>
      </c>
      <c r="AL3252" s="2" t="str">
        <f t="shared" si="863"/>
        <v/>
      </c>
      <c r="AM3252" s="2" t="str">
        <f t="shared" si="864"/>
        <v/>
      </c>
      <c r="AN3252" s="2">
        <f t="shared" si="865"/>
        <v>150</v>
      </c>
      <c r="AO3252" s="2" t="str">
        <f t="shared" si="866"/>
        <v/>
      </c>
    </row>
    <row r="3253" spans="1:41" x14ac:dyDescent="0.3">
      <c r="A3253" s="111">
        <v>44708.092523148145</v>
      </c>
      <c r="B3253" s="78" t="s">
        <v>4245</v>
      </c>
      <c r="C3253" s="78" t="s">
        <v>846</v>
      </c>
      <c r="D3253" s="78" t="s">
        <v>1199</v>
      </c>
      <c r="E3253" s="78">
        <v>737</v>
      </c>
      <c r="F3253" s="78" t="s">
        <v>809</v>
      </c>
      <c r="G3253" s="78" t="s">
        <v>148</v>
      </c>
      <c r="H3253" s="112" t="s">
        <v>328</v>
      </c>
      <c r="I3253" s="112">
        <v>2</v>
      </c>
      <c r="J3253" s="113">
        <v>44708.091134259259</v>
      </c>
      <c r="K3253" s="113">
        <v>44708.092523148145</v>
      </c>
      <c r="M3253" s="113">
        <v>44708.092777777776</v>
      </c>
      <c r="N3253" s="113">
        <v>44708.093217592592</v>
      </c>
      <c r="O3253" s="78" t="s">
        <v>1185</v>
      </c>
      <c r="P3253" s="78" t="str">
        <f t="shared" si="850"/>
        <v>CIC</v>
      </c>
      <c r="S3253" s="78" t="str">
        <f t="shared" si="851"/>
        <v/>
      </c>
      <c r="T3253" s="113">
        <v>44708.100543981483</v>
      </c>
      <c r="U3253" s="78" t="s">
        <v>1220</v>
      </c>
      <c r="V3253" s="78" t="str">
        <f t="shared" si="852"/>
        <v>PLOEG</v>
      </c>
      <c r="W3253" s="113">
        <v>44708.1325</v>
      </c>
      <c r="X3253" s="113">
        <f t="shared" si="853"/>
        <v>2.546296309446916E-4</v>
      </c>
      <c r="Y3253" s="113">
        <f t="shared" si="854"/>
        <v>7.7662037074333057E-3</v>
      </c>
      <c r="Z3253" s="113">
        <f t="shared" si="855"/>
        <v>3.195601851621177E-2</v>
      </c>
      <c r="AB3253" s="2">
        <f t="shared" si="856"/>
        <v>671</v>
      </c>
      <c r="AC3253" s="2">
        <f t="shared" si="856"/>
        <v>2761</v>
      </c>
      <c r="AE3253" s="2" t="str">
        <f t="shared" si="857"/>
        <v/>
      </c>
      <c r="AF3253" s="2" t="str">
        <f t="shared" si="858"/>
        <v/>
      </c>
      <c r="AG3253" s="2">
        <f t="shared" si="859"/>
        <v>671</v>
      </c>
      <c r="AH3253" s="2" t="str">
        <f t="shared" si="860"/>
        <v/>
      </c>
      <c r="AI3253" s="2" t="str">
        <f t="shared" si="861"/>
        <v/>
      </c>
      <c r="AK3253" s="2" t="str">
        <f t="shared" si="862"/>
        <v/>
      </c>
      <c r="AL3253" s="2" t="str">
        <f t="shared" si="863"/>
        <v/>
      </c>
      <c r="AM3253" s="2">
        <f t="shared" si="864"/>
        <v>2761</v>
      </c>
      <c r="AN3253" s="2" t="str">
        <f t="shared" si="865"/>
        <v/>
      </c>
      <c r="AO3253" s="2" t="str">
        <f t="shared" si="866"/>
        <v/>
      </c>
    </row>
    <row r="3254" spans="1:41" x14ac:dyDescent="0.3">
      <c r="A3254" s="111">
        <v>44708.092523148145</v>
      </c>
      <c r="B3254" s="78" t="s">
        <v>4245</v>
      </c>
      <c r="C3254" s="78" t="s">
        <v>853</v>
      </c>
      <c r="D3254" s="78" t="s">
        <v>1199</v>
      </c>
      <c r="E3254" s="78">
        <v>737</v>
      </c>
      <c r="F3254" s="78" t="s">
        <v>809</v>
      </c>
      <c r="G3254" s="78" t="s">
        <v>148</v>
      </c>
      <c r="H3254" s="112" t="s">
        <v>328</v>
      </c>
      <c r="I3254" s="112">
        <v>2</v>
      </c>
      <c r="J3254" s="113">
        <v>44708.091134259259</v>
      </c>
      <c r="K3254" s="113">
        <v>44708.092523148145</v>
      </c>
      <c r="M3254" s="113">
        <v>44708.093298611115</v>
      </c>
      <c r="N3254" s="113">
        <v>44708.093321759261</v>
      </c>
      <c r="O3254" s="78" t="s">
        <v>1185</v>
      </c>
      <c r="P3254" s="78" t="str">
        <f t="shared" si="850"/>
        <v>CIC</v>
      </c>
      <c r="S3254" s="78" t="str">
        <f t="shared" si="851"/>
        <v/>
      </c>
      <c r="T3254" s="113">
        <v>44708.098935185182</v>
      </c>
      <c r="U3254" s="78" t="s">
        <v>1187</v>
      </c>
      <c r="V3254" s="78" t="str">
        <f t="shared" si="852"/>
        <v>CIC</v>
      </c>
      <c r="W3254" s="113">
        <v>44708.1325</v>
      </c>
      <c r="X3254" s="113">
        <f t="shared" si="853"/>
        <v>7.7546296961372718E-4</v>
      </c>
      <c r="Y3254" s="113">
        <f t="shared" si="854"/>
        <v>5.6365740674664266E-3</v>
      </c>
      <c r="Z3254" s="113">
        <f t="shared" si="855"/>
        <v>3.3564814817509614E-2</v>
      </c>
      <c r="AB3254" s="2">
        <f t="shared" si="856"/>
        <v>487</v>
      </c>
      <c r="AC3254" s="2">
        <f t="shared" si="856"/>
        <v>2900</v>
      </c>
      <c r="AE3254" s="2" t="str">
        <f t="shared" si="857"/>
        <v/>
      </c>
      <c r="AF3254" s="2" t="str">
        <f t="shared" si="858"/>
        <v/>
      </c>
      <c r="AG3254" s="2">
        <f t="shared" si="859"/>
        <v>487</v>
      </c>
      <c r="AH3254" s="2" t="str">
        <f t="shared" si="860"/>
        <v/>
      </c>
      <c r="AI3254" s="2" t="str">
        <f t="shared" si="861"/>
        <v/>
      </c>
      <c r="AK3254" s="2" t="str">
        <f t="shared" si="862"/>
        <v/>
      </c>
      <c r="AL3254" s="2" t="str">
        <f t="shared" si="863"/>
        <v/>
      </c>
      <c r="AM3254" s="2">
        <f t="shared" si="864"/>
        <v>2900</v>
      </c>
      <c r="AN3254" s="2" t="str">
        <f t="shared" si="865"/>
        <v/>
      </c>
      <c r="AO3254" s="2" t="str">
        <f t="shared" si="866"/>
        <v/>
      </c>
    </row>
    <row r="3255" spans="1:41" x14ac:dyDescent="0.3">
      <c r="A3255" s="111">
        <v>44708.092523148145</v>
      </c>
      <c r="B3255" s="78" t="s">
        <v>4245</v>
      </c>
      <c r="C3255" s="78" t="s">
        <v>835</v>
      </c>
      <c r="D3255" s="78" t="s">
        <v>1199</v>
      </c>
      <c r="E3255" s="78">
        <v>737</v>
      </c>
      <c r="F3255" s="78" t="s">
        <v>809</v>
      </c>
      <c r="G3255" s="78" t="s">
        <v>148</v>
      </c>
      <c r="H3255" s="112" t="s">
        <v>328</v>
      </c>
      <c r="I3255" s="112">
        <v>2</v>
      </c>
      <c r="J3255" s="113">
        <v>44708.091134259259</v>
      </c>
      <c r="K3255" s="113">
        <v>44708.092523148145</v>
      </c>
      <c r="M3255" s="113">
        <v>44708.093344907407</v>
      </c>
      <c r="N3255" s="113">
        <v>44708.093368055554</v>
      </c>
      <c r="O3255" s="78" t="s">
        <v>1185</v>
      </c>
      <c r="P3255" s="78" t="str">
        <f t="shared" si="850"/>
        <v>CIC</v>
      </c>
      <c r="S3255" s="78" t="str">
        <f t="shared" si="851"/>
        <v/>
      </c>
      <c r="T3255" s="113">
        <v>44708.098935185182</v>
      </c>
      <c r="U3255" s="78" t="s">
        <v>1187</v>
      </c>
      <c r="V3255" s="78" t="str">
        <f t="shared" si="852"/>
        <v>CIC</v>
      </c>
      <c r="W3255" s="113">
        <v>44708.1325</v>
      </c>
      <c r="X3255" s="113">
        <f t="shared" si="853"/>
        <v>8.217592621804215E-4</v>
      </c>
      <c r="Y3255" s="113">
        <f t="shared" si="854"/>
        <v>5.5902777748997323E-3</v>
      </c>
      <c r="Z3255" s="113">
        <f t="shared" si="855"/>
        <v>3.3564814817509614E-2</v>
      </c>
      <c r="AB3255" s="2">
        <f t="shared" si="856"/>
        <v>483</v>
      </c>
      <c r="AC3255" s="2">
        <f t="shared" si="856"/>
        <v>2900</v>
      </c>
      <c r="AE3255" s="2" t="str">
        <f t="shared" si="857"/>
        <v/>
      </c>
      <c r="AF3255" s="2" t="str">
        <f t="shared" si="858"/>
        <v/>
      </c>
      <c r="AG3255" s="2">
        <f t="shared" si="859"/>
        <v>483</v>
      </c>
      <c r="AH3255" s="2" t="str">
        <f t="shared" si="860"/>
        <v/>
      </c>
      <c r="AI3255" s="2" t="str">
        <f t="shared" si="861"/>
        <v/>
      </c>
      <c r="AK3255" s="2" t="str">
        <f t="shared" si="862"/>
        <v/>
      </c>
      <c r="AL3255" s="2" t="str">
        <f t="shared" si="863"/>
        <v/>
      </c>
      <c r="AM3255" s="2">
        <f t="shared" si="864"/>
        <v>2900</v>
      </c>
      <c r="AN3255" s="2" t="str">
        <f t="shared" si="865"/>
        <v/>
      </c>
      <c r="AO3255" s="2" t="str">
        <f t="shared" si="866"/>
        <v/>
      </c>
    </row>
    <row r="3256" spans="1:41" x14ac:dyDescent="0.3">
      <c r="A3256" s="111">
        <v>44708.249328703707</v>
      </c>
      <c r="B3256" s="78" t="s">
        <v>4246</v>
      </c>
      <c r="C3256" s="78" t="s">
        <v>1622</v>
      </c>
      <c r="D3256" s="78" t="s">
        <v>1211</v>
      </c>
      <c r="E3256" s="78">
        <v>32</v>
      </c>
      <c r="F3256" s="78" t="s">
        <v>808</v>
      </c>
      <c r="G3256" s="78" t="s">
        <v>106</v>
      </c>
      <c r="H3256" s="112" t="s">
        <v>212</v>
      </c>
      <c r="I3256" s="112">
        <v>4</v>
      </c>
      <c r="J3256" s="113">
        <v>44708.248553240737</v>
      </c>
      <c r="K3256" s="113">
        <v>44708.249328703707</v>
      </c>
      <c r="M3256" s="113">
        <v>44708.249386574076</v>
      </c>
      <c r="N3256" s="113">
        <v>44708.249421296299</v>
      </c>
      <c r="O3256" s="78" t="s">
        <v>1185</v>
      </c>
      <c r="P3256" s="78" t="str">
        <f t="shared" si="850"/>
        <v>CIC</v>
      </c>
      <c r="S3256" s="78" t="str">
        <f t="shared" si="851"/>
        <v/>
      </c>
      <c r="V3256" s="78" t="str">
        <f t="shared" si="852"/>
        <v/>
      </c>
      <c r="W3256" s="113">
        <v>44708.83452546296</v>
      </c>
      <c r="X3256" s="113" t="str">
        <f t="shared" si="853"/>
        <v/>
      </c>
      <c r="Y3256" s="113" t="str">
        <f t="shared" si="854"/>
        <v/>
      </c>
      <c r="Z3256" s="113" t="str">
        <f t="shared" si="855"/>
        <v/>
      </c>
      <c r="AB3256" s="2" t="str">
        <f t="shared" si="856"/>
        <v/>
      </c>
      <c r="AC3256" s="2" t="str">
        <f t="shared" si="856"/>
        <v/>
      </c>
      <c r="AE3256" s="2" t="str">
        <f t="shared" si="857"/>
        <v/>
      </c>
      <c r="AF3256" s="2" t="str">
        <f t="shared" si="858"/>
        <v/>
      </c>
      <c r="AG3256" s="2" t="str">
        <f t="shared" si="859"/>
        <v/>
      </c>
      <c r="AH3256" s="2" t="str">
        <f t="shared" si="860"/>
        <v/>
      </c>
      <c r="AI3256" s="2" t="str">
        <f t="shared" si="861"/>
        <v/>
      </c>
      <c r="AK3256" s="2" t="str">
        <f t="shared" si="862"/>
        <v/>
      </c>
      <c r="AL3256" s="2" t="str">
        <f t="shared" si="863"/>
        <v/>
      </c>
      <c r="AM3256" s="2" t="str">
        <f t="shared" si="864"/>
        <v/>
      </c>
      <c r="AN3256" s="2" t="str">
        <f t="shared" si="865"/>
        <v/>
      </c>
      <c r="AO3256" s="2" t="str">
        <f t="shared" si="866"/>
        <v/>
      </c>
    </row>
    <row r="3257" spans="1:41" x14ac:dyDescent="0.3">
      <c r="A3257" s="111">
        <v>44708.249328703707</v>
      </c>
      <c r="B3257" s="78" t="s">
        <v>4246</v>
      </c>
      <c r="C3257" s="78" t="s">
        <v>939</v>
      </c>
      <c r="D3257" s="78" t="s">
        <v>1211</v>
      </c>
      <c r="E3257" s="78">
        <v>32</v>
      </c>
      <c r="F3257" s="78" t="s">
        <v>808</v>
      </c>
      <c r="G3257" s="78" t="s">
        <v>106</v>
      </c>
      <c r="H3257" s="112" t="s">
        <v>212</v>
      </c>
      <c r="I3257" s="112">
        <v>4</v>
      </c>
      <c r="J3257" s="113">
        <v>44708.248553240737</v>
      </c>
      <c r="K3257" s="113">
        <v>44708.249328703707</v>
      </c>
      <c r="M3257" s="113">
        <v>44708.249398148146</v>
      </c>
      <c r="N3257" s="113">
        <v>44708.249432870369</v>
      </c>
      <c r="O3257" s="78" t="s">
        <v>1185</v>
      </c>
      <c r="P3257" s="78" t="str">
        <f t="shared" si="850"/>
        <v>CIC</v>
      </c>
      <c r="S3257" s="78" t="str">
        <f t="shared" si="851"/>
        <v/>
      </c>
      <c r="V3257" s="78" t="str">
        <f t="shared" si="852"/>
        <v/>
      </c>
      <c r="W3257" s="113">
        <v>44708.834537037037</v>
      </c>
      <c r="X3257" s="113" t="str">
        <f t="shared" si="853"/>
        <v/>
      </c>
      <c r="Y3257" s="113" t="str">
        <f t="shared" si="854"/>
        <v/>
      </c>
      <c r="Z3257" s="113" t="str">
        <f t="shared" si="855"/>
        <v/>
      </c>
      <c r="AB3257" s="2" t="str">
        <f t="shared" si="856"/>
        <v/>
      </c>
      <c r="AC3257" s="2" t="str">
        <f t="shared" si="856"/>
        <v/>
      </c>
      <c r="AE3257" s="2" t="str">
        <f t="shared" si="857"/>
        <v/>
      </c>
      <c r="AF3257" s="2" t="str">
        <f t="shared" si="858"/>
        <v/>
      </c>
      <c r="AG3257" s="2" t="str">
        <f t="shared" si="859"/>
        <v/>
      </c>
      <c r="AH3257" s="2" t="str">
        <f t="shared" si="860"/>
        <v/>
      </c>
      <c r="AI3257" s="2" t="str">
        <f t="shared" si="861"/>
        <v/>
      </c>
      <c r="AK3257" s="2" t="str">
        <f t="shared" si="862"/>
        <v/>
      </c>
      <c r="AL3257" s="2" t="str">
        <f t="shared" si="863"/>
        <v/>
      </c>
      <c r="AM3257" s="2" t="str">
        <f t="shared" si="864"/>
        <v/>
      </c>
      <c r="AN3257" s="2" t="str">
        <f t="shared" si="865"/>
        <v/>
      </c>
      <c r="AO3257" s="2" t="str">
        <f t="shared" si="866"/>
        <v/>
      </c>
    </row>
    <row r="3258" spans="1:41" x14ac:dyDescent="0.3">
      <c r="A3258" s="111">
        <v>44708.336550925924</v>
      </c>
      <c r="B3258" s="78" t="s">
        <v>4247</v>
      </c>
      <c r="C3258" s="78" t="s">
        <v>886</v>
      </c>
      <c r="D3258" s="78" t="s">
        <v>1213</v>
      </c>
      <c r="F3258" s="78" t="s">
        <v>807</v>
      </c>
      <c r="G3258" s="78" t="s">
        <v>98</v>
      </c>
      <c r="H3258" s="112" t="s">
        <v>248</v>
      </c>
      <c r="I3258" s="112">
        <v>2</v>
      </c>
      <c r="J3258" s="113">
        <v>44708.335150462961</v>
      </c>
      <c r="K3258" s="113">
        <v>44708.336550925924</v>
      </c>
      <c r="M3258" s="113">
        <v>44708.337129629632</v>
      </c>
      <c r="N3258" s="113">
        <v>44708.33766203704</v>
      </c>
      <c r="O3258" s="78" t="s">
        <v>1185</v>
      </c>
      <c r="P3258" s="78" t="str">
        <f t="shared" si="850"/>
        <v>CIC</v>
      </c>
      <c r="S3258" s="78" t="str">
        <f t="shared" si="851"/>
        <v/>
      </c>
      <c r="T3258" s="113">
        <v>44708.360960648148</v>
      </c>
      <c r="U3258" s="78" t="s">
        <v>1267</v>
      </c>
      <c r="V3258" s="78" t="str">
        <f t="shared" si="852"/>
        <v>PLOEG</v>
      </c>
      <c r="W3258" s="113">
        <v>44708.365902777776</v>
      </c>
      <c r="X3258" s="113">
        <f t="shared" si="853"/>
        <v>5.7870370801538229E-4</v>
      </c>
      <c r="Y3258" s="113">
        <f t="shared" si="854"/>
        <v>2.3831018515920732E-2</v>
      </c>
      <c r="Z3258" s="113">
        <f t="shared" si="855"/>
        <v>4.9421296280343086E-3</v>
      </c>
      <c r="AB3258" s="2">
        <f t="shared" si="856"/>
        <v>2059</v>
      </c>
      <c r="AC3258" s="2">
        <f t="shared" si="856"/>
        <v>427</v>
      </c>
      <c r="AE3258" s="2" t="str">
        <f t="shared" si="857"/>
        <v/>
      </c>
      <c r="AF3258" s="2" t="str">
        <f t="shared" si="858"/>
        <v/>
      </c>
      <c r="AG3258" s="2">
        <f t="shared" si="859"/>
        <v>2059</v>
      </c>
      <c r="AH3258" s="2" t="str">
        <f t="shared" si="860"/>
        <v/>
      </c>
      <c r="AI3258" s="2" t="str">
        <f t="shared" si="861"/>
        <v/>
      </c>
      <c r="AK3258" s="2" t="str">
        <f t="shared" si="862"/>
        <v/>
      </c>
      <c r="AL3258" s="2" t="str">
        <f t="shared" si="863"/>
        <v/>
      </c>
      <c r="AM3258" s="2">
        <f t="shared" si="864"/>
        <v>427</v>
      </c>
      <c r="AN3258" s="2" t="str">
        <f t="shared" si="865"/>
        <v/>
      </c>
      <c r="AO3258" s="2" t="str">
        <f t="shared" si="866"/>
        <v/>
      </c>
    </row>
    <row r="3259" spans="1:41" x14ac:dyDescent="0.3">
      <c r="A3259" s="111">
        <v>44708.385659722226</v>
      </c>
      <c r="B3259" s="78" t="s">
        <v>4248</v>
      </c>
      <c r="C3259" s="78" t="s">
        <v>850</v>
      </c>
      <c r="D3259" s="78" t="s">
        <v>1266</v>
      </c>
      <c r="F3259" s="78" t="s">
        <v>807</v>
      </c>
      <c r="G3259" s="78" t="s">
        <v>100</v>
      </c>
      <c r="H3259" s="112" t="s">
        <v>208</v>
      </c>
      <c r="I3259" s="112">
        <v>3</v>
      </c>
      <c r="J3259" s="113">
        <v>44708.385000000002</v>
      </c>
      <c r="K3259" s="113">
        <v>44708.385659722226</v>
      </c>
      <c r="L3259" s="113">
        <v>44708.466956018521</v>
      </c>
      <c r="M3259" s="113">
        <v>44708.386180555557</v>
      </c>
      <c r="N3259" s="113">
        <v>44708.386655092596</v>
      </c>
      <c r="O3259" s="78" t="s">
        <v>1185</v>
      </c>
      <c r="P3259" s="78" t="str">
        <f t="shared" si="850"/>
        <v>CIC</v>
      </c>
      <c r="S3259" s="78" t="str">
        <f t="shared" si="851"/>
        <v/>
      </c>
      <c r="T3259" s="113">
        <v>44708.422094907408</v>
      </c>
      <c r="U3259" s="78" t="s">
        <v>1344</v>
      </c>
      <c r="V3259" s="78" t="str">
        <f t="shared" si="852"/>
        <v>PLOEG</v>
      </c>
      <c r="W3259" s="113">
        <v>44708.479456018518</v>
      </c>
      <c r="X3259" s="113">
        <f t="shared" si="853"/>
        <v>5.2083333139307797E-4</v>
      </c>
      <c r="Y3259" s="113">
        <f t="shared" si="854"/>
        <v>3.591435185080627E-2</v>
      </c>
      <c r="Z3259" s="113">
        <f t="shared" si="855"/>
        <v>5.7361111110367347E-2</v>
      </c>
      <c r="AB3259" s="2">
        <f t="shared" si="856"/>
        <v>3103</v>
      </c>
      <c r="AC3259" s="2">
        <f t="shared" si="856"/>
        <v>4956</v>
      </c>
      <c r="AE3259" s="2" t="str">
        <f t="shared" si="857"/>
        <v/>
      </c>
      <c r="AF3259" s="2" t="str">
        <f t="shared" si="858"/>
        <v/>
      </c>
      <c r="AG3259" s="2" t="str">
        <f t="shared" si="859"/>
        <v/>
      </c>
      <c r="AH3259" s="2">
        <f t="shared" si="860"/>
        <v>3103</v>
      </c>
      <c r="AI3259" s="2" t="str">
        <f t="shared" si="861"/>
        <v/>
      </c>
      <c r="AK3259" s="2" t="str">
        <f t="shared" si="862"/>
        <v/>
      </c>
      <c r="AL3259" s="2" t="str">
        <f t="shared" si="863"/>
        <v/>
      </c>
      <c r="AM3259" s="2" t="str">
        <f t="shared" si="864"/>
        <v/>
      </c>
      <c r="AN3259" s="2">
        <f t="shared" si="865"/>
        <v>4956</v>
      </c>
      <c r="AO3259" s="2" t="str">
        <f t="shared" si="866"/>
        <v/>
      </c>
    </row>
    <row r="3260" spans="1:41" x14ac:dyDescent="0.3">
      <c r="A3260" s="111">
        <v>44708.38962962963</v>
      </c>
      <c r="B3260" s="78" t="s">
        <v>4249</v>
      </c>
      <c r="C3260" s="78" t="s">
        <v>886</v>
      </c>
      <c r="D3260" s="78" t="s">
        <v>4250</v>
      </c>
      <c r="E3260" s="78">
        <v>1</v>
      </c>
      <c r="F3260" s="78" t="s">
        <v>809</v>
      </c>
      <c r="G3260" s="78" t="s">
        <v>94</v>
      </c>
      <c r="H3260" s="112" t="s">
        <v>222</v>
      </c>
      <c r="I3260" s="112">
        <v>2</v>
      </c>
      <c r="J3260" s="113">
        <v>44708.38826388889</v>
      </c>
      <c r="K3260" s="113">
        <v>44708.38962962963</v>
      </c>
      <c r="L3260" s="113">
        <v>44708.390810185185</v>
      </c>
      <c r="M3260" s="113">
        <v>44708.402094907404</v>
      </c>
      <c r="N3260" s="113">
        <v>44708.3903587963</v>
      </c>
      <c r="O3260" s="78" t="s">
        <v>1187</v>
      </c>
      <c r="P3260" s="78" t="str">
        <f t="shared" si="850"/>
        <v>CIC</v>
      </c>
      <c r="S3260" s="78" t="str">
        <f t="shared" si="851"/>
        <v/>
      </c>
      <c r="V3260" s="78" t="str">
        <f t="shared" si="852"/>
        <v/>
      </c>
      <c r="W3260" s="113">
        <v>44708.402349537035</v>
      </c>
      <c r="X3260" s="113">
        <f t="shared" si="853"/>
        <v>1.1805555550381541E-3</v>
      </c>
      <c r="Y3260" s="113" t="str">
        <f t="shared" si="854"/>
        <v/>
      </c>
      <c r="Z3260" s="113" t="str">
        <f t="shared" si="855"/>
        <v/>
      </c>
      <c r="AB3260" s="2" t="str">
        <f t="shared" si="856"/>
        <v/>
      </c>
      <c r="AC3260" s="2" t="str">
        <f t="shared" si="856"/>
        <v/>
      </c>
      <c r="AE3260" s="2" t="str">
        <f t="shared" si="857"/>
        <v/>
      </c>
      <c r="AF3260" s="2" t="str">
        <f t="shared" si="858"/>
        <v/>
      </c>
      <c r="AG3260" s="2" t="str">
        <f t="shared" si="859"/>
        <v/>
      </c>
      <c r="AH3260" s="2" t="str">
        <f t="shared" si="860"/>
        <v/>
      </c>
      <c r="AI3260" s="2" t="str">
        <f t="shared" si="861"/>
        <v/>
      </c>
      <c r="AK3260" s="2" t="str">
        <f t="shared" si="862"/>
        <v/>
      </c>
      <c r="AL3260" s="2" t="str">
        <f t="shared" si="863"/>
        <v/>
      </c>
      <c r="AM3260" s="2" t="str">
        <f t="shared" si="864"/>
        <v/>
      </c>
      <c r="AN3260" s="2" t="str">
        <f t="shared" si="865"/>
        <v/>
      </c>
      <c r="AO3260" s="2" t="str">
        <f t="shared" si="866"/>
        <v/>
      </c>
    </row>
    <row r="3261" spans="1:41" x14ac:dyDescent="0.3">
      <c r="A3261" s="111">
        <v>44708.390023148146</v>
      </c>
      <c r="B3261" s="78" t="s">
        <v>4251</v>
      </c>
      <c r="C3261" s="78" t="s">
        <v>886</v>
      </c>
      <c r="D3261" s="78" t="s">
        <v>1211</v>
      </c>
      <c r="E3261" s="78">
        <v>247</v>
      </c>
      <c r="F3261" s="78" t="s">
        <v>808</v>
      </c>
      <c r="G3261" s="78" t="s">
        <v>98</v>
      </c>
      <c r="H3261" s="112" t="s">
        <v>254</v>
      </c>
      <c r="I3261" s="112">
        <v>3</v>
      </c>
      <c r="J3261" s="113">
        <v>44708.389282407406</v>
      </c>
      <c r="K3261" s="113">
        <v>44708.390023148146</v>
      </c>
      <c r="M3261" s="113">
        <v>44708.390810185185</v>
      </c>
      <c r="N3261" s="113">
        <v>44708.390844907408</v>
      </c>
      <c r="O3261" s="78" t="s">
        <v>1187</v>
      </c>
      <c r="P3261" s="78" t="str">
        <f t="shared" si="850"/>
        <v>CIC</v>
      </c>
      <c r="S3261" s="78" t="str">
        <f t="shared" si="851"/>
        <v/>
      </c>
      <c r="V3261" s="78" t="str">
        <f t="shared" si="852"/>
        <v/>
      </c>
      <c r="W3261" s="113">
        <v>44708.402094907404</v>
      </c>
      <c r="X3261" s="113">
        <f t="shared" si="853"/>
        <v>7.8703703911742195E-4</v>
      </c>
      <c r="Y3261" s="113" t="str">
        <f t="shared" si="854"/>
        <v/>
      </c>
      <c r="Z3261" s="113" t="str">
        <f t="shared" si="855"/>
        <v/>
      </c>
      <c r="AB3261" s="2" t="str">
        <f t="shared" si="856"/>
        <v/>
      </c>
      <c r="AC3261" s="2" t="str">
        <f t="shared" si="856"/>
        <v/>
      </c>
      <c r="AE3261" s="2" t="str">
        <f t="shared" si="857"/>
        <v/>
      </c>
      <c r="AF3261" s="2" t="str">
        <f t="shared" si="858"/>
        <v/>
      </c>
      <c r="AG3261" s="2" t="str">
        <f t="shared" si="859"/>
        <v/>
      </c>
      <c r="AH3261" s="2" t="str">
        <f t="shared" si="860"/>
        <v/>
      </c>
      <c r="AI3261" s="2" t="str">
        <f t="shared" si="861"/>
        <v/>
      </c>
      <c r="AK3261" s="2" t="str">
        <f t="shared" si="862"/>
        <v/>
      </c>
      <c r="AL3261" s="2" t="str">
        <f t="shared" si="863"/>
        <v/>
      </c>
      <c r="AM3261" s="2" t="str">
        <f t="shared" si="864"/>
        <v/>
      </c>
      <c r="AN3261" s="2" t="str">
        <f t="shared" si="865"/>
        <v/>
      </c>
      <c r="AO3261" s="2" t="str">
        <f t="shared" si="866"/>
        <v/>
      </c>
    </row>
    <row r="3262" spans="1:41" x14ac:dyDescent="0.3">
      <c r="A3262" s="111">
        <v>44708.410185185188</v>
      </c>
      <c r="B3262" s="78" t="s">
        <v>4252</v>
      </c>
      <c r="C3262" s="78" t="s">
        <v>886</v>
      </c>
      <c r="D3262" s="78" t="s">
        <v>1207</v>
      </c>
      <c r="E3262" s="78">
        <v>11</v>
      </c>
      <c r="F3262" s="78" t="s">
        <v>807</v>
      </c>
      <c r="G3262" s="78" t="s">
        <v>90</v>
      </c>
      <c r="H3262" s="112" t="s">
        <v>234</v>
      </c>
      <c r="I3262" s="112">
        <v>2</v>
      </c>
      <c r="J3262" s="113">
        <v>44708.409432870372</v>
      </c>
      <c r="K3262" s="113">
        <v>44708.410185185188</v>
      </c>
      <c r="M3262" s="113">
        <v>44708.415995370371</v>
      </c>
      <c r="N3262" s="113">
        <v>44708.416307870371</v>
      </c>
      <c r="O3262" s="78" t="s">
        <v>1187</v>
      </c>
      <c r="P3262" s="78" t="str">
        <f t="shared" si="850"/>
        <v>CIC</v>
      </c>
      <c r="S3262" s="78" t="str">
        <f t="shared" si="851"/>
        <v/>
      </c>
      <c r="T3262" s="113">
        <v>44708.427407407406</v>
      </c>
      <c r="U3262" s="78" t="s">
        <v>1267</v>
      </c>
      <c r="V3262" s="78" t="str">
        <f t="shared" si="852"/>
        <v>PLOEG</v>
      </c>
      <c r="W3262" s="113">
        <v>44708.444571759261</v>
      </c>
      <c r="X3262" s="113">
        <f t="shared" si="853"/>
        <v>5.8101851827814244E-3</v>
      </c>
      <c r="Y3262" s="113">
        <f t="shared" si="854"/>
        <v>1.1412037034460809E-2</v>
      </c>
      <c r="Z3262" s="113">
        <f t="shared" si="855"/>
        <v>1.7164351855171844E-2</v>
      </c>
      <c r="AB3262" s="2">
        <f t="shared" si="856"/>
        <v>986</v>
      </c>
      <c r="AC3262" s="2">
        <f t="shared" si="856"/>
        <v>1483</v>
      </c>
      <c r="AE3262" s="2" t="str">
        <f t="shared" si="857"/>
        <v/>
      </c>
      <c r="AF3262" s="2" t="str">
        <f t="shared" si="858"/>
        <v/>
      </c>
      <c r="AG3262" s="2">
        <f t="shared" si="859"/>
        <v>986</v>
      </c>
      <c r="AH3262" s="2" t="str">
        <f t="shared" si="860"/>
        <v/>
      </c>
      <c r="AI3262" s="2" t="str">
        <f t="shared" si="861"/>
        <v/>
      </c>
      <c r="AK3262" s="2" t="str">
        <f t="shared" si="862"/>
        <v/>
      </c>
      <c r="AL3262" s="2" t="str">
        <f t="shared" si="863"/>
        <v/>
      </c>
      <c r="AM3262" s="2">
        <f t="shared" si="864"/>
        <v>1483</v>
      </c>
      <c r="AN3262" s="2" t="str">
        <f t="shared" si="865"/>
        <v/>
      </c>
      <c r="AO3262" s="2" t="str">
        <f t="shared" si="866"/>
        <v/>
      </c>
    </row>
    <row r="3263" spans="1:41" x14ac:dyDescent="0.3">
      <c r="A3263" s="111">
        <v>44708.435624999998</v>
      </c>
      <c r="B3263" s="78" t="s">
        <v>4253</v>
      </c>
      <c r="C3263" s="78" t="s">
        <v>886</v>
      </c>
      <c r="D3263" s="78" t="s">
        <v>1272</v>
      </c>
      <c r="E3263" s="78">
        <v>70</v>
      </c>
      <c r="F3263" s="78" t="s">
        <v>808</v>
      </c>
      <c r="G3263" s="78" t="s">
        <v>120</v>
      </c>
      <c r="H3263" s="112" t="s">
        <v>398</v>
      </c>
      <c r="I3263" s="112">
        <v>2</v>
      </c>
      <c r="J3263" s="113">
        <v>44708.432060185187</v>
      </c>
      <c r="K3263" s="113">
        <v>44708.435624999998</v>
      </c>
      <c r="M3263" s="113">
        <v>44708.444699074076</v>
      </c>
      <c r="N3263" s="113">
        <v>44708.444745370369</v>
      </c>
      <c r="O3263" s="78" t="s">
        <v>1185</v>
      </c>
      <c r="P3263" s="78" t="str">
        <f t="shared" si="850"/>
        <v>CIC</v>
      </c>
      <c r="S3263" s="78" t="str">
        <f t="shared" si="851"/>
        <v/>
      </c>
      <c r="V3263" s="78" t="str">
        <f t="shared" si="852"/>
        <v/>
      </c>
      <c r="W3263" s="113">
        <v>44708.524050925924</v>
      </c>
      <c r="X3263" s="113">
        <f t="shared" si="853"/>
        <v>9.0740740779438056E-3</v>
      </c>
      <c r="Y3263" s="113" t="str">
        <f t="shared" si="854"/>
        <v/>
      </c>
      <c r="Z3263" s="113" t="str">
        <f t="shared" si="855"/>
        <v/>
      </c>
      <c r="AB3263" s="2" t="str">
        <f t="shared" si="856"/>
        <v/>
      </c>
      <c r="AC3263" s="2" t="str">
        <f t="shared" si="856"/>
        <v/>
      </c>
      <c r="AE3263" s="2" t="str">
        <f t="shared" si="857"/>
        <v/>
      </c>
      <c r="AF3263" s="2" t="str">
        <f t="shared" si="858"/>
        <v/>
      </c>
      <c r="AG3263" s="2" t="str">
        <f t="shared" si="859"/>
        <v/>
      </c>
      <c r="AH3263" s="2" t="str">
        <f t="shared" si="860"/>
        <v/>
      </c>
      <c r="AI3263" s="2" t="str">
        <f t="shared" si="861"/>
        <v/>
      </c>
      <c r="AK3263" s="2" t="str">
        <f t="shared" si="862"/>
        <v/>
      </c>
      <c r="AL3263" s="2" t="str">
        <f t="shared" si="863"/>
        <v/>
      </c>
      <c r="AM3263" s="2" t="str">
        <f t="shared" si="864"/>
        <v/>
      </c>
      <c r="AN3263" s="2" t="str">
        <f t="shared" si="865"/>
        <v/>
      </c>
      <c r="AO3263" s="2" t="str">
        <f t="shared" si="866"/>
        <v/>
      </c>
    </row>
    <row r="3264" spans="1:41" x14ac:dyDescent="0.3">
      <c r="A3264" s="111">
        <v>44708.465185185189</v>
      </c>
      <c r="B3264" s="78" t="s">
        <v>4254</v>
      </c>
      <c r="C3264" s="78" t="s">
        <v>850</v>
      </c>
      <c r="D3264" s="78" t="s">
        <v>2169</v>
      </c>
      <c r="F3264" s="78" t="s">
        <v>807</v>
      </c>
      <c r="G3264" s="78" t="s">
        <v>152</v>
      </c>
      <c r="H3264" s="112" t="s">
        <v>661</v>
      </c>
      <c r="I3264" s="112">
        <v>4</v>
      </c>
      <c r="J3264" s="113">
        <v>44708.46334490741</v>
      </c>
      <c r="K3264" s="113">
        <v>44708.465185185189</v>
      </c>
      <c r="M3264" s="113">
        <v>44708.466956018521</v>
      </c>
      <c r="N3264" s="113">
        <v>44708.467013888891</v>
      </c>
      <c r="O3264" s="78" t="s">
        <v>1187</v>
      </c>
      <c r="P3264" s="78" t="str">
        <f t="shared" si="850"/>
        <v>CIC</v>
      </c>
      <c r="S3264" s="78" t="str">
        <f t="shared" si="851"/>
        <v/>
      </c>
      <c r="T3264" s="113">
        <v>44708.482233796298</v>
      </c>
      <c r="U3264" s="78" t="s">
        <v>1344</v>
      </c>
      <c r="V3264" s="78" t="str">
        <f t="shared" si="852"/>
        <v>PLOEG</v>
      </c>
      <c r="W3264" s="113">
        <v>44708.521504629629</v>
      </c>
      <c r="X3264" s="113">
        <f t="shared" si="853"/>
        <v>1.7708333325572312E-3</v>
      </c>
      <c r="Y3264" s="113">
        <f t="shared" si="854"/>
        <v>1.5277777776645962E-2</v>
      </c>
      <c r="Z3264" s="113">
        <f t="shared" si="855"/>
        <v>3.927083333110204E-2</v>
      </c>
      <c r="AB3264" s="2">
        <f t="shared" si="856"/>
        <v>1320</v>
      </c>
      <c r="AC3264" s="2">
        <f t="shared" si="856"/>
        <v>3393</v>
      </c>
      <c r="AE3264" s="2" t="str">
        <f t="shared" si="857"/>
        <v/>
      </c>
      <c r="AF3264" s="2" t="str">
        <f t="shared" si="858"/>
        <v/>
      </c>
      <c r="AG3264" s="2" t="str">
        <f t="shared" si="859"/>
        <v/>
      </c>
      <c r="AH3264" s="2" t="str">
        <f t="shared" si="860"/>
        <v/>
      </c>
      <c r="AI3264" s="2">
        <f t="shared" si="861"/>
        <v>1320</v>
      </c>
      <c r="AK3264" s="2" t="str">
        <f t="shared" si="862"/>
        <v/>
      </c>
      <c r="AL3264" s="2" t="str">
        <f t="shared" si="863"/>
        <v/>
      </c>
      <c r="AM3264" s="2" t="str">
        <f t="shared" si="864"/>
        <v/>
      </c>
      <c r="AN3264" s="2" t="str">
        <f t="shared" si="865"/>
        <v/>
      </c>
      <c r="AO3264" s="2">
        <f t="shared" si="866"/>
        <v>3393</v>
      </c>
    </row>
    <row r="3265" spans="1:41" x14ac:dyDescent="0.3">
      <c r="A3265" s="111">
        <v>44708.4925</v>
      </c>
      <c r="B3265" s="78" t="s">
        <v>4255</v>
      </c>
      <c r="C3265" s="78" t="s">
        <v>886</v>
      </c>
      <c r="D3265" s="78" t="s">
        <v>1835</v>
      </c>
      <c r="E3265" s="78">
        <v>14</v>
      </c>
      <c r="F3265" s="78" t="s">
        <v>807</v>
      </c>
      <c r="G3265" s="78" t="s">
        <v>104</v>
      </c>
      <c r="H3265" s="112" t="s">
        <v>198</v>
      </c>
      <c r="I3265" s="112">
        <v>3</v>
      </c>
      <c r="J3265" s="113">
        <v>44708.491770833331</v>
      </c>
      <c r="K3265" s="113">
        <v>44708.4925</v>
      </c>
      <c r="M3265" s="113">
        <v>44708.524155092593</v>
      </c>
      <c r="N3265" s="113">
        <v>44708.524178240739</v>
      </c>
      <c r="O3265" s="78" t="s">
        <v>1187</v>
      </c>
      <c r="P3265" s="78" t="str">
        <f t="shared" si="850"/>
        <v>CIC</v>
      </c>
      <c r="S3265" s="78" t="str">
        <f t="shared" si="851"/>
        <v/>
      </c>
      <c r="T3265" s="113">
        <v>44708.526018518518</v>
      </c>
      <c r="U3265" s="78" t="s">
        <v>1267</v>
      </c>
      <c r="V3265" s="78" t="str">
        <f t="shared" si="852"/>
        <v>PLOEG</v>
      </c>
      <c r="W3265" s="113">
        <v>44708.549560185187</v>
      </c>
      <c r="X3265" s="113">
        <f t="shared" si="853"/>
        <v>3.1655092592700385E-2</v>
      </c>
      <c r="Y3265" s="113">
        <f t="shared" si="854"/>
        <v>1.8634259249665774E-3</v>
      </c>
      <c r="Z3265" s="113">
        <f t="shared" si="855"/>
        <v>2.3541666669188999E-2</v>
      </c>
      <c r="AB3265" s="2">
        <f t="shared" si="856"/>
        <v>161</v>
      </c>
      <c r="AC3265" s="2">
        <f t="shared" si="856"/>
        <v>2034</v>
      </c>
      <c r="AE3265" s="2" t="str">
        <f t="shared" si="857"/>
        <v/>
      </c>
      <c r="AF3265" s="2" t="str">
        <f t="shared" si="858"/>
        <v/>
      </c>
      <c r="AG3265" s="2" t="str">
        <f t="shared" si="859"/>
        <v/>
      </c>
      <c r="AH3265" s="2">
        <f t="shared" si="860"/>
        <v>161</v>
      </c>
      <c r="AI3265" s="2" t="str">
        <f t="shared" si="861"/>
        <v/>
      </c>
      <c r="AK3265" s="2" t="str">
        <f t="shared" si="862"/>
        <v/>
      </c>
      <c r="AL3265" s="2" t="str">
        <f t="shared" si="863"/>
        <v/>
      </c>
      <c r="AM3265" s="2" t="str">
        <f t="shared" si="864"/>
        <v/>
      </c>
      <c r="AN3265" s="2">
        <f t="shared" si="865"/>
        <v>2034</v>
      </c>
      <c r="AO3265" s="2" t="str">
        <f t="shared" si="866"/>
        <v/>
      </c>
    </row>
    <row r="3266" spans="1:41" x14ac:dyDescent="0.3">
      <c r="A3266" s="111">
        <v>44708.575289351851</v>
      </c>
      <c r="B3266" s="78" t="s">
        <v>4256</v>
      </c>
      <c r="C3266" s="78" t="s">
        <v>850</v>
      </c>
      <c r="D3266" s="78" t="s">
        <v>1534</v>
      </c>
      <c r="F3266" s="78" t="s">
        <v>809</v>
      </c>
      <c r="G3266" s="78" t="s">
        <v>110</v>
      </c>
      <c r="H3266" s="112" t="s">
        <v>250</v>
      </c>
      <c r="I3266" s="112">
        <v>3</v>
      </c>
      <c r="J3266" s="113">
        <v>44708.573599537034</v>
      </c>
      <c r="K3266" s="113">
        <v>44708.575289351851</v>
      </c>
      <c r="M3266" s="113">
        <v>44708.575775462959</v>
      </c>
      <c r="N3266" s="113">
        <v>44708.576111111113</v>
      </c>
      <c r="O3266" s="78" t="s">
        <v>1185</v>
      </c>
      <c r="P3266" s="78" t="str">
        <f t="shared" si="850"/>
        <v>CIC</v>
      </c>
      <c r="S3266" s="78" t="str">
        <f t="shared" si="851"/>
        <v/>
      </c>
      <c r="T3266" s="113">
        <v>44708.590810185182</v>
      </c>
      <c r="U3266" s="78" t="s">
        <v>1286</v>
      </c>
      <c r="V3266" s="78" t="str">
        <f t="shared" si="852"/>
        <v>PLOEG</v>
      </c>
      <c r="W3266" s="113">
        <v>44708.602858796294</v>
      </c>
      <c r="X3266" s="113">
        <f t="shared" si="853"/>
        <v>4.8611110833007842E-4</v>
      </c>
      <c r="Y3266" s="113">
        <f t="shared" si="854"/>
        <v>1.5034722222480923E-2</v>
      </c>
      <c r="Z3266" s="113">
        <f t="shared" si="855"/>
        <v>1.2048611111822538E-2</v>
      </c>
      <c r="AB3266" s="2">
        <f t="shared" si="856"/>
        <v>1299</v>
      </c>
      <c r="AC3266" s="2">
        <f t="shared" si="856"/>
        <v>1041</v>
      </c>
      <c r="AE3266" s="2" t="str">
        <f t="shared" si="857"/>
        <v/>
      </c>
      <c r="AF3266" s="2" t="str">
        <f t="shared" si="858"/>
        <v/>
      </c>
      <c r="AG3266" s="2" t="str">
        <f t="shared" si="859"/>
        <v/>
      </c>
      <c r="AH3266" s="2">
        <f t="shared" si="860"/>
        <v>1299</v>
      </c>
      <c r="AI3266" s="2" t="str">
        <f t="shared" si="861"/>
        <v/>
      </c>
      <c r="AK3266" s="2" t="str">
        <f t="shared" si="862"/>
        <v/>
      </c>
      <c r="AL3266" s="2" t="str">
        <f t="shared" si="863"/>
        <v/>
      </c>
      <c r="AM3266" s="2" t="str">
        <f t="shared" si="864"/>
        <v/>
      </c>
      <c r="AN3266" s="2">
        <f t="shared" si="865"/>
        <v>1041</v>
      </c>
      <c r="AO3266" s="2" t="str">
        <f t="shared" si="866"/>
        <v/>
      </c>
    </row>
    <row r="3267" spans="1:41" x14ac:dyDescent="0.3">
      <c r="A3267" s="111">
        <v>44708.59</v>
      </c>
      <c r="B3267" s="78" t="s">
        <v>4257</v>
      </c>
      <c r="C3267" s="78" t="s">
        <v>886</v>
      </c>
      <c r="D3267" s="78" t="s">
        <v>1818</v>
      </c>
      <c r="E3267" s="78">
        <v>81</v>
      </c>
      <c r="F3267" s="78" t="s">
        <v>808</v>
      </c>
      <c r="G3267" s="78" t="s">
        <v>94</v>
      </c>
      <c r="H3267" s="112" t="s">
        <v>368</v>
      </c>
      <c r="I3267" s="112">
        <v>3</v>
      </c>
      <c r="J3267" s="113">
        <v>44708.589675925927</v>
      </c>
      <c r="K3267" s="113">
        <v>44708.59</v>
      </c>
      <c r="M3267" s="113">
        <v>44708.591296296298</v>
      </c>
      <c r="N3267" s="113">
        <v>44708.59134259259</v>
      </c>
      <c r="O3267" s="78" t="s">
        <v>1185</v>
      </c>
      <c r="P3267" s="78" t="str">
        <f t="shared" si="850"/>
        <v>CIC</v>
      </c>
      <c r="S3267" s="78" t="str">
        <f t="shared" si="851"/>
        <v/>
      </c>
      <c r="V3267" s="78" t="str">
        <f t="shared" si="852"/>
        <v/>
      </c>
      <c r="W3267" s="113">
        <v>44708.607499999998</v>
      </c>
      <c r="X3267" s="113">
        <f t="shared" si="853"/>
        <v>1.2962963010068052E-3</v>
      </c>
      <c r="Y3267" s="113" t="str">
        <f t="shared" si="854"/>
        <v/>
      </c>
      <c r="Z3267" s="113" t="str">
        <f t="shared" si="855"/>
        <v/>
      </c>
      <c r="AB3267" s="2" t="str">
        <f t="shared" si="856"/>
        <v/>
      </c>
      <c r="AC3267" s="2" t="str">
        <f t="shared" si="856"/>
        <v/>
      </c>
      <c r="AE3267" s="2" t="str">
        <f t="shared" si="857"/>
        <v/>
      </c>
      <c r="AF3267" s="2" t="str">
        <f t="shared" si="858"/>
        <v/>
      </c>
      <c r="AG3267" s="2" t="str">
        <f t="shared" si="859"/>
        <v/>
      </c>
      <c r="AH3267" s="2" t="str">
        <f t="shared" si="860"/>
        <v/>
      </c>
      <c r="AI3267" s="2" t="str">
        <f t="shared" si="861"/>
        <v/>
      </c>
      <c r="AK3267" s="2" t="str">
        <f t="shared" si="862"/>
        <v/>
      </c>
      <c r="AL3267" s="2" t="str">
        <f t="shared" si="863"/>
        <v/>
      </c>
      <c r="AM3267" s="2" t="str">
        <f t="shared" si="864"/>
        <v/>
      </c>
      <c r="AN3267" s="2" t="str">
        <f t="shared" si="865"/>
        <v/>
      </c>
      <c r="AO3267" s="2" t="str">
        <f t="shared" si="866"/>
        <v/>
      </c>
    </row>
    <row r="3268" spans="1:41" x14ac:dyDescent="0.3">
      <c r="A3268" s="111">
        <v>44708.596909722219</v>
      </c>
      <c r="B3268" s="78" t="s">
        <v>4258</v>
      </c>
      <c r="C3268" s="78" t="s">
        <v>850</v>
      </c>
      <c r="D3268" s="78" t="s">
        <v>3236</v>
      </c>
      <c r="E3268" s="78">
        <v>2</v>
      </c>
      <c r="F3268" s="78" t="s">
        <v>809</v>
      </c>
      <c r="G3268" s="78" t="s">
        <v>100</v>
      </c>
      <c r="H3268" s="112" t="s">
        <v>310</v>
      </c>
      <c r="I3268" s="112">
        <v>4</v>
      </c>
      <c r="J3268" s="113">
        <v>44708.596400462964</v>
      </c>
      <c r="K3268" s="113">
        <v>44708.596909722219</v>
      </c>
      <c r="M3268" s="113">
        <v>44708.602916666663</v>
      </c>
      <c r="N3268" s="113">
        <v>44708.602951388886</v>
      </c>
      <c r="O3268" s="78" t="s">
        <v>1185</v>
      </c>
      <c r="P3268" s="78" t="str">
        <f t="shared" si="850"/>
        <v>CIC</v>
      </c>
      <c r="S3268" s="78" t="str">
        <f t="shared" si="851"/>
        <v/>
      </c>
      <c r="V3268" s="78" t="str">
        <f t="shared" si="852"/>
        <v/>
      </c>
      <c r="W3268" s="113">
        <v>44708.638043981482</v>
      </c>
      <c r="X3268" s="113">
        <f t="shared" si="853"/>
        <v>6.0069444443797693E-3</v>
      </c>
      <c r="Y3268" s="113" t="str">
        <f t="shared" si="854"/>
        <v/>
      </c>
      <c r="Z3268" s="113" t="str">
        <f t="shared" si="855"/>
        <v/>
      </c>
      <c r="AB3268" s="2" t="str">
        <f t="shared" si="856"/>
        <v/>
      </c>
      <c r="AC3268" s="2" t="str">
        <f t="shared" si="856"/>
        <v/>
      </c>
      <c r="AE3268" s="2" t="str">
        <f t="shared" si="857"/>
        <v/>
      </c>
      <c r="AF3268" s="2" t="str">
        <f t="shared" si="858"/>
        <v/>
      </c>
      <c r="AG3268" s="2" t="str">
        <f t="shared" si="859"/>
        <v/>
      </c>
      <c r="AH3268" s="2" t="str">
        <f t="shared" si="860"/>
        <v/>
      </c>
      <c r="AI3268" s="2" t="str">
        <f t="shared" si="861"/>
        <v/>
      </c>
      <c r="AK3268" s="2" t="str">
        <f t="shared" si="862"/>
        <v/>
      </c>
      <c r="AL3268" s="2" t="str">
        <f t="shared" si="863"/>
        <v/>
      </c>
      <c r="AM3268" s="2" t="str">
        <f t="shared" si="864"/>
        <v/>
      </c>
      <c r="AN3268" s="2" t="str">
        <f t="shared" si="865"/>
        <v/>
      </c>
      <c r="AO3268" s="2" t="str">
        <f t="shared" si="866"/>
        <v/>
      </c>
    </row>
    <row r="3269" spans="1:41" x14ac:dyDescent="0.3">
      <c r="A3269" s="111">
        <v>44708.607245370367</v>
      </c>
      <c r="B3269" s="78" t="s">
        <v>4259</v>
      </c>
      <c r="C3269" s="78" t="s">
        <v>951</v>
      </c>
      <c r="D3269" s="78" t="s">
        <v>2916</v>
      </c>
      <c r="E3269" s="78">
        <v>8</v>
      </c>
      <c r="F3269" s="78" t="s">
        <v>809</v>
      </c>
      <c r="G3269" s="78" t="s">
        <v>84</v>
      </c>
      <c r="H3269" s="112" t="s">
        <v>476</v>
      </c>
      <c r="I3269" s="112">
        <v>2</v>
      </c>
      <c r="J3269" s="113">
        <v>44708.60696759259</v>
      </c>
      <c r="K3269" s="113">
        <v>44708.607245370367</v>
      </c>
      <c r="M3269" s="113">
        <v>44708.607361111113</v>
      </c>
      <c r="N3269" s="113">
        <v>44708.607442129629</v>
      </c>
      <c r="O3269" s="78" t="s">
        <v>1185</v>
      </c>
      <c r="P3269" s="78" t="str">
        <f t="shared" si="850"/>
        <v>CIC</v>
      </c>
      <c r="S3269" s="78" t="str">
        <f t="shared" si="851"/>
        <v/>
      </c>
      <c r="V3269" s="78" t="str">
        <f t="shared" si="852"/>
        <v/>
      </c>
      <c r="W3269" s="113">
        <v>44708.727303240739</v>
      </c>
      <c r="X3269" s="113">
        <f t="shared" si="853"/>
        <v>1.1574074596865103E-4</v>
      </c>
      <c r="Y3269" s="113" t="str">
        <f t="shared" si="854"/>
        <v/>
      </c>
      <c r="Z3269" s="113" t="str">
        <f t="shared" si="855"/>
        <v/>
      </c>
      <c r="AB3269" s="2" t="str">
        <f t="shared" si="856"/>
        <v/>
      </c>
      <c r="AC3269" s="2" t="str">
        <f t="shared" si="856"/>
        <v/>
      </c>
      <c r="AE3269" s="2" t="str">
        <f t="shared" si="857"/>
        <v/>
      </c>
      <c r="AF3269" s="2" t="str">
        <f t="shared" si="858"/>
        <v/>
      </c>
      <c r="AG3269" s="2" t="str">
        <f t="shared" si="859"/>
        <v/>
      </c>
      <c r="AH3269" s="2" t="str">
        <f t="shared" si="860"/>
        <v/>
      </c>
      <c r="AI3269" s="2" t="str">
        <f t="shared" si="861"/>
        <v/>
      </c>
      <c r="AK3269" s="2" t="str">
        <f t="shared" si="862"/>
        <v/>
      </c>
      <c r="AL3269" s="2" t="str">
        <f t="shared" si="863"/>
        <v/>
      </c>
      <c r="AM3269" s="2" t="str">
        <f t="shared" si="864"/>
        <v/>
      </c>
      <c r="AN3269" s="2" t="str">
        <f t="shared" si="865"/>
        <v/>
      </c>
      <c r="AO3269" s="2" t="str">
        <f t="shared" si="866"/>
        <v/>
      </c>
    </row>
    <row r="3270" spans="1:41" x14ac:dyDescent="0.3">
      <c r="A3270" s="111">
        <v>44708.607245370367</v>
      </c>
      <c r="B3270" s="78" t="s">
        <v>4259</v>
      </c>
      <c r="C3270" s="78" t="s">
        <v>886</v>
      </c>
      <c r="D3270" s="78" t="s">
        <v>2916</v>
      </c>
      <c r="E3270" s="78">
        <v>8</v>
      </c>
      <c r="F3270" s="78" t="s">
        <v>809</v>
      </c>
      <c r="G3270" s="78" t="s">
        <v>84</v>
      </c>
      <c r="H3270" s="112" t="s">
        <v>476</v>
      </c>
      <c r="I3270" s="112">
        <v>2</v>
      </c>
      <c r="J3270" s="113">
        <v>44708.60696759259</v>
      </c>
      <c r="K3270" s="113">
        <v>44708.607245370367</v>
      </c>
      <c r="M3270" s="113">
        <v>44708.607546296298</v>
      </c>
      <c r="N3270" s="113">
        <v>44708.607592592591</v>
      </c>
      <c r="O3270" s="78" t="s">
        <v>1185</v>
      </c>
      <c r="P3270" s="78" t="str">
        <f t="shared" ref="P3270:P3333" si="867">IF(LEFT(O3270,3)="&amp;RU","PLOEG",IF(LEFT(O3270,6)="ANT-di","DISP/S of N",IF(LEFT(O3270,4)="rANT","DISP/S of N",IF(LEFT(O3270,3)="ANT","CIC",""))))</f>
        <v>CIC</v>
      </c>
      <c r="S3270" s="78" t="str">
        <f t="shared" ref="S3270:S3333" si="868">IF(LEFT(R3270,3)="&amp;RU","PLOEG",IF(LEFT(R3270,6)="ANT-di","DISP/S of N",IF(LEFT(R3270,4)="rANT","DISP/S of N",IF(LEFT(R3270,3)="ANT","CIC",""))))</f>
        <v/>
      </c>
      <c r="V3270" s="78" t="str">
        <f t="shared" ref="V3270:V3333" si="869">IF(LEFT(U3270,3)="&amp;RU","PLOEG",IF(LEFT(U3270,6)="ANT-di","DISP/S of N",IF(LEFT(U3270,4)="rANT","DISP/S of N",IF(LEFT(U3270,3)="ANT","CIC",""))))</f>
        <v/>
      </c>
      <c r="W3270" s="113">
        <v>44708.611828703702</v>
      </c>
      <c r="X3270" s="113">
        <f t="shared" ref="X3270:X3333" si="870">IF((MIN(L3270:M3270)&lt;K3270+6/ (24*3600)),"", IF((MIN(L3270:M3270)=K3270),"0:00:00",IF((MIN(L3270:M3270)-K3270),MIN(L3270:M3270)-K3270,"")))</f>
        <v>3.0092593078734353E-4</v>
      </c>
      <c r="Y3270" s="113" t="str">
        <f t="shared" ref="Y3270:Y3333" si="871">IF(OR(T3270="",T3270&lt;MINA(L3270,M3270)+11/(24*3600)),"",T3270-MINA(L3270,M3270))</f>
        <v/>
      </c>
      <c r="Z3270" s="113" t="str">
        <f t="shared" ref="Z3270:Z3333" si="872">IF(OR(T3270="",W3270&lt;T3270+31/(24*3600)),"",W3270-T3270)</f>
        <v/>
      </c>
      <c r="AB3270" s="2" t="str">
        <f t="shared" ref="AB3270:AC3333" si="873">IF(Y3270="","",SECOND(Y3270)+(MINUTE(Y3270)*60)+(HOUR(Y3270)*3600))</f>
        <v/>
      </c>
      <c r="AC3270" s="2" t="str">
        <f t="shared" si="873"/>
        <v/>
      </c>
      <c r="AE3270" s="2" t="str">
        <f t="shared" ref="AE3270:AE3333" si="874">IF(I3270=0,AB3270,"")</f>
        <v/>
      </c>
      <c r="AF3270" s="2" t="str">
        <f t="shared" ref="AF3270:AF3333" si="875">IF(I3270=1,AB3270,"")</f>
        <v/>
      </c>
      <c r="AG3270" s="2" t="str">
        <f t="shared" ref="AG3270:AG3333" si="876">IF(I3270=2,AB3270,"")</f>
        <v/>
      </c>
      <c r="AH3270" s="2" t="str">
        <f t="shared" ref="AH3270:AH3333" si="877">IF(I3270=3,AB3270,"")</f>
        <v/>
      </c>
      <c r="AI3270" s="2" t="str">
        <f t="shared" ref="AI3270:AI3333" si="878">IF(I3270=4,AB3270,"")</f>
        <v/>
      </c>
      <c r="AK3270" s="2" t="str">
        <f t="shared" ref="AK3270:AK3333" si="879">IF(I3270=0,AC3270,"")</f>
        <v/>
      </c>
      <c r="AL3270" s="2" t="str">
        <f t="shared" ref="AL3270:AL3333" si="880">IF(I3270=1,AC3270,"")</f>
        <v/>
      </c>
      <c r="AM3270" s="2" t="str">
        <f t="shared" ref="AM3270:AM3333" si="881">IF(I3270=2,AC3270,"")</f>
        <v/>
      </c>
      <c r="AN3270" s="2" t="str">
        <f t="shared" ref="AN3270:AN3333" si="882">IF(I3270=3,AC3270,"")</f>
        <v/>
      </c>
      <c r="AO3270" s="2" t="str">
        <f t="shared" ref="AO3270:AO3333" si="883">IF(I3270=4,AC3270,"")</f>
        <v/>
      </c>
    </row>
    <row r="3271" spans="1:41" x14ac:dyDescent="0.3">
      <c r="A3271" s="111">
        <v>44708.60796296296</v>
      </c>
      <c r="B3271" s="78" t="s">
        <v>4260</v>
      </c>
      <c r="C3271" s="78" t="s">
        <v>886</v>
      </c>
      <c r="D3271" s="78" t="s">
        <v>1439</v>
      </c>
      <c r="E3271" s="78">
        <v>40</v>
      </c>
      <c r="F3271" s="78" t="s">
        <v>808</v>
      </c>
      <c r="G3271" s="78" t="s">
        <v>154</v>
      </c>
      <c r="H3271" s="112" t="s">
        <v>612</v>
      </c>
      <c r="I3271" s="112">
        <v>1</v>
      </c>
      <c r="J3271" s="113">
        <v>44708.603229166663</v>
      </c>
      <c r="K3271" s="113">
        <v>44708.60796296296</v>
      </c>
      <c r="M3271" s="113">
        <v>44708.611898148149</v>
      </c>
      <c r="N3271" s="113">
        <v>44708.611932870372</v>
      </c>
      <c r="O3271" s="78" t="s">
        <v>1185</v>
      </c>
      <c r="P3271" s="78" t="str">
        <f t="shared" si="867"/>
        <v>CIC</v>
      </c>
      <c r="Q3271" s="113">
        <v>44708.612650462965</v>
      </c>
      <c r="R3271" s="78" t="s">
        <v>1258</v>
      </c>
      <c r="S3271" s="78" t="str">
        <f t="shared" si="868"/>
        <v>PLOEG</v>
      </c>
      <c r="T3271" s="113">
        <v>44708.620057870372</v>
      </c>
      <c r="U3271" s="78" t="s">
        <v>1258</v>
      </c>
      <c r="V3271" s="78" t="str">
        <f t="shared" si="869"/>
        <v>PLOEG</v>
      </c>
      <c r="W3271" s="113">
        <v>44708.646018518521</v>
      </c>
      <c r="X3271" s="113">
        <f t="shared" si="870"/>
        <v>3.9351851883111522E-3</v>
      </c>
      <c r="Y3271" s="113">
        <f t="shared" si="871"/>
        <v>8.1597222233540379E-3</v>
      </c>
      <c r="Z3271" s="113">
        <f t="shared" si="872"/>
        <v>2.5960648148611654E-2</v>
      </c>
      <c r="AB3271" s="2">
        <f t="shared" si="873"/>
        <v>705</v>
      </c>
      <c r="AC3271" s="2">
        <f t="shared" si="873"/>
        <v>2243</v>
      </c>
      <c r="AE3271" s="2" t="str">
        <f t="shared" si="874"/>
        <v/>
      </c>
      <c r="AF3271" s="2">
        <f t="shared" si="875"/>
        <v>705</v>
      </c>
      <c r="AG3271" s="2" t="str">
        <f t="shared" si="876"/>
        <v/>
      </c>
      <c r="AH3271" s="2" t="str">
        <f t="shared" si="877"/>
        <v/>
      </c>
      <c r="AI3271" s="2" t="str">
        <f t="shared" si="878"/>
        <v/>
      </c>
      <c r="AK3271" s="2" t="str">
        <f t="shared" si="879"/>
        <v/>
      </c>
      <c r="AL3271" s="2">
        <f t="shared" si="880"/>
        <v>2243</v>
      </c>
      <c r="AM3271" s="2" t="str">
        <f t="shared" si="881"/>
        <v/>
      </c>
      <c r="AN3271" s="2" t="str">
        <f t="shared" si="882"/>
        <v/>
      </c>
      <c r="AO3271" s="2" t="str">
        <f t="shared" si="883"/>
        <v/>
      </c>
    </row>
    <row r="3272" spans="1:41" x14ac:dyDescent="0.3">
      <c r="A3272" s="111">
        <v>44708.639247685183</v>
      </c>
      <c r="B3272" s="78" t="s">
        <v>4261</v>
      </c>
      <c r="C3272" s="78" t="s">
        <v>850</v>
      </c>
      <c r="D3272" s="78" t="s">
        <v>1534</v>
      </c>
      <c r="E3272" s="78">
        <v>178</v>
      </c>
      <c r="F3272" s="78" t="s">
        <v>809</v>
      </c>
      <c r="G3272" s="78" t="s">
        <v>102</v>
      </c>
      <c r="H3272" s="112" t="s">
        <v>206</v>
      </c>
      <c r="I3272" s="112">
        <v>3</v>
      </c>
      <c r="J3272" s="113">
        <v>44708.638298611113</v>
      </c>
      <c r="K3272" s="113">
        <v>44708.639247685183</v>
      </c>
      <c r="M3272" s="113">
        <v>44708.640555555554</v>
      </c>
      <c r="N3272" s="113">
        <v>44708.640601851854</v>
      </c>
      <c r="O3272" s="78" t="s">
        <v>1185</v>
      </c>
      <c r="P3272" s="78" t="str">
        <f t="shared" si="867"/>
        <v>CIC</v>
      </c>
      <c r="S3272" s="78" t="str">
        <f t="shared" si="868"/>
        <v/>
      </c>
      <c r="T3272" s="113">
        <v>44708.646967592591</v>
      </c>
      <c r="U3272" s="78" t="s">
        <v>1344</v>
      </c>
      <c r="V3272" s="78" t="str">
        <f t="shared" si="869"/>
        <v>PLOEG</v>
      </c>
      <c r="W3272" s="113">
        <v>44708.68178240741</v>
      </c>
      <c r="X3272" s="113">
        <f t="shared" si="870"/>
        <v>1.3078703705104999E-3</v>
      </c>
      <c r="Y3272" s="113">
        <f t="shared" si="871"/>
        <v>6.4120370370801538E-3</v>
      </c>
      <c r="Z3272" s="113">
        <f t="shared" si="872"/>
        <v>3.4814814818673767E-2</v>
      </c>
      <c r="AB3272" s="2">
        <f t="shared" si="873"/>
        <v>554</v>
      </c>
      <c r="AC3272" s="2">
        <f t="shared" si="873"/>
        <v>3008</v>
      </c>
      <c r="AE3272" s="2" t="str">
        <f t="shared" si="874"/>
        <v/>
      </c>
      <c r="AF3272" s="2" t="str">
        <f t="shared" si="875"/>
        <v/>
      </c>
      <c r="AG3272" s="2" t="str">
        <f t="shared" si="876"/>
        <v/>
      </c>
      <c r="AH3272" s="2">
        <f t="shared" si="877"/>
        <v>554</v>
      </c>
      <c r="AI3272" s="2" t="str">
        <f t="shared" si="878"/>
        <v/>
      </c>
      <c r="AK3272" s="2" t="str">
        <f t="shared" si="879"/>
        <v/>
      </c>
      <c r="AL3272" s="2" t="str">
        <f t="shared" si="880"/>
        <v/>
      </c>
      <c r="AM3272" s="2" t="str">
        <f t="shared" si="881"/>
        <v/>
      </c>
      <c r="AN3272" s="2">
        <f t="shared" si="882"/>
        <v>3008</v>
      </c>
      <c r="AO3272" s="2" t="str">
        <f t="shared" si="883"/>
        <v/>
      </c>
    </row>
    <row r="3273" spans="1:41" x14ac:dyDescent="0.3">
      <c r="A3273" s="111">
        <v>44708.668715277781</v>
      </c>
      <c r="B3273" s="78" t="s">
        <v>4262</v>
      </c>
      <c r="C3273" s="78" t="s">
        <v>886</v>
      </c>
      <c r="D3273" s="78" t="s">
        <v>1280</v>
      </c>
      <c r="F3273" s="78" t="s">
        <v>808</v>
      </c>
      <c r="G3273" s="78" t="s">
        <v>122</v>
      </c>
      <c r="H3273" s="112" t="s">
        <v>346</v>
      </c>
      <c r="I3273" s="112">
        <v>4</v>
      </c>
      <c r="J3273" s="113">
        <v>44708.667731481481</v>
      </c>
      <c r="K3273" s="113">
        <v>44708.668715277781</v>
      </c>
      <c r="M3273" s="113">
        <v>44708.669548611113</v>
      </c>
      <c r="N3273" s="113">
        <v>44708.669814814813</v>
      </c>
      <c r="O3273" s="78" t="s">
        <v>1187</v>
      </c>
      <c r="P3273" s="78" t="str">
        <f t="shared" si="867"/>
        <v>CIC</v>
      </c>
      <c r="S3273" s="78" t="str">
        <f t="shared" si="868"/>
        <v/>
      </c>
      <c r="T3273" s="113">
        <v>44708.684212962966</v>
      </c>
      <c r="U3273" s="78" t="s">
        <v>1258</v>
      </c>
      <c r="V3273" s="78" t="str">
        <f t="shared" si="869"/>
        <v>PLOEG</v>
      </c>
      <c r="W3273" s="113">
        <v>44708.68677083333</v>
      </c>
      <c r="X3273" s="113">
        <f t="shared" si="870"/>
        <v>8.3333333168411627E-4</v>
      </c>
      <c r="Y3273" s="113">
        <f t="shared" si="871"/>
        <v>1.4664351852843538E-2</v>
      </c>
      <c r="Z3273" s="113">
        <f t="shared" si="872"/>
        <v>2.5578703643986955E-3</v>
      </c>
      <c r="AB3273" s="2">
        <f t="shared" si="873"/>
        <v>1267</v>
      </c>
      <c r="AC3273" s="2">
        <f t="shared" si="873"/>
        <v>221</v>
      </c>
      <c r="AE3273" s="2" t="str">
        <f t="shared" si="874"/>
        <v/>
      </c>
      <c r="AF3273" s="2" t="str">
        <f t="shared" si="875"/>
        <v/>
      </c>
      <c r="AG3273" s="2" t="str">
        <f t="shared" si="876"/>
        <v/>
      </c>
      <c r="AH3273" s="2" t="str">
        <f t="shared" si="877"/>
        <v/>
      </c>
      <c r="AI3273" s="2">
        <f t="shared" si="878"/>
        <v>1267</v>
      </c>
      <c r="AK3273" s="2" t="str">
        <f t="shared" si="879"/>
        <v/>
      </c>
      <c r="AL3273" s="2" t="str">
        <f t="shared" si="880"/>
        <v/>
      </c>
      <c r="AM3273" s="2" t="str">
        <f t="shared" si="881"/>
        <v/>
      </c>
      <c r="AN3273" s="2" t="str">
        <f t="shared" si="882"/>
        <v/>
      </c>
      <c r="AO3273" s="2">
        <f t="shared" si="883"/>
        <v>221</v>
      </c>
    </row>
    <row r="3274" spans="1:41" x14ac:dyDescent="0.3">
      <c r="A3274" s="111">
        <v>44708.785844907405</v>
      </c>
      <c r="B3274" s="78" t="s">
        <v>4263</v>
      </c>
      <c r="C3274" s="78" t="s">
        <v>853</v>
      </c>
      <c r="D3274" s="78" t="s">
        <v>1272</v>
      </c>
      <c r="E3274" s="78">
        <v>70</v>
      </c>
      <c r="F3274" s="78" t="s">
        <v>808</v>
      </c>
      <c r="G3274" s="78" t="s">
        <v>86</v>
      </c>
      <c r="H3274" s="112" t="s">
        <v>292</v>
      </c>
      <c r="I3274" s="112">
        <v>3</v>
      </c>
      <c r="J3274" s="113">
        <v>44708.785173611112</v>
      </c>
      <c r="K3274" s="113">
        <v>44708.785844907405</v>
      </c>
      <c r="M3274" s="113">
        <v>44708.790879629632</v>
      </c>
      <c r="P3274" s="78" t="str">
        <f t="shared" si="867"/>
        <v/>
      </c>
      <c r="S3274" s="78" t="str">
        <f t="shared" si="868"/>
        <v/>
      </c>
      <c r="V3274" s="78" t="str">
        <f t="shared" si="869"/>
        <v/>
      </c>
      <c r="W3274" s="113">
        <v>44708.796331018515</v>
      </c>
      <c r="X3274" s="113">
        <f t="shared" si="870"/>
        <v>5.0347222277196124E-3</v>
      </c>
      <c r="Y3274" s="113" t="str">
        <f t="shared" si="871"/>
        <v/>
      </c>
      <c r="Z3274" s="113" t="str">
        <f t="shared" si="872"/>
        <v/>
      </c>
      <c r="AB3274" s="2" t="str">
        <f t="shared" si="873"/>
        <v/>
      </c>
      <c r="AC3274" s="2" t="str">
        <f t="shared" si="873"/>
        <v/>
      </c>
      <c r="AE3274" s="2" t="str">
        <f t="shared" si="874"/>
        <v/>
      </c>
      <c r="AF3274" s="2" t="str">
        <f t="shared" si="875"/>
        <v/>
      </c>
      <c r="AG3274" s="2" t="str">
        <f t="shared" si="876"/>
        <v/>
      </c>
      <c r="AH3274" s="2" t="str">
        <f t="shared" si="877"/>
        <v/>
      </c>
      <c r="AI3274" s="2" t="str">
        <f t="shared" si="878"/>
        <v/>
      </c>
      <c r="AK3274" s="2" t="str">
        <f t="shared" si="879"/>
        <v/>
      </c>
      <c r="AL3274" s="2" t="str">
        <f t="shared" si="880"/>
        <v/>
      </c>
      <c r="AM3274" s="2" t="str">
        <f t="shared" si="881"/>
        <v/>
      </c>
      <c r="AN3274" s="2" t="str">
        <f t="shared" si="882"/>
        <v/>
      </c>
      <c r="AO3274" s="2" t="str">
        <f t="shared" si="883"/>
        <v/>
      </c>
    </row>
    <row r="3275" spans="1:41" x14ac:dyDescent="0.3">
      <c r="A3275" s="111">
        <v>44708.785914351851</v>
      </c>
      <c r="B3275" s="78" t="s">
        <v>4264</v>
      </c>
      <c r="C3275" s="78" t="s">
        <v>846</v>
      </c>
      <c r="F3275" s="78" t="s">
        <v>807</v>
      </c>
      <c r="G3275" s="78" t="s">
        <v>114</v>
      </c>
      <c r="H3275" s="112" t="s">
        <v>214</v>
      </c>
      <c r="I3275" s="112">
        <v>2</v>
      </c>
      <c r="J3275" s="113">
        <v>44708.785243055558</v>
      </c>
      <c r="K3275" s="113">
        <v>44708.785914351851</v>
      </c>
      <c r="M3275" s="113">
        <v>44708.788969907408</v>
      </c>
      <c r="N3275" s="113">
        <v>44708.789004629631</v>
      </c>
      <c r="O3275" s="78" t="s">
        <v>1185</v>
      </c>
      <c r="P3275" s="78" t="str">
        <f t="shared" si="867"/>
        <v>CIC</v>
      </c>
      <c r="Q3275" s="113">
        <v>44708.791608796295</v>
      </c>
      <c r="R3275" s="78" t="s">
        <v>1220</v>
      </c>
      <c r="S3275" s="78" t="str">
        <f t="shared" si="868"/>
        <v>PLOEG</v>
      </c>
      <c r="T3275" s="113">
        <v>44708.798229166663</v>
      </c>
      <c r="U3275" s="78" t="s">
        <v>1220</v>
      </c>
      <c r="V3275" s="78" t="str">
        <f t="shared" si="869"/>
        <v>PLOEG</v>
      </c>
      <c r="W3275" s="113">
        <v>44708.839687500003</v>
      </c>
      <c r="X3275" s="113">
        <f t="shared" si="870"/>
        <v>3.055555556784384E-3</v>
      </c>
      <c r="Y3275" s="113">
        <f t="shared" si="871"/>
        <v>9.2592592554865405E-3</v>
      </c>
      <c r="Z3275" s="113">
        <f t="shared" si="872"/>
        <v>4.1458333340415265E-2</v>
      </c>
      <c r="AB3275" s="2">
        <f t="shared" si="873"/>
        <v>800</v>
      </c>
      <c r="AC3275" s="2">
        <f t="shared" si="873"/>
        <v>3582</v>
      </c>
      <c r="AE3275" s="2" t="str">
        <f t="shared" si="874"/>
        <v/>
      </c>
      <c r="AF3275" s="2" t="str">
        <f t="shared" si="875"/>
        <v/>
      </c>
      <c r="AG3275" s="2">
        <f t="shared" si="876"/>
        <v>800</v>
      </c>
      <c r="AH3275" s="2" t="str">
        <f t="shared" si="877"/>
        <v/>
      </c>
      <c r="AI3275" s="2" t="str">
        <f t="shared" si="878"/>
        <v/>
      </c>
      <c r="AK3275" s="2" t="str">
        <f t="shared" si="879"/>
        <v/>
      </c>
      <c r="AL3275" s="2" t="str">
        <f t="shared" si="880"/>
        <v/>
      </c>
      <c r="AM3275" s="2">
        <f t="shared" si="881"/>
        <v>3582</v>
      </c>
      <c r="AN3275" s="2" t="str">
        <f t="shared" si="882"/>
        <v/>
      </c>
      <c r="AO3275" s="2" t="str">
        <f t="shared" si="883"/>
        <v/>
      </c>
    </row>
    <row r="3276" spans="1:41" x14ac:dyDescent="0.3">
      <c r="A3276" s="111">
        <v>44708.787222222221</v>
      </c>
      <c r="B3276" s="78" t="s">
        <v>4265</v>
      </c>
      <c r="C3276" s="78" t="s">
        <v>835</v>
      </c>
      <c r="D3276" s="78" t="s">
        <v>1318</v>
      </c>
      <c r="E3276" s="78">
        <v>54</v>
      </c>
      <c r="F3276" s="78" t="s">
        <v>809</v>
      </c>
      <c r="G3276" s="78" t="s">
        <v>86</v>
      </c>
      <c r="H3276" s="112" t="s">
        <v>210</v>
      </c>
      <c r="I3276" s="112">
        <v>3</v>
      </c>
      <c r="J3276" s="113">
        <v>44708.78633101852</v>
      </c>
      <c r="K3276" s="113">
        <v>44708.787222222221</v>
      </c>
      <c r="M3276" s="113">
        <v>44708.788402777776</v>
      </c>
      <c r="N3276" s="113">
        <v>44708.789039351854</v>
      </c>
      <c r="O3276" s="78" t="s">
        <v>1185</v>
      </c>
      <c r="P3276" s="78" t="str">
        <f t="shared" si="867"/>
        <v>CIC</v>
      </c>
      <c r="S3276" s="78" t="str">
        <f t="shared" si="868"/>
        <v/>
      </c>
      <c r="T3276" s="113">
        <v>44708.798483796294</v>
      </c>
      <c r="U3276" s="78" t="s">
        <v>1200</v>
      </c>
      <c r="V3276" s="78" t="str">
        <f t="shared" si="869"/>
        <v>PLOEG</v>
      </c>
      <c r="W3276" s="113">
        <v>44708.836909722224</v>
      </c>
      <c r="X3276" s="113">
        <f t="shared" si="870"/>
        <v>1.1805555550381541E-3</v>
      </c>
      <c r="Y3276" s="113">
        <f t="shared" si="871"/>
        <v>1.0081018517666962E-2</v>
      </c>
      <c r="Z3276" s="113">
        <f t="shared" si="872"/>
        <v>3.8425925929914229E-2</v>
      </c>
      <c r="AB3276" s="2">
        <f t="shared" si="873"/>
        <v>871</v>
      </c>
      <c r="AC3276" s="2">
        <f t="shared" si="873"/>
        <v>3320</v>
      </c>
      <c r="AE3276" s="2" t="str">
        <f t="shared" si="874"/>
        <v/>
      </c>
      <c r="AF3276" s="2" t="str">
        <f t="shared" si="875"/>
        <v/>
      </c>
      <c r="AG3276" s="2" t="str">
        <f t="shared" si="876"/>
        <v/>
      </c>
      <c r="AH3276" s="2">
        <f t="shared" si="877"/>
        <v>871</v>
      </c>
      <c r="AI3276" s="2" t="str">
        <f t="shared" si="878"/>
        <v/>
      </c>
      <c r="AK3276" s="2" t="str">
        <f t="shared" si="879"/>
        <v/>
      </c>
      <c r="AL3276" s="2" t="str">
        <f t="shared" si="880"/>
        <v/>
      </c>
      <c r="AM3276" s="2" t="str">
        <f t="shared" si="881"/>
        <v/>
      </c>
      <c r="AN3276" s="2">
        <f t="shared" si="882"/>
        <v>3320</v>
      </c>
      <c r="AO3276" s="2" t="str">
        <f t="shared" si="883"/>
        <v/>
      </c>
    </row>
    <row r="3277" spans="1:41" x14ac:dyDescent="0.3">
      <c r="A3277" s="111">
        <v>44708.83966435185</v>
      </c>
      <c r="B3277" s="78" t="s">
        <v>4266</v>
      </c>
      <c r="C3277" s="78" t="s">
        <v>853</v>
      </c>
      <c r="D3277" s="78" t="s">
        <v>2916</v>
      </c>
      <c r="E3277" s="78">
        <v>8</v>
      </c>
      <c r="F3277" s="78" t="s">
        <v>809</v>
      </c>
      <c r="G3277" s="78" t="s">
        <v>106</v>
      </c>
      <c r="H3277" s="112" t="s">
        <v>212</v>
      </c>
      <c r="I3277" s="112">
        <v>4</v>
      </c>
      <c r="J3277" s="113">
        <v>44708.839444444442</v>
      </c>
      <c r="K3277" s="113">
        <v>44708.83966435185</v>
      </c>
      <c r="M3277" s="113">
        <v>44708.839699074073</v>
      </c>
      <c r="P3277" s="78" t="str">
        <f t="shared" si="867"/>
        <v/>
      </c>
      <c r="Q3277" s="113">
        <v>44708.839791666665</v>
      </c>
      <c r="R3277" s="78" t="s">
        <v>1187</v>
      </c>
      <c r="S3277" s="78" t="str">
        <f t="shared" si="868"/>
        <v>CIC</v>
      </c>
      <c r="T3277" s="113">
        <v>44708.860451388886</v>
      </c>
      <c r="U3277" s="78" t="s">
        <v>1243</v>
      </c>
      <c r="V3277" s="78" t="str">
        <f t="shared" si="869"/>
        <v>PLOEG</v>
      </c>
      <c r="W3277" s="113">
        <v>44708.869398148148</v>
      </c>
      <c r="X3277" s="113" t="str">
        <f t="shared" si="870"/>
        <v/>
      </c>
      <c r="Y3277" s="113">
        <f t="shared" si="871"/>
        <v>2.0752314812853001E-2</v>
      </c>
      <c r="Z3277" s="113">
        <f t="shared" si="872"/>
        <v>8.9467592624714598E-3</v>
      </c>
      <c r="AB3277" s="2">
        <f t="shared" si="873"/>
        <v>1793</v>
      </c>
      <c r="AC3277" s="2">
        <f t="shared" si="873"/>
        <v>773</v>
      </c>
      <c r="AE3277" s="2" t="str">
        <f t="shared" si="874"/>
        <v/>
      </c>
      <c r="AF3277" s="2" t="str">
        <f t="shared" si="875"/>
        <v/>
      </c>
      <c r="AG3277" s="2" t="str">
        <f t="shared" si="876"/>
        <v/>
      </c>
      <c r="AH3277" s="2" t="str">
        <f t="shared" si="877"/>
        <v/>
      </c>
      <c r="AI3277" s="2">
        <f t="shared" si="878"/>
        <v>1793</v>
      </c>
      <c r="AK3277" s="2" t="str">
        <f t="shared" si="879"/>
        <v/>
      </c>
      <c r="AL3277" s="2" t="str">
        <f t="shared" si="880"/>
        <v/>
      </c>
      <c r="AM3277" s="2" t="str">
        <f t="shared" si="881"/>
        <v/>
      </c>
      <c r="AN3277" s="2" t="str">
        <f t="shared" si="882"/>
        <v/>
      </c>
      <c r="AO3277" s="2">
        <f t="shared" si="883"/>
        <v>773</v>
      </c>
    </row>
    <row r="3278" spans="1:41" x14ac:dyDescent="0.3">
      <c r="A3278" s="111">
        <v>44708.83966435185</v>
      </c>
      <c r="B3278" s="78" t="s">
        <v>4266</v>
      </c>
      <c r="C3278" s="78" t="s">
        <v>835</v>
      </c>
      <c r="D3278" s="78" t="s">
        <v>2916</v>
      </c>
      <c r="E3278" s="78">
        <v>8</v>
      </c>
      <c r="F3278" s="78" t="s">
        <v>809</v>
      </c>
      <c r="G3278" s="78" t="s">
        <v>106</v>
      </c>
      <c r="H3278" s="112" t="s">
        <v>212</v>
      </c>
      <c r="I3278" s="112">
        <v>4</v>
      </c>
      <c r="J3278" s="113">
        <v>44708.839444444442</v>
      </c>
      <c r="K3278" s="113">
        <v>44708.83966435185</v>
      </c>
      <c r="M3278" s="113">
        <v>44708.839733796296</v>
      </c>
      <c r="P3278" s="78" t="str">
        <f t="shared" si="867"/>
        <v/>
      </c>
      <c r="Q3278" s="113">
        <v>44708.839780092596</v>
      </c>
      <c r="R3278" s="78" t="s">
        <v>1187</v>
      </c>
      <c r="S3278" s="78" t="str">
        <f t="shared" si="868"/>
        <v>CIC</v>
      </c>
      <c r="T3278" s="113">
        <v>44708.855023148149</v>
      </c>
      <c r="U3278" s="78" t="s">
        <v>1200</v>
      </c>
      <c r="V3278" s="78" t="str">
        <f t="shared" si="869"/>
        <v>PLOEG</v>
      </c>
      <c r="W3278" s="113">
        <v>44708.869444444441</v>
      </c>
      <c r="X3278" s="113">
        <f t="shared" si="870"/>
        <v>6.9444446125999093E-5</v>
      </c>
      <c r="Y3278" s="113">
        <f t="shared" si="871"/>
        <v>1.5289351853425615E-2</v>
      </c>
      <c r="Z3278" s="113">
        <f t="shared" si="872"/>
        <v>1.4421296291402541E-2</v>
      </c>
      <c r="AB3278" s="2">
        <f t="shared" si="873"/>
        <v>1321</v>
      </c>
      <c r="AC3278" s="2">
        <f t="shared" si="873"/>
        <v>1246</v>
      </c>
      <c r="AE3278" s="2" t="str">
        <f t="shared" si="874"/>
        <v/>
      </c>
      <c r="AF3278" s="2" t="str">
        <f t="shared" si="875"/>
        <v/>
      </c>
      <c r="AG3278" s="2" t="str">
        <f t="shared" si="876"/>
        <v/>
      </c>
      <c r="AH3278" s="2" t="str">
        <f t="shared" si="877"/>
        <v/>
      </c>
      <c r="AI3278" s="2">
        <f t="shared" si="878"/>
        <v>1321</v>
      </c>
      <c r="AK3278" s="2" t="str">
        <f t="shared" si="879"/>
        <v/>
      </c>
      <c r="AL3278" s="2" t="str">
        <f t="shared" si="880"/>
        <v/>
      </c>
      <c r="AM3278" s="2" t="str">
        <f t="shared" si="881"/>
        <v/>
      </c>
      <c r="AN3278" s="2" t="str">
        <f t="shared" si="882"/>
        <v/>
      </c>
      <c r="AO3278" s="2">
        <f t="shared" si="883"/>
        <v>1246</v>
      </c>
    </row>
    <row r="3279" spans="1:41" x14ac:dyDescent="0.3">
      <c r="A3279" s="111">
        <v>44708.896087962959</v>
      </c>
      <c r="B3279" s="78" t="s">
        <v>4267</v>
      </c>
      <c r="C3279" s="78" t="s">
        <v>853</v>
      </c>
      <c r="D3279" s="78" t="s">
        <v>1439</v>
      </c>
      <c r="E3279" s="78">
        <v>40</v>
      </c>
      <c r="F3279" s="78" t="s">
        <v>808</v>
      </c>
      <c r="G3279" s="78" t="s">
        <v>120</v>
      </c>
      <c r="H3279" s="112" t="s">
        <v>398</v>
      </c>
      <c r="I3279" s="112">
        <v>2</v>
      </c>
      <c r="J3279" s="113">
        <v>44708.895381944443</v>
      </c>
      <c r="K3279" s="113">
        <v>44708.896087962959</v>
      </c>
      <c r="M3279" s="113">
        <v>44708.900462962964</v>
      </c>
      <c r="P3279" s="78" t="str">
        <f t="shared" si="867"/>
        <v/>
      </c>
      <c r="S3279" s="78" t="str">
        <f t="shared" si="868"/>
        <v/>
      </c>
      <c r="V3279" s="78" t="str">
        <f t="shared" si="869"/>
        <v/>
      </c>
      <c r="W3279" s="113">
        <v>44708.922337962962</v>
      </c>
      <c r="X3279" s="113">
        <f t="shared" si="870"/>
        <v>4.3750000040745363E-3</v>
      </c>
      <c r="Y3279" s="113" t="str">
        <f t="shared" si="871"/>
        <v/>
      </c>
      <c r="Z3279" s="113" t="str">
        <f t="shared" si="872"/>
        <v/>
      </c>
      <c r="AB3279" s="2" t="str">
        <f t="shared" si="873"/>
        <v/>
      </c>
      <c r="AC3279" s="2" t="str">
        <f t="shared" si="873"/>
        <v/>
      </c>
      <c r="AE3279" s="2" t="str">
        <f t="shared" si="874"/>
        <v/>
      </c>
      <c r="AF3279" s="2" t="str">
        <f t="shared" si="875"/>
        <v/>
      </c>
      <c r="AG3279" s="2" t="str">
        <f t="shared" si="876"/>
        <v/>
      </c>
      <c r="AH3279" s="2" t="str">
        <f t="shared" si="877"/>
        <v/>
      </c>
      <c r="AI3279" s="2" t="str">
        <f t="shared" si="878"/>
        <v/>
      </c>
      <c r="AK3279" s="2" t="str">
        <f t="shared" si="879"/>
        <v/>
      </c>
      <c r="AL3279" s="2" t="str">
        <f t="shared" si="880"/>
        <v/>
      </c>
      <c r="AM3279" s="2" t="str">
        <f t="shared" si="881"/>
        <v/>
      </c>
      <c r="AN3279" s="2" t="str">
        <f t="shared" si="882"/>
        <v/>
      </c>
      <c r="AO3279" s="2" t="str">
        <f t="shared" si="883"/>
        <v/>
      </c>
    </row>
    <row r="3280" spans="1:41" x14ac:dyDescent="0.3">
      <c r="A3280" s="111">
        <v>44708.901377314818</v>
      </c>
      <c r="B3280" s="78" t="s">
        <v>4268</v>
      </c>
      <c r="C3280" s="78" t="s">
        <v>853</v>
      </c>
      <c r="D3280" s="78" t="s">
        <v>2074</v>
      </c>
      <c r="E3280" s="78">
        <v>8</v>
      </c>
      <c r="F3280" s="78" t="s">
        <v>808</v>
      </c>
      <c r="G3280" s="78" t="s">
        <v>86</v>
      </c>
      <c r="H3280" s="112" t="s">
        <v>244</v>
      </c>
      <c r="I3280" s="112">
        <v>4</v>
      </c>
      <c r="J3280" s="113">
        <v>44708.900902777779</v>
      </c>
      <c r="K3280" s="113">
        <v>44708.901377314818</v>
      </c>
      <c r="M3280" s="113">
        <v>44708.922581018516</v>
      </c>
      <c r="P3280" s="78" t="str">
        <f t="shared" si="867"/>
        <v/>
      </c>
      <c r="S3280" s="78" t="str">
        <f t="shared" si="868"/>
        <v/>
      </c>
      <c r="V3280" s="78" t="str">
        <f t="shared" si="869"/>
        <v/>
      </c>
      <c r="W3280" s="113">
        <v>44708.931863425925</v>
      </c>
      <c r="X3280" s="113">
        <f t="shared" si="870"/>
        <v>2.120370369812008E-2</v>
      </c>
      <c r="Y3280" s="113" t="str">
        <f t="shared" si="871"/>
        <v/>
      </c>
      <c r="Z3280" s="113" t="str">
        <f t="shared" si="872"/>
        <v/>
      </c>
      <c r="AB3280" s="2" t="str">
        <f t="shared" si="873"/>
        <v/>
      </c>
      <c r="AC3280" s="2" t="str">
        <f t="shared" si="873"/>
        <v/>
      </c>
      <c r="AE3280" s="2" t="str">
        <f t="shared" si="874"/>
        <v/>
      </c>
      <c r="AF3280" s="2" t="str">
        <f t="shared" si="875"/>
        <v/>
      </c>
      <c r="AG3280" s="2" t="str">
        <f t="shared" si="876"/>
        <v/>
      </c>
      <c r="AH3280" s="2" t="str">
        <f t="shared" si="877"/>
        <v/>
      </c>
      <c r="AI3280" s="2" t="str">
        <f t="shared" si="878"/>
        <v/>
      </c>
      <c r="AK3280" s="2" t="str">
        <f t="shared" si="879"/>
        <v/>
      </c>
      <c r="AL3280" s="2" t="str">
        <f t="shared" si="880"/>
        <v/>
      </c>
      <c r="AM3280" s="2" t="str">
        <f t="shared" si="881"/>
        <v/>
      </c>
      <c r="AN3280" s="2" t="str">
        <f t="shared" si="882"/>
        <v/>
      </c>
      <c r="AO3280" s="2" t="str">
        <f t="shared" si="883"/>
        <v/>
      </c>
    </row>
    <row r="3281" spans="1:41" x14ac:dyDescent="0.3">
      <c r="A3281" s="111">
        <v>44709.139594907407</v>
      </c>
      <c r="B3281" s="78" t="s">
        <v>4269</v>
      </c>
      <c r="C3281" s="78" t="s">
        <v>846</v>
      </c>
      <c r="D3281" s="78" t="s">
        <v>1388</v>
      </c>
      <c r="E3281" s="78">
        <v>15</v>
      </c>
      <c r="F3281" s="78" t="s">
        <v>809</v>
      </c>
      <c r="G3281" s="78" t="s">
        <v>88</v>
      </c>
      <c r="H3281" s="112" t="s">
        <v>200</v>
      </c>
      <c r="I3281" s="112">
        <v>3</v>
      </c>
      <c r="J3281" s="113">
        <v>44709.139247685183</v>
      </c>
      <c r="K3281" s="113">
        <v>44709.139594907407</v>
      </c>
      <c r="M3281" s="113">
        <v>44709.139780092592</v>
      </c>
      <c r="N3281" s="113">
        <v>44709.14</v>
      </c>
      <c r="O3281" s="78" t="s">
        <v>1187</v>
      </c>
      <c r="P3281" s="78" t="str">
        <f t="shared" si="867"/>
        <v>CIC</v>
      </c>
      <c r="S3281" s="78" t="str">
        <f t="shared" si="868"/>
        <v/>
      </c>
      <c r="V3281" s="78" t="str">
        <f t="shared" si="869"/>
        <v/>
      </c>
      <c r="W3281" s="113">
        <v>44709.168923611112</v>
      </c>
      <c r="X3281" s="113">
        <f t="shared" si="870"/>
        <v>1.8518518481869251E-4</v>
      </c>
      <c r="Y3281" s="113" t="str">
        <f t="shared" si="871"/>
        <v/>
      </c>
      <c r="Z3281" s="113" t="str">
        <f t="shared" si="872"/>
        <v/>
      </c>
      <c r="AB3281" s="2" t="str">
        <f t="shared" si="873"/>
        <v/>
      </c>
      <c r="AC3281" s="2" t="str">
        <f t="shared" si="873"/>
        <v/>
      </c>
      <c r="AE3281" s="2" t="str">
        <f t="shared" si="874"/>
        <v/>
      </c>
      <c r="AF3281" s="2" t="str">
        <f t="shared" si="875"/>
        <v/>
      </c>
      <c r="AG3281" s="2" t="str">
        <f t="shared" si="876"/>
        <v/>
      </c>
      <c r="AH3281" s="2" t="str">
        <f t="shared" si="877"/>
        <v/>
      </c>
      <c r="AI3281" s="2" t="str">
        <f t="shared" si="878"/>
        <v/>
      </c>
      <c r="AK3281" s="2" t="str">
        <f t="shared" si="879"/>
        <v/>
      </c>
      <c r="AL3281" s="2" t="str">
        <f t="shared" si="880"/>
        <v/>
      </c>
      <c r="AM3281" s="2" t="str">
        <f t="shared" si="881"/>
        <v/>
      </c>
      <c r="AN3281" s="2" t="str">
        <f t="shared" si="882"/>
        <v/>
      </c>
      <c r="AO3281" s="2" t="str">
        <f t="shared" si="883"/>
        <v/>
      </c>
    </row>
    <row r="3282" spans="1:41" x14ac:dyDescent="0.3">
      <c r="A3282" s="111">
        <v>44709.18577546296</v>
      </c>
      <c r="B3282" s="78" t="s">
        <v>4270</v>
      </c>
      <c r="C3282" s="78" t="s">
        <v>846</v>
      </c>
      <c r="D3282" s="78" t="s">
        <v>4271</v>
      </c>
      <c r="E3282" s="78">
        <v>29</v>
      </c>
      <c r="F3282" s="78" t="s">
        <v>811</v>
      </c>
      <c r="G3282" s="78" t="s">
        <v>92</v>
      </c>
      <c r="H3282" s="112" t="s">
        <v>204</v>
      </c>
      <c r="I3282" s="112">
        <v>2</v>
      </c>
      <c r="J3282" s="113">
        <v>44709.18577546296</v>
      </c>
      <c r="K3282" s="113">
        <v>44709.18577546296</v>
      </c>
      <c r="M3282" s="113">
        <v>44709.186261574076</v>
      </c>
      <c r="N3282" s="113">
        <v>44709.186365740738</v>
      </c>
      <c r="O3282" s="78" t="s">
        <v>1185</v>
      </c>
      <c r="P3282" s="78" t="str">
        <f t="shared" si="867"/>
        <v>CIC</v>
      </c>
      <c r="S3282" s="78" t="str">
        <f t="shared" si="868"/>
        <v/>
      </c>
      <c r="T3282" s="113">
        <v>44709.194618055553</v>
      </c>
      <c r="U3282" s="78" t="s">
        <v>1220</v>
      </c>
      <c r="V3282" s="78" t="str">
        <f t="shared" si="869"/>
        <v>PLOEG</v>
      </c>
      <c r="W3282" s="113">
        <v>44709.201111111113</v>
      </c>
      <c r="X3282" s="113">
        <f t="shared" si="870"/>
        <v>4.8611111560603604E-4</v>
      </c>
      <c r="Y3282" s="113">
        <f t="shared" si="871"/>
        <v>8.3564814776764251E-3</v>
      </c>
      <c r="Z3282" s="113">
        <f t="shared" si="872"/>
        <v>6.4930555599858053E-3</v>
      </c>
      <c r="AB3282" s="2">
        <f t="shared" si="873"/>
        <v>722</v>
      </c>
      <c r="AC3282" s="2">
        <f t="shared" si="873"/>
        <v>561</v>
      </c>
      <c r="AE3282" s="2" t="str">
        <f t="shared" si="874"/>
        <v/>
      </c>
      <c r="AF3282" s="2" t="str">
        <f t="shared" si="875"/>
        <v/>
      </c>
      <c r="AG3282" s="2">
        <f t="shared" si="876"/>
        <v>722</v>
      </c>
      <c r="AH3282" s="2" t="str">
        <f t="shared" si="877"/>
        <v/>
      </c>
      <c r="AI3282" s="2" t="str">
        <f t="shared" si="878"/>
        <v/>
      </c>
      <c r="AK3282" s="2" t="str">
        <f t="shared" si="879"/>
        <v/>
      </c>
      <c r="AL3282" s="2" t="str">
        <f t="shared" si="880"/>
        <v/>
      </c>
      <c r="AM3282" s="2">
        <f t="shared" si="881"/>
        <v>561</v>
      </c>
      <c r="AN3282" s="2" t="str">
        <f t="shared" si="882"/>
        <v/>
      </c>
      <c r="AO3282" s="2" t="str">
        <f t="shared" si="883"/>
        <v/>
      </c>
    </row>
    <row r="3283" spans="1:41" x14ac:dyDescent="0.3">
      <c r="A3283" s="111">
        <v>44709.388668981483</v>
      </c>
      <c r="B3283" s="78" t="s">
        <v>4272</v>
      </c>
      <c r="C3283" s="78" t="s">
        <v>886</v>
      </c>
      <c r="D3283" s="78" t="s">
        <v>4273</v>
      </c>
      <c r="E3283" s="78">
        <v>10</v>
      </c>
      <c r="F3283" s="78" t="s">
        <v>807</v>
      </c>
      <c r="G3283" s="78" t="s">
        <v>90</v>
      </c>
      <c r="H3283" s="112" t="s">
        <v>298</v>
      </c>
      <c r="I3283" s="112">
        <v>2</v>
      </c>
      <c r="J3283" s="113">
        <v>44709.387430555558</v>
      </c>
      <c r="K3283" s="113">
        <v>44709.388668981483</v>
      </c>
      <c r="M3283" s="113">
        <v>44709.391550925924</v>
      </c>
      <c r="N3283" s="113">
        <v>44709.392372685186</v>
      </c>
      <c r="O3283" s="78" t="s">
        <v>1187</v>
      </c>
      <c r="P3283" s="78" t="str">
        <f t="shared" si="867"/>
        <v>CIC</v>
      </c>
      <c r="Q3283" s="113">
        <v>44709.394074074073</v>
      </c>
      <c r="R3283" s="78" t="s">
        <v>1267</v>
      </c>
      <c r="S3283" s="78" t="str">
        <f t="shared" si="868"/>
        <v>PLOEG</v>
      </c>
      <c r="T3283" s="113">
        <v>44709.396064814813</v>
      </c>
      <c r="U3283" s="78" t="s">
        <v>1187</v>
      </c>
      <c r="V3283" s="78" t="str">
        <f t="shared" si="869"/>
        <v>CIC</v>
      </c>
      <c r="W3283" s="113">
        <v>44709.420277777775</v>
      </c>
      <c r="X3283" s="113">
        <f t="shared" si="870"/>
        <v>2.8819444414693862E-3</v>
      </c>
      <c r="Y3283" s="113">
        <f t="shared" si="871"/>
        <v>4.5138888890505768E-3</v>
      </c>
      <c r="Z3283" s="113">
        <f t="shared" si="872"/>
        <v>2.421296296233777E-2</v>
      </c>
      <c r="AB3283" s="2">
        <f t="shared" si="873"/>
        <v>390</v>
      </c>
      <c r="AC3283" s="2">
        <f t="shared" si="873"/>
        <v>2092</v>
      </c>
      <c r="AE3283" s="2" t="str">
        <f t="shared" si="874"/>
        <v/>
      </c>
      <c r="AF3283" s="2" t="str">
        <f t="shared" si="875"/>
        <v/>
      </c>
      <c r="AG3283" s="2">
        <f t="shared" si="876"/>
        <v>390</v>
      </c>
      <c r="AH3283" s="2" t="str">
        <f t="shared" si="877"/>
        <v/>
      </c>
      <c r="AI3283" s="2" t="str">
        <f t="shared" si="878"/>
        <v/>
      </c>
      <c r="AK3283" s="2" t="str">
        <f t="shared" si="879"/>
        <v/>
      </c>
      <c r="AL3283" s="2" t="str">
        <f t="shared" si="880"/>
        <v/>
      </c>
      <c r="AM3283" s="2">
        <f t="shared" si="881"/>
        <v>2092</v>
      </c>
      <c r="AN3283" s="2" t="str">
        <f t="shared" si="882"/>
        <v/>
      </c>
      <c r="AO3283" s="2" t="str">
        <f t="shared" si="883"/>
        <v/>
      </c>
    </row>
    <row r="3284" spans="1:41" x14ac:dyDescent="0.3">
      <c r="A3284" s="111">
        <v>44709.403773148151</v>
      </c>
      <c r="B3284" s="78" t="s">
        <v>4274</v>
      </c>
      <c r="C3284" s="78" t="s">
        <v>886</v>
      </c>
      <c r="D3284" s="78" t="s">
        <v>4275</v>
      </c>
      <c r="E3284" s="78">
        <v>20</v>
      </c>
      <c r="F3284" s="78" t="s">
        <v>807</v>
      </c>
      <c r="G3284" s="78" t="s">
        <v>100</v>
      </c>
      <c r="H3284" s="112" t="s">
        <v>466</v>
      </c>
      <c r="I3284" s="112">
        <v>3</v>
      </c>
      <c r="J3284" s="113">
        <v>44709.403321759259</v>
      </c>
      <c r="K3284" s="113">
        <v>44709.403773148151</v>
      </c>
      <c r="L3284" s="113">
        <v>44709.40625</v>
      </c>
      <c r="M3284" s="113">
        <v>44709.420289351852</v>
      </c>
      <c r="P3284" s="78" t="str">
        <f t="shared" si="867"/>
        <v/>
      </c>
      <c r="S3284" s="78" t="str">
        <f t="shared" si="868"/>
        <v/>
      </c>
      <c r="V3284" s="78" t="str">
        <f t="shared" si="869"/>
        <v/>
      </c>
      <c r="W3284" s="113">
        <v>44709.420347222222</v>
      </c>
      <c r="X3284" s="113">
        <f t="shared" si="870"/>
        <v>2.4768518487690017E-3</v>
      </c>
      <c r="Y3284" s="113" t="str">
        <f t="shared" si="871"/>
        <v/>
      </c>
      <c r="Z3284" s="113" t="str">
        <f t="shared" si="872"/>
        <v/>
      </c>
      <c r="AB3284" s="2" t="str">
        <f t="shared" si="873"/>
        <v/>
      </c>
      <c r="AC3284" s="2" t="str">
        <f t="shared" si="873"/>
        <v/>
      </c>
      <c r="AE3284" s="2" t="str">
        <f t="shared" si="874"/>
        <v/>
      </c>
      <c r="AF3284" s="2" t="str">
        <f t="shared" si="875"/>
        <v/>
      </c>
      <c r="AG3284" s="2" t="str">
        <f t="shared" si="876"/>
        <v/>
      </c>
      <c r="AH3284" s="2" t="str">
        <f t="shared" si="877"/>
        <v/>
      </c>
      <c r="AI3284" s="2" t="str">
        <f t="shared" si="878"/>
        <v/>
      </c>
      <c r="AK3284" s="2" t="str">
        <f t="shared" si="879"/>
        <v/>
      </c>
      <c r="AL3284" s="2" t="str">
        <f t="shared" si="880"/>
        <v/>
      </c>
      <c r="AM3284" s="2" t="str">
        <f t="shared" si="881"/>
        <v/>
      </c>
      <c r="AN3284" s="2" t="str">
        <f t="shared" si="882"/>
        <v/>
      </c>
      <c r="AO3284" s="2" t="str">
        <f t="shared" si="883"/>
        <v/>
      </c>
    </row>
    <row r="3285" spans="1:41" x14ac:dyDescent="0.3">
      <c r="A3285" s="111">
        <v>44709.409444444442</v>
      </c>
      <c r="B3285" s="78" t="s">
        <v>4276</v>
      </c>
      <c r="C3285" s="78" t="s">
        <v>850</v>
      </c>
      <c r="D3285" s="78" t="s">
        <v>3866</v>
      </c>
      <c r="E3285" s="78">
        <v>18</v>
      </c>
      <c r="F3285" s="78" t="s">
        <v>808</v>
      </c>
      <c r="G3285" s="78" t="s">
        <v>94</v>
      </c>
      <c r="H3285" s="112" t="s">
        <v>334</v>
      </c>
      <c r="I3285" s="112">
        <v>2</v>
      </c>
      <c r="J3285" s="113">
        <v>44709.409444444442</v>
      </c>
      <c r="K3285" s="113">
        <v>44709.409444444442</v>
      </c>
      <c r="M3285" s="113">
        <v>44709.410486111112</v>
      </c>
      <c r="N3285" s="113">
        <v>44709.41133101852</v>
      </c>
      <c r="O3285" s="78" t="s">
        <v>1185</v>
      </c>
      <c r="P3285" s="78" t="str">
        <f t="shared" si="867"/>
        <v>CIC</v>
      </c>
      <c r="S3285" s="78" t="str">
        <f t="shared" si="868"/>
        <v/>
      </c>
      <c r="T3285" s="113">
        <v>44709.431342592594</v>
      </c>
      <c r="U3285" s="78" t="s">
        <v>1286</v>
      </c>
      <c r="V3285" s="78" t="str">
        <f t="shared" si="869"/>
        <v>PLOEG</v>
      </c>
      <c r="W3285" s="113">
        <v>44709.641377314816</v>
      </c>
      <c r="X3285" s="113">
        <f t="shared" si="870"/>
        <v>1.0416666700621136E-3</v>
      </c>
      <c r="Y3285" s="113">
        <f t="shared" si="871"/>
        <v>2.0856481482042E-2</v>
      </c>
      <c r="Z3285" s="113">
        <f t="shared" si="872"/>
        <v>0.21003472222218988</v>
      </c>
      <c r="AB3285" s="2">
        <f t="shared" si="873"/>
        <v>1802</v>
      </c>
      <c r="AC3285" s="2">
        <f t="shared" si="873"/>
        <v>18147</v>
      </c>
      <c r="AE3285" s="2" t="str">
        <f t="shared" si="874"/>
        <v/>
      </c>
      <c r="AF3285" s="2" t="str">
        <f t="shared" si="875"/>
        <v/>
      </c>
      <c r="AG3285" s="2">
        <f t="shared" si="876"/>
        <v>1802</v>
      </c>
      <c r="AH3285" s="2" t="str">
        <f t="shared" si="877"/>
        <v/>
      </c>
      <c r="AI3285" s="2" t="str">
        <f t="shared" si="878"/>
        <v/>
      </c>
      <c r="AK3285" s="2" t="str">
        <f t="shared" si="879"/>
        <v/>
      </c>
      <c r="AL3285" s="2" t="str">
        <f t="shared" si="880"/>
        <v/>
      </c>
      <c r="AM3285" s="2">
        <f t="shared" si="881"/>
        <v>18147</v>
      </c>
      <c r="AN3285" s="2" t="str">
        <f t="shared" si="882"/>
        <v/>
      </c>
      <c r="AO3285" s="2" t="str">
        <f t="shared" si="883"/>
        <v/>
      </c>
    </row>
    <row r="3286" spans="1:41" x14ac:dyDescent="0.3">
      <c r="A3286" s="111">
        <v>44709.412662037037</v>
      </c>
      <c r="B3286" s="78" t="s">
        <v>4277</v>
      </c>
      <c r="C3286" s="78" t="s">
        <v>886</v>
      </c>
      <c r="D3286" s="78" t="s">
        <v>1234</v>
      </c>
      <c r="E3286" s="78">
        <v>25</v>
      </c>
      <c r="F3286" s="78" t="s">
        <v>809</v>
      </c>
      <c r="G3286" s="78" t="s">
        <v>88</v>
      </c>
      <c r="H3286" s="112" t="s">
        <v>332</v>
      </c>
      <c r="I3286" s="112">
        <v>3</v>
      </c>
      <c r="J3286" s="113">
        <v>44709.41265046296</v>
      </c>
      <c r="K3286" s="113">
        <v>44709.412662037037</v>
      </c>
      <c r="M3286" s="113">
        <v>44709.434803240743</v>
      </c>
      <c r="N3286" s="113">
        <v>44709.434837962966</v>
      </c>
      <c r="O3286" s="78" t="s">
        <v>1187</v>
      </c>
      <c r="P3286" s="78" t="str">
        <f t="shared" si="867"/>
        <v>CIC</v>
      </c>
      <c r="Q3286" s="113">
        <v>44709.434918981482</v>
      </c>
      <c r="R3286" s="78" t="s">
        <v>1267</v>
      </c>
      <c r="S3286" s="78" t="str">
        <f t="shared" si="868"/>
        <v>PLOEG</v>
      </c>
      <c r="T3286" s="113">
        <v>44709.447569444441</v>
      </c>
      <c r="U3286" s="78" t="s">
        <v>1258</v>
      </c>
      <c r="V3286" s="78" t="str">
        <f t="shared" si="869"/>
        <v>PLOEG</v>
      </c>
      <c r="W3286" s="113">
        <v>44709.452465277776</v>
      </c>
      <c r="X3286" s="113">
        <f t="shared" si="870"/>
        <v>2.2141203706269152E-2</v>
      </c>
      <c r="Y3286" s="113">
        <f t="shared" si="871"/>
        <v>1.2766203697538003E-2</v>
      </c>
      <c r="Z3286" s="113">
        <f t="shared" si="872"/>
        <v>4.8958333354676142E-3</v>
      </c>
      <c r="AB3286" s="2">
        <f t="shared" si="873"/>
        <v>1103</v>
      </c>
      <c r="AC3286" s="2">
        <f t="shared" si="873"/>
        <v>423</v>
      </c>
      <c r="AE3286" s="2" t="str">
        <f t="shared" si="874"/>
        <v/>
      </c>
      <c r="AF3286" s="2" t="str">
        <f t="shared" si="875"/>
        <v/>
      </c>
      <c r="AG3286" s="2" t="str">
        <f t="shared" si="876"/>
        <v/>
      </c>
      <c r="AH3286" s="2">
        <f t="shared" si="877"/>
        <v>1103</v>
      </c>
      <c r="AI3286" s="2" t="str">
        <f t="shared" si="878"/>
        <v/>
      </c>
      <c r="AK3286" s="2" t="str">
        <f t="shared" si="879"/>
        <v/>
      </c>
      <c r="AL3286" s="2" t="str">
        <f t="shared" si="880"/>
        <v/>
      </c>
      <c r="AM3286" s="2" t="str">
        <f t="shared" si="881"/>
        <v/>
      </c>
      <c r="AN3286" s="2">
        <f t="shared" si="882"/>
        <v>423</v>
      </c>
      <c r="AO3286" s="2" t="str">
        <f t="shared" si="883"/>
        <v/>
      </c>
    </row>
    <row r="3287" spans="1:41" x14ac:dyDescent="0.3">
      <c r="A3287" s="111">
        <v>44709.420659722222</v>
      </c>
      <c r="B3287" s="78" t="s">
        <v>4278</v>
      </c>
      <c r="C3287" s="78" t="s">
        <v>886</v>
      </c>
      <c r="D3287" s="78" t="s">
        <v>2384</v>
      </c>
      <c r="E3287" s="78">
        <v>41</v>
      </c>
      <c r="F3287" s="78" t="s">
        <v>807</v>
      </c>
      <c r="G3287" s="78" t="s">
        <v>132</v>
      </c>
      <c r="H3287" s="112" t="s">
        <v>263</v>
      </c>
      <c r="I3287" s="112">
        <v>4</v>
      </c>
      <c r="J3287" s="113">
        <v>44709.420659722222</v>
      </c>
      <c r="K3287" s="113">
        <v>44709.420659722222</v>
      </c>
      <c r="M3287" s="113">
        <v>44709.421840277777</v>
      </c>
      <c r="N3287" s="113">
        <v>44709.422118055554</v>
      </c>
      <c r="O3287" s="78" t="s">
        <v>1187</v>
      </c>
      <c r="P3287" s="78" t="str">
        <f t="shared" si="867"/>
        <v>CIC</v>
      </c>
      <c r="Q3287" s="113">
        <v>44709.422233796293</v>
      </c>
      <c r="R3287" s="78" t="s">
        <v>1258</v>
      </c>
      <c r="S3287" s="78" t="str">
        <f t="shared" si="868"/>
        <v>PLOEG</v>
      </c>
      <c r="V3287" s="78" t="str">
        <f t="shared" si="869"/>
        <v/>
      </c>
      <c r="W3287" s="113">
        <v>44709.434374999997</v>
      </c>
      <c r="X3287" s="113">
        <f t="shared" si="870"/>
        <v>1.1805555550381541E-3</v>
      </c>
      <c r="Y3287" s="113" t="str">
        <f t="shared" si="871"/>
        <v/>
      </c>
      <c r="Z3287" s="113" t="str">
        <f t="shared" si="872"/>
        <v/>
      </c>
      <c r="AB3287" s="2" t="str">
        <f t="shared" si="873"/>
        <v/>
      </c>
      <c r="AC3287" s="2" t="str">
        <f t="shared" si="873"/>
        <v/>
      </c>
      <c r="AE3287" s="2" t="str">
        <f t="shared" si="874"/>
        <v/>
      </c>
      <c r="AF3287" s="2" t="str">
        <f t="shared" si="875"/>
        <v/>
      </c>
      <c r="AG3287" s="2" t="str">
        <f t="shared" si="876"/>
        <v/>
      </c>
      <c r="AH3287" s="2" t="str">
        <f t="shared" si="877"/>
        <v/>
      </c>
      <c r="AI3287" s="2" t="str">
        <f t="shared" si="878"/>
        <v/>
      </c>
      <c r="AK3287" s="2" t="str">
        <f t="shared" si="879"/>
        <v/>
      </c>
      <c r="AL3287" s="2" t="str">
        <f t="shared" si="880"/>
        <v/>
      </c>
      <c r="AM3287" s="2" t="str">
        <f t="shared" si="881"/>
        <v/>
      </c>
      <c r="AN3287" s="2" t="str">
        <f t="shared" si="882"/>
        <v/>
      </c>
      <c r="AO3287" s="2" t="str">
        <f t="shared" si="883"/>
        <v/>
      </c>
    </row>
    <row r="3288" spans="1:41" x14ac:dyDescent="0.3">
      <c r="A3288" s="111">
        <v>44709.452835648146</v>
      </c>
      <c r="B3288" s="78" t="s">
        <v>4279</v>
      </c>
      <c r="C3288" s="78" t="s">
        <v>886</v>
      </c>
      <c r="D3288" s="78" t="s">
        <v>2392</v>
      </c>
      <c r="E3288" s="78">
        <v>6</v>
      </c>
      <c r="F3288" s="78" t="s">
        <v>807</v>
      </c>
      <c r="G3288" s="78" t="s">
        <v>102</v>
      </c>
      <c r="H3288" s="112" t="s">
        <v>206</v>
      </c>
      <c r="I3288" s="112">
        <v>3</v>
      </c>
      <c r="J3288" s="113">
        <v>44709.452106481483</v>
      </c>
      <c r="K3288" s="113">
        <v>44709.452835648146</v>
      </c>
      <c r="M3288" s="113">
        <v>44709.4533912037</v>
      </c>
      <c r="N3288" s="113">
        <v>44709.453900462962</v>
      </c>
      <c r="O3288" s="78" t="s">
        <v>1185</v>
      </c>
      <c r="P3288" s="78" t="str">
        <f t="shared" si="867"/>
        <v>CIC</v>
      </c>
      <c r="Q3288" s="113">
        <v>44709.454155092593</v>
      </c>
      <c r="R3288" s="78" t="s">
        <v>1267</v>
      </c>
      <c r="S3288" s="78" t="str">
        <f t="shared" si="868"/>
        <v>PLOEG</v>
      </c>
      <c r="V3288" s="78" t="str">
        <f t="shared" si="869"/>
        <v/>
      </c>
      <c r="W3288" s="113">
        <v>44709.48877314815</v>
      </c>
      <c r="X3288" s="113">
        <f t="shared" si="870"/>
        <v>5.5555555445607752E-4</v>
      </c>
      <c r="Y3288" s="113" t="str">
        <f t="shared" si="871"/>
        <v/>
      </c>
      <c r="Z3288" s="113" t="str">
        <f t="shared" si="872"/>
        <v/>
      </c>
      <c r="AB3288" s="2" t="str">
        <f t="shared" si="873"/>
        <v/>
      </c>
      <c r="AC3288" s="2" t="str">
        <f t="shared" si="873"/>
        <v/>
      </c>
      <c r="AE3288" s="2" t="str">
        <f t="shared" si="874"/>
        <v/>
      </c>
      <c r="AF3288" s="2" t="str">
        <f t="shared" si="875"/>
        <v/>
      </c>
      <c r="AG3288" s="2" t="str">
        <f t="shared" si="876"/>
        <v/>
      </c>
      <c r="AH3288" s="2" t="str">
        <f t="shared" si="877"/>
        <v/>
      </c>
      <c r="AI3288" s="2" t="str">
        <f t="shared" si="878"/>
        <v/>
      </c>
      <c r="AK3288" s="2" t="str">
        <f t="shared" si="879"/>
        <v/>
      </c>
      <c r="AL3288" s="2" t="str">
        <f t="shared" si="880"/>
        <v/>
      </c>
      <c r="AM3288" s="2" t="str">
        <f t="shared" si="881"/>
        <v/>
      </c>
      <c r="AN3288" s="2" t="str">
        <f t="shared" si="882"/>
        <v/>
      </c>
      <c r="AO3288" s="2" t="str">
        <f t="shared" si="883"/>
        <v/>
      </c>
    </row>
    <row r="3289" spans="1:41" x14ac:dyDescent="0.3">
      <c r="A3289" s="111">
        <v>44709.526412037034</v>
      </c>
      <c r="B3289" s="78" t="s">
        <v>4280</v>
      </c>
      <c r="C3289" s="78" t="s">
        <v>886</v>
      </c>
      <c r="D3289" s="78" t="s">
        <v>1318</v>
      </c>
      <c r="E3289" s="78">
        <v>31</v>
      </c>
      <c r="F3289" s="78" t="s">
        <v>809</v>
      </c>
      <c r="G3289" s="78" t="s">
        <v>120</v>
      </c>
      <c r="H3289" s="112" t="s">
        <v>260</v>
      </c>
      <c r="I3289" s="112">
        <v>3</v>
      </c>
      <c r="J3289" s="113">
        <v>44709.526412037034</v>
      </c>
      <c r="K3289" s="113">
        <v>44709.526412037034</v>
      </c>
      <c r="M3289" s="113">
        <v>44709.527430555558</v>
      </c>
      <c r="N3289" s="113">
        <v>44709.527465277781</v>
      </c>
      <c r="O3289" s="78" t="s">
        <v>1185</v>
      </c>
      <c r="P3289" s="78" t="str">
        <f t="shared" si="867"/>
        <v>CIC</v>
      </c>
      <c r="S3289" s="78" t="str">
        <f t="shared" si="868"/>
        <v/>
      </c>
      <c r="T3289" s="113">
        <v>44709.588576388887</v>
      </c>
      <c r="U3289" s="78" t="s">
        <v>1267</v>
      </c>
      <c r="V3289" s="78" t="str">
        <f t="shared" si="869"/>
        <v>PLOEG</v>
      </c>
      <c r="W3289" s="113">
        <v>44709.665555555555</v>
      </c>
      <c r="X3289" s="113">
        <f t="shared" si="870"/>
        <v>1.0185185237787664E-3</v>
      </c>
      <c r="Y3289" s="113">
        <f t="shared" si="871"/>
        <v>6.1145833329646848E-2</v>
      </c>
      <c r="Z3289" s="113">
        <f t="shared" si="872"/>
        <v>7.6979166668024845E-2</v>
      </c>
      <c r="AB3289" s="2">
        <f t="shared" si="873"/>
        <v>5283</v>
      </c>
      <c r="AC3289" s="2">
        <f t="shared" si="873"/>
        <v>6651</v>
      </c>
      <c r="AE3289" s="2" t="str">
        <f t="shared" si="874"/>
        <v/>
      </c>
      <c r="AF3289" s="2" t="str">
        <f t="shared" si="875"/>
        <v/>
      </c>
      <c r="AG3289" s="2" t="str">
        <f t="shared" si="876"/>
        <v/>
      </c>
      <c r="AH3289" s="2">
        <f t="shared" si="877"/>
        <v>5283</v>
      </c>
      <c r="AI3289" s="2" t="str">
        <f t="shared" si="878"/>
        <v/>
      </c>
      <c r="AK3289" s="2" t="str">
        <f t="shared" si="879"/>
        <v/>
      </c>
      <c r="AL3289" s="2" t="str">
        <f t="shared" si="880"/>
        <v/>
      </c>
      <c r="AM3289" s="2" t="str">
        <f t="shared" si="881"/>
        <v/>
      </c>
      <c r="AN3289" s="2">
        <f t="shared" si="882"/>
        <v>6651</v>
      </c>
      <c r="AO3289" s="2" t="str">
        <f t="shared" si="883"/>
        <v/>
      </c>
    </row>
    <row r="3290" spans="1:41" x14ac:dyDescent="0.3">
      <c r="A3290" s="111">
        <v>44709.529918981483</v>
      </c>
      <c r="B3290" s="78" t="s">
        <v>4281</v>
      </c>
      <c r="C3290" s="78" t="s">
        <v>850</v>
      </c>
      <c r="D3290" s="78" t="s">
        <v>2749</v>
      </c>
      <c r="E3290" s="78">
        <v>98</v>
      </c>
      <c r="F3290" s="78" t="s">
        <v>808</v>
      </c>
      <c r="G3290" s="78" t="s">
        <v>88</v>
      </c>
      <c r="H3290" s="112" t="s">
        <v>256</v>
      </c>
      <c r="I3290" s="112">
        <v>3</v>
      </c>
      <c r="J3290" s="113">
        <v>44709.529907407406</v>
      </c>
      <c r="K3290" s="113">
        <v>44709.529918981483</v>
      </c>
      <c r="M3290" s="113">
        <v>44709.641423611109</v>
      </c>
      <c r="N3290" s="113">
        <v>44709.641458333332</v>
      </c>
      <c r="O3290" s="78" t="s">
        <v>1187</v>
      </c>
      <c r="P3290" s="78" t="str">
        <f t="shared" si="867"/>
        <v>CIC</v>
      </c>
      <c r="S3290" s="78" t="str">
        <f t="shared" si="868"/>
        <v/>
      </c>
      <c r="T3290" s="113">
        <v>44709.644907407404</v>
      </c>
      <c r="U3290" s="78" t="s">
        <v>1286</v>
      </c>
      <c r="V3290" s="78" t="str">
        <f t="shared" si="869"/>
        <v>PLOEG</v>
      </c>
      <c r="W3290" s="113">
        <v>44709.651516203703</v>
      </c>
      <c r="X3290" s="113">
        <f t="shared" si="870"/>
        <v>0.11150462962541496</v>
      </c>
      <c r="Y3290" s="113">
        <f t="shared" si="871"/>
        <v>3.4837962957681157E-3</v>
      </c>
      <c r="Z3290" s="113">
        <f t="shared" si="872"/>
        <v>6.6087962986784987E-3</v>
      </c>
      <c r="AB3290" s="2">
        <f t="shared" si="873"/>
        <v>301</v>
      </c>
      <c r="AC3290" s="2">
        <f t="shared" si="873"/>
        <v>571</v>
      </c>
      <c r="AE3290" s="2" t="str">
        <f t="shared" si="874"/>
        <v/>
      </c>
      <c r="AF3290" s="2" t="str">
        <f t="shared" si="875"/>
        <v/>
      </c>
      <c r="AG3290" s="2" t="str">
        <f t="shared" si="876"/>
        <v/>
      </c>
      <c r="AH3290" s="2">
        <f t="shared" si="877"/>
        <v>301</v>
      </c>
      <c r="AI3290" s="2" t="str">
        <f t="shared" si="878"/>
        <v/>
      </c>
      <c r="AK3290" s="2" t="str">
        <f t="shared" si="879"/>
        <v/>
      </c>
      <c r="AL3290" s="2" t="str">
        <f t="shared" si="880"/>
        <v/>
      </c>
      <c r="AM3290" s="2" t="str">
        <f t="shared" si="881"/>
        <v/>
      </c>
      <c r="AN3290" s="2">
        <f t="shared" si="882"/>
        <v>571</v>
      </c>
      <c r="AO3290" s="2" t="str">
        <f t="shared" si="883"/>
        <v/>
      </c>
    </row>
    <row r="3291" spans="1:41" x14ac:dyDescent="0.3">
      <c r="A3291" s="111">
        <v>44709.63957175926</v>
      </c>
      <c r="B3291" s="78" t="s">
        <v>4282</v>
      </c>
      <c r="C3291" s="78" t="s">
        <v>886</v>
      </c>
      <c r="D3291" s="78" t="s">
        <v>2023</v>
      </c>
      <c r="F3291" s="78" t="s">
        <v>809</v>
      </c>
      <c r="G3291" s="78" t="s">
        <v>112</v>
      </c>
      <c r="H3291" s="112" t="s">
        <v>218</v>
      </c>
      <c r="I3291" s="112">
        <v>3</v>
      </c>
      <c r="J3291" s="113">
        <v>44709.63957175926</v>
      </c>
      <c r="K3291" s="113">
        <v>44709.63957175926</v>
      </c>
      <c r="L3291" s="113">
        <v>44709.667071759257</v>
      </c>
      <c r="M3291" s="113">
        <v>44709.714872685188</v>
      </c>
      <c r="P3291" s="78" t="str">
        <f t="shared" si="867"/>
        <v/>
      </c>
      <c r="S3291" s="78" t="str">
        <f t="shared" si="868"/>
        <v/>
      </c>
      <c r="V3291" s="78" t="str">
        <f t="shared" si="869"/>
        <v/>
      </c>
      <c r="W3291" s="113">
        <v>44709.715289351851</v>
      </c>
      <c r="X3291" s="113">
        <f t="shared" si="870"/>
        <v>2.749999999650754E-2</v>
      </c>
      <c r="Y3291" s="113" t="str">
        <f t="shared" si="871"/>
        <v/>
      </c>
      <c r="Z3291" s="113" t="str">
        <f t="shared" si="872"/>
        <v/>
      </c>
      <c r="AB3291" s="2" t="str">
        <f t="shared" si="873"/>
        <v/>
      </c>
      <c r="AC3291" s="2" t="str">
        <f t="shared" si="873"/>
        <v/>
      </c>
      <c r="AE3291" s="2" t="str">
        <f t="shared" si="874"/>
        <v/>
      </c>
      <c r="AF3291" s="2" t="str">
        <f t="shared" si="875"/>
        <v/>
      </c>
      <c r="AG3291" s="2" t="str">
        <f t="shared" si="876"/>
        <v/>
      </c>
      <c r="AH3291" s="2" t="str">
        <f t="shared" si="877"/>
        <v/>
      </c>
      <c r="AI3291" s="2" t="str">
        <f t="shared" si="878"/>
        <v/>
      </c>
      <c r="AK3291" s="2" t="str">
        <f t="shared" si="879"/>
        <v/>
      </c>
      <c r="AL3291" s="2" t="str">
        <f t="shared" si="880"/>
        <v/>
      </c>
      <c r="AM3291" s="2" t="str">
        <f t="shared" si="881"/>
        <v/>
      </c>
      <c r="AN3291" s="2" t="str">
        <f t="shared" si="882"/>
        <v/>
      </c>
      <c r="AO3291" s="2" t="str">
        <f t="shared" si="883"/>
        <v/>
      </c>
    </row>
    <row r="3292" spans="1:41" x14ac:dyDescent="0.3">
      <c r="A3292" s="111">
        <v>44709.657152777778</v>
      </c>
      <c r="B3292" s="78" t="s">
        <v>4283</v>
      </c>
      <c r="C3292" s="78" t="s">
        <v>951</v>
      </c>
      <c r="D3292" s="78" t="s">
        <v>1191</v>
      </c>
      <c r="E3292" s="78">
        <v>10</v>
      </c>
      <c r="F3292" s="78" t="s">
        <v>807</v>
      </c>
      <c r="G3292" s="78" t="s">
        <v>90</v>
      </c>
      <c r="H3292" s="112" t="s">
        <v>284</v>
      </c>
      <c r="I3292" s="112">
        <v>2</v>
      </c>
      <c r="J3292" s="113">
        <v>44709.655740740738</v>
      </c>
      <c r="K3292" s="113">
        <v>44709.657152777778</v>
      </c>
      <c r="M3292" s="113">
        <v>44709.661423611113</v>
      </c>
      <c r="N3292" s="113">
        <v>44709.661493055559</v>
      </c>
      <c r="O3292" s="78" t="s">
        <v>1187</v>
      </c>
      <c r="P3292" s="78" t="str">
        <f t="shared" si="867"/>
        <v>CIC</v>
      </c>
      <c r="S3292" s="78" t="str">
        <f t="shared" si="868"/>
        <v/>
      </c>
      <c r="V3292" s="78" t="str">
        <f t="shared" si="869"/>
        <v/>
      </c>
      <c r="W3292" s="113">
        <v>44709.665196759262</v>
      </c>
      <c r="X3292" s="113">
        <f t="shared" si="870"/>
        <v>4.2708333348855376E-3</v>
      </c>
      <c r="Y3292" s="113" t="str">
        <f t="shared" si="871"/>
        <v/>
      </c>
      <c r="Z3292" s="113" t="str">
        <f t="shared" si="872"/>
        <v/>
      </c>
      <c r="AB3292" s="2" t="str">
        <f t="shared" si="873"/>
        <v/>
      </c>
      <c r="AC3292" s="2" t="str">
        <f t="shared" si="873"/>
        <v/>
      </c>
      <c r="AE3292" s="2" t="str">
        <f t="shared" si="874"/>
        <v/>
      </c>
      <c r="AF3292" s="2" t="str">
        <f t="shared" si="875"/>
        <v/>
      </c>
      <c r="AG3292" s="2" t="str">
        <f t="shared" si="876"/>
        <v/>
      </c>
      <c r="AH3292" s="2" t="str">
        <f t="shared" si="877"/>
        <v/>
      </c>
      <c r="AI3292" s="2" t="str">
        <f t="shared" si="878"/>
        <v/>
      </c>
      <c r="AK3292" s="2" t="str">
        <f t="shared" si="879"/>
        <v/>
      </c>
      <c r="AL3292" s="2" t="str">
        <f t="shared" si="880"/>
        <v/>
      </c>
      <c r="AM3292" s="2" t="str">
        <f t="shared" si="881"/>
        <v/>
      </c>
      <c r="AN3292" s="2" t="str">
        <f t="shared" si="882"/>
        <v/>
      </c>
      <c r="AO3292" s="2" t="str">
        <f t="shared" si="883"/>
        <v/>
      </c>
    </row>
    <row r="3293" spans="1:41" x14ac:dyDescent="0.3">
      <c r="A3293" s="111">
        <v>44709.663726851853</v>
      </c>
      <c r="B3293" s="78" t="s">
        <v>4284</v>
      </c>
      <c r="C3293" s="78" t="s">
        <v>850</v>
      </c>
      <c r="D3293" s="78" t="s">
        <v>1195</v>
      </c>
      <c r="E3293" s="78">
        <v>53</v>
      </c>
      <c r="F3293" s="78" t="s">
        <v>807</v>
      </c>
      <c r="G3293" s="78" t="s">
        <v>86</v>
      </c>
      <c r="H3293" s="112" t="s">
        <v>302</v>
      </c>
      <c r="I3293" s="112">
        <v>4</v>
      </c>
      <c r="J3293" s="113">
        <v>44709.662627314814</v>
      </c>
      <c r="K3293" s="113">
        <v>44709.663726851853</v>
      </c>
      <c r="M3293" s="113">
        <v>44709.665034722224</v>
      </c>
      <c r="N3293" s="113">
        <v>44709.66505787037</v>
      </c>
      <c r="O3293" s="78" t="s">
        <v>1185</v>
      </c>
      <c r="P3293" s="78" t="str">
        <f t="shared" si="867"/>
        <v>CIC</v>
      </c>
      <c r="S3293" s="78" t="str">
        <f t="shared" si="868"/>
        <v/>
      </c>
      <c r="T3293" s="113">
        <v>44709.673078703701</v>
      </c>
      <c r="U3293" s="78" t="s">
        <v>1286</v>
      </c>
      <c r="V3293" s="78" t="str">
        <f t="shared" si="869"/>
        <v>PLOEG</v>
      </c>
      <c r="W3293" s="113">
        <v>44709.682210648149</v>
      </c>
      <c r="X3293" s="113">
        <f t="shared" si="870"/>
        <v>1.3078703705104999E-3</v>
      </c>
      <c r="Y3293" s="113">
        <f t="shared" si="871"/>
        <v>8.0439814773853868E-3</v>
      </c>
      <c r="Z3293" s="113">
        <f t="shared" si="872"/>
        <v>9.1319444472901523E-3</v>
      </c>
      <c r="AB3293" s="2">
        <f t="shared" si="873"/>
        <v>695</v>
      </c>
      <c r="AC3293" s="2">
        <f t="shared" si="873"/>
        <v>789</v>
      </c>
      <c r="AE3293" s="2" t="str">
        <f t="shared" si="874"/>
        <v/>
      </c>
      <c r="AF3293" s="2" t="str">
        <f t="shared" si="875"/>
        <v/>
      </c>
      <c r="AG3293" s="2" t="str">
        <f t="shared" si="876"/>
        <v/>
      </c>
      <c r="AH3293" s="2" t="str">
        <f t="shared" si="877"/>
        <v/>
      </c>
      <c r="AI3293" s="2">
        <f t="shared" si="878"/>
        <v>695</v>
      </c>
      <c r="AK3293" s="2" t="str">
        <f t="shared" si="879"/>
        <v/>
      </c>
      <c r="AL3293" s="2" t="str">
        <f t="shared" si="880"/>
        <v/>
      </c>
      <c r="AM3293" s="2" t="str">
        <f t="shared" si="881"/>
        <v/>
      </c>
      <c r="AN3293" s="2" t="str">
        <f t="shared" si="882"/>
        <v/>
      </c>
      <c r="AO3293" s="2">
        <f t="shared" si="883"/>
        <v>789</v>
      </c>
    </row>
    <row r="3294" spans="1:41" x14ac:dyDescent="0.3">
      <c r="A3294" s="111">
        <v>44709.666354166664</v>
      </c>
      <c r="B3294" s="78" t="s">
        <v>4285</v>
      </c>
      <c r="C3294" s="78" t="s">
        <v>886</v>
      </c>
      <c r="D3294" s="78" t="s">
        <v>1494</v>
      </c>
      <c r="E3294" s="78">
        <v>22</v>
      </c>
      <c r="F3294" s="78" t="s">
        <v>807</v>
      </c>
      <c r="G3294" s="78" t="s">
        <v>114</v>
      </c>
      <c r="H3294" s="112" t="s">
        <v>214</v>
      </c>
      <c r="I3294" s="112">
        <v>2</v>
      </c>
      <c r="J3294" s="113">
        <v>44709.665289351855</v>
      </c>
      <c r="K3294" s="113">
        <v>44709.666354166664</v>
      </c>
      <c r="M3294" s="113">
        <v>44709.667071759257</v>
      </c>
      <c r="N3294" s="113">
        <v>44709.66710648148</v>
      </c>
      <c r="O3294" s="78" t="s">
        <v>1185</v>
      </c>
      <c r="P3294" s="78" t="str">
        <f t="shared" si="867"/>
        <v>CIC</v>
      </c>
      <c r="Q3294" s="113">
        <v>44709.676006944443</v>
      </c>
      <c r="R3294" s="78" t="s">
        <v>1267</v>
      </c>
      <c r="S3294" s="78" t="str">
        <f t="shared" si="868"/>
        <v>PLOEG</v>
      </c>
      <c r="T3294" s="113">
        <v>44709.690462962964</v>
      </c>
      <c r="U3294" s="78" t="s">
        <v>1267</v>
      </c>
      <c r="V3294" s="78" t="str">
        <f t="shared" si="869"/>
        <v>PLOEG</v>
      </c>
      <c r="W3294" s="113">
        <v>44709.714872685188</v>
      </c>
      <c r="X3294" s="113">
        <f t="shared" si="870"/>
        <v>7.1759259299142286E-4</v>
      </c>
      <c r="Y3294" s="113">
        <f t="shared" si="871"/>
        <v>2.3391203707433306E-2</v>
      </c>
      <c r="Z3294" s="113">
        <f t="shared" si="872"/>
        <v>2.4409722223936114E-2</v>
      </c>
      <c r="AB3294" s="2">
        <f t="shared" si="873"/>
        <v>2021</v>
      </c>
      <c r="AC3294" s="2">
        <f t="shared" si="873"/>
        <v>2109</v>
      </c>
      <c r="AE3294" s="2" t="str">
        <f t="shared" si="874"/>
        <v/>
      </c>
      <c r="AF3294" s="2" t="str">
        <f t="shared" si="875"/>
        <v/>
      </c>
      <c r="AG3294" s="2">
        <f t="shared" si="876"/>
        <v>2021</v>
      </c>
      <c r="AH3294" s="2" t="str">
        <f t="shared" si="877"/>
        <v/>
      </c>
      <c r="AI3294" s="2" t="str">
        <f t="shared" si="878"/>
        <v/>
      </c>
      <c r="AK3294" s="2" t="str">
        <f t="shared" si="879"/>
        <v/>
      </c>
      <c r="AL3294" s="2" t="str">
        <f t="shared" si="880"/>
        <v/>
      </c>
      <c r="AM3294" s="2">
        <f t="shared" si="881"/>
        <v>2109</v>
      </c>
      <c r="AN3294" s="2" t="str">
        <f t="shared" si="882"/>
        <v/>
      </c>
      <c r="AO3294" s="2" t="str">
        <f t="shared" si="883"/>
        <v/>
      </c>
    </row>
    <row r="3295" spans="1:41" x14ac:dyDescent="0.3">
      <c r="A3295" s="111">
        <v>44709.676226851851</v>
      </c>
      <c r="B3295" s="78" t="s">
        <v>4286</v>
      </c>
      <c r="C3295" s="78" t="s">
        <v>850</v>
      </c>
      <c r="D3295" s="78" t="s">
        <v>1638</v>
      </c>
      <c r="E3295" s="78">
        <v>2</v>
      </c>
      <c r="F3295" s="78" t="s">
        <v>807</v>
      </c>
      <c r="G3295" s="78" t="s">
        <v>112</v>
      </c>
      <c r="H3295" s="112" t="s">
        <v>218</v>
      </c>
      <c r="I3295" s="112">
        <v>3</v>
      </c>
      <c r="J3295" s="113">
        <v>44709.676226851851</v>
      </c>
      <c r="K3295" s="113">
        <v>44709.676226851851</v>
      </c>
      <c r="M3295" s="113">
        <v>44709.682719907411</v>
      </c>
      <c r="N3295" s="113">
        <v>44709.682743055557</v>
      </c>
      <c r="O3295" s="78" t="s">
        <v>1185</v>
      </c>
      <c r="P3295" s="78" t="str">
        <f t="shared" si="867"/>
        <v>CIC</v>
      </c>
      <c r="S3295" s="78" t="str">
        <f t="shared" si="868"/>
        <v/>
      </c>
      <c r="T3295" s="113">
        <v>44709.686597222222</v>
      </c>
      <c r="U3295" s="78" t="s">
        <v>1286</v>
      </c>
      <c r="V3295" s="78" t="str">
        <f t="shared" si="869"/>
        <v>PLOEG</v>
      </c>
      <c r="W3295" s="113">
        <v>44709.691944444443</v>
      </c>
      <c r="X3295" s="113">
        <f t="shared" si="870"/>
        <v>6.4930555599858053E-3</v>
      </c>
      <c r="Y3295" s="113">
        <f t="shared" si="871"/>
        <v>3.8773148116888478E-3</v>
      </c>
      <c r="Z3295" s="113">
        <f t="shared" si="872"/>
        <v>5.3472222207346931E-3</v>
      </c>
      <c r="AB3295" s="2">
        <f t="shared" si="873"/>
        <v>335</v>
      </c>
      <c r="AC3295" s="2">
        <f t="shared" si="873"/>
        <v>462</v>
      </c>
      <c r="AE3295" s="2" t="str">
        <f t="shared" si="874"/>
        <v/>
      </c>
      <c r="AF3295" s="2" t="str">
        <f t="shared" si="875"/>
        <v/>
      </c>
      <c r="AG3295" s="2" t="str">
        <f t="shared" si="876"/>
        <v/>
      </c>
      <c r="AH3295" s="2">
        <f t="shared" si="877"/>
        <v>335</v>
      </c>
      <c r="AI3295" s="2" t="str">
        <f t="shared" si="878"/>
        <v/>
      </c>
      <c r="AK3295" s="2" t="str">
        <f t="shared" si="879"/>
        <v/>
      </c>
      <c r="AL3295" s="2" t="str">
        <f t="shared" si="880"/>
        <v/>
      </c>
      <c r="AM3295" s="2" t="str">
        <f t="shared" si="881"/>
        <v/>
      </c>
      <c r="AN3295" s="2">
        <f t="shared" si="882"/>
        <v>462</v>
      </c>
      <c r="AO3295" s="2" t="str">
        <f t="shared" si="883"/>
        <v/>
      </c>
    </row>
    <row r="3296" spans="1:41" x14ac:dyDescent="0.3">
      <c r="A3296" s="111">
        <v>44709.689768518518</v>
      </c>
      <c r="B3296" s="78" t="s">
        <v>4287</v>
      </c>
      <c r="C3296" s="78" t="s">
        <v>850</v>
      </c>
      <c r="D3296" s="78" t="s">
        <v>1794</v>
      </c>
      <c r="F3296" s="78" t="s">
        <v>807</v>
      </c>
      <c r="G3296" s="78" t="s">
        <v>150</v>
      </c>
      <c r="H3296" s="112" t="s">
        <v>491</v>
      </c>
      <c r="I3296" s="112">
        <v>2</v>
      </c>
      <c r="J3296" s="113">
        <v>44709.688981481479</v>
      </c>
      <c r="K3296" s="113">
        <v>44709.689768518518</v>
      </c>
      <c r="M3296" s="113">
        <v>44709.691979166666</v>
      </c>
      <c r="N3296" s="113">
        <v>44709.692013888889</v>
      </c>
      <c r="O3296" s="78" t="s">
        <v>1185</v>
      </c>
      <c r="P3296" s="78" t="str">
        <f t="shared" si="867"/>
        <v>CIC</v>
      </c>
      <c r="S3296" s="78" t="str">
        <f t="shared" si="868"/>
        <v/>
      </c>
      <c r="T3296" s="113">
        <v>44709.700995370367</v>
      </c>
      <c r="U3296" s="78" t="s">
        <v>1286</v>
      </c>
      <c r="V3296" s="78" t="str">
        <f t="shared" si="869"/>
        <v>PLOEG</v>
      </c>
      <c r="W3296" s="113">
        <v>44709.710405092592</v>
      </c>
      <c r="X3296" s="113">
        <f t="shared" si="870"/>
        <v>2.2106481483206153E-3</v>
      </c>
      <c r="Y3296" s="113">
        <f t="shared" si="871"/>
        <v>9.0162037013215013E-3</v>
      </c>
      <c r="Z3296" s="113">
        <f t="shared" si="872"/>
        <v>9.4097222245181911E-3</v>
      </c>
      <c r="AB3296" s="2">
        <f t="shared" si="873"/>
        <v>779</v>
      </c>
      <c r="AC3296" s="2">
        <f t="shared" si="873"/>
        <v>813</v>
      </c>
      <c r="AE3296" s="2" t="str">
        <f t="shared" si="874"/>
        <v/>
      </c>
      <c r="AF3296" s="2" t="str">
        <f t="shared" si="875"/>
        <v/>
      </c>
      <c r="AG3296" s="2">
        <f t="shared" si="876"/>
        <v>779</v>
      </c>
      <c r="AH3296" s="2" t="str">
        <f t="shared" si="877"/>
        <v/>
      </c>
      <c r="AI3296" s="2" t="str">
        <f t="shared" si="878"/>
        <v/>
      </c>
      <c r="AK3296" s="2" t="str">
        <f t="shared" si="879"/>
        <v/>
      </c>
      <c r="AL3296" s="2" t="str">
        <f t="shared" si="880"/>
        <v/>
      </c>
      <c r="AM3296" s="2">
        <f t="shared" si="881"/>
        <v>813</v>
      </c>
      <c r="AN3296" s="2" t="str">
        <f t="shared" si="882"/>
        <v/>
      </c>
      <c r="AO3296" s="2" t="str">
        <f t="shared" si="883"/>
        <v/>
      </c>
    </row>
    <row r="3297" spans="1:41" x14ac:dyDescent="0.3">
      <c r="A3297" s="111">
        <v>44709.689768518518</v>
      </c>
      <c r="B3297" s="78" t="s">
        <v>4287</v>
      </c>
      <c r="C3297" s="78" t="s">
        <v>951</v>
      </c>
      <c r="D3297" s="78" t="s">
        <v>1794</v>
      </c>
      <c r="F3297" s="78" t="s">
        <v>807</v>
      </c>
      <c r="G3297" s="78" t="s">
        <v>150</v>
      </c>
      <c r="H3297" s="112" t="s">
        <v>491</v>
      </c>
      <c r="I3297" s="112">
        <v>2</v>
      </c>
      <c r="J3297" s="113">
        <v>44709.688981481479</v>
      </c>
      <c r="K3297" s="113">
        <v>44709.689768518518</v>
      </c>
      <c r="M3297" s="113">
        <v>44709.698576388888</v>
      </c>
      <c r="N3297" s="113">
        <v>44709.698611111111</v>
      </c>
      <c r="O3297" s="78" t="s">
        <v>1185</v>
      </c>
      <c r="P3297" s="78" t="str">
        <f t="shared" si="867"/>
        <v>CIC</v>
      </c>
      <c r="Q3297" s="113">
        <v>44709.699282407404</v>
      </c>
      <c r="R3297" s="78" t="s">
        <v>1412</v>
      </c>
      <c r="S3297" s="78" t="str">
        <f t="shared" si="868"/>
        <v>PLOEG</v>
      </c>
      <c r="T3297" s="113">
        <v>44709.708356481482</v>
      </c>
      <c r="U3297" s="78" t="s">
        <v>1412</v>
      </c>
      <c r="V3297" s="78" t="str">
        <f t="shared" si="869"/>
        <v>PLOEG</v>
      </c>
      <c r="W3297" s="113">
        <v>44709.720081018517</v>
      </c>
      <c r="X3297" s="113">
        <f t="shared" si="870"/>
        <v>8.8078703702194616E-3</v>
      </c>
      <c r="Y3297" s="113">
        <f t="shared" si="871"/>
        <v>9.7800925941555761E-3</v>
      </c>
      <c r="Z3297" s="113">
        <f t="shared" si="872"/>
        <v>1.1724537034751847E-2</v>
      </c>
      <c r="AB3297" s="2">
        <f t="shared" si="873"/>
        <v>845</v>
      </c>
      <c r="AC3297" s="2">
        <f t="shared" si="873"/>
        <v>1013</v>
      </c>
      <c r="AE3297" s="2" t="str">
        <f t="shared" si="874"/>
        <v/>
      </c>
      <c r="AF3297" s="2" t="str">
        <f t="shared" si="875"/>
        <v/>
      </c>
      <c r="AG3297" s="2">
        <f t="shared" si="876"/>
        <v>845</v>
      </c>
      <c r="AH3297" s="2" t="str">
        <f t="shared" si="877"/>
        <v/>
      </c>
      <c r="AI3297" s="2" t="str">
        <f t="shared" si="878"/>
        <v/>
      </c>
      <c r="AK3297" s="2" t="str">
        <f t="shared" si="879"/>
        <v/>
      </c>
      <c r="AL3297" s="2" t="str">
        <f t="shared" si="880"/>
        <v/>
      </c>
      <c r="AM3297" s="2">
        <f t="shared" si="881"/>
        <v>1013</v>
      </c>
      <c r="AN3297" s="2" t="str">
        <f t="shared" si="882"/>
        <v/>
      </c>
      <c r="AO3297" s="2" t="str">
        <f t="shared" si="883"/>
        <v/>
      </c>
    </row>
    <row r="3298" spans="1:41" x14ac:dyDescent="0.3">
      <c r="A3298" s="111">
        <v>44709.706087962964</v>
      </c>
      <c r="B3298" s="78" t="s">
        <v>4288</v>
      </c>
      <c r="C3298" s="78" t="s">
        <v>850</v>
      </c>
      <c r="D3298" s="78" t="s">
        <v>1282</v>
      </c>
      <c r="F3298" s="78" t="s">
        <v>807</v>
      </c>
      <c r="G3298" s="78" t="s">
        <v>128</v>
      </c>
      <c r="H3298" s="112" t="s">
        <v>270</v>
      </c>
      <c r="I3298" s="112">
        <v>3</v>
      </c>
      <c r="J3298" s="113">
        <v>44709.705613425926</v>
      </c>
      <c r="K3298" s="113">
        <v>44709.706087962964</v>
      </c>
      <c r="L3298" s="113">
        <v>44709.707303240742</v>
      </c>
      <c r="M3298" s="113">
        <v>44709.710416666669</v>
      </c>
      <c r="N3298" s="113">
        <v>44709.710451388892</v>
      </c>
      <c r="O3298" s="78" t="s">
        <v>1187</v>
      </c>
      <c r="P3298" s="78" t="str">
        <f t="shared" si="867"/>
        <v>CIC</v>
      </c>
      <c r="S3298" s="78" t="str">
        <f t="shared" si="868"/>
        <v/>
      </c>
      <c r="T3298" s="113">
        <v>44709.712627314817</v>
      </c>
      <c r="U3298" s="78" t="s">
        <v>1286</v>
      </c>
      <c r="V3298" s="78" t="str">
        <f t="shared" si="869"/>
        <v>PLOEG</v>
      </c>
      <c r="W3298" s="113">
        <v>44709.788877314815</v>
      </c>
      <c r="X3298" s="113">
        <f t="shared" si="870"/>
        <v>1.2152777781011537E-3</v>
      </c>
      <c r="Y3298" s="113">
        <f t="shared" si="871"/>
        <v>5.324074074451346E-3</v>
      </c>
      <c r="Z3298" s="113">
        <f t="shared" si="872"/>
        <v>7.624999999825377E-2</v>
      </c>
      <c r="AB3298" s="2">
        <f t="shared" si="873"/>
        <v>460</v>
      </c>
      <c r="AC3298" s="2">
        <f t="shared" si="873"/>
        <v>6588</v>
      </c>
      <c r="AE3298" s="2" t="str">
        <f t="shared" si="874"/>
        <v/>
      </c>
      <c r="AF3298" s="2" t="str">
        <f t="shared" si="875"/>
        <v/>
      </c>
      <c r="AG3298" s="2" t="str">
        <f t="shared" si="876"/>
        <v/>
      </c>
      <c r="AH3298" s="2">
        <f t="shared" si="877"/>
        <v>460</v>
      </c>
      <c r="AI3298" s="2" t="str">
        <f t="shared" si="878"/>
        <v/>
      </c>
      <c r="AK3298" s="2" t="str">
        <f t="shared" si="879"/>
        <v/>
      </c>
      <c r="AL3298" s="2" t="str">
        <f t="shared" si="880"/>
        <v/>
      </c>
      <c r="AM3298" s="2" t="str">
        <f t="shared" si="881"/>
        <v/>
      </c>
      <c r="AN3298" s="2">
        <f t="shared" si="882"/>
        <v>6588</v>
      </c>
      <c r="AO3298" s="2" t="str">
        <f t="shared" si="883"/>
        <v/>
      </c>
    </row>
    <row r="3299" spans="1:41" x14ac:dyDescent="0.3">
      <c r="A3299" s="111">
        <v>44709.765636574077</v>
      </c>
      <c r="B3299" s="78" t="s">
        <v>4289</v>
      </c>
      <c r="C3299" s="78" t="s">
        <v>835</v>
      </c>
      <c r="D3299" s="78" t="s">
        <v>1354</v>
      </c>
      <c r="E3299" s="78">
        <v>139</v>
      </c>
      <c r="F3299" s="78" t="s">
        <v>807</v>
      </c>
      <c r="G3299" s="78" t="s">
        <v>118</v>
      </c>
      <c r="H3299" s="112" t="s">
        <v>352</v>
      </c>
      <c r="I3299" s="112">
        <v>2</v>
      </c>
      <c r="J3299" s="113">
        <v>44709.764999999999</v>
      </c>
      <c r="K3299" s="113">
        <v>44709.765636574077</v>
      </c>
      <c r="M3299" s="113">
        <v>44709.765821759262</v>
      </c>
      <c r="N3299" s="113">
        <v>44709.766226851854</v>
      </c>
      <c r="O3299" s="78" t="s">
        <v>1187</v>
      </c>
      <c r="P3299" s="78" t="str">
        <f t="shared" si="867"/>
        <v>CIC</v>
      </c>
      <c r="S3299" s="78" t="str">
        <f t="shared" si="868"/>
        <v/>
      </c>
      <c r="T3299" s="113">
        <v>44709.774953703702</v>
      </c>
      <c r="U3299" s="78" t="s">
        <v>1187</v>
      </c>
      <c r="V3299" s="78" t="str">
        <f t="shared" si="869"/>
        <v>CIC</v>
      </c>
      <c r="W3299" s="113">
        <v>44709.781967592593</v>
      </c>
      <c r="X3299" s="113">
        <f t="shared" si="870"/>
        <v>1.8518518481869251E-4</v>
      </c>
      <c r="Y3299" s="113">
        <f t="shared" si="871"/>
        <v>9.1319444400141947E-3</v>
      </c>
      <c r="Z3299" s="113">
        <f t="shared" si="872"/>
        <v>7.0138888913788833E-3</v>
      </c>
      <c r="AB3299" s="2">
        <f t="shared" si="873"/>
        <v>789</v>
      </c>
      <c r="AC3299" s="2">
        <f t="shared" si="873"/>
        <v>606</v>
      </c>
      <c r="AE3299" s="2" t="str">
        <f t="shared" si="874"/>
        <v/>
      </c>
      <c r="AF3299" s="2" t="str">
        <f t="shared" si="875"/>
        <v/>
      </c>
      <c r="AG3299" s="2">
        <f t="shared" si="876"/>
        <v>789</v>
      </c>
      <c r="AH3299" s="2" t="str">
        <f t="shared" si="877"/>
        <v/>
      </c>
      <c r="AI3299" s="2" t="str">
        <f t="shared" si="878"/>
        <v/>
      </c>
      <c r="AK3299" s="2" t="str">
        <f t="shared" si="879"/>
        <v/>
      </c>
      <c r="AL3299" s="2" t="str">
        <f t="shared" si="880"/>
        <v/>
      </c>
      <c r="AM3299" s="2">
        <f t="shared" si="881"/>
        <v>606</v>
      </c>
      <c r="AN3299" s="2" t="str">
        <f t="shared" si="882"/>
        <v/>
      </c>
      <c r="AO3299" s="2" t="str">
        <f t="shared" si="883"/>
        <v/>
      </c>
    </row>
    <row r="3300" spans="1:41" x14ac:dyDescent="0.3">
      <c r="A3300" s="111">
        <v>44709.765636574077</v>
      </c>
      <c r="B3300" s="78" t="s">
        <v>4289</v>
      </c>
      <c r="C3300" s="78" t="s">
        <v>853</v>
      </c>
      <c r="D3300" s="78" t="s">
        <v>1354</v>
      </c>
      <c r="E3300" s="78">
        <v>139</v>
      </c>
      <c r="F3300" s="78" t="s">
        <v>807</v>
      </c>
      <c r="G3300" s="78" t="s">
        <v>118</v>
      </c>
      <c r="H3300" s="112" t="s">
        <v>352</v>
      </c>
      <c r="I3300" s="112">
        <v>2</v>
      </c>
      <c r="J3300" s="113">
        <v>44709.764999999999</v>
      </c>
      <c r="K3300" s="113">
        <v>44709.765636574077</v>
      </c>
      <c r="M3300" s="113">
        <v>44709.766400462962</v>
      </c>
      <c r="N3300" s="113">
        <v>44709.766423611109</v>
      </c>
      <c r="O3300" s="78" t="s">
        <v>1187</v>
      </c>
      <c r="P3300" s="78" t="str">
        <f t="shared" si="867"/>
        <v>CIC</v>
      </c>
      <c r="S3300" s="78" t="str">
        <f t="shared" si="868"/>
        <v/>
      </c>
      <c r="T3300" s="113">
        <v>44709.774930555555</v>
      </c>
      <c r="U3300" s="78" t="s">
        <v>1187</v>
      </c>
      <c r="V3300" s="78" t="str">
        <f t="shared" si="869"/>
        <v>CIC</v>
      </c>
      <c r="W3300" s="113">
        <v>44709.784282407411</v>
      </c>
      <c r="X3300" s="113">
        <f t="shared" si="870"/>
        <v>7.6388888555811718E-4</v>
      </c>
      <c r="Y3300" s="113">
        <f t="shared" si="871"/>
        <v>8.5300925929914229E-3</v>
      </c>
      <c r="Z3300" s="113">
        <f t="shared" si="872"/>
        <v>9.3518518551718444E-3</v>
      </c>
      <c r="AB3300" s="2">
        <f t="shared" si="873"/>
        <v>737</v>
      </c>
      <c r="AC3300" s="2">
        <f t="shared" si="873"/>
        <v>808</v>
      </c>
      <c r="AE3300" s="2" t="str">
        <f t="shared" si="874"/>
        <v/>
      </c>
      <c r="AF3300" s="2" t="str">
        <f t="shared" si="875"/>
        <v/>
      </c>
      <c r="AG3300" s="2">
        <f t="shared" si="876"/>
        <v>737</v>
      </c>
      <c r="AH3300" s="2" t="str">
        <f t="shared" si="877"/>
        <v/>
      </c>
      <c r="AI3300" s="2" t="str">
        <f t="shared" si="878"/>
        <v/>
      </c>
      <c r="AK3300" s="2" t="str">
        <f t="shared" si="879"/>
        <v/>
      </c>
      <c r="AL3300" s="2" t="str">
        <f t="shared" si="880"/>
        <v/>
      </c>
      <c r="AM3300" s="2">
        <f t="shared" si="881"/>
        <v>808</v>
      </c>
      <c r="AN3300" s="2" t="str">
        <f t="shared" si="882"/>
        <v/>
      </c>
      <c r="AO3300" s="2" t="str">
        <f t="shared" si="883"/>
        <v/>
      </c>
    </row>
    <row r="3301" spans="1:41" x14ac:dyDescent="0.3">
      <c r="A3301" s="111">
        <v>44709.77920138889</v>
      </c>
      <c r="B3301" s="78" t="s">
        <v>4290</v>
      </c>
      <c r="C3301" s="78" t="s">
        <v>835</v>
      </c>
      <c r="D3301" s="78" t="s">
        <v>1382</v>
      </c>
      <c r="E3301" s="78" t="s">
        <v>4291</v>
      </c>
      <c r="F3301" s="78" t="s">
        <v>809</v>
      </c>
      <c r="G3301" s="78" t="s">
        <v>108</v>
      </c>
      <c r="H3301" s="112" t="s">
        <v>238</v>
      </c>
      <c r="I3301" s="112">
        <v>2</v>
      </c>
      <c r="J3301" s="113">
        <v>44709.77820601852</v>
      </c>
      <c r="K3301" s="113">
        <v>44709.77920138889</v>
      </c>
      <c r="M3301" s="113">
        <v>44709.782025462962</v>
      </c>
      <c r="P3301" s="78" t="str">
        <f t="shared" si="867"/>
        <v/>
      </c>
      <c r="Q3301" s="113">
        <v>44709.782060185185</v>
      </c>
      <c r="R3301" s="78" t="s">
        <v>1187</v>
      </c>
      <c r="S3301" s="78" t="str">
        <f t="shared" si="868"/>
        <v>CIC</v>
      </c>
      <c r="T3301" s="113">
        <v>44709.790925925925</v>
      </c>
      <c r="U3301" s="78" t="s">
        <v>1200</v>
      </c>
      <c r="V3301" s="78" t="str">
        <f t="shared" si="869"/>
        <v>PLOEG</v>
      </c>
      <c r="W3301" s="113">
        <v>44709.809074074074</v>
      </c>
      <c r="X3301" s="113">
        <f t="shared" si="870"/>
        <v>2.8240740721230395E-3</v>
      </c>
      <c r="Y3301" s="113">
        <f t="shared" si="871"/>
        <v>8.9004629626288079E-3</v>
      </c>
      <c r="Z3301" s="113">
        <f t="shared" si="872"/>
        <v>1.8148148148611654E-2</v>
      </c>
      <c r="AB3301" s="2">
        <f t="shared" si="873"/>
        <v>769</v>
      </c>
      <c r="AC3301" s="2">
        <f t="shared" si="873"/>
        <v>1568</v>
      </c>
      <c r="AE3301" s="2" t="str">
        <f t="shared" si="874"/>
        <v/>
      </c>
      <c r="AF3301" s="2" t="str">
        <f t="shared" si="875"/>
        <v/>
      </c>
      <c r="AG3301" s="2">
        <f t="shared" si="876"/>
        <v>769</v>
      </c>
      <c r="AH3301" s="2" t="str">
        <f t="shared" si="877"/>
        <v/>
      </c>
      <c r="AI3301" s="2" t="str">
        <f t="shared" si="878"/>
        <v/>
      </c>
      <c r="AK3301" s="2" t="str">
        <f t="shared" si="879"/>
        <v/>
      </c>
      <c r="AL3301" s="2" t="str">
        <f t="shared" si="880"/>
        <v/>
      </c>
      <c r="AM3301" s="2">
        <f t="shared" si="881"/>
        <v>1568</v>
      </c>
      <c r="AN3301" s="2" t="str">
        <f t="shared" si="882"/>
        <v/>
      </c>
      <c r="AO3301" s="2" t="str">
        <f t="shared" si="883"/>
        <v/>
      </c>
    </row>
    <row r="3302" spans="1:41" x14ac:dyDescent="0.3">
      <c r="A3302" s="111">
        <v>44709.77920138889</v>
      </c>
      <c r="B3302" s="78" t="s">
        <v>4290</v>
      </c>
      <c r="C3302" s="78" t="s">
        <v>853</v>
      </c>
      <c r="D3302" s="78" t="s">
        <v>1382</v>
      </c>
      <c r="E3302" s="78" t="s">
        <v>4291</v>
      </c>
      <c r="F3302" s="78" t="s">
        <v>809</v>
      </c>
      <c r="G3302" s="78" t="s">
        <v>108</v>
      </c>
      <c r="H3302" s="112" t="s">
        <v>238</v>
      </c>
      <c r="I3302" s="112">
        <v>2</v>
      </c>
      <c r="J3302" s="113">
        <v>44709.77820601852</v>
      </c>
      <c r="K3302" s="113">
        <v>44709.77920138889</v>
      </c>
      <c r="L3302" s="113">
        <v>44709.817002314812</v>
      </c>
      <c r="M3302" s="113">
        <v>44709.809004629627</v>
      </c>
      <c r="P3302" s="78" t="str">
        <f t="shared" si="867"/>
        <v/>
      </c>
      <c r="S3302" s="78" t="str">
        <f t="shared" si="868"/>
        <v/>
      </c>
      <c r="V3302" s="78" t="str">
        <f t="shared" si="869"/>
        <v/>
      </c>
      <c r="W3302" s="113">
        <v>44709.817800925928</v>
      </c>
      <c r="X3302" s="113">
        <f t="shared" si="870"/>
        <v>2.9803240737237502E-2</v>
      </c>
      <c r="Y3302" s="113" t="str">
        <f t="shared" si="871"/>
        <v/>
      </c>
      <c r="Z3302" s="113" t="str">
        <f t="shared" si="872"/>
        <v/>
      </c>
      <c r="AB3302" s="2" t="str">
        <f t="shared" si="873"/>
        <v/>
      </c>
      <c r="AC3302" s="2" t="str">
        <f t="shared" si="873"/>
        <v/>
      </c>
      <c r="AE3302" s="2" t="str">
        <f t="shared" si="874"/>
        <v/>
      </c>
      <c r="AF3302" s="2" t="str">
        <f t="shared" si="875"/>
        <v/>
      </c>
      <c r="AG3302" s="2" t="str">
        <f t="shared" si="876"/>
        <v/>
      </c>
      <c r="AH3302" s="2" t="str">
        <f t="shared" si="877"/>
        <v/>
      </c>
      <c r="AI3302" s="2" t="str">
        <f t="shared" si="878"/>
        <v/>
      </c>
      <c r="AK3302" s="2" t="str">
        <f t="shared" si="879"/>
        <v/>
      </c>
      <c r="AL3302" s="2" t="str">
        <f t="shared" si="880"/>
        <v/>
      </c>
      <c r="AM3302" s="2" t="str">
        <f t="shared" si="881"/>
        <v/>
      </c>
      <c r="AN3302" s="2" t="str">
        <f t="shared" si="882"/>
        <v/>
      </c>
      <c r="AO3302" s="2" t="str">
        <f t="shared" si="883"/>
        <v/>
      </c>
    </row>
    <row r="3303" spans="1:41" x14ac:dyDescent="0.3">
      <c r="A3303" s="111">
        <v>44709.813437500001</v>
      </c>
      <c r="B3303" s="78" t="s">
        <v>4292</v>
      </c>
      <c r="C3303" s="78" t="s">
        <v>853</v>
      </c>
      <c r="D3303" s="78" t="s">
        <v>1439</v>
      </c>
      <c r="E3303" s="78">
        <v>40</v>
      </c>
      <c r="F3303" s="78" t="s">
        <v>808</v>
      </c>
      <c r="G3303" s="78" t="s">
        <v>86</v>
      </c>
      <c r="H3303" s="112" t="s">
        <v>292</v>
      </c>
      <c r="I3303" s="112">
        <v>3</v>
      </c>
      <c r="J3303" s="113">
        <v>44709.813043981485</v>
      </c>
      <c r="K3303" s="113">
        <v>44709.813437500001</v>
      </c>
      <c r="M3303" s="113">
        <v>44709.817002314812</v>
      </c>
      <c r="P3303" s="78" t="str">
        <f t="shared" si="867"/>
        <v/>
      </c>
      <c r="S3303" s="78" t="str">
        <f t="shared" si="868"/>
        <v/>
      </c>
      <c r="V3303" s="78" t="str">
        <f t="shared" si="869"/>
        <v/>
      </c>
      <c r="W3303" s="113">
        <v>44709.822314814817</v>
      </c>
      <c r="X3303" s="113">
        <f t="shared" si="870"/>
        <v>3.5648148113978095E-3</v>
      </c>
      <c r="Y3303" s="113" t="str">
        <f t="shared" si="871"/>
        <v/>
      </c>
      <c r="Z3303" s="113" t="str">
        <f t="shared" si="872"/>
        <v/>
      </c>
      <c r="AB3303" s="2" t="str">
        <f t="shared" si="873"/>
        <v/>
      </c>
      <c r="AC3303" s="2" t="str">
        <f t="shared" si="873"/>
        <v/>
      </c>
      <c r="AE3303" s="2" t="str">
        <f t="shared" si="874"/>
        <v/>
      </c>
      <c r="AF3303" s="2" t="str">
        <f t="shared" si="875"/>
        <v/>
      </c>
      <c r="AG3303" s="2" t="str">
        <f t="shared" si="876"/>
        <v/>
      </c>
      <c r="AH3303" s="2" t="str">
        <f t="shared" si="877"/>
        <v/>
      </c>
      <c r="AI3303" s="2" t="str">
        <f t="shared" si="878"/>
        <v/>
      </c>
      <c r="AK3303" s="2" t="str">
        <f t="shared" si="879"/>
        <v/>
      </c>
      <c r="AL3303" s="2" t="str">
        <f t="shared" si="880"/>
        <v/>
      </c>
      <c r="AM3303" s="2" t="str">
        <f t="shared" si="881"/>
        <v/>
      </c>
      <c r="AN3303" s="2" t="str">
        <f t="shared" si="882"/>
        <v/>
      </c>
      <c r="AO3303" s="2" t="str">
        <f t="shared" si="883"/>
        <v/>
      </c>
    </row>
    <row r="3304" spans="1:41" x14ac:dyDescent="0.3">
      <c r="A3304" s="111">
        <v>44709.824861111112</v>
      </c>
      <c r="B3304" s="78" t="s">
        <v>4293</v>
      </c>
      <c r="C3304" s="78" t="s">
        <v>846</v>
      </c>
      <c r="D3304" s="78" t="s">
        <v>1418</v>
      </c>
      <c r="E3304" s="78">
        <v>1</v>
      </c>
      <c r="F3304" s="78" t="s">
        <v>807</v>
      </c>
      <c r="G3304" s="78" t="s">
        <v>88</v>
      </c>
      <c r="H3304" s="112" t="s">
        <v>256</v>
      </c>
      <c r="I3304" s="112">
        <v>3</v>
      </c>
      <c r="J3304" s="113">
        <v>44709.824513888889</v>
      </c>
      <c r="K3304" s="113">
        <v>44709.824861111112</v>
      </c>
      <c r="M3304" s="113">
        <v>44709.825775462959</v>
      </c>
      <c r="N3304" s="113">
        <v>44709.826273148145</v>
      </c>
      <c r="O3304" s="78" t="s">
        <v>1185</v>
      </c>
      <c r="P3304" s="78" t="str">
        <f t="shared" si="867"/>
        <v>CIC</v>
      </c>
      <c r="Q3304" s="113">
        <v>44709.828263888892</v>
      </c>
      <c r="R3304" s="78" t="s">
        <v>1203</v>
      </c>
      <c r="S3304" s="78" t="str">
        <f t="shared" si="868"/>
        <v>PLOEG</v>
      </c>
      <c r="T3304" s="113">
        <v>44709.833923611113</v>
      </c>
      <c r="U3304" s="78" t="s">
        <v>1203</v>
      </c>
      <c r="V3304" s="78" t="str">
        <f t="shared" si="869"/>
        <v>PLOEG</v>
      </c>
      <c r="W3304" s="113">
        <v>44709.853854166664</v>
      </c>
      <c r="X3304" s="113">
        <f t="shared" si="870"/>
        <v>9.1435184731381014E-4</v>
      </c>
      <c r="Y3304" s="113">
        <f t="shared" si="871"/>
        <v>8.1481481538503431E-3</v>
      </c>
      <c r="Z3304" s="113">
        <f t="shared" si="872"/>
        <v>1.993055555067258E-2</v>
      </c>
      <c r="AB3304" s="2">
        <f t="shared" si="873"/>
        <v>704</v>
      </c>
      <c r="AC3304" s="2">
        <f t="shared" si="873"/>
        <v>1722</v>
      </c>
      <c r="AE3304" s="2" t="str">
        <f t="shared" si="874"/>
        <v/>
      </c>
      <c r="AF3304" s="2" t="str">
        <f t="shared" si="875"/>
        <v/>
      </c>
      <c r="AG3304" s="2" t="str">
        <f t="shared" si="876"/>
        <v/>
      </c>
      <c r="AH3304" s="2">
        <f t="shared" si="877"/>
        <v>704</v>
      </c>
      <c r="AI3304" s="2" t="str">
        <f t="shared" si="878"/>
        <v/>
      </c>
      <c r="AK3304" s="2" t="str">
        <f t="shared" si="879"/>
        <v/>
      </c>
      <c r="AL3304" s="2" t="str">
        <f t="shared" si="880"/>
        <v/>
      </c>
      <c r="AM3304" s="2" t="str">
        <f t="shared" si="881"/>
        <v/>
      </c>
      <c r="AN3304" s="2">
        <f t="shared" si="882"/>
        <v>1722</v>
      </c>
      <c r="AO3304" s="2" t="str">
        <f t="shared" si="883"/>
        <v/>
      </c>
    </row>
    <row r="3305" spans="1:41" x14ac:dyDescent="0.3">
      <c r="A3305" s="111">
        <v>44709.832569444443</v>
      </c>
      <c r="B3305" s="78" t="s">
        <v>4294</v>
      </c>
      <c r="C3305" s="78" t="s">
        <v>853</v>
      </c>
      <c r="D3305" s="78" t="s">
        <v>1211</v>
      </c>
      <c r="E3305" s="78">
        <v>32</v>
      </c>
      <c r="F3305" s="78" t="s">
        <v>808</v>
      </c>
      <c r="G3305" s="78" t="s">
        <v>84</v>
      </c>
      <c r="H3305" s="112" t="s">
        <v>196</v>
      </c>
      <c r="I3305" s="112">
        <v>4</v>
      </c>
      <c r="J3305" s="113">
        <v>44709.831921296296</v>
      </c>
      <c r="K3305" s="113">
        <v>44709.832569444443</v>
      </c>
      <c r="M3305" s="113">
        <v>44709.834999999999</v>
      </c>
      <c r="P3305" s="78" t="str">
        <f t="shared" si="867"/>
        <v/>
      </c>
      <c r="S3305" s="78" t="str">
        <f t="shared" si="868"/>
        <v/>
      </c>
      <c r="V3305" s="78" t="str">
        <f t="shared" si="869"/>
        <v/>
      </c>
      <c r="W3305" s="113">
        <v>44709.842824074076</v>
      </c>
      <c r="X3305" s="113">
        <f t="shared" si="870"/>
        <v>2.4305555562023073E-3</v>
      </c>
      <c r="Y3305" s="113" t="str">
        <f t="shared" si="871"/>
        <v/>
      </c>
      <c r="Z3305" s="113" t="str">
        <f t="shared" si="872"/>
        <v/>
      </c>
      <c r="AB3305" s="2" t="str">
        <f t="shared" si="873"/>
        <v/>
      </c>
      <c r="AC3305" s="2" t="str">
        <f t="shared" si="873"/>
        <v/>
      </c>
      <c r="AE3305" s="2" t="str">
        <f t="shared" si="874"/>
        <v/>
      </c>
      <c r="AF3305" s="2" t="str">
        <f t="shared" si="875"/>
        <v/>
      </c>
      <c r="AG3305" s="2" t="str">
        <f t="shared" si="876"/>
        <v/>
      </c>
      <c r="AH3305" s="2" t="str">
        <f t="shared" si="877"/>
        <v/>
      </c>
      <c r="AI3305" s="2" t="str">
        <f t="shared" si="878"/>
        <v/>
      </c>
      <c r="AK3305" s="2" t="str">
        <f t="shared" si="879"/>
        <v/>
      </c>
      <c r="AL3305" s="2" t="str">
        <f t="shared" si="880"/>
        <v/>
      </c>
      <c r="AM3305" s="2" t="str">
        <f t="shared" si="881"/>
        <v/>
      </c>
      <c r="AN3305" s="2" t="str">
        <f t="shared" si="882"/>
        <v/>
      </c>
      <c r="AO3305" s="2" t="str">
        <f t="shared" si="883"/>
        <v/>
      </c>
    </row>
    <row r="3306" spans="1:41" x14ac:dyDescent="0.3">
      <c r="A3306" s="111">
        <v>44709.859583333331</v>
      </c>
      <c r="B3306" s="78" t="s">
        <v>4295</v>
      </c>
      <c r="C3306" s="78" t="s">
        <v>835</v>
      </c>
      <c r="D3306" s="78" t="s">
        <v>4296</v>
      </c>
      <c r="F3306" s="78" t="s">
        <v>813</v>
      </c>
      <c r="G3306" s="78" t="s">
        <v>102</v>
      </c>
      <c r="H3306" s="112" t="s">
        <v>226</v>
      </c>
      <c r="I3306" s="112">
        <v>3</v>
      </c>
      <c r="J3306" s="113">
        <v>44709.859583333331</v>
      </c>
      <c r="K3306" s="113">
        <v>44709.859583333331</v>
      </c>
      <c r="M3306" s="113">
        <v>44709.86309027778</v>
      </c>
      <c r="N3306" s="113">
        <v>44709.863599537035</v>
      </c>
      <c r="O3306" s="78" t="s">
        <v>1187</v>
      </c>
      <c r="P3306" s="78" t="str">
        <f t="shared" si="867"/>
        <v>CIC</v>
      </c>
      <c r="S3306" s="78" t="str">
        <f t="shared" si="868"/>
        <v/>
      </c>
      <c r="V3306" s="78" t="str">
        <f t="shared" si="869"/>
        <v/>
      </c>
      <c r="W3306" s="113">
        <v>44709.907222222224</v>
      </c>
      <c r="X3306" s="113">
        <f t="shared" si="870"/>
        <v>3.5069444493274204E-3</v>
      </c>
      <c r="Y3306" s="113" t="str">
        <f t="shared" si="871"/>
        <v/>
      </c>
      <c r="Z3306" s="113" t="str">
        <f t="shared" si="872"/>
        <v/>
      </c>
      <c r="AB3306" s="2" t="str">
        <f t="shared" si="873"/>
        <v/>
      </c>
      <c r="AC3306" s="2" t="str">
        <f t="shared" si="873"/>
        <v/>
      </c>
      <c r="AE3306" s="2" t="str">
        <f t="shared" si="874"/>
        <v/>
      </c>
      <c r="AF3306" s="2" t="str">
        <f t="shared" si="875"/>
        <v/>
      </c>
      <c r="AG3306" s="2" t="str">
        <f t="shared" si="876"/>
        <v/>
      </c>
      <c r="AH3306" s="2" t="str">
        <f t="shared" si="877"/>
        <v/>
      </c>
      <c r="AI3306" s="2" t="str">
        <f t="shared" si="878"/>
        <v/>
      </c>
      <c r="AK3306" s="2" t="str">
        <f t="shared" si="879"/>
        <v/>
      </c>
      <c r="AL3306" s="2" t="str">
        <f t="shared" si="880"/>
        <v/>
      </c>
      <c r="AM3306" s="2" t="str">
        <f t="shared" si="881"/>
        <v/>
      </c>
      <c r="AN3306" s="2" t="str">
        <f t="shared" si="882"/>
        <v/>
      </c>
      <c r="AO3306" s="2" t="str">
        <f t="shared" si="883"/>
        <v/>
      </c>
    </row>
    <row r="3307" spans="1:41" x14ac:dyDescent="0.3">
      <c r="A3307" s="111">
        <v>44709.879143518519</v>
      </c>
      <c r="B3307" s="78" t="s">
        <v>4297</v>
      </c>
      <c r="C3307" s="78" t="s">
        <v>846</v>
      </c>
      <c r="D3307" s="78" t="s">
        <v>3866</v>
      </c>
      <c r="E3307" s="78">
        <v>18</v>
      </c>
      <c r="F3307" s="78" t="s">
        <v>808</v>
      </c>
      <c r="G3307" s="78" t="s">
        <v>94</v>
      </c>
      <c r="H3307" s="112" t="s">
        <v>294</v>
      </c>
      <c r="I3307" s="112">
        <v>4</v>
      </c>
      <c r="J3307" s="113">
        <v>44709.878611111111</v>
      </c>
      <c r="K3307" s="113">
        <v>44709.879143518519</v>
      </c>
      <c r="M3307" s="113">
        <v>44709.880127314813</v>
      </c>
      <c r="N3307" s="113">
        <v>44709.880509259259</v>
      </c>
      <c r="O3307" s="78" t="s">
        <v>1187</v>
      </c>
      <c r="P3307" s="78" t="str">
        <f t="shared" si="867"/>
        <v>CIC</v>
      </c>
      <c r="S3307" s="78" t="str">
        <f t="shared" si="868"/>
        <v/>
      </c>
      <c r="T3307" s="113">
        <v>44709.8825462963</v>
      </c>
      <c r="U3307" s="78" t="s">
        <v>1220</v>
      </c>
      <c r="V3307" s="78" t="str">
        <f t="shared" si="869"/>
        <v>PLOEG</v>
      </c>
      <c r="W3307" s="113">
        <v>44709.921643518515</v>
      </c>
      <c r="X3307" s="113">
        <f t="shared" si="870"/>
        <v>9.8379629343980923E-4</v>
      </c>
      <c r="Y3307" s="113">
        <f t="shared" si="871"/>
        <v>2.4189814866986126E-3</v>
      </c>
      <c r="Z3307" s="113">
        <f t="shared" si="872"/>
        <v>3.9097222215787042E-2</v>
      </c>
      <c r="AB3307" s="2">
        <f t="shared" si="873"/>
        <v>209</v>
      </c>
      <c r="AC3307" s="2">
        <f t="shared" si="873"/>
        <v>3378</v>
      </c>
      <c r="AE3307" s="2" t="str">
        <f t="shared" si="874"/>
        <v/>
      </c>
      <c r="AF3307" s="2" t="str">
        <f t="shared" si="875"/>
        <v/>
      </c>
      <c r="AG3307" s="2" t="str">
        <f t="shared" si="876"/>
        <v/>
      </c>
      <c r="AH3307" s="2" t="str">
        <f t="shared" si="877"/>
        <v/>
      </c>
      <c r="AI3307" s="2">
        <f t="shared" si="878"/>
        <v>209</v>
      </c>
      <c r="AK3307" s="2" t="str">
        <f t="shared" si="879"/>
        <v/>
      </c>
      <c r="AL3307" s="2" t="str">
        <f t="shared" si="880"/>
        <v/>
      </c>
      <c r="AM3307" s="2" t="str">
        <f t="shared" si="881"/>
        <v/>
      </c>
      <c r="AN3307" s="2" t="str">
        <f t="shared" si="882"/>
        <v/>
      </c>
      <c r="AO3307" s="2">
        <f t="shared" si="883"/>
        <v>3378</v>
      </c>
    </row>
    <row r="3308" spans="1:41" x14ac:dyDescent="0.3">
      <c r="A3308" s="111">
        <v>44709.879143518519</v>
      </c>
      <c r="B3308" s="78" t="s">
        <v>4297</v>
      </c>
      <c r="C3308" s="78" t="s">
        <v>853</v>
      </c>
      <c r="D3308" s="78" t="s">
        <v>3866</v>
      </c>
      <c r="E3308" s="78">
        <v>18</v>
      </c>
      <c r="F3308" s="78" t="s">
        <v>808</v>
      </c>
      <c r="G3308" s="78" t="s">
        <v>94</v>
      </c>
      <c r="H3308" s="112" t="s">
        <v>294</v>
      </c>
      <c r="I3308" s="112">
        <v>4</v>
      </c>
      <c r="J3308" s="113">
        <v>44709.878611111111</v>
      </c>
      <c r="K3308" s="113">
        <v>44709.879143518519</v>
      </c>
      <c r="M3308" s="113">
        <v>44709.880555555559</v>
      </c>
      <c r="N3308" s="113">
        <v>44709.880578703705</v>
      </c>
      <c r="O3308" s="78" t="s">
        <v>1187</v>
      </c>
      <c r="P3308" s="78" t="str">
        <f t="shared" si="867"/>
        <v>CIC</v>
      </c>
      <c r="S3308" s="78" t="str">
        <f t="shared" si="868"/>
        <v/>
      </c>
      <c r="T3308" s="113">
        <v>44709.881597222222</v>
      </c>
      <c r="U3308" s="78" t="s">
        <v>1185</v>
      </c>
      <c r="V3308" s="78" t="str">
        <f t="shared" si="869"/>
        <v>CIC</v>
      </c>
      <c r="W3308" s="113">
        <v>44709.925428240742</v>
      </c>
      <c r="X3308" s="113">
        <f t="shared" si="870"/>
        <v>1.4120370396994986E-3</v>
      </c>
      <c r="Y3308" s="113">
        <f t="shared" si="871"/>
        <v>1.0416666627861559E-3</v>
      </c>
      <c r="Z3308" s="113">
        <f t="shared" si="872"/>
        <v>4.3831018519995268E-2</v>
      </c>
      <c r="AB3308" s="2">
        <f t="shared" si="873"/>
        <v>90</v>
      </c>
      <c r="AC3308" s="2">
        <f t="shared" si="873"/>
        <v>3787</v>
      </c>
      <c r="AE3308" s="2" t="str">
        <f t="shared" si="874"/>
        <v/>
      </c>
      <c r="AF3308" s="2" t="str">
        <f t="shared" si="875"/>
        <v/>
      </c>
      <c r="AG3308" s="2" t="str">
        <f t="shared" si="876"/>
        <v/>
      </c>
      <c r="AH3308" s="2" t="str">
        <f t="shared" si="877"/>
        <v/>
      </c>
      <c r="AI3308" s="2">
        <f t="shared" si="878"/>
        <v>90</v>
      </c>
      <c r="AK3308" s="2" t="str">
        <f t="shared" si="879"/>
        <v/>
      </c>
      <c r="AL3308" s="2" t="str">
        <f t="shared" si="880"/>
        <v/>
      </c>
      <c r="AM3308" s="2" t="str">
        <f t="shared" si="881"/>
        <v/>
      </c>
      <c r="AN3308" s="2" t="str">
        <f t="shared" si="882"/>
        <v/>
      </c>
      <c r="AO3308" s="2">
        <f t="shared" si="883"/>
        <v>3787</v>
      </c>
    </row>
    <row r="3309" spans="1:41" x14ac:dyDescent="0.3">
      <c r="A3309" s="111">
        <v>44709.916828703703</v>
      </c>
      <c r="B3309" s="78" t="s">
        <v>4298</v>
      </c>
      <c r="C3309" s="78" t="s">
        <v>835</v>
      </c>
      <c r="D3309" s="78" t="s">
        <v>1582</v>
      </c>
      <c r="E3309" s="78">
        <v>31</v>
      </c>
      <c r="F3309" s="78" t="s">
        <v>809</v>
      </c>
      <c r="G3309" s="78" t="s">
        <v>90</v>
      </c>
      <c r="H3309" s="112" t="s">
        <v>272</v>
      </c>
      <c r="I3309" s="112">
        <v>2</v>
      </c>
      <c r="J3309" s="113">
        <v>44709.916122685187</v>
      </c>
      <c r="K3309" s="113">
        <v>44709.916828703703</v>
      </c>
      <c r="M3309" s="113">
        <v>44709.917453703703</v>
      </c>
      <c r="N3309" s="113">
        <v>44709.918194444443</v>
      </c>
      <c r="O3309" s="78" t="s">
        <v>1187</v>
      </c>
      <c r="P3309" s="78" t="str">
        <f t="shared" si="867"/>
        <v>CIC</v>
      </c>
      <c r="S3309" s="78" t="str">
        <f t="shared" si="868"/>
        <v/>
      </c>
      <c r="V3309" s="78" t="str">
        <f t="shared" si="869"/>
        <v/>
      </c>
      <c r="W3309" s="113">
        <v>44710.010601851849</v>
      </c>
      <c r="X3309" s="113">
        <f t="shared" si="870"/>
        <v>6.2500000058207661E-4</v>
      </c>
      <c r="Y3309" s="113" t="str">
        <f t="shared" si="871"/>
        <v/>
      </c>
      <c r="Z3309" s="113" t="str">
        <f t="shared" si="872"/>
        <v/>
      </c>
      <c r="AB3309" s="2" t="str">
        <f t="shared" si="873"/>
        <v/>
      </c>
      <c r="AC3309" s="2" t="str">
        <f t="shared" si="873"/>
        <v/>
      </c>
      <c r="AE3309" s="2" t="str">
        <f t="shared" si="874"/>
        <v/>
      </c>
      <c r="AF3309" s="2" t="str">
        <f t="shared" si="875"/>
        <v/>
      </c>
      <c r="AG3309" s="2" t="str">
        <f t="shared" si="876"/>
        <v/>
      </c>
      <c r="AH3309" s="2" t="str">
        <f t="shared" si="877"/>
        <v/>
      </c>
      <c r="AI3309" s="2" t="str">
        <f t="shared" si="878"/>
        <v/>
      </c>
      <c r="AK3309" s="2" t="str">
        <f t="shared" si="879"/>
        <v/>
      </c>
      <c r="AL3309" s="2" t="str">
        <f t="shared" si="880"/>
        <v/>
      </c>
      <c r="AM3309" s="2" t="str">
        <f t="shared" si="881"/>
        <v/>
      </c>
      <c r="AN3309" s="2" t="str">
        <f t="shared" si="882"/>
        <v/>
      </c>
      <c r="AO3309" s="2" t="str">
        <f t="shared" si="883"/>
        <v/>
      </c>
    </row>
    <row r="3310" spans="1:41" x14ac:dyDescent="0.3">
      <c r="A3310" s="111">
        <v>44709.916828703703</v>
      </c>
      <c r="B3310" s="78" t="s">
        <v>4298</v>
      </c>
      <c r="C3310" s="78" t="s">
        <v>846</v>
      </c>
      <c r="D3310" s="78" t="s">
        <v>1582</v>
      </c>
      <c r="E3310" s="78">
        <v>31</v>
      </c>
      <c r="F3310" s="78" t="s">
        <v>809</v>
      </c>
      <c r="G3310" s="78" t="s">
        <v>90</v>
      </c>
      <c r="H3310" s="112" t="s">
        <v>272</v>
      </c>
      <c r="I3310" s="112">
        <v>2</v>
      </c>
      <c r="J3310" s="113">
        <v>44709.916122685187</v>
      </c>
      <c r="K3310" s="113">
        <v>44709.916828703703</v>
      </c>
      <c r="M3310" s="113">
        <v>44709.921689814815</v>
      </c>
      <c r="N3310" s="113">
        <v>44709.921724537038</v>
      </c>
      <c r="O3310" s="78" t="s">
        <v>1185</v>
      </c>
      <c r="P3310" s="78" t="str">
        <f t="shared" si="867"/>
        <v>CIC</v>
      </c>
      <c r="S3310" s="78" t="str">
        <f t="shared" si="868"/>
        <v/>
      </c>
      <c r="V3310" s="78" t="str">
        <f t="shared" si="869"/>
        <v/>
      </c>
      <c r="W3310" s="113">
        <v>44709.94636574074</v>
      </c>
      <c r="X3310" s="113">
        <f t="shared" si="870"/>
        <v>4.8611111124046147E-3</v>
      </c>
      <c r="Y3310" s="113" t="str">
        <f t="shared" si="871"/>
        <v/>
      </c>
      <c r="Z3310" s="113" t="str">
        <f t="shared" si="872"/>
        <v/>
      </c>
      <c r="AB3310" s="2" t="str">
        <f t="shared" si="873"/>
        <v/>
      </c>
      <c r="AC3310" s="2" t="str">
        <f t="shared" si="873"/>
        <v/>
      </c>
      <c r="AE3310" s="2" t="str">
        <f t="shared" si="874"/>
        <v/>
      </c>
      <c r="AF3310" s="2" t="str">
        <f t="shared" si="875"/>
        <v/>
      </c>
      <c r="AG3310" s="2" t="str">
        <f t="shared" si="876"/>
        <v/>
      </c>
      <c r="AH3310" s="2" t="str">
        <f t="shared" si="877"/>
        <v/>
      </c>
      <c r="AI3310" s="2" t="str">
        <f t="shared" si="878"/>
        <v/>
      </c>
      <c r="AK3310" s="2" t="str">
        <f t="shared" si="879"/>
        <v/>
      </c>
      <c r="AL3310" s="2" t="str">
        <f t="shared" si="880"/>
        <v/>
      </c>
      <c r="AM3310" s="2" t="str">
        <f t="shared" si="881"/>
        <v/>
      </c>
      <c r="AN3310" s="2" t="str">
        <f t="shared" si="882"/>
        <v/>
      </c>
      <c r="AO3310" s="2" t="str">
        <f t="shared" si="883"/>
        <v/>
      </c>
    </row>
    <row r="3311" spans="1:41" x14ac:dyDescent="0.3">
      <c r="A3311" s="111">
        <v>44709.987118055556</v>
      </c>
      <c r="B3311" s="78" t="s">
        <v>4299</v>
      </c>
      <c r="C3311" s="78" t="s">
        <v>846</v>
      </c>
      <c r="D3311" s="78" t="s">
        <v>1307</v>
      </c>
      <c r="E3311" s="78">
        <v>209</v>
      </c>
      <c r="F3311" s="78" t="s">
        <v>808</v>
      </c>
      <c r="G3311" s="78" t="s">
        <v>88</v>
      </c>
      <c r="H3311" s="112" t="s">
        <v>200</v>
      </c>
      <c r="I3311" s="112">
        <v>3</v>
      </c>
      <c r="J3311" s="113">
        <v>44709.986643518518</v>
      </c>
      <c r="K3311" s="113">
        <v>44709.987118055556</v>
      </c>
      <c r="L3311" s="113">
        <v>44709.991064814814</v>
      </c>
      <c r="M3311" s="113">
        <v>44710.010752314818</v>
      </c>
      <c r="N3311" s="113">
        <v>44710.010787037034</v>
      </c>
      <c r="O3311" s="78" t="s">
        <v>1185</v>
      </c>
      <c r="P3311" s="78" t="str">
        <f t="shared" si="867"/>
        <v>CIC</v>
      </c>
      <c r="S3311" s="78" t="str">
        <f t="shared" si="868"/>
        <v/>
      </c>
      <c r="V3311" s="78" t="str">
        <f t="shared" si="869"/>
        <v/>
      </c>
      <c r="W3311" s="113">
        <v>44710.020833333336</v>
      </c>
      <c r="X3311" s="113">
        <f t="shared" si="870"/>
        <v>3.9467592578148469E-3</v>
      </c>
      <c r="Y3311" s="113" t="str">
        <f t="shared" si="871"/>
        <v/>
      </c>
      <c r="Z3311" s="113" t="str">
        <f t="shared" si="872"/>
        <v/>
      </c>
      <c r="AB3311" s="2" t="str">
        <f t="shared" si="873"/>
        <v/>
      </c>
      <c r="AC3311" s="2" t="str">
        <f t="shared" si="873"/>
        <v/>
      </c>
      <c r="AE3311" s="2" t="str">
        <f t="shared" si="874"/>
        <v/>
      </c>
      <c r="AF3311" s="2" t="str">
        <f t="shared" si="875"/>
        <v/>
      </c>
      <c r="AG3311" s="2" t="str">
        <f t="shared" si="876"/>
        <v/>
      </c>
      <c r="AH3311" s="2" t="str">
        <f t="shared" si="877"/>
        <v/>
      </c>
      <c r="AI3311" s="2" t="str">
        <f t="shared" si="878"/>
        <v/>
      </c>
      <c r="AK3311" s="2" t="str">
        <f t="shared" si="879"/>
        <v/>
      </c>
      <c r="AL3311" s="2" t="str">
        <f t="shared" si="880"/>
        <v/>
      </c>
      <c r="AM3311" s="2" t="str">
        <f t="shared" si="881"/>
        <v/>
      </c>
      <c r="AN3311" s="2" t="str">
        <f t="shared" si="882"/>
        <v/>
      </c>
      <c r="AO3311" s="2" t="str">
        <f t="shared" si="883"/>
        <v/>
      </c>
    </row>
    <row r="3312" spans="1:41" x14ac:dyDescent="0.3">
      <c r="A3312" s="111">
        <v>44709.989583333336</v>
      </c>
      <c r="B3312" s="78" t="s">
        <v>4300</v>
      </c>
      <c r="C3312" s="78" t="s">
        <v>846</v>
      </c>
      <c r="D3312" s="78" t="s">
        <v>1384</v>
      </c>
      <c r="E3312" s="78">
        <v>78</v>
      </c>
      <c r="F3312" s="78" t="s">
        <v>808</v>
      </c>
      <c r="G3312" s="78" t="s">
        <v>94</v>
      </c>
      <c r="H3312" s="112" t="s">
        <v>246</v>
      </c>
      <c r="I3312" s="112">
        <v>2</v>
      </c>
      <c r="J3312" s="113">
        <v>44709.989374999997</v>
      </c>
      <c r="K3312" s="113">
        <v>44709.989583333336</v>
      </c>
      <c r="M3312" s="113">
        <v>44709.991064814814</v>
      </c>
      <c r="N3312" s="113">
        <v>44709.991122685184</v>
      </c>
      <c r="O3312" s="78" t="s">
        <v>1185</v>
      </c>
      <c r="P3312" s="78" t="str">
        <f t="shared" si="867"/>
        <v>CIC</v>
      </c>
      <c r="S3312" s="78" t="str">
        <f t="shared" si="868"/>
        <v/>
      </c>
      <c r="V3312" s="78" t="str">
        <f t="shared" si="869"/>
        <v/>
      </c>
      <c r="W3312" s="113">
        <v>44710.010752314818</v>
      </c>
      <c r="X3312" s="113">
        <f t="shared" si="870"/>
        <v>1.48148147854954E-3</v>
      </c>
      <c r="Y3312" s="113" t="str">
        <f t="shared" si="871"/>
        <v/>
      </c>
      <c r="Z3312" s="113" t="str">
        <f t="shared" si="872"/>
        <v/>
      </c>
      <c r="AB3312" s="2" t="str">
        <f t="shared" si="873"/>
        <v/>
      </c>
      <c r="AC3312" s="2" t="str">
        <f t="shared" si="873"/>
        <v/>
      </c>
      <c r="AE3312" s="2" t="str">
        <f t="shared" si="874"/>
        <v/>
      </c>
      <c r="AF3312" s="2" t="str">
        <f t="shared" si="875"/>
        <v/>
      </c>
      <c r="AG3312" s="2" t="str">
        <f t="shared" si="876"/>
        <v/>
      </c>
      <c r="AH3312" s="2" t="str">
        <f t="shared" si="877"/>
        <v/>
      </c>
      <c r="AI3312" s="2" t="str">
        <f t="shared" si="878"/>
        <v/>
      </c>
      <c r="AK3312" s="2" t="str">
        <f t="shared" si="879"/>
        <v/>
      </c>
      <c r="AL3312" s="2" t="str">
        <f t="shared" si="880"/>
        <v/>
      </c>
      <c r="AM3312" s="2" t="str">
        <f t="shared" si="881"/>
        <v/>
      </c>
      <c r="AN3312" s="2" t="str">
        <f t="shared" si="882"/>
        <v/>
      </c>
      <c r="AO3312" s="2" t="str">
        <f t="shared" si="883"/>
        <v/>
      </c>
    </row>
    <row r="3313" spans="1:41" x14ac:dyDescent="0.3">
      <c r="A3313" s="111">
        <v>44709.989583333336</v>
      </c>
      <c r="B3313" s="78" t="s">
        <v>4300</v>
      </c>
      <c r="C3313" s="78" t="s">
        <v>853</v>
      </c>
      <c r="D3313" s="78" t="s">
        <v>1384</v>
      </c>
      <c r="E3313" s="78">
        <v>78</v>
      </c>
      <c r="F3313" s="78" t="s">
        <v>808</v>
      </c>
      <c r="G3313" s="78" t="s">
        <v>94</v>
      </c>
      <c r="H3313" s="112" t="s">
        <v>246</v>
      </c>
      <c r="I3313" s="112">
        <v>2</v>
      </c>
      <c r="J3313" s="113">
        <v>44709.989374999997</v>
      </c>
      <c r="K3313" s="113">
        <v>44709.989583333336</v>
      </c>
      <c r="M3313" s="113">
        <v>44709.992094907408</v>
      </c>
      <c r="N3313" s="113">
        <v>44709.992129629631</v>
      </c>
      <c r="O3313" s="78" t="s">
        <v>1185</v>
      </c>
      <c r="P3313" s="78" t="str">
        <f t="shared" si="867"/>
        <v>CIC</v>
      </c>
      <c r="S3313" s="78" t="str">
        <f t="shared" si="868"/>
        <v/>
      </c>
      <c r="T3313" s="113">
        <v>44709.994780092595</v>
      </c>
      <c r="U3313" s="78" t="s">
        <v>1243</v>
      </c>
      <c r="V3313" s="78" t="str">
        <f t="shared" si="869"/>
        <v>PLOEG</v>
      </c>
      <c r="W3313" s="113">
        <v>44710.010682870372</v>
      </c>
      <c r="X3313" s="113">
        <f t="shared" si="870"/>
        <v>2.5115740718320012E-3</v>
      </c>
      <c r="Y3313" s="113">
        <f t="shared" si="871"/>
        <v>2.6851851871469989E-3</v>
      </c>
      <c r="Z3313" s="113">
        <f t="shared" si="872"/>
        <v>1.5902777777228039E-2</v>
      </c>
      <c r="AB3313" s="2">
        <f t="shared" si="873"/>
        <v>232</v>
      </c>
      <c r="AC3313" s="2">
        <f t="shared" si="873"/>
        <v>1374</v>
      </c>
      <c r="AE3313" s="2" t="str">
        <f t="shared" si="874"/>
        <v/>
      </c>
      <c r="AF3313" s="2" t="str">
        <f t="shared" si="875"/>
        <v/>
      </c>
      <c r="AG3313" s="2">
        <f t="shared" si="876"/>
        <v>232</v>
      </c>
      <c r="AH3313" s="2" t="str">
        <f t="shared" si="877"/>
        <v/>
      </c>
      <c r="AI3313" s="2" t="str">
        <f t="shared" si="878"/>
        <v/>
      </c>
      <c r="AK3313" s="2" t="str">
        <f t="shared" si="879"/>
        <v/>
      </c>
      <c r="AL3313" s="2" t="str">
        <f t="shared" si="880"/>
        <v/>
      </c>
      <c r="AM3313" s="2">
        <f t="shared" si="881"/>
        <v>1374</v>
      </c>
      <c r="AN3313" s="2" t="str">
        <f t="shared" si="882"/>
        <v/>
      </c>
      <c r="AO3313" s="2" t="str">
        <f t="shared" si="883"/>
        <v/>
      </c>
    </row>
    <row r="3314" spans="1:41" x14ac:dyDescent="0.3">
      <c r="A3314" s="111">
        <v>44710.028611111113</v>
      </c>
      <c r="B3314" s="78" t="s">
        <v>4301</v>
      </c>
      <c r="C3314" s="78" t="s">
        <v>846</v>
      </c>
      <c r="D3314" s="78" t="s">
        <v>1307</v>
      </c>
      <c r="E3314" s="78">
        <v>209</v>
      </c>
      <c r="F3314" s="78" t="s">
        <v>808</v>
      </c>
      <c r="G3314" s="78" t="s">
        <v>88</v>
      </c>
      <c r="H3314" s="112" t="s">
        <v>200</v>
      </c>
      <c r="I3314" s="112">
        <v>3</v>
      </c>
      <c r="J3314" s="113">
        <v>44710.026435185187</v>
      </c>
      <c r="K3314" s="113">
        <v>44710.028611111113</v>
      </c>
      <c r="L3314" s="113">
        <v>44710.038252314815</v>
      </c>
      <c r="M3314" s="113">
        <v>44710.115659722222</v>
      </c>
      <c r="N3314" s="113">
        <v>44710.029166666667</v>
      </c>
      <c r="O3314" s="78" t="s">
        <v>1187</v>
      </c>
      <c r="P3314" s="78" t="str">
        <f t="shared" si="867"/>
        <v>CIC</v>
      </c>
      <c r="Q3314" s="113">
        <v>44710.116354166668</v>
      </c>
      <c r="R3314" s="78" t="s">
        <v>1203</v>
      </c>
      <c r="S3314" s="78" t="str">
        <f t="shared" si="868"/>
        <v>PLOEG</v>
      </c>
      <c r="T3314" s="113">
        <v>44710.128692129627</v>
      </c>
      <c r="U3314" s="78" t="s">
        <v>1203</v>
      </c>
      <c r="V3314" s="78" t="str">
        <f t="shared" si="869"/>
        <v>PLOEG</v>
      </c>
      <c r="W3314" s="113">
        <v>44710.134965277779</v>
      </c>
      <c r="X3314" s="113">
        <f t="shared" si="870"/>
        <v>9.6412037019035779E-3</v>
      </c>
      <c r="Y3314" s="113">
        <f t="shared" si="871"/>
        <v>9.0439814812270924E-2</v>
      </c>
      <c r="Z3314" s="113">
        <f t="shared" si="872"/>
        <v>6.2731481521041133E-3</v>
      </c>
      <c r="AB3314" s="2">
        <f t="shared" si="873"/>
        <v>7814</v>
      </c>
      <c r="AC3314" s="2">
        <f t="shared" si="873"/>
        <v>542</v>
      </c>
      <c r="AE3314" s="2" t="str">
        <f t="shared" si="874"/>
        <v/>
      </c>
      <c r="AF3314" s="2" t="str">
        <f t="shared" si="875"/>
        <v/>
      </c>
      <c r="AG3314" s="2" t="str">
        <f t="shared" si="876"/>
        <v/>
      </c>
      <c r="AH3314" s="2">
        <f t="shared" si="877"/>
        <v>7814</v>
      </c>
      <c r="AI3314" s="2" t="str">
        <f t="shared" si="878"/>
        <v/>
      </c>
      <c r="AK3314" s="2" t="str">
        <f t="shared" si="879"/>
        <v/>
      </c>
      <c r="AL3314" s="2" t="str">
        <f t="shared" si="880"/>
        <v/>
      </c>
      <c r="AM3314" s="2" t="str">
        <f t="shared" si="881"/>
        <v/>
      </c>
      <c r="AN3314" s="2">
        <f t="shared" si="882"/>
        <v>542</v>
      </c>
      <c r="AO3314" s="2" t="str">
        <f t="shared" si="883"/>
        <v/>
      </c>
    </row>
    <row r="3315" spans="1:41" x14ac:dyDescent="0.3">
      <c r="A3315" s="111">
        <v>44710.037314814814</v>
      </c>
      <c r="B3315" s="78" t="s">
        <v>4302</v>
      </c>
      <c r="C3315" s="78" t="s">
        <v>835</v>
      </c>
      <c r="D3315" s="78" t="s">
        <v>1224</v>
      </c>
      <c r="E3315" s="78">
        <v>77</v>
      </c>
      <c r="F3315" s="78" t="s">
        <v>807</v>
      </c>
      <c r="G3315" s="78" t="s">
        <v>112</v>
      </c>
      <c r="H3315" s="112" t="s">
        <v>218</v>
      </c>
      <c r="I3315" s="112">
        <v>3</v>
      </c>
      <c r="J3315" s="113">
        <v>44710.036898148152</v>
      </c>
      <c r="K3315" s="113">
        <v>44710.037314814814</v>
      </c>
      <c r="M3315" s="113">
        <v>44710.037627314814</v>
      </c>
      <c r="N3315" s="113">
        <v>44710.038252314815</v>
      </c>
      <c r="O3315" s="78" t="s">
        <v>1187</v>
      </c>
      <c r="P3315" s="78" t="str">
        <f t="shared" si="867"/>
        <v>CIC</v>
      </c>
      <c r="S3315" s="78" t="str">
        <f t="shared" si="868"/>
        <v/>
      </c>
      <c r="T3315" s="113">
        <v>44710.040729166663</v>
      </c>
      <c r="U3315" s="78" t="s">
        <v>1185</v>
      </c>
      <c r="V3315" s="78" t="str">
        <f t="shared" si="869"/>
        <v>CIC</v>
      </c>
      <c r="W3315" s="113">
        <v>44710.152407407404</v>
      </c>
      <c r="X3315" s="113">
        <f t="shared" si="870"/>
        <v>3.125000002910383E-4</v>
      </c>
      <c r="Y3315" s="113">
        <f t="shared" si="871"/>
        <v>3.1018518493510783E-3</v>
      </c>
      <c r="Z3315" s="113">
        <f t="shared" si="872"/>
        <v>0.11167824074072996</v>
      </c>
      <c r="AB3315" s="2">
        <f t="shared" si="873"/>
        <v>268</v>
      </c>
      <c r="AC3315" s="2">
        <f t="shared" si="873"/>
        <v>9649</v>
      </c>
      <c r="AE3315" s="2" t="str">
        <f t="shared" si="874"/>
        <v/>
      </c>
      <c r="AF3315" s="2" t="str">
        <f t="shared" si="875"/>
        <v/>
      </c>
      <c r="AG3315" s="2" t="str">
        <f t="shared" si="876"/>
        <v/>
      </c>
      <c r="AH3315" s="2">
        <f t="shared" si="877"/>
        <v>268</v>
      </c>
      <c r="AI3315" s="2" t="str">
        <f t="shared" si="878"/>
        <v/>
      </c>
      <c r="AK3315" s="2" t="str">
        <f t="shared" si="879"/>
        <v/>
      </c>
      <c r="AL3315" s="2" t="str">
        <f t="shared" si="880"/>
        <v/>
      </c>
      <c r="AM3315" s="2" t="str">
        <f t="shared" si="881"/>
        <v/>
      </c>
      <c r="AN3315" s="2">
        <f t="shared" si="882"/>
        <v>9649</v>
      </c>
      <c r="AO3315" s="2" t="str">
        <f t="shared" si="883"/>
        <v/>
      </c>
    </row>
    <row r="3316" spans="1:41" x14ac:dyDescent="0.3">
      <c r="A3316" s="111">
        <v>44710.037314814814</v>
      </c>
      <c r="B3316" s="78" t="s">
        <v>4302</v>
      </c>
      <c r="C3316" s="78" t="s">
        <v>846</v>
      </c>
      <c r="D3316" s="78" t="s">
        <v>1224</v>
      </c>
      <c r="E3316" s="78">
        <v>77</v>
      </c>
      <c r="F3316" s="78" t="s">
        <v>807</v>
      </c>
      <c r="G3316" s="78" t="s">
        <v>112</v>
      </c>
      <c r="H3316" s="112" t="s">
        <v>218</v>
      </c>
      <c r="I3316" s="112">
        <v>3</v>
      </c>
      <c r="J3316" s="113">
        <v>44710.036898148152</v>
      </c>
      <c r="K3316" s="113">
        <v>44710.037314814814</v>
      </c>
      <c r="M3316" s="113">
        <v>44710.038252314815</v>
      </c>
      <c r="N3316" s="113">
        <v>44710.038356481484</v>
      </c>
      <c r="O3316" s="78" t="s">
        <v>1187</v>
      </c>
      <c r="P3316" s="78" t="str">
        <f t="shared" si="867"/>
        <v>CIC</v>
      </c>
      <c r="S3316" s="78" t="str">
        <f t="shared" si="868"/>
        <v/>
      </c>
      <c r="V3316" s="78" t="str">
        <f t="shared" si="869"/>
        <v/>
      </c>
      <c r="W3316" s="113">
        <v>44710.115648148145</v>
      </c>
      <c r="X3316" s="113">
        <f t="shared" si="870"/>
        <v>9.3750000087311491E-4</v>
      </c>
      <c r="Y3316" s="113" t="str">
        <f t="shared" si="871"/>
        <v/>
      </c>
      <c r="Z3316" s="113" t="str">
        <f t="shared" si="872"/>
        <v/>
      </c>
      <c r="AB3316" s="2" t="str">
        <f t="shared" si="873"/>
        <v/>
      </c>
      <c r="AC3316" s="2" t="str">
        <f t="shared" si="873"/>
        <v/>
      </c>
      <c r="AE3316" s="2" t="str">
        <f t="shared" si="874"/>
        <v/>
      </c>
      <c r="AF3316" s="2" t="str">
        <f t="shared" si="875"/>
        <v/>
      </c>
      <c r="AG3316" s="2" t="str">
        <f t="shared" si="876"/>
        <v/>
      </c>
      <c r="AH3316" s="2" t="str">
        <f t="shared" si="877"/>
        <v/>
      </c>
      <c r="AI3316" s="2" t="str">
        <f t="shared" si="878"/>
        <v/>
      </c>
      <c r="AK3316" s="2" t="str">
        <f t="shared" si="879"/>
        <v/>
      </c>
      <c r="AL3316" s="2" t="str">
        <f t="shared" si="880"/>
        <v/>
      </c>
      <c r="AM3316" s="2" t="str">
        <f t="shared" si="881"/>
        <v/>
      </c>
      <c r="AN3316" s="2" t="str">
        <f t="shared" si="882"/>
        <v/>
      </c>
      <c r="AO3316" s="2" t="str">
        <f t="shared" si="883"/>
        <v/>
      </c>
    </row>
    <row r="3317" spans="1:41" x14ac:dyDescent="0.3">
      <c r="A3317" s="111">
        <v>44710.037314814814</v>
      </c>
      <c r="B3317" s="78" t="s">
        <v>4302</v>
      </c>
      <c r="C3317" s="78" t="s">
        <v>853</v>
      </c>
      <c r="D3317" s="78" t="s">
        <v>1224</v>
      </c>
      <c r="E3317" s="78">
        <v>77</v>
      </c>
      <c r="F3317" s="78" t="s">
        <v>807</v>
      </c>
      <c r="G3317" s="78" t="s">
        <v>112</v>
      </c>
      <c r="H3317" s="112" t="s">
        <v>218</v>
      </c>
      <c r="I3317" s="112">
        <v>3</v>
      </c>
      <c r="J3317" s="113">
        <v>44710.036898148152</v>
      </c>
      <c r="K3317" s="113">
        <v>44710.037314814814</v>
      </c>
      <c r="M3317" s="113">
        <v>44710.038310185184</v>
      </c>
      <c r="N3317" s="113">
        <v>44710.03833333333</v>
      </c>
      <c r="O3317" s="78" t="s">
        <v>1187</v>
      </c>
      <c r="P3317" s="78" t="str">
        <f t="shared" si="867"/>
        <v>CIC</v>
      </c>
      <c r="S3317" s="78" t="str">
        <f t="shared" si="868"/>
        <v/>
      </c>
      <c r="V3317" s="78" t="str">
        <f t="shared" si="869"/>
        <v/>
      </c>
      <c r="W3317" s="113">
        <v>44710.152175925927</v>
      </c>
      <c r="X3317" s="113">
        <f t="shared" si="870"/>
        <v>9.9537037021946162E-4</v>
      </c>
      <c r="Y3317" s="113" t="str">
        <f t="shared" si="871"/>
        <v/>
      </c>
      <c r="Z3317" s="113" t="str">
        <f t="shared" si="872"/>
        <v/>
      </c>
      <c r="AB3317" s="2" t="str">
        <f t="shared" si="873"/>
        <v/>
      </c>
      <c r="AC3317" s="2" t="str">
        <f t="shared" si="873"/>
        <v/>
      </c>
      <c r="AE3317" s="2" t="str">
        <f t="shared" si="874"/>
        <v/>
      </c>
      <c r="AF3317" s="2" t="str">
        <f t="shared" si="875"/>
        <v/>
      </c>
      <c r="AG3317" s="2" t="str">
        <f t="shared" si="876"/>
        <v/>
      </c>
      <c r="AH3317" s="2" t="str">
        <f t="shared" si="877"/>
        <v/>
      </c>
      <c r="AI3317" s="2" t="str">
        <f t="shared" si="878"/>
        <v/>
      </c>
      <c r="AK3317" s="2" t="str">
        <f t="shared" si="879"/>
        <v/>
      </c>
      <c r="AL3317" s="2" t="str">
        <f t="shared" si="880"/>
        <v/>
      </c>
      <c r="AM3317" s="2" t="str">
        <f t="shared" si="881"/>
        <v/>
      </c>
      <c r="AN3317" s="2" t="str">
        <f t="shared" si="882"/>
        <v/>
      </c>
      <c r="AO3317" s="2" t="str">
        <f t="shared" si="883"/>
        <v/>
      </c>
    </row>
    <row r="3318" spans="1:41" x14ac:dyDescent="0.3">
      <c r="A3318" s="111">
        <v>44710.180150462962</v>
      </c>
      <c r="B3318" s="78" t="s">
        <v>4303</v>
      </c>
      <c r="C3318" s="78" t="s">
        <v>846</v>
      </c>
      <c r="D3318" s="78" t="s">
        <v>4304</v>
      </c>
      <c r="E3318" s="78">
        <v>13</v>
      </c>
      <c r="F3318" s="78" t="s">
        <v>809</v>
      </c>
      <c r="G3318" s="78" t="s">
        <v>116</v>
      </c>
      <c r="H3318" s="112" t="s">
        <v>228</v>
      </c>
      <c r="I3318" s="112">
        <v>2</v>
      </c>
      <c r="J3318" s="113">
        <v>44710.179571759261</v>
      </c>
      <c r="K3318" s="113">
        <v>44710.180150462962</v>
      </c>
      <c r="M3318" s="113">
        <v>44710.180439814816</v>
      </c>
      <c r="N3318" s="113">
        <v>44710.181006944447</v>
      </c>
      <c r="O3318" s="78" t="s">
        <v>1187</v>
      </c>
      <c r="P3318" s="78" t="str">
        <f t="shared" si="867"/>
        <v>CIC</v>
      </c>
      <c r="S3318" s="78" t="str">
        <f t="shared" si="868"/>
        <v/>
      </c>
      <c r="T3318" s="113">
        <v>44710.185868055552</v>
      </c>
      <c r="U3318" s="78" t="s">
        <v>1185</v>
      </c>
      <c r="V3318" s="78" t="str">
        <f t="shared" si="869"/>
        <v>CIC</v>
      </c>
      <c r="W3318" s="113">
        <v>44710.229756944442</v>
      </c>
      <c r="X3318" s="113">
        <f t="shared" si="870"/>
        <v>2.8935185400769114E-4</v>
      </c>
      <c r="Y3318" s="113">
        <f t="shared" si="871"/>
        <v>5.428240736364387E-3</v>
      </c>
      <c r="Z3318" s="113">
        <f t="shared" si="872"/>
        <v>4.3888888889341615E-2</v>
      </c>
      <c r="AB3318" s="2">
        <f t="shared" si="873"/>
        <v>469</v>
      </c>
      <c r="AC3318" s="2">
        <f t="shared" si="873"/>
        <v>3792</v>
      </c>
      <c r="AE3318" s="2" t="str">
        <f t="shared" si="874"/>
        <v/>
      </c>
      <c r="AF3318" s="2" t="str">
        <f t="shared" si="875"/>
        <v/>
      </c>
      <c r="AG3318" s="2">
        <f t="shared" si="876"/>
        <v>469</v>
      </c>
      <c r="AH3318" s="2" t="str">
        <f t="shared" si="877"/>
        <v/>
      </c>
      <c r="AI3318" s="2" t="str">
        <f t="shared" si="878"/>
        <v/>
      </c>
      <c r="AK3318" s="2" t="str">
        <f t="shared" si="879"/>
        <v/>
      </c>
      <c r="AL3318" s="2" t="str">
        <f t="shared" si="880"/>
        <v/>
      </c>
      <c r="AM3318" s="2">
        <f t="shared" si="881"/>
        <v>3792</v>
      </c>
      <c r="AN3318" s="2" t="str">
        <f t="shared" si="882"/>
        <v/>
      </c>
      <c r="AO3318" s="2" t="str">
        <f t="shared" si="883"/>
        <v/>
      </c>
    </row>
    <row r="3319" spans="1:41" x14ac:dyDescent="0.3">
      <c r="A3319" s="111">
        <v>44710.180150462962</v>
      </c>
      <c r="B3319" s="78" t="s">
        <v>4303</v>
      </c>
      <c r="C3319" s="78" t="s">
        <v>853</v>
      </c>
      <c r="D3319" s="78" t="s">
        <v>4304</v>
      </c>
      <c r="E3319" s="78">
        <v>13</v>
      </c>
      <c r="F3319" s="78" t="s">
        <v>809</v>
      </c>
      <c r="G3319" s="78" t="s">
        <v>116</v>
      </c>
      <c r="H3319" s="112" t="s">
        <v>228</v>
      </c>
      <c r="I3319" s="112">
        <v>2</v>
      </c>
      <c r="J3319" s="113">
        <v>44710.179571759261</v>
      </c>
      <c r="K3319" s="113">
        <v>44710.180150462962</v>
      </c>
      <c r="M3319" s="113">
        <v>44710.181064814817</v>
      </c>
      <c r="N3319" s="113">
        <v>44710.18109953704</v>
      </c>
      <c r="O3319" s="78" t="s">
        <v>1187</v>
      </c>
      <c r="P3319" s="78" t="str">
        <f t="shared" si="867"/>
        <v>CIC</v>
      </c>
      <c r="S3319" s="78" t="str">
        <f t="shared" si="868"/>
        <v/>
      </c>
      <c r="T3319" s="113">
        <v>44710.18582175926</v>
      </c>
      <c r="U3319" s="78" t="s">
        <v>1185</v>
      </c>
      <c r="V3319" s="78" t="str">
        <f t="shared" si="869"/>
        <v>CIC</v>
      </c>
      <c r="W3319" s="113">
        <v>44710.229756944442</v>
      </c>
      <c r="X3319" s="113">
        <f t="shared" si="870"/>
        <v>9.1435185458976775E-4</v>
      </c>
      <c r="Y3319" s="113">
        <f t="shared" si="871"/>
        <v>4.756944443215616E-3</v>
      </c>
      <c r="Z3319" s="113">
        <f t="shared" si="872"/>
        <v>4.3935185181908309E-2</v>
      </c>
      <c r="AB3319" s="2">
        <f t="shared" si="873"/>
        <v>411</v>
      </c>
      <c r="AC3319" s="2">
        <f t="shared" si="873"/>
        <v>3796</v>
      </c>
      <c r="AE3319" s="2" t="str">
        <f t="shared" si="874"/>
        <v/>
      </c>
      <c r="AF3319" s="2" t="str">
        <f t="shared" si="875"/>
        <v/>
      </c>
      <c r="AG3319" s="2">
        <f t="shared" si="876"/>
        <v>411</v>
      </c>
      <c r="AH3319" s="2" t="str">
        <f t="shared" si="877"/>
        <v/>
      </c>
      <c r="AI3319" s="2" t="str">
        <f t="shared" si="878"/>
        <v/>
      </c>
      <c r="AK3319" s="2" t="str">
        <f t="shared" si="879"/>
        <v/>
      </c>
      <c r="AL3319" s="2" t="str">
        <f t="shared" si="880"/>
        <v/>
      </c>
      <c r="AM3319" s="2">
        <f t="shared" si="881"/>
        <v>3796</v>
      </c>
      <c r="AN3319" s="2" t="str">
        <f t="shared" si="882"/>
        <v/>
      </c>
      <c r="AO3319" s="2" t="str">
        <f t="shared" si="883"/>
        <v/>
      </c>
    </row>
    <row r="3320" spans="1:41" x14ac:dyDescent="0.3">
      <c r="A3320" s="111">
        <v>44710.180150462962</v>
      </c>
      <c r="B3320" s="78" t="s">
        <v>4303</v>
      </c>
      <c r="C3320" s="78" t="s">
        <v>835</v>
      </c>
      <c r="D3320" s="78" t="s">
        <v>4304</v>
      </c>
      <c r="E3320" s="78">
        <v>13</v>
      </c>
      <c r="F3320" s="78" t="s">
        <v>809</v>
      </c>
      <c r="G3320" s="78" t="s">
        <v>116</v>
      </c>
      <c r="H3320" s="112" t="s">
        <v>228</v>
      </c>
      <c r="I3320" s="112">
        <v>2</v>
      </c>
      <c r="J3320" s="113">
        <v>44710.179571759261</v>
      </c>
      <c r="K3320" s="113">
        <v>44710.180150462962</v>
      </c>
      <c r="M3320" s="113">
        <v>44710.184733796297</v>
      </c>
      <c r="N3320" s="113">
        <v>44710.18476851852</v>
      </c>
      <c r="O3320" s="78" t="s">
        <v>1187</v>
      </c>
      <c r="P3320" s="78" t="str">
        <f t="shared" si="867"/>
        <v>CIC</v>
      </c>
      <c r="S3320" s="78" t="str">
        <f t="shared" si="868"/>
        <v/>
      </c>
      <c r="T3320" s="113">
        <v>44710.185902777775</v>
      </c>
      <c r="U3320" s="78" t="s">
        <v>1185</v>
      </c>
      <c r="V3320" s="78" t="str">
        <f t="shared" si="869"/>
        <v>CIC</v>
      </c>
      <c r="W3320" s="113">
        <v>44710.201145833336</v>
      </c>
      <c r="X3320" s="113">
        <f t="shared" si="870"/>
        <v>4.5833333351765759E-3</v>
      </c>
      <c r="Y3320" s="113">
        <f t="shared" si="871"/>
        <v>1.1689814782585017E-3</v>
      </c>
      <c r="Z3320" s="113">
        <f t="shared" si="872"/>
        <v>1.524305556085892E-2</v>
      </c>
      <c r="AB3320" s="2">
        <f t="shared" si="873"/>
        <v>101</v>
      </c>
      <c r="AC3320" s="2">
        <f t="shared" si="873"/>
        <v>1317</v>
      </c>
      <c r="AE3320" s="2" t="str">
        <f t="shared" si="874"/>
        <v/>
      </c>
      <c r="AF3320" s="2" t="str">
        <f t="shared" si="875"/>
        <v/>
      </c>
      <c r="AG3320" s="2">
        <f t="shared" si="876"/>
        <v>101</v>
      </c>
      <c r="AH3320" s="2" t="str">
        <f t="shared" si="877"/>
        <v/>
      </c>
      <c r="AI3320" s="2" t="str">
        <f t="shared" si="878"/>
        <v/>
      </c>
      <c r="AK3320" s="2" t="str">
        <f t="shared" si="879"/>
        <v/>
      </c>
      <c r="AL3320" s="2" t="str">
        <f t="shared" si="880"/>
        <v/>
      </c>
      <c r="AM3320" s="2">
        <f t="shared" si="881"/>
        <v>1317</v>
      </c>
      <c r="AN3320" s="2" t="str">
        <f t="shared" si="882"/>
        <v/>
      </c>
      <c r="AO3320" s="2" t="str">
        <f t="shared" si="883"/>
        <v/>
      </c>
    </row>
    <row r="3321" spans="1:41" x14ac:dyDescent="0.3">
      <c r="A3321" s="111">
        <v>44710.188784722224</v>
      </c>
      <c r="B3321" s="78" t="s">
        <v>4305</v>
      </c>
      <c r="C3321" s="78" t="s">
        <v>835</v>
      </c>
      <c r="D3321" s="78" t="s">
        <v>1211</v>
      </c>
      <c r="F3321" s="78" t="s">
        <v>808</v>
      </c>
      <c r="G3321" s="78" t="s">
        <v>86</v>
      </c>
      <c r="H3321" s="112" t="s">
        <v>322</v>
      </c>
      <c r="I3321" s="112">
        <v>3</v>
      </c>
      <c r="J3321" s="113">
        <v>44710.188043981485</v>
      </c>
      <c r="K3321" s="113">
        <v>44710.188784722224</v>
      </c>
      <c r="M3321" s="113">
        <v>44710.201215277775</v>
      </c>
      <c r="P3321" s="78" t="str">
        <f t="shared" si="867"/>
        <v/>
      </c>
      <c r="Q3321" s="113">
        <v>44710.201261574075</v>
      </c>
      <c r="R3321" s="78" t="s">
        <v>1187</v>
      </c>
      <c r="S3321" s="78" t="str">
        <f t="shared" si="868"/>
        <v>CIC</v>
      </c>
      <c r="T3321" s="113">
        <v>44710.211006944446</v>
      </c>
      <c r="U3321" s="78" t="s">
        <v>1200</v>
      </c>
      <c r="V3321" s="78" t="str">
        <f t="shared" si="869"/>
        <v>PLOEG</v>
      </c>
      <c r="W3321" s="113">
        <v>44710.220254629632</v>
      </c>
      <c r="X3321" s="113">
        <f t="shared" si="870"/>
        <v>1.2430555550963618E-2</v>
      </c>
      <c r="Y3321" s="113">
        <f t="shared" si="871"/>
        <v>9.7916666709352285E-3</v>
      </c>
      <c r="Z3321" s="113">
        <f t="shared" si="872"/>
        <v>9.2476851859828457E-3</v>
      </c>
      <c r="AB3321" s="2">
        <f t="shared" si="873"/>
        <v>846</v>
      </c>
      <c r="AC3321" s="2">
        <f t="shared" si="873"/>
        <v>799</v>
      </c>
      <c r="AE3321" s="2" t="str">
        <f t="shared" si="874"/>
        <v/>
      </c>
      <c r="AF3321" s="2" t="str">
        <f t="shared" si="875"/>
        <v/>
      </c>
      <c r="AG3321" s="2" t="str">
        <f t="shared" si="876"/>
        <v/>
      </c>
      <c r="AH3321" s="2">
        <f t="shared" si="877"/>
        <v>846</v>
      </c>
      <c r="AI3321" s="2" t="str">
        <f t="shared" si="878"/>
        <v/>
      </c>
      <c r="AK3321" s="2" t="str">
        <f t="shared" si="879"/>
        <v/>
      </c>
      <c r="AL3321" s="2" t="str">
        <f t="shared" si="880"/>
        <v/>
      </c>
      <c r="AM3321" s="2" t="str">
        <f t="shared" si="881"/>
        <v/>
      </c>
      <c r="AN3321" s="2">
        <f t="shared" si="882"/>
        <v>799</v>
      </c>
      <c r="AO3321" s="2" t="str">
        <f t="shared" si="883"/>
        <v/>
      </c>
    </row>
    <row r="3322" spans="1:41" x14ac:dyDescent="0.3">
      <c r="A3322" s="111">
        <v>44710.314131944448</v>
      </c>
      <c r="B3322" s="78" t="s">
        <v>4306</v>
      </c>
      <c r="C3322" s="78" t="s">
        <v>850</v>
      </c>
      <c r="D3322" s="78" t="s">
        <v>1211</v>
      </c>
      <c r="E3322" s="78">
        <v>32</v>
      </c>
      <c r="F3322" s="78" t="s">
        <v>808</v>
      </c>
      <c r="G3322" s="78" t="s">
        <v>106</v>
      </c>
      <c r="H3322" s="112" t="s">
        <v>268</v>
      </c>
      <c r="I3322" s="112">
        <v>4</v>
      </c>
      <c r="J3322" s="113">
        <v>44710.314016203702</v>
      </c>
      <c r="K3322" s="113">
        <v>44710.314131944448</v>
      </c>
      <c r="M3322" s="113">
        <v>44710.314143518517</v>
      </c>
      <c r="N3322" s="113">
        <v>44710.401875000003</v>
      </c>
      <c r="O3322" s="78" t="s">
        <v>1185</v>
      </c>
      <c r="P3322" s="78" t="str">
        <f t="shared" si="867"/>
        <v>CIC</v>
      </c>
      <c r="S3322" s="78" t="str">
        <f t="shared" si="868"/>
        <v/>
      </c>
      <c r="V3322" s="78" t="str">
        <f t="shared" si="869"/>
        <v/>
      </c>
      <c r="W3322" s="113">
        <v>44710.444641203707</v>
      </c>
      <c r="X3322" s="113" t="str">
        <f t="shared" si="870"/>
        <v/>
      </c>
      <c r="Y3322" s="113" t="str">
        <f t="shared" si="871"/>
        <v/>
      </c>
      <c r="Z3322" s="113" t="str">
        <f t="shared" si="872"/>
        <v/>
      </c>
      <c r="AB3322" s="2" t="str">
        <f t="shared" si="873"/>
        <v/>
      </c>
      <c r="AC3322" s="2" t="str">
        <f t="shared" si="873"/>
        <v/>
      </c>
      <c r="AE3322" s="2" t="str">
        <f t="shared" si="874"/>
        <v/>
      </c>
      <c r="AF3322" s="2" t="str">
        <f t="shared" si="875"/>
        <v/>
      </c>
      <c r="AG3322" s="2" t="str">
        <f t="shared" si="876"/>
        <v/>
      </c>
      <c r="AH3322" s="2" t="str">
        <f t="shared" si="877"/>
        <v/>
      </c>
      <c r="AI3322" s="2" t="str">
        <f t="shared" si="878"/>
        <v/>
      </c>
      <c r="AK3322" s="2" t="str">
        <f t="shared" si="879"/>
        <v/>
      </c>
      <c r="AL3322" s="2" t="str">
        <f t="shared" si="880"/>
        <v/>
      </c>
      <c r="AM3322" s="2" t="str">
        <f t="shared" si="881"/>
        <v/>
      </c>
      <c r="AN3322" s="2" t="str">
        <f t="shared" si="882"/>
        <v/>
      </c>
      <c r="AO3322" s="2" t="str">
        <f t="shared" si="883"/>
        <v/>
      </c>
    </row>
    <row r="3323" spans="1:41" x14ac:dyDescent="0.3">
      <c r="A3323" s="111">
        <v>44710.406655092593</v>
      </c>
      <c r="B3323" s="78" t="s">
        <v>4307</v>
      </c>
      <c r="C3323" s="78" t="s">
        <v>886</v>
      </c>
      <c r="D3323" s="78" t="s">
        <v>2081</v>
      </c>
      <c r="E3323" s="78">
        <v>52</v>
      </c>
      <c r="F3323" s="78" t="s">
        <v>808</v>
      </c>
      <c r="G3323" s="78" t="s">
        <v>100</v>
      </c>
      <c r="H3323" s="112" t="s">
        <v>208</v>
      </c>
      <c r="I3323" s="112">
        <v>3</v>
      </c>
      <c r="J3323" s="113">
        <v>44710.406180555554</v>
      </c>
      <c r="K3323" s="113">
        <v>44710.406655092593</v>
      </c>
      <c r="L3323" s="113">
        <v>44710.458958333336</v>
      </c>
      <c r="M3323" s="113">
        <v>44710.786423611113</v>
      </c>
      <c r="N3323" s="113">
        <v>44710.407581018517</v>
      </c>
      <c r="O3323" s="78" t="s">
        <v>1187</v>
      </c>
      <c r="P3323" s="78" t="str">
        <f t="shared" si="867"/>
        <v>CIC</v>
      </c>
      <c r="Q3323" s="113">
        <v>44710.417615740742</v>
      </c>
      <c r="R3323" s="78" t="s">
        <v>1267</v>
      </c>
      <c r="S3323" s="78" t="str">
        <f t="shared" si="868"/>
        <v>PLOEG</v>
      </c>
      <c r="V3323" s="78" t="str">
        <f t="shared" si="869"/>
        <v/>
      </c>
      <c r="W3323" s="113">
        <v>44710.786481481482</v>
      </c>
      <c r="X3323" s="113">
        <f t="shared" si="870"/>
        <v>5.2303240743640345E-2</v>
      </c>
      <c r="Y3323" s="113" t="str">
        <f t="shared" si="871"/>
        <v/>
      </c>
      <c r="Z3323" s="113" t="str">
        <f t="shared" si="872"/>
        <v/>
      </c>
      <c r="AB3323" s="2" t="str">
        <f t="shared" si="873"/>
        <v/>
      </c>
      <c r="AC3323" s="2" t="str">
        <f t="shared" si="873"/>
        <v/>
      </c>
      <c r="AE3323" s="2" t="str">
        <f t="shared" si="874"/>
        <v/>
      </c>
      <c r="AF3323" s="2" t="str">
        <f t="shared" si="875"/>
        <v/>
      </c>
      <c r="AG3323" s="2" t="str">
        <f t="shared" si="876"/>
        <v/>
      </c>
      <c r="AH3323" s="2" t="str">
        <f t="shared" si="877"/>
        <v/>
      </c>
      <c r="AI3323" s="2" t="str">
        <f t="shared" si="878"/>
        <v/>
      </c>
      <c r="AK3323" s="2" t="str">
        <f t="shared" si="879"/>
        <v/>
      </c>
      <c r="AL3323" s="2" t="str">
        <f t="shared" si="880"/>
        <v/>
      </c>
      <c r="AM3323" s="2" t="str">
        <f t="shared" si="881"/>
        <v/>
      </c>
      <c r="AN3323" s="2" t="str">
        <f t="shared" si="882"/>
        <v/>
      </c>
      <c r="AO3323" s="2" t="str">
        <f t="shared" si="883"/>
        <v/>
      </c>
    </row>
    <row r="3324" spans="1:41" x14ac:dyDescent="0.3">
      <c r="A3324" s="111">
        <v>44710.445057870369</v>
      </c>
      <c r="B3324" s="78" t="s">
        <v>4308</v>
      </c>
      <c r="C3324" s="78" t="s">
        <v>850</v>
      </c>
      <c r="D3324" s="78" t="s">
        <v>1199</v>
      </c>
      <c r="E3324" s="78">
        <v>271</v>
      </c>
      <c r="F3324" s="78" t="s">
        <v>809</v>
      </c>
      <c r="G3324" s="78" t="s">
        <v>116</v>
      </c>
      <c r="H3324" s="112" t="s">
        <v>376</v>
      </c>
      <c r="I3324" s="112">
        <v>1</v>
      </c>
      <c r="J3324" s="113">
        <v>44710.445057870369</v>
      </c>
      <c r="K3324" s="113">
        <v>44710.445057870369</v>
      </c>
      <c r="M3324" s="113">
        <v>44710.445486111108</v>
      </c>
      <c r="N3324" s="113">
        <v>44710.445613425924</v>
      </c>
      <c r="O3324" s="78" t="s">
        <v>1185</v>
      </c>
      <c r="P3324" s="78" t="str">
        <f t="shared" si="867"/>
        <v>CIC</v>
      </c>
      <c r="Q3324" s="113">
        <v>44710.446689814817</v>
      </c>
      <c r="R3324" s="78" t="s">
        <v>1286</v>
      </c>
      <c r="S3324" s="78" t="str">
        <f t="shared" si="868"/>
        <v>PLOEG</v>
      </c>
      <c r="T3324" s="113">
        <v>44710.45103009259</v>
      </c>
      <c r="U3324" s="78" t="s">
        <v>1185</v>
      </c>
      <c r="V3324" s="78" t="str">
        <f t="shared" si="869"/>
        <v>CIC</v>
      </c>
      <c r="W3324" s="113">
        <v>44710.594166666669</v>
      </c>
      <c r="X3324" s="113">
        <f t="shared" si="870"/>
        <v>4.2824073898373172E-4</v>
      </c>
      <c r="Y3324" s="113">
        <f t="shared" si="871"/>
        <v>5.543981482333038E-3</v>
      </c>
      <c r="Z3324" s="113">
        <f t="shared" si="872"/>
        <v>0.14313657407910796</v>
      </c>
      <c r="AB3324" s="2">
        <f t="shared" si="873"/>
        <v>479</v>
      </c>
      <c r="AC3324" s="2">
        <f t="shared" si="873"/>
        <v>12367</v>
      </c>
      <c r="AE3324" s="2" t="str">
        <f t="shared" si="874"/>
        <v/>
      </c>
      <c r="AF3324" s="2">
        <f t="shared" si="875"/>
        <v>479</v>
      </c>
      <c r="AG3324" s="2" t="str">
        <f t="shared" si="876"/>
        <v/>
      </c>
      <c r="AH3324" s="2" t="str">
        <f t="shared" si="877"/>
        <v/>
      </c>
      <c r="AI3324" s="2" t="str">
        <f t="shared" si="878"/>
        <v/>
      </c>
      <c r="AK3324" s="2" t="str">
        <f t="shared" si="879"/>
        <v/>
      </c>
      <c r="AL3324" s="2">
        <f t="shared" si="880"/>
        <v>12367</v>
      </c>
      <c r="AM3324" s="2" t="str">
        <f t="shared" si="881"/>
        <v/>
      </c>
      <c r="AN3324" s="2" t="str">
        <f t="shared" si="882"/>
        <v/>
      </c>
      <c r="AO3324" s="2" t="str">
        <f t="shared" si="883"/>
        <v/>
      </c>
    </row>
    <row r="3325" spans="1:41" x14ac:dyDescent="0.3">
      <c r="A3325" s="111">
        <v>44710.445057870369</v>
      </c>
      <c r="B3325" s="78" t="s">
        <v>4308</v>
      </c>
      <c r="C3325" s="78" t="s">
        <v>951</v>
      </c>
      <c r="D3325" s="78" t="s">
        <v>1199</v>
      </c>
      <c r="E3325" s="78">
        <v>271</v>
      </c>
      <c r="F3325" s="78" t="s">
        <v>809</v>
      </c>
      <c r="G3325" s="78" t="s">
        <v>116</v>
      </c>
      <c r="H3325" s="112" t="s">
        <v>376</v>
      </c>
      <c r="I3325" s="112">
        <v>1</v>
      </c>
      <c r="J3325" s="113">
        <v>44710.445057870369</v>
      </c>
      <c r="K3325" s="113">
        <v>44710.445057870369</v>
      </c>
      <c r="M3325" s="113">
        <v>44710.447650462964</v>
      </c>
      <c r="N3325" s="113">
        <v>44710.44767361111</v>
      </c>
      <c r="O3325" s="78" t="s">
        <v>1185</v>
      </c>
      <c r="P3325" s="78" t="str">
        <f t="shared" si="867"/>
        <v>CIC</v>
      </c>
      <c r="S3325" s="78" t="str">
        <f t="shared" si="868"/>
        <v/>
      </c>
      <c r="V3325" s="78" t="str">
        <f t="shared" si="869"/>
        <v/>
      </c>
      <c r="W3325" s="113">
        <v>44710.450891203705</v>
      </c>
      <c r="X3325" s="113">
        <f t="shared" si="870"/>
        <v>2.5925925947376527E-3</v>
      </c>
      <c r="Y3325" s="113" t="str">
        <f t="shared" si="871"/>
        <v/>
      </c>
      <c r="Z3325" s="113" t="str">
        <f t="shared" si="872"/>
        <v/>
      </c>
      <c r="AB3325" s="2" t="str">
        <f t="shared" si="873"/>
        <v/>
      </c>
      <c r="AC3325" s="2" t="str">
        <f t="shared" si="873"/>
        <v/>
      </c>
      <c r="AE3325" s="2" t="str">
        <f t="shared" si="874"/>
        <v/>
      </c>
      <c r="AF3325" s="2" t="str">
        <f t="shared" si="875"/>
        <v/>
      </c>
      <c r="AG3325" s="2" t="str">
        <f t="shared" si="876"/>
        <v/>
      </c>
      <c r="AH3325" s="2" t="str">
        <f t="shared" si="877"/>
        <v/>
      </c>
      <c r="AI3325" s="2" t="str">
        <f t="shared" si="878"/>
        <v/>
      </c>
      <c r="AK3325" s="2" t="str">
        <f t="shared" si="879"/>
        <v/>
      </c>
      <c r="AL3325" s="2" t="str">
        <f t="shared" si="880"/>
        <v/>
      </c>
      <c r="AM3325" s="2" t="str">
        <f t="shared" si="881"/>
        <v/>
      </c>
      <c r="AN3325" s="2" t="str">
        <f t="shared" si="882"/>
        <v/>
      </c>
      <c r="AO3325" s="2" t="str">
        <f t="shared" si="883"/>
        <v/>
      </c>
    </row>
    <row r="3326" spans="1:41" x14ac:dyDescent="0.3">
      <c r="A3326" s="111">
        <v>44710.448611111111</v>
      </c>
      <c r="B3326" s="78" t="s">
        <v>4309</v>
      </c>
      <c r="C3326" s="78" t="s">
        <v>951</v>
      </c>
      <c r="D3326" s="78" t="s">
        <v>2647</v>
      </c>
      <c r="E3326" s="78">
        <v>18</v>
      </c>
      <c r="F3326" s="78" t="s">
        <v>807</v>
      </c>
      <c r="G3326" s="78" t="s">
        <v>128</v>
      </c>
      <c r="H3326" s="112" t="s">
        <v>414</v>
      </c>
      <c r="I3326" s="112">
        <v>2</v>
      </c>
      <c r="J3326" s="113">
        <v>44710.448125000003</v>
      </c>
      <c r="K3326" s="113">
        <v>44710.448611111111</v>
      </c>
      <c r="M3326" s="113">
        <v>44710.450949074075</v>
      </c>
      <c r="N3326" s="113">
        <v>44710.450972222221</v>
      </c>
      <c r="O3326" s="78" t="s">
        <v>1187</v>
      </c>
      <c r="P3326" s="78" t="str">
        <f t="shared" si="867"/>
        <v>CIC</v>
      </c>
      <c r="S3326" s="78" t="str">
        <f t="shared" si="868"/>
        <v/>
      </c>
      <c r="V3326" s="78" t="str">
        <f t="shared" si="869"/>
        <v/>
      </c>
      <c r="W3326" s="113">
        <v>44710.602395833332</v>
      </c>
      <c r="X3326" s="113">
        <f t="shared" si="870"/>
        <v>2.3379629637929611E-3</v>
      </c>
      <c r="Y3326" s="113" t="str">
        <f t="shared" si="871"/>
        <v/>
      </c>
      <c r="Z3326" s="113" t="str">
        <f t="shared" si="872"/>
        <v/>
      </c>
      <c r="AB3326" s="2" t="str">
        <f t="shared" si="873"/>
        <v/>
      </c>
      <c r="AC3326" s="2" t="str">
        <f t="shared" si="873"/>
        <v/>
      </c>
      <c r="AE3326" s="2" t="str">
        <f t="shared" si="874"/>
        <v/>
      </c>
      <c r="AF3326" s="2" t="str">
        <f t="shared" si="875"/>
        <v/>
      </c>
      <c r="AG3326" s="2" t="str">
        <f t="shared" si="876"/>
        <v/>
      </c>
      <c r="AH3326" s="2" t="str">
        <f t="shared" si="877"/>
        <v/>
      </c>
      <c r="AI3326" s="2" t="str">
        <f t="shared" si="878"/>
        <v/>
      </c>
      <c r="AK3326" s="2" t="str">
        <f t="shared" si="879"/>
        <v/>
      </c>
      <c r="AL3326" s="2" t="str">
        <f t="shared" si="880"/>
        <v/>
      </c>
      <c r="AM3326" s="2" t="str">
        <f t="shared" si="881"/>
        <v/>
      </c>
      <c r="AN3326" s="2" t="str">
        <f t="shared" si="882"/>
        <v/>
      </c>
      <c r="AO3326" s="2" t="str">
        <f t="shared" si="883"/>
        <v/>
      </c>
    </row>
    <row r="3327" spans="1:41" x14ac:dyDescent="0.3">
      <c r="A3327" s="111">
        <v>44710.448611111111</v>
      </c>
      <c r="B3327" s="78" t="s">
        <v>4309</v>
      </c>
      <c r="C3327" s="78" t="s">
        <v>886</v>
      </c>
      <c r="D3327" s="78" t="s">
        <v>2647</v>
      </c>
      <c r="E3327" s="78">
        <v>18</v>
      </c>
      <c r="F3327" s="78" t="s">
        <v>807</v>
      </c>
      <c r="G3327" s="78" t="s">
        <v>128</v>
      </c>
      <c r="H3327" s="112" t="s">
        <v>414</v>
      </c>
      <c r="I3327" s="112">
        <v>2</v>
      </c>
      <c r="J3327" s="113">
        <v>44710.448125000003</v>
      </c>
      <c r="K3327" s="113">
        <v>44710.448611111111</v>
      </c>
      <c r="M3327" s="113">
        <v>44710.458958333336</v>
      </c>
      <c r="N3327" s="113">
        <v>44710.458993055552</v>
      </c>
      <c r="O3327" s="78" t="s">
        <v>1187</v>
      </c>
      <c r="P3327" s="78" t="str">
        <f t="shared" si="867"/>
        <v>CIC</v>
      </c>
      <c r="S3327" s="78" t="str">
        <f t="shared" si="868"/>
        <v/>
      </c>
      <c r="V3327" s="78" t="str">
        <f t="shared" si="869"/>
        <v/>
      </c>
      <c r="W3327" s="113">
        <v>44710.786423611113</v>
      </c>
      <c r="X3327" s="113">
        <f t="shared" si="870"/>
        <v>1.0347222225391306E-2</v>
      </c>
      <c r="Y3327" s="113" t="str">
        <f t="shared" si="871"/>
        <v/>
      </c>
      <c r="Z3327" s="113" t="str">
        <f t="shared" si="872"/>
        <v/>
      </c>
      <c r="AB3327" s="2" t="str">
        <f t="shared" si="873"/>
        <v/>
      </c>
      <c r="AC3327" s="2" t="str">
        <f t="shared" si="873"/>
        <v/>
      </c>
      <c r="AE3327" s="2" t="str">
        <f t="shared" si="874"/>
        <v/>
      </c>
      <c r="AF3327" s="2" t="str">
        <f t="shared" si="875"/>
        <v/>
      </c>
      <c r="AG3327" s="2" t="str">
        <f t="shared" si="876"/>
        <v/>
      </c>
      <c r="AH3327" s="2" t="str">
        <f t="shared" si="877"/>
        <v/>
      </c>
      <c r="AI3327" s="2" t="str">
        <f t="shared" si="878"/>
        <v/>
      </c>
      <c r="AK3327" s="2" t="str">
        <f t="shared" si="879"/>
        <v/>
      </c>
      <c r="AL3327" s="2" t="str">
        <f t="shared" si="880"/>
        <v/>
      </c>
      <c r="AM3327" s="2" t="str">
        <f t="shared" si="881"/>
        <v/>
      </c>
      <c r="AN3327" s="2" t="str">
        <f t="shared" si="882"/>
        <v/>
      </c>
      <c r="AO3327" s="2" t="str">
        <f t="shared" si="883"/>
        <v/>
      </c>
    </row>
    <row r="3328" spans="1:41" x14ac:dyDescent="0.3">
      <c r="A3328" s="111">
        <v>44710.585763888892</v>
      </c>
      <c r="B3328" s="78" t="s">
        <v>4310</v>
      </c>
      <c r="C3328" s="78" t="s">
        <v>850</v>
      </c>
      <c r="D3328" s="78" t="s">
        <v>2620</v>
      </c>
      <c r="E3328" s="78">
        <v>40</v>
      </c>
      <c r="F3328" s="78" t="s">
        <v>809</v>
      </c>
      <c r="G3328" s="78" t="s">
        <v>128</v>
      </c>
      <c r="H3328" s="112" t="s">
        <v>414</v>
      </c>
      <c r="I3328" s="112">
        <v>2</v>
      </c>
      <c r="J3328" s="113">
        <v>44710.585474537038</v>
      </c>
      <c r="K3328" s="113">
        <v>44710.585763888892</v>
      </c>
      <c r="M3328" s="113">
        <v>44710.594236111108</v>
      </c>
      <c r="N3328" s="113">
        <v>44710.594270833331</v>
      </c>
      <c r="O3328" s="78" t="s">
        <v>1185</v>
      </c>
      <c r="P3328" s="78" t="str">
        <f t="shared" si="867"/>
        <v>CIC</v>
      </c>
      <c r="S3328" s="78" t="str">
        <f t="shared" si="868"/>
        <v/>
      </c>
      <c r="T3328" s="113">
        <v>44710.600266203706</v>
      </c>
      <c r="U3328" s="78" t="s">
        <v>1185</v>
      </c>
      <c r="V3328" s="78" t="str">
        <f t="shared" si="869"/>
        <v>CIC</v>
      </c>
      <c r="W3328" s="113">
        <v>44710.786898148152</v>
      </c>
      <c r="X3328" s="113">
        <f t="shared" si="870"/>
        <v>8.4722222163691185E-3</v>
      </c>
      <c r="Y3328" s="113">
        <f t="shared" si="871"/>
        <v>6.030092597939074E-3</v>
      </c>
      <c r="Z3328" s="113">
        <f t="shared" si="872"/>
        <v>0.18663194444525288</v>
      </c>
      <c r="AB3328" s="2">
        <f t="shared" si="873"/>
        <v>521</v>
      </c>
      <c r="AC3328" s="2">
        <f t="shared" si="873"/>
        <v>16125</v>
      </c>
      <c r="AE3328" s="2" t="str">
        <f t="shared" si="874"/>
        <v/>
      </c>
      <c r="AF3328" s="2" t="str">
        <f t="shared" si="875"/>
        <v/>
      </c>
      <c r="AG3328" s="2">
        <f t="shared" si="876"/>
        <v>521</v>
      </c>
      <c r="AH3328" s="2" t="str">
        <f t="shared" si="877"/>
        <v/>
      </c>
      <c r="AI3328" s="2" t="str">
        <f t="shared" si="878"/>
        <v/>
      </c>
      <c r="AK3328" s="2" t="str">
        <f t="shared" si="879"/>
        <v/>
      </c>
      <c r="AL3328" s="2" t="str">
        <f t="shared" si="880"/>
        <v/>
      </c>
      <c r="AM3328" s="2">
        <f t="shared" si="881"/>
        <v>16125</v>
      </c>
      <c r="AN3328" s="2" t="str">
        <f t="shared" si="882"/>
        <v/>
      </c>
      <c r="AO3328" s="2" t="str">
        <f t="shared" si="883"/>
        <v/>
      </c>
    </row>
    <row r="3329" spans="1:41" x14ac:dyDescent="0.3">
      <c r="A3329" s="111">
        <v>44710.585763888892</v>
      </c>
      <c r="B3329" s="78" t="s">
        <v>4310</v>
      </c>
      <c r="C3329" s="78" t="s">
        <v>951</v>
      </c>
      <c r="D3329" s="78" t="s">
        <v>2620</v>
      </c>
      <c r="E3329" s="78">
        <v>40</v>
      </c>
      <c r="F3329" s="78" t="s">
        <v>809</v>
      </c>
      <c r="G3329" s="78" t="s">
        <v>128</v>
      </c>
      <c r="H3329" s="112" t="s">
        <v>414</v>
      </c>
      <c r="I3329" s="112">
        <v>2</v>
      </c>
      <c r="J3329" s="113">
        <v>44710.585474537038</v>
      </c>
      <c r="K3329" s="113">
        <v>44710.585763888892</v>
      </c>
      <c r="L3329" s="113">
        <v>44710.588148148148</v>
      </c>
      <c r="M3329" s="113">
        <v>44710.602453703701</v>
      </c>
      <c r="N3329" s="113">
        <v>44710.602488425924</v>
      </c>
      <c r="O3329" s="78" t="s">
        <v>1185</v>
      </c>
      <c r="P3329" s="78" t="str">
        <f t="shared" si="867"/>
        <v>CIC</v>
      </c>
      <c r="S3329" s="78" t="str">
        <f t="shared" si="868"/>
        <v/>
      </c>
      <c r="V3329" s="78" t="str">
        <f t="shared" si="869"/>
        <v/>
      </c>
      <c r="W3329" s="113">
        <v>44710.684189814812</v>
      </c>
      <c r="X3329" s="113">
        <f t="shared" si="870"/>
        <v>2.3842592563596554E-3</v>
      </c>
      <c r="Y3329" s="113" t="str">
        <f t="shared" si="871"/>
        <v/>
      </c>
      <c r="Z3329" s="113" t="str">
        <f t="shared" si="872"/>
        <v/>
      </c>
      <c r="AB3329" s="2" t="str">
        <f t="shared" si="873"/>
        <v/>
      </c>
      <c r="AC3329" s="2" t="str">
        <f t="shared" si="873"/>
        <v/>
      </c>
      <c r="AE3329" s="2" t="str">
        <f t="shared" si="874"/>
        <v/>
      </c>
      <c r="AF3329" s="2" t="str">
        <f t="shared" si="875"/>
        <v/>
      </c>
      <c r="AG3329" s="2" t="str">
        <f t="shared" si="876"/>
        <v/>
      </c>
      <c r="AH3329" s="2" t="str">
        <f t="shared" si="877"/>
        <v/>
      </c>
      <c r="AI3329" s="2" t="str">
        <f t="shared" si="878"/>
        <v/>
      </c>
      <c r="AK3329" s="2" t="str">
        <f t="shared" si="879"/>
        <v/>
      </c>
      <c r="AL3329" s="2" t="str">
        <f t="shared" si="880"/>
        <v/>
      </c>
      <c r="AM3329" s="2" t="str">
        <f t="shared" si="881"/>
        <v/>
      </c>
      <c r="AN3329" s="2" t="str">
        <f t="shared" si="882"/>
        <v/>
      </c>
      <c r="AO3329" s="2" t="str">
        <f t="shared" si="883"/>
        <v/>
      </c>
    </row>
    <row r="3330" spans="1:41" x14ac:dyDescent="0.3">
      <c r="A3330" s="111">
        <v>44710.644629629627</v>
      </c>
      <c r="B3330" s="78" t="s">
        <v>4311</v>
      </c>
      <c r="C3330" s="78" t="s">
        <v>951</v>
      </c>
      <c r="D3330" s="78" t="s">
        <v>4048</v>
      </c>
      <c r="E3330" s="78">
        <v>100</v>
      </c>
      <c r="F3330" s="78" t="s">
        <v>810</v>
      </c>
      <c r="G3330" s="78" t="s">
        <v>84</v>
      </c>
      <c r="H3330" s="112" t="s">
        <v>196</v>
      </c>
      <c r="I3330" s="112">
        <v>4</v>
      </c>
      <c r="J3330" s="113">
        <v>44710.644629629627</v>
      </c>
      <c r="K3330" s="113">
        <v>44710.644629629627</v>
      </c>
      <c r="M3330" s="113">
        <v>44710.684259259258</v>
      </c>
      <c r="P3330" s="78" t="str">
        <f t="shared" si="867"/>
        <v/>
      </c>
      <c r="S3330" s="78" t="str">
        <f t="shared" si="868"/>
        <v/>
      </c>
      <c r="V3330" s="78" t="str">
        <f t="shared" si="869"/>
        <v/>
      </c>
      <c r="W3330" s="113">
        <v>44710.701666666668</v>
      </c>
      <c r="X3330" s="113">
        <f t="shared" si="870"/>
        <v>3.962962963123573E-2</v>
      </c>
      <c r="Y3330" s="113" t="str">
        <f t="shared" si="871"/>
        <v/>
      </c>
      <c r="Z3330" s="113" t="str">
        <f t="shared" si="872"/>
        <v/>
      </c>
      <c r="AB3330" s="2" t="str">
        <f t="shared" si="873"/>
        <v/>
      </c>
      <c r="AC3330" s="2" t="str">
        <f t="shared" si="873"/>
        <v/>
      </c>
      <c r="AE3330" s="2" t="str">
        <f t="shared" si="874"/>
        <v/>
      </c>
      <c r="AF3330" s="2" t="str">
        <f t="shared" si="875"/>
        <v/>
      </c>
      <c r="AG3330" s="2" t="str">
        <f t="shared" si="876"/>
        <v/>
      </c>
      <c r="AH3330" s="2" t="str">
        <f t="shared" si="877"/>
        <v/>
      </c>
      <c r="AI3330" s="2" t="str">
        <f t="shared" si="878"/>
        <v/>
      </c>
      <c r="AK3330" s="2" t="str">
        <f t="shared" si="879"/>
        <v/>
      </c>
      <c r="AL3330" s="2" t="str">
        <f t="shared" si="880"/>
        <v/>
      </c>
      <c r="AM3330" s="2" t="str">
        <f t="shared" si="881"/>
        <v/>
      </c>
      <c r="AN3330" s="2" t="str">
        <f t="shared" si="882"/>
        <v/>
      </c>
      <c r="AO3330" s="2" t="str">
        <f t="shared" si="883"/>
        <v/>
      </c>
    </row>
    <row r="3331" spans="1:41" x14ac:dyDescent="0.3">
      <c r="A3331" s="111">
        <v>44710.713726851849</v>
      </c>
      <c r="B3331" s="78" t="s">
        <v>4312</v>
      </c>
      <c r="C3331" s="78" t="s">
        <v>951</v>
      </c>
      <c r="D3331" s="78" t="s">
        <v>1211</v>
      </c>
      <c r="E3331" s="78">
        <v>32</v>
      </c>
      <c r="F3331" s="78" t="s">
        <v>808</v>
      </c>
      <c r="G3331" s="78" t="s">
        <v>84</v>
      </c>
      <c r="H3331" s="112" t="s">
        <v>196</v>
      </c>
      <c r="I3331" s="112">
        <v>4</v>
      </c>
      <c r="J3331" s="113">
        <v>44710.712581018517</v>
      </c>
      <c r="K3331" s="113">
        <v>44710.713726851849</v>
      </c>
      <c r="M3331" s="113">
        <v>44710.714594907404</v>
      </c>
      <c r="P3331" s="78" t="str">
        <f t="shared" si="867"/>
        <v/>
      </c>
      <c r="S3331" s="78" t="str">
        <f t="shared" si="868"/>
        <v/>
      </c>
      <c r="V3331" s="78" t="str">
        <f t="shared" si="869"/>
        <v/>
      </c>
      <c r="W3331" s="113">
        <v>44710.717164351852</v>
      </c>
      <c r="X3331" s="113">
        <f t="shared" si="870"/>
        <v>8.6805555474711582E-4</v>
      </c>
      <c r="Y3331" s="113" t="str">
        <f t="shared" si="871"/>
        <v/>
      </c>
      <c r="Z3331" s="113" t="str">
        <f t="shared" si="872"/>
        <v/>
      </c>
      <c r="AB3331" s="2" t="str">
        <f t="shared" si="873"/>
        <v/>
      </c>
      <c r="AC3331" s="2" t="str">
        <f t="shared" si="873"/>
        <v/>
      </c>
      <c r="AE3331" s="2" t="str">
        <f t="shared" si="874"/>
        <v/>
      </c>
      <c r="AF3331" s="2" t="str">
        <f t="shared" si="875"/>
        <v/>
      </c>
      <c r="AG3331" s="2" t="str">
        <f t="shared" si="876"/>
        <v/>
      </c>
      <c r="AH3331" s="2" t="str">
        <f t="shared" si="877"/>
        <v/>
      </c>
      <c r="AI3331" s="2" t="str">
        <f t="shared" si="878"/>
        <v/>
      </c>
      <c r="AK3331" s="2" t="str">
        <f t="shared" si="879"/>
        <v/>
      </c>
      <c r="AL3331" s="2" t="str">
        <f t="shared" si="880"/>
        <v/>
      </c>
      <c r="AM3331" s="2" t="str">
        <f t="shared" si="881"/>
        <v/>
      </c>
      <c r="AN3331" s="2" t="str">
        <f t="shared" si="882"/>
        <v/>
      </c>
      <c r="AO3331" s="2" t="str">
        <f t="shared" si="883"/>
        <v/>
      </c>
    </row>
    <row r="3332" spans="1:41" x14ac:dyDescent="0.3">
      <c r="A3332" s="111">
        <v>44710.90216435185</v>
      </c>
      <c r="B3332" s="78" t="s">
        <v>4313</v>
      </c>
      <c r="C3332" s="78" t="s">
        <v>835</v>
      </c>
      <c r="D3332" s="78" t="s">
        <v>4048</v>
      </c>
      <c r="E3332" s="78">
        <v>100</v>
      </c>
      <c r="F3332" s="78" t="s">
        <v>810</v>
      </c>
      <c r="G3332" s="78" t="s">
        <v>84</v>
      </c>
      <c r="H3332" s="112" t="s">
        <v>202</v>
      </c>
      <c r="I3332" s="112">
        <v>4</v>
      </c>
      <c r="J3332" s="113">
        <v>44710.90216435185</v>
      </c>
      <c r="K3332" s="113">
        <v>44710.90216435185</v>
      </c>
      <c r="M3332" s="113">
        <v>44710.902256944442</v>
      </c>
      <c r="N3332" s="113">
        <v>44710.902395833335</v>
      </c>
      <c r="O3332" s="78" t="s">
        <v>1185</v>
      </c>
      <c r="P3332" s="78" t="str">
        <f t="shared" si="867"/>
        <v>CIC</v>
      </c>
      <c r="S3332" s="78" t="str">
        <f t="shared" si="868"/>
        <v/>
      </c>
      <c r="T3332" s="113">
        <v>44710.913958333331</v>
      </c>
      <c r="U3332" s="78" t="s">
        <v>1187</v>
      </c>
      <c r="V3332" s="78" t="str">
        <f t="shared" si="869"/>
        <v>CIC</v>
      </c>
      <c r="W3332" s="113">
        <v>44710.913993055554</v>
      </c>
      <c r="X3332" s="113">
        <f t="shared" si="870"/>
        <v>9.2592592409346253E-5</v>
      </c>
      <c r="Y3332" s="113">
        <f t="shared" si="871"/>
        <v>1.17013888884685E-2</v>
      </c>
      <c r="Z3332" s="113" t="str">
        <f t="shared" si="872"/>
        <v/>
      </c>
      <c r="AB3332" s="2">
        <f t="shared" si="873"/>
        <v>1011</v>
      </c>
      <c r="AC3332" s="2" t="str">
        <f t="shared" si="873"/>
        <v/>
      </c>
      <c r="AE3332" s="2" t="str">
        <f t="shared" si="874"/>
        <v/>
      </c>
      <c r="AF3332" s="2" t="str">
        <f t="shared" si="875"/>
        <v/>
      </c>
      <c r="AG3332" s="2" t="str">
        <f t="shared" si="876"/>
        <v/>
      </c>
      <c r="AH3332" s="2" t="str">
        <f t="shared" si="877"/>
        <v/>
      </c>
      <c r="AI3332" s="2">
        <f t="shared" si="878"/>
        <v>1011</v>
      </c>
      <c r="AK3332" s="2" t="str">
        <f t="shared" si="879"/>
        <v/>
      </c>
      <c r="AL3332" s="2" t="str">
        <f t="shared" si="880"/>
        <v/>
      </c>
      <c r="AM3332" s="2" t="str">
        <f t="shared" si="881"/>
        <v/>
      </c>
      <c r="AN3332" s="2" t="str">
        <f t="shared" si="882"/>
        <v/>
      </c>
      <c r="AO3332" s="2" t="str">
        <f t="shared" si="883"/>
        <v/>
      </c>
    </row>
    <row r="3333" spans="1:41" x14ac:dyDescent="0.3">
      <c r="A3333" s="111">
        <v>44710.921377314815</v>
      </c>
      <c r="B3333" s="78" t="s">
        <v>4314</v>
      </c>
      <c r="C3333" s="78" t="s">
        <v>846</v>
      </c>
      <c r="D3333" s="78" t="s">
        <v>1207</v>
      </c>
      <c r="E3333" s="78">
        <v>157</v>
      </c>
      <c r="F3333" s="78" t="s">
        <v>807</v>
      </c>
      <c r="G3333" s="78" t="s">
        <v>90</v>
      </c>
      <c r="H3333" s="112" t="s">
        <v>236</v>
      </c>
      <c r="I3333" s="112">
        <v>2</v>
      </c>
      <c r="J3333" s="113">
        <v>44710.919108796297</v>
      </c>
      <c r="K3333" s="113">
        <v>44710.921377314815</v>
      </c>
      <c r="M3333" s="113">
        <v>44710.922523148147</v>
      </c>
      <c r="N3333" s="113">
        <v>44710.922951388886</v>
      </c>
      <c r="O3333" s="78" t="s">
        <v>1187</v>
      </c>
      <c r="P3333" s="78" t="str">
        <f t="shared" si="867"/>
        <v>CIC</v>
      </c>
      <c r="S3333" s="78" t="str">
        <f t="shared" si="868"/>
        <v/>
      </c>
      <c r="T3333" s="113">
        <v>44710.936909722222</v>
      </c>
      <c r="U3333" s="78" t="s">
        <v>1203</v>
      </c>
      <c r="V3333" s="78" t="str">
        <f t="shared" si="869"/>
        <v>PLOEG</v>
      </c>
      <c r="W3333" s="113">
        <v>44710.959351851852</v>
      </c>
      <c r="X3333" s="113">
        <f t="shared" si="870"/>
        <v>1.1458333319751546E-3</v>
      </c>
      <c r="Y3333" s="113">
        <f t="shared" si="871"/>
        <v>1.4386574075615499E-2</v>
      </c>
      <c r="Z3333" s="113">
        <f t="shared" si="872"/>
        <v>2.2442129629780538E-2</v>
      </c>
      <c r="AB3333" s="2">
        <f t="shared" si="873"/>
        <v>1243</v>
      </c>
      <c r="AC3333" s="2">
        <f t="shared" si="873"/>
        <v>1939</v>
      </c>
      <c r="AE3333" s="2" t="str">
        <f t="shared" si="874"/>
        <v/>
      </c>
      <c r="AF3333" s="2" t="str">
        <f t="shared" si="875"/>
        <v/>
      </c>
      <c r="AG3333" s="2">
        <f t="shared" si="876"/>
        <v>1243</v>
      </c>
      <c r="AH3333" s="2" t="str">
        <f t="shared" si="877"/>
        <v/>
      </c>
      <c r="AI3333" s="2" t="str">
        <f t="shared" si="878"/>
        <v/>
      </c>
      <c r="AK3333" s="2" t="str">
        <f t="shared" si="879"/>
        <v/>
      </c>
      <c r="AL3333" s="2" t="str">
        <f t="shared" si="880"/>
        <v/>
      </c>
      <c r="AM3333" s="2">
        <f t="shared" si="881"/>
        <v>1939</v>
      </c>
      <c r="AN3333" s="2" t="str">
        <f t="shared" si="882"/>
        <v/>
      </c>
      <c r="AO3333" s="2" t="str">
        <f t="shared" si="883"/>
        <v/>
      </c>
    </row>
    <row r="3334" spans="1:41" x14ac:dyDescent="0.3">
      <c r="A3334" s="111">
        <v>44710.925532407404</v>
      </c>
      <c r="B3334" s="78" t="s">
        <v>4315</v>
      </c>
      <c r="C3334" s="78" t="s">
        <v>853</v>
      </c>
      <c r="D3334" s="78" t="s">
        <v>2265</v>
      </c>
      <c r="E3334" s="78">
        <v>22</v>
      </c>
      <c r="F3334" s="78" t="s">
        <v>811</v>
      </c>
      <c r="G3334" s="78" t="s">
        <v>116</v>
      </c>
      <c r="H3334" s="112" t="s">
        <v>228</v>
      </c>
      <c r="I3334" s="112">
        <v>2</v>
      </c>
      <c r="J3334" s="113">
        <v>44710.925532407404</v>
      </c>
      <c r="K3334" s="113">
        <v>44710.925532407404</v>
      </c>
      <c r="M3334" s="113">
        <v>44710.925671296296</v>
      </c>
      <c r="P3334" s="78" t="str">
        <f t="shared" ref="P3334:P3397" si="884">IF(LEFT(O3334,3)="&amp;RU","PLOEG",IF(LEFT(O3334,6)="ANT-di","DISP/S of N",IF(LEFT(O3334,4)="rANT","DISP/S of N",IF(LEFT(O3334,3)="ANT","CIC",""))))</f>
        <v/>
      </c>
      <c r="S3334" s="78" t="str">
        <f t="shared" ref="S3334:S3397" si="885">IF(LEFT(R3334,3)="&amp;RU","PLOEG",IF(LEFT(R3334,6)="ANT-di","DISP/S of N",IF(LEFT(R3334,4)="rANT","DISP/S of N",IF(LEFT(R3334,3)="ANT","CIC",""))))</f>
        <v/>
      </c>
      <c r="V3334" s="78" t="str">
        <f t="shared" ref="V3334:V3397" si="886">IF(LEFT(U3334,3)="&amp;RU","PLOEG",IF(LEFT(U3334,6)="ANT-di","DISP/S of N",IF(LEFT(U3334,4)="rANT","DISP/S of N",IF(LEFT(U3334,3)="ANT","CIC",""))))</f>
        <v/>
      </c>
      <c r="W3334" s="113">
        <v>44710.925833333335</v>
      </c>
      <c r="X3334" s="113">
        <f t="shared" ref="X3334:X3397" si="887">IF((MIN(L3334:M3334)&lt;K3334+6/ (24*3600)),"", IF((MIN(L3334:M3334)=K3334),"0:00:00",IF((MIN(L3334:M3334)-K3334),MIN(L3334:M3334)-K3334,"")))</f>
        <v>1.3888889225199819E-4</v>
      </c>
      <c r="Y3334" s="113" t="str">
        <f t="shared" ref="Y3334:Y3397" si="888">IF(OR(T3334="",T3334&lt;MINA(L3334,M3334)+11/(24*3600)),"",T3334-MINA(L3334,M3334))</f>
        <v/>
      </c>
      <c r="Z3334" s="113" t="str">
        <f t="shared" ref="Z3334:Z3397" si="889">IF(OR(T3334="",W3334&lt;T3334+31/(24*3600)),"",W3334-T3334)</f>
        <v/>
      </c>
      <c r="AB3334" s="2" t="str">
        <f t="shared" ref="AB3334:AC3397" si="890">IF(Y3334="","",SECOND(Y3334)+(MINUTE(Y3334)*60)+(HOUR(Y3334)*3600))</f>
        <v/>
      </c>
      <c r="AC3334" s="2" t="str">
        <f t="shared" si="890"/>
        <v/>
      </c>
      <c r="AE3334" s="2" t="str">
        <f t="shared" ref="AE3334:AE3397" si="891">IF(I3334=0,AB3334,"")</f>
        <v/>
      </c>
      <c r="AF3334" s="2" t="str">
        <f t="shared" ref="AF3334:AF3397" si="892">IF(I3334=1,AB3334,"")</f>
        <v/>
      </c>
      <c r="AG3334" s="2" t="str">
        <f t="shared" ref="AG3334:AG3397" si="893">IF(I3334=2,AB3334,"")</f>
        <v/>
      </c>
      <c r="AH3334" s="2" t="str">
        <f t="shared" ref="AH3334:AH3397" si="894">IF(I3334=3,AB3334,"")</f>
        <v/>
      </c>
      <c r="AI3334" s="2" t="str">
        <f t="shared" ref="AI3334:AI3397" si="895">IF(I3334=4,AB3334,"")</f>
        <v/>
      </c>
      <c r="AK3334" s="2" t="str">
        <f t="shared" ref="AK3334:AK3397" si="896">IF(I3334=0,AC3334,"")</f>
        <v/>
      </c>
      <c r="AL3334" s="2" t="str">
        <f t="shared" ref="AL3334:AL3397" si="897">IF(I3334=1,AC3334,"")</f>
        <v/>
      </c>
      <c r="AM3334" s="2" t="str">
        <f t="shared" ref="AM3334:AM3397" si="898">IF(I3334=2,AC3334,"")</f>
        <v/>
      </c>
      <c r="AN3334" s="2" t="str">
        <f t="shared" ref="AN3334:AN3397" si="899">IF(I3334=3,AC3334,"")</f>
        <v/>
      </c>
      <c r="AO3334" s="2" t="str">
        <f t="shared" ref="AO3334:AO3397" si="900">IF(I3334=4,AC3334,"")</f>
        <v/>
      </c>
    </row>
    <row r="3335" spans="1:41" x14ac:dyDescent="0.3">
      <c r="A3335" s="111">
        <v>44710.925532407404</v>
      </c>
      <c r="B3335" s="78" t="s">
        <v>4315</v>
      </c>
      <c r="C3335" s="78" t="s">
        <v>835</v>
      </c>
      <c r="D3335" s="78" t="s">
        <v>2265</v>
      </c>
      <c r="E3335" s="78">
        <v>22</v>
      </c>
      <c r="F3335" s="78" t="s">
        <v>811</v>
      </c>
      <c r="G3335" s="78" t="s">
        <v>116</v>
      </c>
      <c r="H3335" s="112" t="s">
        <v>228</v>
      </c>
      <c r="I3335" s="112">
        <v>2</v>
      </c>
      <c r="J3335" s="113">
        <v>44710.925532407404</v>
      </c>
      <c r="K3335" s="113">
        <v>44710.925532407404</v>
      </c>
      <c r="M3335" s="113">
        <v>44710.925775462965</v>
      </c>
      <c r="N3335" s="113">
        <v>44710.925949074073</v>
      </c>
      <c r="O3335" s="78" t="s">
        <v>1185</v>
      </c>
      <c r="P3335" s="78" t="str">
        <f t="shared" si="884"/>
        <v>CIC</v>
      </c>
      <c r="S3335" s="78" t="str">
        <f t="shared" si="885"/>
        <v/>
      </c>
      <c r="V3335" s="78" t="str">
        <f t="shared" si="886"/>
        <v/>
      </c>
      <c r="W3335" s="113">
        <v>44710.931018518517</v>
      </c>
      <c r="X3335" s="113">
        <f t="shared" si="887"/>
        <v>2.4305556144099683E-4</v>
      </c>
      <c r="Y3335" s="113" t="str">
        <f t="shared" si="888"/>
        <v/>
      </c>
      <c r="Z3335" s="113" t="str">
        <f t="shared" si="889"/>
        <v/>
      </c>
      <c r="AB3335" s="2" t="str">
        <f t="shared" si="890"/>
        <v/>
      </c>
      <c r="AC3335" s="2" t="str">
        <f t="shared" si="890"/>
        <v/>
      </c>
      <c r="AE3335" s="2" t="str">
        <f t="shared" si="891"/>
        <v/>
      </c>
      <c r="AF3335" s="2" t="str">
        <f t="shared" si="892"/>
        <v/>
      </c>
      <c r="AG3335" s="2" t="str">
        <f t="shared" si="893"/>
        <v/>
      </c>
      <c r="AH3335" s="2" t="str">
        <f t="shared" si="894"/>
        <v/>
      </c>
      <c r="AI3335" s="2" t="str">
        <f t="shared" si="895"/>
        <v/>
      </c>
      <c r="AK3335" s="2" t="str">
        <f t="shared" si="896"/>
        <v/>
      </c>
      <c r="AL3335" s="2" t="str">
        <f t="shared" si="897"/>
        <v/>
      </c>
      <c r="AM3335" s="2" t="str">
        <f t="shared" si="898"/>
        <v/>
      </c>
      <c r="AN3335" s="2" t="str">
        <f t="shared" si="899"/>
        <v/>
      </c>
      <c r="AO3335" s="2" t="str">
        <f t="shared" si="900"/>
        <v/>
      </c>
    </row>
    <row r="3336" spans="1:41" x14ac:dyDescent="0.3">
      <c r="A3336" s="111">
        <v>44710.9925</v>
      </c>
      <c r="B3336" s="78" t="s">
        <v>4316</v>
      </c>
      <c r="C3336" s="78" t="s">
        <v>835</v>
      </c>
      <c r="D3336" s="78" t="s">
        <v>1325</v>
      </c>
      <c r="F3336" s="78" t="s">
        <v>808</v>
      </c>
      <c r="G3336" s="78" t="s">
        <v>112</v>
      </c>
      <c r="H3336" s="112" t="s">
        <v>390</v>
      </c>
      <c r="I3336" s="112">
        <v>4</v>
      </c>
      <c r="J3336" s="113">
        <v>44710.991550925923</v>
      </c>
      <c r="K3336" s="113">
        <v>44710.9925</v>
      </c>
      <c r="M3336" s="113">
        <v>44710.993657407409</v>
      </c>
      <c r="N3336" s="113">
        <v>44710.994097222225</v>
      </c>
      <c r="O3336" s="78" t="s">
        <v>1185</v>
      </c>
      <c r="P3336" s="78" t="str">
        <f t="shared" si="884"/>
        <v>CIC</v>
      </c>
      <c r="S3336" s="78" t="str">
        <f t="shared" si="885"/>
        <v/>
      </c>
      <c r="V3336" s="78" t="str">
        <f t="shared" si="886"/>
        <v/>
      </c>
      <c r="W3336" s="113">
        <v>44711.004467592589</v>
      </c>
      <c r="X3336" s="113">
        <f t="shared" si="887"/>
        <v>1.157407408754807E-3</v>
      </c>
      <c r="Y3336" s="113" t="str">
        <f t="shared" si="888"/>
        <v/>
      </c>
      <c r="Z3336" s="113" t="str">
        <f t="shared" si="889"/>
        <v/>
      </c>
      <c r="AB3336" s="2" t="str">
        <f t="shared" si="890"/>
        <v/>
      </c>
      <c r="AC3336" s="2" t="str">
        <f t="shared" si="890"/>
        <v/>
      </c>
      <c r="AE3336" s="2" t="str">
        <f t="shared" si="891"/>
        <v/>
      </c>
      <c r="AF3336" s="2" t="str">
        <f t="shared" si="892"/>
        <v/>
      </c>
      <c r="AG3336" s="2" t="str">
        <f t="shared" si="893"/>
        <v/>
      </c>
      <c r="AH3336" s="2" t="str">
        <f t="shared" si="894"/>
        <v/>
      </c>
      <c r="AI3336" s="2" t="str">
        <f t="shared" si="895"/>
        <v/>
      </c>
      <c r="AK3336" s="2" t="str">
        <f t="shared" si="896"/>
        <v/>
      </c>
      <c r="AL3336" s="2" t="str">
        <f t="shared" si="897"/>
        <v/>
      </c>
      <c r="AM3336" s="2" t="str">
        <f t="shared" si="898"/>
        <v/>
      </c>
      <c r="AN3336" s="2" t="str">
        <f t="shared" si="899"/>
        <v/>
      </c>
      <c r="AO3336" s="2" t="str">
        <f t="shared" si="900"/>
        <v/>
      </c>
    </row>
    <row r="3337" spans="1:41" x14ac:dyDescent="0.3">
      <c r="A3337" s="111">
        <v>44711.237349537034</v>
      </c>
      <c r="B3337" s="78" t="s">
        <v>4317</v>
      </c>
      <c r="C3337" s="78" t="s">
        <v>846</v>
      </c>
      <c r="D3337" s="78" t="s">
        <v>1193</v>
      </c>
      <c r="F3337" s="78" t="s">
        <v>809</v>
      </c>
      <c r="G3337" s="78" t="s">
        <v>110</v>
      </c>
      <c r="H3337" s="112" t="s">
        <v>304</v>
      </c>
      <c r="I3337" s="112">
        <v>3</v>
      </c>
      <c r="J3337" s="113">
        <v>44711.236944444441</v>
      </c>
      <c r="K3337" s="113">
        <v>44711.237349537034</v>
      </c>
      <c r="M3337" s="113">
        <v>44711.240393518521</v>
      </c>
      <c r="N3337" s="113">
        <v>44711.240902777776</v>
      </c>
      <c r="O3337" s="78" t="s">
        <v>1185</v>
      </c>
      <c r="P3337" s="78" t="str">
        <f t="shared" si="884"/>
        <v>CIC</v>
      </c>
      <c r="S3337" s="78" t="str">
        <f t="shared" si="885"/>
        <v/>
      </c>
      <c r="T3337" s="113">
        <v>44711.250416666669</v>
      </c>
      <c r="U3337" s="78" t="s">
        <v>1203</v>
      </c>
      <c r="V3337" s="78" t="str">
        <f t="shared" si="886"/>
        <v>PLOEG</v>
      </c>
      <c r="W3337" s="113">
        <v>44711.255509259259</v>
      </c>
      <c r="X3337" s="113">
        <f t="shared" si="887"/>
        <v>3.0439814872806892E-3</v>
      </c>
      <c r="Y3337" s="113">
        <f t="shared" si="888"/>
        <v>1.0023148148320615E-2</v>
      </c>
      <c r="Z3337" s="113">
        <f t="shared" si="889"/>
        <v>5.0925925897900015E-3</v>
      </c>
      <c r="AB3337" s="2">
        <f t="shared" si="890"/>
        <v>866</v>
      </c>
      <c r="AC3337" s="2">
        <f t="shared" si="890"/>
        <v>440</v>
      </c>
      <c r="AE3337" s="2" t="str">
        <f t="shared" si="891"/>
        <v/>
      </c>
      <c r="AF3337" s="2" t="str">
        <f t="shared" si="892"/>
        <v/>
      </c>
      <c r="AG3337" s="2" t="str">
        <f t="shared" si="893"/>
        <v/>
      </c>
      <c r="AH3337" s="2">
        <f t="shared" si="894"/>
        <v>866</v>
      </c>
      <c r="AI3337" s="2" t="str">
        <f t="shared" si="895"/>
        <v/>
      </c>
      <c r="AK3337" s="2" t="str">
        <f t="shared" si="896"/>
        <v/>
      </c>
      <c r="AL3337" s="2" t="str">
        <f t="shared" si="897"/>
        <v/>
      </c>
      <c r="AM3337" s="2" t="str">
        <f t="shared" si="898"/>
        <v/>
      </c>
      <c r="AN3337" s="2">
        <f t="shared" si="899"/>
        <v>440</v>
      </c>
      <c r="AO3337" s="2" t="str">
        <f t="shared" si="900"/>
        <v/>
      </c>
    </row>
    <row r="3338" spans="1:41" x14ac:dyDescent="0.3">
      <c r="A3338" s="111">
        <v>44711.473692129628</v>
      </c>
      <c r="B3338" s="78" t="s">
        <v>4318</v>
      </c>
      <c r="C3338" s="78" t="s">
        <v>886</v>
      </c>
      <c r="D3338" s="78" t="s">
        <v>1781</v>
      </c>
      <c r="E3338" s="78">
        <v>37</v>
      </c>
      <c r="F3338" s="78" t="s">
        <v>807</v>
      </c>
      <c r="G3338" s="78" t="s">
        <v>92</v>
      </c>
      <c r="H3338" s="112" t="s">
        <v>220</v>
      </c>
      <c r="I3338" s="112">
        <v>2</v>
      </c>
      <c r="J3338" s="113">
        <v>44711.473692129628</v>
      </c>
      <c r="K3338" s="113">
        <v>44711.473692129628</v>
      </c>
      <c r="M3338" s="113">
        <v>44711.47519675926</v>
      </c>
      <c r="N3338" s="113">
        <v>44711.475648148145</v>
      </c>
      <c r="O3338" s="78" t="s">
        <v>1187</v>
      </c>
      <c r="P3338" s="78" t="str">
        <f t="shared" si="884"/>
        <v>CIC</v>
      </c>
      <c r="S3338" s="78" t="str">
        <f t="shared" si="885"/>
        <v/>
      </c>
      <c r="T3338" s="113">
        <v>44711.49145833333</v>
      </c>
      <c r="U3338" s="78" t="s">
        <v>1267</v>
      </c>
      <c r="V3338" s="78" t="str">
        <f t="shared" si="886"/>
        <v>PLOEG</v>
      </c>
      <c r="W3338" s="113">
        <v>44711.497511574074</v>
      </c>
      <c r="X3338" s="113">
        <f t="shared" si="887"/>
        <v>1.5046296321088448E-3</v>
      </c>
      <c r="Y3338" s="113">
        <f t="shared" si="888"/>
        <v>1.6261574070085771E-2</v>
      </c>
      <c r="Z3338" s="113">
        <f t="shared" si="889"/>
        <v>6.0532407442224212E-3</v>
      </c>
      <c r="AB3338" s="2">
        <f t="shared" si="890"/>
        <v>1405</v>
      </c>
      <c r="AC3338" s="2">
        <f t="shared" si="890"/>
        <v>523</v>
      </c>
      <c r="AE3338" s="2" t="str">
        <f t="shared" si="891"/>
        <v/>
      </c>
      <c r="AF3338" s="2" t="str">
        <f t="shared" si="892"/>
        <v/>
      </c>
      <c r="AG3338" s="2">
        <f t="shared" si="893"/>
        <v>1405</v>
      </c>
      <c r="AH3338" s="2" t="str">
        <f t="shared" si="894"/>
        <v/>
      </c>
      <c r="AI3338" s="2" t="str">
        <f t="shared" si="895"/>
        <v/>
      </c>
      <c r="AK3338" s="2" t="str">
        <f t="shared" si="896"/>
        <v/>
      </c>
      <c r="AL3338" s="2" t="str">
        <f t="shared" si="897"/>
        <v/>
      </c>
      <c r="AM3338" s="2">
        <f t="shared" si="898"/>
        <v>523</v>
      </c>
      <c r="AN3338" s="2" t="str">
        <f t="shared" si="899"/>
        <v/>
      </c>
      <c r="AO3338" s="2" t="str">
        <f t="shared" si="900"/>
        <v/>
      </c>
    </row>
    <row r="3339" spans="1:41" x14ac:dyDescent="0.3">
      <c r="A3339" s="111">
        <v>44711.558287037034</v>
      </c>
      <c r="B3339" s="78" t="s">
        <v>4319</v>
      </c>
      <c r="C3339" s="78" t="s">
        <v>850</v>
      </c>
      <c r="D3339" s="78" t="s">
        <v>2971</v>
      </c>
      <c r="E3339" s="78">
        <v>10</v>
      </c>
      <c r="F3339" s="78" t="s">
        <v>809</v>
      </c>
      <c r="G3339" s="78" t="s">
        <v>106</v>
      </c>
      <c r="H3339" s="112" t="s">
        <v>212</v>
      </c>
      <c r="I3339" s="112">
        <v>4</v>
      </c>
      <c r="J3339" s="113">
        <v>44711.558287037034</v>
      </c>
      <c r="K3339" s="113">
        <v>44711.558287037034</v>
      </c>
      <c r="M3339" s="113">
        <v>44711.559247685182</v>
      </c>
      <c r="P3339" s="78" t="str">
        <f t="shared" si="884"/>
        <v/>
      </c>
      <c r="Q3339" s="113">
        <v>44711.560960648145</v>
      </c>
      <c r="R3339" s="78" t="s">
        <v>1185</v>
      </c>
      <c r="S3339" s="78" t="str">
        <f t="shared" si="885"/>
        <v>CIC</v>
      </c>
      <c r="V3339" s="78" t="str">
        <f t="shared" si="886"/>
        <v/>
      </c>
      <c r="W3339" s="113">
        <v>44711.606261574074</v>
      </c>
      <c r="X3339" s="113">
        <f t="shared" si="887"/>
        <v>9.6064814715646207E-4</v>
      </c>
      <c r="Y3339" s="113" t="str">
        <f t="shared" si="888"/>
        <v/>
      </c>
      <c r="Z3339" s="113" t="str">
        <f t="shared" si="889"/>
        <v/>
      </c>
      <c r="AB3339" s="2" t="str">
        <f t="shared" si="890"/>
        <v/>
      </c>
      <c r="AC3339" s="2" t="str">
        <f t="shared" si="890"/>
        <v/>
      </c>
      <c r="AE3339" s="2" t="str">
        <f t="shared" si="891"/>
        <v/>
      </c>
      <c r="AF3339" s="2" t="str">
        <f t="shared" si="892"/>
        <v/>
      </c>
      <c r="AG3339" s="2" t="str">
        <f t="shared" si="893"/>
        <v/>
      </c>
      <c r="AH3339" s="2" t="str">
        <f t="shared" si="894"/>
        <v/>
      </c>
      <c r="AI3339" s="2" t="str">
        <f t="shared" si="895"/>
        <v/>
      </c>
      <c r="AK3339" s="2" t="str">
        <f t="shared" si="896"/>
        <v/>
      </c>
      <c r="AL3339" s="2" t="str">
        <f t="shared" si="897"/>
        <v/>
      </c>
      <c r="AM3339" s="2" t="str">
        <f t="shared" si="898"/>
        <v/>
      </c>
      <c r="AN3339" s="2" t="str">
        <f t="shared" si="899"/>
        <v/>
      </c>
      <c r="AO3339" s="2" t="str">
        <f t="shared" si="900"/>
        <v/>
      </c>
    </row>
    <row r="3340" spans="1:41" x14ac:dyDescent="0.3">
      <c r="A3340" s="111">
        <v>44711.639606481483</v>
      </c>
      <c r="B3340" s="78" t="s">
        <v>4320</v>
      </c>
      <c r="C3340" s="78" t="s">
        <v>886</v>
      </c>
      <c r="D3340" s="78" t="s">
        <v>4321</v>
      </c>
      <c r="E3340" s="78">
        <v>22</v>
      </c>
      <c r="F3340" s="78" t="s">
        <v>807</v>
      </c>
      <c r="G3340" s="78" t="s">
        <v>94</v>
      </c>
      <c r="H3340" s="112" t="s">
        <v>294</v>
      </c>
      <c r="I3340" s="112">
        <v>4</v>
      </c>
      <c r="J3340" s="113">
        <v>44711.639062499999</v>
      </c>
      <c r="K3340" s="113">
        <v>44711.639606481483</v>
      </c>
      <c r="M3340" s="113">
        <v>44711.640543981484</v>
      </c>
      <c r="P3340" s="78" t="str">
        <f t="shared" si="884"/>
        <v/>
      </c>
      <c r="Q3340" s="113">
        <v>44711.642199074071</v>
      </c>
      <c r="R3340" s="78" t="s">
        <v>1187</v>
      </c>
      <c r="S3340" s="78" t="str">
        <f t="shared" si="885"/>
        <v>CIC</v>
      </c>
      <c r="V3340" s="78" t="str">
        <f t="shared" si="886"/>
        <v/>
      </c>
      <c r="W3340" s="113">
        <v>44711.645243055558</v>
      </c>
      <c r="X3340" s="113">
        <f t="shared" si="887"/>
        <v>9.3750000087311491E-4</v>
      </c>
      <c r="Y3340" s="113" t="str">
        <f t="shared" si="888"/>
        <v/>
      </c>
      <c r="Z3340" s="113" t="str">
        <f t="shared" si="889"/>
        <v/>
      </c>
      <c r="AB3340" s="2" t="str">
        <f t="shared" si="890"/>
        <v/>
      </c>
      <c r="AC3340" s="2" t="str">
        <f t="shared" si="890"/>
        <v/>
      </c>
      <c r="AE3340" s="2" t="str">
        <f t="shared" si="891"/>
        <v/>
      </c>
      <c r="AF3340" s="2" t="str">
        <f t="shared" si="892"/>
        <v/>
      </c>
      <c r="AG3340" s="2" t="str">
        <f t="shared" si="893"/>
        <v/>
      </c>
      <c r="AH3340" s="2" t="str">
        <f t="shared" si="894"/>
        <v/>
      </c>
      <c r="AI3340" s="2" t="str">
        <f t="shared" si="895"/>
        <v/>
      </c>
      <c r="AK3340" s="2" t="str">
        <f t="shared" si="896"/>
        <v/>
      </c>
      <c r="AL3340" s="2" t="str">
        <f t="shared" si="897"/>
        <v/>
      </c>
      <c r="AM3340" s="2" t="str">
        <f t="shared" si="898"/>
        <v/>
      </c>
      <c r="AN3340" s="2" t="str">
        <f t="shared" si="899"/>
        <v/>
      </c>
      <c r="AO3340" s="2" t="str">
        <f t="shared" si="900"/>
        <v/>
      </c>
    </row>
    <row r="3341" spans="1:41" x14ac:dyDescent="0.3">
      <c r="A3341" s="111">
        <v>44711.639606481483</v>
      </c>
      <c r="B3341" s="78" t="s">
        <v>4320</v>
      </c>
      <c r="C3341" s="78" t="s">
        <v>2045</v>
      </c>
      <c r="D3341" s="78" t="s">
        <v>4321</v>
      </c>
      <c r="E3341" s="78">
        <v>22</v>
      </c>
      <c r="F3341" s="78" t="s">
        <v>807</v>
      </c>
      <c r="G3341" s="78" t="s">
        <v>94</v>
      </c>
      <c r="H3341" s="112" t="s">
        <v>294</v>
      </c>
      <c r="I3341" s="112">
        <v>4</v>
      </c>
      <c r="J3341" s="113">
        <v>44711.639062499999</v>
      </c>
      <c r="K3341" s="113">
        <v>44711.639606481483</v>
      </c>
      <c r="M3341" s="113">
        <v>44711.644618055558</v>
      </c>
      <c r="P3341" s="78" t="str">
        <f t="shared" si="884"/>
        <v/>
      </c>
      <c r="S3341" s="78" t="str">
        <f t="shared" si="885"/>
        <v/>
      </c>
      <c r="T3341" s="113">
        <v>44711.644641203704</v>
      </c>
      <c r="U3341" s="78" t="s">
        <v>1187</v>
      </c>
      <c r="V3341" s="78" t="str">
        <f t="shared" si="886"/>
        <v>CIC</v>
      </c>
      <c r="W3341" s="113">
        <v>44711.649039351854</v>
      </c>
      <c r="X3341" s="113">
        <f t="shared" si="887"/>
        <v>5.0115740741603076E-3</v>
      </c>
      <c r="Y3341" s="113" t="str">
        <f t="shared" si="888"/>
        <v/>
      </c>
      <c r="Z3341" s="113">
        <f t="shared" si="889"/>
        <v>4.3981481503578834E-3</v>
      </c>
      <c r="AB3341" s="2" t="str">
        <f t="shared" si="890"/>
        <v/>
      </c>
      <c r="AC3341" s="2">
        <f t="shared" si="890"/>
        <v>380</v>
      </c>
      <c r="AE3341" s="2" t="str">
        <f t="shared" si="891"/>
        <v/>
      </c>
      <c r="AF3341" s="2" t="str">
        <f t="shared" si="892"/>
        <v/>
      </c>
      <c r="AG3341" s="2" t="str">
        <f t="shared" si="893"/>
        <v/>
      </c>
      <c r="AH3341" s="2" t="str">
        <f t="shared" si="894"/>
        <v/>
      </c>
      <c r="AI3341" s="2" t="str">
        <f t="shared" si="895"/>
        <v/>
      </c>
      <c r="AK3341" s="2" t="str">
        <f t="shared" si="896"/>
        <v/>
      </c>
      <c r="AL3341" s="2" t="str">
        <f t="shared" si="897"/>
        <v/>
      </c>
      <c r="AM3341" s="2" t="str">
        <f t="shared" si="898"/>
        <v/>
      </c>
      <c r="AN3341" s="2" t="str">
        <f t="shared" si="899"/>
        <v/>
      </c>
      <c r="AO3341" s="2">
        <f t="shared" si="900"/>
        <v>380</v>
      </c>
    </row>
    <row r="3342" spans="1:41" x14ac:dyDescent="0.3">
      <c r="A3342" s="111">
        <v>44711.708298611113</v>
      </c>
      <c r="B3342" s="78" t="s">
        <v>4322</v>
      </c>
      <c r="C3342" s="78" t="s">
        <v>850</v>
      </c>
      <c r="D3342" s="78" t="s">
        <v>1234</v>
      </c>
      <c r="E3342" s="78">
        <v>118</v>
      </c>
      <c r="F3342" s="78" t="s">
        <v>809</v>
      </c>
      <c r="G3342" s="78" t="s">
        <v>90</v>
      </c>
      <c r="H3342" s="112" t="s">
        <v>224</v>
      </c>
      <c r="I3342" s="112">
        <v>2</v>
      </c>
      <c r="J3342" s="113">
        <v>44711.70815972222</v>
      </c>
      <c r="K3342" s="113">
        <v>44711.708298611113</v>
      </c>
      <c r="M3342" s="113">
        <v>44711.709363425929</v>
      </c>
      <c r="N3342" s="113">
        <v>44711.709907407407</v>
      </c>
      <c r="O3342" s="78" t="s">
        <v>1187</v>
      </c>
      <c r="P3342" s="78" t="str">
        <f t="shared" si="884"/>
        <v>CIC</v>
      </c>
      <c r="Q3342" s="113">
        <v>44711.710810185185</v>
      </c>
      <c r="R3342" s="78" t="s">
        <v>1185</v>
      </c>
      <c r="S3342" s="78" t="str">
        <f t="shared" si="885"/>
        <v>CIC</v>
      </c>
      <c r="V3342" s="78" t="str">
        <f t="shared" si="886"/>
        <v/>
      </c>
      <c r="W3342" s="113">
        <v>44711.790671296294</v>
      </c>
      <c r="X3342" s="113">
        <f t="shared" si="887"/>
        <v>1.0648148163454607E-3</v>
      </c>
      <c r="Y3342" s="113" t="str">
        <f t="shared" si="888"/>
        <v/>
      </c>
      <c r="Z3342" s="113" t="str">
        <f t="shared" si="889"/>
        <v/>
      </c>
      <c r="AB3342" s="2" t="str">
        <f t="shared" si="890"/>
        <v/>
      </c>
      <c r="AC3342" s="2" t="str">
        <f t="shared" si="890"/>
        <v/>
      </c>
      <c r="AE3342" s="2" t="str">
        <f t="shared" si="891"/>
        <v/>
      </c>
      <c r="AF3342" s="2" t="str">
        <f t="shared" si="892"/>
        <v/>
      </c>
      <c r="AG3342" s="2" t="str">
        <f t="shared" si="893"/>
        <v/>
      </c>
      <c r="AH3342" s="2" t="str">
        <f t="shared" si="894"/>
        <v/>
      </c>
      <c r="AI3342" s="2" t="str">
        <f t="shared" si="895"/>
        <v/>
      </c>
      <c r="AK3342" s="2" t="str">
        <f t="shared" si="896"/>
        <v/>
      </c>
      <c r="AL3342" s="2" t="str">
        <f t="shared" si="897"/>
        <v/>
      </c>
      <c r="AM3342" s="2" t="str">
        <f t="shared" si="898"/>
        <v/>
      </c>
      <c r="AN3342" s="2" t="str">
        <f t="shared" si="899"/>
        <v/>
      </c>
      <c r="AO3342" s="2" t="str">
        <f t="shared" si="900"/>
        <v/>
      </c>
    </row>
    <row r="3343" spans="1:41" x14ac:dyDescent="0.3">
      <c r="A3343" s="111">
        <v>44711.708298611113</v>
      </c>
      <c r="B3343" s="78" t="s">
        <v>4322</v>
      </c>
      <c r="C3343" s="78" t="s">
        <v>886</v>
      </c>
      <c r="D3343" s="78" t="s">
        <v>1234</v>
      </c>
      <c r="E3343" s="78">
        <v>118</v>
      </c>
      <c r="F3343" s="78" t="s">
        <v>809</v>
      </c>
      <c r="G3343" s="78" t="s">
        <v>90</v>
      </c>
      <c r="H3343" s="112" t="s">
        <v>224</v>
      </c>
      <c r="I3343" s="112">
        <v>2</v>
      </c>
      <c r="J3343" s="113">
        <v>44711.70815972222</v>
      </c>
      <c r="K3343" s="113">
        <v>44711.708298611113</v>
      </c>
      <c r="M3343" s="113">
        <v>44711.710775462961</v>
      </c>
      <c r="P3343" s="78" t="str">
        <f t="shared" si="884"/>
        <v/>
      </c>
      <c r="Q3343" s="113">
        <v>44711.712233796294</v>
      </c>
      <c r="R3343" s="78" t="s">
        <v>1267</v>
      </c>
      <c r="S3343" s="78" t="str">
        <f t="shared" si="885"/>
        <v>PLOEG</v>
      </c>
      <c r="T3343" s="113">
        <v>44711.712500000001</v>
      </c>
      <c r="U3343" s="78" t="s">
        <v>1185</v>
      </c>
      <c r="V3343" s="78" t="str">
        <f t="shared" si="886"/>
        <v>CIC</v>
      </c>
      <c r="W3343" s="113">
        <v>44711.791030092594</v>
      </c>
      <c r="X3343" s="113">
        <f t="shared" si="887"/>
        <v>2.4768518487690017E-3</v>
      </c>
      <c r="Y3343" s="113">
        <f t="shared" si="888"/>
        <v>1.7245370399905369E-3</v>
      </c>
      <c r="Z3343" s="113">
        <f t="shared" si="889"/>
        <v>7.8530092592700385E-2</v>
      </c>
      <c r="AB3343" s="2">
        <f t="shared" si="890"/>
        <v>149</v>
      </c>
      <c r="AC3343" s="2">
        <f t="shared" si="890"/>
        <v>6785</v>
      </c>
      <c r="AE3343" s="2" t="str">
        <f t="shared" si="891"/>
        <v/>
      </c>
      <c r="AF3343" s="2" t="str">
        <f t="shared" si="892"/>
        <v/>
      </c>
      <c r="AG3343" s="2">
        <f t="shared" si="893"/>
        <v>149</v>
      </c>
      <c r="AH3343" s="2" t="str">
        <f t="shared" si="894"/>
        <v/>
      </c>
      <c r="AI3343" s="2" t="str">
        <f t="shared" si="895"/>
        <v/>
      </c>
      <c r="AK3343" s="2" t="str">
        <f t="shared" si="896"/>
        <v/>
      </c>
      <c r="AL3343" s="2" t="str">
        <f t="shared" si="897"/>
        <v/>
      </c>
      <c r="AM3343" s="2">
        <f t="shared" si="898"/>
        <v>6785</v>
      </c>
      <c r="AN3343" s="2" t="str">
        <f t="shared" si="899"/>
        <v/>
      </c>
      <c r="AO3343" s="2" t="str">
        <f t="shared" si="900"/>
        <v/>
      </c>
    </row>
    <row r="3344" spans="1:41" x14ac:dyDescent="0.3">
      <c r="A3344" s="111">
        <v>44711.826469907406</v>
      </c>
      <c r="B3344" s="78" t="s">
        <v>4323</v>
      </c>
      <c r="C3344" s="78" t="s">
        <v>835</v>
      </c>
      <c r="D3344" s="78" t="s">
        <v>1302</v>
      </c>
      <c r="E3344" s="78">
        <v>116</v>
      </c>
      <c r="F3344" s="78" t="s">
        <v>807</v>
      </c>
      <c r="G3344" s="78" t="s">
        <v>92</v>
      </c>
      <c r="H3344" s="112" t="s">
        <v>539</v>
      </c>
      <c r="I3344" s="112">
        <v>4</v>
      </c>
      <c r="J3344" s="113">
        <v>44711.825462962966</v>
      </c>
      <c r="K3344" s="113">
        <v>44711.826469907406</v>
      </c>
      <c r="M3344" s="113">
        <v>44711.827210648145</v>
      </c>
      <c r="N3344" s="113">
        <v>44711.827581018515</v>
      </c>
      <c r="O3344" s="78" t="s">
        <v>1187</v>
      </c>
      <c r="P3344" s="78" t="str">
        <f t="shared" si="884"/>
        <v>CIC</v>
      </c>
      <c r="S3344" s="78" t="str">
        <f t="shared" si="885"/>
        <v/>
      </c>
      <c r="T3344" s="113">
        <v>44711.847002314818</v>
      </c>
      <c r="U3344" s="78" t="s">
        <v>1200</v>
      </c>
      <c r="V3344" s="78" t="str">
        <f t="shared" si="886"/>
        <v>PLOEG</v>
      </c>
      <c r="W3344" s="113">
        <v>44711.871238425927</v>
      </c>
      <c r="X3344" s="113">
        <f t="shared" si="887"/>
        <v>7.4074073927477002E-4</v>
      </c>
      <c r="Y3344" s="113">
        <f t="shared" si="888"/>
        <v>1.9791666672972497E-2</v>
      </c>
      <c r="Z3344" s="113">
        <f t="shared" si="889"/>
        <v>2.4236111108621117E-2</v>
      </c>
      <c r="AB3344" s="2">
        <f t="shared" si="890"/>
        <v>1710</v>
      </c>
      <c r="AC3344" s="2">
        <f t="shared" si="890"/>
        <v>2094</v>
      </c>
      <c r="AE3344" s="2" t="str">
        <f t="shared" si="891"/>
        <v/>
      </c>
      <c r="AF3344" s="2" t="str">
        <f t="shared" si="892"/>
        <v/>
      </c>
      <c r="AG3344" s="2" t="str">
        <f t="shared" si="893"/>
        <v/>
      </c>
      <c r="AH3344" s="2" t="str">
        <f t="shared" si="894"/>
        <v/>
      </c>
      <c r="AI3344" s="2">
        <f t="shared" si="895"/>
        <v>1710</v>
      </c>
      <c r="AK3344" s="2" t="str">
        <f t="shared" si="896"/>
        <v/>
      </c>
      <c r="AL3344" s="2" t="str">
        <f t="shared" si="897"/>
        <v/>
      </c>
      <c r="AM3344" s="2" t="str">
        <f t="shared" si="898"/>
        <v/>
      </c>
      <c r="AN3344" s="2" t="str">
        <f t="shared" si="899"/>
        <v/>
      </c>
      <c r="AO3344" s="2">
        <f t="shared" si="900"/>
        <v>2094</v>
      </c>
    </row>
    <row r="3345" spans="1:41" x14ac:dyDescent="0.3">
      <c r="A3345" s="111">
        <v>44711.826469907406</v>
      </c>
      <c r="B3345" s="78" t="s">
        <v>4323</v>
      </c>
      <c r="C3345" s="78" t="s">
        <v>846</v>
      </c>
      <c r="D3345" s="78" t="s">
        <v>1302</v>
      </c>
      <c r="E3345" s="78">
        <v>116</v>
      </c>
      <c r="F3345" s="78" t="s">
        <v>807</v>
      </c>
      <c r="G3345" s="78" t="s">
        <v>92</v>
      </c>
      <c r="H3345" s="112" t="s">
        <v>539</v>
      </c>
      <c r="I3345" s="112">
        <v>4</v>
      </c>
      <c r="J3345" s="113">
        <v>44711.825462962966</v>
      </c>
      <c r="K3345" s="113">
        <v>44711.826469907406</v>
      </c>
      <c r="M3345" s="113">
        <v>44711.850694444445</v>
      </c>
      <c r="N3345" s="113">
        <v>44711.850717592592</v>
      </c>
      <c r="O3345" s="78" t="s">
        <v>1187</v>
      </c>
      <c r="P3345" s="78" t="str">
        <f t="shared" si="884"/>
        <v>CIC</v>
      </c>
      <c r="Q3345" s="113">
        <v>44711.852361111109</v>
      </c>
      <c r="R3345" s="78" t="s">
        <v>1220</v>
      </c>
      <c r="S3345" s="78" t="str">
        <f t="shared" si="885"/>
        <v>PLOEG</v>
      </c>
      <c r="T3345" s="113">
        <v>44711.857986111114</v>
      </c>
      <c r="U3345" s="78" t="s">
        <v>1220</v>
      </c>
      <c r="V3345" s="78" t="str">
        <f t="shared" si="886"/>
        <v>PLOEG</v>
      </c>
      <c r="W3345" s="113">
        <v>44711.867361111108</v>
      </c>
      <c r="X3345" s="113">
        <f t="shared" si="887"/>
        <v>2.4224537039117422E-2</v>
      </c>
      <c r="Y3345" s="113">
        <f t="shared" si="888"/>
        <v>7.291666668606922E-3</v>
      </c>
      <c r="Z3345" s="113">
        <f t="shared" si="889"/>
        <v>9.3749999941792339E-3</v>
      </c>
      <c r="AB3345" s="2">
        <f t="shared" si="890"/>
        <v>630</v>
      </c>
      <c r="AC3345" s="2">
        <f t="shared" si="890"/>
        <v>810</v>
      </c>
      <c r="AE3345" s="2" t="str">
        <f t="shared" si="891"/>
        <v/>
      </c>
      <c r="AF3345" s="2" t="str">
        <f t="shared" si="892"/>
        <v/>
      </c>
      <c r="AG3345" s="2" t="str">
        <f t="shared" si="893"/>
        <v/>
      </c>
      <c r="AH3345" s="2" t="str">
        <f t="shared" si="894"/>
        <v/>
      </c>
      <c r="AI3345" s="2">
        <f t="shared" si="895"/>
        <v>630</v>
      </c>
      <c r="AK3345" s="2" t="str">
        <f t="shared" si="896"/>
        <v/>
      </c>
      <c r="AL3345" s="2" t="str">
        <f t="shared" si="897"/>
        <v/>
      </c>
      <c r="AM3345" s="2" t="str">
        <f t="shared" si="898"/>
        <v/>
      </c>
      <c r="AN3345" s="2" t="str">
        <f t="shared" si="899"/>
        <v/>
      </c>
      <c r="AO3345" s="2">
        <f t="shared" si="900"/>
        <v>810</v>
      </c>
    </row>
    <row r="3346" spans="1:41" x14ac:dyDescent="0.3">
      <c r="A3346" s="111">
        <v>44711.850277777776</v>
      </c>
      <c r="B3346" s="78" t="s">
        <v>4324</v>
      </c>
      <c r="C3346" s="78" t="s">
        <v>846</v>
      </c>
      <c r="D3346" s="78" t="s">
        <v>1534</v>
      </c>
      <c r="E3346" s="78">
        <v>130</v>
      </c>
      <c r="F3346" s="78" t="s">
        <v>809</v>
      </c>
      <c r="G3346" s="78" t="s">
        <v>94</v>
      </c>
      <c r="H3346" s="112" t="s">
        <v>294</v>
      </c>
      <c r="I3346" s="112">
        <v>4</v>
      </c>
      <c r="J3346" s="113">
        <v>44711.849016203705</v>
      </c>
      <c r="K3346" s="113">
        <v>44711.850277777776</v>
      </c>
      <c r="M3346" s="113">
        <v>44711.867418981485</v>
      </c>
      <c r="N3346" s="113">
        <v>44711.867442129631</v>
      </c>
      <c r="O3346" s="78" t="s">
        <v>1187</v>
      </c>
      <c r="P3346" s="78" t="str">
        <f t="shared" si="884"/>
        <v>CIC</v>
      </c>
      <c r="Q3346" s="113">
        <v>44711.867766203701</v>
      </c>
      <c r="R3346" s="78" t="s">
        <v>1220</v>
      </c>
      <c r="S3346" s="78" t="str">
        <f t="shared" si="885"/>
        <v>PLOEG</v>
      </c>
      <c r="T3346" s="113">
        <v>44711.879074074073</v>
      </c>
      <c r="U3346" s="78" t="s">
        <v>1220</v>
      </c>
      <c r="V3346" s="78" t="str">
        <f t="shared" si="886"/>
        <v>PLOEG</v>
      </c>
      <c r="W3346" s="113">
        <v>44711.915995370371</v>
      </c>
      <c r="X3346" s="113">
        <f t="shared" si="887"/>
        <v>1.7141203708888497E-2</v>
      </c>
      <c r="Y3346" s="113">
        <f t="shared" si="888"/>
        <v>1.1655092588625848E-2</v>
      </c>
      <c r="Z3346" s="113">
        <f t="shared" si="889"/>
        <v>3.6921296297805384E-2</v>
      </c>
      <c r="AB3346" s="2">
        <f t="shared" si="890"/>
        <v>1007</v>
      </c>
      <c r="AC3346" s="2">
        <f t="shared" si="890"/>
        <v>3190</v>
      </c>
      <c r="AE3346" s="2" t="str">
        <f t="shared" si="891"/>
        <v/>
      </c>
      <c r="AF3346" s="2" t="str">
        <f t="shared" si="892"/>
        <v/>
      </c>
      <c r="AG3346" s="2" t="str">
        <f t="shared" si="893"/>
        <v/>
      </c>
      <c r="AH3346" s="2" t="str">
        <f t="shared" si="894"/>
        <v/>
      </c>
      <c r="AI3346" s="2">
        <f t="shared" si="895"/>
        <v>1007</v>
      </c>
      <c r="AK3346" s="2" t="str">
        <f t="shared" si="896"/>
        <v/>
      </c>
      <c r="AL3346" s="2" t="str">
        <f t="shared" si="897"/>
        <v/>
      </c>
      <c r="AM3346" s="2" t="str">
        <f t="shared" si="898"/>
        <v/>
      </c>
      <c r="AN3346" s="2" t="str">
        <f t="shared" si="899"/>
        <v/>
      </c>
      <c r="AO3346" s="2">
        <f t="shared" si="900"/>
        <v>3190</v>
      </c>
    </row>
    <row r="3347" spans="1:41" x14ac:dyDescent="0.3">
      <c r="A3347" s="111">
        <v>44711.878321759257</v>
      </c>
      <c r="B3347" s="78" t="s">
        <v>4325</v>
      </c>
      <c r="C3347" s="78" t="s">
        <v>835</v>
      </c>
      <c r="D3347" s="78" t="s">
        <v>1570</v>
      </c>
      <c r="F3347" s="78" t="s">
        <v>809</v>
      </c>
      <c r="G3347" s="78" t="s">
        <v>114</v>
      </c>
      <c r="H3347" s="112" t="s">
        <v>214</v>
      </c>
      <c r="I3347" s="112">
        <v>2</v>
      </c>
      <c r="J3347" s="113">
        <v>44711.877523148149</v>
      </c>
      <c r="K3347" s="113">
        <v>44711.878321759257</v>
      </c>
      <c r="M3347" s="113">
        <v>44711.87903935185</v>
      </c>
      <c r="N3347" s="113">
        <v>44711.879525462966</v>
      </c>
      <c r="O3347" s="78" t="s">
        <v>1187</v>
      </c>
      <c r="P3347" s="78" t="str">
        <f t="shared" si="884"/>
        <v>CIC</v>
      </c>
      <c r="S3347" s="78" t="str">
        <f t="shared" si="885"/>
        <v/>
      </c>
      <c r="V3347" s="78" t="str">
        <f t="shared" si="886"/>
        <v/>
      </c>
      <c r="W3347" s="113">
        <v>44711.908680555556</v>
      </c>
      <c r="X3347" s="113">
        <f t="shared" si="887"/>
        <v>7.1759259299142286E-4</v>
      </c>
      <c r="Y3347" s="113" t="str">
        <f t="shared" si="888"/>
        <v/>
      </c>
      <c r="Z3347" s="113" t="str">
        <f t="shared" si="889"/>
        <v/>
      </c>
      <c r="AB3347" s="2" t="str">
        <f t="shared" si="890"/>
        <v/>
      </c>
      <c r="AC3347" s="2" t="str">
        <f t="shared" si="890"/>
        <v/>
      </c>
      <c r="AE3347" s="2" t="str">
        <f t="shared" si="891"/>
        <v/>
      </c>
      <c r="AF3347" s="2" t="str">
        <f t="shared" si="892"/>
        <v/>
      </c>
      <c r="AG3347" s="2" t="str">
        <f t="shared" si="893"/>
        <v/>
      </c>
      <c r="AH3347" s="2" t="str">
        <f t="shared" si="894"/>
        <v/>
      </c>
      <c r="AI3347" s="2" t="str">
        <f t="shared" si="895"/>
        <v/>
      </c>
      <c r="AK3347" s="2" t="str">
        <f t="shared" si="896"/>
        <v/>
      </c>
      <c r="AL3347" s="2" t="str">
        <f t="shared" si="897"/>
        <v/>
      </c>
      <c r="AM3347" s="2" t="str">
        <f t="shared" si="898"/>
        <v/>
      </c>
      <c r="AN3347" s="2" t="str">
        <f t="shared" si="899"/>
        <v/>
      </c>
      <c r="AO3347" s="2" t="str">
        <f t="shared" si="900"/>
        <v/>
      </c>
    </row>
    <row r="3348" spans="1:41" x14ac:dyDescent="0.3">
      <c r="A3348" s="111">
        <v>44711.894606481481</v>
      </c>
      <c r="B3348" s="78" t="s">
        <v>4326</v>
      </c>
      <c r="C3348" s="78" t="s">
        <v>853</v>
      </c>
      <c r="D3348" s="78" t="s">
        <v>1218</v>
      </c>
      <c r="F3348" s="78" t="s">
        <v>807</v>
      </c>
      <c r="G3348" s="78" t="s">
        <v>86</v>
      </c>
      <c r="H3348" s="112" t="s">
        <v>210</v>
      </c>
      <c r="I3348" s="112">
        <v>3</v>
      </c>
      <c r="J3348" s="113">
        <v>44711.89371527778</v>
      </c>
      <c r="K3348" s="113">
        <v>44711.894606481481</v>
      </c>
      <c r="M3348" s="113">
        <v>44711.896736111114</v>
      </c>
      <c r="P3348" s="78" t="str">
        <f t="shared" si="884"/>
        <v/>
      </c>
      <c r="S3348" s="78" t="str">
        <f t="shared" si="885"/>
        <v/>
      </c>
      <c r="V3348" s="78" t="str">
        <f t="shared" si="886"/>
        <v/>
      </c>
      <c r="W3348" s="113">
        <v>44711.904363425929</v>
      </c>
      <c r="X3348" s="113">
        <f t="shared" si="887"/>
        <v>2.1296296326909214E-3</v>
      </c>
      <c r="Y3348" s="113" t="str">
        <f t="shared" si="888"/>
        <v/>
      </c>
      <c r="Z3348" s="113" t="str">
        <f t="shared" si="889"/>
        <v/>
      </c>
      <c r="AB3348" s="2" t="str">
        <f t="shared" si="890"/>
        <v/>
      </c>
      <c r="AC3348" s="2" t="str">
        <f t="shared" si="890"/>
        <v/>
      </c>
      <c r="AE3348" s="2" t="str">
        <f t="shared" si="891"/>
        <v/>
      </c>
      <c r="AF3348" s="2" t="str">
        <f t="shared" si="892"/>
        <v/>
      </c>
      <c r="AG3348" s="2" t="str">
        <f t="shared" si="893"/>
        <v/>
      </c>
      <c r="AH3348" s="2" t="str">
        <f t="shared" si="894"/>
        <v/>
      </c>
      <c r="AI3348" s="2" t="str">
        <f t="shared" si="895"/>
        <v/>
      </c>
      <c r="AK3348" s="2" t="str">
        <f t="shared" si="896"/>
        <v/>
      </c>
      <c r="AL3348" s="2" t="str">
        <f t="shared" si="897"/>
        <v/>
      </c>
      <c r="AM3348" s="2" t="str">
        <f t="shared" si="898"/>
        <v/>
      </c>
      <c r="AN3348" s="2" t="str">
        <f t="shared" si="899"/>
        <v/>
      </c>
      <c r="AO3348" s="2" t="str">
        <f t="shared" si="900"/>
        <v/>
      </c>
    </row>
    <row r="3349" spans="1:41" x14ac:dyDescent="0.3">
      <c r="A3349" s="111">
        <v>44712.116736111115</v>
      </c>
      <c r="B3349" s="78" t="s">
        <v>4327</v>
      </c>
      <c r="C3349" s="78" t="s">
        <v>835</v>
      </c>
      <c r="D3349" s="78" t="s">
        <v>1382</v>
      </c>
      <c r="E3349" s="78">
        <v>47</v>
      </c>
      <c r="F3349" s="78" t="s">
        <v>809</v>
      </c>
      <c r="G3349" s="78" t="s">
        <v>110</v>
      </c>
      <c r="H3349" s="112" t="s">
        <v>250</v>
      </c>
      <c r="I3349" s="112">
        <v>3</v>
      </c>
      <c r="J3349" s="113">
        <v>44712.115972222222</v>
      </c>
      <c r="K3349" s="113">
        <v>44712.116736111115</v>
      </c>
      <c r="M3349" s="113">
        <v>44712.117534722223</v>
      </c>
      <c r="N3349" s="113">
        <v>44712.117604166669</v>
      </c>
      <c r="O3349" s="78" t="s">
        <v>1185</v>
      </c>
      <c r="P3349" s="78" t="str">
        <f t="shared" si="884"/>
        <v>CIC</v>
      </c>
      <c r="S3349" s="78" t="str">
        <f t="shared" si="885"/>
        <v/>
      </c>
      <c r="V3349" s="78" t="str">
        <f t="shared" si="886"/>
        <v/>
      </c>
      <c r="W3349" s="113">
        <v>44712.167372685188</v>
      </c>
      <c r="X3349" s="113">
        <f t="shared" si="887"/>
        <v>7.9861110862111673E-4</v>
      </c>
      <c r="Y3349" s="113" t="str">
        <f t="shared" si="888"/>
        <v/>
      </c>
      <c r="Z3349" s="113" t="str">
        <f t="shared" si="889"/>
        <v/>
      </c>
      <c r="AB3349" s="2" t="str">
        <f t="shared" si="890"/>
        <v/>
      </c>
      <c r="AC3349" s="2" t="str">
        <f t="shared" si="890"/>
        <v/>
      </c>
      <c r="AE3349" s="2" t="str">
        <f t="shared" si="891"/>
        <v/>
      </c>
      <c r="AF3349" s="2" t="str">
        <f t="shared" si="892"/>
        <v/>
      </c>
      <c r="AG3349" s="2" t="str">
        <f t="shared" si="893"/>
        <v/>
      </c>
      <c r="AH3349" s="2" t="str">
        <f t="shared" si="894"/>
        <v/>
      </c>
      <c r="AI3349" s="2" t="str">
        <f t="shared" si="895"/>
        <v/>
      </c>
      <c r="AK3349" s="2" t="str">
        <f t="shared" si="896"/>
        <v/>
      </c>
      <c r="AL3349" s="2" t="str">
        <f t="shared" si="897"/>
        <v/>
      </c>
      <c r="AM3349" s="2" t="str">
        <f t="shared" si="898"/>
        <v/>
      </c>
      <c r="AN3349" s="2" t="str">
        <f t="shared" si="899"/>
        <v/>
      </c>
      <c r="AO3349" s="2" t="str">
        <f t="shared" si="900"/>
        <v/>
      </c>
    </row>
    <row r="3350" spans="1:41" x14ac:dyDescent="0.3">
      <c r="A3350" s="111">
        <v>44712.116736111115</v>
      </c>
      <c r="B3350" s="78" t="s">
        <v>4327</v>
      </c>
      <c r="C3350" s="78" t="s">
        <v>846</v>
      </c>
      <c r="D3350" s="78" t="s">
        <v>1382</v>
      </c>
      <c r="E3350" s="78">
        <v>47</v>
      </c>
      <c r="F3350" s="78" t="s">
        <v>809</v>
      </c>
      <c r="G3350" s="78" t="s">
        <v>110</v>
      </c>
      <c r="H3350" s="112" t="s">
        <v>250</v>
      </c>
      <c r="I3350" s="112">
        <v>3</v>
      </c>
      <c r="J3350" s="113">
        <v>44712.115972222222</v>
      </c>
      <c r="K3350" s="113">
        <v>44712.116736111115</v>
      </c>
      <c r="M3350" s="113">
        <v>44712.130127314813</v>
      </c>
      <c r="N3350" s="113">
        <v>44712.130150462966</v>
      </c>
      <c r="O3350" s="78" t="s">
        <v>1187</v>
      </c>
      <c r="P3350" s="78" t="str">
        <f t="shared" si="884"/>
        <v>CIC</v>
      </c>
      <c r="S3350" s="78" t="str">
        <f t="shared" si="885"/>
        <v/>
      </c>
      <c r="V3350" s="78" t="str">
        <f t="shared" si="886"/>
        <v/>
      </c>
      <c r="W3350" s="113">
        <v>44712.154699074075</v>
      </c>
      <c r="X3350" s="113">
        <f t="shared" si="887"/>
        <v>1.339120369812008E-2</v>
      </c>
      <c r="Y3350" s="113" t="str">
        <f t="shared" si="888"/>
        <v/>
      </c>
      <c r="Z3350" s="113" t="str">
        <f t="shared" si="889"/>
        <v/>
      </c>
      <c r="AB3350" s="2" t="str">
        <f t="shared" si="890"/>
        <v/>
      </c>
      <c r="AC3350" s="2" t="str">
        <f t="shared" si="890"/>
        <v/>
      </c>
      <c r="AE3350" s="2" t="str">
        <f t="shared" si="891"/>
        <v/>
      </c>
      <c r="AF3350" s="2" t="str">
        <f t="shared" si="892"/>
        <v/>
      </c>
      <c r="AG3350" s="2" t="str">
        <f t="shared" si="893"/>
        <v/>
      </c>
      <c r="AH3350" s="2" t="str">
        <f t="shared" si="894"/>
        <v/>
      </c>
      <c r="AI3350" s="2" t="str">
        <f t="shared" si="895"/>
        <v/>
      </c>
      <c r="AK3350" s="2" t="str">
        <f t="shared" si="896"/>
        <v/>
      </c>
      <c r="AL3350" s="2" t="str">
        <f t="shared" si="897"/>
        <v/>
      </c>
      <c r="AM3350" s="2" t="str">
        <f t="shared" si="898"/>
        <v/>
      </c>
      <c r="AN3350" s="2" t="str">
        <f t="shared" si="899"/>
        <v/>
      </c>
      <c r="AO3350" s="2" t="str">
        <f t="shared" si="900"/>
        <v/>
      </c>
    </row>
    <row r="3351" spans="1:41" x14ac:dyDescent="0.3">
      <c r="A3351" s="111">
        <v>44712.116736111115</v>
      </c>
      <c r="B3351" s="78" t="s">
        <v>4327</v>
      </c>
      <c r="C3351" s="78" t="s">
        <v>853</v>
      </c>
      <c r="D3351" s="78" t="s">
        <v>1382</v>
      </c>
      <c r="E3351" s="78">
        <v>47</v>
      </c>
      <c r="F3351" s="78" t="s">
        <v>809</v>
      </c>
      <c r="G3351" s="78" t="s">
        <v>110</v>
      </c>
      <c r="H3351" s="112" t="s">
        <v>250</v>
      </c>
      <c r="I3351" s="112">
        <v>3</v>
      </c>
      <c r="J3351" s="113">
        <v>44712.115972222222</v>
      </c>
      <c r="K3351" s="113">
        <v>44712.116736111115</v>
      </c>
      <c r="M3351" s="113">
        <v>44712.153321759259</v>
      </c>
      <c r="N3351" s="113">
        <v>44712.153344907405</v>
      </c>
      <c r="O3351" s="78" t="s">
        <v>1187</v>
      </c>
      <c r="P3351" s="78" t="str">
        <f t="shared" si="884"/>
        <v>CIC</v>
      </c>
      <c r="S3351" s="78" t="str">
        <f t="shared" si="885"/>
        <v/>
      </c>
      <c r="V3351" s="78" t="str">
        <f t="shared" si="886"/>
        <v/>
      </c>
      <c r="W3351" s="113">
        <v>44712.167291666665</v>
      </c>
      <c r="X3351" s="113">
        <f t="shared" si="887"/>
        <v>3.6585648143955041E-2</v>
      </c>
      <c r="Y3351" s="113" t="str">
        <f t="shared" si="888"/>
        <v/>
      </c>
      <c r="Z3351" s="113" t="str">
        <f t="shared" si="889"/>
        <v/>
      </c>
      <c r="AB3351" s="2" t="str">
        <f t="shared" si="890"/>
        <v/>
      </c>
      <c r="AC3351" s="2" t="str">
        <f t="shared" si="890"/>
        <v/>
      </c>
      <c r="AE3351" s="2" t="str">
        <f t="shared" si="891"/>
        <v/>
      </c>
      <c r="AF3351" s="2" t="str">
        <f t="shared" si="892"/>
        <v/>
      </c>
      <c r="AG3351" s="2" t="str">
        <f t="shared" si="893"/>
        <v/>
      </c>
      <c r="AH3351" s="2" t="str">
        <f t="shared" si="894"/>
        <v/>
      </c>
      <c r="AI3351" s="2" t="str">
        <f t="shared" si="895"/>
        <v/>
      </c>
      <c r="AK3351" s="2" t="str">
        <f t="shared" si="896"/>
        <v/>
      </c>
      <c r="AL3351" s="2" t="str">
        <f t="shared" si="897"/>
        <v/>
      </c>
      <c r="AM3351" s="2" t="str">
        <f t="shared" si="898"/>
        <v/>
      </c>
      <c r="AN3351" s="2" t="str">
        <f t="shared" si="899"/>
        <v/>
      </c>
      <c r="AO3351" s="2" t="str">
        <f t="shared" si="900"/>
        <v/>
      </c>
    </row>
    <row r="3352" spans="1:41" x14ac:dyDescent="0.3">
      <c r="A3352" s="111">
        <v>44712.294895833336</v>
      </c>
      <c r="B3352" s="78" t="s">
        <v>4328</v>
      </c>
      <c r="C3352" s="78" t="s">
        <v>886</v>
      </c>
      <c r="D3352" s="78" t="s">
        <v>1713</v>
      </c>
      <c r="F3352" s="78" t="s">
        <v>809</v>
      </c>
      <c r="G3352" s="78" t="s">
        <v>110</v>
      </c>
      <c r="H3352" s="112" t="s">
        <v>388</v>
      </c>
      <c r="I3352" s="112">
        <v>3</v>
      </c>
      <c r="J3352" s="113">
        <v>44712.293923611112</v>
      </c>
      <c r="K3352" s="113">
        <v>44712.294895833336</v>
      </c>
      <c r="M3352" s="113">
        <v>44712.29546296296</v>
      </c>
      <c r="N3352" s="113">
        <v>44712.295810185184</v>
      </c>
      <c r="O3352" s="78" t="s">
        <v>1185</v>
      </c>
      <c r="P3352" s="78" t="str">
        <f t="shared" si="884"/>
        <v>CIC</v>
      </c>
      <c r="Q3352" s="113">
        <v>44712.301620370374</v>
      </c>
      <c r="R3352" s="78" t="s">
        <v>1258</v>
      </c>
      <c r="S3352" s="78" t="str">
        <f t="shared" si="885"/>
        <v>PLOEG</v>
      </c>
      <c r="T3352" s="113">
        <v>44712.309641203705</v>
      </c>
      <c r="U3352" s="78" t="s">
        <v>1185</v>
      </c>
      <c r="V3352" s="78" t="str">
        <f t="shared" si="886"/>
        <v>CIC</v>
      </c>
      <c r="W3352" s="113">
        <v>44712.375196759262</v>
      </c>
      <c r="X3352" s="113">
        <f t="shared" si="887"/>
        <v>5.6712962395977229E-4</v>
      </c>
      <c r="Y3352" s="113">
        <f t="shared" si="888"/>
        <v>1.417824074451346E-2</v>
      </c>
      <c r="Z3352" s="113">
        <f t="shared" si="889"/>
        <v>6.5555555556784384E-2</v>
      </c>
      <c r="AB3352" s="2">
        <f t="shared" si="890"/>
        <v>1225</v>
      </c>
      <c r="AC3352" s="2">
        <f t="shared" si="890"/>
        <v>5664</v>
      </c>
      <c r="AE3352" s="2" t="str">
        <f t="shared" si="891"/>
        <v/>
      </c>
      <c r="AF3352" s="2" t="str">
        <f t="shared" si="892"/>
        <v/>
      </c>
      <c r="AG3352" s="2" t="str">
        <f t="shared" si="893"/>
        <v/>
      </c>
      <c r="AH3352" s="2">
        <f t="shared" si="894"/>
        <v>1225</v>
      </c>
      <c r="AI3352" s="2" t="str">
        <f t="shared" si="895"/>
        <v/>
      </c>
      <c r="AK3352" s="2" t="str">
        <f t="shared" si="896"/>
        <v/>
      </c>
      <c r="AL3352" s="2" t="str">
        <f t="shared" si="897"/>
        <v/>
      </c>
      <c r="AM3352" s="2" t="str">
        <f t="shared" si="898"/>
        <v/>
      </c>
      <c r="AN3352" s="2">
        <f t="shared" si="899"/>
        <v>5664</v>
      </c>
      <c r="AO3352" s="2" t="str">
        <f t="shared" si="900"/>
        <v/>
      </c>
    </row>
    <row r="3353" spans="1:41" x14ac:dyDescent="0.3">
      <c r="A3353" s="111">
        <v>44712.294895833336</v>
      </c>
      <c r="B3353" s="78" t="s">
        <v>4328</v>
      </c>
      <c r="C3353" s="78" t="s">
        <v>850</v>
      </c>
      <c r="D3353" s="78" t="s">
        <v>1713</v>
      </c>
      <c r="F3353" s="78" t="s">
        <v>809</v>
      </c>
      <c r="G3353" s="78" t="s">
        <v>110</v>
      </c>
      <c r="H3353" s="112" t="s">
        <v>388</v>
      </c>
      <c r="I3353" s="112">
        <v>3</v>
      </c>
      <c r="J3353" s="113">
        <v>44712.293923611112</v>
      </c>
      <c r="K3353" s="113">
        <v>44712.294895833336</v>
      </c>
      <c r="M3353" s="113">
        <v>44712.300462962965</v>
      </c>
      <c r="N3353" s="113">
        <v>44712.300486111111</v>
      </c>
      <c r="O3353" s="78" t="s">
        <v>1185</v>
      </c>
      <c r="P3353" s="78" t="str">
        <f t="shared" si="884"/>
        <v>CIC</v>
      </c>
      <c r="Q3353" s="113">
        <v>44712.302152777775</v>
      </c>
      <c r="R3353" s="78" t="s">
        <v>1344</v>
      </c>
      <c r="S3353" s="78" t="str">
        <f t="shared" si="885"/>
        <v>PLOEG</v>
      </c>
      <c r="T3353" s="113">
        <v>44712.314467592594</v>
      </c>
      <c r="U3353" s="78" t="s">
        <v>1185</v>
      </c>
      <c r="V3353" s="78" t="str">
        <f t="shared" si="886"/>
        <v>CIC</v>
      </c>
      <c r="W3353" s="113">
        <v>44712.353159722225</v>
      </c>
      <c r="X3353" s="113">
        <f t="shared" si="887"/>
        <v>5.5671296286163852E-3</v>
      </c>
      <c r="Y3353" s="113">
        <f t="shared" si="888"/>
        <v>1.4004629629198462E-2</v>
      </c>
      <c r="Z3353" s="113">
        <f t="shared" si="889"/>
        <v>3.8692129630362615E-2</v>
      </c>
      <c r="AB3353" s="2">
        <f t="shared" si="890"/>
        <v>1210</v>
      </c>
      <c r="AC3353" s="2">
        <f t="shared" si="890"/>
        <v>3343</v>
      </c>
      <c r="AE3353" s="2" t="str">
        <f t="shared" si="891"/>
        <v/>
      </c>
      <c r="AF3353" s="2" t="str">
        <f t="shared" si="892"/>
        <v/>
      </c>
      <c r="AG3353" s="2" t="str">
        <f t="shared" si="893"/>
        <v/>
      </c>
      <c r="AH3353" s="2">
        <f t="shared" si="894"/>
        <v>1210</v>
      </c>
      <c r="AI3353" s="2" t="str">
        <f t="shared" si="895"/>
        <v/>
      </c>
      <c r="AK3353" s="2" t="str">
        <f t="shared" si="896"/>
        <v/>
      </c>
      <c r="AL3353" s="2" t="str">
        <f t="shared" si="897"/>
        <v/>
      </c>
      <c r="AM3353" s="2" t="str">
        <f t="shared" si="898"/>
        <v/>
      </c>
      <c r="AN3353" s="2">
        <f t="shared" si="899"/>
        <v>3343</v>
      </c>
      <c r="AO3353" s="2" t="str">
        <f t="shared" si="900"/>
        <v/>
      </c>
    </row>
    <row r="3354" spans="1:41" x14ac:dyDescent="0.3">
      <c r="A3354" s="111">
        <v>44712.294895833336</v>
      </c>
      <c r="B3354" s="78" t="s">
        <v>4328</v>
      </c>
      <c r="C3354" s="78" t="s">
        <v>1775</v>
      </c>
      <c r="D3354" s="78" t="s">
        <v>1713</v>
      </c>
      <c r="F3354" s="78" t="s">
        <v>809</v>
      </c>
      <c r="G3354" s="78" t="s">
        <v>110</v>
      </c>
      <c r="H3354" s="112" t="s">
        <v>388</v>
      </c>
      <c r="I3354" s="112">
        <v>3</v>
      </c>
      <c r="J3354" s="113">
        <v>44712.293923611112</v>
      </c>
      <c r="K3354" s="113">
        <v>44712.294895833336</v>
      </c>
      <c r="M3354" s="113">
        <v>44712.353888888887</v>
      </c>
      <c r="N3354" s="113">
        <v>44712.353912037041</v>
      </c>
      <c r="O3354" s="78" t="s">
        <v>1187</v>
      </c>
      <c r="P3354" s="78" t="str">
        <f t="shared" si="884"/>
        <v>CIC</v>
      </c>
      <c r="S3354" s="78" t="str">
        <f t="shared" si="885"/>
        <v/>
      </c>
      <c r="T3354" s="113">
        <v>44712.365949074076</v>
      </c>
      <c r="U3354" s="78" t="s">
        <v>1187</v>
      </c>
      <c r="V3354" s="78" t="str">
        <f t="shared" si="886"/>
        <v>CIC</v>
      </c>
      <c r="W3354" s="113">
        <v>44712.382962962962</v>
      </c>
      <c r="X3354" s="113">
        <f t="shared" si="887"/>
        <v>5.899305555067258E-2</v>
      </c>
      <c r="Y3354" s="113">
        <f t="shared" si="888"/>
        <v>1.206018518860219E-2</v>
      </c>
      <c r="Z3354" s="113">
        <f t="shared" si="889"/>
        <v>1.7013888886140194E-2</v>
      </c>
      <c r="AB3354" s="2">
        <f t="shared" si="890"/>
        <v>1042</v>
      </c>
      <c r="AC3354" s="2">
        <f t="shared" si="890"/>
        <v>1470</v>
      </c>
      <c r="AE3354" s="2" t="str">
        <f t="shared" si="891"/>
        <v/>
      </c>
      <c r="AF3354" s="2" t="str">
        <f t="shared" si="892"/>
        <v/>
      </c>
      <c r="AG3354" s="2" t="str">
        <f t="shared" si="893"/>
        <v/>
      </c>
      <c r="AH3354" s="2">
        <f t="shared" si="894"/>
        <v>1042</v>
      </c>
      <c r="AI3354" s="2" t="str">
        <f t="shared" si="895"/>
        <v/>
      </c>
      <c r="AK3354" s="2" t="str">
        <f t="shared" si="896"/>
        <v/>
      </c>
      <c r="AL3354" s="2" t="str">
        <f t="shared" si="897"/>
        <v/>
      </c>
      <c r="AM3354" s="2" t="str">
        <f t="shared" si="898"/>
        <v/>
      </c>
      <c r="AN3354" s="2">
        <f t="shared" si="899"/>
        <v>1470</v>
      </c>
      <c r="AO3354" s="2" t="str">
        <f t="shared" si="900"/>
        <v/>
      </c>
    </row>
    <row r="3355" spans="1:41" x14ac:dyDescent="0.3">
      <c r="A3355" s="111">
        <v>44712.294895833336</v>
      </c>
      <c r="B3355" s="78" t="s">
        <v>4328</v>
      </c>
      <c r="C3355" s="78" t="s">
        <v>842</v>
      </c>
      <c r="D3355" s="78" t="s">
        <v>1713</v>
      </c>
      <c r="F3355" s="78" t="s">
        <v>809</v>
      </c>
      <c r="G3355" s="78" t="s">
        <v>110</v>
      </c>
      <c r="H3355" s="112" t="s">
        <v>388</v>
      </c>
      <c r="I3355" s="112">
        <v>3</v>
      </c>
      <c r="J3355" s="113">
        <v>44712.293923611112</v>
      </c>
      <c r="K3355" s="113">
        <v>44712.294895833336</v>
      </c>
      <c r="M3355" s="113">
        <v>44712.365879629629</v>
      </c>
      <c r="P3355" s="78" t="str">
        <f t="shared" si="884"/>
        <v/>
      </c>
      <c r="S3355" s="78" t="str">
        <f t="shared" si="885"/>
        <v/>
      </c>
      <c r="T3355" s="113">
        <v>44712.365914351853</v>
      </c>
      <c r="U3355" s="78" t="s">
        <v>1187</v>
      </c>
      <c r="V3355" s="78" t="str">
        <f t="shared" si="886"/>
        <v>CIC</v>
      </c>
      <c r="W3355" s="113">
        <v>44712.384189814817</v>
      </c>
      <c r="X3355" s="113">
        <f t="shared" si="887"/>
        <v>7.0983796293148771E-2</v>
      </c>
      <c r="Y3355" s="113" t="str">
        <f t="shared" si="888"/>
        <v/>
      </c>
      <c r="Z3355" s="113">
        <f t="shared" si="889"/>
        <v>1.8275462964083999E-2</v>
      </c>
      <c r="AB3355" s="2" t="str">
        <f t="shared" si="890"/>
        <v/>
      </c>
      <c r="AC3355" s="2">
        <f t="shared" si="890"/>
        <v>1579</v>
      </c>
      <c r="AE3355" s="2" t="str">
        <f t="shared" si="891"/>
        <v/>
      </c>
      <c r="AF3355" s="2" t="str">
        <f t="shared" si="892"/>
        <v/>
      </c>
      <c r="AG3355" s="2" t="str">
        <f t="shared" si="893"/>
        <v/>
      </c>
      <c r="AH3355" s="2" t="str">
        <f t="shared" si="894"/>
        <v/>
      </c>
      <c r="AI3355" s="2" t="str">
        <f t="shared" si="895"/>
        <v/>
      </c>
      <c r="AK3355" s="2" t="str">
        <f t="shared" si="896"/>
        <v/>
      </c>
      <c r="AL3355" s="2" t="str">
        <f t="shared" si="897"/>
        <v/>
      </c>
      <c r="AM3355" s="2" t="str">
        <f t="shared" si="898"/>
        <v/>
      </c>
      <c r="AN3355" s="2">
        <f t="shared" si="899"/>
        <v>1579</v>
      </c>
      <c r="AO3355" s="2" t="str">
        <f t="shared" si="900"/>
        <v/>
      </c>
    </row>
    <row r="3356" spans="1:41" x14ac:dyDescent="0.3">
      <c r="A3356" s="111">
        <v>44712.294895833336</v>
      </c>
      <c r="B3356" s="78" t="s">
        <v>4328</v>
      </c>
      <c r="C3356" s="78" t="s">
        <v>2003</v>
      </c>
      <c r="D3356" s="78" t="s">
        <v>1713</v>
      </c>
      <c r="F3356" s="78" t="s">
        <v>809</v>
      </c>
      <c r="G3356" s="78" t="s">
        <v>110</v>
      </c>
      <c r="H3356" s="112" t="s">
        <v>388</v>
      </c>
      <c r="I3356" s="112">
        <v>3</v>
      </c>
      <c r="J3356" s="113">
        <v>44712.293923611112</v>
      </c>
      <c r="K3356" s="113">
        <v>44712.294895833336</v>
      </c>
      <c r="M3356" s="113">
        <v>44712.370474537034</v>
      </c>
      <c r="N3356" s="113">
        <v>44712.370497685188</v>
      </c>
      <c r="O3356" s="78" t="s">
        <v>1187</v>
      </c>
      <c r="P3356" s="78" t="str">
        <f t="shared" si="884"/>
        <v>CIC</v>
      </c>
      <c r="S3356" s="78" t="str">
        <f t="shared" si="885"/>
        <v/>
      </c>
      <c r="V3356" s="78" t="str">
        <f t="shared" si="886"/>
        <v/>
      </c>
      <c r="W3356" s="113">
        <v>44712.383912037039</v>
      </c>
      <c r="X3356" s="113">
        <f t="shared" si="887"/>
        <v>7.5578703697829042E-2</v>
      </c>
      <c r="Y3356" s="113" t="str">
        <f t="shared" si="888"/>
        <v/>
      </c>
      <c r="Z3356" s="113" t="str">
        <f t="shared" si="889"/>
        <v/>
      </c>
      <c r="AB3356" s="2" t="str">
        <f t="shared" si="890"/>
        <v/>
      </c>
      <c r="AC3356" s="2" t="str">
        <f t="shared" si="890"/>
        <v/>
      </c>
      <c r="AE3356" s="2" t="str">
        <f t="shared" si="891"/>
        <v/>
      </c>
      <c r="AF3356" s="2" t="str">
        <f t="shared" si="892"/>
        <v/>
      </c>
      <c r="AG3356" s="2" t="str">
        <f t="shared" si="893"/>
        <v/>
      </c>
      <c r="AH3356" s="2" t="str">
        <f t="shared" si="894"/>
        <v/>
      </c>
      <c r="AI3356" s="2" t="str">
        <f t="shared" si="895"/>
        <v/>
      </c>
      <c r="AK3356" s="2" t="str">
        <f t="shared" si="896"/>
        <v/>
      </c>
      <c r="AL3356" s="2" t="str">
        <f t="shared" si="897"/>
        <v/>
      </c>
      <c r="AM3356" s="2" t="str">
        <f t="shared" si="898"/>
        <v/>
      </c>
      <c r="AN3356" s="2" t="str">
        <f t="shared" si="899"/>
        <v/>
      </c>
      <c r="AO3356" s="2" t="str">
        <f t="shared" si="900"/>
        <v/>
      </c>
    </row>
    <row r="3357" spans="1:41" x14ac:dyDescent="0.3">
      <c r="A3357" s="111">
        <v>44712.384189814817</v>
      </c>
      <c r="B3357" s="78" t="s">
        <v>4329</v>
      </c>
      <c r="C3357" s="78" t="s">
        <v>850</v>
      </c>
      <c r="D3357" s="78" t="s">
        <v>1821</v>
      </c>
      <c r="F3357" s="78" t="s">
        <v>809</v>
      </c>
      <c r="G3357" s="78" t="s">
        <v>146</v>
      </c>
      <c r="H3357" s="112" t="s">
        <v>452</v>
      </c>
      <c r="I3357" s="112">
        <v>2</v>
      </c>
      <c r="J3357" s="113">
        <v>44712.384189814817</v>
      </c>
      <c r="K3357" s="113">
        <v>44712.384189814817</v>
      </c>
      <c r="M3357" s="113">
        <v>44712.384710648148</v>
      </c>
      <c r="N3357" s="113">
        <v>44712.385451388887</v>
      </c>
      <c r="O3357" s="78" t="s">
        <v>1185</v>
      </c>
      <c r="P3357" s="78" t="str">
        <f t="shared" si="884"/>
        <v>CIC</v>
      </c>
      <c r="S3357" s="78" t="str">
        <f t="shared" si="885"/>
        <v/>
      </c>
      <c r="V3357" s="78" t="str">
        <f t="shared" si="886"/>
        <v/>
      </c>
      <c r="W3357" s="113">
        <v>44712.385601851849</v>
      </c>
      <c r="X3357" s="113">
        <f t="shared" si="887"/>
        <v>5.2083333139307797E-4</v>
      </c>
      <c r="Y3357" s="113" t="str">
        <f t="shared" si="888"/>
        <v/>
      </c>
      <c r="Z3357" s="113" t="str">
        <f t="shared" si="889"/>
        <v/>
      </c>
      <c r="AB3357" s="2" t="str">
        <f t="shared" si="890"/>
        <v/>
      </c>
      <c r="AC3357" s="2" t="str">
        <f t="shared" si="890"/>
        <v/>
      </c>
      <c r="AE3357" s="2" t="str">
        <f t="shared" si="891"/>
        <v/>
      </c>
      <c r="AF3357" s="2" t="str">
        <f t="shared" si="892"/>
        <v/>
      </c>
      <c r="AG3357" s="2" t="str">
        <f t="shared" si="893"/>
        <v/>
      </c>
      <c r="AH3357" s="2" t="str">
        <f t="shared" si="894"/>
        <v/>
      </c>
      <c r="AI3357" s="2" t="str">
        <f t="shared" si="895"/>
        <v/>
      </c>
      <c r="AK3357" s="2" t="str">
        <f t="shared" si="896"/>
        <v/>
      </c>
      <c r="AL3357" s="2" t="str">
        <f t="shared" si="897"/>
        <v/>
      </c>
      <c r="AM3357" s="2" t="str">
        <f t="shared" si="898"/>
        <v/>
      </c>
      <c r="AN3357" s="2" t="str">
        <f t="shared" si="899"/>
        <v/>
      </c>
      <c r="AO3357" s="2" t="str">
        <f t="shared" si="900"/>
        <v/>
      </c>
    </row>
    <row r="3358" spans="1:41" x14ac:dyDescent="0.3">
      <c r="A3358" s="111">
        <v>44712.384189814817</v>
      </c>
      <c r="B3358" s="78" t="s">
        <v>4329</v>
      </c>
      <c r="C3358" s="78" t="s">
        <v>886</v>
      </c>
      <c r="D3358" s="78" t="s">
        <v>1821</v>
      </c>
      <c r="F3358" s="78" t="s">
        <v>809</v>
      </c>
      <c r="G3358" s="78" t="s">
        <v>146</v>
      </c>
      <c r="H3358" s="112" t="s">
        <v>452</v>
      </c>
      <c r="I3358" s="112">
        <v>2</v>
      </c>
      <c r="J3358" s="113">
        <v>44712.384189814817</v>
      </c>
      <c r="K3358" s="113">
        <v>44712.384189814817</v>
      </c>
      <c r="M3358" s="113">
        <v>44712.38553240741</v>
      </c>
      <c r="P3358" s="78" t="str">
        <f t="shared" si="884"/>
        <v/>
      </c>
      <c r="S3358" s="78" t="str">
        <f t="shared" si="885"/>
        <v/>
      </c>
      <c r="T3358" s="113">
        <v>44712.385682870372</v>
      </c>
      <c r="U3358" s="78" t="s">
        <v>1185</v>
      </c>
      <c r="V3358" s="78" t="str">
        <f t="shared" si="886"/>
        <v>CIC</v>
      </c>
      <c r="W3358" s="113">
        <v>44712.38925925926</v>
      </c>
      <c r="X3358" s="113">
        <f t="shared" si="887"/>
        <v>1.3425925935734995E-3</v>
      </c>
      <c r="Y3358" s="113">
        <f t="shared" si="888"/>
        <v>1.5046296175569296E-4</v>
      </c>
      <c r="Z3358" s="113">
        <f t="shared" si="889"/>
        <v>3.5763888881774619E-3</v>
      </c>
      <c r="AB3358" s="2">
        <f t="shared" si="890"/>
        <v>13</v>
      </c>
      <c r="AC3358" s="2">
        <f t="shared" si="890"/>
        <v>309</v>
      </c>
      <c r="AE3358" s="2" t="str">
        <f t="shared" si="891"/>
        <v/>
      </c>
      <c r="AF3358" s="2" t="str">
        <f t="shared" si="892"/>
        <v/>
      </c>
      <c r="AG3358" s="2">
        <f t="shared" si="893"/>
        <v>13</v>
      </c>
      <c r="AH3358" s="2" t="str">
        <f t="shared" si="894"/>
        <v/>
      </c>
      <c r="AI3358" s="2" t="str">
        <f t="shared" si="895"/>
        <v/>
      </c>
      <c r="AK3358" s="2" t="str">
        <f t="shared" si="896"/>
        <v/>
      </c>
      <c r="AL3358" s="2" t="str">
        <f t="shared" si="897"/>
        <v/>
      </c>
      <c r="AM3358" s="2">
        <f t="shared" si="898"/>
        <v>309</v>
      </c>
      <c r="AN3358" s="2" t="str">
        <f t="shared" si="899"/>
        <v/>
      </c>
      <c r="AO3358" s="2" t="str">
        <f t="shared" si="900"/>
        <v/>
      </c>
    </row>
    <row r="3359" spans="1:41" x14ac:dyDescent="0.3">
      <c r="A3359" s="111">
        <v>44712.451412037037</v>
      </c>
      <c r="B3359" s="78" t="s">
        <v>4330</v>
      </c>
      <c r="C3359" s="78" t="s">
        <v>850</v>
      </c>
      <c r="D3359" s="78" t="s">
        <v>1394</v>
      </c>
      <c r="E3359" s="78">
        <v>52</v>
      </c>
      <c r="F3359" s="78" t="s">
        <v>809</v>
      </c>
      <c r="G3359" s="78" t="s">
        <v>98</v>
      </c>
      <c r="H3359" s="112" t="s">
        <v>254</v>
      </c>
      <c r="I3359" s="112">
        <v>3</v>
      </c>
      <c r="J3359" s="113">
        <v>44712.451412037037</v>
      </c>
      <c r="K3359" s="113">
        <v>44712.451412037037</v>
      </c>
      <c r="M3359" s="113">
        <v>44712.451979166668</v>
      </c>
      <c r="N3359" s="113">
        <v>44712.452349537038</v>
      </c>
      <c r="O3359" s="78" t="s">
        <v>1185</v>
      </c>
      <c r="P3359" s="78" t="str">
        <f t="shared" si="884"/>
        <v>CIC</v>
      </c>
      <c r="S3359" s="78" t="str">
        <f t="shared" si="885"/>
        <v/>
      </c>
      <c r="T3359" s="113">
        <v>44712.46837962963</v>
      </c>
      <c r="U3359" s="78" t="s">
        <v>1286</v>
      </c>
      <c r="V3359" s="78" t="str">
        <f t="shared" si="886"/>
        <v>PLOEG</v>
      </c>
      <c r="W3359" s="113">
        <v>44712.478541666664</v>
      </c>
      <c r="X3359" s="113">
        <f t="shared" si="887"/>
        <v>5.671296312357299E-4</v>
      </c>
      <c r="Y3359" s="113">
        <f t="shared" si="888"/>
        <v>1.640046296233777E-2</v>
      </c>
      <c r="Z3359" s="113">
        <f t="shared" si="889"/>
        <v>1.0162037033296656E-2</v>
      </c>
      <c r="AB3359" s="2">
        <f t="shared" si="890"/>
        <v>1417</v>
      </c>
      <c r="AC3359" s="2">
        <f t="shared" si="890"/>
        <v>878</v>
      </c>
      <c r="AE3359" s="2" t="str">
        <f t="shared" si="891"/>
        <v/>
      </c>
      <c r="AF3359" s="2" t="str">
        <f t="shared" si="892"/>
        <v/>
      </c>
      <c r="AG3359" s="2" t="str">
        <f t="shared" si="893"/>
        <v/>
      </c>
      <c r="AH3359" s="2">
        <f t="shared" si="894"/>
        <v>1417</v>
      </c>
      <c r="AI3359" s="2" t="str">
        <f t="shared" si="895"/>
        <v/>
      </c>
      <c r="AK3359" s="2" t="str">
        <f t="shared" si="896"/>
        <v/>
      </c>
      <c r="AL3359" s="2" t="str">
        <f t="shared" si="897"/>
        <v/>
      </c>
      <c r="AM3359" s="2" t="str">
        <f t="shared" si="898"/>
        <v/>
      </c>
      <c r="AN3359" s="2">
        <f t="shared" si="899"/>
        <v>878</v>
      </c>
      <c r="AO3359" s="2" t="str">
        <f t="shared" si="900"/>
        <v/>
      </c>
    </row>
    <row r="3360" spans="1:41" x14ac:dyDescent="0.3">
      <c r="A3360" s="111">
        <v>44712.453206018516</v>
      </c>
      <c r="B3360" s="78" t="s">
        <v>4331</v>
      </c>
      <c r="C3360" s="78" t="s">
        <v>886</v>
      </c>
      <c r="D3360" s="78" t="s">
        <v>2169</v>
      </c>
      <c r="F3360" s="78" t="s">
        <v>807</v>
      </c>
      <c r="G3360" s="78" t="s">
        <v>106</v>
      </c>
      <c r="H3360" s="112" t="s">
        <v>212</v>
      </c>
      <c r="I3360" s="112">
        <v>4</v>
      </c>
      <c r="J3360" s="113">
        <v>44712.453113425923</v>
      </c>
      <c r="K3360" s="113">
        <v>44712.453206018516</v>
      </c>
      <c r="M3360" s="113">
        <v>44712.453217592592</v>
      </c>
      <c r="N3360" s="113">
        <v>44712.453229166669</v>
      </c>
      <c r="O3360" s="78" t="s">
        <v>1185</v>
      </c>
      <c r="P3360" s="78" t="str">
        <f t="shared" si="884"/>
        <v>CIC</v>
      </c>
      <c r="S3360" s="78" t="str">
        <f t="shared" si="885"/>
        <v/>
      </c>
      <c r="V3360" s="78" t="str">
        <f t="shared" si="886"/>
        <v/>
      </c>
      <c r="W3360" s="113">
        <v>44712.521898148145</v>
      </c>
      <c r="X3360" s="113" t="str">
        <f t="shared" si="887"/>
        <v/>
      </c>
      <c r="Y3360" s="113" t="str">
        <f t="shared" si="888"/>
        <v/>
      </c>
      <c r="Z3360" s="113" t="str">
        <f t="shared" si="889"/>
        <v/>
      </c>
      <c r="AB3360" s="2" t="str">
        <f t="shared" si="890"/>
        <v/>
      </c>
      <c r="AC3360" s="2" t="str">
        <f t="shared" si="890"/>
        <v/>
      </c>
      <c r="AE3360" s="2" t="str">
        <f t="shared" si="891"/>
        <v/>
      </c>
      <c r="AF3360" s="2" t="str">
        <f t="shared" si="892"/>
        <v/>
      </c>
      <c r="AG3360" s="2" t="str">
        <f t="shared" si="893"/>
        <v/>
      </c>
      <c r="AH3360" s="2" t="str">
        <f t="shared" si="894"/>
        <v/>
      </c>
      <c r="AI3360" s="2" t="str">
        <f t="shared" si="895"/>
        <v/>
      </c>
      <c r="AK3360" s="2" t="str">
        <f t="shared" si="896"/>
        <v/>
      </c>
      <c r="AL3360" s="2" t="str">
        <f t="shared" si="897"/>
        <v/>
      </c>
      <c r="AM3360" s="2" t="str">
        <f t="shared" si="898"/>
        <v/>
      </c>
      <c r="AN3360" s="2" t="str">
        <f t="shared" si="899"/>
        <v/>
      </c>
      <c r="AO3360" s="2" t="str">
        <f t="shared" si="900"/>
        <v/>
      </c>
    </row>
    <row r="3361" spans="1:41" x14ac:dyDescent="0.3">
      <c r="A3361" s="111">
        <v>44712.48159722222</v>
      </c>
      <c r="B3361" s="78" t="s">
        <v>4332</v>
      </c>
      <c r="C3361" s="78" t="s">
        <v>850</v>
      </c>
      <c r="D3361" s="78" t="s">
        <v>1821</v>
      </c>
      <c r="E3361" s="78">
        <v>41</v>
      </c>
      <c r="F3361" s="78" t="s">
        <v>809</v>
      </c>
      <c r="G3361" s="78" t="s">
        <v>120</v>
      </c>
      <c r="H3361" s="112" t="s">
        <v>380</v>
      </c>
      <c r="I3361" s="112">
        <v>4</v>
      </c>
      <c r="J3361" s="113">
        <v>44712.480717592596</v>
      </c>
      <c r="K3361" s="113">
        <v>44712.48159722222</v>
      </c>
      <c r="M3361" s="113">
        <v>44712.483368055553</v>
      </c>
      <c r="N3361" s="113">
        <v>44712.484085648146</v>
      </c>
      <c r="O3361" s="78" t="s">
        <v>1187</v>
      </c>
      <c r="P3361" s="78" t="str">
        <f t="shared" si="884"/>
        <v>CIC</v>
      </c>
      <c r="Q3361" s="113">
        <v>44712.485196759262</v>
      </c>
      <c r="R3361" s="78" t="s">
        <v>1344</v>
      </c>
      <c r="S3361" s="78" t="str">
        <f t="shared" si="885"/>
        <v>PLOEG</v>
      </c>
      <c r="V3361" s="78" t="str">
        <f t="shared" si="886"/>
        <v/>
      </c>
      <c r="W3361" s="113">
        <v>44712.530497685184</v>
      </c>
      <c r="X3361" s="113">
        <f t="shared" si="887"/>
        <v>1.7708333325572312E-3</v>
      </c>
      <c r="Y3361" s="113" t="str">
        <f t="shared" si="888"/>
        <v/>
      </c>
      <c r="Z3361" s="113" t="str">
        <f t="shared" si="889"/>
        <v/>
      </c>
      <c r="AB3361" s="2" t="str">
        <f t="shared" si="890"/>
        <v/>
      </c>
      <c r="AC3361" s="2" t="str">
        <f t="shared" si="890"/>
        <v/>
      </c>
      <c r="AE3361" s="2" t="str">
        <f t="shared" si="891"/>
        <v/>
      </c>
      <c r="AF3361" s="2" t="str">
        <f t="shared" si="892"/>
        <v/>
      </c>
      <c r="AG3361" s="2" t="str">
        <f t="shared" si="893"/>
        <v/>
      </c>
      <c r="AH3361" s="2" t="str">
        <f t="shared" si="894"/>
        <v/>
      </c>
      <c r="AI3361" s="2" t="str">
        <f t="shared" si="895"/>
        <v/>
      </c>
      <c r="AK3361" s="2" t="str">
        <f t="shared" si="896"/>
        <v/>
      </c>
      <c r="AL3361" s="2" t="str">
        <f t="shared" si="897"/>
        <v/>
      </c>
      <c r="AM3361" s="2" t="str">
        <f t="shared" si="898"/>
        <v/>
      </c>
      <c r="AN3361" s="2" t="str">
        <f t="shared" si="899"/>
        <v/>
      </c>
      <c r="AO3361" s="2" t="str">
        <f t="shared" si="900"/>
        <v/>
      </c>
    </row>
    <row r="3362" spans="1:41" x14ac:dyDescent="0.3">
      <c r="A3362" s="111">
        <v>44712.527499999997</v>
      </c>
      <c r="B3362" s="78" t="s">
        <v>4333</v>
      </c>
      <c r="C3362" s="78" t="s">
        <v>886</v>
      </c>
      <c r="D3362" s="78" t="s">
        <v>2590</v>
      </c>
      <c r="E3362" s="78">
        <v>12</v>
      </c>
      <c r="F3362" s="78" t="s">
        <v>807</v>
      </c>
      <c r="G3362" s="78" t="s">
        <v>102</v>
      </c>
      <c r="H3362" s="112" t="s">
        <v>226</v>
      </c>
      <c r="I3362" s="112">
        <v>3</v>
      </c>
      <c r="J3362" s="113">
        <v>44712.527499999997</v>
      </c>
      <c r="K3362" s="113">
        <v>44712.527499999997</v>
      </c>
      <c r="M3362" s="113">
        <v>44712.530659722222</v>
      </c>
      <c r="N3362" s="113">
        <v>44712.531215277777</v>
      </c>
      <c r="O3362" s="78" t="s">
        <v>1187</v>
      </c>
      <c r="P3362" s="78" t="str">
        <f t="shared" si="884"/>
        <v>CIC</v>
      </c>
      <c r="Q3362" s="113">
        <v>44712.547997685186</v>
      </c>
      <c r="R3362" s="78" t="s">
        <v>1258</v>
      </c>
      <c r="S3362" s="78" t="str">
        <f t="shared" si="885"/>
        <v>PLOEG</v>
      </c>
      <c r="T3362" s="113">
        <v>44712.555960648147</v>
      </c>
      <c r="U3362" s="78" t="s">
        <v>1258</v>
      </c>
      <c r="V3362" s="78" t="str">
        <f t="shared" si="886"/>
        <v>PLOEG</v>
      </c>
      <c r="W3362" s="113">
        <v>44712.575567129628</v>
      </c>
      <c r="X3362" s="113">
        <f t="shared" si="887"/>
        <v>3.1597222259733826E-3</v>
      </c>
      <c r="Y3362" s="113">
        <f t="shared" si="888"/>
        <v>2.5300925924966577E-2</v>
      </c>
      <c r="Z3362" s="113">
        <f t="shared" si="889"/>
        <v>1.9606481480877846E-2</v>
      </c>
      <c r="AB3362" s="2">
        <f t="shared" si="890"/>
        <v>2186</v>
      </c>
      <c r="AC3362" s="2">
        <f t="shared" si="890"/>
        <v>1694</v>
      </c>
      <c r="AE3362" s="2" t="str">
        <f t="shared" si="891"/>
        <v/>
      </c>
      <c r="AF3362" s="2" t="str">
        <f t="shared" si="892"/>
        <v/>
      </c>
      <c r="AG3362" s="2" t="str">
        <f t="shared" si="893"/>
        <v/>
      </c>
      <c r="AH3362" s="2">
        <f t="shared" si="894"/>
        <v>2186</v>
      </c>
      <c r="AI3362" s="2" t="str">
        <f t="shared" si="895"/>
        <v/>
      </c>
      <c r="AK3362" s="2" t="str">
        <f t="shared" si="896"/>
        <v/>
      </c>
      <c r="AL3362" s="2" t="str">
        <f t="shared" si="897"/>
        <v/>
      </c>
      <c r="AM3362" s="2" t="str">
        <f t="shared" si="898"/>
        <v/>
      </c>
      <c r="AN3362" s="2">
        <f t="shared" si="899"/>
        <v>1694</v>
      </c>
      <c r="AO3362" s="2" t="str">
        <f t="shared" si="900"/>
        <v/>
      </c>
    </row>
    <row r="3363" spans="1:41" x14ac:dyDescent="0.3">
      <c r="A3363" s="111">
        <v>44712.542407407411</v>
      </c>
      <c r="B3363" s="78" t="s">
        <v>4334</v>
      </c>
      <c r="C3363" s="78" t="s">
        <v>850</v>
      </c>
      <c r="D3363" s="78" t="s">
        <v>1354</v>
      </c>
      <c r="E3363" s="78">
        <v>47</v>
      </c>
      <c r="F3363" s="78" t="s">
        <v>807</v>
      </c>
      <c r="G3363" s="78" t="s">
        <v>102</v>
      </c>
      <c r="H3363" s="112" t="s">
        <v>206</v>
      </c>
      <c r="I3363" s="112">
        <v>3</v>
      </c>
      <c r="J3363" s="113">
        <v>44712.541226851848</v>
      </c>
      <c r="K3363" s="113">
        <v>44712.542407407411</v>
      </c>
      <c r="M3363" s="113">
        <v>44712.544490740744</v>
      </c>
      <c r="N3363" s="113">
        <v>44712.545046296298</v>
      </c>
      <c r="O3363" s="78" t="s">
        <v>1187</v>
      </c>
      <c r="P3363" s="78" t="str">
        <f t="shared" si="884"/>
        <v>CIC</v>
      </c>
      <c r="Q3363" s="113">
        <v>44712.551747685182</v>
      </c>
      <c r="R3363" s="78" t="s">
        <v>1286</v>
      </c>
      <c r="S3363" s="78" t="str">
        <f t="shared" si="885"/>
        <v>PLOEG</v>
      </c>
      <c r="T3363" s="113">
        <v>44712.557754629626</v>
      </c>
      <c r="U3363" s="78" t="s">
        <v>1344</v>
      </c>
      <c r="V3363" s="78" t="str">
        <f t="shared" si="886"/>
        <v>PLOEG</v>
      </c>
      <c r="W3363" s="113">
        <v>44712.628888888888</v>
      </c>
      <c r="X3363" s="113">
        <f t="shared" si="887"/>
        <v>2.0833333328482695E-3</v>
      </c>
      <c r="Y3363" s="113">
        <f t="shared" si="888"/>
        <v>1.3263888882647734E-2</v>
      </c>
      <c r="Z3363" s="113">
        <f t="shared" si="889"/>
        <v>7.1134259262180422E-2</v>
      </c>
      <c r="AB3363" s="2">
        <f t="shared" si="890"/>
        <v>1146</v>
      </c>
      <c r="AC3363" s="2">
        <f t="shared" si="890"/>
        <v>6146</v>
      </c>
      <c r="AE3363" s="2" t="str">
        <f t="shared" si="891"/>
        <v/>
      </c>
      <c r="AF3363" s="2" t="str">
        <f t="shared" si="892"/>
        <v/>
      </c>
      <c r="AG3363" s="2" t="str">
        <f t="shared" si="893"/>
        <v/>
      </c>
      <c r="AH3363" s="2">
        <f t="shared" si="894"/>
        <v>1146</v>
      </c>
      <c r="AI3363" s="2" t="str">
        <f t="shared" si="895"/>
        <v/>
      </c>
      <c r="AK3363" s="2" t="str">
        <f t="shared" si="896"/>
        <v/>
      </c>
      <c r="AL3363" s="2" t="str">
        <f t="shared" si="897"/>
        <v/>
      </c>
      <c r="AM3363" s="2" t="str">
        <f t="shared" si="898"/>
        <v/>
      </c>
      <c r="AN3363" s="2">
        <f t="shared" si="899"/>
        <v>6146</v>
      </c>
      <c r="AO3363" s="2" t="str">
        <f t="shared" si="900"/>
        <v/>
      </c>
    </row>
    <row r="3364" spans="1:41" x14ac:dyDescent="0.3">
      <c r="A3364" s="111">
        <v>44712.607615740744</v>
      </c>
      <c r="B3364" s="78" t="s">
        <v>4335</v>
      </c>
      <c r="C3364" s="78" t="s">
        <v>886</v>
      </c>
      <c r="D3364" s="78" t="s">
        <v>3187</v>
      </c>
      <c r="E3364" s="78">
        <v>70</v>
      </c>
      <c r="F3364" s="78" t="s">
        <v>808</v>
      </c>
      <c r="G3364" s="78" t="s">
        <v>92</v>
      </c>
      <c r="H3364" s="112" t="s">
        <v>204</v>
      </c>
      <c r="I3364" s="112">
        <v>2</v>
      </c>
      <c r="J3364" s="113">
        <v>44712.607615740744</v>
      </c>
      <c r="K3364" s="113">
        <v>44712.607615740744</v>
      </c>
      <c r="M3364" s="113">
        <v>44712.608090277776</v>
      </c>
      <c r="N3364" s="113">
        <v>44712.608680555553</v>
      </c>
      <c r="O3364" s="78" t="s">
        <v>1187</v>
      </c>
      <c r="P3364" s="78" t="str">
        <f t="shared" si="884"/>
        <v>CIC</v>
      </c>
      <c r="Q3364" s="113">
        <v>44712.621724537035</v>
      </c>
      <c r="R3364" s="78" t="s">
        <v>1258</v>
      </c>
      <c r="S3364" s="78" t="str">
        <f t="shared" si="885"/>
        <v>PLOEG</v>
      </c>
      <c r="T3364" s="113">
        <v>44712.623784722222</v>
      </c>
      <c r="U3364" s="78" t="s">
        <v>1258</v>
      </c>
      <c r="V3364" s="78" t="str">
        <f t="shared" si="886"/>
        <v>PLOEG</v>
      </c>
      <c r="W3364" s="113">
        <v>44712.640011574076</v>
      </c>
      <c r="X3364" s="113">
        <f t="shared" si="887"/>
        <v>4.7453703155042604E-4</v>
      </c>
      <c r="Y3364" s="113">
        <f t="shared" si="888"/>
        <v>1.5694444446125999E-2</v>
      </c>
      <c r="Z3364" s="113">
        <f t="shared" si="889"/>
        <v>1.6226851854298729E-2</v>
      </c>
      <c r="AB3364" s="2">
        <f t="shared" si="890"/>
        <v>1356</v>
      </c>
      <c r="AC3364" s="2">
        <f t="shared" si="890"/>
        <v>1402</v>
      </c>
      <c r="AE3364" s="2" t="str">
        <f t="shared" si="891"/>
        <v/>
      </c>
      <c r="AF3364" s="2" t="str">
        <f t="shared" si="892"/>
        <v/>
      </c>
      <c r="AG3364" s="2">
        <f t="shared" si="893"/>
        <v>1356</v>
      </c>
      <c r="AH3364" s="2" t="str">
        <f t="shared" si="894"/>
        <v/>
      </c>
      <c r="AI3364" s="2" t="str">
        <f t="shared" si="895"/>
        <v/>
      </c>
      <c r="AK3364" s="2" t="str">
        <f t="shared" si="896"/>
        <v/>
      </c>
      <c r="AL3364" s="2" t="str">
        <f t="shared" si="897"/>
        <v/>
      </c>
      <c r="AM3364" s="2">
        <f t="shared" si="898"/>
        <v>1402</v>
      </c>
      <c r="AN3364" s="2" t="str">
        <f t="shared" si="899"/>
        <v/>
      </c>
      <c r="AO3364" s="2" t="str">
        <f t="shared" si="900"/>
        <v/>
      </c>
    </row>
    <row r="3365" spans="1:41" x14ac:dyDescent="0.3">
      <c r="A3365" s="111">
        <v>44712.832719907405</v>
      </c>
      <c r="B3365" s="78" t="s">
        <v>4336</v>
      </c>
      <c r="C3365" s="78" t="s">
        <v>835</v>
      </c>
      <c r="D3365" s="78" t="s">
        <v>1199</v>
      </c>
      <c r="E3365" s="78">
        <v>608</v>
      </c>
      <c r="F3365" s="78" t="s">
        <v>809</v>
      </c>
      <c r="G3365" s="78" t="s">
        <v>92</v>
      </c>
      <c r="H3365" s="112" t="s">
        <v>204</v>
      </c>
      <c r="I3365" s="112">
        <v>2</v>
      </c>
      <c r="J3365" s="113">
        <v>44712.832175925927</v>
      </c>
      <c r="K3365" s="113">
        <v>44712.832719907405</v>
      </c>
      <c r="M3365" s="113">
        <v>44712.833680555559</v>
      </c>
      <c r="N3365" s="113">
        <v>44712.834745370368</v>
      </c>
      <c r="O3365" s="78" t="s">
        <v>1187</v>
      </c>
      <c r="P3365" s="78" t="str">
        <f t="shared" si="884"/>
        <v>CIC</v>
      </c>
      <c r="Q3365" s="113">
        <v>44712.836180555554</v>
      </c>
      <c r="R3365" s="78" t="s">
        <v>1216</v>
      </c>
      <c r="S3365" s="78" t="str">
        <f t="shared" si="885"/>
        <v>PLOEG</v>
      </c>
      <c r="T3365" s="113">
        <v>44712.847094907411</v>
      </c>
      <c r="U3365" s="78" t="s">
        <v>1200</v>
      </c>
      <c r="V3365" s="78" t="str">
        <f t="shared" si="886"/>
        <v>PLOEG</v>
      </c>
      <c r="W3365" s="113">
        <v>44712.852013888885</v>
      </c>
      <c r="X3365" s="113">
        <f t="shared" si="887"/>
        <v>9.6064815443241969E-4</v>
      </c>
      <c r="Y3365" s="113">
        <f t="shared" si="888"/>
        <v>1.3414351851679385E-2</v>
      </c>
      <c r="Z3365" s="113">
        <f t="shared" si="889"/>
        <v>4.9189814744750038E-3</v>
      </c>
      <c r="AB3365" s="2">
        <f t="shared" si="890"/>
        <v>1159</v>
      </c>
      <c r="AC3365" s="2">
        <f t="shared" si="890"/>
        <v>425</v>
      </c>
      <c r="AE3365" s="2" t="str">
        <f t="shared" si="891"/>
        <v/>
      </c>
      <c r="AF3365" s="2" t="str">
        <f t="shared" si="892"/>
        <v/>
      </c>
      <c r="AG3365" s="2">
        <f t="shared" si="893"/>
        <v>1159</v>
      </c>
      <c r="AH3365" s="2" t="str">
        <f t="shared" si="894"/>
        <v/>
      </c>
      <c r="AI3365" s="2" t="str">
        <f t="shared" si="895"/>
        <v/>
      </c>
      <c r="AK3365" s="2" t="str">
        <f t="shared" si="896"/>
        <v/>
      </c>
      <c r="AL3365" s="2" t="str">
        <f t="shared" si="897"/>
        <v/>
      </c>
      <c r="AM3365" s="2">
        <f t="shared" si="898"/>
        <v>425</v>
      </c>
      <c r="AN3365" s="2" t="str">
        <f t="shared" si="899"/>
        <v/>
      </c>
      <c r="AO3365" s="2" t="str">
        <f t="shared" si="900"/>
        <v/>
      </c>
    </row>
    <row r="3366" spans="1:41" x14ac:dyDescent="0.3">
      <c r="A3366" s="111">
        <v>44713.260138888887</v>
      </c>
      <c r="B3366" s="78" t="s">
        <v>4337</v>
      </c>
      <c r="C3366" s="78" t="s">
        <v>886</v>
      </c>
      <c r="D3366" s="78" t="s">
        <v>1234</v>
      </c>
      <c r="E3366" s="78">
        <v>276</v>
      </c>
      <c r="F3366" s="78" t="s">
        <v>809</v>
      </c>
      <c r="G3366" s="78" t="s">
        <v>100</v>
      </c>
      <c r="H3366" s="112" t="s">
        <v>208</v>
      </c>
      <c r="I3366" s="112">
        <v>3</v>
      </c>
      <c r="J3366" s="113">
        <v>44713.25885416667</v>
      </c>
      <c r="K3366" s="113">
        <v>44713.260138888887</v>
      </c>
      <c r="M3366" s="113">
        <v>44713.261759259258</v>
      </c>
      <c r="N3366" s="113">
        <v>44713.262083333335</v>
      </c>
      <c r="O3366" s="78" t="s">
        <v>1187</v>
      </c>
      <c r="P3366" s="78" t="str">
        <f t="shared" si="884"/>
        <v>CIC</v>
      </c>
      <c r="Q3366" s="113">
        <v>44713.274317129632</v>
      </c>
      <c r="R3366" s="78" t="s">
        <v>1267</v>
      </c>
      <c r="S3366" s="78" t="str">
        <f t="shared" si="885"/>
        <v>PLOEG</v>
      </c>
      <c r="T3366" s="113">
        <v>44713.278831018521</v>
      </c>
      <c r="U3366" s="78" t="s">
        <v>1267</v>
      </c>
      <c r="V3366" s="78" t="str">
        <f t="shared" si="886"/>
        <v>PLOEG</v>
      </c>
      <c r="W3366" s="113">
        <v>44713.297418981485</v>
      </c>
      <c r="X3366" s="113">
        <f t="shared" si="887"/>
        <v>1.6203703708015382E-3</v>
      </c>
      <c r="Y3366" s="113">
        <f t="shared" si="888"/>
        <v>1.7071759262762498E-2</v>
      </c>
      <c r="Z3366" s="113">
        <f t="shared" si="889"/>
        <v>1.8587962964375038E-2</v>
      </c>
      <c r="AB3366" s="2">
        <f t="shared" si="890"/>
        <v>1475</v>
      </c>
      <c r="AC3366" s="2">
        <f t="shared" si="890"/>
        <v>1606</v>
      </c>
      <c r="AE3366" s="2" t="str">
        <f t="shared" si="891"/>
        <v/>
      </c>
      <c r="AF3366" s="2" t="str">
        <f t="shared" si="892"/>
        <v/>
      </c>
      <c r="AG3366" s="2" t="str">
        <f t="shared" si="893"/>
        <v/>
      </c>
      <c r="AH3366" s="2">
        <f t="shared" si="894"/>
        <v>1475</v>
      </c>
      <c r="AI3366" s="2" t="str">
        <f t="shared" si="895"/>
        <v/>
      </c>
      <c r="AK3366" s="2" t="str">
        <f t="shared" si="896"/>
        <v/>
      </c>
      <c r="AL3366" s="2" t="str">
        <f t="shared" si="897"/>
        <v/>
      </c>
      <c r="AM3366" s="2" t="str">
        <f t="shared" si="898"/>
        <v/>
      </c>
      <c r="AN3366" s="2">
        <f t="shared" si="899"/>
        <v>1606</v>
      </c>
      <c r="AO3366" s="2" t="str">
        <f t="shared" si="900"/>
        <v/>
      </c>
    </row>
    <row r="3367" spans="1:41" x14ac:dyDescent="0.3">
      <c r="A3367" s="111">
        <v>44713.271967592591</v>
      </c>
      <c r="B3367" s="78" t="s">
        <v>4338</v>
      </c>
      <c r="C3367" s="78" t="s">
        <v>850</v>
      </c>
      <c r="D3367" s="78" t="s">
        <v>1693</v>
      </c>
      <c r="E3367" s="78">
        <v>63</v>
      </c>
      <c r="F3367" s="78" t="s">
        <v>808</v>
      </c>
      <c r="G3367" s="78" t="s">
        <v>100</v>
      </c>
      <c r="H3367" s="112" t="s">
        <v>466</v>
      </c>
      <c r="I3367" s="112">
        <v>3</v>
      </c>
      <c r="J3367" s="113">
        <v>44713.271597222221</v>
      </c>
      <c r="K3367" s="113">
        <v>44713.271967592591</v>
      </c>
      <c r="M3367" s="113">
        <v>44713.289097222223</v>
      </c>
      <c r="P3367" s="78" t="str">
        <f t="shared" si="884"/>
        <v/>
      </c>
      <c r="Q3367" s="113">
        <v>44713.289155092592</v>
      </c>
      <c r="R3367" s="78" t="s">
        <v>1187</v>
      </c>
      <c r="S3367" s="78" t="str">
        <f t="shared" si="885"/>
        <v>CIC</v>
      </c>
      <c r="T3367" s="113">
        <v>44713.295914351853</v>
      </c>
      <c r="U3367" s="78" t="s">
        <v>1344</v>
      </c>
      <c r="V3367" s="78" t="str">
        <f t="shared" si="886"/>
        <v>PLOEG</v>
      </c>
      <c r="W3367" s="113">
        <v>44713.309131944443</v>
      </c>
      <c r="X3367" s="113">
        <f t="shared" si="887"/>
        <v>1.7129629632108845E-2</v>
      </c>
      <c r="Y3367" s="113">
        <f t="shared" si="888"/>
        <v>6.8171296297805384E-3</v>
      </c>
      <c r="Z3367" s="113">
        <f t="shared" si="889"/>
        <v>1.321759259008104E-2</v>
      </c>
      <c r="AB3367" s="2">
        <f t="shared" si="890"/>
        <v>589</v>
      </c>
      <c r="AC3367" s="2">
        <f t="shared" si="890"/>
        <v>1142</v>
      </c>
      <c r="AE3367" s="2" t="str">
        <f t="shared" si="891"/>
        <v/>
      </c>
      <c r="AF3367" s="2" t="str">
        <f t="shared" si="892"/>
        <v/>
      </c>
      <c r="AG3367" s="2" t="str">
        <f t="shared" si="893"/>
        <v/>
      </c>
      <c r="AH3367" s="2">
        <f t="shared" si="894"/>
        <v>589</v>
      </c>
      <c r="AI3367" s="2" t="str">
        <f t="shared" si="895"/>
        <v/>
      </c>
      <c r="AK3367" s="2" t="str">
        <f t="shared" si="896"/>
        <v/>
      </c>
      <c r="AL3367" s="2" t="str">
        <f t="shared" si="897"/>
        <v/>
      </c>
      <c r="AM3367" s="2" t="str">
        <f t="shared" si="898"/>
        <v/>
      </c>
      <c r="AN3367" s="2">
        <f t="shared" si="899"/>
        <v>1142</v>
      </c>
      <c r="AO3367" s="2" t="str">
        <f t="shared" si="900"/>
        <v/>
      </c>
    </row>
    <row r="3368" spans="1:41" x14ac:dyDescent="0.3">
      <c r="A3368" s="111">
        <v>44713.309050925927</v>
      </c>
      <c r="B3368" s="78" t="s">
        <v>4339</v>
      </c>
      <c r="C3368" s="78" t="s">
        <v>886</v>
      </c>
      <c r="D3368" s="78" t="s">
        <v>1439</v>
      </c>
      <c r="F3368" s="78" t="s">
        <v>808</v>
      </c>
      <c r="G3368" s="78" t="s">
        <v>100</v>
      </c>
      <c r="H3368" s="112" t="s">
        <v>208</v>
      </c>
      <c r="I3368" s="112">
        <v>3</v>
      </c>
      <c r="J3368" s="113">
        <v>44713.308622685188</v>
      </c>
      <c r="K3368" s="113">
        <v>44713.309050925927</v>
      </c>
      <c r="M3368" s="113">
        <v>44713.310081018521</v>
      </c>
      <c r="N3368" s="113">
        <v>44713.310636574075</v>
      </c>
      <c r="O3368" s="78" t="s">
        <v>1185</v>
      </c>
      <c r="P3368" s="78" t="str">
        <f t="shared" si="884"/>
        <v>CIC</v>
      </c>
      <c r="Q3368" s="113">
        <v>44713.315092592595</v>
      </c>
      <c r="R3368" s="78" t="s">
        <v>1267</v>
      </c>
      <c r="S3368" s="78" t="str">
        <f t="shared" si="885"/>
        <v>PLOEG</v>
      </c>
      <c r="T3368" s="113">
        <v>44713.322581018518</v>
      </c>
      <c r="U3368" s="78" t="s">
        <v>1267</v>
      </c>
      <c r="V3368" s="78" t="str">
        <f t="shared" si="886"/>
        <v>PLOEG</v>
      </c>
      <c r="W3368" s="113">
        <v>44713.351851851854</v>
      </c>
      <c r="X3368" s="113">
        <f t="shared" si="887"/>
        <v>1.0300925932824612E-3</v>
      </c>
      <c r="Y3368" s="113">
        <f t="shared" si="888"/>
        <v>1.2499999997089617E-2</v>
      </c>
      <c r="Z3368" s="113">
        <f t="shared" si="889"/>
        <v>2.9270833336340729E-2</v>
      </c>
      <c r="AB3368" s="2">
        <f t="shared" si="890"/>
        <v>1080</v>
      </c>
      <c r="AC3368" s="2">
        <f t="shared" si="890"/>
        <v>2529</v>
      </c>
      <c r="AE3368" s="2" t="str">
        <f t="shared" si="891"/>
        <v/>
      </c>
      <c r="AF3368" s="2" t="str">
        <f t="shared" si="892"/>
        <v/>
      </c>
      <c r="AG3368" s="2" t="str">
        <f t="shared" si="893"/>
        <v/>
      </c>
      <c r="AH3368" s="2">
        <f t="shared" si="894"/>
        <v>1080</v>
      </c>
      <c r="AI3368" s="2" t="str">
        <f t="shared" si="895"/>
        <v/>
      </c>
      <c r="AK3368" s="2" t="str">
        <f t="shared" si="896"/>
        <v/>
      </c>
      <c r="AL3368" s="2" t="str">
        <f t="shared" si="897"/>
        <v/>
      </c>
      <c r="AM3368" s="2" t="str">
        <f t="shared" si="898"/>
        <v/>
      </c>
      <c r="AN3368" s="2">
        <f t="shared" si="899"/>
        <v>2529</v>
      </c>
      <c r="AO3368" s="2" t="str">
        <f t="shared" si="900"/>
        <v/>
      </c>
    </row>
    <row r="3369" spans="1:41" x14ac:dyDescent="0.3">
      <c r="A3369" s="111">
        <v>44713.309479166666</v>
      </c>
      <c r="B3369" s="78" t="s">
        <v>4340</v>
      </c>
      <c r="C3369" s="78" t="s">
        <v>850</v>
      </c>
      <c r="D3369" s="78" t="s">
        <v>1693</v>
      </c>
      <c r="E3369" s="78">
        <v>67</v>
      </c>
      <c r="F3369" s="78" t="s">
        <v>808</v>
      </c>
      <c r="G3369" s="78" t="s">
        <v>100</v>
      </c>
      <c r="H3369" s="112" t="s">
        <v>208</v>
      </c>
      <c r="I3369" s="112">
        <v>3</v>
      </c>
      <c r="J3369" s="113">
        <v>44713.309305555558</v>
      </c>
      <c r="K3369" s="113">
        <v>44713.309479166666</v>
      </c>
      <c r="M3369" s="113">
        <v>44713.309513888889</v>
      </c>
      <c r="P3369" s="78" t="str">
        <f t="shared" si="884"/>
        <v/>
      </c>
      <c r="S3369" s="78" t="str">
        <f t="shared" si="885"/>
        <v/>
      </c>
      <c r="T3369" s="113">
        <v>44713.309537037036</v>
      </c>
      <c r="U3369" s="78" t="s">
        <v>1187</v>
      </c>
      <c r="V3369" s="78" t="str">
        <f t="shared" si="886"/>
        <v>CIC</v>
      </c>
      <c r="W3369" s="113">
        <v>44713.330497685187</v>
      </c>
      <c r="X3369" s="113" t="str">
        <f t="shared" si="887"/>
        <v/>
      </c>
      <c r="Y3369" s="113" t="str">
        <f t="shared" si="888"/>
        <v/>
      </c>
      <c r="Z3369" s="113">
        <f t="shared" si="889"/>
        <v>2.0960648151230998E-2</v>
      </c>
      <c r="AB3369" s="2" t="str">
        <f t="shared" si="890"/>
        <v/>
      </c>
      <c r="AC3369" s="2">
        <f t="shared" si="890"/>
        <v>1811</v>
      </c>
      <c r="AE3369" s="2" t="str">
        <f t="shared" si="891"/>
        <v/>
      </c>
      <c r="AF3369" s="2" t="str">
        <f t="shared" si="892"/>
        <v/>
      </c>
      <c r="AG3369" s="2" t="str">
        <f t="shared" si="893"/>
        <v/>
      </c>
      <c r="AH3369" s="2" t="str">
        <f t="shared" si="894"/>
        <v/>
      </c>
      <c r="AI3369" s="2" t="str">
        <f t="shared" si="895"/>
        <v/>
      </c>
      <c r="AK3369" s="2" t="str">
        <f t="shared" si="896"/>
        <v/>
      </c>
      <c r="AL3369" s="2" t="str">
        <f t="shared" si="897"/>
        <v/>
      </c>
      <c r="AM3369" s="2" t="str">
        <f t="shared" si="898"/>
        <v/>
      </c>
      <c r="AN3369" s="2">
        <f t="shared" si="899"/>
        <v>1811</v>
      </c>
      <c r="AO3369" s="2" t="str">
        <f t="shared" si="900"/>
        <v/>
      </c>
    </row>
    <row r="3370" spans="1:41" x14ac:dyDescent="0.3">
      <c r="A3370" s="111">
        <v>44713.343668981484</v>
      </c>
      <c r="B3370" s="78" t="s">
        <v>4341</v>
      </c>
      <c r="C3370" s="78" t="s">
        <v>850</v>
      </c>
      <c r="D3370" s="78" t="s">
        <v>1211</v>
      </c>
      <c r="F3370" s="78" t="s">
        <v>808</v>
      </c>
      <c r="G3370" s="78" t="s">
        <v>104</v>
      </c>
      <c r="H3370" s="112" t="s">
        <v>198</v>
      </c>
      <c r="I3370" s="112">
        <v>3</v>
      </c>
      <c r="J3370" s="113">
        <v>44713.343553240738</v>
      </c>
      <c r="K3370" s="113">
        <v>44713.343668981484</v>
      </c>
      <c r="M3370" s="113">
        <v>44713.3437037037</v>
      </c>
      <c r="P3370" s="78" t="str">
        <f t="shared" si="884"/>
        <v/>
      </c>
      <c r="S3370" s="78" t="str">
        <f t="shared" si="885"/>
        <v/>
      </c>
      <c r="T3370" s="113">
        <v>44713.343726851854</v>
      </c>
      <c r="U3370" s="78" t="s">
        <v>1185</v>
      </c>
      <c r="V3370" s="78" t="str">
        <f t="shared" si="886"/>
        <v>CIC</v>
      </c>
      <c r="W3370" s="113">
        <v>44713.352511574078</v>
      </c>
      <c r="X3370" s="113" t="str">
        <f t="shared" si="887"/>
        <v/>
      </c>
      <c r="Y3370" s="113" t="str">
        <f t="shared" si="888"/>
        <v/>
      </c>
      <c r="Z3370" s="113">
        <f t="shared" si="889"/>
        <v>8.7847222239361145E-3</v>
      </c>
      <c r="AB3370" s="2" t="str">
        <f t="shared" si="890"/>
        <v/>
      </c>
      <c r="AC3370" s="2">
        <f t="shared" si="890"/>
        <v>759</v>
      </c>
      <c r="AE3370" s="2" t="str">
        <f t="shared" si="891"/>
        <v/>
      </c>
      <c r="AF3370" s="2" t="str">
        <f t="shared" si="892"/>
        <v/>
      </c>
      <c r="AG3370" s="2" t="str">
        <f t="shared" si="893"/>
        <v/>
      </c>
      <c r="AH3370" s="2" t="str">
        <f t="shared" si="894"/>
        <v/>
      </c>
      <c r="AI3370" s="2" t="str">
        <f t="shared" si="895"/>
        <v/>
      </c>
      <c r="AK3370" s="2" t="str">
        <f t="shared" si="896"/>
        <v/>
      </c>
      <c r="AL3370" s="2" t="str">
        <f t="shared" si="897"/>
        <v/>
      </c>
      <c r="AM3370" s="2" t="str">
        <f t="shared" si="898"/>
        <v/>
      </c>
      <c r="AN3370" s="2">
        <f t="shared" si="899"/>
        <v>759</v>
      </c>
      <c r="AO3370" s="2" t="str">
        <f t="shared" si="900"/>
        <v/>
      </c>
    </row>
    <row r="3371" spans="1:41" x14ac:dyDescent="0.3">
      <c r="A3371" s="111">
        <v>44713.390439814815</v>
      </c>
      <c r="B3371" s="78" t="s">
        <v>4342</v>
      </c>
      <c r="C3371" s="78" t="s">
        <v>886</v>
      </c>
      <c r="D3371" s="78" t="s">
        <v>2547</v>
      </c>
      <c r="E3371" s="78">
        <v>1</v>
      </c>
      <c r="F3371" s="78" t="s">
        <v>807</v>
      </c>
      <c r="G3371" s="78" t="s">
        <v>132</v>
      </c>
      <c r="H3371" s="112" t="s">
        <v>263</v>
      </c>
      <c r="I3371" s="112">
        <v>4</v>
      </c>
      <c r="J3371" s="113">
        <v>44713.390439814815</v>
      </c>
      <c r="K3371" s="113">
        <v>44713.390439814815</v>
      </c>
      <c r="M3371" s="113">
        <v>44713.392581018517</v>
      </c>
      <c r="N3371" s="113">
        <v>44713.405856481484</v>
      </c>
      <c r="O3371" s="78" t="s">
        <v>1267</v>
      </c>
      <c r="P3371" s="78" t="str">
        <f t="shared" si="884"/>
        <v>PLOEG</v>
      </c>
      <c r="Q3371" s="113">
        <v>44713.406041666669</v>
      </c>
      <c r="R3371" s="78" t="s">
        <v>1267</v>
      </c>
      <c r="S3371" s="78" t="str">
        <f t="shared" si="885"/>
        <v>PLOEG</v>
      </c>
      <c r="T3371" s="113">
        <v>44713.414039351854</v>
      </c>
      <c r="U3371" s="78" t="s">
        <v>1267</v>
      </c>
      <c r="V3371" s="78" t="str">
        <f t="shared" si="886"/>
        <v>PLOEG</v>
      </c>
      <c r="W3371" s="113">
        <v>44713.417442129627</v>
      </c>
      <c r="X3371" s="113">
        <f t="shared" si="887"/>
        <v>2.1412037021946162E-3</v>
      </c>
      <c r="Y3371" s="113">
        <f t="shared" si="888"/>
        <v>2.1458333336340729E-2</v>
      </c>
      <c r="Z3371" s="113">
        <f t="shared" si="889"/>
        <v>3.4027777728624642E-3</v>
      </c>
      <c r="AB3371" s="2">
        <f t="shared" si="890"/>
        <v>1854</v>
      </c>
      <c r="AC3371" s="2">
        <f t="shared" si="890"/>
        <v>294</v>
      </c>
      <c r="AE3371" s="2" t="str">
        <f t="shared" si="891"/>
        <v/>
      </c>
      <c r="AF3371" s="2" t="str">
        <f t="shared" si="892"/>
        <v/>
      </c>
      <c r="AG3371" s="2" t="str">
        <f t="shared" si="893"/>
        <v/>
      </c>
      <c r="AH3371" s="2" t="str">
        <f t="shared" si="894"/>
        <v/>
      </c>
      <c r="AI3371" s="2">
        <f t="shared" si="895"/>
        <v>1854</v>
      </c>
      <c r="AK3371" s="2" t="str">
        <f t="shared" si="896"/>
        <v/>
      </c>
      <c r="AL3371" s="2" t="str">
        <f t="shared" si="897"/>
        <v/>
      </c>
      <c r="AM3371" s="2" t="str">
        <f t="shared" si="898"/>
        <v/>
      </c>
      <c r="AN3371" s="2" t="str">
        <f t="shared" si="899"/>
        <v/>
      </c>
      <c r="AO3371" s="2">
        <f t="shared" si="900"/>
        <v>294</v>
      </c>
    </row>
    <row r="3372" spans="1:41" x14ac:dyDescent="0.3">
      <c r="A3372" s="111">
        <v>44713.520555555559</v>
      </c>
      <c r="B3372" s="78" t="s">
        <v>4343</v>
      </c>
      <c r="C3372" s="78" t="s">
        <v>850</v>
      </c>
      <c r="D3372" s="78" t="s">
        <v>1226</v>
      </c>
      <c r="F3372" s="78" t="s">
        <v>808</v>
      </c>
      <c r="G3372" s="78" t="s">
        <v>100</v>
      </c>
      <c r="H3372" s="112" t="s">
        <v>208</v>
      </c>
      <c r="I3372" s="112">
        <v>3</v>
      </c>
      <c r="J3372" s="113">
        <v>44713.520555555559</v>
      </c>
      <c r="K3372" s="113">
        <v>44713.520555555559</v>
      </c>
      <c r="M3372" s="113">
        <v>44713.522164351853</v>
      </c>
      <c r="N3372" s="113">
        <v>44713.522430555553</v>
      </c>
      <c r="O3372" s="78" t="s">
        <v>1185</v>
      </c>
      <c r="P3372" s="78" t="str">
        <f t="shared" si="884"/>
        <v>CIC</v>
      </c>
      <c r="S3372" s="78" t="str">
        <f t="shared" si="885"/>
        <v/>
      </c>
      <c r="T3372" s="113">
        <v>44713.541215277779</v>
      </c>
      <c r="U3372" s="78" t="s">
        <v>1344</v>
      </c>
      <c r="V3372" s="78" t="str">
        <f t="shared" si="886"/>
        <v>PLOEG</v>
      </c>
      <c r="W3372" s="113">
        <v>44713.572916666664</v>
      </c>
      <c r="X3372" s="113">
        <f t="shared" si="887"/>
        <v>1.6087962940218858E-3</v>
      </c>
      <c r="Y3372" s="113">
        <f t="shared" si="888"/>
        <v>1.9050925926421769E-2</v>
      </c>
      <c r="Z3372" s="113">
        <f t="shared" si="889"/>
        <v>3.1701388885267079E-2</v>
      </c>
      <c r="AB3372" s="2">
        <f t="shared" si="890"/>
        <v>1646</v>
      </c>
      <c r="AC3372" s="2">
        <f t="shared" si="890"/>
        <v>2739</v>
      </c>
      <c r="AE3372" s="2" t="str">
        <f t="shared" si="891"/>
        <v/>
      </c>
      <c r="AF3372" s="2" t="str">
        <f t="shared" si="892"/>
        <v/>
      </c>
      <c r="AG3372" s="2" t="str">
        <f t="shared" si="893"/>
        <v/>
      </c>
      <c r="AH3372" s="2">
        <f t="shared" si="894"/>
        <v>1646</v>
      </c>
      <c r="AI3372" s="2" t="str">
        <f t="shared" si="895"/>
        <v/>
      </c>
      <c r="AK3372" s="2" t="str">
        <f t="shared" si="896"/>
        <v/>
      </c>
      <c r="AL3372" s="2" t="str">
        <f t="shared" si="897"/>
        <v/>
      </c>
      <c r="AM3372" s="2" t="str">
        <f t="shared" si="898"/>
        <v/>
      </c>
      <c r="AN3372" s="2">
        <f t="shared" si="899"/>
        <v>2739</v>
      </c>
      <c r="AO3372" s="2" t="str">
        <f t="shared" si="900"/>
        <v/>
      </c>
    </row>
    <row r="3373" spans="1:41" x14ac:dyDescent="0.3">
      <c r="A3373" s="111">
        <v>44713.529374999998</v>
      </c>
      <c r="B3373" s="78" t="s">
        <v>4344</v>
      </c>
      <c r="C3373" s="78" t="s">
        <v>886</v>
      </c>
      <c r="F3373" s="78" t="s">
        <v>808</v>
      </c>
      <c r="G3373" s="78" t="s">
        <v>102</v>
      </c>
      <c r="H3373" s="112" t="s">
        <v>206</v>
      </c>
      <c r="I3373" s="112">
        <v>3</v>
      </c>
      <c r="J3373" s="113">
        <v>44713.52752314815</v>
      </c>
      <c r="K3373" s="113">
        <v>44713.529374999998</v>
      </c>
      <c r="M3373" s="113">
        <v>44713.530925925923</v>
      </c>
      <c r="N3373" s="113">
        <v>44713.531585648147</v>
      </c>
      <c r="O3373" s="78" t="s">
        <v>1187</v>
      </c>
      <c r="P3373" s="78" t="str">
        <f t="shared" si="884"/>
        <v>CIC</v>
      </c>
      <c r="Q3373" s="113">
        <v>44713.536770833336</v>
      </c>
      <c r="R3373" s="78" t="s">
        <v>1267</v>
      </c>
      <c r="S3373" s="78" t="str">
        <f t="shared" si="885"/>
        <v>PLOEG</v>
      </c>
      <c r="V3373" s="78" t="str">
        <f t="shared" si="886"/>
        <v/>
      </c>
      <c r="W3373" s="113">
        <v>44713.544224537036</v>
      </c>
      <c r="X3373" s="113">
        <f t="shared" si="887"/>
        <v>1.5509259246755391E-3</v>
      </c>
      <c r="Y3373" s="113" t="str">
        <f t="shared" si="888"/>
        <v/>
      </c>
      <c r="Z3373" s="113" t="str">
        <f t="shared" si="889"/>
        <v/>
      </c>
      <c r="AB3373" s="2" t="str">
        <f t="shared" si="890"/>
        <v/>
      </c>
      <c r="AC3373" s="2" t="str">
        <f t="shared" si="890"/>
        <v/>
      </c>
      <c r="AE3373" s="2" t="str">
        <f t="shared" si="891"/>
        <v/>
      </c>
      <c r="AF3373" s="2" t="str">
        <f t="shared" si="892"/>
        <v/>
      </c>
      <c r="AG3373" s="2" t="str">
        <f t="shared" si="893"/>
        <v/>
      </c>
      <c r="AH3373" s="2" t="str">
        <f t="shared" si="894"/>
        <v/>
      </c>
      <c r="AI3373" s="2" t="str">
        <f t="shared" si="895"/>
        <v/>
      </c>
      <c r="AK3373" s="2" t="str">
        <f t="shared" si="896"/>
        <v/>
      </c>
      <c r="AL3373" s="2" t="str">
        <f t="shared" si="897"/>
        <v/>
      </c>
      <c r="AM3373" s="2" t="str">
        <f t="shared" si="898"/>
        <v/>
      </c>
      <c r="AN3373" s="2" t="str">
        <f t="shared" si="899"/>
        <v/>
      </c>
      <c r="AO3373" s="2" t="str">
        <f t="shared" si="900"/>
        <v/>
      </c>
    </row>
    <row r="3374" spans="1:41" x14ac:dyDescent="0.3">
      <c r="A3374" s="111">
        <v>44713.582916666666</v>
      </c>
      <c r="B3374" s="78" t="s">
        <v>4345</v>
      </c>
      <c r="C3374" s="78" t="s">
        <v>886</v>
      </c>
      <c r="D3374" s="78" t="s">
        <v>1290</v>
      </c>
      <c r="F3374" s="78" t="s">
        <v>809</v>
      </c>
      <c r="G3374" s="78" t="s">
        <v>114</v>
      </c>
      <c r="H3374" s="112" t="s">
        <v>214</v>
      </c>
      <c r="I3374" s="112">
        <v>2</v>
      </c>
      <c r="J3374" s="113">
        <v>44713.58216435185</v>
      </c>
      <c r="K3374" s="113">
        <v>44713.582916666666</v>
      </c>
      <c r="M3374" s="113">
        <v>44713.584016203706</v>
      </c>
      <c r="N3374" s="113">
        <v>44713.584039351852</v>
      </c>
      <c r="O3374" s="78" t="s">
        <v>1185</v>
      </c>
      <c r="P3374" s="78" t="str">
        <f t="shared" si="884"/>
        <v>CIC</v>
      </c>
      <c r="Q3374" s="113">
        <v>44713.588634259257</v>
      </c>
      <c r="R3374" s="78" t="s">
        <v>1267</v>
      </c>
      <c r="S3374" s="78" t="str">
        <f t="shared" si="885"/>
        <v>PLOEG</v>
      </c>
      <c r="T3374" s="113">
        <v>44713.591597222221</v>
      </c>
      <c r="U3374" s="78" t="s">
        <v>1258</v>
      </c>
      <c r="V3374" s="78" t="str">
        <f t="shared" si="886"/>
        <v>PLOEG</v>
      </c>
      <c r="W3374" s="113">
        <v>44713.599074074074</v>
      </c>
      <c r="X3374" s="113">
        <f t="shared" si="887"/>
        <v>1.0995370394084603E-3</v>
      </c>
      <c r="Y3374" s="113">
        <f t="shared" si="888"/>
        <v>7.5810185153386556E-3</v>
      </c>
      <c r="Z3374" s="113">
        <f t="shared" si="889"/>
        <v>7.4768518534256145E-3</v>
      </c>
      <c r="AB3374" s="2">
        <f t="shared" si="890"/>
        <v>655</v>
      </c>
      <c r="AC3374" s="2">
        <f t="shared" si="890"/>
        <v>646</v>
      </c>
      <c r="AE3374" s="2" t="str">
        <f t="shared" si="891"/>
        <v/>
      </c>
      <c r="AF3374" s="2" t="str">
        <f t="shared" si="892"/>
        <v/>
      </c>
      <c r="AG3374" s="2">
        <f t="shared" si="893"/>
        <v>655</v>
      </c>
      <c r="AH3374" s="2" t="str">
        <f t="shared" si="894"/>
        <v/>
      </c>
      <c r="AI3374" s="2" t="str">
        <f t="shared" si="895"/>
        <v/>
      </c>
      <c r="AK3374" s="2" t="str">
        <f t="shared" si="896"/>
        <v/>
      </c>
      <c r="AL3374" s="2" t="str">
        <f t="shared" si="897"/>
        <v/>
      </c>
      <c r="AM3374" s="2">
        <f t="shared" si="898"/>
        <v>646</v>
      </c>
      <c r="AN3374" s="2" t="str">
        <f t="shared" si="899"/>
        <v/>
      </c>
      <c r="AO3374" s="2" t="str">
        <f t="shared" si="900"/>
        <v/>
      </c>
    </row>
    <row r="3375" spans="1:41" x14ac:dyDescent="0.3">
      <c r="A3375" s="111">
        <v>44713.586469907408</v>
      </c>
      <c r="B3375" s="78" t="s">
        <v>4346</v>
      </c>
      <c r="C3375" s="78" t="s">
        <v>850</v>
      </c>
      <c r="D3375" s="78" t="s">
        <v>1211</v>
      </c>
      <c r="E3375" s="78">
        <v>81</v>
      </c>
      <c r="F3375" s="78" t="s">
        <v>808</v>
      </c>
      <c r="G3375" s="78" t="s">
        <v>94</v>
      </c>
      <c r="H3375" s="112" t="s">
        <v>334</v>
      </c>
      <c r="I3375" s="112">
        <v>2</v>
      </c>
      <c r="J3375" s="113">
        <v>44713.585717592592</v>
      </c>
      <c r="K3375" s="113">
        <v>44713.586469907408</v>
      </c>
      <c r="M3375" s="113">
        <v>44713.587650462963</v>
      </c>
      <c r="N3375" s="113">
        <v>44713.587673611109</v>
      </c>
      <c r="O3375" s="78" t="s">
        <v>1185</v>
      </c>
      <c r="P3375" s="78" t="str">
        <f t="shared" si="884"/>
        <v>CIC</v>
      </c>
      <c r="S3375" s="78" t="str">
        <f t="shared" si="885"/>
        <v/>
      </c>
      <c r="V3375" s="78" t="str">
        <f t="shared" si="886"/>
        <v/>
      </c>
      <c r="W3375" s="113">
        <v>44713.602870370371</v>
      </c>
      <c r="X3375" s="113">
        <f t="shared" si="887"/>
        <v>1.1805555550381541E-3</v>
      </c>
      <c r="Y3375" s="113" t="str">
        <f t="shared" si="888"/>
        <v/>
      </c>
      <c r="Z3375" s="113" t="str">
        <f t="shared" si="889"/>
        <v/>
      </c>
      <c r="AB3375" s="2" t="str">
        <f t="shared" si="890"/>
        <v/>
      </c>
      <c r="AC3375" s="2" t="str">
        <f t="shared" si="890"/>
        <v/>
      </c>
      <c r="AE3375" s="2" t="str">
        <f t="shared" si="891"/>
        <v/>
      </c>
      <c r="AF3375" s="2" t="str">
        <f t="shared" si="892"/>
        <v/>
      </c>
      <c r="AG3375" s="2" t="str">
        <f t="shared" si="893"/>
        <v/>
      </c>
      <c r="AH3375" s="2" t="str">
        <f t="shared" si="894"/>
        <v/>
      </c>
      <c r="AI3375" s="2" t="str">
        <f t="shared" si="895"/>
        <v/>
      </c>
      <c r="AK3375" s="2" t="str">
        <f t="shared" si="896"/>
        <v/>
      </c>
      <c r="AL3375" s="2" t="str">
        <f t="shared" si="897"/>
        <v/>
      </c>
      <c r="AM3375" s="2" t="str">
        <f t="shared" si="898"/>
        <v/>
      </c>
      <c r="AN3375" s="2" t="str">
        <f t="shared" si="899"/>
        <v/>
      </c>
      <c r="AO3375" s="2" t="str">
        <f t="shared" si="900"/>
        <v/>
      </c>
    </row>
    <row r="3376" spans="1:41" x14ac:dyDescent="0.3">
      <c r="A3376" s="111">
        <v>44713.681909722225</v>
      </c>
      <c r="B3376" s="78" t="s">
        <v>4347</v>
      </c>
      <c r="C3376" s="78" t="s">
        <v>886</v>
      </c>
      <c r="D3376" s="78" t="s">
        <v>1226</v>
      </c>
      <c r="E3376" s="78">
        <v>8</v>
      </c>
      <c r="F3376" s="78" t="s">
        <v>809</v>
      </c>
      <c r="G3376" s="78" t="s">
        <v>94</v>
      </c>
      <c r="H3376" s="112" t="s">
        <v>246</v>
      </c>
      <c r="I3376" s="112">
        <v>2</v>
      </c>
      <c r="J3376" s="113">
        <v>44713.681909722225</v>
      </c>
      <c r="K3376" s="113">
        <v>44713.681909722225</v>
      </c>
      <c r="M3376" s="113">
        <v>44713.682627314818</v>
      </c>
      <c r="N3376" s="113">
        <v>44713.68273148148</v>
      </c>
      <c r="O3376" s="78" t="s">
        <v>1187</v>
      </c>
      <c r="P3376" s="78" t="str">
        <f t="shared" si="884"/>
        <v>CIC</v>
      </c>
      <c r="Q3376" s="113">
        <v>44713.68545138889</v>
      </c>
      <c r="R3376" s="78" t="s">
        <v>1267</v>
      </c>
      <c r="S3376" s="78" t="str">
        <f t="shared" si="885"/>
        <v>PLOEG</v>
      </c>
      <c r="T3376" s="113">
        <v>44713.697268518517</v>
      </c>
      <c r="U3376" s="78" t="s">
        <v>1267</v>
      </c>
      <c r="V3376" s="78" t="str">
        <f t="shared" si="886"/>
        <v>PLOEG</v>
      </c>
      <c r="W3376" s="113">
        <v>44713.707118055558</v>
      </c>
      <c r="X3376" s="113">
        <f t="shared" si="887"/>
        <v>7.1759259299142286E-4</v>
      </c>
      <c r="Y3376" s="113">
        <f t="shared" si="888"/>
        <v>1.4641203699284233E-2</v>
      </c>
      <c r="Z3376" s="113">
        <f t="shared" si="889"/>
        <v>9.8495370402815752E-3</v>
      </c>
      <c r="AB3376" s="2">
        <f t="shared" si="890"/>
        <v>1265</v>
      </c>
      <c r="AC3376" s="2">
        <f t="shared" si="890"/>
        <v>851</v>
      </c>
      <c r="AE3376" s="2" t="str">
        <f t="shared" si="891"/>
        <v/>
      </c>
      <c r="AF3376" s="2" t="str">
        <f t="shared" si="892"/>
        <v/>
      </c>
      <c r="AG3376" s="2">
        <f t="shared" si="893"/>
        <v>1265</v>
      </c>
      <c r="AH3376" s="2" t="str">
        <f t="shared" si="894"/>
        <v/>
      </c>
      <c r="AI3376" s="2" t="str">
        <f t="shared" si="895"/>
        <v/>
      </c>
      <c r="AK3376" s="2" t="str">
        <f t="shared" si="896"/>
        <v/>
      </c>
      <c r="AL3376" s="2" t="str">
        <f t="shared" si="897"/>
        <v/>
      </c>
      <c r="AM3376" s="2">
        <f t="shared" si="898"/>
        <v>851</v>
      </c>
      <c r="AN3376" s="2" t="str">
        <f t="shared" si="899"/>
        <v/>
      </c>
      <c r="AO3376" s="2" t="str">
        <f t="shared" si="900"/>
        <v/>
      </c>
    </row>
    <row r="3377" spans="1:41" x14ac:dyDescent="0.3">
      <c r="A3377" s="111">
        <v>44713.681909722225</v>
      </c>
      <c r="B3377" s="78" t="s">
        <v>4347</v>
      </c>
      <c r="C3377" s="78" t="s">
        <v>850</v>
      </c>
      <c r="D3377" s="78" t="s">
        <v>1226</v>
      </c>
      <c r="E3377" s="78">
        <v>8</v>
      </c>
      <c r="F3377" s="78" t="s">
        <v>809</v>
      </c>
      <c r="G3377" s="78" t="s">
        <v>94</v>
      </c>
      <c r="H3377" s="112" t="s">
        <v>246</v>
      </c>
      <c r="I3377" s="112">
        <v>2</v>
      </c>
      <c r="J3377" s="113">
        <v>44713.681909722225</v>
      </c>
      <c r="K3377" s="113">
        <v>44713.681909722225</v>
      </c>
      <c r="M3377" s="113">
        <v>44713.683159722219</v>
      </c>
      <c r="N3377" s="113">
        <v>44713.683171296296</v>
      </c>
      <c r="O3377" s="78" t="s">
        <v>1185</v>
      </c>
      <c r="P3377" s="78" t="str">
        <f t="shared" si="884"/>
        <v>CIC</v>
      </c>
      <c r="S3377" s="78" t="str">
        <f t="shared" si="885"/>
        <v/>
      </c>
      <c r="V3377" s="78" t="str">
        <f t="shared" si="886"/>
        <v/>
      </c>
      <c r="W3377" s="113">
        <v>44713.7028587963</v>
      </c>
      <c r="X3377" s="113">
        <f t="shared" si="887"/>
        <v>1.2499999938881956E-3</v>
      </c>
      <c r="Y3377" s="113" t="str">
        <f t="shared" si="888"/>
        <v/>
      </c>
      <c r="Z3377" s="113" t="str">
        <f t="shared" si="889"/>
        <v/>
      </c>
      <c r="AB3377" s="2" t="str">
        <f t="shared" si="890"/>
        <v/>
      </c>
      <c r="AC3377" s="2" t="str">
        <f t="shared" si="890"/>
        <v/>
      </c>
      <c r="AE3377" s="2" t="str">
        <f t="shared" si="891"/>
        <v/>
      </c>
      <c r="AF3377" s="2" t="str">
        <f t="shared" si="892"/>
        <v/>
      </c>
      <c r="AG3377" s="2" t="str">
        <f t="shared" si="893"/>
        <v/>
      </c>
      <c r="AH3377" s="2" t="str">
        <f t="shared" si="894"/>
        <v/>
      </c>
      <c r="AI3377" s="2" t="str">
        <f t="shared" si="895"/>
        <v/>
      </c>
      <c r="AK3377" s="2" t="str">
        <f t="shared" si="896"/>
        <v/>
      </c>
      <c r="AL3377" s="2" t="str">
        <f t="shared" si="897"/>
        <v/>
      </c>
      <c r="AM3377" s="2" t="str">
        <f t="shared" si="898"/>
        <v/>
      </c>
      <c r="AN3377" s="2" t="str">
        <f t="shared" si="899"/>
        <v/>
      </c>
      <c r="AO3377" s="2" t="str">
        <f t="shared" si="900"/>
        <v/>
      </c>
    </row>
    <row r="3378" spans="1:41" x14ac:dyDescent="0.3">
      <c r="A3378" s="111">
        <v>44713.68445601852</v>
      </c>
      <c r="B3378" s="78" t="s">
        <v>4348</v>
      </c>
      <c r="C3378" s="78" t="s">
        <v>850</v>
      </c>
      <c r="D3378" s="78" t="s">
        <v>2410</v>
      </c>
      <c r="E3378" s="78">
        <v>36</v>
      </c>
      <c r="F3378" s="78" t="s">
        <v>808</v>
      </c>
      <c r="G3378" s="78" t="s">
        <v>86</v>
      </c>
      <c r="H3378" s="112" t="s">
        <v>210</v>
      </c>
      <c r="I3378" s="112">
        <v>3</v>
      </c>
      <c r="J3378" s="113">
        <v>44713.68445601852</v>
      </c>
      <c r="K3378" s="113">
        <v>44713.68445601852</v>
      </c>
      <c r="M3378" s="113">
        <v>44713.702893518515</v>
      </c>
      <c r="P3378" s="78" t="str">
        <f t="shared" si="884"/>
        <v/>
      </c>
      <c r="Q3378" s="113">
        <v>44713.702916666669</v>
      </c>
      <c r="R3378" s="78" t="s">
        <v>1187</v>
      </c>
      <c r="S3378" s="78" t="str">
        <f t="shared" si="885"/>
        <v>CIC</v>
      </c>
      <c r="T3378" s="113">
        <v>44713.715694444443</v>
      </c>
      <c r="U3378" s="78" t="s">
        <v>1344</v>
      </c>
      <c r="V3378" s="78" t="str">
        <f t="shared" si="886"/>
        <v>PLOEG</v>
      </c>
      <c r="W3378" s="113">
        <v>44713.717627314814</v>
      </c>
      <c r="X3378" s="113">
        <f t="shared" si="887"/>
        <v>1.8437499995343387E-2</v>
      </c>
      <c r="Y3378" s="113">
        <f t="shared" si="888"/>
        <v>1.280092592787696E-2</v>
      </c>
      <c r="Z3378" s="113">
        <f t="shared" si="889"/>
        <v>1.9328703710925765E-3</v>
      </c>
      <c r="AB3378" s="2">
        <f t="shared" si="890"/>
        <v>1106</v>
      </c>
      <c r="AC3378" s="2">
        <f t="shared" si="890"/>
        <v>167</v>
      </c>
      <c r="AE3378" s="2" t="str">
        <f t="shared" si="891"/>
        <v/>
      </c>
      <c r="AF3378" s="2" t="str">
        <f t="shared" si="892"/>
        <v/>
      </c>
      <c r="AG3378" s="2" t="str">
        <f t="shared" si="893"/>
        <v/>
      </c>
      <c r="AH3378" s="2">
        <f t="shared" si="894"/>
        <v>1106</v>
      </c>
      <c r="AI3378" s="2" t="str">
        <f t="shared" si="895"/>
        <v/>
      </c>
      <c r="AK3378" s="2" t="str">
        <f t="shared" si="896"/>
        <v/>
      </c>
      <c r="AL3378" s="2" t="str">
        <f t="shared" si="897"/>
        <v/>
      </c>
      <c r="AM3378" s="2" t="str">
        <f t="shared" si="898"/>
        <v/>
      </c>
      <c r="AN3378" s="2">
        <f t="shared" si="899"/>
        <v>167</v>
      </c>
      <c r="AO3378" s="2" t="str">
        <f t="shared" si="900"/>
        <v/>
      </c>
    </row>
    <row r="3379" spans="1:41" x14ac:dyDescent="0.3">
      <c r="A3379" s="111">
        <v>44713.800162037034</v>
      </c>
      <c r="B3379" s="78" t="s">
        <v>4349</v>
      </c>
      <c r="C3379" s="78" t="s">
        <v>835</v>
      </c>
      <c r="D3379" s="78" t="s">
        <v>1282</v>
      </c>
      <c r="F3379" s="78" t="s">
        <v>807</v>
      </c>
      <c r="G3379" s="78" t="s">
        <v>136</v>
      </c>
      <c r="H3379" s="112" t="s">
        <v>274</v>
      </c>
      <c r="I3379" s="112">
        <v>3</v>
      </c>
      <c r="J3379" s="113">
        <v>44713.799189814818</v>
      </c>
      <c r="K3379" s="113">
        <v>44713.800162037034</v>
      </c>
      <c r="M3379" s="113">
        <v>44713.800613425927</v>
      </c>
      <c r="P3379" s="78" t="str">
        <f t="shared" si="884"/>
        <v/>
      </c>
      <c r="Q3379" s="113">
        <v>44713.802129629628</v>
      </c>
      <c r="R3379" s="78" t="s">
        <v>1200</v>
      </c>
      <c r="S3379" s="78" t="str">
        <f t="shared" si="885"/>
        <v>PLOEG</v>
      </c>
      <c r="T3379" s="113">
        <v>44713.810798611114</v>
      </c>
      <c r="U3379" s="78" t="s">
        <v>1200</v>
      </c>
      <c r="V3379" s="78" t="str">
        <f t="shared" si="886"/>
        <v>PLOEG</v>
      </c>
      <c r="W3379" s="113">
        <v>44713.822453703702</v>
      </c>
      <c r="X3379" s="113">
        <f t="shared" si="887"/>
        <v>4.5138889254303649E-4</v>
      </c>
      <c r="Y3379" s="113">
        <f t="shared" si="888"/>
        <v>1.0185185186855961E-2</v>
      </c>
      <c r="Z3379" s="113">
        <f t="shared" si="889"/>
        <v>1.1655092588625848E-2</v>
      </c>
      <c r="AB3379" s="2">
        <f t="shared" si="890"/>
        <v>880</v>
      </c>
      <c r="AC3379" s="2">
        <f t="shared" si="890"/>
        <v>1007</v>
      </c>
      <c r="AE3379" s="2" t="str">
        <f t="shared" si="891"/>
        <v/>
      </c>
      <c r="AF3379" s="2" t="str">
        <f t="shared" si="892"/>
        <v/>
      </c>
      <c r="AG3379" s="2" t="str">
        <f t="shared" si="893"/>
        <v/>
      </c>
      <c r="AH3379" s="2">
        <f t="shared" si="894"/>
        <v>880</v>
      </c>
      <c r="AI3379" s="2" t="str">
        <f t="shared" si="895"/>
        <v/>
      </c>
      <c r="AK3379" s="2" t="str">
        <f t="shared" si="896"/>
        <v/>
      </c>
      <c r="AL3379" s="2" t="str">
        <f t="shared" si="897"/>
        <v/>
      </c>
      <c r="AM3379" s="2" t="str">
        <f t="shared" si="898"/>
        <v/>
      </c>
      <c r="AN3379" s="2">
        <f t="shared" si="899"/>
        <v>1007</v>
      </c>
      <c r="AO3379" s="2" t="str">
        <f t="shared" si="900"/>
        <v/>
      </c>
    </row>
    <row r="3380" spans="1:41" x14ac:dyDescent="0.3">
      <c r="A3380" s="111">
        <v>44713.812905092593</v>
      </c>
      <c r="B3380" s="78" t="s">
        <v>4350</v>
      </c>
      <c r="C3380" s="78" t="s">
        <v>846</v>
      </c>
      <c r="D3380" s="78" t="s">
        <v>2173</v>
      </c>
      <c r="E3380" s="78">
        <v>9</v>
      </c>
      <c r="F3380" s="78" t="s">
        <v>808</v>
      </c>
      <c r="G3380" s="78" t="s">
        <v>108</v>
      </c>
      <c r="H3380" s="112" t="s">
        <v>240</v>
      </c>
      <c r="I3380" s="112">
        <v>2</v>
      </c>
      <c r="J3380" s="113">
        <v>44713.812638888892</v>
      </c>
      <c r="K3380" s="113">
        <v>44713.812905092593</v>
      </c>
      <c r="M3380" s="113">
        <v>44713.813425925924</v>
      </c>
      <c r="N3380" s="113">
        <v>44713.813668981478</v>
      </c>
      <c r="O3380" s="78" t="s">
        <v>1185</v>
      </c>
      <c r="P3380" s="78" t="str">
        <f t="shared" si="884"/>
        <v>CIC</v>
      </c>
      <c r="S3380" s="78" t="str">
        <f t="shared" si="885"/>
        <v/>
      </c>
      <c r="T3380" s="113">
        <v>44713.818738425929</v>
      </c>
      <c r="U3380" s="78" t="s">
        <v>1203</v>
      </c>
      <c r="V3380" s="78" t="str">
        <f t="shared" si="886"/>
        <v>PLOEG</v>
      </c>
      <c r="W3380" s="113">
        <v>44713.822199074071</v>
      </c>
      <c r="X3380" s="113">
        <f t="shared" si="887"/>
        <v>5.2083333139307797E-4</v>
      </c>
      <c r="Y3380" s="113">
        <f t="shared" si="888"/>
        <v>5.3125000049476512E-3</v>
      </c>
      <c r="Z3380" s="113">
        <f t="shared" si="889"/>
        <v>3.4606481422088109E-3</v>
      </c>
      <c r="AB3380" s="2">
        <f t="shared" si="890"/>
        <v>459</v>
      </c>
      <c r="AC3380" s="2">
        <f t="shared" si="890"/>
        <v>299</v>
      </c>
      <c r="AE3380" s="2" t="str">
        <f t="shared" si="891"/>
        <v/>
      </c>
      <c r="AF3380" s="2" t="str">
        <f t="shared" si="892"/>
        <v/>
      </c>
      <c r="AG3380" s="2">
        <f t="shared" si="893"/>
        <v>459</v>
      </c>
      <c r="AH3380" s="2" t="str">
        <f t="shared" si="894"/>
        <v/>
      </c>
      <c r="AI3380" s="2" t="str">
        <f t="shared" si="895"/>
        <v/>
      </c>
      <c r="AK3380" s="2" t="str">
        <f t="shared" si="896"/>
        <v/>
      </c>
      <c r="AL3380" s="2" t="str">
        <f t="shared" si="897"/>
        <v/>
      </c>
      <c r="AM3380" s="2">
        <f t="shared" si="898"/>
        <v>299</v>
      </c>
      <c r="AN3380" s="2" t="str">
        <f t="shared" si="899"/>
        <v/>
      </c>
      <c r="AO3380" s="2" t="str">
        <f t="shared" si="900"/>
        <v/>
      </c>
    </row>
    <row r="3381" spans="1:41" x14ac:dyDescent="0.3">
      <c r="A3381" s="111">
        <v>44713.851307870369</v>
      </c>
      <c r="B3381" s="78" t="s">
        <v>4351</v>
      </c>
      <c r="C3381" s="78" t="s">
        <v>846</v>
      </c>
      <c r="D3381" s="78" t="s">
        <v>1282</v>
      </c>
      <c r="F3381" s="78" t="s">
        <v>807</v>
      </c>
      <c r="G3381" s="78" t="s">
        <v>136</v>
      </c>
      <c r="H3381" s="112" t="s">
        <v>274</v>
      </c>
      <c r="I3381" s="112">
        <v>3</v>
      </c>
      <c r="J3381" s="113">
        <v>44713.850937499999</v>
      </c>
      <c r="K3381" s="113">
        <v>44713.851307870369</v>
      </c>
      <c r="M3381" s="113">
        <v>44713.852500000001</v>
      </c>
      <c r="N3381" s="113">
        <v>44713.852546296293</v>
      </c>
      <c r="O3381" s="78" t="s">
        <v>1185</v>
      </c>
      <c r="P3381" s="78" t="str">
        <f t="shared" si="884"/>
        <v>CIC</v>
      </c>
      <c r="Q3381" s="113">
        <v>44713.855995370373</v>
      </c>
      <c r="R3381" s="78" t="s">
        <v>1220</v>
      </c>
      <c r="S3381" s="78" t="str">
        <f t="shared" si="885"/>
        <v>PLOEG</v>
      </c>
      <c r="V3381" s="78" t="str">
        <f t="shared" si="886"/>
        <v/>
      </c>
      <c r="W3381" s="113">
        <v>44713.859988425924</v>
      </c>
      <c r="X3381" s="113">
        <f t="shared" si="887"/>
        <v>1.1921296318178065E-3</v>
      </c>
      <c r="Y3381" s="113" t="str">
        <f t="shared" si="888"/>
        <v/>
      </c>
      <c r="Z3381" s="113" t="str">
        <f t="shared" si="889"/>
        <v/>
      </c>
      <c r="AB3381" s="2" t="str">
        <f t="shared" si="890"/>
        <v/>
      </c>
      <c r="AC3381" s="2" t="str">
        <f t="shared" si="890"/>
        <v/>
      </c>
      <c r="AE3381" s="2" t="str">
        <f t="shared" si="891"/>
        <v/>
      </c>
      <c r="AF3381" s="2" t="str">
        <f t="shared" si="892"/>
        <v/>
      </c>
      <c r="AG3381" s="2" t="str">
        <f t="shared" si="893"/>
        <v/>
      </c>
      <c r="AH3381" s="2" t="str">
        <f t="shared" si="894"/>
        <v/>
      </c>
      <c r="AI3381" s="2" t="str">
        <f t="shared" si="895"/>
        <v/>
      </c>
      <c r="AK3381" s="2" t="str">
        <f t="shared" si="896"/>
        <v/>
      </c>
      <c r="AL3381" s="2" t="str">
        <f t="shared" si="897"/>
        <v/>
      </c>
      <c r="AM3381" s="2" t="str">
        <f t="shared" si="898"/>
        <v/>
      </c>
      <c r="AN3381" s="2" t="str">
        <f t="shared" si="899"/>
        <v/>
      </c>
      <c r="AO3381" s="2" t="str">
        <f t="shared" si="900"/>
        <v/>
      </c>
    </row>
    <row r="3382" spans="1:41" x14ac:dyDescent="0.3">
      <c r="A3382" s="111">
        <v>44713.861678240741</v>
      </c>
      <c r="B3382" s="78" t="s">
        <v>4352</v>
      </c>
      <c r="C3382" s="78" t="s">
        <v>835</v>
      </c>
      <c r="D3382" s="78" t="s">
        <v>1935</v>
      </c>
      <c r="E3382" s="78">
        <v>28</v>
      </c>
      <c r="F3382" s="78" t="s">
        <v>809</v>
      </c>
      <c r="G3382" s="78" t="s">
        <v>90</v>
      </c>
      <c r="H3382" s="112" t="s">
        <v>272</v>
      </c>
      <c r="I3382" s="112">
        <v>2</v>
      </c>
      <c r="J3382" s="113">
        <v>44713.860567129632</v>
      </c>
      <c r="K3382" s="113">
        <v>44713.861678240741</v>
      </c>
      <c r="M3382" s="113">
        <v>44713.862638888888</v>
      </c>
      <c r="P3382" s="78" t="str">
        <f t="shared" si="884"/>
        <v/>
      </c>
      <c r="Q3382" s="113">
        <v>44713.863495370373</v>
      </c>
      <c r="R3382" s="78" t="s">
        <v>1200</v>
      </c>
      <c r="S3382" s="78" t="str">
        <f t="shared" si="885"/>
        <v>PLOEG</v>
      </c>
      <c r="T3382" s="113">
        <v>44713.874178240738</v>
      </c>
      <c r="U3382" s="78" t="s">
        <v>1200</v>
      </c>
      <c r="V3382" s="78" t="str">
        <f t="shared" si="886"/>
        <v>PLOEG</v>
      </c>
      <c r="W3382" s="113">
        <v>44713.939189814817</v>
      </c>
      <c r="X3382" s="113">
        <f t="shared" si="887"/>
        <v>9.6064814715646207E-4</v>
      </c>
      <c r="Y3382" s="113">
        <f t="shared" si="888"/>
        <v>1.1539351849933155E-2</v>
      </c>
      <c r="Z3382" s="113">
        <f t="shared" si="889"/>
        <v>6.5011574079107959E-2</v>
      </c>
      <c r="AB3382" s="2">
        <f t="shared" si="890"/>
        <v>997</v>
      </c>
      <c r="AC3382" s="2">
        <f t="shared" si="890"/>
        <v>5617</v>
      </c>
      <c r="AE3382" s="2" t="str">
        <f t="shared" si="891"/>
        <v/>
      </c>
      <c r="AF3382" s="2" t="str">
        <f t="shared" si="892"/>
        <v/>
      </c>
      <c r="AG3382" s="2">
        <f t="shared" si="893"/>
        <v>997</v>
      </c>
      <c r="AH3382" s="2" t="str">
        <f t="shared" si="894"/>
        <v/>
      </c>
      <c r="AI3382" s="2" t="str">
        <f t="shared" si="895"/>
        <v/>
      </c>
      <c r="AK3382" s="2" t="str">
        <f t="shared" si="896"/>
        <v/>
      </c>
      <c r="AL3382" s="2" t="str">
        <f t="shared" si="897"/>
        <v/>
      </c>
      <c r="AM3382" s="2">
        <f t="shared" si="898"/>
        <v>5617</v>
      </c>
      <c r="AN3382" s="2" t="str">
        <f t="shared" si="899"/>
        <v/>
      </c>
      <c r="AO3382" s="2" t="str">
        <f t="shared" si="900"/>
        <v/>
      </c>
    </row>
    <row r="3383" spans="1:41" x14ac:dyDescent="0.3">
      <c r="A3383" s="111">
        <v>44713.861678240741</v>
      </c>
      <c r="B3383" s="78" t="s">
        <v>4352</v>
      </c>
      <c r="C3383" s="78" t="s">
        <v>846</v>
      </c>
      <c r="D3383" s="78" t="s">
        <v>1935</v>
      </c>
      <c r="E3383" s="78">
        <v>28</v>
      </c>
      <c r="F3383" s="78" t="s">
        <v>809</v>
      </c>
      <c r="G3383" s="78" t="s">
        <v>90</v>
      </c>
      <c r="H3383" s="112" t="s">
        <v>272</v>
      </c>
      <c r="I3383" s="112">
        <v>2</v>
      </c>
      <c r="J3383" s="113">
        <v>44713.860567129632</v>
      </c>
      <c r="K3383" s="113">
        <v>44713.861678240741</v>
      </c>
      <c r="M3383" s="113">
        <v>44713.905185185184</v>
      </c>
      <c r="P3383" s="78" t="str">
        <f t="shared" si="884"/>
        <v/>
      </c>
      <c r="S3383" s="78" t="str">
        <f t="shared" si="885"/>
        <v/>
      </c>
      <c r="V3383" s="78" t="str">
        <f t="shared" si="886"/>
        <v/>
      </c>
      <c r="W3383" s="113">
        <v>44713.911203703705</v>
      </c>
      <c r="X3383" s="113">
        <f t="shared" si="887"/>
        <v>4.3506944442924578E-2</v>
      </c>
      <c r="Y3383" s="113" t="str">
        <f t="shared" si="888"/>
        <v/>
      </c>
      <c r="Z3383" s="113" t="str">
        <f t="shared" si="889"/>
        <v/>
      </c>
      <c r="AB3383" s="2" t="str">
        <f t="shared" si="890"/>
        <v/>
      </c>
      <c r="AC3383" s="2" t="str">
        <f t="shared" si="890"/>
        <v/>
      </c>
      <c r="AE3383" s="2" t="str">
        <f t="shared" si="891"/>
        <v/>
      </c>
      <c r="AF3383" s="2" t="str">
        <f t="shared" si="892"/>
        <v/>
      </c>
      <c r="AG3383" s="2" t="str">
        <f t="shared" si="893"/>
        <v/>
      </c>
      <c r="AH3383" s="2" t="str">
        <f t="shared" si="894"/>
        <v/>
      </c>
      <c r="AI3383" s="2" t="str">
        <f t="shared" si="895"/>
        <v/>
      </c>
      <c r="AK3383" s="2" t="str">
        <f t="shared" si="896"/>
        <v/>
      </c>
      <c r="AL3383" s="2" t="str">
        <f t="shared" si="897"/>
        <v/>
      </c>
      <c r="AM3383" s="2" t="str">
        <f t="shared" si="898"/>
        <v/>
      </c>
      <c r="AN3383" s="2" t="str">
        <f t="shared" si="899"/>
        <v/>
      </c>
      <c r="AO3383" s="2" t="str">
        <f t="shared" si="900"/>
        <v/>
      </c>
    </row>
    <row r="3384" spans="1:41" x14ac:dyDescent="0.3">
      <c r="A3384" s="111">
        <v>44713.867673611108</v>
      </c>
      <c r="B3384" s="78" t="s">
        <v>4353</v>
      </c>
      <c r="C3384" s="78" t="s">
        <v>846</v>
      </c>
      <c r="D3384" s="78" t="s">
        <v>4354</v>
      </c>
      <c r="F3384" s="78" t="s">
        <v>807</v>
      </c>
      <c r="G3384" s="78" t="s">
        <v>104</v>
      </c>
      <c r="H3384" s="112" t="s">
        <v>198</v>
      </c>
      <c r="I3384" s="112">
        <v>3</v>
      </c>
      <c r="J3384" s="113">
        <v>44713.867210648146</v>
      </c>
      <c r="K3384" s="113">
        <v>44713.867673611108</v>
      </c>
      <c r="M3384" s="113">
        <v>44713.868703703702</v>
      </c>
      <c r="P3384" s="78" t="str">
        <f t="shared" si="884"/>
        <v/>
      </c>
      <c r="S3384" s="78" t="str">
        <f t="shared" si="885"/>
        <v/>
      </c>
      <c r="V3384" s="78" t="str">
        <f t="shared" si="886"/>
        <v/>
      </c>
      <c r="W3384" s="113">
        <v>44713.868888888886</v>
      </c>
      <c r="X3384" s="113">
        <f t="shared" si="887"/>
        <v>1.0300925932824612E-3</v>
      </c>
      <c r="Y3384" s="113" t="str">
        <f t="shared" si="888"/>
        <v/>
      </c>
      <c r="Z3384" s="113" t="str">
        <f t="shared" si="889"/>
        <v/>
      </c>
      <c r="AB3384" s="2" t="str">
        <f t="shared" si="890"/>
        <v/>
      </c>
      <c r="AC3384" s="2" t="str">
        <f t="shared" si="890"/>
        <v/>
      </c>
      <c r="AE3384" s="2" t="str">
        <f t="shared" si="891"/>
        <v/>
      </c>
      <c r="AF3384" s="2" t="str">
        <f t="shared" si="892"/>
        <v/>
      </c>
      <c r="AG3384" s="2" t="str">
        <f t="shared" si="893"/>
        <v/>
      </c>
      <c r="AH3384" s="2" t="str">
        <f t="shared" si="894"/>
        <v/>
      </c>
      <c r="AI3384" s="2" t="str">
        <f t="shared" si="895"/>
        <v/>
      </c>
      <c r="AK3384" s="2" t="str">
        <f t="shared" si="896"/>
        <v/>
      </c>
      <c r="AL3384" s="2" t="str">
        <f t="shared" si="897"/>
        <v/>
      </c>
      <c r="AM3384" s="2" t="str">
        <f t="shared" si="898"/>
        <v/>
      </c>
      <c r="AN3384" s="2" t="str">
        <f t="shared" si="899"/>
        <v/>
      </c>
      <c r="AO3384" s="2" t="str">
        <f t="shared" si="900"/>
        <v/>
      </c>
    </row>
    <row r="3385" spans="1:41" x14ac:dyDescent="0.3">
      <c r="A3385" s="111">
        <v>44713.86928240741</v>
      </c>
      <c r="B3385" s="78" t="s">
        <v>4355</v>
      </c>
      <c r="C3385" s="78" t="s">
        <v>846</v>
      </c>
      <c r="D3385" s="78" t="s">
        <v>1713</v>
      </c>
      <c r="E3385" s="78">
        <v>195</v>
      </c>
      <c r="F3385" s="78" t="s">
        <v>809</v>
      </c>
      <c r="G3385" s="78" t="s">
        <v>100</v>
      </c>
      <c r="H3385" s="112" t="s">
        <v>208</v>
      </c>
      <c r="I3385" s="112">
        <v>3</v>
      </c>
      <c r="J3385" s="113">
        <v>44713.869143518517</v>
      </c>
      <c r="K3385" s="113">
        <v>44713.86928240741</v>
      </c>
      <c r="M3385" s="113">
        <v>44713.869363425925</v>
      </c>
      <c r="P3385" s="78" t="str">
        <f t="shared" si="884"/>
        <v/>
      </c>
      <c r="Q3385" s="113">
        <v>44713.870717592596</v>
      </c>
      <c r="R3385" s="78" t="s">
        <v>1185</v>
      </c>
      <c r="S3385" s="78" t="str">
        <f t="shared" si="885"/>
        <v>CIC</v>
      </c>
      <c r="T3385" s="113">
        <v>44713.886354166665</v>
      </c>
      <c r="U3385" s="78" t="s">
        <v>1203</v>
      </c>
      <c r="V3385" s="78" t="str">
        <f t="shared" si="886"/>
        <v>PLOEG</v>
      </c>
      <c r="W3385" s="113">
        <v>44713.894999999997</v>
      </c>
      <c r="X3385" s="113">
        <f t="shared" si="887"/>
        <v>8.1018515629693866E-5</v>
      </c>
      <c r="Y3385" s="113">
        <f t="shared" si="888"/>
        <v>1.6990740739856847E-2</v>
      </c>
      <c r="Z3385" s="113">
        <f t="shared" si="889"/>
        <v>8.6458333316841163E-3</v>
      </c>
      <c r="AB3385" s="2">
        <f t="shared" si="890"/>
        <v>1468</v>
      </c>
      <c r="AC3385" s="2">
        <f t="shared" si="890"/>
        <v>747</v>
      </c>
      <c r="AE3385" s="2" t="str">
        <f t="shared" si="891"/>
        <v/>
      </c>
      <c r="AF3385" s="2" t="str">
        <f t="shared" si="892"/>
        <v/>
      </c>
      <c r="AG3385" s="2" t="str">
        <f t="shared" si="893"/>
        <v/>
      </c>
      <c r="AH3385" s="2">
        <f t="shared" si="894"/>
        <v>1468</v>
      </c>
      <c r="AI3385" s="2" t="str">
        <f t="shared" si="895"/>
        <v/>
      </c>
      <c r="AK3385" s="2" t="str">
        <f t="shared" si="896"/>
        <v/>
      </c>
      <c r="AL3385" s="2" t="str">
        <f t="shared" si="897"/>
        <v/>
      </c>
      <c r="AM3385" s="2" t="str">
        <f t="shared" si="898"/>
        <v/>
      </c>
      <c r="AN3385" s="2">
        <f t="shared" si="899"/>
        <v>747</v>
      </c>
      <c r="AO3385" s="2" t="str">
        <f t="shared" si="900"/>
        <v/>
      </c>
    </row>
    <row r="3386" spans="1:41" x14ac:dyDescent="0.3">
      <c r="A3386" s="111">
        <v>44713.931504629632</v>
      </c>
      <c r="B3386" s="78" t="s">
        <v>4356</v>
      </c>
      <c r="C3386" s="78" t="s">
        <v>846</v>
      </c>
      <c r="D3386" s="78" t="s">
        <v>3371</v>
      </c>
      <c r="F3386" s="78" t="s">
        <v>808</v>
      </c>
      <c r="G3386" s="78" t="s">
        <v>88</v>
      </c>
      <c r="H3386" s="112" t="s">
        <v>230</v>
      </c>
      <c r="I3386" s="112">
        <v>3</v>
      </c>
      <c r="J3386" s="113">
        <v>44713.930312500001</v>
      </c>
      <c r="K3386" s="113">
        <v>44713.931504629632</v>
      </c>
      <c r="M3386" s="113">
        <v>44713.932164351849</v>
      </c>
      <c r="P3386" s="78" t="str">
        <f t="shared" si="884"/>
        <v/>
      </c>
      <c r="S3386" s="78" t="str">
        <f t="shared" si="885"/>
        <v/>
      </c>
      <c r="T3386" s="113">
        <v>44713.937442129631</v>
      </c>
      <c r="U3386" s="78" t="s">
        <v>1203</v>
      </c>
      <c r="V3386" s="78" t="str">
        <f t="shared" si="886"/>
        <v>PLOEG</v>
      </c>
      <c r="W3386" s="113">
        <v>44713.941678240742</v>
      </c>
      <c r="X3386" s="113">
        <f t="shared" si="887"/>
        <v>6.5972221636911854E-4</v>
      </c>
      <c r="Y3386" s="113">
        <f t="shared" si="888"/>
        <v>5.2777777818846516E-3</v>
      </c>
      <c r="Z3386" s="113">
        <f t="shared" si="889"/>
        <v>4.2361111118225381E-3</v>
      </c>
      <c r="AB3386" s="2">
        <f t="shared" si="890"/>
        <v>456</v>
      </c>
      <c r="AC3386" s="2">
        <f t="shared" si="890"/>
        <v>366</v>
      </c>
      <c r="AE3386" s="2" t="str">
        <f t="shared" si="891"/>
        <v/>
      </c>
      <c r="AF3386" s="2" t="str">
        <f t="shared" si="892"/>
        <v/>
      </c>
      <c r="AG3386" s="2" t="str">
        <f t="shared" si="893"/>
        <v/>
      </c>
      <c r="AH3386" s="2">
        <f t="shared" si="894"/>
        <v>456</v>
      </c>
      <c r="AI3386" s="2" t="str">
        <f t="shared" si="895"/>
        <v/>
      </c>
      <c r="AK3386" s="2" t="str">
        <f t="shared" si="896"/>
        <v/>
      </c>
      <c r="AL3386" s="2" t="str">
        <f t="shared" si="897"/>
        <v/>
      </c>
      <c r="AM3386" s="2" t="str">
        <f t="shared" si="898"/>
        <v/>
      </c>
      <c r="AN3386" s="2">
        <f t="shared" si="899"/>
        <v>366</v>
      </c>
      <c r="AO3386" s="2" t="str">
        <f t="shared" si="900"/>
        <v/>
      </c>
    </row>
    <row r="3387" spans="1:41" x14ac:dyDescent="0.3">
      <c r="A3387" s="111">
        <v>44713.965150462966</v>
      </c>
      <c r="B3387" s="78" t="s">
        <v>4357</v>
      </c>
      <c r="C3387" s="78" t="s">
        <v>835</v>
      </c>
      <c r="D3387" s="78" t="s">
        <v>1920</v>
      </c>
      <c r="E3387" s="78">
        <v>4</v>
      </c>
      <c r="F3387" s="78" t="s">
        <v>809</v>
      </c>
      <c r="G3387" s="78" t="s">
        <v>94</v>
      </c>
      <c r="H3387" s="112" t="s">
        <v>222</v>
      </c>
      <c r="I3387" s="112">
        <v>2</v>
      </c>
      <c r="J3387" s="113">
        <v>44713.964641203704</v>
      </c>
      <c r="K3387" s="113">
        <v>44713.965150462966</v>
      </c>
      <c r="M3387" s="113">
        <v>44713.966412037036</v>
      </c>
      <c r="N3387" s="113">
        <v>44713.966469907406</v>
      </c>
      <c r="O3387" s="78" t="s">
        <v>1185</v>
      </c>
      <c r="P3387" s="78" t="str">
        <f t="shared" si="884"/>
        <v>CIC</v>
      </c>
      <c r="Q3387" s="113">
        <v>44713.968888888892</v>
      </c>
      <c r="R3387" s="78" t="s">
        <v>1200</v>
      </c>
      <c r="S3387" s="78" t="str">
        <f t="shared" si="885"/>
        <v>PLOEG</v>
      </c>
      <c r="T3387" s="113">
        <v>44713.977824074071</v>
      </c>
      <c r="U3387" s="78" t="s">
        <v>1200</v>
      </c>
      <c r="V3387" s="78" t="str">
        <f t="shared" si="886"/>
        <v>PLOEG</v>
      </c>
      <c r="W3387" s="113">
        <v>44713.982430555552</v>
      </c>
      <c r="X3387" s="113">
        <f t="shared" si="887"/>
        <v>1.261574070667848E-3</v>
      </c>
      <c r="Y3387" s="113">
        <f t="shared" si="888"/>
        <v>1.1412037034460809E-2</v>
      </c>
      <c r="Z3387" s="113">
        <f t="shared" si="889"/>
        <v>4.6064814814599231E-3</v>
      </c>
      <c r="AB3387" s="2">
        <f t="shared" si="890"/>
        <v>986</v>
      </c>
      <c r="AC3387" s="2">
        <f t="shared" si="890"/>
        <v>398</v>
      </c>
      <c r="AE3387" s="2" t="str">
        <f t="shared" si="891"/>
        <v/>
      </c>
      <c r="AF3387" s="2" t="str">
        <f t="shared" si="892"/>
        <v/>
      </c>
      <c r="AG3387" s="2">
        <f t="shared" si="893"/>
        <v>986</v>
      </c>
      <c r="AH3387" s="2" t="str">
        <f t="shared" si="894"/>
        <v/>
      </c>
      <c r="AI3387" s="2" t="str">
        <f t="shared" si="895"/>
        <v/>
      </c>
      <c r="AK3387" s="2" t="str">
        <f t="shared" si="896"/>
        <v/>
      </c>
      <c r="AL3387" s="2" t="str">
        <f t="shared" si="897"/>
        <v/>
      </c>
      <c r="AM3387" s="2">
        <f t="shared" si="898"/>
        <v>398</v>
      </c>
      <c r="AN3387" s="2" t="str">
        <f t="shared" si="899"/>
        <v/>
      </c>
      <c r="AO3387" s="2" t="str">
        <f t="shared" si="900"/>
        <v/>
      </c>
    </row>
    <row r="3388" spans="1:41" x14ac:dyDescent="0.3">
      <c r="A3388" s="111">
        <v>44714.254733796297</v>
      </c>
      <c r="B3388" s="78" t="s">
        <v>4358</v>
      </c>
      <c r="C3388" s="78" t="s">
        <v>886</v>
      </c>
      <c r="D3388" s="78" t="s">
        <v>1195</v>
      </c>
      <c r="E3388" s="78">
        <v>15</v>
      </c>
      <c r="F3388" s="78" t="s">
        <v>807</v>
      </c>
      <c r="G3388" s="78" t="s">
        <v>108</v>
      </c>
      <c r="H3388" s="112" t="s">
        <v>240</v>
      </c>
      <c r="I3388" s="112">
        <v>2</v>
      </c>
      <c r="J3388" s="113">
        <v>44714.254120370373</v>
      </c>
      <c r="K3388" s="113">
        <v>44714.254733796297</v>
      </c>
      <c r="M3388" s="113">
        <v>44714.255706018521</v>
      </c>
      <c r="N3388" s="113">
        <v>44714.255729166667</v>
      </c>
      <c r="O3388" s="78" t="s">
        <v>1185</v>
      </c>
      <c r="P3388" s="78" t="str">
        <f t="shared" si="884"/>
        <v>CIC</v>
      </c>
      <c r="S3388" s="78" t="str">
        <f t="shared" si="885"/>
        <v/>
      </c>
      <c r="T3388" s="113">
        <v>44714.261817129627</v>
      </c>
      <c r="U3388" s="78" t="s">
        <v>1187</v>
      </c>
      <c r="V3388" s="78" t="str">
        <f t="shared" si="886"/>
        <v>CIC</v>
      </c>
      <c r="W3388" s="113">
        <v>44714.263611111113</v>
      </c>
      <c r="X3388" s="113">
        <f t="shared" si="887"/>
        <v>9.7222222393611446E-4</v>
      </c>
      <c r="Y3388" s="113">
        <f t="shared" si="888"/>
        <v>6.1111111062928103E-3</v>
      </c>
      <c r="Z3388" s="113">
        <f t="shared" si="889"/>
        <v>1.793981486116536E-3</v>
      </c>
      <c r="AB3388" s="2">
        <f t="shared" si="890"/>
        <v>528</v>
      </c>
      <c r="AC3388" s="2">
        <f t="shared" si="890"/>
        <v>155</v>
      </c>
      <c r="AE3388" s="2" t="str">
        <f t="shared" si="891"/>
        <v/>
      </c>
      <c r="AF3388" s="2" t="str">
        <f t="shared" si="892"/>
        <v/>
      </c>
      <c r="AG3388" s="2">
        <f t="shared" si="893"/>
        <v>528</v>
      </c>
      <c r="AH3388" s="2" t="str">
        <f t="shared" si="894"/>
        <v/>
      </c>
      <c r="AI3388" s="2" t="str">
        <f t="shared" si="895"/>
        <v/>
      </c>
      <c r="AK3388" s="2" t="str">
        <f t="shared" si="896"/>
        <v/>
      </c>
      <c r="AL3388" s="2" t="str">
        <f t="shared" si="897"/>
        <v/>
      </c>
      <c r="AM3388" s="2">
        <f t="shared" si="898"/>
        <v>155</v>
      </c>
      <c r="AN3388" s="2" t="str">
        <f t="shared" si="899"/>
        <v/>
      </c>
      <c r="AO3388" s="2" t="str">
        <f t="shared" si="900"/>
        <v/>
      </c>
    </row>
    <row r="3389" spans="1:41" x14ac:dyDescent="0.3">
      <c r="A3389" s="111">
        <v>44714.254733796297</v>
      </c>
      <c r="B3389" s="78" t="s">
        <v>4358</v>
      </c>
      <c r="C3389" s="78" t="s">
        <v>846</v>
      </c>
      <c r="D3389" s="78" t="s">
        <v>1195</v>
      </c>
      <c r="E3389" s="78">
        <v>15</v>
      </c>
      <c r="F3389" s="78" t="s">
        <v>807</v>
      </c>
      <c r="G3389" s="78" t="s">
        <v>108</v>
      </c>
      <c r="H3389" s="112" t="s">
        <v>240</v>
      </c>
      <c r="I3389" s="112">
        <v>2</v>
      </c>
      <c r="J3389" s="113">
        <v>44714.254120370373</v>
      </c>
      <c r="K3389" s="113">
        <v>44714.254733796297</v>
      </c>
      <c r="M3389" s="113">
        <v>44714.256307870368</v>
      </c>
      <c r="N3389" s="113">
        <v>44714.256331018521</v>
      </c>
      <c r="O3389" s="78" t="s">
        <v>1185</v>
      </c>
      <c r="P3389" s="78" t="str">
        <f t="shared" si="884"/>
        <v>CIC</v>
      </c>
      <c r="S3389" s="78" t="str">
        <f t="shared" si="885"/>
        <v/>
      </c>
      <c r="T3389" s="113">
        <v>44714.261828703704</v>
      </c>
      <c r="U3389" s="78" t="s">
        <v>1187</v>
      </c>
      <c r="V3389" s="78" t="str">
        <f t="shared" si="886"/>
        <v>CIC</v>
      </c>
      <c r="W3389" s="113">
        <v>44714.263645833336</v>
      </c>
      <c r="X3389" s="113">
        <f t="shared" si="887"/>
        <v>1.5740740709588863E-3</v>
      </c>
      <c r="Y3389" s="113">
        <f t="shared" si="888"/>
        <v>5.5208333360496908E-3</v>
      </c>
      <c r="Z3389" s="113">
        <f t="shared" si="889"/>
        <v>1.8171296323998831E-3</v>
      </c>
      <c r="AB3389" s="2">
        <f t="shared" si="890"/>
        <v>477</v>
      </c>
      <c r="AC3389" s="2">
        <f t="shared" si="890"/>
        <v>157</v>
      </c>
      <c r="AE3389" s="2" t="str">
        <f t="shared" si="891"/>
        <v/>
      </c>
      <c r="AF3389" s="2" t="str">
        <f t="shared" si="892"/>
        <v/>
      </c>
      <c r="AG3389" s="2">
        <f t="shared" si="893"/>
        <v>477</v>
      </c>
      <c r="AH3389" s="2" t="str">
        <f t="shared" si="894"/>
        <v/>
      </c>
      <c r="AI3389" s="2" t="str">
        <f t="shared" si="895"/>
        <v/>
      </c>
      <c r="AK3389" s="2" t="str">
        <f t="shared" si="896"/>
        <v/>
      </c>
      <c r="AL3389" s="2" t="str">
        <f t="shared" si="897"/>
        <v/>
      </c>
      <c r="AM3389" s="2">
        <f t="shared" si="898"/>
        <v>157</v>
      </c>
      <c r="AN3389" s="2" t="str">
        <f t="shared" si="899"/>
        <v/>
      </c>
      <c r="AO3389" s="2" t="str">
        <f t="shared" si="900"/>
        <v/>
      </c>
    </row>
    <row r="3390" spans="1:41" x14ac:dyDescent="0.3">
      <c r="A3390" s="111">
        <v>44714.328125</v>
      </c>
      <c r="B3390" s="78" t="s">
        <v>4359</v>
      </c>
      <c r="C3390" s="78" t="s">
        <v>886</v>
      </c>
      <c r="D3390" s="78" t="s">
        <v>1354</v>
      </c>
      <c r="E3390" s="78">
        <v>47</v>
      </c>
      <c r="F3390" s="78" t="s">
        <v>807</v>
      </c>
      <c r="G3390" s="78" t="s">
        <v>108</v>
      </c>
      <c r="H3390" s="112" t="s">
        <v>240</v>
      </c>
      <c r="I3390" s="112">
        <v>2</v>
      </c>
      <c r="J3390" s="113">
        <v>44714.327800925923</v>
      </c>
      <c r="K3390" s="113">
        <v>44714.328125</v>
      </c>
      <c r="M3390" s="113">
        <v>44714.328877314816</v>
      </c>
      <c r="N3390" s="113">
        <v>44714.32912037037</v>
      </c>
      <c r="O3390" s="78" t="s">
        <v>1187</v>
      </c>
      <c r="P3390" s="78" t="str">
        <f t="shared" si="884"/>
        <v>CIC</v>
      </c>
      <c r="Q3390" s="113">
        <v>44714.331759259258</v>
      </c>
      <c r="R3390" s="78" t="s">
        <v>1187</v>
      </c>
      <c r="S3390" s="78" t="str">
        <f t="shared" si="885"/>
        <v>CIC</v>
      </c>
      <c r="V3390" s="78" t="str">
        <f t="shared" si="886"/>
        <v/>
      </c>
      <c r="W3390" s="113">
        <v>44714.361203703702</v>
      </c>
      <c r="X3390" s="113">
        <f t="shared" si="887"/>
        <v>7.5231481605442241E-4</v>
      </c>
      <c r="Y3390" s="113" t="str">
        <f t="shared" si="888"/>
        <v/>
      </c>
      <c r="Z3390" s="113" t="str">
        <f t="shared" si="889"/>
        <v/>
      </c>
      <c r="AB3390" s="2" t="str">
        <f t="shared" si="890"/>
        <v/>
      </c>
      <c r="AC3390" s="2" t="str">
        <f t="shared" si="890"/>
        <v/>
      </c>
      <c r="AE3390" s="2" t="str">
        <f t="shared" si="891"/>
        <v/>
      </c>
      <c r="AF3390" s="2" t="str">
        <f t="shared" si="892"/>
        <v/>
      </c>
      <c r="AG3390" s="2" t="str">
        <f t="shared" si="893"/>
        <v/>
      </c>
      <c r="AH3390" s="2" t="str">
        <f t="shared" si="894"/>
        <v/>
      </c>
      <c r="AI3390" s="2" t="str">
        <f t="shared" si="895"/>
        <v/>
      </c>
      <c r="AK3390" s="2" t="str">
        <f t="shared" si="896"/>
        <v/>
      </c>
      <c r="AL3390" s="2" t="str">
        <f t="shared" si="897"/>
        <v/>
      </c>
      <c r="AM3390" s="2" t="str">
        <f t="shared" si="898"/>
        <v/>
      </c>
      <c r="AN3390" s="2" t="str">
        <f t="shared" si="899"/>
        <v/>
      </c>
      <c r="AO3390" s="2" t="str">
        <f t="shared" si="900"/>
        <v/>
      </c>
    </row>
    <row r="3391" spans="1:41" x14ac:dyDescent="0.3">
      <c r="A3391" s="111">
        <v>44714.328125</v>
      </c>
      <c r="B3391" s="78" t="s">
        <v>4359</v>
      </c>
      <c r="C3391" s="78" t="s">
        <v>850</v>
      </c>
      <c r="D3391" s="78" t="s">
        <v>1354</v>
      </c>
      <c r="E3391" s="78">
        <v>47</v>
      </c>
      <c r="F3391" s="78" t="s">
        <v>807</v>
      </c>
      <c r="G3391" s="78" t="s">
        <v>108</v>
      </c>
      <c r="H3391" s="112" t="s">
        <v>240</v>
      </c>
      <c r="I3391" s="112">
        <v>2</v>
      </c>
      <c r="J3391" s="113">
        <v>44714.327800925923</v>
      </c>
      <c r="K3391" s="113">
        <v>44714.328125</v>
      </c>
      <c r="M3391" s="113">
        <v>44714.333101851851</v>
      </c>
      <c r="N3391" s="113">
        <v>44714.333124999997</v>
      </c>
      <c r="O3391" s="78" t="s">
        <v>1187</v>
      </c>
      <c r="P3391" s="78" t="str">
        <f t="shared" si="884"/>
        <v>CIC</v>
      </c>
      <c r="S3391" s="78" t="str">
        <f t="shared" si="885"/>
        <v/>
      </c>
      <c r="T3391" s="113">
        <v>44714.336435185185</v>
      </c>
      <c r="U3391" s="78" t="s">
        <v>1187</v>
      </c>
      <c r="V3391" s="78" t="str">
        <f t="shared" si="886"/>
        <v>CIC</v>
      </c>
      <c r="W3391" s="113">
        <v>44714.337500000001</v>
      </c>
      <c r="X3391" s="113">
        <f t="shared" si="887"/>
        <v>4.9768518510973081E-3</v>
      </c>
      <c r="Y3391" s="113">
        <f t="shared" si="888"/>
        <v>3.3333333340124227E-3</v>
      </c>
      <c r="Z3391" s="113">
        <f t="shared" si="889"/>
        <v>1.0648148163454607E-3</v>
      </c>
      <c r="AB3391" s="2">
        <f t="shared" si="890"/>
        <v>288</v>
      </c>
      <c r="AC3391" s="2">
        <f t="shared" si="890"/>
        <v>92</v>
      </c>
      <c r="AE3391" s="2" t="str">
        <f t="shared" si="891"/>
        <v/>
      </c>
      <c r="AF3391" s="2" t="str">
        <f t="shared" si="892"/>
        <v/>
      </c>
      <c r="AG3391" s="2">
        <f t="shared" si="893"/>
        <v>288</v>
      </c>
      <c r="AH3391" s="2" t="str">
        <f t="shared" si="894"/>
        <v/>
      </c>
      <c r="AI3391" s="2" t="str">
        <f t="shared" si="895"/>
        <v/>
      </c>
      <c r="AK3391" s="2" t="str">
        <f t="shared" si="896"/>
        <v/>
      </c>
      <c r="AL3391" s="2" t="str">
        <f t="shared" si="897"/>
        <v/>
      </c>
      <c r="AM3391" s="2">
        <f t="shared" si="898"/>
        <v>92</v>
      </c>
      <c r="AN3391" s="2" t="str">
        <f t="shared" si="899"/>
        <v/>
      </c>
      <c r="AO3391" s="2" t="str">
        <f t="shared" si="900"/>
        <v/>
      </c>
    </row>
    <row r="3392" spans="1:41" x14ac:dyDescent="0.3">
      <c r="A3392" s="111">
        <v>44714.391851851855</v>
      </c>
      <c r="B3392" s="78" t="s">
        <v>4360</v>
      </c>
      <c r="C3392" s="78" t="s">
        <v>951</v>
      </c>
      <c r="D3392" s="78" t="s">
        <v>1199</v>
      </c>
      <c r="E3392" s="78">
        <v>606</v>
      </c>
      <c r="F3392" s="78" t="s">
        <v>809</v>
      </c>
      <c r="G3392" s="78" t="s">
        <v>106</v>
      </c>
      <c r="H3392" s="112" t="s">
        <v>268</v>
      </c>
      <c r="I3392" s="112">
        <v>4</v>
      </c>
      <c r="J3392" s="113">
        <v>44714.389953703707</v>
      </c>
      <c r="K3392" s="113">
        <v>44714.391851851855</v>
      </c>
      <c r="M3392" s="113">
        <v>44714.391886574071</v>
      </c>
      <c r="P3392" s="78" t="str">
        <f t="shared" si="884"/>
        <v/>
      </c>
      <c r="S3392" s="78" t="str">
        <f t="shared" si="885"/>
        <v/>
      </c>
      <c r="T3392" s="113">
        <v>44714.391967592594</v>
      </c>
      <c r="U3392" s="78" t="s">
        <v>1187</v>
      </c>
      <c r="V3392" s="78" t="str">
        <f t="shared" si="886"/>
        <v>CIC</v>
      </c>
      <c r="W3392" s="113">
        <v>44714.398310185185</v>
      </c>
      <c r="X3392" s="113" t="str">
        <f t="shared" si="887"/>
        <v/>
      </c>
      <c r="Y3392" s="113" t="str">
        <f t="shared" si="888"/>
        <v/>
      </c>
      <c r="Z3392" s="113">
        <f t="shared" si="889"/>
        <v>6.3425925909541547E-3</v>
      </c>
      <c r="AB3392" s="2" t="str">
        <f t="shared" si="890"/>
        <v/>
      </c>
      <c r="AC3392" s="2">
        <f t="shared" si="890"/>
        <v>548</v>
      </c>
      <c r="AE3392" s="2" t="str">
        <f t="shared" si="891"/>
        <v/>
      </c>
      <c r="AF3392" s="2" t="str">
        <f t="shared" si="892"/>
        <v/>
      </c>
      <c r="AG3392" s="2" t="str">
        <f t="shared" si="893"/>
        <v/>
      </c>
      <c r="AH3392" s="2" t="str">
        <f t="shared" si="894"/>
        <v/>
      </c>
      <c r="AI3392" s="2" t="str">
        <f t="shared" si="895"/>
        <v/>
      </c>
      <c r="AK3392" s="2" t="str">
        <f t="shared" si="896"/>
        <v/>
      </c>
      <c r="AL3392" s="2" t="str">
        <f t="shared" si="897"/>
        <v/>
      </c>
      <c r="AM3392" s="2" t="str">
        <f t="shared" si="898"/>
        <v/>
      </c>
      <c r="AN3392" s="2" t="str">
        <f t="shared" si="899"/>
        <v/>
      </c>
      <c r="AO3392" s="2">
        <f t="shared" si="900"/>
        <v>548</v>
      </c>
    </row>
    <row r="3393" spans="1:41" x14ac:dyDescent="0.3">
      <c r="A3393" s="111">
        <v>44714.391851851855</v>
      </c>
      <c r="B3393" s="78" t="s">
        <v>4360</v>
      </c>
      <c r="C3393" s="78" t="s">
        <v>886</v>
      </c>
      <c r="D3393" s="78" t="s">
        <v>1199</v>
      </c>
      <c r="E3393" s="78">
        <v>606</v>
      </c>
      <c r="F3393" s="78" t="s">
        <v>809</v>
      </c>
      <c r="G3393" s="78" t="s">
        <v>106</v>
      </c>
      <c r="H3393" s="112" t="s">
        <v>268</v>
      </c>
      <c r="I3393" s="112">
        <v>4</v>
      </c>
      <c r="J3393" s="113">
        <v>44714.389953703707</v>
      </c>
      <c r="K3393" s="113">
        <v>44714.391851851855</v>
      </c>
      <c r="M3393" s="113">
        <v>44714.391921296294</v>
      </c>
      <c r="P3393" s="78" t="str">
        <f t="shared" si="884"/>
        <v/>
      </c>
      <c r="S3393" s="78" t="str">
        <f t="shared" si="885"/>
        <v/>
      </c>
      <c r="T3393" s="113">
        <v>44714.39199074074</v>
      </c>
      <c r="U3393" s="78" t="s">
        <v>1187</v>
      </c>
      <c r="V3393" s="78" t="str">
        <f t="shared" si="886"/>
        <v>CIC</v>
      </c>
      <c r="W3393" s="113">
        <v>44714.398356481484</v>
      </c>
      <c r="X3393" s="113">
        <f t="shared" si="887"/>
        <v>6.9444438850041479E-5</v>
      </c>
      <c r="Y3393" s="113" t="str">
        <f t="shared" si="888"/>
        <v/>
      </c>
      <c r="Z3393" s="113">
        <f t="shared" si="889"/>
        <v>6.3657407445134595E-3</v>
      </c>
      <c r="AB3393" s="2" t="str">
        <f t="shared" si="890"/>
        <v/>
      </c>
      <c r="AC3393" s="2">
        <f t="shared" si="890"/>
        <v>550</v>
      </c>
      <c r="AE3393" s="2" t="str">
        <f t="shared" si="891"/>
        <v/>
      </c>
      <c r="AF3393" s="2" t="str">
        <f t="shared" si="892"/>
        <v/>
      </c>
      <c r="AG3393" s="2" t="str">
        <f t="shared" si="893"/>
        <v/>
      </c>
      <c r="AH3393" s="2" t="str">
        <f t="shared" si="894"/>
        <v/>
      </c>
      <c r="AI3393" s="2" t="str">
        <f t="shared" si="895"/>
        <v/>
      </c>
      <c r="AK3393" s="2" t="str">
        <f t="shared" si="896"/>
        <v/>
      </c>
      <c r="AL3393" s="2" t="str">
        <f t="shared" si="897"/>
        <v/>
      </c>
      <c r="AM3393" s="2" t="str">
        <f t="shared" si="898"/>
        <v/>
      </c>
      <c r="AN3393" s="2" t="str">
        <f t="shared" si="899"/>
        <v/>
      </c>
      <c r="AO3393" s="2">
        <f t="shared" si="900"/>
        <v>550</v>
      </c>
    </row>
    <row r="3394" spans="1:41" x14ac:dyDescent="0.3">
      <c r="A3394" s="111">
        <v>44714.391851851855</v>
      </c>
      <c r="B3394" s="78" t="s">
        <v>4360</v>
      </c>
      <c r="C3394" s="78" t="s">
        <v>850</v>
      </c>
      <c r="D3394" s="78" t="s">
        <v>1199</v>
      </c>
      <c r="E3394" s="78">
        <v>606</v>
      </c>
      <c r="F3394" s="78" t="s">
        <v>809</v>
      </c>
      <c r="G3394" s="78" t="s">
        <v>106</v>
      </c>
      <c r="H3394" s="112" t="s">
        <v>268</v>
      </c>
      <c r="I3394" s="112">
        <v>4</v>
      </c>
      <c r="J3394" s="113">
        <v>44714.389953703707</v>
      </c>
      <c r="K3394" s="113">
        <v>44714.391851851855</v>
      </c>
      <c r="M3394" s="113">
        <v>44714.391932870371</v>
      </c>
      <c r="P3394" s="78" t="str">
        <f t="shared" si="884"/>
        <v/>
      </c>
      <c r="S3394" s="78" t="str">
        <f t="shared" si="885"/>
        <v/>
      </c>
      <c r="T3394" s="113">
        <v>44714.392013888886</v>
      </c>
      <c r="U3394" s="78" t="s">
        <v>1187</v>
      </c>
      <c r="V3394" s="78" t="str">
        <f t="shared" si="886"/>
        <v>CIC</v>
      </c>
      <c r="W3394" s="113">
        <v>44714.398402777777</v>
      </c>
      <c r="X3394" s="113">
        <f t="shared" si="887"/>
        <v>8.1018515629693866E-5</v>
      </c>
      <c r="Y3394" s="113" t="str">
        <f t="shared" si="888"/>
        <v/>
      </c>
      <c r="Z3394" s="113">
        <f t="shared" si="889"/>
        <v>6.3888888907968067E-3</v>
      </c>
      <c r="AB3394" s="2" t="str">
        <f t="shared" si="890"/>
        <v/>
      </c>
      <c r="AC3394" s="2">
        <f t="shared" si="890"/>
        <v>552</v>
      </c>
      <c r="AE3394" s="2" t="str">
        <f t="shared" si="891"/>
        <v/>
      </c>
      <c r="AF3394" s="2" t="str">
        <f t="shared" si="892"/>
        <v/>
      </c>
      <c r="AG3394" s="2" t="str">
        <f t="shared" si="893"/>
        <v/>
      </c>
      <c r="AH3394" s="2" t="str">
        <f t="shared" si="894"/>
        <v/>
      </c>
      <c r="AI3394" s="2" t="str">
        <f t="shared" si="895"/>
        <v/>
      </c>
      <c r="AK3394" s="2" t="str">
        <f t="shared" si="896"/>
        <v/>
      </c>
      <c r="AL3394" s="2" t="str">
        <f t="shared" si="897"/>
        <v/>
      </c>
      <c r="AM3394" s="2" t="str">
        <f t="shared" si="898"/>
        <v/>
      </c>
      <c r="AN3394" s="2" t="str">
        <f t="shared" si="899"/>
        <v/>
      </c>
      <c r="AO3394" s="2">
        <f t="shared" si="900"/>
        <v>552</v>
      </c>
    </row>
    <row r="3395" spans="1:41" x14ac:dyDescent="0.3">
      <c r="A3395" s="111">
        <v>44714.40315972222</v>
      </c>
      <c r="B3395" s="78" t="s">
        <v>4361</v>
      </c>
      <c r="C3395" s="78" t="s">
        <v>886</v>
      </c>
      <c r="D3395" s="78" t="s">
        <v>1486</v>
      </c>
      <c r="E3395" s="78">
        <v>41</v>
      </c>
      <c r="F3395" s="78" t="s">
        <v>809</v>
      </c>
      <c r="G3395" s="78" t="s">
        <v>128</v>
      </c>
      <c r="H3395" s="112" t="s">
        <v>350</v>
      </c>
      <c r="I3395" s="112">
        <v>3</v>
      </c>
      <c r="J3395" s="113">
        <v>44714.40315972222</v>
      </c>
      <c r="K3395" s="113">
        <v>44714.40315972222</v>
      </c>
      <c r="M3395" s="113">
        <v>44714.403414351851</v>
      </c>
      <c r="N3395" s="113">
        <v>44714.403958333336</v>
      </c>
      <c r="O3395" s="78" t="s">
        <v>1187</v>
      </c>
      <c r="P3395" s="78" t="str">
        <f t="shared" si="884"/>
        <v>CIC</v>
      </c>
      <c r="S3395" s="78" t="str">
        <f t="shared" si="885"/>
        <v/>
      </c>
      <c r="T3395" s="113">
        <v>44714.409525462965</v>
      </c>
      <c r="U3395" s="78" t="s">
        <v>1185</v>
      </c>
      <c r="V3395" s="78" t="str">
        <f t="shared" si="886"/>
        <v>CIC</v>
      </c>
      <c r="W3395" s="113">
        <v>44714.416527777779</v>
      </c>
      <c r="X3395" s="113">
        <f t="shared" si="887"/>
        <v>2.546296309446916E-4</v>
      </c>
      <c r="Y3395" s="113">
        <f t="shared" si="888"/>
        <v>6.1111111135687679E-3</v>
      </c>
      <c r="Z3395" s="113">
        <f t="shared" si="889"/>
        <v>7.0023148145992309E-3</v>
      </c>
      <c r="AB3395" s="2">
        <f t="shared" si="890"/>
        <v>528</v>
      </c>
      <c r="AC3395" s="2">
        <f t="shared" si="890"/>
        <v>605</v>
      </c>
      <c r="AE3395" s="2" t="str">
        <f t="shared" si="891"/>
        <v/>
      </c>
      <c r="AF3395" s="2" t="str">
        <f t="shared" si="892"/>
        <v/>
      </c>
      <c r="AG3395" s="2" t="str">
        <f t="shared" si="893"/>
        <v/>
      </c>
      <c r="AH3395" s="2">
        <f t="shared" si="894"/>
        <v>528</v>
      </c>
      <c r="AI3395" s="2" t="str">
        <f t="shared" si="895"/>
        <v/>
      </c>
      <c r="AK3395" s="2" t="str">
        <f t="shared" si="896"/>
        <v/>
      </c>
      <c r="AL3395" s="2" t="str">
        <f t="shared" si="897"/>
        <v/>
      </c>
      <c r="AM3395" s="2" t="str">
        <f t="shared" si="898"/>
        <v/>
      </c>
      <c r="AN3395" s="2">
        <f t="shared" si="899"/>
        <v>605</v>
      </c>
      <c r="AO3395" s="2" t="str">
        <f t="shared" si="900"/>
        <v/>
      </c>
    </row>
    <row r="3396" spans="1:41" x14ac:dyDescent="0.3">
      <c r="A3396" s="111">
        <v>44714.40315972222</v>
      </c>
      <c r="B3396" s="78" t="s">
        <v>4361</v>
      </c>
      <c r="C3396" s="78" t="s">
        <v>951</v>
      </c>
      <c r="D3396" s="78" t="s">
        <v>1486</v>
      </c>
      <c r="E3396" s="78">
        <v>41</v>
      </c>
      <c r="F3396" s="78" t="s">
        <v>809</v>
      </c>
      <c r="G3396" s="78" t="s">
        <v>128</v>
      </c>
      <c r="H3396" s="112" t="s">
        <v>350</v>
      </c>
      <c r="I3396" s="112">
        <v>3</v>
      </c>
      <c r="J3396" s="113">
        <v>44714.40315972222</v>
      </c>
      <c r="K3396" s="113">
        <v>44714.40315972222</v>
      </c>
      <c r="M3396" s="113">
        <v>44714.40483796296</v>
      </c>
      <c r="N3396" s="113">
        <v>44714.404861111114</v>
      </c>
      <c r="O3396" s="78" t="s">
        <v>1185</v>
      </c>
      <c r="P3396" s="78" t="str">
        <f t="shared" si="884"/>
        <v>CIC</v>
      </c>
      <c r="S3396" s="78" t="str">
        <f t="shared" si="885"/>
        <v/>
      </c>
      <c r="V3396" s="78" t="str">
        <f t="shared" si="886"/>
        <v/>
      </c>
      <c r="W3396" s="113">
        <v>44714.416574074072</v>
      </c>
      <c r="X3396" s="113">
        <f t="shared" si="887"/>
        <v>1.6782407401478849E-3</v>
      </c>
      <c r="Y3396" s="113" t="str">
        <f t="shared" si="888"/>
        <v/>
      </c>
      <c r="Z3396" s="113" t="str">
        <f t="shared" si="889"/>
        <v/>
      </c>
      <c r="AB3396" s="2" t="str">
        <f t="shared" si="890"/>
        <v/>
      </c>
      <c r="AC3396" s="2" t="str">
        <f t="shared" si="890"/>
        <v/>
      </c>
      <c r="AE3396" s="2" t="str">
        <f t="shared" si="891"/>
        <v/>
      </c>
      <c r="AF3396" s="2" t="str">
        <f t="shared" si="892"/>
        <v/>
      </c>
      <c r="AG3396" s="2" t="str">
        <f t="shared" si="893"/>
        <v/>
      </c>
      <c r="AH3396" s="2" t="str">
        <f t="shared" si="894"/>
        <v/>
      </c>
      <c r="AI3396" s="2" t="str">
        <f t="shared" si="895"/>
        <v/>
      </c>
      <c r="AK3396" s="2" t="str">
        <f t="shared" si="896"/>
        <v/>
      </c>
      <c r="AL3396" s="2" t="str">
        <f t="shared" si="897"/>
        <v/>
      </c>
      <c r="AM3396" s="2" t="str">
        <f t="shared" si="898"/>
        <v/>
      </c>
      <c r="AN3396" s="2" t="str">
        <f t="shared" si="899"/>
        <v/>
      </c>
      <c r="AO3396" s="2" t="str">
        <f t="shared" si="900"/>
        <v/>
      </c>
    </row>
    <row r="3397" spans="1:41" x14ac:dyDescent="0.3">
      <c r="A3397" s="111">
        <v>44714.405104166668</v>
      </c>
      <c r="B3397" s="78" t="s">
        <v>4362</v>
      </c>
      <c r="C3397" s="78" t="s">
        <v>850</v>
      </c>
      <c r="D3397" s="78" t="s">
        <v>4363</v>
      </c>
      <c r="E3397" s="78">
        <v>39</v>
      </c>
      <c r="F3397" s="78" t="s">
        <v>809</v>
      </c>
      <c r="G3397" s="78" t="s">
        <v>104</v>
      </c>
      <c r="H3397" s="112" t="s">
        <v>198</v>
      </c>
      <c r="I3397" s="112">
        <v>3</v>
      </c>
      <c r="J3397" s="113">
        <v>44714.403946759259</v>
      </c>
      <c r="K3397" s="113">
        <v>44714.405104166668</v>
      </c>
      <c r="M3397" s="113">
        <v>44714.405891203707</v>
      </c>
      <c r="N3397" s="113">
        <v>44714.406226851854</v>
      </c>
      <c r="O3397" s="78" t="s">
        <v>1187</v>
      </c>
      <c r="P3397" s="78" t="str">
        <f t="shared" si="884"/>
        <v>CIC</v>
      </c>
      <c r="S3397" s="78" t="str">
        <f t="shared" si="885"/>
        <v/>
      </c>
      <c r="T3397" s="113">
        <v>44714.418437499997</v>
      </c>
      <c r="U3397" s="78" t="s">
        <v>1286</v>
      </c>
      <c r="V3397" s="78" t="str">
        <f t="shared" si="886"/>
        <v>PLOEG</v>
      </c>
      <c r="W3397" s="113">
        <v>44714.439641203702</v>
      </c>
      <c r="X3397" s="113">
        <f t="shared" si="887"/>
        <v>7.8703703911742195E-4</v>
      </c>
      <c r="Y3397" s="113">
        <f t="shared" si="888"/>
        <v>1.2546296289656311E-2</v>
      </c>
      <c r="Z3397" s="113">
        <f t="shared" si="889"/>
        <v>2.1203703705396038E-2</v>
      </c>
      <c r="AB3397" s="2">
        <f t="shared" si="890"/>
        <v>1084</v>
      </c>
      <c r="AC3397" s="2">
        <f t="shared" si="890"/>
        <v>1832</v>
      </c>
      <c r="AE3397" s="2" t="str">
        <f t="shared" si="891"/>
        <v/>
      </c>
      <c r="AF3397" s="2" t="str">
        <f t="shared" si="892"/>
        <v/>
      </c>
      <c r="AG3397" s="2" t="str">
        <f t="shared" si="893"/>
        <v/>
      </c>
      <c r="AH3397" s="2">
        <f t="shared" si="894"/>
        <v>1084</v>
      </c>
      <c r="AI3397" s="2" t="str">
        <f t="shared" si="895"/>
        <v/>
      </c>
      <c r="AK3397" s="2" t="str">
        <f t="shared" si="896"/>
        <v/>
      </c>
      <c r="AL3397" s="2" t="str">
        <f t="shared" si="897"/>
        <v/>
      </c>
      <c r="AM3397" s="2" t="str">
        <f t="shared" si="898"/>
        <v/>
      </c>
      <c r="AN3397" s="2">
        <f t="shared" si="899"/>
        <v>1832</v>
      </c>
      <c r="AO3397" s="2" t="str">
        <f t="shared" si="900"/>
        <v/>
      </c>
    </row>
    <row r="3398" spans="1:41" x14ac:dyDescent="0.3">
      <c r="A3398" s="111">
        <v>44714.405509259261</v>
      </c>
      <c r="B3398" s="78" t="s">
        <v>4364</v>
      </c>
      <c r="C3398" s="78" t="s">
        <v>1775</v>
      </c>
      <c r="D3398" s="78" t="s">
        <v>1294</v>
      </c>
      <c r="E3398" s="78">
        <v>135</v>
      </c>
      <c r="F3398" s="78" t="s">
        <v>808</v>
      </c>
      <c r="G3398" s="78" t="s">
        <v>110</v>
      </c>
      <c r="H3398" s="112" t="s">
        <v>420</v>
      </c>
      <c r="I3398" s="112">
        <v>3</v>
      </c>
      <c r="J3398" s="113">
        <v>44714.405509259261</v>
      </c>
      <c r="K3398" s="113">
        <v>44714.405509259261</v>
      </c>
      <c r="M3398" s="113">
        <v>44714.405740740738</v>
      </c>
      <c r="P3398" s="78" t="str">
        <f t="shared" ref="P3398:P3461" si="901">IF(LEFT(O3398,3)="&amp;RU","PLOEG",IF(LEFT(O3398,6)="ANT-di","DISP/S of N",IF(LEFT(O3398,4)="rANT","DISP/S of N",IF(LEFT(O3398,3)="ANT","CIC",""))))</f>
        <v/>
      </c>
      <c r="S3398" s="78" t="str">
        <f t="shared" ref="S3398:S3461" si="902">IF(LEFT(R3398,3)="&amp;RU","PLOEG",IF(LEFT(R3398,6)="ANT-di","DISP/S of N",IF(LEFT(R3398,4)="rANT","DISP/S of N",IF(LEFT(R3398,3)="ANT","CIC",""))))</f>
        <v/>
      </c>
      <c r="V3398" s="78" t="str">
        <f t="shared" ref="V3398:V3461" si="903">IF(LEFT(U3398,3)="&amp;RU","PLOEG",IF(LEFT(U3398,6)="ANT-di","DISP/S of N",IF(LEFT(U3398,4)="rANT","DISP/S of N",IF(LEFT(U3398,3)="ANT","CIC",""))))</f>
        <v/>
      </c>
      <c r="W3398" s="113">
        <v>44714.556273148148</v>
      </c>
      <c r="X3398" s="113">
        <f t="shared" ref="X3398:X3461" si="904">IF((MIN(L3398:M3398)&lt;K3398+6/ (24*3600)),"", IF((MIN(L3398:M3398)=K3398),"0:00:00",IF((MIN(L3398:M3398)-K3398),MIN(L3398:M3398)-K3398,"")))</f>
        <v>2.3148147738538682E-4</v>
      </c>
      <c r="Y3398" s="113" t="str">
        <f t="shared" ref="Y3398:Y3461" si="905">IF(OR(T3398="",T3398&lt;MINA(L3398,M3398)+11/(24*3600)),"",T3398-MINA(L3398,M3398))</f>
        <v/>
      </c>
      <c r="Z3398" s="113" t="str">
        <f t="shared" ref="Z3398:Z3461" si="906">IF(OR(T3398="",W3398&lt;T3398+31/(24*3600)),"",W3398-T3398)</f>
        <v/>
      </c>
      <c r="AB3398" s="2" t="str">
        <f t="shared" ref="AB3398:AC3461" si="907">IF(Y3398="","",SECOND(Y3398)+(MINUTE(Y3398)*60)+(HOUR(Y3398)*3600))</f>
        <v/>
      </c>
      <c r="AC3398" s="2" t="str">
        <f t="shared" si="907"/>
        <v/>
      </c>
      <c r="AE3398" s="2" t="str">
        <f t="shared" ref="AE3398:AE3461" si="908">IF(I3398=0,AB3398,"")</f>
        <v/>
      </c>
      <c r="AF3398" s="2" t="str">
        <f t="shared" ref="AF3398:AF3461" si="909">IF(I3398=1,AB3398,"")</f>
        <v/>
      </c>
      <c r="AG3398" s="2" t="str">
        <f t="shared" ref="AG3398:AG3461" si="910">IF(I3398=2,AB3398,"")</f>
        <v/>
      </c>
      <c r="AH3398" s="2" t="str">
        <f t="shared" ref="AH3398:AH3461" si="911">IF(I3398=3,AB3398,"")</f>
        <v/>
      </c>
      <c r="AI3398" s="2" t="str">
        <f t="shared" ref="AI3398:AI3461" si="912">IF(I3398=4,AB3398,"")</f>
        <v/>
      </c>
      <c r="AK3398" s="2" t="str">
        <f t="shared" ref="AK3398:AK3461" si="913">IF(I3398=0,AC3398,"")</f>
        <v/>
      </c>
      <c r="AL3398" s="2" t="str">
        <f t="shared" ref="AL3398:AL3461" si="914">IF(I3398=1,AC3398,"")</f>
        <v/>
      </c>
      <c r="AM3398" s="2" t="str">
        <f t="shared" ref="AM3398:AM3461" si="915">IF(I3398=2,AC3398,"")</f>
        <v/>
      </c>
      <c r="AN3398" s="2" t="str">
        <f t="shared" ref="AN3398:AN3461" si="916">IF(I3398=3,AC3398,"")</f>
        <v/>
      </c>
      <c r="AO3398" s="2" t="str">
        <f t="shared" ref="AO3398:AO3461" si="917">IF(I3398=4,AC3398,"")</f>
        <v/>
      </c>
    </row>
    <row r="3399" spans="1:41" x14ac:dyDescent="0.3">
      <c r="A3399" s="111">
        <v>44714.415937500002</v>
      </c>
      <c r="B3399" s="78" t="s">
        <v>4365</v>
      </c>
      <c r="C3399" s="78" t="s">
        <v>886</v>
      </c>
      <c r="D3399" s="78" t="s">
        <v>2899</v>
      </c>
      <c r="F3399" s="78" t="s">
        <v>808</v>
      </c>
      <c r="G3399" s="78" t="s">
        <v>165</v>
      </c>
      <c r="H3399" s="112" t="s">
        <v>460</v>
      </c>
      <c r="I3399" s="112">
        <v>2</v>
      </c>
      <c r="J3399" s="113">
        <v>44714.415937500002</v>
      </c>
      <c r="K3399" s="113">
        <v>44714.415937500002</v>
      </c>
      <c r="M3399" s="113">
        <v>44714.418587962966</v>
      </c>
      <c r="N3399" s="113">
        <v>44714.418611111112</v>
      </c>
      <c r="O3399" s="78" t="s">
        <v>1187</v>
      </c>
      <c r="P3399" s="78" t="str">
        <f t="shared" si="901"/>
        <v>CIC</v>
      </c>
      <c r="S3399" s="78" t="str">
        <f t="shared" si="902"/>
        <v/>
      </c>
      <c r="T3399" s="113">
        <v>44714.430567129632</v>
      </c>
      <c r="U3399" s="78" t="s">
        <v>1267</v>
      </c>
      <c r="V3399" s="78" t="str">
        <f t="shared" si="903"/>
        <v>PLOEG</v>
      </c>
      <c r="W3399" s="113">
        <v>44714.438854166663</v>
      </c>
      <c r="X3399" s="113">
        <f t="shared" si="904"/>
        <v>2.6504629640839994E-3</v>
      </c>
      <c r="Y3399" s="113">
        <f t="shared" si="905"/>
        <v>1.1979166665696539E-2</v>
      </c>
      <c r="Z3399" s="113">
        <f t="shared" si="906"/>
        <v>8.287037031550426E-3</v>
      </c>
      <c r="AB3399" s="2">
        <f t="shared" si="907"/>
        <v>1035</v>
      </c>
      <c r="AC3399" s="2">
        <f t="shared" si="907"/>
        <v>716</v>
      </c>
      <c r="AE3399" s="2" t="str">
        <f t="shared" si="908"/>
        <v/>
      </c>
      <c r="AF3399" s="2" t="str">
        <f t="shared" si="909"/>
        <v/>
      </c>
      <c r="AG3399" s="2">
        <f t="shared" si="910"/>
        <v>1035</v>
      </c>
      <c r="AH3399" s="2" t="str">
        <f t="shared" si="911"/>
        <v/>
      </c>
      <c r="AI3399" s="2" t="str">
        <f t="shared" si="912"/>
        <v/>
      </c>
      <c r="AK3399" s="2" t="str">
        <f t="shared" si="913"/>
        <v/>
      </c>
      <c r="AL3399" s="2" t="str">
        <f t="shared" si="914"/>
        <v/>
      </c>
      <c r="AM3399" s="2">
        <f t="shared" si="915"/>
        <v>716</v>
      </c>
      <c r="AN3399" s="2" t="str">
        <f t="shared" si="916"/>
        <v/>
      </c>
      <c r="AO3399" s="2" t="str">
        <f t="shared" si="917"/>
        <v/>
      </c>
    </row>
    <row r="3400" spans="1:41" x14ac:dyDescent="0.3">
      <c r="A3400" s="111">
        <v>44714.530532407407</v>
      </c>
      <c r="B3400" s="78" t="s">
        <v>4366</v>
      </c>
      <c r="C3400" s="78" t="s">
        <v>850</v>
      </c>
      <c r="D3400" s="78" t="s">
        <v>1354</v>
      </c>
      <c r="E3400" s="78">
        <v>34</v>
      </c>
      <c r="F3400" s="78" t="s">
        <v>807</v>
      </c>
      <c r="G3400" s="78" t="s">
        <v>92</v>
      </c>
      <c r="H3400" s="112" t="s">
        <v>204</v>
      </c>
      <c r="I3400" s="112">
        <v>2</v>
      </c>
      <c r="J3400" s="113">
        <v>44714.530532407407</v>
      </c>
      <c r="K3400" s="113">
        <v>44714.530532407407</v>
      </c>
      <c r="M3400" s="113">
        <v>44714.531134259261</v>
      </c>
      <c r="N3400" s="113">
        <v>44714.531307870369</v>
      </c>
      <c r="O3400" s="78" t="s">
        <v>1185</v>
      </c>
      <c r="P3400" s="78" t="str">
        <f t="shared" si="901"/>
        <v>CIC</v>
      </c>
      <c r="Q3400" s="113">
        <v>44714.544189814813</v>
      </c>
      <c r="R3400" s="78" t="s">
        <v>1286</v>
      </c>
      <c r="S3400" s="78" t="str">
        <f t="shared" si="902"/>
        <v>PLOEG</v>
      </c>
      <c r="T3400" s="113">
        <v>44714.551180555558</v>
      </c>
      <c r="U3400" s="78" t="s">
        <v>1286</v>
      </c>
      <c r="V3400" s="78" t="str">
        <f t="shared" si="903"/>
        <v>PLOEG</v>
      </c>
      <c r="W3400" s="113">
        <v>44714.554965277777</v>
      </c>
      <c r="X3400" s="113">
        <f t="shared" si="904"/>
        <v>6.0185185429872945E-4</v>
      </c>
      <c r="Y3400" s="113">
        <f t="shared" si="905"/>
        <v>2.0046296296641231E-2</v>
      </c>
      <c r="Z3400" s="113">
        <f t="shared" si="906"/>
        <v>3.7847222192795016E-3</v>
      </c>
      <c r="AB3400" s="2">
        <f t="shared" si="907"/>
        <v>1732</v>
      </c>
      <c r="AC3400" s="2">
        <f t="shared" si="907"/>
        <v>327</v>
      </c>
      <c r="AE3400" s="2" t="str">
        <f t="shared" si="908"/>
        <v/>
      </c>
      <c r="AF3400" s="2" t="str">
        <f t="shared" si="909"/>
        <v/>
      </c>
      <c r="AG3400" s="2">
        <f t="shared" si="910"/>
        <v>1732</v>
      </c>
      <c r="AH3400" s="2" t="str">
        <f t="shared" si="911"/>
        <v/>
      </c>
      <c r="AI3400" s="2" t="str">
        <f t="shared" si="912"/>
        <v/>
      </c>
      <c r="AK3400" s="2" t="str">
        <f t="shared" si="913"/>
        <v/>
      </c>
      <c r="AL3400" s="2" t="str">
        <f t="shared" si="914"/>
        <v/>
      </c>
      <c r="AM3400" s="2">
        <f t="shared" si="915"/>
        <v>327</v>
      </c>
      <c r="AN3400" s="2" t="str">
        <f t="shared" si="916"/>
        <v/>
      </c>
      <c r="AO3400" s="2" t="str">
        <f t="shared" si="917"/>
        <v/>
      </c>
    </row>
    <row r="3401" spans="1:41" x14ac:dyDescent="0.3">
      <c r="A3401" s="111">
        <v>44714.532962962963</v>
      </c>
      <c r="B3401" s="78" t="s">
        <v>4367</v>
      </c>
      <c r="C3401" s="78" t="s">
        <v>886</v>
      </c>
      <c r="D3401" s="78" t="s">
        <v>1815</v>
      </c>
      <c r="F3401" s="78" t="s">
        <v>808</v>
      </c>
      <c r="G3401" s="78" t="s">
        <v>110</v>
      </c>
      <c r="H3401" s="112" t="s">
        <v>250</v>
      </c>
      <c r="I3401" s="112">
        <v>3</v>
      </c>
      <c r="J3401" s="113">
        <v>44714.532962962963</v>
      </c>
      <c r="K3401" s="113">
        <v>44714.532962962963</v>
      </c>
      <c r="M3401" s="113">
        <v>44714.533449074072</v>
      </c>
      <c r="N3401" s="113">
        <v>44714.533865740741</v>
      </c>
      <c r="O3401" s="78" t="s">
        <v>1185</v>
      </c>
      <c r="P3401" s="78" t="str">
        <f t="shared" si="901"/>
        <v>CIC</v>
      </c>
      <c r="S3401" s="78" t="str">
        <f t="shared" si="902"/>
        <v/>
      </c>
      <c r="T3401" s="113">
        <v>44714.564305555556</v>
      </c>
      <c r="U3401" s="78" t="s">
        <v>1267</v>
      </c>
      <c r="V3401" s="78" t="str">
        <f t="shared" si="903"/>
        <v>PLOEG</v>
      </c>
      <c r="W3401" s="113">
        <v>44714.565648148149</v>
      </c>
      <c r="X3401" s="113">
        <f t="shared" si="904"/>
        <v>4.8611110833007842E-4</v>
      </c>
      <c r="Y3401" s="113">
        <f t="shared" si="905"/>
        <v>3.0856481484079268E-2</v>
      </c>
      <c r="Z3401" s="113">
        <f t="shared" si="906"/>
        <v>1.3425925935734995E-3</v>
      </c>
      <c r="AB3401" s="2">
        <f t="shared" si="907"/>
        <v>2666</v>
      </c>
      <c r="AC3401" s="2">
        <f t="shared" si="907"/>
        <v>116</v>
      </c>
      <c r="AE3401" s="2" t="str">
        <f t="shared" si="908"/>
        <v/>
      </c>
      <c r="AF3401" s="2" t="str">
        <f t="shared" si="909"/>
        <v/>
      </c>
      <c r="AG3401" s="2" t="str">
        <f t="shared" si="910"/>
        <v/>
      </c>
      <c r="AH3401" s="2">
        <f t="shared" si="911"/>
        <v>2666</v>
      </c>
      <c r="AI3401" s="2" t="str">
        <f t="shared" si="912"/>
        <v/>
      </c>
      <c r="AK3401" s="2" t="str">
        <f t="shared" si="913"/>
        <v/>
      </c>
      <c r="AL3401" s="2" t="str">
        <f t="shared" si="914"/>
        <v/>
      </c>
      <c r="AM3401" s="2" t="str">
        <f t="shared" si="915"/>
        <v/>
      </c>
      <c r="AN3401" s="2">
        <f t="shared" si="916"/>
        <v>116</v>
      </c>
      <c r="AO3401" s="2" t="str">
        <f t="shared" si="917"/>
        <v/>
      </c>
    </row>
    <row r="3402" spans="1:41" x14ac:dyDescent="0.3">
      <c r="A3402" s="111">
        <v>44714.563530092593</v>
      </c>
      <c r="B3402" s="78" t="s">
        <v>4368</v>
      </c>
      <c r="C3402" s="78" t="s">
        <v>850</v>
      </c>
      <c r="D3402" s="78" t="s">
        <v>1199</v>
      </c>
      <c r="E3402" s="78">
        <v>833</v>
      </c>
      <c r="F3402" s="78" t="s">
        <v>815</v>
      </c>
      <c r="G3402" s="78" t="s">
        <v>138</v>
      </c>
      <c r="H3402" s="112" t="s">
        <v>276</v>
      </c>
      <c r="I3402" s="112">
        <v>4</v>
      </c>
      <c r="J3402" s="113">
        <v>44714.562824074077</v>
      </c>
      <c r="K3402" s="113">
        <v>44714.563530092593</v>
      </c>
      <c r="M3402" s="113">
        <v>44714.564189814817</v>
      </c>
      <c r="N3402" s="113">
        <v>44714.564479166664</v>
      </c>
      <c r="O3402" s="78" t="s">
        <v>1187</v>
      </c>
      <c r="P3402" s="78" t="str">
        <f t="shared" si="901"/>
        <v>CIC</v>
      </c>
      <c r="S3402" s="78" t="str">
        <f t="shared" si="902"/>
        <v/>
      </c>
      <c r="V3402" s="78" t="str">
        <f t="shared" si="903"/>
        <v/>
      </c>
      <c r="W3402" s="113">
        <v>44714.572870370372</v>
      </c>
      <c r="X3402" s="113">
        <f t="shared" si="904"/>
        <v>6.5972222364507616E-4</v>
      </c>
      <c r="Y3402" s="113" t="str">
        <f t="shared" si="905"/>
        <v/>
      </c>
      <c r="Z3402" s="113" t="str">
        <f t="shared" si="906"/>
        <v/>
      </c>
      <c r="AB3402" s="2" t="str">
        <f t="shared" si="907"/>
        <v/>
      </c>
      <c r="AC3402" s="2" t="str">
        <f t="shared" si="907"/>
        <v/>
      </c>
      <c r="AE3402" s="2" t="str">
        <f t="shared" si="908"/>
        <v/>
      </c>
      <c r="AF3402" s="2" t="str">
        <f t="shared" si="909"/>
        <v/>
      </c>
      <c r="AG3402" s="2" t="str">
        <f t="shared" si="910"/>
        <v/>
      </c>
      <c r="AH3402" s="2" t="str">
        <f t="shared" si="911"/>
        <v/>
      </c>
      <c r="AI3402" s="2" t="str">
        <f t="shared" si="912"/>
        <v/>
      </c>
      <c r="AK3402" s="2" t="str">
        <f t="shared" si="913"/>
        <v/>
      </c>
      <c r="AL3402" s="2" t="str">
        <f t="shared" si="914"/>
        <v/>
      </c>
      <c r="AM3402" s="2" t="str">
        <f t="shared" si="915"/>
        <v/>
      </c>
      <c r="AN3402" s="2" t="str">
        <f t="shared" si="916"/>
        <v/>
      </c>
      <c r="AO3402" s="2" t="str">
        <f t="shared" si="917"/>
        <v/>
      </c>
    </row>
    <row r="3403" spans="1:41" x14ac:dyDescent="0.3">
      <c r="A3403" s="111">
        <v>44714.612037037034</v>
      </c>
      <c r="B3403" s="78" t="s">
        <v>4369</v>
      </c>
      <c r="C3403" s="78" t="s">
        <v>2218</v>
      </c>
      <c r="D3403" s="78" t="s">
        <v>1290</v>
      </c>
      <c r="E3403" s="78">
        <v>226</v>
      </c>
      <c r="F3403" s="78" t="s">
        <v>807</v>
      </c>
      <c r="G3403" s="78" t="s">
        <v>152</v>
      </c>
      <c r="H3403" s="112" t="s">
        <v>372</v>
      </c>
      <c r="I3403" s="112">
        <v>4</v>
      </c>
      <c r="J3403" s="113">
        <v>44714.611828703702</v>
      </c>
      <c r="K3403" s="113">
        <v>44714.612037037034</v>
      </c>
      <c r="M3403" s="113">
        <v>44714.612083333333</v>
      </c>
      <c r="P3403" s="78" t="str">
        <f t="shared" si="901"/>
        <v/>
      </c>
      <c r="S3403" s="78" t="str">
        <f t="shared" si="902"/>
        <v/>
      </c>
      <c r="T3403" s="113">
        <v>44714.61210648148</v>
      </c>
      <c r="U3403" s="78" t="s">
        <v>1187</v>
      </c>
      <c r="V3403" s="78" t="str">
        <f t="shared" si="903"/>
        <v>CIC</v>
      </c>
      <c r="W3403" s="113">
        <v>44714.698923611111</v>
      </c>
      <c r="X3403" s="113" t="str">
        <f t="shared" si="904"/>
        <v/>
      </c>
      <c r="Y3403" s="113" t="str">
        <f t="shared" si="905"/>
        <v/>
      </c>
      <c r="Z3403" s="113">
        <f t="shared" si="906"/>
        <v>8.6817129631526768E-2</v>
      </c>
      <c r="AB3403" s="2" t="str">
        <f t="shared" si="907"/>
        <v/>
      </c>
      <c r="AC3403" s="2">
        <f t="shared" si="907"/>
        <v>7501</v>
      </c>
      <c r="AE3403" s="2" t="str">
        <f t="shared" si="908"/>
        <v/>
      </c>
      <c r="AF3403" s="2" t="str">
        <f t="shared" si="909"/>
        <v/>
      </c>
      <c r="AG3403" s="2" t="str">
        <f t="shared" si="910"/>
        <v/>
      </c>
      <c r="AH3403" s="2" t="str">
        <f t="shared" si="911"/>
        <v/>
      </c>
      <c r="AI3403" s="2" t="str">
        <f t="shared" si="912"/>
        <v/>
      </c>
      <c r="AK3403" s="2" t="str">
        <f t="shared" si="913"/>
        <v/>
      </c>
      <c r="AL3403" s="2" t="str">
        <f t="shared" si="914"/>
        <v/>
      </c>
      <c r="AM3403" s="2" t="str">
        <f t="shared" si="915"/>
        <v/>
      </c>
      <c r="AN3403" s="2" t="str">
        <f t="shared" si="916"/>
        <v/>
      </c>
      <c r="AO3403" s="2">
        <f t="shared" si="917"/>
        <v>7501</v>
      </c>
    </row>
    <row r="3404" spans="1:41" x14ac:dyDescent="0.3">
      <c r="A3404" s="111">
        <v>44714.650578703702</v>
      </c>
      <c r="B3404" s="78" t="s">
        <v>4370</v>
      </c>
      <c r="C3404" s="78" t="s">
        <v>886</v>
      </c>
      <c r="D3404" s="78" t="s">
        <v>1318</v>
      </c>
      <c r="E3404" s="78">
        <v>49</v>
      </c>
      <c r="F3404" s="78" t="s">
        <v>809</v>
      </c>
      <c r="G3404" s="78" t="s">
        <v>120</v>
      </c>
      <c r="H3404" s="112" t="s">
        <v>378</v>
      </c>
      <c r="I3404" s="112">
        <v>2</v>
      </c>
      <c r="J3404" s="113">
        <v>44714.650578703702</v>
      </c>
      <c r="K3404" s="113">
        <v>44714.650578703702</v>
      </c>
      <c r="M3404" s="113">
        <v>44714.65121527778</v>
      </c>
      <c r="N3404" s="113">
        <v>44714.651666666665</v>
      </c>
      <c r="O3404" s="78" t="s">
        <v>1187</v>
      </c>
      <c r="P3404" s="78" t="str">
        <f t="shared" si="901"/>
        <v>CIC</v>
      </c>
      <c r="S3404" s="78" t="str">
        <f t="shared" si="902"/>
        <v/>
      </c>
      <c r="T3404" s="113">
        <v>44714.668124999997</v>
      </c>
      <c r="U3404" s="78" t="s">
        <v>1267</v>
      </c>
      <c r="V3404" s="78" t="str">
        <f t="shared" si="903"/>
        <v>PLOEG</v>
      </c>
      <c r="W3404" s="113">
        <v>44714.795694444445</v>
      </c>
      <c r="X3404" s="113">
        <f t="shared" si="904"/>
        <v>6.36574077361729E-4</v>
      </c>
      <c r="Y3404" s="113">
        <f t="shared" si="905"/>
        <v>1.6909722216951195E-2</v>
      </c>
      <c r="Z3404" s="113">
        <f t="shared" si="906"/>
        <v>0.12756944444845431</v>
      </c>
      <c r="AB3404" s="2">
        <f t="shared" si="907"/>
        <v>1461</v>
      </c>
      <c r="AC3404" s="2">
        <f t="shared" si="907"/>
        <v>11022</v>
      </c>
      <c r="AE3404" s="2" t="str">
        <f t="shared" si="908"/>
        <v/>
      </c>
      <c r="AF3404" s="2" t="str">
        <f t="shared" si="909"/>
        <v/>
      </c>
      <c r="AG3404" s="2">
        <f t="shared" si="910"/>
        <v>1461</v>
      </c>
      <c r="AH3404" s="2" t="str">
        <f t="shared" si="911"/>
        <v/>
      </c>
      <c r="AI3404" s="2" t="str">
        <f t="shared" si="912"/>
        <v/>
      </c>
      <c r="AK3404" s="2" t="str">
        <f t="shared" si="913"/>
        <v/>
      </c>
      <c r="AL3404" s="2" t="str">
        <f t="shared" si="914"/>
        <v/>
      </c>
      <c r="AM3404" s="2">
        <f t="shared" si="915"/>
        <v>11022</v>
      </c>
      <c r="AN3404" s="2" t="str">
        <f t="shared" si="916"/>
        <v/>
      </c>
      <c r="AO3404" s="2" t="str">
        <f t="shared" si="917"/>
        <v/>
      </c>
    </row>
    <row r="3405" spans="1:41" x14ac:dyDescent="0.3">
      <c r="A3405" s="111">
        <v>44714.650578703702</v>
      </c>
      <c r="B3405" s="78" t="s">
        <v>4370</v>
      </c>
      <c r="C3405" s="78" t="s">
        <v>835</v>
      </c>
      <c r="D3405" s="78" t="s">
        <v>1318</v>
      </c>
      <c r="E3405" s="78">
        <v>49</v>
      </c>
      <c r="F3405" s="78" t="s">
        <v>809</v>
      </c>
      <c r="G3405" s="78" t="s">
        <v>120</v>
      </c>
      <c r="H3405" s="112" t="s">
        <v>378</v>
      </c>
      <c r="I3405" s="112">
        <v>2</v>
      </c>
      <c r="J3405" s="113">
        <v>44714.650578703702</v>
      </c>
      <c r="K3405" s="113">
        <v>44714.650578703702</v>
      </c>
      <c r="M3405" s="113">
        <v>44714.795520833337</v>
      </c>
      <c r="P3405" s="78" t="str">
        <f t="shared" si="901"/>
        <v/>
      </c>
      <c r="Q3405" s="113">
        <v>44714.795543981483</v>
      </c>
      <c r="R3405" s="78" t="s">
        <v>1187</v>
      </c>
      <c r="S3405" s="78" t="str">
        <f t="shared" si="902"/>
        <v>CIC</v>
      </c>
      <c r="T3405" s="113">
        <v>44714.800659722219</v>
      </c>
      <c r="U3405" s="78" t="s">
        <v>1216</v>
      </c>
      <c r="V3405" s="78" t="str">
        <f t="shared" si="903"/>
        <v>PLOEG</v>
      </c>
      <c r="W3405" s="113">
        <v>44714.838900462964</v>
      </c>
      <c r="X3405" s="113">
        <f t="shared" si="904"/>
        <v>0.14494212963472819</v>
      </c>
      <c r="Y3405" s="113">
        <f t="shared" si="905"/>
        <v>5.1388888823566958E-3</v>
      </c>
      <c r="Z3405" s="113">
        <f t="shared" si="906"/>
        <v>3.8240740745095536E-2</v>
      </c>
      <c r="AB3405" s="2">
        <f t="shared" si="907"/>
        <v>444</v>
      </c>
      <c r="AC3405" s="2">
        <f t="shared" si="907"/>
        <v>3304</v>
      </c>
      <c r="AE3405" s="2" t="str">
        <f t="shared" si="908"/>
        <v/>
      </c>
      <c r="AF3405" s="2" t="str">
        <f t="shared" si="909"/>
        <v/>
      </c>
      <c r="AG3405" s="2">
        <f t="shared" si="910"/>
        <v>444</v>
      </c>
      <c r="AH3405" s="2" t="str">
        <f t="shared" si="911"/>
        <v/>
      </c>
      <c r="AI3405" s="2" t="str">
        <f t="shared" si="912"/>
        <v/>
      </c>
      <c r="AK3405" s="2" t="str">
        <f t="shared" si="913"/>
        <v/>
      </c>
      <c r="AL3405" s="2" t="str">
        <f t="shared" si="914"/>
        <v/>
      </c>
      <c r="AM3405" s="2">
        <f t="shared" si="915"/>
        <v>3304</v>
      </c>
      <c r="AN3405" s="2" t="str">
        <f t="shared" si="916"/>
        <v/>
      </c>
      <c r="AO3405" s="2" t="str">
        <f t="shared" si="917"/>
        <v/>
      </c>
    </row>
    <row r="3406" spans="1:41" x14ac:dyDescent="0.3">
      <c r="A3406" s="111">
        <v>44714.69458333333</v>
      </c>
      <c r="B3406" s="78" t="s">
        <v>4371</v>
      </c>
      <c r="C3406" s="78" t="s">
        <v>850</v>
      </c>
      <c r="D3406" s="78" t="s">
        <v>4372</v>
      </c>
      <c r="F3406" s="78" t="s">
        <v>812</v>
      </c>
      <c r="G3406" s="78" t="s">
        <v>128</v>
      </c>
      <c r="H3406" s="112" t="s">
        <v>270</v>
      </c>
      <c r="I3406" s="112">
        <v>3</v>
      </c>
      <c r="J3406" s="113">
        <v>44714.69458333333</v>
      </c>
      <c r="K3406" s="113">
        <v>44714.69458333333</v>
      </c>
      <c r="M3406" s="113">
        <v>44714.694884259261</v>
      </c>
      <c r="P3406" s="78" t="str">
        <f t="shared" si="901"/>
        <v/>
      </c>
      <c r="S3406" s="78" t="str">
        <f t="shared" si="902"/>
        <v/>
      </c>
      <c r="V3406" s="78" t="str">
        <f t="shared" si="903"/>
        <v/>
      </c>
      <c r="W3406" s="113">
        <v>44714.706388888888</v>
      </c>
      <c r="X3406" s="113">
        <f t="shared" si="904"/>
        <v>3.0092593078734353E-4</v>
      </c>
      <c r="Y3406" s="113" t="str">
        <f t="shared" si="905"/>
        <v/>
      </c>
      <c r="Z3406" s="113" t="str">
        <f t="shared" si="906"/>
        <v/>
      </c>
      <c r="AB3406" s="2" t="str">
        <f t="shared" si="907"/>
        <v/>
      </c>
      <c r="AC3406" s="2" t="str">
        <f t="shared" si="907"/>
        <v/>
      </c>
      <c r="AE3406" s="2" t="str">
        <f t="shared" si="908"/>
        <v/>
      </c>
      <c r="AF3406" s="2" t="str">
        <f t="shared" si="909"/>
        <v/>
      </c>
      <c r="AG3406" s="2" t="str">
        <f t="shared" si="910"/>
        <v/>
      </c>
      <c r="AH3406" s="2" t="str">
        <f t="shared" si="911"/>
        <v/>
      </c>
      <c r="AI3406" s="2" t="str">
        <f t="shared" si="912"/>
        <v/>
      </c>
      <c r="AK3406" s="2" t="str">
        <f t="shared" si="913"/>
        <v/>
      </c>
      <c r="AL3406" s="2" t="str">
        <f t="shared" si="914"/>
        <v/>
      </c>
      <c r="AM3406" s="2" t="str">
        <f t="shared" si="915"/>
        <v/>
      </c>
      <c r="AN3406" s="2" t="str">
        <f t="shared" si="916"/>
        <v/>
      </c>
      <c r="AO3406" s="2" t="str">
        <f t="shared" si="917"/>
        <v/>
      </c>
    </row>
    <row r="3407" spans="1:41" x14ac:dyDescent="0.3">
      <c r="A3407" s="111">
        <v>44714.69458333333</v>
      </c>
      <c r="B3407" s="78" t="s">
        <v>4371</v>
      </c>
      <c r="C3407" s="78" t="s">
        <v>943</v>
      </c>
      <c r="D3407" s="78" t="s">
        <v>4372</v>
      </c>
      <c r="F3407" s="78" t="s">
        <v>812</v>
      </c>
      <c r="G3407" s="78" t="s">
        <v>128</v>
      </c>
      <c r="H3407" s="112" t="s">
        <v>270</v>
      </c>
      <c r="I3407" s="112">
        <v>3</v>
      </c>
      <c r="J3407" s="113">
        <v>44714.69458333333</v>
      </c>
      <c r="K3407" s="113">
        <v>44714.69458333333</v>
      </c>
      <c r="M3407" s="113">
        <v>44714.703182870369</v>
      </c>
      <c r="P3407" s="78" t="str">
        <f t="shared" si="901"/>
        <v/>
      </c>
      <c r="S3407" s="78" t="str">
        <f t="shared" si="902"/>
        <v/>
      </c>
      <c r="V3407" s="78" t="str">
        <f t="shared" si="903"/>
        <v/>
      </c>
      <c r="W3407" s="113">
        <v>44714.707442129627</v>
      </c>
      <c r="X3407" s="113">
        <f t="shared" si="904"/>
        <v>8.599537039117422E-3</v>
      </c>
      <c r="Y3407" s="113" t="str">
        <f t="shared" si="905"/>
        <v/>
      </c>
      <c r="Z3407" s="113" t="str">
        <f t="shared" si="906"/>
        <v/>
      </c>
      <c r="AB3407" s="2" t="str">
        <f t="shared" si="907"/>
        <v/>
      </c>
      <c r="AC3407" s="2" t="str">
        <f t="shared" si="907"/>
        <v/>
      </c>
      <c r="AE3407" s="2" t="str">
        <f t="shared" si="908"/>
        <v/>
      </c>
      <c r="AF3407" s="2" t="str">
        <f t="shared" si="909"/>
        <v/>
      </c>
      <c r="AG3407" s="2" t="str">
        <f t="shared" si="910"/>
        <v/>
      </c>
      <c r="AH3407" s="2" t="str">
        <f t="shared" si="911"/>
        <v/>
      </c>
      <c r="AI3407" s="2" t="str">
        <f t="shared" si="912"/>
        <v/>
      </c>
      <c r="AK3407" s="2" t="str">
        <f t="shared" si="913"/>
        <v/>
      </c>
      <c r="AL3407" s="2" t="str">
        <f t="shared" si="914"/>
        <v/>
      </c>
      <c r="AM3407" s="2" t="str">
        <f t="shared" si="915"/>
        <v/>
      </c>
      <c r="AN3407" s="2" t="str">
        <f t="shared" si="916"/>
        <v/>
      </c>
      <c r="AO3407" s="2" t="str">
        <f t="shared" si="917"/>
        <v/>
      </c>
    </row>
    <row r="3408" spans="1:41" x14ac:dyDescent="0.3">
      <c r="A3408" s="111">
        <v>44714.730416666665</v>
      </c>
      <c r="B3408" s="78" t="s">
        <v>4373</v>
      </c>
      <c r="C3408" s="78" t="s">
        <v>850</v>
      </c>
      <c r="D3408" s="78" t="s">
        <v>1211</v>
      </c>
      <c r="E3408" s="78">
        <v>195</v>
      </c>
      <c r="F3408" s="78" t="s">
        <v>808</v>
      </c>
      <c r="G3408" s="78" t="s">
        <v>94</v>
      </c>
      <c r="H3408" s="112" t="s">
        <v>246</v>
      </c>
      <c r="I3408" s="112">
        <v>2</v>
      </c>
      <c r="J3408" s="113">
        <v>44714.72991898148</v>
      </c>
      <c r="K3408" s="113">
        <v>44714.730416666665</v>
      </c>
      <c r="M3408" s="113">
        <v>44714.730578703704</v>
      </c>
      <c r="N3408" s="113">
        <v>44714.730868055558</v>
      </c>
      <c r="O3408" s="78" t="s">
        <v>1187</v>
      </c>
      <c r="P3408" s="78" t="str">
        <f t="shared" si="901"/>
        <v>CIC</v>
      </c>
      <c r="Q3408" s="113">
        <v>44714.731909722221</v>
      </c>
      <c r="R3408" s="78" t="s">
        <v>1187</v>
      </c>
      <c r="S3408" s="78" t="str">
        <f t="shared" si="902"/>
        <v>CIC</v>
      </c>
      <c r="V3408" s="78" t="str">
        <f t="shared" si="903"/>
        <v/>
      </c>
      <c r="W3408" s="113">
        <v>44714.738587962966</v>
      </c>
      <c r="X3408" s="113">
        <f t="shared" si="904"/>
        <v>1.6203703853534535E-4</v>
      </c>
      <c r="Y3408" s="113" t="str">
        <f t="shared" si="905"/>
        <v/>
      </c>
      <c r="Z3408" s="113" t="str">
        <f t="shared" si="906"/>
        <v/>
      </c>
      <c r="AB3408" s="2" t="str">
        <f t="shared" si="907"/>
        <v/>
      </c>
      <c r="AC3408" s="2" t="str">
        <f t="shared" si="907"/>
        <v/>
      </c>
      <c r="AE3408" s="2" t="str">
        <f t="shared" si="908"/>
        <v/>
      </c>
      <c r="AF3408" s="2" t="str">
        <f t="shared" si="909"/>
        <v/>
      </c>
      <c r="AG3408" s="2" t="str">
        <f t="shared" si="910"/>
        <v/>
      </c>
      <c r="AH3408" s="2" t="str">
        <f t="shared" si="911"/>
        <v/>
      </c>
      <c r="AI3408" s="2" t="str">
        <f t="shared" si="912"/>
        <v/>
      </c>
      <c r="AK3408" s="2" t="str">
        <f t="shared" si="913"/>
        <v/>
      </c>
      <c r="AL3408" s="2" t="str">
        <f t="shared" si="914"/>
        <v/>
      </c>
      <c r="AM3408" s="2" t="str">
        <f t="shared" si="915"/>
        <v/>
      </c>
      <c r="AN3408" s="2" t="str">
        <f t="shared" si="916"/>
        <v/>
      </c>
      <c r="AO3408" s="2" t="str">
        <f t="shared" si="917"/>
        <v/>
      </c>
    </row>
    <row r="3409" spans="1:41" x14ac:dyDescent="0.3">
      <c r="A3409" s="111">
        <v>44714.730416666665</v>
      </c>
      <c r="B3409" s="78" t="s">
        <v>4373</v>
      </c>
      <c r="C3409" s="78" t="s">
        <v>951</v>
      </c>
      <c r="D3409" s="78" t="s">
        <v>1211</v>
      </c>
      <c r="E3409" s="78">
        <v>195</v>
      </c>
      <c r="F3409" s="78" t="s">
        <v>808</v>
      </c>
      <c r="G3409" s="78" t="s">
        <v>94</v>
      </c>
      <c r="H3409" s="112" t="s">
        <v>246</v>
      </c>
      <c r="I3409" s="112">
        <v>2</v>
      </c>
      <c r="J3409" s="113">
        <v>44714.72991898148</v>
      </c>
      <c r="K3409" s="113">
        <v>44714.730416666665</v>
      </c>
      <c r="M3409" s="113">
        <v>44714.730925925927</v>
      </c>
      <c r="N3409" s="113">
        <v>44714.730949074074</v>
      </c>
      <c r="O3409" s="78" t="s">
        <v>1187</v>
      </c>
      <c r="P3409" s="78" t="str">
        <f t="shared" si="901"/>
        <v>CIC</v>
      </c>
      <c r="Q3409" s="113">
        <v>44714.731886574074</v>
      </c>
      <c r="R3409" s="78" t="s">
        <v>1187</v>
      </c>
      <c r="S3409" s="78" t="str">
        <f t="shared" si="902"/>
        <v>CIC</v>
      </c>
      <c r="T3409" s="113">
        <v>44714.733587962961</v>
      </c>
      <c r="U3409" s="78" t="s">
        <v>1187</v>
      </c>
      <c r="V3409" s="78" t="str">
        <f t="shared" si="903"/>
        <v>CIC</v>
      </c>
      <c r="W3409" s="113">
        <v>44714.738564814812</v>
      </c>
      <c r="X3409" s="113">
        <f t="shared" si="904"/>
        <v>5.092592618893832E-4</v>
      </c>
      <c r="Y3409" s="113">
        <f t="shared" si="905"/>
        <v>2.6620370335876942E-3</v>
      </c>
      <c r="Z3409" s="113">
        <f t="shared" si="906"/>
        <v>4.9768518510973081E-3</v>
      </c>
      <c r="AB3409" s="2">
        <f t="shared" si="907"/>
        <v>230</v>
      </c>
      <c r="AC3409" s="2">
        <f t="shared" si="907"/>
        <v>430</v>
      </c>
      <c r="AE3409" s="2" t="str">
        <f t="shared" si="908"/>
        <v/>
      </c>
      <c r="AF3409" s="2" t="str">
        <f t="shared" si="909"/>
        <v/>
      </c>
      <c r="AG3409" s="2">
        <f t="shared" si="910"/>
        <v>230</v>
      </c>
      <c r="AH3409" s="2" t="str">
        <f t="shared" si="911"/>
        <v/>
      </c>
      <c r="AI3409" s="2" t="str">
        <f t="shared" si="912"/>
        <v/>
      </c>
      <c r="AK3409" s="2" t="str">
        <f t="shared" si="913"/>
        <v/>
      </c>
      <c r="AL3409" s="2" t="str">
        <f t="shared" si="914"/>
        <v/>
      </c>
      <c r="AM3409" s="2">
        <f t="shared" si="915"/>
        <v>430</v>
      </c>
      <c r="AN3409" s="2" t="str">
        <f t="shared" si="916"/>
        <v/>
      </c>
      <c r="AO3409" s="2" t="str">
        <f t="shared" si="917"/>
        <v/>
      </c>
    </row>
    <row r="3410" spans="1:41" x14ac:dyDescent="0.3">
      <c r="A3410" s="111">
        <v>44714.825995370367</v>
      </c>
      <c r="B3410" s="78" t="s">
        <v>4374</v>
      </c>
      <c r="C3410" s="78" t="s">
        <v>853</v>
      </c>
      <c r="D3410" s="78" t="s">
        <v>1226</v>
      </c>
      <c r="E3410" s="78">
        <v>9</v>
      </c>
      <c r="F3410" s="78" t="s">
        <v>807</v>
      </c>
      <c r="G3410" s="78" t="s">
        <v>84</v>
      </c>
      <c r="H3410" s="112" t="s">
        <v>196</v>
      </c>
      <c r="I3410" s="112">
        <v>4</v>
      </c>
      <c r="J3410" s="113">
        <v>44714.824606481481</v>
      </c>
      <c r="K3410" s="113">
        <v>44714.825995370367</v>
      </c>
      <c r="M3410" s="113">
        <v>44714.828576388885</v>
      </c>
      <c r="N3410" s="113">
        <v>44714.828599537039</v>
      </c>
      <c r="O3410" s="78" t="s">
        <v>1185</v>
      </c>
      <c r="P3410" s="78" t="str">
        <f t="shared" si="901"/>
        <v>CIC</v>
      </c>
      <c r="S3410" s="78" t="str">
        <f t="shared" si="902"/>
        <v/>
      </c>
      <c r="V3410" s="78" t="str">
        <f t="shared" si="903"/>
        <v/>
      </c>
      <c r="W3410" s="113">
        <v>44714.859479166669</v>
      </c>
      <c r="X3410" s="113">
        <f t="shared" si="904"/>
        <v>2.5810185179580003E-3</v>
      </c>
      <c r="Y3410" s="113" t="str">
        <f t="shared" si="905"/>
        <v/>
      </c>
      <c r="Z3410" s="113" t="str">
        <f t="shared" si="906"/>
        <v/>
      </c>
      <c r="AB3410" s="2" t="str">
        <f t="shared" si="907"/>
        <v/>
      </c>
      <c r="AC3410" s="2" t="str">
        <f t="shared" si="907"/>
        <v/>
      </c>
      <c r="AE3410" s="2" t="str">
        <f t="shared" si="908"/>
        <v/>
      </c>
      <c r="AF3410" s="2" t="str">
        <f t="shared" si="909"/>
        <v/>
      </c>
      <c r="AG3410" s="2" t="str">
        <f t="shared" si="910"/>
        <v/>
      </c>
      <c r="AH3410" s="2" t="str">
        <f t="shared" si="911"/>
        <v/>
      </c>
      <c r="AI3410" s="2" t="str">
        <f t="shared" si="912"/>
        <v/>
      </c>
      <c r="AK3410" s="2" t="str">
        <f t="shared" si="913"/>
        <v/>
      </c>
      <c r="AL3410" s="2" t="str">
        <f t="shared" si="914"/>
        <v/>
      </c>
      <c r="AM3410" s="2" t="str">
        <f t="shared" si="915"/>
        <v/>
      </c>
      <c r="AN3410" s="2" t="str">
        <f t="shared" si="916"/>
        <v/>
      </c>
      <c r="AO3410" s="2" t="str">
        <f t="shared" si="917"/>
        <v/>
      </c>
    </row>
    <row r="3411" spans="1:41" x14ac:dyDescent="0.3">
      <c r="A3411" s="111">
        <v>44714.849236111113</v>
      </c>
      <c r="B3411" s="78" t="s">
        <v>4375</v>
      </c>
      <c r="C3411" s="78" t="s">
        <v>846</v>
      </c>
      <c r="D3411" s="78" t="s">
        <v>1554</v>
      </c>
      <c r="E3411" s="78">
        <v>62</v>
      </c>
      <c r="F3411" s="78" t="s">
        <v>807</v>
      </c>
      <c r="G3411" s="78" t="s">
        <v>86</v>
      </c>
      <c r="H3411" s="112" t="s">
        <v>210</v>
      </c>
      <c r="I3411" s="112">
        <v>3</v>
      </c>
      <c r="J3411" s="113">
        <v>44714.848182870373</v>
      </c>
      <c r="K3411" s="113">
        <v>44714.849236111113</v>
      </c>
      <c r="M3411" s="113">
        <v>44714.851458333331</v>
      </c>
      <c r="P3411" s="78" t="str">
        <f t="shared" si="901"/>
        <v/>
      </c>
      <c r="Q3411" s="113">
        <v>44714.868298611109</v>
      </c>
      <c r="R3411" s="78" t="s">
        <v>1203</v>
      </c>
      <c r="S3411" s="78" t="str">
        <f t="shared" si="902"/>
        <v>PLOEG</v>
      </c>
      <c r="T3411" s="113">
        <v>44714.882071759261</v>
      </c>
      <c r="U3411" s="78" t="s">
        <v>1203</v>
      </c>
      <c r="V3411" s="78" t="str">
        <f t="shared" si="903"/>
        <v>PLOEG</v>
      </c>
      <c r="W3411" s="113">
        <v>44714.929236111115</v>
      </c>
      <c r="X3411" s="113">
        <f t="shared" si="904"/>
        <v>2.2222222178243101E-3</v>
      </c>
      <c r="Y3411" s="113">
        <f t="shared" si="905"/>
        <v>3.0613425929914229E-2</v>
      </c>
      <c r="Z3411" s="113">
        <f t="shared" si="906"/>
        <v>4.7164351854007691E-2</v>
      </c>
      <c r="AB3411" s="2">
        <f t="shared" si="907"/>
        <v>2645</v>
      </c>
      <c r="AC3411" s="2">
        <f t="shared" si="907"/>
        <v>4075</v>
      </c>
      <c r="AE3411" s="2" t="str">
        <f t="shared" si="908"/>
        <v/>
      </c>
      <c r="AF3411" s="2" t="str">
        <f t="shared" si="909"/>
        <v/>
      </c>
      <c r="AG3411" s="2" t="str">
        <f t="shared" si="910"/>
        <v/>
      </c>
      <c r="AH3411" s="2">
        <f t="shared" si="911"/>
        <v>2645</v>
      </c>
      <c r="AI3411" s="2" t="str">
        <f t="shared" si="912"/>
        <v/>
      </c>
      <c r="AK3411" s="2" t="str">
        <f t="shared" si="913"/>
        <v/>
      </c>
      <c r="AL3411" s="2" t="str">
        <f t="shared" si="914"/>
        <v/>
      </c>
      <c r="AM3411" s="2" t="str">
        <f t="shared" si="915"/>
        <v/>
      </c>
      <c r="AN3411" s="2">
        <f t="shared" si="916"/>
        <v>4075</v>
      </c>
      <c r="AO3411" s="2" t="str">
        <f t="shared" si="917"/>
        <v/>
      </c>
    </row>
    <row r="3412" spans="1:41" x14ac:dyDescent="0.3">
      <c r="A3412" s="111">
        <v>44714.914583333331</v>
      </c>
      <c r="B3412" s="78" t="s">
        <v>4376</v>
      </c>
      <c r="C3412" s="78" t="s">
        <v>835</v>
      </c>
      <c r="D3412" s="78" t="s">
        <v>1282</v>
      </c>
      <c r="E3412" s="78">
        <v>2</v>
      </c>
      <c r="F3412" s="78" t="s">
        <v>807</v>
      </c>
      <c r="G3412" s="78" t="s">
        <v>90</v>
      </c>
      <c r="H3412" s="112" t="s">
        <v>286</v>
      </c>
      <c r="I3412" s="112">
        <v>2</v>
      </c>
      <c r="J3412" s="113">
        <v>44714.912037037036</v>
      </c>
      <c r="K3412" s="113">
        <v>44714.914583333331</v>
      </c>
      <c r="M3412" s="113">
        <v>44714.916377314818</v>
      </c>
      <c r="N3412" s="113">
        <v>44714.916388888887</v>
      </c>
      <c r="O3412" s="78" t="s">
        <v>1185</v>
      </c>
      <c r="P3412" s="78" t="str">
        <f t="shared" si="901"/>
        <v>CIC</v>
      </c>
      <c r="Q3412" s="113">
        <v>44714.917430555557</v>
      </c>
      <c r="R3412" s="78" t="s">
        <v>1216</v>
      </c>
      <c r="S3412" s="78" t="str">
        <f t="shared" si="902"/>
        <v>PLOEG</v>
      </c>
      <c r="T3412" s="113">
        <v>44714.925694444442</v>
      </c>
      <c r="U3412" s="78" t="s">
        <v>1216</v>
      </c>
      <c r="V3412" s="78" t="str">
        <f t="shared" si="903"/>
        <v>PLOEG</v>
      </c>
      <c r="W3412" s="113">
        <v>44715.123136574075</v>
      </c>
      <c r="X3412" s="113">
        <f t="shared" si="904"/>
        <v>1.793981486116536E-3</v>
      </c>
      <c r="Y3412" s="113">
        <f t="shared" si="905"/>
        <v>9.3171296248328872E-3</v>
      </c>
      <c r="Z3412" s="113">
        <f t="shared" si="906"/>
        <v>0.19744212963269092</v>
      </c>
      <c r="AB3412" s="2">
        <f t="shared" si="907"/>
        <v>805</v>
      </c>
      <c r="AC3412" s="2">
        <f t="shared" si="907"/>
        <v>17059</v>
      </c>
      <c r="AE3412" s="2" t="str">
        <f t="shared" si="908"/>
        <v/>
      </c>
      <c r="AF3412" s="2" t="str">
        <f t="shared" si="909"/>
        <v/>
      </c>
      <c r="AG3412" s="2">
        <f t="shared" si="910"/>
        <v>805</v>
      </c>
      <c r="AH3412" s="2" t="str">
        <f t="shared" si="911"/>
        <v/>
      </c>
      <c r="AI3412" s="2" t="str">
        <f t="shared" si="912"/>
        <v/>
      </c>
      <c r="AK3412" s="2" t="str">
        <f t="shared" si="913"/>
        <v/>
      </c>
      <c r="AL3412" s="2" t="str">
        <f t="shared" si="914"/>
        <v/>
      </c>
      <c r="AM3412" s="2">
        <f t="shared" si="915"/>
        <v>17059</v>
      </c>
      <c r="AN3412" s="2" t="str">
        <f t="shared" si="916"/>
        <v/>
      </c>
      <c r="AO3412" s="2" t="str">
        <f t="shared" si="917"/>
        <v/>
      </c>
    </row>
    <row r="3413" spans="1:41" x14ac:dyDescent="0.3">
      <c r="A3413" s="111">
        <v>44714.936296296299</v>
      </c>
      <c r="B3413" s="78" t="s">
        <v>4377</v>
      </c>
      <c r="C3413" s="78" t="s">
        <v>846</v>
      </c>
      <c r="D3413" s="78" t="s">
        <v>1524</v>
      </c>
      <c r="E3413" s="78">
        <v>44</v>
      </c>
      <c r="F3413" s="78" t="s">
        <v>807</v>
      </c>
      <c r="G3413" s="78" t="s">
        <v>118</v>
      </c>
      <c r="H3413" s="112" t="s">
        <v>396</v>
      </c>
      <c r="I3413" s="112">
        <v>3</v>
      </c>
      <c r="J3413" s="113">
        <v>44714.936006944445</v>
      </c>
      <c r="K3413" s="113">
        <v>44714.936296296299</v>
      </c>
      <c r="M3413" s="113">
        <v>44714.936759259261</v>
      </c>
      <c r="P3413" s="78" t="str">
        <f t="shared" si="901"/>
        <v/>
      </c>
      <c r="Q3413" s="113">
        <v>44714.936863425923</v>
      </c>
      <c r="R3413" s="78" t="s">
        <v>1187</v>
      </c>
      <c r="S3413" s="78" t="str">
        <f t="shared" si="902"/>
        <v>CIC</v>
      </c>
      <c r="T3413" s="113">
        <v>44714.949432870373</v>
      </c>
      <c r="U3413" s="78" t="s">
        <v>1203</v>
      </c>
      <c r="V3413" s="78" t="str">
        <f t="shared" si="903"/>
        <v>PLOEG</v>
      </c>
      <c r="W3413" s="113">
        <v>44714.958692129629</v>
      </c>
      <c r="X3413" s="113">
        <f t="shared" si="904"/>
        <v>4.6296296204673126E-4</v>
      </c>
      <c r="Y3413" s="113">
        <f t="shared" si="905"/>
        <v>1.2673611112404615E-2</v>
      </c>
      <c r="Z3413" s="113">
        <f t="shared" si="906"/>
        <v>9.2592592554865405E-3</v>
      </c>
      <c r="AB3413" s="2">
        <f t="shared" si="907"/>
        <v>1095</v>
      </c>
      <c r="AC3413" s="2">
        <f t="shared" si="907"/>
        <v>800</v>
      </c>
      <c r="AE3413" s="2" t="str">
        <f t="shared" si="908"/>
        <v/>
      </c>
      <c r="AF3413" s="2" t="str">
        <f t="shared" si="909"/>
        <v/>
      </c>
      <c r="AG3413" s="2" t="str">
        <f t="shared" si="910"/>
        <v/>
      </c>
      <c r="AH3413" s="2">
        <f t="shared" si="911"/>
        <v>1095</v>
      </c>
      <c r="AI3413" s="2" t="str">
        <f t="shared" si="912"/>
        <v/>
      </c>
      <c r="AK3413" s="2" t="str">
        <f t="shared" si="913"/>
        <v/>
      </c>
      <c r="AL3413" s="2" t="str">
        <f t="shared" si="914"/>
        <v/>
      </c>
      <c r="AM3413" s="2" t="str">
        <f t="shared" si="915"/>
        <v/>
      </c>
      <c r="AN3413" s="2">
        <f t="shared" si="916"/>
        <v>800</v>
      </c>
      <c r="AO3413" s="2" t="str">
        <f t="shared" si="917"/>
        <v/>
      </c>
    </row>
    <row r="3414" spans="1:41" x14ac:dyDescent="0.3">
      <c r="A3414" s="111">
        <v>44715.010833333334</v>
      </c>
      <c r="B3414" s="78" t="s">
        <v>4378</v>
      </c>
      <c r="C3414" s="78" t="s">
        <v>846</v>
      </c>
      <c r="D3414" s="78" t="s">
        <v>1635</v>
      </c>
      <c r="F3414" s="78" t="s">
        <v>808</v>
      </c>
      <c r="G3414" s="78" t="s">
        <v>110</v>
      </c>
      <c r="H3414" s="112" t="s">
        <v>304</v>
      </c>
      <c r="I3414" s="112">
        <v>3</v>
      </c>
      <c r="J3414" s="113">
        <v>44715.009733796294</v>
      </c>
      <c r="K3414" s="113">
        <v>44715.010833333334</v>
      </c>
      <c r="M3414" s="113">
        <v>44715.011122685188</v>
      </c>
      <c r="P3414" s="78" t="str">
        <f t="shared" si="901"/>
        <v/>
      </c>
      <c r="S3414" s="78" t="str">
        <f t="shared" si="902"/>
        <v/>
      </c>
      <c r="V3414" s="78" t="str">
        <f t="shared" si="903"/>
        <v/>
      </c>
      <c r="W3414" s="113">
        <v>44715.011782407404</v>
      </c>
      <c r="X3414" s="113">
        <f t="shared" si="904"/>
        <v>2.8935185400769114E-4</v>
      </c>
      <c r="Y3414" s="113" t="str">
        <f t="shared" si="905"/>
        <v/>
      </c>
      <c r="Z3414" s="113" t="str">
        <f t="shared" si="906"/>
        <v/>
      </c>
      <c r="AB3414" s="2" t="str">
        <f t="shared" si="907"/>
        <v/>
      </c>
      <c r="AC3414" s="2" t="str">
        <f t="shared" si="907"/>
        <v/>
      </c>
      <c r="AE3414" s="2" t="str">
        <f t="shared" si="908"/>
        <v/>
      </c>
      <c r="AF3414" s="2" t="str">
        <f t="shared" si="909"/>
        <v/>
      </c>
      <c r="AG3414" s="2" t="str">
        <f t="shared" si="910"/>
        <v/>
      </c>
      <c r="AH3414" s="2" t="str">
        <f t="shared" si="911"/>
        <v/>
      </c>
      <c r="AI3414" s="2" t="str">
        <f t="shared" si="912"/>
        <v/>
      </c>
      <c r="AK3414" s="2" t="str">
        <f t="shared" si="913"/>
        <v/>
      </c>
      <c r="AL3414" s="2" t="str">
        <f t="shared" si="914"/>
        <v/>
      </c>
      <c r="AM3414" s="2" t="str">
        <f t="shared" si="915"/>
        <v/>
      </c>
      <c r="AN3414" s="2" t="str">
        <f t="shared" si="916"/>
        <v/>
      </c>
      <c r="AO3414" s="2" t="str">
        <f t="shared" si="917"/>
        <v/>
      </c>
    </row>
    <row r="3415" spans="1:41" x14ac:dyDescent="0.3">
      <c r="A3415" s="111">
        <v>44715.111724537041</v>
      </c>
      <c r="B3415" s="78" t="s">
        <v>4379</v>
      </c>
      <c r="C3415" s="78" t="s">
        <v>846</v>
      </c>
      <c r="D3415" s="78" t="s">
        <v>1367</v>
      </c>
      <c r="E3415" s="78">
        <v>40</v>
      </c>
      <c r="F3415" s="78" t="s">
        <v>807</v>
      </c>
      <c r="G3415" s="78" t="s">
        <v>106</v>
      </c>
      <c r="H3415" s="112" t="s">
        <v>268</v>
      </c>
      <c r="I3415" s="112">
        <v>4</v>
      </c>
      <c r="J3415" s="113">
        <v>44715.111724537041</v>
      </c>
      <c r="K3415" s="113">
        <v>44715.111724537041</v>
      </c>
      <c r="M3415" s="113">
        <v>44715.12290509259</v>
      </c>
      <c r="P3415" s="78" t="str">
        <f t="shared" si="901"/>
        <v/>
      </c>
      <c r="Q3415" s="113">
        <v>44715.123553240737</v>
      </c>
      <c r="R3415" s="78" t="s">
        <v>1187</v>
      </c>
      <c r="S3415" s="78" t="str">
        <f t="shared" si="902"/>
        <v>CIC</v>
      </c>
      <c r="V3415" s="78" t="str">
        <f t="shared" si="903"/>
        <v/>
      </c>
      <c r="W3415" s="113">
        <v>44715.158310185187</v>
      </c>
      <c r="X3415" s="113">
        <f t="shared" si="904"/>
        <v>1.1180555549799465E-2</v>
      </c>
      <c r="Y3415" s="113" t="str">
        <f t="shared" si="905"/>
        <v/>
      </c>
      <c r="Z3415" s="113" t="str">
        <f t="shared" si="906"/>
        <v/>
      </c>
      <c r="AB3415" s="2" t="str">
        <f t="shared" si="907"/>
        <v/>
      </c>
      <c r="AC3415" s="2" t="str">
        <f t="shared" si="907"/>
        <v/>
      </c>
      <c r="AE3415" s="2" t="str">
        <f t="shared" si="908"/>
        <v/>
      </c>
      <c r="AF3415" s="2" t="str">
        <f t="shared" si="909"/>
        <v/>
      </c>
      <c r="AG3415" s="2" t="str">
        <f t="shared" si="910"/>
        <v/>
      </c>
      <c r="AH3415" s="2" t="str">
        <f t="shared" si="911"/>
        <v/>
      </c>
      <c r="AI3415" s="2" t="str">
        <f t="shared" si="912"/>
        <v/>
      </c>
      <c r="AK3415" s="2" t="str">
        <f t="shared" si="913"/>
        <v/>
      </c>
      <c r="AL3415" s="2" t="str">
        <f t="shared" si="914"/>
        <v/>
      </c>
      <c r="AM3415" s="2" t="str">
        <f t="shared" si="915"/>
        <v/>
      </c>
      <c r="AN3415" s="2" t="str">
        <f t="shared" si="916"/>
        <v/>
      </c>
      <c r="AO3415" s="2" t="str">
        <f t="shared" si="917"/>
        <v/>
      </c>
    </row>
    <row r="3416" spans="1:41" x14ac:dyDescent="0.3">
      <c r="A3416" s="111">
        <v>44715.111724537041</v>
      </c>
      <c r="B3416" s="78" t="s">
        <v>4379</v>
      </c>
      <c r="C3416" s="78" t="s">
        <v>853</v>
      </c>
      <c r="D3416" s="78" t="s">
        <v>1367</v>
      </c>
      <c r="E3416" s="78">
        <v>40</v>
      </c>
      <c r="F3416" s="78" t="s">
        <v>807</v>
      </c>
      <c r="G3416" s="78" t="s">
        <v>106</v>
      </c>
      <c r="H3416" s="112" t="s">
        <v>268</v>
      </c>
      <c r="I3416" s="112">
        <v>4</v>
      </c>
      <c r="J3416" s="113">
        <v>44715.111724537041</v>
      </c>
      <c r="K3416" s="113">
        <v>44715.111724537041</v>
      </c>
      <c r="M3416" s="113">
        <v>44715.12295138889</v>
      </c>
      <c r="P3416" s="78" t="str">
        <f t="shared" si="901"/>
        <v/>
      </c>
      <c r="Q3416" s="113">
        <v>44715.12358796296</v>
      </c>
      <c r="R3416" s="78" t="s">
        <v>1187</v>
      </c>
      <c r="S3416" s="78" t="str">
        <f t="shared" si="902"/>
        <v>CIC</v>
      </c>
      <c r="T3416" s="113">
        <v>44715.145231481481</v>
      </c>
      <c r="U3416" s="78" t="s">
        <v>1273</v>
      </c>
      <c r="V3416" s="78" t="str">
        <f t="shared" si="903"/>
        <v>PLOEG</v>
      </c>
      <c r="W3416" s="113">
        <v>44715.159421296295</v>
      </c>
      <c r="X3416" s="113">
        <f t="shared" si="904"/>
        <v>1.1226851849642117E-2</v>
      </c>
      <c r="Y3416" s="113">
        <f t="shared" si="905"/>
        <v>2.2280092591245193E-2</v>
      </c>
      <c r="Z3416" s="113">
        <f t="shared" si="906"/>
        <v>1.4189814814017154E-2</v>
      </c>
      <c r="AB3416" s="2">
        <f t="shared" si="907"/>
        <v>1925</v>
      </c>
      <c r="AC3416" s="2">
        <f t="shared" si="907"/>
        <v>1226</v>
      </c>
      <c r="AE3416" s="2" t="str">
        <f t="shared" si="908"/>
        <v/>
      </c>
      <c r="AF3416" s="2" t="str">
        <f t="shared" si="909"/>
        <v/>
      </c>
      <c r="AG3416" s="2" t="str">
        <f t="shared" si="910"/>
        <v/>
      </c>
      <c r="AH3416" s="2" t="str">
        <f t="shared" si="911"/>
        <v/>
      </c>
      <c r="AI3416" s="2">
        <f t="shared" si="912"/>
        <v>1925</v>
      </c>
      <c r="AK3416" s="2" t="str">
        <f t="shared" si="913"/>
        <v/>
      </c>
      <c r="AL3416" s="2" t="str">
        <f t="shared" si="914"/>
        <v/>
      </c>
      <c r="AM3416" s="2" t="str">
        <f t="shared" si="915"/>
        <v/>
      </c>
      <c r="AN3416" s="2" t="str">
        <f t="shared" si="916"/>
        <v/>
      </c>
      <c r="AO3416" s="2">
        <f t="shared" si="917"/>
        <v>1226</v>
      </c>
    </row>
    <row r="3417" spans="1:41" x14ac:dyDescent="0.3">
      <c r="A3417" s="111">
        <v>44715.111724537041</v>
      </c>
      <c r="B3417" s="78" t="s">
        <v>4379</v>
      </c>
      <c r="C3417" s="78" t="s">
        <v>835</v>
      </c>
      <c r="D3417" s="78" t="s">
        <v>1367</v>
      </c>
      <c r="E3417" s="78">
        <v>40</v>
      </c>
      <c r="F3417" s="78" t="s">
        <v>807</v>
      </c>
      <c r="G3417" s="78" t="s">
        <v>106</v>
      </c>
      <c r="H3417" s="112" t="s">
        <v>268</v>
      </c>
      <c r="I3417" s="112">
        <v>4</v>
      </c>
      <c r="J3417" s="113">
        <v>44715.111724537041</v>
      </c>
      <c r="K3417" s="113">
        <v>44715.111724537041</v>
      </c>
      <c r="M3417" s="113">
        <v>44715.123506944445</v>
      </c>
      <c r="P3417" s="78" t="str">
        <f t="shared" si="901"/>
        <v/>
      </c>
      <c r="Q3417" s="113">
        <v>44715.12363425926</v>
      </c>
      <c r="R3417" s="78" t="s">
        <v>1216</v>
      </c>
      <c r="S3417" s="78" t="str">
        <f t="shared" si="902"/>
        <v>PLOEG</v>
      </c>
      <c r="V3417" s="78" t="str">
        <f t="shared" si="903"/>
        <v/>
      </c>
      <c r="W3417" s="113">
        <v>44715.158310185187</v>
      </c>
      <c r="X3417" s="113">
        <f t="shared" si="904"/>
        <v>1.1782407404098194E-2</v>
      </c>
      <c r="Y3417" s="113" t="str">
        <f t="shared" si="905"/>
        <v/>
      </c>
      <c r="Z3417" s="113" t="str">
        <f t="shared" si="906"/>
        <v/>
      </c>
      <c r="AB3417" s="2" t="str">
        <f t="shared" si="907"/>
        <v/>
      </c>
      <c r="AC3417" s="2" t="str">
        <f t="shared" si="907"/>
        <v/>
      </c>
      <c r="AE3417" s="2" t="str">
        <f t="shared" si="908"/>
        <v/>
      </c>
      <c r="AF3417" s="2" t="str">
        <f t="shared" si="909"/>
        <v/>
      </c>
      <c r="AG3417" s="2" t="str">
        <f t="shared" si="910"/>
        <v/>
      </c>
      <c r="AH3417" s="2" t="str">
        <f t="shared" si="911"/>
        <v/>
      </c>
      <c r="AI3417" s="2" t="str">
        <f t="shared" si="912"/>
        <v/>
      </c>
      <c r="AK3417" s="2" t="str">
        <f t="shared" si="913"/>
        <v/>
      </c>
      <c r="AL3417" s="2" t="str">
        <f t="shared" si="914"/>
        <v/>
      </c>
      <c r="AM3417" s="2" t="str">
        <f t="shared" si="915"/>
        <v/>
      </c>
      <c r="AN3417" s="2" t="str">
        <f t="shared" si="916"/>
        <v/>
      </c>
      <c r="AO3417" s="2" t="str">
        <f t="shared" si="917"/>
        <v/>
      </c>
    </row>
    <row r="3418" spans="1:41" x14ac:dyDescent="0.3">
      <c r="A3418" s="111">
        <v>44715.480011574073</v>
      </c>
      <c r="B3418" s="78" t="s">
        <v>4380</v>
      </c>
      <c r="C3418" s="78" t="s">
        <v>850</v>
      </c>
      <c r="D3418" s="78" t="s">
        <v>3599</v>
      </c>
      <c r="F3418" s="78" t="s">
        <v>809</v>
      </c>
      <c r="G3418" s="78" t="s">
        <v>124</v>
      </c>
      <c r="H3418" s="112" t="s">
        <v>487</v>
      </c>
      <c r="I3418" s="112">
        <v>2</v>
      </c>
      <c r="J3418" s="113">
        <v>44715.479548611111</v>
      </c>
      <c r="K3418" s="113">
        <v>44715.480011574073</v>
      </c>
      <c r="M3418" s="113">
        <v>44715.480775462966</v>
      </c>
      <c r="P3418" s="78" t="str">
        <f t="shared" si="901"/>
        <v/>
      </c>
      <c r="Q3418" s="113">
        <v>44715.481296296297</v>
      </c>
      <c r="R3418" s="78" t="s">
        <v>1185</v>
      </c>
      <c r="S3418" s="78" t="str">
        <f t="shared" si="902"/>
        <v>CIC</v>
      </c>
      <c r="V3418" s="78" t="str">
        <f t="shared" si="903"/>
        <v/>
      </c>
      <c r="W3418" s="113">
        <v>44715.519479166665</v>
      </c>
      <c r="X3418" s="113">
        <f t="shared" si="904"/>
        <v>7.638888928340748E-4</v>
      </c>
      <c r="Y3418" s="113" t="str">
        <f t="shared" si="905"/>
        <v/>
      </c>
      <c r="Z3418" s="113" t="str">
        <f t="shared" si="906"/>
        <v/>
      </c>
      <c r="AB3418" s="2" t="str">
        <f t="shared" si="907"/>
        <v/>
      </c>
      <c r="AC3418" s="2" t="str">
        <f t="shared" si="907"/>
        <v/>
      </c>
      <c r="AE3418" s="2" t="str">
        <f t="shared" si="908"/>
        <v/>
      </c>
      <c r="AF3418" s="2" t="str">
        <f t="shared" si="909"/>
        <v/>
      </c>
      <c r="AG3418" s="2" t="str">
        <f t="shared" si="910"/>
        <v/>
      </c>
      <c r="AH3418" s="2" t="str">
        <f t="shared" si="911"/>
        <v/>
      </c>
      <c r="AI3418" s="2" t="str">
        <f t="shared" si="912"/>
        <v/>
      </c>
      <c r="AK3418" s="2" t="str">
        <f t="shared" si="913"/>
        <v/>
      </c>
      <c r="AL3418" s="2" t="str">
        <f t="shared" si="914"/>
        <v/>
      </c>
      <c r="AM3418" s="2" t="str">
        <f t="shared" si="915"/>
        <v/>
      </c>
      <c r="AN3418" s="2" t="str">
        <f t="shared" si="916"/>
        <v/>
      </c>
      <c r="AO3418" s="2" t="str">
        <f t="shared" si="917"/>
        <v/>
      </c>
    </row>
    <row r="3419" spans="1:41" x14ac:dyDescent="0.3">
      <c r="A3419" s="111">
        <v>44715.480011574073</v>
      </c>
      <c r="B3419" s="78" t="s">
        <v>4380</v>
      </c>
      <c r="C3419" s="78" t="s">
        <v>886</v>
      </c>
      <c r="D3419" s="78" t="s">
        <v>3599</v>
      </c>
      <c r="F3419" s="78" t="s">
        <v>809</v>
      </c>
      <c r="G3419" s="78" t="s">
        <v>124</v>
      </c>
      <c r="H3419" s="112" t="s">
        <v>487</v>
      </c>
      <c r="I3419" s="112">
        <v>2</v>
      </c>
      <c r="J3419" s="113">
        <v>44715.479548611111</v>
      </c>
      <c r="K3419" s="113">
        <v>44715.480011574073</v>
      </c>
      <c r="M3419" s="113">
        <v>44715.481238425928</v>
      </c>
      <c r="P3419" s="78" t="str">
        <f t="shared" si="901"/>
        <v/>
      </c>
      <c r="Q3419" s="113">
        <v>44715.481273148151</v>
      </c>
      <c r="R3419" s="78" t="s">
        <v>1185</v>
      </c>
      <c r="S3419" s="78" t="str">
        <f t="shared" si="902"/>
        <v>CIC</v>
      </c>
      <c r="T3419" s="113">
        <v>44715.489155092589</v>
      </c>
      <c r="U3419" s="78" t="s">
        <v>1185</v>
      </c>
      <c r="V3419" s="78" t="str">
        <f t="shared" si="903"/>
        <v>CIC</v>
      </c>
      <c r="W3419" s="113">
        <v>44715.519432870373</v>
      </c>
      <c r="X3419" s="113">
        <f t="shared" si="904"/>
        <v>1.2268518548808061E-3</v>
      </c>
      <c r="Y3419" s="113">
        <f t="shared" si="905"/>
        <v>7.916666661913041E-3</v>
      </c>
      <c r="Z3419" s="113">
        <f t="shared" si="906"/>
        <v>3.0277777783339843E-2</v>
      </c>
      <c r="AB3419" s="2">
        <f t="shared" si="907"/>
        <v>684</v>
      </c>
      <c r="AC3419" s="2">
        <f t="shared" si="907"/>
        <v>2616</v>
      </c>
      <c r="AE3419" s="2" t="str">
        <f t="shared" si="908"/>
        <v/>
      </c>
      <c r="AF3419" s="2" t="str">
        <f t="shared" si="909"/>
        <v/>
      </c>
      <c r="AG3419" s="2">
        <f t="shared" si="910"/>
        <v>684</v>
      </c>
      <c r="AH3419" s="2" t="str">
        <f t="shared" si="911"/>
        <v/>
      </c>
      <c r="AI3419" s="2" t="str">
        <f t="shared" si="912"/>
        <v/>
      </c>
      <c r="AK3419" s="2" t="str">
        <f t="shared" si="913"/>
        <v/>
      </c>
      <c r="AL3419" s="2" t="str">
        <f t="shared" si="914"/>
        <v/>
      </c>
      <c r="AM3419" s="2">
        <f t="shared" si="915"/>
        <v>2616</v>
      </c>
      <c r="AN3419" s="2" t="str">
        <f t="shared" si="916"/>
        <v/>
      </c>
      <c r="AO3419" s="2" t="str">
        <f t="shared" si="917"/>
        <v/>
      </c>
    </row>
    <row r="3420" spans="1:41" x14ac:dyDescent="0.3">
      <c r="A3420" s="111">
        <v>44715.480011574073</v>
      </c>
      <c r="B3420" s="78" t="s">
        <v>4380</v>
      </c>
      <c r="C3420" s="78" t="s">
        <v>951</v>
      </c>
      <c r="D3420" s="78" t="s">
        <v>3599</v>
      </c>
      <c r="F3420" s="78" t="s">
        <v>809</v>
      </c>
      <c r="G3420" s="78" t="s">
        <v>124</v>
      </c>
      <c r="H3420" s="112" t="s">
        <v>487</v>
      </c>
      <c r="I3420" s="112">
        <v>2</v>
      </c>
      <c r="J3420" s="113">
        <v>44715.479548611111</v>
      </c>
      <c r="K3420" s="113">
        <v>44715.480011574073</v>
      </c>
      <c r="M3420" s="113">
        <v>44715.481469907405</v>
      </c>
      <c r="P3420" s="78" t="str">
        <f t="shared" si="901"/>
        <v/>
      </c>
      <c r="Q3420" s="113">
        <v>44715.481516203705</v>
      </c>
      <c r="R3420" s="78" t="s">
        <v>1185</v>
      </c>
      <c r="S3420" s="78" t="str">
        <f t="shared" si="902"/>
        <v>CIC</v>
      </c>
      <c r="T3420" s="113">
        <v>44715.489131944443</v>
      </c>
      <c r="U3420" s="78" t="s">
        <v>1185</v>
      </c>
      <c r="V3420" s="78" t="str">
        <f t="shared" si="903"/>
        <v>CIC</v>
      </c>
      <c r="W3420" s="113">
        <v>44715.519375000003</v>
      </c>
      <c r="X3420" s="113">
        <f t="shared" si="904"/>
        <v>1.4583333322661929E-3</v>
      </c>
      <c r="Y3420" s="113">
        <f t="shared" si="905"/>
        <v>7.662037038244307E-3</v>
      </c>
      <c r="Z3420" s="113">
        <f t="shared" si="906"/>
        <v>3.0243055560276844E-2</v>
      </c>
      <c r="AB3420" s="2">
        <f t="shared" si="907"/>
        <v>662</v>
      </c>
      <c r="AC3420" s="2">
        <f t="shared" si="907"/>
        <v>2613</v>
      </c>
      <c r="AE3420" s="2" t="str">
        <f t="shared" si="908"/>
        <v/>
      </c>
      <c r="AF3420" s="2" t="str">
        <f t="shared" si="909"/>
        <v/>
      </c>
      <c r="AG3420" s="2">
        <f t="shared" si="910"/>
        <v>662</v>
      </c>
      <c r="AH3420" s="2" t="str">
        <f t="shared" si="911"/>
        <v/>
      </c>
      <c r="AI3420" s="2" t="str">
        <f t="shared" si="912"/>
        <v/>
      </c>
      <c r="AK3420" s="2" t="str">
        <f t="shared" si="913"/>
        <v/>
      </c>
      <c r="AL3420" s="2" t="str">
        <f t="shared" si="914"/>
        <v/>
      </c>
      <c r="AM3420" s="2">
        <f t="shared" si="915"/>
        <v>2613</v>
      </c>
      <c r="AN3420" s="2" t="str">
        <f t="shared" si="916"/>
        <v/>
      </c>
      <c r="AO3420" s="2" t="str">
        <f t="shared" si="917"/>
        <v/>
      </c>
    </row>
    <row r="3421" spans="1:41" x14ac:dyDescent="0.3">
      <c r="A3421" s="111">
        <v>44715.504479166666</v>
      </c>
      <c r="B3421" s="78" t="s">
        <v>4381</v>
      </c>
      <c r="C3421" s="78" t="s">
        <v>886</v>
      </c>
      <c r="D3421" s="78" t="s">
        <v>1282</v>
      </c>
      <c r="E3421" s="78">
        <v>2</v>
      </c>
      <c r="F3421" s="78" t="s">
        <v>807</v>
      </c>
      <c r="G3421" s="78" t="s">
        <v>100</v>
      </c>
      <c r="H3421" s="112" t="s">
        <v>310</v>
      </c>
      <c r="I3421" s="112">
        <v>4</v>
      </c>
      <c r="J3421" s="113">
        <v>44715.504479166666</v>
      </c>
      <c r="K3421" s="113">
        <v>44715.504479166666</v>
      </c>
      <c r="M3421" s="113">
        <v>44715.52239583333</v>
      </c>
      <c r="N3421" s="113">
        <v>44715.522928240738</v>
      </c>
      <c r="O3421" s="78" t="s">
        <v>1185</v>
      </c>
      <c r="P3421" s="78" t="str">
        <f t="shared" si="901"/>
        <v>CIC</v>
      </c>
      <c r="S3421" s="78" t="str">
        <f t="shared" si="902"/>
        <v/>
      </c>
      <c r="V3421" s="78" t="str">
        <f t="shared" si="903"/>
        <v/>
      </c>
      <c r="W3421" s="113">
        <v>44715.538946759261</v>
      </c>
      <c r="X3421" s="113">
        <f t="shared" si="904"/>
        <v>1.7916666663950309E-2</v>
      </c>
      <c r="Y3421" s="113" t="str">
        <f t="shared" si="905"/>
        <v/>
      </c>
      <c r="Z3421" s="113" t="str">
        <f t="shared" si="906"/>
        <v/>
      </c>
      <c r="AB3421" s="2" t="str">
        <f t="shared" si="907"/>
        <v/>
      </c>
      <c r="AC3421" s="2" t="str">
        <f t="shared" si="907"/>
        <v/>
      </c>
      <c r="AE3421" s="2" t="str">
        <f t="shared" si="908"/>
        <v/>
      </c>
      <c r="AF3421" s="2" t="str">
        <f t="shared" si="909"/>
        <v/>
      </c>
      <c r="AG3421" s="2" t="str">
        <f t="shared" si="910"/>
        <v/>
      </c>
      <c r="AH3421" s="2" t="str">
        <f t="shared" si="911"/>
        <v/>
      </c>
      <c r="AI3421" s="2" t="str">
        <f t="shared" si="912"/>
        <v/>
      </c>
      <c r="AK3421" s="2" t="str">
        <f t="shared" si="913"/>
        <v/>
      </c>
      <c r="AL3421" s="2" t="str">
        <f t="shared" si="914"/>
        <v/>
      </c>
      <c r="AM3421" s="2" t="str">
        <f t="shared" si="915"/>
        <v/>
      </c>
      <c r="AN3421" s="2" t="str">
        <f t="shared" si="916"/>
        <v/>
      </c>
      <c r="AO3421" s="2" t="str">
        <f t="shared" si="917"/>
        <v/>
      </c>
    </row>
    <row r="3422" spans="1:41" x14ac:dyDescent="0.3">
      <c r="A3422" s="111">
        <v>44715.520300925928</v>
      </c>
      <c r="B3422" s="78" t="s">
        <v>4382</v>
      </c>
      <c r="C3422" s="78" t="s">
        <v>951</v>
      </c>
      <c r="D3422" s="78" t="s">
        <v>1218</v>
      </c>
      <c r="F3422" s="78" t="s">
        <v>807</v>
      </c>
      <c r="G3422" s="78" t="s">
        <v>94</v>
      </c>
      <c r="H3422" s="112" t="s">
        <v>294</v>
      </c>
      <c r="I3422" s="112">
        <v>4</v>
      </c>
      <c r="J3422" s="113">
        <v>44715.517245370371</v>
      </c>
      <c r="K3422" s="113">
        <v>44715.520300925928</v>
      </c>
      <c r="M3422" s="113">
        <v>44715.525219907409</v>
      </c>
      <c r="P3422" s="78" t="str">
        <f t="shared" si="901"/>
        <v/>
      </c>
      <c r="Q3422" s="113">
        <v>44715.589513888888</v>
      </c>
      <c r="R3422" s="78" t="s">
        <v>1412</v>
      </c>
      <c r="S3422" s="78" t="str">
        <f t="shared" si="902"/>
        <v>PLOEG</v>
      </c>
      <c r="V3422" s="78" t="str">
        <f t="shared" si="903"/>
        <v/>
      </c>
      <c r="W3422" s="113">
        <v>44715.616319444445</v>
      </c>
      <c r="X3422" s="113">
        <f t="shared" si="904"/>
        <v>4.9189814817509614E-3</v>
      </c>
      <c r="Y3422" s="113" t="str">
        <f t="shared" si="905"/>
        <v/>
      </c>
      <c r="Z3422" s="113" t="str">
        <f t="shared" si="906"/>
        <v/>
      </c>
      <c r="AB3422" s="2" t="str">
        <f t="shared" si="907"/>
        <v/>
      </c>
      <c r="AC3422" s="2" t="str">
        <f t="shared" si="907"/>
        <v/>
      </c>
      <c r="AE3422" s="2" t="str">
        <f t="shared" si="908"/>
        <v/>
      </c>
      <c r="AF3422" s="2" t="str">
        <f t="shared" si="909"/>
        <v/>
      </c>
      <c r="AG3422" s="2" t="str">
        <f t="shared" si="910"/>
        <v/>
      </c>
      <c r="AH3422" s="2" t="str">
        <f t="shared" si="911"/>
        <v/>
      </c>
      <c r="AI3422" s="2" t="str">
        <f t="shared" si="912"/>
        <v/>
      </c>
      <c r="AK3422" s="2" t="str">
        <f t="shared" si="913"/>
        <v/>
      </c>
      <c r="AL3422" s="2" t="str">
        <f t="shared" si="914"/>
        <v/>
      </c>
      <c r="AM3422" s="2" t="str">
        <f t="shared" si="915"/>
        <v/>
      </c>
      <c r="AN3422" s="2" t="str">
        <f t="shared" si="916"/>
        <v/>
      </c>
      <c r="AO3422" s="2" t="str">
        <f t="shared" si="917"/>
        <v/>
      </c>
    </row>
    <row r="3423" spans="1:41" x14ac:dyDescent="0.3">
      <c r="A3423" s="111">
        <v>44715.520300925928</v>
      </c>
      <c r="B3423" s="78" t="s">
        <v>4382</v>
      </c>
      <c r="C3423" s="78" t="s">
        <v>886</v>
      </c>
      <c r="D3423" s="78" t="s">
        <v>1218</v>
      </c>
      <c r="F3423" s="78" t="s">
        <v>807</v>
      </c>
      <c r="G3423" s="78" t="s">
        <v>94</v>
      </c>
      <c r="H3423" s="112" t="s">
        <v>294</v>
      </c>
      <c r="I3423" s="112">
        <v>4</v>
      </c>
      <c r="J3423" s="113">
        <v>44715.517245370371</v>
      </c>
      <c r="K3423" s="113">
        <v>44715.520300925928</v>
      </c>
      <c r="L3423" s="113">
        <v>44715.654166666667</v>
      </c>
      <c r="M3423" s="113">
        <v>44715.653912037036</v>
      </c>
      <c r="P3423" s="78" t="str">
        <f t="shared" si="901"/>
        <v/>
      </c>
      <c r="Q3423" s="113">
        <v>44715.553796296299</v>
      </c>
      <c r="R3423" s="78" t="s">
        <v>1185</v>
      </c>
      <c r="S3423" s="78" t="str">
        <f t="shared" si="902"/>
        <v>CIC</v>
      </c>
      <c r="T3423" s="113">
        <v>44715.627754629626</v>
      </c>
      <c r="U3423" s="78" t="s">
        <v>1267</v>
      </c>
      <c r="V3423" s="78" t="str">
        <f t="shared" si="903"/>
        <v>PLOEG</v>
      </c>
      <c r="W3423" s="113">
        <v>44715.654166666667</v>
      </c>
      <c r="X3423" s="113">
        <f t="shared" si="904"/>
        <v>0.13361111110862112</v>
      </c>
      <c r="Y3423" s="113" t="str">
        <f t="shared" si="905"/>
        <v/>
      </c>
      <c r="Z3423" s="113">
        <f t="shared" si="906"/>
        <v>2.641203704115469E-2</v>
      </c>
      <c r="AB3423" s="2" t="str">
        <f t="shared" si="907"/>
        <v/>
      </c>
      <c r="AC3423" s="2">
        <f t="shared" si="907"/>
        <v>2282</v>
      </c>
      <c r="AE3423" s="2" t="str">
        <f t="shared" si="908"/>
        <v/>
      </c>
      <c r="AF3423" s="2" t="str">
        <f t="shared" si="909"/>
        <v/>
      </c>
      <c r="AG3423" s="2" t="str">
        <f t="shared" si="910"/>
        <v/>
      </c>
      <c r="AH3423" s="2" t="str">
        <f t="shared" si="911"/>
        <v/>
      </c>
      <c r="AI3423" s="2" t="str">
        <f t="shared" si="912"/>
        <v/>
      </c>
      <c r="AK3423" s="2" t="str">
        <f t="shared" si="913"/>
        <v/>
      </c>
      <c r="AL3423" s="2" t="str">
        <f t="shared" si="914"/>
        <v/>
      </c>
      <c r="AM3423" s="2" t="str">
        <f t="shared" si="915"/>
        <v/>
      </c>
      <c r="AN3423" s="2" t="str">
        <f t="shared" si="916"/>
        <v/>
      </c>
      <c r="AO3423" s="2">
        <f t="shared" si="917"/>
        <v>2282</v>
      </c>
    </row>
    <row r="3424" spans="1:41" x14ac:dyDescent="0.3">
      <c r="A3424" s="111">
        <v>44715.544988425929</v>
      </c>
      <c r="B3424" s="78" t="s">
        <v>4383</v>
      </c>
      <c r="C3424" s="78" t="s">
        <v>850</v>
      </c>
      <c r="D3424" s="78" t="s">
        <v>2203</v>
      </c>
      <c r="F3424" s="78" t="s">
        <v>808</v>
      </c>
      <c r="G3424" s="78" t="s">
        <v>98</v>
      </c>
      <c r="H3424" s="112" t="s">
        <v>456</v>
      </c>
      <c r="I3424" s="112">
        <v>4</v>
      </c>
      <c r="J3424" s="113">
        <v>44715.544988425929</v>
      </c>
      <c r="K3424" s="113">
        <v>44715.544988425929</v>
      </c>
      <c r="M3424" s="113">
        <v>44715.545937499999</v>
      </c>
      <c r="N3424" s="113">
        <v>44715.547048611108</v>
      </c>
      <c r="O3424" s="78" t="s">
        <v>1185</v>
      </c>
      <c r="P3424" s="78" t="str">
        <f t="shared" si="901"/>
        <v>CIC</v>
      </c>
      <c r="S3424" s="78" t="str">
        <f t="shared" si="902"/>
        <v/>
      </c>
      <c r="V3424" s="78" t="str">
        <f t="shared" si="903"/>
        <v/>
      </c>
      <c r="W3424" s="113">
        <v>44715.587604166663</v>
      </c>
      <c r="X3424" s="113">
        <f t="shared" si="904"/>
        <v>9.4907407037680969E-4</v>
      </c>
      <c r="Y3424" s="113" t="str">
        <f t="shared" si="905"/>
        <v/>
      </c>
      <c r="Z3424" s="113" t="str">
        <f t="shared" si="906"/>
        <v/>
      </c>
      <c r="AB3424" s="2" t="str">
        <f t="shared" si="907"/>
        <v/>
      </c>
      <c r="AC3424" s="2" t="str">
        <f t="shared" si="907"/>
        <v/>
      </c>
      <c r="AE3424" s="2" t="str">
        <f t="shared" si="908"/>
        <v/>
      </c>
      <c r="AF3424" s="2" t="str">
        <f t="shared" si="909"/>
        <v/>
      </c>
      <c r="AG3424" s="2" t="str">
        <f t="shared" si="910"/>
        <v/>
      </c>
      <c r="AH3424" s="2" t="str">
        <f t="shared" si="911"/>
        <v/>
      </c>
      <c r="AI3424" s="2" t="str">
        <f t="shared" si="912"/>
        <v/>
      </c>
      <c r="AK3424" s="2" t="str">
        <f t="shared" si="913"/>
        <v/>
      </c>
      <c r="AL3424" s="2" t="str">
        <f t="shared" si="914"/>
        <v/>
      </c>
      <c r="AM3424" s="2" t="str">
        <f t="shared" si="915"/>
        <v/>
      </c>
      <c r="AN3424" s="2" t="str">
        <f t="shared" si="916"/>
        <v/>
      </c>
      <c r="AO3424" s="2" t="str">
        <f t="shared" si="917"/>
        <v/>
      </c>
    </row>
    <row r="3425" spans="1:41" x14ac:dyDescent="0.3">
      <c r="A3425" s="111">
        <v>44715.552685185183</v>
      </c>
      <c r="B3425" s="78" t="s">
        <v>4384</v>
      </c>
      <c r="C3425" s="78" t="s">
        <v>886</v>
      </c>
      <c r="D3425" s="78" t="s">
        <v>1211</v>
      </c>
      <c r="E3425" s="78">
        <v>388</v>
      </c>
      <c r="F3425" s="78" t="s">
        <v>808</v>
      </c>
      <c r="G3425" s="78" t="s">
        <v>98</v>
      </c>
      <c r="H3425" s="112" t="s">
        <v>216</v>
      </c>
      <c r="I3425" s="112">
        <v>4</v>
      </c>
      <c r="J3425" s="113">
        <v>44715.552685185183</v>
      </c>
      <c r="K3425" s="113">
        <v>44715.552685185183</v>
      </c>
      <c r="M3425" s="113">
        <v>44715.553206018521</v>
      </c>
      <c r="P3425" s="78" t="str">
        <f t="shared" si="901"/>
        <v/>
      </c>
      <c r="S3425" s="78" t="str">
        <f t="shared" si="902"/>
        <v/>
      </c>
      <c r="V3425" s="78" t="str">
        <f t="shared" si="903"/>
        <v/>
      </c>
      <c r="W3425" s="113">
        <v>44715.55369212963</v>
      </c>
      <c r="X3425" s="113">
        <f t="shared" si="904"/>
        <v>5.2083333866903558E-4</v>
      </c>
      <c r="Y3425" s="113" t="str">
        <f t="shared" si="905"/>
        <v/>
      </c>
      <c r="Z3425" s="113" t="str">
        <f t="shared" si="906"/>
        <v/>
      </c>
      <c r="AB3425" s="2" t="str">
        <f t="shared" si="907"/>
        <v/>
      </c>
      <c r="AC3425" s="2" t="str">
        <f t="shared" si="907"/>
        <v/>
      </c>
      <c r="AE3425" s="2" t="str">
        <f t="shared" si="908"/>
        <v/>
      </c>
      <c r="AF3425" s="2" t="str">
        <f t="shared" si="909"/>
        <v/>
      </c>
      <c r="AG3425" s="2" t="str">
        <f t="shared" si="910"/>
        <v/>
      </c>
      <c r="AH3425" s="2" t="str">
        <f t="shared" si="911"/>
        <v/>
      </c>
      <c r="AI3425" s="2" t="str">
        <f t="shared" si="912"/>
        <v/>
      </c>
      <c r="AK3425" s="2" t="str">
        <f t="shared" si="913"/>
        <v/>
      </c>
      <c r="AL3425" s="2" t="str">
        <f t="shared" si="914"/>
        <v/>
      </c>
      <c r="AM3425" s="2" t="str">
        <f t="shared" si="915"/>
        <v/>
      </c>
      <c r="AN3425" s="2" t="str">
        <f t="shared" si="916"/>
        <v/>
      </c>
      <c r="AO3425" s="2" t="str">
        <f t="shared" si="917"/>
        <v/>
      </c>
    </row>
    <row r="3426" spans="1:41" x14ac:dyDescent="0.3">
      <c r="A3426" s="111">
        <v>44715.552685185183</v>
      </c>
      <c r="B3426" s="78" t="s">
        <v>4384</v>
      </c>
      <c r="C3426" s="78" t="s">
        <v>850</v>
      </c>
      <c r="D3426" s="78" t="s">
        <v>1211</v>
      </c>
      <c r="E3426" s="78">
        <v>388</v>
      </c>
      <c r="F3426" s="78" t="s">
        <v>808</v>
      </c>
      <c r="G3426" s="78" t="s">
        <v>98</v>
      </c>
      <c r="H3426" s="112" t="s">
        <v>216</v>
      </c>
      <c r="I3426" s="112">
        <v>4</v>
      </c>
      <c r="J3426" s="113">
        <v>44715.552685185183</v>
      </c>
      <c r="K3426" s="113">
        <v>44715.552685185183</v>
      </c>
      <c r="L3426" s="113">
        <v>44715.611180555556</v>
      </c>
      <c r="M3426" s="113">
        <v>44715.610115740739</v>
      </c>
      <c r="N3426" s="113">
        <v>44715.588136574072</v>
      </c>
      <c r="O3426" s="78" t="s">
        <v>1185</v>
      </c>
      <c r="P3426" s="78" t="str">
        <f t="shared" si="901"/>
        <v>CIC</v>
      </c>
      <c r="S3426" s="78" t="str">
        <f t="shared" si="902"/>
        <v/>
      </c>
      <c r="V3426" s="78" t="str">
        <f t="shared" si="903"/>
        <v/>
      </c>
      <c r="W3426" s="113">
        <v>44715.611585648148</v>
      </c>
      <c r="X3426" s="113">
        <f t="shared" si="904"/>
        <v>5.7430555556493346E-2</v>
      </c>
      <c r="Y3426" s="113" t="str">
        <f t="shared" si="905"/>
        <v/>
      </c>
      <c r="Z3426" s="113" t="str">
        <f t="shared" si="906"/>
        <v/>
      </c>
      <c r="AB3426" s="2" t="str">
        <f t="shared" si="907"/>
        <v/>
      </c>
      <c r="AC3426" s="2" t="str">
        <f t="shared" si="907"/>
        <v/>
      </c>
      <c r="AE3426" s="2" t="str">
        <f t="shared" si="908"/>
        <v/>
      </c>
      <c r="AF3426" s="2" t="str">
        <f t="shared" si="909"/>
        <v/>
      </c>
      <c r="AG3426" s="2" t="str">
        <f t="shared" si="910"/>
        <v/>
      </c>
      <c r="AH3426" s="2" t="str">
        <f t="shared" si="911"/>
        <v/>
      </c>
      <c r="AI3426" s="2" t="str">
        <f t="shared" si="912"/>
        <v/>
      </c>
      <c r="AK3426" s="2" t="str">
        <f t="shared" si="913"/>
        <v/>
      </c>
      <c r="AL3426" s="2" t="str">
        <f t="shared" si="914"/>
        <v/>
      </c>
      <c r="AM3426" s="2" t="str">
        <f t="shared" si="915"/>
        <v/>
      </c>
      <c r="AN3426" s="2" t="str">
        <f t="shared" si="916"/>
        <v/>
      </c>
      <c r="AO3426" s="2" t="str">
        <f t="shared" si="917"/>
        <v/>
      </c>
    </row>
    <row r="3427" spans="1:41" x14ac:dyDescent="0.3">
      <c r="A3427" s="111">
        <v>44715.591886574075</v>
      </c>
      <c r="B3427" s="78" t="s">
        <v>4385</v>
      </c>
      <c r="C3427" s="78" t="s">
        <v>850</v>
      </c>
      <c r="D3427" s="78" t="s">
        <v>1234</v>
      </c>
      <c r="F3427" s="78" t="s">
        <v>809</v>
      </c>
      <c r="G3427" s="78" t="s">
        <v>98</v>
      </c>
      <c r="H3427" s="112" t="s">
        <v>248</v>
      </c>
      <c r="I3427" s="112">
        <v>2</v>
      </c>
      <c r="J3427" s="113">
        <v>44715.591481481482</v>
      </c>
      <c r="K3427" s="113">
        <v>44715.591886574075</v>
      </c>
      <c r="M3427" s="113">
        <v>44715.599016203705</v>
      </c>
      <c r="P3427" s="78" t="str">
        <f t="shared" si="901"/>
        <v/>
      </c>
      <c r="S3427" s="78" t="str">
        <f t="shared" si="902"/>
        <v/>
      </c>
      <c r="T3427" s="113">
        <v>44715.599050925928</v>
      </c>
      <c r="U3427" s="78" t="s">
        <v>1185</v>
      </c>
      <c r="V3427" s="78" t="str">
        <f t="shared" si="903"/>
        <v>CIC</v>
      </c>
      <c r="W3427" s="113">
        <v>44715.610115740739</v>
      </c>
      <c r="X3427" s="113">
        <f t="shared" si="904"/>
        <v>7.1296296300715767E-3</v>
      </c>
      <c r="Y3427" s="113" t="str">
        <f t="shared" si="905"/>
        <v/>
      </c>
      <c r="Z3427" s="113">
        <f t="shared" si="906"/>
        <v>1.1064814811106771E-2</v>
      </c>
      <c r="AB3427" s="2" t="str">
        <f t="shared" si="907"/>
        <v/>
      </c>
      <c r="AC3427" s="2">
        <f t="shared" si="907"/>
        <v>956</v>
      </c>
      <c r="AE3427" s="2" t="str">
        <f t="shared" si="908"/>
        <v/>
      </c>
      <c r="AF3427" s="2" t="str">
        <f t="shared" si="909"/>
        <v/>
      </c>
      <c r="AG3427" s="2" t="str">
        <f t="shared" si="910"/>
        <v/>
      </c>
      <c r="AH3427" s="2" t="str">
        <f t="shared" si="911"/>
        <v/>
      </c>
      <c r="AI3427" s="2" t="str">
        <f t="shared" si="912"/>
        <v/>
      </c>
      <c r="AK3427" s="2" t="str">
        <f t="shared" si="913"/>
        <v/>
      </c>
      <c r="AL3427" s="2" t="str">
        <f t="shared" si="914"/>
        <v/>
      </c>
      <c r="AM3427" s="2">
        <f t="shared" si="915"/>
        <v>956</v>
      </c>
      <c r="AN3427" s="2" t="str">
        <f t="shared" si="916"/>
        <v/>
      </c>
      <c r="AO3427" s="2" t="str">
        <f t="shared" si="917"/>
        <v/>
      </c>
    </row>
    <row r="3428" spans="1:41" x14ac:dyDescent="0.3">
      <c r="A3428" s="111">
        <v>44715.591886574075</v>
      </c>
      <c r="B3428" s="78" t="s">
        <v>4385</v>
      </c>
      <c r="C3428" s="78" t="s">
        <v>886</v>
      </c>
      <c r="D3428" s="78" t="s">
        <v>1234</v>
      </c>
      <c r="F3428" s="78" t="s">
        <v>809</v>
      </c>
      <c r="G3428" s="78" t="s">
        <v>98</v>
      </c>
      <c r="H3428" s="112" t="s">
        <v>248</v>
      </c>
      <c r="I3428" s="112">
        <v>2</v>
      </c>
      <c r="J3428" s="113">
        <v>44715.591481481482</v>
      </c>
      <c r="K3428" s="113">
        <v>44715.591886574075</v>
      </c>
      <c r="L3428" s="113">
        <v>44715.592013888891</v>
      </c>
      <c r="M3428" s="113">
        <v>44715.595752314817</v>
      </c>
      <c r="P3428" s="78" t="str">
        <f t="shared" si="901"/>
        <v/>
      </c>
      <c r="S3428" s="78" t="str">
        <f t="shared" si="902"/>
        <v/>
      </c>
      <c r="T3428" s="113">
        <v>44715.599074074074</v>
      </c>
      <c r="U3428" s="78" t="s">
        <v>1185</v>
      </c>
      <c r="V3428" s="78" t="str">
        <f t="shared" si="903"/>
        <v>CIC</v>
      </c>
      <c r="W3428" s="113">
        <v>44715.608900462961</v>
      </c>
      <c r="X3428" s="113">
        <f t="shared" si="904"/>
        <v>1.273148154723458E-4</v>
      </c>
      <c r="Y3428" s="113">
        <f t="shared" si="905"/>
        <v>7.0601851839455776E-3</v>
      </c>
      <c r="Z3428" s="113">
        <f t="shared" si="906"/>
        <v>9.8263888867222704E-3</v>
      </c>
      <c r="AB3428" s="2">
        <f t="shared" si="907"/>
        <v>610</v>
      </c>
      <c r="AC3428" s="2">
        <f t="shared" si="907"/>
        <v>849</v>
      </c>
      <c r="AE3428" s="2" t="str">
        <f t="shared" si="908"/>
        <v/>
      </c>
      <c r="AF3428" s="2" t="str">
        <f t="shared" si="909"/>
        <v/>
      </c>
      <c r="AG3428" s="2">
        <f t="shared" si="910"/>
        <v>610</v>
      </c>
      <c r="AH3428" s="2" t="str">
        <f t="shared" si="911"/>
        <v/>
      </c>
      <c r="AI3428" s="2" t="str">
        <f t="shared" si="912"/>
        <v/>
      </c>
      <c r="AK3428" s="2" t="str">
        <f t="shared" si="913"/>
        <v/>
      </c>
      <c r="AL3428" s="2" t="str">
        <f t="shared" si="914"/>
        <v/>
      </c>
      <c r="AM3428" s="2">
        <f t="shared" si="915"/>
        <v>849</v>
      </c>
      <c r="AN3428" s="2" t="str">
        <f t="shared" si="916"/>
        <v/>
      </c>
      <c r="AO3428" s="2" t="str">
        <f t="shared" si="917"/>
        <v/>
      </c>
    </row>
    <row r="3429" spans="1:41" x14ac:dyDescent="0.3">
      <c r="A3429" s="111">
        <v>44715.606562499997</v>
      </c>
      <c r="B3429" s="78" t="s">
        <v>4386</v>
      </c>
      <c r="C3429" s="78" t="s">
        <v>951</v>
      </c>
      <c r="D3429" s="78" t="s">
        <v>1407</v>
      </c>
      <c r="E3429" s="78">
        <v>5</v>
      </c>
      <c r="F3429" s="78" t="s">
        <v>807</v>
      </c>
      <c r="G3429" s="78" t="s">
        <v>94</v>
      </c>
      <c r="H3429" s="112" t="s">
        <v>334</v>
      </c>
      <c r="I3429" s="112">
        <v>2</v>
      </c>
      <c r="J3429" s="113">
        <v>44715.605844907404</v>
      </c>
      <c r="K3429" s="113">
        <v>44715.606562499997</v>
      </c>
      <c r="M3429" s="113">
        <v>44715.616365740738</v>
      </c>
      <c r="P3429" s="78" t="str">
        <f t="shared" si="901"/>
        <v/>
      </c>
      <c r="S3429" s="78" t="str">
        <f t="shared" si="902"/>
        <v/>
      </c>
      <c r="T3429" s="113">
        <v>44715.636296296296</v>
      </c>
      <c r="U3429" s="78" t="s">
        <v>1397</v>
      </c>
      <c r="V3429" s="78" t="str">
        <f t="shared" si="903"/>
        <v>PLOEG</v>
      </c>
      <c r="W3429" s="113">
        <v>44715.640752314815</v>
      </c>
      <c r="X3429" s="113">
        <f t="shared" si="904"/>
        <v>9.8032407404389232E-3</v>
      </c>
      <c r="Y3429" s="113">
        <f t="shared" si="905"/>
        <v>1.9930555557948537E-2</v>
      </c>
      <c r="Z3429" s="113">
        <f t="shared" si="906"/>
        <v>4.4560185197042301E-3</v>
      </c>
      <c r="AB3429" s="2">
        <f t="shared" si="907"/>
        <v>1722</v>
      </c>
      <c r="AC3429" s="2">
        <f t="shared" si="907"/>
        <v>385</v>
      </c>
      <c r="AE3429" s="2" t="str">
        <f t="shared" si="908"/>
        <v/>
      </c>
      <c r="AF3429" s="2" t="str">
        <f t="shared" si="909"/>
        <v/>
      </c>
      <c r="AG3429" s="2">
        <f t="shared" si="910"/>
        <v>1722</v>
      </c>
      <c r="AH3429" s="2" t="str">
        <f t="shared" si="911"/>
        <v/>
      </c>
      <c r="AI3429" s="2" t="str">
        <f t="shared" si="912"/>
        <v/>
      </c>
      <c r="AK3429" s="2" t="str">
        <f t="shared" si="913"/>
        <v/>
      </c>
      <c r="AL3429" s="2" t="str">
        <f t="shared" si="914"/>
        <v/>
      </c>
      <c r="AM3429" s="2">
        <f t="shared" si="915"/>
        <v>385</v>
      </c>
      <c r="AN3429" s="2" t="str">
        <f t="shared" si="916"/>
        <v/>
      </c>
      <c r="AO3429" s="2" t="str">
        <f t="shared" si="917"/>
        <v/>
      </c>
    </row>
    <row r="3430" spans="1:41" x14ac:dyDescent="0.3">
      <c r="A3430" s="111">
        <v>44715.606562499997</v>
      </c>
      <c r="B3430" s="78" t="s">
        <v>4386</v>
      </c>
      <c r="C3430" s="78" t="s">
        <v>850</v>
      </c>
      <c r="D3430" s="78" t="s">
        <v>1407</v>
      </c>
      <c r="E3430" s="78">
        <v>5</v>
      </c>
      <c r="F3430" s="78" t="s">
        <v>807</v>
      </c>
      <c r="G3430" s="78" t="s">
        <v>94</v>
      </c>
      <c r="H3430" s="112" t="s">
        <v>334</v>
      </c>
      <c r="I3430" s="112">
        <v>2</v>
      </c>
      <c r="J3430" s="113">
        <v>44715.605844907404</v>
      </c>
      <c r="K3430" s="113">
        <v>44715.606562499997</v>
      </c>
      <c r="L3430" s="113">
        <v>44715.610393518517</v>
      </c>
      <c r="M3430" s="113">
        <v>44715.611180555556</v>
      </c>
      <c r="P3430" s="78" t="str">
        <f t="shared" si="901"/>
        <v/>
      </c>
      <c r="S3430" s="78" t="str">
        <f t="shared" si="902"/>
        <v/>
      </c>
      <c r="V3430" s="78" t="str">
        <f t="shared" si="903"/>
        <v/>
      </c>
      <c r="W3430" s="113">
        <v>44715.700289351851</v>
      </c>
      <c r="X3430" s="113">
        <f t="shared" si="904"/>
        <v>3.8310185191221535E-3</v>
      </c>
      <c r="Y3430" s="113" t="str">
        <f t="shared" si="905"/>
        <v/>
      </c>
      <c r="Z3430" s="113" t="str">
        <f t="shared" si="906"/>
        <v/>
      </c>
      <c r="AB3430" s="2" t="str">
        <f t="shared" si="907"/>
        <v/>
      </c>
      <c r="AC3430" s="2" t="str">
        <f t="shared" si="907"/>
        <v/>
      </c>
      <c r="AE3430" s="2" t="str">
        <f t="shared" si="908"/>
        <v/>
      </c>
      <c r="AF3430" s="2" t="str">
        <f t="shared" si="909"/>
        <v/>
      </c>
      <c r="AG3430" s="2" t="str">
        <f t="shared" si="910"/>
        <v/>
      </c>
      <c r="AH3430" s="2" t="str">
        <f t="shared" si="911"/>
        <v/>
      </c>
      <c r="AI3430" s="2" t="str">
        <f t="shared" si="912"/>
        <v/>
      </c>
      <c r="AK3430" s="2" t="str">
        <f t="shared" si="913"/>
        <v/>
      </c>
      <c r="AL3430" s="2" t="str">
        <f t="shared" si="914"/>
        <v/>
      </c>
      <c r="AM3430" s="2" t="str">
        <f t="shared" si="915"/>
        <v/>
      </c>
      <c r="AN3430" s="2" t="str">
        <f t="shared" si="916"/>
        <v/>
      </c>
      <c r="AO3430" s="2" t="str">
        <f t="shared" si="917"/>
        <v/>
      </c>
    </row>
    <row r="3431" spans="1:41" x14ac:dyDescent="0.3">
      <c r="A3431" s="111">
        <v>44715.61347222222</v>
      </c>
      <c r="B3431" s="78" t="s">
        <v>4387</v>
      </c>
      <c r="C3431" s="78" t="s">
        <v>886</v>
      </c>
      <c r="D3431" s="78" t="s">
        <v>1207</v>
      </c>
      <c r="E3431" s="78">
        <v>157</v>
      </c>
      <c r="F3431" s="78" t="s">
        <v>807</v>
      </c>
      <c r="G3431" s="78" t="s">
        <v>84</v>
      </c>
      <c r="H3431" s="112" t="s">
        <v>196</v>
      </c>
      <c r="I3431" s="112">
        <v>4</v>
      </c>
      <c r="J3431" s="113">
        <v>44715.611574074072</v>
      </c>
      <c r="K3431" s="113">
        <v>44715.61347222222</v>
      </c>
      <c r="M3431" s="113">
        <v>44715.664201388892</v>
      </c>
      <c r="N3431" s="113">
        <v>44715.664444444446</v>
      </c>
      <c r="O3431" s="78" t="s">
        <v>1185</v>
      </c>
      <c r="P3431" s="78" t="str">
        <f t="shared" si="901"/>
        <v>CIC</v>
      </c>
      <c r="S3431" s="78" t="str">
        <f t="shared" si="902"/>
        <v/>
      </c>
      <c r="V3431" s="78" t="str">
        <f t="shared" si="903"/>
        <v/>
      </c>
      <c r="W3431" s="113">
        <v>44715.722395833334</v>
      </c>
      <c r="X3431" s="113">
        <f t="shared" si="904"/>
        <v>5.0729166672681458E-2</v>
      </c>
      <c r="Y3431" s="113" t="str">
        <f t="shared" si="905"/>
        <v/>
      </c>
      <c r="Z3431" s="113" t="str">
        <f t="shared" si="906"/>
        <v/>
      </c>
      <c r="AB3431" s="2" t="str">
        <f t="shared" si="907"/>
        <v/>
      </c>
      <c r="AC3431" s="2" t="str">
        <f t="shared" si="907"/>
        <v/>
      </c>
      <c r="AE3431" s="2" t="str">
        <f t="shared" si="908"/>
        <v/>
      </c>
      <c r="AF3431" s="2" t="str">
        <f t="shared" si="909"/>
        <v/>
      </c>
      <c r="AG3431" s="2" t="str">
        <f t="shared" si="910"/>
        <v/>
      </c>
      <c r="AH3431" s="2" t="str">
        <f t="shared" si="911"/>
        <v/>
      </c>
      <c r="AI3431" s="2" t="str">
        <f t="shared" si="912"/>
        <v/>
      </c>
      <c r="AK3431" s="2" t="str">
        <f t="shared" si="913"/>
        <v/>
      </c>
      <c r="AL3431" s="2" t="str">
        <f t="shared" si="914"/>
        <v/>
      </c>
      <c r="AM3431" s="2" t="str">
        <f t="shared" si="915"/>
        <v/>
      </c>
      <c r="AN3431" s="2" t="str">
        <f t="shared" si="916"/>
        <v/>
      </c>
      <c r="AO3431" s="2" t="str">
        <f t="shared" si="917"/>
        <v/>
      </c>
    </row>
    <row r="3432" spans="1:41" x14ac:dyDescent="0.3">
      <c r="A3432" s="111">
        <v>44715.635868055557</v>
      </c>
      <c r="B3432" s="78" t="s">
        <v>4388</v>
      </c>
      <c r="C3432" s="78" t="s">
        <v>886</v>
      </c>
      <c r="D3432" s="78" t="s">
        <v>1418</v>
      </c>
      <c r="F3432" s="78" t="s">
        <v>807</v>
      </c>
      <c r="G3432" s="78" t="s">
        <v>90</v>
      </c>
      <c r="H3432" s="112" t="s">
        <v>282</v>
      </c>
      <c r="I3432" s="112">
        <v>2</v>
      </c>
      <c r="J3432" s="113">
        <v>44715.635474537034</v>
      </c>
      <c r="K3432" s="113">
        <v>44715.635868055557</v>
      </c>
      <c r="M3432" s="113">
        <v>44715.640833333331</v>
      </c>
      <c r="P3432" s="78" t="str">
        <f t="shared" si="901"/>
        <v/>
      </c>
      <c r="S3432" s="78" t="str">
        <f t="shared" si="902"/>
        <v/>
      </c>
      <c r="T3432" s="113">
        <v>44715.642187500001</v>
      </c>
      <c r="U3432" s="78" t="s">
        <v>1187</v>
      </c>
      <c r="V3432" s="78" t="str">
        <f t="shared" si="903"/>
        <v>CIC</v>
      </c>
      <c r="W3432" s="113">
        <v>44715.653912037036</v>
      </c>
      <c r="X3432" s="113">
        <f t="shared" si="904"/>
        <v>4.9652777743176557E-3</v>
      </c>
      <c r="Y3432" s="113">
        <f t="shared" si="905"/>
        <v>1.3541666703531519E-3</v>
      </c>
      <c r="Z3432" s="113">
        <f t="shared" si="906"/>
        <v>1.1724537034751847E-2</v>
      </c>
      <c r="AB3432" s="2">
        <f t="shared" si="907"/>
        <v>117</v>
      </c>
      <c r="AC3432" s="2">
        <f t="shared" si="907"/>
        <v>1013</v>
      </c>
      <c r="AE3432" s="2" t="str">
        <f t="shared" si="908"/>
        <v/>
      </c>
      <c r="AF3432" s="2" t="str">
        <f t="shared" si="909"/>
        <v/>
      </c>
      <c r="AG3432" s="2">
        <f t="shared" si="910"/>
        <v>117</v>
      </c>
      <c r="AH3432" s="2" t="str">
        <f t="shared" si="911"/>
        <v/>
      </c>
      <c r="AI3432" s="2" t="str">
        <f t="shared" si="912"/>
        <v/>
      </c>
      <c r="AK3432" s="2" t="str">
        <f t="shared" si="913"/>
        <v/>
      </c>
      <c r="AL3432" s="2" t="str">
        <f t="shared" si="914"/>
        <v/>
      </c>
      <c r="AM3432" s="2">
        <f t="shared" si="915"/>
        <v>1013</v>
      </c>
      <c r="AN3432" s="2" t="str">
        <f t="shared" si="916"/>
        <v/>
      </c>
      <c r="AO3432" s="2" t="str">
        <f t="shared" si="917"/>
        <v/>
      </c>
    </row>
    <row r="3433" spans="1:41" x14ac:dyDescent="0.3">
      <c r="A3433" s="111">
        <v>44715.635868055557</v>
      </c>
      <c r="B3433" s="78" t="s">
        <v>4388</v>
      </c>
      <c r="C3433" s="78" t="s">
        <v>951</v>
      </c>
      <c r="D3433" s="78" t="s">
        <v>1418</v>
      </c>
      <c r="F3433" s="78" t="s">
        <v>807</v>
      </c>
      <c r="G3433" s="78" t="s">
        <v>90</v>
      </c>
      <c r="H3433" s="112" t="s">
        <v>282</v>
      </c>
      <c r="I3433" s="112">
        <v>2</v>
      </c>
      <c r="J3433" s="113">
        <v>44715.635474537034</v>
      </c>
      <c r="K3433" s="113">
        <v>44715.635868055557</v>
      </c>
      <c r="L3433" s="113">
        <v>44715.640659722223</v>
      </c>
      <c r="M3433" s="113">
        <v>44715.640752314815</v>
      </c>
      <c r="P3433" s="78" t="str">
        <f t="shared" si="901"/>
        <v/>
      </c>
      <c r="S3433" s="78" t="str">
        <f t="shared" si="902"/>
        <v/>
      </c>
      <c r="T3433" s="113">
        <v>44715.641655092593</v>
      </c>
      <c r="U3433" s="78" t="s">
        <v>1187</v>
      </c>
      <c r="V3433" s="78" t="str">
        <f t="shared" si="903"/>
        <v>CIC</v>
      </c>
      <c r="W3433" s="113">
        <v>44715.655381944445</v>
      </c>
      <c r="X3433" s="113">
        <f t="shared" si="904"/>
        <v>4.7916666662786156E-3</v>
      </c>
      <c r="Y3433" s="113">
        <f t="shared" si="905"/>
        <v>9.9537037021946162E-4</v>
      </c>
      <c r="Z3433" s="113">
        <f t="shared" si="906"/>
        <v>1.3726851851970423E-2</v>
      </c>
      <c r="AB3433" s="2">
        <f t="shared" si="907"/>
        <v>86</v>
      </c>
      <c r="AC3433" s="2">
        <f t="shared" si="907"/>
        <v>1186</v>
      </c>
      <c r="AE3433" s="2" t="str">
        <f t="shared" si="908"/>
        <v/>
      </c>
      <c r="AF3433" s="2" t="str">
        <f t="shared" si="909"/>
        <v/>
      </c>
      <c r="AG3433" s="2">
        <f t="shared" si="910"/>
        <v>86</v>
      </c>
      <c r="AH3433" s="2" t="str">
        <f t="shared" si="911"/>
        <v/>
      </c>
      <c r="AI3433" s="2" t="str">
        <f t="shared" si="912"/>
        <v/>
      </c>
      <c r="AK3433" s="2" t="str">
        <f t="shared" si="913"/>
        <v/>
      </c>
      <c r="AL3433" s="2" t="str">
        <f t="shared" si="914"/>
        <v/>
      </c>
      <c r="AM3433" s="2">
        <f t="shared" si="915"/>
        <v>1186</v>
      </c>
      <c r="AN3433" s="2" t="str">
        <f t="shared" si="916"/>
        <v/>
      </c>
      <c r="AO3433" s="2" t="str">
        <f t="shared" si="917"/>
        <v/>
      </c>
    </row>
    <row r="3434" spans="1:41" x14ac:dyDescent="0.3">
      <c r="A3434" s="111">
        <v>44715.649317129632</v>
      </c>
      <c r="B3434" s="78" t="s">
        <v>4389</v>
      </c>
      <c r="C3434" s="78" t="s">
        <v>886</v>
      </c>
      <c r="D3434" s="78" t="s">
        <v>1280</v>
      </c>
      <c r="E3434" s="78">
        <v>6</v>
      </c>
      <c r="F3434" s="78" t="s">
        <v>808</v>
      </c>
      <c r="G3434" s="78" t="s">
        <v>86</v>
      </c>
      <c r="H3434" s="112" t="s">
        <v>302</v>
      </c>
      <c r="I3434" s="112">
        <v>4</v>
      </c>
      <c r="J3434" s="113">
        <v>44715.649317129632</v>
      </c>
      <c r="K3434" s="113">
        <v>44715.649317129632</v>
      </c>
      <c r="M3434" s="113">
        <v>44715.654166666667</v>
      </c>
      <c r="P3434" s="78" t="str">
        <f t="shared" si="901"/>
        <v/>
      </c>
      <c r="Q3434" s="113">
        <v>44715.654942129629</v>
      </c>
      <c r="R3434" s="78" t="s">
        <v>1185</v>
      </c>
      <c r="S3434" s="78" t="str">
        <f t="shared" si="902"/>
        <v>CIC</v>
      </c>
      <c r="V3434" s="78" t="str">
        <f t="shared" si="903"/>
        <v/>
      </c>
      <c r="W3434" s="113">
        <v>44715.663344907407</v>
      </c>
      <c r="X3434" s="113">
        <f t="shared" si="904"/>
        <v>4.8495370356249623E-3</v>
      </c>
      <c r="Y3434" s="113" t="str">
        <f t="shared" si="905"/>
        <v/>
      </c>
      <c r="Z3434" s="113" t="str">
        <f t="shared" si="906"/>
        <v/>
      </c>
      <c r="AB3434" s="2" t="str">
        <f t="shared" si="907"/>
        <v/>
      </c>
      <c r="AC3434" s="2" t="str">
        <f t="shared" si="907"/>
        <v/>
      </c>
      <c r="AE3434" s="2" t="str">
        <f t="shared" si="908"/>
        <v/>
      </c>
      <c r="AF3434" s="2" t="str">
        <f t="shared" si="909"/>
        <v/>
      </c>
      <c r="AG3434" s="2" t="str">
        <f t="shared" si="910"/>
        <v/>
      </c>
      <c r="AH3434" s="2" t="str">
        <f t="shared" si="911"/>
        <v/>
      </c>
      <c r="AI3434" s="2" t="str">
        <f t="shared" si="912"/>
        <v/>
      </c>
      <c r="AK3434" s="2" t="str">
        <f t="shared" si="913"/>
        <v/>
      </c>
      <c r="AL3434" s="2" t="str">
        <f t="shared" si="914"/>
        <v/>
      </c>
      <c r="AM3434" s="2" t="str">
        <f t="shared" si="915"/>
        <v/>
      </c>
      <c r="AN3434" s="2" t="str">
        <f t="shared" si="916"/>
        <v/>
      </c>
      <c r="AO3434" s="2" t="str">
        <f t="shared" si="917"/>
        <v/>
      </c>
    </row>
    <row r="3435" spans="1:41" x14ac:dyDescent="0.3">
      <c r="A3435" s="111">
        <v>44715.649317129632</v>
      </c>
      <c r="B3435" s="78" t="s">
        <v>4389</v>
      </c>
      <c r="C3435" s="78" t="s">
        <v>951</v>
      </c>
      <c r="D3435" s="78" t="s">
        <v>1280</v>
      </c>
      <c r="E3435" s="78">
        <v>6</v>
      </c>
      <c r="F3435" s="78" t="s">
        <v>808</v>
      </c>
      <c r="G3435" s="78" t="s">
        <v>86</v>
      </c>
      <c r="H3435" s="112" t="s">
        <v>302</v>
      </c>
      <c r="I3435" s="112">
        <v>4</v>
      </c>
      <c r="J3435" s="113">
        <v>44715.649317129632</v>
      </c>
      <c r="K3435" s="113">
        <v>44715.649317129632</v>
      </c>
      <c r="M3435" s="113">
        <v>44715.655439814815</v>
      </c>
      <c r="P3435" s="78" t="str">
        <f t="shared" si="901"/>
        <v/>
      </c>
      <c r="Q3435" s="113">
        <v>44715.655474537038</v>
      </c>
      <c r="R3435" s="78" t="s">
        <v>1185</v>
      </c>
      <c r="S3435" s="78" t="str">
        <f t="shared" si="902"/>
        <v>CIC</v>
      </c>
      <c r="V3435" s="78" t="str">
        <f t="shared" si="903"/>
        <v/>
      </c>
      <c r="W3435" s="113">
        <v>44715.65824074074</v>
      </c>
      <c r="X3435" s="113">
        <f t="shared" si="904"/>
        <v>6.1226851830724627E-3</v>
      </c>
      <c r="Y3435" s="113" t="str">
        <f t="shared" si="905"/>
        <v/>
      </c>
      <c r="Z3435" s="113" t="str">
        <f t="shared" si="906"/>
        <v/>
      </c>
      <c r="AB3435" s="2" t="str">
        <f t="shared" si="907"/>
        <v/>
      </c>
      <c r="AC3435" s="2" t="str">
        <f t="shared" si="907"/>
        <v/>
      </c>
      <c r="AE3435" s="2" t="str">
        <f t="shared" si="908"/>
        <v/>
      </c>
      <c r="AF3435" s="2" t="str">
        <f t="shared" si="909"/>
        <v/>
      </c>
      <c r="AG3435" s="2" t="str">
        <f t="shared" si="910"/>
        <v/>
      </c>
      <c r="AH3435" s="2" t="str">
        <f t="shared" si="911"/>
        <v/>
      </c>
      <c r="AI3435" s="2" t="str">
        <f t="shared" si="912"/>
        <v/>
      </c>
      <c r="AK3435" s="2" t="str">
        <f t="shared" si="913"/>
        <v/>
      </c>
      <c r="AL3435" s="2" t="str">
        <f t="shared" si="914"/>
        <v/>
      </c>
      <c r="AM3435" s="2" t="str">
        <f t="shared" si="915"/>
        <v/>
      </c>
      <c r="AN3435" s="2" t="str">
        <f t="shared" si="916"/>
        <v/>
      </c>
      <c r="AO3435" s="2" t="str">
        <f t="shared" si="917"/>
        <v/>
      </c>
    </row>
    <row r="3436" spans="1:41" x14ac:dyDescent="0.3">
      <c r="A3436" s="111">
        <v>44715.661435185182</v>
      </c>
      <c r="B3436" s="78" t="s">
        <v>4390</v>
      </c>
      <c r="C3436" s="78" t="s">
        <v>1736</v>
      </c>
      <c r="D3436" s="78" t="s">
        <v>1199</v>
      </c>
      <c r="E3436" s="78">
        <v>376</v>
      </c>
      <c r="F3436" s="78" t="s">
        <v>809</v>
      </c>
      <c r="G3436" s="78" t="s">
        <v>92</v>
      </c>
      <c r="H3436" s="112" t="s">
        <v>204</v>
      </c>
      <c r="I3436" s="112">
        <v>2</v>
      </c>
      <c r="J3436" s="113">
        <v>44715.661064814813</v>
      </c>
      <c r="K3436" s="113">
        <v>44715.661435185182</v>
      </c>
      <c r="M3436" s="113">
        <v>44715.661493055559</v>
      </c>
      <c r="P3436" s="78" t="str">
        <f t="shared" si="901"/>
        <v/>
      </c>
      <c r="S3436" s="78" t="str">
        <f t="shared" si="902"/>
        <v/>
      </c>
      <c r="T3436" s="113">
        <v>44715.66196759259</v>
      </c>
      <c r="U3436" s="78" t="s">
        <v>1737</v>
      </c>
      <c r="V3436" s="78" t="str">
        <f t="shared" si="903"/>
        <v>PLOEG</v>
      </c>
      <c r="W3436" s="113">
        <v>44715.685428240744</v>
      </c>
      <c r="X3436" s="113" t="str">
        <f t="shared" si="904"/>
        <v/>
      </c>
      <c r="Y3436" s="113">
        <f t="shared" si="905"/>
        <v>4.7453703155042604E-4</v>
      </c>
      <c r="Z3436" s="113">
        <f t="shared" si="906"/>
        <v>2.3460648153559305E-2</v>
      </c>
      <c r="AB3436" s="2">
        <f t="shared" si="907"/>
        <v>41</v>
      </c>
      <c r="AC3436" s="2">
        <f t="shared" si="907"/>
        <v>2027</v>
      </c>
      <c r="AE3436" s="2" t="str">
        <f t="shared" si="908"/>
        <v/>
      </c>
      <c r="AF3436" s="2" t="str">
        <f t="shared" si="909"/>
        <v/>
      </c>
      <c r="AG3436" s="2">
        <f t="shared" si="910"/>
        <v>41</v>
      </c>
      <c r="AH3436" s="2" t="str">
        <f t="shared" si="911"/>
        <v/>
      </c>
      <c r="AI3436" s="2" t="str">
        <f t="shared" si="912"/>
        <v/>
      </c>
      <c r="AK3436" s="2" t="str">
        <f t="shared" si="913"/>
        <v/>
      </c>
      <c r="AL3436" s="2" t="str">
        <f t="shared" si="914"/>
        <v/>
      </c>
      <c r="AM3436" s="2">
        <f t="shared" si="915"/>
        <v>2027</v>
      </c>
      <c r="AN3436" s="2" t="str">
        <f t="shared" si="916"/>
        <v/>
      </c>
      <c r="AO3436" s="2" t="str">
        <f t="shared" si="917"/>
        <v/>
      </c>
    </row>
    <row r="3437" spans="1:41" x14ac:dyDescent="0.3">
      <c r="A3437" s="111">
        <v>44715.730613425927</v>
      </c>
      <c r="B3437" s="78" t="s">
        <v>4391</v>
      </c>
      <c r="C3437" s="78" t="s">
        <v>835</v>
      </c>
      <c r="D3437" s="78" t="s">
        <v>2908</v>
      </c>
      <c r="E3437" s="78">
        <v>105</v>
      </c>
      <c r="F3437" s="78" t="s">
        <v>808</v>
      </c>
      <c r="G3437" s="78" t="s">
        <v>90</v>
      </c>
      <c r="H3437" s="112" t="s">
        <v>224</v>
      </c>
      <c r="I3437" s="112">
        <v>2</v>
      </c>
      <c r="J3437" s="113">
        <v>44715.730069444442</v>
      </c>
      <c r="K3437" s="113">
        <v>44715.730613425927</v>
      </c>
      <c r="M3437" s="113">
        <v>44715.780659722222</v>
      </c>
      <c r="N3437" s="113">
        <v>44715.780682870369</v>
      </c>
      <c r="O3437" s="78" t="s">
        <v>1185</v>
      </c>
      <c r="P3437" s="78" t="str">
        <f t="shared" si="901"/>
        <v>CIC</v>
      </c>
      <c r="Q3437" s="113">
        <v>44715.78193287037</v>
      </c>
      <c r="R3437" s="78" t="s">
        <v>1216</v>
      </c>
      <c r="S3437" s="78" t="str">
        <f t="shared" si="902"/>
        <v>PLOEG</v>
      </c>
      <c r="T3437" s="113">
        <v>44715.785752314812</v>
      </c>
      <c r="U3437" s="78" t="s">
        <v>1216</v>
      </c>
      <c r="V3437" s="78" t="str">
        <f t="shared" si="903"/>
        <v>PLOEG</v>
      </c>
      <c r="W3437" s="113">
        <v>44715.80777777778</v>
      </c>
      <c r="X3437" s="113">
        <f t="shared" si="904"/>
        <v>5.0046296295477077E-2</v>
      </c>
      <c r="Y3437" s="113">
        <f t="shared" si="905"/>
        <v>5.0925925897900015E-3</v>
      </c>
      <c r="Z3437" s="113">
        <f t="shared" si="906"/>
        <v>2.2025462967576459E-2</v>
      </c>
      <c r="AB3437" s="2">
        <f t="shared" si="907"/>
        <v>440</v>
      </c>
      <c r="AC3437" s="2">
        <f t="shared" si="907"/>
        <v>1903</v>
      </c>
      <c r="AE3437" s="2" t="str">
        <f t="shared" si="908"/>
        <v/>
      </c>
      <c r="AF3437" s="2" t="str">
        <f t="shared" si="909"/>
        <v/>
      </c>
      <c r="AG3437" s="2">
        <f t="shared" si="910"/>
        <v>440</v>
      </c>
      <c r="AH3437" s="2" t="str">
        <f t="shared" si="911"/>
        <v/>
      </c>
      <c r="AI3437" s="2" t="str">
        <f t="shared" si="912"/>
        <v/>
      </c>
      <c r="AK3437" s="2" t="str">
        <f t="shared" si="913"/>
        <v/>
      </c>
      <c r="AL3437" s="2" t="str">
        <f t="shared" si="914"/>
        <v/>
      </c>
      <c r="AM3437" s="2">
        <f t="shared" si="915"/>
        <v>1903</v>
      </c>
      <c r="AN3437" s="2" t="str">
        <f t="shared" si="916"/>
        <v/>
      </c>
      <c r="AO3437" s="2" t="str">
        <f t="shared" si="917"/>
        <v/>
      </c>
    </row>
    <row r="3438" spans="1:41" x14ac:dyDescent="0.3">
      <c r="A3438" s="111">
        <v>44715.845636574071</v>
      </c>
      <c r="B3438" s="78" t="s">
        <v>4392</v>
      </c>
      <c r="C3438" s="78" t="s">
        <v>846</v>
      </c>
      <c r="D3438" s="78" t="s">
        <v>1439</v>
      </c>
      <c r="E3438" s="78">
        <v>40</v>
      </c>
      <c r="F3438" s="78" t="s">
        <v>808</v>
      </c>
      <c r="G3438" s="78" t="s">
        <v>86</v>
      </c>
      <c r="H3438" s="112" t="s">
        <v>292</v>
      </c>
      <c r="I3438" s="112">
        <v>3</v>
      </c>
      <c r="J3438" s="113">
        <v>44715.844895833332</v>
      </c>
      <c r="K3438" s="113">
        <v>44715.845636574071</v>
      </c>
      <c r="M3438" s="113">
        <v>44715.846956018519</v>
      </c>
      <c r="N3438" s="113">
        <v>44715.847430555557</v>
      </c>
      <c r="O3438" s="78" t="s">
        <v>1185</v>
      </c>
      <c r="P3438" s="78" t="str">
        <f t="shared" si="901"/>
        <v>CIC</v>
      </c>
      <c r="S3438" s="78" t="str">
        <f t="shared" si="902"/>
        <v/>
      </c>
      <c r="V3438" s="78" t="str">
        <f t="shared" si="903"/>
        <v/>
      </c>
      <c r="W3438" s="113">
        <v>44715.85869212963</v>
      </c>
      <c r="X3438" s="113">
        <f t="shared" si="904"/>
        <v>1.3194444472901523E-3</v>
      </c>
      <c r="Y3438" s="113" t="str">
        <f t="shared" si="905"/>
        <v/>
      </c>
      <c r="Z3438" s="113" t="str">
        <f t="shared" si="906"/>
        <v/>
      </c>
      <c r="AB3438" s="2" t="str">
        <f t="shared" si="907"/>
        <v/>
      </c>
      <c r="AC3438" s="2" t="str">
        <f t="shared" si="907"/>
        <v/>
      </c>
      <c r="AE3438" s="2" t="str">
        <f t="shared" si="908"/>
        <v/>
      </c>
      <c r="AF3438" s="2" t="str">
        <f t="shared" si="909"/>
        <v/>
      </c>
      <c r="AG3438" s="2" t="str">
        <f t="shared" si="910"/>
        <v/>
      </c>
      <c r="AH3438" s="2" t="str">
        <f t="shared" si="911"/>
        <v/>
      </c>
      <c r="AI3438" s="2" t="str">
        <f t="shared" si="912"/>
        <v/>
      </c>
      <c r="AK3438" s="2" t="str">
        <f t="shared" si="913"/>
        <v/>
      </c>
      <c r="AL3438" s="2" t="str">
        <f t="shared" si="914"/>
        <v/>
      </c>
      <c r="AM3438" s="2" t="str">
        <f t="shared" si="915"/>
        <v/>
      </c>
      <c r="AN3438" s="2" t="str">
        <f t="shared" si="916"/>
        <v/>
      </c>
      <c r="AO3438" s="2" t="str">
        <f t="shared" si="917"/>
        <v/>
      </c>
    </row>
    <row r="3439" spans="1:41" x14ac:dyDescent="0.3">
      <c r="A3439" s="111">
        <v>44715.847210648149</v>
      </c>
      <c r="B3439" s="78" t="s">
        <v>4393</v>
      </c>
      <c r="C3439" s="78" t="s">
        <v>853</v>
      </c>
      <c r="D3439" s="78" t="s">
        <v>1582</v>
      </c>
      <c r="E3439" s="78">
        <v>31</v>
      </c>
      <c r="F3439" s="78" t="s">
        <v>809</v>
      </c>
      <c r="G3439" s="78" t="s">
        <v>90</v>
      </c>
      <c r="H3439" s="112" t="s">
        <v>284</v>
      </c>
      <c r="I3439" s="112">
        <v>2</v>
      </c>
      <c r="J3439" s="113">
        <v>44715.846250000002</v>
      </c>
      <c r="K3439" s="113">
        <v>44715.847210648149</v>
      </c>
      <c r="M3439" s="113">
        <v>44715.849305555559</v>
      </c>
      <c r="N3439" s="113">
        <v>44715.849710648145</v>
      </c>
      <c r="O3439" s="78" t="s">
        <v>1187</v>
      </c>
      <c r="P3439" s="78" t="str">
        <f t="shared" si="901"/>
        <v>CIC</v>
      </c>
      <c r="S3439" s="78" t="str">
        <f t="shared" si="902"/>
        <v/>
      </c>
      <c r="T3439" s="113">
        <v>44715.900636574072</v>
      </c>
      <c r="U3439" s="78" t="s">
        <v>1243</v>
      </c>
      <c r="V3439" s="78" t="str">
        <f t="shared" si="903"/>
        <v>PLOEG</v>
      </c>
      <c r="W3439" s="113">
        <v>44715.905046296299</v>
      </c>
      <c r="X3439" s="113">
        <f t="shared" si="904"/>
        <v>2.0949074096279219E-3</v>
      </c>
      <c r="Y3439" s="113">
        <f t="shared" si="905"/>
        <v>5.1331018512428273E-2</v>
      </c>
      <c r="Z3439" s="113">
        <f t="shared" si="906"/>
        <v>4.4097222271375358E-3</v>
      </c>
      <c r="AB3439" s="2">
        <f t="shared" si="907"/>
        <v>4435</v>
      </c>
      <c r="AC3439" s="2">
        <f t="shared" si="907"/>
        <v>381</v>
      </c>
      <c r="AE3439" s="2" t="str">
        <f t="shared" si="908"/>
        <v/>
      </c>
      <c r="AF3439" s="2" t="str">
        <f t="shared" si="909"/>
        <v/>
      </c>
      <c r="AG3439" s="2">
        <f t="shared" si="910"/>
        <v>4435</v>
      </c>
      <c r="AH3439" s="2" t="str">
        <f t="shared" si="911"/>
        <v/>
      </c>
      <c r="AI3439" s="2" t="str">
        <f t="shared" si="912"/>
        <v/>
      </c>
      <c r="AK3439" s="2" t="str">
        <f t="shared" si="913"/>
        <v/>
      </c>
      <c r="AL3439" s="2" t="str">
        <f t="shared" si="914"/>
        <v/>
      </c>
      <c r="AM3439" s="2">
        <f t="shared" si="915"/>
        <v>381</v>
      </c>
      <c r="AN3439" s="2" t="str">
        <f t="shared" si="916"/>
        <v/>
      </c>
      <c r="AO3439" s="2" t="str">
        <f t="shared" si="917"/>
        <v/>
      </c>
    </row>
    <row r="3440" spans="1:41" x14ac:dyDescent="0.3">
      <c r="A3440" s="111">
        <v>44715.909490740742</v>
      </c>
      <c r="B3440" s="78" t="s">
        <v>4394</v>
      </c>
      <c r="C3440" s="78" t="s">
        <v>835</v>
      </c>
      <c r="D3440" s="78" t="s">
        <v>1282</v>
      </c>
      <c r="F3440" s="78" t="s">
        <v>807</v>
      </c>
      <c r="G3440" s="78" t="s">
        <v>90</v>
      </c>
      <c r="H3440" s="112" t="s">
        <v>272</v>
      </c>
      <c r="I3440" s="112">
        <v>2</v>
      </c>
      <c r="J3440" s="113">
        <v>44715.909016203703</v>
      </c>
      <c r="K3440" s="113">
        <v>44715.909490740742</v>
      </c>
      <c r="M3440" s="113">
        <v>44715.909988425927</v>
      </c>
      <c r="P3440" s="78" t="str">
        <f t="shared" si="901"/>
        <v/>
      </c>
      <c r="Q3440" s="113">
        <v>44715.910810185182</v>
      </c>
      <c r="R3440" s="78" t="s">
        <v>1216</v>
      </c>
      <c r="S3440" s="78" t="str">
        <f t="shared" si="902"/>
        <v>PLOEG</v>
      </c>
      <c r="T3440" s="113">
        <v>44715.915451388886</v>
      </c>
      <c r="U3440" s="78" t="s">
        <v>1216</v>
      </c>
      <c r="V3440" s="78" t="str">
        <f t="shared" si="903"/>
        <v>PLOEG</v>
      </c>
      <c r="W3440" s="113">
        <v>44715.921342592592</v>
      </c>
      <c r="X3440" s="113">
        <f t="shared" si="904"/>
        <v>4.9768518510973081E-4</v>
      </c>
      <c r="Y3440" s="113">
        <f t="shared" si="905"/>
        <v>5.4629629594273865E-3</v>
      </c>
      <c r="Z3440" s="113">
        <f t="shared" si="906"/>
        <v>5.8912037056870759E-3</v>
      </c>
      <c r="AB3440" s="2">
        <f t="shared" si="907"/>
        <v>472</v>
      </c>
      <c r="AC3440" s="2">
        <f t="shared" si="907"/>
        <v>509</v>
      </c>
      <c r="AE3440" s="2" t="str">
        <f t="shared" si="908"/>
        <v/>
      </c>
      <c r="AF3440" s="2" t="str">
        <f t="shared" si="909"/>
        <v/>
      </c>
      <c r="AG3440" s="2">
        <f t="shared" si="910"/>
        <v>472</v>
      </c>
      <c r="AH3440" s="2" t="str">
        <f t="shared" si="911"/>
        <v/>
      </c>
      <c r="AI3440" s="2" t="str">
        <f t="shared" si="912"/>
        <v/>
      </c>
      <c r="AK3440" s="2" t="str">
        <f t="shared" si="913"/>
        <v/>
      </c>
      <c r="AL3440" s="2" t="str">
        <f t="shared" si="914"/>
        <v/>
      </c>
      <c r="AM3440" s="2">
        <f t="shared" si="915"/>
        <v>509</v>
      </c>
      <c r="AN3440" s="2" t="str">
        <f t="shared" si="916"/>
        <v/>
      </c>
      <c r="AO3440" s="2" t="str">
        <f t="shared" si="917"/>
        <v/>
      </c>
    </row>
    <row r="3441" spans="1:41" x14ac:dyDescent="0.3">
      <c r="A3441" s="111">
        <v>44715.909490740742</v>
      </c>
      <c r="B3441" s="78" t="s">
        <v>4394</v>
      </c>
      <c r="C3441" s="78" t="s">
        <v>846</v>
      </c>
      <c r="D3441" s="78" t="s">
        <v>1282</v>
      </c>
      <c r="F3441" s="78" t="s">
        <v>807</v>
      </c>
      <c r="G3441" s="78" t="s">
        <v>90</v>
      </c>
      <c r="H3441" s="112" t="s">
        <v>272</v>
      </c>
      <c r="I3441" s="112">
        <v>2</v>
      </c>
      <c r="J3441" s="113">
        <v>44715.909016203703</v>
      </c>
      <c r="K3441" s="113">
        <v>44715.909490740742</v>
      </c>
      <c r="M3441" s="113">
        <v>44715.91778935185</v>
      </c>
      <c r="N3441" s="113">
        <v>44715.91783564815</v>
      </c>
      <c r="O3441" s="78" t="s">
        <v>1187</v>
      </c>
      <c r="P3441" s="78" t="str">
        <f t="shared" si="901"/>
        <v>CIC</v>
      </c>
      <c r="S3441" s="78" t="str">
        <f t="shared" si="902"/>
        <v/>
      </c>
      <c r="V3441" s="78" t="str">
        <f t="shared" si="903"/>
        <v/>
      </c>
      <c r="W3441" s="113">
        <v>44715.921354166669</v>
      </c>
      <c r="X3441" s="113">
        <f t="shared" si="904"/>
        <v>8.2986111083300784E-3</v>
      </c>
      <c r="Y3441" s="113" t="str">
        <f t="shared" si="905"/>
        <v/>
      </c>
      <c r="Z3441" s="113" t="str">
        <f t="shared" si="906"/>
        <v/>
      </c>
      <c r="AB3441" s="2" t="str">
        <f t="shared" si="907"/>
        <v/>
      </c>
      <c r="AC3441" s="2" t="str">
        <f t="shared" si="907"/>
        <v/>
      </c>
      <c r="AE3441" s="2" t="str">
        <f t="shared" si="908"/>
        <v/>
      </c>
      <c r="AF3441" s="2" t="str">
        <f t="shared" si="909"/>
        <v/>
      </c>
      <c r="AG3441" s="2" t="str">
        <f t="shared" si="910"/>
        <v/>
      </c>
      <c r="AH3441" s="2" t="str">
        <f t="shared" si="911"/>
        <v/>
      </c>
      <c r="AI3441" s="2" t="str">
        <f t="shared" si="912"/>
        <v/>
      </c>
      <c r="AK3441" s="2" t="str">
        <f t="shared" si="913"/>
        <v/>
      </c>
      <c r="AL3441" s="2" t="str">
        <f t="shared" si="914"/>
        <v/>
      </c>
      <c r="AM3441" s="2" t="str">
        <f t="shared" si="915"/>
        <v/>
      </c>
      <c r="AN3441" s="2" t="str">
        <f t="shared" si="916"/>
        <v/>
      </c>
      <c r="AO3441" s="2" t="str">
        <f t="shared" si="917"/>
        <v/>
      </c>
    </row>
    <row r="3442" spans="1:41" x14ac:dyDescent="0.3">
      <c r="A3442" s="111">
        <v>44715.992905092593</v>
      </c>
      <c r="B3442" s="78" t="s">
        <v>4395</v>
      </c>
      <c r="C3442" s="78" t="s">
        <v>835</v>
      </c>
      <c r="D3442" s="78" t="s">
        <v>1207</v>
      </c>
      <c r="E3442" s="78" t="s">
        <v>4396</v>
      </c>
      <c r="F3442" s="78" t="s">
        <v>807</v>
      </c>
      <c r="G3442" s="78" t="s">
        <v>90</v>
      </c>
      <c r="H3442" s="112" t="s">
        <v>236</v>
      </c>
      <c r="I3442" s="112">
        <v>2</v>
      </c>
      <c r="J3442" s="113">
        <v>44715.992361111108</v>
      </c>
      <c r="K3442" s="113">
        <v>44715.992905092593</v>
      </c>
      <c r="M3442" s="113">
        <v>44715.99800925926</v>
      </c>
      <c r="P3442" s="78" t="str">
        <f t="shared" si="901"/>
        <v/>
      </c>
      <c r="Q3442" s="113">
        <v>44715.998622685183</v>
      </c>
      <c r="R3442" s="78" t="s">
        <v>1216</v>
      </c>
      <c r="S3442" s="78" t="str">
        <f t="shared" si="902"/>
        <v>PLOEG</v>
      </c>
      <c r="V3442" s="78" t="str">
        <f t="shared" si="903"/>
        <v/>
      </c>
      <c r="W3442" s="113">
        <v>44715.998888888891</v>
      </c>
      <c r="X3442" s="113">
        <f t="shared" si="904"/>
        <v>5.1041666665696539E-3</v>
      </c>
      <c r="Y3442" s="113" t="str">
        <f t="shared" si="905"/>
        <v/>
      </c>
      <c r="Z3442" s="113" t="str">
        <f t="shared" si="906"/>
        <v/>
      </c>
      <c r="AB3442" s="2" t="str">
        <f t="shared" si="907"/>
        <v/>
      </c>
      <c r="AC3442" s="2" t="str">
        <f t="shared" si="907"/>
        <v/>
      </c>
      <c r="AE3442" s="2" t="str">
        <f t="shared" si="908"/>
        <v/>
      </c>
      <c r="AF3442" s="2" t="str">
        <f t="shared" si="909"/>
        <v/>
      </c>
      <c r="AG3442" s="2" t="str">
        <f t="shared" si="910"/>
        <v/>
      </c>
      <c r="AH3442" s="2" t="str">
        <f t="shared" si="911"/>
        <v/>
      </c>
      <c r="AI3442" s="2" t="str">
        <f t="shared" si="912"/>
        <v/>
      </c>
      <c r="AK3442" s="2" t="str">
        <f t="shared" si="913"/>
        <v/>
      </c>
      <c r="AL3442" s="2" t="str">
        <f t="shared" si="914"/>
        <v/>
      </c>
      <c r="AM3442" s="2" t="str">
        <f t="shared" si="915"/>
        <v/>
      </c>
      <c r="AN3442" s="2" t="str">
        <f t="shared" si="916"/>
        <v/>
      </c>
      <c r="AO3442" s="2" t="str">
        <f t="shared" si="917"/>
        <v/>
      </c>
    </row>
    <row r="3443" spans="1:41" x14ac:dyDescent="0.3">
      <c r="A3443" s="111">
        <v>44715.996527777781</v>
      </c>
      <c r="B3443" s="78" t="s">
        <v>4397</v>
      </c>
      <c r="C3443" s="78" t="s">
        <v>835</v>
      </c>
      <c r="D3443" s="78" t="s">
        <v>1207</v>
      </c>
      <c r="E3443" s="78" t="s">
        <v>4396</v>
      </c>
      <c r="F3443" s="78" t="s">
        <v>807</v>
      </c>
      <c r="G3443" s="78" t="s">
        <v>112</v>
      </c>
      <c r="H3443" s="112" t="s">
        <v>218</v>
      </c>
      <c r="I3443" s="112">
        <v>3</v>
      </c>
      <c r="J3443" s="113">
        <v>44715.995567129627</v>
      </c>
      <c r="K3443" s="113">
        <v>44715.996527777781</v>
      </c>
      <c r="M3443" s="113">
        <v>44715.998888888891</v>
      </c>
      <c r="P3443" s="78" t="str">
        <f t="shared" si="901"/>
        <v/>
      </c>
      <c r="Q3443" s="113">
        <v>44715.998900462961</v>
      </c>
      <c r="R3443" s="78" t="s">
        <v>1187</v>
      </c>
      <c r="S3443" s="78" t="str">
        <f t="shared" si="902"/>
        <v>CIC</v>
      </c>
      <c r="T3443" s="113">
        <v>44716.004340277781</v>
      </c>
      <c r="U3443" s="78" t="s">
        <v>1216</v>
      </c>
      <c r="V3443" s="78" t="str">
        <f t="shared" si="903"/>
        <v>PLOEG</v>
      </c>
      <c r="W3443" s="113">
        <v>44716.013032407405</v>
      </c>
      <c r="X3443" s="113">
        <f t="shared" si="904"/>
        <v>2.3611111100763083E-3</v>
      </c>
      <c r="Y3443" s="113">
        <f t="shared" si="905"/>
        <v>5.4513888899236917E-3</v>
      </c>
      <c r="Z3443" s="113">
        <f t="shared" si="906"/>
        <v>8.6921296242508106E-3</v>
      </c>
      <c r="AB3443" s="2">
        <f t="shared" si="907"/>
        <v>471</v>
      </c>
      <c r="AC3443" s="2">
        <f t="shared" si="907"/>
        <v>751</v>
      </c>
      <c r="AE3443" s="2" t="str">
        <f t="shared" si="908"/>
        <v/>
      </c>
      <c r="AF3443" s="2" t="str">
        <f t="shared" si="909"/>
        <v/>
      </c>
      <c r="AG3443" s="2" t="str">
        <f t="shared" si="910"/>
        <v/>
      </c>
      <c r="AH3443" s="2">
        <f t="shared" si="911"/>
        <v>471</v>
      </c>
      <c r="AI3443" s="2" t="str">
        <f t="shared" si="912"/>
        <v/>
      </c>
      <c r="AK3443" s="2" t="str">
        <f t="shared" si="913"/>
        <v/>
      </c>
      <c r="AL3443" s="2" t="str">
        <f t="shared" si="914"/>
        <v/>
      </c>
      <c r="AM3443" s="2" t="str">
        <f t="shared" si="915"/>
        <v/>
      </c>
      <c r="AN3443" s="2">
        <f t="shared" si="916"/>
        <v>751</v>
      </c>
      <c r="AO3443" s="2" t="str">
        <f t="shared" si="917"/>
        <v/>
      </c>
    </row>
    <row r="3444" spans="1:41" x14ac:dyDescent="0.3">
      <c r="A3444" s="111">
        <v>44716.013321759259</v>
      </c>
      <c r="B3444" s="78" t="s">
        <v>4398</v>
      </c>
      <c r="C3444" s="78" t="s">
        <v>846</v>
      </c>
      <c r="D3444" s="78" t="s">
        <v>1439</v>
      </c>
      <c r="F3444" s="78" t="s">
        <v>808</v>
      </c>
      <c r="G3444" s="78" t="s">
        <v>94</v>
      </c>
      <c r="H3444" s="112" t="s">
        <v>222</v>
      </c>
      <c r="I3444" s="112">
        <v>2</v>
      </c>
      <c r="J3444" s="113">
        <v>44716.011145833334</v>
      </c>
      <c r="K3444" s="113">
        <v>44716.013321759259</v>
      </c>
      <c r="M3444" s="113">
        <v>44716.015543981484</v>
      </c>
      <c r="N3444" s="113">
        <v>44716.017314814817</v>
      </c>
      <c r="O3444" s="78" t="s">
        <v>1187</v>
      </c>
      <c r="P3444" s="78" t="str">
        <f t="shared" si="901"/>
        <v>CIC</v>
      </c>
      <c r="S3444" s="78" t="str">
        <f t="shared" si="902"/>
        <v/>
      </c>
      <c r="V3444" s="78" t="str">
        <f t="shared" si="903"/>
        <v/>
      </c>
      <c r="W3444" s="113">
        <v>44716.021990740737</v>
      </c>
      <c r="X3444" s="113">
        <f t="shared" si="904"/>
        <v>2.2222222251002677E-3</v>
      </c>
      <c r="Y3444" s="113" t="str">
        <f t="shared" si="905"/>
        <v/>
      </c>
      <c r="Z3444" s="113" t="str">
        <f t="shared" si="906"/>
        <v/>
      </c>
      <c r="AB3444" s="2" t="str">
        <f t="shared" si="907"/>
        <v/>
      </c>
      <c r="AC3444" s="2" t="str">
        <f t="shared" si="907"/>
        <v/>
      </c>
      <c r="AE3444" s="2" t="str">
        <f t="shared" si="908"/>
        <v/>
      </c>
      <c r="AF3444" s="2" t="str">
        <f t="shared" si="909"/>
        <v/>
      </c>
      <c r="AG3444" s="2" t="str">
        <f t="shared" si="910"/>
        <v/>
      </c>
      <c r="AH3444" s="2" t="str">
        <f t="shared" si="911"/>
        <v/>
      </c>
      <c r="AI3444" s="2" t="str">
        <f t="shared" si="912"/>
        <v/>
      </c>
      <c r="AK3444" s="2" t="str">
        <f t="shared" si="913"/>
        <v/>
      </c>
      <c r="AL3444" s="2" t="str">
        <f t="shared" si="914"/>
        <v/>
      </c>
      <c r="AM3444" s="2" t="str">
        <f t="shared" si="915"/>
        <v/>
      </c>
      <c r="AN3444" s="2" t="str">
        <f t="shared" si="916"/>
        <v/>
      </c>
      <c r="AO3444" s="2" t="str">
        <f t="shared" si="917"/>
        <v/>
      </c>
    </row>
    <row r="3445" spans="1:41" x14ac:dyDescent="0.3">
      <c r="A3445" s="111">
        <v>44716.054525462961</v>
      </c>
      <c r="B3445" s="78" t="s">
        <v>4399</v>
      </c>
      <c r="C3445" s="78" t="s">
        <v>835</v>
      </c>
      <c r="D3445" s="78" t="s">
        <v>1382</v>
      </c>
      <c r="E3445" s="78">
        <v>97</v>
      </c>
      <c r="F3445" s="78" t="s">
        <v>809</v>
      </c>
      <c r="G3445" s="78" t="s">
        <v>88</v>
      </c>
      <c r="H3445" s="112" t="s">
        <v>200</v>
      </c>
      <c r="I3445" s="112">
        <v>3</v>
      </c>
      <c r="J3445" s="113">
        <v>44716.053460648145</v>
      </c>
      <c r="K3445" s="113">
        <v>44716.054525462961</v>
      </c>
      <c r="M3445" s="113">
        <v>44716.054745370369</v>
      </c>
      <c r="N3445" s="113">
        <v>44716.055208333331</v>
      </c>
      <c r="O3445" s="78" t="s">
        <v>1187</v>
      </c>
      <c r="P3445" s="78" t="str">
        <f t="shared" si="901"/>
        <v>CIC</v>
      </c>
      <c r="S3445" s="78" t="str">
        <f t="shared" si="902"/>
        <v/>
      </c>
      <c r="V3445" s="78" t="str">
        <f t="shared" si="903"/>
        <v/>
      </c>
      <c r="W3445" s="113">
        <v>44716.063935185186</v>
      </c>
      <c r="X3445" s="113">
        <f t="shared" si="904"/>
        <v>2.1990740788169205E-4</v>
      </c>
      <c r="Y3445" s="113" t="str">
        <f t="shared" si="905"/>
        <v/>
      </c>
      <c r="Z3445" s="113" t="str">
        <f t="shared" si="906"/>
        <v/>
      </c>
      <c r="AB3445" s="2" t="str">
        <f t="shared" si="907"/>
        <v/>
      </c>
      <c r="AC3445" s="2" t="str">
        <f t="shared" si="907"/>
        <v/>
      </c>
      <c r="AE3445" s="2" t="str">
        <f t="shared" si="908"/>
        <v/>
      </c>
      <c r="AF3445" s="2" t="str">
        <f t="shared" si="909"/>
        <v/>
      </c>
      <c r="AG3445" s="2" t="str">
        <f t="shared" si="910"/>
        <v/>
      </c>
      <c r="AH3445" s="2" t="str">
        <f t="shared" si="911"/>
        <v/>
      </c>
      <c r="AI3445" s="2" t="str">
        <f t="shared" si="912"/>
        <v/>
      </c>
      <c r="AK3445" s="2" t="str">
        <f t="shared" si="913"/>
        <v/>
      </c>
      <c r="AL3445" s="2" t="str">
        <f t="shared" si="914"/>
        <v/>
      </c>
      <c r="AM3445" s="2" t="str">
        <f t="shared" si="915"/>
        <v/>
      </c>
      <c r="AN3445" s="2" t="str">
        <f t="shared" si="916"/>
        <v/>
      </c>
      <c r="AO3445" s="2" t="str">
        <f t="shared" si="917"/>
        <v/>
      </c>
    </row>
    <row r="3446" spans="1:41" x14ac:dyDescent="0.3">
      <c r="A3446" s="111">
        <v>44716.067731481482</v>
      </c>
      <c r="B3446" s="78" t="s">
        <v>4400</v>
      </c>
      <c r="C3446" s="78" t="s">
        <v>835</v>
      </c>
      <c r="D3446" s="78" t="s">
        <v>1699</v>
      </c>
      <c r="F3446" s="78" t="s">
        <v>808</v>
      </c>
      <c r="G3446" s="78" t="s">
        <v>88</v>
      </c>
      <c r="H3446" s="112" t="s">
        <v>200</v>
      </c>
      <c r="I3446" s="112">
        <v>3</v>
      </c>
      <c r="J3446" s="113">
        <v>44716.065370370372</v>
      </c>
      <c r="K3446" s="113">
        <v>44716.067731481482</v>
      </c>
      <c r="M3446" s="113">
        <v>44716.068159722221</v>
      </c>
      <c r="P3446" s="78" t="str">
        <f t="shared" si="901"/>
        <v/>
      </c>
      <c r="S3446" s="78" t="str">
        <f t="shared" si="902"/>
        <v/>
      </c>
      <c r="V3446" s="78" t="str">
        <f t="shared" si="903"/>
        <v/>
      </c>
      <c r="W3446" s="113">
        <v>44716.068912037037</v>
      </c>
      <c r="X3446" s="113">
        <f t="shared" si="904"/>
        <v>4.2824073898373172E-4</v>
      </c>
      <c r="Y3446" s="113" t="str">
        <f t="shared" si="905"/>
        <v/>
      </c>
      <c r="Z3446" s="113" t="str">
        <f t="shared" si="906"/>
        <v/>
      </c>
      <c r="AB3446" s="2" t="str">
        <f t="shared" si="907"/>
        <v/>
      </c>
      <c r="AC3446" s="2" t="str">
        <f t="shared" si="907"/>
        <v/>
      </c>
      <c r="AE3446" s="2" t="str">
        <f t="shared" si="908"/>
        <v/>
      </c>
      <c r="AF3446" s="2" t="str">
        <f t="shared" si="909"/>
        <v/>
      </c>
      <c r="AG3446" s="2" t="str">
        <f t="shared" si="910"/>
        <v/>
      </c>
      <c r="AH3446" s="2" t="str">
        <f t="shared" si="911"/>
        <v/>
      </c>
      <c r="AI3446" s="2" t="str">
        <f t="shared" si="912"/>
        <v/>
      </c>
      <c r="AK3446" s="2" t="str">
        <f t="shared" si="913"/>
        <v/>
      </c>
      <c r="AL3446" s="2" t="str">
        <f t="shared" si="914"/>
        <v/>
      </c>
      <c r="AM3446" s="2" t="str">
        <f t="shared" si="915"/>
        <v/>
      </c>
      <c r="AN3446" s="2" t="str">
        <f t="shared" si="916"/>
        <v/>
      </c>
      <c r="AO3446" s="2" t="str">
        <f t="shared" si="917"/>
        <v/>
      </c>
    </row>
    <row r="3447" spans="1:41" x14ac:dyDescent="0.3">
      <c r="A3447" s="111">
        <v>44716.088078703702</v>
      </c>
      <c r="B3447" s="78" t="s">
        <v>4401</v>
      </c>
      <c r="C3447" s="78" t="s">
        <v>835</v>
      </c>
      <c r="D3447" s="78" t="s">
        <v>1307</v>
      </c>
      <c r="E3447" s="78">
        <v>69</v>
      </c>
      <c r="F3447" s="78" t="s">
        <v>808</v>
      </c>
      <c r="G3447" s="78" t="s">
        <v>86</v>
      </c>
      <c r="H3447" s="112" t="s">
        <v>288</v>
      </c>
      <c r="I3447" s="112">
        <v>3</v>
      </c>
      <c r="J3447" s="113">
        <v>44716.08761574074</v>
      </c>
      <c r="K3447" s="113">
        <v>44716.088078703702</v>
      </c>
      <c r="M3447" s="113">
        <v>44716.090312499997</v>
      </c>
      <c r="N3447" s="113">
        <v>44716.08871527778</v>
      </c>
      <c r="O3447" s="78" t="s">
        <v>1187</v>
      </c>
      <c r="P3447" s="78" t="str">
        <f t="shared" si="901"/>
        <v>CIC</v>
      </c>
      <c r="S3447" s="78" t="str">
        <f t="shared" si="902"/>
        <v/>
      </c>
      <c r="T3447" s="113">
        <v>44716.09039351852</v>
      </c>
      <c r="U3447" s="78" t="s">
        <v>1185</v>
      </c>
      <c r="V3447" s="78" t="str">
        <f t="shared" si="903"/>
        <v>CIC</v>
      </c>
      <c r="W3447" s="113">
        <v>44716.131157407406</v>
      </c>
      <c r="X3447" s="113">
        <f t="shared" si="904"/>
        <v>2.2337962946039625E-3</v>
      </c>
      <c r="Y3447" s="113" t="str">
        <f t="shared" si="905"/>
        <v/>
      </c>
      <c r="Z3447" s="113">
        <f t="shared" si="906"/>
        <v>4.0763888886431232E-2</v>
      </c>
      <c r="AB3447" s="2" t="str">
        <f t="shared" si="907"/>
        <v/>
      </c>
      <c r="AC3447" s="2">
        <f t="shared" si="907"/>
        <v>3522</v>
      </c>
      <c r="AE3447" s="2" t="str">
        <f t="shared" si="908"/>
        <v/>
      </c>
      <c r="AF3447" s="2" t="str">
        <f t="shared" si="909"/>
        <v/>
      </c>
      <c r="AG3447" s="2" t="str">
        <f t="shared" si="910"/>
        <v/>
      </c>
      <c r="AH3447" s="2" t="str">
        <f t="shared" si="911"/>
        <v/>
      </c>
      <c r="AI3447" s="2" t="str">
        <f t="shared" si="912"/>
        <v/>
      </c>
      <c r="AK3447" s="2" t="str">
        <f t="shared" si="913"/>
        <v/>
      </c>
      <c r="AL3447" s="2" t="str">
        <f t="shared" si="914"/>
        <v/>
      </c>
      <c r="AM3447" s="2" t="str">
        <f t="shared" si="915"/>
        <v/>
      </c>
      <c r="AN3447" s="2">
        <f t="shared" si="916"/>
        <v>3522</v>
      </c>
      <c r="AO3447" s="2" t="str">
        <f t="shared" si="917"/>
        <v/>
      </c>
    </row>
    <row r="3448" spans="1:41" x14ac:dyDescent="0.3">
      <c r="A3448" s="111">
        <v>44716.088078703702</v>
      </c>
      <c r="B3448" s="78" t="s">
        <v>4401</v>
      </c>
      <c r="C3448" s="78" t="s">
        <v>853</v>
      </c>
      <c r="D3448" s="78" t="s">
        <v>1307</v>
      </c>
      <c r="E3448" s="78">
        <v>69</v>
      </c>
      <c r="F3448" s="78" t="s">
        <v>808</v>
      </c>
      <c r="G3448" s="78" t="s">
        <v>86</v>
      </c>
      <c r="H3448" s="112" t="s">
        <v>288</v>
      </c>
      <c r="I3448" s="112">
        <v>3</v>
      </c>
      <c r="J3448" s="113">
        <v>44716.08761574074</v>
      </c>
      <c r="K3448" s="113">
        <v>44716.088078703702</v>
      </c>
      <c r="M3448" s="113">
        <v>44716.09033564815</v>
      </c>
      <c r="P3448" s="78" t="str">
        <f t="shared" si="901"/>
        <v/>
      </c>
      <c r="S3448" s="78" t="str">
        <f t="shared" si="902"/>
        <v/>
      </c>
      <c r="T3448" s="113">
        <v>44716.090370370373</v>
      </c>
      <c r="U3448" s="78" t="s">
        <v>1185</v>
      </c>
      <c r="V3448" s="78" t="str">
        <f t="shared" si="903"/>
        <v>CIC</v>
      </c>
      <c r="W3448" s="113">
        <v>44716.131076388891</v>
      </c>
      <c r="X3448" s="113">
        <f t="shared" si="904"/>
        <v>2.2569444481632672E-3</v>
      </c>
      <c r="Y3448" s="113" t="str">
        <f t="shared" si="905"/>
        <v/>
      </c>
      <c r="Z3448" s="113">
        <f t="shared" si="906"/>
        <v>4.0706018517084885E-2</v>
      </c>
      <c r="AB3448" s="2" t="str">
        <f t="shared" si="907"/>
        <v/>
      </c>
      <c r="AC3448" s="2">
        <f t="shared" si="907"/>
        <v>3517</v>
      </c>
      <c r="AE3448" s="2" t="str">
        <f t="shared" si="908"/>
        <v/>
      </c>
      <c r="AF3448" s="2" t="str">
        <f t="shared" si="909"/>
        <v/>
      </c>
      <c r="AG3448" s="2" t="str">
        <f t="shared" si="910"/>
        <v/>
      </c>
      <c r="AH3448" s="2" t="str">
        <f t="shared" si="911"/>
        <v/>
      </c>
      <c r="AI3448" s="2" t="str">
        <f t="shared" si="912"/>
        <v/>
      </c>
      <c r="AK3448" s="2" t="str">
        <f t="shared" si="913"/>
        <v/>
      </c>
      <c r="AL3448" s="2" t="str">
        <f t="shared" si="914"/>
        <v/>
      </c>
      <c r="AM3448" s="2" t="str">
        <f t="shared" si="915"/>
        <v/>
      </c>
      <c r="AN3448" s="2">
        <f t="shared" si="916"/>
        <v>3517</v>
      </c>
      <c r="AO3448" s="2" t="str">
        <f t="shared" si="917"/>
        <v/>
      </c>
    </row>
    <row r="3449" spans="1:41" x14ac:dyDescent="0.3">
      <c r="A3449" s="111">
        <v>44716.167534722219</v>
      </c>
      <c r="B3449" s="78" t="s">
        <v>4402</v>
      </c>
      <c r="C3449" s="78" t="s">
        <v>846</v>
      </c>
      <c r="D3449" s="78" t="s">
        <v>2408</v>
      </c>
      <c r="E3449" s="78">
        <v>127</v>
      </c>
      <c r="F3449" s="78" t="s">
        <v>813</v>
      </c>
      <c r="G3449" s="78" t="s">
        <v>116</v>
      </c>
      <c r="H3449" s="112" t="s">
        <v>228</v>
      </c>
      <c r="I3449" s="112">
        <v>2</v>
      </c>
      <c r="J3449" s="113">
        <v>44716.167534722219</v>
      </c>
      <c r="K3449" s="113">
        <v>44716.167534722219</v>
      </c>
      <c r="M3449" s="113">
        <v>44716.167615740742</v>
      </c>
      <c r="P3449" s="78" t="str">
        <f t="shared" si="901"/>
        <v/>
      </c>
      <c r="Q3449" s="113">
        <v>44716.168958333335</v>
      </c>
      <c r="R3449" s="78" t="s">
        <v>1185</v>
      </c>
      <c r="S3449" s="78" t="str">
        <f t="shared" si="902"/>
        <v>CIC</v>
      </c>
      <c r="T3449" s="113">
        <v>44716.176805555559</v>
      </c>
      <c r="U3449" s="78" t="s">
        <v>1187</v>
      </c>
      <c r="V3449" s="78" t="str">
        <f t="shared" si="903"/>
        <v>CIC</v>
      </c>
      <c r="W3449" s="113">
        <v>44716.1953125</v>
      </c>
      <c r="X3449" s="113">
        <f t="shared" si="904"/>
        <v>8.101852290565148E-5</v>
      </c>
      <c r="Y3449" s="113">
        <f t="shared" si="905"/>
        <v>9.189814816636499E-3</v>
      </c>
      <c r="Z3449" s="113">
        <f t="shared" si="906"/>
        <v>1.8506944441469386E-2</v>
      </c>
      <c r="AB3449" s="2">
        <f t="shared" si="907"/>
        <v>794</v>
      </c>
      <c r="AC3449" s="2">
        <f t="shared" si="907"/>
        <v>1599</v>
      </c>
      <c r="AE3449" s="2" t="str">
        <f t="shared" si="908"/>
        <v/>
      </c>
      <c r="AF3449" s="2" t="str">
        <f t="shared" si="909"/>
        <v/>
      </c>
      <c r="AG3449" s="2">
        <f t="shared" si="910"/>
        <v>794</v>
      </c>
      <c r="AH3449" s="2" t="str">
        <f t="shared" si="911"/>
        <v/>
      </c>
      <c r="AI3449" s="2" t="str">
        <f t="shared" si="912"/>
        <v/>
      </c>
      <c r="AK3449" s="2" t="str">
        <f t="shared" si="913"/>
        <v/>
      </c>
      <c r="AL3449" s="2" t="str">
        <f t="shared" si="914"/>
        <v/>
      </c>
      <c r="AM3449" s="2">
        <f t="shared" si="915"/>
        <v>1599</v>
      </c>
      <c r="AN3449" s="2" t="str">
        <f t="shared" si="916"/>
        <v/>
      </c>
      <c r="AO3449" s="2" t="str">
        <f t="shared" si="917"/>
        <v/>
      </c>
    </row>
    <row r="3450" spans="1:41" x14ac:dyDescent="0.3">
      <c r="A3450" s="111">
        <v>44716.167534722219</v>
      </c>
      <c r="B3450" s="78" t="s">
        <v>4402</v>
      </c>
      <c r="C3450" s="78" t="s">
        <v>835</v>
      </c>
      <c r="D3450" s="78" t="s">
        <v>2408</v>
      </c>
      <c r="E3450" s="78">
        <v>127</v>
      </c>
      <c r="F3450" s="78" t="s">
        <v>813</v>
      </c>
      <c r="G3450" s="78" t="s">
        <v>116</v>
      </c>
      <c r="H3450" s="112" t="s">
        <v>228</v>
      </c>
      <c r="I3450" s="112">
        <v>2</v>
      </c>
      <c r="J3450" s="113">
        <v>44716.167534722219</v>
      </c>
      <c r="K3450" s="113">
        <v>44716.167534722219</v>
      </c>
      <c r="M3450" s="113">
        <v>44716.168888888889</v>
      </c>
      <c r="N3450" s="113">
        <v>44716.168923611112</v>
      </c>
      <c r="O3450" s="78" t="s">
        <v>1187</v>
      </c>
      <c r="P3450" s="78" t="str">
        <f t="shared" si="901"/>
        <v>CIC</v>
      </c>
      <c r="Q3450" s="113">
        <v>44716.168923611112</v>
      </c>
      <c r="R3450" s="78" t="s">
        <v>1185</v>
      </c>
      <c r="S3450" s="78" t="str">
        <f t="shared" si="902"/>
        <v>CIC</v>
      </c>
      <c r="T3450" s="113">
        <v>44716.176805555559</v>
      </c>
      <c r="U3450" s="78" t="s">
        <v>1187</v>
      </c>
      <c r="V3450" s="78" t="str">
        <f t="shared" si="903"/>
        <v>CIC</v>
      </c>
      <c r="W3450" s="113">
        <v>44716.195219907408</v>
      </c>
      <c r="X3450" s="113">
        <f t="shared" si="904"/>
        <v>1.3541666703531519E-3</v>
      </c>
      <c r="Y3450" s="113">
        <f t="shared" si="905"/>
        <v>7.9166666691889986E-3</v>
      </c>
      <c r="Z3450" s="113">
        <f t="shared" si="906"/>
        <v>1.841435184906004E-2</v>
      </c>
      <c r="AB3450" s="2">
        <f t="shared" si="907"/>
        <v>684</v>
      </c>
      <c r="AC3450" s="2">
        <f t="shared" si="907"/>
        <v>1591</v>
      </c>
      <c r="AE3450" s="2" t="str">
        <f t="shared" si="908"/>
        <v/>
      </c>
      <c r="AF3450" s="2" t="str">
        <f t="shared" si="909"/>
        <v/>
      </c>
      <c r="AG3450" s="2">
        <f t="shared" si="910"/>
        <v>684</v>
      </c>
      <c r="AH3450" s="2" t="str">
        <f t="shared" si="911"/>
        <v/>
      </c>
      <c r="AI3450" s="2" t="str">
        <f t="shared" si="912"/>
        <v/>
      </c>
      <c r="AK3450" s="2" t="str">
        <f t="shared" si="913"/>
        <v/>
      </c>
      <c r="AL3450" s="2" t="str">
        <f t="shared" si="914"/>
        <v/>
      </c>
      <c r="AM3450" s="2">
        <f t="shared" si="915"/>
        <v>1591</v>
      </c>
      <c r="AN3450" s="2" t="str">
        <f t="shared" si="916"/>
        <v/>
      </c>
      <c r="AO3450" s="2" t="str">
        <f t="shared" si="917"/>
        <v/>
      </c>
    </row>
    <row r="3451" spans="1:41" x14ac:dyDescent="0.3">
      <c r="A3451" s="111">
        <v>44716.328287037039</v>
      </c>
      <c r="B3451" s="78" t="s">
        <v>4403</v>
      </c>
      <c r="C3451" s="78" t="s">
        <v>886</v>
      </c>
      <c r="F3451" s="78" t="s">
        <v>808</v>
      </c>
      <c r="G3451" s="78" t="s">
        <v>102</v>
      </c>
      <c r="H3451" s="112" t="s">
        <v>226</v>
      </c>
      <c r="I3451" s="112">
        <v>3</v>
      </c>
      <c r="J3451" s="113">
        <v>44716.326168981483</v>
      </c>
      <c r="K3451" s="113">
        <v>44716.328287037039</v>
      </c>
      <c r="M3451" s="113">
        <v>44716.329641203702</v>
      </c>
      <c r="N3451" s="113">
        <v>44716.329664351855</v>
      </c>
      <c r="O3451" s="78" t="s">
        <v>1187</v>
      </c>
      <c r="P3451" s="78" t="str">
        <f t="shared" si="901"/>
        <v>CIC</v>
      </c>
      <c r="Q3451" s="113">
        <v>44716.347708333335</v>
      </c>
      <c r="R3451" s="78" t="s">
        <v>1267</v>
      </c>
      <c r="S3451" s="78" t="str">
        <f t="shared" si="902"/>
        <v>PLOEG</v>
      </c>
      <c r="T3451" s="113">
        <v>44716.351458333331</v>
      </c>
      <c r="U3451" s="78" t="s">
        <v>1258</v>
      </c>
      <c r="V3451" s="78" t="str">
        <f t="shared" si="903"/>
        <v>PLOEG</v>
      </c>
      <c r="W3451" s="113">
        <v>44716.370555555557</v>
      </c>
      <c r="X3451" s="113">
        <f t="shared" si="904"/>
        <v>1.3541666630771942E-3</v>
      </c>
      <c r="Y3451" s="113">
        <f t="shared" si="905"/>
        <v>2.1817129629198462E-2</v>
      </c>
      <c r="Z3451" s="113">
        <f t="shared" si="906"/>
        <v>1.9097222226264421E-2</v>
      </c>
      <c r="AB3451" s="2">
        <f t="shared" si="907"/>
        <v>1885</v>
      </c>
      <c r="AC3451" s="2">
        <f t="shared" si="907"/>
        <v>1650</v>
      </c>
      <c r="AE3451" s="2" t="str">
        <f t="shared" si="908"/>
        <v/>
      </c>
      <c r="AF3451" s="2" t="str">
        <f t="shared" si="909"/>
        <v/>
      </c>
      <c r="AG3451" s="2" t="str">
        <f t="shared" si="910"/>
        <v/>
      </c>
      <c r="AH3451" s="2">
        <f t="shared" si="911"/>
        <v>1885</v>
      </c>
      <c r="AI3451" s="2" t="str">
        <f t="shared" si="912"/>
        <v/>
      </c>
      <c r="AK3451" s="2" t="str">
        <f t="shared" si="913"/>
        <v/>
      </c>
      <c r="AL3451" s="2" t="str">
        <f t="shared" si="914"/>
        <v/>
      </c>
      <c r="AM3451" s="2" t="str">
        <f t="shared" si="915"/>
        <v/>
      </c>
      <c r="AN3451" s="2">
        <f t="shared" si="916"/>
        <v>1650</v>
      </c>
      <c r="AO3451" s="2" t="str">
        <f t="shared" si="917"/>
        <v/>
      </c>
    </row>
    <row r="3452" spans="1:41" x14ac:dyDescent="0.3">
      <c r="A3452" s="111">
        <v>44716.339421296296</v>
      </c>
      <c r="B3452" s="78" t="s">
        <v>4404</v>
      </c>
      <c r="C3452" s="78" t="s">
        <v>850</v>
      </c>
      <c r="D3452" s="78" t="s">
        <v>1835</v>
      </c>
      <c r="F3452" s="78" t="s">
        <v>807</v>
      </c>
      <c r="G3452" s="78" t="s">
        <v>94</v>
      </c>
      <c r="H3452" s="112" t="s">
        <v>246</v>
      </c>
      <c r="I3452" s="112">
        <v>2</v>
      </c>
      <c r="J3452" s="113">
        <v>44716.33792824074</v>
      </c>
      <c r="K3452" s="113">
        <v>44716.339421296296</v>
      </c>
      <c r="M3452" s="113">
        <v>44716.340497685182</v>
      </c>
      <c r="N3452" s="113">
        <v>44716.340509259258</v>
      </c>
      <c r="O3452" s="78" t="s">
        <v>1185</v>
      </c>
      <c r="P3452" s="78" t="str">
        <f t="shared" si="901"/>
        <v>CIC</v>
      </c>
      <c r="S3452" s="78" t="str">
        <f t="shared" si="902"/>
        <v/>
      </c>
      <c r="V3452" s="78" t="str">
        <f t="shared" si="903"/>
        <v/>
      </c>
      <c r="W3452" s="113">
        <v>44716.358819444446</v>
      </c>
      <c r="X3452" s="113">
        <f t="shared" si="904"/>
        <v>1.0763888858491555E-3</v>
      </c>
      <c r="Y3452" s="113" t="str">
        <f t="shared" si="905"/>
        <v/>
      </c>
      <c r="Z3452" s="113" t="str">
        <f t="shared" si="906"/>
        <v/>
      </c>
      <c r="AB3452" s="2" t="str">
        <f t="shared" si="907"/>
        <v/>
      </c>
      <c r="AC3452" s="2" t="str">
        <f t="shared" si="907"/>
        <v/>
      </c>
      <c r="AE3452" s="2" t="str">
        <f t="shared" si="908"/>
        <v/>
      </c>
      <c r="AF3452" s="2" t="str">
        <f t="shared" si="909"/>
        <v/>
      </c>
      <c r="AG3452" s="2" t="str">
        <f t="shared" si="910"/>
        <v/>
      </c>
      <c r="AH3452" s="2" t="str">
        <f t="shared" si="911"/>
        <v/>
      </c>
      <c r="AI3452" s="2" t="str">
        <f t="shared" si="912"/>
        <v/>
      </c>
      <c r="AK3452" s="2" t="str">
        <f t="shared" si="913"/>
        <v/>
      </c>
      <c r="AL3452" s="2" t="str">
        <f t="shared" si="914"/>
        <v/>
      </c>
      <c r="AM3452" s="2" t="str">
        <f t="shared" si="915"/>
        <v/>
      </c>
      <c r="AN3452" s="2" t="str">
        <f t="shared" si="916"/>
        <v/>
      </c>
      <c r="AO3452" s="2" t="str">
        <f t="shared" si="917"/>
        <v/>
      </c>
    </row>
    <row r="3453" spans="1:41" x14ac:dyDescent="0.3">
      <c r="A3453" s="111">
        <v>44716.430428240739</v>
      </c>
      <c r="B3453" s="78" t="s">
        <v>4405</v>
      </c>
      <c r="C3453" s="78" t="s">
        <v>850</v>
      </c>
      <c r="D3453" s="78" t="s">
        <v>1638</v>
      </c>
      <c r="F3453" s="78" t="s">
        <v>807</v>
      </c>
      <c r="G3453" s="78" t="s">
        <v>90</v>
      </c>
      <c r="H3453" s="112" t="s">
        <v>236</v>
      </c>
      <c r="I3453" s="112">
        <v>2</v>
      </c>
      <c r="J3453" s="113">
        <v>44716.429861111108</v>
      </c>
      <c r="K3453" s="113">
        <v>44716.430428240739</v>
      </c>
      <c r="M3453" s="113">
        <v>44716.431238425925</v>
      </c>
      <c r="N3453" s="113">
        <v>44716.431261574071</v>
      </c>
      <c r="O3453" s="78" t="s">
        <v>1185</v>
      </c>
      <c r="P3453" s="78" t="str">
        <f t="shared" si="901"/>
        <v>CIC</v>
      </c>
      <c r="S3453" s="78" t="str">
        <f t="shared" si="902"/>
        <v/>
      </c>
      <c r="T3453" s="113">
        <v>44716.437719907408</v>
      </c>
      <c r="U3453" s="78" t="s">
        <v>1185</v>
      </c>
      <c r="V3453" s="78" t="str">
        <f t="shared" si="903"/>
        <v>CIC</v>
      </c>
      <c r="W3453" s="113">
        <v>44716.495092592595</v>
      </c>
      <c r="X3453" s="113">
        <f t="shared" si="904"/>
        <v>8.1018518540076911E-4</v>
      </c>
      <c r="Y3453" s="113">
        <f t="shared" si="905"/>
        <v>6.4814814832061529E-3</v>
      </c>
      <c r="Z3453" s="113">
        <f t="shared" si="906"/>
        <v>5.7372685187146999E-2</v>
      </c>
      <c r="AB3453" s="2">
        <f t="shared" si="907"/>
        <v>560</v>
      </c>
      <c r="AC3453" s="2">
        <f t="shared" si="907"/>
        <v>4957</v>
      </c>
      <c r="AE3453" s="2" t="str">
        <f t="shared" si="908"/>
        <v/>
      </c>
      <c r="AF3453" s="2" t="str">
        <f t="shared" si="909"/>
        <v/>
      </c>
      <c r="AG3453" s="2">
        <f t="shared" si="910"/>
        <v>560</v>
      </c>
      <c r="AH3453" s="2" t="str">
        <f t="shared" si="911"/>
        <v/>
      </c>
      <c r="AI3453" s="2" t="str">
        <f t="shared" si="912"/>
        <v/>
      </c>
      <c r="AK3453" s="2" t="str">
        <f t="shared" si="913"/>
        <v/>
      </c>
      <c r="AL3453" s="2" t="str">
        <f t="shared" si="914"/>
        <v/>
      </c>
      <c r="AM3453" s="2">
        <f t="shared" si="915"/>
        <v>4957</v>
      </c>
      <c r="AN3453" s="2" t="str">
        <f t="shared" si="916"/>
        <v/>
      </c>
      <c r="AO3453" s="2" t="str">
        <f t="shared" si="917"/>
        <v/>
      </c>
    </row>
    <row r="3454" spans="1:41" x14ac:dyDescent="0.3">
      <c r="A3454" s="111">
        <v>44716.430428240739</v>
      </c>
      <c r="B3454" s="78" t="s">
        <v>4405</v>
      </c>
      <c r="C3454" s="78" t="s">
        <v>886</v>
      </c>
      <c r="D3454" s="78" t="s">
        <v>1638</v>
      </c>
      <c r="F3454" s="78" t="s">
        <v>807</v>
      </c>
      <c r="G3454" s="78" t="s">
        <v>90</v>
      </c>
      <c r="H3454" s="112" t="s">
        <v>236</v>
      </c>
      <c r="I3454" s="112">
        <v>2</v>
      </c>
      <c r="J3454" s="113">
        <v>44716.429861111108</v>
      </c>
      <c r="K3454" s="113">
        <v>44716.430428240739</v>
      </c>
      <c r="M3454" s="113">
        <v>44716.431342592594</v>
      </c>
      <c r="N3454" s="113">
        <v>44716.43136574074</v>
      </c>
      <c r="O3454" s="78" t="s">
        <v>1185</v>
      </c>
      <c r="P3454" s="78" t="str">
        <f t="shared" si="901"/>
        <v>CIC</v>
      </c>
      <c r="S3454" s="78" t="str">
        <f t="shared" si="902"/>
        <v/>
      </c>
      <c r="T3454" s="113">
        <v>44716.435763888891</v>
      </c>
      <c r="U3454" s="78" t="s">
        <v>1185</v>
      </c>
      <c r="V3454" s="78" t="str">
        <f t="shared" si="903"/>
        <v>CIC</v>
      </c>
      <c r="W3454" s="113">
        <v>44716.458506944444</v>
      </c>
      <c r="X3454" s="113">
        <f t="shared" si="904"/>
        <v>9.1435185458976775E-4</v>
      </c>
      <c r="Y3454" s="113">
        <f t="shared" si="905"/>
        <v>4.4212962966412306E-3</v>
      </c>
      <c r="Z3454" s="113">
        <f t="shared" si="906"/>
        <v>2.2743055553291924E-2</v>
      </c>
      <c r="AB3454" s="2">
        <f t="shared" si="907"/>
        <v>382</v>
      </c>
      <c r="AC3454" s="2">
        <f t="shared" si="907"/>
        <v>1965</v>
      </c>
      <c r="AE3454" s="2" t="str">
        <f t="shared" si="908"/>
        <v/>
      </c>
      <c r="AF3454" s="2" t="str">
        <f t="shared" si="909"/>
        <v/>
      </c>
      <c r="AG3454" s="2">
        <f t="shared" si="910"/>
        <v>382</v>
      </c>
      <c r="AH3454" s="2" t="str">
        <f t="shared" si="911"/>
        <v/>
      </c>
      <c r="AI3454" s="2" t="str">
        <f t="shared" si="912"/>
        <v/>
      </c>
      <c r="AK3454" s="2" t="str">
        <f t="shared" si="913"/>
        <v/>
      </c>
      <c r="AL3454" s="2" t="str">
        <f t="shared" si="914"/>
        <v/>
      </c>
      <c r="AM3454" s="2">
        <f t="shared" si="915"/>
        <v>1965</v>
      </c>
      <c r="AN3454" s="2" t="str">
        <f t="shared" si="916"/>
        <v/>
      </c>
      <c r="AO3454" s="2" t="str">
        <f t="shared" si="917"/>
        <v/>
      </c>
    </row>
    <row r="3455" spans="1:41" x14ac:dyDescent="0.3">
      <c r="A3455" s="111">
        <v>44716.473495370374</v>
      </c>
      <c r="B3455" s="78" t="s">
        <v>4406</v>
      </c>
      <c r="C3455" s="78" t="s">
        <v>886</v>
      </c>
      <c r="D3455" s="78" t="s">
        <v>1302</v>
      </c>
      <c r="E3455" s="78">
        <v>70</v>
      </c>
      <c r="F3455" s="78" t="s">
        <v>807</v>
      </c>
      <c r="G3455" s="78" t="s">
        <v>134</v>
      </c>
      <c r="H3455" s="112" t="s">
        <v>278</v>
      </c>
      <c r="I3455" s="112">
        <v>3</v>
      </c>
      <c r="J3455" s="113">
        <v>44716.473495370374</v>
      </c>
      <c r="K3455" s="113">
        <v>44716.473495370374</v>
      </c>
      <c r="M3455" s="113">
        <v>44716.474976851852</v>
      </c>
      <c r="N3455" s="113">
        <v>44716.474999999999</v>
      </c>
      <c r="O3455" s="78" t="s">
        <v>1185</v>
      </c>
      <c r="P3455" s="78" t="str">
        <f t="shared" si="901"/>
        <v>CIC</v>
      </c>
      <c r="Q3455" s="113">
        <v>44716.476851851854</v>
      </c>
      <c r="R3455" s="78" t="s">
        <v>1258</v>
      </c>
      <c r="S3455" s="78" t="str">
        <f t="shared" si="902"/>
        <v>PLOEG</v>
      </c>
      <c r="V3455" s="78" t="str">
        <f t="shared" si="903"/>
        <v/>
      </c>
      <c r="W3455" s="113">
        <v>44716.49795138889</v>
      </c>
      <c r="X3455" s="113">
        <f t="shared" si="904"/>
        <v>1.48148147854954E-3</v>
      </c>
      <c r="Y3455" s="113" t="str">
        <f t="shared" si="905"/>
        <v/>
      </c>
      <c r="Z3455" s="113" t="str">
        <f t="shared" si="906"/>
        <v/>
      </c>
      <c r="AB3455" s="2" t="str">
        <f t="shared" si="907"/>
        <v/>
      </c>
      <c r="AC3455" s="2" t="str">
        <f t="shared" si="907"/>
        <v/>
      </c>
      <c r="AE3455" s="2" t="str">
        <f t="shared" si="908"/>
        <v/>
      </c>
      <c r="AF3455" s="2" t="str">
        <f t="shared" si="909"/>
        <v/>
      </c>
      <c r="AG3455" s="2" t="str">
        <f t="shared" si="910"/>
        <v/>
      </c>
      <c r="AH3455" s="2" t="str">
        <f t="shared" si="911"/>
        <v/>
      </c>
      <c r="AI3455" s="2" t="str">
        <f t="shared" si="912"/>
        <v/>
      </c>
      <c r="AK3455" s="2" t="str">
        <f t="shared" si="913"/>
        <v/>
      </c>
      <c r="AL3455" s="2" t="str">
        <f t="shared" si="914"/>
        <v/>
      </c>
      <c r="AM3455" s="2" t="str">
        <f t="shared" si="915"/>
        <v/>
      </c>
      <c r="AN3455" s="2" t="str">
        <f t="shared" si="916"/>
        <v/>
      </c>
      <c r="AO3455" s="2" t="str">
        <f t="shared" si="917"/>
        <v/>
      </c>
    </row>
    <row r="3456" spans="1:41" x14ac:dyDescent="0.3">
      <c r="A3456" s="111">
        <v>44716.62395833333</v>
      </c>
      <c r="B3456" s="78" t="s">
        <v>4407</v>
      </c>
      <c r="C3456" s="78" t="s">
        <v>850</v>
      </c>
      <c r="D3456" s="78" t="s">
        <v>3187</v>
      </c>
      <c r="F3456" s="78" t="s">
        <v>808</v>
      </c>
      <c r="G3456" s="78" t="s">
        <v>112</v>
      </c>
      <c r="H3456" s="112" t="s">
        <v>218</v>
      </c>
      <c r="I3456" s="112">
        <v>3</v>
      </c>
      <c r="J3456" s="113">
        <v>44716.62395833333</v>
      </c>
      <c r="K3456" s="113">
        <v>44716.62395833333</v>
      </c>
      <c r="M3456" s="113">
        <v>44716.625104166669</v>
      </c>
      <c r="N3456" s="113">
        <v>44716.625138888892</v>
      </c>
      <c r="O3456" s="78" t="s">
        <v>1187</v>
      </c>
      <c r="P3456" s="78" t="str">
        <f t="shared" si="901"/>
        <v>CIC</v>
      </c>
      <c r="S3456" s="78" t="str">
        <f t="shared" si="902"/>
        <v/>
      </c>
      <c r="V3456" s="78" t="str">
        <f t="shared" si="903"/>
        <v/>
      </c>
      <c r="W3456" s="113">
        <v>44716.646053240744</v>
      </c>
      <c r="X3456" s="113">
        <f t="shared" si="904"/>
        <v>1.1458333392511122E-3</v>
      </c>
      <c r="Y3456" s="113" t="str">
        <f t="shared" si="905"/>
        <v/>
      </c>
      <c r="Z3456" s="113" t="str">
        <f t="shared" si="906"/>
        <v/>
      </c>
      <c r="AB3456" s="2" t="str">
        <f t="shared" si="907"/>
        <v/>
      </c>
      <c r="AC3456" s="2" t="str">
        <f t="shared" si="907"/>
        <v/>
      </c>
      <c r="AE3456" s="2" t="str">
        <f t="shared" si="908"/>
        <v/>
      </c>
      <c r="AF3456" s="2" t="str">
        <f t="shared" si="909"/>
        <v/>
      </c>
      <c r="AG3456" s="2" t="str">
        <f t="shared" si="910"/>
        <v/>
      </c>
      <c r="AH3456" s="2" t="str">
        <f t="shared" si="911"/>
        <v/>
      </c>
      <c r="AI3456" s="2" t="str">
        <f t="shared" si="912"/>
        <v/>
      </c>
      <c r="AK3456" s="2" t="str">
        <f t="shared" si="913"/>
        <v/>
      </c>
      <c r="AL3456" s="2" t="str">
        <f t="shared" si="914"/>
        <v/>
      </c>
      <c r="AM3456" s="2" t="str">
        <f t="shared" si="915"/>
        <v/>
      </c>
      <c r="AN3456" s="2" t="str">
        <f t="shared" si="916"/>
        <v/>
      </c>
      <c r="AO3456" s="2" t="str">
        <f t="shared" si="917"/>
        <v/>
      </c>
    </row>
    <row r="3457" spans="1:41" x14ac:dyDescent="0.3">
      <c r="A3457" s="111">
        <v>44716.627789351849</v>
      </c>
      <c r="B3457" s="78" t="s">
        <v>4408</v>
      </c>
      <c r="C3457" s="78" t="s">
        <v>886</v>
      </c>
      <c r="F3457" s="78" t="s">
        <v>808</v>
      </c>
      <c r="G3457" s="78" t="s">
        <v>118</v>
      </c>
      <c r="H3457" s="112" t="s">
        <v>396</v>
      </c>
      <c r="I3457" s="112">
        <v>3</v>
      </c>
      <c r="J3457" s="113">
        <v>44716.627141203702</v>
      </c>
      <c r="K3457" s="113">
        <v>44716.627789351849</v>
      </c>
      <c r="M3457" s="113">
        <v>44716.628287037034</v>
      </c>
      <c r="N3457" s="113">
        <v>44716.628576388888</v>
      </c>
      <c r="O3457" s="78" t="s">
        <v>1185</v>
      </c>
      <c r="P3457" s="78" t="str">
        <f t="shared" si="901"/>
        <v>CIC</v>
      </c>
      <c r="Q3457" s="113">
        <v>44716.629351851851</v>
      </c>
      <c r="R3457" s="78" t="s">
        <v>1258</v>
      </c>
      <c r="S3457" s="78" t="str">
        <f t="shared" si="902"/>
        <v>PLOEG</v>
      </c>
      <c r="T3457" s="113">
        <v>44716.634351851855</v>
      </c>
      <c r="U3457" s="78" t="s">
        <v>1258</v>
      </c>
      <c r="V3457" s="78" t="str">
        <f t="shared" si="903"/>
        <v>PLOEG</v>
      </c>
      <c r="W3457" s="113">
        <v>44716.648206018515</v>
      </c>
      <c r="X3457" s="113">
        <f t="shared" si="904"/>
        <v>4.9768518510973081E-4</v>
      </c>
      <c r="Y3457" s="113">
        <f t="shared" si="905"/>
        <v>6.0648148210020736E-3</v>
      </c>
      <c r="Z3457" s="113">
        <f t="shared" si="906"/>
        <v>1.3854166660166811E-2</v>
      </c>
      <c r="AB3457" s="2">
        <f t="shared" si="907"/>
        <v>524</v>
      </c>
      <c r="AC3457" s="2">
        <f t="shared" si="907"/>
        <v>1197</v>
      </c>
      <c r="AE3457" s="2" t="str">
        <f t="shared" si="908"/>
        <v/>
      </c>
      <c r="AF3457" s="2" t="str">
        <f t="shared" si="909"/>
        <v/>
      </c>
      <c r="AG3457" s="2" t="str">
        <f t="shared" si="910"/>
        <v/>
      </c>
      <c r="AH3457" s="2">
        <f t="shared" si="911"/>
        <v>524</v>
      </c>
      <c r="AI3457" s="2" t="str">
        <f t="shared" si="912"/>
        <v/>
      </c>
      <c r="AK3457" s="2" t="str">
        <f t="shared" si="913"/>
        <v/>
      </c>
      <c r="AL3457" s="2" t="str">
        <f t="shared" si="914"/>
        <v/>
      </c>
      <c r="AM3457" s="2" t="str">
        <f t="shared" si="915"/>
        <v/>
      </c>
      <c r="AN3457" s="2">
        <f t="shared" si="916"/>
        <v>1197</v>
      </c>
      <c r="AO3457" s="2" t="str">
        <f t="shared" si="917"/>
        <v/>
      </c>
    </row>
    <row r="3458" spans="1:41" x14ac:dyDescent="0.3">
      <c r="A3458" s="111">
        <v>44716.627789351849</v>
      </c>
      <c r="B3458" s="78" t="s">
        <v>4408</v>
      </c>
      <c r="C3458" s="78" t="s">
        <v>951</v>
      </c>
      <c r="F3458" s="78" t="s">
        <v>808</v>
      </c>
      <c r="G3458" s="78" t="s">
        <v>118</v>
      </c>
      <c r="H3458" s="112" t="s">
        <v>396</v>
      </c>
      <c r="I3458" s="112">
        <v>3</v>
      </c>
      <c r="J3458" s="113">
        <v>44716.627141203702</v>
      </c>
      <c r="K3458" s="113">
        <v>44716.627789351849</v>
      </c>
      <c r="M3458" s="113">
        <v>44716.628611111111</v>
      </c>
      <c r="N3458" s="113">
        <v>44716.628622685188</v>
      </c>
      <c r="O3458" s="78" t="s">
        <v>1185</v>
      </c>
      <c r="P3458" s="78" t="str">
        <f t="shared" si="901"/>
        <v>CIC</v>
      </c>
      <c r="S3458" s="78" t="str">
        <f t="shared" si="902"/>
        <v/>
      </c>
      <c r="T3458" s="113">
        <v>44716.636840277781</v>
      </c>
      <c r="U3458" s="78" t="s">
        <v>1397</v>
      </c>
      <c r="V3458" s="78" t="str">
        <f t="shared" si="903"/>
        <v>PLOEG</v>
      </c>
      <c r="W3458" s="113">
        <v>44716.645787037036</v>
      </c>
      <c r="X3458" s="113">
        <f t="shared" si="904"/>
        <v>8.217592621804215E-4</v>
      </c>
      <c r="Y3458" s="113">
        <f t="shared" si="905"/>
        <v>8.2291666694800369E-3</v>
      </c>
      <c r="Z3458" s="113">
        <f t="shared" si="906"/>
        <v>8.9467592551955022E-3</v>
      </c>
      <c r="AB3458" s="2">
        <f t="shared" si="907"/>
        <v>711</v>
      </c>
      <c r="AC3458" s="2">
        <f t="shared" si="907"/>
        <v>773</v>
      </c>
      <c r="AE3458" s="2" t="str">
        <f t="shared" si="908"/>
        <v/>
      </c>
      <c r="AF3458" s="2" t="str">
        <f t="shared" si="909"/>
        <v/>
      </c>
      <c r="AG3458" s="2" t="str">
        <f t="shared" si="910"/>
        <v/>
      </c>
      <c r="AH3458" s="2">
        <f t="shared" si="911"/>
        <v>711</v>
      </c>
      <c r="AI3458" s="2" t="str">
        <f t="shared" si="912"/>
        <v/>
      </c>
      <c r="AK3458" s="2" t="str">
        <f t="shared" si="913"/>
        <v/>
      </c>
      <c r="AL3458" s="2" t="str">
        <f t="shared" si="914"/>
        <v/>
      </c>
      <c r="AM3458" s="2" t="str">
        <f t="shared" si="915"/>
        <v/>
      </c>
      <c r="AN3458" s="2">
        <f t="shared" si="916"/>
        <v>773</v>
      </c>
      <c r="AO3458" s="2" t="str">
        <f t="shared" si="917"/>
        <v/>
      </c>
    </row>
    <row r="3459" spans="1:41" x14ac:dyDescent="0.3">
      <c r="A3459" s="111">
        <v>44716.646469907406</v>
      </c>
      <c r="B3459" s="78" t="s">
        <v>4409</v>
      </c>
      <c r="C3459" s="78" t="s">
        <v>850</v>
      </c>
      <c r="D3459" s="78" t="s">
        <v>1226</v>
      </c>
      <c r="E3459" s="78">
        <v>85</v>
      </c>
      <c r="F3459" s="78" t="s">
        <v>807</v>
      </c>
      <c r="G3459" s="78" t="s">
        <v>92</v>
      </c>
      <c r="H3459" s="112" t="s">
        <v>220</v>
      </c>
      <c r="I3459" s="112">
        <v>2</v>
      </c>
      <c r="J3459" s="113">
        <v>44716.646469907406</v>
      </c>
      <c r="K3459" s="113">
        <v>44716.646469907406</v>
      </c>
      <c r="M3459" s="113">
        <v>44716.647928240738</v>
      </c>
      <c r="N3459" s="113">
        <v>44716.647951388892</v>
      </c>
      <c r="O3459" s="78" t="s">
        <v>1185</v>
      </c>
      <c r="P3459" s="78" t="str">
        <f t="shared" si="901"/>
        <v>CIC</v>
      </c>
      <c r="S3459" s="78" t="str">
        <f t="shared" si="902"/>
        <v/>
      </c>
      <c r="V3459" s="78" t="str">
        <f t="shared" si="903"/>
        <v/>
      </c>
      <c r="W3459" s="113">
        <v>44716.662233796298</v>
      </c>
      <c r="X3459" s="113">
        <f t="shared" si="904"/>
        <v>1.4583333322661929E-3</v>
      </c>
      <c r="Y3459" s="113" t="str">
        <f t="shared" si="905"/>
        <v/>
      </c>
      <c r="Z3459" s="113" t="str">
        <f t="shared" si="906"/>
        <v/>
      </c>
      <c r="AB3459" s="2" t="str">
        <f t="shared" si="907"/>
        <v/>
      </c>
      <c r="AC3459" s="2" t="str">
        <f t="shared" si="907"/>
        <v/>
      </c>
      <c r="AE3459" s="2" t="str">
        <f t="shared" si="908"/>
        <v/>
      </c>
      <c r="AF3459" s="2" t="str">
        <f t="shared" si="909"/>
        <v/>
      </c>
      <c r="AG3459" s="2" t="str">
        <f t="shared" si="910"/>
        <v/>
      </c>
      <c r="AH3459" s="2" t="str">
        <f t="shared" si="911"/>
        <v/>
      </c>
      <c r="AI3459" s="2" t="str">
        <f t="shared" si="912"/>
        <v/>
      </c>
      <c r="AK3459" s="2" t="str">
        <f t="shared" si="913"/>
        <v/>
      </c>
      <c r="AL3459" s="2" t="str">
        <f t="shared" si="914"/>
        <v/>
      </c>
      <c r="AM3459" s="2" t="str">
        <f t="shared" si="915"/>
        <v/>
      </c>
      <c r="AN3459" s="2" t="str">
        <f t="shared" si="916"/>
        <v/>
      </c>
      <c r="AO3459" s="2" t="str">
        <f t="shared" si="917"/>
        <v/>
      </c>
    </row>
    <row r="3460" spans="1:41" x14ac:dyDescent="0.3">
      <c r="A3460" s="111">
        <v>44716.660844907405</v>
      </c>
      <c r="B3460" s="78" t="s">
        <v>4410</v>
      </c>
      <c r="C3460" s="78" t="s">
        <v>886</v>
      </c>
      <c r="D3460" s="78" t="s">
        <v>1744</v>
      </c>
      <c r="E3460" s="78">
        <v>7</v>
      </c>
      <c r="F3460" s="78" t="s">
        <v>808</v>
      </c>
      <c r="G3460" s="78" t="s">
        <v>108</v>
      </c>
      <c r="H3460" s="112" t="s">
        <v>240</v>
      </c>
      <c r="I3460" s="112">
        <v>2</v>
      </c>
      <c r="J3460" s="113">
        <v>44716.660219907404</v>
      </c>
      <c r="K3460" s="113">
        <v>44716.660844907405</v>
      </c>
      <c r="M3460" s="113">
        <v>44716.661689814813</v>
      </c>
      <c r="N3460" s="113">
        <v>44716.661724537036</v>
      </c>
      <c r="O3460" s="78" t="s">
        <v>1187</v>
      </c>
      <c r="P3460" s="78" t="str">
        <f t="shared" si="901"/>
        <v>CIC</v>
      </c>
      <c r="S3460" s="78" t="str">
        <f t="shared" si="902"/>
        <v/>
      </c>
      <c r="V3460" s="78" t="str">
        <f t="shared" si="903"/>
        <v/>
      </c>
      <c r="W3460" s="113">
        <v>44716.671018518522</v>
      </c>
      <c r="X3460" s="113">
        <f t="shared" si="904"/>
        <v>8.4490740846376866E-4</v>
      </c>
      <c r="Y3460" s="113" t="str">
        <f t="shared" si="905"/>
        <v/>
      </c>
      <c r="Z3460" s="113" t="str">
        <f t="shared" si="906"/>
        <v/>
      </c>
      <c r="AB3460" s="2" t="str">
        <f t="shared" si="907"/>
        <v/>
      </c>
      <c r="AC3460" s="2" t="str">
        <f t="shared" si="907"/>
        <v/>
      </c>
      <c r="AE3460" s="2" t="str">
        <f t="shared" si="908"/>
        <v/>
      </c>
      <c r="AF3460" s="2" t="str">
        <f t="shared" si="909"/>
        <v/>
      </c>
      <c r="AG3460" s="2" t="str">
        <f t="shared" si="910"/>
        <v/>
      </c>
      <c r="AH3460" s="2" t="str">
        <f t="shared" si="911"/>
        <v/>
      </c>
      <c r="AI3460" s="2" t="str">
        <f t="shared" si="912"/>
        <v/>
      </c>
      <c r="AK3460" s="2" t="str">
        <f t="shared" si="913"/>
        <v/>
      </c>
      <c r="AL3460" s="2" t="str">
        <f t="shared" si="914"/>
        <v/>
      </c>
      <c r="AM3460" s="2" t="str">
        <f t="shared" si="915"/>
        <v/>
      </c>
      <c r="AN3460" s="2" t="str">
        <f t="shared" si="916"/>
        <v/>
      </c>
      <c r="AO3460" s="2" t="str">
        <f t="shared" si="917"/>
        <v/>
      </c>
    </row>
    <row r="3461" spans="1:41" x14ac:dyDescent="0.3">
      <c r="A3461" s="111">
        <v>44716.682337962964</v>
      </c>
      <c r="B3461" s="78" t="s">
        <v>4411</v>
      </c>
      <c r="C3461" s="78" t="s">
        <v>850</v>
      </c>
      <c r="D3461" s="78" t="s">
        <v>1414</v>
      </c>
      <c r="F3461" s="78" t="s">
        <v>808</v>
      </c>
      <c r="G3461" s="78" t="s">
        <v>108</v>
      </c>
      <c r="H3461" s="112" t="s">
        <v>266</v>
      </c>
      <c r="I3461" s="112">
        <v>2</v>
      </c>
      <c r="J3461" s="113">
        <v>44716.682337962964</v>
      </c>
      <c r="K3461" s="113">
        <v>44716.682337962964</v>
      </c>
      <c r="M3461" s="113">
        <v>44716.683657407404</v>
      </c>
      <c r="N3461" s="113">
        <v>44716.683692129627</v>
      </c>
      <c r="O3461" s="78" t="s">
        <v>1187</v>
      </c>
      <c r="P3461" s="78" t="str">
        <f t="shared" si="901"/>
        <v>CIC</v>
      </c>
      <c r="S3461" s="78" t="str">
        <f t="shared" si="902"/>
        <v/>
      </c>
      <c r="T3461" s="113">
        <v>44716.687557870369</v>
      </c>
      <c r="U3461" s="78" t="s">
        <v>1187</v>
      </c>
      <c r="V3461" s="78" t="str">
        <f t="shared" si="903"/>
        <v>CIC</v>
      </c>
      <c r="W3461" s="113">
        <v>44716.716469907406</v>
      </c>
      <c r="X3461" s="113">
        <f t="shared" si="904"/>
        <v>1.3194444400141947E-3</v>
      </c>
      <c r="Y3461" s="113">
        <f t="shared" si="905"/>
        <v>3.9004629652481526E-3</v>
      </c>
      <c r="Z3461" s="113">
        <f t="shared" si="906"/>
        <v>2.8912037036207039E-2</v>
      </c>
      <c r="AB3461" s="2">
        <f t="shared" si="907"/>
        <v>337</v>
      </c>
      <c r="AC3461" s="2">
        <f t="shared" si="907"/>
        <v>2498</v>
      </c>
      <c r="AE3461" s="2" t="str">
        <f t="shared" si="908"/>
        <v/>
      </c>
      <c r="AF3461" s="2" t="str">
        <f t="shared" si="909"/>
        <v/>
      </c>
      <c r="AG3461" s="2">
        <f t="shared" si="910"/>
        <v>337</v>
      </c>
      <c r="AH3461" s="2" t="str">
        <f t="shared" si="911"/>
        <v/>
      </c>
      <c r="AI3461" s="2" t="str">
        <f t="shared" si="912"/>
        <v/>
      </c>
      <c r="AK3461" s="2" t="str">
        <f t="shared" si="913"/>
        <v/>
      </c>
      <c r="AL3461" s="2" t="str">
        <f t="shared" si="914"/>
        <v/>
      </c>
      <c r="AM3461" s="2">
        <f t="shared" si="915"/>
        <v>2498</v>
      </c>
      <c r="AN3461" s="2" t="str">
        <f t="shared" si="916"/>
        <v/>
      </c>
      <c r="AO3461" s="2" t="str">
        <f t="shared" si="917"/>
        <v/>
      </c>
    </row>
    <row r="3462" spans="1:41" x14ac:dyDescent="0.3">
      <c r="A3462" s="111">
        <v>44716.682337962964</v>
      </c>
      <c r="B3462" s="78" t="s">
        <v>4411</v>
      </c>
      <c r="C3462" s="78" t="s">
        <v>886</v>
      </c>
      <c r="D3462" s="78" t="s">
        <v>1414</v>
      </c>
      <c r="F3462" s="78" t="s">
        <v>808</v>
      </c>
      <c r="G3462" s="78" t="s">
        <v>108</v>
      </c>
      <c r="H3462" s="112" t="s">
        <v>266</v>
      </c>
      <c r="I3462" s="112">
        <v>2</v>
      </c>
      <c r="J3462" s="113">
        <v>44716.682337962964</v>
      </c>
      <c r="K3462" s="113">
        <v>44716.682337962964</v>
      </c>
      <c r="M3462" s="113">
        <v>44716.687523148146</v>
      </c>
      <c r="P3462" s="78" t="str">
        <f t="shared" ref="P3462:P3525" si="918">IF(LEFT(O3462,3)="&amp;RU","PLOEG",IF(LEFT(O3462,6)="ANT-di","DISP/S of N",IF(LEFT(O3462,4)="rANT","DISP/S of N",IF(LEFT(O3462,3)="ANT","CIC",""))))</f>
        <v/>
      </c>
      <c r="S3462" s="78" t="str">
        <f t="shared" ref="S3462:S3525" si="919">IF(LEFT(R3462,3)="&amp;RU","PLOEG",IF(LEFT(R3462,6)="ANT-di","DISP/S of N",IF(LEFT(R3462,4)="rANT","DISP/S of N",IF(LEFT(R3462,3)="ANT","CIC",""))))</f>
        <v/>
      </c>
      <c r="T3462" s="113">
        <v>44716.6875462963</v>
      </c>
      <c r="U3462" s="78" t="s">
        <v>1187</v>
      </c>
      <c r="V3462" s="78" t="str">
        <f t="shared" ref="V3462:V3525" si="920">IF(LEFT(U3462,3)="&amp;RU","PLOEG",IF(LEFT(U3462,6)="ANT-di","DISP/S of N",IF(LEFT(U3462,4)="rANT","DISP/S of N",IF(LEFT(U3462,3)="ANT","CIC",""))))</f>
        <v>CIC</v>
      </c>
      <c r="W3462" s="113">
        <v>44716.716631944444</v>
      </c>
      <c r="X3462" s="113">
        <f t="shared" ref="X3462:X3525" si="921">IF((MIN(L3462:M3462)&lt;K3462+6/ (24*3600)),"", IF((MIN(L3462:M3462)=K3462),"0:00:00",IF((MIN(L3462:M3462)-K3462),MIN(L3462:M3462)-K3462,"")))</f>
        <v>5.1851851821993478E-3</v>
      </c>
      <c r="Y3462" s="113" t="str">
        <f t="shared" ref="Y3462:Y3525" si="922">IF(OR(T3462="",T3462&lt;MINA(L3462,M3462)+11/(24*3600)),"",T3462-MINA(L3462,M3462))</f>
        <v/>
      </c>
      <c r="Z3462" s="113">
        <f t="shared" ref="Z3462:Z3525" si="923">IF(OR(T3462="",W3462&lt;T3462+31/(24*3600)),"",W3462-T3462)</f>
        <v>2.9085648144246079E-2</v>
      </c>
      <c r="AB3462" s="2" t="str">
        <f t="shared" ref="AB3462:AC3525" si="924">IF(Y3462="","",SECOND(Y3462)+(MINUTE(Y3462)*60)+(HOUR(Y3462)*3600))</f>
        <v/>
      </c>
      <c r="AC3462" s="2">
        <f t="shared" si="924"/>
        <v>2513</v>
      </c>
      <c r="AE3462" s="2" t="str">
        <f t="shared" ref="AE3462:AE3525" si="925">IF(I3462=0,AB3462,"")</f>
        <v/>
      </c>
      <c r="AF3462" s="2" t="str">
        <f t="shared" ref="AF3462:AF3525" si="926">IF(I3462=1,AB3462,"")</f>
        <v/>
      </c>
      <c r="AG3462" s="2" t="str">
        <f t="shared" ref="AG3462:AG3525" si="927">IF(I3462=2,AB3462,"")</f>
        <v/>
      </c>
      <c r="AH3462" s="2" t="str">
        <f t="shared" ref="AH3462:AH3525" si="928">IF(I3462=3,AB3462,"")</f>
        <v/>
      </c>
      <c r="AI3462" s="2" t="str">
        <f t="shared" ref="AI3462:AI3525" si="929">IF(I3462=4,AB3462,"")</f>
        <v/>
      </c>
      <c r="AK3462" s="2" t="str">
        <f t="shared" ref="AK3462:AK3525" si="930">IF(I3462=0,AC3462,"")</f>
        <v/>
      </c>
      <c r="AL3462" s="2" t="str">
        <f t="shared" ref="AL3462:AL3525" si="931">IF(I3462=1,AC3462,"")</f>
        <v/>
      </c>
      <c r="AM3462" s="2">
        <f t="shared" ref="AM3462:AM3525" si="932">IF(I3462=2,AC3462,"")</f>
        <v>2513</v>
      </c>
      <c r="AN3462" s="2" t="str">
        <f t="shared" ref="AN3462:AN3525" si="933">IF(I3462=3,AC3462,"")</f>
        <v/>
      </c>
      <c r="AO3462" s="2" t="str">
        <f t="shared" ref="AO3462:AO3525" si="934">IF(I3462=4,AC3462,"")</f>
        <v/>
      </c>
    </row>
    <row r="3463" spans="1:41" x14ac:dyDescent="0.3">
      <c r="A3463" s="111">
        <v>44716.686030092591</v>
      </c>
      <c r="B3463" s="78" t="s">
        <v>4412</v>
      </c>
      <c r="C3463" s="78" t="s">
        <v>951</v>
      </c>
      <c r="D3463" s="78" t="s">
        <v>1699</v>
      </c>
      <c r="F3463" s="78" t="s">
        <v>808</v>
      </c>
      <c r="G3463" s="78" t="s">
        <v>120</v>
      </c>
      <c r="H3463" s="112" t="s">
        <v>562</v>
      </c>
      <c r="I3463" s="112">
        <v>2</v>
      </c>
      <c r="J3463" s="113">
        <v>44716.686030092591</v>
      </c>
      <c r="K3463" s="113">
        <v>44716.686030092591</v>
      </c>
      <c r="M3463" s="113">
        <v>44716.68822916667</v>
      </c>
      <c r="P3463" s="78" t="str">
        <f t="shared" si="918"/>
        <v/>
      </c>
      <c r="S3463" s="78" t="str">
        <f t="shared" si="919"/>
        <v/>
      </c>
      <c r="V3463" s="78" t="str">
        <f t="shared" si="920"/>
        <v/>
      </c>
      <c r="W3463" s="113">
        <v>44716.691655092596</v>
      </c>
      <c r="X3463" s="113">
        <f t="shared" si="921"/>
        <v>2.1990740788169205E-3</v>
      </c>
      <c r="Y3463" s="113" t="str">
        <f t="shared" si="922"/>
        <v/>
      </c>
      <c r="Z3463" s="113" t="str">
        <f t="shared" si="923"/>
        <v/>
      </c>
      <c r="AB3463" s="2" t="str">
        <f t="shared" si="924"/>
        <v/>
      </c>
      <c r="AC3463" s="2" t="str">
        <f t="shared" si="924"/>
        <v/>
      </c>
      <c r="AE3463" s="2" t="str">
        <f t="shared" si="925"/>
        <v/>
      </c>
      <c r="AF3463" s="2" t="str">
        <f t="shared" si="926"/>
        <v/>
      </c>
      <c r="AG3463" s="2" t="str">
        <f t="shared" si="927"/>
        <v/>
      </c>
      <c r="AH3463" s="2" t="str">
        <f t="shared" si="928"/>
        <v/>
      </c>
      <c r="AI3463" s="2" t="str">
        <f t="shared" si="929"/>
        <v/>
      </c>
      <c r="AK3463" s="2" t="str">
        <f t="shared" si="930"/>
        <v/>
      </c>
      <c r="AL3463" s="2" t="str">
        <f t="shared" si="931"/>
        <v/>
      </c>
      <c r="AM3463" s="2" t="str">
        <f t="shared" si="932"/>
        <v/>
      </c>
      <c r="AN3463" s="2" t="str">
        <f t="shared" si="933"/>
        <v/>
      </c>
      <c r="AO3463" s="2" t="str">
        <f t="shared" si="934"/>
        <v/>
      </c>
    </row>
    <row r="3464" spans="1:41" x14ac:dyDescent="0.3">
      <c r="A3464" s="111">
        <v>44716.71943287037</v>
      </c>
      <c r="B3464" s="78" t="s">
        <v>4413</v>
      </c>
      <c r="C3464" s="78" t="s">
        <v>850</v>
      </c>
      <c r="D3464" s="78" t="s">
        <v>1290</v>
      </c>
      <c r="F3464" s="78" t="s">
        <v>809</v>
      </c>
      <c r="G3464" s="78" t="s">
        <v>163</v>
      </c>
      <c r="H3464" s="112" t="s">
        <v>432</v>
      </c>
      <c r="I3464" s="112">
        <v>3</v>
      </c>
      <c r="J3464" s="113">
        <v>44716.71806712963</v>
      </c>
      <c r="K3464" s="113">
        <v>44716.71943287037</v>
      </c>
      <c r="M3464" s="113">
        <v>44716.721365740741</v>
      </c>
      <c r="N3464" s="113">
        <v>44716.72142361111</v>
      </c>
      <c r="O3464" s="78" t="s">
        <v>1185</v>
      </c>
      <c r="P3464" s="78" t="str">
        <f t="shared" si="918"/>
        <v>CIC</v>
      </c>
      <c r="S3464" s="78" t="str">
        <f t="shared" si="919"/>
        <v/>
      </c>
      <c r="T3464" s="113">
        <v>44716.730474537035</v>
      </c>
      <c r="U3464" s="78" t="s">
        <v>1286</v>
      </c>
      <c r="V3464" s="78" t="str">
        <f t="shared" si="920"/>
        <v>PLOEG</v>
      </c>
      <c r="W3464" s="113">
        <v>44716.735844907409</v>
      </c>
      <c r="X3464" s="113">
        <f t="shared" si="921"/>
        <v>1.9328703710925765E-3</v>
      </c>
      <c r="Y3464" s="113">
        <f t="shared" si="922"/>
        <v>9.1087962937308475E-3</v>
      </c>
      <c r="Z3464" s="113">
        <f t="shared" si="923"/>
        <v>5.3703703742939979E-3</v>
      </c>
      <c r="AB3464" s="2">
        <f t="shared" si="924"/>
        <v>787</v>
      </c>
      <c r="AC3464" s="2">
        <f t="shared" si="924"/>
        <v>464</v>
      </c>
      <c r="AE3464" s="2" t="str">
        <f t="shared" si="925"/>
        <v/>
      </c>
      <c r="AF3464" s="2" t="str">
        <f t="shared" si="926"/>
        <v/>
      </c>
      <c r="AG3464" s="2" t="str">
        <f t="shared" si="927"/>
        <v/>
      </c>
      <c r="AH3464" s="2">
        <f t="shared" si="928"/>
        <v>787</v>
      </c>
      <c r="AI3464" s="2" t="str">
        <f t="shared" si="929"/>
        <v/>
      </c>
      <c r="AK3464" s="2" t="str">
        <f t="shared" si="930"/>
        <v/>
      </c>
      <c r="AL3464" s="2" t="str">
        <f t="shared" si="931"/>
        <v/>
      </c>
      <c r="AM3464" s="2" t="str">
        <f t="shared" si="932"/>
        <v/>
      </c>
      <c r="AN3464" s="2">
        <f t="shared" si="933"/>
        <v>464</v>
      </c>
      <c r="AO3464" s="2" t="str">
        <f t="shared" si="934"/>
        <v/>
      </c>
    </row>
    <row r="3465" spans="1:41" x14ac:dyDescent="0.3">
      <c r="A3465" s="111">
        <v>44716.740023148152</v>
      </c>
      <c r="B3465" s="78" t="s">
        <v>1057</v>
      </c>
      <c r="C3465" s="78" t="s">
        <v>850</v>
      </c>
      <c r="D3465" s="78" t="s">
        <v>1332</v>
      </c>
      <c r="F3465" s="78" t="s">
        <v>808</v>
      </c>
      <c r="G3465" s="78" t="s">
        <v>112</v>
      </c>
      <c r="H3465" s="112" t="s">
        <v>218</v>
      </c>
      <c r="I3465" s="112">
        <v>3</v>
      </c>
      <c r="J3465" s="113">
        <v>44716.738738425927</v>
      </c>
      <c r="K3465" s="113">
        <v>44716.740023148152</v>
      </c>
      <c r="M3465" s="113">
        <v>44716.740555555552</v>
      </c>
      <c r="N3465" s="113">
        <v>44716.740578703706</v>
      </c>
      <c r="O3465" s="78" t="s">
        <v>1187</v>
      </c>
      <c r="P3465" s="78" t="str">
        <f t="shared" si="918"/>
        <v>CIC</v>
      </c>
      <c r="S3465" s="78" t="str">
        <f t="shared" si="919"/>
        <v/>
      </c>
      <c r="V3465" s="78" t="str">
        <f t="shared" si="920"/>
        <v/>
      </c>
      <c r="W3465" s="113">
        <v>44716.764687499999</v>
      </c>
      <c r="X3465" s="113">
        <f t="shared" si="921"/>
        <v>5.3240740089677274E-4</v>
      </c>
      <c r="Y3465" s="113" t="str">
        <f t="shared" si="922"/>
        <v/>
      </c>
      <c r="Z3465" s="113" t="str">
        <f t="shared" si="923"/>
        <v/>
      </c>
      <c r="AB3465" s="2" t="str">
        <f t="shared" si="924"/>
        <v/>
      </c>
      <c r="AC3465" s="2" t="str">
        <f t="shared" si="924"/>
        <v/>
      </c>
      <c r="AE3465" s="2" t="str">
        <f t="shared" si="925"/>
        <v/>
      </c>
      <c r="AF3465" s="2" t="str">
        <f t="shared" si="926"/>
        <v/>
      </c>
      <c r="AG3465" s="2" t="str">
        <f t="shared" si="927"/>
        <v/>
      </c>
      <c r="AH3465" s="2" t="str">
        <f t="shared" si="928"/>
        <v/>
      </c>
      <c r="AI3465" s="2" t="str">
        <f t="shared" si="929"/>
        <v/>
      </c>
      <c r="AK3465" s="2" t="str">
        <f t="shared" si="930"/>
        <v/>
      </c>
      <c r="AL3465" s="2" t="str">
        <f t="shared" si="931"/>
        <v/>
      </c>
      <c r="AM3465" s="2" t="str">
        <f t="shared" si="932"/>
        <v/>
      </c>
      <c r="AN3465" s="2" t="str">
        <f t="shared" si="933"/>
        <v/>
      </c>
      <c r="AO3465" s="2" t="str">
        <f t="shared" si="934"/>
        <v/>
      </c>
    </row>
    <row r="3466" spans="1:41" x14ac:dyDescent="0.3">
      <c r="A3466" s="111">
        <v>44716.806944444441</v>
      </c>
      <c r="B3466" s="78" t="s">
        <v>4414</v>
      </c>
      <c r="C3466" s="78" t="s">
        <v>835</v>
      </c>
      <c r="D3466" s="78" t="s">
        <v>2039</v>
      </c>
      <c r="E3466" s="78">
        <v>54</v>
      </c>
      <c r="F3466" s="78" t="s">
        <v>808</v>
      </c>
      <c r="G3466" s="78" t="s">
        <v>112</v>
      </c>
      <c r="H3466" s="112" t="s">
        <v>218</v>
      </c>
      <c r="I3466" s="112">
        <v>3</v>
      </c>
      <c r="J3466" s="113">
        <v>44716.806238425925</v>
      </c>
      <c r="K3466" s="113">
        <v>44716.806944444441</v>
      </c>
      <c r="M3466" s="113">
        <v>44716.808067129627</v>
      </c>
      <c r="N3466" s="113">
        <v>44716.808483796296</v>
      </c>
      <c r="O3466" s="78" t="s">
        <v>1185</v>
      </c>
      <c r="P3466" s="78" t="str">
        <f t="shared" si="918"/>
        <v>CIC</v>
      </c>
      <c r="S3466" s="78" t="str">
        <f t="shared" si="919"/>
        <v/>
      </c>
      <c r="T3466" s="113">
        <v>44716.843344907407</v>
      </c>
      <c r="U3466" s="78" t="s">
        <v>1200</v>
      </c>
      <c r="V3466" s="78" t="str">
        <f t="shared" si="920"/>
        <v>PLOEG</v>
      </c>
      <c r="W3466" s="113">
        <v>44716.848090277781</v>
      </c>
      <c r="X3466" s="113">
        <f t="shared" si="921"/>
        <v>1.1226851856918074E-3</v>
      </c>
      <c r="Y3466" s="113">
        <f t="shared" si="922"/>
        <v>3.5277777780720498E-2</v>
      </c>
      <c r="Z3466" s="113">
        <f t="shared" si="923"/>
        <v>4.7453703737119213E-3</v>
      </c>
      <c r="AB3466" s="2">
        <f t="shared" si="924"/>
        <v>3048</v>
      </c>
      <c r="AC3466" s="2">
        <f t="shared" si="924"/>
        <v>410</v>
      </c>
      <c r="AE3466" s="2" t="str">
        <f t="shared" si="925"/>
        <v/>
      </c>
      <c r="AF3466" s="2" t="str">
        <f t="shared" si="926"/>
        <v/>
      </c>
      <c r="AG3466" s="2" t="str">
        <f t="shared" si="927"/>
        <v/>
      </c>
      <c r="AH3466" s="2">
        <f t="shared" si="928"/>
        <v>3048</v>
      </c>
      <c r="AI3466" s="2" t="str">
        <f t="shared" si="929"/>
        <v/>
      </c>
      <c r="AK3466" s="2" t="str">
        <f t="shared" si="930"/>
        <v/>
      </c>
      <c r="AL3466" s="2" t="str">
        <f t="shared" si="931"/>
        <v/>
      </c>
      <c r="AM3466" s="2" t="str">
        <f t="shared" si="932"/>
        <v/>
      </c>
      <c r="AN3466" s="2">
        <f t="shared" si="933"/>
        <v>410</v>
      </c>
      <c r="AO3466" s="2" t="str">
        <f t="shared" si="934"/>
        <v/>
      </c>
    </row>
    <row r="3467" spans="1:41" x14ac:dyDescent="0.3">
      <c r="A3467" s="111">
        <v>44716.954305555555</v>
      </c>
      <c r="B3467" s="78" t="s">
        <v>4415</v>
      </c>
      <c r="C3467" s="78" t="s">
        <v>846</v>
      </c>
      <c r="D3467" s="78" t="s">
        <v>1290</v>
      </c>
      <c r="E3467" s="78">
        <v>59</v>
      </c>
      <c r="F3467" s="78" t="s">
        <v>807</v>
      </c>
      <c r="G3467" s="78" t="s">
        <v>88</v>
      </c>
      <c r="H3467" s="112" t="s">
        <v>200</v>
      </c>
      <c r="I3467" s="112">
        <v>3</v>
      </c>
      <c r="J3467" s="113">
        <v>44716.953819444447</v>
      </c>
      <c r="K3467" s="113">
        <v>44716.954305555555</v>
      </c>
      <c r="L3467" s="113">
        <v>44716.980405092596</v>
      </c>
      <c r="M3467" s="113">
        <v>44716.96503472222</v>
      </c>
      <c r="N3467" s="113">
        <v>44716.965057870373</v>
      </c>
      <c r="O3467" s="78" t="s">
        <v>1185</v>
      </c>
      <c r="P3467" s="78" t="str">
        <f t="shared" si="918"/>
        <v>CIC</v>
      </c>
      <c r="S3467" s="78" t="str">
        <f t="shared" si="919"/>
        <v/>
      </c>
      <c r="V3467" s="78" t="str">
        <f t="shared" si="920"/>
        <v/>
      </c>
      <c r="W3467" s="113">
        <v>44717.010300925926</v>
      </c>
      <c r="X3467" s="113">
        <f t="shared" si="921"/>
        <v>1.0729166664532386E-2</v>
      </c>
      <c r="Y3467" s="113" t="str">
        <f t="shared" si="922"/>
        <v/>
      </c>
      <c r="Z3467" s="113" t="str">
        <f t="shared" si="923"/>
        <v/>
      </c>
      <c r="AB3467" s="2" t="str">
        <f t="shared" si="924"/>
        <v/>
      </c>
      <c r="AC3467" s="2" t="str">
        <f t="shared" si="924"/>
        <v/>
      </c>
      <c r="AE3467" s="2" t="str">
        <f t="shared" si="925"/>
        <v/>
      </c>
      <c r="AF3467" s="2" t="str">
        <f t="shared" si="926"/>
        <v/>
      </c>
      <c r="AG3467" s="2" t="str">
        <f t="shared" si="927"/>
        <v/>
      </c>
      <c r="AH3467" s="2" t="str">
        <f t="shared" si="928"/>
        <v/>
      </c>
      <c r="AI3467" s="2" t="str">
        <f t="shared" si="929"/>
        <v/>
      </c>
      <c r="AK3467" s="2" t="str">
        <f t="shared" si="930"/>
        <v/>
      </c>
      <c r="AL3467" s="2" t="str">
        <f t="shared" si="931"/>
        <v/>
      </c>
      <c r="AM3467" s="2" t="str">
        <f t="shared" si="932"/>
        <v/>
      </c>
      <c r="AN3467" s="2" t="str">
        <f t="shared" si="933"/>
        <v/>
      </c>
      <c r="AO3467" s="2" t="str">
        <f t="shared" si="934"/>
        <v/>
      </c>
    </row>
    <row r="3468" spans="1:41" x14ac:dyDescent="0.3">
      <c r="A3468" s="111">
        <v>44716.965150462966</v>
      </c>
      <c r="B3468" s="78" t="s">
        <v>4416</v>
      </c>
      <c r="C3468" s="78" t="s">
        <v>835</v>
      </c>
      <c r="D3468" s="78" t="s">
        <v>2908</v>
      </c>
      <c r="E3468" s="78">
        <v>103</v>
      </c>
      <c r="F3468" s="78" t="s">
        <v>808</v>
      </c>
      <c r="G3468" s="78" t="s">
        <v>98</v>
      </c>
      <c r="H3468" s="112" t="s">
        <v>248</v>
      </c>
      <c r="I3468" s="112">
        <v>2</v>
      </c>
      <c r="J3468" s="113">
        <v>44716.964421296296</v>
      </c>
      <c r="K3468" s="113">
        <v>44716.965150462966</v>
      </c>
      <c r="L3468" s="113">
        <v>44717.000416666669</v>
      </c>
      <c r="M3468" s="113">
        <v>44717.000092592592</v>
      </c>
      <c r="P3468" s="78" t="str">
        <f t="shared" si="918"/>
        <v/>
      </c>
      <c r="Q3468" s="113">
        <v>44716.966307870367</v>
      </c>
      <c r="R3468" s="78" t="s">
        <v>1187</v>
      </c>
      <c r="S3468" s="78" t="str">
        <f t="shared" si="919"/>
        <v>CIC</v>
      </c>
      <c r="V3468" s="78" t="str">
        <f t="shared" si="920"/>
        <v/>
      </c>
      <c r="W3468" s="113">
        <v>44717.008912037039</v>
      </c>
      <c r="X3468" s="113">
        <f t="shared" si="921"/>
        <v>3.4942129626870155E-2</v>
      </c>
      <c r="Y3468" s="113" t="str">
        <f t="shared" si="922"/>
        <v/>
      </c>
      <c r="Z3468" s="113" t="str">
        <f t="shared" si="923"/>
        <v/>
      </c>
      <c r="AB3468" s="2" t="str">
        <f t="shared" si="924"/>
        <v/>
      </c>
      <c r="AC3468" s="2" t="str">
        <f t="shared" si="924"/>
        <v/>
      </c>
      <c r="AE3468" s="2" t="str">
        <f t="shared" si="925"/>
        <v/>
      </c>
      <c r="AF3468" s="2" t="str">
        <f t="shared" si="926"/>
        <v/>
      </c>
      <c r="AG3468" s="2" t="str">
        <f t="shared" si="927"/>
        <v/>
      </c>
      <c r="AH3468" s="2" t="str">
        <f t="shared" si="928"/>
        <v/>
      </c>
      <c r="AI3468" s="2" t="str">
        <f t="shared" si="929"/>
        <v/>
      </c>
      <c r="AK3468" s="2" t="str">
        <f t="shared" si="930"/>
        <v/>
      </c>
      <c r="AL3468" s="2" t="str">
        <f t="shared" si="931"/>
        <v/>
      </c>
      <c r="AM3468" s="2" t="str">
        <f t="shared" si="932"/>
        <v/>
      </c>
      <c r="AN3468" s="2" t="str">
        <f t="shared" si="933"/>
        <v/>
      </c>
      <c r="AO3468" s="2" t="str">
        <f t="shared" si="934"/>
        <v/>
      </c>
    </row>
    <row r="3469" spans="1:41" x14ac:dyDescent="0.3">
      <c r="A3469" s="111">
        <v>44716.978136574071</v>
      </c>
      <c r="B3469" s="78" t="s">
        <v>4417</v>
      </c>
      <c r="C3469" s="78" t="s">
        <v>846</v>
      </c>
      <c r="D3469" s="78" t="s">
        <v>1821</v>
      </c>
      <c r="E3469" s="78">
        <v>12</v>
      </c>
      <c r="F3469" s="78" t="s">
        <v>809</v>
      </c>
      <c r="G3469" s="78" t="s">
        <v>116</v>
      </c>
      <c r="H3469" s="112" t="s">
        <v>228</v>
      </c>
      <c r="I3469" s="112">
        <v>2</v>
      </c>
      <c r="J3469" s="113">
        <v>44716.977835648147</v>
      </c>
      <c r="K3469" s="113">
        <v>44716.978136574071</v>
      </c>
      <c r="M3469" s="113">
        <v>44716.980405092596</v>
      </c>
      <c r="P3469" s="78" t="str">
        <f t="shared" si="918"/>
        <v/>
      </c>
      <c r="Q3469" s="113">
        <v>44716.980439814812</v>
      </c>
      <c r="R3469" s="78" t="s">
        <v>1187</v>
      </c>
      <c r="S3469" s="78" t="str">
        <f t="shared" si="919"/>
        <v>CIC</v>
      </c>
      <c r="T3469" s="113">
        <v>44716.987627314818</v>
      </c>
      <c r="U3469" s="78" t="s">
        <v>1187</v>
      </c>
      <c r="V3469" s="78" t="str">
        <f t="shared" si="920"/>
        <v>CIC</v>
      </c>
      <c r="W3469" s="113">
        <v>44717.019641203704</v>
      </c>
      <c r="X3469" s="113">
        <f t="shared" si="921"/>
        <v>2.2685185249429196E-3</v>
      </c>
      <c r="Y3469" s="113">
        <f t="shared" si="922"/>
        <v>7.2222222224809229E-3</v>
      </c>
      <c r="Z3469" s="113">
        <f t="shared" si="923"/>
        <v>3.2013888885558117E-2</v>
      </c>
      <c r="AB3469" s="2">
        <f t="shared" si="924"/>
        <v>624</v>
      </c>
      <c r="AC3469" s="2">
        <f t="shared" si="924"/>
        <v>2766</v>
      </c>
      <c r="AE3469" s="2" t="str">
        <f t="shared" si="925"/>
        <v/>
      </c>
      <c r="AF3469" s="2" t="str">
        <f t="shared" si="926"/>
        <v/>
      </c>
      <c r="AG3469" s="2">
        <f t="shared" si="927"/>
        <v>624</v>
      </c>
      <c r="AH3469" s="2" t="str">
        <f t="shared" si="928"/>
        <v/>
      </c>
      <c r="AI3469" s="2" t="str">
        <f t="shared" si="929"/>
        <v/>
      </c>
      <c r="AK3469" s="2" t="str">
        <f t="shared" si="930"/>
        <v/>
      </c>
      <c r="AL3469" s="2" t="str">
        <f t="shared" si="931"/>
        <v/>
      </c>
      <c r="AM3469" s="2">
        <f t="shared" si="932"/>
        <v>2766</v>
      </c>
      <c r="AN3469" s="2" t="str">
        <f t="shared" si="933"/>
        <v/>
      </c>
      <c r="AO3469" s="2" t="str">
        <f t="shared" si="934"/>
        <v/>
      </c>
    </row>
    <row r="3470" spans="1:41" x14ac:dyDescent="0.3">
      <c r="A3470" s="111">
        <v>44716.978136574071</v>
      </c>
      <c r="B3470" s="78" t="s">
        <v>4417</v>
      </c>
      <c r="C3470" s="78" t="s">
        <v>835</v>
      </c>
      <c r="D3470" s="78" t="s">
        <v>1821</v>
      </c>
      <c r="E3470" s="78">
        <v>12</v>
      </c>
      <c r="F3470" s="78" t="s">
        <v>809</v>
      </c>
      <c r="G3470" s="78" t="s">
        <v>116</v>
      </c>
      <c r="H3470" s="112" t="s">
        <v>228</v>
      </c>
      <c r="I3470" s="112">
        <v>2</v>
      </c>
      <c r="J3470" s="113">
        <v>44716.977835648147</v>
      </c>
      <c r="K3470" s="113">
        <v>44716.978136574071</v>
      </c>
      <c r="M3470" s="113">
        <v>44716.987696759257</v>
      </c>
      <c r="N3470" s="113">
        <v>44716.987743055557</v>
      </c>
      <c r="O3470" s="78" t="s">
        <v>1187</v>
      </c>
      <c r="P3470" s="78" t="str">
        <f t="shared" si="918"/>
        <v>CIC</v>
      </c>
      <c r="S3470" s="78" t="str">
        <f t="shared" si="919"/>
        <v/>
      </c>
      <c r="T3470" s="113">
        <v>44716.993483796294</v>
      </c>
      <c r="U3470" s="78" t="s">
        <v>1187</v>
      </c>
      <c r="V3470" s="78" t="str">
        <f t="shared" si="920"/>
        <v>CIC</v>
      </c>
      <c r="W3470" s="113">
        <v>44717.000092592592</v>
      </c>
      <c r="X3470" s="113">
        <f t="shared" si="921"/>
        <v>9.560185186273884E-3</v>
      </c>
      <c r="Y3470" s="113">
        <f t="shared" si="922"/>
        <v>5.7870370364980772E-3</v>
      </c>
      <c r="Z3470" s="113">
        <f t="shared" si="923"/>
        <v>6.6087962986784987E-3</v>
      </c>
      <c r="AB3470" s="2">
        <f t="shared" si="924"/>
        <v>500</v>
      </c>
      <c r="AC3470" s="2">
        <f t="shared" si="924"/>
        <v>571</v>
      </c>
      <c r="AE3470" s="2" t="str">
        <f t="shared" si="925"/>
        <v/>
      </c>
      <c r="AF3470" s="2" t="str">
        <f t="shared" si="926"/>
        <v/>
      </c>
      <c r="AG3470" s="2">
        <f t="shared" si="927"/>
        <v>500</v>
      </c>
      <c r="AH3470" s="2" t="str">
        <f t="shared" si="928"/>
        <v/>
      </c>
      <c r="AI3470" s="2" t="str">
        <f t="shared" si="929"/>
        <v/>
      </c>
      <c r="AK3470" s="2" t="str">
        <f t="shared" si="930"/>
        <v/>
      </c>
      <c r="AL3470" s="2" t="str">
        <f t="shared" si="931"/>
        <v/>
      </c>
      <c r="AM3470" s="2">
        <f t="shared" si="932"/>
        <v>571</v>
      </c>
      <c r="AN3470" s="2" t="str">
        <f t="shared" si="933"/>
        <v/>
      </c>
      <c r="AO3470" s="2" t="str">
        <f t="shared" si="934"/>
        <v/>
      </c>
    </row>
    <row r="3471" spans="1:41" x14ac:dyDescent="0.3">
      <c r="A3471" s="111">
        <v>44716.978136574071</v>
      </c>
      <c r="B3471" s="78" t="s">
        <v>4417</v>
      </c>
      <c r="C3471" s="78" t="s">
        <v>853</v>
      </c>
      <c r="D3471" s="78" t="s">
        <v>1821</v>
      </c>
      <c r="E3471" s="78">
        <v>12</v>
      </c>
      <c r="F3471" s="78" t="s">
        <v>809</v>
      </c>
      <c r="G3471" s="78" t="s">
        <v>116</v>
      </c>
      <c r="H3471" s="112" t="s">
        <v>228</v>
      </c>
      <c r="I3471" s="112">
        <v>2</v>
      </c>
      <c r="J3471" s="113">
        <v>44716.977835648147</v>
      </c>
      <c r="K3471" s="113">
        <v>44716.978136574071</v>
      </c>
      <c r="M3471" s="113">
        <v>44717.005381944444</v>
      </c>
      <c r="N3471" s="113">
        <v>44716.987604166665</v>
      </c>
      <c r="O3471" s="78" t="s">
        <v>1187</v>
      </c>
      <c r="P3471" s="78" t="str">
        <f t="shared" si="918"/>
        <v>CIC</v>
      </c>
      <c r="Q3471" s="113">
        <v>44717.00540509259</v>
      </c>
      <c r="R3471" s="78" t="s">
        <v>1185</v>
      </c>
      <c r="S3471" s="78" t="str">
        <f t="shared" si="919"/>
        <v>CIC</v>
      </c>
      <c r="T3471" s="113">
        <v>44716.993483796294</v>
      </c>
      <c r="U3471" s="78" t="s">
        <v>1187</v>
      </c>
      <c r="V3471" s="78" t="str">
        <f t="shared" si="920"/>
        <v>CIC</v>
      </c>
      <c r="W3471" s="113">
        <v>44717.01966435185</v>
      </c>
      <c r="X3471" s="113">
        <f t="shared" si="921"/>
        <v>2.7245370372838806E-2</v>
      </c>
      <c r="Y3471" s="113" t="str">
        <f t="shared" si="922"/>
        <v/>
      </c>
      <c r="Z3471" s="113">
        <f t="shared" si="923"/>
        <v>2.6180555556493346E-2</v>
      </c>
      <c r="AB3471" s="2" t="str">
        <f t="shared" si="924"/>
        <v/>
      </c>
      <c r="AC3471" s="2">
        <f t="shared" si="924"/>
        <v>2262</v>
      </c>
      <c r="AE3471" s="2" t="str">
        <f t="shared" si="925"/>
        <v/>
      </c>
      <c r="AF3471" s="2" t="str">
        <f t="shared" si="926"/>
        <v/>
      </c>
      <c r="AG3471" s="2" t="str">
        <f t="shared" si="927"/>
        <v/>
      </c>
      <c r="AH3471" s="2" t="str">
        <f t="shared" si="928"/>
        <v/>
      </c>
      <c r="AI3471" s="2" t="str">
        <f t="shared" si="929"/>
        <v/>
      </c>
      <c r="AK3471" s="2" t="str">
        <f t="shared" si="930"/>
        <v/>
      </c>
      <c r="AL3471" s="2" t="str">
        <f t="shared" si="931"/>
        <v/>
      </c>
      <c r="AM3471" s="2">
        <f t="shared" si="932"/>
        <v>2262</v>
      </c>
      <c r="AN3471" s="2" t="str">
        <f t="shared" si="933"/>
        <v/>
      </c>
      <c r="AO3471" s="2" t="str">
        <f t="shared" si="934"/>
        <v/>
      </c>
    </row>
    <row r="3472" spans="1:41" x14ac:dyDescent="0.3">
      <c r="A3472" s="111">
        <v>44716.998668981483</v>
      </c>
      <c r="B3472" s="78" t="s">
        <v>1059</v>
      </c>
      <c r="C3472" s="78" t="s">
        <v>853</v>
      </c>
      <c r="D3472" s="78" t="s">
        <v>1713</v>
      </c>
      <c r="F3472" s="78" t="s">
        <v>809</v>
      </c>
      <c r="G3472" s="78" t="s">
        <v>90</v>
      </c>
      <c r="H3472" s="112" t="s">
        <v>272</v>
      </c>
      <c r="I3472" s="112">
        <v>0</v>
      </c>
      <c r="J3472" s="113">
        <v>44716.998043981483</v>
      </c>
      <c r="K3472" s="113">
        <v>44716.998668981483</v>
      </c>
      <c r="M3472" s="113">
        <v>44717.000196759262</v>
      </c>
      <c r="N3472" s="113">
        <v>44717.000451388885</v>
      </c>
      <c r="O3472" s="78" t="s">
        <v>1185</v>
      </c>
      <c r="P3472" s="78" t="str">
        <f t="shared" si="918"/>
        <v>CIC</v>
      </c>
      <c r="S3472" s="78" t="str">
        <f t="shared" si="919"/>
        <v/>
      </c>
      <c r="V3472" s="78" t="str">
        <f t="shared" si="920"/>
        <v/>
      </c>
      <c r="W3472" s="113">
        <v>44717.005324074074</v>
      </c>
      <c r="X3472" s="113">
        <f t="shared" si="921"/>
        <v>1.527777778392192E-3</v>
      </c>
      <c r="Y3472" s="113" t="str">
        <f t="shared" si="922"/>
        <v/>
      </c>
      <c r="Z3472" s="113" t="str">
        <f t="shared" si="923"/>
        <v/>
      </c>
      <c r="AB3472" s="2" t="str">
        <f t="shared" si="924"/>
        <v/>
      </c>
      <c r="AC3472" s="2" t="str">
        <f t="shared" si="924"/>
        <v/>
      </c>
      <c r="AE3472" s="2" t="str">
        <f t="shared" si="925"/>
        <v/>
      </c>
      <c r="AF3472" s="2" t="str">
        <f t="shared" si="926"/>
        <v/>
      </c>
      <c r="AG3472" s="2" t="str">
        <f t="shared" si="927"/>
        <v/>
      </c>
      <c r="AH3472" s="2" t="str">
        <f t="shared" si="928"/>
        <v/>
      </c>
      <c r="AI3472" s="2" t="str">
        <f t="shared" si="929"/>
        <v/>
      </c>
      <c r="AK3472" s="2" t="str">
        <f t="shared" si="930"/>
        <v/>
      </c>
      <c r="AL3472" s="2" t="str">
        <f t="shared" si="931"/>
        <v/>
      </c>
      <c r="AM3472" s="2" t="str">
        <f t="shared" si="932"/>
        <v/>
      </c>
      <c r="AN3472" s="2" t="str">
        <f t="shared" si="933"/>
        <v/>
      </c>
      <c r="AO3472" s="2" t="str">
        <f t="shared" si="934"/>
        <v/>
      </c>
    </row>
    <row r="3473" spans="1:41" x14ac:dyDescent="0.3">
      <c r="A3473" s="111">
        <v>44716.998668981483</v>
      </c>
      <c r="B3473" s="78" t="s">
        <v>1059</v>
      </c>
      <c r="C3473" s="78" t="s">
        <v>835</v>
      </c>
      <c r="D3473" s="78" t="s">
        <v>1713</v>
      </c>
      <c r="F3473" s="78" t="s">
        <v>809</v>
      </c>
      <c r="G3473" s="78" t="s">
        <v>90</v>
      </c>
      <c r="H3473" s="112" t="s">
        <v>272</v>
      </c>
      <c r="I3473" s="112">
        <v>0</v>
      </c>
      <c r="J3473" s="113">
        <v>44716.998043981483</v>
      </c>
      <c r="K3473" s="113">
        <v>44716.998668981483</v>
      </c>
      <c r="M3473" s="113">
        <v>44717.000428240739</v>
      </c>
      <c r="N3473" s="113">
        <v>44717.000462962962</v>
      </c>
      <c r="O3473" s="78" t="s">
        <v>1185</v>
      </c>
      <c r="P3473" s="78" t="str">
        <f t="shared" si="918"/>
        <v>CIC</v>
      </c>
      <c r="S3473" s="78" t="str">
        <f t="shared" si="919"/>
        <v/>
      </c>
      <c r="V3473" s="78" t="str">
        <f t="shared" si="920"/>
        <v/>
      </c>
      <c r="W3473" s="113">
        <v>44717.010347222225</v>
      </c>
      <c r="X3473" s="113">
        <f t="shared" si="921"/>
        <v>1.7592592557775788E-3</v>
      </c>
      <c r="Y3473" s="113" t="str">
        <f t="shared" si="922"/>
        <v/>
      </c>
      <c r="Z3473" s="113" t="str">
        <f t="shared" si="923"/>
        <v/>
      </c>
      <c r="AB3473" s="2" t="str">
        <f t="shared" si="924"/>
        <v/>
      </c>
      <c r="AC3473" s="2" t="str">
        <f t="shared" si="924"/>
        <v/>
      </c>
      <c r="AE3473" s="2" t="str">
        <f t="shared" si="925"/>
        <v/>
      </c>
      <c r="AF3473" s="2" t="str">
        <f t="shared" si="926"/>
        <v/>
      </c>
      <c r="AG3473" s="2" t="str">
        <f t="shared" si="927"/>
        <v/>
      </c>
      <c r="AH3473" s="2" t="str">
        <f t="shared" si="928"/>
        <v/>
      </c>
      <c r="AI3473" s="2" t="str">
        <f t="shared" si="929"/>
        <v/>
      </c>
      <c r="AK3473" s="2" t="str">
        <f t="shared" si="930"/>
        <v/>
      </c>
      <c r="AL3473" s="2" t="str">
        <f t="shared" si="931"/>
        <v/>
      </c>
      <c r="AM3473" s="2" t="str">
        <f t="shared" si="932"/>
        <v/>
      </c>
      <c r="AN3473" s="2" t="str">
        <f t="shared" si="933"/>
        <v/>
      </c>
      <c r="AO3473" s="2" t="str">
        <f t="shared" si="934"/>
        <v/>
      </c>
    </row>
    <row r="3474" spans="1:41" x14ac:dyDescent="0.3">
      <c r="A3474" s="111">
        <v>44717.037511574075</v>
      </c>
      <c r="B3474" s="78" t="s">
        <v>4418</v>
      </c>
      <c r="C3474" s="78" t="s">
        <v>835</v>
      </c>
      <c r="D3474" s="78" t="s">
        <v>1234</v>
      </c>
      <c r="E3474" s="78">
        <v>81</v>
      </c>
      <c r="F3474" s="78" t="s">
        <v>809</v>
      </c>
      <c r="G3474" s="78" t="s">
        <v>86</v>
      </c>
      <c r="H3474" s="112" t="s">
        <v>252</v>
      </c>
      <c r="I3474" s="112">
        <v>4</v>
      </c>
      <c r="J3474" s="113">
        <v>44717.036793981482</v>
      </c>
      <c r="K3474" s="113">
        <v>44717.037511574075</v>
      </c>
      <c r="M3474" s="113">
        <v>44717.03800925926</v>
      </c>
      <c r="N3474" s="113">
        <v>44717.038587962961</v>
      </c>
      <c r="O3474" s="78" t="s">
        <v>1187</v>
      </c>
      <c r="P3474" s="78" t="str">
        <f t="shared" si="918"/>
        <v>CIC</v>
      </c>
      <c r="S3474" s="78" t="str">
        <f t="shared" si="919"/>
        <v/>
      </c>
      <c r="T3474" s="113">
        <v>44717.045694444445</v>
      </c>
      <c r="U3474" s="78" t="s">
        <v>1216</v>
      </c>
      <c r="V3474" s="78" t="str">
        <f t="shared" si="920"/>
        <v>PLOEG</v>
      </c>
      <c r="W3474" s="113">
        <v>44717.050428240742</v>
      </c>
      <c r="X3474" s="113">
        <f t="shared" si="921"/>
        <v>4.9768518510973081E-4</v>
      </c>
      <c r="Y3474" s="113">
        <f t="shared" si="922"/>
        <v>7.6851851845276542E-3</v>
      </c>
      <c r="Z3474" s="113">
        <f t="shared" si="923"/>
        <v>4.7337962969322689E-3</v>
      </c>
      <c r="AB3474" s="2">
        <f t="shared" si="924"/>
        <v>664</v>
      </c>
      <c r="AC3474" s="2">
        <f t="shared" si="924"/>
        <v>409</v>
      </c>
      <c r="AE3474" s="2" t="str">
        <f t="shared" si="925"/>
        <v/>
      </c>
      <c r="AF3474" s="2" t="str">
        <f t="shared" si="926"/>
        <v/>
      </c>
      <c r="AG3474" s="2" t="str">
        <f t="shared" si="927"/>
        <v/>
      </c>
      <c r="AH3474" s="2" t="str">
        <f t="shared" si="928"/>
        <v/>
      </c>
      <c r="AI3474" s="2">
        <f t="shared" si="929"/>
        <v>664</v>
      </c>
      <c r="AK3474" s="2" t="str">
        <f t="shared" si="930"/>
        <v/>
      </c>
      <c r="AL3474" s="2" t="str">
        <f t="shared" si="931"/>
        <v/>
      </c>
      <c r="AM3474" s="2" t="str">
        <f t="shared" si="932"/>
        <v/>
      </c>
      <c r="AN3474" s="2" t="str">
        <f t="shared" si="933"/>
        <v/>
      </c>
      <c r="AO3474" s="2">
        <f t="shared" si="934"/>
        <v>409</v>
      </c>
    </row>
    <row r="3475" spans="1:41" x14ac:dyDescent="0.3">
      <c r="A3475" s="111">
        <v>44717.048981481479</v>
      </c>
      <c r="B3475" s="78" t="s">
        <v>4419</v>
      </c>
      <c r="C3475" s="78" t="s">
        <v>846</v>
      </c>
      <c r="D3475" s="78" t="s">
        <v>3099</v>
      </c>
      <c r="F3475" s="78" t="s">
        <v>807</v>
      </c>
      <c r="G3475" s="78" t="s">
        <v>128</v>
      </c>
      <c r="H3475" s="112" t="s">
        <v>270</v>
      </c>
      <c r="I3475" s="112">
        <v>3</v>
      </c>
      <c r="J3475" s="113">
        <v>44717.046284722222</v>
      </c>
      <c r="K3475" s="113">
        <v>44717.048981481479</v>
      </c>
      <c r="M3475" s="113">
        <v>44717.056122685186</v>
      </c>
      <c r="N3475" s="113">
        <v>44717.056157407409</v>
      </c>
      <c r="O3475" s="78" t="s">
        <v>1185</v>
      </c>
      <c r="P3475" s="78" t="str">
        <f t="shared" si="918"/>
        <v>CIC</v>
      </c>
      <c r="S3475" s="78" t="str">
        <f t="shared" si="919"/>
        <v/>
      </c>
      <c r="V3475" s="78" t="str">
        <f t="shared" si="920"/>
        <v/>
      </c>
      <c r="W3475" s="113">
        <v>44717.070613425924</v>
      </c>
      <c r="X3475" s="113">
        <f t="shared" si="921"/>
        <v>7.1412037068512291E-3</v>
      </c>
      <c r="Y3475" s="113" t="str">
        <f t="shared" si="922"/>
        <v/>
      </c>
      <c r="Z3475" s="113" t="str">
        <f t="shared" si="923"/>
        <v/>
      </c>
      <c r="AB3475" s="2" t="str">
        <f t="shared" si="924"/>
        <v/>
      </c>
      <c r="AC3475" s="2" t="str">
        <f t="shared" si="924"/>
        <v/>
      </c>
      <c r="AE3475" s="2" t="str">
        <f t="shared" si="925"/>
        <v/>
      </c>
      <c r="AF3475" s="2" t="str">
        <f t="shared" si="926"/>
        <v/>
      </c>
      <c r="AG3475" s="2" t="str">
        <f t="shared" si="927"/>
        <v/>
      </c>
      <c r="AH3475" s="2" t="str">
        <f t="shared" si="928"/>
        <v/>
      </c>
      <c r="AI3475" s="2" t="str">
        <f t="shared" si="929"/>
        <v/>
      </c>
      <c r="AK3475" s="2" t="str">
        <f t="shared" si="930"/>
        <v/>
      </c>
      <c r="AL3475" s="2" t="str">
        <f t="shared" si="931"/>
        <v/>
      </c>
      <c r="AM3475" s="2" t="str">
        <f t="shared" si="932"/>
        <v/>
      </c>
      <c r="AN3475" s="2" t="str">
        <f t="shared" si="933"/>
        <v/>
      </c>
      <c r="AO3475" s="2" t="str">
        <f t="shared" si="934"/>
        <v/>
      </c>
    </row>
    <row r="3476" spans="1:41" x14ac:dyDescent="0.3">
      <c r="A3476" s="111">
        <v>44717.048981481479</v>
      </c>
      <c r="B3476" s="78" t="s">
        <v>4419</v>
      </c>
      <c r="C3476" s="78" t="s">
        <v>835</v>
      </c>
      <c r="D3476" s="78" t="s">
        <v>3099</v>
      </c>
      <c r="F3476" s="78" t="s">
        <v>807</v>
      </c>
      <c r="G3476" s="78" t="s">
        <v>128</v>
      </c>
      <c r="H3476" s="112" t="s">
        <v>270</v>
      </c>
      <c r="I3476" s="112">
        <v>3</v>
      </c>
      <c r="J3476" s="113">
        <v>44717.046284722222</v>
      </c>
      <c r="K3476" s="113">
        <v>44717.048981481479</v>
      </c>
      <c r="L3476" s="113">
        <v>44717.05572916667</v>
      </c>
      <c r="M3476" s="113">
        <v>44717.050462962965</v>
      </c>
      <c r="N3476" s="113">
        <v>44717.050497685188</v>
      </c>
      <c r="O3476" s="78" t="s">
        <v>1185</v>
      </c>
      <c r="P3476" s="78" t="str">
        <f t="shared" si="918"/>
        <v>CIC</v>
      </c>
      <c r="S3476" s="78" t="str">
        <f t="shared" si="919"/>
        <v/>
      </c>
      <c r="V3476" s="78" t="str">
        <f t="shared" si="920"/>
        <v/>
      </c>
      <c r="W3476" s="113">
        <v>44717.05572916667</v>
      </c>
      <c r="X3476" s="113">
        <f t="shared" si="921"/>
        <v>1.4814814858254977E-3</v>
      </c>
      <c r="Y3476" s="113" t="str">
        <f t="shared" si="922"/>
        <v/>
      </c>
      <c r="Z3476" s="113" t="str">
        <f t="shared" si="923"/>
        <v/>
      </c>
      <c r="AB3476" s="2" t="str">
        <f t="shared" si="924"/>
        <v/>
      </c>
      <c r="AC3476" s="2" t="str">
        <f t="shared" si="924"/>
        <v/>
      </c>
      <c r="AE3476" s="2" t="str">
        <f t="shared" si="925"/>
        <v/>
      </c>
      <c r="AF3476" s="2" t="str">
        <f t="shared" si="926"/>
        <v/>
      </c>
      <c r="AG3476" s="2" t="str">
        <f t="shared" si="927"/>
        <v/>
      </c>
      <c r="AH3476" s="2" t="str">
        <f t="shared" si="928"/>
        <v/>
      </c>
      <c r="AI3476" s="2" t="str">
        <f t="shared" si="929"/>
        <v/>
      </c>
      <c r="AK3476" s="2" t="str">
        <f t="shared" si="930"/>
        <v/>
      </c>
      <c r="AL3476" s="2" t="str">
        <f t="shared" si="931"/>
        <v/>
      </c>
      <c r="AM3476" s="2" t="str">
        <f t="shared" si="932"/>
        <v/>
      </c>
      <c r="AN3476" s="2" t="str">
        <f t="shared" si="933"/>
        <v/>
      </c>
      <c r="AO3476" s="2" t="str">
        <f t="shared" si="934"/>
        <v/>
      </c>
    </row>
    <row r="3477" spans="1:41" x14ac:dyDescent="0.3">
      <c r="A3477" s="111">
        <v>44717.052337962959</v>
      </c>
      <c r="B3477" s="78" t="s">
        <v>4420</v>
      </c>
      <c r="C3477" s="78" t="s">
        <v>846</v>
      </c>
      <c r="D3477" s="78" t="s">
        <v>2937</v>
      </c>
      <c r="F3477" s="78" t="s">
        <v>808</v>
      </c>
      <c r="G3477" s="78" t="s">
        <v>88</v>
      </c>
      <c r="H3477" s="112" t="s">
        <v>200</v>
      </c>
      <c r="I3477" s="112">
        <v>3</v>
      </c>
      <c r="J3477" s="113">
        <v>44717.050856481481</v>
      </c>
      <c r="K3477" s="113">
        <v>44717.052337962959</v>
      </c>
      <c r="M3477" s="113">
        <v>44717.053287037037</v>
      </c>
      <c r="N3477" s="113">
        <v>44717.054097222222</v>
      </c>
      <c r="O3477" s="78" t="s">
        <v>1185</v>
      </c>
      <c r="P3477" s="78" t="str">
        <f t="shared" si="918"/>
        <v>CIC</v>
      </c>
      <c r="S3477" s="78" t="str">
        <f t="shared" si="919"/>
        <v/>
      </c>
      <c r="V3477" s="78" t="str">
        <f t="shared" si="920"/>
        <v/>
      </c>
      <c r="W3477" s="113">
        <v>44717.055949074071</v>
      </c>
      <c r="X3477" s="113">
        <f t="shared" si="921"/>
        <v>9.490740776527673E-4</v>
      </c>
      <c r="Y3477" s="113" t="str">
        <f t="shared" si="922"/>
        <v/>
      </c>
      <c r="Z3477" s="113" t="str">
        <f t="shared" si="923"/>
        <v/>
      </c>
      <c r="AB3477" s="2" t="str">
        <f t="shared" si="924"/>
        <v/>
      </c>
      <c r="AC3477" s="2" t="str">
        <f t="shared" si="924"/>
        <v/>
      </c>
      <c r="AE3477" s="2" t="str">
        <f t="shared" si="925"/>
        <v/>
      </c>
      <c r="AF3477" s="2" t="str">
        <f t="shared" si="926"/>
        <v/>
      </c>
      <c r="AG3477" s="2" t="str">
        <f t="shared" si="927"/>
        <v/>
      </c>
      <c r="AH3477" s="2" t="str">
        <f t="shared" si="928"/>
        <v/>
      </c>
      <c r="AI3477" s="2" t="str">
        <f t="shared" si="929"/>
        <v/>
      </c>
      <c r="AK3477" s="2" t="str">
        <f t="shared" si="930"/>
        <v/>
      </c>
      <c r="AL3477" s="2" t="str">
        <f t="shared" si="931"/>
        <v/>
      </c>
      <c r="AM3477" s="2" t="str">
        <f t="shared" si="932"/>
        <v/>
      </c>
      <c r="AN3477" s="2" t="str">
        <f t="shared" si="933"/>
        <v/>
      </c>
      <c r="AO3477" s="2" t="str">
        <f t="shared" si="934"/>
        <v/>
      </c>
    </row>
    <row r="3478" spans="1:41" x14ac:dyDescent="0.3">
      <c r="A3478" s="111">
        <v>44717.052337962959</v>
      </c>
      <c r="B3478" s="78" t="s">
        <v>4420</v>
      </c>
      <c r="C3478" s="78" t="s">
        <v>853</v>
      </c>
      <c r="D3478" s="78" t="s">
        <v>2937</v>
      </c>
      <c r="F3478" s="78" t="s">
        <v>808</v>
      </c>
      <c r="G3478" s="78" t="s">
        <v>88</v>
      </c>
      <c r="H3478" s="112" t="s">
        <v>200</v>
      </c>
      <c r="I3478" s="112">
        <v>3</v>
      </c>
      <c r="J3478" s="113">
        <v>44717.050856481481</v>
      </c>
      <c r="K3478" s="113">
        <v>44717.052337962959</v>
      </c>
      <c r="M3478" s="113">
        <v>44717.055902777778</v>
      </c>
      <c r="N3478" s="113">
        <v>44717.055925925924</v>
      </c>
      <c r="O3478" s="78" t="s">
        <v>1185</v>
      </c>
      <c r="P3478" s="78" t="str">
        <f t="shared" si="918"/>
        <v>CIC</v>
      </c>
      <c r="S3478" s="78" t="str">
        <f t="shared" si="919"/>
        <v/>
      </c>
      <c r="V3478" s="78" t="str">
        <f t="shared" si="920"/>
        <v/>
      </c>
      <c r="W3478" s="113">
        <v>44717.060416666667</v>
      </c>
      <c r="X3478" s="113">
        <f t="shared" si="921"/>
        <v>3.5648148186737671E-3</v>
      </c>
      <c r="Y3478" s="113" t="str">
        <f t="shared" si="922"/>
        <v/>
      </c>
      <c r="Z3478" s="113" t="str">
        <f t="shared" si="923"/>
        <v/>
      </c>
      <c r="AB3478" s="2" t="str">
        <f t="shared" si="924"/>
        <v/>
      </c>
      <c r="AC3478" s="2" t="str">
        <f t="shared" si="924"/>
        <v/>
      </c>
      <c r="AE3478" s="2" t="str">
        <f t="shared" si="925"/>
        <v/>
      </c>
      <c r="AF3478" s="2" t="str">
        <f t="shared" si="926"/>
        <v/>
      </c>
      <c r="AG3478" s="2" t="str">
        <f t="shared" si="927"/>
        <v/>
      </c>
      <c r="AH3478" s="2" t="str">
        <f t="shared" si="928"/>
        <v/>
      </c>
      <c r="AI3478" s="2" t="str">
        <f t="shared" si="929"/>
        <v/>
      </c>
      <c r="AK3478" s="2" t="str">
        <f t="shared" si="930"/>
        <v/>
      </c>
      <c r="AL3478" s="2" t="str">
        <f t="shared" si="931"/>
        <v/>
      </c>
      <c r="AM3478" s="2" t="str">
        <f t="shared" si="932"/>
        <v/>
      </c>
      <c r="AN3478" s="2" t="str">
        <f t="shared" si="933"/>
        <v/>
      </c>
      <c r="AO3478" s="2" t="str">
        <f t="shared" si="934"/>
        <v/>
      </c>
    </row>
    <row r="3479" spans="1:41" x14ac:dyDescent="0.3">
      <c r="A3479" s="111">
        <v>44717.173298611109</v>
      </c>
      <c r="B3479" s="78" t="s">
        <v>4421</v>
      </c>
      <c r="C3479" s="78" t="s">
        <v>835</v>
      </c>
      <c r="D3479" s="78" t="s">
        <v>1199</v>
      </c>
      <c r="F3479" s="78" t="s">
        <v>809</v>
      </c>
      <c r="G3479" s="78" t="s">
        <v>124</v>
      </c>
      <c r="H3479" s="112" t="s">
        <v>264</v>
      </c>
      <c r="I3479" s="112">
        <v>2</v>
      </c>
      <c r="J3479" s="113">
        <v>44717.173298611109</v>
      </c>
      <c r="K3479" s="113">
        <v>44717.173298611109</v>
      </c>
      <c r="M3479" s="113">
        <v>44717.173483796294</v>
      </c>
      <c r="P3479" s="78" t="str">
        <f t="shared" si="918"/>
        <v/>
      </c>
      <c r="Q3479" s="113">
        <v>44717.174155092594</v>
      </c>
      <c r="R3479" s="78" t="s">
        <v>1187</v>
      </c>
      <c r="S3479" s="78" t="str">
        <f t="shared" si="919"/>
        <v>CIC</v>
      </c>
      <c r="T3479" s="113">
        <v>44717.179618055554</v>
      </c>
      <c r="U3479" s="78" t="s">
        <v>1185</v>
      </c>
      <c r="V3479" s="78" t="str">
        <f t="shared" si="920"/>
        <v>CIC</v>
      </c>
      <c r="W3479" s="113">
        <v>44717.191793981481</v>
      </c>
      <c r="X3479" s="113">
        <f t="shared" si="921"/>
        <v>1.8518518481869251E-4</v>
      </c>
      <c r="Y3479" s="113">
        <f t="shared" si="922"/>
        <v>6.1342592598521151E-3</v>
      </c>
      <c r="Z3479" s="113">
        <f t="shared" si="923"/>
        <v>1.2175925927294884E-2</v>
      </c>
      <c r="AB3479" s="2">
        <f t="shared" si="924"/>
        <v>530</v>
      </c>
      <c r="AC3479" s="2">
        <f t="shared" si="924"/>
        <v>1052</v>
      </c>
      <c r="AE3479" s="2" t="str">
        <f t="shared" si="925"/>
        <v/>
      </c>
      <c r="AF3479" s="2" t="str">
        <f t="shared" si="926"/>
        <v/>
      </c>
      <c r="AG3479" s="2">
        <f t="shared" si="927"/>
        <v>530</v>
      </c>
      <c r="AH3479" s="2" t="str">
        <f t="shared" si="928"/>
        <v/>
      </c>
      <c r="AI3479" s="2" t="str">
        <f t="shared" si="929"/>
        <v/>
      </c>
      <c r="AK3479" s="2" t="str">
        <f t="shared" si="930"/>
        <v/>
      </c>
      <c r="AL3479" s="2" t="str">
        <f t="shared" si="931"/>
        <v/>
      </c>
      <c r="AM3479" s="2">
        <f t="shared" si="932"/>
        <v>1052</v>
      </c>
      <c r="AN3479" s="2" t="str">
        <f t="shared" si="933"/>
        <v/>
      </c>
      <c r="AO3479" s="2" t="str">
        <f t="shared" si="934"/>
        <v/>
      </c>
    </row>
    <row r="3480" spans="1:41" x14ac:dyDescent="0.3">
      <c r="A3480" s="111">
        <v>44717.173298611109</v>
      </c>
      <c r="B3480" s="78" t="s">
        <v>4421</v>
      </c>
      <c r="C3480" s="78" t="s">
        <v>853</v>
      </c>
      <c r="D3480" s="78" t="s">
        <v>1199</v>
      </c>
      <c r="F3480" s="78" t="s">
        <v>809</v>
      </c>
      <c r="G3480" s="78" t="s">
        <v>124</v>
      </c>
      <c r="H3480" s="112" t="s">
        <v>264</v>
      </c>
      <c r="I3480" s="112">
        <v>2</v>
      </c>
      <c r="J3480" s="113">
        <v>44717.173298611109</v>
      </c>
      <c r="K3480" s="113">
        <v>44717.173298611109</v>
      </c>
      <c r="M3480" s="113">
        <v>44717.174803240741</v>
      </c>
      <c r="N3480" s="113">
        <v>44717.174872685187</v>
      </c>
      <c r="O3480" s="78" t="s">
        <v>1187</v>
      </c>
      <c r="P3480" s="78" t="str">
        <f t="shared" si="918"/>
        <v>CIC</v>
      </c>
      <c r="S3480" s="78" t="str">
        <f t="shared" si="919"/>
        <v/>
      </c>
      <c r="V3480" s="78" t="str">
        <f t="shared" si="920"/>
        <v/>
      </c>
      <c r="W3480" s="113">
        <v>44717.191793981481</v>
      </c>
      <c r="X3480" s="113">
        <f t="shared" si="921"/>
        <v>1.5046296321088448E-3</v>
      </c>
      <c r="Y3480" s="113" t="str">
        <f t="shared" si="922"/>
        <v/>
      </c>
      <c r="Z3480" s="113" t="str">
        <f t="shared" si="923"/>
        <v/>
      </c>
      <c r="AB3480" s="2" t="str">
        <f t="shared" si="924"/>
        <v/>
      </c>
      <c r="AC3480" s="2" t="str">
        <f t="shared" si="924"/>
        <v/>
      </c>
      <c r="AE3480" s="2" t="str">
        <f t="shared" si="925"/>
        <v/>
      </c>
      <c r="AF3480" s="2" t="str">
        <f t="shared" si="926"/>
        <v/>
      </c>
      <c r="AG3480" s="2" t="str">
        <f t="shared" si="927"/>
        <v/>
      </c>
      <c r="AH3480" s="2" t="str">
        <f t="shared" si="928"/>
        <v/>
      </c>
      <c r="AI3480" s="2" t="str">
        <f t="shared" si="929"/>
        <v/>
      </c>
      <c r="AK3480" s="2" t="str">
        <f t="shared" si="930"/>
        <v/>
      </c>
      <c r="AL3480" s="2" t="str">
        <f t="shared" si="931"/>
        <v/>
      </c>
      <c r="AM3480" s="2" t="str">
        <f t="shared" si="932"/>
        <v/>
      </c>
      <c r="AN3480" s="2" t="str">
        <f t="shared" si="933"/>
        <v/>
      </c>
      <c r="AO3480" s="2" t="str">
        <f t="shared" si="934"/>
        <v/>
      </c>
    </row>
    <row r="3481" spans="1:41" x14ac:dyDescent="0.3">
      <c r="A3481" s="111">
        <v>44717.173298611109</v>
      </c>
      <c r="B3481" s="78" t="s">
        <v>4421</v>
      </c>
      <c r="C3481" s="78" t="s">
        <v>846</v>
      </c>
      <c r="D3481" s="78" t="s">
        <v>1199</v>
      </c>
      <c r="F3481" s="78" t="s">
        <v>809</v>
      </c>
      <c r="G3481" s="78" t="s">
        <v>124</v>
      </c>
      <c r="H3481" s="112" t="s">
        <v>264</v>
      </c>
      <c r="I3481" s="112">
        <v>2</v>
      </c>
      <c r="J3481" s="113">
        <v>44717.173298611109</v>
      </c>
      <c r="K3481" s="113">
        <v>44717.173298611109</v>
      </c>
      <c r="M3481" s="113">
        <v>44717.174814814818</v>
      </c>
      <c r="N3481" s="113">
        <v>44717.174837962964</v>
      </c>
      <c r="O3481" s="78" t="s">
        <v>1187</v>
      </c>
      <c r="P3481" s="78" t="str">
        <f t="shared" si="918"/>
        <v>CIC</v>
      </c>
      <c r="S3481" s="78" t="str">
        <f t="shared" si="919"/>
        <v/>
      </c>
      <c r="V3481" s="78" t="str">
        <f t="shared" si="920"/>
        <v/>
      </c>
      <c r="W3481" s="113">
        <v>44717.191793981481</v>
      </c>
      <c r="X3481" s="113">
        <f t="shared" si="921"/>
        <v>1.5162037088884972E-3</v>
      </c>
      <c r="Y3481" s="113" t="str">
        <f t="shared" si="922"/>
        <v/>
      </c>
      <c r="Z3481" s="113" t="str">
        <f t="shared" si="923"/>
        <v/>
      </c>
      <c r="AB3481" s="2" t="str">
        <f t="shared" si="924"/>
        <v/>
      </c>
      <c r="AC3481" s="2" t="str">
        <f t="shared" si="924"/>
        <v/>
      </c>
      <c r="AE3481" s="2" t="str">
        <f t="shared" si="925"/>
        <v/>
      </c>
      <c r="AF3481" s="2" t="str">
        <f t="shared" si="926"/>
        <v/>
      </c>
      <c r="AG3481" s="2" t="str">
        <f t="shared" si="927"/>
        <v/>
      </c>
      <c r="AH3481" s="2" t="str">
        <f t="shared" si="928"/>
        <v/>
      </c>
      <c r="AI3481" s="2" t="str">
        <f t="shared" si="929"/>
        <v/>
      </c>
      <c r="AK3481" s="2" t="str">
        <f t="shared" si="930"/>
        <v/>
      </c>
      <c r="AL3481" s="2" t="str">
        <f t="shared" si="931"/>
        <v/>
      </c>
      <c r="AM3481" s="2" t="str">
        <f t="shared" si="932"/>
        <v/>
      </c>
      <c r="AN3481" s="2" t="str">
        <f t="shared" si="933"/>
        <v/>
      </c>
      <c r="AO3481" s="2" t="str">
        <f t="shared" si="934"/>
        <v/>
      </c>
    </row>
    <row r="3482" spans="1:41" x14ac:dyDescent="0.3">
      <c r="A3482" s="111">
        <v>44717.212604166663</v>
      </c>
      <c r="B3482" s="78" t="s">
        <v>4422</v>
      </c>
      <c r="C3482" s="78" t="s">
        <v>835</v>
      </c>
      <c r="D3482" s="78" t="s">
        <v>1744</v>
      </c>
      <c r="F3482" s="78" t="s">
        <v>808</v>
      </c>
      <c r="G3482" s="78" t="s">
        <v>98</v>
      </c>
      <c r="H3482" s="112" t="s">
        <v>248</v>
      </c>
      <c r="I3482" s="112">
        <v>2</v>
      </c>
      <c r="J3482" s="113">
        <v>44717.211967592593</v>
      </c>
      <c r="K3482" s="113">
        <v>44717.212604166663</v>
      </c>
      <c r="M3482" s="113">
        <v>44717.215902777774</v>
      </c>
      <c r="P3482" s="78" t="str">
        <f t="shared" si="918"/>
        <v/>
      </c>
      <c r="S3482" s="78" t="str">
        <f t="shared" si="919"/>
        <v/>
      </c>
      <c r="V3482" s="78" t="str">
        <f t="shared" si="920"/>
        <v/>
      </c>
      <c r="W3482" s="113">
        <v>44717.232210648152</v>
      </c>
      <c r="X3482" s="113">
        <f t="shared" si="921"/>
        <v>3.2986111109494232E-3</v>
      </c>
      <c r="Y3482" s="113" t="str">
        <f t="shared" si="922"/>
        <v/>
      </c>
      <c r="Z3482" s="113" t="str">
        <f t="shared" si="923"/>
        <v/>
      </c>
      <c r="AB3482" s="2" t="str">
        <f t="shared" si="924"/>
        <v/>
      </c>
      <c r="AC3482" s="2" t="str">
        <f t="shared" si="924"/>
        <v/>
      </c>
      <c r="AE3482" s="2" t="str">
        <f t="shared" si="925"/>
        <v/>
      </c>
      <c r="AF3482" s="2" t="str">
        <f t="shared" si="926"/>
        <v/>
      </c>
      <c r="AG3482" s="2" t="str">
        <f t="shared" si="927"/>
        <v/>
      </c>
      <c r="AH3482" s="2" t="str">
        <f t="shared" si="928"/>
        <v/>
      </c>
      <c r="AI3482" s="2" t="str">
        <f t="shared" si="929"/>
        <v/>
      </c>
      <c r="AK3482" s="2" t="str">
        <f t="shared" si="930"/>
        <v/>
      </c>
      <c r="AL3482" s="2" t="str">
        <f t="shared" si="931"/>
        <v/>
      </c>
      <c r="AM3482" s="2" t="str">
        <f t="shared" si="932"/>
        <v/>
      </c>
      <c r="AN3482" s="2" t="str">
        <f t="shared" si="933"/>
        <v/>
      </c>
      <c r="AO3482" s="2" t="str">
        <f t="shared" si="934"/>
        <v/>
      </c>
    </row>
    <row r="3483" spans="1:41" x14ac:dyDescent="0.3">
      <c r="A3483" s="111">
        <v>44717.212604166663</v>
      </c>
      <c r="B3483" s="78" t="s">
        <v>4422</v>
      </c>
      <c r="C3483" s="78" t="s">
        <v>846</v>
      </c>
      <c r="D3483" s="78" t="s">
        <v>1744</v>
      </c>
      <c r="F3483" s="78" t="s">
        <v>808</v>
      </c>
      <c r="G3483" s="78" t="s">
        <v>98</v>
      </c>
      <c r="H3483" s="112" t="s">
        <v>248</v>
      </c>
      <c r="I3483" s="112">
        <v>2</v>
      </c>
      <c r="J3483" s="113">
        <v>44717.211967592593</v>
      </c>
      <c r="K3483" s="113">
        <v>44717.212604166663</v>
      </c>
      <c r="M3483" s="113">
        <v>44717.217175925929</v>
      </c>
      <c r="P3483" s="78" t="str">
        <f t="shared" si="918"/>
        <v/>
      </c>
      <c r="S3483" s="78" t="str">
        <f t="shared" si="919"/>
        <v/>
      </c>
      <c r="V3483" s="78" t="str">
        <f t="shared" si="920"/>
        <v/>
      </c>
      <c r="W3483" s="113">
        <v>44717.229942129627</v>
      </c>
      <c r="X3483" s="113">
        <f t="shared" si="921"/>
        <v>4.5717592656728812E-3</v>
      </c>
      <c r="Y3483" s="113" t="str">
        <f t="shared" si="922"/>
        <v/>
      </c>
      <c r="Z3483" s="113" t="str">
        <f t="shared" si="923"/>
        <v/>
      </c>
      <c r="AB3483" s="2" t="str">
        <f t="shared" si="924"/>
        <v/>
      </c>
      <c r="AC3483" s="2" t="str">
        <f t="shared" si="924"/>
        <v/>
      </c>
      <c r="AE3483" s="2" t="str">
        <f t="shared" si="925"/>
        <v/>
      </c>
      <c r="AF3483" s="2" t="str">
        <f t="shared" si="926"/>
        <v/>
      </c>
      <c r="AG3483" s="2" t="str">
        <f t="shared" si="927"/>
        <v/>
      </c>
      <c r="AH3483" s="2" t="str">
        <f t="shared" si="928"/>
        <v/>
      </c>
      <c r="AI3483" s="2" t="str">
        <f t="shared" si="929"/>
        <v/>
      </c>
      <c r="AK3483" s="2" t="str">
        <f t="shared" si="930"/>
        <v/>
      </c>
      <c r="AL3483" s="2" t="str">
        <f t="shared" si="931"/>
        <v/>
      </c>
      <c r="AM3483" s="2" t="str">
        <f t="shared" si="932"/>
        <v/>
      </c>
      <c r="AN3483" s="2" t="str">
        <f t="shared" si="933"/>
        <v/>
      </c>
      <c r="AO3483" s="2" t="str">
        <f t="shared" si="934"/>
        <v/>
      </c>
    </row>
    <row r="3484" spans="1:41" x14ac:dyDescent="0.3">
      <c r="A3484" s="111">
        <v>44717.28434027778</v>
      </c>
      <c r="B3484" s="78" t="s">
        <v>4423</v>
      </c>
      <c r="C3484" s="78" t="s">
        <v>886</v>
      </c>
      <c r="F3484" s="78" t="s">
        <v>809</v>
      </c>
      <c r="G3484" s="78" t="s">
        <v>96</v>
      </c>
      <c r="H3484" s="112" t="s">
        <v>338</v>
      </c>
      <c r="I3484" s="112">
        <v>2</v>
      </c>
      <c r="J3484" s="113">
        <v>44717.282604166663</v>
      </c>
      <c r="K3484" s="113">
        <v>44717.28434027778</v>
      </c>
      <c r="M3484" s="113">
        <v>44717.286759259259</v>
      </c>
      <c r="P3484" s="78" t="str">
        <f t="shared" si="918"/>
        <v/>
      </c>
      <c r="Q3484" s="113">
        <v>44717.290659722225</v>
      </c>
      <c r="R3484" s="78" t="s">
        <v>1258</v>
      </c>
      <c r="S3484" s="78" t="str">
        <f t="shared" si="919"/>
        <v>PLOEG</v>
      </c>
      <c r="T3484" s="113">
        <v>44717.29954861111</v>
      </c>
      <c r="U3484" s="78" t="s">
        <v>1258</v>
      </c>
      <c r="V3484" s="78" t="str">
        <f t="shared" si="920"/>
        <v>PLOEG</v>
      </c>
      <c r="W3484" s="113">
        <v>44717.304236111115</v>
      </c>
      <c r="X3484" s="113">
        <f t="shared" si="921"/>
        <v>2.418981479422655E-3</v>
      </c>
      <c r="Y3484" s="113">
        <f t="shared" si="922"/>
        <v>1.2789351851097308E-2</v>
      </c>
      <c r="Z3484" s="113">
        <f t="shared" si="923"/>
        <v>4.6875000043655746E-3</v>
      </c>
      <c r="AB3484" s="2">
        <f t="shared" si="924"/>
        <v>1105</v>
      </c>
      <c r="AC3484" s="2">
        <f t="shared" si="924"/>
        <v>405</v>
      </c>
      <c r="AE3484" s="2" t="str">
        <f t="shared" si="925"/>
        <v/>
      </c>
      <c r="AF3484" s="2" t="str">
        <f t="shared" si="926"/>
        <v/>
      </c>
      <c r="AG3484" s="2">
        <f t="shared" si="927"/>
        <v>1105</v>
      </c>
      <c r="AH3484" s="2" t="str">
        <f t="shared" si="928"/>
        <v/>
      </c>
      <c r="AI3484" s="2" t="str">
        <f t="shared" si="929"/>
        <v/>
      </c>
      <c r="AK3484" s="2" t="str">
        <f t="shared" si="930"/>
        <v/>
      </c>
      <c r="AL3484" s="2" t="str">
        <f t="shared" si="931"/>
        <v/>
      </c>
      <c r="AM3484" s="2">
        <f t="shared" si="932"/>
        <v>405</v>
      </c>
      <c r="AN3484" s="2" t="str">
        <f t="shared" si="933"/>
        <v/>
      </c>
      <c r="AO3484" s="2" t="str">
        <f t="shared" si="934"/>
        <v/>
      </c>
    </row>
    <row r="3485" spans="1:41" x14ac:dyDescent="0.3">
      <c r="A3485" s="111">
        <v>44717.370486111111</v>
      </c>
      <c r="B3485" s="78" t="s">
        <v>4424</v>
      </c>
      <c r="C3485" s="78" t="s">
        <v>850</v>
      </c>
      <c r="D3485" s="78" t="s">
        <v>2697</v>
      </c>
      <c r="F3485" s="78" t="s">
        <v>807</v>
      </c>
      <c r="G3485" s="78" t="s">
        <v>104</v>
      </c>
      <c r="H3485" s="112" t="s">
        <v>198</v>
      </c>
      <c r="I3485" s="112">
        <v>3</v>
      </c>
      <c r="J3485" s="113">
        <v>44717.36996527778</v>
      </c>
      <c r="K3485" s="113">
        <v>44717.370486111111</v>
      </c>
      <c r="M3485" s="113">
        <v>44717.371516203704</v>
      </c>
      <c r="P3485" s="78" t="str">
        <f t="shared" si="918"/>
        <v/>
      </c>
      <c r="S3485" s="78" t="str">
        <f t="shared" si="919"/>
        <v/>
      </c>
      <c r="V3485" s="78" t="str">
        <f t="shared" si="920"/>
        <v/>
      </c>
      <c r="W3485" s="113">
        <v>44717.372418981482</v>
      </c>
      <c r="X3485" s="113">
        <f t="shared" si="921"/>
        <v>1.0300925932824612E-3</v>
      </c>
      <c r="Y3485" s="113" t="str">
        <f t="shared" si="922"/>
        <v/>
      </c>
      <c r="Z3485" s="113" t="str">
        <f t="shared" si="923"/>
        <v/>
      </c>
      <c r="AB3485" s="2" t="str">
        <f t="shared" si="924"/>
        <v/>
      </c>
      <c r="AC3485" s="2" t="str">
        <f t="shared" si="924"/>
        <v/>
      </c>
      <c r="AE3485" s="2" t="str">
        <f t="shared" si="925"/>
        <v/>
      </c>
      <c r="AF3485" s="2" t="str">
        <f t="shared" si="926"/>
        <v/>
      </c>
      <c r="AG3485" s="2" t="str">
        <f t="shared" si="927"/>
        <v/>
      </c>
      <c r="AH3485" s="2" t="str">
        <f t="shared" si="928"/>
        <v/>
      </c>
      <c r="AI3485" s="2" t="str">
        <f t="shared" si="929"/>
        <v/>
      </c>
      <c r="AK3485" s="2" t="str">
        <f t="shared" si="930"/>
        <v/>
      </c>
      <c r="AL3485" s="2" t="str">
        <f t="shared" si="931"/>
        <v/>
      </c>
      <c r="AM3485" s="2" t="str">
        <f t="shared" si="932"/>
        <v/>
      </c>
      <c r="AN3485" s="2" t="str">
        <f t="shared" si="933"/>
        <v/>
      </c>
      <c r="AO3485" s="2" t="str">
        <f t="shared" si="934"/>
        <v/>
      </c>
    </row>
    <row r="3486" spans="1:41" x14ac:dyDescent="0.3">
      <c r="A3486" s="111">
        <v>44717.47991898148</v>
      </c>
      <c r="B3486" s="78" t="s">
        <v>4425</v>
      </c>
      <c r="C3486" s="78" t="s">
        <v>886</v>
      </c>
      <c r="D3486" s="78" t="s">
        <v>4426</v>
      </c>
      <c r="F3486" s="78" t="s">
        <v>809</v>
      </c>
      <c r="G3486" s="78" t="s">
        <v>156</v>
      </c>
      <c r="H3486" s="112" t="s">
        <v>430</v>
      </c>
      <c r="I3486" s="112">
        <v>4</v>
      </c>
      <c r="J3486" s="113">
        <v>44717.477175925924</v>
      </c>
      <c r="K3486" s="113">
        <v>44717.47991898148</v>
      </c>
      <c r="M3486" s="113">
        <v>44717.482164351852</v>
      </c>
      <c r="P3486" s="78" t="str">
        <f t="shared" si="918"/>
        <v/>
      </c>
      <c r="Q3486" s="113">
        <v>44717.482199074075</v>
      </c>
      <c r="R3486" s="78" t="s">
        <v>1185</v>
      </c>
      <c r="S3486" s="78" t="str">
        <f t="shared" si="919"/>
        <v>CIC</v>
      </c>
      <c r="T3486" s="113">
        <v>44717.49359953704</v>
      </c>
      <c r="U3486" s="78" t="s">
        <v>1267</v>
      </c>
      <c r="V3486" s="78" t="str">
        <f t="shared" si="920"/>
        <v>PLOEG</v>
      </c>
      <c r="W3486" s="113">
        <v>44717.495416666665</v>
      </c>
      <c r="X3486" s="113">
        <f t="shared" si="921"/>
        <v>2.2453703713836148E-3</v>
      </c>
      <c r="Y3486" s="113">
        <f t="shared" si="922"/>
        <v>1.1435185188020114E-2</v>
      </c>
      <c r="Z3486" s="113">
        <f t="shared" si="923"/>
        <v>1.8171296251239255E-3</v>
      </c>
      <c r="AB3486" s="2">
        <f t="shared" si="924"/>
        <v>988</v>
      </c>
      <c r="AC3486" s="2">
        <f t="shared" si="924"/>
        <v>157</v>
      </c>
      <c r="AE3486" s="2" t="str">
        <f t="shared" si="925"/>
        <v/>
      </c>
      <c r="AF3486" s="2" t="str">
        <f t="shared" si="926"/>
        <v/>
      </c>
      <c r="AG3486" s="2" t="str">
        <f t="shared" si="927"/>
        <v/>
      </c>
      <c r="AH3486" s="2" t="str">
        <f t="shared" si="928"/>
        <v/>
      </c>
      <c r="AI3486" s="2">
        <f t="shared" si="929"/>
        <v>988</v>
      </c>
      <c r="AK3486" s="2" t="str">
        <f t="shared" si="930"/>
        <v/>
      </c>
      <c r="AL3486" s="2" t="str">
        <f t="shared" si="931"/>
        <v/>
      </c>
      <c r="AM3486" s="2" t="str">
        <f t="shared" si="932"/>
        <v/>
      </c>
      <c r="AN3486" s="2" t="str">
        <f t="shared" si="933"/>
        <v/>
      </c>
      <c r="AO3486" s="2">
        <f t="shared" si="934"/>
        <v>157</v>
      </c>
    </row>
    <row r="3487" spans="1:41" x14ac:dyDescent="0.3">
      <c r="A3487" s="111">
        <v>44717.481504629628</v>
      </c>
      <c r="B3487" s="78" t="s">
        <v>4427</v>
      </c>
      <c r="C3487" s="78" t="s">
        <v>850</v>
      </c>
      <c r="F3487" s="78" t="s">
        <v>808</v>
      </c>
      <c r="G3487" s="78" t="s">
        <v>96</v>
      </c>
      <c r="H3487" s="112" t="s">
        <v>296</v>
      </c>
      <c r="I3487" s="112">
        <v>3</v>
      </c>
      <c r="J3487" s="113">
        <v>44717.48065972222</v>
      </c>
      <c r="K3487" s="113">
        <v>44717.481504629628</v>
      </c>
      <c r="M3487" s="113">
        <v>44717.48233796296</v>
      </c>
      <c r="P3487" s="78" t="str">
        <f t="shared" si="918"/>
        <v/>
      </c>
      <c r="Q3487" s="113">
        <v>44717.48642361111</v>
      </c>
      <c r="R3487" s="78" t="s">
        <v>1286</v>
      </c>
      <c r="S3487" s="78" t="str">
        <f t="shared" si="919"/>
        <v>PLOEG</v>
      </c>
      <c r="T3487" s="113">
        <v>44717.493287037039</v>
      </c>
      <c r="U3487" s="78" t="s">
        <v>1286</v>
      </c>
      <c r="V3487" s="78" t="str">
        <f t="shared" si="920"/>
        <v>PLOEG</v>
      </c>
      <c r="W3487" s="113">
        <v>44717.500150462962</v>
      </c>
      <c r="X3487" s="113">
        <f t="shared" si="921"/>
        <v>8.3333333168411627E-4</v>
      </c>
      <c r="Y3487" s="113">
        <f t="shared" si="922"/>
        <v>1.0949074079690035E-2</v>
      </c>
      <c r="Z3487" s="113">
        <f t="shared" si="923"/>
        <v>6.8634259223472327E-3</v>
      </c>
      <c r="AB3487" s="2">
        <f t="shared" si="924"/>
        <v>946</v>
      </c>
      <c r="AC3487" s="2">
        <f t="shared" si="924"/>
        <v>593</v>
      </c>
      <c r="AE3487" s="2" t="str">
        <f t="shared" si="925"/>
        <v/>
      </c>
      <c r="AF3487" s="2" t="str">
        <f t="shared" si="926"/>
        <v/>
      </c>
      <c r="AG3487" s="2" t="str">
        <f t="shared" si="927"/>
        <v/>
      </c>
      <c r="AH3487" s="2">
        <f t="shared" si="928"/>
        <v>946</v>
      </c>
      <c r="AI3487" s="2" t="str">
        <f t="shared" si="929"/>
        <v/>
      </c>
      <c r="AK3487" s="2" t="str">
        <f t="shared" si="930"/>
        <v/>
      </c>
      <c r="AL3487" s="2" t="str">
        <f t="shared" si="931"/>
        <v/>
      </c>
      <c r="AM3487" s="2" t="str">
        <f t="shared" si="932"/>
        <v/>
      </c>
      <c r="AN3487" s="2">
        <f t="shared" si="933"/>
        <v>593</v>
      </c>
      <c r="AO3487" s="2" t="str">
        <f t="shared" si="934"/>
        <v/>
      </c>
    </row>
    <row r="3488" spans="1:41" x14ac:dyDescent="0.3">
      <c r="A3488" s="111">
        <v>44717.489236111112</v>
      </c>
      <c r="B3488" s="78" t="s">
        <v>4428</v>
      </c>
      <c r="C3488" s="78" t="s">
        <v>850</v>
      </c>
      <c r="D3488" s="78" t="s">
        <v>4429</v>
      </c>
      <c r="F3488" s="78" t="s">
        <v>808</v>
      </c>
      <c r="G3488" s="78" t="s">
        <v>104</v>
      </c>
      <c r="H3488" s="112" t="s">
        <v>198</v>
      </c>
      <c r="I3488" s="112">
        <v>3</v>
      </c>
      <c r="J3488" s="113">
        <v>44717.487650462965</v>
      </c>
      <c r="K3488" s="113">
        <v>44717.489236111112</v>
      </c>
      <c r="M3488" s="113">
        <v>44717.500208333331</v>
      </c>
      <c r="P3488" s="78" t="str">
        <f t="shared" si="918"/>
        <v/>
      </c>
      <c r="Q3488" s="113">
        <v>44717.500243055554</v>
      </c>
      <c r="R3488" s="78" t="s">
        <v>1185</v>
      </c>
      <c r="S3488" s="78" t="str">
        <f t="shared" si="919"/>
        <v>CIC</v>
      </c>
      <c r="V3488" s="78" t="str">
        <f t="shared" si="920"/>
        <v/>
      </c>
      <c r="W3488" s="113">
        <v>44717.512523148151</v>
      </c>
      <c r="X3488" s="113">
        <f t="shared" si="921"/>
        <v>1.0972222218697425E-2</v>
      </c>
      <c r="Y3488" s="113" t="str">
        <f t="shared" si="922"/>
        <v/>
      </c>
      <c r="Z3488" s="113" t="str">
        <f t="shared" si="923"/>
        <v/>
      </c>
      <c r="AB3488" s="2" t="str">
        <f t="shared" si="924"/>
        <v/>
      </c>
      <c r="AC3488" s="2" t="str">
        <f t="shared" si="924"/>
        <v/>
      </c>
      <c r="AE3488" s="2" t="str">
        <f t="shared" si="925"/>
        <v/>
      </c>
      <c r="AF3488" s="2" t="str">
        <f t="shared" si="926"/>
        <v/>
      </c>
      <c r="AG3488" s="2" t="str">
        <f t="shared" si="927"/>
        <v/>
      </c>
      <c r="AH3488" s="2" t="str">
        <f t="shared" si="928"/>
        <v/>
      </c>
      <c r="AI3488" s="2" t="str">
        <f t="shared" si="929"/>
        <v/>
      </c>
      <c r="AK3488" s="2" t="str">
        <f t="shared" si="930"/>
        <v/>
      </c>
      <c r="AL3488" s="2" t="str">
        <f t="shared" si="931"/>
        <v/>
      </c>
      <c r="AM3488" s="2" t="str">
        <f t="shared" si="932"/>
        <v/>
      </c>
      <c r="AN3488" s="2" t="str">
        <f t="shared" si="933"/>
        <v/>
      </c>
      <c r="AO3488" s="2" t="str">
        <f t="shared" si="934"/>
        <v/>
      </c>
    </row>
    <row r="3489" spans="1:41" x14ac:dyDescent="0.3">
      <c r="A3489" s="111">
        <v>44717.541319444441</v>
      </c>
      <c r="B3489" s="78" t="s">
        <v>4430</v>
      </c>
      <c r="C3489" s="78" t="s">
        <v>886</v>
      </c>
      <c r="D3489" s="78" t="s">
        <v>1507</v>
      </c>
      <c r="E3489" s="78">
        <v>43</v>
      </c>
      <c r="F3489" s="78" t="s">
        <v>808</v>
      </c>
      <c r="G3489" s="78" t="s">
        <v>98</v>
      </c>
      <c r="H3489" s="112" t="s">
        <v>254</v>
      </c>
      <c r="I3489" s="112">
        <v>3</v>
      </c>
      <c r="J3489" s="113">
        <v>44717.540833333333</v>
      </c>
      <c r="K3489" s="113">
        <v>44717.541319444441</v>
      </c>
      <c r="M3489" s="113">
        <v>44717.545949074076</v>
      </c>
      <c r="N3489" s="113">
        <v>44717.545995370368</v>
      </c>
      <c r="O3489" s="78" t="s">
        <v>1187</v>
      </c>
      <c r="P3489" s="78" t="str">
        <f t="shared" si="918"/>
        <v>CIC</v>
      </c>
      <c r="Q3489" s="113">
        <v>44717.558692129627</v>
      </c>
      <c r="R3489" s="78" t="s">
        <v>1258</v>
      </c>
      <c r="S3489" s="78" t="str">
        <f t="shared" si="919"/>
        <v>PLOEG</v>
      </c>
      <c r="T3489" s="113">
        <v>44717.564293981479</v>
      </c>
      <c r="U3489" s="78" t="s">
        <v>1258</v>
      </c>
      <c r="V3489" s="78" t="str">
        <f t="shared" si="920"/>
        <v>PLOEG</v>
      </c>
      <c r="W3489" s="113">
        <v>44717.568923611114</v>
      </c>
      <c r="X3489" s="113">
        <f t="shared" si="921"/>
        <v>4.6296296350192279E-3</v>
      </c>
      <c r="Y3489" s="113">
        <f t="shared" si="922"/>
        <v>1.8344907402934041E-2</v>
      </c>
      <c r="Z3489" s="113">
        <f t="shared" si="923"/>
        <v>4.6296296350192279E-3</v>
      </c>
      <c r="AB3489" s="2">
        <f t="shared" si="924"/>
        <v>1585</v>
      </c>
      <c r="AC3489" s="2">
        <f t="shared" si="924"/>
        <v>400</v>
      </c>
      <c r="AE3489" s="2" t="str">
        <f t="shared" si="925"/>
        <v/>
      </c>
      <c r="AF3489" s="2" t="str">
        <f t="shared" si="926"/>
        <v/>
      </c>
      <c r="AG3489" s="2" t="str">
        <f t="shared" si="927"/>
        <v/>
      </c>
      <c r="AH3489" s="2">
        <f t="shared" si="928"/>
        <v>1585</v>
      </c>
      <c r="AI3489" s="2" t="str">
        <f t="shared" si="929"/>
        <v/>
      </c>
      <c r="AK3489" s="2" t="str">
        <f t="shared" si="930"/>
        <v/>
      </c>
      <c r="AL3489" s="2" t="str">
        <f t="shared" si="931"/>
        <v/>
      </c>
      <c r="AM3489" s="2" t="str">
        <f t="shared" si="932"/>
        <v/>
      </c>
      <c r="AN3489" s="2">
        <f t="shared" si="933"/>
        <v>400</v>
      </c>
      <c r="AO3489" s="2" t="str">
        <f t="shared" si="934"/>
        <v/>
      </c>
    </row>
    <row r="3490" spans="1:41" x14ac:dyDescent="0.3">
      <c r="A3490" s="111">
        <v>44717.608831018515</v>
      </c>
      <c r="B3490" s="78" t="s">
        <v>4431</v>
      </c>
      <c r="C3490" s="78" t="s">
        <v>850</v>
      </c>
      <c r="D3490" s="78" t="s">
        <v>1282</v>
      </c>
      <c r="F3490" s="78" t="s">
        <v>807</v>
      </c>
      <c r="G3490" s="78" t="s">
        <v>146</v>
      </c>
      <c r="H3490" s="112" t="s">
        <v>489</v>
      </c>
      <c r="I3490" s="112">
        <v>3</v>
      </c>
      <c r="J3490" s="113">
        <v>44717.608252314814</v>
      </c>
      <c r="K3490" s="113">
        <v>44717.608831018515</v>
      </c>
      <c r="M3490" s="113">
        <v>44717.609942129631</v>
      </c>
      <c r="P3490" s="78" t="str">
        <f t="shared" si="918"/>
        <v/>
      </c>
      <c r="Q3490" s="113">
        <v>44717.611527777779</v>
      </c>
      <c r="R3490" s="78" t="s">
        <v>1286</v>
      </c>
      <c r="S3490" s="78" t="str">
        <f t="shared" si="919"/>
        <v>PLOEG</v>
      </c>
      <c r="T3490" s="113">
        <v>44717.619074074071</v>
      </c>
      <c r="U3490" s="78" t="s">
        <v>1286</v>
      </c>
      <c r="V3490" s="78" t="str">
        <f t="shared" si="920"/>
        <v>PLOEG</v>
      </c>
      <c r="W3490" s="113">
        <v>44717.628009259257</v>
      </c>
      <c r="X3490" s="113">
        <f t="shared" si="921"/>
        <v>1.1111111161881126E-3</v>
      </c>
      <c r="Y3490" s="113">
        <f t="shared" si="922"/>
        <v>9.1319444400141947E-3</v>
      </c>
      <c r="Z3490" s="113">
        <f t="shared" si="923"/>
        <v>8.9351851856918074E-3</v>
      </c>
      <c r="AB3490" s="2">
        <f t="shared" si="924"/>
        <v>789</v>
      </c>
      <c r="AC3490" s="2">
        <f t="shared" si="924"/>
        <v>772</v>
      </c>
      <c r="AE3490" s="2" t="str">
        <f t="shared" si="925"/>
        <v/>
      </c>
      <c r="AF3490" s="2" t="str">
        <f t="shared" si="926"/>
        <v/>
      </c>
      <c r="AG3490" s="2" t="str">
        <f t="shared" si="927"/>
        <v/>
      </c>
      <c r="AH3490" s="2">
        <f t="shared" si="928"/>
        <v>789</v>
      </c>
      <c r="AI3490" s="2" t="str">
        <f t="shared" si="929"/>
        <v/>
      </c>
      <c r="AK3490" s="2" t="str">
        <f t="shared" si="930"/>
        <v/>
      </c>
      <c r="AL3490" s="2" t="str">
        <f t="shared" si="931"/>
        <v/>
      </c>
      <c r="AM3490" s="2" t="str">
        <f t="shared" si="932"/>
        <v/>
      </c>
      <c r="AN3490" s="2">
        <f t="shared" si="933"/>
        <v>772</v>
      </c>
      <c r="AO3490" s="2" t="str">
        <f t="shared" si="934"/>
        <v/>
      </c>
    </row>
    <row r="3491" spans="1:41" x14ac:dyDescent="0.3">
      <c r="A3491" s="111">
        <v>44717.754050925927</v>
      </c>
      <c r="B3491" s="78" t="s">
        <v>4432</v>
      </c>
      <c r="C3491" s="78" t="s">
        <v>835</v>
      </c>
      <c r="D3491" s="78" t="s">
        <v>1354</v>
      </c>
      <c r="E3491" s="78">
        <v>54</v>
      </c>
      <c r="F3491" s="78" t="s">
        <v>807</v>
      </c>
      <c r="G3491" s="78" t="s">
        <v>102</v>
      </c>
      <c r="H3491" s="112" t="s">
        <v>206</v>
      </c>
      <c r="I3491" s="112">
        <v>3</v>
      </c>
      <c r="J3491" s="113">
        <v>44717.753391203703</v>
      </c>
      <c r="K3491" s="113">
        <v>44717.754050925927</v>
      </c>
      <c r="M3491" s="113">
        <v>44717.754444444443</v>
      </c>
      <c r="N3491" s="113">
        <v>44717.755208333336</v>
      </c>
      <c r="O3491" s="78" t="s">
        <v>1187</v>
      </c>
      <c r="P3491" s="78" t="str">
        <f t="shared" si="918"/>
        <v>CIC</v>
      </c>
      <c r="S3491" s="78" t="str">
        <f t="shared" si="919"/>
        <v/>
      </c>
      <c r="T3491" s="113">
        <v>44717.764108796298</v>
      </c>
      <c r="U3491" s="78" t="s">
        <v>1216</v>
      </c>
      <c r="V3491" s="78" t="str">
        <f t="shared" si="920"/>
        <v>PLOEG</v>
      </c>
      <c r="W3491" s="113">
        <v>44717.787847222222</v>
      </c>
      <c r="X3491" s="113">
        <f t="shared" si="921"/>
        <v>3.9351851592073217E-4</v>
      </c>
      <c r="Y3491" s="113">
        <f t="shared" si="922"/>
        <v>9.6643518554628827E-3</v>
      </c>
      <c r="Z3491" s="113">
        <f t="shared" si="923"/>
        <v>2.3738425923511386E-2</v>
      </c>
      <c r="AB3491" s="2">
        <f t="shared" si="924"/>
        <v>835</v>
      </c>
      <c r="AC3491" s="2">
        <f t="shared" si="924"/>
        <v>2051</v>
      </c>
      <c r="AE3491" s="2" t="str">
        <f t="shared" si="925"/>
        <v/>
      </c>
      <c r="AF3491" s="2" t="str">
        <f t="shared" si="926"/>
        <v/>
      </c>
      <c r="AG3491" s="2" t="str">
        <f t="shared" si="927"/>
        <v/>
      </c>
      <c r="AH3491" s="2">
        <f t="shared" si="928"/>
        <v>835</v>
      </c>
      <c r="AI3491" s="2" t="str">
        <f t="shared" si="929"/>
        <v/>
      </c>
      <c r="AK3491" s="2" t="str">
        <f t="shared" si="930"/>
        <v/>
      </c>
      <c r="AL3491" s="2" t="str">
        <f t="shared" si="931"/>
        <v/>
      </c>
      <c r="AM3491" s="2" t="str">
        <f t="shared" si="932"/>
        <v/>
      </c>
      <c r="AN3491" s="2">
        <f t="shared" si="933"/>
        <v>2051</v>
      </c>
      <c r="AO3491" s="2" t="str">
        <f t="shared" si="934"/>
        <v/>
      </c>
    </row>
    <row r="3492" spans="1:41" x14ac:dyDescent="0.3">
      <c r="A3492" s="111">
        <v>44717.759826388887</v>
      </c>
      <c r="B3492" s="78" t="s">
        <v>4433</v>
      </c>
      <c r="C3492" s="78" t="s">
        <v>850</v>
      </c>
      <c r="D3492" s="78" t="s">
        <v>1441</v>
      </c>
      <c r="E3492" s="78">
        <v>34</v>
      </c>
      <c r="F3492" s="78" t="s">
        <v>809</v>
      </c>
      <c r="G3492" s="78" t="s">
        <v>132</v>
      </c>
      <c r="H3492" s="112" t="s">
        <v>263</v>
      </c>
      <c r="I3492" s="112">
        <v>4</v>
      </c>
      <c r="J3492" s="113">
        <v>44717.758634259262</v>
      </c>
      <c r="K3492" s="113">
        <v>44717.759826388887</v>
      </c>
      <c r="M3492" s="113">
        <v>44717.760416666664</v>
      </c>
      <c r="N3492" s="113">
        <v>44717.760983796295</v>
      </c>
      <c r="O3492" s="78" t="s">
        <v>1187</v>
      </c>
      <c r="P3492" s="78" t="str">
        <f t="shared" si="918"/>
        <v>CIC</v>
      </c>
      <c r="Q3492" s="113">
        <v>44717.77003472222</v>
      </c>
      <c r="R3492" s="78" t="s">
        <v>1286</v>
      </c>
      <c r="S3492" s="78" t="str">
        <f t="shared" si="919"/>
        <v>PLOEG</v>
      </c>
      <c r="T3492" s="113">
        <v>44717.783402777779</v>
      </c>
      <c r="U3492" s="78" t="s">
        <v>1286</v>
      </c>
      <c r="V3492" s="78" t="str">
        <f t="shared" si="920"/>
        <v>PLOEG</v>
      </c>
      <c r="W3492" s="113">
        <v>44717.808923611112</v>
      </c>
      <c r="X3492" s="113">
        <f t="shared" si="921"/>
        <v>5.9027777751907706E-4</v>
      </c>
      <c r="Y3492" s="113">
        <f t="shared" si="922"/>
        <v>2.2986111114732921E-2</v>
      </c>
      <c r="Z3492" s="113">
        <f t="shared" si="923"/>
        <v>2.5520833332848269E-2</v>
      </c>
      <c r="AB3492" s="2">
        <f t="shared" si="924"/>
        <v>1986</v>
      </c>
      <c r="AC3492" s="2">
        <f t="shared" si="924"/>
        <v>2205</v>
      </c>
      <c r="AE3492" s="2" t="str">
        <f t="shared" si="925"/>
        <v/>
      </c>
      <c r="AF3492" s="2" t="str">
        <f t="shared" si="926"/>
        <v/>
      </c>
      <c r="AG3492" s="2" t="str">
        <f t="shared" si="927"/>
        <v/>
      </c>
      <c r="AH3492" s="2" t="str">
        <f t="shared" si="928"/>
        <v/>
      </c>
      <c r="AI3492" s="2">
        <f t="shared" si="929"/>
        <v>1986</v>
      </c>
      <c r="AK3492" s="2" t="str">
        <f t="shared" si="930"/>
        <v/>
      </c>
      <c r="AL3492" s="2" t="str">
        <f t="shared" si="931"/>
        <v/>
      </c>
      <c r="AM3492" s="2" t="str">
        <f t="shared" si="932"/>
        <v/>
      </c>
      <c r="AN3492" s="2" t="str">
        <f t="shared" si="933"/>
        <v/>
      </c>
      <c r="AO3492" s="2">
        <f t="shared" si="934"/>
        <v>2205</v>
      </c>
    </row>
    <row r="3493" spans="1:41" x14ac:dyDescent="0.3">
      <c r="A3493" s="111">
        <v>44717.82304398148</v>
      </c>
      <c r="B3493" s="78" t="s">
        <v>4434</v>
      </c>
      <c r="C3493" s="78" t="s">
        <v>835</v>
      </c>
      <c r="D3493" s="78" t="s">
        <v>1843</v>
      </c>
      <c r="E3493" s="78">
        <v>29</v>
      </c>
      <c r="F3493" s="78" t="s">
        <v>809</v>
      </c>
      <c r="G3493" s="78" t="s">
        <v>94</v>
      </c>
      <c r="H3493" s="112" t="s">
        <v>246</v>
      </c>
      <c r="I3493" s="112">
        <v>2</v>
      </c>
      <c r="J3493" s="113">
        <v>44717.822465277779</v>
      </c>
      <c r="K3493" s="113">
        <v>44717.82304398148</v>
      </c>
      <c r="M3493" s="113">
        <v>44717.823657407411</v>
      </c>
      <c r="N3493" s="113">
        <v>44717.824467592596</v>
      </c>
      <c r="O3493" s="78" t="s">
        <v>1187</v>
      </c>
      <c r="P3493" s="78" t="str">
        <f t="shared" si="918"/>
        <v>CIC</v>
      </c>
      <c r="S3493" s="78" t="str">
        <f t="shared" si="919"/>
        <v/>
      </c>
      <c r="V3493" s="78" t="str">
        <f t="shared" si="920"/>
        <v/>
      </c>
      <c r="W3493" s="113">
        <v>44717.8440162037</v>
      </c>
      <c r="X3493" s="113">
        <f t="shared" si="921"/>
        <v>6.1342593107838184E-4</v>
      </c>
      <c r="Y3493" s="113" t="str">
        <f t="shared" si="922"/>
        <v/>
      </c>
      <c r="Z3493" s="113" t="str">
        <f t="shared" si="923"/>
        <v/>
      </c>
      <c r="AB3493" s="2" t="str">
        <f t="shared" si="924"/>
        <v/>
      </c>
      <c r="AC3493" s="2" t="str">
        <f t="shared" si="924"/>
        <v/>
      </c>
      <c r="AE3493" s="2" t="str">
        <f t="shared" si="925"/>
        <v/>
      </c>
      <c r="AF3493" s="2" t="str">
        <f t="shared" si="926"/>
        <v/>
      </c>
      <c r="AG3493" s="2" t="str">
        <f t="shared" si="927"/>
        <v/>
      </c>
      <c r="AH3493" s="2" t="str">
        <f t="shared" si="928"/>
        <v/>
      </c>
      <c r="AI3493" s="2" t="str">
        <f t="shared" si="929"/>
        <v/>
      </c>
      <c r="AK3493" s="2" t="str">
        <f t="shared" si="930"/>
        <v/>
      </c>
      <c r="AL3493" s="2" t="str">
        <f t="shared" si="931"/>
        <v/>
      </c>
      <c r="AM3493" s="2" t="str">
        <f t="shared" si="932"/>
        <v/>
      </c>
      <c r="AN3493" s="2" t="str">
        <f t="shared" si="933"/>
        <v/>
      </c>
      <c r="AO3493" s="2" t="str">
        <f t="shared" si="934"/>
        <v/>
      </c>
    </row>
    <row r="3494" spans="1:41" x14ac:dyDescent="0.3">
      <c r="A3494" s="111">
        <v>44717.873449074075</v>
      </c>
      <c r="B3494" s="78" t="s">
        <v>4435</v>
      </c>
      <c r="C3494" s="78" t="s">
        <v>846</v>
      </c>
      <c r="D3494" s="78" t="s">
        <v>3479</v>
      </c>
      <c r="E3494" s="78">
        <v>45</v>
      </c>
      <c r="F3494" s="78" t="s">
        <v>807</v>
      </c>
      <c r="G3494" s="78" t="s">
        <v>98</v>
      </c>
      <c r="H3494" s="112" t="s">
        <v>248</v>
      </c>
      <c r="I3494" s="112">
        <v>2</v>
      </c>
      <c r="J3494" s="113">
        <v>44717.872777777775</v>
      </c>
      <c r="K3494" s="113">
        <v>44717.873449074075</v>
      </c>
      <c r="M3494" s="113">
        <v>44717.874328703707</v>
      </c>
      <c r="N3494" s="113">
        <v>44717.874363425923</v>
      </c>
      <c r="O3494" s="78" t="s">
        <v>1185</v>
      </c>
      <c r="P3494" s="78" t="str">
        <f t="shared" si="918"/>
        <v>CIC</v>
      </c>
      <c r="Q3494" s="113">
        <v>44717.87599537037</v>
      </c>
      <c r="R3494" s="78" t="s">
        <v>1203</v>
      </c>
      <c r="S3494" s="78" t="str">
        <f t="shared" si="919"/>
        <v>PLOEG</v>
      </c>
      <c r="T3494" s="113">
        <v>44717.879675925928</v>
      </c>
      <c r="U3494" s="78" t="s">
        <v>1203</v>
      </c>
      <c r="V3494" s="78" t="str">
        <f t="shared" si="920"/>
        <v>PLOEG</v>
      </c>
      <c r="W3494" s="113">
        <v>44717.883194444446</v>
      </c>
      <c r="X3494" s="113">
        <f t="shared" si="921"/>
        <v>8.7962963152676821E-4</v>
      </c>
      <c r="Y3494" s="113">
        <f t="shared" si="922"/>
        <v>5.3472222207346931E-3</v>
      </c>
      <c r="Z3494" s="113">
        <f t="shared" si="923"/>
        <v>3.5185185188311152E-3</v>
      </c>
      <c r="AB3494" s="2">
        <f t="shared" si="924"/>
        <v>462</v>
      </c>
      <c r="AC3494" s="2">
        <f t="shared" si="924"/>
        <v>304</v>
      </c>
      <c r="AE3494" s="2" t="str">
        <f t="shared" si="925"/>
        <v/>
      </c>
      <c r="AF3494" s="2" t="str">
        <f t="shared" si="926"/>
        <v/>
      </c>
      <c r="AG3494" s="2">
        <f t="shared" si="927"/>
        <v>462</v>
      </c>
      <c r="AH3494" s="2" t="str">
        <f t="shared" si="928"/>
        <v/>
      </c>
      <c r="AI3494" s="2" t="str">
        <f t="shared" si="929"/>
        <v/>
      </c>
      <c r="AK3494" s="2" t="str">
        <f t="shared" si="930"/>
        <v/>
      </c>
      <c r="AL3494" s="2" t="str">
        <f t="shared" si="931"/>
        <v/>
      </c>
      <c r="AM3494" s="2">
        <f t="shared" si="932"/>
        <v>304</v>
      </c>
      <c r="AN3494" s="2" t="str">
        <f t="shared" si="933"/>
        <v/>
      </c>
      <c r="AO3494" s="2" t="str">
        <f t="shared" si="934"/>
        <v/>
      </c>
    </row>
    <row r="3495" spans="1:41" x14ac:dyDescent="0.3">
      <c r="A3495" s="111">
        <v>44717.920428240737</v>
      </c>
      <c r="B3495" s="78" t="s">
        <v>4436</v>
      </c>
      <c r="C3495" s="78" t="s">
        <v>835</v>
      </c>
      <c r="D3495" s="78" t="s">
        <v>4437</v>
      </c>
      <c r="E3495" s="78">
        <v>5</v>
      </c>
      <c r="F3495" s="78" t="s">
        <v>807</v>
      </c>
      <c r="G3495" s="78" t="s">
        <v>88</v>
      </c>
      <c r="H3495" s="112" t="s">
        <v>200</v>
      </c>
      <c r="I3495" s="112">
        <v>3</v>
      </c>
      <c r="J3495" s="113">
        <v>44717.920104166667</v>
      </c>
      <c r="K3495" s="113">
        <v>44717.920428240737</v>
      </c>
      <c r="M3495" s="113">
        <v>44717.921886574077</v>
      </c>
      <c r="P3495" s="78" t="str">
        <f t="shared" si="918"/>
        <v/>
      </c>
      <c r="S3495" s="78" t="str">
        <f t="shared" si="919"/>
        <v/>
      </c>
      <c r="T3495" s="113">
        <v>44717.938090277778</v>
      </c>
      <c r="U3495" s="78" t="s">
        <v>1216</v>
      </c>
      <c r="V3495" s="78" t="str">
        <f t="shared" si="920"/>
        <v>PLOEG</v>
      </c>
      <c r="W3495" s="113">
        <v>44717.952418981484</v>
      </c>
      <c r="X3495" s="113">
        <f t="shared" si="921"/>
        <v>1.4583333395421505E-3</v>
      </c>
      <c r="Y3495" s="113">
        <f t="shared" si="922"/>
        <v>1.6203703700739425E-2</v>
      </c>
      <c r="Z3495" s="113">
        <f t="shared" si="923"/>
        <v>1.4328703706269152E-2</v>
      </c>
      <c r="AB3495" s="2">
        <f t="shared" si="924"/>
        <v>1400</v>
      </c>
      <c r="AC3495" s="2">
        <f t="shared" si="924"/>
        <v>1238</v>
      </c>
      <c r="AE3495" s="2" t="str">
        <f t="shared" si="925"/>
        <v/>
      </c>
      <c r="AF3495" s="2" t="str">
        <f t="shared" si="926"/>
        <v/>
      </c>
      <c r="AG3495" s="2" t="str">
        <f t="shared" si="927"/>
        <v/>
      </c>
      <c r="AH3495" s="2">
        <f t="shared" si="928"/>
        <v>1400</v>
      </c>
      <c r="AI3495" s="2" t="str">
        <f t="shared" si="929"/>
        <v/>
      </c>
      <c r="AK3495" s="2" t="str">
        <f t="shared" si="930"/>
        <v/>
      </c>
      <c r="AL3495" s="2" t="str">
        <f t="shared" si="931"/>
        <v/>
      </c>
      <c r="AM3495" s="2" t="str">
        <f t="shared" si="932"/>
        <v/>
      </c>
      <c r="AN3495" s="2">
        <f t="shared" si="933"/>
        <v>1238</v>
      </c>
      <c r="AO3495" s="2" t="str">
        <f t="shared" si="934"/>
        <v/>
      </c>
    </row>
    <row r="3496" spans="1:41" x14ac:dyDescent="0.3">
      <c r="A3496" s="111">
        <v>44718.004479166666</v>
      </c>
      <c r="B3496" s="78" t="s">
        <v>4438</v>
      </c>
      <c r="C3496" s="78" t="s">
        <v>835</v>
      </c>
      <c r="D3496" s="78" t="s">
        <v>1446</v>
      </c>
      <c r="E3496" s="78">
        <v>42</v>
      </c>
      <c r="F3496" s="78" t="s">
        <v>808</v>
      </c>
      <c r="G3496" s="78" t="s">
        <v>104</v>
      </c>
      <c r="H3496" s="112" t="s">
        <v>198</v>
      </c>
      <c r="I3496" s="112">
        <v>3</v>
      </c>
      <c r="J3496" s="113">
        <v>44718.003645833334</v>
      </c>
      <c r="K3496" s="113">
        <v>44718.004479166666</v>
      </c>
      <c r="M3496" s="113">
        <v>44718.008576388886</v>
      </c>
      <c r="N3496" s="113">
        <v>44718.008657407408</v>
      </c>
      <c r="O3496" s="78" t="s">
        <v>1185</v>
      </c>
      <c r="P3496" s="78" t="str">
        <f t="shared" si="918"/>
        <v>CIC</v>
      </c>
      <c r="S3496" s="78" t="str">
        <f t="shared" si="919"/>
        <v/>
      </c>
      <c r="T3496" s="113">
        <v>44718.01122685185</v>
      </c>
      <c r="U3496" s="78" t="s">
        <v>1185</v>
      </c>
      <c r="V3496" s="78" t="str">
        <f t="shared" si="920"/>
        <v>CIC</v>
      </c>
      <c r="W3496" s="113">
        <v>44718.087858796294</v>
      </c>
      <c r="X3496" s="113">
        <f t="shared" si="921"/>
        <v>4.0972222195705399E-3</v>
      </c>
      <c r="Y3496" s="113">
        <f t="shared" si="922"/>
        <v>2.6504629640839994E-3</v>
      </c>
      <c r="Z3496" s="113">
        <f t="shared" si="923"/>
        <v>7.6631944444670808E-2</v>
      </c>
      <c r="AB3496" s="2">
        <f t="shared" si="924"/>
        <v>229</v>
      </c>
      <c r="AC3496" s="2">
        <f t="shared" si="924"/>
        <v>6621</v>
      </c>
      <c r="AE3496" s="2" t="str">
        <f t="shared" si="925"/>
        <v/>
      </c>
      <c r="AF3496" s="2" t="str">
        <f t="shared" si="926"/>
        <v/>
      </c>
      <c r="AG3496" s="2" t="str">
        <f t="shared" si="927"/>
        <v/>
      </c>
      <c r="AH3496" s="2">
        <f t="shared" si="928"/>
        <v>229</v>
      </c>
      <c r="AI3496" s="2" t="str">
        <f t="shared" si="929"/>
        <v/>
      </c>
      <c r="AK3496" s="2" t="str">
        <f t="shared" si="930"/>
        <v/>
      </c>
      <c r="AL3496" s="2" t="str">
        <f t="shared" si="931"/>
        <v/>
      </c>
      <c r="AM3496" s="2" t="str">
        <f t="shared" si="932"/>
        <v/>
      </c>
      <c r="AN3496" s="2">
        <f t="shared" si="933"/>
        <v>6621</v>
      </c>
      <c r="AO3496" s="2" t="str">
        <f t="shared" si="934"/>
        <v/>
      </c>
    </row>
    <row r="3497" spans="1:41" x14ac:dyDescent="0.3">
      <c r="A3497" s="111">
        <v>44718.004479166666</v>
      </c>
      <c r="B3497" s="78" t="s">
        <v>4438</v>
      </c>
      <c r="C3497" s="78" t="s">
        <v>846</v>
      </c>
      <c r="D3497" s="78" t="s">
        <v>1446</v>
      </c>
      <c r="E3497" s="78">
        <v>42</v>
      </c>
      <c r="F3497" s="78" t="s">
        <v>808</v>
      </c>
      <c r="G3497" s="78" t="s">
        <v>104</v>
      </c>
      <c r="H3497" s="112" t="s">
        <v>198</v>
      </c>
      <c r="I3497" s="112">
        <v>3</v>
      </c>
      <c r="J3497" s="113">
        <v>44718.003645833334</v>
      </c>
      <c r="K3497" s="113">
        <v>44718.004479166666</v>
      </c>
      <c r="L3497" s="113">
        <v>44718.008101851854</v>
      </c>
      <c r="M3497" s="113">
        <v>44718.005150462966</v>
      </c>
      <c r="N3497" s="113">
        <v>44718.005601851852</v>
      </c>
      <c r="O3497" s="78" t="s">
        <v>1187</v>
      </c>
      <c r="P3497" s="78" t="str">
        <f t="shared" si="918"/>
        <v>CIC</v>
      </c>
      <c r="Q3497" s="113">
        <v>44718.005960648145</v>
      </c>
      <c r="R3497" s="78" t="s">
        <v>1203</v>
      </c>
      <c r="S3497" s="78" t="str">
        <f t="shared" si="919"/>
        <v>PLOEG</v>
      </c>
      <c r="V3497" s="78" t="str">
        <f t="shared" si="920"/>
        <v/>
      </c>
      <c r="W3497" s="113">
        <v>44718.008101851854</v>
      </c>
      <c r="X3497" s="113">
        <f t="shared" si="921"/>
        <v>6.7129630042472854E-4</v>
      </c>
      <c r="Y3497" s="113" t="str">
        <f t="shared" si="922"/>
        <v/>
      </c>
      <c r="Z3497" s="113" t="str">
        <f t="shared" si="923"/>
        <v/>
      </c>
      <c r="AB3497" s="2" t="str">
        <f t="shared" si="924"/>
        <v/>
      </c>
      <c r="AC3497" s="2" t="str">
        <f t="shared" si="924"/>
        <v/>
      </c>
      <c r="AE3497" s="2" t="str">
        <f t="shared" si="925"/>
        <v/>
      </c>
      <c r="AF3497" s="2" t="str">
        <f t="shared" si="926"/>
        <v/>
      </c>
      <c r="AG3497" s="2" t="str">
        <f t="shared" si="927"/>
        <v/>
      </c>
      <c r="AH3497" s="2" t="str">
        <f t="shared" si="928"/>
        <v/>
      </c>
      <c r="AI3497" s="2" t="str">
        <f t="shared" si="929"/>
        <v/>
      </c>
      <c r="AK3497" s="2" t="str">
        <f t="shared" si="930"/>
        <v/>
      </c>
      <c r="AL3497" s="2" t="str">
        <f t="shared" si="931"/>
        <v/>
      </c>
      <c r="AM3497" s="2" t="str">
        <f t="shared" si="932"/>
        <v/>
      </c>
      <c r="AN3497" s="2" t="str">
        <f t="shared" si="933"/>
        <v/>
      </c>
      <c r="AO3497" s="2" t="str">
        <f t="shared" si="934"/>
        <v/>
      </c>
    </row>
    <row r="3498" spans="1:41" x14ac:dyDescent="0.3">
      <c r="A3498" s="111">
        <v>44718.00576388889</v>
      </c>
      <c r="B3498" s="78" t="s">
        <v>4439</v>
      </c>
      <c r="C3498" s="78" t="s">
        <v>835</v>
      </c>
      <c r="D3498" s="78" t="s">
        <v>1292</v>
      </c>
      <c r="E3498" s="78">
        <v>10</v>
      </c>
      <c r="F3498" s="78" t="s">
        <v>807</v>
      </c>
      <c r="G3498" s="78" t="s">
        <v>94</v>
      </c>
      <c r="H3498" s="112" t="s">
        <v>222</v>
      </c>
      <c r="I3498" s="112">
        <v>2</v>
      </c>
      <c r="J3498" s="113">
        <v>44718.005057870374</v>
      </c>
      <c r="K3498" s="113">
        <v>44718.00576388889</v>
      </c>
      <c r="M3498" s="113">
        <v>44718.006990740738</v>
      </c>
      <c r="N3498" s="113">
        <v>44718.007708333331</v>
      </c>
      <c r="O3498" s="78" t="s">
        <v>1187</v>
      </c>
      <c r="P3498" s="78" t="str">
        <f t="shared" si="918"/>
        <v>CIC</v>
      </c>
      <c r="S3498" s="78" t="str">
        <f t="shared" si="919"/>
        <v/>
      </c>
      <c r="V3498" s="78" t="str">
        <f t="shared" si="920"/>
        <v/>
      </c>
      <c r="W3498" s="113">
        <v>44718.117986111109</v>
      </c>
      <c r="X3498" s="113">
        <f t="shared" si="921"/>
        <v>1.2268518476048484E-3</v>
      </c>
      <c r="Y3498" s="113" t="str">
        <f t="shared" si="922"/>
        <v/>
      </c>
      <c r="Z3498" s="113" t="str">
        <f t="shared" si="923"/>
        <v/>
      </c>
      <c r="AB3498" s="2" t="str">
        <f t="shared" si="924"/>
        <v/>
      </c>
      <c r="AC3498" s="2" t="str">
        <f t="shared" si="924"/>
        <v/>
      </c>
      <c r="AE3498" s="2" t="str">
        <f t="shared" si="925"/>
        <v/>
      </c>
      <c r="AF3498" s="2" t="str">
        <f t="shared" si="926"/>
        <v/>
      </c>
      <c r="AG3498" s="2" t="str">
        <f t="shared" si="927"/>
        <v/>
      </c>
      <c r="AH3498" s="2" t="str">
        <f t="shared" si="928"/>
        <v/>
      </c>
      <c r="AI3498" s="2" t="str">
        <f t="shared" si="929"/>
        <v/>
      </c>
      <c r="AK3498" s="2" t="str">
        <f t="shared" si="930"/>
        <v/>
      </c>
      <c r="AL3498" s="2" t="str">
        <f t="shared" si="931"/>
        <v/>
      </c>
      <c r="AM3498" s="2" t="str">
        <f t="shared" si="932"/>
        <v/>
      </c>
      <c r="AN3498" s="2" t="str">
        <f t="shared" si="933"/>
        <v/>
      </c>
      <c r="AO3498" s="2" t="str">
        <f t="shared" si="934"/>
        <v/>
      </c>
    </row>
    <row r="3499" spans="1:41" x14ac:dyDescent="0.3">
      <c r="A3499" s="111">
        <v>44718.00576388889</v>
      </c>
      <c r="B3499" s="78" t="s">
        <v>4439</v>
      </c>
      <c r="C3499" s="78" t="s">
        <v>853</v>
      </c>
      <c r="D3499" s="78" t="s">
        <v>1292</v>
      </c>
      <c r="E3499" s="78">
        <v>10</v>
      </c>
      <c r="F3499" s="78" t="s">
        <v>807</v>
      </c>
      <c r="G3499" s="78" t="s">
        <v>94</v>
      </c>
      <c r="H3499" s="112" t="s">
        <v>222</v>
      </c>
      <c r="I3499" s="112">
        <v>2</v>
      </c>
      <c r="J3499" s="113">
        <v>44718.005057870374</v>
      </c>
      <c r="K3499" s="113">
        <v>44718.00576388889</v>
      </c>
      <c r="M3499" s="113">
        <v>44718.008287037039</v>
      </c>
      <c r="P3499" s="78" t="str">
        <f t="shared" si="918"/>
        <v/>
      </c>
      <c r="Q3499" s="113">
        <v>44718.010196759256</v>
      </c>
      <c r="R3499" s="78" t="s">
        <v>1273</v>
      </c>
      <c r="S3499" s="78" t="str">
        <f t="shared" si="919"/>
        <v>PLOEG</v>
      </c>
      <c r="T3499" s="113">
        <v>44718.013009259259</v>
      </c>
      <c r="U3499" s="78" t="s">
        <v>1185</v>
      </c>
      <c r="V3499" s="78" t="str">
        <f t="shared" si="920"/>
        <v>CIC</v>
      </c>
      <c r="W3499" s="113">
        <v>44718.118032407408</v>
      </c>
      <c r="X3499" s="113">
        <f t="shared" si="921"/>
        <v>2.5231481486116536E-3</v>
      </c>
      <c r="Y3499" s="113">
        <f t="shared" si="922"/>
        <v>4.7222222201526165E-3</v>
      </c>
      <c r="Z3499" s="113">
        <f t="shared" si="923"/>
        <v>0.10502314814948477</v>
      </c>
      <c r="AB3499" s="2">
        <f t="shared" si="924"/>
        <v>408</v>
      </c>
      <c r="AC3499" s="2">
        <f t="shared" si="924"/>
        <v>9074</v>
      </c>
      <c r="AE3499" s="2" t="str">
        <f t="shared" si="925"/>
        <v/>
      </c>
      <c r="AF3499" s="2" t="str">
        <f t="shared" si="926"/>
        <v/>
      </c>
      <c r="AG3499" s="2">
        <f t="shared" si="927"/>
        <v>408</v>
      </c>
      <c r="AH3499" s="2" t="str">
        <f t="shared" si="928"/>
        <v/>
      </c>
      <c r="AI3499" s="2" t="str">
        <f t="shared" si="929"/>
        <v/>
      </c>
      <c r="AK3499" s="2" t="str">
        <f t="shared" si="930"/>
        <v/>
      </c>
      <c r="AL3499" s="2" t="str">
        <f t="shared" si="931"/>
        <v/>
      </c>
      <c r="AM3499" s="2">
        <f t="shared" si="932"/>
        <v>9074</v>
      </c>
      <c r="AN3499" s="2" t="str">
        <f t="shared" si="933"/>
        <v/>
      </c>
      <c r="AO3499" s="2" t="str">
        <f t="shared" si="934"/>
        <v/>
      </c>
    </row>
    <row r="3500" spans="1:41" x14ac:dyDescent="0.3">
      <c r="A3500" s="111">
        <v>44718.087222222224</v>
      </c>
      <c r="B3500" s="78" t="s">
        <v>4440</v>
      </c>
      <c r="C3500" s="78" t="s">
        <v>835</v>
      </c>
      <c r="F3500" s="78" t="s">
        <v>808</v>
      </c>
      <c r="G3500" s="78" t="s">
        <v>102</v>
      </c>
      <c r="H3500" s="112" t="s">
        <v>206</v>
      </c>
      <c r="I3500" s="112">
        <v>3</v>
      </c>
      <c r="J3500" s="113">
        <v>44718.086030092592</v>
      </c>
      <c r="K3500" s="113">
        <v>44718.087222222224</v>
      </c>
      <c r="M3500" s="113">
        <v>44718.088101851848</v>
      </c>
      <c r="N3500" s="113">
        <v>44718.088136574072</v>
      </c>
      <c r="O3500" s="78" t="s">
        <v>1185</v>
      </c>
      <c r="P3500" s="78" t="str">
        <f t="shared" si="918"/>
        <v>CIC</v>
      </c>
      <c r="S3500" s="78" t="str">
        <f t="shared" si="919"/>
        <v/>
      </c>
      <c r="V3500" s="78" t="str">
        <f t="shared" si="920"/>
        <v/>
      </c>
      <c r="W3500" s="113">
        <v>44718.089895833335</v>
      </c>
      <c r="X3500" s="113">
        <f t="shared" si="921"/>
        <v>8.7962962425081059E-4</v>
      </c>
      <c r="Y3500" s="113" t="str">
        <f t="shared" si="922"/>
        <v/>
      </c>
      <c r="Z3500" s="113" t="str">
        <f t="shared" si="923"/>
        <v/>
      </c>
      <c r="AB3500" s="2" t="str">
        <f t="shared" si="924"/>
        <v/>
      </c>
      <c r="AC3500" s="2" t="str">
        <f t="shared" si="924"/>
        <v/>
      </c>
      <c r="AE3500" s="2" t="str">
        <f t="shared" si="925"/>
        <v/>
      </c>
      <c r="AF3500" s="2" t="str">
        <f t="shared" si="926"/>
        <v/>
      </c>
      <c r="AG3500" s="2" t="str">
        <f t="shared" si="927"/>
        <v/>
      </c>
      <c r="AH3500" s="2" t="str">
        <f t="shared" si="928"/>
        <v/>
      </c>
      <c r="AI3500" s="2" t="str">
        <f t="shared" si="929"/>
        <v/>
      </c>
      <c r="AK3500" s="2" t="str">
        <f t="shared" si="930"/>
        <v/>
      </c>
      <c r="AL3500" s="2" t="str">
        <f t="shared" si="931"/>
        <v/>
      </c>
      <c r="AM3500" s="2" t="str">
        <f t="shared" si="932"/>
        <v/>
      </c>
      <c r="AN3500" s="2" t="str">
        <f t="shared" si="933"/>
        <v/>
      </c>
      <c r="AO3500" s="2" t="str">
        <f t="shared" si="934"/>
        <v/>
      </c>
    </row>
    <row r="3501" spans="1:41" x14ac:dyDescent="0.3">
      <c r="A3501" s="111">
        <v>44718.087222222224</v>
      </c>
      <c r="B3501" s="78" t="s">
        <v>4440</v>
      </c>
      <c r="C3501" s="78" t="s">
        <v>4441</v>
      </c>
      <c r="F3501" s="78" t="s">
        <v>808</v>
      </c>
      <c r="G3501" s="78" t="s">
        <v>102</v>
      </c>
      <c r="H3501" s="112" t="s">
        <v>206</v>
      </c>
      <c r="I3501" s="112">
        <v>3</v>
      </c>
      <c r="J3501" s="113">
        <v>44718.086030092592</v>
      </c>
      <c r="K3501" s="113">
        <v>44718.087222222224</v>
      </c>
      <c r="M3501" s="113">
        <v>44718.089953703704</v>
      </c>
      <c r="P3501" s="78" t="str">
        <f t="shared" si="918"/>
        <v/>
      </c>
      <c r="S3501" s="78" t="str">
        <f t="shared" si="919"/>
        <v/>
      </c>
      <c r="V3501" s="78" t="str">
        <f t="shared" si="920"/>
        <v/>
      </c>
      <c r="W3501" s="113">
        <v>44718.127349537041</v>
      </c>
      <c r="X3501" s="113">
        <f t="shared" si="921"/>
        <v>2.7314814797136933E-3</v>
      </c>
      <c r="Y3501" s="113" t="str">
        <f t="shared" si="922"/>
        <v/>
      </c>
      <c r="Z3501" s="113" t="str">
        <f t="shared" si="923"/>
        <v/>
      </c>
      <c r="AB3501" s="2" t="str">
        <f t="shared" si="924"/>
        <v/>
      </c>
      <c r="AC3501" s="2" t="str">
        <f t="shared" si="924"/>
        <v/>
      </c>
      <c r="AE3501" s="2" t="str">
        <f t="shared" si="925"/>
        <v/>
      </c>
      <c r="AF3501" s="2" t="str">
        <f t="shared" si="926"/>
        <v/>
      </c>
      <c r="AG3501" s="2" t="str">
        <f t="shared" si="927"/>
        <v/>
      </c>
      <c r="AH3501" s="2" t="str">
        <f t="shared" si="928"/>
        <v/>
      </c>
      <c r="AI3501" s="2" t="str">
        <f t="shared" si="929"/>
        <v/>
      </c>
      <c r="AK3501" s="2" t="str">
        <f t="shared" si="930"/>
        <v/>
      </c>
      <c r="AL3501" s="2" t="str">
        <f t="shared" si="931"/>
        <v/>
      </c>
      <c r="AM3501" s="2" t="str">
        <f t="shared" si="932"/>
        <v/>
      </c>
      <c r="AN3501" s="2" t="str">
        <f t="shared" si="933"/>
        <v/>
      </c>
      <c r="AO3501" s="2" t="str">
        <f t="shared" si="934"/>
        <v/>
      </c>
    </row>
    <row r="3502" spans="1:41" x14ac:dyDescent="0.3">
      <c r="A3502" s="111">
        <v>44718.099826388891</v>
      </c>
      <c r="B3502" s="78" t="s">
        <v>4442</v>
      </c>
      <c r="C3502" s="78" t="s">
        <v>846</v>
      </c>
      <c r="D3502" s="78" t="s">
        <v>1359</v>
      </c>
      <c r="E3502" s="78">
        <v>126</v>
      </c>
      <c r="F3502" s="78" t="s">
        <v>807</v>
      </c>
      <c r="G3502" s="78" t="s">
        <v>106</v>
      </c>
      <c r="H3502" s="112" t="s">
        <v>268</v>
      </c>
      <c r="I3502" s="112">
        <v>4</v>
      </c>
      <c r="J3502" s="113">
        <v>44718.093819444446</v>
      </c>
      <c r="K3502" s="113">
        <v>44718.099826388891</v>
      </c>
      <c r="M3502" s="113">
        <v>44718.100555555553</v>
      </c>
      <c r="N3502" s="113">
        <v>44718.101284722223</v>
      </c>
      <c r="O3502" s="78" t="s">
        <v>1187</v>
      </c>
      <c r="P3502" s="78" t="str">
        <f t="shared" si="918"/>
        <v>CIC</v>
      </c>
      <c r="Q3502" s="113">
        <v>44718.103993055556</v>
      </c>
      <c r="R3502" s="78" t="s">
        <v>1203</v>
      </c>
      <c r="S3502" s="78" t="str">
        <f t="shared" si="919"/>
        <v>PLOEG</v>
      </c>
      <c r="T3502" s="113">
        <v>44718.121296296296</v>
      </c>
      <c r="U3502" s="78" t="s">
        <v>1203</v>
      </c>
      <c r="V3502" s="78" t="str">
        <f t="shared" si="920"/>
        <v>PLOEG</v>
      </c>
      <c r="W3502" s="113">
        <v>44718.128587962965</v>
      </c>
      <c r="X3502" s="113">
        <f t="shared" si="921"/>
        <v>7.2916666249511763E-4</v>
      </c>
      <c r="Y3502" s="113">
        <f t="shared" si="922"/>
        <v>2.0740740743349306E-2</v>
      </c>
      <c r="Z3502" s="113">
        <f t="shared" si="923"/>
        <v>7.291666668606922E-3</v>
      </c>
      <c r="AB3502" s="2">
        <f t="shared" si="924"/>
        <v>1792</v>
      </c>
      <c r="AC3502" s="2">
        <f t="shared" si="924"/>
        <v>630</v>
      </c>
      <c r="AE3502" s="2" t="str">
        <f t="shared" si="925"/>
        <v/>
      </c>
      <c r="AF3502" s="2" t="str">
        <f t="shared" si="926"/>
        <v/>
      </c>
      <c r="AG3502" s="2" t="str">
        <f t="shared" si="927"/>
        <v/>
      </c>
      <c r="AH3502" s="2" t="str">
        <f t="shared" si="928"/>
        <v/>
      </c>
      <c r="AI3502" s="2">
        <f t="shared" si="929"/>
        <v>1792</v>
      </c>
      <c r="AK3502" s="2" t="str">
        <f t="shared" si="930"/>
        <v/>
      </c>
      <c r="AL3502" s="2" t="str">
        <f t="shared" si="931"/>
        <v/>
      </c>
      <c r="AM3502" s="2" t="str">
        <f t="shared" si="932"/>
        <v/>
      </c>
      <c r="AN3502" s="2" t="str">
        <f t="shared" si="933"/>
        <v/>
      </c>
      <c r="AO3502" s="2">
        <f t="shared" si="934"/>
        <v>630</v>
      </c>
    </row>
    <row r="3503" spans="1:41" x14ac:dyDescent="0.3">
      <c r="A3503" s="111">
        <v>44718.131423611114</v>
      </c>
      <c r="B3503" s="78" t="s">
        <v>4443</v>
      </c>
      <c r="C3503" s="78" t="s">
        <v>835</v>
      </c>
      <c r="D3503" s="78" t="s">
        <v>1211</v>
      </c>
      <c r="E3503" s="78">
        <v>529</v>
      </c>
      <c r="F3503" s="78" t="s">
        <v>808</v>
      </c>
      <c r="G3503" s="78" t="s">
        <v>92</v>
      </c>
      <c r="H3503" s="112" t="s">
        <v>204</v>
      </c>
      <c r="I3503" s="112">
        <v>2</v>
      </c>
      <c r="J3503" s="113">
        <v>44718.130428240744</v>
      </c>
      <c r="K3503" s="113">
        <v>44718.131423611114</v>
      </c>
      <c r="M3503" s="113">
        <v>44718.13212962963</v>
      </c>
      <c r="N3503" s="113">
        <v>44718.132627314815</v>
      </c>
      <c r="O3503" s="78" t="s">
        <v>1185</v>
      </c>
      <c r="P3503" s="78" t="str">
        <f t="shared" si="918"/>
        <v>CIC</v>
      </c>
      <c r="S3503" s="78" t="str">
        <f t="shared" si="919"/>
        <v/>
      </c>
      <c r="V3503" s="78" t="str">
        <f t="shared" si="920"/>
        <v/>
      </c>
      <c r="W3503" s="113">
        <v>44718.146921296298</v>
      </c>
      <c r="X3503" s="113">
        <f t="shared" si="921"/>
        <v>7.0601851621177047E-4</v>
      </c>
      <c r="Y3503" s="113" t="str">
        <f t="shared" si="922"/>
        <v/>
      </c>
      <c r="Z3503" s="113" t="str">
        <f t="shared" si="923"/>
        <v/>
      </c>
      <c r="AB3503" s="2" t="str">
        <f t="shared" si="924"/>
        <v/>
      </c>
      <c r="AC3503" s="2" t="str">
        <f t="shared" si="924"/>
        <v/>
      </c>
      <c r="AE3503" s="2" t="str">
        <f t="shared" si="925"/>
        <v/>
      </c>
      <c r="AF3503" s="2" t="str">
        <f t="shared" si="926"/>
        <v/>
      </c>
      <c r="AG3503" s="2" t="str">
        <f t="shared" si="927"/>
        <v/>
      </c>
      <c r="AH3503" s="2" t="str">
        <f t="shared" si="928"/>
        <v/>
      </c>
      <c r="AI3503" s="2" t="str">
        <f t="shared" si="929"/>
        <v/>
      </c>
      <c r="AK3503" s="2" t="str">
        <f t="shared" si="930"/>
        <v/>
      </c>
      <c r="AL3503" s="2" t="str">
        <f t="shared" si="931"/>
        <v/>
      </c>
      <c r="AM3503" s="2" t="str">
        <f t="shared" si="932"/>
        <v/>
      </c>
      <c r="AN3503" s="2" t="str">
        <f t="shared" si="933"/>
        <v/>
      </c>
      <c r="AO3503" s="2" t="str">
        <f t="shared" si="934"/>
        <v/>
      </c>
    </row>
    <row r="3504" spans="1:41" x14ac:dyDescent="0.3">
      <c r="A3504" s="111">
        <v>44718.137326388889</v>
      </c>
      <c r="B3504" s="78" t="s">
        <v>4444</v>
      </c>
      <c r="C3504" s="78" t="s">
        <v>846</v>
      </c>
      <c r="D3504" s="78" t="s">
        <v>3479</v>
      </c>
      <c r="E3504" s="78">
        <v>14</v>
      </c>
      <c r="F3504" s="78" t="s">
        <v>807</v>
      </c>
      <c r="G3504" s="78" t="s">
        <v>88</v>
      </c>
      <c r="H3504" s="112" t="s">
        <v>200</v>
      </c>
      <c r="I3504" s="112">
        <v>3</v>
      </c>
      <c r="J3504" s="113">
        <v>44718.136678240742</v>
      </c>
      <c r="K3504" s="113">
        <v>44718.137326388889</v>
      </c>
      <c r="M3504" s="113">
        <v>44718.138379629629</v>
      </c>
      <c r="N3504" s="113">
        <v>44718.138819444444</v>
      </c>
      <c r="O3504" s="78" t="s">
        <v>1187</v>
      </c>
      <c r="P3504" s="78" t="str">
        <f t="shared" si="918"/>
        <v>CIC</v>
      </c>
      <c r="Q3504" s="113">
        <v>44718.139872685184</v>
      </c>
      <c r="R3504" s="78" t="s">
        <v>1203</v>
      </c>
      <c r="S3504" s="78" t="str">
        <f t="shared" si="919"/>
        <v>PLOEG</v>
      </c>
      <c r="V3504" s="78" t="str">
        <f t="shared" si="920"/>
        <v/>
      </c>
      <c r="W3504" s="113">
        <v>44718.153090277781</v>
      </c>
      <c r="X3504" s="113">
        <f t="shared" si="921"/>
        <v>1.0532407395658083E-3</v>
      </c>
      <c r="Y3504" s="113" t="str">
        <f t="shared" si="922"/>
        <v/>
      </c>
      <c r="Z3504" s="113" t="str">
        <f t="shared" si="923"/>
        <v/>
      </c>
      <c r="AB3504" s="2" t="str">
        <f t="shared" si="924"/>
        <v/>
      </c>
      <c r="AC3504" s="2" t="str">
        <f t="shared" si="924"/>
        <v/>
      </c>
      <c r="AE3504" s="2" t="str">
        <f t="shared" si="925"/>
        <v/>
      </c>
      <c r="AF3504" s="2" t="str">
        <f t="shared" si="926"/>
        <v/>
      </c>
      <c r="AG3504" s="2" t="str">
        <f t="shared" si="927"/>
        <v/>
      </c>
      <c r="AH3504" s="2" t="str">
        <f t="shared" si="928"/>
        <v/>
      </c>
      <c r="AI3504" s="2" t="str">
        <f t="shared" si="929"/>
        <v/>
      </c>
      <c r="AK3504" s="2" t="str">
        <f t="shared" si="930"/>
        <v/>
      </c>
      <c r="AL3504" s="2" t="str">
        <f t="shared" si="931"/>
        <v/>
      </c>
      <c r="AM3504" s="2" t="str">
        <f t="shared" si="932"/>
        <v/>
      </c>
      <c r="AN3504" s="2" t="str">
        <f t="shared" si="933"/>
        <v/>
      </c>
      <c r="AO3504" s="2" t="str">
        <f t="shared" si="934"/>
        <v/>
      </c>
    </row>
    <row r="3505" spans="1:41" x14ac:dyDescent="0.3">
      <c r="A3505" s="111">
        <v>44718.163842592592</v>
      </c>
      <c r="B3505" s="78" t="s">
        <v>4445</v>
      </c>
      <c r="C3505" s="78" t="s">
        <v>835</v>
      </c>
      <c r="D3505" s="78" t="s">
        <v>1211</v>
      </c>
      <c r="E3505" s="78">
        <v>231</v>
      </c>
      <c r="F3505" s="78" t="s">
        <v>808</v>
      </c>
      <c r="G3505" s="78" t="s">
        <v>86</v>
      </c>
      <c r="H3505" s="112" t="s">
        <v>210</v>
      </c>
      <c r="I3505" s="112">
        <v>3</v>
      </c>
      <c r="J3505" s="113">
        <v>44718.162962962961</v>
      </c>
      <c r="K3505" s="113">
        <v>44718.163842592592</v>
      </c>
      <c r="M3505" s="113">
        <v>44718.165266203701</v>
      </c>
      <c r="N3505" s="113">
        <v>44718.165567129632</v>
      </c>
      <c r="O3505" s="78" t="s">
        <v>1185</v>
      </c>
      <c r="P3505" s="78" t="str">
        <f t="shared" si="918"/>
        <v>CIC</v>
      </c>
      <c r="S3505" s="78" t="str">
        <f t="shared" si="919"/>
        <v/>
      </c>
      <c r="V3505" s="78" t="str">
        <f t="shared" si="920"/>
        <v/>
      </c>
      <c r="W3505" s="113">
        <v>44718.194432870368</v>
      </c>
      <c r="X3505" s="113">
        <f t="shared" si="921"/>
        <v>1.4236111092031933E-3</v>
      </c>
      <c r="Y3505" s="113" t="str">
        <f t="shared" si="922"/>
        <v/>
      </c>
      <c r="Z3505" s="113" t="str">
        <f t="shared" si="923"/>
        <v/>
      </c>
      <c r="AB3505" s="2" t="str">
        <f t="shared" si="924"/>
        <v/>
      </c>
      <c r="AC3505" s="2" t="str">
        <f t="shared" si="924"/>
        <v/>
      </c>
      <c r="AE3505" s="2" t="str">
        <f t="shared" si="925"/>
        <v/>
      </c>
      <c r="AF3505" s="2" t="str">
        <f t="shared" si="926"/>
        <v/>
      </c>
      <c r="AG3505" s="2" t="str">
        <f t="shared" si="927"/>
        <v/>
      </c>
      <c r="AH3505" s="2" t="str">
        <f t="shared" si="928"/>
        <v/>
      </c>
      <c r="AI3505" s="2" t="str">
        <f t="shared" si="929"/>
        <v/>
      </c>
      <c r="AK3505" s="2" t="str">
        <f t="shared" si="930"/>
        <v/>
      </c>
      <c r="AL3505" s="2" t="str">
        <f t="shared" si="931"/>
        <v/>
      </c>
      <c r="AM3505" s="2" t="str">
        <f t="shared" si="932"/>
        <v/>
      </c>
      <c r="AN3505" s="2" t="str">
        <f t="shared" si="933"/>
        <v/>
      </c>
      <c r="AO3505" s="2" t="str">
        <f t="shared" si="934"/>
        <v/>
      </c>
    </row>
    <row r="3506" spans="1:41" x14ac:dyDescent="0.3">
      <c r="A3506" s="111">
        <v>44718.177361111113</v>
      </c>
      <c r="B3506" s="78" t="s">
        <v>4446</v>
      </c>
      <c r="C3506" s="78" t="s">
        <v>846</v>
      </c>
      <c r="D3506" s="78" t="s">
        <v>1197</v>
      </c>
      <c r="E3506" s="78">
        <v>95</v>
      </c>
      <c r="F3506" s="78" t="s">
        <v>807</v>
      </c>
      <c r="G3506" s="78" t="s">
        <v>130</v>
      </c>
      <c r="H3506" s="112" t="s">
        <v>316</v>
      </c>
      <c r="I3506" s="112">
        <v>2</v>
      </c>
      <c r="J3506" s="113">
        <v>44718.176527777781</v>
      </c>
      <c r="K3506" s="113">
        <v>44718.177361111113</v>
      </c>
      <c r="M3506" s="113">
        <v>44718.180590277778</v>
      </c>
      <c r="N3506" s="113">
        <v>44718.180810185186</v>
      </c>
      <c r="O3506" s="78" t="s">
        <v>1185</v>
      </c>
      <c r="P3506" s="78" t="str">
        <f t="shared" si="918"/>
        <v>CIC</v>
      </c>
      <c r="Q3506" s="113">
        <v>44718.181030092594</v>
      </c>
      <c r="R3506" s="78" t="s">
        <v>1203</v>
      </c>
      <c r="S3506" s="78" t="str">
        <f t="shared" si="919"/>
        <v>PLOEG</v>
      </c>
      <c r="T3506" s="113">
        <v>44718.183287037034</v>
      </c>
      <c r="U3506" s="78" t="s">
        <v>1203</v>
      </c>
      <c r="V3506" s="78" t="str">
        <f t="shared" si="920"/>
        <v>PLOEG</v>
      </c>
      <c r="W3506" s="113">
        <v>44718.188993055555</v>
      </c>
      <c r="X3506" s="113">
        <f t="shared" si="921"/>
        <v>3.2291666648234241E-3</v>
      </c>
      <c r="Y3506" s="113">
        <f t="shared" si="922"/>
        <v>2.6967592566506937E-3</v>
      </c>
      <c r="Z3506" s="113">
        <f t="shared" si="923"/>
        <v>5.7060185208683833E-3</v>
      </c>
      <c r="AB3506" s="2">
        <f t="shared" si="924"/>
        <v>233</v>
      </c>
      <c r="AC3506" s="2">
        <f t="shared" si="924"/>
        <v>493</v>
      </c>
      <c r="AE3506" s="2" t="str">
        <f t="shared" si="925"/>
        <v/>
      </c>
      <c r="AF3506" s="2" t="str">
        <f t="shared" si="926"/>
        <v/>
      </c>
      <c r="AG3506" s="2">
        <f t="shared" si="927"/>
        <v>233</v>
      </c>
      <c r="AH3506" s="2" t="str">
        <f t="shared" si="928"/>
        <v/>
      </c>
      <c r="AI3506" s="2" t="str">
        <f t="shared" si="929"/>
        <v/>
      </c>
      <c r="AK3506" s="2" t="str">
        <f t="shared" si="930"/>
        <v/>
      </c>
      <c r="AL3506" s="2" t="str">
        <f t="shared" si="931"/>
        <v/>
      </c>
      <c r="AM3506" s="2">
        <f t="shared" si="932"/>
        <v>493</v>
      </c>
      <c r="AN3506" s="2" t="str">
        <f t="shared" si="933"/>
        <v/>
      </c>
      <c r="AO3506" s="2" t="str">
        <f t="shared" si="934"/>
        <v/>
      </c>
    </row>
    <row r="3507" spans="1:41" x14ac:dyDescent="0.3">
      <c r="A3507" s="111">
        <v>44718.215902777774</v>
      </c>
      <c r="B3507" s="78" t="s">
        <v>4447</v>
      </c>
      <c r="C3507" s="78" t="s">
        <v>846</v>
      </c>
      <c r="D3507" s="78" t="s">
        <v>1211</v>
      </c>
      <c r="E3507" s="78">
        <v>227</v>
      </c>
      <c r="F3507" s="78" t="s">
        <v>808</v>
      </c>
      <c r="G3507" s="78" t="s">
        <v>90</v>
      </c>
      <c r="H3507" s="112" t="s">
        <v>224</v>
      </c>
      <c r="I3507" s="112">
        <v>2</v>
      </c>
      <c r="J3507" s="113">
        <v>44718.215243055558</v>
      </c>
      <c r="K3507" s="113">
        <v>44718.215902777774</v>
      </c>
      <c r="M3507" s="113">
        <v>44718.216585648152</v>
      </c>
      <c r="P3507" s="78" t="str">
        <f t="shared" si="918"/>
        <v/>
      </c>
      <c r="S3507" s="78" t="str">
        <f t="shared" si="919"/>
        <v/>
      </c>
      <c r="T3507" s="113">
        <v>44718.218773148146</v>
      </c>
      <c r="U3507" s="78" t="s">
        <v>1187</v>
      </c>
      <c r="V3507" s="78" t="str">
        <f t="shared" si="920"/>
        <v>CIC</v>
      </c>
      <c r="W3507" s="113">
        <v>44718.295381944445</v>
      </c>
      <c r="X3507" s="113">
        <f t="shared" si="921"/>
        <v>6.8287037720438093E-4</v>
      </c>
      <c r="Y3507" s="113">
        <f t="shared" si="922"/>
        <v>2.1874999947613105E-3</v>
      </c>
      <c r="Z3507" s="113">
        <f t="shared" si="923"/>
        <v>7.660879629838746E-2</v>
      </c>
      <c r="AB3507" s="2">
        <f t="shared" si="924"/>
        <v>189</v>
      </c>
      <c r="AC3507" s="2">
        <f t="shared" si="924"/>
        <v>6619</v>
      </c>
      <c r="AE3507" s="2" t="str">
        <f t="shared" si="925"/>
        <v/>
      </c>
      <c r="AF3507" s="2" t="str">
        <f t="shared" si="926"/>
        <v/>
      </c>
      <c r="AG3507" s="2">
        <f t="shared" si="927"/>
        <v>189</v>
      </c>
      <c r="AH3507" s="2" t="str">
        <f t="shared" si="928"/>
        <v/>
      </c>
      <c r="AI3507" s="2" t="str">
        <f t="shared" si="929"/>
        <v/>
      </c>
      <c r="AK3507" s="2" t="str">
        <f t="shared" si="930"/>
        <v/>
      </c>
      <c r="AL3507" s="2" t="str">
        <f t="shared" si="931"/>
        <v/>
      </c>
      <c r="AM3507" s="2">
        <f t="shared" si="932"/>
        <v>6619</v>
      </c>
      <c r="AN3507" s="2" t="str">
        <f t="shared" si="933"/>
        <v/>
      </c>
      <c r="AO3507" s="2" t="str">
        <f t="shared" si="934"/>
        <v/>
      </c>
    </row>
    <row r="3508" spans="1:41" x14ac:dyDescent="0.3">
      <c r="A3508" s="111">
        <v>44718.215902777774</v>
      </c>
      <c r="B3508" s="78" t="s">
        <v>4447</v>
      </c>
      <c r="C3508" s="78" t="s">
        <v>853</v>
      </c>
      <c r="D3508" s="78" t="s">
        <v>1211</v>
      </c>
      <c r="E3508" s="78">
        <v>227</v>
      </c>
      <c r="F3508" s="78" t="s">
        <v>808</v>
      </c>
      <c r="G3508" s="78" t="s">
        <v>90</v>
      </c>
      <c r="H3508" s="112" t="s">
        <v>224</v>
      </c>
      <c r="I3508" s="112">
        <v>2</v>
      </c>
      <c r="J3508" s="113">
        <v>44718.215243055558</v>
      </c>
      <c r="K3508" s="113">
        <v>44718.215902777774</v>
      </c>
      <c r="M3508" s="113">
        <v>44718.217546296299</v>
      </c>
      <c r="P3508" s="78" t="str">
        <f t="shared" si="918"/>
        <v/>
      </c>
      <c r="S3508" s="78" t="str">
        <f t="shared" si="919"/>
        <v/>
      </c>
      <c r="T3508" s="113">
        <v>44718.218773148146</v>
      </c>
      <c r="U3508" s="78" t="s">
        <v>1187</v>
      </c>
      <c r="V3508" s="78" t="str">
        <f t="shared" si="920"/>
        <v>CIC</v>
      </c>
      <c r="W3508" s="113">
        <v>44718.295381944445</v>
      </c>
      <c r="X3508" s="113">
        <f t="shared" si="921"/>
        <v>1.643518524360843E-3</v>
      </c>
      <c r="Y3508" s="113">
        <f t="shared" si="922"/>
        <v>1.2268518476048484E-3</v>
      </c>
      <c r="Z3508" s="113">
        <f t="shared" si="923"/>
        <v>7.660879629838746E-2</v>
      </c>
      <c r="AB3508" s="2">
        <f t="shared" si="924"/>
        <v>106</v>
      </c>
      <c r="AC3508" s="2">
        <f t="shared" si="924"/>
        <v>6619</v>
      </c>
      <c r="AE3508" s="2" t="str">
        <f t="shared" si="925"/>
        <v/>
      </c>
      <c r="AF3508" s="2" t="str">
        <f t="shared" si="926"/>
        <v/>
      </c>
      <c r="AG3508" s="2">
        <f t="shared" si="927"/>
        <v>106</v>
      </c>
      <c r="AH3508" s="2" t="str">
        <f t="shared" si="928"/>
        <v/>
      </c>
      <c r="AI3508" s="2" t="str">
        <f t="shared" si="929"/>
        <v/>
      </c>
      <c r="AK3508" s="2" t="str">
        <f t="shared" si="930"/>
        <v/>
      </c>
      <c r="AL3508" s="2" t="str">
        <f t="shared" si="931"/>
        <v/>
      </c>
      <c r="AM3508" s="2">
        <f t="shared" si="932"/>
        <v>6619</v>
      </c>
      <c r="AN3508" s="2" t="str">
        <f t="shared" si="933"/>
        <v/>
      </c>
      <c r="AO3508" s="2" t="str">
        <f t="shared" si="934"/>
        <v/>
      </c>
    </row>
    <row r="3509" spans="1:41" x14ac:dyDescent="0.3">
      <c r="A3509" s="111">
        <v>44718.215902777774</v>
      </c>
      <c r="B3509" s="78" t="s">
        <v>4447</v>
      </c>
      <c r="C3509" s="78" t="s">
        <v>835</v>
      </c>
      <c r="D3509" s="78" t="s">
        <v>1211</v>
      </c>
      <c r="E3509" s="78">
        <v>227</v>
      </c>
      <c r="F3509" s="78" t="s">
        <v>808</v>
      </c>
      <c r="G3509" s="78" t="s">
        <v>90</v>
      </c>
      <c r="H3509" s="112" t="s">
        <v>224</v>
      </c>
      <c r="I3509" s="112">
        <v>2</v>
      </c>
      <c r="J3509" s="113">
        <v>44718.215243055558</v>
      </c>
      <c r="K3509" s="113">
        <v>44718.215902777774</v>
      </c>
      <c r="M3509" s="113">
        <v>44718.222719907404</v>
      </c>
      <c r="N3509" s="113">
        <v>44718.222754629627</v>
      </c>
      <c r="O3509" s="78" t="s">
        <v>1187</v>
      </c>
      <c r="P3509" s="78" t="str">
        <f t="shared" si="918"/>
        <v>CIC</v>
      </c>
      <c r="S3509" s="78" t="str">
        <f t="shared" si="919"/>
        <v/>
      </c>
      <c r="V3509" s="78" t="str">
        <f t="shared" si="920"/>
        <v/>
      </c>
      <c r="W3509" s="113">
        <v>44718.247314814813</v>
      </c>
      <c r="X3509" s="113">
        <f t="shared" si="921"/>
        <v>6.8171296297805384E-3</v>
      </c>
      <c r="Y3509" s="113" t="str">
        <f t="shared" si="922"/>
        <v/>
      </c>
      <c r="Z3509" s="113" t="str">
        <f t="shared" si="923"/>
        <v/>
      </c>
      <c r="AB3509" s="2" t="str">
        <f t="shared" si="924"/>
        <v/>
      </c>
      <c r="AC3509" s="2" t="str">
        <f t="shared" si="924"/>
        <v/>
      </c>
      <c r="AE3509" s="2" t="str">
        <f t="shared" si="925"/>
        <v/>
      </c>
      <c r="AF3509" s="2" t="str">
        <f t="shared" si="926"/>
        <v/>
      </c>
      <c r="AG3509" s="2" t="str">
        <f t="shared" si="927"/>
        <v/>
      </c>
      <c r="AH3509" s="2" t="str">
        <f t="shared" si="928"/>
        <v/>
      </c>
      <c r="AI3509" s="2" t="str">
        <f t="shared" si="929"/>
        <v/>
      </c>
      <c r="AK3509" s="2" t="str">
        <f t="shared" si="930"/>
        <v/>
      </c>
      <c r="AL3509" s="2" t="str">
        <f t="shared" si="931"/>
        <v/>
      </c>
      <c r="AM3509" s="2" t="str">
        <f t="shared" si="932"/>
        <v/>
      </c>
      <c r="AN3509" s="2" t="str">
        <f t="shared" si="933"/>
        <v/>
      </c>
      <c r="AO3509" s="2" t="str">
        <f t="shared" si="934"/>
        <v/>
      </c>
    </row>
    <row r="3510" spans="1:41" x14ac:dyDescent="0.3">
      <c r="A3510" s="111">
        <v>44718.270312499997</v>
      </c>
      <c r="B3510" s="78" t="s">
        <v>4448</v>
      </c>
      <c r="C3510" s="78" t="s">
        <v>886</v>
      </c>
      <c r="D3510" s="78" t="s">
        <v>1184</v>
      </c>
      <c r="F3510" s="78" t="s">
        <v>811</v>
      </c>
      <c r="G3510" s="78" t="s">
        <v>96</v>
      </c>
      <c r="H3510" s="112" t="s">
        <v>438</v>
      </c>
      <c r="I3510" s="112">
        <v>3</v>
      </c>
      <c r="J3510" s="113">
        <v>44718.270312499997</v>
      </c>
      <c r="K3510" s="113">
        <v>44718.270312499997</v>
      </c>
      <c r="M3510" s="113">
        <v>44718.270370370374</v>
      </c>
      <c r="N3510" s="113">
        <v>44718.270428240743</v>
      </c>
      <c r="O3510" s="78" t="s">
        <v>1185</v>
      </c>
      <c r="P3510" s="78" t="str">
        <f t="shared" si="918"/>
        <v>CIC</v>
      </c>
      <c r="Q3510" s="113">
        <v>44718.270624999997</v>
      </c>
      <c r="R3510" s="78" t="s">
        <v>1258</v>
      </c>
      <c r="S3510" s="78" t="str">
        <f t="shared" si="919"/>
        <v>PLOEG</v>
      </c>
      <c r="T3510" s="113">
        <v>44718.274386574078</v>
      </c>
      <c r="U3510" s="78" t="s">
        <v>1258</v>
      </c>
      <c r="V3510" s="78" t="str">
        <f t="shared" si="920"/>
        <v>PLOEG</v>
      </c>
      <c r="W3510" s="113">
        <v>44718.277546296296</v>
      </c>
      <c r="X3510" s="113" t="str">
        <f t="shared" si="921"/>
        <v/>
      </c>
      <c r="Y3510" s="113">
        <f t="shared" si="922"/>
        <v>4.016203703940846E-3</v>
      </c>
      <c r="Z3510" s="113">
        <f t="shared" si="923"/>
        <v>3.159722218697425E-3</v>
      </c>
      <c r="AB3510" s="2">
        <f t="shared" si="924"/>
        <v>347</v>
      </c>
      <c r="AC3510" s="2">
        <f t="shared" si="924"/>
        <v>273</v>
      </c>
      <c r="AE3510" s="2" t="str">
        <f t="shared" si="925"/>
        <v/>
      </c>
      <c r="AF3510" s="2" t="str">
        <f t="shared" si="926"/>
        <v/>
      </c>
      <c r="AG3510" s="2" t="str">
        <f t="shared" si="927"/>
        <v/>
      </c>
      <c r="AH3510" s="2">
        <f t="shared" si="928"/>
        <v>347</v>
      </c>
      <c r="AI3510" s="2" t="str">
        <f t="shared" si="929"/>
        <v/>
      </c>
      <c r="AK3510" s="2" t="str">
        <f t="shared" si="930"/>
        <v/>
      </c>
      <c r="AL3510" s="2" t="str">
        <f t="shared" si="931"/>
        <v/>
      </c>
      <c r="AM3510" s="2" t="str">
        <f t="shared" si="932"/>
        <v/>
      </c>
      <c r="AN3510" s="2">
        <f t="shared" si="933"/>
        <v>273</v>
      </c>
      <c r="AO3510" s="2" t="str">
        <f t="shared" si="934"/>
        <v/>
      </c>
    </row>
    <row r="3511" spans="1:41" x14ac:dyDescent="0.3">
      <c r="A3511" s="111">
        <v>44718.290868055556</v>
      </c>
      <c r="B3511" s="78" t="s">
        <v>4449</v>
      </c>
      <c r="C3511" s="78" t="s">
        <v>886</v>
      </c>
      <c r="D3511" s="78" t="s">
        <v>2908</v>
      </c>
      <c r="F3511" s="78" t="s">
        <v>808</v>
      </c>
      <c r="G3511" s="78" t="s">
        <v>100</v>
      </c>
      <c r="H3511" s="112" t="s">
        <v>208</v>
      </c>
      <c r="I3511" s="112">
        <v>3</v>
      </c>
      <c r="J3511" s="113">
        <v>44718.290243055555</v>
      </c>
      <c r="K3511" s="113">
        <v>44718.290868055556</v>
      </c>
      <c r="M3511" s="113">
        <v>44718.291655092595</v>
      </c>
      <c r="N3511" s="113">
        <v>44718.292083333334</v>
      </c>
      <c r="O3511" s="78" t="s">
        <v>1187</v>
      </c>
      <c r="P3511" s="78" t="str">
        <f t="shared" si="918"/>
        <v>CIC</v>
      </c>
      <c r="Q3511" s="113">
        <v>44718.292534722219</v>
      </c>
      <c r="R3511" s="78" t="s">
        <v>1258</v>
      </c>
      <c r="S3511" s="78" t="str">
        <f t="shared" si="919"/>
        <v>PLOEG</v>
      </c>
      <c r="T3511" s="113">
        <v>44718.297060185185</v>
      </c>
      <c r="U3511" s="78" t="s">
        <v>1258</v>
      </c>
      <c r="V3511" s="78" t="str">
        <f t="shared" si="920"/>
        <v>PLOEG</v>
      </c>
      <c r="W3511" s="113">
        <v>44718.324699074074</v>
      </c>
      <c r="X3511" s="113">
        <f t="shared" si="921"/>
        <v>7.8703703911742195E-4</v>
      </c>
      <c r="Y3511" s="113">
        <f t="shared" si="922"/>
        <v>5.4050925900810398E-3</v>
      </c>
      <c r="Z3511" s="113">
        <f t="shared" si="923"/>
        <v>2.7638888888759539E-2</v>
      </c>
      <c r="AB3511" s="2">
        <f t="shared" si="924"/>
        <v>467</v>
      </c>
      <c r="AC3511" s="2">
        <f t="shared" si="924"/>
        <v>2388</v>
      </c>
      <c r="AE3511" s="2" t="str">
        <f t="shared" si="925"/>
        <v/>
      </c>
      <c r="AF3511" s="2" t="str">
        <f t="shared" si="926"/>
        <v/>
      </c>
      <c r="AG3511" s="2" t="str">
        <f t="shared" si="927"/>
        <v/>
      </c>
      <c r="AH3511" s="2">
        <f t="shared" si="928"/>
        <v>467</v>
      </c>
      <c r="AI3511" s="2" t="str">
        <f t="shared" si="929"/>
        <v/>
      </c>
      <c r="AK3511" s="2" t="str">
        <f t="shared" si="930"/>
        <v/>
      </c>
      <c r="AL3511" s="2" t="str">
        <f t="shared" si="931"/>
        <v/>
      </c>
      <c r="AM3511" s="2" t="str">
        <f t="shared" si="932"/>
        <v/>
      </c>
      <c r="AN3511" s="2">
        <f t="shared" si="933"/>
        <v>2388</v>
      </c>
      <c r="AO3511" s="2" t="str">
        <f t="shared" si="934"/>
        <v/>
      </c>
    </row>
    <row r="3512" spans="1:41" x14ac:dyDescent="0.3">
      <c r="A3512" s="111">
        <v>44718.295034722221</v>
      </c>
      <c r="B3512" s="78" t="s">
        <v>4450</v>
      </c>
      <c r="C3512" s="78" t="s">
        <v>850</v>
      </c>
      <c r="D3512" s="78" t="s">
        <v>4451</v>
      </c>
      <c r="E3512" s="78">
        <v>15</v>
      </c>
      <c r="F3512" s="78" t="s">
        <v>812</v>
      </c>
      <c r="G3512" s="78" t="s">
        <v>106</v>
      </c>
      <c r="H3512" s="112" t="s">
        <v>306</v>
      </c>
      <c r="I3512" s="112">
        <v>2</v>
      </c>
      <c r="J3512" s="113">
        <v>44718.294178240743</v>
      </c>
      <c r="K3512" s="113">
        <v>44718.295034722221</v>
      </c>
      <c r="M3512" s="113">
        <v>44718.295057870368</v>
      </c>
      <c r="N3512" s="113">
        <v>44718.295219907406</v>
      </c>
      <c r="O3512" s="78" t="s">
        <v>1185</v>
      </c>
      <c r="P3512" s="78" t="str">
        <f t="shared" si="918"/>
        <v>CIC</v>
      </c>
      <c r="S3512" s="78" t="str">
        <f t="shared" si="919"/>
        <v/>
      </c>
      <c r="V3512" s="78" t="str">
        <f t="shared" si="920"/>
        <v/>
      </c>
      <c r="W3512" s="113">
        <v>44718.338472222225</v>
      </c>
      <c r="X3512" s="113" t="str">
        <f t="shared" si="921"/>
        <v/>
      </c>
      <c r="Y3512" s="113" t="str">
        <f t="shared" si="922"/>
        <v/>
      </c>
      <c r="Z3512" s="113" t="str">
        <f t="shared" si="923"/>
        <v/>
      </c>
      <c r="AB3512" s="2" t="str">
        <f t="shared" si="924"/>
        <v/>
      </c>
      <c r="AC3512" s="2" t="str">
        <f t="shared" si="924"/>
        <v/>
      </c>
      <c r="AE3512" s="2" t="str">
        <f t="shared" si="925"/>
        <v/>
      </c>
      <c r="AF3512" s="2" t="str">
        <f t="shared" si="926"/>
        <v/>
      </c>
      <c r="AG3512" s="2" t="str">
        <f t="shared" si="927"/>
        <v/>
      </c>
      <c r="AH3512" s="2" t="str">
        <f t="shared" si="928"/>
        <v/>
      </c>
      <c r="AI3512" s="2" t="str">
        <f t="shared" si="929"/>
        <v/>
      </c>
      <c r="AK3512" s="2" t="str">
        <f t="shared" si="930"/>
        <v/>
      </c>
      <c r="AL3512" s="2" t="str">
        <f t="shared" si="931"/>
        <v/>
      </c>
      <c r="AM3512" s="2" t="str">
        <f t="shared" si="932"/>
        <v/>
      </c>
      <c r="AN3512" s="2" t="str">
        <f t="shared" si="933"/>
        <v/>
      </c>
      <c r="AO3512" s="2" t="str">
        <f t="shared" si="934"/>
        <v/>
      </c>
    </row>
    <row r="3513" spans="1:41" x14ac:dyDescent="0.3">
      <c r="A3513" s="111">
        <v>44718.392951388887</v>
      </c>
      <c r="B3513" s="78" t="s">
        <v>4452</v>
      </c>
      <c r="C3513" s="78" t="s">
        <v>951</v>
      </c>
      <c r="D3513" s="78" t="s">
        <v>1226</v>
      </c>
      <c r="E3513" s="78">
        <v>9</v>
      </c>
      <c r="F3513" s="78" t="s">
        <v>807</v>
      </c>
      <c r="G3513" s="78" t="s">
        <v>152</v>
      </c>
      <c r="H3513" s="112" t="s">
        <v>501</v>
      </c>
      <c r="I3513" s="112">
        <v>4</v>
      </c>
      <c r="J3513" s="113">
        <v>44718.391840277778</v>
      </c>
      <c r="K3513" s="113">
        <v>44718.392951388887</v>
      </c>
      <c r="M3513" s="113">
        <v>44718.393599537034</v>
      </c>
      <c r="P3513" s="78" t="str">
        <f t="shared" si="918"/>
        <v/>
      </c>
      <c r="S3513" s="78" t="str">
        <f t="shared" si="919"/>
        <v/>
      </c>
      <c r="V3513" s="78" t="str">
        <f t="shared" si="920"/>
        <v/>
      </c>
      <c r="W3513" s="113">
        <v>44718.462199074071</v>
      </c>
      <c r="X3513" s="113">
        <f t="shared" si="921"/>
        <v>6.4814814686542377E-4</v>
      </c>
      <c r="Y3513" s="113" t="str">
        <f t="shared" si="922"/>
        <v/>
      </c>
      <c r="Z3513" s="113" t="str">
        <f t="shared" si="923"/>
        <v/>
      </c>
      <c r="AB3513" s="2" t="str">
        <f t="shared" si="924"/>
        <v/>
      </c>
      <c r="AC3513" s="2" t="str">
        <f t="shared" si="924"/>
        <v/>
      </c>
      <c r="AE3513" s="2" t="str">
        <f t="shared" si="925"/>
        <v/>
      </c>
      <c r="AF3513" s="2" t="str">
        <f t="shared" si="926"/>
        <v/>
      </c>
      <c r="AG3513" s="2" t="str">
        <f t="shared" si="927"/>
        <v/>
      </c>
      <c r="AH3513" s="2" t="str">
        <f t="shared" si="928"/>
        <v/>
      </c>
      <c r="AI3513" s="2" t="str">
        <f t="shared" si="929"/>
        <v/>
      </c>
      <c r="AK3513" s="2" t="str">
        <f t="shared" si="930"/>
        <v/>
      </c>
      <c r="AL3513" s="2" t="str">
        <f t="shared" si="931"/>
        <v/>
      </c>
      <c r="AM3513" s="2" t="str">
        <f t="shared" si="932"/>
        <v/>
      </c>
      <c r="AN3513" s="2" t="str">
        <f t="shared" si="933"/>
        <v/>
      </c>
      <c r="AO3513" s="2" t="str">
        <f t="shared" si="934"/>
        <v/>
      </c>
    </row>
    <row r="3514" spans="1:41" x14ac:dyDescent="0.3">
      <c r="A3514" s="111">
        <v>44718.458009259259</v>
      </c>
      <c r="B3514" s="78" t="s">
        <v>4453</v>
      </c>
      <c r="C3514" s="78" t="s">
        <v>886</v>
      </c>
      <c r="D3514" s="78" t="s">
        <v>1282</v>
      </c>
      <c r="E3514" s="78">
        <v>5</v>
      </c>
      <c r="F3514" s="78" t="s">
        <v>807</v>
      </c>
      <c r="G3514" s="78" t="s">
        <v>92</v>
      </c>
      <c r="H3514" s="112" t="s">
        <v>581</v>
      </c>
      <c r="I3514" s="112">
        <v>3</v>
      </c>
      <c r="J3514" s="113">
        <v>44718.457604166666</v>
      </c>
      <c r="K3514" s="113">
        <v>44718.458009259259</v>
      </c>
      <c r="M3514" s="113">
        <v>44718.459421296298</v>
      </c>
      <c r="P3514" s="78" t="str">
        <f t="shared" si="918"/>
        <v/>
      </c>
      <c r="S3514" s="78" t="str">
        <f t="shared" si="919"/>
        <v/>
      </c>
      <c r="V3514" s="78" t="str">
        <f t="shared" si="920"/>
        <v/>
      </c>
      <c r="W3514" s="113">
        <v>44718.461851851855</v>
      </c>
      <c r="X3514" s="113">
        <f t="shared" si="921"/>
        <v>1.4120370396994986E-3</v>
      </c>
      <c r="Y3514" s="113" t="str">
        <f t="shared" si="922"/>
        <v/>
      </c>
      <c r="Z3514" s="113" t="str">
        <f t="shared" si="923"/>
        <v/>
      </c>
      <c r="AB3514" s="2" t="str">
        <f t="shared" si="924"/>
        <v/>
      </c>
      <c r="AC3514" s="2" t="str">
        <f t="shared" si="924"/>
        <v/>
      </c>
      <c r="AE3514" s="2" t="str">
        <f t="shared" si="925"/>
        <v/>
      </c>
      <c r="AF3514" s="2" t="str">
        <f t="shared" si="926"/>
        <v/>
      </c>
      <c r="AG3514" s="2" t="str">
        <f t="shared" si="927"/>
        <v/>
      </c>
      <c r="AH3514" s="2" t="str">
        <f t="shared" si="928"/>
        <v/>
      </c>
      <c r="AI3514" s="2" t="str">
        <f t="shared" si="929"/>
        <v/>
      </c>
      <c r="AK3514" s="2" t="str">
        <f t="shared" si="930"/>
        <v/>
      </c>
      <c r="AL3514" s="2" t="str">
        <f t="shared" si="931"/>
        <v/>
      </c>
      <c r="AM3514" s="2" t="str">
        <f t="shared" si="932"/>
        <v/>
      </c>
      <c r="AN3514" s="2" t="str">
        <f t="shared" si="933"/>
        <v/>
      </c>
      <c r="AO3514" s="2" t="str">
        <f t="shared" si="934"/>
        <v/>
      </c>
    </row>
    <row r="3515" spans="1:41" x14ac:dyDescent="0.3">
      <c r="A3515" s="111">
        <v>44718.465775462966</v>
      </c>
      <c r="B3515" s="78" t="s">
        <v>4454</v>
      </c>
      <c r="C3515" s="78" t="s">
        <v>850</v>
      </c>
      <c r="D3515" s="78" t="s">
        <v>3572</v>
      </c>
      <c r="F3515" s="78" t="s">
        <v>809</v>
      </c>
      <c r="G3515" s="78" t="s">
        <v>110</v>
      </c>
      <c r="H3515" s="112" t="s">
        <v>344</v>
      </c>
      <c r="I3515" s="112">
        <v>3</v>
      </c>
      <c r="J3515" s="113">
        <v>44718.463449074072</v>
      </c>
      <c r="K3515" s="113">
        <v>44718.465775462966</v>
      </c>
      <c r="M3515" s="113">
        <v>44718.468506944446</v>
      </c>
      <c r="N3515" s="113">
        <v>44718.468877314815</v>
      </c>
      <c r="O3515" s="78" t="s">
        <v>1185</v>
      </c>
      <c r="P3515" s="78" t="str">
        <f t="shared" si="918"/>
        <v>CIC</v>
      </c>
      <c r="S3515" s="78" t="str">
        <f t="shared" si="919"/>
        <v/>
      </c>
      <c r="T3515" s="113">
        <v>44718.482268518521</v>
      </c>
      <c r="U3515" s="78" t="s">
        <v>1286</v>
      </c>
      <c r="V3515" s="78" t="str">
        <f t="shared" si="920"/>
        <v>PLOEG</v>
      </c>
      <c r="W3515" s="113">
        <v>44718.495208333334</v>
      </c>
      <c r="X3515" s="113">
        <f t="shared" si="921"/>
        <v>2.7314814797136933E-3</v>
      </c>
      <c r="Y3515" s="113">
        <f t="shared" si="922"/>
        <v>1.3761574075033423E-2</v>
      </c>
      <c r="Z3515" s="113">
        <f t="shared" si="923"/>
        <v>1.2939814812853001E-2</v>
      </c>
      <c r="AB3515" s="2">
        <f t="shared" si="924"/>
        <v>1189</v>
      </c>
      <c r="AC3515" s="2">
        <f t="shared" si="924"/>
        <v>1118</v>
      </c>
      <c r="AE3515" s="2" t="str">
        <f t="shared" si="925"/>
        <v/>
      </c>
      <c r="AF3515" s="2" t="str">
        <f t="shared" si="926"/>
        <v/>
      </c>
      <c r="AG3515" s="2" t="str">
        <f t="shared" si="927"/>
        <v/>
      </c>
      <c r="AH3515" s="2">
        <f t="shared" si="928"/>
        <v>1189</v>
      </c>
      <c r="AI3515" s="2" t="str">
        <f t="shared" si="929"/>
        <v/>
      </c>
      <c r="AK3515" s="2" t="str">
        <f t="shared" si="930"/>
        <v/>
      </c>
      <c r="AL3515" s="2" t="str">
        <f t="shared" si="931"/>
        <v/>
      </c>
      <c r="AM3515" s="2" t="str">
        <f t="shared" si="932"/>
        <v/>
      </c>
      <c r="AN3515" s="2">
        <f t="shared" si="933"/>
        <v>1118</v>
      </c>
      <c r="AO3515" s="2" t="str">
        <f t="shared" si="934"/>
        <v/>
      </c>
    </row>
    <row r="3516" spans="1:41" x14ac:dyDescent="0.3">
      <c r="A3516" s="111">
        <v>44718.626261574071</v>
      </c>
      <c r="B3516" s="78" t="s">
        <v>4455</v>
      </c>
      <c r="C3516" s="78" t="s">
        <v>886</v>
      </c>
      <c r="F3516" s="78" t="s">
        <v>807</v>
      </c>
      <c r="G3516" s="78" t="s">
        <v>122</v>
      </c>
      <c r="H3516" s="112" t="s">
        <v>346</v>
      </c>
      <c r="I3516" s="112">
        <v>4</v>
      </c>
      <c r="J3516" s="113">
        <v>44718.625243055554</v>
      </c>
      <c r="K3516" s="113">
        <v>44718.626261574071</v>
      </c>
      <c r="M3516" s="113">
        <v>44718.62773148148</v>
      </c>
      <c r="N3516" s="113">
        <v>44718.628055555557</v>
      </c>
      <c r="O3516" s="78" t="s">
        <v>1185</v>
      </c>
      <c r="P3516" s="78" t="str">
        <f t="shared" si="918"/>
        <v>CIC</v>
      </c>
      <c r="Q3516" s="113">
        <v>44718.678553240738</v>
      </c>
      <c r="R3516" s="78" t="s">
        <v>1258</v>
      </c>
      <c r="S3516" s="78" t="str">
        <f t="shared" si="919"/>
        <v>PLOEG</v>
      </c>
      <c r="T3516" s="113">
        <v>44718.683506944442</v>
      </c>
      <c r="U3516" s="78" t="s">
        <v>1258</v>
      </c>
      <c r="V3516" s="78" t="str">
        <f t="shared" si="920"/>
        <v>PLOEG</v>
      </c>
      <c r="W3516" s="113">
        <v>44718.685358796298</v>
      </c>
      <c r="X3516" s="113">
        <f t="shared" si="921"/>
        <v>1.4699074090458453E-3</v>
      </c>
      <c r="Y3516" s="113">
        <f t="shared" si="922"/>
        <v>5.5775462962628808E-2</v>
      </c>
      <c r="Z3516" s="113">
        <f t="shared" si="923"/>
        <v>1.8518518554628827E-3</v>
      </c>
      <c r="AB3516" s="2">
        <f t="shared" si="924"/>
        <v>4819</v>
      </c>
      <c r="AC3516" s="2">
        <f t="shared" si="924"/>
        <v>160</v>
      </c>
      <c r="AE3516" s="2" t="str">
        <f t="shared" si="925"/>
        <v/>
      </c>
      <c r="AF3516" s="2" t="str">
        <f t="shared" si="926"/>
        <v/>
      </c>
      <c r="AG3516" s="2" t="str">
        <f t="shared" si="927"/>
        <v/>
      </c>
      <c r="AH3516" s="2" t="str">
        <f t="shared" si="928"/>
        <v/>
      </c>
      <c r="AI3516" s="2">
        <f t="shared" si="929"/>
        <v>4819</v>
      </c>
      <c r="AK3516" s="2" t="str">
        <f t="shared" si="930"/>
        <v/>
      </c>
      <c r="AL3516" s="2" t="str">
        <f t="shared" si="931"/>
        <v/>
      </c>
      <c r="AM3516" s="2" t="str">
        <f t="shared" si="932"/>
        <v/>
      </c>
      <c r="AN3516" s="2" t="str">
        <f t="shared" si="933"/>
        <v/>
      </c>
      <c r="AO3516" s="2">
        <f t="shared" si="934"/>
        <v>160</v>
      </c>
    </row>
    <row r="3517" spans="1:41" x14ac:dyDescent="0.3">
      <c r="A3517" s="111">
        <v>44718.683807870373</v>
      </c>
      <c r="B3517" s="78" t="s">
        <v>4456</v>
      </c>
      <c r="C3517" s="78" t="s">
        <v>951</v>
      </c>
      <c r="D3517" s="78" t="s">
        <v>1211</v>
      </c>
      <c r="F3517" s="78" t="s">
        <v>808</v>
      </c>
      <c r="G3517" s="78" t="s">
        <v>84</v>
      </c>
      <c r="H3517" s="112" t="s">
        <v>202</v>
      </c>
      <c r="I3517" s="112">
        <v>4</v>
      </c>
      <c r="J3517" s="113">
        <v>44718.68240740741</v>
      </c>
      <c r="K3517" s="113">
        <v>44718.683807870373</v>
      </c>
      <c r="M3517" s="113">
        <v>44718.685937499999</v>
      </c>
      <c r="N3517" s="113">
        <v>44718.685972222222</v>
      </c>
      <c r="O3517" s="78" t="s">
        <v>1187</v>
      </c>
      <c r="P3517" s="78" t="str">
        <f t="shared" si="918"/>
        <v>CIC</v>
      </c>
      <c r="S3517" s="78" t="str">
        <f t="shared" si="919"/>
        <v/>
      </c>
      <c r="V3517" s="78" t="str">
        <f t="shared" si="920"/>
        <v/>
      </c>
      <c r="W3517" s="113">
        <v>44718.697071759256</v>
      </c>
      <c r="X3517" s="113">
        <f t="shared" si="921"/>
        <v>2.1296296254149638E-3</v>
      </c>
      <c r="Y3517" s="113" t="str">
        <f t="shared" si="922"/>
        <v/>
      </c>
      <c r="Z3517" s="113" t="str">
        <f t="shared" si="923"/>
        <v/>
      </c>
      <c r="AB3517" s="2" t="str">
        <f t="shared" si="924"/>
        <v/>
      </c>
      <c r="AC3517" s="2" t="str">
        <f t="shared" si="924"/>
        <v/>
      </c>
      <c r="AE3517" s="2" t="str">
        <f t="shared" si="925"/>
        <v/>
      </c>
      <c r="AF3517" s="2" t="str">
        <f t="shared" si="926"/>
        <v/>
      </c>
      <c r="AG3517" s="2" t="str">
        <f t="shared" si="927"/>
        <v/>
      </c>
      <c r="AH3517" s="2" t="str">
        <f t="shared" si="928"/>
        <v/>
      </c>
      <c r="AI3517" s="2" t="str">
        <f t="shared" si="929"/>
        <v/>
      </c>
      <c r="AK3517" s="2" t="str">
        <f t="shared" si="930"/>
        <v/>
      </c>
      <c r="AL3517" s="2" t="str">
        <f t="shared" si="931"/>
        <v/>
      </c>
      <c r="AM3517" s="2" t="str">
        <f t="shared" si="932"/>
        <v/>
      </c>
      <c r="AN3517" s="2" t="str">
        <f t="shared" si="933"/>
        <v/>
      </c>
      <c r="AO3517" s="2" t="str">
        <f t="shared" si="934"/>
        <v/>
      </c>
    </row>
    <row r="3518" spans="1:41" x14ac:dyDescent="0.3">
      <c r="A3518" s="111">
        <v>44718.688530092593</v>
      </c>
      <c r="B3518" s="78" t="s">
        <v>4457</v>
      </c>
      <c r="C3518" s="78" t="s">
        <v>886</v>
      </c>
      <c r="D3518" s="78" t="s">
        <v>1294</v>
      </c>
      <c r="E3518" s="78">
        <v>129</v>
      </c>
      <c r="F3518" s="78" t="s">
        <v>808</v>
      </c>
      <c r="G3518" s="78" t="s">
        <v>122</v>
      </c>
      <c r="H3518" s="112" t="s">
        <v>346</v>
      </c>
      <c r="I3518" s="112">
        <v>4</v>
      </c>
      <c r="J3518" s="113">
        <v>44718.688530092593</v>
      </c>
      <c r="K3518" s="113">
        <v>44718.688530092593</v>
      </c>
      <c r="M3518" s="113">
        <v>44718.688842592594</v>
      </c>
      <c r="N3518" s="113">
        <v>44718.689305555556</v>
      </c>
      <c r="O3518" s="78" t="s">
        <v>1187</v>
      </c>
      <c r="P3518" s="78" t="str">
        <f t="shared" si="918"/>
        <v>CIC</v>
      </c>
      <c r="Q3518" s="113">
        <v>44718.689502314817</v>
      </c>
      <c r="R3518" s="78" t="s">
        <v>1258</v>
      </c>
      <c r="S3518" s="78" t="str">
        <f t="shared" si="919"/>
        <v>PLOEG</v>
      </c>
      <c r="V3518" s="78" t="str">
        <f t="shared" si="920"/>
        <v/>
      </c>
      <c r="W3518" s="113">
        <v>44718.719780092593</v>
      </c>
      <c r="X3518" s="113">
        <f t="shared" si="921"/>
        <v>3.125000002910383E-4</v>
      </c>
      <c r="Y3518" s="113" t="str">
        <f t="shared" si="922"/>
        <v/>
      </c>
      <c r="Z3518" s="113" t="str">
        <f t="shared" si="923"/>
        <v/>
      </c>
      <c r="AB3518" s="2" t="str">
        <f t="shared" si="924"/>
        <v/>
      </c>
      <c r="AC3518" s="2" t="str">
        <f t="shared" si="924"/>
        <v/>
      </c>
      <c r="AE3518" s="2" t="str">
        <f t="shared" si="925"/>
        <v/>
      </c>
      <c r="AF3518" s="2" t="str">
        <f t="shared" si="926"/>
        <v/>
      </c>
      <c r="AG3518" s="2" t="str">
        <f t="shared" si="927"/>
        <v/>
      </c>
      <c r="AH3518" s="2" t="str">
        <f t="shared" si="928"/>
        <v/>
      </c>
      <c r="AI3518" s="2" t="str">
        <f t="shared" si="929"/>
        <v/>
      </c>
      <c r="AK3518" s="2" t="str">
        <f t="shared" si="930"/>
        <v/>
      </c>
      <c r="AL3518" s="2" t="str">
        <f t="shared" si="931"/>
        <v/>
      </c>
      <c r="AM3518" s="2" t="str">
        <f t="shared" si="932"/>
        <v/>
      </c>
      <c r="AN3518" s="2" t="str">
        <f t="shared" si="933"/>
        <v/>
      </c>
      <c r="AO3518" s="2" t="str">
        <f t="shared" si="934"/>
        <v/>
      </c>
    </row>
    <row r="3519" spans="1:41" x14ac:dyDescent="0.3">
      <c r="A3519" s="111">
        <v>44718.688530092593</v>
      </c>
      <c r="B3519" s="78" t="s">
        <v>4457</v>
      </c>
      <c r="C3519" s="78" t="s">
        <v>850</v>
      </c>
      <c r="D3519" s="78" t="s">
        <v>1294</v>
      </c>
      <c r="E3519" s="78">
        <v>129</v>
      </c>
      <c r="F3519" s="78" t="s">
        <v>808</v>
      </c>
      <c r="G3519" s="78" t="s">
        <v>122</v>
      </c>
      <c r="H3519" s="112" t="s">
        <v>346</v>
      </c>
      <c r="I3519" s="112">
        <v>4</v>
      </c>
      <c r="J3519" s="113">
        <v>44718.688530092593</v>
      </c>
      <c r="K3519" s="113">
        <v>44718.688530092593</v>
      </c>
      <c r="M3519" s="113">
        <v>44718.719548611109</v>
      </c>
      <c r="N3519" s="113">
        <v>44718.719571759262</v>
      </c>
      <c r="O3519" s="78" t="s">
        <v>1187</v>
      </c>
      <c r="P3519" s="78" t="str">
        <f t="shared" si="918"/>
        <v>CIC</v>
      </c>
      <c r="S3519" s="78" t="str">
        <f t="shared" si="919"/>
        <v/>
      </c>
      <c r="V3519" s="78" t="str">
        <f t="shared" si="920"/>
        <v/>
      </c>
      <c r="W3519" s="113">
        <v>44718.73232638889</v>
      </c>
      <c r="X3519" s="113">
        <f t="shared" si="921"/>
        <v>3.1018518515338656E-2</v>
      </c>
      <c r="Y3519" s="113" t="str">
        <f t="shared" si="922"/>
        <v/>
      </c>
      <c r="Z3519" s="113" t="str">
        <f t="shared" si="923"/>
        <v/>
      </c>
      <c r="AB3519" s="2" t="str">
        <f t="shared" si="924"/>
        <v/>
      </c>
      <c r="AC3519" s="2" t="str">
        <f t="shared" si="924"/>
        <v/>
      </c>
      <c r="AE3519" s="2" t="str">
        <f t="shared" si="925"/>
        <v/>
      </c>
      <c r="AF3519" s="2" t="str">
        <f t="shared" si="926"/>
        <v/>
      </c>
      <c r="AG3519" s="2" t="str">
        <f t="shared" si="927"/>
        <v/>
      </c>
      <c r="AH3519" s="2" t="str">
        <f t="shared" si="928"/>
        <v/>
      </c>
      <c r="AI3519" s="2" t="str">
        <f t="shared" si="929"/>
        <v/>
      </c>
      <c r="AK3519" s="2" t="str">
        <f t="shared" si="930"/>
        <v/>
      </c>
      <c r="AL3519" s="2" t="str">
        <f t="shared" si="931"/>
        <v/>
      </c>
      <c r="AM3519" s="2" t="str">
        <f t="shared" si="932"/>
        <v/>
      </c>
      <c r="AN3519" s="2" t="str">
        <f t="shared" si="933"/>
        <v/>
      </c>
      <c r="AO3519" s="2" t="str">
        <f t="shared" si="934"/>
        <v/>
      </c>
    </row>
    <row r="3520" spans="1:41" x14ac:dyDescent="0.3">
      <c r="A3520" s="111">
        <v>44718.702569444446</v>
      </c>
      <c r="B3520" s="78" t="s">
        <v>4458</v>
      </c>
      <c r="C3520" s="78" t="s">
        <v>850</v>
      </c>
      <c r="D3520" s="78" t="s">
        <v>1323</v>
      </c>
      <c r="E3520" s="78">
        <v>43</v>
      </c>
      <c r="F3520" s="78" t="s">
        <v>808</v>
      </c>
      <c r="G3520" s="78" t="s">
        <v>92</v>
      </c>
      <c r="H3520" s="112" t="s">
        <v>312</v>
      </c>
      <c r="I3520" s="112">
        <v>3</v>
      </c>
      <c r="J3520" s="113">
        <v>44718.702268518522</v>
      </c>
      <c r="K3520" s="113">
        <v>44718.702569444446</v>
      </c>
      <c r="M3520" s="113">
        <v>44718.70453703704</v>
      </c>
      <c r="N3520" s="113">
        <v>44718.704594907409</v>
      </c>
      <c r="O3520" s="78" t="s">
        <v>1185</v>
      </c>
      <c r="P3520" s="78" t="str">
        <f t="shared" si="918"/>
        <v>CIC</v>
      </c>
      <c r="S3520" s="78" t="str">
        <f t="shared" si="919"/>
        <v/>
      </c>
      <c r="T3520" s="113">
        <v>44718.713125000002</v>
      </c>
      <c r="U3520" s="78" t="s">
        <v>1344</v>
      </c>
      <c r="V3520" s="78" t="str">
        <f t="shared" si="920"/>
        <v>PLOEG</v>
      </c>
      <c r="W3520" s="113">
        <v>44718.714780092596</v>
      </c>
      <c r="X3520" s="113">
        <f t="shared" si="921"/>
        <v>1.9675925941555761E-3</v>
      </c>
      <c r="Y3520" s="113">
        <f t="shared" si="922"/>
        <v>8.5879629623377696E-3</v>
      </c>
      <c r="Z3520" s="113">
        <f t="shared" si="923"/>
        <v>1.6550925938645378E-3</v>
      </c>
      <c r="AB3520" s="2">
        <f t="shared" si="924"/>
        <v>742</v>
      </c>
      <c r="AC3520" s="2">
        <f t="shared" si="924"/>
        <v>143</v>
      </c>
      <c r="AE3520" s="2" t="str">
        <f t="shared" si="925"/>
        <v/>
      </c>
      <c r="AF3520" s="2" t="str">
        <f t="shared" si="926"/>
        <v/>
      </c>
      <c r="AG3520" s="2" t="str">
        <f t="shared" si="927"/>
        <v/>
      </c>
      <c r="AH3520" s="2">
        <f t="shared" si="928"/>
        <v>742</v>
      </c>
      <c r="AI3520" s="2" t="str">
        <f t="shared" si="929"/>
        <v/>
      </c>
      <c r="AK3520" s="2" t="str">
        <f t="shared" si="930"/>
        <v/>
      </c>
      <c r="AL3520" s="2" t="str">
        <f t="shared" si="931"/>
        <v/>
      </c>
      <c r="AM3520" s="2" t="str">
        <f t="shared" si="932"/>
        <v/>
      </c>
      <c r="AN3520" s="2">
        <f t="shared" si="933"/>
        <v>143</v>
      </c>
      <c r="AO3520" s="2" t="str">
        <f t="shared" si="934"/>
        <v/>
      </c>
    </row>
    <row r="3521" spans="1:41" x14ac:dyDescent="0.3">
      <c r="A3521" s="111">
        <v>44718.803460648145</v>
      </c>
      <c r="B3521" s="78" t="s">
        <v>4459</v>
      </c>
      <c r="C3521" s="78" t="s">
        <v>835</v>
      </c>
      <c r="D3521" s="78" t="s">
        <v>2111</v>
      </c>
      <c r="E3521" s="78">
        <v>17</v>
      </c>
      <c r="F3521" s="78" t="s">
        <v>808</v>
      </c>
      <c r="G3521" s="78" t="s">
        <v>86</v>
      </c>
      <c r="H3521" s="112" t="s">
        <v>252</v>
      </c>
      <c r="I3521" s="112">
        <v>4</v>
      </c>
      <c r="J3521" s="113">
        <v>44718.803206018521</v>
      </c>
      <c r="K3521" s="113">
        <v>44718.803460648145</v>
      </c>
      <c r="M3521" s="113">
        <v>44718.804988425924</v>
      </c>
      <c r="N3521" s="113">
        <v>44718.805590277778</v>
      </c>
      <c r="O3521" s="78" t="s">
        <v>1185</v>
      </c>
      <c r="P3521" s="78" t="str">
        <f t="shared" si="918"/>
        <v>CIC</v>
      </c>
      <c r="Q3521" s="113">
        <v>44718.820555555554</v>
      </c>
      <c r="R3521" s="78" t="s">
        <v>1200</v>
      </c>
      <c r="S3521" s="78" t="str">
        <f t="shared" si="919"/>
        <v>PLOEG</v>
      </c>
      <c r="T3521" s="113">
        <v>44718.822731481479</v>
      </c>
      <c r="U3521" s="78" t="s">
        <v>1200</v>
      </c>
      <c r="V3521" s="78" t="str">
        <f t="shared" si="920"/>
        <v>PLOEG</v>
      </c>
      <c r="W3521" s="113">
        <v>44718.844537037039</v>
      </c>
      <c r="X3521" s="113">
        <f t="shared" si="921"/>
        <v>1.527777778392192E-3</v>
      </c>
      <c r="Y3521" s="113">
        <f t="shared" si="922"/>
        <v>1.7743055555911269E-2</v>
      </c>
      <c r="Z3521" s="113">
        <f t="shared" si="923"/>
        <v>2.1805555559694767E-2</v>
      </c>
      <c r="AB3521" s="2">
        <f t="shared" si="924"/>
        <v>1533</v>
      </c>
      <c r="AC3521" s="2">
        <f t="shared" si="924"/>
        <v>1884</v>
      </c>
      <c r="AE3521" s="2" t="str">
        <f t="shared" si="925"/>
        <v/>
      </c>
      <c r="AF3521" s="2" t="str">
        <f t="shared" si="926"/>
        <v/>
      </c>
      <c r="AG3521" s="2" t="str">
        <f t="shared" si="927"/>
        <v/>
      </c>
      <c r="AH3521" s="2" t="str">
        <f t="shared" si="928"/>
        <v/>
      </c>
      <c r="AI3521" s="2">
        <f t="shared" si="929"/>
        <v>1533</v>
      </c>
      <c r="AK3521" s="2" t="str">
        <f t="shared" si="930"/>
        <v/>
      </c>
      <c r="AL3521" s="2" t="str">
        <f t="shared" si="931"/>
        <v/>
      </c>
      <c r="AM3521" s="2" t="str">
        <f t="shared" si="932"/>
        <v/>
      </c>
      <c r="AN3521" s="2" t="str">
        <f t="shared" si="933"/>
        <v/>
      </c>
      <c r="AO3521" s="2">
        <f t="shared" si="934"/>
        <v>1884</v>
      </c>
    </row>
    <row r="3522" spans="1:41" x14ac:dyDescent="0.3">
      <c r="A3522" s="111">
        <v>44718.932546296295</v>
      </c>
      <c r="B3522" s="78" t="s">
        <v>4460</v>
      </c>
      <c r="C3522" s="78" t="s">
        <v>846</v>
      </c>
      <c r="F3522" s="78" t="s">
        <v>808</v>
      </c>
      <c r="G3522" s="78" t="s">
        <v>92</v>
      </c>
      <c r="H3522" s="112" t="s">
        <v>204</v>
      </c>
      <c r="I3522" s="112">
        <v>2</v>
      </c>
      <c r="J3522" s="113">
        <v>44718.931770833333</v>
      </c>
      <c r="K3522" s="113">
        <v>44718.932546296295</v>
      </c>
      <c r="M3522" s="113">
        <v>44718.934432870374</v>
      </c>
      <c r="N3522" s="113">
        <v>44718.934849537036</v>
      </c>
      <c r="O3522" s="78" t="s">
        <v>1187</v>
      </c>
      <c r="P3522" s="78" t="str">
        <f t="shared" si="918"/>
        <v>CIC</v>
      </c>
      <c r="Q3522" s="113">
        <v>44718.934953703705</v>
      </c>
      <c r="R3522" s="78" t="s">
        <v>1203</v>
      </c>
      <c r="S3522" s="78" t="str">
        <f t="shared" si="919"/>
        <v>PLOEG</v>
      </c>
      <c r="T3522" s="113">
        <v>44718.93891203704</v>
      </c>
      <c r="U3522" s="78" t="s">
        <v>1220</v>
      </c>
      <c r="V3522" s="78" t="str">
        <f t="shared" si="920"/>
        <v>PLOEG</v>
      </c>
      <c r="W3522" s="113">
        <v>44718.94195601852</v>
      </c>
      <c r="X3522" s="113">
        <f t="shared" si="921"/>
        <v>1.8865740785258822E-3</v>
      </c>
      <c r="Y3522" s="113">
        <f t="shared" si="922"/>
        <v>4.4791666659875773E-3</v>
      </c>
      <c r="Z3522" s="113">
        <f t="shared" si="923"/>
        <v>3.0439814800047316E-3</v>
      </c>
      <c r="AB3522" s="2">
        <f t="shared" si="924"/>
        <v>387</v>
      </c>
      <c r="AC3522" s="2">
        <f t="shared" si="924"/>
        <v>263</v>
      </c>
      <c r="AE3522" s="2" t="str">
        <f t="shared" si="925"/>
        <v/>
      </c>
      <c r="AF3522" s="2" t="str">
        <f t="shared" si="926"/>
        <v/>
      </c>
      <c r="AG3522" s="2">
        <f t="shared" si="927"/>
        <v>387</v>
      </c>
      <c r="AH3522" s="2" t="str">
        <f t="shared" si="928"/>
        <v/>
      </c>
      <c r="AI3522" s="2" t="str">
        <f t="shared" si="929"/>
        <v/>
      </c>
      <c r="AK3522" s="2" t="str">
        <f t="shared" si="930"/>
        <v/>
      </c>
      <c r="AL3522" s="2" t="str">
        <f t="shared" si="931"/>
        <v/>
      </c>
      <c r="AM3522" s="2">
        <f t="shared" si="932"/>
        <v>263</v>
      </c>
      <c r="AN3522" s="2" t="str">
        <f t="shared" si="933"/>
        <v/>
      </c>
      <c r="AO3522" s="2" t="str">
        <f t="shared" si="934"/>
        <v/>
      </c>
    </row>
    <row r="3523" spans="1:41" x14ac:dyDescent="0.3">
      <c r="A3523" s="111">
        <v>44718.981076388889</v>
      </c>
      <c r="B3523" s="78" t="s">
        <v>1061</v>
      </c>
      <c r="C3523" s="78" t="s">
        <v>853</v>
      </c>
      <c r="D3523" s="78" t="s">
        <v>1439</v>
      </c>
      <c r="E3523" s="78">
        <v>40</v>
      </c>
      <c r="F3523" s="78" t="s">
        <v>808</v>
      </c>
      <c r="G3523" s="78" t="s">
        <v>154</v>
      </c>
      <c r="H3523" s="112" t="s">
        <v>516</v>
      </c>
      <c r="I3523" s="112">
        <v>2</v>
      </c>
      <c r="J3523" s="113">
        <v>44718.9765625</v>
      </c>
      <c r="K3523" s="113">
        <v>44718.981076388889</v>
      </c>
      <c r="M3523" s="113">
        <v>44718.982071759259</v>
      </c>
      <c r="N3523" s="113">
        <v>44718.982256944444</v>
      </c>
      <c r="O3523" s="78" t="s">
        <v>1185</v>
      </c>
      <c r="P3523" s="78" t="str">
        <f t="shared" si="918"/>
        <v>CIC</v>
      </c>
      <c r="S3523" s="78" t="str">
        <f t="shared" si="919"/>
        <v/>
      </c>
      <c r="V3523" s="78" t="str">
        <f t="shared" si="920"/>
        <v/>
      </c>
      <c r="W3523" s="113">
        <v>44718.996724537035</v>
      </c>
      <c r="X3523" s="113">
        <f t="shared" si="921"/>
        <v>9.9537037021946162E-4</v>
      </c>
      <c r="Y3523" s="113" t="str">
        <f t="shared" si="922"/>
        <v/>
      </c>
      <c r="Z3523" s="113" t="str">
        <f t="shared" si="923"/>
        <v/>
      </c>
      <c r="AB3523" s="2" t="str">
        <f t="shared" si="924"/>
        <v/>
      </c>
      <c r="AC3523" s="2" t="str">
        <f t="shared" si="924"/>
        <v/>
      </c>
      <c r="AE3523" s="2" t="str">
        <f t="shared" si="925"/>
        <v/>
      </c>
      <c r="AF3523" s="2" t="str">
        <f t="shared" si="926"/>
        <v/>
      </c>
      <c r="AG3523" s="2" t="str">
        <f t="shared" si="927"/>
        <v/>
      </c>
      <c r="AH3523" s="2" t="str">
        <f t="shared" si="928"/>
        <v/>
      </c>
      <c r="AI3523" s="2" t="str">
        <f t="shared" si="929"/>
        <v/>
      </c>
      <c r="AK3523" s="2" t="str">
        <f t="shared" si="930"/>
        <v/>
      </c>
      <c r="AL3523" s="2" t="str">
        <f t="shared" si="931"/>
        <v/>
      </c>
      <c r="AM3523" s="2" t="str">
        <f t="shared" si="932"/>
        <v/>
      </c>
      <c r="AN3523" s="2" t="str">
        <f t="shared" si="933"/>
        <v/>
      </c>
      <c r="AO3523" s="2" t="str">
        <f t="shared" si="934"/>
        <v/>
      </c>
    </row>
    <row r="3524" spans="1:41" x14ac:dyDescent="0.3">
      <c r="A3524" s="111">
        <v>44719.095578703702</v>
      </c>
      <c r="B3524" s="78" t="s">
        <v>1064</v>
      </c>
      <c r="C3524" s="78" t="s">
        <v>835</v>
      </c>
      <c r="D3524" s="78" t="s">
        <v>1211</v>
      </c>
      <c r="E3524" s="78">
        <v>500</v>
      </c>
      <c r="F3524" s="78" t="s">
        <v>808</v>
      </c>
      <c r="G3524" s="78" t="s">
        <v>110</v>
      </c>
      <c r="H3524" s="112" t="s">
        <v>250</v>
      </c>
      <c r="I3524" s="112">
        <v>3</v>
      </c>
      <c r="J3524" s="113">
        <v>44719.095196759263</v>
      </c>
      <c r="K3524" s="113">
        <v>44719.095578703702</v>
      </c>
      <c r="M3524" s="113">
        <v>44719.100868055553</v>
      </c>
      <c r="N3524" s="113">
        <v>44719.101087962961</v>
      </c>
      <c r="O3524" s="78" t="s">
        <v>1185</v>
      </c>
      <c r="P3524" s="78" t="str">
        <f t="shared" si="918"/>
        <v>CIC</v>
      </c>
      <c r="S3524" s="78" t="str">
        <f t="shared" si="919"/>
        <v/>
      </c>
      <c r="T3524" s="113">
        <v>44719.101736111108</v>
      </c>
      <c r="U3524" s="78" t="s">
        <v>1200</v>
      </c>
      <c r="V3524" s="78" t="str">
        <f t="shared" si="920"/>
        <v>PLOEG</v>
      </c>
      <c r="W3524" s="113">
        <v>44719.110208333332</v>
      </c>
      <c r="X3524" s="113">
        <f t="shared" si="921"/>
        <v>5.2893518513883464E-3</v>
      </c>
      <c r="Y3524" s="113">
        <f t="shared" si="922"/>
        <v>8.6805555474711582E-4</v>
      </c>
      <c r="Z3524" s="113">
        <f t="shared" si="923"/>
        <v>8.4722222236450762E-3</v>
      </c>
      <c r="AB3524" s="2">
        <f t="shared" si="924"/>
        <v>75</v>
      </c>
      <c r="AC3524" s="2">
        <f t="shared" si="924"/>
        <v>732</v>
      </c>
      <c r="AE3524" s="2" t="str">
        <f t="shared" si="925"/>
        <v/>
      </c>
      <c r="AF3524" s="2" t="str">
        <f t="shared" si="926"/>
        <v/>
      </c>
      <c r="AG3524" s="2" t="str">
        <f t="shared" si="927"/>
        <v/>
      </c>
      <c r="AH3524" s="2">
        <f t="shared" si="928"/>
        <v>75</v>
      </c>
      <c r="AI3524" s="2" t="str">
        <f t="shared" si="929"/>
        <v/>
      </c>
      <c r="AK3524" s="2" t="str">
        <f t="shared" si="930"/>
        <v/>
      </c>
      <c r="AL3524" s="2" t="str">
        <f t="shared" si="931"/>
        <v/>
      </c>
      <c r="AM3524" s="2" t="str">
        <f t="shared" si="932"/>
        <v/>
      </c>
      <c r="AN3524" s="2">
        <f t="shared" si="933"/>
        <v>732</v>
      </c>
      <c r="AO3524" s="2" t="str">
        <f t="shared" si="934"/>
        <v/>
      </c>
    </row>
    <row r="3525" spans="1:41" x14ac:dyDescent="0.3">
      <c r="A3525" s="111">
        <v>44719.157025462962</v>
      </c>
      <c r="B3525" s="78" t="s">
        <v>4461</v>
      </c>
      <c r="C3525" s="78" t="s">
        <v>846</v>
      </c>
      <c r="D3525" s="78" t="s">
        <v>1382</v>
      </c>
      <c r="E3525" s="78">
        <v>97</v>
      </c>
      <c r="F3525" s="78" t="s">
        <v>809</v>
      </c>
      <c r="G3525" s="78" t="s">
        <v>94</v>
      </c>
      <c r="H3525" s="112" t="s">
        <v>222</v>
      </c>
      <c r="I3525" s="112">
        <v>2</v>
      </c>
      <c r="J3525" s="113">
        <v>44719.155266203707</v>
      </c>
      <c r="K3525" s="113">
        <v>44719.157025462962</v>
      </c>
      <c r="M3525" s="113">
        <v>44719.157569444447</v>
      </c>
      <c r="N3525" s="113">
        <v>44719.158356481479</v>
      </c>
      <c r="O3525" s="78" t="s">
        <v>1185</v>
      </c>
      <c r="P3525" s="78" t="str">
        <f t="shared" si="918"/>
        <v>CIC</v>
      </c>
      <c r="S3525" s="78" t="str">
        <f t="shared" si="919"/>
        <v/>
      </c>
      <c r="T3525" s="113">
        <v>44719.163240740738</v>
      </c>
      <c r="U3525" s="78" t="s">
        <v>1220</v>
      </c>
      <c r="V3525" s="78" t="str">
        <f t="shared" si="920"/>
        <v>PLOEG</v>
      </c>
      <c r="W3525" s="113">
        <v>44719.165451388886</v>
      </c>
      <c r="X3525" s="113">
        <f t="shared" si="921"/>
        <v>5.4398148495238274E-4</v>
      </c>
      <c r="Y3525" s="113">
        <f t="shared" si="922"/>
        <v>5.6712962905294262E-3</v>
      </c>
      <c r="Z3525" s="113">
        <f t="shared" si="923"/>
        <v>2.2106481483206153E-3</v>
      </c>
      <c r="AB3525" s="2">
        <f t="shared" si="924"/>
        <v>490</v>
      </c>
      <c r="AC3525" s="2">
        <f t="shared" si="924"/>
        <v>191</v>
      </c>
      <c r="AE3525" s="2" t="str">
        <f t="shared" si="925"/>
        <v/>
      </c>
      <c r="AF3525" s="2" t="str">
        <f t="shared" si="926"/>
        <v/>
      </c>
      <c r="AG3525" s="2">
        <f t="shared" si="927"/>
        <v>490</v>
      </c>
      <c r="AH3525" s="2" t="str">
        <f t="shared" si="928"/>
        <v/>
      </c>
      <c r="AI3525" s="2" t="str">
        <f t="shared" si="929"/>
        <v/>
      </c>
      <c r="AK3525" s="2" t="str">
        <f t="shared" si="930"/>
        <v/>
      </c>
      <c r="AL3525" s="2" t="str">
        <f t="shared" si="931"/>
        <v/>
      </c>
      <c r="AM3525" s="2">
        <f t="shared" si="932"/>
        <v>191</v>
      </c>
      <c r="AN3525" s="2" t="str">
        <f t="shared" si="933"/>
        <v/>
      </c>
      <c r="AO3525" s="2" t="str">
        <f t="shared" si="934"/>
        <v/>
      </c>
    </row>
    <row r="3526" spans="1:41" x14ac:dyDescent="0.3">
      <c r="A3526" s="111">
        <v>44719.157025462962</v>
      </c>
      <c r="B3526" s="78" t="s">
        <v>4461</v>
      </c>
      <c r="C3526" s="78" t="s">
        <v>835</v>
      </c>
      <c r="D3526" s="78" t="s">
        <v>1382</v>
      </c>
      <c r="E3526" s="78">
        <v>97</v>
      </c>
      <c r="F3526" s="78" t="s">
        <v>809</v>
      </c>
      <c r="G3526" s="78" t="s">
        <v>94</v>
      </c>
      <c r="H3526" s="112" t="s">
        <v>222</v>
      </c>
      <c r="I3526" s="112">
        <v>2</v>
      </c>
      <c r="J3526" s="113">
        <v>44719.155266203707</v>
      </c>
      <c r="K3526" s="113">
        <v>44719.157025462962</v>
      </c>
      <c r="M3526" s="113">
        <v>44719.158229166664</v>
      </c>
      <c r="N3526" s="113">
        <v>44719.158333333333</v>
      </c>
      <c r="O3526" s="78" t="s">
        <v>1185</v>
      </c>
      <c r="P3526" s="78" t="str">
        <f t="shared" ref="P3526:P3589" si="935">IF(LEFT(O3526,3)="&amp;RU","PLOEG",IF(LEFT(O3526,6)="ANT-di","DISP/S of N",IF(LEFT(O3526,4)="rANT","DISP/S of N",IF(LEFT(O3526,3)="ANT","CIC",""))))</f>
        <v>CIC</v>
      </c>
      <c r="S3526" s="78" t="str">
        <f t="shared" ref="S3526:S3589" si="936">IF(LEFT(R3526,3)="&amp;RU","PLOEG",IF(LEFT(R3526,6)="ANT-di","DISP/S of N",IF(LEFT(R3526,4)="rANT","DISP/S of N",IF(LEFT(R3526,3)="ANT","CIC",""))))</f>
        <v/>
      </c>
      <c r="T3526" s="113">
        <v>44719.159351851849</v>
      </c>
      <c r="U3526" s="78" t="s">
        <v>1185</v>
      </c>
      <c r="V3526" s="78" t="str">
        <f t="shared" ref="V3526:V3589" si="937">IF(LEFT(U3526,3)="&amp;RU","PLOEG",IF(LEFT(U3526,6)="ANT-di","DISP/S of N",IF(LEFT(U3526,4)="rANT","DISP/S of N",IF(LEFT(U3526,3)="ANT","CIC",""))))</f>
        <v>CIC</v>
      </c>
      <c r="W3526" s="113">
        <v>44719.165231481478</v>
      </c>
      <c r="X3526" s="113">
        <f t="shared" ref="X3526:X3589" si="938">IF((MIN(L3526:M3526)&lt;K3526+6/ (24*3600)),"", IF((MIN(L3526:M3526)=K3526),"0:00:00",IF((MIN(L3526:M3526)-K3526),MIN(L3526:M3526)-K3526,"")))</f>
        <v>1.2037037013215013E-3</v>
      </c>
      <c r="Y3526" s="113">
        <f t="shared" ref="Y3526:Y3589" si="939">IF(OR(T3526="",T3526&lt;MINA(L3526,M3526)+11/(24*3600)),"",T3526-MINA(L3526,M3526))</f>
        <v>1.1226851856918074E-3</v>
      </c>
      <c r="Z3526" s="113">
        <f t="shared" ref="Z3526:Z3589" si="940">IF(OR(T3526="",W3526&lt;T3526+31/(24*3600)),"",W3526-T3526)</f>
        <v>5.8796296289074235E-3</v>
      </c>
      <c r="AB3526" s="2">
        <f t="shared" ref="AB3526:AC3589" si="941">IF(Y3526="","",SECOND(Y3526)+(MINUTE(Y3526)*60)+(HOUR(Y3526)*3600))</f>
        <v>97</v>
      </c>
      <c r="AC3526" s="2">
        <f t="shared" si="941"/>
        <v>508</v>
      </c>
      <c r="AE3526" s="2" t="str">
        <f t="shared" ref="AE3526:AE3589" si="942">IF(I3526=0,AB3526,"")</f>
        <v/>
      </c>
      <c r="AF3526" s="2" t="str">
        <f t="shared" ref="AF3526:AF3589" si="943">IF(I3526=1,AB3526,"")</f>
        <v/>
      </c>
      <c r="AG3526" s="2">
        <f t="shared" ref="AG3526:AG3589" si="944">IF(I3526=2,AB3526,"")</f>
        <v>97</v>
      </c>
      <c r="AH3526" s="2" t="str">
        <f t="shared" ref="AH3526:AH3589" si="945">IF(I3526=3,AB3526,"")</f>
        <v/>
      </c>
      <c r="AI3526" s="2" t="str">
        <f t="shared" ref="AI3526:AI3589" si="946">IF(I3526=4,AB3526,"")</f>
        <v/>
      </c>
      <c r="AK3526" s="2" t="str">
        <f t="shared" ref="AK3526:AK3589" si="947">IF(I3526=0,AC3526,"")</f>
        <v/>
      </c>
      <c r="AL3526" s="2" t="str">
        <f t="shared" ref="AL3526:AL3589" si="948">IF(I3526=1,AC3526,"")</f>
        <v/>
      </c>
      <c r="AM3526" s="2">
        <f t="shared" ref="AM3526:AM3589" si="949">IF(I3526=2,AC3526,"")</f>
        <v>508</v>
      </c>
      <c r="AN3526" s="2" t="str">
        <f t="shared" ref="AN3526:AN3589" si="950">IF(I3526=3,AC3526,"")</f>
        <v/>
      </c>
      <c r="AO3526" s="2" t="str">
        <f t="shared" ref="AO3526:AO3589" si="951">IF(I3526=4,AC3526,"")</f>
        <v/>
      </c>
    </row>
    <row r="3527" spans="1:41" x14ac:dyDescent="0.3">
      <c r="A3527" s="111">
        <v>44719.355185185188</v>
      </c>
      <c r="B3527" s="78" t="s">
        <v>4462</v>
      </c>
      <c r="C3527" s="78" t="s">
        <v>886</v>
      </c>
      <c r="D3527" s="78" t="s">
        <v>1280</v>
      </c>
      <c r="F3527" s="78" t="s">
        <v>808</v>
      </c>
      <c r="G3527" s="78" t="s">
        <v>96</v>
      </c>
      <c r="H3527" s="112" t="s">
        <v>440</v>
      </c>
      <c r="I3527" s="112">
        <v>2</v>
      </c>
      <c r="J3527" s="113">
        <v>44719.353310185186</v>
      </c>
      <c r="K3527" s="113">
        <v>44719.355185185188</v>
      </c>
      <c r="M3527" s="113">
        <v>44719.355856481481</v>
      </c>
      <c r="N3527" s="113">
        <v>44719.356678240743</v>
      </c>
      <c r="O3527" s="78" t="s">
        <v>1187</v>
      </c>
      <c r="P3527" s="78" t="str">
        <f t="shared" si="935"/>
        <v>CIC</v>
      </c>
      <c r="S3527" s="78" t="str">
        <f t="shared" si="936"/>
        <v/>
      </c>
      <c r="V3527" s="78" t="str">
        <f t="shared" si="937"/>
        <v/>
      </c>
      <c r="W3527" s="113">
        <v>44719.357800925929</v>
      </c>
      <c r="X3527" s="113">
        <f t="shared" si="938"/>
        <v>6.7129629314877093E-4</v>
      </c>
      <c r="Y3527" s="113" t="str">
        <f t="shared" si="939"/>
        <v/>
      </c>
      <c r="Z3527" s="113" t="str">
        <f t="shared" si="940"/>
        <v/>
      </c>
      <c r="AB3527" s="2" t="str">
        <f t="shared" si="941"/>
        <v/>
      </c>
      <c r="AC3527" s="2" t="str">
        <f t="shared" si="941"/>
        <v/>
      </c>
      <c r="AE3527" s="2" t="str">
        <f t="shared" si="942"/>
        <v/>
      </c>
      <c r="AF3527" s="2" t="str">
        <f t="shared" si="943"/>
        <v/>
      </c>
      <c r="AG3527" s="2" t="str">
        <f t="shared" si="944"/>
        <v/>
      </c>
      <c r="AH3527" s="2" t="str">
        <f t="shared" si="945"/>
        <v/>
      </c>
      <c r="AI3527" s="2" t="str">
        <f t="shared" si="946"/>
        <v/>
      </c>
      <c r="AK3527" s="2" t="str">
        <f t="shared" si="947"/>
        <v/>
      </c>
      <c r="AL3527" s="2" t="str">
        <f t="shared" si="948"/>
        <v/>
      </c>
      <c r="AM3527" s="2" t="str">
        <f t="shared" si="949"/>
        <v/>
      </c>
      <c r="AN3527" s="2" t="str">
        <f t="shared" si="950"/>
        <v/>
      </c>
      <c r="AO3527" s="2" t="str">
        <f t="shared" si="951"/>
        <v/>
      </c>
    </row>
    <row r="3528" spans="1:41" x14ac:dyDescent="0.3">
      <c r="A3528" s="111">
        <v>44719.381840277776</v>
      </c>
      <c r="B3528" s="78" t="s">
        <v>4463</v>
      </c>
      <c r="C3528" s="78" t="s">
        <v>850</v>
      </c>
      <c r="D3528" s="78" t="s">
        <v>1768</v>
      </c>
      <c r="E3528" s="78">
        <v>17</v>
      </c>
      <c r="F3528" s="78" t="s">
        <v>807</v>
      </c>
      <c r="G3528" s="78" t="s">
        <v>138</v>
      </c>
      <c r="H3528" s="112" t="s">
        <v>276</v>
      </c>
      <c r="I3528" s="112">
        <v>4</v>
      </c>
      <c r="J3528" s="113">
        <v>44719.381828703707</v>
      </c>
      <c r="K3528" s="113">
        <v>44719.381840277776</v>
      </c>
      <c r="M3528" s="113">
        <v>44719.382233796299</v>
      </c>
      <c r="N3528" s="113">
        <v>44719.382719907408</v>
      </c>
      <c r="O3528" s="78" t="s">
        <v>1187</v>
      </c>
      <c r="P3528" s="78" t="str">
        <f t="shared" si="935"/>
        <v>CIC</v>
      </c>
      <c r="Q3528" s="113">
        <v>44719.383344907408</v>
      </c>
      <c r="R3528" s="78" t="s">
        <v>1344</v>
      </c>
      <c r="S3528" s="78" t="str">
        <f t="shared" si="936"/>
        <v>PLOEG</v>
      </c>
      <c r="T3528" s="113">
        <v>44719.402453703704</v>
      </c>
      <c r="U3528" s="78" t="s">
        <v>1344</v>
      </c>
      <c r="V3528" s="78" t="str">
        <f t="shared" si="937"/>
        <v>PLOEG</v>
      </c>
      <c r="W3528" s="113">
        <v>44719.437465277777</v>
      </c>
      <c r="X3528" s="113">
        <f t="shared" si="938"/>
        <v>3.9351852319668978E-4</v>
      </c>
      <c r="Y3528" s="113">
        <f t="shared" si="939"/>
        <v>2.0219907404680271E-2</v>
      </c>
      <c r="Z3528" s="113">
        <f t="shared" si="940"/>
        <v>3.5011574072996154E-2</v>
      </c>
      <c r="AB3528" s="2">
        <f t="shared" si="941"/>
        <v>1747</v>
      </c>
      <c r="AC3528" s="2">
        <f t="shared" si="941"/>
        <v>3025</v>
      </c>
      <c r="AE3528" s="2" t="str">
        <f t="shared" si="942"/>
        <v/>
      </c>
      <c r="AF3528" s="2" t="str">
        <f t="shared" si="943"/>
        <v/>
      </c>
      <c r="AG3528" s="2" t="str">
        <f t="shared" si="944"/>
        <v/>
      </c>
      <c r="AH3528" s="2" t="str">
        <f t="shared" si="945"/>
        <v/>
      </c>
      <c r="AI3528" s="2">
        <f t="shared" si="946"/>
        <v>1747</v>
      </c>
      <c r="AK3528" s="2" t="str">
        <f t="shared" si="947"/>
        <v/>
      </c>
      <c r="AL3528" s="2" t="str">
        <f t="shared" si="948"/>
        <v/>
      </c>
      <c r="AM3528" s="2" t="str">
        <f t="shared" si="949"/>
        <v/>
      </c>
      <c r="AN3528" s="2" t="str">
        <f t="shared" si="950"/>
        <v/>
      </c>
      <c r="AO3528" s="2">
        <f t="shared" si="951"/>
        <v>3025</v>
      </c>
    </row>
    <row r="3529" spans="1:41" x14ac:dyDescent="0.3">
      <c r="A3529" s="111">
        <v>44719.437650462962</v>
      </c>
      <c r="B3529" s="78" t="s">
        <v>4464</v>
      </c>
      <c r="C3529" s="78" t="s">
        <v>850</v>
      </c>
      <c r="D3529" s="78" t="s">
        <v>2111</v>
      </c>
      <c r="E3529" s="78">
        <v>25</v>
      </c>
      <c r="F3529" s="78" t="s">
        <v>808</v>
      </c>
      <c r="G3529" s="78" t="s">
        <v>106</v>
      </c>
      <c r="H3529" s="112" t="s">
        <v>212</v>
      </c>
      <c r="I3529" s="112">
        <v>4</v>
      </c>
      <c r="J3529" s="113">
        <v>44719.437534722223</v>
      </c>
      <c r="K3529" s="113">
        <v>44719.437650462962</v>
      </c>
      <c r="M3529" s="113">
        <v>44719.437696759262</v>
      </c>
      <c r="P3529" s="78" t="str">
        <f t="shared" si="935"/>
        <v/>
      </c>
      <c r="Q3529" s="113">
        <v>44719.437731481485</v>
      </c>
      <c r="R3529" s="78" t="s">
        <v>1187</v>
      </c>
      <c r="S3529" s="78" t="str">
        <f t="shared" si="936"/>
        <v>CIC</v>
      </c>
      <c r="T3529" s="113">
        <v>44719.439502314817</v>
      </c>
      <c r="U3529" s="78" t="s">
        <v>1344</v>
      </c>
      <c r="V3529" s="78" t="str">
        <f t="shared" si="937"/>
        <v>PLOEG</v>
      </c>
      <c r="W3529" s="113">
        <v>44719.536423611113</v>
      </c>
      <c r="X3529" s="113" t="str">
        <f t="shared" si="938"/>
        <v/>
      </c>
      <c r="Y3529" s="113">
        <f t="shared" si="939"/>
        <v>1.8055555556202307E-3</v>
      </c>
      <c r="Z3529" s="113">
        <f t="shared" si="940"/>
        <v>9.6921296295477077E-2</v>
      </c>
      <c r="AB3529" s="2">
        <f t="shared" si="941"/>
        <v>156</v>
      </c>
      <c r="AC3529" s="2">
        <f t="shared" si="941"/>
        <v>8374</v>
      </c>
      <c r="AE3529" s="2" t="str">
        <f t="shared" si="942"/>
        <v/>
      </c>
      <c r="AF3529" s="2" t="str">
        <f t="shared" si="943"/>
        <v/>
      </c>
      <c r="AG3529" s="2" t="str">
        <f t="shared" si="944"/>
        <v/>
      </c>
      <c r="AH3529" s="2" t="str">
        <f t="shared" si="945"/>
        <v/>
      </c>
      <c r="AI3529" s="2">
        <f t="shared" si="946"/>
        <v>156</v>
      </c>
      <c r="AK3529" s="2" t="str">
        <f t="shared" si="947"/>
        <v/>
      </c>
      <c r="AL3529" s="2" t="str">
        <f t="shared" si="948"/>
        <v/>
      </c>
      <c r="AM3529" s="2" t="str">
        <f t="shared" si="949"/>
        <v/>
      </c>
      <c r="AN3529" s="2" t="str">
        <f t="shared" si="950"/>
        <v/>
      </c>
      <c r="AO3529" s="2">
        <f t="shared" si="951"/>
        <v>8374</v>
      </c>
    </row>
    <row r="3530" spans="1:41" x14ac:dyDescent="0.3">
      <c r="A3530" s="111">
        <v>44719.490173611113</v>
      </c>
      <c r="B3530" s="78" t="s">
        <v>4465</v>
      </c>
      <c r="C3530" s="78" t="s">
        <v>886</v>
      </c>
      <c r="D3530" s="78" t="s">
        <v>1282</v>
      </c>
      <c r="F3530" s="78" t="s">
        <v>807</v>
      </c>
      <c r="G3530" s="78" t="s">
        <v>84</v>
      </c>
      <c r="H3530" s="112" t="s">
        <v>202</v>
      </c>
      <c r="I3530" s="112">
        <v>4</v>
      </c>
      <c r="J3530" s="113">
        <v>44719.488842592589</v>
      </c>
      <c r="K3530" s="113">
        <v>44719.490173611113</v>
      </c>
      <c r="M3530" s="113">
        <v>44719.493773148148</v>
      </c>
      <c r="N3530" s="113">
        <v>44719.494351851848</v>
      </c>
      <c r="O3530" s="78" t="s">
        <v>1187</v>
      </c>
      <c r="P3530" s="78" t="str">
        <f t="shared" si="935"/>
        <v>CIC</v>
      </c>
      <c r="S3530" s="78" t="str">
        <f t="shared" si="936"/>
        <v/>
      </c>
      <c r="T3530" s="113">
        <v>44719.503078703703</v>
      </c>
      <c r="U3530" s="78" t="s">
        <v>1258</v>
      </c>
      <c r="V3530" s="78" t="str">
        <f t="shared" si="937"/>
        <v>PLOEG</v>
      </c>
      <c r="W3530" s="113">
        <v>44719.528495370374</v>
      </c>
      <c r="X3530" s="113">
        <f t="shared" si="938"/>
        <v>3.5995370344608091E-3</v>
      </c>
      <c r="Y3530" s="113">
        <f t="shared" si="939"/>
        <v>9.3055555553291924E-3</v>
      </c>
      <c r="Z3530" s="113">
        <f t="shared" si="940"/>
        <v>2.5416666670935228E-2</v>
      </c>
      <c r="AB3530" s="2">
        <f t="shared" si="941"/>
        <v>804</v>
      </c>
      <c r="AC3530" s="2">
        <f t="shared" si="941"/>
        <v>2196</v>
      </c>
      <c r="AE3530" s="2" t="str">
        <f t="shared" si="942"/>
        <v/>
      </c>
      <c r="AF3530" s="2" t="str">
        <f t="shared" si="943"/>
        <v/>
      </c>
      <c r="AG3530" s="2" t="str">
        <f t="shared" si="944"/>
        <v/>
      </c>
      <c r="AH3530" s="2" t="str">
        <f t="shared" si="945"/>
        <v/>
      </c>
      <c r="AI3530" s="2">
        <f t="shared" si="946"/>
        <v>804</v>
      </c>
      <c r="AK3530" s="2" t="str">
        <f t="shared" si="947"/>
        <v/>
      </c>
      <c r="AL3530" s="2" t="str">
        <f t="shared" si="948"/>
        <v/>
      </c>
      <c r="AM3530" s="2" t="str">
        <f t="shared" si="949"/>
        <v/>
      </c>
      <c r="AN3530" s="2" t="str">
        <f t="shared" si="950"/>
        <v/>
      </c>
      <c r="AO3530" s="2">
        <f t="shared" si="951"/>
        <v>2196</v>
      </c>
    </row>
    <row r="3531" spans="1:41" x14ac:dyDescent="0.3">
      <c r="A3531" s="111">
        <v>44719.672835648147</v>
      </c>
      <c r="B3531" s="78" t="s">
        <v>4466</v>
      </c>
      <c r="C3531" s="78" t="s">
        <v>886</v>
      </c>
      <c r="D3531" s="78" t="s">
        <v>1211</v>
      </c>
      <c r="E3531" s="78">
        <v>186</v>
      </c>
      <c r="F3531" s="78" t="s">
        <v>808</v>
      </c>
      <c r="G3531" s="78" t="s">
        <v>124</v>
      </c>
      <c r="H3531" s="112" t="s">
        <v>392</v>
      </c>
      <c r="I3531" s="112">
        <v>2</v>
      </c>
      <c r="J3531" s="113">
        <v>44719.672337962962</v>
      </c>
      <c r="K3531" s="113">
        <v>44719.672835648147</v>
      </c>
      <c r="M3531" s="113">
        <v>44719.674895833334</v>
      </c>
      <c r="N3531" s="113">
        <v>44719.67528935185</v>
      </c>
      <c r="O3531" s="78" t="s">
        <v>1187</v>
      </c>
      <c r="P3531" s="78" t="str">
        <f t="shared" si="935"/>
        <v>CIC</v>
      </c>
      <c r="S3531" s="78" t="str">
        <f t="shared" si="936"/>
        <v/>
      </c>
      <c r="T3531" s="113">
        <v>44719.677268518521</v>
      </c>
      <c r="U3531" s="78" t="s">
        <v>1187</v>
      </c>
      <c r="V3531" s="78" t="str">
        <f t="shared" si="937"/>
        <v>CIC</v>
      </c>
      <c r="W3531" s="113">
        <v>44719.723749999997</v>
      </c>
      <c r="X3531" s="113">
        <f t="shared" si="938"/>
        <v>2.0601851865649223E-3</v>
      </c>
      <c r="Y3531" s="113">
        <f t="shared" si="939"/>
        <v>2.3726851868559606E-3</v>
      </c>
      <c r="Z3531" s="113">
        <f t="shared" si="940"/>
        <v>4.648148147680331E-2</v>
      </c>
      <c r="AB3531" s="2">
        <f t="shared" si="941"/>
        <v>205</v>
      </c>
      <c r="AC3531" s="2">
        <f t="shared" si="941"/>
        <v>4016</v>
      </c>
      <c r="AE3531" s="2" t="str">
        <f t="shared" si="942"/>
        <v/>
      </c>
      <c r="AF3531" s="2" t="str">
        <f t="shared" si="943"/>
        <v/>
      </c>
      <c r="AG3531" s="2">
        <f t="shared" si="944"/>
        <v>205</v>
      </c>
      <c r="AH3531" s="2" t="str">
        <f t="shared" si="945"/>
        <v/>
      </c>
      <c r="AI3531" s="2" t="str">
        <f t="shared" si="946"/>
        <v/>
      </c>
      <c r="AK3531" s="2" t="str">
        <f t="shared" si="947"/>
        <v/>
      </c>
      <c r="AL3531" s="2" t="str">
        <f t="shared" si="948"/>
        <v/>
      </c>
      <c r="AM3531" s="2">
        <f t="shared" si="949"/>
        <v>4016</v>
      </c>
      <c r="AN3531" s="2" t="str">
        <f t="shared" si="950"/>
        <v/>
      </c>
      <c r="AO3531" s="2" t="str">
        <f t="shared" si="951"/>
        <v/>
      </c>
    </row>
    <row r="3532" spans="1:41" x14ac:dyDescent="0.3">
      <c r="A3532" s="111">
        <v>44719.672835648147</v>
      </c>
      <c r="B3532" s="78" t="s">
        <v>4466</v>
      </c>
      <c r="C3532" s="78" t="s">
        <v>850</v>
      </c>
      <c r="D3532" s="78" t="s">
        <v>1211</v>
      </c>
      <c r="E3532" s="78">
        <v>186</v>
      </c>
      <c r="F3532" s="78" t="s">
        <v>808</v>
      </c>
      <c r="G3532" s="78" t="s">
        <v>124</v>
      </c>
      <c r="H3532" s="112" t="s">
        <v>392</v>
      </c>
      <c r="I3532" s="112">
        <v>2</v>
      </c>
      <c r="J3532" s="113">
        <v>44719.672337962962</v>
      </c>
      <c r="K3532" s="113">
        <v>44719.672835648147</v>
      </c>
      <c r="M3532" s="113">
        <v>44719.681851851848</v>
      </c>
      <c r="P3532" s="78" t="str">
        <f t="shared" si="935"/>
        <v/>
      </c>
      <c r="S3532" s="78" t="str">
        <f t="shared" si="936"/>
        <v/>
      </c>
      <c r="T3532" s="113">
        <v>44719.681886574072</v>
      </c>
      <c r="U3532" s="78" t="s">
        <v>1185</v>
      </c>
      <c r="V3532" s="78" t="str">
        <f t="shared" si="937"/>
        <v>CIC</v>
      </c>
      <c r="W3532" s="113">
        <v>44719.69935185185</v>
      </c>
      <c r="X3532" s="113">
        <f t="shared" si="938"/>
        <v>9.0162037013215013E-3</v>
      </c>
      <c r="Y3532" s="113" t="str">
        <f t="shared" si="939"/>
        <v/>
      </c>
      <c r="Z3532" s="113">
        <f t="shared" si="940"/>
        <v>1.746527777868323E-2</v>
      </c>
      <c r="AB3532" s="2" t="str">
        <f t="shared" si="941"/>
        <v/>
      </c>
      <c r="AC3532" s="2">
        <f t="shared" si="941"/>
        <v>1509</v>
      </c>
      <c r="AE3532" s="2" t="str">
        <f t="shared" si="942"/>
        <v/>
      </c>
      <c r="AF3532" s="2" t="str">
        <f t="shared" si="943"/>
        <v/>
      </c>
      <c r="AG3532" s="2" t="str">
        <f t="shared" si="944"/>
        <v/>
      </c>
      <c r="AH3532" s="2" t="str">
        <f t="shared" si="945"/>
        <v/>
      </c>
      <c r="AI3532" s="2" t="str">
        <f t="shared" si="946"/>
        <v/>
      </c>
      <c r="AK3532" s="2" t="str">
        <f t="shared" si="947"/>
        <v/>
      </c>
      <c r="AL3532" s="2" t="str">
        <f t="shared" si="948"/>
        <v/>
      </c>
      <c r="AM3532" s="2">
        <f t="shared" si="949"/>
        <v>1509</v>
      </c>
      <c r="AN3532" s="2" t="str">
        <f t="shared" si="950"/>
        <v/>
      </c>
      <c r="AO3532" s="2" t="str">
        <f t="shared" si="951"/>
        <v/>
      </c>
    </row>
    <row r="3533" spans="1:41" x14ac:dyDescent="0.3">
      <c r="A3533" s="111">
        <v>44719.791284722225</v>
      </c>
      <c r="B3533" s="78" t="s">
        <v>4467</v>
      </c>
      <c r="C3533" s="78" t="s">
        <v>835</v>
      </c>
      <c r="D3533" s="78" t="s">
        <v>1851</v>
      </c>
      <c r="E3533" s="78">
        <v>22</v>
      </c>
      <c r="F3533" s="78" t="s">
        <v>809</v>
      </c>
      <c r="G3533" s="78" t="s">
        <v>102</v>
      </c>
      <c r="H3533" s="112" t="s">
        <v>226</v>
      </c>
      <c r="I3533" s="112">
        <v>3</v>
      </c>
      <c r="J3533" s="113">
        <v>44719.790462962963</v>
      </c>
      <c r="K3533" s="113">
        <v>44719.791284722225</v>
      </c>
      <c r="M3533" s="113">
        <v>44719.793715277781</v>
      </c>
      <c r="N3533" s="113">
        <v>44719.79482638889</v>
      </c>
      <c r="O3533" s="78" t="s">
        <v>1185</v>
      </c>
      <c r="P3533" s="78" t="str">
        <f t="shared" si="935"/>
        <v>CIC</v>
      </c>
      <c r="Q3533" s="113">
        <v>44719.795868055553</v>
      </c>
      <c r="R3533" s="78" t="s">
        <v>1216</v>
      </c>
      <c r="S3533" s="78" t="str">
        <f t="shared" si="936"/>
        <v>PLOEG</v>
      </c>
      <c r="T3533" s="113">
        <v>44719.807210648149</v>
      </c>
      <c r="U3533" s="78" t="s">
        <v>1216</v>
      </c>
      <c r="V3533" s="78" t="str">
        <f t="shared" si="937"/>
        <v>PLOEG</v>
      </c>
      <c r="W3533" s="113">
        <v>44719.850011574075</v>
      </c>
      <c r="X3533" s="113">
        <f t="shared" si="938"/>
        <v>2.4305555562023073E-3</v>
      </c>
      <c r="Y3533" s="113">
        <f t="shared" si="939"/>
        <v>1.3495370367309079E-2</v>
      </c>
      <c r="Z3533" s="113">
        <f t="shared" si="940"/>
        <v>4.2800925926712807E-2</v>
      </c>
      <c r="AB3533" s="2">
        <f t="shared" si="941"/>
        <v>1166</v>
      </c>
      <c r="AC3533" s="2">
        <f t="shared" si="941"/>
        <v>3698</v>
      </c>
      <c r="AE3533" s="2" t="str">
        <f t="shared" si="942"/>
        <v/>
      </c>
      <c r="AF3533" s="2" t="str">
        <f t="shared" si="943"/>
        <v/>
      </c>
      <c r="AG3533" s="2" t="str">
        <f t="shared" si="944"/>
        <v/>
      </c>
      <c r="AH3533" s="2">
        <f t="shared" si="945"/>
        <v>1166</v>
      </c>
      <c r="AI3533" s="2" t="str">
        <f t="shared" si="946"/>
        <v/>
      </c>
      <c r="AK3533" s="2" t="str">
        <f t="shared" si="947"/>
        <v/>
      </c>
      <c r="AL3533" s="2" t="str">
        <f t="shared" si="948"/>
        <v/>
      </c>
      <c r="AM3533" s="2" t="str">
        <f t="shared" si="949"/>
        <v/>
      </c>
      <c r="AN3533" s="2">
        <f t="shared" si="950"/>
        <v>3698</v>
      </c>
      <c r="AO3533" s="2" t="str">
        <f t="shared" si="951"/>
        <v/>
      </c>
    </row>
    <row r="3534" spans="1:41" x14ac:dyDescent="0.3">
      <c r="A3534" s="111">
        <v>44719.865520833337</v>
      </c>
      <c r="B3534" s="78" t="s">
        <v>4468</v>
      </c>
      <c r="C3534" s="78" t="s">
        <v>846</v>
      </c>
      <c r="D3534" s="78" t="s">
        <v>4469</v>
      </c>
      <c r="E3534" s="78">
        <v>13</v>
      </c>
      <c r="F3534" s="78" t="s">
        <v>814</v>
      </c>
      <c r="G3534" s="78" t="s">
        <v>120</v>
      </c>
      <c r="H3534" s="112" t="s">
        <v>260</v>
      </c>
      <c r="I3534" s="112">
        <v>3</v>
      </c>
      <c r="J3534" s="113">
        <v>44719.865520833337</v>
      </c>
      <c r="K3534" s="113">
        <v>44719.865520833337</v>
      </c>
      <c r="M3534" s="113">
        <v>44719.865891203706</v>
      </c>
      <c r="N3534" s="113">
        <v>44719.867372685185</v>
      </c>
      <c r="O3534" s="78" t="s">
        <v>1185</v>
      </c>
      <c r="P3534" s="78" t="str">
        <f t="shared" si="935"/>
        <v>CIC</v>
      </c>
      <c r="Q3534" s="113">
        <v>44719.867777777778</v>
      </c>
      <c r="R3534" s="78" t="s">
        <v>1203</v>
      </c>
      <c r="S3534" s="78" t="str">
        <f t="shared" si="936"/>
        <v>PLOEG</v>
      </c>
      <c r="T3534" s="113">
        <v>44719.888148148151</v>
      </c>
      <c r="U3534" s="78" t="s">
        <v>1203</v>
      </c>
      <c r="V3534" s="78" t="str">
        <f t="shared" si="937"/>
        <v>PLOEG</v>
      </c>
      <c r="W3534" s="113">
        <v>44719.896087962959</v>
      </c>
      <c r="X3534" s="113">
        <f t="shared" si="938"/>
        <v>3.7037036963738501E-4</v>
      </c>
      <c r="Y3534" s="113">
        <f t="shared" si="939"/>
        <v>2.2256944444961846E-2</v>
      </c>
      <c r="Z3534" s="113">
        <f t="shared" si="940"/>
        <v>7.9398148081963882E-3</v>
      </c>
      <c r="AB3534" s="2">
        <f t="shared" si="941"/>
        <v>1923</v>
      </c>
      <c r="AC3534" s="2">
        <f t="shared" si="941"/>
        <v>686</v>
      </c>
      <c r="AE3534" s="2" t="str">
        <f t="shared" si="942"/>
        <v/>
      </c>
      <c r="AF3534" s="2" t="str">
        <f t="shared" si="943"/>
        <v/>
      </c>
      <c r="AG3534" s="2" t="str">
        <f t="shared" si="944"/>
        <v/>
      </c>
      <c r="AH3534" s="2">
        <f t="shared" si="945"/>
        <v>1923</v>
      </c>
      <c r="AI3534" s="2" t="str">
        <f t="shared" si="946"/>
        <v/>
      </c>
      <c r="AK3534" s="2" t="str">
        <f t="shared" si="947"/>
        <v/>
      </c>
      <c r="AL3534" s="2" t="str">
        <f t="shared" si="948"/>
        <v/>
      </c>
      <c r="AM3534" s="2" t="str">
        <f t="shared" si="949"/>
        <v/>
      </c>
      <c r="AN3534" s="2">
        <f t="shared" si="950"/>
        <v>686</v>
      </c>
      <c r="AO3534" s="2" t="str">
        <f t="shared" si="951"/>
        <v/>
      </c>
    </row>
    <row r="3535" spans="1:41" x14ac:dyDescent="0.3">
      <c r="A3535" s="111">
        <v>44719.935648148145</v>
      </c>
      <c r="B3535" s="78" t="s">
        <v>4470</v>
      </c>
      <c r="C3535" s="78" t="s">
        <v>835</v>
      </c>
      <c r="D3535" s="78" t="s">
        <v>1184</v>
      </c>
      <c r="E3535" s="78">
        <v>251</v>
      </c>
      <c r="F3535" s="78" t="s">
        <v>807</v>
      </c>
      <c r="G3535" s="78" t="s">
        <v>126</v>
      </c>
      <c r="H3535" s="112" t="s">
        <v>262</v>
      </c>
      <c r="I3535" s="112">
        <v>2</v>
      </c>
      <c r="J3535" s="113">
        <v>44719.934837962966</v>
      </c>
      <c r="K3535" s="113">
        <v>44719.935648148145</v>
      </c>
      <c r="M3535" s="113">
        <v>44719.93644675926</v>
      </c>
      <c r="N3535" s="113">
        <v>44719.936782407407</v>
      </c>
      <c r="O3535" s="78" t="s">
        <v>1185</v>
      </c>
      <c r="P3535" s="78" t="str">
        <f t="shared" si="935"/>
        <v>CIC</v>
      </c>
      <c r="Q3535" s="113">
        <v>44719.939432870371</v>
      </c>
      <c r="R3535" s="78" t="s">
        <v>1216</v>
      </c>
      <c r="S3535" s="78" t="str">
        <f t="shared" si="936"/>
        <v>PLOEG</v>
      </c>
      <c r="T3535" s="113">
        <v>44719.942789351851</v>
      </c>
      <c r="U3535" s="78" t="s">
        <v>1216</v>
      </c>
      <c r="V3535" s="78" t="str">
        <f t="shared" si="937"/>
        <v>PLOEG</v>
      </c>
      <c r="W3535" s="113">
        <v>44719.956585648149</v>
      </c>
      <c r="X3535" s="113">
        <f t="shared" si="938"/>
        <v>7.9861111589707434E-4</v>
      </c>
      <c r="Y3535" s="113">
        <f t="shared" si="939"/>
        <v>6.3425925909541547E-3</v>
      </c>
      <c r="Z3535" s="113">
        <f t="shared" si="940"/>
        <v>1.3796296298096422E-2</v>
      </c>
      <c r="AB3535" s="2">
        <f t="shared" si="941"/>
        <v>548</v>
      </c>
      <c r="AC3535" s="2">
        <f t="shared" si="941"/>
        <v>1192</v>
      </c>
      <c r="AE3535" s="2" t="str">
        <f t="shared" si="942"/>
        <v/>
      </c>
      <c r="AF3535" s="2" t="str">
        <f t="shared" si="943"/>
        <v/>
      </c>
      <c r="AG3535" s="2">
        <f t="shared" si="944"/>
        <v>548</v>
      </c>
      <c r="AH3535" s="2" t="str">
        <f t="shared" si="945"/>
        <v/>
      </c>
      <c r="AI3535" s="2" t="str">
        <f t="shared" si="946"/>
        <v/>
      </c>
      <c r="AK3535" s="2" t="str">
        <f t="shared" si="947"/>
        <v/>
      </c>
      <c r="AL3535" s="2" t="str">
        <f t="shared" si="948"/>
        <v/>
      </c>
      <c r="AM3535" s="2">
        <f t="shared" si="949"/>
        <v>1192</v>
      </c>
      <c r="AN3535" s="2" t="str">
        <f t="shared" si="950"/>
        <v/>
      </c>
      <c r="AO3535" s="2" t="str">
        <f t="shared" si="951"/>
        <v/>
      </c>
    </row>
    <row r="3536" spans="1:41" x14ac:dyDescent="0.3">
      <c r="A3536" s="111">
        <v>44720.015844907408</v>
      </c>
      <c r="B3536" s="78" t="s">
        <v>4471</v>
      </c>
      <c r="C3536" s="78" t="s">
        <v>846</v>
      </c>
      <c r="D3536" s="78" t="s">
        <v>1199</v>
      </c>
      <c r="E3536" s="78">
        <v>272</v>
      </c>
      <c r="F3536" s="78" t="s">
        <v>809</v>
      </c>
      <c r="G3536" s="78" t="s">
        <v>169</v>
      </c>
      <c r="H3536" s="112" t="s">
        <v>750</v>
      </c>
      <c r="I3536" s="112">
        <v>4</v>
      </c>
      <c r="J3536" s="113">
        <v>44720.014965277776</v>
      </c>
      <c r="K3536" s="113">
        <v>44720.015844907408</v>
      </c>
      <c r="M3536" s="113">
        <v>44720.016736111109</v>
      </c>
      <c r="N3536" s="113">
        <v>44720.017743055556</v>
      </c>
      <c r="O3536" s="78" t="s">
        <v>1187</v>
      </c>
      <c r="P3536" s="78" t="str">
        <f t="shared" si="935"/>
        <v>CIC</v>
      </c>
      <c r="S3536" s="78" t="str">
        <f t="shared" si="936"/>
        <v/>
      </c>
      <c r="V3536" s="78" t="str">
        <f t="shared" si="937"/>
        <v/>
      </c>
      <c r="W3536" s="113">
        <v>44720.030219907407</v>
      </c>
      <c r="X3536" s="113">
        <f t="shared" si="938"/>
        <v>8.9120370103046298E-4</v>
      </c>
      <c r="Y3536" s="113" t="str">
        <f t="shared" si="939"/>
        <v/>
      </c>
      <c r="Z3536" s="113" t="str">
        <f t="shared" si="940"/>
        <v/>
      </c>
      <c r="AB3536" s="2" t="str">
        <f t="shared" si="941"/>
        <v/>
      </c>
      <c r="AC3536" s="2" t="str">
        <f t="shared" si="941"/>
        <v/>
      </c>
      <c r="AE3536" s="2" t="str">
        <f t="shared" si="942"/>
        <v/>
      </c>
      <c r="AF3536" s="2" t="str">
        <f t="shared" si="943"/>
        <v/>
      </c>
      <c r="AG3536" s="2" t="str">
        <f t="shared" si="944"/>
        <v/>
      </c>
      <c r="AH3536" s="2" t="str">
        <f t="shared" si="945"/>
        <v/>
      </c>
      <c r="AI3536" s="2" t="str">
        <f t="shared" si="946"/>
        <v/>
      </c>
      <c r="AK3536" s="2" t="str">
        <f t="shared" si="947"/>
        <v/>
      </c>
      <c r="AL3536" s="2" t="str">
        <f t="shared" si="948"/>
        <v/>
      </c>
      <c r="AM3536" s="2" t="str">
        <f t="shared" si="949"/>
        <v/>
      </c>
      <c r="AN3536" s="2" t="str">
        <f t="shared" si="950"/>
        <v/>
      </c>
      <c r="AO3536" s="2" t="str">
        <f t="shared" si="951"/>
        <v/>
      </c>
    </row>
    <row r="3537" spans="1:41" x14ac:dyDescent="0.3">
      <c r="A3537" s="111">
        <v>44720.015844907408</v>
      </c>
      <c r="B3537" s="78" t="s">
        <v>4471</v>
      </c>
      <c r="C3537" s="78" t="s">
        <v>853</v>
      </c>
      <c r="D3537" s="78" t="s">
        <v>1199</v>
      </c>
      <c r="E3537" s="78">
        <v>272</v>
      </c>
      <c r="F3537" s="78" t="s">
        <v>809</v>
      </c>
      <c r="G3537" s="78" t="s">
        <v>169</v>
      </c>
      <c r="H3537" s="112" t="s">
        <v>750</v>
      </c>
      <c r="I3537" s="112">
        <v>4</v>
      </c>
      <c r="J3537" s="113">
        <v>44720.014965277776</v>
      </c>
      <c r="K3537" s="113">
        <v>44720.015844907408</v>
      </c>
      <c r="M3537" s="113">
        <v>44720.017685185187</v>
      </c>
      <c r="N3537" s="113">
        <v>44720.017743055556</v>
      </c>
      <c r="O3537" s="78" t="s">
        <v>1187</v>
      </c>
      <c r="P3537" s="78" t="str">
        <f t="shared" si="935"/>
        <v>CIC</v>
      </c>
      <c r="S3537" s="78" t="str">
        <f t="shared" si="936"/>
        <v/>
      </c>
      <c r="T3537" s="113">
        <v>44720.020208333335</v>
      </c>
      <c r="U3537" s="78" t="s">
        <v>1187</v>
      </c>
      <c r="V3537" s="78" t="str">
        <f t="shared" si="937"/>
        <v>CIC</v>
      </c>
      <c r="W3537" s="113">
        <v>44720.030150462961</v>
      </c>
      <c r="X3537" s="113">
        <f t="shared" si="938"/>
        <v>1.8402777786832303E-3</v>
      </c>
      <c r="Y3537" s="113">
        <f t="shared" si="939"/>
        <v>2.5231481486116536E-3</v>
      </c>
      <c r="Z3537" s="113">
        <f t="shared" si="940"/>
        <v>9.9421296254149638E-3</v>
      </c>
      <c r="AB3537" s="2">
        <f t="shared" si="941"/>
        <v>218</v>
      </c>
      <c r="AC3537" s="2">
        <f t="shared" si="941"/>
        <v>859</v>
      </c>
      <c r="AE3537" s="2" t="str">
        <f t="shared" si="942"/>
        <v/>
      </c>
      <c r="AF3537" s="2" t="str">
        <f t="shared" si="943"/>
        <v/>
      </c>
      <c r="AG3537" s="2" t="str">
        <f t="shared" si="944"/>
        <v/>
      </c>
      <c r="AH3537" s="2" t="str">
        <f t="shared" si="945"/>
        <v/>
      </c>
      <c r="AI3537" s="2">
        <f t="shared" si="946"/>
        <v>218</v>
      </c>
      <c r="AK3537" s="2" t="str">
        <f t="shared" si="947"/>
        <v/>
      </c>
      <c r="AL3537" s="2" t="str">
        <f t="shared" si="948"/>
        <v/>
      </c>
      <c r="AM3537" s="2" t="str">
        <f t="shared" si="949"/>
        <v/>
      </c>
      <c r="AN3537" s="2" t="str">
        <f t="shared" si="950"/>
        <v/>
      </c>
      <c r="AO3537" s="2">
        <f t="shared" si="951"/>
        <v>859</v>
      </c>
    </row>
    <row r="3538" spans="1:41" x14ac:dyDescent="0.3">
      <c r="A3538" s="111">
        <v>44720.13045138889</v>
      </c>
      <c r="B3538" s="78" t="s">
        <v>4472</v>
      </c>
      <c r="C3538" s="78" t="s">
        <v>835</v>
      </c>
      <c r="D3538" s="78" t="s">
        <v>1452</v>
      </c>
      <c r="E3538" s="78">
        <v>10</v>
      </c>
      <c r="F3538" s="78" t="s">
        <v>808</v>
      </c>
      <c r="G3538" s="78" t="s">
        <v>128</v>
      </c>
      <c r="H3538" s="112" t="s">
        <v>350</v>
      </c>
      <c r="I3538" s="112">
        <v>3</v>
      </c>
      <c r="J3538" s="113">
        <v>44720.129826388889</v>
      </c>
      <c r="K3538" s="113">
        <v>44720.13045138889</v>
      </c>
      <c r="M3538" s="113">
        <v>44720.131064814814</v>
      </c>
      <c r="N3538" s="113">
        <v>44720.131319444445</v>
      </c>
      <c r="O3538" s="78" t="s">
        <v>1185</v>
      </c>
      <c r="P3538" s="78" t="str">
        <f t="shared" si="935"/>
        <v>CIC</v>
      </c>
      <c r="Q3538" s="113">
        <v>44720.13181712963</v>
      </c>
      <c r="R3538" s="78" t="s">
        <v>1216</v>
      </c>
      <c r="S3538" s="78" t="str">
        <f t="shared" si="936"/>
        <v>PLOEG</v>
      </c>
      <c r="T3538" s="113">
        <v>44720.13585648148</v>
      </c>
      <c r="U3538" s="78" t="s">
        <v>1216</v>
      </c>
      <c r="V3538" s="78" t="str">
        <f t="shared" si="937"/>
        <v>PLOEG</v>
      </c>
      <c r="W3538" s="113">
        <v>44720.171956018516</v>
      </c>
      <c r="X3538" s="113">
        <f t="shared" si="938"/>
        <v>6.1342592380242422E-4</v>
      </c>
      <c r="Y3538" s="113">
        <f t="shared" si="939"/>
        <v>4.7916666662786156E-3</v>
      </c>
      <c r="Z3538" s="113">
        <f t="shared" si="940"/>
        <v>3.6099537035624962E-2</v>
      </c>
      <c r="AB3538" s="2">
        <f t="shared" si="941"/>
        <v>414</v>
      </c>
      <c r="AC3538" s="2">
        <f t="shared" si="941"/>
        <v>3119</v>
      </c>
      <c r="AE3538" s="2" t="str">
        <f t="shared" si="942"/>
        <v/>
      </c>
      <c r="AF3538" s="2" t="str">
        <f t="shared" si="943"/>
        <v/>
      </c>
      <c r="AG3538" s="2" t="str">
        <f t="shared" si="944"/>
        <v/>
      </c>
      <c r="AH3538" s="2">
        <f t="shared" si="945"/>
        <v>414</v>
      </c>
      <c r="AI3538" s="2" t="str">
        <f t="shared" si="946"/>
        <v/>
      </c>
      <c r="AK3538" s="2" t="str">
        <f t="shared" si="947"/>
        <v/>
      </c>
      <c r="AL3538" s="2" t="str">
        <f t="shared" si="948"/>
        <v/>
      </c>
      <c r="AM3538" s="2" t="str">
        <f t="shared" si="949"/>
        <v/>
      </c>
      <c r="AN3538" s="2">
        <f t="shared" si="950"/>
        <v>3119</v>
      </c>
      <c r="AO3538" s="2" t="str">
        <f t="shared" si="951"/>
        <v/>
      </c>
    </row>
    <row r="3539" spans="1:41" x14ac:dyDescent="0.3">
      <c r="A3539" s="111">
        <v>44720.480254629627</v>
      </c>
      <c r="B3539" s="78" t="s">
        <v>4473</v>
      </c>
      <c r="C3539" s="78" t="s">
        <v>886</v>
      </c>
      <c r="D3539" s="78" t="s">
        <v>4121</v>
      </c>
      <c r="F3539" s="78" t="s">
        <v>809</v>
      </c>
      <c r="G3539" s="78" t="s">
        <v>100</v>
      </c>
      <c r="H3539" s="112" t="s">
        <v>208</v>
      </c>
      <c r="I3539" s="112">
        <v>3</v>
      </c>
      <c r="J3539" s="113">
        <v>44720.480254629627</v>
      </c>
      <c r="K3539" s="113">
        <v>44720.480254629627</v>
      </c>
      <c r="M3539" s="113">
        <v>44720.480844907404</v>
      </c>
      <c r="N3539" s="113">
        <v>44720.485150462962</v>
      </c>
      <c r="O3539" s="78" t="s">
        <v>1187</v>
      </c>
      <c r="P3539" s="78" t="str">
        <f t="shared" si="935"/>
        <v>CIC</v>
      </c>
      <c r="Q3539" s="113">
        <v>44720.485347222224</v>
      </c>
      <c r="R3539" s="78" t="s">
        <v>1267</v>
      </c>
      <c r="S3539" s="78" t="str">
        <f t="shared" si="936"/>
        <v>PLOEG</v>
      </c>
      <c r="T3539" s="113">
        <v>44720.488020833334</v>
      </c>
      <c r="U3539" s="78" t="s">
        <v>1267</v>
      </c>
      <c r="V3539" s="78" t="str">
        <f t="shared" si="937"/>
        <v>PLOEG</v>
      </c>
      <c r="W3539" s="113">
        <v>44720.509629629632</v>
      </c>
      <c r="X3539" s="113">
        <f t="shared" si="938"/>
        <v>5.9027777751907706E-4</v>
      </c>
      <c r="Y3539" s="113">
        <f t="shared" si="939"/>
        <v>7.1759259299142286E-3</v>
      </c>
      <c r="Z3539" s="113">
        <f t="shared" si="940"/>
        <v>2.1608796298096422E-2</v>
      </c>
      <c r="AB3539" s="2">
        <f t="shared" si="941"/>
        <v>620</v>
      </c>
      <c r="AC3539" s="2">
        <f t="shared" si="941"/>
        <v>1867</v>
      </c>
      <c r="AE3539" s="2" t="str">
        <f t="shared" si="942"/>
        <v/>
      </c>
      <c r="AF3539" s="2" t="str">
        <f t="shared" si="943"/>
        <v/>
      </c>
      <c r="AG3539" s="2" t="str">
        <f t="shared" si="944"/>
        <v/>
      </c>
      <c r="AH3539" s="2">
        <f t="shared" si="945"/>
        <v>620</v>
      </c>
      <c r="AI3539" s="2" t="str">
        <f t="shared" si="946"/>
        <v/>
      </c>
      <c r="AK3539" s="2" t="str">
        <f t="shared" si="947"/>
        <v/>
      </c>
      <c r="AL3539" s="2" t="str">
        <f t="shared" si="948"/>
        <v/>
      </c>
      <c r="AM3539" s="2" t="str">
        <f t="shared" si="949"/>
        <v/>
      </c>
      <c r="AN3539" s="2">
        <f t="shared" si="950"/>
        <v>1867</v>
      </c>
      <c r="AO3539" s="2" t="str">
        <f t="shared" si="951"/>
        <v/>
      </c>
    </row>
    <row r="3540" spans="1:41" x14ac:dyDescent="0.3">
      <c r="A3540" s="111">
        <v>44720.661539351851</v>
      </c>
      <c r="B3540" s="78" t="s">
        <v>4474</v>
      </c>
      <c r="C3540" s="78" t="s">
        <v>850</v>
      </c>
      <c r="D3540" s="78" t="s">
        <v>1207</v>
      </c>
      <c r="F3540" s="78" t="s">
        <v>807</v>
      </c>
      <c r="G3540" s="78" t="s">
        <v>100</v>
      </c>
      <c r="H3540" s="112" t="s">
        <v>404</v>
      </c>
      <c r="I3540" s="112">
        <v>3</v>
      </c>
      <c r="J3540" s="113">
        <v>44720.661539351851</v>
      </c>
      <c r="K3540" s="113">
        <v>44720.661539351851</v>
      </c>
      <c r="M3540" s="113">
        <v>44720.662488425929</v>
      </c>
      <c r="N3540" s="113">
        <v>44720.663055555553</v>
      </c>
      <c r="O3540" s="78" t="s">
        <v>1185</v>
      </c>
      <c r="P3540" s="78" t="str">
        <f t="shared" si="935"/>
        <v>CIC</v>
      </c>
      <c r="Q3540" s="113">
        <v>44720.669259259259</v>
      </c>
      <c r="R3540" s="78" t="s">
        <v>1344</v>
      </c>
      <c r="S3540" s="78" t="str">
        <f t="shared" si="936"/>
        <v>PLOEG</v>
      </c>
      <c r="V3540" s="78" t="str">
        <f t="shared" si="937"/>
        <v/>
      </c>
      <c r="W3540" s="113">
        <v>44720.675115740742</v>
      </c>
      <c r="X3540" s="113">
        <f t="shared" si="938"/>
        <v>9.490740776527673E-4</v>
      </c>
      <c r="Y3540" s="113" t="str">
        <f t="shared" si="939"/>
        <v/>
      </c>
      <c r="Z3540" s="113" t="str">
        <f t="shared" si="940"/>
        <v/>
      </c>
      <c r="AB3540" s="2" t="str">
        <f t="shared" si="941"/>
        <v/>
      </c>
      <c r="AC3540" s="2" t="str">
        <f t="shared" si="941"/>
        <v/>
      </c>
      <c r="AE3540" s="2" t="str">
        <f t="shared" si="942"/>
        <v/>
      </c>
      <c r="AF3540" s="2" t="str">
        <f t="shared" si="943"/>
        <v/>
      </c>
      <c r="AG3540" s="2" t="str">
        <f t="shared" si="944"/>
        <v/>
      </c>
      <c r="AH3540" s="2" t="str">
        <f t="shared" si="945"/>
        <v/>
      </c>
      <c r="AI3540" s="2" t="str">
        <f t="shared" si="946"/>
        <v/>
      </c>
      <c r="AK3540" s="2" t="str">
        <f t="shared" si="947"/>
        <v/>
      </c>
      <c r="AL3540" s="2" t="str">
        <f t="shared" si="948"/>
        <v/>
      </c>
      <c r="AM3540" s="2" t="str">
        <f t="shared" si="949"/>
        <v/>
      </c>
      <c r="AN3540" s="2" t="str">
        <f t="shared" si="950"/>
        <v/>
      </c>
      <c r="AO3540" s="2" t="str">
        <f t="shared" si="951"/>
        <v/>
      </c>
    </row>
    <row r="3541" spans="1:41" x14ac:dyDescent="0.3">
      <c r="A3541" s="111">
        <v>44720.791284722225</v>
      </c>
      <c r="B3541" s="78" t="s">
        <v>4475</v>
      </c>
      <c r="C3541" s="78" t="s">
        <v>835</v>
      </c>
      <c r="D3541" s="78" t="s">
        <v>4476</v>
      </c>
      <c r="E3541" s="78">
        <v>2</v>
      </c>
      <c r="F3541" s="78" t="s">
        <v>808</v>
      </c>
      <c r="G3541" s="78" t="s">
        <v>92</v>
      </c>
      <c r="H3541" s="112" t="s">
        <v>204</v>
      </c>
      <c r="I3541" s="112">
        <v>2</v>
      </c>
      <c r="J3541" s="113">
        <v>44720.791284722225</v>
      </c>
      <c r="K3541" s="113">
        <v>44720.791284722225</v>
      </c>
      <c r="M3541" s="113">
        <v>44720.791759259257</v>
      </c>
      <c r="N3541" s="113">
        <v>44720.792384259257</v>
      </c>
      <c r="O3541" s="78" t="s">
        <v>1187</v>
      </c>
      <c r="P3541" s="78" t="str">
        <f t="shared" si="935"/>
        <v>CIC</v>
      </c>
      <c r="S3541" s="78" t="str">
        <f t="shared" si="936"/>
        <v/>
      </c>
      <c r="V3541" s="78" t="str">
        <f t="shared" si="937"/>
        <v/>
      </c>
      <c r="W3541" s="113">
        <v>44720.813078703701</v>
      </c>
      <c r="X3541" s="113">
        <f t="shared" si="938"/>
        <v>4.7453703155042604E-4</v>
      </c>
      <c r="Y3541" s="113" t="str">
        <f t="shared" si="939"/>
        <v/>
      </c>
      <c r="Z3541" s="113" t="str">
        <f t="shared" si="940"/>
        <v/>
      </c>
      <c r="AB3541" s="2" t="str">
        <f t="shared" si="941"/>
        <v/>
      </c>
      <c r="AC3541" s="2" t="str">
        <f t="shared" si="941"/>
        <v/>
      </c>
      <c r="AE3541" s="2" t="str">
        <f t="shared" si="942"/>
        <v/>
      </c>
      <c r="AF3541" s="2" t="str">
        <f t="shared" si="943"/>
        <v/>
      </c>
      <c r="AG3541" s="2" t="str">
        <f t="shared" si="944"/>
        <v/>
      </c>
      <c r="AH3541" s="2" t="str">
        <f t="shared" si="945"/>
        <v/>
      </c>
      <c r="AI3541" s="2" t="str">
        <f t="shared" si="946"/>
        <v/>
      </c>
      <c r="AK3541" s="2" t="str">
        <f t="shared" si="947"/>
        <v/>
      </c>
      <c r="AL3541" s="2" t="str">
        <f t="shared" si="948"/>
        <v/>
      </c>
      <c r="AM3541" s="2" t="str">
        <f t="shared" si="949"/>
        <v/>
      </c>
      <c r="AN3541" s="2" t="str">
        <f t="shared" si="950"/>
        <v/>
      </c>
      <c r="AO3541" s="2" t="str">
        <f t="shared" si="951"/>
        <v/>
      </c>
    </row>
    <row r="3542" spans="1:41" x14ac:dyDescent="0.3">
      <c r="A3542" s="111">
        <v>44720.796516203707</v>
      </c>
      <c r="B3542" s="78" t="s">
        <v>1066</v>
      </c>
      <c r="C3542" s="78" t="s">
        <v>846</v>
      </c>
      <c r="D3542" s="78" t="s">
        <v>1394</v>
      </c>
      <c r="E3542" s="78" t="s">
        <v>4477</v>
      </c>
      <c r="F3542" s="78" t="s">
        <v>809</v>
      </c>
      <c r="G3542" s="78" t="s">
        <v>86</v>
      </c>
      <c r="H3542" s="112" t="s">
        <v>314</v>
      </c>
      <c r="I3542" s="112">
        <v>4</v>
      </c>
      <c r="J3542" s="113">
        <v>44720.796122685184</v>
      </c>
      <c r="K3542" s="113">
        <v>44720.796516203707</v>
      </c>
      <c r="M3542" s="113">
        <v>44720.798113425924</v>
      </c>
      <c r="N3542" s="113">
        <v>44720.798576388886</v>
      </c>
      <c r="O3542" s="78" t="s">
        <v>1185</v>
      </c>
      <c r="P3542" s="78" t="str">
        <f t="shared" si="935"/>
        <v>CIC</v>
      </c>
      <c r="Q3542" s="113">
        <v>44720.814710648148</v>
      </c>
      <c r="R3542" s="78" t="s">
        <v>1203</v>
      </c>
      <c r="S3542" s="78" t="str">
        <f t="shared" si="936"/>
        <v>PLOEG</v>
      </c>
      <c r="T3542" s="113">
        <v>44720.823877314811</v>
      </c>
      <c r="U3542" s="78" t="s">
        <v>1203</v>
      </c>
      <c r="V3542" s="78" t="str">
        <f t="shared" si="937"/>
        <v>PLOEG</v>
      </c>
      <c r="W3542" s="113">
        <v>44720.829791666663</v>
      </c>
      <c r="X3542" s="113">
        <f t="shared" si="938"/>
        <v>1.5972222172422335E-3</v>
      </c>
      <c r="Y3542" s="113">
        <f t="shared" si="939"/>
        <v>2.5763888887013309E-2</v>
      </c>
      <c r="Z3542" s="113">
        <f t="shared" si="940"/>
        <v>5.914351851970423E-3</v>
      </c>
      <c r="AB3542" s="2">
        <f t="shared" si="941"/>
        <v>2226</v>
      </c>
      <c r="AC3542" s="2">
        <f t="shared" si="941"/>
        <v>511</v>
      </c>
      <c r="AE3542" s="2" t="str">
        <f t="shared" si="942"/>
        <v/>
      </c>
      <c r="AF3542" s="2" t="str">
        <f t="shared" si="943"/>
        <v/>
      </c>
      <c r="AG3542" s="2" t="str">
        <f t="shared" si="944"/>
        <v/>
      </c>
      <c r="AH3542" s="2" t="str">
        <f t="shared" si="945"/>
        <v/>
      </c>
      <c r="AI3542" s="2">
        <f t="shared" si="946"/>
        <v>2226</v>
      </c>
      <c r="AK3542" s="2" t="str">
        <f t="shared" si="947"/>
        <v/>
      </c>
      <c r="AL3542" s="2" t="str">
        <f t="shared" si="948"/>
        <v/>
      </c>
      <c r="AM3542" s="2" t="str">
        <f t="shared" si="949"/>
        <v/>
      </c>
      <c r="AN3542" s="2" t="str">
        <f t="shared" si="950"/>
        <v/>
      </c>
      <c r="AO3542" s="2">
        <f t="shared" si="951"/>
        <v>511</v>
      </c>
    </row>
    <row r="3543" spans="1:41" x14ac:dyDescent="0.3">
      <c r="A3543" s="111">
        <v>44720.800034722219</v>
      </c>
      <c r="B3543" s="78" t="s">
        <v>4478</v>
      </c>
      <c r="C3543" s="78" t="s">
        <v>853</v>
      </c>
      <c r="D3543" s="78" t="s">
        <v>4083</v>
      </c>
      <c r="E3543" s="78">
        <v>33</v>
      </c>
      <c r="F3543" s="78" t="s">
        <v>808</v>
      </c>
      <c r="G3543" s="78" t="s">
        <v>86</v>
      </c>
      <c r="H3543" s="112" t="s">
        <v>244</v>
      </c>
      <c r="I3543" s="112">
        <v>4</v>
      </c>
      <c r="J3543" s="113">
        <v>44720.799432870372</v>
      </c>
      <c r="K3543" s="113">
        <v>44720.800034722219</v>
      </c>
      <c r="M3543" s="113">
        <v>44720.802789351852</v>
      </c>
      <c r="N3543" s="113">
        <v>44720.803564814814</v>
      </c>
      <c r="O3543" s="78" t="s">
        <v>1187</v>
      </c>
      <c r="P3543" s="78" t="str">
        <f t="shared" si="935"/>
        <v>CIC</v>
      </c>
      <c r="S3543" s="78" t="str">
        <f t="shared" si="936"/>
        <v/>
      </c>
      <c r="V3543" s="78" t="str">
        <f t="shared" si="937"/>
        <v/>
      </c>
      <c r="W3543" s="113">
        <v>44720.812303240738</v>
      </c>
      <c r="X3543" s="113">
        <f t="shared" si="938"/>
        <v>2.754629633272998E-3</v>
      </c>
      <c r="Y3543" s="113" t="str">
        <f t="shared" si="939"/>
        <v/>
      </c>
      <c r="Z3543" s="113" t="str">
        <f t="shared" si="940"/>
        <v/>
      </c>
      <c r="AB3543" s="2" t="str">
        <f t="shared" si="941"/>
        <v/>
      </c>
      <c r="AC3543" s="2" t="str">
        <f t="shared" si="941"/>
        <v/>
      </c>
      <c r="AE3543" s="2" t="str">
        <f t="shared" si="942"/>
        <v/>
      </c>
      <c r="AF3543" s="2" t="str">
        <f t="shared" si="943"/>
        <v/>
      </c>
      <c r="AG3543" s="2" t="str">
        <f t="shared" si="944"/>
        <v/>
      </c>
      <c r="AH3543" s="2" t="str">
        <f t="shared" si="945"/>
        <v/>
      </c>
      <c r="AI3543" s="2" t="str">
        <f t="shared" si="946"/>
        <v/>
      </c>
      <c r="AK3543" s="2" t="str">
        <f t="shared" si="947"/>
        <v/>
      </c>
      <c r="AL3543" s="2" t="str">
        <f t="shared" si="948"/>
        <v/>
      </c>
      <c r="AM3543" s="2" t="str">
        <f t="shared" si="949"/>
        <v/>
      </c>
      <c r="AN3543" s="2" t="str">
        <f t="shared" si="950"/>
        <v/>
      </c>
      <c r="AO3543" s="2" t="str">
        <f t="shared" si="951"/>
        <v/>
      </c>
    </row>
    <row r="3544" spans="1:41" x14ac:dyDescent="0.3">
      <c r="A3544" s="111">
        <v>44720.880995370368</v>
      </c>
      <c r="B3544" s="78" t="s">
        <v>4479</v>
      </c>
      <c r="C3544" s="78" t="s">
        <v>835</v>
      </c>
      <c r="D3544" s="78" t="s">
        <v>1697</v>
      </c>
      <c r="F3544" s="78" t="s">
        <v>808</v>
      </c>
      <c r="G3544" s="78" t="s">
        <v>110</v>
      </c>
      <c r="H3544" s="112" t="s">
        <v>304</v>
      </c>
      <c r="I3544" s="112">
        <v>3</v>
      </c>
      <c r="J3544" s="113">
        <v>44720.880046296297</v>
      </c>
      <c r="K3544" s="113">
        <v>44720.880995370368</v>
      </c>
      <c r="M3544" s="113">
        <v>44720.882523148146</v>
      </c>
      <c r="P3544" s="78" t="str">
        <f t="shared" si="935"/>
        <v/>
      </c>
      <c r="Q3544" s="113">
        <v>44720.890879629631</v>
      </c>
      <c r="R3544" s="78" t="s">
        <v>1216</v>
      </c>
      <c r="S3544" s="78" t="str">
        <f t="shared" si="936"/>
        <v>PLOEG</v>
      </c>
      <c r="T3544" s="113">
        <v>44720.891192129631</v>
      </c>
      <c r="U3544" s="78" t="s">
        <v>1216</v>
      </c>
      <c r="V3544" s="78" t="str">
        <f t="shared" si="937"/>
        <v>PLOEG</v>
      </c>
      <c r="W3544" s="113">
        <v>44720.894004629627</v>
      </c>
      <c r="X3544" s="113">
        <f t="shared" si="938"/>
        <v>1.527777778392192E-3</v>
      </c>
      <c r="Y3544" s="113">
        <f t="shared" si="939"/>
        <v>8.668981485243421E-3</v>
      </c>
      <c r="Z3544" s="113">
        <f t="shared" si="940"/>
        <v>2.8124999953433871E-3</v>
      </c>
      <c r="AB3544" s="2">
        <f t="shared" si="941"/>
        <v>749</v>
      </c>
      <c r="AC3544" s="2">
        <f t="shared" si="941"/>
        <v>243</v>
      </c>
      <c r="AE3544" s="2" t="str">
        <f t="shared" si="942"/>
        <v/>
      </c>
      <c r="AF3544" s="2" t="str">
        <f t="shared" si="943"/>
        <v/>
      </c>
      <c r="AG3544" s="2" t="str">
        <f t="shared" si="944"/>
        <v/>
      </c>
      <c r="AH3544" s="2">
        <f t="shared" si="945"/>
        <v>749</v>
      </c>
      <c r="AI3544" s="2" t="str">
        <f t="shared" si="946"/>
        <v/>
      </c>
      <c r="AK3544" s="2" t="str">
        <f t="shared" si="947"/>
        <v/>
      </c>
      <c r="AL3544" s="2" t="str">
        <f t="shared" si="948"/>
        <v/>
      </c>
      <c r="AM3544" s="2" t="str">
        <f t="shared" si="949"/>
        <v/>
      </c>
      <c r="AN3544" s="2">
        <f t="shared" si="950"/>
        <v>243</v>
      </c>
      <c r="AO3544" s="2" t="str">
        <f t="shared" si="951"/>
        <v/>
      </c>
    </row>
    <row r="3545" spans="1:41" x14ac:dyDescent="0.3">
      <c r="A3545" s="111">
        <v>44720.9687037037</v>
      </c>
      <c r="B3545" s="78" t="s">
        <v>4480</v>
      </c>
      <c r="C3545" s="78" t="s">
        <v>846</v>
      </c>
      <c r="D3545" s="78" t="s">
        <v>1394</v>
      </c>
      <c r="E3545" s="78">
        <v>9</v>
      </c>
      <c r="F3545" s="78" t="s">
        <v>809</v>
      </c>
      <c r="G3545" s="78" t="s">
        <v>88</v>
      </c>
      <c r="H3545" s="112" t="s">
        <v>230</v>
      </c>
      <c r="I3545" s="112">
        <v>3</v>
      </c>
      <c r="J3545" s="113">
        <v>44720.968206018515</v>
      </c>
      <c r="K3545" s="113">
        <v>44720.9687037037</v>
      </c>
      <c r="M3545" s="113">
        <v>44720.969710648147</v>
      </c>
      <c r="N3545" s="113">
        <v>44720.970243055555</v>
      </c>
      <c r="O3545" s="78" t="s">
        <v>1187</v>
      </c>
      <c r="P3545" s="78" t="str">
        <f t="shared" si="935"/>
        <v>CIC</v>
      </c>
      <c r="Q3545" s="113">
        <v>44720.973067129627</v>
      </c>
      <c r="R3545" s="78" t="s">
        <v>1203</v>
      </c>
      <c r="S3545" s="78" t="str">
        <f t="shared" si="936"/>
        <v>PLOEG</v>
      </c>
      <c r="T3545" s="113">
        <v>44720.981689814813</v>
      </c>
      <c r="U3545" s="78" t="s">
        <v>1203</v>
      </c>
      <c r="V3545" s="78" t="str">
        <f t="shared" si="937"/>
        <v>PLOEG</v>
      </c>
      <c r="W3545" s="113">
        <v>44720.984236111108</v>
      </c>
      <c r="X3545" s="113">
        <f t="shared" si="938"/>
        <v>1.006944446999114E-3</v>
      </c>
      <c r="Y3545" s="113">
        <f t="shared" si="939"/>
        <v>1.1979166665696539E-2</v>
      </c>
      <c r="Z3545" s="113">
        <f t="shared" si="940"/>
        <v>2.5462962948950008E-3</v>
      </c>
      <c r="AB3545" s="2">
        <f t="shared" si="941"/>
        <v>1035</v>
      </c>
      <c r="AC3545" s="2">
        <f t="shared" si="941"/>
        <v>220</v>
      </c>
      <c r="AE3545" s="2" t="str">
        <f t="shared" si="942"/>
        <v/>
      </c>
      <c r="AF3545" s="2" t="str">
        <f t="shared" si="943"/>
        <v/>
      </c>
      <c r="AG3545" s="2" t="str">
        <f t="shared" si="944"/>
        <v/>
      </c>
      <c r="AH3545" s="2">
        <f t="shared" si="945"/>
        <v>1035</v>
      </c>
      <c r="AI3545" s="2" t="str">
        <f t="shared" si="946"/>
        <v/>
      </c>
      <c r="AK3545" s="2" t="str">
        <f t="shared" si="947"/>
        <v/>
      </c>
      <c r="AL3545" s="2" t="str">
        <f t="shared" si="948"/>
        <v/>
      </c>
      <c r="AM3545" s="2" t="str">
        <f t="shared" si="949"/>
        <v/>
      </c>
      <c r="AN3545" s="2">
        <f t="shared" si="950"/>
        <v>220</v>
      </c>
      <c r="AO3545" s="2" t="str">
        <f t="shared" si="951"/>
        <v/>
      </c>
    </row>
    <row r="3546" spans="1:41" x14ac:dyDescent="0.3">
      <c r="A3546" s="111">
        <v>44721.009386574071</v>
      </c>
      <c r="B3546" s="78" t="s">
        <v>4481</v>
      </c>
      <c r="C3546" s="78" t="s">
        <v>835</v>
      </c>
      <c r="D3546" s="78" t="s">
        <v>1599</v>
      </c>
      <c r="F3546" s="78" t="s">
        <v>808</v>
      </c>
      <c r="G3546" s="78" t="s">
        <v>92</v>
      </c>
      <c r="H3546" s="112" t="s">
        <v>220</v>
      </c>
      <c r="I3546" s="112">
        <v>2</v>
      </c>
      <c r="J3546" s="113">
        <v>44721.008576388886</v>
      </c>
      <c r="K3546" s="113">
        <v>44721.009386574071</v>
      </c>
      <c r="M3546" s="113">
        <v>44721.009884259256</v>
      </c>
      <c r="N3546" s="113">
        <v>44721.010509259257</v>
      </c>
      <c r="O3546" s="78" t="s">
        <v>1187</v>
      </c>
      <c r="P3546" s="78" t="str">
        <f t="shared" si="935"/>
        <v>CIC</v>
      </c>
      <c r="Q3546" s="113">
        <v>44721.01059027778</v>
      </c>
      <c r="R3546" s="78" t="s">
        <v>1216</v>
      </c>
      <c r="S3546" s="78" t="str">
        <f t="shared" si="936"/>
        <v>PLOEG</v>
      </c>
      <c r="V3546" s="78" t="str">
        <f t="shared" si="937"/>
        <v/>
      </c>
      <c r="W3546" s="113">
        <v>44721.020324074074</v>
      </c>
      <c r="X3546" s="113">
        <f t="shared" si="938"/>
        <v>4.9768518510973081E-4</v>
      </c>
      <c r="Y3546" s="113" t="str">
        <f t="shared" si="939"/>
        <v/>
      </c>
      <c r="Z3546" s="113" t="str">
        <f t="shared" si="940"/>
        <v/>
      </c>
      <c r="AB3546" s="2" t="str">
        <f t="shared" si="941"/>
        <v/>
      </c>
      <c r="AC3546" s="2" t="str">
        <f t="shared" si="941"/>
        <v/>
      </c>
      <c r="AE3546" s="2" t="str">
        <f t="shared" si="942"/>
        <v/>
      </c>
      <c r="AF3546" s="2" t="str">
        <f t="shared" si="943"/>
        <v/>
      </c>
      <c r="AG3546" s="2" t="str">
        <f t="shared" si="944"/>
        <v/>
      </c>
      <c r="AH3546" s="2" t="str">
        <f t="shared" si="945"/>
        <v/>
      </c>
      <c r="AI3546" s="2" t="str">
        <f t="shared" si="946"/>
        <v/>
      </c>
      <c r="AK3546" s="2" t="str">
        <f t="shared" si="947"/>
        <v/>
      </c>
      <c r="AL3546" s="2" t="str">
        <f t="shared" si="948"/>
        <v/>
      </c>
      <c r="AM3546" s="2" t="str">
        <f t="shared" si="949"/>
        <v/>
      </c>
      <c r="AN3546" s="2" t="str">
        <f t="shared" si="950"/>
        <v/>
      </c>
      <c r="AO3546" s="2" t="str">
        <f t="shared" si="951"/>
        <v/>
      </c>
    </row>
    <row r="3547" spans="1:41" x14ac:dyDescent="0.3">
      <c r="A3547" s="111">
        <v>44721.320567129631</v>
      </c>
      <c r="B3547" s="78" t="s">
        <v>4482</v>
      </c>
      <c r="C3547" s="78" t="s">
        <v>886</v>
      </c>
      <c r="D3547" s="78" t="s">
        <v>1809</v>
      </c>
      <c r="E3547" s="78">
        <v>24</v>
      </c>
      <c r="F3547" s="78" t="s">
        <v>807</v>
      </c>
      <c r="G3547" s="78" t="s">
        <v>90</v>
      </c>
      <c r="H3547" s="112" t="s">
        <v>272</v>
      </c>
      <c r="I3547" s="112">
        <v>2</v>
      </c>
      <c r="J3547" s="113">
        <v>44721.319050925929</v>
      </c>
      <c r="K3547" s="113">
        <v>44721.320567129631</v>
      </c>
      <c r="M3547" s="113">
        <v>44721.320902777778</v>
      </c>
      <c r="N3547" s="113">
        <v>44721.321631944447</v>
      </c>
      <c r="O3547" s="78" t="s">
        <v>1187</v>
      </c>
      <c r="P3547" s="78" t="str">
        <f t="shared" si="935"/>
        <v>CIC</v>
      </c>
      <c r="Q3547" s="113">
        <v>44721.323182870372</v>
      </c>
      <c r="R3547" s="78" t="s">
        <v>1267</v>
      </c>
      <c r="S3547" s="78" t="str">
        <f t="shared" si="936"/>
        <v>PLOEG</v>
      </c>
      <c r="V3547" s="78" t="str">
        <f t="shared" si="937"/>
        <v/>
      </c>
      <c r="W3547" s="113">
        <v>44721.341539351852</v>
      </c>
      <c r="X3547" s="113">
        <f t="shared" si="938"/>
        <v>3.3564814657438546E-4</v>
      </c>
      <c r="Y3547" s="113" t="str">
        <f t="shared" si="939"/>
        <v/>
      </c>
      <c r="Z3547" s="113" t="str">
        <f t="shared" si="940"/>
        <v/>
      </c>
      <c r="AB3547" s="2" t="str">
        <f t="shared" si="941"/>
        <v/>
      </c>
      <c r="AC3547" s="2" t="str">
        <f t="shared" si="941"/>
        <v/>
      </c>
      <c r="AE3547" s="2" t="str">
        <f t="shared" si="942"/>
        <v/>
      </c>
      <c r="AF3547" s="2" t="str">
        <f t="shared" si="943"/>
        <v/>
      </c>
      <c r="AG3547" s="2" t="str">
        <f t="shared" si="944"/>
        <v/>
      </c>
      <c r="AH3547" s="2" t="str">
        <f t="shared" si="945"/>
        <v/>
      </c>
      <c r="AI3547" s="2" t="str">
        <f t="shared" si="946"/>
        <v/>
      </c>
      <c r="AK3547" s="2" t="str">
        <f t="shared" si="947"/>
        <v/>
      </c>
      <c r="AL3547" s="2" t="str">
        <f t="shared" si="948"/>
        <v/>
      </c>
      <c r="AM3547" s="2" t="str">
        <f t="shared" si="949"/>
        <v/>
      </c>
      <c r="AN3547" s="2" t="str">
        <f t="shared" si="950"/>
        <v/>
      </c>
      <c r="AO3547" s="2" t="str">
        <f t="shared" si="951"/>
        <v/>
      </c>
    </row>
    <row r="3548" spans="1:41" x14ac:dyDescent="0.3">
      <c r="A3548" s="111">
        <v>44721.320567129631</v>
      </c>
      <c r="B3548" s="78" t="s">
        <v>4482</v>
      </c>
      <c r="C3548" s="78" t="s">
        <v>951</v>
      </c>
      <c r="D3548" s="78" t="s">
        <v>1809</v>
      </c>
      <c r="E3548" s="78">
        <v>24</v>
      </c>
      <c r="F3548" s="78" t="s">
        <v>807</v>
      </c>
      <c r="G3548" s="78" t="s">
        <v>90</v>
      </c>
      <c r="H3548" s="112" t="s">
        <v>272</v>
      </c>
      <c r="I3548" s="112">
        <v>2</v>
      </c>
      <c r="J3548" s="113">
        <v>44721.319050925929</v>
      </c>
      <c r="K3548" s="113">
        <v>44721.320567129631</v>
      </c>
      <c r="M3548" s="113">
        <v>44721.324444444443</v>
      </c>
      <c r="P3548" s="78" t="str">
        <f t="shared" si="935"/>
        <v/>
      </c>
      <c r="Q3548" s="113">
        <v>44721.324467592596</v>
      </c>
      <c r="R3548" s="78" t="s">
        <v>1187</v>
      </c>
      <c r="S3548" s="78" t="str">
        <f t="shared" si="936"/>
        <v>CIC</v>
      </c>
      <c r="V3548" s="78" t="str">
        <f t="shared" si="937"/>
        <v/>
      </c>
      <c r="W3548" s="113">
        <v>44721.330590277779</v>
      </c>
      <c r="X3548" s="113">
        <f t="shared" si="938"/>
        <v>3.8773148116888478E-3</v>
      </c>
      <c r="Y3548" s="113" t="str">
        <f t="shared" si="939"/>
        <v/>
      </c>
      <c r="Z3548" s="113" t="str">
        <f t="shared" si="940"/>
        <v/>
      </c>
      <c r="AB3548" s="2" t="str">
        <f t="shared" si="941"/>
        <v/>
      </c>
      <c r="AC3548" s="2" t="str">
        <f t="shared" si="941"/>
        <v/>
      </c>
      <c r="AE3548" s="2" t="str">
        <f t="shared" si="942"/>
        <v/>
      </c>
      <c r="AF3548" s="2" t="str">
        <f t="shared" si="943"/>
        <v/>
      </c>
      <c r="AG3548" s="2" t="str">
        <f t="shared" si="944"/>
        <v/>
      </c>
      <c r="AH3548" s="2" t="str">
        <f t="shared" si="945"/>
        <v/>
      </c>
      <c r="AI3548" s="2" t="str">
        <f t="shared" si="946"/>
        <v/>
      </c>
      <c r="AK3548" s="2" t="str">
        <f t="shared" si="947"/>
        <v/>
      </c>
      <c r="AL3548" s="2" t="str">
        <f t="shared" si="948"/>
        <v/>
      </c>
      <c r="AM3548" s="2" t="str">
        <f t="shared" si="949"/>
        <v/>
      </c>
      <c r="AN3548" s="2" t="str">
        <f t="shared" si="950"/>
        <v/>
      </c>
      <c r="AO3548" s="2" t="str">
        <f t="shared" si="951"/>
        <v/>
      </c>
    </row>
    <row r="3549" spans="1:41" x14ac:dyDescent="0.3">
      <c r="A3549" s="111">
        <v>44721.533645833333</v>
      </c>
      <c r="B3549" s="78" t="s">
        <v>4483</v>
      </c>
      <c r="C3549" s="78" t="s">
        <v>886</v>
      </c>
      <c r="D3549" s="78" t="s">
        <v>4484</v>
      </c>
      <c r="F3549" s="78" t="s">
        <v>807</v>
      </c>
      <c r="G3549" s="78" t="s">
        <v>104</v>
      </c>
      <c r="H3549" s="112" t="s">
        <v>198</v>
      </c>
      <c r="I3549" s="112">
        <v>3</v>
      </c>
      <c r="J3549" s="113">
        <v>44721.532835648148</v>
      </c>
      <c r="K3549" s="113">
        <v>44721.533645833333</v>
      </c>
      <c r="M3549" s="113">
        <v>44721.534791666665</v>
      </c>
      <c r="N3549" s="113">
        <v>44721.535104166665</v>
      </c>
      <c r="O3549" s="78" t="s">
        <v>1185</v>
      </c>
      <c r="P3549" s="78" t="str">
        <f t="shared" si="935"/>
        <v>CIC</v>
      </c>
      <c r="S3549" s="78" t="str">
        <f t="shared" si="936"/>
        <v/>
      </c>
      <c r="T3549" s="113">
        <v>44721.545370370368</v>
      </c>
      <c r="U3549" s="78" t="s">
        <v>1267</v>
      </c>
      <c r="V3549" s="78" t="str">
        <f t="shared" si="937"/>
        <v>PLOEG</v>
      </c>
      <c r="W3549" s="113">
        <v>44721.567800925928</v>
      </c>
      <c r="X3549" s="113">
        <f t="shared" si="938"/>
        <v>1.1458333319751546E-3</v>
      </c>
      <c r="Y3549" s="113">
        <f t="shared" si="939"/>
        <v>1.0578703702776693E-2</v>
      </c>
      <c r="Z3549" s="113">
        <f t="shared" si="940"/>
        <v>2.2430555560276844E-2</v>
      </c>
      <c r="AB3549" s="2">
        <f t="shared" si="941"/>
        <v>914</v>
      </c>
      <c r="AC3549" s="2">
        <f t="shared" si="941"/>
        <v>1938</v>
      </c>
      <c r="AE3549" s="2" t="str">
        <f t="shared" si="942"/>
        <v/>
      </c>
      <c r="AF3549" s="2" t="str">
        <f t="shared" si="943"/>
        <v/>
      </c>
      <c r="AG3549" s="2" t="str">
        <f t="shared" si="944"/>
        <v/>
      </c>
      <c r="AH3549" s="2">
        <f t="shared" si="945"/>
        <v>914</v>
      </c>
      <c r="AI3549" s="2" t="str">
        <f t="shared" si="946"/>
        <v/>
      </c>
      <c r="AK3549" s="2" t="str">
        <f t="shared" si="947"/>
        <v/>
      </c>
      <c r="AL3549" s="2" t="str">
        <f t="shared" si="948"/>
        <v/>
      </c>
      <c r="AM3549" s="2" t="str">
        <f t="shared" si="949"/>
        <v/>
      </c>
      <c r="AN3549" s="2">
        <f t="shared" si="950"/>
        <v>1938</v>
      </c>
      <c r="AO3549" s="2" t="str">
        <f t="shared" si="951"/>
        <v/>
      </c>
    </row>
    <row r="3550" spans="1:41" x14ac:dyDescent="0.3">
      <c r="A3550" s="111">
        <v>44721.592060185183</v>
      </c>
      <c r="B3550" s="78" t="s">
        <v>4485</v>
      </c>
      <c r="C3550" s="78" t="s">
        <v>886</v>
      </c>
      <c r="D3550" s="78" t="s">
        <v>3525</v>
      </c>
      <c r="E3550" s="78">
        <v>15</v>
      </c>
      <c r="F3550" s="78" t="s">
        <v>809</v>
      </c>
      <c r="G3550" s="78" t="s">
        <v>112</v>
      </c>
      <c r="H3550" s="112" t="s">
        <v>390</v>
      </c>
      <c r="I3550" s="112">
        <v>4</v>
      </c>
      <c r="J3550" s="113">
        <v>44721.591585648152</v>
      </c>
      <c r="K3550" s="113">
        <v>44721.592060185183</v>
      </c>
      <c r="M3550" s="113">
        <v>44721.592812499999</v>
      </c>
      <c r="N3550" s="113">
        <v>44721.5937962963</v>
      </c>
      <c r="O3550" s="78" t="s">
        <v>1185</v>
      </c>
      <c r="P3550" s="78" t="str">
        <f t="shared" si="935"/>
        <v>CIC</v>
      </c>
      <c r="S3550" s="78" t="str">
        <f t="shared" si="936"/>
        <v/>
      </c>
      <c r="T3550" s="113">
        <v>44721.612650462965</v>
      </c>
      <c r="U3550" s="78" t="s">
        <v>1267</v>
      </c>
      <c r="V3550" s="78" t="str">
        <f t="shared" si="937"/>
        <v>PLOEG</v>
      </c>
      <c r="W3550" s="113">
        <v>44721.63009259259</v>
      </c>
      <c r="X3550" s="113">
        <f t="shared" si="938"/>
        <v>7.5231481605442241E-4</v>
      </c>
      <c r="Y3550" s="113">
        <f t="shared" si="939"/>
        <v>1.9837962965539191E-2</v>
      </c>
      <c r="Z3550" s="113">
        <f t="shared" si="940"/>
        <v>1.7442129625123926E-2</v>
      </c>
      <c r="AB3550" s="2">
        <f t="shared" si="941"/>
        <v>1714</v>
      </c>
      <c r="AC3550" s="2">
        <f t="shared" si="941"/>
        <v>1507</v>
      </c>
      <c r="AE3550" s="2" t="str">
        <f t="shared" si="942"/>
        <v/>
      </c>
      <c r="AF3550" s="2" t="str">
        <f t="shared" si="943"/>
        <v/>
      </c>
      <c r="AG3550" s="2" t="str">
        <f t="shared" si="944"/>
        <v/>
      </c>
      <c r="AH3550" s="2" t="str">
        <f t="shared" si="945"/>
        <v/>
      </c>
      <c r="AI3550" s="2">
        <f t="shared" si="946"/>
        <v>1714</v>
      </c>
      <c r="AK3550" s="2" t="str">
        <f t="shared" si="947"/>
        <v/>
      </c>
      <c r="AL3550" s="2" t="str">
        <f t="shared" si="948"/>
        <v/>
      </c>
      <c r="AM3550" s="2" t="str">
        <f t="shared" si="949"/>
        <v/>
      </c>
      <c r="AN3550" s="2" t="str">
        <f t="shared" si="950"/>
        <v/>
      </c>
      <c r="AO3550" s="2">
        <f t="shared" si="951"/>
        <v>1507</v>
      </c>
    </row>
    <row r="3551" spans="1:41" x14ac:dyDescent="0.3">
      <c r="A3551" s="111">
        <v>44721.599189814813</v>
      </c>
      <c r="B3551" s="78" t="s">
        <v>4486</v>
      </c>
      <c r="C3551" s="78" t="s">
        <v>951</v>
      </c>
      <c r="D3551" s="78" t="s">
        <v>1211</v>
      </c>
      <c r="E3551" s="78">
        <v>501</v>
      </c>
      <c r="F3551" s="78" t="s">
        <v>808</v>
      </c>
      <c r="G3551" s="78" t="s">
        <v>94</v>
      </c>
      <c r="H3551" s="112" t="s">
        <v>222</v>
      </c>
      <c r="I3551" s="112">
        <v>2</v>
      </c>
      <c r="J3551" s="113">
        <v>44721.599189814813</v>
      </c>
      <c r="K3551" s="113">
        <v>44721.599189814813</v>
      </c>
      <c r="M3551" s="113">
        <v>44721.599699074075</v>
      </c>
      <c r="N3551" s="113">
        <v>44721.599907407406</v>
      </c>
      <c r="O3551" s="78" t="s">
        <v>1185</v>
      </c>
      <c r="P3551" s="78" t="str">
        <f t="shared" si="935"/>
        <v>CIC</v>
      </c>
      <c r="S3551" s="78" t="str">
        <f t="shared" si="936"/>
        <v/>
      </c>
      <c r="T3551" s="113">
        <v>44721.608726851853</v>
      </c>
      <c r="U3551" s="78" t="s">
        <v>1397</v>
      </c>
      <c r="V3551" s="78" t="str">
        <f t="shared" si="937"/>
        <v>PLOEG</v>
      </c>
      <c r="W3551" s="113">
        <v>44721.631643518522</v>
      </c>
      <c r="X3551" s="113">
        <f t="shared" si="938"/>
        <v>5.092592618893832E-4</v>
      </c>
      <c r="Y3551" s="113">
        <f t="shared" si="939"/>
        <v>9.0277777781011537E-3</v>
      </c>
      <c r="Z3551" s="113">
        <f t="shared" si="940"/>
        <v>2.2916666668606922E-2</v>
      </c>
      <c r="AB3551" s="2">
        <f t="shared" si="941"/>
        <v>780</v>
      </c>
      <c r="AC3551" s="2">
        <f t="shared" si="941"/>
        <v>1980</v>
      </c>
      <c r="AE3551" s="2" t="str">
        <f t="shared" si="942"/>
        <v/>
      </c>
      <c r="AF3551" s="2" t="str">
        <f t="shared" si="943"/>
        <v/>
      </c>
      <c r="AG3551" s="2">
        <f t="shared" si="944"/>
        <v>780</v>
      </c>
      <c r="AH3551" s="2" t="str">
        <f t="shared" si="945"/>
        <v/>
      </c>
      <c r="AI3551" s="2" t="str">
        <f t="shared" si="946"/>
        <v/>
      </c>
      <c r="AK3551" s="2" t="str">
        <f t="shared" si="947"/>
        <v/>
      </c>
      <c r="AL3551" s="2" t="str">
        <f t="shared" si="948"/>
        <v/>
      </c>
      <c r="AM3551" s="2">
        <f t="shared" si="949"/>
        <v>1980</v>
      </c>
      <c r="AN3551" s="2" t="str">
        <f t="shared" si="950"/>
        <v/>
      </c>
      <c r="AO3551" s="2" t="str">
        <f t="shared" si="951"/>
        <v/>
      </c>
    </row>
    <row r="3552" spans="1:41" x14ac:dyDescent="0.3">
      <c r="A3552" s="111">
        <v>44721.667685185188</v>
      </c>
      <c r="B3552" s="78" t="s">
        <v>4487</v>
      </c>
      <c r="C3552" s="78" t="s">
        <v>886</v>
      </c>
      <c r="D3552" s="78" t="s">
        <v>1459</v>
      </c>
      <c r="E3552" s="78">
        <v>5</v>
      </c>
      <c r="F3552" s="78" t="s">
        <v>808</v>
      </c>
      <c r="G3552" s="78" t="s">
        <v>114</v>
      </c>
      <c r="H3552" s="112" t="s">
        <v>214</v>
      </c>
      <c r="I3552" s="112">
        <v>2</v>
      </c>
      <c r="J3552" s="113">
        <v>44721.66741898148</v>
      </c>
      <c r="K3552" s="113">
        <v>44721.667685185188</v>
      </c>
      <c r="M3552" s="113">
        <v>44721.667951388888</v>
      </c>
      <c r="N3552" s="113">
        <v>44721.668391203704</v>
      </c>
      <c r="O3552" s="78" t="s">
        <v>1185</v>
      </c>
      <c r="P3552" s="78" t="str">
        <f t="shared" si="935"/>
        <v>CIC</v>
      </c>
      <c r="Q3552" s="113">
        <v>44721.671342592592</v>
      </c>
      <c r="R3552" s="78" t="s">
        <v>1267</v>
      </c>
      <c r="S3552" s="78" t="str">
        <f t="shared" si="936"/>
        <v>PLOEG</v>
      </c>
      <c r="T3552" s="113">
        <v>44721.677314814813</v>
      </c>
      <c r="U3552" s="78" t="s">
        <v>1267</v>
      </c>
      <c r="V3552" s="78" t="str">
        <f t="shared" si="937"/>
        <v>PLOEG</v>
      </c>
      <c r="W3552" s="113">
        <v>44721.712245370371</v>
      </c>
      <c r="X3552" s="113">
        <f t="shared" si="938"/>
        <v>2.6620370044838637E-4</v>
      </c>
      <c r="Y3552" s="113">
        <f t="shared" si="939"/>
        <v>9.3634259246755391E-3</v>
      </c>
      <c r="Z3552" s="113">
        <f t="shared" si="940"/>
        <v>3.4930555557366461E-2</v>
      </c>
      <c r="AB3552" s="2">
        <f t="shared" si="941"/>
        <v>809</v>
      </c>
      <c r="AC3552" s="2">
        <f t="shared" si="941"/>
        <v>3018</v>
      </c>
      <c r="AE3552" s="2" t="str">
        <f t="shared" si="942"/>
        <v/>
      </c>
      <c r="AF3552" s="2" t="str">
        <f t="shared" si="943"/>
        <v/>
      </c>
      <c r="AG3552" s="2">
        <f t="shared" si="944"/>
        <v>809</v>
      </c>
      <c r="AH3552" s="2" t="str">
        <f t="shared" si="945"/>
        <v/>
      </c>
      <c r="AI3552" s="2" t="str">
        <f t="shared" si="946"/>
        <v/>
      </c>
      <c r="AK3552" s="2" t="str">
        <f t="shared" si="947"/>
        <v/>
      </c>
      <c r="AL3552" s="2" t="str">
        <f t="shared" si="948"/>
        <v/>
      </c>
      <c r="AM3552" s="2">
        <f t="shared" si="949"/>
        <v>3018</v>
      </c>
      <c r="AN3552" s="2" t="str">
        <f t="shared" si="950"/>
        <v/>
      </c>
      <c r="AO3552" s="2" t="str">
        <f t="shared" si="951"/>
        <v/>
      </c>
    </row>
    <row r="3553" spans="1:41" x14ac:dyDescent="0.3">
      <c r="A3553" s="111">
        <v>44721.704664351855</v>
      </c>
      <c r="B3553" s="78" t="s">
        <v>4488</v>
      </c>
      <c r="C3553" s="78" t="s">
        <v>951</v>
      </c>
      <c r="D3553" s="78" t="s">
        <v>1211</v>
      </c>
      <c r="E3553" s="78">
        <v>81</v>
      </c>
      <c r="F3553" s="78" t="s">
        <v>808</v>
      </c>
      <c r="G3553" s="78" t="s">
        <v>102</v>
      </c>
      <c r="H3553" s="112" t="s">
        <v>226</v>
      </c>
      <c r="I3553" s="112">
        <v>3</v>
      </c>
      <c r="J3553" s="113">
        <v>44721.702870370369</v>
      </c>
      <c r="K3553" s="113">
        <v>44721.704664351855</v>
      </c>
      <c r="M3553" s="113">
        <v>44721.706192129626</v>
      </c>
      <c r="N3553" s="113">
        <v>44721.706932870373</v>
      </c>
      <c r="O3553" s="78" t="s">
        <v>1185</v>
      </c>
      <c r="P3553" s="78" t="str">
        <f t="shared" si="935"/>
        <v>CIC</v>
      </c>
      <c r="S3553" s="78" t="str">
        <f t="shared" si="936"/>
        <v/>
      </c>
      <c r="V3553" s="78" t="str">
        <f t="shared" si="937"/>
        <v/>
      </c>
      <c r="W3553" s="113">
        <v>44721.744305555556</v>
      </c>
      <c r="X3553" s="113">
        <f t="shared" si="938"/>
        <v>1.5277777711162344E-3</v>
      </c>
      <c r="Y3553" s="113" t="str">
        <f t="shared" si="939"/>
        <v/>
      </c>
      <c r="Z3553" s="113" t="str">
        <f t="shared" si="940"/>
        <v/>
      </c>
      <c r="AB3553" s="2" t="str">
        <f t="shared" si="941"/>
        <v/>
      </c>
      <c r="AC3553" s="2" t="str">
        <f t="shared" si="941"/>
        <v/>
      </c>
      <c r="AE3553" s="2" t="str">
        <f t="shared" si="942"/>
        <v/>
      </c>
      <c r="AF3553" s="2" t="str">
        <f t="shared" si="943"/>
        <v/>
      </c>
      <c r="AG3553" s="2" t="str">
        <f t="shared" si="944"/>
        <v/>
      </c>
      <c r="AH3553" s="2" t="str">
        <f t="shared" si="945"/>
        <v/>
      </c>
      <c r="AI3553" s="2" t="str">
        <f t="shared" si="946"/>
        <v/>
      </c>
      <c r="AK3553" s="2" t="str">
        <f t="shared" si="947"/>
        <v/>
      </c>
      <c r="AL3553" s="2" t="str">
        <f t="shared" si="948"/>
        <v/>
      </c>
      <c r="AM3553" s="2" t="str">
        <f t="shared" si="949"/>
        <v/>
      </c>
      <c r="AN3553" s="2" t="str">
        <f t="shared" si="950"/>
        <v/>
      </c>
      <c r="AO3553" s="2" t="str">
        <f t="shared" si="951"/>
        <v/>
      </c>
    </row>
    <row r="3554" spans="1:41" x14ac:dyDescent="0.3">
      <c r="A3554" s="111">
        <v>44721.809803240743</v>
      </c>
      <c r="B3554" s="78" t="s">
        <v>4489</v>
      </c>
      <c r="C3554" s="78" t="s">
        <v>835</v>
      </c>
      <c r="D3554" s="78" t="s">
        <v>1354</v>
      </c>
      <c r="E3554" s="78">
        <v>54</v>
      </c>
      <c r="F3554" s="78" t="s">
        <v>807</v>
      </c>
      <c r="G3554" s="78" t="s">
        <v>104</v>
      </c>
      <c r="H3554" s="112" t="s">
        <v>198</v>
      </c>
      <c r="I3554" s="112">
        <v>3</v>
      </c>
      <c r="J3554" s="113">
        <v>44721.809444444443</v>
      </c>
      <c r="K3554" s="113">
        <v>44721.809803240743</v>
      </c>
      <c r="M3554" s="113">
        <v>44721.810011574074</v>
      </c>
      <c r="N3554" s="113">
        <v>44721.810497685183</v>
      </c>
      <c r="O3554" s="78" t="s">
        <v>1187</v>
      </c>
      <c r="P3554" s="78" t="str">
        <f t="shared" si="935"/>
        <v>CIC</v>
      </c>
      <c r="S3554" s="78" t="str">
        <f t="shared" si="936"/>
        <v/>
      </c>
      <c r="T3554" s="113">
        <v>44721.8203587963</v>
      </c>
      <c r="U3554" s="78" t="s">
        <v>1216</v>
      </c>
      <c r="V3554" s="78" t="str">
        <f t="shared" si="937"/>
        <v>PLOEG</v>
      </c>
      <c r="W3554" s="113">
        <v>44721.822280092594</v>
      </c>
      <c r="X3554" s="113">
        <f t="shared" si="938"/>
        <v>2.0833333110203966E-4</v>
      </c>
      <c r="Y3554" s="113">
        <f t="shared" si="939"/>
        <v>1.0347222225391306E-2</v>
      </c>
      <c r="Z3554" s="113">
        <f t="shared" si="940"/>
        <v>1.9212962943129241E-3</v>
      </c>
      <c r="AB3554" s="2">
        <f t="shared" si="941"/>
        <v>894</v>
      </c>
      <c r="AC3554" s="2">
        <f t="shared" si="941"/>
        <v>166</v>
      </c>
      <c r="AE3554" s="2" t="str">
        <f t="shared" si="942"/>
        <v/>
      </c>
      <c r="AF3554" s="2" t="str">
        <f t="shared" si="943"/>
        <v/>
      </c>
      <c r="AG3554" s="2" t="str">
        <f t="shared" si="944"/>
        <v/>
      </c>
      <c r="AH3554" s="2">
        <f t="shared" si="945"/>
        <v>894</v>
      </c>
      <c r="AI3554" s="2" t="str">
        <f t="shared" si="946"/>
        <v/>
      </c>
      <c r="AK3554" s="2" t="str">
        <f t="shared" si="947"/>
        <v/>
      </c>
      <c r="AL3554" s="2" t="str">
        <f t="shared" si="948"/>
        <v/>
      </c>
      <c r="AM3554" s="2" t="str">
        <f t="shared" si="949"/>
        <v/>
      </c>
      <c r="AN3554" s="2">
        <f t="shared" si="950"/>
        <v>166</v>
      </c>
      <c r="AO3554" s="2" t="str">
        <f t="shared" si="951"/>
        <v/>
      </c>
    </row>
    <row r="3555" spans="1:41" x14ac:dyDescent="0.3">
      <c r="A3555" s="111">
        <v>44721.833587962959</v>
      </c>
      <c r="B3555" s="78" t="s">
        <v>4490</v>
      </c>
      <c r="C3555" s="78" t="s">
        <v>846</v>
      </c>
      <c r="D3555" s="78" t="s">
        <v>3012</v>
      </c>
      <c r="E3555" s="78">
        <v>24</v>
      </c>
      <c r="F3555" s="78" t="s">
        <v>807</v>
      </c>
      <c r="G3555" s="78" t="s">
        <v>90</v>
      </c>
      <c r="H3555" s="112" t="s">
        <v>224</v>
      </c>
      <c r="I3555" s="112">
        <v>2</v>
      </c>
      <c r="J3555" s="113">
        <v>44721.832048611112</v>
      </c>
      <c r="K3555" s="113">
        <v>44721.833587962959</v>
      </c>
      <c r="M3555" s="113">
        <v>44721.833865740744</v>
      </c>
      <c r="P3555" s="78" t="str">
        <f t="shared" si="935"/>
        <v/>
      </c>
      <c r="Q3555" s="113">
        <v>44721.834247685183</v>
      </c>
      <c r="R3555" s="78" t="s">
        <v>1185</v>
      </c>
      <c r="S3555" s="78" t="str">
        <f t="shared" si="936"/>
        <v>CIC</v>
      </c>
      <c r="T3555" s="113">
        <v>44721.846990740742</v>
      </c>
      <c r="U3555" s="78" t="s">
        <v>1220</v>
      </c>
      <c r="V3555" s="78" t="str">
        <f t="shared" si="937"/>
        <v>PLOEG</v>
      </c>
      <c r="W3555" s="113">
        <v>44721.858043981483</v>
      </c>
      <c r="X3555" s="113">
        <f t="shared" si="938"/>
        <v>2.7777778450399637E-4</v>
      </c>
      <c r="Y3555" s="113">
        <f t="shared" si="939"/>
        <v>1.3124999997671694E-2</v>
      </c>
      <c r="Z3555" s="113">
        <f t="shared" si="940"/>
        <v>1.1053240741603076E-2</v>
      </c>
      <c r="AB3555" s="2">
        <f t="shared" si="941"/>
        <v>1134</v>
      </c>
      <c r="AC3555" s="2">
        <f t="shared" si="941"/>
        <v>955</v>
      </c>
      <c r="AE3555" s="2" t="str">
        <f t="shared" si="942"/>
        <v/>
      </c>
      <c r="AF3555" s="2" t="str">
        <f t="shared" si="943"/>
        <v/>
      </c>
      <c r="AG3555" s="2">
        <f t="shared" si="944"/>
        <v>1134</v>
      </c>
      <c r="AH3555" s="2" t="str">
        <f t="shared" si="945"/>
        <v/>
      </c>
      <c r="AI3555" s="2" t="str">
        <f t="shared" si="946"/>
        <v/>
      </c>
      <c r="AK3555" s="2" t="str">
        <f t="shared" si="947"/>
        <v/>
      </c>
      <c r="AL3555" s="2" t="str">
        <f t="shared" si="948"/>
        <v/>
      </c>
      <c r="AM3555" s="2">
        <f t="shared" si="949"/>
        <v>955</v>
      </c>
      <c r="AN3555" s="2" t="str">
        <f t="shared" si="950"/>
        <v/>
      </c>
      <c r="AO3555" s="2" t="str">
        <f t="shared" si="951"/>
        <v/>
      </c>
    </row>
    <row r="3556" spans="1:41" x14ac:dyDescent="0.3">
      <c r="A3556" s="111">
        <v>44721.834456018521</v>
      </c>
      <c r="B3556" s="78" t="s">
        <v>4491</v>
      </c>
      <c r="C3556" s="78" t="s">
        <v>835</v>
      </c>
      <c r="D3556" s="78" t="s">
        <v>1354</v>
      </c>
      <c r="E3556" s="78">
        <v>103</v>
      </c>
      <c r="F3556" s="78" t="s">
        <v>807</v>
      </c>
      <c r="G3556" s="78" t="s">
        <v>104</v>
      </c>
      <c r="H3556" s="112" t="s">
        <v>198</v>
      </c>
      <c r="I3556" s="112">
        <v>3</v>
      </c>
      <c r="J3556" s="113">
        <v>44721.833506944444</v>
      </c>
      <c r="K3556" s="113">
        <v>44721.834456018521</v>
      </c>
      <c r="M3556" s="113">
        <v>44721.83452546296</v>
      </c>
      <c r="P3556" s="78" t="str">
        <f t="shared" si="935"/>
        <v/>
      </c>
      <c r="S3556" s="78" t="str">
        <f t="shared" si="936"/>
        <v/>
      </c>
      <c r="T3556" s="113">
        <v>44721.834548611114</v>
      </c>
      <c r="U3556" s="78" t="s">
        <v>1187</v>
      </c>
      <c r="V3556" s="78" t="str">
        <f t="shared" si="937"/>
        <v>CIC</v>
      </c>
      <c r="W3556" s="113">
        <v>44721.836469907408</v>
      </c>
      <c r="X3556" s="113">
        <f t="shared" si="938"/>
        <v>6.9444438850041479E-5</v>
      </c>
      <c r="Y3556" s="113" t="str">
        <f t="shared" si="939"/>
        <v/>
      </c>
      <c r="Z3556" s="113">
        <f t="shared" si="940"/>
        <v>1.9212962943129241E-3</v>
      </c>
      <c r="AB3556" s="2" t="str">
        <f t="shared" si="941"/>
        <v/>
      </c>
      <c r="AC3556" s="2">
        <f t="shared" si="941"/>
        <v>166</v>
      </c>
      <c r="AE3556" s="2" t="str">
        <f t="shared" si="942"/>
        <v/>
      </c>
      <c r="AF3556" s="2" t="str">
        <f t="shared" si="943"/>
        <v/>
      </c>
      <c r="AG3556" s="2" t="str">
        <f t="shared" si="944"/>
        <v/>
      </c>
      <c r="AH3556" s="2" t="str">
        <f t="shared" si="945"/>
        <v/>
      </c>
      <c r="AI3556" s="2" t="str">
        <f t="shared" si="946"/>
        <v/>
      </c>
      <c r="AK3556" s="2" t="str">
        <f t="shared" si="947"/>
        <v/>
      </c>
      <c r="AL3556" s="2" t="str">
        <f t="shared" si="948"/>
        <v/>
      </c>
      <c r="AM3556" s="2" t="str">
        <f t="shared" si="949"/>
        <v/>
      </c>
      <c r="AN3556" s="2">
        <f t="shared" si="950"/>
        <v>166</v>
      </c>
      <c r="AO3556" s="2" t="str">
        <f t="shared" si="951"/>
        <v/>
      </c>
    </row>
    <row r="3557" spans="1:41" x14ac:dyDescent="0.3">
      <c r="A3557" s="111">
        <v>44721.848240740743</v>
      </c>
      <c r="B3557" s="78" t="s">
        <v>4492</v>
      </c>
      <c r="C3557" s="78" t="s">
        <v>835</v>
      </c>
      <c r="D3557" s="78" t="s">
        <v>2697</v>
      </c>
      <c r="F3557" s="78" t="s">
        <v>807</v>
      </c>
      <c r="G3557" s="78" t="s">
        <v>90</v>
      </c>
      <c r="H3557" s="112" t="s">
        <v>234</v>
      </c>
      <c r="I3557" s="112">
        <v>2</v>
      </c>
      <c r="J3557" s="113">
        <v>44721.847673611112</v>
      </c>
      <c r="K3557" s="113">
        <v>44721.848240740743</v>
      </c>
      <c r="M3557" s="113">
        <v>44721.852824074071</v>
      </c>
      <c r="N3557" s="113">
        <v>44721.852858796294</v>
      </c>
      <c r="O3557" s="78" t="s">
        <v>1187</v>
      </c>
      <c r="P3557" s="78" t="str">
        <f t="shared" si="935"/>
        <v>CIC</v>
      </c>
      <c r="S3557" s="78" t="str">
        <f t="shared" si="936"/>
        <v/>
      </c>
      <c r="T3557" s="113">
        <v>44721.855810185189</v>
      </c>
      <c r="U3557" s="78" t="s">
        <v>1200</v>
      </c>
      <c r="V3557" s="78" t="str">
        <f t="shared" si="937"/>
        <v>PLOEG</v>
      </c>
      <c r="W3557" s="113">
        <v>44721.856840277775</v>
      </c>
      <c r="X3557" s="113">
        <f t="shared" si="938"/>
        <v>4.5833333279006183E-3</v>
      </c>
      <c r="Y3557" s="113">
        <f t="shared" si="939"/>
        <v>2.9861111179343425E-3</v>
      </c>
      <c r="Z3557" s="113">
        <f t="shared" si="940"/>
        <v>1.0300925860065036E-3</v>
      </c>
      <c r="AB3557" s="2">
        <f t="shared" si="941"/>
        <v>258</v>
      </c>
      <c r="AC3557" s="2">
        <f t="shared" si="941"/>
        <v>89</v>
      </c>
      <c r="AE3557" s="2" t="str">
        <f t="shared" si="942"/>
        <v/>
      </c>
      <c r="AF3557" s="2" t="str">
        <f t="shared" si="943"/>
        <v/>
      </c>
      <c r="AG3557" s="2">
        <f t="shared" si="944"/>
        <v>258</v>
      </c>
      <c r="AH3557" s="2" t="str">
        <f t="shared" si="945"/>
        <v/>
      </c>
      <c r="AI3557" s="2" t="str">
        <f t="shared" si="946"/>
        <v/>
      </c>
      <c r="AK3557" s="2" t="str">
        <f t="shared" si="947"/>
        <v/>
      </c>
      <c r="AL3557" s="2" t="str">
        <f t="shared" si="948"/>
        <v/>
      </c>
      <c r="AM3557" s="2">
        <f t="shared" si="949"/>
        <v>89</v>
      </c>
      <c r="AN3557" s="2" t="str">
        <f t="shared" si="950"/>
        <v/>
      </c>
      <c r="AO3557" s="2" t="str">
        <f t="shared" si="951"/>
        <v/>
      </c>
    </row>
    <row r="3558" spans="1:41" x14ac:dyDescent="0.3">
      <c r="A3558" s="111">
        <v>44721.922037037039</v>
      </c>
      <c r="B3558" s="78" t="s">
        <v>4493</v>
      </c>
      <c r="C3558" s="78" t="s">
        <v>835</v>
      </c>
      <c r="D3558" s="78" t="s">
        <v>3371</v>
      </c>
      <c r="E3558" s="78">
        <v>46</v>
      </c>
      <c r="F3558" s="78" t="s">
        <v>808</v>
      </c>
      <c r="G3558" s="78" t="s">
        <v>88</v>
      </c>
      <c r="H3558" s="112" t="s">
        <v>230</v>
      </c>
      <c r="I3558" s="112">
        <v>3</v>
      </c>
      <c r="J3558" s="113">
        <v>44721.921446759261</v>
      </c>
      <c r="K3558" s="113">
        <v>44721.922037037039</v>
      </c>
      <c r="M3558" s="113">
        <v>44721.92391203704</v>
      </c>
      <c r="N3558" s="113">
        <v>44721.92428240741</v>
      </c>
      <c r="O3558" s="78" t="s">
        <v>1187</v>
      </c>
      <c r="P3558" s="78" t="str">
        <f t="shared" si="935"/>
        <v>CIC</v>
      </c>
      <c r="S3558" s="78" t="str">
        <f t="shared" si="936"/>
        <v/>
      </c>
      <c r="T3558" s="113">
        <v>44721.930243055554</v>
      </c>
      <c r="U3558" s="78" t="s">
        <v>1216</v>
      </c>
      <c r="V3558" s="78" t="str">
        <f t="shared" si="937"/>
        <v>PLOEG</v>
      </c>
      <c r="W3558" s="113">
        <v>44721.930868055555</v>
      </c>
      <c r="X3558" s="113">
        <f t="shared" si="938"/>
        <v>1.8750000017462298E-3</v>
      </c>
      <c r="Y3558" s="113">
        <f t="shared" si="939"/>
        <v>6.3310185141745023E-3</v>
      </c>
      <c r="Z3558" s="113">
        <f t="shared" si="940"/>
        <v>6.2500000058207661E-4</v>
      </c>
      <c r="AB3558" s="2">
        <f t="shared" si="941"/>
        <v>547</v>
      </c>
      <c r="AC3558" s="2">
        <f t="shared" si="941"/>
        <v>54</v>
      </c>
      <c r="AE3558" s="2" t="str">
        <f t="shared" si="942"/>
        <v/>
      </c>
      <c r="AF3558" s="2" t="str">
        <f t="shared" si="943"/>
        <v/>
      </c>
      <c r="AG3558" s="2" t="str">
        <f t="shared" si="944"/>
        <v/>
      </c>
      <c r="AH3558" s="2">
        <f t="shared" si="945"/>
        <v>547</v>
      </c>
      <c r="AI3558" s="2" t="str">
        <f t="shared" si="946"/>
        <v/>
      </c>
      <c r="AK3558" s="2" t="str">
        <f t="shared" si="947"/>
        <v/>
      </c>
      <c r="AL3558" s="2" t="str">
        <f t="shared" si="948"/>
        <v/>
      </c>
      <c r="AM3558" s="2" t="str">
        <f t="shared" si="949"/>
        <v/>
      </c>
      <c r="AN3558" s="2">
        <f t="shared" si="950"/>
        <v>54</v>
      </c>
      <c r="AO3558" s="2" t="str">
        <f t="shared" si="951"/>
        <v/>
      </c>
    </row>
    <row r="3559" spans="1:41" x14ac:dyDescent="0.3">
      <c r="A3559" s="111">
        <v>44721.922037037039</v>
      </c>
      <c r="B3559" s="78" t="s">
        <v>4493</v>
      </c>
      <c r="C3559" s="78" t="s">
        <v>853</v>
      </c>
      <c r="D3559" s="78" t="s">
        <v>3371</v>
      </c>
      <c r="E3559" s="78">
        <v>46</v>
      </c>
      <c r="F3559" s="78" t="s">
        <v>808</v>
      </c>
      <c r="G3559" s="78" t="s">
        <v>88</v>
      </c>
      <c r="H3559" s="112" t="s">
        <v>230</v>
      </c>
      <c r="I3559" s="112">
        <v>3</v>
      </c>
      <c r="J3559" s="113">
        <v>44721.921446759261</v>
      </c>
      <c r="K3559" s="113">
        <v>44721.922037037039</v>
      </c>
      <c r="M3559" s="113">
        <v>44721.930486111109</v>
      </c>
      <c r="P3559" s="78" t="str">
        <f t="shared" si="935"/>
        <v/>
      </c>
      <c r="S3559" s="78" t="str">
        <f t="shared" si="936"/>
        <v/>
      </c>
      <c r="V3559" s="78" t="str">
        <f t="shared" si="937"/>
        <v/>
      </c>
      <c r="W3559" s="113">
        <v>44721.930833333332</v>
      </c>
      <c r="X3559" s="113">
        <f t="shared" si="938"/>
        <v>8.4490740700857714E-3</v>
      </c>
      <c r="Y3559" s="113" t="str">
        <f t="shared" si="939"/>
        <v/>
      </c>
      <c r="Z3559" s="113" t="str">
        <f t="shared" si="940"/>
        <v/>
      </c>
      <c r="AB3559" s="2" t="str">
        <f t="shared" si="941"/>
        <v/>
      </c>
      <c r="AC3559" s="2" t="str">
        <f t="shared" si="941"/>
        <v/>
      </c>
      <c r="AE3559" s="2" t="str">
        <f t="shared" si="942"/>
        <v/>
      </c>
      <c r="AF3559" s="2" t="str">
        <f t="shared" si="943"/>
        <v/>
      </c>
      <c r="AG3559" s="2" t="str">
        <f t="shared" si="944"/>
        <v/>
      </c>
      <c r="AH3559" s="2" t="str">
        <f t="shared" si="945"/>
        <v/>
      </c>
      <c r="AI3559" s="2" t="str">
        <f t="shared" si="946"/>
        <v/>
      </c>
      <c r="AK3559" s="2" t="str">
        <f t="shared" si="947"/>
        <v/>
      </c>
      <c r="AL3559" s="2" t="str">
        <f t="shared" si="948"/>
        <v/>
      </c>
      <c r="AM3559" s="2" t="str">
        <f t="shared" si="949"/>
        <v/>
      </c>
      <c r="AN3559" s="2" t="str">
        <f t="shared" si="950"/>
        <v/>
      </c>
      <c r="AO3559" s="2" t="str">
        <f t="shared" si="951"/>
        <v/>
      </c>
    </row>
    <row r="3560" spans="1:41" x14ac:dyDescent="0.3">
      <c r="A3560" s="111">
        <v>44722.002743055556</v>
      </c>
      <c r="B3560" s="78" t="s">
        <v>4494</v>
      </c>
      <c r="C3560" s="78" t="s">
        <v>835</v>
      </c>
      <c r="D3560" s="78" t="s">
        <v>1382</v>
      </c>
      <c r="E3560" s="78">
        <v>41</v>
      </c>
      <c r="F3560" s="78" t="s">
        <v>814</v>
      </c>
      <c r="G3560" s="78" t="s">
        <v>116</v>
      </c>
      <c r="H3560" s="112" t="s">
        <v>228</v>
      </c>
      <c r="I3560" s="112">
        <v>2</v>
      </c>
      <c r="J3560" s="113">
        <v>44722.002743055556</v>
      </c>
      <c r="K3560" s="113">
        <v>44722.002743055556</v>
      </c>
      <c r="M3560" s="113">
        <v>44722.002858796295</v>
      </c>
      <c r="P3560" s="78" t="str">
        <f t="shared" si="935"/>
        <v/>
      </c>
      <c r="Q3560" s="113">
        <v>44722.002893518518</v>
      </c>
      <c r="R3560" s="78" t="s">
        <v>1187</v>
      </c>
      <c r="S3560" s="78" t="str">
        <f t="shared" si="936"/>
        <v>CIC</v>
      </c>
      <c r="T3560" s="113">
        <v>44722.00880787037</v>
      </c>
      <c r="U3560" s="78" t="s">
        <v>1187</v>
      </c>
      <c r="V3560" s="78" t="str">
        <f t="shared" si="937"/>
        <v>CIC</v>
      </c>
      <c r="W3560" s="113">
        <v>44722.046180555553</v>
      </c>
      <c r="X3560" s="113">
        <f t="shared" si="938"/>
        <v>1.1574073869269341E-4</v>
      </c>
      <c r="Y3560" s="113">
        <f t="shared" si="939"/>
        <v>5.9490740750334226E-3</v>
      </c>
      <c r="Z3560" s="113">
        <f t="shared" si="940"/>
        <v>3.7372685183072463E-2</v>
      </c>
      <c r="AB3560" s="2">
        <f t="shared" si="941"/>
        <v>514</v>
      </c>
      <c r="AC3560" s="2">
        <f t="shared" si="941"/>
        <v>3229</v>
      </c>
      <c r="AE3560" s="2" t="str">
        <f t="shared" si="942"/>
        <v/>
      </c>
      <c r="AF3560" s="2" t="str">
        <f t="shared" si="943"/>
        <v/>
      </c>
      <c r="AG3560" s="2">
        <f t="shared" si="944"/>
        <v>514</v>
      </c>
      <c r="AH3560" s="2" t="str">
        <f t="shared" si="945"/>
        <v/>
      </c>
      <c r="AI3560" s="2" t="str">
        <f t="shared" si="946"/>
        <v/>
      </c>
      <c r="AK3560" s="2" t="str">
        <f t="shared" si="947"/>
        <v/>
      </c>
      <c r="AL3560" s="2" t="str">
        <f t="shared" si="948"/>
        <v/>
      </c>
      <c r="AM3560" s="2">
        <f t="shared" si="949"/>
        <v>3229</v>
      </c>
      <c r="AN3560" s="2" t="str">
        <f t="shared" si="950"/>
        <v/>
      </c>
      <c r="AO3560" s="2" t="str">
        <f t="shared" si="951"/>
        <v/>
      </c>
    </row>
    <row r="3561" spans="1:41" x14ac:dyDescent="0.3">
      <c r="A3561" s="111">
        <v>44722.14435185185</v>
      </c>
      <c r="B3561" s="78" t="s">
        <v>4495</v>
      </c>
      <c r="C3561" s="78" t="s">
        <v>835</v>
      </c>
      <c r="D3561" s="78" t="s">
        <v>1272</v>
      </c>
      <c r="E3561" s="78">
        <v>83</v>
      </c>
      <c r="F3561" s="78" t="s">
        <v>808</v>
      </c>
      <c r="G3561" s="78" t="s">
        <v>88</v>
      </c>
      <c r="H3561" s="112" t="s">
        <v>230</v>
      </c>
      <c r="I3561" s="112">
        <v>3</v>
      </c>
      <c r="J3561" s="113">
        <v>44722.144085648149</v>
      </c>
      <c r="K3561" s="113">
        <v>44722.14435185185</v>
      </c>
      <c r="M3561" s="113">
        <v>44722.145497685182</v>
      </c>
      <c r="N3561" s="113">
        <v>44722.145902777775</v>
      </c>
      <c r="O3561" s="78" t="s">
        <v>1185</v>
      </c>
      <c r="P3561" s="78" t="str">
        <f t="shared" si="935"/>
        <v>CIC</v>
      </c>
      <c r="S3561" s="78" t="str">
        <f t="shared" si="936"/>
        <v/>
      </c>
      <c r="T3561" s="113">
        <v>44722.160995370374</v>
      </c>
      <c r="U3561" s="78" t="s">
        <v>1185</v>
      </c>
      <c r="V3561" s="78" t="str">
        <f t="shared" si="937"/>
        <v>CIC</v>
      </c>
      <c r="W3561" s="113">
        <v>44722.180868055555</v>
      </c>
      <c r="X3561" s="113">
        <f t="shared" si="938"/>
        <v>1.1458333319751546E-3</v>
      </c>
      <c r="Y3561" s="113">
        <f t="shared" si="939"/>
        <v>1.5497685191803612E-2</v>
      </c>
      <c r="Z3561" s="113">
        <f t="shared" si="940"/>
        <v>1.9872685181326233E-2</v>
      </c>
      <c r="AB3561" s="2">
        <f t="shared" si="941"/>
        <v>1339</v>
      </c>
      <c r="AC3561" s="2">
        <f t="shared" si="941"/>
        <v>1717</v>
      </c>
      <c r="AE3561" s="2" t="str">
        <f t="shared" si="942"/>
        <v/>
      </c>
      <c r="AF3561" s="2" t="str">
        <f t="shared" si="943"/>
        <v/>
      </c>
      <c r="AG3561" s="2" t="str">
        <f t="shared" si="944"/>
        <v/>
      </c>
      <c r="AH3561" s="2">
        <f t="shared" si="945"/>
        <v>1339</v>
      </c>
      <c r="AI3561" s="2" t="str">
        <f t="shared" si="946"/>
        <v/>
      </c>
      <c r="AK3561" s="2" t="str">
        <f t="shared" si="947"/>
        <v/>
      </c>
      <c r="AL3561" s="2" t="str">
        <f t="shared" si="948"/>
        <v/>
      </c>
      <c r="AM3561" s="2" t="str">
        <f t="shared" si="949"/>
        <v/>
      </c>
      <c r="AN3561" s="2">
        <f t="shared" si="950"/>
        <v>1717</v>
      </c>
      <c r="AO3561" s="2" t="str">
        <f t="shared" si="951"/>
        <v/>
      </c>
    </row>
    <row r="3562" spans="1:41" x14ac:dyDescent="0.3">
      <c r="A3562" s="111">
        <v>44722.259247685186</v>
      </c>
      <c r="B3562" s="78" t="s">
        <v>4496</v>
      </c>
      <c r="C3562" s="78" t="s">
        <v>886</v>
      </c>
      <c r="D3562" s="78" t="s">
        <v>1282</v>
      </c>
      <c r="F3562" s="78" t="s">
        <v>807</v>
      </c>
      <c r="G3562" s="78" t="s">
        <v>86</v>
      </c>
      <c r="H3562" s="112" t="s">
        <v>322</v>
      </c>
      <c r="I3562" s="112">
        <v>3</v>
      </c>
      <c r="J3562" s="113">
        <v>44722.258657407408</v>
      </c>
      <c r="K3562" s="113">
        <v>44722.259247685186</v>
      </c>
      <c r="M3562" s="113">
        <v>44722.259965277779</v>
      </c>
      <c r="N3562" s="113">
        <v>44722.26017361111</v>
      </c>
      <c r="O3562" s="78" t="s">
        <v>1185</v>
      </c>
      <c r="P3562" s="78" t="str">
        <f t="shared" si="935"/>
        <v>CIC</v>
      </c>
      <c r="Q3562" s="113">
        <v>44722.264062499999</v>
      </c>
      <c r="R3562" s="78" t="s">
        <v>1267</v>
      </c>
      <c r="S3562" s="78" t="str">
        <f t="shared" si="936"/>
        <v>PLOEG</v>
      </c>
      <c r="T3562" s="113">
        <v>44722.270115740743</v>
      </c>
      <c r="U3562" s="78" t="s">
        <v>1267</v>
      </c>
      <c r="V3562" s="78" t="str">
        <f t="shared" si="937"/>
        <v>PLOEG</v>
      </c>
      <c r="W3562" s="113">
        <v>44722.284444444442</v>
      </c>
      <c r="X3562" s="113">
        <f t="shared" si="938"/>
        <v>7.1759259299142286E-4</v>
      </c>
      <c r="Y3562" s="113">
        <f t="shared" si="939"/>
        <v>1.0150462963792961E-2</v>
      </c>
      <c r="Z3562" s="113">
        <f t="shared" si="940"/>
        <v>1.4328703698993195E-2</v>
      </c>
      <c r="AB3562" s="2">
        <f t="shared" si="941"/>
        <v>877</v>
      </c>
      <c r="AC3562" s="2">
        <f t="shared" si="941"/>
        <v>1238</v>
      </c>
      <c r="AE3562" s="2" t="str">
        <f t="shared" si="942"/>
        <v/>
      </c>
      <c r="AF3562" s="2" t="str">
        <f t="shared" si="943"/>
        <v/>
      </c>
      <c r="AG3562" s="2" t="str">
        <f t="shared" si="944"/>
        <v/>
      </c>
      <c r="AH3562" s="2">
        <f t="shared" si="945"/>
        <v>877</v>
      </c>
      <c r="AI3562" s="2" t="str">
        <f t="shared" si="946"/>
        <v/>
      </c>
      <c r="AK3562" s="2" t="str">
        <f t="shared" si="947"/>
        <v/>
      </c>
      <c r="AL3562" s="2" t="str">
        <f t="shared" si="948"/>
        <v/>
      </c>
      <c r="AM3562" s="2" t="str">
        <f t="shared" si="949"/>
        <v/>
      </c>
      <c r="AN3562" s="2">
        <f t="shared" si="950"/>
        <v>1238</v>
      </c>
      <c r="AO3562" s="2" t="str">
        <f t="shared" si="951"/>
        <v/>
      </c>
    </row>
    <row r="3563" spans="1:41" x14ac:dyDescent="0.3">
      <c r="A3563" s="111">
        <v>44722.259247685186</v>
      </c>
      <c r="B3563" s="78" t="s">
        <v>4496</v>
      </c>
      <c r="C3563" s="78" t="s">
        <v>846</v>
      </c>
      <c r="D3563" s="78" t="s">
        <v>1282</v>
      </c>
      <c r="F3563" s="78" t="s">
        <v>807</v>
      </c>
      <c r="G3563" s="78" t="s">
        <v>86</v>
      </c>
      <c r="H3563" s="112" t="s">
        <v>322</v>
      </c>
      <c r="I3563" s="112">
        <v>3</v>
      </c>
      <c r="J3563" s="113">
        <v>44722.258657407408</v>
      </c>
      <c r="K3563" s="113">
        <v>44722.259247685186</v>
      </c>
      <c r="M3563" s="113">
        <v>44722.272326388891</v>
      </c>
      <c r="P3563" s="78" t="str">
        <f t="shared" si="935"/>
        <v/>
      </c>
      <c r="S3563" s="78" t="str">
        <f t="shared" si="936"/>
        <v/>
      </c>
      <c r="V3563" s="78" t="str">
        <f t="shared" si="937"/>
        <v/>
      </c>
      <c r="W3563" s="113">
        <v>44722.283912037034</v>
      </c>
      <c r="X3563" s="113">
        <f t="shared" si="938"/>
        <v>1.3078703705104999E-2</v>
      </c>
      <c r="Y3563" s="113" t="str">
        <f t="shared" si="939"/>
        <v/>
      </c>
      <c r="Z3563" s="113" t="str">
        <f t="shared" si="940"/>
        <v/>
      </c>
      <c r="AB3563" s="2" t="str">
        <f t="shared" si="941"/>
        <v/>
      </c>
      <c r="AC3563" s="2" t="str">
        <f t="shared" si="941"/>
        <v/>
      </c>
      <c r="AE3563" s="2" t="str">
        <f t="shared" si="942"/>
        <v/>
      </c>
      <c r="AF3563" s="2" t="str">
        <f t="shared" si="943"/>
        <v/>
      </c>
      <c r="AG3563" s="2" t="str">
        <f t="shared" si="944"/>
        <v/>
      </c>
      <c r="AH3563" s="2" t="str">
        <f t="shared" si="945"/>
        <v/>
      </c>
      <c r="AI3563" s="2" t="str">
        <f t="shared" si="946"/>
        <v/>
      </c>
      <c r="AK3563" s="2" t="str">
        <f t="shared" si="947"/>
        <v/>
      </c>
      <c r="AL3563" s="2" t="str">
        <f t="shared" si="948"/>
        <v/>
      </c>
      <c r="AM3563" s="2" t="str">
        <f t="shared" si="949"/>
        <v/>
      </c>
      <c r="AN3563" s="2" t="str">
        <f t="shared" si="950"/>
        <v/>
      </c>
      <c r="AO3563" s="2" t="str">
        <f t="shared" si="951"/>
        <v/>
      </c>
    </row>
    <row r="3564" spans="1:41" x14ac:dyDescent="0.3">
      <c r="A3564" s="111">
        <v>44722.269131944442</v>
      </c>
      <c r="B3564" s="78" t="s">
        <v>4497</v>
      </c>
      <c r="C3564" s="78" t="s">
        <v>886</v>
      </c>
      <c r="D3564" s="78" t="s">
        <v>4498</v>
      </c>
      <c r="E3564" s="78">
        <v>20</v>
      </c>
      <c r="F3564" s="78" t="s">
        <v>808</v>
      </c>
      <c r="G3564" s="78" t="s">
        <v>100</v>
      </c>
      <c r="H3564" s="112" t="s">
        <v>310</v>
      </c>
      <c r="I3564" s="112">
        <v>4</v>
      </c>
      <c r="J3564" s="113">
        <v>44722.268055555556</v>
      </c>
      <c r="K3564" s="113">
        <v>44722.269131944442</v>
      </c>
      <c r="M3564" s="113">
        <v>44722.284571759257</v>
      </c>
      <c r="N3564" s="113">
        <v>44722.284722222219</v>
      </c>
      <c r="O3564" s="78" t="s">
        <v>1185</v>
      </c>
      <c r="P3564" s="78" t="str">
        <f t="shared" si="935"/>
        <v>CIC</v>
      </c>
      <c r="Q3564" s="113">
        <v>44722.284826388888</v>
      </c>
      <c r="R3564" s="78" t="s">
        <v>1267</v>
      </c>
      <c r="S3564" s="78" t="str">
        <f t="shared" si="936"/>
        <v>PLOEG</v>
      </c>
      <c r="T3564" s="113">
        <v>44722.291018518517</v>
      </c>
      <c r="U3564" s="78" t="s">
        <v>1267</v>
      </c>
      <c r="V3564" s="78" t="str">
        <f t="shared" si="937"/>
        <v>PLOEG</v>
      </c>
      <c r="W3564" s="113">
        <v>44722.300752314812</v>
      </c>
      <c r="X3564" s="113">
        <f t="shared" si="938"/>
        <v>1.5439814815181307E-2</v>
      </c>
      <c r="Y3564" s="113">
        <f t="shared" si="939"/>
        <v>6.4467592601431534E-3</v>
      </c>
      <c r="Z3564" s="113">
        <f t="shared" si="940"/>
        <v>9.7337962943129241E-3</v>
      </c>
      <c r="AB3564" s="2">
        <f t="shared" si="941"/>
        <v>557</v>
      </c>
      <c r="AC3564" s="2">
        <f t="shared" si="941"/>
        <v>841</v>
      </c>
      <c r="AE3564" s="2" t="str">
        <f t="shared" si="942"/>
        <v/>
      </c>
      <c r="AF3564" s="2" t="str">
        <f t="shared" si="943"/>
        <v/>
      </c>
      <c r="AG3564" s="2" t="str">
        <f t="shared" si="944"/>
        <v/>
      </c>
      <c r="AH3564" s="2" t="str">
        <f t="shared" si="945"/>
        <v/>
      </c>
      <c r="AI3564" s="2">
        <f t="shared" si="946"/>
        <v>557</v>
      </c>
      <c r="AK3564" s="2" t="str">
        <f t="shared" si="947"/>
        <v/>
      </c>
      <c r="AL3564" s="2" t="str">
        <f t="shared" si="948"/>
        <v/>
      </c>
      <c r="AM3564" s="2" t="str">
        <f t="shared" si="949"/>
        <v/>
      </c>
      <c r="AN3564" s="2" t="str">
        <f t="shared" si="950"/>
        <v/>
      </c>
      <c r="AO3564" s="2">
        <f t="shared" si="951"/>
        <v>841</v>
      </c>
    </row>
    <row r="3565" spans="1:41" x14ac:dyDescent="0.3">
      <c r="A3565" s="111">
        <v>44722.299421296295</v>
      </c>
      <c r="B3565" s="78" t="s">
        <v>4499</v>
      </c>
      <c r="C3565" s="78" t="s">
        <v>886</v>
      </c>
      <c r="D3565" s="78" t="s">
        <v>2081</v>
      </c>
      <c r="E3565" s="78">
        <v>40</v>
      </c>
      <c r="F3565" s="78" t="s">
        <v>808</v>
      </c>
      <c r="G3565" s="78" t="s">
        <v>100</v>
      </c>
      <c r="H3565" s="112" t="s">
        <v>208</v>
      </c>
      <c r="I3565" s="112">
        <v>3</v>
      </c>
      <c r="J3565" s="113">
        <v>44722.298530092594</v>
      </c>
      <c r="K3565" s="113">
        <v>44722.299421296295</v>
      </c>
      <c r="M3565" s="113">
        <v>44722.300925925927</v>
      </c>
      <c r="N3565" s="113">
        <v>44722.30096064815</v>
      </c>
      <c r="O3565" s="78" t="s">
        <v>1185</v>
      </c>
      <c r="P3565" s="78" t="str">
        <f t="shared" si="935"/>
        <v>CIC</v>
      </c>
      <c r="Q3565" s="113">
        <v>44722.321076388886</v>
      </c>
      <c r="R3565" s="78" t="s">
        <v>1267</v>
      </c>
      <c r="S3565" s="78" t="str">
        <f t="shared" si="936"/>
        <v>PLOEG</v>
      </c>
      <c r="T3565" s="113">
        <v>44722.324837962966</v>
      </c>
      <c r="U3565" s="78" t="s">
        <v>1267</v>
      </c>
      <c r="V3565" s="78" t="str">
        <f t="shared" si="937"/>
        <v>PLOEG</v>
      </c>
      <c r="W3565" s="113">
        <v>44722.335173611114</v>
      </c>
      <c r="X3565" s="113">
        <f t="shared" si="938"/>
        <v>1.5046296321088448E-3</v>
      </c>
      <c r="Y3565" s="113">
        <f t="shared" si="939"/>
        <v>2.3912037038826384E-2</v>
      </c>
      <c r="Z3565" s="113">
        <f t="shared" si="940"/>
        <v>1.0335648148611654E-2</v>
      </c>
      <c r="AB3565" s="2">
        <f t="shared" si="941"/>
        <v>2066</v>
      </c>
      <c r="AC3565" s="2">
        <f t="shared" si="941"/>
        <v>893</v>
      </c>
      <c r="AE3565" s="2" t="str">
        <f t="shared" si="942"/>
        <v/>
      </c>
      <c r="AF3565" s="2" t="str">
        <f t="shared" si="943"/>
        <v/>
      </c>
      <c r="AG3565" s="2" t="str">
        <f t="shared" si="944"/>
        <v/>
      </c>
      <c r="AH3565" s="2">
        <f t="shared" si="945"/>
        <v>2066</v>
      </c>
      <c r="AI3565" s="2" t="str">
        <f t="shared" si="946"/>
        <v/>
      </c>
      <c r="AK3565" s="2" t="str">
        <f t="shared" si="947"/>
        <v/>
      </c>
      <c r="AL3565" s="2" t="str">
        <f t="shared" si="948"/>
        <v/>
      </c>
      <c r="AM3565" s="2" t="str">
        <f t="shared" si="949"/>
        <v/>
      </c>
      <c r="AN3565" s="2">
        <f t="shared" si="950"/>
        <v>893</v>
      </c>
      <c r="AO3565" s="2" t="str">
        <f t="shared" si="951"/>
        <v/>
      </c>
    </row>
    <row r="3566" spans="1:41" x14ac:dyDescent="0.3">
      <c r="A3566" s="111">
        <v>44722.326284722221</v>
      </c>
      <c r="B3566" s="78" t="s">
        <v>4500</v>
      </c>
      <c r="C3566" s="78" t="s">
        <v>951</v>
      </c>
      <c r="D3566" s="78" t="s">
        <v>1211</v>
      </c>
      <c r="E3566" s="78">
        <v>502</v>
      </c>
      <c r="F3566" s="78" t="s">
        <v>808</v>
      </c>
      <c r="G3566" s="78" t="s">
        <v>98</v>
      </c>
      <c r="H3566" s="112" t="s">
        <v>248</v>
      </c>
      <c r="I3566" s="112">
        <v>2</v>
      </c>
      <c r="J3566" s="113">
        <v>44722.32472222222</v>
      </c>
      <c r="K3566" s="113">
        <v>44722.326284722221</v>
      </c>
      <c r="M3566" s="113">
        <v>44722.331585648149</v>
      </c>
      <c r="N3566" s="113">
        <v>44722.331608796296</v>
      </c>
      <c r="O3566" s="78" t="s">
        <v>1185</v>
      </c>
      <c r="P3566" s="78" t="str">
        <f t="shared" si="935"/>
        <v>CIC</v>
      </c>
      <c r="S3566" s="78" t="str">
        <f t="shared" si="936"/>
        <v/>
      </c>
      <c r="T3566" s="113">
        <v>44722.344074074077</v>
      </c>
      <c r="U3566" s="78" t="s">
        <v>1397</v>
      </c>
      <c r="V3566" s="78" t="str">
        <f t="shared" si="937"/>
        <v>PLOEG</v>
      </c>
      <c r="W3566" s="113">
        <v>44722.347199074073</v>
      </c>
      <c r="X3566" s="113">
        <f t="shared" si="938"/>
        <v>5.3009259281679988E-3</v>
      </c>
      <c r="Y3566" s="113">
        <f t="shared" si="939"/>
        <v>1.2488425927585922E-2</v>
      </c>
      <c r="Z3566" s="113">
        <f t="shared" si="940"/>
        <v>3.1249999956344254E-3</v>
      </c>
      <c r="AB3566" s="2">
        <f t="shared" si="941"/>
        <v>1079</v>
      </c>
      <c r="AC3566" s="2">
        <f t="shared" si="941"/>
        <v>270</v>
      </c>
      <c r="AE3566" s="2" t="str">
        <f t="shared" si="942"/>
        <v/>
      </c>
      <c r="AF3566" s="2" t="str">
        <f t="shared" si="943"/>
        <v/>
      </c>
      <c r="AG3566" s="2">
        <f t="shared" si="944"/>
        <v>1079</v>
      </c>
      <c r="AH3566" s="2" t="str">
        <f t="shared" si="945"/>
        <v/>
      </c>
      <c r="AI3566" s="2" t="str">
        <f t="shared" si="946"/>
        <v/>
      </c>
      <c r="AK3566" s="2" t="str">
        <f t="shared" si="947"/>
        <v/>
      </c>
      <c r="AL3566" s="2" t="str">
        <f t="shared" si="948"/>
        <v/>
      </c>
      <c r="AM3566" s="2">
        <f t="shared" si="949"/>
        <v>270</v>
      </c>
      <c r="AN3566" s="2" t="str">
        <f t="shared" si="950"/>
        <v/>
      </c>
      <c r="AO3566" s="2" t="str">
        <f t="shared" si="951"/>
        <v/>
      </c>
    </row>
    <row r="3567" spans="1:41" x14ac:dyDescent="0.3">
      <c r="A3567" s="111">
        <v>44722.515011574076</v>
      </c>
      <c r="B3567" s="78" t="s">
        <v>4501</v>
      </c>
      <c r="C3567" s="78" t="s">
        <v>886</v>
      </c>
      <c r="D3567" s="78" t="s">
        <v>1418</v>
      </c>
      <c r="E3567" s="78">
        <v>14</v>
      </c>
      <c r="F3567" s="78" t="s">
        <v>807</v>
      </c>
      <c r="G3567" s="78" t="s">
        <v>92</v>
      </c>
      <c r="H3567" s="112" t="s">
        <v>204</v>
      </c>
      <c r="I3567" s="112">
        <v>2</v>
      </c>
      <c r="J3567" s="113">
        <v>44722.514236111114</v>
      </c>
      <c r="K3567" s="113">
        <v>44722.515011574076</v>
      </c>
      <c r="M3567" s="113">
        <v>44722.516574074078</v>
      </c>
      <c r="N3567" s="113">
        <v>44722.516608796293</v>
      </c>
      <c r="O3567" s="78" t="s">
        <v>1185</v>
      </c>
      <c r="P3567" s="78" t="str">
        <f t="shared" si="935"/>
        <v>CIC</v>
      </c>
      <c r="Q3567" s="113">
        <v>44722.53570601852</v>
      </c>
      <c r="R3567" s="78" t="s">
        <v>1267</v>
      </c>
      <c r="S3567" s="78" t="str">
        <f t="shared" si="936"/>
        <v>PLOEG</v>
      </c>
      <c r="T3567" s="113">
        <v>44722.548379629632</v>
      </c>
      <c r="U3567" s="78" t="s">
        <v>1267</v>
      </c>
      <c r="V3567" s="78" t="str">
        <f t="shared" si="937"/>
        <v>PLOEG</v>
      </c>
      <c r="W3567" s="113">
        <v>44722.602534722224</v>
      </c>
      <c r="X3567" s="113">
        <f t="shared" si="938"/>
        <v>1.5625000014551915E-3</v>
      </c>
      <c r="Y3567" s="113">
        <f t="shared" si="939"/>
        <v>3.1805555554456078E-2</v>
      </c>
      <c r="Z3567" s="113">
        <f t="shared" si="940"/>
        <v>5.415509259182727E-2</v>
      </c>
      <c r="AB3567" s="2">
        <f t="shared" si="941"/>
        <v>2748</v>
      </c>
      <c r="AC3567" s="2">
        <f t="shared" si="941"/>
        <v>4679</v>
      </c>
      <c r="AE3567" s="2" t="str">
        <f t="shared" si="942"/>
        <v/>
      </c>
      <c r="AF3567" s="2" t="str">
        <f t="shared" si="943"/>
        <v/>
      </c>
      <c r="AG3567" s="2">
        <f t="shared" si="944"/>
        <v>2748</v>
      </c>
      <c r="AH3567" s="2" t="str">
        <f t="shared" si="945"/>
        <v/>
      </c>
      <c r="AI3567" s="2" t="str">
        <f t="shared" si="946"/>
        <v/>
      </c>
      <c r="AK3567" s="2" t="str">
        <f t="shared" si="947"/>
        <v/>
      </c>
      <c r="AL3567" s="2" t="str">
        <f t="shared" si="948"/>
        <v/>
      </c>
      <c r="AM3567" s="2">
        <f t="shared" si="949"/>
        <v>4679</v>
      </c>
      <c r="AN3567" s="2" t="str">
        <f t="shared" si="950"/>
        <v/>
      </c>
      <c r="AO3567" s="2" t="str">
        <f t="shared" si="951"/>
        <v/>
      </c>
    </row>
    <row r="3568" spans="1:41" x14ac:dyDescent="0.3">
      <c r="A3568" s="111">
        <v>44722.614247685182</v>
      </c>
      <c r="B3568" s="78" t="s">
        <v>4502</v>
      </c>
      <c r="C3568" s="78" t="s">
        <v>886</v>
      </c>
      <c r="D3568" s="78" t="s">
        <v>1691</v>
      </c>
      <c r="E3568" s="78">
        <v>15</v>
      </c>
      <c r="F3568" s="78" t="s">
        <v>808</v>
      </c>
      <c r="G3568" s="78" t="s">
        <v>98</v>
      </c>
      <c r="H3568" s="112" t="s">
        <v>254</v>
      </c>
      <c r="I3568" s="112">
        <v>3</v>
      </c>
      <c r="J3568" s="113">
        <v>44722.614247685182</v>
      </c>
      <c r="K3568" s="113">
        <v>44722.614247685182</v>
      </c>
      <c r="M3568" s="113">
        <v>44722.616122685184</v>
      </c>
      <c r="N3568" s="113">
        <v>44722.616539351853</v>
      </c>
      <c r="O3568" s="78" t="s">
        <v>1187</v>
      </c>
      <c r="P3568" s="78" t="str">
        <f t="shared" si="935"/>
        <v>CIC</v>
      </c>
      <c r="Q3568" s="113">
        <v>44722.623541666668</v>
      </c>
      <c r="R3568" s="78" t="s">
        <v>1267</v>
      </c>
      <c r="S3568" s="78" t="str">
        <f t="shared" si="936"/>
        <v>PLOEG</v>
      </c>
      <c r="T3568" s="113">
        <v>44722.631631944445</v>
      </c>
      <c r="U3568" s="78" t="s">
        <v>1258</v>
      </c>
      <c r="V3568" s="78" t="str">
        <f t="shared" si="937"/>
        <v>PLOEG</v>
      </c>
      <c r="W3568" s="113">
        <v>44722.643101851849</v>
      </c>
      <c r="X3568" s="113">
        <f t="shared" si="938"/>
        <v>1.8750000017462298E-3</v>
      </c>
      <c r="Y3568" s="113">
        <f t="shared" si="939"/>
        <v>1.5509259261307307E-2</v>
      </c>
      <c r="Z3568" s="113">
        <f t="shared" si="940"/>
        <v>1.1469907403807156E-2</v>
      </c>
      <c r="AB3568" s="2">
        <f t="shared" si="941"/>
        <v>1340</v>
      </c>
      <c r="AC3568" s="2">
        <f t="shared" si="941"/>
        <v>991</v>
      </c>
      <c r="AE3568" s="2" t="str">
        <f t="shared" si="942"/>
        <v/>
      </c>
      <c r="AF3568" s="2" t="str">
        <f t="shared" si="943"/>
        <v/>
      </c>
      <c r="AG3568" s="2" t="str">
        <f t="shared" si="944"/>
        <v/>
      </c>
      <c r="AH3568" s="2">
        <f t="shared" si="945"/>
        <v>1340</v>
      </c>
      <c r="AI3568" s="2" t="str">
        <f t="shared" si="946"/>
        <v/>
      </c>
      <c r="AK3568" s="2" t="str">
        <f t="shared" si="947"/>
        <v/>
      </c>
      <c r="AL3568" s="2" t="str">
        <f t="shared" si="948"/>
        <v/>
      </c>
      <c r="AM3568" s="2" t="str">
        <f t="shared" si="949"/>
        <v/>
      </c>
      <c r="AN3568" s="2">
        <f t="shared" si="950"/>
        <v>991</v>
      </c>
      <c r="AO3568" s="2" t="str">
        <f t="shared" si="951"/>
        <v/>
      </c>
    </row>
    <row r="3569" spans="1:41" x14ac:dyDescent="0.3">
      <c r="A3569" s="111">
        <v>44722.662766203706</v>
      </c>
      <c r="B3569" s="78" t="s">
        <v>4503</v>
      </c>
      <c r="C3569" s="78" t="s">
        <v>886</v>
      </c>
      <c r="D3569" s="78" t="s">
        <v>2023</v>
      </c>
      <c r="F3569" s="78" t="s">
        <v>809</v>
      </c>
      <c r="G3569" s="78" t="s">
        <v>98</v>
      </c>
      <c r="H3569" s="112" t="s">
        <v>216</v>
      </c>
      <c r="I3569" s="112">
        <v>4</v>
      </c>
      <c r="J3569" s="113">
        <v>44722.662766203706</v>
      </c>
      <c r="K3569" s="113">
        <v>44722.662766203706</v>
      </c>
      <c r="M3569" s="113">
        <v>44722.663553240738</v>
      </c>
      <c r="N3569" s="113">
        <v>44722.663784722223</v>
      </c>
      <c r="O3569" s="78" t="s">
        <v>1185</v>
      </c>
      <c r="P3569" s="78" t="str">
        <f t="shared" si="935"/>
        <v>CIC</v>
      </c>
      <c r="S3569" s="78" t="str">
        <f t="shared" si="936"/>
        <v/>
      </c>
      <c r="V3569" s="78" t="str">
        <f t="shared" si="937"/>
        <v/>
      </c>
      <c r="W3569" s="113">
        <v>44722.664224537039</v>
      </c>
      <c r="X3569" s="113">
        <f t="shared" si="938"/>
        <v>7.8703703184146434E-4</v>
      </c>
      <c r="Y3569" s="113" t="str">
        <f t="shared" si="939"/>
        <v/>
      </c>
      <c r="Z3569" s="113" t="str">
        <f t="shared" si="940"/>
        <v/>
      </c>
      <c r="AB3569" s="2" t="str">
        <f t="shared" si="941"/>
        <v/>
      </c>
      <c r="AC3569" s="2" t="str">
        <f t="shared" si="941"/>
        <v/>
      </c>
      <c r="AE3569" s="2" t="str">
        <f t="shared" si="942"/>
        <v/>
      </c>
      <c r="AF3569" s="2" t="str">
        <f t="shared" si="943"/>
        <v/>
      </c>
      <c r="AG3569" s="2" t="str">
        <f t="shared" si="944"/>
        <v/>
      </c>
      <c r="AH3569" s="2" t="str">
        <f t="shared" si="945"/>
        <v/>
      </c>
      <c r="AI3569" s="2" t="str">
        <f t="shared" si="946"/>
        <v/>
      </c>
      <c r="AK3569" s="2" t="str">
        <f t="shared" si="947"/>
        <v/>
      </c>
      <c r="AL3569" s="2" t="str">
        <f t="shared" si="948"/>
        <v/>
      </c>
      <c r="AM3569" s="2" t="str">
        <f t="shared" si="949"/>
        <v/>
      </c>
      <c r="AN3569" s="2" t="str">
        <f t="shared" si="950"/>
        <v/>
      </c>
      <c r="AO3569" s="2" t="str">
        <f t="shared" si="951"/>
        <v/>
      </c>
    </row>
    <row r="3570" spans="1:41" x14ac:dyDescent="0.3">
      <c r="A3570" s="111">
        <v>44722.662766203706</v>
      </c>
      <c r="B3570" s="78" t="s">
        <v>4503</v>
      </c>
      <c r="C3570" s="78" t="s">
        <v>951</v>
      </c>
      <c r="D3570" s="78" t="s">
        <v>2023</v>
      </c>
      <c r="F3570" s="78" t="s">
        <v>809</v>
      </c>
      <c r="G3570" s="78" t="s">
        <v>98</v>
      </c>
      <c r="H3570" s="112" t="s">
        <v>216</v>
      </c>
      <c r="I3570" s="112">
        <v>4</v>
      </c>
      <c r="J3570" s="113">
        <v>44722.662766203706</v>
      </c>
      <c r="K3570" s="113">
        <v>44722.662766203706</v>
      </c>
      <c r="M3570" s="113">
        <v>44722.664178240739</v>
      </c>
      <c r="P3570" s="78" t="str">
        <f t="shared" si="935"/>
        <v/>
      </c>
      <c r="Q3570" s="113">
        <v>44722.664201388892</v>
      </c>
      <c r="R3570" s="78" t="s">
        <v>1185</v>
      </c>
      <c r="S3570" s="78" t="str">
        <f t="shared" si="936"/>
        <v>CIC</v>
      </c>
      <c r="T3570" s="113">
        <v>44722.664675925924</v>
      </c>
      <c r="U3570" s="78" t="s">
        <v>1344</v>
      </c>
      <c r="V3570" s="78" t="str">
        <f t="shared" si="937"/>
        <v>PLOEG</v>
      </c>
      <c r="W3570" s="113">
        <v>44722.669490740744</v>
      </c>
      <c r="X3570" s="113">
        <f t="shared" si="938"/>
        <v>1.4120370324235409E-3</v>
      </c>
      <c r="Y3570" s="113">
        <f t="shared" si="939"/>
        <v>4.9768518510973081E-4</v>
      </c>
      <c r="Z3570" s="113">
        <f t="shared" si="940"/>
        <v>4.8148148198379204E-3</v>
      </c>
      <c r="AB3570" s="2">
        <f t="shared" si="941"/>
        <v>43</v>
      </c>
      <c r="AC3570" s="2">
        <f t="shared" si="941"/>
        <v>416</v>
      </c>
      <c r="AE3570" s="2" t="str">
        <f t="shared" si="942"/>
        <v/>
      </c>
      <c r="AF3570" s="2" t="str">
        <f t="shared" si="943"/>
        <v/>
      </c>
      <c r="AG3570" s="2" t="str">
        <f t="shared" si="944"/>
        <v/>
      </c>
      <c r="AH3570" s="2" t="str">
        <f t="shared" si="945"/>
        <v/>
      </c>
      <c r="AI3570" s="2">
        <f t="shared" si="946"/>
        <v>43</v>
      </c>
      <c r="AK3570" s="2" t="str">
        <f t="shared" si="947"/>
        <v/>
      </c>
      <c r="AL3570" s="2" t="str">
        <f t="shared" si="948"/>
        <v/>
      </c>
      <c r="AM3570" s="2" t="str">
        <f t="shared" si="949"/>
        <v/>
      </c>
      <c r="AN3570" s="2" t="str">
        <f t="shared" si="950"/>
        <v/>
      </c>
      <c r="AO3570" s="2">
        <f t="shared" si="951"/>
        <v>416</v>
      </c>
    </row>
    <row r="3571" spans="1:41" x14ac:dyDescent="0.3">
      <c r="A3571" s="111">
        <v>44722.692037037035</v>
      </c>
      <c r="B3571" s="78" t="s">
        <v>4504</v>
      </c>
      <c r="C3571" s="78" t="s">
        <v>886</v>
      </c>
      <c r="D3571" s="78" t="s">
        <v>1354</v>
      </c>
      <c r="E3571" s="78">
        <v>48</v>
      </c>
      <c r="F3571" s="78" t="s">
        <v>807</v>
      </c>
      <c r="G3571" s="78" t="s">
        <v>118</v>
      </c>
      <c r="H3571" s="112" t="s">
        <v>462</v>
      </c>
      <c r="I3571" s="112">
        <v>2</v>
      </c>
      <c r="J3571" s="113">
        <v>44722.692037037035</v>
      </c>
      <c r="K3571" s="113">
        <v>44722.692037037035</v>
      </c>
      <c r="M3571" s="113">
        <v>44722.69226851852</v>
      </c>
      <c r="N3571" s="113">
        <v>44722.692499999997</v>
      </c>
      <c r="O3571" s="78" t="s">
        <v>1185</v>
      </c>
      <c r="P3571" s="78" t="str">
        <f t="shared" si="935"/>
        <v>CIC</v>
      </c>
      <c r="Q3571" s="113">
        <v>44722.693657407406</v>
      </c>
      <c r="R3571" s="78" t="s">
        <v>1267</v>
      </c>
      <c r="S3571" s="78" t="str">
        <f t="shared" si="936"/>
        <v>PLOEG</v>
      </c>
      <c r="V3571" s="78" t="str">
        <f t="shared" si="937"/>
        <v/>
      </c>
      <c r="W3571" s="113">
        <v>44722.716458333336</v>
      </c>
      <c r="X3571" s="113">
        <f t="shared" si="938"/>
        <v>2.3148148466134444E-4</v>
      </c>
      <c r="Y3571" s="113" t="str">
        <f t="shared" si="939"/>
        <v/>
      </c>
      <c r="Z3571" s="113" t="str">
        <f t="shared" si="940"/>
        <v/>
      </c>
      <c r="AB3571" s="2" t="str">
        <f t="shared" si="941"/>
        <v/>
      </c>
      <c r="AC3571" s="2" t="str">
        <f t="shared" si="941"/>
        <v/>
      </c>
      <c r="AE3571" s="2" t="str">
        <f t="shared" si="942"/>
        <v/>
      </c>
      <c r="AF3571" s="2" t="str">
        <f t="shared" si="943"/>
        <v/>
      </c>
      <c r="AG3571" s="2" t="str">
        <f t="shared" si="944"/>
        <v/>
      </c>
      <c r="AH3571" s="2" t="str">
        <f t="shared" si="945"/>
        <v/>
      </c>
      <c r="AI3571" s="2" t="str">
        <f t="shared" si="946"/>
        <v/>
      </c>
      <c r="AK3571" s="2" t="str">
        <f t="shared" si="947"/>
        <v/>
      </c>
      <c r="AL3571" s="2" t="str">
        <f t="shared" si="948"/>
        <v/>
      </c>
      <c r="AM3571" s="2" t="str">
        <f t="shared" si="949"/>
        <v/>
      </c>
      <c r="AN3571" s="2" t="str">
        <f t="shared" si="950"/>
        <v/>
      </c>
      <c r="AO3571" s="2" t="str">
        <f t="shared" si="951"/>
        <v/>
      </c>
    </row>
    <row r="3572" spans="1:41" x14ac:dyDescent="0.3">
      <c r="A3572" s="111">
        <v>44722.693194444444</v>
      </c>
      <c r="B3572" s="78" t="s">
        <v>4505</v>
      </c>
      <c r="C3572" s="78" t="s">
        <v>951</v>
      </c>
      <c r="F3572" s="78" t="s">
        <v>808</v>
      </c>
      <c r="G3572" s="78" t="s">
        <v>114</v>
      </c>
      <c r="H3572" s="112" t="s">
        <v>214</v>
      </c>
      <c r="I3572" s="112">
        <v>2</v>
      </c>
      <c r="J3572" s="113">
        <v>44722.691712962966</v>
      </c>
      <c r="K3572" s="113">
        <v>44722.693194444444</v>
      </c>
      <c r="M3572" s="113">
        <v>44722.694444444445</v>
      </c>
      <c r="P3572" s="78" t="str">
        <f t="shared" si="935"/>
        <v/>
      </c>
      <c r="S3572" s="78" t="str">
        <f t="shared" si="936"/>
        <v/>
      </c>
      <c r="T3572" s="113">
        <v>44722.694571759261</v>
      </c>
      <c r="U3572" s="78" t="s">
        <v>1185</v>
      </c>
      <c r="V3572" s="78" t="str">
        <f t="shared" si="937"/>
        <v>CIC</v>
      </c>
      <c r="W3572" s="113">
        <v>44722.728437500002</v>
      </c>
      <c r="X3572" s="113">
        <f t="shared" si="938"/>
        <v>1.2500000011641532E-3</v>
      </c>
      <c r="Y3572" s="113">
        <f t="shared" si="939"/>
        <v>1.273148154723458E-4</v>
      </c>
      <c r="Z3572" s="113">
        <f t="shared" si="940"/>
        <v>3.3865740741021E-2</v>
      </c>
      <c r="AB3572" s="2">
        <f t="shared" si="941"/>
        <v>11</v>
      </c>
      <c r="AC3572" s="2">
        <f t="shared" si="941"/>
        <v>2926</v>
      </c>
      <c r="AE3572" s="2" t="str">
        <f t="shared" si="942"/>
        <v/>
      </c>
      <c r="AF3572" s="2" t="str">
        <f t="shared" si="943"/>
        <v/>
      </c>
      <c r="AG3572" s="2">
        <f t="shared" si="944"/>
        <v>11</v>
      </c>
      <c r="AH3572" s="2" t="str">
        <f t="shared" si="945"/>
        <v/>
      </c>
      <c r="AI3572" s="2" t="str">
        <f t="shared" si="946"/>
        <v/>
      </c>
      <c r="AK3572" s="2" t="str">
        <f t="shared" si="947"/>
        <v/>
      </c>
      <c r="AL3572" s="2" t="str">
        <f t="shared" si="948"/>
        <v/>
      </c>
      <c r="AM3572" s="2">
        <f t="shared" si="949"/>
        <v>2926</v>
      </c>
      <c r="AN3572" s="2" t="str">
        <f t="shared" si="950"/>
        <v/>
      </c>
      <c r="AO3572" s="2" t="str">
        <f t="shared" si="951"/>
        <v/>
      </c>
    </row>
    <row r="3573" spans="1:41" x14ac:dyDescent="0.3">
      <c r="A3573" s="111">
        <v>44722.867858796293</v>
      </c>
      <c r="B3573" s="78" t="s">
        <v>4506</v>
      </c>
      <c r="C3573" s="78" t="s">
        <v>853</v>
      </c>
      <c r="D3573" s="78" t="s">
        <v>1211</v>
      </c>
      <c r="E3573" s="78">
        <v>560</v>
      </c>
      <c r="F3573" s="78" t="s">
        <v>808</v>
      </c>
      <c r="G3573" s="78" t="s">
        <v>102</v>
      </c>
      <c r="H3573" s="112" t="s">
        <v>206</v>
      </c>
      <c r="I3573" s="112">
        <v>3</v>
      </c>
      <c r="J3573" s="113">
        <v>44722.867025462961</v>
      </c>
      <c r="K3573" s="113">
        <v>44722.867858796293</v>
      </c>
      <c r="M3573" s="113">
        <v>44722.867962962962</v>
      </c>
      <c r="N3573" s="113">
        <v>44722.867997685185</v>
      </c>
      <c r="O3573" s="78" t="s">
        <v>1187</v>
      </c>
      <c r="P3573" s="78" t="str">
        <f t="shared" si="935"/>
        <v>CIC</v>
      </c>
      <c r="S3573" s="78" t="str">
        <f t="shared" si="936"/>
        <v/>
      </c>
      <c r="V3573" s="78" t="str">
        <f t="shared" si="937"/>
        <v/>
      </c>
      <c r="W3573" s="113">
        <v>44722.883692129632</v>
      </c>
      <c r="X3573" s="113">
        <f t="shared" si="938"/>
        <v>1.0416666918899864E-4</v>
      </c>
      <c r="Y3573" s="113" t="str">
        <f t="shared" si="939"/>
        <v/>
      </c>
      <c r="Z3573" s="113" t="str">
        <f t="shared" si="940"/>
        <v/>
      </c>
      <c r="AB3573" s="2" t="str">
        <f t="shared" si="941"/>
        <v/>
      </c>
      <c r="AC3573" s="2" t="str">
        <f t="shared" si="941"/>
        <v/>
      </c>
      <c r="AE3573" s="2" t="str">
        <f t="shared" si="942"/>
        <v/>
      </c>
      <c r="AF3573" s="2" t="str">
        <f t="shared" si="943"/>
        <v/>
      </c>
      <c r="AG3573" s="2" t="str">
        <f t="shared" si="944"/>
        <v/>
      </c>
      <c r="AH3573" s="2" t="str">
        <f t="shared" si="945"/>
        <v/>
      </c>
      <c r="AI3573" s="2" t="str">
        <f t="shared" si="946"/>
        <v/>
      </c>
      <c r="AK3573" s="2" t="str">
        <f t="shared" si="947"/>
        <v/>
      </c>
      <c r="AL3573" s="2" t="str">
        <f t="shared" si="948"/>
        <v/>
      </c>
      <c r="AM3573" s="2" t="str">
        <f t="shared" si="949"/>
        <v/>
      </c>
      <c r="AN3573" s="2" t="str">
        <f t="shared" si="950"/>
        <v/>
      </c>
      <c r="AO3573" s="2" t="str">
        <f t="shared" si="951"/>
        <v/>
      </c>
    </row>
    <row r="3574" spans="1:41" x14ac:dyDescent="0.3">
      <c r="A3574" s="111">
        <v>44722.882673611108</v>
      </c>
      <c r="B3574" s="78" t="s">
        <v>4507</v>
      </c>
      <c r="C3574" s="78" t="s">
        <v>846</v>
      </c>
      <c r="D3574" s="78" t="s">
        <v>1294</v>
      </c>
      <c r="E3574" s="78" t="s">
        <v>2113</v>
      </c>
      <c r="F3574" s="78" t="s">
        <v>808</v>
      </c>
      <c r="G3574" s="78" t="s">
        <v>122</v>
      </c>
      <c r="H3574" s="112" t="s">
        <v>346</v>
      </c>
      <c r="I3574" s="112">
        <v>4</v>
      </c>
      <c r="J3574" s="113">
        <v>44722.881921296299</v>
      </c>
      <c r="K3574" s="113">
        <v>44722.882673611108</v>
      </c>
      <c r="M3574" s="113">
        <v>44722.884953703702</v>
      </c>
      <c r="N3574" s="113">
        <v>44722.885393518518</v>
      </c>
      <c r="O3574" s="78" t="s">
        <v>1187</v>
      </c>
      <c r="P3574" s="78" t="str">
        <f t="shared" si="935"/>
        <v>CIC</v>
      </c>
      <c r="Q3574" s="113">
        <v>44722.887002314812</v>
      </c>
      <c r="R3574" s="78" t="s">
        <v>1220</v>
      </c>
      <c r="S3574" s="78" t="str">
        <f t="shared" si="936"/>
        <v>PLOEG</v>
      </c>
      <c r="V3574" s="78" t="str">
        <f t="shared" si="937"/>
        <v/>
      </c>
      <c r="W3574" s="113">
        <v>44722.890902777777</v>
      </c>
      <c r="X3574" s="113">
        <f t="shared" si="938"/>
        <v>2.2800925944466144E-3</v>
      </c>
      <c r="Y3574" s="113" t="str">
        <f t="shared" si="939"/>
        <v/>
      </c>
      <c r="Z3574" s="113" t="str">
        <f t="shared" si="940"/>
        <v/>
      </c>
      <c r="AB3574" s="2" t="str">
        <f t="shared" si="941"/>
        <v/>
      </c>
      <c r="AC3574" s="2" t="str">
        <f t="shared" si="941"/>
        <v/>
      </c>
      <c r="AE3574" s="2" t="str">
        <f t="shared" si="942"/>
        <v/>
      </c>
      <c r="AF3574" s="2" t="str">
        <f t="shared" si="943"/>
        <v/>
      </c>
      <c r="AG3574" s="2" t="str">
        <f t="shared" si="944"/>
        <v/>
      </c>
      <c r="AH3574" s="2" t="str">
        <f t="shared" si="945"/>
        <v/>
      </c>
      <c r="AI3574" s="2" t="str">
        <f t="shared" si="946"/>
        <v/>
      </c>
      <c r="AK3574" s="2" t="str">
        <f t="shared" si="947"/>
        <v/>
      </c>
      <c r="AL3574" s="2" t="str">
        <f t="shared" si="948"/>
        <v/>
      </c>
      <c r="AM3574" s="2" t="str">
        <f t="shared" si="949"/>
        <v/>
      </c>
      <c r="AN3574" s="2" t="str">
        <f t="shared" si="950"/>
        <v/>
      </c>
      <c r="AO3574" s="2" t="str">
        <f t="shared" si="951"/>
        <v/>
      </c>
    </row>
    <row r="3575" spans="1:41" x14ac:dyDescent="0.3">
      <c r="A3575" s="111">
        <v>44722.92454861111</v>
      </c>
      <c r="B3575" s="78" t="s">
        <v>4508</v>
      </c>
      <c r="C3575" s="78" t="s">
        <v>853</v>
      </c>
      <c r="D3575" s="78" t="s">
        <v>1197</v>
      </c>
      <c r="E3575" s="78">
        <v>132</v>
      </c>
      <c r="F3575" s="78" t="s">
        <v>807</v>
      </c>
      <c r="G3575" s="78" t="s">
        <v>88</v>
      </c>
      <c r="H3575" s="112" t="s">
        <v>230</v>
      </c>
      <c r="I3575" s="112">
        <v>3</v>
      </c>
      <c r="J3575" s="113">
        <v>44722.922106481485</v>
      </c>
      <c r="K3575" s="113">
        <v>44722.92454861111</v>
      </c>
      <c r="M3575" s="113">
        <v>44722.926666666666</v>
      </c>
      <c r="N3575" s="113">
        <v>44722.92695601852</v>
      </c>
      <c r="O3575" s="78" t="s">
        <v>1187</v>
      </c>
      <c r="P3575" s="78" t="str">
        <f t="shared" si="935"/>
        <v>CIC</v>
      </c>
      <c r="S3575" s="78" t="str">
        <f t="shared" si="936"/>
        <v/>
      </c>
      <c r="T3575" s="113">
        <v>44722.935555555552</v>
      </c>
      <c r="U3575" s="78" t="s">
        <v>1216</v>
      </c>
      <c r="V3575" s="78" t="str">
        <f t="shared" si="937"/>
        <v>PLOEG</v>
      </c>
      <c r="W3575" s="113">
        <v>44722.938750000001</v>
      </c>
      <c r="X3575" s="113">
        <f t="shared" si="938"/>
        <v>2.118055555911269E-3</v>
      </c>
      <c r="Y3575" s="113">
        <f t="shared" si="939"/>
        <v>8.8888888858491555E-3</v>
      </c>
      <c r="Z3575" s="113">
        <f t="shared" si="940"/>
        <v>3.1944444490363821E-3</v>
      </c>
      <c r="AB3575" s="2">
        <f t="shared" si="941"/>
        <v>768</v>
      </c>
      <c r="AC3575" s="2">
        <f t="shared" si="941"/>
        <v>276</v>
      </c>
      <c r="AE3575" s="2" t="str">
        <f t="shared" si="942"/>
        <v/>
      </c>
      <c r="AF3575" s="2" t="str">
        <f t="shared" si="943"/>
        <v/>
      </c>
      <c r="AG3575" s="2" t="str">
        <f t="shared" si="944"/>
        <v/>
      </c>
      <c r="AH3575" s="2">
        <f t="shared" si="945"/>
        <v>768</v>
      </c>
      <c r="AI3575" s="2" t="str">
        <f t="shared" si="946"/>
        <v/>
      </c>
      <c r="AK3575" s="2" t="str">
        <f t="shared" si="947"/>
        <v/>
      </c>
      <c r="AL3575" s="2" t="str">
        <f t="shared" si="948"/>
        <v/>
      </c>
      <c r="AM3575" s="2" t="str">
        <f t="shared" si="949"/>
        <v/>
      </c>
      <c r="AN3575" s="2">
        <f t="shared" si="950"/>
        <v>276</v>
      </c>
      <c r="AO3575" s="2" t="str">
        <f t="shared" si="951"/>
        <v/>
      </c>
    </row>
    <row r="3576" spans="1:41" x14ac:dyDescent="0.3">
      <c r="A3576" s="111">
        <v>44722.951921296299</v>
      </c>
      <c r="B3576" s="78" t="s">
        <v>4509</v>
      </c>
      <c r="C3576" s="78" t="s">
        <v>846</v>
      </c>
      <c r="D3576" s="78" t="s">
        <v>2543</v>
      </c>
      <c r="E3576" s="78">
        <v>60</v>
      </c>
      <c r="F3576" s="78" t="s">
        <v>807</v>
      </c>
      <c r="G3576" s="78" t="s">
        <v>90</v>
      </c>
      <c r="H3576" s="112" t="s">
        <v>224</v>
      </c>
      <c r="I3576" s="112">
        <v>2</v>
      </c>
      <c r="J3576" s="113">
        <v>44722.951527777775</v>
      </c>
      <c r="K3576" s="113">
        <v>44722.951921296299</v>
      </c>
      <c r="M3576" s="113">
        <v>44722.952523148146</v>
      </c>
      <c r="P3576" s="78" t="str">
        <f t="shared" si="935"/>
        <v/>
      </c>
      <c r="S3576" s="78" t="str">
        <f t="shared" si="936"/>
        <v/>
      </c>
      <c r="T3576" s="113">
        <v>44722.953726851854</v>
      </c>
      <c r="U3576" s="78" t="s">
        <v>1220</v>
      </c>
      <c r="V3576" s="78" t="str">
        <f t="shared" si="937"/>
        <v>PLOEG</v>
      </c>
      <c r="W3576" s="113">
        <v>44722.972800925927</v>
      </c>
      <c r="X3576" s="113">
        <f t="shared" si="938"/>
        <v>6.0185184702277184E-4</v>
      </c>
      <c r="Y3576" s="113">
        <f t="shared" si="939"/>
        <v>1.2037037085974589E-3</v>
      </c>
      <c r="Z3576" s="113">
        <f t="shared" si="940"/>
        <v>1.9074074072705116E-2</v>
      </c>
      <c r="AB3576" s="2">
        <f t="shared" si="941"/>
        <v>104</v>
      </c>
      <c r="AC3576" s="2">
        <f t="shared" si="941"/>
        <v>1648</v>
      </c>
      <c r="AE3576" s="2" t="str">
        <f t="shared" si="942"/>
        <v/>
      </c>
      <c r="AF3576" s="2" t="str">
        <f t="shared" si="943"/>
        <v/>
      </c>
      <c r="AG3576" s="2">
        <f t="shared" si="944"/>
        <v>104</v>
      </c>
      <c r="AH3576" s="2" t="str">
        <f t="shared" si="945"/>
        <v/>
      </c>
      <c r="AI3576" s="2" t="str">
        <f t="shared" si="946"/>
        <v/>
      </c>
      <c r="AK3576" s="2" t="str">
        <f t="shared" si="947"/>
        <v/>
      </c>
      <c r="AL3576" s="2" t="str">
        <f t="shared" si="948"/>
        <v/>
      </c>
      <c r="AM3576" s="2">
        <f t="shared" si="949"/>
        <v>1648</v>
      </c>
      <c r="AN3576" s="2" t="str">
        <f t="shared" si="950"/>
        <v/>
      </c>
      <c r="AO3576" s="2" t="str">
        <f t="shared" si="951"/>
        <v/>
      </c>
    </row>
    <row r="3577" spans="1:41" x14ac:dyDescent="0.3">
      <c r="A3577" s="111">
        <v>44722.955347222225</v>
      </c>
      <c r="B3577" s="78" t="s">
        <v>4510</v>
      </c>
      <c r="C3577" s="78" t="s">
        <v>853</v>
      </c>
      <c r="D3577" s="78" t="s">
        <v>2207</v>
      </c>
      <c r="E3577" s="78">
        <v>76</v>
      </c>
      <c r="F3577" s="78" t="s">
        <v>808</v>
      </c>
      <c r="G3577" s="78" t="s">
        <v>96</v>
      </c>
      <c r="H3577" s="112" t="s">
        <v>338</v>
      </c>
      <c r="I3577" s="112">
        <v>2</v>
      </c>
      <c r="J3577" s="113">
        <v>44722.954085648147</v>
      </c>
      <c r="K3577" s="113">
        <v>44722.955347222225</v>
      </c>
      <c r="M3577" s="113">
        <v>44722.956956018519</v>
      </c>
      <c r="N3577" s="113">
        <v>44722.956979166665</v>
      </c>
      <c r="O3577" s="78" t="s">
        <v>1185</v>
      </c>
      <c r="P3577" s="78" t="str">
        <f t="shared" si="935"/>
        <v>CIC</v>
      </c>
      <c r="S3577" s="78" t="str">
        <f t="shared" si="936"/>
        <v/>
      </c>
      <c r="T3577" s="113">
        <v>44722.959560185183</v>
      </c>
      <c r="U3577" s="78" t="s">
        <v>1243</v>
      </c>
      <c r="V3577" s="78" t="str">
        <f t="shared" si="937"/>
        <v>PLOEG</v>
      </c>
      <c r="W3577" s="113">
        <v>44722.965462962966</v>
      </c>
      <c r="X3577" s="113">
        <f t="shared" si="938"/>
        <v>1.6087962940218858E-3</v>
      </c>
      <c r="Y3577" s="113">
        <f t="shared" si="939"/>
        <v>2.6041666642413475E-3</v>
      </c>
      <c r="Z3577" s="113">
        <f t="shared" si="940"/>
        <v>5.9027777824667282E-3</v>
      </c>
      <c r="AB3577" s="2">
        <f t="shared" si="941"/>
        <v>225</v>
      </c>
      <c r="AC3577" s="2">
        <f t="shared" si="941"/>
        <v>510</v>
      </c>
      <c r="AE3577" s="2" t="str">
        <f t="shared" si="942"/>
        <v/>
      </c>
      <c r="AF3577" s="2" t="str">
        <f t="shared" si="943"/>
        <v/>
      </c>
      <c r="AG3577" s="2">
        <f t="shared" si="944"/>
        <v>225</v>
      </c>
      <c r="AH3577" s="2" t="str">
        <f t="shared" si="945"/>
        <v/>
      </c>
      <c r="AI3577" s="2" t="str">
        <f t="shared" si="946"/>
        <v/>
      </c>
      <c r="AK3577" s="2" t="str">
        <f t="shared" si="947"/>
        <v/>
      </c>
      <c r="AL3577" s="2" t="str">
        <f t="shared" si="948"/>
        <v/>
      </c>
      <c r="AM3577" s="2">
        <f t="shared" si="949"/>
        <v>510</v>
      </c>
      <c r="AN3577" s="2" t="str">
        <f t="shared" si="950"/>
        <v/>
      </c>
      <c r="AO3577" s="2" t="str">
        <f t="shared" si="951"/>
        <v/>
      </c>
    </row>
    <row r="3578" spans="1:41" x14ac:dyDescent="0.3">
      <c r="A3578" s="111">
        <v>44722.975856481484</v>
      </c>
      <c r="B3578" s="78" t="s">
        <v>4511</v>
      </c>
      <c r="C3578" s="78" t="s">
        <v>846</v>
      </c>
      <c r="D3578" s="78" t="s">
        <v>3012</v>
      </c>
      <c r="F3578" s="78" t="s">
        <v>807</v>
      </c>
      <c r="G3578" s="78" t="s">
        <v>88</v>
      </c>
      <c r="H3578" s="112" t="s">
        <v>200</v>
      </c>
      <c r="I3578" s="112">
        <v>3</v>
      </c>
      <c r="J3578" s="113">
        <v>44722.974872685183</v>
      </c>
      <c r="K3578" s="113">
        <v>44722.975856481484</v>
      </c>
      <c r="M3578" s="113">
        <v>44722.976712962962</v>
      </c>
      <c r="N3578" s="113">
        <v>44722.977141203701</v>
      </c>
      <c r="O3578" s="78" t="s">
        <v>1187</v>
      </c>
      <c r="P3578" s="78" t="str">
        <f t="shared" si="935"/>
        <v>CIC</v>
      </c>
      <c r="Q3578" s="113">
        <v>44722.980358796296</v>
      </c>
      <c r="R3578" s="78" t="s">
        <v>1220</v>
      </c>
      <c r="S3578" s="78" t="str">
        <f t="shared" si="936"/>
        <v>PLOEG</v>
      </c>
      <c r="T3578" s="113">
        <v>44722.984409722223</v>
      </c>
      <c r="U3578" s="78" t="s">
        <v>1220</v>
      </c>
      <c r="V3578" s="78" t="str">
        <f t="shared" si="937"/>
        <v>PLOEG</v>
      </c>
      <c r="W3578" s="113">
        <v>44722.989606481482</v>
      </c>
      <c r="X3578" s="113">
        <f t="shared" si="938"/>
        <v>8.5648147796746343E-4</v>
      </c>
      <c r="Y3578" s="113">
        <f t="shared" si="939"/>
        <v>7.6967592613073066E-3</v>
      </c>
      <c r="Z3578" s="113">
        <f t="shared" si="940"/>
        <v>5.1967592589790002E-3</v>
      </c>
      <c r="AB3578" s="2">
        <f t="shared" si="941"/>
        <v>665</v>
      </c>
      <c r="AC3578" s="2">
        <f t="shared" si="941"/>
        <v>449</v>
      </c>
      <c r="AE3578" s="2" t="str">
        <f t="shared" si="942"/>
        <v/>
      </c>
      <c r="AF3578" s="2" t="str">
        <f t="shared" si="943"/>
        <v/>
      </c>
      <c r="AG3578" s="2" t="str">
        <f t="shared" si="944"/>
        <v/>
      </c>
      <c r="AH3578" s="2">
        <f t="shared" si="945"/>
        <v>665</v>
      </c>
      <c r="AI3578" s="2" t="str">
        <f t="shared" si="946"/>
        <v/>
      </c>
      <c r="AK3578" s="2" t="str">
        <f t="shared" si="947"/>
        <v/>
      </c>
      <c r="AL3578" s="2" t="str">
        <f t="shared" si="948"/>
        <v/>
      </c>
      <c r="AM3578" s="2" t="str">
        <f t="shared" si="949"/>
        <v/>
      </c>
      <c r="AN3578" s="2">
        <f t="shared" si="950"/>
        <v>449</v>
      </c>
      <c r="AO3578" s="2" t="str">
        <f t="shared" si="951"/>
        <v/>
      </c>
    </row>
    <row r="3579" spans="1:41" x14ac:dyDescent="0.3">
      <c r="A3579" s="111">
        <v>44722.977569444447</v>
      </c>
      <c r="B3579" s="78" t="s">
        <v>4512</v>
      </c>
      <c r="C3579" s="78" t="s">
        <v>853</v>
      </c>
      <c r="D3579" s="78" t="s">
        <v>1316</v>
      </c>
      <c r="F3579" s="78" t="s">
        <v>808</v>
      </c>
      <c r="G3579" s="78" t="s">
        <v>90</v>
      </c>
      <c r="H3579" s="112" t="s">
        <v>282</v>
      </c>
      <c r="I3579" s="112">
        <v>2</v>
      </c>
      <c r="J3579" s="113">
        <v>44722.977048611108</v>
      </c>
      <c r="K3579" s="113">
        <v>44722.977569444447</v>
      </c>
      <c r="M3579" s="113">
        <v>44722.97859953704</v>
      </c>
      <c r="N3579" s="113">
        <v>44722.979328703703</v>
      </c>
      <c r="O3579" s="78" t="s">
        <v>1185</v>
      </c>
      <c r="P3579" s="78" t="str">
        <f t="shared" si="935"/>
        <v>CIC</v>
      </c>
      <c r="S3579" s="78" t="str">
        <f t="shared" si="936"/>
        <v/>
      </c>
      <c r="T3579" s="113">
        <v>44722.982511574075</v>
      </c>
      <c r="U3579" s="78" t="s">
        <v>1216</v>
      </c>
      <c r="V3579" s="78" t="str">
        <f t="shared" si="937"/>
        <v>PLOEG</v>
      </c>
      <c r="W3579" s="113">
        <v>44723.011863425927</v>
      </c>
      <c r="X3579" s="113">
        <f t="shared" si="938"/>
        <v>1.0300925932824612E-3</v>
      </c>
      <c r="Y3579" s="113">
        <f t="shared" si="939"/>
        <v>3.9120370347518474E-3</v>
      </c>
      <c r="Z3579" s="113">
        <f t="shared" si="940"/>
        <v>2.9351851851970423E-2</v>
      </c>
      <c r="AB3579" s="2">
        <f t="shared" si="941"/>
        <v>338</v>
      </c>
      <c r="AC3579" s="2">
        <f t="shared" si="941"/>
        <v>2536</v>
      </c>
      <c r="AE3579" s="2" t="str">
        <f t="shared" si="942"/>
        <v/>
      </c>
      <c r="AF3579" s="2" t="str">
        <f t="shared" si="943"/>
        <v/>
      </c>
      <c r="AG3579" s="2">
        <f t="shared" si="944"/>
        <v>338</v>
      </c>
      <c r="AH3579" s="2" t="str">
        <f t="shared" si="945"/>
        <v/>
      </c>
      <c r="AI3579" s="2" t="str">
        <f t="shared" si="946"/>
        <v/>
      </c>
      <c r="AK3579" s="2" t="str">
        <f t="shared" si="947"/>
        <v/>
      </c>
      <c r="AL3579" s="2" t="str">
        <f t="shared" si="948"/>
        <v/>
      </c>
      <c r="AM3579" s="2">
        <f t="shared" si="949"/>
        <v>2536</v>
      </c>
      <c r="AN3579" s="2" t="str">
        <f t="shared" si="950"/>
        <v/>
      </c>
      <c r="AO3579" s="2" t="str">
        <f t="shared" si="951"/>
        <v/>
      </c>
    </row>
    <row r="3580" spans="1:41" x14ac:dyDescent="0.3">
      <c r="A3580" s="111">
        <v>44723.018148148149</v>
      </c>
      <c r="B3580" s="78" t="s">
        <v>4513</v>
      </c>
      <c r="C3580" s="78" t="s">
        <v>853</v>
      </c>
      <c r="D3580" s="78" t="s">
        <v>2804</v>
      </c>
      <c r="F3580" s="78" t="s">
        <v>807</v>
      </c>
      <c r="G3580" s="78" t="s">
        <v>88</v>
      </c>
      <c r="H3580" s="112" t="s">
        <v>200</v>
      </c>
      <c r="I3580" s="112">
        <v>3</v>
      </c>
      <c r="J3580" s="113">
        <v>44723.017604166664</v>
      </c>
      <c r="K3580" s="113">
        <v>44723.018148148149</v>
      </c>
      <c r="M3580" s="113">
        <v>44723.018726851849</v>
      </c>
      <c r="N3580" s="113">
        <v>44723.019097222219</v>
      </c>
      <c r="O3580" s="78" t="s">
        <v>1187</v>
      </c>
      <c r="P3580" s="78" t="str">
        <f t="shared" si="935"/>
        <v>CIC</v>
      </c>
      <c r="Q3580" s="113">
        <v>44723.028807870367</v>
      </c>
      <c r="R3580" s="78" t="s">
        <v>1243</v>
      </c>
      <c r="S3580" s="78" t="str">
        <f t="shared" si="936"/>
        <v>PLOEG</v>
      </c>
      <c r="T3580" s="113">
        <v>44723.031319444446</v>
      </c>
      <c r="U3580" s="78" t="s">
        <v>1216</v>
      </c>
      <c r="V3580" s="78" t="str">
        <f t="shared" si="937"/>
        <v>PLOEG</v>
      </c>
      <c r="W3580" s="113">
        <v>44723.034120370372</v>
      </c>
      <c r="X3580" s="113">
        <f t="shared" si="938"/>
        <v>5.7870370073942468E-4</v>
      </c>
      <c r="Y3580" s="113">
        <f t="shared" si="939"/>
        <v>1.2592592596774921E-2</v>
      </c>
      <c r="Z3580" s="113">
        <f t="shared" si="940"/>
        <v>2.8009259258396924E-3</v>
      </c>
      <c r="AB3580" s="2">
        <f t="shared" si="941"/>
        <v>1088</v>
      </c>
      <c r="AC3580" s="2">
        <f t="shared" si="941"/>
        <v>242</v>
      </c>
      <c r="AE3580" s="2" t="str">
        <f t="shared" si="942"/>
        <v/>
      </c>
      <c r="AF3580" s="2" t="str">
        <f t="shared" si="943"/>
        <v/>
      </c>
      <c r="AG3580" s="2" t="str">
        <f t="shared" si="944"/>
        <v/>
      </c>
      <c r="AH3580" s="2">
        <f t="shared" si="945"/>
        <v>1088</v>
      </c>
      <c r="AI3580" s="2" t="str">
        <f t="shared" si="946"/>
        <v/>
      </c>
      <c r="AK3580" s="2" t="str">
        <f t="shared" si="947"/>
        <v/>
      </c>
      <c r="AL3580" s="2" t="str">
        <f t="shared" si="948"/>
        <v/>
      </c>
      <c r="AM3580" s="2" t="str">
        <f t="shared" si="949"/>
        <v/>
      </c>
      <c r="AN3580" s="2">
        <f t="shared" si="950"/>
        <v>242</v>
      </c>
      <c r="AO3580" s="2" t="str">
        <f t="shared" si="951"/>
        <v/>
      </c>
    </row>
    <row r="3581" spans="1:41" x14ac:dyDescent="0.3">
      <c r="A3581" s="111">
        <v>44723.068842592591</v>
      </c>
      <c r="B3581" s="78" t="s">
        <v>4514</v>
      </c>
      <c r="C3581" s="78" t="s">
        <v>853</v>
      </c>
      <c r="D3581" s="78" t="s">
        <v>1382</v>
      </c>
      <c r="E3581" s="78">
        <v>97</v>
      </c>
      <c r="F3581" s="78" t="s">
        <v>809</v>
      </c>
      <c r="G3581" s="78" t="s">
        <v>154</v>
      </c>
      <c r="H3581" s="112" t="s">
        <v>478</v>
      </c>
      <c r="I3581" s="112">
        <v>2</v>
      </c>
      <c r="J3581" s="113">
        <v>44723.067997685182</v>
      </c>
      <c r="K3581" s="113">
        <v>44723.068842592591</v>
      </c>
      <c r="M3581" s="113">
        <v>44723.069432870368</v>
      </c>
      <c r="N3581" s="113">
        <v>44723.070104166669</v>
      </c>
      <c r="O3581" s="78" t="s">
        <v>1187</v>
      </c>
      <c r="P3581" s="78" t="str">
        <f t="shared" si="935"/>
        <v>CIC</v>
      </c>
      <c r="S3581" s="78" t="str">
        <f t="shared" si="936"/>
        <v/>
      </c>
      <c r="V3581" s="78" t="str">
        <f t="shared" si="937"/>
        <v/>
      </c>
      <c r="W3581" s="113">
        <v>44723.214016203703</v>
      </c>
      <c r="X3581" s="113">
        <f t="shared" si="938"/>
        <v>5.9027777751907706E-4</v>
      </c>
      <c r="Y3581" s="113" t="str">
        <f t="shared" si="939"/>
        <v/>
      </c>
      <c r="Z3581" s="113" t="str">
        <f t="shared" si="940"/>
        <v/>
      </c>
      <c r="AB3581" s="2" t="str">
        <f t="shared" si="941"/>
        <v/>
      </c>
      <c r="AC3581" s="2" t="str">
        <f t="shared" si="941"/>
        <v/>
      </c>
      <c r="AE3581" s="2" t="str">
        <f t="shared" si="942"/>
        <v/>
      </c>
      <c r="AF3581" s="2" t="str">
        <f t="shared" si="943"/>
        <v/>
      </c>
      <c r="AG3581" s="2" t="str">
        <f t="shared" si="944"/>
        <v/>
      </c>
      <c r="AH3581" s="2" t="str">
        <f t="shared" si="945"/>
        <v/>
      </c>
      <c r="AI3581" s="2" t="str">
        <f t="shared" si="946"/>
        <v/>
      </c>
      <c r="AK3581" s="2" t="str">
        <f t="shared" si="947"/>
        <v/>
      </c>
      <c r="AL3581" s="2" t="str">
        <f t="shared" si="948"/>
        <v/>
      </c>
      <c r="AM3581" s="2" t="str">
        <f t="shared" si="949"/>
        <v/>
      </c>
      <c r="AN3581" s="2" t="str">
        <f t="shared" si="950"/>
        <v/>
      </c>
      <c r="AO3581" s="2" t="str">
        <f t="shared" si="951"/>
        <v/>
      </c>
    </row>
    <row r="3582" spans="1:41" x14ac:dyDescent="0.3">
      <c r="A3582" s="111">
        <v>44723.299710648149</v>
      </c>
      <c r="B3582" s="78" t="s">
        <v>4515</v>
      </c>
      <c r="C3582" s="78" t="s">
        <v>886</v>
      </c>
      <c r="D3582" s="78" t="s">
        <v>1272</v>
      </c>
      <c r="F3582" s="78" t="s">
        <v>808</v>
      </c>
      <c r="G3582" s="78" t="s">
        <v>124</v>
      </c>
      <c r="H3582" s="112" t="s">
        <v>494</v>
      </c>
      <c r="I3582" s="112">
        <v>2</v>
      </c>
      <c r="J3582" s="113">
        <v>44723.299074074072</v>
      </c>
      <c r="K3582" s="113">
        <v>44723.299710648149</v>
      </c>
      <c r="M3582" s="113">
        <v>44723.300543981481</v>
      </c>
      <c r="N3582" s="113">
        <v>44723.300555555557</v>
      </c>
      <c r="O3582" s="78" t="s">
        <v>1187</v>
      </c>
      <c r="P3582" s="78" t="str">
        <f t="shared" si="935"/>
        <v>CIC</v>
      </c>
      <c r="S3582" s="78" t="str">
        <f t="shared" si="936"/>
        <v/>
      </c>
      <c r="T3582" s="113">
        <v>44723.303680555553</v>
      </c>
      <c r="U3582" s="78" t="s">
        <v>1187</v>
      </c>
      <c r="V3582" s="78" t="str">
        <f t="shared" si="937"/>
        <v>CIC</v>
      </c>
      <c r="W3582" s="113">
        <v>44723.366574074076</v>
      </c>
      <c r="X3582" s="113">
        <f t="shared" si="938"/>
        <v>8.3333333168411627E-4</v>
      </c>
      <c r="Y3582" s="113">
        <f t="shared" si="939"/>
        <v>3.1365740724140778E-3</v>
      </c>
      <c r="Z3582" s="113">
        <f t="shared" si="940"/>
        <v>6.289351852319669E-2</v>
      </c>
      <c r="AB3582" s="2">
        <f t="shared" si="941"/>
        <v>271</v>
      </c>
      <c r="AC3582" s="2">
        <f t="shared" si="941"/>
        <v>5434</v>
      </c>
      <c r="AE3582" s="2" t="str">
        <f t="shared" si="942"/>
        <v/>
      </c>
      <c r="AF3582" s="2" t="str">
        <f t="shared" si="943"/>
        <v/>
      </c>
      <c r="AG3582" s="2">
        <f t="shared" si="944"/>
        <v>271</v>
      </c>
      <c r="AH3582" s="2" t="str">
        <f t="shared" si="945"/>
        <v/>
      </c>
      <c r="AI3582" s="2" t="str">
        <f t="shared" si="946"/>
        <v/>
      </c>
      <c r="AK3582" s="2" t="str">
        <f t="shared" si="947"/>
        <v/>
      </c>
      <c r="AL3582" s="2" t="str">
        <f t="shared" si="948"/>
        <v/>
      </c>
      <c r="AM3582" s="2">
        <f t="shared" si="949"/>
        <v>5434</v>
      </c>
      <c r="AN3582" s="2" t="str">
        <f t="shared" si="950"/>
        <v/>
      </c>
      <c r="AO3582" s="2" t="str">
        <f t="shared" si="951"/>
        <v/>
      </c>
    </row>
    <row r="3583" spans="1:41" x14ac:dyDescent="0.3">
      <c r="A3583" s="111">
        <v>44723.299710648149</v>
      </c>
      <c r="B3583" s="78" t="s">
        <v>4515</v>
      </c>
      <c r="C3583" s="78" t="s">
        <v>1601</v>
      </c>
      <c r="D3583" s="78" t="s">
        <v>1272</v>
      </c>
      <c r="F3583" s="78" t="s">
        <v>808</v>
      </c>
      <c r="G3583" s="78" t="s">
        <v>124</v>
      </c>
      <c r="H3583" s="112" t="s">
        <v>494</v>
      </c>
      <c r="I3583" s="112">
        <v>2</v>
      </c>
      <c r="J3583" s="113">
        <v>44723.299074074072</v>
      </c>
      <c r="K3583" s="113">
        <v>44723.299710648149</v>
      </c>
      <c r="M3583" s="113">
        <v>44723.303553240738</v>
      </c>
      <c r="N3583" s="113">
        <v>44723.304594907408</v>
      </c>
      <c r="O3583" s="78" t="s">
        <v>1185</v>
      </c>
      <c r="P3583" s="78" t="str">
        <f t="shared" si="935"/>
        <v>CIC</v>
      </c>
      <c r="S3583" s="78" t="str">
        <f t="shared" si="936"/>
        <v/>
      </c>
      <c r="T3583" s="113">
        <v>44723.312222222223</v>
      </c>
      <c r="U3583" s="78" t="s">
        <v>1185</v>
      </c>
      <c r="V3583" s="78" t="str">
        <f t="shared" si="937"/>
        <v>CIC</v>
      </c>
      <c r="W3583" s="113">
        <v>44723.320902777778</v>
      </c>
      <c r="X3583" s="113">
        <f t="shared" si="938"/>
        <v>3.8425925886258483E-3</v>
      </c>
      <c r="Y3583" s="113">
        <f t="shared" si="939"/>
        <v>8.668981485243421E-3</v>
      </c>
      <c r="Z3583" s="113">
        <f t="shared" si="940"/>
        <v>8.6805555547471158E-3</v>
      </c>
      <c r="AB3583" s="2">
        <f t="shared" si="941"/>
        <v>749</v>
      </c>
      <c r="AC3583" s="2">
        <f t="shared" si="941"/>
        <v>750</v>
      </c>
      <c r="AE3583" s="2" t="str">
        <f t="shared" si="942"/>
        <v/>
      </c>
      <c r="AF3583" s="2" t="str">
        <f t="shared" si="943"/>
        <v/>
      </c>
      <c r="AG3583" s="2">
        <f t="shared" si="944"/>
        <v>749</v>
      </c>
      <c r="AH3583" s="2" t="str">
        <f t="shared" si="945"/>
        <v/>
      </c>
      <c r="AI3583" s="2" t="str">
        <f t="shared" si="946"/>
        <v/>
      </c>
      <c r="AK3583" s="2" t="str">
        <f t="shared" si="947"/>
        <v/>
      </c>
      <c r="AL3583" s="2" t="str">
        <f t="shared" si="948"/>
        <v/>
      </c>
      <c r="AM3583" s="2">
        <f t="shared" si="949"/>
        <v>750</v>
      </c>
      <c r="AN3583" s="2" t="str">
        <f t="shared" si="950"/>
        <v/>
      </c>
      <c r="AO3583" s="2" t="str">
        <f t="shared" si="951"/>
        <v/>
      </c>
    </row>
    <row r="3584" spans="1:41" x14ac:dyDescent="0.3">
      <c r="A3584" s="111">
        <v>44723.299710648149</v>
      </c>
      <c r="B3584" s="78" t="s">
        <v>4515</v>
      </c>
      <c r="C3584" s="78" t="s">
        <v>951</v>
      </c>
      <c r="D3584" s="78" t="s">
        <v>1272</v>
      </c>
      <c r="F3584" s="78" t="s">
        <v>808</v>
      </c>
      <c r="G3584" s="78" t="s">
        <v>124</v>
      </c>
      <c r="H3584" s="112" t="s">
        <v>494</v>
      </c>
      <c r="I3584" s="112">
        <v>2</v>
      </c>
      <c r="J3584" s="113">
        <v>44723.299074074072</v>
      </c>
      <c r="K3584" s="113">
        <v>44723.299710648149</v>
      </c>
      <c r="M3584" s="113">
        <v>44723.30364583333</v>
      </c>
      <c r="N3584" s="113">
        <v>44723.303657407407</v>
      </c>
      <c r="O3584" s="78" t="s">
        <v>1187</v>
      </c>
      <c r="P3584" s="78" t="str">
        <f t="shared" si="935"/>
        <v>CIC</v>
      </c>
      <c r="S3584" s="78" t="str">
        <f t="shared" si="936"/>
        <v/>
      </c>
      <c r="T3584" s="113">
        <v>44723.312152777777</v>
      </c>
      <c r="U3584" s="78" t="s">
        <v>1185</v>
      </c>
      <c r="V3584" s="78" t="str">
        <f t="shared" si="937"/>
        <v>CIC</v>
      </c>
      <c r="W3584" s="113">
        <v>44723.328113425923</v>
      </c>
      <c r="X3584" s="113">
        <f t="shared" si="938"/>
        <v>3.9351851810351945E-3</v>
      </c>
      <c r="Y3584" s="113">
        <f t="shared" si="939"/>
        <v>8.5069444467080757E-3</v>
      </c>
      <c r="Z3584" s="113">
        <f t="shared" si="940"/>
        <v>1.5960648146574385E-2</v>
      </c>
      <c r="AB3584" s="2">
        <f t="shared" si="941"/>
        <v>735</v>
      </c>
      <c r="AC3584" s="2">
        <f t="shared" si="941"/>
        <v>1379</v>
      </c>
      <c r="AE3584" s="2" t="str">
        <f t="shared" si="942"/>
        <v/>
      </c>
      <c r="AF3584" s="2" t="str">
        <f t="shared" si="943"/>
        <v/>
      </c>
      <c r="AG3584" s="2">
        <f t="shared" si="944"/>
        <v>735</v>
      </c>
      <c r="AH3584" s="2" t="str">
        <f t="shared" si="945"/>
        <v/>
      </c>
      <c r="AI3584" s="2" t="str">
        <f t="shared" si="946"/>
        <v/>
      </c>
      <c r="AK3584" s="2" t="str">
        <f t="shared" si="947"/>
        <v/>
      </c>
      <c r="AL3584" s="2" t="str">
        <f t="shared" si="948"/>
        <v/>
      </c>
      <c r="AM3584" s="2">
        <f t="shared" si="949"/>
        <v>1379</v>
      </c>
      <c r="AN3584" s="2" t="str">
        <f t="shared" si="950"/>
        <v/>
      </c>
      <c r="AO3584" s="2" t="str">
        <f t="shared" si="951"/>
        <v/>
      </c>
    </row>
    <row r="3585" spans="1:41" x14ac:dyDescent="0.3">
      <c r="A3585" s="111">
        <v>44723.299710648149</v>
      </c>
      <c r="B3585" s="78" t="s">
        <v>4515</v>
      </c>
      <c r="C3585" s="78" t="s">
        <v>943</v>
      </c>
      <c r="D3585" s="78" t="s">
        <v>1272</v>
      </c>
      <c r="F3585" s="78" t="s">
        <v>808</v>
      </c>
      <c r="G3585" s="78" t="s">
        <v>124</v>
      </c>
      <c r="H3585" s="112" t="s">
        <v>494</v>
      </c>
      <c r="I3585" s="112">
        <v>2</v>
      </c>
      <c r="J3585" s="113">
        <v>44723.299074074072</v>
      </c>
      <c r="K3585" s="113">
        <v>44723.299710648149</v>
      </c>
      <c r="M3585" s="113">
        <v>44723.304560185185</v>
      </c>
      <c r="N3585" s="113">
        <v>44723.304583333331</v>
      </c>
      <c r="O3585" s="78" t="s">
        <v>1185</v>
      </c>
      <c r="P3585" s="78" t="str">
        <f t="shared" si="935"/>
        <v>CIC</v>
      </c>
      <c r="S3585" s="78" t="str">
        <f t="shared" si="936"/>
        <v/>
      </c>
      <c r="T3585" s="113">
        <v>44723.3121875</v>
      </c>
      <c r="U3585" s="78" t="s">
        <v>1185</v>
      </c>
      <c r="V3585" s="78" t="str">
        <f t="shared" si="937"/>
        <v>CIC</v>
      </c>
      <c r="W3585" s="113">
        <v>44723.320833333331</v>
      </c>
      <c r="X3585" s="113">
        <f t="shared" si="938"/>
        <v>4.8495370356249623E-3</v>
      </c>
      <c r="Y3585" s="113">
        <f t="shared" si="939"/>
        <v>7.6273148151813075E-3</v>
      </c>
      <c r="Z3585" s="113">
        <f t="shared" si="940"/>
        <v>8.6458333316841163E-3</v>
      </c>
      <c r="AB3585" s="2">
        <f t="shared" si="941"/>
        <v>659</v>
      </c>
      <c r="AC3585" s="2">
        <f t="shared" si="941"/>
        <v>747</v>
      </c>
      <c r="AE3585" s="2" t="str">
        <f t="shared" si="942"/>
        <v/>
      </c>
      <c r="AF3585" s="2" t="str">
        <f t="shared" si="943"/>
        <v/>
      </c>
      <c r="AG3585" s="2">
        <f t="shared" si="944"/>
        <v>659</v>
      </c>
      <c r="AH3585" s="2" t="str">
        <f t="shared" si="945"/>
        <v/>
      </c>
      <c r="AI3585" s="2" t="str">
        <f t="shared" si="946"/>
        <v/>
      </c>
      <c r="AK3585" s="2" t="str">
        <f t="shared" si="947"/>
        <v/>
      </c>
      <c r="AL3585" s="2" t="str">
        <f t="shared" si="948"/>
        <v/>
      </c>
      <c r="AM3585" s="2">
        <f t="shared" si="949"/>
        <v>747</v>
      </c>
      <c r="AN3585" s="2" t="str">
        <f t="shared" si="950"/>
        <v/>
      </c>
      <c r="AO3585" s="2" t="str">
        <f t="shared" si="951"/>
        <v/>
      </c>
    </row>
    <row r="3586" spans="1:41" x14ac:dyDescent="0.3">
      <c r="A3586" s="111">
        <v>44723.321342592593</v>
      </c>
      <c r="B3586" s="78" t="s">
        <v>4516</v>
      </c>
      <c r="C3586" s="78" t="s">
        <v>850</v>
      </c>
      <c r="D3586" s="78" t="s">
        <v>2083</v>
      </c>
      <c r="E3586" s="78">
        <v>120</v>
      </c>
      <c r="F3586" s="78" t="s">
        <v>808</v>
      </c>
      <c r="G3586" s="78" t="s">
        <v>100</v>
      </c>
      <c r="H3586" s="112" t="s">
        <v>208</v>
      </c>
      <c r="I3586" s="112">
        <v>3</v>
      </c>
      <c r="J3586" s="113">
        <v>44723.320775462962</v>
      </c>
      <c r="K3586" s="113">
        <v>44723.321342592593</v>
      </c>
      <c r="M3586" s="113">
        <v>44723.325046296297</v>
      </c>
      <c r="N3586" s="113">
        <v>44723.325057870374</v>
      </c>
      <c r="O3586" s="78" t="s">
        <v>1187</v>
      </c>
      <c r="P3586" s="78" t="str">
        <f t="shared" si="935"/>
        <v>CIC</v>
      </c>
      <c r="S3586" s="78" t="str">
        <f t="shared" si="936"/>
        <v/>
      </c>
      <c r="T3586" s="113">
        <v>44723.332453703704</v>
      </c>
      <c r="U3586" s="78" t="s">
        <v>1286</v>
      </c>
      <c r="V3586" s="78" t="str">
        <f t="shared" si="937"/>
        <v>PLOEG</v>
      </c>
      <c r="W3586" s="113">
        <v>44723.365879629629</v>
      </c>
      <c r="X3586" s="113">
        <f t="shared" si="938"/>
        <v>3.7037037036498077E-3</v>
      </c>
      <c r="Y3586" s="113">
        <f t="shared" si="939"/>
        <v>7.4074074072996154E-3</v>
      </c>
      <c r="Z3586" s="113">
        <f t="shared" si="940"/>
        <v>3.3425925925257616E-2</v>
      </c>
      <c r="AB3586" s="2">
        <f t="shared" si="941"/>
        <v>640</v>
      </c>
      <c r="AC3586" s="2">
        <f t="shared" si="941"/>
        <v>2888</v>
      </c>
      <c r="AE3586" s="2" t="str">
        <f t="shared" si="942"/>
        <v/>
      </c>
      <c r="AF3586" s="2" t="str">
        <f t="shared" si="943"/>
        <v/>
      </c>
      <c r="AG3586" s="2" t="str">
        <f t="shared" si="944"/>
        <v/>
      </c>
      <c r="AH3586" s="2">
        <f t="shared" si="945"/>
        <v>640</v>
      </c>
      <c r="AI3586" s="2" t="str">
        <f t="shared" si="946"/>
        <v/>
      </c>
      <c r="AK3586" s="2" t="str">
        <f t="shared" si="947"/>
        <v/>
      </c>
      <c r="AL3586" s="2" t="str">
        <f t="shared" si="948"/>
        <v/>
      </c>
      <c r="AM3586" s="2" t="str">
        <f t="shared" si="949"/>
        <v/>
      </c>
      <c r="AN3586" s="2">
        <f t="shared" si="950"/>
        <v>2888</v>
      </c>
      <c r="AO3586" s="2" t="str">
        <f t="shared" si="951"/>
        <v/>
      </c>
    </row>
    <row r="3587" spans="1:41" x14ac:dyDescent="0.3">
      <c r="A3587" s="111">
        <v>44723.321342592593</v>
      </c>
      <c r="B3587" s="78" t="s">
        <v>4516</v>
      </c>
      <c r="C3587" s="78" t="s">
        <v>951</v>
      </c>
      <c r="D3587" s="78" t="s">
        <v>2083</v>
      </c>
      <c r="E3587" s="78">
        <v>120</v>
      </c>
      <c r="F3587" s="78" t="s">
        <v>808</v>
      </c>
      <c r="G3587" s="78" t="s">
        <v>100</v>
      </c>
      <c r="H3587" s="112" t="s">
        <v>208</v>
      </c>
      <c r="I3587" s="112">
        <v>3</v>
      </c>
      <c r="J3587" s="113">
        <v>44723.320775462962</v>
      </c>
      <c r="K3587" s="113">
        <v>44723.321342592593</v>
      </c>
      <c r="M3587" s="113">
        <v>44723.328159722223</v>
      </c>
      <c r="N3587" s="113">
        <v>44723.3281712963</v>
      </c>
      <c r="O3587" s="78" t="s">
        <v>1185</v>
      </c>
      <c r="P3587" s="78" t="str">
        <f t="shared" si="935"/>
        <v>CIC</v>
      </c>
      <c r="S3587" s="78" t="str">
        <f t="shared" si="936"/>
        <v/>
      </c>
      <c r="V3587" s="78" t="str">
        <f t="shared" si="937"/>
        <v/>
      </c>
      <c r="W3587" s="113">
        <v>44723.365902777776</v>
      </c>
      <c r="X3587" s="113">
        <f t="shared" si="938"/>
        <v>6.8171296297805384E-3</v>
      </c>
      <c r="Y3587" s="113" t="str">
        <f t="shared" si="939"/>
        <v/>
      </c>
      <c r="Z3587" s="113" t="str">
        <f t="shared" si="940"/>
        <v/>
      </c>
      <c r="AB3587" s="2" t="str">
        <f t="shared" si="941"/>
        <v/>
      </c>
      <c r="AC3587" s="2" t="str">
        <f t="shared" si="941"/>
        <v/>
      </c>
      <c r="AE3587" s="2" t="str">
        <f t="shared" si="942"/>
        <v/>
      </c>
      <c r="AF3587" s="2" t="str">
        <f t="shared" si="943"/>
        <v/>
      </c>
      <c r="AG3587" s="2" t="str">
        <f t="shared" si="944"/>
        <v/>
      </c>
      <c r="AH3587" s="2" t="str">
        <f t="shared" si="945"/>
        <v/>
      </c>
      <c r="AI3587" s="2" t="str">
        <f t="shared" si="946"/>
        <v/>
      </c>
      <c r="AK3587" s="2" t="str">
        <f t="shared" si="947"/>
        <v/>
      </c>
      <c r="AL3587" s="2" t="str">
        <f t="shared" si="948"/>
        <v/>
      </c>
      <c r="AM3587" s="2" t="str">
        <f t="shared" si="949"/>
        <v/>
      </c>
      <c r="AN3587" s="2" t="str">
        <f t="shared" si="950"/>
        <v/>
      </c>
      <c r="AO3587" s="2" t="str">
        <f t="shared" si="951"/>
        <v/>
      </c>
    </row>
    <row r="3588" spans="1:41" x14ac:dyDescent="0.3">
      <c r="A3588" s="111">
        <v>44723.355567129627</v>
      </c>
      <c r="B3588" s="78" t="s">
        <v>4517</v>
      </c>
      <c r="C3588" s="78" t="s">
        <v>886</v>
      </c>
      <c r="D3588" s="78" t="s">
        <v>1893</v>
      </c>
      <c r="F3588" s="78" t="s">
        <v>807</v>
      </c>
      <c r="G3588" s="78" t="s">
        <v>96</v>
      </c>
      <c r="H3588" s="112" t="s">
        <v>480</v>
      </c>
      <c r="I3588" s="112">
        <v>2</v>
      </c>
      <c r="J3588" s="113">
        <v>44723.354687500003</v>
      </c>
      <c r="K3588" s="113">
        <v>44723.355567129627</v>
      </c>
      <c r="M3588" s="113">
        <v>44723.366620370369</v>
      </c>
      <c r="N3588" s="113">
        <v>44723.366631944446</v>
      </c>
      <c r="O3588" s="78" t="s">
        <v>1185</v>
      </c>
      <c r="P3588" s="78" t="str">
        <f t="shared" si="935"/>
        <v>CIC</v>
      </c>
      <c r="Q3588" s="113">
        <v>44723.36922453704</v>
      </c>
      <c r="R3588" s="78" t="s">
        <v>1258</v>
      </c>
      <c r="S3588" s="78" t="str">
        <f t="shared" si="936"/>
        <v>PLOEG</v>
      </c>
      <c r="T3588" s="113">
        <v>44723.373900462961</v>
      </c>
      <c r="U3588" s="78" t="s">
        <v>1258</v>
      </c>
      <c r="V3588" s="78" t="str">
        <f t="shared" si="937"/>
        <v>PLOEG</v>
      </c>
      <c r="W3588" s="113">
        <v>44723.375057870369</v>
      </c>
      <c r="X3588" s="113">
        <f t="shared" si="938"/>
        <v>1.1053240741603076E-2</v>
      </c>
      <c r="Y3588" s="113">
        <f t="shared" si="939"/>
        <v>7.2800925918272696E-3</v>
      </c>
      <c r="Z3588" s="113">
        <f t="shared" si="940"/>
        <v>1.157407408754807E-3</v>
      </c>
      <c r="AB3588" s="2">
        <f t="shared" si="941"/>
        <v>629</v>
      </c>
      <c r="AC3588" s="2">
        <f t="shared" si="941"/>
        <v>100</v>
      </c>
      <c r="AE3588" s="2" t="str">
        <f t="shared" si="942"/>
        <v/>
      </c>
      <c r="AF3588" s="2" t="str">
        <f t="shared" si="943"/>
        <v/>
      </c>
      <c r="AG3588" s="2">
        <f t="shared" si="944"/>
        <v>629</v>
      </c>
      <c r="AH3588" s="2" t="str">
        <f t="shared" si="945"/>
        <v/>
      </c>
      <c r="AI3588" s="2" t="str">
        <f t="shared" si="946"/>
        <v/>
      </c>
      <c r="AK3588" s="2" t="str">
        <f t="shared" si="947"/>
        <v/>
      </c>
      <c r="AL3588" s="2" t="str">
        <f t="shared" si="948"/>
        <v/>
      </c>
      <c r="AM3588" s="2">
        <f t="shared" si="949"/>
        <v>100</v>
      </c>
      <c r="AN3588" s="2" t="str">
        <f t="shared" si="950"/>
        <v/>
      </c>
      <c r="AO3588" s="2" t="str">
        <f t="shared" si="951"/>
        <v/>
      </c>
    </row>
    <row r="3589" spans="1:41" x14ac:dyDescent="0.3">
      <c r="A3589" s="111">
        <v>44723.358784722222</v>
      </c>
      <c r="B3589" s="78" t="s">
        <v>4518</v>
      </c>
      <c r="C3589" s="78" t="s">
        <v>943</v>
      </c>
      <c r="D3589" s="78" t="s">
        <v>1697</v>
      </c>
      <c r="F3589" s="78" t="s">
        <v>812</v>
      </c>
      <c r="G3589" s="78" t="s">
        <v>92</v>
      </c>
      <c r="H3589" s="112" t="s">
        <v>458</v>
      </c>
      <c r="I3589" s="112">
        <v>2</v>
      </c>
      <c r="J3589" s="113">
        <v>44723.358784722222</v>
      </c>
      <c r="K3589" s="113">
        <v>44723.358784722222</v>
      </c>
      <c r="M3589" s="113">
        <v>44723.358923611115</v>
      </c>
      <c r="N3589" s="113">
        <v>44723.359201388892</v>
      </c>
      <c r="O3589" s="78" t="s">
        <v>1185</v>
      </c>
      <c r="P3589" s="78" t="str">
        <f t="shared" si="935"/>
        <v>CIC</v>
      </c>
      <c r="S3589" s="78" t="str">
        <f t="shared" si="936"/>
        <v/>
      </c>
      <c r="V3589" s="78" t="str">
        <f t="shared" si="937"/>
        <v/>
      </c>
      <c r="W3589" s="113">
        <v>44723.382326388892</v>
      </c>
      <c r="X3589" s="113">
        <f t="shared" si="938"/>
        <v>1.3888889225199819E-4</v>
      </c>
      <c r="Y3589" s="113" t="str">
        <f t="shared" si="939"/>
        <v/>
      </c>
      <c r="Z3589" s="113" t="str">
        <f t="shared" si="940"/>
        <v/>
      </c>
      <c r="AB3589" s="2" t="str">
        <f t="shared" si="941"/>
        <v/>
      </c>
      <c r="AC3589" s="2" t="str">
        <f t="shared" si="941"/>
        <v/>
      </c>
      <c r="AE3589" s="2" t="str">
        <f t="shared" si="942"/>
        <v/>
      </c>
      <c r="AF3589" s="2" t="str">
        <f t="shared" si="943"/>
        <v/>
      </c>
      <c r="AG3589" s="2" t="str">
        <f t="shared" si="944"/>
        <v/>
      </c>
      <c r="AH3589" s="2" t="str">
        <f t="shared" si="945"/>
        <v/>
      </c>
      <c r="AI3589" s="2" t="str">
        <f t="shared" si="946"/>
        <v/>
      </c>
      <c r="AK3589" s="2" t="str">
        <f t="shared" si="947"/>
        <v/>
      </c>
      <c r="AL3589" s="2" t="str">
        <f t="shared" si="948"/>
        <v/>
      </c>
      <c r="AM3589" s="2" t="str">
        <f t="shared" si="949"/>
        <v/>
      </c>
      <c r="AN3589" s="2" t="str">
        <f t="shared" si="950"/>
        <v/>
      </c>
      <c r="AO3589" s="2" t="str">
        <f t="shared" si="951"/>
        <v/>
      </c>
    </row>
    <row r="3590" spans="1:41" x14ac:dyDescent="0.3">
      <c r="A3590" s="111">
        <v>44723.375833333332</v>
      </c>
      <c r="B3590" s="78" t="s">
        <v>4519</v>
      </c>
      <c r="C3590" s="78" t="s">
        <v>850</v>
      </c>
      <c r="D3590" s="78" t="s">
        <v>4520</v>
      </c>
      <c r="E3590" s="78">
        <v>97</v>
      </c>
      <c r="F3590" s="78" t="s">
        <v>807</v>
      </c>
      <c r="G3590" s="78" t="s">
        <v>86</v>
      </c>
      <c r="H3590" s="112" t="s">
        <v>322</v>
      </c>
      <c r="I3590" s="112">
        <v>3</v>
      </c>
      <c r="J3590" s="113">
        <v>44723.375833333332</v>
      </c>
      <c r="K3590" s="113">
        <v>44723.375833333332</v>
      </c>
      <c r="M3590" s="113">
        <v>44723.37736111111</v>
      </c>
      <c r="N3590" s="113">
        <v>44723.377372685187</v>
      </c>
      <c r="O3590" s="78" t="s">
        <v>1187</v>
      </c>
      <c r="P3590" s="78" t="str">
        <f t="shared" ref="P3590:P3653" si="952">IF(LEFT(O3590,3)="&amp;RU","PLOEG",IF(LEFT(O3590,6)="ANT-di","DISP/S of N",IF(LEFT(O3590,4)="rANT","DISP/S of N",IF(LEFT(O3590,3)="ANT","CIC",""))))</f>
        <v>CIC</v>
      </c>
      <c r="S3590" s="78" t="str">
        <f t="shared" ref="S3590:S3653" si="953">IF(LEFT(R3590,3)="&amp;RU","PLOEG",IF(LEFT(R3590,6)="ANT-di","DISP/S of N",IF(LEFT(R3590,4)="rANT","DISP/S of N",IF(LEFT(R3590,3)="ANT","CIC",""))))</f>
        <v/>
      </c>
      <c r="V3590" s="78" t="str">
        <f t="shared" ref="V3590:V3653" si="954">IF(LEFT(U3590,3)="&amp;RU","PLOEG",IF(LEFT(U3590,6)="ANT-di","DISP/S of N",IF(LEFT(U3590,4)="rANT","DISP/S of N",IF(LEFT(U3590,3)="ANT","CIC",""))))</f>
        <v/>
      </c>
      <c r="W3590" s="113">
        <v>44723.411539351851</v>
      </c>
      <c r="X3590" s="113">
        <f t="shared" ref="X3590:X3653" si="955">IF((MIN(L3590:M3590)&lt;K3590+6/ (24*3600)),"", IF((MIN(L3590:M3590)=K3590),"0:00:00",IF((MIN(L3590:M3590)-K3590),MIN(L3590:M3590)-K3590,"")))</f>
        <v>1.527777778392192E-3</v>
      </c>
      <c r="Y3590" s="113" t="str">
        <f t="shared" ref="Y3590:Y3653" si="956">IF(OR(T3590="",T3590&lt;MINA(L3590,M3590)+11/(24*3600)),"",T3590-MINA(L3590,M3590))</f>
        <v/>
      </c>
      <c r="Z3590" s="113" t="str">
        <f t="shared" ref="Z3590:Z3653" si="957">IF(OR(T3590="",W3590&lt;T3590+31/(24*3600)),"",W3590-T3590)</f>
        <v/>
      </c>
      <c r="AB3590" s="2" t="str">
        <f t="shared" ref="AB3590:AC3653" si="958">IF(Y3590="","",SECOND(Y3590)+(MINUTE(Y3590)*60)+(HOUR(Y3590)*3600))</f>
        <v/>
      </c>
      <c r="AC3590" s="2" t="str">
        <f t="shared" si="958"/>
        <v/>
      </c>
      <c r="AE3590" s="2" t="str">
        <f t="shared" ref="AE3590:AE3653" si="959">IF(I3590=0,AB3590,"")</f>
        <v/>
      </c>
      <c r="AF3590" s="2" t="str">
        <f t="shared" ref="AF3590:AF3653" si="960">IF(I3590=1,AB3590,"")</f>
        <v/>
      </c>
      <c r="AG3590" s="2" t="str">
        <f t="shared" ref="AG3590:AG3653" si="961">IF(I3590=2,AB3590,"")</f>
        <v/>
      </c>
      <c r="AH3590" s="2" t="str">
        <f t="shared" ref="AH3590:AH3653" si="962">IF(I3590=3,AB3590,"")</f>
        <v/>
      </c>
      <c r="AI3590" s="2" t="str">
        <f t="shared" ref="AI3590:AI3653" si="963">IF(I3590=4,AB3590,"")</f>
        <v/>
      </c>
      <c r="AK3590" s="2" t="str">
        <f t="shared" ref="AK3590:AK3653" si="964">IF(I3590=0,AC3590,"")</f>
        <v/>
      </c>
      <c r="AL3590" s="2" t="str">
        <f t="shared" ref="AL3590:AL3653" si="965">IF(I3590=1,AC3590,"")</f>
        <v/>
      </c>
      <c r="AM3590" s="2" t="str">
        <f t="shared" ref="AM3590:AM3653" si="966">IF(I3590=2,AC3590,"")</f>
        <v/>
      </c>
      <c r="AN3590" s="2" t="str">
        <f t="shared" ref="AN3590:AN3653" si="967">IF(I3590=3,AC3590,"")</f>
        <v/>
      </c>
      <c r="AO3590" s="2" t="str">
        <f t="shared" ref="AO3590:AO3653" si="968">IF(I3590=4,AC3590,"")</f>
        <v/>
      </c>
    </row>
    <row r="3591" spans="1:41" x14ac:dyDescent="0.3">
      <c r="A3591" s="111">
        <v>44723.375833333332</v>
      </c>
      <c r="B3591" s="78" t="s">
        <v>4519</v>
      </c>
      <c r="C3591" s="78" t="s">
        <v>886</v>
      </c>
      <c r="D3591" s="78" t="s">
        <v>4520</v>
      </c>
      <c r="E3591" s="78">
        <v>97</v>
      </c>
      <c r="F3591" s="78" t="s">
        <v>807</v>
      </c>
      <c r="G3591" s="78" t="s">
        <v>86</v>
      </c>
      <c r="H3591" s="112" t="s">
        <v>322</v>
      </c>
      <c r="I3591" s="112">
        <v>3</v>
      </c>
      <c r="J3591" s="113">
        <v>44723.375833333332</v>
      </c>
      <c r="K3591" s="113">
        <v>44723.375833333332</v>
      </c>
      <c r="M3591" s="113">
        <v>44723.377476851849</v>
      </c>
      <c r="N3591" s="113">
        <v>44723.377488425926</v>
      </c>
      <c r="O3591" s="78" t="s">
        <v>1187</v>
      </c>
      <c r="P3591" s="78" t="str">
        <f t="shared" si="952"/>
        <v>CIC</v>
      </c>
      <c r="Q3591" s="113">
        <v>44723.379305555558</v>
      </c>
      <c r="R3591" s="78" t="s">
        <v>1258</v>
      </c>
      <c r="S3591" s="78" t="str">
        <f t="shared" si="953"/>
        <v>PLOEG</v>
      </c>
      <c r="T3591" s="113">
        <v>44723.381655092591</v>
      </c>
      <c r="U3591" s="78" t="s">
        <v>1185</v>
      </c>
      <c r="V3591" s="78" t="str">
        <f t="shared" si="954"/>
        <v>CIC</v>
      </c>
      <c r="W3591" s="113">
        <v>44723.411516203705</v>
      </c>
      <c r="X3591" s="113">
        <f t="shared" si="955"/>
        <v>1.6435185170848854E-3</v>
      </c>
      <c r="Y3591" s="113">
        <f t="shared" si="956"/>
        <v>4.1782407424761914E-3</v>
      </c>
      <c r="Z3591" s="113">
        <f t="shared" si="957"/>
        <v>2.9861111113859806E-2</v>
      </c>
      <c r="AB3591" s="2">
        <f t="shared" si="958"/>
        <v>361</v>
      </c>
      <c r="AC3591" s="2">
        <f t="shared" si="958"/>
        <v>2580</v>
      </c>
      <c r="AE3591" s="2" t="str">
        <f t="shared" si="959"/>
        <v/>
      </c>
      <c r="AF3591" s="2" t="str">
        <f t="shared" si="960"/>
        <v/>
      </c>
      <c r="AG3591" s="2" t="str">
        <f t="shared" si="961"/>
        <v/>
      </c>
      <c r="AH3591" s="2">
        <f t="shared" si="962"/>
        <v>361</v>
      </c>
      <c r="AI3591" s="2" t="str">
        <f t="shared" si="963"/>
        <v/>
      </c>
      <c r="AK3591" s="2" t="str">
        <f t="shared" si="964"/>
        <v/>
      </c>
      <c r="AL3591" s="2" t="str">
        <f t="shared" si="965"/>
        <v/>
      </c>
      <c r="AM3591" s="2" t="str">
        <f t="shared" si="966"/>
        <v/>
      </c>
      <c r="AN3591" s="2">
        <f t="shared" si="967"/>
        <v>2580</v>
      </c>
      <c r="AO3591" s="2" t="str">
        <f t="shared" si="968"/>
        <v/>
      </c>
    </row>
    <row r="3592" spans="1:41" x14ac:dyDescent="0.3">
      <c r="A3592" s="111">
        <v>44723.429571759261</v>
      </c>
      <c r="B3592" s="78" t="s">
        <v>4521</v>
      </c>
      <c r="C3592" s="78" t="s">
        <v>886</v>
      </c>
      <c r="D3592" s="78" t="s">
        <v>1199</v>
      </c>
      <c r="E3592" s="78">
        <v>993</v>
      </c>
      <c r="F3592" s="78" t="s">
        <v>809</v>
      </c>
      <c r="G3592" s="78" t="s">
        <v>102</v>
      </c>
      <c r="H3592" s="112" t="s">
        <v>206</v>
      </c>
      <c r="I3592" s="112">
        <v>3</v>
      </c>
      <c r="J3592" s="113">
        <v>44723.429571759261</v>
      </c>
      <c r="K3592" s="113">
        <v>44723.429571759261</v>
      </c>
      <c r="M3592" s="113">
        <v>44723.430173611108</v>
      </c>
      <c r="N3592" s="113">
        <v>44723.43068287037</v>
      </c>
      <c r="O3592" s="78" t="s">
        <v>1185</v>
      </c>
      <c r="P3592" s="78" t="str">
        <f t="shared" si="952"/>
        <v>CIC</v>
      </c>
      <c r="Q3592" s="113">
        <v>44723.435104166667</v>
      </c>
      <c r="R3592" s="78" t="s">
        <v>1258</v>
      </c>
      <c r="S3592" s="78" t="str">
        <f t="shared" si="953"/>
        <v>PLOEG</v>
      </c>
      <c r="T3592" s="113">
        <v>44723.444513888891</v>
      </c>
      <c r="U3592" s="78" t="s">
        <v>1258</v>
      </c>
      <c r="V3592" s="78" t="str">
        <f t="shared" si="954"/>
        <v>PLOEG</v>
      </c>
      <c r="W3592" s="113">
        <v>44723.459120370368</v>
      </c>
      <c r="X3592" s="113">
        <f t="shared" si="955"/>
        <v>6.0185184702277184E-4</v>
      </c>
      <c r="Y3592" s="113">
        <f t="shared" si="956"/>
        <v>1.4340277783048805E-2</v>
      </c>
      <c r="Z3592" s="113">
        <f t="shared" si="957"/>
        <v>1.4606481476221234E-2</v>
      </c>
      <c r="AB3592" s="2">
        <f t="shared" si="958"/>
        <v>1239</v>
      </c>
      <c r="AC3592" s="2">
        <f t="shared" si="958"/>
        <v>1262</v>
      </c>
      <c r="AE3592" s="2" t="str">
        <f t="shared" si="959"/>
        <v/>
      </c>
      <c r="AF3592" s="2" t="str">
        <f t="shared" si="960"/>
        <v/>
      </c>
      <c r="AG3592" s="2" t="str">
        <f t="shared" si="961"/>
        <v/>
      </c>
      <c r="AH3592" s="2">
        <f t="shared" si="962"/>
        <v>1239</v>
      </c>
      <c r="AI3592" s="2" t="str">
        <f t="shared" si="963"/>
        <v/>
      </c>
      <c r="AK3592" s="2" t="str">
        <f t="shared" si="964"/>
        <v/>
      </c>
      <c r="AL3592" s="2" t="str">
        <f t="shared" si="965"/>
        <v/>
      </c>
      <c r="AM3592" s="2" t="str">
        <f t="shared" si="966"/>
        <v/>
      </c>
      <c r="AN3592" s="2">
        <f t="shared" si="967"/>
        <v>1262</v>
      </c>
      <c r="AO3592" s="2" t="str">
        <f t="shared" si="968"/>
        <v/>
      </c>
    </row>
    <row r="3593" spans="1:41" x14ac:dyDescent="0.3">
      <c r="A3593" s="111">
        <v>44723.431342592594</v>
      </c>
      <c r="B3593" s="78" t="s">
        <v>4522</v>
      </c>
      <c r="C3593" s="78" t="s">
        <v>850</v>
      </c>
      <c r="D3593" s="78" t="s">
        <v>1207</v>
      </c>
      <c r="F3593" s="78" t="s">
        <v>807</v>
      </c>
      <c r="G3593" s="78" t="s">
        <v>98</v>
      </c>
      <c r="H3593" s="112" t="s">
        <v>216</v>
      </c>
      <c r="I3593" s="112">
        <v>4</v>
      </c>
      <c r="J3593" s="113">
        <v>44723.431342592594</v>
      </c>
      <c r="K3593" s="113">
        <v>44723.431342592594</v>
      </c>
      <c r="L3593" s="113">
        <v>44723.438414351855</v>
      </c>
      <c r="M3593" s="113">
        <v>44723.431967592594</v>
      </c>
      <c r="N3593" s="113">
        <v>44723.432256944441</v>
      </c>
      <c r="O3593" s="78" t="s">
        <v>1185</v>
      </c>
      <c r="P3593" s="78" t="str">
        <f t="shared" si="952"/>
        <v>CIC</v>
      </c>
      <c r="S3593" s="78" t="str">
        <f t="shared" si="953"/>
        <v/>
      </c>
      <c r="V3593" s="78" t="str">
        <f t="shared" si="954"/>
        <v/>
      </c>
      <c r="W3593" s="113">
        <v>44723.681307870371</v>
      </c>
      <c r="X3593" s="113">
        <f t="shared" si="955"/>
        <v>6.2500000058207661E-4</v>
      </c>
      <c r="Y3593" s="113" t="str">
        <f t="shared" si="956"/>
        <v/>
      </c>
      <c r="Z3593" s="113" t="str">
        <f t="shared" si="957"/>
        <v/>
      </c>
      <c r="AB3593" s="2" t="str">
        <f t="shared" si="958"/>
        <v/>
      </c>
      <c r="AC3593" s="2" t="str">
        <f t="shared" si="958"/>
        <v/>
      </c>
      <c r="AE3593" s="2" t="str">
        <f t="shared" si="959"/>
        <v/>
      </c>
      <c r="AF3593" s="2" t="str">
        <f t="shared" si="960"/>
        <v/>
      </c>
      <c r="AG3593" s="2" t="str">
        <f t="shared" si="961"/>
        <v/>
      </c>
      <c r="AH3593" s="2" t="str">
        <f t="shared" si="962"/>
        <v/>
      </c>
      <c r="AI3593" s="2" t="str">
        <f t="shared" si="963"/>
        <v/>
      </c>
      <c r="AK3593" s="2" t="str">
        <f t="shared" si="964"/>
        <v/>
      </c>
      <c r="AL3593" s="2" t="str">
        <f t="shared" si="965"/>
        <v/>
      </c>
      <c r="AM3593" s="2" t="str">
        <f t="shared" si="966"/>
        <v/>
      </c>
      <c r="AN3593" s="2" t="str">
        <f t="shared" si="967"/>
        <v/>
      </c>
      <c r="AO3593" s="2" t="str">
        <f t="shared" si="968"/>
        <v/>
      </c>
    </row>
    <row r="3594" spans="1:41" x14ac:dyDescent="0.3">
      <c r="A3594" s="111">
        <v>44723.436724537038</v>
      </c>
      <c r="B3594" s="78" t="s">
        <v>4523</v>
      </c>
      <c r="C3594" s="78" t="s">
        <v>951</v>
      </c>
      <c r="D3594" s="78" t="s">
        <v>1768</v>
      </c>
      <c r="E3594" s="78">
        <v>16</v>
      </c>
      <c r="F3594" s="78" t="s">
        <v>807</v>
      </c>
      <c r="G3594" s="78" t="s">
        <v>124</v>
      </c>
      <c r="H3594" s="112" t="s">
        <v>264</v>
      </c>
      <c r="I3594" s="112">
        <v>2</v>
      </c>
      <c r="J3594" s="113">
        <v>44723.436296296299</v>
      </c>
      <c r="K3594" s="113">
        <v>44723.436724537038</v>
      </c>
      <c r="M3594" s="113">
        <v>44723.438344907408</v>
      </c>
      <c r="N3594" s="113">
        <v>44723.438437500001</v>
      </c>
      <c r="O3594" s="78" t="s">
        <v>1185</v>
      </c>
      <c r="P3594" s="78" t="str">
        <f t="shared" si="952"/>
        <v>CIC</v>
      </c>
      <c r="S3594" s="78" t="str">
        <f t="shared" si="953"/>
        <v/>
      </c>
      <c r="T3594" s="113">
        <v>44723.444594907407</v>
      </c>
      <c r="U3594" s="78" t="s">
        <v>1185</v>
      </c>
      <c r="V3594" s="78" t="str">
        <f t="shared" si="954"/>
        <v>CIC</v>
      </c>
      <c r="W3594" s="113">
        <v>44723.718865740739</v>
      </c>
      <c r="X3594" s="113">
        <f t="shared" si="955"/>
        <v>1.6203703708015382E-3</v>
      </c>
      <c r="Y3594" s="113">
        <f t="shared" si="956"/>
        <v>6.2499999985448085E-3</v>
      </c>
      <c r="Z3594" s="113">
        <f t="shared" si="957"/>
        <v>0.27427083333168412</v>
      </c>
      <c r="AB3594" s="2">
        <f t="shared" si="958"/>
        <v>540</v>
      </c>
      <c r="AC3594" s="2">
        <f t="shared" si="958"/>
        <v>23697</v>
      </c>
      <c r="AE3594" s="2" t="str">
        <f t="shared" si="959"/>
        <v/>
      </c>
      <c r="AF3594" s="2" t="str">
        <f t="shared" si="960"/>
        <v/>
      </c>
      <c r="AG3594" s="2">
        <f t="shared" si="961"/>
        <v>540</v>
      </c>
      <c r="AH3594" s="2" t="str">
        <f t="shared" si="962"/>
        <v/>
      </c>
      <c r="AI3594" s="2" t="str">
        <f t="shared" si="963"/>
        <v/>
      </c>
      <c r="AK3594" s="2" t="str">
        <f t="shared" si="964"/>
        <v/>
      </c>
      <c r="AL3594" s="2" t="str">
        <f t="shared" si="965"/>
        <v/>
      </c>
      <c r="AM3594" s="2">
        <f t="shared" si="966"/>
        <v>23697</v>
      </c>
      <c r="AN3594" s="2" t="str">
        <f t="shared" si="967"/>
        <v/>
      </c>
      <c r="AO3594" s="2" t="str">
        <f t="shared" si="968"/>
        <v/>
      </c>
    </row>
    <row r="3595" spans="1:41" x14ac:dyDescent="0.3">
      <c r="A3595" s="111">
        <v>44723.436724537038</v>
      </c>
      <c r="B3595" s="78" t="s">
        <v>4523</v>
      </c>
      <c r="C3595" s="78" t="s">
        <v>850</v>
      </c>
      <c r="D3595" s="78" t="s">
        <v>1768</v>
      </c>
      <c r="E3595" s="78">
        <v>16</v>
      </c>
      <c r="F3595" s="78" t="s">
        <v>807</v>
      </c>
      <c r="G3595" s="78" t="s">
        <v>124</v>
      </c>
      <c r="H3595" s="112" t="s">
        <v>264</v>
      </c>
      <c r="I3595" s="112">
        <v>2</v>
      </c>
      <c r="J3595" s="113">
        <v>44723.436296296299</v>
      </c>
      <c r="K3595" s="113">
        <v>44723.436724537038</v>
      </c>
      <c r="M3595" s="113">
        <v>44723.438414351855</v>
      </c>
      <c r="N3595" s="113">
        <v>44723.438449074078</v>
      </c>
      <c r="O3595" s="78" t="s">
        <v>1185</v>
      </c>
      <c r="P3595" s="78" t="str">
        <f t="shared" si="952"/>
        <v>CIC</v>
      </c>
      <c r="S3595" s="78" t="str">
        <f t="shared" si="953"/>
        <v/>
      </c>
      <c r="T3595" s="113">
        <v>44723.444606481484</v>
      </c>
      <c r="U3595" s="78" t="s">
        <v>1185</v>
      </c>
      <c r="V3595" s="78" t="str">
        <f t="shared" si="954"/>
        <v>CIC</v>
      </c>
      <c r="W3595" s="113">
        <v>44723.688518518517</v>
      </c>
      <c r="X3595" s="113">
        <f t="shared" si="955"/>
        <v>1.6898148169275373E-3</v>
      </c>
      <c r="Y3595" s="113">
        <f t="shared" si="956"/>
        <v>6.1921296291984618E-3</v>
      </c>
      <c r="Z3595" s="113">
        <f t="shared" si="957"/>
        <v>0.24391203703271458</v>
      </c>
      <c r="AB3595" s="2">
        <f t="shared" si="958"/>
        <v>535</v>
      </c>
      <c r="AC3595" s="2">
        <f t="shared" si="958"/>
        <v>21074</v>
      </c>
      <c r="AE3595" s="2" t="str">
        <f t="shared" si="959"/>
        <v/>
      </c>
      <c r="AF3595" s="2" t="str">
        <f t="shared" si="960"/>
        <v/>
      </c>
      <c r="AG3595" s="2">
        <f t="shared" si="961"/>
        <v>535</v>
      </c>
      <c r="AH3595" s="2" t="str">
        <f t="shared" si="962"/>
        <v/>
      </c>
      <c r="AI3595" s="2" t="str">
        <f t="shared" si="963"/>
        <v/>
      </c>
      <c r="AK3595" s="2" t="str">
        <f t="shared" si="964"/>
        <v/>
      </c>
      <c r="AL3595" s="2" t="str">
        <f t="shared" si="965"/>
        <v/>
      </c>
      <c r="AM3595" s="2">
        <f t="shared" si="966"/>
        <v>21074</v>
      </c>
      <c r="AN3595" s="2" t="str">
        <f t="shared" si="967"/>
        <v/>
      </c>
      <c r="AO3595" s="2" t="str">
        <f t="shared" si="968"/>
        <v/>
      </c>
    </row>
    <row r="3596" spans="1:41" x14ac:dyDescent="0.3">
      <c r="A3596" s="111">
        <v>44723.436724537038</v>
      </c>
      <c r="B3596" s="78" t="s">
        <v>4523</v>
      </c>
      <c r="C3596" s="78" t="s">
        <v>943</v>
      </c>
      <c r="D3596" s="78" t="s">
        <v>1768</v>
      </c>
      <c r="E3596" s="78">
        <v>16</v>
      </c>
      <c r="F3596" s="78" t="s">
        <v>807</v>
      </c>
      <c r="G3596" s="78" t="s">
        <v>124</v>
      </c>
      <c r="H3596" s="112" t="s">
        <v>264</v>
      </c>
      <c r="I3596" s="112">
        <v>2</v>
      </c>
      <c r="J3596" s="113">
        <v>44723.436296296299</v>
      </c>
      <c r="K3596" s="113">
        <v>44723.436724537038</v>
      </c>
      <c r="M3596" s="113">
        <v>44723.443472222221</v>
      </c>
      <c r="N3596" s="113">
        <v>44723.443506944444</v>
      </c>
      <c r="O3596" s="78" t="s">
        <v>1185</v>
      </c>
      <c r="P3596" s="78" t="str">
        <f t="shared" si="952"/>
        <v>CIC</v>
      </c>
      <c r="S3596" s="78" t="str">
        <f t="shared" si="953"/>
        <v/>
      </c>
      <c r="V3596" s="78" t="str">
        <f t="shared" si="954"/>
        <v/>
      </c>
      <c r="W3596" s="113">
        <v>44723.688148148147</v>
      </c>
      <c r="X3596" s="113">
        <f t="shared" si="955"/>
        <v>6.7476851836545393E-3</v>
      </c>
      <c r="Y3596" s="113" t="str">
        <f t="shared" si="956"/>
        <v/>
      </c>
      <c r="Z3596" s="113" t="str">
        <f t="shared" si="957"/>
        <v/>
      </c>
      <c r="AB3596" s="2" t="str">
        <f t="shared" si="958"/>
        <v/>
      </c>
      <c r="AC3596" s="2" t="str">
        <f t="shared" si="958"/>
        <v/>
      </c>
      <c r="AE3596" s="2" t="str">
        <f t="shared" si="959"/>
        <v/>
      </c>
      <c r="AF3596" s="2" t="str">
        <f t="shared" si="960"/>
        <v/>
      </c>
      <c r="AG3596" s="2" t="str">
        <f t="shared" si="961"/>
        <v/>
      </c>
      <c r="AH3596" s="2" t="str">
        <f t="shared" si="962"/>
        <v/>
      </c>
      <c r="AI3596" s="2" t="str">
        <f t="shared" si="963"/>
        <v/>
      </c>
      <c r="AK3596" s="2" t="str">
        <f t="shared" si="964"/>
        <v/>
      </c>
      <c r="AL3596" s="2" t="str">
        <f t="shared" si="965"/>
        <v/>
      </c>
      <c r="AM3596" s="2" t="str">
        <f t="shared" si="966"/>
        <v/>
      </c>
      <c r="AN3596" s="2" t="str">
        <f t="shared" si="967"/>
        <v/>
      </c>
      <c r="AO3596" s="2" t="str">
        <f t="shared" si="968"/>
        <v/>
      </c>
    </row>
    <row r="3597" spans="1:41" x14ac:dyDescent="0.3">
      <c r="A3597" s="111">
        <v>44723.436724537038</v>
      </c>
      <c r="B3597" s="78" t="s">
        <v>4523</v>
      </c>
      <c r="C3597" s="78" t="s">
        <v>1601</v>
      </c>
      <c r="D3597" s="78" t="s">
        <v>1768</v>
      </c>
      <c r="E3597" s="78">
        <v>16</v>
      </c>
      <c r="F3597" s="78" t="s">
        <v>807</v>
      </c>
      <c r="G3597" s="78" t="s">
        <v>124</v>
      </c>
      <c r="H3597" s="112" t="s">
        <v>264</v>
      </c>
      <c r="I3597" s="112">
        <v>2</v>
      </c>
      <c r="J3597" s="113">
        <v>44723.436296296299</v>
      </c>
      <c r="K3597" s="113">
        <v>44723.436724537038</v>
      </c>
      <c r="M3597" s="113">
        <v>44723.446504629632</v>
      </c>
      <c r="N3597" s="113">
        <v>44723.446527777778</v>
      </c>
      <c r="O3597" s="78" t="s">
        <v>1185</v>
      </c>
      <c r="P3597" s="78" t="str">
        <f t="shared" si="952"/>
        <v>CIC</v>
      </c>
      <c r="S3597" s="78" t="str">
        <f t="shared" si="953"/>
        <v/>
      </c>
      <c r="V3597" s="78" t="str">
        <f t="shared" si="954"/>
        <v/>
      </c>
      <c r="W3597" s="113">
        <v>44723.702916666669</v>
      </c>
      <c r="X3597" s="113">
        <f t="shared" si="955"/>
        <v>9.7800925941555761E-3</v>
      </c>
      <c r="Y3597" s="113" t="str">
        <f t="shared" si="956"/>
        <v/>
      </c>
      <c r="Z3597" s="113" t="str">
        <f t="shared" si="957"/>
        <v/>
      </c>
      <c r="AB3597" s="2" t="str">
        <f t="shared" si="958"/>
        <v/>
      </c>
      <c r="AC3597" s="2" t="str">
        <f t="shared" si="958"/>
        <v/>
      </c>
      <c r="AE3597" s="2" t="str">
        <f t="shared" si="959"/>
        <v/>
      </c>
      <c r="AF3597" s="2" t="str">
        <f t="shared" si="960"/>
        <v/>
      </c>
      <c r="AG3597" s="2" t="str">
        <f t="shared" si="961"/>
        <v/>
      </c>
      <c r="AH3597" s="2" t="str">
        <f t="shared" si="962"/>
        <v/>
      </c>
      <c r="AI3597" s="2" t="str">
        <f t="shared" si="963"/>
        <v/>
      </c>
      <c r="AK3597" s="2" t="str">
        <f t="shared" si="964"/>
        <v/>
      </c>
      <c r="AL3597" s="2" t="str">
        <f t="shared" si="965"/>
        <v/>
      </c>
      <c r="AM3597" s="2" t="str">
        <f t="shared" si="966"/>
        <v/>
      </c>
      <c r="AN3597" s="2" t="str">
        <f t="shared" si="967"/>
        <v/>
      </c>
      <c r="AO3597" s="2" t="str">
        <f t="shared" si="968"/>
        <v/>
      </c>
    </row>
    <row r="3598" spans="1:41" x14ac:dyDescent="0.3">
      <c r="A3598" s="111">
        <v>44723.436724537038</v>
      </c>
      <c r="B3598" s="78" t="s">
        <v>4523</v>
      </c>
      <c r="C3598" s="78" t="s">
        <v>886</v>
      </c>
      <c r="D3598" s="78" t="s">
        <v>1768</v>
      </c>
      <c r="E3598" s="78">
        <v>16</v>
      </c>
      <c r="F3598" s="78" t="s">
        <v>807</v>
      </c>
      <c r="G3598" s="78" t="s">
        <v>124</v>
      </c>
      <c r="H3598" s="112" t="s">
        <v>264</v>
      </c>
      <c r="I3598" s="112">
        <v>2</v>
      </c>
      <c r="J3598" s="113">
        <v>44723.436296296299</v>
      </c>
      <c r="K3598" s="113">
        <v>44723.436724537038</v>
      </c>
      <c r="M3598" s="113">
        <v>44723.580775462964</v>
      </c>
      <c r="N3598" s="113">
        <v>44723.580787037034</v>
      </c>
      <c r="O3598" s="78" t="s">
        <v>1187</v>
      </c>
      <c r="P3598" s="78" t="str">
        <f t="shared" si="952"/>
        <v>CIC</v>
      </c>
      <c r="S3598" s="78" t="str">
        <f t="shared" si="953"/>
        <v/>
      </c>
      <c r="V3598" s="78" t="str">
        <f t="shared" si="954"/>
        <v/>
      </c>
      <c r="W3598" s="113">
        <v>44723.649189814816</v>
      </c>
      <c r="X3598" s="113">
        <f t="shared" si="955"/>
        <v>0.14405092592642177</v>
      </c>
      <c r="Y3598" s="113" t="str">
        <f t="shared" si="956"/>
        <v/>
      </c>
      <c r="Z3598" s="113" t="str">
        <f t="shared" si="957"/>
        <v/>
      </c>
      <c r="AB3598" s="2" t="str">
        <f t="shared" si="958"/>
        <v/>
      </c>
      <c r="AC3598" s="2" t="str">
        <f t="shared" si="958"/>
        <v/>
      </c>
      <c r="AE3598" s="2" t="str">
        <f t="shared" si="959"/>
        <v/>
      </c>
      <c r="AF3598" s="2" t="str">
        <f t="shared" si="960"/>
        <v/>
      </c>
      <c r="AG3598" s="2" t="str">
        <f t="shared" si="961"/>
        <v/>
      </c>
      <c r="AH3598" s="2" t="str">
        <f t="shared" si="962"/>
        <v/>
      </c>
      <c r="AI3598" s="2" t="str">
        <f t="shared" si="963"/>
        <v/>
      </c>
      <c r="AK3598" s="2" t="str">
        <f t="shared" si="964"/>
        <v/>
      </c>
      <c r="AL3598" s="2" t="str">
        <f t="shared" si="965"/>
        <v/>
      </c>
      <c r="AM3598" s="2" t="str">
        <f t="shared" si="966"/>
        <v/>
      </c>
      <c r="AN3598" s="2" t="str">
        <f t="shared" si="967"/>
        <v/>
      </c>
      <c r="AO3598" s="2" t="str">
        <f t="shared" si="968"/>
        <v/>
      </c>
    </row>
    <row r="3599" spans="1:41" x14ac:dyDescent="0.3">
      <c r="A3599" s="111">
        <v>44723.522858796299</v>
      </c>
      <c r="B3599" s="78" t="s">
        <v>4524</v>
      </c>
      <c r="C3599" s="78" t="s">
        <v>886</v>
      </c>
      <c r="D3599" s="78" t="s">
        <v>1341</v>
      </c>
      <c r="F3599" s="78" t="s">
        <v>808</v>
      </c>
      <c r="G3599" s="78" t="s">
        <v>94</v>
      </c>
      <c r="H3599" s="112" t="s">
        <v>246</v>
      </c>
      <c r="I3599" s="112">
        <v>2</v>
      </c>
      <c r="J3599" s="113">
        <v>44723.522858796299</v>
      </c>
      <c r="K3599" s="113">
        <v>44723.522858796299</v>
      </c>
      <c r="M3599" s="113">
        <v>44723.523611111108</v>
      </c>
      <c r="N3599" s="113">
        <v>44723.523634259262</v>
      </c>
      <c r="O3599" s="78" t="s">
        <v>1187</v>
      </c>
      <c r="P3599" s="78" t="str">
        <f t="shared" si="952"/>
        <v>CIC</v>
      </c>
      <c r="Q3599" s="113">
        <v>44723.528865740744</v>
      </c>
      <c r="R3599" s="78" t="s">
        <v>1258</v>
      </c>
      <c r="S3599" s="78" t="str">
        <f t="shared" si="953"/>
        <v>PLOEG</v>
      </c>
      <c r="T3599" s="113">
        <v>44723.530763888892</v>
      </c>
      <c r="U3599" s="78" t="s">
        <v>1258</v>
      </c>
      <c r="V3599" s="78" t="str">
        <f t="shared" si="954"/>
        <v>PLOEG</v>
      </c>
      <c r="W3599" s="113">
        <v>44723.537465277775</v>
      </c>
      <c r="X3599" s="113">
        <f t="shared" si="955"/>
        <v>7.5231480877846479E-4</v>
      </c>
      <c r="Y3599" s="113">
        <f t="shared" si="956"/>
        <v>7.1527777836308815E-3</v>
      </c>
      <c r="Z3599" s="113">
        <f t="shared" si="957"/>
        <v>6.7013888838118874E-3</v>
      </c>
      <c r="AB3599" s="2">
        <f t="shared" si="958"/>
        <v>618</v>
      </c>
      <c r="AC3599" s="2">
        <f t="shared" si="958"/>
        <v>579</v>
      </c>
      <c r="AE3599" s="2" t="str">
        <f t="shared" si="959"/>
        <v/>
      </c>
      <c r="AF3599" s="2" t="str">
        <f t="shared" si="960"/>
        <v/>
      </c>
      <c r="AG3599" s="2">
        <f t="shared" si="961"/>
        <v>618</v>
      </c>
      <c r="AH3599" s="2" t="str">
        <f t="shared" si="962"/>
        <v/>
      </c>
      <c r="AI3599" s="2" t="str">
        <f t="shared" si="963"/>
        <v/>
      </c>
      <c r="AK3599" s="2" t="str">
        <f t="shared" si="964"/>
        <v/>
      </c>
      <c r="AL3599" s="2" t="str">
        <f t="shared" si="965"/>
        <v/>
      </c>
      <c r="AM3599" s="2">
        <f t="shared" si="966"/>
        <v>579</v>
      </c>
      <c r="AN3599" s="2" t="str">
        <f t="shared" si="967"/>
        <v/>
      </c>
      <c r="AO3599" s="2" t="str">
        <f t="shared" si="968"/>
        <v/>
      </c>
    </row>
    <row r="3600" spans="1:41" x14ac:dyDescent="0.3">
      <c r="A3600" s="111">
        <v>44723.527013888888</v>
      </c>
      <c r="B3600" s="78" t="s">
        <v>4525</v>
      </c>
      <c r="C3600" s="78" t="s">
        <v>886</v>
      </c>
      <c r="D3600" s="78" t="s">
        <v>1818</v>
      </c>
      <c r="F3600" s="78" t="s">
        <v>808</v>
      </c>
      <c r="G3600" s="78" t="s">
        <v>144</v>
      </c>
      <c r="H3600" s="112" t="s">
        <v>326</v>
      </c>
      <c r="I3600" s="112">
        <v>4</v>
      </c>
      <c r="J3600" s="113">
        <v>44723.527013888888</v>
      </c>
      <c r="K3600" s="113">
        <v>44723.527013888888</v>
      </c>
      <c r="M3600" s="113">
        <v>44723.537928240738</v>
      </c>
      <c r="N3600" s="113">
        <v>44723.53800925926</v>
      </c>
      <c r="O3600" s="78" t="s">
        <v>1185</v>
      </c>
      <c r="P3600" s="78" t="str">
        <f t="shared" si="952"/>
        <v>CIC</v>
      </c>
      <c r="Q3600" s="113">
        <v>44723.54583333333</v>
      </c>
      <c r="R3600" s="78" t="s">
        <v>1258</v>
      </c>
      <c r="S3600" s="78" t="str">
        <f t="shared" si="953"/>
        <v>PLOEG</v>
      </c>
      <c r="V3600" s="78" t="str">
        <f t="shared" si="954"/>
        <v/>
      </c>
      <c r="W3600" s="113">
        <v>44723.579988425925</v>
      </c>
      <c r="X3600" s="113">
        <f t="shared" si="955"/>
        <v>1.0914351849351078E-2</v>
      </c>
      <c r="Y3600" s="113" t="str">
        <f t="shared" si="956"/>
        <v/>
      </c>
      <c r="Z3600" s="113" t="str">
        <f t="shared" si="957"/>
        <v/>
      </c>
      <c r="AB3600" s="2" t="str">
        <f t="shared" si="958"/>
        <v/>
      </c>
      <c r="AC3600" s="2" t="str">
        <f t="shared" si="958"/>
        <v/>
      </c>
      <c r="AE3600" s="2" t="str">
        <f t="shared" si="959"/>
        <v/>
      </c>
      <c r="AF3600" s="2" t="str">
        <f t="shared" si="960"/>
        <v/>
      </c>
      <c r="AG3600" s="2" t="str">
        <f t="shared" si="961"/>
        <v/>
      </c>
      <c r="AH3600" s="2" t="str">
        <f t="shared" si="962"/>
        <v/>
      </c>
      <c r="AI3600" s="2" t="str">
        <f t="shared" si="963"/>
        <v/>
      </c>
      <c r="AK3600" s="2" t="str">
        <f t="shared" si="964"/>
        <v/>
      </c>
      <c r="AL3600" s="2" t="str">
        <f t="shared" si="965"/>
        <v/>
      </c>
      <c r="AM3600" s="2" t="str">
        <f t="shared" si="966"/>
        <v/>
      </c>
      <c r="AN3600" s="2" t="str">
        <f t="shared" si="967"/>
        <v/>
      </c>
      <c r="AO3600" s="2" t="str">
        <f t="shared" si="968"/>
        <v/>
      </c>
    </row>
    <row r="3601" spans="1:41" x14ac:dyDescent="0.3">
      <c r="A3601" s="111">
        <v>44723.612615740742</v>
      </c>
      <c r="B3601" s="78" t="s">
        <v>4526</v>
      </c>
      <c r="C3601" s="78" t="s">
        <v>886</v>
      </c>
      <c r="D3601" s="78" t="s">
        <v>1270</v>
      </c>
      <c r="F3601" s="78" t="s">
        <v>808</v>
      </c>
      <c r="G3601" s="78" t="s">
        <v>94</v>
      </c>
      <c r="H3601" s="112" t="s">
        <v>520</v>
      </c>
      <c r="I3601" s="112">
        <v>3</v>
      </c>
      <c r="J3601" s="113">
        <v>44723.612615740742</v>
      </c>
      <c r="K3601" s="113">
        <v>44723.612615740742</v>
      </c>
      <c r="M3601" s="113">
        <v>44723.650127314817</v>
      </c>
      <c r="P3601" s="78" t="str">
        <f t="shared" si="952"/>
        <v/>
      </c>
      <c r="S3601" s="78" t="str">
        <f t="shared" si="953"/>
        <v/>
      </c>
      <c r="V3601" s="78" t="str">
        <f t="shared" si="954"/>
        <v/>
      </c>
      <c r="W3601" s="113">
        <v>44723.650787037041</v>
      </c>
      <c r="X3601" s="113">
        <f t="shared" si="955"/>
        <v>3.7511574075324461E-2</v>
      </c>
      <c r="Y3601" s="113" t="str">
        <f t="shared" si="956"/>
        <v/>
      </c>
      <c r="Z3601" s="113" t="str">
        <f t="shared" si="957"/>
        <v/>
      </c>
      <c r="AB3601" s="2" t="str">
        <f t="shared" si="958"/>
        <v/>
      </c>
      <c r="AC3601" s="2" t="str">
        <f t="shared" si="958"/>
        <v/>
      </c>
      <c r="AE3601" s="2" t="str">
        <f t="shared" si="959"/>
        <v/>
      </c>
      <c r="AF3601" s="2" t="str">
        <f t="shared" si="960"/>
        <v/>
      </c>
      <c r="AG3601" s="2" t="str">
        <f t="shared" si="961"/>
        <v/>
      </c>
      <c r="AH3601" s="2" t="str">
        <f t="shared" si="962"/>
        <v/>
      </c>
      <c r="AI3601" s="2" t="str">
        <f t="shared" si="963"/>
        <v/>
      </c>
      <c r="AK3601" s="2" t="str">
        <f t="shared" si="964"/>
        <v/>
      </c>
      <c r="AL3601" s="2" t="str">
        <f t="shared" si="965"/>
        <v/>
      </c>
      <c r="AM3601" s="2" t="str">
        <f t="shared" si="966"/>
        <v/>
      </c>
      <c r="AN3601" s="2" t="str">
        <f t="shared" si="967"/>
        <v/>
      </c>
      <c r="AO3601" s="2" t="str">
        <f t="shared" si="968"/>
        <v/>
      </c>
    </row>
    <row r="3602" spans="1:41" x14ac:dyDescent="0.3">
      <c r="A3602" s="111">
        <v>44723.679710648146</v>
      </c>
      <c r="B3602" s="78" t="s">
        <v>4527</v>
      </c>
      <c r="C3602" s="78" t="s">
        <v>886</v>
      </c>
      <c r="D3602" s="78" t="s">
        <v>1382</v>
      </c>
      <c r="E3602" s="78">
        <v>16</v>
      </c>
      <c r="F3602" s="78" t="s">
        <v>808</v>
      </c>
      <c r="G3602" s="78" t="s">
        <v>146</v>
      </c>
      <c r="H3602" s="112" t="s">
        <v>452</v>
      </c>
      <c r="I3602" s="112">
        <v>2</v>
      </c>
      <c r="J3602" s="113">
        <v>44723.679236111115</v>
      </c>
      <c r="K3602" s="113">
        <v>44723.679710648146</v>
      </c>
      <c r="M3602" s="113">
        <v>44723.681585648148</v>
      </c>
      <c r="N3602" s="113">
        <v>44723.682013888887</v>
      </c>
      <c r="O3602" s="78" t="s">
        <v>1185</v>
      </c>
      <c r="P3602" s="78" t="str">
        <f t="shared" si="952"/>
        <v>CIC</v>
      </c>
      <c r="S3602" s="78" t="str">
        <f t="shared" si="953"/>
        <v/>
      </c>
      <c r="T3602" s="113">
        <v>44723.686157407406</v>
      </c>
      <c r="U3602" s="78" t="s">
        <v>1258</v>
      </c>
      <c r="V3602" s="78" t="str">
        <f t="shared" si="954"/>
        <v>PLOEG</v>
      </c>
      <c r="W3602" s="113">
        <v>44723.688784722224</v>
      </c>
      <c r="X3602" s="113">
        <f t="shared" si="955"/>
        <v>1.8750000017462298E-3</v>
      </c>
      <c r="Y3602" s="113">
        <f t="shared" si="956"/>
        <v>4.5717592583969235E-3</v>
      </c>
      <c r="Z3602" s="113">
        <f t="shared" si="957"/>
        <v>2.6273148178006522E-3</v>
      </c>
      <c r="AB3602" s="2">
        <f t="shared" si="958"/>
        <v>395</v>
      </c>
      <c r="AC3602" s="2">
        <f t="shared" si="958"/>
        <v>227</v>
      </c>
      <c r="AE3602" s="2" t="str">
        <f t="shared" si="959"/>
        <v/>
      </c>
      <c r="AF3602" s="2" t="str">
        <f t="shared" si="960"/>
        <v/>
      </c>
      <c r="AG3602" s="2">
        <f t="shared" si="961"/>
        <v>395</v>
      </c>
      <c r="AH3602" s="2" t="str">
        <f t="shared" si="962"/>
        <v/>
      </c>
      <c r="AI3602" s="2" t="str">
        <f t="shared" si="963"/>
        <v/>
      </c>
      <c r="AK3602" s="2" t="str">
        <f t="shared" si="964"/>
        <v/>
      </c>
      <c r="AL3602" s="2" t="str">
        <f t="shared" si="965"/>
        <v/>
      </c>
      <c r="AM3602" s="2">
        <f t="shared" si="966"/>
        <v>227</v>
      </c>
      <c r="AN3602" s="2" t="str">
        <f t="shared" si="967"/>
        <v/>
      </c>
      <c r="AO3602" s="2" t="str">
        <f t="shared" si="968"/>
        <v/>
      </c>
    </row>
    <row r="3603" spans="1:41" x14ac:dyDescent="0.3">
      <c r="A3603" s="111">
        <v>44723.716770833336</v>
      </c>
      <c r="B3603" s="78" t="s">
        <v>4528</v>
      </c>
      <c r="C3603" s="78" t="s">
        <v>835</v>
      </c>
      <c r="D3603" s="78" t="s">
        <v>1199</v>
      </c>
      <c r="F3603" s="78" t="s">
        <v>809</v>
      </c>
      <c r="G3603" s="78" t="s">
        <v>102</v>
      </c>
      <c r="H3603" s="112" t="s">
        <v>206</v>
      </c>
      <c r="I3603" s="112">
        <v>3</v>
      </c>
      <c r="J3603" s="113">
        <v>44723.713645833333</v>
      </c>
      <c r="K3603" s="113">
        <v>44723.716770833336</v>
      </c>
      <c r="M3603" s="113">
        <v>44723.743298611109</v>
      </c>
      <c r="N3603" s="113">
        <v>44723.743807870371</v>
      </c>
      <c r="O3603" s="78" t="s">
        <v>1185</v>
      </c>
      <c r="P3603" s="78" t="str">
        <f t="shared" si="952"/>
        <v>CIC</v>
      </c>
      <c r="Q3603" s="113">
        <v>44723.749421296299</v>
      </c>
      <c r="R3603" s="78" t="s">
        <v>1200</v>
      </c>
      <c r="S3603" s="78" t="str">
        <f t="shared" si="953"/>
        <v>PLOEG</v>
      </c>
      <c r="T3603" s="113">
        <v>44723.753807870373</v>
      </c>
      <c r="U3603" s="78" t="s">
        <v>1200</v>
      </c>
      <c r="V3603" s="78" t="str">
        <f t="shared" si="954"/>
        <v>PLOEG</v>
      </c>
      <c r="W3603" s="113">
        <v>44723.755671296298</v>
      </c>
      <c r="X3603" s="113">
        <f t="shared" si="955"/>
        <v>2.6527777772571426E-2</v>
      </c>
      <c r="Y3603" s="113">
        <f t="shared" si="956"/>
        <v>1.0509259263926651E-2</v>
      </c>
      <c r="Z3603" s="113">
        <f t="shared" si="957"/>
        <v>1.8634259249665774E-3</v>
      </c>
      <c r="AB3603" s="2">
        <f t="shared" si="958"/>
        <v>908</v>
      </c>
      <c r="AC3603" s="2">
        <f t="shared" si="958"/>
        <v>161</v>
      </c>
      <c r="AE3603" s="2" t="str">
        <f t="shared" si="959"/>
        <v/>
      </c>
      <c r="AF3603" s="2" t="str">
        <f t="shared" si="960"/>
        <v/>
      </c>
      <c r="AG3603" s="2" t="str">
        <f t="shared" si="961"/>
        <v/>
      </c>
      <c r="AH3603" s="2">
        <f t="shared" si="962"/>
        <v>908</v>
      </c>
      <c r="AI3603" s="2" t="str">
        <f t="shared" si="963"/>
        <v/>
      </c>
      <c r="AK3603" s="2" t="str">
        <f t="shared" si="964"/>
        <v/>
      </c>
      <c r="AL3603" s="2" t="str">
        <f t="shared" si="965"/>
        <v/>
      </c>
      <c r="AM3603" s="2" t="str">
        <f t="shared" si="966"/>
        <v/>
      </c>
      <c r="AN3603" s="2">
        <f t="shared" si="967"/>
        <v>161</v>
      </c>
      <c r="AO3603" s="2" t="str">
        <f t="shared" si="968"/>
        <v/>
      </c>
    </row>
    <row r="3604" spans="1:41" x14ac:dyDescent="0.3">
      <c r="A3604" s="111">
        <v>44723.717812499999</v>
      </c>
      <c r="B3604" s="78" t="s">
        <v>4529</v>
      </c>
      <c r="C3604" s="78" t="s">
        <v>886</v>
      </c>
      <c r="D3604" s="78" t="s">
        <v>1382</v>
      </c>
      <c r="E3604" s="78">
        <v>1</v>
      </c>
      <c r="F3604" s="78" t="s">
        <v>808</v>
      </c>
      <c r="G3604" s="78" t="s">
        <v>116</v>
      </c>
      <c r="H3604" s="112" t="s">
        <v>228</v>
      </c>
      <c r="I3604" s="112">
        <v>2</v>
      </c>
      <c r="J3604" s="113">
        <v>44723.71733796296</v>
      </c>
      <c r="K3604" s="113">
        <v>44723.717812499999</v>
      </c>
      <c r="M3604" s="113">
        <v>44723.717835648145</v>
      </c>
      <c r="N3604" s="113">
        <v>44723.718136574076</v>
      </c>
      <c r="O3604" s="78" t="s">
        <v>1185</v>
      </c>
      <c r="P3604" s="78" t="str">
        <f t="shared" si="952"/>
        <v>CIC</v>
      </c>
      <c r="S3604" s="78" t="str">
        <f t="shared" si="953"/>
        <v/>
      </c>
      <c r="V3604" s="78" t="str">
        <f t="shared" si="954"/>
        <v/>
      </c>
      <c r="W3604" s="113">
        <v>44723.763252314813</v>
      </c>
      <c r="X3604" s="113" t="str">
        <f t="shared" si="955"/>
        <v/>
      </c>
      <c r="Y3604" s="113" t="str">
        <f t="shared" si="956"/>
        <v/>
      </c>
      <c r="Z3604" s="113" t="str">
        <f t="shared" si="957"/>
        <v/>
      </c>
      <c r="AB3604" s="2" t="str">
        <f t="shared" si="958"/>
        <v/>
      </c>
      <c r="AC3604" s="2" t="str">
        <f t="shared" si="958"/>
        <v/>
      </c>
      <c r="AE3604" s="2" t="str">
        <f t="shared" si="959"/>
        <v/>
      </c>
      <c r="AF3604" s="2" t="str">
        <f t="shared" si="960"/>
        <v/>
      </c>
      <c r="AG3604" s="2" t="str">
        <f t="shared" si="961"/>
        <v/>
      </c>
      <c r="AH3604" s="2" t="str">
        <f t="shared" si="962"/>
        <v/>
      </c>
      <c r="AI3604" s="2" t="str">
        <f t="shared" si="963"/>
        <v/>
      </c>
      <c r="AK3604" s="2" t="str">
        <f t="shared" si="964"/>
        <v/>
      </c>
      <c r="AL3604" s="2" t="str">
        <f t="shared" si="965"/>
        <v/>
      </c>
      <c r="AM3604" s="2" t="str">
        <f t="shared" si="966"/>
        <v/>
      </c>
      <c r="AN3604" s="2" t="str">
        <f t="shared" si="967"/>
        <v/>
      </c>
      <c r="AO3604" s="2" t="str">
        <f t="shared" si="968"/>
        <v/>
      </c>
    </row>
    <row r="3605" spans="1:41" x14ac:dyDescent="0.3">
      <c r="A3605" s="111">
        <v>44723.717812499999</v>
      </c>
      <c r="B3605" s="78" t="s">
        <v>4529</v>
      </c>
      <c r="C3605" s="78" t="s">
        <v>850</v>
      </c>
      <c r="D3605" s="78" t="s">
        <v>1382</v>
      </c>
      <c r="E3605" s="78">
        <v>1</v>
      </c>
      <c r="F3605" s="78" t="s">
        <v>808</v>
      </c>
      <c r="G3605" s="78" t="s">
        <v>116</v>
      </c>
      <c r="H3605" s="112" t="s">
        <v>228</v>
      </c>
      <c r="I3605" s="112">
        <v>2</v>
      </c>
      <c r="J3605" s="113">
        <v>44723.71733796296</v>
      </c>
      <c r="K3605" s="113">
        <v>44723.717812499999</v>
      </c>
      <c r="M3605" s="113">
        <v>44723.718101851853</v>
      </c>
      <c r="N3605" s="113">
        <v>44723.718113425923</v>
      </c>
      <c r="O3605" s="78" t="s">
        <v>1185</v>
      </c>
      <c r="P3605" s="78" t="str">
        <f t="shared" si="952"/>
        <v>CIC</v>
      </c>
      <c r="S3605" s="78" t="str">
        <f t="shared" si="953"/>
        <v/>
      </c>
      <c r="V3605" s="78" t="str">
        <f t="shared" si="954"/>
        <v/>
      </c>
      <c r="W3605" s="113">
        <v>44723.76326388889</v>
      </c>
      <c r="X3605" s="113">
        <f t="shared" si="955"/>
        <v>2.8935185400769114E-4</v>
      </c>
      <c r="Y3605" s="113" t="str">
        <f t="shared" si="956"/>
        <v/>
      </c>
      <c r="Z3605" s="113" t="str">
        <f t="shared" si="957"/>
        <v/>
      </c>
      <c r="AB3605" s="2" t="str">
        <f t="shared" si="958"/>
        <v/>
      </c>
      <c r="AC3605" s="2" t="str">
        <f t="shared" si="958"/>
        <v/>
      </c>
      <c r="AE3605" s="2" t="str">
        <f t="shared" si="959"/>
        <v/>
      </c>
      <c r="AF3605" s="2" t="str">
        <f t="shared" si="960"/>
        <v/>
      </c>
      <c r="AG3605" s="2" t="str">
        <f t="shared" si="961"/>
        <v/>
      </c>
      <c r="AH3605" s="2" t="str">
        <f t="shared" si="962"/>
        <v/>
      </c>
      <c r="AI3605" s="2" t="str">
        <f t="shared" si="963"/>
        <v/>
      </c>
      <c r="AK3605" s="2" t="str">
        <f t="shared" si="964"/>
        <v/>
      </c>
      <c r="AL3605" s="2" t="str">
        <f t="shared" si="965"/>
        <v/>
      </c>
      <c r="AM3605" s="2" t="str">
        <f t="shared" si="966"/>
        <v/>
      </c>
      <c r="AN3605" s="2" t="str">
        <f t="shared" si="967"/>
        <v/>
      </c>
      <c r="AO3605" s="2" t="str">
        <f t="shared" si="968"/>
        <v/>
      </c>
    </row>
    <row r="3606" spans="1:41" x14ac:dyDescent="0.3">
      <c r="A3606" s="111">
        <v>44723.717812499999</v>
      </c>
      <c r="B3606" s="78" t="s">
        <v>4529</v>
      </c>
      <c r="C3606" s="78" t="s">
        <v>951</v>
      </c>
      <c r="D3606" s="78" t="s">
        <v>1382</v>
      </c>
      <c r="E3606" s="78">
        <v>1</v>
      </c>
      <c r="F3606" s="78" t="s">
        <v>808</v>
      </c>
      <c r="G3606" s="78" t="s">
        <v>116</v>
      </c>
      <c r="H3606" s="112" t="s">
        <v>228</v>
      </c>
      <c r="I3606" s="112">
        <v>2</v>
      </c>
      <c r="J3606" s="113">
        <v>44723.71733796296</v>
      </c>
      <c r="K3606" s="113">
        <v>44723.717812499999</v>
      </c>
      <c r="M3606" s="113">
        <v>44723.718900462962</v>
      </c>
      <c r="N3606" s="113">
        <v>44723.718935185185</v>
      </c>
      <c r="O3606" s="78" t="s">
        <v>1185</v>
      </c>
      <c r="P3606" s="78" t="str">
        <f t="shared" si="952"/>
        <v>CIC</v>
      </c>
      <c r="S3606" s="78" t="str">
        <f t="shared" si="953"/>
        <v/>
      </c>
      <c r="V3606" s="78" t="str">
        <f t="shared" si="954"/>
        <v/>
      </c>
      <c r="W3606" s="113">
        <v>44723.752303240741</v>
      </c>
      <c r="X3606" s="113">
        <f t="shared" si="955"/>
        <v>1.0879629626288079E-3</v>
      </c>
      <c r="Y3606" s="113" t="str">
        <f t="shared" si="956"/>
        <v/>
      </c>
      <c r="Z3606" s="113" t="str">
        <f t="shared" si="957"/>
        <v/>
      </c>
      <c r="AB3606" s="2" t="str">
        <f t="shared" si="958"/>
        <v/>
      </c>
      <c r="AC3606" s="2" t="str">
        <f t="shared" si="958"/>
        <v/>
      </c>
      <c r="AE3606" s="2" t="str">
        <f t="shared" si="959"/>
        <v/>
      </c>
      <c r="AF3606" s="2" t="str">
        <f t="shared" si="960"/>
        <v/>
      </c>
      <c r="AG3606" s="2" t="str">
        <f t="shared" si="961"/>
        <v/>
      </c>
      <c r="AH3606" s="2" t="str">
        <f t="shared" si="962"/>
        <v/>
      </c>
      <c r="AI3606" s="2" t="str">
        <f t="shared" si="963"/>
        <v/>
      </c>
      <c r="AK3606" s="2" t="str">
        <f t="shared" si="964"/>
        <v/>
      </c>
      <c r="AL3606" s="2" t="str">
        <f t="shared" si="965"/>
        <v/>
      </c>
      <c r="AM3606" s="2" t="str">
        <f t="shared" si="966"/>
        <v/>
      </c>
      <c r="AN3606" s="2" t="str">
        <f t="shared" si="967"/>
        <v/>
      </c>
      <c r="AO3606" s="2" t="str">
        <f t="shared" si="968"/>
        <v/>
      </c>
    </row>
    <row r="3607" spans="1:41" x14ac:dyDescent="0.3">
      <c r="A3607" s="111">
        <v>44723.744155092594</v>
      </c>
      <c r="B3607" s="78" t="s">
        <v>4530</v>
      </c>
      <c r="C3607" s="78" t="s">
        <v>835</v>
      </c>
      <c r="D3607" s="78" t="s">
        <v>1211</v>
      </c>
      <c r="E3607" s="78">
        <v>181</v>
      </c>
      <c r="F3607" s="78" t="s">
        <v>808</v>
      </c>
      <c r="G3607" s="78" t="s">
        <v>112</v>
      </c>
      <c r="H3607" s="112" t="s">
        <v>218</v>
      </c>
      <c r="I3607" s="112">
        <v>3</v>
      </c>
      <c r="J3607" s="113">
        <v>44723.744016203702</v>
      </c>
      <c r="K3607" s="113">
        <v>44723.744155092594</v>
      </c>
      <c r="M3607" s="113">
        <v>44723.758067129631</v>
      </c>
      <c r="P3607" s="78" t="str">
        <f t="shared" si="952"/>
        <v/>
      </c>
      <c r="Q3607" s="113">
        <v>44723.758333333331</v>
      </c>
      <c r="R3607" s="78" t="s">
        <v>1200</v>
      </c>
      <c r="S3607" s="78" t="str">
        <f t="shared" si="953"/>
        <v>PLOEG</v>
      </c>
      <c r="V3607" s="78" t="str">
        <f t="shared" si="954"/>
        <v/>
      </c>
      <c r="W3607" s="113">
        <v>44723.772511574076</v>
      </c>
      <c r="X3607" s="113">
        <f t="shared" si="955"/>
        <v>1.3912037036789116E-2</v>
      </c>
      <c r="Y3607" s="113" t="str">
        <f t="shared" si="956"/>
        <v/>
      </c>
      <c r="Z3607" s="113" t="str">
        <f t="shared" si="957"/>
        <v/>
      </c>
      <c r="AB3607" s="2" t="str">
        <f t="shared" si="958"/>
        <v/>
      </c>
      <c r="AC3607" s="2" t="str">
        <f t="shared" si="958"/>
        <v/>
      </c>
      <c r="AE3607" s="2" t="str">
        <f t="shared" si="959"/>
        <v/>
      </c>
      <c r="AF3607" s="2" t="str">
        <f t="shared" si="960"/>
        <v/>
      </c>
      <c r="AG3607" s="2" t="str">
        <f t="shared" si="961"/>
        <v/>
      </c>
      <c r="AH3607" s="2" t="str">
        <f t="shared" si="962"/>
        <v/>
      </c>
      <c r="AI3607" s="2" t="str">
        <f t="shared" si="963"/>
        <v/>
      </c>
      <c r="AK3607" s="2" t="str">
        <f t="shared" si="964"/>
        <v/>
      </c>
      <c r="AL3607" s="2" t="str">
        <f t="shared" si="965"/>
        <v/>
      </c>
      <c r="AM3607" s="2" t="str">
        <f t="shared" si="966"/>
        <v/>
      </c>
      <c r="AN3607" s="2" t="str">
        <f t="shared" si="967"/>
        <v/>
      </c>
      <c r="AO3607" s="2" t="str">
        <f t="shared" si="968"/>
        <v/>
      </c>
    </row>
    <row r="3608" spans="1:41" x14ac:dyDescent="0.3">
      <c r="A3608" s="111">
        <v>44723.815833333334</v>
      </c>
      <c r="B3608" s="78" t="s">
        <v>4531</v>
      </c>
      <c r="C3608" s="78" t="s">
        <v>846</v>
      </c>
      <c r="D3608" s="78" t="s">
        <v>4532</v>
      </c>
      <c r="E3608" s="78">
        <v>19</v>
      </c>
      <c r="F3608" s="78" t="s">
        <v>807</v>
      </c>
      <c r="G3608" s="78" t="s">
        <v>90</v>
      </c>
      <c r="H3608" s="112" t="s">
        <v>282</v>
      </c>
      <c r="I3608" s="112">
        <v>2</v>
      </c>
      <c r="J3608" s="113">
        <v>44723.809155092589</v>
      </c>
      <c r="K3608" s="113">
        <v>44723.815833333334</v>
      </c>
      <c r="M3608" s="113">
        <v>44723.827581018515</v>
      </c>
      <c r="N3608" s="113">
        <v>44723.827604166669</v>
      </c>
      <c r="O3608" s="78" t="s">
        <v>1187</v>
      </c>
      <c r="P3608" s="78" t="str">
        <f t="shared" si="952"/>
        <v>CIC</v>
      </c>
      <c r="Q3608" s="113">
        <v>44723.835405092592</v>
      </c>
      <c r="R3608" s="78" t="s">
        <v>1220</v>
      </c>
      <c r="S3608" s="78" t="str">
        <f t="shared" si="953"/>
        <v>PLOEG</v>
      </c>
      <c r="T3608" s="113">
        <v>44723.842835648145</v>
      </c>
      <c r="U3608" s="78" t="s">
        <v>1220</v>
      </c>
      <c r="V3608" s="78" t="str">
        <f t="shared" si="954"/>
        <v>PLOEG</v>
      </c>
      <c r="W3608" s="113">
        <v>44724.143784722219</v>
      </c>
      <c r="X3608" s="113">
        <f t="shared" si="955"/>
        <v>1.1747685181035195E-2</v>
      </c>
      <c r="Y3608" s="113">
        <f t="shared" si="956"/>
        <v>1.5254629630362615E-2</v>
      </c>
      <c r="Z3608" s="113">
        <f t="shared" si="957"/>
        <v>0.30094907407328719</v>
      </c>
      <c r="AB3608" s="2">
        <f t="shared" si="958"/>
        <v>1318</v>
      </c>
      <c r="AC3608" s="2">
        <f t="shared" si="958"/>
        <v>26002</v>
      </c>
      <c r="AE3608" s="2" t="str">
        <f t="shared" si="959"/>
        <v/>
      </c>
      <c r="AF3608" s="2" t="str">
        <f t="shared" si="960"/>
        <v/>
      </c>
      <c r="AG3608" s="2">
        <f t="shared" si="961"/>
        <v>1318</v>
      </c>
      <c r="AH3608" s="2" t="str">
        <f t="shared" si="962"/>
        <v/>
      </c>
      <c r="AI3608" s="2" t="str">
        <f t="shared" si="963"/>
        <v/>
      </c>
      <c r="AK3608" s="2" t="str">
        <f t="shared" si="964"/>
        <v/>
      </c>
      <c r="AL3608" s="2" t="str">
        <f t="shared" si="965"/>
        <v/>
      </c>
      <c r="AM3608" s="2">
        <f t="shared" si="966"/>
        <v>26002</v>
      </c>
      <c r="AN3608" s="2" t="str">
        <f t="shared" si="967"/>
        <v/>
      </c>
      <c r="AO3608" s="2" t="str">
        <f t="shared" si="968"/>
        <v/>
      </c>
    </row>
    <row r="3609" spans="1:41" x14ac:dyDescent="0.3">
      <c r="A3609" s="111">
        <v>44723.849085648151</v>
      </c>
      <c r="B3609" s="78" t="s">
        <v>4533</v>
      </c>
      <c r="C3609" s="78" t="s">
        <v>835</v>
      </c>
      <c r="D3609" s="78" t="s">
        <v>1548</v>
      </c>
      <c r="F3609" s="78" t="s">
        <v>808</v>
      </c>
      <c r="G3609" s="78" t="s">
        <v>86</v>
      </c>
      <c r="H3609" s="112" t="s">
        <v>210</v>
      </c>
      <c r="I3609" s="112">
        <v>3</v>
      </c>
      <c r="J3609" s="113">
        <v>44723.846643518518</v>
      </c>
      <c r="K3609" s="113">
        <v>44723.849085648151</v>
      </c>
      <c r="M3609" s="113">
        <v>44723.849722222221</v>
      </c>
      <c r="N3609" s="113">
        <v>44723.849953703706</v>
      </c>
      <c r="O3609" s="78" t="s">
        <v>1187</v>
      </c>
      <c r="P3609" s="78" t="str">
        <f t="shared" si="952"/>
        <v>CIC</v>
      </c>
      <c r="Q3609" s="113">
        <v>44723.862986111111</v>
      </c>
      <c r="R3609" s="78" t="s">
        <v>1200</v>
      </c>
      <c r="S3609" s="78" t="str">
        <f t="shared" si="953"/>
        <v>PLOEG</v>
      </c>
      <c r="V3609" s="78" t="str">
        <f t="shared" si="954"/>
        <v/>
      </c>
      <c r="W3609" s="113">
        <v>44723.870613425926</v>
      </c>
      <c r="X3609" s="113">
        <f t="shared" si="955"/>
        <v>6.3657407008577138E-4</v>
      </c>
      <c r="Y3609" s="113" t="str">
        <f t="shared" si="956"/>
        <v/>
      </c>
      <c r="Z3609" s="113" t="str">
        <f t="shared" si="957"/>
        <v/>
      </c>
      <c r="AB3609" s="2" t="str">
        <f t="shared" si="958"/>
        <v/>
      </c>
      <c r="AC3609" s="2" t="str">
        <f t="shared" si="958"/>
        <v/>
      </c>
      <c r="AE3609" s="2" t="str">
        <f t="shared" si="959"/>
        <v/>
      </c>
      <c r="AF3609" s="2" t="str">
        <f t="shared" si="960"/>
        <v/>
      </c>
      <c r="AG3609" s="2" t="str">
        <f t="shared" si="961"/>
        <v/>
      </c>
      <c r="AH3609" s="2" t="str">
        <f t="shared" si="962"/>
        <v/>
      </c>
      <c r="AI3609" s="2" t="str">
        <f t="shared" si="963"/>
        <v/>
      </c>
      <c r="AK3609" s="2" t="str">
        <f t="shared" si="964"/>
        <v/>
      </c>
      <c r="AL3609" s="2" t="str">
        <f t="shared" si="965"/>
        <v/>
      </c>
      <c r="AM3609" s="2" t="str">
        <f t="shared" si="966"/>
        <v/>
      </c>
      <c r="AN3609" s="2" t="str">
        <f t="shared" si="967"/>
        <v/>
      </c>
      <c r="AO3609" s="2" t="str">
        <f t="shared" si="968"/>
        <v/>
      </c>
    </row>
    <row r="3610" spans="1:41" x14ac:dyDescent="0.3">
      <c r="A3610" s="111">
        <v>44723.852152777778</v>
      </c>
      <c r="B3610" s="78" t="s">
        <v>4534</v>
      </c>
      <c r="C3610" s="78" t="s">
        <v>835</v>
      </c>
      <c r="D3610" s="78" t="s">
        <v>1335</v>
      </c>
      <c r="F3610" s="78" t="s">
        <v>809</v>
      </c>
      <c r="G3610" s="78" t="s">
        <v>86</v>
      </c>
      <c r="H3610" s="112" t="s">
        <v>358</v>
      </c>
      <c r="I3610" s="112">
        <v>4</v>
      </c>
      <c r="J3610" s="113">
        <v>44723.850949074076</v>
      </c>
      <c r="K3610" s="113">
        <v>44723.852152777778</v>
      </c>
      <c r="M3610" s="113">
        <v>44723.886967592596</v>
      </c>
      <c r="P3610" s="78" t="str">
        <f t="shared" si="952"/>
        <v/>
      </c>
      <c r="S3610" s="78" t="str">
        <f t="shared" si="953"/>
        <v/>
      </c>
      <c r="V3610" s="78" t="str">
        <f t="shared" si="954"/>
        <v/>
      </c>
      <c r="W3610" s="113">
        <v>44723.888171296298</v>
      </c>
      <c r="X3610" s="113">
        <f t="shared" si="955"/>
        <v>3.4814814818673767E-2</v>
      </c>
      <c r="Y3610" s="113" t="str">
        <f t="shared" si="956"/>
        <v/>
      </c>
      <c r="Z3610" s="113" t="str">
        <f t="shared" si="957"/>
        <v/>
      </c>
      <c r="AB3610" s="2" t="str">
        <f t="shared" si="958"/>
        <v/>
      </c>
      <c r="AC3610" s="2" t="str">
        <f t="shared" si="958"/>
        <v/>
      </c>
      <c r="AE3610" s="2" t="str">
        <f t="shared" si="959"/>
        <v/>
      </c>
      <c r="AF3610" s="2" t="str">
        <f t="shared" si="960"/>
        <v/>
      </c>
      <c r="AG3610" s="2" t="str">
        <f t="shared" si="961"/>
        <v/>
      </c>
      <c r="AH3610" s="2" t="str">
        <f t="shared" si="962"/>
        <v/>
      </c>
      <c r="AI3610" s="2" t="str">
        <f t="shared" si="963"/>
        <v/>
      </c>
      <c r="AK3610" s="2" t="str">
        <f t="shared" si="964"/>
        <v/>
      </c>
      <c r="AL3610" s="2" t="str">
        <f t="shared" si="965"/>
        <v/>
      </c>
      <c r="AM3610" s="2" t="str">
        <f t="shared" si="966"/>
        <v/>
      </c>
      <c r="AN3610" s="2" t="str">
        <f t="shared" si="967"/>
        <v/>
      </c>
      <c r="AO3610" s="2" t="str">
        <f t="shared" si="968"/>
        <v/>
      </c>
    </row>
    <row r="3611" spans="1:41" x14ac:dyDescent="0.3">
      <c r="A3611" s="111">
        <v>44723.852152777778</v>
      </c>
      <c r="B3611" s="78" t="s">
        <v>4534</v>
      </c>
      <c r="C3611" s="78" t="s">
        <v>2158</v>
      </c>
      <c r="D3611" s="78" t="s">
        <v>1335</v>
      </c>
      <c r="F3611" s="78" t="s">
        <v>809</v>
      </c>
      <c r="G3611" s="78" t="s">
        <v>86</v>
      </c>
      <c r="H3611" s="112" t="s">
        <v>358</v>
      </c>
      <c r="I3611" s="112">
        <v>4</v>
      </c>
      <c r="J3611" s="113">
        <v>44723.850949074076</v>
      </c>
      <c r="K3611" s="113">
        <v>44723.852152777778</v>
      </c>
      <c r="M3611" s="113">
        <v>44723.887997685182</v>
      </c>
      <c r="P3611" s="78" t="str">
        <f t="shared" si="952"/>
        <v/>
      </c>
      <c r="S3611" s="78" t="str">
        <f t="shared" si="953"/>
        <v/>
      </c>
      <c r="V3611" s="78" t="str">
        <f t="shared" si="954"/>
        <v/>
      </c>
      <c r="W3611" s="113">
        <v>44723.9453587963</v>
      </c>
      <c r="X3611" s="113">
        <f t="shared" si="955"/>
        <v>3.5844907404680271E-2</v>
      </c>
      <c r="Y3611" s="113" t="str">
        <f t="shared" si="956"/>
        <v/>
      </c>
      <c r="Z3611" s="113" t="str">
        <f t="shared" si="957"/>
        <v/>
      </c>
      <c r="AB3611" s="2" t="str">
        <f t="shared" si="958"/>
        <v/>
      </c>
      <c r="AC3611" s="2" t="str">
        <f t="shared" si="958"/>
        <v/>
      </c>
      <c r="AE3611" s="2" t="str">
        <f t="shared" si="959"/>
        <v/>
      </c>
      <c r="AF3611" s="2" t="str">
        <f t="shared" si="960"/>
        <v/>
      </c>
      <c r="AG3611" s="2" t="str">
        <f t="shared" si="961"/>
        <v/>
      </c>
      <c r="AH3611" s="2" t="str">
        <f t="shared" si="962"/>
        <v/>
      </c>
      <c r="AI3611" s="2" t="str">
        <f t="shared" si="963"/>
        <v/>
      </c>
      <c r="AK3611" s="2" t="str">
        <f t="shared" si="964"/>
        <v/>
      </c>
      <c r="AL3611" s="2" t="str">
        <f t="shared" si="965"/>
        <v/>
      </c>
      <c r="AM3611" s="2" t="str">
        <f t="shared" si="966"/>
        <v/>
      </c>
      <c r="AN3611" s="2" t="str">
        <f t="shared" si="967"/>
        <v/>
      </c>
      <c r="AO3611" s="2" t="str">
        <f t="shared" si="968"/>
        <v/>
      </c>
    </row>
    <row r="3612" spans="1:41" x14ac:dyDescent="0.3">
      <c r="A3612" s="111">
        <v>44723.94</v>
      </c>
      <c r="B3612" s="78" t="s">
        <v>4535</v>
      </c>
      <c r="C3612" s="78" t="s">
        <v>835</v>
      </c>
      <c r="D3612" s="78" t="s">
        <v>3371</v>
      </c>
      <c r="E3612" s="78">
        <v>46</v>
      </c>
      <c r="F3612" s="78" t="s">
        <v>808</v>
      </c>
      <c r="G3612" s="78" t="s">
        <v>88</v>
      </c>
      <c r="H3612" s="112" t="s">
        <v>230</v>
      </c>
      <c r="I3612" s="112">
        <v>3</v>
      </c>
      <c r="J3612" s="113">
        <v>44723.939375000002</v>
      </c>
      <c r="K3612" s="113">
        <v>44723.94</v>
      </c>
      <c r="M3612" s="113">
        <v>44723.940138888887</v>
      </c>
      <c r="P3612" s="78" t="str">
        <f t="shared" si="952"/>
        <v/>
      </c>
      <c r="Q3612" s="113">
        <v>44723.948553240742</v>
      </c>
      <c r="R3612" s="78" t="s">
        <v>1200</v>
      </c>
      <c r="S3612" s="78" t="str">
        <f t="shared" si="953"/>
        <v>PLOEG</v>
      </c>
      <c r="T3612" s="113">
        <v>44723.951307870368</v>
      </c>
      <c r="U3612" s="78" t="s">
        <v>1200</v>
      </c>
      <c r="V3612" s="78" t="str">
        <f t="shared" si="954"/>
        <v>PLOEG</v>
      </c>
      <c r="W3612" s="113">
        <v>44723.962048611109</v>
      </c>
      <c r="X3612" s="113">
        <f t="shared" si="955"/>
        <v>1.3888888497604057E-4</v>
      </c>
      <c r="Y3612" s="113">
        <f t="shared" si="956"/>
        <v>1.116898148029577E-2</v>
      </c>
      <c r="Z3612" s="113">
        <f t="shared" si="957"/>
        <v>1.0740740741312038E-2</v>
      </c>
      <c r="AB3612" s="2">
        <f t="shared" si="958"/>
        <v>965</v>
      </c>
      <c r="AC3612" s="2">
        <f t="shared" si="958"/>
        <v>928</v>
      </c>
      <c r="AE3612" s="2" t="str">
        <f t="shared" si="959"/>
        <v/>
      </c>
      <c r="AF3612" s="2" t="str">
        <f t="shared" si="960"/>
        <v/>
      </c>
      <c r="AG3612" s="2" t="str">
        <f t="shared" si="961"/>
        <v/>
      </c>
      <c r="AH3612" s="2">
        <f t="shared" si="962"/>
        <v>965</v>
      </c>
      <c r="AI3612" s="2" t="str">
        <f t="shared" si="963"/>
        <v/>
      </c>
      <c r="AK3612" s="2" t="str">
        <f t="shared" si="964"/>
        <v/>
      </c>
      <c r="AL3612" s="2" t="str">
        <f t="shared" si="965"/>
        <v/>
      </c>
      <c r="AM3612" s="2" t="str">
        <f t="shared" si="966"/>
        <v/>
      </c>
      <c r="AN3612" s="2">
        <f t="shared" si="967"/>
        <v>928</v>
      </c>
      <c r="AO3612" s="2" t="str">
        <f t="shared" si="968"/>
        <v/>
      </c>
    </row>
    <row r="3613" spans="1:41" x14ac:dyDescent="0.3">
      <c r="A3613" s="111">
        <v>44723.942395833335</v>
      </c>
      <c r="B3613" s="78" t="s">
        <v>4536</v>
      </c>
      <c r="C3613" s="78" t="s">
        <v>835</v>
      </c>
      <c r="D3613" s="78" t="s">
        <v>1277</v>
      </c>
      <c r="F3613" s="78" t="s">
        <v>809</v>
      </c>
      <c r="G3613" s="78" t="s">
        <v>88</v>
      </c>
      <c r="H3613" s="112" t="s">
        <v>200</v>
      </c>
      <c r="I3613" s="112">
        <v>3</v>
      </c>
      <c r="J3613" s="113">
        <v>44723.941886574074</v>
      </c>
      <c r="K3613" s="113">
        <v>44723.942395833335</v>
      </c>
      <c r="M3613" s="113">
        <v>44723.962627314817</v>
      </c>
      <c r="N3613" s="113">
        <v>44723.962650462963</v>
      </c>
      <c r="O3613" s="78" t="s">
        <v>1187</v>
      </c>
      <c r="P3613" s="78" t="str">
        <f t="shared" si="952"/>
        <v>CIC</v>
      </c>
      <c r="S3613" s="78" t="str">
        <f t="shared" si="953"/>
        <v/>
      </c>
      <c r="T3613" s="113">
        <v>44723.966828703706</v>
      </c>
      <c r="U3613" s="78" t="s">
        <v>1200</v>
      </c>
      <c r="V3613" s="78" t="str">
        <f t="shared" si="954"/>
        <v>PLOEG</v>
      </c>
      <c r="W3613" s="113">
        <v>44723.977025462962</v>
      </c>
      <c r="X3613" s="113">
        <f t="shared" si="955"/>
        <v>2.0231481481459923E-2</v>
      </c>
      <c r="Y3613" s="113">
        <f t="shared" si="956"/>
        <v>4.2013888887595385E-3</v>
      </c>
      <c r="Z3613" s="113">
        <f t="shared" si="957"/>
        <v>1.0196759256359655E-2</v>
      </c>
      <c r="AB3613" s="2">
        <f t="shared" si="958"/>
        <v>363</v>
      </c>
      <c r="AC3613" s="2">
        <f t="shared" si="958"/>
        <v>881</v>
      </c>
      <c r="AE3613" s="2" t="str">
        <f t="shared" si="959"/>
        <v/>
      </c>
      <c r="AF3613" s="2" t="str">
        <f t="shared" si="960"/>
        <v/>
      </c>
      <c r="AG3613" s="2" t="str">
        <f t="shared" si="961"/>
        <v/>
      </c>
      <c r="AH3613" s="2">
        <f t="shared" si="962"/>
        <v>363</v>
      </c>
      <c r="AI3613" s="2" t="str">
        <f t="shared" si="963"/>
        <v/>
      </c>
      <c r="AK3613" s="2" t="str">
        <f t="shared" si="964"/>
        <v/>
      </c>
      <c r="AL3613" s="2" t="str">
        <f t="shared" si="965"/>
        <v/>
      </c>
      <c r="AM3613" s="2" t="str">
        <f t="shared" si="966"/>
        <v/>
      </c>
      <c r="AN3613" s="2">
        <f t="shared" si="967"/>
        <v>881</v>
      </c>
      <c r="AO3613" s="2" t="str">
        <f t="shared" si="968"/>
        <v/>
      </c>
    </row>
    <row r="3614" spans="1:41" x14ac:dyDescent="0.3">
      <c r="A3614" s="111">
        <v>44723.959097222221</v>
      </c>
      <c r="B3614" s="78" t="s">
        <v>4537</v>
      </c>
      <c r="C3614" s="78" t="s">
        <v>835</v>
      </c>
      <c r="D3614" s="78" t="s">
        <v>1841</v>
      </c>
      <c r="F3614" s="78" t="s">
        <v>808</v>
      </c>
      <c r="G3614" s="78" t="s">
        <v>88</v>
      </c>
      <c r="H3614" s="112" t="s">
        <v>200</v>
      </c>
      <c r="I3614" s="112">
        <v>3</v>
      </c>
      <c r="J3614" s="113">
        <v>44723.958287037036</v>
      </c>
      <c r="K3614" s="113">
        <v>44723.959097222221</v>
      </c>
      <c r="L3614" s="113">
        <v>44723.962627314817</v>
      </c>
      <c r="M3614" s="113">
        <v>44723.977037037039</v>
      </c>
      <c r="N3614" s="113">
        <v>44723.962500000001</v>
      </c>
      <c r="O3614" s="78" t="s">
        <v>1187</v>
      </c>
      <c r="P3614" s="78" t="str">
        <f t="shared" si="952"/>
        <v>CIC</v>
      </c>
      <c r="Q3614" s="113">
        <v>44723.977094907408</v>
      </c>
      <c r="R3614" s="78" t="s">
        <v>1185</v>
      </c>
      <c r="S3614" s="78" t="str">
        <f t="shared" si="953"/>
        <v>CIC</v>
      </c>
      <c r="T3614" s="113">
        <v>44723.987141203703</v>
      </c>
      <c r="U3614" s="78" t="s">
        <v>1200</v>
      </c>
      <c r="V3614" s="78" t="str">
        <f t="shared" si="954"/>
        <v>PLOEG</v>
      </c>
      <c r="W3614" s="113">
        <v>44723.992893518516</v>
      </c>
      <c r="X3614" s="113">
        <f t="shared" si="955"/>
        <v>3.5300925956107676E-3</v>
      </c>
      <c r="Y3614" s="113">
        <f t="shared" si="956"/>
        <v>2.4513888885849155E-2</v>
      </c>
      <c r="Z3614" s="113">
        <f t="shared" si="957"/>
        <v>5.7523148134350777E-3</v>
      </c>
      <c r="AB3614" s="2">
        <f t="shared" si="958"/>
        <v>2118</v>
      </c>
      <c r="AC3614" s="2">
        <f t="shared" si="958"/>
        <v>497</v>
      </c>
      <c r="AE3614" s="2" t="str">
        <f t="shared" si="959"/>
        <v/>
      </c>
      <c r="AF3614" s="2" t="str">
        <f t="shared" si="960"/>
        <v/>
      </c>
      <c r="AG3614" s="2" t="str">
        <f t="shared" si="961"/>
        <v/>
      </c>
      <c r="AH3614" s="2">
        <f t="shared" si="962"/>
        <v>2118</v>
      </c>
      <c r="AI3614" s="2" t="str">
        <f t="shared" si="963"/>
        <v/>
      </c>
      <c r="AK3614" s="2" t="str">
        <f t="shared" si="964"/>
        <v/>
      </c>
      <c r="AL3614" s="2" t="str">
        <f t="shared" si="965"/>
        <v/>
      </c>
      <c r="AM3614" s="2" t="str">
        <f t="shared" si="966"/>
        <v/>
      </c>
      <c r="AN3614" s="2">
        <f t="shared" si="967"/>
        <v>497</v>
      </c>
      <c r="AO3614" s="2" t="str">
        <f t="shared" si="968"/>
        <v/>
      </c>
    </row>
    <row r="3615" spans="1:41" x14ac:dyDescent="0.3">
      <c r="A3615" s="111">
        <v>44723.98704861111</v>
      </c>
      <c r="B3615" s="78" t="s">
        <v>4538</v>
      </c>
      <c r="C3615" s="78" t="s">
        <v>835</v>
      </c>
      <c r="D3615" s="78" t="s">
        <v>1277</v>
      </c>
      <c r="E3615" s="78">
        <v>88</v>
      </c>
      <c r="F3615" s="78" t="s">
        <v>809</v>
      </c>
      <c r="G3615" s="78" t="s">
        <v>88</v>
      </c>
      <c r="H3615" s="112" t="s">
        <v>200</v>
      </c>
      <c r="I3615" s="112">
        <v>3</v>
      </c>
      <c r="J3615" s="113">
        <v>44723.98537037037</v>
      </c>
      <c r="K3615" s="113">
        <v>44723.98704861111</v>
      </c>
      <c r="M3615" s="113">
        <v>44723.993275462963</v>
      </c>
      <c r="N3615" s="113">
        <v>44723.993483796294</v>
      </c>
      <c r="O3615" s="78" t="s">
        <v>1187</v>
      </c>
      <c r="P3615" s="78" t="str">
        <f t="shared" si="952"/>
        <v>CIC</v>
      </c>
      <c r="S3615" s="78" t="str">
        <f t="shared" si="953"/>
        <v/>
      </c>
      <c r="V3615" s="78" t="str">
        <f t="shared" si="954"/>
        <v/>
      </c>
      <c r="W3615" s="113">
        <v>44724.008067129631</v>
      </c>
      <c r="X3615" s="113">
        <f t="shared" si="955"/>
        <v>6.2268518522614613E-3</v>
      </c>
      <c r="Y3615" s="113" t="str">
        <f t="shared" si="956"/>
        <v/>
      </c>
      <c r="Z3615" s="113" t="str">
        <f t="shared" si="957"/>
        <v/>
      </c>
      <c r="AB3615" s="2" t="str">
        <f t="shared" si="958"/>
        <v/>
      </c>
      <c r="AC3615" s="2" t="str">
        <f t="shared" si="958"/>
        <v/>
      </c>
      <c r="AE3615" s="2" t="str">
        <f t="shared" si="959"/>
        <v/>
      </c>
      <c r="AF3615" s="2" t="str">
        <f t="shared" si="960"/>
        <v/>
      </c>
      <c r="AG3615" s="2" t="str">
        <f t="shared" si="961"/>
        <v/>
      </c>
      <c r="AH3615" s="2" t="str">
        <f t="shared" si="962"/>
        <v/>
      </c>
      <c r="AI3615" s="2" t="str">
        <f t="shared" si="963"/>
        <v/>
      </c>
      <c r="AK3615" s="2" t="str">
        <f t="shared" si="964"/>
        <v/>
      </c>
      <c r="AL3615" s="2" t="str">
        <f t="shared" si="965"/>
        <v/>
      </c>
      <c r="AM3615" s="2" t="str">
        <f t="shared" si="966"/>
        <v/>
      </c>
      <c r="AN3615" s="2" t="str">
        <f t="shared" si="967"/>
        <v/>
      </c>
      <c r="AO3615" s="2" t="str">
        <f t="shared" si="968"/>
        <v/>
      </c>
    </row>
    <row r="3616" spans="1:41" x14ac:dyDescent="0.3">
      <c r="A3616" s="111">
        <v>44724.004166666666</v>
      </c>
      <c r="B3616" s="78" t="s">
        <v>4539</v>
      </c>
      <c r="C3616" s="78" t="s">
        <v>835</v>
      </c>
      <c r="D3616" s="78" t="s">
        <v>2565</v>
      </c>
      <c r="E3616" s="78">
        <v>7</v>
      </c>
      <c r="F3616" s="78" t="s">
        <v>808</v>
      </c>
      <c r="G3616" s="78" t="s">
        <v>88</v>
      </c>
      <c r="H3616" s="112" t="s">
        <v>200</v>
      </c>
      <c r="I3616" s="112">
        <v>3</v>
      </c>
      <c r="J3616" s="113">
        <v>44724.003252314818</v>
      </c>
      <c r="K3616" s="113">
        <v>44724.004166666666</v>
      </c>
      <c r="M3616" s="113">
        <v>44724.025138888886</v>
      </c>
      <c r="N3616" s="113">
        <v>44724.025289351855</v>
      </c>
      <c r="O3616" s="78" t="s">
        <v>1187</v>
      </c>
      <c r="P3616" s="78" t="str">
        <f t="shared" si="952"/>
        <v>CIC</v>
      </c>
      <c r="S3616" s="78" t="str">
        <f t="shared" si="953"/>
        <v/>
      </c>
      <c r="T3616" s="113">
        <v>44724.029687499999</v>
      </c>
      <c r="U3616" s="78" t="s">
        <v>1200</v>
      </c>
      <c r="V3616" s="78" t="str">
        <f t="shared" si="954"/>
        <v>PLOEG</v>
      </c>
      <c r="W3616" s="113">
        <v>44724.032858796294</v>
      </c>
      <c r="X3616" s="113">
        <f t="shared" si="955"/>
        <v>2.0972222220734693E-2</v>
      </c>
      <c r="Y3616" s="113">
        <f t="shared" si="956"/>
        <v>4.5486111121135764E-3</v>
      </c>
      <c r="Z3616" s="113">
        <f t="shared" si="957"/>
        <v>3.1712962954770774E-3</v>
      </c>
      <c r="AB3616" s="2">
        <f t="shared" si="958"/>
        <v>393</v>
      </c>
      <c r="AC3616" s="2">
        <f t="shared" si="958"/>
        <v>274</v>
      </c>
      <c r="AE3616" s="2" t="str">
        <f t="shared" si="959"/>
        <v/>
      </c>
      <c r="AF3616" s="2" t="str">
        <f t="shared" si="960"/>
        <v/>
      </c>
      <c r="AG3616" s="2" t="str">
        <f t="shared" si="961"/>
        <v/>
      </c>
      <c r="AH3616" s="2">
        <f t="shared" si="962"/>
        <v>393</v>
      </c>
      <c r="AI3616" s="2" t="str">
        <f t="shared" si="963"/>
        <v/>
      </c>
      <c r="AK3616" s="2" t="str">
        <f t="shared" si="964"/>
        <v/>
      </c>
      <c r="AL3616" s="2" t="str">
        <f t="shared" si="965"/>
        <v/>
      </c>
      <c r="AM3616" s="2" t="str">
        <f t="shared" si="966"/>
        <v/>
      </c>
      <c r="AN3616" s="2">
        <f t="shared" si="967"/>
        <v>274</v>
      </c>
      <c r="AO3616" s="2" t="str">
        <f t="shared" si="968"/>
        <v/>
      </c>
    </row>
    <row r="3617" spans="1:41" x14ac:dyDescent="0.3">
      <c r="A3617" s="111">
        <v>44724.00476851852</v>
      </c>
      <c r="B3617" s="78" t="s">
        <v>4540</v>
      </c>
      <c r="C3617" s="78" t="s">
        <v>835</v>
      </c>
      <c r="D3617" s="78" t="s">
        <v>1234</v>
      </c>
      <c r="F3617" s="78" t="s">
        <v>809</v>
      </c>
      <c r="G3617" s="78" t="s">
        <v>90</v>
      </c>
      <c r="H3617" s="112" t="s">
        <v>236</v>
      </c>
      <c r="I3617" s="112">
        <v>2</v>
      </c>
      <c r="J3617" s="113">
        <v>44724.002905092595</v>
      </c>
      <c r="K3617" s="113">
        <v>44724.00476851852</v>
      </c>
      <c r="M3617" s="113">
        <v>44724.008136574077</v>
      </c>
      <c r="N3617" s="113">
        <v>44724.008159722223</v>
      </c>
      <c r="O3617" s="78" t="s">
        <v>1187</v>
      </c>
      <c r="P3617" s="78" t="str">
        <f t="shared" si="952"/>
        <v>CIC</v>
      </c>
      <c r="Q3617" s="113">
        <v>44724.011342592596</v>
      </c>
      <c r="R3617" s="78" t="s">
        <v>1200</v>
      </c>
      <c r="S3617" s="78" t="str">
        <f t="shared" si="953"/>
        <v>PLOEG</v>
      </c>
      <c r="T3617" s="113">
        <v>44724.013865740744</v>
      </c>
      <c r="U3617" s="78" t="s">
        <v>1216</v>
      </c>
      <c r="V3617" s="78" t="str">
        <f t="shared" si="954"/>
        <v>PLOEG</v>
      </c>
      <c r="W3617" s="113">
        <v>44724.024942129632</v>
      </c>
      <c r="X3617" s="113">
        <f t="shared" si="955"/>
        <v>3.3680555570754223E-3</v>
      </c>
      <c r="Y3617" s="113">
        <f t="shared" si="956"/>
        <v>5.7291666671517305E-3</v>
      </c>
      <c r="Z3617" s="113">
        <f t="shared" si="957"/>
        <v>1.1076388887886424E-2</v>
      </c>
      <c r="AB3617" s="2">
        <f t="shared" si="958"/>
        <v>495</v>
      </c>
      <c r="AC3617" s="2">
        <f t="shared" si="958"/>
        <v>957</v>
      </c>
      <c r="AE3617" s="2" t="str">
        <f t="shared" si="959"/>
        <v/>
      </c>
      <c r="AF3617" s="2" t="str">
        <f t="shared" si="960"/>
        <v/>
      </c>
      <c r="AG3617" s="2">
        <f t="shared" si="961"/>
        <v>495</v>
      </c>
      <c r="AH3617" s="2" t="str">
        <f t="shared" si="962"/>
        <v/>
      </c>
      <c r="AI3617" s="2" t="str">
        <f t="shared" si="963"/>
        <v/>
      </c>
      <c r="AK3617" s="2" t="str">
        <f t="shared" si="964"/>
        <v/>
      </c>
      <c r="AL3617" s="2" t="str">
        <f t="shared" si="965"/>
        <v/>
      </c>
      <c r="AM3617" s="2">
        <f t="shared" si="966"/>
        <v>957</v>
      </c>
      <c r="AN3617" s="2" t="str">
        <f t="shared" si="967"/>
        <v/>
      </c>
      <c r="AO3617" s="2" t="str">
        <f t="shared" si="968"/>
        <v/>
      </c>
    </row>
    <row r="3618" spans="1:41" x14ac:dyDescent="0.3">
      <c r="A3618" s="111">
        <v>44724.036134259259</v>
      </c>
      <c r="B3618" s="78" t="s">
        <v>4541</v>
      </c>
      <c r="C3618" s="78" t="s">
        <v>835</v>
      </c>
      <c r="D3618" s="78" t="s">
        <v>3054</v>
      </c>
      <c r="E3618" s="78">
        <v>21</v>
      </c>
      <c r="F3618" s="78" t="s">
        <v>807</v>
      </c>
      <c r="G3618" s="78" t="s">
        <v>88</v>
      </c>
      <c r="H3618" s="112" t="s">
        <v>200</v>
      </c>
      <c r="I3618" s="112">
        <v>3</v>
      </c>
      <c r="J3618" s="113">
        <v>44724.035532407404</v>
      </c>
      <c r="K3618" s="113">
        <v>44724.036134259259</v>
      </c>
      <c r="M3618" s="113">
        <v>44724.036782407406</v>
      </c>
      <c r="N3618" s="113">
        <v>44724.036979166667</v>
      </c>
      <c r="O3618" s="78" t="s">
        <v>1187</v>
      </c>
      <c r="P3618" s="78" t="str">
        <f t="shared" si="952"/>
        <v>CIC</v>
      </c>
      <c r="Q3618" s="113">
        <v>44724.037789351853</v>
      </c>
      <c r="R3618" s="78" t="s">
        <v>1200</v>
      </c>
      <c r="S3618" s="78" t="str">
        <f t="shared" si="953"/>
        <v>PLOEG</v>
      </c>
      <c r="T3618" s="113">
        <v>44724.042025462964</v>
      </c>
      <c r="U3618" s="78" t="s">
        <v>1200</v>
      </c>
      <c r="V3618" s="78" t="str">
        <f t="shared" si="954"/>
        <v>PLOEG</v>
      </c>
      <c r="W3618" s="113">
        <v>44724.06287037037</v>
      </c>
      <c r="X3618" s="113">
        <f t="shared" si="955"/>
        <v>6.4814814686542377E-4</v>
      </c>
      <c r="Y3618" s="113">
        <f t="shared" si="956"/>
        <v>5.2430555588216521E-3</v>
      </c>
      <c r="Z3618" s="113">
        <f t="shared" si="957"/>
        <v>2.0844907405262347E-2</v>
      </c>
      <c r="AB3618" s="2">
        <f t="shared" si="958"/>
        <v>453</v>
      </c>
      <c r="AC3618" s="2">
        <f t="shared" si="958"/>
        <v>1801</v>
      </c>
      <c r="AE3618" s="2" t="str">
        <f t="shared" si="959"/>
        <v/>
      </c>
      <c r="AF3618" s="2" t="str">
        <f t="shared" si="960"/>
        <v/>
      </c>
      <c r="AG3618" s="2" t="str">
        <f t="shared" si="961"/>
        <v/>
      </c>
      <c r="AH3618" s="2">
        <f t="shared" si="962"/>
        <v>453</v>
      </c>
      <c r="AI3618" s="2" t="str">
        <f t="shared" si="963"/>
        <v/>
      </c>
      <c r="AK3618" s="2" t="str">
        <f t="shared" si="964"/>
        <v/>
      </c>
      <c r="AL3618" s="2" t="str">
        <f t="shared" si="965"/>
        <v/>
      </c>
      <c r="AM3618" s="2" t="str">
        <f t="shared" si="966"/>
        <v/>
      </c>
      <c r="AN3618" s="2">
        <f t="shared" si="967"/>
        <v>1801</v>
      </c>
      <c r="AO3618" s="2" t="str">
        <f t="shared" si="968"/>
        <v/>
      </c>
    </row>
    <row r="3619" spans="1:41" x14ac:dyDescent="0.3">
      <c r="A3619" s="111">
        <v>44724.058842592596</v>
      </c>
      <c r="B3619" s="78" t="s">
        <v>4542</v>
      </c>
      <c r="C3619" s="78" t="s">
        <v>835</v>
      </c>
      <c r="D3619" s="78" t="s">
        <v>2227</v>
      </c>
      <c r="E3619" s="78">
        <v>7</v>
      </c>
      <c r="F3619" s="78" t="s">
        <v>807</v>
      </c>
      <c r="G3619" s="78" t="s">
        <v>88</v>
      </c>
      <c r="H3619" s="112" t="s">
        <v>200</v>
      </c>
      <c r="I3619" s="112">
        <v>3</v>
      </c>
      <c r="J3619" s="113">
        <v>44724.057905092595</v>
      </c>
      <c r="K3619" s="113">
        <v>44724.058842592596</v>
      </c>
      <c r="M3619" s="113">
        <v>44724.063217592593</v>
      </c>
      <c r="P3619" s="78" t="str">
        <f t="shared" si="952"/>
        <v/>
      </c>
      <c r="Q3619" s="113">
        <v>44724.06355324074</v>
      </c>
      <c r="R3619" s="78" t="s">
        <v>1185</v>
      </c>
      <c r="S3619" s="78" t="str">
        <f t="shared" si="953"/>
        <v>CIC</v>
      </c>
      <c r="T3619" s="113">
        <v>44724.066921296297</v>
      </c>
      <c r="U3619" s="78" t="s">
        <v>1200</v>
      </c>
      <c r="V3619" s="78" t="str">
        <f t="shared" si="954"/>
        <v>PLOEG</v>
      </c>
      <c r="W3619" s="113">
        <v>44724.075578703705</v>
      </c>
      <c r="X3619" s="113">
        <f t="shared" si="955"/>
        <v>4.3749999967985786E-3</v>
      </c>
      <c r="Y3619" s="113">
        <f t="shared" si="956"/>
        <v>3.7037037036498077E-3</v>
      </c>
      <c r="Z3619" s="113">
        <f t="shared" si="957"/>
        <v>8.6574074084637687E-3</v>
      </c>
      <c r="AB3619" s="2">
        <f t="shared" si="958"/>
        <v>320</v>
      </c>
      <c r="AC3619" s="2">
        <f t="shared" si="958"/>
        <v>748</v>
      </c>
      <c r="AE3619" s="2" t="str">
        <f t="shared" si="959"/>
        <v/>
      </c>
      <c r="AF3619" s="2" t="str">
        <f t="shared" si="960"/>
        <v/>
      </c>
      <c r="AG3619" s="2" t="str">
        <f t="shared" si="961"/>
        <v/>
      </c>
      <c r="AH3619" s="2">
        <f t="shared" si="962"/>
        <v>320</v>
      </c>
      <c r="AI3619" s="2" t="str">
        <f t="shared" si="963"/>
        <v/>
      </c>
      <c r="AK3619" s="2" t="str">
        <f t="shared" si="964"/>
        <v/>
      </c>
      <c r="AL3619" s="2" t="str">
        <f t="shared" si="965"/>
        <v/>
      </c>
      <c r="AM3619" s="2" t="str">
        <f t="shared" si="966"/>
        <v/>
      </c>
      <c r="AN3619" s="2">
        <f t="shared" si="967"/>
        <v>748</v>
      </c>
      <c r="AO3619" s="2" t="str">
        <f t="shared" si="968"/>
        <v/>
      </c>
    </row>
    <row r="3620" spans="1:41" x14ac:dyDescent="0.3">
      <c r="A3620" s="111">
        <v>44724.079618055555</v>
      </c>
      <c r="B3620" s="78" t="s">
        <v>4543</v>
      </c>
      <c r="C3620" s="78" t="s">
        <v>835</v>
      </c>
      <c r="D3620" s="78" t="s">
        <v>4544</v>
      </c>
      <c r="E3620" s="78">
        <v>7</v>
      </c>
      <c r="F3620" s="78" t="s">
        <v>809</v>
      </c>
      <c r="G3620" s="78" t="s">
        <v>118</v>
      </c>
      <c r="H3620" s="112" t="s">
        <v>324</v>
      </c>
      <c r="I3620" s="112">
        <v>2</v>
      </c>
      <c r="J3620" s="113">
        <v>44724.078969907408</v>
      </c>
      <c r="K3620" s="113">
        <v>44724.079618055555</v>
      </c>
      <c r="M3620" s="113">
        <v>44724.08017361111</v>
      </c>
      <c r="N3620" s="113">
        <v>44724.080509259256</v>
      </c>
      <c r="O3620" s="78" t="s">
        <v>1187</v>
      </c>
      <c r="P3620" s="78" t="str">
        <f t="shared" si="952"/>
        <v>CIC</v>
      </c>
      <c r="S3620" s="78" t="str">
        <f t="shared" si="953"/>
        <v/>
      </c>
      <c r="T3620" s="113">
        <v>44724.089155092595</v>
      </c>
      <c r="U3620" s="78" t="s">
        <v>1200</v>
      </c>
      <c r="V3620" s="78" t="str">
        <f t="shared" si="954"/>
        <v>PLOEG</v>
      </c>
      <c r="W3620" s="113">
        <v>44724.096759259257</v>
      </c>
      <c r="X3620" s="113">
        <f t="shared" si="955"/>
        <v>5.5555555445607752E-4</v>
      </c>
      <c r="Y3620" s="113">
        <f t="shared" si="956"/>
        <v>8.9814814855344594E-3</v>
      </c>
      <c r="Z3620" s="113">
        <f t="shared" si="957"/>
        <v>7.6041666616220027E-3</v>
      </c>
      <c r="AB3620" s="2">
        <f t="shared" si="958"/>
        <v>776</v>
      </c>
      <c r="AC3620" s="2">
        <f t="shared" si="958"/>
        <v>657</v>
      </c>
      <c r="AE3620" s="2" t="str">
        <f t="shared" si="959"/>
        <v/>
      </c>
      <c r="AF3620" s="2" t="str">
        <f t="shared" si="960"/>
        <v/>
      </c>
      <c r="AG3620" s="2">
        <f t="shared" si="961"/>
        <v>776</v>
      </c>
      <c r="AH3620" s="2" t="str">
        <f t="shared" si="962"/>
        <v/>
      </c>
      <c r="AI3620" s="2" t="str">
        <f t="shared" si="963"/>
        <v/>
      </c>
      <c r="AK3620" s="2" t="str">
        <f t="shared" si="964"/>
        <v/>
      </c>
      <c r="AL3620" s="2" t="str">
        <f t="shared" si="965"/>
        <v/>
      </c>
      <c r="AM3620" s="2">
        <f t="shared" si="966"/>
        <v>657</v>
      </c>
      <c r="AN3620" s="2" t="str">
        <f t="shared" si="967"/>
        <v/>
      </c>
      <c r="AO3620" s="2" t="str">
        <f t="shared" si="968"/>
        <v/>
      </c>
    </row>
    <row r="3621" spans="1:41" x14ac:dyDescent="0.3">
      <c r="A3621" s="111">
        <v>44724.103587962964</v>
      </c>
      <c r="B3621" s="78" t="s">
        <v>4545</v>
      </c>
      <c r="C3621" s="78" t="s">
        <v>835</v>
      </c>
      <c r="D3621" s="78" t="s">
        <v>1199</v>
      </c>
      <c r="E3621" s="78">
        <v>395</v>
      </c>
      <c r="F3621" s="78" t="s">
        <v>809</v>
      </c>
      <c r="G3621" s="78" t="s">
        <v>108</v>
      </c>
      <c r="H3621" s="112" t="s">
        <v>240</v>
      </c>
      <c r="I3621" s="112">
        <v>2</v>
      </c>
      <c r="J3621" s="113">
        <v>44724.103194444448</v>
      </c>
      <c r="K3621" s="113">
        <v>44724.103587962964</v>
      </c>
      <c r="M3621" s="113">
        <v>44724.103819444441</v>
      </c>
      <c r="N3621" s="113">
        <v>44724.104062500002</v>
      </c>
      <c r="O3621" s="78" t="s">
        <v>1187</v>
      </c>
      <c r="P3621" s="78" t="str">
        <f t="shared" si="952"/>
        <v>CIC</v>
      </c>
      <c r="Q3621" s="113">
        <v>44724.104155092595</v>
      </c>
      <c r="R3621" s="78" t="s">
        <v>1187</v>
      </c>
      <c r="S3621" s="78" t="str">
        <f t="shared" si="953"/>
        <v>CIC</v>
      </c>
      <c r="T3621" s="113">
        <v>44724.108587962961</v>
      </c>
      <c r="U3621" s="78" t="s">
        <v>1200</v>
      </c>
      <c r="V3621" s="78" t="str">
        <f t="shared" si="954"/>
        <v>PLOEG</v>
      </c>
      <c r="W3621" s="113">
        <v>44724.112638888888</v>
      </c>
      <c r="X3621" s="113">
        <f t="shared" si="955"/>
        <v>2.3148147738538682E-4</v>
      </c>
      <c r="Y3621" s="113">
        <f t="shared" si="956"/>
        <v>4.7685185199952684E-3</v>
      </c>
      <c r="Z3621" s="113">
        <f t="shared" si="957"/>
        <v>4.0509259270038456E-3</v>
      </c>
      <c r="AB3621" s="2">
        <f t="shared" si="958"/>
        <v>412</v>
      </c>
      <c r="AC3621" s="2">
        <f t="shared" si="958"/>
        <v>350</v>
      </c>
      <c r="AE3621" s="2" t="str">
        <f t="shared" si="959"/>
        <v/>
      </c>
      <c r="AF3621" s="2" t="str">
        <f t="shared" si="960"/>
        <v/>
      </c>
      <c r="AG3621" s="2">
        <f t="shared" si="961"/>
        <v>412</v>
      </c>
      <c r="AH3621" s="2" t="str">
        <f t="shared" si="962"/>
        <v/>
      </c>
      <c r="AI3621" s="2" t="str">
        <f t="shared" si="963"/>
        <v/>
      </c>
      <c r="AK3621" s="2" t="str">
        <f t="shared" si="964"/>
        <v/>
      </c>
      <c r="AL3621" s="2" t="str">
        <f t="shared" si="965"/>
        <v/>
      </c>
      <c r="AM3621" s="2">
        <f t="shared" si="966"/>
        <v>350</v>
      </c>
      <c r="AN3621" s="2" t="str">
        <f t="shared" si="967"/>
        <v/>
      </c>
      <c r="AO3621" s="2" t="str">
        <f t="shared" si="968"/>
        <v/>
      </c>
    </row>
    <row r="3622" spans="1:41" x14ac:dyDescent="0.3">
      <c r="A3622" s="111">
        <v>44724.107627314814</v>
      </c>
      <c r="B3622" s="78" t="s">
        <v>4546</v>
      </c>
      <c r="C3622" s="78" t="s">
        <v>835</v>
      </c>
      <c r="D3622" s="78" t="s">
        <v>4547</v>
      </c>
      <c r="E3622" s="78">
        <v>22</v>
      </c>
      <c r="F3622" s="78" t="s">
        <v>807</v>
      </c>
      <c r="G3622" s="78" t="s">
        <v>104</v>
      </c>
      <c r="H3622" s="112" t="s">
        <v>198</v>
      </c>
      <c r="I3622" s="112">
        <v>3</v>
      </c>
      <c r="J3622" s="113">
        <v>44724.107083333336</v>
      </c>
      <c r="K3622" s="113">
        <v>44724.107627314814</v>
      </c>
      <c r="M3622" s="113">
        <v>44724.113043981481</v>
      </c>
      <c r="N3622" s="113">
        <v>44724.113055555557</v>
      </c>
      <c r="O3622" s="78" t="s">
        <v>1187</v>
      </c>
      <c r="P3622" s="78" t="str">
        <f t="shared" si="952"/>
        <v>CIC</v>
      </c>
      <c r="Q3622" s="113">
        <v>44724.115474537037</v>
      </c>
      <c r="R3622" s="78" t="s">
        <v>1200</v>
      </c>
      <c r="S3622" s="78" t="str">
        <f t="shared" si="953"/>
        <v>PLOEG</v>
      </c>
      <c r="T3622" s="113">
        <v>44724.123020833336</v>
      </c>
      <c r="U3622" s="78" t="s">
        <v>1200</v>
      </c>
      <c r="V3622" s="78" t="str">
        <f t="shared" si="954"/>
        <v>PLOEG</v>
      </c>
      <c r="W3622" s="113">
        <v>44724.141898148147</v>
      </c>
      <c r="X3622" s="113">
        <f t="shared" si="955"/>
        <v>5.4166666668606922E-3</v>
      </c>
      <c r="Y3622" s="113">
        <f t="shared" si="956"/>
        <v>9.976851855753921E-3</v>
      </c>
      <c r="Z3622" s="113">
        <f t="shared" si="957"/>
        <v>1.8877314811106771E-2</v>
      </c>
      <c r="AB3622" s="2">
        <f t="shared" si="958"/>
        <v>862</v>
      </c>
      <c r="AC3622" s="2">
        <f t="shared" si="958"/>
        <v>1631</v>
      </c>
      <c r="AE3622" s="2" t="str">
        <f t="shared" si="959"/>
        <v/>
      </c>
      <c r="AF3622" s="2" t="str">
        <f t="shared" si="960"/>
        <v/>
      </c>
      <c r="AG3622" s="2" t="str">
        <f t="shared" si="961"/>
        <v/>
      </c>
      <c r="AH3622" s="2">
        <f t="shared" si="962"/>
        <v>862</v>
      </c>
      <c r="AI3622" s="2" t="str">
        <f t="shared" si="963"/>
        <v/>
      </c>
      <c r="AK3622" s="2" t="str">
        <f t="shared" si="964"/>
        <v/>
      </c>
      <c r="AL3622" s="2" t="str">
        <f t="shared" si="965"/>
        <v/>
      </c>
      <c r="AM3622" s="2" t="str">
        <f t="shared" si="966"/>
        <v/>
      </c>
      <c r="AN3622" s="2">
        <f t="shared" si="967"/>
        <v>1631</v>
      </c>
      <c r="AO3622" s="2" t="str">
        <f t="shared" si="968"/>
        <v/>
      </c>
    </row>
    <row r="3623" spans="1:41" x14ac:dyDescent="0.3">
      <c r="A3623" s="111">
        <v>44724.141875000001</v>
      </c>
      <c r="B3623" s="78" t="s">
        <v>4548</v>
      </c>
      <c r="C3623" s="78" t="s">
        <v>835</v>
      </c>
      <c r="D3623" s="78" t="s">
        <v>1199</v>
      </c>
      <c r="E3623" s="78">
        <v>395</v>
      </c>
      <c r="F3623" s="78" t="s">
        <v>809</v>
      </c>
      <c r="G3623" s="78" t="s">
        <v>108</v>
      </c>
      <c r="H3623" s="112" t="s">
        <v>240</v>
      </c>
      <c r="I3623" s="112">
        <v>2</v>
      </c>
      <c r="J3623" s="113">
        <v>44724.141597222224</v>
      </c>
      <c r="K3623" s="113">
        <v>44724.141875000001</v>
      </c>
      <c r="M3623" s="113">
        <v>44724.143148148149</v>
      </c>
      <c r="N3623" s="113">
        <v>44724.143541666665</v>
      </c>
      <c r="O3623" s="78" t="s">
        <v>1187</v>
      </c>
      <c r="P3623" s="78" t="str">
        <f t="shared" si="952"/>
        <v>CIC</v>
      </c>
      <c r="S3623" s="78" t="str">
        <f t="shared" si="953"/>
        <v/>
      </c>
      <c r="T3623" s="113">
        <v>44724.148333333331</v>
      </c>
      <c r="U3623" s="78" t="s">
        <v>1200</v>
      </c>
      <c r="V3623" s="78" t="str">
        <f t="shared" si="954"/>
        <v>PLOEG</v>
      </c>
      <c r="W3623" s="113">
        <v>44724.221712962964</v>
      </c>
      <c r="X3623" s="113">
        <f t="shared" si="955"/>
        <v>1.2731481474475004E-3</v>
      </c>
      <c r="Y3623" s="113">
        <f t="shared" si="956"/>
        <v>5.1851851821993478E-3</v>
      </c>
      <c r="Z3623" s="113">
        <f t="shared" si="957"/>
        <v>7.3379629633564036E-2</v>
      </c>
      <c r="AB3623" s="2">
        <f t="shared" si="958"/>
        <v>448</v>
      </c>
      <c r="AC3623" s="2">
        <f t="shared" si="958"/>
        <v>6340</v>
      </c>
      <c r="AE3623" s="2" t="str">
        <f t="shared" si="959"/>
        <v/>
      </c>
      <c r="AF3623" s="2" t="str">
        <f t="shared" si="960"/>
        <v/>
      </c>
      <c r="AG3623" s="2">
        <f t="shared" si="961"/>
        <v>448</v>
      </c>
      <c r="AH3623" s="2" t="str">
        <f t="shared" si="962"/>
        <v/>
      </c>
      <c r="AI3623" s="2" t="str">
        <f t="shared" si="963"/>
        <v/>
      </c>
      <c r="AK3623" s="2" t="str">
        <f t="shared" si="964"/>
        <v/>
      </c>
      <c r="AL3623" s="2" t="str">
        <f t="shared" si="965"/>
        <v/>
      </c>
      <c r="AM3623" s="2">
        <f t="shared" si="966"/>
        <v>6340</v>
      </c>
      <c r="AN3623" s="2" t="str">
        <f t="shared" si="967"/>
        <v/>
      </c>
      <c r="AO3623" s="2" t="str">
        <f t="shared" si="968"/>
        <v/>
      </c>
    </row>
    <row r="3624" spans="1:41" x14ac:dyDescent="0.3">
      <c r="A3624" s="111">
        <v>44724.141875000001</v>
      </c>
      <c r="B3624" s="78" t="s">
        <v>4548</v>
      </c>
      <c r="C3624" s="78" t="s">
        <v>846</v>
      </c>
      <c r="D3624" s="78" t="s">
        <v>1199</v>
      </c>
      <c r="E3624" s="78">
        <v>395</v>
      </c>
      <c r="F3624" s="78" t="s">
        <v>809</v>
      </c>
      <c r="G3624" s="78" t="s">
        <v>108</v>
      </c>
      <c r="H3624" s="112" t="s">
        <v>240</v>
      </c>
      <c r="I3624" s="112">
        <v>2</v>
      </c>
      <c r="J3624" s="113">
        <v>44724.141597222224</v>
      </c>
      <c r="K3624" s="113">
        <v>44724.141875000001</v>
      </c>
      <c r="M3624" s="113">
        <v>44724.143819444442</v>
      </c>
      <c r="N3624" s="113">
        <v>44724.143842592595</v>
      </c>
      <c r="O3624" s="78" t="s">
        <v>1187</v>
      </c>
      <c r="P3624" s="78" t="str">
        <f t="shared" si="952"/>
        <v>CIC</v>
      </c>
      <c r="Q3624" s="113">
        <v>44724.145856481482</v>
      </c>
      <c r="R3624" s="78" t="s">
        <v>1220</v>
      </c>
      <c r="S3624" s="78" t="str">
        <f t="shared" si="953"/>
        <v>PLOEG</v>
      </c>
      <c r="T3624" s="113">
        <v>44724.147650462961</v>
      </c>
      <c r="U3624" s="78" t="s">
        <v>1220</v>
      </c>
      <c r="V3624" s="78" t="str">
        <f t="shared" si="954"/>
        <v>PLOEG</v>
      </c>
      <c r="W3624" s="113">
        <v>44724.221782407411</v>
      </c>
      <c r="X3624" s="113">
        <f t="shared" si="955"/>
        <v>1.9444444405962713E-3</v>
      </c>
      <c r="Y3624" s="113">
        <f t="shared" si="956"/>
        <v>3.8310185191221535E-3</v>
      </c>
      <c r="Z3624" s="113">
        <f t="shared" si="957"/>
        <v>7.4131944449618459E-2</v>
      </c>
      <c r="AB3624" s="2">
        <f t="shared" si="958"/>
        <v>331</v>
      </c>
      <c r="AC3624" s="2">
        <f t="shared" si="958"/>
        <v>6405</v>
      </c>
      <c r="AE3624" s="2" t="str">
        <f t="shared" si="959"/>
        <v/>
      </c>
      <c r="AF3624" s="2" t="str">
        <f t="shared" si="960"/>
        <v/>
      </c>
      <c r="AG3624" s="2">
        <f t="shared" si="961"/>
        <v>331</v>
      </c>
      <c r="AH3624" s="2" t="str">
        <f t="shared" si="962"/>
        <v/>
      </c>
      <c r="AI3624" s="2" t="str">
        <f t="shared" si="963"/>
        <v/>
      </c>
      <c r="AK3624" s="2" t="str">
        <f t="shared" si="964"/>
        <v/>
      </c>
      <c r="AL3624" s="2" t="str">
        <f t="shared" si="965"/>
        <v/>
      </c>
      <c r="AM3624" s="2">
        <f t="shared" si="966"/>
        <v>6405</v>
      </c>
      <c r="AN3624" s="2" t="str">
        <f t="shared" si="967"/>
        <v/>
      </c>
      <c r="AO3624" s="2" t="str">
        <f t="shared" si="968"/>
        <v/>
      </c>
    </row>
    <row r="3625" spans="1:41" x14ac:dyDescent="0.3">
      <c r="A3625" s="111">
        <v>44724.221064814818</v>
      </c>
      <c r="B3625" s="78" t="s">
        <v>4549</v>
      </c>
      <c r="C3625" s="78" t="s">
        <v>835</v>
      </c>
      <c r="D3625" s="78" t="s">
        <v>1294</v>
      </c>
      <c r="F3625" s="78" t="s">
        <v>808</v>
      </c>
      <c r="G3625" s="78" t="s">
        <v>110</v>
      </c>
      <c r="H3625" s="112" t="s">
        <v>304</v>
      </c>
      <c r="I3625" s="112">
        <v>3</v>
      </c>
      <c r="J3625" s="113">
        <v>44724.220405092594</v>
      </c>
      <c r="K3625" s="113">
        <v>44724.221064814818</v>
      </c>
      <c r="M3625" s="113">
        <v>44724.221828703703</v>
      </c>
      <c r="N3625" s="113">
        <v>44724.222071759257</v>
      </c>
      <c r="O3625" s="78" t="s">
        <v>1187</v>
      </c>
      <c r="P3625" s="78" t="str">
        <f t="shared" si="952"/>
        <v>CIC</v>
      </c>
      <c r="Q3625" s="113">
        <v>44724.224699074075</v>
      </c>
      <c r="R3625" s="78" t="s">
        <v>1200</v>
      </c>
      <c r="S3625" s="78" t="str">
        <f t="shared" si="953"/>
        <v>PLOEG</v>
      </c>
      <c r="T3625" s="113">
        <v>44724.227361111109</v>
      </c>
      <c r="U3625" s="78" t="s">
        <v>1200</v>
      </c>
      <c r="V3625" s="78" t="str">
        <f t="shared" si="954"/>
        <v>PLOEG</v>
      </c>
      <c r="W3625" s="113">
        <v>44724.230949074074</v>
      </c>
      <c r="X3625" s="113">
        <f t="shared" si="955"/>
        <v>7.6388888555811718E-4</v>
      </c>
      <c r="Y3625" s="113">
        <f t="shared" si="956"/>
        <v>5.5324074055533856E-3</v>
      </c>
      <c r="Z3625" s="113">
        <f t="shared" si="957"/>
        <v>3.5879629649571143E-3</v>
      </c>
      <c r="AB3625" s="2">
        <f t="shared" si="958"/>
        <v>478</v>
      </c>
      <c r="AC3625" s="2">
        <f t="shared" si="958"/>
        <v>310</v>
      </c>
      <c r="AE3625" s="2" t="str">
        <f t="shared" si="959"/>
        <v/>
      </c>
      <c r="AF3625" s="2" t="str">
        <f t="shared" si="960"/>
        <v/>
      </c>
      <c r="AG3625" s="2" t="str">
        <f t="shared" si="961"/>
        <v/>
      </c>
      <c r="AH3625" s="2">
        <f t="shared" si="962"/>
        <v>478</v>
      </c>
      <c r="AI3625" s="2" t="str">
        <f t="shared" si="963"/>
        <v/>
      </c>
      <c r="AK3625" s="2" t="str">
        <f t="shared" si="964"/>
        <v/>
      </c>
      <c r="AL3625" s="2" t="str">
        <f t="shared" si="965"/>
        <v/>
      </c>
      <c r="AM3625" s="2" t="str">
        <f t="shared" si="966"/>
        <v/>
      </c>
      <c r="AN3625" s="2">
        <f t="shared" si="967"/>
        <v>310</v>
      </c>
      <c r="AO3625" s="2" t="str">
        <f t="shared" si="968"/>
        <v/>
      </c>
    </row>
    <row r="3626" spans="1:41" x14ac:dyDescent="0.3">
      <c r="A3626" s="111">
        <v>44724.239537037036</v>
      </c>
      <c r="B3626" s="78" t="s">
        <v>4550</v>
      </c>
      <c r="C3626" s="78" t="s">
        <v>835</v>
      </c>
      <c r="D3626" s="78" t="s">
        <v>1546</v>
      </c>
      <c r="E3626" s="78">
        <v>5</v>
      </c>
      <c r="F3626" s="78" t="s">
        <v>809</v>
      </c>
      <c r="G3626" s="78" t="s">
        <v>146</v>
      </c>
      <c r="H3626" s="112" t="s">
        <v>531</v>
      </c>
      <c r="I3626" s="112">
        <v>3</v>
      </c>
      <c r="J3626" s="113">
        <v>44724.238993055558</v>
      </c>
      <c r="K3626" s="113">
        <v>44724.239537037036</v>
      </c>
      <c r="M3626" s="113">
        <v>44724.240543981483</v>
      </c>
      <c r="N3626" s="113">
        <v>44724.240925925929</v>
      </c>
      <c r="O3626" s="78" t="s">
        <v>1187</v>
      </c>
      <c r="P3626" s="78" t="str">
        <f t="shared" si="952"/>
        <v>CIC</v>
      </c>
      <c r="S3626" s="78" t="str">
        <f t="shared" si="953"/>
        <v/>
      </c>
      <c r="V3626" s="78" t="str">
        <f t="shared" si="954"/>
        <v/>
      </c>
      <c r="W3626" s="113">
        <v>44724.241481481484</v>
      </c>
      <c r="X3626" s="113">
        <f t="shared" si="955"/>
        <v>1.006944446999114E-3</v>
      </c>
      <c r="Y3626" s="113" t="str">
        <f t="shared" si="956"/>
        <v/>
      </c>
      <c r="Z3626" s="113" t="str">
        <f t="shared" si="957"/>
        <v/>
      </c>
      <c r="AB3626" s="2" t="str">
        <f t="shared" si="958"/>
        <v/>
      </c>
      <c r="AC3626" s="2" t="str">
        <f t="shared" si="958"/>
        <v/>
      </c>
      <c r="AE3626" s="2" t="str">
        <f t="shared" si="959"/>
        <v/>
      </c>
      <c r="AF3626" s="2" t="str">
        <f t="shared" si="960"/>
        <v/>
      </c>
      <c r="AG3626" s="2" t="str">
        <f t="shared" si="961"/>
        <v/>
      </c>
      <c r="AH3626" s="2" t="str">
        <f t="shared" si="962"/>
        <v/>
      </c>
      <c r="AI3626" s="2" t="str">
        <f t="shared" si="963"/>
        <v/>
      </c>
      <c r="AK3626" s="2" t="str">
        <f t="shared" si="964"/>
        <v/>
      </c>
      <c r="AL3626" s="2" t="str">
        <f t="shared" si="965"/>
        <v/>
      </c>
      <c r="AM3626" s="2" t="str">
        <f t="shared" si="966"/>
        <v/>
      </c>
      <c r="AN3626" s="2" t="str">
        <f t="shared" si="967"/>
        <v/>
      </c>
      <c r="AO3626" s="2" t="str">
        <f t="shared" si="968"/>
        <v/>
      </c>
    </row>
    <row r="3627" spans="1:41" x14ac:dyDescent="0.3">
      <c r="A3627" s="111">
        <v>44724.239537037036</v>
      </c>
      <c r="B3627" s="78" t="s">
        <v>4550</v>
      </c>
      <c r="C3627" s="78" t="s">
        <v>886</v>
      </c>
      <c r="D3627" s="78" t="s">
        <v>1546</v>
      </c>
      <c r="E3627" s="78">
        <v>5</v>
      </c>
      <c r="F3627" s="78" t="s">
        <v>809</v>
      </c>
      <c r="G3627" s="78" t="s">
        <v>146</v>
      </c>
      <c r="H3627" s="112" t="s">
        <v>531</v>
      </c>
      <c r="I3627" s="112">
        <v>3</v>
      </c>
      <c r="J3627" s="113">
        <v>44724.238993055558</v>
      </c>
      <c r="K3627" s="113">
        <v>44724.239537037036</v>
      </c>
      <c r="M3627" s="113">
        <v>44724.257418981484</v>
      </c>
      <c r="N3627" s="113">
        <v>44724.257465277777</v>
      </c>
      <c r="O3627" s="78" t="s">
        <v>1187</v>
      </c>
      <c r="P3627" s="78" t="str">
        <f t="shared" si="952"/>
        <v>CIC</v>
      </c>
      <c r="S3627" s="78" t="str">
        <f t="shared" si="953"/>
        <v/>
      </c>
      <c r="T3627" s="113">
        <v>44724.270381944443</v>
      </c>
      <c r="U3627" s="78" t="s">
        <v>1267</v>
      </c>
      <c r="V3627" s="78" t="str">
        <f t="shared" si="954"/>
        <v>PLOEG</v>
      </c>
      <c r="W3627" s="113">
        <v>44724.291134259256</v>
      </c>
      <c r="X3627" s="113">
        <f t="shared" si="955"/>
        <v>1.7881944448163267E-2</v>
      </c>
      <c r="Y3627" s="113">
        <f t="shared" si="956"/>
        <v>1.2962962959136348E-2</v>
      </c>
      <c r="Z3627" s="113">
        <f t="shared" si="957"/>
        <v>2.0752314812853001E-2</v>
      </c>
      <c r="AB3627" s="2">
        <f t="shared" si="958"/>
        <v>1120</v>
      </c>
      <c r="AC3627" s="2">
        <f t="shared" si="958"/>
        <v>1793</v>
      </c>
      <c r="AE3627" s="2" t="str">
        <f t="shared" si="959"/>
        <v/>
      </c>
      <c r="AF3627" s="2" t="str">
        <f t="shared" si="960"/>
        <v/>
      </c>
      <c r="AG3627" s="2" t="str">
        <f t="shared" si="961"/>
        <v/>
      </c>
      <c r="AH3627" s="2">
        <f t="shared" si="962"/>
        <v>1120</v>
      </c>
      <c r="AI3627" s="2" t="str">
        <f t="shared" si="963"/>
        <v/>
      </c>
      <c r="AK3627" s="2" t="str">
        <f t="shared" si="964"/>
        <v/>
      </c>
      <c r="AL3627" s="2" t="str">
        <f t="shared" si="965"/>
        <v/>
      </c>
      <c r="AM3627" s="2" t="str">
        <f t="shared" si="966"/>
        <v/>
      </c>
      <c r="AN3627" s="2">
        <f t="shared" si="967"/>
        <v>1793</v>
      </c>
      <c r="AO3627" s="2" t="str">
        <f t="shared" si="968"/>
        <v/>
      </c>
    </row>
    <row r="3628" spans="1:41" x14ac:dyDescent="0.3">
      <c r="A3628" s="111">
        <v>44724.378321759257</v>
      </c>
      <c r="B3628" s="78" t="s">
        <v>4551</v>
      </c>
      <c r="C3628" s="78" t="s">
        <v>951</v>
      </c>
      <c r="D3628" s="78" t="s">
        <v>1211</v>
      </c>
      <c r="E3628" s="78">
        <v>32</v>
      </c>
      <c r="F3628" s="78" t="s">
        <v>808</v>
      </c>
      <c r="G3628" s="78" t="s">
        <v>84</v>
      </c>
      <c r="H3628" s="112" t="s">
        <v>202</v>
      </c>
      <c r="I3628" s="112">
        <v>4</v>
      </c>
      <c r="J3628" s="113">
        <v>44724.377256944441</v>
      </c>
      <c r="K3628" s="113">
        <v>44724.378321759257</v>
      </c>
      <c r="M3628" s="113">
        <v>44724.379340277781</v>
      </c>
      <c r="P3628" s="78" t="str">
        <f t="shared" si="952"/>
        <v/>
      </c>
      <c r="S3628" s="78" t="str">
        <f t="shared" si="953"/>
        <v/>
      </c>
      <c r="V3628" s="78" t="str">
        <f t="shared" si="954"/>
        <v/>
      </c>
      <c r="W3628" s="113">
        <v>44724.453240740739</v>
      </c>
      <c r="X3628" s="113">
        <f t="shared" si="955"/>
        <v>1.0185185237787664E-3</v>
      </c>
      <c r="Y3628" s="113" t="str">
        <f t="shared" si="956"/>
        <v/>
      </c>
      <c r="Z3628" s="113" t="str">
        <f t="shared" si="957"/>
        <v/>
      </c>
      <c r="AB3628" s="2" t="str">
        <f t="shared" si="958"/>
        <v/>
      </c>
      <c r="AC3628" s="2" t="str">
        <f t="shared" si="958"/>
        <v/>
      </c>
      <c r="AE3628" s="2" t="str">
        <f t="shared" si="959"/>
        <v/>
      </c>
      <c r="AF3628" s="2" t="str">
        <f t="shared" si="960"/>
        <v/>
      </c>
      <c r="AG3628" s="2" t="str">
        <f t="shared" si="961"/>
        <v/>
      </c>
      <c r="AH3628" s="2" t="str">
        <f t="shared" si="962"/>
        <v/>
      </c>
      <c r="AI3628" s="2" t="str">
        <f t="shared" si="963"/>
        <v/>
      </c>
      <c r="AK3628" s="2" t="str">
        <f t="shared" si="964"/>
        <v/>
      </c>
      <c r="AL3628" s="2" t="str">
        <f t="shared" si="965"/>
        <v/>
      </c>
      <c r="AM3628" s="2" t="str">
        <f t="shared" si="966"/>
        <v/>
      </c>
      <c r="AN3628" s="2" t="str">
        <f t="shared" si="967"/>
        <v/>
      </c>
      <c r="AO3628" s="2" t="str">
        <f t="shared" si="968"/>
        <v/>
      </c>
    </row>
    <row r="3629" spans="1:41" x14ac:dyDescent="0.3">
      <c r="A3629" s="111">
        <v>44724.388206018521</v>
      </c>
      <c r="B3629" s="78" t="s">
        <v>4552</v>
      </c>
      <c r="C3629" s="78" t="s">
        <v>886</v>
      </c>
      <c r="D3629" s="78" t="s">
        <v>1866</v>
      </c>
      <c r="E3629" s="78">
        <v>66</v>
      </c>
      <c r="F3629" s="78" t="s">
        <v>808</v>
      </c>
      <c r="G3629" s="78" t="s">
        <v>106</v>
      </c>
      <c r="H3629" s="112" t="s">
        <v>356</v>
      </c>
      <c r="I3629" s="112">
        <v>2</v>
      </c>
      <c r="J3629" s="113">
        <v>44724.385995370372</v>
      </c>
      <c r="K3629" s="113">
        <v>44724.388206018521</v>
      </c>
      <c r="M3629" s="113">
        <v>44724.38826388889</v>
      </c>
      <c r="P3629" s="78" t="str">
        <f t="shared" si="952"/>
        <v/>
      </c>
      <c r="S3629" s="78" t="str">
        <f t="shared" si="953"/>
        <v/>
      </c>
      <c r="V3629" s="78" t="str">
        <f t="shared" si="954"/>
        <v/>
      </c>
      <c r="W3629" s="113">
        <v>44724.537453703706</v>
      </c>
      <c r="X3629" s="113" t="str">
        <f t="shared" si="955"/>
        <v/>
      </c>
      <c r="Y3629" s="113" t="str">
        <f t="shared" si="956"/>
        <v/>
      </c>
      <c r="Z3629" s="113" t="str">
        <f t="shared" si="957"/>
        <v/>
      </c>
      <c r="AB3629" s="2" t="str">
        <f t="shared" si="958"/>
        <v/>
      </c>
      <c r="AC3629" s="2" t="str">
        <f t="shared" si="958"/>
        <v/>
      </c>
      <c r="AE3629" s="2" t="str">
        <f t="shared" si="959"/>
        <v/>
      </c>
      <c r="AF3629" s="2" t="str">
        <f t="shared" si="960"/>
        <v/>
      </c>
      <c r="AG3629" s="2" t="str">
        <f t="shared" si="961"/>
        <v/>
      </c>
      <c r="AH3629" s="2" t="str">
        <f t="shared" si="962"/>
        <v/>
      </c>
      <c r="AI3629" s="2" t="str">
        <f t="shared" si="963"/>
        <v/>
      </c>
      <c r="AK3629" s="2" t="str">
        <f t="shared" si="964"/>
        <v/>
      </c>
      <c r="AL3629" s="2" t="str">
        <f t="shared" si="965"/>
        <v/>
      </c>
      <c r="AM3629" s="2" t="str">
        <f t="shared" si="966"/>
        <v/>
      </c>
      <c r="AN3629" s="2" t="str">
        <f t="shared" si="967"/>
        <v/>
      </c>
      <c r="AO3629" s="2" t="str">
        <f t="shared" si="968"/>
        <v/>
      </c>
    </row>
    <row r="3630" spans="1:41" x14ac:dyDescent="0.3">
      <c r="A3630" s="111">
        <v>44724.452881944446</v>
      </c>
      <c r="B3630" s="78" t="s">
        <v>4553</v>
      </c>
      <c r="C3630" s="78" t="s">
        <v>951</v>
      </c>
      <c r="D3630" s="78" t="s">
        <v>1272</v>
      </c>
      <c r="F3630" s="78" t="s">
        <v>808</v>
      </c>
      <c r="G3630" s="78" t="s">
        <v>92</v>
      </c>
      <c r="H3630" s="112" t="s">
        <v>204</v>
      </c>
      <c r="I3630" s="112">
        <v>2</v>
      </c>
      <c r="J3630" s="113">
        <v>44724.452638888892</v>
      </c>
      <c r="K3630" s="113">
        <v>44724.452881944446</v>
      </c>
      <c r="M3630" s="113">
        <v>44724.559872685182</v>
      </c>
      <c r="P3630" s="78" t="str">
        <f t="shared" si="952"/>
        <v/>
      </c>
      <c r="S3630" s="78" t="str">
        <f t="shared" si="953"/>
        <v/>
      </c>
      <c r="V3630" s="78" t="str">
        <f t="shared" si="954"/>
        <v/>
      </c>
      <c r="W3630" s="113">
        <v>44724.600983796299</v>
      </c>
      <c r="X3630" s="113">
        <f t="shared" si="955"/>
        <v>0.10699074073636439</v>
      </c>
      <c r="Y3630" s="113" t="str">
        <f t="shared" si="956"/>
        <v/>
      </c>
      <c r="Z3630" s="113" t="str">
        <f t="shared" si="957"/>
        <v/>
      </c>
      <c r="AB3630" s="2" t="str">
        <f t="shared" si="958"/>
        <v/>
      </c>
      <c r="AC3630" s="2" t="str">
        <f t="shared" si="958"/>
        <v/>
      </c>
      <c r="AE3630" s="2" t="str">
        <f t="shared" si="959"/>
        <v/>
      </c>
      <c r="AF3630" s="2" t="str">
        <f t="shared" si="960"/>
        <v/>
      </c>
      <c r="AG3630" s="2" t="str">
        <f t="shared" si="961"/>
        <v/>
      </c>
      <c r="AH3630" s="2" t="str">
        <f t="shared" si="962"/>
        <v/>
      </c>
      <c r="AI3630" s="2" t="str">
        <f t="shared" si="963"/>
        <v/>
      </c>
      <c r="AK3630" s="2" t="str">
        <f t="shared" si="964"/>
        <v/>
      </c>
      <c r="AL3630" s="2" t="str">
        <f t="shared" si="965"/>
        <v/>
      </c>
      <c r="AM3630" s="2" t="str">
        <f t="shared" si="966"/>
        <v/>
      </c>
      <c r="AN3630" s="2" t="str">
        <f t="shared" si="967"/>
        <v/>
      </c>
      <c r="AO3630" s="2" t="str">
        <f t="shared" si="968"/>
        <v/>
      </c>
    </row>
    <row r="3631" spans="1:41" x14ac:dyDescent="0.3">
      <c r="A3631" s="111">
        <v>44724.452881944446</v>
      </c>
      <c r="B3631" s="78" t="s">
        <v>4553</v>
      </c>
      <c r="C3631" s="78" t="s">
        <v>850</v>
      </c>
      <c r="D3631" s="78" t="s">
        <v>1272</v>
      </c>
      <c r="F3631" s="78" t="s">
        <v>808</v>
      </c>
      <c r="G3631" s="78" t="s">
        <v>92</v>
      </c>
      <c r="H3631" s="112" t="s">
        <v>204</v>
      </c>
      <c r="I3631" s="112">
        <v>2</v>
      </c>
      <c r="J3631" s="113">
        <v>44724.452638888892</v>
      </c>
      <c r="K3631" s="113">
        <v>44724.452881944446</v>
      </c>
      <c r="L3631" s="113">
        <v>44724.454155092593</v>
      </c>
      <c r="M3631" s="113">
        <v>44724.496145833335</v>
      </c>
      <c r="P3631" s="78" t="str">
        <f t="shared" si="952"/>
        <v/>
      </c>
      <c r="S3631" s="78" t="str">
        <f t="shared" si="953"/>
        <v/>
      </c>
      <c r="V3631" s="78" t="str">
        <f t="shared" si="954"/>
        <v/>
      </c>
      <c r="W3631" s="113">
        <v>44724.496215277781</v>
      </c>
      <c r="X3631" s="113">
        <f t="shared" si="955"/>
        <v>1.2731481474475004E-3</v>
      </c>
      <c r="Y3631" s="113" t="str">
        <f t="shared" si="956"/>
        <v/>
      </c>
      <c r="Z3631" s="113" t="str">
        <f t="shared" si="957"/>
        <v/>
      </c>
      <c r="AB3631" s="2" t="str">
        <f t="shared" si="958"/>
        <v/>
      </c>
      <c r="AC3631" s="2" t="str">
        <f t="shared" si="958"/>
        <v/>
      </c>
      <c r="AE3631" s="2" t="str">
        <f t="shared" si="959"/>
        <v/>
      </c>
      <c r="AF3631" s="2" t="str">
        <f t="shared" si="960"/>
        <v/>
      </c>
      <c r="AG3631" s="2" t="str">
        <f t="shared" si="961"/>
        <v/>
      </c>
      <c r="AH3631" s="2" t="str">
        <f t="shared" si="962"/>
        <v/>
      </c>
      <c r="AI3631" s="2" t="str">
        <f t="shared" si="963"/>
        <v/>
      </c>
      <c r="AK3631" s="2" t="str">
        <f t="shared" si="964"/>
        <v/>
      </c>
      <c r="AL3631" s="2" t="str">
        <f t="shared" si="965"/>
        <v/>
      </c>
      <c r="AM3631" s="2" t="str">
        <f t="shared" si="966"/>
        <v/>
      </c>
      <c r="AN3631" s="2" t="str">
        <f t="shared" si="967"/>
        <v/>
      </c>
      <c r="AO3631" s="2" t="str">
        <f t="shared" si="968"/>
        <v/>
      </c>
    </row>
    <row r="3632" spans="1:41" x14ac:dyDescent="0.3">
      <c r="A3632" s="111">
        <v>44724.484895833331</v>
      </c>
      <c r="B3632" s="78" t="s">
        <v>4554</v>
      </c>
      <c r="C3632" s="78" t="s">
        <v>943</v>
      </c>
      <c r="D3632" s="78" t="s">
        <v>1294</v>
      </c>
      <c r="E3632" s="78">
        <v>5</v>
      </c>
      <c r="F3632" s="78" t="s">
        <v>808</v>
      </c>
      <c r="G3632" s="78" t="s">
        <v>114</v>
      </c>
      <c r="H3632" s="112" t="s">
        <v>214</v>
      </c>
      <c r="I3632" s="112">
        <v>2</v>
      </c>
      <c r="J3632" s="113">
        <v>44724.484432870369</v>
      </c>
      <c r="K3632" s="113">
        <v>44724.484895833331</v>
      </c>
      <c r="M3632" s="113">
        <v>44724.486724537041</v>
      </c>
      <c r="P3632" s="78" t="str">
        <f t="shared" si="952"/>
        <v/>
      </c>
      <c r="S3632" s="78" t="str">
        <f t="shared" si="953"/>
        <v/>
      </c>
      <c r="T3632" s="113">
        <v>44724.496238425927</v>
      </c>
      <c r="U3632" s="78" t="s">
        <v>1187</v>
      </c>
      <c r="V3632" s="78" t="str">
        <f t="shared" si="954"/>
        <v>CIC</v>
      </c>
      <c r="W3632" s="113">
        <v>44724.598958333336</v>
      </c>
      <c r="X3632" s="113">
        <f t="shared" si="955"/>
        <v>1.8287037091795355E-3</v>
      </c>
      <c r="Y3632" s="113">
        <f t="shared" si="956"/>
        <v>9.5138888864312321E-3</v>
      </c>
      <c r="Z3632" s="113">
        <f t="shared" si="957"/>
        <v>0.10271990740875481</v>
      </c>
      <c r="AB3632" s="2">
        <f t="shared" si="958"/>
        <v>822</v>
      </c>
      <c r="AC3632" s="2">
        <f t="shared" si="958"/>
        <v>8875</v>
      </c>
      <c r="AE3632" s="2" t="str">
        <f t="shared" si="959"/>
        <v/>
      </c>
      <c r="AF3632" s="2" t="str">
        <f t="shared" si="960"/>
        <v/>
      </c>
      <c r="AG3632" s="2">
        <f t="shared" si="961"/>
        <v>822</v>
      </c>
      <c r="AH3632" s="2" t="str">
        <f t="shared" si="962"/>
        <v/>
      </c>
      <c r="AI3632" s="2" t="str">
        <f t="shared" si="963"/>
        <v/>
      </c>
      <c r="AK3632" s="2" t="str">
        <f t="shared" si="964"/>
        <v/>
      </c>
      <c r="AL3632" s="2" t="str">
        <f t="shared" si="965"/>
        <v/>
      </c>
      <c r="AM3632" s="2">
        <f t="shared" si="966"/>
        <v>8875</v>
      </c>
      <c r="AN3632" s="2" t="str">
        <f t="shared" si="967"/>
        <v/>
      </c>
      <c r="AO3632" s="2" t="str">
        <f t="shared" si="968"/>
        <v/>
      </c>
    </row>
    <row r="3633" spans="1:41" x14ac:dyDescent="0.3">
      <c r="A3633" s="111">
        <v>44724.49386574074</v>
      </c>
      <c r="B3633" s="78" t="s">
        <v>4555</v>
      </c>
      <c r="C3633" s="78" t="s">
        <v>850</v>
      </c>
      <c r="D3633" s="78" t="s">
        <v>3641</v>
      </c>
      <c r="E3633" s="78">
        <v>4</v>
      </c>
      <c r="F3633" s="78" t="s">
        <v>807</v>
      </c>
      <c r="G3633" s="78" t="s">
        <v>86</v>
      </c>
      <c r="H3633" s="112" t="s">
        <v>288</v>
      </c>
      <c r="I3633" s="112">
        <v>3</v>
      </c>
      <c r="J3633" s="113">
        <v>44724.493148148147</v>
      </c>
      <c r="K3633" s="113">
        <v>44724.49386574074</v>
      </c>
      <c r="M3633" s="113">
        <v>44724.49627314815</v>
      </c>
      <c r="N3633" s="113">
        <v>44724.496307870373</v>
      </c>
      <c r="O3633" s="78" t="s">
        <v>1185</v>
      </c>
      <c r="P3633" s="78" t="str">
        <f t="shared" si="952"/>
        <v>CIC</v>
      </c>
      <c r="Q3633" s="113">
        <v>44724.497314814813</v>
      </c>
      <c r="R3633" s="78" t="s">
        <v>1344</v>
      </c>
      <c r="S3633" s="78" t="str">
        <f t="shared" si="953"/>
        <v>PLOEG</v>
      </c>
      <c r="T3633" s="113">
        <v>44724.503692129627</v>
      </c>
      <c r="U3633" s="78" t="s">
        <v>1344</v>
      </c>
      <c r="V3633" s="78" t="str">
        <f t="shared" si="954"/>
        <v>PLOEG</v>
      </c>
      <c r="W3633" s="113">
        <v>44724.611574074072</v>
      </c>
      <c r="X3633" s="113">
        <f t="shared" si="955"/>
        <v>2.4074074099189602E-3</v>
      </c>
      <c r="Y3633" s="113">
        <f t="shared" si="956"/>
        <v>7.4189814768033102E-3</v>
      </c>
      <c r="Z3633" s="113">
        <f t="shared" si="957"/>
        <v>0.10788194444467081</v>
      </c>
      <c r="AB3633" s="2">
        <f t="shared" si="958"/>
        <v>641</v>
      </c>
      <c r="AC3633" s="2">
        <f t="shared" si="958"/>
        <v>9321</v>
      </c>
      <c r="AE3633" s="2" t="str">
        <f t="shared" si="959"/>
        <v/>
      </c>
      <c r="AF3633" s="2" t="str">
        <f t="shared" si="960"/>
        <v/>
      </c>
      <c r="AG3633" s="2" t="str">
        <f t="shared" si="961"/>
        <v/>
      </c>
      <c r="AH3633" s="2">
        <f t="shared" si="962"/>
        <v>641</v>
      </c>
      <c r="AI3633" s="2" t="str">
        <f t="shared" si="963"/>
        <v/>
      </c>
      <c r="AK3633" s="2" t="str">
        <f t="shared" si="964"/>
        <v/>
      </c>
      <c r="AL3633" s="2" t="str">
        <f t="shared" si="965"/>
        <v/>
      </c>
      <c r="AM3633" s="2" t="str">
        <f t="shared" si="966"/>
        <v/>
      </c>
      <c r="AN3633" s="2">
        <f t="shared" si="967"/>
        <v>9321</v>
      </c>
      <c r="AO3633" s="2" t="str">
        <f t="shared" si="968"/>
        <v/>
      </c>
    </row>
    <row r="3634" spans="1:41" x14ac:dyDescent="0.3">
      <c r="A3634" s="111">
        <v>44724.521585648145</v>
      </c>
      <c r="B3634" s="78" t="s">
        <v>4556</v>
      </c>
      <c r="C3634" s="78" t="s">
        <v>886</v>
      </c>
      <c r="D3634" s="78" t="s">
        <v>4557</v>
      </c>
      <c r="F3634" s="78" t="s">
        <v>807</v>
      </c>
      <c r="G3634" s="78" t="s">
        <v>104</v>
      </c>
      <c r="H3634" s="112" t="s">
        <v>198</v>
      </c>
      <c r="I3634" s="112">
        <v>3</v>
      </c>
      <c r="J3634" s="113">
        <v>44724.520624999997</v>
      </c>
      <c r="K3634" s="113">
        <v>44724.521585648145</v>
      </c>
      <c r="M3634" s="113">
        <v>44724.537731481483</v>
      </c>
      <c r="N3634" s="113">
        <v>44724.537835648145</v>
      </c>
      <c r="O3634" s="78" t="s">
        <v>1187</v>
      </c>
      <c r="P3634" s="78" t="str">
        <f t="shared" si="952"/>
        <v>CIC</v>
      </c>
      <c r="S3634" s="78" t="str">
        <f t="shared" si="953"/>
        <v/>
      </c>
      <c r="V3634" s="78" t="str">
        <f t="shared" si="954"/>
        <v/>
      </c>
      <c r="W3634" s="113">
        <v>44724.562037037038</v>
      </c>
      <c r="X3634" s="113">
        <f t="shared" si="955"/>
        <v>1.6145833338669036E-2</v>
      </c>
      <c r="Y3634" s="113" t="str">
        <f t="shared" si="956"/>
        <v/>
      </c>
      <c r="Z3634" s="113" t="str">
        <f t="shared" si="957"/>
        <v/>
      </c>
      <c r="AB3634" s="2" t="str">
        <f t="shared" si="958"/>
        <v/>
      </c>
      <c r="AC3634" s="2" t="str">
        <f t="shared" si="958"/>
        <v/>
      </c>
      <c r="AE3634" s="2" t="str">
        <f t="shared" si="959"/>
        <v/>
      </c>
      <c r="AF3634" s="2" t="str">
        <f t="shared" si="960"/>
        <v/>
      </c>
      <c r="AG3634" s="2" t="str">
        <f t="shared" si="961"/>
        <v/>
      </c>
      <c r="AH3634" s="2" t="str">
        <f t="shared" si="962"/>
        <v/>
      </c>
      <c r="AI3634" s="2" t="str">
        <f t="shared" si="963"/>
        <v/>
      </c>
      <c r="AK3634" s="2" t="str">
        <f t="shared" si="964"/>
        <v/>
      </c>
      <c r="AL3634" s="2" t="str">
        <f t="shared" si="965"/>
        <v/>
      </c>
      <c r="AM3634" s="2" t="str">
        <f t="shared" si="966"/>
        <v/>
      </c>
      <c r="AN3634" s="2" t="str">
        <f t="shared" si="967"/>
        <v/>
      </c>
      <c r="AO3634" s="2" t="str">
        <f t="shared" si="968"/>
        <v/>
      </c>
    </row>
    <row r="3635" spans="1:41" x14ac:dyDescent="0.3">
      <c r="A3635" s="111">
        <v>44724.575138888889</v>
      </c>
      <c r="B3635" s="78" t="s">
        <v>4558</v>
      </c>
      <c r="C3635" s="78" t="s">
        <v>886</v>
      </c>
      <c r="D3635" s="78" t="s">
        <v>1211</v>
      </c>
      <c r="E3635" s="78">
        <v>552</v>
      </c>
      <c r="F3635" s="78" t="s">
        <v>808</v>
      </c>
      <c r="G3635" s="78" t="s">
        <v>96</v>
      </c>
      <c r="H3635" s="112" t="s">
        <v>232</v>
      </c>
      <c r="I3635" s="112">
        <v>3</v>
      </c>
      <c r="J3635" s="113">
        <v>44724.574652777781</v>
      </c>
      <c r="K3635" s="113">
        <v>44724.575138888889</v>
      </c>
      <c r="L3635" s="113">
        <v>44724.584502314814</v>
      </c>
      <c r="M3635" s="113">
        <v>44724.575648148151</v>
      </c>
      <c r="N3635" s="113">
        <v>44724.575868055559</v>
      </c>
      <c r="O3635" s="78" t="s">
        <v>1185</v>
      </c>
      <c r="P3635" s="78" t="str">
        <f t="shared" si="952"/>
        <v>CIC</v>
      </c>
      <c r="Q3635" s="113">
        <v>44724.582615740743</v>
      </c>
      <c r="R3635" s="78" t="s">
        <v>1267</v>
      </c>
      <c r="S3635" s="78" t="str">
        <f t="shared" si="953"/>
        <v>PLOEG</v>
      </c>
      <c r="V3635" s="78" t="str">
        <f t="shared" si="954"/>
        <v/>
      </c>
      <c r="W3635" s="113">
        <v>44724.584502314814</v>
      </c>
      <c r="X3635" s="113">
        <f t="shared" si="955"/>
        <v>5.092592618893832E-4</v>
      </c>
      <c r="Y3635" s="113" t="str">
        <f t="shared" si="956"/>
        <v/>
      </c>
      <c r="Z3635" s="113" t="str">
        <f t="shared" si="957"/>
        <v/>
      </c>
      <c r="AB3635" s="2" t="str">
        <f t="shared" si="958"/>
        <v/>
      </c>
      <c r="AC3635" s="2" t="str">
        <f t="shared" si="958"/>
        <v/>
      </c>
      <c r="AE3635" s="2" t="str">
        <f t="shared" si="959"/>
        <v/>
      </c>
      <c r="AF3635" s="2" t="str">
        <f t="shared" si="960"/>
        <v/>
      </c>
      <c r="AG3635" s="2" t="str">
        <f t="shared" si="961"/>
        <v/>
      </c>
      <c r="AH3635" s="2" t="str">
        <f t="shared" si="962"/>
        <v/>
      </c>
      <c r="AI3635" s="2" t="str">
        <f t="shared" si="963"/>
        <v/>
      </c>
      <c r="AK3635" s="2" t="str">
        <f t="shared" si="964"/>
        <v/>
      </c>
      <c r="AL3635" s="2" t="str">
        <f t="shared" si="965"/>
        <v/>
      </c>
      <c r="AM3635" s="2" t="str">
        <f t="shared" si="966"/>
        <v/>
      </c>
      <c r="AN3635" s="2" t="str">
        <f t="shared" si="967"/>
        <v/>
      </c>
      <c r="AO3635" s="2" t="str">
        <f t="shared" si="968"/>
        <v/>
      </c>
    </row>
    <row r="3636" spans="1:41" x14ac:dyDescent="0.3">
      <c r="A3636" s="111">
        <v>44724.583402777775</v>
      </c>
      <c r="B3636" s="78" t="s">
        <v>4559</v>
      </c>
      <c r="C3636" s="78" t="s">
        <v>886</v>
      </c>
      <c r="D3636" s="78" t="s">
        <v>1282</v>
      </c>
      <c r="F3636" s="78" t="s">
        <v>807</v>
      </c>
      <c r="G3636" s="78" t="s">
        <v>96</v>
      </c>
      <c r="H3636" s="112" t="s">
        <v>440</v>
      </c>
      <c r="I3636" s="112">
        <v>2</v>
      </c>
      <c r="J3636" s="113">
        <v>44724.583020833335</v>
      </c>
      <c r="K3636" s="113">
        <v>44724.583402777775</v>
      </c>
      <c r="M3636" s="113">
        <v>44724.584502314814</v>
      </c>
      <c r="N3636" s="113">
        <v>44724.584675925929</v>
      </c>
      <c r="O3636" s="78" t="s">
        <v>1187</v>
      </c>
      <c r="P3636" s="78" t="str">
        <f t="shared" si="952"/>
        <v>CIC</v>
      </c>
      <c r="S3636" s="78" t="str">
        <f t="shared" si="953"/>
        <v/>
      </c>
      <c r="T3636" s="113">
        <v>44724.591979166667</v>
      </c>
      <c r="U3636" s="78" t="s">
        <v>1187</v>
      </c>
      <c r="V3636" s="78" t="str">
        <f t="shared" si="954"/>
        <v>CIC</v>
      </c>
      <c r="W3636" s="113">
        <v>44724.608680555553</v>
      </c>
      <c r="X3636" s="113">
        <f t="shared" si="955"/>
        <v>1.0995370394084603E-3</v>
      </c>
      <c r="Y3636" s="113">
        <f t="shared" si="956"/>
        <v>7.4768518534256145E-3</v>
      </c>
      <c r="Z3636" s="113">
        <f t="shared" si="957"/>
        <v>1.6701388885849155E-2</v>
      </c>
      <c r="AB3636" s="2">
        <f t="shared" si="958"/>
        <v>646</v>
      </c>
      <c r="AC3636" s="2">
        <f t="shared" si="958"/>
        <v>1443</v>
      </c>
      <c r="AE3636" s="2" t="str">
        <f t="shared" si="959"/>
        <v/>
      </c>
      <c r="AF3636" s="2" t="str">
        <f t="shared" si="960"/>
        <v/>
      </c>
      <c r="AG3636" s="2">
        <f t="shared" si="961"/>
        <v>646</v>
      </c>
      <c r="AH3636" s="2" t="str">
        <f t="shared" si="962"/>
        <v/>
      </c>
      <c r="AI3636" s="2" t="str">
        <f t="shared" si="963"/>
        <v/>
      </c>
      <c r="AK3636" s="2" t="str">
        <f t="shared" si="964"/>
        <v/>
      </c>
      <c r="AL3636" s="2" t="str">
        <f t="shared" si="965"/>
        <v/>
      </c>
      <c r="AM3636" s="2">
        <f t="shared" si="966"/>
        <v>1443</v>
      </c>
      <c r="AN3636" s="2" t="str">
        <f t="shared" si="967"/>
        <v/>
      </c>
      <c r="AO3636" s="2" t="str">
        <f t="shared" si="968"/>
        <v/>
      </c>
    </row>
    <row r="3637" spans="1:41" x14ac:dyDescent="0.3">
      <c r="A3637" s="111">
        <v>44724.661435185182</v>
      </c>
      <c r="B3637" s="78" t="s">
        <v>4560</v>
      </c>
      <c r="C3637" s="78" t="s">
        <v>886</v>
      </c>
      <c r="D3637" s="78" t="s">
        <v>1374</v>
      </c>
      <c r="E3637" s="78">
        <v>47</v>
      </c>
      <c r="F3637" s="78" t="s">
        <v>807</v>
      </c>
      <c r="G3637" s="78" t="s">
        <v>96</v>
      </c>
      <c r="H3637" s="112" t="s">
        <v>232</v>
      </c>
      <c r="I3637" s="112">
        <v>3</v>
      </c>
      <c r="J3637" s="113">
        <v>44724.661249999997</v>
      </c>
      <c r="K3637" s="113">
        <v>44724.661435185182</v>
      </c>
      <c r="M3637" s="113">
        <v>44724.661840277775</v>
      </c>
      <c r="N3637" s="113">
        <v>44724.661886574075</v>
      </c>
      <c r="O3637" s="78" t="s">
        <v>1185</v>
      </c>
      <c r="P3637" s="78" t="str">
        <f t="shared" si="952"/>
        <v>CIC</v>
      </c>
      <c r="Q3637" s="113">
        <v>44724.664201388892</v>
      </c>
      <c r="R3637" s="78" t="s">
        <v>1267</v>
      </c>
      <c r="S3637" s="78" t="str">
        <f t="shared" si="953"/>
        <v>PLOEG</v>
      </c>
      <c r="V3637" s="78" t="str">
        <f t="shared" si="954"/>
        <v/>
      </c>
      <c r="W3637" s="113">
        <v>44724.673773148148</v>
      </c>
      <c r="X3637" s="113">
        <f t="shared" si="955"/>
        <v>4.0509259270038456E-4</v>
      </c>
      <c r="Y3637" s="113" t="str">
        <f t="shared" si="956"/>
        <v/>
      </c>
      <c r="Z3637" s="113" t="str">
        <f t="shared" si="957"/>
        <v/>
      </c>
      <c r="AB3637" s="2" t="str">
        <f t="shared" si="958"/>
        <v/>
      </c>
      <c r="AC3637" s="2" t="str">
        <f t="shared" si="958"/>
        <v/>
      </c>
      <c r="AE3637" s="2" t="str">
        <f t="shared" si="959"/>
        <v/>
      </c>
      <c r="AF3637" s="2" t="str">
        <f t="shared" si="960"/>
        <v/>
      </c>
      <c r="AG3637" s="2" t="str">
        <f t="shared" si="961"/>
        <v/>
      </c>
      <c r="AH3637" s="2" t="str">
        <f t="shared" si="962"/>
        <v/>
      </c>
      <c r="AI3637" s="2" t="str">
        <f t="shared" si="963"/>
        <v/>
      </c>
      <c r="AK3637" s="2" t="str">
        <f t="shared" si="964"/>
        <v/>
      </c>
      <c r="AL3637" s="2" t="str">
        <f t="shared" si="965"/>
        <v/>
      </c>
      <c r="AM3637" s="2" t="str">
        <f t="shared" si="966"/>
        <v/>
      </c>
      <c r="AN3637" s="2" t="str">
        <f t="shared" si="967"/>
        <v/>
      </c>
      <c r="AO3637" s="2" t="str">
        <f t="shared" si="968"/>
        <v/>
      </c>
    </row>
    <row r="3638" spans="1:41" x14ac:dyDescent="0.3">
      <c r="A3638" s="111">
        <v>44724.661435185182</v>
      </c>
      <c r="B3638" s="78" t="s">
        <v>4560</v>
      </c>
      <c r="C3638" s="78" t="s">
        <v>850</v>
      </c>
      <c r="D3638" s="78" t="s">
        <v>1374</v>
      </c>
      <c r="E3638" s="78">
        <v>47</v>
      </c>
      <c r="F3638" s="78" t="s">
        <v>807</v>
      </c>
      <c r="G3638" s="78" t="s">
        <v>96</v>
      </c>
      <c r="H3638" s="112" t="s">
        <v>232</v>
      </c>
      <c r="I3638" s="112">
        <v>3</v>
      </c>
      <c r="J3638" s="113">
        <v>44724.661249999997</v>
      </c>
      <c r="K3638" s="113">
        <v>44724.661435185182</v>
      </c>
      <c r="M3638" s="113">
        <v>44724.673819444448</v>
      </c>
      <c r="N3638" s="113">
        <v>44724.67396990741</v>
      </c>
      <c r="O3638" s="78" t="s">
        <v>1187</v>
      </c>
      <c r="P3638" s="78" t="str">
        <f t="shared" si="952"/>
        <v>CIC</v>
      </c>
      <c r="Q3638" s="113">
        <v>44724.674351851849</v>
      </c>
      <c r="R3638" s="78" t="s">
        <v>1344</v>
      </c>
      <c r="S3638" s="78" t="str">
        <f t="shared" si="953"/>
        <v>PLOEG</v>
      </c>
      <c r="T3638" s="113">
        <v>44724.687037037038</v>
      </c>
      <c r="U3638" s="78" t="s">
        <v>1344</v>
      </c>
      <c r="V3638" s="78" t="str">
        <f t="shared" si="954"/>
        <v>PLOEG</v>
      </c>
      <c r="W3638" s="113">
        <v>44724.709189814814</v>
      </c>
      <c r="X3638" s="113">
        <f t="shared" si="955"/>
        <v>1.2384259265672881E-2</v>
      </c>
      <c r="Y3638" s="113">
        <f t="shared" si="956"/>
        <v>1.321759259008104E-2</v>
      </c>
      <c r="Z3638" s="113">
        <f t="shared" si="957"/>
        <v>2.2152777775772847E-2</v>
      </c>
      <c r="AB3638" s="2">
        <f t="shared" si="958"/>
        <v>1142</v>
      </c>
      <c r="AC3638" s="2">
        <f t="shared" si="958"/>
        <v>1914</v>
      </c>
      <c r="AE3638" s="2" t="str">
        <f t="shared" si="959"/>
        <v/>
      </c>
      <c r="AF3638" s="2" t="str">
        <f t="shared" si="960"/>
        <v/>
      </c>
      <c r="AG3638" s="2" t="str">
        <f t="shared" si="961"/>
        <v/>
      </c>
      <c r="AH3638" s="2">
        <f t="shared" si="962"/>
        <v>1142</v>
      </c>
      <c r="AI3638" s="2" t="str">
        <f t="shared" si="963"/>
        <v/>
      </c>
      <c r="AK3638" s="2" t="str">
        <f t="shared" si="964"/>
        <v/>
      </c>
      <c r="AL3638" s="2" t="str">
        <f t="shared" si="965"/>
        <v/>
      </c>
      <c r="AM3638" s="2" t="str">
        <f t="shared" si="966"/>
        <v/>
      </c>
      <c r="AN3638" s="2">
        <f t="shared" si="967"/>
        <v>1914</v>
      </c>
      <c r="AO3638" s="2" t="str">
        <f t="shared" si="968"/>
        <v/>
      </c>
    </row>
    <row r="3639" spans="1:41" x14ac:dyDescent="0.3">
      <c r="A3639" s="111">
        <v>44724.693541666667</v>
      </c>
      <c r="B3639" s="78" t="s">
        <v>4561</v>
      </c>
      <c r="C3639" s="78" t="s">
        <v>886</v>
      </c>
      <c r="D3639" s="78" t="s">
        <v>1866</v>
      </c>
      <c r="E3639" s="78">
        <v>66</v>
      </c>
      <c r="F3639" s="78" t="s">
        <v>808</v>
      </c>
      <c r="G3639" s="78" t="s">
        <v>92</v>
      </c>
      <c r="H3639" s="112" t="s">
        <v>204</v>
      </c>
      <c r="I3639" s="112">
        <v>2</v>
      </c>
      <c r="J3639" s="113">
        <v>44724.692662037036</v>
      </c>
      <c r="K3639" s="113">
        <v>44724.693541666667</v>
      </c>
      <c r="M3639" s="113">
        <v>44724.694502314815</v>
      </c>
      <c r="N3639" s="113">
        <v>44724.695925925924</v>
      </c>
      <c r="O3639" s="78" t="s">
        <v>1187</v>
      </c>
      <c r="P3639" s="78" t="str">
        <f t="shared" si="952"/>
        <v>CIC</v>
      </c>
      <c r="Q3639" s="113">
        <v>44724.700520833336</v>
      </c>
      <c r="R3639" s="78" t="s">
        <v>1267</v>
      </c>
      <c r="S3639" s="78" t="str">
        <f t="shared" si="953"/>
        <v>PLOEG</v>
      </c>
      <c r="V3639" s="78" t="str">
        <f t="shared" si="954"/>
        <v/>
      </c>
      <c r="W3639" s="113">
        <v>44724.708437499998</v>
      </c>
      <c r="X3639" s="113">
        <f t="shared" si="955"/>
        <v>9.6064814715646207E-4</v>
      </c>
      <c r="Y3639" s="113" t="str">
        <f t="shared" si="956"/>
        <v/>
      </c>
      <c r="Z3639" s="113" t="str">
        <f t="shared" si="957"/>
        <v/>
      </c>
      <c r="AB3639" s="2" t="str">
        <f t="shared" si="958"/>
        <v/>
      </c>
      <c r="AC3639" s="2" t="str">
        <f t="shared" si="958"/>
        <v/>
      </c>
      <c r="AE3639" s="2" t="str">
        <f t="shared" si="959"/>
        <v/>
      </c>
      <c r="AF3639" s="2" t="str">
        <f t="shared" si="960"/>
        <v/>
      </c>
      <c r="AG3639" s="2" t="str">
        <f t="shared" si="961"/>
        <v/>
      </c>
      <c r="AH3639" s="2" t="str">
        <f t="shared" si="962"/>
        <v/>
      </c>
      <c r="AI3639" s="2" t="str">
        <f t="shared" si="963"/>
        <v/>
      </c>
      <c r="AK3639" s="2" t="str">
        <f t="shared" si="964"/>
        <v/>
      </c>
      <c r="AL3639" s="2" t="str">
        <f t="shared" si="965"/>
        <v/>
      </c>
      <c r="AM3639" s="2" t="str">
        <f t="shared" si="966"/>
        <v/>
      </c>
      <c r="AN3639" s="2" t="str">
        <f t="shared" si="967"/>
        <v/>
      </c>
      <c r="AO3639" s="2" t="str">
        <f t="shared" si="968"/>
        <v/>
      </c>
    </row>
    <row r="3640" spans="1:41" x14ac:dyDescent="0.3">
      <c r="A3640" s="111">
        <v>44725.016747685186</v>
      </c>
      <c r="B3640" s="78" t="s">
        <v>4562</v>
      </c>
      <c r="C3640" s="78" t="s">
        <v>835</v>
      </c>
      <c r="D3640" s="78" t="s">
        <v>1207</v>
      </c>
      <c r="E3640" s="78">
        <v>124</v>
      </c>
      <c r="F3640" s="78" t="s">
        <v>807</v>
      </c>
      <c r="G3640" s="78" t="s">
        <v>94</v>
      </c>
      <c r="H3640" s="112" t="s">
        <v>246</v>
      </c>
      <c r="I3640" s="112">
        <v>2</v>
      </c>
      <c r="J3640" s="113">
        <v>44725.014930555553</v>
      </c>
      <c r="K3640" s="113">
        <v>44725.016747685186</v>
      </c>
      <c r="M3640" s="113">
        <v>44725.017951388887</v>
      </c>
      <c r="N3640" s="113">
        <v>44725.018634259257</v>
      </c>
      <c r="O3640" s="78" t="s">
        <v>1185</v>
      </c>
      <c r="P3640" s="78" t="str">
        <f t="shared" si="952"/>
        <v>CIC</v>
      </c>
      <c r="Q3640" s="113">
        <v>44725.019178240742</v>
      </c>
      <c r="R3640" s="78" t="s">
        <v>1200</v>
      </c>
      <c r="S3640" s="78" t="str">
        <f t="shared" si="953"/>
        <v>PLOEG</v>
      </c>
      <c r="T3640" s="113">
        <v>44725.023784722223</v>
      </c>
      <c r="U3640" s="78" t="s">
        <v>1200</v>
      </c>
      <c r="V3640" s="78" t="str">
        <f t="shared" si="954"/>
        <v>PLOEG</v>
      </c>
      <c r="W3640" s="113">
        <v>44725.027222222219</v>
      </c>
      <c r="X3640" s="113">
        <f t="shared" si="955"/>
        <v>1.2037037013215013E-3</v>
      </c>
      <c r="Y3640" s="113">
        <f t="shared" si="956"/>
        <v>5.8333333363407291E-3</v>
      </c>
      <c r="Z3640" s="113">
        <f t="shared" si="957"/>
        <v>3.4374999959254637E-3</v>
      </c>
      <c r="AB3640" s="2">
        <f t="shared" si="958"/>
        <v>504</v>
      </c>
      <c r="AC3640" s="2">
        <f t="shared" si="958"/>
        <v>297</v>
      </c>
      <c r="AE3640" s="2" t="str">
        <f t="shared" si="959"/>
        <v/>
      </c>
      <c r="AF3640" s="2" t="str">
        <f t="shared" si="960"/>
        <v/>
      </c>
      <c r="AG3640" s="2">
        <f t="shared" si="961"/>
        <v>504</v>
      </c>
      <c r="AH3640" s="2" t="str">
        <f t="shared" si="962"/>
        <v/>
      </c>
      <c r="AI3640" s="2" t="str">
        <f t="shared" si="963"/>
        <v/>
      </c>
      <c r="AK3640" s="2" t="str">
        <f t="shared" si="964"/>
        <v/>
      </c>
      <c r="AL3640" s="2" t="str">
        <f t="shared" si="965"/>
        <v/>
      </c>
      <c r="AM3640" s="2">
        <f t="shared" si="966"/>
        <v>297</v>
      </c>
      <c r="AN3640" s="2" t="str">
        <f t="shared" si="967"/>
        <v/>
      </c>
      <c r="AO3640" s="2" t="str">
        <f t="shared" si="968"/>
        <v/>
      </c>
    </row>
    <row r="3641" spans="1:41" x14ac:dyDescent="0.3">
      <c r="A3641" s="111">
        <v>44725.016747685186</v>
      </c>
      <c r="B3641" s="78" t="s">
        <v>4562</v>
      </c>
      <c r="C3641" s="78" t="s">
        <v>846</v>
      </c>
      <c r="D3641" s="78" t="s">
        <v>1207</v>
      </c>
      <c r="E3641" s="78">
        <v>124</v>
      </c>
      <c r="F3641" s="78" t="s">
        <v>807</v>
      </c>
      <c r="G3641" s="78" t="s">
        <v>94</v>
      </c>
      <c r="H3641" s="112" t="s">
        <v>246</v>
      </c>
      <c r="I3641" s="112">
        <v>2</v>
      </c>
      <c r="J3641" s="113">
        <v>44725.014930555553</v>
      </c>
      <c r="K3641" s="113">
        <v>44725.016747685186</v>
      </c>
      <c r="M3641" s="113">
        <v>44725.018576388888</v>
      </c>
      <c r="N3641" s="113">
        <v>44725.01866898148</v>
      </c>
      <c r="O3641" s="78" t="s">
        <v>1185</v>
      </c>
      <c r="P3641" s="78" t="str">
        <f t="shared" si="952"/>
        <v>CIC</v>
      </c>
      <c r="S3641" s="78" t="str">
        <f t="shared" si="953"/>
        <v/>
      </c>
      <c r="T3641" s="113">
        <v>44725.019791666666</v>
      </c>
      <c r="U3641" s="78" t="s">
        <v>1203</v>
      </c>
      <c r="V3641" s="78" t="str">
        <f t="shared" si="954"/>
        <v>PLOEG</v>
      </c>
      <c r="W3641" s="113">
        <v>44725.027222222219</v>
      </c>
      <c r="X3641" s="113">
        <f t="shared" si="955"/>
        <v>1.8287037019035779E-3</v>
      </c>
      <c r="Y3641" s="113">
        <f t="shared" si="956"/>
        <v>1.2152777781011537E-3</v>
      </c>
      <c r="Z3641" s="113">
        <f t="shared" si="957"/>
        <v>7.4305555535829626E-3</v>
      </c>
      <c r="AB3641" s="2">
        <f t="shared" si="958"/>
        <v>105</v>
      </c>
      <c r="AC3641" s="2">
        <f t="shared" si="958"/>
        <v>642</v>
      </c>
      <c r="AE3641" s="2" t="str">
        <f t="shared" si="959"/>
        <v/>
      </c>
      <c r="AF3641" s="2" t="str">
        <f t="shared" si="960"/>
        <v/>
      </c>
      <c r="AG3641" s="2">
        <f t="shared" si="961"/>
        <v>105</v>
      </c>
      <c r="AH3641" s="2" t="str">
        <f t="shared" si="962"/>
        <v/>
      </c>
      <c r="AI3641" s="2" t="str">
        <f t="shared" si="963"/>
        <v/>
      </c>
      <c r="AK3641" s="2" t="str">
        <f t="shared" si="964"/>
        <v/>
      </c>
      <c r="AL3641" s="2" t="str">
        <f t="shared" si="965"/>
        <v/>
      </c>
      <c r="AM3641" s="2">
        <f t="shared" si="966"/>
        <v>642</v>
      </c>
      <c r="AN3641" s="2" t="str">
        <f t="shared" si="967"/>
        <v/>
      </c>
      <c r="AO3641" s="2" t="str">
        <f t="shared" si="968"/>
        <v/>
      </c>
    </row>
    <row r="3642" spans="1:41" x14ac:dyDescent="0.3">
      <c r="A3642" s="111">
        <v>44725.081516203703</v>
      </c>
      <c r="B3642" s="78" t="s">
        <v>4563</v>
      </c>
      <c r="C3642" s="78" t="s">
        <v>835</v>
      </c>
      <c r="D3642" s="78" t="s">
        <v>2408</v>
      </c>
      <c r="E3642" s="78">
        <v>167</v>
      </c>
      <c r="F3642" s="78" t="s">
        <v>813</v>
      </c>
      <c r="G3642" s="78" t="s">
        <v>116</v>
      </c>
      <c r="H3642" s="112" t="s">
        <v>228</v>
      </c>
      <c r="I3642" s="112">
        <v>2</v>
      </c>
      <c r="J3642" s="113">
        <v>44725.081516203703</v>
      </c>
      <c r="K3642" s="113">
        <v>44725.081516203703</v>
      </c>
      <c r="M3642" s="113">
        <v>44725.081597222219</v>
      </c>
      <c r="P3642" s="78" t="str">
        <f t="shared" si="952"/>
        <v/>
      </c>
      <c r="Q3642" s="113">
        <v>44725.081712962965</v>
      </c>
      <c r="R3642" s="78" t="s">
        <v>1200</v>
      </c>
      <c r="S3642" s="78" t="str">
        <f t="shared" si="953"/>
        <v>PLOEG</v>
      </c>
      <c r="T3642" s="113">
        <v>44725.090243055558</v>
      </c>
      <c r="U3642" s="78" t="s">
        <v>1200</v>
      </c>
      <c r="V3642" s="78" t="str">
        <f t="shared" si="954"/>
        <v>PLOEG</v>
      </c>
      <c r="W3642" s="113">
        <v>44725.100960648146</v>
      </c>
      <c r="X3642" s="113">
        <f t="shared" si="955"/>
        <v>8.1018515629693866E-5</v>
      </c>
      <c r="Y3642" s="113">
        <f t="shared" si="956"/>
        <v>8.6458333389600739E-3</v>
      </c>
      <c r="Z3642" s="113">
        <f t="shared" si="957"/>
        <v>1.0717592587752733E-2</v>
      </c>
      <c r="AB3642" s="2">
        <f t="shared" si="958"/>
        <v>747</v>
      </c>
      <c r="AC3642" s="2">
        <f t="shared" si="958"/>
        <v>926</v>
      </c>
      <c r="AE3642" s="2" t="str">
        <f t="shared" si="959"/>
        <v/>
      </c>
      <c r="AF3642" s="2" t="str">
        <f t="shared" si="960"/>
        <v/>
      </c>
      <c r="AG3642" s="2">
        <f t="shared" si="961"/>
        <v>747</v>
      </c>
      <c r="AH3642" s="2" t="str">
        <f t="shared" si="962"/>
        <v/>
      </c>
      <c r="AI3642" s="2" t="str">
        <f t="shared" si="963"/>
        <v/>
      </c>
      <c r="AK3642" s="2" t="str">
        <f t="shared" si="964"/>
        <v/>
      </c>
      <c r="AL3642" s="2" t="str">
        <f t="shared" si="965"/>
        <v/>
      </c>
      <c r="AM3642" s="2">
        <f t="shared" si="966"/>
        <v>926</v>
      </c>
      <c r="AN3642" s="2" t="str">
        <f t="shared" si="967"/>
        <v/>
      </c>
      <c r="AO3642" s="2" t="str">
        <f t="shared" si="968"/>
        <v/>
      </c>
    </row>
    <row r="3643" spans="1:41" x14ac:dyDescent="0.3">
      <c r="A3643" s="111">
        <v>44725.230254629627</v>
      </c>
      <c r="B3643" s="78" t="s">
        <v>4564</v>
      </c>
      <c r="C3643" s="78" t="s">
        <v>846</v>
      </c>
      <c r="D3643" s="78" t="s">
        <v>1439</v>
      </c>
      <c r="F3643" s="78" t="s">
        <v>808</v>
      </c>
      <c r="G3643" s="78" t="s">
        <v>84</v>
      </c>
      <c r="H3643" s="112" t="s">
        <v>202</v>
      </c>
      <c r="I3643" s="112">
        <v>4</v>
      </c>
      <c r="J3643" s="113">
        <v>44725.226550925923</v>
      </c>
      <c r="K3643" s="113">
        <v>44725.230254629627</v>
      </c>
      <c r="M3643" s="113">
        <v>44725.230833333335</v>
      </c>
      <c r="N3643" s="113">
        <v>44725.231724537036</v>
      </c>
      <c r="O3643" s="78" t="s">
        <v>1185</v>
      </c>
      <c r="P3643" s="78" t="str">
        <f t="shared" si="952"/>
        <v>CIC</v>
      </c>
      <c r="S3643" s="78" t="str">
        <f t="shared" si="953"/>
        <v/>
      </c>
      <c r="T3643" s="113">
        <v>44725.237870370373</v>
      </c>
      <c r="U3643" s="78" t="s">
        <v>1203</v>
      </c>
      <c r="V3643" s="78" t="str">
        <f t="shared" si="954"/>
        <v>PLOEG</v>
      </c>
      <c r="W3643" s="113">
        <v>44725.26021990741</v>
      </c>
      <c r="X3643" s="113">
        <f t="shared" si="955"/>
        <v>5.7870370801538229E-4</v>
      </c>
      <c r="Y3643" s="113">
        <f t="shared" si="956"/>
        <v>7.0370370376622304E-3</v>
      </c>
      <c r="Z3643" s="113">
        <f t="shared" si="957"/>
        <v>2.2349537037371192E-2</v>
      </c>
      <c r="AB3643" s="2">
        <f t="shared" si="958"/>
        <v>608</v>
      </c>
      <c r="AC3643" s="2">
        <f t="shared" si="958"/>
        <v>1931</v>
      </c>
      <c r="AE3643" s="2" t="str">
        <f t="shared" si="959"/>
        <v/>
      </c>
      <c r="AF3643" s="2" t="str">
        <f t="shared" si="960"/>
        <v/>
      </c>
      <c r="AG3643" s="2" t="str">
        <f t="shared" si="961"/>
        <v/>
      </c>
      <c r="AH3643" s="2" t="str">
        <f t="shared" si="962"/>
        <v/>
      </c>
      <c r="AI3643" s="2">
        <f t="shared" si="963"/>
        <v>608</v>
      </c>
      <c r="AK3643" s="2" t="str">
        <f t="shared" si="964"/>
        <v/>
      </c>
      <c r="AL3643" s="2" t="str">
        <f t="shared" si="965"/>
        <v/>
      </c>
      <c r="AM3643" s="2" t="str">
        <f t="shared" si="966"/>
        <v/>
      </c>
      <c r="AN3643" s="2" t="str">
        <f t="shared" si="967"/>
        <v/>
      </c>
      <c r="AO3643" s="2">
        <f t="shared" si="968"/>
        <v>1931</v>
      </c>
    </row>
    <row r="3644" spans="1:41" x14ac:dyDescent="0.3">
      <c r="A3644" s="111">
        <v>44725.45815972222</v>
      </c>
      <c r="B3644" s="78" t="s">
        <v>4565</v>
      </c>
      <c r="C3644" s="78" t="s">
        <v>850</v>
      </c>
      <c r="D3644" s="78" t="s">
        <v>2926</v>
      </c>
      <c r="F3644" s="78" t="s">
        <v>807</v>
      </c>
      <c r="G3644" s="78" t="s">
        <v>138</v>
      </c>
      <c r="H3644" s="112" t="s">
        <v>671</v>
      </c>
      <c r="I3644" s="112">
        <v>3</v>
      </c>
      <c r="J3644" s="113">
        <v>44725.458136574074</v>
      </c>
      <c r="K3644" s="113">
        <v>44725.45815972222</v>
      </c>
      <c r="M3644" s="113">
        <v>44725.458240740743</v>
      </c>
      <c r="P3644" s="78" t="str">
        <f t="shared" si="952"/>
        <v/>
      </c>
      <c r="S3644" s="78" t="str">
        <f t="shared" si="953"/>
        <v/>
      </c>
      <c r="T3644" s="113">
        <v>44725.458275462966</v>
      </c>
      <c r="U3644" s="78" t="s">
        <v>1187</v>
      </c>
      <c r="V3644" s="78" t="str">
        <f t="shared" si="954"/>
        <v>CIC</v>
      </c>
      <c r="W3644" s="113">
        <v>44725.565057870372</v>
      </c>
      <c r="X3644" s="113">
        <f t="shared" si="955"/>
        <v>8.101852290565148E-5</v>
      </c>
      <c r="Y3644" s="113" t="str">
        <f t="shared" si="956"/>
        <v/>
      </c>
      <c r="Z3644" s="113">
        <f t="shared" si="957"/>
        <v>0.10678240740526235</v>
      </c>
      <c r="AB3644" s="2" t="str">
        <f t="shared" si="958"/>
        <v/>
      </c>
      <c r="AC3644" s="2">
        <f t="shared" si="958"/>
        <v>9226</v>
      </c>
      <c r="AE3644" s="2" t="str">
        <f t="shared" si="959"/>
        <v/>
      </c>
      <c r="AF3644" s="2" t="str">
        <f t="shared" si="960"/>
        <v/>
      </c>
      <c r="AG3644" s="2" t="str">
        <f t="shared" si="961"/>
        <v/>
      </c>
      <c r="AH3644" s="2" t="str">
        <f t="shared" si="962"/>
        <v/>
      </c>
      <c r="AI3644" s="2" t="str">
        <f t="shared" si="963"/>
        <v/>
      </c>
      <c r="AK3644" s="2" t="str">
        <f t="shared" si="964"/>
        <v/>
      </c>
      <c r="AL3644" s="2" t="str">
        <f t="shared" si="965"/>
        <v/>
      </c>
      <c r="AM3644" s="2" t="str">
        <f t="shared" si="966"/>
        <v/>
      </c>
      <c r="AN3644" s="2">
        <f t="shared" si="967"/>
        <v>9226</v>
      </c>
      <c r="AO3644" s="2" t="str">
        <f t="shared" si="968"/>
        <v/>
      </c>
    </row>
    <row r="3645" spans="1:41" x14ac:dyDescent="0.3">
      <c r="A3645" s="111">
        <v>44725.45815972222</v>
      </c>
      <c r="B3645" s="78" t="s">
        <v>4565</v>
      </c>
      <c r="C3645" s="78" t="s">
        <v>951</v>
      </c>
      <c r="D3645" s="78" t="s">
        <v>2926</v>
      </c>
      <c r="F3645" s="78" t="s">
        <v>807</v>
      </c>
      <c r="G3645" s="78" t="s">
        <v>138</v>
      </c>
      <c r="H3645" s="112" t="s">
        <v>671</v>
      </c>
      <c r="I3645" s="112">
        <v>3</v>
      </c>
      <c r="J3645" s="113">
        <v>44725.458136574074</v>
      </c>
      <c r="K3645" s="113">
        <v>44725.45815972222</v>
      </c>
      <c r="M3645" s="113">
        <v>44725.470578703702</v>
      </c>
      <c r="P3645" s="78" t="str">
        <f t="shared" si="952"/>
        <v/>
      </c>
      <c r="Q3645" s="113">
        <v>44725.470601851855</v>
      </c>
      <c r="R3645" s="78" t="s">
        <v>1185</v>
      </c>
      <c r="S3645" s="78" t="str">
        <f t="shared" si="953"/>
        <v>CIC</v>
      </c>
      <c r="V3645" s="78" t="str">
        <f t="shared" si="954"/>
        <v/>
      </c>
      <c r="W3645" s="113">
        <v>44725.509965277779</v>
      </c>
      <c r="X3645" s="113">
        <f t="shared" si="955"/>
        <v>1.2418981481459923E-2</v>
      </c>
      <c r="Y3645" s="113" t="str">
        <f t="shared" si="956"/>
        <v/>
      </c>
      <c r="Z3645" s="113" t="str">
        <f t="shared" si="957"/>
        <v/>
      </c>
      <c r="AB3645" s="2" t="str">
        <f t="shared" si="958"/>
        <v/>
      </c>
      <c r="AC3645" s="2" t="str">
        <f t="shared" si="958"/>
        <v/>
      </c>
      <c r="AE3645" s="2" t="str">
        <f t="shared" si="959"/>
        <v/>
      </c>
      <c r="AF3645" s="2" t="str">
        <f t="shared" si="960"/>
        <v/>
      </c>
      <c r="AG3645" s="2" t="str">
        <f t="shared" si="961"/>
        <v/>
      </c>
      <c r="AH3645" s="2" t="str">
        <f t="shared" si="962"/>
        <v/>
      </c>
      <c r="AI3645" s="2" t="str">
        <f t="shared" si="963"/>
        <v/>
      </c>
      <c r="AK3645" s="2" t="str">
        <f t="shared" si="964"/>
        <v/>
      </c>
      <c r="AL3645" s="2" t="str">
        <f t="shared" si="965"/>
        <v/>
      </c>
      <c r="AM3645" s="2" t="str">
        <f t="shared" si="966"/>
        <v/>
      </c>
      <c r="AN3645" s="2" t="str">
        <f t="shared" si="967"/>
        <v/>
      </c>
      <c r="AO3645" s="2" t="str">
        <f t="shared" si="968"/>
        <v/>
      </c>
    </row>
    <row r="3646" spans="1:41" x14ac:dyDescent="0.3">
      <c r="A3646" s="111">
        <v>44725.50403935185</v>
      </c>
      <c r="B3646" s="78" t="s">
        <v>4566</v>
      </c>
      <c r="C3646" s="78" t="s">
        <v>951</v>
      </c>
      <c r="D3646" s="78" t="s">
        <v>1841</v>
      </c>
      <c r="E3646" s="78">
        <v>89</v>
      </c>
      <c r="F3646" s="78" t="s">
        <v>808</v>
      </c>
      <c r="G3646" s="78" t="s">
        <v>150</v>
      </c>
      <c r="H3646" s="112" t="s">
        <v>402</v>
      </c>
      <c r="I3646" s="112">
        <v>3</v>
      </c>
      <c r="J3646" s="113">
        <v>44725.50403935185</v>
      </c>
      <c r="K3646" s="113">
        <v>44725.50403935185</v>
      </c>
      <c r="M3646" s="113">
        <v>44725.510011574072</v>
      </c>
      <c r="N3646" s="113">
        <v>44725.510034722225</v>
      </c>
      <c r="O3646" s="78" t="s">
        <v>1187</v>
      </c>
      <c r="P3646" s="78" t="str">
        <f t="shared" si="952"/>
        <v>CIC</v>
      </c>
      <c r="Q3646" s="113">
        <v>44725.510057870371</v>
      </c>
      <c r="R3646" s="78" t="s">
        <v>1187</v>
      </c>
      <c r="S3646" s="78" t="str">
        <f t="shared" si="953"/>
        <v>CIC</v>
      </c>
      <c r="V3646" s="78" t="str">
        <f t="shared" si="954"/>
        <v/>
      </c>
      <c r="W3646" s="113">
        <v>44725.525266203702</v>
      </c>
      <c r="X3646" s="113">
        <f t="shared" si="955"/>
        <v>5.9722222213167697E-3</v>
      </c>
      <c r="Y3646" s="113" t="str">
        <f t="shared" si="956"/>
        <v/>
      </c>
      <c r="Z3646" s="113" t="str">
        <f t="shared" si="957"/>
        <v/>
      </c>
      <c r="AB3646" s="2" t="str">
        <f t="shared" si="958"/>
        <v/>
      </c>
      <c r="AC3646" s="2" t="str">
        <f t="shared" si="958"/>
        <v/>
      </c>
      <c r="AE3646" s="2" t="str">
        <f t="shared" si="959"/>
        <v/>
      </c>
      <c r="AF3646" s="2" t="str">
        <f t="shared" si="960"/>
        <v/>
      </c>
      <c r="AG3646" s="2" t="str">
        <f t="shared" si="961"/>
        <v/>
      </c>
      <c r="AH3646" s="2" t="str">
        <f t="shared" si="962"/>
        <v/>
      </c>
      <c r="AI3646" s="2" t="str">
        <f t="shared" si="963"/>
        <v/>
      </c>
      <c r="AK3646" s="2" t="str">
        <f t="shared" si="964"/>
        <v/>
      </c>
      <c r="AL3646" s="2" t="str">
        <f t="shared" si="965"/>
        <v/>
      </c>
      <c r="AM3646" s="2" t="str">
        <f t="shared" si="966"/>
        <v/>
      </c>
      <c r="AN3646" s="2" t="str">
        <f t="shared" si="967"/>
        <v/>
      </c>
      <c r="AO3646" s="2" t="str">
        <f t="shared" si="968"/>
        <v/>
      </c>
    </row>
    <row r="3647" spans="1:41" x14ac:dyDescent="0.3">
      <c r="A3647" s="111">
        <v>44725.607812499999</v>
      </c>
      <c r="B3647" s="78" t="s">
        <v>4567</v>
      </c>
      <c r="C3647" s="78" t="s">
        <v>850</v>
      </c>
      <c r="D3647" s="78" t="s">
        <v>4568</v>
      </c>
      <c r="E3647" s="78">
        <v>14</v>
      </c>
      <c r="F3647" s="78" t="s">
        <v>809</v>
      </c>
      <c r="G3647" s="78" t="s">
        <v>106</v>
      </c>
      <c r="H3647" s="112" t="s">
        <v>268</v>
      </c>
      <c r="I3647" s="112">
        <v>4</v>
      </c>
      <c r="J3647" s="113">
        <v>44725.607812499999</v>
      </c>
      <c r="K3647" s="113">
        <v>44725.607812499999</v>
      </c>
      <c r="M3647" s="113">
        <v>44725.608310185184</v>
      </c>
      <c r="N3647" s="113">
        <v>44725.608784722222</v>
      </c>
      <c r="O3647" s="78" t="s">
        <v>1187</v>
      </c>
      <c r="P3647" s="78" t="str">
        <f t="shared" si="952"/>
        <v>CIC</v>
      </c>
      <c r="Q3647" s="113">
        <v>44725.642881944441</v>
      </c>
      <c r="R3647" s="78" t="s">
        <v>1286</v>
      </c>
      <c r="S3647" s="78" t="str">
        <f t="shared" si="953"/>
        <v>PLOEG</v>
      </c>
      <c r="T3647" s="113">
        <v>44725.651990740742</v>
      </c>
      <c r="U3647" s="78" t="s">
        <v>1286</v>
      </c>
      <c r="V3647" s="78" t="str">
        <f t="shared" si="954"/>
        <v>PLOEG</v>
      </c>
      <c r="W3647" s="113">
        <v>44725.658564814818</v>
      </c>
      <c r="X3647" s="113">
        <f t="shared" si="955"/>
        <v>4.9768518510973081E-4</v>
      </c>
      <c r="Y3647" s="113">
        <f t="shared" si="956"/>
        <v>4.3680555558239575E-2</v>
      </c>
      <c r="Z3647" s="113">
        <f t="shared" si="957"/>
        <v>6.5740740756154992E-3</v>
      </c>
      <c r="AB3647" s="2">
        <f t="shared" si="958"/>
        <v>3774</v>
      </c>
      <c r="AC3647" s="2">
        <f t="shared" si="958"/>
        <v>568</v>
      </c>
      <c r="AE3647" s="2" t="str">
        <f t="shared" si="959"/>
        <v/>
      </c>
      <c r="AF3647" s="2" t="str">
        <f t="shared" si="960"/>
        <v/>
      </c>
      <c r="AG3647" s="2" t="str">
        <f t="shared" si="961"/>
        <v/>
      </c>
      <c r="AH3647" s="2" t="str">
        <f t="shared" si="962"/>
        <v/>
      </c>
      <c r="AI3647" s="2">
        <f t="shared" si="963"/>
        <v>3774</v>
      </c>
      <c r="AK3647" s="2" t="str">
        <f t="shared" si="964"/>
        <v/>
      </c>
      <c r="AL3647" s="2" t="str">
        <f t="shared" si="965"/>
        <v/>
      </c>
      <c r="AM3647" s="2" t="str">
        <f t="shared" si="966"/>
        <v/>
      </c>
      <c r="AN3647" s="2" t="str">
        <f t="shared" si="967"/>
        <v/>
      </c>
      <c r="AO3647" s="2">
        <f t="shared" si="968"/>
        <v>568</v>
      </c>
    </row>
    <row r="3648" spans="1:41" x14ac:dyDescent="0.3">
      <c r="A3648" s="111">
        <v>44725.654548611114</v>
      </c>
      <c r="B3648" s="78" t="s">
        <v>4569</v>
      </c>
      <c r="C3648" s="78" t="s">
        <v>850</v>
      </c>
      <c r="D3648" s="78" t="s">
        <v>1394</v>
      </c>
      <c r="E3648" s="78">
        <v>9</v>
      </c>
      <c r="F3648" s="78" t="s">
        <v>809</v>
      </c>
      <c r="G3648" s="78" t="s">
        <v>88</v>
      </c>
      <c r="H3648" s="112" t="s">
        <v>342</v>
      </c>
      <c r="I3648" s="112">
        <v>3</v>
      </c>
      <c r="J3648" s="113">
        <v>44725.654548611114</v>
      </c>
      <c r="K3648" s="113">
        <v>44725.654548611114</v>
      </c>
      <c r="M3648" s="113">
        <v>44725.65861111111</v>
      </c>
      <c r="P3648" s="78" t="str">
        <f t="shared" si="952"/>
        <v/>
      </c>
      <c r="Q3648" s="113">
        <v>44725.658634259256</v>
      </c>
      <c r="R3648" s="78" t="s">
        <v>1187</v>
      </c>
      <c r="S3648" s="78" t="str">
        <f t="shared" si="953"/>
        <v>CIC</v>
      </c>
      <c r="T3648" s="113">
        <v>44725.662326388891</v>
      </c>
      <c r="U3648" s="78" t="s">
        <v>1286</v>
      </c>
      <c r="V3648" s="78" t="str">
        <f t="shared" si="954"/>
        <v>PLOEG</v>
      </c>
      <c r="W3648" s="113">
        <v>44725.66510416667</v>
      </c>
      <c r="X3648" s="113">
        <f t="shared" si="955"/>
        <v>4.0624999965075403E-3</v>
      </c>
      <c r="Y3648" s="113">
        <f t="shared" si="956"/>
        <v>3.7152777804294601E-3</v>
      </c>
      <c r="Z3648" s="113">
        <f t="shared" si="957"/>
        <v>2.7777777795563452E-3</v>
      </c>
      <c r="AB3648" s="2">
        <f t="shared" si="958"/>
        <v>321</v>
      </c>
      <c r="AC3648" s="2">
        <f t="shared" si="958"/>
        <v>240</v>
      </c>
      <c r="AE3648" s="2" t="str">
        <f t="shared" si="959"/>
        <v/>
      </c>
      <c r="AF3648" s="2" t="str">
        <f t="shared" si="960"/>
        <v/>
      </c>
      <c r="AG3648" s="2" t="str">
        <f t="shared" si="961"/>
        <v/>
      </c>
      <c r="AH3648" s="2">
        <f t="shared" si="962"/>
        <v>321</v>
      </c>
      <c r="AI3648" s="2" t="str">
        <f t="shared" si="963"/>
        <v/>
      </c>
      <c r="AK3648" s="2" t="str">
        <f t="shared" si="964"/>
        <v/>
      </c>
      <c r="AL3648" s="2" t="str">
        <f t="shared" si="965"/>
        <v/>
      </c>
      <c r="AM3648" s="2" t="str">
        <f t="shared" si="966"/>
        <v/>
      </c>
      <c r="AN3648" s="2">
        <f t="shared" si="967"/>
        <v>240</v>
      </c>
      <c r="AO3648" s="2" t="str">
        <f t="shared" si="968"/>
        <v/>
      </c>
    </row>
    <row r="3649" spans="1:41" x14ac:dyDescent="0.3">
      <c r="A3649" s="111">
        <v>44725.673587962963</v>
      </c>
      <c r="B3649" s="78" t="s">
        <v>4570</v>
      </c>
      <c r="C3649" s="78" t="s">
        <v>850</v>
      </c>
      <c r="D3649" s="78" t="s">
        <v>2626</v>
      </c>
      <c r="E3649" s="78">
        <v>48</v>
      </c>
      <c r="F3649" s="78" t="s">
        <v>809</v>
      </c>
      <c r="G3649" s="78" t="s">
        <v>86</v>
      </c>
      <c r="H3649" s="112" t="s">
        <v>252</v>
      </c>
      <c r="I3649" s="112">
        <v>4</v>
      </c>
      <c r="J3649" s="113">
        <v>44725.672268518516</v>
      </c>
      <c r="K3649" s="113">
        <v>44725.673587962963</v>
      </c>
      <c r="M3649" s="113">
        <v>44725.68273148148</v>
      </c>
      <c r="P3649" s="78" t="str">
        <f t="shared" si="952"/>
        <v/>
      </c>
      <c r="Q3649" s="113">
        <v>44725.682766203703</v>
      </c>
      <c r="R3649" s="78" t="s">
        <v>1187</v>
      </c>
      <c r="S3649" s="78" t="str">
        <f t="shared" si="953"/>
        <v>CIC</v>
      </c>
      <c r="T3649" s="113">
        <v>44725.68644675926</v>
      </c>
      <c r="U3649" s="78" t="s">
        <v>1286</v>
      </c>
      <c r="V3649" s="78" t="str">
        <f t="shared" si="954"/>
        <v>PLOEG</v>
      </c>
      <c r="W3649" s="113">
        <v>44725.714999999997</v>
      </c>
      <c r="X3649" s="113">
        <f t="shared" si="955"/>
        <v>9.1435185167938471E-3</v>
      </c>
      <c r="Y3649" s="113">
        <f t="shared" si="956"/>
        <v>3.7152777804294601E-3</v>
      </c>
      <c r="Z3649" s="113">
        <f t="shared" si="957"/>
        <v>2.8553240736073349E-2</v>
      </c>
      <c r="AB3649" s="2">
        <f t="shared" si="958"/>
        <v>321</v>
      </c>
      <c r="AC3649" s="2">
        <f t="shared" si="958"/>
        <v>2467</v>
      </c>
      <c r="AE3649" s="2" t="str">
        <f t="shared" si="959"/>
        <v/>
      </c>
      <c r="AF3649" s="2" t="str">
        <f t="shared" si="960"/>
        <v/>
      </c>
      <c r="AG3649" s="2" t="str">
        <f t="shared" si="961"/>
        <v/>
      </c>
      <c r="AH3649" s="2" t="str">
        <f t="shared" si="962"/>
        <v/>
      </c>
      <c r="AI3649" s="2">
        <f t="shared" si="963"/>
        <v>321</v>
      </c>
      <c r="AK3649" s="2" t="str">
        <f t="shared" si="964"/>
        <v/>
      </c>
      <c r="AL3649" s="2" t="str">
        <f t="shared" si="965"/>
        <v/>
      </c>
      <c r="AM3649" s="2" t="str">
        <f t="shared" si="966"/>
        <v/>
      </c>
      <c r="AN3649" s="2" t="str">
        <f t="shared" si="967"/>
        <v/>
      </c>
      <c r="AO3649" s="2">
        <f t="shared" si="968"/>
        <v>2467</v>
      </c>
    </row>
    <row r="3650" spans="1:41" x14ac:dyDescent="0.3">
      <c r="A3650" s="111">
        <v>44725.733078703706</v>
      </c>
      <c r="B3650" s="78" t="s">
        <v>4571</v>
      </c>
      <c r="C3650" s="78" t="s">
        <v>850</v>
      </c>
      <c r="D3650" s="78" t="s">
        <v>1744</v>
      </c>
      <c r="E3650" s="78">
        <v>28</v>
      </c>
      <c r="F3650" s="78" t="s">
        <v>808</v>
      </c>
      <c r="G3650" s="78" t="s">
        <v>102</v>
      </c>
      <c r="H3650" s="112" t="s">
        <v>226</v>
      </c>
      <c r="I3650" s="112">
        <v>3</v>
      </c>
      <c r="J3650" s="113">
        <v>44725.733078703706</v>
      </c>
      <c r="K3650" s="113">
        <v>44725.733078703706</v>
      </c>
      <c r="M3650" s="113">
        <v>44725.733414351853</v>
      </c>
      <c r="N3650" s="113">
        <v>44725.733796296299</v>
      </c>
      <c r="O3650" s="78" t="s">
        <v>1187</v>
      </c>
      <c r="P3650" s="78" t="str">
        <f t="shared" si="952"/>
        <v>CIC</v>
      </c>
      <c r="Q3650" s="113">
        <v>44725.739942129629</v>
      </c>
      <c r="R3650" s="78" t="s">
        <v>1344</v>
      </c>
      <c r="S3650" s="78" t="str">
        <f t="shared" si="953"/>
        <v>PLOEG</v>
      </c>
      <c r="T3650" s="113">
        <v>44725.742384259262</v>
      </c>
      <c r="U3650" s="78" t="s">
        <v>1286</v>
      </c>
      <c r="V3650" s="78" t="str">
        <f t="shared" si="954"/>
        <v>PLOEG</v>
      </c>
      <c r="W3650" s="113">
        <v>44725.752476851849</v>
      </c>
      <c r="X3650" s="113">
        <f t="shared" si="955"/>
        <v>3.3564814657438546E-4</v>
      </c>
      <c r="Y3650" s="113">
        <f t="shared" si="956"/>
        <v>8.969907408754807E-3</v>
      </c>
      <c r="Z3650" s="113">
        <f t="shared" si="957"/>
        <v>1.0092592587170657E-2</v>
      </c>
      <c r="AB3650" s="2">
        <f t="shared" si="958"/>
        <v>775</v>
      </c>
      <c r="AC3650" s="2">
        <f t="shared" si="958"/>
        <v>872</v>
      </c>
      <c r="AE3650" s="2" t="str">
        <f t="shared" si="959"/>
        <v/>
      </c>
      <c r="AF3650" s="2" t="str">
        <f t="shared" si="960"/>
        <v/>
      </c>
      <c r="AG3650" s="2" t="str">
        <f t="shared" si="961"/>
        <v/>
      </c>
      <c r="AH3650" s="2">
        <f t="shared" si="962"/>
        <v>775</v>
      </c>
      <c r="AI3650" s="2" t="str">
        <f t="shared" si="963"/>
        <v/>
      </c>
      <c r="AK3650" s="2" t="str">
        <f t="shared" si="964"/>
        <v/>
      </c>
      <c r="AL3650" s="2" t="str">
        <f t="shared" si="965"/>
        <v/>
      </c>
      <c r="AM3650" s="2" t="str">
        <f t="shared" si="966"/>
        <v/>
      </c>
      <c r="AN3650" s="2">
        <f t="shared" si="967"/>
        <v>872</v>
      </c>
      <c r="AO3650" s="2" t="str">
        <f t="shared" si="968"/>
        <v/>
      </c>
    </row>
    <row r="3651" spans="1:41" x14ac:dyDescent="0.3">
      <c r="A3651" s="111">
        <v>44725.866423611114</v>
      </c>
      <c r="B3651" s="78" t="s">
        <v>4572</v>
      </c>
      <c r="C3651" s="78" t="s">
        <v>835</v>
      </c>
      <c r="D3651" s="78" t="s">
        <v>1226</v>
      </c>
      <c r="E3651" s="78">
        <v>44</v>
      </c>
      <c r="F3651" s="78" t="s">
        <v>809</v>
      </c>
      <c r="G3651" s="78" t="s">
        <v>86</v>
      </c>
      <c r="H3651" s="112" t="s">
        <v>252</v>
      </c>
      <c r="I3651" s="112">
        <v>4</v>
      </c>
      <c r="J3651" s="113">
        <v>44725.865752314814</v>
      </c>
      <c r="K3651" s="113">
        <v>44725.866423611114</v>
      </c>
      <c r="M3651" s="113">
        <v>44725.869652777779</v>
      </c>
      <c r="N3651" s="113">
        <v>44725.869675925926</v>
      </c>
      <c r="O3651" s="78" t="s">
        <v>1185</v>
      </c>
      <c r="P3651" s="78" t="str">
        <f t="shared" si="952"/>
        <v>CIC</v>
      </c>
      <c r="S3651" s="78" t="str">
        <f t="shared" si="953"/>
        <v/>
      </c>
      <c r="T3651" s="113">
        <v>44725.880324074074</v>
      </c>
      <c r="U3651" s="78" t="s">
        <v>1185</v>
      </c>
      <c r="V3651" s="78" t="str">
        <f t="shared" si="954"/>
        <v>CIC</v>
      </c>
      <c r="W3651" s="113">
        <v>44725.918981481482</v>
      </c>
      <c r="X3651" s="113">
        <f t="shared" si="955"/>
        <v>3.2291666648234241E-3</v>
      </c>
      <c r="Y3651" s="113">
        <f t="shared" si="956"/>
        <v>1.0671296295186039E-2</v>
      </c>
      <c r="Z3651" s="113">
        <f t="shared" si="957"/>
        <v>3.8657407407299615E-2</v>
      </c>
      <c r="AB3651" s="2">
        <f t="shared" si="958"/>
        <v>922</v>
      </c>
      <c r="AC3651" s="2">
        <f t="shared" si="958"/>
        <v>3340</v>
      </c>
      <c r="AE3651" s="2" t="str">
        <f t="shared" si="959"/>
        <v/>
      </c>
      <c r="AF3651" s="2" t="str">
        <f t="shared" si="960"/>
        <v/>
      </c>
      <c r="AG3651" s="2" t="str">
        <f t="shared" si="961"/>
        <v/>
      </c>
      <c r="AH3651" s="2" t="str">
        <f t="shared" si="962"/>
        <v/>
      </c>
      <c r="AI3651" s="2">
        <f t="shared" si="963"/>
        <v>922</v>
      </c>
      <c r="AK3651" s="2" t="str">
        <f t="shared" si="964"/>
        <v/>
      </c>
      <c r="AL3651" s="2" t="str">
        <f t="shared" si="965"/>
        <v/>
      </c>
      <c r="AM3651" s="2" t="str">
        <f t="shared" si="966"/>
        <v/>
      </c>
      <c r="AN3651" s="2" t="str">
        <f t="shared" si="967"/>
        <v/>
      </c>
      <c r="AO3651" s="2">
        <f t="shared" si="968"/>
        <v>3340</v>
      </c>
    </row>
    <row r="3652" spans="1:41" x14ac:dyDescent="0.3">
      <c r="A3652" s="111">
        <v>44725.878287037034</v>
      </c>
      <c r="B3652" s="78" t="s">
        <v>4573</v>
      </c>
      <c r="C3652" s="78" t="s">
        <v>846</v>
      </c>
      <c r="D3652" s="78" t="s">
        <v>2908</v>
      </c>
      <c r="F3652" s="78" t="s">
        <v>808</v>
      </c>
      <c r="G3652" s="78" t="s">
        <v>122</v>
      </c>
      <c r="H3652" s="112" t="s">
        <v>346</v>
      </c>
      <c r="I3652" s="112">
        <v>4</v>
      </c>
      <c r="J3652" s="113">
        <v>44725.876620370371</v>
      </c>
      <c r="K3652" s="113">
        <v>44725.878287037034</v>
      </c>
      <c r="M3652" s="113">
        <v>44725.880370370367</v>
      </c>
      <c r="P3652" s="78" t="str">
        <f t="shared" si="952"/>
        <v/>
      </c>
      <c r="Q3652" s="113">
        <v>44725.889907407407</v>
      </c>
      <c r="R3652" s="78" t="s">
        <v>1203</v>
      </c>
      <c r="S3652" s="78" t="str">
        <f t="shared" si="953"/>
        <v>PLOEG</v>
      </c>
      <c r="T3652" s="113">
        <v>44725.90216435185</v>
      </c>
      <c r="U3652" s="78" t="s">
        <v>1203</v>
      </c>
      <c r="V3652" s="78" t="str">
        <f t="shared" si="954"/>
        <v>PLOEG</v>
      </c>
      <c r="W3652" s="113">
        <v>44725.940115740741</v>
      </c>
      <c r="X3652" s="113">
        <f t="shared" si="955"/>
        <v>2.0833333328482695E-3</v>
      </c>
      <c r="Y3652" s="113">
        <f t="shared" si="956"/>
        <v>2.1793981482915115E-2</v>
      </c>
      <c r="Z3652" s="113">
        <f t="shared" si="957"/>
        <v>3.7951388891087845E-2</v>
      </c>
      <c r="AB3652" s="2">
        <f t="shared" si="958"/>
        <v>1883</v>
      </c>
      <c r="AC3652" s="2">
        <f t="shared" si="958"/>
        <v>3279</v>
      </c>
      <c r="AE3652" s="2" t="str">
        <f t="shared" si="959"/>
        <v/>
      </c>
      <c r="AF3652" s="2" t="str">
        <f t="shared" si="960"/>
        <v/>
      </c>
      <c r="AG3652" s="2" t="str">
        <f t="shared" si="961"/>
        <v/>
      </c>
      <c r="AH3652" s="2" t="str">
        <f t="shared" si="962"/>
        <v/>
      </c>
      <c r="AI3652" s="2">
        <f t="shared" si="963"/>
        <v>1883</v>
      </c>
      <c r="AK3652" s="2" t="str">
        <f t="shared" si="964"/>
        <v/>
      </c>
      <c r="AL3652" s="2" t="str">
        <f t="shared" si="965"/>
        <v/>
      </c>
      <c r="AM3652" s="2" t="str">
        <f t="shared" si="966"/>
        <v/>
      </c>
      <c r="AN3652" s="2" t="str">
        <f t="shared" si="967"/>
        <v/>
      </c>
      <c r="AO3652" s="2">
        <f t="shared" si="968"/>
        <v>3279</v>
      </c>
    </row>
    <row r="3653" spans="1:41" x14ac:dyDescent="0.3">
      <c r="A3653" s="111">
        <v>44725.990127314813</v>
      </c>
      <c r="B3653" s="78" t="s">
        <v>4574</v>
      </c>
      <c r="C3653" s="78" t="s">
        <v>835</v>
      </c>
      <c r="D3653" s="78" t="s">
        <v>1804</v>
      </c>
      <c r="E3653" s="78">
        <v>8</v>
      </c>
      <c r="F3653" s="78" t="s">
        <v>809</v>
      </c>
      <c r="G3653" s="78" t="s">
        <v>92</v>
      </c>
      <c r="H3653" s="112" t="s">
        <v>204</v>
      </c>
      <c r="I3653" s="112">
        <v>2</v>
      </c>
      <c r="J3653" s="113">
        <v>44725.989641203705</v>
      </c>
      <c r="K3653" s="113">
        <v>44725.990127314813</v>
      </c>
      <c r="M3653" s="113">
        <v>44725.991331018522</v>
      </c>
      <c r="N3653" s="113">
        <v>44725.992291666669</v>
      </c>
      <c r="O3653" s="78" t="s">
        <v>1185</v>
      </c>
      <c r="P3653" s="78" t="str">
        <f t="shared" si="952"/>
        <v>CIC</v>
      </c>
      <c r="S3653" s="78" t="str">
        <f t="shared" si="953"/>
        <v/>
      </c>
      <c r="T3653" s="113">
        <v>44725.99763888889</v>
      </c>
      <c r="U3653" s="78" t="s">
        <v>1200</v>
      </c>
      <c r="V3653" s="78" t="str">
        <f t="shared" si="954"/>
        <v>PLOEG</v>
      </c>
      <c r="W3653" s="113">
        <v>44726.014513888891</v>
      </c>
      <c r="X3653" s="113">
        <f t="shared" si="955"/>
        <v>1.2037037085974589E-3</v>
      </c>
      <c r="Y3653" s="113">
        <f t="shared" si="956"/>
        <v>6.3078703678911552E-3</v>
      </c>
      <c r="Z3653" s="113">
        <f t="shared" si="957"/>
        <v>1.6875000001164153E-2</v>
      </c>
      <c r="AB3653" s="2">
        <f t="shared" si="958"/>
        <v>545</v>
      </c>
      <c r="AC3653" s="2">
        <f t="shared" si="958"/>
        <v>1458</v>
      </c>
      <c r="AE3653" s="2" t="str">
        <f t="shared" si="959"/>
        <v/>
      </c>
      <c r="AF3653" s="2" t="str">
        <f t="shared" si="960"/>
        <v/>
      </c>
      <c r="AG3653" s="2">
        <f t="shared" si="961"/>
        <v>545</v>
      </c>
      <c r="AH3653" s="2" t="str">
        <f t="shared" si="962"/>
        <v/>
      </c>
      <c r="AI3653" s="2" t="str">
        <f t="shared" si="963"/>
        <v/>
      </c>
      <c r="AK3653" s="2" t="str">
        <f t="shared" si="964"/>
        <v/>
      </c>
      <c r="AL3653" s="2" t="str">
        <f t="shared" si="965"/>
        <v/>
      </c>
      <c r="AM3653" s="2">
        <f t="shared" si="966"/>
        <v>1458</v>
      </c>
      <c r="AN3653" s="2" t="str">
        <f t="shared" si="967"/>
        <v/>
      </c>
      <c r="AO3653" s="2" t="str">
        <f t="shared" si="968"/>
        <v/>
      </c>
    </row>
    <row r="3654" spans="1:41" x14ac:dyDescent="0.3">
      <c r="A3654" s="111">
        <v>44725.990127314813</v>
      </c>
      <c r="B3654" s="78" t="s">
        <v>4574</v>
      </c>
      <c r="C3654" s="78" t="s">
        <v>846</v>
      </c>
      <c r="D3654" s="78" t="s">
        <v>1804</v>
      </c>
      <c r="E3654" s="78">
        <v>8</v>
      </c>
      <c r="F3654" s="78" t="s">
        <v>809</v>
      </c>
      <c r="G3654" s="78" t="s">
        <v>92</v>
      </c>
      <c r="H3654" s="112" t="s">
        <v>204</v>
      </c>
      <c r="I3654" s="112">
        <v>2</v>
      </c>
      <c r="J3654" s="113">
        <v>44725.989641203705</v>
      </c>
      <c r="K3654" s="113">
        <v>44725.990127314813</v>
      </c>
      <c r="M3654" s="113">
        <v>44725.991898148146</v>
      </c>
      <c r="N3654" s="113">
        <v>44725.991932870369</v>
      </c>
      <c r="O3654" s="78" t="s">
        <v>1187</v>
      </c>
      <c r="P3654" s="78" t="str">
        <f t="shared" ref="P3654:P3717" si="969">IF(LEFT(O3654,3)="&amp;RU","PLOEG",IF(LEFT(O3654,6)="ANT-di","DISP/S of N",IF(LEFT(O3654,4)="rANT","DISP/S of N",IF(LEFT(O3654,3)="ANT","CIC",""))))</f>
        <v>CIC</v>
      </c>
      <c r="Q3654" s="113">
        <v>44725.992314814815</v>
      </c>
      <c r="R3654" s="78" t="s">
        <v>1203</v>
      </c>
      <c r="S3654" s="78" t="str">
        <f t="shared" ref="S3654:S3717" si="970">IF(LEFT(R3654,3)="&amp;RU","PLOEG",IF(LEFT(R3654,6)="ANT-di","DISP/S of N",IF(LEFT(R3654,4)="rANT","DISP/S of N",IF(LEFT(R3654,3)="ANT","CIC",""))))</f>
        <v>PLOEG</v>
      </c>
      <c r="T3654" s="113">
        <v>44725.996990740743</v>
      </c>
      <c r="U3654" s="78" t="s">
        <v>1203</v>
      </c>
      <c r="V3654" s="78" t="str">
        <f t="shared" ref="V3654:V3717" si="971">IF(LEFT(U3654,3)="&amp;RU","PLOEG",IF(LEFT(U3654,6)="ANT-di","DISP/S of N",IF(LEFT(U3654,4)="rANT","DISP/S of N",IF(LEFT(U3654,3)="ANT","CIC",""))))</f>
        <v>PLOEG</v>
      </c>
      <c r="W3654" s="113">
        <v>44726.005555555559</v>
      </c>
      <c r="X3654" s="113">
        <f t="shared" ref="X3654:X3717" si="972">IF((MIN(L3654:M3654)&lt;K3654+6/ (24*3600)),"", IF((MIN(L3654:M3654)=K3654),"0:00:00",IF((MIN(L3654:M3654)-K3654),MIN(L3654:M3654)-K3654,"")))</f>
        <v>1.7708333325572312E-3</v>
      </c>
      <c r="Y3654" s="113">
        <f t="shared" ref="Y3654:Y3717" si="973">IF(OR(T3654="",T3654&lt;MINA(L3654,M3654)+11/(24*3600)),"",T3654-MINA(L3654,M3654))</f>
        <v>5.0925925970659591E-3</v>
      </c>
      <c r="Z3654" s="113">
        <f t="shared" ref="Z3654:Z3717" si="974">IF(OR(T3654="",W3654&lt;T3654+31/(24*3600)),"",W3654-T3654)</f>
        <v>8.5648148160544224E-3</v>
      </c>
      <c r="AB3654" s="2">
        <f t="shared" ref="AB3654:AC3717" si="975">IF(Y3654="","",SECOND(Y3654)+(MINUTE(Y3654)*60)+(HOUR(Y3654)*3600))</f>
        <v>440</v>
      </c>
      <c r="AC3654" s="2">
        <f t="shared" si="975"/>
        <v>740</v>
      </c>
      <c r="AE3654" s="2" t="str">
        <f t="shared" ref="AE3654:AE3717" si="976">IF(I3654=0,AB3654,"")</f>
        <v/>
      </c>
      <c r="AF3654" s="2" t="str">
        <f t="shared" ref="AF3654:AF3717" si="977">IF(I3654=1,AB3654,"")</f>
        <v/>
      </c>
      <c r="AG3654" s="2">
        <f t="shared" ref="AG3654:AG3717" si="978">IF(I3654=2,AB3654,"")</f>
        <v>440</v>
      </c>
      <c r="AH3654" s="2" t="str">
        <f t="shared" ref="AH3654:AH3717" si="979">IF(I3654=3,AB3654,"")</f>
        <v/>
      </c>
      <c r="AI3654" s="2" t="str">
        <f t="shared" ref="AI3654:AI3717" si="980">IF(I3654=4,AB3654,"")</f>
        <v/>
      </c>
      <c r="AK3654" s="2" t="str">
        <f t="shared" ref="AK3654:AK3717" si="981">IF(I3654=0,AC3654,"")</f>
        <v/>
      </c>
      <c r="AL3654" s="2" t="str">
        <f t="shared" ref="AL3654:AL3717" si="982">IF(I3654=1,AC3654,"")</f>
        <v/>
      </c>
      <c r="AM3654" s="2">
        <f t="shared" ref="AM3654:AM3717" si="983">IF(I3654=2,AC3654,"")</f>
        <v>740</v>
      </c>
      <c r="AN3654" s="2" t="str">
        <f t="shared" ref="AN3654:AN3717" si="984">IF(I3654=3,AC3654,"")</f>
        <v/>
      </c>
      <c r="AO3654" s="2" t="str">
        <f t="shared" ref="AO3654:AO3717" si="985">IF(I3654=4,AC3654,"")</f>
        <v/>
      </c>
    </row>
    <row r="3655" spans="1:41" x14ac:dyDescent="0.3">
      <c r="A3655" s="111">
        <v>44725.990127314813</v>
      </c>
      <c r="B3655" s="78" t="s">
        <v>4574</v>
      </c>
      <c r="C3655" s="78" t="s">
        <v>1574</v>
      </c>
      <c r="D3655" s="78" t="s">
        <v>1804</v>
      </c>
      <c r="E3655" s="78">
        <v>8</v>
      </c>
      <c r="F3655" s="78" t="s">
        <v>809</v>
      </c>
      <c r="G3655" s="78" t="s">
        <v>92</v>
      </c>
      <c r="H3655" s="112" t="s">
        <v>204</v>
      </c>
      <c r="I3655" s="112">
        <v>2</v>
      </c>
      <c r="J3655" s="113">
        <v>44725.989641203705</v>
      </c>
      <c r="K3655" s="113">
        <v>44725.990127314813</v>
      </c>
      <c r="M3655" s="113">
        <v>44725.999398148146</v>
      </c>
      <c r="P3655" s="78" t="str">
        <f t="shared" si="969"/>
        <v/>
      </c>
      <c r="S3655" s="78" t="str">
        <f t="shared" si="970"/>
        <v/>
      </c>
      <c r="V3655" s="78" t="str">
        <f t="shared" si="971"/>
        <v/>
      </c>
      <c r="W3655" s="113">
        <v>44726.014594907407</v>
      </c>
      <c r="X3655" s="113">
        <f t="shared" si="972"/>
        <v>9.2708333322661929E-3</v>
      </c>
      <c r="Y3655" s="113" t="str">
        <f t="shared" si="973"/>
        <v/>
      </c>
      <c r="Z3655" s="113" t="str">
        <f t="shared" si="974"/>
        <v/>
      </c>
      <c r="AB3655" s="2" t="str">
        <f t="shared" si="975"/>
        <v/>
      </c>
      <c r="AC3655" s="2" t="str">
        <f t="shared" si="975"/>
        <v/>
      </c>
      <c r="AE3655" s="2" t="str">
        <f t="shared" si="976"/>
        <v/>
      </c>
      <c r="AF3655" s="2" t="str">
        <f t="shared" si="977"/>
        <v/>
      </c>
      <c r="AG3655" s="2" t="str">
        <f t="shared" si="978"/>
        <v/>
      </c>
      <c r="AH3655" s="2" t="str">
        <f t="shared" si="979"/>
        <v/>
      </c>
      <c r="AI3655" s="2" t="str">
        <f t="shared" si="980"/>
        <v/>
      </c>
      <c r="AK3655" s="2" t="str">
        <f t="shared" si="981"/>
        <v/>
      </c>
      <c r="AL3655" s="2" t="str">
        <f t="shared" si="982"/>
        <v/>
      </c>
      <c r="AM3655" s="2" t="str">
        <f t="shared" si="983"/>
        <v/>
      </c>
      <c r="AN3655" s="2" t="str">
        <f t="shared" si="984"/>
        <v/>
      </c>
      <c r="AO3655" s="2" t="str">
        <f t="shared" si="985"/>
        <v/>
      </c>
    </row>
    <row r="3656" spans="1:41" x14ac:dyDescent="0.3">
      <c r="A3656" s="111">
        <v>44726.257523148146</v>
      </c>
      <c r="B3656" s="78" t="s">
        <v>4575</v>
      </c>
      <c r="C3656" s="78" t="s">
        <v>886</v>
      </c>
      <c r="D3656" s="78" t="s">
        <v>1282</v>
      </c>
      <c r="F3656" s="78" t="s">
        <v>807</v>
      </c>
      <c r="G3656" s="78" t="s">
        <v>136</v>
      </c>
      <c r="H3656" s="112" t="s">
        <v>274</v>
      </c>
      <c r="I3656" s="112">
        <v>3</v>
      </c>
      <c r="J3656" s="113">
        <v>44726.256990740738</v>
      </c>
      <c r="K3656" s="113">
        <v>44726.257523148146</v>
      </c>
      <c r="M3656" s="113">
        <v>44726.25885416667</v>
      </c>
      <c r="N3656" s="113">
        <v>44726.259270833332</v>
      </c>
      <c r="O3656" s="78" t="s">
        <v>1185</v>
      </c>
      <c r="P3656" s="78" t="str">
        <f t="shared" si="969"/>
        <v>CIC</v>
      </c>
      <c r="S3656" s="78" t="str">
        <f t="shared" si="970"/>
        <v/>
      </c>
      <c r="V3656" s="78" t="str">
        <f t="shared" si="971"/>
        <v/>
      </c>
      <c r="W3656" s="113">
        <v>44726.286631944444</v>
      </c>
      <c r="X3656" s="113">
        <f t="shared" si="972"/>
        <v>1.3310185240698047E-3</v>
      </c>
      <c r="Y3656" s="113" t="str">
        <f t="shared" si="973"/>
        <v/>
      </c>
      <c r="Z3656" s="113" t="str">
        <f t="shared" si="974"/>
        <v/>
      </c>
      <c r="AB3656" s="2" t="str">
        <f t="shared" si="975"/>
        <v/>
      </c>
      <c r="AC3656" s="2" t="str">
        <f t="shared" si="975"/>
        <v/>
      </c>
      <c r="AE3656" s="2" t="str">
        <f t="shared" si="976"/>
        <v/>
      </c>
      <c r="AF3656" s="2" t="str">
        <f t="shared" si="977"/>
        <v/>
      </c>
      <c r="AG3656" s="2" t="str">
        <f t="shared" si="978"/>
        <v/>
      </c>
      <c r="AH3656" s="2" t="str">
        <f t="shared" si="979"/>
        <v/>
      </c>
      <c r="AI3656" s="2" t="str">
        <f t="shared" si="980"/>
        <v/>
      </c>
      <c r="AK3656" s="2" t="str">
        <f t="shared" si="981"/>
        <v/>
      </c>
      <c r="AL3656" s="2" t="str">
        <f t="shared" si="982"/>
        <v/>
      </c>
      <c r="AM3656" s="2" t="str">
        <f t="shared" si="983"/>
        <v/>
      </c>
      <c r="AN3656" s="2" t="str">
        <f t="shared" si="984"/>
        <v/>
      </c>
      <c r="AO3656" s="2" t="str">
        <f t="shared" si="985"/>
        <v/>
      </c>
    </row>
    <row r="3657" spans="1:41" x14ac:dyDescent="0.3">
      <c r="A3657" s="111">
        <v>44726.257523148146</v>
      </c>
      <c r="B3657" s="78" t="s">
        <v>4575</v>
      </c>
      <c r="C3657" s="78" t="s">
        <v>846</v>
      </c>
      <c r="D3657" s="78" t="s">
        <v>1282</v>
      </c>
      <c r="F3657" s="78" t="s">
        <v>807</v>
      </c>
      <c r="G3657" s="78" t="s">
        <v>136</v>
      </c>
      <c r="H3657" s="112" t="s">
        <v>274</v>
      </c>
      <c r="I3657" s="112">
        <v>3</v>
      </c>
      <c r="J3657" s="113">
        <v>44726.256990740738</v>
      </c>
      <c r="K3657" s="113">
        <v>44726.257523148146</v>
      </c>
      <c r="M3657" s="113">
        <v>44726.259548611109</v>
      </c>
      <c r="N3657" s="113">
        <v>44726.259606481479</v>
      </c>
      <c r="O3657" s="78" t="s">
        <v>1185</v>
      </c>
      <c r="P3657" s="78" t="str">
        <f t="shared" si="969"/>
        <v>CIC</v>
      </c>
      <c r="Q3657" s="113">
        <v>44726.263043981482</v>
      </c>
      <c r="R3657" s="78" t="s">
        <v>1203</v>
      </c>
      <c r="S3657" s="78" t="str">
        <f t="shared" si="970"/>
        <v>PLOEG</v>
      </c>
      <c r="T3657" s="113">
        <v>44726.270740740743</v>
      </c>
      <c r="U3657" s="78" t="s">
        <v>1203</v>
      </c>
      <c r="V3657" s="78" t="str">
        <f t="shared" si="971"/>
        <v>PLOEG</v>
      </c>
      <c r="W3657" s="113">
        <v>44726.286562499998</v>
      </c>
      <c r="X3657" s="113">
        <f t="shared" si="972"/>
        <v>2.0254629635019228E-3</v>
      </c>
      <c r="Y3657" s="113">
        <f t="shared" si="973"/>
        <v>1.1192129633855075E-2</v>
      </c>
      <c r="Z3657" s="113">
        <f t="shared" si="974"/>
        <v>1.5821759254322387E-2</v>
      </c>
      <c r="AB3657" s="2">
        <f t="shared" si="975"/>
        <v>967</v>
      </c>
      <c r="AC3657" s="2">
        <f t="shared" si="975"/>
        <v>1367</v>
      </c>
      <c r="AE3657" s="2" t="str">
        <f t="shared" si="976"/>
        <v/>
      </c>
      <c r="AF3657" s="2" t="str">
        <f t="shared" si="977"/>
        <v/>
      </c>
      <c r="AG3657" s="2" t="str">
        <f t="shared" si="978"/>
        <v/>
      </c>
      <c r="AH3657" s="2">
        <f t="shared" si="979"/>
        <v>967</v>
      </c>
      <c r="AI3657" s="2" t="str">
        <f t="shared" si="980"/>
        <v/>
      </c>
      <c r="AK3657" s="2" t="str">
        <f t="shared" si="981"/>
        <v/>
      </c>
      <c r="AL3657" s="2" t="str">
        <f t="shared" si="982"/>
        <v/>
      </c>
      <c r="AM3657" s="2" t="str">
        <f t="shared" si="983"/>
        <v/>
      </c>
      <c r="AN3657" s="2">
        <f t="shared" si="984"/>
        <v>1367</v>
      </c>
      <c r="AO3657" s="2" t="str">
        <f t="shared" si="985"/>
        <v/>
      </c>
    </row>
    <row r="3658" spans="1:41" x14ac:dyDescent="0.3">
      <c r="A3658" s="111">
        <v>44726.287187499998</v>
      </c>
      <c r="B3658" s="78" t="s">
        <v>4576</v>
      </c>
      <c r="C3658" s="78" t="s">
        <v>850</v>
      </c>
      <c r="D3658" s="78" t="s">
        <v>3236</v>
      </c>
      <c r="E3658" s="78">
        <v>47</v>
      </c>
      <c r="F3658" s="78" t="s">
        <v>809</v>
      </c>
      <c r="G3658" s="78" t="s">
        <v>100</v>
      </c>
      <c r="H3658" s="112" t="s">
        <v>318</v>
      </c>
      <c r="I3658" s="112">
        <v>3</v>
      </c>
      <c r="J3658" s="113">
        <v>44726.286736111113</v>
      </c>
      <c r="K3658" s="113">
        <v>44726.287187499998</v>
      </c>
      <c r="M3658" s="113">
        <v>44726.297685185185</v>
      </c>
      <c r="N3658" s="113">
        <v>44726.297974537039</v>
      </c>
      <c r="O3658" s="78" t="s">
        <v>1185</v>
      </c>
      <c r="P3658" s="78" t="str">
        <f t="shared" si="969"/>
        <v>CIC</v>
      </c>
      <c r="S3658" s="78" t="str">
        <f t="shared" si="970"/>
        <v/>
      </c>
      <c r="V3658" s="78" t="str">
        <f t="shared" si="971"/>
        <v/>
      </c>
      <c r="W3658" s="113">
        <v>44726.320324074077</v>
      </c>
      <c r="X3658" s="113">
        <f t="shared" si="972"/>
        <v>1.0497685187146999E-2</v>
      </c>
      <c r="Y3658" s="113" t="str">
        <f t="shared" si="973"/>
        <v/>
      </c>
      <c r="Z3658" s="113" t="str">
        <f t="shared" si="974"/>
        <v/>
      </c>
      <c r="AB3658" s="2" t="str">
        <f t="shared" si="975"/>
        <v/>
      </c>
      <c r="AC3658" s="2" t="str">
        <f t="shared" si="975"/>
        <v/>
      </c>
      <c r="AE3658" s="2" t="str">
        <f t="shared" si="976"/>
        <v/>
      </c>
      <c r="AF3658" s="2" t="str">
        <f t="shared" si="977"/>
        <v/>
      </c>
      <c r="AG3658" s="2" t="str">
        <f t="shared" si="978"/>
        <v/>
      </c>
      <c r="AH3658" s="2" t="str">
        <f t="shared" si="979"/>
        <v/>
      </c>
      <c r="AI3658" s="2" t="str">
        <f t="shared" si="980"/>
        <v/>
      </c>
      <c r="AK3658" s="2" t="str">
        <f t="shared" si="981"/>
        <v/>
      </c>
      <c r="AL3658" s="2" t="str">
        <f t="shared" si="982"/>
        <v/>
      </c>
      <c r="AM3658" s="2" t="str">
        <f t="shared" si="983"/>
        <v/>
      </c>
      <c r="AN3658" s="2" t="str">
        <f t="shared" si="984"/>
        <v/>
      </c>
      <c r="AO3658" s="2" t="str">
        <f t="shared" si="985"/>
        <v/>
      </c>
    </row>
    <row r="3659" spans="1:41" x14ac:dyDescent="0.3">
      <c r="A3659" s="111">
        <v>44726.307384259257</v>
      </c>
      <c r="B3659" s="78" t="s">
        <v>4577</v>
      </c>
      <c r="C3659" s="78" t="s">
        <v>886</v>
      </c>
      <c r="D3659" s="78" t="s">
        <v>1498</v>
      </c>
      <c r="F3659" s="78" t="s">
        <v>809</v>
      </c>
      <c r="G3659" s="78" t="s">
        <v>134</v>
      </c>
      <c r="H3659" s="112" t="s">
        <v>428</v>
      </c>
      <c r="I3659" s="112">
        <v>3</v>
      </c>
      <c r="J3659" s="113">
        <v>44726.306585648148</v>
      </c>
      <c r="K3659" s="113">
        <v>44726.307384259257</v>
      </c>
      <c r="M3659" s="113">
        <v>44726.308333333334</v>
      </c>
      <c r="N3659" s="113">
        <v>44726.309305555558</v>
      </c>
      <c r="O3659" s="78" t="s">
        <v>1187</v>
      </c>
      <c r="P3659" s="78" t="str">
        <f t="shared" si="969"/>
        <v>CIC</v>
      </c>
      <c r="S3659" s="78" t="str">
        <f t="shared" si="970"/>
        <v/>
      </c>
      <c r="V3659" s="78" t="str">
        <f t="shared" si="971"/>
        <v/>
      </c>
      <c r="W3659" s="113">
        <v>44726.325995370367</v>
      </c>
      <c r="X3659" s="113">
        <f t="shared" si="972"/>
        <v>9.490740776527673E-4</v>
      </c>
      <c r="Y3659" s="113" t="str">
        <f t="shared" si="973"/>
        <v/>
      </c>
      <c r="Z3659" s="113" t="str">
        <f t="shared" si="974"/>
        <v/>
      </c>
      <c r="AB3659" s="2" t="str">
        <f t="shared" si="975"/>
        <v/>
      </c>
      <c r="AC3659" s="2" t="str">
        <f t="shared" si="975"/>
        <v/>
      </c>
      <c r="AE3659" s="2" t="str">
        <f t="shared" si="976"/>
        <v/>
      </c>
      <c r="AF3659" s="2" t="str">
        <f t="shared" si="977"/>
        <v/>
      </c>
      <c r="AG3659" s="2" t="str">
        <f t="shared" si="978"/>
        <v/>
      </c>
      <c r="AH3659" s="2" t="str">
        <f t="shared" si="979"/>
        <v/>
      </c>
      <c r="AI3659" s="2" t="str">
        <f t="shared" si="980"/>
        <v/>
      </c>
      <c r="AK3659" s="2" t="str">
        <f t="shared" si="981"/>
        <v/>
      </c>
      <c r="AL3659" s="2" t="str">
        <f t="shared" si="982"/>
        <v/>
      </c>
      <c r="AM3659" s="2" t="str">
        <f t="shared" si="983"/>
        <v/>
      </c>
      <c r="AN3659" s="2" t="str">
        <f t="shared" si="984"/>
        <v/>
      </c>
      <c r="AO3659" s="2" t="str">
        <f t="shared" si="985"/>
        <v/>
      </c>
    </row>
    <row r="3660" spans="1:41" x14ac:dyDescent="0.3">
      <c r="A3660" s="111">
        <v>44726.430474537039</v>
      </c>
      <c r="B3660" s="78" t="s">
        <v>4578</v>
      </c>
      <c r="C3660" s="78" t="s">
        <v>850</v>
      </c>
      <c r="D3660" s="78" t="s">
        <v>1635</v>
      </c>
      <c r="F3660" s="78" t="s">
        <v>808</v>
      </c>
      <c r="G3660" s="78" t="s">
        <v>94</v>
      </c>
      <c r="H3660" s="112" t="s">
        <v>647</v>
      </c>
      <c r="I3660" s="112">
        <v>4</v>
      </c>
      <c r="J3660" s="113">
        <v>44726.430474537039</v>
      </c>
      <c r="K3660" s="113">
        <v>44726.430474537039</v>
      </c>
      <c r="M3660" s="113">
        <v>44726.430983796294</v>
      </c>
      <c r="N3660" s="113">
        <v>44726.431377314817</v>
      </c>
      <c r="O3660" s="78" t="s">
        <v>1185</v>
      </c>
      <c r="P3660" s="78" t="str">
        <f t="shared" si="969"/>
        <v>CIC</v>
      </c>
      <c r="S3660" s="78" t="str">
        <f t="shared" si="970"/>
        <v/>
      </c>
      <c r="V3660" s="78" t="str">
        <f t="shared" si="971"/>
        <v/>
      </c>
      <c r="W3660" s="113">
        <v>44726.566030092596</v>
      </c>
      <c r="X3660" s="113">
        <f t="shared" si="972"/>
        <v>5.0925925461342558E-4</v>
      </c>
      <c r="Y3660" s="113" t="str">
        <f t="shared" si="973"/>
        <v/>
      </c>
      <c r="Z3660" s="113" t="str">
        <f t="shared" si="974"/>
        <v/>
      </c>
      <c r="AB3660" s="2" t="str">
        <f t="shared" si="975"/>
        <v/>
      </c>
      <c r="AC3660" s="2" t="str">
        <f t="shared" si="975"/>
        <v/>
      </c>
      <c r="AE3660" s="2" t="str">
        <f t="shared" si="976"/>
        <v/>
      </c>
      <c r="AF3660" s="2" t="str">
        <f t="shared" si="977"/>
        <v/>
      </c>
      <c r="AG3660" s="2" t="str">
        <f t="shared" si="978"/>
        <v/>
      </c>
      <c r="AH3660" s="2" t="str">
        <f t="shared" si="979"/>
        <v/>
      </c>
      <c r="AI3660" s="2" t="str">
        <f t="shared" si="980"/>
        <v/>
      </c>
      <c r="AK3660" s="2" t="str">
        <f t="shared" si="981"/>
        <v/>
      </c>
      <c r="AL3660" s="2" t="str">
        <f t="shared" si="982"/>
        <v/>
      </c>
      <c r="AM3660" s="2" t="str">
        <f t="shared" si="983"/>
        <v/>
      </c>
      <c r="AN3660" s="2" t="str">
        <f t="shared" si="984"/>
        <v/>
      </c>
      <c r="AO3660" s="2" t="str">
        <f t="shared" si="985"/>
        <v/>
      </c>
    </row>
    <row r="3661" spans="1:41" x14ac:dyDescent="0.3">
      <c r="A3661" s="111">
        <v>44726.430474537039</v>
      </c>
      <c r="B3661" s="78" t="s">
        <v>4578</v>
      </c>
      <c r="C3661" s="78" t="s">
        <v>886</v>
      </c>
      <c r="D3661" s="78" t="s">
        <v>1635</v>
      </c>
      <c r="F3661" s="78" t="s">
        <v>808</v>
      </c>
      <c r="G3661" s="78" t="s">
        <v>94</v>
      </c>
      <c r="H3661" s="112" t="s">
        <v>647</v>
      </c>
      <c r="I3661" s="112">
        <v>4</v>
      </c>
      <c r="J3661" s="113">
        <v>44726.430474537039</v>
      </c>
      <c r="K3661" s="113">
        <v>44726.430474537039</v>
      </c>
      <c r="M3661" s="113">
        <v>44726.565798611111</v>
      </c>
      <c r="N3661" s="113">
        <v>44726.566053240742</v>
      </c>
      <c r="O3661" s="78" t="s">
        <v>1187</v>
      </c>
      <c r="P3661" s="78" t="str">
        <f t="shared" si="969"/>
        <v>CIC</v>
      </c>
      <c r="S3661" s="78" t="str">
        <f t="shared" si="970"/>
        <v/>
      </c>
      <c r="V3661" s="78" t="str">
        <f t="shared" si="971"/>
        <v/>
      </c>
      <c r="W3661" s="113">
        <v>44726.691041666665</v>
      </c>
      <c r="X3661" s="113">
        <f t="shared" si="972"/>
        <v>0.135324074071832</v>
      </c>
      <c r="Y3661" s="113" t="str">
        <f t="shared" si="973"/>
        <v/>
      </c>
      <c r="Z3661" s="113" t="str">
        <f t="shared" si="974"/>
        <v/>
      </c>
      <c r="AB3661" s="2" t="str">
        <f t="shared" si="975"/>
        <v/>
      </c>
      <c r="AC3661" s="2" t="str">
        <f t="shared" si="975"/>
        <v/>
      </c>
      <c r="AE3661" s="2" t="str">
        <f t="shared" si="976"/>
        <v/>
      </c>
      <c r="AF3661" s="2" t="str">
        <f t="shared" si="977"/>
        <v/>
      </c>
      <c r="AG3661" s="2" t="str">
        <f t="shared" si="978"/>
        <v/>
      </c>
      <c r="AH3661" s="2" t="str">
        <f t="shared" si="979"/>
        <v/>
      </c>
      <c r="AI3661" s="2" t="str">
        <f t="shared" si="980"/>
        <v/>
      </c>
      <c r="AK3661" s="2" t="str">
        <f t="shared" si="981"/>
        <v/>
      </c>
      <c r="AL3661" s="2" t="str">
        <f t="shared" si="982"/>
        <v/>
      </c>
      <c r="AM3661" s="2" t="str">
        <f t="shared" si="983"/>
        <v/>
      </c>
      <c r="AN3661" s="2" t="str">
        <f t="shared" si="984"/>
        <v/>
      </c>
      <c r="AO3661" s="2" t="str">
        <f t="shared" si="985"/>
        <v/>
      </c>
    </row>
    <row r="3662" spans="1:41" x14ac:dyDescent="0.3">
      <c r="A3662" s="111">
        <v>44726.617905092593</v>
      </c>
      <c r="B3662" s="78" t="s">
        <v>4579</v>
      </c>
      <c r="C3662" s="78" t="s">
        <v>850</v>
      </c>
      <c r="D3662" s="78" t="s">
        <v>1288</v>
      </c>
      <c r="E3662" s="78">
        <v>33</v>
      </c>
      <c r="F3662" s="78" t="s">
        <v>807</v>
      </c>
      <c r="G3662" s="78" t="s">
        <v>173</v>
      </c>
      <c r="H3662" s="112" t="s">
        <v>497</v>
      </c>
      <c r="I3662" s="112">
        <v>4</v>
      </c>
      <c r="J3662" s="113">
        <v>44726.617905092593</v>
      </c>
      <c r="K3662" s="113">
        <v>44726.617905092593</v>
      </c>
      <c r="M3662" s="113">
        <v>44726.619502314818</v>
      </c>
      <c r="N3662" s="113">
        <v>44726.619791666664</v>
      </c>
      <c r="O3662" s="78" t="s">
        <v>1185</v>
      </c>
      <c r="P3662" s="78" t="str">
        <f t="shared" si="969"/>
        <v>CIC</v>
      </c>
      <c r="S3662" s="78" t="str">
        <f t="shared" si="970"/>
        <v/>
      </c>
      <c r="V3662" s="78" t="str">
        <f t="shared" si="971"/>
        <v/>
      </c>
      <c r="W3662" s="113">
        <v>44726.628101851849</v>
      </c>
      <c r="X3662" s="113">
        <f t="shared" si="972"/>
        <v>1.5972222245181911E-3</v>
      </c>
      <c r="Y3662" s="113" t="str">
        <f t="shared" si="973"/>
        <v/>
      </c>
      <c r="Z3662" s="113" t="str">
        <f t="shared" si="974"/>
        <v/>
      </c>
      <c r="AB3662" s="2" t="str">
        <f t="shared" si="975"/>
        <v/>
      </c>
      <c r="AC3662" s="2" t="str">
        <f t="shared" si="975"/>
        <v/>
      </c>
      <c r="AE3662" s="2" t="str">
        <f t="shared" si="976"/>
        <v/>
      </c>
      <c r="AF3662" s="2" t="str">
        <f t="shared" si="977"/>
        <v/>
      </c>
      <c r="AG3662" s="2" t="str">
        <f t="shared" si="978"/>
        <v/>
      </c>
      <c r="AH3662" s="2" t="str">
        <f t="shared" si="979"/>
        <v/>
      </c>
      <c r="AI3662" s="2" t="str">
        <f t="shared" si="980"/>
        <v/>
      </c>
      <c r="AK3662" s="2" t="str">
        <f t="shared" si="981"/>
        <v/>
      </c>
      <c r="AL3662" s="2" t="str">
        <f t="shared" si="982"/>
        <v/>
      </c>
      <c r="AM3662" s="2" t="str">
        <f t="shared" si="983"/>
        <v/>
      </c>
      <c r="AN3662" s="2" t="str">
        <f t="shared" si="984"/>
        <v/>
      </c>
      <c r="AO3662" s="2" t="str">
        <f t="shared" si="985"/>
        <v/>
      </c>
    </row>
    <row r="3663" spans="1:41" x14ac:dyDescent="0.3">
      <c r="A3663" s="111">
        <v>44726.655995370369</v>
      </c>
      <c r="B3663" s="78" t="s">
        <v>4580</v>
      </c>
      <c r="C3663" s="78" t="s">
        <v>850</v>
      </c>
      <c r="D3663" s="78" t="s">
        <v>3426</v>
      </c>
      <c r="F3663" s="78" t="s">
        <v>809</v>
      </c>
      <c r="G3663" s="78" t="s">
        <v>118</v>
      </c>
      <c r="H3663" s="112" t="s">
        <v>324</v>
      </c>
      <c r="I3663" s="112">
        <v>2</v>
      </c>
      <c r="J3663" s="113">
        <v>44726.655081018522</v>
      </c>
      <c r="K3663" s="113">
        <v>44726.655995370369</v>
      </c>
      <c r="M3663" s="113">
        <v>44726.657835648148</v>
      </c>
      <c r="P3663" s="78" t="str">
        <f t="shared" si="969"/>
        <v/>
      </c>
      <c r="S3663" s="78" t="str">
        <f t="shared" si="970"/>
        <v/>
      </c>
      <c r="V3663" s="78" t="str">
        <f t="shared" si="971"/>
        <v/>
      </c>
      <c r="W3663" s="113">
        <v>44726.658530092594</v>
      </c>
      <c r="X3663" s="113">
        <f t="shared" si="972"/>
        <v>1.8402777786832303E-3</v>
      </c>
      <c r="Y3663" s="113" t="str">
        <f t="shared" si="973"/>
        <v/>
      </c>
      <c r="Z3663" s="113" t="str">
        <f t="shared" si="974"/>
        <v/>
      </c>
      <c r="AB3663" s="2" t="str">
        <f t="shared" si="975"/>
        <v/>
      </c>
      <c r="AC3663" s="2" t="str">
        <f t="shared" si="975"/>
        <v/>
      </c>
      <c r="AE3663" s="2" t="str">
        <f t="shared" si="976"/>
        <v/>
      </c>
      <c r="AF3663" s="2" t="str">
        <f t="shared" si="977"/>
        <v/>
      </c>
      <c r="AG3663" s="2" t="str">
        <f t="shared" si="978"/>
        <v/>
      </c>
      <c r="AH3663" s="2" t="str">
        <f t="shared" si="979"/>
        <v/>
      </c>
      <c r="AI3663" s="2" t="str">
        <f t="shared" si="980"/>
        <v/>
      </c>
      <c r="AK3663" s="2" t="str">
        <f t="shared" si="981"/>
        <v/>
      </c>
      <c r="AL3663" s="2" t="str">
        <f t="shared" si="982"/>
        <v/>
      </c>
      <c r="AM3663" s="2" t="str">
        <f t="shared" si="983"/>
        <v/>
      </c>
      <c r="AN3663" s="2" t="str">
        <f t="shared" si="984"/>
        <v/>
      </c>
      <c r="AO3663" s="2" t="str">
        <f t="shared" si="985"/>
        <v/>
      </c>
    </row>
    <row r="3664" spans="1:41" x14ac:dyDescent="0.3">
      <c r="A3664" s="111">
        <v>44726.659363425926</v>
      </c>
      <c r="B3664" s="78" t="s">
        <v>4581</v>
      </c>
      <c r="C3664" s="78" t="s">
        <v>850</v>
      </c>
      <c r="D3664" s="78" t="s">
        <v>1436</v>
      </c>
      <c r="F3664" s="78" t="s">
        <v>809</v>
      </c>
      <c r="G3664" s="78" t="s">
        <v>90</v>
      </c>
      <c r="H3664" s="112" t="s">
        <v>272</v>
      </c>
      <c r="I3664" s="112">
        <v>2</v>
      </c>
      <c r="J3664" s="113">
        <v>44726.659363425926</v>
      </c>
      <c r="K3664" s="113">
        <v>44726.659363425926</v>
      </c>
      <c r="M3664" s="113">
        <v>44726.659548611111</v>
      </c>
      <c r="N3664" s="113">
        <v>44726.659583333334</v>
      </c>
      <c r="O3664" s="78" t="s">
        <v>1187</v>
      </c>
      <c r="P3664" s="78" t="str">
        <f t="shared" si="969"/>
        <v>CIC</v>
      </c>
      <c r="S3664" s="78" t="str">
        <f t="shared" si="970"/>
        <v/>
      </c>
      <c r="V3664" s="78" t="str">
        <f t="shared" si="971"/>
        <v/>
      </c>
      <c r="W3664" s="113">
        <v>44726.687928240739</v>
      </c>
      <c r="X3664" s="113">
        <f t="shared" si="972"/>
        <v>1.8518518481869251E-4</v>
      </c>
      <c r="Y3664" s="113" t="str">
        <f t="shared" si="973"/>
        <v/>
      </c>
      <c r="Z3664" s="113" t="str">
        <f t="shared" si="974"/>
        <v/>
      </c>
      <c r="AB3664" s="2" t="str">
        <f t="shared" si="975"/>
        <v/>
      </c>
      <c r="AC3664" s="2" t="str">
        <f t="shared" si="975"/>
        <v/>
      </c>
      <c r="AE3664" s="2" t="str">
        <f t="shared" si="976"/>
        <v/>
      </c>
      <c r="AF3664" s="2" t="str">
        <f t="shared" si="977"/>
        <v/>
      </c>
      <c r="AG3664" s="2" t="str">
        <f t="shared" si="978"/>
        <v/>
      </c>
      <c r="AH3664" s="2" t="str">
        <f t="shared" si="979"/>
        <v/>
      </c>
      <c r="AI3664" s="2" t="str">
        <f t="shared" si="980"/>
        <v/>
      </c>
      <c r="AK3664" s="2" t="str">
        <f t="shared" si="981"/>
        <v/>
      </c>
      <c r="AL3664" s="2" t="str">
        <f t="shared" si="982"/>
        <v/>
      </c>
      <c r="AM3664" s="2" t="str">
        <f t="shared" si="983"/>
        <v/>
      </c>
      <c r="AN3664" s="2" t="str">
        <f t="shared" si="984"/>
        <v/>
      </c>
      <c r="AO3664" s="2" t="str">
        <f t="shared" si="985"/>
        <v/>
      </c>
    </row>
    <row r="3665" spans="1:41" x14ac:dyDescent="0.3">
      <c r="A3665" s="111">
        <v>44726.688807870371</v>
      </c>
      <c r="B3665" s="78" t="s">
        <v>4582</v>
      </c>
      <c r="C3665" s="78" t="s">
        <v>951</v>
      </c>
      <c r="D3665" s="78" t="s">
        <v>1635</v>
      </c>
      <c r="E3665" s="78">
        <v>264</v>
      </c>
      <c r="F3665" s="78" t="s">
        <v>808</v>
      </c>
      <c r="G3665" s="78" t="s">
        <v>146</v>
      </c>
      <c r="H3665" s="112" t="s">
        <v>627</v>
      </c>
      <c r="I3665" s="112">
        <v>2</v>
      </c>
      <c r="J3665" s="113">
        <v>44726.686793981484</v>
      </c>
      <c r="K3665" s="113">
        <v>44726.688807870371</v>
      </c>
      <c r="M3665" s="113">
        <v>44726.690740740742</v>
      </c>
      <c r="N3665" s="113">
        <v>44726.69090277778</v>
      </c>
      <c r="O3665" s="78" t="s">
        <v>1187</v>
      </c>
      <c r="P3665" s="78" t="str">
        <f t="shared" si="969"/>
        <v>CIC</v>
      </c>
      <c r="S3665" s="78" t="str">
        <f t="shared" si="970"/>
        <v/>
      </c>
      <c r="V3665" s="78" t="str">
        <f t="shared" si="971"/>
        <v/>
      </c>
      <c r="W3665" s="113">
        <v>44726.691759259258</v>
      </c>
      <c r="X3665" s="113">
        <f t="shared" si="972"/>
        <v>1.9328703710925765E-3</v>
      </c>
      <c r="Y3665" s="113" t="str">
        <f t="shared" si="973"/>
        <v/>
      </c>
      <c r="Z3665" s="113" t="str">
        <f t="shared" si="974"/>
        <v/>
      </c>
      <c r="AB3665" s="2" t="str">
        <f t="shared" si="975"/>
        <v/>
      </c>
      <c r="AC3665" s="2" t="str">
        <f t="shared" si="975"/>
        <v/>
      </c>
      <c r="AE3665" s="2" t="str">
        <f t="shared" si="976"/>
        <v/>
      </c>
      <c r="AF3665" s="2" t="str">
        <f t="shared" si="977"/>
        <v/>
      </c>
      <c r="AG3665" s="2" t="str">
        <f t="shared" si="978"/>
        <v/>
      </c>
      <c r="AH3665" s="2" t="str">
        <f t="shared" si="979"/>
        <v/>
      </c>
      <c r="AI3665" s="2" t="str">
        <f t="shared" si="980"/>
        <v/>
      </c>
      <c r="AK3665" s="2" t="str">
        <f t="shared" si="981"/>
        <v/>
      </c>
      <c r="AL3665" s="2" t="str">
        <f t="shared" si="982"/>
        <v/>
      </c>
      <c r="AM3665" s="2" t="str">
        <f t="shared" si="983"/>
        <v/>
      </c>
      <c r="AN3665" s="2" t="str">
        <f t="shared" si="984"/>
        <v/>
      </c>
      <c r="AO3665" s="2" t="str">
        <f t="shared" si="985"/>
        <v/>
      </c>
    </row>
    <row r="3666" spans="1:41" x14ac:dyDescent="0.3">
      <c r="A3666" s="111">
        <v>44726.688807870371</v>
      </c>
      <c r="B3666" s="78" t="s">
        <v>4582</v>
      </c>
      <c r="C3666" s="78" t="s">
        <v>850</v>
      </c>
      <c r="D3666" s="78" t="s">
        <v>1635</v>
      </c>
      <c r="E3666" s="78">
        <v>264</v>
      </c>
      <c r="F3666" s="78" t="s">
        <v>808</v>
      </c>
      <c r="G3666" s="78" t="s">
        <v>146</v>
      </c>
      <c r="H3666" s="112" t="s">
        <v>627</v>
      </c>
      <c r="I3666" s="112">
        <v>2</v>
      </c>
      <c r="J3666" s="113">
        <v>44726.686793981484</v>
      </c>
      <c r="K3666" s="113">
        <v>44726.688807870371</v>
      </c>
      <c r="M3666" s="113">
        <v>44726.691666666666</v>
      </c>
      <c r="N3666" s="113">
        <v>44726.691805555558</v>
      </c>
      <c r="O3666" s="78" t="s">
        <v>1187</v>
      </c>
      <c r="P3666" s="78" t="str">
        <f t="shared" si="969"/>
        <v>CIC</v>
      </c>
      <c r="S3666" s="78" t="str">
        <f t="shared" si="970"/>
        <v/>
      </c>
      <c r="V3666" s="78" t="str">
        <f t="shared" si="971"/>
        <v/>
      </c>
      <c r="W3666" s="113">
        <v>44726.702974537038</v>
      </c>
      <c r="X3666" s="113">
        <f t="shared" si="972"/>
        <v>2.8587962951860391E-3</v>
      </c>
      <c r="Y3666" s="113" t="str">
        <f t="shared" si="973"/>
        <v/>
      </c>
      <c r="Z3666" s="113" t="str">
        <f t="shared" si="974"/>
        <v/>
      </c>
      <c r="AB3666" s="2" t="str">
        <f t="shared" si="975"/>
        <v/>
      </c>
      <c r="AC3666" s="2" t="str">
        <f t="shared" si="975"/>
        <v/>
      </c>
      <c r="AE3666" s="2" t="str">
        <f t="shared" si="976"/>
        <v/>
      </c>
      <c r="AF3666" s="2" t="str">
        <f t="shared" si="977"/>
        <v/>
      </c>
      <c r="AG3666" s="2" t="str">
        <f t="shared" si="978"/>
        <v/>
      </c>
      <c r="AH3666" s="2" t="str">
        <f t="shared" si="979"/>
        <v/>
      </c>
      <c r="AI3666" s="2" t="str">
        <f t="shared" si="980"/>
        <v/>
      </c>
      <c r="AK3666" s="2" t="str">
        <f t="shared" si="981"/>
        <v/>
      </c>
      <c r="AL3666" s="2" t="str">
        <f t="shared" si="982"/>
        <v/>
      </c>
      <c r="AM3666" s="2" t="str">
        <f t="shared" si="983"/>
        <v/>
      </c>
      <c r="AN3666" s="2" t="str">
        <f t="shared" si="984"/>
        <v/>
      </c>
      <c r="AO3666" s="2" t="str">
        <f t="shared" si="985"/>
        <v/>
      </c>
    </row>
    <row r="3667" spans="1:41" x14ac:dyDescent="0.3">
      <c r="A3667" s="111">
        <v>44726.699618055558</v>
      </c>
      <c r="B3667" s="78" t="s">
        <v>4583</v>
      </c>
      <c r="C3667" s="78" t="s">
        <v>850</v>
      </c>
      <c r="D3667" s="78" t="s">
        <v>1318</v>
      </c>
      <c r="E3667" s="78">
        <v>9</v>
      </c>
      <c r="F3667" s="78" t="s">
        <v>809</v>
      </c>
      <c r="G3667" s="78" t="s">
        <v>146</v>
      </c>
      <c r="H3667" s="112" t="s">
        <v>531</v>
      </c>
      <c r="I3667" s="112">
        <v>3</v>
      </c>
      <c r="J3667" s="113">
        <v>44726.699618055558</v>
      </c>
      <c r="K3667" s="113">
        <v>44726.699618055558</v>
      </c>
      <c r="M3667" s="113">
        <v>44726.703356481485</v>
      </c>
      <c r="N3667" s="113">
        <v>44726.703414351854</v>
      </c>
      <c r="O3667" s="78" t="s">
        <v>1187</v>
      </c>
      <c r="P3667" s="78" t="str">
        <f t="shared" si="969"/>
        <v>CIC</v>
      </c>
      <c r="S3667" s="78" t="str">
        <f t="shared" si="970"/>
        <v/>
      </c>
      <c r="V3667" s="78" t="str">
        <f t="shared" si="971"/>
        <v/>
      </c>
      <c r="W3667" s="113">
        <v>44726.7187962963</v>
      </c>
      <c r="X3667" s="113">
        <f t="shared" si="972"/>
        <v>3.7384259267128073E-3</v>
      </c>
      <c r="Y3667" s="113" t="str">
        <f t="shared" si="973"/>
        <v/>
      </c>
      <c r="Z3667" s="113" t="str">
        <f t="shared" si="974"/>
        <v/>
      </c>
      <c r="AB3667" s="2" t="str">
        <f t="shared" si="975"/>
        <v/>
      </c>
      <c r="AC3667" s="2" t="str">
        <f t="shared" si="975"/>
        <v/>
      </c>
      <c r="AE3667" s="2" t="str">
        <f t="shared" si="976"/>
        <v/>
      </c>
      <c r="AF3667" s="2" t="str">
        <f t="shared" si="977"/>
        <v/>
      </c>
      <c r="AG3667" s="2" t="str">
        <f t="shared" si="978"/>
        <v/>
      </c>
      <c r="AH3667" s="2" t="str">
        <f t="shared" si="979"/>
        <v/>
      </c>
      <c r="AI3667" s="2" t="str">
        <f t="shared" si="980"/>
        <v/>
      </c>
      <c r="AK3667" s="2" t="str">
        <f t="shared" si="981"/>
        <v/>
      </c>
      <c r="AL3667" s="2" t="str">
        <f t="shared" si="982"/>
        <v/>
      </c>
      <c r="AM3667" s="2" t="str">
        <f t="shared" si="983"/>
        <v/>
      </c>
      <c r="AN3667" s="2" t="str">
        <f t="shared" si="984"/>
        <v/>
      </c>
      <c r="AO3667" s="2" t="str">
        <f t="shared" si="985"/>
        <v/>
      </c>
    </row>
    <row r="3668" spans="1:41" x14ac:dyDescent="0.3">
      <c r="A3668" s="111">
        <v>44726.721064814818</v>
      </c>
      <c r="B3668" s="78" t="s">
        <v>4584</v>
      </c>
      <c r="C3668" s="78" t="s">
        <v>850</v>
      </c>
      <c r="D3668" s="78" t="s">
        <v>1707</v>
      </c>
      <c r="E3668" s="78">
        <v>9</v>
      </c>
      <c r="F3668" s="78" t="s">
        <v>808</v>
      </c>
      <c r="G3668" s="78" t="s">
        <v>124</v>
      </c>
      <c r="H3668" s="112" t="s">
        <v>392</v>
      </c>
      <c r="I3668" s="112">
        <v>2</v>
      </c>
      <c r="J3668" s="113">
        <v>44726.720347222225</v>
      </c>
      <c r="K3668" s="113">
        <v>44726.721064814818</v>
      </c>
      <c r="M3668" s="113">
        <v>44726.721354166664</v>
      </c>
      <c r="N3668" s="113">
        <v>44726.721574074072</v>
      </c>
      <c r="O3668" s="78" t="s">
        <v>1185</v>
      </c>
      <c r="P3668" s="78" t="str">
        <f t="shared" si="969"/>
        <v>CIC</v>
      </c>
      <c r="S3668" s="78" t="str">
        <f t="shared" si="970"/>
        <v/>
      </c>
      <c r="V3668" s="78" t="str">
        <f t="shared" si="971"/>
        <v/>
      </c>
      <c r="W3668" s="113">
        <v>44726.787280092591</v>
      </c>
      <c r="X3668" s="113">
        <f t="shared" si="972"/>
        <v>2.8935184673173353E-4</v>
      </c>
      <c r="Y3668" s="113" t="str">
        <f t="shared" si="973"/>
        <v/>
      </c>
      <c r="Z3668" s="113" t="str">
        <f t="shared" si="974"/>
        <v/>
      </c>
      <c r="AB3668" s="2" t="str">
        <f t="shared" si="975"/>
        <v/>
      </c>
      <c r="AC3668" s="2" t="str">
        <f t="shared" si="975"/>
        <v/>
      </c>
      <c r="AE3668" s="2" t="str">
        <f t="shared" si="976"/>
        <v/>
      </c>
      <c r="AF3668" s="2" t="str">
        <f t="shared" si="977"/>
        <v/>
      </c>
      <c r="AG3668" s="2" t="str">
        <f t="shared" si="978"/>
        <v/>
      </c>
      <c r="AH3668" s="2" t="str">
        <f t="shared" si="979"/>
        <v/>
      </c>
      <c r="AI3668" s="2" t="str">
        <f t="shared" si="980"/>
        <v/>
      </c>
      <c r="AK3668" s="2" t="str">
        <f t="shared" si="981"/>
        <v/>
      </c>
      <c r="AL3668" s="2" t="str">
        <f t="shared" si="982"/>
        <v/>
      </c>
      <c r="AM3668" s="2" t="str">
        <f t="shared" si="983"/>
        <v/>
      </c>
      <c r="AN3668" s="2" t="str">
        <f t="shared" si="984"/>
        <v/>
      </c>
      <c r="AO3668" s="2" t="str">
        <f t="shared" si="985"/>
        <v/>
      </c>
    </row>
    <row r="3669" spans="1:41" x14ac:dyDescent="0.3">
      <c r="A3669" s="111">
        <v>44726.734537037039</v>
      </c>
      <c r="B3669" s="78" t="s">
        <v>4585</v>
      </c>
      <c r="C3669" s="78" t="s">
        <v>835</v>
      </c>
      <c r="D3669" s="78" t="s">
        <v>1394</v>
      </c>
      <c r="E3669" s="78">
        <v>9</v>
      </c>
      <c r="F3669" s="78" t="s">
        <v>809</v>
      </c>
      <c r="G3669" s="78" t="s">
        <v>94</v>
      </c>
      <c r="H3669" s="112" t="s">
        <v>280</v>
      </c>
      <c r="I3669" s="112">
        <v>3</v>
      </c>
      <c r="J3669" s="113">
        <v>44726.734537037039</v>
      </c>
      <c r="K3669" s="113">
        <v>44726.734537037039</v>
      </c>
      <c r="M3669" s="113">
        <v>44726.75204861111</v>
      </c>
      <c r="N3669" s="113">
        <v>44726.752071759256</v>
      </c>
      <c r="O3669" s="78" t="s">
        <v>1187</v>
      </c>
      <c r="P3669" s="78" t="str">
        <f t="shared" si="969"/>
        <v>CIC</v>
      </c>
      <c r="S3669" s="78" t="str">
        <f t="shared" si="970"/>
        <v/>
      </c>
      <c r="T3669" s="113">
        <v>44726.763993055552</v>
      </c>
      <c r="U3669" s="78" t="s">
        <v>1200</v>
      </c>
      <c r="V3669" s="78" t="str">
        <f t="shared" si="971"/>
        <v>PLOEG</v>
      </c>
      <c r="W3669" s="113">
        <v>44726.768703703703</v>
      </c>
      <c r="X3669" s="113">
        <f t="shared" si="972"/>
        <v>1.7511574071249925E-2</v>
      </c>
      <c r="Y3669" s="113">
        <f t="shared" si="973"/>
        <v>1.1944444442633539E-2</v>
      </c>
      <c r="Z3669" s="113">
        <f t="shared" si="974"/>
        <v>4.7106481506489217E-3</v>
      </c>
      <c r="AB3669" s="2">
        <f t="shared" si="975"/>
        <v>1032</v>
      </c>
      <c r="AC3669" s="2">
        <f t="shared" si="975"/>
        <v>407</v>
      </c>
      <c r="AE3669" s="2" t="str">
        <f t="shared" si="976"/>
        <v/>
      </c>
      <c r="AF3669" s="2" t="str">
        <f t="shared" si="977"/>
        <v/>
      </c>
      <c r="AG3669" s="2" t="str">
        <f t="shared" si="978"/>
        <v/>
      </c>
      <c r="AH3669" s="2">
        <f t="shared" si="979"/>
        <v>1032</v>
      </c>
      <c r="AI3669" s="2" t="str">
        <f t="shared" si="980"/>
        <v/>
      </c>
      <c r="AK3669" s="2" t="str">
        <f t="shared" si="981"/>
        <v/>
      </c>
      <c r="AL3669" s="2" t="str">
        <f t="shared" si="982"/>
        <v/>
      </c>
      <c r="AM3669" s="2" t="str">
        <f t="shared" si="983"/>
        <v/>
      </c>
      <c r="AN3669" s="2">
        <f t="shared" si="984"/>
        <v>407</v>
      </c>
      <c r="AO3669" s="2" t="str">
        <f t="shared" si="985"/>
        <v/>
      </c>
    </row>
    <row r="3670" spans="1:41" x14ac:dyDescent="0.3">
      <c r="A3670" s="111">
        <v>44726.900787037041</v>
      </c>
      <c r="B3670" s="78" t="s">
        <v>4586</v>
      </c>
      <c r="C3670" s="78" t="s">
        <v>835</v>
      </c>
      <c r="D3670" s="78" t="s">
        <v>3371</v>
      </c>
      <c r="E3670" s="78">
        <v>46</v>
      </c>
      <c r="F3670" s="78" t="s">
        <v>808</v>
      </c>
      <c r="G3670" s="78" t="s">
        <v>88</v>
      </c>
      <c r="H3670" s="112" t="s">
        <v>342</v>
      </c>
      <c r="I3670" s="112">
        <v>3</v>
      </c>
      <c r="J3670" s="113">
        <v>44726.899953703702</v>
      </c>
      <c r="K3670" s="113">
        <v>44726.900787037041</v>
      </c>
      <c r="M3670" s="113">
        <v>44726.901423611111</v>
      </c>
      <c r="N3670" s="113">
        <v>44726.901898148149</v>
      </c>
      <c r="O3670" s="78" t="s">
        <v>1185</v>
      </c>
      <c r="P3670" s="78" t="str">
        <f t="shared" si="969"/>
        <v>CIC</v>
      </c>
      <c r="Q3670" s="113">
        <v>44726.907407407409</v>
      </c>
      <c r="R3670" s="78" t="s">
        <v>1200</v>
      </c>
      <c r="S3670" s="78" t="str">
        <f t="shared" si="970"/>
        <v>PLOEG</v>
      </c>
      <c r="V3670" s="78" t="str">
        <f t="shared" si="971"/>
        <v/>
      </c>
      <c r="W3670" s="113">
        <v>44726.911435185182</v>
      </c>
      <c r="X3670" s="113">
        <f t="shared" si="972"/>
        <v>6.3657407008577138E-4</v>
      </c>
      <c r="Y3670" s="113" t="str">
        <f t="shared" si="973"/>
        <v/>
      </c>
      <c r="Z3670" s="113" t="str">
        <f t="shared" si="974"/>
        <v/>
      </c>
      <c r="AB3670" s="2" t="str">
        <f t="shared" si="975"/>
        <v/>
      </c>
      <c r="AC3670" s="2" t="str">
        <f t="shared" si="975"/>
        <v/>
      </c>
      <c r="AE3670" s="2" t="str">
        <f t="shared" si="976"/>
        <v/>
      </c>
      <c r="AF3670" s="2" t="str">
        <f t="shared" si="977"/>
        <v/>
      </c>
      <c r="AG3670" s="2" t="str">
        <f t="shared" si="978"/>
        <v/>
      </c>
      <c r="AH3670" s="2" t="str">
        <f t="shared" si="979"/>
        <v/>
      </c>
      <c r="AI3670" s="2" t="str">
        <f t="shared" si="980"/>
        <v/>
      </c>
      <c r="AK3670" s="2" t="str">
        <f t="shared" si="981"/>
        <v/>
      </c>
      <c r="AL3670" s="2" t="str">
        <f t="shared" si="982"/>
        <v/>
      </c>
      <c r="AM3670" s="2" t="str">
        <f t="shared" si="983"/>
        <v/>
      </c>
      <c r="AN3670" s="2" t="str">
        <f t="shared" si="984"/>
        <v/>
      </c>
      <c r="AO3670" s="2" t="str">
        <f t="shared" si="985"/>
        <v/>
      </c>
    </row>
    <row r="3671" spans="1:41" x14ac:dyDescent="0.3">
      <c r="A3671" s="111">
        <v>44726.918900462966</v>
      </c>
      <c r="B3671" s="78" t="s">
        <v>4587</v>
      </c>
      <c r="C3671" s="78" t="s">
        <v>846</v>
      </c>
      <c r="D3671" s="78" t="s">
        <v>1316</v>
      </c>
      <c r="F3671" s="78" t="s">
        <v>808</v>
      </c>
      <c r="G3671" s="78" t="s">
        <v>90</v>
      </c>
      <c r="H3671" s="112" t="s">
        <v>282</v>
      </c>
      <c r="I3671" s="112">
        <v>2</v>
      </c>
      <c r="J3671" s="113">
        <v>44726.918298611112</v>
      </c>
      <c r="K3671" s="113">
        <v>44726.918900462966</v>
      </c>
      <c r="M3671" s="113">
        <v>44726.920243055552</v>
      </c>
      <c r="N3671" s="113">
        <v>44726.920787037037</v>
      </c>
      <c r="O3671" s="78" t="s">
        <v>1187</v>
      </c>
      <c r="P3671" s="78" t="str">
        <f t="shared" si="969"/>
        <v>CIC</v>
      </c>
      <c r="S3671" s="78" t="str">
        <f t="shared" si="970"/>
        <v/>
      </c>
      <c r="T3671" s="113">
        <v>44726.924270833333</v>
      </c>
      <c r="U3671" s="78" t="s">
        <v>1185</v>
      </c>
      <c r="V3671" s="78" t="str">
        <f t="shared" si="971"/>
        <v>CIC</v>
      </c>
      <c r="W3671" s="113">
        <v>44726.982881944445</v>
      </c>
      <c r="X3671" s="113">
        <f t="shared" si="972"/>
        <v>1.3425925862975419E-3</v>
      </c>
      <c r="Y3671" s="113">
        <f t="shared" si="973"/>
        <v>4.0277777807204984E-3</v>
      </c>
      <c r="Z3671" s="113">
        <f t="shared" si="974"/>
        <v>5.86111111115315E-2</v>
      </c>
      <c r="AB3671" s="2">
        <f t="shared" si="975"/>
        <v>348</v>
      </c>
      <c r="AC3671" s="2">
        <f t="shared" si="975"/>
        <v>5064</v>
      </c>
      <c r="AE3671" s="2" t="str">
        <f t="shared" si="976"/>
        <v/>
      </c>
      <c r="AF3671" s="2" t="str">
        <f t="shared" si="977"/>
        <v/>
      </c>
      <c r="AG3671" s="2">
        <f t="shared" si="978"/>
        <v>348</v>
      </c>
      <c r="AH3671" s="2" t="str">
        <f t="shared" si="979"/>
        <v/>
      </c>
      <c r="AI3671" s="2" t="str">
        <f t="shared" si="980"/>
        <v/>
      </c>
      <c r="AK3671" s="2" t="str">
        <f t="shared" si="981"/>
        <v/>
      </c>
      <c r="AL3671" s="2" t="str">
        <f t="shared" si="982"/>
        <v/>
      </c>
      <c r="AM3671" s="2">
        <f t="shared" si="983"/>
        <v>5064</v>
      </c>
      <c r="AN3671" s="2" t="str">
        <f t="shared" si="984"/>
        <v/>
      </c>
      <c r="AO3671" s="2" t="str">
        <f t="shared" si="985"/>
        <v/>
      </c>
    </row>
    <row r="3672" spans="1:41" x14ac:dyDescent="0.3">
      <c r="A3672" s="111">
        <v>44726.923483796294</v>
      </c>
      <c r="B3672" s="78" t="s">
        <v>4588</v>
      </c>
      <c r="C3672" s="78" t="s">
        <v>835</v>
      </c>
      <c r="D3672" s="78" t="s">
        <v>1197</v>
      </c>
      <c r="F3672" s="78" t="s">
        <v>807</v>
      </c>
      <c r="G3672" s="78" t="s">
        <v>90</v>
      </c>
      <c r="H3672" s="112" t="s">
        <v>272</v>
      </c>
      <c r="I3672" s="112">
        <v>2</v>
      </c>
      <c r="J3672" s="113">
        <v>44726.923032407409</v>
      </c>
      <c r="K3672" s="113">
        <v>44726.923483796294</v>
      </c>
      <c r="M3672" s="113">
        <v>44726.924398148149</v>
      </c>
      <c r="N3672" s="113">
        <v>44726.924872685187</v>
      </c>
      <c r="O3672" s="78" t="s">
        <v>1185</v>
      </c>
      <c r="P3672" s="78" t="str">
        <f t="shared" si="969"/>
        <v>CIC</v>
      </c>
      <c r="S3672" s="78" t="str">
        <f t="shared" si="970"/>
        <v/>
      </c>
      <c r="T3672" s="113">
        <v>44726.929652777777</v>
      </c>
      <c r="U3672" s="78" t="s">
        <v>1200</v>
      </c>
      <c r="V3672" s="78" t="str">
        <f t="shared" si="971"/>
        <v>PLOEG</v>
      </c>
      <c r="W3672" s="113">
        <v>44726.966504629629</v>
      </c>
      <c r="X3672" s="113">
        <f t="shared" si="972"/>
        <v>9.1435185458976775E-4</v>
      </c>
      <c r="Y3672" s="113">
        <f t="shared" si="973"/>
        <v>5.2546296283253469E-3</v>
      </c>
      <c r="Z3672" s="113">
        <f t="shared" si="974"/>
        <v>3.6851851851679385E-2</v>
      </c>
      <c r="AB3672" s="2">
        <f t="shared" si="975"/>
        <v>454</v>
      </c>
      <c r="AC3672" s="2">
        <f t="shared" si="975"/>
        <v>3184</v>
      </c>
      <c r="AE3672" s="2" t="str">
        <f t="shared" si="976"/>
        <v/>
      </c>
      <c r="AF3672" s="2" t="str">
        <f t="shared" si="977"/>
        <v/>
      </c>
      <c r="AG3672" s="2">
        <f t="shared" si="978"/>
        <v>454</v>
      </c>
      <c r="AH3672" s="2" t="str">
        <f t="shared" si="979"/>
        <v/>
      </c>
      <c r="AI3672" s="2" t="str">
        <f t="shared" si="980"/>
        <v/>
      </c>
      <c r="AK3672" s="2" t="str">
        <f t="shared" si="981"/>
        <v/>
      </c>
      <c r="AL3672" s="2" t="str">
        <f t="shared" si="982"/>
        <v/>
      </c>
      <c r="AM3672" s="2">
        <f t="shared" si="983"/>
        <v>3184</v>
      </c>
      <c r="AN3672" s="2" t="str">
        <f t="shared" si="984"/>
        <v/>
      </c>
      <c r="AO3672" s="2" t="str">
        <f t="shared" si="985"/>
        <v/>
      </c>
    </row>
    <row r="3673" spans="1:41" x14ac:dyDescent="0.3">
      <c r="A3673" s="111">
        <v>44727.239247685182</v>
      </c>
      <c r="B3673" s="78" t="s">
        <v>4589</v>
      </c>
      <c r="C3673" s="78" t="s">
        <v>886</v>
      </c>
      <c r="D3673" s="78" t="s">
        <v>2392</v>
      </c>
      <c r="F3673" s="78" t="s">
        <v>807</v>
      </c>
      <c r="G3673" s="78" t="s">
        <v>96</v>
      </c>
      <c r="H3673" s="112" t="s">
        <v>232</v>
      </c>
      <c r="I3673" s="112">
        <v>3</v>
      </c>
      <c r="J3673" s="113">
        <v>44727.238402777781</v>
      </c>
      <c r="K3673" s="113">
        <v>44727.239247685182</v>
      </c>
      <c r="M3673" s="113">
        <v>44727.241620370369</v>
      </c>
      <c r="P3673" s="78" t="str">
        <f t="shared" si="969"/>
        <v/>
      </c>
      <c r="Q3673" s="113">
        <v>44727.241666666669</v>
      </c>
      <c r="R3673" s="78" t="s">
        <v>1185</v>
      </c>
      <c r="S3673" s="78" t="str">
        <f t="shared" si="970"/>
        <v>CIC</v>
      </c>
      <c r="T3673" s="113">
        <v>44727.250868055555</v>
      </c>
      <c r="U3673" s="78" t="s">
        <v>1258</v>
      </c>
      <c r="V3673" s="78" t="str">
        <f t="shared" si="971"/>
        <v>PLOEG</v>
      </c>
      <c r="W3673" s="113">
        <v>44727.252569444441</v>
      </c>
      <c r="X3673" s="113">
        <f t="shared" si="972"/>
        <v>2.3726851868559606E-3</v>
      </c>
      <c r="Y3673" s="113">
        <f t="shared" si="973"/>
        <v>9.2476851859828457E-3</v>
      </c>
      <c r="Z3673" s="113">
        <f t="shared" si="974"/>
        <v>1.7013888864312321E-3</v>
      </c>
      <c r="AB3673" s="2">
        <f t="shared" si="975"/>
        <v>799</v>
      </c>
      <c r="AC3673" s="2">
        <f t="shared" si="975"/>
        <v>147</v>
      </c>
      <c r="AE3673" s="2" t="str">
        <f t="shared" si="976"/>
        <v/>
      </c>
      <c r="AF3673" s="2" t="str">
        <f t="shared" si="977"/>
        <v/>
      </c>
      <c r="AG3673" s="2" t="str">
        <f t="shared" si="978"/>
        <v/>
      </c>
      <c r="AH3673" s="2">
        <f t="shared" si="979"/>
        <v>799</v>
      </c>
      <c r="AI3673" s="2" t="str">
        <f t="shared" si="980"/>
        <v/>
      </c>
      <c r="AK3673" s="2" t="str">
        <f t="shared" si="981"/>
        <v/>
      </c>
      <c r="AL3673" s="2" t="str">
        <f t="shared" si="982"/>
        <v/>
      </c>
      <c r="AM3673" s="2" t="str">
        <f t="shared" si="983"/>
        <v/>
      </c>
      <c r="AN3673" s="2">
        <f t="shared" si="984"/>
        <v>147</v>
      </c>
      <c r="AO3673" s="2" t="str">
        <f t="shared" si="985"/>
        <v/>
      </c>
    </row>
    <row r="3674" spans="1:41" x14ac:dyDescent="0.3">
      <c r="A3674" s="111">
        <v>44727.372118055559</v>
      </c>
      <c r="B3674" s="78" t="s">
        <v>4590</v>
      </c>
      <c r="C3674" s="78" t="s">
        <v>886</v>
      </c>
      <c r="D3674" s="78" t="s">
        <v>4591</v>
      </c>
      <c r="E3674" s="78">
        <v>8</v>
      </c>
      <c r="F3674" s="78" t="s">
        <v>807</v>
      </c>
      <c r="G3674" s="78" t="s">
        <v>181</v>
      </c>
      <c r="H3674" s="112" t="s">
        <v>758</v>
      </c>
      <c r="I3674" s="112">
        <v>3</v>
      </c>
      <c r="J3674" s="113">
        <v>44727.371979166666</v>
      </c>
      <c r="K3674" s="113">
        <v>44727.372118055559</v>
      </c>
      <c r="M3674" s="113">
        <v>44727.401250000003</v>
      </c>
      <c r="P3674" s="78" t="str">
        <f t="shared" si="969"/>
        <v/>
      </c>
      <c r="S3674" s="78" t="str">
        <f t="shared" si="970"/>
        <v/>
      </c>
      <c r="T3674" s="113">
        <v>44727.418773148151</v>
      </c>
      <c r="U3674" s="78" t="s">
        <v>1185</v>
      </c>
      <c r="V3674" s="78" t="str">
        <f t="shared" si="971"/>
        <v>CIC</v>
      </c>
      <c r="W3674" s="113">
        <v>44727.43644675926</v>
      </c>
      <c r="X3674" s="113">
        <f t="shared" si="972"/>
        <v>2.9131944444088731E-2</v>
      </c>
      <c r="Y3674" s="113">
        <f t="shared" si="973"/>
        <v>1.7523148148029577E-2</v>
      </c>
      <c r="Z3674" s="113">
        <f t="shared" si="974"/>
        <v>1.767361110978527E-2</v>
      </c>
      <c r="AB3674" s="2">
        <f t="shared" si="975"/>
        <v>1514</v>
      </c>
      <c r="AC3674" s="2">
        <f t="shared" si="975"/>
        <v>1527</v>
      </c>
      <c r="AE3674" s="2" t="str">
        <f t="shared" si="976"/>
        <v/>
      </c>
      <c r="AF3674" s="2" t="str">
        <f t="shared" si="977"/>
        <v/>
      </c>
      <c r="AG3674" s="2" t="str">
        <f t="shared" si="978"/>
        <v/>
      </c>
      <c r="AH3674" s="2">
        <f t="shared" si="979"/>
        <v>1514</v>
      </c>
      <c r="AI3674" s="2" t="str">
        <f t="shared" si="980"/>
        <v/>
      </c>
      <c r="AK3674" s="2" t="str">
        <f t="shared" si="981"/>
        <v/>
      </c>
      <c r="AL3674" s="2" t="str">
        <f t="shared" si="982"/>
        <v/>
      </c>
      <c r="AM3674" s="2" t="str">
        <f t="shared" si="983"/>
        <v/>
      </c>
      <c r="AN3674" s="2">
        <f t="shared" si="984"/>
        <v>1527</v>
      </c>
      <c r="AO3674" s="2" t="str">
        <f t="shared" si="985"/>
        <v/>
      </c>
    </row>
    <row r="3675" spans="1:41" x14ac:dyDescent="0.3">
      <c r="A3675" s="111">
        <v>44727.372118055559</v>
      </c>
      <c r="B3675" s="78" t="s">
        <v>4590</v>
      </c>
      <c r="C3675" s="78" t="s">
        <v>951</v>
      </c>
      <c r="D3675" s="78" t="s">
        <v>4591</v>
      </c>
      <c r="E3675" s="78">
        <v>8</v>
      </c>
      <c r="F3675" s="78" t="s">
        <v>807</v>
      </c>
      <c r="G3675" s="78" t="s">
        <v>181</v>
      </c>
      <c r="H3675" s="112" t="s">
        <v>758</v>
      </c>
      <c r="I3675" s="112">
        <v>3</v>
      </c>
      <c r="J3675" s="113">
        <v>44727.371979166666</v>
      </c>
      <c r="K3675" s="113">
        <v>44727.372118055559</v>
      </c>
      <c r="M3675" s="113">
        <v>44727.43577546296</v>
      </c>
      <c r="P3675" s="78" t="str">
        <f t="shared" si="969"/>
        <v/>
      </c>
      <c r="S3675" s="78" t="str">
        <f t="shared" si="970"/>
        <v/>
      </c>
      <c r="T3675" s="113">
        <v>44727.435810185183</v>
      </c>
      <c r="U3675" s="78" t="s">
        <v>1187</v>
      </c>
      <c r="V3675" s="78" t="str">
        <f t="shared" si="971"/>
        <v>CIC</v>
      </c>
      <c r="W3675" s="113">
        <v>44727.531481481485</v>
      </c>
      <c r="X3675" s="113">
        <f t="shared" si="972"/>
        <v>6.3657407401478849E-2</v>
      </c>
      <c r="Y3675" s="113" t="str">
        <f t="shared" si="973"/>
        <v/>
      </c>
      <c r="Z3675" s="113">
        <f t="shared" si="974"/>
        <v>9.5671296301588882E-2</v>
      </c>
      <c r="AB3675" s="2" t="str">
        <f t="shared" si="975"/>
        <v/>
      </c>
      <c r="AC3675" s="2">
        <f t="shared" si="975"/>
        <v>8266</v>
      </c>
      <c r="AE3675" s="2" t="str">
        <f t="shared" si="976"/>
        <v/>
      </c>
      <c r="AF3675" s="2" t="str">
        <f t="shared" si="977"/>
        <v/>
      </c>
      <c r="AG3675" s="2" t="str">
        <f t="shared" si="978"/>
        <v/>
      </c>
      <c r="AH3675" s="2" t="str">
        <f t="shared" si="979"/>
        <v/>
      </c>
      <c r="AI3675" s="2" t="str">
        <f t="shared" si="980"/>
        <v/>
      </c>
      <c r="AK3675" s="2" t="str">
        <f t="shared" si="981"/>
        <v/>
      </c>
      <c r="AL3675" s="2" t="str">
        <f t="shared" si="982"/>
        <v/>
      </c>
      <c r="AM3675" s="2" t="str">
        <f t="shared" si="983"/>
        <v/>
      </c>
      <c r="AN3675" s="2">
        <f t="shared" si="984"/>
        <v>8266</v>
      </c>
      <c r="AO3675" s="2" t="str">
        <f t="shared" si="985"/>
        <v/>
      </c>
    </row>
    <row r="3676" spans="1:41" x14ac:dyDescent="0.3">
      <c r="A3676" s="111">
        <v>44727.434976851851</v>
      </c>
      <c r="B3676" s="78" t="s">
        <v>4592</v>
      </c>
      <c r="C3676" s="78" t="s">
        <v>886</v>
      </c>
      <c r="D3676" s="78" t="s">
        <v>1540</v>
      </c>
      <c r="E3676" s="78">
        <v>91</v>
      </c>
      <c r="F3676" s="78" t="s">
        <v>809</v>
      </c>
      <c r="G3676" s="78" t="s">
        <v>124</v>
      </c>
      <c r="H3676" s="112" t="s">
        <v>264</v>
      </c>
      <c r="I3676" s="112">
        <v>2</v>
      </c>
      <c r="J3676" s="113">
        <v>44727.434976851851</v>
      </c>
      <c r="K3676" s="113">
        <v>44727.434976851851</v>
      </c>
      <c r="M3676" s="113">
        <v>44727.43650462963</v>
      </c>
      <c r="P3676" s="78" t="str">
        <f t="shared" si="969"/>
        <v/>
      </c>
      <c r="Q3676" s="113">
        <v>44727.436527777776</v>
      </c>
      <c r="R3676" s="78" t="s">
        <v>1187</v>
      </c>
      <c r="S3676" s="78" t="str">
        <f t="shared" si="970"/>
        <v>CIC</v>
      </c>
      <c r="T3676" s="113">
        <v>44727.449907407405</v>
      </c>
      <c r="U3676" s="78" t="s">
        <v>1258</v>
      </c>
      <c r="V3676" s="78" t="str">
        <f t="shared" si="971"/>
        <v>PLOEG</v>
      </c>
      <c r="W3676" s="113">
        <v>44727.533831018518</v>
      </c>
      <c r="X3676" s="113">
        <f t="shared" si="972"/>
        <v>1.527777778392192E-3</v>
      </c>
      <c r="Y3676" s="113">
        <f t="shared" si="973"/>
        <v>1.3402777774899732E-2</v>
      </c>
      <c r="Z3676" s="113">
        <f t="shared" si="974"/>
        <v>8.392361111327773E-2</v>
      </c>
      <c r="AB3676" s="2">
        <f t="shared" si="975"/>
        <v>1158</v>
      </c>
      <c r="AC3676" s="2">
        <f t="shared" si="975"/>
        <v>7251</v>
      </c>
      <c r="AE3676" s="2" t="str">
        <f t="shared" si="976"/>
        <v/>
      </c>
      <c r="AF3676" s="2" t="str">
        <f t="shared" si="977"/>
        <v/>
      </c>
      <c r="AG3676" s="2">
        <f t="shared" si="978"/>
        <v>1158</v>
      </c>
      <c r="AH3676" s="2" t="str">
        <f t="shared" si="979"/>
        <v/>
      </c>
      <c r="AI3676" s="2" t="str">
        <f t="shared" si="980"/>
        <v/>
      </c>
      <c r="AK3676" s="2" t="str">
        <f t="shared" si="981"/>
        <v/>
      </c>
      <c r="AL3676" s="2" t="str">
        <f t="shared" si="982"/>
        <v/>
      </c>
      <c r="AM3676" s="2">
        <f t="shared" si="983"/>
        <v>7251</v>
      </c>
      <c r="AN3676" s="2" t="str">
        <f t="shared" si="984"/>
        <v/>
      </c>
      <c r="AO3676" s="2" t="str">
        <f t="shared" si="985"/>
        <v/>
      </c>
    </row>
    <row r="3677" spans="1:41" x14ac:dyDescent="0.3">
      <c r="A3677" s="111">
        <v>44727.459652777776</v>
      </c>
      <c r="B3677" s="78" t="s">
        <v>4593</v>
      </c>
      <c r="C3677" s="78" t="s">
        <v>1252</v>
      </c>
      <c r="D3677" s="78" t="s">
        <v>4594</v>
      </c>
      <c r="F3677" s="78" t="s">
        <v>808</v>
      </c>
      <c r="G3677" s="78" t="s">
        <v>134</v>
      </c>
      <c r="H3677" s="112" t="s">
        <v>278</v>
      </c>
      <c r="I3677" s="112">
        <v>3</v>
      </c>
      <c r="J3677" s="113">
        <v>44727.459652777776</v>
      </c>
      <c r="K3677" s="113">
        <v>44727.459652777776</v>
      </c>
      <c r="M3677" s="113">
        <v>44727.463020833333</v>
      </c>
      <c r="P3677" s="78" t="str">
        <f t="shared" si="969"/>
        <v/>
      </c>
      <c r="Q3677" s="113">
        <v>44727.463252314818</v>
      </c>
      <c r="R3677" s="78" t="s">
        <v>1187</v>
      </c>
      <c r="S3677" s="78" t="str">
        <f t="shared" si="970"/>
        <v>CIC</v>
      </c>
      <c r="T3677" s="113">
        <v>44727.465740740743</v>
      </c>
      <c r="U3677" s="78" t="s">
        <v>1187</v>
      </c>
      <c r="V3677" s="78" t="str">
        <f t="shared" si="971"/>
        <v>CIC</v>
      </c>
      <c r="W3677" s="113">
        <v>44727.466747685183</v>
      </c>
      <c r="X3677" s="113">
        <f t="shared" si="972"/>
        <v>3.3680555570754223E-3</v>
      </c>
      <c r="Y3677" s="113">
        <f t="shared" si="973"/>
        <v>2.7199074102099985E-3</v>
      </c>
      <c r="Z3677" s="113">
        <f t="shared" si="974"/>
        <v>1.0069444397231564E-3</v>
      </c>
      <c r="AB3677" s="2">
        <f t="shared" si="975"/>
        <v>235</v>
      </c>
      <c r="AC3677" s="2">
        <f t="shared" si="975"/>
        <v>87</v>
      </c>
      <c r="AE3677" s="2" t="str">
        <f t="shared" si="976"/>
        <v/>
      </c>
      <c r="AF3677" s="2" t="str">
        <f t="shared" si="977"/>
        <v/>
      </c>
      <c r="AG3677" s="2" t="str">
        <f t="shared" si="978"/>
        <v/>
      </c>
      <c r="AH3677" s="2">
        <f t="shared" si="979"/>
        <v>235</v>
      </c>
      <c r="AI3677" s="2" t="str">
        <f t="shared" si="980"/>
        <v/>
      </c>
      <c r="AK3677" s="2" t="str">
        <f t="shared" si="981"/>
        <v/>
      </c>
      <c r="AL3677" s="2" t="str">
        <f t="shared" si="982"/>
        <v/>
      </c>
      <c r="AM3677" s="2" t="str">
        <f t="shared" si="983"/>
        <v/>
      </c>
      <c r="AN3677" s="2">
        <f t="shared" si="984"/>
        <v>87</v>
      </c>
      <c r="AO3677" s="2" t="str">
        <f t="shared" si="985"/>
        <v/>
      </c>
    </row>
    <row r="3678" spans="1:41" x14ac:dyDescent="0.3">
      <c r="A3678" s="111">
        <v>44727.560196759259</v>
      </c>
      <c r="B3678" s="78" t="s">
        <v>4595</v>
      </c>
      <c r="C3678" s="78" t="s">
        <v>886</v>
      </c>
      <c r="D3678" s="78" t="s">
        <v>3904</v>
      </c>
      <c r="F3678" s="78" t="s">
        <v>809</v>
      </c>
      <c r="G3678" s="78" t="s">
        <v>104</v>
      </c>
      <c r="H3678" s="112" t="s">
        <v>198</v>
      </c>
      <c r="I3678" s="112">
        <v>3</v>
      </c>
      <c r="J3678" s="113">
        <v>44727.560196759259</v>
      </c>
      <c r="K3678" s="113">
        <v>44727.560196759259</v>
      </c>
      <c r="M3678" s="113">
        <v>44727.56287037037</v>
      </c>
      <c r="N3678" s="113">
        <v>44727.563194444447</v>
      </c>
      <c r="O3678" s="78" t="s">
        <v>1185</v>
      </c>
      <c r="P3678" s="78" t="str">
        <f t="shared" si="969"/>
        <v>CIC</v>
      </c>
      <c r="S3678" s="78" t="str">
        <f t="shared" si="970"/>
        <v/>
      </c>
      <c r="V3678" s="78" t="str">
        <f t="shared" si="971"/>
        <v/>
      </c>
      <c r="W3678" s="113">
        <v>44727.577511574076</v>
      </c>
      <c r="X3678" s="113">
        <f t="shared" si="972"/>
        <v>2.6736111103673466E-3</v>
      </c>
      <c r="Y3678" s="113" t="str">
        <f t="shared" si="973"/>
        <v/>
      </c>
      <c r="Z3678" s="113" t="str">
        <f t="shared" si="974"/>
        <v/>
      </c>
      <c r="AB3678" s="2" t="str">
        <f t="shared" si="975"/>
        <v/>
      </c>
      <c r="AC3678" s="2" t="str">
        <f t="shared" si="975"/>
        <v/>
      </c>
      <c r="AE3678" s="2" t="str">
        <f t="shared" si="976"/>
        <v/>
      </c>
      <c r="AF3678" s="2" t="str">
        <f t="shared" si="977"/>
        <v/>
      </c>
      <c r="AG3678" s="2" t="str">
        <f t="shared" si="978"/>
        <v/>
      </c>
      <c r="AH3678" s="2" t="str">
        <f t="shared" si="979"/>
        <v/>
      </c>
      <c r="AI3678" s="2" t="str">
        <f t="shared" si="980"/>
        <v/>
      </c>
      <c r="AK3678" s="2" t="str">
        <f t="shared" si="981"/>
        <v/>
      </c>
      <c r="AL3678" s="2" t="str">
        <f t="shared" si="982"/>
        <v/>
      </c>
      <c r="AM3678" s="2" t="str">
        <f t="shared" si="983"/>
        <v/>
      </c>
      <c r="AN3678" s="2" t="str">
        <f t="shared" si="984"/>
        <v/>
      </c>
      <c r="AO3678" s="2" t="str">
        <f t="shared" si="985"/>
        <v/>
      </c>
    </row>
    <row r="3679" spans="1:41" x14ac:dyDescent="0.3">
      <c r="A3679" s="111">
        <v>44727.622812499998</v>
      </c>
      <c r="B3679" s="78" t="s">
        <v>4596</v>
      </c>
      <c r="C3679" s="78" t="s">
        <v>886</v>
      </c>
      <c r="D3679" s="78" t="s">
        <v>1332</v>
      </c>
      <c r="F3679" s="78" t="s">
        <v>808</v>
      </c>
      <c r="G3679" s="78" t="s">
        <v>112</v>
      </c>
      <c r="H3679" s="112" t="s">
        <v>330</v>
      </c>
      <c r="I3679" s="112">
        <v>4</v>
      </c>
      <c r="J3679" s="113">
        <v>44727.622812499998</v>
      </c>
      <c r="K3679" s="113">
        <v>44727.622812499998</v>
      </c>
      <c r="M3679" s="113">
        <v>44727.624710648146</v>
      </c>
      <c r="P3679" s="78" t="str">
        <f t="shared" si="969"/>
        <v/>
      </c>
      <c r="Q3679" s="113">
        <v>44727.625115740739</v>
      </c>
      <c r="R3679" s="78" t="s">
        <v>1187</v>
      </c>
      <c r="S3679" s="78" t="str">
        <f t="shared" si="970"/>
        <v>CIC</v>
      </c>
      <c r="V3679" s="78" t="str">
        <f t="shared" si="971"/>
        <v/>
      </c>
      <c r="W3679" s="113">
        <v>44727.636712962965</v>
      </c>
      <c r="X3679" s="113">
        <f t="shared" si="972"/>
        <v>1.898148148029577E-3</v>
      </c>
      <c r="Y3679" s="113" t="str">
        <f t="shared" si="973"/>
        <v/>
      </c>
      <c r="Z3679" s="113" t="str">
        <f t="shared" si="974"/>
        <v/>
      </c>
      <c r="AB3679" s="2" t="str">
        <f t="shared" si="975"/>
        <v/>
      </c>
      <c r="AC3679" s="2" t="str">
        <f t="shared" si="975"/>
        <v/>
      </c>
      <c r="AE3679" s="2" t="str">
        <f t="shared" si="976"/>
        <v/>
      </c>
      <c r="AF3679" s="2" t="str">
        <f t="shared" si="977"/>
        <v/>
      </c>
      <c r="AG3679" s="2" t="str">
        <f t="shared" si="978"/>
        <v/>
      </c>
      <c r="AH3679" s="2" t="str">
        <f t="shared" si="979"/>
        <v/>
      </c>
      <c r="AI3679" s="2" t="str">
        <f t="shared" si="980"/>
        <v/>
      </c>
      <c r="AK3679" s="2" t="str">
        <f t="shared" si="981"/>
        <v/>
      </c>
      <c r="AL3679" s="2" t="str">
        <f t="shared" si="982"/>
        <v/>
      </c>
      <c r="AM3679" s="2" t="str">
        <f t="shared" si="983"/>
        <v/>
      </c>
      <c r="AN3679" s="2" t="str">
        <f t="shared" si="984"/>
        <v/>
      </c>
      <c r="AO3679" s="2" t="str">
        <f t="shared" si="985"/>
        <v/>
      </c>
    </row>
    <row r="3680" spans="1:41" x14ac:dyDescent="0.3">
      <c r="A3680" s="111">
        <v>44727.696435185186</v>
      </c>
      <c r="B3680" s="78" t="s">
        <v>4597</v>
      </c>
      <c r="C3680" s="78" t="s">
        <v>886</v>
      </c>
      <c r="D3680" s="78" t="s">
        <v>4598</v>
      </c>
      <c r="E3680" s="78">
        <v>20</v>
      </c>
      <c r="F3680" s="78" t="s">
        <v>808</v>
      </c>
      <c r="G3680" s="78" t="s">
        <v>92</v>
      </c>
      <c r="H3680" s="112" t="s">
        <v>220</v>
      </c>
      <c r="I3680" s="112">
        <v>2</v>
      </c>
      <c r="J3680" s="113">
        <v>44727.696435185186</v>
      </c>
      <c r="K3680" s="113">
        <v>44727.696435185186</v>
      </c>
      <c r="M3680" s="113">
        <v>44727.69809027778</v>
      </c>
      <c r="N3680" s="113">
        <v>44727.698506944442</v>
      </c>
      <c r="O3680" s="78" t="s">
        <v>1185</v>
      </c>
      <c r="P3680" s="78" t="str">
        <f t="shared" si="969"/>
        <v>CIC</v>
      </c>
      <c r="S3680" s="78" t="str">
        <f t="shared" si="970"/>
        <v/>
      </c>
      <c r="T3680" s="113">
        <v>44727.698888888888</v>
      </c>
      <c r="U3680" s="78" t="s">
        <v>1258</v>
      </c>
      <c r="V3680" s="78" t="str">
        <f t="shared" si="971"/>
        <v>PLOEG</v>
      </c>
      <c r="W3680" s="113">
        <v>44727.744756944441</v>
      </c>
      <c r="X3680" s="113">
        <f t="shared" si="972"/>
        <v>1.6550925938645378E-3</v>
      </c>
      <c r="Y3680" s="113">
        <f t="shared" si="973"/>
        <v>7.9861110862111673E-4</v>
      </c>
      <c r="Z3680" s="113">
        <f t="shared" si="974"/>
        <v>4.5868055553000886E-2</v>
      </c>
      <c r="AB3680" s="2">
        <f t="shared" si="975"/>
        <v>69</v>
      </c>
      <c r="AC3680" s="2">
        <f t="shared" si="975"/>
        <v>3963</v>
      </c>
      <c r="AE3680" s="2" t="str">
        <f t="shared" si="976"/>
        <v/>
      </c>
      <c r="AF3680" s="2" t="str">
        <f t="shared" si="977"/>
        <v/>
      </c>
      <c r="AG3680" s="2">
        <f t="shared" si="978"/>
        <v>69</v>
      </c>
      <c r="AH3680" s="2" t="str">
        <f t="shared" si="979"/>
        <v/>
      </c>
      <c r="AI3680" s="2" t="str">
        <f t="shared" si="980"/>
        <v/>
      </c>
      <c r="AK3680" s="2" t="str">
        <f t="shared" si="981"/>
        <v/>
      </c>
      <c r="AL3680" s="2" t="str">
        <f t="shared" si="982"/>
        <v/>
      </c>
      <c r="AM3680" s="2">
        <f t="shared" si="983"/>
        <v>3963</v>
      </c>
      <c r="AN3680" s="2" t="str">
        <f t="shared" si="984"/>
        <v/>
      </c>
      <c r="AO3680" s="2" t="str">
        <f t="shared" si="985"/>
        <v/>
      </c>
    </row>
    <row r="3681" spans="1:41" x14ac:dyDescent="0.3">
      <c r="A3681" s="111">
        <v>44727.725613425922</v>
      </c>
      <c r="B3681" s="78" t="s">
        <v>4599</v>
      </c>
      <c r="C3681" s="78" t="s">
        <v>951</v>
      </c>
      <c r="D3681" s="78" t="s">
        <v>1354</v>
      </c>
      <c r="F3681" s="78" t="s">
        <v>807</v>
      </c>
      <c r="G3681" s="78" t="s">
        <v>110</v>
      </c>
      <c r="H3681" s="112" t="s">
        <v>304</v>
      </c>
      <c r="I3681" s="112">
        <v>3</v>
      </c>
      <c r="J3681" s="113">
        <v>44727.724618055552</v>
      </c>
      <c r="K3681" s="113">
        <v>44727.725613425922</v>
      </c>
      <c r="M3681" s="113">
        <v>44727.72855324074</v>
      </c>
      <c r="N3681" s="113">
        <v>44727.728587962964</v>
      </c>
      <c r="O3681" s="78" t="s">
        <v>1185</v>
      </c>
      <c r="P3681" s="78" t="str">
        <f t="shared" si="969"/>
        <v>CIC</v>
      </c>
      <c r="S3681" s="78" t="str">
        <f t="shared" si="970"/>
        <v/>
      </c>
      <c r="V3681" s="78" t="str">
        <f t="shared" si="971"/>
        <v/>
      </c>
      <c r="W3681" s="113">
        <v>44727.735347222224</v>
      </c>
      <c r="X3681" s="113">
        <f t="shared" si="972"/>
        <v>2.9398148180916905E-3</v>
      </c>
      <c r="Y3681" s="113" t="str">
        <f t="shared" si="973"/>
        <v/>
      </c>
      <c r="Z3681" s="113" t="str">
        <f t="shared" si="974"/>
        <v/>
      </c>
      <c r="AB3681" s="2" t="str">
        <f t="shared" si="975"/>
        <v/>
      </c>
      <c r="AC3681" s="2" t="str">
        <f t="shared" si="975"/>
        <v/>
      </c>
      <c r="AE3681" s="2" t="str">
        <f t="shared" si="976"/>
        <v/>
      </c>
      <c r="AF3681" s="2" t="str">
        <f t="shared" si="977"/>
        <v/>
      </c>
      <c r="AG3681" s="2" t="str">
        <f t="shared" si="978"/>
        <v/>
      </c>
      <c r="AH3681" s="2" t="str">
        <f t="shared" si="979"/>
        <v/>
      </c>
      <c r="AI3681" s="2" t="str">
        <f t="shared" si="980"/>
        <v/>
      </c>
      <c r="AK3681" s="2" t="str">
        <f t="shared" si="981"/>
        <v/>
      </c>
      <c r="AL3681" s="2" t="str">
        <f t="shared" si="982"/>
        <v/>
      </c>
      <c r="AM3681" s="2" t="str">
        <f t="shared" si="983"/>
        <v/>
      </c>
      <c r="AN3681" s="2" t="str">
        <f t="shared" si="984"/>
        <v/>
      </c>
      <c r="AO3681" s="2" t="str">
        <f t="shared" si="985"/>
        <v/>
      </c>
    </row>
    <row r="3682" spans="1:41" x14ac:dyDescent="0.3">
      <c r="A3682" s="111">
        <v>44727.868344907409</v>
      </c>
      <c r="B3682" s="78" t="s">
        <v>4600</v>
      </c>
      <c r="C3682" s="78" t="s">
        <v>835</v>
      </c>
      <c r="D3682" s="78" t="s">
        <v>1232</v>
      </c>
      <c r="F3682" s="78" t="s">
        <v>807</v>
      </c>
      <c r="G3682" s="78" t="s">
        <v>90</v>
      </c>
      <c r="H3682" s="112" t="s">
        <v>224</v>
      </c>
      <c r="I3682" s="112">
        <v>2</v>
      </c>
      <c r="J3682" s="113">
        <v>44727.867881944447</v>
      </c>
      <c r="K3682" s="113">
        <v>44727.868344907409</v>
      </c>
      <c r="M3682" s="113">
        <v>44727.869270833333</v>
      </c>
      <c r="P3682" s="78" t="str">
        <f t="shared" si="969"/>
        <v/>
      </c>
      <c r="Q3682" s="113">
        <v>44727.872511574074</v>
      </c>
      <c r="R3682" s="78" t="s">
        <v>1216</v>
      </c>
      <c r="S3682" s="78" t="str">
        <f t="shared" si="970"/>
        <v>PLOEG</v>
      </c>
      <c r="T3682" s="113">
        <v>44727.87877314815</v>
      </c>
      <c r="U3682" s="78" t="s">
        <v>1216</v>
      </c>
      <c r="V3682" s="78" t="str">
        <f t="shared" si="971"/>
        <v>PLOEG</v>
      </c>
      <c r="W3682" s="113">
        <v>44727.924108796295</v>
      </c>
      <c r="X3682" s="113">
        <f t="shared" si="972"/>
        <v>9.2592592409346253E-4</v>
      </c>
      <c r="Y3682" s="113">
        <f t="shared" si="973"/>
        <v>9.5023148169275373E-3</v>
      </c>
      <c r="Z3682" s="113">
        <f t="shared" si="974"/>
        <v>4.5335648144828156E-2</v>
      </c>
      <c r="AB3682" s="2">
        <f t="shared" si="975"/>
        <v>821</v>
      </c>
      <c r="AC3682" s="2">
        <f t="shared" si="975"/>
        <v>3917</v>
      </c>
      <c r="AE3682" s="2" t="str">
        <f t="shared" si="976"/>
        <v/>
      </c>
      <c r="AF3682" s="2" t="str">
        <f t="shared" si="977"/>
        <v/>
      </c>
      <c r="AG3682" s="2">
        <f t="shared" si="978"/>
        <v>821</v>
      </c>
      <c r="AH3682" s="2" t="str">
        <f t="shared" si="979"/>
        <v/>
      </c>
      <c r="AI3682" s="2" t="str">
        <f t="shared" si="980"/>
        <v/>
      </c>
      <c r="AK3682" s="2" t="str">
        <f t="shared" si="981"/>
        <v/>
      </c>
      <c r="AL3682" s="2" t="str">
        <f t="shared" si="982"/>
        <v/>
      </c>
      <c r="AM3682" s="2">
        <f t="shared" si="983"/>
        <v>3917</v>
      </c>
      <c r="AN3682" s="2" t="str">
        <f t="shared" si="984"/>
        <v/>
      </c>
      <c r="AO3682" s="2" t="str">
        <f t="shared" si="985"/>
        <v/>
      </c>
    </row>
    <row r="3683" spans="1:41" x14ac:dyDescent="0.3">
      <c r="A3683" s="111">
        <v>44727.886747685188</v>
      </c>
      <c r="B3683" s="78" t="s">
        <v>4601</v>
      </c>
      <c r="C3683" s="78" t="s">
        <v>846</v>
      </c>
      <c r="D3683" s="78" t="s">
        <v>3479</v>
      </c>
      <c r="F3683" s="78" t="s">
        <v>807</v>
      </c>
      <c r="G3683" s="78" t="s">
        <v>98</v>
      </c>
      <c r="H3683" s="112" t="s">
        <v>248</v>
      </c>
      <c r="I3683" s="112">
        <v>2</v>
      </c>
      <c r="J3683" s="113">
        <v>44727.885509259257</v>
      </c>
      <c r="K3683" s="113">
        <v>44727.886747685188</v>
      </c>
      <c r="M3683" s="113">
        <v>44727.888796296298</v>
      </c>
      <c r="N3683" s="113">
        <v>44727.889131944445</v>
      </c>
      <c r="O3683" s="78" t="s">
        <v>1187</v>
      </c>
      <c r="P3683" s="78" t="str">
        <f t="shared" si="969"/>
        <v>CIC</v>
      </c>
      <c r="S3683" s="78" t="str">
        <f t="shared" si="970"/>
        <v/>
      </c>
      <c r="V3683" s="78" t="str">
        <f t="shared" si="971"/>
        <v/>
      </c>
      <c r="W3683" s="113">
        <v>44727.905416666668</v>
      </c>
      <c r="X3683" s="113">
        <f t="shared" si="972"/>
        <v>2.0486111097852699E-3</v>
      </c>
      <c r="Y3683" s="113" t="str">
        <f t="shared" si="973"/>
        <v/>
      </c>
      <c r="Z3683" s="113" t="str">
        <f t="shared" si="974"/>
        <v/>
      </c>
      <c r="AB3683" s="2" t="str">
        <f t="shared" si="975"/>
        <v/>
      </c>
      <c r="AC3683" s="2" t="str">
        <f t="shared" si="975"/>
        <v/>
      </c>
      <c r="AE3683" s="2" t="str">
        <f t="shared" si="976"/>
        <v/>
      </c>
      <c r="AF3683" s="2" t="str">
        <f t="shared" si="977"/>
        <v/>
      </c>
      <c r="AG3683" s="2" t="str">
        <f t="shared" si="978"/>
        <v/>
      </c>
      <c r="AH3683" s="2" t="str">
        <f t="shared" si="979"/>
        <v/>
      </c>
      <c r="AI3683" s="2" t="str">
        <f t="shared" si="980"/>
        <v/>
      </c>
      <c r="AK3683" s="2" t="str">
        <f t="shared" si="981"/>
        <v/>
      </c>
      <c r="AL3683" s="2" t="str">
        <f t="shared" si="982"/>
        <v/>
      </c>
      <c r="AM3683" s="2" t="str">
        <f t="shared" si="983"/>
        <v/>
      </c>
      <c r="AN3683" s="2" t="str">
        <f t="shared" si="984"/>
        <v/>
      </c>
      <c r="AO3683" s="2" t="str">
        <f t="shared" si="985"/>
        <v/>
      </c>
    </row>
    <row r="3684" spans="1:41" x14ac:dyDescent="0.3">
      <c r="A3684" s="111">
        <v>44727.961967592593</v>
      </c>
      <c r="B3684" s="78" t="s">
        <v>4602</v>
      </c>
      <c r="C3684" s="78" t="s">
        <v>846</v>
      </c>
      <c r="D3684" s="78" t="s">
        <v>1501</v>
      </c>
      <c r="F3684" s="78" t="s">
        <v>809</v>
      </c>
      <c r="G3684" s="78" t="s">
        <v>110</v>
      </c>
      <c r="H3684" s="112" t="s">
        <v>344</v>
      </c>
      <c r="I3684" s="112">
        <v>3</v>
      </c>
      <c r="J3684" s="113">
        <v>44727.961435185185</v>
      </c>
      <c r="K3684" s="113">
        <v>44727.961967592593</v>
      </c>
      <c r="L3684" s="113">
        <v>44727.967916666668</v>
      </c>
      <c r="M3684" s="113">
        <v>44727.982928240737</v>
      </c>
      <c r="N3684" s="113">
        <v>44727.96539351852</v>
      </c>
      <c r="O3684" s="78" t="s">
        <v>1185</v>
      </c>
      <c r="P3684" s="78" t="str">
        <f t="shared" si="969"/>
        <v>CIC</v>
      </c>
      <c r="Q3684" s="113">
        <v>44727.982974537037</v>
      </c>
      <c r="R3684" s="78" t="s">
        <v>1185</v>
      </c>
      <c r="S3684" s="78" t="str">
        <f t="shared" si="970"/>
        <v>CIC</v>
      </c>
      <c r="T3684" s="113">
        <v>44728.0155787037</v>
      </c>
      <c r="U3684" s="78" t="s">
        <v>1185</v>
      </c>
      <c r="V3684" s="78" t="str">
        <f t="shared" si="971"/>
        <v>CIC</v>
      </c>
      <c r="W3684" s="113">
        <v>44728.016238425924</v>
      </c>
      <c r="X3684" s="113">
        <f t="shared" si="972"/>
        <v>5.9490740750334226E-3</v>
      </c>
      <c r="Y3684" s="113">
        <f t="shared" si="973"/>
        <v>4.7662037031841464E-2</v>
      </c>
      <c r="Z3684" s="113">
        <f t="shared" si="974"/>
        <v>6.5972222364507616E-4</v>
      </c>
      <c r="AB3684" s="2">
        <f t="shared" si="975"/>
        <v>4118</v>
      </c>
      <c r="AC3684" s="2">
        <f t="shared" si="975"/>
        <v>57</v>
      </c>
      <c r="AE3684" s="2" t="str">
        <f t="shared" si="976"/>
        <v/>
      </c>
      <c r="AF3684" s="2" t="str">
        <f t="shared" si="977"/>
        <v/>
      </c>
      <c r="AG3684" s="2" t="str">
        <f t="shared" si="978"/>
        <v/>
      </c>
      <c r="AH3684" s="2">
        <f t="shared" si="979"/>
        <v>4118</v>
      </c>
      <c r="AI3684" s="2" t="str">
        <f t="shared" si="980"/>
        <v/>
      </c>
      <c r="AK3684" s="2" t="str">
        <f t="shared" si="981"/>
        <v/>
      </c>
      <c r="AL3684" s="2" t="str">
        <f t="shared" si="982"/>
        <v/>
      </c>
      <c r="AM3684" s="2" t="str">
        <f t="shared" si="983"/>
        <v/>
      </c>
      <c r="AN3684" s="2">
        <f t="shared" si="984"/>
        <v>57</v>
      </c>
      <c r="AO3684" s="2" t="str">
        <f t="shared" si="985"/>
        <v/>
      </c>
    </row>
    <row r="3685" spans="1:41" x14ac:dyDescent="0.3">
      <c r="A3685" s="111">
        <v>44727.966122685182</v>
      </c>
      <c r="B3685" s="78" t="s">
        <v>4603</v>
      </c>
      <c r="C3685" s="78" t="s">
        <v>835</v>
      </c>
      <c r="D3685" s="78" t="s">
        <v>1199</v>
      </c>
      <c r="E3685" s="78">
        <v>454</v>
      </c>
      <c r="F3685" s="78" t="s">
        <v>809</v>
      </c>
      <c r="G3685" s="78" t="s">
        <v>90</v>
      </c>
      <c r="H3685" s="112" t="s">
        <v>224</v>
      </c>
      <c r="I3685" s="112">
        <v>2</v>
      </c>
      <c r="J3685" s="113">
        <v>44727.965775462966</v>
      </c>
      <c r="K3685" s="113">
        <v>44727.966122685182</v>
      </c>
      <c r="M3685" s="113">
        <v>44727.96769675926</v>
      </c>
      <c r="N3685" s="113">
        <v>44727.967812499999</v>
      </c>
      <c r="O3685" s="78" t="s">
        <v>1185</v>
      </c>
      <c r="P3685" s="78" t="str">
        <f t="shared" si="969"/>
        <v>CIC</v>
      </c>
      <c r="Q3685" s="113">
        <v>44727.968032407407</v>
      </c>
      <c r="R3685" s="78" t="s">
        <v>1216</v>
      </c>
      <c r="S3685" s="78" t="str">
        <f t="shared" si="970"/>
        <v>PLOEG</v>
      </c>
      <c r="T3685" s="113">
        <v>44727.973078703704</v>
      </c>
      <c r="U3685" s="78" t="s">
        <v>1216</v>
      </c>
      <c r="V3685" s="78" t="str">
        <f t="shared" si="971"/>
        <v>PLOEG</v>
      </c>
      <c r="W3685" s="113">
        <v>44728.023877314816</v>
      </c>
      <c r="X3685" s="113">
        <f t="shared" si="972"/>
        <v>1.5740740782348439E-3</v>
      </c>
      <c r="Y3685" s="113">
        <f t="shared" si="973"/>
        <v>5.3819444437976927E-3</v>
      </c>
      <c r="Z3685" s="113">
        <f t="shared" si="974"/>
        <v>5.07986111115315E-2</v>
      </c>
      <c r="AB3685" s="2">
        <f t="shared" si="975"/>
        <v>465</v>
      </c>
      <c r="AC3685" s="2">
        <f t="shared" si="975"/>
        <v>4389</v>
      </c>
      <c r="AE3685" s="2" t="str">
        <f t="shared" si="976"/>
        <v/>
      </c>
      <c r="AF3685" s="2" t="str">
        <f t="shared" si="977"/>
        <v/>
      </c>
      <c r="AG3685" s="2">
        <f t="shared" si="978"/>
        <v>465</v>
      </c>
      <c r="AH3685" s="2" t="str">
        <f t="shared" si="979"/>
        <v/>
      </c>
      <c r="AI3685" s="2" t="str">
        <f t="shared" si="980"/>
        <v/>
      </c>
      <c r="AK3685" s="2" t="str">
        <f t="shared" si="981"/>
        <v/>
      </c>
      <c r="AL3685" s="2" t="str">
        <f t="shared" si="982"/>
        <v/>
      </c>
      <c r="AM3685" s="2">
        <f t="shared" si="983"/>
        <v>4389</v>
      </c>
      <c r="AN3685" s="2" t="str">
        <f t="shared" si="984"/>
        <v/>
      </c>
      <c r="AO3685" s="2" t="str">
        <f t="shared" si="985"/>
        <v/>
      </c>
    </row>
    <row r="3686" spans="1:41" x14ac:dyDescent="0.3">
      <c r="A3686" s="111">
        <v>44727.966122685182</v>
      </c>
      <c r="B3686" s="78" t="s">
        <v>4603</v>
      </c>
      <c r="C3686" s="78" t="s">
        <v>846</v>
      </c>
      <c r="D3686" s="78" t="s">
        <v>1199</v>
      </c>
      <c r="E3686" s="78">
        <v>454</v>
      </c>
      <c r="F3686" s="78" t="s">
        <v>809</v>
      </c>
      <c r="G3686" s="78" t="s">
        <v>90</v>
      </c>
      <c r="H3686" s="112" t="s">
        <v>224</v>
      </c>
      <c r="I3686" s="112">
        <v>2</v>
      </c>
      <c r="J3686" s="113">
        <v>44727.965775462966</v>
      </c>
      <c r="K3686" s="113">
        <v>44727.966122685182</v>
      </c>
      <c r="M3686" s="113">
        <v>44727.967916666668</v>
      </c>
      <c r="N3686" s="113">
        <v>44727.967951388891</v>
      </c>
      <c r="O3686" s="78" t="s">
        <v>1185</v>
      </c>
      <c r="P3686" s="78" t="str">
        <f t="shared" si="969"/>
        <v>CIC</v>
      </c>
      <c r="S3686" s="78" t="str">
        <f t="shared" si="970"/>
        <v/>
      </c>
      <c r="T3686" s="113">
        <v>44727.973078703704</v>
      </c>
      <c r="U3686" s="78" t="s">
        <v>1220</v>
      </c>
      <c r="V3686" s="78" t="str">
        <f t="shared" si="971"/>
        <v>PLOEG</v>
      </c>
      <c r="W3686" s="113">
        <v>44727.982928240737</v>
      </c>
      <c r="X3686" s="113">
        <f t="shared" si="972"/>
        <v>1.793981486116536E-3</v>
      </c>
      <c r="Y3686" s="113">
        <f t="shared" si="973"/>
        <v>5.1620370359160006E-3</v>
      </c>
      <c r="Z3686" s="113">
        <f t="shared" si="974"/>
        <v>9.8495370330056176E-3</v>
      </c>
      <c r="AB3686" s="2">
        <f t="shared" si="975"/>
        <v>446</v>
      </c>
      <c r="AC3686" s="2">
        <f t="shared" si="975"/>
        <v>851</v>
      </c>
      <c r="AE3686" s="2" t="str">
        <f t="shared" si="976"/>
        <v/>
      </c>
      <c r="AF3686" s="2" t="str">
        <f t="shared" si="977"/>
        <v/>
      </c>
      <c r="AG3686" s="2">
        <f t="shared" si="978"/>
        <v>446</v>
      </c>
      <c r="AH3686" s="2" t="str">
        <f t="shared" si="979"/>
        <v/>
      </c>
      <c r="AI3686" s="2" t="str">
        <f t="shared" si="980"/>
        <v/>
      </c>
      <c r="AK3686" s="2" t="str">
        <f t="shared" si="981"/>
        <v/>
      </c>
      <c r="AL3686" s="2" t="str">
        <f t="shared" si="982"/>
        <v/>
      </c>
      <c r="AM3686" s="2">
        <f t="shared" si="983"/>
        <v>851</v>
      </c>
      <c r="AN3686" s="2" t="str">
        <f t="shared" si="984"/>
        <v/>
      </c>
      <c r="AO3686" s="2" t="str">
        <f t="shared" si="985"/>
        <v/>
      </c>
    </row>
    <row r="3687" spans="1:41" x14ac:dyDescent="0.3">
      <c r="A3687" s="111">
        <v>44728.146099537036</v>
      </c>
      <c r="B3687" s="78" t="s">
        <v>4604</v>
      </c>
      <c r="C3687" s="78" t="s">
        <v>846</v>
      </c>
      <c r="D3687" s="78" t="s">
        <v>1524</v>
      </c>
      <c r="F3687" s="78" t="s">
        <v>807</v>
      </c>
      <c r="G3687" s="78" t="s">
        <v>114</v>
      </c>
      <c r="H3687" s="112" t="s">
        <v>214</v>
      </c>
      <c r="I3687" s="112">
        <v>2</v>
      </c>
      <c r="J3687" s="113">
        <v>44728.14539351852</v>
      </c>
      <c r="K3687" s="113">
        <v>44728.146099537036</v>
      </c>
      <c r="M3687" s="113">
        <v>44728.147291666668</v>
      </c>
      <c r="P3687" s="78" t="str">
        <f t="shared" si="969"/>
        <v/>
      </c>
      <c r="Q3687" s="113">
        <v>44728.147326388891</v>
      </c>
      <c r="R3687" s="78" t="s">
        <v>1185</v>
      </c>
      <c r="S3687" s="78" t="str">
        <f t="shared" si="970"/>
        <v>CIC</v>
      </c>
      <c r="T3687" s="113">
        <v>44728.152662037035</v>
      </c>
      <c r="U3687" s="78" t="s">
        <v>1187</v>
      </c>
      <c r="V3687" s="78" t="str">
        <f t="shared" si="971"/>
        <v>CIC</v>
      </c>
      <c r="W3687" s="113">
        <v>44728.203750000001</v>
      </c>
      <c r="X3687" s="113">
        <f t="shared" si="972"/>
        <v>1.1921296318178065E-3</v>
      </c>
      <c r="Y3687" s="113">
        <f t="shared" si="973"/>
        <v>5.3703703670180403E-3</v>
      </c>
      <c r="Z3687" s="113">
        <f t="shared" si="974"/>
        <v>5.1087962965539191E-2</v>
      </c>
      <c r="AB3687" s="2">
        <f t="shared" si="975"/>
        <v>464</v>
      </c>
      <c r="AC3687" s="2">
        <f t="shared" si="975"/>
        <v>4414</v>
      </c>
      <c r="AE3687" s="2" t="str">
        <f t="shared" si="976"/>
        <v/>
      </c>
      <c r="AF3687" s="2" t="str">
        <f t="shared" si="977"/>
        <v/>
      </c>
      <c r="AG3687" s="2">
        <f t="shared" si="978"/>
        <v>464</v>
      </c>
      <c r="AH3687" s="2" t="str">
        <f t="shared" si="979"/>
        <v/>
      </c>
      <c r="AI3687" s="2" t="str">
        <f t="shared" si="980"/>
        <v/>
      </c>
      <c r="AK3687" s="2" t="str">
        <f t="shared" si="981"/>
        <v/>
      </c>
      <c r="AL3687" s="2" t="str">
        <f t="shared" si="982"/>
        <v/>
      </c>
      <c r="AM3687" s="2">
        <f t="shared" si="983"/>
        <v>4414</v>
      </c>
      <c r="AN3687" s="2" t="str">
        <f t="shared" si="984"/>
        <v/>
      </c>
      <c r="AO3687" s="2" t="str">
        <f t="shared" si="985"/>
        <v/>
      </c>
    </row>
    <row r="3688" spans="1:41" x14ac:dyDescent="0.3">
      <c r="A3688" s="111">
        <v>44728.146099537036</v>
      </c>
      <c r="B3688" s="78" t="s">
        <v>4604</v>
      </c>
      <c r="C3688" s="78" t="s">
        <v>853</v>
      </c>
      <c r="D3688" s="78" t="s">
        <v>1524</v>
      </c>
      <c r="F3688" s="78" t="s">
        <v>807</v>
      </c>
      <c r="G3688" s="78" t="s">
        <v>114</v>
      </c>
      <c r="H3688" s="112" t="s">
        <v>214</v>
      </c>
      <c r="I3688" s="112">
        <v>2</v>
      </c>
      <c r="J3688" s="113">
        <v>44728.14539351852</v>
      </c>
      <c r="K3688" s="113">
        <v>44728.146099537036</v>
      </c>
      <c r="M3688" s="113">
        <v>44728.156585648147</v>
      </c>
      <c r="P3688" s="78" t="str">
        <f t="shared" si="969"/>
        <v/>
      </c>
      <c r="S3688" s="78" t="str">
        <f t="shared" si="970"/>
        <v/>
      </c>
      <c r="T3688" s="113">
        <v>44728.156631944446</v>
      </c>
      <c r="U3688" s="78" t="s">
        <v>1185</v>
      </c>
      <c r="V3688" s="78" t="str">
        <f t="shared" si="971"/>
        <v>CIC</v>
      </c>
      <c r="W3688" s="113">
        <v>44728.203622685185</v>
      </c>
      <c r="X3688" s="113">
        <f t="shared" si="972"/>
        <v>1.0486111110367347E-2</v>
      </c>
      <c r="Y3688" s="113" t="str">
        <f t="shared" si="973"/>
        <v/>
      </c>
      <c r="Z3688" s="113">
        <f t="shared" si="974"/>
        <v>4.6990740738692693E-2</v>
      </c>
      <c r="AB3688" s="2" t="str">
        <f t="shared" si="975"/>
        <v/>
      </c>
      <c r="AC3688" s="2">
        <f t="shared" si="975"/>
        <v>4060</v>
      </c>
      <c r="AE3688" s="2" t="str">
        <f t="shared" si="976"/>
        <v/>
      </c>
      <c r="AF3688" s="2" t="str">
        <f t="shared" si="977"/>
        <v/>
      </c>
      <c r="AG3688" s="2" t="str">
        <f t="shared" si="978"/>
        <v/>
      </c>
      <c r="AH3688" s="2" t="str">
        <f t="shared" si="979"/>
        <v/>
      </c>
      <c r="AI3688" s="2" t="str">
        <f t="shared" si="980"/>
        <v/>
      </c>
      <c r="AK3688" s="2" t="str">
        <f t="shared" si="981"/>
        <v/>
      </c>
      <c r="AL3688" s="2" t="str">
        <f t="shared" si="982"/>
        <v/>
      </c>
      <c r="AM3688" s="2">
        <f t="shared" si="983"/>
        <v>4060</v>
      </c>
      <c r="AN3688" s="2" t="str">
        <f t="shared" si="984"/>
        <v/>
      </c>
      <c r="AO3688" s="2" t="str">
        <f t="shared" si="985"/>
        <v/>
      </c>
    </row>
    <row r="3689" spans="1:41" x14ac:dyDescent="0.3">
      <c r="A3689" s="111">
        <v>44728.19121527778</v>
      </c>
      <c r="B3689" s="78" t="s">
        <v>4605</v>
      </c>
      <c r="C3689" s="78" t="s">
        <v>835</v>
      </c>
      <c r="D3689" s="78" t="s">
        <v>1240</v>
      </c>
      <c r="E3689" s="78">
        <v>228</v>
      </c>
      <c r="F3689" s="78" t="s">
        <v>807</v>
      </c>
      <c r="G3689" s="78" t="s">
        <v>92</v>
      </c>
      <c r="H3689" s="112" t="s">
        <v>204</v>
      </c>
      <c r="I3689" s="112">
        <v>2</v>
      </c>
      <c r="J3689" s="113">
        <v>44728.190532407411</v>
      </c>
      <c r="K3689" s="113">
        <v>44728.19121527778</v>
      </c>
      <c r="M3689" s="113">
        <v>44728.193807870368</v>
      </c>
      <c r="P3689" s="78" t="str">
        <f t="shared" si="969"/>
        <v/>
      </c>
      <c r="S3689" s="78" t="str">
        <f t="shared" si="970"/>
        <v/>
      </c>
      <c r="T3689" s="113">
        <v>44728.194374999999</v>
      </c>
      <c r="U3689" s="78" t="s">
        <v>1185</v>
      </c>
      <c r="V3689" s="78" t="str">
        <f t="shared" si="971"/>
        <v>CIC</v>
      </c>
      <c r="W3689" s="113">
        <v>44728.202060185184</v>
      </c>
      <c r="X3689" s="113">
        <f t="shared" si="972"/>
        <v>2.5925925874616951E-3</v>
      </c>
      <c r="Y3689" s="113">
        <f t="shared" si="973"/>
        <v>5.671296312357299E-4</v>
      </c>
      <c r="Z3689" s="113">
        <f t="shared" si="974"/>
        <v>7.6851851845276542E-3</v>
      </c>
      <c r="AB3689" s="2">
        <f t="shared" si="975"/>
        <v>49</v>
      </c>
      <c r="AC3689" s="2">
        <f t="shared" si="975"/>
        <v>664</v>
      </c>
      <c r="AE3689" s="2" t="str">
        <f t="shared" si="976"/>
        <v/>
      </c>
      <c r="AF3689" s="2" t="str">
        <f t="shared" si="977"/>
        <v/>
      </c>
      <c r="AG3689" s="2">
        <f t="shared" si="978"/>
        <v>49</v>
      </c>
      <c r="AH3689" s="2" t="str">
        <f t="shared" si="979"/>
        <v/>
      </c>
      <c r="AI3689" s="2" t="str">
        <f t="shared" si="980"/>
        <v/>
      </c>
      <c r="AK3689" s="2" t="str">
        <f t="shared" si="981"/>
        <v/>
      </c>
      <c r="AL3689" s="2" t="str">
        <f t="shared" si="982"/>
        <v/>
      </c>
      <c r="AM3689" s="2">
        <f t="shared" si="983"/>
        <v>664</v>
      </c>
      <c r="AN3689" s="2" t="str">
        <f t="shared" si="984"/>
        <v/>
      </c>
      <c r="AO3689" s="2" t="str">
        <f t="shared" si="985"/>
        <v/>
      </c>
    </row>
    <row r="3690" spans="1:41" x14ac:dyDescent="0.3">
      <c r="A3690" s="111">
        <v>44728.392835648148</v>
      </c>
      <c r="B3690" s="78" t="s">
        <v>4606</v>
      </c>
      <c r="C3690" s="78" t="s">
        <v>886</v>
      </c>
      <c r="D3690" s="78" t="s">
        <v>4607</v>
      </c>
      <c r="E3690" s="78">
        <v>17</v>
      </c>
      <c r="F3690" s="78" t="s">
        <v>807</v>
      </c>
      <c r="G3690" s="78" t="s">
        <v>132</v>
      </c>
      <c r="H3690" s="112" t="s">
        <v>263</v>
      </c>
      <c r="I3690" s="112">
        <v>4</v>
      </c>
      <c r="J3690" s="113">
        <v>44728.392835648148</v>
      </c>
      <c r="K3690" s="113">
        <v>44728.392835648148</v>
      </c>
      <c r="M3690" s="113">
        <v>44728.393460648149</v>
      </c>
      <c r="N3690" s="113">
        <v>44728.394189814811</v>
      </c>
      <c r="O3690" s="78" t="s">
        <v>1187</v>
      </c>
      <c r="P3690" s="78" t="str">
        <f t="shared" si="969"/>
        <v>CIC</v>
      </c>
      <c r="S3690" s="78" t="str">
        <f t="shared" si="970"/>
        <v/>
      </c>
      <c r="T3690" s="113">
        <v>44728.408854166664</v>
      </c>
      <c r="U3690" s="78" t="s">
        <v>1258</v>
      </c>
      <c r="V3690" s="78" t="str">
        <f t="shared" si="971"/>
        <v>PLOEG</v>
      </c>
      <c r="W3690" s="113">
        <v>44728.432488425926</v>
      </c>
      <c r="X3690" s="113">
        <f t="shared" si="972"/>
        <v>6.2500000058207661E-4</v>
      </c>
      <c r="Y3690" s="113">
        <f t="shared" si="973"/>
        <v>1.5393518515338656E-2</v>
      </c>
      <c r="Z3690" s="113">
        <f t="shared" si="974"/>
        <v>2.3634259261598345E-2</v>
      </c>
      <c r="AB3690" s="2">
        <f t="shared" si="975"/>
        <v>1330</v>
      </c>
      <c r="AC3690" s="2">
        <f t="shared" si="975"/>
        <v>2042</v>
      </c>
      <c r="AE3690" s="2" t="str">
        <f t="shared" si="976"/>
        <v/>
      </c>
      <c r="AF3690" s="2" t="str">
        <f t="shared" si="977"/>
        <v/>
      </c>
      <c r="AG3690" s="2" t="str">
        <f t="shared" si="978"/>
        <v/>
      </c>
      <c r="AH3690" s="2" t="str">
        <f t="shared" si="979"/>
        <v/>
      </c>
      <c r="AI3690" s="2">
        <f t="shared" si="980"/>
        <v>1330</v>
      </c>
      <c r="AK3690" s="2" t="str">
        <f t="shared" si="981"/>
        <v/>
      </c>
      <c r="AL3690" s="2" t="str">
        <f t="shared" si="982"/>
        <v/>
      </c>
      <c r="AM3690" s="2" t="str">
        <f t="shared" si="983"/>
        <v/>
      </c>
      <c r="AN3690" s="2" t="str">
        <f t="shared" si="984"/>
        <v/>
      </c>
      <c r="AO3690" s="2">
        <f t="shared" si="985"/>
        <v>2042</v>
      </c>
    </row>
    <row r="3691" spans="1:41" x14ac:dyDescent="0.3">
      <c r="A3691" s="111">
        <v>44728.465289351851</v>
      </c>
      <c r="B3691" s="78" t="s">
        <v>4608</v>
      </c>
      <c r="C3691" s="78" t="s">
        <v>886</v>
      </c>
      <c r="D3691" s="78" t="s">
        <v>1779</v>
      </c>
      <c r="E3691" s="78">
        <v>37</v>
      </c>
      <c r="F3691" s="78" t="s">
        <v>807</v>
      </c>
      <c r="G3691" s="78" t="s">
        <v>156</v>
      </c>
      <c r="H3691" s="112" t="s">
        <v>499</v>
      </c>
      <c r="I3691" s="112">
        <v>3</v>
      </c>
      <c r="J3691" s="113">
        <v>44728.465277777781</v>
      </c>
      <c r="K3691" s="113">
        <v>44728.465289351851</v>
      </c>
      <c r="M3691" s="113">
        <v>44728.465474537035</v>
      </c>
      <c r="N3691" s="113">
        <v>44728.465752314813</v>
      </c>
      <c r="O3691" s="78" t="s">
        <v>1187</v>
      </c>
      <c r="P3691" s="78" t="str">
        <f t="shared" si="969"/>
        <v>CIC</v>
      </c>
      <c r="S3691" s="78" t="str">
        <f t="shared" si="970"/>
        <v/>
      </c>
      <c r="V3691" s="78" t="str">
        <f t="shared" si="971"/>
        <v/>
      </c>
      <c r="W3691" s="113">
        <v>44728.484664351854</v>
      </c>
      <c r="X3691" s="113">
        <f t="shared" si="972"/>
        <v>1.8518518481869251E-4</v>
      </c>
      <c r="Y3691" s="113" t="str">
        <f t="shared" si="973"/>
        <v/>
      </c>
      <c r="Z3691" s="113" t="str">
        <f t="shared" si="974"/>
        <v/>
      </c>
      <c r="AB3691" s="2" t="str">
        <f t="shared" si="975"/>
        <v/>
      </c>
      <c r="AC3691" s="2" t="str">
        <f t="shared" si="975"/>
        <v/>
      </c>
      <c r="AE3691" s="2" t="str">
        <f t="shared" si="976"/>
        <v/>
      </c>
      <c r="AF3691" s="2" t="str">
        <f t="shared" si="977"/>
        <v/>
      </c>
      <c r="AG3691" s="2" t="str">
        <f t="shared" si="978"/>
        <v/>
      </c>
      <c r="AH3691" s="2" t="str">
        <f t="shared" si="979"/>
        <v/>
      </c>
      <c r="AI3691" s="2" t="str">
        <f t="shared" si="980"/>
        <v/>
      </c>
      <c r="AK3691" s="2" t="str">
        <f t="shared" si="981"/>
        <v/>
      </c>
      <c r="AL3691" s="2" t="str">
        <f t="shared" si="982"/>
        <v/>
      </c>
      <c r="AM3691" s="2" t="str">
        <f t="shared" si="983"/>
        <v/>
      </c>
      <c r="AN3691" s="2" t="str">
        <f t="shared" si="984"/>
        <v/>
      </c>
      <c r="AO3691" s="2" t="str">
        <f t="shared" si="985"/>
        <v/>
      </c>
    </row>
    <row r="3692" spans="1:41" x14ac:dyDescent="0.3">
      <c r="A3692" s="111">
        <v>44728.498888888891</v>
      </c>
      <c r="B3692" s="78" t="s">
        <v>4609</v>
      </c>
      <c r="C3692" s="78" t="s">
        <v>886</v>
      </c>
      <c r="F3692" s="78" t="s">
        <v>807</v>
      </c>
      <c r="G3692" s="78" t="s">
        <v>110</v>
      </c>
      <c r="H3692" s="112" t="s">
        <v>250</v>
      </c>
      <c r="I3692" s="112">
        <v>3</v>
      </c>
      <c r="J3692" s="113">
        <v>44728.498888888891</v>
      </c>
      <c r="K3692" s="113">
        <v>44728.498888888891</v>
      </c>
      <c r="M3692" s="113">
        <v>44728.499143518522</v>
      </c>
      <c r="N3692" s="113">
        <v>44728.500219907408</v>
      </c>
      <c r="O3692" s="78" t="s">
        <v>1187</v>
      </c>
      <c r="P3692" s="78" t="str">
        <f t="shared" si="969"/>
        <v>CIC</v>
      </c>
      <c r="S3692" s="78" t="str">
        <f t="shared" si="970"/>
        <v/>
      </c>
      <c r="V3692" s="78" t="str">
        <f t="shared" si="971"/>
        <v/>
      </c>
      <c r="W3692" s="113">
        <v>44728.527696759258</v>
      </c>
      <c r="X3692" s="113">
        <f t="shared" si="972"/>
        <v>2.546296309446916E-4</v>
      </c>
      <c r="Y3692" s="113" t="str">
        <f t="shared" si="973"/>
        <v/>
      </c>
      <c r="Z3692" s="113" t="str">
        <f t="shared" si="974"/>
        <v/>
      </c>
      <c r="AB3692" s="2" t="str">
        <f t="shared" si="975"/>
        <v/>
      </c>
      <c r="AC3692" s="2" t="str">
        <f t="shared" si="975"/>
        <v/>
      </c>
      <c r="AE3692" s="2" t="str">
        <f t="shared" si="976"/>
        <v/>
      </c>
      <c r="AF3692" s="2" t="str">
        <f t="shared" si="977"/>
        <v/>
      </c>
      <c r="AG3692" s="2" t="str">
        <f t="shared" si="978"/>
        <v/>
      </c>
      <c r="AH3692" s="2" t="str">
        <f t="shared" si="979"/>
        <v/>
      </c>
      <c r="AI3692" s="2" t="str">
        <f t="shared" si="980"/>
        <v/>
      </c>
      <c r="AK3692" s="2" t="str">
        <f t="shared" si="981"/>
        <v/>
      </c>
      <c r="AL3692" s="2" t="str">
        <f t="shared" si="982"/>
        <v/>
      </c>
      <c r="AM3692" s="2" t="str">
        <f t="shared" si="983"/>
        <v/>
      </c>
      <c r="AN3692" s="2" t="str">
        <f t="shared" si="984"/>
        <v/>
      </c>
      <c r="AO3692" s="2" t="str">
        <f t="shared" si="985"/>
        <v/>
      </c>
    </row>
    <row r="3693" spans="1:41" x14ac:dyDescent="0.3">
      <c r="A3693" s="111">
        <v>44728.52679398148</v>
      </c>
      <c r="B3693" s="78" t="s">
        <v>4610</v>
      </c>
      <c r="C3693" s="78" t="s">
        <v>951</v>
      </c>
      <c r="D3693" s="78" t="s">
        <v>1459</v>
      </c>
      <c r="F3693" s="78" t="s">
        <v>808</v>
      </c>
      <c r="G3693" s="78" t="s">
        <v>110</v>
      </c>
      <c r="H3693" s="112" t="s">
        <v>250</v>
      </c>
      <c r="I3693" s="112">
        <v>3</v>
      </c>
      <c r="J3693" s="113">
        <v>44728.52679398148</v>
      </c>
      <c r="K3693" s="113">
        <v>44728.52679398148</v>
      </c>
      <c r="M3693" s="113">
        <v>44728.527650462966</v>
      </c>
      <c r="N3693" s="113">
        <v>44728.528182870374</v>
      </c>
      <c r="O3693" s="78" t="s">
        <v>1185</v>
      </c>
      <c r="P3693" s="78" t="str">
        <f t="shared" si="969"/>
        <v>CIC</v>
      </c>
      <c r="S3693" s="78" t="str">
        <f t="shared" si="970"/>
        <v/>
      </c>
      <c r="V3693" s="78" t="str">
        <f t="shared" si="971"/>
        <v/>
      </c>
      <c r="W3693" s="113">
        <v>44728.54351851852</v>
      </c>
      <c r="X3693" s="113">
        <f t="shared" si="972"/>
        <v>8.5648148524342105E-4</v>
      </c>
      <c r="Y3693" s="113" t="str">
        <f t="shared" si="973"/>
        <v/>
      </c>
      <c r="Z3693" s="113" t="str">
        <f t="shared" si="974"/>
        <v/>
      </c>
      <c r="AB3693" s="2" t="str">
        <f t="shared" si="975"/>
        <v/>
      </c>
      <c r="AC3693" s="2" t="str">
        <f t="shared" si="975"/>
        <v/>
      </c>
      <c r="AE3693" s="2" t="str">
        <f t="shared" si="976"/>
        <v/>
      </c>
      <c r="AF3693" s="2" t="str">
        <f t="shared" si="977"/>
        <v/>
      </c>
      <c r="AG3693" s="2" t="str">
        <f t="shared" si="978"/>
        <v/>
      </c>
      <c r="AH3693" s="2" t="str">
        <f t="shared" si="979"/>
        <v/>
      </c>
      <c r="AI3693" s="2" t="str">
        <f t="shared" si="980"/>
        <v/>
      </c>
      <c r="AK3693" s="2" t="str">
        <f t="shared" si="981"/>
        <v/>
      </c>
      <c r="AL3693" s="2" t="str">
        <f t="shared" si="982"/>
        <v/>
      </c>
      <c r="AM3693" s="2" t="str">
        <f t="shared" si="983"/>
        <v/>
      </c>
      <c r="AN3693" s="2" t="str">
        <f t="shared" si="984"/>
        <v/>
      </c>
      <c r="AO3693" s="2" t="str">
        <f t="shared" si="985"/>
        <v/>
      </c>
    </row>
    <row r="3694" spans="1:41" x14ac:dyDescent="0.3">
      <c r="A3694" s="111">
        <v>44728.772592592592</v>
      </c>
      <c r="B3694" s="78" t="s">
        <v>4611</v>
      </c>
      <c r="C3694" s="78" t="s">
        <v>835</v>
      </c>
      <c r="D3694" s="78" t="s">
        <v>1498</v>
      </c>
      <c r="E3694" s="78" t="s">
        <v>3964</v>
      </c>
      <c r="F3694" s="78" t="s">
        <v>809</v>
      </c>
      <c r="G3694" s="78" t="s">
        <v>86</v>
      </c>
      <c r="H3694" s="112" t="s">
        <v>314</v>
      </c>
      <c r="I3694" s="112">
        <v>4</v>
      </c>
      <c r="J3694" s="113">
        <v>44728.772592592592</v>
      </c>
      <c r="K3694" s="113">
        <v>44728.772592592592</v>
      </c>
      <c r="M3694" s="113">
        <v>44728.772905092592</v>
      </c>
      <c r="N3694" s="113">
        <v>44728.773506944446</v>
      </c>
      <c r="O3694" s="78" t="s">
        <v>1187</v>
      </c>
      <c r="P3694" s="78" t="str">
        <f t="shared" si="969"/>
        <v>CIC</v>
      </c>
      <c r="Q3694" s="113">
        <v>44728.779178240744</v>
      </c>
      <c r="R3694" s="78" t="s">
        <v>1216</v>
      </c>
      <c r="S3694" s="78" t="str">
        <f t="shared" si="970"/>
        <v>PLOEG</v>
      </c>
      <c r="T3694" s="113">
        <v>44728.783217592594</v>
      </c>
      <c r="U3694" s="78" t="s">
        <v>1216</v>
      </c>
      <c r="V3694" s="78" t="str">
        <f t="shared" si="971"/>
        <v>PLOEG</v>
      </c>
      <c r="W3694" s="113">
        <v>44728.801134259258</v>
      </c>
      <c r="X3694" s="113">
        <f t="shared" si="972"/>
        <v>3.125000002910383E-4</v>
      </c>
      <c r="Y3694" s="113">
        <f t="shared" si="973"/>
        <v>1.0312500002328306E-2</v>
      </c>
      <c r="Z3694" s="113">
        <f t="shared" si="974"/>
        <v>1.7916666663950309E-2</v>
      </c>
      <c r="AB3694" s="2">
        <f t="shared" si="975"/>
        <v>891</v>
      </c>
      <c r="AC3694" s="2">
        <f t="shared" si="975"/>
        <v>1548</v>
      </c>
      <c r="AE3694" s="2" t="str">
        <f t="shared" si="976"/>
        <v/>
      </c>
      <c r="AF3694" s="2" t="str">
        <f t="shared" si="977"/>
        <v/>
      </c>
      <c r="AG3694" s="2" t="str">
        <f t="shared" si="978"/>
        <v/>
      </c>
      <c r="AH3694" s="2" t="str">
        <f t="shared" si="979"/>
        <v/>
      </c>
      <c r="AI3694" s="2">
        <f t="shared" si="980"/>
        <v>891</v>
      </c>
      <c r="AK3694" s="2" t="str">
        <f t="shared" si="981"/>
        <v/>
      </c>
      <c r="AL3694" s="2" t="str">
        <f t="shared" si="982"/>
        <v/>
      </c>
      <c r="AM3694" s="2" t="str">
        <f t="shared" si="983"/>
        <v/>
      </c>
      <c r="AN3694" s="2" t="str">
        <f t="shared" si="984"/>
        <v/>
      </c>
      <c r="AO3694" s="2">
        <f t="shared" si="985"/>
        <v>1548</v>
      </c>
    </row>
    <row r="3695" spans="1:41" x14ac:dyDescent="0.3">
      <c r="A3695" s="111">
        <v>44728.787118055552</v>
      </c>
      <c r="B3695" s="78" t="s">
        <v>4612</v>
      </c>
      <c r="C3695" s="78" t="s">
        <v>846</v>
      </c>
      <c r="D3695" s="78" t="s">
        <v>1707</v>
      </c>
      <c r="F3695" s="78" t="s">
        <v>808</v>
      </c>
      <c r="G3695" s="78" t="s">
        <v>112</v>
      </c>
      <c r="H3695" s="112" t="s">
        <v>330</v>
      </c>
      <c r="I3695" s="112">
        <v>4</v>
      </c>
      <c r="J3695" s="113">
        <v>44728.787118055552</v>
      </c>
      <c r="K3695" s="113">
        <v>44728.787118055552</v>
      </c>
      <c r="M3695" s="113">
        <v>44728.790162037039</v>
      </c>
      <c r="N3695" s="113">
        <v>44728.790578703702</v>
      </c>
      <c r="O3695" s="78" t="s">
        <v>1185</v>
      </c>
      <c r="P3695" s="78" t="str">
        <f t="shared" si="969"/>
        <v>CIC</v>
      </c>
      <c r="S3695" s="78" t="str">
        <f t="shared" si="970"/>
        <v/>
      </c>
      <c r="T3695" s="113">
        <v>44728.793622685182</v>
      </c>
      <c r="U3695" s="78" t="s">
        <v>1203</v>
      </c>
      <c r="V3695" s="78" t="str">
        <f t="shared" si="971"/>
        <v>PLOEG</v>
      </c>
      <c r="W3695" s="113">
        <v>44728.799571759257</v>
      </c>
      <c r="X3695" s="113">
        <f t="shared" si="972"/>
        <v>3.0439814872806892E-3</v>
      </c>
      <c r="Y3695" s="113">
        <f t="shared" si="973"/>
        <v>3.4606481422088109E-3</v>
      </c>
      <c r="Z3695" s="113">
        <f t="shared" si="974"/>
        <v>5.9490740750334226E-3</v>
      </c>
      <c r="AB3695" s="2">
        <f t="shared" si="975"/>
        <v>299</v>
      </c>
      <c r="AC3695" s="2">
        <f t="shared" si="975"/>
        <v>514</v>
      </c>
      <c r="AE3695" s="2" t="str">
        <f t="shared" si="976"/>
        <v/>
      </c>
      <c r="AF3695" s="2" t="str">
        <f t="shared" si="977"/>
        <v/>
      </c>
      <c r="AG3695" s="2" t="str">
        <f t="shared" si="978"/>
        <v/>
      </c>
      <c r="AH3695" s="2" t="str">
        <f t="shared" si="979"/>
        <v/>
      </c>
      <c r="AI3695" s="2">
        <f t="shared" si="980"/>
        <v>299</v>
      </c>
      <c r="AK3695" s="2" t="str">
        <f t="shared" si="981"/>
        <v/>
      </c>
      <c r="AL3695" s="2" t="str">
        <f t="shared" si="982"/>
        <v/>
      </c>
      <c r="AM3695" s="2" t="str">
        <f t="shared" si="983"/>
        <v/>
      </c>
      <c r="AN3695" s="2" t="str">
        <f t="shared" si="984"/>
        <v/>
      </c>
      <c r="AO3695" s="2">
        <f t="shared" si="985"/>
        <v>514</v>
      </c>
    </row>
    <row r="3696" spans="1:41" x14ac:dyDescent="0.3">
      <c r="A3696" s="111">
        <v>44728.79965277778</v>
      </c>
      <c r="B3696" s="78" t="s">
        <v>4613</v>
      </c>
      <c r="C3696" s="78" t="s">
        <v>846</v>
      </c>
      <c r="D3696" s="78" t="s">
        <v>4614</v>
      </c>
      <c r="E3696" s="78">
        <v>8</v>
      </c>
      <c r="F3696" s="78" t="s">
        <v>807</v>
      </c>
      <c r="G3696" s="78" t="s">
        <v>86</v>
      </c>
      <c r="H3696" s="112" t="s">
        <v>314</v>
      </c>
      <c r="I3696" s="112">
        <v>4</v>
      </c>
      <c r="J3696" s="113">
        <v>44728.799259259256</v>
      </c>
      <c r="K3696" s="113">
        <v>44728.79965277778</v>
      </c>
      <c r="M3696" s="113">
        <v>44728.79991898148</v>
      </c>
      <c r="N3696" s="113">
        <v>44728.800532407404</v>
      </c>
      <c r="O3696" s="78" t="s">
        <v>1187</v>
      </c>
      <c r="P3696" s="78" t="str">
        <f t="shared" si="969"/>
        <v>CIC</v>
      </c>
      <c r="S3696" s="78" t="str">
        <f t="shared" si="970"/>
        <v/>
      </c>
      <c r="T3696" s="113">
        <v>44728.809560185182</v>
      </c>
      <c r="U3696" s="78" t="s">
        <v>1203</v>
      </c>
      <c r="V3696" s="78" t="str">
        <f t="shared" si="971"/>
        <v>PLOEG</v>
      </c>
      <c r="W3696" s="113">
        <v>44728.866979166669</v>
      </c>
      <c r="X3696" s="113">
        <f t="shared" si="972"/>
        <v>2.6620370044838637E-4</v>
      </c>
      <c r="Y3696" s="113">
        <f t="shared" si="973"/>
        <v>9.6412037019035779E-3</v>
      </c>
      <c r="Z3696" s="113">
        <f t="shared" si="974"/>
        <v>5.7418981486989651E-2</v>
      </c>
      <c r="AB3696" s="2">
        <f t="shared" si="975"/>
        <v>833</v>
      </c>
      <c r="AC3696" s="2">
        <f t="shared" si="975"/>
        <v>4961</v>
      </c>
      <c r="AE3696" s="2" t="str">
        <f t="shared" si="976"/>
        <v/>
      </c>
      <c r="AF3696" s="2" t="str">
        <f t="shared" si="977"/>
        <v/>
      </c>
      <c r="AG3696" s="2" t="str">
        <f t="shared" si="978"/>
        <v/>
      </c>
      <c r="AH3696" s="2" t="str">
        <f t="shared" si="979"/>
        <v/>
      </c>
      <c r="AI3696" s="2">
        <f t="shared" si="980"/>
        <v>833</v>
      </c>
      <c r="AK3696" s="2" t="str">
        <f t="shared" si="981"/>
        <v/>
      </c>
      <c r="AL3696" s="2" t="str">
        <f t="shared" si="982"/>
        <v/>
      </c>
      <c r="AM3696" s="2" t="str">
        <f t="shared" si="983"/>
        <v/>
      </c>
      <c r="AN3696" s="2" t="str">
        <f t="shared" si="984"/>
        <v/>
      </c>
      <c r="AO3696" s="2">
        <f t="shared" si="985"/>
        <v>4961</v>
      </c>
    </row>
    <row r="3697" spans="1:41" x14ac:dyDescent="0.3">
      <c r="A3697" s="111">
        <v>44728.81826388889</v>
      </c>
      <c r="B3697" s="78" t="s">
        <v>4615</v>
      </c>
      <c r="C3697" s="78" t="s">
        <v>853</v>
      </c>
      <c r="D3697" s="78" t="s">
        <v>4616</v>
      </c>
      <c r="E3697" s="78">
        <v>9</v>
      </c>
      <c r="F3697" s="78" t="s">
        <v>807</v>
      </c>
      <c r="G3697" s="78" t="s">
        <v>112</v>
      </c>
      <c r="H3697" s="112" t="s">
        <v>218</v>
      </c>
      <c r="I3697" s="112">
        <v>3</v>
      </c>
      <c r="J3697" s="113">
        <v>44728.818136574075</v>
      </c>
      <c r="K3697" s="113">
        <v>44728.81826388889</v>
      </c>
      <c r="M3697" s="113">
        <v>44728.818310185183</v>
      </c>
      <c r="N3697" s="113">
        <v>44728.818333333336</v>
      </c>
      <c r="O3697" s="78" t="s">
        <v>1187</v>
      </c>
      <c r="P3697" s="78" t="str">
        <f t="shared" si="969"/>
        <v>CIC</v>
      </c>
      <c r="S3697" s="78" t="str">
        <f t="shared" si="970"/>
        <v/>
      </c>
      <c r="T3697" s="113">
        <v>44728.818379629629</v>
      </c>
      <c r="U3697" s="78" t="s">
        <v>1187</v>
      </c>
      <c r="V3697" s="78" t="str">
        <f t="shared" si="971"/>
        <v>CIC</v>
      </c>
      <c r="W3697" s="113">
        <v>44728.85429398148</v>
      </c>
      <c r="X3697" s="113" t="str">
        <f t="shared" si="972"/>
        <v/>
      </c>
      <c r="Y3697" s="113" t="str">
        <f t="shared" si="973"/>
        <v/>
      </c>
      <c r="Z3697" s="113">
        <f t="shared" si="974"/>
        <v>3.591435185080627E-2</v>
      </c>
      <c r="AB3697" s="2" t="str">
        <f t="shared" si="975"/>
        <v/>
      </c>
      <c r="AC3697" s="2">
        <f t="shared" si="975"/>
        <v>3103</v>
      </c>
      <c r="AE3697" s="2" t="str">
        <f t="shared" si="976"/>
        <v/>
      </c>
      <c r="AF3697" s="2" t="str">
        <f t="shared" si="977"/>
        <v/>
      </c>
      <c r="AG3697" s="2" t="str">
        <f t="shared" si="978"/>
        <v/>
      </c>
      <c r="AH3697" s="2" t="str">
        <f t="shared" si="979"/>
        <v/>
      </c>
      <c r="AI3697" s="2" t="str">
        <f t="shared" si="980"/>
        <v/>
      </c>
      <c r="AK3697" s="2" t="str">
        <f t="shared" si="981"/>
        <v/>
      </c>
      <c r="AL3697" s="2" t="str">
        <f t="shared" si="982"/>
        <v/>
      </c>
      <c r="AM3697" s="2" t="str">
        <f t="shared" si="983"/>
        <v/>
      </c>
      <c r="AN3697" s="2">
        <f t="shared" si="984"/>
        <v>3103</v>
      </c>
      <c r="AO3697" s="2" t="str">
        <f t="shared" si="985"/>
        <v/>
      </c>
    </row>
    <row r="3698" spans="1:41" x14ac:dyDescent="0.3">
      <c r="A3698" s="111">
        <v>44728.9059837963</v>
      </c>
      <c r="B3698" s="78" t="s">
        <v>4617</v>
      </c>
      <c r="C3698" s="78" t="s">
        <v>846</v>
      </c>
      <c r="D3698" s="78" t="s">
        <v>1218</v>
      </c>
      <c r="F3698" s="78" t="s">
        <v>807</v>
      </c>
      <c r="G3698" s="78" t="s">
        <v>86</v>
      </c>
      <c r="H3698" s="112" t="s">
        <v>210</v>
      </c>
      <c r="I3698" s="112">
        <v>3</v>
      </c>
      <c r="J3698" s="113">
        <v>44728.904166666667</v>
      </c>
      <c r="K3698" s="113">
        <v>44728.9059837963</v>
      </c>
      <c r="M3698" s="113">
        <v>44728.9062962963</v>
      </c>
      <c r="N3698" s="113">
        <v>44728.906886574077</v>
      </c>
      <c r="O3698" s="78" t="s">
        <v>1185</v>
      </c>
      <c r="P3698" s="78" t="str">
        <f t="shared" si="969"/>
        <v>CIC</v>
      </c>
      <c r="S3698" s="78" t="str">
        <f t="shared" si="970"/>
        <v/>
      </c>
      <c r="T3698" s="113">
        <v>44728.917372685188</v>
      </c>
      <c r="U3698" s="78" t="s">
        <v>1203</v>
      </c>
      <c r="V3698" s="78" t="str">
        <f t="shared" si="971"/>
        <v>PLOEG</v>
      </c>
      <c r="W3698" s="113">
        <v>44728.928831018522</v>
      </c>
      <c r="X3698" s="113">
        <f t="shared" si="972"/>
        <v>3.125000002910383E-4</v>
      </c>
      <c r="Y3698" s="113">
        <f t="shared" si="973"/>
        <v>1.1076388887886424E-2</v>
      </c>
      <c r="Z3698" s="113">
        <f t="shared" si="974"/>
        <v>1.1458333334303461E-2</v>
      </c>
      <c r="AB3698" s="2">
        <f t="shared" si="975"/>
        <v>957</v>
      </c>
      <c r="AC3698" s="2">
        <f t="shared" si="975"/>
        <v>990</v>
      </c>
      <c r="AE3698" s="2" t="str">
        <f t="shared" si="976"/>
        <v/>
      </c>
      <c r="AF3698" s="2" t="str">
        <f t="shared" si="977"/>
        <v/>
      </c>
      <c r="AG3698" s="2" t="str">
        <f t="shared" si="978"/>
        <v/>
      </c>
      <c r="AH3698" s="2">
        <f t="shared" si="979"/>
        <v>957</v>
      </c>
      <c r="AI3698" s="2" t="str">
        <f t="shared" si="980"/>
        <v/>
      </c>
      <c r="AK3698" s="2" t="str">
        <f t="shared" si="981"/>
        <v/>
      </c>
      <c r="AL3698" s="2" t="str">
        <f t="shared" si="982"/>
        <v/>
      </c>
      <c r="AM3698" s="2" t="str">
        <f t="shared" si="983"/>
        <v/>
      </c>
      <c r="AN3698" s="2">
        <f t="shared" si="984"/>
        <v>990</v>
      </c>
      <c r="AO3698" s="2" t="str">
        <f t="shared" si="985"/>
        <v/>
      </c>
    </row>
    <row r="3699" spans="1:41" x14ac:dyDescent="0.3">
      <c r="A3699" s="111">
        <v>44728.90730324074</v>
      </c>
      <c r="B3699" s="78" t="s">
        <v>4618</v>
      </c>
      <c r="C3699" s="78" t="s">
        <v>835</v>
      </c>
      <c r="D3699" s="78" t="s">
        <v>1211</v>
      </c>
      <c r="E3699" s="78">
        <v>387</v>
      </c>
      <c r="F3699" s="78" t="s">
        <v>808</v>
      </c>
      <c r="G3699" s="78" t="s">
        <v>177</v>
      </c>
      <c r="H3699" s="112" t="s">
        <v>687</v>
      </c>
      <c r="I3699" s="112">
        <v>3</v>
      </c>
      <c r="J3699" s="113">
        <v>44728.906412037039</v>
      </c>
      <c r="K3699" s="113">
        <v>44728.90730324074</v>
      </c>
      <c r="M3699" s="113">
        <v>44728.907824074071</v>
      </c>
      <c r="N3699" s="113">
        <v>44728.908414351848</v>
      </c>
      <c r="O3699" s="78" t="s">
        <v>1185</v>
      </c>
      <c r="P3699" s="78" t="str">
        <f t="shared" si="969"/>
        <v>CIC</v>
      </c>
      <c r="Q3699" s="113">
        <v>44728.908576388887</v>
      </c>
      <c r="R3699" s="78" t="s">
        <v>1216</v>
      </c>
      <c r="S3699" s="78" t="str">
        <f t="shared" si="970"/>
        <v>PLOEG</v>
      </c>
      <c r="T3699" s="113">
        <v>44728.916458333333</v>
      </c>
      <c r="U3699" s="78" t="s">
        <v>1216</v>
      </c>
      <c r="V3699" s="78" t="str">
        <f t="shared" si="971"/>
        <v>PLOEG</v>
      </c>
      <c r="W3699" s="113">
        <v>44728.924884259257</v>
      </c>
      <c r="X3699" s="113">
        <f t="shared" si="972"/>
        <v>5.2083333139307797E-4</v>
      </c>
      <c r="Y3699" s="113">
        <f t="shared" si="973"/>
        <v>8.6342592621804215E-3</v>
      </c>
      <c r="Z3699" s="113">
        <f t="shared" si="974"/>
        <v>8.4259259238024242E-3</v>
      </c>
      <c r="AB3699" s="2">
        <f t="shared" si="975"/>
        <v>746</v>
      </c>
      <c r="AC3699" s="2">
        <f t="shared" si="975"/>
        <v>728</v>
      </c>
      <c r="AE3699" s="2" t="str">
        <f t="shared" si="976"/>
        <v/>
      </c>
      <c r="AF3699" s="2" t="str">
        <f t="shared" si="977"/>
        <v/>
      </c>
      <c r="AG3699" s="2" t="str">
        <f t="shared" si="978"/>
        <v/>
      </c>
      <c r="AH3699" s="2">
        <f t="shared" si="979"/>
        <v>746</v>
      </c>
      <c r="AI3699" s="2" t="str">
        <f t="shared" si="980"/>
        <v/>
      </c>
      <c r="AK3699" s="2" t="str">
        <f t="shared" si="981"/>
        <v/>
      </c>
      <c r="AL3699" s="2" t="str">
        <f t="shared" si="982"/>
        <v/>
      </c>
      <c r="AM3699" s="2" t="str">
        <f t="shared" si="983"/>
        <v/>
      </c>
      <c r="AN3699" s="2">
        <f t="shared" si="984"/>
        <v>728</v>
      </c>
      <c r="AO3699" s="2" t="str">
        <f t="shared" si="985"/>
        <v/>
      </c>
    </row>
    <row r="3700" spans="1:41" x14ac:dyDescent="0.3">
      <c r="A3700" s="111">
        <v>44728.909756944442</v>
      </c>
      <c r="B3700" s="78" t="s">
        <v>4619</v>
      </c>
      <c r="C3700" s="78" t="s">
        <v>835</v>
      </c>
      <c r="D3700" s="78" t="s">
        <v>2477</v>
      </c>
      <c r="E3700" s="78">
        <v>19</v>
      </c>
      <c r="F3700" s="78" t="s">
        <v>808</v>
      </c>
      <c r="G3700" s="78" t="s">
        <v>116</v>
      </c>
      <c r="H3700" s="112" t="s">
        <v>228</v>
      </c>
      <c r="I3700" s="112">
        <v>2</v>
      </c>
      <c r="J3700" s="113">
        <v>44728.906111111108</v>
      </c>
      <c r="K3700" s="113">
        <v>44728.909756944442</v>
      </c>
      <c r="M3700" s="113">
        <v>44728.927743055552</v>
      </c>
      <c r="P3700" s="78" t="str">
        <f t="shared" si="969"/>
        <v/>
      </c>
      <c r="S3700" s="78" t="str">
        <f t="shared" si="970"/>
        <v/>
      </c>
      <c r="T3700" s="113">
        <v>44728.927800925929</v>
      </c>
      <c r="U3700" s="78" t="s">
        <v>1185</v>
      </c>
      <c r="V3700" s="78" t="str">
        <f t="shared" si="971"/>
        <v>CIC</v>
      </c>
      <c r="W3700" s="113">
        <v>44728.947592592594</v>
      </c>
      <c r="X3700" s="113">
        <f t="shared" si="972"/>
        <v>1.7986111110076308E-2</v>
      </c>
      <c r="Y3700" s="113" t="str">
        <f t="shared" si="973"/>
        <v/>
      </c>
      <c r="Z3700" s="113">
        <f t="shared" si="974"/>
        <v>1.9791666665696539E-2</v>
      </c>
      <c r="AB3700" s="2" t="str">
        <f t="shared" si="975"/>
        <v/>
      </c>
      <c r="AC3700" s="2">
        <f t="shared" si="975"/>
        <v>1710</v>
      </c>
      <c r="AE3700" s="2" t="str">
        <f t="shared" si="976"/>
        <v/>
      </c>
      <c r="AF3700" s="2" t="str">
        <f t="shared" si="977"/>
        <v/>
      </c>
      <c r="AG3700" s="2" t="str">
        <f t="shared" si="978"/>
        <v/>
      </c>
      <c r="AH3700" s="2" t="str">
        <f t="shared" si="979"/>
        <v/>
      </c>
      <c r="AI3700" s="2" t="str">
        <f t="shared" si="980"/>
        <v/>
      </c>
      <c r="AK3700" s="2" t="str">
        <f t="shared" si="981"/>
        <v/>
      </c>
      <c r="AL3700" s="2" t="str">
        <f t="shared" si="982"/>
        <v/>
      </c>
      <c r="AM3700" s="2">
        <f t="shared" si="983"/>
        <v>1710</v>
      </c>
      <c r="AN3700" s="2" t="str">
        <f t="shared" si="984"/>
        <v/>
      </c>
      <c r="AO3700" s="2" t="str">
        <f t="shared" si="985"/>
        <v/>
      </c>
    </row>
    <row r="3701" spans="1:41" x14ac:dyDescent="0.3">
      <c r="A3701" s="111">
        <v>44729.004166666666</v>
      </c>
      <c r="B3701" s="78" t="s">
        <v>4620</v>
      </c>
      <c r="C3701" s="78" t="s">
        <v>846</v>
      </c>
      <c r="D3701" s="78" t="s">
        <v>1245</v>
      </c>
      <c r="E3701" s="78">
        <v>75</v>
      </c>
      <c r="F3701" s="78" t="s">
        <v>809</v>
      </c>
      <c r="G3701" s="78" t="s">
        <v>90</v>
      </c>
      <c r="H3701" s="112" t="s">
        <v>224</v>
      </c>
      <c r="I3701" s="112">
        <v>2</v>
      </c>
      <c r="J3701" s="113">
        <v>44729.003935185188</v>
      </c>
      <c r="K3701" s="113">
        <v>44729.004166666666</v>
      </c>
      <c r="M3701" s="113">
        <v>44729.00445601852</v>
      </c>
      <c r="N3701" s="113">
        <v>44729.005011574074</v>
      </c>
      <c r="O3701" s="78" t="s">
        <v>1185</v>
      </c>
      <c r="P3701" s="78" t="str">
        <f t="shared" si="969"/>
        <v>CIC</v>
      </c>
      <c r="S3701" s="78" t="str">
        <f t="shared" si="970"/>
        <v/>
      </c>
      <c r="V3701" s="78" t="str">
        <f t="shared" si="971"/>
        <v/>
      </c>
      <c r="W3701" s="113">
        <v>44729.044189814813</v>
      </c>
      <c r="X3701" s="113">
        <f t="shared" si="972"/>
        <v>2.8935185400769114E-4</v>
      </c>
      <c r="Y3701" s="113" t="str">
        <f t="shared" si="973"/>
        <v/>
      </c>
      <c r="Z3701" s="113" t="str">
        <f t="shared" si="974"/>
        <v/>
      </c>
      <c r="AB3701" s="2" t="str">
        <f t="shared" si="975"/>
        <v/>
      </c>
      <c r="AC3701" s="2" t="str">
        <f t="shared" si="975"/>
        <v/>
      </c>
      <c r="AE3701" s="2" t="str">
        <f t="shared" si="976"/>
        <v/>
      </c>
      <c r="AF3701" s="2" t="str">
        <f t="shared" si="977"/>
        <v/>
      </c>
      <c r="AG3701" s="2" t="str">
        <f t="shared" si="978"/>
        <v/>
      </c>
      <c r="AH3701" s="2" t="str">
        <f t="shared" si="979"/>
        <v/>
      </c>
      <c r="AI3701" s="2" t="str">
        <f t="shared" si="980"/>
        <v/>
      </c>
      <c r="AK3701" s="2" t="str">
        <f t="shared" si="981"/>
        <v/>
      </c>
      <c r="AL3701" s="2" t="str">
        <f t="shared" si="982"/>
        <v/>
      </c>
      <c r="AM3701" s="2" t="str">
        <f t="shared" si="983"/>
        <v/>
      </c>
      <c r="AN3701" s="2" t="str">
        <f t="shared" si="984"/>
        <v/>
      </c>
      <c r="AO3701" s="2" t="str">
        <f t="shared" si="985"/>
        <v/>
      </c>
    </row>
    <row r="3702" spans="1:41" x14ac:dyDescent="0.3">
      <c r="A3702" s="111">
        <v>44729.014837962961</v>
      </c>
      <c r="B3702" s="78" t="s">
        <v>4621</v>
      </c>
      <c r="C3702" s="78" t="s">
        <v>835</v>
      </c>
      <c r="D3702" s="78" t="s">
        <v>1240</v>
      </c>
      <c r="E3702" s="78">
        <v>38</v>
      </c>
      <c r="F3702" s="78" t="s">
        <v>807</v>
      </c>
      <c r="G3702" s="78" t="s">
        <v>86</v>
      </c>
      <c r="H3702" s="112" t="s">
        <v>252</v>
      </c>
      <c r="I3702" s="112">
        <v>4</v>
      </c>
      <c r="J3702" s="113">
        <v>44729.014270833337</v>
      </c>
      <c r="K3702" s="113">
        <v>44729.014837962961</v>
      </c>
      <c r="M3702" s="113">
        <v>44729.015532407408</v>
      </c>
      <c r="N3702" s="113">
        <v>44729.017210648148</v>
      </c>
      <c r="O3702" s="78" t="s">
        <v>1187</v>
      </c>
      <c r="P3702" s="78" t="str">
        <f t="shared" si="969"/>
        <v>CIC</v>
      </c>
      <c r="Q3702" s="113">
        <v>44729.021666666667</v>
      </c>
      <c r="R3702" s="78" t="s">
        <v>1216</v>
      </c>
      <c r="S3702" s="78" t="str">
        <f t="shared" si="970"/>
        <v>PLOEG</v>
      </c>
      <c r="T3702" s="113">
        <v>44729.025671296295</v>
      </c>
      <c r="U3702" s="78" t="s">
        <v>1216</v>
      </c>
      <c r="V3702" s="78" t="str">
        <f t="shared" si="971"/>
        <v>PLOEG</v>
      </c>
      <c r="W3702" s="113">
        <v>44729.045902777776</v>
      </c>
      <c r="X3702" s="113">
        <f t="shared" si="972"/>
        <v>6.944444467080757E-4</v>
      </c>
      <c r="Y3702" s="113">
        <f t="shared" si="973"/>
        <v>1.0138888887013309E-2</v>
      </c>
      <c r="Z3702" s="113">
        <f t="shared" si="974"/>
        <v>2.0231481481459923E-2</v>
      </c>
      <c r="AB3702" s="2">
        <f t="shared" si="975"/>
        <v>876</v>
      </c>
      <c r="AC3702" s="2">
        <f t="shared" si="975"/>
        <v>1748</v>
      </c>
      <c r="AE3702" s="2" t="str">
        <f t="shared" si="976"/>
        <v/>
      </c>
      <c r="AF3702" s="2" t="str">
        <f t="shared" si="977"/>
        <v/>
      </c>
      <c r="AG3702" s="2" t="str">
        <f t="shared" si="978"/>
        <v/>
      </c>
      <c r="AH3702" s="2" t="str">
        <f t="shared" si="979"/>
        <v/>
      </c>
      <c r="AI3702" s="2">
        <f t="shared" si="980"/>
        <v>876</v>
      </c>
      <c r="AK3702" s="2" t="str">
        <f t="shared" si="981"/>
        <v/>
      </c>
      <c r="AL3702" s="2" t="str">
        <f t="shared" si="982"/>
        <v/>
      </c>
      <c r="AM3702" s="2" t="str">
        <f t="shared" si="983"/>
        <v/>
      </c>
      <c r="AN3702" s="2" t="str">
        <f t="shared" si="984"/>
        <v/>
      </c>
      <c r="AO3702" s="2">
        <f t="shared" si="985"/>
        <v>1748</v>
      </c>
    </row>
    <row r="3703" spans="1:41" x14ac:dyDescent="0.3">
      <c r="A3703" s="111">
        <v>44729.093263888892</v>
      </c>
      <c r="B3703" s="78" t="s">
        <v>4622</v>
      </c>
      <c r="C3703" s="78" t="s">
        <v>835</v>
      </c>
      <c r="D3703" s="78" t="s">
        <v>4048</v>
      </c>
      <c r="E3703" s="78">
        <v>100</v>
      </c>
      <c r="F3703" s="78" t="s">
        <v>810</v>
      </c>
      <c r="G3703" s="78" t="s">
        <v>116</v>
      </c>
      <c r="H3703" s="112" t="s">
        <v>228</v>
      </c>
      <c r="I3703" s="112">
        <v>2</v>
      </c>
      <c r="J3703" s="113">
        <v>44729.093263888892</v>
      </c>
      <c r="K3703" s="113">
        <v>44729.093263888892</v>
      </c>
      <c r="M3703" s="113">
        <v>44729.093321759261</v>
      </c>
      <c r="N3703" s="113">
        <v>44729.093344907407</v>
      </c>
      <c r="O3703" s="78" t="s">
        <v>1185</v>
      </c>
      <c r="P3703" s="78" t="str">
        <f t="shared" si="969"/>
        <v>CIC</v>
      </c>
      <c r="S3703" s="78" t="str">
        <f t="shared" si="970"/>
        <v/>
      </c>
      <c r="V3703" s="78" t="str">
        <f t="shared" si="971"/>
        <v/>
      </c>
      <c r="W3703" s="113">
        <v>44729.102916666663</v>
      </c>
      <c r="X3703" s="113" t="str">
        <f t="shared" si="972"/>
        <v/>
      </c>
      <c r="Y3703" s="113" t="str">
        <f t="shared" si="973"/>
        <v/>
      </c>
      <c r="Z3703" s="113" t="str">
        <f t="shared" si="974"/>
        <v/>
      </c>
      <c r="AB3703" s="2" t="str">
        <f t="shared" si="975"/>
        <v/>
      </c>
      <c r="AC3703" s="2" t="str">
        <f t="shared" si="975"/>
        <v/>
      </c>
      <c r="AE3703" s="2" t="str">
        <f t="shared" si="976"/>
        <v/>
      </c>
      <c r="AF3703" s="2" t="str">
        <f t="shared" si="977"/>
        <v/>
      </c>
      <c r="AG3703" s="2" t="str">
        <f t="shared" si="978"/>
        <v/>
      </c>
      <c r="AH3703" s="2" t="str">
        <f t="shared" si="979"/>
        <v/>
      </c>
      <c r="AI3703" s="2" t="str">
        <f t="shared" si="980"/>
        <v/>
      </c>
      <c r="AK3703" s="2" t="str">
        <f t="shared" si="981"/>
        <v/>
      </c>
      <c r="AL3703" s="2" t="str">
        <f t="shared" si="982"/>
        <v/>
      </c>
      <c r="AM3703" s="2" t="str">
        <f t="shared" si="983"/>
        <v/>
      </c>
      <c r="AN3703" s="2" t="str">
        <f t="shared" si="984"/>
        <v/>
      </c>
      <c r="AO3703" s="2" t="str">
        <f t="shared" si="985"/>
        <v/>
      </c>
    </row>
    <row r="3704" spans="1:41" x14ac:dyDescent="0.3">
      <c r="A3704" s="111">
        <v>44729.363078703704</v>
      </c>
      <c r="B3704" s="78" t="s">
        <v>4623</v>
      </c>
      <c r="C3704" s="78" t="s">
        <v>886</v>
      </c>
      <c r="D3704" s="78" t="s">
        <v>3078</v>
      </c>
      <c r="E3704" s="78">
        <v>44</v>
      </c>
      <c r="F3704" s="78" t="s">
        <v>808</v>
      </c>
      <c r="G3704" s="78" t="s">
        <v>108</v>
      </c>
      <c r="H3704" s="112" t="s">
        <v>521</v>
      </c>
      <c r="I3704" s="112">
        <v>3</v>
      </c>
      <c r="J3704" s="113">
        <v>44729.363067129627</v>
      </c>
      <c r="K3704" s="113">
        <v>44729.363078703704</v>
      </c>
      <c r="M3704" s="113">
        <v>44729.363321759258</v>
      </c>
      <c r="N3704" s="113">
        <v>44729.363761574074</v>
      </c>
      <c r="O3704" s="78" t="s">
        <v>1185</v>
      </c>
      <c r="P3704" s="78" t="str">
        <f t="shared" si="969"/>
        <v>CIC</v>
      </c>
      <c r="Q3704" s="113">
        <v>44729.376886574071</v>
      </c>
      <c r="R3704" s="78" t="s">
        <v>1267</v>
      </c>
      <c r="S3704" s="78" t="str">
        <f t="shared" si="970"/>
        <v>PLOEG</v>
      </c>
      <c r="T3704" s="113">
        <v>44729.38989583333</v>
      </c>
      <c r="U3704" s="78" t="s">
        <v>1267</v>
      </c>
      <c r="V3704" s="78" t="str">
        <f t="shared" si="971"/>
        <v>PLOEG</v>
      </c>
      <c r="W3704" s="113">
        <v>44729.399837962963</v>
      </c>
      <c r="X3704" s="113">
        <f t="shared" si="972"/>
        <v>2.4305555416503921E-4</v>
      </c>
      <c r="Y3704" s="113">
        <f t="shared" si="973"/>
        <v>2.6574074072414078E-2</v>
      </c>
      <c r="Z3704" s="113">
        <f t="shared" si="974"/>
        <v>9.9421296326909214E-3</v>
      </c>
      <c r="AB3704" s="2">
        <f t="shared" si="975"/>
        <v>2296</v>
      </c>
      <c r="AC3704" s="2">
        <f t="shared" si="975"/>
        <v>859</v>
      </c>
      <c r="AE3704" s="2" t="str">
        <f t="shared" si="976"/>
        <v/>
      </c>
      <c r="AF3704" s="2" t="str">
        <f t="shared" si="977"/>
        <v/>
      </c>
      <c r="AG3704" s="2" t="str">
        <f t="shared" si="978"/>
        <v/>
      </c>
      <c r="AH3704" s="2">
        <f t="shared" si="979"/>
        <v>2296</v>
      </c>
      <c r="AI3704" s="2" t="str">
        <f t="shared" si="980"/>
        <v/>
      </c>
      <c r="AK3704" s="2" t="str">
        <f t="shared" si="981"/>
        <v/>
      </c>
      <c r="AL3704" s="2" t="str">
        <f t="shared" si="982"/>
        <v/>
      </c>
      <c r="AM3704" s="2" t="str">
        <f t="shared" si="983"/>
        <v/>
      </c>
      <c r="AN3704" s="2">
        <f t="shared" si="984"/>
        <v>859</v>
      </c>
      <c r="AO3704" s="2" t="str">
        <f t="shared" si="985"/>
        <v/>
      </c>
    </row>
    <row r="3705" spans="1:41" x14ac:dyDescent="0.3">
      <c r="A3705" s="111">
        <v>44729.374895833331</v>
      </c>
      <c r="B3705" s="78" t="s">
        <v>4624</v>
      </c>
      <c r="C3705" s="78" t="s">
        <v>951</v>
      </c>
      <c r="D3705" s="78" t="s">
        <v>1699</v>
      </c>
      <c r="E3705" s="78">
        <v>13</v>
      </c>
      <c r="F3705" s="78" t="s">
        <v>808</v>
      </c>
      <c r="G3705" s="78" t="s">
        <v>90</v>
      </c>
      <c r="H3705" s="112" t="s">
        <v>236</v>
      </c>
      <c r="I3705" s="112">
        <v>2</v>
      </c>
      <c r="J3705" s="113">
        <v>44729.373692129629</v>
      </c>
      <c r="K3705" s="113">
        <v>44729.374895833331</v>
      </c>
      <c r="M3705" s="113">
        <v>44729.376666666663</v>
      </c>
      <c r="N3705" s="113">
        <v>44729.377650462964</v>
      </c>
      <c r="O3705" s="78" t="s">
        <v>1187</v>
      </c>
      <c r="P3705" s="78" t="str">
        <f t="shared" si="969"/>
        <v>CIC</v>
      </c>
      <c r="Q3705" s="113">
        <v>44729.378645833334</v>
      </c>
      <c r="R3705" s="78" t="s">
        <v>1286</v>
      </c>
      <c r="S3705" s="78" t="str">
        <f t="shared" si="970"/>
        <v>PLOEG</v>
      </c>
      <c r="V3705" s="78" t="str">
        <f t="shared" si="971"/>
        <v/>
      </c>
      <c r="W3705" s="113">
        <v>44729.382337962961</v>
      </c>
      <c r="X3705" s="113">
        <f t="shared" si="972"/>
        <v>1.7708333325572312E-3</v>
      </c>
      <c r="Y3705" s="113" t="str">
        <f t="shared" si="973"/>
        <v/>
      </c>
      <c r="Z3705" s="113" t="str">
        <f t="shared" si="974"/>
        <v/>
      </c>
      <c r="AB3705" s="2" t="str">
        <f t="shared" si="975"/>
        <v/>
      </c>
      <c r="AC3705" s="2" t="str">
        <f t="shared" si="975"/>
        <v/>
      </c>
      <c r="AE3705" s="2" t="str">
        <f t="shared" si="976"/>
        <v/>
      </c>
      <c r="AF3705" s="2" t="str">
        <f t="shared" si="977"/>
        <v/>
      </c>
      <c r="AG3705" s="2" t="str">
        <f t="shared" si="978"/>
        <v/>
      </c>
      <c r="AH3705" s="2" t="str">
        <f t="shared" si="979"/>
        <v/>
      </c>
      <c r="AI3705" s="2" t="str">
        <f t="shared" si="980"/>
        <v/>
      </c>
      <c r="AK3705" s="2" t="str">
        <f t="shared" si="981"/>
        <v/>
      </c>
      <c r="AL3705" s="2" t="str">
        <f t="shared" si="982"/>
        <v/>
      </c>
      <c r="AM3705" s="2" t="str">
        <f t="shared" si="983"/>
        <v/>
      </c>
      <c r="AN3705" s="2" t="str">
        <f t="shared" si="984"/>
        <v/>
      </c>
      <c r="AO3705" s="2" t="str">
        <f t="shared" si="985"/>
        <v/>
      </c>
    </row>
    <row r="3706" spans="1:41" x14ac:dyDescent="0.3">
      <c r="A3706" s="111">
        <v>44729.394641203704</v>
      </c>
      <c r="B3706" s="78" t="s">
        <v>4625</v>
      </c>
      <c r="C3706" s="78" t="s">
        <v>951</v>
      </c>
      <c r="D3706" s="78" t="s">
        <v>1367</v>
      </c>
      <c r="E3706" s="78">
        <v>61</v>
      </c>
      <c r="F3706" s="78" t="s">
        <v>807</v>
      </c>
      <c r="G3706" s="78" t="s">
        <v>94</v>
      </c>
      <c r="H3706" s="112" t="s">
        <v>280</v>
      </c>
      <c r="I3706" s="112">
        <v>3</v>
      </c>
      <c r="J3706" s="113">
        <v>44729.394641203704</v>
      </c>
      <c r="K3706" s="113">
        <v>44729.394641203704</v>
      </c>
      <c r="M3706" s="113">
        <v>44729.395381944443</v>
      </c>
      <c r="N3706" s="113">
        <v>44729.395567129628</v>
      </c>
      <c r="O3706" s="78" t="s">
        <v>1187</v>
      </c>
      <c r="P3706" s="78" t="str">
        <f t="shared" si="969"/>
        <v>CIC</v>
      </c>
      <c r="Q3706" s="113">
        <v>44729.397233796299</v>
      </c>
      <c r="R3706" s="78" t="s">
        <v>1286</v>
      </c>
      <c r="S3706" s="78" t="str">
        <f t="shared" si="970"/>
        <v>PLOEG</v>
      </c>
      <c r="T3706" s="113">
        <v>44729.400439814817</v>
      </c>
      <c r="U3706" s="78" t="s">
        <v>1286</v>
      </c>
      <c r="V3706" s="78" t="str">
        <f t="shared" si="971"/>
        <v>PLOEG</v>
      </c>
      <c r="W3706" s="113">
        <v>44729.408518518518</v>
      </c>
      <c r="X3706" s="113">
        <f t="shared" si="972"/>
        <v>7.4074073927477002E-4</v>
      </c>
      <c r="Y3706" s="113">
        <f t="shared" si="973"/>
        <v>5.0578703740029596E-3</v>
      </c>
      <c r="Z3706" s="113">
        <f t="shared" si="974"/>
        <v>8.0787037004483864E-3</v>
      </c>
      <c r="AB3706" s="2">
        <f t="shared" si="975"/>
        <v>437</v>
      </c>
      <c r="AC3706" s="2">
        <f t="shared" si="975"/>
        <v>698</v>
      </c>
      <c r="AE3706" s="2" t="str">
        <f t="shared" si="976"/>
        <v/>
      </c>
      <c r="AF3706" s="2" t="str">
        <f t="shared" si="977"/>
        <v/>
      </c>
      <c r="AG3706" s="2" t="str">
        <f t="shared" si="978"/>
        <v/>
      </c>
      <c r="AH3706" s="2">
        <f t="shared" si="979"/>
        <v>437</v>
      </c>
      <c r="AI3706" s="2" t="str">
        <f t="shared" si="980"/>
        <v/>
      </c>
      <c r="AK3706" s="2" t="str">
        <f t="shared" si="981"/>
        <v/>
      </c>
      <c r="AL3706" s="2" t="str">
        <f t="shared" si="982"/>
        <v/>
      </c>
      <c r="AM3706" s="2" t="str">
        <f t="shared" si="983"/>
        <v/>
      </c>
      <c r="AN3706" s="2">
        <f t="shared" si="984"/>
        <v>698</v>
      </c>
      <c r="AO3706" s="2" t="str">
        <f t="shared" si="985"/>
        <v/>
      </c>
    </row>
    <row r="3707" spans="1:41" x14ac:dyDescent="0.3">
      <c r="A3707" s="111">
        <v>44729.456932870373</v>
      </c>
      <c r="B3707" s="78" t="s">
        <v>4626</v>
      </c>
      <c r="C3707" s="78" t="s">
        <v>886</v>
      </c>
      <c r="D3707" s="78" t="s">
        <v>1266</v>
      </c>
      <c r="F3707" s="78" t="s">
        <v>807</v>
      </c>
      <c r="G3707" s="78" t="s">
        <v>130</v>
      </c>
      <c r="H3707" s="112" t="s">
        <v>374</v>
      </c>
      <c r="I3707" s="112">
        <v>1</v>
      </c>
      <c r="J3707" s="113">
        <v>44729.456585648149</v>
      </c>
      <c r="K3707" s="113">
        <v>44729.456932870373</v>
      </c>
      <c r="M3707" s="113">
        <v>44729.457245370373</v>
      </c>
      <c r="N3707" s="113">
        <v>44729.457731481481</v>
      </c>
      <c r="O3707" s="78" t="s">
        <v>1185</v>
      </c>
      <c r="P3707" s="78" t="str">
        <f t="shared" si="969"/>
        <v>CIC</v>
      </c>
      <c r="S3707" s="78" t="str">
        <f t="shared" si="970"/>
        <v/>
      </c>
      <c r="T3707" s="113">
        <v>44729.467083333337</v>
      </c>
      <c r="U3707" s="78" t="s">
        <v>1267</v>
      </c>
      <c r="V3707" s="78" t="str">
        <f t="shared" si="971"/>
        <v>PLOEG</v>
      </c>
      <c r="W3707" s="113">
        <v>44729.469386574077</v>
      </c>
      <c r="X3707" s="113">
        <f t="shared" si="972"/>
        <v>3.125000002910383E-4</v>
      </c>
      <c r="Y3707" s="113">
        <f t="shared" si="973"/>
        <v>9.8379629635019228E-3</v>
      </c>
      <c r="Z3707" s="113">
        <f t="shared" si="974"/>
        <v>2.3032407407299615E-3</v>
      </c>
      <c r="AB3707" s="2">
        <f t="shared" si="975"/>
        <v>850</v>
      </c>
      <c r="AC3707" s="2">
        <f t="shared" si="975"/>
        <v>199</v>
      </c>
      <c r="AE3707" s="2" t="str">
        <f t="shared" si="976"/>
        <v/>
      </c>
      <c r="AF3707" s="2">
        <f t="shared" si="977"/>
        <v>850</v>
      </c>
      <c r="AG3707" s="2" t="str">
        <f t="shared" si="978"/>
        <v/>
      </c>
      <c r="AH3707" s="2" t="str">
        <f t="shared" si="979"/>
        <v/>
      </c>
      <c r="AI3707" s="2" t="str">
        <f t="shared" si="980"/>
        <v/>
      </c>
      <c r="AK3707" s="2" t="str">
        <f t="shared" si="981"/>
        <v/>
      </c>
      <c r="AL3707" s="2">
        <f t="shared" si="982"/>
        <v>199</v>
      </c>
      <c r="AM3707" s="2" t="str">
        <f t="shared" si="983"/>
        <v/>
      </c>
      <c r="AN3707" s="2" t="str">
        <f t="shared" si="984"/>
        <v/>
      </c>
      <c r="AO3707" s="2" t="str">
        <f t="shared" si="985"/>
        <v/>
      </c>
    </row>
    <row r="3708" spans="1:41" x14ac:dyDescent="0.3">
      <c r="A3708" s="111">
        <v>44729.498981481483</v>
      </c>
      <c r="B3708" s="78" t="s">
        <v>4627</v>
      </c>
      <c r="C3708" s="78" t="s">
        <v>886</v>
      </c>
      <c r="D3708" s="78" t="s">
        <v>1280</v>
      </c>
      <c r="F3708" s="78" t="s">
        <v>808</v>
      </c>
      <c r="G3708" s="78" t="s">
        <v>110</v>
      </c>
      <c r="H3708" s="112" t="s">
        <v>388</v>
      </c>
      <c r="I3708" s="112">
        <v>3</v>
      </c>
      <c r="J3708" s="113">
        <v>44729.498715277776</v>
      </c>
      <c r="K3708" s="113">
        <v>44729.498981481483</v>
      </c>
      <c r="M3708" s="113">
        <v>44729.499050925922</v>
      </c>
      <c r="N3708" s="113">
        <v>44729.499085648145</v>
      </c>
      <c r="O3708" s="78" t="s">
        <v>1185</v>
      </c>
      <c r="P3708" s="78" t="str">
        <f t="shared" si="969"/>
        <v>CIC</v>
      </c>
      <c r="S3708" s="78" t="str">
        <f t="shared" si="970"/>
        <v/>
      </c>
      <c r="V3708" s="78" t="str">
        <f t="shared" si="971"/>
        <v/>
      </c>
      <c r="W3708" s="113">
        <v>44729.509629629632</v>
      </c>
      <c r="X3708" s="113">
        <f t="shared" si="972"/>
        <v>6.9444438850041479E-5</v>
      </c>
      <c r="Y3708" s="113" t="str">
        <f t="shared" si="973"/>
        <v/>
      </c>
      <c r="Z3708" s="113" t="str">
        <f t="shared" si="974"/>
        <v/>
      </c>
      <c r="AB3708" s="2" t="str">
        <f t="shared" si="975"/>
        <v/>
      </c>
      <c r="AC3708" s="2" t="str">
        <f t="shared" si="975"/>
        <v/>
      </c>
      <c r="AE3708" s="2" t="str">
        <f t="shared" si="976"/>
        <v/>
      </c>
      <c r="AF3708" s="2" t="str">
        <f t="shared" si="977"/>
        <v/>
      </c>
      <c r="AG3708" s="2" t="str">
        <f t="shared" si="978"/>
        <v/>
      </c>
      <c r="AH3708" s="2" t="str">
        <f t="shared" si="979"/>
        <v/>
      </c>
      <c r="AI3708" s="2" t="str">
        <f t="shared" si="980"/>
        <v/>
      </c>
      <c r="AK3708" s="2" t="str">
        <f t="shared" si="981"/>
        <v/>
      </c>
      <c r="AL3708" s="2" t="str">
        <f t="shared" si="982"/>
        <v/>
      </c>
      <c r="AM3708" s="2" t="str">
        <f t="shared" si="983"/>
        <v/>
      </c>
      <c r="AN3708" s="2" t="str">
        <f t="shared" si="984"/>
        <v/>
      </c>
      <c r="AO3708" s="2" t="str">
        <f t="shared" si="985"/>
        <v/>
      </c>
    </row>
    <row r="3709" spans="1:41" x14ac:dyDescent="0.3">
      <c r="A3709" s="111">
        <v>44729.544768518521</v>
      </c>
      <c r="B3709" s="78" t="s">
        <v>4628</v>
      </c>
      <c r="C3709" s="78" t="s">
        <v>951</v>
      </c>
      <c r="D3709" s="78" t="s">
        <v>1359</v>
      </c>
      <c r="F3709" s="78" t="s">
        <v>807</v>
      </c>
      <c r="G3709" s="78" t="s">
        <v>118</v>
      </c>
      <c r="H3709" s="112" t="s">
        <v>541</v>
      </c>
      <c r="I3709" s="112">
        <v>3</v>
      </c>
      <c r="J3709" s="113">
        <v>44729.543564814812</v>
      </c>
      <c r="K3709" s="113">
        <v>44729.544768518521</v>
      </c>
      <c r="M3709" s="113">
        <v>44729.545127314814</v>
      </c>
      <c r="P3709" s="78" t="str">
        <f t="shared" si="969"/>
        <v/>
      </c>
      <c r="Q3709" s="113">
        <v>44729.549155092594</v>
      </c>
      <c r="R3709" s="78" t="s">
        <v>1286</v>
      </c>
      <c r="S3709" s="78" t="str">
        <f t="shared" si="970"/>
        <v>PLOEG</v>
      </c>
      <c r="T3709" s="113">
        <v>44729.553935185184</v>
      </c>
      <c r="U3709" s="78" t="s">
        <v>1286</v>
      </c>
      <c r="V3709" s="78" t="str">
        <f t="shared" si="971"/>
        <v>PLOEG</v>
      </c>
      <c r="W3709" s="113">
        <v>44729.564733796295</v>
      </c>
      <c r="X3709" s="113">
        <f t="shared" si="972"/>
        <v>3.5879629285773262E-4</v>
      </c>
      <c r="Y3709" s="113">
        <f t="shared" si="973"/>
        <v>8.8078703702194616E-3</v>
      </c>
      <c r="Z3709" s="113">
        <f t="shared" si="974"/>
        <v>1.0798611110658385E-2</v>
      </c>
      <c r="AB3709" s="2">
        <f t="shared" si="975"/>
        <v>761</v>
      </c>
      <c r="AC3709" s="2">
        <f t="shared" si="975"/>
        <v>933</v>
      </c>
      <c r="AE3709" s="2" t="str">
        <f t="shared" si="976"/>
        <v/>
      </c>
      <c r="AF3709" s="2" t="str">
        <f t="shared" si="977"/>
        <v/>
      </c>
      <c r="AG3709" s="2" t="str">
        <f t="shared" si="978"/>
        <v/>
      </c>
      <c r="AH3709" s="2">
        <f t="shared" si="979"/>
        <v>761</v>
      </c>
      <c r="AI3709" s="2" t="str">
        <f t="shared" si="980"/>
        <v/>
      </c>
      <c r="AK3709" s="2" t="str">
        <f t="shared" si="981"/>
        <v/>
      </c>
      <c r="AL3709" s="2" t="str">
        <f t="shared" si="982"/>
        <v/>
      </c>
      <c r="AM3709" s="2" t="str">
        <f t="shared" si="983"/>
        <v/>
      </c>
      <c r="AN3709" s="2">
        <f t="shared" si="984"/>
        <v>933</v>
      </c>
      <c r="AO3709" s="2" t="str">
        <f t="shared" si="985"/>
        <v/>
      </c>
    </row>
    <row r="3710" spans="1:41" x14ac:dyDescent="0.3">
      <c r="A3710" s="111">
        <v>44729.676585648151</v>
      </c>
      <c r="B3710" s="78" t="s">
        <v>4629</v>
      </c>
      <c r="C3710" s="78" t="s">
        <v>886</v>
      </c>
      <c r="D3710" s="78" t="s">
        <v>4630</v>
      </c>
      <c r="F3710" s="78" t="s">
        <v>808</v>
      </c>
      <c r="G3710" s="78" t="s">
        <v>146</v>
      </c>
      <c r="H3710" s="112" t="s">
        <v>627</v>
      </c>
      <c r="I3710" s="112">
        <v>2</v>
      </c>
      <c r="J3710" s="113">
        <v>44729.676585648151</v>
      </c>
      <c r="K3710" s="113">
        <v>44729.676585648151</v>
      </c>
      <c r="M3710" s="113">
        <v>44729.678807870368</v>
      </c>
      <c r="P3710" s="78" t="str">
        <f t="shared" si="969"/>
        <v/>
      </c>
      <c r="Q3710" s="113">
        <v>44729.684699074074</v>
      </c>
      <c r="R3710" s="78" t="s">
        <v>1267</v>
      </c>
      <c r="S3710" s="78" t="str">
        <f t="shared" si="970"/>
        <v>PLOEG</v>
      </c>
      <c r="V3710" s="78" t="str">
        <f t="shared" si="971"/>
        <v/>
      </c>
      <c r="W3710" s="113">
        <v>44729.690810185188</v>
      </c>
      <c r="X3710" s="113">
        <f t="shared" si="972"/>
        <v>2.2222222178243101E-3</v>
      </c>
      <c r="Y3710" s="113" t="str">
        <f t="shared" si="973"/>
        <v/>
      </c>
      <c r="Z3710" s="113" t="str">
        <f t="shared" si="974"/>
        <v/>
      </c>
      <c r="AB3710" s="2" t="str">
        <f t="shared" si="975"/>
        <v/>
      </c>
      <c r="AC3710" s="2" t="str">
        <f t="shared" si="975"/>
        <v/>
      </c>
      <c r="AE3710" s="2" t="str">
        <f t="shared" si="976"/>
        <v/>
      </c>
      <c r="AF3710" s="2" t="str">
        <f t="shared" si="977"/>
        <v/>
      </c>
      <c r="AG3710" s="2" t="str">
        <f t="shared" si="978"/>
        <v/>
      </c>
      <c r="AH3710" s="2" t="str">
        <f t="shared" si="979"/>
        <v/>
      </c>
      <c r="AI3710" s="2" t="str">
        <f t="shared" si="980"/>
        <v/>
      </c>
      <c r="AK3710" s="2" t="str">
        <f t="shared" si="981"/>
        <v/>
      </c>
      <c r="AL3710" s="2" t="str">
        <f t="shared" si="982"/>
        <v/>
      </c>
      <c r="AM3710" s="2" t="str">
        <f t="shared" si="983"/>
        <v/>
      </c>
      <c r="AN3710" s="2" t="str">
        <f t="shared" si="984"/>
        <v/>
      </c>
      <c r="AO3710" s="2" t="str">
        <f t="shared" si="985"/>
        <v/>
      </c>
    </row>
    <row r="3711" spans="1:41" x14ac:dyDescent="0.3">
      <c r="A3711" s="111">
        <v>44729.747835648152</v>
      </c>
      <c r="B3711" s="78" t="s">
        <v>4631</v>
      </c>
      <c r="C3711" s="78" t="s">
        <v>835</v>
      </c>
      <c r="D3711" s="78" t="s">
        <v>1272</v>
      </c>
      <c r="F3711" s="78" t="s">
        <v>808</v>
      </c>
      <c r="G3711" s="78" t="s">
        <v>96</v>
      </c>
      <c r="H3711" s="112" t="s">
        <v>242</v>
      </c>
      <c r="I3711" s="112">
        <v>2</v>
      </c>
      <c r="J3711" s="113">
        <v>44729.747835648152</v>
      </c>
      <c r="K3711" s="113">
        <v>44729.747835648152</v>
      </c>
      <c r="M3711" s="113">
        <v>44729.753587962965</v>
      </c>
      <c r="N3711" s="113">
        <v>44729.754224537035</v>
      </c>
      <c r="O3711" s="78" t="s">
        <v>1187</v>
      </c>
      <c r="P3711" s="78" t="str">
        <f t="shared" si="969"/>
        <v>CIC</v>
      </c>
      <c r="Q3711" s="113">
        <v>44729.75440972222</v>
      </c>
      <c r="R3711" s="78" t="s">
        <v>1200</v>
      </c>
      <c r="S3711" s="78" t="str">
        <f t="shared" si="970"/>
        <v>PLOEG</v>
      </c>
      <c r="T3711" s="113">
        <v>44729.757071759261</v>
      </c>
      <c r="U3711" s="78" t="s">
        <v>1200</v>
      </c>
      <c r="V3711" s="78" t="str">
        <f t="shared" si="971"/>
        <v>PLOEG</v>
      </c>
      <c r="W3711" s="113">
        <v>44729.762673611112</v>
      </c>
      <c r="X3711" s="113">
        <f t="shared" si="972"/>
        <v>5.7523148134350777E-3</v>
      </c>
      <c r="Y3711" s="113">
        <f t="shared" si="973"/>
        <v>3.4837962957681157E-3</v>
      </c>
      <c r="Z3711" s="113">
        <f t="shared" si="974"/>
        <v>5.6018518516793847E-3</v>
      </c>
      <c r="AB3711" s="2">
        <f t="shared" si="975"/>
        <v>301</v>
      </c>
      <c r="AC3711" s="2">
        <f t="shared" si="975"/>
        <v>484</v>
      </c>
      <c r="AE3711" s="2" t="str">
        <f t="shared" si="976"/>
        <v/>
      </c>
      <c r="AF3711" s="2" t="str">
        <f t="shared" si="977"/>
        <v/>
      </c>
      <c r="AG3711" s="2">
        <f t="shared" si="978"/>
        <v>301</v>
      </c>
      <c r="AH3711" s="2" t="str">
        <f t="shared" si="979"/>
        <v/>
      </c>
      <c r="AI3711" s="2" t="str">
        <f t="shared" si="980"/>
        <v/>
      </c>
      <c r="AK3711" s="2" t="str">
        <f t="shared" si="981"/>
        <v/>
      </c>
      <c r="AL3711" s="2" t="str">
        <f t="shared" si="982"/>
        <v/>
      </c>
      <c r="AM3711" s="2">
        <f t="shared" si="983"/>
        <v>484</v>
      </c>
      <c r="AN3711" s="2" t="str">
        <f t="shared" si="984"/>
        <v/>
      </c>
      <c r="AO3711" s="2" t="str">
        <f t="shared" si="985"/>
        <v/>
      </c>
    </row>
    <row r="3712" spans="1:41" x14ac:dyDescent="0.3">
      <c r="A3712" s="111">
        <v>44729.938993055555</v>
      </c>
      <c r="B3712" s="78" t="s">
        <v>4632</v>
      </c>
      <c r="C3712" s="78" t="s">
        <v>835</v>
      </c>
      <c r="D3712" s="78" t="s">
        <v>3371</v>
      </c>
      <c r="E3712" s="78">
        <v>46</v>
      </c>
      <c r="F3712" s="78" t="s">
        <v>808</v>
      </c>
      <c r="G3712" s="78" t="s">
        <v>88</v>
      </c>
      <c r="H3712" s="112" t="s">
        <v>200</v>
      </c>
      <c r="I3712" s="112">
        <v>3</v>
      </c>
      <c r="J3712" s="113">
        <v>44729.938622685186</v>
      </c>
      <c r="K3712" s="113">
        <v>44729.938993055555</v>
      </c>
      <c r="M3712" s="113">
        <v>44729.939826388887</v>
      </c>
      <c r="N3712" s="113">
        <v>44729.940138888887</v>
      </c>
      <c r="O3712" s="78" t="s">
        <v>1185</v>
      </c>
      <c r="P3712" s="78" t="str">
        <f t="shared" si="969"/>
        <v>CIC</v>
      </c>
      <c r="S3712" s="78" t="str">
        <f t="shared" si="970"/>
        <v/>
      </c>
      <c r="T3712" s="113">
        <v>44729.949305555558</v>
      </c>
      <c r="U3712" s="78" t="s">
        <v>1200</v>
      </c>
      <c r="V3712" s="78" t="str">
        <f t="shared" si="971"/>
        <v>PLOEG</v>
      </c>
      <c r="W3712" s="113">
        <v>44729.95144675926</v>
      </c>
      <c r="X3712" s="113">
        <f t="shared" si="972"/>
        <v>8.3333333168411627E-4</v>
      </c>
      <c r="Y3712" s="113">
        <f t="shared" si="973"/>
        <v>9.4791666706441902E-3</v>
      </c>
      <c r="Z3712" s="113">
        <f t="shared" si="974"/>
        <v>2.1412037021946162E-3</v>
      </c>
      <c r="AB3712" s="2">
        <f t="shared" si="975"/>
        <v>819</v>
      </c>
      <c r="AC3712" s="2">
        <f t="shared" si="975"/>
        <v>185</v>
      </c>
      <c r="AE3712" s="2" t="str">
        <f t="shared" si="976"/>
        <v/>
      </c>
      <c r="AF3712" s="2" t="str">
        <f t="shared" si="977"/>
        <v/>
      </c>
      <c r="AG3712" s="2" t="str">
        <f t="shared" si="978"/>
        <v/>
      </c>
      <c r="AH3712" s="2">
        <f t="shared" si="979"/>
        <v>819</v>
      </c>
      <c r="AI3712" s="2" t="str">
        <f t="shared" si="980"/>
        <v/>
      </c>
      <c r="AK3712" s="2" t="str">
        <f t="shared" si="981"/>
        <v/>
      </c>
      <c r="AL3712" s="2" t="str">
        <f t="shared" si="982"/>
        <v/>
      </c>
      <c r="AM3712" s="2" t="str">
        <f t="shared" si="983"/>
        <v/>
      </c>
      <c r="AN3712" s="2">
        <f t="shared" si="984"/>
        <v>185</v>
      </c>
      <c r="AO3712" s="2" t="str">
        <f t="shared" si="985"/>
        <v/>
      </c>
    </row>
    <row r="3713" spans="1:41" x14ac:dyDescent="0.3">
      <c r="A3713" s="111">
        <v>44729.978692129633</v>
      </c>
      <c r="B3713" s="78" t="s">
        <v>4633</v>
      </c>
      <c r="C3713" s="78" t="s">
        <v>846</v>
      </c>
      <c r="D3713" s="78" t="s">
        <v>2634</v>
      </c>
      <c r="F3713" s="78" t="s">
        <v>807</v>
      </c>
      <c r="G3713" s="78" t="s">
        <v>90</v>
      </c>
      <c r="H3713" s="112" t="s">
        <v>224</v>
      </c>
      <c r="I3713" s="112">
        <v>2</v>
      </c>
      <c r="J3713" s="113">
        <v>44729.978101851855</v>
      </c>
      <c r="K3713" s="113">
        <v>44729.978692129633</v>
      </c>
      <c r="M3713" s="113">
        <v>44729.97997685185</v>
      </c>
      <c r="N3713" s="113">
        <v>44729.980613425927</v>
      </c>
      <c r="O3713" s="78" t="s">
        <v>1187</v>
      </c>
      <c r="P3713" s="78" t="str">
        <f t="shared" si="969"/>
        <v>CIC</v>
      </c>
      <c r="S3713" s="78" t="str">
        <f t="shared" si="970"/>
        <v/>
      </c>
      <c r="V3713" s="78" t="str">
        <f t="shared" si="971"/>
        <v/>
      </c>
      <c r="W3713" s="113">
        <v>44730.012152777781</v>
      </c>
      <c r="X3713" s="113">
        <f t="shared" si="972"/>
        <v>1.2847222169511952E-3</v>
      </c>
      <c r="Y3713" s="113" t="str">
        <f t="shared" si="973"/>
        <v/>
      </c>
      <c r="Z3713" s="113" t="str">
        <f t="shared" si="974"/>
        <v/>
      </c>
      <c r="AB3713" s="2" t="str">
        <f t="shared" si="975"/>
        <v/>
      </c>
      <c r="AC3713" s="2" t="str">
        <f t="shared" si="975"/>
        <v/>
      </c>
      <c r="AE3713" s="2" t="str">
        <f t="shared" si="976"/>
        <v/>
      </c>
      <c r="AF3713" s="2" t="str">
        <f t="shared" si="977"/>
        <v/>
      </c>
      <c r="AG3713" s="2" t="str">
        <f t="shared" si="978"/>
        <v/>
      </c>
      <c r="AH3713" s="2" t="str">
        <f t="shared" si="979"/>
        <v/>
      </c>
      <c r="AI3713" s="2" t="str">
        <f t="shared" si="980"/>
        <v/>
      </c>
      <c r="AK3713" s="2" t="str">
        <f t="shared" si="981"/>
        <v/>
      </c>
      <c r="AL3713" s="2" t="str">
        <f t="shared" si="982"/>
        <v/>
      </c>
      <c r="AM3713" s="2" t="str">
        <f t="shared" si="983"/>
        <v/>
      </c>
      <c r="AN3713" s="2" t="str">
        <f t="shared" si="984"/>
        <v/>
      </c>
      <c r="AO3713" s="2" t="str">
        <f t="shared" si="985"/>
        <v/>
      </c>
    </row>
    <row r="3714" spans="1:41" x14ac:dyDescent="0.3">
      <c r="A3714" s="111">
        <v>44729.982060185182</v>
      </c>
      <c r="B3714" s="78" t="s">
        <v>4634</v>
      </c>
      <c r="C3714" s="78" t="s">
        <v>835</v>
      </c>
      <c r="D3714" s="78" t="s">
        <v>1294</v>
      </c>
      <c r="E3714" s="78">
        <v>133</v>
      </c>
      <c r="F3714" s="78" t="s">
        <v>808</v>
      </c>
      <c r="G3714" s="78" t="s">
        <v>88</v>
      </c>
      <c r="H3714" s="112" t="s">
        <v>230</v>
      </c>
      <c r="I3714" s="112">
        <v>3</v>
      </c>
      <c r="J3714" s="113">
        <v>44729.981307870374</v>
      </c>
      <c r="K3714" s="113">
        <v>44729.982060185182</v>
      </c>
      <c r="M3714" s="113">
        <v>44729.982743055552</v>
      </c>
      <c r="N3714" s="113">
        <v>44729.983217592591</v>
      </c>
      <c r="O3714" s="78" t="s">
        <v>1187</v>
      </c>
      <c r="P3714" s="78" t="str">
        <f t="shared" si="969"/>
        <v>CIC</v>
      </c>
      <c r="S3714" s="78" t="str">
        <f t="shared" si="970"/>
        <v/>
      </c>
      <c r="T3714" s="113">
        <v>44729.999016203707</v>
      </c>
      <c r="U3714" s="78" t="s">
        <v>1200</v>
      </c>
      <c r="V3714" s="78" t="str">
        <f t="shared" si="971"/>
        <v>PLOEG</v>
      </c>
      <c r="W3714" s="113">
        <v>44730.00371527778</v>
      </c>
      <c r="X3714" s="113">
        <f t="shared" si="972"/>
        <v>6.8287036992842332E-4</v>
      </c>
      <c r="Y3714" s="113">
        <f t="shared" si="973"/>
        <v>1.6273148154141381E-2</v>
      </c>
      <c r="Z3714" s="113">
        <f t="shared" si="974"/>
        <v>4.6990740738692693E-3</v>
      </c>
      <c r="AB3714" s="2">
        <f t="shared" si="975"/>
        <v>1406</v>
      </c>
      <c r="AC3714" s="2">
        <f t="shared" si="975"/>
        <v>406</v>
      </c>
      <c r="AE3714" s="2" t="str">
        <f t="shared" si="976"/>
        <v/>
      </c>
      <c r="AF3714" s="2" t="str">
        <f t="shared" si="977"/>
        <v/>
      </c>
      <c r="AG3714" s="2" t="str">
        <f t="shared" si="978"/>
        <v/>
      </c>
      <c r="AH3714" s="2">
        <f t="shared" si="979"/>
        <v>1406</v>
      </c>
      <c r="AI3714" s="2" t="str">
        <f t="shared" si="980"/>
        <v/>
      </c>
      <c r="AK3714" s="2" t="str">
        <f t="shared" si="981"/>
        <v/>
      </c>
      <c r="AL3714" s="2" t="str">
        <f t="shared" si="982"/>
        <v/>
      </c>
      <c r="AM3714" s="2" t="str">
        <f t="shared" si="983"/>
        <v/>
      </c>
      <c r="AN3714" s="2">
        <f t="shared" si="984"/>
        <v>406</v>
      </c>
      <c r="AO3714" s="2" t="str">
        <f t="shared" si="985"/>
        <v/>
      </c>
    </row>
    <row r="3715" spans="1:41" x14ac:dyDescent="0.3">
      <c r="A3715" s="111">
        <v>44730.02789351852</v>
      </c>
      <c r="B3715" s="78" t="s">
        <v>4635</v>
      </c>
      <c r="C3715" s="78" t="s">
        <v>846</v>
      </c>
      <c r="D3715" s="78" t="s">
        <v>1307</v>
      </c>
      <c r="E3715" s="78">
        <v>152</v>
      </c>
      <c r="F3715" s="78" t="s">
        <v>808</v>
      </c>
      <c r="G3715" s="78" t="s">
        <v>88</v>
      </c>
      <c r="H3715" s="112" t="s">
        <v>364</v>
      </c>
      <c r="I3715" s="112">
        <v>3</v>
      </c>
      <c r="J3715" s="113">
        <v>44730.027546296296</v>
      </c>
      <c r="K3715" s="113">
        <v>44730.02789351852</v>
      </c>
      <c r="L3715" s="113">
        <v>44730.045254629629</v>
      </c>
      <c r="M3715" s="113">
        <v>44730.028564814813</v>
      </c>
      <c r="N3715" s="113">
        <v>44730.029328703706</v>
      </c>
      <c r="O3715" s="78" t="s">
        <v>1185</v>
      </c>
      <c r="P3715" s="78" t="str">
        <f t="shared" si="969"/>
        <v>CIC</v>
      </c>
      <c r="S3715" s="78" t="str">
        <f t="shared" si="970"/>
        <v/>
      </c>
      <c r="V3715" s="78" t="str">
        <f t="shared" si="971"/>
        <v/>
      </c>
      <c r="W3715" s="113">
        <v>44730.053310185183</v>
      </c>
      <c r="X3715" s="113">
        <f t="shared" si="972"/>
        <v>6.7129629314877093E-4</v>
      </c>
      <c r="Y3715" s="113" t="str">
        <f t="shared" si="973"/>
        <v/>
      </c>
      <c r="Z3715" s="113" t="str">
        <f t="shared" si="974"/>
        <v/>
      </c>
      <c r="AB3715" s="2" t="str">
        <f t="shared" si="975"/>
        <v/>
      </c>
      <c r="AC3715" s="2" t="str">
        <f t="shared" si="975"/>
        <v/>
      </c>
      <c r="AE3715" s="2" t="str">
        <f t="shared" si="976"/>
        <v/>
      </c>
      <c r="AF3715" s="2" t="str">
        <f t="shared" si="977"/>
        <v/>
      </c>
      <c r="AG3715" s="2" t="str">
        <f t="shared" si="978"/>
        <v/>
      </c>
      <c r="AH3715" s="2" t="str">
        <f t="shared" si="979"/>
        <v/>
      </c>
      <c r="AI3715" s="2" t="str">
        <f t="shared" si="980"/>
        <v/>
      </c>
      <c r="AK3715" s="2" t="str">
        <f t="shared" si="981"/>
        <v/>
      </c>
      <c r="AL3715" s="2" t="str">
        <f t="shared" si="982"/>
        <v/>
      </c>
      <c r="AM3715" s="2" t="str">
        <f t="shared" si="983"/>
        <v/>
      </c>
      <c r="AN3715" s="2" t="str">
        <f t="shared" si="984"/>
        <v/>
      </c>
      <c r="AO3715" s="2" t="str">
        <f t="shared" si="985"/>
        <v/>
      </c>
    </row>
    <row r="3716" spans="1:41" x14ac:dyDescent="0.3">
      <c r="A3716" s="111">
        <v>44730.035219907404</v>
      </c>
      <c r="B3716" s="78" t="s">
        <v>4636</v>
      </c>
      <c r="C3716" s="78" t="s">
        <v>835</v>
      </c>
      <c r="D3716" s="78" t="s">
        <v>2610</v>
      </c>
      <c r="F3716" s="78" t="s">
        <v>808</v>
      </c>
      <c r="G3716" s="78" t="s">
        <v>128</v>
      </c>
      <c r="H3716" s="112" t="s">
        <v>270</v>
      </c>
      <c r="I3716" s="112">
        <v>3</v>
      </c>
      <c r="J3716" s="113">
        <v>44730.034618055557</v>
      </c>
      <c r="K3716" s="113">
        <v>44730.035219907404</v>
      </c>
      <c r="M3716" s="113">
        <v>44730.036666666667</v>
      </c>
      <c r="N3716" s="113">
        <v>44730.037245370368</v>
      </c>
      <c r="O3716" s="78" t="s">
        <v>1187</v>
      </c>
      <c r="P3716" s="78" t="str">
        <f t="shared" si="969"/>
        <v>CIC</v>
      </c>
      <c r="S3716" s="78" t="str">
        <f t="shared" si="970"/>
        <v/>
      </c>
      <c r="T3716" s="113">
        <v>44730.042453703703</v>
      </c>
      <c r="U3716" s="78" t="s">
        <v>1200</v>
      </c>
      <c r="V3716" s="78" t="str">
        <f t="shared" si="971"/>
        <v>PLOEG</v>
      </c>
      <c r="W3716" s="113">
        <v>44730.045312499999</v>
      </c>
      <c r="X3716" s="113">
        <f t="shared" si="972"/>
        <v>1.4467592627624981E-3</v>
      </c>
      <c r="Y3716" s="113">
        <f t="shared" si="973"/>
        <v>5.7870370364980772E-3</v>
      </c>
      <c r="Z3716" s="113">
        <f t="shared" si="974"/>
        <v>2.8587962951860391E-3</v>
      </c>
      <c r="AB3716" s="2">
        <f t="shared" si="975"/>
        <v>500</v>
      </c>
      <c r="AC3716" s="2">
        <f t="shared" si="975"/>
        <v>247</v>
      </c>
      <c r="AE3716" s="2" t="str">
        <f t="shared" si="976"/>
        <v/>
      </c>
      <c r="AF3716" s="2" t="str">
        <f t="shared" si="977"/>
        <v/>
      </c>
      <c r="AG3716" s="2" t="str">
        <f t="shared" si="978"/>
        <v/>
      </c>
      <c r="AH3716" s="2">
        <f t="shared" si="979"/>
        <v>500</v>
      </c>
      <c r="AI3716" s="2" t="str">
        <f t="shared" si="980"/>
        <v/>
      </c>
      <c r="AK3716" s="2" t="str">
        <f t="shared" si="981"/>
        <v/>
      </c>
      <c r="AL3716" s="2" t="str">
        <f t="shared" si="982"/>
        <v/>
      </c>
      <c r="AM3716" s="2" t="str">
        <f t="shared" si="983"/>
        <v/>
      </c>
      <c r="AN3716" s="2">
        <f t="shared" si="984"/>
        <v>247</v>
      </c>
      <c r="AO3716" s="2" t="str">
        <f t="shared" si="985"/>
        <v/>
      </c>
    </row>
    <row r="3717" spans="1:41" x14ac:dyDescent="0.3">
      <c r="A3717" s="111">
        <v>44730.043321759258</v>
      </c>
      <c r="B3717" s="78" t="s">
        <v>4637</v>
      </c>
      <c r="C3717" s="78" t="s">
        <v>846</v>
      </c>
      <c r="D3717" s="78" t="s">
        <v>1546</v>
      </c>
      <c r="E3717" s="78">
        <v>5</v>
      </c>
      <c r="F3717" s="78" t="s">
        <v>809</v>
      </c>
      <c r="G3717" s="78" t="s">
        <v>146</v>
      </c>
      <c r="H3717" s="112" t="s">
        <v>531</v>
      </c>
      <c r="I3717" s="112">
        <v>3</v>
      </c>
      <c r="J3717" s="113">
        <v>44730.042673611111</v>
      </c>
      <c r="K3717" s="113">
        <v>44730.043321759258</v>
      </c>
      <c r="M3717" s="113">
        <v>44730.045266203706</v>
      </c>
      <c r="N3717" s="113">
        <v>44730.045300925929</v>
      </c>
      <c r="O3717" s="78" t="s">
        <v>1187</v>
      </c>
      <c r="P3717" s="78" t="str">
        <f t="shared" si="969"/>
        <v>CIC</v>
      </c>
      <c r="S3717" s="78" t="str">
        <f t="shared" si="970"/>
        <v/>
      </c>
      <c r="T3717" s="113">
        <v>44730.052800925929</v>
      </c>
      <c r="U3717" s="78" t="s">
        <v>1187</v>
      </c>
      <c r="V3717" s="78" t="str">
        <f t="shared" si="971"/>
        <v>CIC</v>
      </c>
      <c r="W3717" s="113">
        <v>44730.083009259259</v>
      </c>
      <c r="X3717" s="113">
        <f t="shared" si="972"/>
        <v>1.9444444478722289E-3</v>
      </c>
      <c r="Y3717" s="113">
        <f t="shared" si="973"/>
        <v>7.5347222227719612E-3</v>
      </c>
      <c r="Z3717" s="113">
        <f t="shared" si="974"/>
        <v>3.0208333329937886E-2</v>
      </c>
      <c r="AB3717" s="2">
        <f t="shared" si="975"/>
        <v>651</v>
      </c>
      <c r="AC3717" s="2">
        <f t="shared" si="975"/>
        <v>2610</v>
      </c>
      <c r="AE3717" s="2" t="str">
        <f t="shared" si="976"/>
        <v/>
      </c>
      <c r="AF3717" s="2" t="str">
        <f t="shared" si="977"/>
        <v/>
      </c>
      <c r="AG3717" s="2" t="str">
        <f t="shared" si="978"/>
        <v/>
      </c>
      <c r="AH3717" s="2">
        <f t="shared" si="979"/>
        <v>651</v>
      </c>
      <c r="AI3717" s="2" t="str">
        <f t="shared" si="980"/>
        <v/>
      </c>
      <c r="AK3717" s="2" t="str">
        <f t="shared" si="981"/>
        <v/>
      </c>
      <c r="AL3717" s="2" t="str">
        <f t="shared" si="982"/>
        <v/>
      </c>
      <c r="AM3717" s="2" t="str">
        <f t="shared" si="983"/>
        <v/>
      </c>
      <c r="AN3717" s="2">
        <f t="shared" si="984"/>
        <v>2610</v>
      </c>
      <c r="AO3717" s="2" t="str">
        <f t="shared" si="985"/>
        <v/>
      </c>
    </row>
    <row r="3718" spans="1:41" x14ac:dyDescent="0.3">
      <c r="A3718" s="111">
        <v>44730.043321759258</v>
      </c>
      <c r="B3718" s="78" t="s">
        <v>4637</v>
      </c>
      <c r="C3718" s="78" t="s">
        <v>835</v>
      </c>
      <c r="D3718" s="78" t="s">
        <v>1546</v>
      </c>
      <c r="E3718" s="78">
        <v>5</v>
      </c>
      <c r="F3718" s="78" t="s">
        <v>809</v>
      </c>
      <c r="G3718" s="78" t="s">
        <v>146</v>
      </c>
      <c r="H3718" s="112" t="s">
        <v>531</v>
      </c>
      <c r="I3718" s="112">
        <v>3</v>
      </c>
      <c r="J3718" s="113">
        <v>44730.042673611111</v>
      </c>
      <c r="K3718" s="113">
        <v>44730.043321759258</v>
      </c>
      <c r="M3718" s="113">
        <v>44730.045381944445</v>
      </c>
      <c r="N3718" s="113">
        <v>44730.045416666668</v>
      </c>
      <c r="O3718" s="78" t="s">
        <v>1185</v>
      </c>
      <c r="P3718" s="78" t="str">
        <f t="shared" ref="P3718:P3781" si="986">IF(LEFT(O3718,3)="&amp;RU","PLOEG",IF(LEFT(O3718,6)="ANT-di","DISP/S of N",IF(LEFT(O3718,4)="rANT","DISP/S of N",IF(LEFT(O3718,3)="ANT","CIC",""))))</f>
        <v>CIC</v>
      </c>
      <c r="S3718" s="78" t="str">
        <f t="shared" ref="S3718:S3781" si="987">IF(LEFT(R3718,3)="&amp;RU","PLOEG",IF(LEFT(R3718,6)="ANT-di","DISP/S of N",IF(LEFT(R3718,4)="rANT","DISP/S of N",IF(LEFT(R3718,3)="ANT","CIC",""))))</f>
        <v/>
      </c>
      <c r="T3718" s="113">
        <v>44730.052766203706</v>
      </c>
      <c r="U3718" s="78" t="s">
        <v>1187</v>
      </c>
      <c r="V3718" s="78" t="str">
        <f t="shared" ref="V3718:V3781" si="988">IF(LEFT(U3718,3)="&amp;RU","PLOEG",IF(LEFT(U3718,6)="ANT-di","DISP/S of N",IF(LEFT(U3718,4)="rANT","DISP/S of N",IF(LEFT(U3718,3)="ANT","CIC",""))))</f>
        <v>CIC</v>
      </c>
      <c r="W3718" s="113">
        <v>44730.076238425929</v>
      </c>
      <c r="X3718" s="113">
        <f t="shared" ref="X3718:X3781" si="989">IF((MIN(L3718:M3718)&lt;K3718+6/ (24*3600)),"", IF((MIN(L3718:M3718)=K3718),"0:00:00",IF((MIN(L3718:M3718)-K3718),MIN(L3718:M3718)-K3718,"")))</f>
        <v>2.0601851865649223E-3</v>
      </c>
      <c r="Y3718" s="113">
        <f t="shared" ref="Y3718:Y3781" si="990">IF(OR(T3718="",T3718&lt;MINA(L3718,M3718)+11/(24*3600)),"",T3718-MINA(L3718,M3718))</f>
        <v>7.3842592610162683E-3</v>
      </c>
      <c r="Z3718" s="113">
        <f t="shared" ref="Z3718:Z3781" si="991">IF(OR(T3718="",W3718&lt;T3718+31/(24*3600)),"",W3718-T3718)</f>
        <v>2.3472222223063E-2</v>
      </c>
      <c r="AB3718" s="2">
        <f t="shared" ref="AB3718:AC3781" si="992">IF(Y3718="","",SECOND(Y3718)+(MINUTE(Y3718)*60)+(HOUR(Y3718)*3600))</f>
        <v>638</v>
      </c>
      <c r="AC3718" s="2">
        <f t="shared" si="992"/>
        <v>2028</v>
      </c>
      <c r="AE3718" s="2" t="str">
        <f t="shared" ref="AE3718:AE3781" si="993">IF(I3718=0,AB3718,"")</f>
        <v/>
      </c>
      <c r="AF3718" s="2" t="str">
        <f t="shared" ref="AF3718:AF3781" si="994">IF(I3718=1,AB3718,"")</f>
        <v/>
      </c>
      <c r="AG3718" s="2" t="str">
        <f t="shared" ref="AG3718:AG3781" si="995">IF(I3718=2,AB3718,"")</f>
        <v/>
      </c>
      <c r="AH3718" s="2">
        <f t="shared" ref="AH3718:AH3781" si="996">IF(I3718=3,AB3718,"")</f>
        <v>638</v>
      </c>
      <c r="AI3718" s="2" t="str">
        <f t="shared" ref="AI3718:AI3781" si="997">IF(I3718=4,AB3718,"")</f>
        <v/>
      </c>
      <c r="AK3718" s="2" t="str">
        <f t="shared" ref="AK3718:AK3781" si="998">IF(I3718=0,AC3718,"")</f>
        <v/>
      </c>
      <c r="AL3718" s="2" t="str">
        <f t="shared" ref="AL3718:AL3781" si="999">IF(I3718=1,AC3718,"")</f>
        <v/>
      </c>
      <c r="AM3718" s="2" t="str">
        <f t="shared" ref="AM3718:AM3781" si="1000">IF(I3718=2,AC3718,"")</f>
        <v/>
      </c>
      <c r="AN3718" s="2">
        <f t="shared" ref="AN3718:AN3781" si="1001">IF(I3718=3,AC3718,"")</f>
        <v>2028</v>
      </c>
      <c r="AO3718" s="2" t="str">
        <f t="shared" ref="AO3718:AO3781" si="1002">IF(I3718=4,AC3718,"")</f>
        <v/>
      </c>
    </row>
    <row r="3719" spans="1:41" x14ac:dyDescent="0.3">
      <c r="A3719" s="111">
        <v>44730.075671296298</v>
      </c>
      <c r="B3719" s="78" t="s">
        <v>4638</v>
      </c>
      <c r="C3719" s="78" t="s">
        <v>835</v>
      </c>
      <c r="D3719" s="78" t="s">
        <v>1314</v>
      </c>
      <c r="E3719" s="78">
        <v>62</v>
      </c>
      <c r="F3719" s="78" t="s">
        <v>807</v>
      </c>
      <c r="G3719" s="78" t="s">
        <v>108</v>
      </c>
      <c r="H3719" s="112" t="s">
        <v>240</v>
      </c>
      <c r="I3719" s="112">
        <v>2</v>
      </c>
      <c r="J3719" s="113">
        <v>44730.074224537035</v>
      </c>
      <c r="K3719" s="113">
        <v>44730.075671296298</v>
      </c>
      <c r="M3719" s="113">
        <v>44730.076249999998</v>
      </c>
      <c r="P3719" s="78" t="str">
        <f t="shared" si="986"/>
        <v/>
      </c>
      <c r="Q3719" s="113">
        <v>44730.076284722221</v>
      </c>
      <c r="R3719" s="78" t="s">
        <v>1187</v>
      </c>
      <c r="S3719" s="78" t="str">
        <f t="shared" si="987"/>
        <v>CIC</v>
      </c>
      <c r="T3719" s="113">
        <v>44730.080717592595</v>
      </c>
      <c r="U3719" s="78" t="s">
        <v>1187</v>
      </c>
      <c r="V3719" s="78" t="str">
        <f t="shared" si="988"/>
        <v>CIC</v>
      </c>
      <c r="W3719" s="113">
        <v>44730.084710648145</v>
      </c>
      <c r="X3719" s="113">
        <f t="shared" si="989"/>
        <v>5.7870370073942468E-4</v>
      </c>
      <c r="Y3719" s="113">
        <f t="shared" si="990"/>
        <v>4.4675925964838825E-3</v>
      </c>
      <c r="Z3719" s="113">
        <f t="shared" si="991"/>
        <v>3.9930555503815413E-3</v>
      </c>
      <c r="AB3719" s="2">
        <f t="shared" si="992"/>
        <v>386</v>
      </c>
      <c r="AC3719" s="2">
        <f t="shared" si="992"/>
        <v>345</v>
      </c>
      <c r="AE3719" s="2" t="str">
        <f t="shared" si="993"/>
        <v/>
      </c>
      <c r="AF3719" s="2" t="str">
        <f t="shared" si="994"/>
        <v/>
      </c>
      <c r="AG3719" s="2">
        <f t="shared" si="995"/>
        <v>386</v>
      </c>
      <c r="AH3719" s="2" t="str">
        <f t="shared" si="996"/>
        <v/>
      </c>
      <c r="AI3719" s="2" t="str">
        <f t="shared" si="997"/>
        <v/>
      </c>
      <c r="AK3719" s="2" t="str">
        <f t="shared" si="998"/>
        <v/>
      </c>
      <c r="AL3719" s="2" t="str">
        <f t="shared" si="999"/>
        <v/>
      </c>
      <c r="AM3719" s="2">
        <f t="shared" si="1000"/>
        <v>345</v>
      </c>
      <c r="AN3719" s="2" t="str">
        <f t="shared" si="1001"/>
        <v/>
      </c>
      <c r="AO3719" s="2" t="str">
        <f t="shared" si="1002"/>
        <v/>
      </c>
    </row>
    <row r="3720" spans="1:41" x14ac:dyDescent="0.3">
      <c r="A3720" s="111">
        <v>44730.075671296298</v>
      </c>
      <c r="B3720" s="78" t="s">
        <v>4638</v>
      </c>
      <c r="C3720" s="78" t="s">
        <v>853</v>
      </c>
      <c r="D3720" s="78" t="s">
        <v>1314</v>
      </c>
      <c r="E3720" s="78">
        <v>62</v>
      </c>
      <c r="F3720" s="78" t="s">
        <v>807</v>
      </c>
      <c r="G3720" s="78" t="s">
        <v>108</v>
      </c>
      <c r="H3720" s="112" t="s">
        <v>240</v>
      </c>
      <c r="I3720" s="112">
        <v>2</v>
      </c>
      <c r="J3720" s="113">
        <v>44730.074224537035</v>
      </c>
      <c r="K3720" s="113">
        <v>44730.075671296298</v>
      </c>
      <c r="M3720" s="113">
        <v>44730.07644675926</v>
      </c>
      <c r="N3720" s="113">
        <v>44730.076493055552</v>
      </c>
      <c r="O3720" s="78" t="s">
        <v>1185</v>
      </c>
      <c r="P3720" s="78" t="str">
        <f t="shared" si="986"/>
        <v>CIC</v>
      </c>
      <c r="S3720" s="78" t="str">
        <f t="shared" si="987"/>
        <v/>
      </c>
      <c r="T3720" s="113">
        <v>44730.080914351849</v>
      </c>
      <c r="U3720" s="78" t="s">
        <v>1187</v>
      </c>
      <c r="V3720" s="78" t="str">
        <f t="shared" si="988"/>
        <v>CIC</v>
      </c>
      <c r="W3720" s="113">
        <v>44730.084780092591</v>
      </c>
      <c r="X3720" s="113">
        <f t="shared" si="989"/>
        <v>7.7546296233776957E-4</v>
      </c>
      <c r="Y3720" s="113">
        <f t="shared" si="990"/>
        <v>4.4675925892079249E-3</v>
      </c>
      <c r="Z3720" s="113">
        <f t="shared" si="991"/>
        <v>3.8657407421851531E-3</v>
      </c>
      <c r="AB3720" s="2">
        <f t="shared" si="992"/>
        <v>386</v>
      </c>
      <c r="AC3720" s="2">
        <f t="shared" si="992"/>
        <v>334</v>
      </c>
      <c r="AE3720" s="2" t="str">
        <f t="shared" si="993"/>
        <v/>
      </c>
      <c r="AF3720" s="2" t="str">
        <f t="shared" si="994"/>
        <v/>
      </c>
      <c r="AG3720" s="2">
        <f t="shared" si="995"/>
        <v>386</v>
      </c>
      <c r="AH3720" s="2" t="str">
        <f t="shared" si="996"/>
        <v/>
      </c>
      <c r="AI3720" s="2" t="str">
        <f t="shared" si="997"/>
        <v/>
      </c>
      <c r="AK3720" s="2" t="str">
        <f t="shared" si="998"/>
        <v/>
      </c>
      <c r="AL3720" s="2" t="str">
        <f t="shared" si="999"/>
        <v/>
      </c>
      <c r="AM3720" s="2">
        <f t="shared" si="1000"/>
        <v>334</v>
      </c>
      <c r="AN3720" s="2" t="str">
        <f t="shared" si="1001"/>
        <v/>
      </c>
      <c r="AO3720" s="2" t="str">
        <f t="shared" si="1002"/>
        <v/>
      </c>
    </row>
    <row r="3721" spans="1:41" x14ac:dyDescent="0.3">
      <c r="A3721" s="111">
        <v>44730.177881944444</v>
      </c>
      <c r="B3721" s="78" t="s">
        <v>4639</v>
      </c>
      <c r="C3721" s="78" t="s">
        <v>846</v>
      </c>
      <c r="D3721" s="78" t="s">
        <v>2610</v>
      </c>
      <c r="E3721" s="78">
        <v>17</v>
      </c>
      <c r="F3721" s="78" t="s">
        <v>808</v>
      </c>
      <c r="G3721" s="78" t="s">
        <v>86</v>
      </c>
      <c r="H3721" s="112" t="s">
        <v>210</v>
      </c>
      <c r="I3721" s="112">
        <v>3</v>
      </c>
      <c r="J3721" s="113">
        <v>44730.177523148152</v>
      </c>
      <c r="K3721" s="113">
        <v>44730.177881944444</v>
      </c>
      <c r="M3721" s="113">
        <v>44730.178530092591</v>
      </c>
      <c r="N3721" s="113">
        <v>44730.179189814815</v>
      </c>
      <c r="O3721" s="78" t="s">
        <v>1187</v>
      </c>
      <c r="P3721" s="78" t="str">
        <f t="shared" si="986"/>
        <v>CIC</v>
      </c>
      <c r="S3721" s="78" t="str">
        <f t="shared" si="987"/>
        <v/>
      </c>
      <c r="V3721" s="78" t="str">
        <f t="shared" si="988"/>
        <v/>
      </c>
      <c r="W3721" s="113">
        <v>44730.218495370369</v>
      </c>
      <c r="X3721" s="113">
        <f t="shared" si="989"/>
        <v>6.4814814686542377E-4</v>
      </c>
      <c r="Y3721" s="113" t="str">
        <f t="shared" si="990"/>
        <v/>
      </c>
      <c r="Z3721" s="113" t="str">
        <f t="shared" si="991"/>
        <v/>
      </c>
      <c r="AB3721" s="2" t="str">
        <f t="shared" si="992"/>
        <v/>
      </c>
      <c r="AC3721" s="2" t="str">
        <f t="shared" si="992"/>
        <v/>
      </c>
      <c r="AE3721" s="2" t="str">
        <f t="shared" si="993"/>
        <v/>
      </c>
      <c r="AF3721" s="2" t="str">
        <f t="shared" si="994"/>
        <v/>
      </c>
      <c r="AG3721" s="2" t="str">
        <f t="shared" si="995"/>
        <v/>
      </c>
      <c r="AH3721" s="2" t="str">
        <f t="shared" si="996"/>
        <v/>
      </c>
      <c r="AI3721" s="2" t="str">
        <f t="shared" si="997"/>
        <v/>
      </c>
      <c r="AK3721" s="2" t="str">
        <f t="shared" si="998"/>
        <v/>
      </c>
      <c r="AL3721" s="2" t="str">
        <f t="shared" si="999"/>
        <v/>
      </c>
      <c r="AM3721" s="2" t="str">
        <f t="shared" si="1000"/>
        <v/>
      </c>
      <c r="AN3721" s="2" t="str">
        <f t="shared" si="1001"/>
        <v/>
      </c>
      <c r="AO3721" s="2" t="str">
        <f t="shared" si="1002"/>
        <v/>
      </c>
    </row>
    <row r="3722" spans="1:41" x14ac:dyDescent="0.3">
      <c r="A3722" s="111">
        <v>44730.177881944444</v>
      </c>
      <c r="B3722" s="78" t="s">
        <v>4639</v>
      </c>
      <c r="C3722" s="78" t="s">
        <v>835</v>
      </c>
      <c r="D3722" s="78" t="s">
        <v>2610</v>
      </c>
      <c r="E3722" s="78">
        <v>17</v>
      </c>
      <c r="F3722" s="78" t="s">
        <v>808</v>
      </c>
      <c r="G3722" s="78" t="s">
        <v>86</v>
      </c>
      <c r="H3722" s="112" t="s">
        <v>210</v>
      </c>
      <c r="I3722" s="112">
        <v>3</v>
      </c>
      <c r="J3722" s="113">
        <v>44730.177523148152</v>
      </c>
      <c r="K3722" s="113">
        <v>44730.177881944444</v>
      </c>
      <c r="M3722" s="113">
        <v>44730.178599537037</v>
      </c>
      <c r="N3722" s="113">
        <v>44730.179166666669</v>
      </c>
      <c r="O3722" s="78" t="s">
        <v>1187</v>
      </c>
      <c r="P3722" s="78" t="str">
        <f t="shared" si="986"/>
        <v>CIC</v>
      </c>
      <c r="S3722" s="78" t="str">
        <f t="shared" si="987"/>
        <v/>
      </c>
      <c r="T3722" s="113">
        <v>44730.181886574072</v>
      </c>
      <c r="U3722" s="78" t="s">
        <v>1187</v>
      </c>
      <c r="V3722" s="78" t="str">
        <f t="shared" si="988"/>
        <v>CIC</v>
      </c>
      <c r="W3722" s="113">
        <v>44730.218495370369</v>
      </c>
      <c r="X3722" s="113">
        <f t="shared" si="989"/>
        <v>7.1759259299142286E-4</v>
      </c>
      <c r="Y3722" s="113">
        <f t="shared" si="990"/>
        <v>3.2870370341697708E-3</v>
      </c>
      <c r="Z3722" s="113">
        <f t="shared" si="991"/>
        <v>3.6608796297514345E-2</v>
      </c>
      <c r="AB3722" s="2">
        <f t="shared" si="992"/>
        <v>284</v>
      </c>
      <c r="AC3722" s="2">
        <f t="shared" si="992"/>
        <v>3163</v>
      </c>
      <c r="AE3722" s="2" t="str">
        <f t="shared" si="993"/>
        <v/>
      </c>
      <c r="AF3722" s="2" t="str">
        <f t="shared" si="994"/>
        <v/>
      </c>
      <c r="AG3722" s="2" t="str">
        <f t="shared" si="995"/>
        <v/>
      </c>
      <c r="AH3722" s="2">
        <f t="shared" si="996"/>
        <v>284</v>
      </c>
      <c r="AI3722" s="2" t="str">
        <f t="shared" si="997"/>
        <v/>
      </c>
      <c r="AK3722" s="2" t="str">
        <f t="shared" si="998"/>
        <v/>
      </c>
      <c r="AL3722" s="2" t="str">
        <f t="shared" si="999"/>
        <v/>
      </c>
      <c r="AM3722" s="2" t="str">
        <f t="shared" si="1000"/>
        <v/>
      </c>
      <c r="AN3722" s="2">
        <f t="shared" si="1001"/>
        <v>3163</v>
      </c>
      <c r="AO3722" s="2" t="str">
        <f t="shared" si="1002"/>
        <v/>
      </c>
    </row>
    <row r="3723" spans="1:41" x14ac:dyDescent="0.3">
      <c r="A3723" s="111">
        <v>44730.386203703703</v>
      </c>
      <c r="B3723" s="78" t="s">
        <v>4640</v>
      </c>
      <c r="C3723" s="78" t="s">
        <v>886</v>
      </c>
      <c r="D3723" s="78" t="s">
        <v>4641</v>
      </c>
      <c r="E3723" s="78">
        <v>25</v>
      </c>
      <c r="F3723" s="78" t="s">
        <v>808</v>
      </c>
      <c r="G3723" s="78" t="s">
        <v>138</v>
      </c>
      <c r="H3723" s="112" t="s">
        <v>276</v>
      </c>
      <c r="I3723" s="112">
        <v>4</v>
      </c>
      <c r="J3723" s="113">
        <v>44730.386192129627</v>
      </c>
      <c r="K3723" s="113">
        <v>44730.386203703703</v>
      </c>
      <c r="M3723" s="113">
        <v>44730.386435185188</v>
      </c>
      <c r="P3723" s="78" t="str">
        <f t="shared" si="986"/>
        <v/>
      </c>
      <c r="Q3723" s="113">
        <v>44730.387071759258</v>
      </c>
      <c r="R3723" s="78" t="s">
        <v>1258</v>
      </c>
      <c r="S3723" s="78" t="str">
        <f t="shared" si="987"/>
        <v>PLOEG</v>
      </c>
      <c r="T3723" s="113">
        <v>44730.400914351849</v>
      </c>
      <c r="U3723" s="78" t="s">
        <v>1258</v>
      </c>
      <c r="V3723" s="78" t="str">
        <f t="shared" si="988"/>
        <v>PLOEG</v>
      </c>
      <c r="W3723" s="113">
        <v>44730.409814814811</v>
      </c>
      <c r="X3723" s="113">
        <f t="shared" si="989"/>
        <v>2.3148148466134444E-4</v>
      </c>
      <c r="Y3723" s="113">
        <f t="shared" si="990"/>
        <v>1.4479166660748888E-2</v>
      </c>
      <c r="Z3723" s="113">
        <f t="shared" si="991"/>
        <v>8.9004629626288079E-3</v>
      </c>
      <c r="AB3723" s="2">
        <f t="shared" si="992"/>
        <v>1251</v>
      </c>
      <c r="AC3723" s="2">
        <f t="shared" si="992"/>
        <v>769</v>
      </c>
      <c r="AE3723" s="2" t="str">
        <f t="shared" si="993"/>
        <v/>
      </c>
      <c r="AF3723" s="2" t="str">
        <f t="shared" si="994"/>
        <v/>
      </c>
      <c r="AG3723" s="2" t="str">
        <f t="shared" si="995"/>
        <v/>
      </c>
      <c r="AH3723" s="2" t="str">
        <f t="shared" si="996"/>
        <v/>
      </c>
      <c r="AI3723" s="2">
        <f t="shared" si="997"/>
        <v>1251</v>
      </c>
      <c r="AK3723" s="2" t="str">
        <f t="shared" si="998"/>
        <v/>
      </c>
      <c r="AL3723" s="2" t="str">
        <f t="shared" si="999"/>
        <v/>
      </c>
      <c r="AM3723" s="2" t="str">
        <f t="shared" si="1000"/>
        <v/>
      </c>
      <c r="AN3723" s="2" t="str">
        <f t="shared" si="1001"/>
        <v/>
      </c>
      <c r="AO3723" s="2">
        <f t="shared" si="1002"/>
        <v>769</v>
      </c>
    </row>
    <row r="3724" spans="1:41" x14ac:dyDescent="0.3">
      <c r="A3724" s="111">
        <v>44730.39644675926</v>
      </c>
      <c r="B3724" s="78" t="s">
        <v>4642</v>
      </c>
      <c r="C3724" s="78" t="s">
        <v>850</v>
      </c>
      <c r="D3724" s="78" t="s">
        <v>1488</v>
      </c>
      <c r="E3724" s="78">
        <v>17</v>
      </c>
      <c r="F3724" s="78" t="s">
        <v>809</v>
      </c>
      <c r="G3724" s="78" t="s">
        <v>86</v>
      </c>
      <c r="H3724" s="112" t="s">
        <v>210</v>
      </c>
      <c r="I3724" s="112">
        <v>3</v>
      </c>
      <c r="J3724" s="113">
        <v>44730.39644675926</v>
      </c>
      <c r="K3724" s="113">
        <v>44730.39644675926</v>
      </c>
      <c r="M3724" s="113">
        <v>44730.396585648145</v>
      </c>
      <c r="N3724" s="113">
        <v>44730.397673611114</v>
      </c>
      <c r="O3724" s="78" t="s">
        <v>1187</v>
      </c>
      <c r="P3724" s="78" t="str">
        <f t="shared" si="986"/>
        <v>CIC</v>
      </c>
      <c r="S3724" s="78" t="str">
        <f t="shared" si="987"/>
        <v/>
      </c>
      <c r="T3724" s="113">
        <v>44730.406851851854</v>
      </c>
      <c r="U3724" s="78" t="s">
        <v>1344</v>
      </c>
      <c r="V3724" s="78" t="str">
        <f t="shared" si="988"/>
        <v>PLOEG</v>
      </c>
      <c r="W3724" s="113">
        <v>44730.416354166664</v>
      </c>
      <c r="X3724" s="113">
        <f t="shared" si="989"/>
        <v>1.3888888497604057E-4</v>
      </c>
      <c r="Y3724" s="113">
        <f t="shared" si="990"/>
        <v>1.0266203709761612E-2</v>
      </c>
      <c r="Z3724" s="113">
        <f t="shared" si="991"/>
        <v>9.5023148096515797E-3</v>
      </c>
      <c r="AB3724" s="2">
        <f t="shared" si="992"/>
        <v>887</v>
      </c>
      <c r="AC3724" s="2">
        <f t="shared" si="992"/>
        <v>821</v>
      </c>
      <c r="AE3724" s="2" t="str">
        <f t="shared" si="993"/>
        <v/>
      </c>
      <c r="AF3724" s="2" t="str">
        <f t="shared" si="994"/>
        <v/>
      </c>
      <c r="AG3724" s="2" t="str">
        <f t="shared" si="995"/>
        <v/>
      </c>
      <c r="AH3724" s="2">
        <f t="shared" si="996"/>
        <v>887</v>
      </c>
      <c r="AI3724" s="2" t="str">
        <f t="shared" si="997"/>
        <v/>
      </c>
      <c r="AK3724" s="2" t="str">
        <f t="shared" si="998"/>
        <v/>
      </c>
      <c r="AL3724" s="2" t="str">
        <f t="shared" si="999"/>
        <v/>
      </c>
      <c r="AM3724" s="2" t="str">
        <f t="shared" si="1000"/>
        <v/>
      </c>
      <c r="AN3724" s="2">
        <f t="shared" si="1001"/>
        <v>821</v>
      </c>
      <c r="AO3724" s="2" t="str">
        <f t="shared" si="1002"/>
        <v/>
      </c>
    </row>
    <row r="3725" spans="1:41" x14ac:dyDescent="0.3">
      <c r="A3725" s="111">
        <v>44730.417118055557</v>
      </c>
      <c r="B3725" s="78" t="s">
        <v>4643</v>
      </c>
      <c r="C3725" s="78" t="s">
        <v>886</v>
      </c>
      <c r="D3725" s="78" t="s">
        <v>4644</v>
      </c>
      <c r="E3725" s="78">
        <v>2</v>
      </c>
      <c r="F3725" s="78" t="s">
        <v>807</v>
      </c>
      <c r="G3725" s="78" t="s">
        <v>134</v>
      </c>
      <c r="H3725" s="112" t="s">
        <v>278</v>
      </c>
      <c r="I3725" s="112">
        <v>3</v>
      </c>
      <c r="J3725" s="113">
        <v>44730.41710648148</v>
      </c>
      <c r="K3725" s="113">
        <v>44730.417118055557</v>
      </c>
      <c r="M3725" s="113">
        <v>44730.417164351849</v>
      </c>
      <c r="N3725" s="113">
        <v>44730.417199074072</v>
      </c>
      <c r="O3725" s="78" t="s">
        <v>1187</v>
      </c>
      <c r="P3725" s="78" t="str">
        <f t="shared" si="986"/>
        <v>CIC</v>
      </c>
      <c r="Q3725" s="113">
        <v>44730.423055555555</v>
      </c>
      <c r="R3725" s="78" t="s">
        <v>1258</v>
      </c>
      <c r="S3725" s="78" t="str">
        <f t="shared" si="987"/>
        <v>PLOEG</v>
      </c>
      <c r="T3725" s="113">
        <v>44730.432037037041</v>
      </c>
      <c r="U3725" s="78" t="s">
        <v>1258</v>
      </c>
      <c r="V3725" s="78" t="str">
        <f t="shared" si="988"/>
        <v>PLOEG</v>
      </c>
      <c r="W3725" s="113">
        <v>44730.43787037037</v>
      </c>
      <c r="X3725" s="113" t="str">
        <f t="shared" si="989"/>
        <v/>
      </c>
      <c r="Y3725" s="113">
        <f t="shared" si="990"/>
        <v>1.4872685191221535E-2</v>
      </c>
      <c r="Z3725" s="113">
        <f t="shared" si="991"/>
        <v>5.8333333290647715E-3</v>
      </c>
      <c r="AB3725" s="2">
        <f t="shared" si="992"/>
        <v>1285</v>
      </c>
      <c r="AC3725" s="2">
        <f t="shared" si="992"/>
        <v>504</v>
      </c>
      <c r="AE3725" s="2" t="str">
        <f t="shared" si="993"/>
        <v/>
      </c>
      <c r="AF3725" s="2" t="str">
        <f t="shared" si="994"/>
        <v/>
      </c>
      <c r="AG3725" s="2" t="str">
        <f t="shared" si="995"/>
        <v/>
      </c>
      <c r="AH3725" s="2">
        <f t="shared" si="996"/>
        <v>1285</v>
      </c>
      <c r="AI3725" s="2" t="str">
        <f t="shared" si="997"/>
        <v/>
      </c>
      <c r="AK3725" s="2" t="str">
        <f t="shared" si="998"/>
        <v/>
      </c>
      <c r="AL3725" s="2" t="str">
        <f t="shared" si="999"/>
        <v/>
      </c>
      <c r="AM3725" s="2" t="str">
        <f t="shared" si="1000"/>
        <v/>
      </c>
      <c r="AN3725" s="2">
        <f t="shared" si="1001"/>
        <v>504</v>
      </c>
      <c r="AO3725" s="2" t="str">
        <f t="shared" si="1002"/>
        <v/>
      </c>
    </row>
    <row r="3726" spans="1:41" x14ac:dyDescent="0.3">
      <c r="A3726" s="111">
        <v>44730.459363425929</v>
      </c>
      <c r="B3726" s="78" t="s">
        <v>4645</v>
      </c>
      <c r="C3726" s="78" t="s">
        <v>850</v>
      </c>
      <c r="D3726" s="78" t="s">
        <v>4646</v>
      </c>
      <c r="E3726" s="78">
        <v>26</v>
      </c>
      <c r="F3726" s="78" t="s">
        <v>809</v>
      </c>
      <c r="G3726" s="78" t="s">
        <v>156</v>
      </c>
      <c r="H3726" s="112" t="s">
        <v>430</v>
      </c>
      <c r="I3726" s="112">
        <v>4</v>
      </c>
      <c r="J3726" s="113">
        <v>44730.459363425929</v>
      </c>
      <c r="K3726" s="113">
        <v>44730.459363425929</v>
      </c>
      <c r="M3726" s="113">
        <v>44730.459768518522</v>
      </c>
      <c r="P3726" s="78" t="str">
        <f t="shared" si="986"/>
        <v/>
      </c>
      <c r="Q3726" s="113">
        <v>44730.460324074076</v>
      </c>
      <c r="R3726" s="78" t="s">
        <v>1185</v>
      </c>
      <c r="S3726" s="78" t="str">
        <f t="shared" si="987"/>
        <v>CIC</v>
      </c>
      <c r="V3726" s="78" t="str">
        <f t="shared" si="988"/>
        <v/>
      </c>
      <c r="W3726" s="113">
        <v>44730.481793981482</v>
      </c>
      <c r="X3726" s="113">
        <f t="shared" si="989"/>
        <v>4.0509259270038456E-4</v>
      </c>
      <c r="Y3726" s="113" t="str">
        <f t="shared" si="990"/>
        <v/>
      </c>
      <c r="Z3726" s="113" t="str">
        <f t="shared" si="991"/>
        <v/>
      </c>
      <c r="AB3726" s="2" t="str">
        <f t="shared" si="992"/>
        <v/>
      </c>
      <c r="AC3726" s="2" t="str">
        <f t="shared" si="992"/>
        <v/>
      </c>
      <c r="AE3726" s="2" t="str">
        <f t="shared" si="993"/>
        <v/>
      </c>
      <c r="AF3726" s="2" t="str">
        <f t="shared" si="994"/>
        <v/>
      </c>
      <c r="AG3726" s="2" t="str">
        <f t="shared" si="995"/>
        <v/>
      </c>
      <c r="AH3726" s="2" t="str">
        <f t="shared" si="996"/>
        <v/>
      </c>
      <c r="AI3726" s="2" t="str">
        <f t="shared" si="997"/>
        <v/>
      </c>
      <c r="AK3726" s="2" t="str">
        <f t="shared" si="998"/>
        <v/>
      </c>
      <c r="AL3726" s="2" t="str">
        <f t="shared" si="999"/>
        <v/>
      </c>
      <c r="AM3726" s="2" t="str">
        <f t="shared" si="1000"/>
        <v/>
      </c>
      <c r="AN3726" s="2" t="str">
        <f t="shared" si="1001"/>
        <v/>
      </c>
      <c r="AO3726" s="2" t="str">
        <f t="shared" si="1002"/>
        <v/>
      </c>
    </row>
    <row r="3727" spans="1:41" x14ac:dyDescent="0.3">
      <c r="A3727" s="111">
        <v>44730.572557870371</v>
      </c>
      <c r="B3727" s="78" t="s">
        <v>4647</v>
      </c>
      <c r="C3727" s="78" t="s">
        <v>886</v>
      </c>
      <c r="D3727" s="78" t="s">
        <v>1211</v>
      </c>
      <c r="F3727" s="78" t="s">
        <v>808</v>
      </c>
      <c r="G3727" s="78" t="s">
        <v>114</v>
      </c>
      <c r="H3727" s="112" t="s">
        <v>214</v>
      </c>
      <c r="I3727" s="112">
        <v>2</v>
      </c>
      <c r="J3727" s="113">
        <v>44730.572557870371</v>
      </c>
      <c r="K3727" s="113">
        <v>44730.572557870371</v>
      </c>
      <c r="M3727" s="113">
        <v>44730.573067129626</v>
      </c>
      <c r="N3727" s="113">
        <v>44730.57340277778</v>
      </c>
      <c r="O3727" s="78" t="s">
        <v>1187</v>
      </c>
      <c r="P3727" s="78" t="str">
        <f t="shared" si="986"/>
        <v>CIC</v>
      </c>
      <c r="S3727" s="78" t="str">
        <f t="shared" si="987"/>
        <v/>
      </c>
      <c r="T3727" s="113">
        <v>44730.578553240739</v>
      </c>
      <c r="U3727" s="78" t="s">
        <v>1258</v>
      </c>
      <c r="V3727" s="78" t="str">
        <f t="shared" si="988"/>
        <v>PLOEG</v>
      </c>
      <c r="W3727" s="113">
        <v>44730.592581018522</v>
      </c>
      <c r="X3727" s="113">
        <f t="shared" si="989"/>
        <v>5.0925925461342558E-4</v>
      </c>
      <c r="Y3727" s="113">
        <f t="shared" si="990"/>
        <v>5.4861111129866913E-3</v>
      </c>
      <c r="Z3727" s="113">
        <f t="shared" si="991"/>
        <v>1.4027777782757767E-2</v>
      </c>
      <c r="AB3727" s="2">
        <f t="shared" si="992"/>
        <v>474</v>
      </c>
      <c r="AC3727" s="2">
        <f t="shared" si="992"/>
        <v>1212</v>
      </c>
      <c r="AE3727" s="2" t="str">
        <f t="shared" si="993"/>
        <v/>
      </c>
      <c r="AF3727" s="2" t="str">
        <f t="shared" si="994"/>
        <v/>
      </c>
      <c r="AG3727" s="2">
        <f t="shared" si="995"/>
        <v>474</v>
      </c>
      <c r="AH3727" s="2" t="str">
        <f t="shared" si="996"/>
        <v/>
      </c>
      <c r="AI3727" s="2" t="str">
        <f t="shared" si="997"/>
        <v/>
      </c>
      <c r="AK3727" s="2" t="str">
        <f t="shared" si="998"/>
        <v/>
      </c>
      <c r="AL3727" s="2" t="str">
        <f t="shared" si="999"/>
        <v/>
      </c>
      <c r="AM3727" s="2">
        <f t="shared" si="1000"/>
        <v>1212</v>
      </c>
      <c r="AN3727" s="2" t="str">
        <f t="shared" si="1001"/>
        <v/>
      </c>
      <c r="AO3727" s="2" t="str">
        <f t="shared" si="1002"/>
        <v/>
      </c>
    </row>
    <row r="3728" spans="1:41" x14ac:dyDescent="0.3">
      <c r="A3728" s="111">
        <v>44730.58315972222</v>
      </c>
      <c r="B3728" s="78" t="s">
        <v>4648</v>
      </c>
      <c r="C3728" s="78" t="s">
        <v>951</v>
      </c>
      <c r="D3728" s="78" t="s">
        <v>1232</v>
      </c>
      <c r="F3728" s="78" t="s">
        <v>807</v>
      </c>
      <c r="G3728" s="78" t="s">
        <v>98</v>
      </c>
      <c r="H3728" s="112" t="s">
        <v>248</v>
      </c>
      <c r="I3728" s="112">
        <v>2</v>
      </c>
      <c r="J3728" s="113">
        <v>44730.58315972222</v>
      </c>
      <c r="K3728" s="113">
        <v>44730.58315972222</v>
      </c>
      <c r="M3728" s="113">
        <v>44730.586273148147</v>
      </c>
      <c r="N3728" s="113">
        <v>44730.58630787037</v>
      </c>
      <c r="O3728" s="78" t="s">
        <v>1187</v>
      </c>
      <c r="P3728" s="78" t="str">
        <f t="shared" si="986"/>
        <v>CIC</v>
      </c>
      <c r="S3728" s="78" t="str">
        <f t="shared" si="987"/>
        <v/>
      </c>
      <c r="T3728" s="113">
        <v>44730.590081018519</v>
      </c>
      <c r="U3728" s="78" t="s">
        <v>1397</v>
      </c>
      <c r="V3728" s="78" t="str">
        <f t="shared" si="988"/>
        <v>PLOEG</v>
      </c>
      <c r="W3728" s="113">
        <v>44730.596817129626</v>
      </c>
      <c r="X3728" s="113">
        <f t="shared" si="989"/>
        <v>3.1134259261307307E-3</v>
      </c>
      <c r="Y3728" s="113">
        <f t="shared" si="990"/>
        <v>3.8078703728388064E-3</v>
      </c>
      <c r="Z3728" s="113">
        <f t="shared" si="991"/>
        <v>6.7361111068748869E-3</v>
      </c>
      <c r="AB3728" s="2">
        <f t="shared" si="992"/>
        <v>329</v>
      </c>
      <c r="AC3728" s="2">
        <f t="shared" si="992"/>
        <v>582</v>
      </c>
      <c r="AE3728" s="2" t="str">
        <f t="shared" si="993"/>
        <v/>
      </c>
      <c r="AF3728" s="2" t="str">
        <f t="shared" si="994"/>
        <v/>
      </c>
      <c r="AG3728" s="2">
        <f t="shared" si="995"/>
        <v>329</v>
      </c>
      <c r="AH3728" s="2" t="str">
        <f t="shared" si="996"/>
        <v/>
      </c>
      <c r="AI3728" s="2" t="str">
        <f t="shared" si="997"/>
        <v/>
      </c>
      <c r="AK3728" s="2" t="str">
        <f t="shared" si="998"/>
        <v/>
      </c>
      <c r="AL3728" s="2" t="str">
        <f t="shared" si="999"/>
        <v/>
      </c>
      <c r="AM3728" s="2">
        <f t="shared" si="1000"/>
        <v>582</v>
      </c>
      <c r="AN3728" s="2" t="str">
        <f t="shared" si="1001"/>
        <v/>
      </c>
      <c r="AO3728" s="2" t="str">
        <f t="shared" si="1002"/>
        <v/>
      </c>
    </row>
    <row r="3729" spans="1:41" x14ac:dyDescent="0.3">
      <c r="A3729" s="111">
        <v>44730.713240740741</v>
      </c>
      <c r="B3729" s="78" t="s">
        <v>4649</v>
      </c>
      <c r="C3729" s="78" t="s">
        <v>886</v>
      </c>
      <c r="D3729" s="78" t="s">
        <v>1234</v>
      </c>
      <c r="E3729" s="78">
        <v>223</v>
      </c>
      <c r="F3729" s="78" t="s">
        <v>809</v>
      </c>
      <c r="G3729" s="78" t="s">
        <v>96</v>
      </c>
      <c r="H3729" s="112" t="s">
        <v>422</v>
      </c>
      <c r="I3729" s="112">
        <v>3</v>
      </c>
      <c r="J3729" s="113">
        <v>44730.711770833332</v>
      </c>
      <c r="K3729" s="113">
        <v>44730.713240740741</v>
      </c>
      <c r="M3729" s="113">
        <v>44730.713599537034</v>
      </c>
      <c r="N3729" s="113">
        <v>44730.713923611111</v>
      </c>
      <c r="O3729" s="78" t="s">
        <v>1187</v>
      </c>
      <c r="P3729" s="78" t="str">
        <f t="shared" si="986"/>
        <v>CIC</v>
      </c>
      <c r="Q3729" s="113">
        <v>44730.72078703704</v>
      </c>
      <c r="R3729" s="78" t="s">
        <v>1258</v>
      </c>
      <c r="S3729" s="78" t="str">
        <f t="shared" si="987"/>
        <v>PLOEG</v>
      </c>
      <c r="V3729" s="78" t="str">
        <f t="shared" si="988"/>
        <v/>
      </c>
      <c r="W3729" s="113">
        <v>44730.725462962961</v>
      </c>
      <c r="X3729" s="113">
        <f t="shared" si="989"/>
        <v>3.5879629285773262E-4</v>
      </c>
      <c r="Y3729" s="113" t="str">
        <f t="shared" si="990"/>
        <v/>
      </c>
      <c r="Z3729" s="113" t="str">
        <f t="shared" si="991"/>
        <v/>
      </c>
      <c r="AB3729" s="2" t="str">
        <f t="shared" si="992"/>
        <v/>
      </c>
      <c r="AC3729" s="2" t="str">
        <f t="shared" si="992"/>
        <v/>
      </c>
      <c r="AE3729" s="2" t="str">
        <f t="shared" si="993"/>
        <v/>
      </c>
      <c r="AF3729" s="2" t="str">
        <f t="shared" si="994"/>
        <v/>
      </c>
      <c r="AG3729" s="2" t="str">
        <f t="shared" si="995"/>
        <v/>
      </c>
      <c r="AH3729" s="2" t="str">
        <f t="shared" si="996"/>
        <v/>
      </c>
      <c r="AI3729" s="2" t="str">
        <f t="shared" si="997"/>
        <v/>
      </c>
      <c r="AK3729" s="2" t="str">
        <f t="shared" si="998"/>
        <v/>
      </c>
      <c r="AL3729" s="2" t="str">
        <f t="shared" si="999"/>
        <v/>
      </c>
      <c r="AM3729" s="2" t="str">
        <f t="shared" si="1000"/>
        <v/>
      </c>
      <c r="AN3729" s="2" t="str">
        <f t="shared" si="1001"/>
        <v/>
      </c>
      <c r="AO3729" s="2" t="str">
        <f t="shared" si="1002"/>
        <v/>
      </c>
    </row>
    <row r="3730" spans="1:41" x14ac:dyDescent="0.3">
      <c r="A3730" s="111">
        <v>44730.724756944444</v>
      </c>
      <c r="B3730" s="78" t="s">
        <v>4650</v>
      </c>
      <c r="C3730" s="78" t="s">
        <v>886</v>
      </c>
      <c r="D3730" s="78" t="s">
        <v>1266</v>
      </c>
      <c r="E3730" s="78">
        <v>80</v>
      </c>
      <c r="F3730" s="78" t="s">
        <v>807</v>
      </c>
      <c r="G3730" s="78" t="s">
        <v>98</v>
      </c>
      <c r="H3730" s="112" t="s">
        <v>248</v>
      </c>
      <c r="I3730" s="112">
        <v>2</v>
      </c>
      <c r="J3730" s="113">
        <v>44730.724374999998</v>
      </c>
      <c r="K3730" s="113">
        <v>44730.724756944444</v>
      </c>
      <c r="M3730" s="113">
        <v>44730.725763888891</v>
      </c>
      <c r="P3730" s="78" t="str">
        <f t="shared" si="986"/>
        <v/>
      </c>
      <c r="Q3730" s="113">
        <v>44730.726412037038</v>
      </c>
      <c r="R3730" s="78" t="s">
        <v>1185</v>
      </c>
      <c r="S3730" s="78" t="str">
        <f t="shared" si="987"/>
        <v>CIC</v>
      </c>
      <c r="V3730" s="78" t="str">
        <f t="shared" si="988"/>
        <v/>
      </c>
      <c r="W3730" s="113">
        <v>44730.726967592593</v>
      </c>
      <c r="X3730" s="113">
        <f t="shared" si="989"/>
        <v>1.006944446999114E-3</v>
      </c>
      <c r="Y3730" s="113" t="str">
        <f t="shared" si="990"/>
        <v/>
      </c>
      <c r="Z3730" s="113" t="str">
        <f t="shared" si="991"/>
        <v/>
      </c>
      <c r="AB3730" s="2" t="str">
        <f t="shared" si="992"/>
        <v/>
      </c>
      <c r="AC3730" s="2" t="str">
        <f t="shared" si="992"/>
        <v/>
      </c>
      <c r="AE3730" s="2" t="str">
        <f t="shared" si="993"/>
        <v/>
      </c>
      <c r="AF3730" s="2" t="str">
        <f t="shared" si="994"/>
        <v/>
      </c>
      <c r="AG3730" s="2" t="str">
        <f t="shared" si="995"/>
        <v/>
      </c>
      <c r="AH3730" s="2" t="str">
        <f t="shared" si="996"/>
        <v/>
      </c>
      <c r="AI3730" s="2" t="str">
        <f t="shared" si="997"/>
        <v/>
      </c>
      <c r="AK3730" s="2" t="str">
        <f t="shared" si="998"/>
        <v/>
      </c>
      <c r="AL3730" s="2" t="str">
        <f t="shared" si="999"/>
        <v/>
      </c>
      <c r="AM3730" s="2" t="str">
        <f t="shared" si="1000"/>
        <v/>
      </c>
      <c r="AN3730" s="2" t="str">
        <f t="shared" si="1001"/>
        <v/>
      </c>
      <c r="AO3730" s="2" t="str">
        <f t="shared" si="1002"/>
        <v/>
      </c>
    </row>
    <row r="3731" spans="1:41" x14ac:dyDescent="0.3">
      <c r="A3731" s="111">
        <v>44730.724756944444</v>
      </c>
      <c r="B3731" s="78" t="s">
        <v>4650</v>
      </c>
      <c r="C3731" s="78" t="s">
        <v>850</v>
      </c>
      <c r="D3731" s="78" t="s">
        <v>1266</v>
      </c>
      <c r="E3731" s="78">
        <v>80</v>
      </c>
      <c r="F3731" s="78" t="s">
        <v>807</v>
      </c>
      <c r="G3731" s="78" t="s">
        <v>98</v>
      </c>
      <c r="H3731" s="112" t="s">
        <v>248</v>
      </c>
      <c r="I3731" s="112">
        <v>2</v>
      </c>
      <c r="J3731" s="113">
        <v>44730.724374999998</v>
      </c>
      <c r="K3731" s="113">
        <v>44730.724756944444</v>
      </c>
      <c r="M3731" s="113">
        <v>44730.726585648146</v>
      </c>
      <c r="P3731" s="78" t="str">
        <f t="shared" si="986"/>
        <v/>
      </c>
      <c r="Q3731" s="113">
        <v>44730.727650462963</v>
      </c>
      <c r="R3731" s="78" t="s">
        <v>1344</v>
      </c>
      <c r="S3731" s="78" t="str">
        <f t="shared" si="987"/>
        <v>PLOEG</v>
      </c>
      <c r="T3731" s="113">
        <v>44730.735520833332</v>
      </c>
      <c r="U3731" s="78" t="s">
        <v>1344</v>
      </c>
      <c r="V3731" s="78" t="str">
        <f t="shared" si="988"/>
        <v>PLOEG</v>
      </c>
      <c r="W3731" s="113">
        <v>44730.74019675926</v>
      </c>
      <c r="X3731" s="113">
        <f t="shared" si="989"/>
        <v>1.8287037019035779E-3</v>
      </c>
      <c r="Y3731" s="113">
        <f t="shared" si="990"/>
        <v>8.9351851856918074E-3</v>
      </c>
      <c r="Z3731" s="113">
        <f t="shared" si="991"/>
        <v>4.6759259275859222E-3</v>
      </c>
      <c r="AB3731" s="2">
        <f t="shared" si="992"/>
        <v>772</v>
      </c>
      <c r="AC3731" s="2">
        <f t="shared" si="992"/>
        <v>404</v>
      </c>
      <c r="AE3731" s="2" t="str">
        <f t="shared" si="993"/>
        <v/>
      </c>
      <c r="AF3731" s="2" t="str">
        <f t="shared" si="994"/>
        <v/>
      </c>
      <c r="AG3731" s="2">
        <f t="shared" si="995"/>
        <v>772</v>
      </c>
      <c r="AH3731" s="2" t="str">
        <f t="shared" si="996"/>
        <v/>
      </c>
      <c r="AI3731" s="2" t="str">
        <f t="shared" si="997"/>
        <v/>
      </c>
      <c r="AK3731" s="2" t="str">
        <f t="shared" si="998"/>
        <v/>
      </c>
      <c r="AL3731" s="2" t="str">
        <f t="shared" si="999"/>
        <v/>
      </c>
      <c r="AM3731" s="2">
        <f t="shared" si="1000"/>
        <v>404</v>
      </c>
      <c r="AN3731" s="2" t="str">
        <f t="shared" si="1001"/>
        <v/>
      </c>
      <c r="AO3731" s="2" t="str">
        <f t="shared" si="1002"/>
        <v/>
      </c>
    </row>
    <row r="3732" spans="1:41" x14ac:dyDescent="0.3">
      <c r="A3732" s="111">
        <v>44730.724756944444</v>
      </c>
      <c r="B3732" s="78" t="s">
        <v>4650</v>
      </c>
      <c r="C3732" s="78" t="s">
        <v>4651</v>
      </c>
      <c r="D3732" s="78" t="s">
        <v>1266</v>
      </c>
      <c r="E3732" s="78">
        <v>80</v>
      </c>
      <c r="F3732" s="78" t="s">
        <v>807</v>
      </c>
      <c r="G3732" s="78" t="s">
        <v>98</v>
      </c>
      <c r="H3732" s="112" t="s">
        <v>248</v>
      </c>
      <c r="I3732" s="112">
        <v>2</v>
      </c>
      <c r="J3732" s="113">
        <v>44730.724374999998</v>
      </c>
      <c r="K3732" s="113">
        <v>44730.724756944444</v>
      </c>
      <c r="M3732" s="113">
        <v>44730.727141203701</v>
      </c>
      <c r="P3732" s="78" t="str">
        <f t="shared" si="986"/>
        <v/>
      </c>
      <c r="Q3732" s="113">
        <v>44730.727175925924</v>
      </c>
      <c r="R3732" s="78" t="s">
        <v>1185</v>
      </c>
      <c r="S3732" s="78" t="str">
        <f t="shared" si="987"/>
        <v>CIC</v>
      </c>
      <c r="V3732" s="78" t="str">
        <f t="shared" si="988"/>
        <v/>
      </c>
      <c r="W3732" s="113">
        <v>44730.74009259259</v>
      </c>
      <c r="X3732" s="113">
        <f t="shared" si="989"/>
        <v>2.3842592563596554E-3</v>
      </c>
      <c r="Y3732" s="113" t="str">
        <f t="shared" si="990"/>
        <v/>
      </c>
      <c r="Z3732" s="113" t="str">
        <f t="shared" si="991"/>
        <v/>
      </c>
      <c r="AB3732" s="2" t="str">
        <f t="shared" si="992"/>
        <v/>
      </c>
      <c r="AC3732" s="2" t="str">
        <f t="shared" si="992"/>
        <v/>
      </c>
      <c r="AE3732" s="2" t="str">
        <f t="shared" si="993"/>
        <v/>
      </c>
      <c r="AF3732" s="2" t="str">
        <f t="shared" si="994"/>
        <v/>
      </c>
      <c r="AG3732" s="2" t="str">
        <f t="shared" si="995"/>
        <v/>
      </c>
      <c r="AH3732" s="2" t="str">
        <f t="shared" si="996"/>
        <v/>
      </c>
      <c r="AI3732" s="2" t="str">
        <f t="shared" si="997"/>
        <v/>
      </c>
      <c r="AK3732" s="2" t="str">
        <f t="shared" si="998"/>
        <v/>
      </c>
      <c r="AL3732" s="2" t="str">
        <f t="shared" si="999"/>
        <v/>
      </c>
      <c r="AM3732" s="2" t="str">
        <f t="shared" si="1000"/>
        <v/>
      </c>
      <c r="AN3732" s="2" t="str">
        <f t="shared" si="1001"/>
        <v/>
      </c>
      <c r="AO3732" s="2" t="str">
        <f t="shared" si="1002"/>
        <v/>
      </c>
    </row>
    <row r="3733" spans="1:41" x14ac:dyDescent="0.3">
      <c r="A3733" s="111">
        <v>44730.731770833336</v>
      </c>
      <c r="B3733" s="78" t="s">
        <v>4652</v>
      </c>
      <c r="C3733" s="78" t="s">
        <v>850</v>
      </c>
      <c r="D3733" s="78" t="s">
        <v>4653</v>
      </c>
      <c r="F3733" s="78" t="s">
        <v>807</v>
      </c>
      <c r="G3733" s="78" t="s">
        <v>88</v>
      </c>
      <c r="H3733" s="112" t="s">
        <v>256</v>
      </c>
      <c r="I3733" s="112">
        <v>3</v>
      </c>
      <c r="J3733" s="113">
        <v>44730.731446759259</v>
      </c>
      <c r="K3733" s="113">
        <v>44730.731770833336</v>
      </c>
      <c r="M3733" s="113">
        <v>44730.741111111114</v>
      </c>
      <c r="P3733" s="78" t="str">
        <f t="shared" si="986"/>
        <v/>
      </c>
      <c r="Q3733" s="113">
        <v>44730.741446759261</v>
      </c>
      <c r="R3733" s="78" t="s">
        <v>1344</v>
      </c>
      <c r="S3733" s="78" t="str">
        <f t="shared" si="987"/>
        <v>PLOEG</v>
      </c>
      <c r="T3733" s="113">
        <v>44730.748877314814</v>
      </c>
      <c r="U3733" s="78" t="s">
        <v>1344</v>
      </c>
      <c r="V3733" s="78" t="str">
        <f t="shared" si="988"/>
        <v>PLOEG</v>
      </c>
      <c r="W3733" s="113">
        <v>44730.757905092592</v>
      </c>
      <c r="X3733" s="113">
        <f t="shared" si="989"/>
        <v>9.340277778392192E-3</v>
      </c>
      <c r="Y3733" s="113">
        <f t="shared" si="990"/>
        <v>7.7662037001573481E-3</v>
      </c>
      <c r="Z3733" s="113">
        <f t="shared" si="991"/>
        <v>9.0277777781011537E-3</v>
      </c>
      <c r="AB3733" s="2">
        <f t="shared" si="992"/>
        <v>671</v>
      </c>
      <c r="AC3733" s="2">
        <f t="shared" si="992"/>
        <v>780</v>
      </c>
      <c r="AE3733" s="2" t="str">
        <f t="shared" si="993"/>
        <v/>
      </c>
      <c r="AF3733" s="2" t="str">
        <f t="shared" si="994"/>
        <v/>
      </c>
      <c r="AG3733" s="2" t="str">
        <f t="shared" si="995"/>
        <v/>
      </c>
      <c r="AH3733" s="2">
        <f t="shared" si="996"/>
        <v>671</v>
      </c>
      <c r="AI3733" s="2" t="str">
        <f t="shared" si="997"/>
        <v/>
      </c>
      <c r="AK3733" s="2" t="str">
        <f t="shared" si="998"/>
        <v/>
      </c>
      <c r="AL3733" s="2" t="str">
        <f t="shared" si="999"/>
        <v/>
      </c>
      <c r="AM3733" s="2" t="str">
        <f t="shared" si="1000"/>
        <v/>
      </c>
      <c r="AN3733" s="2">
        <f t="shared" si="1001"/>
        <v>780</v>
      </c>
      <c r="AO3733" s="2" t="str">
        <f t="shared" si="1002"/>
        <v/>
      </c>
    </row>
    <row r="3734" spans="1:41" x14ac:dyDescent="0.3">
      <c r="A3734" s="111">
        <v>44730.812141203707</v>
      </c>
      <c r="B3734" s="78" t="s">
        <v>4654</v>
      </c>
      <c r="C3734" s="78" t="s">
        <v>835</v>
      </c>
      <c r="D3734" s="78" t="s">
        <v>1643</v>
      </c>
      <c r="E3734" s="78">
        <v>14</v>
      </c>
      <c r="F3734" s="78" t="s">
        <v>807</v>
      </c>
      <c r="G3734" s="78" t="s">
        <v>118</v>
      </c>
      <c r="H3734" s="112" t="s">
        <v>352</v>
      </c>
      <c r="I3734" s="112">
        <v>2</v>
      </c>
      <c r="J3734" s="113">
        <v>44730.811921296299</v>
      </c>
      <c r="K3734" s="113">
        <v>44730.812141203707</v>
      </c>
      <c r="M3734" s="113">
        <v>44730.812418981484</v>
      </c>
      <c r="N3734" s="113">
        <v>44730.812858796293</v>
      </c>
      <c r="O3734" s="78" t="s">
        <v>1185</v>
      </c>
      <c r="P3734" s="78" t="str">
        <f t="shared" si="986"/>
        <v>CIC</v>
      </c>
      <c r="S3734" s="78" t="str">
        <f t="shared" si="987"/>
        <v/>
      </c>
      <c r="T3734" s="113">
        <v>44730.81821759259</v>
      </c>
      <c r="U3734" s="78" t="s">
        <v>1185</v>
      </c>
      <c r="V3734" s="78" t="str">
        <f t="shared" si="988"/>
        <v>CIC</v>
      </c>
      <c r="W3734" s="113">
        <v>44730.850937499999</v>
      </c>
      <c r="X3734" s="113">
        <f t="shared" si="989"/>
        <v>2.7777777722803876E-4</v>
      </c>
      <c r="Y3734" s="113">
        <f t="shared" si="990"/>
        <v>5.798611106001772E-3</v>
      </c>
      <c r="Z3734" s="113">
        <f t="shared" si="991"/>
        <v>3.2719907409045845E-2</v>
      </c>
      <c r="AB3734" s="2">
        <f t="shared" si="992"/>
        <v>501</v>
      </c>
      <c r="AC3734" s="2">
        <f t="shared" si="992"/>
        <v>2827</v>
      </c>
      <c r="AE3734" s="2" t="str">
        <f t="shared" si="993"/>
        <v/>
      </c>
      <c r="AF3734" s="2" t="str">
        <f t="shared" si="994"/>
        <v/>
      </c>
      <c r="AG3734" s="2">
        <f t="shared" si="995"/>
        <v>501</v>
      </c>
      <c r="AH3734" s="2" t="str">
        <f t="shared" si="996"/>
        <v/>
      </c>
      <c r="AI3734" s="2" t="str">
        <f t="shared" si="997"/>
        <v/>
      </c>
      <c r="AK3734" s="2" t="str">
        <f t="shared" si="998"/>
        <v/>
      </c>
      <c r="AL3734" s="2" t="str">
        <f t="shared" si="999"/>
        <v/>
      </c>
      <c r="AM3734" s="2">
        <f t="shared" si="1000"/>
        <v>2827</v>
      </c>
      <c r="AN3734" s="2" t="str">
        <f t="shared" si="1001"/>
        <v/>
      </c>
      <c r="AO3734" s="2" t="str">
        <f t="shared" si="1002"/>
        <v/>
      </c>
    </row>
    <row r="3735" spans="1:41" x14ac:dyDescent="0.3">
      <c r="A3735" s="111">
        <v>44730.812141203707</v>
      </c>
      <c r="B3735" s="78" t="s">
        <v>4654</v>
      </c>
      <c r="C3735" s="78" t="s">
        <v>853</v>
      </c>
      <c r="D3735" s="78" t="s">
        <v>1643</v>
      </c>
      <c r="E3735" s="78">
        <v>14</v>
      </c>
      <c r="F3735" s="78" t="s">
        <v>807</v>
      </c>
      <c r="G3735" s="78" t="s">
        <v>118</v>
      </c>
      <c r="H3735" s="112" t="s">
        <v>352</v>
      </c>
      <c r="I3735" s="112">
        <v>2</v>
      </c>
      <c r="J3735" s="113">
        <v>44730.811921296299</v>
      </c>
      <c r="K3735" s="113">
        <v>44730.812141203707</v>
      </c>
      <c r="M3735" s="113">
        <v>44730.82240740741</v>
      </c>
      <c r="P3735" s="78" t="str">
        <f t="shared" si="986"/>
        <v/>
      </c>
      <c r="S3735" s="78" t="str">
        <f t="shared" si="987"/>
        <v/>
      </c>
      <c r="T3735" s="113">
        <v>44730.822418981479</v>
      </c>
      <c r="U3735" s="78" t="s">
        <v>1187</v>
      </c>
      <c r="V3735" s="78" t="str">
        <f t="shared" si="988"/>
        <v>CIC</v>
      </c>
      <c r="W3735" s="113">
        <v>44730.898738425924</v>
      </c>
      <c r="X3735" s="113">
        <f t="shared" si="989"/>
        <v>1.0266203702485655E-2</v>
      </c>
      <c r="Y3735" s="113" t="str">
        <f t="shared" si="990"/>
        <v/>
      </c>
      <c r="Z3735" s="113">
        <f t="shared" si="991"/>
        <v>7.6319444444379769E-2</v>
      </c>
      <c r="AB3735" s="2" t="str">
        <f t="shared" si="992"/>
        <v/>
      </c>
      <c r="AC3735" s="2">
        <f t="shared" si="992"/>
        <v>6594</v>
      </c>
      <c r="AE3735" s="2" t="str">
        <f t="shared" si="993"/>
        <v/>
      </c>
      <c r="AF3735" s="2" t="str">
        <f t="shared" si="994"/>
        <v/>
      </c>
      <c r="AG3735" s="2" t="str">
        <f t="shared" si="995"/>
        <v/>
      </c>
      <c r="AH3735" s="2" t="str">
        <f t="shared" si="996"/>
        <v/>
      </c>
      <c r="AI3735" s="2" t="str">
        <f t="shared" si="997"/>
        <v/>
      </c>
      <c r="AK3735" s="2" t="str">
        <f t="shared" si="998"/>
        <v/>
      </c>
      <c r="AL3735" s="2" t="str">
        <f t="shared" si="999"/>
        <v/>
      </c>
      <c r="AM3735" s="2">
        <f t="shared" si="1000"/>
        <v>6594</v>
      </c>
      <c r="AN3735" s="2" t="str">
        <f t="shared" si="1001"/>
        <v/>
      </c>
      <c r="AO3735" s="2" t="str">
        <f t="shared" si="1002"/>
        <v/>
      </c>
    </row>
    <row r="3736" spans="1:41" x14ac:dyDescent="0.3">
      <c r="A3736" s="111">
        <v>44730.840624999997</v>
      </c>
      <c r="B3736" s="78" t="s">
        <v>4655</v>
      </c>
      <c r="C3736" s="78" t="s">
        <v>846</v>
      </c>
      <c r="D3736" s="78" t="s">
        <v>1893</v>
      </c>
      <c r="F3736" s="78" t="s">
        <v>807</v>
      </c>
      <c r="G3736" s="78" t="s">
        <v>96</v>
      </c>
      <c r="H3736" s="112" t="s">
        <v>232</v>
      </c>
      <c r="I3736" s="112">
        <v>3</v>
      </c>
      <c r="J3736" s="113">
        <v>44730.839826388888</v>
      </c>
      <c r="K3736" s="113">
        <v>44730.840624999997</v>
      </c>
      <c r="M3736" s="113">
        <v>44730.843634259261</v>
      </c>
      <c r="N3736" s="113">
        <v>44730.843657407408</v>
      </c>
      <c r="O3736" s="78" t="s">
        <v>1187</v>
      </c>
      <c r="P3736" s="78" t="str">
        <f t="shared" si="986"/>
        <v>CIC</v>
      </c>
      <c r="S3736" s="78" t="str">
        <f t="shared" si="987"/>
        <v/>
      </c>
      <c r="V3736" s="78" t="str">
        <f t="shared" si="988"/>
        <v/>
      </c>
      <c r="W3736" s="113">
        <v>44730.852418981478</v>
      </c>
      <c r="X3736" s="113">
        <f t="shared" si="989"/>
        <v>3.0092592642176896E-3</v>
      </c>
      <c r="Y3736" s="113" t="str">
        <f t="shared" si="990"/>
        <v/>
      </c>
      <c r="Z3736" s="113" t="str">
        <f t="shared" si="991"/>
        <v/>
      </c>
      <c r="AB3736" s="2" t="str">
        <f t="shared" si="992"/>
        <v/>
      </c>
      <c r="AC3736" s="2" t="str">
        <f t="shared" si="992"/>
        <v/>
      </c>
      <c r="AE3736" s="2" t="str">
        <f t="shared" si="993"/>
        <v/>
      </c>
      <c r="AF3736" s="2" t="str">
        <f t="shared" si="994"/>
        <v/>
      </c>
      <c r="AG3736" s="2" t="str">
        <f t="shared" si="995"/>
        <v/>
      </c>
      <c r="AH3736" s="2" t="str">
        <f t="shared" si="996"/>
        <v/>
      </c>
      <c r="AI3736" s="2" t="str">
        <f t="shared" si="997"/>
        <v/>
      </c>
      <c r="AK3736" s="2" t="str">
        <f t="shared" si="998"/>
        <v/>
      </c>
      <c r="AL3736" s="2" t="str">
        <f t="shared" si="999"/>
        <v/>
      </c>
      <c r="AM3736" s="2" t="str">
        <f t="shared" si="1000"/>
        <v/>
      </c>
      <c r="AN3736" s="2" t="str">
        <f t="shared" si="1001"/>
        <v/>
      </c>
      <c r="AO3736" s="2" t="str">
        <f t="shared" si="1002"/>
        <v/>
      </c>
    </row>
    <row r="3737" spans="1:41" x14ac:dyDescent="0.3">
      <c r="A3737" s="111">
        <v>44730.876932870371</v>
      </c>
      <c r="B3737" s="78" t="s">
        <v>4656</v>
      </c>
      <c r="C3737" s="78" t="s">
        <v>835</v>
      </c>
      <c r="D3737" s="78" t="s">
        <v>2194</v>
      </c>
      <c r="F3737" s="78" t="s">
        <v>808</v>
      </c>
      <c r="G3737" s="78" t="s">
        <v>163</v>
      </c>
      <c r="H3737" s="112" t="s">
        <v>432</v>
      </c>
      <c r="I3737" s="112">
        <v>3</v>
      </c>
      <c r="J3737" s="113">
        <v>44730.876168981478</v>
      </c>
      <c r="K3737" s="113">
        <v>44730.876932870371</v>
      </c>
      <c r="M3737" s="113">
        <v>44730.882743055554</v>
      </c>
      <c r="N3737" s="113">
        <v>44730.883263888885</v>
      </c>
      <c r="O3737" s="78" t="s">
        <v>1185</v>
      </c>
      <c r="P3737" s="78" t="str">
        <f t="shared" si="986"/>
        <v>CIC</v>
      </c>
      <c r="S3737" s="78" t="str">
        <f t="shared" si="987"/>
        <v/>
      </c>
      <c r="T3737" s="113">
        <v>44730.884687500002</v>
      </c>
      <c r="U3737" s="78" t="s">
        <v>1200</v>
      </c>
      <c r="V3737" s="78" t="str">
        <f t="shared" si="988"/>
        <v>PLOEG</v>
      </c>
      <c r="W3737" s="113">
        <v>44730.885706018518</v>
      </c>
      <c r="X3737" s="113">
        <f t="shared" si="989"/>
        <v>5.8101851827814244E-3</v>
      </c>
      <c r="Y3737" s="113">
        <f t="shared" si="990"/>
        <v>1.9444444478722289E-3</v>
      </c>
      <c r="Z3737" s="113">
        <f t="shared" si="991"/>
        <v>1.0185185165028088E-3</v>
      </c>
      <c r="AB3737" s="2">
        <f t="shared" si="992"/>
        <v>168</v>
      </c>
      <c r="AC3737" s="2">
        <f t="shared" si="992"/>
        <v>88</v>
      </c>
      <c r="AE3737" s="2" t="str">
        <f t="shared" si="993"/>
        <v/>
      </c>
      <c r="AF3737" s="2" t="str">
        <f t="shared" si="994"/>
        <v/>
      </c>
      <c r="AG3737" s="2" t="str">
        <f t="shared" si="995"/>
        <v/>
      </c>
      <c r="AH3737" s="2">
        <f t="shared" si="996"/>
        <v>168</v>
      </c>
      <c r="AI3737" s="2" t="str">
        <f t="shared" si="997"/>
        <v/>
      </c>
      <c r="AK3737" s="2" t="str">
        <f t="shared" si="998"/>
        <v/>
      </c>
      <c r="AL3737" s="2" t="str">
        <f t="shared" si="999"/>
        <v/>
      </c>
      <c r="AM3737" s="2" t="str">
        <f t="shared" si="1000"/>
        <v/>
      </c>
      <c r="AN3737" s="2">
        <f t="shared" si="1001"/>
        <v>88</v>
      </c>
      <c r="AO3737" s="2" t="str">
        <f t="shared" si="1002"/>
        <v/>
      </c>
    </row>
    <row r="3738" spans="1:41" x14ac:dyDescent="0.3">
      <c r="A3738" s="111">
        <v>44730.897303240738</v>
      </c>
      <c r="B3738" s="78" t="s">
        <v>4657</v>
      </c>
      <c r="C3738" s="78" t="s">
        <v>853</v>
      </c>
      <c r="D3738" s="78" t="s">
        <v>1211</v>
      </c>
      <c r="E3738" s="78">
        <v>32</v>
      </c>
      <c r="F3738" s="78" t="s">
        <v>808</v>
      </c>
      <c r="G3738" s="78" t="s">
        <v>100</v>
      </c>
      <c r="H3738" s="112" t="s">
        <v>308</v>
      </c>
      <c r="I3738" s="112">
        <v>4</v>
      </c>
      <c r="J3738" s="113">
        <v>44730.896377314813</v>
      </c>
      <c r="K3738" s="113">
        <v>44730.897303240738</v>
      </c>
      <c r="M3738" s="113">
        <v>44730.89875</v>
      </c>
      <c r="P3738" s="78" t="str">
        <f t="shared" si="986"/>
        <v/>
      </c>
      <c r="S3738" s="78" t="str">
        <f t="shared" si="987"/>
        <v/>
      </c>
      <c r="V3738" s="78" t="str">
        <f t="shared" si="988"/>
        <v/>
      </c>
      <c r="W3738" s="113">
        <v>44730.901018518518</v>
      </c>
      <c r="X3738" s="113">
        <f t="shared" si="989"/>
        <v>1.4467592627624981E-3</v>
      </c>
      <c r="Y3738" s="113" t="str">
        <f t="shared" si="990"/>
        <v/>
      </c>
      <c r="Z3738" s="113" t="str">
        <f t="shared" si="991"/>
        <v/>
      </c>
      <c r="AB3738" s="2" t="str">
        <f t="shared" si="992"/>
        <v/>
      </c>
      <c r="AC3738" s="2" t="str">
        <f t="shared" si="992"/>
        <v/>
      </c>
      <c r="AE3738" s="2" t="str">
        <f t="shared" si="993"/>
        <v/>
      </c>
      <c r="AF3738" s="2" t="str">
        <f t="shared" si="994"/>
        <v/>
      </c>
      <c r="AG3738" s="2" t="str">
        <f t="shared" si="995"/>
        <v/>
      </c>
      <c r="AH3738" s="2" t="str">
        <f t="shared" si="996"/>
        <v/>
      </c>
      <c r="AI3738" s="2" t="str">
        <f t="shared" si="997"/>
        <v/>
      </c>
      <c r="AK3738" s="2" t="str">
        <f t="shared" si="998"/>
        <v/>
      </c>
      <c r="AL3738" s="2" t="str">
        <f t="shared" si="999"/>
        <v/>
      </c>
      <c r="AM3738" s="2" t="str">
        <f t="shared" si="1000"/>
        <v/>
      </c>
      <c r="AN3738" s="2" t="str">
        <f t="shared" si="1001"/>
        <v/>
      </c>
      <c r="AO3738" s="2" t="str">
        <f t="shared" si="1002"/>
        <v/>
      </c>
    </row>
    <row r="3739" spans="1:41" x14ac:dyDescent="0.3">
      <c r="A3739" s="111">
        <v>44730.899293981478</v>
      </c>
      <c r="B3739" s="78" t="s">
        <v>4658</v>
      </c>
      <c r="C3739" s="78" t="s">
        <v>846</v>
      </c>
      <c r="D3739" s="78" t="s">
        <v>4659</v>
      </c>
      <c r="E3739" s="78">
        <v>4</v>
      </c>
      <c r="F3739" s="78" t="s">
        <v>809</v>
      </c>
      <c r="G3739" s="78" t="s">
        <v>88</v>
      </c>
      <c r="H3739" s="112" t="s">
        <v>342</v>
      </c>
      <c r="I3739" s="112">
        <v>3</v>
      </c>
      <c r="J3739" s="113">
        <v>44730.898564814815</v>
      </c>
      <c r="K3739" s="113">
        <v>44730.899293981478</v>
      </c>
      <c r="M3739" s="113">
        <v>44730.901423611111</v>
      </c>
      <c r="P3739" s="78" t="str">
        <f t="shared" si="986"/>
        <v/>
      </c>
      <c r="S3739" s="78" t="str">
        <f t="shared" si="987"/>
        <v/>
      </c>
      <c r="V3739" s="78" t="str">
        <f t="shared" si="988"/>
        <v/>
      </c>
      <c r="W3739" s="113">
        <v>44730.902384259258</v>
      </c>
      <c r="X3739" s="113">
        <f t="shared" si="989"/>
        <v>2.1296296326909214E-3</v>
      </c>
      <c r="Y3739" s="113" t="str">
        <f t="shared" si="990"/>
        <v/>
      </c>
      <c r="Z3739" s="113" t="str">
        <f t="shared" si="991"/>
        <v/>
      </c>
      <c r="AB3739" s="2" t="str">
        <f t="shared" si="992"/>
        <v/>
      </c>
      <c r="AC3739" s="2" t="str">
        <f t="shared" si="992"/>
        <v/>
      </c>
      <c r="AE3739" s="2" t="str">
        <f t="shared" si="993"/>
        <v/>
      </c>
      <c r="AF3739" s="2" t="str">
        <f t="shared" si="994"/>
        <v/>
      </c>
      <c r="AG3739" s="2" t="str">
        <f t="shared" si="995"/>
        <v/>
      </c>
      <c r="AH3739" s="2" t="str">
        <f t="shared" si="996"/>
        <v/>
      </c>
      <c r="AI3739" s="2" t="str">
        <f t="shared" si="997"/>
        <v/>
      </c>
      <c r="AK3739" s="2" t="str">
        <f t="shared" si="998"/>
        <v/>
      </c>
      <c r="AL3739" s="2" t="str">
        <f t="shared" si="999"/>
        <v/>
      </c>
      <c r="AM3739" s="2" t="str">
        <f t="shared" si="1000"/>
        <v/>
      </c>
      <c r="AN3739" s="2" t="str">
        <f t="shared" si="1001"/>
        <v/>
      </c>
      <c r="AO3739" s="2" t="str">
        <f t="shared" si="1002"/>
        <v/>
      </c>
    </row>
    <row r="3740" spans="1:41" x14ac:dyDescent="0.3">
      <c r="A3740" s="111">
        <v>44730.899293981478</v>
      </c>
      <c r="B3740" s="78" t="s">
        <v>4658</v>
      </c>
      <c r="C3740" s="78" t="s">
        <v>1967</v>
      </c>
      <c r="D3740" s="78" t="s">
        <v>4659</v>
      </c>
      <c r="E3740" s="78">
        <v>4</v>
      </c>
      <c r="F3740" s="78" t="s">
        <v>809</v>
      </c>
      <c r="G3740" s="78" t="s">
        <v>88</v>
      </c>
      <c r="H3740" s="112" t="s">
        <v>342</v>
      </c>
      <c r="I3740" s="112">
        <v>3</v>
      </c>
      <c r="J3740" s="113">
        <v>44730.898564814815</v>
      </c>
      <c r="K3740" s="113">
        <v>44730.899293981478</v>
      </c>
      <c r="M3740" s="113">
        <v>44730.902245370373</v>
      </c>
      <c r="N3740" s="113">
        <v>44730.902407407404</v>
      </c>
      <c r="O3740" s="78" t="s">
        <v>1185</v>
      </c>
      <c r="P3740" s="78" t="str">
        <f t="shared" si="986"/>
        <v>CIC</v>
      </c>
      <c r="S3740" s="78" t="str">
        <f t="shared" si="987"/>
        <v/>
      </c>
      <c r="V3740" s="78" t="str">
        <f t="shared" si="988"/>
        <v/>
      </c>
      <c r="W3740" s="113">
        <v>44730.921932870369</v>
      </c>
      <c r="X3740" s="113">
        <f t="shared" si="989"/>
        <v>2.9513888948713429E-3</v>
      </c>
      <c r="Y3740" s="113" t="str">
        <f t="shared" si="990"/>
        <v/>
      </c>
      <c r="Z3740" s="113" t="str">
        <f t="shared" si="991"/>
        <v/>
      </c>
      <c r="AB3740" s="2" t="str">
        <f t="shared" si="992"/>
        <v/>
      </c>
      <c r="AC3740" s="2" t="str">
        <f t="shared" si="992"/>
        <v/>
      </c>
      <c r="AE3740" s="2" t="str">
        <f t="shared" si="993"/>
        <v/>
      </c>
      <c r="AF3740" s="2" t="str">
        <f t="shared" si="994"/>
        <v/>
      </c>
      <c r="AG3740" s="2" t="str">
        <f t="shared" si="995"/>
        <v/>
      </c>
      <c r="AH3740" s="2" t="str">
        <f t="shared" si="996"/>
        <v/>
      </c>
      <c r="AI3740" s="2" t="str">
        <f t="shared" si="997"/>
        <v/>
      </c>
      <c r="AK3740" s="2" t="str">
        <f t="shared" si="998"/>
        <v/>
      </c>
      <c r="AL3740" s="2" t="str">
        <f t="shared" si="999"/>
        <v/>
      </c>
      <c r="AM3740" s="2" t="str">
        <f t="shared" si="1000"/>
        <v/>
      </c>
      <c r="AN3740" s="2" t="str">
        <f t="shared" si="1001"/>
        <v/>
      </c>
      <c r="AO3740" s="2" t="str">
        <f t="shared" si="1002"/>
        <v/>
      </c>
    </row>
    <row r="3741" spans="1:41" x14ac:dyDescent="0.3">
      <c r="A3741" s="111">
        <v>44730.946574074071</v>
      </c>
      <c r="B3741" s="78" t="s">
        <v>4660</v>
      </c>
      <c r="C3741" s="78" t="s">
        <v>835</v>
      </c>
      <c r="D3741" s="78" t="s">
        <v>3371</v>
      </c>
      <c r="E3741" s="78">
        <v>46</v>
      </c>
      <c r="F3741" s="78" t="s">
        <v>808</v>
      </c>
      <c r="G3741" s="78" t="s">
        <v>88</v>
      </c>
      <c r="H3741" s="112" t="s">
        <v>230</v>
      </c>
      <c r="I3741" s="112">
        <v>3</v>
      </c>
      <c r="J3741" s="113">
        <v>44730.946157407408</v>
      </c>
      <c r="K3741" s="113">
        <v>44730.946574074071</v>
      </c>
      <c r="M3741" s="113">
        <v>44730.947060185186</v>
      </c>
      <c r="N3741" s="113">
        <v>44730.94740740741</v>
      </c>
      <c r="O3741" s="78" t="s">
        <v>1185</v>
      </c>
      <c r="P3741" s="78" t="str">
        <f t="shared" si="986"/>
        <v>CIC</v>
      </c>
      <c r="Q3741" s="113">
        <v>44730.949652777781</v>
      </c>
      <c r="R3741" s="78" t="s">
        <v>1216</v>
      </c>
      <c r="S3741" s="78" t="str">
        <f t="shared" si="987"/>
        <v>PLOEG</v>
      </c>
      <c r="T3741" s="113">
        <v>44730.958634259259</v>
      </c>
      <c r="U3741" s="78" t="s">
        <v>1216</v>
      </c>
      <c r="V3741" s="78" t="str">
        <f t="shared" si="988"/>
        <v>PLOEG</v>
      </c>
      <c r="W3741" s="113">
        <v>44731.034826388888</v>
      </c>
      <c r="X3741" s="113">
        <f t="shared" si="989"/>
        <v>4.8611111560603604E-4</v>
      </c>
      <c r="Y3741" s="113">
        <f t="shared" si="990"/>
        <v>1.1574074072996154E-2</v>
      </c>
      <c r="Z3741" s="113">
        <f t="shared" si="991"/>
        <v>7.6192129628907423E-2</v>
      </c>
      <c r="AB3741" s="2">
        <f t="shared" si="992"/>
        <v>1000</v>
      </c>
      <c r="AC3741" s="2">
        <f t="shared" si="992"/>
        <v>6583</v>
      </c>
      <c r="AE3741" s="2" t="str">
        <f t="shared" si="993"/>
        <v/>
      </c>
      <c r="AF3741" s="2" t="str">
        <f t="shared" si="994"/>
        <v/>
      </c>
      <c r="AG3741" s="2" t="str">
        <f t="shared" si="995"/>
        <v/>
      </c>
      <c r="AH3741" s="2">
        <f t="shared" si="996"/>
        <v>1000</v>
      </c>
      <c r="AI3741" s="2" t="str">
        <f t="shared" si="997"/>
        <v/>
      </c>
      <c r="AK3741" s="2" t="str">
        <f t="shared" si="998"/>
        <v/>
      </c>
      <c r="AL3741" s="2" t="str">
        <f t="shared" si="999"/>
        <v/>
      </c>
      <c r="AM3741" s="2" t="str">
        <f t="shared" si="1000"/>
        <v/>
      </c>
      <c r="AN3741" s="2">
        <f t="shared" si="1001"/>
        <v>6583</v>
      </c>
      <c r="AO3741" s="2" t="str">
        <f t="shared" si="1002"/>
        <v/>
      </c>
    </row>
    <row r="3742" spans="1:41" x14ac:dyDescent="0.3">
      <c r="A3742" s="111">
        <v>44730.965717592589</v>
      </c>
      <c r="B3742" s="78" t="s">
        <v>4661</v>
      </c>
      <c r="C3742" s="78" t="s">
        <v>846</v>
      </c>
      <c r="D3742" s="78" t="s">
        <v>1213</v>
      </c>
      <c r="F3742" s="78" t="s">
        <v>807</v>
      </c>
      <c r="G3742" s="78" t="s">
        <v>96</v>
      </c>
      <c r="H3742" s="112" t="s">
        <v>418</v>
      </c>
      <c r="I3742" s="112">
        <v>3</v>
      </c>
      <c r="J3742" s="113">
        <v>44730.964513888888</v>
      </c>
      <c r="K3742" s="113">
        <v>44730.965717592589</v>
      </c>
      <c r="M3742" s="113">
        <v>44730.96671296296</v>
      </c>
      <c r="N3742" s="113">
        <v>44730.967314814814</v>
      </c>
      <c r="O3742" s="78" t="s">
        <v>1185</v>
      </c>
      <c r="P3742" s="78" t="str">
        <f t="shared" si="986"/>
        <v>CIC</v>
      </c>
      <c r="Q3742" s="113">
        <v>44730.976400462961</v>
      </c>
      <c r="R3742" s="78" t="s">
        <v>1220</v>
      </c>
      <c r="S3742" s="78" t="str">
        <f t="shared" si="987"/>
        <v>PLOEG</v>
      </c>
      <c r="V3742" s="78" t="str">
        <f t="shared" si="988"/>
        <v/>
      </c>
      <c r="W3742" s="113">
        <v>44730.989421296297</v>
      </c>
      <c r="X3742" s="113">
        <f t="shared" si="989"/>
        <v>9.9537037021946162E-4</v>
      </c>
      <c r="Y3742" s="113" t="str">
        <f t="shared" si="990"/>
        <v/>
      </c>
      <c r="Z3742" s="113" t="str">
        <f t="shared" si="991"/>
        <v/>
      </c>
      <c r="AB3742" s="2" t="str">
        <f t="shared" si="992"/>
        <v/>
      </c>
      <c r="AC3742" s="2" t="str">
        <f t="shared" si="992"/>
        <v/>
      </c>
      <c r="AE3742" s="2" t="str">
        <f t="shared" si="993"/>
        <v/>
      </c>
      <c r="AF3742" s="2" t="str">
        <f t="shared" si="994"/>
        <v/>
      </c>
      <c r="AG3742" s="2" t="str">
        <f t="shared" si="995"/>
        <v/>
      </c>
      <c r="AH3742" s="2" t="str">
        <f t="shared" si="996"/>
        <v/>
      </c>
      <c r="AI3742" s="2" t="str">
        <f t="shared" si="997"/>
        <v/>
      </c>
      <c r="AK3742" s="2" t="str">
        <f t="shared" si="998"/>
        <v/>
      </c>
      <c r="AL3742" s="2" t="str">
        <f t="shared" si="999"/>
        <v/>
      </c>
      <c r="AM3742" s="2" t="str">
        <f t="shared" si="1000"/>
        <v/>
      </c>
      <c r="AN3742" s="2" t="str">
        <f t="shared" si="1001"/>
        <v/>
      </c>
      <c r="AO3742" s="2" t="str">
        <f t="shared" si="1002"/>
        <v/>
      </c>
    </row>
    <row r="3743" spans="1:41" x14ac:dyDescent="0.3">
      <c r="A3743" s="111">
        <v>44731.029421296298</v>
      </c>
      <c r="B3743" s="78" t="s">
        <v>4662</v>
      </c>
      <c r="C3743" s="78" t="s">
        <v>846</v>
      </c>
      <c r="D3743" s="78" t="s">
        <v>4011</v>
      </c>
      <c r="E3743" s="78">
        <v>1</v>
      </c>
      <c r="F3743" s="78" t="s">
        <v>807</v>
      </c>
      <c r="G3743" s="78" t="s">
        <v>88</v>
      </c>
      <c r="H3743" s="112" t="s">
        <v>200</v>
      </c>
      <c r="I3743" s="112">
        <v>3</v>
      </c>
      <c r="J3743" s="113">
        <v>44731.028726851851</v>
      </c>
      <c r="K3743" s="113">
        <v>44731.029421296298</v>
      </c>
      <c r="M3743" s="113">
        <v>44731.031354166669</v>
      </c>
      <c r="N3743" s="113">
        <v>44731.031805555554</v>
      </c>
      <c r="O3743" s="78" t="s">
        <v>1185</v>
      </c>
      <c r="P3743" s="78" t="str">
        <f t="shared" si="986"/>
        <v>CIC</v>
      </c>
      <c r="S3743" s="78" t="str">
        <f t="shared" si="987"/>
        <v/>
      </c>
      <c r="T3743" s="113">
        <v>44731.048009259262</v>
      </c>
      <c r="U3743" s="78" t="s">
        <v>1220</v>
      </c>
      <c r="V3743" s="78" t="str">
        <f t="shared" si="988"/>
        <v>PLOEG</v>
      </c>
      <c r="W3743" s="113">
        <v>44731.055763888886</v>
      </c>
      <c r="X3743" s="113">
        <f t="shared" si="989"/>
        <v>1.9328703710925765E-3</v>
      </c>
      <c r="Y3743" s="113">
        <f t="shared" si="990"/>
        <v>1.6655092593282461E-2</v>
      </c>
      <c r="Z3743" s="113">
        <f t="shared" si="991"/>
        <v>7.7546296233776957E-3</v>
      </c>
      <c r="AB3743" s="2">
        <f t="shared" si="992"/>
        <v>1439</v>
      </c>
      <c r="AC3743" s="2">
        <f t="shared" si="992"/>
        <v>670</v>
      </c>
      <c r="AE3743" s="2" t="str">
        <f t="shared" si="993"/>
        <v/>
      </c>
      <c r="AF3743" s="2" t="str">
        <f t="shared" si="994"/>
        <v/>
      </c>
      <c r="AG3743" s="2" t="str">
        <f t="shared" si="995"/>
        <v/>
      </c>
      <c r="AH3743" s="2">
        <f t="shared" si="996"/>
        <v>1439</v>
      </c>
      <c r="AI3743" s="2" t="str">
        <f t="shared" si="997"/>
        <v/>
      </c>
      <c r="AK3743" s="2" t="str">
        <f t="shared" si="998"/>
        <v/>
      </c>
      <c r="AL3743" s="2" t="str">
        <f t="shared" si="999"/>
        <v/>
      </c>
      <c r="AM3743" s="2" t="str">
        <f t="shared" si="1000"/>
        <v/>
      </c>
      <c r="AN3743" s="2">
        <f t="shared" si="1001"/>
        <v>670</v>
      </c>
      <c r="AO3743" s="2" t="str">
        <f t="shared" si="1002"/>
        <v/>
      </c>
    </row>
    <row r="3744" spans="1:41" x14ac:dyDescent="0.3">
      <c r="A3744" s="111">
        <v>44731.441250000003</v>
      </c>
      <c r="B3744" s="78" t="s">
        <v>4663</v>
      </c>
      <c r="C3744" s="78" t="s">
        <v>850</v>
      </c>
      <c r="D3744" s="78" t="s">
        <v>2908</v>
      </c>
      <c r="F3744" s="78" t="s">
        <v>808</v>
      </c>
      <c r="G3744" s="78" t="s">
        <v>98</v>
      </c>
      <c r="H3744" s="112" t="s">
        <v>248</v>
      </c>
      <c r="I3744" s="112">
        <v>2</v>
      </c>
      <c r="J3744" s="113">
        <v>44731.440578703703</v>
      </c>
      <c r="K3744" s="113">
        <v>44731.441250000003</v>
      </c>
      <c r="M3744" s="113">
        <v>44731.447997685187</v>
      </c>
      <c r="N3744" s="113">
        <v>44731.448020833333</v>
      </c>
      <c r="O3744" s="78" t="s">
        <v>1185</v>
      </c>
      <c r="P3744" s="78" t="str">
        <f t="shared" si="986"/>
        <v>CIC</v>
      </c>
      <c r="Q3744" s="113">
        <v>44731.448530092595</v>
      </c>
      <c r="R3744" s="78" t="s">
        <v>1344</v>
      </c>
      <c r="S3744" s="78" t="str">
        <f t="shared" si="987"/>
        <v>PLOEG</v>
      </c>
      <c r="T3744" s="113">
        <v>44731.450266203705</v>
      </c>
      <c r="U3744" s="78" t="s">
        <v>1344</v>
      </c>
      <c r="V3744" s="78" t="str">
        <f t="shared" si="988"/>
        <v>PLOEG</v>
      </c>
      <c r="W3744" s="113">
        <v>44731.459699074076</v>
      </c>
      <c r="X3744" s="113">
        <f t="shared" si="989"/>
        <v>6.7476851836545393E-3</v>
      </c>
      <c r="Y3744" s="113">
        <f t="shared" si="990"/>
        <v>2.268518517666962E-3</v>
      </c>
      <c r="Z3744" s="113">
        <f t="shared" si="991"/>
        <v>9.4328703708015382E-3</v>
      </c>
      <c r="AB3744" s="2">
        <f t="shared" si="992"/>
        <v>196</v>
      </c>
      <c r="AC3744" s="2">
        <f t="shared" si="992"/>
        <v>815</v>
      </c>
      <c r="AE3744" s="2" t="str">
        <f t="shared" si="993"/>
        <v/>
      </c>
      <c r="AF3744" s="2" t="str">
        <f t="shared" si="994"/>
        <v/>
      </c>
      <c r="AG3744" s="2">
        <f t="shared" si="995"/>
        <v>196</v>
      </c>
      <c r="AH3744" s="2" t="str">
        <f t="shared" si="996"/>
        <v/>
      </c>
      <c r="AI3744" s="2" t="str">
        <f t="shared" si="997"/>
        <v/>
      </c>
      <c r="AK3744" s="2" t="str">
        <f t="shared" si="998"/>
        <v/>
      </c>
      <c r="AL3744" s="2" t="str">
        <f t="shared" si="999"/>
        <v/>
      </c>
      <c r="AM3744" s="2">
        <f t="shared" si="1000"/>
        <v>815</v>
      </c>
      <c r="AN3744" s="2" t="str">
        <f t="shared" si="1001"/>
        <v/>
      </c>
      <c r="AO3744" s="2" t="str">
        <f t="shared" si="1002"/>
        <v/>
      </c>
    </row>
    <row r="3745" spans="1:41" x14ac:dyDescent="0.3">
      <c r="A3745" s="111">
        <v>44731.449050925927</v>
      </c>
      <c r="B3745" s="78" t="s">
        <v>4664</v>
      </c>
      <c r="C3745" s="78" t="s">
        <v>886</v>
      </c>
      <c r="D3745" s="78" t="s">
        <v>1282</v>
      </c>
      <c r="F3745" s="78" t="s">
        <v>807</v>
      </c>
      <c r="G3745" s="78" t="s">
        <v>112</v>
      </c>
      <c r="H3745" s="112" t="s">
        <v>218</v>
      </c>
      <c r="I3745" s="112">
        <v>3</v>
      </c>
      <c r="J3745" s="113">
        <v>44731.448437500003</v>
      </c>
      <c r="K3745" s="113">
        <v>44731.449050925927</v>
      </c>
      <c r="M3745" s="113">
        <v>44731.451550925929</v>
      </c>
      <c r="P3745" s="78" t="str">
        <f t="shared" si="986"/>
        <v/>
      </c>
      <c r="Q3745" s="113">
        <v>44731.451956018522</v>
      </c>
      <c r="R3745" s="78" t="s">
        <v>1187</v>
      </c>
      <c r="S3745" s="78" t="str">
        <f t="shared" si="987"/>
        <v>CIC</v>
      </c>
      <c r="T3745" s="113">
        <v>44731.463020833333</v>
      </c>
      <c r="U3745" s="78" t="s">
        <v>1258</v>
      </c>
      <c r="V3745" s="78" t="str">
        <f t="shared" si="988"/>
        <v>PLOEG</v>
      </c>
      <c r="W3745" s="113">
        <v>44731.468715277777</v>
      </c>
      <c r="X3745" s="113">
        <f t="shared" si="989"/>
        <v>2.5000000023283064E-3</v>
      </c>
      <c r="Y3745" s="113">
        <f t="shared" si="990"/>
        <v>1.1469907403807156E-2</v>
      </c>
      <c r="Z3745" s="113">
        <f t="shared" si="991"/>
        <v>5.694444444088731E-3</v>
      </c>
      <c r="AB3745" s="2">
        <f t="shared" si="992"/>
        <v>991</v>
      </c>
      <c r="AC3745" s="2">
        <f t="shared" si="992"/>
        <v>492</v>
      </c>
      <c r="AE3745" s="2" t="str">
        <f t="shared" si="993"/>
        <v/>
      </c>
      <c r="AF3745" s="2" t="str">
        <f t="shared" si="994"/>
        <v/>
      </c>
      <c r="AG3745" s="2" t="str">
        <f t="shared" si="995"/>
        <v/>
      </c>
      <c r="AH3745" s="2">
        <f t="shared" si="996"/>
        <v>991</v>
      </c>
      <c r="AI3745" s="2" t="str">
        <f t="shared" si="997"/>
        <v/>
      </c>
      <c r="AK3745" s="2" t="str">
        <f t="shared" si="998"/>
        <v/>
      </c>
      <c r="AL3745" s="2" t="str">
        <f t="shared" si="999"/>
        <v/>
      </c>
      <c r="AM3745" s="2" t="str">
        <f t="shared" si="1000"/>
        <v/>
      </c>
      <c r="AN3745" s="2">
        <f t="shared" si="1001"/>
        <v>492</v>
      </c>
      <c r="AO3745" s="2" t="str">
        <f t="shared" si="1002"/>
        <v/>
      </c>
    </row>
    <row r="3746" spans="1:41" x14ac:dyDescent="0.3">
      <c r="A3746" s="111">
        <v>44731.465462962966</v>
      </c>
      <c r="B3746" s="78" t="s">
        <v>4665</v>
      </c>
      <c r="C3746" s="78" t="s">
        <v>886</v>
      </c>
      <c r="D3746" s="78" t="s">
        <v>1893</v>
      </c>
      <c r="E3746" s="78">
        <v>72</v>
      </c>
      <c r="F3746" s="78" t="s">
        <v>807</v>
      </c>
      <c r="G3746" s="78" t="s">
        <v>92</v>
      </c>
      <c r="H3746" s="112" t="s">
        <v>312</v>
      </c>
      <c r="I3746" s="112">
        <v>3</v>
      </c>
      <c r="J3746" s="113">
        <v>44731.465162037035</v>
      </c>
      <c r="K3746" s="113">
        <v>44731.465462962966</v>
      </c>
      <c r="M3746" s="113">
        <v>44731.468831018516</v>
      </c>
      <c r="P3746" s="78" t="str">
        <f t="shared" si="986"/>
        <v/>
      </c>
      <c r="Q3746" s="113">
        <v>44731.468854166669</v>
      </c>
      <c r="R3746" s="78" t="s">
        <v>1185</v>
      </c>
      <c r="S3746" s="78" t="str">
        <f t="shared" si="987"/>
        <v>CIC</v>
      </c>
      <c r="T3746" s="113">
        <v>44731.476018518515</v>
      </c>
      <c r="U3746" s="78" t="s">
        <v>1267</v>
      </c>
      <c r="V3746" s="78" t="str">
        <f t="shared" si="988"/>
        <v>PLOEG</v>
      </c>
      <c r="W3746" s="113">
        <v>44731.495983796296</v>
      </c>
      <c r="X3746" s="113">
        <f t="shared" si="989"/>
        <v>3.3680555497994646E-3</v>
      </c>
      <c r="Y3746" s="113">
        <f t="shared" si="990"/>
        <v>7.1874999994179234E-3</v>
      </c>
      <c r="Z3746" s="113">
        <f t="shared" si="991"/>
        <v>1.9965277781011537E-2</v>
      </c>
      <c r="AB3746" s="2">
        <f t="shared" si="992"/>
        <v>621</v>
      </c>
      <c r="AC3746" s="2">
        <f t="shared" si="992"/>
        <v>1725</v>
      </c>
      <c r="AE3746" s="2" t="str">
        <f t="shared" si="993"/>
        <v/>
      </c>
      <c r="AF3746" s="2" t="str">
        <f t="shared" si="994"/>
        <v/>
      </c>
      <c r="AG3746" s="2" t="str">
        <f t="shared" si="995"/>
        <v/>
      </c>
      <c r="AH3746" s="2">
        <f t="shared" si="996"/>
        <v>621</v>
      </c>
      <c r="AI3746" s="2" t="str">
        <f t="shared" si="997"/>
        <v/>
      </c>
      <c r="AK3746" s="2" t="str">
        <f t="shared" si="998"/>
        <v/>
      </c>
      <c r="AL3746" s="2" t="str">
        <f t="shared" si="999"/>
        <v/>
      </c>
      <c r="AM3746" s="2" t="str">
        <f t="shared" si="1000"/>
        <v/>
      </c>
      <c r="AN3746" s="2">
        <f t="shared" si="1001"/>
        <v>1725</v>
      </c>
      <c r="AO3746" s="2" t="str">
        <f t="shared" si="1002"/>
        <v/>
      </c>
    </row>
    <row r="3747" spans="1:41" x14ac:dyDescent="0.3">
      <c r="A3747" s="111">
        <v>44731.465462962966</v>
      </c>
      <c r="B3747" s="78" t="s">
        <v>4665</v>
      </c>
      <c r="C3747" s="78" t="s">
        <v>951</v>
      </c>
      <c r="D3747" s="78" t="s">
        <v>1893</v>
      </c>
      <c r="E3747" s="78">
        <v>72</v>
      </c>
      <c r="F3747" s="78" t="s">
        <v>807</v>
      </c>
      <c r="G3747" s="78" t="s">
        <v>92</v>
      </c>
      <c r="H3747" s="112" t="s">
        <v>312</v>
      </c>
      <c r="I3747" s="112">
        <v>3</v>
      </c>
      <c r="J3747" s="113">
        <v>44731.465162037035</v>
      </c>
      <c r="K3747" s="113">
        <v>44731.465462962966</v>
      </c>
      <c r="M3747" s="113">
        <v>44731.495925925927</v>
      </c>
      <c r="P3747" s="78" t="str">
        <f t="shared" si="986"/>
        <v/>
      </c>
      <c r="Q3747" s="113">
        <v>44731.468194444446</v>
      </c>
      <c r="R3747" s="78" t="s">
        <v>1185</v>
      </c>
      <c r="S3747" s="78" t="str">
        <f t="shared" si="987"/>
        <v>CIC</v>
      </c>
      <c r="T3747" s="113">
        <v>44731.495949074073</v>
      </c>
      <c r="U3747" s="78" t="s">
        <v>1187</v>
      </c>
      <c r="V3747" s="78" t="str">
        <f t="shared" si="988"/>
        <v>CIC</v>
      </c>
      <c r="W3747" s="113">
        <v>44731.499166666668</v>
      </c>
      <c r="X3747" s="113">
        <f t="shared" si="989"/>
        <v>3.0462962960882578E-2</v>
      </c>
      <c r="Y3747" s="113" t="str">
        <f t="shared" si="990"/>
        <v/>
      </c>
      <c r="Z3747" s="113">
        <f t="shared" si="991"/>
        <v>3.2175925953197293E-3</v>
      </c>
      <c r="AB3747" s="2" t="str">
        <f t="shared" si="992"/>
        <v/>
      </c>
      <c r="AC3747" s="2">
        <f t="shared" si="992"/>
        <v>278</v>
      </c>
      <c r="AE3747" s="2" t="str">
        <f t="shared" si="993"/>
        <v/>
      </c>
      <c r="AF3747" s="2" t="str">
        <f t="shared" si="994"/>
        <v/>
      </c>
      <c r="AG3747" s="2" t="str">
        <f t="shared" si="995"/>
        <v/>
      </c>
      <c r="AH3747" s="2" t="str">
        <f t="shared" si="996"/>
        <v/>
      </c>
      <c r="AI3747" s="2" t="str">
        <f t="shared" si="997"/>
        <v/>
      </c>
      <c r="AK3747" s="2" t="str">
        <f t="shared" si="998"/>
        <v/>
      </c>
      <c r="AL3747" s="2" t="str">
        <f t="shared" si="999"/>
        <v/>
      </c>
      <c r="AM3747" s="2" t="str">
        <f t="shared" si="1000"/>
        <v/>
      </c>
      <c r="AN3747" s="2">
        <f t="shared" si="1001"/>
        <v>278</v>
      </c>
      <c r="AO3747" s="2" t="str">
        <f t="shared" si="1002"/>
        <v/>
      </c>
    </row>
    <row r="3748" spans="1:41" x14ac:dyDescent="0.3">
      <c r="A3748" s="111">
        <v>44731.49324074074</v>
      </c>
      <c r="B3748" s="78" t="s">
        <v>4666</v>
      </c>
      <c r="C3748" s="78" t="s">
        <v>850</v>
      </c>
      <c r="D3748" s="78" t="s">
        <v>1211</v>
      </c>
      <c r="E3748" s="78">
        <v>209</v>
      </c>
      <c r="F3748" s="78" t="s">
        <v>808</v>
      </c>
      <c r="G3748" s="78" t="s">
        <v>100</v>
      </c>
      <c r="H3748" s="112" t="s">
        <v>208</v>
      </c>
      <c r="I3748" s="112">
        <v>3</v>
      </c>
      <c r="J3748" s="113">
        <v>44731.493067129632</v>
      </c>
      <c r="K3748" s="113">
        <v>44731.49324074074</v>
      </c>
      <c r="M3748" s="113">
        <v>44731.494953703703</v>
      </c>
      <c r="P3748" s="78" t="str">
        <f t="shared" si="986"/>
        <v/>
      </c>
      <c r="Q3748" s="113">
        <v>44731.495289351849</v>
      </c>
      <c r="R3748" s="78" t="s">
        <v>1185</v>
      </c>
      <c r="S3748" s="78" t="str">
        <f t="shared" si="987"/>
        <v>CIC</v>
      </c>
      <c r="T3748" s="113">
        <v>44731.500081018516</v>
      </c>
      <c r="U3748" s="78" t="s">
        <v>1286</v>
      </c>
      <c r="V3748" s="78" t="str">
        <f t="shared" si="988"/>
        <v>PLOEG</v>
      </c>
      <c r="W3748" s="113">
        <v>44731.534722222219</v>
      </c>
      <c r="X3748" s="113">
        <f t="shared" si="989"/>
        <v>1.7129629632108845E-3</v>
      </c>
      <c r="Y3748" s="113">
        <f t="shared" si="990"/>
        <v>5.1273148128530011E-3</v>
      </c>
      <c r="Z3748" s="113">
        <f t="shared" si="991"/>
        <v>3.4641203703358769E-2</v>
      </c>
      <c r="AB3748" s="2">
        <f t="shared" si="992"/>
        <v>443</v>
      </c>
      <c r="AC3748" s="2">
        <f t="shared" si="992"/>
        <v>2993</v>
      </c>
      <c r="AE3748" s="2" t="str">
        <f t="shared" si="993"/>
        <v/>
      </c>
      <c r="AF3748" s="2" t="str">
        <f t="shared" si="994"/>
        <v/>
      </c>
      <c r="AG3748" s="2" t="str">
        <f t="shared" si="995"/>
        <v/>
      </c>
      <c r="AH3748" s="2">
        <f t="shared" si="996"/>
        <v>443</v>
      </c>
      <c r="AI3748" s="2" t="str">
        <f t="shared" si="997"/>
        <v/>
      </c>
      <c r="AK3748" s="2" t="str">
        <f t="shared" si="998"/>
        <v/>
      </c>
      <c r="AL3748" s="2" t="str">
        <f t="shared" si="999"/>
        <v/>
      </c>
      <c r="AM3748" s="2" t="str">
        <f t="shared" si="1000"/>
        <v/>
      </c>
      <c r="AN3748" s="2">
        <f t="shared" si="1001"/>
        <v>2993</v>
      </c>
      <c r="AO3748" s="2" t="str">
        <f t="shared" si="1002"/>
        <v/>
      </c>
    </row>
    <row r="3749" spans="1:41" x14ac:dyDescent="0.3">
      <c r="A3749" s="111">
        <v>44731.750590277778</v>
      </c>
      <c r="B3749" s="78" t="s">
        <v>4667</v>
      </c>
      <c r="C3749" s="78" t="s">
        <v>835</v>
      </c>
      <c r="D3749" s="78" t="s">
        <v>3187</v>
      </c>
      <c r="E3749" s="78">
        <v>70</v>
      </c>
      <c r="F3749" s="78" t="s">
        <v>808</v>
      </c>
      <c r="G3749" s="78" t="s">
        <v>86</v>
      </c>
      <c r="H3749" s="112" t="s">
        <v>210</v>
      </c>
      <c r="I3749" s="112">
        <v>3</v>
      </c>
      <c r="J3749" s="113">
        <v>44731.749583333331</v>
      </c>
      <c r="K3749" s="113">
        <v>44731.750590277778</v>
      </c>
      <c r="M3749" s="113">
        <v>44731.753854166665</v>
      </c>
      <c r="N3749" s="113">
        <v>44731.753877314812</v>
      </c>
      <c r="O3749" s="78" t="s">
        <v>1185</v>
      </c>
      <c r="P3749" s="78" t="str">
        <f t="shared" si="986"/>
        <v>CIC</v>
      </c>
      <c r="S3749" s="78" t="str">
        <f t="shared" si="987"/>
        <v/>
      </c>
      <c r="T3749" s="113">
        <v>44731.762731481482</v>
      </c>
      <c r="U3749" s="78" t="s">
        <v>1216</v>
      </c>
      <c r="V3749" s="78" t="str">
        <f t="shared" si="988"/>
        <v>PLOEG</v>
      </c>
      <c r="W3749" s="113">
        <v>44731.771365740744</v>
      </c>
      <c r="X3749" s="113">
        <f t="shared" si="989"/>
        <v>3.2638888878864236E-3</v>
      </c>
      <c r="Y3749" s="113">
        <f t="shared" si="990"/>
        <v>8.8773148163454607E-3</v>
      </c>
      <c r="Z3749" s="113">
        <f t="shared" si="991"/>
        <v>8.6342592621804215E-3</v>
      </c>
      <c r="AB3749" s="2">
        <f t="shared" si="992"/>
        <v>767</v>
      </c>
      <c r="AC3749" s="2">
        <f t="shared" si="992"/>
        <v>746</v>
      </c>
      <c r="AE3749" s="2" t="str">
        <f t="shared" si="993"/>
        <v/>
      </c>
      <c r="AF3749" s="2" t="str">
        <f t="shared" si="994"/>
        <v/>
      </c>
      <c r="AG3749" s="2" t="str">
        <f t="shared" si="995"/>
        <v/>
      </c>
      <c r="AH3749" s="2">
        <f t="shared" si="996"/>
        <v>767</v>
      </c>
      <c r="AI3749" s="2" t="str">
        <f t="shared" si="997"/>
        <v/>
      </c>
      <c r="AK3749" s="2" t="str">
        <f t="shared" si="998"/>
        <v/>
      </c>
      <c r="AL3749" s="2" t="str">
        <f t="shared" si="999"/>
        <v/>
      </c>
      <c r="AM3749" s="2" t="str">
        <f t="shared" si="1000"/>
        <v/>
      </c>
      <c r="AN3749" s="2">
        <f t="shared" si="1001"/>
        <v>746</v>
      </c>
      <c r="AO3749" s="2" t="str">
        <f t="shared" si="1002"/>
        <v/>
      </c>
    </row>
    <row r="3750" spans="1:41" x14ac:dyDescent="0.3">
      <c r="A3750" s="111">
        <v>44731.779293981483</v>
      </c>
      <c r="B3750" s="78" t="s">
        <v>4668</v>
      </c>
      <c r="C3750" s="78" t="s">
        <v>835</v>
      </c>
      <c r="D3750" s="78" t="s">
        <v>3187</v>
      </c>
      <c r="E3750" s="78">
        <v>70</v>
      </c>
      <c r="F3750" s="78" t="s">
        <v>808</v>
      </c>
      <c r="G3750" s="78" t="s">
        <v>84</v>
      </c>
      <c r="H3750" s="112" t="s">
        <v>202</v>
      </c>
      <c r="I3750" s="112">
        <v>4</v>
      </c>
      <c r="J3750" s="113">
        <v>44731.77784722222</v>
      </c>
      <c r="K3750" s="113">
        <v>44731.779293981483</v>
      </c>
      <c r="M3750" s="113">
        <v>44731.782326388886</v>
      </c>
      <c r="N3750" s="113">
        <v>44731.782361111109</v>
      </c>
      <c r="O3750" s="78" t="s">
        <v>1185</v>
      </c>
      <c r="P3750" s="78" t="str">
        <f t="shared" si="986"/>
        <v>CIC</v>
      </c>
      <c r="S3750" s="78" t="str">
        <f t="shared" si="987"/>
        <v/>
      </c>
      <c r="V3750" s="78" t="str">
        <f t="shared" si="988"/>
        <v/>
      </c>
      <c r="W3750" s="113">
        <v>44731.790312500001</v>
      </c>
      <c r="X3750" s="113">
        <f t="shared" si="989"/>
        <v>3.0324074032250792E-3</v>
      </c>
      <c r="Y3750" s="113" t="str">
        <f t="shared" si="990"/>
        <v/>
      </c>
      <c r="Z3750" s="113" t="str">
        <f t="shared" si="991"/>
        <v/>
      </c>
      <c r="AB3750" s="2" t="str">
        <f t="shared" si="992"/>
        <v/>
      </c>
      <c r="AC3750" s="2" t="str">
        <f t="shared" si="992"/>
        <v/>
      </c>
      <c r="AE3750" s="2" t="str">
        <f t="shared" si="993"/>
        <v/>
      </c>
      <c r="AF3750" s="2" t="str">
        <f t="shared" si="994"/>
        <v/>
      </c>
      <c r="AG3750" s="2" t="str">
        <f t="shared" si="995"/>
        <v/>
      </c>
      <c r="AH3750" s="2" t="str">
        <f t="shared" si="996"/>
        <v/>
      </c>
      <c r="AI3750" s="2" t="str">
        <f t="shared" si="997"/>
        <v/>
      </c>
      <c r="AK3750" s="2" t="str">
        <f t="shared" si="998"/>
        <v/>
      </c>
      <c r="AL3750" s="2" t="str">
        <f t="shared" si="999"/>
        <v/>
      </c>
      <c r="AM3750" s="2" t="str">
        <f t="shared" si="1000"/>
        <v/>
      </c>
      <c r="AN3750" s="2" t="str">
        <f t="shared" si="1001"/>
        <v/>
      </c>
      <c r="AO3750" s="2" t="str">
        <f t="shared" si="1002"/>
        <v/>
      </c>
    </row>
    <row r="3751" spans="1:41" x14ac:dyDescent="0.3">
      <c r="A3751" s="111">
        <v>44731.845833333333</v>
      </c>
      <c r="B3751" s="78" t="s">
        <v>4669</v>
      </c>
      <c r="C3751" s="78" t="s">
        <v>846</v>
      </c>
      <c r="D3751" s="78" t="s">
        <v>3085</v>
      </c>
      <c r="F3751" s="78" t="s">
        <v>809</v>
      </c>
      <c r="G3751" s="78" t="s">
        <v>104</v>
      </c>
      <c r="H3751" s="112" t="s">
        <v>198</v>
      </c>
      <c r="I3751" s="112">
        <v>3</v>
      </c>
      <c r="J3751" s="113">
        <v>44731.845833333333</v>
      </c>
      <c r="K3751" s="113">
        <v>44731.845833333333</v>
      </c>
      <c r="M3751" s="113">
        <v>44731.846863425926</v>
      </c>
      <c r="N3751" s="113">
        <v>44731.847418981481</v>
      </c>
      <c r="O3751" s="78" t="s">
        <v>1187</v>
      </c>
      <c r="P3751" s="78" t="str">
        <f t="shared" si="986"/>
        <v>CIC</v>
      </c>
      <c r="Q3751" s="113">
        <v>44731.860347222224</v>
      </c>
      <c r="R3751" s="78" t="s">
        <v>1220</v>
      </c>
      <c r="S3751" s="78" t="str">
        <f t="shared" si="987"/>
        <v>PLOEG</v>
      </c>
      <c r="T3751" s="113">
        <v>44731.871377314812</v>
      </c>
      <c r="U3751" s="78" t="s">
        <v>1220</v>
      </c>
      <c r="V3751" s="78" t="str">
        <f t="shared" si="988"/>
        <v>PLOEG</v>
      </c>
      <c r="W3751" s="113">
        <v>44731.902743055558</v>
      </c>
      <c r="X3751" s="113">
        <f t="shared" si="989"/>
        <v>1.0300925932824612E-3</v>
      </c>
      <c r="Y3751" s="113">
        <f t="shared" si="990"/>
        <v>2.4513888885849155E-2</v>
      </c>
      <c r="Z3751" s="113">
        <f t="shared" si="991"/>
        <v>3.1365740745968651E-2</v>
      </c>
      <c r="AB3751" s="2">
        <f t="shared" si="992"/>
        <v>2118</v>
      </c>
      <c r="AC3751" s="2">
        <f t="shared" si="992"/>
        <v>2710</v>
      </c>
      <c r="AE3751" s="2" t="str">
        <f t="shared" si="993"/>
        <v/>
      </c>
      <c r="AF3751" s="2" t="str">
        <f t="shared" si="994"/>
        <v/>
      </c>
      <c r="AG3751" s="2" t="str">
        <f t="shared" si="995"/>
        <v/>
      </c>
      <c r="AH3751" s="2">
        <f t="shared" si="996"/>
        <v>2118</v>
      </c>
      <c r="AI3751" s="2" t="str">
        <f t="shared" si="997"/>
        <v/>
      </c>
      <c r="AK3751" s="2" t="str">
        <f t="shared" si="998"/>
        <v/>
      </c>
      <c r="AL3751" s="2" t="str">
        <f t="shared" si="999"/>
        <v/>
      </c>
      <c r="AM3751" s="2" t="str">
        <f t="shared" si="1000"/>
        <v/>
      </c>
      <c r="AN3751" s="2">
        <f t="shared" si="1001"/>
        <v>2710</v>
      </c>
      <c r="AO3751" s="2" t="str">
        <f t="shared" si="1002"/>
        <v/>
      </c>
    </row>
    <row r="3752" spans="1:41" x14ac:dyDescent="0.3">
      <c r="A3752" s="111">
        <v>44731.897777777776</v>
      </c>
      <c r="B3752" s="78" t="s">
        <v>4670</v>
      </c>
      <c r="C3752" s="78" t="s">
        <v>853</v>
      </c>
      <c r="D3752" s="78" t="s">
        <v>1211</v>
      </c>
      <c r="E3752" s="78">
        <v>32</v>
      </c>
      <c r="F3752" s="78" t="s">
        <v>808</v>
      </c>
      <c r="G3752" s="78" t="s">
        <v>84</v>
      </c>
      <c r="H3752" s="112" t="s">
        <v>202</v>
      </c>
      <c r="I3752" s="112">
        <v>4</v>
      </c>
      <c r="J3752" s="113">
        <v>44731.896678240744</v>
      </c>
      <c r="K3752" s="113">
        <v>44731.897777777776</v>
      </c>
      <c r="M3752" s="113">
        <v>44731.89949074074</v>
      </c>
      <c r="P3752" s="78" t="str">
        <f t="shared" si="986"/>
        <v/>
      </c>
      <c r="S3752" s="78" t="str">
        <f t="shared" si="987"/>
        <v/>
      </c>
      <c r="V3752" s="78" t="str">
        <f t="shared" si="988"/>
        <v/>
      </c>
      <c r="W3752" s="113">
        <v>44731.915347222224</v>
      </c>
      <c r="X3752" s="113">
        <f t="shared" si="989"/>
        <v>1.7129629632108845E-3</v>
      </c>
      <c r="Y3752" s="113" t="str">
        <f t="shared" si="990"/>
        <v/>
      </c>
      <c r="Z3752" s="113" t="str">
        <f t="shared" si="991"/>
        <v/>
      </c>
      <c r="AB3752" s="2" t="str">
        <f t="shared" si="992"/>
        <v/>
      </c>
      <c r="AC3752" s="2" t="str">
        <f t="shared" si="992"/>
        <v/>
      </c>
      <c r="AE3752" s="2" t="str">
        <f t="shared" si="993"/>
        <v/>
      </c>
      <c r="AF3752" s="2" t="str">
        <f t="shared" si="994"/>
        <v/>
      </c>
      <c r="AG3752" s="2" t="str">
        <f t="shared" si="995"/>
        <v/>
      </c>
      <c r="AH3752" s="2" t="str">
        <f t="shared" si="996"/>
        <v/>
      </c>
      <c r="AI3752" s="2" t="str">
        <f t="shared" si="997"/>
        <v/>
      </c>
      <c r="AK3752" s="2" t="str">
        <f t="shared" si="998"/>
        <v/>
      </c>
      <c r="AL3752" s="2" t="str">
        <f t="shared" si="999"/>
        <v/>
      </c>
      <c r="AM3752" s="2" t="str">
        <f t="shared" si="1000"/>
        <v/>
      </c>
      <c r="AN3752" s="2" t="str">
        <f t="shared" si="1001"/>
        <v/>
      </c>
      <c r="AO3752" s="2" t="str">
        <f t="shared" si="1002"/>
        <v/>
      </c>
    </row>
    <row r="3753" spans="1:41" x14ac:dyDescent="0.3">
      <c r="A3753" s="111">
        <v>44731.913206018522</v>
      </c>
      <c r="B3753" s="78" t="s">
        <v>4671</v>
      </c>
      <c r="C3753" s="78" t="s">
        <v>835</v>
      </c>
      <c r="D3753" s="78" t="s">
        <v>3012</v>
      </c>
      <c r="F3753" s="78" t="s">
        <v>807</v>
      </c>
      <c r="G3753" s="78" t="s">
        <v>130</v>
      </c>
      <c r="H3753" s="112" t="s">
        <v>316</v>
      </c>
      <c r="I3753" s="112">
        <v>2</v>
      </c>
      <c r="J3753" s="113">
        <v>44731.912199074075</v>
      </c>
      <c r="K3753" s="113">
        <v>44731.913206018522</v>
      </c>
      <c r="M3753" s="113">
        <v>44731.913622685184</v>
      </c>
      <c r="N3753" s="113">
        <v>44731.913773148146</v>
      </c>
      <c r="O3753" s="78" t="s">
        <v>1185</v>
      </c>
      <c r="P3753" s="78" t="str">
        <f t="shared" si="986"/>
        <v>CIC</v>
      </c>
      <c r="S3753" s="78" t="str">
        <f t="shared" si="987"/>
        <v/>
      </c>
      <c r="T3753" s="113">
        <v>44731.920370370368</v>
      </c>
      <c r="U3753" s="78" t="s">
        <v>1185</v>
      </c>
      <c r="V3753" s="78" t="str">
        <f t="shared" si="988"/>
        <v>CIC</v>
      </c>
      <c r="W3753" s="113">
        <v>44731.924895833334</v>
      </c>
      <c r="X3753" s="113">
        <f t="shared" si="989"/>
        <v>4.1666666220407933E-4</v>
      </c>
      <c r="Y3753" s="113">
        <f t="shared" si="990"/>
        <v>6.7476851836545393E-3</v>
      </c>
      <c r="Z3753" s="113">
        <f t="shared" si="991"/>
        <v>4.5254629658302292E-3</v>
      </c>
      <c r="AB3753" s="2">
        <f t="shared" si="992"/>
        <v>583</v>
      </c>
      <c r="AC3753" s="2">
        <f t="shared" si="992"/>
        <v>391</v>
      </c>
      <c r="AE3753" s="2" t="str">
        <f t="shared" si="993"/>
        <v/>
      </c>
      <c r="AF3753" s="2" t="str">
        <f t="shared" si="994"/>
        <v/>
      </c>
      <c r="AG3753" s="2">
        <f t="shared" si="995"/>
        <v>583</v>
      </c>
      <c r="AH3753" s="2" t="str">
        <f t="shared" si="996"/>
        <v/>
      </c>
      <c r="AI3753" s="2" t="str">
        <f t="shared" si="997"/>
        <v/>
      </c>
      <c r="AK3753" s="2" t="str">
        <f t="shared" si="998"/>
        <v/>
      </c>
      <c r="AL3753" s="2" t="str">
        <f t="shared" si="999"/>
        <v/>
      </c>
      <c r="AM3753" s="2">
        <f t="shared" si="1000"/>
        <v>391</v>
      </c>
      <c r="AN3753" s="2" t="str">
        <f t="shared" si="1001"/>
        <v/>
      </c>
      <c r="AO3753" s="2" t="str">
        <f t="shared" si="1002"/>
        <v/>
      </c>
    </row>
    <row r="3754" spans="1:41" x14ac:dyDescent="0.3">
      <c r="A3754" s="111">
        <v>44731.913206018522</v>
      </c>
      <c r="B3754" s="78" t="s">
        <v>4671</v>
      </c>
      <c r="C3754" s="78" t="s">
        <v>846</v>
      </c>
      <c r="D3754" s="78" t="s">
        <v>3012</v>
      </c>
      <c r="F3754" s="78" t="s">
        <v>807</v>
      </c>
      <c r="G3754" s="78" t="s">
        <v>130</v>
      </c>
      <c r="H3754" s="112" t="s">
        <v>316</v>
      </c>
      <c r="I3754" s="112">
        <v>2</v>
      </c>
      <c r="J3754" s="113">
        <v>44731.912199074075</v>
      </c>
      <c r="K3754" s="113">
        <v>44731.913206018522</v>
      </c>
      <c r="M3754" s="113">
        <v>44731.913819444446</v>
      </c>
      <c r="N3754" s="113">
        <v>44731.913842592592</v>
      </c>
      <c r="O3754" s="78" t="s">
        <v>1185</v>
      </c>
      <c r="P3754" s="78" t="str">
        <f t="shared" si="986"/>
        <v>CIC</v>
      </c>
      <c r="S3754" s="78" t="str">
        <f t="shared" si="987"/>
        <v/>
      </c>
      <c r="V3754" s="78" t="str">
        <f t="shared" si="988"/>
        <v/>
      </c>
      <c r="W3754" s="113">
        <v>44731.925405092596</v>
      </c>
      <c r="X3754" s="113">
        <f t="shared" si="989"/>
        <v>6.1342592380242422E-4</v>
      </c>
      <c r="Y3754" s="113" t="str">
        <f t="shared" si="990"/>
        <v/>
      </c>
      <c r="Z3754" s="113" t="str">
        <f t="shared" si="991"/>
        <v/>
      </c>
      <c r="AB3754" s="2" t="str">
        <f t="shared" si="992"/>
        <v/>
      </c>
      <c r="AC3754" s="2" t="str">
        <f t="shared" si="992"/>
        <v/>
      </c>
      <c r="AE3754" s="2" t="str">
        <f t="shared" si="993"/>
        <v/>
      </c>
      <c r="AF3754" s="2" t="str">
        <f t="shared" si="994"/>
        <v/>
      </c>
      <c r="AG3754" s="2" t="str">
        <f t="shared" si="995"/>
        <v/>
      </c>
      <c r="AH3754" s="2" t="str">
        <f t="shared" si="996"/>
        <v/>
      </c>
      <c r="AI3754" s="2" t="str">
        <f t="shared" si="997"/>
        <v/>
      </c>
      <c r="AK3754" s="2" t="str">
        <f t="shared" si="998"/>
        <v/>
      </c>
      <c r="AL3754" s="2" t="str">
        <f t="shared" si="999"/>
        <v/>
      </c>
      <c r="AM3754" s="2" t="str">
        <f t="shared" si="1000"/>
        <v/>
      </c>
      <c r="AN3754" s="2" t="str">
        <f t="shared" si="1001"/>
        <v/>
      </c>
      <c r="AO3754" s="2" t="str">
        <f t="shared" si="1002"/>
        <v/>
      </c>
    </row>
    <row r="3755" spans="1:41" x14ac:dyDescent="0.3">
      <c r="A3755" s="111">
        <v>44732.137395833335</v>
      </c>
      <c r="B3755" s="78" t="s">
        <v>4672</v>
      </c>
      <c r="C3755" s="78" t="s">
        <v>846</v>
      </c>
      <c r="D3755" s="78" t="s">
        <v>1292</v>
      </c>
      <c r="E3755" s="78">
        <v>3</v>
      </c>
      <c r="F3755" s="78" t="s">
        <v>807</v>
      </c>
      <c r="G3755" s="78" t="s">
        <v>86</v>
      </c>
      <c r="H3755" s="112" t="s">
        <v>210</v>
      </c>
      <c r="I3755" s="112">
        <v>3</v>
      </c>
      <c r="J3755" s="113">
        <v>44732.136805555558</v>
      </c>
      <c r="K3755" s="113">
        <v>44732.137395833335</v>
      </c>
      <c r="M3755" s="113">
        <v>44732.138715277775</v>
      </c>
      <c r="P3755" s="78" t="str">
        <f t="shared" si="986"/>
        <v/>
      </c>
      <c r="S3755" s="78" t="str">
        <f t="shared" si="987"/>
        <v/>
      </c>
      <c r="T3755" s="113">
        <v>44732.14644675926</v>
      </c>
      <c r="U3755" s="78" t="s">
        <v>1185</v>
      </c>
      <c r="V3755" s="78" t="str">
        <f t="shared" si="988"/>
        <v>CIC</v>
      </c>
      <c r="W3755" s="113">
        <v>44732.161192129628</v>
      </c>
      <c r="X3755" s="113">
        <f t="shared" si="989"/>
        <v>1.3194444400141947E-3</v>
      </c>
      <c r="Y3755" s="113">
        <f t="shared" si="990"/>
        <v>7.7314814843703061E-3</v>
      </c>
      <c r="Z3755" s="113">
        <f t="shared" si="991"/>
        <v>1.4745370368473232E-2</v>
      </c>
      <c r="AB3755" s="2">
        <f t="shared" si="992"/>
        <v>668</v>
      </c>
      <c r="AC3755" s="2">
        <f t="shared" si="992"/>
        <v>1274</v>
      </c>
      <c r="AE3755" s="2" t="str">
        <f t="shared" si="993"/>
        <v/>
      </c>
      <c r="AF3755" s="2" t="str">
        <f t="shared" si="994"/>
        <v/>
      </c>
      <c r="AG3755" s="2" t="str">
        <f t="shared" si="995"/>
        <v/>
      </c>
      <c r="AH3755" s="2">
        <f t="shared" si="996"/>
        <v>668</v>
      </c>
      <c r="AI3755" s="2" t="str">
        <f t="shared" si="997"/>
        <v/>
      </c>
      <c r="AK3755" s="2" t="str">
        <f t="shared" si="998"/>
        <v/>
      </c>
      <c r="AL3755" s="2" t="str">
        <f t="shared" si="999"/>
        <v/>
      </c>
      <c r="AM3755" s="2" t="str">
        <f t="shared" si="1000"/>
        <v/>
      </c>
      <c r="AN3755" s="2">
        <f t="shared" si="1001"/>
        <v>1274</v>
      </c>
      <c r="AO3755" s="2" t="str">
        <f t="shared" si="1002"/>
        <v/>
      </c>
    </row>
    <row r="3756" spans="1:41" x14ac:dyDescent="0.3">
      <c r="A3756" s="111">
        <v>44732.203796296293</v>
      </c>
      <c r="B3756" s="78" t="s">
        <v>4673</v>
      </c>
      <c r="C3756" s="78" t="s">
        <v>846</v>
      </c>
      <c r="F3756" s="78" t="s">
        <v>809</v>
      </c>
      <c r="G3756" s="78" t="s">
        <v>110</v>
      </c>
      <c r="H3756" s="112" t="s">
        <v>304</v>
      </c>
      <c r="I3756" s="112">
        <v>3</v>
      </c>
      <c r="J3756" s="113">
        <v>44732.203148148146</v>
      </c>
      <c r="K3756" s="113">
        <v>44732.203796296293</v>
      </c>
      <c r="M3756" s="113">
        <v>44732.206875000003</v>
      </c>
      <c r="N3756" s="113">
        <v>44732.206909722219</v>
      </c>
      <c r="O3756" s="78" t="s">
        <v>1185</v>
      </c>
      <c r="P3756" s="78" t="str">
        <f t="shared" si="986"/>
        <v>CIC</v>
      </c>
      <c r="S3756" s="78" t="str">
        <f t="shared" si="987"/>
        <v/>
      </c>
      <c r="T3756" s="113">
        <v>44732.214062500003</v>
      </c>
      <c r="U3756" s="78" t="s">
        <v>1220</v>
      </c>
      <c r="V3756" s="78" t="str">
        <f t="shared" si="988"/>
        <v>PLOEG</v>
      </c>
      <c r="W3756" s="113">
        <v>44732.226967592593</v>
      </c>
      <c r="X3756" s="113">
        <f t="shared" si="989"/>
        <v>3.0787037103436887E-3</v>
      </c>
      <c r="Y3756" s="113">
        <f t="shared" si="990"/>
        <v>7.1874999994179234E-3</v>
      </c>
      <c r="Z3756" s="113">
        <f t="shared" si="991"/>
        <v>1.2905092589790002E-2</v>
      </c>
      <c r="AB3756" s="2">
        <f t="shared" si="992"/>
        <v>621</v>
      </c>
      <c r="AC3756" s="2">
        <f t="shared" si="992"/>
        <v>1115</v>
      </c>
      <c r="AE3756" s="2" t="str">
        <f t="shared" si="993"/>
        <v/>
      </c>
      <c r="AF3756" s="2" t="str">
        <f t="shared" si="994"/>
        <v/>
      </c>
      <c r="AG3756" s="2" t="str">
        <f t="shared" si="995"/>
        <v/>
      </c>
      <c r="AH3756" s="2">
        <f t="shared" si="996"/>
        <v>621</v>
      </c>
      <c r="AI3756" s="2" t="str">
        <f t="shared" si="997"/>
        <v/>
      </c>
      <c r="AK3756" s="2" t="str">
        <f t="shared" si="998"/>
        <v/>
      </c>
      <c r="AL3756" s="2" t="str">
        <f t="shared" si="999"/>
        <v/>
      </c>
      <c r="AM3756" s="2" t="str">
        <f t="shared" si="1000"/>
        <v/>
      </c>
      <c r="AN3756" s="2">
        <f t="shared" si="1001"/>
        <v>1115</v>
      </c>
      <c r="AO3756" s="2" t="str">
        <f t="shared" si="1002"/>
        <v/>
      </c>
    </row>
    <row r="3757" spans="1:41" x14ac:dyDescent="0.3">
      <c r="A3757" s="111">
        <v>44732.246423611112</v>
      </c>
      <c r="B3757" s="78" t="s">
        <v>4674</v>
      </c>
      <c r="C3757" s="78" t="s">
        <v>886</v>
      </c>
      <c r="D3757" s="78" t="s">
        <v>2697</v>
      </c>
      <c r="F3757" s="78" t="s">
        <v>807</v>
      </c>
      <c r="G3757" s="78" t="s">
        <v>100</v>
      </c>
      <c r="H3757" s="112" t="s">
        <v>318</v>
      </c>
      <c r="I3757" s="112">
        <v>3</v>
      </c>
      <c r="J3757" s="113">
        <v>44732.244722222225</v>
      </c>
      <c r="K3757" s="113">
        <v>44732.246423611112</v>
      </c>
      <c r="M3757" s="113">
        <v>44732.248819444445</v>
      </c>
      <c r="N3757" s="113">
        <v>44732.248842592591</v>
      </c>
      <c r="O3757" s="78" t="s">
        <v>1185</v>
      </c>
      <c r="P3757" s="78" t="str">
        <f t="shared" si="986"/>
        <v>CIC</v>
      </c>
      <c r="Q3757" s="113">
        <v>44732.250150462962</v>
      </c>
      <c r="R3757" s="78" t="s">
        <v>1267</v>
      </c>
      <c r="S3757" s="78" t="str">
        <f t="shared" si="987"/>
        <v>PLOEG</v>
      </c>
      <c r="T3757" s="113">
        <v>44732.261770833335</v>
      </c>
      <c r="U3757" s="78" t="s">
        <v>1267</v>
      </c>
      <c r="V3757" s="78" t="str">
        <f t="shared" si="988"/>
        <v>PLOEG</v>
      </c>
      <c r="W3757" s="113">
        <v>44732.270740740743</v>
      </c>
      <c r="X3757" s="113">
        <f t="shared" si="989"/>
        <v>2.3958333331393078E-3</v>
      </c>
      <c r="Y3757" s="113">
        <f t="shared" si="990"/>
        <v>1.2951388889632653E-2</v>
      </c>
      <c r="Z3757" s="113">
        <f t="shared" si="991"/>
        <v>8.969907408754807E-3</v>
      </c>
      <c r="AB3757" s="2">
        <f t="shared" si="992"/>
        <v>1119</v>
      </c>
      <c r="AC3757" s="2">
        <f t="shared" si="992"/>
        <v>775</v>
      </c>
      <c r="AE3757" s="2" t="str">
        <f t="shared" si="993"/>
        <v/>
      </c>
      <c r="AF3757" s="2" t="str">
        <f t="shared" si="994"/>
        <v/>
      </c>
      <c r="AG3757" s="2" t="str">
        <f t="shared" si="995"/>
        <v/>
      </c>
      <c r="AH3757" s="2">
        <f t="shared" si="996"/>
        <v>1119</v>
      </c>
      <c r="AI3757" s="2" t="str">
        <f t="shared" si="997"/>
        <v/>
      </c>
      <c r="AK3757" s="2" t="str">
        <f t="shared" si="998"/>
        <v/>
      </c>
      <c r="AL3757" s="2" t="str">
        <f t="shared" si="999"/>
        <v/>
      </c>
      <c r="AM3757" s="2" t="str">
        <f t="shared" si="1000"/>
        <v/>
      </c>
      <c r="AN3757" s="2">
        <f t="shared" si="1001"/>
        <v>775</v>
      </c>
      <c r="AO3757" s="2" t="str">
        <f t="shared" si="1002"/>
        <v/>
      </c>
    </row>
    <row r="3758" spans="1:41" x14ac:dyDescent="0.3">
      <c r="A3758" s="111">
        <v>44732.318981481483</v>
      </c>
      <c r="B3758" s="78" t="s">
        <v>4675</v>
      </c>
      <c r="C3758" s="78" t="s">
        <v>886</v>
      </c>
      <c r="D3758" s="78" t="s">
        <v>4676</v>
      </c>
      <c r="F3758" s="78" t="s">
        <v>808</v>
      </c>
      <c r="G3758" s="78" t="s">
        <v>191</v>
      </c>
      <c r="H3758" s="112" t="s">
        <v>685</v>
      </c>
      <c r="I3758" s="112">
        <v>3</v>
      </c>
      <c r="J3758" s="113">
        <v>44732.317777777775</v>
      </c>
      <c r="K3758" s="113">
        <v>44732.318981481483</v>
      </c>
      <c r="M3758" s="113">
        <v>44732.319351851853</v>
      </c>
      <c r="N3758" s="113">
        <v>44732.319780092592</v>
      </c>
      <c r="O3758" s="78" t="s">
        <v>1185</v>
      </c>
      <c r="P3758" s="78" t="str">
        <f t="shared" si="986"/>
        <v>CIC</v>
      </c>
      <c r="Q3758" s="113">
        <v>44732.323541666665</v>
      </c>
      <c r="R3758" s="78" t="s">
        <v>1267</v>
      </c>
      <c r="S3758" s="78" t="str">
        <f t="shared" si="987"/>
        <v>PLOEG</v>
      </c>
      <c r="T3758" s="113">
        <v>44732.327094907407</v>
      </c>
      <c r="U3758" s="78" t="s">
        <v>1267</v>
      </c>
      <c r="V3758" s="78" t="str">
        <f t="shared" si="988"/>
        <v>PLOEG</v>
      </c>
      <c r="W3758" s="113">
        <v>44732.331041666665</v>
      </c>
      <c r="X3758" s="113">
        <f t="shared" si="989"/>
        <v>3.7037036963738501E-4</v>
      </c>
      <c r="Y3758" s="113">
        <f t="shared" si="990"/>
        <v>7.7430555538740009E-3</v>
      </c>
      <c r="Z3758" s="113">
        <f t="shared" si="991"/>
        <v>3.9467592578148469E-3</v>
      </c>
      <c r="AB3758" s="2">
        <f t="shared" si="992"/>
        <v>669</v>
      </c>
      <c r="AC3758" s="2">
        <f t="shared" si="992"/>
        <v>341</v>
      </c>
      <c r="AE3758" s="2" t="str">
        <f t="shared" si="993"/>
        <v/>
      </c>
      <c r="AF3758" s="2" t="str">
        <f t="shared" si="994"/>
        <v/>
      </c>
      <c r="AG3758" s="2" t="str">
        <f t="shared" si="995"/>
        <v/>
      </c>
      <c r="AH3758" s="2">
        <f t="shared" si="996"/>
        <v>669</v>
      </c>
      <c r="AI3758" s="2" t="str">
        <f t="shared" si="997"/>
        <v/>
      </c>
      <c r="AK3758" s="2" t="str">
        <f t="shared" si="998"/>
        <v/>
      </c>
      <c r="AL3758" s="2" t="str">
        <f t="shared" si="999"/>
        <v/>
      </c>
      <c r="AM3758" s="2" t="str">
        <f t="shared" si="1000"/>
        <v/>
      </c>
      <c r="AN3758" s="2">
        <f t="shared" si="1001"/>
        <v>341</v>
      </c>
      <c r="AO3758" s="2" t="str">
        <f t="shared" si="1002"/>
        <v/>
      </c>
    </row>
    <row r="3759" spans="1:41" x14ac:dyDescent="0.3">
      <c r="A3759" s="111">
        <v>44732.442164351851</v>
      </c>
      <c r="B3759" s="78" t="s">
        <v>4677</v>
      </c>
      <c r="C3759" s="78" t="s">
        <v>850</v>
      </c>
      <c r="D3759" s="78" t="s">
        <v>1197</v>
      </c>
      <c r="E3759" s="78">
        <v>1</v>
      </c>
      <c r="F3759" s="78" t="s">
        <v>807</v>
      </c>
      <c r="G3759" s="78" t="s">
        <v>86</v>
      </c>
      <c r="H3759" s="112" t="s">
        <v>302</v>
      </c>
      <c r="I3759" s="112">
        <v>4</v>
      </c>
      <c r="J3759" s="113">
        <v>44732.439675925925</v>
      </c>
      <c r="K3759" s="113">
        <v>44732.442164351851</v>
      </c>
      <c r="M3759" s="113">
        <v>44732.442847222221</v>
      </c>
      <c r="P3759" s="78" t="str">
        <f t="shared" si="986"/>
        <v/>
      </c>
      <c r="Q3759" s="113">
        <v>44732.443113425928</v>
      </c>
      <c r="R3759" s="78" t="s">
        <v>1187</v>
      </c>
      <c r="S3759" s="78" t="str">
        <f t="shared" si="987"/>
        <v>CIC</v>
      </c>
      <c r="T3759" s="113">
        <v>44732.451215277775</v>
      </c>
      <c r="U3759" s="78" t="s">
        <v>1344</v>
      </c>
      <c r="V3759" s="78" t="str">
        <f t="shared" si="988"/>
        <v>PLOEG</v>
      </c>
      <c r="W3759" s="113">
        <v>44732.495833333334</v>
      </c>
      <c r="X3759" s="113">
        <f t="shared" si="989"/>
        <v>6.8287036992842332E-4</v>
      </c>
      <c r="Y3759" s="113">
        <f t="shared" si="990"/>
        <v>8.3680555544560775E-3</v>
      </c>
      <c r="Z3759" s="113">
        <f t="shared" si="991"/>
        <v>4.461805555911269E-2</v>
      </c>
      <c r="AB3759" s="2">
        <f t="shared" si="992"/>
        <v>723</v>
      </c>
      <c r="AC3759" s="2">
        <f t="shared" si="992"/>
        <v>3855</v>
      </c>
      <c r="AE3759" s="2" t="str">
        <f t="shared" si="993"/>
        <v/>
      </c>
      <c r="AF3759" s="2" t="str">
        <f t="shared" si="994"/>
        <v/>
      </c>
      <c r="AG3759" s="2" t="str">
        <f t="shared" si="995"/>
        <v/>
      </c>
      <c r="AH3759" s="2" t="str">
        <f t="shared" si="996"/>
        <v/>
      </c>
      <c r="AI3759" s="2">
        <f t="shared" si="997"/>
        <v>723</v>
      </c>
      <c r="AK3759" s="2" t="str">
        <f t="shared" si="998"/>
        <v/>
      </c>
      <c r="AL3759" s="2" t="str">
        <f t="shared" si="999"/>
        <v/>
      </c>
      <c r="AM3759" s="2" t="str">
        <f t="shared" si="1000"/>
        <v/>
      </c>
      <c r="AN3759" s="2" t="str">
        <f t="shared" si="1001"/>
        <v/>
      </c>
      <c r="AO3759" s="2">
        <f t="shared" si="1002"/>
        <v>3855</v>
      </c>
    </row>
    <row r="3760" spans="1:41" x14ac:dyDescent="0.3">
      <c r="A3760" s="111">
        <v>44732.570104166669</v>
      </c>
      <c r="B3760" s="78" t="s">
        <v>4678</v>
      </c>
      <c r="C3760" s="78" t="s">
        <v>850</v>
      </c>
      <c r="D3760" s="78" t="s">
        <v>1794</v>
      </c>
      <c r="E3760" s="78">
        <v>29</v>
      </c>
      <c r="F3760" s="78" t="s">
        <v>807</v>
      </c>
      <c r="G3760" s="78" t="s">
        <v>152</v>
      </c>
      <c r="H3760" s="112" t="s">
        <v>372</v>
      </c>
      <c r="I3760" s="112">
        <v>4</v>
      </c>
      <c r="J3760" s="113">
        <v>44732.570104166669</v>
      </c>
      <c r="K3760" s="113">
        <v>44732.570104166669</v>
      </c>
      <c r="M3760" s="113">
        <v>44732.570821759262</v>
      </c>
      <c r="P3760" s="78" t="str">
        <f t="shared" si="986"/>
        <v/>
      </c>
      <c r="Q3760" s="113">
        <v>44732.570879629631</v>
      </c>
      <c r="R3760" s="78" t="s">
        <v>1187</v>
      </c>
      <c r="S3760" s="78" t="str">
        <f t="shared" si="987"/>
        <v>CIC</v>
      </c>
      <c r="V3760" s="78" t="str">
        <f t="shared" si="988"/>
        <v/>
      </c>
      <c r="W3760" s="113">
        <v>44732.58116898148</v>
      </c>
      <c r="X3760" s="113">
        <f t="shared" si="989"/>
        <v>7.1759259299142286E-4</v>
      </c>
      <c r="Y3760" s="113" t="str">
        <f t="shared" si="990"/>
        <v/>
      </c>
      <c r="Z3760" s="113" t="str">
        <f t="shared" si="991"/>
        <v/>
      </c>
      <c r="AB3760" s="2" t="str">
        <f t="shared" si="992"/>
        <v/>
      </c>
      <c r="AC3760" s="2" t="str">
        <f t="shared" si="992"/>
        <v/>
      </c>
      <c r="AE3760" s="2" t="str">
        <f t="shared" si="993"/>
        <v/>
      </c>
      <c r="AF3760" s="2" t="str">
        <f t="shared" si="994"/>
        <v/>
      </c>
      <c r="AG3760" s="2" t="str">
        <f t="shared" si="995"/>
        <v/>
      </c>
      <c r="AH3760" s="2" t="str">
        <f t="shared" si="996"/>
        <v/>
      </c>
      <c r="AI3760" s="2" t="str">
        <f t="shared" si="997"/>
        <v/>
      </c>
      <c r="AK3760" s="2" t="str">
        <f t="shared" si="998"/>
        <v/>
      </c>
      <c r="AL3760" s="2" t="str">
        <f t="shared" si="999"/>
        <v/>
      </c>
      <c r="AM3760" s="2" t="str">
        <f t="shared" si="1000"/>
        <v/>
      </c>
      <c r="AN3760" s="2" t="str">
        <f t="shared" si="1001"/>
        <v/>
      </c>
      <c r="AO3760" s="2" t="str">
        <f t="shared" si="1002"/>
        <v/>
      </c>
    </row>
    <row r="3761" spans="1:41" x14ac:dyDescent="0.3">
      <c r="A3761" s="111">
        <v>44732.576307870368</v>
      </c>
      <c r="B3761" s="78" t="s">
        <v>4679</v>
      </c>
      <c r="C3761" s="78" t="s">
        <v>886</v>
      </c>
      <c r="D3761" s="78" t="s">
        <v>1191</v>
      </c>
      <c r="E3761" s="78">
        <v>35</v>
      </c>
      <c r="F3761" s="78" t="s">
        <v>807</v>
      </c>
      <c r="G3761" s="78" t="s">
        <v>98</v>
      </c>
      <c r="H3761" s="112" t="s">
        <v>456</v>
      </c>
      <c r="I3761" s="112">
        <v>4</v>
      </c>
      <c r="J3761" s="113">
        <v>44732.576307870368</v>
      </c>
      <c r="K3761" s="113">
        <v>44732.576307870368</v>
      </c>
      <c r="M3761" s="113">
        <v>44732.578703703701</v>
      </c>
      <c r="P3761" s="78" t="str">
        <f t="shared" si="986"/>
        <v/>
      </c>
      <c r="Q3761" s="113">
        <v>44732.579074074078</v>
      </c>
      <c r="R3761" s="78" t="s">
        <v>1187</v>
      </c>
      <c r="S3761" s="78" t="str">
        <f t="shared" si="987"/>
        <v>CIC</v>
      </c>
      <c r="V3761" s="78" t="str">
        <f t="shared" si="988"/>
        <v/>
      </c>
      <c r="W3761" s="113">
        <v>44732.585706018515</v>
      </c>
      <c r="X3761" s="113">
        <f t="shared" si="989"/>
        <v>2.3958333331393078E-3</v>
      </c>
      <c r="Y3761" s="113" t="str">
        <f t="shared" si="990"/>
        <v/>
      </c>
      <c r="Z3761" s="113" t="str">
        <f t="shared" si="991"/>
        <v/>
      </c>
      <c r="AB3761" s="2" t="str">
        <f t="shared" si="992"/>
        <v/>
      </c>
      <c r="AC3761" s="2" t="str">
        <f t="shared" si="992"/>
        <v/>
      </c>
      <c r="AE3761" s="2" t="str">
        <f t="shared" si="993"/>
        <v/>
      </c>
      <c r="AF3761" s="2" t="str">
        <f t="shared" si="994"/>
        <v/>
      </c>
      <c r="AG3761" s="2" t="str">
        <f t="shared" si="995"/>
        <v/>
      </c>
      <c r="AH3761" s="2" t="str">
        <f t="shared" si="996"/>
        <v/>
      </c>
      <c r="AI3761" s="2" t="str">
        <f t="shared" si="997"/>
        <v/>
      </c>
      <c r="AK3761" s="2" t="str">
        <f t="shared" si="998"/>
        <v/>
      </c>
      <c r="AL3761" s="2" t="str">
        <f t="shared" si="999"/>
        <v/>
      </c>
      <c r="AM3761" s="2" t="str">
        <f t="shared" si="1000"/>
        <v/>
      </c>
      <c r="AN3761" s="2" t="str">
        <f t="shared" si="1001"/>
        <v/>
      </c>
      <c r="AO3761" s="2" t="str">
        <f t="shared" si="1002"/>
        <v/>
      </c>
    </row>
    <row r="3762" spans="1:41" x14ac:dyDescent="0.3">
      <c r="A3762" s="111">
        <v>44732.595671296294</v>
      </c>
      <c r="B3762" s="78" t="s">
        <v>4680</v>
      </c>
      <c r="C3762" s="78" t="s">
        <v>850</v>
      </c>
      <c r="D3762" s="78" t="s">
        <v>1232</v>
      </c>
      <c r="F3762" s="78" t="s">
        <v>807</v>
      </c>
      <c r="G3762" s="78" t="s">
        <v>150</v>
      </c>
      <c r="H3762" s="112" t="s">
        <v>402</v>
      </c>
      <c r="I3762" s="112">
        <v>3</v>
      </c>
      <c r="J3762" s="113">
        <v>44732.594930555555</v>
      </c>
      <c r="K3762" s="113">
        <v>44732.595671296294</v>
      </c>
      <c r="M3762" s="113">
        <v>44732.596354166664</v>
      </c>
      <c r="P3762" s="78" t="str">
        <f t="shared" si="986"/>
        <v/>
      </c>
      <c r="Q3762" s="113">
        <v>44732.597060185188</v>
      </c>
      <c r="R3762" s="78" t="s">
        <v>1187</v>
      </c>
      <c r="S3762" s="78" t="str">
        <f t="shared" si="987"/>
        <v>CIC</v>
      </c>
      <c r="T3762" s="113">
        <v>44732.633414351854</v>
      </c>
      <c r="U3762" s="78" t="s">
        <v>1344</v>
      </c>
      <c r="V3762" s="78" t="str">
        <f t="shared" si="988"/>
        <v>PLOEG</v>
      </c>
      <c r="W3762" s="113">
        <v>44732.644444444442</v>
      </c>
      <c r="X3762" s="113">
        <f t="shared" si="989"/>
        <v>6.8287036992842332E-4</v>
      </c>
      <c r="Y3762" s="113">
        <f t="shared" si="990"/>
        <v>3.7060185190057382E-2</v>
      </c>
      <c r="Z3762" s="113">
        <f t="shared" si="991"/>
        <v>1.1030092588043772E-2</v>
      </c>
      <c r="AB3762" s="2">
        <f t="shared" si="992"/>
        <v>3202</v>
      </c>
      <c r="AC3762" s="2">
        <f t="shared" si="992"/>
        <v>953</v>
      </c>
      <c r="AE3762" s="2" t="str">
        <f t="shared" si="993"/>
        <v/>
      </c>
      <c r="AF3762" s="2" t="str">
        <f t="shared" si="994"/>
        <v/>
      </c>
      <c r="AG3762" s="2" t="str">
        <f t="shared" si="995"/>
        <v/>
      </c>
      <c r="AH3762" s="2">
        <f t="shared" si="996"/>
        <v>3202</v>
      </c>
      <c r="AI3762" s="2" t="str">
        <f t="shared" si="997"/>
        <v/>
      </c>
      <c r="AK3762" s="2" t="str">
        <f t="shared" si="998"/>
        <v/>
      </c>
      <c r="AL3762" s="2" t="str">
        <f t="shared" si="999"/>
        <v/>
      </c>
      <c r="AM3762" s="2" t="str">
        <f t="shared" si="1000"/>
        <v/>
      </c>
      <c r="AN3762" s="2">
        <f t="shared" si="1001"/>
        <v>953</v>
      </c>
      <c r="AO3762" s="2" t="str">
        <f t="shared" si="1002"/>
        <v/>
      </c>
    </row>
    <row r="3763" spans="1:41" x14ac:dyDescent="0.3">
      <c r="A3763" s="111">
        <v>44732.608310185184</v>
      </c>
      <c r="B3763" s="78" t="s">
        <v>4681</v>
      </c>
      <c r="C3763" s="78" t="s">
        <v>886</v>
      </c>
      <c r="D3763" s="78" t="s">
        <v>3236</v>
      </c>
      <c r="E3763" s="78">
        <v>21</v>
      </c>
      <c r="F3763" s="78" t="s">
        <v>809</v>
      </c>
      <c r="G3763" s="78" t="s">
        <v>100</v>
      </c>
      <c r="H3763" s="112" t="s">
        <v>208</v>
      </c>
      <c r="I3763" s="112">
        <v>3</v>
      </c>
      <c r="J3763" s="113">
        <v>44732.608310185184</v>
      </c>
      <c r="K3763" s="113">
        <v>44732.608310185184</v>
      </c>
      <c r="M3763" s="113">
        <v>44732.609097222223</v>
      </c>
      <c r="P3763" s="78" t="str">
        <f t="shared" si="986"/>
        <v/>
      </c>
      <c r="Q3763" s="113">
        <v>44732.609479166669</v>
      </c>
      <c r="R3763" s="78" t="s">
        <v>1187</v>
      </c>
      <c r="S3763" s="78" t="str">
        <f t="shared" si="987"/>
        <v>CIC</v>
      </c>
      <c r="T3763" s="113">
        <v>44732.618530092594</v>
      </c>
      <c r="U3763" s="78" t="s">
        <v>1267</v>
      </c>
      <c r="V3763" s="78" t="str">
        <f t="shared" si="988"/>
        <v>PLOEG</v>
      </c>
      <c r="W3763" s="113">
        <v>44732.627453703702</v>
      </c>
      <c r="X3763" s="113">
        <f t="shared" si="989"/>
        <v>7.8703703911742195E-4</v>
      </c>
      <c r="Y3763" s="113">
        <f t="shared" si="990"/>
        <v>9.4328703708015382E-3</v>
      </c>
      <c r="Z3763" s="113">
        <f t="shared" si="991"/>
        <v>8.923611108912155E-3</v>
      </c>
      <c r="AB3763" s="2">
        <f t="shared" si="992"/>
        <v>815</v>
      </c>
      <c r="AC3763" s="2">
        <f t="shared" si="992"/>
        <v>771</v>
      </c>
      <c r="AE3763" s="2" t="str">
        <f t="shared" si="993"/>
        <v/>
      </c>
      <c r="AF3763" s="2" t="str">
        <f t="shared" si="994"/>
        <v/>
      </c>
      <c r="AG3763" s="2" t="str">
        <f t="shared" si="995"/>
        <v/>
      </c>
      <c r="AH3763" s="2">
        <f t="shared" si="996"/>
        <v>815</v>
      </c>
      <c r="AI3763" s="2" t="str">
        <f t="shared" si="997"/>
        <v/>
      </c>
      <c r="AK3763" s="2" t="str">
        <f t="shared" si="998"/>
        <v/>
      </c>
      <c r="AL3763" s="2" t="str">
        <f t="shared" si="999"/>
        <v/>
      </c>
      <c r="AM3763" s="2" t="str">
        <f t="shared" si="1000"/>
        <v/>
      </c>
      <c r="AN3763" s="2">
        <f t="shared" si="1001"/>
        <v>771</v>
      </c>
      <c r="AO3763" s="2" t="str">
        <f t="shared" si="1002"/>
        <v/>
      </c>
    </row>
    <row r="3764" spans="1:41" x14ac:dyDescent="0.3">
      <c r="A3764" s="111">
        <v>44732.644884259258</v>
      </c>
      <c r="B3764" s="78" t="s">
        <v>4682</v>
      </c>
      <c r="C3764" s="78" t="s">
        <v>850</v>
      </c>
      <c r="D3764" s="78" t="s">
        <v>1211</v>
      </c>
      <c r="E3764" s="78">
        <v>32</v>
      </c>
      <c r="F3764" s="78" t="s">
        <v>808</v>
      </c>
      <c r="G3764" s="78" t="s">
        <v>106</v>
      </c>
      <c r="H3764" s="112" t="s">
        <v>212</v>
      </c>
      <c r="I3764" s="112">
        <v>4</v>
      </c>
      <c r="J3764" s="113">
        <v>44732.644525462965</v>
      </c>
      <c r="K3764" s="113">
        <v>44732.644884259258</v>
      </c>
      <c r="M3764" s="113">
        <v>44732.644930555558</v>
      </c>
      <c r="P3764" s="78" t="str">
        <f t="shared" si="986"/>
        <v/>
      </c>
      <c r="Q3764" s="113">
        <v>44732.645104166666</v>
      </c>
      <c r="R3764" s="78" t="s">
        <v>1187</v>
      </c>
      <c r="S3764" s="78" t="str">
        <f t="shared" si="987"/>
        <v>CIC</v>
      </c>
      <c r="V3764" s="78" t="str">
        <f t="shared" si="988"/>
        <v/>
      </c>
      <c r="W3764" s="113">
        <v>44732.753483796296</v>
      </c>
      <c r="X3764" s="113" t="str">
        <f t="shared" si="989"/>
        <v/>
      </c>
      <c r="Y3764" s="113" t="str">
        <f t="shared" si="990"/>
        <v/>
      </c>
      <c r="Z3764" s="113" t="str">
        <f t="shared" si="991"/>
        <v/>
      </c>
      <c r="AB3764" s="2" t="str">
        <f t="shared" si="992"/>
        <v/>
      </c>
      <c r="AC3764" s="2" t="str">
        <f t="shared" si="992"/>
        <v/>
      </c>
      <c r="AE3764" s="2" t="str">
        <f t="shared" si="993"/>
        <v/>
      </c>
      <c r="AF3764" s="2" t="str">
        <f t="shared" si="994"/>
        <v/>
      </c>
      <c r="AG3764" s="2" t="str">
        <f t="shared" si="995"/>
        <v/>
      </c>
      <c r="AH3764" s="2" t="str">
        <f t="shared" si="996"/>
        <v/>
      </c>
      <c r="AI3764" s="2" t="str">
        <f t="shared" si="997"/>
        <v/>
      </c>
      <c r="AK3764" s="2" t="str">
        <f t="shared" si="998"/>
        <v/>
      </c>
      <c r="AL3764" s="2" t="str">
        <f t="shared" si="999"/>
        <v/>
      </c>
      <c r="AM3764" s="2" t="str">
        <f t="shared" si="1000"/>
        <v/>
      </c>
      <c r="AN3764" s="2" t="str">
        <f t="shared" si="1001"/>
        <v/>
      </c>
      <c r="AO3764" s="2" t="str">
        <f t="shared" si="1002"/>
        <v/>
      </c>
    </row>
    <row r="3765" spans="1:41" x14ac:dyDescent="0.3">
      <c r="A3765" s="111">
        <v>44732.81521990741</v>
      </c>
      <c r="B3765" s="78" t="s">
        <v>4683</v>
      </c>
      <c r="C3765" s="78" t="s">
        <v>846</v>
      </c>
      <c r="D3765" s="78" t="s">
        <v>1211</v>
      </c>
      <c r="E3765" s="78">
        <v>32</v>
      </c>
      <c r="F3765" s="78" t="s">
        <v>808</v>
      </c>
      <c r="G3765" s="78" t="s">
        <v>92</v>
      </c>
      <c r="H3765" s="112" t="s">
        <v>220</v>
      </c>
      <c r="I3765" s="112">
        <v>2</v>
      </c>
      <c r="J3765" s="113">
        <v>44732.814803240741</v>
      </c>
      <c r="K3765" s="113">
        <v>44732.81521990741</v>
      </c>
      <c r="M3765" s="113">
        <v>44732.817395833335</v>
      </c>
      <c r="N3765" s="113">
        <v>44732.817442129628</v>
      </c>
      <c r="O3765" s="78" t="s">
        <v>1187</v>
      </c>
      <c r="P3765" s="78" t="str">
        <f t="shared" si="986"/>
        <v>CIC</v>
      </c>
      <c r="S3765" s="78" t="str">
        <f t="shared" si="987"/>
        <v/>
      </c>
      <c r="V3765" s="78" t="str">
        <f t="shared" si="988"/>
        <v/>
      </c>
      <c r="W3765" s="113">
        <v>44732.826770833337</v>
      </c>
      <c r="X3765" s="113">
        <f t="shared" si="989"/>
        <v>2.1759259252576157E-3</v>
      </c>
      <c r="Y3765" s="113" t="str">
        <f t="shared" si="990"/>
        <v/>
      </c>
      <c r="Z3765" s="113" t="str">
        <f t="shared" si="991"/>
        <v/>
      </c>
      <c r="AB3765" s="2" t="str">
        <f t="shared" si="992"/>
        <v/>
      </c>
      <c r="AC3765" s="2" t="str">
        <f t="shared" si="992"/>
        <v/>
      </c>
      <c r="AE3765" s="2" t="str">
        <f t="shared" si="993"/>
        <v/>
      </c>
      <c r="AF3765" s="2" t="str">
        <f t="shared" si="994"/>
        <v/>
      </c>
      <c r="AG3765" s="2" t="str">
        <f t="shared" si="995"/>
        <v/>
      </c>
      <c r="AH3765" s="2" t="str">
        <f t="shared" si="996"/>
        <v/>
      </c>
      <c r="AI3765" s="2" t="str">
        <f t="shared" si="997"/>
        <v/>
      </c>
      <c r="AK3765" s="2" t="str">
        <f t="shared" si="998"/>
        <v/>
      </c>
      <c r="AL3765" s="2" t="str">
        <f t="shared" si="999"/>
        <v/>
      </c>
      <c r="AM3765" s="2" t="str">
        <f t="shared" si="1000"/>
        <v/>
      </c>
      <c r="AN3765" s="2" t="str">
        <f t="shared" si="1001"/>
        <v/>
      </c>
      <c r="AO3765" s="2" t="str">
        <f t="shared" si="1002"/>
        <v/>
      </c>
    </row>
    <row r="3766" spans="1:41" x14ac:dyDescent="0.3">
      <c r="A3766" s="111">
        <v>44732.82508101852</v>
      </c>
      <c r="B3766" s="78" t="s">
        <v>4684</v>
      </c>
      <c r="C3766" s="78" t="s">
        <v>846</v>
      </c>
      <c r="D3766" s="78" t="s">
        <v>2039</v>
      </c>
      <c r="E3766" s="78">
        <v>2</v>
      </c>
      <c r="F3766" s="78" t="s">
        <v>808</v>
      </c>
      <c r="G3766" s="78" t="s">
        <v>98</v>
      </c>
      <c r="H3766" s="112" t="s">
        <v>216</v>
      </c>
      <c r="I3766" s="112">
        <v>4</v>
      </c>
      <c r="J3766" s="113">
        <v>44732.824560185189</v>
      </c>
      <c r="K3766" s="113">
        <v>44732.82508101852</v>
      </c>
      <c r="M3766" s="113">
        <v>44732.826782407406</v>
      </c>
      <c r="P3766" s="78" t="str">
        <f t="shared" si="986"/>
        <v/>
      </c>
      <c r="S3766" s="78" t="str">
        <f t="shared" si="987"/>
        <v/>
      </c>
      <c r="T3766" s="113">
        <v>44732.827511574076</v>
      </c>
      <c r="U3766" s="78" t="s">
        <v>1187</v>
      </c>
      <c r="V3766" s="78" t="str">
        <f t="shared" si="988"/>
        <v>CIC</v>
      </c>
      <c r="W3766" s="113">
        <v>44732.840081018519</v>
      </c>
      <c r="X3766" s="113">
        <f t="shared" si="989"/>
        <v>1.7013888864312321E-3</v>
      </c>
      <c r="Y3766" s="113">
        <f t="shared" si="990"/>
        <v>7.2916666977107525E-4</v>
      </c>
      <c r="Z3766" s="113">
        <f t="shared" si="991"/>
        <v>1.2569444443215616E-2</v>
      </c>
      <c r="AB3766" s="2">
        <f t="shared" si="992"/>
        <v>63</v>
      </c>
      <c r="AC3766" s="2">
        <f t="shared" si="992"/>
        <v>1086</v>
      </c>
      <c r="AE3766" s="2" t="str">
        <f t="shared" si="993"/>
        <v/>
      </c>
      <c r="AF3766" s="2" t="str">
        <f t="shared" si="994"/>
        <v/>
      </c>
      <c r="AG3766" s="2" t="str">
        <f t="shared" si="995"/>
        <v/>
      </c>
      <c r="AH3766" s="2" t="str">
        <f t="shared" si="996"/>
        <v/>
      </c>
      <c r="AI3766" s="2">
        <f t="shared" si="997"/>
        <v>63</v>
      </c>
      <c r="AK3766" s="2" t="str">
        <f t="shared" si="998"/>
        <v/>
      </c>
      <c r="AL3766" s="2" t="str">
        <f t="shared" si="999"/>
        <v/>
      </c>
      <c r="AM3766" s="2" t="str">
        <f t="shared" si="1000"/>
        <v/>
      </c>
      <c r="AN3766" s="2" t="str">
        <f t="shared" si="1001"/>
        <v/>
      </c>
      <c r="AO3766" s="2">
        <f t="shared" si="1002"/>
        <v>1086</v>
      </c>
    </row>
    <row r="3767" spans="1:41" x14ac:dyDescent="0.3">
      <c r="A3767" s="111">
        <v>44732.866909722223</v>
      </c>
      <c r="B3767" s="78" t="s">
        <v>4685</v>
      </c>
      <c r="C3767" s="78" t="s">
        <v>835</v>
      </c>
      <c r="D3767" s="78" t="s">
        <v>1332</v>
      </c>
      <c r="F3767" s="78" t="s">
        <v>807</v>
      </c>
      <c r="G3767" s="78" t="s">
        <v>104</v>
      </c>
      <c r="H3767" s="112" t="s">
        <v>198</v>
      </c>
      <c r="I3767" s="112">
        <v>3</v>
      </c>
      <c r="J3767" s="113">
        <v>44732.865381944444</v>
      </c>
      <c r="K3767" s="113">
        <v>44732.866909722223</v>
      </c>
      <c r="M3767" s="113">
        <v>44732.867083333331</v>
      </c>
      <c r="N3767" s="113">
        <v>44732.867384259262</v>
      </c>
      <c r="O3767" s="78" t="s">
        <v>1187</v>
      </c>
      <c r="P3767" s="78" t="str">
        <f t="shared" si="986"/>
        <v>CIC</v>
      </c>
      <c r="S3767" s="78" t="str">
        <f t="shared" si="987"/>
        <v/>
      </c>
      <c r="V3767" s="78" t="str">
        <f t="shared" si="988"/>
        <v/>
      </c>
      <c r="W3767" s="113">
        <v>44732.87363425926</v>
      </c>
      <c r="X3767" s="113">
        <f t="shared" si="989"/>
        <v>1.7361110803904012E-4</v>
      </c>
      <c r="Y3767" s="113" t="str">
        <f t="shared" si="990"/>
        <v/>
      </c>
      <c r="Z3767" s="113" t="str">
        <f t="shared" si="991"/>
        <v/>
      </c>
      <c r="AB3767" s="2" t="str">
        <f t="shared" si="992"/>
        <v/>
      </c>
      <c r="AC3767" s="2" t="str">
        <f t="shared" si="992"/>
        <v/>
      </c>
      <c r="AE3767" s="2" t="str">
        <f t="shared" si="993"/>
        <v/>
      </c>
      <c r="AF3767" s="2" t="str">
        <f t="shared" si="994"/>
        <v/>
      </c>
      <c r="AG3767" s="2" t="str">
        <f t="shared" si="995"/>
        <v/>
      </c>
      <c r="AH3767" s="2" t="str">
        <f t="shared" si="996"/>
        <v/>
      </c>
      <c r="AI3767" s="2" t="str">
        <f t="shared" si="997"/>
        <v/>
      </c>
      <c r="AK3767" s="2" t="str">
        <f t="shared" si="998"/>
        <v/>
      </c>
      <c r="AL3767" s="2" t="str">
        <f t="shared" si="999"/>
        <v/>
      </c>
      <c r="AM3767" s="2" t="str">
        <f t="shared" si="1000"/>
        <v/>
      </c>
      <c r="AN3767" s="2" t="str">
        <f t="shared" si="1001"/>
        <v/>
      </c>
      <c r="AO3767" s="2" t="str">
        <f t="shared" si="1002"/>
        <v/>
      </c>
    </row>
    <row r="3768" spans="1:41" x14ac:dyDescent="0.3">
      <c r="A3768" s="111">
        <v>44733.198946759258</v>
      </c>
      <c r="B3768" s="78" t="s">
        <v>4686</v>
      </c>
      <c r="C3768" s="78" t="s">
        <v>835</v>
      </c>
      <c r="D3768" s="78" t="s">
        <v>1211</v>
      </c>
      <c r="E3768" s="78" t="s">
        <v>4687</v>
      </c>
      <c r="F3768" s="78" t="s">
        <v>808</v>
      </c>
      <c r="G3768" s="78" t="s">
        <v>94</v>
      </c>
      <c r="H3768" s="112" t="s">
        <v>294</v>
      </c>
      <c r="I3768" s="112">
        <v>4</v>
      </c>
      <c r="J3768" s="113">
        <v>44733.198946759258</v>
      </c>
      <c r="K3768" s="113">
        <v>44733.198946759258</v>
      </c>
      <c r="M3768" s="113">
        <v>44733.199131944442</v>
      </c>
      <c r="N3768" s="113">
        <v>44733.200104166666</v>
      </c>
      <c r="O3768" s="78" t="s">
        <v>1185</v>
      </c>
      <c r="P3768" s="78" t="str">
        <f t="shared" si="986"/>
        <v>CIC</v>
      </c>
      <c r="Q3768" s="113">
        <v>44733.204710648148</v>
      </c>
      <c r="R3768" s="78" t="s">
        <v>1216</v>
      </c>
      <c r="S3768" s="78" t="str">
        <f t="shared" si="987"/>
        <v>PLOEG</v>
      </c>
      <c r="T3768" s="113">
        <v>44733.207199074073</v>
      </c>
      <c r="U3768" s="78" t="s">
        <v>1216</v>
      </c>
      <c r="V3768" s="78" t="str">
        <f t="shared" si="988"/>
        <v>PLOEG</v>
      </c>
      <c r="W3768" s="113">
        <v>44733.215486111112</v>
      </c>
      <c r="X3768" s="113">
        <f t="shared" si="989"/>
        <v>1.8518518481869251E-4</v>
      </c>
      <c r="Y3768" s="113">
        <f t="shared" si="990"/>
        <v>8.0671296309446916E-3</v>
      </c>
      <c r="Z3768" s="113">
        <f t="shared" si="991"/>
        <v>8.2870370388263837E-3</v>
      </c>
      <c r="AB3768" s="2">
        <f t="shared" si="992"/>
        <v>697</v>
      </c>
      <c r="AC3768" s="2">
        <f t="shared" si="992"/>
        <v>716</v>
      </c>
      <c r="AE3768" s="2" t="str">
        <f t="shared" si="993"/>
        <v/>
      </c>
      <c r="AF3768" s="2" t="str">
        <f t="shared" si="994"/>
        <v/>
      </c>
      <c r="AG3768" s="2" t="str">
        <f t="shared" si="995"/>
        <v/>
      </c>
      <c r="AH3768" s="2" t="str">
        <f t="shared" si="996"/>
        <v/>
      </c>
      <c r="AI3768" s="2">
        <f t="shared" si="997"/>
        <v>697</v>
      </c>
      <c r="AK3768" s="2" t="str">
        <f t="shared" si="998"/>
        <v/>
      </c>
      <c r="AL3768" s="2" t="str">
        <f t="shared" si="999"/>
        <v/>
      </c>
      <c r="AM3768" s="2" t="str">
        <f t="shared" si="1000"/>
        <v/>
      </c>
      <c r="AN3768" s="2" t="str">
        <f t="shared" si="1001"/>
        <v/>
      </c>
      <c r="AO3768" s="2">
        <f t="shared" si="1002"/>
        <v>716</v>
      </c>
    </row>
    <row r="3769" spans="1:41" x14ac:dyDescent="0.3">
      <c r="A3769" s="111">
        <v>44733.308113425926</v>
      </c>
      <c r="B3769" s="78" t="s">
        <v>4688</v>
      </c>
      <c r="C3769" s="78" t="s">
        <v>951</v>
      </c>
      <c r="D3769" s="78" t="s">
        <v>1211</v>
      </c>
      <c r="E3769" s="78" t="s">
        <v>4689</v>
      </c>
      <c r="F3769" s="78" t="s">
        <v>808</v>
      </c>
      <c r="G3769" s="78" t="s">
        <v>90</v>
      </c>
      <c r="H3769" s="112" t="s">
        <v>598</v>
      </c>
      <c r="I3769" s="112">
        <v>2</v>
      </c>
      <c r="J3769" s="113">
        <v>44733.308113425926</v>
      </c>
      <c r="K3769" s="113">
        <v>44733.308113425926</v>
      </c>
      <c r="M3769" s="113">
        <v>44733.308240740742</v>
      </c>
      <c r="N3769" s="113">
        <v>44733.308275462965</v>
      </c>
      <c r="O3769" s="78" t="s">
        <v>1187</v>
      </c>
      <c r="P3769" s="78" t="str">
        <f t="shared" si="986"/>
        <v>CIC</v>
      </c>
      <c r="S3769" s="78" t="str">
        <f t="shared" si="987"/>
        <v/>
      </c>
      <c r="V3769" s="78" t="str">
        <f t="shared" si="988"/>
        <v/>
      </c>
      <c r="W3769" s="113">
        <v>44733.38925925926</v>
      </c>
      <c r="X3769" s="113">
        <f t="shared" si="989"/>
        <v>1.273148154723458E-4</v>
      </c>
      <c r="Y3769" s="113" t="str">
        <f t="shared" si="990"/>
        <v/>
      </c>
      <c r="Z3769" s="113" t="str">
        <f t="shared" si="991"/>
        <v/>
      </c>
      <c r="AB3769" s="2" t="str">
        <f t="shared" si="992"/>
        <v/>
      </c>
      <c r="AC3769" s="2" t="str">
        <f t="shared" si="992"/>
        <v/>
      </c>
      <c r="AE3769" s="2" t="str">
        <f t="shared" si="993"/>
        <v/>
      </c>
      <c r="AF3769" s="2" t="str">
        <f t="shared" si="994"/>
        <v/>
      </c>
      <c r="AG3769" s="2" t="str">
        <f t="shared" si="995"/>
        <v/>
      </c>
      <c r="AH3769" s="2" t="str">
        <f t="shared" si="996"/>
        <v/>
      </c>
      <c r="AI3769" s="2" t="str">
        <f t="shared" si="997"/>
        <v/>
      </c>
      <c r="AK3769" s="2" t="str">
        <f t="shared" si="998"/>
        <v/>
      </c>
      <c r="AL3769" s="2" t="str">
        <f t="shared" si="999"/>
        <v/>
      </c>
      <c r="AM3769" s="2" t="str">
        <f t="shared" si="1000"/>
        <v/>
      </c>
      <c r="AN3769" s="2" t="str">
        <f t="shared" si="1001"/>
        <v/>
      </c>
      <c r="AO3769" s="2" t="str">
        <f t="shared" si="1002"/>
        <v/>
      </c>
    </row>
    <row r="3770" spans="1:41" x14ac:dyDescent="0.3">
      <c r="A3770" s="111">
        <v>44733.358043981483</v>
      </c>
      <c r="B3770" s="78" t="s">
        <v>4690</v>
      </c>
      <c r="C3770" s="78" t="s">
        <v>850</v>
      </c>
      <c r="D3770" s="78" t="s">
        <v>1794</v>
      </c>
      <c r="E3770" s="78">
        <v>56</v>
      </c>
      <c r="F3770" s="78" t="s">
        <v>807</v>
      </c>
      <c r="G3770" s="78" t="s">
        <v>106</v>
      </c>
      <c r="H3770" s="112" t="s">
        <v>212</v>
      </c>
      <c r="I3770" s="112">
        <v>4</v>
      </c>
      <c r="J3770" s="113">
        <v>44733.357534722221</v>
      </c>
      <c r="K3770" s="113">
        <v>44733.358043981483</v>
      </c>
      <c r="M3770" s="113">
        <v>44733.358888888892</v>
      </c>
      <c r="P3770" s="78" t="str">
        <f t="shared" si="986"/>
        <v/>
      </c>
      <c r="S3770" s="78" t="str">
        <f t="shared" si="987"/>
        <v/>
      </c>
      <c r="T3770" s="113">
        <v>44733.359016203707</v>
      </c>
      <c r="U3770" s="78" t="s">
        <v>1185</v>
      </c>
      <c r="V3770" s="78" t="str">
        <f t="shared" si="988"/>
        <v>CIC</v>
      </c>
      <c r="W3770" s="113">
        <v>44733.44635416667</v>
      </c>
      <c r="X3770" s="113">
        <f t="shared" si="989"/>
        <v>8.4490740846376866E-4</v>
      </c>
      <c r="Y3770" s="113">
        <f t="shared" si="990"/>
        <v>1.273148154723458E-4</v>
      </c>
      <c r="Z3770" s="113">
        <f t="shared" si="991"/>
        <v>8.7337962962919846E-2</v>
      </c>
      <c r="AB3770" s="2">
        <f t="shared" si="992"/>
        <v>11</v>
      </c>
      <c r="AC3770" s="2">
        <f t="shared" si="992"/>
        <v>7546</v>
      </c>
      <c r="AE3770" s="2" t="str">
        <f t="shared" si="993"/>
        <v/>
      </c>
      <c r="AF3770" s="2" t="str">
        <f t="shared" si="994"/>
        <v/>
      </c>
      <c r="AG3770" s="2" t="str">
        <f t="shared" si="995"/>
        <v/>
      </c>
      <c r="AH3770" s="2" t="str">
        <f t="shared" si="996"/>
        <v/>
      </c>
      <c r="AI3770" s="2">
        <f t="shared" si="997"/>
        <v>11</v>
      </c>
      <c r="AK3770" s="2" t="str">
        <f t="shared" si="998"/>
        <v/>
      </c>
      <c r="AL3770" s="2" t="str">
        <f t="shared" si="999"/>
        <v/>
      </c>
      <c r="AM3770" s="2" t="str">
        <f t="shared" si="1000"/>
        <v/>
      </c>
      <c r="AN3770" s="2" t="str">
        <f t="shared" si="1001"/>
        <v/>
      </c>
      <c r="AO3770" s="2">
        <f t="shared" si="1002"/>
        <v>7546</v>
      </c>
    </row>
    <row r="3771" spans="1:41" x14ac:dyDescent="0.3">
      <c r="A3771" s="111">
        <v>44733.358043981483</v>
      </c>
      <c r="B3771" s="78" t="s">
        <v>4690</v>
      </c>
      <c r="C3771" s="78" t="s">
        <v>886</v>
      </c>
      <c r="D3771" s="78" t="s">
        <v>1794</v>
      </c>
      <c r="E3771" s="78">
        <v>56</v>
      </c>
      <c r="F3771" s="78" t="s">
        <v>807</v>
      </c>
      <c r="G3771" s="78" t="s">
        <v>106</v>
      </c>
      <c r="H3771" s="112" t="s">
        <v>212</v>
      </c>
      <c r="I3771" s="112">
        <v>4</v>
      </c>
      <c r="J3771" s="113">
        <v>44733.357534722221</v>
      </c>
      <c r="K3771" s="113">
        <v>44733.358043981483</v>
      </c>
      <c r="M3771" s="113">
        <v>44733.358981481484</v>
      </c>
      <c r="P3771" s="78" t="str">
        <f t="shared" si="986"/>
        <v/>
      </c>
      <c r="S3771" s="78" t="str">
        <f t="shared" si="987"/>
        <v/>
      </c>
      <c r="T3771" s="113">
        <v>44733.35900462963</v>
      </c>
      <c r="U3771" s="78" t="s">
        <v>1185</v>
      </c>
      <c r="V3771" s="78" t="str">
        <f t="shared" si="988"/>
        <v>CIC</v>
      </c>
      <c r="W3771" s="113">
        <v>44733.390405092592</v>
      </c>
      <c r="X3771" s="113">
        <f t="shared" si="989"/>
        <v>9.3750000087311491E-4</v>
      </c>
      <c r="Y3771" s="113" t="str">
        <f t="shared" si="990"/>
        <v/>
      </c>
      <c r="Z3771" s="113">
        <f t="shared" si="991"/>
        <v>3.1400462961755693E-2</v>
      </c>
      <c r="AB3771" s="2" t="str">
        <f t="shared" si="992"/>
        <v/>
      </c>
      <c r="AC3771" s="2">
        <f t="shared" si="992"/>
        <v>2713</v>
      </c>
      <c r="AE3771" s="2" t="str">
        <f t="shared" si="993"/>
        <v/>
      </c>
      <c r="AF3771" s="2" t="str">
        <f t="shared" si="994"/>
        <v/>
      </c>
      <c r="AG3771" s="2" t="str">
        <f t="shared" si="995"/>
        <v/>
      </c>
      <c r="AH3771" s="2" t="str">
        <f t="shared" si="996"/>
        <v/>
      </c>
      <c r="AI3771" s="2" t="str">
        <f t="shared" si="997"/>
        <v/>
      </c>
      <c r="AK3771" s="2" t="str">
        <f t="shared" si="998"/>
        <v/>
      </c>
      <c r="AL3771" s="2" t="str">
        <f t="shared" si="999"/>
        <v/>
      </c>
      <c r="AM3771" s="2" t="str">
        <f t="shared" si="1000"/>
        <v/>
      </c>
      <c r="AN3771" s="2" t="str">
        <f t="shared" si="1001"/>
        <v/>
      </c>
      <c r="AO3771" s="2">
        <f t="shared" si="1002"/>
        <v>2713</v>
      </c>
    </row>
    <row r="3772" spans="1:41" x14ac:dyDescent="0.3">
      <c r="A3772" s="111">
        <v>44733.358043981483</v>
      </c>
      <c r="B3772" s="78" t="s">
        <v>4690</v>
      </c>
      <c r="C3772" s="78" t="s">
        <v>4691</v>
      </c>
      <c r="D3772" s="78" t="s">
        <v>1794</v>
      </c>
      <c r="E3772" s="78">
        <v>56</v>
      </c>
      <c r="F3772" s="78" t="s">
        <v>807</v>
      </c>
      <c r="G3772" s="78" t="s">
        <v>106</v>
      </c>
      <c r="H3772" s="112" t="s">
        <v>212</v>
      </c>
      <c r="I3772" s="112">
        <v>4</v>
      </c>
      <c r="J3772" s="113">
        <v>44733.357534722221</v>
      </c>
      <c r="K3772" s="113">
        <v>44733.358043981483</v>
      </c>
      <c r="M3772" s="113">
        <v>44733.391064814816</v>
      </c>
      <c r="P3772" s="78" t="str">
        <f t="shared" si="986"/>
        <v/>
      </c>
      <c r="S3772" s="78" t="str">
        <f t="shared" si="987"/>
        <v/>
      </c>
      <c r="T3772" s="113">
        <v>44733.41207175926</v>
      </c>
      <c r="U3772" s="78" t="s">
        <v>1185</v>
      </c>
      <c r="V3772" s="78" t="str">
        <f t="shared" si="988"/>
        <v>CIC</v>
      </c>
      <c r="W3772" s="113">
        <v>44733.703680555554</v>
      </c>
      <c r="X3772" s="113">
        <f t="shared" si="989"/>
        <v>3.3020833332557231E-2</v>
      </c>
      <c r="Y3772" s="113">
        <f t="shared" si="990"/>
        <v>2.1006944443797693E-2</v>
      </c>
      <c r="Z3772" s="113">
        <f t="shared" si="991"/>
        <v>0.291608796294895</v>
      </c>
      <c r="AB3772" s="2">
        <f t="shared" si="992"/>
        <v>1815</v>
      </c>
      <c r="AC3772" s="2">
        <f t="shared" si="992"/>
        <v>25195</v>
      </c>
      <c r="AE3772" s="2" t="str">
        <f t="shared" si="993"/>
        <v/>
      </c>
      <c r="AF3772" s="2" t="str">
        <f t="shared" si="994"/>
        <v/>
      </c>
      <c r="AG3772" s="2" t="str">
        <f t="shared" si="995"/>
        <v/>
      </c>
      <c r="AH3772" s="2" t="str">
        <f t="shared" si="996"/>
        <v/>
      </c>
      <c r="AI3772" s="2">
        <f t="shared" si="997"/>
        <v>1815</v>
      </c>
      <c r="AK3772" s="2" t="str">
        <f t="shared" si="998"/>
        <v/>
      </c>
      <c r="AL3772" s="2" t="str">
        <f t="shared" si="999"/>
        <v/>
      </c>
      <c r="AM3772" s="2" t="str">
        <f t="shared" si="1000"/>
        <v/>
      </c>
      <c r="AN3772" s="2" t="str">
        <f t="shared" si="1001"/>
        <v/>
      </c>
      <c r="AO3772" s="2">
        <f t="shared" si="1002"/>
        <v>25195</v>
      </c>
    </row>
    <row r="3773" spans="1:41" x14ac:dyDescent="0.3">
      <c r="A3773" s="111">
        <v>44733.358043981483</v>
      </c>
      <c r="B3773" s="78" t="s">
        <v>4690</v>
      </c>
      <c r="C3773" s="78" t="s">
        <v>4692</v>
      </c>
      <c r="D3773" s="78" t="s">
        <v>1794</v>
      </c>
      <c r="E3773" s="78">
        <v>56</v>
      </c>
      <c r="F3773" s="78" t="s">
        <v>807</v>
      </c>
      <c r="G3773" s="78" t="s">
        <v>106</v>
      </c>
      <c r="H3773" s="112" t="s">
        <v>212</v>
      </c>
      <c r="I3773" s="112">
        <v>4</v>
      </c>
      <c r="J3773" s="113">
        <v>44733.357534722221</v>
      </c>
      <c r="K3773" s="113">
        <v>44733.358043981483</v>
      </c>
      <c r="M3773" s="113">
        <v>44733.391099537039</v>
      </c>
      <c r="P3773" s="78" t="str">
        <f t="shared" si="986"/>
        <v/>
      </c>
      <c r="S3773" s="78" t="str">
        <f t="shared" si="987"/>
        <v/>
      </c>
      <c r="T3773" s="113">
        <v>44733.41207175926</v>
      </c>
      <c r="U3773" s="78" t="s">
        <v>1185</v>
      </c>
      <c r="V3773" s="78" t="str">
        <f t="shared" si="988"/>
        <v>CIC</v>
      </c>
      <c r="W3773" s="113">
        <v>44733.703680555554</v>
      </c>
      <c r="X3773" s="113">
        <f t="shared" si="989"/>
        <v>3.3055555555620231E-2</v>
      </c>
      <c r="Y3773" s="113">
        <f t="shared" si="990"/>
        <v>2.0972222220734693E-2</v>
      </c>
      <c r="Z3773" s="113">
        <f t="shared" si="991"/>
        <v>0.291608796294895</v>
      </c>
      <c r="AB3773" s="2">
        <f t="shared" si="992"/>
        <v>1812</v>
      </c>
      <c r="AC3773" s="2">
        <f t="shared" si="992"/>
        <v>25195</v>
      </c>
      <c r="AE3773" s="2" t="str">
        <f t="shared" si="993"/>
        <v/>
      </c>
      <c r="AF3773" s="2" t="str">
        <f t="shared" si="994"/>
        <v/>
      </c>
      <c r="AG3773" s="2" t="str">
        <f t="shared" si="995"/>
        <v/>
      </c>
      <c r="AH3773" s="2" t="str">
        <f t="shared" si="996"/>
        <v/>
      </c>
      <c r="AI3773" s="2">
        <f t="shared" si="997"/>
        <v>1812</v>
      </c>
      <c r="AK3773" s="2" t="str">
        <f t="shared" si="998"/>
        <v/>
      </c>
      <c r="AL3773" s="2" t="str">
        <f t="shared" si="999"/>
        <v/>
      </c>
      <c r="AM3773" s="2" t="str">
        <f t="shared" si="1000"/>
        <v/>
      </c>
      <c r="AN3773" s="2" t="str">
        <f t="shared" si="1001"/>
        <v/>
      </c>
      <c r="AO3773" s="2">
        <f t="shared" si="1002"/>
        <v>25195</v>
      </c>
    </row>
    <row r="3774" spans="1:41" x14ac:dyDescent="0.3">
      <c r="A3774" s="111">
        <v>44733.358043981483</v>
      </c>
      <c r="B3774" s="78" t="s">
        <v>4690</v>
      </c>
      <c r="C3774" s="78" t="s">
        <v>1574</v>
      </c>
      <c r="D3774" s="78" t="s">
        <v>1794</v>
      </c>
      <c r="E3774" s="78">
        <v>56</v>
      </c>
      <c r="F3774" s="78" t="s">
        <v>807</v>
      </c>
      <c r="G3774" s="78" t="s">
        <v>106</v>
      </c>
      <c r="H3774" s="112" t="s">
        <v>212</v>
      </c>
      <c r="I3774" s="112">
        <v>4</v>
      </c>
      <c r="J3774" s="113">
        <v>44733.357534722221</v>
      </c>
      <c r="K3774" s="113">
        <v>44733.358043981483</v>
      </c>
      <c r="M3774" s="113">
        <v>44733.391134259262</v>
      </c>
      <c r="P3774" s="78" t="str">
        <f t="shared" si="986"/>
        <v/>
      </c>
      <c r="S3774" s="78" t="str">
        <f t="shared" si="987"/>
        <v/>
      </c>
      <c r="T3774" s="113">
        <v>44733.41207175926</v>
      </c>
      <c r="U3774" s="78" t="s">
        <v>1185</v>
      </c>
      <c r="V3774" s="78" t="str">
        <f t="shared" si="988"/>
        <v>CIC</v>
      </c>
      <c r="W3774" s="113">
        <v>44733.465717592589</v>
      </c>
      <c r="X3774" s="113">
        <f t="shared" si="989"/>
        <v>3.309027777868323E-2</v>
      </c>
      <c r="Y3774" s="113">
        <f t="shared" si="990"/>
        <v>2.0937499997671694E-2</v>
      </c>
      <c r="Z3774" s="113">
        <f t="shared" si="991"/>
        <v>5.3645833329937886E-2</v>
      </c>
      <c r="AB3774" s="2">
        <f t="shared" si="992"/>
        <v>1809</v>
      </c>
      <c r="AC3774" s="2">
        <f t="shared" si="992"/>
        <v>4635</v>
      </c>
      <c r="AE3774" s="2" t="str">
        <f t="shared" si="993"/>
        <v/>
      </c>
      <c r="AF3774" s="2" t="str">
        <f t="shared" si="994"/>
        <v/>
      </c>
      <c r="AG3774" s="2" t="str">
        <f t="shared" si="995"/>
        <v/>
      </c>
      <c r="AH3774" s="2" t="str">
        <f t="shared" si="996"/>
        <v/>
      </c>
      <c r="AI3774" s="2">
        <f t="shared" si="997"/>
        <v>1809</v>
      </c>
      <c r="AK3774" s="2" t="str">
        <f t="shared" si="998"/>
        <v/>
      </c>
      <c r="AL3774" s="2" t="str">
        <f t="shared" si="999"/>
        <v/>
      </c>
      <c r="AM3774" s="2" t="str">
        <f t="shared" si="1000"/>
        <v/>
      </c>
      <c r="AN3774" s="2" t="str">
        <f t="shared" si="1001"/>
        <v/>
      </c>
      <c r="AO3774" s="2">
        <f t="shared" si="1002"/>
        <v>4635</v>
      </c>
    </row>
    <row r="3775" spans="1:41" x14ac:dyDescent="0.3">
      <c r="A3775" s="111">
        <v>44733.358043981483</v>
      </c>
      <c r="B3775" s="78" t="s">
        <v>4690</v>
      </c>
      <c r="C3775" s="78" t="s">
        <v>1650</v>
      </c>
      <c r="D3775" s="78" t="s">
        <v>1794</v>
      </c>
      <c r="E3775" s="78">
        <v>56</v>
      </c>
      <c r="F3775" s="78" t="s">
        <v>807</v>
      </c>
      <c r="G3775" s="78" t="s">
        <v>106</v>
      </c>
      <c r="H3775" s="112" t="s">
        <v>212</v>
      </c>
      <c r="I3775" s="112">
        <v>4</v>
      </c>
      <c r="J3775" s="113">
        <v>44733.357534722221</v>
      </c>
      <c r="K3775" s="113">
        <v>44733.358043981483</v>
      </c>
      <c r="M3775" s="113">
        <v>44733.411006944443</v>
      </c>
      <c r="P3775" s="78" t="str">
        <f t="shared" si="986"/>
        <v/>
      </c>
      <c r="S3775" s="78" t="str">
        <f t="shared" si="987"/>
        <v/>
      </c>
      <c r="T3775" s="113">
        <v>44733.411979166667</v>
      </c>
      <c r="U3775" s="78" t="s">
        <v>1185</v>
      </c>
      <c r="V3775" s="78" t="str">
        <f t="shared" si="988"/>
        <v>CIC</v>
      </c>
      <c r="W3775" s="113">
        <v>44733.445474537039</v>
      </c>
      <c r="X3775" s="113">
        <f t="shared" si="989"/>
        <v>5.2962962960009463E-2</v>
      </c>
      <c r="Y3775" s="113">
        <f t="shared" si="990"/>
        <v>9.7222222393611446E-4</v>
      </c>
      <c r="Z3775" s="113">
        <f t="shared" si="991"/>
        <v>3.3495370371383615E-2</v>
      </c>
      <c r="AB3775" s="2">
        <f t="shared" si="992"/>
        <v>84</v>
      </c>
      <c r="AC3775" s="2">
        <f t="shared" si="992"/>
        <v>2894</v>
      </c>
      <c r="AE3775" s="2" t="str">
        <f t="shared" si="993"/>
        <v/>
      </c>
      <c r="AF3775" s="2" t="str">
        <f t="shared" si="994"/>
        <v/>
      </c>
      <c r="AG3775" s="2" t="str">
        <f t="shared" si="995"/>
        <v/>
      </c>
      <c r="AH3775" s="2" t="str">
        <f t="shared" si="996"/>
        <v/>
      </c>
      <c r="AI3775" s="2">
        <f t="shared" si="997"/>
        <v>84</v>
      </c>
      <c r="AK3775" s="2" t="str">
        <f t="shared" si="998"/>
        <v/>
      </c>
      <c r="AL3775" s="2" t="str">
        <f t="shared" si="999"/>
        <v/>
      </c>
      <c r="AM3775" s="2" t="str">
        <f t="shared" si="1000"/>
        <v/>
      </c>
      <c r="AN3775" s="2" t="str">
        <f t="shared" si="1001"/>
        <v/>
      </c>
      <c r="AO3775" s="2">
        <f t="shared" si="1002"/>
        <v>2894</v>
      </c>
    </row>
    <row r="3776" spans="1:41" x14ac:dyDescent="0.3">
      <c r="A3776" s="111">
        <v>44733.358043981483</v>
      </c>
      <c r="B3776" s="78" t="s">
        <v>4690</v>
      </c>
      <c r="C3776" s="78" t="s">
        <v>4693</v>
      </c>
      <c r="D3776" s="78" t="s">
        <v>1794</v>
      </c>
      <c r="E3776" s="78">
        <v>56</v>
      </c>
      <c r="F3776" s="78" t="s">
        <v>807</v>
      </c>
      <c r="G3776" s="78" t="s">
        <v>106</v>
      </c>
      <c r="H3776" s="112" t="s">
        <v>212</v>
      </c>
      <c r="I3776" s="112">
        <v>4</v>
      </c>
      <c r="J3776" s="113">
        <v>44733.357534722221</v>
      </c>
      <c r="K3776" s="113">
        <v>44733.358043981483</v>
      </c>
      <c r="M3776" s="113">
        <v>44733.411076388889</v>
      </c>
      <c r="P3776" s="78" t="str">
        <f t="shared" si="986"/>
        <v/>
      </c>
      <c r="S3776" s="78" t="str">
        <f t="shared" si="987"/>
        <v/>
      </c>
      <c r="T3776" s="113">
        <v>44733.411932870367</v>
      </c>
      <c r="U3776" s="78" t="s">
        <v>1185</v>
      </c>
      <c r="V3776" s="78" t="str">
        <f t="shared" si="988"/>
        <v>CIC</v>
      </c>
      <c r="W3776" s="113">
        <v>44733.445520833331</v>
      </c>
      <c r="X3776" s="113">
        <f t="shared" si="989"/>
        <v>5.3032407406135462E-2</v>
      </c>
      <c r="Y3776" s="113">
        <f t="shared" si="990"/>
        <v>8.5648147796746343E-4</v>
      </c>
      <c r="Z3776" s="113">
        <f t="shared" si="991"/>
        <v>3.3587962963792961E-2</v>
      </c>
      <c r="AB3776" s="2">
        <f t="shared" si="992"/>
        <v>74</v>
      </c>
      <c r="AC3776" s="2">
        <f t="shared" si="992"/>
        <v>2902</v>
      </c>
      <c r="AE3776" s="2" t="str">
        <f t="shared" si="993"/>
        <v/>
      </c>
      <c r="AF3776" s="2" t="str">
        <f t="shared" si="994"/>
        <v/>
      </c>
      <c r="AG3776" s="2" t="str">
        <f t="shared" si="995"/>
        <v/>
      </c>
      <c r="AH3776" s="2" t="str">
        <f t="shared" si="996"/>
        <v/>
      </c>
      <c r="AI3776" s="2">
        <f t="shared" si="997"/>
        <v>74</v>
      </c>
      <c r="AK3776" s="2" t="str">
        <f t="shared" si="998"/>
        <v/>
      </c>
      <c r="AL3776" s="2" t="str">
        <f t="shared" si="999"/>
        <v/>
      </c>
      <c r="AM3776" s="2" t="str">
        <f t="shared" si="1000"/>
        <v/>
      </c>
      <c r="AN3776" s="2" t="str">
        <f t="shared" si="1001"/>
        <v/>
      </c>
      <c r="AO3776" s="2">
        <f t="shared" si="1002"/>
        <v>2902</v>
      </c>
    </row>
    <row r="3777" spans="1:41" x14ac:dyDescent="0.3">
      <c r="A3777" s="111">
        <v>44733.361458333333</v>
      </c>
      <c r="B3777" s="78" t="s">
        <v>4694</v>
      </c>
      <c r="C3777" s="78" t="s">
        <v>886</v>
      </c>
      <c r="D3777" s="78" t="s">
        <v>1635</v>
      </c>
      <c r="E3777" s="78">
        <v>8</v>
      </c>
      <c r="F3777" s="78" t="s">
        <v>808</v>
      </c>
      <c r="G3777" s="78" t="s">
        <v>112</v>
      </c>
      <c r="H3777" s="112" t="s">
        <v>330</v>
      </c>
      <c r="I3777" s="112">
        <v>4</v>
      </c>
      <c r="J3777" s="113">
        <v>44733.361458333333</v>
      </c>
      <c r="K3777" s="113">
        <v>44733.361458333333</v>
      </c>
      <c r="M3777" s="113">
        <v>44733.390509259261</v>
      </c>
      <c r="P3777" s="78" t="str">
        <f t="shared" si="986"/>
        <v/>
      </c>
      <c r="Q3777" s="113">
        <v>44733.390543981484</v>
      </c>
      <c r="R3777" s="78" t="s">
        <v>1185</v>
      </c>
      <c r="S3777" s="78" t="str">
        <f t="shared" si="987"/>
        <v>CIC</v>
      </c>
      <c r="T3777" s="113">
        <v>44733.405532407407</v>
      </c>
      <c r="U3777" s="78" t="s">
        <v>1267</v>
      </c>
      <c r="V3777" s="78" t="str">
        <f t="shared" si="988"/>
        <v>PLOEG</v>
      </c>
      <c r="W3777" s="113">
        <v>44733.411550925928</v>
      </c>
      <c r="X3777" s="113">
        <f t="shared" si="989"/>
        <v>2.9050925928459037E-2</v>
      </c>
      <c r="Y3777" s="113">
        <f t="shared" si="990"/>
        <v>1.5023148145701271E-2</v>
      </c>
      <c r="Z3777" s="113">
        <f t="shared" si="991"/>
        <v>6.0185185211594217E-3</v>
      </c>
      <c r="AB3777" s="2">
        <f t="shared" si="992"/>
        <v>1298</v>
      </c>
      <c r="AC3777" s="2">
        <f t="shared" si="992"/>
        <v>520</v>
      </c>
      <c r="AE3777" s="2" t="str">
        <f t="shared" si="993"/>
        <v/>
      </c>
      <c r="AF3777" s="2" t="str">
        <f t="shared" si="994"/>
        <v/>
      </c>
      <c r="AG3777" s="2" t="str">
        <f t="shared" si="995"/>
        <v/>
      </c>
      <c r="AH3777" s="2" t="str">
        <f t="shared" si="996"/>
        <v/>
      </c>
      <c r="AI3777" s="2">
        <f t="shared" si="997"/>
        <v>1298</v>
      </c>
      <c r="AK3777" s="2" t="str">
        <f t="shared" si="998"/>
        <v/>
      </c>
      <c r="AL3777" s="2" t="str">
        <f t="shared" si="999"/>
        <v/>
      </c>
      <c r="AM3777" s="2" t="str">
        <f t="shared" si="1000"/>
        <v/>
      </c>
      <c r="AN3777" s="2" t="str">
        <f t="shared" si="1001"/>
        <v/>
      </c>
      <c r="AO3777" s="2">
        <f t="shared" si="1002"/>
        <v>520</v>
      </c>
    </row>
    <row r="3778" spans="1:41" x14ac:dyDescent="0.3">
      <c r="A3778" s="111">
        <v>44733.392650462964</v>
      </c>
      <c r="B3778" s="78" t="s">
        <v>4695</v>
      </c>
      <c r="C3778" s="78" t="s">
        <v>951</v>
      </c>
      <c r="D3778" s="78" t="s">
        <v>2111</v>
      </c>
      <c r="E3778" s="78">
        <v>17</v>
      </c>
      <c r="F3778" s="78" t="s">
        <v>808</v>
      </c>
      <c r="G3778" s="78" t="s">
        <v>86</v>
      </c>
      <c r="H3778" s="112" t="s">
        <v>210</v>
      </c>
      <c r="I3778" s="112">
        <v>3</v>
      </c>
      <c r="J3778" s="113">
        <v>44733.391932870371</v>
      </c>
      <c r="K3778" s="113">
        <v>44733.392650462964</v>
      </c>
      <c r="M3778" s="113">
        <v>44733.395682870374</v>
      </c>
      <c r="P3778" s="78" t="str">
        <f t="shared" si="986"/>
        <v/>
      </c>
      <c r="S3778" s="78" t="str">
        <f t="shared" si="987"/>
        <v/>
      </c>
      <c r="V3778" s="78" t="str">
        <f t="shared" si="988"/>
        <v/>
      </c>
      <c r="W3778" s="113">
        <v>44733.402048611111</v>
      </c>
      <c r="X3778" s="113">
        <f t="shared" si="989"/>
        <v>3.0324074105010368E-3</v>
      </c>
      <c r="Y3778" s="113" t="str">
        <f t="shared" si="990"/>
        <v/>
      </c>
      <c r="Z3778" s="113" t="str">
        <f t="shared" si="991"/>
        <v/>
      </c>
      <c r="AB3778" s="2" t="str">
        <f t="shared" si="992"/>
        <v/>
      </c>
      <c r="AC3778" s="2" t="str">
        <f t="shared" si="992"/>
        <v/>
      </c>
      <c r="AE3778" s="2" t="str">
        <f t="shared" si="993"/>
        <v/>
      </c>
      <c r="AF3778" s="2" t="str">
        <f t="shared" si="994"/>
        <v/>
      </c>
      <c r="AG3778" s="2" t="str">
        <f t="shared" si="995"/>
        <v/>
      </c>
      <c r="AH3778" s="2" t="str">
        <f t="shared" si="996"/>
        <v/>
      </c>
      <c r="AI3778" s="2" t="str">
        <f t="shared" si="997"/>
        <v/>
      </c>
      <c r="AK3778" s="2" t="str">
        <f t="shared" si="998"/>
        <v/>
      </c>
      <c r="AL3778" s="2" t="str">
        <f t="shared" si="999"/>
        <v/>
      </c>
      <c r="AM3778" s="2" t="str">
        <f t="shared" si="1000"/>
        <v/>
      </c>
      <c r="AN3778" s="2" t="str">
        <f t="shared" si="1001"/>
        <v/>
      </c>
      <c r="AO3778" s="2" t="str">
        <f t="shared" si="1002"/>
        <v/>
      </c>
    </row>
    <row r="3779" spans="1:41" x14ac:dyDescent="0.3">
      <c r="A3779" s="111">
        <v>44733.52925925926</v>
      </c>
      <c r="B3779" s="78" t="s">
        <v>4696</v>
      </c>
      <c r="C3779" s="78" t="s">
        <v>850</v>
      </c>
      <c r="D3779" s="78" t="s">
        <v>1199</v>
      </c>
      <c r="F3779" s="78" t="s">
        <v>809</v>
      </c>
      <c r="G3779" s="78" t="s">
        <v>104</v>
      </c>
      <c r="H3779" s="112" t="s">
        <v>198</v>
      </c>
      <c r="I3779" s="112">
        <v>3</v>
      </c>
      <c r="J3779" s="113">
        <v>44733.52925925926</v>
      </c>
      <c r="K3779" s="113">
        <v>44733.52925925926</v>
      </c>
      <c r="M3779" s="113">
        <v>44733.529849537037</v>
      </c>
      <c r="N3779" s="113">
        <v>44733.530266203707</v>
      </c>
      <c r="O3779" s="78" t="s">
        <v>1187</v>
      </c>
      <c r="P3779" s="78" t="str">
        <f t="shared" si="986"/>
        <v>CIC</v>
      </c>
      <c r="S3779" s="78" t="str">
        <f t="shared" si="987"/>
        <v/>
      </c>
      <c r="V3779" s="78" t="str">
        <f t="shared" si="988"/>
        <v/>
      </c>
      <c r="W3779" s="113">
        <v>44733.562511574077</v>
      </c>
      <c r="X3779" s="113">
        <f t="shared" si="989"/>
        <v>5.9027777751907706E-4</v>
      </c>
      <c r="Y3779" s="113" t="str">
        <f t="shared" si="990"/>
        <v/>
      </c>
      <c r="Z3779" s="113" t="str">
        <f t="shared" si="991"/>
        <v/>
      </c>
      <c r="AB3779" s="2" t="str">
        <f t="shared" si="992"/>
        <v/>
      </c>
      <c r="AC3779" s="2" t="str">
        <f t="shared" si="992"/>
        <v/>
      </c>
      <c r="AE3779" s="2" t="str">
        <f t="shared" si="993"/>
        <v/>
      </c>
      <c r="AF3779" s="2" t="str">
        <f t="shared" si="994"/>
        <v/>
      </c>
      <c r="AG3779" s="2" t="str">
        <f t="shared" si="995"/>
        <v/>
      </c>
      <c r="AH3779" s="2" t="str">
        <f t="shared" si="996"/>
        <v/>
      </c>
      <c r="AI3779" s="2" t="str">
        <f t="shared" si="997"/>
        <v/>
      </c>
      <c r="AK3779" s="2" t="str">
        <f t="shared" si="998"/>
        <v/>
      </c>
      <c r="AL3779" s="2" t="str">
        <f t="shared" si="999"/>
        <v/>
      </c>
      <c r="AM3779" s="2" t="str">
        <f t="shared" si="1000"/>
        <v/>
      </c>
      <c r="AN3779" s="2" t="str">
        <f t="shared" si="1001"/>
        <v/>
      </c>
      <c r="AO3779" s="2" t="str">
        <f t="shared" si="1002"/>
        <v/>
      </c>
    </row>
    <row r="3780" spans="1:41" x14ac:dyDescent="0.3">
      <c r="A3780" s="111">
        <v>44733.552384259259</v>
      </c>
      <c r="B3780" s="78" t="s">
        <v>4697</v>
      </c>
      <c r="C3780" s="78" t="s">
        <v>2144</v>
      </c>
      <c r="D3780" s="78" t="s">
        <v>1207</v>
      </c>
      <c r="E3780" s="78">
        <v>4</v>
      </c>
      <c r="F3780" s="78" t="s">
        <v>807</v>
      </c>
      <c r="G3780" s="78" t="s">
        <v>152</v>
      </c>
      <c r="H3780" s="112" t="s">
        <v>372</v>
      </c>
      <c r="I3780" s="112">
        <v>4</v>
      </c>
      <c r="J3780" s="113">
        <v>44733.552268518521</v>
      </c>
      <c r="K3780" s="113">
        <v>44733.552384259259</v>
      </c>
      <c r="M3780" s="113">
        <v>44733.552407407406</v>
      </c>
      <c r="P3780" s="78" t="str">
        <f t="shared" si="986"/>
        <v/>
      </c>
      <c r="S3780" s="78" t="str">
        <f t="shared" si="987"/>
        <v/>
      </c>
      <c r="T3780" s="113">
        <v>44733.552453703705</v>
      </c>
      <c r="U3780" s="78" t="s">
        <v>1187</v>
      </c>
      <c r="V3780" s="78" t="str">
        <f t="shared" si="988"/>
        <v>CIC</v>
      </c>
      <c r="W3780" s="113">
        <v>44733.703692129631</v>
      </c>
      <c r="X3780" s="113" t="str">
        <f t="shared" si="989"/>
        <v/>
      </c>
      <c r="Y3780" s="113" t="str">
        <f t="shared" si="990"/>
        <v/>
      </c>
      <c r="Z3780" s="113">
        <f t="shared" si="991"/>
        <v>0.15123842592583969</v>
      </c>
      <c r="AB3780" s="2" t="str">
        <f t="shared" si="992"/>
        <v/>
      </c>
      <c r="AC3780" s="2">
        <f t="shared" si="992"/>
        <v>13067</v>
      </c>
      <c r="AE3780" s="2" t="str">
        <f t="shared" si="993"/>
        <v/>
      </c>
      <c r="AF3780" s="2" t="str">
        <f t="shared" si="994"/>
        <v/>
      </c>
      <c r="AG3780" s="2" t="str">
        <f t="shared" si="995"/>
        <v/>
      </c>
      <c r="AH3780" s="2" t="str">
        <f t="shared" si="996"/>
        <v/>
      </c>
      <c r="AI3780" s="2" t="str">
        <f t="shared" si="997"/>
        <v/>
      </c>
      <c r="AK3780" s="2" t="str">
        <f t="shared" si="998"/>
        <v/>
      </c>
      <c r="AL3780" s="2" t="str">
        <f t="shared" si="999"/>
        <v/>
      </c>
      <c r="AM3780" s="2" t="str">
        <f t="shared" si="1000"/>
        <v/>
      </c>
      <c r="AN3780" s="2" t="str">
        <f t="shared" si="1001"/>
        <v/>
      </c>
      <c r="AO3780" s="2">
        <f t="shared" si="1002"/>
        <v>13067</v>
      </c>
    </row>
    <row r="3781" spans="1:41" x14ac:dyDescent="0.3">
      <c r="A3781" s="111">
        <v>44733.555011574077</v>
      </c>
      <c r="B3781" s="78" t="s">
        <v>4698</v>
      </c>
      <c r="C3781" s="78" t="s">
        <v>1252</v>
      </c>
      <c r="D3781" s="78" t="s">
        <v>1211</v>
      </c>
      <c r="E3781" s="78">
        <v>387</v>
      </c>
      <c r="F3781" s="78" t="s">
        <v>808</v>
      </c>
      <c r="G3781" s="78" t="s">
        <v>90</v>
      </c>
      <c r="H3781" s="112" t="s">
        <v>298</v>
      </c>
      <c r="I3781" s="112">
        <v>2</v>
      </c>
      <c r="J3781" s="113">
        <v>44733.554930555554</v>
      </c>
      <c r="K3781" s="113">
        <v>44733.555011574077</v>
      </c>
      <c r="M3781" s="113">
        <v>44733.555034722223</v>
      </c>
      <c r="N3781" s="113">
        <v>44733.555115740739</v>
      </c>
      <c r="O3781" s="78" t="s">
        <v>1187</v>
      </c>
      <c r="P3781" s="78" t="str">
        <f t="shared" si="986"/>
        <v>CIC</v>
      </c>
      <c r="S3781" s="78" t="str">
        <f t="shared" si="987"/>
        <v/>
      </c>
      <c r="T3781" s="113">
        <v>44733.555162037039</v>
      </c>
      <c r="U3781" s="78" t="s">
        <v>1187</v>
      </c>
      <c r="V3781" s="78" t="str">
        <f t="shared" si="988"/>
        <v>CIC</v>
      </c>
      <c r="W3781" s="113">
        <v>44733.703680555554</v>
      </c>
      <c r="X3781" s="113" t="str">
        <f t="shared" si="989"/>
        <v/>
      </c>
      <c r="Y3781" s="113">
        <f t="shared" si="990"/>
        <v>1.273148154723458E-4</v>
      </c>
      <c r="Z3781" s="113">
        <f t="shared" si="991"/>
        <v>0.14851851851562969</v>
      </c>
      <c r="AB3781" s="2">
        <f t="shared" si="992"/>
        <v>11</v>
      </c>
      <c r="AC3781" s="2">
        <f t="shared" si="992"/>
        <v>12832</v>
      </c>
      <c r="AE3781" s="2" t="str">
        <f t="shared" si="993"/>
        <v/>
      </c>
      <c r="AF3781" s="2" t="str">
        <f t="shared" si="994"/>
        <v/>
      </c>
      <c r="AG3781" s="2">
        <f t="shared" si="995"/>
        <v>11</v>
      </c>
      <c r="AH3781" s="2" t="str">
        <f t="shared" si="996"/>
        <v/>
      </c>
      <c r="AI3781" s="2" t="str">
        <f t="shared" si="997"/>
        <v/>
      </c>
      <c r="AK3781" s="2" t="str">
        <f t="shared" si="998"/>
        <v/>
      </c>
      <c r="AL3781" s="2" t="str">
        <f t="shared" si="999"/>
        <v/>
      </c>
      <c r="AM3781" s="2">
        <f t="shared" si="1000"/>
        <v>12832</v>
      </c>
      <c r="AN3781" s="2" t="str">
        <f t="shared" si="1001"/>
        <v/>
      </c>
      <c r="AO3781" s="2" t="str">
        <f t="shared" si="1002"/>
        <v/>
      </c>
    </row>
    <row r="3782" spans="1:41" x14ac:dyDescent="0.3">
      <c r="A3782" s="111">
        <v>44733.555011574077</v>
      </c>
      <c r="B3782" s="78" t="s">
        <v>4698</v>
      </c>
      <c r="C3782" s="78" t="s">
        <v>1899</v>
      </c>
      <c r="D3782" s="78" t="s">
        <v>1211</v>
      </c>
      <c r="E3782" s="78">
        <v>387</v>
      </c>
      <c r="F3782" s="78" t="s">
        <v>808</v>
      </c>
      <c r="G3782" s="78" t="s">
        <v>90</v>
      </c>
      <c r="H3782" s="112" t="s">
        <v>298</v>
      </c>
      <c r="I3782" s="112">
        <v>2</v>
      </c>
      <c r="J3782" s="113">
        <v>44733.554930555554</v>
      </c>
      <c r="K3782" s="113">
        <v>44733.555011574077</v>
      </c>
      <c r="M3782" s="113">
        <v>44733.555069444446</v>
      </c>
      <c r="N3782" s="113">
        <v>44733.555115740739</v>
      </c>
      <c r="O3782" s="78" t="s">
        <v>1187</v>
      </c>
      <c r="P3782" s="78" t="str">
        <f t="shared" ref="P3782:P3845" si="1003">IF(LEFT(O3782,3)="&amp;RU","PLOEG",IF(LEFT(O3782,6)="ANT-di","DISP/S of N",IF(LEFT(O3782,4)="rANT","DISP/S of N",IF(LEFT(O3782,3)="ANT","CIC",""))))</f>
        <v>CIC</v>
      </c>
      <c r="S3782" s="78" t="str">
        <f t="shared" ref="S3782:S3845" si="1004">IF(LEFT(R3782,3)="&amp;RU","PLOEG",IF(LEFT(R3782,6)="ANT-di","DISP/S of N",IF(LEFT(R3782,4)="rANT","DISP/S of N",IF(LEFT(R3782,3)="ANT","CIC",""))))</f>
        <v/>
      </c>
      <c r="T3782" s="113">
        <v>44733.555162037039</v>
      </c>
      <c r="U3782" s="78" t="s">
        <v>1187</v>
      </c>
      <c r="V3782" s="78" t="str">
        <f t="shared" ref="V3782:V3845" si="1005">IF(LEFT(U3782,3)="&amp;RU","PLOEG",IF(LEFT(U3782,6)="ANT-di","DISP/S of N",IF(LEFT(U3782,4)="rANT","DISP/S of N",IF(LEFT(U3782,3)="ANT","CIC",""))))</f>
        <v>CIC</v>
      </c>
      <c r="W3782" s="113">
        <v>44733.703680555554</v>
      </c>
      <c r="X3782" s="113" t="str">
        <f t="shared" ref="X3782:X3845" si="1006">IF((MIN(L3782:M3782)&lt;K3782+6/ (24*3600)),"", IF((MIN(L3782:M3782)=K3782),"0:00:00",IF((MIN(L3782:M3782)-K3782),MIN(L3782:M3782)-K3782,"")))</f>
        <v/>
      </c>
      <c r="Y3782" s="113" t="str">
        <f t="shared" ref="Y3782:Y3845" si="1007">IF(OR(T3782="",T3782&lt;MINA(L3782,M3782)+11/(24*3600)),"",T3782-MINA(L3782,M3782))</f>
        <v/>
      </c>
      <c r="Z3782" s="113">
        <f t="shared" ref="Z3782:Z3845" si="1008">IF(OR(T3782="",W3782&lt;T3782+31/(24*3600)),"",W3782-T3782)</f>
        <v>0.14851851851562969</v>
      </c>
      <c r="AB3782" s="2" t="str">
        <f t="shared" ref="AB3782:AC3845" si="1009">IF(Y3782="","",SECOND(Y3782)+(MINUTE(Y3782)*60)+(HOUR(Y3782)*3600))</f>
        <v/>
      </c>
      <c r="AC3782" s="2">
        <f t="shared" si="1009"/>
        <v>12832</v>
      </c>
      <c r="AE3782" s="2" t="str">
        <f t="shared" ref="AE3782:AE3845" si="1010">IF(I3782=0,AB3782,"")</f>
        <v/>
      </c>
      <c r="AF3782" s="2" t="str">
        <f t="shared" ref="AF3782:AF3845" si="1011">IF(I3782=1,AB3782,"")</f>
        <v/>
      </c>
      <c r="AG3782" s="2" t="str">
        <f t="shared" ref="AG3782:AG3845" si="1012">IF(I3782=2,AB3782,"")</f>
        <v/>
      </c>
      <c r="AH3782" s="2" t="str">
        <f t="shared" ref="AH3782:AH3845" si="1013">IF(I3782=3,AB3782,"")</f>
        <v/>
      </c>
      <c r="AI3782" s="2" t="str">
        <f t="shared" ref="AI3782:AI3845" si="1014">IF(I3782=4,AB3782,"")</f>
        <v/>
      </c>
      <c r="AK3782" s="2" t="str">
        <f t="shared" ref="AK3782:AK3845" si="1015">IF(I3782=0,AC3782,"")</f>
        <v/>
      </c>
      <c r="AL3782" s="2" t="str">
        <f t="shared" ref="AL3782:AL3845" si="1016">IF(I3782=1,AC3782,"")</f>
        <v/>
      </c>
      <c r="AM3782" s="2">
        <f t="shared" ref="AM3782:AM3845" si="1017">IF(I3782=2,AC3782,"")</f>
        <v>12832</v>
      </c>
      <c r="AN3782" s="2" t="str">
        <f t="shared" ref="AN3782:AN3845" si="1018">IF(I3782=3,AC3782,"")</f>
        <v/>
      </c>
      <c r="AO3782" s="2" t="str">
        <f t="shared" ref="AO3782:AO3845" si="1019">IF(I3782=4,AC3782,"")</f>
        <v/>
      </c>
    </row>
    <row r="3783" spans="1:41" x14ac:dyDescent="0.3">
      <c r="A3783" s="111">
        <v>44733.619375000002</v>
      </c>
      <c r="B3783" s="78" t="s">
        <v>4699</v>
      </c>
      <c r="C3783" s="78" t="s">
        <v>886</v>
      </c>
      <c r="D3783" s="78" t="s">
        <v>1184</v>
      </c>
      <c r="E3783" s="78">
        <v>287</v>
      </c>
      <c r="F3783" s="78" t="s">
        <v>807</v>
      </c>
      <c r="G3783" s="78" t="s">
        <v>100</v>
      </c>
      <c r="H3783" s="112" t="s">
        <v>208</v>
      </c>
      <c r="I3783" s="112">
        <v>3</v>
      </c>
      <c r="J3783" s="113">
        <v>44733.619375000002</v>
      </c>
      <c r="K3783" s="113">
        <v>44733.619375000002</v>
      </c>
      <c r="M3783" s="113">
        <v>44733.619664351849</v>
      </c>
      <c r="N3783" s="113">
        <v>44733.620115740741</v>
      </c>
      <c r="O3783" s="78" t="s">
        <v>1187</v>
      </c>
      <c r="P3783" s="78" t="str">
        <f t="shared" si="1003"/>
        <v>CIC</v>
      </c>
      <c r="S3783" s="78" t="str">
        <f t="shared" si="1004"/>
        <v/>
      </c>
      <c r="T3783" s="113">
        <v>44733.631192129629</v>
      </c>
      <c r="U3783" s="78" t="s">
        <v>1267</v>
      </c>
      <c r="V3783" s="78" t="str">
        <f t="shared" si="1005"/>
        <v>PLOEG</v>
      </c>
      <c r="W3783" s="113">
        <v>44733.658148148148</v>
      </c>
      <c r="X3783" s="113">
        <f t="shared" si="1006"/>
        <v>2.8935184673173353E-4</v>
      </c>
      <c r="Y3783" s="113">
        <f t="shared" si="1007"/>
        <v>1.152777778042946E-2</v>
      </c>
      <c r="Z3783" s="113">
        <f t="shared" si="1008"/>
        <v>2.6956018518831115E-2</v>
      </c>
      <c r="AB3783" s="2">
        <f t="shared" si="1009"/>
        <v>996</v>
      </c>
      <c r="AC3783" s="2">
        <f t="shared" si="1009"/>
        <v>2329</v>
      </c>
      <c r="AE3783" s="2" t="str">
        <f t="shared" si="1010"/>
        <v/>
      </c>
      <c r="AF3783" s="2" t="str">
        <f t="shared" si="1011"/>
        <v/>
      </c>
      <c r="AG3783" s="2" t="str">
        <f t="shared" si="1012"/>
        <v/>
      </c>
      <c r="AH3783" s="2">
        <f t="shared" si="1013"/>
        <v>996</v>
      </c>
      <c r="AI3783" s="2" t="str">
        <f t="shared" si="1014"/>
        <v/>
      </c>
      <c r="AK3783" s="2" t="str">
        <f t="shared" si="1015"/>
        <v/>
      </c>
      <c r="AL3783" s="2" t="str">
        <f t="shared" si="1016"/>
        <v/>
      </c>
      <c r="AM3783" s="2" t="str">
        <f t="shared" si="1017"/>
        <v/>
      </c>
      <c r="AN3783" s="2">
        <f t="shared" si="1018"/>
        <v>2329</v>
      </c>
      <c r="AO3783" s="2" t="str">
        <f t="shared" si="1019"/>
        <v/>
      </c>
    </row>
    <row r="3784" spans="1:41" x14ac:dyDescent="0.3">
      <c r="A3784" s="111">
        <v>44733.662141203706</v>
      </c>
      <c r="B3784" s="78" t="s">
        <v>4700</v>
      </c>
      <c r="C3784" s="78" t="s">
        <v>850</v>
      </c>
      <c r="D3784" s="78" t="s">
        <v>1382</v>
      </c>
      <c r="F3784" s="78" t="s">
        <v>808</v>
      </c>
      <c r="G3784" s="78" t="s">
        <v>112</v>
      </c>
      <c r="H3784" s="112" t="s">
        <v>218</v>
      </c>
      <c r="I3784" s="112">
        <v>3</v>
      </c>
      <c r="J3784" s="113">
        <v>44733.662141203706</v>
      </c>
      <c r="K3784" s="113">
        <v>44733.662141203706</v>
      </c>
      <c r="M3784" s="113">
        <v>44733.662453703706</v>
      </c>
      <c r="N3784" s="113">
        <v>44733.662951388891</v>
      </c>
      <c r="O3784" s="78" t="s">
        <v>1187</v>
      </c>
      <c r="P3784" s="78" t="str">
        <f t="shared" si="1003"/>
        <v>CIC</v>
      </c>
      <c r="S3784" s="78" t="str">
        <f t="shared" si="1004"/>
        <v/>
      </c>
      <c r="T3784" s="113">
        <v>44733.667581018519</v>
      </c>
      <c r="U3784" s="78" t="s">
        <v>1344</v>
      </c>
      <c r="V3784" s="78" t="str">
        <f t="shared" si="1005"/>
        <v>PLOEG</v>
      </c>
      <c r="W3784" s="113">
        <v>44733.682754629626</v>
      </c>
      <c r="X3784" s="113">
        <f t="shared" si="1006"/>
        <v>3.125000002910383E-4</v>
      </c>
      <c r="Y3784" s="113">
        <f t="shared" si="1007"/>
        <v>5.1273148128530011E-3</v>
      </c>
      <c r="Z3784" s="113">
        <f t="shared" si="1008"/>
        <v>1.5173611107456964E-2</v>
      </c>
      <c r="AB3784" s="2">
        <f t="shared" si="1009"/>
        <v>443</v>
      </c>
      <c r="AC3784" s="2">
        <f t="shared" si="1009"/>
        <v>1311</v>
      </c>
      <c r="AE3784" s="2" t="str">
        <f t="shared" si="1010"/>
        <v/>
      </c>
      <c r="AF3784" s="2" t="str">
        <f t="shared" si="1011"/>
        <v/>
      </c>
      <c r="AG3784" s="2" t="str">
        <f t="shared" si="1012"/>
        <v/>
      </c>
      <c r="AH3784" s="2">
        <f t="shared" si="1013"/>
        <v>443</v>
      </c>
      <c r="AI3784" s="2" t="str">
        <f t="shared" si="1014"/>
        <v/>
      </c>
      <c r="AK3784" s="2" t="str">
        <f t="shared" si="1015"/>
        <v/>
      </c>
      <c r="AL3784" s="2" t="str">
        <f t="shared" si="1016"/>
        <v/>
      </c>
      <c r="AM3784" s="2" t="str">
        <f t="shared" si="1017"/>
        <v/>
      </c>
      <c r="AN3784" s="2">
        <f t="shared" si="1018"/>
        <v>1311</v>
      </c>
      <c r="AO3784" s="2" t="str">
        <f t="shared" si="1019"/>
        <v/>
      </c>
    </row>
    <row r="3785" spans="1:41" x14ac:dyDescent="0.3">
      <c r="A3785" s="111">
        <v>44733.689791666664</v>
      </c>
      <c r="B3785" s="78" t="s">
        <v>4701</v>
      </c>
      <c r="C3785" s="78" t="s">
        <v>886</v>
      </c>
      <c r="D3785" s="78" t="s">
        <v>4702</v>
      </c>
      <c r="E3785" s="78">
        <v>20</v>
      </c>
      <c r="F3785" s="78" t="s">
        <v>808</v>
      </c>
      <c r="G3785" s="78" t="s">
        <v>86</v>
      </c>
      <c r="H3785" s="112" t="s">
        <v>252</v>
      </c>
      <c r="I3785" s="112">
        <v>4</v>
      </c>
      <c r="J3785" s="113">
        <v>44733.689791666664</v>
      </c>
      <c r="K3785" s="113">
        <v>44733.689791666664</v>
      </c>
      <c r="M3785" s="113">
        <v>44733.690960648149</v>
      </c>
      <c r="P3785" s="78" t="str">
        <f t="shared" si="1003"/>
        <v/>
      </c>
      <c r="Q3785" s="113">
        <v>44733.694641203707</v>
      </c>
      <c r="R3785" s="78" t="s">
        <v>1267</v>
      </c>
      <c r="S3785" s="78" t="str">
        <f t="shared" si="1004"/>
        <v>PLOEG</v>
      </c>
      <c r="T3785" s="113">
        <v>44733.699930555558</v>
      </c>
      <c r="U3785" s="78" t="s">
        <v>1267</v>
      </c>
      <c r="V3785" s="78" t="str">
        <f t="shared" si="1005"/>
        <v>PLOEG</v>
      </c>
      <c r="W3785" s="113">
        <v>44733.705289351848</v>
      </c>
      <c r="X3785" s="113">
        <f t="shared" si="1006"/>
        <v>1.1689814855344594E-3</v>
      </c>
      <c r="Y3785" s="113">
        <f t="shared" si="1007"/>
        <v>8.969907408754807E-3</v>
      </c>
      <c r="Z3785" s="113">
        <f t="shared" si="1008"/>
        <v>5.3587962902383879E-3</v>
      </c>
      <c r="AB3785" s="2">
        <f t="shared" si="1009"/>
        <v>775</v>
      </c>
      <c r="AC3785" s="2">
        <f t="shared" si="1009"/>
        <v>463</v>
      </c>
      <c r="AE3785" s="2" t="str">
        <f t="shared" si="1010"/>
        <v/>
      </c>
      <c r="AF3785" s="2" t="str">
        <f t="shared" si="1011"/>
        <v/>
      </c>
      <c r="AG3785" s="2" t="str">
        <f t="shared" si="1012"/>
        <v/>
      </c>
      <c r="AH3785" s="2" t="str">
        <f t="shared" si="1013"/>
        <v/>
      </c>
      <c r="AI3785" s="2">
        <f t="shared" si="1014"/>
        <v>775</v>
      </c>
      <c r="AK3785" s="2" t="str">
        <f t="shared" si="1015"/>
        <v/>
      </c>
      <c r="AL3785" s="2" t="str">
        <f t="shared" si="1016"/>
        <v/>
      </c>
      <c r="AM3785" s="2" t="str">
        <f t="shared" si="1017"/>
        <v/>
      </c>
      <c r="AN3785" s="2" t="str">
        <f t="shared" si="1018"/>
        <v/>
      </c>
      <c r="AO3785" s="2">
        <f t="shared" si="1019"/>
        <v>463</v>
      </c>
    </row>
    <row r="3786" spans="1:41" x14ac:dyDescent="0.3">
      <c r="A3786" s="111">
        <v>44733.720462962963</v>
      </c>
      <c r="B3786" s="78" t="s">
        <v>4703</v>
      </c>
      <c r="C3786" s="78" t="s">
        <v>850</v>
      </c>
      <c r="D3786" s="78" t="s">
        <v>2844</v>
      </c>
      <c r="E3786" s="78">
        <v>18</v>
      </c>
      <c r="F3786" s="78" t="s">
        <v>809</v>
      </c>
      <c r="G3786" s="78" t="s">
        <v>98</v>
      </c>
      <c r="H3786" s="112" t="s">
        <v>434</v>
      </c>
      <c r="I3786" s="112">
        <v>4</v>
      </c>
      <c r="J3786" s="113">
        <v>44733.720462962963</v>
      </c>
      <c r="K3786" s="113">
        <v>44733.720462962963</v>
      </c>
      <c r="M3786" s="113">
        <v>44733.72074074074</v>
      </c>
      <c r="N3786" s="113">
        <v>44733.72115740741</v>
      </c>
      <c r="O3786" s="78" t="s">
        <v>1187</v>
      </c>
      <c r="P3786" s="78" t="str">
        <f t="shared" si="1003"/>
        <v>CIC</v>
      </c>
      <c r="S3786" s="78" t="str">
        <f t="shared" si="1004"/>
        <v/>
      </c>
      <c r="T3786" s="113">
        <v>44733.745081018518</v>
      </c>
      <c r="U3786" s="78" t="s">
        <v>1344</v>
      </c>
      <c r="V3786" s="78" t="str">
        <f t="shared" si="1005"/>
        <v>PLOEG</v>
      </c>
      <c r="W3786" s="113">
        <v>44733.763460648152</v>
      </c>
      <c r="X3786" s="113">
        <f t="shared" si="1006"/>
        <v>2.7777777722803876E-4</v>
      </c>
      <c r="Y3786" s="113">
        <f t="shared" si="1007"/>
        <v>2.4340277777810115E-2</v>
      </c>
      <c r="Z3786" s="113">
        <f t="shared" si="1008"/>
        <v>1.8379629633272998E-2</v>
      </c>
      <c r="AB3786" s="2">
        <f t="shared" si="1009"/>
        <v>2103</v>
      </c>
      <c r="AC3786" s="2">
        <f t="shared" si="1009"/>
        <v>1588</v>
      </c>
      <c r="AE3786" s="2" t="str">
        <f t="shared" si="1010"/>
        <v/>
      </c>
      <c r="AF3786" s="2" t="str">
        <f t="shared" si="1011"/>
        <v/>
      </c>
      <c r="AG3786" s="2" t="str">
        <f t="shared" si="1012"/>
        <v/>
      </c>
      <c r="AH3786" s="2" t="str">
        <f t="shared" si="1013"/>
        <v/>
      </c>
      <c r="AI3786" s="2">
        <f t="shared" si="1014"/>
        <v>2103</v>
      </c>
      <c r="AK3786" s="2" t="str">
        <f t="shared" si="1015"/>
        <v/>
      </c>
      <c r="AL3786" s="2" t="str">
        <f t="shared" si="1016"/>
        <v/>
      </c>
      <c r="AM3786" s="2" t="str">
        <f t="shared" si="1017"/>
        <v/>
      </c>
      <c r="AN3786" s="2" t="str">
        <f t="shared" si="1018"/>
        <v/>
      </c>
      <c r="AO3786" s="2">
        <f t="shared" si="1019"/>
        <v>1588</v>
      </c>
    </row>
    <row r="3787" spans="1:41" x14ac:dyDescent="0.3">
      <c r="A3787" s="111">
        <v>44733.778124999997</v>
      </c>
      <c r="B3787" s="78" t="s">
        <v>4704</v>
      </c>
      <c r="C3787" s="78" t="s">
        <v>835</v>
      </c>
      <c r="D3787" s="78" t="s">
        <v>1226</v>
      </c>
      <c r="E3787" s="78">
        <v>9</v>
      </c>
      <c r="F3787" s="78" t="s">
        <v>807</v>
      </c>
      <c r="G3787" s="78" t="s">
        <v>152</v>
      </c>
      <c r="H3787" s="112" t="s">
        <v>372</v>
      </c>
      <c r="I3787" s="112">
        <v>4</v>
      </c>
      <c r="J3787" s="113">
        <v>44733.778124999997</v>
      </c>
      <c r="K3787" s="113">
        <v>44733.778124999997</v>
      </c>
      <c r="L3787" s="113">
        <v>44733.781574074077</v>
      </c>
      <c r="M3787" s="113">
        <v>44733.793217592596</v>
      </c>
      <c r="P3787" s="78" t="str">
        <f t="shared" si="1003"/>
        <v/>
      </c>
      <c r="S3787" s="78" t="str">
        <f t="shared" si="1004"/>
        <v/>
      </c>
      <c r="V3787" s="78" t="str">
        <f t="shared" si="1005"/>
        <v/>
      </c>
      <c r="W3787" s="113">
        <v>44733.803657407407</v>
      </c>
      <c r="X3787" s="113">
        <f t="shared" si="1006"/>
        <v>3.4490740799810737E-3</v>
      </c>
      <c r="Y3787" s="113" t="str">
        <f t="shared" si="1007"/>
        <v/>
      </c>
      <c r="Z3787" s="113" t="str">
        <f t="shared" si="1008"/>
        <v/>
      </c>
      <c r="AB3787" s="2" t="str">
        <f t="shared" si="1009"/>
        <v/>
      </c>
      <c r="AC3787" s="2" t="str">
        <f t="shared" si="1009"/>
        <v/>
      </c>
      <c r="AE3787" s="2" t="str">
        <f t="shared" si="1010"/>
        <v/>
      </c>
      <c r="AF3787" s="2" t="str">
        <f t="shared" si="1011"/>
        <v/>
      </c>
      <c r="AG3787" s="2" t="str">
        <f t="shared" si="1012"/>
        <v/>
      </c>
      <c r="AH3787" s="2" t="str">
        <f t="shared" si="1013"/>
        <v/>
      </c>
      <c r="AI3787" s="2" t="str">
        <f t="shared" si="1014"/>
        <v/>
      </c>
      <c r="AK3787" s="2" t="str">
        <f t="shared" si="1015"/>
        <v/>
      </c>
      <c r="AL3787" s="2" t="str">
        <f t="shared" si="1016"/>
        <v/>
      </c>
      <c r="AM3787" s="2" t="str">
        <f t="shared" si="1017"/>
        <v/>
      </c>
      <c r="AN3787" s="2" t="str">
        <f t="shared" si="1018"/>
        <v/>
      </c>
      <c r="AO3787" s="2" t="str">
        <f t="shared" si="1019"/>
        <v/>
      </c>
    </row>
    <row r="3788" spans="1:41" x14ac:dyDescent="0.3">
      <c r="A3788" s="111">
        <v>44733.780613425923</v>
      </c>
      <c r="B3788" s="78" t="s">
        <v>4705</v>
      </c>
      <c r="C3788" s="78" t="s">
        <v>835</v>
      </c>
      <c r="D3788" s="78" t="s">
        <v>3801</v>
      </c>
      <c r="E3788" s="78">
        <v>22</v>
      </c>
      <c r="F3788" s="78" t="s">
        <v>808</v>
      </c>
      <c r="G3788" s="78" t="s">
        <v>161</v>
      </c>
      <c r="H3788" s="112" t="s">
        <v>450</v>
      </c>
      <c r="I3788" s="112">
        <v>4</v>
      </c>
      <c r="J3788" s="113">
        <v>44733.780613425923</v>
      </c>
      <c r="K3788" s="113">
        <v>44733.780613425923</v>
      </c>
      <c r="M3788" s="113">
        <v>44733.781585648147</v>
      </c>
      <c r="N3788" s="113">
        <v>44733.78162037037</v>
      </c>
      <c r="O3788" s="78" t="s">
        <v>1187</v>
      </c>
      <c r="P3788" s="78" t="str">
        <f t="shared" si="1003"/>
        <v>CIC</v>
      </c>
      <c r="S3788" s="78" t="str">
        <f t="shared" si="1004"/>
        <v/>
      </c>
      <c r="T3788" s="113">
        <v>44733.785960648151</v>
      </c>
      <c r="U3788" s="78" t="s">
        <v>1216</v>
      </c>
      <c r="V3788" s="78" t="str">
        <f t="shared" si="1005"/>
        <v>PLOEG</v>
      </c>
      <c r="W3788" s="113">
        <v>44733.793217592596</v>
      </c>
      <c r="X3788" s="113">
        <f t="shared" si="1006"/>
        <v>9.7222222393611446E-4</v>
      </c>
      <c r="Y3788" s="113">
        <f t="shared" si="1007"/>
        <v>4.3750000040745363E-3</v>
      </c>
      <c r="Z3788" s="113">
        <f t="shared" si="1008"/>
        <v>7.2569444455439225E-3</v>
      </c>
      <c r="AB3788" s="2">
        <f t="shared" si="1009"/>
        <v>378</v>
      </c>
      <c r="AC3788" s="2">
        <f t="shared" si="1009"/>
        <v>627</v>
      </c>
      <c r="AE3788" s="2" t="str">
        <f t="shared" si="1010"/>
        <v/>
      </c>
      <c r="AF3788" s="2" t="str">
        <f t="shared" si="1011"/>
        <v/>
      </c>
      <c r="AG3788" s="2" t="str">
        <f t="shared" si="1012"/>
        <v/>
      </c>
      <c r="AH3788" s="2" t="str">
        <f t="shared" si="1013"/>
        <v/>
      </c>
      <c r="AI3788" s="2">
        <f t="shared" si="1014"/>
        <v>378</v>
      </c>
      <c r="AK3788" s="2" t="str">
        <f t="shared" si="1015"/>
        <v/>
      </c>
      <c r="AL3788" s="2" t="str">
        <f t="shared" si="1016"/>
        <v/>
      </c>
      <c r="AM3788" s="2" t="str">
        <f t="shared" si="1017"/>
        <v/>
      </c>
      <c r="AN3788" s="2" t="str">
        <f t="shared" si="1018"/>
        <v/>
      </c>
      <c r="AO3788" s="2">
        <f t="shared" si="1019"/>
        <v>627</v>
      </c>
    </row>
    <row r="3789" spans="1:41" x14ac:dyDescent="0.3">
      <c r="A3789" s="111">
        <v>44733.804629629631</v>
      </c>
      <c r="B3789" s="78" t="s">
        <v>4706</v>
      </c>
      <c r="C3789" s="78" t="s">
        <v>846</v>
      </c>
      <c r="D3789" s="78" t="s">
        <v>1211</v>
      </c>
      <c r="E3789" s="78">
        <v>32</v>
      </c>
      <c r="F3789" s="78" t="s">
        <v>808</v>
      </c>
      <c r="G3789" s="78" t="s">
        <v>106</v>
      </c>
      <c r="H3789" s="112" t="s">
        <v>212</v>
      </c>
      <c r="I3789" s="112">
        <v>4</v>
      </c>
      <c r="J3789" s="113">
        <v>44733.804236111115</v>
      </c>
      <c r="K3789" s="113">
        <v>44733.804629629631</v>
      </c>
      <c r="M3789" s="113">
        <v>44733.804664351854</v>
      </c>
      <c r="P3789" s="78" t="str">
        <f t="shared" si="1003"/>
        <v/>
      </c>
      <c r="Q3789" s="113">
        <v>44733.804699074077</v>
      </c>
      <c r="R3789" s="78" t="s">
        <v>1185</v>
      </c>
      <c r="S3789" s="78" t="str">
        <f t="shared" si="1004"/>
        <v>CIC</v>
      </c>
      <c r="V3789" s="78" t="str">
        <f t="shared" si="1005"/>
        <v/>
      </c>
      <c r="W3789" s="113">
        <v>44733.833067129628</v>
      </c>
      <c r="X3789" s="113" t="str">
        <f t="shared" si="1006"/>
        <v/>
      </c>
      <c r="Y3789" s="113" t="str">
        <f t="shared" si="1007"/>
        <v/>
      </c>
      <c r="Z3789" s="113" t="str">
        <f t="shared" si="1008"/>
        <v/>
      </c>
      <c r="AB3789" s="2" t="str">
        <f t="shared" si="1009"/>
        <v/>
      </c>
      <c r="AC3789" s="2" t="str">
        <f t="shared" si="1009"/>
        <v/>
      </c>
      <c r="AE3789" s="2" t="str">
        <f t="shared" si="1010"/>
        <v/>
      </c>
      <c r="AF3789" s="2" t="str">
        <f t="shared" si="1011"/>
        <v/>
      </c>
      <c r="AG3789" s="2" t="str">
        <f t="shared" si="1012"/>
        <v/>
      </c>
      <c r="AH3789" s="2" t="str">
        <f t="shared" si="1013"/>
        <v/>
      </c>
      <c r="AI3789" s="2" t="str">
        <f t="shared" si="1014"/>
        <v/>
      </c>
      <c r="AK3789" s="2" t="str">
        <f t="shared" si="1015"/>
        <v/>
      </c>
      <c r="AL3789" s="2" t="str">
        <f t="shared" si="1016"/>
        <v/>
      </c>
      <c r="AM3789" s="2" t="str">
        <f t="shared" si="1017"/>
        <v/>
      </c>
      <c r="AN3789" s="2" t="str">
        <f t="shared" si="1018"/>
        <v/>
      </c>
      <c r="AO3789" s="2" t="str">
        <f t="shared" si="1019"/>
        <v/>
      </c>
    </row>
    <row r="3790" spans="1:41" x14ac:dyDescent="0.3">
      <c r="A3790" s="111">
        <v>44733.905185185184</v>
      </c>
      <c r="B3790" s="78" t="s">
        <v>4707</v>
      </c>
      <c r="C3790" s="78" t="s">
        <v>835</v>
      </c>
      <c r="D3790" s="78" t="s">
        <v>1815</v>
      </c>
      <c r="F3790" s="78" t="s">
        <v>808</v>
      </c>
      <c r="G3790" s="78" t="s">
        <v>88</v>
      </c>
      <c r="H3790" s="112" t="s">
        <v>256</v>
      </c>
      <c r="I3790" s="112">
        <v>3</v>
      </c>
      <c r="J3790" s="113">
        <v>44733.904490740744</v>
      </c>
      <c r="K3790" s="113">
        <v>44733.905185185184</v>
      </c>
      <c r="M3790" s="113">
        <v>44733.9059375</v>
      </c>
      <c r="N3790" s="113">
        <v>44733.911053240743</v>
      </c>
      <c r="O3790" s="78" t="s">
        <v>1185</v>
      </c>
      <c r="P3790" s="78" t="str">
        <f t="shared" si="1003"/>
        <v>CIC</v>
      </c>
      <c r="S3790" s="78" t="str">
        <f t="shared" si="1004"/>
        <v/>
      </c>
      <c r="T3790" s="113">
        <v>44733.916689814818</v>
      </c>
      <c r="U3790" s="78" t="s">
        <v>1216</v>
      </c>
      <c r="V3790" s="78" t="str">
        <f t="shared" si="1005"/>
        <v>PLOEG</v>
      </c>
      <c r="W3790" s="113">
        <v>44733.921782407408</v>
      </c>
      <c r="X3790" s="113">
        <f t="shared" si="1006"/>
        <v>7.5231481605442241E-4</v>
      </c>
      <c r="Y3790" s="113">
        <f t="shared" si="1007"/>
        <v>1.0752314818091691E-2</v>
      </c>
      <c r="Z3790" s="113">
        <f t="shared" si="1008"/>
        <v>5.0925925897900015E-3</v>
      </c>
      <c r="AB3790" s="2">
        <f t="shared" si="1009"/>
        <v>929</v>
      </c>
      <c r="AC3790" s="2">
        <f t="shared" si="1009"/>
        <v>440</v>
      </c>
      <c r="AE3790" s="2" t="str">
        <f t="shared" si="1010"/>
        <v/>
      </c>
      <c r="AF3790" s="2" t="str">
        <f t="shared" si="1011"/>
        <v/>
      </c>
      <c r="AG3790" s="2" t="str">
        <f t="shared" si="1012"/>
        <v/>
      </c>
      <c r="AH3790" s="2">
        <f t="shared" si="1013"/>
        <v>929</v>
      </c>
      <c r="AI3790" s="2" t="str">
        <f t="shared" si="1014"/>
        <v/>
      </c>
      <c r="AK3790" s="2" t="str">
        <f t="shared" si="1015"/>
        <v/>
      </c>
      <c r="AL3790" s="2" t="str">
        <f t="shared" si="1016"/>
        <v/>
      </c>
      <c r="AM3790" s="2" t="str">
        <f t="shared" si="1017"/>
        <v/>
      </c>
      <c r="AN3790" s="2">
        <f t="shared" si="1018"/>
        <v>440</v>
      </c>
      <c r="AO3790" s="2" t="str">
        <f t="shared" si="1019"/>
        <v/>
      </c>
    </row>
    <row r="3791" spans="1:41" x14ac:dyDescent="0.3">
      <c r="A3791" s="111">
        <v>44733.927939814814</v>
      </c>
      <c r="B3791" s="78" t="s">
        <v>4708</v>
      </c>
      <c r="C3791" s="78" t="s">
        <v>846</v>
      </c>
      <c r="D3791" s="78" t="s">
        <v>4709</v>
      </c>
      <c r="E3791" s="78">
        <v>2</v>
      </c>
      <c r="F3791" s="78" t="s">
        <v>809</v>
      </c>
      <c r="G3791" s="78" t="s">
        <v>140</v>
      </c>
      <c r="H3791" s="112" t="s">
        <v>426</v>
      </c>
      <c r="I3791" s="112">
        <v>1</v>
      </c>
      <c r="J3791" s="113">
        <v>44733.927627314813</v>
      </c>
      <c r="K3791" s="113">
        <v>44733.927939814814</v>
      </c>
      <c r="M3791" s="113">
        <v>44733.928483796299</v>
      </c>
      <c r="N3791" s="113">
        <v>44733.928749999999</v>
      </c>
      <c r="O3791" s="78" t="s">
        <v>1185</v>
      </c>
      <c r="P3791" s="78" t="str">
        <f t="shared" si="1003"/>
        <v>CIC</v>
      </c>
      <c r="S3791" s="78" t="str">
        <f t="shared" si="1004"/>
        <v/>
      </c>
      <c r="V3791" s="78" t="str">
        <f t="shared" si="1005"/>
        <v/>
      </c>
      <c r="W3791" s="113">
        <v>44733.942939814813</v>
      </c>
      <c r="X3791" s="113">
        <f t="shared" si="1006"/>
        <v>5.4398148495238274E-4</v>
      </c>
      <c r="Y3791" s="113" t="str">
        <f t="shared" si="1007"/>
        <v/>
      </c>
      <c r="Z3791" s="113" t="str">
        <f t="shared" si="1008"/>
        <v/>
      </c>
      <c r="AB3791" s="2" t="str">
        <f t="shared" si="1009"/>
        <v/>
      </c>
      <c r="AC3791" s="2" t="str">
        <f t="shared" si="1009"/>
        <v/>
      </c>
      <c r="AE3791" s="2" t="str">
        <f t="shared" si="1010"/>
        <v/>
      </c>
      <c r="AF3791" s="2" t="str">
        <f t="shared" si="1011"/>
        <v/>
      </c>
      <c r="AG3791" s="2" t="str">
        <f t="shared" si="1012"/>
        <v/>
      </c>
      <c r="AH3791" s="2" t="str">
        <f t="shared" si="1013"/>
        <v/>
      </c>
      <c r="AI3791" s="2" t="str">
        <f t="shared" si="1014"/>
        <v/>
      </c>
      <c r="AK3791" s="2" t="str">
        <f t="shared" si="1015"/>
        <v/>
      </c>
      <c r="AL3791" s="2" t="str">
        <f t="shared" si="1016"/>
        <v/>
      </c>
      <c r="AM3791" s="2" t="str">
        <f t="shared" si="1017"/>
        <v/>
      </c>
      <c r="AN3791" s="2" t="str">
        <f t="shared" si="1018"/>
        <v/>
      </c>
      <c r="AO3791" s="2" t="str">
        <f t="shared" si="1019"/>
        <v/>
      </c>
    </row>
    <row r="3792" spans="1:41" x14ac:dyDescent="0.3">
      <c r="A3792" s="111">
        <v>44733.927939814814</v>
      </c>
      <c r="B3792" s="78" t="s">
        <v>4708</v>
      </c>
      <c r="C3792" s="78" t="s">
        <v>835</v>
      </c>
      <c r="D3792" s="78" t="s">
        <v>4709</v>
      </c>
      <c r="E3792" s="78">
        <v>2</v>
      </c>
      <c r="F3792" s="78" t="s">
        <v>809</v>
      </c>
      <c r="G3792" s="78" t="s">
        <v>140</v>
      </c>
      <c r="H3792" s="112" t="s">
        <v>426</v>
      </c>
      <c r="I3792" s="112">
        <v>1</v>
      </c>
      <c r="J3792" s="113">
        <v>44733.927627314813</v>
      </c>
      <c r="K3792" s="113">
        <v>44733.927939814814</v>
      </c>
      <c r="M3792" s="113">
        <v>44733.928819444445</v>
      </c>
      <c r="P3792" s="78" t="str">
        <f t="shared" si="1003"/>
        <v/>
      </c>
      <c r="Q3792" s="113">
        <v>44733.928854166668</v>
      </c>
      <c r="R3792" s="78" t="s">
        <v>1185</v>
      </c>
      <c r="S3792" s="78" t="str">
        <f t="shared" si="1004"/>
        <v>CIC</v>
      </c>
      <c r="T3792" s="113">
        <v>44733.930613425924</v>
      </c>
      <c r="U3792" s="78" t="s">
        <v>1187</v>
      </c>
      <c r="V3792" s="78" t="str">
        <f t="shared" si="1005"/>
        <v>CIC</v>
      </c>
      <c r="W3792" s="113">
        <v>44733.952199074076</v>
      </c>
      <c r="X3792" s="113">
        <f t="shared" si="1006"/>
        <v>8.7962963152676821E-4</v>
      </c>
      <c r="Y3792" s="113">
        <f t="shared" si="1007"/>
        <v>1.7939814788405783E-3</v>
      </c>
      <c r="Z3792" s="113">
        <f t="shared" si="1008"/>
        <v>2.1585648151813075E-2</v>
      </c>
      <c r="AB3792" s="2">
        <f t="shared" si="1009"/>
        <v>155</v>
      </c>
      <c r="AC3792" s="2">
        <f t="shared" si="1009"/>
        <v>1865</v>
      </c>
      <c r="AE3792" s="2" t="str">
        <f t="shared" si="1010"/>
        <v/>
      </c>
      <c r="AF3792" s="2">
        <f t="shared" si="1011"/>
        <v>155</v>
      </c>
      <c r="AG3792" s="2" t="str">
        <f t="shared" si="1012"/>
        <v/>
      </c>
      <c r="AH3792" s="2" t="str">
        <f t="shared" si="1013"/>
        <v/>
      </c>
      <c r="AI3792" s="2" t="str">
        <f t="shared" si="1014"/>
        <v/>
      </c>
      <c r="AK3792" s="2" t="str">
        <f t="shared" si="1015"/>
        <v/>
      </c>
      <c r="AL3792" s="2">
        <f t="shared" si="1016"/>
        <v>1865</v>
      </c>
      <c r="AM3792" s="2" t="str">
        <f t="shared" si="1017"/>
        <v/>
      </c>
      <c r="AN3792" s="2" t="str">
        <f t="shared" si="1018"/>
        <v/>
      </c>
      <c r="AO3792" s="2" t="str">
        <f t="shared" si="1019"/>
        <v/>
      </c>
    </row>
    <row r="3793" spans="1:41" x14ac:dyDescent="0.3">
      <c r="A3793" s="111">
        <v>44734.033310185187</v>
      </c>
      <c r="B3793" s="78" t="s">
        <v>4710</v>
      </c>
      <c r="C3793" s="78" t="s">
        <v>846</v>
      </c>
      <c r="D3793" s="78" t="s">
        <v>1496</v>
      </c>
      <c r="F3793" s="78" t="s">
        <v>809</v>
      </c>
      <c r="G3793" s="78" t="s">
        <v>124</v>
      </c>
      <c r="H3793" s="112" t="s">
        <v>575</v>
      </c>
      <c r="I3793" s="112">
        <v>2</v>
      </c>
      <c r="J3793" s="113">
        <v>44734.032627314817</v>
      </c>
      <c r="K3793" s="113">
        <v>44734.033310185187</v>
      </c>
      <c r="M3793" s="113">
        <v>44734.035046296296</v>
      </c>
      <c r="N3793" s="113">
        <v>44734.035243055558</v>
      </c>
      <c r="O3793" s="78" t="s">
        <v>1187</v>
      </c>
      <c r="P3793" s="78" t="str">
        <f t="shared" si="1003"/>
        <v>CIC</v>
      </c>
      <c r="S3793" s="78" t="str">
        <f t="shared" si="1004"/>
        <v/>
      </c>
      <c r="T3793" s="113">
        <v>44734.048946759256</v>
      </c>
      <c r="U3793" s="78" t="s">
        <v>1185</v>
      </c>
      <c r="V3793" s="78" t="str">
        <f t="shared" si="1005"/>
        <v>CIC</v>
      </c>
      <c r="W3793" s="113">
        <v>44734.081550925926</v>
      </c>
      <c r="X3793" s="113">
        <f t="shared" si="1006"/>
        <v>1.7361111094942316E-3</v>
      </c>
      <c r="Y3793" s="113">
        <f t="shared" si="1007"/>
        <v>1.3900462960009463E-2</v>
      </c>
      <c r="Z3793" s="113">
        <f t="shared" si="1008"/>
        <v>3.2604166670353152E-2</v>
      </c>
      <c r="AB3793" s="2">
        <f t="shared" si="1009"/>
        <v>1201</v>
      </c>
      <c r="AC3793" s="2">
        <f t="shared" si="1009"/>
        <v>2817</v>
      </c>
      <c r="AE3793" s="2" t="str">
        <f t="shared" si="1010"/>
        <v/>
      </c>
      <c r="AF3793" s="2" t="str">
        <f t="shared" si="1011"/>
        <v/>
      </c>
      <c r="AG3793" s="2">
        <f t="shared" si="1012"/>
        <v>1201</v>
      </c>
      <c r="AH3793" s="2" t="str">
        <f t="shared" si="1013"/>
        <v/>
      </c>
      <c r="AI3793" s="2" t="str">
        <f t="shared" si="1014"/>
        <v/>
      </c>
      <c r="AK3793" s="2" t="str">
        <f t="shared" si="1015"/>
        <v/>
      </c>
      <c r="AL3793" s="2" t="str">
        <f t="shared" si="1016"/>
        <v/>
      </c>
      <c r="AM3793" s="2">
        <f t="shared" si="1017"/>
        <v>2817</v>
      </c>
      <c r="AN3793" s="2" t="str">
        <f t="shared" si="1018"/>
        <v/>
      </c>
      <c r="AO3793" s="2" t="str">
        <f t="shared" si="1019"/>
        <v/>
      </c>
    </row>
    <row r="3794" spans="1:41" x14ac:dyDescent="0.3">
      <c r="A3794" s="111">
        <v>44734.033310185187</v>
      </c>
      <c r="B3794" s="78" t="s">
        <v>4710</v>
      </c>
      <c r="C3794" s="78" t="s">
        <v>835</v>
      </c>
      <c r="D3794" s="78" t="s">
        <v>1496</v>
      </c>
      <c r="F3794" s="78" t="s">
        <v>809</v>
      </c>
      <c r="G3794" s="78" t="s">
        <v>124</v>
      </c>
      <c r="H3794" s="112" t="s">
        <v>575</v>
      </c>
      <c r="I3794" s="112">
        <v>2</v>
      </c>
      <c r="J3794" s="113">
        <v>44734.032627314817</v>
      </c>
      <c r="K3794" s="113">
        <v>44734.033310185187</v>
      </c>
      <c r="M3794" s="113">
        <v>44734.035104166665</v>
      </c>
      <c r="N3794" s="113">
        <v>44734.035243055558</v>
      </c>
      <c r="O3794" s="78" t="s">
        <v>1187</v>
      </c>
      <c r="P3794" s="78" t="str">
        <f t="shared" si="1003"/>
        <v>CIC</v>
      </c>
      <c r="S3794" s="78" t="str">
        <f t="shared" si="1004"/>
        <v/>
      </c>
      <c r="T3794" s="113">
        <v>44734.048888888887</v>
      </c>
      <c r="U3794" s="78" t="s">
        <v>1185</v>
      </c>
      <c r="V3794" s="78" t="str">
        <f t="shared" si="1005"/>
        <v>CIC</v>
      </c>
      <c r="W3794" s="113">
        <v>44734.073541666665</v>
      </c>
      <c r="X3794" s="113">
        <f t="shared" si="1006"/>
        <v>1.7939814788405783E-3</v>
      </c>
      <c r="Y3794" s="113">
        <f t="shared" si="1007"/>
        <v>1.378472222131677E-2</v>
      </c>
      <c r="Z3794" s="113">
        <f t="shared" si="1008"/>
        <v>2.4652777778101154E-2</v>
      </c>
      <c r="AB3794" s="2">
        <f t="shared" si="1009"/>
        <v>1191</v>
      </c>
      <c r="AC3794" s="2">
        <f t="shared" si="1009"/>
        <v>2130</v>
      </c>
      <c r="AE3794" s="2" t="str">
        <f t="shared" si="1010"/>
        <v/>
      </c>
      <c r="AF3794" s="2" t="str">
        <f t="shared" si="1011"/>
        <v/>
      </c>
      <c r="AG3794" s="2">
        <f t="shared" si="1012"/>
        <v>1191</v>
      </c>
      <c r="AH3794" s="2" t="str">
        <f t="shared" si="1013"/>
        <v/>
      </c>
      <c r="AI3794" s="2" t="str">
        <f t="shared" si="1014"/>
        <v/>
      </c>
      <c r="AK3794" s="2" t="str">
        <f t="shared" si="1015"/>
        <v/>
      </c>
      <c r="AL3794" s="2" t="str">
        <f t="shared" si="1016"/>
        <v/>
      </c>
      <c r="AM3794" s="2">
        <f t="shared" si="1017"/>
        <v>2130</v>
      </c>
      <c r="AN3794" s="2" t="str">
        <f t="shared" si="1018"/>
        <v/>
      </c>
      <c r="AO3794" s="2" t="str">
        <f t="shared" si="1019"/>
        <v/>
      </c>
    </row>
    <row r="3795" spans="1:41" x14ac:dyDescent="0.3">
      <c r="A3795" s="111">
        <v>44734.033310185187</v>
      </c>
      <c r="B3795" s="78" t="s">
        <v>4710</v>
      </c>
      <c r="C3795" s="78" t="s">
        <v>853</v>
      </c>
      <c r="D3795" s="78" t="s">
        <v>1496</v>
      </c>
      <c r="F3795" s="78" t="s">
        <v>809</v>
      </c>
      <c r="G3795" s="78" t="s">
        <v>124</v>
      </c>
      <c r="H3795" s="112" t="s">
        <v>575</v>
      </c>
      <c r="I3795" s="112">
        <v>2</v>
      </c>
      <c r="J3795" s="113">
        <v>44734.032627314817</v>
      </c>
      <c r="K3795" s="113">
        <v>44734.033310185187</v>
      </c>
      <c r="M3795" s="113">
        <v>44734.035115740742</v>
      </c>
      <c r="N3795" s="113">
        <v>44734.035243055558</v>
      </c>
      <c r="O3795" s="78" t="s">
        <v>1187</v>
      </c>
      <c r="P3795" s="78" t="str">
        <f t="shared" si="1003"/>
        <v>CIC</v>
      </c>
      <c r="Q3795" s="113">
        <v>44734.035324074073</v>
      </c>
      <c r="R3795" s="78" t="s">
        <v>1273</v>
      </c>
      <c r="S3795" s="78" t="str">
        <f t="shared" si="1004"/>
        <v>PLOEG</v>
      </c>
      <c r="V3795" s="78" t="str">
        <f t="shared" si="1005"/>
        <v/>
      </c>
      <c r="W3795" s="113">
        <v>44734.073541666665</v>
      </c>
      <c r="X3795" s="113">
        <f t="shared" si="1006"/>
        <v>1.8055555556202307E-3</v>
      </c>
      <c r="Y3795" s="113" t="str">
        <f t="shared" si="1007"/>
        <v/>
      </c>
      <c r="Z3795" s="113" t="str">
        <f t="shared" si="1008"/>
        <v/>
      </c>
      <c r="AB3795" s="2" t="str">
        <f t="shared" si="1009"/>
        <v/>
      </c>
      <c r="AC3795" s="2" t="str">
        <f t="shared" si="1009"/>
        <v/>
      </c>
      <c r="AE3795" s="2" t="str">
        <f t="shared" si="1010"/>
        <v/>
      </c>
      <c r="AF3795" s="2" t="str">
        <f t="shared" si="1011"/>
        <v/>
      </c>
      <c r="AG3795" s="2" t="str">
        <f t="shared" si="1012"/>
        <v/>
      </c>
      <c r="AH3795" s="2" t="str">
        <f t="shared" si="1013"/>
        <v/>
      </c>
      <c r="AI3795" s="2" t="str">
        <f t="shared" si="1014"/>
        <v/>
      </c>
      <c r="AK3795" s="2" t="str">
        <f t="shared" si="1015"/>
        <v/>
      </c>
      <c r="AL3795" s="2" t="str">
        <f t="shared" si="1016"/>
        <v/>
      </c>
      <c r="AM3795" s="2" t="str">
        <f t="shared" si="1017"/>
        <v/>
      </c>
      <c r="AN3795" s="2" t="str">
        <f t="shared" si="1018"/>
        <v/>
      </c>
      <c r="AO3795" s="2" t="str">
        <f t="shared" si="1019"/>
        <v/>
      </c>
    </row>
    <row r="3796" spans="1:41" x14ac:dyDescent="0.3">
      <c r="A3796" s="111">
        <v>44734.254849537036</v>
      </c>
      <c r="B3796" s="78" t="s">
        <v>4711</v>
      </c>
      <c r="C3796" s="78" t="s">
        <v>886</v>
      </c>
      <c r="D3796" s="78" t="s">
        <v>3329</v>
      </c>
      <c r="E3796" s="78">
        <v>20</v>
      </c>
      <c r="F3796" s="78" t="s">
        <v>809</v>
      </c>
      <c r="G3796" s="78" t="s">
        <v>100</v>
      </c>
      <c r="H3796" s="112" t="s">
        <v>404</v>
      </c>
      <c r="I3796" s="112">
        <v>3</v>
      </c>
      <c r="J3796" s="113">
        <v>44734.254502314812</v>
      </c>
      <c r="K3796" s="113">
        <v>44734.254849537036</v>
      </c>
      <c r="L3796" s="113">
        <v>44734.447106481479</v>
      </c>
      <c r="M3796" s="113">
        <v>44734.503379629627</v>
      </c>
      <c r="P3796" s="78" t="str">
        <f t="shared" si="1003"/>
        <v/>
      </c>
      <c r="S3796" s="78" t="str">
        <f t="shared" si="1004"/>
        <v/>
      </c>
      <c r="T3796" s="113">
        <v>44734.503425925926</v>
      </c>
      <c r="U3796" s="78" t="s">
        <v>1185</v>
      </c>
      <c r="V3796" s="78" t="str">
        <f t="shared" si="1005"/>
        <v>CIC</v>
      </c>
      <c r="W3796" s="113">
        <v>44734.51966435185</v>
      </c>
      <c r="X3796" s="113">
        <f t="shared" si="1006"/>
        <v>0.19225694444321562</v>
      </c>
      <c r="Y3796" s="113">
        <f t="shared" si="1007"/>
        <v>5.6319444447581191E-2</v>
      </c>
      <c r="Z3796" s="113">
        <f t="shared" si="1008"/>
        <v>1.6238425923802424E-2</v>
      </c>
      <c r="AB3796" s="2">
        <f t="shared" si="1009"/>
        <v>4866</v>
      </c>
      <c r="AC3796" s="2">
        <f t="shared" si="1009"/>
        <v>1403</v>
      </c>
      <c r="AE3796" s="2" t="str">
        <f t="shared" si="1010"/>
        <v/>
      </c>
      <c r="AF3796" s="2" t="str">
        <f t="shared" si="1011"/>
        <v/>
      </c>
      <c r="AG3796" s="2" t="str">
        <f t="shared" si="1012"/>
        <v/>
      </c>
      <c r="AH3796" s="2">
        <f t="shared" si="1013"/>
        <v>4866</v>
      </c>
      <c r="AI3796" s="2" t="str">
        <f t="shared" si="1014"/>
        <v/>
      </c>
      <c r="AK3796" s="2" t="str">
        <f t="shared" si="1015"/>
        <v/>
      </c>
      <c r="AL3796" s="2" t="str">
        <f t="shared" si="1016"/>
        <v/>
      </c>
      <c r="AM3796" s="2" t="str">
        <f t="shared" si="1017"/>
        <v/>
      </c>
      <c r="AN3796" s="2">
        <f t="shared" si="1018"/>
        <v>1403</v>
      </c>
      <c r="AO3796" s="2" t="str">
        <f t="shared" si="1019"/>
        <v/>
      </c>
    </row>
    <row r="3797" spans="1:41" x14ac:dyDescent="0.3">
      <c r="A3797" s="111">
        <v>44734.25880787037</v>
      </c>
      <c r="B3797" s="78" t="s">
        <v>4712</v>
      </c>
      <c r="C3797" s="78" t="s">
        <v>886</v>
      </c>
      <c r="D3797" s="78" t="s">
        <v>1635</v>
      </c>
      <c r="E3797" s="78">
        <v>282</v>
      </c>
      <c r="F3797" s="78" t="s">
        <v>808</v>
      </c>
      <c r="G3797" s="78" t="s">
        <v>108</v>
      </c>
      <c r="H3797" s="112" t="s">
        <v>240</v>
      </c>
      <c r="I3797" s="112">
        <v>2</v>
      </c>
      <c r="J3797" s="113">
        <v>44734.258437500001</v>
      </c>
      <c r="K3797" s="113">
        <v>44734.25880787037</v>
      </c>
      <c r="M3797" s="113">
        <v>44734.259745370371</v>
      </c>
      <c r="P3797" s="78" t="str">
        <f t="shared" si="1003"/>
        <v/>
      </c>
      <c r="Q3797" s="113">
        <v>44734.259895833333</v>
      </c>
      <c r="R3797" s="78" t="s">
        <v>1185</v>
      </c>
      <c r="S3797" s="78" t="str">
        <f t="shared" si="1004"/>
        <v>CIC</v>
      </c>
      <c r="T3797" s="113">
        <v>44734.282905092594</v>
      </c>
      <c r="U3797" s="78" t="s">
        <v>1267</v>
      </c>
      <c r="V3797" s="78" t="str">
        <f t="shared" si="1005"/>
        <v>PLOEG</v>
      </c>
      <c r="W3797" s="113">
        <v>44734.330069444448</v>
      </c>
      <c r="X3797" s="113">
        <f t="shared" si="1006"/>
        <v>9.3750000087311491E-4</v>
      </c>
      <c r="Y3797" s="113">
        <f t="shared" si="1007"/>
        <v>2.3159722222771961E-2</v>
      </c>
      <c r="Z3797" s="113">
        <f t="shared" si="1008"/>
        <v>4.7164351854007691E-2</v>
      </c>
      <c r="AB3797" s="2">
        <f t="shared" si="1009"/>
        <v>2001</v>
      </c>
      <c r="AC3797" s="2">
        <f t="shared" si="1009"/>
        <v>4075</v>
      </c>
      <c r="AE3797" s="2" t="str">
        <f t="shared" si="1010"/>
        <v/>
      </c>
      <c r="AF3797" s="2" t="str">
        <f t="shared" si="1011"/>
        <v/>
      </c>
      <c r="AG3797" s="2">
        <f t="shared" si="1012"/>
        <v>2001</v>
      </c>
      <c r="AH3797" s="2" t="str">
        <f t="shared" si="1013"/>
        <v/>
      </c>
      <c r="AI3797" s="2" t="str">
        <f t="shared" si="1014"/>
        <v/>
      </c>
      <c r="AK3797" s="2" t="str">
        <f t="shared" si="1015"/>
        <v/>
      </c>
      <c r="AL3797" s="2" t="str">
        <f t="shared" si="1016"/>
        <v/>
      </c>
      <c r="AM3797" s="2">
        <f t="shared" si="1017"/>
        <v>4075</v>
      </c>
      <c r="AN3797" s="2" t="str">
        <f t="shared" si="1018"/>
        <v/>
      </c>
      <c r="AO3797" s="2" t="str">
        <f t="shared" si="1019"/>
        <v/>
      </c>
    </row>
    <row r="3798" spans="1:41" x14ac:dyDescent="0.3">
      <c r="A3798" s="111">
        <v>44734.273148148146</v>
      </c>
      <c r="B3798" s="78" t="s">
        <v>4713</v>
      </c>
      <c r="C3798" s="78" t="s">
        <v>850</v>
      </c>
      <c r="D3798" s="78" t="s">
        <v>1280</v>
      </c>
      <c r="E3798" s="78">
        <v>4</v>
      </c>
      <c r="F3798" s="78" t="s">
        <v>808</v>
      </c>
      <c r="G3798" s="78" t="s">
        <v>92</v>
      </c>
      <c r="H3798" s="112" t="s">
        <v>204</v>
      </c>
      <c r="I3798" s="112">
        <v>2</v>
      </c>
      <c r="J3798" s="113">
        <v>44734.272013888891</v>
      </c>
      <c r="K3798" s="113">
        <v>44734.273148148146</v>
      </c>
      <c r="M3798" s="113">
        <v>44734.298310185186</v>
      </c>
      <c r="N3798" s="113">
        <v>44734.298344907409</v>
      </c>
      <c r="O3798" s="78" t="s">
        <v>1187</v>
      </c>
      <c r="P3798" s="78" t="str">
        <f t="shared" si="1003"/>
        <v>CIC</v>
      </c>
      <c r="Q3798" s="113">
        <v>44734.305451388886</v>
      </c>
      <c r="R3798" s="78" t="s">
        <v>1344</v>
      </c>
      <c r="S3798" s="78" t="str">
        <f t="shared" si="1004"/>
        <v>PLOEG</v>
      </c>
      <c r="T3798" s="113">
        <v>44734.309282407405</v>
      </c>
      <c r="U3798" s="78" t="s">
        <v>1344</v>
      </c>
      <c r="V3798" s="78" t="str">
        <f t="shared" si="1005"/>
        <v>PLOEG</v>
      </c>
      <c r="W3798" s="113">
        <v>44734.316018518519</v>
      </c>
      <c r="X3798" s="113">
        <f t="shared" si="1006"/>
        <v>2.5162037039990537E-2</v>
      </c>
      <c r="Y3798" s="113">
        <f t="shared" si="1007"/>
        <v>1.0972222218697425E-2</v>
      </c>
      <c r="Z3798" s="113">
        <f t="shared" si="1008"/>
        <v>6.7361111141508445E-3</v>
      </c>
      <c r="AB3798" s="2">
        <f t="shared" si="1009"/>
        <v>948</v>
      </c>
      <c r="AC3798" s="2">
        <f t="shared" si="1009"/>
        <v>582</v>
      </c>
      <c r="AE3798" s="2" t="str">
        <f t="shared" si="1010"/>
        <v/>
      </c>
      <c r="AF3798" s="2" t="str">
        <f t="shared" si="1011"/>
        <v/>
      </c>
      <c r="AG3798" s="2">
        <f t="shared" si="1012"/>
        <v>948</v>
      </c>
      <c r="AH3798" s="2" t="str">
        <f t="shared" si="1013"/>
        <v/>
      </c>
      <c r="AI3798" s="2" t="str">
        <f t="shared" si="1014"/>
        <v/>
      </c>
      <c r="AK3798" s="2" t="str">
        <f t="shared" si="1015"/>
        <v/>
      </c>
      <c r="AL3798" s="2" t="str">
        <f t="shared" si="1016"/>
        <v/>
      </c>
      <c r="AM3798" s="2">
        <f t="shared" si="1017"/>
        <v>582</v>
      </c>
      <c r="AN3798" s="2" t="str">
        <f t="shared" si="1018"/>
        <v/>
      </c>
      <c r="AO3798" s="2" t="str">
        <f t="shared" si="1019"/>
        <v/>
      </c>
    </row>
    <row r="3799" spans="1:41" x14ac:dyDescent="0.3">
      <c r="A3799" s="111">
        <v>44734.32775462963</v>
      </c>
      <c r="B3799" s="78" t="s">
        <v>4714</v>
      </c>
      <c r="C3799" s="78" t="s">
        <v>850</v>
      </c>
      <c r="D3799" s="78" t="s">
        <v>1567</v>
      </c>
      <c r="E3799" s="78">
        <v>35</v>
      </c>
      <c r="F3799" s="78" t="s">
        <v>809</v>
      </c>
      <c r="G3799" s="78" t="s">
        <v>110</v>
      </c>
      <c r="H3799" s="112" t="s">
        <v>344</v>
      </c>
      <c r="I3799" s="112">
        <v>3</v>
      </c>
      <c r="J3799" s="113">
        <v>44734.326840277776</v>
      </c>
      <c r="K3799" s="113">
        <v>44734.32775462963</v>
      </c>
      <c r="M3799" s="113">
        <v>44734.328148148146</v>
      </c>
      <c r="P3799" s="78" t="str">
        <f t="shared" si="1003"/>
        <v/>
      </c>
      <c r="Q3799" s="113">
        <v>44734.333356481482</v>
      </c>
      <c r="R3799" s="78" t="s">
        <v>1344</v>
      </c>
      <c r="S3799" s="78" t="str">
        <f t="shared" si="1004"/>
        <v>PLOEG</v>
      </c>
      <c r="T3799" s="113">
        <v>44734.342291666668</v>
      </c>
      <c r="U3799" s="78" t="s">
        <v>1344</v>
      </c>
      <c r="V3799" s="78" t="str">
        <f t="shared" si="1005"/>
        <v>PLOEG</v>
      </c>
      <c r="W3799" s="113">
        <v>44734.344710648147</v>
      </c>
      <c r="X3799" s="113">
        <f t="shared" si="1006"/>
        <v>3.9351851592073217E-4</v>
      </c>
      <c r="Y3799" s="113">
        <f t="shared" si="1007"/>
        <v>1.414351852145046E-2</v>
      </c>
      <c r="Z3799" s="113">
        <f t="shared" si="1008"/>
        <v>2.418981479422655E-3</v>
      </c>
      <c r="AB3799" s="2">
        <f t="shared" si="1009"/>
        <v>1222</v>
      </c>
      <c r="AC3799" s="2">
        <f t="shared" si="1009"/>
        <v>209</v>
      </c>
      <c r="AE3799" s="2" t="str">
        <f t="shared" si="1010"/>
        <v/>
      </c>
      <c r="AF3799" s="2" t="str">
        <f t="shared" si="1011"/>
        <v/>
      </c>
      <c r="AG3799" s="2" t="str">
        <f t="shared" si="1012"/>
        <v/>
      </c>
      <c r="AH3799" s="2">
        <f t="shared" si="1013"/>
        <v>1222</v>
      </c>
      <c r="AI3799" s="2" t="str">
        <f t="shared" si="1014"/>
        <v/>
      </c>
      <c r="AK3799" s="2" t="str">
        <f t="shared" si="1015"/>
        <v/>
      </c>
      <c r="AL3799" s="2" t="str">
        <f t="shared" si="1016"/>
        <v/>
      </c>
      <c r="AM3799" s="2" t="str">
        <f t="shared" si="1017"/>
        <v/>
      </c>
      <c r="AN3799" s="2">
        <f t="shared" si="1018"/>
        <v>209</v>
      </c>
      <c r="AO3799" s="2" t="str">
        <f t="shared" si="1019"/>
        <v/>
      </c>
    </row>
    <row r="3800" spans="1:41" x14ac:dyDescent="0.3">
      <c r="A3800" s="111">
        <v>44734.392199074071</v>
      </c>
      <c r="B3800" s="78" t="s">
        <v>4715</v>
      </c>
      <c r="C3800" s="78" t="s">
        <v>886</v>
      </c>
      <c r="D3800" s="78" t="s">
        <v>1211</v>
      </c>
      <c r="E3800" s="78">
        <v>52</v>
      </c>
      <c r="F3800" s="78" t="s">
        <v>808</v>
      </c>
      <c r="G3800" s="78" t="s">
        <v>98</v>
      </c>
      <c r="H3800" s="112" t="s">
        <v>216</v>
      </c>
      <c r="I3800" s="112">
        <v>4</v>
      </c>
      <c r="J3800" s="113">
        <v>44734.392199074071</v>
      </c>
      <c r="K3800" s="113">
        <v>44734.392199074071</v>
      </c>
      <c r="L3800" s="113">
        <v>44734.394999999997</v>
      </c>
      <c r="M3800" s="113">
        <v>44734.445162037038</v>
      </c>
      <c r="P3800" s="78" t="str">
        <f t="shared" si="1003"/>
        <v/>
      </c>
      <c r="S3800" s="78" t="str">
        <f t="shared" si="1004"/>
        <v/>
      </c>
      <c r="T3800" s="113">
        <v>44734.447199074071</v>
      </c>
      <c r="U3800" s="78" t="s">
        <v>1187</v>
      </c>
      <c r="V3800" s="78" t="str">
        <f t="shared" si="1005"/>
        <v>CIC</v>
      </c>
      <c r="W3800" s="113">
        <v>44734.503379629627</v>
      </c>
      <c r="X3800" s="113">
        <f t="shared" si="1006"/>
        <v>2.8009259258396924E-3</v>
      </c>
      <c r="Y3800" s="113">
        <f t="shared" si="1007"/>
        <v>5.2199074074451346E-2</v>
      </c>
      <c r="Z3800" s="113">
        <f t="shared" si="1008"/>
        <v>5.6180555555329192E-2</v>
      </c>
      <c r="AB3800" s="2">
        <f t="shared" si="1009"/>
        <v>4510</v>
      </c>
      <c r="AC3800" s="2">
        <f t="shared" si="1009"/>
        <v>4854</v>
      </c>
      <c r="AE3800" s="2" t="str">
        <f t="shared" si="1010"/>
        <v/>
      </c>
      <c r="AF3800" s="2" t="str">
        <f t="shared" si="1011"/>
        <v/>
      </c>
      <c r="AG3800" s="2" t="str">
        <f t="shared" si="1012"/>
        <v/>
      </c>
      <c r="AH3800" s="2" t="str">
        <f t="shared" si="1013"/>
        <v/>
      </c>
      <c r="AI3800" s="2">
        <f t="shared" si="1014"/>
        <v>4510</v>
      </c>
      <c r="AK3800" s="2" t="str">
        <f t="shared" si="1015"/>
        <v/>
      </c>
      <c r="AL3800" s="2" t="str">
        <f t="shared" si="1016"/>
        <v/>
      </c>
      <c r="AM3800" s="2" t="str">
        <f t="shared" si="1017"/>
        <v/>
      </c>
      <c r="AN3800" s="2" t="str">
        <f t="shared" si="1018"/>
        <v/>
      </c>
      <c r="AO3800" s="2">
        <f t="shared" si="1019"/>
        <v>4854</v>
      </c>
    </row>
    <row r="3801" spans="1:41" x14ac:dyDescent="0.3">
      <c r="A3801" s="111">
        <v>44734.393182870372</v>
      </c>
      <c r="B3801" s="78" t="s">
        <v>4716</v>
      </c>
      <c r="C3801" s="78" t="s">
        <v>886</v>
      </c>
      <c r="D3801" s="78" t="s">
        <v>1211</v>
      </c>
      <c r="E3801" s="78">
        <v>51</v>
      </c>
      <c r="F3801" s="78" t="s">
        <v>808</v>
      </c>
      <c r="G3801" s="78" t="s">
        <v>138</v>
      </c>
      <c r="H3801" s="112" t="s">
        <v>276</v>
      </c>
      <c r="I3801" s="112">
        <v>4</v>
      </c>
      <c r="J3801" s="113">
        <v>44734.393182870372</v>
      </c>
      <c r="K3801" s="113">
        <v>44734.393182870372</v>
      </c>
      <c r="M3801" s="113">
        <v>44734.394999999997</v>
      </c>
      <c r="P3801" s="78" t="str">
        <f t="shared" si="1003"/>
        <v/>
      </c>
      <c r="Q3801" s="113">
        <v>44734.395115740743</v>
      </c>
      <c r="R3801" s="78" t="s">
        <v>1185</v>
      </c>
      <c r="S3801" s="78" t="str">
        <f t="shared" si="1004"/>
        <v>CIC</v>
      </c>
      <c r="V3801" s="78" t="str">
        <f t="shared" si="1005"/>
        <v/>
      </c>
      <c r="W3801" s="113">
        <v>44734.445162037038</v>
      </c>
      <c r="X3801" s="113">
        <f t="shared" si="1006"/>
        <v>1.8171296251239255E-3</v>
      </c>
      <c r="Y3801" s="113" t="str">
        <f t="shared" si="1007"/>
        <v/>
      </c>
      <c r="Z3801" s="113" t="str">
        <f t="shared" si="1008"/>
        <v/>
      </c>
      <c r="AB3801" s="2" t="str">
        <f t="shared" si="1009"/>
        <v/>
      </c>
      <c r="AC3801" s="2" t="str">
        <f t="shared" si="1009"/>
        <v/>
      </c>
      <c r="AE3801" s="2" t="str">
        <f t="shared" si="1010"/>
        <v/>
      </c>
      <c r="AF3801" s="2" t="str">
        <f t="shared" si="1011"/>
        <v/>
      </c>
      <c r="AG3801" s="2" t="str">
        <f t="shared" si="1012"/>
        <v/>
      </c>
      <c r="AH3801" s="2" t="str">
        <f t="shared" si="1013"/>
        <v/>
      </c>
      <c r="AI3801" s="2" t="str">
        <f t="shared" si="1014"/>
        <v/>
      </c>
      <c r="AK3801" s="2" t="str">
        <f t="shared" si="1015"/>
        <v/>
      </c>
      <c r="AL3801" s="2" t="str">
        <f t="shared" si="1016"/>
        <v/>
      </c>
      <c r="AM3801" s="2" t="str">
        <f t="shared" si="1017"/>
        <v/>
      </c>
      <c r="AN3801" s="2" t="str">
        <f t="shared" si="1018"/>
        <v/>
      </c>
      <c r="AO3801" s="2" t="str">
        <f t="shared" si="1019"/>
        <v/>
      </c>
    </row>
    <row r="3802" spans="1:41" x14ac:dyDescent="0.3">
      <c r="A3802" s="111">
        <v>44734.421655092592</v>
      </c>
      <c r="B3802" s="78" t="s">
        <v>4717</v>
      </c>
      <c r="C3802" s="78" t="s">
        <v>850</v>
      </c>
      <c r="D3802" s="78" t="s">
        <v>1841</v>
      </c>
      <c r="E3802" s="78">
        <v>150</v>
      </c>
      <c r="F3802" s="78" t="s">
        <v>808</v>
      </c>
      <c r="G3802" s="78" t="s">
        <v>150</v>
      </c>
      <c r="H3802" s="112" t="s">
        <v>491</v>
      </c>
      <c r="I3802" s="112">
        <v>2</v>
      </c>
      <c r="J3802" s="113">
        <v>44734.421655092592</v>
      </c>
      <c r="K3802" s="113">
        <v>44734.421655092592</v>
      </c>
      <c r="M3802" s="113">
        <v>44734.422222222223</v>
      </c>
      <c r="P3802" s="78" t="str">
        <f t="shared" si="1003"/>
        <v/>
      </c>
      <c r="Q3802" s="113">
        <v>44734.422256944446</v>
      </c>
      <c r="R3802" s="78" t="s">
        <v>1185</v>
      </c>
      <c r="S3802" s="78" t="str">
        <f t="shared" si="1004"/>
        <v>CIC</v>
      </c>
      <c r="T3802" s="113">
        <v>44734.427395833336</v>
      </c>
      <c r="U3802" s="78" t="s">
        <v>1344</v>
      </c>
      <c r="V3802" s="78" t="str">
        <f t="shared" si="1005"/>
        <v>PLOEG</v>
      </c>
      <c r="W3802" s="113">
        <v>44734.444201388891</v>
      </c>
      <c r="X3802" s="113">
        <f t="shared" si="1006"/>
        <v>5.671296312357299E-4</v>
      </c>
      <c r="Y3802" s="113">
        <f t="shared" si="1007"/>
        <v>5.173611112695653E-3</v>
      </c>
      <c r="Z3802" s="113">
        <f t="shared" si="1008"/>
        <v>1.6805555555038154E-2</v>
      </c>
      <c r="AB3802" s="2">
        <f t="shared" si="1009"/>
        <v>447</v>
      </c>
      <c r="AC3802" s="2">
        <f t="shared" si="1009"/>
        <v>1452</v>
      </c>
      <c r="AE3802" s="2" t="str">
        <f t="shared" si="1010"/>
        <v/>
      </c>
      <c r="AF3802" s="2" t="str">
        <f t="shared" si="1011"/>
        <v/>
      </c>
      <c r="AG3802" s="2">
        <f t="shared" si="1012"/>
        <v>447</v>
      </c>
      <c r="AH3802" s="2" t="str">
        <f t="shared" si="1013"/>
        <v/>
      </c>
      <c r="AI3802" s="2" t="str">
        <f t="shared" si="1014"/>
        <v/>
      </c>
      <c r="AK3802" s="2" t="str">
        <f t="shared" si="1015"/>
        <v/>
      </c>
      <c r="AL3802" s="2" t="str">
        <f t="shared" si="1016"/>
        <v/>
      </c>
      <c r="AM3802" s="2">
        <f t="shared" si="1017"/>
        <v>1452</v>
      </c>
      <c r="AN3802" s="2" t="str">
        <f t="shared" si="1018"/>
        <v/>
      </c>
      <c r="AO3802" s="2" t="str">
        <f t="shared" si="1019"/>
        <v/>
      </c>
    </row>
    <row r="3803" spans="1:41" x14ac:dyDescent="0.3">
      <c r="A3803" s="111">
        <v>44734.421655092592</v>
      </c>
      <c r="B3803" s="78" t="s">
        <v>4717</v>
      </c>
      <c r="C3803" s="78" t="s">
        <v>951</v>
      </c>
      <c r="D3803" s="78" t="s">
        <v>1841</v>
      </c>
      <c r="E3803" s="78">
        <v>150</v>
      </c>
      <c r="F3803" s="78" t="s">
        <v>808</v>
      </c>
      <c r="G3803" s="78" t="s">
        <v>150</v>
      </c>
      <c r="H3803" s="112" t="s">
        <v>491</v>
      </c>
      <c r="I3803" s="112">
        <v>2</v>
      </c>
      <c r="J3803" s="113">
        <v>44734.421655092592</v>
      </c>
      <c r="K3803" s="113">
        <v>44734.421655092592</v>
      </c>
      <c r="M3803" s="113">
        <v>44734.425729166665</v>
      </c>
      <c r="P3803" s="78" t="str">
        <f t="shared" si="1003"/>
        <v/>
      </c>
      <c r="Q3803" s="113">
        <v>44734.425763888888</v>
      </c>
      <c r="R3803" s="78" t="s">
        <v>1185</v>
      </c>
      <c r="S3803" s="78" t="str">
        <f t="shared" si="1004"/>
        <v>CIC</v>
      </c>
      <c r="T3803" s="113">
        <v>44734.429756944446</v>
      </c>
      <c r="U3803" s="78" t="s">
        <v>1412</v>
      </c>
      <c r="V3803" s="78" t="str">
        <f t="shared" si="1005"/>
        <v>PLOEG</v>
      </c>
      <c r="W3803" s="113">
        <v>44734.44425925926</v>
      </c>
      <c r="X3803" s="113">
        <f t="shared" si="1006"/>
        <v>4.0740740732871927E-3</v>
      </c>
      <c r="Y3803" s="113">
        <f t="shared" si="1007"/>
        <v>4.0277777807204984E-3</v>
      </c>
      <c r="Z3803" s="113">
        <f t="shared" si="1008"/>
        <v>1.4502314814308193E-2</v>
      </c>
      <c r="AB3803" s="2">
        <f t="shared" si="1009"/>
        <v>348</v>
      </c>
      <c r="AC3803" s="2">
        <f t="shared" si="1009"/>
        <v>1253</v>
      </c>
      <c r="AE3803" s="2" t="str">
        <f t="shared" si="1010"/>
        <v/>
      </c>
      <c r="AF3803" s="2" t="str">
        <f t="shared" si="1011"/>
        <v/>
      </c>
      <c r="AG3803" s="2">
        <f t="shared" si="1012"/>
        <v>348</v>
      </c>
      <c r="AH3803" s="2" t="str">
        <f t="shared" si="1013"/>
        <v/>
      </c>
      <c r="AI3803" s="2" t="str">
        <f t="shared" si="1014"/>
        <v/>
      </c>
      <c r="AK3803" s="2" t="str">
        <f t="shared" si="1015"/>
        <v/>
      </c>
      <c r="AL3803" s="2" t="str">
        <f t="shared" si="1016"/>
        <v/>
      </c>
      <c r="AM3803" s="2">
        <f t="shared" si="1017"/>
        <v>1253</v>
      </c>
      <c r="AN3803" s="2" t="str">
        <f t="shared" si="1018"/>
        <v/>
      </c>
      <c r="AO3803" s="2" t="str">
        <f t="shared" si="1019"/>
        <v/>
      </c>
    </row>
    <row r="3804" spans="1:41" x14ac:dyDescent="0.3">
      <c r="A3804" s="111">
        <v>44734.425625000003</v>
      </c>
      <c r="B3804" s="78" t="s">
        <v>4718</v>
      </c>
      <c r="C3804" s="78" t="s">
        <v>850</v>
      </c>
      <c r="D3804" s="78" t="s">
        <v>2074</v>
      </c>
      <c r="F3804" s="78" t="s">
        <v>808</v>
      </c>
      <c r="G3804" s="78" t="s">
        <v>94</v>
      </c>
      <c r="H3804" s="112" t="s">
        <v>320</v>
      </c>
      <c r="I3804" s="112">
        <v>3</v>
      </c>
      <c r="J3804" s="113">
        <v>44734.425625000003</v>
      </c>
      <c r="K3804" s="113">
        <v>44734.425625000003</v>
      </c>
      <c r="M3804" s="113">
        <v>44734.444814814815</v>
      </c>
      <c r="N3804" s="113">
        <v>44734.444849537038</v>
      </c>
      <c r="O3804" s="78" t="s">
        <v>1187</v>
      </c>
      <c r="P3804" s="78" t="str">
        <f t="shared" si="1003"/>
        <v>CIC</v>
      </c>
      <c r="S3804" s="78" t="str">
        <f t="shared" si="1004"/>
        <v/>
      </c>
      <c r="V3804" s="78" t="str">
        <f t="shared" si="1005"/>
        <v/>
      </c>
      <c r="W3804" s="113">
        <v>44734.445925925924</v>
      </c>
      <c r="X3804" s="113">
        <f t="shared" si="1006"/>
        <v>1.918981481139781E-2</v>
      </c>
      <c r="Y3804" s="113" t="str">
        <f t="shared" si="1007"/>
        <v/>
      </c>
      <c r="Z3804" s="113" t="str">
        <f t="shared" si="1008"/>
        <v/>
      </c>
      <c r="AB3804" s="2" t="str">
        <f t="shared" si="1009"/>
        <v/>
      </c>
      <c r="AC3804" s="2" t="str">
        <f t="shared" si="1009"/>
        <v/>
      </c>
      <c r="AE3804" s="2" t="str">
        <f t="shared" si="1010"/>
        <v/>
      </c>
      <c r="AF3804" s="2" t="str">
        <f t="shared" si="1011"/>
        <v/>
      </c>
      <c r="AG3804" s="2" t="str">
        <f t="shared" si="1012"/>
        <v/>
      </c>
      <c r="AH3804" s="2" t="str">
        <f t="shared" si="1013"/>
        <v/>
      </c>
      <c r="AI3804" s="2" t="str">
        <f t="shared" si="1014"/>
        <v/>
      </c>
      <c r="AK3804" s="2" t="str">
        <f t="shared" si="1015"/>
        <v/>
      </c>
      <c r="AL3804" s="2" t="str">
        <f t="shared" si="1016"/>
        <v/>
      </c>
      <c r="AM3804" s="2" t="str">
        <f t="shared" si="1017"/>
        <v/>
      </c>
      <c r="AN3804" s="2" t="str">
        <f t="shared" si="1018"/>
        <v/>
      </c>
      <c r="AO3804" s="2" t="str">
        <f t="shared" si="1019"/>
        <v/>
      </c>
    </row>
    <row r="3805" spans="1:41" x14ac:dyDescent="0.3">
      <c r="A3805" s="111">
        <v>44734.425625000003</v>
      </c>
      <c r="B3805" s="78" t="s">
        <v>4718</v>
      </c>
      <c r="C3805" s="78" t="s">
        <v>1252</v>
      </c>
      <c r="D3805" s="78" t="s">
        <v>2074</v>
      </c>
      <c r="F3805" s="78" t="s">
        <v>808</v>
      </c>
      <c r="G3805" s="78" t="s">
        <v>94</v>
      </c>
      <c r="H3805" s="112" t="s">
        <v>320</v>
      </c>
      <c r="I3805" s="112">
        <v>3</v>
      </c>
      <c r="J3805" s="113">
        <v>44734.425625000003</v>
      </c>
      <c r="K3805" s="113">
        <v>44734.425625000003</v>
      </c>
      <c r="M3805" s="113">
        <v>44734.445810185185</v>
      </c>
      <c r="P3805" s="78" t="str">
        <f t="shared" si="1003"/>
        <v/>
      </c>
      <c r="S3805" s="78" t="str">
        <f t="shared" si="1004"/>
        <v/>
      </c>
      <c r="T3805" s="113">
        <v>44734.445844907408</v>
      </c>
      <c r="U3805" s="78" t="s">
        <v>1187</v>
      </c>
      <c r="V3805" s="78" t="str">
        <f t="shared" si="1005"/>
        <v>CIC</v>
      </c>
      <c r="W3805" s="113">
        <v>44734.453067129631</v>
      </c>
      <c r="X3805" s="113">
        <f t="shared" si="1006"/>
        <v>2.0185185181617271E-2</v>
      </c>
      <c r="Y3805" s="113" t="str">
        <f t="shared" si="1007"/>
        <v/>
      </c>
      <c r="Z3805" s="113">
        <f t="shared" si="1008"/>
        <v>7.2222222224809229E-3</v>
      </c>
      <c r="AB3805" s="2" t="str">
        <f t="shared" si="1009"/>
        <v/>
      </c>
      <c r="AC3805" s="2">
        <f t="shared" si="1009"/>
        <v>624</v>
      </c>
      <c r="AE3805" s="2" t="str">
        <f t="shared" si="1010"/>
        <v/>
      </c>
      <c r="AF3805" s="2" t="str">
        <f t="shared" si="1011"/>
        <v/>
      </c>
      <c r="AG3805" s="2" t="str">
        <f t="shared" si="1012"/>
        <v/>
      </c>
      <c r="AH3805" s="2" t="str">
        <f t="shared" si="1013"/>
        <v/>
      </c>
      <c r="AI3805" s="2" t="str">
        <f t="shared" si="1014"/>
        <v/>
      </c>
      <c r="AK3805" s="2" t="str">
        <f t="shared" si="1015"/>
        <v/>
      </c>
      <c r="AL3805" s="2" t="str">
        <f t="shared" si="1016"/>
        <v/>
      </c>
      <c r="AM3805" s="2" t="str">
        <f t="shared" si="1017"/>
        <v/>
      </c>
      <c r="AN3805" s="2">
        <f t="shared" si="1018"/>
        <v>624</v>
      </c>
      <c r="AO3805" s="2" t="str">
        <f t="shared" si="1019"/>
        <v/>
      </c>
    </row>
    <row r="3806" spans="1:41" x14ac:dyDescent="0.3">
      <c r="A3806" s="111">
        <v>44734.459270833337</v>
      </c>
      <c r="B3806" s="78" t="s">
        <v>4719</v>
      </c>
      <c r="C3806" s="78" t="s">
        <v>850</v>
      </c>
      <c r="D3806" s="78" t="s">
        <v>1332</v>
      </c>
      <c r="E3806" s="78">
        <v>30</v>
      </c>
      <c r="F3806" s="78" t="s">
        <v>807</v>
      </c>
      <c r="G3806" s="78" t="s">
        <v>148</v>
      </c>
      <c r="H3806" s="112" t="s">
        <v>328</v>
      </c>
      <c r="I3806" s="112">
        <v>2</v>
      </c>
      <c r="J3806" s="113">
        <v>44734.458807870367</v>
      </c>
      <c r="K3806" s="113">
        <v>44734.459270833337</v>
      </c>
      <c r="M3806" s="113">
        <v>44734.459456018521</v>
      </c>
      <c r="P3806" s="78" t="str">
        <f t="shared" si="1003"/>
        <v/>
      </c>
      <c r="Q3806" s="113">
        <v>44734.45957175926</v>
      </c>
      <c r="R3806" s="78" t="s">
        <v>1185</v>
      </c>
      <c r="S3806" s="78" t="str">
        <f t="shared" si="1004"/>
        <v>CIC</v>
      </c>
      <c r="T3806" s="113">
        <v>44734.460509259261</v>
      </c>
      <c r="U3806" s="78" t="s">
        <v>1185</v>
      </c>
      <c r="V3806" s="78" t="str">
        <f t="shared" si="1005"/>
        <v>CIC</v>
      </c>
      <c r="W3806" s="113">
        <v>44734.473703703705</v>
      </c>
      <c r="X3806" s="113">
        <f t="shared" si="1006"/>
        <v>1.8518518481869251E-4</v>
      </c>
      <c r="Y3806" s="113">
        <f t="shared" si="1007"/>
        <v>1.0532407395658083E-3</v>
      </c>
      <c r="Z3806" s="113">
        <f t="shared" si="1008"/>
        <v>1.3194444443797693E-2</v>
      </c>
      <c r="AB3806" s="2">
        <f t="shared" si="1009"/>
        <v>91</v>
      </c>
      <c r="AC3806" s="2">
        <f t="shared" si="1009"/>
        <v>1140</v>
      </c>
      <c r="AE3806" s="2" t="str">
        <f t="shared" si="1010"/>
        <v/>
      </c>
      <c r="AF3806" s="2" t="str">
        <f t="shared" si="1011"/>
        <v/>
      </c>
      <c r="AG3806" s="2">
        <f t="shared" si="1012"/>
        <v>91</v>
      </c>
      <c r="AH3806" s="2" t="str">
        <f t="shared" si="1013"/>
        <v/>
      </c>
      <c r="AI3806" s="2" t="str">
        <f t="shared" si="1014"/>
        <v/>
      </c>
      <c r="AK3806" s="2" t="str">
        <f t="shared" si="1015"/>
        <v/>
      </c>
      <c r="AL3806" s="2" t="str">
        <f t="shared" si="1016"/>
        <v/>
      </c>
      <c r="AM3806" s="2">
        <f t="shared" si="1017"/>
        <v>1140</v>
      </c>
      <c r="AN3806" s="2" t="str">
        <f t="shared" si="1018"/>
        <v/>
      </c>
      <c r="AO3806" s="2" t="str">
        <f t="shared" si="1019"/>
        <v/>
      </c>
    </row>
    <row r="3807" spans="1:41" x14ac:dyDescent="0.3">
      <c r="A3807" s="111">
        <v>44734.470532407409</v>
      </c>
      <c r="B3807" s="78" t="s">
        <v>4720</v>
      </c>
      <c r="C3807" s="78" t="s">
        <v>850</v>
      </c>
      <c r="D3807" s="78" t="s">
        <v>4085</v>
      </c>
      <c r="F3807" s="78" t="s">
        <v>809</v>
      </c>
      <c r="G3807" s="78" t="s">
        <v>92</v>
      </c>
      <c r="H3807" s="112" t="s">
        <v>220</v>
      </c>
      <c r="I3807" s="112">
        <v>2</v>
      </c>
      <c r="J3807" s="113">
        <v>44734.465069444443</v>
      </c>
      <c r="K3807" s="113">
        <v>44734.470532407409</v>
      </c>
      <c r="M3807" s="113">
        <v>44734.473761574074</v>
      </c>
      <c r="P3807" s="78" t="str">
        <f t="shared" si="1003"/>
        <v/>
      </c>
      <c r="Q3807" s="113">
        <v>44734.47384259259</v>
      </c>
      <c r="R3807" s="78" t="s">
        <v>1185</v>
      </c>
      <c r="S3807" s="78" t="str">
        <f t="shared" si="1004"/>
        <v>CIC</v>
      </c>
      <c r="T3807" s="113">
        <v>44734.482523148145</v>
      </c>
      <c r="U3807" s="78" t="s">
        <v>1344</v>
      </c>
      <c r="V3807" s="78" t="str">
        <f t="shared" si="1005"/>
        <v>PLOEG</v>
      </c>
      <c r="W3807" s="113">
        <v>44734.530115740738</v>
      </c>
      <c r="X3807" s="113">
        <f t="shared" si="1006"/>
        <v>3.2291666648234241E-3</v>
      </c>
      <c r="Y3807" s="113">
        <f t="shared" si="1007"/>
        <v>8.7615740703768097E-3</v>
      </c>
      <c r="Z3807" s="113">
        <f t="shared" si="1008"/>
        <v>4.7592592592991423E-2</v>
      </c>
      <c r="AB3807" s="2">
        <f t="shared" si="1009"/>
        <v>757</v>
      </c>
      <c r="AC3807" s="2">
        <f t="shared" si="1009"/>
        <v>4112</v>
      </c>
      <c r="AE3807" s="2" t="str">
        <f t="shared" si="1010"/>
        <v/>
      </c>
      <c r="AF3807" s="2" t="str">
        <f t="shared" si="1011"/>
        <v/>
      </c>
      <c r="AG3807" s="2">
        <f t="shared" si="1012"/>
        <v>757</v>
      </c>
      <c r="AH3807" s="2" t="str">
        <f t="shared" si="1013"/>
        <v/>
      </c>
      <c r="AI3807" s="2" t="str">
        <f t="shared" si="1014"/>
        <v/>
      </c>
      <c r="AK3807" s="2" t="str">
        <f t="shared" si="1015"/>
        <v/>
      </c>
      <c r="AL3807" s="2" t="str">
        <f t="shared" si="1016"/>
        <v/>
      </c>
      <c r="AM3807" s="2">
        <f t="shared" si="1017"/>
        <v>4112</v>
      </c>
      <c r="AN3807" s="2" t="str">
        <f t="shared" si="1018"/>
        <v/>
      </c>
      <c r="AO3807" s="2" t="str">
        <f t="shared" si="1019"/>
        <v/>
      </c>
    </row>
    <row r="3808" spans="1:41" x14ac:dyDescent="0.3">
      <c r="A3808" s="111">
        <v>44734.491365740738</v>
      </c>
      <c r="B3808" s="78" t="s">
        <v>4721</v>
      </c>
      <c r="C3808" s="78" t="s">
        <v>886</v>
      </c>
      <c r="D3808" s="78" t="s">
        <v>1266</v>
      </c>
      <c r="F3808" s="78" t="s">
        <v>807</v>
      </c>
      <c r="G3808" s="78" t="s">
        <v>84</v>
      </c>
      <c r="H3808" s="112" t="s">
        <v>196</v>
      </c>
      <c r="I3808" s="112">
        <v>4</v>
      </c>
      <c r="J3808" s="113">
        <v>44734.491365740738</v>
      </c>
      <c r="K3808" s="113">
        <v>44734.491365740738</v>
      </c>
      <c r="M3808" s="113">
        <v>44734.520208333335</v>
      </c>
      <c r="N3808" s="113">
        <v>44734.520243055558</v>
      </c>
      <c r="O3808" s="78" t="s">
        <v>1187</v>
      </c>
      <c r="P3808" s="78" t="str">
        <f t="shared" si="1003"/>
        <v>CIC</v>
      </c>
      <c r="S3808" s="78" t="str">
        <f t="shared" si="1004"/>
        <v/>
      </c>
      <c r="V3808" s="78" t="str">
        <f t="shared" si="1005"/>
        <v/>
      </c>
      <c r="W3808" s="113">
        <v>44734.598738425928</v>
      </c>
      <c r="X3808" s="113">
        <f t="shared" si="1006"/>
        <v>2.8842592597356997E-2</v>
      </c>
      <c r="Y3808" s="113" t="str">
        <f t="shared" si="1007"/>
        <v/>
      </c>
      <c r="Z3808" s="113" t="str">
        <f t="shared" si="1008"/>
        <v/>
      </c>
      <c r="AB3808" s="2" t="str">
        <f t="shared" si="1009"/>
        <v/>
      </c>
      <c r="AC3808" s="2" t="str">
        <f t="shared" si="1009"/>
        <v/>
      </c>
      <c r="AE3808" s="2" t="str">
        <f t="shared" si="1010"/>
        <v/>
      </c>
      <c r="AF3808" s="2" t="str">
        <f t="shared" si="1011"/>
        <v/>
      </c>
      <c r="AG3808" s="2" t="str">
        <f t="shared" si="1012"/>
        <v/>
      </c>
      <c r="AH3808" s="2" t="str">
        <f t="shared" si="1013"/>
        <v/>
      </c>
      <c r="AI3808" s="2" t="str">
        <f t="shared" si="1014"/>
        <v/>
      </c>
      <c r="AK3808" s="2" t="str">
        <f t="shared" si="1015"/>
        <v/>
      </c>
      <c r="AL3808" s="2" t="str">
        <f t="shared" si="1016"/>
        <v/>
      </c>
      <c r="AM3808" s="2" t="str">
        <f t="shared" si="1017"/>
        <v/>
      </c>
      <c r="AN3808" s="2" t="str">
        <f t="shared" si="1018"/>
        <v/>
      </c>
      <c r="AO3808" s="2" t="str">
        <f t="shared" si="1019"/>
        <v/>
      </c>
    </row>
    <row r="3809" spans="1:41" x14ac:dyDescent="0.3">
      <c r="A3809" s="111">
        <v>44734.514050925929</v>
      </c>
      <c r="B3809" s="78" t="s">
        <v>4722</v>
      </c>
      <c r="C3809" s="78" t="s">
        <v>850</v>
      </c>
      <c r="D3809" s="78" t="s">
        <v>1354</v>
      </c>
      <c r="E3809" s="78">
        <v>180</v>
      </c>
      <c r="F3809" s="78" t="s">
        <v>807</v>
      </c>
      <c r="G3809" s="78" t="s">
        <v>144</v>
      </c>
      <c r="H3809" s="112" t="s">
        <v>326</v>
      </c>
      <c r="I3809" s="112">
        <v>4</v>
      </c>
      <c r="J3809" s="113">
        <v>44734.514050925929</v>
      </c>
      <c r="K3809" s="113">
        <v>44734.514050925929</v>
      </c>
      <c r="M3809" s="113">
        <v>44734.530439814815</v>
      </c>
      <c r="N3809" s="113">
        <v>44734.530462962961</v>
      </c>
      <c r="O3809" s="78" t="s">
        <v>1187</v>
      </c>
      <c r="P3809" s="78" t="str">
        <f t="shared" si="1003"/>
        <v>CIC</v>
      </c>
      <c r="Q3809" s="113">
        <v>44734.530659722222</v>
      </c>
      <c r="R3809" s="78" t="s">
        <v>1344</v>
      </c>
      <c r="S3809" s="78" t="str">
        <f t="shared" si="1004"/>
        <v>PLOEG</v>
      </c>
      <c r="T3809" s="113">
        <v>44734.543194444443</v>
      </c>
      <c r="U3809" s="78" t="s">
        <v>1344</v>
      </c>
      <c r="V3809" s="78" t="str">
        <f t="shared" si="1005"/>
        <v>PLOEG</v>
      </c>
      <c r="W3809" s="113">
        <v>44734.546331018515</v>
      </c>
      <c r="X3809" s="113">
        <f t="shared" si="1006"/>
        <v>1.6388888885558117E-2</v>
      </c>
      <c r="Y3809" s="113">
        <f t="shared" si="1007"/>
        <v>1.2754629628034309E-2</v>
      </c>
      <c r="Z3809" s="113">
        <f t="shared" si="1008"/>
        <v>3.1365740724140778E-3</v>
      </c>
      <c r="AB3809" s="2">
        <f t="shared" si="1009"/>
        <v>1102</v>
      </c>
      <c r="AC3809" s="2">
        <f t="shared" si="1009"/>
        <v>271</v>
      </c>
      <c r="AE3809" s="2" t="str">
        <f t="shared" si="1010"/>
        <v/>
      </c>
      <c r="AF3809" s="2" t="str">
        <f t="shared" si="1011"/>
        <v/>
      </c>
      <c r="AG3809" s="2" t="str">
        <f t="shared" si="1012"/>
        <v/>
      </c>
      <c r="AH3809" s="2" t="str">
        <f t="shared" si="1013"/>
        <v/>
      </c>
      <c r="AI3809" s="2">
        <f t="shared" si="1014"/>
        <v>1102</v>
      </c>
      <c r="AK3809" s="2" t="str">
        <f t="shared" si="1015"/>
        <v/>
      </c>
      <c r="AL3809" s="2" t="str">
        <f t="shared" si="1016"/>
        <v/>
      </c>
      <c r="AM3809" s="2" t="str">
        <f t="shared" si="1017"/>
        <v/>
      </c>
      <c r="AN3809" s="2" t="str">
        <f t="shared" si="1018"/>
        <v/>
      </c>
      <c r="AO3809" s="2">
        <f t="shared" si="1019"/>
        <v>271</v>
      </c>
    </row>
    <row r="3810" spans="1:41" x14ac:dyDescent="0.3">
      <c r="A3810" s="111">
        <v>44734.611168981479</v>
      </c>
      <c r="B3810" s="78" t="s">
        <v>4723</v>
      </c>
      <c r="C3810" s="78" t="s">
        <v>850</v>
      </c>
      <c r="D3810" s="78" t="s">
        <v>2354</v>
      </c>
      <c r="E3810" s="78">
        <v>85</v>
      </c>
      <c r="F3810" s="78" t="s">
        <v>809</v>
      </c>
      <c r="G3810" s="78" t="s">
        <v>102</v>
      </c>
      <c r="H3810" s="112" t="s">
        <v>226</v>
      </c>
      <c r="I3810" s="112">
        <v>3</v>
      </c>
      <c r="J3810" s="113">
        <v>44734.611168981479</v>
      </c>
      <c r="K3810" s="113">
        <v>44734.611168981479</v>
      </c>
      <c r="M3810" s="113">
        <v>44734.612233796295</v>
      </c>
      <c r="P3810" s="78" t="str">
        <f t="shared" si="1003"/>
        <v/>
      </c>
      <c r="Q3810" s="113">
        <v>44734.612326388888</v>
      </c>
      <c r="R3810" s="78" t="s">
        <v>1185</v>
      </c>
      <c r="S3810" s="78" t="str">
        <f t="shared" si="1004"/>
        <v>CIC</v>
      </c>
      <c r="V3810" s="78" t="str">
        <f t="shared" si="1005"/>
        <v/>
      </c>
      <c r="W3810" s="113">
        <v>44734.689814814818</v>
      </c>
      <c r="X3810" s="113">
        <f t="shared" si="1006"/>
        <v>1.0648148163454607E-3</v>
      </c>
      <c r="Y3810" s="113" t="str">
        <f t="shared" si="1007"/>
        <v/>
      </c>
      <c r="Z3810" s="113" t="str">
        <f t="shared" si="1008"/>
        <v/>
      </c>
      <c r="AB3810" s="2" t="str">
        <f t="shared" si="1009"/>
        <v/>
      </c>
      <c r="AC3810" s="2" t="str">
        <f t="shared" si="1009"/>
        <v/>
      </c>
      <c r="AE3810" s="2" t="str">
        <f t="shared" si="1010"/>
        <v/>
      </c>
      <c r="AF3810" s="2" t="str">
        <f t="shared" si="1011"/>
        <v/>
      </c>
      <c r="AG3810" s="2" t="str">
        <f t="shared" si="1012"/>
        <v/>
      </c>
      <c r="AH3810" s="2" t="str">
        <f t="shared" si="1013"/>
        <v/>
      </c>
      <c r="AI3810" s="2" t="str">
        <f t="shared" si="1014"/>
        <v/>
      </c>
      <c r="AK3810" s="2" t="str">
        <f t="shared" si="1015"/>
        <v/>
      </c>
      <c r="AL3810" s="2" t="str">
        <f t="shared" si="1016"/>
        <v/>
      </c>
      <c r="AM3810" s="2" t="str">
        <f t="shared" si="1017"/>
        <v/>
      </c>
      <c r="AN3810" s="2" t="str">
        <f t="shared" si="1018"/>
        <v/>
      </c>
      <c r="AO3810" s="2" t="str">
        <f t="shared" si="1019"/>
        <v/>
      </c>
    </row>
    <row r="3811" spans="1:41" x14ac:dyDescent="0.3">
      <c r="A3811" s="111">
        <v>44734.689074074071</v>
      </c>
      <c r="B3811" s="78" t="s">
        <v>4724</v>
      </c>
      <c r="C3811" s="78" t="s">
        <v>886</v>
      </c>
      <c r="D3811" s="78" t="s">
        <v>1486</v>
      </c>
      <c r="F3811" s="78" t="s">
        <v>809</v>
      </c>
      <c r="G3811" s="78" t="s">
        <v>92</v>
      </c>
      <c r="H3811" s="112" t="s">
        <v>220</v>
      </c>
      <c r="I3811" s="112">
        <v>2</v>
      </c>
      <c r="J3811" s="113">
        <v>44734.689074074071</v>
      </c>
      <c r="K3811" s="113">
        <v>44734.689074074071</v>
      </c>
      <c r="M3811" s="113">
        <v>44734.689247685186</v>
      </c>
      <c r="P3811" s="78" t="str">
        <f t="shared" si="1003"/>
        <v/>
      </c>
      <c r="Q3811" s="113">
        <v>44734.689282407409</v>
      </c>
      <c r="R3811" s="78" t="s">
        <v>1185</v>
      </c>
      <c r="S3811" s="78" t="str">
        <f t="shared" si="1004"/>
        <v>CIC</v>
      </c>
      <c r="V3811" s="78" t="str">
        <f t="shared" si="1005"/>
        <v/>
      </c>
      <c r="W3811" s="113">
        <v>44734.704131944447</v>
      </c>
      <c r="X3811" s="113">
        <f t="shared" si="1006"/>
        <v>1.7361111531499773E-4</v>
      </c>
      <c r="Y3811" s="113" t="str">
        <f t="shared" si="1007"/>
        <v/>
      </c>
      <c r="Z3811" s="113" t="str">
        <f t="shared" si="1008"/>
        <v/>
      </c>
      <c r="AB3811" s="2" t="str">
        <f t="shared" si="1009"/>
        <v/>
      </c>
      <c r="AC3811" s="2" t="str">
        <f t="shared" si="1009"/>
        <v/>
      </c>
      <c r="AE3811" s="2" t="str">
        <f t="shared" si="1010"/>
        <v/>
      </c>
      <c r="AF3811" s="2" t="str">
        <f t="shared" si="1011"/>
        <v/>
      </c>
      <c r="AG3811" s="2" t="str">
        <f t="shared" si="1012"/>
        <v/>
      </c>
      <c r="AH3811" s="2" t="str">
        <f t="shared" si="1013"/>
        <v/>
      </c>
      <c r="AI3811" s="2" t="str">
        <f t="shared" si="1014"/>
        <v/>
      </c>
      <c r="AK3811" s="2" t="str">
        <f t="shared" si="1015"/>
        <v/>
      </c>
      <c r="AL3811" s="2" t="str">
        <f t="shared" si="1016"/>
        <v/>
      </c>
      <c r="AM3811" s="2" t="str">
        <f t="shared" si="1017"/>
        <v/>
      </c>
      <c r="AN3811" s="2" t="str">
        <f t="shared" si="1018"/>
        <v/>
      </c>
      <c r="AO3811" s="2" t="str">
        <f t="shared" si="1019"/>
        <v/>
      </c>
    </row>
    <row r="3812" spans="1:41" x14ac:dyDescent="0.3">
      <c r="A3812" s="111">
        <v>44734.721724537034</v>
      </c>
      <c r="B3812" s="78" t="s">
        <v>4725</v>
      </c>
      <c r="C3812" s="78" t="s">
        <v>850</v>
      </c>
      <c r="D3812" s="78" t="s">
        <v>1332</v>
      </c>
      <c r="F3812" s="78" t="s">
        <v>808</v>
      </c>
      <c r="G3812" s="78" t="s">
        <v>90</v>
      </c>
      <c r="H3812" s="112" t="s">
        <v>236</v>
      </c>
      <c r="I3812" s="112">
        <v>2</v>
      </c>
      <c r="J3812" s="113">
        <v>44734.721724537034</v>
      </c>
      <c r="K3812" s="113">
        <v>44734.721724537034</v>
      </c>
      <c r="M3812" s="113">
        <v>44734.72215277778</v>
      </c>
      <c r="P3812" s="78" t="str">
        <f t="shared" si="1003"/>
        <v/>
      </c>
      <c r="Q3812" s="113">
        <v>44734.722569444442</v>
      </c>
      <c r="R3812" s="78" t="s">
        <v>1185</v>
      </c>
      <c r="S3812" s="78" t="str">
        <f t="shared" si="1004"/>
        <v>CIC</v>
      </c>
      <c r="V3812" s="78" t="str">
        <f t="shared" si="1005"/>
        <v/>
      </c>
      <c r="W3812" s="113">
        <v>44734.723009259258</v>
      </c>
      <c r="X3812" s="113">
        <f t="shared" si="1006"/>
        <v>4.2824074625968933E-4</v>
      </c>
      <c r="Y3812" s="113" t="str">
        <f t="shared" si="1007"/>
        <v/>
      </c>
      <c r="Z3812" s="113" t="str">
        <f t="shared" si="1008"/>
        <v/>
      </c>
      <c r="AB3812" s="2" t="str">
        <f t="shared" si="1009"/>
        <v/>
      </c>
      <c r="AC3812" s="2" t="str">
        <f t="shared" si="1009"/>
        <v/>
      </c>
      <c r="AE3812" s="2" t="str">
        <f t="shared" si="1010"/>
        <v/>
      </c>
      <c r="AF3812" s="2" t="str">
        <f t="shared" si="1011"/>
        <v/>
      </c>
      <c r="AG3812" s="2" t="str">
        <f t="shared" si="1012"/>
        <v/>
      </c>
      <c r="AH3812" s="2" t="str">
        <f t="shared" si="1013"/>
        <v/>
      </c>
      <c r="AI3812" s="2" t="str">
        <f t="shared" si="1014"/>
        <v/>
      </c>
      <c r="AK3812" s="2" t="str">
        <f t="shared" si="1015"/>
        <v/>
      </c>
      <c r="AL3812" s="2" t="str">
        <f t="shared" si="1016"/>
        <v/>
      </c>
      <c r="AM3812" s="2" t="str">
        <f t="shared" si="1017"/>
        <v/>
      </c>
      <c r="AN3812" s="2" t="str">
        <f t="shared" si="1018"/>
        <v/>
      </c>
      <c r="AO3812" s="2" t="str">
        <f t="shared" si="1019"/>
        <v/>
      </c>
    </row>
    <row r="3813" spans="1:41" x14ac:dyDescent="0.3">
      <c r="A3813" s="111">
        <v>44734.721724537034</v>
      </c>
      <c r="B3813" s="78" t="s">
        <v>4725</v>
      </c>
      <c r="C3813" s="78" t="s">
        <v>886</v>
      </c>
      <c r="D3813" s="78" t="s">
        <v>1332</v>
      </c>
      <c r="F3813" s="78" t="s">
        <v>808</v>
      </c>
      <c r="G3813" s="78" t="s">
        <v>90</v>
      </c>
      <c r="H3813" s="112" t="s">
        <v>236</v>
      </c>
      <c r="I3813" s="112">
        <v>2</v>
      </c>
      <c r="J3813" s="113">
        <v>44734.721724537034</v>
      </c>
      <c r="K3813" s="113">
        <v>44734.721724537034</v>
      </c>
      <c r="M3813" s="113">
        <v>44734.722939814812</v>
      </c>
      <c r="P3813" s="78" t="str">
        <f t="shared" si="1003"/>
        <v/>
      </c>
      <c r="Q3813" s="113">
        <v>44734.722962962966</v>
      </c>
      <c r="R3813" s="78" t="s">
        <v>1185</v>
      </c>
      <c r="S3813" s="78" t="str">
        <f t="shared" si="1004"/>
        <v>CIC</v>
      </c>
      <c r="T3813" s="113">
        <v>44734.72892361111</v>
      </c>
      <c r="U3813" s="78" t="s">
        <v>1267</v>
      </c>
      <c r="V3813" s="78" t="str">
        <f t="shared" si="1005"/>
        <v>PLOEG</v>
      </c>
      <c r="W3813" s="113">
        <v>44734.735960648148</v>
      </c>
      <c r="X3813" s="113">
        <f t="shared" si="1006"/>
        <v>1.2152777781011537E-3</v>
      </c>
      <c r="Y3813" s="113">
        <f t="shared" si="1007"/>
        <v>5.9837962980964221E-3</v>
      </c>
      <c r="Z3813" s="113">
        <f t="shared" si="1008"/>
        <v>7.0370370376622304E-3</v>
      </c>
      <c r="AB3813" s="2">
        <f t="shared" si="1009"/>
        <v>517</v>
      </c>
      <c r="AC3813" s="2">
        <f t="shared" si="1009"/>
        <v>608</v>
      </c>
      <c r="AE3813" s="2" t="str">
        <f t="shared" si="1010"/>
        <v/>
      </c>
      <c r="AF3813" s="2" t="str">
        <f t="shared" si="1011"/>
        <v/>
      </c>
      <c r="AG3813" s="2">
        <f t="shared" si="1012"/>
        <v>517</v>
      </c>
      <c r="AH3813" s="2" t="str">
        <f t="shared" si="1013"/>
        <v/>
      </c>
      <c r="AI3813" s="2" t="str">
        <f t="shared" si="1014"/>
        <v/>
      </c>
      <c r="AK3813" s="2" t="str">
        <f t="shared" si="1015"/>
        <v/>
      </c>
      <c r="AL3813" s="2" t="str">
        <f t="shared" si="1016"/>
        <v/>
      </c>
      <c r="AM3813" s="2">
        <f t="shared" si="1017"/>
        <v>608</v>
      </c>
      <c r="AN3813" s="2" t="str">
        <f t="shared" si="1018"/>
        <v/>
      </c>
      <c r="AO3813" s="2" t="str">
        <f t="shared" si="1019"/>
        <v/>
      </c>
    </row>
    <row r="3814" spans="1:41" x14ac:dyDescent="0.3">
      <c r="A3814" s="111">
        <v>44734.722407407404</v>
      </c>
      <c r="B3814" s="78" t="s">
        <v>4726</v>
      </c>
      <c r="C3814" s="78" t="s">
        <v>850</v>
      </c>
      <c r="F3814" s="78" t="s">
        <v>809</v>
      </c>
      <c r="G3814" s="78" t="s">
        <v>102</v>
      </c>
      <c r="H3814" s="112" t="s">
        <v>206</v>
      </c>
      <c r="I3814" s="112">
        <v>3</v>
      </c>
      <c r="J3814" s="113">
        <v>44734.721261574072</v>
      </c>
      <c r="K3814" s="113">
        <v>44734.722407407404</v>
      </c>
      <c r="M3814" s="113">
        <v>44734.723067129627</v>
      </c>
      <c r="P3814" s="78" t="str">
        <f t="shared" si="1003"/>
        <v/>
      </c>
      <c r="Q3814" s="113">
        <v>44734.723101851851</v>
      </c>
      <c r="R3814" s="78" t="s">
        <v>1185</v>
      </c>
      <c r="S3814" s="78" t="str">
        <f t="shared" si="1004"/>
        <v>CIC</v>
      </c>
      <c r="V3814" s="78" t="str">
        <f t="shared" si="1005"/>
        <v/>
      </c>
      <c r="W3814" s="113">
        <v>44734.751157407409</v>
      </c>
      <c r="X3814" s="113">
        <f t="shared" si="1006"/>
        <v>6.5972222364507616E-4</v>
      </c>
      <c r="Y3814" s="113" t="str">
        <f t="shared" si="1007"/>
        <v/>
      </c>
      <c r="Z3814" s="113" t="str">
        <f t="shared" si="1008"/>
        <v/>
      </c>
      <c r="AB3814" s="2" t="str">
        <f t="shared" si="1009"/>
        <v/>
      </c>
      <c r="AC3814" s="2" t="str">
        <f t="shared" si="1009"/>
        <v/>
      </c>
      <c r="AE3814" s="2" t="str">
        <f t="shared" si="1010"/>
        <v/>
      </c>
      <c r="AF3814" s="2" t="str">
        <f t="shared" si="1011"/>
        <v/>
      </c>
      <c r="AG3814" s="2" t="str">
        <f t="shared" si="1012"/>
        <v/>
      </c>
      <c r="AH3814" s="2" t="str">
        <f t="shared" si="1013"/>
        <v/>
      </c>
      <c r="AI3814" s="2" t="str">
        <f t="shared" si="1014"/>
        <v/>
      </c>
      <c r="AK3814" s="2" t="str">
        <f t="shared" si="1015"/>
        <v/>
      </c>
      <c r="AL3814" s="2" t="str">
        <f t="shared" si="1016"/>
        <v/>
      </c>
      <c r="AM3814" s="2" t="str">
        <f t="shared" si="1017"/>
        <v/>
      </c>
      <c r="AN3814" s="2" t="str">
        <f t="shared" si="1018"/>
        <v/>
      </c>
      <c r="AO3814" s="2" t="str">
        <f t="shared" si="1019"/>
        <v/>
      </c>
    </row>
    <row r="3815" spans="1:41" x14ac:dyDescent="0.3">
      <c r="A3815" s="111">
        <v>44734.747708333336</v>
      </c>
      <c r="B3815" s="78" t="s">
        <v>4727</v>
      </c>
      <c r="C3815" s="78" t="s">
        <v>835</v>
      </c>
      <c r="F3815" s="78" t="s">
        <v>809</v>
      </c>
      <c r="G3815" s="78" t="s">
        <v>102</v>
      </c>
      <c r="H3815" s="112" t="s">
        <v>206</v>
      </c>
      <c r="I3815" s="112">
        <v>3</v>
      </c>
      <c r="J3815" s="113">
        <v>44734.747210648151</v>
      </c>
      <c r="K3815" s="113">
        <v>44734.747708333336</v>
      </c>
      <c r="M3815" s="113">
        <v>44734.748136574075</v>
      </c>
      <c r="P3815" s="78" t="str">
        <f t="shared" si="1003"/>
        <v/>
      </c>
      <c r="Q3815" s="113">
        <v>44734.75571759259</v>
      </c>
      <c r="R3815" s="78" t="s">
        <v>1200</v>
      </c>
      <c r="S3815" s="78" t="str">
        <f t="shared" si="1004"/>
        <v>PLOEG</v>
      </c>
      <c r="V3815" s="78" t="str">
        <f t="shared" si="1005"/>
        <v/>
      </c>
      <c r="W3815" s="113">
        <v>44734.795347222222</v>
      </c>
      <c r="X3815" s="113">
        <f t="shared" si="1006"/>
        <v>4.2824073898373172E-4</v>
      </c>
      <c r="Y3815" s="113" t="str">
        <f t="shared" si="1007"/>
        <v/>
      </c>
      <c r="Z3815" s="113" t="str">
        <f t="shared" si="1008"/>
        <v/>
      </c>
      <c r="AB3815" s="2" t="str">
        <f t="shared" si="1009"/>
        <v/>
      </c>
      <c r="AC3815" s="2" t="str">
        <f t="shared" si="1009"/>
        <v/>
      </c>
      <c r="AE3815" s="2" t="str">
        <f t="shared" si="1010"/>
        <v/>
      </c>
      <c r="AF3815" s="2" t="str">
        <f t="shared" si="1011"/>
        <v/>
      </c>
      <c r="AG3815" s="2" t="str">
        <f t="shared" si="1012"/>
        <v/>
      </c>
      <c r="AH3815" s="2" t="str">
        <f t="shared" si="1013"/>
        <v/>
      </c>
      <c r="AI3815" s="2" t="str">
        <f t="shared" si="1014"/>
        <v/>
      </c>
      <c r="AK3815" s="2" t="str">
        <f t="shared" si="1015"/>
        <v/>
      </c>
      <c r="AL3815" s="2" t="str">
        <f t="shared" si="1016"/>
        <v/>
      </c>
      <c r="AM3815" s="2" t="str">
        <f t="shared" si="1017"/>
        <v/>
      </c>
      <c r="AN3815" s="2" t="str">
        <f t="shared" si="1018"/>
        <v/>
      </c>
      <c r="AO3815" s="2" t="str">
        <f t="shared" si="1019"/>
        <v/>
      </c>
    </row>
    <row r="3816" spans="1:41" x14ac:dyDescent="0.3">
      <c r="A3816" s="111">
        <v>44734.747708333336</v>
      </c>
      <c r="B3816" s="78" t="s">
        <v>4727</v>
      </c>
      <c r="C3816" s="78" t="s">
        <v>850</v>
      </c>
      <c r="F3816" s="78" t="s">
        <v>809</v>
      </c>
      <c r="G3816" s="78" t="s">
        <v>102</v>
      </c>
      <c r="H3816" s="112" t="s">
        <v>206</v>
      </c>
      <c r="I3816" s="112">
        <v>3</v>
      </c>
      <c r="J3816" s="113">
        <v>44734.747210648151</v>
      </c>
      <c r="K3816" s="113">
        <v>44734.747708333336</v>
      </c>
      <c r="M3816" s="113">
        <v>44734.763425925928</v>
      </c>
      <c r="P3816" s="78" t="str">
        <f t="shared" si="1003"/>
        <v/>
      </c>
      <c r="S3816" s="78" t="str">
        <f t="shared" si="1004"/>
        <v/>
      </c>
      <c r="T3816" s="113">
        <v>44734.763460648152</v>
      </c>
      <c r="U3816" s="78" t="s">
        <v>1187</v>
      </c>
      <c r="V3816" s="78" t="str">
        <f t="shared" si="1005"/>
        <v>CIC</v>
      </c>
      <c r="W3816" s="113">
        <v>44734.771666666667</v>
      </c>
      <c r="X3816" s="113">
        <f t="shared" si="1006"/>
        <v>1.5717592592409346E-2</v>
      </c>
      <c r="Y3816" s="113" t="str">
        <f t="shared" si="1007"/>
        <v/>
      </c>
      <c r="Z3816" s="113">
        <f t="shared" si="1008"/>
        <v>8.2060185159207322E-3</v>
      </c>
      <c r="AB3816" s="2" t="str">
        <f t="shared" si="1009"/>
        <v/>
      </c>
      <c r="AC3816" s="2">
        <f t="shared" si="1009"/>
        <v>709</v>
      </c>
      <c r="AE3816" s="2" t="str">
        <f t="shared" si="1010"/>
        <v/>
      </c>
      <c r="AF3816" s="2" t="str">
        <f t="shared" si="1011"/>
        <v/>
      </c>
      <c r="AG3816" s="2" t="str">
        <f t="shared" si="1012"/>
        <v/>
      </c>
      <c r="AH3816" s="2" t="str">
        <f t="shared" si="1013"/>
        <v/>
      </c>
      <c r="AI3816" s="2" t="str">
        <f t="shared" si="1014"/>
        <v/>
      </c>
      <c r="AK3816" s="2" t="str">
        <f t="shared" si="1015"/>
        <v/>
      </c>
      <c r="AL3816" s="2" t="str">
        <f t="shared" si="1016"/>
        <v/>
      </c>
      <c r="AM3816" s="2" t="str">
        <f t="shared" si="1017"/>
        <v/>
      </c>
      <c r="AN3816" s="2">
        <f t="shared" si="1018"/>
        <v>709</v>
      </c>
      <c r="AO3816" s="2" t="str">
        <f t="shared" si="1019"/>
        <v/>
      </c>
    </row>
    <row r="3817" spans="1:41" x14ac:dyDescent="0.3">
      <c r="A3817" s="111">
        <v>44734.793356481481</v>
      </c>
      <c r="B3817" s="78" t="s">
        <v>4728</v>
      </c>
      <c r="C3817" s="78" t="s">
        <v>853</v>
      </c>
      <c r="D3817" s="78" t="s">
        <v>1211</v>
      </c>
      <c r="E3817" s="78">
        <v>32</v>
      </c>
      <c r="F3817" s="78" t="s">
        <v>808</v>
      </c>
      <c r="G3817" s="78" t="s">
        <v>84</v>
      </c>
      <c r="H3817" s="112" t="s">
        <v>202</v>
      </c>
      <c r="I3817" s="112">
        <v>4</v>
      </c>
      <c r="J3817" s="113">
        <v>44734.792546296296</v>
      </c>
      <c r="K3817" s="113">
        <v>44734.793356481481</v>
      </c>
      <c r="L3817" s="113">
        <v>44734.829444444447</v>
      </c>
      <c r="M3817" s="113">
        <v>44734.842407407406</v>
      </c>
      <c r="P3817" s="78" t="str">
        <f t="shared" si="1003"/>
        <v/>
      </c>
      <c r="S3817" s="78" t="str">
        <f t="shared" si="1004"/>
        <v/>
      </c>
      <c r="V3817" s="78" t="str">
        <f t="shared" si="1005"/>
        <v/>
      </c>
      <c r="W3817" s="113">
        <v>44734.846365740741</v>
      </c>
      <c r="X3817" s="113">
        <f t="shared" si="1006"/>
        <v>3.6087962966121268E-2</v>
      </c>
      <c r="Y3817" s="113" t="str">
        <f t="shared" si="1007"/>
        <v/>
      </c>
      <c r="Z3817" s="113" t="str">
        <f t="shared" si="1008"/>
        <v/>
      </c>
      <c r="AB3817" s="2" t="str">
        <f t="shared" si="1009"/>
        <v/>
      </c>
      <c r="AC3817" s="2" t="str">
        <f t="shared" si="1009"/>
        <v/>
      </c>
      <c r="AE3817" s="2" t="str">
        <f t="shared" si="1010"/>
        <v/>
      </c>
      <c r="AF3817" s="2" t="str">
        <f t="shared" si="1011"/>
        <v/>
      </c>
      <c r="AG3817" s="2" t="str">
        <f t="shared" si="1012"/>
        <v/>
      </c>
      <c r="AH3817" s="2" t="str">
        <f t="shared" si="1013"/>
        <v/>
      </c>
      <c r="AI3817" s="2" t="str">
        <f t="shared" si="1014"/>
        <v/>
      </c>
      <c r="AK3817" s="2" t="str">
        <f t="shared" si="1015"/>
        <v/>
      </c>
      <c r="AL3817" s="2" t="str">
        <f t="shared" si="1016"/>
        <v/>
      </c>
      <c r="AM3817" s="2" t="str">
        <f t="shared" si="1017"/>
        <v/>
      </c>
      <c r="AN3817" s="2" t="str">
        <f t="shared" si="1018"/>
        <v/>
      </c>
      <c r="AO3817" s="2" t="str">
        <f t="shared" si="1019"/>
        <v/>
      </c>
    </row>
    <row r="3818" spans="1:41" x14ac:dyDescent="0.3">
      <c r="A3818" s="111">
        <v>44734.827905092592</v>
      </c>
      <c r="B3818" s="78" t="s">
        <v>4729</v>
      </c>
      <c r="C3818" s="78" t="s">
        <v>853</v>
      </c>
      <c r="D3818" s="78" t="s">
        <v>1294</v>
      </c>
      <c r="E3818" s="78" t="s">
        <v>2113</v>
      </c>
      <c r="F3818" s="78" t="s">
        <v>808</v>
      </c>
      <c r="G3818" s="78" t="s">
        <v>144</v>
      </c>
      <c r="H3818" s="112" t="s">
        <v>326</v>
      </c>
      <c r="I3818" s="112">
        <v>4</v>
      </c>
      <c r="J3818" s="113">
        <v>44734.825925925928</v>
      </c>
      <c r="K3818" s="113">
        <v>44734.827905092592</v>
      </c>
      <c r="M3818" s="113">
        <v>44734.829444444447</v>
      </c>
      <c r="P3818" s="78" t="str">
        <f t="shared" si="1003"/>
        <v/>
      </c>
      <c r="S3818" s="78" t="str">
        <f t="shared" si="1004"/>
        <v/>
      </c>
      <c r="V3818" s="78" t="str">
        <f t="shared" si="1005"/>
        <v/>
      </c>
      <c r="W3818" s="113">
        <v>44734.842407407406</v>
      </c>
      <c r="X3818" s="113">
        <f t="shared" si="1006"/>
        <v>1.5393518551718444E-3</v>
      </c>
      <c r="Y3818" s="113" t="str">
        <f t="shared" si="1007"/>
        <v/>
      </c>
      <c r="Z3818" s="113" t="str">
        <f t="shared" si="1008"/>
        <v/>
      </c>
      <c r="AB3818" s="2" t="str">
        <f t="shared" si="1009"/>
        <v/>
      </c>
      <c r="AC3818" s="2" t="str">
        <f t="shared" si="1009"/>
        <v/>
      </c>
      <c r="AE3818" s="2" t="str">
        <f t="shared" si="1010"/>
        <v/>
      </c>
      <c r="AF3818" s="2" t="str">
        <f t="shared" si="1011"/>
        <v/>
      </c>
      <c r="AG3818" s="2" t="str">
        <f t="shared" si="1012"/>
        <v/>
      </c>
      <c r="AH3818" s="2" t="str">
        <f t="shared" si="1013"/>
        <v/>
      </c>
      <c r="AI3818" s="2" t="str">
        <f t="shared" si="1014"/>
        <v/>
      </c>
      <c r="AK3818" s="2" t="str">
        <f t="shared" si="1015"/>
        <v/>
      </c>
      <c r="AL3818" s="2" t="str">
        <f t="shared" si="1016"/>
        <v/>
      </c>
      <c r="AM3818" s="2" t="str">
        <f t="shared" si="1017"/>
        <v/>
      </c>
      <c r="AN3818" s="2" t="str">
        <f t="shared" si="1018"/>
        <v/>
      </c>
      <c r="AO3818" s="2" t="str">
        <f t="shared" si="1019"/>
        <v/>
      </c>
    </row>
    <row r="3819" spans="1:41" x14ac:dyDescent="0.3">
      <c r="A3819" s="111">
        <v>44734.910474537035</v>
      </c>
      <c r="B3819" s="78" t="s">
        <v>4730</v>
      </c>
      <c r="C3819" s="78" t="s">
        <v>846</v>
      </c>
      <c r="D3819" s="78" t="s">
        <v>3215</v>
      </c>
      <c r="F3819" s="78" t="s">
        <v>808</v>
      </c>
      <c r="G3819" s="78" t="s">
        <v>96</v>
      </c>
      <c r="H3819" s="112" t="s">
        <v>232</v>
      </c>
      <c r="I3819" s="112">
        <v>3</v>
      </c>
      <c r="J3819" s="113">
        <v>44734.91</v>
      </c>
      <c r="K3819" s="113">
        <v>44734.910474537035</v>
      </c>
      <c r="M3819" s="113">
        <v>44734.910740740743</v>
      </c>
      <c r="N3819" s="113">
        <v>44734.911064814813</v>
      </c>
      <c r="O3819" s="78" t="s">
        <v>1187</v>
      </c>
      <c r="P3819" s="78" t="str">
        <f t="shared" si="1003"/>
        <v>CIC</v>
      </c>
      <c r="S3819" s="78" t="str">
        <f t="shared" si="1004"/>
        <v/>
      </c>
      <c r="T3819" s="113">
        <v>44734.925937499997</v>
      </c>
      <c r="U3819" s="78" t="s">
        <v>1220</v>
      </c>
      <c r="V3819" s="78" t="str">
        <f t="shared" si="1005"/>
        <v>PLOEG</v>
      </c>
      <c r="W3819" s="113">
        <v>44734.941319444442</v>
      </c>
      <c r="X3819" s="113">
        <f t="shared" si="1006"/>
        <v>2.6620370772434399E-4</v>
      </c>
      <c r="Y3819" s="113">
        <f t="shared" si="1007"/>
        <v>1.5196759253740311E-2</v>
      </c>
      <c r="Z3819" s="113">
        <f t="shared" si="1008"/>
        <v>1.5381944445834961E-2</v>
      </c>
      <c r="AB3819" s="2">
        <f t="shared" si="1009"/>
        <v>1313</v>
      </c>
      <c r="AC3819" s="2">
        <f t="shared" si="1009"/>
        <v>1329</v>
      </c>
      <c r="AE3819" s="2" t="str">
        <f t="shared" si="1010"/>
        <v/>
      </c>
      <c r="AF3819" s="2" t="str">
        <f t="shared" si="1011"/>
        <v/>
      </c>
      <c r="AG3819" s="2" t="str">
        <f t="shared" si="1012"/>
        <v/>
      </c>
      <c r="AH3819" s="2">
        <f t="shared" si="1013"/>
        <v>1313</v>
      </c>
      <c r="AI3819" s="2" t="str">
        <f t="shared" si="1014"/>
        <v/>
      </c>
      <c r="AK3819" s="2" t="str">
        <f t="shared" si="1015"/>
        <v/>
      </c>
      <c r="AL3819" s="2" t="str">
        <f t="shared" si="1016"/>
        <v/>
      </c>
      <c r="AM3819" s="2" t="str">
        <f t="shared" si="1017"/>
        <v/>
      </c>
      <c r="AN3819" s="2">
        <f t="shared" si="1018"/>
        <v>1329</v>
      </c>
      <c r="AO3819" s="2" t="str">
        <f t="shared" si="1019"/>
        <v/>
      </c>
    </row>
    <row r="3820" spans="1:41" x14ac:dyDescent="0.3">
      <c r="A3820" s="111">
        <v>44734.949618055558</v>
      </c>
      <c r="B3820" s="78" t="s">
        <v>4731</v>
      </c>
      <c r="C3820" s="78" t="s">
        <v>835</v>
      </c>
      <c r="D3820" s="78" t="s">
        <v>1207</v>
      </c>
      <c r="F3820" s="78" t="s">
        <v>807</v>
      </c>
      <c r="G3820" s="78" t="s">
        <v>98</v>
      </c>
      <c r="H3820" s="112" t="s">
        <v>248</v>
      </c>
      <c r="I3820" s="112">
        <v>2</v>
      </c>
      <c r="J3820" s="113">
        <v>44734.949016203704</v>
      </c>
      <c r="K3820" s="113">
        <v>44734.949618055558</v>
      </c>
      <c r="M3820" s="113">
        <v>44734.950173611112</v>
      </c>
      <c r="N3820" s="113">
        <v>44734.95071759259</v>
      </c>
      <c r="O3820" s="78" t="s">
        <v>1185</v>
      </c>
      <c r="P3820" s="78" t="str">
        <f t="shared" si="1003"/>
        <v>CIC</v>
      </c>
      <c r="S3820" s="78" t="str">
        <f t="shared" si="1004"/>
        <v/>
      </c>
      <c r="T3820" s="113">
        <v>44734.963206018518</v>
      </c>
      <c r="U3820" s="78" t="s">
        <v>1200</v>
      </c>
      <c r="V3820" s="78" t="str">
        <f t="shared" si="1005"/>
        <v>PLOEG</v>
      </c>
      <c r="W3820" s="113">
        <v>44734.968194444446</v>
      </c>
      <c r="X3820" s="113">
        <f t="shared" si="1006"/>
        <v>5.5555555445607752E-4</v>
      </c>
      <c r="Y3820" s="113">
        <f t="shared" si="1007"/>
        <v>1.3032407405262347E-2</v>
      </c>
      <c r="Z3820" s="113">
        <f t="shared" si="1008"/>
        <v>4.9884259278769605E-3</v>
      </c>
      <c r="AB3820" s="2">
        <f t="shared" si="1009"/>
        <v>1126</v>
      </c>
      <c r="AC3820" s="2">
        <f t="shared" si="1009"/>
        <v>431</v>
      </c>
      <c r="AE3820" s="2" t="str">
        <f t="shared" si="1010"/>
        <v/>
      </c>
      <c r="AF3820" s="2" t="str">
        <f t="shared" si="1011"/>
        <v/>
      </c>
      <c r="AG3820" s="2">
        <f t="shared" si="1012"/>
        <v>1126</v>
      </c>
      <c r="AH3820" s="2" t="str">
        <f t="shared" si="1013"/>
        <v/>
      </c>
      <c r="AI3820" s="2" t="str">
        <f t="shared" si="1014"/>
        <v/>
      </c>
      <c r="AK3820" s="2" t="str">
        <f t="shared" si="1015"/>
        <v/>
      </c>
      <c r="AL3820" s="2" t="str">
        <f t="shared" si="1016"/>
        <v/>
      </c>
      <c r="AM3820" s="2">
        <f t="shared" si="1017"/>
        <v>431</v>
      </c>
      <c r="AN3820" s="2" t="str">
        <f t="shared" si="1018"/>
        <v/>
      </c>
      <c r="AO3820" s="2" t="str">
        <f t="shared" si="1019"/>
        <v/>
      </c>
    </row>
    <row r="3821" spans="1:41" x14ac:dyDescent="0.3">
      <c r="A3821" s="111">
        <v>44735.02915509259</v>
      </c>
      <c r="B3821" s="78" t="s">
        <v>4732</v>
      </c>
      <c r="C3821" s="78" t="s">
        <v>846</v>
      </c>
      <c r="D3821" s="78" t="s">
        <v>1211</v>
      </c>
      <c r="E3821" s="78">
        <v>480</v>
      </c>
      <c r="F3821" s="78" t="s">
        <v>808</v>
      </c>
      <c r="G3821" s="78" t="s">
        <v>90</v>
      </c>
      <c r="H3821" s="112" t="s">
        <v>224</v>
      </c>
      <c r="I3821" s="112">
        <v>2</v>
      </c>
      <c r="J3821" s="113">
        <v>44735.028043981481</v>
      </c>
      <c r="K3821" s="113">
        <v>44735.02915509259</v>
      </c>
      <c r="M3821" s="113">
        <v>44735.029351851852</v>
      </c>
      <c r="N3821" s="113">
        <v>44735.032418981478</v>
      </c>
      <c r="O3821" s="78" t="s">
        <v>1185</v>
      </c>
      <c r="P3821" s="78" t="str">
        <f t="shared" si="1003"/>
        <v>CIC</v>
      </c>
      <c r="S3821" s="78" t="str">
        <f t="shared" si="1004"/>
        <v/>
      </c>
      <c r="T3821" s="113">
        <v>44735.038113425922</v>
      </c>
      <c r="U3821" s="78" t="s">
        <v>1185</v>
      </c>
      <c r="V3821" s="78" t="str">
        <f t="shared" si="1005"/>
        <v>CIC</v>
      </c>
      <c r="W3821" s="113">
        <v>44735.057280092595</v>
      </c>
      <c r="X3821" s="113">
        <f t="shared" si="1006"/>
        <v>1.9675926159834489E-4</v>
      </c>
      <c r="Y3821" s="113">
        <f t="shared" si="1007"/>
        <v>8.7615740703768097E-3</v>
      </c>
      <c r="Z3821" s="113">
        <f t="shared" si="1008"/>
        <v>1.916666667239042E-2</v>
      </c>
      <c r="AB3821" s="2">
        <f t="shared" si="1009"/>
        <v>757</v>
      </c>
      <c r="AC3821" s="2">
        <f t="shared" si="1009"/>
        <v>1656</v>
      </c>
      <c r="AE3821" s="2" t="str">
        <f t="shared" si="1010"/>
        <v/>
      </c>
      <c r="AF3821" s="2" t="str">
        <f t="shared" si="1011"/>
        <v/>
      </c>
      <c r="AG3821" s="2">
        <f t="shared" si="1012"/>
        <v>757</v>
      </c>
      <c r="AH3821" s="2" t="str">
        <f t="shared" si="1013"/>
        <v/>
      </c>
      <c r="AI3821" s="2" t="str">
        <f t="shared" si="1014"/>
        <v/>
      </c>
      <c r="AK3821" s="2" t="str">
        <f t="shared" si="1015"/>
        <v/>
      </c>
      <c r="AL3821" s="2" t="str">
        <f t="shared" si="1016"/>
        <v/>
      </c>
      <c r="AM3821" s="2">
        <f t="shared" si="1017"/>
        <v>1656</v>
      </c>
      <c r="AN3821" s="2" t="str">
        <f t="shared" si="1018"/>
        <v/>
      </c>
      <c r="AO3821" s="2" t="str">
        <f t="shared" si="1019"/>
        <v/>
      </c>
    </row>
    <row r="3822" spans="1:41" x14ac:dyDescent="0.3">
      <c r="A3822" s="111">
        <v>44735.02915509259</v>
      </c>
      <c r="B3822" s="78" t="s">
        <v>4732</v>
      </c>
      <c r="C3822" s="78" t="s">
        <v>835</v>
      </c>
      <c r="D3822" s="78" t="s">
        <v>1211</v>
      </c>
      <c r="E3822" s="78">
        <v>480</v>
      </c>
      <c r="F3822" s="78" t="s">
        <v>808</v>
      </c>
      <c r="G3822" s="78" t="s">
        <v>90</v>
      </c>
      <c r="H3822" s="112" t="s">
        <v>224</v>
      </c>
      <c r="I3822" s="112">
        <v>2</v>
      </c>
      <c r="J3822" s="113">
        <v>44735.028043981481</v>
      </c>
      <c r="K3822" s="113">
        <v>44735.02915509259</v>
      </c>
      <c r="M3822" s="113">
        <v>44735.032384259262</v>
      </c>
      <c r="N3822" s="113">
        <v>44735.032407407409</v>
      </c>
      <c r="O3822" s="78" t="s">
        <v>1185</v>
      </c>
      <c r="P3822" s="78" t="str">
        <f t="shared" si="1003"/>
        <v>CIC</v>
      </c>
      <c r="S3822" s="78" t="str">
        <f t="shared" si="1004"/>
        <v/>
      </c>
      <c r="T3822" s="113">
        <v>44735.034282407411</v>
      </c>
      <c r="U3822" s="78" t="s">
        <v>1185</v>
      </c>
      <c r="V3822" s="78" t="str">
        <f t="shared" si="1005"/>
        <v>CIC</v>
      </c>
      <c r="W3822" s="113">
        <v>44735.101307870369</v>
      </c>
      <c r="X3822" s="113">
        <f t="shared" si="1006"/>
        <v>3.2291666720993817E-3</v>
      </c>
      <c r="Y3822" s="113">
        <f t="shared" si="1007"/>
        <v>1.898148148029577E-3</v>
      </c>
      <c r="Z3822" s="113">
        <f t="shared" si="1008"/>
        <v>6.7025462958554272E-2</v>
      </c>
      <c r="AB3822" s="2">
        <f t="shared" si="1009"/>
        <v>164</v>
      </c>
      <c r="AC3822" s="2">
        <f t="shared" si="1009"/>
        <v>5791</v>
      </c>
      <c r="AE3822" s="2" t="str">
        <f t="shared" si="1010"/>
        <v/>
      </c>
      <c r="AF3822" s="2" t="str">
        <f t="shared" si="1011"/>
        <v/>
      </c>
      <c r="AG3822" s="2">
        <f t="shared" si="1012"/>
        <v>164</v>
      </c>
      <c r="AH3822" s="2" t="str">
        <f t="shared" si="1013"/>
        <v/>
      </c>
      <c r="AI3822" s="2" t="str">
        <f t="shared" si="1014"/>
        <v/>
      </c>
      <c r="AK3822" s="2" t="str">
        <f t="shared" si="1015"/>
        <v/>
      </c>
      <c r="AL3822" s="2" t="str">
        <f t="shared" si="1016"/>
        <v/>
      </c>
      <c r="AM3822" s="2">
        <f t="shared" si="1017"/>
        <v>5791</v>
      </c>
      <c r="AN3822" s="2" t="str">
        <f t="shared" si="1018"/>
        <v/>
      </c>
      <c r="AO3822" s="2" t="str">
        <f t="shared" si="1019"/>
        <v/>
      </c>
    </row>
    <row r="3823" spans="1:41" x14ac:dyDescent="0.3">
      <c r="A3823" s="111">
        <v>44735.02915509259</v>
      </c>
      <c r="B3823" s="78" t="s">
        <v>4732</v>
      </c>
      <c r="C3823" s="78" t="s">
        <v>853</v>
      </c>
      <c r="D3823" s="78" t="s">
        <v>1211</v>
      </c>
      <c r="E3823" s="78">
        <v>480</v>
      </c>
      <c r="F3823" s="78" t="s">
        <v>808</v>
      </c>
      <c r="G3823" s="78" t="s">
        <v>90</v>
      </c>
      <c r="H3823" s="112" t="s">
        <v>224</v>
      </c>
      <c r="I3823" s="112">
        <v>2</v>
      </c>
      <c r="J3823" s="113">
        <v>44735.028043981481</v>
      </c>
      <c r="K3823" s="113">
        <v>44735.02915509259</v>
      </c>
      <c r="M3823" s="113">
        <v>44735.035219907404</v>
      </c>
      <c r="N3823" s="113">
        <v>44735.035243055558</v>
      </c>
      <c r="O3823" s="78" t="s">
        <v>1185</v>
      </c>
      <c r="P3823" s="78" t="str">
        <f t="shared" si="1003"/>
        <v>CIC</v>
      </c>
      <c r="S3823" s="78" t="str">
        <f t="shared" si="1004"/>
        <v/>
      </c>
      <c r="V3823" s="78" t="str">
        <f t="shared" si="1005"/>
        <v/>
      </c>
      <c r="W3823" s="113">
        <v>44735.101365740738</v>
      </c>
      <c r="X3823" s="113">
        <f t="shared" si="1006"/>
        <v>6.064814813726116E-3</v>
      </c>
      <c r="Y3823" s="113" t="str">
        <f t="shared" si="1007"/>
        <v/>
      </c>
      <c r="Z3823" s="113" t="str">
        <f t="shared" si="1008"/>
        <v/>
      </c>
      <c r="AB3823" s="2" t="str">
        <f t="shared" si="1009"/>
        <v/>
      </c>
      <c r="AC3823" s="2" t="str">
        <f t="shared" si="1009"/>
        <v/>
      </c>
      <c r="AE3823" s="2" t="str">
        <f t="shared" si="1010"/>
        <v/>
      </c>
      <c r="AF3823" s="2" t="str">
        <f t="shared" si="1011"/>
        <v/>
      </c>
      <c r="AG3823" s="2" t="str">
        <f t="shared" si="1012"/>
        <v/>
      </c>
      <c r="AH3823" s="2" t="str">
        <f t="shared" si="1013"/>
        <v/>
      </c>
      <c r="AI3823" s="2" t="str">
        <f t="shared" si="1014"/>
        <v/>
      </c>
      <c r="AK3823" s="2" t="str">
        <f t="shared" si="1015"/>
        <v/>
      </c>
      <c r="AL3823" s="2" t="str">
        <f t="shared" si="1016"/>
        <v/>
      </c>
      <c r="AM3823" s="2" t="str">
        <f t="shared" si="1017"/>
        <v/>
      </c>
      <c r="AN3823" s="2" t="str">
        <f t="shared" si="1018"/>
        <v/>
      </c>
      <c r="AO3823" s="2" t="str">
        <f t="shared" si="1019"/>
        <v/>
      </c>
    </row>
    <row r="3824" spans="1:41" x14ac:dyDescent="0.3">
      <c r="A3824" s="111">
        <v>44735.123124999998</v>
      </c>
      <c r="B3824" s="78" t="s">
        <v>4733</v>
      </c>
      <c r="C3824" s="78" t="s">
        <v>846</v>
      </c>
      <c r="D3824" s="78" t="s">
        <v>1282</v>
      </c>
      <c r="F3824" s="78" t="s">
        <v>807</v>
      </c>
      <c r="G3824" s="78" t="s">
        <v>116</v>
      </c>
      <c r="H3824" s="112" t="s">
        <v>228</v>
      </c>
      <c r="I3824" s="112">
        <v>2</v>
      </c>
      <c r="J3824" s="113">
        <v>44735.121342592596</v>
      </c>
      <c r="K3824" s="113">
        <v>44735.123124999998</v>
      </c>
      <c r="M3824" s="113">
        <v>44735.123645833337</v>
      </c>
      <c r="N3824" s="113">
        <v>44735.124895833331</v>
      </c>
      <c r="O3824" s="78" t="s">
        <v>1185</v>
      </c>
      <c r="P3824" s="78" t="str">
        <f t="shared" si="1003"/>
        <v>CIC</v>
      </c>
      <c r="S3824" s="78" t="str">
        <f t="shared" si="1004"/>
        <v/>
      </c>
      <c r="T3824" s="113">
        <v>44735.139398148145</v>
      </c>
      <c r="U3824" s="78" t="s">
        <v>1220</v>
      </c>
      <c r="V3824" s="78" t="str">
        <f t="shared" si="1005"/>
        <v>PLOEG</v>
      </c>
      <c r="W3824" s="113">
        <v>44735.176608796297</v>
      </c>
      <c r="X3824" s="113">
        <f t="shared" si="1006"/>
        <v>5.2083333866903558E-4</v>
      </c>
      <c r="Y3824" s="113">
        <f t="shared" si="1007"/>
        <v>1.5752314808196388E-2</v>
      </c>
      <c r="Z3824" s="113">
        <f t="shared" si="1008"/>
        <v>3.7210648151813075E-2</v>
      </c>
      <c r="AB3824" s="2">
        <f t="shared" si="1009"/>
        <v>1361</v>
      </c>
      <c r="AC3824" s="2">
        <f t="shared" si="1009"/>
        <v>3215</v>
      </c>
      <c r="AE3824" s="2" t="str">
        <f t="shared" si="1010"/>
        <v/>
      </c>
      <c r="AF3824" s="2" t="str">
        <f t="shared" si="1011"/>
        <v/>
      </c>
      <c r="AG3824" s="2">
        <f t="shared" si="1012"/>
        <v>1361</v>
      </c>
      <c r="AH3824" s="2" t="str">
        <f t="shared" si="1013"/>
        <v/>
      </c>
      <c r="AI3824" s="2" t="str">
        <f t="shared" si="1014"/>
        <v/>
      </c>
      <c r="AK3824" s="2" t="str">
        <f t="shared" si="1015"/>
        <v/>
      </c>
      <c r="AL3824" s="2" t="str">
        <f t="shared" si="1016"/>
        <v/>
      </c>
      <c r="AM3824" s="2">
        <f t="shared" si="1017"/>
        <v>3215</v>
      </c>
      <c r="AN3824" s="2" t="str">
        <f t="shared" si="1018"/>
        <v/>
      </c>
      <c r="AO3824" s="2" t="str">
        <f t="shared" si="1019"/>
        <v/>
      </c>
    </row>
    <row r="3825" spans="1:41" x14ac:dyDescent="0.3">
      <c r="A3825" s="111">
        <v>44735.123124999998</v>
      </c>
      <c r="B3825" s="78" t="s">
        <v>4733</v>
      </c>
      <c r="C3825" s="78" t="s">
        <v>853</v>
      </c>
      <c r="D3825" s="78" t="s">
        <v>1282</v>
      </c>
      <c r="F3825" s="78" t="s">
        <v>807</v>
      </c>
      <c r="G3825" s="78" t="s">
        <v>116</v>
      </c>
      <c r="H3825" s="112" t="s">
        <v>228</v>
      </c>
      <c r="I3825" s="112">
        <v>2</v>
      </c>
      <c r="J3825" s="113">
        <v>44735.121342592596</v>
      </c>
      <c r="K3825" s="113">
        <v>44735.123124999998</v>
      </c>
      <c r="M3825" s="113">
        <v>44735.125173611108</v>
      </c>
      <c r="N3825" s="113">
        <v>44735.125196759262</v>
      </c>
      <c r="O3825" s="78" t="s">
        <v>1187</v>
      </c>
      <c r="P3825" s="78" t="str">
        <f t="shared" si="1003"/>
        <v>CIC</v>
      </c>
      <c r="S3825" s="78" t="str">
        <f t="shared" si="1004"/>
        <v/>
      </c>
      <c r="T3825" s="113">
        <v>44735.132210648146</v>
      </c>
      <c r="U3825" s="78" t="s">
        <v>1185</v>
      </c>
      <c r="V3825" s="78" t="str">
        <f t="shared" si="1005"/>
        <v>CIC</v>
      </c>
      <c r="W3825" s="113">
        <v>44735.163472222222</v>
      </c>
      <c r="X3825" s="113">
        <f t="shared" si="1006"/>
        <v>2.0486111097852699E-3</v>
      </c>
      <c r="Y3825" s="113">
        <f t="shared" si="1007"/>
        <v>7.0370370376622304E-3</v>
      </c>
      <c r="Z3825" s="113">
        <f t="shared" si="1008"/>
        <v>3.1261574076779652E-2</v>
      </c>
      <c r="AB3825" s="2">
        <f t="shared" si="1009"/>
        <v>608</v>
      </c>
      <c r="AC3825" s="2">
        <f t="shared" si="1009"/>
        <v>2701</v>
      </c>
      <c r="AE3825" s="2" t="str">
        <f t="shared" si="1010"/>
        <v/>
      </c>
      <c r="AF3825" s="2" t="str">
        <f t="shared" si="1011"/>
        <v/>
      </c>
      <c r="AG3825" s="2">
        <f t="shared" si="1012"/>
        <v>608</v>
      </c>
      <c r="AH3825" s="2" t="str">
        <f t="shared" si="1013"/>
        <v/>
      </c>
      <c r="AI3825" s="2" t="str">
        <f t="shared" si="1014"/>
        <v/>
      </c>
      <c r="AK3825" s="2" t="str">
        <f t="shared" si="1015"/>
        <v/>
      </c>
      <c r="AL3825" s="2" t="str">
        <f t="shared" si="1016"/>
        <v/>
      </c>
      <c r="AM3825" s="2">
        <f t="shared" si="1017"/>
        <v>2701</v>
      </c>
      <c r="AN3825" s="2" t="str">
        <f t="shared" si="1018"/>
        <v/>
      </c>
      <c r="AO3825" s="2" t="str">
        <f t="shared" si="1019"/>
        <v/>
      </c>
    </row>
    <row r="3826" spans="1:41" x14ac:dyDescent="0.3">
      <c r="A3826" s="111">
        <v>44735.123124999998</v>
      </c>
      <c r="B3826" s="78" t="s">
        <v>4733</v>
      </c>
      <c r="C3826" s="78" t="s">
        <v>835</v>
      </c>
      <c r="D3826" s="78" t="s">
        <v>1282</v>
      </c>
      <c r="F3826" s="78" t="s">
        <v>807</v>
      </c>
      <c r="G3826" s="78" t="s">
        <v>116</v>
      </c>
      <c r="H3826" s="112" t="s">
        <v>228</v>
      </c>
      <c r="I3826" s="112">
        <v>2</v>
      </c>
      <c r="J3826" s="113">
        <v>44735.121342592596</v>
      </c>
      <c r="K3826" s="113">
        <v>44735.123124999998</v>
      </c>
      <c r="M3826" s="113">
        <v>44735.148993055554</v>
      </c>
      <c r="P3826" s="78" t="str">
        <f t="shared" si="1003"/>
        <v/>
      </c>
      <c r="Q3826" s="113">
        <v>44735.149016203701</v>
      </c>
      <c r="R3826" s="78" t="s">
        <v>1187</v>
      </c>
      <c r="S3826" s="78" t="str">
        <f t="shared" si="1004"/>
        <v>CIC</v>
      </c>
      <c r="V3826" s="78" t="str">
        <f t="shared" si="1005"/>
        <v/>
      </c>
      <c r="W3826" s="113">
        <v>44735.163518518515</v>
      </c>
      <c r="X3826" s="113">
        <f t="shared" si="1006"/>
        <v>2.5868055556202307E-2</v>
      </c>
      <c r="Y3826" s="113" t="str">
        <f t="shared" si="1007"/>
        <v/>
      </c>
      <c r="Z3826" s="113" t="str">
        <f t="shared" si="1008"/>
        <v/>
      </c>
      <c r="AB3826" s="2" t="str">
        <f t="shared" si="1009"/>
        <v/>
      </c>
      <c r="AC3826" s="2" t="str">
        <f t="shared" si="1009"/>
        <v/>
      </c>
      <c r="AE3826" s="2" t="str">
        <f t="shared" si="1010"/>
        <v/>
      </c>
      <c r="AF3826" s="2" t="str">
        <f t="shared" si="1011"/>
        <v/>
      </c>
      <c r="AG3826" s="2" t="str">
        <f t="shared" si="1012"/>
        <v/>
      </c>
      <c r="AH3826" s="2" t="str">
        <f t="shared" si="1013"/>
        <v/>
      </c>
      <c r="AI3826" s="2" t="str">
        <f t="shared" si="1014"/>
        <v/>
      </c>
      <c r="AK3826" s="2" t="str">
        <f t="shared" si="1015"/>
        <v/>
      </c>
      <c r="AL3826" s="2" t="str">
        <f t="shared" si="1016"/>
        <v/>
      </c>
      <c r="AM3826" s="2" t="str">
        <f t="shared" si="1017"/>
        <v/>
      </c>
      <c r="AN3826" s="2" t="str">
        <f t="shared" si="1018"/>
        <v/>
      </c>
      <c r="AO3826" s="2" t="str">
        <f t="shared" si="1019"/>
        <v/>
      </c>
    </row>
    <row r="3827" spans="1:41" x14ac:dyDescent="0.3">
      <c r="A3827" s="111">
        <v>44735.279108796298</v>
      </c>
      <c r="B3827" s="78" t="s">
        <v>4734</v>
      </c>
      <c r="C3827" s="78" t="s">
        <v>951</v>
      </c>
      <c r="D3827" s="78" t="s">
        <v>1226</v>
      </c>
      <c r="E3827" s="78">
        <v>9</v>
      </c>
      <c r="F3827" s="78" t="s">
        <v>807</v>
      </c>
      <c r="G3827" s="78" t="s">
        <v>84</v>
      </c>
      <c r="H3827" s="112" t="s">
        <v>202</v>
      </c>
      <c r="I3827" s="112">
        <v>4</v>
      </c>
      <c r="J3827" s="113">
        <v>44735.278483796297</v>
      </c>
      <c r="K3827" s="113">
        <v>44735.279108796298</v>
      </c>
      <c r="M3827" s="113">
        <v>44735.280219907407</v>
      </c>
      <c r="N3827" s="113">
        <v>44735.280578703707</v>
      </c>
      <c r="O3827" s="78" t="s">
        <v>1187</v>
      </c>
      <c r="P3827" s="78" t="str">
        <f t="shared" si="1003"/>
        <v>CIC</v>
      </c>
      <c r="S3827" s="78" t="str">
        <f t="shared" si="1004"/>
        <v/>
      </c>
      <c r="V3827" s="78" t="str">
        <f t="shared" si="1005"/>
        <v/>
      </c>
      <c r="W3827" s="113">
        <v>44735.366296296299</v>
      </c>
      <c r="X3827" s="113">
        <f t="shared" si="1006"/>
        <v>1.111111108912155E-3</v>
      </c>
      <c r="Y3827" s="113" t="str">
        <f t="shared" si="1007"/>
        <v/>
      </c>
      <c r="Z3827" s="113" t="str">
        <f t="shared" si="1008"/>
        <v/>
      </c>
      <c r="AB3827" s="2" t="str">
        <f t="shared" si="1009"/>
        <v/>
      </c>
      <c r="AC3827" s="2" t="str">
        <f t="shared" si="1009"/>
        <v/>
      </c>
      <c r="AE3827" s="2" t="str">
        <f t="shared" si="1010"/>
        <v/>
      </c>
      <c r="AF3827" s="2" t="str">
        <f t="shared" si="1011"/>
        <v/>
      </c>
      <c r="AG3827" s="2" t="str">
        <f t="shared" si="1012"/>
        <v/>
      </c>
      <c r="AH3827" s="2" t="str">
        <f t="shared" si="1013"/>
        <v/>
      </c>
      <c r="AI3827" s="2" t="str">
        <f t="shared" si="1014"/>
        <v/>
      </c>
      <c r="AK3827" s="2" t="str">
        <f t="shared" si="1015"/>
        <v/>
      </c>
      <c r="AL3827" s="2" t="str">
        <f t="shared" si="1016"/>
        <v/>
      </c>
      <c r="AM3827" s="2" t="str">
        <f t="shared" si="1017"/>
        <v/>
      </c>
      <c r="AN3827" s="2" t="str">
        <f t="shared" si="1018"/>
        <v/>
      </c>
      <c r="AO3827" s="2" t="str">
        <f t="shared" si="1019"/>
        <v/>
      </c>
    </row>
    <row r="3828" spans="1:41" x14ac:dyDescent="0.3">
      <c r="A3828" s="111">
        <v>44735.337800925925</v>
      </c>
      <c r="B3828" s="78" t="s">
        <v>4735</v>
      </c>
      <c r="C3828" s="78" t="s">
        <v>886</v>
      </c>
      <c r="D3828" s="78" t="s">
        <v>1211</v>
      </c>
      <c r="E3828" s="78">
        <v>118</v>
      </c>
      <c r="F3828" s="78" t="s">
        <v>808</v>
      </c>
      <c r="G3828" s="78" t="s">
        <v>100</v>
      </c>
      <c r="H3828" s="112" t="s">
        <v>208</v>
      </c>
      <c r="I3828" s="112">
        <v>3</v>
      </c>
      <c r="J3828" s="113">
        <v>44735.337800925925</v>
      </c>
      <c r="K3828" s="113">
        <v>44735.337800925925</v>
      </c>
      <c r="M3828" s="113">
        <v>44735.342824074076</v>
      </c>
      <c r="N3828" s="113">
        <v>44735.342835648145</v>
      </c>
      <c r="O3828" s="78" t="s">
        <v>1185</v>
      </c>
      <c r="P3828" s="78" t="str">
        <f t="shared" si="1003"/>
        <v>CIC</v>
      </c>
      <c r="S3828" s="78" t="str">
        <f t="shared" si="1004"/>
        <v/>
      </c>
      <c r="T3828" s="113">
        <v>44735.34584490741</v>
      </c>
      <c r="U3828" s="78" t="s">
        <v>1267</v>
      </c>
      <c r="V3828" s="78" t="str">
        <f t="shared" si="1005"/>
        <v>PLOEG</v>
      </c>
      <c r="W3828" s="113">
        <v>44735.358541666668</v>
      </c>
      <c r="X3828" s="113">
        <f t="shared" si="1006"/>
        <v>5.02314815093996E-3</v>
      </c>
      <c r="Y3828" s="113">
        <f t="shared" si="1007"/>
        <v>3.0208333337213844E-3</v>
      </c>
      <c r="Z3828" s="113">
        <f t="shared" si="1008"/>
        <v>1.2696759258687962E-2</v>
      </c>
      <c r="AB3828" s="2">
        <f t="shared" si="1009"/>
        <v>261</v>
      </c>
      <c r="AC3828" s="2">
        <f t="shared" si="1009"/>
        <v>1097</v>
      </c>
      <c r="AE3828" s="2" t="str">
        <f t="shared" si="1010"/>
        <v/>
      </c>
      <c r="AF3828" s="2" t="str">
        <f t="shared" si="1011"/>
        <v/>
      </c>
      <c r="AG3828" s="2" t="str">
        <f t="shared" si="1012"/>
        <v/>
      </c>
      <c r="AH3828" s="2">
        <f t="shared" si="1013"/>
        <v>261</v>
      </c>
      <c r="AI3828" s="2" t="str">
        <f t="shared" si="1014"/>
        <v/>
      </c>
      <c r="AK3828" s="2" t="str">
        <f t="shared" si="1015"/>
        <v/>
      </c>
      <c r="AL3828" s="2" t="str">
        <f t="shared" si="1016"/>
        <v/>
      </c>
      <c r="AM3828" s="2" t="str">
        <f t="shared" si="1017"/>
        <v/>
      </c>
      <c r="AN3828" s="2">
        <f t="shared" si="1018"/>
        <v>1097</v>
      </c>
      <c r="AO3828" s="2" t="str">
        <f t="shared" si="1019"/>
        <v/>
      </c>
    </row>
    <row r="3829" spans="1:41" x14ac:dyDescent="0.3">
      <c r="A3829" s="111">
        <v>44735.341817129629</v>
      </c>
      <c r="B3829" s="78" t="s">
        <v>4736</v>
      </c>
      <c r="C3829" s="78" t="s">
        <v>850</v>
      </c>
      <c r="F3829" s="78" t="s">
        <v>808</v>
      </c>
      <c r="G3829" s="78" t="s">
        <v>102</v>
      </c>
      <c r="H3829" s="112" t="s">
        <v>206</v>
      </c>
      <c r="I3829" s="112">
        <v>3</v>
      </c>
      <c r="J3829" s="113">
        <v>44735.340902777774</v>
      </c>
      <c r="K3829" s="113">
        <v>44735.341817129629</v>
      </c>
      <c r="L3829" s="113">
        <v>44735.369780092595</v>
      </c>
      <c r="M3829" s="113">
        <v>44735.369699074072</v>
      </c>
      <c r="N3829" s="113">
        <v>44735.345138888886</v>
      </c>
      <c r="O3829" s="78" t="s">
        <v>1185</v>
      </c>
      <c r="P3829" s="78" t="str">
        <f t="shared" si="1003"/>
        <v>CIC</v>
      </c>
      <c r="S3829" s="78" t="str">
        <f t="shared" si="1004"/>
        <v/>
      </c>
      <c r="V3829" s="78" t="str">
        <f t="shared" si="1005"/>
        <v/>
      </c>
      <c r="W3829" s="113">
        <v>44735.380787037036</v>
      </c>
      <c r="X3829" s="113">
        <f t="shared" si="1006"/>
        <v>2.7881944442924578E-2</v>
      </c>
      <c r="Y3829" s="113" t="str">
        <f t="shared" si="1007"/>
        <v/>
      </c>
      <c r="Z3829" s="113" t="str">
        <f t="shared" si="1008"/>
        <v/>
      </c>
      <c r="AB3829" s="2" t="str">
        <f t="shared" si="1009"/>
        <v/>
      </c>
      <c r="AC3829" s="2" t="str">
        <f t="shared" si="1009"/>
        <v/>
      </c>
      <c r="AE3829" s="2" t="str">
        <f t="shared" si="1010"/>
        <v/>
      </c>
      <c r="AF3829" s="2" t="str">
        <f t="shared" si="1011"/>
        <v/>
      </c>
      <c r="AG3829" s="2" t="str">
        <f t="shared" si="1012"/>
        <v/>
      </c>
      <c r="AH3829" s="2" t="str">
        <f t="shared" si="1013"/>
        <v/>
      </c>
      <c r="AI3829" s="2" t="str">
        <f t="shared" si="1014"/>
        <v/>
      </c>
      <c r="AK3829" s="2" t="str">
        <f t="shared" si="1015"/>
        <v/>
      </c>
      <c r="AL3829" s="2" t="str">
        <f t="shared" si="1016"/>
        <v/>
      </c>
      <c r="AM3829" s="2" t="str">
        <f t="shared" si="1017"/>
        <v/>
      </c>
      <c r="AN3829" s="2" t="str">
        <f t="shared" si="1018"/>
        <v/>
      </c>
      <c r="AO3829" s="2" t="str">
        <f t="shared" si="1019"/>
        <v/>
      </c>
    </row>
    <row r="3830" spans="1:41" x14ac:dyDescent="0.3">
      <c r="A3830" s="111">
        <v>44735.346273148149</v>
      </c>
      <c r="B3830" s="78" t="s">
        <v>4737</v>
      </c>
      <c r="C3830" s="78" t="s">
        <v>886</v>
      </c>
      <c r="D3830" s="78" t="s">
        <v>4019</v>
      </c>
      <c r="E3830" s="78">
        <v>63</v>
      </c>
      <c r="F3830" s="78" t="s">
        <v>809</v>
      </c>
      <c r="G3830" s="78" t="s">
        <v>92</v>
      </c>
      <c r="H3830" s="112" t="s">
        <v>220</v>
      </c>
      <c r="I3830" s="112">
        <v>2</v>
      </c>
      <c r="J3830" s="113">
        <v>44735.346273148149</v>
      </c>
      <c r="K3830" s="113">
        <v>44735.346273148149</v>
      </c>
      <c r="M3830" s="113">
        <v>44735.404479166667</v>
      </c>
      <c r="N3830" s="113">
        <v>44735.404537037037</v>
      </c>
      <c r="O3830" s="78" t="s">
        <v>1187</v>
      </c>
      <c r="P3830" s="78" t="str">
        <f t="shared" si="1003"/>
        <v>CIC</v>
      </c>
      <c r="S3830" s="78" t="str">
        <f t="shared" si="1004"/>
        <v/>
      </c>
      <c r="T3830" s="113">
        <v>44735.431481481479</v>
      </c>
      <c r="U3830" s="78" t="s">
        <v>1267</v>
      </c>
      <c r="V3830" s="78" t="str">
        <f t="shared" si="1005"/>
        <v>PLOEG</v>
      </c>
      <c r="W3830" s="113">
        <v>44735.454502314817</v>
      </c>
      <c r="X3830" s="113">
        <f t="shared" si="1006"/>
        <v>5.8206018518831115E-2</v>
      </c>
      <c r="Y3830" s="113">
        <f t="shared" si="1007"/>
        <v>2.700231481139781E-2</v>
      </c>
      <c r="Z3830" s="113">
        <f t="shared" si="1008"/>
        <v>2.3020833337795921E-2</v>
      </c>
      <c r="AB3830" s="2">
        <f t="shared" si="1009"/>
        <v>2333</v>
      </c>
      <c r="AC3830" s="2">
        <f t="shared" si="1009"/>
        <v>1989</v>
      </c>
      <c r="AE3830" s="2" t="str">
        <f t="shared" si="1010"/>
        <v/>
      </c>
      <c r="AF3830" s="2" t="str">
        <f t="shared" si="1011"/>
        <v/>
      </c>
      <c r="AG3830" s="2">
        <f t="shared" si="1012"/>
        <v>2333</v>
      </c>
      <c r="AH3830" s="2" t="str">
        <f t="shared" si="1013"/>
        <v/>
      </c>
      <c r="AI3830" s="2" t="str">
        <f t="shared" si="1014"/>
        <v/>
      </c>
      <c r="AK3830" s="2" t="str">
        <f t="shared" si="1015"/>
        <v/>
      </c>
      <c r="AL3830" s="2" t="str">
        <f t="shared" si="1016"/>
        <v/>
      </c>
      <c r="AM3830" s="2">
        <f t="shared" si="1017"/>
        <v>1989</v>
      </c>
      <c r="AN3830" s="2" t="str">
        <f t="shared" si="1018"/>
        <v/>
      </c>
      <c r="AO3830" s="2" t="str">
        <f t="shared" si="1019"/>
        <v/>
      </c>
    </row>
    <row r="3831" spans="1:41" x14ac:dyDescent="0.3">
      <c r="A3831" s="111">
        <v>44735.346273148149</v>
      </c>
      <c r="B3831" s="78" t="s">
        <v>4737</v>
      </c>
      <c r="C3831" s="78" t="s">
        <v>951</v>
      </c>
      <c r="D3831" s="78" t="s">
        <v>4019</v>
      </c>
      <c r="E3831" s="78">
        <v>63</v>
      </c>
      <c r="F3831" s="78" t="s">
        <v>809</v>
      </c>
      <c r="G3831" s="78" t="s">
        <v>92</v>
      </c>
      <c r="H3831" s="112" t="s">
        <v>220</v>
      </c>
      <c r="I3831" s="112">
        <v>2</v>
      </c>
      <c r="J3831" s="113">
        <v>44735.346273148149</v>
      </c>
      <c r="K3831" s="113">
        <v>44735.346273148149</v>
      </c>
      <c r="M3831" s="113">
        <v>44735.404502314814</v>
      </c>
      <c r="N3831" s="113">
        <v>44735.40452546296</v>
      </c>
      <c r="O3831" s="78" t="s">
        <v>1187</v>
      </c>
      <c r="P3831" s="78" t="str">
        <f t="shared" si="1003"/>
        <v>CIC</v>
      </c>
      <c r="S3831" s="78" t="str">
        <f t="shared" si="1004"/>
        <v/>
      </c>
      <c r="V3831" s="78" t="str">
        <f t="shared" si="1005"/>
        <v/>
      </c>
      <c r="W3831" s="113">
        <v>44735.45453703704</v>
      </c>
      <c r="X3831" s="113">
        <f t="shared" si="1006"/>
        <v>5.8229166665114462E-2</v>
      </c>
      <c r="Y3831" s="113" t="str">
        <f t="shared" si="1007"/>
        <v/>
      </c>
      <c r="Z3831" s="113" t="str">
        <f t="shared" si="1008"/>
        <v/>
      </c>
      <c r="AB3831" s="2" t="str">
        <f t="shared" si="1009"/>
        <v/>
      </c>
      <c r="AC3831" s="2" t="str">
        <f t="shared" si="1009"/>
        <v/>
      </c>
      <c r="AE3831" s="2" t="str">
        <f t="shared" si="1010"/>
        <v/>
      </c>
      <c r="AF3831" s="2" t="str">
        <f t="shared" si="1011"/>
        <v/>
      </c>
      <c r="AG3831" s="2" t="str">
        <f t="shared" si="1012"/>
        <v/>
      </c>
      <c r="AH3831" s="2" t="str">
        <f t="shared" si="1013"/>
        <v/>
      </c>
      <c r="AI3831" s="2" t="str">
        <f t="shared" si="1014"/>
        <v/>
      </c>
      <c r="AK3831" s="2" t="str">
        <f t="shared" si="1015"/>
        <v/>
      </c>
      <c r="AL3831" s="2" t="str">
        <f t="shared" si="1016"/>
        <v/>
      </c>
      <c r="AM3831" s="2" t="str">
        <f t="shared" si="1017"/>
        <v/>
      </c>
      <c r="AN3831" s="2" t="str">
        <f t="shared" si="1018"/>
        <v/>
      </c>
      <c r="AO3831" s="2" t="str">
        <f t="shared" si="1019"/>
        <v/>
      </c>
    </row>
    <row r="3832" spans="1:41" x14ac:dyDescent="0.3">
      <c r="A3832" s="111">
        <v>44735.349895833337</v>
      </c>
      <c r="B3832" s="78" t="s">
        <v>4738</v>
      </c>
      <c r="C3832" s="78" t="s">
        <v>886</v>
      </c>
      <c r="D3832" s="78" t="s">
        <v>1211</v>
      </c>
      <c r="E3832" s="78">
        <v>480</v>
      </c>
      <c r="F3832" s="78" t="s">
        <v>808</v>
      </c>
      <c r="G3832" s="78" t="s">
        <v>94</v>
      </c>
      <c r="H3832" s="112" t="s">
        <v>246</v>
      </c>
      <c r="I3832" s="112">
        <v>2</v>
      </c>
      <c r="J3832" s="113">
        <v>44735.349895833337</v>
      </c>
      <c r="K3832" s="113">
        <v>44735.349895833337</v>
      </c>
      <c r="M3832" s="113">
        <v>44735.358761574076</v>
      </c>
      <c r="N3832" s="113">
        <v>44735.358784722222</v>
      </c>
      <c r="O3832" s="78" t="s">
        <v>1185</v>
      </c>
      <c r="P3832" s="78" t="str">
        <f t="shared" si="1003"/>
        <v>CIC</v>
      </c>
      <c r="S3832" s="78" t="str">
        <f t="shared" si="1004"/>
        <v/>
      </c>
      <c r="V3832" s="78" t="str">
        <f t="shared" si="1005"/>
        <v/>
      </c>
      <c r="W3832" s="113">
        <v>44735.363657407404</v>
      </c>
      <c r="X3832" s="113">
        <f t="shared" si="1006"/>
        <v>8.8657407395658083E-3</v>
      </c>
      <c r="Y3832" s="113" t="str">
        <f t="shared" si="1007"/>
        <v/>
      </c>
      <c r="Z3832" s="113" t="str">
        <f t="shared" si="1008"/>
        <v/>
      </c>
      <c r="AB3832" s="2" t="str">
        <f t="shared" si="1009"/>
        <v/>
      </c>
      <c r="AC3832" s="2" t="str">
        <f t="shared" si="1009"/>
        <v/>
      </c>
      <c r="AE3832" s="2" t="str">
        <f t="shared" si="1010"/>
        <v/>
      </c>
      <c r="AF3832" s="2" t="str">
        <f t="shared" si="1011"/>
        <v/>
      </c>
      <c r="AG3832" s="2" t="str">
        <f t="shared" si="1012"/>
        <v/>
      </c>
      <c r="AH3832" s="2" t="str">
        <f t="shared" si="1013"/>
        <v/>
      </c>
      <c r="AI3832" s="2" t="str">
        <f t="shared" si="1014"/>
        <v/>
      </c>
      <c r="AK3832" s="2" t="str">
        <f t="shared" si="1015"/>
        <v/>
      </c>
      <c r="AL3832" s="2" t="str">
        <f t="shared" si="1016"/>
        <v/>
      </c>
      <c r="AM3832" s="2" t="str">
        <f t="shared" si="1017"/>
        <v/>
      </c>
      <c r="AN3832" s="2" t="str">
        <f t="shared" si="1018"/>
        <v/>
      </c>
      <c r="AO3832" s="2" t="str">
        <f t="shared" si="1019"/>
        <v/>
      </c>
    </row>
    <row r="3833" spans="1:41" x14ac:dyDescent="0.3">
      <c r="A3833" s="111">
        <v>44735.349895833337</v>
      </c>
      <c r="B3833" s="78" t="s">
        <v>4738</v>
      </c>
      <c r="C3833" s="78" t="s">
        <v>850</v>
      </c>
      <c r="D3833" s="78" t="s">
        <v>1211</v>
      </c>
      <c r="E3833" s="78">
        <v>480</v>
      </c>
      <c r="F3833" s="78" t="s">
        <v>808</v>
      </c>
      <c r="G3833" s="78" t="s">
        <v>94</v>
      </c>
      <c r="H3833" s="112" t="s">
        <v>246</v>
      </c>
      <c r="I3833" s="112">
        <v>2</v>
      </c>
      <c r="J3833" s="113">
        <v>44735.349895833337</v>
      </c>
      <c r="K3833" s="113">
        <v>44735.349895833337</v>
      </c>
      <c r="L3833" s="113">
        <v>44735.36378472222</v>
      </c>
      <c r="M3833" s="113">
        <v>44735.369780092595</v>
      </c>
      <c r="N3833" s="113">
        <v>44735.369803240741</v>
      </c>
      <c r="O3833" s="78" t="s">
        <v>1185</v>
      </c>
      <c r="P3833" s="78" t="str">
        <f t="shared" si="1003"/>
        <v>CIC</v>
      </c>
      <c r="Q3833" s="113">
        <v>44735.352395833332</v>
      </c>
      <c r="R3833" s="78" t="s">
        <v>1344</v>
      </c>
      <c r="S3833" s="78" t="str">
        <f t="shared" si="1004"/>
        <v>PLOEG</v>
      </c>
      <c r="T3833" s="113">
        <v>44735.354247685187</v>
      </c>
      <c r="U3833" s="78" t="s">
        <v>1344</v>
      </c>
      <c r="V3833" s="78" t="str">
        <f t="shared" si="1005"/>
        <v>PLOEG</v>
      </c>
      <c r="W3833" s="113">
        <v>44735.401516203703</v>
      </c>
      <c r="X3833" s="113">
        <f t="shared" si="1006"/>
        <v>1.3888888883229811E-2</v>
      </c>
      <c r="Y3833" s="113" t="str">
        <f t="shared" si="1007"/>
        <v/>
      </c>
      <c r="Z3833" s="113">
        <f t="shared" si="1008"/>
        <v>4.7268518515920732E-2</v>
      </c>
      <c r="AB3833" s="2" t="str">
        <f t="shared" si="1009"/>
        <v/>
      </c>
      <c r="AC3833" s="2">
        <f t="shared" si="1009"/>
        <v>4084</v>
      </c>
      <c r="AE3833" s="2" t="str">
        <f t="shared" si="1010"/>
        <v/>
      </c>
      <c r="AF3833" s="2" t="str">
        <f t="shared" si="1011"/>
        <v/>
      </c>
      <c r="AG3833" s="2" t="str">
        <f t="shared" si="1012"/>
        <v/>
      </c>
      <c r="AH3833" s="2" t="str">
        <f t="shared" si="1013"/>
        <v/>
      </c>
      <c r="AI3833" s="2" t="str">
        <f t="shared" si="1014"/>
        <v/>
      </c>
      <c r="AK3833" s="2" t="str">
        <f t="shared" si="1015"/>
        <v/>
      </c>
      <c r="AL3833" s="2" t="str">
        <f t="shared" si="1016"/>
        <v/>
      </c>
      <c r="AM3833" s="2">
        <f t="shared" si="1017"/>
        <v>4084</v>
      </c>
      <c r="AN3833" s="2" t="str">
        <f t="shared" si="1018"/>
        <v/>
      </c>
      <c r="AO3833" s="2" t="str">
        <f t="shared" si="1019"/>
        <v/>
      </c>
    </row>
    <row r="3834" spans="1:41" x14ac:dyDescent="0.3">
      <c r="A3834" s="111">
        <v>44735.35260416667</v>
      </c>
      <c r="B3834" s="78" t="s">
        <v>4739</v>
      </c>
      <c r="C3834" s="78" t="s">
        <v>850</v>
      </c>
      <c r="D3834" s="78" t="s">
        <v>1199</v>
      </c>
      <c r="E3834" s="78">
        <v>47</v>
      </c>
      <c r="F3834" s="78" t="s">
        <v>809</v>
      </c>
      <c r="G3834" s="78" t="s">
        <v>122</v>
      </c>
      <c r="H3834" s="112" t="s">
        <v>468</v>
      </c>
      <c r="I3834" s="112">
        <v>3</v>
      </c>
      <c r="J3834" s="113">
        <v>44735.351365740738</v>
      </c>
      <c r="K3834" s="113">
        <v>44735.35260416667</v>
      </c>
      <c r="L3834" s="113">
        <v>44735.435844907406</v>
      </c>
      <c r="M3834" s="113">
        <v>44735.457673611112</v>
      </c>
      <c r="N3834" s="113">
        <v>44735.425763888888</v>
      </c>
      <c r="O3834" s="78" t="s">
        <v>1187</v>
      </c>
      <c r="P3834" s="78" t="str">
        <f t="shared" si="1003"/>
        <v>CIC</v>
      </c>
      <c r="S3834" s="78" t="str">
        <f t="shared" si="1004"/>
        <v/>
      </c>
      <c r="T3834" s="113">
        <v>44735.433032407411</v>
      </c>
      <c r="U3834" s="78" t="s">
        <v>1286</v>
      </c>
      <c r="V3834" s="78" t="str">
        <f t="shared" si="1005"/>
        <v>PLOEG</v>
      </c>
      <c r="W3834" s="113">
        <v>44735.458553240744</v>
      </c>
      <c r="X3834" s="113">
        <f t="shared" si="1006"/>
        <v>8.3240740736073349E-2</v>
      </c>
      <c r="Y3834" s="113" t="str">
        <f t="shared" si="1007"/>
        <v/>
      </c>
      <c r="Z3834" s="113">
        <f t="shared" si="1008"/>
        <v>2.5520833332848269E-2</v>
      </c>
      <c r="AB3834" s="2" t="str">
        <f t="shared" si="1009"/>
        <v/>
      </c>
      <c r="AC3834" s="2">
        <f t="shared" si="1009"/>
        <v>2205</v>
      </c>
      <c r="AE3834" s="2" t="str">
        <f t="shared" si="1010"/>
        <v/>
      </c>
      <c r="AF3834" s="2" t="str">
        <f t="shared" si="1011"/>
        <v/>
      </c>
      <c r="AG3834" s="2" t="str">
        <f t="shared" si="1012"/>
        <v/>
      </c>
      <c r="AH3834" s="2" t="str">
        <f t="shared" si="1013"/>
        <v/>
      </c>
      <c r="AI3834" s="2" t="str">
        <f t="shared" si="1014"/>
        <v/>
      </c>
      <c r="AK3834" s="2" t="str">
        <f t="shared" si="1015"/>
        <v/>
      </c>
      <c r="AL3834" s="2" t="str">
        <f t="shared" si="1016"/>
        <v/>
      </c>
      <c r="AM3834" s="2" t="str">
        <f t="shared" si="1017"/>
        <v/>
      </c>
      <c r="AN3834" s="2">
        <f t="shared" si="1018"/>
        <v>2205</v>
      </c>
      <c r="AO3834" s="2" t="str">
        <f t="shared" si="1019"/>
        <v/>
      </c>
    </row>
    <row r="3835" spans="1:41" x14ac:dyDescent="0.3">
      <c r="A3835" s="111">
        <v>44735.361319444448</v>
      </c>
      <c r="B3835" s="78" t="s">
        <v>4740</v>
      </c>
      <c r="C3835" s="78" t="s">
        <v>886</v>
      </c>
      <c r="D3835" s="78" t="s">
        <v>1818</v>
      </c>
      <c r="E3835" s="78">
        <v>87</v>
      </c>
      <c r="F3835" s="78" t="s">
        <v>808</v>
      </c>
      <c r="G3835" s="78" t="s">
        <v>92</v>
      </c>
      <c r="H3835" s="112" t="s">
        <v>204</v>
      </c>
      <c r="I3835" s="112">
        <v>2</v>
      </c>
      <c r="J3835" s="113">
        <v>44735.360636574071</v>
      </c>
      <c r="K3835" s="113">
        <v>44735.361319444448</v>
      </c>
      <c r="M3835" s="113">
        <v>44735.363703703704</v>
      </c>
      <c r="N3835" s="113">
        <v>44735.363726851851</v>
      </c>
      <c r="O3835" s="78" t="s">
        <v>1185</v>
      </c>
      <c r="P3835" s="78" t="str">
        <f t="shared" si="1003"/>
        <v>CIC</v>
      </c>
      <c r="S3835" s="78" t="str">
        <f t="shared" si="1004"/>
        <v/>
      </c>
      <c r="V3835" s="78" t="str">
        <f t="shared" si="1005"/>
        <v/>
      </c>
      <c r="W3835" s="113">
        <v>44735.369606481479</v>
      </c>
      <c r="X3835" s="113">
        <f t="shared" si="1006"/>
        <v>2.3842592563596554E-3</v>
      </c>
      <c r="Y3835" s="113" t="str">
        <f t="shared" si="1007"/>
        <v/>
      </c>
      <c r="Z3835" s="113" t="str">
        <f t="shared" si="1008"/>
        <v/>
      </c>
      <c r="AB3835" s="2" t="str">
        <f t="shared" si="1009"/>
        <v/>
      </c>
      <c r="AC3835" s="2" t="str">
        <f t="shared" si="1009"/>
        <v/>
      </c>
      <c r="AE3835" s="2" t="str">
        <f t="shared" si="1010"/>
        <v/>
      </c>
      <c r="AF3835" s="2" t="str">
        <f t="shared" si="1011"/>
        <v/>
      </c>
      <c r="AG3835" s="2" t="str">
        <f t="shared" si="1012"/>
        <v/>
      </c>
      <c r="AH3835" s="2" t="str">
        <f t="shared" si="1013"/>
        <v/>
      </c>
      <c r="AI3835" s="2" t="str">
        <f t="shared" si="1014"/>
        <v/>
      </c>
      <c r="AK3835" s="2" t="str">
        <f t="shared" si="1015"/>
        <v/>
      </c>
      <c r="AL3835" s="2" t="str">
        <f t="shared" si="1016"/>
        <v/>
      </c>
      <c r="AM3835" s="2" t="str">
        <f t="shared" si="1017"/>
        <v/>
      </c>
      <c r="AN3835" s="2" t="str">
        <f t="shared" si="1018"/>
        <v/>
      </c>
      <c r="AO3835" s="2" t="str">
        <f t="shared" si="1019"/>
        <v/>
      </c>
    </row>
    <row r="3836" spans="1:41" x14ac:dyDescent="0.3">
      <c r="A3836" s="111">
        <v>44735.361319444448</v>
      </c>
      <c r="B3836" s="78" t="s">
        <v>4740</v>
      </c>
      <c r="C3836" s="78" t="s">
        <v>850</v>
      </c>
      <c r="D3836" s="78" t="s">
        <v>1818</v>
      </c>
      <c r="E3836" s="78">
        <v>87</v>
      </c>
      <c r="F3836" s="78" t="s">
        <v>808</v>
      </c>
      <c r="G3836" s="78" t="s">
        <v>92</v>
      </c>
      <c r="H3836" s="112" t="s">
        <v>204</v>
      </c>
      <c r="I3836" s="112">
        <v>2</v>
      </c>
      <c r="J3836" s="113">
        <v>44735.360636574071</v>
      </c>
      <c r="K3836" s="113">
        <v>44735.361319444448</v>
      </c>
      <c r="M3836" s="113">
        <v>44735.36378472222</v>
      </c>
      <c r="N3836" s="113">
        <v>44735.36383101852</v>
      </c>
      <c r="O3836" s="78" t="s">
        <v>1185</v>
      </c>
      <c r="P3836" s="78" t="str">
        <f t="shared" si="1003"/>
        <v>CIC</v>
      </c>
      <c r="S3836" s="78" t="str">
        <f t="shared" si="1004"/>
        <v/>
      </c>
      <c r="V3836" s="78" t="str">
        <f t="shared" si="1005"/>
        <v/>
      </c>
      <c r="W3836" s="113">
        <v>44735.369687500002</v>
      </c>
      <c r="X3836" s="113">
        <f t="shared" si="1006"/>
        <v>2.4652777719893493E-3</v>
      </c>
      <c r="Y3836" s="113" t="str">
        <f t="shared" si="1007"/>
        <v/>
      </c>
      <c r="Z3836" s="113" t="str">
        <f t="shared" si="1008"/>
        <v/>
      </c>
      <c r="AB3836" s="2" t="str">
        <f t="shared" si="1009"/>
        <v/>
      </c>
      <c r="AC3836" s="2" t="str">
        <f t="shared" si="1009"/>
        <v/>
      </c>
      <c r="AE3836" s="2" t="str">
        <f t="shared" si="1010"/>
        <v/>
      </c>
      <c r="AF3836" s="2" t="str">
        <f t="shared" si="1011"/>
        <v/>
      </c>
      <c r="AG3836" s="2" t="str">
        <f t="shared" si="1012"/>
        <v/>
      </c>
      <c r="AH3836" s="2" t="str">
        <f t="shared" si="1013"/>
        <v/>
      </c>
      <c r="AI3836" s="2" t="str">
        <f t="shared" si="1014"/>
        <v/>
      </c>
      <c r="AK3836" s="2" t="str">
        <f t="shared" si="1015"/>
        <v/>
      </c>
      <c r="AL3836" s="2" t="str">
        <f t="shared" si="1016"/>
        <v/>
      </c>
      <c r="AM3836" s="2" t="str">
        <f t="shared" si="1017"/>
        <v/>
      </c>
      <c r="AN3836" s="2" t="str">
        <f t="shared" si="1018"/>
        <v/>
      </c>
      <c r="AO3836" s="2" t="str">
        <f t="shared" si="1019"/>
        <v/>
      </c>
    </row>
    <row r="3837" spans="1:41" x14ac:dyDescent="0.3">
      <c r="A3837" s="111">
        <v>44735.361319444448</v>
      </c>
      <c r="B3837" s="78" t="s">
        <v>4740</v>
      </c>
      <c r="C3837" s="78" t="s">
        <v>951</v>
      </c>
      <c r="D3837" s="78" t="s">
        <v>1818</v>
      </c>
      <c r="E3837" s="78">
        <v>87</v>
      </c>
      <c r="F3837" s="78" t="s">
        <v>808</v>
      </c>
      <c r="G3837" s="78" t="s">
        <v>92</v>
      </c>
      <c r="H3837" s="112" t="s">
        <v>204</v>
      </c>
      <c r="I3837" s="112">
        <v>2</v>
      </c>
      <c r="J3837" s="113">
        <v>44735.360636574071</v>
      </c>
      <c r="K3837" s="113">
        <v>44735.361319444448</v>
      </c>
      <c r="M3837" s="113">
        <v>44735.366331018522</v>
      </c>
      <c r="N3837" s="113">
        <v>44735.366342592592</v>
      </c>
      <c r="O3837" s="78" t="s">
        <v>1185</v>
      </c>
      <c r="P3837" s="78" t="str">
        <f t="shared" si="1003"/>
        <v>CIC</v>
      </c>
      <c r="S3837" s="78" t="str">
        <f t="shared" si="1004"/>
        <v/>
      </c>
      <c r="V3837" s="78" t="str">
        <f t="shared" si="1005"/>
        <v/>
      </c>
      <c r="W3837" s="113">
        <v>44735.369930555556</v>
      </c>
      <c r="X3837" s="113">
        <f t="shared" si="1006"/>
        <v>5.0115740741603076E-3</v>
      </c>
      <c r="Y3837" s="113" t="str">
        <f t="shared" si="1007"/>
        <v/>
      </c>
      <c r="Z3837" s="113" t="str">
        <f t="shared" si="1008"/>
        <v/>
      </c>
      <c r="AB3837" s="2" t="str">
        <f t="shared" si="1009"/>
        <v/>
      </c>
      <c r="AC3837" s="2" t="str">
        <f t="shared" si="1009"/>
        <v/>
      </c>
      <c r="AE3837" s="2" t="str">
        <f t="shared" si="1010"/>
        <v/>
      </c>
      <c r="AF3837" s="2" t="str">
        <f t="shared" si="1011"/>
        <v/>
      </c>
      <c r="AG3837" s="2" t="str">
        <f t="shared" si="1012"/>
        <v/>
      </c>
      <c r="AH3837" s="2" t="str">
        <f t="shared" si="1013"/>
        <v/>
      </c>
      <c r="AI3837" s="2" t="str">
        <f t="shared" si="1014"/>
        <v/>
      </c>
      <c r="AK3837" s="2" t="str">
        <f t="shared" si="1015"/>
        <v/>
      </c>
      <c r="AL3837" s="2" t="str">
        <f t="shared" si="1016"/>
        <v/>
      </c>
      <c r="AM3837" s="2" t="str">
        <f t="shared" si="1017"/>
        <v/>
      </c>
      <c r="AN3837" s="2" t="str">
        <f t="shared" si="1018"/>
        <v/>
      </c>
      <c r="AO3837" s="2" t="str">
        <f t="shared" si="1019"/>
        <v/>
      </c>
    </row>
    <row r="3838" spans="1:41" x14ac:dyDescent="0.3">
      <c r="A3838" s="111">
        <v>44735.37877314815</v>
      </c>
      <c r="B3838" s="78" t="s">
        <v>4741</v>
      </c>
      <c r="C3838" s="78" t="s">
        <v>850</v>
      </c>
      <c r="D3838" s="78" t="s">
        <v>1234</v>
      </c>
      <c r="F3838" s="78" t="s">
        <v>809</v>
      </c>
      <c r="G3838" s="78" t="s">
        <v>102</v>
      </c>
      <c r="H3838" s="112" t="s">
        <v>509</v>
      </c>
      <c r="I3838" s="112">
        <v>2</v>
      </c>
      <c r="J3838" s="113">
        <v>44735.377916666665</v>
      </c>
      <c r="K3838" s="113">
        <v>44735.37877314815</v>
      </c>
      <c r="M3838" s="113">
        <v>44735.403171296297</v>
      </c>
      <c r="N3838" s="113">
        <v>44735.403379629628</v>
      </c>
      <c r="O3838" s="78" t="s">
        <v>1187</v>
      </c>
      <c r="P3838" s="78" t="str">
        <f t="shared" si="1003"/>
        <v>CIC</v>
      </c>
      <c r="Q3838" s="113">
        <v>44735.405150462961</v>
      </c>
      <c r="R3838" s="78" t="s">
        <v>1344</v>
      </c>
      <c r="S3838" s="78" t="str">
        <f t="shared" si="1004"/>
        <v>PLOEG</v>
      </c>
      <c r="T3838" s="113">
        <v>44735.422013888892</v>
      </c>
      <c r="U3838" s="78" t="s">
        <v>1344</v>
      </c>
      <c r="V3838" s="78" t="str">
        <f t="shared" si="1005"/>
        <v>PLOEG</v>
      </c>
      <c r="W3838" s="113">
        <v>44735.42564814815</v>
      </c>
      <c r="X3838" s="113">
        <f t="shared" si="1006"/>
        <v>2.4398148147156462E-2</v>
      </c>
      <c r="Y3838" s="113">
        <f t="shared" si="1007"/>
        <v>1.8842592595319729E-2</v>
      </c>
      <c r="Z3838" s="113">
        <f t="shared" si="1008"/>
        <v>3.6342592575238086E-3</v>
      </c>
      <c r="AB3838" s="2">
        <f t="shared" si="1009"/>
        <v>1628</v>
      </c>
      <c r="AC3838" s="2">
        <f t="shared" si="1009"/>
        <v>314</v>
      </c>
      <c r="AE3838" s="2" t="str">
        <f t="shared" si="1010"/>
        <v/>
      </c>
      <c r="AF3838" s="2" t="str">
        <f t="shared" si="1011"/>
        <v/>
      </c>
      <c r="AG3838" s="2">
        <f t="shared" si="1012"/>
        <v>1628</v>
      </c>
      <c r="AH3838" s="2" t="str">
        <f t="shared" si="1013"/>
        <v/>
      </c>
      <c r="AI3838" s="2" t="str">
        <f t="shared" si="1014"/>
        <v/>
      </c>
      <c r="AK3838" s="2" t="str">
        <f t="shared" si="1015"/>
        <v/>
      </c>
      <c r="AL3838" s="2" t="str">
        <f t="shared" si="1016"/>
        <v/>
      </c>
      <c r="AM3838" s="2">
        <f t="shared" si="1017"/>
        <v>314</v>
      </c>
      <c r="AN3838" s="2" t="str">
        <f t="shared" si="1018"/>
        <v/>
      </c>
      <c r="AO3838" s="2" t="str">
        <f t="shared" si="1019"/>
        <v/>
      </c>
    </row>
    <row r="3839" spans="1:41" x14ac:dyDescent="0.3">
      <c r="A3839" s="111">
        <v>44735.432233796295</v>
      </c>
      <c r="B3839" s="78" t="s">
        <v>4742</v>
      </c>
      <c r="C3839" s="78" t="s">
        <v>850</v>
      </c>
      <c r="D3839" s="78" t="s">
        <v>1783</v>
      </c>
      <c r="F3839" s="78" t="s">
        <v>807</v>
      </c>
      <c r="G3839" s="78" t="s">
        <v>86</v>
      </c>
      <c r="H3839" s="112" t="s">
        <v>288</v>
      </c>
      <c r="I3839" s="112">
        <v>3</v>
      </c>
      <c r="J3839" s="113">
        <v>44735.431481481479</v>
      </c>
      <c r="K3839" s="113">
        <v>44735.432233796295</v>
      </c>
      <c r="M3839" s="113">
        <v>44735.435844907406</v>
      </c>
      <c r="N3839" s="113">
        <v>44735.435925925929</v>
      </c>
      <c r="O3839" s="78" t="s">
        <v>1187</v>
      </c>
      <c r="P3839" s="78" t="str">
        <f t="shared" si="1003"/>
        <v>CIC</v>
      </c>
      <c r="S3839" s="78" t="str">
        <f t="shared" si="1004"/>
        <v/>
      </c>
      <c r="T3839" s="113">
        <v>44735.450208333335</v>
      </c>
      <c r="U3839" s="78" t="s">
        <v>1344</v>
      </c>
      <c r="V3839" s="78" t="str">
        <f t="shared" si="1005"/>
        <v>PLOEG</v>
      </c>
      <c r="W3839" s="113">
        <v>44735.457673611112</v>
      </c>
      <c r="X3839" s="113">
        <f t="shared" si="1006"/>
        <v>3.6111111112404615E-3</v>
      </c>
      <c r="Y3839" s="113">
        <f t="shared" si="1007"/>
        <v>1.4363425929332152E-2</v>
      </c>
      <c r="Z3839" s="113">
        <f t="shared" si="1008"/>
        <v>7.4652777766459621E-3</v>
      </c>
      <c r="AB3839" s="2">
        <f t="shared" si="1009"/>
        <v>1241</v>
      </c>
      <c r="AC3839" s="2">
        <f t="shared" si="1009"/>
        <v>645</v>
      </c>
      <c r="AE3839" s="2" t="str">
        <f t="shared" si="1010"/>
        <v/>
      </c>
      <c r="AF3839" s="2" t="str">
        <f t="shared" si="1011"/>
        <v/>
      </c>
      <c r="AG3839" s="2" t="str">
        <f t="shared" si="1012"/>
        <v/>
      </c>
      <c r="AH3839" s="2">
        <f t="shared" si="1013"/>
        <v>1241</v>
      </c>
      <c r="AI3839" s="2" t="str">
        <f t="shared" si="1014"/>
        <v/>
      </c>
      <c r="AK3839" s="2" t="str">
        <f t="shared" si="1015"/>
        <v/>
      </c>
      <c r="AL3839" s="2" t="str">
        <f t="shared" si="1016"/>
        <v/>
      </c>
      <c r="AM3839" s="2" t="str">
        <f t="shared" si="1017"/>
        <v/>
      </c>
      <c r="AN3839" s="2">
        <f t="shared" si="1018"/>
        <v>645</v>
      </c>
      <c r="AO3839" s="2" t="str">
        <f t="shared" si="1019"/>
        <v/>
      </c>
    </row>
    <row r="3840" spans="1:41" x14ac:dyDescent="0.3">
      <c r="A3840" s="111">
        <v>44735.449675925927</v>
      </c>
      <c r="B3840" s="78" t="s">
        <v>4743</v>
      </c>
      <c r="C3840" s="78" t="s">
        <v>886</v>
      </c>
      <c r="D3840" s="78" t="s">
        <v>1211</v>
      </c>
      <c r="E3840" s="78">
        <v>186</v>
      </c>
      <c r="F3840" s="78" t="s">
        <v>808</v>
      </c>
      <c r="G3840" s="78" t="s">
        <v>124</v>
      </c>
      <c r="H3840" s="112" t="s">
        <v>392</v>
      </c>
      <c r="I3840" s="112">
        <v>2</v>
      </c>
      <c r="J3840" s="113">
        <v>44735.449166666665</v>
      </c>
      <c r="K3840" s="113">
        <v>44735.449675925927</v>
      </c>
      <c r="M3840" s="113">
        <v>44735.454618055555</v>
      </c>
      <c r="P3840" s="78" t="str">
        <f t="shared" si="1003"/>
        <v/>
      </c>
      <c r="S3840" s="78" t="str">
        <f t="shared" si="1004"/>
        <v/>
      </c>
      <c r="T3840" s="113">
        <v>44735.469618055555</v>
      </c>
      <c r="U3840" s="78" t="s">
        <v>1267</v>
      </c>
      <c r="V3840" s="78" t="str">
        <f t="shared" si="1005"/>
        <v>PLOEG</v>
      </c>
      <c r="W3840" s="113">
        <v>44735.559398148151</v>
      </c>
      <c r="X3840" s="113">
        <f t="shared" si="1006"/>
        <v>4.9421296280343086E-3</v>
      </c>
      <c r="Y3840" s="113">
        <f t="shared" si="1007"/>
        <v>1.4999999999417923E-2</v>
      </c>
      <c r="Z3840" s="113">
        <f t="shared" si="1008"/>
        <v>8.9780092595901806E-2</v>
      </c>
      <c r="AB3840" s="2">
        <f t="shared" si="1009"/>
        <v>1296</v>
      </c>
      <c r="AC3840" s="2">
        <f t="shared" si="1009"/>
        <v>7757</v>
      </c>
      <c r="AE3840" s="2" t="str">
        <f t="shared" si="1010"/>
        <v/>
      </c>
      <c r="AF3840" s="2" t="str">
        <f t="shared" si="1011"/>
        <v/>
      </c>
      <c r="AG3840" s="2">
        <f t="shared" si="1012"/>
        <v>1296</v>
      </c>
      <c r="AH3840" s="2" t="str">
        <f t="shared" si="1013"/>
        <v/>
      </c>
      <c r="AI3840" s="2" t="str">
        <f t="shared" si="1014"/>
        <v/>
      </c>
      <c r="AK3840" s="2" t="str">
        <f t="shared" si="1015"/>
        <v/>
      </c>
      <c r="AL3840" s="2" t="str">
        <f t="shared" si="1016"/>
        <v/>
      </c>
      <c r="AM3840" s="2">
        <f t="shared" si="1017"/>
        <v>7757</v>
      </c>
      <c r="AN3840" s="2" t="str">
        <f t="shared" si="1018"/>
        <v/>
      </c>
      <c r="AO3840" s="2" t="str">
        <f t="shared" si="1019"/>
        <v/>
      </c>
    </row>
    <row r="3841" spans="1:41" x14ac:dyDescent="0.3">
      <c r="A3841" s="111">
        <v>44735.463692129626</v>
      </c>
      <c r="B3841" s="78" t="s">
        <v>4744</v>
      </c>
      <c r="C3841" s="78" t="s">
        <v>850</v>
      </c>
      <c r="D3841" s="78" t="s">
        <v>1263</v>
      </c>
      <c r="F3841" s="78" t="s">
        <v>809</v>
      </c>
      <c r="G3841" s="78" t="s">
        <v>134</v>
      </c>
      <c r="H3841" s="112" t="s">
        <v>278</v>
      </c>
      <c r="I3841" s="112">
        <v>3</v>
      </c>
      <c r="J3841" s="113">
        <v>44735.463692129626</v>
      </c>
      <c r="K3841" s="113">
        <v>44735.463692129626</v>
      </c>
      <c r="L3841" s="113">
        <v>44735.492337962962</v>
      </c>
      <c r="M3841" s="113">
        <v>44735.497303240743</v>
      </c>
      <c r="N3841" s="113">
        <v>44735.464641203704</v>
      </c>
      <c r="O3841" s="78" t="s">
        <v>1185</v>
      </c>
      <c r="P3841" s="78" t="str">
        <f t="shared" si="1003"/>
        <v>CIC</v>
      </c>
      <c r="S3841" s="78" t="str">
        <f t="shared" si="1004"/>
        <v/>
      </c>
      <c r="T3841" s="113">
        <v>44735.502986111111</v>
      </c>
      <c r="U3841" s="78" t="s">
        <v>1344</v>
      </c>
      <c r="V3841" s="78" t="str">
        <f t="shared" si="1005"/>
        <v>PLOEG</v>
      </c>
      <c r="W3841" s="113">
        <v>44735.506469907406</v>
      </c>
      <c r="X3841" s="113">
        <f t="shared" si="1006"/>
        <v>2.8645833335758653E-2</v>
      </c>
      <c r="Y3841" s="113">
        <f t="shared" si="1007"/>
        <v>1.0648148148902692E-2</v>
      </c>
      <c r="Z3841" s="113">
        <f t="shared" si="1008"/>
        <v>3.4837962957681157E-3</v>
      </c>
      <c r="AB3841" s="2">
        <f t="shared" si="1009"/>
        <v>920</v>
      </c>
      <c r="AC3841" s="2">
        <f t="shared" si="1009"/>
        <v>301</v>
      </c>
      <c r="AE3841" s="2" t="str">
        <f t="shared" si="1010"/>
        <v/>
      </c>
      <c r="AF3841" s="2" t="str">
        <f t="shared" si="1011"/>
        <v/>
      </c>
      <c r="AG3841" s="2" t="str">
        <f t="shared" si="1012"/>
        <v/>
      </c>
      <c r="AH3841" s="2">
        <f t="shared" si="1013"/>
        <v>920</v>
      </c>
      <c r="AI3841" s="2" t="str">
        <f t="shared" si="1014"/>
        <v/>
      </c>
      <c r="AK3841" s="2" t="str">
        <f t="shared" si="1015"/>
        <v/>
      </c>
      <c r="AL3841" s="2" t="str">
        <f t="shared" si="1016"/>
        <v/>
      </c>
      <c r="AM3841" s="2" t="str">
        <f t="shared" si="1017"/>
        <v/>
      </c>
      <c r="AN3841" s="2">
        <f t="shared" si="1018"/>
        <v>301</v>
      </c>
      <c r="AO3841" s="2" t="str">
        <f t="shared" si="1019"/>
        <v/>
      </c>
    </row>
    <row r="3842" spans="1:41" x14ac:dyDescent="0.3">
      <c r="A3842" s="111">
        <v>44735.466284722221</v>
      </c>
      <c r="B3842" s="78" t="s">
        <v>4745</v>
      </c>
      <c r="C3842" s="78" t="s">
        <v>850</v>
      </c>
      <c r="D3842" s="78" t="s">
        <v>1744</v>
      </c>
      <c r="E3842" s="78">
        <v>14</v>
      </c>
      <c r="F3842" s="78" t="s">
        <v>808</v>
      </c>
      <c r="G3842" s="78" t="s">
        <v>98</v>
      </c>
      <c r="H3842" s="112" t="s">
        <v>216</v>
      </c>
      <c r="I3842" s="112">
        <v>4</v>
      </c>
      <c r="J3842" s="113">
        <v>44735.466284722221</v>
      </c>
      <c r="K3842" s="113">
        <v>44735.466284722221</v>
      </c>
      <c r="M3842" s="113">
        <v>44735.507407407407</v>
      </c>
      <c r="N3842" s="113">
        <v>44735.507418981484</v>
      </c>
      <c r="O3842" s="78" t="s">
        <v>1185</v>
      </c>
      <c r="P3842" s="78" t="str">
        <f t="shared" si="1003"/>
        <v>CIC</v>
      </c>
      <c r="S3842" s="78" t="str">
        <f t="shared" si="1004"/>
        <v/>
      </c>
      <c r="T3842" s="113">
        <v>44735.516030092593</v>
      </c>
      <c r="U3842" s="78" t="s">
        <v>1344</v>
      </c>
      <c r="V3842" s="78" t="str">
        <f t="shared" si="1005"/>
        <v>PLOEG</v>
      </c>
      <c r="W3842" s="113">
        <v>44735.519004629627</v>
      </c>
      <c r="X3842" s="113">
        <f t="shared" si="1006"/>
        <v>4.1122685186564922E-2</v>
      </c>
      <c r="Y3842" s="113">
        <f t="shared" si="1007"/>
        <v>8.6226851854007691E-3</v>
      </c>
      <c r="Z3842" s="113">
        <f t="shared" si="1008"/>
        <v>2.9745370338787325E-3</v>
      </c>
      <c r="AB3842" s="2">
        <f t="shared" si="1009"/>
        <v>745</v>
      </c>
      <c r="AC3842" s="2">
        <f t="shared" si="1009"/>
        <v>257</v>
      </c>
      <c r="AE3842" s="2" t="str">
        <f t="shared" si="1010"/>
        <v/>
      </c>
      <c r="AF3842" s="2" t="str">
        <f t="shared" si="1011"/>
        <v/>
      </c>
      <c r="AG3842" s="2" t="str">
        <f t="shared" si="1012"/>
        <v/>
      </c>
      <c r="AH3842" s="2" t="str">
        <f t="shared" si="1013"/>
        <v/>
      </c>
      <c r="AI3842" s="2">
        <f t="shared" si="1014"/>
        <v>745</v>
      </c>
      <c r="AK3842" s="2" t="str">
        <f t="shared" si="1015"/>
        <v/>
      </c>
      <c r="AL3842" s="2" t="str">
        <f t="shared" si="1016"/>
        <v/>
      </c>
      <c r="AM3842" s="2" t="str">
        <f t="shared" si="1017"/>
        <v/>
      </c>
      <c r="AN3842" s="2" t="str">
        <f t="shared" si="1018"/>
        <v/>
      </c>
      <c r="AO3842" s="2">
        <f t="shared" si="1019"/>
        <v>257</v>
      </c>
    </row>
    <row r="3843" spans="1:41" x14ac:dyDescent="0.3">
      <c r="A3843" s="111">
        <v>44735.484039351853</v>
      </c>
      <c r="B3843" s="78" t="s">
        <v>4746</v>
      </c>
      <c r="C3843" s="78" t="s">
        <v>951</v>
      </c>
      <c r="D3843" s="78" t="s">
        <v>3331</v>
      </c>
      <c r="E3843" s="78">
        <v>15</v>
      </c>
      <c r="F3843" s="78" t="s">
        <v>809</v>
      </c>
      <c r="G3843" s="78" t="s">
        <v>124</v>
      </c>
      <c r="H3843" s="112" t="s">
        <v>264</v>
      </c>
      <c r="I3843" s="112">
        <v>2</v>
      </c>
      <c r="J3843" s="113">
        <v>44735.484039351853</v>
      </c>
      <c r="K3843" s="113">
        <v>44735.484039351853</v>
      </c>
      <c r="M3843" s="113">
        <v>44735.489733796298</v>
      </c>
      <c r="P3843" s="78" t="str">
        <f t="shared" si="1003"/>
        <v/>
      </c>
      <c r="S3843" s="78" t="str">
        <f t="shared" si="1004"/>
        <v/>
      </c>
      <c r="V3843" s="78" t="str">
        <f t="shared" si="1005"/>
        <v/>
      </c>
      <c r="W3843" s="113">
        <v>44735.493576388886</v>
      </c>
      <c r="X3843" s="113">
        <f t="shared" si="1006"/>
        <v>5.694444444088731E-3</v>
      </c>
      <c r="Y3843" s="113" t="str">
        <f t="shared" si="1007"/>
        <v/>
      </c>
      <c r="Z3843" s="113" t="str">
        <f t="shared" si="1008"/>
        <v/>
      </c>
      <c r="AB3843" s="2" t="str">
        <f t="shared" si="1009"/>
        <v/>
      </c>
      <c r="AC3843" s="2" t="str">
        <f t="shared" si="1009"/>
        <v/>
      </c>
      <c r="AE3843" s="2" t="str">
        <f t="shared" si="1010"/>
        <v/>
      </c>
      <c r="AF3843" s="2" t="str">
        <f t="shared" si="1011"/>
        <v/>
      </c>
      <c r="AG3843" s="2" t="str">
        <f t="shared" si="1012"/>
        <v/>
      </c>
      <c r="AH3843" s="2" t="str">
        <f t="shared" si="1013"/>
        <v/>
      </c>
      <c r="AI3843" s="2" t="str">
        <f t="shared" si="1014"/>
        <v/>
      </c>
      <c r="AK3843" s="2" t="str">
        <f t="shared" si="1015"/>
        <v/>
      </c>
      <c r="AL3843" s="2" t="str">
        <f t="shared" si="1016"/>
        <v/>
      </c>
      <c r="AM3843" s="2" t="str">
        <f t="shared" si="1017"/>
        <v/>
      </c>
      <c r="AN3843" s="2" t="str">
        <f t="shared" si="1018"/>
        <v/>
      </c>
      <c r="AO3843" s="2" t="str">
        <f t="shared" si="1019"/>
        <v/>
      </c>
    </row>
    <row r="3844" spans="1:41" x14ac:dyDescent="0.3">
      <c r="A3844" s="111">
        <v>44735.49019675926</v>
      </c>
      <c r="B3844" s="78" t="s">
        <v>4747</v>
      </c>
      <c r="C3844" s="78" t="s">
        <v>850</v>
      </c>
      <c r="D3844" s="78" t="s">
        <v>1554</v>
      </c>
      <c r="E3844" s="78">
        <v>46</v>
      </c>
      <c r="F3844" s="78" t="s">
        <v>807</v>
      </c>
      <c r="G3844" s="78" t="s">
        <v>90</v>
      </c>
      <c r="H3844" s="112" t="s">
        <v>224</v>
      </c>
      <c r="I3844" s="112">
        <v>2</v>
      </c>
      <c r="J3844" s="113">
        <v>44735.49019675926</v>
      </c>
      <c r="K3844" s="113">
        <v>44735.49019675926</v>
      </c>
      <c r="M3844" s="113">
        <v>44735.533773148149</v>
      </c>
      <c r="P3844" s="78" t="str">
        <f t="shared" si="1003"/>
        <v/>
      </c>
      <c r="S3844" s="78" t="str">
        <f t="shared" si="1004"/>
        <v/>
      </c>
      <c r="V3844" s="78" t="str">
        <f t="shared" si="1005"/>
        <v/>
      </c>
      <c r="W3844" s="113">
        <v>44735.544027777774</v>
      </c>
      <c r="X3844" s="113">
        <f t="shared" si="1006"/>
        <v>4.3576388889050577E-2</v>
      </c>
      <c r="Y3844" s="113" t="str">
        <f t="shared" si="1007"/>
        <v/>
      </c>
      <c r="Z3844" s="113" t="str">
        <f t="shared" si="1008"/>
        <v/>
      </c>
      <c r="AB3844" s="2" t="str">
        <f t="shared" si="1009"/>
        <v/>
      </c>
      <c r="AC3844" s="2" t="str">
        <f t="shared" si="1009"/>
        <v/>
      </c>
      <c r="AE3844" s="2" t="str">
        <f t="shared" si="1010"/>
        <v/>
      </c>
      <c r="AF3844" s="2" t="str">
        <f t="shared" si="1011"/>
        <v/>
      </c>
      <c r="AG3844" s="2" t="str">
        <f t="shared" si="1012"/>
        <v/>
      </c>
      <c r="AH3844" s="2" t="str">
        <f t="shared" si="1013"/>
        <v/>
      </c>
      <c r="AI3844" s="2" t="str">
        <f t="shared" si="1014"/>
        <v/>
      </c>
      <c r="AK3844" s="2" t="str">
        <f t="shared" si="1015"/>
        <v/>
      </c>
      <c r="AL3844" s="2" t="str">
        <f t="shared" si="1016"/>
        <v/>
      </c>
      <c r="AM3844" s="2" t="str">
        <f t="shared" si="1017"/>
        <v/>
      </c>
      <c r="AN3844" s="2" t="str">
        <f t="shared" si="1018"/>
        <v/>
      </c>
      <c r="AO3844" s="2" t="str">
        <f t="shared" si="1019"/>
        <v/>
      </c>
    </row>
    <row r="3845" spans="1:41" x14ac:dyDescent="0.3">
      <c r="A3845" s="111">
        <v>44735.491400462961</v>
      </c>
      <c r="B3845" s="78" t="s">
        <v>4748</v>
      </c>
      <c r="C3845" s="78" t="s">
        <v>850</v>
      </c>
      <c r="D3845" s="78" t="s">
        <v>2111</v>
      </c>
      <c r="F3845" s="78" t="s">
        <v>808</v>
      </c>
      <c r="G3845" s="78" t="s">
        <v>86</v>
      </c>
      <c r="H3845" s="112" t="s">
        <v>210</v>
      </c>
      <c r="I3845" s="112">
        <v>3</v>
      </c>
      <c r="J3845" s="113">
        <v>44735.490648148145</v>
      </c>
      <c r="K3845" s="113">
        <v>44735.491400462961</v>
      </c>
      <c r="M3845" s="113">
        <v>44735.492349537039</v>
      </c>
      <c r="N3845" s="113">
        <v>44735.492384259262</v>
      </c>
      <c r="O3845" s="78" t="s">
        <v>1187</v>
      </c>
      <c r="P3845" s="78" t="str">
        <f t="shared" si="1003"/>
        <v>CIC</v>
      </c>
      <c r="S3845" s="78" t="str">
        <f t="shared" si="1004"/>
        <v/>
      </c>
      <c r="T3845" s="113">
        <v>44735.493275462963</v>
      </c>
      <c r="U3845" s="78" t="s">
        <v>1344</v>
      </c>
      <c r="V3845" s="78" t="str">
        <f t="shared" si="1005"/>
        <v>PLOEG</v>
      </c>
      <c r="W3845" s="113">
        <v>44735.497303240743</v>
      </c>
      <c r="X3845" s="113">
        <f t="shared" si="1006"/>
        <v>9.490740776527673E-4</v>
      </c>
      <c r="Y3845" s="113">
        <f t="shared" si="1007"/>
        <v>9.2592592409346253E-4</v>
      </c>
      <c r="Z3845" s="113">
        <f t="shared" si="1008"/>
        <v>4.0277777807204984E-3</v>
      </c>
      <c r="AB3845" s="2">
        <f t="shared" si="1009"/>
        <v>80</v>
      </c>
      <c r="AC3845" s="2">
        <f t="shared" si="1009"/>
        <v>348</v>
      </c>
      <c r="AE3845" s="2" t="str">
        <f t="shared" si="1010"/>
        <v/>
      </c>
      <c r="AF3845" s="2" t="str">
        <f t="shared" si="1011"/>
        <v/>
      </c>
      <c r="AG3845" s="2" t="str">
        <f t="shared" si="1012"/>
        <v/>
      </c>
      <c r="AH3845" s="2">
        <f t="shared" si="1013"/>
        <v>80</v>
      </c>
      <c r="AI3845" s="2" t="str">
        <f t="shared" si="1014"/>
        <v/>
      </c>
      <c r="AK3845" s="2" t="str">
        <f t="shared" si="1015"/>
        <v/>
      </c>
      <c r="AL3845" s="2" t="str">
        <f t="shared" si="1016"/>
        <v/>
      </c>
      <c r="AM3845" s="2" t="str">
        <f t="shared" si="1017"/>
        <v/>
      </c>
      <c r="AN3845" s="2">
        <f t="shared" si="1018"/>
        <v>348</v>
      </c>
      <c r="AO3845" s="2" t="str">
        <f t="shared" si="1019"/>
        <v/>
      </c>
    </row>
    <row r="3846" spans="1:41" x14ac:dyDescent="0.3">
      <c r="A3846" s="111">
        <v>44735.497430555559</v>
      </c>
      <c r="B3846" s="78" t="s">
        <v>4749</v>
      </c>
      <c r="C3846" s="78" t="s">
        <v>850</v>
      </c>
      <c r="F3846" s="78" t="s">
        <v>809</v>
      </c>
      <c r="G3846" s="78" t="s">
        <v>92</v>
      </c>
      <c r="H3846" s="112" t="s">
        <v>458</v>
      </c>
      <c r="I3846" s="112">
        <v>2</v>
      </c>
      <c r="J3846" s="113">
        <v>44735.497106481482</v>
      </c>
      <c r="K3846" s="113">
        <v>44735.497430555559</v>
      </c>
      <c r="M3846" s="113">
        <v>44735.506956018522</v>
      </c>
      <c r="N3846" s="113">
        <v>44735.506990740738</v>
      </c>
      <c r="O3846" s="78" t="s">
        <v>1187</v>
      </c>
      <c r="P3846" s="78" t="str">
        <f t="shared" ref="P3846:P3909" si="1020">IF(LEFT(O3846,3)="&amp;RU","PLOEG",IF(LEFT(O3846,6)="ANT-di","DISP/S of N",IF(LEFT(O3846,4)="rANT","DISP/S of N",IF(LEFT(O3846,3)="ANT","CIC",""))))</f>
        <v>CIC</v>
      </c>
      <c r="S3846" s="78" t="str">
        <f t="shared" ref="S3846:S3909" si="1021">IF(LEFT(R3846,3)="&amp;RU","PLOEG",IF(LEFT(R3846,6)="ANT-di","DISP/S of N",IF(LEFT(R3846,4)="rANT","DISP/S of N",IF(LEFT(R3846,3)="ANT","CIC",""))))</f>
        <v/>
      </c>
      <c r="V3846" s="78" t="str">
        <f t="shared" ref="V3846:V3909" si="1022">IF(LEFT(U3846,3)="&amp;RU","PLOEG",IF(LEFT(U3846,6)="ANT-di","DISP/S of N",IF(LEFT(U3846,4)="rANT","DISP/S of N",IF(LEFT(U3846,3)="ANT","CIC",""))))</f>
        <v/>
      </c>
      <c r="W3846" s="113">
        <v>44735.507152777776</v>
      </c>
      <c r="X3846" s="113">
        <f t="shared" ref="X3846:X3909" si="1023">IF((MIN(L3846:M3846)&lt;K3846+6/ (24*3600)),"", IF((MIN(L3846:M3846)=K3846),"0:00:00",IF((MIN(L3846:M3846)-K3846),MIN(L3846:M3846)-K3846,"")))</f>
        <v>9.5254629632108845E-3</v>
      </c>
      <c r="Y3846" s="113" t="str">
        <f t="shared" ref="Y3846:Y3909" si="1024">IF(OR(T3846="",T3846&lt;MINA(L3846,M3846)+11/(24*3600)),"",T3846-MINA(L3846,M3846))</f>
        <v/>
      </c>
      <c r="Z3846" s="113" t="str">
        <f t="shared" ref="Z3846:Z3909" si="1025">IF(OR(T3846="",W3846&lt;T3846+31/(24*3600)),"",W3846-T3846)</f>
        <v/>
      </c>
      <c r="AB3846" s="2" t="str">
        <f t="shared" ref="AB3846:AC3909" si="1026">IF(Y3846="","",SECOND(Y3846)+(MINUTE(Y3846)*60)+(HOUR(Y3846)*3600))</f>
        <v/>
      </c>
      <c r="AC3846" s="2" t="str">
        <f t="shared" si="1026"/>
        <v/>
      </c>
      <c r="AE3846" s="2" t="str">
        <f t="shared" ref="AE3846:AE3909" si="1027">IF(I3846=0,AB3846,"")</f>
        <v/>
      </c>
      <c r="AF3846" s="2" t="str">
        <f t="shared" ref="AF3846:AF3909" si="1028">IF(I3846=1,AB3846,"")</f>
        <v/>
      </c>
      <c r="AG3846" s="2" t="str">
        <f t="shared" ref="AG3846:AG3909" si="1029">IF(I3846=2,AB3846,"")</f>
        <v/>
      </c>
      <c r="AH3846" s="2" t="str">
        <f t="shared" ref="AH3846:AH3909" si="1030">IF(I3846=3,AB3846,"")</f>
        <v/>
      </c>
      <c r="AI3846" s="2" t="str">
        <f t="shared" ref="AI3846:AI3909" si="1031">IF(I3846=4,AB3846,"")</f>
        <v/>
      </c>
      <c r="AK3846" s="2" t="str">
        <f t="shared" ref="AK3846:AK3909" si="1032">IF(I3846=0,AC3846,"")</f>
        <v/>
      </c>
      <c r="AL3846" s="2" t="str">
        <f t="shared" ref="AL3846:AL3909" si="1033">IF(I3846=1,AC3846,"")</f>
        <v/>
      </c>
      <c r="AM3846" s="2" t="str">
        <f t="shared" ref="AM3846:AM3909" si="1034">IF(I3846=2,AC3846,"")</f>
        <v/>
      </c>
      <c r="AN3846" s="2" t="str">
        <f t="shared" ref="AN3846:AN3909" si="1035">IF(I3846=3,AC3846,"")</f>
        <v/>
      </c>
      <c r="AO3846" s="2" t="str">
        <f t="shared" ref="AO3846:AO3909" si="1036">IF(I3846=4,AC3846,"")</f>
        <v/>
      </c>
    </row>
    <row r="3847" spans="1:41" x14ac:dyDescent="0.3">
      <c r="A3847" s="111">
        <v>44735.498344907406</v>
      </c>
      <c r="B3847" s="78" t="s">
        <v>4750</v>
      </c>
      <c r="C3847" s="78" t="s">
        <v>850</v>
      </c>
      <c r="D3847" s="78" t="s">
        <v>1263</v>
      </c>
      <c r="F3847" s="78" t="s">
        <v>809</v>
      </c>
      <c r="G3847" s="78" t="s">
        <v>84</v>
      </c>
      <c r="H3847" s="112" t="s">
        <v>196</v>
      </c>
      <c r="I3847" s="112">
        <v>4</v>
      </c>
      <c r="J3847" s="113">
        <v>44735.498344907406</v>
      </c>
      <c r="K3847" s="113">
        <v>44735.498344907406</v>
      </c>
      <c r="L3847" s="113">
        <v>44735.500636574077</v>
      </c>
      <c r="M3847" s="113">
        <v>44735.506481481483</v>
      </c>
      <c r="P3847" s="78" t="str">
        <f t="shared" si="1020"/>
        <v/>
      </c>
      <c r="S3847" s="78" t="str">
        <f t="shared" si="1021"/>
        <v/>
      </c>
      <c r="V3847" s="78" t="str">
        <f t="shared" si="1022"/>
        <v/>
      </c>
      <c r="W3847" s="113">
        <v>44735.506898148145</v>
      </c>
      <c r="X3847" s="113">
        <f t="shared" si="1023"/>
        <v>2.2916666712262668E-3</v>
      </c>
      <c r="Y3847" s="113" t="str">
        <f t="shared" si="1024"/>
        <v/>
      </c>
      <c r="Z3847" s="113" t="str">
        <f t="shared" si="1025"/>
        <v/>
      </c>
      <c r="AB3847" s="2" t="str">
        <f t="shared" si="1026"/>
        <v/>
      </c>
      <c r="AC3847" s="2" t="str">
        <f t="shared" si="1026"/>
        <v/>
      </c>
      <c r="AE3847" s="2" t="str">
        <f t="shared" si="1027"/>
        <v/>
      </c>
      <c r="AF3847" s="2" t="str">
        <f t="shared" si="1028"/>
        <v/>
      </c>
      <c r="AG3847" s="2" t="str">
        <f t="shared" si="1029"/>
        <v/>
      </c>
      <c r="AH3847" s="2" t="str">
        <f t="shared" si="1030"/>
        <v/>
      </c>
      <c r="AI3847" s="2" t="str">
        <f t="shared" si="1031"/>
        <v/>
      </c>
      <c r="AK3847" s="2" t="str">
        <f t="shared" si="1032"/>
        <v/>
      </c>
      <c r="AL3847" s="2" t="str">
        <f t="shared" si="1033"/>
        <v/>
      </c>
      <c r="AM3847" s="2" t="str">
        <f t="shared" si="1034"/>
        <v/>
      </c>
      <c r="AN3847" s="2" t="str">
        <f t="shared" si="1035"/>
        <v/>
      </c>
      <c r="AO3847" s="2" t="str">
        <f t="shared" si="1036"/>
        <v/>
      </c>
    </row>
    <row r="3848" spans="1:41" x14ac:dyDescent="0.3">
      <c r="A3848" s="111">
        <v>44735.545324074075</v>
      </c>
      <c r="B3848" s="78" t="s">
        <v>4751</v>
      </c>
      <c r="C3848" s="78" t="s">
        <v>850</v>
      </c>
      <c r="D3848" s="78" t="s">
        <v>1199</v>
      </c>
      <c r="E3848" s="78">
        <v>47</v>
      </c>
      <c r="F3848" s="78" t="s">
        <v>809</v>
      </c>
      <c r="G3848" s="78" t="s">
        <v>122</v>
      </c>
      <c r="H3848" s="112" t="s">
        <v>468</v>
      </c>
      <c r="I3848" s="112">
        <v>3</v>
      </c>
      <c r="J3848" s="113">
        <v>44735.545324074075</v>
      </c>
      <c r="K3848" s="113">
        <v>44735.545324074075</v>
      </c>
      <c r="M3848" s="113">
        <v>44735.545497685183</v>
      </c>
      <c r="N3848" s="113">
        <v>44735.545520833337</v>
      </c>
      <c r="O3848" s="78" t="s">
        <v>1187</v>
      </c>
      <c r="P3848" s="78" t="str">
        <f t="shared" si="1020"/>
        <v>CIC</v>
      </c>
      <c r="S3848" s="78" t="str">
        <f t="shared" si="1021"/>
        <v/>
      </c>
      <c r="T3848" s="113">
        <v>44735.566643518519</v>
      </c>
      <c r="U3848" s="78" t="s">
        <v>1286</v>
      </c>
      <c r="V3848" s="78" t="str">
        <f t="shared" si="1022"/>
        <v>PLOEG</v>
      </c>
      <c r="W3848" s="113">
        <v>44735.62771990741</v>
      </c>
      <c r="X3848" s="113">
        <f t="shared" si="1023"/>
        <v>1.7361110803904012E-4</v>
      </c>
      <c r="Y3848" s="113">
        <f t="shared" si="1024"/>
        <v>2.1145833336049691E-2</v>
      </c>
      <c r="Z3848" s="113">
        <f t="shared" si="1025"/>
        <v>6.1076388890796807E-2</v>
      </c>
      <c r="AB3848" s="2">
        <f t="shared" si="1026"/>
        <v>1827</v>
      </c>
      <c r="AC3848" s="2">
        <f t="shared" si="1026"/>
        <v>5277</v>
      </c>
      <c r="AE3848" s="2" t="str">
        <f t="shared" si="1027"/>
        <v/>
      </c>
      <c r="AF3848" s="2" t="str">
        <f t="shared" si="1028"/>
        <v/>
      </c>
      <c r="AG3848" s="2" t="str">
        <f t="shared" si="1029"/>
        <v/>
      </c>
      <c r="AH3848" s="2">
        <f t="shared" si="1030"/>
        <v>1827</v>
      </c>
      <c r="AI3848" s="2" t="str">
        <f t="shared" si="1031"/>
        <v/>
      </c>
      <c r="AK3848" s="2" t="str">
        <f t="shared" si="1032"/>
        <v/>
      </c>
      <c r="AL3848" s="2" t="str">
        <f t="shared" si="1033"/>
        <v/>
      </c>
      <c r="AM3848" s="2" t="str">
        <f t="shared" si="1034"/>
        <v/>
      </c>
      <c r="AN3848" s="2">
        <f t="shared" si="1035"/>
        <v>5277</v>
      </c>
      <c r="AO3848" s="2" t="str">
        <f t="shared" si="1036"/>
        <v/>
      </c>
    </row>
    <row r="3849" spans="1:41" x14ac:dyDescent="0.3">
      <c r="A3849" s="111">
        <v>44735.645104166666</v>
      </c>
      <c r="B3849" s="78" t="s">
        <v>4752</v>
      </c>
      <c r="C3849" s="78" t="s">
        <v>886</v>
      </c>
      <c r="D3849" s="78" t="s">
        <v>1199</v>
      </c>
      <c r="F3849" s="78" t="s">
        <v>809</v>
      </c>
      <c r="G3849" s="78" t="s">
        <v>110</v>
      </c>
      <c r="H3849" s="112" t="s">
        <v>250</v>
      </c>
      <c r="I3849" s="112">
        <v>3</v>
      </c>
      <c r="J3849" s="113">
        <v>44735.645104166666</v>
      </c>
      <c r="K3849" s="113">
        <v>44735.645104166666</v>
      </c>
      <c r="M3849" s="113">
        <v>44735.690787037034</v>
      </c>
      <c r="N3849" s="113">
        <v>44735.690798611111</v>
      </c>
      <c r="O3849" s="78" t="s">
        <v>1185</v>
      </c>
      <c r="P3849" s="78" t="str">
        <f t="shared" si="1020"/>
        <v>CIC</v>
      </c>
      <c r="S3849" s="78" t="str">
        <f t="shared" si="1021"/>
        <v/>
      </c>
      <c r="T3849" s="113">
        <v>44735.690798611111</v>
      </c>
      <c r="U3849" s="78" t="s">
        <v>1185</v>
      </c>
      <c r="V3849" s="78" t="str">
        <f t="shared" si="1022"/>
        <v>CIC</v>
      </c>
      <c r="W3849" s="113">
        <v>44735.690821759257</v>
      </c>
      <c r="X3849" s="113">
        <f t="shared" si="1023"/>
        <v>4.5682870368182193E-2</v>
      </c>
      <c r="Y3849" s="113" t="str">
        <f t="shared" si="1024"/>
        <v/>
      </c>
      <c r="Z3849" s="113" t="str">
        <f t="shared" si="1025"/>
        <v/>
      </c>
      <c r="AB3849" s="2" t="str">
        <f t="shared" si="1026"/>
        <v/>
      </c>
      <c r="AC3849" s="2" t="str">
        <f t="shared" si="1026"/>
        <v/>
      </c>
      <c r="AE3849" s="2" t="str">
        <f t="shared" si="1027"/>
        <v/>
      </c>
      <c r="AF3849" s="2" t="str">
        <f t="shared" si="1028"/>
        <v/>
      </c>
      <c r="AG3849" s="2" t="str">
        <f t="shared" si="1029"/>
        <v/>
      </c>
      <c r="AH3849" s="2" t="str">
        <f t="shared" si="1030"/>
        <v/>
      </c>
      <c r="AI3849" s="2" t="str">
        <f t="shared" si="1031"/>
        <v/>
      </c>
      <c r="AK3849" s="2" t="str">
        <f t="shared" si="1032"/>
        <v/>
      </c>
      <c r="AL3849" s="2" t="str">
        <f t="shared" si="1033"/>
        <v/>
      </c>
      <c r="AM3849" s="2" t="str">
        <f t="shared" si="1034"/>
        <v/>
      </c>
      <c r="AN3849" s="2" t="str">
        <f t="shared" si="1035"/>
        <v/>
      </c>
      <c r="AO3849" s="2" t="str">
        <f t="shared" si="1036"/>
        <v/>
      </c>
    </row>
    <row r="3850" spans="1:41" x14ac:dyDescent="0.3">
      <c r="A3850" s="111">
        <v>44735.66101851852</v>
      </c>
      <c r="B3850" s="78" t="s">
        <v>4753</v>
      </c>
      <c r="C3850" s="78" t="s">
        <v>850</v>
      </c>
      <c r="D3850" s="78" t="s">
        <v>1257</v>
      </c>
      <c r="E3850" s="78">
        <v>77</v>
      </c>
      <c r="F3850" s="78" t="s">
        <v>809</v>
      </c>
      <c r="G3850" s="78" t="s">
        <v>88</v>
      </c>
      <c r="H3850" s="112" t="s">
        <v>332</v>
      </c>
      <c r="I3850" s="112">
        <v>3</v>
      </c>
      <c r="J3850" s="113">
        <v>44735.66064814815</v>
      </c>
      <c r="K3850" s="113">
        <v>44735.66101851852</v>
      </c>
      <c r="M3850" s="113">
        <v>44735.661643518521</v>
      </c>
      <c r="N3850" s="113">
        <v>44735.66201388889</v>
      </c>
      <c r="O3850" s="78" t="s">
        <v>1187</v>
      </c>
      <c r="P3850" s="78" t="str">
        <f t="shared" si="1020"/>
        <v>CIC</v>
      </c>
      <c r="S3850" s="78" t="str">
        <f t="shared" si="1021"/>
        <v/>
      </c>
      <c r="V3850" s="78" t="str">
        <f t="shared" si="1022"/>
        <v/>
      </c>
      <c r="W3850" s="113">
        <v>44735.69091435185</v>
      </c>
      <c r="X3850" s="113">
        <f t="shared" si="1023"/>
        <v>6.2500000058207661E-4</v>
      </c>
      <c r="Y3850" s="113" t="str">
        <f t="shared" si="1024"/>
        <v/>
      </c>
      <c r="Z3850" s="113" t="str">
        <f t="shared" si="1025"/>
        <v/>
      </c>
      <c r="AB3850" s="2" t="str">
        <f t="shared" si="1026"/>
        <v/>
      </c>
      <c r="AC3850" s="2" t="str">
        <f t="shared" si="1026"/>
        <v/>
      </c>
      <c r="AE3850" s="2" t="str">
        <f t="shared" si="1027"/>
        <v/>
      </c>
      <c r="AF3850" s="2" t="str">
        <f t="shared" si="1028"/>
        <v/>
      </c>
      <c r="AG3850" s="2" t="str">
        <f t="shared" si="1029"/>
        <v/>
      </c>
      <c r="AH3850" s="2" t="str">
        <f t="shared" si="1030"/>
        <v/>
      </c>
      <c r="AI3850" s="2" t="str">
        <f t="shared" si="1031"/>
        <v/>
      </c>
      <c r="AK3850" s="2" t="str">
        <f t="shared" si="1032"/>
        <v/>
      </c>
      <c r="AL3850" s="2" t="str">
        <f t="shared" si="1033"/>
        <v/>
      </c>
      <c r="AM3850" s="2" t="str">
        <f t="shared" si="1034"/>
        <v/>
      </c>
      <c r="AN3850" s="2" t="str">
        <f t="shared" si="1035"/>
        <v/>
      </c>
      <c r="AO3850" s="2" t="str">
        <f t="shared" si="1036"/>
        <v/>
      </c>
    </row>
    <row r="3851" spans="1:41" x14ac:dyDescent="0.3">
      <c r="A3851" s="111">
        <v>44735.66101851852</v>
      </c>
      <c r="B3851" s="78" t="s">
        <v>4753</v>
      </c>
      <c r="C3851" s="78" t="s">
        <v>886</v>
      </c>
      <c r="D3851" s="78" t="s">
        <v>1257</v>
      </c>
      <c r="E3851" s="78">
        <v>77</v>
      </c>
      <c r="F3851" s="78" t="s">
        <v>809</v>
      </c>
      <c r="G3851" s="78" t="s">
        <v>88</v>
      </c>
      <c r="H3851" s="112" t="s">
        <v>332</v>
      </c>
      <c r="I3851" s="112">
        <v>3</v>
      </c>
      <c r="J3851" s="113">
        <v>44735.66064814815</v>
      </c>
      <c r="K3851" s="113">
        <v>44735.66101851852</v>
      </c>
      <c r="M3851" s="113">
        <v>44735.690868055557</v>
      </c>
      <c r="N3851" s="113">
        <v>44735.690937500003</v>
      </c>
      <c r="O3851" s="78" t="s">
        <v>1185</v>
      </c>
      <c r="P3851" s="78" t="str">
        <f t="shared" si="1020"/>
        <v>CIC</v>
      </c>
      <c r="S3851" s="78" t="str">
        <f t="shared" si="1021"/>
        <v/>
      </c>
      <c r="T3851" s="113">
        <v>44735.691342592596</v>
      </c>
      <c r="U3851" s="78" t="s">
        <v>1267</v>
      </c>
      <c r="V3851" s="78" t="str">
        <f t="shared" si="1022"/>
        <v>PLOEG</v>
      </c>
      <c r="W3851" s="113">
        <v>44735.698391203703</v>
      </c>
      <c r="X3851" s="113">
        <f t="shared" si="1023"/>
        <v>2.9849537037080154E-2</v>
      </c>
      <c r="Y3851" s="113">
        <f t="shared" si="1024"/>
        <v>4.7453703882638365E-4</v>
      </c>
      <c r="Z3851" s="113">
        <f t="shared" si="1025"/>
        <v>7.0486111071659252E-3</v>
      </c>
      <c r="AB3851" s="2">
        <f t="shared" si="1026"/>
        <v>41</v>
      </c>
      <c r="AC3851" s="2">
        <f t="shared" si="1026"/>
        <v>609</v>
      </c>
      <c r="AE3851" s="2" t="str">
        <f t="shared" si="1027"/>
        <v/>
      </c>
      <c r="AF3851" s="2" t="str">
        <f t="shared" si="1028"/>
        <v/>
      </c>
      <c r="AG3851" s="2" t="str">
        <f t="shared" si="1029"/>
        <v/>
      </c>
      <c r="AH3851" s="2">
        <f t="shared" si="1030"/>
        <v>41</v>
      </c>
      <c r="AI3851" s="2" t="str">
        <f t="shared" si="1031"/>
        <v/>
      </c>
      <c r="AK3851" s="2" t="str">
        <f t="shared" si="1032"/>
        <v/>
      </c>
      <c r="AL3851" s="2" t="str">
        <f t="shared" si="1033"/>
        <v/>
      </c>
      <c r="AM3851" s="2" t="str">
        <f t="shared" si="1034"/>
        <v/>
      </c>
      <c r="AN3851" s="2">
        <f t="shared" si="1035"/>
        <v>609</v>
      </c>
      <c r="AO3851" s="2" t="str">
        <f t="shared" si="1036"/>
        <v/>
      </c>
    </row>
    <row r="3852" spans="1:41" x14ac:dyDescent="0.3">
      <c r="A3852" s="111">
        <v>44735.703067129631</v>
      </c>
      <c r="B3852" s="78" t="s">
        <v>4754</v>
      </c>
      <c r="C3852" s="78" t="s">
        <v>850</v>
      </c>
      <c r="D3852" s="78" t="s">
        <v>1537</v>
      </c>
      <c r="E3852" s="78">
        <v>2</v>
      </c>
      <c r="F3852" s="78" t="s">
        <v>808</v>
      </c>
      <c r="G3852" s="78" t="s">
        <v>96</v>
      </c>
      <c r="H3852" s="112" t="s">
        <v>440</v>
      </c>
      <c r="I3852" s="112">
        <v>2</v>
      </c>
      <c r="J3852" s="113">
        <v>44735.702615740738</v>
      </c>
      <c r="K3852" s="113">
        <v>44735.703067129631</v>
      </c>
      <c r="M3852" s="113">
        <v>44735.704444444447</v>
      </c>
      <c r="N3852" s="113">
        <v>44735.704942129632</v>
      </c>
      <c r="O3852" s="78" t="s">
        <v>1187</v>
      </c>
      <c r="P3852" s="78" t="str">
        <f t="shared" si="1020"/>
        <v>CIC</v>
      </c>
      <c r="S3852" s="78" t="str">
        <f t="shared" si="1021"/>
        <v/>
      </c>
      <c r="T3852" s="113">
        <v>44735.707569444443</v>
      </c>
      <c r="U3852" s="78" t="s">
        <v>1344</v>
      </c>
      <c r="V3852" s="78" t="str">
        <f t="shared" si="1022"/>
        <v>PLOEG</v>
      </c>
      <c r="W3852" s="113">
        <v>44735.717245370368</v>
      </c>
      <c r="X3852" s="113">
        <f t="shared" si="1023"/>
        <v>1.377314816636499E-3</v>
      </c>
      <c r="Y3852" s="113">
        <f t="shared" si="1024"/>
        <v>3.1249999956344254E-3</v>
      </c>
      <c r="Z3852" s="113">
        <f t="shared" si="1025"/>
        <v>9.6759259249665774E-3</v>
      </c>
      <c r="AB3852" s="2">
        <f t="shared" si="1026"/>
        <v>270</v>
      </c>
      <c r="AC3852" s="2">
        <f t="shared" si="1026"/>
        <v>836</v>
      </c>
      <c r="AE3852" s="2" t="str">
        <f t="shared" si="1027"/>
        <v/>
      </c>
      <c r="AF3852" s="2" t="str">
        <f t="shared" si="1028"/>
        <v/>
      </c>
      <c r="AG3852" s="2">
        <f t="shared" si="1029"/>
        <v>270</v>
      </c>
      <c r="AH3852" s="2" t="str">
        <f t="shared" si="1030"/>
        <v/>
      </c>
      <c r="AI3852" s="2" t="str">
        <f t="shared" si="1031"/>
        <v/>
      </c>
      <c r="AK3852" s="2" t="str">
        <f t="shared" si="1032"/>
        <v/>
      </c>
      <c r="AL3852" s="2" t="str">
        <f t="shared" si="1033"/>
        <v/>
      </c>
      <c r="AM3852" s="2">
        <f t="shared" si="1034"/>
        <v>836</v>
      </c>
      <c r="AN3852" s="2" t="str">
        <f t="shared" si="1035"/>
        <v/>
      </c>
      <c r="AO3852" s="2" t="str">
        <f t="shared" si="1036"/>
        <v/>
      </c>
    </row>
    <row r="3853" spans="1:41" x14ac:dyDescent="0.3">
      <c r="A3853" s="111">
        <v>44735.703067129631</v>
      </c>
      <c r="B3853" s="78" t="s">
        <v>4754</v>
      </c>
      <c r="C3853" s="78" t="s">
        <v>886</v>
      </c>
      <c r="D3853" s="78" t="s">
        <v>1537</v>
      </c>
      <c r="E3853" s="78">
        <v>2</v>
      </c>
      <c r="F3853" s="78" t="s">
        <v>808</v>
      </c>
      <c r="G3853" s="78" t="s">
        <v>96</v>
      </c>
      <c r="H3853" s="112" t="s">
        <v>440</v>
      </c>
      <c r="I3853" s="112">
        <v>2</v>
      </c>
      <c r="J3853" s="113">
        <v>44735.702615740738</v>
      </c>
      <c r="K3853" s="113">
        <v>44735.703067129631</v>
      </c>
      <c r="M3853" s="113">
        <v>44735.705312500002</v>
      </c>
      <c r="P3853" s="78" t="str">
        <f t="shared" si="1020"/>
        <v/>
      </c>
      <c r="S3853" s="78" t="str">
        <f t="shared" si="1021"/>
        <v/>
      </c>
      <c r="T3853" s="113">
        <v>44735.708148148151</v>
      </c>
      <c r="U3853" s="78" t="s">
        <v>1185</v>
      </c>
      <c r="V3853" s="78" t="str">
        <f t="shared" si="1022"/>
        <v>CIC</v>
      </c>
      <c r="W3853" s="113">
        <v>44735.717199074075</v>
      </c>
      <c r="X3853" s="113">
        <f t="shared" si="1023"/>
        <v>2.2453703713836148E-3</v>
      </c>
      <c r="Y3853" s="113">
        <f t="shared" si="1024"/>
        <v>2.8356481489026919E-3</v>
      </c>
      <c r="Z3853" s="113">
        <f t="shared" si="1025"/>
        <v>9.0509259243845008E-3</v>
      </c>
      <c r="AB3853" s="2">
        <f t="shared" si="1026"/>
        <v>245</v>
      </c>
      <c r="AC3853" s="2">
        <f t="shared" si="1026"/>
        <v>782</v>
      </c>
      <c r="AE3853" s="2" t="str">
        <f t="shared" si="1027"/>
        <v/>
      </c>
      <c r="AF3853" s="2" t="str">
        <f t="shared" si="1028"/>
        <v/>
      </c>
      <c r="AG3853" s="2">
        <f t="shared" si="1029"/>
        <v>245</v>
      </c>
      <c r="AH3853" s="2" t="str">
        <f t="shared" si="1030"/>
        <v/>
      </c>
      <c r="AI3853" s="2" t="str">
        <f t="shared" si="1031"/>
        <v/>
      </c>
      <c r="AK3853" s="2" t="str">
        <f t="shared" si="1032"/>
        <v/>
      </c>
      <c r="AL3853" s="2" t="str">
        <f t="shared" si="1033"/>
        <v/>
      </c>
      <c r="AM3853" s="2">
        <f t="shared" si="1034"/>
        <v>782</v>
      </c>
      <c r="AN3853" s="2" t="str">
        <f t="shared" si="1035"/>
        <v/>
      </c>
      <c r="AO3853" s="2" t="str">
        <f t="shared" si="1036"/>
        <v/>
      </c>
    </row>
    <row r="3854" spans="1:41" x14ac:dyDescent="0.3">
      <c r="A3854" s="111">
        <v>44735.71534722222</v>
      </c>
      <c r="B3854" s="78" t="s">
        <v>4755</v>
      </c>
      <c r="C3854" s="78" t="s">
        <v>846</v>
      </c>
      <c r="D3854" s="78" t="s">
        <v>1359</v>
      </c>
      <c r="F3854" s="78" t="s">
        <v>807</v>
      </c>
      <c r="G3854" s="78" t="s">
        <v>110</v>
      </c>
      <c r="H3854" s="112" t="s">
        <v>250</v>
      </c>
      <c r="I3854" s="112">
        <v>3</v>
      </c>
      <c r="J3854" s="113">
        <v>44735.71534722222</v>
      </c>
      <c r="K3854" s="113">
        <v>44735.71534722222</v>
      </c>
      <c r="M3854" s="113">
        <v>44735.796817129631</v>
      </c>
      <c r="N3854" s="113">
        <v>44735.796851851854</v>
      </c>
      <c r="O3854" s="78" t="s">
        <v>1187</v>
      </c>
      <c r="P3854" s="78" t="str">
        <f t="shared" si="1020"/>
        <v>CIC</v>
      </c>
      <c r="Q3854" s="113">
        <v>44735.811643518522</v>
      </c>
      <c r="R3854" s="78" t="s">
        <v>1220</v>
      </c>
      <c r="S3854" s="78" t="str">
        <f t="shared" si="1021"/>
        <v>PLOEG</v>
      </c>
      <c r="T3854" s="113">
        <v>44735.817476851851</v>
      </c>
      <c r="U3854" s="78" t="s">
        <v>1220</v>
      </c>
      <c r="V3854" s="78" t="str">
        <f t="shared" si="1022"/>
        <v>PLOEG</v>
      </c>
      <c r="W3854" s="113">
        <v>44735.821284722224</v>
      </c>
      <c r="X3854" s="113">
        <f t="shared" si="1023"/>
        <v>8.1469907410792075E-2</v>
      </c>
      <c r="Y3854" s="113">
        <f t="shared" si="1024"/>
        <v>2.0659722220443655E-2</v>
      </c>
      <c r="Z3854" s="113">
        <f t="shared" si="1025"/>
        <v>3.8078703728388064E-3</v>
      </c>
      <c r="AB3854" s="2">
        <f t="shared" si="1026"/>
        <v>1785</v>
      </c>
      <c r="AC3854" s="2">
        <f t="shared" si="1026"/>
        <v>329</v>
      </c>
      <c r="AE3854" s="2" t="str">
        <f t="shared" si="1027"/>
        <v/>
      </c>
      <c r="AF3854" s="2" t="str">
        <f t="shared" si="1028"/>
        <v/>
      </c>
      <c r="AG3854" s="2" t="str">
        <f t="shared" si="1029"/>
        <v/>
      </c>
      <c r="AH3854" s="2">
        <f t="shared" si="1030"/>
        <v>1785</v>
      </c>
      <c r="AI3854" s="2" t="str">
        <f t="shared" si="1031"/>
        <v/>
      </c>
      <c r="AK3854" s="2" t="str">
        <f t="shared" si="1032"/>
        <v/>
      </c>
      <c r="AL3854" s="2" t="str">
        <f t="shared" si="1033"/>
        <v/>
      </c>
      <c r="AM3854" s="2" t="str">
        <f t="shared" si="1034"/>
        <v/>
      </c>
      <c r="AN3854" s="2">
        <f t="shared" si="1035"/>
        <v>329</v>
      </c>
      <c r="AO3854" s="2" t="str">
        <f t="shared" si="1036"/>
        <v/>
      </c>
    </row>
    <row r="3855" spans="1:41" x14ac:dyDescent="0.3">
      <c r="A3855" s="111">
        <v>44735.71534722222</v>
      </c>
      <c r="B3855" s="78" t="s">
        <v>4755</v>
      </c>
      <c r="C3855" s="78" t="s">
        <v>850</v>
      </c>
      <c r="D3855" s="78" t="s">
        <v>1359</v>
      </c>
      <c r="F3855" s="78" t="s">
        <v>807</v>
      </c>
      <c r="G3855" s="78" t="s">
        <v>110</v>
      </c>
      <c r="H3855" s="112" t="s">
        <v>250</v>
      </c>
      <c r="I3855" s="112">
        <v>3</v>
      </c>
      <c r="J3855" s="113">
        <v>44735.71534722222</v>
      </c>
      <c r="K3855" s="113">
        <v>44735.71534722222</v>
      </c>
      <c r="L3855" s="113">
        <v>44735.721400462964</v>
      </c>
      <c r="M3855" s="113">
        <v>44735.717303240737</v>
      </c>
      <c r="P3855" s="78" t="str">
        <f t="shared" si="1020"/>
        <v/>
      </c>
      <c r="Q3855" s="113">
        <v>44735.718275462961</v>
      </c>
      <c r="R3855" s="78" t="s">
        <v>1344</v>
      </c>
      <c r="S3855" s="78" t="str">
        <f t="shared" si="1021"/>
        <v>PLOEG</v>
      </c>
      <c r="V3855" s="78" t="str">
        <f t="shared" si="1022"/>
        <v/>
      </c>
      <c r="W3855" s="113">
        <v>44735.721400462964</v>
      </c>
      <c r="X3855" s="113">
        <f t="shared" si="1023"/>
        <v>1.9560185173759237E-3</v>
      </c>
      <c r="Y3855" s="113" t="str">
        <f t="shared" si="1024"/>
        <v/>
      </c>
      <c r="Z3855" s="113" t="str">
        <f t="shared" si="1025"/>
        <v/>
      </c>
      <c r="AB3855" s="2" t="str">
        <f t="shared" si="1026"/>
        <v/>
      </c>
      <c r="AC3855" s="2" t="str">
        <f t="shared" si="1026"/>
        <v/>
      </c>
      <c r="AE3855" s="2" t="str">
        <f t="shared" si="1027"/>
        <v/>
      </c>
      <c r="AF3855" s="2" t="str">
        <f t="shared" si="1028"/>
        <v/>
      </c>
      <c r="AG3855" s="2" t="str">
        <f t="shared" si="1029"/>
        <v/>
      </c>
      <c r="AH3855" s="2" t="str">
        <f t="shared" si="1030"/>
        <v/>
      </c>
      <c r="AI3855" s="2" t="str">
        <f t="shared" si="1031"/>
        <v/>
      </c>
      <c r="AK3855" s="2" t="str">
        <f t="shared" si="1032"/>
        <v/>
      </c>
      <c r="AL3855" s="2" t="str">
        <f t="shared" si="1033"/>
        <v/>
      </c>
      <c r="AM3855" s="2" t="str">
        <f t="shared" si="1034"/>
        <v/>
      </c>
      <c r="AN3855" s="2" t="str">
        <f t="shared" si="1035"/>
        <v/>
      </c>
      <c r="AO3855" s="2" t="str">
        <f t="shared" si="1036"/>
        <v/>
      </c>
    </row>
    <row r="3856" spans="1:41" x14ac:dyDescent="0.3">
      <c r="A3856" s="111">
        <v>44735.720312500001</v>
      </c>
      <c r="B3856" s="78" t="s">
        <v>4756</v>
      </c>
      <c r="C3856" s="78" t="s">
        <v>850</v>
      </c>
      <c r="D3856" s="78" t="s">
        <v>3379</v>
      </c>
      <c r="E3856" s="78">
        <v>4</v>
      </c>
      <c r="F3856" s="78" t="s">
        <v>809</v>
      </c>
      <c r="G3856" s="78" t="s">
        <v>128</v>
      </c>
      <c r="H3856" s="112" t="s">
        <v>414</v>
      </c>
      <c r="I3856" s="112">
        <v>2</v>
      </c>
      <c r="J3856" s="113">
        <v>44735.719675925924</v>
      </c>
      <c r="K3856" s="113">
        <v>44735.720312500001</v>
      </c>
      <c r="M3856" s="113">
        <v>44735.721412037034</v>
      </c>
      <c r="N3856" s="113">
        <v>44735.721851851849</v>
      </c>
      <c r="O3856" s="78" t="s">
        <v>1185</v>
      </c>
      <c r="P3856" s="78" t="str">
        <f t="shared" si="1020"/>
        <v>CIC</v>
      </c>
      <c r="S3856" s="78" t="str">
        <f t="shared" si="1021"/>
        <v/>
      </c>
      <c r="T3856" s="113">
        <v>44735.726620370369</v>
      </c>
      <c r="U3856" s="78" t="s">
        <v>1344</v>
      </c>
      <c r="V3856" s="78" t="str">
        <f t="shared" si="1022"/>
        <v>PLOEG</v>
      </c>
      <c r="W3856" s="113">
        <v>44735.904826388891</v>
      </c>
      <c r="X3856" s="113">
        <f t="shared" si="1023"/>
        <v>1.0995370321325026E-3</v>
      </c>
      <c r="Y3856" s="113">
        <f t="shared" si="1024"/>
        <v>5.2083333357586525E-3</v>
      </c>
      <c r="Z3856" s="113">
        <f t="shared" si="1025"/>
        <v>0.17820601852145046</v>
      </c>
      <c r="AB3856" s="2">
        <f t="shared" si="1026"/>
        <v>450</v>
      </c>
      <c r="AC3856" s="2">
        <f t="shared" si="1026"/>
        <v>15397</v>
      </c>
      <c r="AE3856" s="2" t="str">
        <f t="shared" si="1027"/>
        <v/>
      </c>
      <c r="AF3856" s="2" t="str">
        <f t="shared" si="1028"/>
        <v/>
      </c>
      <c r="AG3856" s="2">
        <f t="shared" si="1029"/>
        <v>450</v>
      </c>
      <c r="AH3856" s="2" t="str">
        <f t="shared" si="1030"/>
        <v/>
      </c>
      <c r="AI3856" s="2" t="str">
        <f t="shared" si="1031"/>
        <v/>
      </c>
      <c r="AK3856" s="2" t="str">
        <f t="shared" si="1032"/>
        <v/>
      </c>
      <c r="AL3856" s="2" t="str">
        <f t="shared" si="1033"/>
        <v/>
      </c>
      <c r="AM3856" s="2">
        <f t="shared" si="1034"/>
        <v>15397</v>
      </c>
      <c r="AN3856" s="2" t="str">
        <f t="shared" si="1035"/>
        <v/>
      </c>
      <c r="AO3856" s="2" t="str">
        <f t="shared" si="1036"/>
        <v/>
      </c>
    </row>
    <row r="3857" spans="1:41" x14ac:dyDescent="0.3">
      <c r="A3857" s="111">
        <v>44735.720312500001</v>
      </c>
      <c r="B3857" s="78" t="s">
        <v>4756</v>
      </c>
      <c r="C3857" s="78" t="s">
        <v>886</v>
      </c>
      <c r="D3857" s="78" t="s">
        <v>3379</v>
      </c>
      <c r="E3857" s="78">
        <v>4</v>
      </c>
      <c r="F3857" s="78" t="s">
        <v>809</v>
      </c>
      <c r="G3857" s="78" t="s">
        <v>128</v>
      </c>
      <c r="H3857" s="112" t="s">
        <v>414</v>
      </c>
      <c r="I3857" s="112">
        <v>2</v>
      </c>
      <c r="J3857" s="113">
        <v>44735.719675925924</v>
      </c>
      <c r="K3857" s="113">
        <v>44735.720312500001</v>
      </c>
      <c r="M3857" s="113">
        <v>44735.721770833334</v>
      </c>
      <c r="N3857" s="113">
        <v>44735.737349537034</v>
      </c>
      <c r="O3857" s="78" t="s">
        <v>1185</v>
      </c>
      <c r="P3857" s="78" t="str">
        <f t="shared" si="1020"/>
        <v>CIC</v>
      </c>
      <c r="S3857" s="78" t="str">
        <f t="shared" si="1021"/>
        <v/>
      </c>
      <c r="V3857" s="78" t="str">
        <f t="shared" si="1022"/>
        <v/>
      </c>
      <c r="W3857" s="113">
        <v>44735.737395833334</v>
      </c>
      <c r="X3857" s="113">
        <f t="shared" si="1023"/>
        <v>1.4583333322661929E-3</v>
      </c>
      <c r="Y3857" s="113" t="str">
        <f t="shared" si="1024"/>
        <v/>
      </c>
      <c r="Z3857" s="113" t="str">
        <f t="shared" si="1025"/>
        <v/>
      </c>
      <c r="AB3857" s="2" t="str">
        <f t="shared" si="1026"/>
        <v/>
      </c>
      <c r="AC3857" s="2" t="str">
        <f t="shared" si="1026"/>
        <v/>
      </c>
      <c r="AE3857" s="2" t="str">
        <f t="shared" si="1027"/>
        <v/>
      </c>
      <c r="AF3857" s="2" t="str">
        <f t="shared" si="1028"/>
        <v/>
      </c>
      <c r="AG3857" s="2" t="str">
        <f t="shared" si="1029"/>
        <v/>
      </c>
      <c r="AH3857" s="2" t="str">
        <f t="shared" si="1030"/>
        <v/>
      </c>
      <c r="AI3857" s="2" t="str">
        <f t="shared" si="1031"/>
        <v/>
      </c>
      <c r="AK3857" s="2" t="str">
        <f t="shared" si="1032"/>
        <v/>
      </c>
      <c r="AL3857" s="2" t="str">
        <f t="shared" si="1033"/>
        <v/>
      </c>
      <c r="AM3857" s="2" t="str">
        <f t="shared" si="1034"/>
        <v/>
      </c>
      <c r="AN3857" s="2" t="str">
        <f t="shared" si="1035"/>
        <v/>
      </c>
      <c r="AO3857" s="2" t="str">
        <f t="shared" si="1036"/>
        <v/>
      </c>
    </row>
    <row r="3858" spans="1:41" x14ac:dyDescent="0.3">
      <c r="A3858" s="111">
        <v>44735.720312500001</v>
      </c>
      <c r="B3858" s="78" t="s">
        <v>4756</v>
      </c>
      <c r="C3858" s="78" t="s">
        <v>951</v>
      </c>
      <c r="D3858" s="78" t="s">
        <v>3379</v>
      </c>
      <c r="E3858" s="78">
        <v>4</v>
      </c>
      <c r="F3858" s="78" t="s">
        <v>809</v>
      </c>
      <c r="G3858" s="78" t="s">
        <v>128</v>
      </c>
      <c r="H3858" s="112" t="s">
        <v>414</v>
      </c>
      <c r="I3858" s="112">
        <v>2</v>
      </c>
      <c r="J3858" s="113">
        <v>44735.719675925924</v>
      </c>
      <c r="K3858" s="113">
        <v>44735.720312500001</v>
      </c>
      <c r="M3858" s="113">
        <v>44735.72179398148</v>
      </c>
      <c r="N3858" s="113">
        <v>44735.721805555557</v>
      </c>
      <c r="O3858" s="78" t="s">
        <v>1185</v>
      </c>
      <c r="P3858" s="78" t="str">
        <f t="shared" si="1020"/>
        <v>CIC</v>
      </c>
      <c r="S3858" s="78" t="str">
        <f t="shared" si="1021"/>
        <v/>
      </c>
      <c r="T3858" s="113">
        <v>44735.730081018519</v>
      </c>
      <c r="U3858" s="78" t="s">
        <v>1185</v>
      </c>
      <c r="V3858" s="78" t="str">
        <f t="shared" si="1022"/>
        <v>CIC</v>
      </c>
      <c r="W3858" s="113">
        <v>44735.904236111113</v>
      </c>
      <c r="X3858" s="113">
        <f t="shared" si="1023"/>
        <v>1.48148147854954E-3</v>
      </c>
      <c r="Y3858" s="113">
        <f t="shared" si="1024"/>
        <v>8.2870370388263837E-3</v>
      </c>
      <c r="Z3858" s="113">
        <f t="shared" si="1025"/>
        <v>0.17415509259444661</v>
      </c>
      <c r="AB3858" s="2">
        <f t="shared" si="1026"/>
        <v>716</v>
      </c>
      <c r="AC3858" s="2">
        <f t="shared" si="1026"/>
        <v>15047</v>
      </c>
      <c r="AE3858" s="2" t="str">
        <f t="shared" si="1027"/>
        <v/>
      </c>
      <c r="AF3858" s="2" t="str">
        <f t="shared" si="1028"/>
        <v/>
      </c>
      <c r="AG3858" s="2">
        <f t="shared" si="1029"/>
        <v>716</v>
      </c>
      <c r="AH3858" s="2" t="str">
        <f t="shared" si="1030"/>
        <v/>
      </c>
      <c r="AI3858" s="2" t="str">
        <f t="shared" si="1031"/>
        <v/>
      </c>
      <c r="AK3858" s="2" t="str">
        <f t="shared" si="1032"/>
        <v/>
      </c>
      <c r="AL3858" s="2" t="str">
        <f t="shared" si="1033"/>
        <v/>
      </c>
      <c r="AM3858" s="2">
        <f t="shared" si="1034"/>
        <v>15047</v>
      </c>
      <c r="AN3858" s="2" t="str">
        <f t="shared" si="1035"/>
        <v/>
      </c>
      <c r="AO3858" s="2" t="str">
        <f t="shared" si="1036"/>
        <v/>
      </c>
    </row>
    <row r="3859" spans="1:41" x14ac:dyDescent="0.3">
      <c r="A3859" s="111">
        <v>44735.720312500001</v>
      </c>
      <c r="B3859" s="78" t="s">
        <v>4756</v>
      </c>
      <c r="C3859" s="78" t="s">
        <v>853</v>
      </c>
      <c r="D3859" s="78" t="s">
        <v>3379</v>
      </c>
      <c r="E3859" s="78">
        <v>4</v>
      </c>
      <c r="F3859" s="78" t="s">
        <v>809</v>
      </c>
      <c r="G3859" s="78" t="s">
        <v>128</v>
      </c>
      <c r="H3859" s="112" t="s">
        <v>414</v>
      </c>
      <c r="I3859" s="112">
        <v>2</v>
      </c>
      <c r="J3859" s="113">
        <v>44735.719675925924</v>
      </c>
      <c r="K3859" s="113">
        <v>44735.720312500001</v>
      </c>
      <c r="M3859" s="113">
        <v>44735.753113425926</v>
      </c>
      <c r="N3859" s="113">
        <v>44735.753125000003</v>
      </c>
      <c r="O3859" s="78" t="s">
        <v>1187</v>
      </c>
      <c r="P3859" s="78" t="str">
        <f t="shared" si="1020"/>
        <v>CIC</v>
      </c>
      <c r="S3859" s="78" t="str">
        <f t="shared" si="1021"/>
        <v/>
      </c>
      <c r="T3859" s="113">
        <v>44735.766631944447</v>
      </c>
      <c r="U3859" s="78" t="s">
        <v>1243</v>
      </c>
      <c r="V3859" s="78" t="str">
        <f t="shared" si="1022"/>
        <v>PLOEG</v>
      </c>
      <c r="W3859" s="113">
        <v>44735.925046296295</v>
      </c>
      <c r="X3859" s="113">
        <f t="shared" si="1023"/>
        <v>3.2800925924675539E-2</v>
      </c>
      <c r="Y3859" s="113">
        <f t="shared" si="1024"/>
        <v>1.3518518520868383E-2</v>
      </c>
      <c r="Z3859" s="113">
        <f t="shared" si="1025"/>
        <v>0.15841435184847796</v>
      </c>
      <c r="AB3859" s="2">
        <f t="shared" si="1026"/>
        <v>1168</v>
      </c>
      <c r="AC3859" s="2">
        <f t="shared" si="1026"/>
        <v>13687</v>
      </c>
      <c r="AE3859" s="2" t="str">
        <f t="shared" si="1027"/>
        <v/>
      </c>
      <c r="AF3859" s="2" t="str">
        <f t="shared" si="1028"/>
        <v/>
      </c>
      <c r="AG3859" s="2">
        <f t="shared" si="1029"/>
        <v>1168</v>
      </c>
      <c r="AH3859" s="2" t="str">
        <f t="shared" si="1030"/>
        <v/>
      </c>
      <c r="AI3859" s="2" t="str">
        <f t="shared" si="1031"/>
        <v/>
      </c>
      <c r="AK3859" s="2" t="str">
        <f t="shared" si="1032"/>
        <v/>
      </c>
      <c r="AL3859" s="2" t="str">
        <f t="shared" si="1033"/>
        <v/>
      </c>
      <c r="AM3859" s="2">
        <f t="shared" si="1034"/>
        <v>13687</v>
      </c>
      <c r="AN3859" s="2" t="str">
        <f t="shared" si="1035"/>
        <v/>
      </c>
      <c r="AO3859" s="2" t="str">
        <f t="shared" si="1036"/>
        <v/>
      </c>
    </row>
    <row r="3860" spans="1:41" x14ac:dyDescent="0.3">
      <c r="A3860" s="111">
        <v>44735.720312500001</v>
      </c>
      <c r="B3860" s="78" t="s">
        <v>4756</v>
      </c>
      <c r="C3860" s="78" t="s">
        <v>835</v>
      </c>
      <c r="D3860" s="78" t="s">
        <v>3379</v>
      </c>
      <c r="E3860" s="78">
        <v>4</v>
      </c>
      <c r="F3860" s="78" t="s">
        <v>809</v>
      </c>
      <c r="G3860" s="78" t="s">
        <v>128</v>
      </c>
      <c r="H3860" s="112" t="s">
        <v>414</v>
      </c>
      <c r="I3860" s="112">
        <v>2</v>
      </c>
      <c r="J3860" s="113">
        <v>44735.719675925924</v>
      </c>
      <c r="K3860" s="113">
        <v>44735.720312500001</v>
      </c>
      <c r="M3860" s="113">
        <v>44735.82099537037</v>
      </c>
      <c r="N3860" s="113">
        <v>44735.821018518516</v>
      </c>
      <c r="O3860" s="78" t="s">
        <v>1185</v>
      </c>
      <c r="P3860" s="78" t="str">
        <f t="shared" si="1020"/>
        <v>CIC</v>
      </c>
      <c r="S3860" s="78" t="str">
        <f t="shared" si="1021"/>
        <v/>
      </c>
      <c r="V3860" s="78" t="str">
        <f t="shared" si="1022"/>
        <v/>
      </c>
      <c r="W3860" s="113">
        <v>44735.948518518519</v>
      </c>
      <c r="X3860" s="113">
        <f t="shared" si="1023"/>
        <v>0.10068287036847323</v>
      </c>
      <c r="Y3860" s="113" t="str">
        <f t="shared" si="1024"/>
        <v/>
      </c>
      <c r="Z3860" s="113" t="str">
        <f t="shared" si="1025"/>
        <v/>
      </c>
      <c r="AB3860" s="2" t="str">
        <f t="shared" si="1026"/>
        <v/>
      </c>
      <c r="AC3860" s="2" t="str">
        <f t="shared" si="1026"/>
        <v/>
      </c>
      <c r="AE3860" s="2" t="str">
        <f t="shared" si="1027"/>
        <v/>
      </c>
      <c r="AF3860" s="2" t="str">
        <f t="shared" si="1028"/>
        <v/>
      </c>
      <c r="AG3860" s="2" t="str">
        <f t="shared" si="1029"/>
        <v/>
      </c>
      <c r="AH3860" s="2" t="str">
        <f t="shared" si="1030"/>
        <v/>
      </c>
      <c r="AI3860" s="2" t="str">
        <f t="shared" si="1031"/>
        <v/>
      </c>
      <c r="AK3860" s="2" t="str">
        <f t="shared" si="1032"/>
        <v/>
      </c>
      <c r="AL3860" s="2" t="str">
        <f t="shared" si="1033"/>
        <v/>
      </c>
      <c r="AM3860" s="2" t="str">
        <f t="shared" si="1034"/>
        <v/>
      </c>
      <c r="AN3860" s="2" t="str">
        <f t="shared" si="1035"/>
        <v/>
      </c>
      <c r="AO3860" s="2" t="str">
        <f t="shared" si="1036"/>
        <v/>
      </c>
    </row>
    <row r="3861" spans="1:41" x14ac:dyDescent="0.3">
      <c r="A3861" s="111">
        <v>44735.730231481481</v>
      </c>
      <c r="B3861" s="78" t="s">
        <v>4757</v>
      </c>
      <c r="C3861" s="78" t="s">
        <v>886</v>
      </c>
      <c r="D3861" s="78" t="s">
        <v>1207</v>
      </c>
      <c r="F3861" s="78" t="s">
        <v>807</v>
      </c>
      <c r="G3861" s="78" t="s">
        <v>86</v>
      </c>
      <c r="H3861" s="112" t="s">
        <v>288</v>
      </c>
      <c r="I3861" s="112">
        <v>3</v>
      </c>
      <c r="J3861" s="113">
        <v>44735.730231481481</v>
      </c>
      <c r="K3861" s="113">
        <v>44735.730231481481</v>
      </c>
      <c r="M3861" s="113">
        <v>44735.737442129626</v>
      </c>
      <c r="N3861" s="113">
        <v>44735.73746527778</v>
      </c>
      <c r="O3861" s="78" t="s">
        <v>1187</v>
      </c>
      <c r="P3861" s="78" t="str">
        <f t="shared" si="1020"/>
        <v>CIC</v>
      </c>
      <c r="S3861" s="78" t="str">
        <f t="shared" si="1021"/>
        <v/>
      </c>
      <c r="T3861" s="113">
        <v>44735.752835648149</v>
      </c>
      <c r="U3861" s="78" t="s">
        <v>1267</v>
      </c>
      <c r="V3861" s="78" t="str">
        <f t="shared" si="1022"/>
        <v>PLOEG</v>
      </c>
      <c r="W3861" s="113">
        <v>44735.756296296298</v>
      </c>
      <c r="X3861" s="113">
        <f t="shared" si="1023"/>
        <v>7.2106481457012706E-3</v>
      </c>
      <c r="Y3861" s="113">
        <f t="shared" si="1024"/>
        <v>1.5393518522614613E-2</v>
      </c>
      <c r="Z3861" s="113">
        <f t="shared" si="1025"/>
        <v>3.4606481494847685E-3</v>
      </c>
      <c r="AB3861" s="2">
        <f t="shared" si="1026"/>
        <v>1330</v>
      </c>
      <c r="AC3861" s="2">
        <f t="shared" si="1026"/>
        <v>299</v>
      </c>
      <c r="AE3861" s="2" t="str">
        <f t="shared" si="1027"/>
        <v/>
      </c>
      <c r="AF3861" s="2" t="str">
        <f t="shared" si="1028"/>
        <v/>
      </c>
      <c r="AG3861" s="2" t="str">
        <f t="shared" si="1029"/>
        <v/>
      </c>
      <c r="AH3861" s="2">
        <f t="shared" si="1030"/>
        <v>1330</v>
      </c>
      <c r="AI3861" s="2" t="str">
        <f t="shared" si="1031"/>
        <v/>
      </c>
      <c r="AK3861" s="2" t="str">
        <f t="shared" si="1032"/>
        <v/>
      </c>
      <c r="AL3861" s="2" t="str">
        <f t="shared" si="1033"/>
        <v/>
      </c>
      <c r="AM3861" s="2" t="str">
        <f t="shared" si="1034"/>
        <v/>
      </c>
      <c r="AN3861" s="2">
        <f t="shared" si="1035"/>
        <v>299</v>
      </c>
      <c r="AO3861" s="2" t="str">
        <f t="shared" si="1036"/>
        <v/>
      </c>
    </row>
    <row r="3862" spans="1:41" x14ac:dyDescent="0.3">
      <c r="A3862" s="111">
        <v>44735.753680555557</v>
      </c>
      <c r="B3862" s="78" t="s">
        <v>4758</v>
      </c>
      <c r="C3862" s="78" t="s">
        <v>886</v>
      </c>
      <c r="D3862" s="78" t="s">
        <v>1266</v>
      </c>
      <c r="E3862" s="78">
        <v>47</v>
      </c>
      <c r="F3862" s="78" t="s">
        <v>807</v>
      </c>
      <c r="G3862" s="78" t="s">
        <v>86</v>
      </c>
      <c r="H3862" s="112" t="s">
        <v>210</v>
      </c>
      <c r="I3862" s="112">
        <v>3</v>
      </c>
      <c r="J3862" s="113">
        <v>44735.752962962964</v>
      </c>
      <c r="K3862" s="113">
        <v>44735.753680555557</v>
      </c>
      <c r="M3862" s="113">
        <v>44735.756365740737</v>
      </c>
      <c r="N3862" s="113">
        <v>44735.75640046296</v>
      </c>
      <c r="O3862" s="78" t="s">
        <v>1187</v>
      </c>
      <c r="P3862" s="78" t="str">
        <f t="shared" si="1020"/>
        <v>CIC</v>
      </c>
      <c r="S3862" s="78" t="str">
        <f t="shared" si="1021"/>
        <v/>
      </c>
      <c r="V3862" s="78" t="str">
        <f t="shared" si="1022"/>
        <v/>
      </c>
      <c r="W3862" s="113">
        <v>44735.786273148151</v>
      </c>
      <c r="X3862" s="113">
        <f t="shared" si="1023"/>
        <v>2.6851851798710413E-3</v>
      </c>
      <c r="Y3862" s="113" t="str">
        <f t="shared" si="1024"/>
        <v/>
      </c>
      <c r="Z3862" s="113" t="str">
        <f t="shared" si="1025"/>
        <v/>
      </c>
      <c r="AB3862" s="2" t="str">
        <f t="shared" si="1026"/>
        <v/>
      </c>
      <c r="AC3862" s="2" t="str">
        <f t="shared" si="1026"/>
        <v/>
      </c>
      <c r="AE3862" s="2" t="str">
        <f t="shared" si="1027"/>
        <v/>
      </c>
      <c r="AF3862" s="2" t="str">
        <f t="shared" si="1028"/>
        <v/>
      </c>
      <c r="AG3862" s="2" t="str">
        <f t="shared" si="1029"/>
        <v/>
      </c>
      <c r="AH3862" s="2" t="str">
        <f t="shared" si="1030"/>
        <v/>
      </c>
      <c r="AI3862" s="2" t="str">
        <f t="shared" si="1031"/>
        <v/>
      </c>
      <c r="AK3862" s="2" t="str">
        <f t="shared" si="1032"/>
        <v/>
      </c>
      <c r="AL3862" s="2" t="str">
        <f t="shared" si="1033"/>
        <v/>
      </c>
      <c r="AM3862" s="2" t="str">
        <f t="shared" si="1034"/>
        <v/>
      </c>
      <c r="AN3862" s="2" t="str">
        <f t="shared" si="1035"/>
        <v/>
      </c>
      <c r="AO3862" s="2" t="str">
        <f t="shared" si="1036"/>
        <v/>
      </c>
    </row>
    <row r="3863" spans="1:41" x14ac:dyDescent="0.3">
      <c r="A3863" s="111">
        <v>44735.753680555557</v>
      </c>
      <c r="B3863" s="78" t="s">
        <v>4758</v>
      </c>
      <c r="C3863" s="78" t="s">
        <v>835</v>
      </c>
      <c r="D3863" s="78" t="s">
        <v>1266</v>
      </c>
      <c r="E3863" s="78">
        <v>47</v>
      </c>
      <c r="F3863" s="78" t="s">
        <v>807</v>
      </c>
      <c r="G3863" s="78" t="s">
        <v>86</v>
      </c>
      <c r="H3863" s="112" t="s">
        <v>210</v>
      </c>
      <c r="I3863" s="112">
        <v>3</v>
      </c>
      <c r="J3863" s="113">
        <v>44735.752962962964</v>
      </c>
      <c r="K3863" s="113">
        <v>44735.753680555557</v>
      </c>
      <c r="M3863" s="113">
        <v>44735.761516203704</v>
      </c>
      <c r="N3863" s="113">
        <v>44735.761550925927</v>
      </c>
      <c r="O3863" s="78" t="s">
        <v>1187</v>
      </c>
      <c r="P3863" s="78" t="str">
        <f t="shared" si="1020"/>
        <v>CIC</v>
      </c>
      <c r="S3863" s="78" t="str">
        <f t="shared" si="1021"/>
        <v/>
      </c>
      <c r="T3863" s="113">
        <v>44735.766585648147</v>
      </c>
      <c r="U3863" s="78" t="s">
        <v>1185</v>
      </c>
      <c r="V3863" s="78" t="str">
        <f t="shared" si="1022"/>
        <v>CIC</v>
      </c>
      <c r="W3863" s="113">
        <v>44735.820949074077</v>
      </c>
      <c r="X3863" s="113">
        <f t="shared" si="1023"/>
        <v>7.8356481462833472E-3</v>
      </c>
      <c r="Y3863" s="113">
        <f t="shared" si="1024"/>
        <v>5.0694444435066544E-3</v>
      </c>
      <c r="Z3863" s="113">
        <f t="shared" si="1025"/>
        <v>5.4363425930205267E-2</v>
      </c>
      <c r="AB3863" s="2">
        <f t="shared" si="1026"/>
        <v>438</v>
      </c>
      <c r="AC3863" s="2">
        <f t="shared" si="1026"/>
        <v>4697</v>
      </c>
      <c r="AE3863" s="2" t="str">
        <f t="shared" si="1027"/>
        <v/>
      </c>
      <c r="AF3863" s="2" t="str">
        <f t="shared" si="1028"/>
        <v/>
      </c>
      <c r="AG3863" s="2" t="str">
        <f t="shared" si="1029"/>
        <v/>
      </c>
      <c r="AH3863" s="2">
        <f t="shared" si="1030"/>
        <v>438</v>
      </c>
      <c r="AI3863" s="2" t="str">
        <f t="shared" si="1031"/>
        <v/>
      </c>
      <c r="AK3863" s="2" t="str">
        <f t="shared" si="1032"/>
        <v/>
      </c>
      <c r="AL3863" s="2" t="str">
        <f t="shared" si="1033"/>
        <v/>
      </c>
      <c r="AM3863" s="2" t="str">
        <f t="shared" si="1034"/>
        <v/>
      </c>
      <c r="AN3863" s="2">
        <f t="shared" si="1035"/>
        <v>4697</v>
      </c>
      <c r="AO3863" s="2" t="str">
        <f t="shared" si="1036"/>
        <v/>
      </c>
    </row>
    <row r="3864" spans="1:41" x14ac:dyDescent="0.3">
      <c r="A3864" s="111">
        <v>44735.856446759259</v>
      </c>
      <c r="B3864" s="78" t="s">
        <v>4759</v>
      </c>
      <c r="C3864" s="78" t="s">
        <v>846</v>
      </c>
      <c r="D3864" s="78" t="s">
        <v>1285</v>
      </c>
      <c r="F3864" s="78" t="s">
        <v>808</v>
      </c>
      <c r="G3864" s="78" t="s">
        <v>84</v>
      </c>
      <c r="H3864" s="112" t="s">
        <v>196</v>
      </c>
      <c r="I3864" s="112">
        <v>4</v>
      </c>
      <c r="J3864" s="113">
        <v>44735.85528935185</v>
      </c>
      <c r="K3864" s="113">
        <v>44735.856446759259</v>
      </c>
      <c r="M3864" s="113">
        <v>44735.858831018515</v>
      </c>
      <c r="P3864" s="78" t="str">
        <f t="shared" si="1020"/>
        <v/>
      </c>
      <c r="S3864" s="78" t="str">
        <f t="shared" si="1021"/>
        <v/>
      </c>
      <c r="V3864" s="78" t="str">
        <f t="shared" si="1022"/>
        <v/>
      </c>
      <c r="W3864" s="113">
        <v>44735.8596875</v>
      </c>
      <c r="X3864" s="113">
        <f t="shared" si="1023"/>
        <v>2.3842592563596554E-3</v>
      </c>
      <c r="Y3864" s="113" t="str">
        <f t="shared" si="1024"/>
        <v/>
      </c>
      <c r="Z3864" s="113" t="str">
        <f t="shared" si="1025"/>
        <v/>
      </c>
      <c r="AB3864" s="2" t="str">
        <f t="shared" si="1026"/>
        <v/>
      </c>
      <c r="AC3864" s="2" t="str">
        <f t="shared" si="1026"/>
        <v/>
      </c>
      <c r="AE3864" s="2" t="str">
        <f t="shared" si="1027"/>
        <v/>
      </c>
      <c r="AF3864" s="2" t="str">
        <f t="shared" si="1028"/>
        <v/>
      </c>
      <c r="AG3864" s="2" t="str">
        <f t="shared" si="1029"/>
        <v/>
      </c>
      <c r="AH3864" s="2" t="str">
        <f t="shared" si="1030"/>
        <v/>
      </c>
      <c r="AI3864" s="2" t="str">
        <f t="shared" si="1031"/>
        <v/>
      </c>
      <c r="AK3864" s="2" t="str">
        <f t="shared" si="1032"/>
        <v/>
      </c>
      <c r="AL3864" s="2" t="str">
        <f t="shared" si="1033"/>
        <v/>
      </c>
      <c r="AM3864" s="2" t="str">
        <f t="shared" si="1034"/>
        <v/>
      </c>
      <c r="AN3864" s="2" t="str">
        <f t="shared" si="1035"/>
        <v/>
      </c>
      <c r="AO3864" s="2" t="str">
        <f t="shared" si="1036"/>
        <v/>
      </c>
    </row>
    <row r="3865" spans="1:41" x14ac:dyDescent="0.3">
      <c r="A3865" s="111">
        <v>44735.880185185182</v>
      </c>
      <c r="B3865" s="78" t="s">
        <v>4760</v>
      </c>
      <c r="C3865" s="78" t="s">
        <v>846</v>
      </c>
      <c r="D3865" s="78" t="s">
        <v>1184</v>
      </c>
      <c r="E3865" s="78">
        <v>365</v>
      </c>
      <c r="F3865" s="78" t="s">
        <v>808</v>
      </c>
      <c r="G3865" s="78" t="s">
        <v>90</v>
      </c>
      <c r="H3865" s="112" t="s">
        <v>224</v>
      </c>
      <c r="I3865" s="112">
        <v>2</v>
      </c>
      <c r="J3865" s="113">
        <v>44735.87945601852</v>
      </c>
      <c r="K3865" s="113">
        <v>44735.880185185182</v>
      </c>
      <c r="M3865" s="113">
        <v>44735.883344907408</v>
      </c>
      <c r="P3865" s="78" t="str">
        <f t="shared" si="1020"/>
        <v/>
      </c>
      <c r="Q3865" s="113">
        <v>44735.900081018517</v>
      </c>
      <c r="R3865" s="78" t="s">
        <v>1220</v>
      </c>
      <c r="S3865" s="78" t="str">
        <f t="shared" si="1021"/>
        <v>PLOEG</v>
      </c>
      <c r="T3865" s="113">
        <v>44735.903124999997</v>
      </c>
      <c r="U3865" s="78" t="s">
        <v>1220</v>
      </c>
      <c r="V3865" s="78" t="str">
        <f t="shared" si="1022"/>
        <v>PLOEG</v>
      </c>
      <c r="W3865" s="113">
        <v>44735.943171296298</v>
      </c>
      <c r="X3865" s="113">
        <f t="shared" si="1023"/>
        <v>3.1597222259733826E-3</v>
      </c>
      <c r="Y3865" s="113">
        <f t="shared" si="1024"/>
        <v>1.9780092588916887E-2</v>
      </c>
      <c r="Z3865" s="113">
        <f t="shared" si="1025"/>
        <v>4.0046296300715767E-2</v>
      </c>
      <c r="AB3865" s="2">
        <f t="shared" si="1026"/>
        <v>1709</v>
      </c>
      <c r="AC3865" s="2">
        <f t="shared" si="1026"/>
        <v>3460</v>
      </c>
      <c r="AE3865" s="2" t="str">
        <f t="shared" si="1027"/>
        <v/>
      </c>
      <c r="AF3865" s="2" t="str">
        <f t="shared" si="1028"/>
        <v/>
      </c>
      <c r="AG3865" s="2">
        <f t="shared" si="1029"/>
        <v>1709</v>
      </c>
      <c r="AH3865" s="2" t="str">
        <f t="shared" si="1030"/>
        <v/>
      </c>
      <c r="AI3865" s="2" t="str">
        <f t="shared" si="1031"/>
        <v/>
      </c>
      <c r="AK3865" s="2" t="str">
        <f t="shared" si="1032"/>
        <v/>
      </c>
      <c r="AL3865" s="2" t="str">
        <f t="shared" si="1033"/>
        <v/>
      </c>
      <c r="AM3865" s="2">
        <f t="shared" si="1034"/>
        <v>3460</v>
      </c>
      <c r="AN3865" s="2" t="str">
        <f t="shared" si="1035"/>
        <v/>
      </c>
      <c r="AO3865" s="2" t="str">
        <f t="shared" si="1036"/>
        <v/>
      </c>
    </row>
    <row r="3866" spans="1:41" x14ac:dyDescent="0.3">
      <c r="A3866" s="111">
        <v>44735.945185185185</v>
      </c>
      <c r="B3866" s="78" t="s">
        <v>4761</v>
      </c>
      <c r="C3866" s="78" t="s">
        <v>846</v>
      </c>
      <c r="D3866" s="78" t="s">
        <v>1307</v>
      </c>
      <c r="E3866" s="78">
        <v>184</v>
      </c>
      <c r="F3866" s="78" t="s">
        <v>808</v>
      </c>
      <c r="G3866" s="78" t="s">
        <v>100</v>
      </c>
      <c r="H3866" s="112" t="s">
        <v>208</v>
      </c>
      <c r="I3866" s="112">
        <v>3</v>
      </c>
      <c r="J3866" s="113">
        <v>44735.944016203706</v>
      </c>
      <c r="K3866" s="113">
        <v>44735.945185185185</v>
      </c>
      <c r="M3866" s="113">
        <v>44735.949467592596</v>
      </c>
      <c r="P3866" s="78" t="str">
        <f t="shared" si="1020"/>
        <v/>
      </c>
      <c r="S3866" s="78" t="str">
        <f t="shared" si="1021"/>
        <v/>
      </c>
      <c r="V3866" s="78" t="str">
        <f t="shared" si="1022"/>
        <v/>
      </c>
      <c r="W3866" s="113">
        <v>44735.954687500001</v>
      </c>
      <c r="X3866" s="113">
        <f t="shared" si="1023"/>
        <v>4.28240741166519E-3</v>
      </c>
      <c r="Y3866" s="113" t="str">
        <f t="shared" si="1024"/>
        <v/>
      </c>
      <c r="Z3866" s="113" t="str">
        <f t="shared" si="1025"/>
        <v/>
      </c>
      <c r="AB3866" s="2" t="str">
        <f t="shared" si="1026"/>
        <v/>
      </c>
      <c r="AC3866" s="2" t="str">
        <f t="shared" si="1026"/>
        <v/>
      </c>
      <c r="AE3866" s="2" t="str">
        <f t="shared" si="1027"/>
        <v/>
      </c>
      <c r="AF3866" s="2" t="str">
        <f t="shared" si="1028"/>
        <v/>
      </c>
      <c r="AG3866" s="2" t="str">
        <f t="shared" si="1029"/>
        <v/>
      </c>
      <c r="AH3866" s="2" t="str">
        <f t="shared" si="1030"/>
        <v/>
      </c>
      <c r="AI3866" s="2" t="str">
        <f t="shared" si="1031"/>
        <v/>
      </c>
      <c r="AK3866" s="2" t="str">
        <f t="shared" si="1032"/>
        <v/>
      </c>
      <c r="AL3866" s="2" t="str">
        <f t="shared" si="1033"/>
        <v/>
      </c>
      <c r="AM3866" s="2" t="str">
        <f t="shared" si="1034"/>
        <v/>
      </c>
      <c r="AN3866" s="2" t="str">
        <f t="shared" si="1035"/>
        <v/>
      </c>
      <c r="AO3866" s="2" t="str">
        <f t="shared" si="1036"/>
        <v/>
      </c>
    </row>
    <row r="3867" spans="1:41" x14ac:dyDescent="0.3">
      <c r="A3867" s="111">
        <v>44736.013773148145</v>
      </c>
      <c r="B3867" s="78" t="s">
        <v>4762</v>
      </c>
      <c r="C3867" s="78" t="s">
        <v>835</v>
      </c>
      <c r="D3867" s="78" t="s">
        <v>1697</v>
      </c>
      <c r="E3867" s="78">
        <v>28</v>
      </c>
      <c r="F3867" s="78" t="s">
        <v>808</v>
      </c>
      <c r="G3867" s="78" t="s">
        <v>124</v>
      </c>
      <c r="H3867" s="112" t="s">
        <v>264</v>
      </c>
      <c r="I3867" s="112">
        <v>2</v>
      </c>
      <c r="J3867" s="113">
        <v>44736.013159722221</v>
      </c>
      <c r="K3867" s="113">
        <v>44736.013773148145</v>
      </c>
      <c r="M3867" s="113">
        <v>44736.014317129629</v>
      </c>
      <c r="N3867" s="113">
        <v>44736.01458333333</v>
      </c>
      <c r="O3867" s="78" t="s">
        <v>1185</v>
      </c>
      <c r="P3867" s="78" t="str">
        <f t="shared" si="1020"/>
        <v>CIC</v>
      </c>
      <c r="Q3867" s="113">
        <v>44736.015543981484</v>
      </c>
      <c r="R3867" s="78" t="s">
        <v>1216</v>
      </c>
      <c r="S3867" s="78" t="str">
        <f t="shared" si="1021"/>
        <v>PLOEG</v>
      </c>
      <c r="T3867" s="113">
        <v>44736.018379629626</v>
      </c>
      <c r="U3867" s="78" t="s">
        <v>1216</v>
      </c>
      <c r="V3867" s="78" t="str">
        <f t="shared" si="1022"/>
        <v>PLOEG</v>
      </c>
      <c r="W3867" s="113">
        <v>44736.024837962963</v>
      </c>
      <c r="X3867" s="113">
        <f t="shared" si="1023"/>
        <v>5.4398148495238274E-4</v>
      </c>
      <c r="Y3867" s="113">
        <f t="shared" si="1024"/>
        <v>4.0624999965075403E-3</v>
      </c>
      <c r="Z3867" s="113">
        <f t="shared" si="1025"/>
        <v>6.4583333369228058E-3</v>
      </c>
      <c r="AB3867" s="2">
        <f t="shared" si="1026"/>
        <v>351</v>
      </c>
      <c r="AC3867" s="2">
        <f t="shared" si="1026"/>
        <v>558</v>
      </c>
      <c r="AE3867" s="2" t="str">
        <f t="shared" si="1027"/>
        <v/>
      </c>
      <c r="AF3867" s="2" t="str">
        <f t="shared" si="1028"/>
        <v/>
      </c>
      <c r="AG3867" s="2">
        <f t="shared" si="1029"/>
        <v>351</v>
      </c>
      <c r="AH3867" s="2" t="str">
        <f t="shared" si="1030"/>
        <v/>
      </c>
      <c r="AI3867" s="2" t="str">
        <f t="shared" si="1031"/>
        <v/>
      </c>
      <c r="AK3867" s="2" t="str">
        <f t="shared" si="1032"/>
        <v/>
      </c>
      <c r="AL3867" s="2" t="str">
        <f t="shared" si="1033"/>
        <v/>
      </c>
      <c r="AM3867" s="2">
        <f t="shared" si="1034"/>
        <v>558</v>
      </c>
      <c r="AN3867" s="2" t="str">
        <f t="shared" si="1035"/>
        <v/>
      </c>
      <c r="AO3867" s="2" t="str">
        <f t="shared" si="1036"/>
        <v/>
      </c>
    </row>
    <row r="3868" spans="1:41" x14ac:dyDescent="0.3">
      <c r="A3868" s="111">
        <v>44736.013773148145</v>
      </c>
      <c r="B3868" s="78" t="s">
        <v>4762</v>
      </c>
      <c r="C3868" s="78" t="s">
        <v>846</v>
      </c>
      <c r="D3868" s="78" t="s">
        <v>1697</v>
      </c>
      <c r="E3868" s="78">
        <v>28</v>
      </c>
      <c r="F3868" s="78" t="s">
        <v>808</v>
      </c>
      <c r="G3868" s="78" t="s">
        <v>124</v>
      </c>
      <c r="H3868" s="112" t="s">
        <v>264</v>
      </c>
      <c r="I3868" s="112">
        <v>2</v>
      </c>
      <c r="J3868" s="113">
        <v>44736.013159722221</v>
      </c>
      <c r="K3868" s="113">
        <v>44736.013773148145</v>
      </c>
      <c r="M3868" s="113">
        <v>44736.014953703707</v>
      </c>
      <c r="N3868" s="113">
        <v>44736.014976851853</v>
      </c>
      <c r="O3868" s="78" t="s">
        <v>1185</v>
      </c>
      <c r="P3868" s="78" t="str">
        <f t="shared" si="1020"/>
        <v>CIC</v>
      </c>
      <c r="S3868" s="78" t="str">
        <f t="shared" si="1021"/>
        <v/>
      </c>
      <c r="V3868" s="78" t="str">
        <f t="shared" si="1022"/>
        <v/>
      </c>
      <c r="W3868" s="113">
        <v>44736.024675925924</v>
      </c>
      <c r="X3868" s="113">
        <f t="shared" si="1023"/>
        <v>1.1805555623141117E-3</v>
      </c>
      <c r="Y3868" s="113" t="str">
        <f t="shared" si="1024"/>
        <v/>
      </c>
      <c r="Z3868" s="113" t="str">
        <f t="shared" si="1025"/>
        <v/>
      </c>
      <c r="AB3868" s="2" t="str">
        <f t="shared" si="1026"/>
        <v/>
      </c>
      <c r="AC3868" s="2" t="str">
        <f t="shared" si="1026"/>
        <v/>
      </c>
      <c r="AE3868" s="2" t="str">
        <f t="shared" si="1027"/>
        <v/>
      </c>
      <c r="AF3868" s="2" t="str">
        <f t="shared" si="1028"/>
        <v/>
      </c>
      <c r="AG3868" s="2" t="str">
        <f t="shared" si="1029"/>
        <v/>
      </c>
      <c r="AH3868" s="2" t="str">
        <f t="shared" si="1030"/>
        <v/>
      </c>
      <c r="AI3868" s="2" t="str">
        <f t="shared" si="1031"/>
        <v/>
      </c>
      <c r="AK3868" s="2" t="str">
        <f t="shared" si="1032"/>
        <v/>
      </c>
      <c r="AL3868" s="2" t="str">
        <f t="shared" si="1033"/>
        <v/>
      </c>
      <c r="AM3868" s="2" t="str">
        <f t="shared" si="1034"/>
        <v/>
      </c>
      <c r="AN3868" s="2" t="str">
        <f t="shared" si="1035"/>
        <v/>
      </c>
      <c r="AO3868" s="2" t="str">
        <f t="shared" si="1036"/>
        <v/>
      </c>
    </row>
    <row r="3869" spans="1:41" x14ac:dyDescent="0.3">
      <c r="A3869" s="111">
        <v>44736.013773148145</v>
      </c>
      <c r="B3869" s="78" t="s">
        <v>4762</v>
      </c>
      <c r="C3869" s="78" t="s">
        <v>853</v>
      </c>
      <c r="D3869" s="78" t="s">
        <v>1697</v>
      </c>
      <c r="E3869" s="78">
        <v>28</v>
      </c>
      <c r="F3869" s="78" t="s">
        <v>808</v>
      </c>
      <c r="G3869" s="78" t="s">
        <v>124</v>
      </c>
      <c r="H3869" s="112" t="s">
        <v>264</v>
      </c>
      <c r="I3869" s="112">
        <v>2</v>
      </c>
      <c r="J3869" s="113">
        <v>44736.013159722221</v>
      </c>
      <c r="K3869" s="113">
        <v>44736.013773148145</v>
      </c>
      <c r="M3869" s="113">
        <v>44736.015034722222</v>
      </c>
      <c r="N3869" s="113">
        <v>44736.015057870369</v>
      </c>
      <c r="O3869" s="78" t="s">
        <v>1185</v>
      </c>
      <c r="P3869" s="78" t="str">
        <f t="shared" si="1020"/>
        <v>CIC</v>
      </c>
      <c r="S3869" s="78" t="str">
        <f t="shared" si="1021"/>
        <v/>
      </c>
      <c r="T3869" s="113">
        <v>44736.019259259258</v>
      </c>
      <c r="U3869" s="78" t="s">
        <v>1243</v>
      </c>
      <c r="V3869" s="78" t="str">
        <f t="shared" si="1022"/>
        <v>PLOEG</v>
      </c>
      <c r="W3869" s="113">
        <v>44736.024756944447</v>
      </c>
      <c r="X3869" s="113">
        <f t="shared" si="1023"/>
        <v>1.2615740779438056E-3</v>
      </c>
      <c r="Y3869" s="113">
        <f t="shared" si="1024"/>
        <v>4.2245370350428857E-3</v>
      </c>
      <c r="Z3869" s="113">
        <f t="shared" si="1025"/>
        <v>5.4976851897663437E-3</v>
      </c>
      <c r="AB3869" s="2">
        <f t="shared" si="1026"/>
        <v>365</v>
      </c>
      <c r="AC3869" s="2">
        <f t="shared" si="1026"/>
        <v>475</v>
      </c>
      <c r="AE3869" s="2" t="str">
        <f t="shared" si="1027"/>
        <v/>
      </c>
      <c r="AF3869" s="2" t="str">
        <f t="shared" si="1028"/>
        <v/>
      </c>
      <c r="AG3869" s="2">
        <f t="shared" si="1029"/>
        <v>365</v>
      </c>
      <c r="AH3869" s="2" t="str">
        <f t="shared" si="1030"/>
        <v/>
      </c>
      <c r="AI3869" s="2" t="str">
        <f t="shared" si="1031"/>
        <v/>
      </c>
      <c r="AK3869" s="2" t="str">
        <f t="shared" si="1032"/>
        <v/>
      </c>
      <c r="AL3869" s="2" t="str">
        <f t="shared" si="1033"/>
        <v/>
      </c>
      <c r="AM3869" s="2">
        <f t="shared" si="1034"/>
        <v>475</v>
      </c>
      <c r="AN3869" s="2" t="str">
        <f t="shared" si="1035"/>
        <v/>
      </c>
      <c r="AO3869" s="2" t="str">
        <f t="shared" si="1036"/>
        <v/>
      </c>
    </row>
    <row r="3870" spans="1:41" x14ac:dyDescent="0.3">
      <c r="A3870" s="111">
        <v>44736.016099537039</v>
      </c>
      <c r="B3870" s="78" t="s">
        <v>4763</v>
      </c>
      <c r="C3870" s="78" t="s">
        <v>835</v>
      </c>
      <c r="D3870" s="78" t="s">
        <v>1211</v>
      </c>
      <c r="E3870" s="78">
        <v>402</v>
      </c>
      <c r="F3870" s="78" t="s">
        <v>808</v>
      </c>
      <c r="G3870" s="78" t="s">
        <v>88</v>
      </c>
      <c r="H3870" s="112" t="s">
        <v>200</v>
      </c>
      <c r="I3870" s="112">
        <v>3</v>
      </c>
      <c r="J3870" s="113">
        <v>44736.015335648146</v>
      </c>
      <c r="K3870" s="113">
        <v>44736.016099537039</v>
      </c>
      <c r="M3870" s="113">
        <v>44736.025034722225</v>
      </c>
      <c r="N3870" s="113">
        <v>44736.025405092594</v>
      </c>
      <c r="O3870" s="78" t="s">
        <v>1187</v>
      </c>
      <c r="P3870" s="78" t="str">
        <f t="shared" si="1020"/>
        <v>CIC</v>
      </c>
      <c r="Q3870" s="113">
        <v>44736.025590277779</v>
      </c>
      <c r="R3870" s="78" t="s">
        <v>1216</v>
      </c>
      <c r="S3870" s="78" t="str">
        <f t="shared" si="1021"/>
        <v>PLOEG</v>
      </c>
      <c r="T3870" s="113">
        <v>44736.032916666663</v>
      </c>
      <c r="U3870" s="78" t="s">
        <v>1200</v>
      </c>
      <c r="V3870" s="78" t="str">
        <f t="shared" si="1022"/>
        <v>PLOEG</v>
      </c>
      <c r="W3870" s="113">
        <v>44736.039236111108</v>
      </c>
      <c r="X3870" s="113">
        <f t="shared" si="1023"/>
        <v>8.9351851856918074E-3</v>
      </c>
      <c r="Y3870" s="113">
        <f t="shared" si="1024"/>
        <v>7.8819444388500415E-3</v>
      </c>
      <c r="Z3870" s="113">
        <f t="shared" si="1025"/>
        <v>6.3194444446708076E-3</v>
      </c>
      <c r="AB3870" s="2">
        <f t="shared" si="1026"/>
        <v>681</v>
      </c>
      <c r="AC3870" s="2">
        <f t="shared" si="1026"/>
        <v>546</v>
      </c>
      <c r="AE3870" s="2" t="str">
        <f t="shared" si="1027"/>
        <v/>
      </c>
      <c r="AF3870" s="2" t="str">
        <f t="shared" si="1028"/>
        <v/>
      </c>
      <c r="AG3870" s="2" t="str">
        <f t="shared" si="1029"/>
        <v/>
      </c>
      <c r="AH3870" s="2">
        <f t="shared" si="1030"/>
        <v>681</v>
      </c>
      <c r="AI3870" s="2" t="str">
        <f t="shared" si="1031"/>
        <v/>
      </c>
      <c r="AK3870" s="2" t="str">
        <f t="shared" si="1032"/>
        <v/>
      </c>
      <c r="AL3870" s="2" t="str">
        <f t="shared" si="1033"/>
        <v/>
      </c>
      <c r="AM3870" s="2" t="str">
        <f t="shared" si="1034"/>
        <v/>
      </c>
      <c r="AN3870" s="2">
        <f t="shared" si="1035"/>
        <v>546</v>
      </c>
      <c r="AO3870" s="2" t="str">
        <f t="shared" si="1036"/>
        <v/>
      </c>
    </row>
    <row r="3871" spans="1:41" x14ac:dyDescent="0.3">
      <c r="A3871" s="111">
        <v>44736.111793981479</v>
      </c>
      <c r="B3871" s="78" t="s">
        <v>4764</v>
      </c>
      <c r="C3871" s="78" t="s">
        <v>835</v>
      </c>
      <c r="D3871" s="78" t="s">
        <v>2543</v>
      </c>
      <c r="E3871" s="78">
        <v>19</v>
      </c>
      <c r="F3871" s="78" t="s">
        <v>807</v>
      </c>
      <c r="G3871" s="78" t="s">
        <v>100</v>
      </c>
      <c r="H3871" s="112" t="s">
        <v>404</v>
      </c>
      <c r="I3871" s="112">
        <v>3</v>
      </c>
      <c r="J3871" s="113">
        <v>44736.110347222224</v>
      </c>
      <c r="K3871" s="113">
        <v>44736.111793981479</v>
      </c>
      <c r="M3871" s="113">
        <v>44736.11378472222</v>
      </c>
      <c r="P3871" s="78" t="str">
        <f t="shared" si="1020"/>
        <v/>
      </c>
      <c r="Q3871" s="113">
        <v>44736.114930555559</v>
      </c>
      <c r="R3871" s="78" t="s">
        <v>1185</v>
      </c>
      <c r="S3871" s="78" t="str">
        <f t="shared" si="1021"/>
        <v>CIC</v>
      </c>
      <c r="T3871" s="113">
        <v>44736.115752314814</v>
      </c>
      <c r="U3871" s="78" t="s">
        <v>1200</v>
      </c>
      <c r="V3871" s="78" t="str">
        <f t="shared" si="1022"/>
        <v>PLOEG</v>
      </c>
      <c r="W3871" s="113">
        <v>44736.155821759261</v>
      </c>
      <c r="X3871" s="113">
        <f t="shared" si="1023"/>
        <v>1.9907407404389232E-3</v>
      </c>
      <c r="Y3871" s="113">
        <f t="shared" si="1024"/>
        <v>1.9675925941555761E-3</v>
      </c>
      <c r="Z3871" s="113">
        <f t="shared" si="1025"/>
        <v>4.0069444446999114E-2</v>
      </c>
      <c r="AB3871" s="2">
        <f t="shared" si="1026"/>
        <v>170</v>
      </c>
      <c r="AC3871" s="2">
        <f t="shared" si="1026"/>
        <v>3462</v>
      </c>
      <c r="AE3871" s="2" t="str">
        <f t="shared" si="1027"/>
        <v/>
      </c>
      <c r="AF3871" s="2" t="str">
        <f t="shared" si="1028"/>
        <v/>
      </c>
      <c r="AG3871" s="2" t="str">
        <f t="shared" si="1029"/>
        <v/>
      </c>
      <c r="AH3871" s="2">
        <f t="shared" si="1030"/>
        <v>170</v>
      </c>
      <c r="AI3871" s="2" t="str">
        <f t="shared" si="1031"/>
        <v/>
      </c>
      <c r="AK3871" s="2" t="str">
        <f t="shared" si="1032"/>
        <v/>
      </c>
      <c r="AL3871" s="2" t="str">
        <f t="shared" si="1033"/>
        <v/>
      </c>
      <c r="AM3871" s="2" t="str">
        <f t="shared" si="1034"/>
        <v/>
      </c>
      <c r="AN3871" s="2">
        <f t="shared" si="1035"/>
        <v>3462</v>
      </c>
      <c r="AO3871" s="2" t="str">
        <f t="shared" si="1036"/>
        <v/>
      </c>
    </row>
    <row r="3872" spans="1:41" x14ac:dyDescent="0.3">
      <c r="A3872" s="111">
        <v>44736.111793981479</v>
      </c>
      <c r="B3872" s="78" t="s">
        <v>4764</v>
      </c>
      <c r="C3872" s="78" t="s">
        <v>846</v>
      </c>
      <c r="D3872" s="78" t="s">
        <v>2543</v>
      </c>
      <c r="E3872" s="78">
        <v>19</v>
      </c>
      <c r="F3872" s="78" t="s">
        <v>807</v>
      </c>
      <c r="G3872" s="78" t="s">
        <v>100</v>
      </c>
      <c r="H3872" s="112" t="s">
        <v>404</v>
      </c>
      <c r="I3872" s="112">
        <v>3</v>
      </c>
      <c r="J3872" s="113">
        <v>44736.110347222224</v>
      </c>
      <c r="K3872" s="113">
        <v>44736.111793981479</v>
      </c>
      <c r="M3872" s="113">
        <v>44736.114884259259</v>
      </c>
      <c r="P3872" s="78" t="str">
        <f t="shared" si="1020"/>
        <v/>
      </c>
      <c r="Q3872" s="113">
        <v>44736.114930555559</v>
      </c>
      <c r="R3872" s="78" t="s">
        <v>1185</v>
      </c>
      <c r="S3872" s="78" t="str">
        <f t="shared" si="1021"/>
        <v>CIC</v>
      </c>
      <c r="V3872" s="78" t="str">
        <f t="shared" si="1022"/>
        <v/>
      </c>
      <c r="W3872" s="113">
        <v>44736.155763888892</v>
      </c>
      <c r="X3872" s="113">
        <f t="shared" si="1023"/>
        <v>3.0902777798473835E-3</v>
      </c>
      <c r="Y3872" s="113" t="str">
        <f t="shared" si="1024"/>
        <v/>
      </c>
      <c r="Z3872" s="113" t="str">
        <f t="shared" si="1025"/>
        <v/>
      </c>
      <c r="AB3872" s="2" t="str">
        <f t="shared" si="1026"/>
        <v/>
      </c>
      <c r="AC3872" s="2" t="str">
        <f t="shared" si="1026"/>
        <v/>
      </c>
      <c r="AE3872" s="2" t="str">
        <f t="shared" si="1027"/>
        <v/>
      </c>
      <c r="AF3872" s="2" t="str">
        <f t="shared" si="1028"/>
        <v/>
      </c>
      <c r="AG3872" s="2" t="str">
        <f t="shared" si="1029"/>
        <v/>
      </c>
      <c r="AH3872" s="2" t="str">
        <f t="shared" si="1030"/>
        <v/>
      </c>
      <c r="AI3872" s="2" t="str">
        <f t="shared" si="1031"/>
        <v/>
      </c>
      <c r="AK3872" s="2" t="str">
        <f t="shared" si="1032"/>
        <v/>
      </c>
      <c r="AL3872" s="2" t="str">
        <f t="shared" si="1033"/>
        <v/>
      </c>
      <c r="AM3872" s="2" t="str">
        <f t="shared" si="1034"/>
        <v/>
      </c>
      <c r="AN3872" s="2" t="str">
        <f t="shared" si="1035"/>
        <v/>
      </c>
      <c r="AO3872" s="2" t="str">
        <f t="shared" si="1036"/>
        <v/>
      </c>
    </row>
    <row r="3873" spans="1:41" x14ac:dyDescent="0.3">
      <c r="A3873" s="111">
        <v>44736.111793981479</v>
      </c>
      <c r="B3873" s="78" t="s">
        <v>4764</v>
      </c>
      <c r="C3873" s="78" t="s">
        <v>853</v>
      </c>
      <c r="D3873" s="78" t="s">
        <v>2543</v>
      </c>
      <c r="E3873" s="78">
        <v>19</v>
      </c>
      <c r="F3873" s="78" t="s">
        <v>807</v>
      </c>
      <c r="G3873" s="78" t="s">
        <v>100</v>
      </c>
      <c r="H3873" s="112" t="s">
        <v>404</v>
      </c>
      <c r="I3873" s="112">
        <v>3</v>
      </c>
      <c r="J3873" s="113">
        <v>44736.110347222224</v>
      </c>
      <c r="K3873" s="113">
        <v>44736.111793981479</v>
      </c>
      <c r="M3873" s="113">
        <v>44736.1174537037</v>
      </c>
      <c r="P3873" s="78" t="str">
        <f t="shared" si="1020"/>
        <v/>
      </c>
      <c r="Q3873" s="113">
        <v>44736.117627314816</v>
      </c>
      <c r="R3873" s="78" t="s">
        <v>1185</v>
      </c>
      <c r="S3873" s="78" t="str">
        <f t="shared" si="1021"/>
        <v>CIC</v>
      </c>
      <c r="V3873" s="78" t="str">
        <f t="shared" si="1022"/>
        <v/>
      </c>
      <c r="W3873" s="113">
        <v>44736.12290509259</v>
      </c>
      <c r="X3873" s="113">
        <f t="shared" si="1023"/>
        <v>5.6597222210257314E-3</v>
      </c>
      <c r="Y3873" s="113" t="str">
        <f t="shared" si="1024"/>
        <v/>
      </c>
      <c r="Z3873" s="113" t="str">
        <f t="shared" si="1025"/>
        <v/>
      </c>
      <c r="AB3873" s="2" t="str">
        <f t="shared" si="1026"/>
        <v/>
      </c>
      <c r="AC3873" s="2" t="str">
        <f t="shared" si="1026"/>
        <v/>
      </c>
      <c r="AE3873" s="2" t="str">
        <f t="shared" si="1027"/>
        <v/>
      </c>
      <c r="AF3873" s="2" t="str">
        <f t="shared" si="1028"/>
        <v/>
      </c>
      <c r="AG3873" s="2" t="str">
        <f t="shared" si="1029"/>
        <v/>
      </c>
      <c r="AH3873" s="2" t="str">
        <f t="shared" si="1030"/>
        <v/>
      </c>
      <c r="AI3873" s="2" t="str">
        <f t="shared" si="1031"/>
        <v/>
      </c>
      <c r="AK3873" s="2" t="str">
        <f t="shared" si="1032"/>
        <v/>
      </c>
      <c r="AL3873" s="2" t="str">
        <f t="shared" si="1033"/>
        <v/>
      </c>
      <c r="AM3873" s="2" t="str">
        <f t="shared" si="1034"/>
        <v/>
      </c>
      <c r="AN3873" s="2" t="str">
        <f t="shared" si="1035"/>
        <v/>
      </c>
      <c r="AO3873" s="2" t="str">
        <f t="shared" si="1036"/>
        <v/>
      </c>
    </row>
    <row r="3874" spans="1:41" x14ac:dyDescent="0.3">
      <c r="A3874" s="111">
        <v>44736.121886574074</v>
      </c>
      <c r="B3874" s="78" t="s">
        <v>4765</v>
      </c>
      <c r="C3874" s="78" t="s">
        <v>853</v>
      </c>
      <c r="D3874" s="78" t="s">
        <v>2543</v>
      </c>
      <c r="E3874" s="78">
        <v>19</v>
      </c>
      <c r="F3874" s="78" t="s">
        <v>807</v>
      </c>
      <c r="G3874" s="78" t="s">
        <v>100</v>
      </c>
      <c r="H3874" s="112" t="s">
        <v>404</v>
      </c>
      <c r="I3874" s="112">
        <v>3</v>
      </c>
      <c r="J3874" s="113">
        <v>44736.121412037035</v>
      </c>
      <c r="K3874" s="113">
        <v>44736.121886574074</v>
      </c>
      <c r="M3874" s="113">
        <v>44736.122916666667</v>
      </c>
      <c r="P3874" s="78" t="str">
        <f t="shared" si="1020"/>
        <v/>
      </c>
      <c r="S3874" s="78" t="str">
        <f t="shared" si="1021"/>
        <v/>
      </c>
      <c r="V3874" s="78" t="str">
        <f t="shared" si="1022"/>
        <v/>
      </c>
      <c r="W3874" s="113">
        <v>44736.155844907407</v>
      </c>
      <c r="X3874" s="113">
        <f t="shared" si="1023"/>
        <v>1.0300925932824612E-3</v>
      </c>
      <c r="Y3874" s="113" t="str">
        <f t="shared" si="1024"/>
        <v/>
      </c>
      <c r="Z3874" s="113" t="str">
        <f t="shared" si="1025"/>
        <v/>
      </c>
      <c r="AB3874" s="2" t="str">
        <f t="shared" si="1026"/>
        <v/>
      </c>
      <c r="AC3874" s="2" t="str">
        <f t="shared" si="1026"/>
        <v/>
      </c>
      <c r="AE3874" s="2" t="str">
        <f t="shared" si="1027"/>
        <v/>
      </c>
      <c r="AF3874" s="2" t="str">
        <f t="shared" si="1028"/>
        <v/>
      </c>
      <c r="AG3874" s="2" t="str">
        <f t="shared" si="1029"/>
        <v/>
      </c>
      <c r="AH3874" s="2" t="str">
        <f t="shared" si="1030"/>
        <v/>
      </c>
      <c r="AI3874" s="2" t="str">
        <f t="shared" si="1031"/>
        <v/>
      </c>
      <c r="AK3874" s="2" t="str">
        <f t="shared" si="1032"/>
        <v/>
      </c>
      <c r="AL3874" s="2" t="str">
        <f t="shared" si="1033"/>
        <v/>
      </c>
      <c r="AM3874" s="2" t="str">
        <f t="shared" si="1034"/>
        <v/>
      </c>
      <c r="AN3874" s="2" t="str">
        <f t="shared" si="1035"/>
        <v/>
      </c>
      <c r="AO3874" s="2" t="str">
        <f t="shared" si="1036"/>
        <v/>
      </c>
    </row>
    <row r="3875" spans="1:41" x14ac:dyDescent="0.3">
      <c r="A3875" s="111">
        <v>44736.21603009259</v>
      </c>
      <c r="B3875" s="78" t="s">
        <v>4766</v>
      </c>
      <c r="C3875" s="78" t="s">
        <v>835</v>
      </c>
      <c r="D3875" s="78" t="s">
        <v>3187</v>
      </c>
      <c r="E3875" s="78">
        <v>72</v>
      </c>
      <c r="F3875" s="78" t="s">
        <v>808</v>
      </c>
      <c r="G3875" s="78" t="s">
        <v>88</v>
      </c>
      <c r="H3875" s="112" t="s">
        <v>200</v>
      </c>
      <c r="I3875" s="112">
        <v>3</v>
      </c>
      <c r="J3875" s="113">
        <v>44736.215289351851</v>
      </c>
      <c r="K3875" s="113">
        <v>44736.21603009259</v>
      </c>
      <c r="M3875" s="113">
        <v>44736.217210648145</v>
      </c>
      <c r="P3875" s="78" t="str">
        <f t="shared" si="1020"/>
        <v/>
      </c>
      <c r="S3875" s="78" t="str">
        <f t="shared" si="1021"/>
        <v/>
      </c>
      <c r="V3875" s="78" t="str">
        <f t="shared" si="1022"/>
        <v/>
      </c>
      <c r="W3875" s="113">
        <v>44736.217511574076</v>
      </c>
      <c r="X3875" s="113">
        <f t="shared" si="1023"/>
        <v>1.1805555550381541E-3</v>
      </c>
      <c r="Y3875" s="113" t="str">
        <f t="shared" si="1024"/>
        <v/>
      </c>
      <c r="Z3875" s="113" t="str">
        <f t="shared" si="1025"/>
        <v/>
      </c>
      <c r="AB3875" s="2" t="str">
        <f t="shared" si="1026"/>
        <v/>
      </c>
      <c r="AC3875" s="2" t="str">
        <f t="shared" si="1026"/>
        <v/>
      </c>
      <c r="AE3875" s="2" t="str">
        <f t="shared" si="1027"/>
        <v/>
      </c>
      <c r="AF3875" s="2" t="str">
        <f t="shared" si="1028"/>
        <v/>
      </c>
      <c r="AG3875" s="2" t="str">
        <f t="shared" si="1029"/>
        <v/>
      </c>
      <c r="AH3875" s="2" t="str">
        <f t="shared" si="1030"/>
        <v/>
      </c>
      <c r="AI3875" s="2" t="str">
        <f t="shared" si="1031"/>
        <v/>
      </c>
      <c r="AK3875" s="2" t="str">
        <f t="shared" si="1032"/>
        <v/>
      </c>
      <c r="AL3875" s="2" t="str">
        <f t="shared" si="1033"/>
        <v/>
      </c>
      <c r="AM3875" s="2" t="str">
        <f t="shared" si="1034"/>
        <v/>
      </c>
      <c r="AN3875" s="2" t="str">
        <f t="shared" si="1035"/>
        <v/>
      </c>
      <c r="AO3875" s="2" t="str">
        <f t="shared" si="1036"/>
        <v/>
      </c>
    </row>
    <row r="3876" spans="1:41" x14ac:dyDescent="0.3">
      <c r="A3876" s="111">
        <v>44736.21603009259</v>
      </c>
      <c r="B3876" s="78" t="s">
        <v>4766</v>
      </c>
      <c r="C3876" s="78" t="s">
        <v>846</v>
      </c>
      <c r="D3876" s="78" t="s">
        <v>3187</v>
      </c>
      <c r="E3876" s="78">
        <v>72</v>
      </c>
      <c r="F3876" s="78" t="s">
        <v>808</v>
      </c>
      <c r="G3876" s="78" t="s">
        <v>88</v>
      </c>
      <c r="H3876" s="112" t="s">
        <v>200</v>
      </c>
      <c r="I3876" s="112">
        <v>3</v>
      </c>
      <c r="J3876" s="113">
        <v>44736.215289351851</v>
      </c>
      <c r="K3876" s="113">
        <v>44736.21603009259</v>
      </c>
      <c r="M3876" s="113">
        <v>44736.217534722222</v>
      </c>
      <c r="N3876" s="113">
        <v>44736.217569444445</v>
      </c>
      <c r="O3876" s="78" t="s">
        <v>1185</v>
      </c>
      <c r="P3876" s="78" t="str">
        <f t="shared" si="1020"/>
        <v>CIC</v>
      </c>
      <c r="Q3876" s="113">
        <v>44736.225428240738</v>
      </c>
      <c r="R3876" s="78" t="s">
        <v>1220</v>
      </c>
      <c r="S3876" s="78" t="str">
        <f t="shared" si="1021"/>
        <v>PLOEG</v>
      </c>
      <c r="T3876" s="113">
        <v>44736.229502314818</v>
      </c>
      <c r="U3876" s="78" t="s">
        <v>1220</v>
      </c>
      <c r="V3876" s="78" t="str">
        <f t="shared" si="1022"/>
        <v>PLOEG</v>
      </c>
      <c r="W3876" s="113">
        <v>44736.231238425928</v>
      </c>
      <c r="X3876" s="113">
        <f t="shared" si="1023"/>
        <v>1.5046296321088448E-3</v>
      </c>
      <c r="Y3876" s="113">
        <f t="shared" si="1024"/>
        <v>1.1967592596192844E-2</v>
      </c>
      <c r="Z3876" s="113">
        <f t="shared" si="1025"/>
        <v>1.7361111094942316E-3</v>
      </c>
      <c r="AB3876" s="2">
        <f t="shared" si="1026"/>
        <v>1034</v>
      </c>
      <c r="AC3876" s="2">
        <f t="shared" si="1026"/>
        <v>150</v>
      </c>
      <c r="AE3876" s="2" t="str">
        <f t="shared" si="1027"/>
        <v/>
      </c>
      <c r="AF3876" s="2" t="str">
        <f t="shared" si="1028"/>
        <v/>
      </c>
      <c r="AG3876" s="2" t="str">
        <f t="shared" si="1029"/>
        <v/>
      </c>
      <c r="AH3876" s="2">
        <f t="shared" si="1030"/>
        <v>1034</v>
      </c>
      <c r="AI3876" s="2" t="str">
        <f t="shared" si="1031"/>
        <v/>
      </c>
      <c r="AK3876" s="2" t="str">
        <f t="shared" si="1032"/>
        <v/>
      </c>
      <c r="AL3876" s="2" t="str">
        <f t="shared" si="1033"/>
        <v/>
      </c>
      <c r="AM3876" s="2" t="str">
        <f t="shared" si="1034"/>
        <v/>
      </c>
      <c r="AN3876" s="2">
        <f t="shared" si="1035"/>
        <v>150</v>
      </c>
      <c r="AO3876" s="2" t="str">
        <f t="shared" si="1036"/>
        <v/>
      </c>
    </row>
    <row r="3877" spans="1:41" x14ac:dyDescent="0.3">
      <c r="A3877" s="111">
        <v>44736.32603009259</v>
      </c>
      <c r="B3877" s="78" t="s">
        <v>4767</v>
      </c>
      <c r="C3877" s="78" t="s">
        <v>886</v>
      </c>
      <c r="D3877" s="78" t="s">
        <v>1199</v>
      </c>
      <c r="F3877" s="78" t="s">
        <v>809</v>
      </c>
      <c r="G3877" s="78" t="s">
        <v>96</v>
      </c>
      <c r="H3877" s="112" t="s">
        <v>232</v>
      </c>
      <c r="I3877" s="112">
        <v>3</v>
      </c>
      <c r="J3877" s="113">
        <v>44736.324884259258</v>
      </c>
      <c r="K3877" s="113">
        <v>44736.32603009259</v>
      </c>
      <c r="M3877" s="113">
        <v>44736.326307870368</v>
      </c>
      <c r="N3877" s="113">
        <v>44736.326666666668</v>
      </c>
      <c r="O3877" s="78" t="s">
        <v>1187</v>
      </c>
      <c r="P3877" s="78" t="str">
        <f t="shared" si="1020"/>
        <v>CIC</v>
      </c>
      <c r="Q3877" s="113">
        <v>44736.335416666669</v>
      </c>
      <c r="R3877" s="78" t="s">
        <v>1267</v>
      </c>
      <c r="S3877" s="78" t="str">
        <f t="shared" si="1021"/>
        <v>PLOEG</v>
      </c>
      <c r="T3877" s="113">
        <v>44736.339259259257</v>
      </c>
      <c r="U3877" s="78" t="s">
        <v>1267</v>
      </c>
      <c r="V3877" s="78" t="str">
        <f t="shared" si="1022"/>
        <v>PLOEG</v>
      </c>
      <c r="W3877" s="113">
        <v>44736.341678240744</v>
      </c>
      <c r="X3877" s="113">
        <f t="shared" si="1023"/>
        <v>2.7777777722803876E-4</v>
      </c>
      <c r="Y3877" s="113">
        <f t="shared" si="1024"/>
        <v>1.2951388889632653E-2</v>
      </c>
      <c r="Z3877" s="113">
        <f t="shared" si="1025"/>
        <v>2.4189814866986126E-3</v>
      </c>
      <c r="AB3877" s="2">
        <f t="shared" si="1026"/>
        <v>1119</v>
      </c>
      <c r="AC3877" s="2">
        <f t="shared" si="1026"/>
        <v>209</v>
      </c>
      <c r="AE3877" s="2" t="str">
        <f t="shared" si="1027"/>
        <v/>
      </c>
      <c r="AF3877" s="2" t="str">
        <f t="shared" si="1028"/>
        <v/>
      </c>
      <c r="AG3877" s="2" t="str">
        <f t="shared" si="1029"/>
        <v/>
      </c>
      <c r="AH3877" s="2">
        <f t="shared" si="1030"/>
        <v>1119</v>
      </c>
      <c r="AI3877" s="2" t="str">
        <f t="shared" si="1031"/>
        <v/>
      </c>
      <c r="AK3877" s="2" t="str">
        <f t="shared" si="1032"/>
        <v/>
      </c>
      <c r="AL3877" s="2" t="str">
        <f t="shared" si="1033"/>
        <v/>
      </c>
      <c r="AM3877" s="2" t="str">
        <f t="shared" si="1034"/>
        <v/>
      </c>
      <c r="AN3877" s="2">
        <f t="shared" si="1035"/>
        <v>209</v>
      </c>
      <c r="AO3877" s="2" t="str">
        <f t="shared" si="1036"/>
        <v/>
      </c>
    </row>
    <row r="3878" spans="1:41" x14ac:dyDescent="0.3">
      <c r="A3878" s="111">
        <v>44736.330266203702</v>
      </c>
      <c r="B3878" s="78" t="s">
        <v>4768</v>
      </c>
      <c r="C3878" s="78" t="s">
        <v>850</v>
      </c>
      <c r="D3878" s="78" t="s">
        <v>1783</v>
      </c>
      <c r="E3878" s="78">
        <v>18</v>
      </c>
      <c r="F3878" s="78" t="s">
        <v>808</v>
      </c>
      <c r="G3878" s="78" t="s">
        <v>112</v>
      </c>
      <c r="H3878" s="112" t="s">
        <v>218</v>
      </c>
      <c r="I3878" s="112">
        <v>3</v>
      </c>
      <c r="J3878" s="113">
        <v>44736.329282407409</v>
      </c>
      <c r="K3878" s="113">
        <v>44736.330266203702</v>
      </c>
      <c r="M3878" s="113">
        <v>44736.331006944441</v>
      </c>
      <c r="N3878" s="113">
        <v>44736.331041666665</v>
      </c>
      <c r="O3878" s="78" t="s">
        <v>1187</v>
      </c>
      <c r="P3878" s="78" t="str">
        <f t="shared" si="1020"/>
        <v>CIC</v>
      </c>
      <c r="S3878" s="78" t="str">
        <f t="shared" si="1021"/>
        <v/>
      </c>
      <c r="T3878" s="113">
        <v>44736.338043981479</v>
      </c>
      <c r="U3878" s="78" t="s">
        <v>1344</v>
      </c>
      <c r="V3878" s="78" t="str">
        <f t="shared" si="1022"/>
        <v>PLOEG</v>
      </c>
      <c r="W3878" s="113">
        <v>44736.340277777781</v>
      </c>
      <c r="X3878" s="113">
        <f t="shared" si="1023"/>
        <v>7.4074073927477002E-4</v>
      </c>
      <c r="Y3878" s="113">
        <f t="shared" si="1024"/>
        <v>7.0370370376622304E-3</v>
      </c>
      <c r="Z3878" s="113">
        <f t="shared" si="1025"/>
        <v>2.2337963018799201E-3</v>
      </c>
      <c r="AB3878" s="2">
        <f t="shared" si="1026"/>
        <v>608</v>
      </c>
      <c r="AC3878" s="2">
        <f t="shared" si="1026"/>
        <v>193</v>
      </c>
      <c r="AE3878" s="2" t="str">
        <f t="shared" si="1027"/>
        <v/>
      </c>
      <c r="AF3878" s="2" t="str">
        <f t="shared" si="1028"/>
        <v/>
      </c>
      <c r="AG3878" s="2" t="str">
        <f t="shared" si="1029"/>
        <v/>
      </c>
      <c r="AH3878" s="2">
        <f t="shared" si="1030"/>
        <v>608</v>
      </c>
      <c r="AI3878" s="2" t="str">
        <f t="shared" si="1031"/>
        <v/>
      </c>
      <c r="AK3878" s="2" t="str">
        <f t="shared" si="1032"/>
        <v/>
      </c>
      <c r="AL3878" s="2" t="str">
        <f t="shared" si="1033"/>
        <v/>
      </c>
      <c r="AM3878" s="2" t="str">
        <f t="shared" si="1034"/>
        <v/>
      </c>
      <c r="AN3878" s="2">
        <f t="shared" si="1035"/>
        <v>193</v>
      </c>
      <c r="AO3878" s="2" t="str">
        <f t="shared" si="1036"/>
        <v/>
      </c>
    </row>
    <row r="3879" spans="1:41" x14ac:dyDescent="0.3">
      <c r="A3879" s="111">
        <v>44736.350358796299</v>
      </c>
      <c r="B3879" s="78" t="s">
        <v>4769</v>
      </c>
      <c r="C3879" s="78" t="s">
        <v>850</v>
      </c>
      <c r="D3879" s="78" t="s">
        <v>1599</v>
      </c>
      <c r="E3879" s="78">
        <v>20</v>
      </c>
      <c r="F3879" s="78" t="s">
        <v>808</v>
      </c>
      <c r="G3879" s="78" t="s">
        <v>161</v>
      </c>
      <c r="H3879" s="112" t="s">
        <v>450</v>
      </c>
      <c r="I3879" s="112">
        <v>4</v>
      </c>
      <c r="J3879" s="113">
        <v>44736.350358796299</v>
      </c>
      <c r="K3879" s="113">
        <v>44736.350358796299</v>
      </c>
      <c r="M3879" s="113">
        <v>44736.351261574076</v>
      </c>
      <c r="P3879" s="78" t="str">
        <f t="shared" si="1020"/>
        <v/>
      </c>
      <c r="S3879" s="78" t="str">
        <f t="shared" si="1021"/>
        <v/>
      </c>
      <c r="T3879" s="113">
        <v>44736.357083333336</v>
      </c>
      <c r="U3879" s="78" t="s">
        <v>1344</v>
      </c>
      <c r="V3879" s="78" t="str">
        <f t="shared" si="1022"/>
        <v>PLOEG</v>
      </c>
      <c r="W3879" s="113">
        <v>44736.367847222224</v>
      </c>
      <c r="X3879" s="113">
        <f t="shared" si="1023"/>
        <v>9.0277777781011537E-4</v>
      </c>
      <c r="Y3879" s="113">
        <f t="shared" si="1024"/>
        <v>5.8217592595610768E-3</v>
      </c>
      <c r="Z3879" s="113">
        <f t="shared" si="1025"/>
        <v>1.0763888887595385E-2</v>
      </c>
      <c r="AB3879" s="2">
        <f t="shared" si="1026"/>
        <v>503</v>
      </c>
      <c r="AC3879" s="2">
        <f t="shared" si="1026"/>
        <v>930</v>
      </c>
      <c r="AE3879" s="2" t="str">
        <f t="shared" si="1027"/>
        <v/>
      </c>
      <c r="AF3879" s="2" t="str">
        <f t="shared" si="1028"/>
        <v/>
      </c>
      <c r="AG3879" s="2" t="str">
        <f t="shared" si="1029"/>
        <v/>
      </c>
      <c r="AH3879" s="2" t="str">
        <f t="shared" si="1030"/>
        <v/>
      </c>
      <c r="AI3879" s="2">
        <f t="shared" si="1031"/>
        <v>503</v>
      </c>
      <c r="AK3879" s="2" t="str">
        <f t="shared" si="1032"/>
        <v/>
      </c>
      <c r="AL3879" s="2" t="str">
        <f t="shared" si="1033"/>
        <v/>
      </c>
      <c r="AM3879" s="2" t="str">
        <f t="shared" si="1034"/>
        <v/>
      </c>
      <c r="AN3879" s="2" t="str">
        <f t="shared" si="1035"/>
        <v/>
      </c>
      <c r="AO3879" s="2">
        <f t="shared" si="1036"/>
        <v>930</v>
      </c>
    </row>
    <row r="3880" spans="1:41" x14ac:dyDescent="0.3">
      <c r="A3880" s="111">
        <v>44736.382696759261</v>
      </c>
      <c r="B3880" s="78" t="s">
        <v>4770</v>
      </c>
      <c r="C3880" s="78" t="s">
        <v>886</v>
      </c>
      <c r="D3880" s="78" t="s">
        <v>4771</v>
      </c>
      <c r="F3880" s="78" t="s">
        <v>809</v>
      </c>
      <c r="G3880" s="78" t="s">
        <v>106</v>
      </c>
      <c r="H3880" s="112" t="s">
        <v>306</v>
      </c>
      <c r="I3880" s="112">
        <v>2</v>
      </c>
      <c r="J3880" s="113">
        <v>44736.382395833331</v>
      </c>
      <c r="K3880" s="113">
        <v>44736.382696759261</v>
      </c>
      <c r="M3880" s="113">
        <v>44736.382731481484</v>
      </c>
      <c r="N3880" s="113">
        <v>44736.382754629631</v>
      </c>
      <c r="O3880" s="78" t="s">
        <v>1185</v>
      </c>
      <c r="P3880" s="78" t="str">
        <f t="shared" si="1020"/>
        <v>CIC</v>
      </c>
      <c r="S3880" s="78" t="str">
        <f t="shared" si="1021"/>
        <v/>
      </c>
      <c r="V3880" s="78" t="str">
        <f t="shared" si="1022"/>
        <v/>
      </c>
      <c r="W3880" s="113">
        <v>44736.416597222225</v>
      </c>
      <c r="X3880" s="113" t="str">
        <f t="shared" si="1023"/>
        <v/>
      </c>
      <c r="Y3880" s="113" t="str">
        <f t="shared" si="1024"/>
        <v/>
      </c>
      <c r="Z3880" s="113" t="str">
        <f t="shared" si="1025"/>
        <v/>
      </c>
      <c r="AB3880" s="2" t="str">
        <f t="shared" si="1026"/>
        <v/>
      </c>
      <c r="AC3880" s="2" t="str">
        <f t="shared" si="1026"/>
        <v/>
      </c>
      <c r="AE3880" s="2" t="str">
        <f t="shared" si="1027"/>
        <v/>
      </c>
      <c r="AF3880" s="2" t="str">
        <f t="shared" si="1028"/>
        <v/>
      </c>
      <c r="AG3880" s="2" t="str">
        <f t="shared" si="1029"/>
        <v/>
      </c>
      <c r="AH3880" s="2" t="str">
        <f t="shared" si="1030"/>
        <v/>
      </c>
      <c r="AI3880" s="2" t="str">
        <f t="shared" si="1031"/>
        <v/>
      </c>
      <c r="AK3880" s="2" t="str">
        <f t="shared" si="1032"/>
        <v/>
      </c>
      <c r="AL3880" s="2" t="str">
        <f t="shared" si="1033"/>
        <v/>
      </c>
      <c r="AM3880" s="2" t="str">
        <f t="shared" si="1034"/>
        <v/>
      </c>
      <c r="AN3880" s="2" t="str">
        <f t="shared" si="1035"/>
        <v/>
      </c>
      <c r="AO3880" s="2" t="str">
        <f t="shared" si="1036"/>
        <v/>
      </c>
    </row>
    <row r="3881" spans="1:41" x14ac:dyDescent="0.3">
      <c r="A3881" s="111">
        <v>44736.388807870368</v>
      </c>
      <c r="B3881" s="78" t="s">
        <v>4772</v>
      </c>
      <c r="C3881" s="78" t="s">
        <v>850</v>
      </c>
      <c r="D3881" s="78" t="s">
        <v>1354</v>
      </c>
      <c r="E3881" s="78">
        <v>129</v>
      </c>
      <c r="F3881" s="78" t="s">
        <v>807</v>
      </c>
      <c r="G3881" s="78" t="s">
        <v>130</v>
      </c>
      <c r="H3881" s="112" t="s">
        <v>316</v>
      </c>
      <c r="I3881" s="112">
        <v>2</v>
      </c>
      <c r="J3881" s="113">
        <v>44736.388807870368</v>
      </c>
      <c r="K3881" s="113">
        <v>44736.388807870368</v>
      </c>
      <c r="M3881" s="113">
        <v>44736.389166666668</v>
      </c>
      <c r="N3881" s="113">
        <v>44736.389317129629</v>
      </c>
      <c r="O3881" s="78" t="s">
        <v>1187</v>
      </c>
      <c r="P3881" s="78" t="str">
        <f t="shared" si="1020"/>
        <v>CIC</v>
      </c>
      <c r="S3881" s="78" t="str">
        <f t="shared" si="1021"/>
        <v/>
      </c>
      <c r="T3881" s="113">
        <v>44736.403287037036</v>
      </c>
      <c r="U3881" s="78" t="s">
        <v>1344</v>
      </c>
      <c r="V3881" s="78" t="str">
        <f t="shared" si="1022"/>
        <v>PLOEG</v>
      </c>
      <c r="W3881" s="113">
        <v>44736.405902777777</v>
      </c>
      <c r="X3881" s="113">
        <f t="shared" si="1023"/>
        <v>3.5879630013369024E-4</v>
      </c>
      <c r="Y3881" s="113">
        <f t="shared" si="1024"/>
        <v>1.4120370367891155E-2</v>
      </c>
      <c r="Z3881" s="113">
        <f t="shared" si="1025"/>
        <v>2.6157407410209998E-3</v>
      </c>
      <c r="AB3881" s="2">
        <f t="shared" si="1026"/>
        <v>1220</v>
      </c>
      <c r="AC3881" s="2">
        <f t="shared" si="1026"/>
        <v>226</v>
      </c>
      <c r="AE3881" s="2" t="str">
        <f t="shared" si="1027"/>
        <v/>
      </c>
      <c r="AF3881" s="2" t="str">
        <f t="shared" si="1028"/>
        <v/>
      </c>
      <c r="AG3881" s="2">
        <f t="shared" si="1029"/>
        <v>1220</v>
      </c>
      <c r="AH3881" s="2" t="str">
        <f t="shared" si="1030"/>
        <v/>
      </c>
      <c r="AI3881" s="2" t="str">
        <f t="shared" si="1031"/>
        <v/>
      </c>
      <c r="AK3881" s="2" t="str">
        <f t="shared" si="1032"/>
        <v/>
      </c>
      <c r="AL3881" s="2" t="str">
        <f t="shared" si="1033"/>
        <v/>
      </c>
      <c r="AM3881" s="2">
        <f t="shared" si="1034"/>
        <v>226</v>
      </c>
      <c r="AN3881" s="2" t="str">
        <f t="shared" si="1035"/>
        <v/>
      </c>
      <c r="AO3881" s="2" t="str">
        <f t="shared" si="1036"/>
        <v/>
      </c>
    </row>
    <row r="3882" spans="1:41" x14ac:dyDescent="0.3">
      <c r="A3882" s="111">
        <v>44736.41170138889</v>
      </c>
      <c r="B3882" s="78" t="s">
        <v>4773</v>
      </c>
      <c r="C3882" s="78" t="s">
        <v>850</v>
      </c>
      <c r="D3882" s="78" t="s">
        <v>1781</v>
      </c>
      <c r="E3882" s="78">
        <v>49</v>
      </c>
      <c r="F3882" s="78" t="s">
        <v>807</v>
      </c>
      <c r="G3882" s="78" t="s">
        <v>112</v>
      </c>
      <c r="H3882" s="112" t="s">
        <v>218</v>
      </c>
      <c r="I3882" s="112">
        <v>3</v>
      </c>
      <c r="J3882" s="113">
        <v>44736.41170138889</v>
      </c>
      <c r="K3882" s="113">
        <v>44736.41170138889</v>
      </c>
      <c r="M3882" s="113">
        <v>44736.412187499998</v>
      </c>
      <c r="N3882" s="113">
        <v>44736.416655092595</v>
      </c>
      <c r="O3882" s="78" t="s">
        <v>1187</v>
      </c>
      <c r="P3882" s="78" t="str">
        <f t="shared" si="1020"/>
        <v>CIC</v>
      </c>
      <c r="S3882" s="78" t="str">
        <f t="shared" si="1021"/>
        <v/>
      </c>
      <c r="V3882" s="78" t="str">
        <f t="shared" si="1022"/>
        <v/>
      </c>
      <c r="W3882" s="113">
        <v>44736.425057870372</v>
      </c>
      <c r="X3882" s="113">
        <f t="shared" si="1023"/>
        <v>4.8611110833007842E-4</v>
      </c>
      <c r="Y3882" s="113" t="str">
        <f t="shared" si="1024"/>
        <v/>
      </c>
      <c r="Z3882" s="113" t="str">
        <f t="shared" si="1025"/>
        <v/>
      </c>
      <c r="AB3882" s="2" t="str">
        <f t="shared" si="1026"/>
        <v/>
      </c>
      <c r="AC3882" s="2" t="str">
        <f t="shared" si="1026"/>
        <v/>
      </c>
      <c r="AE3882" s="2" t="str">
        <f t="shared" si="1027"/>
        <v/>
      </c>
      <c r="AF3882" s="2" t="str">
        <f t="shared" si="1028"/>
        <v/>
      </c>
      <c r="AG3882" s="2" t="str">
        <f t="shared" si="1029"/>
        <v/>
      </c>
      <c r="AH3882" s="2" t="str">
        <f t="shared" si="1030"/>
        <v/>
      </c>
      <c r="AI3882" s="2" t="str">
        <f t="shared" si="1031"/>
        <v/>
      </c>
      <c r="AK3882" s="2" t="str">
        <f t="shared" si="1032"/>
        <v/>
      </c>
      <c r="AL3882" s="2" t="str">
        <f t="shared" si="1033"/>
        <v/>
      </c>
      <c r="AM3882" s="2" t="str">
        <f t="shared" si="1034"/>
        <v/>
      </c>
      <c r="AN3882" s="2" t="str">
        <f t="shared" si="1035"/>
        <v/>
      </c>
      <c r="AO3882" s="2" t="str">
        <f t="shared" si="1036"/>
        <v/>
      </c>
    </row>
    <row r="3883" spans="1:41" x14ac:dyDescent="0.3">
      <c r="A3883" s="111">
        <v>44736.440462962964</v>
      </c>
      <c r="B3883" s="78" t="s">
        <v>4774</v>
      </c>
      <c r="C3883" s="78" t="s">
        <v>886</v>
      </c>
      <c r="F3883" s="78" t="s">
        <v>809</v>
      </c>
      <c r="G3883" s="78" t="s">
        <v>96</v>
      </c>
      <c r="H3883" s="112" t="s">
        <v>232</v>
      </c>
      <c r="I3883" s="112">
        <v>3</v>
      </c>
      <c r="J3883" s="113">
        <v>44736.439965277779</v>
      </c>
      <c r="K3883" s="113">
        <v>44736.440462962964</v>
      </c>
      <c r="M3883" s="113">
        <v>44736.440925925926</v>
      </c>
      <c r="N3883" s="113">
        <v>44736.440949074073</v>
      </c>
      <c r="O3883" s="78" t="s">
        <v>1187</v>
      </c>
      <c r="P3883" s="78" t="str">
        <f t="shared" si="1020"/>
        <v>CIC</v>
      </c>
      <c r="Q3883" s="113">
        <v>44736.456342592595</v>
      </c>
      <c r="R3883" s="78" t="s">
        <v>1267</v>
      </c>
      <c r="S3883" s="78" t="str">
        <f t="shared" si="1021"/>
        <v>PLOEG</v>
      </c>
      <c r="T3883" s="113">
        <v>44736.466400462959</v>
      </c>
      <c r="U3883" s="78" t="s">
        <v>1267</v>
      </c>
      <c r="V3883" s="78" t="str">
        <f t="shared" si="1022"/>
        <v>PLOEG</v>
      </c>
      <c r="W3883" s="113">
        <v>44736.472905092596</v>
      </c>
      <c r="X3883" s="113">
        <f t="shared" si="1023"/>
        <v>4.6296296204673126E-4</v>
      </c>
      <c r="Y3883" s="113">
        <f t="shared" si="1024"/>
        <v>2.5474537033005618E-2</v>
      </c>
      <c r="Z3883" s="113">
        <f t="shared" si="1025"/>
        <v>6.5046296367654577E-3</v>
      </c>
      <c r="AB3883" s="2">
        <f t="shared" si="1026"/>
        <v>2201</v>
      </c>
      <c r="AC3883" s="2">
        <f t="shared" si="1026"/>
        <v>562</v>
      </c>
      <c r="AE3883" s="2" t="str">
        <f t="shared" si="1027"/>
        <v/>
      </c>
      <c r="AF3883" s="2" t="str">
        <f t="shared" si="1028"/>
        <v/>
      </c>
      <c r="AG3883" s="2" t="str">
        <f t="shared" si="1029"/>
        <v/>
      </c>
      <c r="AH3883" s="2">
        <f t="shared" si="1030"/>
        <v>2201</v>
      </c>
      <c r="AI3883" s="2" t="str">
        <f t="shared" si="1031"/>
        <v/>
      </c>
      <c r="AK3883" s="2" t="str">
        <f t="shared" si="1032"/>
        <v/>
      </c>
      <c r="AL3883" s="2" t="str">
        <f t="shared" si="1033"/>
        <v/>
      </c>
      <c r="AM3883" s="2" t="str">
        <f t="shared" si="1034"/>
        <v/>
      </c>
      <c r="AN3883" s="2">
        <f t="shared" si="1035"/>
        <v>562</v>
      </c>
      <c r="AO3883" s="2" t="str">
        <f t="shared" si="1036"/>
        <v/>
      </c>
    </row>
    <row r="3884" spans="1:41" x14ac:dyDescent="0.3">
      <c r="A3884" s="111">
        <v>44736.463587962964</v>
      </c>
      <c r="B3884" s="78" t="s">
        <v>4775</v>
      </c>
      <c r="C3884" s="78" t="s">
        <v>850</v>
      </c>
      <c r="D3884" s="78" t="s">
        <v>1272</v>
      </c>
      <c r="F3884" s="78" t="s">
        <v>808</v>
      </c>
      <c r="G3884" s="78" t="s">
        <v>98</v>
      </c>
      <c r="H3884" s="112" t="s">
        <v>216</v>
      </c>
      <c r="I3884" s="112">
        <v>4</v>
      </c>
      <c r="J3884" s="113">
        <v>44736.463587962964</v>
      </c>
      <c r="K3884" s="113">
        <v>44736.463587962964</v>
      </c>
      <c r="M3884" s="113">
        <v>44736.464270833334</v>
      </c>
      <c r="N3884" s="113">
        <v>44736.464537037034</v>
      </c>
      <c r="O3884" s="78" t="s">
        <v>1185</v>
      </c>
      <c r="P3884" s="78" t="str">
        <f t="shared" si="1020"/>
        <v>CIC</v>
      </c>
      <c r="S3884" s="78" t="str">
        <f t="shared" si="1021"/>
        <v/>
      </c>
      <c r="T3884" s="113">
        <v>44736.488599537035</v>
      </c>
      <c r="U3884" s="78" t="s">
        <v>1344</v>
      </c>
      <c r="V3884" s="78" t="str">
        <f t="shared" si="1022"/>
        <v>PLOEG</v>
      </c>
      <c r="W3884" s="113">
        <v>44736.492245370369</v>
      </c>
      <c r="X3884" s="113">
        <f t="shared" si="1023"/>
        <v>6.8287036992842332E-4</v>
      </c>
      <c r="Y3884" s="113">
        <f t="shared" si="1024"/>
        <v>2.4328703701030463E-2</v>
      </c>
      <c r="Z3884" s="113">
        <f t="shared" si="1025"/>
        <v>3.645833334303461E-3</v>
      </c>
      <c r="AB3884" s="2">
        <f t="shared" si="1026"/>
        <v>2102</v>
      </c>
      <c r="AC3884" s="2">
        <f t="shared" si="1026"/>
        <v>315</v>
      </c>
      <c r="AE3884" s="2" t="str">
        <f t="shared" si="1027"/>
        <v/>
      </c>
      <c r="AF3884" s="2" t="str">
        <f t="shared" si="1028"/>
        <v/>
      </c>
      <c r="AG3884" s="2" t="str">
        <f t="shared" si="1029"/>
        <v/>
      </c>
      <c r="AH3884" s="2" t="str">
        <f t="shared" si="1030"/>
        <v/>
      </c>
      <c r="AI3884" s="2">
        <f t="shared" si="1031"/>
        <v>2102</v>
      </c>
      <c r="AK3884" s="2" t="str">
        <f t="shared" si="1032"/>
        <v/>
      </c>
      <c r="AL3884" s="2" t="str">
        <f t="shared" si="1033"/>
        <v/>
      </c>
      <c r="AM3884" s="2" t="str">
        <f t="shared" si="1034"/>
        <v/>
      </c>
      <c r="AN3884" s="2" t="str">
        <f t="shared" si="1035"/>
        <v/>
      </c>
      <c r="AO3884" s="2">
        <f t="shared" si="1036"/>
        <v>315</v>
      </c>
    </row>
    <row r="3885" spans="1:41" x14ac:dyDescent="0.3">
      <c r="A3885" s="111">
        <v>44736.491793981484</v>
      </c>
      <c r="B3885" s="78" t="s">
        <v>4776</v>
      </c>
      <c r="C3885" s="78" t="s">
        <v>886</v>
      </c>
      <c r="F3885" s="78" t="s">
        <v>808</v>
      </c>
      <c r="G3885" s="78" t="s">
        <v>114</v>
      </c>
      <c r="H3885" s="112" t="s">
        <v>214</v>
      </c>
      <c r="I3885" s="112">
        <v>2</v>
      </c>
      <c r="J3885" s="113">
        <v>44736.490810185183</v>
      </c>
      <c r="K3885" s="113">
        <v>44736.491793981484</v>
      </c>
      <c r="M3885" s="113">
        <v>44736.4925</v>
      </c>
      <c r="N3885" s="113">
        <v>44736.492615740739</v>
      </c>
      <c r="O3885" s="78" t="s">
        <v>1187</v>
      </c>
      <c r="P3885" s="78" t="str">
        <f t="shared" si="1020"/>
        <v>CIC</v>
      </c>
      <c r="S3885" s="78" t="str">
        <f t="shared" si="1021"/>
        <v/>
      </c>
      <c r="T3885" s="113">
        <v>44736.492685185185</v>
      </c>
      <c r="U3885" s="78" t="s">
        <v>1187</v>
      </c>
      <c r="V3885" s="78" t="str">
        <f t="shared" si="1022"/>
        <v>CIC</v>
      </c>
      <c r="W3885" s="113">
        <v>44736.519768518519</v>
      </c>
      <c r="X3885" s="113">
        <f t="shared" si="1023"/>
        <v>7.0601851621177047E-4</v>
      </c>
      <c r="Y3885" s="113">
        <f t="shared" si="1024"/>
        <v>1.8518518481869251E-4</v>
      </c>
      <c r="Z3885" s="113">
        <f t="shared" si="1025"/>
        <v>2.7083333334303461E-2</v>
      </c>
      <c r="AB3885" s="2">
        <f t="shared" si="1026"/>
        <v>16</v>
      </c>
      <c r="AC3885" s="2">
        <f t="shared" si="1026"/>
        <v>2340</v>
      </c>
      <c r="AE3885" s="2" t="str">
        <f t="shared" si="1027"/>
        <v/>
      </c>
      <c r="AF3885" s="2" t="str">
        <f t="shared" si="1028"/>
        <v/>
      </c>
      <c r="AG3885" s="2">
        <f t="shared" si="1029"/>
        <v>16</v>
      </c>
      <c r="AH3885" s="2" t="str">
        <f t="shared" si="1030"/>
        <v/>
      </c>
      <c r="AI3885" s="2" t="str">
        <f t="shared" si="1031"/>
        <v/>
      </c>
      <c r="AK3885" s="2" t="str">
        <f t="shared" si="1032"/>
        <v/>
      </c>
      <c r="AL3885" s="2" t="str">
        <f t="shared" si="1033"/>
        <v/>
      </c>
      <c r="AM3885" s="2">
        <f t="shared" si="1034"/>
        <v>2340</v>
      </c>
      <c r="AN3885" s="2" t="str">
        <f t="shared" si="1035"/>
        <v/>
      </c>
      <c r="AO3885" s="2" t="str">
        <f t="shared" si="1036"/>
        <v/>
      </c>
    </row>
    <row r="3886" spans="1:41" x14ac:dyDescent="0.3">
      <c r="A3886" s="111">
        <v>44736.491793981484</v>
      </c>
      <c r="B3886" s="78" t="s">
        <v>4776</v>
      </c>
      <c r="C3886" s="78" t="s">
        <v>850</v>
      </c>
      <c r="F3886" s="78" t="s">
        <v>808</v>
      </c>
      <c r="G3886" s="78" t="s">
        <v>114</v>
      </c>
      <c r="H3886" s="112" t="s">
        <v>214</v>
      </c>
      <c r="I3886" s="112">
        <v>2</v>
      </c>
      <c r="J3886" s="113">
        <v>44736.490810185183</v>
      </c>
      <c r="K3886" s="113">
        <v>44736.491793981484</v>
      </c>
      <c r="M3886" s="113">
        <v>44736.499444444446</v>
      </c>
      <c r="N3886" s="113">
        <v>44736.499618055554</v>
      </c>
      <c r="O3886" s="78" t="s">
        <v>1187</v>
      </c>
      <c r="P3886" s="78" t="str">
        <f t="shared" si="1020"/>
        <v>CIC</v>
      </c>
      <c r="S3886" s="78" t="str">
        <f t="shared" si="1021"/>
        <v/>
      </c>
      <c r="V3886" s="78" t="str">
        <f t="shared" si="1022"/>
        <v/>
      </c>
      <c r="W3886" s="113">
        <v>44736.509560185186</v>
      </c>
      <c r="X3886" s="113">
        <f t="shared" si="1023"/>
        <v>7.6504629614646547E-3</v>
      </c>
      <c r="Y3886" s="113" t="str">
        <f t="shared" si="1024"/>
        <v/>
      </c>
      <c r="Z3886" s="113" t="str">
        <f t="shared" si="1025"/>
        <v/>
      </c>
      <c r="AB3886" s="2" t="str">
        <f t="shared" si="1026"/>
        <v/>
      </c>
      <c r="AC3886" s="2" t="str">
        <f t="shared" si="1026"/>
        <v/>
      </c>
      <c r="AE3886" s="2" t="str">
        <f t="shared" si="1027"/>
        <v/>
      </c>
      <c r="AF3886" s="2" t="str">
        <f t="shared" si="1028"/>
        <v/>
      </c>
      <c r="AG3886" s="2" t="str">
        <f t="shared" si="1029"/>
        <v/>
      </c>
      <c r="AH3886" s="2" t="str">
        <f t="shared" si="1030"/>
        <v/>
      </c>
      <c r="AI3886" s="2" t="str">
        <f t="shared" si="1031"/>
        <v/>
      </c>
      <c r="AK3886" s="2" t="str">
        <f t="shared" si="1032"/>
        <v/>
      </c>
      <c r="AL3886" s="2" t="str">
        <f t="shared" si="1033"/>
        <v/>
      </c>
      <c r="AM3886" s="2" t="str">
        <f t="shared" si="1034"/>
        <v/>
      </c>
      <c r="AN3886" s="2" t="str">
        <f t="shared" si="1035"/>
        <v/>
      </c>
      <c r="AO3886" s="2" t="str">
        <f t="shared" si="1036"/>
        <v/>
      </c>
    </row>
    <row r="3887" spans="1:41" x14ac:dyDescent="0.3">
      <c r="A3887" s="111">
        <v>44736.590567129628</v>
      </c>
      <c r="B3887" s="78" t="s">
        <v>4777</v>
      </c>
      <c r="C3887" s="78" t="s">
        <v>850</v>
      </c>
      <c r="D3887" s="78" t="s">
        <v>1339</v>
      </c>
      <c r="E3887" s="78">
        <v>4</v>
      </c>
      <c r="F3887" s="78" t="s">
        <v>809</v>
      </c>
      <c r="G3887" s="78" t="s">
        <v>98</v>
      </c>
      <c r="H3887" s="112" t="s">
        <v>216</v>
      </c>
      <c r="I3887" s="112">
        <v>4</v>
      </c>
      <c r="J3887" s="113">
        <v>44736.590567129628</v>
      </c>
      <c r="K3887" s="113">
        <v>44736.590567129628</v>
      </c>
      <c r="M3887" s="113">
        <v>44736.591527777775</v>
      </c>
      <c r="P3887" s="78" t="str">
        <f t="shared" si="1020"/>
        <v/>
      </c>
      <c r="S3887" s="78" t="str">
        <f t="shared" si="1021"/>
        <v/>
      </c>
      <c r="V3887" s="78" t="str">
        <f t="shared" si="1022"/>
        <v/>
      </c>
      <c r="W3887" s="113">
        <v>44736.592118055552</v>
      </c>
      <c r="X3887" s="113">
        <f t="shared" si="1023"/>
        <v>9.6064814715646207E-4</v>
      </c>
      <c r="Y3887" s="113" t="str">
        <f t="shared" si="1024"/>
        <v/>
      </c>
      <c r="Z3887" s="113" t="str">
        <f t="shared" si="1025"/>
        <v/>
      </c>
      <c r="AB3887" s="2" t="str">
        <f t="shared" si="1026"/>
        <v/>
      </c>
      <c r="AC3887" s="2" t="str">
        <f t="shared" si="1026"/>
        <v/>
      </c>
      <c r="AE3887" s="2" t="str">
        <f t="shared" si="1027"/>
        <v/>
      </c>
      <c r="AF3887" s="2" t="str">
        <f t="shared" si="1028"/>
        <v/>
      </c>
      <c r="AG3887" s="2" t="str">
        <f t="shared" si="1029"/>
        <v/>
      </c>
      <c r="AH3887" s="2" t="str">
        <f t="shared" si="1030"/>
        <v/>
      </c>
      <c r="AI3887" s="2" t="str">
        <f t="shared" si="1031"/>
        <v/>
      </c>
      <c r="AK3887" s="2" t="str">
        <f t="shared" si="1032"/>
        <v/>
      </c>
      <c r="AL3887" s="2" t="str">
        <f t="shared" si="1033"/>
        <v/>
      </c>
      <c r="AM3887" s="2" t="str">
        <f t="shared" si="1034"/>
        <v/>
      </c>
      <c r="AN3887" s="2" t="str">
        <f t="shared" si="1035"/>
        <v/>
      </c>
      <c r="AO3887" s="2" t="str">
        <f t="shared" si="1036"/>
        <v/>
      </c>
    </row>
    <row r="3888" spans="1:41" x14ac:dyDescent="0.3">
      <c r="A3888" s="111">
        <v>44736.590567129628</v>
      </c>
      <c r="B3888" s="78" t="s">
        <v>4777</v>
      </c>
      <c r="C3888" s="78" t="s">
        <v>886</v>
      </c>
      <c r="D3888" s="78" t="s">
        <v>1339</v>
      </c>
      <c r="E3888" s="78">
        <v>4</v>
      </c>
      <c r="F3888" s="78" t="s">
        <v>809</v>
      </c>
      <c r="G3888" s="78" t="s">
        <v>98</v>
      </c>
      <c r="H3888" s="112" t="s">
        <v>216</v>
      </c>
      <c r="I3888" s="112">
        <v>4</v>
      </c>
      <c r="J3888" s="113">
        <v>44736.590567129628</v>
      </c>
      <c r="K3888" s="113">
        <v>44736.590567129628</v>
      </c>
      <c r="M3888" s="113">
        <v>44736.592060185183</v>
      </c>
      <c r="N3888" s="113">
        <v>44736.592164351852</v>
      </c>
      <c r="O3888" s="78" t="s">
        <v>1187</v>
      </c>
      <c r="P3888" s="78" t="str">
        <f t="shared" si="1020"/>
        <v>CIC</v>
      </c>
      <c r="Q3888" s="113">
        <v>44736.593587962961</v>
      </c>
      <c r="R3888" s="78" t="s">
        <v>1267</v>
      </c>
      <c r="S3888" s="78" t="str">
        <f t="shared" si="1021"/>
        <v>PLOEG</v>
      </c>
      <c r="V3888" s="78" t="str">
        <f t="shared" si="1022"/>
        <v/>
      </c>
      <c r="W3888" s="113">
        <v>44736.596053240741</v>
      </c>
      <c r="X3888" s="113">
        <f t="shared" si="1023"/>
        <v>1.4930555553291924E-3</v>
      </c>
      <c r="Y3888" s="113" t="str">
        <f t="shared" si="1024"/>
        <v/>
      </c>
      <c r="Z3888" s="113" t="str">
        <f t="shared" si="1025"/>
        <v/>
      </c>
      <c r="AB3888" s="2" t="str">
        <f t="shared" si="1026"/>
        <v/>
      </c>
      <c r="AC3888" s="2" t="str">
        <f t="shared" si="1026"/>
        <v/>
      </c>
      <c r="AE3888" s="2" t="str">
        <f t="shared" si="1027"/>
        <v/>
      </c>
      <c r="AF3888" s="2" t="str">
        <f t="shared" si="1028"/>
        <v/>
      </c>
      <c r="AG3888" s="2" t="str">
        <f t="shared" si="1029"/>
        <v/>
      </c>
      <c r="AH3888" s="2" t="str">
        <f t="shared" si="1030"/>
        <v/>
      </c>
      <c r="AI3888" s="2" t="str">
        <f t="shared" si="1031"/>
        <v/>
      </c>
      <c r="AK3888" s="2" t="str">
        <f t="shared" si="1032"/>
        <v/>
      </c>
      <c r="AL3888" s="2" t="str">
        <f t="shared" si="1033"/>
        <v/>
      </c>
      <c r="AM3888" s="2" t="str">
        <f t="shared" si="1034"/>
        <v/>
      </c>
      <c r="AN3888" s="2" t="str">
        <f t="shared" si="1035"/>
        <v/>
      </c>
      <c r="AO3888" s="2" t="str">
        <f t="shared" si="1036"/>
        <v/>
      </c>
    </row>
    <row r="3889" spans="1:41" x14ac:dyDescent="0.3">
      <c r="A3889" s="111">
        <v>44736.641319444447</v>
      </c>
      <c r="B3889" s="78" t="s">
        <v>4778</v>
      </c>
      <c r="C3889" s="78" t="s">
        <v>850</v>
      </c>
      <c r="D3889" s="78" t="s">
        <v>2056</v>
      </c>
      <c r="F3889" s="78" t="s">
        <v>808</v>
      </c>
      <c r="G3889" s="78" t="s">
        <v>150</v>
      </c>
      <c r="H3889" s="112" t="s">
        <v>402</v>
      </c>
      <c r="I3889" s="112">
        <v>3</v>
      </c>
      <c r="J3889" s="113">
        <v>44736.641319444447</v>
      </c>
      <c r="K3889" s="113">
        <v>44736.641319444447</v>
      </c>
      <c r="M3889" s="113">
        <v>44736.642604166664</v>
      </c>
      <c r="N3889" s="113">
        <v>44736.642650462964</v>
      </c>
      <c r="O3889" s="78" t="s">
        <v>1185</v>
      </c>
      <c r="P3889" s="78" t="str">
        <f t="shared" si="1020"/>
        <v>CIC</v>
      </c>
      <c r="S3889" s="78" t="str">
        <f t="shared" si="1021"/>
        <v/>
      </c>
      <c r="T3889" s="113">
        <v>44736.659236111111</v>
      </c>
      <c r="U3889" s="78" t="s">
        <v>1344</v>
      </c>
      <c r="V3889" s="78" t="str">
        <f t="shared" si="1022"/>
        <v>PLOEG</v>
      </c>
      <c r="W3889" s="113">
        <v>44736.666805555556</v>
      </c>
      <c r="X3889" s="113">
        <f t="shared" si="1023"/>
        <v>1.2847222169511952E-3</v>
      </c>
      <c r="Y3889" s="113">
        <f t="shared" si="1024"/>
        <v>1.6631944446999114E-2</v>
      </c>
      <c r="Z3889" s="113">
        <f t="shared" si="1025"/>
        <v>7.5694444458349608E-3</v>
      </c>
      <c r="AB3889" s="2">
        <f t="shared" si="1026"/>
        <v>1437</v>
      </c>
      <c r="AC3889" s="2">
        <f t="shared" si="1026"/>
        <v>654</v>
      </c>
      <c r="AE3889" s="2" t="str">
        <f t="shared" si="1027"/>
        <v/>
      </c>
      <c r="AF3889" s="2" t="str">
        <f t="shared" si="1028"/>
        <v/>
      </c>
      <c r="AG3889" s="2" t="str">
        <f t="shared" si="1029"/>
        <v/>
      </c>
      <c r="AH3889" s="2">
        <f t="shared" si="1030"/>
        <v>1437</v>
      </c>
      <c r="AI3889" s="2" t="str">
        <f t="shared" si="1031"/>
        <v/>
      </c>
      <c r="AK3889" s="2" t="str">
        <f t="shared" si="1032"/>
        <v/>
      </c>
      <c r="AL3889" s="2" t="str">
        <f t="shared" si="1033"/>
        <v/>
      </c>
      <c r="AM3889" s="2" t="str">
        <f t="shared" si="1034"/>
        <v/>
      </c>
      <c r="AN3889" s="2">
        <f t="shared" si="1035"/>
        <v>654</v>
      </c>
      <c r="AO3889" s="2" t="str">
        <f t="shared" si="1036"/>
        <v/>
      </c>
    </row>
    <row r="3890" spans="1:41" x14ac:dyDescent="0.3">
      <c r="A3890" s="111">
        <v>44736.654849537037</v>
      </c>
      <c r="B3890" s="78" t="s">
        <v>4779</v>
      </c>
      <c r="C3890" s="78" t="s">
        <v>951</v>
      </c>
      <c r="D3890" s="78" t="s">
        <v>1382</v>
      </c>
      <c r="E3890" s="78">
        <v>85</v>
      </c>
      <c r="F3890" s="78" t="s">
        <v>809</v>
      </c>
      <c r="G3890" s="78" t="s">
        <v>128</v>
      </c>
      <c r="H3890" s="112" t="s">
        <v>414</v>
      </c>
      <c r="I3890" s="112">
        <v>2</v>
      </c>
      <c r="J3890" s="113">
        <v>44736.651377314818</v>
      </c>
      <c r="K3890" s="113">
        <v>44736.654849537037</v>
      </c>
      <c r="M3890" s="113">
        <v>44736.65488425926</v>
      </c>
      <c r="P3890" s="78" t="str">
        <f t="shared" si="1020"/>
        <v/>
      </c>
      <c r="Q3890" s="113">
        <v>44736.663587962961</v>
      </c>
      <c r="R3890" s="78" t="s">
        <v>1397</v>
      </c>
      <c r="S3890" s="78" t="str">
        <f t="shared" si="1021"/>
        <v>PLOEG</v>
      </c>
      <c r="T3890" s="113">
        <v>44736.67659722222</v>
      </c>
      <c r="U3890" s="78" t="s">
        <v>1397</v>
      </c>
      <c r="V3890" s="78" t="str">
        <f t="shared" si="1022"/>
        <v>PLOEG</v>
      </c>
      <c r="W3890" s="113">
        <v>44736.69054398148</v>
      </c>
      <c r="X3890" s="113" t="str">
        <f t="shared" si="1023"/>
        <v/>
      </c>
      <c r="Y3890" s="113">
        <f t="shared" si="1024"/>
        <v>2.1712962960009463E-2</v>
      </c>
      <c r="Z3890" s="113">
        <f t="shared" si="1025"/>
        <v>1.3946759259852115E-2</v>
      </c>
      <c r="AB3890" s="2">
        <f t="shared" si="1026"/>
        <v>1876</v>
      </c>
      <c r="AC3890" s="2">
        <f t="shared" si="1026"/>
        <v>1205</v>
      </c>
      <c r="AE3890" s="2" t="str">
        <f t="shared" si="1027"/>
        <v/>
      </c>
      <c r="AF3890" s="2" t="str">
        <f t="shared" si="1028"/>
        <v/>
      </c>
      <c r="AG3890" s="2">
        <f t="shared" si="1029"/>
        <v>1876</v>
      </c>
      <c r="AH3890" s="2" t="str">
        <f t="shared" si="1030"/>
        <v/>
      </c>
      <c r="AI3890" s="2" t="str">
        <f t="shared" si="1031"/>
        <v/>
      </c>
      <c r="AK3890" s="2" t="str">
        <f t="shared" si="1032"/>
        <v/>
      </c>
      <c r="AL3890" s="2" t="str">
        <f t="shared" si="1033"/>
        <v/>
      </c>
      <c r="AM3890" s="2">
        <f t="shared" si="1034"/>
        <v>1205</v>
      </c>
      <c r="AN3890" s="2" t="str">
        <f t="shared" si="1035"/>
        <v/>
      </c>
      <c r="AO3890" s="2" t="str">
        <f t="shared" si="1036"/>
        <v/>
      </c>
    </row>
    <row r="3891" spans="1:41" x14ac:dyDescent="0.3">
      <c r="A3891" s="111">
        <v>44736.679201388892</v>
      </c>
      <c r="B3891" s="78" t="s">
        <v>4780</v>
      </c>
      <c r="C3891" s="78" t="s">
        <v>886</v>
      </c>
      <c r="D3891" s="78" t="s">
        <v>1327</v>
      </c>
      <c r="F3891" s="78" t="s">
        <v>808</v>
      </c>
      <c r="G3891" s="78" t="s">
        <v>104</v>
      </c>
      <c r="H3891" s="112" t="s">
        <v>198</v>
      </c>
      <c r="I3891" s="112">
        <v>3</v>
      </c>
      <c r="J3891" s="113">
        <v>44736.679201388892</v>
      </c>
      <c r="K3891" s="113">
        <v>44736.679201388892</v>
      </c>
      <c r="M3891" s="113">
        <v>44736.680162037039</v>
      </c>
      <c r="P3891" s="78" t="str">
        <f t="shared" si="1020"/>
        <v/>
      </c>
      <c r="S3891" s="78" t="str">
        <f t="shared" si="1021"/>
        <v/>
      </c>
      <c r="T3891" s="113">
        <v>44736.686111111114</v>
      </c>
      <c r="U3891" s="78" t="s">
        <v>1258</v>
      </c>
      <c r="V3891" s="78" t="str">
        <f t="shared" si="1022"/>
        <v>PLOEG</v>
      </c>
      <c r="W3891" s="113">
        <v>44736.688761574071</v>
      </c>
      <c r="X3891" s="113">
        <f t="shared" si="1023"/>
        <v>9.6064814715646207E-4</v>
      </c>
      <c r="Y3891" s="113">
        <f t="shared" si="1024"/>
        <v>5.9490740750334226E-3</v>
      </c>
      <c r="Z3891" s="113">
        <f t="shared" si="1025"/>
        <v>2.6504629568080418E-3</v>
      </c>
      <c r="AB3891" s="2">
        <f t="shared" si="1026"/>
        <v>514</v>
      </c>
      <c r="AC3891" s="2">
        <f t="shared" si="1026"/>
        <v>229</v>
      </c>
      <c r="AE3891" s="2" t="str">
        <f t="shared" si="1027"/>
        <v/>
      </c>
      <c r="AF3891" s="2" t="str">
        <f t="shared" si="1028"/>
        <v/>
      </c>
      <c r="AG3891" s="2" t="str">
        <f t="shared" si="1029"/>
        <v/>
      </c>
      <c r="AH3891" s="2">
        <f t="shared" si="1030"/>
        <v>514</v>
      </c>
      <c r="AI3891" s="2" t="str">
        <f t="shared" si="1031"/>
        <v/>
      </c>
      <c r="AK3891" s="2" t="str">
        <f t="shared" si="1032"/>
        <v/>
      </c>
      <c r="AL3891" s="2" t="str">
        <f t="shared" si="1033"/>
        <v/>
      </c>
      <c r="AM3891" s="2" t="str">
        <f t="shared" si="1034"/>
        <v/>
      </c>
      <c r="AN3891" s="2">
        <f t="shared" si="1035"/>
        <v>229</v>
      </c>
      <c r="AO3891" s="2" t="str">
        <f t="shared" si="1036"/>
        <v/>
      </c>
    </row>
    <row r="3892" spans="1:41" x14ac:dyDescent="0.3">
      <c r="A3892" s="111">
        <v>44736.729085648149</v>
      </c>
      <c r="B3892" s="78" t="s">
        <v>4781</v>
      </c>
      <c r="C3892" s="78" t="s">
        <v>850</v>
      </c>
      <c r="D3892" s="78" t="s">
        <v>4782</v>
      </c>
      <c r="E3892" s="78">
        <v>2</v>
      </c>
      <c r="F3892" s="78" t="s">
        <v>807</v>
      </c>
      <c r="G3892" s="78" t="s">
        <v>112</v>
      </c>
      <c r="H3892" s="112" t="s">
        <v>218</v>
      </c>
      <c r="I3892" s="112">
        <v>3</v>
      </c>
      <c r="J3892" s="113">
        <v>44736.729085648149</v>
      </c>
      <c r="K3892" s="113">
        <v>44736.729085648149</v>
      </c>
      <c r="L3892" s="113">
        <v>44736.737141203703</v>
      </c>
      <c r="M3892" s="113">
        <v>44736.743784722225</v>
      </c>
      <c r="P3892" s="78" t="str">
        <f t="shared" si="1020"/>
        <v/>
      </c>
      <c r="S3892" s="78" t="str">
        <f t="shared" si="1021"/>
        <v/>
      </c>
      <c r="T3892" s="113">
        <v>44736.764826388891</v>
      </c>
      <c r="U3892" s="78" t="s">
        <v>1344</v>
      </c>
      <c r="V3892" s="78" t="str">
        <f t="shared" si="1022"/>
        <v>PLOEG</v>
      </c>
      <c r="W3892" s="113">
        <v>44736.772222222222</v>
      </c>
      <c r="X3892" s="113">
        <f t="shared" si="1023"/>
        <v>8.0555555541650392E-3</v>
      </c>
      <c r="Y3892" s="113">
        <f t="shared" si="1024"/>
        <v>2.768518518860219E-2</v>
      </c>
      <c r="Z3892" s="113">
        <f t="shared" si="1025"/>
        <v>7.3958333305199631E-3</v>
      </c>
      <c r="AB3892" s="2">
        <f t="shared" si="1026"/>
        <v>2392</v>
      </c>
      <c r="AC3892" s="2">
        <f t="shared" si="1026"/>
        <v>639</v>
      </c>
      <c r="AE3892" s="2" t="str">
        <f t="shared" si="1027"/>
        <v/>
      </c>
      <c r="AF3892" s="2" t="str">
        <f t="shared" si="1028"/>
        <v/>
      </c>
      <c r="AG3892" s="2" t="str">
        <f t="shared" si="1029"/>
        <v/>
      </c>
      <c r="AH3892" s="2">
        <f t="shared" si="1030"/>
        <v>2392</v>
      </c>
      <c r="AI3892" s="2" t="str">
        <f t="shared" si="1031"/>
        <v/>
      </c>
      <c r="AK3892" s="2" t="str">
        <f t="shared" si="1032"/>
        <v/>
      </c>
      <c r="AL3892" s="2" t="str">
        <f t="shared" si="1033"/>
        <v/>
      </c>
      <c r="AM3892" s="2" t="str">
        <f t="shared" si="1034"/>
        <v/>
      </c>
      <c r="AN3892" s="2">
        <f t="shared" si="1035"/>
        <v>639</v>
      </c>
      <c r="AO3892" s="2" t="str">
        <f t="shared" si="1036"/>
        <v/>
      </c>
    </row>
    <row r="3893" spans="1:41" x14ac:dyDescent="0.3">
      <c r="A3893" s="111">
        <v>44736.734143518515</v>
      </c>
      <c r="B3893" s="78" t="s">
        <v>4783</v>
      </c>
      <c r="C3893" s="78" t="s">
        <v>835</v>
      </c>
      <c r="D3893" s="78" t="s">
        <v>3327</v>
      </c>
      <c r="F3893" s="78" t="s">
        <v>807</v>
      </c>
      <c r="G3893" s="78" t="s">
        <v>98</v>
      </c>
      <c r="H3893" s="112" t="s">
        <v>216</v>
      </c>
      <c r="I3893" s="112">
        <v>4</v>
      </c>
      <c r="J3893" s="113">
        <v>44736.734143518515</v>
      </c>
      <c r="K3893" s="113">
        <v>44736.734143518515</v>
      </c>
      <c r="M3893" s="113">
        <v>44736.753125000003</v>
      </c>
      <c r="N3893" s="113">
        <v>44736.753530092596</v>
      </c>
      <c r="O3893" s="78" t="s">
        <v>1185</v>
      </c>
      <c r="P3893" s="78" t="str">
        <f t="shared" si="1020"/>
        <v>CIC</v>
      </c>
      <c r="S3893" s="78" t="str">
        <f t="shared" si="1021"/>
        <v/>
      </c>
      <c r="T3893" s="113">
        <v>44736.771481481483</v>
      </c>
      <c r="U3893" s="78" t="s">
        <v>1200</v>
      </c>
      <c r="V3893" s="78" t="str">
        <f t="shared" si="1022"/>
        <v>PLOEG</v>
      </c>
      <c r="W3893" s="113">
        <v>44736.77789351852</v>
      </c>
      <c r="X3893" s="113">
        <f t="shared" si="1023"/>
        <v>1.8981481487571727E-2</v>
      </c>
      <c r="Y3893" s="113">
        <f t="shared" si="1024"/>
        <v>1.8356481479713693E-2</v>
      </c>
      <c r="Z3893" s="113">
        <f t="shared" si="1025"/>
        <v>6.4120370370801538E-3</v>
      </c>
      <c r="AB3893" s="2">
        <f t="shared" si="1026"/>
        <v>1586</v>
      </c>
      <c r="AC3893" s="2">
        <f t="shared" si="1026"/>
        <v>554</v>
      </c>
      <c r="AE3893" s="2" t="str">
        <f t="shared" si="1027"/>
        <v/>
      </c>
      <c r="AF3893" s="2" t="str">
        <f t="shared" si="1028"/>
        <v/>
      </c>
      <c r="AG3893" s="2" t="str">
        <f t="shared" si="1029"/>
        <v/>
      </c>
      <c r="AH3893" s="2" t="str">
        <f t="shared" si="1030"/>
        <v/>
      </c>
      <c r="AI3893" s="2">
        <f t="shared" si="1031"/>
        <v>1586</v>
      </c>
      <c r="AK3893" s="2" t="str">
        <f t="shared" si="1032"/>
        <v/>
      </c>
      <c r="AL3893" s="2" t="str">
        <f t="shared" si="1033"/>
        <v/>
      </c>
      <c r="AM3893" s="2" t="str">
        <f t="shared" si="1034"/>
        <v/>
      </c>
      <c r="AN3893" s="2" t="str">
        <f t="shared" si="1035"/>
        <v/>
      </c>
      <c r="AO3893" s="2">
        <f t="shared" si="1036"/>
        <v>554</v>
      </c>
    </row>
    <row r="3894" spans="1:41" x14ac:dyDescent="0.3">
      <c r="A3894" s="111">
        <v>44736.737037037034</v>
      </c>
      <c r="B3894" s="78" t="s">
        <v>4784</v>
      </c>
      <c r="C3894" s="78" t="s">
        <v>850</v>
      </c>
      <c r="D3894" s="78" t="s">
        <v>2203</v>
      </c>
      <c r="F3894" s="78" t="s">
        <v>811</v>
      </c>
      <c r="G3894" s="78" t="s">
        <v>108</v>
      </c>
      <c r="H3894" s="112" t="s">
        <v>266</v>
      </c>
      <c r="I3894" s="112">
        <v>2</v>
      </c>
      <c r="J3894" s="113">
        <v>44736.737037037034</v>
      </c>
      <c r="K3894" s="113">
        <v>44736.737037037034</v>
      </c>
      <c r="M3894" s="113">
        <v>44736.737141203703</v>
      </c>
      <c r="N3894" s="113">
        <v>44736.738078703704</v>
      </c>
      <c r="O3894" s="78" t="s">
        <v>1185</v>
      </c>
      <c r="P3894" s="78" t="str">
        <f t="shared" si="1020"/>
        <v>CIC</v>
      </c>
      <c r="S3894" s="78" t="str">
        <f t="shared" si="1021"/>
        <v/>
      </c>
      <c r="V3894" s="78" t="str">
        <f t="shared" si="1022"/>
        <v/>
      </c>
      <c r="W3894" s="113">
        <v>44736.743784722225</v>
      </c>
      <c r="X3894" s="113">
        <f t="shared" si="1023"/>
        <v>1.0416666918899864E-4</v>
      </c>
      <c r="Y3894" s="113" t="str">
        <f t="shared" si="1024"/>
        <v/>
      </c>
      <c r="Z3894" s="113" t="str">
        <f t="shared" si="1025"/>
        <v/>
      </c>
      <c r="AB3894" s="2" t="str">
        <f t="shared" si="1026"/>
        <v/>
      </c>
      <c r="AC3894" s="2" t="str">
        <f t="shared" si="1026"/>
        <v/>
      </c>
      <c r="AE3894" s="2" t="str">
        <f t="shared" si="1027"/>
        <v/>
      </c>
      <c r="AF3894" s="2" t="str">
        <f t="shared" si="1028"/>
        <v/>
      </c>
      <c r="AG3894" s="2" t="str">
        <f t="shared" si="1029"/>
        <v/>
      </c>
      <c r="AH3894" s="2" t="str">
        <f t="shared" si="1030"/>
        <v/>
      </c>
      <c r="AI3894" s="2" t="str">
        <f t="shared" si="1031"/>
        <v/>
      </c>
      <c r="AK3894" s="2" t="str">
        <f t="shared" si="1032"/>
        <v/>
      </c>
      <c r="AL3894" s="2" t="str">
        <f t="shared" si="1033"/>
        <v/>
      </c>
      <c r="AM3894" s="2" t="str">
        <f t="shared" si="1034"/>
        <v/>
      </c>
      <c r="AN3894" s="2" t="str">
        <f t="shared" si="1035"/>
        <v/>
      </c>
      <c r="AO3894" s="2" t="str">
        <f t="shared" si="1036"/>
        <v/>
      </c>
    </row>
    <row r="3895" spans="1:41" x14ac:dyDescent="0.3">
      <c r="A3895" s="111">
        <v>44736.737384259257</v>
      </c>
      <c r="B3895" s="78" t="s">
        <v>4785</v>
      </c>
      <c r="C3895" s="78" t="s">
        <v>835</v>
      </c>
      <c r="D3895" s="78" t="s">
        <v>1739</v>
      </c>
      <c r="E3895" s="78">
        <v>73</v>
      </c>
      <c r="F3895" s="78" t="s">
        <v>807</v>
      </c>
      <c r="G3895" s="78" t="s">
        <v>98</v>
      </c>
      <c r="H3895" s="112" t="s">
        <v>216</v>
      </c>
      <c r="I3895" s="112">
        <v>4</v>
      </c>
      <c r="J3895" s="113">
        <v>44736.737372685187</v>
      </c>
      <c r="K3895" s="113">
        <v>44736.737384259257</v>
      </c>
      <c r="M3895" s="113">
        <v>44736.778113425928</v>
      </c>
      <c r="P3895" s="78" t="str">
        <f t="shared" si="1020"/>
        <v/>
      </c>
      <c r="S3895" s="78" t="str">
        <f t="shared" si="1021"/>
        <v/>
      </c>
      <c r="V3895" s="78" t="str">
        <f t="shared" si="1022"/>
        <v/>
      </c>
      <c r="W3895" s="113">
        <v>44736.779247685183</v>
      </c>
      <c r="X3895" s="113">
        <f t="shared" si="1023"/>
        <v>4.072916667064419E-2</v>
      </c>
      <c r="Y3895" s="113" t="str">
        <f t="shared" si="1024"/>
        <v/>
      </c>
      <c r="Z3895" s="113" t="str">
        <f t="shared" si="1025"/>
        <v/>
      </c>
      <c r="AB3895" s="2" t="str">
        <f t="shared" si="1026"/>
        <v/>
      </c>
      <c r="AC3895" s="2" t="str">
        <f t="shared" si="1026"/>
        <v/>
      </c>
      <c r="AE3895" s="2" t="str">
        <f t="shared" si="1027"/>
        <v/>
      </c>
      <c r="AF3895" s="2" t="str">
        <f t="shared" si="1028"/>
        <v/>
      </c>
      <c r="AG3895" s="2" t="str">
        <f t="shared" si="1029"/>
        <v/>
      </c>
      <c r="AH3895" s="2" t="str">
        <f t="shared" si="1030"/>
        <v/>
      </c>
      <c r="AI3895" s="2" t="str">
        <f t="shared" si="1031"/>
        <v/>
      </c>
      <c r="AK3895" s="2" t="str">
        <f t="shared" si="1032"/>
        <v/>
      </c>
      <c r="AL3895" s="2" t="str">
        <f t="shared" si="1033"/>
        <v/>
      </c>
      <c r="AM3895" s="2" t="str">
        <f t="shared" si="1034"/>
        <v/>
      </c>
      <c r="AN3895" s="2" t="str">
        <f t="shared" si="1035"/>
        <v/>
      </c>
      <c r="AO3895" s="2" t="str">
        <f t="shared" si="1036"/>
        <v/>
      </c>
    </row>
    <row r="3896" spans="1:41" x14ac:dyDescent="0.3">
      <c r="A3896" s="111">
        <v>44736.737384259257</v>
      </c>
      <c r="B3896" s="78" t="s">
        <v>4785</v>
      </c>
      <c r="C3896" s="78" t="s">
        <v>846</v>
      </c>
      <c r="D3896" s="78" t="s">
        <v>1739</v>
      </c>
      <c r="E3896" s="78">
        <v>73</v>
      </c>
      <c r="F3896" s="78" t="s">
        <v>807</v>
      </c>
      <c r="G3896" s="78" t="s">
        <v>98</v>
      </c>
      <c r="H3896" s="112" t="s">
        <v>216</v>
      </c>
      <c r="I3896" s="112">
        <v>4</v>
      </c>
      <c r="J3896" s="113">
        <v>44736.737372685187</v>
      </c>
      <c r="K3896" s="113">
        <v>44736.737384259257</v>
      </c>
      <c r="M3896" s="113">
        <v>44736.790486111109</v>
      </c>
      <c r="N3896" s="113">
        <v>44736.791365740741</v>
      </c>
      <c r="O3896" s="78" t="s">
        <v>1185</v>
      </c>
      <c r="P3896" s="78" t="str">
        <f t="shared" si="1020"/>
        <v>CIC</v>
      </c>
      <c r="S3896" s="78" t="str">
        <f t="shared" si="1021"/>
        <v/>
      </c>
      <c r="T3896" s="113">
        <v>44736.805983796294</v>
      </c>
      <c r="U3896" s="78" t="s">
        <v>1220</v>
      </c>
      <c r="V3896" s="78" t="str">
        <f t="shared" si="1022"/>
        <v>PLOEG</v>
      </c>
      <c r="W3896" s="113">
        <v>44736.815081018518</v>
      </c>
      <c r="X3896" s="113">
        <f t="shared" si="1023"/>
        <v>5.3101851852261461E-2</v>
      </c>
      <c r="Y3896" s="113">
        <f t="shared" si="1024"/>
        <v>1.5497685184527654E-2</v>
      </c>
      <c r="Z3896" s="113">
        <f t="shared" si="1025"/>
        <v>9.0972222242271528E-3</v>
      </c>
      <c r="AB3896" s="2">
        <f t="shared" si="1026"/>
        <v>1339</v>
      </c>
      <c r="AC3896" s="2">
        <f t="shared" si="1026"/>
        <v>786</v>
      </c>
      <c r="AE3896" s="2" t="str">
        <f t="shared" si="1027"/>
        <v/>
      </c>
      <c r="AF3896" s="2" t="str">
        <f t="shared" si="1028"/>
        <v/>
      </c>
      <c r="AG3896" s="2" t="str">
        <f t="shared" si="1029"/>
        <v/>
      </c>
      <c r="AH3896" s="2" t="str">
        <f t="shared" si="1030"/>
        <v/>
      </c>
      <c r="AI3896" s="2">
        <f t="shared" si="1031"/>
        <v>1339</v>
      </c>
      <c r="AK3896" s="2" t="str">
        <f t="shared" si="1032"/>
        <v/>
      </c>
      <c r="AL3896" s="2" t="str">
        <f t="shared" si="1033"/>
        <v/>
      </c>
      <c r="AM3896" s="2" t="str">
        <f t="shared" si="1034"/>
        <v/>
      </c>
      <c r="AN3896" s="2" t="str">
        <f t="shared" si="1035"/>
        <v/>
      </c>
      <c r="AO3896" s="2">
        <f t="shared" si="1036"/>
        <v>786</v>
      </c>
    </row>
    <row r="3897" spans="1:41" x14ac:dyDescent="0.3">
      <c r="A3897" s="111">
        <v>44736.78197916667</v>
      </c>
      <c r="B3897" s="78" t="s">
        <v>4786</v>
      </c>
      <c r="C3897" s="78" t="s">
        <v>835</v>
      </c>
      <c r="D3897" s="78" t="s">
        <v>3641</v>
      </c>
      <c r="E3897" s="78">
        <v>4</v>
      </c>
      <c r="F3897" s="78" t="s">
        <v>807</v>
      </c>
      <c r="G3897" s="78" t="s">
        <v>106</v>
      </c>
      <c r="H3897" s="112" t="s">
        <v>212</v>
      </c>
      <c r="I3897" s="112">
        <v>4</v>
      </c>
      <c r="J3897" s="113">
        <v>44736.78197916667</v>
      </c>
      <c r="K3897" s="113">
        <v>44736.78197916667</v>
      </c>
      <c r="M3897" s="113">
        <v>44736.782581018517</v>
      </c>
      <c r="N3897" s="113">
        <v>44736.782592592594</v>
      </c>
      <c r="O3897" s="78" t="s">
        <v>1187</v>
      </c>
      <c r="P3897" s="78" t="str">
        <f t="shared" si="1020"/>
        <v>CIC</v>
      </c>
      <c r="S3897" s="78" t="str">
        <f t="shared" si="1021"/>
        <v/>
      </c>
      <c r="V3897" s="78" t="str">
        <f t="shared" si="1022"/>
        <v/>
      </c>
      <c r="W3897" s="113">
        <v>44736.849120370367</v>
      </c>
      <c r="X3897" s="113">
        <f t="shared" si="1023"/>
        <v>6.0185184702277184E-4</v>
      </c>
      <c r="Y3897" s="113" t="str">
        <f t="shared" si="1024"/>
        <v/>
      </c>
      <c r="Z3897" s="113" t="str">
        <f t="shared" si="1025"/>
        <v/>
      </c>
      <c r="AB3897" s="2" t="str">
        <f t="shared" si="1026"/>
        <v/>
      </c>
      <c r="AC3897" s="2" t="str">
        <f t="shared" si="1026"/>
        <v/>
      </c>
      <c r="AE3897" s="2" t="str">
        <f t="shared" si="1027"/>
        <v/>
      </c>
      <c r="AF3897" s="2" t="str">
        <f t="shared" si="1028"/>
        <v/>
      </c>
      <c r="AG3897" s="2" t="str">
        <f t="shared" si="1029"/>
        <v/>
      </c>
      <c r="AH3897" s="2" t="str">
        <f t="shared" si="1030"/>
        <v/>
      </c>
      <c r="AI3897" s="2" t="str">
        <f t="shared" si="1031"/>
        <v/>
      </c>
      <c r="AK3897" s="2" t="str">
        <f t="shared" si="1032"/>
        <v/>
      </c>
      <c r="AL3897" s="2" t="str">
        <f t="shared" si="1033"/>
        <v/>
      </c>
      <c r="AM3897" s="2" t="str">
        <f t="shared" si="1034"/>
        <v/>
      </c>
      <c r="AN3897" s="2" t="str">
        <f t="shared" si="1035"/>
        <v/>
      </c>
      <c r="AO3897" s="2" t="str">
        <f t="shared" si="1036"/>
        <v/>
      </c>
    </row>
    <row r="3898" spans="1:41" x14ac:dyDescent="0.3">
      <c r="A3898" s="111">
        <v>44736.802997685183</v>
      </c>
      <c r="B3898" s="78" t="s">
        <v>4787</v>
      </c>
      <c r="C3898" s="78" t="s">
        <v>846</v>
      </c>
      <c r="D3898" s="78" t="s">
        <v>3531</v>
      </c>
      <c r="E3898" s="78">
        <v>19</v>
      </c>
      <c r="F3898" s="78" t="s">
        <v>809</v>
      </c>
      <c r="G3898" s="78" t="s">
        <v>102</v>
      </c>
      <c r="H3898" s="112" t="s">
        <v>206</v>
      </c>
      <c r="I3898" s="112">
        <v>3</v>
      </c>
      <c r="J3898" s="113">
        <v>44736.801180555558</v>
      </c>
      <c r="K3898" s="113">
        <v>44736.802997685183</v>
      </c>
      <c r="L3898" s="113">
        <v>44736.81894675926</v>
      </c>
      <c r="M3898" s="113">
        <v>44736.815104166664</v>
      </c>
      <c r="N3898" s="113">
        <v>44736.815127314818</v>
      </c>
      <c r="O3898" s="78" t="s">
        <v>1187</v>
      </c>
      <c r="P3898" s="78" t="str">
        <f t="shared" si="1020"/>
        <v>CIC</v>
      </c>
      <c r="Q3898" s="113">
        <v>44736.815335648149</v>
      </c>
      <c r="R3898" s="78" t="s">
        <v>1220</v>
      </c>
      <c r="S3898" s="78" t="str">
        <f t="shared" si="1021"/>
        <v>PLOEG</v>
      </c>
      <c r="V3898" s="78" t="str">
        <f t="shared" si="1022"/>
        <v/>
      </c>
      <c r="W3898" s="113">
        <v>44736.843541666669</v>
      </c>
      <c r="X3898" s="113">
        <f t="shared" si="1023"/>
        <v>1.2106481481168885E-2</v>
      </c>
      <c r="Y3898" s="113" t="str">
        <f t="shared" si="1024"/>
        <v/>
      </c>
      <c r="Z3898" s="113" t="str">
        <f t="shared" si="1025"/>
        <v/>
      </c>
      <c r="AB3898" s="2" t="str">
        <f t="shared" si="1026"/>
        <v/>
      </c>
      <c r="AC3898" s="2" t="str">
        <f t="shared" si="1026"/>
        <v/>
      </c>
      <c r="AE3898" s="2" t="str">
        <f t="shared" si="1027"/>
        <v/>
      </c>
      <c r="AF3898" s="2" t="str">
        <f t="shared" si="1028"/>
        <v/>
      </c>
      <c r="AG3898" s="2" t="str">
        <f t="shared" si="1029"/>
        <v/>
      </c>
      <c r="AH3898" s="2" t="str">
        <f t="shared" si="1030"/>
        <v/>
      </c>
      <c r="AI3898" s="2" t="str">
        <f t="shared" si="1031"/>
        <v/>
      </c>
      <c r="AK3898" s="2" t="str">
        <f t="shared" si="1032"/>
        <v/>
      </c>
      <c r="AL3898" s="2" t="str">
        <f t="shared" si="1033"/>
        <v/>
      </c>
      <c r="AM3898" s="2" t="str">
        <f t="shared" si="1034"/>
        <v/>
      </c>
      <c r="AN3898" s="2" t="str">
        <f t="shared" si="1035"/>
        <v/>
      </c>
      <c r="AO3898" s="2" t="str">
        <f t="shared" si="1036"/>
        <v/>
      </c>
    </row>
    <row r="3899" spans="1:41" x14ac:dyDescent="0.3">
      <c r="A3899" s="111">
        <v>44736.80672453704</v>
      </c>
      <c r="B3899" s="78" t="s">
        <v>4788</v>
      </c>
      <c r="C3899" s="78" t="s">
        <v>853</v>
      </c>
      <c r="D3899" s="78" t="s">
        <v>1467</v>
      </c>
      <c r="F3899" s="78" t="s">
        <v>809</v>
      </c>
      <c r="G3899" s="78" t="s">
        <v>94</v>
      </c>
      <c r="H3899" s="112" t="s">
        <v>334</v>
      </c>
      <c r="I3899" s="112">
        <v>2</v>
      </c>
      <c r="J3899" s="113">
        <v>44736.805833333332</v>
      </c>
      <c r="K3899" s="113">
        <v>44736.80672453704</v>
      </c>
      <c r="M3899" s="113">
        <v>44736.810046296298</v>
      </c>
      <c r="N3899" s="113">
        <v>44736.810474537036</v>
      </c>
      <c r="O3899" s="78" t="s">
        <v>1185</v>
      </c>
      <c r="P3899" s="78" t="str">
        <f t="shared" si="1020"/>
        <v>CIC</v>
      </c>
      <c r="S3899" s="78" t="str">
        <f t="shared" si="1021"/>
        <v/>
      </c>
      <c r="V3899" s="78" t="str">
        <f t="shared" si="1022"/>
        <v/>
      </c>
      <c r="W3899" s="113">
        <v>44736.81858796296</v>
      </c>
      <c r="X3899" s="113">
        <f t="shared" si="1023"/>
        <v>3.3217592572327703E-3</v>
      </c>
      <c r="Y3899" s="113" t="str">
        <f t="shared" si="1024"/>
        <v/>
      </c>
      <c r="Z3899" s="113" t="str">
        <f t="shared" si="1025"/>
        <v/>
      </c>
      <c r="AB3899" s="2" t="str">
        <f t="shared" si="1026"/>
        <v/>
      </c>
      <c r="AC3899" s="2" t="str">
        <f t="shared" si="1026"/>
        <v/>
      </c>
      <c r="AE3899" s="2" t="str">
        <f t="shared" si="1027"/>
        <v/>
      </c>
      <c r="AF3899" s="2" t="str">
        <f t="shared" si="1028"/>
        <v/>
      </c>
      <c r="AG3899" s="2" t="str">
        <f t="shared" si="1029"/>
        <v/>
      </c>
      <c r="AH3899" s="2" t="str">
        <f t="shared" si="1030"/>
        <v/>
      </c>
      <c r="AI3899" s="2" t="str">
        <f t="shared" si="1031"/>
        <v/>
      </c>
      <c r="AK3899" s="2" t="str">
        <f t="shared" si="1032"/>
        <v/>
      </c>
      <c r="AL3899" s="2" t="str">
        <f t="shared" si="1033"/>
        <v/>
      </c>
      <c r="AM3899" s="2" t="str">
        <f t="shared" si="1034"/>
        <v/>
      </c>
      <c r="AN3899" s="2" t="str">
        <f t="shared" si="1035"/>
        <v/>
      </c>
      <c r="AO3899" s="2" t="str">
        <f t="shared" si="1036"/>
        <v/>
      </c>
    </row>
    <row r="3900" spans="1:41" x14ac:dyDescent="0.3">
      <c r="A3900" s="111">
        <v>44736.817928240744</v>
      </c>
      <c r="B3900" s="78" t="s">
        <v>4789</v>
      </c>
      <c r="C3900" s="78" t="s">
        <v>846</v>
      </c>
      <c r="D3900" s="78" t="s">
        <v>1673</v>
      </c>
      <c r="E3900" s="78">
        <v>22</v>
      </c>
      <c r="F3900" s="78" t="s">
        <v>807</v>
      </c>
      <c r="G3900" s="78" t="s">
        <v>116</v>
      </c>
      <c r="H3900" s="112" t="s">
        <v>446</v>
      </c>
      <c r="I3900" s="112">
        <v>1</v>
      </c>
      <c r="J3900" s="113">
        <v>44736.816932870373</v>
      </c>
      <c r="K3900" s="113">
        <v>44736.817928240744</v>
      </c>
      <c r="M3900" s="113">
        <v>44736.81894675926</v>
      </c>
      <c r="N3900" s="113">
        <v>44736.818981481483</v>
      </c>
      <c r="O3900" s="78" t="s">
        <v>1185</v>
      </c>
      <c r="P3900" s="78" t="str">
        <f t="shared" si="1020"/>
        <v>CIC</v>
      </c>
      <c r="S3900" s="78" t="str">
        <f t="shared" si="1021"/>
        <v/>
      </c>
      <c r="T3900" s="113">
        <v>44736.825543981482</v>
      </c>
      <c r="U3900" s="78" t="s">
        <v>1220</v>
      </c>
      <c r="V3900" s="78" t="str">
        <f t="shared" si="1022"/>
        <v>PLOEG</v>
      </c>
      <c r="W3900" s="113">
        <v>44737.164548611108</v>
      </c>
      <c r="X3900" s="113">
        <f t="shared" si="1023"/>
        <v>1.0185185165028088E-3</v>
      </c>
      <c r="Y3900" s="113">
        <f t="shared" si="1024"/>
        <v>6.5972222218988463E-3</v>
      </c>
      <c r="Z3900" s="113">
        <f t="shared" si="1025"/>
        <v>0.33900462962628808</v>
      </c>
      <c r="AB3900" s="2">
        <f t="shared" si="1026"/>
        <v>570</v>
      </c>
      <c r="AC3900" s="2">
        <f t="shared" si="1026"/>
        <v>29290</v>
      </c>
      <c r="AE3900" s="2" t="str">
        <f t="shared" si="1027"/>
        <v/>
      </c>
      <c r="AF3900" s="2">
        <f t="shared" si="1028"/>
        <v>570</v>
      </c>
      <c r="AG3900" s="2" t="str">
        <f t="shared" si="1029"/>
        <v/>
      </c>
      <c r="AH3900" s="2" t="str">
        <f t="shared" si="1030"/>
        <v/>
      </c>
      <c r="AI3900" s="2" t="str">
        <f t="shared" si="1031"/>
        <v/>
      </c>
      <c r="AK3900" s="2" t="str">
        <f t="shared" si="1032"/>
        <v/>
      </c>
      <c r="AL3900" s="2">
        <f t="shared" si="1033"/>
        <v>29290</v>
      </c>
      <c r="AM3900" s="2" t="str">
        <f t="shared" si="1034"/>
        <v/>
      </c>
      <c r="AN3900" s="2" t="str">
        <f t="shared" si="1035"/>
        <v/>
      </c>
      <c r="AO3900" s="2" t="str">
        <f t="shared" si="1036"/>
        <v/>
      </c>
    </row>
    <row r="3901" spans="1:41" x14ac:dyDescent="0.3">
      <c r="A3901" s="111">
        <v>44736.817928240744</v>
      </c>
      <c r="B3901" s="78" t="s">
        <v>4789</v>
      </c>
      <c r="C3901" s="78" t="s">
        <v>853</v>
      </c>
      <c r="D3901" s="78" t="s">
        <v>1673</v>
      </c>
      <c r="E3901" s="78">
        <v>22</v>
      </c>
      <c r="F3901" s="78" t="s">
        <v>807</v>
      </c>
      <c r="G3901" s="78" t="s">
        <v>116</v>
      </c>
      <c r="H3901" s="112" t="s">
        <v>446</v>
      </c>
      <c r="I3901" s="112">
        <v>1</v>
      </c>
      <c r="J3901" s="113">
        <v>44736.816932870373</v>
      </c>
      <c r="K3901" s="113">
        <v>44736.817928240744</v>
      </c>
      <c r="M3901" s="113">
        <v>44736.819282407407</v>
      </c>
      <c r="N3901" s="113">
        <v>44736.819305555553</v>
      </c>
      <c r="O3901" s="78" t="s">
        <v>1187</v>
      </c>
      <c r="P3901" s="78" t="str">
        <f t="shared" si="1020"/>
        <v>CIC</v>
      </c>
      <c r="S3901" s="78" t="str">
        <f t="shared" si="1021"/>
        <v/>
      </c>
      <c r="T3901" s="113">
        <v>44736.825358796297</v>
      </c>
      <c r="U3901" s="78" t="s">
        <v>1185</v>
      </c>
      <c r="V3901" s="78" t="str">
        <f t="shared" si="1022"/>
        <v>CIC</v>
      </c>
      <c r="W3901" s="113">
        <v>44737.00608796296</v>
      </c>
      <c r="X3901" s="113">
        <f t="shared" si="1023"/>
        <v>1.3541666630771942E-3</v>
      </c>
      <c r="Y3901" s="113">
        <f t="shared" si="1024"/>
        <v>6.0763888905057684E-3</v>
      </c>
      <c r="Z3901" s="113">
        <f t="shared" si="1025"/>
        <v>0.18072916666278616</v>
      </c>
      <c r="AB3901" s="2">
        <f t="shared" si="1026"/>
        <v>525</v>
      </c>
      <c r="AC3901" s="2">
        <f t="shared" si="1026"/>
        <v>15615</v>
      </c>
      <c r="AE3901" s="2" t="str">
        <f t="shared" si="1027"/>
        <v/>
      </c>
      <c r="AF3901" s="2">
        <f t="shared" si="1028"/>
        <v>525</v>
      </c>
      <c r="AG3901" s="2" t="str">
        <f t="shared" si="1029"/>
        <v/>
      </c>
      <c r="AH3901" s="2" t="str">
        <f t="shared" si="1030"/>
        <v/>
      </c>
      <c r="AI3901" s="2" t="str">
        <f t="shared" si="1031"/>
        <v/>
      </c>
      <c r="AK3901" s="2" t="str">
        <f t="shared" si="1032"/>
        <v/>
      </c>
      <c r="AL3901" s="2">
        <f t="shared" si="1033"/>
        <v>15615</v>
      </c>
      <c r="AM3901" s="2" t="str">
        <f t="shared" si="1034"/>
        <v/>
      </c>
      <c r="AN3901" s="2" t="str">
        <f t="shared" si="1035"/>
        <v/>
      </c>
      <c r="AO3901" s="2" t="str">
        <f t="shared" si="1036"/>
        <v/>
      </c>
    </row>
    <row r="3902" spans="1:41" x14ac:dyDescent="0.3">
      <c r="A3902" s="111">
        <v>44736.844004629631</v>
      </c>
      <c r="B3902" s="78" t="s">
        <v>4790</v>
      </c>
      <c r="C3902" s="78" t="s">
        <v>835</v>
      </c>
      <c r="D3902" s="78" t="s">
        <v>2670</v>
      </c>
      <c r="E3902" s="78">
        <v>2</v>
      </c>
      <c r="F3902" s="78" t="s">
        <v>808</v>
      </c>
      <c r="G3902" s="78" t="s">
        <v>86</v>
      </c>
      <c r="H3902" s="112" t="s">
        <v>314</v>
      </c>
      <c r="I3902" s="112">
        <v>4</v>
      </c>
      <c r="J3902" s="113">
        <v>44736.843414351853</v>
      </c>
      <c r="K3902" s="113">
        <v>44736.844004629631</v>
      </c>
      <c r="M3902" s="113">
        <v>44736.84983796296</v>
      </c>
      <c r="N3902" s="113">
        <v>44736.850254629629</v>
      </c>
      <c r="O3902" s="78" t="s">
        <v>1185</v>
      </c>
      <c r="P3902" s="78" t="str">
        <f t="shared" si="1020"/>
        <v>CIC</v>
      </c>
      <c r="S3902" s="78" t="str">
        <f t="shared" si="1021"/>
        <v/>
      </c>
      <c r="T3902" s="113">
        <v>44736.861377314817</v>
      </c>
      <c r="U3902" s="78" t="s">
        <v>1200</v>
      </c>
      <c r="V3902" s="78" t="str">
        <f t="shared" si="1022"/>
        <v>PLOEG</v>
      </c>
      <c r="W3902" s="113">
        <v>44736.864999999998</v>
      </c>
      <c r="X3902" s="113">
        <f t="shared" si="1023"/>
        <v>5.8333333290647715E-3</v>
      </c>
      <c r="Y3902" s="113">
        <f t="shared" si="1024"/>
        <v>1.1539351857209112E-2</v>
      </c>
      <c r="Z3902" s="113">
        <f t="shared" si="1025"/>
        <v>3.6226851807441562E-3</v>
      </c>
      <c r="AB3902" s="2">
        <f t="shared" si="1026"/>
        <v>997</v>
      </c>
      <c r="AC3902" s="2">
        <f t="shared" si="1026"/>
        <v>313</v>
      </c>
      <c r="AE3902" s="2" t="str">
        <f t="shared" si="1027"/>
        <v/>
      </c>
      <c r="AF3902" s="2" t="str">
        <f t="shared" si="1028"/>
        <v/>
      </c>
      <c r="AG3902" s="2" t="str">
        <f t="shared" si="1029"/>
        <v/>
      </c>
      <c r="AH3902" s="2" t="str">
        <f t="shared" si="1030"/>
        <v/>
      </c>
      <c r="AI3902" s="2">
        <f t="shared" si="1031"/>
        <v>997</v>
      </c>
      <c r="AK3902" s="2" t="str">
        <f t="shared" si="1032"/>
        <v/>
      </c>
      <c r="AL3902" s="2" t="str">
        <f t="shared" si="1033"/>
        <v/>
      </c>
      <c r="AM3902" s="2" t="str">
        <f t="shared" si="1034"/>
        <v/>
      </c>
      <c r="AN3902" s="2" t="str">
        <f t="shared" si="1035"/>
        <v/>
      </c>
      <c r="AO3902" s="2">
        <f t="shared" si="1036"/>
        <v>313</v>
      </c>
    </row>
    <row r="3903" spans="1:41" x14ac:dyDescent="0.3">
      <c r="A3903" s="111">
        <v>44736.870115740741</v>
      </c>
      <c r="B3903" s="78" t="s">
        <v>4791</v>
      </c>
      <c r="C3903" s="78" t="s">
        <v>835</v>
      </c>
      <c r="D3903" s="78" t="s">
        <v>2697</v>
      </c>
      <c r="F3903" s="78" t="s">
        <v>807</v>
      </c>
      <c r="G3903" s="78" t="s">
        <v>86</v>
      </c>
      <c r="H3903" s="112" t="s">
        <v>288</v>
      </c>
      <c r="I3903" s="112">
        <v>3</v>
      </c>
      <c r="J3903" s="113">
        <v>44736.863923611112</v>
      </c>
      <c r="K3903" s="113">
        <v>44736.870115740741</v>
      </c>
      <c r="M3903" s="113">
        <v>44736.876956018517</v>
      </c>
      <c r="N3903" s="113">
        <v>44736.877349537041</v>
      </c>
      <c r="O3903" s="78" t="s">
        <v>1185</v>
      </c>
      <c r="P3903" s="78" t="str">
        <f t="shared" si="1020"/>
        <v>CIC</v>
      </c>
      <c r="S3903" s="78" t="str">
        <f t="shared" si="1021"/>
        <v/>
      </c>
      <c r="T3903" s="113">
        <v>44736.898981481485</v>
      </c>
      <c r="U3903" s="78" t="s">
        <v>1200</v>
      </c>
      <c r="V3903" s="78" t="str">
        <f t="shared" si="1022"/>
        <v>PLOEG</v>
      </c>
      <c r="W3903" s="113">
        <v>44736.918726851851</v>
      </c>
      <c r="X3903" s="113">
        <f t="shared" si="1023"/>
        <v>6.8402777760638855E-3</v>
      </c>
      <c r="Y3903" s="113">
        <f t="shared" si="1024"/>
        <v>2.2025462967576459E-2</v>
      </c>
      <c r="Z3903" s="113">
        <f t="shared" si="1025"/>
        <v>1.9745370365853887E-2</v>
      </c>
      <c r="AB3903" s="2">
        <f t="shared" si="1026"/>
        <v>1903</v>
      </c>
      <c r="AC3903" s="2">
        <f t="shared" si="1026"/>
        <v>1706</v>
      </c>
      <c r="AE3903" s="2" t="str">
        <f t="shared" si="1027"/>
        <v/>
      </c>
      <c r="AF3903" s="2" t="str">
        <f t="shared" si="1028"/>
        <v/>
      </c>
      <c r="AG3903" s="2" t="str">
        <f t="shared" si="1029"/>
        <v/>
      </c>
      <c r="AH3903" s="2">
        <f t="shared" si="1030"/>
        <v>1903</v>
      </c>
      <c r="AI3903" s="2" t="str">
        <f t="shared" si="1031"/>
        <v/>
      </c>
      <c r="AK3903" s="2" t="str">
        <f t="shared" si="1032"/>
        <v/>
      </c>
      <c r="AL3903" s="2" t="str">
        <f t="shared" si="1033"/>
        <v/>
      </c>
      <c r="AM3903" s="2" t="str">
        <f t="shared" si="1034"/>
        <v/>
      </c>
      <c r="AN3903" s="2">
        <f t="shared" si="1035"/>
        <v>1706</v>
      </c>
      <c r="AO3903" s="2" t="str">
        <f t="shared" si="1036"/>
        <v/>
      </c>
    </row>
    <row r="3904" spans="1:41" x14ac:dyDescent="0.3">
      <c r="A3904" s="111">
        <v>44736.923425925925</v>
      </c>
      <c r="B3904" s="78" t="s">
        <v>4792</v>
      </c>
      <c r="C3904" s="78" t="s">
        <v>835</v>
      </c>
      <c r="D3904" s="78" t="s">
        <v>1270</v>
      </c>
      <c r="F3904" s="78" t="s">
        <v>808</v>
      </c>
      <c r="G3904" s="78" t="s">
        <v>86</v>
      </c>
      <c r="H3904" s="112" t="s">
        <v>358</v>
      </c>
      <c r="I3904" s="112">
        <v>4</v>
      </c>
      <c r="J3904" s="113">
        <v>44736.922638888886</v>
      </c>
      <c r="K3904" s="113">
        <v>44736.923425925925</v>
      </c>
      <c r="M3904" s="113">
        <v>44736.923807870371</v>
      </c>
      <c r="N3904" s="113">
        <v>44736.924178240741</v>
      </c>
      <c r="O3904" s="78" t="s">
        <v>1185</v>
      </c>
      <c r="P3904" s="78" t="str">
        <f t="shared" si="1020"/>
        <v>CIC</v>
      </c>
      <c r="S3904" s="78" t="str">
        <f t="shared" si="1021"/>
        <v/>
      </c>
      <c r="T3904" s="113">
        <v>44736.937141203707</v>
      </c>
      <c r="U3904" s="78" t="s">
        <v>1200</v>
      </c>
      <c r="V3904" s="78" t="str">
        <f t="shared" si="1022"/>
        <v>PLOEG</v>
      </c>
      <c r="W3904" s="113">
        <v>44736.943518518521</v>
      </c>
      <c r="X3904" s="113">
        <f t="shared" si="1023"/>
        <v>3.819444464170374E-4</v>
      </c>
      <c r="Y3904" s="113">
        <f t="shared" si="1024"/>
        <v>1.3333333336049691E-2</v>
      </c>
      <c r="Z3904" s="113">
        <f t="shared" si="1025"/>
        <v>6.3773148140171543E-3</v>
      </c>
      <c r="AB3904" s="2">
        <f t="shared" si="1026"/>
        <v>1152</v>
      </c>
      <c r="AC3904" s="2">
        <f t="shared" si="1026"/>
        <v>551</v>
      </c>
      <c r="AE3904" s="2" t="str">
        <f t="shared" si="1027"/>
        <v/>
      </c>
      <c r="AF3904" s="2" t="str">
        <f t="shared" si="1028"/>
        <v/>
      </c>
      <c r="AG3904" s="2" t="str">
        <f t="shared" si="1029"/>
        <v/>
      </c>
      <c r="AH3904" s="2" t="str">
        <f t="shared" si="1030"/>
        <v/>
      </c>
      <c r="AI3904" s="2">
        <f t="shared" si="1031"/>
        <v>1152</v>
      </c>
      <c r="AK3904" s="2" t="str">
        <f t="shared" si="1032"/>
        <v/>
      </c>
      <c r="AL3904" s="2" t="str">
        <f t="shared" si="1033"/>
        <v/>
      </c>
      <c r="AM3904" s="2" t="str">
        <f t="shared" si="1034"/>
        <v/>
      </c>
      <c r="AN3904" s="2" t="str">
        <f t="shared" si="1035"/>
        <v/>
      </c>
      <c r="AO3904" s="2">
        <f t="shared" si="1036"/>
        <v>551</v>
      </c>
    </row>
    <row r="3905" spans="1:41" x14ac:dyDescent="0.3">
      <c r="A3905" s="111">
        <v>44737.002337962964</v>
      </c>
      <c r="B3905" s="78" t="s">
        <v>4793</v>
      </c>
      <c r="C3905" s="78" t="s">
        <v>853</v>
      </c>
      <c r="D3905" s="78" t="s">
        <v>1307</v>
      </c>
      <c r="E3905" s="78">
        <v>84</v>
      </c>
      <c r="F3905" s="78" t="s">
        <v>808</v>
      </c>
      <c r="G3905" s="78" t="s">
        <v>90</v>
      </c>
      <c r="H3905" s="112" t="s">
        <v>272</v>
      </c>
      <c r="I3905" s="112">
        <v>2</v>
      </c>
      <c r="J3905" s="113">
        <v>44736.999502314815</v>
      </c>
      <c r="K3905" s="113">
        <v>44737.002337962964</v>
      </c>
      <c r="M3905" s="113">
        <v>44737.006180555552</v>
      </c>
      <c r="P3905" s="78" t="str">
        <f t="shared" si="1020"/>
        <v/>
      </c>
      <c r="S3905" s="78" t="str">
        <f t="shared" si="1021"/>
        <v/>
      </c>
      <c r="T3905" s="113">
        <v>44737.006249999999</v>
      </c>
      <c r="U3905" s="78" t="s">
        <v>1185</v>
      </c>
      <c r="V3905" s="78" t="str">
        <f t="shared" si="1022"/>
        <v>CIC</v>
      </c>
      <c r="W3905" s="113">
        <v>44737.02952546296</v>
      </c>
      <c r="X3905" s="113">
        <f t="shared" si="1023"/>
        <v>3.8425925886258483E-3</v>
      </c>
      <c r="Y3905" s="113" t="str">
        <f t="shared" si="1024"/>
        <v/>
      </c>
      <c r="Z3905" s="113">
        <f t="shared" si="1025"/>
        <v>2.3275462961464655E-2</v>
      </c>
      <c r="AB3905" s="2" t="str">
        <f t="shared" si="1026"/>
        <v/>
      </c>
      <c r="AC3905" s="2">
        <f t="shared" si="1026"/>
        <v>2011</v>
      </c>
      <c r="AE3905" s="2" t="str">
        <f t="shared" si="1027"/>
        <v/>
      </c>
      <c r="AF3905" s="2" t="str">
        <f t="shared" si="1028"/>
        <v/>
      </c>
      <c r="AG3905" s="2" t="str">
        <f t="shared" si="1029"/>
        <v/>
      </c>
      <c r="AH3905" s="2" t="str">
        <f t="shared" si="1030"/>
        <v/>
      </c>
      <c r="AI3905" s="2" t="str">
        <f t="shared" si="1031"/>
        <v/>
      </c>
      <c r="AK3905" s="2" t="str">
        <f t="shared" si="1032"/>
        <v/>
      </c>
      <c r="AL3905" s="2" t="str">
        <f t="shared" si="1033"/>
        <v/>
      </c>
      <c r="AM3905" s="2">
        <f t="shared" si="1034"/>
        <v>2011</v>
      </c>
      <c r="AN3905" s="2" t="str">
        <f t="shared" si="1035"/>
        <v/>
      </c>
      <c r="AO3905" s="2" t="str">
        <f t="shared" si="1036"/>
        <v/>
      </c>
    </row>
    <row r="3906" spans="1:41" x14ac:dyDescent="0.3">
      <c r="A3906" s="111">
        <v>44737.002337962964</v>
      </c>
      <c r="B3906" s="78" t="s">
        <v>4793</v>
      </c>
      <c r="C3906" s="78" t="s">
        <v>835</v>
      </c>
      <c r="D3906" s="78" t="s">
        <v>1307</v>
      </c>
      <c r="E3906" s="78">
        <v>84</v>
      </c>
      <c r="F3906" s="78" t="s">
        <v>808</v>
      </c>
      <c r="G3906" s="78" t="s">
        <v>90</v>
      </c>
      <c r="H3906" s="112" t="s">
        <v>272</v>
      </c>
      <c r="I3906" s="112">
        <v>2</v>
      </c>
      <c r="J3906" s="113">
        <v>44736.999502314815</v>
      </c>
      <c r="K3906" s="113">
        <v>44737.002337962964</v>
      </c>
      <c r="M3906" s="113">
        <v>44737.006203703706</v>
      </c>
      <c r="P3906" s="78" t="str">
        <f t="shared" si="1020"/>
        <v/>
      </c>
      <c r="S3906" s="78" t="str">
        <f t="shared" si="1021"/>
        <v/>
      </c>
      <c r="T3906" s="113">
        <v>44737.006296296298</v>
      </c>
      <c r="U3906" s="78" t="s">
        <v>1185</v>
      </c>
      <c r="V3906" s="78" t="str">
        <f t="shared" si="1022"/>
        <v>CIC</v>
      </c>
      <c r="W3906" s="113">
        <v>44737.088831018518</v>
      </c>
      <c r="X3906" s="113">
        <f t="shared" si="1023"/>
        <v>3.8657407421851531E-3</v>
      </c>
      <c r="Y3906" s="113" t="str">
        <f t="shared" si="1024"/>
        <v/>
      </c>
      <c r="Z3906" s="113">
        <f t="shared" si="1025"/>
        <v>8.2534722219861578E-2</v>
      </c>
      <c r="AB3906" s="2" t="str">
        <f t="shared" si="1026"/>
        <v/>
      </c>
      <c r="AC3906" s="2">
        <f t="shared" si="1026"/>
        <v>7131</v>
      </c>
      <c r="AE3906" s="2" t="str">
        <f t="shared" si="1027"/>
        <v/>
      </c>
      <c r="AF3906" s="2" t="str">
        <f t="shared" si="1028"/>
        <v/>
      </c>
      <c r="AG3906" s="2" t="str">
        <f t="shared" si="1029"/>
        <v/>
      </c>
      <c r="AH3906" s="2" t="str">
        <f t="shared" si="1030"/>
        <v/>
      </c>
      <c r="AI3906" s="2" t="str">
        <f t="shared" si="1031"/>
        <v/>
      </c>
      <c r="AK3906" s="2" t="str">
        <f t="shared" si="1032"/>
        <v/>
      </c>
      <c r="AL3906" s="2" t="str">
        <f t="shared" si="1033"/>
        <v/>
      </c>
      <c r="AM3906" s="2">
        <f t="shared" si="1034"/>
        <v>7131</v>
      </c>
      <c r="AN3906" s="2" t="str">
        <f t="shared" si="1035"/>
        <v/>
      </c>
      <c r="AO3906" s="2" t="str">
        <f t="shared" si="1036"/>
        <v/>
      </c>
    </row>
    <row r="3907" spans="1:41" x14ac:dyDescent="0.3">
      <c r="A3907" s="111">
        <v>44737.02884259259</v>
      </c>
      <c r="B3907" s="78" t="s">
        <v>4794</v>
      </c>
      <c r="C3907" s="78" t="s">
        <v>853</v>
      </c>
      <c r="D3907" s="78" t="s">
        <v>1382</v>
      </c>
      <c r="E3907" s="78">
        <v>85</v>
      </c>
      <c r="F3907" s="78" t="s">
        <v>809</v>
      </c>
      <c r="G3907" s="78" t="s">
        <v>96</v>
      </c>
      <c r="H3907" s="112" t="s">
        <v>232</v>
      </c>
      <c r="I3907" s="112">
        <v>3</v>
      </c>
      <c r="J3907" s="113">
        <v>44737.027407407404</v>
      </c>
      <c r="K3907" s="113">
        <v>44737.02884259259</v>
      </c>
      <c r="M3907" s="113">
        <v>44737.032256944447</v>
      </c>
      <c r="N3907" s="113">
        <v>44737.03229166667</v>
      </c>
      <c r="O3907" s="78" t="s">
        <v>1185</v>
      </c>
      <c r="P3907" s="78" t="str">
        <f t="shared" si="1020"/>
        <v>CIC</v>
      </c>
      <c r="S3907" s="78" t="str">
        <f t="shared" si="1021"/>
        <v/>
      </c>
      <c r="V3907" s="78" t="str">
        <f t="shared" si="1022"/>
        <v/>
      </c>
      <c r="W3907" s="113">
        <v>44737.039386574077</v>
      </c>
      <c r="X3907" s="113">
        <f t="shared" si="1023"/>
        <v>3.4143518569180742E-3</v>
      </c>
      <c r="Y3907" s="113" t="str">
        <f t="shared" si="1024"/>
        <v/>
      </c>
      <c r="Z3907" s="113" t="str">
        <f t="shared" si="1025"/>
        <v/>
      </c>
      <c r="AB3907" s="2" t="str">
        <f t="shared" si="1026"/>
        <v/>
      </c>
      <c r="AC3907" s="2" t="str">
        <f t="shared" si="1026"/>
        <v/>
      </c>
      <c r="AE3907" s="2" t="str">
        <f t="shared" si="1027"/>
        <v/>
      </c>
      <c r="AF3907" s="2" t="str">
        <f t="shared" si="1028"/>
        <v/>
      </c>
      <c r="AG3907" s="2" t="str">
        <f t="shared" si="1029"/>
        <v/>
      </c>
      <c r="AH3907" s="2" t="str">
        <f t="shared" si="1030"/>
        <v/>
      </c>
      <c r="AI3907" s="2" t="str">
        <f t="shared" si="1031"/>
        <v/>
      </c>
      <c r="AK3907" s="2" t="str">
        <f t="shared" si="1032"/>
        <v/>
      </c>
      <c r="AL3907" s="2" t="str">
        <f t="shared" si="1033"/>
        <v/>
      </c>
      <c r="AM3907" s="2" t="str">
        <f t="shared" si="1034"/>
        <v/>
      </c>
      <c r="AN3907" s="2" t="str">
        <f t="shared" si="1035"/>
        <v/>
      </c>
      <c r="AO3907" s="2" t="str">
        <f t="shared" si="1036"/>
        <v/>
      </c>
    </row>
    <row r="3908" spans="1:41" x14ac:dyDescent="0.3">
      <c r="A3908" s="111">
        <v>44737.054918981485</v>
      </c>
      <c r="B3908" s="78" t="s">
        <v>4795</v>
      </c>
      <c r="C3908" s="78" t="s">
        <v>853</v>
      </c>
      <c r="D3908" s="78" t="s">
        <v>4429</v>
      </c>
      <c r="F3908" s="78" t="s">
        <v>808</v>
      </c>
      <c r="G3908" s="78" t="s">
        <v>116</v>
      </c>
      <c r="H3908" s="112" t="s">
        <v>376</v>
      </c>
      <c r="I3908" s="112">
        <v>1</v>
      </c>
      <c r="J3908" s="113">
        <v>44737.053912037038</v>
      </c>
      <c r="K3908" s="113">
        <v>44737.054918981485</v>
      </c>
      <c r="M3908" s="113">
        <v>44737.056585648148</v>
      </c>
      <c r="N3908" s="113">
        <v>44737.056608796294</v>
      </c>
      <c r="O3908" s="78" t="s">
        <v>1187</v>
      </c>
      <c r="P3908" s="78" t="str">
        <f t="shared" si="1020"/>
        <v>CIC</v>
      </c>
      <c r="S3908" s="78" t="str">
        <f t="shared" si="1021"/>
        <v/>
      </c>
      <c r="T3908" s="113">
        <v>44737.057604166665</v>
      </c>
      <c r="U3908" s="78" t="s">
        <v>1187</v>
      </c>
      <c r="V3908" s="78" t="str">
        <f t="shared" si="1022"/>
        <v>CIC</v>
      </c>
      <c r="W3908" s="113">
        <v>44737.077407407407</v>
      </c>
      <c r="X3908" s="113">
        <f t="shared" si="1023"/>
        <v>1.6666666633682325E-3</v>
      </c>
      <c r="Y3908" s="113">
        <f t="shared" si="1024"/>
        <v>1.0185185165028088E-3</v>
      </c>
      <c r="Z3908" s="113">
        <f t="shared" si="1025"/>
        <v>1.9803240742476191E-2</v>
      </c>
      <c r="AB3908" s="2">
        <f t="shared" si="1026"/>
        <v>88</v>
      </c>
      <c r="AC3908" s="2">
        <f t="shared" si="1026"/>
        <v>1711</v>
      </c>
      <c r="AE3908" s="2" t="str">
        <f t="shared" si="1027"/>
        <v/>
      </c>
      <c r="AF3908" s="2">
        <f t="shared" si="1028"/>
        <v>88</v>
      </c>
      <c r="AG3908" s="2" t="str">
        <f t="shared" si="1029"/>
        <v/>
      </c>
      <c r="AH3908" s="2" t="str">
        <f t="shared" si="1030"/>
        <v/>
      </c>
      <c r="AI3908" s="2" t="str">
        <f t="shared" si="1031"/>
        <v/>
      </c>
      <c r="AK3908" s="2" t="str">
        <f t="shared" si="1032"/>
        <v/>
      </c>
      <c r="AL3908" s="2">
        <f t="shared" si="1033"/>
        <v>1711</v>
      </c>
      <c r="AM3908" s="2" t="str">
        <f t="shared" si="1034"/>
        <v/>
      </c>
      <c r="AN3908" s="2" t="str">
        <f t="shared" si="1035"/>
        <v/>
      </c>
      <c r="AO3908" s="2" t="str">
        <f t="shared" si="1036"/>
        <v/>
      </c>
    </row>
    <row r="3909" spans="1:41" x14ac:dyDescent="0.3">
      <c r="A3909" s="111">
        <v>44737.082407407404</v>
      </c>
      <c r="B3909" s="78" t="s">
        <v>4796</v>
      </c>
      <c r="C3909" s="78" t="s">
        <v>835</v>
      </c>
      <c r="D3909" s="78" t="s">
        <v>1285</v>
      </c>
      <c r="E3909" s="78">
        <v>15</v>
      </c>
      <c r="F3909" s="78" t="s">
        <v>808</v>
      </c>
      <c r="G3909" s="78" t="s">
        <v>86</v>
      </c>
      <c r="H3909" s="112" t="s">
        <v>370</v>
      </c>
      <c r="I3909" s="112">
        <v>2</v>
      </c>
      <c r="J3909" s="113">
        <v>44737.08216435185</v>
      </c>
      <c r="K3909" s="113">
        <v>44737.082407407404</v>
      </c>
      <c r="M3909" s="113">
        <v>44737.088888888888</v>
      </c>
      <c r="N3909" s="113">
        <v>44737.088912037034</v>
      </c>
      <c r="O3909" s="78" t="s">
        <v>1187</v>
      </c>
      <c r="P3909" s="78" t="str">
        <f t="shared" si="1020"/>
        <v>CIC</v>
      </c>
      <c r="S3909" s="78" t="str">
        <f t="shared" si="1021"/>
        <v/>
      </c>
      <c r="T3909" s="113">
        <v>44737.099386574075</v>
      </c>
      <c r="U3909" s="78" t="s">
        <v>1200</v>
      </c>
      <c r="V3909" s="78" t="str">
        <f t="shared" si="1022"/>
        <v>PLOEG</v>
      </c>
      <c r="W3909" s="113">
        <v>44737.122650462959</v>
      </c>
      <c r="X3909" s="113">
        <f t="shared" si="1023"/>
        <v>6.4814814832061529E-3</v>
      </c>
      <c r="Y3909" s="113">
        <f t="shared" si="1024"/>
        <v>1.0497685187146999E-2</v>
      </c>
      <c r="Z3909" s="113">
        <f t="shared" si="1025"/>
        <v>2.3263888884685002E-2</v>
      </c>
      <c r="AB3909" s="2">
        <f t="shared" si="1026"/>
        <v>907</v>
      </c>
      <c r="AC3909" s="2">
        <f t="shared" si="1026"/>
        <v>2010</v>
      </c>
      <c r="AE3909" s="2" t="str">
        <f t="shared" si="1027"/>
        <v/>
      </c>
      <c r="AF3909" s="2" t="str">
        <f t="shared" si="1028"/>
        <v/>
      </c>
      <c r="AG3909" s="2">
        <f t="shared" si="1029"/>
        <v>907</v>
      </c>
      <c r="AH3909" s="2" t="str">
        <f t="shared" si="1030"/>
        <v/>
      </c>
      <c r="AI3909" s="2" t="str">
        <f t="shared" si="1031"/>
        <v/>
      </c>
      <c r="AK3909" s="2" t="str">
        <f t="shared" si="1032"/>
        <v/>
      </c>
      <c r="AL3909" s="2" t="str">
        <f t="shared" si="1033"/>
        <v/>
      </c>
      <c r="AM3909" s="2">
        <f t="shared" si="1034"/>
        <v>2010</v>
      </c>
      <c r="AN3909" s="2" t="str">
        <f t="shared" si="1035"/>
        <v/>
      </c>
      <c r="AO3909" s="2" t="str">
        <f t="shared" si="1036"/>
        <v/>
      </c>
    </row>
    <row r="3910" spans="1:41" x14ac:dyDescent="0.3">
      <c r="A3910" s="111">
        <v>44737.11141203704</v>
      </c>
      <c r="B3910" s="78" t="s">
        <v>4797</v>
      </c>
      <c r="C3910" s="78" t="s">
        <v>853</v>
      </c>
      <c r="D3910" s="78" t="s">
        <v>4048</v>
      </c>
      <c r="E3910" s="78">
        <v>100</v>
      </c>
      <c r="F3910" s="78" t="s">
        <v>810</v>
      </c>
      <c r="G3910" s="78" t="s">
        <v>94</v>
      </c>
      <c r="H3910" s="112" t="s">
        <v>280</v>
      </c>
      <c r="I3910" s="112">
        <v>3</v>
      </c>
      <c r="J3910" s="113">
        <v>44737.11141203704</v>
      </c>
      <c r="K3910" s="113">
        <v>44737.11141203704</v>
      </c>
      <c r="M3910" s="113">
        <v>44737.11146990741</v>
      </c>
      <c r="N3910" s="113">
        <v>44737.111504629633</v>
      </c>
      <c r="O3910" s="78" t="s">
        <v>1185</v>
      </c>
      <c r="P3910" s="78" t="str">
        <f t="shared" ref="P3910:P3973" si="1037">IF(LEFT(O3910,3)="&amp;RU","PLOEG",IF(LEFT(O3910,6)="ANT-di","DISP/S of N",IF(LEFT(O3910,4)="rANT","DISP/S of N",IF(LEFT(O3910,3)="ANT","CIC",""))))</f>
        <v>CIC</v>
      </c>
      <c r="S3910" s="78" t="str">
        <f t="shared" ref="S3910:S3973" si="1038">IF(LEFT(R3910,3)="&amp;RU","PLOEG",IF(LEFT(R3910,6)="ANT-di","DISP/S of N",IF(LEFT(R3910,4)="rANT","DISP/S of N",IF(LEFT(R3910,3)="ANT","CIC",""))))</f>
        <v/>
      </c>
      <c r="V3910" s="78" t="str">
        <f t="shared" ref="V3910:V3973" si="1039">IF(LEFT(U3910,3)="&amp;RU","PLOEG",IF(LEFT(U3910,6)="ANT-di","DISP/S of N",IF(LEFT(U3910,4)="rANT","DISP/S of N",IF(LEFT(U3910,3)="ANT","CIC",""))))</f>
        <v/>
      </c>
      <c r="W3910" s="113">
        <v>44737.122939814813</v>
      </c>
      <c r="X3910" s="113" t="str">
        <f t="shared" ref="X3910:X3973" si="1040">IF((MIN(L3910:M3910)&lt;K3910+6/ (24*3600)),"", IF((MIN(L3910:M3910)=K3910),"0:00:00",IF((MIN(L3910:M3910)-K3910),MIN(L3910:M3910)-K3910,"")))</f>
        <v/>
      </c>
      <c r="Y3910" s="113" t="str">
        <f t="shared" ref="Y3910:Y3973" si="1041">IF(OR(T3910="",T3910&lt;MINA(L3910,M3910)+11/(24*3600)),"",T3910-MINA(L3910,M3910))</f>
        <v/>
      </c>
      <c r="Z3910" s="113" t="str">
        <f t="shared" ref="Z3910:Z3973" si="1042">IF(OR(T3910="",W3910&lt;T3910+31/(24*3600)),"",W3910-T3910)</f>
        <v/>
      </c>
      <c r="AB3910" s="2" t="str">
        <f t="shared" ref="AB3910:AC3973" si="1043">IF(Y3910="","",SECOND(Y3910)+(MINUTE(Y3910)*60)+(HOUR(Y3910)*3600))</f>
        <v/>
      </c>
      <c r="AC3910" s="2" t="str">
        <f t="shared" si="1043"/>
        <v/>
      </c>
      <c r="AE3910" s="2" t="str">
        <f t="shared" ref="AE3910:AE3973" si="1044">IF(I3910=0,AB3910,"")</f>
        <v/>
      </c>
      <c r="AF3910" s="2" t="str">
        <f t="shared" ref="AF3910:AF3973" si="1045">IF(I3910=1,AB3910,"")</f>
        <v/>
      </c>
      <c r="AG3910" s="2" t="str">
        <f t="shared" ref="AG3910:AG3973" si="1046">IF(I3910=2,AB3910,"")</f>
        <v/>
      </c>
      <c r="AH3910" s="2" t="str">
        <f t="shared" ref="AH3910:AH3973" si="1047">IF(I3910=3,AB3910,"")</f>
        <v/>
      </c>
      <c r="AI3910" s="2" t="str">
        <f t="shared" ref="AI3910:AI3973" si="1048">IF(I3910=4,AB3910,"")</f>
        <v/>
      </c>
      <c r="AK3910" s="2" t="str">
        <f t="shared" ref="AK3910:AK3973" si="1049">IF(I3910=0,AC3910,"")</f>
        <v/>
      </c>
      <c r="AL3910" s="2" t="str">
        <f t="shared" ref="AL3910:AL3973" si="1050">IF(I3910=1,AC3910,"")</f>
        <v/>
      </c>
      <c r="AM3910" s="2" t="str">
        <f t="shared" ref="AM3910:AM3973" si="1051">IF(I3910=2,AC3910,"")</f>
        <v/>
      </c>
      <c r="AN3910" s="2" t="str">
        <f t="shared" ref="AN3910:AN3973" si="1052">IF(I3910=3,AC3910,"")</f>
        <v/>
      </c>
      <c r="AO3910" s="2" t="str">
        <f t="shared" ref="AO3910:AO3973" si="1053">IF(I3910=4,AC3910,"")</f>
        <v/>
      </c>
    </row>
    <row r="3911" spans="1:41" x14ac:dyDescent="0.3">
      <c r="A3911" s="111">
        <v>44737.11141203704</v>
      </c>
      <c r="B3911" s="78" t="s">
        <v>4797</v>
      </c>
      <c r="C3911" s="78" t="s">
        <v>835</v>
      </c>
      <c r="D3911" s="78" t="s">
        <v>4048</v>
      </c>
      <c r="E3911" s="78">
        <v>100</v>
      </c>
      <c r="F3911" s="78" t="s">
        <v>810</v>
      </c>
      <c r="G3911" s="78" t="s">
        <v>94</v>
      </c>
      <c r="H3911" s="112" t="s">
        <v>280</v>
      </c>
      <c r="I3911" s="112">
        <v>3</v>
      </c>
      <c r="J3911" s="113">
        <v>44737.11141203704</v>
      </c>
      <c r="K3911" s="113">
        <v>44737.11141203704</v>
      </c>
      <c r="M3911" s="113">
        <v>44737.122824074075</v>
      </c>
      <c r="N3911" s="113">
        <v>44737.122847222221</v>
      </c>
      <c r="O3911" s="78" t="s">
        <v>1185</v>
      </c>
      <c r="P3911" s="78" t="str">
        <f t="shared" si="1037"/>
        <v>CIC</v>
      </c>
      <c r="Q3911" s="113">
        <v>44737.151504629626</v>
      </c>
      <c r="R3911" s="78" t="s">
        <v>1216</v>
      </c>
      <c r="S3911" s="78" t="str">
        <f t="shared" si="1038"/>
        <v>PLOEG</v>
      </c>
      <c r="V3911" s="78" t="str">
        <f t="shared" si="1039"/>
        <v/>
      </c>
      <c r="W3911" s="113">
        <v>44737.291631944441</v>
      </c>
      <c r="X3911" s="113">
        <f t="shared" si="1040"/>
        <v>1.1412037034460809E-2</v>
      </c>
      <c r="Y3911" s="113" t="str">
        <f t="shared" si="1041"/>
        <v/>
      </c>
      <c r="Z3911" s="113" t="str">
        <f t="shared" si="1042"/>
        <v/>
      </c>
      <c r="AB3911" s="2" t="str">
        <f t="shared" si="1043"/>
        <v/>
      </c>
      <c r="AC3911" s="2" t="str">
        <f t="shared" si="1043"/>
        <v/>
      </c>
      <c r="AE3911" s="2" t="str">
        <f t="shared" si="1044"/>
        <v/>
      </c>
      <c r="AF3911" s="2" t="str">
        <f t="shared" si="1045"/>
        <v/>
      </c>
      <c r="AG3911" s="2" t="str">
        <f t="shared" si="1046"/>
        <v/>
      </c>
      <c r="AH3911" s="2" t="str">
        <f t="shared" si="1047"/>
        <v/>
      </c>
      <c r="AI3911" s="2" t="str">
        <f t="shared" si="1048"/>
        <v/>
      </c>
      <c r="AK3911" s="2" t="str">
        <f t="shared" si="1049"/>
        <v/>
      </c>
      <c r="AL3911" s="2" t="str">
        <f t="shared" si="1050"/>
        <v/>
      </c>
      <c r="AM3911" s="2" t="str">
        <f t="shared" si="1051"/>
        <v/>
      </c>
      <c r="AN3911" s="2" t="str">
        <f t="shared" si="1052"/>
        <v/>
      </c>
      <c r="AO3911" s="2" t="str">
        <f t="shared" si="1053"/>
        <v/>
      </c>
    </row>
    <row r="3912" spans="1:41" x14ac:dyDescent="0.3">
      <c r="A3912" s="111">
        <v>44737.126493055555</v>
      </c>
      <c r="B3912" s="78" t="s">
        <v>4798</v>
      </c>
      <c r="C3912" s="78" t="s">
        <v>846</v>
      </c>
      <c r="D3912" s="78" t="s">
        <v>3187</v>
      </c>
      <c r="E3912" s="78">
        <v>72</v>
      </c>
      <c r="F3912" s="78" t="s">
        <v>808</v>
      </c>
      <c r="G3912" s="78" t="s">
        <v>88</v>
      </c>
      <c r="H3912" s="112" t="s">
        <v>200</v>
      </c>
      <c r="I3912" s="112">
        <v>3</v>
      </c>
      <c r="J3912" s="113">
        <v>44737.126099537039</v>
      </c>
      <c r="K3912" s="113">
        <v>44737.126493055555</v>
      </c>
      <c r="M3912" s="113">
        <v>44737.164583333331</v>
      </c>
      <c r="N3912" s="113">
        <v>44737.164606481485</v>
      </c>
      <c r="O3912" s="78" t="s">
        <v>1187</v>
      </c>
      <c r="P3912" s="78" t="str">
        <f t="shared" si="1037"/>
        <v>CIC</v>
      </c>
      <c r="Q3912" s="113">
        <v>44737.193657407406</v>
      </c>
      <c r="R3912" s="78" t="s">
        <v>1220</v>
      </c>
      <c r="S3912" s="78" t="str">
        <f t="shared" si="1038"/>
        <v>PLOEG</v>
      </c>
      <c r="T3912" s="113">
        <v>44737.195381944446</v>
      </c>
      <c r="U3912" s="78" t="s">
        <v>1220</v>
      </c>
      <c r="V3912" s="78" t="str">
        <f t="shared" si="1039"/>
        <v>PLOEG</v>
      </c>
      <c r="W3912" s="113">
        <v>44737.198564814818</v>
      </c>
      <c r="X3912" s="113">
        <f t="shared" si="1040"/>
        <v>3.8090277776063886E-2</v>
      </c>
      <c r="Y3912" s="113">
        <f t="shared" si="1041"/>
        <v>3.0798611114732921E-2</v>
      </c>
      <c r="Z3912" s="113">
        <f t="shared" si="1042"/>
        <v>3.1828703722567298E-3</v>
      </c>
      <c r="AB3912" s="2">
        <f t="shared" si="1043"/>
        <v>2661</v>
      </c>
      <c r="AC3912" s="2">
        <f t="shared" si="1043"/>
        <v>275</v>
      </c>
      <c r="AE3912" s="2" t="str">
        <f t="shared" si="1044"/>
        <v/>
      </c>
      <c r="AF3912" s="2" t="str">
        <f t="shared" si="1045"/>
        <v/>
      </c>
      <c r="AG3912" s="2" t="str">
        <f t="shared" si="1046"/>
        <v/>
      </c>
      <c r="AH3912" s="2">
        <f t="shared" si="1047"/>
        <v>2661</v>
      </c>
      <c r="AI3912" s="2" t="str">
        <f t="shared" si="1048"/>
        <v/>
      </c>
      <c r="AK3912" s="2" t="str">
        <f t="shared" si="1049"/>
        <v/>
      </c>
      <c r="AL3912" s="2" t="str">
        <f t="shared" si="1050"/>
        <v/>
      </c>
      <c r="AM3912" s="2" t="str">
        <f t="shared" si="1051"/>
        <v/>
      </c>
      <c r="AN3912" s="2">
        <f t="shared" si="1052"/>
        <v>275</v>
      </c>
      <c r="AO3912" s="2" t="str">
        <f t="shared" si="1053"/>
        <v/>
      </c>
    </row>
    <row r="3913" spans="1:41" x14ac:dyDescent="0.3">
      <c r="A3913" s="111">
        <v>44737.231296296297</v>
      </c>
      <c r="B3913" s="78" t="s">
        <v>4799</v>
      </c>
      <c r="C3913" s="78" t="s">
        <v>951</v>
      </c>
      <c r="D3913" s="78" t="s">
        <v>1332</v>
      </c>
      <c r="E3913" s="78">
        <v>169</v>
      </c>
      <c r="F3913" s="78" t="s">
        <v>808</v>
      </c>
      <c r="G3913" s="78" t="s">
        <v>100</v>
      </c>
      <c r="H3913" s="112" t="s">
        <v>208</v>
      </c>
      <c r="I3913" s="112">
        <v>3</v>
      </c>
      <c r="J3913" s="113">
        <v>44737.23101851852</v>
      </c>
      <c r="K3913" s="113">
        <v>44737.231296296297</v>
      </c>
      <c r="M3913" s="113">
        <v>44737.259745370371</v>
      </c>
      <c r="N3913" s="113">
        <v>44737.259791666664</v>
      </c>
      <c r="O3913" s="78" t="s">
        <v>1187</v>
      </c>
      <c r="P3913" s="78" t="str">
        <f t="shared" si="1037"/>
        <v>CIC</v>
      </c>
      <c r="S3913" s="78" t="str">
        <f t="shared" si="1038"/>
        <v/>
      </c>
      <c r="T3913" s="113">
        <v>44737.262442129628</v>
      </c>
      <c r="U3913" s="78" t="s">
        <v>1187</v>
      </c>
      <c r="V3913" s="78" t="str">
        <f t="shared" si="1039"/>
        <v>CIC</v>
      </c>
      <c r="W3913" s="113">
        <v>44737.283645833333</v>
      </c>
      <c r="X3913" s="113">
        <f t="shared" si="1040"/>
        <v>2.8449074074160308E-2</v>
      </c>
      <c r="Y3913" s="113">
        <f t="shared" si="1041"/>
        <v>2.6967592566506937E-3</v>
      </c>
      <c r="Z3913" s="113">
        <f t="shared" si="1042"/>
        <v>2.1203703705396038E-2</v>
      </c>
      <c r="AB3913" s="2">
        <f t="shared" si="1043"/>
        <v>233</v>
      </c>
      <c r="AC3913" s="2">
        <f t="shared" si="1043"/>
        <v>1832</v>
      </c>
      <c r="AE3913" s="2" t="str">
        <f t="shared" si="1044"/>
        <v/>
      </c>
      <c r="AF3913" s="2" t="str">
        <f t="shared" si="1045"/>
        <v/>
      </c>
      <c r="AG3913" s="2" t="str">
        <f t="shared" si="1046"/>
        <v/>
      </c>
      <c r="AH3913" s="2">
        <f t="shared" si="1047"/>
        <v>233</v>
      </c>
      <c r="AI3913" s="2" t="str">
        <f t="shared" si="1048"/>
        <v/>
      </c>
      <c r="AK3913" s="2" t="str">
        <f t="shared" si="1049"/>
        <v/>
      </c>
      <c r="AL3913" s="2" t="str">
        <f t="shared" si="1050"/>
        <v/>
      </c>
      <c r="AM3913" s="2" t="str">
        <f t="shared" si="1051"/>
        <v/>
      </c>
      <c r="AN3913" s="2">
        <f t="shared" si="1052"/>
        <v>1832</v>
      </c>
      <c r="AO3913" s="2" t="str">
        <f t="shared" si="1053"/>
        <v/>
      </c>
    </row>
    <row r="3914" spans="1:41" x14ac:dyDescent="0.3">
      <c r="A3914" s="111">
        <v>44737.231296296297</v>
      </c>
      <c r="B3914" s="78" t="s">
        <v>4799</v>
      </c>
      <c r="C3914" s="78" t="s">
        <v>846</v>
      </c>
      <c r="D3914" s="78" t="s">
        <v>1332</v>
      </c>
      <c r="E3914" s="78">
        <v>169</v>
      </c>
      <c r="F3914" s="78" t="s">
        <v>808</v>
      </c>
      <c r="G3914" s="78" t="s">
        <v>100</v>
      </c>
      <c r="H3914" s="112" t="s">
        <v>208</v>
      </c>
      <c r="I3914" s="112">
        <v>3</v>
      </c>
      <c r="J3914" s="113">
        <v>44737.23101851852</v>
      </c>
      <c r="K3914" s="113">
        <v>44737.231296296297</v>
      </c>
      <c r="M3914" s="113">
        <v>44737.26258101852</v>
      </c>
      <c r="N3914" s="113">
        <v>44737.262615740743</v>
      </c>
      <c r="O3914" s="78" t="s">
        <v>1187</v>
      </c>
      <c r="P3914" s="78" t="str">
        <f t="shared" si="1037"/>
        <v>CIC</v>
      </c>
      <c r="S3914" s="78" t="str">
        <f t="shared" si="1038"/>
        <v/>
      </c>
      <c r="V3914" s="78" t="str">
        <f t="shared" si="1039"/>
        <v/>
      </c>
      <c r="W3914" s="113">
        <v>44737.283715277779</v>
      </c>
      <c r="X3914" s="113">
        <f t="shared" si="1040"/>
        <v>3.1284722223063E-2</v>
      </c>
      <c r="Y3914" s="113" t="str">
        <f t="shared" si="1041"/>
        <v/>
      </c>
      <c r="Z3914" s="113" t="str">
        <f t="shared" si="1042"/>
        <v/>
      </c>
      <c r="AB3914" s="2" t="str">
        <f t="shared" si="1043"/>
        <v/>
      </c>
      <c r="AC3914" s="2" t="str">
        <f t="shared" si="1043"/>
        <v/>
      </c>
      <c r="AE3914" s="2" t="str">
        <f t="shared" si="1044"/>
        <v/>
      </c>
      <c r="AF3914" s="2" t="str">
        <f t="shared" si="1045"/>
        <v/>
      </c>
      <c r="AG3914" s="2" t="str">
        <f t="shared" si="1046"/>
        <v/>
      </c>
      <c r="AH3914" s="2" t="str">
        <f t="shared" si="1047"/>
        <v/>
      </c>
      <c r="AI3914" s="2" t="str">
        <f t="shared" si="1048"/>
        <v/>
      </c>
      <c r="AK3914" s="2" t="str">
        <f t="shared" si="1049"/>
        <v/>
      </c>
      <c r="AL3914" s="2" t="str">
        <f t="shared" si="1050"/>
        <v/>
      </c>
      <c r="AM3914" s="2" t="str">
        <f t="shared" si="1051"/>
        <v/>
      </c>
      <c r="AN3914" s="2" t="str">
        <f t="shared" si="1052"/>
        <v/>
      </c>
      <c r="AO3914" s="2" t="str">
        <f t="shared" si="1053"/>
        <v/>
      </c>
    </row>
    <row r="3915" spans="1:41" x14ac:dyDescent="0.3">
      <c r="A3915" s="111">
        <v>44737.238449074073</v>
      </c>
      <c r="B3915" s="78" t="s">
        <v>4800</v>
      </c>
      <c r="C3915" s="78" t="s">
        <v>846</v>
      </c>
      <c r="D3915" s="78" t="s">
        <v>1382</v>
      </c>
      <c r="E3915" s="78">
        <v>70</v>
      </c>
      <c r="F3915" s="78" t="s">
        <v>809</v>
      </c>
      <c r="G3915" s="78" t="s">
        <v>96</v>
      </c>
      <c r="H3915" s="112" t="s">
        <v>232</v>
      </c>
      <c r="I3915" s="112">
        <v>3</v>
      </c>
      <c r="J3915" s="113">
        <v>44737.237581018519</v>
      </c>
      <c r="K3915" s="113">
        <v>44737.238449074073</v>
      </c>
      <c r="M3915" s="113">
        <v>44737.239814814813</v>
      </c>
      <c r="P3915" s="78" t="str">
        <f t="shared" si="1037"/>
        <v/>
      </c>
      <c r="S3915" s="78" t="str">
        <f t="shared" si="1038"/>
        <v/>
      </c>
      <c r="T3915" s="113">
        <v>44737.248171296298</v>
      </c>
      <c r="U3915" s="78" t="s">
        <v>1220</v>
      </c>
      <c r="V3915" s="78" t="str">
        <f t="shared" si="1039"/>
        <v>PLOEG</v>
      </c>
      <c r="W3915" s="113">
        <v>44737.255243055559</v>
      </c>
      <c r="X3915" s="113">
        <f t="shared" si="1040"/>
        <v>1.3657407398568466E-3</v>
      </c>
      <c r="Y3915" s="113">
        <f t="shared" si="1041"/>
        <v>8.3564814849523827E-3</v>
      </c>
      <c r="Z3915" s="113">
        <f t="shared" si="1042"/>
        <v>7.07175926072523E-3</v>
      </c>
      <c r="AB3915" s="2">
        <f t="shared" si="1043"/>
        <v>722</v>
      </c>
      <c r="AC3915" s="2">
        <f t="shared" si="1043"/>
        <v>611</v>
      </c>
      <c r="AE3915" s="2" t="str">
        <f t="shared" si="1044"/>
        <v/>
      </c>
      <c r="AF3915" s="2" t="str">
        <f t="shared" si="1045"/>
        <v/>
      </c>
      <c r="AG3915" s="2" t="str">
        <f t="shared" si="1046"/>
        <v/>
      </c>
      <c r="AH3915" s="2">
        <f t="shared" si="1047"/>
        <v>722</v>
      </c>
      <c r="AI3915" s="2" t="str">
        <f t="shared" si="1048"/>
        <v/>
      </c>
      <c r="AK3915" s="2" t="str">
        <f t="shared" si="1049"/>
        <v/>
      </c>
      <c r="AL3915" s="2" t="str">
        <f t="shared" si="1050"/>
        <v/>
      </c>
      <c r="AM3915" s="2" t="str">
        <f t="shared" si="1051"/>
        <v/>
      </c>
      <c r="AN3915" s="2">
        <f t="shared" si="1052"/>
        <v>611</v>
      </c>
      <c r="AO3915" s="2" t="str">
        <f t="shared" si="1053"/>
        <v/>
      </c>
    </row>
    <row r="3916" spans="1:41" x14ac:dyDescent="0.3">
      <c r="A3916" s="111">
        <v>44737.248865740738</v>
      </c>
      <c r="B3916" s="78" t="s">
        <v>4801</v>
      </c>
      <c r="C3916" s="78" t="s">
        <v>846</v>
      </c>
      <c r="D3916" s="78" t="s">
        <v>1199</v>
      </c>
      <c r="E3916" s="78">
        <v>395</v>
      </c>
      <c r="F3916" s="78" t="s">
        <v>809</v>
      </c>
      <c r="G3916" s="78" t="s">
        <v>108</v>
      </c>
      <c r="H3916" s="112" t="s">
        <v>240</v>
      </c>
      <c r="I3916" s="112">
        <v>2</v>
      </c>
      <c r="J3916" s="113">
        <v>44737.24863425926</v>
      </c>
      <c r="K3916" s="113">
        <v>44737.248865740738</v>
      </c>
      <c r="M3916" s="113">
        <v>44737.255300925928</v>
      </c>
      <c r="N3916" s="113">
        <v>44737.255335648151</v>
      </c>
      <c r="O3916" s="78" t="s">
        <v>1187</v>
      </c>
      <c r="P3916" s="78" t="str">
        <f t="shared" si="1037"/>
        <v>CIC</v>
      </c>
      <c r="S3916" s="78" t="str">
        <f t="shared" si="1038"/>
        <v/>
      </c>
      <c r="T3916" s="113">
        <v>44737.256956018522</v>
      </c>
      <c r="U3916" s="78" t="s">
        <v>1220</v>
      </c>
      <c r="V3916" s="78" t="str">
        <f t="shared" si="1039"/>
        <v>PLOEG</v>
      </c>
      <c r="W3916" s="113">
        <v>44737.259664351855</v>
      </c>
      <c r="X3916" s="113">
        <f t="shared" si="1040"/>
        <v>6.4351851906394586E-3</v>
      </c>
      <c r="Y3916" s="113">
        <f t="shared" si="1041"/>
        <v>1.6550925938645378E-3</v>
      </c>
      <c r="Z3916" s="113">
        <f t="shared" si="1042"/>
        <v>2.7083333334303461E-3</v>
      </c>
      <c r="AB3916" s="2">
        <f t="shared" si="1043"/>
        <v>143</v>
      </c>
      <c r="AC3916" s="2">
        <f t="shared" si="1043"/>
        <v>234</v>
      </c>
      <c r="AE3916" s="2" t="str">
        <f t="shared" si="1044"/>
        <v/>
      </c>
      <c r="AF3916" s="2" t="str">
        <f t="shared" si="1045"/>
        <v/>
      </c>
      <c r="AG3916" s="2">
        <f t="shared" si="1046"/>
        <v>143</v>
      </c>
      <c r="AH3916" s="2" t="str">
        <f t="shared" si="1047"/>
        <v/>
      </c>
      <c r="AI3916" s="2" t="str">
        <f t="shared" si="1048"/>
        <v/>
      </c>
      <c r="AK3916" s="2" t="str">
        <f t="shared" si="1049"/>
        <v/>
      </c>
      <c r="AL3916" s="2" t="str">
        <f t="shared" si="1050"/>
        <v/>
      </c>
      <c r="AM3916" s="2">
        <f t="shared" si="1051"/>
        <v>234</v>
      </c>
      <c r="AN3916" s="2" t="str">
        <f t="shared" si="1052"/>
        <v/>
      </c>
      <c r="AO3916" s="2" t="str">
        <f t="shared" si="1053"/>
        <v/>
      </c>
    </row>
    <row r="3917" spans="1:41" x14ac:dyDescent="0.3">
      <c r="A3917" s="111">
        <v>44737.306203703702</v>
      </c>
      <c r="B3917" s="78" t="s">
        <v>4802</v>
      </c>
      <c r="C3917" s="78" t="s">
        <v>886</v>
      </c>
      <c r="D3917" s="78" t="s">
        <v>1211</v>
      </c>
      <c r="E3917" s="78">
        <v>32</v>
      </c>
      <c r="F3917" s="78" t="s">
        <v>808</v>
      </c>
      <c r="G3917" s="78" t="s">
        <v>106</v>
      </c>
      <c r="H3917" s="112" t="s">
        <v>212</v>
      </c>
      <c r="I3917" s="112">
        <v>4</v>
      </c>
      <c r="J3917" s="113">
        <v>44737.305856481478</v>
      </c>
      <c r="K3917" s="113">
        <v>44737.306203703702</v>
      </c>
      <c r="M3917" s="113">
        <v>44737.306261574071</v>
      </c>
      <c r="P3917" s="78" t="str">
        <f t="shared" si="1037"/>
        <v/>
      </c>
      <c r="Q3917" s="113">
        <v>44737.306388888886</v>
      </c>
      <c r="R3917" s="78" t="s">
        <v>1187</v>
      </c>
      <c r="S3917" s="78" t="str">
        <f t="shared" si="1038"/>
        <v>CIC</v>
      </c>
      <c r="V3917" s="78" t="str">
        <f t="shared" si="1039"/>
        <v/>
      </c>
      <c r="W3917" s="113">
        <v>44737.420543981483</v>
      </c>
      <c r="X3917" s="113" t="str">
        <f t="shared" si="1040"/>
        <v/>
      </c>
      <c r="Y3917" s="113" t="str">
        <f t="shared" si="1041"/>
        <v/>
      </c>
      <c r="Z3917" s="113" t="str">
        <f t="shared" si="1042"/>
        <v/>
      </c>
      <c r="AB3917" s="2" t="str">
        <f t="shared" si="1043"/>
        <v/>
      </c>
      <c r="AC3917" s="2" t="str">
        <f t="shared" si="1043"/>
        <v/>
      </c>
      <c r="AE3917" s="2" t="str">
        <f t="shared" si="1044"/>
        <v/>
      </c>
      <c r="AF3917" s="2" t="str">
        <f t="shared" si="1045"/>
        <v/>
      </c>
      <c r="AG3917" s="2" t="str">
        <f t="shared" si="1046"/>
        <v/>
      </c>
      <c r="AH3917" s="2" t="str">
        <f t="shared" si="1047"/>
        <v/>
      </c>
      <c r="AI3917" s="2" t="str">
        <f t="shared" si="1048"/>
        <v/>
      </c>
      <c r="AK3917" s="2" t="str">
        <f t="shared" si="1049"/>
        <v/>
      </c>
      <c r="AL3917" s="2" t="str">
        <f t="shared" si="1050"/>
        <v/>
      </c>
      <c r="AM3917" s="2" t="str">
        <f t="shared" si="1051"/>
        <v/>
      </c>
      <c r="AN3917" s="2" t="str">
        <f t="shared" si="1052"/>
        <v/>
      </c>
      <c r="AO3917" s="2" t="str">
        <f t="shared" si="1053"/>
        <v/>
      </c>
    </row>
    <row r="3918" spans="1:41" x14ac:dyDescent="0.3">
      <c r="A3918" s="111">
        <v>44737.376400462963</v>
      </c>
      <c r="B3918" s="78" t="s">
        <v>4803</v>
      </c>
      <c r="C3918" s="78" t="s">
        <v>850</v>
      </c>
      <c r="D3918" s="78" t="s">
        <v>1713</v>
      </c>
      <c r="F3918" s="78" t="s">
        <v>809</v>
      </c>
      <c r="G3918" s="78" t="s">
        <v>102</v>
      </c>
      <c r="H3918" s="112" t="s">
        <v>206</v>
      </c>
      <c r="I3918" s="112">
        <v>3</v>
      </c>
      <c r="J3918" s="113">
        <v>44737.375</v>
      </c>
      <c r="K3918" s="113">
        <v>44737.376400462963</v>
      </c>
      <c r="M3918" s="113">
        <v>44737.37699074074</v>
      </c>
      <c r="N3918" s="113">
        <v>44737.377418981479</v>
      </c>
      <c r="O3918" s="78" t="s">
        <v>1187</v>
      </c>
      <c r="P3918" s="78" t="str">
        <f t="shared" si="1037"/>
        <v>CIC</v>
      </c>
      <c r="S3918" s="78" t="str">
        <f t="shared" si="1038"/>
        <v/>
      </c>
      <c r="V3918" s="78" t="str">
        <f t="shared" si="1039"/>
        <v/>
      </c>
      <c r="W3918" s="113">
        <v>44737.439120370371</v>
      </c>
      <c r="X3918" s="113">
        <f t="shared" si="1040"/>
        <v>5.9027777751907706E-4</v>
      </c>
      <c r="Y3918" s="113" t="str">
        <f t="shared" si="1041"/>
        <v/>
      </c>
      <c r="Z3918" s="113" t="str">
        <f t="shared" si="1042"/>
        <v/>
      </c>
      <c r="AB3918" s="2" t="str">
        <f t="shared" si="1043"/>
        <v/>
      </c>
      <c r="AC3918" s="2" t="str">
        <f t="shared" si="1043"/>
        <v/>
      </c>
      <c r="AE3918" s="2" t="str">
        <f t="shared" si="1044"/>
        <v/>
      </c>
      <c r="AF3918" s="2" t="str">
        <f t="shared" si="1045"/>
        <v/>
      </c>
      <c r="AG3918" s="2" t="str">
        <f t="shared" si="1046"/>
        <v/>
      </c>
      <c r="AH3918" s="2" t="str">
        <f t="shared" si="1047"/>
        <v/>
      </c>
      <c r="AI3918" s="2" t="str">
        <f t="shared" si="1048"/>
        <v/>
      </c>
      <c r="AK3918" s="2" t="str">
        <f t="shared" si="1049"/>
        <v/>
      </c>
      <c r="AL3918" s="2" t="str">
        <f t="shared" si="1050"/>
        <v/>
      </c>
      <c r="AM3918" s="2" t="str">
        <f t="shared" si="1051"/>
        <v/>
      </c>
      <c r="AN3918" s="2" t="str">
        <f t="shared" si="1052"/>
        <v/>
      </c>
      <c r="AO3918" s="2" t="str">
        <f t="shared" si="1053"/>
        <v/>
      </c>
    </row>
    <row r="3919" spans="1:41" x14ac:dyDescent="0.3">
      <c r="A3919" s="111">
        <v>44737.379583333335</v>
      </c>
      <c r="B3919" s="78" t="s">
        <v>4804</v>
      </c>
      <c r="C3919" s="78" t="s">
        <v>1651</v>
      </c>
      <c r="F3919" s="78" t="s">
        <v>807</v>
      </c>
      <c r="G3919" s="78" t="s">
        <v>104</v>
      </c>
      <c r="H3919" s="112" t="s">
        <v>198</v>
      </c>
      <c r="I3919" s="112">
        <v>3</v>
      </c>
      <c r="J3919" s="113">
        <v>44737.379583333335</v>
      </c>
      <c r="K3919" s="113">
        <v>44737.379583333335</v>
      </c>
      <c r="M3919" s="113">
        <v>44737.382719907408</v>
      </c>
      <c r="P3919" s="78" t="str">
        <f t="shared" si="1037"/>
        <v/>
      </c>
      <c r="S3919" s="78" t="str">
        <f t="shared" si="1038"/>
        <v/>
      </c>
      <c r="V3919" s="78" t="str">
        <f t="shared" si="1039"/>
        <v/>
      </c>
      <c r="W3919" s="113">
        <v>44737.409456018519</v>
      </c>
      <c r="X3919" s="113">
        <f t="shared" si="1040"/>
        <v>3.1365740724140778E-3</v>
      </c>
      <c r="Y3919" s="113" t="str">
        <f t="shared" si="1041"/>
        <v/>
      </c>
      <c r="Z3919" s="113" t="str">
        <f t="shared" si="1042"/>
        <v/>
      </c>
      <c r="AB3919" s="2" t="str">
        <f t="shared" si="1043"/>
        <v/>
      </c>
      <c r="AC3919" s="2" t="str">
        <f t="shared" si="1043"/>
        <v/>
      </c>
      <c r="AE3919" s="2" t="str">
        <f t="shared" si="1044"/>
        <v/>
      </c>
      <c r="AF3919" s="2" t="str">
        <f t="shared" si="1045"/>
        <v/>
      </c>
      <c r="AG3919" s="2" t="str">
        <f t="shared" si="1046"/>
        <v/>
      </c>
      <c r="AH3919" s="2" t="str">
        <f t="shared" si="1047"/>
        <v/>
      </c>
      <c r="AI3919" s="2" t="str">
        <f t="shared" si="1048"/>
        <v/>
      </c>
      <c r="AK3919" s="2" t="str">
        <f t="shared" si="1049"/>
        <v/>
      </c>
      <c r="AL3919" s="2" t="str">
        <f t="shared" si="1050"/>
        <v/>
      </c>
      <c r="AM3919" s="2" t="str">
        <f t="shared" si="1051"/>
        <v/>
      </c>
      <c r="AN3919" s="2" t="str">
        <f t="shared" si="1052"/>
        <v/>
      </c>
      <c r="AO3919" s="2" t="str">
        <f t="shared" si="1053"/>
        <v/>
      </c>
    </row>
    <row r="3920" spans="1:41" x14ac:dyDescent="0.3">
      <c r="A3920" s="111">
        <v>44737.43540509259</v>
      </c>
      <c r="B3920" s="78" t="s">
        <v>4805</v>
      </c>
      <c r="C3920" s="78" t="s">
        <v>886</v>
      </c>
      <c r="D3920" s="78" t="s">
        <v>3703</v>
      </c>
      <c r="F3920" s="78" t="s">
        <v>809</v>
      </c>
      <c r="G3920" s="78" t="s">
        <v>96</v>
      </c>
      <c r="H3920" s="112" t="s">
        <v>366</v>
      </c>
      <c r="I3920" s="112">
        <v>3</v>
      </c>
      <c r="J3920" s="113">
        <v>44737.43540509259</v>
      </c>
      <c r="K3920" s="113">
        <v>44737.43540509259</v>
      </c>
      <c r="M3920" s="113">
        <v>44737.436608796299</v>
      </c>
      <c r="N3920" s="113">
        <v>44737.436979166669</v>
      </c>
      <c r="O3920" s="78" t="s">
        <v>1187</v>
      </c>
      <c r="P3920" s="78" t="str">
        <f t="shared" si="1037"/>
        <v>CIC</v>
      </c>
      <c r="S3920" s="78" t="str">
        <f t="shared" si="1038"/>
        <v/>
      </c>
      <c r="T3920" s="113">
        <v>44737.467870370368</v>
      </c>
      <c r="U3920" s="78" t="s">
        <v>1267</v>
      </c>
      <c r="V3920" s="78" t="str">
        <f t="shared" si="1039"/>
        <v>PLOEG</v>
      </c>
      <c r="W3920" s="113">
        <v>44737.469421296293</v>
      </c>
      <c r="X3920" s="113">
        <f t="shared" si="1040"/>
        <v>1.2037037085974589E-3</v>
      </c>
      <c r="Y3920" s="113">
        <f t="shared" si="1041"/>
        <v>3.1261574069503695E-2</v>
      </c>
      <c r="Z3920" s="113">
        <f t="shared" si="1042"/>
        <v>1.5509259246755391E-3</v>
      </c>
      <c r="AB3920" s="2">
        <f t="shared" si="1043"/>
        <v>2701</v>
      </c>
      <c r="AC3920" s="2">
        <f t="shared" si="1043"/>
        <v>134</v>
      </c>
      <c r="AE3920" s="2" t="str">
        <f t="shared" si="1044"/>
        <v/>
      </c>
      <c r="AF3920" s="2" t="str">
        <f t="shared" si="1045"/>
        <v/>
      </c>
      <c r="AG3920" s="2" t="str">
        <f t="shared" si="1046"/>
        <v/>
      </c>
      <c r="AH3920" s="2">
        <f t="shared" si="1047"/>
        <v>2701</v>
      </c>
      <c r="AI3920" s="2" t="str">
        <f t="shared" si="1048"/>
        <v/>
      </c>
      <c r="AK3920" s="2" t="str">
        <f t="shared" si="1049"/>
        <v/>
      </c>
      <c r="AL3920" s="2" t="str">
        <f t="shared" si="1050"/>
        <v/>
      </c>
      <c r="AM3920" s="2" t="str">
        <f t="shared" si="1051"/>
        <v/>
      </c>
      <c r="AN3920" s="2">
        <f t="shared" si="1052"/>
        <v>134</v>
      </c>
      <c r="AO3920" s="2" t="str">
        <f t="shared" si="1053"/>
        <v/>
      </c>
    </row>
    <row r="3921" spans="1:41" x14ac:dyDescent="0.3">
      <c r="A3921" s="111">
        <v>44737.476759259262</v>
      </c>
      <c r="B3921" s="78" t="s">
        <v>4806</v>
      </c>
      <c r="C3921" s="78" t="s">
        <v>850</v>
      </c>
      <c r="F3921" s="78" t="s">
        <v>808</v>
      </c>
      <c r="G3921" s="78" t="s">
        <v>112</v>
      </c>
      <c r="H3921" s="112" t="s">
        <v>330</v>
      </c>
      <c r="I3921" s="112">
        <v>4</v>
      </c>
      <c r="J3921" s="113">
        <v>44737.476238425923</v>
      </c>
      <c r="K3921" s="113">
        <v>44737.476759259262</v>
      </c>
      <c r="M3921" s="113">
        <v>44737.477743055555</v>
      </c>
      <c r="N3921" s="113">
        <v>44737.478229166663</v>
      </c>
      <c r="O3921" s="78" t="s">
        <v>1187</v>
      </c>
      <c r="P3921" s="78" t="str">
        <f t="shared" si="1037"/>
        <v>CIC</v>
      </c>
      <c r="S3921" s="78" t="str">
        <f t="shared" si="1038"/>
        <v/>
      </c>
      <c r="T3921" s="113">
        <v>44737.489351851851</v>
      </c>
      <c r="U3921" s="78" t="s">
        <v>1807</v>
      </c>
      <c r="V3921" s="78" t="str">
        <f t="shared" si="1039"/>
        <v>PLOEG</v>
      </c>
      <c r="W3921" s="113">
        <v>44737.530763888892</v>
      </c>
      <c r="X3921" s="113">
        <f t="shared" si="1040"/>
        <v>9.8379629343980923E-4</v>
      </c>
      <c r="Y3921" s="113">
        <f t="shared" si="1041"/>
        <v>1.1608796296059154E-2</v>
      </c>
      <c r="Z3921" s="113">
        <f t="shared" si="1042"/>
        <v>4.1412037040572613E-2</v>
      </c>
      <c r="AB3921" s="2">
        <f t="shared" si="1043"/>
        <v>1003</v>
      </c>
      <c r="AC3921" s="2">
        <f t="shared" si="1043"/>
        <v>3578</v>
      </c>
      <c r="AE3921" s="2" t="str">
        <f t="shared" si="1044"/>
        <v/>
      </c>
      <c r="AF3921" s="2" t="str">
        <f t="shared" si="1045"/>
        <v/>
      </c>
      <c r="AG3921" s="2" t="str">
        <f t="shared" si="1046"/>
        <v/>
      </c>
      <c r="AH3921" s="2" t="str">
        <f t="shared" si="1047"/>
        <v/>
      </c>
      <c r="AI3921" s="2">
        <f t="shared" si="1048"/>
        <v>1003</v>
      </c>
      <c r="AK3921" s="2" t="str">
        <f t="shared" si="1049"/>
        <v/>
      </c>
      <c r="AL3921" s="2" t="str">
        <f t="shared" si="1050"/>
        <v/>
      </c>
      <c r="AM3921" s="2" t="str">
        <f t="shared" si="1051"/>
        <v/>
      </c>
      <c r="AN3921" s="2" t="str">
        <f t="shared" si="1052"/>
        <v/>
      </c>
      <c r="AO3921" s="2">
        <f t="shared" si="1053"/>
        <v>3578</v>
      </c>
    </row>
    <row r="3922" spans="1:41" x14ac:dyDescent="0.3">
      <c r="A3922" s="111">
        <v>44737.494201388887</v>
      </c>
      <c r="B3922" s="78" t="s">
        <v>4807</v>
      </c>
      <c r="C3922" s="78" t="s">
        <v>886</v>
      </c>
      <c r="D3922" s="78" t="s">
        <v>1207</v>
      </c>
      <c r="E3922" s="78">
        <v>74</v>
      </c>
      <c r="F3922" s="78" t="s">
        <v>807</v>
      </c>
      <c r="G3922" s="78" t="s">
        <v>100</v>
      </c>
      <c r="H3922" s="112" t="s">
        <v>208</v>
      </c>
      <c r="I3922" s="112">
        <v>3</v>
      </c>
      <c r="J3922" s="113">
        <v>44737.494201388887</v>
      </c>
      <c r="K3922" s="113">
        <v>44737.494201388887</v>
      </c>
      <c r="M3922" s="113">
        <v>44737.494583333333</v>
      </c>
      <c r="N3922" s="113">
        <v>44737.494930555556</v>
      </c>
      <c r="O3922" s="78" t="s">
        <v>1187</v>
      </c>
      <c r="P3922" s="78" t="str">
        <f t="shared" si="1037"/>
        <v>CIC</v>
      </c>
      <c r="S3922" s="78" t="str">
        <f t="shared" si="1038"/>
        <v/>
      </c>
      <c r="V3922" s="78" t="str">
        <f t="shared" si="1039"/>
        <v/>
      </c>
      <c r="W3922" s="113">
        <v>44737.53565972222</v>
      </c>
      <c r="X3922" s="113">
        <f t="shared" si="1040"/>
        <v>3.819444464170374E-4</v>
      </c>
      <c r="Y3922" s="113" t="str">
        <f t="shared" si="1041"/>
        <v/>
      </c>
      <c r="Z3922" s="113" t="str">
        <f t="shared" si="1042"/>
        <v/>
      </c>
      <c r="AB3922" s="2" t="str">
        <f t="shared" si="1043"/>
        <v/>
      </c>
      <c r="AC3922" s="2" t="str">
        <f t="shared" si="1043"/>
        <v/>
      </c>
      <c r="AE3922" s="2" t="str">
        <f t="shared" si="1044"/>
        <v/>
      </c>
      <c r="AF3922" s="2" t="str">
        <f t="shared" si="1045"/>
        <v/>
      </c>
      <c r="AG3922" s="2" t="str">
        <f t="shared" si="1046"/>
        <v/>
      </c>
      <c r="AH3922" s="2" t="str">
        <f t="shared" si="1047"/>
        <v/>
      </c>
      <c r="AI3922" s="2" t="str">
        <f t="shared" si="1048"/>
        <v/>
      </c>
      <c r="AK3922" s="2" t="str">
        <f t="shared" si="1049"/>
        <v/>
      </c>
      <c r="AL3922" s="2" t="str">
        <f t="shared" si="1050"/>
        <v/>
      </c>
      <c r="AM3922" s="2" t="str">
        <f t="shared" si="1051"/>
        <v/>
      </c>
      <c r="AN3922" s="2" t="str">
        <f t="shared" si="1052"/>
        <v/>
      </c>
      <c r="AO3922" s="2" t="str">
        <f t="shared" si="1053"/>
        <v/>
      </c>
    </row>
    <row r="3923" spans="1:41" x14ac:dyDescent="0.3">
      <c r="A3923" s="111">
        <v>44737.503888888888</v>
      </c>
      <c r="B3923" s="78" t="s">
        <v>4808</v>
      </c>
      <c r="C3923" s="78" t="s">
        <v>850</v>
      </c>
      <c r="F3923" s="78" t="s">
        <v>809</v>
      </c>
      <c r="G3923" s="78" t="s">
        <v>92</v>
      </c>
      <c r="H3923" s="112" t="s">
        <v>220</v>
      </c>
      <c r="I3923" s="112">
        <v>2</v>
      </c>
      <c r="J3923" s="113">
        <v>44737.503888888888</v>
      </c>
      <c r="K3923" s="113">
        <v>44737.503888888888</v>
      </c>
      <c r="M3923" s="113">
        <v>44737.530844907407</v>
      </c>
      <c r="P3923" s="78" t="str">
        <f t="shared" si="1037"/>
        <v/>
      </c>
      <c r="S3923" s="78" t="str">
        <f t="shared" si="1038"/>
        <v/>
      </c>
      <c r="V3923" s="78" t="str">
        <f t="shared" si="1039"/>
        <v/>
      </c>
      <c r="W3923" s="113">
        <v>44737.531840277778</v>
      </c>
      <c r="X3923" s="113">
        <f t="shared" si="1040"/>
        <v>2.6956018518831115E-2</v>
      </c>
      <c r="Y3923" s="113" t="str">
        <f t="shared" si="1041"/>
        <v/>
      </c>
      <c r="Z3923" s="113" t="str">
        <f t="shared" si="1042"/>
        <v/>
      </c>
      <c r="AB3923" s="2" t="str">
        <f t="shared" si="1043"/>
        <v/>
      </c>
      <c r="AC3923" s="2" t="str">
        <f t="shared" si="1043"/>
        <v/>
      </c>
      <c r="AE3923" s="2" t="str">
        <f t="shared" si="1044"/>
        <v/>
      </c>
      <c r="AF3923" s="2" t="str">
        <f t="shared" si="1045"/>
        <v/>
      </c>
      <c r="AG3923" s="2" t="str">
        <f t="shared" si="1046"/>
        <v/>
      </c>
      <c r="AH3923" s="2" t="str">
        <f t="shared" si="1047"/>
        <v/>
      </c>
      <c r="AI3923" s="2" t="str">
        <f t="shared" si="1048"/>
        <v/>
      </c>
      <c r="AK3923" s="2" t="str">
        <f t="shared" si="1049"/>
        <v/>
      </c>
      <c r="AL3923" s="2" t="str">
        <f t="shared" si="1050"/>
        <v/>
      </c>
      <c r="AM3923" s="2" t="str">
        <f t="shared" si="1051"/>
        <v/>
      </c>
      <c r="AN3923" s="2" t="str">
        <f t="shared" si="1052"/>
        <v/>
      </c>
      <c r="AO3923" s="2" t="str">
        <f t="shared" si="1053"/>
        <v/>
      </c>
    </row>
    <row r="3924" spans="1:41" x14ac:dyDescent="0.3">
      <c r="A3924" s="111">
        <v>44737.569282407407</v>
      </c>
      <c r="B3924" s="78" t="s">
        <v>4809</v>
      </c>
      <c r="C3924" s="78" t="s">
        <v>850</v>
      </c>
      <c r="D3924" s="78" t="s">
        <v>1418</v>
      </c>
      <c r="E3924" s="78">
        <v>14</v>
      </c>
      <c r="F3924" s="78" t="s">
        <v>809</v>
      </c>
      <c r="G3924" s="78" t="s">
        <v>98</v>
      </c>
      <c r="H3924" s="112" t="s">
        <v>216</v>
      </c>
      <c r="I3924" s="112">
        <v>4</v>
      </c>
      <c r="J3924" s="113">
        <v>44737.569282407407</v>
      </c>
      <c r="K3924" s="113">
        <v>44737.569282407407</v>
      </c>
      <c r="M3924" s="113">
        <v>44737.569837962961</v>
      </c>
      <c r="N3924" s="113">
        <v>44737.570277777777</v>
      </c>
      <c r="O3924" s="78" t="s">
        <v>1187</v>
      </c>
      <c r="P3924" s="78" t="str">
        <f t="shared" si="1037"/>
        <v>CIC</v>
      </c>
      <c r="S3924" s="78" t="str">
        <f t="shared" si="1038"/>
        <v/>
      </c>
      <c r="V3924" s="78" t="str">
        <f t="shared" si="1039"/>
        <v/>
      </c>
      <c r="W3924" s="113">
        <v>44737.59783564815</v>
      </c>
      <c r="X3924" s="113">
        <f t="shared" si="1040"/>
        <v>5.5555555445607752E-4</v>
      </c>
      <c r="Y3924" s="113" t="str">
        <f t="shared" si="1041"/>
        <v/>
      </c>
      <c r="Z3924" s="113" t="str">
        <f t="shared" si="1042"/>
        <v/>
      </c>
      <c r="AB3924" s="2" t="str">
        <f t="shared" si="1043"/>
        <v/>
      </c>
      <c r="AC3924" s="2" t="str">
        <f t="shared" si="1043"/>
        <v/>
      </c>
      <c r="AE3924" s="2" t="str">
        <f t="shared" si="1044"/>
        <v/>
      </c>
      <c r="AF3924" s="2" t="str">
        <f t="shared" si="1045"/>
        <v/>
      </c>
      <c r="AG3924" s="2" t="str">
        <f t="shared" si="1046"/>
        <v/>
      </c>
      <c r="AH3924" s="2" t="str">
        <f t="shared" si="1047"/>
        <v/>
      </c>
      <c r="AI3924" s="2" t="str">
        <f t="shared" si="1048"/>
        <v/>
      </c>
      <c r="AK3924" s="2" t="str">
        <f t="shared" si="1049"/>
        <v/>
      </c>
      <c r="AL3924" s="2" t="str">
        <f t="shared" si="1050"/>
        <v/>
      </c>
      <c r="AM3924" s="2" t="str">
        <f t="shared" si="1051"/>
        <v/>
      </c>
      <c r="AN3924" s="2" t="str">
        <f t="shared" si="1052"/>
        <v/>
      </c>
      <c r="AO3924" s="2" t="str">
        <f t="shared" si="1053"/>
        <v/>
      </c>
    </row>
    <row r="3925" spans="1:41" x14ac:dyDescent="0.3">
      <c r="A3925" s="111">
        <v>44737.589479166665</v>
      </c>
      <c r="B3925" s="78" t="s">
        <v>4810</v>
      </c>
      <c r="C3925" s="78" t="s">
        <v>886</v>
      </c>
      <c r="D3925" s="78" t="s">
        <v>1332</v>
      </c>
      <c r="E3925" s="78">
        <v>155</v>
      </c>
      <c r="F3925" s="78" t="s">
        <v>808</v>
      </c>
      <c r="G3925" s="78" t="s">
        <v>100</v>
      </c>
      <c r="H3925" s="112" t="s">
        <v>208</v>
      </c>
      <c r="I3925" s="112">
        <v>3</v>
      </c>
      <c r="J3925" s="113">
        <v>44737.589467592596</v>
      </c>
      <c r="K3925" s="113">
        <v>44737.589479166665</v>
      </c>
      <c r="M3925" s="113">
        <v>44737.589780092596</v>
      </c>
      <c r="N3925" s="113">
        <v>44737.590173611112</v>
      </c>
      <c r="O3925" s="78" t="s">
        <v>1185</v>
      </c>
      <c r="P3925" s="78" t="str">
        <f t="shared" si="1037"/>
        <v>CIC</v>
      </c>
      <c r="S3925" s="78" t="str">
        <f t="shared" si="1038"/>
        <v/>
      </c>
      <c r="V3925" s="78" t="str">
        <f t="shared" si="1039"/>
        <v/>
      </c>
      <c r="W3925" s="113">
        <v>44737.621099537035</v>
      </c>
      <c r="X3925" s="113">
        <f t="shared" si="1040"/>
        <v>3.0092593078734353E-4</v>
      </c>
      <c r="Y3925" s="113" t="str">
        <f t="shared" si="1041"/>
        <v/>
      </c>
      <c r="Z3925" s="113" t="str">
        <f t="shared" si="1042"/>
        <v/>
      </c>
      <c r="AB3925" s="2" t="str">
        <f t="shared" si="1043"/>
        <v/>
      </c>
      <c r="AC3925" s="2" t="str">
        <f t="shared" si="1043"/>
        <v/>
      </c>
      <c r="AE3925" s="2" t="str">
        <f t="shared" si="1044"/>
        <v/>
      </c>
      <c r="AF3925" s="2" t="str">
        <f t="shared" si="1045"/>
        <v/>
      </c>
      <c r="AG3925" s="2" t="str">
        <f t="shared" si="1046"/>
        <v/>
      </c>
      <c r="AH3925" s="2" t="str">
        <f t="shared" si="1047"/>
        <v/>
      </c>
      <c r="AI3925" s="2" t="str">
        <f t="shared" si="1048"/>
        <v/>
      </c>
      <c r="AK3925" s="2" t="str">
        <f t="shared" si="1049"/>
        <v/>
      </c>
      <c r="AL3925" s="2" t="str">
        <f t="shared" si="1050"/>
        <v/>
      </c>
      <c r="AM3925" s="2" t="str">
        <f t="shared" si="1051"/>
        <v/>
      </c>
      <c r="AN3925" s="2" t="str">
        <f t="shared" si="1052"/>
        <v/>
      </c>
      <c r="AO3925" s="2" t="str">
        <f t="shared" si="1053"/>
        <v/>
      </c>
    </row>
    <row r="3926" spans="1:41" x14ac:dyDescent="0.3">
      <c r="A3926" s="111">
        <v>44737.602754629632</v>
      </c>
      <c r="B3926" s="78" t="s">
        <v>4811</v>
      </c>
      <c r="C3926" s="78" t="s">
        <v>850</v>
      </c>
      <c r="D3926" s="78" t="s">
        <v>2691</v>
      </c>
      <c r="E3926" s="78">
        <v>61</v>
      </c>
      <c r="F3926" s="78" t="s">
        <v>807</v>
      </c>
      <c r="G3926" s="78" t="s">
        <v>98</v>
      </c>
      <c r="H3926" s="112" t="s">
        <v>248</v>
      </c>
      <c r="I3926" s="112">
        <v>2</v>
      </c>
      <c r="J3926" s="113">
        <v>44737.602465277778</v>
      </c>
      <c r="K3926" s="113">
        <v>44737.602754629632</v>
      </c>
      <c r="M3926" s="113">
        <v>44737.603310185186</v>
      </c>
      <c r="N3926" s="113">
        <v>44737.60361111111</v>
      </c>
      <c r="O3926" s="78" t="s">
        <v>1187</v>
      </c>
      <c r="P3926" s="78" t="str">
        <f t="shared" si="1037"/>
        <v>CIC</v>
      </c>
      <c r="S3926" s="78" t="str">
        <f t="shared" si="1038"/>
        <v/>
      </c>
      <c r="V3926" s="78" t="str">
        <f t="shared" si="1039"/>
        <v/>
      </c>
      <c r="W3926" s="113">
        <v>44737.643634259257</v>
      </c>
      <c r="X3926" s="113">
        <f t="shared" si="1040"/>
        <v>5.5555555445607752E-4</v>
      </c>
      <c r="Y3926" s="113" t="str">
        <f t="shared" si="1041"/>
        <v/>
      </c>
      <c r="Z3926" s="113" t="str">
        <f t="shared" si="1042"/>
        <v/>
      </c>
      <c r="AB3926" s="2" t="str">
        <f t="shared" si="1043"/>
        <v/>
      </c>
      <c r="AC3926" s="2" t="str">
        <f t="shared" si="1043"/>
        <v/>
      </c>
      <c r="AE3926" s="2" t="str">
        <f t="shared" si="1044"/>
        <v/>
      </c>
      <c r="AF3926" s="2" t="str">
        <f t="shared" si="1045"/>
        <v/>
      </c>
      <c r="AG3926" s="2" t="str">
        <f t="shared" si="1046"/>
        <v/>
      </c>
      <c r="AH3926" s="2" t="str">
        <f t="shared" si="1047"/>
        <v/>
      </c>
      <c r="AI3926" s="2" t="str">
        <f t="shared" si="1048"/>
        <v/>
      </c>
      <c r="AK3926" s="2" t="str">
        <f t="shared" si="1049"/>
        <v/>
      </c>
      <c r="AL3926" s="2" t="str">
        <f t="shared" si="1050"/>
        <v/>
      </c>
      <c r="AM3926" s="2" t="str">
        <f t="shared" si="1051"/>
        <v/>
      </c>
      <c r="AN3926" s="2" t="str">
        <f t="shared" si="1052"/>
        <v/>
      </c>
      <c r="AO3926" s="2" t="str">
        <f t="shared" si="1053"/>
        <v/>
      </c>
    </row>
    <row r="3927" spans="1:41" x14ac:dyDescent="0.3">
      <c r="A3927" s="111">
        <v>44737.818298611113</v>
      </c>
      <c r="B3927" s="78" t="s">
        <v>4812</v>
      </c>
      <c r="C3927" s="78" t="s">
        <v>835</v>
      </c>
      <c r="D3927" s="78" t="s">
        <v>1713</v>
      </c>
      <c r="F3927" s="78" t="s">
        <v>809</v>
      </c>
      <c r="G3927" s="78" t="s">
        <v>92</v>
      </c>
      <c r="H3927" s="112" t="s">
        <v>204</v>
      </c>
      <c r="I3927" s="112">
        <v>2</v>
      </c>
      <c r="J3927" s="113">
        <v>44737.816782407404</v>
      </c>
      <c r="K3927" s="113">
        <v>44737.818298611113</v>
      </c>
      <c r="M3927" s="113">
        <v>44737.82099537037</v>
      </c>
      <c r="N3927" s="113">
        <v>44737.821087962962</v>
      </c>
      <c r="O3927" s="78" t="s">
        <v>1185</v>
      </c>
      <c r="P3927" s="78" t="str">
        <f t="shared" si="1037"/>
        <v>CIC</v>
      </c>
      <c r="Q3927" s="113">
        <v>44737.824571759258</v>
      </c>
      <c r="R3927" s="78" t="s">
        <v>1200</v>
      </c>
      <c r="S3927" s="78" t="str">
        <f t="shared" si="1038"/>
        <v>PLOEG</v>
      </c>
      <c r="T3927" s="113">
        <v>44737.838402777779</v>
      </c>
      <c r="U3927" s="78" t="s">
        <v>1200</v>
      </c>
      <c r="V3927" s="78" t="str">
        <f t="shared" si="1039"/>
        <v>PLOEG</v>
      </c>
      <c r="W3927" s="113">
        <v>44737.850983796299</v>
      </c>
      <c r="X3927" s="113">
        <f t="shared" si="1040"/>
        <v>2.6967592566506937E-3</v>
      </c>
      <c r="Y3927" s="113">
        <f t="shared" si="1041"/>
        <v>1.7407407409336884E-2</v>
      </c>
      <c r="Z3927" s="113">
        <f t="shared" si="1042"/>
        <v>1.2581018519995268E-2</v>
      </c>
      <c r="AB3927" s="2">
        <f t="shared" si="1043"/>
        <v>1504</v>
      </c>
      <c r="AC3927" s="2">
        <f t="shared" si="1043"/>
        <v>1087</v>
      </c>
      <c r="AE3927" s="2" t="str">
        <f t="shared" si="1044"/>
        <v/>
      </c>
      <c r="AF3927" s="2" t="str">
        <f t="shared" si="1045"/>
        <v/>
      </c>
      <c r="AG3927" s="2">
        <f t="shared" si="1046"/>
        <v>1504</v>
      </c>
      <c r="AH3927" s="2" t="str">
        <f t="shared" si="1047"/>
        <v/>
      </c>
      <c r="AI3927" s="2" t="str">
        <f t="shared" si="1048"/>
        <v/>
      </c>
      <c r="AK3927" s="2" t="str">
        <f t="shared" si="1049"/>
        <v/>
      </c>
      <c r="AL3927" s="2" t="str">
        <f t="shared" si="1050"/>
        <v/>
      </c>
      <c r="AM3927" s="2">
        <f t="shared" si="1051"/>
        <v>1087</v>
      </c>
      <c r="AN3927" s="2" t="str">
        <f t="shared" si="1052"/>
        <v/>
      </c>
      <c r="AO3927" s="2" t="str">
        <f t="shared" si="1053"/>
        <v/>
      </c>
    </row>
    <row r="3928" spans="1:41" x14ac:dyDescent="0.3">
      <c r="A3928" s="111">
        <v>44737.845891203702</v>
      </c>
      <c r="B3928" s="78" t="s">
        <v>4813</v>
      </c>
      <c r="C3928" s="78" t="s">
        <v>846</v>
      </c>
      <c r="D3928" s="78" t="s">
        <v>1228</v>
      </c>
      <c r="E3928" s="78">
        <v>26</v>
      </c>
      <c r="F3928" s="78" t="s">
        <v>809</v>
      </c>
      <c r="G3928" s="78" t="s">
        <v>92</v>
      </c>
      <c r="H3928" s="112" t="s">
        <v>220</v>
      </c>
      <c r="I3928" s="112">
        <v>2</v>
      </c>
      <c r="J3928" s="113">
        <v>44737.844953703701</v>
      </c>
      <c r="K3928" s="113">
        <v>44737.845891203702</v>
      </c>
      <c r="M3928" s="113">
        <v>44737.847696759258</v>
      </c>
      <c r="N3928" s="113">
        <v>44737.847731481481</v>
      </c>
      <c r="O3928" s="78" t="s">
        <v>1187</v>
      </c>
      <c r="P3928" s="78" t="str">
        <f t="shared" si="1037"/>
        <v>CIC</v>
      </c>
      <c r="S3928" s="78" t="str">
        <f t="shared" si="1038"/>
        <v/>
      </c>
      <c r="V3928" s="78" t="str">
        <f t="shared" si="1039"/>
        <v/>
      </c>
      <c r="W3928" s="113">
        <v>44737.866712962961</v>
      </c>
      <c r="X3928" s="113">
        <f t="shared" si="1040"/>
        <v>1.8055555556202307E-3</v>
      </c>
      <c r="Y3928" s="113" t="str">
        <f t="shared" si="1041"/>
        <v/>
      </c>
      <c r="Z3928" s="113" t="str">
        <f t="shared" si="1042"/>
        <v/>
      </c>
      <c r="AB3928" s="2" t="str">
        <f t="shared" si="1043"/>
        <v/>
      </c>
      <c r="AC3928" s="2" t="str">
        <f t="shared" si="1043"/>
        <v/>
      </c>
      <c r="AE3928" s="2" t="str">
        <f t="shared" si="1044"/>
        <v/>
      </c>
      <c r="AF3928" s="2" t="str">
        <f t="shared" si="1045"/>
        <v/>
      </c>
      <c r="AG3928" s="2" t="str">
        <f t="shared" si="1046"/>
        <v/>
      </c>
      <c r="AH3928" s="2" t="str">
        <f t="shared" si="1047"/>
        <v/>
      </c>
      <c r="AI3928" s="2" t="str">
        <f t="shared" si="1048"/>
        <v/>
      </c>
      <c r="AK3928" s="2" t="str">
        <f t="shared" si="1049"/>
        <v/>
      </c>
      <c r="AL3928" s="2" t="str">
        <f t="shared" si="1050"/>
        <v/>
      </c>
      <c r="AM3928" s="2" t="str">
        <f t="shared" si="1051"/>
        <v/>
      </c>
      <c r="AN3928" s="2" t="str">
        <f t="shared" si="1052"/>
        <v/>
      </c>
      <c r="AO3928" s="2" t="str">
        <f t="shared" si="1053"/>
        <v/>
      </c>
    </row>
    <row r="3929" spans="1:41" x14ac:dyDescent="0.3">
      <c r="A3929" s="111">
        <v>44737.851620370369</v>
      </c>
      <c r="B3929" s="78" t="s">
        <v>4814</v>
      </c>
      <c r="C3929" s="78" t="s">
        <v>835</v>
      </c>
      <c r="D3929" s="78" t="s">
        <v>1409</v>
      </c>
      <c r="F3929" s="78" t="s">
        <v>807</v>
      </c>
      <c r="G3929" s="78" t="s">
        <v>92</v>
      </c>
      <c r="H3929" s="112" t="s">
        <v>204</v>
      </c>
      <c r="I3929" s="112">
        <v>2</v>
      </c>
      <c r="J3929" s="113">
        <v>44737.851342592592</v>
      </c>
      <c r="K3929" s="113">
        <v>44737.851620370369</v>
      </c>
      <c r="M3929" s="113">
        <v>44737.852685185186</v>
      </c>
      <c r="N3929" s="113">
        <v>44737.852719907409</v>
      </c>
      <c r="O3929" s="78" t="s">
        <v>1185</v>
      </c>
      <c r="P3929" s="78" t="str">
        <f t="shared" si="1037"/>
        <v>CIC</v>
      </c>
      <c r="Q3929" s="113">
        <v>44737.853692129633</v>
      </c>
      <c r="R3929" s="78" t="s">
        <v>1200</v>
      </c>
      <c r="S3929" s="78" t="str">
        <f t="shared" si="1038"/>
        <v>PLOEG</v>
      </c>
      <c r="T3929" s="113">
        <v>44737.869456018518</v>
      </c>
      <c r="U3929" s="78" t="s">
        <v>1200</v>
      </c>
      <c r="V3929" s="78" t="str">
        <f t="shared" si="1039"/>
        <v>PLOEG</v>
      </c>
      <c r="W3929" s="113">
        <v>44737.873368055552</v>
      </c>
      <c r="X3929" s="113">
        <f t="shared" si="1040"/>
        <v>1.0648148163454607E-3</v>
      </c>
      <c r="Y3929" s="113">
        <f t="shared" si="1041"/>
        <v>1.6770833331975155E-2</v>
      </c>
      <c r="Z3929" s="113">
        <f t="shared" si="1042"/>
        <v>3.9120370347518474E-3</v>
      </c>
      <c r="AB3929" s="2">
        <f t="shared" si="1043"/>
        <v>1449</v>
      </c>
      <c r="AC3929" s="2">
        <f t="shared" si="1043"/>
        <v>338</v>
      </c>
      <c r="AE3929" s="2" t="str">
        <f t="shared" si="1044"/>
        <v/>
      </c>
      <c r="AF3929" s="2" t="str">
        <f t="shared" si="1045"/>
        <v/>
      </c>
      <c r="AG3929" s="2">
        <f t="shared" si="1046"/>
        <v>1449</v>
      </c>
      <c r="AH3929" s="2" t="str">
        <f t="shared" si="1047"/>
        <v/>
      </c>
      <c r="AI3929" s="2" t="str">
        <f t="shared" si="1048"/>
        <v/>
      </c>
      <c r="AK3929" s="2" t="str">
        <f t="shared" si="1049"/>
        <v/>
      </c>
      <c r="AL3929" s="2" t="str">
        <f t="shared" si="1050"/>
        <v/>
      </c>
      <c r="AM3929" s="2">
        <f t="shared" si="1051"/>
        <v>338</v>
      </c>
      <c r="AN3929" s="2" t="str">
        <f t="shared" si="1052"/>
        <v/>
      </c>
      <c r="AO3929" s="2" t="str">
        <f t="shared" si="1053"/>
        <v/>
      </c>
    </row>
    <row r="3930" spans="1:41" x14ac:dyDescent="0.3">
      <c r="A3930" s="111">
        <v>44737.871493055558</v>
      </c>
      <c r="B3930" s="78" t="s">
        <v>4815</v>
      </c>
      <c r="C3930" s="78" t="s">
        <v>853</v>
      </c>
      <c r="D3930" s="78" t="s">
        <v>1294</v>
      </c>
      <c r="E3930" s="78">
        <v>54</v>
      </c>
      <c r="F3930" s="78" t="s">
        <v>808</v>
      </c>
      <c r="G3930" s="78" t="s">
        <v>84</v>
      </c>
      <c r="H3930" s="112" t="s">
        <v>202</v>
      </c>
      <c r="I3930" s="112">
        <v>4</v>
      </c>
      <c r="J3930" s="113">
        <v>44737.871493055558</v>
      </c>
      <c r="K3930" s="113">
        <v>44737.871493055558</v>
      </c>
      <c r="M3930" s="113">
        <v>44737.871562499997</v>
      </c>
      <c r="P3930" s="78" t="str">
        <f t="shared" si="1037"/>
        <v/>
      </c>
      <c r="S3930" s="78" t="str">
        <f t="shared" si="1038"/>
        <v/>
      </c>
      <c r="V3930" s="78" t="str">
        <f t="shared" si="1039"/>
        <v/>
      </c>
      <c r="W3930" s="113">
        <v>44737.879027777781</v>
      </c>
      <c r="X3930" s="113">
        <f t="shared" si="1040"/>
        <v>6.9444438850041479E-5</v>
      </c>
      <c r="Y3930" s="113" t="str">
        <f t="shared" si="1041"/>
        <v/>
      </c>
      <c r="Z3930" s="113" t="str">
        <f t="shared" si="1042"/>
        <v/>
      </c>
      <c r="AB3930" s="2" t="str">
        <f t="shared" si="1043"/>
        <v/>
      </c>
      <c r="AC3930" s="2" t="str">
        <f t="shared" si="1043"/>
        <v/>
      </c>
      <c r="AE3930" s="2" t="str">
        <f t="shared" si="1044"/>
        <v/>
      </c>
      <c r="AF3930" s="2" t="str">
        <f t="shared" si="1045"/>
        <v/>
      </c>
      <c r="AG3930" s="2" t="str">
        <f t="shared" si="1046"/>
        <v/>
      </c>
      <c r="AH3930" s="2" t="str">
        <f t="shared" si="1047"/>
        <v/>
      </c>
      <c r="AI3930" s="2" t="str">
        <f t="shared" si="1048"/>
        <v/>
      </c>
      <c r="AK3930" s="2" t="str">
        <f t="shared" si="1049"/>
        <v/>
      </c>
      <c r="AL3930" s="2" t="str">
        <f t="shared" si="1050"/>
        <v/>
      </c>
      <c r="AM3930" s="2" t="str">
        <f t="shared" si="1051"/>
        <v/>
      </c>
      <c r="AN3930" s="2" t="str">
        <f t="shared" si="1052"/>
        <v/>
      </c>
      <c r="AO3930" s="2" t="str">
        <f t="shared" si="1053"/>
        <v/>
      </c>
    </row>
    <row r="3931" spans="1:41" x14ac:dyDescent="0.3">
      <c r="A3931" s="111">
        <v>44737.889363425929</v>
      </c>
      <c r="B3931" s="78" t="s">
        <v>4816</v>
      </c>
      <c r="C3931" s="78" t="s">
        <v>846</v>
      </c>
      <c r="D3931" s="78" t="s">
        <v>2203</v>
      </c>
      <c r="E3931" s="78">
        <v>16</v>
      </c>
      <c r="F3931" s="78" t="s">
        <v>811</v>
      </c>
      <c r="G3931" s="78" t="s">
        <v>108</v>
      </c>
      <c r="H3931" s="112" t="s">
        <v>240</v>
      </c>
      <c r="I3931" s="112">
        <v>2</v>
      </c>
      <c r="J3931" s="113">
        <v>44737.889363425929</v>
      </c>
      <c r="K3931" s="113">
        <v>44737.889363425929</v>
      </c>
      <c r="M3931" s="113">
        <v>44737.889421296299</v>
      </c>
      <c r="N3931" s="113">
        <v>44737.889490740738</v>
      </c>
      <c r="O3931" s="78" t="s">
        <v>1187</v>
      </c>
      <c r="P3931" s="78" t="str">
        <f t="shared" si="1037"/>
        <v>CIC</v>
      </c>
      <c r="S3931" s="78" t="str">
        <f t="shared" si="1038"/>
        <v/>
      </c>
      <c r="V3931" s="78" t="str">
        <f t="shared" si="1039"/>
        <v/>
      </c>
      <c r="W3931" s="113">
        <v>44737.891770833332</v>
      </c>
      <c r="X3931" s="113" t="str">
        <f t="shared" si="1040"/>
        <v/>
      </c>
      <c r="Y3931" s="113" t="str">
        <f t="shared" si="1041"/>
        <v/>
      </c>
      <c r="Z3931" s="113" t="str">
        <f t="shared" si="1042"/>
        <v/>
      </c>
      <c r="AB3931" s="2" t="str">
        <f t="shared" si="1043"/>
        <v/>
      </c>
      <c r="AC3931" s="2" t="str">
        <f t="shared" si="1043"/>
        <v/>
      </c>
      <c r="AE3931" s="2" t="str">
        <f t="shared" si="1044"/>
        <v/>
      </c>
      <c r="AF3931" s="2" t="str">
        <f t="shared" si="1045"/>
        <v/>
      </c>
      <c r="AG3931" s="2" t="str">
        <f t="shared" si="1046"/>
        <v/>
      </c>
      <c r="AH3931" s="2" t="str">
        <f t="shared" si="1047"/>
        <v/>
      </c>
      <c r="AI3931" s="2" t="str">
        <f t="shared" si="1048"/>
        <v/>
      </c>
      <c r="AK3931" s="2" t="str">
        <f t="shared" si="1049"/>
        <v/>
      </c>
      <c r="AL3931" s="2" t="str">
        <f t="shared" si="1050"/>
        <v/>
      </c>
      <c r="AM3931" s="2" t="str">
        <f t="shared" si="1051"/>
        <v/>
      </c>
      <c r="AN3931" s="2" t="str">
        <f t="shared" si="1052"/>
        <v/>
      </c>
      <c r="AO3931" s="2" t="str">
        <f t="shared" si="1053"/>
        <v/>
      </c>
    </row>
    <row r="3932" spans="1:41" x14ac:dyDescent="0.3">
      <c r="A3932" s="111">
        <v>44737.935347222221</v>
      </c>
      <c r="B3932" s="78" t="s">
        <v>4817</v>
      </c>
      <c r="C3932" s="78" t="s">
        <v>835</v>
      </c>
      <c r="D3932" s="78" t="s">
        <v>4818</v>
      </c>
      <c r="E3932" s="78">
        <v>183</v>
      </c>
      <c r="F3932" s="78" t="s">
        <v>814</v>
      </c>
      <c r="G3932" s="78" t="s">
        <v>116</v>
      </c>
      <c r="H3932" s="112" t="s">
        <v>228</v>
      </c>
      <c r="I3932" s="112">
        <v>2</v>
      </c>
      <c r="J3932" s="113">
        <v>44737.935347222221</v>
      </c>
      <c r="K3932" s="113">
        <v>44737.935347222221</v>
      </c>
      <c r="M3932" s="113">
        <v>44737.935567129629</v>
      </c>
      <c r="P3932" s="78" t="str">
        <f t="shared" si="1037"/>
        <v/>
      </c>
      <c r="Q3932" s="113">
        <v>44737.935601851852</v>
      </c>
      <c r="R3932" s="78" t="s">
        <v>1185</v>
      </c>
      <c r="S3932" s="78" t="str">
        <f t="shared" si="1038"/>
        <v>CIC</v>
      </c>
      <c r="T3932" s="113">
        <v>44737.941041666665</v>
      </c>
      <c r="U3932" s="78" t="s">
        <v>1200</v>
      </c>
      <c r="V3932" s="78" t="str">
        <f t="shared" si="1039"/>
        <v>PLOEG</v>
      </c>
      <c r="W3932" s="113">
        <v>44737.947025462963</v>
      </c>
      <c r="X3932" s="113">
        <f t="shared" si="1040"/>
        <v>2.1990740788169205E-4</v>
      </c>
      <c r="Y3932" s="113">
        <f t="shared" si="1041"/>
        <v>5.4745370362070389E-3</v>
      </c>
      <c r="Z3932" s="113">
        <f t="shared" si="1042"/>
        <v>5.9837962980964221E-3</v>
      </c>
      <c r="AB3932" s="2">
        <f t="shared" si="1043"/>
        <v>473</v>
      </c>
      <c r="AC3932" s="2">
        <f t="shared" si="1043"/>
        <v>517</v>
      </c>
      <c r="AE3932" s="2" t="str">
        <f t="shared" si="1044"/>
        <v/>
      </c>
      <c r="AF3932" s="2" t="str">
        <f t="shared" si="1045"/>
        <v/>
      </c>
      <c r="AG3932" s="2">
        <f t="shared" si="1046"/>
        <v>473</v>
      </c>
      <c r="AH3932" s="2" t="str">
        <f t="shared" si="1047"/>
        <v/>
      </c>
      <c r="AI3932" s="2" t="str">
        <f t="shared" si="1048"/>
        <v/>
      </c>
      <c r="AK3932" s="2" t="str">
        <f t="shared" si="1049"/>
        <v/>
      </c>
      <c r="AL3932" s="2" t="str">
        <f t="shared" si="1050"/>
        <v/>
      </c>
      <c r="AM3932" s="2">
        <f t="shared" si="1051"/>
        <v>517</v>
      </c>
      <c r="AN3932" s="2" t="str">
        <f t="shared" si="1052"/>
        <v/>
      </c>
      <c r="AO3932" s="2" t="str">
        <f t="shared" si="1053"/>
        <v/>
      </c>
    </row>
    <row r="3933" spans="1:41" x14ac:dyDescent="0.3">
      <c r="A3933" s="111">
        <v>44737.950868055559</v>
      </c>
      <c r="B3933" s="78" t="s">
        <v>4819</v>
      </c>
      <c r="C3933" s="78" t="s">
        <v>835</v>
      </c>
      <c r="D3933" s="78" t="s">
        <v>1821</v>
      </c>
      <c r="E3933" s="78">
        <v>27</v>
      </c>
      <c r="F3933" s="78" t="s">
        <v>809</v>
      </c>
      <c r="G3933" s="78" t="s">
        <v>88</v>
      </c>
      <c r="H3933" s="112" t="s">
        <v>200</v>
      </c>
      <c r="I3933" s="112">
        <v>3</v>
      </c>
      <c r="J3933" s="113">
        <v>44737.950543981482</v>
      </c>
      <c r="K3933" s="113">
        <v>44737.950868055559</v>
      </c>
      <c r="M3933" s="113">
        <v>44737.951145833336</v>
      </c>
      <c r="N3933" s="113">
        <v>44737.951527777775</v>
      </c>
      <c r="O3933" s="78" t="s">
        <v>1187</v>
      </c>
      <c r="P3933" s="78" t="str">
        <f t="shared" si="1037"/>
        <v>CIC</v>
      </c>
      <c r="Q3933" s="113">
        <v>44737.952337962961</v>
      </c>
      <c r="R3933" s="78" t="s">
        <v>1200</v>
      </c>
      <c r="S3933" s="78" t="str">
        <f t="shared" si="1038"/>
        <v>PLOEG</v>
      </c>
      <c r="T3933" s="113">
        <v>44737.974004629628</v>
      </c>
      <c r="U3933" s="78" t="s">
        <v>1200</v>
      </c>
      <c r="V3933" s="78" t="str">
        <f t="shared" si="1039"/>
        <v>PLOEG</v>
      </c>
      <c r="W3933" s="113">
        <v>44737.982523148145</v>
      </c>
      <c r="X3933" s="113">
        <f t="shared" si="1040"/>
        <v>2.7777777722803876E-4</v>
      </c>
      <c r="Y3933" s="113">
        <f t="shared" si="1041"/>
        <v>2.2858796291984618E-2</v>
      </c>
      <c r="Z3933" s="113">
        <f t="shared" si="1042"/>
        <v>8.5185185162117705E-3</v>
      </c>
      <c r="AB3933" s="2">
        <f t="shared" si="1043"/>
        <v>1975</v>
      </c>
      <c r="AC3933" s="2">
        <f t="shared" si="1043"/>
        <v>736</v>
      </c>
      <c r="AE3933" s="2" t="str">
        <f t="shared" si="1044"/>
        <v/>
      </c>
      <c r="AF3933" s="2" t="str">
        <f t="shared" si="1045"/>
        <v/>
      </c>
      <c r="AG3933" s="2" t="str">
        <f t="shared" si="1046"/>
        <v/>
      </c>
      <c r="AH3933" s="2">
        <f t="shared" si="1047"/>
        <v>1975</v>
      </c>
      <c r="AI3933" s="2" t="str">
        <f t="shared" si="1048"/>
        <v/>
      </c>
      <c r="AK3933" s="2" t="str">
        <f t="shared" si="1049"/>
        <v/>
      </c>
      <c r="AL3933" s="2" t="str">
        <f t="shared" si="1050"/>
        <v/>
      </c>
      <c r="AM3933" s="2" t="str">
        <f t="shared" si="1051"/>
        <v/>
      </c>
      <c r="AN3933" s="2">
        <f t="shared" si="1052"/>
        <v>736</v>
      </c>
      <c r="AO3933" s="2" t="str">
        <f t="shared" si="1053"/>
        <v/>
      </c>
    </row>
    <row r="3934" spans="1:41" x14ac:dyDescent="0.3">
      <c r="A3934" s="111">
        <v>44738.017071759263</v>
      </c>
      <c r="B3934" s="78" t="s">
        <v>4820</v>
      </c>
      <c r="C3934" s="78" t="s">
        <v>846</v>
      </c>
      <c r="D3934" s="78" t="s">
        <v>1378</v>
      </c>
      <c r="E3934" s="78">
        <v>39</v>
      </c>
      <c r="F3934" s="78" t="s">
        <v>808</v>
      </c>
      <c r="G3934" s="78" t="s">
        <v>88</v>
      </c>
      <c r="H3934" s="112" t="s">
        <v>200</v>
      </c>
      <c r="I3934" s="112">
        <v>3</v>
      </c>
      <c r="J3934" s="113">
        <v>44738.016296296293</v>
      </c>
      <c r="K3934" s="113">
        <v>44738.017071759263</v>
      </c>
      <c r="M3934" s="113">
        <v>44738.017592592594</v>
      </c>
      <c r="N3934" s="113">
        <v>44738.017627314817</v>
      </c>
      <c r="O3934" s="78" t="s">
        <v>1185</v>
      </c>
      <c r="P3934" s="78" t="str">
        <f t="shared" si="1037"/>
        <v>CIC</v>
      </c>
      <c r="S3934" s="78" t="str">
        <f t="shared" si="1038"/>
        <v/>
      </c>
      <c r="T3934" s="113">
        <v>44738.02207175926</v>
      </c>
      <c r="U3934" s="78" t="s">
        <v>1220</v>
      </c>
      <c r="V3934" s="78" t="str">
        <f t="shared" si="1039"/>
        <v>PLOEG</v>
      </c>
      <c r="W3934" s="113">
        <v>44738.028252314813</v>
      </c>
      <c r="X3934" s="113">
        <f t="shared" si="1040"/>
        <v>5.2083333139307797E-4</v>
      </c>
      <c r="Y3934" s="113">
        <f t="shared" si="1041"/>
        <v>4.4791666659875773E-3</v>
      </c>
      <c r="Z3934" s="113">
        <f t="shared" si="1042"/>
        <v>6.1805555524188094E-3</v>
      </c>
      <c r="AB3934" s="2">
        <f t="shared" si="1043"/>
        <v>387</v>
      </c>
      <c r="AC3934" s="2">
        <f t="shared" si="1043"/>
        <v>534</v>
      </c>
      <c r="AE3934" s="2" t="str">
        <f t="shared" si="1044"/>
        <v/>
      </c>
      <c r="AF3934" s="2" t="str">
        <f t="shared" si="1045"/>
        <v/>
      </c>
      <c r="AG3934" s="2" t="str">
        <f t="shared" si="1046"/>
        <v/>
      </c>
      <c r="AH3934" s="2">
        <f t="shared" si="1047"/>
        <v>387</v>
      </c>
      <c r="AI3934" s="2" t="str">
        <f t="shared" si="1048"/>
        <v/>
      </c>
      <c r="AK3934" s="2" t="str">
        <f t="shared" si="1049"/>
        <v/>
      </c>
      <c r="AL3934" s="2" t="str">
        <f t="shared" si="1050"/>
        <v/>
      </c>
      <c r="AM3934" s="2" t="str">
        <f t="shared" si="1051"/>
        <v/>
      </c>
      <c r="AN3934" s="2">
        <f t="shared" si="1052"/>
        <v>534</v>
      </c>
      <c r="AO3934" s="2" t="str">
        <f t="shared" si="1053"/>
        <v/>
      </c>
    </row>
    <row r="3935" spans="1:41" x14ac:dyDescent="0.3">
      <c r="A3935" s="111">
        <v>44738.024247685185</v>
      </c>
      <c r="B3935" s="78" t="s">
        <v>4821</v>
      </c>
      <c r="C3935" s="78" t="s">
        <v>835</v>
      </c>
      <c r="D3935" s="78" t="s">
        <v>1226</v>
      </c>
      <c r="E3935" s="78">
        <v>36</v>
      </c>
      <c r="F3935" s="78" t="s">
        <v>809</v>
      </c>
      <c r="G3935" s="78" t="s">
        <v>88</v>
      </c>
      <c r="H3935" s="112" t="s">
        <v>230</v>
      </c>
      <c r="I3935" s="112">
        <v>3</v>
      </c>
      <c r="J3935" s="113">
        <v>44738.024247685185</v>
      </c>
      <c r="K3935" s="113">
        <v>44738.024247685185</v>
      </c>
      <c r="M3935" s="113">
        <v>44738.024618055555</v>
      </c>
      <c r="P3935" s="78" t="str">
        <f t="shared" si="1037"/>
        <v/>
      </c>
      <c r="S3935" s="78" t="str">
        <f t="shared" si="1038"/>
        <v/>
      </c>
      <c r="T3935" s="113">
        <v>44738.063032407408</v>
      </c>
      <c r="U3935" s="78" t="s">
        <v>1185</v>
      </c>
      <c r="V3935" s="78" t="str">
        <f t="shared" si="1039"/>
        <v>CIC</v>
      </c>
      <c r="W3935" s="113">
        <v>44738.075844907406</v>
      </c>
      <c r="X3935" s="113">
        <f t="shared" si="1040"/>
        <v>3.7037036963738501E-4</v>
      </c>
      <c r="Y3935" s="113">
        <f t="shared" si="1041"/>
        <v>3.8414351853134576E-2</v>
      </c>
      <c r="Z3935" s="113">
        <f t="shared" si="1042"/>
        <v>1.2812499997380655E-2</v>
      </c>
      <c r="AB3935" s="2">
        <f t="shared" si="1043"/>
        <v>3319</v>
      </c>
      <c r="AC3935" s="2">
        <f t="shared" si="1043"/>
        <v>1107</v>
      </c>
      <c r="AE3935" s="2" t="str">
        <f t="shared" si="1044"/>
        <v/>
      </c>
      <c r="AF3935" s="2" t="str">
        <f t="shared" si="1045"/>
        <v/>
      </c>
      <c r="AG3935" s="2" t="str">
        <f t="shared" si="1046"/>
        <v/>
      </c>
      <c r="AH3935" s="2">
        <f t="shared" si="1047"/>
        <v>3319</v>
      </c>
      <c r="AI3935" s="2" t="str">
        <f t="shared" si="1048"/>
        <v/>
      </c>
      <c r="AK3935" s="2" t="str">
        <f t="shared" si="1049"/>
        <v/>
      </c>
      <c r="AL3935" s="2" t="str">
        <f t="shared" si="1050"/>
        <v/>
      </c>
      <c r="AM3935" s="2" t="str">
        <f t="shared" si="1051"/>
        <v/>
      </c>
      <c r="AN3935" s="2">
        <f t="shared" si="1052"/>
        <v>1107</v>
      </c>
      <c r="AO3935" s="2" t="str">
        <f t="shared" si="1053"/>
        <v/>
      </c>
    </row>
    <row r="3936" spans="1:41" x14ac:dyDescent="0.3">
      <c r="A3936" s="111">
        <v>44738.033796296295</v>
      </c>
      <c r="B3936" s="78" t="s">
        <v>4822</v>
      </c>
      <c r="C3936" s="78" t="s">
        <v>846</v>
      </c>
      <c r="D3936" s="78" t="s">
        <v>1226</v>
      </c>
      <c r="E3936" s="78">
        <v>36</v>
      </c>
      <c r="F3936" s="78" t="s">
        <v>809</v>
      </c>
      <c r="G3936" s="78" t="s">
        <v>88</v>
      </c>
      <c r="H3936" s="112" t="s">
        <v>200</v>
      </c>
      <c r="I3936" s="112">
        <v>3</v>
      </c>
      <c r="J3936" s="113">
        <v>44738.033275462964</v>
      </c>
      <c r="K3936" s="113">
        <v>44738.033796296295</v>
      </c>
      <c r="M3936" s="113">
        <v>44738.034282407411</v>
      </c>
      <c r="P3936" s="78" t="str">
        <f t="shared" si="1037"/>
        <v/>
      </c>
      <c r="S3936" s="78" t="str">
        <f t="shared" si="1038"/>
        <v/>
      </c>
      <c r="V3936" s="78" t="str">
        <f t="shared" si="1039"/>
        <v/>
      </c>
      <c r="W3936" s="113">
        <v>44738.035057870373</v>
      </c>
      <c r="X3936" s="113">
        <f t="shared" si="1040"/>
        <v>4.8611111560603604E-4</v>
      </c>
      <c r="Y3936" s="113" t="str">
        <f t="shared" si="1041"/>
        <v/>
      </c>
      <c r="Z3936" s="113" t="str">
        <f t="shared" si="1042"/>
        <v/>
      </c>
      <c r="AB3936" s="2" t="str">
        <f t="shared" si="1043"/>
        <v/>
      </c>
      <c r="AC3936" s="2" t="str">
        <f t="shared" si="1043"/>
        <v/>
      </c>
      <c r="AE3936" s="2" t="str">
        <f t="shared" si="1044"/>
        <v/>
      </c>
      <c r="AF3936" s="2" t="str">
        <f t="shared" si="1045"/>
        <v/>
      </c>
      <c r="AG3936" s="2" t="str">
        <f t="shared" si="1046"/>
        <v/>
      </c>
      <c r="AH3936" s="2" t="str">
        <f t="shared" si="1047"/>
        <v/>
      </c>
      <c r="AI3936" s="2" t="str">
        <f t="shared" si="1048"/>
        <v/>
      </c>
      <c r="AK3936" s="2" t="str">
        <f t="shared" si="1049"/>
        <v/>
      </c>
      <c r="AL3936" s="2" t="str">
        <f t="shared" si="1050"/>
        <v/>
      </c>
      <c r="AM3936" s="2" t="str">
        <f t="shared" si="1051"/>
        <v/>
      </c>
      <c r="AN3936" s="2" t="str">
        <f t="shared" si="1052"/>
        <v/>
      </c>
      <c r="AO3936" s="2" t="str">
        <f t="shared" si="1053"/>
        <v/>
      </c>
    </row>
    <row r="3937" spans="1:41" x14ac:dyDescent="0.3">
      <c r="A3937" s="111">
        <v>44738.070601851854</v>
      </c>
      <c r="B3937" s="78" t="s">
        <v>4823</v>
      </c>
      <c r="C3937" s="78" t="s">
        <v>846</v>
      </c>
      <c r="D3937" s="78" t="s">
        <v>1325</v>
      </c>
      <c r="F3937" s="78" t="s">
        <v>808</v>
      </c>
      <c r="G3937" s="78" t="s">
        <v>88</v>
      </c>
      <c r="H3937" s="112" t="s">
        <v>200</v>
      </c>
      <c r="I3937" s="112">
        <v>3</v>
      </c>
      <c r="J3937" s="113">
        <v>44738.069988425923</v>
      </c>
      <c r="K3937" s="113">
        <v>44738.070601851854</v>
      </c>
      <c r="M3937" s="113">
        <v>44738.071099537039</v>
      </c>
      <c r="N3937" s="113">
        <v>44738.076412037037</v>
      </c>
      <c r="O3937" s="78" t="s">
        <v>1185</v>
      </c>
      <c r="P3937" s="78" t="str">
        <f t="shared" si="1037"/>
        <v>CIC</v>
      </c>
      <c r="S3937" s="78" t="str">
        <f t="shared" si="1038"/>
        <v/>
      </c>
      <c r="V3937" s="78" t="str">
        <f t="shared" si="1039"/>
        <v/>
      </c>
      <c r="W3937" s="113">
        <v>44738.085787037038</v>
      </c>
      <c r="X3937" s="113">
        <f t="shared" si="1040"/>
        <v>4.9768518510973081E-4</v>
      </c>
      <c r="Y3937" s="113" t="str">
        <f t="shared" si="1041"/>
        <v/>
      </c>
      <c r="Z3937" s="113" t="str">
        <f t="shared" si="1042"/>
        <v/>
      </c>
      <c r="AB3937" s="2" t="str">
        <f t="shared" si="1043"/>
        <v/>
      </c>
      <c r="AC3937" s="2" t="str">
        <f t="shared" si="1043"/>
        <v/>
      </c>
      <c r="AE3937" s="2" t="str">
        <f t="shared" si="1044"/>
        <v/>
      </c>
      <c r="AF3937" s="2" t="str">
        <f t="shared" si="1045"/>
        <v/>
      </c>
      <c r="AG3937" s="2" t="str">
        <f t="shared" si="1046"/>
        <v/>
      </c>
      <c r="AH3937" s="2" t="str">
        <f t="shared" si="1047"/>
        <v/>
      </c>
      <c r="AI3937" s="2" t="str">
        <f t="shared" si="1048"/>
        <v/>
      </c>
      <c r="AK3937" s="2" t="str">
        <f t="shared" si="1049"/>
        <v/>
      </c>
      <c r="AL3937" s="2" t="str">
        <f t="shared" si="1050"/>
        <v/>
      </c>
      <c r="AM3937" s="2" t="str">
        <f t="shared" si="1051"/>
        <v/>
      </c>
      <c r="AN3937" s="2" t="str">
        <f t="shared" si="1052"/>
        <v/>
      </c>
      <c r="AO3937" s="2" t="str">
        <f t="shared" si="1053"/>
        <v/>
      </c>
    </row>
    <row r="3938" spans="1:41" x14ac:dyDescent="0.3">
      <c r="A3938" s="111">
        <v>44738.070601851854</v>
      </c>
      <c r="B3938" s="78" t="s">
        <v>4823</v>
      </c>
      <c r="C3938" s="78" t="s">
        <v>835</v>
      </c>
      <c r="D3938" s="78" t="s">
        <v>1325</v>
      </c>
      <c r="F3938" s="78" t="s">
        <v>808</v>
      </c>
      <c r="G3938" s="78" t="s">
        <v>88</v>
      </c>
      <c r="H3938" s="112" t="s">
        <v>200</v>
      </c>
      <c r="I3938" s="112">
        <v>3</v>
      </c>
      <c r="J3938" s="113">
        <v>44738.069988425923</v>
      </c>
      <c r="K3938" s="113">
        <v>44738.070601851854</v>
      </c>
      <c r="M3938" s="113">
        <v>44738.076921296299</v>
      </c>
      <c r="P3938" s="78" t="str">
        <f t="shared" si="1037"/>
        <v/>
      </c>
      <c r="S3938" s="78" t="str">
        <f t="shared" si="1038"/>
        <v/>
      </c>
      <c r="V3938" s="78" t="str">
        <f t="shared" si="1039"/>
        <v/>
      </c>
      <c r="W3938" s="113">
        <v>44738.077013888891</v>
      </c>
      <c r="X3938" s="113">
        <f t="shared" si="1040"/>
        <v>6.3194444446708076E-3</v>
      </c>
      <c r="Y3938" s="113" t="str">
        <f t="shared" si="1041"/>
        <v/>
      </c>
      <c r="Z3938" s="113" t="str">
        <f t="shared" si="1042"/>
        <v/>
      </c>
      <c r="AB3938" s="2" t="str">
        <f t="shared" si="1043"/>
        <v/>
      </c>
      <c r="AC3938" s="2" t="str">
        <f t="shared" si="1043"/>
        <v/>
      </c>
      <c r="AE3938" s="2" t="str">
        <f t="shared" si="1044"/>
        <v/>
      </c>
      <c r="AF3938" s="2" t="str">
        <f t="shared" si="1045"/>
        <v/>
      </c>
      <c r="AG3938" s="2" t="str">
        <f t="shared" si="1046"/>
        <v/>
      </c>
      <c r="AH3938" s="2" t="str">
        <f t="shared" si="1047"/>
        <v/>
      </c>
      <c r="AI3938" s="2" t="str">
        <f t="shared" si="1048"/>
        <v/>
      </c>
      <c r="AK3938" s="2" t="str">
        <f t="shared" si="1049"/>
        <v/>
      </c>
      <c r="AL3938" s="2" t="str">
        <f t="shared" si="1050"/>
        <v/>
      </c>
      <c r="AM3938" s="2" t="str">
        <f t="shared" si="1051"/>
        <v/>
      </c>
      <c r="AN3938" s="2" t="str">
        <f t="shared" si="1052"/>
        <v/>
      </c>
      <c r="AO3938" s="2" t="str">
        <f t="shared" si="1053"/>
        <v/>
      </c>
    </row>
    <row r="3939" spans="1:41" x14ac:dyDescent="0.3">
      <c r="A3939" s="111">
        <v>44738.075694444444</v>
      </c>
      <c r="B3939" s="78" t="s">
        <v>4824</v>
      </c>
      <c r="C3939" s="78" t="s">
        <v>835</v>
      </c>
      <c r="D3939" s="78" t="s">
        <v>1378</v>
      </c>
      <c r="E3939" s="78">
        <v>39</v>
      </c>
      <c r="F3939" s="78" t="s">
        <v>808</v>
      </c>
      <c r="G3939" s="78" t="s">
        <v>88</v>
      </c>
      <c r="H3939" s="112" t="s">
        <v>200</v>
      </c>
      <c r="I3939" s="112">
        <v>3</v>
      </c>
      <c r="J3939" s="113">
        <v>44738.074502314812</v>
      </c>
      <c r="K3939" s="113">
        <v>44738.075694444444</v>
      </c>
      <c r="M3939" s="113">
        <v>44738.076192129629</v>
      </c>
      <c r="P3939" s="78" t="str">
        <f t="shared" si="1037"/>
        <v/>
      </c>
      <c r="S3939" s="78" t="str">
        <f t="shared" si="1038"/>
        <v/>
      </c>
      <c r="V3939" s="78" t="str">
        <f t="shared" si="1039"/>
        <v/>
      </c>
      <c r="W3939" s="113">
        <v>44738.076909722222</v>
      </c>
      <c r="X3939" s="113">
        <f t="shared" si="1040"/>
        <v>4.9768518510973081E-4</v>
      </c>
      <c r="Y3939" s="113" t="str">
        <f t="shared" si="1041"/>
        <v/>
      </c>
      <c r="Z3939" s="113" t="str">
        <f t="shared" si="1042"/>
        <v/>
      </c>
      <c r="AB3939" s="2" t="str">
        <f t="shared" si="1043"/>
        <v/>
      </c>
      <c r="AC3939" s="2" t="str">
        <f t="shared" si="1043"/>
        <v/>
      </c>
      <c r="AE3939" s="2" t="str">
        <f t="shared" si="1044"/>
        <v/>
      </c>
      <c r="AF3939" s="2" t="str">
        <f t="shared" si="1045"/>
        <v/>
      </c>
      <c r="AG3939" s="2" t="str">
        <f t="shared" si="1046"/>
        <v/>
      </c>
      <c r="AH3939" s="2" t="str">
        <f t="shared" si="1047"/>
        <v/>
      </c>
      <c r="AI3939" s="2" t="str">
        <f t="shared" si="1048"/>
        <v/>
      </c>
      <c r="AK3939" s="2" t="str">
        <f t="shared" si="1049"/>
        <v/>
      </c>
      <c r="AL3939" s="2" t="str">
        <f t="shared" si="1050"/>
        <v/>
      </c>
      <c r="AM3939" s="2" t="str">
        <f t="shared" si="1051"/>
        <v/>
      </c>
      <c r="AN3939" s="2" t="str">
        <f t="shared" si="1052"/>
        <v/>
      </c>
      <c r="AO3939" s="2" t="str">
        <f t="shared" si="1053"/>
        <v/>
      </c>
    </row>
    <row r="3940" spans="1:41" x14ac:dyDescent="0.3">
      <c r="A3940" s="111">
        <v>44738.190416666665</v>
      </c>
      <c r="B3940" s="78" t="s">
        <v>4825</v>
      </c>
      <c r="C3940" s="78" t="s">
        <v>835</v>
      </c>
      <c r="D3940" s="78" t="s">
        <v>1409</v>
      </c>
      <c r="E3940" s="78">
        <v>10</v>
      </c>
      <c r="F3940" s="78" t="s">
        <v>807</v>
      </c>
      <c r="G3940" s="78" t="s">
        <v>92</v>
      </c>
      <c r="H3940" s="112" t="s">
        <v>204</v>
      </c>
      <c r="I3940" s="112">
        <v>2</v>
      </c>
      <c r="J3940" s="113">
        <v>44738.189872685187</v>
      </c>
      <c r="K3940" s="113">
        <v>44738.190416666665</v>
      </c>
      <c r="M3940" s="113">
        <v>44738.191990740743</v>
      </c>
      <c r="N3940" s="113">
        <v>44738.192048611112</v>
      </c>
      <c r="O3940" s="78" t="s">
        <v>1187</v>
      </c>
      <c r="P3940" s="78" t="str">
        <f t="shared" si="1037"/>
        <v>CIC</v>
      </c>
      <c r="Q3940" s="113">
        <v>44738.192812499998</v>
      </c>
      <c r="R3940" s="78" t="s">
        <v>1200</v>
      </c>
      <c r="S3940" s="78" t="str">
        <f t="shared" si="1038"/>
        <v>PLOEG</v>
      </c>
      <c r="T3940" s="113">
        <v>44738.196817129632</v>
      </c>
      <c r="U3940" s="78" t="s">
        <v>1200</v>
      </c>
      <c r="V3940" s="78" t="str">
        <f t="shared" si="1039"/>
        <v>PLOEG</v>
      </c>
      <c r="W3940" s="113">
        <v>44738.20857638889</v>
      </c>
      <c r="X3940" s="113">
        <f t="shared" si="1040"/>
        <v>1.5740740782348439E-3</v>
      </c>
      <c r="Y3940" s="113">
        <f t="shared" si="1041"/>
        <v>4.8263888893416151E-3</v>
      </c>
      <c r="Z3940" s="113">
        <f t="shared" si="1042"/>
        <v>1.1759259257814847E-2</v>
      </c>
      <c r="AB3940" s="2">
        <f t="shared" si="1043"/>
        <v>417</v>
      </c>
      <c r="AC3940" s="2">
        <f t="shared" si="1043"/>
        <v>1016</v>
      </c>
      <c r="AE3940" s="2" t="str">
        <f t="shared" si="1044"/>
        <v/>
      </c>
      <c r="AF3940" s="2" t="str">
        <f t="shared" si="1045"/>
        <v/>
      </c>
      <c r="AG3940" s="2">
        <f t="shared" si="1046"/>
        <v>417</v>
      </c>
      <c r="AH3940" s="2" t="str">
        <f t="shared" si="1047"/>
        <v/>
      </c>
      <c r="AI3940" s="2" t="str">
        <f t="shared" si="1048"/>
        <v/>
      </c>
      <c r="AK3940" s="2" t="str">
        <f t="shared" si="1049"/>
        <v/>
      </c>
      <c r="AL3940" s="2" t="str">
        <f t="shared" si="1050"/>
        <v/>
      </c>
      <c r="AM3940" s="2">
        <f t="shared" si="1051"/>
        <v>1016</v>
      </c>
      <c r="AN3940" s="2" t="str">
        <f t="shared" si="1052"/>
        <v/>
      </c>
      <c r="AO3940" s="2" t="str">
        <f t="shared" si="1053"/>
        <v/>
      </c>
    </row>
    <row r="3941" spans="1:41" x14ac:dyDescent="0.3">
      <c r="A3941" s="111">
        <v>44738.190416666665</v>
      </c>
      <c r="B3941" s="78" t="s">
        <v>4825</v>
      </c>
      <c r="C3941" s="78" t="s">
        <v>846</v>
      </c>
      <c r="D3941" s="78" t="s">
        <v>1409</v>
      </c>
      <c r="E3941" s="78">
        <v>10</v>
      </c>
      <c r="F3941" s="78" t="s">
        <v>807</v>
      </c>
      <c r="G3941" s="78" t="s">
        <v>92</v>
      </c>
      <c r="H3941" s="112" t="s">
        <v>204</v>
      </c>
      <c r="I3941" s="112">
        <v>2</v>
      </c>
      <c r="J3941" s="113">
        <v>44738.189872685187</v>
      </c>
      <c r="K3941" s="113">
        <v>44738.190416666665</v>
      </c>
      <c r="M3941" s="113">
        <v>44738.191990740743</v>
      </c>
      <c r="P3941" s="78" t="str">
        <f t="shared" si="1037"/>
        <v/>
      </c>
      <c r="Q3941" s="113">
        <v>44738.192048611112</v>
      </c>
      <c r="R3941" s="78" t="s">
        <v>1185</v>
      </c>
      <c r="S3941" s="78" t="str">
        <f t="shared" si="1038"/>
        <v>CIC</v>
      </c>
      <c r="T3941" s="113">
        <v>44738.195914351854</v>
      </c>
      <c r="U3941" s="78" t="s">
        <v>1187</v>
      </c>
      <c r="V3941" s="78" t="str">
        <f t="shared" si="1039"/>
        <v>CIC</v>
      </c>
      <c r="W3941" s="113">
        <v>44738.208657407406</v>
      </c>
      <c r="X3941" s="113">
        <f t="shared" si="1040"/>
        <v>1.5740740782348439E-3</v>
      </c>
      <c r="Y3941" s="113">
        <f t="shared" si="1041"/>
        <v>3.9236111115314998E-3</v>
      </c>
      <c r="Z3941" s="113">
        <f t="shared" si="1042"/>
        <v>1.2743055551254656E-2</v>
      </c>
      <c r="AB3941" s="2">
        <f t="shared" si="1043"/>
        <v>339</v>
      </c>
      <c r="AC3941" s="2">
        <f t="shared" si="1043"/>
        <v>1101</v>
      </c>
      <c r="AE3941" s="2" t="str">
        <f t="shared" si="1044"/>
        <v/>
      </c>
      <c r="AF3941" s="2" t="str">
        <f t="shared" si="1045"/>
        <v/>
      </c>
      <c r="AG3941" s="2">
        <f t="shared" si="1046"/>
        <v>339</v>
      </c>
      <c r="AH3941" s="2" t="str">
        <f t="shared" si="1047"/>
        <v/>
      </c>
      <c r="AI3941" s="2" t="str">
        <f t="shared" si="1048"/>
        <v/>
      </c>
      <c r="AK3941" s="2" t="str">
        <f t="shared" si="1049"/>
        <v/>
      </c>
      <c r="AL3941" s="2" t="str">
        <f t="shared" si="1050"/>
        <v/>
      </c>
      <c r="AM3941" s="2">
        <f t="shared" si="1051"/>
        <v>1101</v>
      </c>
      <c r="AN3941" s="2" t="str">
        <f t="shared" si="1052"/>
        <v/>
      </c>
      <c r="AO3941" s="2" t="str">
        <f t="shared" si="1053"/>
        <v/>
      </c>
    </row>
    <row r="3942" spans="1:41" x14ac:dyDescent="0.3">
      <c r="A3942" s="111">
        <v>44738.386655092596</v>
      </c>
      <c r="B3942" s="78" t="s">
        <v>4826</v>
      </c>
      <c r="C3942" s="78" t="s">
        <v>951</v>
      </c>
      <c r="D3942" s="78" t="s">
        <v>1184</v>
      </c>
      <c r="E3942" s="78">
        <v>365</v>
      </c>
      <c r="F3942" s="78" t="s">
        <v>808</v>
      </c>
      <c r="G3942" s="78" t="s">
        <v>90</v>
      </c>
      <c r="H3942" s="112" t="s">
        <v>282</v>
      </c>
      <c r="I3942" s="112">
        <v>2</v>
      </c>
      <c r="J3942" s="113">
        <v>44738.38484953704</v>
      </c>
      <c r="K3942" s="113">
        <v>44738.386655092596</v>
      </c>
      <c r="M3942" s="113">
        <v>44738.390520833331</v>
      </c>
      <c r="P3942" s="78" t="str">
        <f t="shared" si="1037"/>
        <v/>
      </c>
      <c r="S3942" s="78" t="str">
        <f t="shared" si="1038"/>
        <v/>
      </c>
      <c r="V3942" s="78" t="str">
        <f t="shared" si="1039"/>
        <v/>
      </c>
      <c r="W3942" s="113">
        <v>44738.41914351852</v>
      </c>
      <c r="X3942" s="113">
        <f t="shared" si="1040"/>
        <v>3.8657407349091955E-3</v>
      </c>
      <c r="Y3942" s="113" t="str">
        <f t="shared" si="1041"/>
        <v/>
      </c>
      <c r="Z3942" s="113" t="str">
        <f t="shared" si="1042"/>
        <v/>
      </c>
      <c r="AB3942" s="2" t="str">
        <f t="shared" si="1043"/>
        <v/>
      </c>
      <c r="AC3942" s="2" t="str">
        <f t="shared" si="1043"/>
        <v/>
      </c>
      <c r="AE3942" s="2" t="str">
        <f t="shared" si="1044"/>
        <v/>
      </c>
      <c r="AF3942" s="2" t="str">
        <f t="shared" si="1045"/>
        <v/>
      </c>
      <c r="AG3942" s="2" t="str">
        <f t="shared" si="1046"/>
        <v/>
      </c>
      <c r="AH3942" s="2" t="str">
        <f t="shared" si="1047"/>
        <v/>
      </c>
      <c r="AI3942" s="2" t="str">
        <f t="shared" si="1048"/>
        <v/>
      </c>
      <c r="AK3942" s="2" t="str">
        <f t="shared" si="1049"/>
        <v/>
      </c>
      <c r="AL3942" s="2" t="str">
        <f t="shared" si="1050"/>
        <v/>
      </c>
      <c r="AM3942" s="2" t="str">
        <f t="shared" si="1051"/>
        <v/>
      </c>
      <c r="AN3942" s="2" t="str">
        <f t="shared" si="1052"/>
        <v/>
      </c>
      <c r="AO3942" s="2" t="str">
        <f t="shared" si="1053"/>
        <v/>
      </c>
    </row>
    <row r="3943" spans="1:41" x14ac:dyDescent="0.3">
      <c r="A3943" s="111">
        <v>44738.41883101852</v>
      </c>
      <c r="B3943" s="78" t="s">
        <v>4827</v>
      </c>
      <c r="C3943" s="78" t="s">
        <v>850</v>
      </c>
      <c r="D3943" s="78" t="s">
        <v>1199</v>
      </c>
      <c r="E3943" s="78">
        <v>382</v>
      </c>
      <c r="F3943" s="78" t="s">
        <v>809</v>
      </c>
      <c r="G3943" s="78" t="s">
        <v>104</v>
      </c>
      <c r="H3943" s="112" t="s">
        <v>198</v>
      </c>
      <c r="I3943" s="112">
        <v>3</v>
      </c>
      <c r="J3943" s="113">
        <v>44738.418275462966</v>
      </c>
      <c r="K3943" s="113">
        <v>44738.41883101852</v>
      </c>
      <c r="M3943" s="113">
        <v>44738.426018518519</v>
      </c>
      <c r="N3943" s="113">
        <v>44738.426215277781</v>
      </c>
      <c r="O3943" s="78" t="s">
        <v>1185</v>
      </c>
      <c r="P3943" s="78" t="str">
        <f t="shared" si="1037"/>
        <v>CIC</v>
      </c>
      <c r="Q3943" s="113">
        <v>44738.426874999997</v>
      </c>
      <c r="R3943" s="78" t="s">
        <v>1344</v>
      </c>
      <c r="S3943" s="78" t="str">
        <f t="shared" si="1038"/>
        <v>PLOEG</v>
      </c>
      <c r="V3943" s="78" t="str">
        <f t="shared" si="1039"/>
        <v/>
      </c>
      <c r="W3943" s="113">
        <v>44738.442175925928</v>
      </c>
      <c r="X3943" s="113">
        <f t="shared" si="1040"/>
        <v>7.1874999994179234E-3</v>
      </c>
      <c r="Y3943" s="113" t="str">
        <f t="shared" si="1041"/>
        <v/>
      </c>
      <c r="Z3943" s="113" t="str">
        <f t="shared" si="1042"/>
        <v/>
      </c>
      <c r="AB3943" s="2" t="str">
        <f t="shared" si="1043"/>
        <v/>
      </c>
      <c r="AC3943" s="2" t="str">
        <f t="shared" si="1043"/>
        <v/>
      </c>
      <c r="AE3943" s="2" t="str">
        <f t="shared" si="1044"/>
        <v/>
      </c>
      <c r="AF3943" s="2" t="str">
        <f t="shared" si="1045"/>
        <v/>
      </c>
      <c r="AG3943" s="2" t="str">
        <f t="shared" si="1046"/>
        <v/>
      </c>
      <c r="AH3943" s="2" t="str">
        <f t="shared" si="1047"/>
        <v/>
      </c>
      <c r="AI3943" s="2" t="str">
        <f t="shared" si="1048"/>
        <v/>
      </c>
      <c r="AK3943" s="2" t="str">
        <f t="shared" si="1049"/>
        <v/>
      </c>
      <c r="AL3943" s="2" t="str">
        <f t="shared" si="1050"/>
        <v/>
      </c>
      <c r="AM3943" s="2" t="str">
        <f t="shared" si="1051"/>
        <v/>
      </c>
      <c r="AN3943" s="2" t="str">
        <f t="shared" si="1052"/>
        <v/>
      </c>
      <c r="AO3943" s="2" t="str">
        <f t="shared" si="1053"/>
        <v/>
      </c>
    </row>
    <row r="3944" spans="1:41" x14ac:dyDescent="0.3">
      <c r="A3944" s="111">
        <v>44738.507164351853</v>
      </c>
      <c r="B3944" s="78" t="s">
        <v>1071</v>
      </c>
      <c r="C3944" s="78" t="s">
        <v>886</v>
      </c>
      <c r="D3944" s="78" t="s">
        <v>1794</v>
      </c>
      <c r="E3944" s="78">
        <v>19</v>
      </c>
      <c r="F3944" s="78" t="s">
        <v>807</v>
      </c>
      <c r="G3944" s="78" t="s">
        <v>130</v>
      </c>
      <c r="H3944" s="112" t="s">
        <v>316</v>
      </c>
      <c r="I3944" s="112">
        <v>2</v>
      </c>
      <c r="J3944" s="113">
        <v>44738.506423611114</v>
      </c>
      <c r="K3944" s="113">
        <v>44738.507164351853</v>
      </c>
      <c r="M3944" s="113">
        <v>44738.507731481484</v>
      </c>
      <c r="N3944" s="113">
        <v>44738.508206018516</v>
      </c>
      <c r="O3944" s="78" t="s">
        <v>1185</v>
      </c>
      <c r="P3944" s="78" t="str">
        <f t="shared" si="1037"/>
        <v>CIC</v>
      </c>
      <c r="S3944" s="78" t="str">
        <f t="shared" si="1038"/>
        <v/>
      </c>
      <c r="T3944" s="113">
        <v>44738.52447916667</v>
      </c>
      <c r="U3944" s="78" t="s">
        <v>1258</v>
      </c>
      <c r="V3944" s="78" t="str">
        <f t="shared" si="1039"/>
        <v>PLOEG</v>
      </c>
      <c r="W3944" s="113">
        <v>44738.536157407405</v>
      </c>
      <c r="X3944" s="113">
        <f t="shared" si="1040"/>
        <v>5.671296312357299E-4</v>
      </c>
      <c r="Y3944" s="113">
        <f t="shared" si="1041"/>
        <v>1.6747685185691807E-2</v>
      </c>
      <c r="Z3944" s="113">
        <f t="shared" si="1042"/>
        <v>1.1678240734909195E-2</v>
      </c>
      <c r="AB3944" s="2">
        <f t="shared" si="1043"/>
        <v>1447</v>
      </c>
      <c r="AC3944" s="2">
        <f t="shared" si="1043"/>
        <v>1009</v>
      </c>
      <c r="AE3944" s="2" t="str">
        <f t="shared" si="1044"/>
        <v/>
      </c>
      <c r="AF3944" s="2" t="str">
        <f t="shared" si="1045"/>
        <v/>
      </c>
      <c r="AG3944" s="2">
        <f t="shared" si="1046"/>
        <v>1447</v>
      </c>
      <c r="AH3944" s="2" t="str">
        <f t="shared" si="1047"/>
        <v/>
      </c>
      <c r="AI3944" s="2" t="str">
        <f t="shared" si="1048"/>
        <v/>
      </c>
      <c r="AK3944" s="2" t="str">
        <f t="shared" si="1049"/>
        <v/>
      </c>
      <c r="AL3944" s="2" t="str">
        <f t="shared" si="1050"/>
        <v/>
      </c>
      <c r="AM3944" s="2">
        <f t="shared" si="1051"/>
        <v>1009</v>
      </c>
      <c r="AN3944" s="2" t="str">
        <f t="shared" si="1052"/>
        <v/>
      </c>
      <c r="AO3944" s="2" t="str">
        <f t="shared" si="1053"/>
        <v/>
      </c>
    </row>
    <row r="3945" spans="1:41" x14ac:dyDescent="0.3">
      <c r="A3945" s="111">
        <v>44738.508368055554</v>
      </c>
      <c r="B3945" s="78" t="s">
        <v>4828</v>
      </c>
      <c r="C3945" s="78" t="s">
        <v>850</v>
      </c>
      <c r="D3945" s="78" t="s">
        <v>1184</v>
      </c>
      <c r="E3945" s="78">
        <v>365</v>
      </c>
      <c r="F3945" s="78" t="s">
        <v>808</v>
      </c>
      <c r="G3945" s="78" t="s">
        <v>84</v>
      </c>
      <c r="H3945" s="112" t="s">
        <v>196</v>
      </c>
      <c r="I3945" s="112">
        <v>4</v>
      </c>
      <c r="J3945" s="113">
        <v>44738.507523148146</v>
      </c>
      <c r="K3945" s="113">
        <v>44738.508368055554</v>
      </c>
      <c r="M3945" s="113">
        <v>44738.518437500003</v>
      </c>
      <c r="P3945" s="78" t="str">
        <f t="shared" si="1037"/>
        <v/>
      </c>
      <c r="S3945" s="78" t="str">
        <f t="shared" si="1038"/>
        <v/>
      </c>
      <c r="T3945" s="113">
        <v>44738.518460648149</v>
      </c>
      <c r="U3945" s="78" t="s">
        <v>1187</v>
      </c>
      <c r="V3945" s="78" t="str">
        <f t="shared" si="1039"/>
        <v>CIC</v>
      </c>
      <c r="W3945" s="113">
        <v>44738.657118055555</v>
      </c>
      <c r="X3945" s="113">
        <f t="shared" si="1040"/>
        <v>1.0069444448163267E-2</v>
      </c>
      <c r="Y3945" s="113" t="str">
        <f t="shared" si="1041"/>
        <v/>
      </c>
      <c r="Z3945" s="113">
        <f t="shared" si="1042"/>
        <v>0.13865740740584442</v>
      </c>
      <c r="AB3945" s="2" t="str">
        <f t="shared" si="1043"/>
        <v/>
      </c>
      <c r="AC3945" s="2">
        <f t="shared" si="1043"/>
        <v>11980</v>
      </c>
      <c r="AE3945" s="2" t="str">
        <f t="shared" si="1044"/>
        <v/>
      </c>
      <c r="AF3945" s="2" t="str">
        <f t="shared" si="1045"/>
        <v/>
      </c>
      <c r="AG3945" s="2" t="str">
        <f t="shared" si="1046"/>
        <v/>
      </c>
      <c r="AH3945" s="2" t="str">
        <f t="shared" si="1047"/>
        <v/>
      </c>
      <c r="AI3945" s="2" t="str">
        <f t="shared" si="1048"/>
        <v/>
      </c>
      <c r="AK3945" s="2" t="str">
        <f t="shared" si="1049"/>
        <v/>
      </c>
      <c r="AL3945" s="2" t="str">
        <f t="shared" si="1050"/>
        <v/>
      </c>
      <c r="AM3945" s="2" t="str">
        <f t="shared" si="1051"/>
        <v/>
      </c>
      <c r="AN3945" s="2" t="str">
        <f t="shared" si="1052"/>
        <v/>
      </c>
      <c r="AO3945" s="2">
        <f t="shared" si="1053"/>
        <v>11980</v>
      </c>
    </row>
    <row r="3946" spans="1:41" x14ac:dyDescent="0.3">
      <c r="A3946" s="111">
        <v>44738.508368055554</v>
      </c>
      <c r="B3946" s="78" t="s">
        <v>4828</v>
      </c>
      <c r="C3946" s="78" t="s">
        <v>951</v>
      </c>
      <c r="D3946" s="78" t="s">
        <v>1184</v>
      </c>
      <c r="E3946" s="78">
        <v>365</v>
      </c>
      <c r="F3946" s="78" t="s">
        <v>808</v>
      </c>
      <c r="G3946" s="78" t="s">
        <v>84</v>
      </c>
      <c r="H3946" s="112" t="s">
        <v>196</v>
      </c>
      <c r="I3946" s="112">
        <v>4</v>
      </c>
      <c r="J3946" s="113">
        <v>44738.507523148146</v>
      </c>
      <c r="K3946" s="113">
        <v>44738.508368055554</v>
      </c>
      <c r="M3946" s="113">
        <v>44738.573368055557</v>
      </c>
      <c r="N3946" s="113">
        <v>44738.50980324074</v>
      </c>
      <c r="O3946" s="78" t="s">
        <v>1185</v>
      </c>
      <c r="P3946" s="78" t="str">
        <f t="shared" si="1037"/>
        <v>CIC</v>
      </c>
      <c r="S3946" s="78" t="str">
        <f t="shared" si="1038"/>
        <v/>
      </c>
      <c r="T3946" s="113">
        <v>44738.573425925926</v>
      </c>
      <c r="U3946" s="78" t="s">
        <v>1187</v>
      </c>
      <c r="V3946" s="78" t="str">
        <f t="shared" si="1039"/>
        <v>CIC</v>
      </c>
      <c r="W3946" s="113">
        <v>44738.589328703703</v>
      </c>
      <c r="X3946" s="113">
        <f t="shared" si="1040"/>
        <v>6.5000000002328306E-2</v>
      </c>
      <c r="Y3946" s="113" t="str">
        <f t="shared" si="1041"/>
        <v/>
      </c>
      <c r="Z3946" s="113">
        <f t="shared" si="1042"/>
        <v>1.5902777777228039E-2</v>
      </c>
      <c r="AB3946" s="2" t="str">
        <f t="shared" si="1043"/>
        <v/>
      </c>
      <c r="AC3946" s="2">
        <f t="shared" si="1043"/>
        <v>1374</v>
      </c>
      <c r="AE3946" s="2" t="str">
        <f t="shared" si="1044"/>
        <v/>
      </c>
      <c r="AF3946" s="2" t="str">
        <f t="shared" si="1045"/>
        <v/>
      </c>
      <c r="AG3946" s="2" t="str">
        <f t="shared" si="1046"/>
        <v/>
      </c>
      <c r="AH3946" s="2" t="str">
        <f t="shared" si="1047"/>
        <v/>
      </c>
      <c r="AI3946" s="2" t="str">
        <f t="shared" si="1048"/>
        <v/>
      </c>
      <c r="AK3946" s="2" t="str">
        <f t="shared" si="1049"/>
        <v/>
      </c>
      <c r="AL3946" s="2" t="str">
        <f t="shared" si="1050"/>
        <v/>
      </c>
      <c r="AM3946" s="2" t="str">
        <f t="shared" si="1051"/>
        <v/>
      </c>
      <c r="AN3946" s="2" t="str">
        <f t="shared" si="1052"/>
        <v/>
      </c>
      <c r="AO3946" s="2">
        <f t="shared" si="1053"/>
        <v>1374</v>
      </c>
    </row>
    <row r="3947" spans="1:41" x14ac:dyDescent="0.3">
      <c r="A3947" s="111">
        <v>44738.591435185182</v>
      </c>
      <c r="B3947" s="78" t="s">
        <v>4829</v>
      </c>
      <c r="C3947" s="78" t="s">
        <v>886</v>
      </c>
      <c r="D3947" s="78" t="s">
        <v>1257</v>
      </c>
      <c r="E3947" s="78">
        <v>81</v>
      </c>
      <c r="F3947" s="78" t="s">
        <v>809</v>
      </c>
      <c r="G3947" s="78" t="s">
        <v>90</v>
      </c>
      <c r="H3947" s="112" t="s">
        <v>224</v>
      </c>
      <c r="I3947" s="112">
        <v>2</v>
      </c>
      <c r="J3947" s="113">
        <v>44738.590752314813</v>
      </c>
      <c r="K3947" s="113">
        <v>44738.591435185182</v>
      </c>
      <c r="M3947" s="113">
        <v>44738.592488425929</v>
      </c>
      <c r="N3947" s="113">
        <v>44738.593124999999</v>
      </c>
      <c r="O3947" s="78" t="s">
        <v>1185</v>
      </c>
      <c r="P3947" s="78" t="str">
        <f t="shared" si="1037"/>
        <v>CIC</v>
      </c>
      <c r="S3947" s="78" t="str">
        <f t="shared" si="1038"/>
        <v/>
      </c>
      <c r="T3947" s="113">
        <v>44738.596064814818</v>
      </c>
      <c r="U3947" s="78" t="s">
        <v>1187</v>
      </c>
      <c r="V3947" s="78" t="str">
        <f t="shared" si="1039"/>
        <v>CIC</v>
      </c>
      <c r="W3947" s="113">
        <v>44738.621192129627</v>
      </c>
      <c r="X3947" s="113">
        <f t="shared" si="1040"/>
        <v>1.0532407468417659E-3</v>
      </c>
      <c r="Y3947" s="113">
        <f t="shared" si="1041"/>
        <v>3.5763888881774619E-3</v>
      </c>
      <c r="Z3947" s="113">
        <f t="shared" si="1042"/>
        <v>2.512731480965158E-2</v>
      </c>
      <c r="AB3947" s="2">
        <f t="shared" si="1043"/>
        <v>309</v>
      </c>
      <c r="AC3947" s="2">
        <f t="shared" si="1043"/>
        <v>2171</v>
      </c>
      <c r="AE3947" s="2" t="str">
        <f t="shared" si="1044"/>
        <v/>
      </c>
      <c r="AF3947" s="2" t="str">
        <f t="shared" si="1045"/>
        <v/>
      </c>
      <c r="AG3947" s="2">
        <f t="shared" si="1046"/>
        <v>309</v>
      </c>
      <c r="AH3947" s="2" t="str">
        <f t="shared" si="1047"/>
        <v/>
      </c>
      <c r="AI3947" s="2" t="str">
        <f t="shared" si="1048"/>
        <v/>
      </c>
      <c r="AK3947" s="2" t="str">
        <f t="shared" si="1049"/>
        <v/>
      </c>
      <c r="AL3947" s="2" t="str">
        <f t="shared" si="1050"/>
        <v/>
      </c>
      <c r="AM3947" s="2">
        <f t="shared" si="1051"/>
        <v>2171</v>
      </c>
      <c r="AN3947" s="2" t="str">
        <f t="shared" si="1052"/>
        <v/>
      </c>
      <c r="AO3947" s="2" t="str">
        <f t="shared" si="1053"/>
        <v/>
      </c>
    </row>
    <row r="3948" spans="1:41" x14ac:dyDescent="0.3">
      <c r="A3948" s="111">
        <v>44738.623749999999</v>
      </c>
      <c r="B3948" s="78" t="s">
        <v>4830</v>
      </c>
      <c r="C3948" s="78" t="s">
        <v>886</v>
      </c>
      <c r="D3948" s="78" t="s">
        <v>1452</v>
      </c>
      <c r="E3948" s="78">
        <v>30</v>
      </c>
      <c r="F3948" s="78" t="s">
        <v>809</v>
      </c>
      <c r="G3948" s="78" t="s">
        <v>90</v>
      </c>
      <c r="H3948" s="112" t="s">
        <v>236</v>
      </c>
      <c r="I3948" s="112">
        <v>2</v>
      </c>
      <c r="J3948" s="113">
        <v>44738.622083333335</v>
      </c>
      <c r="K3948" s="113">
        <v>44738.623749999999</v>
      </c>
      <c r="M3948" s="113">
        <v>44738.626493055555</v>
      </c>
      <c r="P3948" s="78" t="str">
        <f t="shared" si="1037"/>
        <v/>
      </c>
      <c r="S3948" s="78" t="str">
        <f t="shared" si="1038"/>
        <v/>
      </c>
      <c r="V3948" s="78" t="str">
        <f t="shared" si="1039"/>
        <v/>
      </c>
      <c r="W3948" s="113">
        <v>44738.631458333337</v>
      </c>
      <c r="X3948" s="113">
        <f t="shared" si="1040"/>
        <v>2.7430555564933456E-3</v>
      </c>
      <c r="Y3948" s="113" t="str">
        <f t="shared" si="1041"/>
        <v/>
      </c>
      <c r="Z3948" s="113" t="str">
        <f t="shared" si="1042"/>
        <v/>
      </c>
      <c r="AB3948" s="2" t="str">
        <f t="shared" si="1043"/>
        <v/>
      </c>
      <c r="AC3948" s="2" t="str">
        <f t="shared" si="1043"/>
        <v/>
      </c>
      <c r="AE3948" s="2" t="str">
        <f t="shared" si="1044"/>
        <v/>
      </c>
      <c r="AF3948" s="2" t="str">
        <f t="shared" si="1045"/>
        <v/>
      </c>
      <c r="AG3948" s="2" t="str">
        <f t="shared" si="1046"/>
        <v/>
      </c>
      <c r="AH3948" s="2" t="str">
        <f t="shared" si="1047"/>
        <v/>
      </c>
      <c r="AI3948" s="2" t="str">
        <f t="shared" si="1048"/>
        <v/>
      </c>
      <c r="AK3948" s="2" t="str">
        <f t="shared" si="1049"/>
        <v/>
      </c>
      <c r="AL3948" s="2" t="str">
        <f t="shared" si="1050"/>
        <v/>
      </c>
      <c r="AM3948" s="2" t="str">
        <f t="shared" si="1051"/>
        <v/>
      </c>
      <c r="AN3948" s="2" t="str">
        <f t="shared" si="1052"/>
        <v/>
      </c>
      <c r="AO3948" s="2" t="str">
        <f t="shared" si="1053"/>
        <v/>
      </c>
    </row>
    <row r="3949" spans="1:41" x14ac:dyDescent="0.3">
      <c r="A3949" s="111">
        <v>44738.631863425922</v>
      </c>
      <c r="B3949" s="78" t="s">
        <v>4831</v>
      </c>
      <c r="C3949" s="78" t="s">
        <v>886</v>
      </c>
      <c r="F3949" s="78" t="s">
        <v>807</v>
      </c>
      <c r="G3949" s="78" t="s">
        <v>94</v>
      </c>
      <c r="H3949" s="112" t="s">
        <v>280</v>
      </c>
      <c r="I3949" s="112">
        <v>3</v>
      </c>
      <c r="J3949" s="113">
        <v>44738.631238425929</v>
      </c>
      <c r="K3949" s="113">
        <v>44738.631863425922</v>
      </c>
      <c r="M3949" s="113">
        <v>44738.632210648146</v>
      </c>
      <c r="N3949" s="113">
        <v>44738.632557870369</v>
      </c>
      <c r="O3949" s="78" t="s">
        <v>1185</v>
      </c>
      <c r="P3949" s="78" t="str">
        <f t="shared" si="1037"/>
        <v>CIC</v>
      </c>
      <c r="S3949" s="78" t="str">
        <f t="shared" si="1038"/>
        <v/>
      </c>
      <c r="T3949" s="113">
        <v>44738.639085648145</v>
      </c>
      <c r="U3949" s="78" t="s">
        <v>1267</v>
      </c>
      <c r="V3949" s="78" t="str">
        <f t="shared" si="1039"/>
        <v>PLOEG</v>
      </c>
      <c r="W3949" s="113">
        <v>44738.656539351854</v>
      </c>
      <c r="X3949" s="113">
        <f t="shared" si="1040"/>
        <v>3.4722222335403785E-4</v>
      </c>
      <c r="Y3949" s="113">
        <f t="shared" si="1041"/>
        <v>6.8749999991268851E-3</v>
      </c>
      <c r="Z3949" s="113">
        <f t="shared" si="1042"/>
        <v>1.7453703709179536E-2</v>
      </c>
      <c r="AB3949" s="2">
        <f t="shared" si="1043"/>
        <v>594</v>
      </c>
      <c r="AC3949" s="2">
        <f t="shared" si="1043"/>
        <v>1508</v>
      </c>
      <c r="AE3949" s="2" t="str">
        <f t="shared" si="1044"/>
        <v/>
      </c>
      <c r="AF3949" s="2" t="str">
        <f t="shared" si="1045"/>
        <v/>
      </c>
      <c r="AG3949" s="2" t="str">
        <f t="shared" si="1046"/>
        <v/>
      </c>
      <c r="AH3949" s="2">
        <f t="shared" si="1047"/>
        <v>594</v>
      </c>
      <c r="AI3949" s="2" t="str">
        <f t="shared" si="1048"/>
        <v/>
      </c>
      <c r="AK3949" s="2" t="str">
        <f t="shared" si="1049"/>
        <v/>
      </c>
      <c r="AL3949" s="2" t="str">
        <f t="shared" si="1050"/>
        <v/>
      </c>
      <c r="AM3949" s="2" t="str">
        <f t="shared" si="1051"/>
        <v/>
      </c>
      <c r="AN3949" s="2">
        <f t="shared" si="1052"/>
        <v>1508</v>
      </c>
      <c r="AO3949" s="2" t="str">
        <f t="shared" si="1053"/>
        <v/>
      </c>
    </row>
    <row r="3950" spans="1:41" x14ac:dyDescent="0.3">
      <c r="A3950" s="111">
        <v>44738.71329861111</v>
      </c>
      <c r="B3950" s="78" t="s">
        <v>4832</v>
      </c>
      <c r="C3950" s="78" t="s">
        <v>850</v>
      </c>
      <c r="D3950" s="78" t="s">
        <v>1362</v>
      </c>
      <c r="E3950" s="78">
        <v>15</v>
      </c>
      <c r="F3950" s="78" t="s">
        <v>807</v>
      </c>
      <c r="G3950" s="78" t="s">
        <v>120</v>
      </c>
      <c r="H3950" s="112" t="s">
        <v>380</v>
      </c>
      <c r="I3950" s="112">
        <v>4</v>
      </c>
      <c r="J3950" s="113">
        <v>44738.712037037039</v>
      </c>
      <c r="K3950" s="113">
        <v>44738.71329861111</v>
      </c>
      <c r="M3950" s="113">
        <v>44738.717418981483</v>
      </c>
      <c r="N3950" s="113">
        <v>44738.719178240739</v>
      </c>
      <c r="O3950" s="78" t="s">
        <v>1185</v>
      </c>
      <c r="P3950" s="78" t="str">
        <f t="shared" si="1037"/>
        <v>CIC</v>
      </c>
      <c r="Q3950" s="113">
        <v>44738.719351851854</v>
      </c>
      <c r="R3950" s="78" t="s">
        <v>1344</v>
      </c>
      <c r="S3950" s="78" t="str">
        <f t="shared" si="1038"/>
        <v>PLOEG</v>
      </c>
      <c r="T3950" s="113">
        <v>44738.728703703702</v>
      </c>
      <c r="U3950" s="78" t="s">
        <v>1344</v>
      </c>
      <c r="V3950" s="78" t="str">
        <f t="shared" si="1039"/>
        <v>PLOEG</v>
      </c>
      <c r="W3950" s="113">
        <v>44738.784560185188</v>
      </c>
      <c r="X3950" s="113">
        <f t="shared" si="1040"/>
        <v>4.1203703731298447E-3</v>
      </c>
      <c r="Y3950" s="113">
        <f t="shared" si="1041"/>
        <v>1.1284722218988463E-2</v>
      </c>
      <c r="Z3950" s="113">
        <f t="shared" si="1042"/>
        <v>5.5856481485534459E-2</v>
      </c>
      <c r="AB3950" s="2">
        <f t="shared" si="1043"/>
        <v>975</v>
      </c>
      <c r="AC3950" s="2">
        <f t="shared" si="1043"/>
        <v>4826</v>
      </c>
      <c r="AE3950" s="2" t="str">
        <f t="shared" si="1044"/>
        <v/>
      </c>
      <c r="AF3950" s="2" t="str">
        <f t="shared" si="1045"/>
        <v/>
      </c>
      <c r="AG3950" s="2" t="str">
        <f t="shared" si="1046"/>
        <v/>
      </c>
      <c r="AH3950" s="2" t="str">
        <f t="shared" si="1047"/>
        <v/>
      </c>
      <c r="AI3950" s="2">
        <f t="shared" si="1048"/>
        <v>975</v>
      </c>
      <c r="AK3950" s="2" t="str">
        <f t="shared" si="1049"/>
        <v/>
      </c>
      <c r="AL3950" s="2" t="str">
        <f t="shared" si="1050"/>
        <v/>
      </c>
      <c r="AM3950" s="2" t="str">
        <f t="shared" si="1051"/>
        <v/>
      </c>
      <c r="AN3950" s="2" t="str">
        <f t="shared" si="1052"/>
        <v/>
      </c>
      <c r="AO3950" s="2">
        <f t="shared" si="1053"/>
        <v>4826</v>
      </c>
    </row>
    <row r="3951" spans="1:41" x14ac:dyDescent="0.3">
      <c r="A3951" s="111">
        <v>44738.71329861111</v>
      </c>
      <c r="B3951" s="78" t="s">
        <v>4832</v>
      </c>
      <c r="C3951" s="78" t="s">
        <v>886</v>
      </c>
      <c r="D3951" s="78" t="s">
        <v>1362</v>
      </c>
      <c r="E3951" s="78">
        <v>15</v>
      </c>
      <c r="F3951" s="78" t="s">
        <v>807</v>
      </c>
      <c r="G3951" s="78" t="s">
        <v>120</v>
      </c>
      <c r="H3951" s="112" t="s">
        <v>380</v>
      </c>
      <c r="I3951" s="112">
        <v>4</v>
      </c>
      <c r="J3951" s="113">
        <v>44738.712037037039</v>
      </c>
      <c r="K3951" s="113">
        <v>44738.71329861111</v>
      </c>
      <c r="M3951" s="113">
        <v>44738.717939814815</v>
      </c>
      <c r="N3951" s="113">
        <v>44738.719178240739</v>
      </c>
      <c r="O3951" s="78" t="s">
        <v>1185</v>
      </c>
      <c r="P3951" s="78" t="str">
        <f t="shared" si="1037"/>
        <v>CIC</v>
      </c>
      <c r="S3951" s="78" t="str">
        <f t="shared" si="1038"/>
        <v/>
      </c>
      <c r="T3951" s="113">
        <v>44738.720879629633</v>
      </c>
      <c r="U3951" s="78" t="s">
        <v>1258</v>
      </c>
      <c r="V3951" s="78" t="str">
        <f t="shared" si="1039"/>
        <v>PLOEG</v>
      </c>
      <c r="W3951" s="113">
        <v>44738.78597222222</v>
      </c>
      <c r="X3951" s="113">
        <f t="shared" si="1040"/>
        <v>4.6412037045229226E-3</v>
      </c>
      <c r="Y3951" s="113">
        <f t="shared" si="1041"/>
        <v>2.9398148180916905E-3</v>
      </c>
      <c r="Z3951" s="113">
        <f t="shared" si="1042"/>
        <v>6.5092592587461695E-2</v>
      </c>
      <c r="AB3951" s="2">
        <f t="shared" si="1043"/>
        <v>254</v>
      </c>
      <c r="AC3951" s="2">
        <f t="shared" si="1043"/>
        <v>5624</v>
      </c>
      <c r="AE3951" s="2" t="str">
        <f t="shared" si="1044"/>
        <v/>
      </c>
      <c r="AF3951" s="2" t="str">
        <f t="shared" si="1045"/>
        <v/>
      </c>
      <c r="AG3951" s="2" t="str">
        <f t="shared" si="1046"/>
        <v/>
      </c>
      <c r="AH3951" s="2" t="str">
        <f t="shared" si="1047"/>
        <v/>
      </c>
      <c r="AI3951" s="2">
        <f t="shared" si="1048"/>
        <v>254</v>
      </c>
      <c r="AK3951" s="2" t="str">
        <f t="shared" si="1049"/>
        <v/>
      </c>
      <c r="AL3951" s="2" t="str">
        <f t="shared" si="1050"/>
        <v/>
      </c>
      <c r="AM3951" s="2" t="str">
        <f t="shared" si="1051"/>
        <v/>
      </c>
      <c r="AN3951" s="2" t="str">
        <f t="shared" si="1052"/>
        <v/>
      </c>
      <c r="AO3951" s="2">
        <f t="shared" si="1053"/>
        <v>5624</v>
      </c>
    </row>
    <row r="3952" spans="1:41" x14ac:dyDescent="0.3">
      <c r="A3952" s="111">
        <v>44738.785243055558</v>
      </c>
      <c r="B3952" s="78" t="s">
        <v>4833</v>
      </c>
      <c r="C3952" s="78" t="s">
        <v>835</v>
      </c>
      <c r="D3952" s="78" t="s">
        <v>1702</v>
      </c>
      <c r="E3952" s="78">
        <v>14</v>
      </c>
      <c r="F3952" s="78" t="s">
        <v>808</v>
      </c>
      <c r="G3952" s="78" t="s">
        <v>104</v>
      </c>
      <c r="H3952" s="112" t="s">
        <v>198</v>
      </c>
      <c r="I3952" s="112">
        <v>3</v>
      </c>
      <c r="J3952" s="113">
        <v>44738.784444444442</v>
      </c>
      <c r="K3952" s="113">
        <v>44738.785243055558</v>
      </c>
      <c r="M3952" s="113">
        <v>44738.792928240742</v>
      </c>
      <c r="N3952" s="113">
        <v>44738.793136574073</v>
      </c>
      <c r="O3952" s="78" t="s">
        <v>1185</v>
      </c>
      <c r="P3952" s="78" t="str">
        <f t="shared" si="1037"/>
        <v>CIC</v>
      </c>
      <c r="S3952" s="78" t="str">
        <f t="shared" si="1038"/>
        <v/>
      </c>
      <c r="V3952" s="78" t="str">
        <f t="shared" si="1039"/>
        <v/>
      </c>
      <c r="W3952" s="113">
        <v>44738.800983796296</v>
      </c>
      <c r="X3952" s="113">
        <f t="shared" si="1040"/>
        <v>7.6851851845276542E-3</v>
      </c>
      <c r="Y3952" s="113" t="str">
        <f t="shared" si="1041"/>
        <v/>
      </c>
      <c r="Z3952" s="113" t="str">
        <f t="shared" si="1042"/>
        <v/>
      </c>
      <c r="AB3952" s="2" t="str">
        <f t="shared" si="1043"/>
        <v/>
      </c>
      <c r="AC3952" s="2" t="str">
        <f t="shared" si="1043"/>
        <v/>
      </c>
      <c r="AE3952" s="2" t="str">
        <f t="shared" si="1044"/>
        <v/>
      </c>
      <c r="AF3952" s="2" t="str">
        <f t="shared" si="1045"/>
        <v/>
      </c>
      <c r="AG3952" s="2" t="str">
        <f t="shared" si="1046"/>
        <v/>
      </c>
      <c r="AH3952" s="2" t="str">
        <f t="shared" si="1047"/>
        <v/>
      </c>
      <c r="AI3952" s="2" t="str">
        <f t="shared" si="1048"/>
        <v/>
      </c>
      <c r="AK3952" s="2" t="str">
        <f t="shared" si="1049"/>
        <v/>
      </c>
      <c r="AL3952" s="2" t="str">
        <f t="shared" si="1050"/>
        <v/>
      </c>
      <c r="AM3952" s="2" t="str">
        <f t="shared" si="1051"/>
        <v/>
      </c>
      <c r="AN3952" s="2" t="str">
        <f t="shared" si="1052"/>
        <v/>
      </c>
      <c r="AO3952" s="2" t="str">
        <f t="shared" si="1053"/>
        <v/>
      </c>
    </row>
    <row r="3953" spans="1:41" x14ac:dyDescent="0.3">
      <c r="A3953" s="111">
        <v>44738.78707175926</v>
      </c>
      <c r="B3953" s="78" t="s">
        <v>4834</v>
      </c>
      <c r="C3953" s="78" t="s">
        <v>846</v>
      </c>
      <c r="D3953" s="78" t="s">
        <v>1211</v>
      </c>
      <c r="E3953" s="78">
        <v>32</v>
      </c>
      <c r="F3953" s="78" t="s">
        <v>808</v>
      </c>
      <c r="G3953" s="78" t="s">
        <v>106</v>
      </c>
      <c r="H3953" s="112" t="s">
        <v>212</v>
      </c>
      <c r="I3953" s="112">
        <v>4</v>
      </c>
      <c r="J3953" s="113">
        <v>44738.786446759259</v>
      </c>
      <c r="K3953" s="113">
        <v>44738.78707175926</v>
      </c>
      <c r="M3953" s="113">
        <v>44738.787129629629</v>
      </c>
      <c r="N3953" s="113">
        <v>44738.787164351852</v>
      </c>
      <c r="O3953" s="78" t="s">
        <v>1185</v>
      </c>
      <c r="P3953" s="78" t="str">
        <f t="shared" si="1037"/>
        <v>CIC</v>
      </c>
      <c r="S3953" s="78" t="str">
        <f t="shared" si="1038"/>
        <v/>
      </c>
      <c r="V3953" s="78" t="str">
        <f t="shared" si="1039"/>
        <v/>
      </c>
      <c r="W3953" s="113">
        <v>44738.838113425925</v>
      </c>
      <c r="X3953" s="113" t="str">
        <f t="shared" si="1040"/>
        <v/>
      </c>
      <c r="Y3953" s="113" t="str">
        <f t="shared" si="1041"/>
        <v/>
      </c>
      <c r="Z3953" s="113" t="str">
        <f t="shared" si="1042"/>
        <v/>
      </c>
      <c r="AB3953" s="2" t="str">
        <f t="shared" si="1043"/>
        <v/>
      </c>
      <c r="AC3953" s="2" t="str">
        <f t="shared" si="1043"/>
        <v/>
      </c>
      <c r="AE3953" s="2" t="str">
        <f t="shared" si="1044"/>
        <v/>
      </c>
      <c r="AF3953" s="2" t="str">
        <f t="shared" si="1045"/>
        <v/>
      </c>
      <c r="AG3953" s="2" t="str">
        <f t="shared" si="1046"/>
        <v/>
      </c>
      <c r="AH3953" s="2" t="str">
        <f t="shared" si="1047"/>
        <v/>
      </c>
      <c r="AI3953" s="2" t="str">
        <f t="shared" si="1048"/>
        <v/>
      </c>
      <c r="AK3953" s="2" t="str">
        <f t="shared" si="1049"/>
        <v/>
      </c>
      <c r="AL3953" s="2" t="str">
        <f t="shared" si="1050"/>
        <v/>
      </c>
      <c r="AM3953" s="2" t="str">
        <f t="shared" si="1051"/>
        <v/>
      </c>
      <c r="AN3953" s="2" t="str">
        <f t="shared" si="1052"/>
        <v/>
      </c>
      <c r="AO3953" s="2" t="str">
        <f t="shared" si="1053"/>
        <v/>
      </c>
    </row>
    <row r="3954" spans="1:41" x14ac:dyDescent="0.3">
      <c r="A3954" s="111">
        <v>44738.805243055554</v>
      </c>
      <c r="B3954" s="78" t="s">
        <v>4835</v>
      </c>
      <c r="C3954" s="78" t="s">
        <v>835</v>
      </c>
      <c r="D3954" s="78" t="s">
        <v>1226</v>
      </c>
      <c r="E3954" s="78">
        <v>17</v>
      </c>
      <c r="F3954" s="78" t="s">
        <v>807</v>
      </c>
      <c r="G3954" s="78" t="s">
        <v>94</v>
      </c>
      <c r="H3954" s="112" t="s">
        <v>368</v>
      </c>
      <c r="I3954" s="112">
        <v>3</v>
      </c>
      <c r="J3954" s="113">
        <v>44738.804872685185</v>
      </c>
      <c r="K3954" s="113">
        <v>44738.805243055554</v>
      </c>
      <c r="M3954" s="113">
        <v>44738.805960648147</v>
      </c>
      <c r="N3954" s="113">
        <v>44738.806006944447</v>
      </c>
      <c r="O3954" s="78" t="s">
        <v>1187</v>
      </c>
      <c r="P3954" s="78" t="str">
        <f t="shared" si="1037"/>
        <v>CIC</v>
      </c>
      <c r="S3954" s="78" t="str">
        <f t="shared" si="1038"/>
        <v/>
      </c>
      <c r="T3954" s="113">
        <v>44738.817939814813</v>
      </c>
      <c r="U3954" s="78" t="s">
        <v>1216</v>
      </c>
      <c r="V3954" s="78" t="str">
        <f t="shared" si="1039"/>
        <v>PLOEG</v>
      </c>
      <c r="W3954" s="113">
        <v>44738.823576388888</v>
      </c>
      <c r="X3954" s="113">
        <f t="shared" si="1040"/>
        <v>7.1759259299142286E-4</v>
      </c>
      <c r="Y3954" s="113">
        <f t="shared" si="1041"/>
        <v>1.1979166665696539E-2</v>
      </c>
      <c r="Z3954" s="113">
        <f t="shared" si="1042"/>
        <v>5.6365740747423843E-3</v>
      </c>
      <c r="AB3954" s="2">
        <f t="shared" si="1043"/>
        <v>1035</v>
      </c>
      <c r="AC3954" s="2">
        <f t="shared" si="1043"/>
        <v>487</v>
      </c>
      <c r="AE3954" s="2" t="str">
        <f t="shared" si="1044"/>
        <v/>
      </c>
      <c r="AF3954" s="2" t="str">
        <f t="shared" si="1045"/>
        <v/>
      </c>
      <c r="AG3954" s="2" t="str">
        <f t="shared" si="1046"/>
        <v/>
      </c>
      <c r="AH3954" s="2">
        <f t="shared" si="1047"/>
        <v>1035</v>
      </c>
      <c r="AI3954" s="2" t="str">
        <f t="shared" si="1048"/>
        <v/>
      </c>
      <c r="AK3954" s="2" t="str">
        <f t="shared" si="1049"/>
        <v/>
      </c>
      <c r="AL3954" s="2" t="str">
        <f t="shared" si="1050"/>
        <v/>
      </c>
      <c r="AM3954" s="2" t="str">
        <f t="shared" si="1051"/>
        <v/>
      </c>
      <c r="AN3954" s="2">
        <f t="shared" si="1052"/>
        <v>487</v>
      </c>
      <c r="AO3954" s="2" t="str">
        <f t="shared" si="1053"/>
        <v/>
      </c>
    </row>
    <row r="3955" spans="1:41" x14ac:dyDescent="0.3">
      <c r="A3955" s="111">
        <v>44738.814155092594</v>
      </c>
      <c r="B3955" s="78" t="s">
        <v>4836</v>
      </c>
      <c r="C3955" s="78" t="s">
        <v>846</v>
      </c>
      <c r="D3955" s="78" t="s">
        <v>4837</v>
      </c>
      <c r="E3955" s="78">
        <v>29</v>
      </c>
      <c r="F3955" s="78" t="s">
        <v>809</v>
      </c>
      <c r="G3955" s="78" t="s">
        <v>120</v>
      </c>
      <c r="H3955" s="112" t="s">
        <v>378</v>
      </c>
      <c r="I3955" s="112">
        <v>2</v>
      </c>
      <c r="J3955" s="113">
        <v>44738.813483796293</v>
      </c>
      <c r="K3955" s="113">
        <v>44738.814155092594</v>
      </c>
      <c r="M3955" s="113">
        <v>44738.838356481479</v>
      </c>
      <c r="N3955" s="113">
        <v>44738.838391203702</v>
      </c>
      <c r="O3955" s="78" t="s">
        <v>1187</v>
      </c>
      <c r="P3955" s="78" t="str">
        <f t="shared" si="1037"/>
        <v>CIC</v>
      </c>
      <c r="S3955" s="78" t="str">
        <f t="shared" si="1038"/>
        <v/>
      </c>
      <c r="T3955" s="113">
        <v>44738.853518518517</v>
      </c>
      <c r="U3955" s="78" t="s">
        <v>1220</v>
      </c>
      <c r="V3955" s="78" t="str">
        <f t="shared" si="1039"/>
        <v>PLOEG</v>
      </c>
      <c r="W3955" s="113">
        <v>44738.878923611112</v>
      </c>
      <c r="X3955" s="113">
        <f t="shared" si="1040"/>
        <v>2.4201388885558117E-2</v>
      </c>
      <c r="Y3955" s="113">
        <f t="shared" si="1041"/>
        <v>1.5162037037953269E-2</v>
      </c>
      <c r="Z3955" s="113">
        <f t="shared" si="1042"/>
        <v>2.5405092594155576E-2</v>
      </c>
      <c r="AB3955" s="2">
        <f t="shared" si="1043"/>
        <v>1310</v>
      </c>
      <c r="AC3955" s="2">
        <f t="shared" si="1043"/>
        <v>2195</v>
      </c>
      <c r="AE3955" s="2" t="str">
        <f t="shared" si="1044"/>
        <v/>
      </c>
      <c r="AF3955" s="2" t="str">
        <f t="shared" si="1045"/>
        <v/>
      </c>
      <c r="AG3955" s="2">
        <f t="shared" si="1046"/>
        <v>1310</v>
      </c>
      <c r="AH3955" s="2" t="str">
        <f t="shared" si="1047"/>
        <v/>
      </c>
      <c r="AI3955" s="2" t="str">
        <f t="shared" si="1048"/>
        <v/>
      </c>
      <c r="AK3955" s="2" t="str">
        <f t="shared" si="1049"/>
        <v/>
      </c>
      <c r="AL3955" s="2" t="str">
        <f t="shared" si="1050"/>
        <v/>
      </c>
      <c r="AM3955" s="2">
        <f t="shared" si="1051"/>
        <v>2195</v>
      </c>
      <c r="AN3955" s="2" t="str">
        <f t="shared" si="1052"/>
        <v/>
      </c>
      <c r="AO3955" s="2" t="str">
        <f t="shared" si="1053"/>
        <v/>
      </c>
    </row>
    <row r="3956" spans="1:41" x14ac:dyDescent="0.3">
      <c r="A3956" s="111">
        <v>44738.814155092594</v>
      </c>
      <c r="B3956" s="78" t="s">
        <v>4836</v>
      </c>
      <c r="C3956" s="78" t="s">
        <v>835</v>
      </c>
      <c r="D3956" s="78" t="s">
        <v>4837</v>
      </c>
      <c r="E3956" s="78">
        <v>29</v>
      </c>
      <c r="F3956" s="78" t="s">
        <v>809</v>
      </c>
      <c r="G3956" s="78" t="s">
        <v>120</v>
      </c>
      <c r="H3956" s="112" t="s">
        <v>378</v>
      </c>
      <c r="I3956" s="112">
        <v>2</v>
      </c>
      <c r="J3956" s="113">
        <v>44738.813483796293</v>
      </c>
      <c r="K3956" s="113">
        <v>44738.814155092594</v>
      </c>
      <c r="L3956" s="113">
        <v>44738.881851851853</v>
      </c>
      <c r="M3956" s="113">
        <v>44738.90011574074</v>
      </c>
      <c r="N3956" s="113">
        <v>44738.908495370371</v>
      </c>
      <c r="O3956" s="78" t="s">
        <v>1185</v>
      </c>
      <c r="P3956" s="78" t="str">
        <f t="shared" si="1037"/>
        <v>CIC</v>
      </c>
      <c r="S3956" s="78" t="str">
        <f t="shared" si="1038"/>
        <v/>
      </c>
      <c r="T3956" s="113">
        <v>44738.831550925926</v>
      </c>
      <c r="U3956" s="78" t="s">
        <v>1216</v>
      </c>
      <c r="V3956" s="78" t="str">
        <f t="shared" si="1039"/>
        <v>PLOEG</v>
      </c>
      <c r="W3956" s="113">
        <v>44739.241701388892</v>
      </c>
      <c r="X3956" s="113">
        <f t="shared" si="1040"/>
        <v>6.7696759258979E-2</v>
      </c>
      <c r="Y3956" s="113" t="str">
        <f t="shared" si="1041"/>
        <v/>
      </c>
      <c r="Z3956" s="113">
        <f t="shared" si="1042"/>
        <v>0.41015046296524815</v>
      </c>
      <c r="AB3956" s="2" t="str">
        <f t="shared" si="1043"/>
        <v/>
      </c>
      <c r="AC3956" s="2">
        <f t="shared" si="1043"/>
        <v>35437</v>
      </c>
      <c r="AE3956" s="2" t="str">
        <f t="shared" si="1044"/>
        <v/>
      </c>
      <c r="AF3956" s="2" t="str">
        <f t="shared" si="1045"/>
        <v/>
      </c>
      <c r="AG3956" s="2" t="str">
        <f t="shared" si="1046"/>
        <v/>
      </c>
      <c r="AH3956" s="2" t="str">
        <f t="shared" si="1047"/>
        <v/>
      </c>
      <c r="AI3956" s="2" t="str">
        <f t="shared" si="1048"/>
        <v/>
      </c>
      <c r="AK3956" s="2" t="str">
        <f t="shared" si="1049"/>
        <v/>
      </c>
      <c r="AL3956" s="2" t="str">
        <f t="shared" si="1050"/>
        <v/>
      </c>
      <c r="AM3956" s="2">
        <f t="shared" si="1051"/>
        <v>35437</v>
      </c>
      <c r="AN3956" s="2" t="str">
        <f t="shared" si="1052"/>
        <v/>
      </c>
      <c r="AO3956" s="2" t="str">
        <f t="shared" si="1053"/>
        <v/>
      </c>
    </row>
    <row r="3957" spans="1:41" x14ac:dyDescent="0.3">
      <c r="A3957" s="111">
        <v>44738.877500000002</v>
      </c>
      <c r="B3957" s="78" t="s">
        <v>4838</v>
      </c>
      <c r="C3957" s="78" t="s">
        <v>846</v>
      </c>
      <c r="D3957" s="78" t="s">
        <v>1592</v>
      </c>
      <c r="E3957" s="78">
        <v>21</v>
      </c>
      <c r="F3957" s="78" t="s">
        <v>808</v>
      </c>
      <c r="G3957" s="78" t="s">
        <v>86</v>
      </c>
      <c r="H3957" s="112" t="s">
        <v>210</v>
      </c>
      <c r="I3957" s="112">
        <v>3</v>
      </c>
      <c r="J3957" s="113">
        <v>44738.877187500002</v>
      </c>
      <c r="K3957" s="113">
        <v>44738.877500000002</v>
      </c>
      <c r="M3957" s="113">
        <v>44738.879004629627</v>
      </c>
      <c r="N3957" s="113">
        <v>44738.87903935185</v>
      </c>
      <c r="O3957" s="78" t="s">
        <v>1185</v>
      </c>
      <c r="P3957" s="78" t="str">
        <f t="shared" si="1037"/>
        <v>CIC</v>
      </c>
      <c r="S3957" s="78" t="str">
        <f t="shared" si="1038"/>
        <v/>
      </c>
      <c r="T3957" s="113">
        <v>44738.888287037036</v>
      </c>
      <c r="U3957" s="78" t="s">
        <v>1220</v>
      </c>
      <c r="V3957" s="78" t="str">
        <f t="shared" si="1039"/>
        <v>PLOEG</v>
      </c>
      <c r="W3957" s="113">
        <v>44738.93953703704</v>
      </c>
      <c r="X3957" s="113">
        <f t="shared" si="1040"/>
        <v>1.5046296248328872E-3</v>
      </c>
      <c r="Y3957" s="113">
        <f t="shared" si="1041"/>
        <v>9.2824074090458453E-3</v>
      </c>
      <c r="Z3957" s="113">
        <f t="shared" si="1042"/>
        <v>5.1250000004074536E-2</v>
      </c>
      <c r="AB3957" s="2">
        <f t="shared" si="1043"/>
        <v>802</v>
      </c>
      <c r="AC3957" s="2">
        <f t="shared" si="1043"/>
        <v>4428</v>
      </c>
      <c r="AE3957" s="2" t="str">
        <f t="shared" si="1044"/>
        <v/>
      </c>
      <c r="AF3957" s="2" t="str">
        <f t="shared" si="1045"/>
        <v/>
      </c>
      <c r="AG3957" s="2" t="str">
        <f t="shared" si="1046"/>
        <v/>
      </c>
      <c r="AH3957" s="2">
        <f t="shared" si="1047"/>
        <v>802</v>
      </c>
      <c r="AI3957" s="2" t="str">
        <f t="shared" si="1048"/>
        <v/>
      </c>
      <c r="AK3957" s="2" t="str">
        <f t="shared" si="1049"/>
        <v/>
      </c>
      <c r="AL3957" s="2" t="str">
        <f t="shared" si="1050"/>
        <v/>
      </c>
      <c r="AM3957" s="2" t="str">
        <f t="shared" si="1051"/>
        <v/>
      </c>
      <c r="AN3957" s="2">
        <f t="shared" si="1052"/>
        <v>4428</v>
      </c>
      <c r="AO3957" s="2" t="str">
        <f t="shared" si="1053"/>
        <v/>
      </c>
    </row>
    <row r="3958" spans="1:41" x14ac:dyDescent="0.3">
      <c r="A3958" s="111">
        <v>44738.877500000002</v>
      </c>
      <c r="B3958" s="78" t="s">
        <v>4838</v>
      </c>
      <c r="C3958" s="78" t="s">
        <v>835</v>
      </c>
      <c r="D3958" s="78" t="s">
        <v>1592</v>
      </c>
      <c r="E3958" s="78">
        <v>21</v>
      </c>
      <c r="F3958" s="78" t="s">
        <v>808</v>
      </c>
      <c r="G3958" s="78" t="s">
        <v>86</v>
      </c>
      <c r="H3958" s="112" t="s">
        <v>210</v>
      </c>
      <c r="I3958" s="112">
        <v>3</v>
      </c>
      <c r="J3958" s="113">
        <v>44738.877187500002</v>
      </c>
      <c r="K3958" s="113">
        <v>44738.877500000002</v>
      </c>
      <c r="M3958" s="113">
        <v>44738.881851851853</v>
      </c>
      <c r="P3958" s="78" t="str">
        <f t="shared" si="1037"/>
        <v/>
      </c>
      <c r="S3958" s="78" t="str">
        <f t="shared" si="1038"/>
        <v/>
      </c>
      <c r="V3958" s="78" t="str">
        <f t="shared" si="1039"/>
        <v/>
      </c>
      <c r="W3958" s="113">
        <v>44738.90011574074</v>
      </c>
      <c r="X3958" s="113">
        <f t="shared" si="1040"/>
        <v>4.3518518505152315E-3</v>
      </c>
      <c r="Y3958" s="113" t="str">
        <f t="shared" si="1041"/>
        <v/>
      </c>
      <c r="Z3958" s="113" t="str">
        <f t="shared" si="1042"/>
        <v/>
      </c>
      <c r="AB3958" s="2" t="str">
        <f t="shared" si="1043"/>
        <v/>
      </c>
      <c r="AC3958" s="2" t="str">
        <f t="shared" si="1043"/>
        <v/>
      </c>
      <c r="AE3958" s="2" t="str">
        <f t="shared" si="1044"/>
        <v/>
      </c>
      <c r="AF3958" s="2" t="str">
        <f t="shared" si="1045"/>
        <v/>
      </c>
      <c r="AG3958" s="2" t="str">
        <f t="shared" si="1046"/>
        <v/>
      </c>
      <c r="AH3958" s="2" t="str">
        <f t="shared" si="1047"/>
        <v/>
      </c>
      <c r="AI3958" s="2" t="str">
        <f t="shared" si="1048"/>
        <v/>
      </c>
      <c r="AK3958" s="2" t="str">
        <f t="shared" si="1049"/>
        <v/>
      </c>
      <c r="AL3958" s="2" t="str">
        <f t="shared" si="1050"/>
        <v/>
      </c>
      <c r="AM3958" s="2" t="str">
        <f t="shared" si="1051"/>
        <v/>
      </c>
      <c r="AN3958" s="2" t="str">
        <f t="shared" si="1052"/>
        <v/>
      </c>
      <c r="AO3958" s="2" t="str">
        <f t="shared" si="1053"/>
        <v/>
      </c>
    </row>
    <row r="3959" spans="1:41" x14ac:dyDescent="0.3">
      <c r="A3959" s="111">
        <v>44738.933657407404</v>
      </c>
      <c r="B3959" s="78" t="s">
        <v>4839</v>
      </c>
      <c r="C3959" s="78" t="s">
        <v>846</v>
      </c>
      <c r="D3959" s="78" t="s">
        <v>2020</v>
      </c>
      <c r="F3959" s="78" t="s">
        <v>808</v>
      </c>
      <c r="G3959" s="78" t="s">
        <v>88</v>
      </c>
      <c r="H3959" s="112" t="s">
        <v>230</v>
      </c>
      <c r="I3959" s="112">
        <v>3</v>
      </c>
      <c r="J3959" s="113">
        <v>44738.932789351849</v>
      </c>
      <c r="K3959" s="113">
        <v>44738.933657407404</v>
      </c>
      <c r="M3959" s="113">
        <v>44738.939780092594</v>
      </c>
      <c r="N3959" s="113">
        <v>44738.939814814818</v>
      </c>
      <c r="O3959" s="78" t="s">
        <v>1185</v>
      </c>
      <c r="P3959" s="78" t="str">
        <f t="shared" si="1037"/>
        <v>CIC</v>
      </c>
      <c r="S3959" s="78" t="str">
        <f t="shared" si="1038"/>
        <v/>
      </c>
      <c r="T3959" s="113">
        <v>44738.95</v>
      </c>
      <c r="U3959" s="78" t="s">
        <v>1220</v>
      </c>
      <c r="V3959" s="78" t="str">
        <f t="shared" si="1039"/>
        <v>PLOEG</v>
      </c>
      <c r="W3959" s="113">
        <v>44738.954155092593</v>
      </c>
      <c r="X3959" s="113">
        <f t="shared" si="1040"/>
        <v>6.1226851903484203E-3</v>
      </c>
      <c r="Y3959" s="113">
        <f t="shared" si="1041"/>
        <v>1.0219907402643003E-2</v>
      </c>
      <c r="Z3959" s="113">
        <f t="shared" si="1042"/>
        <v>4.1550925961928442E-3</v>
      </c>
      <c r="AB3959" s="2">
        <f t="shared" si="1043"/>
        <v>883</v>
      </c>
      <c r="AC3959" s="2">
        <f t="shared" si="1043"/>
        <v>359</v>
      </c>
      <c r="AE3959" s="2" t="str">
        <f t="shared" si="1044"/>
        <v/>
      </c>
      <c r="AF3959" s="2" t="str">
        <f t="shared" si="1045"/>
        <v/>
      </c>
      <c r="AG3959" s="2" t="str">
        <f t="shared" si="1046"/>
        <v/>
      </c>
      <c r="AH3959" s="2">
        <f t="shared" si="1047"/>
        <v>883</v>
      </c>
      <c r="AI3959" s="2" t="str">
        <f t="shared" si="1048"/>
        <v/>
      </c>
      <c r="AK3959" s="2" t="str">
        <f t="shared" si="1049"/>
        <v/>
      </c>
      <c r="AL3959" s="2" t="str">
        <f t="shared" si="1050"/>
        <v/>
      </c>
      <c r="AM3959" s="2" t="str">
        <f t="shared" si="1051"/>
        <v/>
      </c>
      <c r="AN3959" s="2">
        <f t="shared" si="1052"/>
        <v>359</v>
      </c>
      <c r="AO3959" s="2" t="str">
        <f t="shared" si="1053"/>
        <v/>
      </c>
    </row>
    <row r="3960" spans="1:41" x14ac:dyDescent="0.3">
      <c r="A3960" s="111">
        <v>44738.943032407406</v>
      </c>
      <c r="B3960" s="78" t="s">
        <v>4840</v>
      </c>
      <c r="C3960" s="78" t="s">
        <v>846</v>
      </c>
      <c r="D3960" s="78" t="s">
        <v>1197</v>
      </c>
      <c r="E3960" s="78">
        <v>105</v>
      </c>
      <c r="F3960" s="78" t="s">
        <v>807</v>
      </c>
      <c r="G3960" s="78" t="s">
        <v>88</v>
      </c>
      <c r="H3960" s="112" t="s">
        <v>230</v>
      </c>
      <c r="I3960" s="112">
        <v>3</v>
      </c>
      <c r="J3960" s="113">
        <v>44738.942569444444</v>
      </c>
      <c r="K3960" s="113">
        <v>44738.943032407406</v>
      </c>
      <c r="M3960" s="113">
        <v>44738.954201388886</v>
      </c>
      <c r="N3960" s="113">
        <v>44738.954236111109</v>
      </c>
      <c r="O3960" s="78" t="s">
        <v>1185</v>
      </c>
      <c r="P3960" s="78" t="str">
        <f t="shared" si="1037"/>
        <v>CIC</v>
      </c>
      <c r="S3960" s="78" t="str">
        <f t="shared" si="1038"/>
        <v/>
      </c>
      <c r="V3960" s="78" t="str">
        <f t="shared" si="1039"/>
        <v/>
      </c>
      <c r="W3960" s="113">
        <v>44738.961053240739</v>
      </c>
      <c r="X3960" s="113">
        <f t="shared" si="1040"/>
        <v>1.116898148029577E-2</v>
      </c>
      <c r="Y3960" s="113" t="str">
        <f t="shared" si="1041"/>
        <v/>
      </c>
      <c r="Z3960" s="113" t="str">
        <f t="shared" si="1042"/>
        <v/>
      </c>
      <c r="AB3960" s="2" t="str">
        <f t="shared" si="1043"/>
        <v/>
      </c>
      <c r="AC3960" s="2" t="str">
        <f t="shared" si="1043"/>
        <v/>
      </c>
      <c r="AE3960" s="2" t="str">
        <f t="shared" si="1044"/>
        <v/>
      </c>
      <c r="AF3960" s="2" t="str">
        <f t="shared" si="1045"/>
        <v/>
      </c>
      <c r="AG3960" s="2" t="str">
        <f t="shared" si="1046"/>
        <v/>
      </c>
      <c r="AH3960" s="2" t="str">
        <f t="shared" si="1047"/>
        <v/>
      </c>
      <c r="AI3960" s="2" t="str">
        <f t="shared" si="1048"/>
        <v/>
      </c>
      <c r="AK3960" s="2" t="str">
        <f t="shared" si="1049"/>
        <v/>
      </c>
      <c r="AL3960" s="2" t="str">
        <f t="shared" si="1050"/>
        <v/>
      </c>
      <c r="AM3960" s="2" t="str">
        <f t="shared" si="1051"/>
        <v/>
      </c>
      <c r="AN3960" s="2" t="str">
        <f t="shared" si="1052"/>
        <v/>
      </c>
      <c r="AO3960" s="2" t="str">
        <f t="shared" si="1053"/>
        <v/>
      </c>
    </row>
    <row r="3961" spans="1:41" x14ac:dyDescent="0.3">
      <c r="A3961" s="111">
        <v>44738.981759259259</v>
      </c>
      <c r="B3961" s="78" t="s">
        <v>4841</v>
      </c>
      <c r="C3961" s="78" t="s">
        <v>846</v>
      </c>
      <c r="D3961" s="78" t="s">
        <v>1439</v>
      </c>
      <c r="E3961" s="78">
        <v>318</v>
      </c>
      <c r="F3961" s="78" t="s">
        <v>808</v>
      </c>
      <c r="G3961" s="78" t="s">
        <v>110</v>
      </c>
      <c r="H3961" s="112" t="s">
        <v>304</v>
      </c>
      <c r="I3961" s="112">
        <v>3</v>
      </c>
      <c r="J3961" s="113">
        <v>44738.980706018519</v>
      </c>
      <c r="K3961" s="113">
        <v>44738.981759259259</v>
      </c>
      <c r="M3961" s="113">
        <v>44738.982361111113</v>
      </c>
      <c r="N3961" s="113">
        <v>44738.982407407406</v>
      </c>
      <c r="O3961" s="78" t="s">
        <v>1187</v>
      </c>
      <c r="P3961" s="78" t="str">
        <f t="shared" si="1037"/>
        <v>CIC</v>
      </c>
      <c r="S3961" s="78" t="str">
        <f t="shared" si="1038"/>
        <v/>
      </c>
      <c r="T3961" s="113">
        <v>44738.997499999998</v>
      </c>
      <c r="U3961" s="78" t="s">
        <v>1220</v>
      </c>
      <c r="V3961" s="78" t="str">
        <f t="shared" si="1039"/>
        <v>PLOEG</v>
      </c>
      <c r="W3961" s="113">
        <v>44739.003078703703</v>
      </c>
      <c r="X3961" s="113">
        <f t="shared" si="1040"/>
        <v>6.0185185429872945E-4</v>
      </c>
      <c r="Y3961" s="113">
        <f t="shared" si="1041"/>
        <v>1.5138888884393964E-2</v>
      </c>
      <c r="Z3961" s="113">
        <f t="shared" si="1042"/>
        <v>5.5787037053960375E-3</v>
      </c>
      <c r="AB3961" s="2">
        <f t="shared" si="1043"/>
        <v>1308</v>
      </c>
      <c r="AC3961" s="2">
        <f t="shared" si="1043"/>
        <v>482</v>
      </c>
      <c r="AE3961" s="2" t="str">
        <f t="shared" si="1044"/>
        <v/>
      </c>
      <c r="AF3961" s="2" t="str">
        <f t="shared" si="1045"/>
        <v/>
      </c>
      <c r="AG3961" s="2" t="str">
        <f t="shared" si="1046"/>
        <v/>
      </c>
      <c r="AH3961" s="2">
        <f t="shared" si="1047"/>
        <v>1308</v>
      </c>
      <c r="AI3961" s="2" t="str">
        <f t="shared" si="1048"/>
        <v/>
      </c>
      <c r="AK3961" s="2" t="str">
        <f t="shared" si="1049"/>
        <v/>
      </c>
      <c r="AL3961" s="2" t="str">
        <f t="shared" si="1050"/>
        <v/>
      </c>
      <c r="AM3961" s="2" t="str">
        <f t="shared" si="1051"/>
        <v/>
      </c>
      <c r="AN3961" s="2">
        <f t="shared" si="1052"/>
        <v>482</v>
      </c>
      <c r="AO3961" s="2" t="str">
        <f t="shared" si="1053"/>
        <v/>
      </c>
    </row>
    <row r="3962" spans="1:41" x14ac:dyDescent="0.3">
      <c r="A3962" s="111">
        <v>44738.999513888892</v>
      </c>
      <c r="B3962" s="78" t="s">
        <v>4842</v>
      </c>
      <c r="C3962" s="78" t="s">
        <v>846</v>
      </c>
      <c r="D3962" s="78" t="s">
        <v>1197</v>
      </c>
      <c r="E3962" s="78">
        <v>146</v>
      </c>
      <c r="F3962" s="78" t="s">
        <v>807</v>
      </c>
      <c r="G3962" s="78" t="s">
        <v>88</v>
      </c>
      <c r="H3962" s="112" t="s">
        <v>200</v>
      </c>
      <c r="I3962" s="112">
        <v>3</v>
      </c>
      <c r="J3962" s="113">
        <v>44738.998749999999</v>
      </c>
      <c r="K3962" s="113">
        <v>44738.999513888892</v>
      </c>
      <c r="M3962" s="113">
        <v>44739.003148148149</v>
      </c>
      <c r="N3962" s="113">
        <v>44739.003194444442</v>
      </c>
      <c r="O3962" s="78" t="s">
        <v>1185</v>
      </c>
      <c r="P3962" s="78" t="str">
        <f t="shared" si="1037"/>
        <v>CIC</v>
      </c>
      <c r="S3962" s="78" t="str">
        <f t="shared" si="1038"/>
        <v/>
      </c>
      <c r="T3962" s="113">
        <v>44739.016759259262</v>
      </c>
      <c r="U3962" s="78" t="s">
        <v>1185</v>
      </c>
      <c r="V3962" s="78" t="str">
        <f t="shared" si="1039"/>
        <v>CIC</v>
      </c>
      <c r="W3962" s="113">
        <v>44739.017233796294</v>
      </c>
      <c r="X3962" s="113">
        <f t="shared" si="1040"/>
        <v>3.6342592575238086E-3</v>
      </c>
      <c r="Y3962" s="113">
        <f t="shared" si="1041"/>
        <v>1.361111111327773E-2</v>
      </c>
      <c r="Z3962" s="113">
        <f t="shared" si="1042"/>
        <v>4.7453703155042604E-4</v>
      </c>
      <c r="AB3962" s="2">
        <f t="shared" si="1043"/>
        <v>1176</v>
      </c>
      <c r="AC3962" s="2">
        <f t="shared" si="1043"/>
        <v>41</v>
      </c>
      <c r="AE3962" s="2" t="str">
        <f t="shared" si="1044"/>
        <v/>
      </c>
      <c r="AF3962" s="2" t="str">
        <f t="shared" si="1045"/>
        <v/>
      </c>
      <c r="AG3962" s="2" t="str">
        <f t="shared" si="1046"/>
        <v/>
      </c>
      <c r="AH3962" s="2">
        <f t="shared" si="1047"/>
        <v>1176</v>
      </c>
      <c r="AI3962" s="2" t="str">
        <f t="shared" si="1048"/>
        <v/>
      </c>
      <c r="AK3962" s="2" t="str">
        <f t="shared" si="1049"/>
        <v/>
      </c>
      <c r="AL3962" s="2" t="str">
        <f t="shared" si="1050"/>
        <v/>
      </c>
      <c r="AM3962" s="2" t="str">
        <f t="shared" si="1051"/>
        <v/>
      </c>
      <c r="AN3962" s="2">
        <f t="shared" si="1052"/>
        <v>41</v>
      </c>
      <c r="AO3962" s="2" t="str">
        <f t="shared" si="1053"/>
        <v/>
      </c>
    </row>
    <row r="3963" spans="1:41" x14ac:dyDescent="0.3">
      <c r="A3963" s="111">
        <v>44739.060879629629</v>
      </c>
      <c r="B3963" s="78" t="s">
        <v>4843</v>
      </c>
      <c r="C3963" s="78" t="s">
        <v>846</v>
      </c>
      <c r="D3963" s="78" t="s">
        <v>3762</v>
      </c>
      <c r="E3963" s="78">
        <v>10</v>
      </c>
      <c r="F3963" s="78" t="s">
        <v>811</v>
      </c>
      <c r="G3963" s="78" t="s">
        <v>90</v>
      </c>
      <c r="H3963" s="112" t="s">
        <v>272</v>
      </c>
      <c r="I3963" s="112">
        <v>2</v>
      </c>
      <c r="J3963" s="113">
        <v>44739.060879629629</v>
      </c>
      <c r="K3963" s="113">
        <v>44739.060879629629</v>
      </c>
      <c r="M3963" s="113">
        <v>44739.061006944445</v>
      </c>
      <c r="N3963" s="113">
        <v>44739.061041666668</v>
      </c>
      <c r="O3963" s="78" t="s">
        <v>1185</v>
      </c>
      <c r="P3963" s="78" t="str">
        <f t="shared" si="1037"/>
        <v>CIC</v>
      </c>
      <c r="S3963" s="78" t="str">
        <f t="shared" si="1038"/>
        <v/>
      </c>
      <c r="T3963" s="113">
        <v>44739.065833333334</v>
      </c>
      <c r="U3963" s="78" t="s">
        <v>1187</v>
      </c>
      <c r="V3963" s="78" t="str">
        <f t="shared" si="1039"/>
        <v>CIC</v>
      </c>
      <c r="W3963" s="113">
        <v>44739.079317129632</v>
      </c>
      <c r="X3963" s="113">
        <f t="shared" si="1040"/>
        <v>1.273148154723458E-4</v>
      </c>
      <c r="Y3963" s="113">
        <f t="shared" si="1041"/>
        <v>4.8263888893416151E-3</v>
      </c>
      <c r="Z3963" s="113">
        <f t="shared" si="1042"/>
        <v>1.3483796297805384E-2</v>
      </c>
      <c r="AB3963" s="2">
        <f t="shared" si="1043"/>
        <v>417</v>
      </c>
      <c r="AC3963" s="2">
        <f t="shared" si="1043"/>
        <v>1165</v>
      </c>
      <c r="AE3963" s="2" t="str">
        <f t="shared" si="1044"/>
        <v/>
      </c>
      <c r="AF3963" s="2" t="str">
        <f t="shared" si="1045"/>
        <v/>
      </c>
      <c r="AG3963" s="2">
        <f t="shared" si="1046"/>
        <v>417</v>
      </c>
      <c r="AH3963" s="2" t="str">
        <f t="shared" si="1047"/>
        <v/>
      </c>
      <c r="AI3963" s="2" t="str">
        <f t="shared" si="1048"/>
        <v/>
      </c>
      <c r="AK3963" s="2" t="str">
        <f t="shared" si="1049"/>
        <v/>
      </c>
      <c r="AL3963" s="2" t="str">
        <f t="shared" si="1050"/>
        <v/>
      </c>
      <c r="AM3963" s="2">
        <f t="shared" si="1051"/>
        <v>1165</v>
      </c>
      <c r="AN3963" s="2" t="str">
        <f t="shared" si="1052"/>
        <v/>
      </c>
      <c r="AO3963" s="2" t="str">
        <f t="shared" si="1053"/>
        <v/>
      </c>
    </row>
    <row r="3964" spans="1:41" x14ac:dyDescent="0.3">
      <c r="A3964" s="111">
        <v>44739.248090277775</v>
      </c>
      <c r="B3964" s="78" t="s">
        <v>4844</v>
      </c>
      <c r="C3964" s="78" t="s">
        <v>846</v>
      </c>
      <c r="F3964" s="78" t="s">
        <v>808</v>
      </c>
      <c r="G3964" s="78" t="s">
        <v>114</v>
      </c>
      <c r="H3964" s="112" t="s">
        <v>214</v>
      </c>
      <c r="I3964" s="112">
        <v>2</v>
      </c>
      <c r="J3964" s="113">
        <v>44739.247777777775</v>
      </c>
      <c r="K3964" s="113">
        <v>44739.248090277775</v>
      </c>
      <c r="M3964" s="113">
        <v>44739.248749999999</v>
      </c>
      <c r="P3964" s="78" t="str">
        <f t="shared" si="1037"/>
        <v/>
      </c>
      <c r="Q3964" s="113">
        <v>44739.253888888888</v>
      </c>
      <c r="R3964" s="78" t="s">
        <v>1187</v>
      </c>
      <c r="S3964" s="78" t="str">
        <f t="shared" si="1038"/>
        <v>CIC</v>
      </c>
      <c r="V3964" s="78" t="str">
        <f t="shared" si="1039"/>
        <v/>
      </c>
      <c r="W3964" s="113">
        <v>44739.257592592592</v>
      </c>
      <c r="X3964" s="113">
        <f t="shared" si="1040"/>
        <v>6.5972222364507616E-4</v>
      </c>
      <c r="Y3964" s="113" t="str">
        <f t="shared" si="1041"/>
        <v/>
      </c>
      <c r="Z3964" s="113" t="str">
        <f t="shared" si="1042"/>
        <v/>
      </c>
      <c r="AB3964" s="2" t="str">
        <f t="shared" si="1043"/>
        <v/>
      </c>
      <c r="AC3964" s="2" t="str">
        <f t="shared" si="1043"/>
        <v/>
      </c>
      <c r="AE3964" s="2" t="str">
        <f t="shared" si="1044"/>
        <v/>
      </c>
      <c r="AF3964" s="2" t="str">
        <f t="shared" si="1045"/>
        <v/>
      </c>
      <c r="AG3964" s="2" t="str">
        <f t="shared" si="1046"/>
        <v/>
      </c>
      <c r="AH3964" s="2" t="str">
        <f t="shared" si="1047"/>
        <v/>
      </c>
      <c r="AI3964" s="2" t="str">
        <f t="shared" si="1048"/>
        <v/>
      </c>
      <c r="AK3964" s="2" t="str">
        <f t="shared" si="1049"/>
        <v/>
      </c>
      <c r="AL3964" s="2" t="str">
        <f t="shared" si="1050"/>
        <v/>
      </c>
      <c r="AM3964" s="2" t="str">
        <f t="shared" si="1051"/>
        <v/>
      </c>
      <c r="AN3964" s="2" t="str">
        <f t="shared" si="1052"/>
        <v/>
      </c>
      <c r="AO3964" s="2" t="str">
        <f t="shared" si="1053"/>
        <v/>
      </c>
    </row>
    <row r="3965" spans="1:41" x14ac:dyDescent="0.3">
      <c r="A3965" s="111">
        <v>44739.248090277775</v>
      </c>
      <c r="B3965" s="78" t="s">
        <v>4844</v>
      </c>
      <c r="C3965" s="78" t="s">
        <v>886</v>
      </c>
      <c r="F3965" s="78" t="s">
        <v>808</v>
      </c>
      <c r="G3965" s="78" t="s">
        <v>114</v>
      </c>
      <c r="H3965" s="112" t="s">
        <v>214</v>
      </c>
      <c r="I3965" s="112">
        <v>2</v>
      </c>
      <c r="J3965" s="113">
        <v>44739.247777777775</v>
      </c>
      <c r="K3965" s="113">
        <v>44739.248090277775</v>
      </c>
      <c r="M3965" s="113">
        <v>44739.255289351851</v>
      </c>
      <c r="P3965" s="78" t="str">
        <f t="shared" si="1037"/>
        <v/>
      </c>
      <c r="S3965" s="78" t="str">
        <f t="shared" si="1038"/>
        <v/>
      </c>
      <c r="T3965" s="113">
        <v>44739.255358796298</v>
      </c>
      <c r="U3965" s="78" t="s">
        <v>1185</v>
      </c>
      <c r="V3965" s="78" t="str">
        <f t="shared" si="1039"/>
        <v>CIC</v>
      </c>
      <c r="W3965" s="113">
        <v>44739.32371527778</v>
      </c>
      <c r="X3965" s="113">
        <f t="shared" si="1040"/>
        <v>7.1990740761975758E-3</v>
      </c>
      <c r="Y3965" s="113" t="str">
        <f t="shared" si="1041"/>
        <v/>
      </c>
      <c r="Z3965" s="113">
        <f t="shared" si="1042"/>
        <v>6.8356481482624076E-2</v>
      </c>
      <c r="AB3965" s="2" t="str">
        <f t="shared" si="1043"/>
        <v/>
      </c>
      <c r="AC3965" s="2">
        <f t="shared" si="1043"/>
        <v>5906</v>
      </c>
      <c r="AE3965" s="2" t="str">
        <f t="shared" si="1044"/>
        <v/>
      </c>
      <c r="AF3965" s="2" t="str">
        <f t="shared" si="1045"/>
        <v/>
      </c>
      <c r="AG3965" s="2" t="str">
        <f t="shared" si="1046"/>
        <v/>
      </c>
      <c r="AH3965" s="2" t="str">
        <f t="shared" si="1047"/>
        <v/>
      </c>
      <c r="AI3965" s="2" t="str">
        <f t="shared" si="1048"/>
        <v/>
      </c>
      <c r="AK3965" s="2" t="str">
        <f t="shared" si="1049"/>
        <v/>
      </c>
      <c r="AL3965" s="2" t="str">
        <f t="shared" si="1050"/>
        <v/>
      </c>
      <c r="AM3965" s="2">
        <f t="shared" si="1051"/>
        <v>5906</v>
      </c>
      <c r="AN3965" s="2" t="str">
        <f t="shared" si="1052"/>
        <v/>
      </c>
      <c r="AO3965" s="2" t="str">
        <f t="shared" si="1053"/>
        <v/>
      </c>
    </row>
    <row r="3966" spans="1:41" x14ac:dyDescent="0.3">
      <c r="A3966" s="111">
        <v>44739.248090277775</v>
      </c>
      <c r="B3966" s="78" t="s">
        <v>4844</v>
      </c>
      <c r="C3966" s="78" t="s">
        <v>951</v>
      </c>
      <c r="F3966" s="78" t="s">
        <v>808</v>
      </c>
      <c r="G3966" s="78" t="s">
        <v>114</v>
      </c>
      <c r="H3966" s="112" t="s">
        <v>214</v>
      </c>
      <c r="I3966" s="112">
        <v>2</v>
      </c>
      <c r="J3966" s="113">
        <v>44739.247777777775</v>
      </c>
      <c r="K3966" s="113">
        <v>44739.248090277775</v>
      </c>
      <c r="M3966" s="113">
        <v>44739.257476851853</v>
      </c>
      <c r="P3966" s="78" t="str">
        <f t="shared" si="1037"/>
        <v/>
      </c>
      <c r="S3966" s="78" t="str">
        <f t="shared" si="1038"/>
        <v/>
      </c>
      <c r="T3966" s="113">
        <v>44739.257511574076</v>
      </c>
      <c r="U3966" s="78" t="s">
        <v>1185</v>
      </c>
      <c r="V3966" s="78" t="str">
        <f t="shared" si="1039"/>
        <v>CIC</v>
      </c>
      <c r="W3966" s="113">
        <v>44739.323576388888</v>
      </c>
      <c r="X3966" s="113">
        <f t="shared" si="1040"/>
        <v>9.3865740782348439E-3</v>
      </c>
      <c r="Y3966" s="113" t="str">
        <f t="shared" si="1041"/>
        <v/>
      </c>
      <c r="Z3966" s="113">
        <f t="shared" si="1042"/>
        <v>6.606481481139781E-2</v>
      </c>
      <c r="AB3966" s="2" t="str">
        <f t="shared" si="1043"/>
        <v/>
      </c>
      <c r="AC3966" s="2">
        <f t="shared" si="1043"/>
        <v>5708</v>
      </c>
      <c r="AE3966" s="2" t="str">
        <f t="shared" si="1044"/>
        <v/>
      </c>
      <c r="AF3966" s="2" t="str">
        <f t="shared" si="1045"/>
        <v/>
      </c>
      <c r="AG3966" s="2" t="str">
        <f t="shared" si="1046"/>
        <v/>
      </c>
      <c r="AH3966" s="2" t="str">
        <f t="shared" si="1047"/>
        <v/>
      </c>
      <c r="AI3966" s="2" t="str">
        <f t="shared" si="1048"/>
        <v/>
      </c>
      <c r="AK3966" s="2" t="str">
        <f t="shared" si="1049"/>
        <v/>
      </c>
      <c r="AL3966" s="2" t="str">
        <f t="shared" si="1050"/>
        <v/>
      </c>
      <c r="AM3966" s="2">
        <f t="shared" si="1051"/>
        <v>5708</v>
      </c>
      <c r="AN3966" s="2" t="str">
        <f t="shared" si="1052"/>
        <v/>
      </c>
      <c r="AO3966" s="2" t="str">
        <f t="shared" si="1053"/>
        <v/>
      </c>
    </row>
    <row r="3967" spans="1:41" x14ac:dyDescent="0.3">
      <c r="A3967" s="111">
        <v>44739.275208333333</v>
      </c>
      <c r="B3967" s="78" t="s">
        <v>4845</v>
      </c>
      <c r="C3967" s="78" t="s">
        <v>850</v>
      </c>
      <c r="D3967" s="78" t="s">
        <v>1781</v>
      </c>
      <c r="E3967" s="78">
        <v>35</v>
      </c>
      <c r="F3967" s="78" t="s">
        <v>807</v>
      </c>
      <c r="G3967" s="78" t="s">
        <v>98</v>
      </c>
      <c r="H3967" s="112" t="s">
        <v>254</v>
      </c>
      <c r="I3967" s="112">
        <v>3</v>
      </c>
      <c r="J3967" s="113">
        <v>44739.274733796294</v>
      </c>
      <c r="K3967" s="113">
        <v>44739.275208333333</v>
      </c>
      <c r="M3967" s="113">
        <v>44739.297974537039</v>
      </c>
      <c r="N3967" s="113">
        <v>44739.325150462966</v>
      </c>
      <c r="O3967" s="78" t="s">
        <v>1185</v>
      </c>
      <c r="P3967" s="78" t="str">
        <f t="shared" si="1037"/>
        <v>CIC</v>
      </c>
      <c r="S3967" s="78" t="str">
        <f t="shared" si="1038"/>
        <v/>
      </c>
      <c r="V3967" s="78" t="str">
        <f t="shared" si="1039"/>
        <v/>
      </c>
      <c r="W3967" s="113">
        <v>44739.340162037035</v>
      </c>
      <c r="X3967" s="113">
        <f t="shared" si="1040"/>
        <v>2.2766203706851229E-2</v>
      </c>
      <c r="Y3967" s="113" t="str">
        <f t="shared" si="1041"/>
        <v/>
      </c>
      <c r="Z3967" s="113" t="str">
        <f t="shared" si="1042"/>
        <v/>
      </c>
      <c r="AB3967" s="2" t="str">
        <f t="shared" si="1043"/>
        <v/>
      </c>
      <c r="AC3967" s="2" t="str">
        <f t="shared" si="1043"/>
        <v/>
      </c>
      <c r="AE3967" s="2" t="str">
        <f t="shared" si="1044"/>
        <v/>
      </c>
      <c r="AF3967" s="2" t="str">
        <f t="shared" si="1045"/>
        <v/>
      </c>
      <c r="AG3967" s="2" t="str">
        <f t="shared" si="1046"/>
        <v/>
      </c>
      <c r="AH3967" s="2" t="str">
        <f t="shared" si="1047"/>
        <v/>
      </c>
      <c r="AI3967" s="2" t="str">
        <f t="shared" si="1048"/>
        <v/>
      </c>
      <c r="AK3967" s="2" t="str">
        <f t="shared" si="1049"/>
        <v/>
      </c>
      <c r="AL3967" s="2" t="str">
        <f t="shared" si="1050"/>
        <v/>
      </c>
      <c r="AM3967" s="2" t="str">
        <f t="shared" si="1051"/>
        <v/>
      </c>
      <c r="AN3967" s="2" t="str">
        <f t="shared" si="1052"/>
        <v/>
      </c>
      <c r="AO3967" s="2" t="str">
        <f t="shared" si="1053"/>
        <v/>
      </c>
    </row>
    <row r="3968" spans="1:41" x14ac:dyDescent="0.3">
      <c r="A3968" s="111">
        <v>44739.412407407406</v>
      </c>
      <c r="B3968" s="78" t="s">
        <v>4846</v>
      </c>
      <c r="C3968" s="78" t="s">
        <v>886</v>
      </c>
      <c r="D3968" s="78" t="s">
        <v>1207</v>
      </c>
      <c r="E3968" s="78">
        <v>208</v>
      </c>
      <c r="F3968" s="78" t="s">
        <v>807</v>
      </c>
      <c r="G3968" s="78" t="s">
        <v>86</v>
      </c>
      <c r="H3968" s="112" t="s">
        <v>322</v>
      </c>
      <c r="I3968" s="112">
        <v>3</v>
      </c>
      <c r="J3968" s="113">
        <v>44739.412407407406</v>
      </c>
      <c r="K3968" s="113">
        <v>44739.412407407406</v>
      </c>
      <c r="M3968" s="113">
        <v>44739.413437499999</v>
      </c>
      <c r="P3968" s="78" t="str">
        <f t="shared" si="1037"/>
        <v/>
      </c>
      <c r="Q3968" s="113">
        <v>44739.413923611108</v>
      </c>
      <c r="R3968" s="78" t="s">
        <v>1187</v>
      </c>
      <c r="S3968" s="78" t="str">
        <f t="shared" si="1038"/>
        <v>CIC</v>
      </c>
      <c r="T3968" s="113">
        <v>44739.42659722222</v>
      </c>
      <c r="U3968" s="78" t="s">
        <v>1267</v>
      </c>
      <c r="V3968" s="78" t="str">
        <f t="shared" si="1039"/>
        <v>PLOEG</v>
      </c>
      <c r="W3968" s="113">
        <v>44739.440254629626</v>
      </c>
      <c r="X3968" s="113">
        <f t="shared" si="1040"/>
        <v>1.0300925932824612E-3</v>
      </c>
      <c r="Y3968" s="113">
        <f t="shared" si="1041"/>
        <v>1.3159722220734693E-2</v>
      </c>
      <c r="Z3968" s="113">
        <f t="shared" si="1042"/>
        <v>1.3657407405844424E-2</v>
      </c>
      <c r="AB3968" s="2">
        <f t="shared" si="1043"/>
        <v>1137</v>
      </c>
      <c r="AC3968" s="2">
        <f t="shared" si="1043"/>
        <v>1180</v>
      </c>
      <c r="AE3968" s="2" t="str">
        <f t="shared" si="1044"/>
        <v/>
      </c>
      <c r="AF3968" s="2" t="str">
        <f t="shared" si="1045"/>
        <v/>
      </c>
      <c r="AG3968" s="2" t="str">
        <f t="shared" si="1046"/>
        <v/>
      </c>
      <c r="AH3968" s="2">
        <f t="shared" si="1047"/>
        <v>1137</v>
      </c>
      <c r="AI3968" s="2" t="str">
        <f t="shared" si="1048"/>
        <v/>
      </c>
      <c r="AK3968" s="2" t="str">
        <f t="shared" si="1049"/>
        <v/>
      </c>
      <c r="AL3968" s="2" t="str">
        <f t="shared" si="1050"/>
        <v/>
      </c>
      <c r="AM3968" s="2" t="str">
        <f t="shared" si="1051"/>
        <v/>
      </c>
      <c r="AN3968" s="2">
        <f t="shared" si="1052"/>
        <v>1180</v>
      </c>
      <c r="AO3968" s="2" t="str">
        <f t="shared" si="1053"/>
        <v/>
      </c>
    </row>
    <row r="3969" spans="1:41" x14ac:dyDescent="0.3">
      <c r="A3969" s="111">
        <v>44739.528437499997</v>
      </c>
      <c r="B3969" s="78" t="s">
        <v>4847</v>
      </c>
      <c r="C3969" s="78" t="s">
        <v>886</v>
      </c>
      <c r="D3969" s="78" t="s">
        <v>2770</v>
      </c>
      <c r="F3969" s="78" t="s">
        <v>809</v>
      </c>
      <c r="G3969" s="78" t="s">
        <v>100</v>
      </c>
      <c r="H3969" s="112" t="s">
        <v>208</v>
      </c>
      <c r="I3969" s="112">
        <v>3</v>
      </c>
      <c r="J3969" s="113">
        <v>44739.528437499997</v>
      </c>
      <c r="K3969" s="113">
        <v>44739.528437499997</v>
      </c>
      <c r="M3969" s="113">
        <v>44739.541851851849</v>
      </c>
      <c r="N3969" s="113">
        <v>44739.542245370372</v>
      </c>
      <c r="O3969" s="78" t="s">
        <v>1185</v>
      </c>
      <c r="P3969" s="78" t="str">
        <f t="shared" si="1037"/>
        <v>CIC</v>
      </c>
      <c r="S3969" s="78" t="str">
        <f t="shared" si="1038"/>
        <v/>
      </c>
      <c r="V3969" s="78" t="str">
        <f t="shared" si="1039"/>
        <v/>
      </c>
      <c r="W3969" s="113">
        <v>44739.542997685188</v>
      </c>
      <c r="X3969" s="113">
        <f t="shared" si="1040"/>
        <v>1.3414351851679385E-2</v>
      </c>
      <c r="Y3969" s="113" t="str">
        <f t="shared" si="1041"/>
        <v/>
      </c>
      <c r="Z3969" s="113" t="str">
        <f t="shared" si="1042"/>
        <v/>
      </c>
      <c r="AB3969" s="2" t="str">
        <f t="shared" si="1043"/>
        <v/>
      </c>
      <c r="AC3969" s="2" t="str">
        <f t="shared" si="1043"/>
        <v/>
      </c>
      <c r="AE3969" s="2" t="str">
        <f t="shared" si="1044"/>
        <v/>
      </c>
      <c r="AF3969" s="2" t="str">
        <f t="shared" si="1045"/>
        <v/>
      </c>
      <c r="AG3969" s="2" t="str">
        <f t="shared" si="1046"/>
        <v/>
      </c>
      <c r="AH3969" s="2" t="str">
        <f t="shared" si="1047"/>
        <v/>
      </c>
      <c r="AI3969" s="2" t="str">
        <f t="shared" si="1048"/>
        <v/>
      </c>
      <c r="AK3969" s="2" t="str">
        <f t="shared" si="1049"/>
        <v/>
      </c>
      <c r="AL3969" s="2" t="str">
        <f t="shared" si="1050"/>
        <v/>
      </c>
      <c r="AM3969" s="2" t="str">
        <f t="shared" si="1051"/>
        <v/>
      </c>
      <c r="AN3969" s="2" t="str">
        <f t="shared" si="1052"/>
        <v/>
      </c>
      <c r="AO3969" s="2" t="str">
        <f t="shared" si="1053"/>
        <v/>
      </c>
    </row>
    <row r="3970" spans="1:41" x14ac:dyDescent="0.3">
      <c r="A3970" s="111">
        <v>44739.528437499997</v>
      </c>
      <c r="B3970" s="78" t="s">
        <v>4847</v>
      </c>
      <c r="C3970" s="78" t="s">
        <v>850</v>
      </c>
      <c r="D3970" s="78" t="s">
        <v>2770</v>
      </c>
      <c r="F3970" s="78" t="s">
        <v>809</v>
      </c>
      <c r="G3970" s="78" t="s">
        <v>100</v>
      </c>
      <c r="H3970" s="112" t="s">
        <v>208</v>
      </c>
      <c r="I3970" s="112">
        <v>3</v>
      </c>
      <c r="J3970" s="113">
        <v>44739.528437499997</v>
      </c>
      <c r="K3970" s="113">
        <v>44739.528437499997</v>
      </c>
      <c r="L3970" s="113">
        <v>44739.609236111108</v>
      </c>
      <c r="M3970" s="113">
        <v>44739.550856481481</v>
      </c>
      <c r="N3970" s="113">
        <v>44739.551400462966</v>
      </c>
      <c r="O3970" s="78" t="s">
        <v>1187</v>
      </c>
      <c r="P3970" s="78" t="str">
        <f t="shared" si="1037"/>
        <v>CIC</v>
      </c>
      <c r="S3970" s="78" t="str">
        <f t="shared" si="1038"/>
        <v/>
      </c>
      <c r="V3970" s="78" t="str">
        <f t="shared" si="1039"/>
        <v/>
      </c>
      <c r="W3970" s="113">
        <v>44739.610601851855</v>
      </c>
      <c r="X3970" s="113">
        <f t="shared" si="1040"/>
        <v>2.2418981483497191E-2</v>
      </c>
      <c r="Y3970" s="113" t="str">
        <f t="shared" si="1041"/>
        <v/>
      </c>
      <c r="Z3970" s="113" t="str">
        <f t="shared" si="1042"/>
        <v/>
      </c>
      <c r="AB3970" s="2" t="str">
        <f t="shared" si="1043"/>
        <v/>
      </c>
      <c r="AC3970" s="2" t="str">
        <f t="shared" si="1043"/>
        <v/>
      </c>
      <c r="AE3970" s="2" t="str">
        <f t="shared" si="1044"/>
        <v/>
      </c>
      <c r="AF3970" s="2" t="str">
        <f t="shared" si="1045"/>
        <v/>
      </c>
      <c r="AG3970" s="2" t="str">
        <f t="shared" si="1046"/>
        <v/>
      </c>
      <c r="AH3970" s="2" t="str">
        <f t="shared" si="1047"/>
        <v/>
      </c>
      <c r="AI3970" s="2" t="str">
        <f t="shared" si="1048"/>
        <v/>
      </c>
      <c r="AK3970" s="2" t="str">
        <f t="shared" si="1049"/>
        <v/>
      </c>
      <c r="AL3970" s="2" t="str">
        <f t="shared" si="1050"/>
        <v/>
      </c>
      <c r="AM3970" s="2" t="str">
        <f t="shared" si="1051"/>
        <v/>
      </c>
      <c r="AN3970" s="2" t="str">
        <f t="shared" si="1052"/>
        <v/>
      </c>
      <c r="AO3970" s="2" t="str">
        <f t="shared" si="1053"/>
        <v/>
      </c>
    </row>
    <row r="3971" spans="1:41" x14ac:dyDescent="0.3">
      <c r="A3971" s="111">
        <v>44739.543564814812</v>
      </c>
      <c r="B3971" s="78" t="s">
        <v>4848</v>
      </c>
      <c r="C3971" s="78" t="s">
        <v>886</v>
      </c>
      <c r="D3971" s="78" t="s">
        <v>1207</v>
      </c>
      <c r="E3971" s="78">
        <v>208</v>
      </c>
      <c r="F3971" s="78" t="s">
        <v>807</v>
      </c>
      <c r="G3971" s="78" t="s">
        <v>86</v>
      </c>
      <c r="H3971" s="112" t="s">
        <v>210</v>
      </c>
      <c r="I3971" s="112">
        <v>3</v>
      </c>
      <c r="J3971" s="113">
        <v>44739.543321759258</v>
      </c>
      <c r="K3971" s="113">
        <v>44739.543564814812</v>
      </c>
      <c r="L3971" s="113">
        <v>44739.607870370368</v>
      </c>
      <c r="M3971" s="113">
        <v>44739.625034722223</v>
      </c>
      <c r="N3971" s="113">
        <v>44739.649097222224</v>
      </c>
      <c r="O3971" s="78" t="s">
        <v>1185</v>
      </c>
      <c r="P3971" s="78" t="str">
        <f t="shared" si="1037"/>
        <v>CIC</v>
      </c>
      <c r="S3971" s="78" t="str">
        <f t="shared" si="1038"/>
        <v/>
      </c>
      <c r="V3971" s="78" t="str">
        <f t="shared" si="1039"/>
        <v/>
      </c>
      <c r="W3971" s="113">
        <v>44739.670914351853</v>
      </c>
      <c r="X3971" s="113">
        <f t="shared" si="1040"/>
        <v>6.4305555555620231E-2</v>
      </c>
      <c r="Y3971" s="113" t="str">
        <f t="shared" si="1041"/>
        <v/>
      </c>
      <c r="Z3971" s="113" t="str">
        <f t="shared" si="1042"/>
        <v/>
      </c>
      <c r="AB3971" s="2" t="str">
        <f t="shared" si="1043"/>
        <v/>
      </c>
      <c r="AC3971" s="2" t="str">
        <f t="shared" si="1043"/>
        <v/>
      </c>
      <c r="AE3971" s="2" t="str">
        <f t="shared" si="1044"/>
        <v/>
      </c>
      <c r="AF3971" s="2" t="str">
        <f t="shared" si="1045"/>
        <v/>
      </c>
      <c r="AG3971" s="2" t="str">
        <f t="shared" si="1046"/>
        <v/>
      </c>
      <c r="AH3971" s="2" t="str">
        <f t="shared" si="1047"/>
        <v/>
      </c>
      <c r="AI3971" s="2" t="str">
        <f t="shared" si="1048"/>
        <v/>
      </c>
      <c r="AK3971" s="2" t="str">
        <f t="shared" si="1049"/>
        <v/>
      </c>
      <c r="AL3971" s="2" t="str">
        <f t="shared" si="1050"/>
        <v/>
      </c>
      <c r="AM3971" s="2" t="str">
        <f t="shared" si="1051"/>
        <v/>
      </c>
      <c r="AN3971" s="2" t="str">
        <f t="shared" si="1052"/>
        <v/>
      </c>
      <c r="AO3971" s="2" t="str">
        <f t="shared" si="1053"/>
        <v/>
      </c>
    </row>
    <row r="3972" spans="1:41" x14ac:dyDescent="0.3">
      <c r="A3972" s="111">
        <v>44739.544594907406</v>
      </c>
      <c r="B3972" s="78" t="s">
        <v>4849</v>
      </c>
      <c r="C3972" s="78" t="s">
        <v>850</v>
      </c>
      <c r="D3972" s="78" t="s">
        <v>3904</v>
      </c>
      <c r="E3972" s="78">
        <v>43</v>
      </c>
      <c r="F3972" s="78" t="s">
        <v>809</v>
      </c>
      <c r="G3972" s="78" t="s">
        <v>104</v>
      </c>
      <c r="H3972" s="112" t="s">
        <v>198</v>
      </c>
      <c r="I3972" s="112">
        <v>3</v>
      </c>
      <c r="J3972" s="113">
        <v>44739.544594907406</v>
      </c>
      <c r="K3972" s="113">
        <v>44739.544594907406</v>
      </c>
      <c r="L3972" s="113">
        <v>44739.55133101852</v>
      </c>
      <c r="M3972" s="113">
        <v>44739.61</v>
      </c>
      <c r="N3972" s="113">
        <v>44739.610729166663</v>
      </c>
      <c r="O3972" s="78" t="s">
        <v>1185</v>
      </c>
      <c r="P3972" s="78" t="str">
        <f t="shared" si="1037"/>
        <v>CIC</v>
      </c>
      <c r="S3972" s="78" t="str">
        <f t="shared" si="1038"/>
        <v/>
      </c>
      <c r="T3972" s="113">
        <v>44739.634131944447</v>
      </c>
      <c r="U3972" s="78" t="s">
        <v>1187</v>
      </c>
      <c r="V3972" s="78" t="str">
        <f t="shared" si="1039"/>
        <v>CIC</v>
      </c>
      <c r="W3972" s="113">
        <v>44739.634166666663</v>
      </c>
      <c r="X3972" s="113">
        <f t="shared" si="1040"/>
        <v>6.7361111141508445E-3</v>
      </c>
      <c r="Y3972" s="113">
        <f t="shared" si="1041"/>
        <v>8.2800925927585922E-2</v>
      </c>
      <c r="Z3972" s="113" t="str">
        <f t="shared" si="1042"/>
        <v/>
      </c>
      <c r="AB3972" s="2">
        <f t="shared" si="1043"/>
        <v>7154</v>
      </c>
      <c r="AC3972" s="2" t="str">
        <f t="shared" si="1043"/>
        <v/>
      </c>
      <c r="AE3972" s="2" t="str">
        <f t="shared" si="1044"/>
        <v/>
      </c>
      <c r="AF3972" s="2" t="str">
        <f t="shared" si="1045"/>
        <v/>
      </c>
      <c r="AG3972" s="2" t="str">
        <f t="shared" si="1046"/>
        <v/>
      </c>
      <c r="AH3972" s="2">
        <f t="shared" si="1047"/>
        <v>7154</v>
      </c>
      <c r="AI3972" s="2" t="str">
        <f t="shared" si="1048"/>
        <v/>
      </c>
      <c r="AK3972" s="2" t="str">
        <f t="shared" si="1049"/>
        <v/>
      </c>
      <c r="AL3972" s="2" t="str">
        <f t="shared" si="1050"/>
        <v/>
      </c>
      <c r="AM3972" s="2" t="str">
        <f t="shared" si="1051"/>
        <v/>
      </c>
      <c r="AN3972" s="2" t="str">
        <f t="shared" si="1052"/>
        <v/>
      </c>
      <c r="AO3972" s="2" t="str">
        <f t="shared" si="1053"/>
        <v/>
      </c>
    </row>
    <row r="3973" spans="1:41" x14ac:dyDescent="0.3">
      <c r="A3973" s="111">
        <v>44739.604212962964</v>
      </c>
      <c r="B3973" s="78" t="s">
        <v>4850</v>
      </c>
      <c r="C3973" s="78" t="s">
        <v>951</v>
      </c>
      <c r="D3973" s="78" t="s">
        <v>2392</v>
      </c>
      <c r="F3973" s="78" t="s">
        <v>807</v>
      </c>
      <c r="G3973" s="78" t="s">
        <v>114</v>
      </c>
      <c r="H3973" s="112" t="s">
        <v>214</v>
      </c>
      <c r="I3973" s="112">
        <v>2</v>
      </c>
      <c r="J3973" s="113">
        <v>44739.603356481479</v>
      </c>
      <c r="K3973" s="113">
        <v>44739.604212962964</v>
      </c>
      <c r="M3973" s="113">
        <v>44739.605682870373</v>
      </c>
      <c r="N3973" s="113">
        <v>44739.60769675926</v>
      </c>
      <c r="O3973" s="78" t="s">
        <v>1185</v>
      </c>
      <c r="P3973" s="78" t="str">
        <f t="shared" si="1037"/>
        <v>CIC</v>
      </c>
      <c r="S3973" s="78" t="str">
        <f t="shared" si="1038"/>
        <v/>
      </c>
      <c r="V3973" s="78" t="str">
        <f t="shared" si="1039"/>
        <v/>
      </c>
      <c r="W3973" s="113">
        <v>44739.624965277777</v>
      </c>
      <c r="X3973" s="113">
        <f t="shared" si="1040"/>
        <v>1.4699074090458453E-3</v>
      </c>
      <c r="Y3973" s="113" t="str">
        <f t="shared" si="1041"/>
        <v/>
      </c>
      <c r="Z3973" s="113" t="str">
        <f t="shared" si="1042"/>
        <v/>
      </c>
      <c r="AB3973" s="2" t="str">
        <f t="shared" si="1043"/>
        <v/>
      </c>
      <c r="AC3973" s="2" t="str">
        <f t="shared" si="1043"/>
        <v/>
      </c>
      <c r="AE3973" s="2" t="str">
        <f t="shared" si="1044"/>
        <v/>
      </c>
      <c r="AF3973" s="2" t="str">
        <f t="shared" si="1045"/>
        <v/>
      </c>
      <c r="AG3973" s="2" t="str">
        <f t="shared" si="1046"/>
        <v/>
      </c>
      <c r="AH3973" s="2" t="str">
        <f t="shared" si="1047"/>
        <v/>
      </c>
      <c r="AI3973" s="2" t="str">
        <f t="shared" si="1048"/>
        <v/>
      </c>
      <c r="AK3973" s="2" t="str">
        <f t="shared" si="1049"/>
        <v/>
      </c>
      <c r="AL3973" s="2" t="str">
        <f t="shared" si="1050"/>
        <v/>
      </c>
      <c r="AM3973" s="2" t="str">
        <f t="shared" si="1051"/>
        <v/>
      </c>
      <c r="AN3973" s="2" t="str">
        <f t="shared" si="1052"/>
        <v/>
      </c>
      <c r="AO3973" s="2" t="str">
        <f t="shared" si="1053"/>
        <v/>
      </c>
    </row>
    <row r="3974" spans="1:41" x14ac:dyDescent="0.3">
      <c r="A3974" s="111">
        <v>44739.604212962964</v>
      </c>
      <c r="B3974" s="78" t="s">
        <v>4850</v>
      </c>
      <c r="C3974" s="78" t="s">
        <v>886</v>
      </c>
      <c r="D3974" s="78" t="s">
        <v>2392</v>
      </c>
      <c r="F3974" s="78" t="s">
        <v>807</v>
      </c>
      <c r="G3974" s="78" t="s">
        <v>114</v>
      </c>
      <c r="H3974" s="112" t="s">
        <v>214</v>
      </c>
      <c r="I3974" s="112">
        <v>2</v>
      </c>
      <c r="J3974" s="113">
        <v>44739.603356481479</v>
      </c>
      <c r="K3974" s="113">
        <v>44739.604212962964</v>
      </c>
      <c r="M3974" s="113">
        <v>44739.607870370368</v>
      </c>
      <c r="N3974" s="113">
        <v>44739.608032407406</v>
      </c>
      <c r="O3974" s="78" t="s">
        <v>1185</v>
      </c>
      <c r="P3974" s="78" t="str">
        <f t="shared" ref="P3974:P4037" si="1054">IF(LEFT(O3974,3)="&amp;RU","PLOEG",IF(LEFT(O3974,6)="ANT-di","DISP/S of N",IF(LEFT(O3974,4)="rANT","DISP/S of N",IF(LEFT(O3974,3)="ANT","CIC",""))))</f>
        <v>CIC</v>
      </c>
      <c r="S3974" s="78" t="str">
        <f t="shared" ref="S3974:S4037" si="1055">IF(LEFT(R3974,3)="&amp;RU","PLOEG",IF(LEFT(R3974,6)="ANT-di","DISP/S of N",IF(LEFT(R3974,4)="rANT","DISP/S of N",IF(LEFT(R3974,3)="ANT","CIC",""))))</f>
        <v/>
      </c>
      <c r="V3974" s="78" t="str">
        <f t="shared" ref="V3974:V4037" si="1056">IF(LEFT(U3974,3)="&amp;RU","PLOEG",IF(LEFT(U3974,6)="ANT-di","DISP/S of N",IF(LEFT(U3974,4)="rANT","DISP/S of N",IF(LEFT(U3974,3)="ANT","CIC",""))))</f>
        <v/>
      </c>
      <c r="W3974" s="113">
        <v>44739.625023148146</v>
      </c>
      <c r="X3974" s="113">
        <f t="shared" ref="X3974:X4037" si="1057">IF((MIN(L3974:M3974)&lt;K3974+6/ (24*3600)),"", IF((MIN(L3974:M3974)=K3974),"0:00:00",IF((MIN(L3974:M3974)-K3974),MIN(L3974:M3974)-K3974,"")))</f>
        <v>3.6574074038071558E-3</v>
      </c>
      <c r="Y3974" s="113" t="str">
        <f t="shared" ref="Y3974:Y4037" si="1058">IF(OR(T3974="",T3974&lt;MINA(L3974,M3974)+11/(24*3600)),"",T3974-MINA(L3974,M3974))</f>
        <v/>
      </c>
      <c r="Z3974" s="113" t="str">
        <f t="shared" ref="Z3974:Z4037" si="1059">IF(OR(T3974="",W3974&lt;T3974+31/(24*3600)),"",W3974-T3974)</f>
        <v/>
      </c>
      <c r="AB3974" s="2" t="str">
        <f t="shared" ref="AB3974:AC4037" si="1060">IF(Y3974="","",SECOND(Y3974)+(MINUTE(Y3974)*60)+(HOUR(Y3974)*3600))</f>
        <v/>
      </c>
      <c r="AC3974" s="2" t="str">
        <f t="shared" si="1060"/>
        <v/>
      </c>
      <c r="AE3974" s="2" t="str">
        <f t="shared" ref="AE3974:AE4037" si="1061">IF(I3974=0,AB3974,"")</f>
        <v/>
      </c>
      <c r="AF3974" s="2" t="str">
        <f t="shared" ref="AF3974:AF4037" si="1062">IF(I3974=1,AB3974,"")</f>
        <v/>
      </c>
      <c r="AG3974" s="2" t="str">
        <f t="shared" ref="AG3974:AG4037" si="1063">IF(I3974=2,AB3974,"")</f>
        <v/>
      </c>
      <c r="AH3974" s="2" t="str">
        <f t="shared" ref="AH3974:AH4037" si="1064">IF(I3974=3,AB3974,"")</f>
        <v/>
      </c>
      <c r="AI3974" s="2" t="str">
        <f t="shared" ref="AI3974:AI4037" si="1065">IF(I3974=4,AB3974,"")</f>
        <v/>
      </c>
      <c r="AK3974" s="2" t="str">
        <f t="shared" ref="AK3974:AK4037" si="1066">IF(I3974=0,AC3974,"")</f>
        <v/>
      </c>
      <c r="AL3974" s="2" t="str">
        <f t="shared" ref="AL3974:AL4037" si="1067">IF(I3974=1,AC3974,"")</f>
        <v/>
      </c>
      <c r="AM3974" s="2" t="str">
        <f t="shared" ref="AM3974:AM4037" si="1068">IF(I3974=2,AC3974,"")</f>
        <v/>
      </c>
      <c r="AN3974" s="2" t="str">
        <f t="shared" ref="AN3974:AN4037" si="1069">IF(I3974=3,AC3974,"")</f>
        <v/>
      </c>
      <c r="AO3974" s="2" t="str">
        <f t="shared" ref="AO3974:AO4037" si="1070">IF(I3974=4,AC3974,"")</f>
        <v/>
      </c>
    </row>
    <row r="3975" spans="1:41" x14ac:dyDescent="0.3">
      <c r="A3975" s="111">
        <v>44739.604212962964</v>
      </c>
      <c r="B3975" s="78" t="s">
        <v>4850</v>
      </c>
      <c r="C3975" s="78" t="s">
        <v>850</v>
      </c>
      <c r="D3975" s="78" t="s">
        <v>2392</v>
      </c>
      <c r="F3975" s="78" t="s">
        <v>807</v>
      </c>
      <c r="G3975" s="78" t="s">
        <v>114</v>
      </c>
      <c r="H3975" s="112" t="s">
        <v>214</v>
      </c>
      <c r="I3975" s="112">
        <v>2</v>
      </c>
      <c r="J3975" s="113">
        <v>44739.603356481479</v>
      </c>
      <c r="K3975" s="113">
        <v>44739.604212962964</v>
      </c>
      <c r="M3975" s="113">
        <v>44739.609236111108</v>
      </c>
      <c r="N3975" s="113">
        <v>44739.609270833331</v>
      </c>
      <c r="O3975" s="78" t="s">
        <v>1185</v>
      </c>
      <c r="P3975" s="78" t="str">
        <f t="shared" si="1054"/>
        <v>CIC</v>
      </c>
      <c r="S3975" s="78" t="str">
        <f t="shared" si="1055"/>
        <v/>
      </c>
      <c r="V3975" s="78" t="str">
        <f t="shared" si="1056"/>
        <v/>
      </c>
      <c r="W3975" s="113">
        <v>44739.61</v>
      </c>
      <c r="X3975" s="113">
        <f t="shared" si="1057"/>
        <v>5.0231481436640024E-3</v>
      </c>
      <c r="Y3975" s="113" t="str">
        <f t="shared" si="1058"/>
        <v/>
      </c>
      <c r="Z3975" s="113" t="str">
        <f t="shared" si="1059"/>
        <v/>
      </c>
      <c r="AB3975" s="2" t="str">
        <f t="shared" si="1060"/>
        <v/>
      </c>
      <c r="AC3975" s="2" t="str">
        <f t="shared" si="1060"/>
        <v/>
      </c>
      <c r="AE3975" s="2" t="str">
        <f t="shared" si="1061"/>
        <v/>
      </c>
      <c r="AF3975" s="2" t="str">
        <f t="shared" si="1062"/>
        <v/>
      </c>
      <c r="AG3975" s="2" t="str">
        <f t="shared" si="1063"/>
        <v/>
      </c>
      <c r="AH3975" s="2" t="str">
        <f t="shared" si="1064"/>
        <v/>
      </c>
      <c r="AI3975" s="2" t="str">
        <f t="shared" si="1065"/>
        <v/>
      </c>
      <c r="AK3975" s="2" t="str">
        <f t="shared" si="1066"/>
        <v/>
      </c>
      <c r="AL3975" s="2" t="str">
        <f t="shared" si="1067"/>
        <v/>
      </c>
      <c r="AM3975" s="2" t="str">
        <f t="shared" si="1068"/>
        <v/>
      </c>
      <c r="AN3975" s="2" t="str">
        <f t="shared" si="1069"/>
        <v/>
      </c>
      <c r="AO3975" s="2" t="str">
        <f t="shared" si="1070"/>
        <v/>
      </c>
    </row>
    <row r="3976" spans="1:41" x14ac:dyDescent="0.3">
      <c r="A3976" s="111">
        <v>44739.605925925927</v>
      </c>
      <c r="B3976" s="78" t="s">
        <v>4851</v>
      </c>
      <c r="C3976" s="78" t="s">
        <v>951</v>
      </c>
      <c r="D3976" s="78" t="s">
        <v>1893</v>
      </c>
      <c r="E3976" s="78">
        <v>105</v>
      </c>
      <c r="F3976" s="78" t="s">
        <v>807</v>
      </c>
      <c r="G3976" s="78" t="s">
        <v>126</v>
      </c>
      <c r="H3976" s="112" t="s">
        <v>262</v>
      </c>
      <c r="I3976" s="112">
        <v>2</v>
      </c>
      <c r="J3976" s="113">
        <v>44739.605069444442</v>
      </c>
      <c r="K3976" s="113">
        <v>44739.605925925927</v>
      </c>
      <c r="L3976" s="113">
        <v>44739.609212962961</v>
      </c>
      <c r="M3976" s="113">
        <v>44739.624976851854</v>
      </c>
      <c r="P3976" s="78" t="str">
        <f t="shared" si="1054"/>
        <v/>
      </c>
      <c r="S3976" s="78" t="str">
        <f t="shared" si="1055"/>
        <v/>
      </c>
      <c r="V3976" s="78" t="str">
        <f t="shared" si="1056"/>
        <v/>
      </c>
      <c r="W3976" s="113">
        <v>44739.625509259262</v>
      </c>
      <c r="X3976" s="113">
        <f t="shared" si="1057"/>
        <v>3.2870370341697708E-3</v>
      </c>
      <c r="Y3976" s="113" t="str">
        <f t="shared" si="1058"/>
        <v/>
      </c>
      <c r="Z3976" s="113" t="str">
        <f t="shared" si="1059"/>
        <v/>
      </c>
      <c r="AB3976" s="2" t="str">
        <f t="shared" si="1060"/>
        <v/>
      </c>
      <c r="AC3976" s="2" t="str">
        <f t="shared" si="1060"/>
        <v/>
      </c>
      <c r="AE3976" s="2" t="str">
        <f t="shared" si="1061"/>
        <v/>
      </c>
      <c r="AF3976" s="2" t="str">
        <f t="shared" si="1062"/>
        <v/>
      </c>
      <c r="AG3976" s="2" t="str">
        <f t="shared" si="1063"/>
        <v/>
      </c>
      <c r="AH3976" s="2" t="str">
        <f t="shared" si="1064"/>
        <v/>
      </c>
      <c r="AI3976" s="2" t="str">
        <f t="shared" si="1065"/>
        <v/>
      </c>
      <c r="AK3976" s="2" t="str">
        <f t="shared" si="1066"/>
        <v/>
      </c>
      <c r="AL3976" s="2" t="str">
        <f t="shared" si="1067"/>
        <v/>
      </c>
      <c r="AM3976" s="2" t="str">
        <f t="shared" si="1068"/>
        <v/>
      </c>
      <c r="AN3976" s="2" t="str">
        <f t="shared" si="1069"/>
        <v/>
      </c>
      <c r="AO3976" s="2" t="str">
        <f t="shared" si="1070"/>
        <v/>
      </c>
    </row>
    <row r="3977" spans="1:41" x14ac:dyDescent="0.3">
      <c r="A3977" s="111">
        <v>44739.628599537034</v>
      </c>
      <c r="B3977" s="78" t="s">
        <v>4852</v>
      </c>
      <c r="C3977" s="78" t="s">
        <v>850</v>
      </c>
      <c r="D3977" s="78" t="s">
        <v>4853</v>
      </c>
      <c r="E3977" s="78">
        <v>6</v>
      </c>
      <c r="F3977" s="78" t="s">
        <v>807</v>
      </c>
      <c r="G3977" s="78" t="s">
        <v>100</v>
      </c>
      <c r="H3977" s="112" t="s">
        <v>208</v>
      </c>
      <c r="I3977" s="112">
        <v>3</v>
      </c>
      <c r="J3977" s="113">
        <v>44739.628599537034</v>
      </c>
      <c r="K3977" s="113">
        <v>44739.628599537034</v>
      </c>
      <c r="M3977" s="113">
        <v>44739.635613425926</v>
      </c>
      <c r="N3977" s="113">
        <v>44739.635694444441</v>
      </c>
      <c r="O3977" s="78" t="s">
        <v>1185</v>
      </c>
      <c r="P3977" s="78" t="str">
        <f t="shared" si="1054"/>
        <v>CIC</v>
      </c>
      <c r="S3977" s="78" t="str">
        <f t="shared" si="1055"/>
        <v/>
      </c>
      <c r="V3977" s="78" t="str">
        <f t="shared" si="1056"/>
        <v/>
      </c>
      <c r="W3977" s="113">
        <v>44739.700891203705</v>
      </c>
      <c r="X3977" s="113">
        <f t="shared" si="1057"/>
        <v>7.0138888913788833E-3</v>
      </c>
      <c r="Y3977" s="113" t="str">
        <f t="shared" si="1058"/>
        <v/>
      </c>
      <c r="Z3977" s="113" t="str">
        <f t="shared" si="1059"/>
        <v/>
      </c>
      <c r="AB3977" s="2" t="str">
        <f t="shared" si="1060"/>
        <v/>
      </c>
      <c r="AC3977" s="2" t="str">
        <f t="shared" si="1060"/>
        <v/>
      </c>
      <c r="AE3977" s="2" t="str">
        <f t="shared" si="1061"/>
        <v/>
      </c>
      <c r="AF3977" s="2" t="str">
        <f t="shared" si="1062"/>
        <v/>
      </c>
      <c r="AG3977" s="2" t="str">
        <f t="shared" si="1063"/>
        <v/>
      </c>
      <c r="AH3977" s="2" t="str">
        <f t="shared" si="1064"/>
        <v/>
      </c>
      <c r="AI3977" s="2" t="str">
        <f t="shared" si="1065"/>
        <v/>
      </c>
      <c r="AK3977" s="2" t="str">
        <f t="shared" si="1066"/>
        <v/>
      </c>
      <c r="AL3977" s="2" t="str">
        <f t="shared" si="1067"/>
        <v/>
      </c>
      <c r="AM3977" s="2" t="str">
        <f t="shared" si="1068"/>
        <v/>
      </c>
      <c r="AN3977" s="2" t="str">
        <f t="shared" si="1069"/>
        <v/>
      </c>
      <c r="AO3977" s="2" t="str">
        <f t="shared" si="1070"/>
        <v/>
      </c>
    </row>
    <row r="3978" spans="1:41" x14ac:dyDescent="0.3">
      <c r="A3978" s="111">
        <v>44739.628599537034</v>
      </c>
      <c r="B3978" s="78" t="s">
        <v>4852</v>
      </c>
      <c r="C3978" s="78" t="s">
        <v>886</v>
      </c>
      <c r="D3978" s="78" t="s">
        <v>4853</v>
      </c>
      <c r="E3978" s="78">
        <v>6</v>
      </c>
      <c r="F3978" s="78" t="s">
        <v>807</v>
      </c>
      <c r="G3978" s="78" t="s">
        <v>100</v>
      </c>
      <c r="H3978" s="112" t="s">
        <v>208</v>
      </c>
      <c r="I3978" s="112">
        <v>3</v>
      </c>
      <c r="J3978" s="113">
        <v>44739.628599537034</v>
      </c>
      <c r="K3978" s="113">
        <v>44739.628599537034</v>
      </c>
      <c r="M3978" s="113">
        <v>44739.744270833333</v>
      </c>
      <c r="P3978" s="78" t="str">
        <f t="shared" si="1054"/>
        <v/>
      </c>
      <c r="S3978" s="78" t="str">
        <f t="shared" si="1055"/>
        <v/>
      </c>
      <c r="V3978" s="78" t="str">
        <f t="shared" si="1056"/>
        <v/>
      </c>
      <c r="W3978" s="113">
        <v>44739.744849537034</v>
      </c>
      <c r="X3978" s="113">
        <f t="shared" si="1057"/>
        <v>0.11567129629838746</v>
      </c>
      <c r="Y3978" s="113" t="str">
        <f t="shared" si="1058"/>
        <v/>
      </c>
      <c r="Z3978" s="113" t="str">
        <f t="shared" si="1059"/>
        <v/>
      </c>
      <c r="AB3978" s="2" t="str">
        <f t="shared" si="1060"/>
        <v/>
      </c>
      <c r="AC3978" s="2" t="str">
        <f t="shared" si="1060"/>
        <v/>
      </c>
      <c r="AE3978" s="2" t="str">
        <f t="shared" si="1061"/>
        <v/>
      </c>
      <c r="AF3978" s="2" t="str">
        <f t="shared" si="1062"/>
        <v/>
      </c>
      <c r="AG3978" s="2" t="str">
        <f t="shared" si="1063"/>
        <v/>
      </c>
      <c r="AH3978" s="2" t="str">
        <f t="shared" si="1064"/>
        <v/>
      </c>
      <c r="AI3978" s="2" t="str">
        <f t="shared" si="1065"/>
        <v/>
      </c>
      <c r="AK3978" s="2" t="str">
        <f t="shared" si="1066"/>
        <v/>
      </c>
      <c r="AL3978" s="2" t="str">
        <f t="shared" si="1067"/>
        <v/>
      </c>
      <c r="AM3978" s="2" t="str">
        <f t="shared" si="1068"/>
        <v/>
      </c>
      <c r="AN3978" s="2" t="str">
        <f t="shared" si="1069"/>
        <v/>
      </c>
      <c r="AO3978" s="2" t="str">
        <f t="shared" si="1070"/>
        <v/>
      </c>
    </row>
    <row r="3979" spans="1:41" x14ac:dyDescent="0.3">
      <c r="A3979" s="111">
        <v>44739.628599537034</v>
      </c>
      <c r="B3979" s="78" t="s">
        <v>4852</v>
      </c>
      <c r="C3979" s="78" t="s">
        <v>835</v>
      </c>
      <c r="D3979" s="78" t="s">
        <v>4853</v>
      </c>
      <c r="E3979" s="78">
        <v>6</v>
      </c>
      <c r="F3979" s="78" t="s">
        <v>807</v>
      </c>
      <c r="G3979" s="78" t="s">
        <v>100</v>
      </c>
      <c r="H3979" s="112" t="s">
        <v>208</v>
      </c>
      <c r="I3979" s="112">
        <v>3</v>
      </c>
      <c r="J3979" s="113">
        <v>44739.628599537034</v>
      </c>
      <c r="K3979" s="113">
        <v>44739.628599537034</v>
      </c>
      <c r="M3979" s="113">
        <v>44739.759594907409</v>
      </c>
      <c r="N3979" s="113">
        <v>44739.759814814817</v>
      </c>
      <c r="O3979" s="78" t="s">
        <v>1187</v>
      </c>
      <c r="P3979" s="78" t="str">
        <f t="shared" si="1054"/>
        <v>CIC</v>
      </c>
      <c r="S3979" s="78" t="str">
        <f t="shared" si="1055"/>
        <v/>
      </c>
      <c r="T3979" s="113">
        <v>44739.79</v>
      </c>
      <c r="U3979" s="78" t="s">
        <v>1216</v>
      </c>
      <c r="V3979" s="78" t="str">
        <f t="shared" si="1056"/>
        <v>PLOEG</v>
      </c>
      <c r="W3979" s="113">
        <v>44739.81</v>
      </c>
      <c r="X3979" s="113">
        <f t="shared" si="1057"/>
        <v>0.13099537037487607</v>
      </c>
      <c r="Y3979" s="113">
        <f t="shared" si="1058"/>
        <v>3.0405092591536231E-2</v>
      </c>
      <c r="Z3979" s="113">
        <f t="shared" si="1059"/>
        <v>1.9999999996798579E-2</v>
      </c>
      <c r="AB3979" s="2">
        <f t="shared" si="1060"/>
        <v>2627</v>
      </c>
      <c r="AC3979" s="2">
        <f t="shared" si="1060"/>
        <v>1728</v>
      </c>
      <c r="AE3979" s="2" t="str">
        <f t="shared" si="1061"/>
        <v/>
      </c>
      <c r="AF3979" s="2" t="str">
        <f t="shared" si="1062"/>
        <v/>
      </c>
      <c r="AG3979" s="2" t="str">
        <f t="shared" si="1063"/>
        <v/>
      </c>
      <c r="AH3979" s="2">
        <f t="shared" si="1064"/>
        <v>2627</v>
      </c>
      <c r="AI3979" s="2" t="str">
        <f t="shared" si="1065"/>
        <v/>
      </c>
      <c r="AK3979" s="2" t="str">
        <f t="shared" si="1066"/>
        <v/>
      </c>
      <c r="AL3979" s="2" t="str">
        <f t="shared" si="1067"/>
        <v/>
      </c>
      <c r="AM3979" s="2" t="str">
        <f t="shared" si="1068"/>
        <v/>
      </c>
      <c r="AN3979" s="2">
        <f t="shared" si="1069"/>
        <v>1728</v>
      </c>
      <c r="AO3979" s="2" t="str">
        <f t="shared" si="1070"/>
        <v/>
      </c>
    </row>
    <row r="3980" spans="1:41" x14ac:dyDescent="0.3">
      <c r="A3980" s="111">
        <v>44739.727951388886</v>
      </c>
      <c r="B3980" s="78" t="s">
        <v>4854</v>
      </c>
      <c r="C3980" s="78" t="s">
        <v>886</v>
      </c>
      <c r="D3980" s="78" t="s">
        <v>4855</v>
      </c>
      <c r="E3980" s="78">
        <v>5</v>
      </c>
      <c r="F3980" s="78" t="s">
        <v>807</v>
      </c>
      <c r="G3980" s="78" t="s">
        <v>98</v>
      </c>
      <c r="H3980" s="112" t="s">
        <v>254</v>
      </c>
      <c r="I3980" s="112">
        <v>3</v>
      </c>
      <c r="J3980" s="113">
        <v>44739.727951388886</v>
      </c>
      <c r="K3980" s="113">
        <v>44739.727951388886</v>
      </c>
      <c r="M3980" s="113">
        <v>44739.729247685187</v>
      </c>
      <c r="P3980" s="78" t="str">
        <f t="shared" si="1054"/>
        <v/>
      </c>
      <c r="S3980" s="78" t="str">
        <f t="shared" si="1055"/>
        <v/>
      </c>
      <c r="V3980" s="78" t="str">
        <f t="shared" si="1056"/>
        <v/>
      </c>
      <c r="W3980" s="113">
        <v>44739.73028935185</v>
      </c>
      <c r="X3980" s="113">
        <f t="shared" si="1057"/>
        <v>1.2962963010068052E-3</v>
      </c>
      <c r="Y3980" s="113" t="str">
        <f t="shared" si="1058"/>
        <v/>
      </c>
      <c r="Z3980" s="113" t="str">
        <f t="shared" si="1059"/>
        <v/>
      </c>
      <c r="AB3980" s="2" t="str">
        <f t="shared" si="1060"/>
        <v/>
      </c>
      <c r="AC3980" s="2" t="str">
        <f t="shared" si="1060"/>
        <v/>
      </c>
      <c r="AE3980" s="2" t="str">
        <f t="shared" si="1061"/>
        <v/>
      </c>
      <c r="AF3980" s="2" t="str">
        <f t="shared" si="1062"/>
        <v/>
      </c>
      <c r="AG3980" s="2" t="str">
        <f t="shared" si="1063"/>
        <v/>
      </c>
      <c r="AH3980" s="2" t="str">
        <f t="shared" si="1064"/>
        <v/>
      </c>
      <c r="AI3980" s="2" t="str">
        <f t="shared" si="1065"/>
        <v/>
      </c>
      <c r="AK3980" s="2" t="str">
        <f t="shared" si="1066"/>
        <v/>
      </c>
      <c r="AL3980" s="2" t="str">
        <f t="shared" si="1067"/>
        <v/>
      </c>
      <c r="AM3980" s="2" t="str">
        <f t="shared" si="1068"/>
        <v/>
      </c>
      <c r="AN3980" s="2" t="str">
        <f t="shared" si="1069"/>
        <v/>
      </c>
      <c r="AO3980" s="2" t="str">
        <f t="shared" si="1070"/>
        <v/>
      </c>
    </row>
    <row r="3981" spans="1:41" x14ac:dyDescent="0.3">
      <c r="A3981" s="111">
        <v>44739.727951388886</v>
      </c>
      <c r="B3981" s="78" t="s">
        <v>4854</v>
      </c>
      <c r="C3981" s="78" t="s">
        <v>850</v>
      </c>
      <c r="D3981" s="78" t="s">
        <v>4855</v>
      </c>
      <c r="E3981" s="78">
        <v>5</v>
      </c>
      <c r="F3981" s="78" t="s">
        <v>807</v>
      </c>
      <c r="G3981" s="78" t="s">
        <v>98</v>
      </c>
      <c r="H3981" s="112" t="s">
        <v>254</v>
      </c>
      <c r="I3981" s="112">
        <v>3</v>
      </c>
      <c r="J3981" s="113">
        <v>44739.727951388886</v>
      </c>
      <c r="K3981" s="113">
        <v>44739.727951388886</v>
      </c>
      <c r="M3981" s="113">
        <v>44739.730243055557</v>
      </c>
      <c r="N3981" s="113">
        <v>44739.730300925927</v>
      </c>
      <c r="O3981" s="78" t="s">
        <v>1187</v>
      </c>
      <c r="P3981" s="78" t="str">
        <f t="shared" si="1054"/>
        <v>CIC</v>
      </c>
      <c r="S3981" s="78" t="str">
        <f t="shared" si="1055"/>
        <v/>
      </c>
      <c r="V3981" s="78" t="str">
        <f t="shared" si="1056"/>
        <v/>
      </c>
      <c r="W3981" s="113">
        <v>44739.750057870369</v>
      </c>
      <c r="X3981" s="113">
        <f t="shared" si="1057"/>
        <v>2.2916666712262668E-3</v>
      </c>
      <c r="Y3981" s="113" t="str">
        <f t="shared" si="1058"/>
        <v/>
      </c>
      <c r="Z3981" s="113" t="str">
        <f t="shared" si="1059"/>
        <v/>
      </c>
      <c r="AB3981" s="2" t="str">
        <f t="shared" si="1060"/>
        <v/>
      </c>
      <c r="AC3981" s="2" t="str">
        <f t="shared" si="1060"/>
        <v/>
      </c>
      <c r="AE3981" s="2" t="str">
        <f t="shared" si="1061"/>
        <v/>
      </c>
      <c r="AF3981" s="2" t="str">
        <f t="shared" si="1062"/>
        <v/>
      </c>
      <c r="AG3981" s="2" t="str">
        <f t="shared" si="1063"/>
        <v/>
      </c>
      <c r="AH3981" s="2" t="str">
        <f t="shared" si="1064"/>
        <v/>
      </c>
      <c r="AI3981" s="2" t="str">
        <f t="shared" si="1065"/>
        <v/>
      </c>
      <c r="AK3981" s="2" t="str">
        <f t="shared" si="1066"/>
        <v/>
      </c>
      <c r="AL3981" s="2" t="str">
        <f t="shared" si="1067"/>
        <v/>
      </c>
      <c r="AM3981" s="2" t="str">
        <f t="shared" si="1068"/>
        <v/>
      </c>
      <c r="AN3981" s="2" t="str">
        <f t="shared" si="1069"/>
        <v/>
      </c>
      <c r="AO3981" s="2" t="str">
        <f t="shared" si="1070"/>
        <v/>
      </c>
    </row>
    <row r="3982" spans="1:41" x14ac:dyDescent="0.3">
      <c r="A3982" s="111">
        <v>44739.918321759258</v>
      </c>
      <c r="B3982" s="78" t="s">
        <v>4856</v>
      </c>
      <c r="C3982" s="78" t="s">
        <v>835</v>
      </c>
      <c r="D3982" s="78" t="s">
        <v>4857</v>
      </c>
      <c r="E3982" s="78" t="s">
        <v>4858</v>
      </c>
      <c r="F3982" s="78" t="s">
        <v>808</v>
      </c>
      <c r="G3982" s="78" t="s">
        <v>88</v>
      </c>
      <c r="H3982" s="112" t="s">
        <v>200</v>
      </c>
      <c r="I3982" s="112">
        <v>3</v>
      </c>
      <c r="J3982" s="113">
        <v>44739.917268518519</v>
      </c>
      <c r="K3982" s="113">
        <v>44739.918321759258</v>
      </c>
      <c r="M3982" s="113">
        <v>44739.919085648151</v>
      </c>
      <c r="N3982" s="113">
        <v>44739.919479166667</v>
      </c>
      <c r="O3982" s="78" t="s">
        <v>1187</v>
      </c>
      <c r="P3982" s="78" t="str">
        <f t="shared" si="1054"/>
        <v>CIC</v>
      </c>
      <c r="S3982" s="78" t="str">
        <f t="shared" si="1055"/>
        <v/>
      </c>
      <c r="T3982" s="113">
        <v>44739.928784722222</v>
      </c>
      <c r="U3982" s="78" t="s">
        <v>1216</v>
      </c>
      <c r="V3982" s="78" t="str">
        <f t="shared" si="1056"/>
        <v>PLOEG</v>
      </c>
      <c r="W3982" s="113">
        <v>44739.939004629632</v>
      </c>
      <c r="X3982" s="113">
        <f t="shared" si="1057"/>
        <v>7.638888928340748E-4</v>
      </c>
      <c r="Y3982" s="113">
        <f t="shared" si="1058"/>
        <v>9.6990740712499246E-3</v>
      </c>
      <c r="Z3982" s="113">
        <f t="shared" si="1059"/>
        <v>1.021990740991896E-2</v>
      </c>
      <c r="AB3982" s="2">
        <f t="shared" si="1060"/>
        <v>838</v>
      </c>
      <c r="AC3982" s="2">
        <f t="shared" si="1060"/>
        <v>883</v>
      </c>
      <c r="AE3982" s="2" t="str">
        <f t="shared" si="1061"/>
        <v/>
      </c>
      <c r="AF3982" s="2" t="str">
        <f t="shared" si="1062"/>
        <v/>
      </c>
      <c r="AG3982" s="2" t="str">
        <f t="shared" si="1063"/>
        <v/>
      </c>
      <c r="AH3982" s="2">
        <f t="shared" si="1064"/>
        <v>838</v>
      </c>
      <c r="AI3982" s="2" t="str">
        <f t="shared" si="1065"/>
        <v/>
      </c>
      <c r="AK3982" s="2" t="str">
        <f t="shared" si="1066"/>
        <v/>
      </c>
      <c r="AL3982" s="2" t="str">
        <f t="shared" si="1067"/>
        <v/>
      </c>
      <c r="AM3982" s="2" t="str">
        <f t="shared" si="1068"/>
        <v/>
      </c>
      <c r="AN3982" s="2">
        <f t="shared" si="1069"/>
        <v>883</v>
      </c>
      <c r="AO3982" s="2" t="str">
        <f t="shared" si="1070"/>
        <v/>
      </c>
    </row>
    <row r="3983" spans="1:41" x14ac:dyDescent="0.3">
      <c r="A3983" s="111">
        <v>44739.918368055558</v>
      </c>
      <c r="B3983" s="78" t="s">
        <v>4859</v>
      </c>
      <c r="C3983" s="78" t="s">
        <v>846</v>
      </c>
      <c r="D3983" s="78" t="s">
        <v>3371</v>
      </c>
      <c r="E3983" s="78">
        <v>46</v>
      </c>
      <c r="F3983" s="78" t="s">
        <v>808</v>
      </c>
      <c r="G3983" s="78" t="s">
        <v>88</v>
      </c>
      <c r="H3983" s="112" t="s">
        <v>230</v>
      </c>
      <c r="I3983" s="112">
        <v>3</v>
      </c>
      <c r="J3983" s="113">
        <v>44739.917256944442</v>
      </c>
      <c r="K3983" s="113">
        <v>44739.918368055558</v>
      </c>
      <c r="M3983" s="113">
        <v>44739.919039351851</v>
      </c>
      <c r="N3983" s="113">
        <v>44739.91915509259</v>
      </c>
      <c r="O3983" s="78" t="s">
        <v>1185</v>
      </c>
      <c r="P3983" s="78" t="str">
        <f t="shared" si="1054"/>
        <v>CIC</v>
      </c>
      <c r="S3983" s="78" t="str">
        <f t="shared" si="1055"/>
        <v/>
      </c>
      <c r="T3983" s="113">
        <v>44739.931840277779</v>
      </c>
      <c r="U3983" s="78" t="s">
        <v>1220</v>
      </c>
      <c r="V3983" s="78" t="str">
        <f t="shared" si="1056"/>
        <v>PLOEG</v>
      </c>
      <c r="W3983" s="113">
        <v>44739.935300925928</v>
      </c>
      <c r="X3983" s="113">
        <f t="shared" si="1057"/>
        <v>6.7129629314877093E-4</v>
      </c>
      <c r="Y3983" s="113">
        <f t="shared" si="1058"/>
        <v>1.280092592787696E-2</v>
      </c>
      <c r="Z3983" s="113">
        <f t="shared" si="1059"/>
        <v>3.4606481494847685E-3</v>
      </c>
      <c r="AB3983" s="2">
        <f t="shared" si="1060"/>
        <v>1106</v>
      </c>
      <c r="AC3983" s="2">
        <f t="shared" si="1060"/>
        <v>299</v>
      </c>
      <c r="AE3983" s="2" t="str">
        <f t="shared" si="1061"/>
        <v/>
      </c>
      <c r="AF3983" s="2" t="str">
        <f t="shared" si="1062"/>
        <v/>
      </c>
      <c r="AG3983" s="2" t="str">
        <f t="shared" si="1063"/>
        <v/>
      </c>
      <c r="AH3983" s="2">
        <f t="shared" si="1064"/>
        <v>1106</v>
      </c>
      <c r="AI3983" s="2" t="str">
        <f t="shared" si="1065"/>
        <v/>
      </c>
      <c r="AK3983" s="2" t="str">
        <f t="shared" si="1066"/>
        <v/>
      </c>
      <c r="AL3983" s="2" t="str">
        <f t="shared" si="1067"/>
        <v/>
      </c>
      <c r="AM3983" s="2" t="str">
        <f t="shared" si="1068"/>
        <v/>
      </c>
      <c r="AN3983" s="2">
        <f t="shared" si="1069"/>
        <v>299</v>
      </c>
      <c r="AO3983" s="2" t="str">
        <f t="shared" si="1070"/>
        <v/>
      </c>
    </row>
    <row r="3984" spans="1:41" x14ac:dyDescent="0.3">
      <c r="A3984" s="111">
        <v>44739.946284722224</v>
      </c>
      <c r="B3984" s="78" t="s">
        <v>4860</v>
      </c>
      <c r="C3984" s="78" t="s">
        <v>835</v>
      </c>
      <c r="D3984" s="78" t="s">
        <v>1332</v>
      </c>
      <c r="E3984" s="78">
        <v>85</v>
      </c>
      <c r="F3984" s="78" t="s">
        <v>807</v>
      </c>
      <c r="G3984" s="78" t="s">
        <v>88</v>
      </c>
      <c r="H3984" s="112" t="s">
        <v>230</v>
      </c>
      <c r="I3984" s="112">
        <v>3</v>
      </c>
      <c r="J3984" s="113">
        <v>44739.94425925926</v>
      </c>
      <c r="K3984" s="113">
        <v>44739.946284722224</v>
      </c>
      <c r="M3984" s="113">
        <v>44739.964375000003</v>
      </c>
      <c r="N3984" s="113">
        <v>44739.964386574073</v>
      </c>
      <c r="O3984" s="78" t="s">
        <v>1185</v>
      </c>
      <c r="P3984" s="78" t="str">
        <f t="shared" si="1054"/>
        <v>CIC</v>
      </c>
      <c r="S3984" s="78" t="str">
        <f t="shared" si="1055"/>
        <v/>
      </c>
      <c r="T3984" s="113">
        <v>44739.972708333335</v>
      </c>
      <c r="U3984" s="78" t="s">
        <v>1216</v>
      </c>
      <c r="V3984" s="78" t="str">
        <f t="shared" si="1056"/>
        <v>PLOEG</v>
      </c>
      <c r="W3984" s="113">
        <v>44739.986956018518</v>
      </c>
      <c r="X3984" s="113">
        <f t="shared" si="1057"/>
        <v>1.8090277779265307E-2</v>
      </c>
      <c r="Y3984" s="113">
        <f t="shared" si="1058"/>
        <v>8.333333331393078E-3</v>
      </c>
      <c r="Z3984" s="113">
        <f t="shared" si="1059"/>
        <v>1.4247685183363501E-2</v>
      </c>
      <c r="AB3984" s="2">
        <f t="shared" si="1060"/>
        <v>720</v>
      </c>
      <c r="AC3984" s="2">
        <f t="shared" si="1060"/>
        <v>1231</v>
      </c>
      <c r="AE3984" s="2" t="str">
        <f t="shared" si="1061"/>
        <v/>
      </c>
      <c r="AF3984" s="2" t="str">
        <f t="shared" si="1062"/>
        <v/>
      </c>
      <c r="AG3984" s="2" t="str">
        <f t="shared" si="1063"/>
        <v/>
      </c>
      <c r="AH3984" s="2">
        <f t="shared" si="1064"/>
        <v>720</v>
      </c>
      <c r="AI3984" s="2" t="str">
        <f t="shared" si="1065"/>
        <v/>
      </c>
      <c r="AK3984" s="2" t="str">
        <f t="shared" si="1066"/>
        <v/>
      </c>
      <c r="AL3984" s="2" t="str">
        <f t="shared" si="1067"/>
        <v/>
      </c>
      <c r="AM3984" s="2" t="str">
        <f t="shared" si="1068"/>
        <v/>
      </c>
      <c r="AN3984" s="2">
        <f t="shared" si="1069"/>
        <v>1231</v>
      </c>
      <c r="AO3984" s="2" t="str">
        <f t="shared" si="1070"/>
        <v/>
      </c>
    </row>
    <row r="3985" spans="1:41" x14ac:dyDescent="0.3">
      <c r="A3985" s="111">
        <v>44739.946284722224</v>
      </c>
      <c r="B3985" s="78" t="s">
        <v>4860</v>
      </c>
      <c r="C3985" s="78" t="s">
        <v>846</v>
      </c>
      <c r="D3985" s="78" t="s">
        <v>1332</v>
      </c>
      <c r="E3985" s="78">
        <v>85</v>
      </c>
      <c r="F3985" s="78" t="s">
        <v>807</v>
      </c>
      <c r="G3985" s="78" t="s">
        <v>88</v>
      </c>
      <c r="H3985" s="112" t="s">
        <v>230</v>
      </c>
      <c r="I3985" s="112">
        <v>3</v>
      </c>
      <c r="J3985" s="113">
        <v>44739.94425925926</v>
      </c>
      <c r="K3985" s="113">
        <v>44739.946284722224</v>
      </c>
      <c r="L3985" s="113">
        <v>44739.958969907406</v>
      </c>
      <c r="M3985" s="113">
        <v>44739.946643518517</v>
      </c>
      <c r="N3985" s="113">
        <v>44739.946875000001</v>
      </c>
      <c r="O3985" s="78" t="s">
        <v>1187</v>
      </c>
      <c r="P3985" s="78" t="str">
        <f t="shared" si="1054"/>
        <v>CIC</v>
      </c>
      <c r="S3985" s="78" t="str">
        <f t="shared" si="1055"/>
        <v/>
      </c>
      <c r="V3985" s="78" t="str">
        <f t="shared" si="1056"/>
        <v/>
      </c>
      <c r="W3985" s="113">
        <v>44739.958969907406</v>
      </c>
      <c r="X3985" s="113">
        <f t="shared" si="1057"/>
        <v>3.5879629285773262E-4</v>
      </c>
      <c r="Y3985" s="113" t="str">
        <f t="shared" si="1058"/>
        <v/>
      </c>
      <c r="Z3985" s="113" t="str">
        <f t="shared" si="1059"/>
        <v/>
      </c>
      <c r="AB3985" s="2" t="str">
        <f t="shared" si="1060"/>
        <v/>
      </c>
      <c r="AC3985" s="2" t="str">
        <f t="shared" si="1060"/>
        <v/>
      </c>
      <c r="AE3985" s="2" t="str">
        <f t="shared" si="1061"/>
        <v/>
      </c>
      <c r="AF3985" s="2" t="str">
        <f t="shared" si="1062"/>
        <v/>
      </c>
      <c r="AG3985" s="2" t="str">
        <f t="shared" si="1063"/>
        <v/>
      </c>
      <c r="AH3985" s="2" t="str">
        <f t="shared" si="1064"/>
        <v/>
      </c>
      <c r="AI3985" s="2" t="str">
        <f t="shared" si="1065"/>
        <v/>
      </c>
      <c r="AK3985" s="2" t="str">
        <f t="shared" si="1066"/>
        <v/>
      </c>
      <c r="AL3985" s="2" t="str">
        <f t="shared" si="1067"/>
        <v/>
      </c>
      <c r="AM3985" s="2" t="str">
        <f t="shared" si="1068"/>
        <v/>
      </c>
      <c r="AN3985" s="2" t="str">
        <f t="shared" si="1069"/>
        <v/>
      </c>
      <c r="AO3985" s="2" t="str">
        <f t="shared" si="1070"/>
        <v/>
      </c>
    </row>
    <row r="3986" spans="1:41" x14ac:dyDescent="0.3">
      <c r="A3986" s="111">
        <v>44739.956631944442</v>
      </c>
      <c r="B3986" s="78" t="s">
        <v>4861</v>
      </c>
      <c r="C3986" s="78" t="s">
        <v>846</v>
      </c>
      <c r="D3986" s="78" t="s">
        <v>1806</v>
      </c>
      <c r="E3986" s="78">
        <v>16</v>
      </c>
      <c r="F3986" s="78" t="s">
        <v>807</v>
      </c>
      <c r="G3986" s="78" t="s">
        <v>90</v>
      </c>
      <c r="H3986" s="112" t="s">
        <v>224</v>
      </c>
      <c r="I3986" s="112">
        <v>2</v>
      </c>
      <c r="J3986" s="113">
        <v>44739.955648148149</v>
      </c>
      <c r="K3986" s="113">
        <v>44739.956631944442</v>
      </c>
      <c r="M3986" s="113">
        <v>44739.958969907406</v>
      </c>
      <c r="N3986" s="113">
        <v>44739.959016203706</v>
      </c>
      <c r="O3986" s="78" t="s">
        <v>1185</v>
      </c>
      <c r="P3986" s="78" t="str">
        <f t="shared" si="1054"/>
        <v>CIC</v>
      </c>
      <c r="S3986" s="78" t="str">
        <f t="shared" si="1055"/>
        <v/>
      </c>
      <c r="T3986" s="113">
        <v>44739.962962962964</v>
      </c>
      <c r="U3986" s="78" t="s">
        <v>1187</v>
      </c>
      <c r="V3986" s="78" t="str">
        <f t="shared" si="1056"/>
        <v>CIC</v>
      </c>
      <c r="W3986" s="113">
        <v>44739.976770833331</v>
      </c>
      <c r="X3986" s="113">
        <f t="shared" si="1057"/>
        <v>2.3379629637929611E-3</v>
      </c>
      <c r="Y3986" s="113">
        <f t="shared" si="1058"/>
        <v>3.9930555576574989E-3</v>
      </c>
      <c r="Z3986" s="113">
        <f t="shared" si="1059"/>
        <v>1.3807870367600117E-2</v>
      </c>
      <c r="AB3986" s="2">
        <f t="shared" si="1060"/>
        <v>345</v>
      </c>
      <c r="AC3986" s="2">
        <f t="shared" si="1060"/>
        <v>1193</v>
      </c>
      <c r="AE3986" s="2" t="str">
        <f t="shared" si="1061"/>
        <v/>
      </c>
      <c r="AF3986" s="2" t="str">
        <f t="shared" si="1062"/>
        <v/>
      </c>
      <c r="AG3986" s="2">
        <f t="shared" si="1063"/>
        <v>345</v>
      </c>
      <c r="AH3986" s="2" t="str">
        <f t="shared" si="1064"/>
        <v/>
      </c>
      <c r="AI3986" s="2" t="str">
        <f t="shared" si="1065"/>
        <v/>
      </c>
      <c r="AK3986" s="2" t="str">
        <f t="shared" si="1066"/>
        <v/>
      </c>
      <c r="AL3986" s="2" t="str">
        <f t="shared" si="1067"/>
        <v/>
      </c>
      <c r="AM3986" s="2">
        <f t="shared" si="1068"/>
        <v>1193</v>
      </c>
      <c r="AN3986" s="2" t="str">
        <f t="shared" si="1069"/>
        <v/>
      </c>
      <c r="AO3986" s="2" t="str">
        <f t="shared" si="1070"/>
        <v/>
      </c>
    </row>
    <row r="3987" spans="1:41" x14ac:dyDescent="0.3">
      <c r="A3987" s="111">
        <v>44739.956631944442</v>
      </c>
      <c r="B3987" s="78" t="s">
        <v>4861</v>
      </c>
      <c r="C3987" s="78" t="s">
        <v>853</v>
      </c>
      <c r="D3987" s="78" t="s">
        <v>1806</v>
      </c>
      <c r="E3987" s="78">
        <v>16</v>
      </c>
      <c r="F3987" s="78" t="s">
        <v>807</v>
      </c>
      <c r="G3987" s="78" t="s">
        <v>90</v>
      </c>
      <c r="H3987" s="112" t="s">
        <v>224</v>
      </c>
      <c r="I3987" s="112">
        <v>2</v>
      </c>
      <c r="J3987" s="113">
        <v>44739.955648148149</v>
      </c>
      <c r="K3987" s="113">
        <v>44739.956631944442</v>
      </c>
      <c r="M3987" s="113">
        <v>44739.96429398148</v>
      </c>
      <c r="N3987" s="113">
        <v>44739.964328703703</v>
      </c>
      <c r="O3987" s="78" t="s">
        <v>1185</v>
      </c>
      <c r="P3987" s="78" t="str">
        <f t="shared" si="1054"/>
        <v>CIC</v>
      </c>
      <c r="Q3987" s="113">
        <v>44739.964456018519</v>
      </c>
      <c r="R3987" s="78" t="s">
        <v>1243</v>
      </c>
      <c r="S3987" s="78" t="str">
        <f t="shared" si="1055"/>
        <v>PLOEG</v>
      </c>
      <c r="T3987" s="113">
        <v>44739.9690625</v>
      </c>
      <c r="U3987" s="78" t="s">
        <v>1243</v>
      </c>
      <c r="V3987" s="78" t="str">
        <f t="shared" si="1056"/>
        <v>PLOEG</v>
      </c>
      <c r="W3987" s="113">
        <v>44739.976840277777</v>
      </c>
      <c r="X3987" s="113">
        <f t="shared" si="1057"/>
        <v>7.662037038244307E-3</v>
      </c>
      <c r="Y3987" s="113">
        <f t="shared" si="1058"/>
        <v>4.7685185199952684E-3</v>
      </c>
      <c r="Z3987" s="113">
        <f t="shared" si="1059"/>
        <v>7.7777777769370005E-3</v>
      </c>
      <c r="AB3987" s="2">
        <f t="shared" si="1060"/>
        <v>412</v>
      </c>
      <c r="AC3987" s="2">
        <f t="shared" si="1060"/>
        <v>672</v>
      </c>
      <c r="AE3987" s="2" t="str">
        <f t="shared" si="1061"/>
        <v/>
      </c>
      <c r="AF3987" s="2" t="str">
        <f t="shared" si="1062"/>
        <v/>
      </c>
      <c r="AG3987" s="2">
        <f t="shared" si="1063"/>
        <v>412</v>
      </c>
      <c r="AH3987" s="2" t="str">
        <f t="shared" si="1064"/>
        <v/>
      </c>
      <c r="AI3987" s="2" t="str">
        <f t="shared" si="1065"/>
        <v/>
      </c>
      <c r="AK3987" s="2" t="str">
        <f t="shared" si="1066"/>
        <v/>
      </c>
      <c r="AL3987" s="2" t="str">
        <f t="shared" si="1067"/>
        <v/>
      </c>
      <c r="AM3987" s="2">
        <f t="shared" si="1068"/>
        <v>672</v>
      </c>
      <c r="AN3987" s="2" t="str">
        <f t="shared" si="1069"/>
        <v/>
      </c>
      <c r="AO3987" s="2" t="str">
        <f t="shared" si="1070"/>
        <v/>
      </c>
    </row>
    <row r="3988" spans="1:41" x14ac:dyDescent="0.3">
      <c r="A3988" s="111">
        <v>44739.994699074072</v>
      </c>
      <c r="B3988" s="78" t="s">
        <v>4862</v>
      </c>
      <c r="C3988" s="78" t="s">
        <v>835</v>
      </c>
      <c r="D3988" s="78" t="s">
        <v>4863</v>
      </c>
      <c r="E3988" s="78">
        <v>4</v>
      </c>
      <c r="F3988" s="78" t="s">
        <v>808</v>
      </c>
      <c r="G3988" s="78" t="s">
        <v>86</v>
      </c>
      <c r="H3988" s="112" t="s">
        <v>210</v>
      </c>
      <c r="I3988" s="112">
        <v>3</v>
      </c>
      <c r="J3988" s="113">
        <v>44739.993425925924</v>
      </c>
      <c r="K3988" s="113">
        <v>44739.994699074072</v>
      </c>
      <c r="M3988" s="113">
        <v>44739.995856481481</v>
      </c>
      <c r="N3988" s="113">
        <v>44739.995879629627</v>
      </c>
      <c r="O3988" s="78" t="s">
        <v>1185</v>
      </c>
      <c r="P3988" s="78" t="str">
        <f t="shared" si="1054"/>
        <v>CIC</v>
      </c>
      <c r="S3988" s="78" t="str">
        <f t="shared" si="1055"/>
        <v/>
      </c>
      <c r="T3988" s="113">
        <v>44739.997407407405</v>
      </c>
      <c r="U3988" s="78" t="s">
        <v>1216</v>
      </c>
      <c r="V3988" s="78" t="str">
        <f t="shared" si="1056"/>
        <v>PLOEG</v>
      </c>
      <c r="W3988" s="113">
        <v>44740.004143518519</v>
      </c>
      <c r="X3988" s="113">
        <f t="shared" si="1057"/>
        <v>1.157407408754807E-3</v>
      </c>
      <c r="Y3988" s="113">
        <f t="shared" si="1058"/>
        <v>1.5509259246755391E-3</v>
      </c>
      <c r="Z3988" s="113">
        <f t="shared" si="1059"/>
        <v>6.7361111141508445E-3</v>
      </c>
      <c r="AB3988" s="2">
        <f t="shared" si="1060"/>
        <v>134</v>
      </c>
      <c r="AC3988" s="2">
        <f t="shared" si="1060"/>
        <v>582</v>
      </c>
      <c r="AE3988" s="2" t="str">
        <f t="shared" si="1061"/>
        <v/>
      </c>
      <c r="AF3988" s="2" t="str">
        <f t="shared" si="1062"/>
        <v/>
      </c>
      <c r="AG3988" s="2" t="str">
        <f t="shared" si="1063"/>
        <v/>
      </c>
      <c r="AH3988" s="2">
        <f t="shared" si="1064"/>
        <v>134</v>
      </c>
      <c r="AI3988" s="2" t="str">
        <f t="shared" si="1065"/>
        <v/>
      </c>
      <c r="AK3988" s="2" t="str">
        <f t="shared" si="1066"/>
        <v/>
      </c>
      <c r="AL3988" s="2" t="str">
        <f t="shared" si="1067"/>
        <v/>
      </c>
      <c r="AM3988" s="2" t="str">
        <f t="shared" si="1068"/>
        <v/>
      </c>
      <c r="AN3988" s="2">
        <f t="shared" si="1069"/>
        <v>582</v>
      </c>
      <c r="AO3988" s="2" t="str">
        <f t="shared" si="1070"/>
        <v/>
      </c>
    </row>
    <row r="3989" spans="1:41" x14ac:dyDescent="0.3">
      <c r="A3989" s="111">
        <v>44740.031064814815</v>
      </c>
      <c r="B3989" s="78" t="s">
        <v>4864</v>
      </c>
      <c r="C3989" s="78" t="s">
        <v>846</v>
      </c>
      <c r="D3989" s="78" t="s">
        <v>1207</v>
      </c>
      <c r="E3989" s="78">
        <v>107</v>
      </c>
      <c r="F3989" s="78" t="s">
        <v>807</v>
      </c>
      <c r="G3989" s="78" t="s">
        <v>92</v>
      </c>
      <c r="H3989" s="112" t="s">
        <v>204</v>
      </c>
      <c r="I3989" s="112">
        <v>2</v>
      </c>
      <c r="J3989" s="113">
        <v>44740.030694444446</v>
      </c>
      <c r="K3989" s="113">
        <v>44740.031064814815</v>
      </c>
      <c r="M3989" s="113">
        <v>44740.031898148147</v>
      </c>
      <c r="N3989" s="113">
        <v>44740.031956018516</v>
      </c>
      <c r="O3989" s="78" t="s">
        <v>1185</v>
      </c>
      <c r="P3989" s="78" t="str">
        <f t="shared" si="1054"/>
        <v>CIC</v>
      </c>
      <c r="S3989" s="78" t="str">
        <f t="shared" si="1055"/>
        <v/>
      </c>
      <c r="V3989" s="78" t="str">
        <f t="shared" si="1056"/>
        <v/>
      </c>
      <c r="W3989" s="113">
        <v>44740.045868055553</v>
      </c>
      <c r="X3989" s="113">
        <f t="shared" si="1057"/>
        <v>8.3333333168411627E-4</v>
      </c>
      <c r="Y3989" s="113" t="str">
        <f t="shared" si="1058"/>
        <v/>
      </c>
      <c r="Z3989" s="113" t="str">
        <f t="shared" si="1059"/>
        <v/>
      </c>
      <c r="AB3989" s="2" t="str">
        <f t="shared" si="1060"/>
        <v/>
      </c>
      <c r="AC3989" s="2" t="str">
        <f t="shared" si="1060"/>
        <v/>
      </c>
      <c r="AE3989" s="2" t="str">
        <f t="shared" si="1061"/>
        <v/>
      </c>
      <c r="AF3989" s="2" t="str">
        <f t="shared" si="1062"/>
        <v/>
      </c>
      <c r="AG3989" s="2" t="str">
        <f t="shared" si="1063"/>
        <v/>
      </c>
      <c r="AH3989" s="2" t="str">
        <f t="shared" si="1064"/>
        <v/>
      </c>
      <c r="AI3989" s="2" t="str">
        <f t="shared" si="1065"/>
        <v/>
      </c>
      <c r="AK3989" s="2" t="str">
        <f t="shared" si="1066"/>
        <v/>
      </c>
      <c r="AL3989" s="2" t="str">
        <f t="shared" si="1067"/>
        <v/>
      </c>
      <c r="AM3989" s="2" t="str">
        <f t="shared" si="1068"/>
        <v/>
      </c>
      <c r="AN3989" s="2" t="str">
        <f t="shared" si="1069"/>
        <v/>
      </c>
      <c r="AO3989" s="2" t="str">
        <f t="shared" si="1070"/>
        <v/>
      </c>
    </row>
    <row r="3990" spans="1:41" x14ac:dyDescent="0.3">
      <c r="A3990" s="111">
        <v>44740.031064814815</v>
      </c>
      <c r="B3990" s="78" t="s">
        <v>4864</v>
      </c>
      <c r="C3990" s="78" t="s">
        <v>853</v>
      </c>
      <c r="D3990" s="78" t="s">
        <v>1207</v>
      </c>
      <c r="E3990" s="78">
        <v>107</v>
      </c>
      <c r="F3990" s="78" t="s">
        <v>807</v>
      </c>
      <c r="G3990" s="78" t="s">
        <v>92</v>
      </c>
      <c r="H3990" s="112" t="s">
        <v>204</v>
      </c>
      <c r="I3990" s="112">
        <v>2</v>
      </c>
      <c r="J3990" s="113">
        <v>44740.030694444446</v>
      </c>
      <c r="K3990" s="113">
        <v>44740.031064814815</v>
      </c>
      <c r="M3990" s="113">
        <v>44740.031990740739</v>
      </c>
      <c r="N3990" s="113">
        <v>44740.032071759262</v>
      </c>
      <c r="O3990" s="78" t="s">
        <v>1185</v>
      </c>
      <c r="P3990" s="78" t="str">
        <f t="shared" si="1054"/>
        <v>CIC</v>
      </c>
      <c r="Q3990" s="113">
        <v>44740.035254629627</v>
      </c>
      <c r="R3990" s="78" t="s">
        <v>1243</v>
      </c>
      <c r="S3990" s="78" t="str">
        <f t="shared" si="1055"/>
        <v>PLOEG</v>
      </c>
      <c r="T3990" s="113">
        <v>44740.036307870374</v>
      </c>
      <c r="U3990" s="78" t="s">
        <v>1243</v>
      </c>
      <c r="V3990" s="78" t="str">
        <f t="shared" si="1056"/>
        <v>PLOEG</v>
      </c>
      <c r="W3990" s="113">
        <v>44740.045868055553</v>
      </c>
      <c r="X3990" s="113">
        <f t="shared" si="1057"/>
        <v>9.2592592409346253E-4</v>
      </c>
      <c r="Y3990" s="113">
        <f t="shared" si="1058"/>
        <v>4.3171296347281896E-3</v>
      </c>
      <c r="Z3990" s="113">
        <f t="shared" si="1059"/>
        <v>9.5601851789979264E-3</v>
      </c>
      <c r="AB3990" s="2">
        <f t="shared" si="1060"/>
        <v>373</v>
      </c>
      <c r="AC3990" s="2">
        <f t="shared" si="1060"/>
        <v>826</v>
      </c>
      <c r="AE3990" s="2" t="str">
        <f t="shared" si="1061"/>
        <v/>
      </c>
      <c r="AF3990" s="2" t="str">
        <f t="shared" si="1062"/>
        <v/>
      </c>
      <c r="AG3990" s="2">
        <f t="shared" si="1063"/>
        <v>373</v>
      </c>
      <c r="AH3990" s="2" t="str">
        <f t="shared" si="1064"/>
        <v/>
      </c>
      <c r="AI3990" s="2" t="str">
        <f t="shared" si="1065"/>
        <v/>
      </c>
      <c r="AK3990" s="2" t="str">
        <f t="shared" si="1066"/>
        <v/>
      </c>
      <c r="AL3990" s="2" t="str">
        <f t="shared" si="1067"/>
        <v/>
      </c>
      <c r="AM3990" s="2">
        <f t="shared" si="1068"/>
        <v>826</v>
      </c>
      <c r="AN3990" s="2" t="str">
        <f t="shared" si="1069"/>
        <v/>
      </c>
      <c r="AO3990" s="2" t="str">
        <f t="shared" si="1070"/>
        <v/>
      </c>
    </row>
    <row r="3991" spans="1:41" x14ac:dyDescent="0.3">
      <c r="A3991" s="111">
        <v>44740.031064814815</v>
      </c>
      <c r="B3991" s="78" t="s">
        <v>4864</v>
      </c>
      <c r="C3991" s="78" t="s">
        <v>835</v>
      </c>
      <c r="D3991" s="78" t="s">
        <v>1207</v>
      </c>
      <c r="E3991" s="78">
        <v>107</v>
      </c>
      <c r="F3991" s="78" t="s">
        <v>807</v>
      </c>
      <c r="G3991" s="78" t="s">
        <v>92</v>
      </c>
      <c r="H3991" s="112" t="s">
        <v>204</v>
      </c>
      <c r="I3991" s="112">
        <v>2</v>
      </c>
      <c r="J3991" s="113">
        <v>44740.030694444446</v>
      </c>
      <c r="K3991" s="113">
        <v>44740.031064814815</v>
      </c>
      <c r="M3991" s="113">
        <v>44740.032314814816</v>
      </c>
      <c r="N3991" s="113">
        <v>44740.032337962963</v>
      </c>
      <c r="O3991" s="78" t="s">
        <v>1185</v>
      </c>
      <c r="P3991" s="78" t="str">
        <f t="shared" si="1054"/>
        <v>CIC</v>
      </c>
      <c r="S3991" s="78" t="str">
        <f t="shared" si="1055"/>
        <v/>
      </c>
      <c r="V3991" s="78" t="str">
        <f t="shared" si="1056"/>
        <v/>
      </c>
      <c r="W3991" s="113">
        <v>44740.045868055553</v>
      </c>
      <c r="X3991" s="113">
        <f t="shared" si="1057"/>
        <v>1.2500000011641532E-3</v>
      </c>
      <c r="Y3991" s="113" t="str">
        <f t="shared" si="1058"/>
        <v/>
      </c>
      <c r="Z3991" s="113" t="str">
        <f t="shared" si="1059"/>
        <v/>
      </c>
      <c r="AB3991" s="2" t="str">
        <f t="shared" si="1060"/>
        <v/>
      </c>
      <c r="AC3991" s="2" t="str">
        <f t="shared" si="1060"/>
        <v/>
      </c>
      <c r="AE3991" s="2" t="str">
        <f t="shared" si="1061"/>
        <v/>
      </c>
      <c r="AF3991" s="2" t="str">
        <f t="shared" si="1062"/>
        <v/>
      </c>
      <c r="AG3991" s="2" t="str">
        <f t="shared" si="1063"/>
        <v/>
      </c>
      <c r="AH3991" s="2" t="str">
        <f t="shared" si="1064"/>
        <v/>
      </c>
      <c r="AI3991" s="2" t="str">
        <f t="shared" si="1065"/>
        <v/>
      </c>
      <c r="AK3991" s="2" t="str">
        <f t="shared" si="1066"/>
        <v/>
      </c>
      <c r="AL3991" s="2" t="str">
        <f t="shared" si="1067"/>
        <v/>
      </c>
      <c r="AM3991" s="2" t="str">
        <f t="shared" si="1068"/>
        <v/>
      </c>
      <c r="AN3991" s="2" t="str">
        <f t="shared" si="1069"/>
        <v/>
      </c>
      <c r="AO3991" s="2" t="str">
        <f t="shared" si="1070"/>
        <v/>
      </c>
    </row>
    <row r="3992" spans="1:41" x14ac:dyDescent="0.3">
      <c r="A3992" s="111">
        <v>44740.106736111113</v>
      </c>
      <c r="B3992" s="78" t="s">
        <v>4865</v>
      </c>
      <c r="C3992" s="78" t="s">
        <v>835</v>
      </c>
      <c r="D3992" s="78" t="s">
        <v>1673</v>
      </c>
      <c r="E3992" s="78">
        <v>68</v>
      </c>
      <c r="F3992" s="78" t="s">
        <v>807</v>
      </c>
      <c r="G3992" s="78" t="s">
        <v>124</v>
      </c>
      <c r="H3992" s="112" t="s">
        <v>494</v>
      </c>
      <c r="I3992" s="112">
        <v>2</v>
      </c>
      <c r="J3992" s="113">
        <v>44740.106134259258</v>
      </c>
      <c r="K3992" s="113">
        <v>44740.106736111113</v>
      </c>
      <c r="M3992" s="113">
        <v>44740.107314814813</v>
      </c>
      <c r="P3992" s="78" t="str">
        <f t="shared" si="1054"/>
        <v/>
      </c>
      <c r="Q3992" s="113">
        <v>44740.108912037038</v>
      </c>
      <c r="R3992" s="78" t="s">
        <v>1187</v>
      </c>
      <c r="S3992" s="78" t="str">
        <f t="shared" si="1055"/>
        <v>CIC</v>
      </c>
      <c r="T3992" s="113">
        <v>44740.112939814811</v>
      </c>
      <c r="U3992" s="78" t="s">
        <v>1185</v>
      </c>
      <c r="V3992" s="78" t="str">
        <f t="shared" si="1056"/>
        <v>CIC</v>
      </c>
      <c r="W3992" s="113">
        <v>44740.151990740742</v>
      </c>
      <c r="X3992" s="113">
        <f t="shared" si="1057"/>
        <v>5.7870370073942468E-4</v>
      </c>
      <c r="Y3992" s="113">
        <f t="shared" si="1058"/>
        <v>5.6249999979627319E-3</v>
      </c>
      <c r="Z3992" s="113">
        <f t="shared" si="1059"/>
        <v>3.9050925930496305E-2</v>
      </c>
      <c r="AB3992" s="2">
        <f t="shared" si="1060"/>
        <v>486</v>
      </c>
      <c r="AC3992" s="2">
        <f t="shared" si="1060"/>
        <v>3374</v>
      </c>
      <c r="AE3992" s="2" t="str">
        <f t="shared" si="1061"/>
        <v/>
      </c>
      <c r="AF3992" s="2" t="str">
        <f t="shared" si="1062"/>
        <v/>
      </c>
      <c r="AG3992" s="2">
        <f t="shared" si="1063"/>
        <v>486</v>
      </c>
      <c r="AH3992" s="2" t="str">
        <f t="shared" si="1064"/>
        <v/>
      </c>
      <c r="AI3992" s="2" t="str">
        <f t="shared" si="1065"/>
        <v/>
      </c>
      <c r="AK3992" s="2" t="str">
        <f t="shared" si="1066"/>
        <v/>
      </c>
      <c r="AL3992" s="2" t="str">
        <f t="shared" si="1067"/>
        <v/>
      </c>
      <c r="AM3992" s="2">
        <f t="shared" si="1068"/>
        <v>3374</v>
      </c>
      <c r="AN3992" s="2" t="str">
        <f t="shared" si="1069"/>
        <v/>
      </c>
      <c r="AO3992" s="2" t="str">
        <f t="shared" si="1070"/>
        <v/>
      </c>
    </row>
    <row r="3993" spans="1:41" x14ac:dyDescent="0.3">
      <c r="A3993" s="111">
        <v>44740.106736111113</v>
      </c>
      <c r="B3993" s="78" t="s">
        <v>4865</v>
      </c>
      <c r="C3993" s="78" t="s">
        <v>846</v>
      </c>
      <c r="D3993" s="78" t="s">
        <v>1673</v>
      </c>
      <c r="E3993" s="78">
        <v>68</v>
      </c>
      <c r="F3993" s="78" t="s">
        <v>807</v>
      </c>
      <c r="G3993" s="78" t="s">
        <v>124</v>
      </c>
      <c r="H3993" s="112" t="s">
        <v>494</v>
      </c>
      <c r="I3993" s="112">
        <v>2</v>
      </c>
      <c r="J3993" s="113">
        <v>44740.106134259258</v>
      </c>
      <c r="K3993" s="113">
        <v>44740.106736111113</v>
      </c>
      <c r="M3993" s="113">
        <v>44740.110023148147</v>
      </c>
      <c r="N3993" s="113">
        <v>44740.11005787037</v>
      </c>
      <c r="O3993" s="78" t="s">
        <v>1185</v>
      </c>
      <c r="P3993" s="78" t="str">
        <f t="shared" si="1054"/>
        <v>CIC</v>
      </c>
      <c r="S3993" s="78" t="str">
        <f t="shared" si="1055"/>
        <v/>
      </c>
      <c r="T3993" s="113">
        <v>44740.11210648148</v>
      </c>
      <c r="U3993" s="78" t="s">
        <v>1187</v>
      </c>
      <c r="V3993" s="78" t="str">
        <f t="shared" si="1056"/>
        <v>CIC</v>
      </c>
      <c r="W3993" s="113">
        <v>44740.15215277778</v>
      </c>
      <c r="X3993" s="113">
        <f t="shared" si="1057"/>
        <v>3.2870370341697708E-3</v>
      </c>
      <c r="Y3993" s="113">
        <f t="shared" si="1058"/>
        <v>2.0833333328482695E-3</v>
      </c>
      <c r="Z3993" s="113">
        <f t="shared" si="1059"/>
        <v>4.0046296300715767E-2</v>
      </c>
      <c r="AB3993" s="2">
        <f t="shared" si="1060"/>
        <v>180</v>
      </c>
      <c r="AC3993" s="2">
        <f t="shared" si="1060"/>
        <v>3460</v>
      </c>
      <c r="AE3993" s="2" t="str">
        <f t="shared" si="1061"/>
        <v/>
      </c>
      <c r="AF3993" s="2" t="str">
        <f t="shared" si="1062"/>
        <v/>
      </c>
      <c r="AG3993" s="2">
        <f t="shared" si="1063"/>
        <v>180</v>
      </c>
      <c r="AH3993" s="2" t="str">
        <f t="shared" si="1064"/>
        <v/>
      </c>
      <c r="AI3993" s="2" t="str">
        <f t="shared" si="1065"/>
        <v/>
      </c>
      <c r="AK3993" s="2" t="str">
        <f t="shared" si="1066"/>
        <v/>
      </c>
      <c r="AL3993" s="2" t="str">
        <f t="shared" si="1067"/>
        <v/>
      </c>
      <c r="AM3993" s="2">
        <f t="shared" si="1068"/>
        <v>3460</v>
      </c>
      <c r="AN3993" s="2" t="str">
        <f t="shared" si="1069"/>
        <v/>
      </c>
      <c r="AO3993" s="2" t="str">
        <f t="shared" si="1070"/>
        <v/>
      </c>
    </row>
    <row r="3994" spans="1:41" x14ac:dyDescent="0.3">
      <c r="A3994" s="111">
        <v>44740.106736111113</v>
      </c>
      <c r="B3994" s="78" t="s">
        <v>4865</v>
      </c>
      <c r="C3994" s="78" t="s">
        <v>853</v>
      </c>
      <c r="D3994" s="78" t="s">
        <v>1673</v>
      </c>
      <c r="E3994" s="78">
        <v>68</v>
      </c>
      <c r="F3994" s="78" t="s">
        <v>807</v>
      </c>
      <c r="G3994" s="78" t="s">
        <v>124</v>
      </c>
      <c r="H3994" s="112" t="s">
        <v>494</v>
      </c>
      <c r="I3994" s="112">
        <v>2</v>
      </c>
      <c r="J3994" s="113">
        <v>44740.106134259258</v>
      </c>
      <c r="K3994" s="113">
        <v>44740.106736111113</v>
      </c>
      <c r="M3994" s="113">
        <v>44740.111643518518</v>
      </c>
      <c r="N3994" s="113">
        <v>44740.111666666664</v>
      </c>
      <c r="O3994" s="78" t="s">
        <v>1185</v>
      </c>
      <c r="P3994" s="78" t="str">
        <f t="shared" si="1054"/>
        <v>CIC</v>
      </c>
      <c r="S3994" s="78" t="str">
        <f t="shared" si="1055"/>
        <v/>
      </c>
      <c r="T3994" s="113">
        <v>44740.111863425926</v>
      </c>
      <c r="U3994" s="78" t="s">
        <v>1243</v>
      </c>
      <c r="V3994" s="78" t="str">
        <f t="shared" si="1056"/>
        <v>PLOEG</v>
      </c>
      <c r="W3994" s="113">
        <v>44740.152094907404</v>
      </c>
      <c r="X3994" s="113">
        <f t="shared" si="1057"/>
        <v>4.907407404971309E-3</v>
      </c>
      <c r="Y3994" s="113">
        <f t="shared" si="1058"/>
        <v>2.1990740788169205E-4</v>
      </c>
      <c r="Z3994" s="113">
        <f t="shared" si="1059"/>
        <v>4.0231481478258502E-2</v>
      </c>
      <c r="AB3994" s="2">
        <f t="shared" si="1060"/>
        <v>19</v>
      </c>
      <c r="AC3994" s="2">
        <f t="shared" si="1060"/>
        <v>3476</v>
      </c>
      <c r="AE3994" s="2" t="str">
        <f t="shared" si="1061"/>
        <v/>
      </c>
      <c r="AF3994" s="2" t="str">
        <f t="shared" si="1062"/>
        <v/>
      </c>
      <c r="AG3994" s="2">
        <f t="shared" si="1063"/>
        <v>19</v>
      </c>
      <c r="AH3994" s="2" t="str">
        <f t="shared" si="1064"/>
        <v/>
      </c>
      <c r="AI3994" s="2" t="str">
        <f t="shared" si="1065"/>
        <v/>
      </c>
      <c r="AK3994" s="2" t="str">
        <f t="shared" si="1066"/>
        <v/>
      </c>
      <c r="AL3994" s="2" t="str">
        <f t="shared" si="1067"/>
        <v/>
      </c>
      <c r="AM3994" s="2">
        <f t="shared" si="1068"/>
        <v>3476</v>
      </c>
      <c r="AN3994" s="2" t="str">
        <f t="shared" si="1069"/>
        <v/>
      </c>
      <c r="AO3994" s="2" t="str">
        <f t="shared" si="1070"/>
        <v/>
      </c>
    </row>
    <row r="3995" spans="1:41" x14ac:dyDescent="0.3">
      <c r="A3995" s="111">
        <v>44740.389189814814</v>
      </c>
      <c r="B3995" s="78" t="s">
        <v>4866</v>
      </c>
      <c r="C3995" s="78" t="s">
        <v>886</v>
      </c>
      <c r="F3995" s="78" t="s">
        <v>808</v>
      </c>
      <c r="G3995" s="78" t="s">
        <v>98</v>
      </c>
      <c r="H3995" s="112" t="s">
        <v>216</v>
      </c>
      <c r="I3995" s="112">
        <v>4</v>
      </c>
      <c r="J3995" s="113">
        <v>44740.389189814814</v>
      </c>
      <c r="K3995" s="113">
        <v>44740.389189814814</v>
      </c>
      <c r="M3995" s="113">
        <v>44740.39099537037</v>
      </c>
      <c r="N3995" s="113">
        <v>44740.391331018516</v>
      </c>
      <c r="O3995" s="78" t="s">
        <v>1187</v>
      </c>
      <c r="P3995" s="78" t="str">
        <f t="shared" si="1054"/>
        <v>CIC</v>
      </c>
      <c r="S3995" s="78" t="str">
        <f t="shared" si="1055"/>
        <v/>
      </c>
      <c r="T3995" s="113">
        <v>44740.416076388887</v>
      </c>
      <c r="U3995" s="78" t="s">
        <v>1267</v>
      </c>
      <c r="V3995" s="78" t="str">
        <f t="shared" si="1056"/>
        <v>PLOEG</v>
      </c>
      <c r="W3995" s="113">
        <v>44740.418564814812</v>
      </c>
      <c r="X3995" s="113">
        <f t="shared" si="1057"/>
        <v>1.8055555556202307E-3</v>
      </c>
      <c r="Y3995" s="113">
        <f t="shared" si="1058"/>
        <v>2.5081018517084885E-2</v>
      </c>
      <c r="Z3995" s="113">
        <f t="shared" si="1059"/>
        <v>2.488425925548654E-3</v>
      </c>
      <c r="AB3995" s="2">
        <f t="shared" si="1060"/>
        <v>2167</v>
      </c>
      <c r="AC3995" s="2">
        <f t="shared" si="1060"/>
        <v>215</v>
      </c>
      <c r="AE3995" s="2" t="str">
        <f t="shared" si="1061"/>
        <v/>
      </c>
      <c r="AF3995" s="2" t="str">
        <f t="shared" si="1062"/>
        <v/>
      </c>
      <c r="AG3995" s="2" t="str">
        <f t="shared" si="1063"/>
        <v/>
      </c>
      <c r="AH3995" s="2" t="str">
        <f t="shared" si="1064"/>
        <v/>
      </c>
      <c r="AI3995" s="2">
        <f t="shared" si="1065"/>
        <v>2167</v>
      </c>
      <c r="AK3995" s="2" t="str">
        <f t="shared" si="1066"/>
        <v/>
      </c>
      <c r="AL3995" s="2" t="str">
        <f t="shared" si="1067"/>
        <v/>
      </c>
      <c r="AM3995" s="2" t="str">
        <f t="shared" si="1068"/>
        <v/>
      </c>
      <c r="AN3995" s="2" t="str">
        <f t="shared" si="1069"/>
        <v/>
      </c>
      <c r="AO3995" s="2">
        <f t="shared" si="1070"/>
        <v>215</v>
      </c>
    </row>
    <row r="3996" spans="1:41" x14ac:dyDescent="0.3">
      <c r="A3996" s="111">
        <v>44740.393067129633</v>
      </c>
      <c r="B3996" s="78" t="s">
        <v>4867</v>
      </c>
      <c r="C3996" s="78" t="s">
        <v>850</v>
      </c>
      <c r="D3996" s="78" t="s">
        <v>3012</v>
      </c>
      <c r="E3996" s="78">
        <v>19</v>
      </c>
      <c r="F3996" s="78" t="s">
        <v>807</v>
      </c>
      <c r="G3996" s="78" t="s">
        <v>98</v>
      </c>
      <c r="H3996" s="112" t="s">
        <v>216</v>
      </c>
      <c r="I3996" s="112">
        <v>4</v>
      </c>
      <c r="J3996" s="113">
        <v>44740.393067129633</v>
      </c>
      <c r="K3996" s="113">
        <v>44740.393067129633</v>
      </c>
      <c r="M3996" s="113">
        <v>44740.393738425926</v>
      </c>
      <c r="N3996" s="113">
        <v>44740.394189814811</v>
      </c>
      <c r="O3996" s="78" t="s">
        <v>1185</v>
      </c>
      <c r="P3996" s="78" t="str">
        <f t="shared" si="1054"/>
        <v>CIC</v>
      </c>
      <c r="S3996" s="78" t="str">
        <f t="shared" si="1055"/>
        <v/>
      </c>
      <c r="T3996" s="113">
        <v>44740.406284722223</v>
      </c>
      <c r="U3996" s="78" t="s">
        <v>1344</v>
      </c>
      <c r="V3996" s="78" t="str">
        <f t="shared" si="1056"/>
        <v>PLOEG</v>
      </c>
      <c r="W3996" s="113">
        <v>44740.423888888887</v>
      </c>
      <c r="X3996" s="113">
        <f t="shared" si="1057"/>
        <v>6.7129629314877093E-4</v>
      </c>
      <c r="Y3996" s="113">
        <f t="shared" si="1058"/>
        <v>1.2546296296932269E-2</v>
      </c>
      <c r="Z3996" s="113">
        <f t="shared" si="1059"/>
        <v>1.7604166663659271E-2</v>
      </c>
      <c r="AB3996" s="2">
        <f t="shared" si="1060"/>
        <v>1084</v>
      </c>
      <c r="AC3996" s="2">
        <f t="shared" si="1060"/>
        <v>1521</v>
      </c>
      <c r="AE3996" s="2" t="str">
        <f t="shared" si="1061"/>
        <v/>
      </c>
      <c r="AF3996" s="2" t="str">
        <f t="shared" si="1062"/>
        <v/>
      </c>
      <c r="AG3996" s="2" t="str">
        <f t="shared" si="1063"/>
        <v/>
      </c>
      <c r="AH3996" s="2" t="str">
        <f t="shared" si="1064"/>
        <v/>
      </c>
      <c r="AI3996" s="2">
        <f t="shared" si="1065"/>
        <v>1084</v>
      </c>
      <c r="AK3996" s="2" t="str">
        <f t="shared" si="1066"/>
        <v/>
      </c>
      <c r="AL3996" s="2" t="str">
        <f t="shared" si="1067"/>
        <v/>
      </c>
      <c r="AM3996" s="2" t="str">
        <f t="shared" si="1068"/>
        <v/>
      </c>
      <c r="AN3996" s="2" t="str">
        <f t="shared" si="1069"/>
        <v/>
      </c>
      <c r="AO3996" s="2">
        <f t="shared" si="1070"/>
        <v>1521</v>
      </c>
    </row>
    <row r="3997" spans="1:41" x14ac:dyDescent="0.3">
      <c r="A3997" s="111">
        <v>44740.606817129628</v>
      </c>
      <c r="B3997" s="78" t="s">
        <v>4868</v>
      </c>
      <c r="C3997" s="78" t="s">
        <v>886</v>
      </c>
      <c r="D3997" s="78" t="s">
        <v>1240</v>
      </c>
      <c r="E3997" s="78">
        <v>169</v>
      </c>
      <c r="F3997" s="78" t="s">
        <v>807</v>
      </c>
      <c r="G3997" s="78" t="s">
        <v>122</v>
      </c>
      <c r="H3997" s="112" t="s">
        <v>346</v>
      </c>
      <c r="I3997" s="112">
        <v>4</v>
      </c>
      <c r="J3997" s="113">
        <v>44740.606817129628</v>
      </c>
      <c r="K3997" s="113">
        <v>44740.606817129628</v>
      </c>
      <c r="L3997" s="113">
        <v>44740.642812500002</v>
      </c>
      <c r="M3997" s="113">
        <v>44740.703472222223</v>
      </c>
      <c r="N3997" s="113">
        <v>44740.609456018516</v>
      </c>
      <c r="O3997" s="78" t="s">
        <v>1185</v>
      </c>
      <c r="P3997" s="78" t="str">
        <f t="shared" si="1054"/>
        <v>CIC</v>
      </c>
      <c r="S3997" s="78" t="str">
        <f t="shared" si="1055"/>
        <v/>
      </c>
      <c r="V3997" s="78" t="str">
        <f t="shared" si="1056"/>
        <v/>
      </c>
      <c r="W3997" s="113">
        <v>44740.727071759262</v>
      </c>
      <c r="X3997" s="113">
        <f t="shared" si="1057"/>
        <v>3.5995370373711921E-2</v>
      </c>
      <c r="Y3997" s="113" t="str">
        <f t="shared" si="1058"/>
        <v/>
      </c>
      <c r="Z3997" s="113" t="str">
        <f t="shared" si="1059"/>
        <v/>
      </c>
      <c r="AB3997" s="2" t="str">
        <f t="shared" si="1060"/>
        <v/>
      </c>
      <c r="AC3997" s="2" t="str">
        <f t="shared" si="1060"/>
        <v/>
      </c>
      <c r="AE3997" s="2" t="str">
        <f t="shared" si="1061"/>
        <v/>
      </c>
      <c r="AF3997" s="2" t="str">
        <f t="shared" si="1062"/>
        <v/>
      </c>
      <c r="AG3997" s="2" t="str">
        <f t="shared" si="1063"/>
        <v/>
      </c>
      <c r="AH3997" s="2" t="str">
        <f t="shared" si="1064"/>
        <v/>
      </c>
      <c r="AI3997" s="2" t="str">
        <f t="shared" si="1065"/>
        <v/>
      </c>
      <c r="AK3997" s="2" t="str">
        <f t="shared" si="1066"/>
        <v/>
      </c>
      <c r="AL3997" s="2" t="str">
        <f t="shared" si="1067"/>
        <v/>
      </c>
      <c r="AM3997" s="2" t="str">
        <f t="shared" si="1068"/>
        <v/>
      </c>
      <c r="AN3997" s="2" t="str">
        <f t="shared" si="1069"/>
        <v/>
      </c>
      <c r="AO3997" s="2" t="str">
        <f t="shared" si="1070"/>
        <v/>
      </c>
    </row>
    <row r="3998" spans="1:41" x14ac:dyDescent="0.3">
      <c r="A3998" s="111">
        <v>44740.625937500001</v>
      </c>
      <c r="B3998" s="78" t="s">
        <v>4869</v>
      </c>
      <c r="C3998" s="78" t="s">
        <v>886</v>
      </c>
      <c r="D3998" s="78" t="s">
        <v>2050</v>
      </c>
      <c r="E3998" s="78">
        <v>124</v>
      </c>
      <c r="F3998" s="78" t="s">
        <v>808</v>
      </c>
      <c r="G3998" s="78" t="s">
        <v>167</v>
      </c>
      <c r="H3998" s="112" t="s">
        <v>542</v>
      </c>
      <c r="I3998" s="112">
        <v>2</v>
      </c>
      <c r="J3998" s="113">
        <v>44740.625173611108</v>
      </c>
      <c r="K3998" s="113">
        <v>44740.625937500001</v>
      </c>
      <c r="M3998" s="113">
        <v>44740.626875000002</v>
      </c>
      <c r="P3998" s="78" t="str">
        <f t="shared" si="1054"/>
        <v/>
      </c>
      <c r="S3998" s="78" t="str">
        <f t="shared" si="1055"/>
        <v/>
      </c>
      <c r="T3998" s="113">
        <v>44740.63449074074</v>
      </c>
      <c r="U3998" s="78" t="s">
        <v>1185</v>
      </c>
      <c r="V3998" s="78" t="str">
        <f t="shared" si="1056"/>
        <v>CIC</v>
      </c>
      <c r="W3998" s="113">
        <v>44740.642685185187</v>
      </c>
      <c r="X3998" s="113">
        <f t="shared" si="1057"/>
        <v>9.3750000087311491E-4</v>
      </c>
      <c r="Y3998" s="113">
        <f t="shared" si="1058"/>
        <v>7.6157407384016551E-3</v>
      </c>
      <c r="Z3998" s="113">
        <f t="shared" si="1059"/>
        <v>8.1944444464170374E-3</v>
      </c>
      <c r="AB3998" s="2">
        <f t="shared" si="1060"/>
        <v>658</v>
      </c>
      <c r="AC3998" s="2">
        <f t="shared" si="1060"/>
        <v>708</v>
      </c>
      <c r="AE3998" s="2" t="str">
        <f t="shared" si="1061"/>
        <v/>
      </c>
      <c r="AF3998" s="2" t="str">
        <f t="shared" si="1062"/>
        <v/>
      </c>
      <c r="AG3998" s="2">
        <f t="shared" si="1063"/>
        <v>658</v>
      </c>
      <c r="AH3998" s="2" t="str">
        <f t="shared" si="1064"/>
        <v/>
      </c>
      <c r="AI3998" s="2" t="str">
        <f t="shared" si="1065"/>
        <v/>
      </c>
      <c r="AK3998" s="2" t="str">
        <f t="shared" si="1066"/>
        <v/>
      </c>
      <c r="AL3998" s="2" t="str">
        <f t="shared" si="1067"/>
        <v/>
      </c>
      <c r="AM3998" s="2">
        <f t="shared" si="1068"/>
        <v>708</v>
      </c>
      <c r="AN3998" s="2" t="str">
        <f t="shared" si="1069"/>
        <v/>
      </c>
      <c r="AO3998" s="2" t="str">
        <f t="shared" si="1070"/>
        <v/>
      </c>
    </row>
    <row r="3999" spans="1:41" x14ac:dyDescent="0.3">
      <c r="A3999" s="111">
        <v>44740.625937500001</v>
      </c>
      <c r="B3999" s="78" t="s">
        <v>4869</v>
      </c>
      <c r="C3999" s="78" t="s">
        <v>951</v>
      </c>
      <c r="D3999" s="78" t="s">
        <v>2050</v>
      </c>
      <c r="E3999" s="78">
        <v>124</v>
      </c>
      <c r="F3999" s="78" t="s">
        <v>808</v>
      </c>
      <c r="G3999" s="78" t="s">
        <v>167</v>
      </c>
      <c r="H3999" s="112" t="s">
        <v>542</v>
      </c>
      <c r="I3999" s="112">
        <v>2</v>
      </c>
      <c r="J3999" s="113">
        <v>44740.625173611108</v>
      </c>
      <c r="K3999" s="113">
        <v>44740.625937500001</v>
      </c>
      <c r="M3999" s="113">
        <v>44740.626944444448</v>
      </c>
      <c r="P3999" s="78" t="str">
        <f t="shared" si="1054"/>
        <v/>
      </c>
      <c r="S3999" s="78" t="str">
        <f t="shared" si="1055"/>
        <v/>
      </c>
      <c r="T3999" s="113">
        <v>44740.631261574075</v>
      </c>
      <c r="U3999" s="78" t="s">
        <v>1185</v>
      </c>
      <c r="V3999" s="78" t="str">
        <f t="shared" si="1056"/>
        <v>CIC</v>
      </c>
      <c r="W3999" s="113">
        <v>44740.642523148148</v>
      </c>
      <c r="X3999" s="113">
        <f t="shared" si="1057"/>
        <v>1.006944446999114E-3</v>
      </c>
      <c r="Y3999" s="113">
        <f t="shared" si="1058"/>
        <v>4.3171296274522319E-3</v>
      </c>
      <c r="Z3999" s="113">
        <f t="shared" si="1059"/>
        <v>1.1261574072705116E-2</v>
      </c>
      <c r="AB3999" s="2">
        <f t="shared" si="1060"/>
        <v>373</v>
      </c>
      <c r="AC3999" s="2">
        <f t="shared" si="1060"/>
        <v>973</v>
      </c>
      <c r="AE3999" s="2" t="str">
        <f t="shared" si="1061"/>
        <v/>
      </c>
      <c r="AF3999" s="2" t="str">
        <f t="shared" si="1062"/>
        <v/>
      </c>
      <c r="AG3999" s="2">
        <f t="shared" si="1063"/>
        <v>373</v>
      </c>
      <c r="AH3999" s="2" t="str">
        <f t="shared" si="1064"/>
        <v/>
      </c>
      <c r="AI3999" s="2" t="str">
        <f t="shared" si="1065"/>
        <v/>
      </c>
      <c r="AK3999" s="2" t="str">
        <f t="shared" si="1066"/>
        <v/>
      </c>
      <c r="AL3999" s="2" t="str">
        <f t="shared" si="1067"/>
        <v/>
      </c>
      <c r="AM3999" s="2">
        <f t="shared" si="1068"/>
        <v>973</v>
      </c>
      <c r="AN3999" s="2" t="str">
        <f t="shared" si="1069"/>
        <v/>
      </c>
      <c r="AO3999" s="2" t="str">
        <f t="shared" si="1070"/>
        <v/>
      </c>
    </row>
    <row r="4000" spans="1:41" x14ac:dyDescent="0.3">
      <c r="A4000" s="111">
        <v>44740.625937500001</v>
      </c>
      <c r="B4000" s="78" t="s">
        <v>4869</v>
      </c>
      <c r="C4000" s="78" t="s">
        <v>850</v>
      </c>
      <c r="D4000" s="78" t="s">
        <v>2050</v>
      </c>
      <c r="E4000" s="78">
        <v>124</v>
      </c>
      <c r="F4000" s="78" t="s">
        <v>808</v>
      </c>
      <c r="G4000" s="78" t="s">
        <v>167</v>
      </c>
      <c r="H4000" s="112" t="s">
        <v>542</v>
      </c>
      <c r="I4000" s="112">
        <v>2</v>
      </c>
      <c r="J4000" s="113">
        <v>44740.625173611108</v>
      </c>
      <c r="K4000" s="113">
        <v>44740.625937500001</v>
      </c>
      <c r="M4000" s="113">
        <v>44740.632824074077</v>
      </c>
      <c r="P4000" s="78" t="str">
        <f t="shared" si="1054"/>
        <v/>
      </c>
      <c r="S4000" s="78" t="str">
        <f t="shared" si="1055"/>
        <v/>
      </c>
      <c r="T4000" s="113">
        <v>44740.632847222223</v>
      </c>
      <c r="U4000" s="78" t="s">
        <v>1185</v>
      </c>
      <c r="V4000" s="78" t="str">
        <f t="shared" si="1056"/>
        <v>CIC</v>
      </c>
      <c r="W4000" s="113">
        <v>44740.642557870371</v>
      </c>
      <c r="X4000" s="113">
        <f t="shared" si="1057"/>
        <v>6.8865740759065375E-3</v>
      </c>
      <c r="Y4000" s="113" t="str">
        <f t="shared" si="1058"/>
        <v/>
      </c>
      <c r="Z4000" s="113">
        <f t="shared" si="1059"/>
        <v>9.710648148029577E-3</v>
      </c>
      <c r="AB4000" s="2" t="str">
        <f t="shared" si="1060"/>
        <v/>
      </c>
      <c r="AC4000" s="2">
        <f t="shared" si="1060"/>
        <v>839</v>
      </c>
      <c r="AE4000" s="2" t="str">
        <f t="shared" si="1061"/>
        <v/>
      </c>
      <c r="AF4000" s="2" t="str">
        <f t="shared" si="1062"/>
        <v/>
      </c>
      <c r="AG4000" s="2" t="str">
        <f t="shared" si="1063"/>
        <v/>
      </c>
      <c r="AH4000" s="2" t="str">
        <f t="shared" si="1064"/>
        <v/>
      </c>
      <c r="AI4000" s="2" t="str">
        <f t="shared" si="1065"/>
        <v/>
      </c>
      <c r="AK4000" s="2" t="str">
        <f t="shared" si="1066"/>
        <v/>
      </c>
      <c r="AL4000" s="2" t="str">
        <f t="shared" si="1067"/>
        <v/>
      </c>
      <c r="AM4000" s="2">
        <f t="shared" si="1068"/>
        <v>839</v>
      </c>
      <c r="AN4000" s="2" t="str">
        <f t="shared" si="1069"/>
        <v/>
      </c>
      <c r="AO4000" s="2" t="str">
        <f t="shared" si="1070"/>
        <v/>
      </c>
    </row>
    <row r="4001" spans="1:41" x14ac:dyDescent="0.3">
      <c r="A4001" s="111">
        <v>44740.637962962966</v>
      </c>
      <c r="B4001" s="78" t="s">
        <v>4870</v>
      </c>
      <c r="C4001" s="78" t="s">
        <v>886</v>
      </c>
      <c r="F4001" s="78" t="s">
        <v>807</v>
      </c>
      <c r="G4001" s="78" t="s">
        <v>114</v>
      </c>
      <c r="H4001" s="112" t="s">
        <v>214</v>
      </c>
      <c r="I4001" s="112">
        <v>2</v>
      </c>
      <c r="J4001" s="113">
        <v>44740.636956018519</v>
      </c>
      <c r="K4001" s="113">
        <v>44740.637962962966</v>
      </c>
      <c r="M4001" s="113">
        <v>44740.642812500002</v>
      </c>
      <c r="P4001" s="78" t="str">
        <f t="shared" si="1054"/>
        <v/>
      </c>
      <c r="Q4001" s="113">
        <v>44740.644062500003</v>
      </c>
      <c r="R4001" s="78" t="s">
        <v>1185</v>
      </c>
      <c r="S4001" s="78" t="str">
        <f t="shared" si="1055"/>
        <v>CIC</v>
      </c>
      <c r="T4001" s="113">
        <v>44740.64980324074</v>
      </c>
      <c r="U4001" s="78" t="s">
        <v>1187</v>
      </c>
      <c r="V4001" s="78" t="str">
        <f t="shared" si="1056"/>
        <v>CIC</v>
      </c>
      <c r="W4001" s="113">
        <v>44740.703460648147</v>
      </c>
      <c r="X4001" s="113">
        <f t="shared" si="1057"/>
        <v>4.8495370356249623E-3</v>
      </c>
      <c r="Y4001" s="113">
        <f t="shared" si="1058"/>
        <v>6.9907407378195785E-3</v>
      </c>
      <c r="Z4001" s="113">
        <f t="shared" si="1059"/>
        <v>5.3657407406717539E-2</v>
      </c>
      <c r="AB4001" s="2">
        <f t="shared" si="1060"/>
        <v>604</v>
      </c>
      <c r="AC4001" s="2">
        <f t="shared" si="1060"/>
        <v>4636</v>
      </c>
      <c r="AE4001" s="2" t="str">
        <f t="shared" si="1061"/>
        <v/>
      </c>
      <c r="AF4001" s="2" t="str">
        <f t="shared" si="1062"/>
        <v/>
      </c>
      <c r="AG4001" s="2">
        <f t="shared" si="1063"/>
        <v>604</v>
      </c>
      <c r="AH4001" s="2" t="str">
        <f t="shared" si="1064"/>
        <v/>
      </c>
      <c r="AI4001" s="2" t="str">
        <f t="shared" si="1065"/>
        <v/>
      </c>
      <c r="AK4001" s="2" t="str">
        <f t="shared" si="1066"/>
        <v/>
      </c>
      <c r="AL4001" s="2" t="str">
        <f t="shared" si="1067"/>
        <v/>
      </c>
      <c r="AM4001" s="2">
        <f t="shared" si="1068"/>
        <v>4636</v>
      </c>
      <c r="AN4001" s="2" t="str">
        <f t="shared" si="1069"/>
        <v/>
      </c>
      <c r="AO4001" s="2" t="str">
        <f t="shared" si="1070"/>
        <v/>
      </c>
    </row>
    <row r="4002" spans="1:41" x14ac:dyDescent="0.3">
      <c r="A4002" s="111">
        <v>44740.637962962966</v>
      </c>
      <c r="B4002" s="78" t="s">
        <v>4870</v>
      </c>
      <c r="C4002" s="78" t="s">
        <v>951</v>
      </c>
      <c r="F4002" s="78" t="s">
        <v>807</v>
      </c>
      <c r="G4002" s="78" t="s">
        <v>114</v>
      </c>
      <c r="H4002" s="112" t="s">
        <v>214</v>
      </c>
      <c r="I4002" s="112">
        <v>2</v>
      </c>
      <c r="J4002" s="113">
        <v>44740.636956018519</v>
      </c>
      <c r="K4002" s="113">
        <v>44740.637962962966</v>
      </c>
      <c r="M4002" s="113">
        <v>44740.643784722219</v>
      </c>
      <c r="P4002" s="78" t="str">
        <f t="shared" si="1054"/>
        <v/>
      </c>
      <c r="Q4002" s="113">
        <v>44740.643819444442</v>
      </c>
      <c r="R4002" s="78" t="s">
        <v>1185</v>
      </c>
      <c r="S4002" s="78" t="str">
        <f t="shared" si="1055"/>
        <v>CIC</v>
      </c>
      <c r="T4002" s="113">
        <v>44740.649756944447</v>
      </c>
      <c r="U4002" s="78" t="s">
        <v>1187</v>
      </c>
      <c r="V4002" s="78" t="str">
        <f t="shared" si="1056"/>
        <v>CIC</v>
      </c>
      <c r="W4002" s="113">
        <v>44740.703576388885</v>
      </c>
      <c r="X4002" s="113">
        <f t="shared" si="1057"/>
        <v>5.8217592522851191E-3</v>
      </c>
      <c r="Y4002" s="113">
        <f t="shared" si="1058"/>
        <v>5.9722222285927273E-3</v>
      </c>
      <c r="Z4002" s="113">
        <f t="shared" si="1059"/>
        <v>5.3819444437976927E-2</v>
      </c>
      <c r="AB4002" s="2">
        <f t="shared" si="1060"/>
        <v>516</v>
      </c>
      <c r="AC4002" s="2">
        <f t="shared" si="1060"/>
        <v>4650</v>
      </c>
      <c r="AE4002" s="2" t="str">
        <f t="shared" si="1061"/>
        <v/>
      </c>
      <c r="AF4002" s="2" t="str">
        <f t="shared" si="1062"/>
        <v/>
      </c>
      <c r="AG4002" s="2">
        <f t="shared" si="1063"/>
        <v>516</v>
      </c>
      <c r="AH4002" s="2" t="str">
        <f t="shared" si="1064"/>
        <v/>
      </c>
      <c r="AI4002" s="2" t="str">
        <f t="shared" si="1065"/>
        <v/>
      </c>
      <c r="AK4002" s="2" t="str">
        <f t="shared" si="1066"/>
        <v/>
      </c>
      <c r="AL4002" s="2" t="str">
        <f t="shared" si="1067"/>
        <v/>
      </c>
      <c r="AM4002" s="2">
        <f t="shared" si="1068"/>
        <v>4650</v>
      </c>
      <c r="AN4002" s="2" t="str">
        <f t="shared" si="1069"/>
        <v/>
      </c>
      <c r="AO4002" s="2" t="str">
        <f t="shared" si="1070"/>
        <v/>
      </c>
    </row>
    <row r="4003" spans="1:41" x14ac:dyDescent="0.3">
      <c r="A4003" s="111">
        <v>44740.637962962966</v>
      </c>
      <c r="B4003" s="78" t="s">
        <v>4870</v>
      </c>
      <c r="C4003" s="78" t="s">
        <v>3123</v>
      </c>
      <c r="F4003" s="78" t="s">
        <v>807</v>
      </c>
      <c r="G4003" s="78" t="s">
        <v>114</v>
      </c>
      <c r="H4003" s="112" t="s">
        <v>214</v>
      </c>
      <c r="I4003" s="112">
        <v>2</v>
      </c>
      <c r="J4003" s="113">
        <v>44740.636956018519</v>
      </c>
      <c r="K4003" s="113">
        <v>44740.637962962966</v>
      </c>
      <c r="M4003" s="113">
        <v>44740.672361111108</v>
      </c>
      <c r="P4003" s="78" t="str">
        <f t="shared" si="1054"/>
        <v/>
      </c>
      <c r="Q4003" s="113">
        <v>44740.672395833331</v>
      </c>
      <c r="R4003" s="78" t="s">
        <v>1185</v>
      </c>
      <c r="S4003" s="78" t="str">
        <f t="shared" si="1055"/>
        <v>CIC</v>
      </c>
      <c r="V4003" s="78" t="str">
        <f t="shared" si="1056"/>
        <v/>
      </c>
      <c r="W4003" s="113">
        <v>44740.705347222225</v>
      </c>
      <c r="X4003" s="113">
        <f t="shared" si="1057"/>
        <v>3.4398148141917773E-2</v>
      </c>
      <c r="Y4003" s="113" t="str">
        <f t="shared" si="1058"/>
        <v/>
      </c>
      <c r="Z4003" s="113" t="str">
        <f t="shared" si="1059"/>
        <v/>
      </c>
      <c r="AB4003" s="2" t="str">
        <f t="shared" si="1060"/>
        <v/>
      </c>
      <c r="AC4003" s="2" t="str">
        <f t="shared" si="1060"/>
        <v/>
      </c>
      <c r="AE4003" s="2" t="str">
        <f t="shared" si="1061"/>
        <v/>
      </c>
      <c r="AF4003" s="2" t="str">
        <f t="shared" si="1062"/>
        <v/>
      </c>
      <c r="AG4003" s="2" t="str">
        <f t="shared" si="1063"/>
        <v/>
      </c>
      <c r="AH4003" s="2" t="str">
        <f t="shared" si="1064"/>
        <v/>
      </c>
      <c r="AI4003" s="2" t="str">
        <f t="shared" si="1065"/>
        <v/>
      </c>
      <c r="AK4003" s="2" t="str">
        <f t="shared" si="1066"/>
        <v/>
      </c>
      <c r="AL4003" s="2" t="str">
        <f t="shared" si="1067"/>
        <v/>
      </c>
      <c r="AM4003" s="2" t="str">
        <f t="shared" si="1068"/>
        <v/>
      </c>
      <c r="AN4003" s="2" t="str">
        <f t="shared" si="1069"/>
        <v/>
      </c>
      <c r="AO4003" s="2" t="str">
        <f t="shared" si="1070"/>
        <v/>
      </c>
    </row>
    <row r="4004" spans="1:41" x14ac:dyDescent="0.3">
      <c r="A4004" s="111">
        <v>44740.72446759259</v>
      </c>
      <c r="B4004" s="78" t="s">
        <v>4871</v>
      </c>
      <c r="C4004" s="78" t="s">
        <v>886</v>
      </c>
      <c r="D4004" s="78" t="s">
        <v>4872</v>
      </c>
      <c r="F4004" s="78" t="s">
        <v>807</v>
      </c>
      <c r="G4004" s="78" t="s">
        <v>104</v>
      </c>
      <c r="H4004" s="112" t="s">
        <v>198</v>
      </c>
      <c r="I4004" s="112">
        <v>3</v>
      </c>
      <c r="J4004" s="113">
        <v>44740.72446759259</v>
      </c>
      <c r="K4004" s="113">
        <v>44740.72446759259</v>
      </c>
      <c r="M4004" s="113">
        <v>44740.727129629631</v>
      </c>
      <c r="N4004" s="113">
        <v>44740.727152777778</v>
      </c>
      <c r="O4004" s="78" t="s">
        <v>1187</v>
      </c>
      <c r="P4004" s="78" t="str">
        <f t="shared" si="1054"/>
        <v>CIC</v>
      </c>
      <c r="S4004" s="78" t="str">
        <f t="shared" si="1055"/>
        <v/>
      </c>
      <c r="V4004" s="78" t="str">
        <f t="shared" si="1056"/>
        <v/>
      </c>
      <c r="W4004" s="113">
        <v>44740.789027777777</v>
      </c>
      <c r="X4004" s="113">
        <f t="shared" si="1057"/>
        <v>2.6620370408636518E-3</v>
      </c>
      <c r="Y4004" s="113" t="str">
        <f t="shared" si="1058"/>
        <v/>
      </c>
      <c r="Z4004" s="113" t="str">
        <f t="shared" si="1059"/>
        <v/>
      </c>
      <c r="AB4004" s="2" t="str">
        <f t="shared" si="1060"/>
        <v/>
      </c>
      <c r="AC4004" s="2" t="str">
        <f t="shared" si="1060"/>
        <v/>
      </c>
      <c r="AE4004" s="2" t="str">
        <f t="shared" si="1061"/>
        <v/>
      </c>
      <c r="AF4004" s="2" t="str">
        <f t="shared" si="1062"/>
        <v/>
      </c>
      <c r="AG4004" s="2" t="str">
        <f t="shared" si="1063"/>
        <v/>
      </c>
      <c r="AH4004" s="2" t="str">
        <f t="shared" si="1064"/>
        <v/>
      </c>
      <c r="AI4004" s="2" t="str">
        <f t="shared" si="1065"/>
        <v/>
      </c>
      <c r="AK4004" s="2" t="str">
        <f t="shared" si="1066"/>
        <v/>
      </c>
      <c r="AL4004" s="2" t="str">
        <f t="shared" si="1067"/>
        <v/>
      </c>
      <c r="AM4004" s="2" t="str">
        <f t="shared" si="1068"/>
        <v/>
      </c>
      <c r="AN4004" s="2" t="str">
        <f t="shared" si="1069"/>
        <v/>
      </c>
      <c r="AO4004" s="2" t="str">
        <f t="shared" si="1070"/>
        <v/>
      </c>
    </row>
    <row r="4005" spans="1:41" x14ac:dyDescent="0.3">
      <c r="A4005" s="111">
        <v>44740.756018518521</v>
      </c>
      <c r="B4005" s="78" t="s">
        <v>4873</v>
      </c>
      <c r="C4005" s="78" t="s">
        <v>853</v>
      </c>
      <c r="D4005" s="78" t="s">
        <v>1362</v>
      </c>
      <c r="E4005" s="78">
        <v>15</v>
      </c>
      <c r="F4005" s="78" t="s">
        <v>807</v>
      </c>
      <c r="G4005" s="78" t="s">
        <v>120</v>
      </c>
      <c r="H4005" s="112" t="s">
        <v>378</v>
      </c>
      <c r="I4005" s="112">
        <v>2</v>
      </c>
      <c r="J4005" s="113">
        <v>44740.755509259259</v>
      </c>
      <c r="K4005" s="113">
        <v>44740.756018518521</v>
      </c>
      <c r="M4005" s="113">
        <v>44740.759120370371</v>
      </c>
      <c r="P4005" s="78" t="str">
        <f t="shared" si="1054"/>
        <v/>
      </c>
      <c r="S4005" s="78" t="str">
        <f t="shared" si="1055"/>
        <v/>
      </c>
      <c r="T4005" s="113">
        <v>44740.759189814817</v>
      </c>
      <c r="U4005" s="78" t="s">
        <v>1185</v>
      </c>
      <c r="V4005" s="78" t="str">
        <f t="shared" si="1056"/>
        <v>CIC</v>
      </c>
      <c r="W4005" s="113">
        <v>44740.826493055552</v>
      </c>
      <c r="X4005" s="113">
        <f t="shared" si="1057"/>
        <v>3.1018518493510783E-3</v>
      </c>
      <c r="Y4005" s="113" t="str">
        <f t="shared" si="1058"/>
        <v/>
      </c>
      <c r="Z4005" s="113">
        <f t="shared" si="1059"/>
        <v>6.730324073578231E-2</v>
      </c>
      <c r="AB4005" s="2" t="str">
        <f t="shared" si="1060"/>
        <v/>
      </c>
      <c r="AC4005" s="2">
        <f t="shared" si="1060"/>
        <v>5815</v>
      </c>
      <c r="AE4005" s="2" t="str">
        <f t="shared" si="1061"/>
        <v/>
      </c>
      <c r="AF4005" s="2" t="str">
        <f t="shared" si="1062"/>
        <v/>
      </c>
      <c r="AG4005" s="2" t="str">
        <f t="shared" si="1063"/>
        <v/>
      </c>
      <c r="AH4005" s="2" t="str">
        <f t="shared" si="1064"/>
        <v/>
      </c>
      <c r="AI4005" s="2" t="str">
        <f t="shared" si="1065"/>
        <v/>
      </c>
      <c r="AK4005" s="2" t="str">
        <f t="shared" si="1066"/>
        <v/>
      </c>
      <c r="AL4005" s="2" t="str">
        <f t="shared" si="1067"/>
        <v/>
      </c>
      <c r="AM4005" s="2">
        <f t="shared" si="1068"/>
        <v>5815</v>
      </c>
      <c r="AN4005" s="2" t="str">
        <f t="shared" si="1069"/>
        <v/>
      </c>
      <c r="AO4005" s="2" t="str">
        <f t="shared" si="1070"/>
        <v/>
      </c>
    </row>
    <row r="4006" spans="1:41" x14ac:dyDescent="0.3">
      <c r="A4006" s="111">
        <v>44740.756018518521</v>
      </c>
      <c r="B4006" s="78" t="s">
        <v>4873</v>
      </c>
      <c r="C4006" s="78" t="s">
        <v>835</v>
      </c>
      <c r="D4006" s="78" t="s">
        <v>1362</v>
      </c>
      <c r="E4006" s="78">
        <v>15</v>
      </c>
      <c r="F4006" s="78" t="s">
        <v>807</v>
      </c>
      <c r="G4006" s="78" t="s">
        <v>120</v>
      </c>
      <c r="H4006" s="112" t="s">
        <v>378</v>
      </c>
      <c r="I4006" s="112">
        <v>2</v>
      </c>
      <c r="J4006" s="113">
        <v>44740.755509259259</v>
      </c>
      <c r="K4006" s="113">
        <v>44740.756018518521</v>
      </c>
      <c r="M4006" s="113">
        <v>44740.826435185183</v>
      </c>
      <c r="N4006" s="113">
        <v>44740.826516203706</v>
      </c>
      <c r="O4006" s="78" t="s">
        <v>1185</v>
      </c>
      <c r="P4006" s="78" t="str">
        <f t="shared" si="1054"/>
        <v>CIC</v>
      </c>
      <c r="Q4006" s="113">
        <v>44740.826527777775</v>
      </c>
      <c r="R4006" s="78" t="s">
        <v>1185</v>
      </c>
      <c r="S4006" s="78" t="str">
        <f t="shared" si="1055"/>
        <v>CIC</v>
      </c>
      <c r="T4006" s="113">
        <v>44740.839513888888</v>
      </c>
      <c r="U4006" s="78" t="s">
        <v>1200</v>
      </c>
      <c r="V4006" s="78" t="str">
        <f t="shared" si="1056"/>
        <v>PLOEG</v>
      </c>
      <c r="W4006" s="113">
        <v>44740.857141203705</v>
      </c>
      <c r="X4006" s="113">
        <f t="shared" si="1057"/>
        <v>7.0416666661913041E-2</v>
      </c>
      <c r="Y4006" s="113">
        <f t="shared" si="1058"/>
        <v>1.3078703705104999E-2</v>
      </c>
      <c r="Z4006" s="113">
        <f t="shared" si="1059"/>
        <v>1.7627314817218576E-2</v>
      </c>
      <c r="AB4006" s="2">
        <f t="shared" si="1060"/>
        <v>1130</v>
      </c>
      <c r="AC4006" s="2">
        <f t="shared" si="1060"/>
        <v>1523</v>
      </c>
      <c r="AE4006" s="2" t="str">
        <f t="shared" si="1061"/>
        <v/>
      </c>
      <c r="AF4006" s="2" t="str">
        <f t="shared" si="1062"/>
        <v/>
      </c>
      <c r="AG4006" s="2">
        <f t="shared" si="1063"/>
        <v>1130</v>
      </c>
      <c r="AH4006" s="2" t="str">
        <f t="shared" si="1064"/>
        <v/>
      </c>
      <c r="AI4006" s="2" t="str">
        <f t="shared" si="1065"/>
        <v/>
      </c>
      <c r="AK4006" s="2" t="str">
        <f t="shared" si="1066"/>
        <v/>
      </c>
      <c r="AL4006" s="2" t="str">
        <f t="shared" si="1067"/>
        <v/>
      </c>
      <c r="AM4006" s="2">
        <f t="shared" si="1068"/>
        <v>1523</v>
      </c>
      <c r="AN4006" s="2" t="str">
        <f t="shared" si="1069"/>
        <v/>
      </c>
      <c r="AO4006" s="2" t="str">
        <f t="shared" si="1070"/>
        <v/>
      </c>
    </row>
    <row r="4007" spans="1:41" x14ac:dyDescent="0.3">
      <c r="A4007" s="111">
        <v>44740.843726851854</v>
      </c>
      <c r="B4007" s="78" t="s">
        <v>4874</v>
      </c>
      <c r="C4007" s="78" t="s">
        <v>846</v>
      </c>
      <c r="D4007" s="78" t="s">
        <v>1270</v>
      </c>
      <c r="F4007" s="78" t="s">
        <v>808</v>
      </c>
      <c r="G4007" s="78" t="s">
        <v>86</v>
      </c>
      <c r="H4007" s="112" t="s">
        <v>322</v>
      </c>
      <c r="I4007" s="112">
        <v>3</v>
      </c>
      <c r="J4007" s="113">
        <v>44740.843171296299</v>
      </c>
      <c r="K4007" s="113">
        <v>44740.843726851854</v>
      </c>
      <c r="M4007" s="113">
        <v>44740.844699074078</v>
      </c>
      <c r="N4007" s="113">
        <v>44740.844710648147</v>
      </c>
      <c r="O4007" s="78" t="s">
        <v>1185</v>
      </c>
      <c r="P4007" s="78" t="str">
        <f t="shared" si="1054"/>
        <v>CIC</v>
      </c>
      <c r="Q4007" s="113">
        <v>44740.851793981485</v>
      </c>
      <c r="R4007" s="78" t="s">
        <v>1220</v>
      </c>
      <c r="S4007" s="78" t="str">
        <f t="shared" si="1055"/>
        <v>PLOEG</v>
      </c>
      <c r="T4007" s="113">
        <v>44740.85429398148</v>
      </c>
      <c r="U4007" s="78" t="s">
        <v>1203</v>
      </c>
      <c r="V4007" s="78" t="str">
        <f t="shared" si="1056"/>
        <v>PLOEG</v>
      </c>
      <c r="W4007" s="113">
        <v>44740.882731481484</v>
      </c>
      <c r="X4007" s="113">
        <f t="shared" si="1057"/>
        <v>9.7222222393611446E-4</v>
      </c>
      <c r="Y4007" s="113">
        <f t="shared" si="1058"/>
        <v>9.594907402060926E-3</v>
      </c>
      <c r="Z4007" s="113">
        <f t="shared" si="1059"/>
        <v>2.8437500004656613E-2</v>
      </c>
      <c r="AB4007" s="2">
        <f t="shared" si="1060"/>
        <v>829</v>
      </c>
      <c r="AC4007" s="2">
        <f t="shared" si="1060"/>
        <v>2457</v>
      </c>
      <c r="AE4007" s="2" t="str">
        <f t="shared" si="1061"/>
        <v/>
      </c>
      <c r="AF4007" s="2" t="str">
        <f t="shared" si="1062"/>
        <v/>
      </c>
      <c r="AG4007" s="2" t="str">
        <f t="shared" si="1063"/>
        <v/>
      </c>
      <c r="AH4007" s="2">
        <f t="shared" si="1064"/>
        <v>829</v>
      </c>
      <c r="AI4007" s="2" t="str">
        <f t="shared" si="1065"/>
        <v/>
      </c>
      <c r="AK4007" s="2" t="str">
        <f t="shared" si="1066"/>
        <v/>
      </c>
      <c r="AL4007" s="2" t="str">
        <f t="shared" si="1067"/>
        <v/>
      </c>
      <c r="AM4007" s="2" t="str">
        <f t="shared" si="1068"/>
        <v/>
      </c>
      <c r="AN4007" s="2">
        <f t="shared" si="1069"/>
        <v>2457</v>
      </c>
      <c r="AO4007" s="2" t="str">
        <f t="shared" si="1070"/>
        <v/>
      </c>
    </row>
    <row r="4008" spans="1:41" x14ac:dyDescent="0.3">
      <c r="A4008" s="111">
        <v>44740.870706018519</v>
      </c>
      <c r="B4008" s="78" t="s">
        <v>4875</v>
      </c>
      <c r="C4008" s="78" t="s">
        <v>835</v>
      </c>
      <c r="F4008" s="78" t="s">
        <v>807</v>
      </c>
      <c r="G4008" s="78" t="s">
        <v>114</v>
      </c>
      <c r="H4008" s="112" t="s">
        <v>214</v>
      </c>
      <c r="I4008" s="112">
        <v>2</v>
      </c>
      <c r="J4008" s="113">
        <v>44740.870254629626</v>
      </c>
      <c r="K4008" s="113">
        <v>44740.870706018519</v>
      </c>
      <c r="M4008" s="113">
        <v>44740.87122685185</v>
      </c>
      <c r="N4008" s="113">
        <v>44740.871388888889</v>
      </c>
      <c r="O4008" s="78" t="s">
        <v>1185</v>
      </c>
      <c r="P4008" s="78" t="str">
        <f t="shared" si="1054"/>
        <v>CIC</v>
      </c>
      <c r="S4008" s="78" t="str">
        <f t="shared" si="1055"/>
        <v/>
      </c>
      <c r="V4008" s="78" t="str">
        <f t="shared" si="1056"/>
        <v/>
      </c>
      <c r="W4008" s="113">
        <v>44740.912893518522</v>
      </c>
      <c r="X4008" s="113">
        <f t="shared" si="1057"/>
        <v>5.2083333139307797E-4</v>
      </c>
      <c r="Y4008" s="113" t="str">
        <f t="shared" si="1058"/>
        <v/>
      </c>
      <c r="Z4008" s="113" t="str">
        <f t="shared" si="1059"/>
        <v/>
      </c>
      <c r="AB4008" s="2" t="str">
        <f t="shared" si="1060"/>
        <v/>
      </c>
      <c r="AC4008" s="2" t="str">
        <f t="shared" si="1060"/>
        <v/>
      </c>
      <c r="AE4008" s="2" t="str">
        <f t="shared" si="1061"/>
        <v/>
      </c>
      <c r="AF4008" s="2" t="str">
        <f t="shared" si="1062"/>
        <v/>
      </c>
      <c r="AG4008" s="2" t="str">
        <f t="shared" si="1063"/>
        <v/>
      </c>
      <c r="AH4008" s="2" t="str">
        <f t="shared" si="1064"/>
        <v/>
      </c>
      <c r="AI4008" s="2" t="str">
        <f t="shared" si="1065"/>
        <v/>
      </c>
      <c r="AK4008" s="2" t="str">
        <f t="shared" si="1066"/>
        <v/>
      </c>
      <c r="AL4008" s="2" t="str">
        <f t="shared" si="1067"/>
        <v/>
      </c>
      <c r="AM4008" s="2" t="str">
        <f t="shared" si="1068"/>
        <v/>
      </c>
      <c r="AN4008" s="2" t="str">
        <f t="shared" si="1069"/>
        <v/>
      </c>
      <c r="AO4008" s="2" t="str">
        <f t="shared" si="1070"/>
        <v/>
      </c>
    </row>
    <row r="4009" spans="1:41" x14ac:dyDescent="0.3">
      <c r="A4009" s="111">
        <v>44740.924884259257</v>
      </c>
      <c r="B4009" s="78" t="s">
        <v>4876</v>
      </c>
      <c r="C4009" s="78" t="s">
        <v>853</v>
      </c>
      <c r="D4009" s="78" t="s">
        <v>1332</v>
      </c>
      <c r="E4009" s="78">
        <v>169</v>
      </c>
      <c r="F4009" s="78" t="s">
        <v>808</v>
      </c>
      <c r="G4009" s="78" t="s">
        <v>92</v>
      </c>
      <c r="H4009" s="112" t="s">
        <v>204</v>
      </c>
      <c r="I4009" s="112">
        <v>2</v>
      </c>
      <c r="J4009" s="113">
        <v>44740.924409722225</v>
      </c>
      <c r="K4009" s="113">
        <v>44740.924884259257</v>
      </c>
      <c r="M4009" s="113">
        <v>44740.926215277781</v>
      </c>
      <c r="P4009" s="78" t="str">
        <f t="shared" si="1054"/>
        <v/>
      </c>
      <c r="S4009" s="78" t="str">
        <f t="shared" si="1055"/>
        <v/>
      </c>
      <c r="V4009" s="78" t="str">
        <f t="shared" si="1056"/>
        <v/>
      </c>
      <c r="W4009" s="113">
        <v>44740.928391203706</v>
      </c>
      <c r="X4009" s="113">
        <f t="shared" si="1057"/>
        <v>1.3310185240698047E-3</v>
      </c>
      <c r="Y4009" s="113" t="str">
        <f t="shared" si="1058"/>
        <v/>
      </c>
      <c r="Z4009" s="113" t="str">
        <f t="shared" si="1059"/>
        <v/>
      </c>
      <c r="AB4009" s="2" t="str">
        <f t="shared" si="1060"/>
        <v/>
      </c>
      <c r="AC4009" s="2" t="str">
        <f t="shared" si="1060"/>
        <v/>
      </c>
      <c r="AE4009" s="2" t="str">
        <f t="shared" si="1061"/>
        <v/>
      </c>
      <c r="AF4009" s="2" t="str">
        <f t="shared" si="1062"/>
        <v/>
      </c>
      <c r="AG4009" s="2" t="str">
        <f t="shared" si="1063"/>
        <v/>
      </c>
      <c r="AH4009" s="2" t="str">
        <f t="shared" si="1064"/>
        <v/>
      </c>
      <c r="AI4009" s="2" t="str">
        <f t="shared" si="1065"/>
        <v/>
      </c>
      <c r="AK4009" s="2" t="str">
        <f t="shared" si="1066"/>
        <v/>
      </c>
      <c r="AL4009" s="2" t="str">
        <f t="shared" si="1067"/>
        <v/>
      </c>
      <c r="AM4009" s="2" t="str">
        <f t="shared" si="1068"/>
        <v/>
      </c>
      <c r="AN4009" s="2" t="str">
        <f t="shared" si="1069"/>
        <v/>
      </c>
      <c r="AO4009" s="2" t="str">
        <f t="shared" si="1070"/>
        <v/>
      </c>
    </row>
    <row r="4010" spans="1:41" x14ac:dyDescent="0.3">
      <c r="A4010" s="111">
        <v>44740.924884259257</v>
      </c>
      <c r="B4010" s="78" t="s">
        <v>4876</v>
      </c>
      <c r="C4010" s="78" t="s">
        <v>846</v>
      </c>
      <c r="D4010" s="78" t="s">
        <v>1332</v>
      </c>
      <c r="E4010" s="78">
        <v>169</v>
      </c>
      <c r="F4010" s="78" t="s">
        <v>808</v>
      </c>
      <c r="G4010" s="78" t="s">
        <v>92</v>
      </c>
      <c r="H4010" s="112" t="s">
        <v>204</v>
      </c>
      <c r="I4010" s="112">
        <v>2</v>
      </c>
      <c r="J4010" s="113">
        <v>44740.924409722225</v>
      </c>
      <c r="K4010" s="113">
        <v>44740.924884259257</v>
      </c>
      <c r="M4010" s="113">
        <v>44740.928333333337</v>
      </c>
      <c r="N4010" s="113">
        <v>44740.928437499999</v>
      </c>
      <c r="O4010" s="78" t="s">
        <v>1187</v>
      </c>
      <c r="P4010" s="78" t="str">
        <f t="shared" si="1054"/>
        <v>CIC</v>
      </c>
      <c r="S4010" s="78" t="str">
        <f t="shared" si="1055"/>
        <v/>
      </c>
      <c r="T4010" s="113">
        <v>44740.928460648145</v>
      </c>
      <c r="U4010" s="78" t="s">
        <v>1187</v>
      </c>
      <c r="V4010" s="78" t="str">
        <f t="shared" si="1056"/>
        <v>CIC</v>
      </c>
      <c r="W4010" s="113">
        <v>44740.931747685187</v>
      </c>
      <c r="X4010" s="113">
        <f t="shared" si="1057"/>
        <v>3.4490740799810737E-3</v>
      </c>
      <c r="Y4010" s="113" t="str">
        <f t="shared" si="1058"/>
        <v/>
      </c>
      <c r="Z4010" s="113">
        <f t="shared" si="1059"/>
        <v>3.2870370414457284E-3</v>
      </c>
      <c r="AB4010" s="2" t="str">
        <f t="shared" si="1060"/>
        <v/>
      </c>
      <c r="AC4010" s="2">
        <f t="shared" si="1060"/>
        <v>284</v>
      </c>
      <c r="AE4010" s="2" t="str">
        <f t="shared" si="1061"/>
        <v/>
      </c>
      <c r="AF4010" s="2" t="str">
        <f t="shared" si="1062"/>
        <v/>
      </c>
      <c r="AG4010" s="2" t="str">
        <f t="shared" si="1063"/>
        <v/>
      </c>
      <c r="AH4010" s="2" t="str">
        <f t="shared" si="1064"/>
        <v/>
      </c>
      <c r="AI4010" s="2" t="str">
        <f t="shared" si="1065"/>
        <v/>
      </c>
      <c r="AK4010" s="2" t="str">
        <f t="shared" si="1066"/>
        <v/>
      </c>
      <c r="AL4010" s="2" t="str">
        <f t="shared" si="1067"/>
        <v/>
      </c>
      <c r="AM4010" s="2">
        <f t="shared" si="1068"/>
        <v>284</v>
      </c>
      <c r="AN4010" s="2" t="str">
        <f t="shared" si="1069"/>
        <v/>
      </c>
      <c r="AO4010" s="2" t="str">
        <f t="shared" si="1070"/>
        <v/>
      </c>
    </row>
    <row r="4011" spans="1:41" x14ac:dyDescent="0.3">
      <c r="A4011" s="111">
        <v>44740.941574074073</v>
      </c>
      <c r="B4011" s="78" t="s">
        <v>4877</v>
      </c>
      <c r="C4011" s="78" t="s">
        <v>835</v>
      </c>
      <c r="D4011" s="78" t="s">
        <v>1280</v>
      </c>
      <c r="F4011" s="78" t="s">
        <v>808</v>
      </c>
      <c r="G4011" s="78" t="s">
        <v>84</v>
      </c>
      <c r="H4011" s="112" t="s">
        <v>202</v>
      </c>
      <c r="I4011" s="112">
        <v>4</v>
      </c>
      <c r="J4011" s="113">
        <v>44740.941018518519</v>
      </c>
      <c r="K4011" s="113">
        <v>44740.941574074073</v>
      </c>
      <c r="M4011" s="113">
        <v>44740.943229166667</v>
      </c>
      <c r="N4011" s="113">
        <v>44740.943645833337</v>
      </c>
      <c r="O4011" s="78" t="s">
        <v>1187</v>
      </c>
      <c r="P4011" s="78" t="str">
        <f t="shared" si="1054"/>
        <v>CIC</v>
      </c>
      <c r="S4011" s="78" t="str">
        <f t="shared" si="1055"/>
        <v/>
      </c>
      <c r="V4011" s="78" t="str">
        <f t="shared" si="1056"/>
        <v/>
      </c>
      <c r="W4011" s="113">
        <v>44740.950335648151</v>
      </c>
      <c r="X4011" s="113">
        <f t="shared" si="1057"/>
        <v>1.6550925938645378E-3</v>
      </c>
      <c r="Y4011" s="113" t="str">
        <f t="shared" si="1058"/>
        <v/>
      </c>
      <c r="Z4011" s="113" t="str">
        <f t="shared" si="1059"/>
        <v/>
      </c>
      <c r="AB4011" s="2" t="str">
        <f t="shared" si="1060"/>
        <v/>
      </c>
      <c r="AC4011" s="2" t="str">
        <f t="shared" si="1060"/>
        <v/>
      </c>
      <c r="AE4011" s="2" t="str">
        <f t="shared" si="1061"/>
        <v/>
      </c>
      <c r="AF4011" s="2" t="str">
        <f t="shared" si="1062"/>
        <v/>
      </c>
      <c r="AG4011" s="2" t="str">
        <f t="shared" si="1063"/>
        <v/>
      </c>
      <c r="AH4011" s="2" t="str">
        <f t="shared" si="1064"/>
        <v/>
      </c>
      <c r="AI4011" s="2" t="str">
        <f t="shared" si="1065"/>
        <v/>
      </c>
      <c r="AK4011" s="2" t="str">
        <f t="shared" si="1066"/>
        <v/>
      </c>
      <c r="AL4011" s="2" t="str">
        <f t="shared" si="1067"/>
        <v/>
      </c>
      <c r="AM4011" s="2" t="str">
        <f t="shared" si="1068"/>
        <v/>
      </c>
      <c r="AN4011" s="2" t="str">
        <f t="shared" si="1069"/>
        <v/>
      </c>
      <c r="AO4011" s="2" t="str">
        <f t="shared" si="1070"/>
        <v/>
      </c>
    </row>
    <row r="4012" spans="1:41" x14ac:dyDescent="0.3">
      <c r="A4012" s="111">
        <v>44740.950925925928</v>
      </c>
      <c r="B4012" s="78" t="s">
        <v>4878</v>
      </c>
      <c r="C4012" s="78" t="s">
        <v>853</v>
      </c>
      <c r="F4012" s="78" t="s">
        <v>809</v>
      </c>
      <c r="G4012" s="78" t="s">
        <v>88</v>
      </c>
      <c r="H4012" s="112" t="s">
        <v>200</v>
      </c>
      <c r="I4012" s="112">
        <v>3</v>
      </c>
      <c r="J4012" s="113">
        <v>44740.950833333336</v>
      </c>
      <c r="K4012" s="113">
        <v>44740.950925925928</v>
      </c>
      <c r="L4012" s="113">
        <v>44740.954236111109</v>
      </c>
      <c r="M4012" s="113">
        <v>44740.960324074076</v>
      </c>
      <c r="N4012" s="113">
        <v>44740.961053240739</v>
      </c>
      <c r="O4012" s="78" t="s">
        <v>1187</v>
      </c>
      <c r="P4012" s="78" t="str">
        <f t="shared" si="1054"/>
        <v>CIC</v>
      </c>
      <c r="S4012" s="78" t="str">
        <f t="shared" si="1055"/>
        <v/>
      </c>
      <c r="V4012" s="78" t="str">
        <f t="shared" si="1056"/>
        <v/>
      </c>
      <c r="W4012" s="113">
        <v>44740.972534722219</v>
      </c>
      <c r="X4012" s="113">
        <f t="shared" si="1057"/>
        <v>3.3101851804531179E-3</v>
      </c>
      <c r="Y4012" s="113" t="str">
        <f t="shared" si="1058"/>
        <v/>
      </c>
      <c r="Z4012" s="113" t="str">
        <f t="shared" si="1059"/>
        <v/>
      </c>
      <c r="AB4012" s="2" t="str">
        <f t="shared" si="1060"/>
        <v/>
      </c>
      <c r="AC4012" s="2" t="str">
        <f t="shared" si="1060"/>
        <v/>
      </c>
      <c r="AE4012" s="2" t="str">
        <f t="shared" si="1061"/>
        <v/>
      </c>
      <c r="AF4012" s="2" t="str">
        <f t="shared" si="1062"/>
        <v/>
      </c>
      <c r="AG4012" s="2" t="str">
        <f t="shared" si="1063"/>
        <v/>
      </c>
      <c r="AH4012" s="2" t="str">
        <f t="shared" si="1064"/>
        <v/>
      </c>
      <c r="AI4012" s="2" t="str">
        <f t="shared" si="1065"/>
        <v/>
      </c>
      <c r="AK4012" s="2" t="str">
        <f t="shared" si="1066"/>
        <v/>
      </c>
      <c r="AL4012" s="2" t="str">
        <f t="shared" si="1067"/>
        <v/>
      </c>
      <c r="AM4012" s="2" t="str">
        <f t="shared" si="1068"/>
        <v/>
      </c>
      <c r="AN4012" s="2" t="str">
        <f t="shared" si="1069"/>
        <v/>
      </c>
      <c r="AO4012" s="2" t="str">
        <f t="shared" si="1070"/>
        <v/>
      </c>
    </row>
    <row r="4013" spans="1:41" x14ac:dyDescent="0.3">
      <c r="A4013" s="111">
        <v>44740.951539351852</v>
      </c>
      <c r="B4013" s="78" t="s">
        <v>4879</v>
      </c>
      <c r="C4013" s="78" t="s">
        <v>846</v>
      </c>
      <c r="D4013" s="78" t="s">
        <v>1542</v>
      </c>
      <c r="E4013" s="78">
        <v>3</v>
      </c>
      <c r="F4013" s="78" t="s">
        <v>809</v>
      </c>
      <c r="G4013" s="78" t="s">
        <v>90</v>
      </c>
      <c r="H4013" s="112" t="s">
        <v>600</v>
      </c>
      <c r="I4013" s="112">
        <v>1</v>
      </c>
      <c r="J4013" s="113">
        <v>44740.95108796296</v>
      </c>
      <c r="K4013" s="113">
        <v>44740.951539351852</v>
      </c>
      <c r="M4013" s="113">
        <v>44740.95412037037</v>
      </c>
      <c r="N4013" s="113">
        <v>44740.954270833332</v>
      </c>
      <c r="O4013" s="78" t="s">
        <v>1187</v>
      </c>
      <c r="P4013" s="78" t="str">
        <f t="shared" si="1054"/>
        <v>CIC</v>
      </c>
      <c r="S4013" s="78" t="str">
        <f t="shared" si="1055"/>
        <v/>
      </c>
      <c r="T4013" s="113">
        <v>44740.954618055555</v>
      </c>
      <c r="U4013" s="78" t="s">
        <v>1187</v>
      </c>
      <c r="V4013" s="78" t="str">
        <f t="shared" si="1056"/>
        <v>CIC</v>
      </c>
      <c r="W4013" s="113">
        <v>44740.960324074076</v>
      </c>
      <c r="X4013" s="113">
        <f t="shared" si="1057"/>
        <v>2.5810185179580003E-3</v>
      </c>
      <c r="Y4013" s="113">
        <f t="shared" si="1058"/>
        <v>4.9768518510973081E-4</v>
      </c>
      <c r="Z4013" s="113">
        <f t="shared" si="1059"/>
        <v>5.7060185208683833E-3</v>
      </c>
      <c r="AB4013" s="2">
        <f t="shared" si="1060"/>
        <v>43</v>
      </c>
      <c r="AC4013" s="2">
        <f t="shared" si="1060"/>
        <v>493</v>
      </c>
      <c r="AE4013" s="2" t="str">
        <f t="shared" si="1061"/>
        <v/>
      </c>
      <c r="AF4013" s="2">
        <f t="shared" si="1062"/>
        <v>43</v>
      </c>
      <c r="AG4013" s="2" t="str">
        <f t="shared" si="1063"/>
        <v/>
      </c>
      <c r="AH4013" s="2" t="str">
        <f t="shared" si="1064"/>
        <v/>
      </c>
      <c r="AI4013" s="2" t="str">
        <f t="shared" si="1065"/>
        <v/>
      </c>
      <c r="AK4013" s="2" t="str">
        <f t="shared" si="1066"/>
        <v/>
      </c>
      <c r="AL4013" s="2">
        <f t="shared" si="1067"/>
        <v>493</v>
      </c>
      <c r="AM4013" s="2" t="str">
        <f t="shared" si="1068"/>
        <v/>
      </c>
      <c r="AN4013" s="2" t="str">
        <f t="shared" si="1069"/>
        <v/>
      </c>
      <c r="AO4013" s="2" t="str">
        <f t="shared" si="1070"/>
        <v/>
      </c>
    </row>
    <row r="4014" spans="1:41" x14ac:dyDescent="0.3">
      <c r="A4014" s="111">
        <v>44740.951539351852</v>
      </c>
      <c r="B4014" s="78" t="s">
        <v>4879</v>
      </c>
      <c r="C4014" s="78" t="s">
        <v>853</v>
      </c>
      <c r="D4014" s="78" t="s">
        <v>1542</v>
      </c>
      <c r="E4014" s="78">
        <v>3</v>
      </c>
      <c r="F4014" s="78" t="s">
        <v>809</v>
      </c>
      <c r="G4014" s="78" t="s">
        <v>90</v>
      </c>
      <c r="H4014" s="112" t="s">
        <v>600</v>
      </c>
      <c r="I4014" s="112">
        <v>1</v>
      </c>
      <c r="J4014" s="113">
        <v>44740.95108796296</v>
      </c>
      <c r="K4014" s="113">
        <v>44740.951539351852</v>
      </c>
      <c r="M4014" s="113">
        <v>44740.954236111109</v>
      </c>
      <c r="N4014" s="113">
        <v>44740.954247685186</v>
      </c>
      <c r="O4014" s="78" t="s">
        <v>1187</v>
      </c>
      <c r="P4014" s="78" t="str">
        <f t="shared" si="1054"/>
        <v>CIC</v>
      </c>
      <c r="S4014" s="78" t="str">
        <f t="shared" si="1055"/>
        <v/>
      </c>
      <c r="T4014" s="113">
        <v>44740.954594907409</v>
      </c>
      <c r="U4014" s="78" t="s">
        <v>1187</v>
      </c>
      <c r="V4014" s="78" t="str">
        <f t="shared" si="1056"/>
        <v>CIC</v>
      </c>
      <c r="W4014" s="113">
        <v>44740.960324074076</v>
      </c>
      <c r="X4014" s="113">
        <f t="shared" si="1057"/>
        <v>2.6967592566506937E-3</v>
      </c>
      <c r="Y4014" s="113">
        <f t="shared" si="1058"/>
        <v>3.5879630013369024E-4</v>
      </c>
      <c r="Z4014" s="113">
        <f t="shared" si="1059"/>
        <v>5.7291666671517305E-3</v>
      </c>
      <c r="AB4014" s="2">
        <f t="shared" si="1060"/>
        <v>31</v>
      </c>
      <c r="AC4014" s="2">
        <f t="shared" si="1060"/>
        <v>495</v>
      </c>
      <c r="AE4014" s="2" t="str">
        <f t="shared" si="1061"/>
        <v/>
      </c>
      <c r="AF4014" s="2">
        <f t="shared" si="1062"/>
        <v>31</v>
      </c>
      <c r="AG4014" s="2" t="str">
        <f t="shared" si="1063"/>
        <v/>
      </c>
      <c r="AH4014" s="2" t="str">
        <f t="shared" si="1064"/>
        <v/>
      </c>
      <c r="AI4014" s="2" t="str">
        <f t="shared" si="1065"/>
        <v/>
      </c>
      <c r="AK4014" s="2" t="str">
        <f t="shared" si="1066"/>
        <v/>
      </c>
      <c r="AL4014" s="2">
        <f t="shared" si="1067"/>
        <v>495</v>
      </c>
      <c r="AM4014" s="2" t="str">
        <f t="shared" si="1068"/>
        <v/>
      </c>
      <c r="AN4014" s="2" t="str">
        <f t="shared" si="1069"/>
        <v/>
      </c>
      <c r="AO4014" s="2" t="str">
        <f t="shared" si="1070"/>
        <v/>
      </c>
    </row>
    <row r="4015" spans="1:41" x14ac:dyDescent="0.3">
      <c r="A4015" s="111">
        <v>44740.956099537034</v>
      </c>
      <c r="B4015" s="78" t="s">
        <v>4880</v>
      </c>
      <c r="C4015" s="78" t="s">
        <v>835</v>
      </c>
      <c r="D4015" s="78" t="s">
        <v>1697</v>
      </c>
      <c r="F4015" s="78" t="s">
        <v>808</v>
      </c>
      <c r="G4015" s="78" t="s">
        <v>86</v>
      </c>
      <c r="H4015" s="112" t="s">
        <v>302</v>
      </c>
      <c r="I4015" s="112">
        <v>4</v>
      </c>
      <c r="J4015" s="113">
        <v>44740.955231481479</v>
      </c>
      <c r="K4015" s="113">
        <v>44740.956099537034</v>
      </c>
      <c r="M4015" s="113">
        <v>44740.956261574072</v>
      </c>
      <c r="N4015" s="113">
        <v>44740.956458333334</v>
      </c>
      <c r="O4015" s="78" t="s">
        <v>1187</v>
      </c>
      <c r="P4015" s="78" t="str">
        <f t="shared" si="1054"/>
        <v>CIC</v>
      </c>
      <c r="S4015" s="78" t="str">
        <f t="shared" si="1055"/>
        <v/>
      </c>
      <c r="T4015" s="113">
        <v>44740.968506944446</v>
      </c>
      <c r="U4015" s="78" t="s">
        <v>1200</v>
      </c>
      <c r="V4015" s="78" t="str">
        <f t="shared" si="1056"/>
        <v>PLOEG</v>
      </c>
      <c r="W4015" s="113">
        <v>44740.974606481483</v>
      </c>
      <c r="X4015" s="113">
        <f t="shared" si="1057"/>
        <v>1.6203703853534535E-4</v>
      </c>
      <c r="Y4015" s="113">
        <f t="shared" si="1058"/>
        <v>1.2245370373420883E-2</v>
      </c>
      <c r="Z4015" s="113">
        <f t="shared" si="1059"/>
        <v>6.0995370367891155E-3</v>
      </c>
      <c r="AB4015" s="2">
        <f t="shared" si="1060"/>
        <v>1058</v>
      </c>
      <c r="AC4015" s="2">
        <f t="shared" si="1060"/>
        <v>527</v>
      </c>
      <c r="AE4015" s="2" t="str">
        <f t="shared" si="1061"/>
        <v/>
      </c>
      <c r="AF4015" s="2" t="str">
        <f t="shared" si="1062"/>
        <v/>
      </c>
      <c r="AG4015" s="2" t="str">
        <f t="shared" si="1063"/>
        <v/>
      </c>
      <c r="AH4015" s="2" t="str">
        <f t="shared" si="1064"/>
        <v/>
      </c>
      <c r="AI4015" s="2">
        <f t="shared" si="1065"/>
        <v>1058</v>
      </c>
      <c r="AK4015" s="2" t="str">
        <f t="shared" si="1066"/>
        <v/>
      </c>
      <c r="AL4015" s="2" t="str">
        <f t="shared" si="1067"/>
        <v/>
      </c>
      <c r="AM4015" s="2" t="str">
        <f t="shared" si="1068"/>
        <v/>
      </c>
      <c r="AN4015" s="2" t="str">
        <f t="shared" si="1069"/>
        <v/>
      </c>
      <c r="AO4015" s="2">
        <f t="shared" si="1070"/>
        <v>527</v>
      </c>
    </row>
    <row r="4016" spans="1:41" x14ac:dyDescent="0.3">
      <c r="A4016" s="111">
        <v>44740.984432870369</v>
      </c>
      <c r="B4016" s="78" t="s">
        <v>4881</v>
      </c>
      <c r="C4016" s="78" t="s">
        <v>853</v>
      </c>
      <c r="D4016" s="78" t="s">
        <v>1211</v>
      </c>
      <c r="F4016" s="78" t="s">
        <v>808</v>
      </c>
      <c r="G4016" s="78" t="s">
        <v>96</v>
      </c>
      <c r="H4016" s="112" t="s">
        <v>338</v>
      </c>
      <c r="I4016" s="112">
        <v>2</v>
      </c>
      <c r="J4016" s="113">
        <v>44740.981111111112</v>
      </c>
      <c r="K4016" s="113">
        <v>44740.984432870369</v>
      </c>
      <c r="M4016" s="113">
        <v>44740.989247685182</v>
      </c>
      <c r="N4016" s="113">
        <v>44740.989270833335</v>
      </c>
      <c r="O4016" s="78" t="s">
        <v>1185</v>
      </c>
      <c r="P4016" s="78" t="str">
        <f t="shared" si="1054"/>
        <v>CIC</v>
      </c>
      <c r="Q4016" s="113">
        <v>44740.994108796294</v>
      </c>
      <c r="R4016" s="78" t="s">
        <v>1243</v>
      </c>
      <c r="S4016" s="78" t="str">
        <f t="shared" si="1055"/>
        <v>PLOEG</v>
      </c>
      <c r="V4016" s="78" t="str">
        <f t="shared" si="1056"/>
        <v/>
      </c>
      <c r="W4016" s="113">
        <v>44741.028749999998</v>
      </c>
      <c r="X4016" s="113">
        <f t="shared" si="1057"/>
        <v>4.8148148125619628E-3</v>
      </c>
      <c r="Y4016" s="113" t="str">
        <f t="shared" si="1058"/>
        <v/>
      </c>
      <c r="Z4016" s="113" t="str">
        <f t="shared" si="1059"/>
        <v/>
      </c>
      <c r="AB4016" s="2" t="str">
        <f t="shared" si="1060"/>
        <v/>
      </c>
      <c r="AC4016" s="2" t="str">
        <f t="shared" si="1060"/>
        <v/>
      </c>
      <c r="AE4016" s="2" t="str">
        <f t="shared" si="1061"/>
        <v/>
      </c>
      <c r="AF4016" s="2" t="str">
        <f t="shared" si="1062"/>
        <v/>
      </c>
      <c r="AG4016" s="2" t="str">
        <f t="shared" si="1063"/>
        <v/>
      </c>
      <c r="AH4016" s="2" t="str">
        <f t="shared" si="1064"/>
        <v/>
      </c>
      <c r="AI4016" s="2" t="str">
        <f t="shared" si="1065"/>
        <v/>
      </c>
      <c r="AK4016" s="2" t="str">
        <f t="shared" si="1066"/>
        <v/>
      </c>
      <c r="AL4016" s="2" t="str">
        <f t="shared" si="1067"/>
        <v/>
      </c>
      <c r="AM4016" s="2" t="str">
        <f t="shared" si="1068"/>
        <v/>
      </c>
      <c r="AN4016" s="2" t="str">
        <f t="shared" si="1069"/>
        <v/>
      </c>
      <c r="AO4016" s="2" t="str">
        <f t="shared" si="1070"/>
        <v/>
      </c>
    </row>
    <row r="4017" spans="1:41" x14ac:dyDescent="0.3">
      <c r="A4017" s="111">
        <v>44740.998032407406</v>
      </c>
      <c r="B4017" s="78" t="s">
        <v>4882</v>
      </c>
      <c r="C4017" s="78" t="s">
        <v>846</v>
      </c>
      <c r="D4017" s="78" t="s">
        <v>1804</v>
      </c>
      <c r="E4017" s="78">
        <v>65</v>
      </c>
      <c r="F4017" s="78" t="s">
        <v>809</v>
      </c>
      <c r="G4017" s="78" t="s">
        <v>88</v>
      </c>
      <c r="H4017" s="112" t="s">
        <v>364</v>
      </c>
      <c r="I4017" s="112">
        <v>3</v>
      </c>
      <c r="J4017" s="113">
        <v>44740.997314814813</v>
      </c>
      <c r="K4017" s="113">
        <v>44740.998032407406</v>
      </c>
      <c r="M4017" s="113">
        <v>44741.000300925924</v>
      </c>
      <c r="N4017" s="113">
        <v>44741.000659722224</v>
      </c>
      <c r="O4017" s="78" t="s">
        <v>1187</v>
      </c>
      <c r="P4017" s="78" t="str">
        <f t="shared" si="1054"/>
        <v>CIC</v>
      </c>
      <c r="S4017" s="78" t="str">
        <f t="shared" si="1055"/>
        <v/>
      </c>
      <c r="V4017" s="78" t="str">
        <f t="shared" si="1056"/>
        <v/>
      </c>
      <c r="W4017" s="113">
        <v>44741.010879629626</v>
      </c>
      <c r="X4017" s="113">
        <f t="shared" si="1057"/>
        <v>2.268518517666962E-3</v>
      </c>
      <c r="Y4017" s="113" t="str">
        <f t="shared" si="1058"/>
        <v/>
      </c>
      <c r="Z4017" s="113" t="str">
        <f t="shared" si="1059"/>
        <v/>
      </c>
      <c r="AB4017" s="2" t="str">
        <f t="shared" si="1060"/>
        <v/>
      </c>
      <c r="AC4017" s="2" t="str">
        <f t="shared" si="1060"/>
        <v/>
      </c>
      <c r="AE4017" s="2" t="str">
        <f t="shared" si="1061"/>
        <v/>
      </c>
      <c r="AF4017" s="2" t="str">
        <f t="shared" si="1062"/>
        <v/>
      </c>
      <c r="AG4017" s="2" t="str">
        <f t="shared" si="1063"/>
        <v/>
      </c>
      <c r="AH4017" s="2" t="str">
        <f t="shared" si="1064"/>
        <v/>
      </c>
      <c r="AI4017" s="2" t="str">
        <f t="shared" si="1065"/>
        <v/>
      </c>
      <c r="AK4017" s="2" t="str">
        <f t="shared" si="1066"/>
        <v/>
      </c>
      <c r="AL4017" s="2" t="str">
        <f t="shared" si="1067"/>
        <v/>
      </c>
      <c r="AM4017" s="2" t="str">
        <f t="shared" si="1068"/>
        <v/>
      </c>
      <c r="AN4017" s="2" t="str">
        <f t="shared" si="1069"/>
        <v/>
      </c>
      <c r="AO4017" s="2" t="str">
        <f t="shared" si="1070"/>
        <v/>
      </c>
    </row>
    <row r="4018" spans="1:41" x14ac:dyDescent="0.3">
      <c r="A4018" s="111">
        <v>44741.003622685188</v>
      </c>
      <c r="B4018" s="78" t="s">
        <v>4883</v>
      </c>
      <c r="C4018" s="78" t="s">
        <v>835</v>
      </c>
      <c r="D4018" s="78" t="s">
        <v>1341</v>
      </c>
      <c r="E4018" s="78">
        <v>35</v>
      </c>
      <c r="F4018" s="78" t="s">
        <v>807</v>
      </c>
      <c r="G4018" s="78" t="s">
        <v>88</v>
      </c>
      <c r="H4018" s="112" t="s">
        <v>200</v>
      </c>
      <c r="I4018" s="112">
        <v>3</v>
      </c>
      <c r="J4018" s="113">
        <v>44741.002986111111</v>
      </c>
      <c r="K4018" s="113">
        <v>44741.003622685188</v>
      </c>
      <c r="M4018" s="113">
        <v>44741.003946759258</v>
      </c>
      <c r="N4018" s="113">
        <v>44741.004201388889</v>
      </c>
      <c r="O4018" s="78" t="s">
        <v>1185</v>
      </c>
      <c r="P4018" s="78" t="str">
        <f t="shared" si="1054"/>
        <v>CIC</v>
      </c>
      <c r="S4018" s="78" t="str">
        <f t="shared" si="1055"/>
        <v/>
      </c>
      <c r="V4018" s="78" t="str">
        <f t="shared" si="1056"/>
        <v/>
      </c>
      <c r="W4018" s="113">
        <v>44741.018958333334</v>
      </c>
      <c r="X4018" s="113">
        <f t="shared" si="1057"/>
        <v>3.2407406979473308E-4</v>
      </c>
      <c r="Y4018" s="113" t="str">
        <f t="shared" si="1058"/>
        <v/>
      </c>
      <c r="Z4018" s="113" t="str">
        <f t="shared" si="1059"/>
        <v/>
      </c>
      <c r="AB4018" s="2" t="str">
        <f t="shared" si="1060"/>
        <v/>
      </c>
      <c r="AC4018" s="2" t="str">
        <f t="shared" si="1060"/>
        <v/>
      </c>
      <c r="AE4018" s="2" t="str">
        <f t="shared" si="1061"/>
        <v/>
      </c>
      <c r="AF4018" s="2" t="str">
        <f t="shared" si="1062"/>
        <v/>
      </c>
      <c r="AG4018" s="2" t="str">
        <f t="shared" si="1063"/>
        <v/>
      </c>
      <c r="AH4018" s="2" t="str">
        <f t="shared" si="1064"/>
        <v/>
      </c>
      <c r="AI4018" s="2" t="str">
        <f t="shared" si="1065"/>
        <v/>
      </c>
      <c r="AK4018" s="2" t="str">
        <f t="shared" si="1066"/>
        <v/>
      </c>
      <c r="AL4018" s="2" t="str">
        <f t="shared" si="1067"/>
        <v/>
      </c>
      <c r="AM4018" s="2" t="str">
        <f t="shared" si="1068"/>
        <v/>
      </c>
      <c r="AN4018" s="2" t="str">
        <f t="shared" si="1069"/>
        <v/>
      </c>
      <c r="AO4018" s="2" t="str">
        <f t="shared" si="1070"/>
        <v/>
      </c>
    </row>
    <row r="4019" spans="1:41" x14ac:dyDescent="0.3">
      <c r="A4019" s="111">
        <v>44741.013449074075</v>
      </c>
      <c r="B4019" s="78" t="s">
        <v>4884</v>
      </c>
      <c r="C4019" s="78" t="s">
        <v>846</v>
      </c>
      <c r="D4019" s="78" t="s">
        <v>1354</v>
      </c>
      <c r="F4019" s="78" t="s">
        <v>807</v>
      </c>
      <c r="G4019" s="78" t="s">
        <v>88</v>
      </c>
      <c r="H4019" s="112" t="s">
        <v>200</v>
      </c>
      <c r="I4019" s="112">
        <v>3</v>
      </c>
      <c r="J4019" s="113">
        <v>44741.012974537036</v>
      </c>
      <c r="K4019" s="113">
        <v>44741.013449074075</v>
      </c>
      <c r="M4019" s="113">
        <v>44741.015405092592</v>
      </c>
      <c r="N4019" s="113">
        <v>44741.015439814815</v>
      </c>
      <c r="O4019" s="78" t="s">
        <v>1185</v>
      </c>
      <c r="P4019" s="78" t="str">
        <f t="shared" si="1054"/>
        <v>CIC</v>
      </c>
      <c r="S4019" s="78" t="str">
        <f t="shared" si="1055"/>
        <v/>
      </c>
      <c r="V4019" s="78" t="str">
        <f t="shared" si="1056"/>
        <v/>
      </c>
      <c r="W4019" s="113">
        <v>44741.015752314815</v>
      </c>
      <c r="X4019" s="113">
        <f t="shared" si="1057"/>
        <v>1.9560185173759237E-3</v>
      </c>
      <c r="Y4019" s="113" t="str">
        <f t="shared" si="1058"/>
        <v/>
      </c>
      <c r="Z4019" s="113" t="str">
        <f t="shared" si="1059"/>
        <v/>
      </c>
      <c r="AB4019" s="2" t="str">
        <f t="shared" si="1060"/>
        <v/>
      </c>
      <c r="AC4019" s="2" t="str">
        <f t="shared" si="1060"/>
        <v/>
      </c>
      <c r="AE4019" s="2" t="str">
        <f t="shared" si="1061"/>
        <v/>
      </c>
      <c r="AF4019" s="2" t="str">
        <f t="shared" si="1062"/>
        <v/>
      </c>
      <c r="AG4019" s="2" t="str">
        <f t="shared" si="1063"/>
        <v/>
      </c>
      <c r="AH4019" s="2" t="str">
        <f t="shared" si="1064"/>
        <v/>
      </c>
      <c r="AI4019" s="2" t="str">
        <f t="shared" si="1065"/>
        <v/>
      </c>
      <c r="AK4019" s="2" t="str">
        <f t="shared" si="1066"/>
        <v/>
      </c>
      <c r="AL4019" s="2" t="str">
        <f t="shared" si="1067"/>
        <v/>
      </c>
      <c r="AM4019" s="2" t="str">
        <f t="shared" si="1068"/>
        <v/>
      </c>
      <c r="AN4019" s="2" t="str">
        <f t="shared" si="1069"/>
        <v/>
      </c>
      <c r="AO4019" s="2" t="str">
        <f t="shared" si="1070"/>
        <v/>
      </c>
    </row>
    <row r="4020" spans="1:41" x14ac:dyDescent="0.3">
      <c r="A4020" s="111">
        <v>44741.014837962961</v>
      </c>
      <c r="B4020" s="78" t="s">
        <v>4885</v>
      </c>
      <c r="C4020" s="78" t="s">
        <v>835</v>
      </c>
      <c r="D4020" s="78" t="s">
        <v>1341</v>
      </c>
      <c r="F4020" s="78" t="s">
        <v>807</v>
      </c>
      <c r="G4020" s="78" t="s">
        <v>88</v>
      </c>
      <c r="H4020" s="112" t="s">
        <v>200</v>
      </c>
      <c r="I4020" s="112">
        <v>3</v>
      </c>
      <c r="J4020" s="113">
        <v>44741.014293981483</v>
      </c>
      <c r="K4020" s="113">
        <v>44741.014837962961</v>
      </c>
      <c r="M4020" s="113">
        <v>44741.018958333334</v>
      </c>
      <c r="P4020" s="78" t="str">
        <f t="shared" si="1054"/>
        <v/>
      </c>
      <c r="S4020" s="78" t="str">
        <f t="shared" si="1055"/>
        <v/>
      </c>
      <c r="V4020" s="78" t="str">
        <f t="shared" si="1056"/>
        <v/>
      </c>
      <c r="W4020" s="113">
        <v>44741.01903935185</v>
      </c>
      <c r="X4020" s="113">
        <f t="shared" si="1057"/>
        <v>4.1203703731298447E-3</v>
      </c>
      <c r="Y4020" s="113" t="str">
        <f t="shared" si="1058"/>
        <v/>
      </c>
      <c r="Z4020" s="113" t="str">
        <f t="shared" si="1059"/>
        <v/>
      </c>
      <c r="AB4020" s="2" t="str">
        <f t="shared" si="1060"/>
        <v/>
      </c>
      <c r="AC4020" s="2" t="str">
        <f t="shared" si="1060"/>
        <v/>
      </c>
      <c r="AE4020" s="2" t="str">
        <f t="shared" si="1061"/>
        <v/>
      </c>
      <c r="AF4020" s="2" t="str">
        <f t="shared" si="1062"/>
        <v/>
      </c>
      <c r="AG4020" s="2" t="str">
        <f t="shared" si="1063"/>
        <v/>
      </c>
      <c r="AH4020" s="2" t="str">
        <f t="shared" si="1064"/>
        <v/>
      </c>
      <c r="AI4020" s="2" t="str">
        <f t="shared" si="1065"/>
        <v/>
      </c>
      <c r="AK4020" s="2" t="str">
        <f t="shared" si="1066"/>
        <v/>
      </c>
      <c r="AL4020" s="2" t="str">
        <f t="shared" si="1067"/>
        <v/>
      </c>
      <c r="AM4020" s="2" t="str">
        <f t="shared" si="1068"/>
        <v/>
      </c>
      <c r="AN4020" s="2" t="str">
        <f t="shared" si="1069"/>
        <v/>
      </c>
      <c r="AO4020" s="2" t="str">
        <f t="shared" si="1070"/>
        <v/>
      </c>
    </row>
    <row r="4021" spans="1:41" x14ac:dyDescent="0.3">
      <c r="A4021" s="111">
        <v>44741.014837962961</v>
      </c>
      <c r="B4021" s="78" t="s">
        <v>4885</v>
      </c>
      <c r="C4021" s="78" t="s">
        <v>846</v>
      </c>
      <c r="D4021" s="78" t="s">
        <v>1341</v>
      </c>
      <c r="F4021" s="78" t="s">
        <v>807</v>
      </c>
      <c r="G4021" s="78" t="s">
        <v>88</v>
      </c>
      <c r="H4021" s="112" t="s">
        <v>200</v>
      </c>
      <c r="I4021" s="112">
        <v>3</v>
      </c>
      <c r="J4021" s="113">
        <v>44741.014293981483</v>
      </c>
      <c r="K4021" s="113">
        <v>44741.014837962961</v>
      </c>
      <c r="L4021" s="113">
        <v>44741.028032407405</v>
      </c>
      <c r="M4021" s="113">
        <v>44741.015763888892</v>
      </c>
      <c r="N4021" s="113">
        <v>44741.015972222223</v>
      </c>
      <c r="O4021" s="78" t="s">
        <v>1185</v>
      </c>
      <c r="P4021" s="78" t="str">
        <f t="shared" si="1054"/>
        <v>CIC</v>
      </c>
      <c r="S4021" s="78" t="str">
        <f t="shared" si="1055"/>
        <v/>
      </c>
      <c r="V4021" s="78" t="str">
        <f t="shared" si="1056"/>
        <v/>
      </c>
      <c r="W4021" s="113">
        <v>44741.028032407405</v>
      </c>
      <c r="X4021" s="113">
        <f t="shared" si="1057"/>
        <v>9.2592593136942014E-4</v>
      </c>
      <c r="Y4021" s="113" t="str">
        <f t="shared" si="1058"/>
        <v/>
      </c>
      <c r="Z4021" s="113" t="str">
        <f t="shared" si="1059"/>
        <v/>
      </c>
      <c r="AB4021" s="2" t="str">
        <f t="shared" si="1060"/>
        <v/>
      </c>
      <c r="AC4021" s="2" t="str">
        <f t="shared" si="1060"/>
        <v/>
      </c>
      <c r="AE4021" s="2" t="str">
        <f t="shared" si="1061"/>
        <v/>
      </c>
      <c r="AF4021" s="2" t="str">
        <f t="shared" si="1062"/>
        <v/>
      </c>
      <c r="AG4021" s="2" t="str">
        <f t="shared" si="1063"/>
        <v/>
      </c>
      <c r="AH4021" s="2" t="str">
        <f t="shared" si="1064"/>
        <v/>
      </c>
      <c r="AI4021" s="2" t="str">
        <f t="shared" si="1065"/>
        <v/>
      </c>
      <c r="AK4021" s="2" t="str">
        <f t="shared" si="1066"/>
        <v/>
      </c>
      <c r="AL4021" s="2" t="str">
        <f t="shared" si="1067"/>
        <v/>
      </c>
      <c r="AM4021" s="2" t="str">
        <f t="shared" si="1068"/>
        <v/>
      </c>
      <c r="AN4021" s="2" t="str">
        <f t="shared" si="1069"/>
        <v/>
      </c>
      <c r="AO4021" s="2" t="str">
        <f t="shared" si="1070"/>
        <v/>
      </c>
    </row>
    <row r="4022" spans="1:41" x14ac:dyDescent="0.3">
      <c r="A4022" s="111">
        <v>44741.062997685185</v>
      </c>
      <c r="B4022" s="78" t="s">
        <v>4886</v>
      </c>
      <c r="C4022" s="78" t="s">
        <v>835</v>
      </c>
      <c r="D4022" s="78" t="s">
        <v>1542</v>
      </c>
      <c r="E4022" s="78">
        <v>7</v>
      </c>
      <c r="F4022" s="78" t="s">
        <v>809</v>
      </c>
      <c r="G4022" s="78" t="s">
        <v>94</v>
      </c>
      <c r="H4022" s="112" t="s">
        <v>280</v>
      </c>
      <c r="I4022" s="112">
        <v>3</v>
      </c>
      <c r="J4022" s="113">
        <v>44741.0625462963</v>
      </c>
      <c r="K4022" s="113">
        <v>44741.062997685185</v>
      </c>
      <c r="M4022" s="113">
        <v>44741.065555555557</v>
      </c>
      <c r="N4022" s="113">
        <v>44741.065578703703</v>
      </c>
      <c r="O4022" s="78" t="s">
        <v>1185</v>
      </c>
      <c r="P4022" s="78" t="str">
        <f t="shared" si="1054"/>
        <v>CIC</v>
      </c>
      <c r="S4022" s="78" t="str">
        <f t="shared" si="1055"/>
        <v/>
      </c>
      <c r="T4022" s="113">
        <v>44741.076851851853</v>
      </c>
      <c r="U4022" s="78" t="s">
        <v>1200</v>
      </c>
      <c r="V4022" s="78" t="str">
        <f t="shared" si="1056"/>
        <v>PLOEG</v>
      </c>
      <c r="W4022" s="113">
        <v>44741.09275462963</v>
      </c>
      <c r="X4022" s="113">
        <f t="shared" si="1057"/>
        <v>2.5578703716746531E-3</v>
      </c>
      <c r="Y4022" s="113">
        <f t="shared" si="1058"/>
        <v>1.1296296295768116E-2</v>
      </c>
      <c r="Z4022" s="113">
        <f t="shared" si="1059"/>
        <v>1.5902777777228039E-2</v>
      </c>
      <c r="AB4022" s="2">
        <f t="shared" si="1060"/>
        <v>976</v>
      </c>
      <c r="AC4022" s="2">
        <f t="shared" si="1060"/>
        <v>1374</v>
      </c>
      <c r="AE4022" s="2" t="str">
        <f t="shared" si="1061"/>
        <v/>
      </c>
      <c r="AF4022" s="2" t="str">
        <f t="shared" si="1062"/>
        <v/>
      </c>
      <c r="AG4022" s="2" t="str">
        <f t="shared" si="1063"/>
        <v/>
      </c>
      <c r="AH4022" s="2">
        <f t="shared" si="1064"/>
        <v>976</v>
      </c>
      <c r="AI4022" s="2" t="str">
        <f t="shared" si="1065"/>
        <v/>
      </c>
      <c r="AK4022" s="2" t="str">
        <f t="shared" si="1066"/>
        <v/>
      </c>
      <c r="AL4022" s="2" t="str">
        <f t="shared" si="1067"/>
        <v/>
      </c>
      <c r="AM4022" s="2" t="str">
        <f t="shared" si="1068"/>
        <v/>
      </c>
      <c r="AN4022" s="2">
        <f t="shared" si="1069"/>
        <v>1374</v>
      </c>
      <c r="AO4022" s="2" t="str">
        <f t="shared" si="1070"/>
        <v/>
      </c>
    </row>
    <row r="4023" spans="1:41" x14ac:dyDescent="0.3">
      <c r="A4023" s="111">
        <v>44741.192465277774</v>
      </c>
      <c r="B4023" s="78" t="s">
        <v>4887</v>
      </c>
      <c r="C4023" s="78" t="s">
        <v>4080</v>
      </c>
      <c r="D4023" s="78" t="s">
        <v>1821</v>
      </c>
      <c r="E4023" s="78">
        <v>24</v>
      </c>
      <c r="F4023" s="78" t="s">
        <v>809</v>
      </c>
      <c r="G4023" s="78" t="s">
        <v>106</v>
      </c>
      <c r="H4023" s="112" t="s">
        <v>212</v>
      </c>
      <c r="I4023" s="112">
        <v>4</v>
      </c>
      <c r="J4023" s="113">
        <v>44741.192002314812</v>
      </c>
      <c r="K4023" s="113">
        <v>44741.192465277774</v>
      </c>
      <c r="M4023" s="113">
        <v>44741.192499999997</v>
      </c>
      <c r="N4023" s="113">
        <v>44741.192557870374</v>
      </c>
      <c r="O4023" s="78" t="s">
        <v>1187</v>
      </c>
      <c r="P4023" s="78" t="str">
        <f t="shared" si="1054"/>
        <v>CIC</v>
      </c>
      <c r="S4023" s="78" t="str">
        <f t="shared" si="1055"/>
        <v/>
      </c>
      <c r="V4023" s="78" t="str">
        <f t="shared" si="1056"/>
        <v/>
      </c>
      <c r="W4023" s="113">
        <v>44741.322951388887</v>
      </c>
      <c r="X4023" s="113" t="str">
        <f t="shared" si="1057"/>
        <v/>
      </c>
      <c r="Y4023" s="113" t="str">
        <f t="shared" si="1058"/>
        <v/>
      </c>
      <c r="Z4023" s="113" t="str">
        <f t="shared" si="1059"/>
        <v/>
      </c>
      <c r="AB4023" s="2" t="str">
        <f t="shared" si="1060"/>
        <v/>
      </c>
      <c r="AC4023" s="2" t="str">
        <f t="shared" si="1060"/>
        <v/>
      </c>
      <c r="AE4023" s="2" t="str">
        <f t="shared" si="1061"/>
        <v/>
      </c>
      <c r="AF4023" s="2" t="str">
        <f t="shared" si="1062"/>
        <v/>
      </c>
      <c r="AG4023" s="2" t="str">
        <f t="shared" si="1063"/>
        <v/>
      </c>
      <c r="AH4023" s="2" t="str">
        <f t="shared" si="1064"/>
        <v/>
      </c>
      <c r="AI4023" s="2" t="str">
        <f t="shared" si="1065"/>
        <v/>
      </c>
      <c r="AK4023" s="2" t="str">
        <f t="shared" si="1066"/>
        <v/>
      </c>
      <c r="AL4023" s="2" t="str">
        <f t="shared" si="1067"/>
        <v/>
      </c>
      <c r="AM4023" s="2" t="str">
        <f t="shared" si="1068"/>
        <v/>
      </c>
      <c r="AN4023" s="2" t="str">
        <f t="shared" si="1069"/>
        <v/>
      </c>
      <c r="AO4023" s="2" t="str">
        <f t="shared" si="1070"/>
        <v/>
      </c>
    </row>
    <row r="4024" spans="1:41" x14ac:dyDescent="0.3">
      <c r="A4024" s="111">
        <v>44741.192465277774</v>
      </c>
      <c r="B4024" s="78" t="s">
        <v>4887</v>
      </c>
      <c r="C4024" s="78" t="s">
        <v>4888</v>
      </c>
      <c r="D4024" s="78" t="s">
        <v>1821</v>
      </c>
      <c r="E4024" s="78">
        <v>24</v>
      </c>
      <c r="F4024" s="78" t="s">
        <v>809</v>
      </c>
      <c r="G4024" s="78" t="s">
        <v>106</v>
      </c>
      <c r="H4024" s="112" t="s">
        <v>212</v>
      </c>
      <c r="I4024" s="112">
        <v>4</v>
      </c>
      <c r="J4024" s="113">
        <v>44741.192002314812</v>
      </c>
      <c r="K4024" s="113">
        <v>44741.192465277774</v>
      </c>
      <c r="M4024" s="113">
        <v>44741.19253472222</v>
      </c>
      <c r="N4024" s="113">
        <v>44741.192569444444</v>
      </c>
      <c r="O4024" s="78" t="s">
        <v>1187</v>
      </c>
      <c r="P4024" s="78" t="str">
        <f t="shared" si="1054"/>
        <v>CIC</v>
      </c>
      <c r="S4024" s="78" t="str">
        <f t="shared" si="1055"/>
        <v/>
      </c>
      <c r="V4024" s="78" t="str">
        <f t="shared" si="1056"/>
        <v/>
      </c>
      <c r="W4024" s="113">
        <v>44741.322870370372</v>
      </c>
      <c r="X4024" s="113">
        <f t="shared" si="1057"/>
        <v>6.9444446125999093E-5</v>
      </c>
      <c r="Y4024" s="113" t="str">
        <f t="shared" si="1058"/>
        <v/>
      </c>
      <c r="Z4024" s="113" t="str">
        <f t="shared" si="1059"/>
        <v/>
      </c>
      <c r="AB4024" s="2" t="str">
        <f t="shared" si="1060"/>
        <v/>
      </c>
      <c r="AC4024" s="2" t="str">
        <f t="shared" si="1060"/>
        <v/>
      </c>
      <c r="AE4024" s="2" t="str">
        <f t="shared" si="1061"/>
        <v/>
      </c>
      <c r="AF4024" s="2" t="str">
        <f t="shared" si="1062"/>
        <v/>
      </c>
      <c r="AG4024" s="2" t="str">
        <f t="shared" si="1063"/>
        <v/>
      </c>
      <c r="AH4024" s="2" t="str">
        <f t="shared" si="1064"/>
        <v/>
      </c>
      <c r="AI4024" s="2" t="str">
        <f t="shared" si="1065"/>
        <v/>
      </c>
      <c r="AK4024" s="2" t="str">
        <f t="shared" si="1066"/>
        <v/>
      </c>
      <c r="AL4024" s="2" t="str">
        <f t="shared" si="1067"/>
        <v/>
      </c>
      <c r="AM4024" s="2" t="str">
        <f t="shared" si="1068"/>
        <v/>
      </c>
      <c r="AN4024" s="2" t="str">
        <f t="shared" si="1069"/>
        <v/>
      </c>
      <c r="AO4024" s="2" t="str">
        <f t="shared" si="1070"/>
        <v/>
      </c>
    </row>
    <row r="4025" spans="1:41" x14ac:dyDescent="0.3">
      <c r="A4025" s="111">
        <v>44741.335115740738</v>
      </c>
      <c r="B4025" s="78" t="s">
        <v>4889</v>
      </c>
      <c r="C4025" s="78" t="s">
        <v>951</v>
      </c>
      <c r="D4025" s="78" t="s">
        <v>1226</v>
      </c>
      <c r="E4025" s="78">
        <v>1</v>
      </c>
      <c r="F4025" s="78" t="s">
        <v>807</v>
      </c>
      <c r="G4025" s="78" t="s">
        <v>106</v>
      </c>
      <c r="H4025" s="112" t="s">
        <v>544</v>
      </c>
      <c r="I4025" s="112">
        <v>4</v>
      </c>
      <c r="J4025" s="113">
        <v>44741.335115740738</v>
      </c>
      <c r="K4025" s="113">
        <v>44741.335115740738</v>
      </c>
      <c r="M4025" s="113">
        <v>44741.417500000003</v>
      </c>
      <c r="N4025" s="113">
        <v>44741.417534722219</v>
      </c>
      <c r="O4025" s="78" t="s">
        <v>1187</v>
      </c>
      <c r="P4025" s="78" t="str">
        <f t="shared" si="1054"/>
        <v>CIC</v>
      </c>
      <c r="S4025" s="78" t="str">
        <f t="shared" si="1055"/>
        <v/>
      </c>
      <c r="V4025" s="78" t="str">
        <f t="shared" si="1056"/>
        <v/>
      </c>
      <c r="W4025" s="113">
        <v>44741.458298611113</v>
      </c>
      <c r="X4025" s="113">
        <f t="shared" si="1057"/>
        <v>8.2384259265381843E-2</v>
      </c>
      <c r="Y4025" s="113" t="str">
        <f t="shared" si="1058"/>
        <v/>
      </c>
      <c r="Z4025" s="113" t="str">
        <f t="shared" si="1059"/>
        <v/>
      </c>
      <c r="AB4025" s="2" t="str">
        <f t="shared" si="1060"/>
        <v/>
      </c>
      <c r="AC4025" s="2" t="str">
        <f t="shared" si="1060"/>
        <v/>
      </c>
      <c r="AE4025" s="2" t="str">
        <f t="shared" si="1061"/>
        <v/>
      </c>
      <c r="AF4025" s="2" t="str">
        <f t="shared" si="1062"/>
        <v/>
      </c>
      <c r="AG4025" s="2" t="str">
        <f t="shared" si="1063"/>
        <v/>
      </c>
      <c r="AH4025" s="2" t="str">
        <f t="shared" si="1064"/>
        <v/>
      </c>
      <c r="AI4025" s="2" t="str">
        <f t="shared" si="1065"/>
        <v/>
      </c>
      <c r="AK4025" s="2" t="str">
        <f t="shared" si="1066"/>
        <v/>
      </c>
      <c r="AL4025" s="2" t="str">
        <f t="shared" si="1067"/>
        <v/>
      </c>
      <c r="AM4025" s="2" t="str">
        <f t="shared" si="1068"/>
        <v/>
      </c>
      <c r="AN4025" s="2" t="str">
        <f t="shared" si="1069"/>
        <v/>
      </c>
      <c r="AO4025" s="2" t="str">
        <f t="shared" si="1070"/>
        <v/>
      </c>
    </row>
    <row r="4026" spans="1:41" x14ac:dyDescent="0.3">
      <c r="A4026" s="111">
        <v>44741.337719907409</v>
      </c>
      <c r="B4026" s="78" t="s">
        <v>4890</v>
      </c>
      <c r="C4026" s="78" t="s">
        <v>886</v>
      </c>
      <c r="D4026" s="78" t="s">
        <v>1199</v>
      </c>
      <c r="E4026" s="78">
        <v>643</v>
      </c>
      <c r="F4026" s="78" t="s">
        <v>809</v>
      </c>
      <c r="G4026" s="78" t="s">
        <v>138</v>
      </c>
      <c r="H4026" s="112" t="s">
        <v>276</v>
      </c>
      <c r="I4026" s="112">
        <v>4</v>
      </c>
      <c r="J4026" s="113">
        <v>44741.336944444447</v>
      </c>
      <c r="K4026" s="113">
        <v>44741.337719907409</v>
      </c>
      <c r="M4026" s="113">
        <v>44741.338564814818</v>
      </c>
      <c r="N4026" s="113">
        <v>44741.338773148149</v>
      </c>
      <c r="O4026" s="78" t="s">
        <v>1187</v>
      </c>
      <c r="P4026" s="78" t="str">
        <f t="shared" si="1054"/>
        <v>CIC</v>
      </c>
      <c r="S4026" s="78" t="str">
        <f t="shared" si="1055"/>
        <v/>
      </c>
      <c r="V4026" s="78" t="str">
        <f t="shared" si="1056"/>
        <v/>
      </c>
      <c r="W4026" s="113">
        <v>44741.374675925923</v>
      </c>
      <c r="X4026" s="113">
        <f t="shared" si="1057"/>
        <v>8.4490740846376866E-4</v>
      </c>
      <c r="Y4026" s="113" t="str">
        <f t="shared" si="1058"/>
        <v/>
      </c>
      <c r="Z4026" s="113" t="str">
        <f t="shared" si="1059"/>
        <v/>
      </c>
      <c r="AB4026" s="2" t="str">
        <f t="shared" si="1060"/>
        <v/>
      </c>
      <c r="AC4026" s="2" t="str">
        <f t="shared" si="1060"/>
        <v/>
      </c>
      <c r="AE4026" s="2" t="str">
        <f t="shared" si="1061"/>
        <v/>
      </c>
      <c r="AF4026" s="2" t="str">
        <f t="shared" si="1062"/>
        <v/>
      </c>
      <c r="AG4026" s="2" t="str">
        <f t="shared" si="1063"/>
        <v/>
      </c>
      <c r="AH4026" s="2" t="str">
        <f t="shared" si="1064"/>
        <v/>
      </c>
      <c r="AI4026" s="2" t="str">
        <f t="shared" si="1065"/>
        <v/>
      </c>
      <c r="AK4026" s="2" t="str">
        <f t="shared" si="1066"/>
        <v/>
      </c>
      <c r="AL4026" s="2" t="str">
        <f t="shared" si="1067"/>
        <v/>
      </c>
      <c r="AM4026" s="2" t="str">
        <f t="shared" si="1068"/>
        <v/>
      </c>
      <c r="AN4026" s="2" t="str">
        <f t="shared" si="1069"/>
        <v/>
      </c>
      <c r="AO4026" s="2" t="str">
        <f t="shared" si="1070"/>
        <v/>
      </c>
    </row>
    <row r="4027" spans="1:41" x14ac:dyDescent="0.3">
      <c r="A4027" s="111">
        <v>44741.387499999997</v>
      </c>
      <c r="B4027" s="78" t="s">
        <v>4891</v>
      </c>
      <c r="C4027" s="78" t="s">
        <v>886</v>
      </c>
      <c r="D4027" s="78" t="s">
        <v>1263</v>
      </c>
      <c r="E4027" s="78">
        <v>29</v>
      </c>
      <c r="F4027" s="78" t="s">
        <v>808</v>
      </c>
      <c r="G4027" s="78" t="s">
        <v>112</v>
      </c>
      <c r="H4027" s="112" t="s">
        <v>330</v>
      </c>
      <c r="I4027" s="112">
        <v>4</v>
      </c>
      <c r="J4027" s="113">
        <v>44741.387094907404</v>
      </c>
      <c r="K4027" s="113">
        <v>44741.387499999997</v>
      </c>
      <c r="M4027" s="113">
        <v>44741.388333333336</v>
      </c>
      <c r="N4027" s="113">
        <v>44741.388368055559</v>
      </c>
      <c r="O4027" s="78" t="s">
        <v>1185</v>
      </c>
      <c r="P4027" s="78" t="str">
        <f t="shared" si="1054"/>
        <v>CIC</v>
      </c>
      <c r="S4027" s="78" t="str">
        <f t="shared" si="1055"/>
        <v/>
      </c>
      <c r="V4027" s="78" t="str">
        <f t="shared" si="1056"/>
        <v/>
      </c>
      <c r="W4027" s="113">
        <v>44741.413182870368</v>
      </c>
      <c r="X4027" s="113">
        <f t="shared" si="1057"/>
        <v>8.3333333896007389E-4</v>
      </c>
      <c r="Y4027" s="113" t="str">
        <f t="shared" si="1058"/>
        <v/>
      </c>
      <c r="Z4027" s="113" t="str">
        <f t="shared" si="1059"/>
        <v/>
      </c>
      <c r="AB4027" s="2" t="str">
        <f t="shared" si="1060"/>
        <v/>
      </c>
      <c r="AC4027" s="2" t="str">
        <f t="shared" si="1060"/>
        <v/>
      </c>
      <c r="AE4027" s="2" t="str">
        <f t="shared" si="1061"/>
        <v/>
      </c>
      <c r="AF4027" s="2" t="str">
        <f t="shared" si="1062"/>
        <v/>
      </c>
      <c r="AG4027" s="2" t="str">
        <f t="shared" si="1063"/>
        <v/>
      </c>
      <c r="AH4027" s="2" t="str">
        <f t="shared" si="1064"/>
        <v/>
      </c>
      <c r="AI4027" s="2" t="str">
        <f t="shared" si="1065"/>
        <v/>
      </c>
      <c r="AK4027" s="2" t="str">
        <f t="shared" si="1066"/>
        <v/>
      </c>
      <c r="AL4027" s="2" t="str">
        <f t="shared" si="1067"/>
        <v/>
      </c>
      <c r="AM4027" s="2" t="str">
        <f t="shared" si="1068"/>
        <v/>
      </c>
      <c r="AN4027" s="2" t="str">
        <f t="shared" si="1069"/>
        <v/>
      </c>
      <c r="AO4027" s="2" t="str">
        <f t="shared" si="1070"/>
        <v/>
      </c>
    </row>
    <row r="4028" spans="1:41" x14ac:dyDescent="0.3">
      <c r="A4028" s="111">
        <v>44741.447962962964</v>
      </c>
      <c r="B4028" s="78" t="s">
        <v>4892</v>
      </c>
      <c r="C4028" s="78" t="s">
        <v>886</v>
      </c>
      <c r="D4028" s="78" t="s">
        <v>4893</v>
      </c>
      <c r="F4028" s="78" t="s">
        <v>809</v>
      </c>
      <c r="G4028" s="78" t="s">
        <v>94</v>
      </c>
      <c r="H4028" s="112" t="s">
        <v>222</v>
      </c>
      <c r="I4028" s="112">
        <v>2</v>
      </c>
      <c r="J4028" s="113">
        <v>44741.447962962964</v>
      </c>
      <c r="K4028" s="113">
        <v>44741.447962962964</v>
      </c>
      <c r="M4028" s="113">
        <v>44741.44866898148</v>
      </c>
      <c r="N4028" s="113">
        <v>44741.44871527778</v>
      </c>
      <c r="O4028" s="78" t="s">
        <v>1185</v>
      </c>
      <c r="P4028" s="78" t="str">
        <f t="shared" si="1054"/>
        <v>CIC</v>
      </c>
      <c r="S4028" s="78" t="str">
        <f t="shared" si="1055"/>
        <v/>
      </c>
      <c r="V4028" s="78" t="str">
        <f t="shared" si="1056"/>
        <v/>
      </c>
      <c r="W4028" s="113">
        <v>44741.472534722219</v>
      </c>
      <c r="X4028" s="113">
        <f t="shared" si="1057"/>
        <v>7.0601851621177047E-4</v>
      </c>
      <c r="Y4028" s="113" t="str">
        <f t="shared" si="1058"/>
        <v/>
      </c>
      <c r="Z4028" s="113" t="str">
        <f t="shared" si="1059"/>
        <v/>
      </c>
      <c r="AB4028" s="2" t="str">
        <f t="shared" si="1060"/>
        <v/>
      </c>
      <c r="AC4028" s="2" t="str">
        <f t="shared" si="1060"/>
        <v/>
      </c>
      <c r="AE4028" s="2" t="str">
        <f t="shared" si="1061"/>
        <v/>
      </c>
      <c r="AF4028" s="2" t="str">
        <f t="shared" si="1062"/>
        <v/>
      </c>
      <c r="AG4028" s="2" t="str">
        <f t="shared" si="1063"/>
        <v/>
      </c>
      <c r="AH4028" s="2" t="str">
        <f t="shared" si="1064"/>
        <v/>
      </c>
      <c r="AI4028" s="2" t="str">
        <f t="shared" si="1065"/>
        <v/>
      </c>
      <c r="AK4028" s="2" t="str">
        <f t="shared" si="1066"/>
        <v/>
      </c>
      <c r="AL4028" s="2" t="str">
        <f t="shared" si="1067"/>
        <v/>
      </c>
      <c r="AM4028" s="2" t="str">
        <f t="shared" si="1068"/>
        <v/>
      </c>
      <c r="AN4028" s="2" t="str">
        <f t="shared" si="1069"/>
        <v/>
      </c>
      <c r="AO4028" s="2" t="str">
        <f t="shared" si="1070"/>
        <v/>
      </c>
    </row>
    <row r="4029" spans="1:41" x14ac:dyDescent="0.3">
      <c r="A4029" s="111">
        <v>44741.534050925926</v>
      </c>
      <c r="B4029" s="78" t="s">
        <v>4894</v>
      </c>
      <c r="C4029" s="78" t="s">
        <v>886</v>
      </c>
      <c r="D4029" s="78" t="s">
        <v>1199</v>
      </c>
      <c r="F4029" s="78" t="s">
        <v>809</v>
      </c>
      <c r="G4029" s="78" t="s">
        <v>94</v>
      </c>
      <c r="H4029" s="112" t="s">
        <v>280</v>
      </c>
      <c r="I4029" s="112">
        <v>3</v>
      </c>
      <c r="J4029" s="113">
        <v>44741.534050925926</v>
      </c>
      <c r="K4029" s="113">
        <v>44741.534050925926</v>
      </c>
      <c r="M4029" s="113">
        <v>44741.53429398148</v>
      </c>
      <c r="N4029" s="113">
        <v>44741.534710648149</v>
      </c>
      <c r="O4029" s="78" t="s">
        <v>1187</v>
      </c>
      <c r="P4029" s="78" t="str">
        <f t="shared" si="1054"/>
        <v>CIC</v>
      </c>
      <c r="S4029" s="78" t="str">
        <f t="shared" si="1055"/>
        <v/>
      </c>
      <c r="V4029" s="78" t="str">
        <f t="shared" si="1056"/>
        <v/>
      </c>
      <c r="W4029" s="113">
        <v>44741.54923611111</v>
      </c>
      <c r="X4029" s="113">
        <f t="shared" si="1057"/>
        <v>2.4305555416503921E-4</v>
      </c>
      <c r="Y4029" s="113" t="str">
        <f t="shared" si="1058"/>
        <v/>
      </c>
      <c r="Z4029" s="113" t="str">
        <f t="shared" si="1059"/>
        <v/>
      </c>
      <c r="AB4029" s="2" t="str">
        <f t="shared" si="1060"/>
        <v/>
      </c>
      <c r="AC4029" s="2" t="str">
        <f t="shared" si="1060"/>
        <v/>
      </c>
      <c r="AE4029" s="2" t="str">
        <f t="shared" si="1061"/>
        <v/>
      </c>
      <c r="AF4029" s="2" t="str">
        <f t="shared" si="1062"/>
        <v/>
      </c>
      <c r="AG4029" s="2" t="str">
        <f t="shared" si="1063"/>
        <v/>
      </c>
      <c r="AH4029" s="2" t="str">
        <f t="shared" si="1064"/>
        <v/>
      </c>
      <c r="AI4029" s="2" t="str">
        <f t="shared" si="1065"/>
        <v/>
      </c>
      <c r="AK4029" s="2" t="str">
        <f t="shared" si="1066"/>
        <v/>
      </c>
      <c r="AL4029" s="2" t="str">
        <f t="shared" si="1067"/>
        <v/>
      </c>
      <c r="AM4029" s="2" t="str">
        <f t="shared" si="1068"/>
        <v/>
      </c>
      <c r="AN4029" s="2" t="str">
        <f t="shared" si="1069"/>
        <v/>
      </c>
      <c r="AO4029" s="2" t="str">
        <f t="shared" si="1070"/>
        <v/>
      </c>
    </row>
    <row r="4030" spans="1:41" x14ac:dyDescent="0.3">
      <c r="A4030" s="111">
        <v>44741.534050925926</v>
      </c>
      <c r="B4030" s="78" t="s">
        <v>4894</v>
      </c>
      <c r="C4030" s="78" t="s">
        <v>951</v>
      </c>
      <c r="D4030" s="78" t="s">
        <v>1199</v>
      </c>
      <c r="F4030" s="78" t="s">
        <v>809</v>
      </c>
      <c r="G4030" s="78" t="s">
        <v>94</v>
      </c>
      <c r="H4030" s="112" t="s">
        <v>280</v>
      </c>
      <c r="I4030" s="112">
        <v>3</v>
      </c>
      <c r="J4030" s="113">
        <v>44741.534050925926</v>
      </c>
      <c r="K4030" s="113">
        <v>44741.534050925926</v>
      </c>
      <c r="M4030" s="113">
        <v>44741.534849537034</v>
      </c>
      <c r="N4030" s="113">
        <v>44741.534884259258</v>
      </c>
      <c r="O4030" s="78" t="s">
        <v>1187</v>
      </c>
      <c r="P4030" s="78" t="str">
        <f t="shared" si="1054"/>
        <v>CIC</v>
      </c>
      <c r="S4030" s="78" t="str">
        <f t="shared" si="1055"/>
        <v/>
      </c>
      <c r="V4030" s="78" t="str">
        <f t="shared" si="1056"/>
        <v/>
      </c>
      <c r="W4030" s="113">
        <v>44741.549201388887</v>
      </c>
      <c r="X4030" s="113">
        <f t="shared" si="1057"/>
        <v>7.9861110862111673E-4</v>
      </c>
      <c r="Y4030" s="113" t="str">
        <f t="shared" si="1058"/>
        <v/>
      </c>
      <c r="Z4030" s="113" t="str">
        <f t="shared" si="1059"/>
        <v/>
      </c>
      <c r="AB4030" s="2" t="str">
        <f t="shared" si="1060"/>
        <v/>
      </c>
      <c r="AC4030" s="2" t="str">
        <f t="shared" si="1060"/>
        <v/>
      </c>
      <c r="AE4030" s="2" t="str">
        <f t="shared" si="1061"/>
        <v/>
      </c>
      <c r="AF4030" s="2" t="str">
        <f t="shared" si="1062"/>
        <v/>
      </c>
      <c r="AG4030" s="2" t="str">
        <f t="shared" si="1063"/>
        <v/>
      </c>
      <c r="AH4030" s="2" t="str">
        <f t="shared" si="1064"/>
        <v/>
      </c>
      <c r="AI4030" s="2" t="str">
        <f t="shared" si="1065"/>
        <v/>
      </c>
      <c r="AK4030" s="2" t="str">
        <f t="shared" si="1066"/>
        <v/>
      </c>
      <c r="AL4030" s="2" t="str">
        <f t="shared" si="1067"/>
        <v/>
      </c>
      <c r="AM4030" s="2" t="str">
        <f t="shared" si="1068"/>
        <v/>
      </c>
      <c r="AN4030" s="2" t="str">
        <f t="shared" si="1069"/>
        <v/>
      </c>
      <c r="AO4030" s="2" t="str">
        <f t="shared" si="1070"/>
        <v/>
      </c>
    </row>
    <row r="4031" spans="1:41" x14ac:dyDescent="0.3">
      <c r="A4031" s="111">
        <v>44741.656365740739</v>
      </c>
      <c r="B4031" s="78" t="s">
        <v>4895</v>
      </c>
      <c r="C4031" s="78" t="s">
        <v>951</v>
      </c>
      <c r="D4031" s="78" t="s">
        <v>1226</v>
      </c>
      <c r="F4031" s="78" t="s">
        <v>808</v>
      </c>
      <c r="G4031" s="78" t="s">
        <v>98</v>
      </c>
      <c r="H4031" s="112" t="s">
        <v>216</v>
      </c>
      <c r="I4031" s="112">
        <v>4</v>
      </c>
      <c r="J4031" s="113">
        <v>44741.656365740739</v>
      </c>
      <c r="K4031" s="113">
        <v>44741.656365740739</v>
      </c>
      <c r="M4031" s="113">
        <v>44741.666238425925</v>
      </c>
      <c r="N4031" s="113">
        <v>44741.666273148148</v>
      </c>
      <c r="O4031" s="78" t="s">
        <v>1187</v>
      </c>
      <c r="P4031" s="78" t="str">
        <f t="shared" si="1054"/>
        <v>CIC</v>
      </c>
      <c r="S4031" s="78" t="str">
        <f t="shared" si="1055"/>
        <v/>
      </c>
      <c r="V4031" s="78" t="str">
        <f t="shared" si="1056"/>
        <v/>
      </c>
      <c r="W4031" s="113">
        <v>44741.671400462961</v>
      </c>
      <c r="X4031" s="113">
        <f t="shared" si="1057"/>
        <v>9.8726851865649223E-3</v>
      </c>
      <c r="Y4031" s="113" t="str">
        <f t="shared" si="1058"/>
        <v/>
      </c>
      <c r="Z4031" s="113" t="str">
        <f t="shared" si="1059"/>
        <v/>
      </c>
      <c r="AB4031" s="2" t="str">
        <f t="shared" si="1060"/>
        <v/>
      </c>
      <c r="AC4031" s="2" t="str">
        <f t="shared" si="1060"/>
        <v/>
      </c>
      <c r="AE4031" s="2" t="str">
        <f t="shared" si="1061"/>
        <v/>
      </c>
      <c r="AF4031" s="2" t="str">
        <f t="shared" si="1062"/>
        <v/>
      </c>
      <c r="AG4031" s="2" t="str">
        <f t="shared" si="1063"/>
        <v/>
      </c>
      <c r="AH4031" s="2" t="str">
        <f t="shared" si="1064"/>
        <v/>
      </c>
      <c r="AI4031" s="2" t="str">
        <f t="shared" si="1065"/>
        <v/>
      </c>
      <c r="AK4031" s="2" t="str">
        <f t="shared" si="1066"/>
        <v/>
      </c>
      <c r="AL4031" s="2" t="str">
        <f t="shared" si="1067"/>
        <v/>
      </c>
      <c r="AM4031" s="2" t="str">
        <f t="shared" si="1068"/>
        <v/>
      </c>
      <c r="AN4031" s="2" t="str">
        <f t="shared" si="1069"/>
        <v/>
      </c>
      <c r="AO4031" s="2" t="str">
        <f t="shared" si="1070"/>
        <v/>
      </c>
    </row>
    <row r="4032" spans="1:41" x14ac:dyDescent="0.3">
      <c r="A4032" s="111">
        <v>44741.656365740739</v>
      </c>
      <c r="B4032" s="78" t="s">
        <v>4895</v>
      </c>
      <c r="C4032" s="78" t="s">
        <v>939</v>
      </c>
      <c r="D4032" s="78" t="s">
        <v>1226</v>
      </c>
      <c r="F4032" s="78" t="s">
        <v>808</v>
      </c>
      <c r="G4032" s="78" t="s">
        <v>98</v>
      </c>
      <c r="H4032" s="112" t="s">
        <v>216</v>
      </c>
      <c r="I4032" s="112">
        <v>4</v>
      </c>
      <c r="J4032" s="113">
        <v>44741.656365740739</v>
      </c>
      <c r="K4032" s="113">
        <v>44741.656365740739</v>
      </c>
      <c r="M4032" s="113">
        <v>44741.671226851853</v>
      </c>
      <c r="N4032" s="113">
        <v>44741.671273148146</v>
      </c>
      <c r="O4032" s="78" t="s">
        <v>1187</v>
      </c>
      <c r="P4032" s="78" t="str">
        <f t="shared" si="1054"/>
        <v>CIC</v>
      </c>
      <c r="S4032" s="78" t="str">
        <f t="shared" si="1055"/>
        <v/>
      </c>
      <c r="V4032" s="78" t="str">
        <f t="shared" si="1056"/>
        <v/>
      </c>
      <c r="W4032" s="113">
        <v>44741.686932870369</v>
      </c>
      <c r="X4032" s="113">
        <f t="shared" si="1057"/>
        <v>1.4861111114441883E-2</v>
      </c>
      <c r="Y4032" s="113" t="str">
        <f t="shared" si="1058"/>
        <v/>
      </c>
      <c r="Z4032" s="113" t="str">
        <f t="shared" si="1059"/>
        <v/>
      </c>
      <c r="AB4032" s="2" t="str">
        <f t="shared" si="1060"/>
        <v/>
      </c>
      <c r="AC4032" s="2" t="str">
        <f t="shared" si="1060"/>
        <v/>
      </c>
      <c r="AE4032" s="2" t="str">
        <f t="shared" si="1061"/>
        <v/>
      </c>
      <c r="AF4032" s="2" t="str">
        <f t="shared" si="1062"/>
        <v/>
      </c>
      <c r="AG4032" s="2" t="str">
        <f t="shared" si="1063"/>
        <v/>
      </c>
      <c r="AH4032" s="2" t="str">
        <f t="shared" si="1064"/>
        <v/>
      </c>
      <c r="AI4032" s="2" t="str">
        <f t="shared" si="1065"/>
        <v/>
      </c>
      <c r="AK4032" s="2" t="str">
        <f t="shared" si="1066"/>
        <v/>
      </c>
      <c r="AL4032" s="2" t="str">
        <f t="shared" si="1067"/>
        <v/>
      </c>
      <c r="AM4032" s="2" t="str">
        <f t="shared" si="1068"/>
        <v/>
      </c>
      <c r="AN4032" s="2" t="str">
        <f t="shared" si="1069"/>
        <v/>
      </c>
      <c r="AO4032" s="2" t="str">
        <f t="shared" si="1070"/>
        <v/>
      </c>
    </row>
    <row r="4033" spans="1:41" x14ac:dyDescent="0.3">
      <c r="A4033" s="111">
        <v>44741.656365740739</v>
      </c>
      <c r="B4033" s="78" t="s">
        <v>4895</v>
      </c>
      <c r="C4033" s="78" t="s">
        <v>886</v>
      </c>
      <c r="D4033" s="78" t="s">
        <v>1226</v>
      </c>
      <c r="F4033" s="78" t="s">
        <v>808</v>
      </c>
      <c r="G4033" s="78" t="s">
        <v>98</v>
      </c>
      <c r="H4033" s="112" t="s">
        <v>216</v>
      </c>
      <c r="I4033" s="112">
        <v>4</v>
      </c>
      <c r="J4033" s="113">
        <v>44741.656365740739</v>
      </c>
      <c r="K4033" s="113">
        <v>44741.656365740739</v>
      </c>
      <c r="L4033" s="113">
        <v>44741.665949074071</v>
      </c>
      <c r="M4033" s="113">
        <v>44741.658750000002</v>
      </c>
      <c r="P4033" s="78" t="str">
        <f t="shared" si="1054"/>
        <v/>
      </c>
      <c r="S4033" s="78" t="str">
        <f t="shared" si="1055"/>
        <v/>
      </c>
      <c r="V4033" s="78" t="str">
        <f t="shared" si="1056"/>
        <v/>
      </c>
      <c r="W4033" s="113">
        <v>44741.665949074071</v>
      </c>
      <c r="X4033" s="113">
        <f t="shared" si="1057"/>
        <v>2.384259263635613E-3</v>
      </c>
      <c r="Y4033" s="113" t="str">
        <f t="shared" si="1058"/>
        <v/>
      </c>
      <c r="Z4033" s="113" t="str">
        <f t="shared" si="1059"/>
        <v/>
      </c>
      <c r="AB4033" s="2" t="str">
        <f t="shared" si="1060"/>
        <v/>
      </c>
      <c r="AC4033" s="2" t="str">
        <f t="shared" si="1060"/>
        <v/>
      </c>
      <c r="AE4033" s="2" t="str">
        <f t="shared" si="1061"/>
        <v/>
      </c>
      <c r="AF4033" s="2" t="str">
        <f t="shared" si="1062"/>
        <v/>
      </c>
      <c r="AG4033" s="2" t="str">
        <f t="shared" si="1063"/>
        <v/>
      </c>
      <c r="AH4033" s="2" t="str">
        <f t="shared" si="1064"/>
        <v/>
      </c>
      <c r="AI4033" s="2" t="str">
        <f t="shared" si="1065"/>
        <v/>
      </c>
      <c r="AK4033" s="2" t="str">
        <f t="shared" si="1066"/>
        <v/>
      </c>
      <c r="AL4033" s="2" t="str">
        <f t="shared" si="1067"/>
        <v/>
      </c>
      <c r="AM4033" s="2" t="str">
        <f t="shared" si="1068"/>
        <v/>
      </c>
      <c r="AN4033" s="2" t="str">
        <f t="shared" si="1069"/>
        <v/>
      </c>
      <c r="AO4033" s="2" t="str">
        <f t="shared" si="1070"/>
        <v/>
      </c>
    </row>
    <row r="4034" spans="1:41" x14ac:dyDescent="0.3">
      <c r="A4034" s="111">
        <v>44741.664270833331</v>
      </c>
      <c r="B4034" s="78" t="s">
        <v>4896</v>
      </c>
      <c r="C4034" s="78" t="s">
        <v>886</v>
      </c>
      <c r="D4034" s="78" t="s">
        <v>4897</v>
      </c>
      <c r="E4034" s="78">
        <v>5</v>
      </c>
      <c r="F4034" s="78" t="s">
        <v>808</v>
      </c>
      <c r="G4034" s="78" t="s">
        <v>104</v>
      </c>
      <c r="H4034" s="112" t="s">
        <v>198</v>
      </c>
      <c r="I4034" s="112">
        <v>3</v>
      </c>
      <c r="J4034" s="113">
        <v>44741.664259259262</v>
      </c>
      <c r="K4034" s="113">
        <v>44741.664270833331</v>
      </c>
      <c r="M4034" s="113">
        <v>44741.665949074071</v>
      </c>
      <c r="N4034" s="113">
        <v>44741.665995370371</v>
      </c>
      <c r="O4034" s="78" t="s">
        <v>1187</v>
      </c>
      <c r="P4034" s="78" t="str">
        <f t="shared" si="1054"/>
        <v>CIC</v>
      </c>
      <c r="S4034" s="78" t="str">
        <f t="shared" si="1055"/>
        <v/>
      </c>
      <c r="T4034" s="113">
        <v>44741.672222222223</v>
      </c>
      <c r="U4034" s="78" t="s">
        <v>1267</v>
      </c>
      <c r="V4034" s="78" t="str">
        <f t="shared" si="1056"/>
        <v>PLOEG</v>
      </c>
      <c r="W4034" s="113">
        <v>44741.701504629629</v>
      </c>
      <c r="X4034" s="113">
        <f t="shared" si="1057"/>
        <v>1.6782407401478849E-3</v>
      </c>
      <c r="Y4034" s="113">
        <f t="shared" si="1058"/>
        <v>6.2731481521041133E-3</v>
      </c>
      <c r="Z4034" s="113">
        <f t="shared" si="1059"/>
        <v>2.9282407405844424E-2</v>
      </c>
      <c r="AB4034" s="2">
        <f t="shared" si="1060"/>
        <v>542</v>
      </c>
      <c r="AC4034" s="2">
        <f t="shared" si="1060"/>
        <v>2530</v>
      </c>
      <c r="AE4034" s="2" t="str">
        <f t="shared" si="1061"/>
        <v/>
      </c>
      <c r="AF4034" s="2" t="str">
        <f t="shared" si="1062"/>
        <v/>
      </c>
      <c r="AG4034" s="2" t="str">
        <f t="shared" si="1063"/>
        <v/>
      </c>
      <c r="AH4034" s="2">
        <f t="shared" si="1064"/>
        <v>542</v>
      </c>
      <c r="AI4034" s="2" t="str">
        <f t="shared" si="1065"/>
        <v/>
      </c>
      <c r="AK4034" s="2" t="str">
        <f t="shared" si="1066"/>
        <v/>
      </c>
      <c r="AL4034" s="2" t="str">
        <f t="shared" si="1067"/>
        <v/>
      </c>
      <c r="AM4034" s="2" t="str">
        <f t="shared" si="1068"/>
        <v/>
      </c>
      <c r="AN4034" s="2">
        <f t="shared" si="1069"/>
        <v>2530</v>
      </c>
      <c r="AO4034" s="2" t="str">
        <f t="shared" si="1070"/>
        <v/>
      </c>
    </row>
    <row r="4035" spans="1:41" x14ac:dyDescent="0.3">
      <c r="A4035" s="111">
        <v>44741.751307870371</v>
      </c>
      <c r="B4035" s="78" t="s">
        <v>4898</v>
      </c>
      <c r="C4035" s="78" t="s">
        <v>853</v>
      </c>
      <c r="D4035" s="78" t="s">
        <v>1804</v>
      </c>
      <c r="F4035" s="78" t="s">
        <v>809</v>
      </c>
      <c r="G4035" s="78" t="s">
        <v>134</v>
      </c>
      <c r="H4035" s="112" t="s">
        <v>278</v>
      </c>
      <c r="I4035" s="112">
        <v>3</v>
      </c>
      <c r="J4035" s="113">
        <v>44741.750613425924</v>
      </c>
      <c r="K4035" s="113">
        <v>44741.751307870371</v>
      </c>
      <c r="M4035" s="113">
        <v>44741.752557870372</v>
      </c>
      <c r="N4035" s="113">
        <v>44741.752604166664</v>
      </c>
      <c r="O4035" s="78" t="s">
        <v>1185</v>
      </c>
      <c r="P4035" s="78" t="str">
        <f t="shared" si="1054"/>
        <v>CIC</v>
      </c>
      <c r="Q4035" s="113">
        <v>44741.75409722222</v>
      </c>
      <c r="R4035" s="78" t="s">
        <v>1216</v>
      </c>
      <c r="S4035" s="78" t="str">
        <f t="shared" si="1055"/>
        <v>PLOEG</v>
      </c>
      <c r="T4035" s="113">
        <v>44741.760324074072</v>
      </c>
      <c r="U4035" s="78" t="s">
        <v>1185</v>
      </c>
      <c r="V4035" s="78" t="str">
        <f t="shared" si="1056"/>
        <v>CIC</v>
      </c>
      <c r="W4035" s="113">
        <v>44741.789212962962</v>
      </c>
      <c r="X4035" s="113">
        <f t="shared" si="1057"/>
        <v>1.2500000011641532E-3</v>
      </c>
      <c r="Y4035" s="113">
        <f t="shared" si="1058"/>
        <v>7.7662037001573481E-3</v>
      </c>
      <c r="Z4035" s="113">
        <f t="shared" si="1059"/>
        <v>2.8888888889923692E-2</v>
      </c>
      <c r="AB4035" s="2">
        <f t="shared" si="1060"/>
        <v>671</v>
      </c>
      <c r="AC4035" s="2">
        <f t="shared" si="1060"/>
        <v>2496</v>
      </c>
      <c r="AE4035" s="2" t="str">
        <f t="shared" si="1061"/>
        <v/>
      </c>
      <c r="AF4035" s="2" t="str">
        <f t="shared" si="1062"/>
        <v/>
      </c>
      <c r="AG4035" s="2" t="str">
        <f t="shared" si="1063"/>
        <v/>
      </c>
      <c r="AH4035" s="2">
        <f t="shared" si="1064"/>
        <v>671</v>
      </c>
      <c r="AI4035" s="2" t="str">
        <f t="shared" si="1065"/>
        <v/>
      </c>
      <c r="AK4035" s="2" t="str">
        <f t="shared" si="1066"/>
        <v/>
      </c>
      <c r="AL4035" s="2" t="str">
        <f t="shared" si="1067"/>
        <v/>
      </c>
      <c r="AM4035" s="2" t="str">
        <f t="shared" si="1068"/>
        <v/>
      </c>
      <c r="AN4035" s="2">
        <f t="shared" si="1069"/>
        <v>2496</v>
      </c>
      <c r="AO4035" s="2" t="str">
        <f t="shared" si="1070"/>
        <v/>
      </c>
    </row>
    <row r="4036" spans="1:41" x14ac:dyDescent="0.3">
      <c r="A4036" s="111">
        <v>44741.751307870371</v>
      </c>
      <c r="B4036" s="78" t="s">
        <v>4898</v>
      </c>
      <c r="C4036" s="78" t="s">
        <v>939</v>
      </c>
      <c r="D4036" s="78" t="s">
        <v>1804</v>
      </c>
      <c r="F4036" s="78" t="s">
        <v>809</v>
      </c>
      <c r="G4036" s="78" t="s">
        <v>134</v>
      </c>
      <c r="H4036" s="112" t="s">
        <v>278</v>
      </c>
      <c r="I4036" s="112">
        <v>3</v>
      </c>
      <c r="J4036" s="113">
        <v>44741.750613425924</v>
      </c>
      <c r="K4036" s="113">
        <v>44741.751307870371</v>
      </c>
      <c r="M4036" s="113">
        <v>44741.752986111111</v>
      </c>
      <c r="N4036" s="113">
        <v>44741.753020833334</v>
      </c>
      <c r="O4036" s="78" t="s">
        <v>1185</v>
      </c>
      <c r="P4036" s="78" t="str">
        <f t="shared" si="1054"/>
        <v>CIC</v>
      </c>
      <c r="S4036" s="78" t="str">
        <f t="shared" si="1055"/>
        <v/>
      </c>
      <c r="V4036" s="78" t="str">
        <f t="shared" si="1056"/>
        <v/>
      </c>
      <c r="W4036" s="113">
        <v>44741.763333333336</v>
      </c>
      <c r="X4036" s="113">
        <f t="shared" si="1057"/>
        <v>1.6782407401478849E-3</v>
      </c>
      <c r="Y4036" s="113" t="str">
        <f t="shared" si="1058"/>
        <v/>
      </c>
      <c r="Z4036" s="113" t="str">
        <f t="shared" si="1059"/>
        <v/>
      </c>
      <c r="AB4036" s="2" t="str">
        <f t="shared" si="1060"/>
        <v/>
      </c>
      <c r="AC4036" s="2" t="str">
        <f t="shared" si="1060"/>
        <v/>
      </c>
      <c r="AE4036" s="2" t="str">
        <f t="shared" si="1061"/>
        <v/>
      </c>
      <c r="AF4036" s="2" t="str">
        <f t="shared" si="1062"/>
        <v/>
      </c>
      <c r="AG4036" s="2" t="str">
        <f t="shared" si="1063"/>
        <v/>
      </c>
      <c r="AH4036" s="2" t="str">
        <f t="shared" si="1064"/>
        <v/>
      </c>
      <c r="AI4036" s="2" t="str">
        <f t="shared" si="1065"/>
        <v/>
      </c>
      <c r="AK4036" s="2" t="str">
        <f t="shared" si="1066"/>
        <v/>
      </c>
      <c r="AL4036" s="2" t="str">
        <f t="shared" si="1067"/>
        <v/>
      </c>
      <c r="AM4036" s="2" t="str">
        <f t="shared" si="1068"/>
        <v/>
      </c>
      <c r="AN4036" s="2" t="str">
        <f t="shared" si="1069"/>
        <v/>
      </c>
      <c r="AO4036" s="2" t="str">
        <f t="shared" si="1070"/>
        <v/>
      </c>
    </row>
    <row r="4037" spans="1:41" x14ac:dyDescent="0.3">
      <c r="A4037" s="111">
        <v>44741.779328703706</v>
      </c>
      <c r="B4037" s="78" t="s">
        <v>4899</v>
      </c>
      <c r="C4037" s="78" t="s">
        <v>853</v>
      </c>
      <c r="D4037" s="78" t="s">
        <v>1299</v>
      </c>
      <c r="E4037" s="78">
        <v>2</v>
      </c>
      <c r="F4037" s="78" t="s">
        <v>809</v>
      </c>
      <c r="G4037" s="78" t="s">
        <v>98</v>
      </c>
      <c r="H4037" s="112" t="s">
        <v>254</v>
      </c>
      <c r="I4037" s="112">
        <v>3</v>
      </c>
      <c r="J4037" s="113">
        <v>44741.777638888889</v>
      </c>
      <c r="K4037" s="113">
        <v>44741.779328703706</v>
      </c>
      <c r="M4037" s="113">
        <v>44741.789259259262</v>
      </c>
      <c r="P4037" s="78" t="str">
        <f t="shared" si="1054"/>
        <v/>
      </c>
      <c r="Q4037" s="113">
        <v>44741.789467592593</v>
      </c>
      <c r="R4037" s="78" t="s">
        <v>1185</v>
      </c>
      <c r="S4037" s="78" t="str">
        <f t="shared" si="1055"/>
        <v>CIC</v>
      </c>
      <c r="T4037" s="113">
        <v>44741.791226851848</v>
      </c>
      <c r="U4037" s="78" t="s">
        <v>1185</v>
      </c>
      <c r="V4037" s="78" t="str">
        <f t="shared" si="1056"/>
        <v>CIC</v>
      </c>
      <c r="W4037" s="113">
        <v>44741.792002314818</v>
      </c>
      <c r="X4037" s="113">
        <f t="shared" si="1057"/>
        <v>9.930555555911269E-3</v>
      </c>
      <c r="Y4037" s="113">
        <f t="shared" si="1058"/>
        <v>1.9675925868796185E-3</v>
      </c>
      <c r="Z4037" s="113">
        <f t="shared" si="1059"/>
        <v>7.7546296961372718E-4</v>
      </c>
      <c r="AB4037" s="2">
        <f t="shared" si="1060"/>
        <v>170</v>
      </c>
      <c r="AC4037" s="2">
        <f t="shared" si="1060"/>
        <v>67</v>
      </c>
      <c r="AE4037" s="2" t="str">
        <f t="shared" si="1061"/>
        <v/>
      </c>
      <c r="AF4037" s="2" t="str">
        <f t="shared" si="1062"/>
        <v/>
      </c>
      <c r="AG4037" s="2" t="str">
        <f t="shared" si="1063"/>
        <v/>
      </c>
      <c r="AH4037" s="2">
        <f t="shared" si="1064"/>
        <v>170</v>
      </c>
      <c r="AI4037" s="2" t="str">
        <f t="shared" si="1065"/>
        <v/>
      </c>
      <c r="AK4037" s="2" t="str">
        <f t="shared" si="1066"/>
        <v/>
      </c>
      <c r="AL4037" s="2" t="str">
        <f t="shared" si="1067"/>
        <v/>
      </c>
      <c r="AM4037" s="2" t="str">
        <f t="shared" si="1068"/>
        <v/>
      </c>
      <c r="AN4037" s="2">
        <f t="shared" si="1069"/>
        <v>67</v>
      </c>
      <c r="AO4037" s="2" t="str">
        <f t="shared" si="1070"/>
        <v/>
      </c>
    </row>
    <row r="4038" spans="1:41" x14ac:dyDescent="0.3">
      <c r="A4038" s="111">
        <v>44741.789513888885</v>
      </c>
      <c r="B4038" s="78" t="s">
        <v>4900</v>
      </c>
      <c r="C4038" s="78" t="s">
        <v>853</v>
      </c>
      <c r="D4038" s="78" t="s">
        <v>1257</v>
      </c>
      <c r="E4038" s="78">
        <v>77</v>
      </c>
      <c r="F4038" s="78" t="s">
        <v>809</v>
      </c>
      <c r="G4038" s="78" t="s">
        <v>88</v>
      </c>
      <c r="H4038" s="112" t="s">
        <v>332</v>
      </c>
      <c r="I4038" s="112">
        <v>3</v>
      </c>
      <c r="J4038" s="113">
        <v>44741.789178240739</v>
      </c>
      <c r="K4038" s="113">
        <v>44741.789513888885</v>
      </c>
      <c r="M4038" s="113">
        <v>44741.792048611111</v>
      </c>
      <c r="P4038" s="78" t="str">
        <f t="shared" ref="P4038:P4101" si="1071">IF(LEFT(O4038,3)="&amp;RU","PLOEG",IF(LEFT(O4038,6)="ANT-di","DISP/S of N",IF(LEFT(O4038,4)="rANT","DISP/S of N",IF(LEFT(O4038,3)="ANT","CIC",""))))</f>
        <v/>
      </c>
      <c r="Q4038" s="113">
        <v>44741.792060185187</v>
      </c>
      <c r="R4038" s="78" t="s">
        <v>1185</v>
      </c>
      <c r="S4038" s="78" t="str">
        <f t="shared" ref="S4038:S4101" si="1072">IF(LEFT(R4038,3)="&amp;RU","PLOEG",IF(LEFT(R4038,6)="ANT-di","DISP/S of N",IF(LEFT(R4038,4)="rANT","DISP/S of N",IF(LEFT(R4038,3)="ANT","CIC",""))))</f>
        <v>CIC</v>
      </c>
      <c r="T4038" s="113">
        <v>44741.793935185182</v>
      </c>
      <c r="U4038" s="78" t="s">
        <v>1216</v>
      </c>
      <c r="V4038" s="78" t="str">
        <f t="shared" ref="V4038:V4101" si="1073">IF(LEFT(U4038,3)="&amp;RU","PLOEG",IF(LEFT(U4038,6)="ANT-di","DISP/S of N",IF(LEFT(U4038,4)="rANT","DISP/S of N",IF(LEFT(U4038,3)="ANT","CIC",""))))</f>
        <v>PLOEG</v>
      </c>
      <c r="W4038" s="113">
        <v>44741.799687500003</v>
      </c>
      <c r="X4038" s="113">
        <f t="shared" ref="X4038:X4101" si="1074">IF((MIN(L4038:M4038)&lt;K4038+6/ (24*3600)),"", IF((MIN(L4038:M4038)=K4038),"0:00:00",IF((MIN(L4038:M4038)-K4038),MIN(L4038:M4038)-K4038,"")))</f>
        <v>2.534722225391306E-3</v>
      </c>
      <c r="Y4038" s="113">
        <f t="shared" ref="Y4038:Y4101" si="1075">IF(OR(T4038="",T4038&lt;MINA(L4038,M4038)+11/(24*3600)),"",T4038-MINA(L4038,M4038))</f>
        <v>1.8865740712499246E-3</v>
      </c>
      <c r="Z4038" s="113">
        <f t="shared" ref="Z4038:Z4101" si="1076">IF(OR(T4038="",W4038&lt;T4038+31/(24*3600)),"",W4038-T4038)</f>
        <v>5.7523148207110353E-3</v>
      </c>
      <c r="AB4038" s="2">
        <f t="shared" ref="AB4038:AC4101" si="1077">IF(Y4038="","",SECOND(Y4038)+(MINUTE(Y4038)*60)+(HOUR(Y4038)*3600))</f>
        <v>163</v>
      </c>
      <c r="AC4038" s="2">
        <f t="shared" si="1077"/>
        <v>497</v>
      </c>
      <c r="AE4038" s="2" t="str">
        <f t="shared" ref="AE4038:AE4101" si="1078">IF(I4038=0,AB4038,"")</f>
        <v/>
      </c>
      <c r="AF4038" s="2" t="str">
        <f t="shared" ref="AF4038:AF4101" si="1079">IF(I4038=1,AB4038,"")</f>
        <v/>
      </c>
      <c r="AG4038" s="2" t="str">
        <f t="shared" ref="AG4038:AG4101" si="1080">IF(I4038=2,AB4038,"")</f>
        <v/>
      </c>
      <c r="AH4038" s="2">
        <f t="shared" ref="AH4038:AH4101" si="1081">IF(I4038=3,AB4038,"")</f>
        <v>163</v>
      </c>
      <c r="AI4038" s="2" t="str">
        <f t="shared" ref="AI4038:AI4101" si="1082">IF(I4038=4,AB4038,"")</f>
        <v/>
      </c>
      <c r="AK4038" s="2" t="str">
        <f t="shared" ref="AK4038:AK4101" si="1083">IF(I4038=0,AC4038,"")</f>
        <v/>
      </c>
      <c r="AL4038" s="2" t="str">
        <f t="shared" ref="AL4038:AL4101" si="1084">IF(I4038=1,AC4038,"")</f>
        <v/>
      </c>
      <c r="AM4038" s="2" t="str">
        <f t="shared" ref="AM4038:AM4101" si="1085">IF(I4038=2,AC4038,"")</f>
        <v/>
      </c>
      <c r="AN4038" s="2">
        <f t="shared" ref="AN4038:AN4101" si="1086">IF(I4038=3,AC4038,"")</f>
        <v>497</v>
      </c>
      <c r="AO4038" s="2" t="str">
        <f t="shared" ref="AO4038:AO4101" si="1087">IF(I4038=4,AC4038,"")</f>
        <v/>
      </c>
    </row>
    <row r="4039" spans="1:41" x14ac:dyDescent="0.3">
      <c r="A4039" s="111">
        <v>44741.822997685187</v>
      </c>
      <c r="B4039" s="78" t="s">
        <v>4901</v>
      </c>
      <c r="C4039" s="78" t="s">
        <v>846</v>
      </c>
      <c r="D4039" s="78" t="s">
        <v>1610</v>
      </c>
      <c r="E4039" s="78">
        <v>36</v>
      </c>
      <c r="F4039" s="78" t="s">
        <v>809</v>
      </c>
      <c r="G4039" s="78" t="s">
        <v>90</v>
      </c>
      <c r="H4039" s="112" t="s">
        <v>224</v>
      </c>
      <c r="I4039" s="112">
        <v>2</v>
      </c>
      <c r="J4039" s="113">
        <v>44741.822847222225</v>
      </c>
      <c r="K4039" s="113">
        <v>44741.822997685187</v>
      </c>
      <c r="M4039" s="113">
        <v>44741.823854166665</v>
      </c>
      <c r="N4039" s="113">
        <v>44741.824687499997</v>
      </c>
      <c r="O4039" s="78" t="s">
        <v>1185</v>
      </c>
      <c r="P4039" s="78" t="str">
        <f t="shared" si="1071"/>
        <v>CIC</v>
      </c>
      <c r="Q4039" s="113">
        <v>44741.829976851855</v>
      </c>
      <c r="R4039" s="78" t="s">
        <v>1220</v>
      </c>
      <c r="S4039" s="78" t="str">
        <f t="shared" si="1072"/>
        <v>PLOEG</v>
      </c>
      <c r="T4039" s="113">
        <v>44741.831365740742</v>
      </c>
      <c r="U4039" s="78" t="s">
        <v>1220</v>
      </c>
      <c r="V4039" s="78" t="str">
        <f t="shared" si="1073"/>
        <v>PLOEG</v>
      </c>
      <c r="W4039" s="113">
        <v>44741.910451388889</v>
      </c>
      <c r="X4039" s="113">
        <f t="shared" si="1074"/>
        <v>8.5648147796746343E-4</v>
      </c>
      <c r="Y4039" s="113">
        <f t="shared" si="1075"/>
        <v>7.5115740764886141E-3</v>
      </c>
      <c r="Z4039" s="113">
        <f t="shared" si="1076"/>
        <v>7.9085648147156462E-2</v>
      </c>
      <c r="AB4039" s="2">
        <f t="shared" si="1077"/>
        <v>649</v>
      </c>
      <c r="AC4039" s="2">
        <f t="shared" si="1077"/>
        <v>6833</v>
      </c>
      <c r="AE4039" s="2" t="str">
        <f t="shared" si="1078"/>
        <v/>
      </c>
      <c r="AF4039" s="2" t="str">
        <f t="shared" si="1079"/>
        <v/>
      </c>
      <c r="AG4039" s="2">
        <f t="shared" si="1080"/>
        <v>649</v>
      </c>
      <c r="AH4039" s="2" t="str">
        <f t="shared" si="1081"/>
        <v/>
      </c>
      <c r="AI4039" s="2" t="str">
        <f t="shared" si="1082"/>
        <v/>
      </c>
      <c r="AK4039" s="2" t="str">
        <f t="shared" si="1083"/>
        <v/>
      </c>
      <c r="AL4039" s="2" t="str">
        <f t="shared" si="1084"/>
        <v/>
      </c>
      <c r="AM4039" s="2">
        <f t="shared" si="1085"/>
        <v>6833</v>
      </c>
      <c r="AN4039" s="2" t="str">
        <f t="shared" si="1086"/>
        <v/>
      </c>
      <c r="AO4039" s="2" t="str">
        <f t="shared" si="1087"/>
        <v/>
      </c>
    </row>
    <row r="4040" spans="1:41" x14ac:dyDescent="0.3">
      <c r="A4040" s="111">
        <v>44741.865428240744</v>
      </c>
      <c r="B4040" s="78" t="s">
        <v>4902</v>
      </c>
      <c r="C4040" s="78" t="s">
        <v>1650</v>
      </c>
      <c r="D4040" s="78" t="s">
        <v>1226</v>
      </c>
      <c r="E4040" s="78">
        <v>9</v>
      </c>
      <c r="F4040" s="78" t="s">
        <v>807</v>
      </c>
      <c r="G4040" s="78" t="s">
        <v>159</v>
      </c>
      <c r="H4040" s="112" t="s">
        <v>567</v>
      </c>
      <c r="I4040" s="112">
        <v>3</v>
      </c>
      <c r="J4040" s="113">
        <v>44741.865243055552</v>
      </c>
      <c r="K4040" s="113">
        <v>44741.865428240744</v>
      </c>
      <c r="M4040" s="113">
        <v>44741.865532407406</v>
      </c>
      <c r="P4040" s="78" t="str">
        <f t="shared" si="1071"/>
        <v/>
      </c>
      <c r="Q4040" s="113">
        <v>44741.865578703706</v>
      </c>
      <c r="R4040" s="78" t="s">
        <v>1187</v>
      </c>
      <c r="S4040" s="78" t="str">
        <f t="shared" si="1072"/>
        <v>CIC</v>
      </c>
      <c r="V4040" s="78" t="str">
        <f t="shared" si="1073"/>
        <v/>
      </c>
      <c r="W4040" s="113">
        <v>44741.972372685188</v>
      </c>
      <c r="X4040" s="113">
        <f t="shared" si="1074"/>
        <v>1.0416666191304103E-4</v>
      </c>
      <c r="Y4040" s="113" t="str">
        <f t="shared" si="1075"/>
        <v/>
      </c>
      <c r="Z4040" s="113" t="str">
        <f t="shared" si="1076"/>
        <v/>
      </c>
      <c r="AB4040" s="2" t="str">
        <f t="shared" si="1077"/>
        <v/>
      </c>
      <c r="AC4040" s="2" t="str">
        <f t="shared" si="1077"/>
        <v/>
      </c>
      <c r="AE4040" s="2" t="str">
        <f t="shared" si="1078"/>
        <v/>
      </c>
      <c r="AF4040" s="2" t="str">
        <f t="shared" si="1079"/>
        <v/>
      </c>
      <c r="AG4040" s="2" t="str">
        <f t="shared" si="1080"/>
        <v/>
      </c>
      <c r="AH4040" s="2" t="str">
        <f t="shared" si="1081"/>
        <v/>
      </c>
      <c r="AI4040" s="2" t="str">
        <f t="shared" si="1082"/>
        <v/>
      </c>
      <c r="AK4040" s="2" t="str">
        <f t="shared" si="1083"/>
        <v/>
      </c>
      <c r="AL4040" s="2" t="str">
        <f t="shared" si="1084"/>
        <v/>
      </c>
      <c r="AM4040" s="2" t="str">
        <f t="shared" si="1085"/>
        <v/>
      </c>
      <c r="AN4040" s="2" t="str">
        <f t="shared" si="1086"/>
        <v/>
      </c>
      <c r="AO4040" s="2" t="str">
        <f t="shared" si="1087"/>
        <v/>
      </c>
    </row>
    <row r="4041" spans="1:41" x14ac:dyDescent="0.3">
      <c r="A4041" s="111">
        <v>44741.865428240744</v>
      </c>
      <c r="B4041" s="78" t="s">
        <v>4902</v>
      </c>
      <c r="C4041" s="78" t="s">
        <v>939</v>
      </c>
      <c r="D4041" s="78" t="s">
        <v>1226</v>
      </c>
      <c r="E4041" s="78">
        <v>9</v>
      </c>
      <c r="F4041" s="78" t="s">
        <v>807</v>
      </c>
      <c r="G4041" s="78" t="s">
        <v>159</v>
      </c>
      <c r="H4041" s="112" t="s">
        <v>567</v>
      </c>
      <c r="I4041" s="112">
        <v>3</v>
      </c>
      <c r="J4041" s="113">
        <v>44741.865243055552</v>
      </c>
      <c r="K4041" s="113">
        <v>44741.865428240744</v>
      </c>
      <c r="M4041" s="113">
        <v>44741.865532407406</v>
      </c>
      <c r="P4041" s="78" t="str">
        <f t="shared" si="1071"/>
        <v/>
      </c>
      <c r="Q4041" s="113">
        <v>44741.865578703706</v>
      </c>
      <c r="R4041" s="78" t="s">
        <v>1187</v>
      </c>
      <c r="S4041" s="78" t="str">
        <f t="shared" si="1072"/>
        <v>CIC</v>
      </c>
      <c r="V4041" s="78" t="str">
        <f t="shared" si="1073"/>
        <v/>
      </c>
      <c r="W4041" s="113">
        <v>44741.943796296298</v>
      </c>
      <c r="X4041" s="113">
        <f t="shared" si="1074"/>
        <v>1.0416666191304103E-4</v>
      </c>
      <c r="Y4041" s="113" t="str">
        <f t="shared" si="1075"/>
        <v/>
      </c>
      <c r="Z4041" s="113" t="str">
        <f t="shared" si="1076"/>
        <v/>
      </c>
      <c r="AB4041" s="2" t="str">
        <f t="shared" si="1077"/>
        <v/>
      </c>
      <c r="AC4041" s="2" t="str">
        <f t="shared" si="1077"/>
        <v/>
      </c>
      <c r="AE4041" s="2" t="str">
        <f t="shared" si="1078"/>
        <v/>
      </c>
      <c r="AF4041" s="2" t="str">
        <f t="shared" si="1079"/>
        <v/>
      </c>
      <c r="AG4041" s="2" t="str">
        <f t="shared" si="1080"/>
        <v/>
      </c>
      <c r="AH4041" s="2" t="str">
        <f t="shared" si="1081"/>
        <v/>
      </c>
      <c r="AI4041" s="2" t="str">
        <f t="shared" si="1082"/>
        <v/>
      </c>
      <c r="AK4041" s="2" t="str">
        <f t="shared" si="1083"/>
        <v/>
      </c>
      <c r="AL4041" s="2" t="str">
        <f t="shared" si="1084"/>
        <v/>
      </c>
      <c r="AM4041" s="2" t="str">
        <f t="shared" si="1085"/>
        <v/>
      </c>
      <c r="AN4041" s="2" t="str">
        <f t="shared" si="1086"/>
        <v/>
      </c>
      <c r="AO4041" s="2" t="str">
        <f t="shared" si="1087"/>
        <v/>
      </c>
    </row>
    <row r="4042" spans="1:41" x14ac:dyDescent="0.3">
      <c r="A4042" s="111">
        <v>44741.865428240744</v>
      </c>
      <c r="B4042" s="78" t="s">
        <v>4902</v>
      </c>
      <c r="C4042" s="78" t="s">
        <v>4903</v>
      </c>
      <c r="D4042" s="78" t="s">
        <v>1226</v>
      </c>
      <c r="E4042" s="78">
        <v>9</v>
      </c>
      <c r="F4042" s="78" t="s">
        <v>807</v>
      </c>
      <c r="G4042" s="78" t="s">
        <v>159</v>
      </c>
      <c r="H4042" s="112" t="s">
        <v>567</v>
      </c>
      <c r="I4042" s="112">
        <v>3</v>
      </c>
      <c r="J4042" s="113">
        <v>44741.865243055552</v>
      </c>
      <c r="K4042" s="113">
        <v>44741.865428240744</v>
      </c>
      <c r="M4042" s="113">
        <v>44741.865532407406</v>
      </c>
      <c r="P4042" s="78" t="str">
        <f t="shared" si="1071"/>
        <v/>
      </c>
      <c r="Q4042" s="113">
        <v>44741.865578703706</v>
      </c>
      <c r="R4042" s="78" t="s">
        <v>1187</v>
      </c>
      <c r="S4042" s="78" t="str">
        <f t="shared" si="1072"/>
        <v>CIC</v>
      </c>
      <c r="V4042" s="78" t="str">
        <f t="shared" si="1073"/>
        <v/>
      </c>
      <c r="W4042" s="113">
        <v>44742.157164351855</v>
      </c>
      <c r="X4042" s="113">
        <f t="shared" si="1074"/>
        <v>1.0416666191304103E-4</v>
      </c>
      <c r="Y4042" s="113" t="str">
        <f t="shared" si="1075"/>
        <v/>
      </c>
      <c r="Z4042" s="113" t="str">
        <f t="shared" si="1076"/>
        <v/>
      </c>
      <c r="AB4042" s="2" t="str">
        <f t="shared" si="1077"/>
        <v/>
      </c>
      <c r="AC4042" s="2" t="str">
        <f t="shared" si="1077"/>
        <v/>
      </c>
      <c r="AE4042" s="2" t="str">
        <f t="shared" si="1078"/>
        <v/>
      </c>
      <c r="AF4042" s="2" t="str">
        <f t="shared" si="1079"/>
        <v/>
      </c>
      <c r="AG4042" s="2" t="str">
        <f t="shared" si="1080"/>
        <v/>
      </c>
      <c r="AH4042" s="2" t="str">
        <f t="shared" si="1081"/>
        <v/>
      </c>
      <c r="AI4042" s="2" t="str">
        <f t="shared" si="1082"/>
        <v/>
      </c>
      <c r="AK4042" s="2" t="str">
        <f t="shared" si="1083"/>
        <v/>
      </c>
      <c r="AL4042" s="2" t="str">
        <f t="shared" si="1084"/>
        <v/>
      </c>
      <c r="AM4042" s="2" t="str">
        <f t="shared" si="1085"/>
        <v/>
      </c>
      <c r="AN4042" s="2" t="str">
        <f t="shared" si="1086"/>
        <v/>
      </c>
      <c r="AO4042" s="2" t="str">
        <f t="shared" si="1087"/>
        <v/>
      </c>
    </row>
    <row r="4043" spans="1:41" x14ac:dyDescent="0.3">
      <c r="A4043" s="111">
        <v>44741.877870370372</v>
      </c>
      <c r="B4043" s="78" t="s">
        <v>4904</v>
      </c>
      <c r="C4043" s="78" t="s">
        <v>853</v>
      </c>
      <c r="D4043" s="78" t="s">
        <v>1739</v>
      </c>
      <c r="E4043" s="78">
        <v>48</v>
      </c>
      <c r="F4043" s="78" t="s">
        <v>807</v>
      </c>
      <c r="G4043" s="78" t="s">
        <v>102</v>
      </c>
      <c r="H4043" s="112" t="s">
        <v>206</v>
      </c>
      <c r="I4043" s="112">
        <v>3</v>
      </c>
      <c r="J4043" s="113">
        <v>44741.877152777779</v>
      </c>
      <c r="K4043" s="113">
        <v>44741.877870370372</v>
      </c>
      <c r="L4043" s="113">
        <v>44741.886076388888</v>
      </c>
      <c r="M4043" s="113">
        <v>44741.879861111112</v>
      </c>
      <c r="N4043" s="113">
        <v>44741.881539351853</v>
      </c>
      <c r="O4043" s="78" t="s">
        <v>1185</v>
      </c>
      <c r="P4043" s="78" t="str">
        <f t="shared" si="1071"/>
        <v>CIC</v>
      </c>
      <c r="S4043" s="78" t="str">
        <f t="shared" si="1072"/>
        <v/>
      </c>
      <c r="V4043" s="78" t="str">
        <f t="shared" si="1073"/>
        <v/>
      </c>
      <c r="W4043" s="113">
        <v>44741.888668981483</v>
      </c>
      <c r="X4043" s="113">
        <f t="shared" si="1074"/>
        <v>1.9907407404389232E-3</v>
      </c>
      <c r="Y4043" s="113" t="str">
        <f t="shared" si="1075"/>
        <v/>
      </c>
      <c r="Z4043" s="113" t="str">
        <f t="shared" si="1076"/>
        <v/>
      </c>
      <c r="AB4043" s="2" t="str">
        <f t="shared" si="1077"/>
        <v/>
      </c>
      <c r="AC4043" s="2" t="str">
        <f t="shared" si="1077"/>
        <v/>
      </c>
      <c r="AE4043" s="2" t="str">
        <f t="shared" si="1078"/>
        <v/>
      </c>
      <c r="AF4043" s="2" t="str">
        <f t="shared" si="1079"/>
        <v/>
      </c>
      <c r="AG4043" s="2" t="str">
        <f t="shared" si="1080"/>
        <v/>
      </c>
      <c r="AH4043" s="2" t="str">
        <f t="shared" si="1081"/>
        <v/>
      </c>
      <c r="AI4043" s="2" t="str">
        <f t="shared" si="1082"/>
        <v/>
      </c>
      <c r="AK4043" s="2" t="str">
        <f t="shared" si="1083"/>
        <v/>
      </c>
      <c r="AL4043" s="2" t="str">
        <f t="shared" si="1084"/>
        <v/>
      </c>
      <c r="AM4043" s="2" t="str">
        <f t="shared" si="1085"/>
        <v/>
      </c>
      <c r="AN4043" s="2" t="str">
        <f t="shared" si="1086"/>
        <v/>
      </c>
      <c r="AO4043" s="2" t="str">
        <f t="shared" si="1087"/>
        <v/>
      </c>
    </row>
    <row r="4044" spans="1:41" x14ac:dyDescent="0.3">
      <c r="A4044" s="111">
        <v>44741.880648148152</v>
      </c>
      <c r="B4044" s="78" t="s">
        <v>4905</v>
      </c>
      <c r="C4044" s="78" t="s">
        <v>853</v>
      </c>
      <c r="D4044" s="78" t="s">
        <v>1199</v>
      </c>
      <c r="F4044" s="78" t="s">
        <v>809</v>
      </c>
      <c r="G4044" s="78" t="s">
        <v>94</v>
      </c>
      <c r="H4044" s="112" t="s">
        <v>280</v>
      </c>
      <c r="I4044" s="112">
        <v>3</v>
      </c>
      <c r="J4044" s="113">
        <v>44741.879120370373</v>
      </c>
      <c r="K4044" s="113">
        <v>44741.880648148152</v>
      </c>
      <c r="M4044" s="113">
        <v>44741.886076388888</v>
      </c>
      <c r="P4044" s="78" t="str">
        <f t="shared" si="1071"/>
        <v/>
      </c>
      <c r="Q4044" s="113">
        <v>44741.889409722222</v>
      </c>
      <c r="R4044" s="78" t="s">
        <v>1187</v>
      </c>
      <c r="S4044" s="78" t="str">
        <f t="shared" si="1072"/>
        <v>CIC</v>
      </c>
      <c r="T4044" s="113">
        <v>44741.894247685188</v>
      </c>
      <c r="U4044" s="78" t="s">
        <v>1216</v>
      </c>
      <c r="V4044" s="78" t="str">
        <f t="shared" si="1073"/>
        <v>PLOEG</v>
      </c>
      <c r="W4044" s="113">
        <v>44741.928553240738</v>
      </c>
      <c r="X4044" s="113">
        <f t="shared" si="1074"/>
        <v>5.428240736364387E-3</v>
      </c>
      <c r="Y4044" s="113">
        <f t="shared" si="1075"/>
        <v>8.1712963001336902E-3</v>
      </c>
      <c r="Z4044" s="113">
        <f t="shared" si="1076"/>
        <v>3.4305555549508426E-2</v>
      </c>
      <c r="AB4044" s="2">
        <f t="shared" si="1077"/>
        <v>706</v>
      </c>
      <c r="AC4044" s="2">
        <f t="shared" si="1077"/>
        <v>2964</v>
      </c>
      <c r="AE4044" s="2" t="str">
        <f t="shared" si="1078"/>
        <v/>
      </c>
      <c r="AF4044" s="2" t="str">
        <f t="shared" si="1079"/>
        <v/>
      </c>
      <c r="AG4044" s="2" t="str">
        <f t="shared" si="1080"/>
        <v/>
      </c>
      <c r="AH4044" s="2">
        <f t="shared" si="1081"/>
        <v>706</v>
      </c>
      <c r="AI4044" s="2" t="str">
        <f t="shared" si="1082"/>
        <v/>
      </c>
      <c r="AK4044" s="2" t="str">
        <f t="shared" si="1083"/>
        <v/>
      </c>
      <c r="AL4044" s="2" t="str">
        <f t="shared" si="1084"/>
        <v/>
      </c>
      <c r="AM4044" s="2" t="str">
        <f t="shared" si="1085"/>
        <v/>
      </c>
      <c r="AN4044" s="2">
        <f t="shared" si="1086"/>
        <v>2964</v>
      </c>
      <c r="AO4044" s="2" t="str">
        <f t="shared" si="1087"/>
        <v/>
      </c>
    </row>
    <row r="4045" spans="1:41" x14ac:dyDescent="0.3">
      <c r="A4045" s="111">
        <v>44741.928726851853</v>
      </c>
      <c r="B4045" s="78" t="s">
        <v>4906</v>
      </c>
      <c r="C4045" s="78" t="s">
        <v>853</v>
      </c>
      <c r="D4045" s="78" t="s">
        <v>3650</v>
      </c>
      <c r="E4045" s="78">
        <v>266</v>
      </c>
      <c r="F4045" s="78" t="s">
        <v>810</v>
      </c>
      <c r="G4045" s="78" t="s">
        <v>124</v>
      </c>
      <c r="H4045" s="112" t="s">
        <v>264</v>
      </c>
      <c r="I4045" s="112">
        <v>2</v>
      </c>
      <c r="J4045" s="113">
        <v>44741.928726851853</v>
      </c>
      <c r="K4045" s="113">
        <v>44741.928726851853</v>
      </c>
      <c r="M4045" s="113">
        <v>44741.928796296299</v>
      </c>
      <c r="P4045" s="78" t="str">
        <f t="shared" si="1071"/>
        <v/>
      </c>
      <c r="Q4045" s="113">
        <v>44741.929988425924</v>
      </c>
      <c r="R4045" s="78" t="s">
        <v>1187</v>
      </c>
      <c r="S4045" s="78" t="str">
        <f t="shared" si="1072"/>
        <v>CIC</v>
      </c>
      <c r="V4045" s="78" t="str">
        <f t="shared" si="1073"/>
        <v/>
      </c>
      <c r="W4045" s="113">
        <v>44741.933159722219</v>
      </c>
      <c r="X4045" s="113">
        <f t="shared" si="1074"/>
        <v>6.9444446125999093E-5</v>
      </c>
      <c r="Y4045" s="113" t="str">
        <f t="shared" si="1075"/>
        <v/>
      </c>
      <c r="Z4045" s="113" t="str">
        <f t="shared" si="1076"/>
        <v/>
      </c>
      <c r="AB4045" s="2" t="str">
        <f t="shared" si="1077"/>
        <v/>
      </c>
      <c r="AC4045" s="2" t="str">
        <f t="shared" si="1077"/>
        <v/>
      </c>
      <c r="AE4045" s="2" t="str">
        <f t="shared" si="1078"/>
        <v/>
      </c>
      <c r="AF4045" s="2" t="str">
        <f t="shared" si="1079"/>
        <v/>
      </c>
      <c r="AG4045" s="2" t="str">
        <f t="shared" si="1080"/>
        <v/>
      </c>
      <c r="AH4045" s="2" t="str">
        <f t="shared" si="1081"/>
        <v/>
      </c>
      <c r="AI4045" s="2" t="str">
        <f t="shared" si="1082"/>
        <v/>
      </c>
      <c r="AK4045" s="2" t="str">
        <f t="shared" si="1083"/>
        <v/>
      </c>
      <c r="AL4045" s="2" t="str">
        <f t="shared" si="1084"/>
        <v/>
      </c>
      <c r="AM4045" s="2" t="str">
        <f t="shared" si="1085"/>
        <v/>
      </c>
      <c r="AN4045" s="2" t="str">
        <f t="shared" si="1086"/>
        <v/>
      </c>
      <c r="AO4045" s="2" t="str">
        <f t="shared" si="1087"/>
        <v/>
      </c>
    </row>
    <row r="4046" spans="1:41" x14ac:dyDescent="0.3">
      <c r="A4046" s="111">
        <v>44741.942812499998</v>
      </c>
      <c r="B4046" s="78" t="s">
        <v>4907</v>
      </c>
      <c r="C4046" s="78" t="s">
        <v>939</v>
      </c>
      <c r="D4046" s="78" t="s">
        <v>1713</v>
      </c>
      <c r="F4046" s="78" t="s">
        <v>809</v>
      </c>
      <c r="G4046" s="78" t="s">
        <v>159</v>
      </c>
      <c r="H4046" s="112" t="s">
        <v>567</v>
      </c>
      <c r="I4046" s="112">
        <v>3</v>
      </c>
      <c r="J4046" s="113">
        <v>44741.941863425927</v>
      </c>
      <c r="K4046" s="113">
        <v>44741.942812499998</v>
      </c>
      <c r="M4046" s="113">
        <v>44741.943842592591</v>
      </c>
      <c r="P4046" s="78" t="str">
        <f t="shared" si="1071"/>
        <v/>
      </c>
      <c r="Q4046" s="113">
        <v>44741.943865740737</v>
      </c>
      <c r="R4046" s="78" t="s">
        <v>1187</v>
      </c>
      <c r="S4046" s="78" t="str">
        <f t="shared" si="1072"/>
        <v>CIC</v>
      </c>
      <c r="V4046" s="78" t="str">
        <f t="shared" si="1073"/>
        <v/>
      </c>
      <c r="W4046" s="113">
        <v>44742.157233796293</v>
      </c>
      <c r="X4046" s="113">
        <f t="shared" si="1074"/>
        <v>1.0300925932824612E-3</v>
      </c>
      <c r="Y4046" s="113" t="str">
        <f t="shared" si="1075"/>
        <v/>
      </c>
      <c r="Z4046" s="113" t="str">
        <f t="shared" si="1076"/>
        <v/>
      </c>
      <c r="AB4046" s="2" t="str">
        <f t="shared" si="1077"/>
        <v/>
      </c>
      <c r="AC4046" s="2" t="str">
        <f t="shared" si="1077"/>
        <v/>
      </c>
      <c r="AE4046" s="2" t="str">
        <f t="shared" si="1078"/>
        <v/>
      </c>
      <c r="AF4046" s="2" t="str">
        <f t="shared" si="1079"/>
        <v/>
      </c>
      <c r="AG4046" s="2" t="str">
        <f t="shared" si="1080"/>
        <v/>
      </c>
      <c r="AH4046" s="2" t="str">
        <f t="shared" si="1081"/>
        <v/>
      </c>
      <c r="AI4046" s="2" t="str">
        <f t="shared" si="1082"/>
        <v/>
      </c>
      <c r="AK4046" s="2" t="str">
        <f t="shared" si="1083"/>
        <v/>
      </c>
      <c r="AL4046" s="2" t="str">
        <f t="shared" si="1084"/>
        <v/>
      </c>
      <c r="AM4046" s="2" t="str">
        <f t="shared" si="1085"/>
        <v/>
      </c>
      <c r="AN4046" s="2" t="str">
        <f t="shared" si="1086"/>
        <v/>
      </c>
      <c r="AO4046" s="2" t="str">
        <f t="shared" si="1087"/>
        <v/>
      </c>
    </row>
    <row r="4047" spans="1:41" x14ac:dyDescent="0.3">
      <c r="A4047" s="111">
        <v>44742.011087962965</v>
      </c>
      <c r="B4047" s="78" t="s">
        <v>4908</v>
      </c>
      <c r="C4047" s="78" t="s">
        <v>846</v>
      </c>
      <c r="D4047" s="78" t="s">
        <v>2354</v>
      </c>
      <c r="F4047" s="78" t="s">
        <v>809</v>
      </c>
      <c r="G4047" s="78" t="s">
        <v>148</v>
      </c>
      <c r="H4047" s="112" t="s">
        <v>328</v>
      </c>
      <c r="I4047" s="112">
        <v>2</v>
      </c>
      <c r="J4047" s="113">
        <v>44742.010578703703</v>
      </c>
      <c r="K4047" s="113">
        <v>44742.011087962965</v>
      </c>
      <c r="M4047" s="113">
        <v>44742.01425925926</v>
      </c>
      <c r="N4047" s="113">
        <v>44742.014687499999</v>
      </c>
      <c r="O4047" s="78" t="s">
        <v>1187</v>
      </c>
      <c r="P4047" s="78" t="str">
        <f t="shared" si="1071"/>
        <v>CIC</v>
      </c>
      <c r="Q4047" s="113">
        <v>44742.015266203707</v>
      </c>
      <c r="R4047" s="78" t="s">
        <v>1220</v>
      </c>
      <c r="S4047" s="78" t="str">
        <f t="shared" si="1072"/>
        <v>PLOEG</v>
      </c>
      <c r="T4047" s="113">
        <v>44742.020856481482</v>
      </c>
      <c r="U4047" s="78" t="s">
        <v>1220</v>
      </c>
      <c r="V4047" s="78" t="str">
        <f t="shared" si="1073"/>
        <v>PLOEG</v>
      </c>
      <c r="W4047" s="113">
        <v>44742.025393518517</v>
      </c>
      <c r="X4047" s="113">
        <f t="shared" si="1074"/>
        <v>3.1712962954770774E-3</v>
      </c>
      <c r="Y4047" s="113">
        <f t="shared" si="1075"/>
        <v>6.5972222218988463E-3</v>
      </c>
      <c r="Z4047" s="113">
        <f t="shared" si="1076"/>
        <v>4.537037035333924E-3</v>
      </c>
      <c r="AB4047" s="2">
        <f t="shared" si="1077"/>
        <v>570</v>
      </c>
      <c r="AC4047" s="2">
        <f t="shared" si="1077"/>
        <v>392</v>
      </c>
      <c r="AE4047" s="2" t="str">
        <f t="shared" si="1078"/>
        <v/>
      </c>
      <c r="AF4047" s="2" t="str">
        <f t="shared" si="1079"/>
        <v/>
      </c>
      <c r="AG4047" s="2">
        <f t="shared" si="1080"/>
        <v>570</v>
      </c>
      <c r="AH4047" s="2" t="str">
        <f t="shared" si="1081"/>
        <v/>
      </c>
      <c r="AI4047" s="2" t="str">
        <f t="shared" si="1082"/>
        <v/>
      </c>
      <c r="AK4047" s="2" t="str">
        <f t="shared" si="1083"/>
        <v/>
      </c>
      <c r="AL4047" s="2" t="str">
        <f t="shared" si="1084"/>
        <v/>
      </c>
      <c r="AM4047" s="2">
        <f t="shared" si="1085"/>
        <v>392</v>
      </c>
      <c r="AN4047" s="2" t="str">
        <f t="shared" si="1086"/>
        <v/>
      </c>
      <c r="AO4047" s="2" t="str">
        <f t="shared" si="1087"/>
        <v/>
      </c>
    </row>
    <row r="4048" spans="1:41" x14ac:dyDescent="0.3">
      <c r="A4048" s="111">
        <v>44742.011087962965</v>
      </c>
      <c r="B4048" s="78" t="s">
        <v>4908</v>
      </c>
      <c r="C4048" s="78" t="s">
        <v>853</v>
      </c>
      <c r="D4048" s="78" t="s">
        <v>2354</v>
      </c>
      <c r="F4048" s="78" t="s">
        <v>809</v>
      </c>
      <c r="G4048" s="78" t="s">
        <v>148</v>
      </c>
      <c r="H4048" s="112" t="s">
        <v>328</v>
      </c>
      <c r="I4048" s="112">
        <v>2</v>
      </c>
      <c r="J4048" s="113">
        <v>44742.010578703703</v>
      </c>
      <c r="K4048" s="113">
        <v>44742.011087962965</v>
      </c>
      <c r="M4048" s="113">
        <v>44742.022083333337</v>
      </c>
      <c r="P4048" s="78" t="str">
        <f t="shared" si="1071"/>
        <v/>
      </c>
      <c r="Q4048" s="113">
        <v>44742.022106481483</v>
      </c>
      <c r="R4048" s="78" t="s">
        <v>1187</v>
      </c>
      <c r="S4048" s="78" t="str">
        <f t="shared" si="1072"/>
        <v>CIC</v>
      </c>
      <c r="V4048" s="78" t="str">
        <f t="shared" si="1073"/>
        <v/>
      </c>
      <c r="W4048" s="113">
        <v>44742.024907407409</v>
      </c>
      <c r="X4048" s="113">
        <f t="shared" si="1074"/>
        <v>1.099537037225673E-2</v>
      </c>
      <c r="Y4048" s="113" t="str">
        <f t="shared" si="1075"/>
        <v/>
      </c>
      <c r="Z4048" s="113" t="str">
        <f t="shared" si="1076"/>
        <v/>
      </c>
      <c r="AB4048" s="2" t="str">
        <f t="shared" si="1077"/>
        <v/>
      </c>
      <c r="AC4048" s="2" t="str">
        <f t="shared" si="1077"/>
        <v/>
      </c>
      <c r="AE4048" s="2" t="str">
        <f t="shared" si="1078"/>
        <v/>
      </c>
      <c r="AF4048" s="2" t="str">
        <f t="shared" si="1079"/>
        <v/>
      </c>
      <c r="AG4048" s="2" t="str">
        <f t="shared" si="1080"/>
        <v/>
      </c>
      <c r="AH4048" s="2" t="str">
        <f t="shared" si="1081"/>
        <v/>
      </c>
      <c r="AI4048" s="2" t="str">
        <f t="shared" si="1082"/>
        <v/>
      </c>
      <c r="AK4048" s="2" t="str">
        <f t="shared" si="1083"/>
        <v/>
      </c>
      <c r="AL4048" s="2" t="str">
        <f t="shared" si="1084"/>
        <v/>
      </c>
      <c r="AM4048" s="2" t="str">
        <f t="shared" si="1085"/>
        <v/>
      </c>
      <c r="AN4048" s="2" t="str">
        <f t="shared" si="1086"/>
        <v/>
      </c>
      <c r="AO4048" s="2" t="str">
        <f t="shared" si="1087"/>
        <v/>
      </c>
    </row>
    <row r="4049" spans="1:41" x14ac:dyDescent="0.3">
      <c r="A4049" s="111">
        <v>44742.013194444444</v>
      </c>
      <c r="B4049" s="78" t="s">
        <v>4909</v>
      </c>
      <c r="C4049" s="78" t="s">
        <v>846</v>
      </c>
      <c r="D4049" s="78" t="s">
        <v>1199</v>
      </c>
      <c r="E4049" s="78">
        <v>222</v>
      </c>
      <c r="F4049" s="78" t="s">
        <v>809</v>
      </c>
      <c r="G4049" s="78" t="s">
        <v>148</v>
      </c>
      <c r="H4049" s="112" t="s">
        <v>328</v>
      </c>
      <c r="I4049" s="112">
        <v>2</v>
      </c>
      <c r="J4049" s="113">
        <v>44742.012835648151</v>
      </c>
      <c r="K4049" s="113">
        <v>44742.013194444444</v>
      </c>
      <c r="L4049" s="113">
        <v>44742.014641203707</v>
      </c>
      <c r="M4049" s="113">
        <v>44742.025393518517</v>
      </c>
      <c r="P4049" s="78" t="str">
        <f t="shared" si="1071"/>
        <v/>
      </c>
      <c r="S4049" s="78" t="str">
        <f t="shared" si="1072"/>
        <v/>
      </c>
      <c r="V4049" s="78" t="str">
        <f t="shared" si="1073"/>
        <v/>
      </c>
      <c r="W4049" s="113">
        <v>44742.025578703702</v>
      </c>
      <c r="X4049" s="113">
        <f t="shared" si="1074"/>
        <v>1.4467592627624981E-3</v>
      </c>
      <c r="Y4049" s="113" t="str">
        <f t="shared" si="1075"/>
        <v/>
      </c>
      <c r="Z4049" s="113" t="str">
        <f t="shared" si="1076"/>
        <v/>
      </c>
      <c r="AB4049" s="2" t="str">
        <f t="shared" si="1077"/>
        <v/>
      </c>
      <c r="AC4049" s="2" t="str">
        <f t="shared" si="1077"/>
        <v/>
      </c>
      <c r="AE4049" s="2" t="str">
        <f t="shared" si="1078"/>
        <v/>
      </c>
      <c r="AF4049" s="2" t="str">
        <f t="shared" si="1079"/>
        <v/>
      </c>
      <c r="AG4049" s="2" t="str">
        <f t="shared" si="1080"/>
        <v/>
      </c>
      <c r="AH4049" s="2" t="str">
        <f t="shared" si="1081"/>
        <v/>
      </c>
      <c r="AI4049" s="2" t="str">
        <f t="shared" si="1082"/>
        <v/>
      </c>
      <c r="AK4049" s="2" t="str">
        <f t="shared" si="1083"/>
        <v/>
      </c>
      <c r="AL4049" s="2" t="str">
        <f t="shared" si="1084"/>
        <v/>
      </c>
      <c r="AM4049" s="2" t="str">
        <f t="shared" si="1085"/>
        <v/>
      </c>
      <c r="AN4049" s="2" t="str">
        <f t="shared" si="1086"/>
        <v/>
      </c>
      <c r="AO4049" s="2" t="str">
        <f t="shared" si="1087"/>
        <v/>
      </c>
    </row>
    <row r="4050" spans="1:41" x14ac:dyDescent="0.3">
      <c r="A4050" s="111">
        <v>44742.015856481485</v>
      </c>
      <c r="B4050" s="78" t="s">
        <v>4910</v>
      </c>
      <c r="C4050" s="78" t="s">
        <v>853</v>
      </c>
      <c r="D4050" s="78" t="s">
        <v>1678</v>
      </c>
      <c r="E4050" s="78">
        <v>26</v>
      </c>
      <c r="F4050" s="78" t="s">
        <v>809</v>
      </c>
      <c r="G4050" s="78" t="s">
        <v>94</v>
      </c>
      <c r="H4050" s="112" t="s">
        <v>280</v>
      </c>
      <c r="I4050" s="112">
        <v>3</v>
      </c>
      <c r="J4050" s="113">
        <v>44742.015856481485</v>
      </c>
      <c r="K4050" s="113">
        <v>44742.015856481485</v>
      </c>
      <c r="M4050" s="113">
        <v>44742.024953703702</v>
      </c>
      <c r="P4050" s="78" t="str">
        <f t="shared" si="1071"/>
        <v/>
      </c>
      <c r="S4050" s="78" t="str">
        <f t="shared" si="1072"/>
        <v/>
      </c>
      <c r="T4050" s="113">
        <v>44742.025000000001</v>
      </c>
      <c r="U4050" s="78" t="s">
        <v>1185</v>
      </c>
      <c r="V4050" s="78" t="str">
        <f t="shared" si="1073"/>
        <v>CIC</v>
      </c>
      <c r="W4050" s="113">
        <v>44742.071435185186</v>
      </c>
      <c r="X4050" s="113">
        <f t="shared" si="1074"/>
        <v>9.0972222169511952E-3</v>
      </c>
      <c r="Y4050" s="113" t="str">
        <f t="shared" si="1075"/>
        <v/>
      </c>
      <c r="Z4050" s="113">
        <f t="shared" si="1076"/>
        <v>4.6435185184236616E-2</v>
      </c>
      <c r="AB4050" s="2" t="str">
        <f t="shared" si="1077"/>
        <v/>
      </c>
      <c r="AC4050" s="2">
        <f t="shared" si="1077"/>
        <v>4012</v>
      </c>
      <c r="AE4050" s="2" t="str">
        <f t="shared" si="1078"/>
        <v/>
      </c>
      <c r="AF4050" s="2" t="str">
        <f t="shared" si="1079"/>
        <v/>
      </c>
      <c r="AG4050" s="2" t="str">
        <f t="shared" si="1080"/>
        <v/>
      </c>
      <c r="AH4050" s="2" t="str">
        <f t="shared" si="1081"/>
        <v/>
      </c>
      <c r="AI4050" s="2" t="str">
        <f t="shared" si="1082"/>
        <v/>
      </c>
      <c r="AK4050" s="2" t="str">
        <f t="shared" si="1083"/>
        <v/>
      </c>
      <c r="AL4050" s="2" t="str">
        <f t="shared" si="1084"/>
        <v/>
      </c>
      <c r="AM4050" s="2" t="str">
        <f t="shared" si="1085"/>
        <v/>
      </c>
      <c r="AN4050" s="2">
        <f t="shared" si="1086"/>
        <v>4012</v>
      </c>
      <c r="AO4050" s="2" t="str">
        <f t="shared" si="1087"/>
        <v/>
      </c>
    </row>
    <row r="4051" spans="1:41" x14ac:dyDescent="0.3">
      <c r="A4051" s="111">
        <v>44742.015856481485</v>
      </c>
      <c r="B4051" s="78" t="s">
        <v>4910</v>
      </c>
      <c r="C4051" s="78" t="s">
        <v>846</v>
      </c>
      <c r="D4051" s="78" t="s">
        <v>1678</v>
      </c>
      <c r="E4051" s="78">
        <v>26</v>
      </c>
      <c r="F4051" s="78" t="s">
        <v>809</v>
      </c>
      <c r="G4051" s="78" t="s">
        <v>94</v>
      </c>
      <c r="H4051" s="112" t="s">
        <v>280</v>
      </c>
      <c r="I4051" s="112">
        <v>3</v>
      </c>
      <c r="J4051" s="113">
        <v>44742.015856481485</v>
      </c>
      <c r="K4051" s="113">
        <v>44742.015856481485</v>
      </c>
      <c r="M4051" s="113">
        <v>44742.025648148148</v>
      </c>
      <c r="P4051" s="78" t="str">
        <f t="shared" si="1071"/>
        <v/>
      </c>
      <c r="Q4051" s="113">
        <v>44742.025671296295</v>
      </c>
      <c r="R4051" s="78" t="s">
        <v>1185</v>
      </c>
      <c r="S4051" s="78" t="str">
        <f t="shared" si="1072"/>
        <v>CIC</v>
      </c>
      <c r="V4051" s="78" t="str">
        <f t="shared" si="1073"/>
        <v/>
      </c>
      <c r="W4051" s="113">
        <v>44742.053252314814</v>
      </c>
      <c r="X4051" s="113">
        <f t="shared" si="1074"/>
        <v>9.7916666636592709E-3</v>
      </c>
      <c r="Y4051" s="113" t="str">
        <f t="shared" si="1075"/>
        <v/>
      </c>
      <c r="Z4051" s="113" t="str">
        <f t="shared" si="1076"/>
        <v/>
      </c>
      <c r="AB4051" s="2" t="str">
        <f t="shared" si="1077"/>
        <v/>
      </c>
      <c r="AC4051" s="2" t="str">
        <f t="shared" si="1077"/>
        <v/>
      </c>
      <c r="AE4051" s="2" t="str">
        <f t="shared" si="1078"/>
        <v/>
      </c>
      <c r="AF4051" s="2" t="str">
        <f t="shared" si="1079"/>
        <v/>
      </c>
      <c r="AG4051" s="2" t="str">
        <f t="shared" si="1080"/>
        <v/>
      </c>
      <c r="AH4051" s="2" t="str">
        <f t="shared" si="1081"/>
        <v/>
      </c>
      <c r="AI4051" s="2" t="str">
        <f t="shared" si="1082"/>
        <v/>
      </c>
      <c r="AK4051" s="2" t="str">
        <f t="shared" si="1083"/>
        <v/>
      </c>
      <c r="AL4051" s="2" t="str">
        <f t="shared" si="1084"/>
        <v/>
      </c>
      <c r="AM4051" s="2" t="str">
        <f t="shared" si="1085"/>
        <v/>
      </c>
      <c r="AN4051" s="2" t="str">
        <f t="shared" si="1086"/>
        <v/>
      </c>
      <c r="AO4051" s="2" t="str">
        <f t="shared" si="1087"/>
        <v/>
      </c>
    </row>
    <row r="4052" spans="1:41" x14ac:dyDescent="0.3">
      <c r="A4052" s="111">
        <v>44742.052476851852</v>
      </c>
      <c r="B4052" s="78" t="s">
        <v>4911</v>
      </c>
      <c r="C4052" s="78" t="s">
        <v>846</v>
      </c>
      <c r="D4052" s="78" t="s">
        <v>4532</v>
      </c>
      <c r="E4052" s="78">
        <v>19</v>
      </c>
      <c r="F4052" s="78" t="s">
        <v>807</v>
      </c>
      <c r="G4052" s="78" t="s">
        <v>108</v>
      </c>
      <c r="H4052" s="112" t="s">
        <v>240</v>
      </c>
      <c r="I4052" s="112">
        <v>2</v>
      </c>
      <c r="J4052" s="113">
        <v>44742.052141203705</v>
      </c>
      <c r="K4052" s="113">
        <v>44742.052476851852</v>
      </c>
      <c r="M4052" s="113">
        <v>44742.053449074076</v>
      </c>
      <c r="P4052" s="78" t="str">
        <f t="shared" si="1071"/>
        <v/>
      </c>
      <c r="Q4052" s="113">
        <v>44742.053472222222</v>
      </c>
      <c r="R4052" s="78" t="s">
        <v>1185</v>
      </c>
      <c r="S4052" s="78" t="str">
        <f t="shared" si="1072"/>
        <v>CIC</v>
      </c>
      <c r="T4052" s="113">
        <v>44742.059386574074</v>
      </c>
      <c r="U4052" s="78" t="s">
        <v>1185</v>
      </c>
      <c r="V4052" s="78" t="str">
        <f t="shared" si="1073"/>
        <v>CIC</v>
      </c>
      <c r="W4052" s="113">
        <v>44742.062060185184</v>
      </c>
      <c r="X4052" s="113">
        <f t="shared" si="1074"/>
        <v>9.7222222393611446E-4</v>
      </c>
      <c r="Y4052" s="113">
        <f t="shared" si="1075"/>
        <v>5.9374999982537702E-3</v>
      </c>
      <c r="Z4052" s="113">
        <f t="shared" si="1076"/>
        <v>2.6736111103673466E-3</v>
      </c>
      <c r="AB4052" s="2">
        <f t="shared" si="1077"/>
        <v>513</v>
      </c>
      <c r="AC4052" s="2">
        <f t="shared" si="1077"/>
        <v>231</v>
      </c>
      <c r="AE4052" s="2" t="str">
        <f t="shared" si="1078"/>
        <v/>
      </c>
      <c r="AF4052" s="2" t="str">
        <f t="shared" si="1079"/>
        <v/>
      </c>
      <c r="AG4052" s="2">
        <f t="shared" si="1080"/>
        <v>513</v>
      </c>
      <c r="AH4052" s="2" t="str">
        <f t="shared" si="1081"/>
        <v/>
      </c>
      <c r="AI4052" s="2" t="str">
        <f t="shared" si="1082"/>
        <v/>
      </c>
      <c r="AK4052" s="2" t="str">
        <f t="shared" si="1083"/>
        <v/>
      </c>
      <c r="AL4052" s="2" t="str">
        <f t="shared" si="1084"/>
        <v/>
      </c>
      <c r="AM4052" s="2">
        <f t="shared" si="1085"/>
        <v>231</v>
      </c>
      <c r="AN4052" s="2" t="str">
        <f t="shared" si="1086"/>
        <v/>
      </c>
      <c r="AO4052" s="2" t="str">
        <f t="shared" si="1087"/>
        <v/>
      </c>
    </row>
    <row r="4053" spans="1:41" x14ac:dyDescent="0.3">
      <c r="A4053" s="111">
        <v>44742.106516203705</v>
      </c>
      <c r="B4053" s="78" t="s">
        <v>4912</v>
      </c>
      <c r="C4053" s="78" t="s">
        <v>846</v>
      </c>
      <c r="D4053" s="78" t="s">
        <v>2173</v>
      </c>
      <c r="E4053" s="78">
        <v>7</v>
      </c>
      <c r="F4053" s="78" t="s">
        <v>808</v>
      </c>
      <c r="G4053" s="78" t="s">
        <v>108</v>
      </c>
      <c r="H4053" s="112" t="s">
        <v>240</v>
      </c>
      <c r="I4053" s="112">
        <v>2</v>
      </c>
      <c r="J4053" s="113">
        <v>44742.106215277781</v>
      </c>
      <c r="K4053" s="113">
        <v>44742.106516203705</v>
      </c>
      <c r="M4053" s="113">
        <v>44742.107025462959</v>
      </c>
      <c r="P4053" s="78" t="str">
        <f t="shared" si="1071"/>
        <v/>
      </c>
      <c r="Q4053" s="113">
        <v>44742.107499999998</v>
      </c>
      <c r="R4053" s="78" t="s">
        <v>1185</v>
      </c>
      <c r="S4053" s="78" t="str">
        <f t="shared" si="1072"/>
        <v>CIC</v>
      </c>
      <c r="T4053" s="113">
        <v>44742.113159722219</v>
      </c>
      <c r="U4053" s="78" t="s">
        <v>1187</v>
      </c>
      <c r="V4053" s="78" t="str">
        <f t="shared" si="1073"/>
        <v>CIC</v>
      </c>
      <c r="W4053" s="113">
        <v>44742.12295138889</v>
      </c>
      <c r="X4053" s="113">
        <f t="shared" si="1074"/>
        <v>5.0925925461342558E-4</v>
      </c>
      <c r="Y4053" s="113">
        <f t="shared" si="1075"/>
        <v>6.1342592598521151E-3</v>
      </c>
      <c r="Z4053" s="113">
        <f t="shared" si="1076"/>
        <v>9.7916666709352285E-3</v>
      </c>
      <c r="AB4053" s="2">
        <f t="shared" si="1077"/>
        <v>530</v>
      </c>
      <c r="AC4053" s="2">
        <f t="shared" si="1077"/>
        <v>846</v>
      </c>
      <c r="AE4053" s="2" t="str">
        <f t="shared" si="1078"/>
        <v/>
      </c>
      <c r="AF4053" s="2" t="str">
        <f t="shared" si="1079"/>
        <v/>
      </c>
      <c r="AG4053" s="2">
        <f t="shared" si="1080"/>
        <v>530</v>
      </c>
      <c r="AH4053" s="2" t="str">
        <f t="shared" si="1081"/>
        <v/>
      </c>
      <c r="AI4053" s="2" t="str">
        <f t="shared" si="1082"/>
        <v/>
      </c>
      <c r="AK4053" s="2" t="str">
        <f t="shared" si="1083"/>
        <v/>
      </c>
      <c r="AL4053" s="2" t="str">
        <f t="shared" si="1084"/>
        <v/>
      </c>
      <c r="AM4053" s="2">
        <f t="shared" si="1085"/>
        <v>846</v>
      </c>
      <c r="AN4053" s="2" t="str">
        <f t="shared" si="1086"/>
        <v/>
      </c>
      <c r="AO4053" s="2" t="str">
        <f t="shared" si="1087"/>
        <v/>
      </c>
    </row>
    <row r="4054" spans="1:41" x14ac:dyDescent="0.3">
      <c r="A4054" s="111">
        <v>44742.106516203705</v>
      </c>
      <c r="B4054" s="78" t="s">
        <v>4912</v>
      </c>
      <c r="C4054" s="78" t="s">
        <v>853</v>
      </c>
      <c r="D4054" s="78" t="s">
        <v>2173</v>
      </c>
      <c r="E4054" s="78">
        <v>7</v>
      </c>
      <c r="F4054" s="78" t="s">
        <v>808</v>
      </c>
      <c r="G4054" s="78" t="s">
        <v>108</v>
      </c>
      <c r="H4054" s="112" t="s">
        <v>240</v>
      </c>
      <c r="I4054" s="112">
        <v>2</v>
      </c>
      <c r="J4054" s="113">
        <v>44742.106215277781</v>
      </c>
      <c r="K4054" s="113">
        <v>44742.106516203705</v>
      </c>
      <c r="M4054" s="113">
        <v>44742.107442129629</v>
      </c>
      <c r="P4054" s="78" t="str">
        <f t="shared" si="1071"/>
        <v/>
      </c>
      <c r="Q4054" s="113">
        <v>44742.109606481485</v>
      </c>
      <c r="R4054" s="78" t="s">
        <v>1216</v>
      </c>
      <c r="S4054" s="78" t="str">
        <f t="shared" si="1072"/>
        <v>PLOEG</v>
      </c>
      <c r="T4054" s="113">
        <v>44742.110613425924</v>
      </c>
      <c r="U4054" s="78" t="s">
        <v>1187</v>
      </c>
      <c r="V4054" s="78" t="str">
        <f t="shared" si="1073"/>
        <v>CIC</v>
      </c>
      <c r="W4054" s="113">
        <v>44742.12295138889</v>
      </c>
      <c r="X4054" s="113">
        <f t="shared" si="1074"/>
        <v>9.2592592409346253E-4</v>
      </c>
      <c r="Y4054" s="113">
        <f t="shared" si="1075"/>
        <v>3.1712962954770774E-3</v>
      </c>
      <c r="Z4054" s="113">
        <f t="shared" si="1076"/>
        <v>1.2337962965830229E-2</v>
      </c>
      <c r="AB4054" s="2">
        <f t="shared" si="1077"/>
        <v>274</v>
      </c>
      <c r="AC4054" s="2">
        <f t="shared" si="1077"/>
        <v>1066</v>
      </c>
      <c r="AE4054" s="2" t="str">
        <f t="shared" si="1078"/>
        <v/>
      </c>
      <c r="AF4054" s="2" t="str">
        <f t="shared" si="1079"/>
        <v/>
      </c>
      <c r="AG4054" s="2">
        <f t="shared" si="1080"/>
        <v>274</v>
      </c>
      <c r="AH4054" s="2" t="str">
        <f t="shared" si="1081"/>
        <v/>
      </c>
      <c r="AI4054" s="2" t="str">
        <f t="shared" si="1082"/>
        <v/>
      </c>
      <c r="AK4054" s="2" t="str">
        <f t="shared" si="1083"/>
        <v/>
      </c>
      <c r="AL4054" s="2" t="str">
        <f t="shared" si="1084"/>
        <v/>
      </c>
      <c r="AM4054" s="2">
        <f t="shared" si="1085"/>
        <v>1066</v>
      </c>
      <c r="AN4054" s="2" t="str">
        <f t="shared" si="1086"/>
        <v/>
      </c>
      <c r="AO4054" s="2" t="str">
        <f t="shared" si="1087"/>
        <v/>
      </c>
    </row>
    <row r="4055" spans="1:41" x14ac:dyDescent="0.3">
      <c r="A4055" s="111">
        <v>44742.121967592589</v>
      </c>
      <c r="B4055" s="78" t="s">
        <v>4913</v>
      </c>
      <c r="C4055" s="78" t="s">
        <v>846</v>
      </c>
      <c r="D4055" s="78" t="s">
        <v>1207</v>
      </c>
      <c r="E4055" s="78">
        <v>77</v>
      </c>
      <c r="F4055" s="78" t="s">
        <v>807</v>
      </c>
      <c r="G4055" s="78" t="s">
        <v>92</v>
      </c>
      <c r="H4055" s="112" t="s">
        <v>204</v>
      </c>
      <c r="I4055" s="112">
        <v>2</v>
      </c>
      <c r="J4055" s="113">
        <v>44742.121388888889</v>
      </c>
      <c r="K4055" s="113">
        <v>44742.121967592589</v>
      </c>
      <c r="M4055" s="113">
        <v>44742.123229166667</v>
      </c>
      <c r="N4055" s="113">
        <v>44742.123680555553</v>
      </c>
      <c r="O4055" s="78" t="s">
        <v>1187</v>
      </c>
      <c r="P4055" s="78" t="str">
        <f t="shared" si="1071"/>
        <v>CIC</v>
      </c>
      <c r="Q4055" s="113">
        <v>44742.124421296299</v>
      </c>
      <c r="R4055" s="78" t="s">
        <v>1220</v>
      </c>
      <c r="S4055" s="78" t="str">
        <f t="shared" si="1072"/>
        <v>PLOEG</v>
      </c>
      <c r="T4055" s="113">
        <v>44742.134699074071</v>
      </c>
      <c r="U4055" s="78" t="s">
        <v>1220</v>
      </c>
      <c r="V4055" s="78" t="str">
        <f t="shared" si="1073"/>
        <v>PLOEG</v>
      </c>
      <c r="W4055" s="113">
        <v>44742.144004629627</v>
      </c>
      <c r="X4055" s="113">
        <f t="shared" si="1074"/>
        <v>1.2615740779438056E-3</v>
      </c>
      <c r="Y4055" s="113">
        <f t="shared" si="1075"/>
        <v>1.1469907403807156E-2</v>
      </c>
      <c r="Z4055" s="113">
        <f t="shared" si="1076"/>
        <v>9.3055555553291924E-3</v>
      </c>
      <c r="AB4055" s="2">
        <f t="shared" si="1077"/>
        <v>991</v>
      </c>
      <c r="AC4055" s="2">
        <f t="shared" si="1077"/>
        <v>804</v>
      </c>
      <c r="AE4055" s="2" t="str">
        <f t="shared" si="1078"/>
        <v/>
      </c>
      <c r="AF4055" s="2" t="str">
        <f t="shared" si="1079"/>
        <v/>
      </c>
      <c r="AG4055" s="2">
        <f t="shared" si="1080"/>
        <v>991</v>
      </c>
      <c r="AH4055" s="2" t="str">
        <f t="shared" si="1081"/>
        <v/>
      </c>
      <c r="AI4055" s="2" t="str">
        <f t="shared" si="1082"/>
        <v/>
      </c>
      <c r="AK4055" s="2" t="str">
        <f t="shared" si="1083"/>
        <v/>
      </c>
      <c r="AL4055" s="2" t="str">
        <f t="shared" si="1084"/>
        <v/>
      </c>
      <c r="AM4055" s="2">
        <f t="shared" si="1085"/>
        <v>804</v>
      </c>
      <c r="AN4055" s="2" t="str">
        <f t="shared" si="1086"/>
        <v/>
      </c>
      <c r="AO4055" s="2" t="str">
        <f t="shared" si="1087"/>
        <v/>
      </c>
    </row>
    <row r="4056" spans="1:41" x14ac:dyDescent="0.3">
      <c r="A4056" s="111">
        <v>44742.262395833335</v>
      </c>
      <c r="B4056" s="78" t="s">
        <v>4914</v>
      </c>
      <c r="C4056" s="78" t="s">
        <v>886</v>
      </c>
      <c r="D4056" s="78" t="s">
        <v>2916</v>
      </c>
      <c r="E4056" s="78">
        <v>50</v>
      </c>
      <c r="F4056" s="78" t="s">
        <v>809</v>
      </c>
      <c r="G4056" s="78" t="s">
        <v>106</v>
      </c>
      <c r="H4056" s="112" t="s">
        <v>268</v>
      </c>
      <c r="I4056" s="112">
        <v>4</v>
      </c>
      <c r="J4056" s="113">
        <v>44742.25917824074</v>
      </c>
      <c r="K4056" s="113">
        <v>44742.262395833335</v>
      </c>
      <c r="M4056" s="113">
        <v>44742.264803240738</v>
      </c>
      <c r="N4056" s="113">
        <v>44742.264849537038</v>
      </c>
      <c r="O4056" s="78" t="s">
        <v>1187</v>
      </c>
      <c r="P4056" s="78" t="str">
        <f t="shared" si="1071"/>
        <v>CIC</v>
      </c>
      <c r="S4056" s="78" t="str">
        <f t="shared" si="1072"/>
        <v/>
      </c>
      <c r="V4056" s="78" t="str">
        <f t="shared" si="1073"/>
        <v/>
      </c>
      <c r="W4056" s="113">
        <v>44742.360011574077</v>
      </c>
      <c r="X4056" s="113">
        <f t="shared" si="1074"/>
        <v>2.4074074026430026E-3</v>
      </c>
      <c r="Y4056" s="113" t="str">
        <f t="shared" si="1075"/>
        <v/>
      </c>
      <c r="Z4056" s="113" t="str">
        <f t="shared" si="1076"/>
        <v/>
      </c>
      <c r="AB4056" s="2" t="str">
        <f t="shared" si="1077"/>
        <v/>
      </c>
      <c r="AC4056" s="2" t="str">
        <f t="shared" si="1077"/>
        <v/>
      </c>
      <c r="AE4056" s="2" t="str">
        <f t="shared" si="1078"/>
        <v/>
      </c>
      <c r="AF4056" s="2" t="str">
        <f t="shared" si="1079"/>
        <v/>
      </c>
      <c r="AG4056" s="2" t="str">
        <f t="shared" si="1080"/>
        <v/>
      </c>
      <c r="AH4056" s="2" t="str">
        <f t="shared" si="1081"/>
        <v/>
      </c>
      <c r="AI4056" s="2" t="str">
        <f t="shared" si="1082"/>
        <v/>
      </c>
      <c r="AK4056" s="2" t="str">
        <f t="shared" si="1083"/>
        <v/>
      </c>
      <c r="AL4056" s="2" t="str">
        <f t="shared" si="1084"/>
        <v/>
      </c>
      <c r="AM4056" s="2" t="str">
        <f t="shared" si="1085"/>
        <v/>
      </c>
      <c r="AN4056" s="2" t="str">
        <f t="shared" si="1086"/>
        <v/>
      </c>
      <c r="AO4056" s="2" t="str">
        <f t="shared" si="1087"/>
        <v/>
      </c>
    </row>
    <row r="4057" spans="1:41" x14ac:dyDescent="0.3">
      <c r="A4057" s="111">
        <v>44742.262395833335</v>
      </c>
      <c r="B4057" s="78" t="s">
        <v>4914</v>
      </c>
      <c r="C4057" s="78" t="s">
        <v>951</v>
      </c>
      <c r="D4057" s="78" t="s">
        <v>2916</v>
      </c>
      <c r="E4057" s="78">
        <v>50</v>
      </c>
      <c r="F4057" s="78" t="s">
        <v>809</v>
      </c>
      <c r="G4057" s="78" t="s">
        <v>106</v>
      </c>
      <c r="H4057" s="112" t="s">
        <v>268</v>
      </c>
      <c r="I4057" s="112">
        <v>4</v>
      </c>
      <c r="J4057" s="113">
        <v>44742.25917824074</v>
      </c>
      <c r="K4057" s="113">
        <v>44742.262395833335</v>
      </c>
      <c r="M4057" s="113">
        <v>44742.264826388891</v>
      </c>
      <c r="N4057" s="113">
        <v>44742.264837962961</v>
      </c>
      <c r="O4057" s="78" t="s">
        <v>1187</v>
      </c>
      <c r="P4057" s="78" t="str">
        <f t="shared" si="1071"/>
        <v>CIC</v>
      </c>
      <c r="S4057" s="78" t="str">
        <f t="shared" si="1072"/>
        <v/>
      </c>
      <c r="V4057" s="78" t="str">
        <f t="shared" si="1073"/>
        <v/>
      </c>
      <c r="W4057" s="113">
        <v>44742.303101851852</v>
      </c>
      <c r="X4057" s="113">
        <f t="shared" si="1074"/>
        <v>2.4305555562023073E-3</v>
      </c>
      <c r="Y4057" s="113" t="str">
        <f t="shared" si="1075"/>
        <v/>
      </c>
      <c r="Z4057" s="113" t="str">
        <f t="shared" si="1076"/>
        <v/>
      </c>
      <c r="AB4057" s="2" t="str">
        <f t="shared" si="1077"/>
        <v/>
      </c>
      <c r="AC4057" s="2" t="str">
        <f t="shared" si="1077"/>
        <v/>
      </c>
      <c r="AE4057" s="2" t="str">
        <f t="shared" si="1078"/>
        <v/>
      </c>
      <c r="AF4057" s="2" t="str">
        <f t="shared" si="1079"/>
        <v/>
      </c>
      <c r="AG4057" s="2" t="str">
        <f t="shared" si="1080"/>
        <v/>
      </c>
      <c r="AH4057" s="2" t="str">
        <f t="shared" si="1081"/>
        <v/>
      </c>
      <c r="AI4057" s="2" t="str">
        <f t="shared" si="1082"/>
        <v/>
      </c>
      <c r="AK4057" s="2" t="str">
        <f t="shared" si="1083"/>
        <v/>
      </c>
      <c r="AL4057" s="2" t="str">
        <f t="shared" si="1084"/>
        <v/>
      </c>
      <c r="AM4057" s="2" t="str">
        <f t="shared" si="1085"/>
        <v/>
      </c>
      <c r="AN4057" s="2" t="str">
        <f t="shared" si="1086"/>
        <v/>
      </c>
      <c r="AO4057" s="2" t="str">
        <f t="shared" si="1087"/>
        <v/>
      </c>
    </row>
    <row r="4058" spans="1:41" x14ac:dyDescent="0.3">
      <c r="A4058" s="111">
        <v>44742.301712962966</v>
      </c>
      <c r="B4058" s="78" t="s">
        <v>4915</v>
      </c>
      <c r="C4058" s="78" t="s">
        <v>850</v>
      </c>
      <c r="D4058" s="78" t="s">
        <v>1195</v>
      </c>
      <c r="E4058" s="78">
        <v>4</v>
      </c>
      <c r="F4058" s="78" t="s">
        <v>807</v>
      </c>
      <c r="G4058" s="78" t="s">
        <v>108</v>
      </c>
      <c r="H4058" s="112" t="s">
        <v>240</v>
      </c>
      <c r="I4058" s="112">
        <v>2</v>
      </c>
      <c r="J4058" s="113">
        <v>44742.300254629627</v>
      </c>
      <c r="K4058" s="113">
        <v>44742.301712962966</v>
      </c>
      <c r="M4058" s="113">
        <v>44742.302395833336</v>
      </c>
      <c r="N4058" s="113">
        <v>44742.302418981482</v>
      </c>
      <c r="O4058" s="78" t="s">
        <v>1187</v>
      </c>
      <c r="P4058" s="78" t="str">
        <f t="shared" si="1071"/>
        <v>CIC</v>
      </c>
      <c r="S4058" s="78" t="str">
        <f t="shared" si="1072"/>
        <v/>
      </c>
      <c r="T4058" s="113">
        <v>44742.307604166665</v>
      </c>
      <c r="U4058" s="78" t="s">
        <v>1286</v>
      </c>
      <c r="V4058" s="78" t="str">
        <f t="shared" si="1073"/>
        <v>PLOEG</v>
      </c>
      <c r="W4058" s="113">
        <v>44742.314074074071</v>
      </c>
      <c r="X4058" s="113">
        <f t="shared" si="1074"/>
        <v>6.8287036992842332E-4</v>
      </c>
      <c r="Y4058" s="113">
        <f t="shared" si="1075"/>
        <v>5.2083333284826949E-3</v>
      </c>
      <c r="Z4058" s="113">
        <f t="shared" si="1076"/>
        <v>6.4699074064265005E-3</v>
      </c>
      <c r="AB4058" s="2">
        <f t="shared" si="1077"/>
        <v>450</v>
      </c>
      <c r="AC4058" s="2">
        <f t="shared" si="1077"/>
        <v>559</v>
      </c>
      <c r="AE4058" s="2" t="str">
        <f t="shared" si="1078"/>
        <v/>
      </c>
      <c r="AF4058" s="2" t="str">
        <f t="shared" si="1079"/>
        <v/>
      </c>
      <c r="AG4058" s="2">
        <f t="shared" si="1080"/>
        <v>450</v>
      </c>
      <c r="AH4058" s="2" t="str">
        <f t="shared" si="1081"/>
        <v/>
      </c>
      <c r="AI4058" s="2" t="str">
        <f t="shared" si="1082"/>
        <v/>
      </c>
      <c r="AK4058" s="2" t="str">
        <f t="shared" si="1083"/>
        <v/>
      </c>
      <c r="AL4058" s="2" t="str">
        <f t="shared" si="1084"/>
        <v/>
      </c>
      <c r="AM4058" s="2">
        <f t="shared" si="1085"/>
        <v>559</v>
      </c>
      <c r="AN4058" s="2" t="str">
        <f t="shared" si="1086"/>
        <v/>
      </c>
      <c r="AO4058" s="2" t="str">
        <f t="shared" si="1087"/>
        <v/>
      </c>
    </row>
    <row r="4059" spans="1:41" x14ac:dyDescent="0.3">
      <c r="A4059" s="111">
        <v>44742.301712962966</v>
      </c>
      <c r="B4059" s="78" t="s">
        <v>4915</v>
      </c>
      <c r="C4059" s="78" t="s">
        <v>951</v>
      </c>
      <c r="D4059" s="78" t="s">
        <v>1195</v>
      </c>
      <c r="E4059" s="78">
        <v>4</v>
      </c>
      <c r="F4059" s="78" t="s">
        <v>807</v>
      </c>
      <c r="G4059" s="78" t="s">
        <v>108</v>
      </c>
      <c r="H4059" s="112" t="s">
        <v>240</v>
      </c>
      <c r="I4059" s="112">
        <v>2</v>
      </c>
      <c r="J4059" s="113">
        <v>44742.300254629627</v>
      </c>
      <c r="K4059" s="113">
        <v>44742.301712962966</v>
      </c>
      <c r="M4059" s="113">
        <v>44742.303101851852</v>
      </c>
      <c r="N4059" s="113">
        <v>44742.303148148145</v>
      </c>
      <c r="O4059" s="78" t="s">
        <v>1185</v>
      </c>
      <c r="P4059" s="78" t="str">
        <f t="shared" si="1071"/>
        <v>CIC</v>
      </c>
      <c r="S4059" s="78" t="str">
        <f t="shared" si="1072"/>
        <v/>
      </c>
      <c r="V4059" s="78" t="str">
        <f t="shared" si="1073"/>
        <v/>
      </c>
      <c r="W4059" s="113">
        <v>44742.313946759263</v>
      </c>
      <c r="X4059" s="113">
        <f t="shared" si="1074"/>
        <v>1.3888888861401938E-3</v>
      </c>
      <c r="Y4059" s="113" t="str">
        <f t="shared" si="1075"/>
        <v/>
      </c>
      <c r="Z4059" s="113" t="str">
        <f t="shared" si="1076"/>
        <v/>
      </c>
      <c r="AB4059" s="2" t="str">
        <f t="shared" si="1077"/>
        <v/>
      </c>
      <c r="AC4059" s="2" t="str">
        <f t="shared" si="1077"/>
        <v/>
      </c>
      <c r="AE4059" s="2" t="str">
        <f t="shared" si="1078"/>
        <v/>
      </c>
      <c r="AF4059" s="2" t="str">
        <f t="shared" si="1079"/>
        <v/>
      </c>
      <c r="AG4059" s="2" t="str">
        <f t="shared" si="1080"/>
        <v/>
      </c>
      <c r="AH4059" s="2" t="str">
        <f t="shared" si="1081"/>
        <v/>
      </c>
      <c r="AI4059" s="2" t="str">
        <f t="shared" si="1082"/>
        <v/>
      </c>
      <c r="AK4059" s="2" t="str">
        <f t="shared" si="1083"/>
        <v/>
      </c>
      <c r="AL4059" s="2" t="str">
        <f t="shared" si="1084"/>
        <v/>
      </c>
      <c r="AM4059" s="2" t="str">
        <f t="shared" si="1085"/>
        <v/>
      </c>
      <c r="AN4059" s="2" t="str">
        <f t="shared" si="1086"/>
        <v/>
      </c>
      <c r="AO4059" s="2" t="str">
        <f t="shared" si="1087"/>
        <v/>
      </c>
    </row>
    <row r="4060" spans="1:41" x14ac:dyDescent="0.3">
      <c r="A4060" s="111">
        <v>44742.376944444448</v>
      </c>
      <c r="B4060" s="78" t="s">
        <v>4916</v>
      </c>
      <c r="C4060" s="78" t="s">
        <v>886</v>
      </c>
      <c r="D4060" s="78" t="s">
        <v>2916</v>
      </c>
      <c r="E4060" s="78">
        <v>50</v>
      </c>
      <c r="F4060" s="78" t="s">
        <v>809</v>
      </c>
      <c r="G4060" s="78" t="s">
        <v>106</v>
      </c>
      <c r="H4060" s="112" t="s">
        <v>268</v>
      </c>
      <c r="I4060" s="112">
        <v>4</v>
      </c>
      <c r="J4060" s="113">
        <v>44742.376944444448</v>
      </c>
      <c r="K4060" s="113">
        <v>44742.376944444448</v>
      </c>
      <c r="M4060" s="113">
        <v>44742.377129629633</v>
      </c>
      <c r="N4060" s="113">
        <v>44742.377175925925</v>
      </c>
      <c r="O4060" s="78" t="s">
        <v>1187</v>
      </c>
      <c r="P4060" s="78" t="str">
        <f t="shared" si="1071"/>
        <v>CIC</v>
      </c>
      <c r="S4060" s="78" t="str">
        <f t="shared" si="1072"/>
        <v/>
      </c>
      <c r="V4060" s="78" t="str">
        <f t="shared" si="1073"/>
        <v/>
      </c>
      <c r="W4060" s="113">
        <v>44742.410416666666</v>
      </c>
      <c r="X4060" s="113">
        <f t="shared" si="1074"/>
        <v>1.8518518481869251E-4</v>
      </c>
      <c r="Y4060" s="113" t="str">
        <f t="shared" si="1075"/>
        <v/>
      </c>
      <c r="Z4060" s="113" t="str">
        <f t="shared" si="1076"/>
        <v/>
      </c>
      <c r="AB4060" s="2" t="str">
        <f t="shared" si="1077"/>
        <v/>
      </c>
      <c r="AC4060" s="2" t="str">
        <f t="shared" si="1077"/>
        <v/>
      </c>
      <c r="AE4060" s="2" t="str">
        <f t="shared" si="1078"/>
        <v/>
      </c>
      <c r="AF4060" s="2" t="str">
        <f t="shared" si="1079"/>
        <v/>
      </c>
      <c r="AG4060" s="2" t="str">
        <f t="shared" si="1080"/>
        <v/>
      </c>
      <c r="AH4060" s="2" t="str">
        <f t="shared" si="1081"/>
        <v/>
      </c>
      <c r="AI4060" s="2" t="str">
        <f t="shared" si="1082"/>
        <v/>
      </c>
      <c r="AK4060" s="2" t="str">
        <f t="shared" si="1083"/>
        <v/>
      </c>
      <c r="AL4060" s="2" t="str">
        <f t="shared" si="1084"/>
        <v/>
      </c>
      <c r="AM4060" s="2" t="str">
        <f t="shared" si="1085"/>
        <v/>
      </c>
      <c r="AN4060" s="2" t="str">
        <f t="shared" si="1086"/>
        <v/>
      </c>
      <c r="AO4060" s="2" t="str">
        <f t="shared" si="1087"/>
        <v/>
      </c>
    </row>
    <row r="4061" spans="1:41" x14ac:dyDescent="0.3">
      <c r="A4061" s="111">
        <v>44742.376944444448</v>
      </c>
      <c r="B4061" s="78" t="s">
        <v>4916</v>
      </c>
      <c r="C4061" s="78" t="s">
        <v>951</v>
      </c>
      <c r="D4061" s="78" t="s">
        <v>2916</v>
      </c>
      <c r="E4061" s="78">
        <v>50</v>
      </c>
      <c r="F4061" s="78" t="s">
        <v>809</v>
      </c>
      <c r="G4061" s="78" t="s">
        <v>106</v>
      </c>
      <c r="H4061" s="112" t="s">
        <v>268</v>
      </c>
      <c r="I4061" s="112">
        <v>4</v>
      </c>
      <c r="J4061" s="113">
        <v>44742.376944444448</v>
      </c>
      <c r="K4061" s="113">
        <v>44742.376944444448</v>
      </c>
      <c r="M4061" s="113">
        <v>44742.377152777779</v>
      </c>
      <c r="N4061" s="113">
        <v>44742.377187500002</v>
      </c>
      <c r="O4061" s="78" t="s">
        <v>1187</v>
      </c>
      <c r="P4061" s="78" t="str">
        <f t="shared" si="1071"/>
        <v>CIC</v>
      </c>
      <c r="S4061" s="78" t="str">
        <f t="shared" si="1072"/>
        <v/>
      </c>
      <c r="V4061" s="78" t="str">
        <f t="shared" si="1073"/>
        <v/>
      </c>
      <c r="W4061" s="113">
        <v>44742.463587962964</v>
      </c>
      <c r="X4061" s="113">
        <f t="shared" si="1074"/>
        <v>2.0833333110203966E-4</v>
      </c>
      <c r="Y4061" s="113" t="str">
        <f t="shared" si="1075"/>
        <v/>
      </c>
      <c r="Z4061" s="113" t="str">
        <f t="shared" si="1076"/>
        <v/>
      </c>
      <c r="AB4061" s="2" t="str">
        <f t="shared" si="1077"/>
        <v/>
      </c>
      <c r="AC4061" s="2" t="str">
        <f t="shared" si="1077"/>
        <v/>
      </c>
      <c r="AE4061" s="2" t="str">
        <f t="shared" si="1078"/>
        <v/>
      </c>
      <c r="AF4061" s="2" t="str">
        <f t="shared" si="1079"/>
        <v/>
      </c>
      <c r="AG4061" s="2" t="str">
        <f t="shared" si="1080"/>
        <v/>
      </c>
      <c r="AH4061" s="2" t="str">
        <f t="shared" si="1081"/>
        <v/>
      </c>
      <c r="AI4061" s="2" t="str">
        <f t="shared" si="1082"/>
        <v/>
      </c>
      <c r="AK4061" s="2" t="str">
        <f t="shared" si="1083"/>
        <v/>
      </c>
      <c r="AL4061" s="2" t="str">
        <f t="shared" si="1084"/>
        <v/>
      </c>
      <c r="AM4061" s="2" t="str">
        <f t="shared" si="1085"/>
        <v/>
      </c>
      <c r="AN4061" s="2" t="str">
        <f t="shared" si="1086"/>
        <v/>
      </c>
      <c r="AO4061" s="2" t="str">
        <f t="shared" si="1087"/>
        <v/>
      </c>
    </row>
    <row r="4062" spans="1:41" x14ac:dyDescent="0.3">
      <c r="A4062" s="111">
        <v>44742.380949074075</v>
      </c>
      <c r="B4062" s="78" t="s">
        <v>4917</v>
      </c>
      <c r="C4062" s="78" t="s">
        <v>850</v>
      </c>
      <c r="D4062" s="78" t="s">
        <v>1341</v>
      </c>
      <c r="F4062" s="78" t="s">
        <v>807</v>
      </c>
      <c r="G4062" s="78" t="s">
        <v>106</v>
      </c>
      <c r="H4062" s="112" t="s">
        <v>212</v>
      </c>
      <c r="I4062" s="112">
        <v>4</v>
      </c>
      <c r="J4062" s="113">
        <v>44742.380578703705</v>
      </c>
      <c r="K4062" s="113">
        <v>44742.380949074075</v>
      </c>
      <c r="M4062" s="113">
        <v>44742.381041666667</v>
      </c>
      <c r="P4062" s="78" t="str">
        <f t="shared" si="1071"/>
        <v/>
      </c>
      <c r="Q4062" s="113">
        <v>44742.381053240744</v>
      </c>
      <c r="R4062" s="78" t="s">
        <v>1185</v>
      </c>
      <c r="S4062" s="78" t="str">
        <f t="shared" si="1072"/>
        <v>CIC</v>
      </c>
      <c r="V4062" s="78" t="str">
        <f t="shared" si="1073"/>
        <v/>
      </c>
      <c r="W4062" s="113">
        <v>44742.392407407409</v>
      </c>
      <c r="X4062" s="113">
        <f t="shared" si="1074"/>
        <v>9.2592592409346253E-5</v>
      </c>
      <c r="Y4062" s="113" t="str">
        <f t="shared" si="1075"/>
        <v/>
      </c>
      <c r="Z4062" s="113" t="str">
        <f t="shared" si="1076"/>
        <v/>
      </c>
      <c r="AB4062" s="2" t="str">
        <f t="shared" si="1077"/>
        <v/>
      </c>
      <c r="AC4062" s="2" t="str">
        <f t="shared" si="1077"/>
        <v/>
      </c>
      <c r="AE4062" s="2" t="str">
        <f t="shared" si="1078"/>
        <v/>
      </c>
      <c r="AF4062" s="2" t="str">
        <f t="shared" si="1079"/>
        <v/>
      </c>
      <c r="AG4062" s="2" t="str">
        <f t="shared" si="1080"/>
        <v/>
      </c>
      <c r="AH4062" s="2" t="str">
        <f t="shared" si="1081"/>
        <v/>
      </c>
      <c r="AI4062" s="2" t="str">
        <f t="shared" si="1082"/>
        <v/>
      </c>
      <c r="AK4062" s="2" t="str">
        <f t="shared" si="1083"/>
        <v/>
      </c>
      <c r="AL4062" s="2" t="str">
        <f t="shared" si="1084"/>
        <v/>
      </c>
      <c r="AM4062" s="2" t="str">
        <f t="shared" si="1085"/>
        <v/>
      </c>
      <c r="AN4062" s="2" t="str">
        <f t="shared" si="1086"/>
        <v/>
      </c>
      <c r="AO4062" s="2" t="str">
        <f t="shared" si="1087"/>
        <v/>
      </c>
    </row>
    <row r="4063" spans="1:41" x14ac:dyDescent="0.3">
      <c r="A4063" s="111">
        <v>44742.422199074077</v>
      </c>
      <c r="B4063" s="78" t="s">
        <v>4918</v>
      </c>
      <c r="C4063" s="78" t="s">
        <v>850</v>
      </c>
      <c r="D4063" s="78" t="s">
        <v>1199</v>
      </c>
      <c r="E4063" s="78">
        <v>199</v>
      </c>
      <c r="F4063" s="78" t="s">
        <v>809</v>
      </c>
      <c r="G4063" s="78" t="s">
        <v>86</v>
      </c>
      <c r="H4063" s="112" t="s">
        <v>288</v>
      </c>
      <c r="I4063" s="112">
        <v>3</v>
      </c>
      <c r="J4063" s="113">
        <v>44742.421226851853</v>
      </c>
      <c r="K4063" s="113">
        <v>44742.422199074077</v>
      </c>
      <c r="M4063" s="113">
        <v>44742.422222222223</v>
      </c>
      <c r="N4063" s="113">
        <v>44742.42224537037</v>
      </c>
      <c r="O4063" s="78" t="s">
        <v>1187</v>
      </c>
      <c r="P4063" s="78" t="str">
        <f t="shared" si="1071"/>
        <v>CIC</v>
      </c>
      <c r="Q4063" s="113">
        <v>44742.422256944446</v>
      </c>
      <c r="R4063" s="78" t="s">
        <v>1187</v>
      </c>
      <c r="S4063" s="78" t="str">
        <f t="shared" si="1072"/>
        <v>CIC</v>
      </c>
      <c r="T4063" s="113">
        <v>44742.426354166666</v>
      </c>
      <c r="U4063" s="78" t="s">
        <v>1187</v>
      </c>
      <c r="V4063" s="78" t="str">
        <f t="shared" si="1073"/>
        <v>CIC</v>
      </c>
      <c r="W4063" s="113">
        <v>44742.44121527778</v>
      </c>
      <c r="X4063" s="113" t="str">
        <f t="shared" si="1074"/>
        <v/>
      </c>
      <c r="Y4063" s="113">
        <f t="shared" si="1075"/>
        <v>4.1319444426335394E-3</v>
      </c>
      <c r="Z4063" s="113">
        <f t="shared" si="1076"/>
        <v>1.4861111114441883E-2</v>
      </c>
      <c r="AB4063" s="2">
        <f t="shared" si="1077"/>
        <v>357</v>
      </c>
      <c r="AC4063" s="2">
        <f t="shared" si="1077"/>
        <v>1284</v>
      </c>
      <c r="AE4063" s="2" t="str">
        <f t="shared" si="1078"/>
        <v/>
      </c>
      <c r="AF4063" s="2" t="str">
        <f t="shared" si="1079"/>
        <v/>
      </c>
      <c r="AG4063" s="2" t="str">
        <f t="shared" si="1080"/>
        <v/>
      </c>
      <c r="AH4063" s="2">
        <f t="shared" si="1081"/>
        <v>357</v>
      </c>
      <c r="AI4063" s="2" t="str">
        <f t="shared" si="1082"/>
        <v/>
      </c>
      <c r="AK4063" s="2" t="str">
        <f t="shared" si="1083"/>
        <v/>
      </c>
      <c r="AL4063" s="2" t="str">
        <f t="shared" si="1084"/>
        <v/>
      </c>
      <c r="AM4063" s="2" t="str">
        <f t="shared" si="1085"/>
        <v/>
      </c>
      <c r="AN4063" s="2">
        <f t="shared" si="1086"/>
        <v>1284</v>
      </c>
      <c r="AO4063" s="2" t="str">
        <f t="shared" si="1087"/>
        <v/>
      </c>
    </row>
    <row r="4064" spans="1:41" x14ac:dyDescent="0.3">
      <c r="A4064" s="111">
        <v>44742.534537037034</v>
      </c>
      <c r="B4064" s="78" t="s">
        <v>4919</v>
      </c>
      <c r="C4064" s="78" t="s">
        <v>1651</v>
      </c>
      <c r="D4064" s="78" t="s">
        <v>1436</v>
      </c>
      <c r="F4064" s="78" t="s">
        <v>809</v>
      </c>
      <c r="G4064" s="78" t="s">
        <v>138</v>
      </c>
      <c r="H4064" s="112" t="s">
        <v>276</v>
      </c>
      <c r="I4064" s="112">
        <v>4</v>
      </c>
      <c r="J4064" s="113">
        <v>44742.533761574072</v>
      </c>
      <c r="K4064" s="113">
        <v>44742.534537037034</v>
      </c>
      <c r="M4064" s="113">
        <v>44742.534641203703</v>
      </c>
      <c r="P4064" s="78" t="str">
        <f t="shared" si="1071"/>
        <v/>
      </c>
      <c r="Q4064" s="113">
        <v>44742.534675925926</v>
      </c>
      <c r="R4064" s="78" t="s">
        <v>1185</v>
      </c>
      <c r="S4064" s="78" t="str">
        <f t="shared" si="1072"/>
        <v>CIC</v>
      </c>
      <c r="V4064" s="78" t="str">
        <f t="shared" si="1073"/>
        <v/>
      </c>
      <c r="W4064" s="113">
        <v>44742.7659375</v>
      </c>
      <c r="X4064" s="113">
        <f t="shared" si="1074"/>
        <v>1.0416666918899864E-4</v>
      </c>
      <c r="Y4064" s="113" t="str">
        <f t="shared" si="1075"/>
        <v/>
      </c>
      <c r="Z4064" s="113" t="str">
        <f t="shared" si="1076"/>
        <v/>
      </c>
      <c r="AB4064" s="2" t="str">
        <f t="shared" si="1077"/>
        <v/>
      </c>
      <c r="AC4064" s="2" t="str">
        <f t="shared" si="1077"/>
        <v/>
      </c>
      <c r="AE4064" s="2" t="str">
        <f t="shared" si="1078"/>
        <v/>
      </c>
      <c r="AF4064" s="2" t="str">
        <f t="shared" si="1079"/>
        <v/>
      </c>
      <c r="AG4064" s="2" t="str">
        <f t="shared" si="1080"/>
        <v/>
      </c>
      <c r="AH4064" s="2" t="str">
        <f t="shared" si="1081"/>
        <v/>
      </c>
      <c r="AI4064" s="2" t="str">
        <f t="shared" si="1082"/>
        <v/>
      </c>
      <c r="AK4064" s="2" t="str">
        <f t="shared" si="1083"/>
        <v/>
      </c>
      <c r="AL4064" s="2" t="str">
        <f t="shared" si="1084"/>
        <v/>
      </c>
      <c r="AM4064" s="2" t="str">
        <f t="shared" si="1085"/>
        <v/>
      </c>
      <c r="AN4064" s="2" t="str">
        <f t="shared" si="1086"/>
        <v/>
      </c>
      <c r="AO4064" s="2" t="str">
        <f t="shared" si="1087"/>
        <v/>
      </c>
    </row>
    <row r="4065" spans="1:41" x14ac:dyDescent="0.3">
      <c r="A4065" s="111">
        <v>44742.534537037034</v>
      </c>
      <c r="B4065" s="78" t="s">
        <v>4919</v>
      </c>
      <c r="C4065" s="78" t="s">
        <v>2158</v>
      </c>
      <c r="D4065" s="78" t="s">
        <v>1436</v>
      </c>
      <c r="F4065" s="78" t="s">
        <v>809</v>
      </c>
      <c r="G4065" s="78" t="s">
        <v>138</v>
      </c>
      <c r="H4065" s="112" t="s">
        <v>276</v>
      </c>
      <c r="I4065" s="112">
        <v>4</v>
      </c>
      <c r="J4065" s="113">
        <v>44742.533761574072</v>
      </c>
      <c r="K4065" s="113">
        <v>44742.534537037034</v>
      </c>
      <c r="M4065" s="113">
        <v>44742.53466435185</v>
      </c>
      <c r="P4065" s="78" t="str">
        <f t="shared" si="1071"/>
        <v/>
      </c>
      <c r="Q4065" s="113">
        <v>44742.534687500003</v>
      </c>
      <c r="R4065" s="78" t="s">
        <v>1185</v>
      </c>
      <c r="S4065" s="78" t="str">
        <f t="shared" si="1072"/>
        <v>CIC</v>
      </c>
      <c r="V4065" s="78" t="str">
        <f t="shared" si="1073"/>
        <v/>
      </c>
      <c r="W4065" s="113">
        <v>44742.765983796293</v>
      </c>
      <c r="X4065" s="113">
        <f t="shared" si="1074"/>
        <v>1.273148154723458E-4</v>
      </c>
      <c r="Y4065" s="113" t="str">
        <f t="shared" si="1075"/>
        <v/>
      </c>
      <c r="Z4065" s="113" t="str">
        <f t="shared" si="1076"/>
        <v/>
      </c>
      <c r="AB4065" s="2" t="str">
        <f t="shared" si="1077"/>
        <v/>
      </c>
      <c r="AC4065" s="2" t="str">
        <f t="shared" si="1077"/>
        <v/>
      </c>
      <c r="AE4065" s="2" t="str">
        <f t="shared" si="1078"/>
        <v/>
      </c>
      <c r="AF4065" s="2" t="str">
        <f t="shared" si="1079"/>
        <v/>
      </c>
      <c r="AG4065" s="2" t="str">
        <f t="shared" si="1080"/>
        <v/>
      </c>
      <c r="AH4065" s="2" t="str">
        <f t="shared" si="1081"/>
        <v/>
      </c>
      <c r="AI4065" s="2" t="str">
        <f t="shared" si="1082"/>
        <v/>
      </c>
      <c r="AK4065" s="2" t="str">
        <f t="shared" si="1083"/>
        <v/>
      </c>
      <c r="AL4065" s="2" t="str">
        <f t="shared" si="1084"/>
        <v/>
      </c>
      <c r="AM4065" s="2" t="str">
        <f t="shared" si="1085"/>
        <v/>
      </c>
      <c r="AN4065" s="2" t="str">
        <f t="shared" si="1086"/>
        <v/>
      </c>
      <c r="AO4065" s="2" t="str">
        <f t="shared" si="1087"/>
        <v/>
      </c>
    </row>
    <row r="4066" spans="1:41" x14ac:dyDescent="0.3">
      <c r="A4066" s="111">
        <v>44742.665717592594</v>
      </c>
      <c r="B4066" s="78" t="s">
        <v>4920</v>
      </c>
      <c r="C4066" s="78" t="s">
        <v>850</v>
      </c>
      <c r="D4066" s="78" t="s">
        <v>4921</v>
      </c>
      <c r="E4066" s="78">
        <v>18</v>
      </c>
      <c r="F4066" s="78" t="s">
        <v>809</v>
      </c>
      <c r="G4066" s="78" t="s">
        <v>96</v>
      </c>
      <c r="H4066" s="112" t="s">
        <v>232</v>
      </c>
      <c r="I4066" s="112">
        <v>3</v>
      </c>
      <c r="J4066" s="113">
        <v>44742.664629629631</v>
      </c>
      <c r="K4066" s="113">
        <v>44742.665717592594</v>
      </c>
      <c r="M4066" s="113">
        <v>44742.666238425925</v>
      </c>
      <c r="N4066" s="113">
        <v>44742.666250000002</v>
      </c>
      <c r="O4066" s="78" t="s">
        <v>1187</v>
      </c>
      <c r="P4066" s="78" t="str">
        <f t="shared" si="1071"/>
        <v>CIC</v>
      </c>
      <c r="S4066" s="78" t="str">
        <f t="shared" si="1072"/>
        <v/>
      </c>
      <c r="V4066" s="78" t="str">
        <f t="shared" si="1073"/>
        <v/>
      </c>
      <c r="W4066" s="113">
        <v>44742.677256944444</v>
      </c>
      <c r="X4066" s="113">
        <f t="shared" si="1074"/>
        <v>5.2083333139307797E-4</v>
      </c>
      <c r="Y4066" s="113" t="str">
        <f t="shared" si="1075"/>
        <v/>
      </c>
      <c r="Z4066" s="113" t="str">
        <f t="shared" si="1076"/>
        <v/>
      </c>
      <c r="AB4066" s="2" t="str">
        <f t="shared" si="1077"/>
        <v/>
      </c>
      <c r="AC4066" s="2" t="str">
        <f t="shared" si="1077"/>
        <v/>
      </c>
      <c r="AE4066" s="2" t="str">
        <f t="shared" si="1078"/>
        <v/>
      </c>
      <c r="AF4066" s="2" t="str">
        <f t="shared" si="1079"/>
        <v/>
      </c>
      <c r="AG4066" s="2" t="str">
        <f t="shared" si="1080"/>
        <v/>
      </c>
      <c r="AH4066" s="2" t="str">
        <f t="shared" si="1081"/>
        <v/>
      </c>
      <c r="AI4066" s="2" t="str">
        <f t="shared" si="1082"/>
        <v/>
      </c>
      <c r="AK4066" s="2" t="str">
        <f t="shared" si="1083"/>
        <v/>
      </c>
      <c r="AL4066" s="2" t="str">
        <f t="shared" si="1084"/>
        <v/>
      </c>
      <c r="AM4066" s="2" t="str">
        <f t="shared" si="1085"/>
        <v/>
      </c>
      <c r="AN4066" s="2" t="str">
        <f t="shared" si="1086"/>
        <v/>
      </c>
      <c r="AO4066" s="2" t="str">
        <f t="shared" si="1087"/>
        <v/>
      </c>
    </row>
    <row r="4067" spans="1:41" x14ac:dyDescent="0.3">
      <c r="A4067" s="111">
        <v>44742.702708333331</v>
      </c>
      <c r="B4067" s="78" t="s">
        <v>4922</v>
      </c>
      <c r="C4067" s="78" t="s">
        <v>886</v>
      </c>
      <c r="D4067" s="78" t="s">
        <v>1296</v>
      </c>
      <c r="E4067" s="78">
        <v>10</v>
      </c>
      <c r="F4067" s="78" t="s">
        <v>809</v>
      </c>
      <c r="G4067" s="78" t="s">
        <v>92</v>
      </c>
      <c r="H4067" s="112" t="s">
        <v>204</v>
      </c>
      <c r="I4067" s="112">
        <v>2</v>
      </c>
      <c r="J4067" s="113">
        <v>44742.702708333331</v>
      </c>
      <c r="K4067" s="113">
        <v>44742.702708333331</v>
      </c>
      <c r="M4067" s="113">
        <v>44742.703564814816</v>
      </c>
      <c r="P4067" s="78" t="str">
        <f t="shared" si="1071"/>
        <v/>
      </c>
      <c r="Q4067" s="113">
        <v>44742.703622685185</v>
      </c>
      <c r="R4067" s="78" t="s">
        <v>1185</v>
      </c>
      <c r="S4067" s="78" t="str">
        <f t="shared" si="1072"/>
        <v>CIC</v>
      </c>
      <c r="T4067" s="113">
        <v>44742.709421296298</v>
      </c>
      <c r="U4067" s="78" t="s">
        <v>1187</v>
      </c>
      <c r="V4067" s="78" t="str">
        <f t="shared" si="1073"/>
        <v>CIC</v>
      </c>
      <c r="W4067" s="113">
        <v>44742.72079861111</v>
      </c>
      <c r="X4067" s="113">
        <f t="shared" si="1074"/>
        <v>8.5648148524342105E-4</v>
      </c>
      <c r="Y4067" s="113">
        <f t="shared" si="1075"/>
        <v>5.8564814826240763E-3</v>
      </c>
      <c r="Z4067" s="113">
        <f t="shared" si="1076"/>
        <v>1.137731481139781E-2</v>
      </c>
      <c r="AB4067" s="2">
        <f t="shared" si="1077"/>
        <v>506</v>
      </c>
      <c r="AC4067" s="2">
        <f t="shared" si="1077"/>
        <v>983</v>
      </c>
      <c r="AE4067" s="2" t="str">
        <f t="shared" si="1078"/>
        <v/>
      </c>
      <c r="AF4067" s="2" t="str">
        <f t="shared" si="1079"/>
        <v/>
      </c>
      <c r="AG4067" s="2">
        <f t="shared" si="1080"/>
        <v>506</v>
      </c>
      <c r="AH4067" s="2" t="str">
        <f t="shared" si="1081"/>
        <v/>
      </c>
      <c r="AI4067" s="2" t="str">
        <f t="shared" si="1082"/>
        <v/>
      </c>
      <c r="AK4067" s="2" t="str">
        <f t="shared" si="1083"/>
        <v/>
      </c>
      <c r="AL4067" s="2" t="str">
        <f t="shared" si="1084"/>
        <v/>
      </c>
      <c r="AM4067" s="2">
        <f t="shared" si="1085"/>
        <v>983</v>
      </c>
      <c r="AN4067" s="2" t="str">
        <f t="shared" si="1086"/>
        <v/>
      </c>
      <c r="AO4067" s="2" t="str">
        <f t="shared" si="1087"/>
        <v/>
      </c>
    </row>
    <row r="4068" spans="1:41" x14ac:dyDescent="0.3">
      <c r="A4068" s="111">
        <v>44742.702708333331</v>
      </c>
      <c r="B4068" s="78" t="s">
        <v>4922</v>
      </c>
      <c r="C4068" s="78" t="s">
        <v>850</v>
      </c>
      <c r="D4068" s="78" t="s">
        <v>1296</v>
      </c>
      <c r="E4068" s="78">
        <v>10</v>
      </c>
      <c r="F4068" s="78" t="s">
        <v>809</v>
      </c>
      <c r="G4068" s="78" t="s">
        <v>92</v>
      </c>
      <c r="H4068" s="112" t="s">
        <v>204</v>
      </c>
      <c r="I4068" s="112">
        <v>2</v>
      </c>
      <c r="J4068" s="113">
        <v>44742.702708333331</v>
      </c>
      <c r="K4068" s="113">
        <v>44742.702708333331</v>
      </c>
      <c r="M4068" s="113">
        <v>44742.703993055555</v>
      </c>
      <c r="N4068" s="113">
        <v>44742.704004629632</v>
      </c>
      <c r="O4068" s="78" t="s">
        <v>1187</v>
      </c>
      <c r="P4068" s="78" t="str">
        <f t="shared" si="1071"/>
        <v>CIC</v>
      </c>
      <c r="Q4068" s="113">
        <v>44742.709803240738</v>
      </c>
      <c r="R4068" s="78" t="s">
        <v>1187</v>
      </c>
      <c r="S4068" s="78" t="str">
        <f t="shared" si="1072"/>
        <v>CIC</v>
      </c>
      <c r="V4068" s="78" t="str">
        <f t="shared" si="1073"/>
        <v/>
      </c>
      <c r="W4068" s="113">
        <v>44742.72084490741</v>
      </c>
      <c r="X4068" s="113">
        <f t="shared" si="1074"/>
        <v>1.2847222242271528E-3</v>
      </c>
      <c r="Y4068" s="113" t="str">
        <f t="shared" si="1075"/>
        <v/>
      </c>
      <c r="Z4068" s="113" t="str">
        <f t="shared" si="1076"/>
        <v/>
      </c>
      <c r="AB4068" s="2" t="str">
        <f t="shared" si="1077"/>
        <v/>
      </c>
      <c r="AC4068" s="2" t="str">
        <f t="shared" si="1077"/>
        <v/>
      </c>
      <c r="AE4068" s="2" t="str">
        <f t="shared" si="1078"/>
        <v/>
      </c>
      <c r="AF4068" s="2" t="str">
        <f t="shared" si="1079"/>
        <v/>
      </c>
      <c r="AG4068" s="2" t="str">
        <f t="shared" si="1080"/>
        <v/>
      </c>
      <c r="AH4068" s="2" t="str">
        <f t="shared" si="1081"/>
        <v/>
      </c>
      <c r="AI4068" s="2" t="str">
        <f t="shared" si="1082"/>
        <v/>
      </c>
      <c r="AK4068" s="2" t="str">
        <f t="shared" si="1083"/>
        <v/>
      </c>
      <c r="AL4068" s="2" t="str">
        <f t="shared" si="1084"/>
        <v/>
      </c>
      <c r="AM4068" s="2" t="str">
        <f t="shared" si="1085"/>
        <v/>
      </c>
      <c r="AN4068" s="2" t="str">
        <f t="shared" si="1086"/>
        <v/>
      </c>
      <c r="AO4068" s="2" t="str">
        <f t="shared" si="1087"/>
        <v/>
      </c>
    </row>
    <row r="4069" spans="1:41" x14ac:dyDescent="0.3">
      <c r="A4069" s="111">
        <v>44742.787476851852</v>
      </c>
      <c r="B4069" s="78" t="s">
        <v>4923</v>
      </c>
      <c r="C4069" s="78" t="s">
        <v>835</v>
      </c>
      <c r="F4069" s="78" t="s">
        <v>808</v>
      </c>
      <c r="G4069" s="78" t="s">
        <v>96</v>
      </c>
      <c r="H4069" s="112" t="s">
        <v>366</v>
      </c>
      <c r="I4069" s="112">
        <v>3</v>
      </c>
      <c r="J4069" s="113">
        <v>44742.78564814815</v>
      </c>
      <c r="K4069" s="113">
        <v>44742.787476851852</v>
      </c>
      <c r="M4069" s="113">
        <v>44742.788101851853</v>
      </c>
      <c r="N4069" s="113">
        <v>44742.788124999999</v>
      </c>
      <c r="O4069" s="78" t="s">
        <v>1185</v>
      </c>
      <c r="P4069" s="78" t="str">
        <f t="shared" si="1071"/>
        <v>CIC</v>
      </c>
      <c r="S4069" s="78" t="str">
        <f t="shared" si="1072"/>
        <v/>
      </c>
      <c r="T4069" s="113">
        <v>44742.794479166667</v>
      </c>
      <c r="U4069" s="78" t="s">
        <v>1200</v>
      </c>
      <c r="V4069" s="78" t="str">
        <f t="shared" si="1073"/>
        <v>PLOEG</v>
      </c>
      <c r="W4069" s="113">
        <v>44742.824583333335</v>
      </c>
      <c r="X4069" s="113">
        <f t="shared" si="1074"/>
        <v>6.2500000058207661E-4</v>
      </c>
      <c r="Y4069" s="113">
        <f t="shared" si="1075"/>
        <v>6.3773148140171543E-3</v>
      </c>
      <c r="Z4069" s="113">
        <f t="shared" si="1076"/>
        <v>3.0104166668024845E-2</v>
      </c>
      <c r="AB4069" s="2">
        <f t="shared" si="1077"/>
        <v>551</v>
      </c>
      <c r="AC4069" s="2">
        <f t="shared" si="1077"/>
        <v>2601</v>
      </c>
      <c r="AE4069" s="2" t="str">
        <f t="shared" si="1078"/>
        <v/>
      </c>
      <c r="AF4069" s="2" t="str">
        <f t="shared" si="1079"/>
        <v/>
      </c>
      <c r="AG4069" s="2" t="str">
        <f t="shared" si="1080"/>
        <v/>
      </c>
      <c r="AH4069" s="2">
        <f t="shared" si="1081"/>
        <v>551</v>
      </c>
      <c r="AI4069" s="2" t="str">
        <f t="shared" si="1082"/>
        <v/>
      </c>
      <c r="AK4069" s="2" t="str">
        <f t="shared" si="1083"/>
        <v/>
      </c>
      <c r="AL4069" s="2" t="str">
        <f t="shared" si="1084"/>
        <v/>
      </c>
      <c r="AM4069" s="2" t="str">
        <f t="shared" si="1085"/>
        <v/>
      </c>
      <c r="AN4069" s="2">
        <f t="shared" si="1086"/>
        <v>2601</v>
      </c>
      <c r="AO4069" s="2" t="str">
        <f t="shared" si="1087"/>
        <v/>
      </c>
    </row>
    <row r="4070" spans="1:41" x14ac:dyDescent="0.3">
      <c r="A4070" s="111">
        <v>44742.794583333336</v>
      </c>
      <c r="B4070" s="78" t="s">
        <v>4924</v>
      </c>
      <c r="C4070" s="78" t="s">
        <v>846</v>
      </c>
      <c r="D4070" s="78" t="s">
        <v>1643</v>
      </c>
      <c r="E4070" s="78">
        <v>9</v>
      </c>
      <c r="F4070" s="78" t="s">
        <v>807</v>
      </c>
      <c r="G4070" s="78" t="s">
        <v>108</v>
      </c>
      <c r="H4070" s="112" t="s">
        <v>266</v>
      </c>
      <c r="I4070" s="112">
        <v>2</v>
      </c>
      <c r="J4070" s="113">
        <v>44742.794039351851</v>
      </c>
      <c r="K4070" s="113">
        <v>44742.794583333336</v>
      </c>
      <c r="M4070" s="113">
        <v>44742.795231481483</v>
      </c>
      <c r="N4070" s="113">
        <v>44742.795254629629</v>
      </c>
      <c r="O4070" s="78" t="s">
        <v>1185</v>
      </c>
      <c r="P4070" s="78" t="str">
        <f t="shared" si="1071"/>
        <v>CIC</v>
      </c>
      <c r="Q4070" s="113">
        <v>44742.797453703701</v>
      </c>
      <c r="R4070" s="78" t="s">
        <v>1220</v>
      </c>
      <c r="S4070" s="78" t="str">
        <f t="shared" si="1072"/>
        <v>PLOEG</v>
      </c>
      <c r="T4070" s="113">
        <v>44742.800763888888</v>
      </c>
      <c r="U4070" s="78" t="s">
        <v>1185</v>
      </c>
      <c r="V4070" s="78" t="str">
        <f t="shared" si="1073"/>
        <v>CIC</v>
      </c>
      <c r="W4070" s="113">
        <v>44742.801504629628</v>
      </c>
      <c r="X4070" s="113">
        <f t="shared" si="1074"/>
        <v>6.4814814686542377E-4</v>
      </c>
      <c r="Y4070" s="113">
        <f t="shared" si="1075"/>
        <v>5.5324074055533856E-3</v>
      </c>
      <c r="Z4070" s="113">
        <f t="shared" si="1076"/>
        <v>7.4074073927477002E-4</v>
      </c>
      <c r="AB4070" s="2">
        <f t="shared" si="1077"/>
        <v>478</v>
      </c>
      <c r="AC4070" s="2">
        <f t="shared" si="1077"/>
        <v>64</v>
      </c>
      <c r="AE4070" s="2" t="str">
        <f t="shared" si="1078"/>
        <v/>
      </c>
      <c r="AF4070" s="2" t="str">
        <f t="shared" si="1079"/>
        <v/>
      </c>
      <c r="AG4070" s="2">
        <f t="shared" si="1080"/>
        <v>478</v>
      </c>
      <c r="AH4070" s="2" t="str">
        <f t="shared" si="1081"/>
        <v/>
      </c>
      <c r="AI4070" s="2" t="str">
        <f t="shared" si="1082"/>
        <v/>
      </c>
      <c r="AK4070" s="2" t="str">
        <f t="shared" si="1083"/>
        <v/>
      </c>
      <c r="AL4070" s="2" t="str">
        <f t="shared" si="1084"/>
        <v/>
      </c>
      <c r="AM4070" s="2">
        <f t="shared" si="1085"/>
        <v>64</v>
      </c>
      <c r="AN4070" s="2" t="str">
        <f t="shared" si="1086"/>
        <v/>
      </c>
      <c r="AO4070" s="2" t="str">
        <f t="shared" si="1087"/>
        <v/>
      </c>
    </row>
    <row r="4071" spans="1:41" x14ac:dyDescent="0.3">
      <c r="A4071" s="111">
        <v>44742.808923611112</v>
      </c>
      <c r="B4071" s="78" t="s">
        <v>4925</v>
      </c>
      <c r="C4071" s="78" t="s">
        <v>846</v>
      </c>
      <c r="F4071" s="78" t="s">
        <v>808</v>
      </c>
      <c r="G4071" s="78" t="s">
        <v>96</v>
      </c>
      <c r="H4071" s="112" t="s">
        <v>366</v>
      </c>
      <c r="I4071" s="112">
        <v>3</v>
      </c>
      <c r="J4071" s="113">
        <v>44742.808564814812</v>
      </c>
      <c r="K4071" s="113">
        <v>44742.808923611112</v>
      </c>
      <c r="M4071" s="113">
        <v>44742.808958333335</v>
      </c>
      <c r="P4071" s="78" t="str">
        <f t="shared" si="1071"/>
        <v/>
      </c>
      <c r="S4071" s="78" t="str">
        <f t="shared" si="1072"/>
        <v/>
      </c>
      <c r="T4071" s="113">
        <v>44742.808981481481</v>
      </c>
      <c r="U4071" s="78" t="s">
        <v>1187</v>
      </c>
      <c r="V4071" s="78" t="str">
        <f t="shared" si="1073"/>
        <v>CIC</v>
      </c>
      <c r="W4071" s="113">
        <v>44742.811585648145</v>
      </c>
      <c r="X4071" s="113" t="str">
        <f t="shared" si="1074"/>
        <v/>
      </c>
      <c r="Y4071" s="113" t="str">
        <f t="shared" si="1075"/>
        <v/>
      </c>
      <c r="Z4071" s="113">
        <f t="shared" si="1076"/>
        <v>2.6041666642413475E-3</v>
      </c>
      <c r="AB4071" s="2" t="str">
        <f t="shared" si="1077"/>
        <v/>
      </c>
      <c r="AC4071" s="2">
        <f t="shared" si="1077"/>
        <v>225</v>
      </c>
      <c r="AE4071" s="2" t="str">
        <f t="shared" si="1078"/>
        <v/>
      </c>
      <c r="AF4071" s="2" t="str">
        <f t="shared" si="1079"/>
        <v/>
      </c>
      <c r="AG4071" s="2" t="str">
        <f t="shared" si="1080"/>
        <v/>
      </c>
      <c r="AH4071" s="2" t="str">
        <f t="shared" si="1081"/>
        <v/>
      </c>
      <c r="AI4071" s="2" t="str">
        <f t="shared" si="1082"/>
        <v/>
      </c>
      <c r="AK4071" s="2" t="str">
        <f t="shared" si="1083"/>
        <v/>
      </c>
      <c r="AL4071" s="2" t="str">
        <f t="shared" si="1084"/>
        <v/>
      </c>
      <c r="AM4071" s="2" t="str">
        <f t="shared" si="1085"/>
        <v/>
      </c>
      <c r="AN4071" s="2">
        <f t="shared" si="1086"/>
        <v>225</v>
      </c>
      <c r="AO4071" s="2" t="str">
        <f t="shared" si="1087"/>
        <v/>
      </c>
    </row>
    <row r="4072" spans="1:41" x14ac:dyDescent="0.3">
      <c r="A4072" s="111">
        <v>44742.853842592594</v>
      </c>
      <c r="B4072" s="78" t="s">
        <v>4926</v>
      </c>
      <c r="C4072" s="78" t="s">
        <v>846</v>
      </c>
      <c r="D4072" s="78" t="s">
        <v>1199</v>
      </c>
      <c r="E4072" s="78">
        <v>892</v>
      </c>
      <c r="F4072" s="78" t="s">
        <v>809</v>
      </c>
      <c r="G4072" s="78" t="s">
        <v>94</v>
      </c>
      <c r="H4072" s="112" t="s">
        <v>246</v>
      </c>
      <c r="I4072" s="112">
        <v>2</v>
      </c>
      <c r="J4072" s="113">
        <v>44742.852037037039</v>
      </c>
      <c r="K4072" s="113">
        <v>44742.853842592594</v>
      </c>
      <c r="M4072" s="113">
        <v>44742.854131944441</v>
      </c>
      <c r="N4072" s="113">
        <v>44742.854467592595</v>
      </c>
      <c r="O4072" s="78" t="s">
        <v>1185</v>
      </c>
      <c r="P4072" s="78" t="str">
        <f t="shared" si="1071"/>
        <v>CIC</v>
      </c>
      <c r="Q4072" s="113">
        <v>44742.855925925927</v>
      </c>
      <c r="R4072" s="78" t="s">
        <v>1220</v>
      </c>
      <c r="S4072" s="78" t="str">
        <f t="shared" si="1072"/>
        <v>PLOEG</v>
      </c>
      <c r="T4072" s="113">
        <v>44742.862349537034</v>
      </c>
      <c r="U4072" s="78" t="s">
        <v>1187</v>
      </c>
      <c r="V4072" s="78" t="str">
        <f t="shared" si="1073"/>
        <v>CIC</v>
      </c>
      <c r="W4072" s="113">
        <v>44742.884791666664</v>
      </c>
      <c r="X4072" s="113">
        <f t="shared" si="1074"/>
        <v>2.8935184673173353E-4</v>
      </c>
      <c r="Y4072" s="113">
        <f t="shared" si="1075"/>
        <v>8.2175925927003846E-3</v>
      </c>
      <c r="Z4072" s="113">
        <f t="shared" si="1076"/>
        <v>2.2442129629780538E-2</v>
      </c>
      <c r="AB4072" s="2">
        <f t="shared" si="1077"/>
        <v>710</v>
      </c>
      <c r="AC4072" s="2">
        <f t="shared" si="1077"/>
        <v>1939</v>
      </c>
      <c r="AE4072" s="2" t="str">
        <f t="shared" si="1078"/>
        <v/>
      </c>
      <c r="AF4072" s="2" t="str">
        <f t="shared" si="1079"/>
        <v/>
      </c>
      <c r="AG4072" s="2">
        <f t="shared" si="1080"/>
        <v>710</v>
      </c>
      <c r="AH4072" s="2" t="str">
        <f t="shared" si="1081"/>
        <v/>
      </c>
      <c r="AI4072" s="2" t="str">
        <f t="shared" si="1082"/>
        <v/>
      </c>
      <c r="AK4072" s="2" t="str">
        <f t="shared" si="1083"/>
        <v/>
      </c>
      <c r="AL4072" s="2" t="str">
        <f t="shared" si="1084"/>
        <v/>
      </c>
      <c r="AM4072" s="2">
        <f t="shared" si="1085"/>
        <v>1939</v>
      </c>
      <c r="AN4072" s="2" t="str">
        <f t="shared" si="1086"/>
        <v/>
      </c>
      <c r="AO4072" s="2" t="str">
        <f t="shared" si="1087"/>
        <v/>
      </c>
    </row>
    <row r="4073" spans="1:41" x14ac:dyDescent="0.3">
      <c r="A4073" s="111">
        <v>44742.853842592594</v>
      </c>
      <c r="B4073" s="78" t="s">
        <v>4926</v>
      </c>
      <c r="C4073" s="78" t="s">
        <v>835</v>
      </c>
      <c r="D4073" s="78" t="s">
        <v>1199</v>
      </c>
      <c r="E4073" s="78">
        <v>892</v>
      </c>
      <c r="F4073" s="78" t="s">
        <v>809</v>
      </c>
      <c r="G4073" s="78" t="s">
        <v>94</v>
      </c>
      <c r="H4073" s="112" t="s">
        <v>246</v>
      </c>
      <c r="I4073" s="112">
        <v>2</v>
      </c>
      <c r="J4073" s="113">
        <v>44742.852037037039</v>
      </c>
      <c r="K4073" s="113">
        <v>44742.853842592594</v>
      </c>
      <c r="M4073" s="113">
        <v>44742.855925925927</v>
      </c>
      <c r="N4073" s="113">
        <v>44742.855949074074</v>
      </c>
      <c r="O4073" s="78" t="s">
        <v>1187</v>
      </c>
      <c r="P4073" s="78" t="str">
        <f t="shared" si="1071"/>
        <v>CIC</v>
      </c>
      <c r="S4073" s="78" t="str">
        <f t="shared" si="1072"/>
        <v/>
      </c>
      <c r="T4073" s="113">
        <v>44742.862349537034</v>
      </c>
      <c r="U4073" s="78" t="s">
        <v>1187</v>
      </c>
      <c r="V4073" s="78" t="str">
        <f t="shared" si="1073"/>
        <v>CIC</v>
      </c>
      <c r="W4073" s="113">
        <v>44742.884791666664</v>
      </c>
      <c r="X4073" s="113">
        <f t="shared" si="1074"/>
        <v>2.0833333328482695E-3</v>
      </c>
      <c r="Y4073" s="113">
        <f t="shared" si="1075"/>
        <v>6.4236111065838486E-3</v>
      </c>
      <c r="Z4073" s="113">
        <f t="shared" si="1076"/>
        <v>2.2442129629780538E-2</v>
      </c>
      <c r="AB4073" s="2">
        <f t="shared" si="1077"/>
        <v>555</v>
      </c>
      <c r="AC4073" s="2">
        <f t="shared" si="1077"/>
        <v>1939</v>
      </c>
      <c r="AE4073" s="2" t="str">
        <f t="shared" si="1078"/>
        <v/>
      </c>
      <c r="AF4073" s="2" t="str">
        <f t="shared" si="1079"/>
        <v/>
      </c>
      <c r="AG4073" s="2">
        <f t="shared" si="1080"/>
        <v>555</v>
      </c>
      <c r="AH4073" s="2" t="str">
        <f t="shared" si="1081"/>
        <v/>
      </c>
      <c r="AI4073" s="2" t="str">
        <f t="shared" si="1082"/>
        <v/>
      </c>
      <c r="AK4073" s="2" t="str">
        <f t="shared" si="1083"/>
        <v/>
      </c>
      <c r="AL4073" s="2" t="str">
        <f t="shared" si="1084"/>
        <v/>
      </c>
      <c r="AM4073" s="2">
        <f t="shared" si="1085"/>
        <v>1939</v>
      </c>
      <c r="AN4073" s="2" t="str">
        <f t="shared" si="1086"/>
        <v/>
      </c>
      <c r="AO4073" s="2" t="str">
        <f t="shared" si="1087"/>
        <v/>
      </c>
    </row>
    <row r="4074" spans="1:41" x14ac:dyDescent="0.3">
      <c r="A4074" s="111">
        <v>44742.853842592594</v>
      </c>
      <c r="B4074" s="78" t="s">
        <v>4926</v>
      </c>
      <c r="C4074" s="78" t="s">
        <v>853</v>
      </c>
      <c r="D4074" s="78" t="s">
        <v>1199</v>
      </c>
      <c r="E4074" s="78">
        <v>892</v>
      </c>
      <c r="F4074" s="78" t="s">
        <v>809</v>
      </c>
      <c r="G4074" s="78" t="s">
        <v>94</v>
      </c>
      <c r="H4074" s="112" t="s">
        <v>246</v>
      </c>
      <c r="I4074" s="112">
        <v>2</v>
      </c>
      <c r="J4074" s="113">
        <v>44742.852037037039</v>
      </c>
      <c r="K4074" s="113">
        <v>44742.853842592594</v>
      </c>
      <c r="M4074" s="113">
        <v>44742.862256944441</v>
      </c>
      <c r="P4074" s="78" t="str">
        <f t="shared" si="1071"/>
        <v/>
      </c>
      <c r="S4074" s="78" t="str">
        <f t="shared" si="1072"/>
        <v/>
      </c>
      <c r="T4074" s="113">
        <v>44742.862349537034</v>
      </c>
      <c r="U4074" s="78" t="s">
        <v>1187</v>
      </c>
      <c r="V4074" s="78" t="str">
        <f t="shared" si="1073"/>
        <v>CIC</v>
      </c>
      <c r="W4074" s="113">
        <v>44742.88480324074</v>
      </c>
      <c r="X4074" s="113">
        <f t="shared" si="1074"/>
        <v>8.4143518470227718E-3</v>
      </c>
      <c r="Y4074" s="113" t="str">
        <f t="shared" si="1075"/>
        <v/>
      </c>
      <c r="Z4074" s="113">
        <f t="shared" si="1076"/>
        <v>2.2453703706560191E-2</v>
      </c>
      <c r="AB4074" s="2" t="str">
        <f t="shared" si="1077"/>
        <v/>
      </c>
      <c r="AC4074" s="2">
        <f t="shared" si="1077"/>
        <v>1940</v>
      </c>
      <c r="AE4074" s="2" t="str">
        <f t="shared" si="1078"/>
        <v/>
      </c>
      <c r="AF4074" s="2" t="str">
        <f t="shared" si="1079"/>
        <v/>
      </c>
      <c r="AG4074" s="2" t="str">
        <f t="shared" si="1080"/>
        <v/>
      </c>
      <c r="AH4074" s="2" t="str">
        <f t="shared" si="1081"/>
        <v/>
      </c>
      <c r="AI4074" s="2" t="str">
        <f t="shared" si="1082"/>
        <v/>
      </c>
      <c r="AK4074" s="2" t="str">
        <f t="shared" si="1083"/>
        <v/>
      </c>
      <c r="AL4074" s="2" t="str">
        <f t="shared" si="1084"/>
        <v/>
      </c>
      <c r="AM4074" s="2">
        <f t="shared" si="1085"/>
        <v>1940</v>
      </c>
      <c r="AN4074" s="2" t="str">
        <f t="shared" si="1086"/>
        <v/>
      </c>
      <c r="AO4074" s="2" t="str">
        <f t="shared" si="1087"/>
        <v/>
      </c>
    </row>
    <row r="4075" spans="1:41" x14ac:dyDescent="0.3">
      <c r="A4075" s="111">
        <v>44742.985312500001</v>
      </c>
      <c r="B4075" s="78" t="s">
        <v>4927</v>
      </c>
      <c r="C4075" s="78" t="s">
        <v>835</v>
      </c>
      <c r="D4075" s="78" t="s">
        <v>1335</v>
      </c>
      <c r="E4075" s="78">
        <v>50</v>
      </c>
      <c r="F4075" s="78" t="s">
        <v>809</v>
      </c>
      <c r="G4075" s="78" t="s">
        <v>94</v>
      </c>
      <c r="H4075" s="112" t="s">
        <v>222</v>
      </c>
      <c r="I4075" s="112">
        <v>2</v>
      </c>
      <c r="J4075" s="113">
        <v>44742.984791666669</v>
      </c>
      <c r="K4075" s="113">
        <v>44742.985312500001</v>
      </c>
      <c r="M4075" s="113">
        <v>44742.985983796294</v>
      </c>
      <c r="N4075" s="113">
        <v>44742.986168981479</v>
      </c>
      <c r="O4075" s="78" t="s">
        <v>1185</v>
      </c>
      <c r="P4075" s="78" t="str">
        <f t="shared" si="1071"/>
        <v>CIC</v>
      </c>
      <c r="S4075" s="78" t="str">
        <f t="shared" si="1072"/>
        <v/>
      </c>
      <c r="V4075" s="78" t="str">
        <f t="shared" si="1073"/>
        <v/>
      </c>
      <c r="W4075" s="113">
        <v>44743.001215277778</v>
      </c>
      <c r="X4075" s="113">
        <f t="shared" si="1074"/>
        <v>6.7129629314877093E-4</v>
      </c>
      <c r="Y4075" s="113" t="str">
        <f t="shared" si="1075"/>
        <v/>
      </c>
      <c r="Z4075" s="113" t="str">
        <f t="shared" si="1076"/>
        <v/>
      </c>
      <c r="AB4075" s="2" t="str">
        <f t="shared" si="1077"/>
        <v/>
      </c>
      <c r="AC4075" s="2" t="str">
        <f t="shared" si="1077"/>
        <v/>
      </c>
      <c r="AE4075" s="2" t="str">
        <f t="shared" si="1078"/>
        <v/>
      </c>
      <c r="AF4075" s="2" t="str">
        <f t="shared" si="1079"/>
        <v/>
      </c>
      <c r="AG4075" s="2" t="str">
        <f t="shared" si="1080"/>
        <v/>
      </c>
      <c r="AH4075" s="2" t="str">
        <f t="shared" si="1081"/>
        <v/>
      </c>
      <c r="AI4075" s="2" t="str">
        <f t="shared" si="1082"/>
        <v/>
      </c>
      <c r="AK4075" s="2" t="str">
        <f t="shared" si="1083"/>
        <v/>
      </c>
      <c r="AL4075" s="2" t="str">
        <f t="shared" si="1084"/>
        <v/>
      </c>
      <c r="AM4075" s="2" t="str">
        <f t="shared" si="1085"/>
        <v/>
      </c>
      <c r="AN4075" s="2" t="str">
        <f t="shared" si="1086"/>
        <v/>
      </c>
      <c r="AO4075" s="2" t="str">
        <f t="shared" si="1087"/>
        <v/>
      </c>
    </row>
    <row r="4076" spans="1:41" x14ac:dyDescent="0.3">
      <c r="A4076" s="111">
        <v>44742.985312500001</v>
      </c>
      <c r="B4076" s="78" t="s">
        <v>4927</v>
      </c>
      <c r="C4076" s="78" t="s">
        <v>846</v>
      </c>
      <c r="D4076" s="78" t="s">
        <v>1335</v>
      </c>
      <c r="E4076" s="78">
        <v>50</v>
      </c>
      <c r="F4076" s="78" t="s">
        <v>809</v>
      </c>
      <c r="G4076" s="78" t="s">
        <v>94</v>
      </c>
      <c r="H4076" s="112" t="s">
        <v>222</v>
      </c>
      <c r="I4076" s="112">
        <v>2</v>
      </c>
      <c r="J4076" s="113">
        <v>44742.984791666669</v>
      </c>
      <c r="K4076" s="113">
        <v>44742.985312500001</v>
      </c>
      <c r="M4076" s="113">
        <v>44742.986435185187</v>
      </c>
      <c r="N4076" s="113">
        <v>44742.98646990741</v>
      </c>
      <c r="O4076" s="78" t="s">
        <v>1185</v>
      </c>
      <c r="P4076" s="78" t="str">
        <f t="shared" si="1071"/>
        <v>CIC</v>
      </c>
      <c r="S4076" s="78" t="str">
        <f t="shared" si="1072"/>
        <v/>
      </c>
      <c r="V4076" s="78" t="str">
        <f t="shared" si="1073"/>
        <v/>
      </c>
      <c r="W4076" s="113">
        <v>44743.005324074074</v>
      </c>
      <c r="X4076" s="113">
        <f t="shared" si="1074"/>
        <v>1.1226851856918074E-3</v>
      </c>
      <c r="Y4076" s="113" t="str">
        <f t="shared" si="1075"/>
        <v/>
      </c>
      <c r="Z4076" s="113" t="str">
        <f t="shared" si="1076"/>
        <v/>
      </c>
      <c r="AB4076" s="2" t="str">
        <f t="shared" si="1077"/>
        <v/>
      </c>
      <c r="AC4076" s="2" t="str">
        <f t="shared" si="1077"/>
        <v/>
      </c>
      <c r="AE4076" s="2" t="str">
        <f t="shared" si="1078"/>
        <v/>
      </c>
      <c r="AF4076" s="2" t="str">
        <f t="shared" si="1079"/>
        <v/>
      </c>
      <c r="AG4076" s="2" t="str">
        <f t="shared" si="1080"/>
        <v/>
      </c>
      <c r="AH4076" s="2" t="str">
        <f t="shared" si="1081"/>
        <v/>
      </c>
      <c r="AI4076" s="2" t="str">
        <f t="shared" si="1082"/>
        <v/>
      </c>
      <c r="AK4076" s="2" t="str">
        <f t="shared" si="1083"/>
        <v/>
      </c>
      <c r="AL4076" s="2" t="str">
        <f t="shared" si="1084"/>
        <v/>
      </c>
      <c r="AM4076" s="2" t="str">
        <f t="shared" si="1085"/>
        <v/>
      </c>
      <c r="AN4076" s="2" t="str">
        <f t="shared" si="1086"/>
        <v/>
      </c>
      <c r="AO4076" s="2" t="str">
        <f t="shared" si="1087"/>
        <v/>
      </c>
    </row>
    <row r="4077" spans="1:41" x14ac:dyDescent="0.3">
      <c r="A4077" s="111">
        <v>44742.985312500001</v>
      </c>
      <c r="B4077" s="78" t="s">
        <v>4927</v>
      </c>
      <c r="C4077" s="78" t="s">
        <v>853</v>
      </c>
      <c r="D4077" s="78" t="s">
        <v>1335</v>
      </c>
      <c r="E4077" s="78">
        <v>50</v>
      </c>
      <c r="F4077" s="78" t="s">
        <v>809</v>
      </c>
      <c r="G4077" s="78" t="s">
        <v>94</v>
      </c>
      <c r="H4077" s="112" t="s">
        <v>222</v>
      </c>
      <c r="I4077" s="112">
        <v>2</v>
      </c>
      <c r="J4077" s="113">
        <v>44742.984791666669</v>
      </c>
      <c r="K4077" s="113">
        <v>44742.985312500001</v>
      </c>
      <c r="M4077" s="113">
        <v>44742.993055555555</v>
      </c>
      <c r="P4077" s="78" t="str">
        <f t="shared" si="1071"/>
        <v/>
      </c>
      <c r="S4077" s="78" t="str">
        <f t="shared" si="1072"/>
        <v/>
      </c>
      <c r="T4077" s="113">
        <v>44742.993078703701</v>
      </c>
      <c r="U4077" s="78" t="s">
        <v>1185</v>
      </c>
      <c r="V4077" s="78" t="str">
        <f t="shared" si="1073"/>
        <v>CIC</v>
      </c>
      <c r="W4077" s="113">
        <v>44743.001273148147</v>
      </c>
      <c r="X4077" s="113">
        <f t="shared" si="1074"/>
        <v>7.7430555538740009E-3</v>
      </c>
      <c r="Y4077" s="113" t="str">
        <f t="shared" si="1075"/>
        <v/>
      </c>
      <c r="Z4077" s="113">
        <f t="shared" si="1076"/>
        <v>8.1944444464170374E-3</v>
      </c>
      <c r="AB4077" s="2" t="str">
        <f t="shared" si="1077"/>
        <v/>
      </c>
      <c r="AC4077" s="2">
        <f t="shared" si="1077"/>
        <v>708</v>
      </c>
      <c r="AE4077" s="2" t="str">
        <f t="shared" si="1078"/>
        <v/>
      </c>
      <c r="AF4077" s="2" t="str">
        <f t="shared" si="1079"/>
        <v/>
      </c>
      <c r="AG4077" s="2" t="str">
        <f t="shared" si="1080"/>
        <v/>
      </c>
      <c r="AH4077" s="2" t="str">
        <f t="shared" si="1081"/>
        <v/>
      </c>
      <c r="AI4077" s="2" t="str">
        <f t="shared" si="1082"/>
        <v/>
      </c>
      <c r="AK4077" s="2" t="str">
        <f t="shared" si="1083"/>
        <v/>
      </c>
      <c r="AL4077" s="2" t="str">
        <f t="shared" si="1084"/>
        <v/>
      </c>
      <c r="AM4077" s="2">
        <f t="shared" si="1085"/>
        <v>708</v>
      </c>
      <c r="AN4077" s="2" t="str">
        <f t="shared" si="1086"/>
        <v/>
      </c>
      <c r="AO4077" s="2" t="str">
        <f t="shared" si="1087"/>
        <v/>
      </c>
    </row>
    <row r="4078" spans="1:41" x14ac:dyDescent="0.3">
      <c r="A4078" s="111">
        <v>44742.990798611114</v>
      </c>
      <c r="B4078" s="78" t="s">
        <v>4928</v>
      </c>
      <c r="C4078" s="78" t="s">
        <v>835</v>
      </c>
      <c r="D4078" s="78" t="s">
        <v>1226</v>
      </c>
      <c r="E4078" s="78">
        <v>16</v>
      </c>
      <c r="F4078" s="78" t="s">
        <v>807</v>
      </c>
      <c r="G4078" s="78" t="s">
        <v>88</v>
      </c>
      <c r="H4078" s="112" t="s">
        <v>230</v>
      </c>
      <c r="I4078" s="112">
        <v>3</v>
      </c>
      <c r="J4078" s="113">
        <v>44742.989953703705</v>
      </c>
      <c r="K4078" s="113">
        <v>44742.990798611114</v>
      </c>
      <c r="M4078" s="113">
        <v>44743.001331018517</v>
      </c>
      <c r="N4078" s="113">
        <v>44743.00136574074</v>
      </c>
      <c r="O4078" s="78" t="s">
        <v>1187</v>
      </c>
      <c r="P4078" s="78" t="str">
        <f t="shared" si="1071"/>
        <v>CIC</v>
      </c>
      <c r="S4078" s="78" t="str">
        <f t="shared" si="1072"/>
        <v/>
      </c>
      <c r="V4078" s="78" t="str">
        <f t="shared" si="1073"/>
        <v/>
      </c>
      <c r="W4078" s="113">
        <v>44743.018622685187</v>
      </c>
      <c r="X4078" s="113">
        <f t="shared" si="1074"/>
        <v>1.0532407402934041E-2</v>
      </c>
      <c r="Y4078" s="113" t="str">
        <f t="shared" si="1075"/>
        <v/>
      </c>
      <c r="Z4078" s="113" t="str">
        <f t="shared" si="1076"/>
        <v/>
      </c>
      <c r="AB4078" s="2" t="str">
        <f t="shared" si="1077"/>
        <v/>
      </c>
      <c r="AC4078" s="2" t="str">
        <f t="shared" si="1077"/>
        <v/>
      </c>
      <c r="AE4078" s="2" t="str">
        <f t="shared" si="1078"/>
        <v/>
      </c>
      <c r="AF4078" s="2" t="str">
        <f t="shared" si="1079"/>
        <v/>
      </c>
      <c r="AG4078" s="2" t="str">
        <f t="shared" si="1080"/>
        <v/>
      </c>
      <c r="AH4078" s="2" t="str">
        <f t="shared" si="1081"/>
        <v/>
      </c>
      <c r="AI4078" s="2" t="str">
        <f t="shared" si="1082"/>
        <v/>
      </c>
      <c r="AK4078" s="2" t="str">
        <f t="shared" si="1083"/>
        <v/>
      </c>
      <c r="AL4078" s="2" t="str">
        <f t="shared" si="1084"/>
        <v/>
      </c>
      <c r="AM4078" s="2" t="str">
        <f t="shared" si="1085"/>
        <v/>
      </c>
      <c r="AN4078" s="2" t="str">
        <f t="shared" si="1086"/>
        <v/>
      </c>
      <c r="AO4078" s="2" t="str">
        <f t="shared" si="1087"/>
        <v/>
      </c>
    </row>
    <row r="4079" spans="1:41" x14ac:dyDescent="0.3">
      <c r="A4079" s="111">
        <v>44743.00509259259</v>
      </c>
      <c r="B4079" s="78" t="s">
        <v>4929</v>
      </c>
      <c r="C4079" s="78" t="s">
        <v>846</v>
      </c>
      <c r="D4079" s="78" t="s">
        <v>3371</v>
      </c>
      <c r="E4079" s="78">
        <v>46</v>
      </c>
      <c r="F4079" s="78" t="s">
        <v>808</v>
      </c>
      <c r="G4079" s="78" t="s">
        <v>88</v>
      </c>
      <c r="H4079" s="112" t="s">
        <v>230</v>
      </c>
      <c r="I4079" s="112">
        <v>3</v>
      </c>
      <c r="J4079" s="113">
        <v>44743.004270833335</v>
      </c>
      <c r="K4079" s="113">
        <v>44743.00509259259</v>
      </c>
      <c r="M4079" s="113">
        <v>44743.005486111113</v>
      </c>
      <c r="N4079" s="113">
        <v>44743.005520833336</v>
      </c>
      <c r="O4079" s="78" t="s">
        <v>1185</v>
      </c>
      <c r="P4079" s="78" t="str">
        <f t="shared" si="1071"/>
        <v>CIC</v>
      </c>
      <c r="Q4079" s="113">
        <v>44743.010462962964</v>
      </c>
      <c r="R4079" s="78" t="s">
        <v>1220</v>
      </c>
      <c r="S4079" s="78" t="str">
        <f t="shared" si="1072"/>
        <v>PLOEG</v>
      </c>
      <c r="T4079" s="113">
        <v>44743.013541666667</v>
      </c>
      <c r="U4079" s="78" t="s">
        <v>1220</v>
      </c>
      <c r="V4079" s="78" t="str">
        <f t="shared" si="1073"/>
        <v>PLOEG</v>
      </c>
      <c r="W4079" s="113">
        <v>44743.019375000003</v>
      </c>
      <c r="X4079" s="113">
        <f t="shared" si="1074"/>
        <v>3.9351852319668978E-4</v>
      </c>
      <c r="Y4079" s="113">
        <f t="shared" si="1075"/>
        <v>8.0555555541650392E-3</v>
      </c>
      <c r="Z4079" s="113">
        <f t="shared" si="1076"/>
        <v>5.8333333363407291E-3</v>
      </c>
      <c r="AB4079" s="2">
        <f t="shared" si="1077"/>
        <v>696</v>
      </c>
      <c r="AC4079" s="2">
        <f t="shared" si="1077"/>
        <v>504</v>
      </c>
      <c r="AE4079" s="2" t="str">
        <f t="shared" si="1078"/>
        <v/>
      </c>
      <c r="AF4079" s="2" t="str">
        <f t="shared" si="1079"/>
        <v/>
      </c>
      <c r="AG4079" s="2" t="str">
        <f t="shared" si="1080"/>
        <v/>
      </c>
      <c r="AH4079" s="2">
        <f t="shared" si="1081"/>
        <v>696</v>
      </c>
      <c r="AI4079" s="2" t="str">
        <f t="shared" si="1082"/>
        <v/>
      </c>
      <c r="AK4079" s="2" t="str">
        <f t="shared" si="1083"/>
        <v/>
      </c>
      <c r="AL4079" s="2" t="str">
        <f t="shared" si="1084"/>
        <v/>
      </c>
      <c r="AM4079" s="2" t="str">
        <f t="shared" si="1085"/>
        <v/>
      </c>
      <c r="AN4079" s="2">
        <f t="shared" si="1086"/>
        <v>504</v>
      </c>
      <c r="AO4079" s="2" t="str">
        <f t="shared" si="1087"/>
        <v/>
      </c>
    </row>
    <row r="4080" spans="1:41" x14ac:dyDescent="0.3">
      <c r="A4080" s="111">
        <v>44743.034247685187</v>
      </c>
      <c r="B4080" s="78" t="s">
        <v>4930</v>
      </c>
      <c r="C4080" s="78" t="s">
        <v>846</v>
      </c>
      <c r="D4080" s="78" t="s">
        <v>1320</v>
      </c>
      <c r="E4080" s="78">
        <v>31</v>
      </c>
      <c r="F4080" s="78" t="s">
        <v>809</v>
      </c>
      <c r="G4080" s="78" t="s">
        <v>86</v>
      </c>
      <c r="H4080" s="112" t="s">
        <v>288</v>
      </c>
      <c r="I4080" s="112">
        <v>3</v>
      </c>
      <c r="J4080" s="113">
        <v>44743.032754629632</v>
      </c>
      <c r="K4080" s="113">
        <v>44743.034247685187</v>
      </c>
      <c r="M4080" s="113">
        <v>44743.037592592591</v>
      </c>
      <c r="N4080" s="113">
        <v>44743.03765046296</v>
      </c>
      <c r="O4080" s="78" t="s">
        <v>1187</v>
      </c>
      <c r="P4080" s="78" t="str">
        <f t="shared" si="1071"/>
        <v>CIC</v>
      </c>
      <c r="S4080" s="78" t="str">
        <f t="shared" si="1072"/>
        <v/>
      </c>
      <c r="T4080" s="113">
        <v>44743.049733796295</v>
      </c>
      <c r="U4080" s="78" t="s">
        <v>1187</v>
      </c>
      <c r="V4080" s="78" t="str">
        <f t="shared" si="1073"/>
        <v>CIC</v>
      </c>
      <c r="W4080" s="113">
        <v>44743.109814814816</v>
      </c>
      <c r="X4080" s="113">
        <f t="shared" si="1074"/>
        <v>3.3449074035161175E-3</v>
      </c>
      <c r="Y4080" s="113">
        <f t="shared" si="1075"/>
        <v>1.2141203704231884E-2</v>
      </c>
      <c r="Z4080" s="113">
        <f t="shared" si="1076"/>
        <v>6.0081018520577345E-2</v>
      </c>
      <c r="AB4080" s="2">
        <f t="shared" si="1077"/>
        <v>1049</v>
      </c>
      <c r="AC4080" s="2">
        <f t="shared" si="1077"/>
        <v>5191</v>
      </c>
      <c r="AE4080" s="2" t="str">
        <f t="shared" si="1078"/>
        <v/>
      </c>
      <c r="AF4080" s="2" t="str">
        <f t="shared" si="1079"/>
        <v/>
      </c>
      <c r="AG4080" s="2" t="str">
        <f t="shared" si="1080"/>
        <v/>
      </c>
      <c r="AH4080" s="2">
        <f t="shared" si="1081"/>
        <v>1049</v>
      </c>
      <c r="AI4080" s="2" t="str">
        <f t="shared" si="1082"/>
        <v/>
      </c>
      <c r="AK4080" s="2" t="str">
        <f t="shared" si="1083"/>
        <v/>
      </c>
      <c r="AL4080" s="2" t="str">
        <f t="shared" si="1084"/>
        <v/>
      </c>
      <c r="AM4080" s="2" t="str">
        <f t="shared" si="1085"/>
        <v/>
      </c>
      <c r="AN4080" s="2">
        <f t="shared" si="1086"/>
        <v>5191</v>
      </c>
      <c r="AO4080" s="2" t="str">
        <f t="shared" si="1087"/>
        <v/>
      </c>
    </row>
    <row r="4081" spans="1:41" x14ac:dyDescent="0.3">
      <c r="A4081" s="111">
        <v>44743.034247685187</v>
      </c>
      <c r="B4081" s="78" t="s">
        <v>4930</v>
      </c>
      <c r="C4081" s="78" t="s">
        <v>835</v>
      </c>
      <c r="D4081" s="78" t="s">
        <v>1320</v>
      </c>
      <c r="E4081" s="78">
        <v>31</v>
      </c>
      <c r="F4081" s="78" t="s">
        <v>809</v>
      </c>
      <c r="G4081" s="78" t="s">
        <v>86</v>
      </c>
      <c r="H4081" s="112" t="s">
        <v>288</v>
      </c>
      <c r="I4081" s="112">
        <v>3</v>
      </c>
      <c r="J4081" s="113">
        <v>44743.032754629632</v>
      </c>
      <c r="K4081" s="113">
        <v>44743.034247685187</v>
      </c>
      <c r="M4081" s="113">
        <v>44743.037592592591</v>
      </c>
      <c r="N4081" s="113">
        <v>44743.03765046296</v>
      </c>
      <c r="O4081" s="78" t="s">
        <v>1187</v>
      </c>
      <c r="P4081" s="78" t="str">
        <f t="shared" si="1071"/>
        <v>CIC</v>
      </c>
      <c r="S4081" s="78" t="str">
        <f t="shared" si="1072"/>
        <v/>
      </c>
      <c r="T4081" s="113">
        <v>44743.046284722222</v>
      </c>
      <c r="U4081" s="78" t="s">
        <v>1185</v>
      </c>
      <c r="V4081" s="78" t="str">
        <f t="shared" si="1073"/>
        <v>CIC</v>
      </c>
      <c r="W4081" s="113">
        <v>44743.063946759263</v>
      </c>
      <c r="X4081" s="113">
        <f t="shared" si="1074"/>
        <v>3.3449074035161175E-3</v>
      </c>
      <c r="Y4081" s="113">
        <f t="shared" si="1075"/>
        <v>8.6921296315267682E-3</v>
      </c>
      <c r="Z4081" s="113">
        <f t="shared" si="1076"/>
        <v>1.7662037040281575E-2</v>
      </c>
      <c r="AB4081" s="2">
        <f t="shared" si="1077"/>
        <v>751</v>
      </c>
      <c r="AC4081" s="2">
        <f t="shared" si="1077"/>
        <v>1526</v>
      </c>
      <c r="AE4081" s="2" t="str">
        <f t="shared" si="1078"/>
        <v/>
      </c>
      <c r="AF4081" s="2" t="str">
        <f t="shared" si="1079"/>
        <v/>
      </c>
      <c r="AG4081" s="2" t="str">
        <f t="shared" si="1080"/>
        <v/>
      </c>
      <c r="AH4081" s="2">
        <f t="shared" si="1081"/>
        <v>751</v>
      </c>
      <c r="AI4081" s="2" t="str">
        <f t="shared" si="1082"/>
        <v/>
      </c>
      <c r="AK4081" s="2" t="str">
        <f t="shared" si="1083"/>
        <v/>
      </c>
      <c r="AL4081" s="2" t="str">
        <f t="shared" si="1084"/>
        <v/>
      </c>
      <c r="AM4081" s="2" t="str">
        <f t="shared" si="1085"/>
        <v/>
      </c>
      <c r="AN4081" s="2">
        <f t="shared" si="1086"/>
        <v>1526</v>
      </c>
      <c r="AO4081" s="2" t="str">
        <f t="shared" si="1087"/>
        <v/>
      </c>
    </row>
    <row r="4082" spans="1:41" x14ac:dyDescent="0.3">
      <c r="A4082" s="111">
        <v>44743.034247685187</v>
      </c>
      <c r="B4082" s="78" t="s">
        <v>4930</v>
      </c>
      <c r="C4082" s="78" t="s">
        <v>853</v>
      </c>
      <c r="D4082" s="78" t="s">
        <v>1320</v>
      </c>
      <c r="E4082" s="78">
        <v>31</v>
      </c>
      <c r="F4082" s="78" t="s">
        <v>809</v>
      </c>
      <c r="G4082" s="78" t="s">
        <v>86</v>
      </c>
      <c r="H4082" s="112" t="s">
        <v>288</v>
      </c>
      <c r="I4082" s="112">
        <v>3</v>
      </c>
      <c r="J4082" s="113">
        <v>44743.032754629632</v>
      </c>
      <c r="K4082" s="113">
        <v>44743.034247685187</v>
      </c>
      <c r="M4082" s="113">
        <v>44743.046365740738</v>
      </c>
      <c r="P4082" s="78" t="str">
        <f t="shared" si="1071"/>
        <v/>
      </c>
      <c r="S4082" s="78" t="str">
        <f t="shared" si="1072"/>
        <v/>
      </c>
      <c r="T4082" s="113">
        <v>44743.046388888892</v>
      </c>
      <c r="U4082" s="78" t="s">
        <v>1185</v>
      </c>
      <c r="V4082" s="78" t="str">
        <f t="shared" si="1073"/>
        <v>CIC</v>
      </c>
      <c r="W4082" s="113">
        <v>44743.063900462963</v>
      </c>
      <c r="X4082" s="113">
        <f t="shared" si="1074"/>
        <v>1.211805555067258E-2</v>
      </c>
      <c r="Y4082" s="113" t="str">
        <f t="shared" si="1075"/>
        <v/>
      </c>
      <c r="Z4082" s="113">
        <f t="shared" si="1076"/>
        <v>1.7511574071249925E-2</v>
      </c>
      <c r="AB4082" s="2" t="str">
        <f t="shared" si="1077"/>
        <v/>
      </c>
      <c r="AC4082" s="2">
        <f t="shared" si="1077"/>
        <v>1513</v>
      </c>
      <c r="AE4082" s="2" t="str">
        <f t="shared" si="1078"/>
        <v/>
      </c>
      <c r="AF4082" s="2" t="str">
        <f t="shared" si="1079"/>
        <v/>
      </c>
      <c r="AG4082" s="2" t="str">
        <f t="shared" si="1080"/>
        <v/>
      </c>
      <c r="AH4082" s="2" t="str">
        <f t="shared" si="1081"/>
        <v/>
      </c>
      <c r="AI4082" s="2" t="str">
        <f t="shared" si="1082"/>
        <v/>
      </c>
      <c r="AK4082" s="2" t="str">
        <f t="shared" si="1083"/>
        <v/>
      </c>
      <c r="AL4082" s="2" t="str">
        <f t="shared" si="1084"/>
        <v/>
      </c>
      <c r="AM4082" s="2" t="str">
        <f t="shared" si="1085"/>
        <v/>
      </c>
      <c r="AN4082" s="2">
        <f t="shared" si="1086"/>
        <v>1513</v>
      </c>
      <c r="AO4082" s="2" t="str">
        <f t="shared" si="1087"/>
        <v/>
      </c>
    </row>
    <row r="4083" spans="1:41" x14ac:dyDescent="0.3">
      <c r="A4083" s="111">
        <v>44743.049826388888</v>
      </c>
      <c r="B4083" s="78" t="s">
        <v>4931</v>
      </c>
      <c r="C4083" s="78" t="s">
        <v>853</v>
      </c>
      <c r="D4083" s="78" t="s">
        <v>1290</v>
      </c>
      <c r="E4083" s="78">
        <v>59</v>
      </c>
      <c r="F4083" s="78" t="s">
        <v>807</v>
      </c>
      <c r="G4083" s="78" t="s">
        <v>88</v>
      </c>
      <c r="H4083" s="112" t="s">
        <v>200</v>
      </c>
      <c r="I4083" s="112">
        <v>3</v>
      </c>
      <c r="J4083" s="113">
        <v>44743.049293981479</v>
      </c>
      <c r="K4083" s="113">
        <v>44743.049826388888</v>
      </c>
      <c r="M4083" s="113">
        <v>44743.127314814818</v>
      </c>
      <c r="N4083" s="113">
        <v>44743.127349537041</v>
      </c>
      <c r="O4083" s="78" t="s">
        <v>1187</v>
      </c>
      <c r="P4083" s="78" t="str">
        <f t="shared" si="1071"/>
        <v>CIC</v>
      </c>
      <c r="S4083" s="78" t="str">
        <f t="shared" si="1072"/>
        <v/>
      </c>
      <c r="V4083" s="78" t="str">
        <f t="shared" si="1073"/>
        <v/>
      </c>
      <c r="W4083" s="113">
        <v>44743.134710648148</v>
      </c>
      <c r="X4083" s="113">
        <f t="shared" si="1074"/>
        <v>7.7488425929914229E-2</v>
      </c>
      <c r="Y4083" s="113" t="str">
        <f t="shared" si="1075"/>
        <v/>
      </c>
      <c r="Z4083" s="113" t="str">
        <f t="shared" si="1076"/>
        <v/>
      </c>
      <c r="AB4083" s="2" t="str">
        <f t="shared" si="1077"/>
        <v/>
      </c>
      <c r="AC4083" s="2" t="str">
        <f t="shared" si="1077"/>
        <v/>
      </c>
      <c r="AE4083" s="2" t="str">
        <f t="shared" si="1078"/>
        <v/>
      </c>
      <c r="AF4083" s="2" t="str">
        <f t="shared" si="1079"/>
        <v/>
      </c>
      <c r="AG4083" s="2" t="str">
        <f t="shared" si="1080"/>
        <v/>
      </c>
      <c r="AH4083" s="2" t="str">
        <f t="shared" si="1081"/>
        <v/>
      </c>
      <c r="AI4083" s="2" t="str">
        <f t="shared" si="1082"/>
        <v/>
      </c>
      <c r="AK4083" s="2" t="str">
        <f t="shared" si="1083"/>
        <v/>
      </c>
      <c r="AL4083" s="2" t="str">
        <f t="shared" si="1084"/>
        <v/>
      </c>
      <c r="AM4083" s="2" t="str">
        <f t="shared" si="1085"/>
        <v/>
      </c>
      <c r="AN4083" s="2" t="str">
        <f t="shared" si="1086"/>
        <v/>
      </c>
      <c r="AO4083" s="2" t="str">
        <f t="shared" si="1087"/>
        <v/>
      </c>
    </row>
    <row r="4084" spans="1:41" x14ac:dyDescent="0.3">
      <c r="A4084" s="111">
        <v>44743.058657407404</v>
      </c>
      <c r="B4084" s="78" t="s">
        <v>4932</v>
      </c>
      <c r="C4084" s="78" t="s">
        <v>853</v>
      </c>
      <c r="D4084" s="78" t="s">
        <v>1282</v>
      </c>
      <c r="F4084" s="78" t="s">
        <v>807</v>
      </c>
      <c r="G4084" s="78" t="s">
        <v>154</v>
      </c>
      <c r="H4084" s="112" t="s">
        <v>478</v>
      </c>
      <c r="I4084" s="112">
        <v>2</v>
      </c>
      <c r="J4084" s="113">
        <v>44743.057870370372</v>
      </c>
      <c r="K4084" s="113">
        <v>44743.058657407404</v>
      </c>
      <c r="M4084" s="113">
        <v>44743.063993055555</v>
      </c>
      <c r="N4084" s="113">
        <v>44743.064039351855</v>
      </c>
      <c r="O4084" s="78" t="s">
        <v>1185</v>
      </c>
      <c r="P4084" s="78" t="str">
        <f t="shared" si="1071"/>
        <v>CIC</v>
      </c>
      <c r="S4084" s="78" t="str">
        <f t="shared" si="1072"/>
        <v/>
      </c>
      <c r="T4084" s="113">
        <v>44743.081030092595</v>
      </c>
      <c r="U4084" s="78" t="s">
        <v>1187</v>
      </c>
      <c r="V4084" s="78" t="str">
        <f t="shared" si="1073"/>
        <v>CIC</v>
      </c>
      <c r="W4084" s="113">
        <v>44743.124803240738</v>
      </c>
      <c r="X4084" s="113">
        <f t="shared" si="1074"/>
        <v>5.3356481512309983E-3</v>
      </c>
      <c r="Y4084" s="113">
        <f t="shared" si="1075"/>
        <v>1.7037037039699499E-2</v>
      </c>
      <c r="Z4084" s="113">
        <f t="shared" si="1076"/>
        <v>4.3773148143372964E-2</v>
      </c>
      <c r="AB4084" s="2">
        <f t="shared" si="1077"/>
        <v>1472</v>
      </c>
      <c r="AC4084" s="2">
        <f t="shared" si="1077"/>
        <v>3782</v>
      </c>
      <c r="AE4084" s="2" t="str">
        <f t="shared" si="1078"/>
        <v/>
      </c>
      <c r="AF4084" s="2" t="str">
        <f t="shared" si="1079"/>
        <v/>
      </c>
      <c r="AG4084" s="2">
        <f t="shared" si="1080"/>
        <v>1472</v>
      </c>
      <c r="AH4084" s="2" t="str">
        <f t="shared" si="1081"/>
        <v/>
      </c>
      <c r="AI4084" s="2" t="str">
        <f t="shared" si="1082"/>
        <v/>
      </c>
      <c r="AK4084" s="2" t="str">
        <f t="shared" si="1083"/>
        <v/>
      </c>
      <c r="AL4084" s="2" t="str">
        <f t="shared" si="1084"/>
        <v/>
      </c>
      <c r="AM4084" s="2">
        <f t="shared" si="1085"/>
        <v>3782</v>
      </c>
      <c r="AN4084" s="2" t="str">
        <f t="shared" si="1086"/>
        <v/>
      </c>
      <c r="AO4084" s="2" t="str">
        <f t="shared" si="1087"/>
        <v/>
      </c>
    </row>
    <row r="4085" spans="1:41" x14ac:dyDescent="0.3">
      <c r="A4085" s="111">
        <v>44743.058657407404</v>
      </c>
      <c r="B4085" s="78" t="s">
        <v>4932</v>
      </c>
      <c r="C4085" s="78" t="s">
        <v>835</v>
      </c>
      <c r="D4085" s="78" t="s">
        <v>1282</v>
      </c>
      <c r="F4085" s="78" t="s">
        <v>807</v>
      </c>
      <c r="G4085" s="78" t="s">
        <v>154</v>
      </c>
      <c r="H4085" s="112" t="s">
        <v>478</v>
      </c>
      <c r="I4085" s="112">
        <v>2</v>
      </c>
      <c r="J4085" s="113">
        <v>44743.057870370372</v>
      </c>
      <c r="K4085" s="113">
        <v>44743.058657407404</v>
      </c>
      <c r="M4085" s="113">
        <v>44743.064016203702</v>
      </c>
      <c r="N4085" s="113">
        <v>44743.064050925925</v>
      </c>
      <c r="O4085" s="78" t="s">
        <v>1185</v>
      </c>
      <c r="P4085" s="78" t="str">
        <f t="shared" si="1071"/>
        <v>CIC</v>
      </c>
      <c r="Q4085" s="113">
        <v>44743.12295138889</v>
      </c>
      <c r="R4085" s="78" t="s">
        <v>1216</v>
      </c>
      <c r="S4085" s="78" t="str">
        <f t="shared" si="1072"/>
        <v>PLOEG</v>
      </c>
      <c r="T4085" s="113">
        <v>44743.080787037034</v>
      </c>
      <c r="U4085" s="78" t="s">
        <v>1187</v>
      </c>
      <c r="V4085" s="78" t="str">
        <f t="shared" si="1073"/>
        <v>CIC</v>
      </c>
      <c r="W4085" s="113">
        <v>44743.171875</v>
      </c>
      <c r="X4085" s="113">
        <f t="shared" si="1074"/>
        <v>5.3587962975143455E-3</v>
      </c>
      <c r="Y4085" s="113">
        <f t="shared" si="1075"/>
        <v>1.6770833331975155E-2</v>
      </c>
      <c r="Z4085" s="113">
        <f t="shared" si="1076"/>
        <v>9.1087962966412306E-2</v>
      </c>
      <c r="AB4085" s="2">
        <f t="shared" si="1077"/>
        <v>1449</v>
      </c>
      <c r="AC4085" s="2">
        <f t="shared" si="1077"/>
        <v>7870</v>
      </c>
      <c r="AE4085" s="2" t="str">
        <f t="shared" si="1078"/>
        <v/>
      </c>
      <c r="AF4085" s="2" t="str">
        <f t="shared" si="1079"/>
        <v/>
      </c>
      <c r="AG4085" s="2">
        <f t="shared" si="1080"/>
        <v>1449</v>
      </c>
      <c r="AH4085" s="2" t="str">
        <f t="shared" si="1081"/>
        <v/>
      </c>
      <c r="AI4085" s="2" t="str">
        <f t="shared" si="1082"/>
        <v/>
      </c>
      <c r="AK4085" s="2" t="str">
        <f t="shared" si="1083"/>
        <v/>
      </c>
      <c r="AL4085" s="2" t="str">
        <f t="shared" si="1084"/>
        <v/>
      </c>
      <c r="AM4085" s="2">
        <f t="shared" si="1085"/>
        <v>7870</v>
      </c>
      <c r="AN4085" s="2" t="str">
        <f t="shared" si="1086"/>
        <v/>
      </c>
      <c r="AO4085" s="2" t="str">
        <f t="shared" si="1087"/>
        <v/>
      </c>
    </row>
    <row r="4086" spans="1:41" x14ac:dyDescent="0.3">
      <c r="A4086" s="111">
        <v>44743.058657407404</v>
      </c>
      <c r="B4086" s="78" t="s">
        <v>4932</v>
      </c>
      <c r="C4086" s="78" t="s">
        <v>846</v>
      </c>
      <c r="D4086" s="78" t="s">
        <v>1282</v>
      </c>
      <c r="F4086" s="78" t="s">
        <v>807</v>
      </c>
      <c r="G4086" s="78" t="s">
        <v>154</v>
      </c>
      <c r="H4086" s="112" t="s">
        <v>478</v>
      </c>
      <c r="I4086" s="112">
        <v>2</v>
      </c>
      <c r="J4086" s="113">
        <v>44743.057870370372</v>
      </c>
      <c r="K4086" s="113">
        <v>44743.058657407404</v>
      </c>
      <c r="M4086" s="113">
        <v>44743.109965277778</v>
      </c>
      <c r="N4086" s="113">
        <v>44743.110011574077</v>
      </c>
      <c r="O4086" s="78" t="s">
        <v>1187</v>
      </c>
      <c r="P4086" s="78" t="str">
        <f t="shared" si="1071"/>
        <v>CIC</v>
      </c>
      <c r="Q4086" s="113">
        <v>44743.110821759263</v>
      </c>
      <c r="R4086" s="78" t="s">
        <v>1220</v>
      </c>
      <c r="S4086" s="78" t="str">
        <f t="shared" si="1072"/>
        <v>PLOEG</v>
      </c>
      <c r="T4086" s="113">
        <v>44743.119687500002</v>
      </c>
      <c r="U4086" s="78" t="s">
        <v>1220</v>
      </c>
      <c r="V4086" s="78" t="str">
        <f t="shared" si="1073"/>
        <v>PLOEG</v>
      </c>
      <c r="W4086" s="113">
        <v>44743.171932870369</v>
      </c>
      <c r="X4086" s="113">
        <f t="shared" si="1074"/>
        <v>5.1307870373420883E-2</v>
      </c>
      <c r="Y4086" s="113">
        <f t="shared" si="1075"/>
        <v>9.7222222248092294E-3</v>
      </c>
      <c r="Z4086" s="113">
        <f t="shared" si="1076"/>
        <v>5.224537036701804E-2</v>
      </c>
      <c r="AB4086" s="2">
        <f t="shared" si="1077"/>
        <v>840</v>
      </c>
      <c r="AC4086" s="2">
        <f t="shared" si="1077"/>
        <v>4514</v>
      </c>
      <c r="AE4086" s="2" t="str">
        <f t="shared" si="1078"/>
        <v/>
      </c>
      <c r="AF4086" s="2" t="str">
        <f t="shared" si="1079"/>
        <v/>
      </c>
      <c r="AG4086" s="2">
        <f t="shared" si="1080"/>
        <v>840</v>
      </c>
      <c r="AH4086" s="2" t="str">
        <f t="shared" si="1081"/>
        <v/>
      </c>
      <c r="AI4086" s="2" t="str">
        <f t="shared" si="1082"/>
        <v/>
      </c>
      <c r="AK4086" s="2" t="str">
        <f t="shared" si="1083"/>
        <v/>
      </c>
      <c r="AL4086" s="2" t="str">
        <f t="shared" si="1084"/>
        <v/>
      </c>
      <c r="AM4086" s="2">
        <f t="shared" si="1085"/>
        <v>4514</v>
      </c>
      <c r="AN4086" s="2" t="str">
        <f t="shared" si="1086"/>
        <v/>
      </c>
      <c r="AO4086" s="2" t="str">
        <f t="shared" si="1087"/>
        <v/>
      </c>
    </row>
    <row r="4087" spans="1:41" x14ac:dyDescent="0.3">
      <c r="A4087" s="111">
        <v>44743.078773148147</v>
      </c>
      <c r="B4087" s="78" t="s">
        <v>4933</v>
      </c>
      <c r="C4087" s="78" t="s">
        <v>853</v>
      </c>
      <c r="F4087" s="78" t="s">
        <v>807</v>
      </c>
      <c r="G4087" s="78" t="s">
        <v>96</v>
      </c>
      <c r="H4087" s="112" t="s">
        <v>418</v>
      </c>
      <c r="I4087" s="112">
        <v>3</v>
      </c>
      <c r="J4087" s="113">
        <v>44743.077164351853</v>
      </c>
      <c r="K4087" s="113">
        <v>44743.078773148147</v>
      </c>
      <c r="M4087" s="113">
        <v>44743.124861111108</v>
      </c>
      <c r="P4087" s="78" t="str">
        <f t="shared" si="1071"/>
        <v/>
      </c>
      <c r="Q4087" s="113">
        <v>44743.124907407408</v>
      </c>
      <c r="R4087" s="78" t="s">
        <v>1185</v>
      </c>
      <c r="S4087" s="78" t="str">
        <f t="shared" si="1072"/>
        <v>CIC</v>
      </c>
      <c r="V4087" s="78" t="str">
        <f t="shared" si="1073"/>
        <v/>
      </c>
      <c r="W4087" s="113">
        <v>44743.127256944441</v>
      </c>
      <c r="X4087" s="113">
        <f t="shared" si="1074"/>
        <v>4.6087962960882578E-2</v>
      </c>
      <c r="Y4087" s="113" t="str">
        <f t="shared" si="1075"/>
        <v/>
      </c>
      <c r="Z4087" s="113" t="str">
        <f t="shared" si="1076"/>
        <v/>
      </c>
      <c r="AB4087" s="2" t="str">
        <f t="shared" si="1077"/>
        <v/>
      </c>
      <c r="AC4087" s="2" t="str">
        <f t="shared" si="1077"/>
        <v/>
      </c>
      <c r="AE4087" s="2" t="str">
        <f t="shared" si="1078"/>
        <v/>
      </c>
      <c r="AF4087" s="2" t="str">
        <f t="shared" si="1079"/>
        <v/>
      </c>
      <c r="AG4087" s="2" t="str">
        <f t="shared" si="1080"/>
        <v/>
      </c>
      <c r="AH4087" s="2" t="str">
        <f t="shared" si="1081"/>
        <v/>
      </c>
      <c r="AI4087" s="2" t="str">
        <f t="shared" si="1082"/>
        <v/>
      </c>
      <c r="AK4087" s="2" t="str">
        <f t="shared" si="1083"/>
        <v/>
      </c>
      <c r="AL4087" s="2" t="str">
        <f t="shared" si="1084"/>
        <v/>
      </c>
      <c r="AM4087" s="2" t="str">
        <f t="shared" si="1085"/>
        <v/>
      </c>
      <c r="AN4087" s="2" t="str">
        <f t="shared" si="1086"/>
        <v/>
      </c>
      <c r="AO4087" s="2" t="str">
        <f t="shared" si="1087"/>
        <v/>
      </c>
    </row>
    <row r="4088" spans="1:41" x14ac:dyDescent="0.3">
      <c r="A4088" s="111">
        <v>44743.214629629627</v>
      </c>
      <c r="B4088" s="78" t="s">
        <v>4934</v>
      </c>
      <c r="C4088" s="78" t="s">
        <v>853</v>
      </c>
      <c r="D4088" s="78" t="s">
        <v>4935</v>
      </c>
      <c r="E4088" s="78">
        <v>24</v>
      </c>
      <c r="F4088" s="78" t="s">
        <v>815</v>
      </c>
      <c r="G4088" s="78" t="s">
        <v>140</v>
      </c>
      <c r="H4088" s="112" t="s">
        <v>529</v>
      </c>
      <c r="I4088" s="112">
        <v>1</v>
      </c>
      <c r="J4088" s="113">
        <v>44743.214629629627</v>
      </c>
      <c r="K4088" s="113">
        <v>44743.214629629627</v>
      </c>
      <c r="M4088" s="113">
        <v>44743.214756944442</v>
      </c>
      <c r="P4088" s="78" t="str">
        <f t="shared" si="1071"/>
        <v/>
      </c>
      <c r="Q4088" s="113">
        <v>44743.215868055559</v>
      </c>
      <c r="R4088" s="78" t="s">
        <v>1185</v>
      </c>
      <c r="S4088" s="78" t="str">
        <f t="shared" si="1072"/>
        <v>CIC</v>
      </c>
      <c r="V4088" s="78" t="str">
        <f t="shared" si="1073"/>
        <v/>
      </c>
      <c r="W4088" s="113">
        <v>44743.366643518515</v>
      </c>
      <c r="X4088" s="113">
        <f t="shared" si="1074"/>
        <v>1.273148154723458E-4</v>
      </c>
      <c r="Y4088" s="113" t="str">
        <f t="shared" si="1075"/>
        <v/>
      </c>
      <c r="Z4088" s="113" t="str">
        <f t="shared" si="1076"/>
        <v/>
      </c>
      <c r="AB4088" s="2" t="str">
        <f t="shared" si="1077"/>
        <v/>
      </c>
      <c r="AC4088" s="2" t="str">
        <f t="shared" si="1077"/>
        <v/>
      </c>
      <c r="AE4088" s="2" t="str">
        <f t="shared" si="1078"/>
        <v/>
      </c>
      <c r="AF4088" s="2" t="str">
        <f t="shared" si="1079"/>
        <v/>
      </c>
      <c r="AG4088" s="2" t="str">
        <f t="shared" si="1080"/>
        <v/>
      </c>
      <c r="AH4088" s="2" t="str">
        <f t="shared" si="1081"/>
        <v/>
      </c>
      <c r="AI4088" s="2" t="str">
        <f t="shared" si="1082"/>
        <v/>
      </c>
      <c r="AK4088" s="2" t="str">
        <f t="shared" si="1083"/>
        <v/>
      </c>
      <c r="AL4088" s="2" t="str">
        <f t="shared" si="1084"/>
        <v/>
      </c>
      <c r="AM4088" s="2" t="str">
        <f t="shared" si="1085"/>
        <v/>
      </c>
      <c r="AN4088" s="2" t="str">
        <f t="shared" si="1086"/>
        <v/>
      </c>
      <c r="AO4088" s="2" t="str">
        <f t="shared" si="1087"/>
        <v/>
      </c>
    </row>
    <row r="4089" spans="1:41" x14ac:dyDescent="0.3">
      <c r="A4089" s="111">
        <v>44743.214629629627</v>
      </c>
      <c r="B4089" s="78" t="s">
        <v>4934</v>
      </c>
      <c r="C4089" s="78" t="s">
        <v>846</v>
      </c>
      <c r="D4089" s="78" t="s">
        <v>4935</v>
      </c>
      <c r="E4089" s="78">
        <v>24</v>
      </c>
      <c r="F4089" s="78" t="s">
        <v>815</v>
      </c>
      <c r="G4089" s="78" t="s">
        <v>140</v>
      </c>
      <c r="H4089" s="112" t="s">
        <v>529</v>
      </c>
      <c r="I4089" s="112">
        <v>1</v>
      </c>
      <c r="J4089" s="113">
        <v>44743.214629629627</v>
      </c>
      <c r="K4089" s="113">
        <v>44743.214629629627</v>
      </c>
      <c r="M4089" s="113">
        <v>44743.215833333335</v>
      </c>
      <c r="P4089" s="78" t="str">
        <f t="shared" si="1071"/>
        <v/>
      </c>
      <c r="S4089" s="78" t="str">
        <f t="shared" si="1072"/>
        <v/>
      </c>
      <c r="V4089" s="78" t="str">
        <f t="shared" si="1073"/>
        <v/>
      </c>
      <c r="W4089" s="113">
        <v>44743.28869212963</v>
      </c>
      <c r="X4089" s="113">
        <f t="shared" si="1074"/>
        <v>1.2037037085974589E-3</v>
      </c>
      <c r="Y4089" s="113" t="str">
        <f t="shared" si="1075"/>
        <v/>
      </c>
      <c r="Z4089" s="113" t="str">
        <f t="shared" si="1076"/>
        <v/>
      </c>
      <c r="AB4089" s="2" t="str">
        <f t="shared" si="1077"/>
        <v/>
      </c>
      <c r="AC4089" s="2" t="str">
        <f t="shared" si="1077"/>
        <v/>
      </c>
      <c r="AE4089" s="2" t="str">
        <f t="shared" si="1078"/>
        <v/>
      </c>
      <c r="AF4089" s="2" t="str">
        <f t="shared" si="1079"/>
        <v/>
      </c>
      <c r="AG4089" s="2" t="str">
        <f t="shared" si="1080"/>
        <v/>
      </c>
      <c r="AH4089" s="2" t="str">
        <f t="shared" si="1081"/>
        <v/>
      </c>
      <c r="AI4089" s="2" t="str">
        <f t="shared" si="1082"/>
        <v/>
      </c>
      <c r="AK4089" s="2" t="str">
        <f t="shared" si="1083"/>
        <v/>
      </c>
      <c r="AL4089" s="2" t="str">
        <f t="shared" si="1084"/>
        <v/>
      </c>
      <c r="AM4089" s="2" t="str">
        <f t="shared" si="1085"/>
        <v/>
      </c>
      <c r="AN4089" s="2" t="str">
        <f t="shared" si="1086"/>
        <v/>
      </c>
      <c r="AO4089" s="2" t="str">
        <f t="shared" si="1087"/>
        <v/>
      </c>
    </row>
    <row r="4090" spans="1:41" x14ac:dyDescent="0.3">
      <c r="A4090" s="111">
        <v>44743.214629629627</v>
      </c>
      <c r="B4090" s="78" t="s">
        <v>4934</v>
      </c>
      <c r="C4090" s="78" t="s">
        <v>835</v>
      </c>
      <c r="D4090" s="78" t="s">
        <v>4935</v>
      </c>
      <c r="E4090" s="78">
        <v>24</v>
      </c>
      <c r="F4090" s="78" t="s">
        <v>815</v>
      </c>
      <c r="G4090" s="78" t="s">
        <v>140</v>
      </c>
      <c r="H4090" s="112" t="s">
        <v>529</v>
      </c>
      <c r="I4090" s="112">
        <v>1</v>
      </c>
      <c r="J4090" s="113">
        <v>44743.214629629627</v>
      </c>
      <c r="K4090" s="113">
        <v>44743.214629629627</v>
      </c>
      <c r="M4090" s="113">
        <v>44743.220717592594</v>
      </c>
      <c r="P4090" s="78" t="str">
        <f t="shared" si="1071"/>
        <v/>
      </c>
      <c r="S4090" s="78" t="str">
        <f t="shared" si="1072"/>
        <v/>
      </c>
      <c r="V4090" s="78" t="str">
        <f t="shared" si="1073"/>
        <v/>
      </c>
      <c r="W4090" s="113">
        <v>44743.247361111113</v>
      </c>
      <c r="X4090" s="113">
        <f t="shared" si="1074"/>
        <v>6.0879629672854207E-3</v>
      </c>
      <c r="Y4090" s="113" t="str">
        <f t="shared" si="1075"/>
        <v/>
      </c>
      <c r="Z4090" s="113" t="str">
        <f t="shared" si="1076"/>
        <v/>
      </c>
      <c r="AB4090" s="2" t="str">
        <f t="shared" si="1077"/>
        <v/>
      </c>
      <c r="AC4090" s="2" t="str">
        <f t="shared" si="1077"/>
        <v/>
      </c>
      <c r="AE4090" s="2" t="str">
        <f t="shared" si="1078"/>
        <v/>
      </c>
      <c r="AF4090" s="2" t="str">
        <f t="shared" si="1079"/>
        <v/>
      </c>
      <c r="AG4090" s="2" t="str">
        <f t="shared" si="1080"/>
        <v/>
      </c>
      <c r="AH4090" s="2" t="str">
        <f t="shared" si="1081"/>
        <v/>
      </c>
      <c r="AI4090" s="2" t="str">
        <f t="shared" si="1082"/>
        <v/>
      </c>
      <c r="AK4090" s="2" t="str">
        <f t="shared" si="1083"/>
        <v/>
      </c>
      <c r="AL4090" s="2" t="str">
        <f t="shared" si="1084"/>
        <v/>
      </c>
      <c r="AM4090" s="2" t="str">
        <f t="shared" si="1085"/>
        <v/>
      </c>
      <c r="AN4090" s="2" t="str">
        <f t="shared" si="1086"/>
        <v/>
      </c>
      <c r="AO4090" s="2" t="str">
        <f t="shared" si="1087"/>
        <v/>
      </c>
    </row>
    <row r="4091" spans="1:41" x14ac:dyDescent="0.3">
      <c r="A4091" s="111">
        <v>44743.249618055554</v>
      </c>
      <c r="B4091" s="78" t="s">
        <v>4936</v>
      </c>
      <c r="C4091" s="78" t="s">
        <v>886</v>
      </c>
      <c r="D4091" s="78" t="s">
        <v>1378</v>
      </c>
      <c r="F4091" s="78" t="s">
        <v>808</v>
      </c>
      <c r="G4091" s="78" t="s">
        <v>92</v>
      </c>
      <c r="H4091" s="112" t="s">
        <v>312</v>
      </c>
      <c r="I4091" s="112">
        <v>3</v>
      </c>
      <c r="J4091" s="113">
        <v>44743.249618055554</v>
      </c>
      <c r="K4091" s="113">
        <v>44743.249618055554</v>
      </c>
      <c r="M4091" s="113">
        <v>44743.249699074076</v>
      </c>
      <c r="N4091" s="113">
        <v>44743.249722222223</v>
      </c>
      <c r="O4091" s="78" t="s">
        <v>1185</v>
      </c>
      <c r="P4091" s="78" t="str">
        <f t="shared" si="1071"/>
        <v>CIC</v>
      </c>
      <c r="S4091" s="78" t="str">
        <f t="shared" si="1072"/>
        <v/>
      </c>
      <c r="V4091" s="78" t="str">
        <f t="shared" si="1073"/>
        <v/>
      </c>
      <c r="W4091" s="113">
        <v>44743.267025462963</v>
      </c>
      <c r="X4091" s="113">
        <f t="shared" si="1074"/>
        <v>8.101852290565148E-5</v>
      </c>
      <c r="Y4091" s="113" t="str">
        <f t="shared" si="1075"/>
        <v/>
      </c>
      <c r="Z4091" s="113" t="str">
        <f t="shared" si="1076"/>
        <v/>
      </c>
      <c r="AB4091" s="2" t="str">
        <f t="shared" si="1077"/>
        <v/>
      </c>
      <c r="AC4091" s="2" t="str">
        <f t="shared" si="1077"/>
        <v/>
      </c>
      <c r="AE4091" s="2" t="str">
        <f t="shared" si="1078"/>
        <v/>
      </c>
      <c r="AF4091" s="2" t="str">
        <f t="shared" si="1079"/>
        <v/>
      </c>
      <c r="AG4091" s="2" t="str">
        <f t="shared" si="1080"/>
        <v/>
      </c>
      <c r="AH4091" s="2" t="str">
        <f t="shared" si="1081"/>
        <v/>
      </c>
      <c r="AI4091" s="2" t="str">
        <f t="shared" si="1082"/>
        <v/>
      </c>
      <c r="AK4091" s="2" t="str">
        <f t="shared" si="1083"/>
        <v/>
      </c>
      <c r="AL4091" s="2" t="str">
        <f t="shared" si="1084"/>
        <v/>
      </c>
      <c r="AM4091" s="2" t="str">
        <f t="shared" si="1085"/>
        <v/>
      </c>
      <c r="AN4091" s="2" t="str">
        <f t="shared" si="1086"/>
        <v/>
      </c>
      <c r="AO4091" s="2" t="str">
        <f t="shared" si="1087"/>
        <v/>
      </c>
    </row>
    <row r="4092" spans="1:41" x14ac:dyDescent="0.3">
      <c r="A4092" s="111">
        <v>44743.288831018515</v>
      </c>
      <c r="B4092" s="78" t="s">
        <v>4937</v>
      </c>
      <c r="C4092" s="78" t="s">
        <v>886</v>
      </c>
      <c r="D4092" s="78" t="s">
        <v>1199</v>
      </c>
      <c r="E4092" s="78">
        <v>255</v>
      </c>
      <c r="F4092" s="78" t="s">
        <v>809</v>
      </c>
      <c r="G4092" s="78" t="s">
        <v>106</v>
      </c>
      <c r="H4092" s="112" t="s">
        <v>268</v>
      </c>
      <c r="I4092" s="112">
        <v>4</v>
      </c>
      <c r="J4092" s="113">
        <v>44743.288425925923</v>
      </c>
      <c r="K4092" s="113">
        <v>44743.288831018515</v>
      </c>
      <c r="M4092" s="113">
        <v>44743.288854166669</v>
      </c>
      <c r="N4092" s="113">
        <v>44743.288877314815</v>
      </c>
      <c r="O4092" s="78" t="s">
        <v>1187</v>
      </c>
      <c r="P4092" s="78" t="str">
        <f t="shared" si="1071"/>
        <v>CIC</v>
      </c>
      <c r="S4092" s="78" t="str">
        <f t="shared" si="1072"/>
        <v/>
      </c>
      <c r="V4092" s="78" t="str">
        <f t="shared" si="1073"/>
        <v/>
      </c>
      <c r="W4092" s="113">
        <v>44743.324293981481</v>
      </c>
      <c r="X4092" s="113" t="str">
        <f t="shared" si="1074"/>
        <v/>
      </c>
      <c r="Y4092" s="113" t="str">
        <f t="shared" si="1075"/>
        <v/>
      </c>
      <c r="Z4092" s="113" t="str">
        <f t="shared" si="1076"/>
        <v/>
      </c>
      <c r="AB4092" s="2" t="str">
        <f t="shared" si="1077"/>
        <v/>
      </c>
      <c r="AC4092" s="2" t="str">
        <f t="shared" si="1077"/>
        <v/>
      </c>
      <c r="AE4092" s="2" t="str">
        <f t="shared" si="1078"/>
        <v/>
      </c>
      <c r="AF4092" s="2" t="str">
        <f t="shared" si="1079"/>
        <v/>
      </c>
      <c r="AG4092" s="2" t="str">
        <f t="shared" si="1080"/>
        <v/>
      </c>
      <c r="AH4092" s="2" t="str">
        <f t="shared" si="1081"/>
        <v/>
      </c>
      <c r="AI4092" s="2" t="str">
        <f t="shared" si="1082"/>
        <v/>
      </c>
      <c r="AK4092" s="2" t="str">
        <f t="shared" si="1083"/>
        <v/>
      </c>
      <c r="AL4092" s="2" t="str">
        <f t="shared" si="1084"/>
        <v/>
      </c>
      <c r="AM4092" s="2" t="str">
        <f t="shared" si="1085"/>
        <v/>
      </c>
      <c r="AN4092" s="2" t="str">
        <f t="shared" si="1086"/>
        <v/>
      </c>
      <c r="AO4092" s="2" t="str">
        <f t="shared" si="1087"/>
        <v/>
      </c>
    </row>
    <row r="4093" spans="1:41" x14ac:dyDescent="0.3">
      <c r="A4093" s="111">
        <v>44743.296261574076</v>
      </c>
      <c r="B4093" s="78" t="s">
        <v>4938</v>
      </c>
      <c r="C4093" s="78" t="s">
        <v>951</v>
      </c>
      <c r="D4093" s="78" t="s">
        <v>1866</v>
      </c>
      <c r="E4093" s="78">
        <v>116</v>
      </c>
      <c r="F4093" s="78" t="s">
        <v>808</v>
      </c>
      <c r="G4093" s="78" t="s">
        <v>110</v>
      </c>
      <c r="H4093" s="112" t="s">
        <v>344</v>
      </c>
      <c r="I4093" s="112">
        <v>3</v>
      </c>
      <c r="J4093" s="113">
        <v>44743.29550925926</v>
      </c>
      <c r="K4093" s="113">
        <v>44743.296261574076</v>
      </c>
      <c r="M4093" s="113">
        <v>44743.2971412037</v>
      </c>
      <c r="N4093" s="113">
        <v>44743.297430555554</v>
      </c>
      <c r="O4093" s="78" t="s">
        <v>1187</v>
      </c>
      <c r="P4093" s="78" t="str">
        <f t="shared" si="1071"/>
        <v>CIC</v>
      </c>
      <c r="Q4093" s="113">
        <v>44743.308136574073</v>
      </c>
      <c r="R4093" s="78" t="s">
        <v>1397</v>
      </c>
      <c r="S4093" s="78" t="str">
        <f t="shared" si="1072"/>
        <v>PLOEG</v>
      </c>
      <c r="T4093" s="113">
        <v>44743.3121875</v>
      </c>
      <c r="U4093" s="78" t="s">
        <v>1286</v>
      </c>
      <c r="V4093" s="78" t="str">
        <f t="shared" si="1073"/>
        <v>PLOEG</v>
      </c>
      <c r="W4093" s="113">
        <v>44743.322314814817</v>
      </c>
      <c r="X4093" s="113">
        <f t="shared" si="1074"/>
        <v>8.7962962425081059E-4</v>
      </c>
      <c r="Y4093" s="113">
        <f t="shared" si="1075"/>
        <v>1.5046296299260575E-2</v>
      </c>
      <c r="Z4093" s="113">
        <f t="shared" si="1076"/>
        <v>1.0127314817509614E-2</v>
      </c>
      <c r="AB4093" s="2">
        <f t="shared" si="1077"/>
        <v>1300</v>
      </c>
      <c r="AC4093" s="2">
        <f t="shared" si="1077"/>
        <v>875</v>
      </c>
      <c r="AE4093" s="2" t="str">
        <f t="shared" si="1078"/>
        <v/>
      </c>
      <c r="AF4093" s="2" t="str">
        <f t="shared" si="1079"/>
        <v/>
      </c>
      <c r="AG4093" s="2" t="str">
        <f t="shared" si="1080"/>
        <v/>
      </c>
      <c r="AH4093" s="2">
        <f t="shared" si="1081"/>
        <v>1300</v>
      </c>
      <c r="AI4093" s="2" t="str">
        <f t="shared" si="1082"/>
        <v/>
      </c>
      <c r="AK4093" s="2" t="str">
        <f t="shared" si="1083"/>
        <v/>
      </c>
      <c r="AL4093" s="2" t="str">
        <f t="shared" si="1084"/>
        <v/>
      </c>
      <c r="AM4093" s="2" t="str">
        <f t="shared" si="1085"/>
        <v/>
      </c>
      <c r="AN4093" s="2">
        <f t="shared" si="1086"/>
        <v>875</v>
      </c>
      <c r="AO4093" s="2" t="str">
        <f t="shared" si="1087"/>
        <v/>
      </c>
    </row>
    <row r="4094" spans="1:41" x14ac:dyDescent="0.3">
      <c r="A4094" s="111">
        <v>44743.362916666665</v>
      </c>
      <c r="B4094" s="78" t="s">
        <v>4939</v>
      </c>
      <c r="C4094" s="78" t="s">
        <v>939</v>
      </c>
      <c r="D4094" s="78" t="s">
        <v>1307</v>
      </c>
      <c r="E4094" s="78">
        <v>68</v>
      </c>
      <c r="F4094" s="78" t="s">
        <v>808</v>
      </c>
      <c r="G4094" s="78" t="s">
        <v>110</v>
      </c>
      <c r="H4094" s="112" t="s">
        <v>420</v>
      </c>
      <c r="I4094" s="112">
        <v>3</v>
      </c>
      <c r="J4094" s="113">
        <v>44743.362870370373</v>
      </c>
      <c r="K4094" s="113">
        <v>44743.362916666665</v>
      </c>
      <c r="M4094" s="113">
        <v>44743.362951388888</v>
      </c>
      <c r="P4094" s="78" t="str">
        <f t="shared" si="1071"/>
        <v/>
      </c>
      <c r="S4094" s="78" t="str">
        <f t="shared" si="1072"/>
        <v/>
      </c>
      <c r="T4094" s="113">
        <v>44743.362997685188</v>
      </c>
      <c r="U4094" s="78" t="s">
        <v>1187</v>
      </c>
      <c r="V4094" s="78" t="str">
        <f t="shared" si="1073"/>
        <v>CIC</v>
      </c>
      <c r="W4094" s="113">
        <v>44743.368217592593</v>
      </c>
      <c r="X4094" s="113" t="str">
        <f t="shared" si="1074"/>
        <v/>
      </c>
      <c r="Y4094" s="113" t="str">
        <f t="shared" si="1075"/>
        <v/>
      </c>
      <c r="Z4094" s="113">
        <f t="shared" si="1076"/>
        <v>5.2199074052623473E-3</v>
      </c>
      <c r="AB4094" s="2" t="str">
        <f t="shared" si="1077"/>
        <v/>
      </c>
      <c r="AC4094" s="2">
        <f t="shared" si="1077"/>
        <v>451</v>
      </c>
      <c r="AE4094" s="2" t="str">
        <f t="shared" si="1078"/>
        <v/>
      </c>
      <c r="AF4094" s="2" t="str">
        <f t="shared" si="1079"/>
        <v/>
      </c>
      <c r="AG4094" s="2" t="str">
        <f t="shared" si="1080"/>
        <v/>
      </c>
      <c r="AH4094" s="2" t="str">
        <f t="shared" si="1081"/>
        <v/>
      </c>
      <c r="AI4094" s="2" t="str">
        <f t="shared" si="1082"/>
        <v/>
      </c>
      <c r="AK4094" s="2" t="str">
        <f t="shared" si="1083"/>
        <v/>
      </c>
      <c r="AL4094" s="2" t="str">
        <f t="shared" si="1084"/>
        <v/>
      </c>
      <c r="AM4094" s="2" t="str">
        <f t="shared" si="1085"/>
        <v/>
      </c>
      <c r="AN4094" s="2">
        <f t="shared" si="1086"/>
        <v>451</v>
      </c>
      <c r="AO4094" s="2" t="str">
        <f t="shared" si="1087"/>
        <v/>
      </c>
    </row>
    <row r="4095" spans="1:41" x14ac:dyDescent="0.3">
      <c r="A4095" s="111">
        <v>44743.397083333337</v>
      </c>
      <c r="B4095" s="78" t="s">
        <v>4940</v>
      </c>
      <c r="C4095" s="78" t="s">
        <v>944</v>
      </c>
      <c r="D4095" s="78" t="s">
        <v>2023</v>
      </c>
      <c r="F4095" s="78" t="s">
        <v>809</v>
      </c>
      <c r="G4095" s="78" t="s">
        <v>98</v>
      </c>
      <c r="H4095" s="112" t="s">
        <v>216</v>
      </c>
      <c r="I4095" s="112">
        <v>4</v>
      </c>
      <c r="J4095" s="113">
        <v>44743.397083333337</v>
      </c>
      <c r="K4095" s="113">
        <v>44743.397083333337</v>
      </c>
      <c r="M4095" s="113">
        <v>44743.399918981479</v>
      </c>
      <c r="N4095" s="113">
        <v>44743.399953703702</v>
      </c>
      <c r="O4095" s="78" t="s">
        <v>1187</v>
      </c>
      <c r="P4095" s="78" t="str">
        <f t="shared" si="1071"/>
        <v>CIC</v>
      </c>
      <c r="S4095" s="78" t="str">
        <f t="shared" si="1072"/>
        <v/>
      </c>
      <c r="T4095" s="113">
        <v>44743.408622685187</v>
      </c>
      <c r="U4095" s="78" t="s">
        <v>1185</v>
      </c>
      <c r="V4095" s="78" t="str">
        <f t="shared" si="1073"/>
        <v>CIC</v>
      </c>
      <c r="W4095" s="113">
        <v>44743.513379629629</v>
      </c>
      <c r="X4095" s="113">
        <f t="shared" si="1074"/>
        <v>2.8356481416267343E-3</v>
      </c>
      <c r="Y4095" s="113">
        <f t="shared" si="1075"/>
        <v>8.7037037083064206E-3</v>
      </c>
      <c r="Z4095" s="113">
        <f t="shared" si="1076"/>
        <v>0.10475694444176042</v>
      </c>
      <c r="AB4095" s="2">
        <f t="shared" si="1077"/>
        <v>752</v>
      </c>
      <c r="AC4095" s="2">
        <f t="shared" si="1077"/>
        <v>9051</v>
      </c>
      <c r="AE4095" s="2" t="str">
        <f t="shared" si="1078"/>
        <v/>
      </c>
      <c r="AF4095" s="2" t="str">
        <f t="shared" si="1079"/>
        <v/>
      </c>
      <c r="AG4095" s="2" t="str">
        <f t="shared" si="1080"/>
        <v/>
      </c>
      <c r="AH4095" s="2" t="str">
        <f t="shared" si="1081"/>
        <v/>
      </c>
      <c r="AI4095" s="2">
        <f t="shared" si="1082"/>
        <v>752</v>
      </c>
      <c r="AK4095" s="2" t="str">
        <f t="shared" si="1083"/>
        <v/>
      </c>
      <c r="AL4095" s="2" t="str">
        <f t="shared" si="1084"/>
        <v/>
      </c>
      <c r="AM4095" s="2" t="str">
        <f t="shared" si="1085"/>
        <v/>
      </c>
      <c r="AN4095" s="2" t="str">
        <f t="shared" si="1086"/>
        <v/>
      </c>
      <c r="AO4095" s="2">
        <f t="shared" si="1087"/>
        <v>9051</v>
      </c>
    </row>
    <row r="4096" spans="1:41" x14ac:dyDescent="0.3">
      <c r="A4096" s="111">
        <v>44743.494270833333</v>
      </c>
      <c r="B4096" s="78" t="s">
        <v>4941</v>
      </c>
      <c r="C4096" s="78" t="s">
        <v>886</v>
      </c>
      <c r="D4096" s="78" t="s">
        <v>1199</v>
      </c>
      <c r="E4096" s="78">
        <v>686</v>
      </c>
      <c r="F4096" s="78" t="s">
        <v>809</v>
      </c>
      <c r="G4096" s="78" t="s">
        <v>100</v>
      </c>
      <c r="H4096" s="112" t="s">
        <v>208</v>
      </c>
      <c r="I4096" s="112">
        <v>3</v>
      </c>
      <c r="J4096" s="113">
        <v>44743.494270833333</v>
      </c>
      <c r="K4096" s="113">
        <v>44743.494270833333</v>
      </c>
      <c r="M4096" s="113">
        <v>44743.496435185189</v>
      </c>
      <c r="N4096" s="113">
        <v>44743.49664351852</v>
      </c>
      <c r="O4096" s="78" t="s">
        <v>1187</v>
      </c>
      <c r="P4096" s="78" t="str">
        <f t="shared" si="1071"/>
        <v>CIC</v>
      </c>
      <c r="S4096" s="78" t="str">
        <f t="shared" si="1072"/>
        <v/>
      </c>
      <c r="T4096" s="113">
        <v>44743.51185185185</v>
      </c>
      <c r="U4096" s="78" t="s">
        <v>1258</v>
      </c>
      <c r="V4096" s="78" t="str">
        <f t="shared" si="1073"/>
        <v>PLOEG</v>
      </c>
      <c r="W4096" s="113">
        <v>44743.530150462961</v>
      </c>
      <c r="X4096" s="113">
        <f t="shared" si="1074"/>
        <v>2.164351855753921E-3</v>
      </c>
      <c r="Y4096" s="113">
        <f t="shared" si="1075"/>
        <v>1.5416666661622003E-2</v>
      </c>
      <c r="Z4096" s="113">
        <f t="shared" si="1076"/>
        <v>1.8298611110367347E-2</v>
      </c>
      <c r="AB4096" s="2">
        <f t="shared" si="1077"/>
        <v>1332</v>
      </c>
      <c r="AC4096" s="2">
        <f t="shared" si="1077"/>
        <v>1581</v>
      </c>
      <c r="AE4096" s="2" t="str">
        <f t="shared" si="1078"/>
        <v/>
      </c>
      <c r="AF4096" s="2" t="str">
        <f t="shared" si="1079"/>
        <v/>
      </c>
      <c r="AG4096" s="2" t="str">
        <f t="shared" si="1080"/>
        <v/>
      </c>
      <c r="AH4096" s="2">
        <f t="shared" si="1081"/>
        <v>1332</v>
      </c>
      <c r="AI4096" s="2" t="str">
        <f t="shared" si="1082"/>
        <v/>
      </c>
      <c r="AK4096" s="2" t="str">
        <f t="shared" si="1083"/>
        <v/>
      </c>
      <c r="AL4096" s="2" t="str">
        <f t="shared" si="1084"/>
        <v/>
      </c>
      <c r="AM4096" s="2" t="str">
        <f t="shared" si="1085"/>
        <v/>
      </c>
      <c r="AN4096" s="2">
        <f t="shared" si="1086"/>
        <v>1581</v>
      </c>
      <c r="AO4096" s="2" t="str">
        <f t="shared" si="1087"/>
        <v/>
      </c>
    </row>
    <row r="4097" spans="1:41" x14ac:dyDescent="0.3">
      <c r="A4097" s="111">
        <v>44743.525752314818</v>
      </c>
      <c r="B4097" s="78" t="s">
        <v>4942</v>
      </c>
      <c r="C4097" s="78" t="s">
        <v>951</v>
      </c>
      <c r="D4097" s="78" t="s">
        <v>1893</v>
      </c>
      <c r="E4097" s="78">
        <v>105</v>
      </c>
      <c r="F4097" s="78" t="s">
        <v>807</v>
      </c>
      <c r="G4097" s="78" t="s">
        <v>102</v>
      </c>
      <c r="H4097" s="112" t="s">
        <v>206</v>
      </c>
      <c r="I4097" s="112">
        <v>3</v>
      </c>
      <c r="J4097" s="113">
        <v>44743.524548611109</v>
      </c>
      <c r="K4097" s="113">
        <v>44743.525752314818</v>
      </c>
      <c r="M4097" s="113">
        <v>44743.526412037034</v>
      </c>
      <c r="N4097" s="113">
        <v>44743.526967592596</v>
      </c>
      <c r="O4097" s="78" t="s">
        <v>1185</v>
      </c>
      <c r="P4097" s="78" t="str">
        <f t="shared" si="1071"/>
        <v>CIC</v>
      </c>
      <c r="Q4097" s="113">
        <v>44743.52815972222</v>
      </c>
      <c r="R4097" s="78" t="s">
        <v>1286</v>
      </c>
      <c r="S4097" s="78" t="str">
        <f t="shared" si="1072"/>
        <v>PLOEG</v>
      </c>
      <c r="T4097" s="113">
        <v>44743.536516203705</v>
      </c>
      <c r="U4097" s="78" t="s">
        <v>1286</v>
      </c>
      <c r="V4097" s="78" t="str">
        <f t="shared" si="1073"/>
        <v>PLOEG</v>
      </c>
      <c r="W4097" s="113">
        <v>44743.547349537039</v>
      </c>
      <c r="X4097" s="113">
        <f t="shared" si="1074"/>
        <v>6.5972221636911854E-4</v>
      </c>
      <c r="Y4097" s="113">
        <f t="shared" si="1075"/>
        <v>1.0104166671226267E-2</v>
      </c>
      <c r="Z4097" s="113">
        <f t="shared" si="1076"/>
        <v>1.0833333333721384E-2</v>
      </c>
      <c r="AB4097" s="2">
        <f t="shared" si="1077"/>
        <v>873</v>
      </c>
      <c r="AC4097" s="2">
        <f t="shared" si="1077"/>
        <v>936</v>
      </c>
      <c r="AE4097" s="2" t="str">
        <f t="shared" si="1078"/>
        <v/>
      </c>
      <c r="AF4097" s="2" t="str">
        <f t="shared" si="1079"/>
        <v/>
      </c>
      <c r="AG4097" s="2" t="str">
        <f t="shared" si="1080"/>
        <v/>
      </c>
      <c r="AH4097" s="2">
        <f t="shared" si="1081"/>
        <v>873</v>
      </c>
      <c r="AI4097" s="2" t="str">
        <f t="shared" si="1082"/>
        <v/>
      </c>
      <c r="AK4097" s="2" t="str">
        <f t="shared" si="1083"/>
        <v/>
      </c>
      <c r="AL4097" s="2" t="str">
        <f t="shared" si="1084"/>
        <v/>
      </c>
      <c r="AM4097" s="2" t="str">
        <f t="shared" si="1085"/>
        <v/>
      </c>
      <c r="AN4097" s="2">
        <f t="shared" si="1086"/>
        <v>936</v>
      </c>
      <c r="AO4097" s="2" t="str">
        <f t="shared" si="1087"/>
        <v/>
      </c>
    </row>
    <row r="4098" spans="1:41" x14ac:dyDescent="0.3">
      <c r="A4098" s="111">
        <v>44743.579571759263</v>
      </c>
      <c r="B4098" s="78" t="s">
        <v>4943</v>
      </c>
      <c r="C4098" s="78" t="s">
        <v>886</v>
      </c>
      <c r="D4098" s="78" t="s">
        <v>1226</v>
      </c>
      <c r="E4098" s="78">
        <v>28</v>
      </c>
      <c r="F4098" s="78" t="s">
        <v>809</v>
      </c>
      <c r="G4098" s="78" t="s">
        <v>98</v>
      </c>
      <c r="H4098" s="112" t="s">
        <v>254</v>
      </c>
      <c r="I4098" s="112">
        <v>3</v>
      </c>
      <c r="J4098" s="113">
        <v>44743.579432870371</v>
      </c>
      <c r="K4098" s="113">
        <v>44743.579571759263</v>
      </c>
      <c r="M4098" s="113">
        <v>44743.581284722219</v>
      </c>
      <c r="N4098" s="113">
        <v>44743.581678240742</v>
      </c>
      <c r="O4098" s="78" t="s">
        <v>1185</v>
      </c>
      <c r="P4098" s="78" t="str">
        <f t="shared" si="1071"/>
        <v>CIC</v>
      </c>
      <c r="S4098" s="78" t="str">
        <f t="shared" si="1072"/>
        <v/>
      </c>
      <c r="T4098" s="113">
        <v>44743.596747685187</v>
      </c>
      <c r="U4098" s="78" t="s">
        <v>1258</v>
      </c>
      <c r="V4098" s="78" t="str">
        <f t="shared" si="1073"/>
        <v>PLOEG</v>
      </c>
      <c r="W4098" s="113">
        <v>44743.599004629628</v>
      </c>
      <c r="X4098" s="113">
        <f t="shared" si="1074"/>
        <v>1.7129629559349269E-3</v>
      </c>
      <c r="Y4098" s="113">
        <f t="shared" si="1075"/>
        <v>1.5462962968740612E-2</v>
      </c>
      <c r="Z4098" s="113">
        <f t="shared" si="1076"/>
        <v>2.2569444408873096E-3</v>
      </c>
      <c r="AB4098" s="2">
        <f t="shared" si="1077"/>
        <v>1336</v>
      </c>
      <c r="AC4098" s="2">
        <f t="shared" si="1077"/>
        <v>195</v>
      </c>
      <c r="AE4098" s="2" t="str">
        <f t="shared" si="1078"/>
        <v/>
      </c>
      <c r="AF4098" s="2" t="str">
        <f t="shared" si="1079"/>
        <v/>
      </c>
      <c r="AG4098" s="2" t="str">
        <f t="shared" si="1080"/>
        <v/>
      </c>
      <c r="AH4098" s="2">
        <f t="shared" si="1081"/>
        <v>1336</v>
      </c>
      <c r="AI4098" s="2" t="str">
        <f t="shared" si="1082"/>
        <v/>
      </c>
      <c r="AK4098" s="2" t="str">
        <f t="shared" si="1083"/>
        <v/>
      </c>
      <c r="AL4098" s="2" t="str">
        <f t="shared" si="1084"/>
        <v/>
      </c>
      <c r="AM4098" s="2" t="str">
        <f t="shared" si="1085"/>
        <v/>
      </c>
      <c r="AN4098" s="2">
        <f t="shared" si="1086"/>
        <v>195</v>
      </c>
      <c r="AO4098" s="2" t="str">
        <f t="shared" si="1087"/>
        <v/>
      </c>
    </row>
    <row r="4099" spans="1:41" x14ac:dyDescent="0.3">
      <c r="A4099" s="111">
        <v>44743.644872685189</v>
      </c>
      <c r="B4099" s="78" t="s">
        <v>4944</v>
      </c>
      <c r="C4099" s="78" t="s">
        <v>886</v>
      </c>
      <c r="D4099" s="78" t="s">
        <v>1556</v>
      </c>
      <c r="E4099" s="78">
        <v>4</v>
      </c>
      <c r="F4099" s="78" t="s">
        <v>809</v>
      </c>
      <c r="G4099" s="78" t="s">
        <v>116</v>
      </c>
      <c r="H4099" s="112" t="s">
        <v>446</v>
      </c>
      <c r="I4099" s="112">
        <v>1</v>
      </c>
      <c r="J4099" s="113">
        <v>44743.643217592595</v>
      </c>
      <c r="K4099" s="113">
        <v>44743.644872685189</v>
      </c>
      <c r="M4099" s="113">
        <v>44743.645069444443</v>
      </c>
      <c r="P4099" s="78" t="str">
        <f t="shared" si="1071"/>
        <v/>
      </c>
      <c r="Q4099" s="113">
        <v>44743.645416666666</v>
      </c>
      <c r="R4099" s="78" t="s">
        <v>1185</v>
      </c>
      <c r="S4099" s="78" t="str">
        <f t="shared" si="1072"/>
        <v>CIC</v>
      </c>
      <c r="T4099" s="113">
        <v>44743.654560185183</v>
      </c>
      <c r="U4099" s="78" t="s">
        <v>1187</v>
      </c>
      <c r="V4099" s="78" t="str">
        <f t="shared" si="1073"/>
        <v>CIC</v>
      </c>
      <c r="W4099" s="113">
        <v>44743.791400462964</v>
      </c>
      <c r="X4099" s="113">
        <f t="shared" si="1074"/>
        <v>1.9675925432238728E-4</v>
      </c>
      <c r="Y4099" s="113">
        <f t="shared" si="1075"/>
        <v>9.4907407401478849E-3</v>
      </c>
      <c r="Z4099" s="113">
        <f t="shared" si="1076"/>
        <v>0.1368402777807205</v>
      </c>
      <c r="AB4099" s="2">
        <f t="shared" si="1077"/>
        <v>820</v>
      </c>
      <c r="AC4099" s="2">
        <f t="shared" si="1077"/>
        <v>11823</v>
      </c>
      <c r="AE4099" s="2" t="str">
        <f t="shared" si="1078"/>
        <v/>
      </c>
      <c r="AF4099" s="2">
        <f t="shared" si="1079"/>
        <v>820</v>
      </c>
      <c r="AG4099" s="2" t="str">
        <f t="shared" si="1080"/>
        <v/>
      </c>
      <c r="AH4099" s="2" t="str">
        <f t="shared" si="1081"/>
        <v/>
      </c>
      <c r="AI4099" s="2" t="str">
        <f t="shared" si="1082"/>
        <v/>
      </c>
      <c r="AK4099" s="2" t="str">
        <f t="shared" si="1083"/>
        <v/>
      </c>
      <c r="AL4099" s="2">
        <f t="shared" si="1084"/>
        <v>11823</v>
      </c>
      <c r="AM4099" s="2" t="str">
        <f t="shared" si="1085"/>
        <v/>
      </c>
      <c r="AN4099" s="2" t="str">
        <f t="shared" si="1086"/>
        <v/>
      </c>
      <c r="AO4099" s="2" t="str">
        <f t="shared" si="1087"/>
        <v/>
      </c>
    </row>
    <row r="4100" spans="1:41" x14ac:dyDescent="0.3">
      <c r="A4100" s="111">
        <v>44743.644872685189</v>
      </c>
      <c r="B4100" s="78" t="s">
        <v>4944</v>
      </c>
      <c r="C4100" s="78" t="s">
        <v>853</v>
      </c>
      <c r="D4100" s="78" t="s">
        <v>1556</v>
      </c>
      <c r="E4100" s="78">
        <v>4</v>
      </c>
      <c r="F4100" s="78" t="s">
        <v>809</v>
      </c>
      <c r="G4100" s="78" t="s">
        <v>116</v>
      </c>
      <c r="H4100" s="112" t="s">
        <v>446</v>
      </c>
      <c r="I4100" s="112">
        <v>1</v>
      </c>
      <c r="J4100" s="113">
        <v>44743.643217592595</v>
      </c>
      <c r="K4100" s="113">
        <v>44743.644872685189</v>
      </c>
      <c r="M4100" s="113">
        <v>44743.766400462962</v>
      </c>
      <c r="N4100" s="113">
        <v>44743.766446759262</v>
      </c>
      <c r="O4100" s="78" t="s">
        <v>1187</v>
      </c>
      <c r="P4100" s="78" t="str">
        <f t="shared" si="1071"/>
        <v>CIC</v>
      </c>
      <c r="S4100" s="78" t="str">
        <f t="shared" si="1072"/>
        <v/>
      </c>
      <c r="V4100" s="78" t="str">
        <f t="shared" si="1073"/>
        <v/>
      </c>
      <c r="W4100" s="113">
        <v>44743.846817129626</v>
      </c>
      <c r="X4100" s="113">
        <f t="shared" si="1074"/>
        <v>0.12152777777373558</v>
      </c>
      <c r="Y4100" s="113" t="str">
        <f t="shared" si="1075"/>
        <v/>
      </c>
      <c r="Z4100" s="113" t="str">
        <f t="shared" si="1076"/>
        <v/>
      </c>
      <c r="AB4100" s="2" t="str">
        <f t="shared" si="1077"/>
        <v/>
      </c>
      <c r="AC4100" s="2" t="str">
        <f t="shared" si="1077"/>
        <v/>
      </c>
      <c r="AE4100" s="2" t="str">
        <f t="shared" si="1078"/>
        <v/>
      </c>
      <c r="AF4100" s="2" t="str">
        <f t="shared" si="1079"/>
        <v/>
      </c>
      <c r="AG4100" s="2" t="str">
        <f t="shared" si="1080"/>
        <v/>
      </c>
      <c r="AH4100" s="2" t="str">
        <f t="shared" si="1081"/>
        <v/>
      </c>
      <c r="AI4100" s="2" t="str">
        <f t="shared" si="1082"/>
        <v/>
      </c>
      <c r="AK4100" s="2" t="str">
        <f t="shared" si="1083"/>
        <v/>
      </c>
      <c r="AL4100" s="2" t="str">
        <f t="shared" si="1084"/>
        <v/>
      </c>
      <c r="AM4100" s="2" t="str">
        <f t="shared" si="1085"/>
        <v/>
      </c>
      <c r="AN4100" s="2" t="str">
        <f t="shared" si="1086"/>
        <v/>
      </c>
      <c r="AO4100" s="2" t="str">
        <f t="shared" si="1087"/>
        <v/>
      </c>
    </row>
    <row r="4101" spans="1:41" x14ac:dyDescent="0.3">
      <c r="A4101" s="111">
        <v>44743.644872685189</v>
      </c>
      <c r="B4101" s="78" t="s">
        <v>4944</v>
      </c>
      <c r="C4101" s="78" t="s">
        <v>846</v>
      </c>
      <c r="D4101" s="78" t="s">
        <v>1556</v>
      </c>
      <c r="E4101" s="78">
        <v>4</v>
      </c>
      <c r="F4101" s="78" t="s">
        <v>809</v>
      </c>
      <c r="G4101" s="78" t="s">
        <v>116</v>
      </c>
      <c r="H4101" s="112" t="s">
        <v>446</v>
      </c>
      <c r="I4101" s="112">
        <v>1</v>
      </c>
      <c r="J4101" s="113">
        <v>44743.643217592595</v>
      </c>
      <c r="K4101" s="113">
        <v>44743.644872685189</v>
      </c>
      <c r="M4101" s="113">
        <v>44743.802442129629</v>
      </c>
      <c r="P4101" s="78" t="str">
        <f t="shared" si="1071"/>
        <v/>
      </c>
      <c r="S4101" s="78" t="str">
        <f t="shared" si="1072"/>
        <v/>
      </c>
      <c r="T4101" s="113">
        <v>44743.802499999998</v>
      </c>
      <c r="U4101" s="78" t="s">
        <v>1187</v>
      </c>
      <c r="V4101" s="78" t="str">
        <f t="shared" si="1073"/>
        <v>CIC</v>
      </c>
      <c r="W4101" s="113">
        <v>44743.836712962962</v>
      </c>
      <c r="X4101" s="113">
        <f t="shared" si="1074"/>
        <v>0.15756944444001419</v>
      </c>
      <c r="Y4101" s="113" t="str">
        <f t="shared" si="1075"/>
        <v/>
      </c>
      <c r="Z4101" s="113">
        <f t="shared" si="1076"/>
        <v>3.4212962964375038E-2</v>
      </c>
      <c r="AB4101" s="2" t="str">
        <f t="shared" si="1077"/>
        <v/>
      </c>
      <c r="AC4101" s="2">
        <f t="shared" si="1077"/>
        <v>2956</v>
      </c>
      <c r="AE4101" s="2" t="str">
        <f t="shared" si="1078"/>
        <v/>
      </c>
      <c r="AF4101" s="2" t="str">
        <f t="shared" si="1079"/>
        <v/>
      </c>
      <c r="AG4101" s="2" t="str">
        <f t="shared" si="1080"/>
        <v/>
      </c>
      <c r="AH4101" s="2" t="str">
        <f t="shared" si="1081"/>
        <v/>
      </c>
      <c r="AI4101" s="2" t="str">
        <f t="shared" si="1082"/>
        <v/>
      </c>
      <c r="AK4101" s="2" t="str">
        <f t="shared" si="1083"/>
        <v/>
      </c>
      <c r="AL4101" s="2">
        <f t="shared" si="1084"/>
        <v>2956</v>
      </c>
      <c r="AM4101" s="2" t="str">
        <f t="shared" si="1085"/>
        <v/>
      </c>
      <c r="AN4101" s="2" t="str">
        <f t="shared" si="1086"/>
        <v/>
      </c>
      <c r="AO4101" s="2" t="str">
        <f t="shared" si="1087"/>
        <v/>
      </c>
    </row>
    <row r="4102" spans="1:41" x14ac:dyDescent="0.3">
      <c r="A4102" s="111">
        <v>44743.69736111111</v>
      </c>
      <c r="B4102" s="78" t="s">
        <v>4945</v>
      </c>
      <c r="C4102" s="78" t="s">
        <v>835</v>
      </c>
      <c r="D4102" s="78" t="s">
        <v>1240</v>
      </c>
      <c r="E4102" s="78">
        <v>133</v>
      </c>
      <c r="F4102" s="78" t="s">
        <v>807</v>
      </c>
      <c r="G4102" s="78" t="s">
        <v>86</v>
      </c>
      <c r="H4102" s="112" t="s">
        <v>314</v>
      </c>
      <c r="I4102" s="112">
        <v>4</v>
      </c>
      <c r="J4102" s="113">
        <v>44743.69736111111</v>
      </c>
      <c r="K4102" s="113">
        <v>44743.69736111111</v>
      </c>
      <c r="L4102" s="113">
        <v>44743.768136574072</v>
      </c>
      <c r="M4102" s="113">
        <v>44743.782800925925</v>
      </c>
      <c r="N4102" s="113">
        <v>44743.75341435185</v>
      </c>
      <c r="O4102" s="78" t="s">
        <v>1187</v>
      </c>
      <c r="P4102" s="78" t="str">
        <f t="shared" ref="P4102:P4165" si="1088">IF(LEFT(O4102,3)="&amp;RU","PLOEG",IF(LEFT(O4102,6)="ANT-di","DISP/S of N",IF(LEFT(O4102,4)="rANT","DISP/S of N",IF(LEFT(O4102,3)="ANT","CIC",""))))</f>
        <v>CIC</v>
      </c>
      <c r="Q4102" s="113">
        <v>44743.782951388886</v>
      </c>
      <c r="R4102" s="78" t="s">
        <v>1185</v>
      </c>
      <c r="S4102" s="78" t="str">
        <f t="shared" ref="S4102:S4165" si="1089">IF(LEFT(R4102,3)="&amp;RU","PLOEG",IF(LEFT(R4102,6)="ANT-di","DISP/S of N",IF(LEFT(R4102,4)="rANT","DISP/S of N",IF(LEFT(R4102,3)="ANT","CIC",""))))</f>
        <v>CIC</v>
      </c>
      <c r="T4102" s="113">
        <v>44743.793020833335</v>
      </c>
      <c r="U4102" s="78" t="s">
        <v>1200</v>
      </c>
      <c r="V4102" s="78" t="str">
        <f t="shared" ref="V4102:V4165" si="1090">IF(LEFT(U4102,3)="&amp;RU","PLOEG",IF(LEFT(U4102,6)="ANT-di","DISP/S of N",IF(LEFT(U4102,4)="rANT","DISP/S of N",IF(LEFT(U4102,3)="ANT","CIC",""))))</f>
        <v>PLOEG</v>
      </c>
      <c r="W4102" s="113">
        <v>44743.815821759257</v>
      </c>
      <c r="X4102" s="113">
        <f t="shared" ref="X4102:X4165" si="1091">IF((MIN(L4102:M4102)&lt;K4102+6/ (24*3600)),"", IF((MIN(L4102:M4102)=K4102),"0:00:00",IF((MIN(L4102:M4102)-K4102),MIN(L4102:M4102)-K4102,"")))</f>
        <v>7.0775462962046731E-2</v>
      </c>
      <c r="Y4102" s="113">
        <f t="shared" ref="Y4102:Y4165" si="1092">IF(OR(T4102="",T4102&lt;MINA(L4102,M4102)+11/(24*3600)),"",T4102-MINA(L4102,M4102))</f>
        <v>2.4884259262762498E-2</v>
      </c>
      <c r="Z4102" s="113">
        <f t="shared" ref="Z4102:Z4165" si="1093">IF(OR(T4102="",W4102&lt;T4102+31/(24*3600)),"",W4102-T4102)</f>
        <v>2.2800925922638271E-2</v>
      </c>
      <c r="AB4102" s="2">
        <f t="shared" ref="AB4102:AC4165" si="1094">IF(Y4102="","",SECOND(Y4102)+(MINUTE(Y4102)*60)+(HOUR(Y4102)*3600))</f>
        <v>2150</v>
      </c>
      <c r="AC4102" s="2">
        <f t="shared" si="1094"/>
        <v>1970</v>
      </c>
      <c r="AE4102" s="2" t="str">
        <f t="shared" ref="AE4102:AE4165" si="1095">IF(I4102=0,AB4102,"")</f>
        <v/>
      </c>
      <c r="AF4102" s="2" t="str">
        <f t="shared" ref="AF4102:AF4165" si="1096">IF(I4102=1,AB4102,"")</f>
        <v/>
      </c>
      <c r="AG4102" s="2" t="str">
        <f t="shared" ref="AG4102:AG4165" si="1097">IF(I4102=2,AB4102,"")</f>
        <v/>
      </c>
      <c r="AH4102" s="2" t="str">
        <f t="shared" ref="AH4102:AH4165" si="1098">IF(I4102=3,AB4102,"")</f>
        <v/>
      </c>
      <c r="AI4102" s="2">
        <f t="shared" ref="AI4102:AI4165" si="1099">IF(I4102=4,AB4102,"")</f>
        <v>2150</v>
      </c>
      <c r="AK4102" s="2" t="str">
        <f t="shared" ref="AK4102:AK4165" si="1100">IF(I4102=0,AC4102,"")</f>
        <v/>
      </c>
      <c r="AL4102" s="2" t="str">
        <f t="shared" ref="AL4102:AL4165" si="1101">IF(I4102=1,AC4102,"")</f>
        <v/>
      </c>
      <c r="AM4102" s="2" t="str">
        <f t="shared" ref="AM4102:AM4165" si="1102">IF(I4102=2,AC4102,"")</f>
        <v/>
      </c>
      <c r="AN4102" s="2" t="str">
        <f t="shared" ref="AN4102:AN4165" si="1103">IF(I4102=3,AC4102,"")</f>
        <v/>
      </c>
      <c r="AO4102" s="2">
        <f t="shared" ref="AO4102:AO4165" si="1104">IF(I4102=4,AC4102,"")</f>
        <v>1970</v>
      </c>
    </row>
    <row r="4103" spans="1:41" x14ac:dyDescent="0.3">
      <c r="A4103" s="111">
        <v>44743.756898148145</v>
      </c>
      <c r="B4103" s="78" t="s">
        <v>4946</v>
      </c>
      <c r="C4103" s="78" t="s">
        <v>835</v>
      </c>
      <c r="D4103" s="78" t="s">
        <v>3249</v>
      </c>
      <c r="F4103" s="78" t="s">
        <v>809</v>
      </c>
      <c r="G4103" s="78" t="s">
        <v>92</v>
      </c>
      <c r="H4103" s="112" t="s">
        <v>204</v>
      </c>
      <c r="I4103" s="112">
        <v>2</v>
      </c>
      <c r="J4103" s="113">
        <v>44743.756469907406</v>
      </c>
      <c r="K4103" s="113">
        <v>44743.756898148145</v>
      </c>
      <c r="M4103" s="113">
        <v>44743.768136574072</v>
      </c>
      <c r="N4103" s="113">
        <v>44743.768194444441</v>
      </c>
      <c r="O4103" s="78" t="s">
        <v>1187</v>
      </c>
      <c r="P4103" s="78" t="str">
        <f t="shared" si="1088"/>
        <v>CIC</v>
      </c>
      <c r="Q4103" s="113">
        <v>44743.772349537037</v>
      </c>
      <c r="R4103" s="78" t="s">
        <v>1216</v>
      </c>
      <c r="S4103" s="78" t="str">
        <f t="shared" si="1089"/>
        <v>PLOEG</v>
      </c>
      <c r="T4103" s="113">
        <v>44743.781956018516</v>
      </c>
      <c r="U4103" s="78" t="s">
        <v>1185</v>
      </c>
      <c r="V4103" s="78" t="str">
        <f t="shared" si="1090"/>
        <v>CIC</v>
      </c>
      <c r="W4103" s="113">
        <v>44743.782800925925</v>
      </c>
      <c r="X4103" s="113">
        <f t="shared" si="1091"/>
        <v>1.1238425926421769E-2</v>
      </c>
      <c r="Y4103" s="113">
        <f t="shared" si="1092"/>
        <v>1.3819444444379769E-2</v>
      </c>
      <c r="Z4103" s="113">
        <f t="shared" si="1093"/>
        <v>8.4490740846376866E-4</v>
      </c>
      <c r="AB4103" s="2">
        <f t="shared" si="1094"/>
        <v>1194</v>
      </c>
      <c r="AC4103" s="2">
        <f t="shared" si="1094"/>
        <v>73</v>
      </c>
      <c r="AE4103" s="2" t="str">
        <f t="shared" si="1095"/>
        <v/>
      </c>
      <c r="AF4103" s="2" t="str">
        <f t="shared" si="1096"/>
        <v/>
      </c>
      <c r="AG4103" s="2">
        <f t="shared" si="1097"/>
        <v>1194</v>
      </c>
      <c r="AH4103" s="2" t="str">
        <f t="shared" si="1098"/>
        <v/>
      </c>
      <c r="AI4103" s="2" t="str">
        <f t="shared" si="1099"/>
        <v/>
      </c>
      <c r="AK4103" s="2" t="str">
        <f t="shared" si="1100"/>
        <v/>
      </c>
      <c r="AL4103" s="2" t="str">
        <f t="shared" si="1101"/>
        <v/>
      </c>
      <c r="AM4103" s="2">
        <f t="shared" si="1102"/>
        <v>73</v>
      </c>
      <c r="AN4103" s="2" t="str">
        <f t="shared" si="1103"/>
        <v/>
      </c>
      <c r="AO4103" s="2" t="str">
        <f t="shared" si="1104"/>
        <v/>
      </c>
    </row>
    <row r="4104" spans="1:41" x14ac:dyDescent="0.3">
      <c r="A4104" s="111">
        <v>44743.845555555556</v>
      </c>
      <c r="B4104" s="78" t="s">
        <v>4947</v>
      </c>
      <c r="C4104" s="78" t="s">
        <v>835</v>
      </c>
      <c r="D4104" s="78" t="s">
        <v>1537</v>
      </c>
      <c r="F4104" s="78" t="s">
        <v>808</v>
      </c>
      <c r="G4104" s="78" t="s">
        <v>86</v>
      </c>
      <c r="H4104" s="112" t="s">
        <v>288</v>
      </c>
      <c r="I4104" s="112">
        <v>3</v>
      </c>
      <c r="J4104" s="113">
        <v>44743.845104166663</v>
      </c>
      <c r="K4104" s="113">
        <v>44743.845555555556</v>
      </c>
      <c r="M4104" s="113">
        <v>44743.846319444441</v>
      </c>
      <c r="P4104" s="78" t="str">
        <f t="shared" si="1088"/>
        <v/>
      </c>
      <c r="Q4104" s="113">
        <v>44743.846504629626</v>
      </c>
      <c r="R4104" s="78" t="s">
        <v>1187</v>
      </c>
      <c r="S4104" s="78" t="str">
        <f t="shared" si="1089"/>
        <v>CIC</v>
      </c>
      <c r="T4104" s="113">
        <v>44743.847777777781</v>
      </c>
      <c r="U4104" s="78" t="s">
        <v>1185</v>
      </c>
      <c r="V4104" s="78" t="str">
        <f t="shared" si="1090"/>
        <v>CIC</v>
      </c>
      <c r="W4104" s="113">
        <v>44743.873657407406</v>
      </c>
      <c r="X4104" s="113">
        <f t="shared" si="1091"/>
        <v>7.6388888555811718E-4</v>
      </c>
      <c r="Y4104" s="113">
        <f t="shared" si="1092"/>
        <v>1.4583333395421505E-3</v>
      </c>
      <c r="Z4104" s="113">
        <f t="shared" si="1093"/>
        <v>2.5879629625706002E-2</v>
      </c>
      <c r="AB4104" s="2">
        <f t="shared" si="1094"/>
        <v>126</v>
      </c>
      <c r="AC4104" s="2">
        <f t="shared" si="1094"/>
        <v>2236</v>
      </c>
      <c r="AE4104" s="2" t="str">
        <f t="shared" si="1095"/>
        <v/>
      </c>
      <c r="AF4104" s="2" t="str">
        <f t="shared" si="1096"/>
        <v/>
      </c>
      <c r="AG4104" s="2" t="str">
        <f t="shared" si="1097"/>
        <v/>
      </c>
      <c r="AH4104" s="2">
        <f t="shared" si="1098"/>
        <v>126</v>
      </c>
      <c r="AI4104" s="2" t="str">
        <f t="shared" si="1099"/>
        <v/>
      </c>
      <c r="AK4104" s="2" t="str">
        <f t="shared" si="1100"/>
        <v/>
      </c>
      <c r="AL4104" s="2" t="str">
        <f t="shared" si="1101"/>
        <v/>
      </c>
      <c r="AM4104" s="2" t="str">
        <f t="shared" si="1102"/>
        <v/>
      </c>
      <c r="AN4104" s="2">
        <f t="shared" si="1103"/>
        <v>2236</v>
      </c>
      <c r="AO4104" s="2" t="str">
        <f t="shared" si="1104"/>
        <v/>
      </c>
    </row>
    <row r="4105" spans="1:41" x14ac:dyDescent="0.3">
      <c r="A4105" s="111">
        <v>44743.845555555556</v>
      </c>
      <c r="B4105" s="78" t="s">
        <v>4947</v>
      </c>
      <c r="C4105" s="78" t="s">
        <v>846</v>
      </c>
      <c r="D4105" s="78" t="s">
        <v>1537</v>
      </c>
      <c r="F4105" s="78" t="s">
        <v>808</v>
      </c>
      <c r="G4105" s="78" t="s">
        <v>86</v>
      </c>
      <c r="H4105" s="112" t="s">
        <v>288</v>
      </c>
      <c r="I4105" s="112">
        <v>3</v>
      </c>
      <c r="J4105" s="113">
        <v>44743.845104166663</v>
      </c>
      <c r="K4105" s="113">
        <v>44743.845555555556</v>
      </c>
      <c r="M4105" s="113">
        <v>44743.846643518518</v>
      </c>
      <c r="P4105" s="78" t="str">
        <f t="shared" si="1088"/>
        <v/>
      </c>
      <c r="Q4105" s="113">
        <v>44743.930879629632</v>
      </c>
      <c r="R4105" s="78" t="s">
        <v>1220</v>
      </c>
      <c r="S4105" s="78" t="str">
        <f t="shared" si="1089"/>
        <v>PLOEG</v>
      </c>
      <c r="T4105" s="113">
        <v>44743.938298611109</v>
      </c>
      <c r="U4105" s="78" t="s">
        <v>1220</v>
      </c>
      <c r="V4105" s="78" t="str">
        <f t="shared" si="1090"/>
        <v>PLOEG</v>
      </c>
      <c r="W4105" s="113">
        <v>44743.949756944443</v>
      </c>
      <c r="X4105" s="113">
        <f t="shared" si="1091"/>
        <v>1.0879629626288079E-3</v>
      </c>
      <c r="Y4105" s="113">
        <f t="shared" si="1092"/>
        <v>9.1655092590372078E-2</v>
      </c>
      <c r="Z4105" s="113">
        <f t="shared" si="1093"/>
        <v>1.1458333334303461E-2</v>
      </c>
      <c r="AB4105" s="2">
        <f t="shared" si="1094"/>
        <v>7919</v>
      </c>
      <c r="AC4105" s="2">
        <f t="shared" si="1094"/>
        <v>990</v>
      </c>
      <c r="AE4105" s="2" t="str">
        <f t="shared" si="1095"/>
        <v/>
      </c>
      <c r="AF4105" s="2" t="str">
        <f t="shared" si="1096"/>
        <v/>
      </c>
      <c r="AG4105" s="2" t="str">
        <f t="shared" si="1097"/>
        <v/>
      </c>
      <c r="AH4105" s="2">
        <f t="shared" si="1098"/>
        <v>7919</v>
      </c>
      <c r="AI4105" s="2" t="str">
        <f t="shared" si="1099"/>
        <v/>
      </c>
      <c r="AK4105" s="2" t="str">
        <f t="shared" si="1100"/>
        <v/>
      </c>
      <c r="AL4105" s="2" t="str">
        <f t="shared" si="1101"/>
        <v/>
      </c>
      <c r="AM4105" s="2" t="str">
        <f t="shared" si="1102"/>
        <v/>
      </c>
      <c r="AN4105" s="2">
        <f t="shared" si="1103"/>
        <v>990</v>
      </c>
      <c r="AO4105" s="2" t="str">
        <f t="shared" si="1104"/>
        <v/>
      </c>
    </row>
    <row r="4106" spans="1:41" x14ac:dyDescent="0.3">
      <c r="A4106" s="111">
        <v>44743.845555555556</v>
      </c>
      <c r="B4106" s="78" t="s">
        <v>4947</v>
      </c>
      <c r="C4106" s="78" t="s">
        <v>853</v>
      </c>
      <c r="D4106" s="78" t="s">
        <v>1537</v>
      </c>
      <c r="F4106" s="78" t="s">
        <v>808</v>
      </c>
      <c r="G4106" s="78" t="s">
        <v>86</v>
      </c>
      <c r="H4106" s="112" t="s">
        <v>288</v>
      </c>
      <c r="I4106" s="112">
        <v>3</v>
      </c>
      <c r="J4106" s="113">
        <v>44743.845104166663</v>
      </c>
      <c r="K4106" s="113">
        <v>44743.845555555556</v>
      </c>
      <c r="M4106" s="113">
        <v>44743.876712962963</v>
      </c>
      <c r="N4106" s="113">
        <v>44743.846956018519</v>
      </c>
      <c r="O4106" s="78" t="s">
        <v>1187</v>
      </c>
      <c r="P4106" s="78" t="str">
        <f t="shared" si="1088"/>
        <v>CIC</v>
      </c>
      <c r="Q4106" s="113">
        <v>44743.876747685186</v>
      </c>
      <c r="R4106" s="78" t="s">
        <v>1185</v>
      </c>
      <c r="S4106" s="78" t="str">
        <f t="shared" si="1089"/>
        <v>CIC</v>
      </c>
      <c r="T4106" s="113">
        <v>44743.848113425927</v>
      </c>
      <c r="U4106" s="78" t="s">
        <v>1185</v>
      </c>
      <c r="V4106" s="78" t="str">
        <f t="shared" si="1090"/>
        <v>CIC</v>
      </c>
      <c r="W4106" s="113">
        <v>44743.949583333335</v>
      </c>
      <c r="X4106" s="113">
        <f t="shared" si="1091"/>
        <v>3.1157407407590654E-2</v>
      </c>
      <c r="Y4106" s="113" t="str">
        <f t="shared" si="1092"/>
        <v/>
      </c>
      <c r="Z4106" s="113">
        <f t="shared" si="1093"/>
        <v>0.10146990740759065</v>
      </c>
      <c r="AB4106" s="2" t="str">
        <f t="shared" si="1094"/>
        <v/>
      </c>
      <c r="AC4106" s="2">
        <f t="shared" si="1094"/>
        <v>8767</v>
      </c>
      <c r="AE4106" s="2" t="str">
        <f t="shared" si="1095"/>
        <v/>
      </c>
      <c r="AF4106" s="2" t="str">
        <f t="shared" si="1096"/>
        <v/>
      </c>
      <c r="AG4106" s="2" t="str">
        <f t="shared" si="1097"/>
        <v/>
      </c>
      <c r="AH4106" s="2" t="str">
        <f t="shared" si="1098"/>
        <v/>
      </c>
      <c r="AI4106" s="2" t="str">
        <f t="shared" si="1099"/>
        <v/>
      </c>
      <c r="AK4106" s="2" t="str">
        <f t="shared" si="1100"/>
        <v/>
      </c>
      <c r="AL4106" s="2" t="str">
        <f t="shared" si="1101"/>
        <v/>
      </c>
      <c r="AM4106" s="2" t="str">
        <f t="shared" si="1102"/>
        <v/>
      </c>
      <c r="AN4106" s="2">
        <f t="shared" si="1103"/>
        <v>8767</v>
      </c>
      <c r="AO4106" s="2" t="str">
        <f t="shared" si="1104"/>
        <v/>
      </c>
    </row>
    <row r="4107" spans="1:41" x14ac:dyDescent="0.3">
      <c r="A4107" s="111">
        <v>44743.881979166668</v>
      </c>
      <c r="B4107" s="78" t="s">
        <v>4948</v>
      </c>
      <c r="C4107" s="78" t="s">
        <v>835</v>
      </c>
      <c r="D4107" s="78" t="s">
        <v>1199</v>
      </c>
      <c r="E4107" s="78">
        <v>122</v>
      </c>
      <c r="F4107" s="78" t="s">
        <v>809</v>
      </c>
      <c r="G4107" s="78" t="s">
        <v>98</v>
      </c>
      <c r="H4107" s="112" t="s">
        <v>248</v>
      </c>
      <c r="I4107" s="112">
        <v>2</v>
      </c>
      <c r="J4107" s="113">
        <v>44743.881296296298</v>
      </c>
      <c r="K4107" s="113">
        <v>44743.881979166668</v>
      </c>
      <c r="M4107" s="113">
        <v>44743.882511574076</v>
      </c>
      <c r="P4107" s="78" t="str">
        <f t="shared" si="1088"/>
        <v/>
      </c>
      <c r="Q4107" s="113">
        <v>44743.882754629631</v>
      </c>
      <c r="R4107" s="78" t="s">
        <v>1187</v>
      </c>
      <c r="S4107" s="78" t="str">
        <f t="shared" si="1089"/>
        <v>CIC</v>
      </c>
      <c r="V4107" s="78" t="str">
        <f t="shared" si="1090"/>
        <v/>
      </c>
      <c r="W4107" s="113">
        <v>44743.894606481481</v>
      </c>
      <c r="X4107" s="113">
        <f t="shared" si="1091"/>
        <v>5.3240740817273036E-4</v>
      </c>
      <c r="Y4107" s="113" t="str">
        <f t="shared" si="1092"/>
        <v/>
      </c>
      <c r="Z4107" s="113" t="str">
        <f t="shared" si="1093"/>
        <v/>
      </c>
      <c r="AB4107" s="2" t="str">
        <f t="shared" si="1094"/>
        <v/>
      </c>
      <c r="AC4107" s="2" t="str">
        <f t="shared" si="1094"/>
        <v/>
      </c>
      <c r="AE4107" s="2" t="str">
        <f t="shared" si="1095"/>
        <v/>
      </c>
      <c r="AF4107" s="2" t="str">
        <f t="shared" si="1096"/>
        <v/>
      </c>
      <c r="AG4107" s="2" t="str">
        <f t="shared" si="1097"/>
        <v/>
      </c>
      <c r="AH4107" s="2" t="str">
        <f t="shared" si="1098"/>
        <v/>
      </c>
      <c r="AI4107" s="2" t="str">
        <f t="shared" si="1099"/>
        <v/>
      </c>
      <c r="AK4107" s="2" t="str">
        <f t="shared" si="1100"/>
        <v/>
      </c>
      <c r="AL4107" s="2" t="str">
        <f t="shared" si="1101"/>
        <v/>
      </c>
      <c r="AM4107" s="2" t="str">
        <f t="shared" si="1102"/>
        <v/>
      </c>
      <c r="AN4107" s="2" t="str">
        <f t="shared" si="1103"/>
        <v/>
      </c>
      <c r="AO4107" s="2" t="str">
        <f t="shared" si="1104"/>
        <v/>
      </c>
    </row>
    <row r="4108" spans="1:41" x14ac:dyDescent="0.3">
      <c r="A4108" s="111">
        <v>44743.90284722222</v>
      </c>
      <c r="B4108" s="78" t="s">
        <v>4949</v>
      </c>
      <c r="C4108" s="78" t="s">
        <v>835</v>
      </c>
      <c r="D4108" s="78" t="s">
        <v>1240</v>
      </c>
      <c r="E4108" s="78">
        <v>135</v>
      </c>
      <c r="F4108" s="78" t="s">
        <v>807</v>
      </c>
      <c r="G4108" s="78" t="s">
        <v>110</v>
      </c>
      <c r="H4108" s="112" t="s">
        <v>344</v>
      </c>
      <c r="I4108" s="112">
        <v>3</v>
      </c>
      <c r="J4108" s="113">
        <v>44743.900671296295</v>
      </c>
      <c r="K4108" s="113">
        <v>44743.90284722222</v>
      </c>
      <c r="M4108" s="113">
        <v>44743.903379629628</v>
      </c>
      <c r="N4108" s="113">
        <v>44743.903749999998</v>
      </c>
      <c r="O4108" s="78" t="s">
        <v>1187</v>
      </c>
      <c r="P4108" s="78" t="str">
        <f t="shared" si="1088"/>
        <v>CIC</v>
      </c>
      <c r="S4108" s="78" t="str">
        <f t="shared" si="1089"/>
        <v/>
      </c>
      <c r="V4108" s="78" t="str">
        <f t="shared" si="1090"/>
        <v/>
      </c>
      <c r="W4108" s="113">
        <v>44743.926238425927</v>
      </c>
      <c r="X4108" s="113">
        <f t="shared" si="1091"/>
        <v>5.3240740817273036E-4</v>
      </c>
      <c r="Y4108" s="113" t="str">
        <f t="shared" si="1092"/>
        <v/>
      </c>
      <c r="Z4108" s="113" t="str">
        <f t="shared" si="1093"/>
        <v/>
      </c>
      <c r="AB4108" s="2" t="str">
        <f t="shared" si="1094"/>
        <v/>
      </c>
      <c r="AC4108" s="2" t="str">
        <f t="shared" si="1094"/>
        <v/>
      </c>
      <c r="AE4108" s="2" t="str">
        <f t="shared" si="1095"/>
        <v/>
      </c>
      <c r="AF4108" s="2" t="str">
        <f t="shared" si="1096"/>
        <v/>
      </c>
      <c r="AG4108" s="2" t="str">
        <f t="shared" si="1097"/>
        <v/>
      </c>
      <c r="AH4108" s="2" t="str">
        <f t="shared" si="1098"/>
        <v/>
      </c>
      <c r="AI4108" s="2" t="str">
        <f t="shared" si="1099"/>
        <v/>
      </c>
      <c r="AK4108" s="2" t="str">
        <f t="shared" si="1100"/>
        <v/>
      </c>
      <c r="AL4108" s="2" t="str">
        <f t="shared" si="1101"/>
        <v/>
      </c>
      <c r="AM4108" s="2" t="str">
        <f t="shared" si="1102"/>
        <v/>
      </c>
      <c r="AN4108" s="2" t="str">
        <f t="shared" si="1103"/>
        <v/>
      </c>
      <c r="AO4108" s="2" t="str">
        <f t="shared" si="1104"/>
        <v/>
      </c>
    </row>
    <row r="4109" spans="1:41" x14ac:dyDescent="0.3">
      <c r="A4109" s="111">
        <v>44743.928460648145</v>
      </c>
      <c r="B4109" s="78" t="s">
        <v>4950</v>
      </c>
      <c r="C4109" s="78" t="s">
        <v>835</v>
      </c>
      <c r="D4109" s="78" t="s">
        <v>2016</v>
      </c>
      <c r="E4109" s="78">
        <v>53</v>
      </c>
      <c r="F4109" s="78" t="s">
        <v>808</v>
      </c>
      <c r="G4109" s="78" t="s">
        <v>88</v>
      </c>
      <c r="H4109" s="112" t="s">
        <v>200</v>
      </c>
      <c r="I4109" s="112">
        <v>3</v>
      </c>
      <c r="J4109" s="113">
        <v>44743.928263888891</v>
      </c>
      <c r="K4109" s="113">
        <v>44743.928460648145</v>
      </c>
      <c r="M4109" s="113">
        <v>44743.93041666667</v>
      </c>
      <c r="P4109" s="78" t="str">
        <f t="shared" si="1088"/>
        <v/>
      </c>
      <c r="Q4109" s="113">
        <v>44743.930856481478</v>
      </c>
      <c r="R4109" s="78" t="s">
        <v>1187</v>
      </c>
      <c r="S4109" s="78" t="str">
        <f t="shared" si="1089"/>
        <v>CIC</v>
      </c>
      <c r="T4109" s="113">
        <v>44743.93959490741</v>
      </c>
      <c r="U4109" s="78" t="s">
        <v>1185</v>
      </c>
      <c r="V4109" s="78" t="str">
        <f t="shared" si="1090"/>
        <v>CIC</v>
      </c>
      <c r="W4109" s="113">
        <v>44743.940023148149</v>
      </c>
      <c r="X4109" s="113">
        <f t="shared" si="1091"/>
        <v>1.9560185246518813E-3</v>
      </c>
      <c r="Y4109" s="113">
        <f t="shared" si="1092"/>
        <v>9.1782407398568466E-3</v>
      </c>
      <c r="Z4109" s="113">
        <f t="shared" si="1093"/>
        <v>4.2824073898373172E-4</v>
      </c>
      <c r="AB4109" s="2">
        <f t="shared" si="1094"/>
        <v>793</v>
      </c>
      <c r="AC4109" s="2">
        <f t="shared" si="1094"/>
        <v>37</v>
      </c>
      <c r="AE4109" s="2" t="str">
        <f t="shared" si="1095"/>
        <v/>
      </c>
      <c r="AF4109" s="2" t="str">
        <f t="shared" si="1096"/>
        <v/>
      </c>
      <c r="AG4109" s="2" t="str">
        <f t="shared" si="1097"/>
        <v/>
      </c>
      <c r="AH4109" s="2">
        <f t="shared" si="1098"/>
        <v>793</v>
      </c>
      <c r="AI4109" s="2" t="str">
        <f t="shared" si="1099"/>
        <v/>
      </c>
      <c r="AK4109" s="2" t="str">
        <f t="shared" si="1100"/>
        <v/>
      </c>
      <c r="AL4109" s="2" t="str">
        <f t="shared" si="1101"/>
        <v/>
      </c>
      <c r="AM4109" s="2" t="str">
        <f t="shared" si="1102"/>
        <v/>
      </c>
      <c r="AN4109" s="2">
        <f t="shared" si="1103"/>
        <v>37</v>
      </c>
      <c r="AO4109" s="2" t="str">
        <f t="shared" si="1104"/>
        <v/>
      </c>
    </row>
    <row r="4110" spans="1:41" x14ac:dyDescent="0.3">
      <c r="A4110" s="111">
        <v>44743.978842592594</v>
      </c>
      <c r="B4110" s="78" t="s">
        <v>4951</v>
      </c>
      <c r="C4110" s="78" t="s">
        <v>835</v>
      </c>
      <c r="D4110" s="78" t="s">
        <v>1973</v>
      </c>
      <c r="F4110" s="78" t="s">
        <v>807</v>
      </c>
      <c r="G4110" s="78" t="s">
        <v>150</v>
      </c>
      <c r="H4110" s="112" t="s">
        <v>622</v>
      </c>
      <c r="I4110" s="112">
        <v>3</v>
      </c>
      <c r="J4110" s="113">
        <v>44743.977939814817</v>
      </c>
      <c r="K4110" s="113">
        <v>44743.978842592594</v>
      </c>
      <c r="M4110" s="113">
        <v>44743.979837962965</v>
      </c>
      <c r="N4110" s="113">
        <v>44743.979872685188</v>
      </c>
      <c r="O4110" s="78" t="s">
        <v>1187</v>
      </c>
      <c r="P4110" s="78" t="str">
        <f t="shared" si="1088"/>
        <v>CIC</v>
      </c>
      <c r="S4110" s="78" t="str">
        <f t="shared" si="1089"/>
        <v/>
      </c>
      <c r="V4110" s="78" t="str">
        <f t="shared" si="1090"/>
        <v/>
      </c>
      <c r="W4110" s="113">
        <v>44744.022199074076</v>
      </c>
      <c r="X4110" s="113">
        <f t="shared" si="1091"/>
        <v>9.9537037021946162E-4</v>
      </c>
      <c r="Y4110" s="113" t="str">
        <f t="shared" si="1092"/>
        <v/>
      </c>
      <c r="Z4110" s="113" t="str">
        <f t="shared" si="1093"/>
        <v/>
      </c>
      <c r="AB4110" s="2" t="str">
        <f t="shared" si="1094"/>
        <v/>
      </c>
      <c r="AC4110" s="2" t="str">
        <f t="shared" si="1094"/>
        <v/>
      </c>
      <c r="AE4110" s="2" t="str">
        <f t="shared" si="1095"/>
        <v/>
      </c>
      <c r="AF4110" s="2" t="str">
        <f t="shared" si="1096"/>
        <v/>
      </c>
      <c r="AG4110" s="2" t="str">
        <f t="shared" si="1097"/>
        <v/>
      </c>
      <c r="AH4110" s="2" t="str">
        <f t="shared" si="1098"/>
        <v/>
      </c>
      <c r="AI4110" s="2" t="str">
        <f t="shared" si="1099"/>
        <v/>
      </c>
      <c r="AK4110" s="2" t="str">
        <f t="shared" si="1100"/>
        <v/>
      </c>
      <c r="AL4110" s="2" t="str">
        <f t="shared" si="1101"/>
        <v/>
      </c>
      <c r="AM4110" s="2" t="str">
        <f t="shared" si="1102"/>
        <v/>
      </c>
      <c r="AN4110" s="2" t="str">
        <f t="shared" si="1103"/>
        <v/>
      </c>
      <c r="AO4110" s="2" t="str">
        <f t="shared" si="1104"/>
        <v/>
      </c>
    </row>
    <row r="4111" spans="1:41" x14ac:dyDescent="0.3">
      <c r="A4111" s="111">
        <v>44743.98773148148</v>
      </c>
      <c r="B4111" s="78" t="s">
        <v>4952</v>
      </c>
      <c r="C4111" s="78" t="s">
        <v>846</v>
      </c>
      <c r="D4111" s="78" t="s">
        <v>1266</v>
      </c>
      <c r="E4111" s="78">
        <v>98</v>
      </c>
      <c r="F4111" s="78" t="s">
        <v>807</v>
      </c>
      <c r="G4111" s="78" t="s">
        <v>88</v>
      </c>
      <c r="H4111" s="112" t="s">
        <v>200</v>
      </c>
      <c r="I4111" s="112">
        <v>3</v>
      </c>
      <c r="J4111" s="113">
        <v>44743.986747685187</v>
      </c>
      <c r="K4111" s="113">
        <v>44743.98773148148</v>
      </c>
      <c r="M4111" s="113">
        <v>44743.996157407404</v>
      </c>
      <c r="N4111" s="113">
        <v>44743.996458333335</v>
      </c>
      <c r="O4111" s="78" t="s">
        <v>1187</v>
      </c>
      <c r="P4111" s="78" t="str">
        <f t="shared" si="1088"/>
        <v>CIC</v>
      </c>
      <c r="S4111" s="78" t="str">
        <f t="shared" si="1089"/>
        <v/>
      </c>
      <c r="T4111" s="113">
        <v>44744.025856481479</v>
      </c>
      <c r="U4111" s="78" t="s">
        <v>1220</v>
      </c>
      <c r="V4111" s="78" t="str">
        <f t="shared" si="1090"/>
        <v>PLOEG</v>
      </c>
      <c r="W4111" s="113">
        <v>44744.030601851853</v>
      </c>
      <c r="X4111" s="113">
        <f t="shared" si="1091"/>
        <v>8.4259259238024242E-3</v>
      </c>
      <c r="Y4111" s="113">
        <f t="shared" si="1092"/>
        <v>2.9699074075324461E-2</v>
      </c>
      <c r="Z4111" s="113">
        <f t="shared" si="1093"/>
        <v>4.7453703737119213E-3</v>
      </c>
      <c r="AB4111" s="2">
        <f t="shared" si="1094"/>
        <v>2566</v>
      </c>
      <c r="AC4111" s="2">
        <f t="shared" si="1094"/>
        <v>410</v>
      </c>
      <c r="AE4111" s="2" t="str">
        <f t="shared" si="1095"/>
        <v/>
      </c>
      <c r="AF4111" s="2" t="str">
        <f t="shared" si="1096"/>
        <v/>
      </c>
      <c r="AG4111" s="2" t="str">
        <f t="shared" si="1097"/>
        <v/>
      </c>
      <c r="AH4111" s="2">
        <f t="shared" si="1098"/>
        <v>2566</v>
      </c>
      <c r="AI4111" s="2" t="str">
        <f t="shared" si="1099"/>
        <v/>
      </c>
      <c r="AK4111" s="2" t="str">
        <f t="shared" si="1100"/>
        <v/>
      </c>
      <c r="AL4111" s="2" t="str">
        <f t="shared" si="1101"/>
        <v/>
      </c>
      <c r="AM4111" s="2" t="str">
        <f t="shared" si="1102"/>
        <v/>
      </c>
      <c r="AN4111" s="2">
        <f t="shared" si="1103"/>
        <v>410</v>
      </c>
      <c r="AO4111" s="2" t="str">
        <f t="shared" si="1104"/>
        <v/>
      </c>
    </row>
    <row r="4112" spans="1:41" x14ac:dyDescent="0.3">
      <c r="A4112" s="111">
        <v>44744.026192129626</v>
      </c>
      <c r="B4112" s="78" t="s">
        <v>4953</v>
      </c>
      <c r="C4112" s="78" t="s">
        <v>835</v>
      </c>
      <c r="D4112" s="78" t="s">
        <v>1294</v>
      </c>
      <c r="E4112" s="78">
        <v>133</v>
      </c>
      <c r="F4112" s="78" t="s">
        <v>808</v>
      </c>
      <c r="G4112" s="78" t="s">
        <v>88</v>
      </c>
      <c r="H4112" s="112" t="s">
        <v>200</v>
      </c>
      <c r="I4112" s="112">
        <v>3</v>
      </c>
      <c r="J4112" s="113">
        <v>44744.024456018517</v>
      </c>
      <c r="K4112" s="113">
        <v>44744.026192129626</v>
      </c>
      <c r="M4112" s="113">
        <v>44744.026493055557</v>
      </c>
      <c r="N4112" s="113">
        <v>44744.02684027778</v>
      </c>
      <c r="O4112" s="78" t="s">
        <v>1187</v>
      </c>
      <c r="P4112" s="78" t="str">
        <f t="shared" si="1088"/>
        <v>CIC</v>
      </c>
      <c r="Q4112" s="113">
        <v>44744.044664351852</v>
      </c>
      <c r="R4112" s="78" t="s">
        <v>1216</v>
      </c>
      <c r="S4112" s="78" t="str">
        <f t="shared" si="1089"/>
        <v>PLOEG</v>
      </c>
      <c r="T4112" s="113">
        <v>44744.049490740741</v>
      </c>
      <c r="U4112" s="78" t="s">
        <v>1216</v>
      </c>
      <c r="V4112" s="78" t="str">
        <f t="shared" si="1090"/>
        <v>PLOEG</v>
      </c>
      <c r="W4112" s="113">
        <v>44744.051134259258</v>
      </c>
      <c r="X4112" s="113">
        <f t="shared" si="1091"/>
        <v>3.0092593078734353E-4</v>
      </c>
      <c r="Y4112" s="113">
        <f t="shared" si="1092"/>
        <v>2.2997685184236616E-2</v>
      </c>
      <c r="Z4112" s="113">
        <f t="shared" si="1093"/>
        <v>1.6435185170848854E-3</v>
      </c>
      <c r="AB4112" s="2">
        <f t="shared" si="1094"/>
        <v>1987</v>
      </c>
      <c r="AC4112" s="2">
        <f t="shared" si="1094"/>
        <v>142</v>
      </c>
      <c r="AE4112" s="2" t="str">
        <f t="shared" si="1095"/>
        <v/>
      </c>
      <c r="AF4112" s="2" t="str">
        <f t="shared" si="1096"/>
        <v/>
      </c>
      <c r="AG4112" s="2" t="str">
        <f t="shared" si="1097"/>
        <v/>
      </c>
      <c r="AH4112" s="2">
        <f t="shared" si="1098"/>
        <v>1987</v>
      </c>
      <c r="AI4112" s="2" t="str">
        <f t="shared" si="1099"/>
        <v/>
      </c>
      <c r="AK4112" s="2" t="str">
        <f t="shared" si="1100"/>
        <v/>
      </c>
      <c r="AL4112" s="2" t="str">
        <f t="shared" si="1101"/>
        <v/>
      </c>
      <c r="AM4112" s="2" t="str">
        <f t="shared" si="1102"/>
        <v/>
      </c>
      <c r="AN4112" s="2">
        <f t="shared" si="1103"/>
        <v>142</v>
      </c>
      <c r="AO4112" s="2" t="str">
        <f t="shared" si="1104"/>
        <v/>
      </c>
    </row>
    <row r="4113" spans="1:41" x14ac:dyDescent="0.3">
      <c r="A4113" s="111">
        <v>44744.05369212963</v>
      </c>
      <c r="B4113" s="78" t="s">
        <v>4954</v>
      </c>
      <c r="C4113" s="78" t="s">
        <v>835</v>
      </c>
      <c r="D4113" s="78" t="s">
        <v>2976</v>
      </c>
      <c r="E4113" s="78">
        <v>8</v>
      </c>
      <c r="F4113" s="78" t="s">
        <v>807</v>
      </c>
      <c r="G4113" s="78" t="s">
        <v>88</v>
      </c>
      <c r="H4113" s="112" t="s">
        <v>200</v>
      </c>
      <c r="I4113" s="112">
        <v>3</v>
      </c>
      <c r="J4113" s="113">
        <v>44744.053437499999</v>
      </c>
      <c r="K4113" s="113">
        <v>44744.05369212963</v>
      </c>
      <c r="M4113" s="113">
        <v>44744.053946759261</v>
      </c>
      <c r="P4113" s="78" t="str">
        <f t="shared" si="1088"/>
        <v/>
      </c>
      <c r="Q4113" s="113">
        <v>44744.054456018515</v>
      </c>
      <c r="R4113" s="78" t="s">
        <v>1216</v>
      </c>
      <c r="S4113" s="78" t="str">
        <f t="shared" si="1089"/>
        <v>PLOEG</v>
      </c>
      <c r="T4113" s="113">
        <v>44744.062245370369</v>
      </c>
      <c r="U4113" s="78" t="s">
        <v>1216</v>
      </c>
      <c r="V4113" s="78" t="str">
        <f t="shared" si="1090"/>
        <v>PLOEG</v>
      </c>
      <c r="W4113" s="113">
        <v>44744.06486111111</v>
      </c>
      <c r="X4113" s="113">
        <f t="shared" si="1091"/>
        <v>2.546296309446916E-4</v>
      </c>
      <c r="Y4113" s="113">
        <f t="shared" si="1092"/>
        <v>8.2986111083300784E-3</v>
      </c>
      <c r="Z4113" s="113">
        <f t="shared" si="1093"/>
        <v>2.6157407410209998E-3</v>
      </c>
      <c r="AB4113" s="2">
        <f t="shared" si="1094"/>
        <v>717</v>
      </c>
      <c r="AC4113" s="2">
        <f t="shared" si="1094"/>
        <v>226</v>
      </c>
      <c r="AE4113" s="2" t="str">
        <f t="shared" si="1095"/>
        <v/>
      </c>
      <c r="AF4113" s="2" t="str">
        <f t="shared" si="1096"/>
        <v/>
      </c>
      <c r="AG4113" s="2" t="str">
        <f t="shared" si="1097"/>
        <v/>
      </c>
      <c r="AH4113" s="2">
        <f t="shared" si="1098"/>
        <v>717</v>
      </c>
      <c r="AI4113" s="2" t="str">
        <f t="shared" si="1099"/>
        <v/>
      </c>
      <c r="AK4113" s="2" t="str">
        <f t="shared" si="1100"/>
        <v/>
      </c>
      <c r="AL4113" s="2" t="str">
        <f t="shared" si="1101"/>
        <v/>
      </c>
      <c r="AM4113" s="2" t="str">
        <f t="shared" si="1102"/>
        <v/>
      </c>
      <c r="AN4113" s="2">
        <f t="shared" si="1103"/>
        <v>226</v>
      </c>
      <c r="AO4113" s="2" t="str">
        <f t="shared" si="1104"/>
        <v/>
      </c>
    </row>
    <row r="4114" spans="1:41" x14ac:dyDescent="0.3">
      <c r="A4114" s="111">
        <v>44744.077361111114</v>
      </c>
      <c r="B4114" s="78" t="s">
        <v>4955</v>
      </c>
      <c r="C4114" s="78" t="s">
        <v>846</v>
      </c>
      <c r="D4114" s="78" t="s">
        <v>1668</v>
      </c>
      <c r="E4114" s="78">
        <v>28</v>
      </c>
      <c r="F4114" s="78" t="s">
        <v>809</v>
      </c>
      <c r="G4114" s="78" t="s">
        <v>106</v>
      </c>
      <c r="H4114" s="112" t="s">
        <v>212</v>
      </c>
      <c r="I4114" s="112">
        <v>4</v>
      </c>
      <c r="J4114" s="113">
        <v>44744.076921296299</v>
      </c>
      <c r="K4114" s="113">
        <v>44744.077361111114</v>
      </c>
      <c r="M4114" s="113">
        <v>44744.077453703707</v>
      </c>
      <c r="N4114" s="113">
        <v>44744.077499999999</v>
      </c>
      <c r="O4114" s="78" t="s">
        <v>1187</v>
      </c>
      <c r="P4114" s="78" t="str">
        <f t="shared" si="1088"/>
        <v>CIC</v>
      </c>
      <c r="S4114" s="78" t="str">
        <f t="shared" si="1089"/>
        <v/>
      </c>
      <c r="V4114" s="78" t="str">
        <f t="shared" si="1090"/>
        <v/>
      </c>
      <c r="W4114" s="113">
        <v>44744.144328703704</v>
      </c>
      <c r="X4114" s="113">
        <f t="shared" si="1091"/>
        <v>9.2592592409346253E-5</v>
      </c>
      <c r="Y4114" s="113" t="str">
        <f t="shared" si="1092"/>
        <v/>
      </c>
      <c r="Z4114" s="113" t="str">
        <f t="shared" si="1093"/>
        <v/>
      </c>
      <c r="AB4114" s="2" t="str">
        <f t="shared" si="1094"/>
        <v/>
      </c>
      <c r="AC4114" s="2" t="str">
        <f t="shared" si="1094"/>
        <v/>
      </c>
      <c r="AE4114" s="2" t="str">
        <f t="shared" si="1095"/>
        <v/>
      </c>
      <c r="AF4114" s="2" t="str">
        <f t="shared" si="1096"/>
        <v/>
      </c>
      <c r="AG4114" s="2" t="str">
        <f t="shared" si="1097"/>
        <v/>
      </c>
      <c r="AH4114" s="2" t="str">
        <f t="shared" si="1098"/>
        <v/>
      </c>
      <c r="AI4114" s="2" t="str">
        <f t="shared" si="1099"/>
        <v/>
      </c>
      <c r="AK4114" s="2" t="str">
        <f t="shared" si="1100"/>
        <v/>
      </c>
      <c r="AL4114" s="2" t="str">
        <f t="shared" si="1101"/>
        <v/>
      </c>
      <c r="AM4114" s="2" t="str">
        <f t="shared" si="1102"/>
        <v/>
      </c>
      <c r="AN4114" s="2" t="str">
        <f t="shared" si="1103"/>
        <v/>
      </c>
      <c r="AO4114" s="2" t="str">
        <f t="shared" si="1104"/>
        <v/>
      </c>
    </row>
    <row r="4115" spans="1:41" x14ac:dyDescent="0.3">
      <c r="A4115" s="111">
        <v>44744.147627314815</v>
      </c>
      <c r="B4115" s="78" t="s">
        <v>4956</v>
      </c>
      <c r="C4115" s="78" t="s">
        <v>835</v>
      </c>
      <c r="D4115" s="78" t="s">
        <v>1823</v>
      </c>
      <c r="E4115" s="78" t="s">
        <v>4957</v>
      </c>
      <c r="F4115" s="78" t="s">
        <v>807</v>
      </c>
      <c r="G4115" s="78" t="s">
        <v>88</v>
      </c>
      <c r="H4115" s="112" t="s">
        <v>230</v>
      </c>
      <c r="I4115" s="112">
        <v>3</v>
      </c>
      <c r="J4115" s="113">
        <v>44744.147291666668</v>
      </c>
      <c r="K4115" s="113">
        <v>44744.147627314815</v>
      </c>
      <c r="M4115" s="113">
        <v>44744.147951388892</v>
      </c>
      <c r="N4115" s="113">
        <v>44744.148263888892</v>
      </c>
      <c r="O4115" s="78" t="s">
        <v>1187</v>
      </c>
      <c r="P4115" s="78" t="str">
        <f t="shared" si="1088"/>
        <v>CIC</v>
      </c>
      <c r="Q4115" s="113">
        <v>44744.152187500003</v>
      </c>
      <c r="R4115" s="78" t="s">
        <v>1216</v>
      </c>
      <c r="S4115" s="78" t="str">
        <f t="shared" si="1089"/>
        <v>PLOEG</v>
      </c>
      <c r="T4115" s="113">
        <v>44744.157766203702</v>
      </c>
      <c r="U4115" s="78" t="s">
        <v>1216</v>
      </c>
      <c r="V4115" s="78" t="str">
        <f t="shared" si="1090"/>
        <v>PLOEG</v>
      </c>
      <c r="W4115" s="113">
        <v>44744.179456018515</v>
      </c>
      <c r="X4115" s="113">
        <f t="shared" si="1091"/>
        <v>3.2407407707069069E-4</v>
      </c>
      <c r="Y4115" s="113">
        <f t="shared" si="1092"/>
        <v>9.814814809942618E-3</v>
      </c>
      <c r="Z4115" s="113">
        <f t="shared" si="1093"/>
        <v>2.1689814813726116E-2</v>
      </c>
      <c r="AB4115" s="2">
        <f t="shared" si="1094"/>
        <v>848</v>
      </c>
      <c r="AC4115" s="2">
        <f t="shared" si="1094"/>
        <v>1874</v>
      </c>
      <c r="AE4115" s="2" t="str">
        <f t="shared" si="1095"/>
        <v/>
      </c>
      <c r="AF4115" s="2" t="str">
        <f t="shared" si="1096"/>
        <v/>
      </c>
      <c r="AG4115" s="2" t="str">
        <f t="shared" si="1097"/>
        <v/>
      </c>
      <c r="AH4115" s="2">
        <f t="shared" si="1098"/>
        <v>848</v>
      </c>
      <c r="AI4115" s="2" t="str">
        <f t="shared" si="1099"/>
        <v/>
      </c>
      <c r="AK4115" s="2" t="str">
        <f t="shared" si="1100"/>
        <v/>
      </c>
      <c r="AL4115" s="2" t="str">
        <f t="shared" si="1101"/>
        <v/>
      </c>
      <c r="AM4115" s="2" t="str">
        <f t="shared" si="1102"/>
        <v/>
      </c>
      <c r="AN4115" s="2">
        <f t="shared" si="1103"/>
        <v>1874</v>
      </c>
      <c r="AO4115" s="2" t="str">
        <f t="shared" si="1104"/>
        <v/>
      </c>
    </row>
    <row r="4116" spans="1:41" x14ac:dyDescent="0.3">
      <c r="A4116" s="111">
        <v>44744.178854166668</v>
      </c>
      <c r="B4116" s="78" t="s">
        <v>4958</v>
      </c>
      <c r="C4116" s="78" t="s">
        <v>835</v>
      </c>
      <c r="D4116" s="78" t="s">
        <v>1973</v>
      </c>
      <c r="E4116" s="78">
        <v>3</v>
      </c>
      <c r="F4116" s="78" t="s">
        <v>807</v>
      </c>
      <c r="G4116" s="78" t="s">
        <v>86</v>
      </c>
      <c r="H4116" s="112" t="s">
        <v>210</v>
      </c>
      <c r="I4116" s="112">
        <v>3</v>
      </c>
      <c r="J4116" s="113">
        <v>44744.17765046296</v>
      </c>
      <c r="K4116" s="113">
        <v>44744.178854166668</v>
      </c>
      <c r="M4116" s="113">
        <v>44744.179513888892</v>
      </c>
      <c r="N4116" s="113">
        <v>44744.179548611108</v>
      </c>
      <c r="O4116" s="78" t="s">
        <v>1187</v>
      </c>
      <c r="P4116" s="78" t="str">
        <f t="shared" si="1088"/>
        <v>CIC</v>
      </c>
      <c r="Q4116" s="113">
        <v>44744.179664351854</v>
      </c>
      <c r="R4116" s="78" t="s">
        <v>1216</v>
      </c>
      <c r="S4116" s="78" t="str">
        <f t="shared" si="1089"/>
        <v>PLOEG</v>
      </c>
      <c r="T4116" s="113">
        <v>44744.182372685187</v>
      </c>
      <c r="U4116" s="78" t="s">
        <v>1216</v>
      </c>
      <c r="V4116" s="78" t="str">
        <f t="shared" si="1090"/>
        <v>PLOEG</v>
      </c>
      <c r="W4116" s="113">
        <v>44744.187511574077</v>
      </c>
      <c r="X4116" s="113">
        <f t="shared" si="1091"/>
        <v>6.5972222364507616E-4</v>
      </c>
      <c r="Y4116" s="113">
        <f t="shared" si="1092"/>
        <v>2.8587962951860391E-3</v>
      </c>
      <c r="Z4116" s="113">
        <f t="shared" si="1093"/>
        <v>5.1388888896326534E-3</v>
      </c>
      <c r="AB4116" s="2">
        <f t="shared" si="1094"/>
        <v>247</v>
      </c>
      <c r="AC4116" s="2">
        <f t="shared" si="1094"/>
        <v>444</v>
      </c>
      <c r="AE4116" s="2" t="str">
        <f t="shared" si="1095"/>
        <v/>
      </c>
      <c r="AF4116" s="2" t="str">
        <f t="shared" si="1096"/>
        <v/>
      </c>
      <c r="AG4116" s="2" t="str">
        <f t="shared" si="1097"/>
        <v/>
      </c>
      <c r="AH4116" s="2">
        <f t="shared" si="1098"/>
        <v>247</v>
      </c>
      <c r="AI4116" s="2" t="str">
        <f t="shared" si="1099"/>
        <v/>
      </c>
      <c r="AK4116" s="2" t="str">
        <f t="shared" si="1100"/>
        <v/>
      </c>
      <c r="AL4116" s="2" t="str">
        <f t="shared" si="1101"/>
        <v/>
      </c>
      <c r="AM4116" s="2" t="str">
        <f t="shared" si="1102"/>
        <v/>
      </c>
      <c r="AN4116" s="2">
        <f t="shared" si="1103"/>
        <v>444</v>
      </c>
      <c r="AO4116" s="2" t="str">
        <f t="shared" si="1104"/>
        <v/>
      </c>
    </row>
    <row r="4117" spans="1:41" x14ac:dyDescent="0.3">
      <c r="A4117" s="111">
        <v>44744.178854166668</v>
      </c>
      <c r="B4117" s="78" t="s">
        <v>4958</v>
      </c>
      <c r="C4117" s="78" t="s">
        <v>846</v>
      </c>
      <c r="D4117" s="78" t="s">
        <v>1973</v>
      </c>
      <c r="E4117" s="78">
        <v>3</v>
      </c>
      <c r="F4117" s="78" t="s">
        <v>807</v>
      </c>
      <c r="G4117" s="78" t="s">
        <v>86</v>
      </c>
      <c r="H4117" s="112" t="s">
        <v>210</v>
      </c>
      <c r="I4117" s="112">
        <v>3</v>
      </c>
      <c r="J4117" s="113">
        <v>44744.17765046296</v>
      </c>
      <c r="K4117" s="113">
        <v>44744.178854166668</v>
      </c>
      <c r="M4117" s="113">
        <v>44744.179884259262</v>
      </c>
      <c r="P4117" s="78" t="str">
        <f t="shared" si="1088"/>
        <v/>
      </c>
      <c r="Q4117" s="113">
        <v>44744.179918981485</v>
      </c>
      <c r="R4117" s="78" t="s">
        <v>1185</v>
      </c>
      <c r="S4117" s="78" t="str">
        <f t="shared" si="1089"/>
        <v>CIC</v>
      </c>
      <c r="V4117" s="78" t="str">
        <f t="shared" si="1090"/>
        <v/>
      </c>
      <c r="W4117" s="113">
        <v>44744.187511574077</v>
      </c>
      <c r="X4117" s="113">
        <f t="shared" si="1091"/>
        <v>1.0300925932824612E-3</v>
      </c>
      <c r="Y4117" s="113" t="str">
        <f t="shared" si="1092"/>
        <v/>
      </c>
      <c r="Z4117" s="113" t="str">
        <f t="shared" si="1093"/>
        <v/>
      </c>
      <c r="AB4117" s="2" t="str">
        <f t="shared" si="1094"/>
        <v/>
      </c>
      <c r="AC4117" s="2" t="str">
        <f t="shared" si="1094"/>
        <v/>
      </c>
      <c r="AE4117" s="2" t="str">
        <f t="shared" si="1095"/>
        <v/>
      </c>
      <c r="AF4117" s="2" t="str">
        <f t="shared" si="1096"/>
        <v/>
      </c>
      <c r="AG4117" s="2" t="str">
        <f t="shared" si="1097"/>
        <v/>
      </c>
      <c r="AH4117" s="2" t="str">
        <f t="shared" si="1098"/>
        <v/>
      </c>
      <c r="AI4117" s="2" t="str">
        <f t="shared" si="1099"/>
        <v/>
      </c>
      <c r="AK4117" s="2" t="str">
        <f t="shared" si="1100"/>
        <v/>
      </c>
      <c r="AL4117" s="2" t="str">
        <f t="shared" si="1101"/>
        <v/>
      </c>
      <c r="AM4117" s="2" t="str">
        <f t="shared" si="1102"/>
        <v/>
      </c>
      <c r="AN4117" s="2" t="str">
        <f t="shared" si="1103"/>
        <v/>
      </c>
      <c r="AO4117" s="2" t="str">
        <f t="shared" si="1104"/>
        <v/>
      </c>
    </row>
    <row r="4118" spans="1:41" x14ac:dyDescent="0.3">
      <c r="A4118" s="111">
        <v>44744.236458333333</v>
      </c>
      <c r="B4118" s="78" t="s">
        <v>4959</v>
      </c>
      <c r="C4118" s="78" t="s">
        <v>846</v>
      </c>
      <c r="D4118" s="78" t="s">
        <v>1441</v>
      </c>
      <c r="E4118" s="78">
        <v>32</v>
      </c>
      <c r="F4118" s="78" t="s">
        <v>808</v>
      </c>
      <c r="G4118" s="78" t="s">
        <v>128</v>
      </c>
      <c r="H4118" s="112" t="s">
        <v>350</v>
      </c>
      <c r="I4118" s="112">
        <v>3</v>
      </c>
      <c r="J4118" s="113">
        <v>44744.236041666663</v>
      </c>
      <c r="K4118" s="113">
        <v>44744.236458333333</v>
      </c>
      <c r="M4118" s="113">
        <v>44744.237453703703</v>
      </c>
      <c r="P4118" s="78" t="str">
        <f t="shared" si="1088"/>
        <v/>
      </c>
      <c r="Q4118" s="113">
        <v>44744.237928240742</v>
      </c>
      <c r="R4118" s="78" t="s">
        <v>1185</v>
      </c>
      <c r="S4118" s="78" t="str">
        <f t="shared" si="1089"/>
        <v>CIC</v>
      </c>
      <c r="T4118" s="113">
        <v>44744.240868055553</v>
      </c>
      <c r="U4118" s="78" t="s">
        <v>1220</v>
      </c>
      <c r="V4118" s="78" t="str">
        <f t="shared" si="1090"/>
        <v>PLOEG</v>
      </c>
      <c r="W4118" s="113">
        <v>44744.249861111108</v>
      </c>
      <c r="X4118" s="113">
        <f t="shared" si="1091"/>
        <v>9.9537037021946162E-4</v>
      </c>
      <c r="Y4118" s="113">
        <f t="shared" si="1092"/>
        <v>3.4143518496421166E-3</v>
      </c>
      <c r="Z4118" s="113">
        <f t="shared" si="1093"/>
        <v>8.9930555550381541E-3</v>
      </c>
      <c r="AB4118" s="2">
        <f t="shared" si="1094"/>
        <v>295</v>
      </c>
      <c r="AC4118" s="2">
        <f t="shared" si="1094"/>
        <v>777</v>
      </c>
      <c r="AE4118" s="2" t="str">
        <f t="shared" si="1095"/>
        <v/>
      </c>
      <c r="AF4118" s="2" t="str">
        <f t="shared" si="1096"/>
        <v/>
      </c>
      <c r="AG4118" s="2" t="str">
        <f t="shared" si="1097"/>
        <v/>
      </c>
      <c r="AH4118" s="2">
        <f t="shared" si="1098"/>
        <v>295</v>
      </c>
      <c r="AI4118" s="2" t="str">
        <f t="shared" si="1099"/>
        <v/>
      </c>
      <c r="AK4118" s="2" t="str">
        <f t="shared" si="1100"/>
        <v/>
      </c>
      <c r="AL4118" s="2" t="str">
        <f t="shared" si="1101"/>
        <v/>
      </c>
      <c r="AM4118" s="2" t="str">
        <f t="shared" si="1102"/>
        <v/>
      </c>
      <c r="AN4118" s="2">
        <f t="shared" si="1103"/>
        <v>777</v>
      </c>
      <c r="AO4118" s="2" t="str">
        <f t="shared" si="1104"/>
        <v/>
      </c>
    </row>
    <row r="4119" spans="1:41" x14ac:dyDescent="0.3">
      <c r="A4119" s="111">
        <v>44744.337743055556</v>
      </c>
      <c r="B4119" s="78" t="s">
        <v>4960</v>
      </c>
      <c r="C4119" s="78" t="s">
        <v>886</v>
      </c>
      <c r="D4119" s="78" t="s">
        <v>1199</v>
      </c>
      <c r="E4119" s="78">
        <v>451</v>
      </c>
      <c r="F4119" s="78" t="s">
        <v>809</v>
      </c>
      <c r="G4119" s="78" t="s">
        <v>98</v>
      </c>
      <c r="H4119" s="112" t="s">
        <v>216</v>
      </c>
      <c r="I4119" s="112">
        <v>4</v>
      </c>
      <c r="J4119" s="113">
        <v>44744.337743055556</v>
      </c>
      <c r="K4119" s="113">
        <v>44744.337743055556</v>
      </c>
      <c r="M4119" s="113">
        <v>44744.339004629626</v>
      </c>
      <c r="P4119" s="78" t="str">
        <f t="shared" si="1088"/>
        <v/>
      </c>
      <c r="Q4119" s="113">
        <v>44744.339953703704</v>
      </c>
      <c r="R4119" s="78" t="s">
        <v>1185</v>
      </c>
      <c r="S4119" s="78" t="str">
        <f t="shared" si="1089"/>
        <v>CIC</v>
      </c>
      <c r="T4119" s="113">
        <v>44744.340775462966</v>
      </c>
      <c r="U4119" s="78" t="s">
        <v>1267</v>
      </c>
      <c r="V4119" s="78" t="str">
        <f t="shared" si="1090"/>
        <v>PLOEG</v>
      </c>
      <c r="W4119" s="113">
        <v>44744.372523148151</v>
      </c>
      <c r="X4119" s="113">
        <f t="shared" si="1091"/>
        <v>1.261574070667848E-3</v>
      </c>
      <c r="Y4119" s="113">
        <f t="shared" si="1092"/>
        <v>1.7708333398331888E-3</v>
      </c>
      <c r="Z4119" s="113">
        <f t="shared" si="1093"/>
        <v>3.1747685185109731E-2</v>
      </c>
      <c r="AB4119" s="2">
        <f t="shared" si="1094"/>
        <v>153</v>
      </c>
      <c r="AC4119" s="2">
        <f t="shared" si="1094"/>
        <v>2743</v>
      </c>
      <c r="AE4119" s="2" t="str">
        <f t="shared" si="1095"/>
        <v/>
      </c>
      <c r="AF4119" s="2" t="str">
        <f t="shared" si="1096"/>
        <v/>
      </c>
      <c r="AG4119" s="2" t="str">
        <f t="shared" si="1097"/>
        <v/>
      </c>
      <c r="AH4119" s="2" t="str">
        <f t="shared" si="1098"/>
        <v/>
      </c>
      <c r="AI4119" s="2">
        <f t="shared" si="1099"/>
        <v>153</v>
      </c>
      <c r="AK4119" s="2" t="str">
        <f t="shared" si="1100"/>
        <v/>
      </c>
      <c r="AL4119" s="2" t="str">
        <f t="shared" si="1101"/>
        <v/>
      </c>
      <c r="AM4119" s="2" t="str">
        <f t="shared" si="1102"/>
        <v/>
      </c>
      <c r="AN4119" s="2" t="str">
        <f t="shared" si="1103"/>
        <v/>
      </c>
      <c r="AO4119" s="2">
        <f t="shared" si="1104"/>
        <v>2743</v>
      </c>
    </row>
    <row r="4120" spans="1:41" x14ac:dyDescent="0.3">
      <c r="A4120" s="111">
        <v>44744.431909722225</v>
      </c>
      <c r="B4120" s="78" t="s">
        <v>4961</v>
      </c>
      <c r="C4120" s="78" t="s">
        <v>886</v>
      </c>
      <c r="D4120" s="78" t="s">
        <v>1207</v>
      </c>
      <c r="E4120" s="78">
        <v>217</v>
      </c>
      <c r="F4120" s="78" t="s">
        <v>807</v>
      </c>
      <c r="G4120" s="78" t="s">
        <v>120</v>
      </c>
      <c r="H4120" s="112" t="s">
        <v>260</v>
      </c>
      <c r="I4120" s="112">
        <v>3</v>
      </c>
      <c r="J4120" s="113">
        <v>44744.430960648147</v>
      </c>
      <c r="K4120" s="113">
        <v>44744.431909722225</v>
      </c>
      <c r="M4120" s="113">
        <v>44744.572013888886</v>
      </c>
      <c r="N4120" s="113">
        <v>44744.441006944442</v>
      </c>
      <c r="O4120" s="78" t="s">
        <v>1187</v>
      </c>
      <c r="P4120" s="78" t="str">
        <f t="shared" si="1088"/>
        <v>CIC</v>
      </c>
      <c r="Q4120" s="113">
        <v>44744.57203703704</v>
      </c>
      <c r="R4120" s="78" t="s">
        <v>1185</v>
      </c>
      <c r="S4120" s="78" t="str">
        <f t="shared" si="1089"/>
        <v>CIC</v>
      </c>
      <c r="V4120" s="78" t="str">
        <f t="shared" si="1090"/>
        <v/>
      </c>
      <c r="W4120" s="113">
        <v>44744.650254629632</v>
      </c>
      <c r="X4120" s="113">
        <f t="shared" si="1091"/>
        <v>0.14010416666133096</v>
      </c>
      <c r="Y4120" s="113" t="str">
        <f t="shared" si="1092"/>
        <v/>
      </c>
      <c r="Z4120" s="113" t="str">
        <f t="shared" si="1093"/>
        <v/>
      </c>
      <c r="AB4120" s="2" t="str">
        <f t="shared" si="1094"/>
        <v/>
      </c>
      <c r="AC4120" s="2" t="str">
        <f t="shared" si="1094"/>
        <v/>
      </c>
      <c r="AE4120" s="2" t="str">
        <f t="shared" si="1095"/>
        <v/>
      </c>
      <c r="AF4120" s="2" t="str">
        <f t="shared" si="1096"/>
        <v/>
      </c>
      <c r="AG4120" s="2" t="str">
        <f t="shared" si="1097"/>
        <v/>
      </c>
      <c r="AH4120" s="2" t="str">
        <f t="shared" si="1098"/>
        <v/>
      </c>
      <c r="AI4120" s="2" t="str">
        <f t="shared" si="1099"/>
        <v/>
      </c>
      <c r="AK4120" s="2" t="str">
        <f t="shared" si="1100"/>
        <v/>
      </c>
      <c r="AL4120" s="2" t="str">
        <f t="shared" si="1101"/>
        <v/>
      </c>
      <c r="AM4120" s="2" t="str">
        <f t="shared" si="1102"/>
        <v/>
      </c>
      <c r="AN4120" s="2" t="str">
        <f t="shared" si="1103"/>
        <v/>
      </c>
      <c r="AO4120" s="2" t="str">
        <f t="shared" si="1104"/>
        <v/>
      </c>
    </row>
    <row r="4121" spans="1:41" x14ac:dyDescent="0.3">
      <c r="A4121" s="111">
        <v>44744.43959490741</v>
      </c>
      <c r="B4121" s="78" t="s">
        <v>4962</v>
      </c>
      <c r="C4121" s="78" t="s">
        <v>850</v>
      </c>
      <c r="D4121" s="78" t="s">
        <v>1382</v>
      </c>
      <c r="E4121" s="78">
        <v>33</v>
      </c>
      <c r="F4121" s="78" t="s">
        <v>808</v>
      </c>
      <c r="G4121" s="78" t="s">
        <v>112</v>
      </c>
      <c r="H4121" s="112" t="s">
        <v>218</v>
      </c>
      <c r="I4121" s="112">
        <v>3</v>
      </c>
      <c r="J4121" s="113">
        <v>44744.43959490741</v>
      </c>
      <c r="K4121" s="113">
        <v>44744.43959490741</v>
      </c>
      <c r="M4121" s="113">
        <v>44744.44127314815</v>
      </c>
      <c r="P4121" s="78" t="str">
        <f t="shared" si="1088"/>
        <v/>
      </c>
      <c r="S4121" s="78" t="str">
        <f t="shared" si="1089"/>
        <v/>
      </c>
      <c r="V4121" s="78" t="str">
        <f t="shared" si="1090"/>
        <v/>
      </c>
      <c r="W4121" s="113">
        <v>44744.468402777777</v>
      </c>
      <c r="X4121" s="113">
        <f t="shared" si="1091"/>
        <v>1.6782407401478849E-3</v>
      </c>
      <c r="Y4121" s="113" t="str">
        <f t="shared" si="1092"/>
        <v/>
      </c>
      <c r="Z4121" s="113" t="str">
        <f t="shared" si="1093"/>
        <v/>
      </c>
      <c r="AB4121" s="2" t="str">
        <f t="shared" si="1094"/>
        <v/>
      </c>
      <c r="AC4121" s="2" t="str">
        <f t="shared" si="1094"/>
        <v/>
      </c>
      <c r="AE4121" s="2" t="str">
        <f t="shared" si="1095"/>
        <v/>
      </c>
      <c r="AF4121" s="2" t="str">
        <f t="shared" si="1096"/>
        <v/>
      </c>
      <c r="AG4121" s="2" t="str">
        <f t="shared" si="1097"/>
        <v/>
      </c>
      <c r="AH4121" s="2" t="str">
        <f t="shared" si="1098"/>
        <v/>
      </c>
      <c r="AI4121" s="2" t="str">
        <f t="shared" si="1099"/>
        <v/>
      </c>
      <c r="AK4121" s="2" t="str">
        <f t="shared" si="1100"/>
        <v/>
      </c>
      <c r="AL4121" s="2" t="str">
        <f t="shared" si="1101"/>
        <v/>
      </c>
      <c r="AM4121" s="2" t="str">
        <f t="shared" si="1102"/>
        <v/>
      </c>
      <c r="AN4121" s="2" t="str">
        <f t="shared" si="1103"/>
        <v/>
      </c>
      <c r="AO4121" s="2" t="str">
        <f t="shared" si="1104"/>
        <v/>
      </c>
    </row>
    <row r="4122" spans="1:41" x14ac:dyDescent="0.3">
      <c r="A4122" s="111">
        <v>44744.5078125</v>
      </c>
      <c r="B4122" s="78" t="s">
        <v>4963</v>
      </c>
      <c r="C4122" s="78" t="s">
        <v>886</v>
      </c>
      <c r="D4122" s="78" t="s">
        <v>1272</v>
      </c>
      <c r="E4122" s="78">
        <v>75</v>
      </c>
      <c r="F4122" s="78" t="s">
        <v>808</v>
      </c>
      <c r="G4122" s="78" t="s">
        <v>146</v>
      </c>
      <c r="H4122" s="112" t="s">
        <v>623</v>
      </c>
      <c r="I4122" s="112">
        <v>3</v>
      </c>
      <c r="J4122" s="113">
        <v>44744.5078125</v>
      </c>
      <c r="K4122" s="113">
        <v>44744.5078125</v>
      </c>
      <c r="M4122" s="113">
        <v>44744.531377314815</v>
      </c>
      <c r="N4122" s="113">
        <v>44744.531400462962</v>
      </c>
      <c r="O4122" s="78" t="s">
        <v>1187</v>
      </c>
      <c r="P4122" s="78" t="str">
        <f t="shared" si="1088"/>
        <v>CIC</v>
      </c>
      <c r="S4122" s="78" t="str">
        <f t="shared" si="1089"/>
        <v/>
      </c>
      <c r="T4122" s="113">
        <v>44744.53601851852</v>
      </c>
      <c r="U4122" s="78" t="s">
        <v>1267</v>
      </c>
      <c r="V4122" s="78" t="str">
        <f t="shared" si="1090"/>
        <v>PLOEG</v>
      </c>
      <c r="W4122" s="113">
        <v>44744.550775462965</v>
      </c>
      <c r="X4122" s="113">
        <f t="shared" si="1091"/>
        <v>2.3564814815472346E-2</v>
      </c>
      <c r="Y4122" s="113">
        <f t="shared" si="1092"/>
        <v>4.6412037045229226E-3</v>
      </c>
      <c r="Z4122" s="113">
        <f t="shared" si="1093"/>
        <v>1.4756944445252884E-2</v>
      </c>
      <c r="AB4122" s="2">
        <f t="shared" si="1094"/>
        <v>401</v>
      </c>
      <c r="AC4122" s="2">
        <f t="shared" si="1094"/>
        <v>1275</v>
      </c>
      <c r="AE4122" s="2" t="str">
        <f t="shared" si="1095"/>
        <v/>
      </c>
      <c r="AF4122" s="2" t="str">
        <f t="shared" si="1096"/>
        <v/>
      </c>
      <c r="AG4122" s="2" t="str">
        <f t="shared" si="1097"/>
        <v/>
      </c>
      <c r="AH4122" s="2">
        <f t="shared" si="1098"/>
        <v>401</v>
      </c>
      <c r="AI4122" s="2" t="str">
        <f t="shared" si="1099"/>
        <v/>
      </c>
      <c r="AK4122" s="2" t="str">
        <f t="shared" si="1100"/>
        <v/>
      </c>
      <c r="AL4122" s="2" t="str">
        <f t="shared" si="1101"/>
        <v/>
      </c>
      <c r="AM4122" s="2" t="str">
        <f t="shared" si="1102"/>
        <v/>
      </c>
      <c r="AN4122" s="2">
        <f t="shared" si="1103"/>
        <v>1275</v>
      </c>
      <c r="AO4122" s="2" t="str">
        <f t="shared" si="1104"/>
        <v/>
      </c>
    </row>
    <row r="4123" spans="1:41" x14ac:dyDescent="0.3">
      <c r="A4123" s="111">
        <v>44744.508842592593</v>
      </c>
      <c r="B4123" s="78" t="s">
        <v>4964</v>
      </c>
      <c r="C4123" s="78" t="s">
        <v>951</v>
      </c>
      <c r="D4123" s="78" t="s">
        <v>4771</v>
      </c>
      <c r="E4123" s="78">
        <v>25</v>
      </c>
      <c r="F4123" s="78" t="s">
        <v>809</v>
      </c>
      <c r="G4123" s="78" t="s">
        <v>100</v>
      </c>
      <c r="H4123" s="112" t="s">
        <v>318</v>
      </c>
      <c r="I4123" s="112">
        <v>3</v>
      </c>
      <c r="J4123" s="113">
        <v>44744.508240740739</v>
      </c>
      <c r="K4123" s="113">
        <v>44744.508842592593</v>
      </c>
      <c r="M4123" s="113">
        <v>44744.510023148148</v>
      </c>
      <c r="P4123" s="78" t="str">
        <f t="shared" si="1088"/>
        <v/>
      </c>
      <c r="Q4123" s="113">
        <v>44744.510069444441</v>
      </c>
      <c r="R4123" s="78" t="s">
        <v>1185</v>
      </c>
      <c r="S4123" s="78" t="str">
        <f t="shared" si="1089"/>
        <v>CIC</v>
      </c>
      <c r="T4123" s="113">
        <v>44744.51390046296</v>
      </c>
      <c r="U4123" s="78" t="s">
        <v>1185</v>
      </c>
      <c r="V4123" s="78" t="str">
        <f t="shared" si="1090"/>
        <v>CIC</v>
      </c>
      <c r="W4123" s="113">
        <v>44744.531701388885</v>
      </c>
      <c r="X4123" s="113">
        <f t="shared" si="1091"/>
        <v>1.1805555550381541E-3</v>
      </c>
      <c r="Y4123" s="113">
        <f t="shared" si="1092"/>
        <v>3.8773148116888478E-3</v>
      </c>
      <c r="Z4123" s="113">
        <f t="shared" si="1093"/>
        <v>1.7800925925257616E-2</v>
      </c>
      <c r="AB4123" s="2">
        <f t="shared" si="1094"/>
        <v>335</v>
      </c>
      <c r="AC4123" s="2">
        <f t="shared" si="1094"/>
        <v>1538</v>
      </c>
      <c r="AE4123" s="2" t="str">
        <f t="shared" si="1095"/>
        <v/>
      </c>
      <c r="AF4123" s="2" t="str">
        <f t="shared" si="1096"/>
        <v/>
      </c>
      <c r="AG4123" s="2" t="str">
        <f t="shared" si="1097"/>
        <v/>
      </c>
      <c r="AH4123" s="2">
        <f t="shared" si="1098"/>
        <v>335</v>
      </c>
      <c r="AI4123" s="2" t="str">
        <f t="shared" si="1099"/>
        <v/>
      </c>
      <c r="AK4123" s="2" t="str">
        <f t="shared" si="1100"/>
        <v/>
      </c>
      <c r="AL4123" s="2" t="str">
        <f t="shared" si="1101"/>
        <v/>
      </c>
      <c r="AM4123" s="2" t="str">
        <f t="shared" si="1102"/>
        <v/>
      </c>
      <c r="AN4123" s="2">
        <f t="shared" si="1103"/>
        <v>1538</v>
      </c>
      <c r="AO4123" s="2" t="str">
        <f t="shared" si="1104"/>
        <v/>
      </c>
    </row>
    <row r="4124" spans="1:41" x14ac:dyDescent="0.3">
      <c r="A4124" s="111">
        <v>44744.578622685185</v>
      </c>
      <c r="B4124" s="78" t="s">
        <v>4965</v>
      </c>
      <c r="C4124" s="78" t="s">
        <v>951</v>
      </c>
      <c r="D4124" s="78" t="s">
        <v>1211</v>
      </c>
      <c r="E4124" s="78">
        <v>336</v>
      </c>
      <c r="F4124" s="78" t="s">
        <v>808</v>
      </c>
      <c r="G4124" s="78" t="s">
        <v>120</v>
      </c>
      <c r="H4124" s="112" t="s">
        <v>398</v>
      </c>
      <c r="I4124" s="112">
        <v>2</v>
      </c>
      <c r="J4124" s="113">
        <v>44744.577256944445</v>
      </c>
      <c r="K4124" s="113">
        <v>44744.578622685185</v>
      </c>
      <c r="M4124" s="113">
        <v>44744.606493055559</v>
      </c>
      <c r="P4124" s="78" t="str">
        <f t="shared" si="1088"/>
        <v/>
      </c>
      <c r="Q4124" s="113">
        <v>44744.606840277775</v>
      </c>
      <c r="R4124" s="78" t="s">
        <v>1185</v>
      </c>
      <c r="S4124" s="78" t="str">
        <f t="shared" si="1089"/>
        <v>CIC</v>
      </c>
      <c r="V4124" s="78" t="str">
        <f t="shared" si="1090"/>
        <v/>
      </c>
      <c r="W4124" s="113">
        <v>44744.620856481481</v>
      </c>
      <c r="X4124" s="113">
        <f t="shared" si="1091"/>
        <v>2.7870370373420883E-2</v>
      </c>
      <c r="Y4124" s="113" t="str">
        <f t="shared" si="1092"/>
        <v/>
      </c>
      <c r="Z4124" s="113" t="str">
        <f t="shared" si="1093"/>
        <v/>
      </c>
      <c r="AB4124" s="2" t="str">
        <f t="shared" si="1094"/>
        <v/>
      </c>
      <c r="AC4124" s="2" t="str">
        <f t="shared" si="1094"/>
        <v/>
      </c>
      <c r="AE4124" s="2" t="str">
        <f t="shared" si="1095"/>
        <v/>
      </c>
      <c r="AF4124" s="2" t="str">
        <f t="shared" si="1096"/>
        <v/>
      </c>
      <c r="AG4124" s="2" t="str">
        <f t="shared" si="1097"/>
        <v/>
      </c>
      <c r="AH4124" s="2" t="str">
        <f t="shared" si="1098"/>
        <v/>
      </c>
      <c r="AI4124" s="2" t="str">
        <f t="shared" si="1099"/>
        <v/>
      </c>
      <c r="AK4124" s="2" t="str">
        <f t="shared" si="1100"/>
        <v/>
      </c>
      <c r="AL4124" s="2" t="str">
        <f t="shared" si="1101"/>
        <v/>
      </c>
      <c r="AM4124" s="2" t="str">
        <f t="shared" si="1102"/>
        <v/>
      </c>
      <c r="AN4124" s="2" t="str">
        <f t="shared" si="1103"/>
        <v/>
      </c>
      <c r="AO4124" s="2" t="str">
        <f t="shared" si="1104"/>
        <v/>
      </c>
    </row>
    <row r="4125" spans="1:41" x14ac:dyDescent="0.3">
      <c r="A4125" s="111">
        <v>44744.602337962962</v>
      </c>
      <c r="B4125" s="78" t="s">
        <v>4966</v>
      </c>
      <c r="C4125" s="78" t="s">
        <v>951</v>
      </c>
      <c r="D4125" s="78" t="s">
        <v>1270</v>
      </c>
      <c r="F4125" s="78" t="s">
        <v>808</v>
      </c>
      <c r="G4125" s="78" t="s">
        <v>144</v>
      </c>
      <c r="H4125" s="112" t="s">
        <v>326</v>
      </c>
      <c r="I4125" s="112">
        <v>4</v>
      </c>
      <c r="J4125" s="113">
        <v>44744.602337962962</v>
      </c>
      <c r="K4125" s="113">
        <v>44744.602337962962</v>
      </c>
      <c r="L4125" s="113">
        <v>44744.606793981482</v>
      </c>
      <c r="M4125" s="113">
        <v>44744.620868055557</v>
      </c>
      <c r="P4125" s="78" t="str">
        <f t="shared" si="1088"/>
        <v/>
      </c>
      <c r="Q4125" s="113">
        <v>44744.62096064815</v>
      </c>
      <c r="R4125" s="78" t="s">
        <v>1185</v>
      </c>
      <c r="S4125" s="78" t="str">
        <f t="shared" si="1089"/>
        <v>CIC</v>
      </c>
      <c r="V4125" s="78" t="str">
        <f t="shared" si="1090"/>
        <v/>
      </c>
      <c r="W4125" s="113">
        <v>44744.624675925923</v>
      </c>
      <c r="X4125" s="113">
        <f t="shared" si="1091"/>
        <v>4.4560185197042301E-3</v>
      </c>
      <c r="Y4125" s="113" t="str">
        <f t="shared" si="1092"/>
        <v/>
      </c>
      <c r="Z4125" s="113" t="str">
        <f t="shared" si="1093"/>
        <v/>
      </c>
      <c r="AB4125" s="2" t="str">
        <f t="shared" si="1094"/>
        <v/>
      </c>
      <c r="AC4125" s="2" t="str">
        <f t="shared" si="1094"/>
        <v/>
      </c>
      <c r="AE4125" s="2" t="str">
        <f t="shared" si="1095"/>
        <v/>
      </c>
      <c r="AF4125" s="2" t="str">
        <f t="shared" si="1096"/>
        <v/>
      </c>
      <c r="AG4125" s="2" t="str">
        <f t="shared" si="1097"/>
        <v/>
      </c>
      <c r="AH4125" s="2" t="str">
        <f t="shared" si="1098"/>
        <v/>
      </c>
      <c r="AI4125" s="2" t="str">
        <f t="shared" si="1099"/>
        <v/>
      </c>
      <c r="AK4125" s="2" t="str">
        <f t="shared" si="1100"/>
        <v/>
      </c>
      <c r="AL4125" s="2" t="str">
        <f t="shared" si="1101"/>
        <v/>
      </c>
      <c r="AM4125" s="2" t="str">
        <f t="shared" si="1102"/>
        <v/>
      </c>
      <c r="AN4125" s="2" t="str">
        <f t="shared" si="1103"/>
        <v/>
      </c>
      <c r="AO4125" s="2" t="str">
        <f t="shared" si="1104"/>
        <v/>
      </c>
    </row>
    <row r="4126" spans="1:41" x14ac:dyDescent="0.3">
      <c r="A4126" s="111">
        <v>44744.60900462963</v>
      </c>
      <c r="B4126" s="78" t="s">
        <v>4967</v>
      </c>
      <c r="C4126" s="78" t="s">
        <v>951</v>
      </c>
      <c r="D4126" s="78" t="s">
        <v>2749</v>
      </c>
      <c r="E4126" s="78">
        <v>98</v>
      </c>
      <c r="F4126" s="78" t="s">
        <v>808</v>
      </c>
      <c r="G4126" s="78" t="s">
        <v>88</v>
      </c>
      <c r="H4126" s="112" t="s">
        <v>256</v>
      </c>
      <c r="I4126" s="112">
        <v>3</v>
      </c>
      <c r="J4126" s="113">
        <v>44744.60900462963</v>
      </c>
      <c r="K4126" s="113">
        <v>44744.60900462963</v>
      </c>
      <c r="M4126" s="113">
        <v>44744.625162037039</v>
      </c>
      <c r="N4126" s="113">
        <v>44744.625185185185</v>
      </c>
      <c r="O4126" s="78" t="s">
        <v>1187</v>
      </c>
      <c r="P4126" s="78" t="str">
        <f t="shared" si="1088"/>
        <v>CIC</v>
      </c>
      <c r="S4126" s="78" t="str">
        <f t="shared" si="1089"/>
        <v/>
      </c>
      <c r="V4126" s="78" t="str">
        <f t="shared" si="1090"/>
        <v/>
      </c>
      <c r="W4126" s="113">
        <v>44744.639988425923</v>
      </c>
      <c r="X4126" s="113">
        <f t="shared" si="1091"/>
        <v>1.615740740817273E-2</v>
      </c>
      <c r="Y4126" s="113" t="str">
        <f t="shared" si="1092"/>
        <v/>
      </c>
      <c r="Z4126" s="113" t="str">
        <f t="shared" si="1093"/>
        <v/>
      </c>
      <c r="AB4126" s="2" t="str">
        <f t="shared" si="1094"/>
        <v/>
      </c>
      <c r="AC4126" s="2" t="str">
        <f t="shared" si="1094"/>
        <v/>
      </c>
      <c r="AE4126" s="2" t="str">
        <f t="shared" si="1095"/>
        <v/>
      </c>
      <c r="AF4126" s="2" t="str">
        <f t="shared" si="1096"/>
        <v/>
      </c>
      <c r="AG4126" s="2" t="str">
        <f t="shared" si="1097"/>
        <v/>
      </c>
      <c r="AH4126" s="2" t="str">
        <f t="shared" si="1098"/>
        <v/>
      </c>
      <c r="AI4126" s="2" t="str">
        <f t="shared" si="1099"/>
        <v/>
      </c>
      <c r="AK4126" s="2" t="str">
        <f t="shared" si="1100"/>
        <v/>
      </c>
      <c r="AL4126" s="2" t="str">
        <f t="shared" si="1101"/>
        <v/>
      </c>
      <c r="AM4126" s="2" t="str">
        <f t="shared" si="1102"/>
        <v/>
      </c>
      <c r="AN4126" s="2" t="str">
        <f t="shared" si="1103"/>
        <v/>
      </c>
      <c r="AO4126" s="2" t="str">
        <f t="shared" si="1104"/>
        <v/>
      </c>
    </row>
    <row r="4127" spans="1:41" x14ac:dyDescent="0.3">
      <c r="A4127" s="111">
        <v>44744.624837962961</v>
      </c>
      <c r="B4127" s="78" t="s">
        <v>4968</v>
      </c>
      <c r="C4127" s="78" t="s">
        <v>951</v>
      </c>
      <c r="D4127" s="78" t="s">
        <v>2169</v>
      </c>
      <c r="E4127" s="78">
        <v>1</v>
      </c>
      <c r="F4127" s="78" t="s">
        <v>807</v>
      </c>
      <c r="G4127" s="78" t="s">
        <v>94</v>
      </c>
      <c r="H4127" s="112" t="s">
        <v>320</v>
      </c>
      <c r="I4127" s="112">
        <v>3</v>
      </c>
      <c r="J4127" s="113">
        <v>44744.624837962961</v>
      </c>
      <c r="K4127" s="113">
        <v>44744.624837962961</v>
      </c>
      <c r="L4127" s="113">
        <v>44744.651041666664</v>
      </c>
      <c r="M4127" s="113">
        <v>44744.640219907407</v>
      </c>
      <c r="N4127" s="113">
        <v>44744.640590277777</v>
      </c>
      <c r="O4127" s="78" t="s">
        <v>1185</v>
      </c>
      <c r="P4127" s="78" t="str">
        <f t="shared" si="1088"/>
        <v>CIC</v>
      </c>
      <c r="S4127" s="78" t="str">
        <f t="shared" si="1089"/>
        <v/>
      </c>
      <c r="V4127" s="78" t="str">
        <f t="shared" si="1090"/>
        <v/>
      </c>
      <c r="W4127" s="113">
        <v>44744.651041666664</v>
      </c>
      <c r="X4127" s="113">
        <f t="shared" si="1091"/>
        <v>1.5381944445834961E-2</v>
      </c>
      <c r="Y4127" s="113" t="str">
        <f t="shared" si="1092"/>
        <v/>
      </c>
      <c r="Z4127" s="113" t="str">
        <f t="shared" si="1093"/>
        <v/>
      </c>
      <c r="AB4127" s="2" t="str">
        <f t="shared" si="1094"/>
        <v/>
      </c>
      <c r="AC4127" s="2" t="str">
        <f t="shared" si="1094"/>
        <v/>
      </c>
      <c r="AE4127" s="2" t="str">
        <f t="shared" si="1095"/>
        <v/>
      </c>
      <c r="AF4127" s="2" t="str">
        <f t="shared" si="1096"/>
        <v/>
      </c>
      <c r="AG4127" s="2" t="str">
        <f t="shared" si="1097"/>
        <v/>
      </c>
      <c r="AH4127" s="2" t="str">
        <f t="shared" si="1098"/>
        <v/>
      </c>
      <c r="AI4127" s="2" t="str">
        <f t="shared" si="1099"/>
        <v/>
      </c>
      <c r="AK4127" s="2" t="str">
        <f t="shared" si="1100"/>
        <v/>
      </c>
      <c r="AL4127" s="2" t="str">
        <f t="shared" si="1101"/>
        <v/>
      </c>
      <c r="AM4127" s="2" t="str">
        <f t="shared" si="1102"/>
        <v/>
      </c>
      <c r="AN4127" s="2" t="str">
        <f t="shared" si="1103"/>
        <v/>
      </c>
      <c r="AO4127" s="2" t="str">
        <f t="shared" si="1104"/>
        <v/>
      </c>
    </row>
    <row r="4128" spans="1:41" x14ac:dyDescent="0.3">
      <c r="A4128" s="111">
        <v>44744.624837962961</v>
      </c>
      <c r="B4128" s="78" t="s">
        <v>4968</v>
      </c>
      <c r="C4128" s="78" t="s">
        <v>886</v>
      </c>
      <c r="D4128" s="78" t="s">
        <v>2169</v>
      </c>
      <c r="E4128" s="78">
        <v>1</v>
      </c>
      <c r="F4128" s="78" t="s">
        <v>807</v>
      </c>
      <c r="G4128" s="78" t="s">
        <v>94</v>
      </c>
      <c r="H4128" s="112" t="s">
        <v>320</v>
      </c>
      <c r="I4128" s="112">
        <v>3</v>
      </c>
      <c r="J4128" s="113">
        <v>44744.624837962961</v>
      </c>
      <c r="K4128" s="113">
        <v>44744.624837962961</v>
      </c>
      <c r="L4128" s="113">
        <v>44744.664594907408</v>
      </c>
      <c r="M4128" s="113">
        <v>44744.702314814815</v>
      </c>
      <c r="P4128" s="78" t="str">
        <f t="shared" si="1088"/>
        <v/>
      </c>
      <c r="Q4128" s="113">
        <v>44744.65148148148</v>
      </c>
      <c r="R4128" s="78" t="s">
        <v>1185</v>
      </c>
      <c r="S4128" s="78" t="str">
        <f t="shared" si="1089"/>
        <v>CIC</v>
      </c>
      <c r="V4128" s="78" t="str">
        <f t="shared" si="1090"/>
        <v/>
      </c>
      <c r="W4128" s="113">
        <v>44744.742048611108</v>
      </c>
      <c r="X4128" s="113">
        <f t="shared" si="1091"/>
        <v>3.9756944446708076E-2</v>
      </c>
      <c r="Y4128" s="113" t="str">
        <f t="shared" si="1092"/>
        <v/>
      </c>
      <c r="Z4128" s="113" t="str">
        <f t="shared" si="1093"/>
        <v/>
      </c>
      <c r="AB4128" s="2" t="str">
        <f t="shared" si="1094"/>
        <v/>
      </c>
      <c r="AC4128" s="2" t="str">
        <f t="shared" si="1094"/>
        <v/>
      </c>
      <c r="AE4128" s="2" t="str">
        <f t="shared" si="1095"/>
        <v/>
      </c>
      <c r="AF4128" s="2" t="str">
        <f t="shared" si="1096"/>
        <v/>
      </c>
      <c r="AG4128" s="2" t="str">
        <f t="shared" si="1097"/>
        <v/>
      </c>
      <c r="AH4128" s="2" t="str">
        <f t="shared" si="1098"/>
        <v/>
      </c>
      <c r="AI4128" s="2" t="str">
        <f t="shared" si="1099"/>
        <v/>
      </c>
      <c r="AK4128" s="2" t="str">
        <f t="shared" si="1100"/>
        <v/>
      </c>
      <c r="AL4128" s="2" t="str">
        <f t="shared" si="1101"/>
        <v/>
      </c>
      <c r="AM4128" s="2" t="str">
        <f t="shared" si="1102"/>
        <v/>
      </c>
      <c r="AN4128" s="2" t="str">
        <f t="shared" si="1103"/>
        <v/>
      </c>
      <c r="AO4128" s="2" t="str">
        <f t="shared" si="1104"/>
        <v/>
      </c>
    </row>
    <row r="4129" spans="1:41" x14ac:dyDescent="0.3">
      <c r="A4129" s="111">
        <v>44744.647615740738</v>
      </c>
      <c r="B4129" s="78" t="s">
        <v>4969</v>
      </c>
      <c r="C4129" s="78" t="s">
        <v>886</v>
      </c>
      <c r="F4129" s="78" t="s">
        <v>807</v>
      </c>
      <c r="G4129" s="78" t="s">
        <v>114</v>
      </c>
      <c r="H4129" s="112" t="s">
        <v>214</v>
      </c>
      <c r="I4129" s="112">
        <v>2</v>
      </c>
      <c r="J4129" s="113">
        <v>44744.647060185183</v>
      </c>
      <c r="K4129" s="113">
        <v>44744.647615740738</v>
      </c>
      <c r="M4129" s="113">
        <v>44744.650312500002</v>
      </c>
      <c r="P4129" s="78" t="str">
        <f t="shared" si="1088"/>
        <v/>
      </c>
      <c r="S4129" s="78" t="str">
        <f t="shared" si="1089"/>
        <v/>
      </c>
      <c r="V4129" s="78" t="str">
        <f t="shared" si="1090"/>
        <v/>
      </c>
      <c r="W4129" s="113">
        <v>44744.651388888888</v>
      </c>
      <c r="X4129" s="113">
        <f t="shared" si="1091"/>
        <v>2.6967592639266513E-3</v>
      </c>
      <c r="Y4129" s="113" t="str">
        <f t="shared" si="1092"/>
        <v/>
      </c>
      <c r="Z4129" s="113" t="str">
        <f t="shared" si="1093"/>
        <v/>
      </c>
      <c r="AB4129" s="2" t="str">
        <f t="shared" si="1094"/>
        <v/>
      </c>
      <c r="AC4129" s="2" t="str">
        <f t="shared" si="1094"/>
        <v/>
      </c>
      <c r="AE4129" s="2" t="str">
        <f t="shared" si="1095"/>
        <v/>
      </c>
      <c r="AF4129" s="2" t="str">
        <f t="shared" si="1096"/>
        <v/>
      </c>
      <c r="AG4129" s="2" t="str">
        <f t="shared" si="1097"/>
        <v/>
      </c>
      <c r="AH4129" s="2" t="str">
        <f t="shared" si="1098"/>
        <v/>
      </c>
      <c r="AI4129" s="2" t="str">
        <f t="shared" si="1099"/>
        <v/>
      </c>
      <c r="AK4129" s="2" t="str">
        <f t="shared" si="1100"/>
        <v/>
      </c>
      <c r="AL4129" s="2" t="str">
        <f t="shared" si="1101"/>
        <v/>
      </c>
      <c r="AM4129" s="2" t="str">
        <f t="shared" si="1102"/>
        <v/>
      </c>
      <c r="AN4129" s="2" t="str">
        <f t="shared" si="1103"/>
        <v/>
      </c>
      <c r="AO4129" s="2" t="str">
        <f t="shared" si="1104"/>
        <v/>
      </c>
    </row>
    <row r="4130" spans="1:41" x14ac:dyDescent="0.3">
      <c r="A4130" s="111">
        <v>44744.647615740738</v>
      </c>
      <c r="B4130" s="78" t="s">
        <v>4969</v>
      </c>
      <c r="C4130" s="78" t="s">
        <v>951</v>
      </c>
      <c r="F4130" s="78" t="s">
        <v>807</v>
      </c>
      <c r="G4130" s="78" t="s">
        <v>114</v>
      </c>
      <c r="H4130" s="112" t="s">
        <v>214</v>
      </c>
      <c r="I4130" s="112">
        <v>2</v>
      </c>
      <c r="J4130" s="113">
        <v>44744.647060185183</v>
      </c>
      <c r="K4130" s="113">
        <v>44744.647615740738</v>
      </c>
      <c r="M4130" s="113">
        <v>44744.651041666664</v>
      </c>
      <c r="P4130" s="78" t="str">
        <f t="shared" si="1088"/>
        <v/>
      </c>
      <c r="S4130" s="78" t="str">
        <f t="shared" si="1089"/>
        <v/>
      </c>
      <c r="T4130" s="113">
        <v>44744.651099537034</v>
      </c>
      <c r="U4130" s="78" t="s">
        <v>1185</v>
      </c>
      <c r="V4130" s="78" t="str">
        <f t="shared" si="1090"/>
        <v>CIC</v>
      </c>
      <c r="W4130" s="113">
        <v>44744.681527777779</v>
      </c>
      <c r="X4130" s="113">
        <f t="shared" si="1091"/>
        <v>3.425925926421769E-3</v>
      </c>
      <c r="Y4130" s="113" t="str">
        <f t="shared" si="1092"/>
        <v/>
      </c>
      <c r="Z4130" s="113">
        <f t="shared" si="1093"/>
        <v>3.0428240745095536E-2</v>
      </c>
      <c r="AB4130" s="2" t="str">
        <f t="shared" si="1094"/>
        <v/>
      </c>
      <c r="AC4130" s="2">
        <f t="shared" si="1094"/>
        <v>2629</v>
      </c>
      <c r="AE4130" s="2" t="str">
        <f t="shared" si="1095"/>
        <v/>
      </c>
      <c r="AF4130" s="2" t="str">
        <f t="shared" si="1096"/>
        <v/>
      </c>
      <c r="AG4130" s="2" t="str">
        <f t="shared" si="1097"/>
        <v/>
      </c>
      <c r="AH4130" s="2" t="str">
        <f t="shared" si="1098"/>
        <v/>
      </c>
      <c r="AI4130" s="2" t="str">
        <f t="shared" si="1099"/>
        <v/>
      </c>
      <c r="AK4130" s="2" t="str">
        <f t="shared" si="1100"/>
        <v/>
      </c>
      <c r="AL4130" s="2" t="str">
        <f t="shared" si="1101"/>
        <v/>
      </c>
      <c r="AM4130" s="2">
        <f t="shared" si="1102"/>
        <v>2629</v>
      </c>
      <c r="AN4130" s="2" t="str">
        <f t="shared" si="1103"/>
        <v/>
      </c>
      <c r="AO4130" s="2" t="str">
        <f t="shared" si="1104"/>
        <v/>
      </c>
    </row>
    <row r="4131" spans="1:41" x14ac:dyDescent="0.3">
      <c r="A4131" s="111">
        <v>44744.651099537034</v>
      </c>
      <c r="B4131" s="78" t="s">
        <v>4970</v>
      </c>
      <c r="C4131" s="78" t="s">
        <v>951</v>
      </c>
      <c r="D4131" s="78" t="s">
        <v>1211</v>
      </c>
      <c r="E4131" s="78">
        <v>81</v>
      </c>
      <c r="F4131" s="78" t="s">
        <v>808</v>
      </c>
      <c r="G4131" s="78" t="s">
        <v>94</v>
      </c>
      <c r="H4131" s="112" t="s">
        <v>320</v>
      </c>
      <c r="I4131" s="112">
        <v>3</v>
      </c>
      <c r="J4131" s="113">
        <v>44744.651099537034</v>
      </c>
      <c r="K4131" s="113">
        <v>44744.651099537034</v>
      </c>
      <c r="M4131" s="113">
        <v>44744.682118055556</v>
      </c>
      <c r="P4131" s="78" t="str">
        <f t="shared" si="1088"/>
        <v/>
      </c>
      <c r="S4131" s="78" t="str">
        <f t="shared" si="1089"/>
        <v/>
      </c>
      <c r="V4131" s="78" t="str">
        <f t="shared" si="1090"/>
        <v/>
      </c>
      <c r="W4131" s="113">
        <v>44744.697013888886</v>
      </c>
      <c r="X4131" s="113">
        <f t="shared" si="1091"/>
        <v>3.1018518522614613E-2</v>
      </c>
      <c r="Y4131" s="113" t="str">
        <f t="shared" si="1092"/>
        <v/>
      </c>
      <c r="Z4131" s="113" t="str">
        <f t="shared" si="1093"/>
        <v/>
      </c>
      <c r="AB4131" s="2" t="str">
        <f t="shared" si="1094"/>
        <v/>
      </c>
      <c r="AC4131" s="2" t="str">
        <f t="shared" si="1094"/>
        <v/>
      </c>
      <c r="AE4131" s="2" t="str">
        <f t="shared" si="1095"/>
        <v/>
      </c>
      <c r="AF4131" s="2" t="str">
        <f t="shared" si="1096"/>
        <v/>
      </c>
      <c r="AG4131" s="2" t="str">
        <f t="shared" si="1097"/>
        <v/>
      </c>
      <c r="AH4131" s="2" t="str">
        <f t="shared" si="1098"/>
        <v/>
      </c>
      <c r="AI4131" s="2" t="str">
        <f t="shared" si="1099"/>
        <v/>
      </c>
      <c r="AK4131" s="2" t="str">
        <f t="shared" si="1100"/>
        <v/>
      </c>
      <c r="AL4131" s="2" t="str">
        <f t="shared" si="1101"/>
        <v/>
      </c>
      <c r="AM4131" s="2" t="str">
        <f t="shared" si="1102"/>
        <v/>
      </c>
      <c r="AN4131" s="2" t="str">
        <f t="shared" si="1103"/>
        <v/>
      </c>
      <c r="AO4131" s="2" t="str">
        <f t="shared" si="1104"/>
        <v/>
      </c>
    </row>
    <row r="4132" spans="1:41" x14ac:dyDescent="0.3">
      <c r="A4132" s="111">
        <v>44744.661944444444</v>
      </c>
      <c r="B4132" s="78" t="s">
        <v>4971</v>
      </c>
      <c r="C4132" s="78" t="s">
        <v>886</v>
      </c>
      <c r="D4132" s="78" t="s">
        <v>1199</v>
      </c>
      <c r="F4132" s="78" t="s">
        <v>809</v>
      </c>
      <c r="G4132" s="78" t="s">
        <v>114</v>
      </c>
      <c r="H4132" s="112" t="s">
        <v>214</v>
      </c>
      <c r="I4132" s="112">
        <v>2</v>
      </c>
      <c r="J4132" s="113">
        <v>44744.661400462966</v>
      </c>
      <c r="K4132" s="113">
        <v>44744.661944444444</v>
      </c>
      <c r="M4132" s="113">
        <v>44744.664606481485</v>
      </c>
      <c r="P4132" s="78" t="str">
        <f t="shared" si="1088"/>
        <v/>
      </c>
      <c r="Q4132" s="113">
        <v>44744.664641203701</v>
      </c>
      <c r="R4132" s="78" t="s">
        <v>1185</v>
      </c>
      <c r="S4132" s="78" t="str">
        <f t="shared" si="1089"/>
        <v>CIC</v>
      </c>
      <c r="T4132" s="113">
        <v>44744.671747685185</v>
      </c>
      <c r="U4132" s="78" t="s">
        <v>1185</v>
      </c>
      <c r="V4132" s="78" t="str">
        <f t="shared" si="1090"/>
        <v>CIC</v>
      </c>
      <c r="W4132" s="113">
        <v>44744.702314814815</v>
      </c>
      <c r="X4132" s="113">
        <f t="shared" si="1091"/>
        <v>2.6620370408636518E-3</v>
      </c>
      <c r="Y4132" s="113">
        <f t="shared" si="1092"/>
        <v>7.1412036995752715E-3</v>
      </c>
      <c r="Z4132" s="113">
        <f t="shared" si="1093"/>
        <v>3.0567129630071577E-2</v>
      </c>
      <c r="AB4132" s="2">
        <f t="shared" si="1094"/>
        <v>617</v>
      </c>
      <c r="AC4132" s="2">
        <f t="shared" si="1094"/>
        <v>2641</v>
      </c>
      <c r="AE4132" s="2" t="str">
        <f t="shared" si="1095"/>
        <v/>
      </c>
      <c r="AF4132" s="2" t="str">
        <f t="shared" si="1096"/>
        <v/>
      </c>
      <c r="AG4132" s="2">
        <f t="shared" si="1097"/>
        <v>617</v>
      </c>
      <c r="AH4132" s="2" t="str">
        <f t="shared" si="1098"/>
        <v/>
      </c>
      <c r="AI4132" s="2" t="str">
        <f t="shared" si="1099"/>
        <v/>
      </c>
      <c r="AK4132" s="2" t="str">
        <f t="shared" si="1100"/>
        <v/>
      </c>
      <c r="AL4132" s="2" t="str">
        <f t="shared" si="1101"/>
        <v/>
      </c>
      <c r="AM4132" s="2">
        <f t="shared" si="1102"/>
        <v>2641</v>
      </c>
      <c r="AN4132" s="2" t="str">
        <f t="shared" si="1103"/>
        <v/>
      </c>
      <c r="AO4132" s="2" t="str">
        <f t="shared" si="1104"/>
        <v/>
      </c>
    </row>
    <row r="4133" spans="1:41" x14ac:dyDescent="0.3">
      <c r="A4133" s="111">
        <v>44744.734884259262</v>
      </c>
      <c r="B4133" s="78" t="s">
        <v>4972</v>
      </c>
      <c r="C4133" s="78" t="s">
        <v>835</v>
      </c>
      <c r="D4133" s="78" t="s">
        <v>3858</v>
      </c>
      <c r="E4133" s="78">
        <v>12</v>
      </c>
      <c r="F4133" s="78" t="s">
        <v>808</v>
      </c>
      <c r="G4133" s="78" t="s">
        <v>92</v>
      </c>
      <c r="H4133" s="112" t="s">
        <v>220</v>
      </c>
      <c r="I4133" s="112">
        <v>2</v>
      </c>
      <c r="J4133" s="113">
        <v>44744.733888888892</v>
      </c>
      <c r="K4133" s="113">
        <v>44744.734884259262</v>
      </c>
      <c r="M4133" s="113">
        <v>44744.746759259258</v>
      </c>
      <c r="P4133" s="78" t="str">
        <f t="shared" si="1088"/>
        <v/>
      </c>
      <c r="S4133" s="78" t="str">
        <f t="shared" si="1089"/>
        <v/>
      </c>
      <c r="T4133" s="113">
        <v>44744.754386574074</v>
      </c>
      <c r="U4133" s="78" t="s">
        <v>1200</v>
      </c>
      <c r="V4133" s="78" t="str">
        <f t="shared" si="1090"/>
        <v>PLOEG</v>
      </c>
      <c r="W4133" s="113">
        <v>44744.765196759261</v>
      </c>
      <c r="X4133" s="113">
        <f t="shared" si="1091"/>
        <v>1.187499999650754E-2</v>
      </c>
      <c r="Y4133" s="113">
        <f t="shared" si="1092"/>
        <v>7.6273148151813075E-3</v>
      </c>
      <c r="Z4133" s="113">
        <f t="shared" si="1093"/>
        <v>1.0810185187438037E-2</v>
      </c>
      <c r="AB4133" s="2">
        <f t="shared" si="1094"/>
        <v>659</v>
      </c>
      <c r="AC4133" s="2">
        <f t="shared" si="1094"/>
        <v>934</v>
      </c>
      <c r="AE4133" s="2" t="str">
        <f t="shared" si="1095"/>
        <v/>
      </c>
      <c r="AF4133" s="2" t="str">
        <f t="shared" si="1096"/>
        <v/>
      </c>
      <c r="AG4133" s="2">
        <f t="shared" si="1097"/>
        <v>659</v>
      </c>
      <c r="AH4133" s="2" t="str">
        <f t="shared" si="1098"/>
        <v/>
      </c>
      <c r="AI4133" s="2" t="str">
        <f t="shared" si="1099"/>
        <v/>
      </c>
      <c r="AK4133" s="2" t="str">
        <f t="shared" si="1100"/>
        <v/>
      </c>
      <c r="AL4133" s="2" t="str">
        <f t="shared" si="1101"/>
        <v/>
      </c>
      <c r="AM4133" s="2">
        <f t="shared" si="1102"/>
        <v>934</v>
      </c>
      <c r="AN4133" s="2" t="str">
        <f t="shared" si="1103"/>
        <v/>
      </c>
      <c r="AO4133" s="2" t="str">
        <f t="shared" si="1104"/>
        <v/>
      </c>
    </row>
    <row r="4134" spans="1:41" x14ac:dyDescent="0.3">
      <c r="A4134" s="111">
        <v>44744.816932870373</v>
      </c>
      <c r="B4134" s="78" t="s">
        <v>4973</v>
      </c>
      <c r="C4134" s="78" t="s">
        <v>835</v>
      </c>
      <c r="D4134" s="78" t="s">
        <v>1335</v>
      </c>
      <c r="E4134" s="78">
        <v>50</v>
      </c>
      <c r="F4134" s="78" t="s">
        <v>809</v>
      </c>
      <c r="G4134" s="78" t="s">
        <v>94</v>
      </c>
      <c r="H4134" s="112" t="s">
        <v>294</v>
      </c>
      <c r="I4134" s="112">
        <v>4</v>
      </c>
      <c r="J4134" s="113">
        <v>44744.815798611111</v>
      </c>
      <c r="K4134" s="113">
        <v>44744.816932870373</v>
      </c>
      <c r="M4134" s="113">
        <v>44744.820185185185</v>
      </c>
      <c r="N4134" s="113">
        <v>44744.821006944447</v>
      </c>
      <c r="O4134" s="78" t="s">
        <v>1187</v>
      </c>
      <c r="P4134" s="78" t="str">
        <f t="shared" si="1088"/>
        <v>CIC</v>
      </c>
      <c r="S4134" s="78" t="str">
        <f t="shared" si="1089"/>
        <v/>
      </c>
      <c r="T4134" s="113">
        <v>44744.84878472222</v>
      </c>
      <c r="U4134" s="78" t="s">
        <v>1200</v>
      </c>
      <c r="V4134" s="78" t="str">
        <f t="shared" si="1090"/>
        <v>PLOEG</v>
      </c>
      <c r="W4134" s="113">
        <v>44744.859930555554</v>
      </c>
      <c r="X4134" s="113">
        <f t="shared" si="1091"/>
        <v>3.2523148111067712E-3</v>
      </c>
      <c r="Y4134" s="113">
        <f t="shared" si="1092"/>
        <v>2.8599537035916001E-2</v>
      </c>
      <c r="Z4134" s="113">
        <f t="shared" si="1093"/>
        <v>1.1145833334012423E-2</v>
      </c>
      <c r="AB4134" s="2">
        <f t="shared" si="1094"/>
        <v>2471</v>
      </c>
      <c r="AC4134" s="2">
        <f t="shared" si="1094"/>
        <v>963</v>
      </c>
      <c r="AE4134" s="2" t="str">
        <f t="shared" si="1095"/>
        <v/>
      </c>
      <c r="AF4134" s="2" t="str">
        <f t="shared" si="1096"/>
        <v/>
      </c>
      <c r="AG4134" s="2" t="str">
        <f t="shared" si="1097"/>
        <v/>
      </c>
      <c r="AH4134" s="2" t="str">
        <f t="shared" si="1098"/>
        <v/>
      </c>
      <c r="AI4134" s="2">
        <f t="shared" si="1099"/>
        <v>2471</v>
      </c>
      <c r="AK4134" s="2" t="str">
        <f t="shared" si="1100"/>
        <v/>
      </c>
      <c r="AL4134" s="2" t="str">
        <f t="shared" si="1101"/>
        <v/>
      </c>
      <c r="AM4134" s="2" t="str">
        <f t="shared" si="1102"/>
        <v/>
      </c>
      <c r="AN4134" s="2" t="str">
        <f t="shared" si="1103"/>
        <v/>
      </c>
      <c r="AO4134" s="2">
        <f t="shared" si="1104"/>
        <v>963</v>
      </c>
    </row>
    <row r="4135" spans="1:41" x14ac:dyDescent="0.3">
      <c r="A4135" s="111">
        <v>44744.819560185184</v>
      </c>
      <c r="B4135" s="78" t="s">
        <v>4974</v>
      </c>
      <c r="C4135" s="78" t="s">
        <v>846</v>
      </c>
      <c r="D4135" s="78" t="s">
        <v>1496</v>
      </c>
      <c r="E4135" s="78">
        <v>102</v>
      </c>
      <c r="F4135" s="78" t="s">
        <v>809</v>
      </c>
      <c r="G4135" s="78" t="s">
        <v>102</v>
      </c>
      <c r="H4135" s="112" t="s">
        <v>226</v>
      </c>
      <c r="I4135" s="112">
        <v>3</v>
      </c>
      <c r="J4135" s="113">
        <v>44744.819050925929</v>
      </c>
      <c r="K4135" s="113">
        <v>44744.819560185184</v>
      </c>
      <c r="M4135" s="113">
        <v>44744.821296296293</v>
      </c>
      <c r="N4135" s="113">
        <v>44744.821319444447</v>
      </c>
      <c r="O4135" s="78" t="s">
        <v>1187</v>
      </c>
      <c r="P4135" s="78" t="str">
        <f t="shared" si="1088"/>
        <v>CIC</v>
      </c>
      <c r="S4135" s="78" t="str">
        <f t="shared" si="1089"/>
        <v/>
      </c>
      <c r="V4135" s="78" t="str">
        <f t="shared" si="1090"/>
        <v/>
      </c>
      <c r="W4135" s="113">
        <v>44744.843263888892</v>
      </c>
      <c r="X4135" s="113">
        <f t="shared" si="1091"/>
        <v>1.7361111094942316E-3</v>
      </c>
      <c r="Y4135" s="113" t="str">
        <f t="shared" si="1092"/>
        <v/>
      </c>
      <c r="Z4135" s="113" t="str">
        <f t="shared" si="1093"/>
        <v/>
      </c>
      <c r="AB4135" s="2" t="str">
        <f t="shared" si="1094"/>
        <v/>
      </c>
      <c r="AC4135" s="2" t="str">
        <f t="shared" si="1094"/>
        <v/>
      </c>
      <c r="AE4135" s="2" t="str">
        <f t="shared" si="1095"/>
        <v/>
      </c>
      <c r="AF4135" s="2" t="str">
        <f t="shared" si="1096"/>
        <v/>
      </c>
      <c r="AG4135" s="2" t="str">
        <f t="shared" si="1097"/>
        <v/>
      </c>
      <c r="AH4135" s="2" t="str">
        <f t="shared" si="1098"/>
        <v/>
      </c>
      <c r="AI4135" s="2" t="str">
        <f t="shared" si="1099"/>
        <v/>
      </c>
      <c r="AK4135" s="2" t="str">
        <f t="shared" si="1100"/>
        <v/>
      </c>
      <c r="AL4135" s="2" t="str">
        <f t="shared" si="1101"/>
        <v/>
      </c>
      <c r="AM4135" s="2" t="str">
        <f t="shared" si="1102"/>
        <v/>
      </c>
      <c r="AN4135" s="2" t="str">
        <f t="shared" si="1103"/>
        <v/>
      </c>
      <c r="AO4135" s="2" t="str">
        <f t="shared" si="1104"/>
        <v/>
      </c>
    </row>
    <row r="4136" spans="1:41" x14ac:dyDescent="0.3">
      <c r="A4136" s="111">
        <v>44744.876701388886</v>
      </c>
      <c r="B4136" s="78" t="s">
        <v>4975</v>
      </c>
      <c r="C4136" s="78" t="s">
        <v>846</v>
      </c>
      <c r="D4136" s="78" t="s">
        <v>1986</v>
      </c>
      <c r="E4136" s="78">
        <v>52</v>
      </c>
      <c r="F4136" s="78" t="s">
        <v>807</v>
      </c>
      <c r="G4136" s="78" t="s">
        <v>98</v>
      </c>
      <c r="H4136" s="112" t="s">
        <v>248</v>
      </c>
      <c r="I4136" s="112">
        <v>2</v>
      </c>
      <c r="J4136" s="113">
        <v>44744.875972222224</v>
      </c>
      <c r="K4136" s="113">
        <v>44744.876701388886</v>
      </c>
      <c r="M4136" s="113">
        <v>44744.876886574071</v>
      </c>
      <c r="N4136" s="113">
        <v>44744.877222222225</v>
      </c>
      <c r="O4136" s="78" t="s">
        <v>1187</v>
      </c>
      <c r="P4136" s="78" t="str">
        <f t="shared" si="1088"/>
        <v>CIC</v>
      </c>
      <c r="S4136" s="78" t="str">
        <f t="shared" si="1089"/>
        <v/>
      </c>
      <c r="T4136" s="113">
        <v>44744.886805555558</v>
      </c>
      <c r="U4136" s="78" t="s">
        <v>1220</v>
      </c>
      <c r="V4136" s="78" t="str">
        <f t="shared" si="1090"/>
        <v>PLOEG</v>
      </c>
      <c r="W4136" s="113">
        <v>44744.893194444441</v>
      </c>
      <c r="X4136" s="113">
        <f t="shared" si="1091"/>
        <v>1.8518518481869251E-4</v>
      </c>
      <c r="Y4136" s="113">
        <f t="shared" si="1092"/>
        <v>9.9189814864075743E-3</v>
      </c>
      <c r="Z4136" s="113">
        <f t="shared" si="1093"/>
        <v>6.388888883520849E-3</v>
      </c>
      <c r="AB4136" s="2">
        <f t="shared" si="1094"/>
        <v>857</v>
      </c>
      <c r="AC4136" s="2">
        <f t="shared" si="1094"/>
        <v>552</v>
      </c>
      <c r="AE4136" s="2" t="str">
        <f t="shared" si="1095"/>
        <v/>
      </c>
      <c r="AF4136" s="2" t="str">
        <f t="shared" si="1096"/>
        <v/>
      </c>
      <c r="AG4136" s="2">
        <f t="shared" si="1097"/>
        <v>857</v>
      </c>
      <c r="AH4136" s="2" t="str">
        <f t="shared" si="1098"/>
        <v/>
      </c>
      <c r="AI4136" s="2" t="str">
        <f t="shared" si="1099"/>
        <v/>
      </c>
      <c r="AK4136" s="2" t="str">
        <f t="shared" si="1100"/>
        <v/>
      </c>
      <c r="AL4136" s="2" t="str">
        <f t="shared" si="1101"/>
        <v/>
      </c>
      <c r="AM4136" s="2">
        <f t="shared" si="1102"/>
        <v>552</v>
      </c>
      <c r="AN4136" s="2" t="str">
        <f t="shared" si="1103"/>
        <v/>
      </c>
      <c r="AO4136" s="2" t="str">
        <f t="shared" si="1104"/>
        <v/>
      </c>
    </row>
    <row r="4137" spans="1:41" x14ac:dyDescent="0.3">
      <c r="A4137" s="111">
        <v>44744.922048611108</v>
      </c>
      <c r="B4137" s="78" t="s">
        <v>4976</v>
      </c>
      <c r="C4137" s="78" t="s">
        <v>835</v>
      </c>
      <c r="D4137" s="78" t="s">
        <v>1307</v>
      </c>
      <c r="F4137" s="78" t="s">
        <v>808</v>
      </c>
      <c r="G4137" s="78" t="s">
        <v>96</v>
      </c>
      <c r="H4137" s="112" t="s">
        <v>480</v>
      </c>
      <c r="I4137" s="112">
        <v>2</v>
      </c>
      <c r="J4137" s="113">
        <v>44744.921203703707</v>
      </c>
      <c r="K4137" s="113">
        <v>44744.922048611108</v>
      </c>
      <c r="M4137" s="113">
        <v>44744.92324074074</v>
      </c>
      <c r="N4137" s="113">
        <v>44744.923275462963</v>
      </c>
      <c r="O4137" s="78" t="s">
        <v>1185</v>
      </c>
      <c r="P4137" s="78" t="str">
        <f t="shared" si="1088"/>
        <v>CIC</v>
      </c>
      <c r="S4137" s="78" t="str">
        <f t="shared" si="1089"/>
        <v/>
      </c>
      <c r="V4137" s="78" t="str">
        <f t="shared" si="1090"/>
        <v/>
      </c>
      <c r="W4137" s="113">
        <v>44744.929571759261</v>
      </c>
      <c r="X4137" s="113">
        <f t="shared" si="1091"/>
        <v>1.1921296318178065E-3</v>
      </c>
      <c r="Y4137" s="113" t="str">
        <f t="shared" si="1092"/>
        <v/>
      </c>
      <c r="Z4137" s="113" t="str">
        <f t="shared" si="1093"/>
        <v/>
      </c>
      <c r="AB4137" s="2" t="str">
        <f t="shared" si="1094"/>
        <v/>
      </c>
      <c r="AC4137" s="2" t="str">
        <f t="shared" si="1094"/>
        <v/>
      </c>
      <c r="AE4137" s="2" t="str">
        <f t="shared" si="1095"/>
        <v/>
      </c>
      <c r="AF4137" s="2" t="str">
        <f t="shared" si="1096"/>
        <v/>
      </c>
      <c r="AG4137" s="2" t="str">
        <f t="shared" si="1097"/>
        <v/>
      </c>
      <c r="AH4137" s="2" t="str">
        <f t="shared" si="1098"/>
        <v/>
      </c>
      <c r="AI4137" s="2" t="str">
        <f t="shared" si="1099"/>
        <v/>
      </c>
      <c r="AK4137" s="2" t="str">
        <f t="shared" si="1100"/>
        <v/>
      </c>
      <c r="AL4137" s="2" t="str">
        <f t="shared" si="1101"/>
        <v/>
      </c>
      <c r="AM4137" s="2" t="str">
        <f t="shared" si="1102"/>
        <v/>
      </c>
      <c r="AN4137" s="2" t="str">
        <f t="shared" si="1103"/>
        <v/>
      </c>
      <c r="AO4137" s="2" t="str">
        <f t="shared" si="1104"/>
        <v/>
      </c>
    </row>
    <row r="4138" spans="1:41" x14ac:dyDescent="0.3">
      <c r="A4138" s="111">
        <v>44744.931828703702</v>
      </c>
      <c r="B4138" s="78" t="s">
        <v>4977</v>
      </c>
      <c r="C4138" s="78" t="s">
        <v>835</v>
      </c>
      <c r="D4138" s="78" t="s">
        <v>1746</v>
      </c>
      <c r="E4138" s="78">
        <v>11</v>
      </c>
      <c r="F4138" s="78" t="s">
        <v>809</v>
      </c>
      <c r="G4138" s="78" t="s">
        <v>88</v>
      </c>
      <c r="H4138" s="112" t="s">
        <v>200</v>
      </c>
      <c r="I4138" s="112">
        <v>3</v>
      </c>
      <c r="J4138" s="113">
        <v>44744.93136574074</v>
      </c>
      <c r="K4138" s="113">
        <v>44744.931828703702</v>
      </c>
      <c r="M4138" s="113">
        <v>44744.932118055556</v>
      </c>
      <c r="N4138" s="113">
        <v>44744.932372685187</v>
      </c>
      <c r="O4138" s="78" t="s">
        <v>1187</v>
      </c>
      <c r="P4138" s="78" t="str">
        <f t="shared" si="1088"/>
        <v>CIC</v>
      </c>
      <c r="S4138" s="78" t="str">
        <f t="shared" si="1089"/>
        <v/>
      </c>
      <c r="V4138" s="78" t="str">
        <f t="shared" si="1090"/>
        <v/>
      </c>
      <c r="W4138" s="113">
        <v>44744.953842592593</v>
      </c>
      <c r="X4138" s="113">
        <f t="shared" si="1091"/>
        <v>2.8935185400769114E-4</v>
      </c>
      <c r="Y4138" s="113" t="str">
        <f t="shared" si="1092"/>
        <v/>
      </c>
      <c r="Z4138" s="113" t="str">
        <f t="shared" si="1093"/>
        <v/>
      </c>
      <c r="AB4138" s="2" t="str">
        <f t="shared" si="1094"/>
        <v/>
      </c>
      <c r="AC4138" s="2" t="str">
        <f t="shared" si="1094"/>
        <v/>
      </c>
      <c r="AE4138" s="2" t="str">
        <f t="shared" si="1095"/>
        <v/>
      </c>
      <c r="AF4138" s="2" t="str">
        <f t="shared" si="1096"/>
        <v/>
      </c>
      <c r="AG4138" s="2" t="str">
        <f t="shared" si="1097"/>
        <v/>
      </c>
      <c r="AH4138" s="2" t="str">
        <f t="shared" si="1098"/>
        <v/>
      </c>
      <c r="AI4138" s="2" t="str">
        <f t="shared" si="1099"/>
        <v/>
      </c>
      <c r="AK4138" s="2" t="str">
        <f t="shared" si="1100"/>
        <v/>
      </c>
      <c r="AL4138" s="2" t="str">
        <f t="shared" si="1101"/>
        <v/>
      </c>
      <c r="AM4138" s="2" t="str">
        <f t="shared" si="1102"/>
        <v/>
      </c>
      <c r="AN4138" s="2" t="str">
        <f t="shared" si="1103"/>
        <v/>
      </c>
      <c r="AO4138" s="2" t="str">
        <f t="shared" si="1104"/>
        <v/>
      </c>
    </row>
    <row r="4139" spans="1:41" x14ac:dyDescent="0.3">
      <c r="A4139" s="111">
        <v>44744.968842592592</v>
      </c>
      <c r="B4139" s="78" t="s">
        <v>4978</v>
      </c>
      <c r="C4139" s="78" t="s">
        <v>853</v>
      </c>
      <c r="D4139" s="78" t="s">
        <v>2976</v>
      </c>
      <c r="E4139" s="78">
        <v>6</v>
      </c>
      <c r="F4139" s="78" t="s">
        <v>807</v>
      </c>
      <c r="G4139" s="78" t="s">
        <v>86</v>
      </c>
      <c r="H4139" s="112" t="s">
        <v>322</v>
      </c>
      <c r="I4139" s="112">
        <v>3</v>
      </c>
      <c r="J4139" s="113">
        <v>44744.968310185184</v>
      </c>
      <c r="K4139" s="113">
        <v>44744.968842592592</v>
      </c>
      <c r="M4139" s="113">
        <v>44744.971342592595</v>
      </c>
      <c r="P4139" s="78" t="str">
        <f t="shared" si="1088"/>
        <v/>
      </c>
      <c r="S4139" s="78" t="str">
        <f t="shared" si="1089"/>
        <v/>
      </c>
      <c r="V4139" s="78" t="str">
        <f t="shared" si="1090"/>
        <v/>
      </c>
      <c r="W4139" s="113">
        <v>44744.977048611108</v>
      </c>
      <c r="X4139" s="113">
        <f t="shared" si="1091"/>
        <v>2.5000000023283064E-3</v>
      </c>
      <c r="Y4139" s="113" t="str">
        <f t="shared" si="1092"/>
        <v/>
      </c>
      <c r="Z4139" s="113" t="str">
        <f t="shared" si="1093"/>
        <v/>
      </c>
      <c r="AB4139" s="2" t="str">
        <f t="shared" si="1094"/>
        <v/>
      </c>
      <c r="AC4139" s="2" t="str">
        <f t="shared" si="1094"/>
        <v/>
      </c>
      <c r="AE4139" s="2" t="str">
        <f t="shared" si="1095"/>
        <v/>
      </c>
      <c r="AF4139" s="2" t="str">
        <f t="shared" si="1096"/>
        <v/>
      </c>
      <c r="AG4139" s="2" t="str">
        <f t="shared" si="1097"/>
        <v/>
      </c>
      <c r="AH4139" s="2" t="str">
        <f t="shared" si="1098"/>
        <v/>
      </c>
      <c r="AI4139" s="2" t="str">
        <f t="shared" si="1099"/>
        <v/>
      </c>
      <c r="AK4139" s="2" t="str">
        <f t="shared" si="1100"/>
        <v/>
      </c>
      <c r="AL4139" s="2" t="str">
        <f t="shared" si="1101"/>
        <v/>
      </c>
      <c r="AM4139" s="2" t="str">
        <f t="shared" si="1102"/>
        <v/>
      </c>
      <c r="AN4139" s="2" t="str">
        <f t="shared" si="1103"/>
        <v/>
      </c>
      <c r="AO4139" s="2" t="str">
        <f t="shared" si="1104"/>
        <v/>
      </c>
    </row>
    <row r="4140" spans="1:41" x14ac:dyDescent="0.3">
      <c r="A4140" s="111">
        <v>44744.977546296293</v>
      </c>
      <c r="B4140" s="78" t="s">
        <v>4979</v>
      </c>
      <c r="C4140" s="78" t="s">
        <v>846</v>
      </c>
      <c r="D4140" s="78" t="s">
        <v>2719</v>
      </c>
      <c r="E4140" s="78">
        <v>6</v>
      </c>
      <c r="F4140" s="78" t="s">
        <v>807</v>
      </c>
      <c r="G4140" s="78" t="s">
        <v>92</v>
      </c>
      <c r="H4140" s="112" t="s">
        <v>204</v>
      </c>
      <c r="I4140" s="112">
        <v>2</v>
      </c>
      <c r="J4140" s="113">
        <v>44744.977013888885</v>
      </c>
      <c r="K4140" s="113">
        <v>44744.977546296293</v>
      </c>
      <c r="M4140" s="113">
        <v>44744.978437500002</v>
      </c>
      <c r="P4140" s="78" t="str">
        <f t="shared" si="1088"/>
        <v/>
      </c>
      <c r="S4140" s="78" t="str">
        <f t="shared" si="1089"/>
        <v/>
      </c>
      <c r="T4140" s="113">
        <v>44744.982986111114</v>
      </c>
      <c r="U4140" s="78" t="s">
        <v>1187</v>
      </c>
      <c r="V4140" s="78" t="str">
        <f t="shared" si="1090"/>
        <v>CIC</v>
      </c>
      <c r="W4140" s="113">
        <v>44744.996238425927</v>
      </c>
      <c r="X4140" s="113">
        <f t="shared" si="1091"/>
        <v>8.9120370830642059E-4</v>
      </c>
      <c r="Y4140" s="113">
        <f t="shared" si="1092"/>
        <v>4.5486111121135764E-3</v>
      </c>
      <c r="Z4140" s="113">
        <f t="shared" si="1093"/>
        <v>1.3252314813144039E-2</v>
      </c>
      <c r="AB4140" s="2">
        <f t="shared" si="1094"/>
        <v>393</v>
      </c>
      <c r="AC4140" s="2">
        <f t="shared" si="1094"/>
        <v>1145</v>
      </c>
      <c r="AE4140" s="2" t="str">
        <f t="shared" si="1095"/>
        <v/>
      </c>
      <c r="AF4140" s="2" t="str">
        <f t="shared" si="1096"/>
        <v/>
      </c>
      <c r="AG4140" s="2">
        <f t="shared" si="1097"/>
        <v>393</v>
      </c>
      <c r="AH4140" s="2" t="str">
        <f t="shared" si="1098"/>
        <v/>
      </c>
      <c r="AI4140" s="2" t="str">
        <f t="shared" si="1099"/>
        <v/>
      </c>
      <c r="AK4140" s="2" t="str">
        <f t="shared" si="1100"/>
        <v/>
      </c>
      <c r="AL4140" s="2" t="str">
        <f t="shared" si="1101"/>
        <v/>
      </c>
      <c r="AM4140" s="2">
        <f t="shared" si="1102"/>
        <v>1145</v>
      </c>
      <c r="AN4140" s="2" t="str">
        <f t="shared" si="1103"/>
        <v/>
      </c>
      <c r="AO4140" s="2" t="str">
        <f t="shared" si="1104"/>
        <v/>
      </c>
    </row>
    <row r="4141" spans="1:41" x14ac:dyDescent="0.3">
      <c r="A4141" s="111">
        <v>44744.977546296293</v>
      </c>
      <c r="B4141" s="78" t="s">
        <v>4979</v>
      </c>
      <c r="C4141" s="78" t="s">
        <v>835</v>
      </c>
      <c r="D4141" s="78" t="s">
        <v>2719</v>
      </c>
      <c r="E4141" s="78">
        <v>6</v>
      </c>
      <c r="F4141" s="78" t="s">
        <v>807</v>
      </c>
      <c r="G4141" s="78" t="s">
        <v>92</v>
      </c>
      <c r="H4141" s="112" t="s">
        <v>204</v>
      </c>
      <c r="I4141" s="112">
        <v>2</v>
      </c>
      <c r="J4141" s="113">
        <v>44744.977013888885</v>
      </c>
      <c r="K4141" s="113">
        <v>44744.977546296293</v>
      </c>
      <c r="M4141" s="113">
        <v>44744.978472222225</v>
      </c>
      <c r="P4141" s="78" t="str">
        <f t="shared" si="1088"/>
        <v/>
      </c>
      <c r="S4141" s="78" t="str">
        <f t="shared" si="1089"/>
        <v/>
      </c>
      <c r="T4141" s="113">
        <v>44744.983240740738</v>
      </c>
      <c r="U4141" s="78" t="s">
        <v>1187</v>
      </c>
      <c r="V4141" s="78" t="str">
        <f t="shared" si="1090"/>
        <v>CIC</v>
      </c>
      <c r="W4141" s="113">
        <v>44744.994062500002</v>
      </c>
      <c r="X4141" s="113">
        <f t="shared" si="1091"/>
        <v>9.2592593136942014E-4</v>
      </c>
      <c r="Y4141" s="113">
        <f t="shared" si="1092"/>
        <v>4.7685185127193108E-3</v>
      </c>
      <c r="Z4141" s="113">
        <f t="shared" si="1093"/>
        <v>1.082175926421769E-2</v>
      </c>
      <c r="AB4141" s="2">
        <f t="shared" si="1094"/>
        <v>412</v>
      </c>
      <c r="AC4141" s="2">
        <f t="shared" si="1094"/>
        <v>935</v>
      </c>
      <c r="AE4141" s="2" t="str">
        <f t="shared" si="1095"/>
        <v/>
      </c>
      <c r="AF4141" s="2" t="str">
        <f t="shared" si="1096"/>
        <v/>
      </c>
      <c r="AG4141" s="2">
        <f t="shared" si="1097"/>
        <v>412</v>
      </c>
      <c r="AH4141" s="2" t="str">
        <f t="shared" si="1098"/>
        <v/>
      </c>
      <c r="AI4141" s="2" t="str">
        <f t="shared" si="1099"/>
        <v/>
      </c>
      <c r="AK4141" s="2" t="str">
        <f t="shared" si="1100"/>
        <v/>
      </c>
      <c r="AL4141" s="2" t="str">
        <f t="shared" si="1101"/>
        <v/>
      </c>
      <c r="AM4141" s="2">
        <f t="shared" si="1102"/>
        <v>935</v>
      </c>
      <c r="AN4141" s="2" t="str">
        <f t="shared" si="1103"/>
        <v/>
      </c>
      <c r="AO4141" s="2" t="str">
        <f t="shared" si="1104"/>
        <v/>
      </c>
    </row>
    <row r="4142" spans="1:41" x14ac:dyDescent="0.3">
      <c r="A4142" s="111">
        <v>44744.977546296293</v>
      </c>
      <c r="B4142" s="78" t="s">
        <v>4979</v>
      </c>
      <c r="C4142" s="78" t="s">
        <v>853</v>
      </c>
      <c r="D4142" s="78" t="s">
        <v>2719</v>
      </c>
      <c r="E4142" s="78">
        <v>6</v>
      </c>
      <c r="F4142" s="78" t="s">
        <v>807</v>
      </c>
      <c r="G4142" s="78" t="s">
        <v>92</v>
      </c>
      <c r="H4142" s="112" t="s">
        <v>204</v>
      </c>
      <c r="I4142" s="112">
        <v>2</v>
      </c>
      <c r="J4142" s="113">
        <v>44744.977013888885</v>
      </c>
      <c r="K4142" s="113">
        <v>44744.977546296293</v>
      </c>
      <c r="M4142" s="113">
        <v>44744.979594907411</v>
      </c>
      <c r="P4142" s="78" t="str">
        <f t="shared" si="1088"/>
        <v/>
      </c>
      <c r="S4142" s="78" t="str">
        <f t="shared" si="1089"/>
        <v/>
      </c>
      <c r="T4142" s="113">
        <v>44744.992847222224</v>
      </c>
      <c r="U4142" s="78" t="s">
        <v>2077</v>
      </c>
      <c r="V4142" s="78" t="str">
        <f t="shared" si="1090"/>
        <v>PLOEG</v>
      </c>
      <c r="W4142" s="113">
        <v>44744.994988425926</v>
      </c>
      <c r="X4142" s="113">
        <f t="shared" si="1091"/>
        <v>2.0486111170612276E-3</v>
      </c>
      <c r="Y4142" s="113">
        <f t="shared" si="1092"/>
        <v>1.3252314813144039E-2</v>
      </c>
      <c r="Z4142" s="113">
        <f t="shared" si="1093"/>
        <v>2.1412037021946162E-3</v>
      </c>
      <c r="AB4142" s="2">
        <f t="shared" si="1094"/>
        <v>1145</v>
      </c>
      <c r="AC4142" s="2">
        <f t="shared" si="1094"/>
        <v>185</v>
      </c>
      <c r="AE4142" s="2" t="str">
        <f t="shared" si="1095"/>
        <v/>
      </c>
      <c r="AF4142" s="2" t="str">
        <f t="shared" si="1096"/>
        <v/>
      </c>
      <c r="AG4142" s="2">
        <f t="shared" si="1097"/>
        <v>1145</v>
      </c>
      <c r="AH4142" s="2" t="str">
        <f t="shared" si="1098"/>
        <v/>
      </c>
      <c r="AI4142" s="2" t="str">
        <f t="shared" si="1099"/>
        <v/>
      </c>
      <c r="AK4142" s="2" t="str">
        <f t="shared" si="1100"/>
        <v/>
      </c>
      <c r="AL4142" s="2" t="str">
        <f t="shared" si="1101"/>
        <v/>
      </c>
      <c r="AM4142" s="2">
        <f t="shared" si="1102"/>
        <v>185</v>
      </c>
      <c r="AN4142" s="2" t="str">
        <f t="shared" si="1103"/>
        <v/>
      </c>
      <c r="AO4142" s="2" t="str">
        <f t="shared" si="1104"/>
        <v/>
      </c>
    </row>
    <row r="4143" spans="1:41" x14ac:dyDescent="0.3">
      <c r="A4143" s="111">
        <v>44744.989814814813</v>
      </c>
      <c r="B4143" s="78" t="s">
        <v>4980</v>
      </c>
      <c r="C4143" s="78" t="s">
        <v>835</v>
      </c>
      <c r="D4143" s="78" t="s">
        <v>1245</v>
      </c>
      <c r="F4143" s="78" t="s">
        <v>809</v>
      </c>
      <c r="G4143" s="78" t="s">
        <v>88</v>
      </c>
      <c r="H4143" s="112" t="s">
        <v>200</v>
      </c>
      <c r="I4143" s="112">
        <v>3</v>
      </c>
      <c r="J4143" s="113">
        <v>44744.987986111111</v>
      </c>
      <c r="K4143" s="113">
        <v>44744.989814814813</v>
      </c>
      <c r="M4143" s="113">
        <v>44744.994120370371</v>
      </c>
      <c r="N4143" s="113">
        <v>44744.994143518517</v>
      </c>
      <c r="O4143" s="78" t="s">
        <v>1185</v>
      </c>
      <c r="P4143" s="78" t="str">
        <f t="shared" si="1088"/>
        <v>CIC</v>
      </c>
      <c r="S4143" s="78" t="str">
        <f t="shared" si="1089"/>
        <v/>
      </c>
      <c r="T4143" s="113">
        <v>44745.023622685185</v>
      </c>
      <c r="U4143" s="78" t="s">
        <v>1200</v>
      </c>
      <c r="V4143" s="78" t="str">
        <f t="shared" si="1090"/>
        <v>PLOEG</v>
      </c>
      <c r="W4143" s="113">
        <v>44745.026435185187</v>
      </c>
      <c r="X4143" s="113">
        <f t="shared" si="1091"/>
        <v>4.3055555579485372E-3</v>
      </c>
      <c r="Y4143" s="113">
        <f t="shared" si="1092"/>
        <v>2.9502314813726116E-2</v>
      </c>
      <c r="Z4143" s="113">
        <f t="shared" si="1093"/>
        <v>2.8125000026193447E-3</v>
      </c>
      <c r="AB4143" s="2">
        <f t="shared" si="1094"/>
        <v>2549</v>
      </c>
      <c r="AC4143" s="2">
        <f t="shared" si="1094"/>
        <v>243</v>
      </c>
      <c r="AE4143" s="2" t="str">
        <f t="shared" si="1095"/>
        <v/>
      </c>
      <c r="AF4143" s="2" t="str">
        <f t="shared" si="1096"/>
        <v/>
      </c>
      <c r="AG4143" s="2" t="str">
        <f t="shared" si="1097"/>
        <v/>
      </c>
      <c r="AH4143" s="2">
        <f t="shared" si="1098"/>
        <v>2549</v>
      </c>
      <c r="AI4143" s="2" t="str">
        <f t="shared" si="1099"/>
        <v/>
      </c>
      <c r="AK4143" s="2" t="str">
        <f t="shared" si="1100"/>
        <v/>
      </c>
      <c r="AL4143" s="2" t="str">
        <f t="shared" si="1101"/>
        <v/>
      </c>
      <c r="AM4143" s="2" t="str">
        <f t="shared" si="1102"/>
        <v/>
      </c>
      <c r="AN4143" s="2">
        <f t="shared" si="1103"/>
        <v>243</v>
      </c>
      <c r="AO4143" s="2" t="str">
        <f t="shared" si="1104"/>
        <v/>
      </c>
    </row>
    <row r="4144" spans="1:41" x14ac:dyDescent="0.3">
      <c r="A4144" s="111">
        <v>44745.029722222222</v>
      </c>
      <c r="B4144" s="78" t="s">
        <v>4981</v>
      </c>
      <c r="C4144" s="78" t="s">
        <v>835</v>
      </c>
      <c r="D4144" s="78" t="s">
        <v>1245</v>
      </c>
      <c r="F4144" s="78" t="s">
        <v>809</v>
      </c>
      <c r="G4144" s="78" t="s">
        <v>88</v>
      </c>
      <c r="H4144" s="112" t="s">
        <v>200</v>
      </c>
      <c r="I4144" s="112">
        <v>3</v>
      </c>
      <c r="J4144" s="113">
        <v>44745.029074074075</v>
      </c>
      <c r="K4144" s="113">
        <v>44745.029722222222</v>
      </c>
      <c r="M4144" s="113">
        <v>44745.030578703707</v>
      </c>
      <c r="N4144" s="113">
        <v>44745.031956018516</v>
      </c>
      <c r="O4144" s="78" t="s">
        <v>1187</v>
      </c>
      <c r="P4144" s="78" t="str">
        <f t="shared" si="1088"/>
        <v>CIC</v>
      </c>
      <c r="S4144" s="78" t="str">
        <f t="shared" si="1089"/>
        <v/>
      </c>
      <c r="V4144" s="78" t="str">
        <f t="shared" si="1090"/>
        <v/>
      </c>
      <c r="W4144" s="113">
        <v>44745.039652777778</v>
      </c>
      <c r="X4144" s="113">
        <f t="shared" si="1091"/>
        <v>8.5648148524342105E-4</v>
      </c>
      <c r="Y4144" s="113" t="str">
        <f t="shared" si="1092"/>
        <v/>
      </c>
      <c r="Z4144" s="113" t="str">
        <f t="shared" si="1093"/>
        <v/>
      </c>
      <c r="AB4144" s="2" t="str">
        <f t="shared" si="1094"/>
        <v/>
      </c>
      <c r="AC4144" s="2" t="str">
        <f t="shared" si="1094"/>
        <v/>
      </c>
      <c r="AE4144" s="2" t="str">
        <f t="shared" si="1095"/>
        <v/>
      </c>
      <c r="AF4144" s="2" t="str">
        <f t="shared" si="1096"/>
        <v/>
      </c>
      <c r="AG4144" s="2" t="str">
        <f t="shared" si="1097"/>
        <v/>
      </c>
      <c r="AH4144" s="2" t="str">
        <f t="shared" si="1098"/>
        <v/>
      </c>
      <c r="AI4144" s="2" t="str">
        <f t="shared" si="1099"/>
        <v/>
      </c>
      <c r="AK4144" s="2" t="str">
        <f t="shared" si="1100"/>
        <v/>
      </c>
      <c r="AL4144" s="2" t="str">
        <f t="shared" si="1101"/>
        <v/>
      </c>
      <c r="AM4144" s="2" t="str">
        <f t="shared" si="1102"/>
        <v/>
      </c>
      <c r="AN4144" s="2" t="str">
        <f t="shared" si="1103"/>
        <v/>
      </c>
      <c r="AO4144" s="2" t="str">
        <f t="shared" si="1104"/>
        <v/>
      </c>
    </row>
    <row r="4145" spans="1:41" x14ac:dyDescent="0.3">
      <c r="A4145" s="111">
        <v>44745.038611111115</v>
      </c>
      <c r="B4145" s="78" t="s">
        <v>4982</v>
      </c>
      <c r="C4145" s="78" t="s">
        <v>846</v>
      </c>
      <c r="D4145" s="78" t="s">
        <v>1199</v>
      </c>
      <c r="E4145" s="78">
        <v>184</v>
      </c>
      <c r="F4145" s="78" t="s">
        <v>809</v>
      </c>
      <c r="G4145" s="78" t="s">
        <v>108</v>
      </c>
      <c r="H4145" s="112" t="s">
        <v>266</v>
      </c>
      <c r="I4145" s="112">
        <v>2</v>
      </c>
      <c r="J4145" s="113">
        <v>44745.038275462961</v>
      </c>
      <c r="K4145" s="113">
        <v>44745.038611111115</v>
      </c>
      <c r="M4145" s="113">
        <v>44745.039398148147</v>
      </c>
      <c r="N4145" s="113">
        <v>44745.039733796293</v>
      </c>
      <c r="O4145" s="78" t="s">
        <v>1187</v>
      </c>
      <c r="P4145" s="78" t="str">
        <f t="shared" si="1088"/>
        <v>CIC</v>
      </c>
      <c r="S4145" s="78" t="str">
        <f t="shared" si="1089"/>
        <v/>
      </c>
      <c r="T4145" s="113">
        <v>44745.044942129629</v>
      </c>
      <c r="U4145" s="78" t="s">
        <v>1203</v>
      </c>
      <c r="V4145" s="78" t="str">
        <f t="shared" si="1090"/>
        <v>PLOEG</v>
      </c>
      <c r="W4145" s="113">
        <v>44745.045347222222</v>
      </c>
      <c r="X4145" s="113">
        <f t="shared" si="1091"/>
        <v>7.8703703184146434E-4</v>
      </c>
      <c r="Y4145" s="113">
        <f t="shared" si="1092"/>
        <v>5.543981482333038E-3</v>
      </c>
      <c r="Z4145" s="113">
        <f t="shared" si="1093"/>
        <v>4.0509259270038456E-4</v>
      </c>
      <c r="AB4145" s="2">
        <f t="shared" si="1094"/>
        <v>479</v>
      </c>
      <c r="AC4145" s="2">
        <f t="shared" si="1094"/>
        <v>35</v>
      </c>
      <c r="AE4145" s="2" t="str">
        <f t="shared" si="1095"/>
        <v/>
      </c>
      <c r="AF4145" s="2" t="str">
        <f t="shared" si="1096"/>
        <v/>
      </c>
      <c r="AG4145" s="2">
        <f t="shared" si="1097"/>
        <v>479</v>
      </c>
      <c r="AH4145" s="2" t="str">
        <f t="shared" si="1098"/>
        <v/>
      </c>
      <c r="AI4145" s="2" t="str">
        <f t="shared" si="1099"/>
        <v/>
      </c>
      <c r="AK4145" s="2" t="str">
        <f t="shared" si="1100"/>
        <v/>
      </c>
      <c r="AL4145" s="2" t="str">
        <f t="shared" si="1101"/>
        <v/>
      </c>
      <c r="AM4145" s="2">
        <f t="shared" si="1102"/>
        <v>35</v>
      </c>
      <c r="AN4145" s="2" t="str">
        <f t="shared" si="1103"/>
        <v/>
      </c>
      <c r="AO4145" s="2" t="str">
        <f t="shared" si="1104"/>
        <v/>
      </c>
    </row>
    <row r="4146" spans="1:41" x14ac:dyDescent="0.3">
      <c r="A4146" s="111">
        <v>44745.038611111115</v>
      </c>
      <c r="B4146" s="78" t="s">
        <v>4982</v>
      </c>
      <c r="C4146" s="78" t="s">
        <v>835</v>
      </c>
      <c r="D4146" s="78" t="s">
        <v>1199</v>
      </c>
      <c r="E4146" s="78">
        <v>184</v>
      </c>
      <c r="F4146" s="78" t="s">
        <v>809</v>
      </c>
      <c r="G4146" s="78" t="s">
        <v>108</v>
      </c>
      <c r="H4146" s="112" t="s">
        <v>266</v>
      </c>
      <c r="I4146" s="112">
        <v>2</v>
      </c>
      <c r="J4146" s="113">
        <v>44745.038275462961</v>
      </c>
      <c r="K4146" s="113">
        <v>44745.038611111115</v>
      </c>
      <c r="M4146" s="113">
        <v>44745.039699074077</v>
      </c>
      <c r="N4146" s="113">
        <v>44745.039722222224</v>
      </c>
      <c r="O4146" s="78" t="s">
        <v>1187</v>
      </c>
      <c r="P4146" s="78" t="str">
        <f t="shared" si="1088"/>
        <v>CIC</v>
      </c>
      <c r="S4146" s="78" t="str">
        <f t="shared" si="1089"/>
        <v/>
      </c>
      <c r="T4146" s="113">
        <v>44745.040682870371</v>
      </c>
      <c r="U4146" s="78" t="s">
        <v>1185</v>
      </c>
      <c r="V4146" s="78" t="str">
        <f t="shared" si="1090"/>
        <v>CIC</v>
      </c>
      <c r="W4146" s="113">
        <v>44745.045347222222</v>
      </c>
      <c r="X4146" s="113">
        <f t="shared" si="1091"/>
        <v>1.0879629626288079E-3</v>
      </c>
      <c r="Y4146" s="113">
        <f t="shared" si="1092"/>
        <v>9.8379629343980923E-4</v>
      </c>
      <c r="Z4146" s="113">
        <f t="shared" si="1093"/>
        <v>4.6643518508062698E-3</v>
      </c>
      <c r="AB4146" s="2">
        <f t="shared" si="1094"/>
        <v>85</v>
      </c>
      <c r="AC4146" s="2">
        <f t="shared" si="1094"/>
        <v>403</v>
      </c>
      <c r="AE4146" s="2" t="str">
        <f t="shared" si="1095"/>
        <v/>
      </c>
      <c r="AF4146" s="2" t="str">
        <f t="shared" si="1096"/>
        <v/>
      </c>
      <c r="AG4146" s="2">
        <f t="shared" si="1097"/>
        <v>85</v>
      </c>
      <c r="AH4146" s="2" t="str">
        <f t="shared" si="1098"/>
        <v/>
      </c>
      <c r="AI4146" s="2" t="str">
        <f t="shared" si="1099"/>
        <v/>
      </c>
      <c r="AK4146" s="2" t="str">
        <f t="shared" si="1100"/>
        <v/>
      </c>
      <c r="AL4146" s="2" t="str">
        <f t="shared" si="1101"/>
        <v/>
      </c>
      <c r="AM4146" s="2">
        <f t="shared" si="1102"/>
        <v>403</v>
      </c>
      <c r="AN4146" s="2" t="str">
        <f t="shared" si="1103"/>
        <v/>
      </c>
      <c r="AO4146" s="2" t="str">
        <f t="shared" si="1104"/>
        <v/>
      </c>
    </row>
    <row r="4147" spans="1:41" x14ac:dyDescent="0.3">
      <c r="A4147" s="111">
        <v>44745.081354166665</v>
      </c>
      <c r="B4147" s="78" t="s">
        <v>4983</v>
      </c>
      <c r="C4147" s="78" t="s">
        <v>835</v>
      </c>
      <c r="D4147" s="78" t="s">
        <v>1975</v>
      </c>
      <c r="E4147" s="78" t="s">
        <v>4984</v>
      </c>
      <c r="F4147" s="78" t="s">
        <v>808</v>
      </c>
      <c r="G4147" s="78" t="s">
        <v>140</v>
      </c>
      <c r="H4147" s="112" t="s">
        <v>529</v>
      </c>
      <c r="I4147" s="112">
        <v>1</v>
      </c>
      <c r="J4147" s="113">
        <v>44745.080787037034</v>
      </c>
      <c r="K4147" s="113">
        <v>44745.081354166665</v>
      </c>
      <c r="M4147" s="113">
        <v>44745.082106481481</v>
      </c>
      <c r="N4147" s="113">
        <v>44745.08252314815</v>
      </c>
      <c r="O4147" s="78" t="s">
        <v>1187</v>
      </c>
      <c r="P4147" s="78" t="str">
        <f t="shared" si="1088"/>
        <v>CIC</v>
      </c>
      <c r="S4147" s="78" t="str">
        <f t="shared" si="1089"/>
        <v/>
      </c>
      <c r="T4147" s="113">
        <v>44745.086064814815</v>
      </c>
      <c r="U4147" s="78" t="s">
        <v>1187</v>
      </c>
      <c r="V4147" s="78" t="str">
        <f t="shared" si="1090"/>
        <v>CIC</v>
      </c>
      <c r="W4147" s="113">
        <v>44745.099699074075</v>
      </c>
      <c r="X4147" s="113">
        <f t="shared" si="1091"/>
        <v>7.5231481605442241E-4</v>
      </c>
      <c r="Y4147" s="113">
        <f t="shared" si="1092"/>
        <v>3.9583333345944993E-3</v>
      </c>
      <c r="Z4147" s="113">
        <f t="shared" si="1093"/>
        <v>1.3634259259561077E-2</v>
      </c>
      <c r="AB4147" s="2">
        <f t="shared" si="1094"/>
        <v>342</v>
      </c>
      <c r="AC4147" s="2">
        <f t="shared" si="1094"/>
        <v>1178</v>
      </c>
      <c r="AE4147" s="2" t="str">
        <f t="shared" si="1095"/>
        <v/>
      </c>
      <c r="AF4147" s="2">
        <f t="shared" si="1096"/>
        <v>342</v>
      </c>
      <c r="AG4147" s="2" t="str">
        <f t="shared" si="1097"/>
        <v/>
      </c>
      <c r="AH4147" s="2" t="str">
        <f t="shared" si="1098"/>
        <v/>
      </c>
      <c r="AI4147" s="2" t="str">
        <f t="shared" si="1099"/>
        <v/>
      </c>
      <c r="AK4147" s="2" t="str">
        <f t="shared" si="1100"/>
        <v/>
      </c>
      <c r="AL4147" s="2">
        <f t="shared" si="1101"/>
        <v>1178</v>
      </c>
      <c r="AM4147" s="2" t="str">
        <f t="shared" si="1102"/>
        <v/>
      </c>
      <c r="AN4147" s="2" t="str">
        <f t="shared" si="1103"/>
        <v/>
      </c>
      <c r="AO4147" s="2" t="str">
        <f t="shared" si="1104"/>
        <v/>
      </c>
    </row>
    <row r="4148" spans="1:41" x14ac:dyDescent="0.3">
      <c r="A4148" s="111">
        <v>44745.081354166665</v>
      </c>
      <c r="B4148" s="78" t="s">
        <v>4983</v>
      </c>
      <c r="C4148" s="78" t="s">
        <v>846</v>
      </c>
      <c r="D4148" s="78" t="s">
        <v>1975</v>
      </c>
      <c r="E4148" s="78" t="s">
        <v>4984</v>
      </c>
      <c r="F4148" s="78" t="s">
        <v>808</v>
      </c>
      <c r="G4148" s="78" t="s">
        <v>140</v>
      </c>
      <c r="H4148" s="112" t="s">
        <v>529</v>
      </c>
      <c r="I4148" s="112">
        <v>1</v>
      </c>
      <c r="J4148" s="113">
        <v>44745.080787037034</v>
      </c>
      <c r="K4148" s="113">
        <v>44745.081354166665</v>
      </c>
      <c r="M4148" s="113">
        <v>44745.083078703705</v>
      </c>
      <c r="N4148" s="113">
        <v>44745.083101851851</v>
      </c>
      <c r="O4148" s="78" t="s">
        <v>1187</v>
      </c>
      <c r="P4148" s="78" t="str">
        <f t="shared" si="1088"/>
        <v>CIC</v>
      </c>
      <c r="S4148" s="78" t="str">
        <f t="shared" si="1089"/>
        <v/>
      </c>
      <c r="T4148" s="113">
        <v>44745.09202546296</v>
      </c>
      <c r="U4148" s="78" t="s">
        <v>1203</v>
      </c>
      <c r="V4148" s="78" t="str">
        <f t="shared" si="1090"/>
        <v>PLOEG</v>
      </c>
      <c r="W4148" s="113">
        <v>44745.099814814814</v>
      </c>
      <c r="X4148" s="113">
        <f t="shared" si="1091"/>
        <v>1.7245370399905369E-3</v>
      </c>
      <c r="Y4148" s="113">
        <f t="shared" si="1092"/>
        <v>8.9467592551955022E-3</v>
      </c>
      <c r="Z4148" s="113">
        <f t="shared" si="1093"/>
        <v>7.7893518537166528E-3</v>
      </c>
      <c r="AB4148" s="2">
        <f t="shared" si="1094"/>
        <v>773</v>
      </c>
      <c r="AC4148" s="2">
        <f t="shared" si="1094"/>
        <v>673</v>
      </c>
      <c r="AE4148" s="2" t="str">
        <f t="shared" si="1095"/>
        <v/>
      </c>
      <c r="AF4148" s="2">
        <f t="shared" si="1096"/>
        <v>773</v>
      </c>
      <c r="AG4148" s="2" t="str">
        <f t="shared" si="1097"/>
        <v/>
      </c>
      <c r="AH4148" s="2" t="str">
        <f t="shared" si="1098"/>
        <v/>
      </c>
      <c r="AI4148" s="2" t="str">
        <f t="shared" si="1099"/>
        <v/>
      </c>
      <c r="AK4148" s="2" t="str">
        <f t="shared" si="1100"/>
        <v/>
      </c>
      <c r="AL4148" s="2">
        <f t="shared" si="1101"/>
        <v>673</v>
      </c>
      <c r="AM4148" s="2" t="str">
        <f t="shared" si="1102"/>
        <v/>
      </c>
      <c r="AN4148" s="2" t="str">
        <f t="shared" si="1103"/>
        <v/>
      </c>
      <c r="AO4148" s="2" t="str">
        <f t="shared" si="1104"/>
        <v/>
      </c>
    </row>
    <row r="4149" spans="1:41" x14ac:dyDescent="0.3">
      <c r="A4149" s="111">
        <v>44745.081354166665</v>
      </c>
      <c r="B4149" s="78" t="s">
        <v>4983</v>
      </c>
      <c r="C4149" s="78" t="s">
        <v>853</v>
      </c>
      <c r="D4149" s="78" t="s">
        <v>1975</v>
      </c>
      <c r="E4149" s="78" t="s">
        <v>4984</v>
      </c>
      <c r="F4149" s="78" t="s">
        <v>808</v>
      </c>
      <c r="G4149" s="78" t="s">
        <v>140</v>
      </c>
      <c r="H4149" s="112" t="s">
        <v>529</v>
      </c>
      <c r="I4149" s="112">
        <v>1</v>
      </c>
      <c r="J4149" s="113">
        <v>44745.080787037034</v>
      </c>
      <c r="K4149" s="113">
        <v>44745.081354166665</v>
      </c>
      <c r="M4149" s="113">
        <v>44745.086099537039</v>
      </c>
      <c r="P4149" s="78" t="str">
        <f t="shared" si="1088"/>
        <v/>
      </c>
      <c r="S4149" s="78" t="str">
        <f t="shared" si="1089"/>
        <v/>
      </c>
      <c r="T4149" s="113">
        <v>44745.086122685185</v>
      </c>
      <c r="U4149" s="78" t="s">
        <v>1187</v>
      </c>
      <c r="V4149" s="78" t="str">
        <f t="shared" si="1090"/>
        <v>CIC</v>
      </c>
      <c r="W4149" s="113">
        <v>44745.100023148145</v>
      </c>
      <c r="X4149" s="113">
        <f t="shared" si="1091"/>
        <v>4.7453703737119213E-3</v>
      </c>
      <c r="Y4149" s="113" t="str">
        <f t="shared" si="1092"/>
        <v/>
      </c>
      <c r="Z4149" s="113">
        <f t="shared" si="1093"/>
        <v>1.3900462960009463E-2</v>
      </c>
      <c r="AB4149" s="2" t="str">
        <f t="shared" si="1094"/>
        <v/>
      </c>
      <c r="AC4149" s="2">
        <f t="shared" si="1094"/>
        <v>1201</v>
      </c>
      <c r="AE4149" s="2" t="str">
        <f t="shared" si="1095"/>
        <v/>
      </c>
      <c r="AF4149" s="2" t="str">
        <f t="shared" si="1096"/>
        <v/>
      </c>
      <c r="AG4149" s="2" t="str">
        <f t="shared" si="1097"/>
        <v/>
      </c>
      <c r="AH4149" s="2" t="str">
        <f t="shared" si="1098"/>
        <v/>
      </c>
      <c r="AI4149" s="2" t="str">
        <f t="shared" si="1099"/>
        <v/>
      </c>
      <c r="AK4149" s="2" t="str">
        <f t="shared" si="1100"/>
        <v/>
      </c>
      <c r="AL4149" s="2">
        <f t="shared" si="1101"/>
        <v>1201</v>
      </c>
      <c r="AM4149" s="2" t="str">
        <f t="shared" si="1102"/>
        <v/>
      </c>
      <c r="AN4149" s="2" t="str">
        <f t="shared" si="1103"/>
        <v/>
      </c>
      <c r="AO4149" s="2" t="str">
        <f t="shared" si="1104"/>
        <v/>
      </c>
    </row>
    <row r="4150" spans="1:41" x14ac:dyDescent="0.3">
      <c r="A4150" s="111">
        <v>44745.083113425928</v>
      </c>
      <c r="B4150" s="78" t="s">
        <v>4985</v>
      </c>
      <c r="C4150" s="78" t="s">
        <v>835</v>
      </c>
      <c r="D4150" s="78" t="s">
        <v>1998</v>
      </c>
      <c r="E4150" s="78">
        <v>10</v>
      </c>
      <c r="F4150" s="78" t="s">
        <v>807</v>
      </c>
      <c r="G4150" s="78" t="s">
        <v>88</v>
      </c>
      <c r="H4150" s="112" t="s">
        <v>200</v>
      </c>
      <c r="I4150" s="112">
        <v>3</v>
      </c>
      <c r="J4150" s="113">
        <v>44745.082442129627</v>
      </c>
      <c r="K4150" s="113">
        <v>44745.083113425928</v>
      </c>
      <c r="M4150" s="113">
        <v>44745.099745370368</v>
      </c>
      <c r="N4150" s="113">
        <v>44745.099918981483</v>
      </c>
      <c r="O4150" s="78" t="s">
        <v>1187</v>
      </c>
      <c r="P4150" s="78" t="str">
        <f t="shared" si="1088"/>
        <v>CIC</v>
      </c>
      <c r="S4150" s="78" t="str">
        <f t="shared" si="1089"/>
        <v/>
      </c>
      <c r="T4150" s="113">
        <v>44745.108900462961</v>
      </c>
      <c r="U4150" s="78" t="s">
        <v>1200</v>
      </c>
      <c r="V4150" s="78" t="str">
        <f t="shared" si="1090"/>
        <v>PLOEG</v>
      </c>
      <c r="W4150" s="113">
        <v>44745.127986111111</v>
      </c>
      <c r="X4150" s="113">
        <f t="shared" si="1091"/>
        <v>1.6631944439723156E-2</v>
      </c>
      <c r="Y4150" s="113">
        <f t="shared" si="1092"/>
        <v>9.1550925935734995E-3</v>
      </c>
      <c r="Z4150" s="113">
        <f t="shared" si="1093"/>
        <v>1.9085648149484769E-2</v>
      </c>
      <c r="AB4150" s="2">
        <f t="shared" si="1094"/>
        <v>791</v>
      </c>
      <c r="AC4150" s="2">
        <f t="shared" si="1094"/>
        <v>1649</v>
      </c>
      <c r="AE4150" s="2" t="str">
        <f t="shared" si="1095"/>
        <v/>
      </c>
      <c r="AF4150" s="2" t="str">
        <f t="shared" si="1096"/>
        <v/>
      </c>
      <c r="AG4150" s="2" t="str">
        <f t="shared" si="1097"/>
        <v/>
      </c>
      <c r="AH4150" s="2">
        <f t="shared" si="1098"/>
        <v>791</v>
      </c>
      <c r="AI4150" s="2" t="str">
        <f t="shared" si="1099"/>
        <v/>
      </c>
      <c r="AK4150" s="2" t="str">
        <f t="shared" si="1100"/>
        <v/>
      </c>
      <c r="AL4150" s="2" t="str">
        <f t="shared" si="1101"/>
        <v/>
      </c>
      <c r="AM4150" s="2" t="str">
        <f t="shared" si="1102"/>
        <v/>
      </c>
      <c r="AN4150" s="2">
        <f t="shared" si="1103"/>
        <v>1649</v>
      </c>
      <c r="AO4150" s="2" t="str">
        <f t="shared" si="1104"/>
        <v/>
      </c>
    </row>
    <row r="4151" spans="1:41" x14ac:dyDescent="0.3">
      <c r="A4151" s="111">
        <v>44745.08489583333</v>
      </c>
      <c r="B4151" s="78" t="s">
        <v>4986</v>
      </c>
      <c r="C4151" s="78" t="s">
        <v>846</v>
      </c>
      <c r="D4151" s="78" t="s">
        <v>1339</v>
      </c>
      <c r="E4151" s="78">
        <v>55</v>
      </c>
      <c r="F4151" s="78" t="s">
        <v>809</v>
      </c>
      <c r="G4151" s="78" t="s">
        <v>88</v>
      </c>
      <c r="H4151" s="112" t="s">
        <v>200</v>
      </c>
      <c r="I4151" s="112">
        <v>3</v>
      </c>
      <c r="J4151" s="113">
        <v>44745.084363425929</v>
      </c>
      <c r="K4151" s="113">
        <v>44745.08489583333</v>
      </c>
      <c r="M4151" s="113">
        <v>44745.099849537037</v>
      </c>
      <c r="N4151" s="113">
        <v>44745.099872685183</v>
      </c>
      <c r="O4151" s="78" t="s">
        <v>1187</v>
      </c>
      <c r="P4151" s="78" t="str">
        <f t="shared" si="1088"/>
        <v>CIC</v>
      </c>
      <c r="Q4151" s="113">
        <v>44745.11445601852</v>
      </c>
      <c r="R4151" s="78" t="s">
        <v>1203</v>
      </c>
      <c r="S4151" s="78" t="str">
        <f t="shared" si="1089"/>
        <v>PLOEG</v>
      </c>
      <c r="T4151" s="113">
        <v>44745.122997685183</v>
      </c>
      <c r="U4151" s="78" t="s">
        <v>1203</v>
      </c>
      <c r="V4151" s="78" t="str">
        <f t="shared" si="1090"/>
        <v>PLOEG</v>
      </c>
      <c r="W4151" s="113">
        <v>44745.125740740739</v>
      </c>
      <c r="X4151" s="113">
        <f t="shared" si="1091"/>
        <v>1.4953703706851229E-2</v>
      </c>
      <c r="Y4151" s="113">
        <f t="shared" si="1092"/>
        <v>2.3148148145992309E-2</v>
      </c>
      <c r="Z4151" s="113">
        <f t="shared" si="1093"/>
        <v>2.7430555564933456E-3</v>
      </c>
      <c r="AB4151" s="2">
        <f t="shared" si="1094"/>
        <v>2000</v>
      </c>
      <c r="AC4151" s="2">
        <f t="shared" si="1094"/>
        <v>237</v>
      </c>
      <c r="AE4151" s="2" t="str">
        <f t="shared" si="1095"/>
        <v/>
      </c>
      <c r="AF4151" s="2" t="str">
        <f t="shared" si="1096"/>
        <v/>
      </c>
      <c r="AG4151" s="2" t="str">
        <f t="shared" si="1097"/>
        <v/>
      </c>
      <c r="AH4151" s="2">
        <f t="shared" si="1098"/>
        <v>2000</v>
      </c>
      <c r="AI4151" s="2" t="str">
        <f t="shared" si="1099"/>
        <v/>
      </c>
      <c r="AK4151" s="2" t="str">
        <f t="shared" si="1100"/>
        <v/>
      </c>
      <c r="AL4151" s="2" t="str">
        <f t="shared" si="1101"/>
        <v/>
      </c>
      <c r="AM4151" s="2" t="str">
        <f t="shared" si="1102"/>
        <v/>
      </c>
      <c r="AN4151" s="2">
        <f t="shared" si="1103"/>
        <v>237</v>
      </c>
      <c r="AO4151" s="2" t="str">
        <f t="shared" si="1104"/>
        <v/>
      </c>
    </row>
    <row r="4152" spans="1:41" x14ac:dyDescent="0.3">
      <c r="A4152" s="111">
        <v>44745.134340277778</v>
      </c>
      <c r="B4152" s="78" t="s">
        <v>4987</v>
      </c>
      <c r="C4152" s="78" t="s">
        <v>846</v>
      </c>
      <c r="D4152" s="78" t="s">
        <v>3054</v>
      </c>
      <c r="E4152" s="78">
        <v>21</v>
      </c>
      <c r="F4152" s="78" t="s">
        <v>807</v>
      </c>
      <c r="G4152" s="78" t="s">
        <v>88</v>
      </c>
      <c r="H4152" s="112" t="s">
        <v>200</v>
      </c>
      <c r="I4152" s="112">
        <v>3</v>
      </c>
      <c r="J4152" s="113">
        <v>44745.133773148147</v>
      </c>
      <c r="K4152" s="113">
        <v>44745.134340277778</v>
      </c>
      <c r="M4152" s="113">
        <v>44745.134872685187</v>
      </c>
      <c r="N4152" s="113">
        <v>44745.135289351849</v>
      </c>
      <c r="O4152" s="78" t="s">
        <v>1187</v>
      </c>
      <c r="P4152" s="78" t="str">
        <f t="shared" si="1088"/>
        <v>CIC</v>
      </c>
      <c r="S4152" s="78" t="str">
        <f t="shared" si="1089"/>
        <v/>
      </c>
      <c r="V4152" s="78" t="str">
        <f t="shared" si="1090"/>
        <v/>
      </c>
      <c r="W4152" s="113">
        <v>44745.135659722226</v>
      </c>
      <c r="X4152" s="113">
        <f t="shared" si="1091"/>
        <v>5.3240740817273036E-4</v>
      </c>
      <c r="Y4152" s="113" t="str">
        <f t="shared" si="1092"/>
        <v/>
      </c>
      <c r="Z4152" s="113" t="str">
        <f t="shared" si="1093"/>
        <v/>
      </c>
      <c r="AB4152" s="2" t="str">
        <f t="shared" si="1094"/>
        <v/>
      </c>
      <c r="AC4152" s="2" t="str">
        <f t="shared" si="1094"/>
        <v/>
      </c>
      <c r="AE4152" s="2" t="str">
        <f t="shared" si="1095"/>
        <v/>
      </c>
      <c r="AF4152" s="2" t="str">
        <f t="shared" si="1096"/>
        <v/>
      </c>
      <c r="AG4152" s="2" t="str">
        <f t="shared" si="1097"/>
        <v/>
      </c>
      <c r="AH4152" s="2" t="str">
        <f t="shared" si="1098"/>
        <v/>
      </c>
      <c r="AI4152" s="2" t="str">
        <f t="shared" si="1099"/>
        <v/>
      </c>
      <c r="AK4152" s="2" t="str">
        <f t="shared" si="1100"/>
        <v/>
      </c>
      <c r="AL4152" s="2" t="str">
        <f t="shared" si="1101"/>
        <v/>
      </c>
      <c r="AM4152" s="2" t="str">
        <f t="shared" si="1102"/>
        <v/>
      </c>
      <c r="AN4152" s="2" t="str">
        <f t="shared" si="1103"/>
        <v/>
      </c>
      <c r="AO4152" s="2" t="str">
        <f t="shared" si="1104"/>
        <v/>
      </c>
    </row>
    <row r="4153" spans="1:41" x14ac:dyDescent="0.3">
      <c r="A4153" s="111">
        <v>44745.134340277778</v>
      </c>
      <c r="B4153" s="78" t="s">
        <v>4987</v>
      </c>
      <c r="C4153" s="78" t="s">
        <v>835</v>
      </c>
      <c r="D4153" s="78" t="s">
        <v>3054</v>
      </c>
      <c r="E4153" s="78">
        <v>21</v>
      </c>
      <c r="F4153" s="78" t="s">
        <v>807</v>
      </c>
      <c r="G4153" s="78" t="s">
        <v>88</v>
      </c>
      <c r="H4153" s="112" t="s">
        <v>200</v>
      </c>
      <c r="I4153" s="112">
        <v>3</v>
      </c>
      <c r="J4153" s="113">
        <v>44745.133773148147</v>
      </c>
      <c r="K4153" s="113">
        <v>44745.134340277778</v>
      </c>
      <c r="M4153" s="113">
        <v>44745.135601851849</v>
      </c>
      <c r="N4153" s="113">
        <v>44745.135636574072</v>
      </c>
      <c r="O4153" s="78" t="s">
        <v>1187</v>
      </c>
      <c r="P4153" s="78" t="str">
        <f t="shared" si="1088"/>
        <v>CIC</v>
      </c>
      <c r="S4153" s="78" t="str">
        <f t="shared" si="1089"/>
        <v/>
      </c>
      <c r="V4153" s="78" t="str">
        <f t="shared" si="1090"/>
        <v/>
      </c>
      <c r="W4153" s="113">
        <v>44745.142523148148</v>
      </c>
      <c r="X4153" s="113">
        <f t="shared" si="1091"/>
        <v>1.261574070667848E-3</v>
      </c>
      <c r="Y4153" s="113" t="str">
        <f t="shared" si="1092"/>
        <v/>
      </c>
      <c r="Z4153" s="113" t="str">
        <f t="shared" si="1093"/>
        <v/>
      </c>
      <c r="AB4153" s="2" t="str">
        <f t="shared" si="1094"/>
        <v/>
      </c>
      <c r="AC4153" s="2" t="str">
        <f t="shared" si="1094"/>
        <v/>
      </c>
      <c r="AE4153" s="2" t="str">
        <f t="shared" si="1095"/>
        <v/>
      </c>
      <c r="AF4153" s="2" t="str">
        <f t="shared" si="1096"/>
        <v/>
      </c>
      <c r="AG4153" s="2" t="str">
        <f t="shared" si="1097"/>
        <v/>
      </c>
      <c r="AH4153" s="2" t="str">
        <f t="shared" si="1098"/>
        <v/>
      </c>
      <c r="AI4153" s="2" t="str">
        <f t="shared" si="1099"/>
        <v/>
      </c>
      <c r="AK4153" s="2" t="str">
        <f t="shared" si="1100"/>
        <v/>
      </c>
      <c r="AL4153" s="2" t="str">
        <f t="shared" si="1101"/>
        <v/>
      </c>
      <c r="AM4153" s="2" t="str">
        <f t="shared" si="1102"/>
        <v/>
      </c>
      <c r="AN4153" s="2" t="str">
        <f t="shared" si="1103"/>
        <v/>
      </c>
      <c r="AO4153" s="2" t="str">
        <f t="shared" si="1104"/>
        <v/>
      </c>
    </row>
    <row r="4154" spans="1:41" x14ac:dyDescent="0.3">
      <c r="A4154" s="111">
        <v>44745.162210648145</v>
      </c>
      <c r="B4154" s="78" t="s">
        <v>4988</v>
      </c>
      <c r="C4154" s="78" t="s">
        <v>853</v>
      </c>
      <c r="D4154" s="78" t="s">
        <v>4989</v>
      </c>
      <c r="E4154" s="78">
        <v>1</v>
      </c>
      <c r="F4154" s="78" t="s">
        <v>811</v>
      </c>
      <c r="G4154" s="78" t="s">
        <v>116</v>
      </c>
      <c r="H4154" s="112" t="s">
        <v>376</v>
      </c>
      <c r="I4154" s="112">
        <v>1</v>
      </c>
      <c r="J4154" s="113">
        <v>44745.162210648145</v>
      </c>
      <c r="K4154" s="113">
        <v>44745.162210648145</v>
      </c>
      <c r="M4154" s="113">
        <v>44745.162326388891</v>
      </c>
      <c r="P4154" s="78" t="str">
        <f t="shared" si="1088"/>
        <v/>
      </c>
      <c r="S4154" s="78" t="str">
        <f t="shared" si="1089"/>
        <v/>
      </c>
      <c r="T4154" s="113">
        <v>44745.166493055556</v>
      </c>
      <c r="U4154" s="78" t="s">
        <v>1185</v>
      </c>
      <c r="V4154" s="78" t="str">
        <f t="shared" si="1090"/>
        <v>CIC</v>
      </c>
      <c r="W4154" s="113">
        <v>44745.188009259262</v>
      </c>
      <c r="X4154" s="113">
        <f t="shared" si="1091"/>
        <v>1.1574074596865103E-4</v>
      </c>
      <c r="Y4154" s="113">
        <f t="shared" si="1092"/>
        <v>4.166666665696539E-3</v>
      </c>
      <c r="Z4154" s="113">
        <f t="shared" si="1093"/>
        <v>2.1516203705687076E-2</v>
      </c>
      <c r="AB4154" s="2">
        <f t="shared" si="1094"/>
        <v>360</v>
      </c>
      <c r="AC4154" s="2">
        <f t="shared" si="1094"/>
        <v>1859</v>
      </c>
      <c r="AE4154" s="2" t="str">
        <f t="shared" si="1095"/>
        <v/>
      </c>
      <c r="AF4154" s="2">
        <f t="shared" si="1096"/>
        <v>360</v>
      </c>
      <c r="AG4154" s="2" t="str">
        <f t="shared" si="1097"/>
        <v/>
      </c>
      <c r="AH4154" s="2" t="str">
        <f t="shared" si="1098"/>
        <v/>
      </c>
      <c r="AI4154" s="2" t="str">
        <f t="shared" si="1099"/>
        <v/>
      </c>
      <c r="AK4154" s="2" t="str">
        <f t="shared" si="1100"/>
        <v/>
      </c>
      <c r="AL4154" s="2">
        <f t="shared" si="1101"/>
        <v>1859</v>
      </c>
      <c r="AM4154" s="2" t="str">
        <f t="shared" si="1102"/>
        <v/>
      </c>
      <c r="AN4154" s="2" t="str">
        <f t="shared" si="1103"/>
        <v/>
      </c>
      <c r="AO4154" s="2" t="str">
        <f t="shared" si="1104"/>
        <v/>
      </c>
    </row>
    <row r="4155" spans="1:41" x14ac:dyDescent="0.3">
      <c r="A4155" s="111">
        <v>44745.162210648145</v>
      </c>
      <c r="B4155" s="78" t="s">
        <v>4988</v>
      </c>
      <c r="C4155" s="78" t="s">
        <v>835</v>
      </c>
      <c r="D4155" s="78" t="s">
        <v>4989</v>
      </c>
      <c r="E4155" s="78">
        <v>1</v>
      </c>
      <c r="F4155" s="78" t="s">
        <v>811</v>
      </c>
      <c r="G4155" s="78" t="s">
        <v>116</v>
      </c>
      <c r="H4155" s="112" t="s">
        <v>376</v>
      </c>
      <c r="I4155" s="112">
        <v>1</v>
      </c>
      <c r="J4155" s="113">
        <v>44745.162210648145</v>
      </c>
      <c r="K4155" s="113">
        <v>44745.162210648145</v>
      </c>
      <c r="M4155" s="113">
        <v>44745.162361111114</v>
      </c>
      <c r="P4155" s="78" t="str">
        <f t="shared" si="1088"/>
        <v/>
      </c>
      <c r="S4155" s="78" t="str">
        <f t="shared" si="1089"/>
        <v/>
      </c>
      <c r="T4155" s="113">
        <v>44745.166527777779</v>
      </c>
      <c r="U4155" s="78" t="s">
        <v>1185</v>
      </c>
      <c r="V4155" s="78" t="str">
        <f t="shared" si="1090"/>
        <v>CIC</v>
      </c>
      <c r="W4155" s="113">
        <v>44745.188009259262</v>
      </c>
      <c r="X4155" s="113">
        <f t="shared" si="1091"/>
        <v>1.5046296903165057E-4</v>
      </c>
      <c r="Y4155" s="113">
        <f t="shared" si="1092"/>
        <v>4.166666665696539E-3</v>
      </c>
      <c r="Z4155" s="113">
        <f t="shared" si="1093"/>
        <v>2.1481481482624076E-2</v>
      </c>
      <c r="AB4155" s="2">
        <f t="shared" si="1094"/>
        <v>360</v>
      </c>
      <c r="AC4155" s="2">
        <f t="shared" si="1094"/>
        <v>1856</v>
      </c>
      <c r="AE4155" s="2" t="str">
        <f t="shared" si="1095"/>
        <v/>
      </c>
      <c r="AF4155" s="2">
        <f t="shared" si="1096"/>
        <v>360</v>
      </c>
      <c r="AG4155" s="2" t="str">
        <f t="shared" si="1097"/>
        <v/>
      </c>
      <c r="AH4155" s="2" t="str">
        <f t="shared" si="1098"/>
        <v/>
      </c>
      <c r="AI4155" s="2" t="str">
        <f t="shared" si="1099"/>
        <v/>
      </c>
      <c r="AK4155" s="2" t="str">
        <f t="shared" si="1100"/>
        <v/>
      </c>
      <c r="AL4155" s="2">
        <f t="shared" si="1101"/>
        <v>1856</v>
      </c>
      <c r="AM4155" s="2" t="str">
        <f t="shared" si="1102"/>
        <v/>
      </c>
      <c r="AN4155" s="2" t="str">
        <f t="shared" si="1103"/>
        <v/>
      </c>
      <c r="AO4155" s="2" t="str">
        <f t="shared" si="1104"/>
        <v/>
      </c>
    </row>
    <row r="4156" spans="1:41" x14ac:dyDescent="0.3">
      <c r="A4156" s="111">
        <v>44745.259212962963</v>
      </c>
      <c r="B4156" s="78" t="s">
        <v>4990</v>
      </c>
      <c r="C4156" s="78" t="s">
        <v>886</v>
      </c>
      <c r="D4156" s="78" t="s">
        <v>1282</v>
      </c>
      <c r="F4156" s="78" t="s">
        <v>807</v>
      </c>
      <c r="G4156" s="78" t="s">
        <v>136</v>
      </c>
      <c r="H4156" s="112" t="s">
        <v>274</v>
      </c>
      <c r="I4156" s="112">
        <v>3</v>
      </c>
      <c r="J4156" s="113">
        <v>44745.258923611109</v>
      </c>
      <c r="K4156" s="113">
        <v>44745.259212962963</v>
      </c>
      <c r="M4156" s="113">
        <v>44745.259733796294</v>
      </c>
      <c r="N4156" s="113">
        <v>44745.260706018518</v>
      </c>
      <c r="O4156" s="78" t="s">
        <v>1187</v>
      </c>
      <c r="P4156" s="78" t="str">
        <f t="shared" si="1088"/>
        <v>CIC</v>
      </c>
      <c r="S4156" s="78" t="str">
        <f t="shared" si="1089"/>
        <v/>
      </c>
      <c r="V4156" s="78" t="str">
        <f t="shared" si="1090"/>
        <v/>
      </c>
      <c r="W4156" s="113">
        <v>44745.262453703705</v>
      </c>
      <c r="X4156" s="113">
        <f t="shared" si="1091"/>
        <v>5.2083333139307797E-4</v>
      </c>
      <c r="Y4156" s="113" t="str">
        <f t="shared" si="1092"/>
        <v/>
      </c>
      <c r="Z4156" s="113" t="str">
        <f t="shared" si="1093"/>
        <v/>
      </c>
      <c r="AB4156" s="2" t="str">
        <f t="shared" si="1094"/>
        <v/>
      </c>
      <c r="AC4156" s="2" t="str">
        <f t="shared" si="1094"/>
        <v/>
      </c>
      <c r="AE4156" s="2" t="str">
        <f t="shared" si="1095"/>
        <v/>
      </c>
      <c r="AF4156" s="2" t="str">
        <f t="shared" si="1096"/>
        <v/>
      </c>
      <c r="AG4156" s="2" t="str">
        <f t="shared" si="1097"/>
        <v/>
      </c>
      <c r="AH4156" s="2" t="str">
        <f t="shared" si="1098"/>
        <v/>
      </c>
      <c r="AI4156" s="2" t="str">
        <f t="shared" si="1099"/>
        <v/>
      </c>
      <c r="AK4156" s="2" t="str">
        <f t="shared" si="1100"/>
        <v/>
      </c>
      <c r="AL4156" s="2" t="str">
        <f t="shared" si="1101"/>
        <v/>
      </c>
      <c r="AM4156" s="2" t="str">
        <f t="shared" si="1102"/>
        <v/>
      </c>
      <c r="AN4156" s="2" t="str">
        <f t="shared" si="1103"/>
        <v/>
      </c>
      <c r="AO4156" s="2" t="str">
        <f t="shared" si="1104"/>
        <v/>
      </c>
    </row>
    <row r="4157" spans="1:41" x14ac:dyDescent="0.3">
      <c r="A4157" s="111">
        <v>44745.396435185183</v>
      </c>
      <c r="B4157" s="78" t="s">
        <v>4991</v>
      </c>
      <c r="C4157" s="78" t="s">
        <v>886</v>
      </c>
      <c r="D4157" s="78" t="s">
        <v>1211</v>
      </c>
      <c r="E4157" s="78">
        <v>32</v>
      </c>
      <c r="F4157" s="78" t="s">
        <v>808</v>
      </c>
      <c r="G4157" s="78" t="s">
        <v>86</v>
      </c>
      <c r="H4157" s="112" t="s">
        <v>292</v>
      </c>
      <c r="I4157" s="112">
        <v>3</v>
      </c>
      <c r="J4157" s="113">
        <v>44745.392453703702</v>
      </c>
      <c r="K4157" s="113">
        <v>44745.396435185183</v>
      </c>
      <c r="M4157" s="113">
        <v>44745.397175925929</v>
      </c>
      <c r="P4157" s="78" t="str">
        <f t="shared" si="1088"/>
        <v/>
      </c>
      <c r="Q4157" s="113">
        <v>44745.404120370367</v>
      </c>
      <c r="R4157" s="78" t="s">
        <v>1267</v>
      </c>
      <c r="S4157" s="78" t="str">
        <f t="shared" si="1089"/>
        <v>PLOEG</v>
      </c>
      <c r="T4157" s="113">
        <v>44745.407187500001</v>
      </c>
      <c r="U4157" s="78" t="s">
        <v>1267</v>
      </c>
      <c r="V4157" s="78" t="str">
        <f t="shared" si="1090"/>
        <v>PLOEG</v>
      </c>
      <c r="W4157" s="113">
        <v>44745.426527777781</v>
      </c>
      <c r="X4157" s="113">
        <f t="shared" si="1091"/>
        <v>7.4074074655072764E-4</v>
      </c>
      <c r="Y4157" s="113">
        <f t="shared" si="1092"/>
        <v>1.0011574071540963E-2</v>
      </c>
      <c r="Z4157" s="113">
        <f t="shared" si="1093"/>
        <v>1.934027778042946E-2</v>
      </c>
      <c r="AB4157" s="2">
        <f t="shared" si="1094"/>
        <v>865</v>
      </c>
      <c r="AC4157" s="2">
        <f t="shared" si="1094"/>
        <v>1671</v>
      </c>
      <c r="AE4157" s="2" t="str">
        <f t="shared" si="1095"/>
        <v/>
      </c>
      <c r="AF4157" s="2" t="str">
        <f t="shared" si="1096"/>
        <v/>
      </c>
      <c r="AG4157" s="2" t="str">
        <f t="shared" si="1097"/>
        <v/>
      </c>
      <c r="AH4157" s="2">
        <f t="shared" si="1098"/>
        <v>865</v>
      </c>
      <c r="AI4157" s="2" t="str">
        <f t="shared" si="1099"/>
        <v/>
      </c>
      <c r="AK4157" s="2" t="str">
        <f t="shared" si="1100"/>
        <v/>
      </c>
      <c r="AL4157" s="2" t="str">
        <f t="shared" si="1101"/>
        <v/>
      </c>
      <c r="AM4157" s="2" t="str">
        <f t="shared" si="1102"/>
        <v/>
      </c>
      <c r="AN4157" s="2">
        <f t="shared" si="1103"/>
        <v>1671</v>
      </c>
      <c r="AO4157" s="2" t="str">
        <f t="shared" si="1104"/>
        <v/>
      </c>
    </row>
    <row r="4158" spans="1:41" x14ac:dyDescent="0.3">
      <c r="A4158" s="111">
        <v>44745.491701388892</v>
      </c>
      <c r="B4158" s="78" t="s">
        <v>4992</v>
      </c>
      <c r="C4158" s="78" t="s">
        <v>850</v>
      </c>
      <c r="D4158" s="78" t="s">
        <v>2111</v>
      </c>
      <c r="E4158" s="78">
        <v>2</v>
      </c>
      <c r="F4158" s="78" t="s">
        <v>808</v>
      </c>
      <c r="G4158" s="78" t="s">
        <v>92</v>
      </c>
      <c r="H4158" s="112" t="s">
        <v>204</v>
      </c>
      <c r="I4158" s="112">
        <v>2</v>
      </c>
      <c r="J4158" s="113">
        <v>44745.490902777776</v>
      </c>
      <c r="K4158" s="113">
        <v>44745.491701388892</v>
      </c>
      <c r="M4158" s="113">
        <v>44745.493206018517</v>
      </c>
      <c r="N4158" s="113">
        <v>44745.493773148148</v>
      </c>
      <c r="O4158" s="78" t="s">
        <v>1185</v>
      </c>
      <c r="P4158" s="78" t="str">
        <f t="shared" si="1088"/>
        <v>CIC</v>
      </c>
      <c r="S4158" s="78" t="str">
        <f t="shared" si="1089"/>
        <v/>
      </c>
      <c r="T4158" s="113">
        <v>44745.512870370374</v>
      </c>
      <c r="U4158" s="78" t="s">
        <v>1344</v>
      </c>
      <c r="V4158" s="78" t="str">
        <f t="shared" si="1090"/>
        <v>PLOEG</v>
      </c>
      <c r="W4158" s="113">
        <v>44745.523009259261</v>
      </c>
      <c r="X4158" s="113">
        <f t="shared" si="1091"/>
        <v>1.5046296248328872E-3</v>
      </c>
      <c r="Y4158" s="113">
        <f t="shared" si="1092"/>
        <v>1.9664351857500151E-2</v>
      </c>
      <c r="Z4158" s="113">
        <f t="shared" si="1093"/>
        <v>1.0138888887013309E-2</v>
      </c>
      <c r="AB4158" s="2">
        <f t="shared" si="1094"/>
        <v>1699</v>
      </c>
      <c r="AC4158" s="2">
        <f t="shared" si="1094"/>
        <v>876</v>
      </c>
      <c r="AE4158" s="2" t="str">
        <f t="shared" si="1095"/>
        <v/>
      </c>
      <c r="AF4158" s="2" t="str">
        <f t="shared" si="1096"/>
        <v/>
      </c>
      <c r="AG4158" s="2">
        <f t="shared" si="1097"/>
        <v>1699</v>
      </c>
      <c r="AH4158" s="2" t="str">
        <f t="shared" si="1098"/>
        <v/>
      </c>
      <c r="AI4158" s="2" t="str">
        <f t="shared" si="1099"/>
        <v/>
      </c>
      <c r="AK4158" s="2" t="str">
        <f t="shared" si="1100"/>
        <v/>
      </c>
      <c r="AL4158" s="2" t="str">
        <f t="shared" si="1101"/>
        <v/>
      </c>
      <c r="AM4158" s="2">
        <f t="shared" si="1102"/>
        <v>876</v>
      </c>
      <c r="AN4158" s="2" t="str">
        <f t="shared" si="1103"/>
        <v/>
      </c>
      <c r="AO4158" s="2" t="str">
        <f t="shared" si="1104"/>
        <v/>
      </c>
    </row>
    <row r="4159" spans="1:41" x14ac:dyDescent="0.3">
      <c r="A4159" s="111">
        <v>44745.492974537039</v>
      </c>
      <c r="B4159" s="78" t="s">
        <v>4993</v>
      </c>
      <c r="C4159" s="78" t="s">
        <v>886</v>
      </c>
      <c r="D4159" s="78" t="s">
        <v>1843</v>
      </c>
      <c r="E4159" s="78">
        <v>16</v>
      </c>
      <c r="F4159" s="78" t="s">
        <v>809</v>
      </c>
      <c r="G4159" s="78" t="s">
        <v>104</v>
      </c>
      <c r="H4159" s="112" t="s">
        <v>198</v>
      </c>
      <c r="I4159" s="112">
        <v>3</v>
      </c>
      <c r="J4159" s="113">
        <v>44745.492106481484</v>
      </c>
      <c r="K4159" s="113">
        <v>44745.492974537039</v>
      </c>
      <c r="M4159" s="113">
        <v>44745.493298611109</v>
      </c>
      <c r="N4159" s="113">
        <v>44745.494085648148</v>
      </c>
      <c r="O4159" s="78" t="s">
        <v>1187</v>
      </c>
      <c r="P4159" s="78" t="str">
        <f t="shared" si="1088"/>
        <v>CIC</v>
      </c>
      <c r="S4159" s="78" t="str">
        <f t="shared" si="1089"/>
        <v/>
      </c>
      <c r="T4159" s="113">
        <v>44745.494155092594</v>
      </c>
      <c r="U4159" s="78" t="s">
        <v>1187</v>
      </c>
      <c r="V4159" s="78" t="str">
        <f t="shared" si="1090"/>
        <v>CIC</v>
      </c>
      <c r="W4159" s="113">
        <v>44745.501006944447</v>
      </c>
      <c r="X4159" s="113">
        <f t="shared" si="1091"/>
        <v>3.2407406979473308E-4</v>
      </c>
      <c r="Y4159" s="113">
        <f t="shared" si="1092"/>
        <v>8.5648148524342105E-4</v>
      </c>
      <c r="Z4159" s="113">
        <f t="shared" si="1093"/>
        <v>6.8518518528435379E-3</v>
      </c>
      <c r="AB4159" s="2">
        <f t="shared" si="1094"/>
        <v>74</v>
      </c>
      <c r="AC4159" s="2">
        <f t="shared" si="1094"/>
        <v>592</v>
      </c>
      <c r="AE4159" s="2" t="str">
        <f t="shared" si="1095"/>
        <v/>
      </c>
      <c r="AF4159" s="2" t="str">
        <f t="shared" si="1096"/>
        <v/>
      </c>
      <c r="AG4159" s="2" t="str">
        <f t="shared" si="1097"/>
        <v/>
      </c>
      <c r="AH4159" s="2">
        <f t="shared" si="1098"/>
        <v>74</v>
      </c>
      <c r="AI4159" s="2" t="str">
        <f t="shared" si="1099"/>
        <v/>
      </c>
      <c r="AK4159" s="2" t="str">
        <f t="shared" si="1100"/>
        <v/>
      </c>
      <c r="AL4159" s="2" t="str">
        <f t="shared" si="1101"/>
        <v/>
      </c>
      <c r="AM4159" s="2" t="str">
        <f t="shared" si="1102"/>
        <v/>
      </c>
      <c r="AN4159" s="2">
        <f t="shared" si="1103"/>
        <v>592</v>
      </c>
      <c r="AO4159" s="2" t="str">
        <f t="shared" si="1104"/>
        <v/>
      </c>
    </row>
    <row r="4160" spans="1:41" x14ac:dyDescent="0.3">
      <c r="A4160" s="111">
        <v>44745.541273148148</v>
      </c>
      <c r="B4160" s="78" t="s">
        <v>4994</v>
      </c>
      <c r="C4160" s="78" t="s">
        <v>886</v>
      </c>
      <c r="D4160" s="78" t="s">
        <v>2059</v>
      </c>
      <c r="E4160" s="78">
        <v>8</v>
      </c>
      <c r="F4160" s="78" t="s">
        <v>808</v>
      </c>
      <c r="G4160" s="78" t="s">
        <v>124</v>
      </c>
      <c r="H4160" s="112" t="s">
        <v>495</v>
      </c>
      <c r="I4160" s="112">
        <v>2</v>
      </c>
      <c r="J4160" s="113">
        <v>44745.540451388886</v>
      </c>
      <c r="K4160" s="113">
        <v>44745.541273148148</v>
      </c>
      <c r="M4160" s="113">
        <v>44745.541585648149</v>
      </c>
      <c r="N4160" s="113">
        <v>44745.541863425926</v>
      </c>
      <c r="O4160" s="78" t="s">
        <v>1187</v>
      </c>
      <c r="P4160" s="78" t="str">
        <f t="shared" si="1088"/>
        <v>CIC</v>
      </c>
      <c r="S4160" s="78" t="str">
        <f t="shared" si="1089"/>
        <v/>
      </c>
      <c r="T4160" s="113">
        <v>44745.555208333331</v>
      </c>
      <c r="U4160" s="78" t="s">
        <v>1187</v>
      </c>
      <c r="V4160" s="78" t="str">
        <f t="shared" si="1090"/>
        <v>CIC</v>
      </c>
      <c r="W4160" s="113">
        <v>44745.559710648151</v>
      </c>
      <c r="X4160" s="113">
        <f t="shared" si="1091"/>
        <v>3.125000002910383E-4</v>
      </c>
      <c r="Y4160" s="113">
        <f t="shared" si="1092"/>
        <v>1.3622685182781424E-2</v>
      </c>
      <c r="Z4160" s="113">
        <f t="shared" si="1093"/>
        <v>4.5023148195468821E-3</v>
      </c>
      <c r="AB4160" s="2">
        <f t="shared" si="1094"/>
        <v>1177</v>
      </c>
      <c r="AC4160" s="2">
        <f t="shared" si="1094"/>
        <v>389</v>
      </c>
      <c r="AE4160" s="2" t="str">
        <f t="shared" si="1095"/>
        <v/>
      </c>
      <c r="AF4160" s="2" t="str">
        <f t="shared" si="1096"/>
        <v/>
      </c>
      <c r="AG4160" s="2">
        <f t="shared" si="1097"/>
        <v>1177</v>
      </c>
      <c r="AH4160" s="2" t="str">
        <f t="shared" si="1098"/>
        <v/>
      </c>
      <c r="AI4160" s="2" t="str">
        <f t="shared" si="1099"/>
        <v/>
      </c>
      <c r="AK4160" s="2" t="str">
        <f t="shared" si="1100"/>
        <v/>
      </c>
      <c r="AL4160" s="2" t="str">
        <f t="shared" si="1101"/>
        <v/>
      </c>
      <c r="AM4160" s="2">
        <f t="shared" si="1102"/>
        <v>389</v>
      </c>
      <c r="AN4160" s="2" t="str">
        <f t="shared" si="1103"/>
        <v/>
      </c>
      <c r="AO4160" s="2" t="str">
        <f t="shared" si="1104"/>
        <v/>
      </c>
    </row>
    <row r="4161" spans="1:41" x14ac:dyDescent="0.3">
      <c r="A4161" s="111">
        <v>44745.541273148148</v>
      </c>
      <c r="B4161" s="78" t="s">
        <v>4994</v>
      </c>
      <c r="C4161" s="78" t="s">
        <v>850</v>
      </c>
      <c r="D4161" s="78" t="s">
        <v>2059</v>
      </c>
      <c r="E4161" s="78">
        <v>8</v>
      </c>
      <c r="F4161" s="78" t="s">
        <v>808</v>
      </c>
      <c r="G4161" s="78" t="s">
        <v>124</v>
      </c>
      <c r="H4161" s="112" t="s">
        <v>495</v>
      </c>
      <c r="I4161" s="112">
        <v>2</v>
      </c>
      <c r="J4161" s="113">
        <v>44745.540451388886</v>
      </c>
      <c r="K4161" s="113">
        <v>44745.541273148148</v>
      </c>
      <c r="M4161" s="113">
        <v>44745.550208333334</v>
      </c>
      <c r="P4161" s="78" t="str">
        <f t="shared" si="1088"/>
        <v/>
      </c>
      <c r="S4161" s="78" t="str">
        <f t="shared" si="1089"/>
        <v/>
      </c>
      <c r="T4161" s="113">
        <v>44745.550243055557</v>
      </c>
      <c r="U4161" s="78" t="s">
        <v>1187</v>
      </c>
      <c r="V4161" s="78" t="str">
        <f t="shared" si="1090"/>
        <v>CIC</v>
      </c>
      <c r="W4161" s="113">
        <v>44745.55572916667</v>
      </c>
      <c r="X4161" s="113">
        <f t="shared" si="1091"/>
        <v>8.9351851856918074E-3</v>
      </c>
      <c r="Y4161" s="113" t="str">
        <f t="shared" si="1092"/>
        <v/>
      </c>
      <c r="Z4161" s="113">
        <f t="shared" si="1093"/>
        <v>5.4861111129866913E-3</v>
      </c>
      <c r="AB4161" s="2" t="str">
        <f t="shared" si="1094"/>
        <v/>
      </c>
      <c r="AC4161" s="2">
        <f t="shared" si="1094"/>
        <v>474</v>
      </c>
      <c r="AE4161" s="2" t="str">
        <f t="shared" si="1095"/>
        <v/>
      </c>
      <c r="AF4161" s="2" t="str">
        <f t="shared" si="1096"/>
        <v/>
      </c>
      <c r="AG4161" s="2" t="str">
        <f t="shared" si="1097"/>
        <v/>
      </c>
      <c r="AH4161" s="2" t="str">
        <f t="shared" si="1098"/>
        <v/>
      </c>
      <c r="AI4161" s="2" t="str">
        <f t="shared" si="1099"/>
        <v/>
      </c>
      <c r="AK4161" s="2" t="str">
        <f t="shared" si="1100"/>
        <v/>
      </c>
      <c r="AL4161" s="2" t="str">
        <f t="shared" si="1101"/>
        <v/>
      </c>
      <c r="AM4161" s="2">
        <f t="shared" si="1102"/>
        <v>474</v>
      </c>
      <c r="AN4161" s="2" t="str">
        <f t="shared" si="1103"/>
        <v/>
      </c>
      <c r="AO4161" s="2" t="str">
        <f t="shared" si="1104"/>
        <v/>
      </c>
    </row>
    <row r="4162" spans="1:41" x14ac:dyDescent="0.3">
      <c r="A4162" s="111">
        <v>44745.547881944447</v>
      </c>
      <c r="B4162" s="78" t="s">
        <v>4995</v>
      </c>
      <c r="C4162" s="78" t="s">
        <v>850</v>
      </c>
      <c r="D4162" s="78" t="s">
        <v>1986</v>
      </c>
      <c r="E4162" s="78">
        <v>52</v>
      </c>
      <c r="F4162" s="78" t="s">
        <v>807</v>
      </c>
      <c r="G4162" s="78" t="s">
        <v>98</v>
      </c>
      <c r="H4162" s="112" t="s">
        <v>248</v>
      </c>
      <c r="I4162" s="112">
        <v>2</v>
      </c>
      <c r="J4162" s="113">
        <v>44745.5471412037</v>
      </c>
      <c r="K4162" s="113">
        <v>44745.547881944447</v>
      </c>
      <c r="L4162" s="113">
        <v>44745.550208333334</v>
      </c>
      <c r="M4162" s="113">
        <v>44745.55572916667</v>
      </c>
      <c r="N4162" s="113">
        <v>44745.556597222225</v>
      </c>
      <c r="O4162" s="78" t="s">
        <v>1187</v>
      </c>
      <c r="P4162" s="78" t="str">
        <f t="shared" si="1088"/>
        <v>CIC</v>
      </c>
      <c r="S4162" s="78" t="str">
        <f t="shared" si="1089"/>
        <v/>
      </c>
      <c r="T4162" s="113">
        <v>44745.572500000002</v>
      </c>
      <c r="U4162" s="78" t="s">
        <v>1344</v>
      </c>
      <c r="V4162" s="78" t="str">
        <f t="shared" si="1090"/>
        <v>PLOEG</v>
      </c>
      <c r="W4162" s="113">
        <v>44745.586817129632</v>
      </c>
      <c r="X4162" s="113">
        <f t="shared" si="1091"/>
        <v>2.3263888870133087E-3</v>
      </c>
      <c r="Y4162" s="113">
        <f t="shared" si="1092"/>
        <v>2.2291666668024845E-2</v>
      </c>
      <c r="Z4162" s="113">
        <f t="shared" si="1093"/>
        <v>1.43171296294895E-2</v>
      </c>
      <c r="AB4162" s="2">
        <f t="shared" si="1094"/>
        <v>1926</v>
      </c>
      <c r="AC4162" s="2">
        <f t="shared" si="1094"/>
        <v>1237</v>
      </c>
      <c r="AE4162" s="2" t="str">
        <f t="shared" si="1095"/>
        <v/>
      </c>
      <c r="AF4162" s="2" t="str">
        <f t="shared" si="1096"/>
        <v/>
      </c>
      <c r="AG4162" s="2">
        <f t="shared" si="1097"/>
        <v>1926</v>
      </c>
      <c r="AH4162" s="2" t="str">
        <f t="shared" si="1098"/>
        <v/>
      </c>
      <c r="AI4162" s="2" t="str">
        <f t="shared" si="1099"/>
        <v/>
      </c>
      <c r="AK4162" s="2" t="str">
        <f t="shared" si="1100"/>
        <v/>
      </c>
      <c r="AL4162" s="2" t="str">
        <f t="shared" si="1101"/>
        <v/>
      </c>
      <c r="AM4162" s="2">
        <f t="shared" si="1102"/>
        <v>1237</v>
      </c>
      <c r="AN4162" s="2" t="str">
        <f t="shared" si="1103"/>
        <v/>
      </c>
      <c r="AO4162" s="2" t="str">
        <f t="shared" si="1104"/>
        <v/>
      </c>
    </row>
    <row r="4163" spans="1:41" x14ac:dyDescent="0.3">
      <c r="A4163" s="111">
        <v>44745.638472222221</v>
      </c>
      <c r="B4163" s="78" t="s">
        <v>4996</v>
      </c>
      <c r="C4163" s="78" t="s">
        <v>886</v>
      </c>
      <c r="D4163" s="78" t="s">
        <v>1207</v>
      </c>
      <c r="E4163" s="78">
        <v>58</v>
      </c>
      <c r="F4163" s="78" t="s">
        <v>807</v>
      </c>
      <c r="G4163" s="78" t="s">
        <v>86</v>
      </c>
      <c r="H4163" s="112" t="s">
        <v>314</v>
      </c>
      <c r="I4163" s="112">
        <v>4</v>
      </c>
      <c r="J4163" s="113">
        <v>44745.638275462959</v>
      </c>
      <c r="K4163" s="113">
        <v>44745.638472222221</v>
      </c>
      <c r="M4163" s="113">
        <v>44745.638958333337</v>
      </c>
      <c r="N4163" s="113">
        <v>44745.639363425929</v>
      </c>
      <c r="O4163" s="78" t="s">
        <v>1185</v>
      </c>
      <c r="P4163" s="78" t="str">
        <f t="shared" si="1088"/>
        <v>CIC</v>
      </c>
      <c r="Q4163" s="113">
        <v>44745.645682870374</v>
      </c>
      <c r="R4163" s="78" t="s">
        <v>1267</v>
      </c>
      <c r="S4163" s="78" t="str">
        <f t="shared" si="1089"/>
        <v>PLOEG</v>
      </c>
      <c r="T4163" s="113">
        <v>44745.653460648151</v>
      </c>
      <c r="U4163" s="78" t="s">
        <v>1267</v>
      </c>
      <c r="V4163" s="78" t="str">
        <f t="shared" si="1090"/>
        <v>PLOEG</v>
      </c>
      <c r="W4163" s="113">
        <v>44745.668888888889</v>
      </c>
      <c r="X4163" s="113">
        <f t="shared" si="1091"/>
        <v>4.8611111560603604E-4</v>
      </c>
      <c r="Y4163" s="113">
        <f t="shared" si="1092"/>
        <v>1.4502314814308193E-2</v>
      </c>
      <c r="Z4163" s="113">
        <f t="shared" si="1093"/>
        <v>1.5428240738401655E-2</v>
      </c>
      <c r="AB4163" s="2">
        <f t="shared" si="1094"/>
        <v>1253</v>
      </c>
      <c r="AC4163" s="2">
        <f t="shared" si="1094"/>
        <v>1333</v>
      </c>
      <c r="AE4163" s="2" t="str">
        <f t="shared" si="1095"/>
        <v/>
      </c>
      <c r="AF4163" s="2" t="str">
        <f t="shared" si="1096"/>
        <v/>
      </c>
      <c r="AG4163" s="2" t="str">
        <f t="shared" si="1097"/>
        <v/>
      </c>
      <c r="AH4163" s="2" t="str">
        <f t="shared" si="1098"/>
        <v/>
      </c>
      <c r="AI4163" s="2">
        <f t="shared" si="1099"/>
        <v>1253</v>
      </c>
      <c r="AK4163" s="2" t="str">
        <f t="shared" si="1100"/>
        <v/>
      </c>
      <c r="AL4163" s="2" t="str">
        <f t="shared" si="1101"/>
        <v/>
      </c>
      <c r="AM4163" s="2" t="str">
        <f t="shared" si="1102"/>
        <v/>
      </c>
      <c r="AN4163" s="2" t="str">
        <f t="shared" si="1103"/>
        <v/>
      </c>
      <c r="AO4163" s="2">
        <f t="shared" si="1104"/>
        <v>1333</v>
      </c>
    </row>
    <row r="4164" spans="1:41" x14ac:dyDescent="0.3">
      <c r="A4164" s="111">
        <v>44745.835949074077</v>
      </c>
      <c r="B4164" s="78" t="s">
        <v>4997</v>
      </c>
      <c r="C4164" s="78" t="s">
        <v>846</v>
      </c>
      <c r="D4164" s="78" t="s">
        <v>4998</v>
      </c>
      <c r="E4164" s="78">
        <v>3</v>
      </c>
      <c r="F4164" s="78" t="s">
        <v>807</v>
      </c>
      <c r="G4164" s="78" t="s">
        <v>84</v>
      </c>
      <c r="H4164" s="112" t="s">
        <v>202</v>
      </c>
      <c r="I4164" s="112">
        <v>4</v>
      </c>
      <c r="J4164" s="113">
        <v>44745.835092592592</v>
      </c>
      <c r="K4164" s="113">
        <v>44745.835949074077</v>
      </c>
      <c r="M4164" s="113">
        <v>44745.844583333332</v>
      </c>
      <c r="N4164" s="113">
        <v>44745.844722222224</v>
      </c>
      <c r="O4164" s="78" t="s">
        <v>1185</v>
      </c>
      <c r="P4164" s="78" t="str">
        <f t="shared" si="1088"/>
        <v>CIC</v>
      </c>
      <c r="S4164" s="78" t="str">
        <f t="shared" si="1089"/>
        <v/>
      </c>
      <c r="T4164" s="113">
        <v>44745.854548611111</v>
      </c>
      <c r="U4164" s="78" t="s">
        <v>1203</v>
      </c>
      <c r="V4164" s="78" t="str">
        <f t="shared" si="1090"/>
        <v>PLOEG</v>
      </c>
      <c r="W4164" s="113">
        <v>44745.872708333336</v>
      </c>
      <c r="X4164" s="113">
        <f t="shared" si="1091"/>
        <v>8.6342592549044639E-3</v>
      </c>
      <c r="Y4164" s="113">
        <f t="shared" si="1092"/>
        <v>9.9652777789742686E-3</v>
      </c>
      <c r="Z4164" s="113">
        <f t="shared" si="1093"/>
        <v>1.8159722225391306E-2</v>
      </c>
      <c r="AB4164" s="2">
        <f t="shared" si="1094"/>
        <v>861</v>
      </c>
      <c r="AC4164" s="2">
        <f t="shared" si="1094"/>
        <v>1569</v>
      </c>
      <c r="AE4164" s="2" t="str">
        <f t="shared" si="1095"/>
        <v/>
      </c>
      <c r="AF4164" s="2" t="str">
        <f t="shared" si="1096"/>
        <v/>
      </c>
      <c r="AG4164" s="2" t="str">
        <f t="shared" si="1097"/>
        <v/>
      </c>
      <c r="AH4164" s="2" t="str">
        <f t="shared" si="1098"/>
        <v/>
      </c>
      <c r="AI4164" s="2">
        <f t="shared" si="1099"/>
        <v>861</v>
      </c>
      <c r="AK4164" s="2" t="str">
        <f t="shared" si="1100"/>
        <v/>
      </c>
      <c r="AL4164" s="2" t="str">
        <f t="shared" si="1101"/>
        <v/>
      </c>
      <c r="AM4164" s="2" t="str">
        <f t="shared" si="1102"/>
        <v/>
      </c>
      <c r="AN4164" s="2" t="str">
        <f t="shared" si="1103"/>
        <v/>
      </c>
      <c r="AO4164" s="2">
        <f t="shared" si="1104"/>
        <v>1569</v>
      </c>
    </row>
    <row r="4165" spans="1:41" x14ac:dyDescent="0.3">
      <c r="A4165" s="111">
        <v>44745.905173611114</v>
      </c>
      <c r="B4165" s="78" t="s">
        <v>4999</v>
      </c>
      <c r="C4165" s="78" t="s">
        <v>853</v>
      </c>
      <c r="D4165" s="78" t="s">
        <v>1367</v>
      </c>
      <c r="F4165" s="78" t="s">
        <v>807</v>
      </c>
      <c r="G4165" s="78" t="s">
        <v>92</v>
      </c>
      <c r="H4165" s="112" t="s">
        <v>204</v>
      </c>
      <c r="I4165" s="112">
        <v>2</v>
      </c>
      <c r="J4165" s="113">
        <v>44745.905046296299</v>
      </c>
      <c r="K4165" s="113">
        <v>44745.905173611114</v>
      </c>
      <c r="M4165" s="113">
        <v>44745.90519675926</v>
      </c>
      <c r="N4165" s="113">
        <v>44745.905358796299</v>
      </c>
      <c r="O4165" s="78" t="s">
        <v>1185</v>
      </c>
      <c r="P4165" s="78" t="str">
        <f t="shared" si="1088"/>
        <v>CIC</v>
      </c>
      <c r="S4165" s="78" t="str">
        <f t="shared" si="1089"/>
        <v/>
      </c>
      <c r="T4165" s="113">
        <v>44745.908055555556</v>
      </c>
      <c r="U4165" s="78" t="s">
        <v>1185</v>
      </c>
      <c r="V4165" s="78" t="str">
        <f t="shared" si="1090"/>
        <v>CIC</v>
      </c>
      <c r="W4165" s="113">
        <v>44745.908680555556</v>
      </c>
      <c r="X4165" s="113" t="str">
        <f t="shared" si="1091"/>
        <v/>
      </c>
      <c r="Y4165" s="113">
        <f t="shared" si="1092"/>
        <v>2.8587962951860391E-3</v>
      </c>
      <c r="Z4165" s="113">
        <f t="shared" si="1093"/>
        <v>6.2500000058207661E-4</v>
      </c>
      <c r="AB4165" s="2">
        <f t="shared" si="1094"/>
        <v>247</v>
      </c>
      <c r="AC4165" s="2">
        <f t="shared" si="1094"/>
        <v>54</v>
      </c>
      <c r="AE4165" s="2" t="str">
        <f t="shared" si="1095"/>
        <v/>
      </c>
      <c r="AF4165" s="2" t="str">
        <f t="shared" si="1096"/>
        <v/>
      </c>
      <c r="AG4165" s="2">
        <f t="shared" si="1097"/>
        <v>247</v>
      </c>
      <c r="AH4165" s="2" t="str">
        <f t="shared" si="1098"/>
        <v/>
      </c>
      <c r="AI4165" s="2" t="str">
        <f t="shared" si="1099"/>
        <v/>
      </c>
      <c r="AK4165" s="2" t="str">
        <f t="shared" si="1100"/>
        <v/>
      </c>
      <c r="AL4165" s="2" t="str">
        <f t="shared" si="1101"/>
        <v/>
      </c>
      <c r="AM4165" s="2">
        <f t="shared" si="1102"/>
        <v>54</v>
      </c>
      <c r="AN4165" s="2" t="str">
        <f t="shared" si="1103"/>
        <v/>
      </c>
      <c r="AO4165" s="2" t="str">
        <f t="shared" si="1104"/>
        <v/>
      </c>
    </row>
    <row r="4166" spans="1:41" x14ac:dyDescent="0.3">
      <c r="A4166" s="111">
        <v>44745.905173611114</v>
      </c>
      <c r="B4166" s="78" t="s">
        <v>4999</v>
      </c>
      <c r="C4166" s="78" t="s">
        <v>846</v>
      </c>
      <c r="D4166" s="78" t="s">
        <v>1367</v>
      </c>
      <c r="F4166" s="78" t="s">
        <v>807</v>
      </c>
      <c r="G4166" s="78" t="s">
        <v>92</v>
      </c>
      <c r="H4166" s="112" t="s">
        <v>204</v>
      </c>
      <c r="I4166" s="112">
        <v>2</v>
      </c>
      <c r="J4166" s="113">
        <v>44745.905046296299</v>
      </c>
      <c r="K4166" s="113">
        <v>44745.905173611114</v>
      </c>
      <c r="M4166" s="113">
        <v>44745.905347222222</v>
      </c>
      <c r="N4166" s="113">
        <v>44745.905381944445</v>
      </c>
      <c r="O4166" s="78" t="s">
        <v>1185</v>
      </c>
      <c r="P4166" s="78" t="str">
        <f t="shared" ref="P4166:P4229" si="1105">IF(LEFT(O4166,3)="&amp;RU","PLOEG",IF(LEFT(O4166,6)="ANT-di","DISP/S of N",IF(LEFT(O4166,4)="rANT","DISP/S of N",IF(LEFT(O4166,3)="ANT","CIC",""))))</f>
        <v>CIC</v>
      </c>
      <c r="S4166" s="78" t="str">
        <f t="shared" ref="S4166:S4229" si="1106">IF(LEFT(R4166,3)="&amp;RU","PLOEG",IF(LEFT(R4166,6)="ANT-di","DISP/S of N",IF(LEFT(R4166,4)="rANT","DISP/S of N",IF(LEFT(R4166,3)="ANT","CIC",""))))</f>
        <v/>
      </c>
      <c r="T4166" s="113">
        <v>44745.908078703702</v>
      </c>
      <c r="U4166" s="78" t="s">
        <v>1185</v>
      </c>
      <c r="V4166" s="78" t="str">
        <f t="shared" ref="V4166:V4229" si="1107">IF(LEFT(U4166,3)="&amp;RU","PLOEG",IF(LEFT(U4166,6)="ANT-di","DISP/S of N",IF(LEFT(U4166,4)="rANT","DISP/S of N",IF(LEFT(U4166,3)="ANT","CIC",""))))</f>
        <v>CIC</v>
      </c>
      <c r="W4166" s="113">
        <v>44745.908761574072</v>
      </c>
      <c r="X4166" s="113">
        <f t="shared" ref="X4166:X4229" si="1108">IF((MIN(L4166:M4166)&lt;K4166+6/ (24*3600)),"", IF((MIN(L4166:M4166)=K4166),"0:00:00",IF((MIN(L4166:M4166)-K4166),MIN(L4166:M4166)-K4166,"")))</f>
        <v>1.7361110803904012E-4</v>
      </c>
      <c r="Y4166" s="113">
        <f t="shared" ref="Y4166:Y4229" si="1109">IF(OR(T4166="",T4166&lt;MINA(L4166,M4166)+11/(24*3600)),"",T4166-MINA(L4166,M4166))</f>
        <v>2.7314814797136933E-3</v>
      </c>
      <c r="Z4166" s="113">
        <f t="shared" ref="Z4166:Z4229" si="1110">IF(OR(T4166="",W4166&lt;T4166+31/(24*3600)),"",W4166-T4166)</f>
        <v>6.8287036992842332E-4</v>
      </c>
      <c r="AB4166" s="2">
        <f t="shared" ref="AB4166:AC4229" si="1111">IF(Y4166="","",SECOND(Y4166)+(MINUTE(Y4166)*60)+(HOUR(Y4166)*3600))</f>
        <v>236</v>
      </c>
      <c r="AC4166" s="2">
        <f t="shared" si="1111"/>
        <v>59</v>
      </c>
      <c r="AE4166" s="2" t="str">
        <f t="shared" ref="AE4166:AE4229" si="1112">IF(I4166=0,AB4166,"")</f>
        <v/>
      </c>
      <c r="AF4166" s="2" t="str">
        <f t="shared" ref="AF4166:AF4229" si="1113">IF(I4166=1,AB4166,"")</f>
        <v/>
      </c>
      <c r="AG4166" s="2">
        <f t="shared" ref="AG4166:AG4229" si="1114">IF(I4166=2,AB4166,"")</f>
        <v>236</v>
      </c>
      <c r="AH4166" s="2" t="str">
        <f t="shared" ref="AH4166:AH4229" si="1115">IF(I4166=3,AB4166,"")</f>
        <v/>
      </c>
      <c r="AI4166" s="2" t="str">
        <f t="shared" ref="AI4166:AI4229" si="1116">IF(I4166=4,AB4166,"")</f>
        <v/>
      </c>
      <c r="AK4166" s="2" t="str">
        <f t="shared" ref="AK4166:AK4229" si="1117">IF(I4166=0,AC4166,"")</f>
        <v/>
      </c>
      <c r="AL4166" s="2" t="str">
        <f t="shared" ref="AL4166:AL4229" si="1118">IF(I4166=1,AC4166,"")</f>
        <v/>
      </c>
      <c r="AM4166" s="2">
        <f t="shared" ref="AM4166:AM4229" si="1119">IF(I4166=2,AC4166,"")</f>
        <v>59</v>
      </c>
      <c r="AN4166" s="2" t="str">
        <f t="shared" ref="AN4166:AN4229" si="1120">IF(I4166=3,AC4166,"")</f>
        <v/>
      </c>
      <c r="AO4166" s="2" t="str">
        <f t="shared" ref="AO4166:AO4229" si="1121">IF(I4166=4,AC4166,"")</f>
        <v/>
      </c>
    </row>
    <row r="4167" spans="1:41" x14ac:dyDescent="0.3">
      <c r="A4167" s="111">
        <v>44745.905173611114</v>
      </c>
      <c r="B4167" s="78" t="s">
        <v>4999</v>
      </c>
      <c r="C4167" s="78" t="s">
        <v>835</v>
      </c>
      <c r="D4167" s="78" t="s">
        <v>1367</v>
      </c>
      <c r="F4167" s="78" t="s">
        <v>807</v>
      </c>
      <c r="G4167" s="78" t="s">
        <v>92</v>
      </c>
      <c r="H4167" s="112" t="s">
        <v>204</v>
      </c>
      <c r="I4167" s="112">
        <v>2</v>
      </c>
      <c r="J4167" s="113">
        <v>44745.905046296299</v>
      </c>
      <c r="K4167" s="113">
        <v>44745.905173611114</v>
      </c>
      <c r="M4167" s="113">
        <v>44745.905902777777</v>
      </c>
      <c r="P4167" s="78" t="str">
        <f t="shared" si="1105"/>
        <v/>
      </c>
      <c r="Q4167" s="113">
        <v>44745.905925925923</v>
      </c>
      <c r="R4167" s="78" t="s">
        <v>1185</v>
      </c>
      <c r="S4167" s="78" t="str">
        <f t="shared" si="1106"/>
        <v>CIC</v>
      </c>
      <c r="T4167" s="113">
        <v>44745.908067129632</v>
      </c>
      <c r="U4167" s="78" t="s">
        <v>1185</v>
      </c>
      <c r="V4167" s="78" t="str">
        <f t="shared" si="1107"/>
        <v>CIC</v>
      </c>
      <c r="W4167" s="113">
        <v>44745.908773148149</v>
      </c>
      <c r="X4167" s="113">
        <f t="shared" si="1108"/>
        <v>7.2916666249511763E-4</v>
      </c>
      <c r="Y4167" s="113">
        <f t="shared" si="1109"/>
        <v>2.164351855753921E-3</v>
      </c>
      <c r="Z4167" s="113">
        <f t="shared" si="1110"/>
        <v>7.0601851621177047E-4</v>
      </c>
      <c r="AB4167" s="2">
        <f t="shared" si="1111"/>
        <v>187</v>
      </c>
      <c r="AC4167" s="2">
        <f t="shared" si="1111"/>
        <v>61</v>
      </c>
      <c r="AE4167" s="2" t="str">
        <f t="shared" si="1112"/>
        <v/>
      </c>
      <c r="AF4167" s="2" t="str">
        <f t="shared" si="1113"/>
        <v/>
      </c>
      <c r="AG4167" s="2">
        <f t="shared" si="1114"/>
        <v>187</v>
      </c>
      <c r="AH4167" s="2" t="str">
        <f t="shared" si="1115"/>
        <v/>
      </c>
      <c r="AI4167" s="2" t="str">
        <f t="shared" si="1116"/>
        <v/>
      </c>
      <c r="AK4167" s="2" t="str">
        <f t="shared" si="1117"/>
        <v/>
      </c>
      <c r="AL4167" s="2" t="str">
        <f t="shared" si="1118"/>
        <v/>
      </c>
      <c r="AM4167" s="2">
        <f t="shared" si="1119"/>
        <v>61</v>
      </c>
      <c r="AN4167" s="2" t="str">
        <f t="shared" si="1120"/>
        <v/>
      </c>
      <c r="AO4167" s="2" t="str">
        <f t="shared" si="1121"/>
        <v/>
      </c>
    </row>
    <row r="4168" spans="1:41" x14ac:dyDescent="0.3">
      <c r="A4168" s="111">
        <v>44745.928460648145</v>
      </c>
      <c r="B4168" s="78" t="s">
        <v>5000</v>
      </c>
      <c r="C4168" s="78" t="s">
        <v>835</v>
      </c>
      <c r="D4168" s="78" t="s">
        <v>2201</v>
      </c>
      <c r="E4168" s="78">
        <v>19</v>
      </c>
      <c r="F4168" s="78" t="s">
        <v>807</v>
      </c>
      <c r="G4168" s="78" t="s">
        <v>88</v>
      </c>
      <c r="H4168" s="112" t="s">
        <v>200</v>
      </c>
      <c r="I4168" s="112">
        <v>3</v>
      </c>
      <c r="J4168" s="113">
        <v>44745.927245370367</v>
      </c>
      <c r="K4168" s="113">
        <v>44745.928460648145</v>
      </c>
      <c r="M4168" s="113">
        <v>44745.930127314816</v>
      </c>
      <c r="N4168" s="113">
        <v>44745.930497685185</v>
      </c>
      <c r="O4168" s="78" t="s">
        <v>1185</v>
      </c>
      <c r="P4168" s="78" t="str">
        <f t="shared" si="1105"/>
        <v>CIC</v>
      </c>
      <c r="Q4168" s="113">
        <v>44745.937824074077</v>
      </c>
      <c r="R4168" s="78" t="s">
        <v>1200</v>
      </c>
      <c r="S4168" s="78" t="str">
        <f t="shared" si="1106"/>
        <v>PLOEG</v>
      </c>
      <c r="V4168" s="78" t="str">
        <f t="shared" si="1107"/>
        <v/>
      </c>
      <c r="W4168" s="113">
        <v>44745.949594907404</v>
      </c>
      <c r="X4168" s="113">
        <f t="shared" si="1108"/>
        <v>1.6666666706441902E-3</v>
      </c>
      <c r="Y4168" s="113" t="str">
        <f t="shared" si="1109"/>
        <v/>
      </c>
      <c r="Z4168" s="113" t="str">
        <f t="shared" si="1110"/>
        <v/>
      </c>
      <c r="AB4168" s="2" t="str">
        <f t="shared" si="1111"/>
        <v/>
      </c>
      <c r="AC4168" s="2" t="str">
        <f t="shared" si="1111"/>
        <v/>
      </c>
      <c r="AE4168" s="2" t="str">
        <f t="shared" si="1112"/>
        <v/>
      </c>
      <c r="AF4168" s="2" t="str">
        <f t="shared" si="1113"/>
        <v/>
      </c>
      <c r="AG4168" s="2" t="str">
        <f t="shared" si="1114"/>
        <v/>
      </c>
      <c r="AH4168" s="2" t="str">
        <f t="shared" si="1115"/>
        <v/>
      </c>
      <c r="AI4168" s="2" t="str">
        <f t="shared" si="1116"/>
        <v/>
      </c>
      <c r="AK4168" s="2" t="str">
        <f t="shared" si="1117"/>
        <v/>
      </c>
      <c r="AL4168" s="2" t="str">
        <f t="shared" si="1118"/>
        <v/>
      </c>
      <c r="AM4168" s="2" t="str">
        <f t="shared" si="1119"/>
        <v/>
      </c>
      <c r="AN4168" s="2" t="str">
        <f t="shared" si="1120"/>
        <v/>
      </c>
      <c r="AO4168" s="2" t="str">
        <f t="shared" si="1121"/>
        <v/>
      </c>
    </row>
    <row r="4169" spans="1:41" x14ac:dyDescent="0.3">
      <c r="A4169" s="111">
        <v>44745.970243055555</v>
      </c>
      <c r="B4169" s="78" t="s">
        <v>5001</v>
      </c>
      <c r="C4169" s="78" t="s">
        <v>853</v>
      </c>
      <c r="D4169" s="78" t="s">
        <v>1813</v>
      </c>
      <c r="E4169" s="78">
        <v>3</v>
      </c>
      <c r="F4169" s="78" t="s">
        <v>809</v>
      </c>
      <c r="G4169" s="78" t="s">
        <v>90</v>
      </c>
      <c r="H4169" s="112" t="s">
        <v>282</v>
      </c>
      <c r="I4169" s="112">
        <v>2</v>
      </c>
      <c r="J4169" s="113">
        <v>44745.969467592593</v>
      </c>
      <c r="K4169" s="113">
        <v>44745.970243055555</v>
      </c>
      <c r="M4169" s="113">
        <v>44745.977083333331</v>
      </c>
      <c r="N4169" s="113">
        <v>44745.977118055554</v>
      </c>
      <c r="O4169" s="78" t="s">
        <v>1185</v>
      </c>
      <c r="P4169" s="78" t="str">
        <f t="shared" si="1105"/>
        <v>CIC</v>
      </c>
      <c r="S4169" s="78" t="str">
        <f t="shared" si="1106"/>
        <v/>
      </c>
      <c r="T4169" s="113">
        <v>44745.983287037037</v>
      </c>
      <c r="U4169" s="78" t="s">
        <v>1185</v>
      </c>
      <c r="V4169" s="78" t="str">
        <f t="shared" si="1107"/>
        <v>CIC</v>
      </c>
      <c r="W4169" s="113">
        <v>44746.214479166665</v>
      </c>
      <c r="X4169" s="113">
        <f t="shared" si="1108"/>
        <v>6.8402777760638855E-3</v>
      </c>
      <c r="Y4169" s="113">
        <f t="shared" si="1109"/>
        <v>6.2037037059781142E-3</v>
      </c>
      <c r="Z4169" s="113">
        <f t="shared" si="1110"/>
        <v>0.23119212962774327</v>
      </c>
      <c r="AB4169" s="2">
        <f t="shared" si="1111"/>
        <v>536</v>
      </c>
      <c r="AC4169" s="2">
        <f t="shared" si="1111"/>
        <v>19975</v>
      </c>
      <c r="AE4169" s="2" t="str">
        <f t="shared" si="1112"/>
        <v/>
      </c>
      <c r="AF4169" s="2" t="str">
        <f t="shared" si="1113"/>
        <v/>
      </c>
      <c r="AG4169" s="2">
        <f t="shared" si="1114"/>
        <v>536</v>
      </c>
      <c r="AH4169" s="2" t="str">
        <f t="shared" si="1115"/>
        <v/>
      </c>
      <c r="AI4169" s="2" t="str">
        <f t="shared" si="1116"/>
        <v/>
      </c>
      <c r="AK4169" s="2" t="str">
        <f t="shared" si="1117"/>
        <v/>
      </c>
      <c r="AL4169" s="2" t="str">
        <f t="shared" si="1118"/>
        <v/>
      </c>
      <c r="AM4169" s="2">
        <f t="shared" si="1119"/>
        <v>19975</v>
      </c>
      <c r="AN4169" s="2" t="str">
        <f t="shared" si="1120"/>
        <v/>
      </c>
      <c r="AO4169" s="2" t="str">
        <f t="shared" si="1121"/>
        <v/>
      </c>
    </row>
    <row r="4170" spans="1:41" x14ac:dyDescent="0.3">
      <c r="A4170" s="111">
        <v>44745.970243055555</v>
      </c>
      <c r="B4170" s="78" t="s">
        <v>5001</v>
      </c>
      <c r="C4170" s="78" t="s">
        <v>846</v>
      </c>
      <c r="D4170" s="78" t="s">
        <v>1813</v>
      </c>
      <c r="E4170" s="78">
        <v>3</v>
      </c>
      <c r="F4170" s="78" t="s">
        <v>809</v>
      </c>
      <c r="G4170" s="78" t="s">
        <v>90</v>
      </c>
      <c r="H4170" s="112" t="s">
        <v>282</v>
      </c>
      <c r="I4170" s="112">
        <v>2</v>
      </c>
      <c r="J4170" s="113">
        <v>44745.969467592593</v>
      </c>
      <c r="K4170" s="113">
        <v>44745.970243055555</v>
      </c>
      <c r="M4170" s="113">
        <v>44745.977094907408</v>
      </c>
      <c r="N4170" s="113">
        <v>44745.977129629631</v>
      </c>
      <c r="O4170" s="78" t="s">
        <v>1185</v>
      </c>
      <c r="P4170" s="78" t="str">
        <f t="shared" si="1105"/>
        <v>CIC</v>
      </c>
      <c r="S4170" s="78" t="str">
        <f t="shared" si="1106"/>
        <v/>
      </c>
      <c r="T4170" s="113">
        <v>44745.983275462961</v>
      </c>
      <c r="U4170" s="78" t="s">
        <v>1185</v>
      </c>
      <c r="V4170" s="78" t="str">
        <f t="shared" si="1107"/>
        <v>CIC</v>
      </c>
      <c r="W4170" s="113">
        <v>44746.214502314811</v>
      </c>
      <c r="X4170" s="113">
        <f t="shared" si="1108"/>
        <v>6.8518518528435379E-3</v>
      </c>
      <c r="Y4170" s="113">
        <f t="shared" si="1109"/>
        <v>6.1805555524188094E-3</v>
      </c>
      <c r="Z4170" s="113">
        <f t="shared" si="1110"/>
        <v>0.23122685185080627</v>
      </c>
      <c r="AB4170" s="2">
        <f t="shared" si="1111"/>
        <v>534</v>
      </c>
      <c r="AC4170" s="2">
        <f t="shared" si="1111"/>
        <v>19978</v>
      </c>
      <c r="AE4170" s="2" t="str">
        <f t="shared" si="1112"/>
        <v/>
      </c>
      <c r="AF4170" s="2" t="str">
        <f t="shared" si="1113"/>
        <v/>
      </c>
      <c r="AG4170" s="2">
        <f t="shared" si="1114"/>
        <v>534</v>
      </c>
      <c r="AH4170" s="2" t="str">
        <f t="shared" si="1115"/>
        <v/>
      </c>
      <c r="AI4170" s="2" t="str">
        <f t="shared" si="1116"/>
        <v/>
      </c>
      <c r="AK4170" s="2" t="str">
        <f t="shared" si="1117"/>
        <v/>
      </c>
      <c r="AL4170" s="2" t="str">
        <f t="shared" si="1118"/>
        <v/>
      </c>
      <c r="AM4170" s="2">
        <f t="shared" si="1119"/>
        <v>19978</v>
      </c>
      <c r="AN4170" s="2" t="str">
        <f t="shared" si="1120"/>
        <v/>
      </c>
      <c r="AO4170" s="2" t="str">
        <f t="shared" si="1121"/>
        <v/>
      </c>
    </row>
    <row r="4171" spans="1:41" x14ac:dyDescent="0.3">
      <c r="A4171" s="111">
        <v>44745.970243055555</v>
      </c>
      <c r="B4171" s="78" t="s">
        <v>5001</v>
      </c>
      <c r="C4171" s="78" t="s">
        <v>835</v>
      </c>
      <c r="D4171" s="78" t="s">
        <v>1813</v>
      </c>
      <c r="E4171" s="78">
        <v>3</v>
      </c>
      <c r="F4171" s="78" t="s">
        <v>809</v>
      </c>
      <c r="G4171" s="78" t="s">
        <v>90</v>
      </c>
      <c r="H4171" s="112" t="s">
        <v>282</v>
      </c>
      <c r="I4171" s="112">
        <v>2</v>
      </c>
      <c r="J4171" s="113">
        <v>44745.969467592593</v>
      </c>
      <c r="K4171" s="113">
        <v>44745.970243055555</v>
      </c>
      <c r="M4171" s="113">
        <v>44745.982685185183</v>
      </c>
      <c r="P4171" s="78" t="str">
        <f t="shared" si="1105"/>
        <v/>
      </c>
      <c r="S4171" s="78" t="str">
        <f t="shared" si="1106"/>
        <v/>
      </c>
      <c r="T4171" s="113">
        <v>44745.982708333337</v>
      </c>
      <c r="U4171" s="78" t="s">
        <v>1185</v>
      </c>
      <c r="V4171" s="78" t="str">
        <f t="shared" si="1107"/>
        <v>CIC</v>
      </c>
      <c r="W4171" s="113">
        <v>44746.005624999998</v>
      </c>
      <c r="X4171" s="113">
        <f t="shared" si="1108"/>
        <v>1.244212962774327E-2</v>
      </c>
      <c r="Y4171" s="113" t="str">
        <f t="shared" si="1109"/>
        <v/>
      </c>
      <c r="Z4171" s="113">
        <f t="shared" si="1110"/>
        <v>2.2916666661330964E-2</v>
      </c>
      <c r="AB4171" s="2" t="str">
        <f t="shared" si="1111"/>
        <v/>
      </c>
      <c r="AC4171" s="2">
        <f t="shared" si="1111"/>
        <v>1980</v>
      </c>
      <c r="AE4171" s="2" t="str">
        <f t="shared" si="1112"/>
        <v/>
      </c>
      <c r="AF4171" s="2" t="str">
        <f t="shared" si="1113"/>
        <v/>
      </c>
      <c r="AG4171" s="2" t="str">
        <f t="shared" si="1114"/>
        <v/>
      </c>
      <c r="AH4171" s="2" t="str">
        <f t="shared" si="1115"/>
        <v/>
      </c>
      <c r="AI4171" s="2" t="str">
        <f t="shared" si="1116"/>
        <v/>
      </c>
      <c r="AK4171" s="2" t="str">
        <f t="shared" si="1117"/>
        <v/>
      </c>
      <c r="AL4171" s="2" t="str">
        <f t="shared" si="1118"/>
        <v/>
      </c>
      <c r="AM4171" s="2">
        <f t="shared" si="1119"/>
        <v>1980</v>
      </c>
      <c r="AN4171" s="2" t="str">
        <f t="shared" si="1120"/>
        <v/>
      </c>
      <c r="AO4171" s="2" t="str">
        <f t="shared" si="1121"/>
        <v/>
      </c>
    </row>
    <row r="4172" spans="1:41" x14ac:dyDescent="0.3">
      <c r="A4172" s="111">
        <v>44746.015300925923</v>
      </c>
      <c r="B4172" s="78" t="s">
        <v>5002</v>
      </c>
      <c r="C4172" s="78" t="s">
        <v>835</v>
      </c>
      <c r="D4172" s="78" t="s">
        <v>1439</v>
      </c>
      <c r="E4172" s="78">
        <v>7</v>
      </c>
      <c r="F4172" s="78" t="s">
        <v>808</v>
      </c>
      <c r="G4172" s="78" t="s">
        <v>88</v>
      </c>
      <c r="H4172" s="112" t="s">
        <v>200</v>
      </c>
      <c r="I4172" s="112">
        <v>3</v>
      </c>
      <c r="J4172" s="113">
        <v>44746.015011574076</v>
      </c>
      <c r="K4172" s="113">
        <v>44746.015300925923</v>
      </c>
      <c r="M4172" s="113">
        <v>44746.015625</v>
      </c>
      <c r="N4172" s="113">
        <v>44746.015949074077</v>
      </c>
      <c r="O4172" s="78" t="s">
        <v>1185</v>
      </c>
      <c r="P4172" s="78" t="str">
        <f t="shared" si="1105"/>
        <v>CIC</v>
      </c>
      <c r="Q4172" s="113">
        <v>44746.03328703704</v>
      </c>
      <c r="R4172" s="78" t="s">
        <v>1200</v>
      </c>
      <c r="S4172" s="78" t="str">
        <f t="shared" si="1106"/>
        <v>PLOEG</v>
      </c>
      <c r="T4172" s="113">
        <v>44746.035995370374</v>
      </c>
      <c r="U4172" s="78" t="s">
        <v>1200</v>
      </c>
      <c r="V4172" s="78" t="str">
        <f t="shared" si="1107"/>
        <v>PLOEG</v>
      </c>
      <c r="W4172" s="113">
        <v>44746.050358796296</v>
      </c>
      <c r="X4172" s="113">
        <f t="shared" si="1108"/>
        <v>3.2407407707069069E-4</v>
      </c>
      <c r="Y4172" s="113">
        <f t="shared" si="1109"/>
        <v>2.0370370373711921E-2</v>
      </c>
      <c r="Z4172" s="113">
        <f t="shared" si="1110"/>
        <v>1.4363425922056194E-2</v>
      </c>
      <c r="AB4172" s="2">
        <f t="shared" si="1111"/>
        <v>1760</v>
      </c>
      <c r="AC4172" s="2">
        <f t="shared" si="1111"/>
        <v>1241</v>
      </c>
      <c r="AE4172" s="2" t="str">
        <f t="shared" si="1112"/>
        <v/>
      </c>
      <c r="AF4172" s="2" t="str">
        <f t="shared" si="1113"/>
        <v/>
      </c>
      <c r="AG4172" s="2" t="str">
        <f t="shared" si="1114"/>
        <v/>
      </c>
      <c r="AH4172" s="2">
        <f t="shared" si="1115"/>
        <v>1760</v>
      </c>
      <c r="AI4172" s="2" t="str">
        <f t="shared" si="1116"/>
        <v/>
      </c>
      <c r="AK4172" s="2" t="str">
        <f t="shared" si="1117"/>
        <v/>
      </c>
      <c r="AL4172" s="2" t="str">
        <f t="shared" si="1118"/>
        <v/>
      </c>
      <c r="AM4172" s="2" t="str">
        <f t="shared" si="1119"/>
        <v/>
      </c>
      <c r="AN4172" s="2">
        <f t="shared" si="1120"/>
        <v>1241</v>
      </c>
      <c r="AO4172" s="2" t="str">
        <f t="shared" si="1121"/>
        <v/>
      </c>
    </row>
    <row r="4173" spans="1:41" x14ac:dyDescent="0.3">
      <c r="A4173" s="111">
        <v>44746.017025462963</v>
      </c>
      <c r="B4173" s="78" t="s">
        <v>5003</v>
      </c>
      <c r="C4173" s="78" t="s">
        <v>835</v>
      </c>
      <c r="D4173" s="78" t="s">
        <v>1199</v>
      </c>
      <c r="E4173" s="78">
        <v>516</v>
      </c>
      <c r="F4173" s="78" t="s">
        <v>809</v>
      </c>
      <c r="G4173" s="78" t="s">
        <v>88</v>
      </c>
      <c r="H4173" s="112" t="s">
        <v>230</v>
      </c>
      <c r="I4173" s="112">
        <v>3</v>
      </c>
      <c r="J4173" s="113">
        <v>44746.0159375</v>
      </c>
      <c r="K4173" s="113">
        <v>44746.017025462963</v>
      </c>
      <c r="M4173" s="113">
        <v>44746.051516203705</v>
      </c>
      <c r="N4173" s="113">
        <v>44746.051539351851</v>
      </c>
      <c r="O4173" s="78" t="s">
        <v>1185</v>
      </c>
      <c r="P4173" s="78" t="str">
        <f t="shared" si="1105"/>
        <v>CIC</v>
      </c>
      <c r="S4173" s="78" t="str">
        <f t="shared" si="1106"/>
        <v/>
      </c>
      <c r="T4173" s="113">
        <v>44746.069930555554</v>
      </c>
      <c r="U4173" s="78" t="s">
        <v>1200</v>
      </c>
      <c r="V4173" s="78" t="str">
        <f t="shared" si="1107"/>
        <v>PLOEG</v>
      </c>
      <c r="W4173" s="113">
        <v>44746.071828703702</v>
      </c>
      <c r="X4173" s="113">
        <f t="shared" si="1108"/>
        <v>3.4490740741603076E-2</v>
      </c>
      <c r="Y4173" s="113">
        <f t="shared" si="1109"/>
        <v>1.841435184906004E-2</v>
      </c>
      <c r="Z4173" s="113">
        <f t="shared" si="1110"/>
        <v>1.898148148029577E-3</v>
      </c>
      <c r="AB4173" s="2">
        <f t="shared" si="1111"/>
        <v>1591</v>
      </c>
      <c r="AC4173" s="2">
        <f t="shared" si="1111"/>
        <v>164</v>
      </c>
      <c r="AE4173" s="2" t="str">
        <f t="shared" si="1112"/>
        <v/>
      </c>
      <c r="AF4173" s="2" t="str">
        <f t="shared" si="1113"/>
        <v/>
      </c>
      <c r="AG4173" s="2" t="str">
        <f t="shared" si="1114"/>
        <v/>
      </c>
      <c r="AH4173" s="2">
        <f t="shared" si="1115"/>
        <v>1591</v>
      </c>
      <c r="AI4173" s="2" t="str">
        <f t="shared" si="1116"/>
        <v/>
      </c>
      <c r="AK4173" s="2" t="str">
        <f t="shared" si="1117"/>
        <v/>
      </c>
      <c r="AL4173" s="2" t="str">
        <f t="shared" si="1118"/>
        <v/>
      </c>
      <c r="AM4173" s="2" t="str">
        <f t="shared" si="1119"/>
        <v/>
      </c>
      <c r="AN4173" s="2">
        <f t="shared" si="1120"/>
        <v>164</v>
      </c>
      <c r="AO4173" s="2" t="str">
        <f t="shared" si="1121"/>
        <v/>
      </c>
    </row>
    <row r="4174" spans="1:41" x14ac:dyDescent="0.3">
      <c r="A4174" s="111">
        <v>44746.048750000002</v>
      </c>
      <c r="B4174" s="78" t="s">
        <v>5004</v>
      </c>
      <c r="C4174" s="78" t="s">
        <v>835</v>
      </c>
      <c r="D4174" s="78" t="s">
        <v>2746</v>
      </c>
      <c r="E4174" s="78">
        <v>6</v>
      </c>
      <c r="F4174" s="78" t="s">
        <v>809</v>
      </c>
      <c r="G4174" s="78" t="s">
        <v>88</v>
      </c>
      <c r="H4174" s="112" t="s">
        <v>200</v>
      </c>
      <c r="I4174" s="112">
        <v>3</v>
      </c>
      <c r="J4174" s="113">
        <v>44746.048483796294</v>
      </c>
      <c r="K4174" s="113">
        <v>44746.048750000002</v>
      </c>
      <c r="L4174" s="113">
        <v>44746.051516203705</v>
      </c>
      <c r="M4174" s="113">
        <v>44746.071840277778</v>
      </c>
      <c r="N4174" s="113">
        <v>44746.071875000001</v>
      </c>
      <c r="O4174" s="78" t="s">
        <v>1185</v>
      </c>
      <c r="P4174" s="78" t="str">
        <f t="shared" si="1105"/>
        <v>CIC</v>
      </c>
      <c r="S4174" s="78" t="str">
        <f t="shared" si="1106"/>
        <v/>
      </c>
      <c r="V4174" s="78" t="str">
        <f t="shared" si="1107"/>
        <v/>
      </c>
      <c r="W4174" s="113">
        <v>44746.079317129632</v>
      </c>
      <c r="X4174" s="113">
        <f t="shared" si="1108"/>
        <v>2.7662037027766928E-3</v>
      </c>
      <c r="Y4174" s="113" t="str">
        <f t="shared" si="1109"/>
        <v/>
      </c>
      <c r="Z4174" s="113" t="str">
        <f t="shared" si="1110"/>
        <v/>
      </c>
      <c r="AB4174" s="2" t="str">
        <f t="shared" si="1111"/>
        <v/>
      </c>
      <c r="AC4174" s="2" t="str">
        <f t="shared" si="1111"/>
        <v/>
      </c>
      <c r="AE4174" s="2" t="str">
        <f t="shared" si="1112"/>
        <v/>
      </c>
      <c r="AF4174" s="2" t="str">
        <f t="shared" si="1113"/>
        <v/>
      </c>
      <c r="AG4174" s="2" t="str">
        <f t="shared" si="1114"/>
        <v/>
      </c>
      <c r="AH4174" s="2" t="str">
        <f t="shared" si="1115"/>
        <v/>
      </c>
      <c r="AI4174" s="2" t="str">
        <f t="shared" si="1116"/>
        <v/>
      </c>
      <c r="AK4174" s="2" t="str">
        <f t="shared" si="1117"/>
        <v/>
      </c>
      <c r="AL4174" s="2" t="str">
        <f t="shared" si="1118"/>
        <v/>
      </c>
      <c r="AM4174" s="2" t="str">
        <f t="shared" si="1119"/>
        <v/>
      </c>
      <c r="AN4174" s="2" t="str">
        <f t="shared" si="1120"/>
        <v/>
      </c>
      <c r="AO4174" s="2" t="str">
        <f t="shared" si="1121"/>
        <v/>
      </c>
    </row>
    <row r="4175" spans="1:41" x14ac:dyDescent="0.3">
      <c r="A4175" s="111">
        <v>44746.077835648146</v>
      </c>
      <c r="B4175" s="78" t="s">
        <v>5005</v>
      </c>
      <c r="C4175" s="78" t="s">
        <v>835</v>
      </c>
      <c r="D4175" s="78" t="s">
        <v>3788</v>
      </c>
      <c r="F4175" s="78" t="s">
        <v>807</v>
      </c>
      <c r="G4175" s="78" t="s">
        <v>88</v>
      </c>
      <c r="H4175" s="112" t="s">
        <v>200</v>
      </c>
      <c r="I4175" s="112">
        <v>3</v>
      </c>
      <c r="J4175" s="113">
        <v>44746.077407407407</v>
      </c>
      <c r="K4175" s="113">
        <v>44746.077835648146</v>
      </c>
      <c r="M4175" s="113">
        <v>44746.079351851855</v>
      </c>
      <c r="N4175" s="113">
        <v>44746.079375000001</v>
      </c>
      <c r="O4175" s="78" t="s">
        <v>1185</v>
      </c>
      <c r="P4175" s="78" t="str">
        <f t="shared" si="1105"/>
        <v>CIC</v>
      </c>
      <c r="Q4175" s="113">
        <v>44746.079560185186</v>
      </c>
      <c r="R4175" s="78" t="s">
        <v>1200</v>
      </c>
      <c r="S4175" s="78" t="str">
        <f t="shared" si="1106"/>
        <v>PLOEG</v>
      </c>
      <c r="T4175" s="113">
        <v>44746.090775462966</v>
      </c>
      <c r="U4175" s="78" t="s">
        <v>1200</v>
      </c>
      <c r="V4175" s="78" t="str">
        <f t="shared" si="1107"/>
        <v>PLOEG</v>
      </c>
      <c r="W4175" s="113">
        <v>44746.105081018519</v>
      </c>
      <c r="X4175" s="113">
        <f t="shared" si="1108"/>
        <v>1.5162037088884972E-3</v>
      </c>
      <c r="Y4175" s="113">
        <f t="shared" si="1109"/>
        <v>1.1423611111240461E-2</v>
      </c>
      <c r="Z4175" s="113">
        <f t="shared" si="1110"/>
        <v>1.4305555552709848E-2</v>
      </c>
      <c r="AB4175" s="2">
        <f t="shared" si="1111"/>
        <v>987</v>
      </c>
      <c r="AC4175" s="2">
        <f t="shared" si="1111"/>
        <v>1236</v>
      </c>
      <c r="AE4175" s="2" t="str">
        <f t="shared" si="1112"/>
        <v/>
      </c>
      <c r="AF4175" s="2" t="str">
        <f t="shared" si="1113"/>
        <v/>
      </c>
      <c r="AG4175" s="2" t="str">
        <f t="shared" si="1114"/>
        <v/>
      </c>
      <c r="AH4175" s="2">
        <f t="shared" si="1115"/>
        <v>987</v>
      </c>
      <c r="AI4175" s="2" t="str">
        <f t="shared" si="1116"/>
        <v/>
      </c>
      <c r="AK4175" s="2" t="str">
        <f t="shared" si="1117"/>
        <v/>
      </c>
      <c r="AL4175" s="2" t="str">
        <f t="shared" si="1118"/>
        <v/>
      </c>
      <c r="AM4175" s="2" t="str">
        <f t="shared" si="1119"/>
        <v/>
      </c>
      <c r="AN4175" s="2">
        <f t="shared" si="1120"/>
        <v>1236</v>
      </c>
      <c r="AO4175" s="2" t="str">
        <f t="shared" si="1121"/>
        <v/>
      </c>
    </row>
    <row r="4176" spans="1:41" x14ac:dyDescent="0.3">
      <c r="A4176" s="111">
        <v>44746.125752314816</v>
      </c>
      <c r="B4176" s="78" t="s">
        <v>5006</v>
      </c>
      <c r="C4176" s="78" t="s">
        <v>835</v>
      </c>
      <c r="D4176" s="78" t="s">
        <v>2466</v>
      </c>
      <c r="F4176" s="78" t="s">
        <v>809</v>
      </c>
      <c r="G4176" s="78" t="s">
        <v>112</v>
      </c>
      <c r="H4176" s="112" t="s">
        <v>218</v>
      </c>
      <c r="I4176" s="112">
        <v>3</v>
      </c>
      <c r="J4176" s="113">
        <v>44746.124131944445</v>
      </c>
      <c r="K4176" s="113">
        <v>44746.125752314816</v>
      </c>
      <c r="M4176" s="113">
        <v>44746.127384259256</v>
      </c>
      <c r="N4176" s="113">
        <v>44746.127789351849</v>
      </c>
      <c r="O4176" s="78" t="s">
        <v>1187</v>
      </c>
      <c r="P4176" s="78" t="str">
        <f t="shared" si="1105"/>
        <v>CIC</v>
      </c>
      <c r="Q4176" s="113">
        <v>44746.12976851852</v>
      </c>
      <c r="R4176" s="78" t="s">
        <v>1200</v>
      </c>
      <c r="S4176" s="78" t="str">
        <f t="shared" si="1106"/>
        <v>PLOEG</v>
      </c>
      <c r="T4176" s="113">
        <v>44746.139143518521</v>
      </c>
      <c r="U4176" s="78" t="s">
        <v>1200</v>
      </c>
      <c r="V4176" s="78" t="str">
        <f t="shared" si="1107"/>
        <v>PLOEG</v>
      </c>
      <c r="W4176" s="113">
        <v>44746.144629629627</v>
      </c>
      <c r="X4176" s="113">
        <f t="shared" si="1108"/>
        <v>1.631944440305233E-3</v>
      </c>
      <c r="Y4176" s="113">
        <f t="shared" si="1109"/>
        <v>1.1759259265090805E-2</v>
      </c>
      <c r="Z4176" s="113">
        <f t="shared" si="1110"/>
        <v>5.4861111057107337E-3</v>
      </c>
      <c r="AB4176" s="2">
        <f t="shared" si="1111"/>
        <v>1016</v>
      </c>
      <c r="AC4176" s="2">
        <f t="shared" si="1111"/>
        <v>474</v>
      </c>
      <c r="AE4176" s="2" t="str">
        <f t="shared" si="1112"/>
        <v/>
      </c>
      <c r="AF4176" s="2" t="str">
        <f t="shared" si="1113"/>
        <v/>
      </c>
      <c r="AG4176" s="2" t="str">
        <f t="shared" si="1114"/>
        <v/>
      </c>
      <c r="AH4176" s="2">
        <f t="shared" si="1115"/>
        <v>1016</v>
      </c>
      <c r="AI4176" s="2" t="str">
        <f t="shared" si="1116"/>
        <v/>
      </c>
      <c r="AK4176" s="2" t="str">
        <f t="shared" si="1117"/>
        <v/>
      </c>
      <c r="AL4176" s="2" t="str">
        <f t="shared" si="1118"/>
        <v/>
      </c>
      <c r="AM4176" s="2" t="str">
        <f t="shared" si="1119"/>
        <v/>
      </c>
      <c r="AN4176" s="2">
        <f t="shared" si="1120"/>
        <v>474</v>
      </c>
      <c r="AO4176" s="2" t="str">
        <f t="shared" si="1121"/>
        <v/>
      </c>
    </row>
    <row r="4177" spans="1:41" x14ac:dyDescent="0.3">
      <c r="A4177" s="111">
        <v>44746.244837962964</v>
      </c>
      <c r="B4177" s="78" t="s">
        <v>5007</v>
      </c>
      <c r="C4177" s="78" t="s">
        <v>886</v>
      </c>
      <c r="D4177" s="78" t="s">
        <v>1240</v>
      </c>
      <c r="E4177" s="78">
        <v>133</v>
      </c>
      <c r="F4177" s="78" t="s">
        <v>807</v>
      </c>
      <c r="G4177" s="78" t="s">
        <v>88</v>
      </c>
      <c r="H4177" s="112" t="s">
        <v>230</v>
      </c>
      <c r="I4177" s="112">
        <v>3</v>
      </c>
      <c r="J4177" s="113">
        <v>44746.244479166664</v>
      </c>
      <c r="K4177" s="113">
        <v>44746.244837962964</v>
      </c>
      <c r="M4177" s="113">
        <v>44746.246354166666</v>
      </c>
      <c r="N4177" s="113">
        <v>44746.246874999997</v>
      </c>
      <c r="O4177" s="78" t="s">
        <v>1185</v>
      </c>
      <c r="P4177" s="78" t="str">
        <f t="shared" si="1105"/>
        <v>CIC</v>
      </c>
      <c r="Q4177" s="113">
        <v>44746.252164351848</v>
      </c>
      <c r="R4177" s="78" t="s">
        <v>1267</v>
      </c>
      <c r="S4177" s="78" t="str">
        <f t="shared" si="1106"/>
        <v>PLOEG</v>
      </c>
      <c r="T4177" s="113">
        <v>44746.259386574071</v>
      </c>
      <c r="U4177" s="78" t="s">
        <v>1267</v>
      </c>
      <c r="V4177" s="78" t="str">
        <f t="shared" si="1107"/>
        <v>PLOEG</v>
      </c>
      <c r="W4177" s="113">
        <v>44746.26358796296</v>
      </c>
      <c r="X4177" s="113">
        <f t="shared" si="1108"/>
        <v>1.5162037016125396E-3</v>
      </c>
      <c r="Y4177" s="113">
        <f t="shared" si="1109"/>
        <v>1.3032407405262347E-2</v>
      </c>
      <c r="Z4177" s="113">
        <f t="shared" si="1110"/>
        <v>4.2013888887595385E-3</v>
      </c>
      <c r="AB4177" s="2">
        <f t="shared" si="1111"/>
        <v>1126</v>
      </c>
      <c r="AC4177" s="2">
        <f t="shared" si="1111"/>
        <v>363</v>
      </c>
      <c r="AE4177" s="2" t="str">
        <f t="shared" si="1112"/>
        <v/>
      </c>
      <c r="AF4177" s="2" t="str">
        <f t="shared" si="1113"/>
        <v/>
      </c>
      <c r="AG4177" s="2" t="str">
        <f t="shared" si="1114"/>
        <v/>
      </c>
      <c r="AH4177" s="2">
        <f t="shared" si="1115"/>
        <v>1126</v>
      </c>
      <c r="AI4177" s="2" t="str">
        <f t="shared" si="1116"/>
        <v/>
      </c>
      <c r="AK4177" s="2" t="str">
        <f t="shared" si="1117"/>
        <v/>
      </c>
      <c r="AL4177" s="2" t="str">
        <f t="shared" si="1118"/>
        <v/>
      </c>
      <c r="AM4177" s="2" t="str">
        <f t="shared" si="1119"/>
        <v/>
      </c>
      <c r="AN4177" s="2">
        <f t="shared" si="1120"/>
        <v>363</v>
      </c>
      <c r="AO4177" s="2" t="str">
        <f t="shared" si="1121"/>
        <v/>
      </c>
    </row>
    <row r="4178" spans="1:41" x14ac:dyDescent="0.3">
      <c r="A4178" s="111">
        <v>44746.281157407408</v>
      </c>
      <c r="B4178" s="78" t="s">
        <v>5008</v>
      </c>
      <c r="C4178" s="78" t="s">
        <v>886</v>
      </c>
      <c r="D4178" s="78" t="s">
        <v>1554</v>
      </c>
      <c r="E4178" s="78">
        <v>46</v>
      </c>
      <c r="F4178" s="78" t="s">
        <v>807</v>
      </c>
      <c r="G4178" s="78" t="s">
        <v>90</v>
      </c>
      <c r="H4178" s="112" t="s">
        <v>224</v>
      </c>
      <c r="I4178" s="112">
        <v>2</v>
      </c>
      <c r="J4178" s="113">
        <v>44746.280613425923</v>
      </c>
      <c r="K4178" s="113">
        <v>44746.281157407408</v>
      </c>
      <c r="M4178" s="113">
        <v>44746.281678240739</v>
      </c>
      <c r="N4178" s="113">
        <v>44746.337731481479</v>
      </c>
      <c r="O4178" s="78" t="s">
        <v>1185</v>
      </c>
      <c r="P4178" s="78" t="str">
        <f t="shared" si="1105"/>
        <v>CIC</v>
      </c>
      <c r="Q4178" s="113">
        <v>44746.283159722225</v>
      </c>
      <c r="R4178" s="78" t="s">
        <v>1267</v>
      </c>
      <c r="S4178" s="78" t="str">
        <f t="shared" si="1106"/>
        <v>PLOEG</v>
      </c>
      <c r="T4178" s="113">
        <v>44746.28833333333</v>
      </c>
      <c r="U4178" s="78" t="s">
        <v>1267</v>
      </c>
      <c r="V4178" s="78" t="str">
        <f t="shared" si="1107"/>
        <v>PLOEG</v>
      </c>
      <c r="W4178" s="113">
        <v>44746.337812500002</v>
      </c>
      <c r="X4178" s="113">
        <f t="shared" si="1108"/>
        <v>5.2083333139307797E-4</v>
      </c>
      <c r="Y4178" s="113">
        <f t="shared" si="1109"/>
        <v>6.655092591245193E-3</v>
      </c>
      <c r="Z4178" s="113">
        <f t="shared" si="1110"/>
        <v>4.9479166671517305E-2</v>
      </c>
      <c r="AB4178" s="2">
        <f t="shared" si="1111"/>
        <v>575</v>
      </c>
      <c r="AC4178" s="2">
        <f t="shared" si="1111"/>
        <v>4275</v>
      </c>
      <c r="AE4178" s="2" t="str">
        <f t="shared" si="1112"/>
        <v/>
      </c>
      <c r="AF4178" s="2" t="str">
        <f t="shared" si="1113"/>
        <v/>
      </c>
      <c r="AG4178" s="2">
        <f t="shared" si="1114"/>
        <v>575</v>
      </c>
      <c r="AH4178" s="2" t="str">
        <f t="shared" si="1115"/>
        <v/>
      </c>
      <c r="AI4178" s="2" t="str">
        <f t="shared" si="1116"/>
        <v/>
      </c>
      <c r="AK4178" s="2" t="str">
        <f t="shared" si="1117"/>
        <v/>
      </c>
      <c r="AL4178" s="2" t="str">
        <f t="shared" si="1118"/>
        <v/>
      </c>
      <c r="AM4178" s="2">
        <f t="shared" si="1119"/>
        <v>4275</v>
      </c>
      <c r="AN4178" s="2" t="str">
        <f t="shared" si="1120"/>
        <v/>
      </c>
      <c r="AO4178" s="2" t="str">
        <f t="shared" si="1121"/>
        <v/>
      </c>
    </row>
    <row r="4179" spans="1:41" x14ac:dyDescent="0.3">
      <c r="A4179" s="111">
        <v>44746.306932870371</v>
      </c>
      <c r="B4179" s="78" t="s">
        <v>5009</v>
      </c>
      <c r="C4179" s="78" t="s">
        <v>886</v>
      </c>
      <c r="D4179" s="78" t="s">
        <v>1211</v>
      </c>
      <c r="E4179" s="78">
        <v>502</v>
      </c>
      <c r="F4179" s="78" t="s">
        <v>808</v>
      </c>
      <c r="G4179" s="78" t="s">
        <v>90</v>
      </c>
      <c r="H4179" s="112" t="s">
        <v>284</v>
      </c>
      <c r="I4179" s="112">
        <v>2</v>
      </c>
      <c r="J4179" s="113">
        <v>44746.304756944446</v>
      </c>
      <c r="K4179" s="113">
        <v>44746.306932870371</v>
      </c>
      <c r="M4179" s="113">
        <v>44746.337893518517</v>
      </c>
      <c r="N4179" s="113">
        <v>44746.338391203702</v>
      </c>
      <c r="O4179" s="78" t="s">
        <v>1185</v>
      </c>
      <c r="P4179" s="78" t="str">
        <f t="shared" si="1105"/>
        <v>CIC</v>
      </c>
      <c r="Q4179" s="113">
        <v>44746.338842592595</v>
      </c>
      <c r="R4179" s="78" t="s">
        <v>1267</v>
      </c>
      <c r="S4179" s="78" t="str">
        <f t="shared" si="1106"/>
        <v>PLOEG</v>
      </c>
      <c r="T4179" s="113">
        <v>44746.350810185184</v>
      </c>
      <c r="U4179" s="78" t="s">
        <v>1267</v>
      </c>
      <c r="V4179" s="78" t="str">
        <f t="shared" si="1107"/>
        <v>PLOEG</v>
      </c>
      <c r="W4179" s="113">
        <v>44746.354988425926</v>
      </c>
      <c r="X4179" s="113">
        <f t="shared" si="1108"/>
        <v>3.0960648145992309E-2</v>
      </c>
      <c r="Y4179" s="113">
        <f t="shared" si="1109"/>
        <v>1.2916666666569654E-2</v>
      </c>
      <c r="Z4179" s="113">
        <f t="shared" si="1110"/>
        <v>4.1782407424761914E-3</v>
      </c>
      <c r="AB4179" s="2">
        <f t="shared" si="1111"/>
        <v>1116</v>
      </c>
      <c r="AC4179" s="2">
        <f t="shared" si="1111"/>
        <v>361</v>
      </c>
      <c r="AE4179" s="2" t="str">
        <f t="shared" si="1112"/>
        <v/>
      </c>
      <c r="AF4179" s="2" t="str">
        <f t="shared" si="1113"/>
        <v/>
      </c>
      <c r="AG4179" s="2">
        <f t="shared" si="1114"/>
        <v>1116</v>
      </c>
      <c r="AH4179" s="2" t="str">
        <f t="shared" si="1115"/>
        <v/>
      </c>
      <c r="AI4179" s="2" t="str">
        <f t="shared" si="1116"/>
        <v/>
      </c>
      <c r="AK4179" s="2" t="str">
        <f t="shared" si="1117"/>
        <v/>
      </c>
      <c r="AL4179" s="2" t="str">
        <f t="shared" si="1118"/>
        <v/>
      </c>
      <c r="AM4179" s="2">
        <f t="shared" si="1119"/>
        <v>361</v>
      </c>
      <c r="AN4179" s="2" t="str">
        <f t="shared" si="1120"/>
        <v/>
      </c>
      <c r="AO4179" s="2" t="str">
        <f t="shared" si="1121"/>
        <v/>
      </c>
    </row>
    <row r="4180" spans="1:41" x14ac:dyDescent="0.3">
      <c r="A4180" s="111">
        <v>44746.449108796296</v>
      </c>
      <c r="B4180" s="78" t="s">
        <v>5010</v>
      </c>
      <c r="C4180" s="78" t="s">
        <v>886</v>
      </c>
      <c r="D4180" s="78" t="s">
        <v>2207</v>
      </c>
      <c r="F4180" s="78" t="s">
        <v>808</v>
      </c>
      <c r="G4180" s="78" t="s">
        <v>104</v>
      </c>
      <c r="H4180" s="112" t="s">
        <v>198</v>
      </c>
      <c r="I4180" s="112">
        <v>3</v>
      </c>
      <c r="J4180" s="113">
        <v>44746.449108796296</v>
      </c>
      <c r="K4180" s="113">
        <v>44746.449108796296</v>
      </c>
      <c r="M4180" s="113">
        <v>44746.449652777781</v>
      </c>
      <c r="N4180" s="113">
        <v>44746.449953703705</v>
      </c>
      <c r="O4180" s="78" t="s">
        <v>1185</v>
      </c>
      <c r="P4180" s="78" t="str">
        <f t="shared" si="1105"/>
        <v>CIC</v>
      </c>
      <c r="Q4180" s="113">
        <v>44746.452511574076</v>
      </c>
      <c r="R4180" s="78" t="s">
        <v>1267</v>
      </c>
      <c r="S4180" s="78" t="str">
        <f t="shared" si="1106"/>
        <v>PLOEG</v>
      </c>
      <c r="T4180" s="113">
        <v>44746.457048611112</v>
      </c>
      <c r="U4180" s="78" t="s">
        <v>1267</v>
      </c>
      <c r="V4180" s="78" t="str">
        <f t="shared" si="1107"/>
        <v>PLOEG</v>
      </c>
      <c r="W4180" s="113">
        <v>44746.459745370368</v>
      </c>
      <c r="X4180" s="113">
        <f t="shared" si="1108"/>
        <v>5.4398148495238274E-4</v>
      </c>
      <c r="Y4180" s="113">
        <f t="shared" si="1109"/>
        <v>7.3958333305199631E-3</v>
      </c>
      <c r="Z4180" s="113">
        <f t="shared" si="1110"/>
        <v>2.6967592566506937E-3</v>
      </c>
      <c r="AB4180" s="2">
        <f t="shared" si="1111"/>
        <v>639</v>
      </c>
      <c r="AC4180" s="2">
        <f t="shared" si="1111"/>
        <v>233</v>
      </c>
      <c r="AE4180" s="2" t="str">
        <f t="shared" si="1112"/>
        <v/>
      </c>
      <c r="AF4180" s="2" t="str">
        <f t="shared" si="1113"/>
        <v/>
      </c>
      <c r="AG4180" s="2" t="str">
        <f t="shared" si="1114"/>
        <v/>
      </c>
      <c r="AH4180" s="2">
        <f t="shared" si="1115"/>
        <v>639</v>
      </c>
      <c r="AI4180" s="2" t="str">
        <f t="shared" si="1116"/>
        <v/>
      </c>
      <c r="AK4180" s="2" t="str">
        <f t="shared" si="1117"/>
        <v/>
      </c>
      <c r="AL4180" s="2" t="str">
        <f t="shared" si="1118"/>
        <v/>
      </c>
      <c r="AM4180" s="2" t="str">
        <f t="shared" si="1119"/>
        <v/>
      </c>
      <c r="AN4180" s="2">
        <f t="shared" si="1120"/>
        <v>233</v>
      </c>
      <c r="AO4180" s="2" t="str">
        <f t="shared" si="1121"/>
        <v/>
      </c>
    </row>
    <row r="4181" spans="1:41" x14ac:dyDescent="0.3">
      <c r="A4181" s="111">
        <v>44746.471504629626</v>
      </c>
      <c r="B4181" s="78" t="s">
        <v>5011</v>
      </c>
      <c r="C4181" s="78" t="s">
        <v>886</v>
      </c>
      <c r="D4181" s="78" t="s">
        <v>2203</v>
      </c>
      <c r="E4181" s="78">
        <v>4</v>
      </c>
      <c r="F4181" s="78" t="s">
        <v>808</v>
      </c>
      <c r="G4181" s="78" t="s">
        <v>90</v>
      </c>
      <c r="H4181" s="112" t="s">
        <v>236</v>
      </c>
      <c r="I4181" s="112">
        <v>2</v>
      </c>
      <c r="J4181" s="113">
        <v>44746.47074074074</v>
      </c>
      <c r="K4181" s="113">
        <v>44746.471504629626</v>
      </c>
      <c r="M4181" s="113">
        <v>44746.47315972222</v>
      </c>
      <c r="P4181" s="78" t="str">
        <f t="shared" si="1105"/>
        <v/>
      </c>
      <c r="Q4181" s="113">
        <v>44746.474768518521</v>
      </c>
      <c r="R4181" s="78" t="s">
        <v>1267</v>
      </c>
      <c r="S4181" s="78" t="str">
        <f t="shared" si="1106"/>
        <v>PLOEG</v>
      </c>
      <c r="V4181" s="78" t="str">
        <f t="shared" si="1107"/>
        <v/>
      </c>
      <c r="W4181" s="113">
        <v>44746.481863425928</v>
      </c>
      <c r="X4181" s="113">
        <f t="shared" si="1108"/>
        <v>1.6550925938645378E-3</v>
      </c>
      <c r="Y4181" s="113" t="str">
        <f t="shared" si="1109"/>
        <v/>
      </c>
      <c r="Z4181" s="113" t="str">
        <f t="shared" si="1110"/>
        <v/>
      </c>
      <c r="AB4181" s="2" t="str">
        <f t="shared" si="1111"/>
        <v/>
      </c>
      <c r="AC4181" s="2" t="str">
        <f t="shared" si="1111"/>
        <v/>
      </c>
      <c r="AE4181" s="2" t="str">
        <f t="shared" si="1112"/>
        <v/>
      </c>
      <c r="AF4181" s="2" t="str">
        <f t="shared" si="1113"/>
        <v/>
      </c>
      <c r="AG4181" s="2" t="str">
        <f t="shared" si="1114"/>
        <v/>
      </c>
      <c r="AH4181" s="2" t="str">
        <f t="shared" si="1115"/>
        <v/>
      </c>
      <c r="AI4181" s="2" t="str">
        <f t="shared" si="1116"/>
        <v/>
      </c>
      <c r="AK4181" s="2" t="str">
        <f t="shared" si="1117"/>
        <v/>
      </c>
      <c r="AL4181" s="2" t="str">
        <f t="shared" si="1118"/>
        <v/>
      </c>
      <c r="AM4181" s="2" t="str">
        <f t="shared" si="1119"/>
        <v/>
      </c>
      <c r="AN4181" s="2" t="str">
        <f t="shared" si="1120"/>
        <v/>
      </c>
      <c r="AO4181" s="2" t="str">
        <f t="shared" si="1121"/>
        <v/>
      </c>
    </row>
    <row r="4182" spans="1:41" x14ac:dyDescent="0.3">
      <c r="A4182" s="111">
        <v>44746.476805555554</v>
      </c>
      <c r="B4182" s="78" t="s">
        <v>5012</v>
      </c>
      <c r="C4182" s="78" t="s">
        <v>886</v>
      </c>
      <c r="D4182" s="78" t="s">
        <v>1367</v>
      </c>
      <c r="E4182" s="78">
        <v>32</v>
      </c>
      <c r="F4182" s="78" t="s">
        <v>808</v>
      </c>
      <c r="G4182" s="78" t="s">
        <v>104</v>
      </c>
      <c r="H4182" s="112" t="s">
        <v>198</v>
      </c>
      <c r="I4182" s="112">
        <v>3</v>
      </c>
      <c r="J4182" s="113">
        <v>44746.476805555554</v>
      </c>
      <c r="K4182" s="113">
        <v>44746.476805555554</v>
      </c>
      <c r="M4182" s="113">
        <v>44746.482430555552</v>
      </c>
      <c r="N4182" s="113">
        <v>44746.482465277775</v>
      </c>
      <c r="O4182" s="78" t="s">
        <v>1187</v>
      </c>
      <c r="P4182" s="78" t="str">
        <f t="shared" si="1105"/>
        <v>CIC</v>
      </c>
      <c r="Q4182" s="113">
        <v>44746.482986111114</v>
      </c>
      <c r="R4182" s="78" t="s">
        <v>1267</v>
      </c>
      <c r="S4182" s="78" t="str">
        <f t="shared" si="1106"/>
        <v>PLOEG</v>
      </c>
      <c r="T4182" s="113">
        <v>44746.488506944443</v>
      </c>
      <c r="U4182" s="78" t="s">
        <v>1267</v>
      </c>
      <c r="V4182" s="78" t="str">
        <f t="shared" si="1107"/>
        <v>PLOEG</v>
      </c>
      <c r="W4182" s="113">
        <v>44746.489629629628</v>
      </c>
      <c r="X4182" s="113">
        <f t="shared" si="1108"/>
        <v>5.6249999979627319E-3</v>
      </c>
      <c r="Y4182" s="113">
        <f t="shared" si="1109"/>
        <v>6.0763888905057684E-3</v>
      </c>
      <c r="Z4182" s="113">
        <f t="shared" si="1110"/>
        <v>1.1226851856918074E-3</v>
      </c>
      <c r="AB4182" s="2">
        <f t="shared" si="1111"/>
        <v>525</v>
      </c>
      <c r="AC4182" s="2">
        <f t="shared" si="1111"/>
        <v>97</v>
      </c>
      <c r="AE4182" s="2" t="str">
        <f t="shared" si="1112"/>
        <v/>
      </c>
      <c r="AF4182" s="2" t="str">
        <f t="shared" si="1113"/>
        <v/>
      </c>
      <c r="AG4182" s="2" t="str">
        <f t="shared" si="1114"/>
        <v/>
      </c>
      <c r="AH4182" s="2">
        <f t="shared" si="1115"/>
        <v>525</v>
      </c>
      <c r="AI4182" s="2" t="str">
        <f t="shared" si="1116"/>
        <v/>
      </c>
      <c r="AK4182" s="2" t="str">
        <f t="shared" si="1117"/>
        <v/>
      </c>
      <c r="AL4182" s="2" t="str">
        <f t="shared" si="1118"/>
        <v/>
      </c>
      <c r="AM4182" s="2" t="str">
        <f t="shared" si="1119"/>
        <v/>
      </c>
      <c r="AN4182" s="2">
        <f t="shared" si="1120"/>
        <v>97</v>
      </c>
      <c r="AO4182" s="2" t="str">
        <f t="shared" si="1121"/>
        <v/>
      </c>
    </row>
    <row r="4183" spans="1:41" x14ac:dyDescent="0.3">
      <c r="A4183" s="111">
        <v>44746.492835648147</v>
      </c>
      <c r="B4183" s="78" t="s">
        <v>5013</v>
      </c>
      <c r="C4183" s="78" t="s">
        <v>886</v>
      </c>
      <c r="F4183" s="78" t="s">
        <v>808</v>
      </c>
      <c r="G4183" s="78" t="s">
        <v>98</v>
      </c>
      <c r="H4183" s="112" t="s">
        <v>216</v>
      </c>
      <c r="I4183" s="112">
        <v>4</v>
      </c>
      <c r="J4183" s="113">
        <v>44746.492835648147</v>
      </c>
      <c r="K4183" s="113">
        <v>44746.492835648147</v>
      </c>
      <c r="M4183" s="113">
        <v>44746.493495370371</v>
      </c>
      <c r="P4183" s="78" t="str">
        <f t="shared" si="1105"/>
        <v/>
      </c>
      <c r="Q4183" s="113">
        <v>44746.493923611109</v>
      </c>
      <c r="R4183" s="78" t="s">
        <v>1267</v>
      </c>
      <c r="S4183" s="78" t="str">
        <f t="shared" si="1106"/>
        <v>PLOEG</v>
      </c>
      <c r="T4183" s="113">
        <v>44746.496157407404</v>
      </c>
      <c r="U4183" s="78" t="s">
        <v>1267</v>
      </c>
      <c r="V4183" s="78" t="str">
        <f t="shared" si="1107"/>
        <v>PLOEG</v>
      </c>
      <c r="W4183" s="113">
        <v>44746.498530092591</v>
      </c>
      <c r="X4183" s="113">
        <f t="shared" si="1108"/>
        <v>6.5972222364507616E-4</v>
      </c>
      <c r="Y4183" s="113">
        <f t="shared" si="1109"/>
        <v>2.6620370335876942E-3</v>
      </c>
      <c r="Z4183" s="113">
        <f t="shared" si="1110"/>
        <v>2.3726851868559606E-3</v>
      </c>
      <c r="AB4183" s="2">
        <f t="shared" si="1111"/>
        <v>230</v>
      </c>
      <c r="AC4183" s="2">
        <f t="shared" si="1111"/>
        <v>205</v>
      </c>
      <c r="AE4183" s="2" t="str">
        <f t="shared" si="1112"/>
        <v/>
      </c>
      <c r="AF4183" s="2" t="str">
        <f t="shared" si="1113"/>
        <v/>
      </c>
      <c r="AG4183" s="2" t="str">
        <f t="shared" si="1114"/>
        <v/>
      </c>
      <c r="AH4183" s="2" t="str">
        <f t="shared" si="1115"/>
        <v/>
      </c>
      <c r="AI4183" s="2">
        <f t="shared" si="1116"/>
        <v>230</v>
      </c>
      <c r="AK4183" s="2" t="str">
        <f t="shared" si="1117"/>
        <v/>
      </c>
      <c r="AL4183" s="2" t="str">
        <f t="shared" si="1118"/>
        <v/>
      </c>
      <c r="AM4183" s="2" t="str">
        <f t="shared" si="1119"/>
        <v/>
      </c>
      <c r="AN4183" s="2" t="str">
        <f t="shared" si="1120"/>
        <v/>
      </c>
      <c r="AO4183" s="2">
        <f t="shared" si="1121"/>
        <v>205</v>
      </c>
    </row>
    <row r="4184" spans="1:41" x14ac:dyDescent="0.3">
      <c r="A4184" s="111">
        <v>44746.676898148151</v>
      </c>
      <c r="B4184" s="78" t="s">
        <v>5014</v>
      </c>
      <c r="C4184" s="78" t="s">
        <v>886</v>
      </c>
      <c r="D4184" s="78" t="s">
        <v>5015</v>
      </c>
      <c r="E4184" s="78">
        <v>61</v>
      </c>
      <c r="F4184" s="78" t="s">
        <v>811</v>
      </c>
      <c r="G4184" s="78" t="s">
        <v>92</v>
      </c>
      <c r="H4184" s="112" t="s">
        <v>204</v>
      </c>
      <c r="I4184" s="112">
        <v>2</v>
      </c>
      <c r="J4184" s="113">
        <v>44746.676898148151</v>
      </c>
      <c r="K4184" s="113">
        <v>44746.676898148151</v>
      </c>
      <c r="M4184" s="113">
        <v>44746.677083333336</v>
      </c>
      <c r="P4184" s="78" t="str">
        <f t="shared" si="1105"/>
        <v/>
      </c>
      <c r="Q4184" s="113">
        <v>44746.677118055559</v>
      </c>
      <c r="R4184" s="78" t="s">
        <v>1185</v>
      </c>
      <c r="S4184" s="78" t="str">
        <f t="shared" si="1106"/>
        <v>CIC</v>
      </c>
      <c r="T4184" s="113">
        <v>44746.681805555556</v>
      </c>
      <c r="U4184" s="78" t="s">
        <v>1187</v>
      </c>
      <c r="V4184" s="78" t="str">
        <f t="shared" si="1107"/>
        <v>CIC</v>
      </c>
      <c r="W4184" s="113">
        <v>44746.702199074076</v>
      </c>
      <c r="X4184" s="113">
        <f t="shared" si="1108"/>
        <v>1.8518518481869251E-4</v>
      </c>
      <c r="Y4184" s="113">
        <f t="shared" si="1109"/>
        <v>4.7222222201526165E-3</v>
      </c>
      <c r="Z4184" s="113">
        <f t="shared" si="1110"/>
        <v>2.0393518519995268E-2</v>
      </c>
      <c r="AB4184" s="2">
        <f t="shared" si="1111"/>
        <v>408</v>
      </c>
      <c r="AC4184" s="2">
        <f t="shared" si="1111"/>
        <v>1762</v>
      </c>
      <c r="AE4184" s="2" t="str">
        <f t="shared" si="1112"/>
        <v/>
      </c>
      <c r="AF4184" s="2" t="str">
        <f t="shared" si="1113"/>
        <v/>
      </c>
      <c r="AG4184" s="2">
        <f t="shared" si="1114"/>
        <v>408</v>
      </c>
      <c r="AH4184" s="2" t="str">
        <f t="shared" si="1115"/>
        <v/>
      </c>
      <c r="AI4184" s="2" t="str">
        <f t="shared" si="1116"/>
        <v/>
      </c>
      <c r="AK4184" s="2" t="str">
        <f t="shared" si="1117"/>
        <v/>
      </c>
      <c r="AL4184" s="2" t="str">
        <f t="shared" si="1118"/>
        <v/>
      </c>
      <c r="AM4184" s="2">
        <f t="shared" si="1119"/>
        <v>1762</v>
      </c>
      <c r="AN4184" s="2" t="str">
        <f t="shared" si="1120"/>
        <v/>
      </c>
      <c r="AO4184" s="2" t="str">
        <f t="shared" si="1121"/>
        <v/>
      </c>
    </row>
    <row r="4185" spans="1:41" x14ac:dyDescent="0.3">
      <c r="A4185" s="111">
        <v>44746.739189814813</v>
      </c>
      <c r="B4185" s="78" t="s">
        <v>5016</v>
      </c>
      <c r="C4185" s="78" t="s">
        <v>951</v>
      </c>
      <c r="D4185" s="78" t="s">
        <v>5017</v>
      </c>
      <c r="E4185" s="78">
        <v>57</v>
      </c>
      <c r="F4185" s="78" t="s">
        <v>811</v>
      </c>
      <c r="G4185" s="78" t="s">
        <v>84</v>
      </c>
      <c r="H4185" s="112" t="s">
        <v>202</v>
      </c>
      <c r="I4185" s="112">
        <v>4</v>
      </c>
      <c r="J4185" s="113">
        <v>44746.739189814813</v>
      </c>
      <c r="K4185" s="113">
        <v>44746.739189814813</v>
      </c>
      <c r="M4185" s="113">
        <v>44746.739247685182</v>
      </c>
      <c r="P4185" s="78" t="str">
        <f t="shared" si="1105"/>
        <v/>
      </c>
      <c r="S4185" s="78" t="str">
        <f t="shared" si="1106"/>
        <v/>
      </c>
      <c r="V4185" s="78" t="str">
        <f t="shared" si="1107"/>
        <v/>
      </c>
      <c r="W4185" s="113">
        <v>44746.744259259256</v>
      </c>
      <c r="X4185" s="113" t="str">
        <f t="shared" si="1108"/>
        <v/>
      </c>
      <c r="Y4185" s="113" t="str">
        <f t="shared" si="1109"/>
        <v/>
      </c>
      <c r="Z4185" s="113" t="str">
        <f t="shared" si="1110"/>
        <v/>
      </c>
      <c r="AB4185" s="2" t="str">
        <f t="shared" si="1111"/>
        <v/>
      </c>
      <c r="AC4185" s="2" t="str">
        <f t="shared" si="1111"/>
        <v/>
      </c>
      <c r="AE4185" s="2" t="str">
        <f t="shared" si="1112"/>
        <v/>
      </c>
      <c r="AF4185" s="2" t="str">
        <f t="shared" si="1113"/>
        <v/>
      </c>
      <c r="AG4185" s="2" t="str">
        <f t="shared" si="1114"/>
        <v/>
      </c>
      <c r="AH4185" s="2" t="str">
        <f t="shared" si="1115"/>
        <v/>
      </c>
      <c r="AI4185" s="2" t="str">
        <f t="shared" si="1116"/>
        <v/>
      </c>
      <c r="AK4185" s="2" t="str">
        <f t="shared" si="1117"/>
        <v/>
      </c>
      <c r="AL4185" s="2" t="str">
        <f t="shared" si="1118"/>
        <v/>
      </c>
      <c r="AM4185" s="2" t="str">
        <f t="shared" si="1119"/>
        <v/>
      </c>
      <c r="AN4185" s="2" t="str">
        <f t="shared" si="1120"/>
        <v/>
      </c>
      <c r="AO4185" s="2" t="str">
        <f t="shared" si="1121"/>
        <v/>
      </c>
    </row>
    <row r="4186" spans="1:41" x14ac:dyDescent="0.3">
      <c r="A4186" s="111">
        <v>44747.013564814813</v>
      </c>
      <c r="B4186" s="78" t="s">
        <v>5018</v>
      </c>
      <c r="C4186" s="78" t="s">
        <v>846</v>
      </c>
      <c r="D4186" s="78" t="s">
        <v>1359</v>
      </c>
      <c r="E4186" s="78">
        <v>94</v>
      </c>
      <c r="F4186" s="78" t="s">
        <v>807</v>
      </c>
      <c r="G4186" s="78" t="s">
        <v>114</v>
      </c>
      <c r="H4186" s="112" t="s">
        <v>214</v>
      </c>
      <c r="I4186" s="112">
        <v>2</v>
      </c>
      <c r="J4186" s="113">
        <v>44747.013171296298</v>
      </c>
      <c r="K4186" s="113">
        <v>44747.013564814813</v>
      </c>
      <c r="M4186" s="113">
        <v>44747.014131944445</v>
      </c>
      <c r="N4186" s="113">
        <v>44747.014155092591</v>
      </c>
      <c r="O4186" s="78" t="s">
        <v>1185</v>
      </c>
      <c r="P4186" s="78" t="str">
        <f t="shared" si="1105"/>
        <v>CIC</v>
      </c>
      <c r="S4186" s="78" t="str">
        <f t="shared" si="1106"/>
        <v/>
      </c>
      <c r="T4186" s="113">
        <v>44747.021319444444</v>
      </c>
      <c r="U4186" s="78" t="s">
        <v>1203</v>
      </c>
      <c r="V4186" s="78" t="str">
        <f t="shared" si="1107"/>
        <v>PLOEG</v>
      </c>
      <c r="W4186" s="113">
        <v>44747.081203703703</v>
      </c>
      <c r="X4186" s="113">
        <f t="shared" si="1108"/>
        <v>5.671296312357299E-4</v>
      </c>
      <c r="Y4186" s="113">
        <f t="shared" si="1109"/>
        <v>7.1874999994179234E-3</v>
      </c>
      <c r="Z4186" s="113">
        <f t="shared" si="1110"/>
        <v>5.9884259258979E-2</v>
      </c>
      <c r="AB4186" s="2">
        <f t="shared" si="1111"/>
        <v>621</v>
      </c>
      <c r="AC4186" s="2">
        <f t="shared" si="1111"/>
        <v>5174</v>
      </c>
      <c r="AE4186" s="2" t="str">
        <f t="shared" si="1112"/>
        <v/>
      </c>
      <c r="AF4186" s="2" t="str">
        <f t="shared" si="1113"/>
        <v/>
      </c>
      <c r="AG4186" s="2">
        <f t="shared" si="1114"/>
        <v>621</v>
      </c>
      <c r="AH4186" s="2" t="str">
        <f t="shared" si="1115"/>
        <v/>
      </c>
      <c r="AI4186" s="2" t="str">
        <f t="shared" si="1116"/>
        <v/>
      </c>
      <c r="AK4186" s="2" t="str">
        <f t="shared" si="1117"/>
        <v/>
      </c>
      <c r="AL4186" s="2" t="str">
        <f t="shared" si="1118"/>
        <v/>
      </c>
      <c r="AM4186" s="2">
        <f t="shared" si="1119"/>
        <v>5174</v>
      </c>
      <c r="AN4186" s="2" t="str">
        <f t="shared" si="1120"/>
        <v/>
      </c>
      <c r="AO4186" s="2" t="str">
        <f t="shared" si="1121"/>
        <v/>
      </c>
    </row>
    <row r="4187" spans="1:41" x14ac:dyDescent="0.3">
      <c r="A4187" s="111">
        <v>44747.348946759259</v>
      </c>
      <c r="B4187" s="78" t="s">
        <v>5019</v>
      </c>
      <c r="C4187" s="78" t="s">
        <v>850</v>
      </c>
      <c r="F4187" s="78" t="s">
        <v>807</v>
      </c>
      <c r="G4187" s="78" t="s">
        <v>102</v>
      </c>
      <c r="H4187" s="112" t="s">
        <v>206</v>
      </c>
      <c r="I4187" s="112">
        <v>3</v>
      </c>
      <c r="J4187" s="113">
        <v>44747.348946759259</v>
      </c>
      <c r="K4187" s="113">
        <v>44747.348946759259</v>
      </c>
      <c r="M4187" s="113">
        <v>44747.35019675926</v>
      </c>
      <c r="N4187" s="113">
        <v>44747.350219907406</v>
      </c>
      <c r="O4187" s="78" t="s">
        <v>1185</v>
      </c>
      <c r="P4187" s="78" t="str">
        <f t="shared" si="1105"/>
        <v>CIC</v>
      </c>
      <c r="S4187" s="78" t="str">
        <f t="shared" si="1106"/>
        <v/>
      </c>
      <c r="T4187" s="113">
        <v>44747.351701388892</v>
      </c>
      <c r="U4187" s="78" t="s">
        <v>1344</v>
      </c>
      <c r="V4187" s="78" t="str">
        <f t="shared" si="1107"/>
        <v>PLOEG</v>
      </c>
      <c r="W4187" s="113">
        <v>44747.374097222222</v>
      </c>
      <c r="X4187" s="113">
        <f t="shared" si="1108"/>
        <v>1.2500000011641532E-3</v>
      </c>
      <c r="Y4187" s="113">
        <f t="shared" si="1109"/>
        <v>1.5046296321088448E-3</v>
      </c>
      <c r="Z4187" s="113">
        <f t="shared" si="1110"/>
        <v>2.2395833329937886E-2</v>
      </c>
      <c r="AB4187" s="2">
        <f t="shared" si="1111"/>
        <v>130</v>
      </c>
      <c r="AC4187" s="2">
        <f t="shared" si="1111"/>
        <v>1935</v>
      </c>
      <c r="AE4187" s="2" t="str">
        <f t="shared" si="1112"/>
        <v/>
      </c>
      <c r="AF4187" s="2" t="str">
        <f t="shared" si="1113"/>
        <v/>
      </c>
      <c r="AG4187" s="2" t="str">
        <f t="shared" si="1114"/>
        <v/>
      </c>
      <c r="AH4187" s="2">
        <f t="shared" si="1115"/>
        <v>130</v>
      </c>
      <c r="AI4187" s="2" t="str">
        <f t="shared" si="1116"/>
        <v/>
      </c>
      <c r="AK4187" s="2" t="str">
        <f t="shared" si="1117"/>
        <v/>
      </c>
      <c r="AL4187" s="2" t="str">
        <f t="shared" si="1118"/>
        <v/>
      </c>
      <c r="AM4187" s="2" t="str">
        <f t="shared" si="1119"/>
        <v/>
      </c>
      <c r="AN4187" s="2">
        <f t="shared" si="1120"/>
        <v>1935</v>
      </c>
      <c r="AO4187" s="2" t="str">
        <f t="shared" si="1121"/>
        <v/>
      </c>
    </row>
    <row r="4188" spans="1:41" x14ac:dyDescent="0.3">
      <c r="A4188" s="111">
        <v>44747.446469907409</v>
      </c>
      <c r="B4188" s="78" t="s">
        <v>5020</v>
      </c>
      <c r="C4188" s="78" t="s">
        <v>886</v>
      </c>
      <c r="D4188" s="78" t="s">
        <v>1488</v>
      </c>
      <c r="E4188" s="78" t="s">
        <v>5021</v>
      </c>
      <c r="F4188" s="78" t="s">
        <v>809</v>
      </c>
      <c r="G4188" s="78" t="s">
        <v>136</v>
      </c>
      <c r="H4188" s="112" t="s">
        <v>583</v>
      </c>
      <c r="I4188" s="112">
        <v>4</v>
      </c>
      <c r="J4188" s="113">
        <v>44747.446469907409</v>
      </c>
      <c r="K4188" s="113">
        <v>44747.446469907409</v>
      </c>
      <c r="M4188" s="113">
        <v>44747.447615740741</v>
      </c>
      <c r="P4188" s="78" t="str">
        <f t="shared" si="1105"/>
        <v/>
      </c>
      <c r="Q4188" s="113">
        <v>44747.447650462964</v>
      </c>
      <c r="R4188" s="78" t="s">
        <v>1187</v>
      </c>
      <c r="S4188" s="78" t="str">
        <f t="shared" si="1106"/>
        <v>CIC</v>
      </c>
      <c r="T4188" s="113">
        <v>44747.467731481483</v>
      </c>
      <c r="U4188" s="78" t="s">
        <v>1267</v>
      </c>
      <c r="V4188" s="78" t="str">
        <f t="shared" si="1107"/>
        <v>PLOEG</v>
      </c>
      <c r="W4188" s="113">
        <v>44747.477534722224</v>
      </c>
      <c r="X4188" s="113">
        <f t="shared" si="1108"/>
        <v>1.1458333319751546E-3</v>
      </c>
      <c r="Y4188" s="113">
        <f t="shared" si="1109"/>
        <v>2.011574074276723E-2</v>
      </c>
      <c r="Z4188" s="113">
        <f t="shared" si="1110"/>
        <v>9.8032407404389232E-3</v>
      </c>
      <c r="AB4188" s="2">
        <f t="shared" si="1111"/>
        <v>1738</v>
      </c>
      <c r="AC4188" s="2">
        <f t="shared" si="1111"/>
        <v>847</v>
      </c>
      <c r="AE4188" s="2" t="str">
        <f t="shared" si="1112"/>
        <v/>
      </c>
      <c r="AF4188" s="2" t="str">
        <f t="shared" si="1113"/>
        <v/>
      </c>
      <c r="AG4188" s="2" t="str">
        <f t="shared" si="1114"/>
        <v/>
      </c>
      <c r="AH4188" s="2" t="str">
        <f t="shared" si="1115"/>
        <v/>
      </c>
      <c r="AI4188" s="2">
        <f t="shared" si="1116"/>
        <v>1738</v>
      </c>
      <c r="AK4188" s="2" t="str">
        <f t="shared" si="1117"/>
        <v/>
      </c>
      <c r="AL4188" s="2" t="str">
        <f t="shared" si="1118"/>
        <v/>
      </c>
      <c r="AM4188" s="2" t="str">
        <f t="shared" si="1119"/>
        <v/>
      </c>
      <c r="AN4188" s="2" t="str">
        <f t="shared" si="1120"/>
        <v/>
      </c>
      <c r="AO4188" s="2">
        <f t="shared" si="1121"/>
        <v>847</v>
      </c>
    </row>
    <row r="4189" spans="1:41" x14ac:dyDescent="0.3">
      <c r="A4189" s="111">
        <v>44747.623842592591</v>
      </c>
      <c r="B4189" s="78" t="s">
        <v>5022</v>
      </c>
      <c r="C4189" s="78" t="s">
        <v>886</v>
      </c>
      <c r="D4189" s="78" t="s">
        <v>1635</v>
      </c>
      <c r="F4189" s="78" t="s">
        <v>808</v>
      </c>
      <c r="G4189" s="78" t="s">
        <v>106</v>
      </c>
      <c r="H4189" s="112" t="s">
        <v>212</v>
      </c>
      <c r="I4189" s="112">
        <v>4</v>
      </c>
      <c r="J4189" s="113">
        <v>44747.623368055552</v>
      </c>
      <c r="K4189" s="113">
        <v>44747.623842592591</v>
      </c>
      <c r="M4189" s="113">
        <v>44747.623888888891</v>
      </c>
      <c r="N4189" s="113">
        <v>44747.623912037037</v>
      </c>
      <c r="O4189" s="78" t="s">
        <v>1185</v>
      </c>
      <c r="P4189" s="78" t="str">
        <f t="shared" si="1105"/>
        <v>CIC</v>
      </c>
      <c r="S4189" s="78" t="str">
        <f t="shared" si="1106"/>
        <v/>
      </c>
      <c r="T4189" s="113">
        <v>44747.625613425924</v>
      </c>
      <c r="U4189" s="78" t="s">
        <v>1258</v>
      </c>
      <c r="V4189" s="78" t="str">
        <f t="shared" si="1107"/>
        <v>PLOEG</v>
      </c>
      <c r="W4189" s="113">
        <v>44747.635844907411</v>
      </c>
      <c r="X4189" s="113" t="str">
        <f t="shared" si="1108"/>
        <v/>
      </c>
      <c r="Y4189" s="113">
        <f t="shared" si="1109"/>
        <v>1.7245370327145793E-3</v>
      </c>
      <c r="Z4189" s="113">
        <f t="shared" si="1110"/>
        <v>1.0231481486698613E-2</v>
      </c>
      <c r="AB4189" s="2">
        <f t="shared" si="1111"/>
        <v>149</v>
      </c>
      <c r="AC4189" s="2">
        <f t="shared" si="1111"/>
        <v>884</v>
      </c>
      <c r="AE4189" s="2" t="str">
        <f t="shared" si="1112"/>
        <v/>
      </c>
      <c r="AF4189" s="2" t="str">
        <f t="shared" si="1113"/>
        <v/>
      </c>
      <c r="AG4189" s="2" t="str">
        <f t="shared" si="1114"/>
        <v/>
      </c>
      <c r="AH4189" s="2" t="str">
        <f t="shared" si="1115"/>
        <v/>
      </c>
      <c r="AI4189" s="2">
        <f t="shared" si="1116"/>
        <v>149</v>
      </c>
      <c r="AK4189" s="2" t="str">
        <f t="shared" si="1117"/>
        <v/>
      </c>
      <c r="AL4189" s="2" t="str">
        <f t="shared" si="1118"/>
        <v/>
      </c>
      <c r="AM4189" s="2" t="str">
        <f t="shared" si="1119"/>
        <v/>
      </c>
      <c r="AN4189" s="2" t="str">
        <f t="shared" si="1120"/>
        <v/>
      </c>
      <c r="AO4189" s="2">
        <f t="shared" si="1121"/>
        <v>884</v>
      </c>
    </row>
    <row r="4190" spans="1:41" x14ac:dyDescent="0.3">
      <c r="A4190" s="111">
        <v>44747.63616898148</v>
      </c>
      <c r="B4190" s="78" t="s">
        <v>5023</v>
      </c>
      <c r="C4190" s="78" t="s">
        <v>850</v>
      </c>
      <c r="D4190" s="78" t="s">
        <v>1341</v>
      </c>
      <c r="F4190" s="78" t="s">
        <v>807</v>
      </c>
      <c r="G4190" s="78" t="s">
        <v>106</v>
      </c>
      <c r="H4190" s="112" t="s">
        <v>212</v>
      </c>
      <c r="I4190" s="112">
        <v>4</v>
      </c>
      <c r="J4190" s="113">
        <v>44747.635821759257</v>
      </c>
      <c r="K4190" s="113">
        <v>44747.63616898148</v>
      </c>
      <c r="L4190" s="113">
        <v>44747.639432870368</v>
      </c>
      <c r="M4190" s="113">
        <v>44747.663842592592</v>
      </c>
      <c r="N4190" s="113">
        <v>44747.664155092592</v>
      </c>
      <c r="O4190" s="78" t="s">
        <v>1185</v>
      </c>
      <c r="P4190" s="78" t="str">
        <f t="shared" si="1105"/>
        <v>CIC</v>
      </c>
      <c r="S4190" s="78" t="str">
        <f t="shared" si="1106"/>
        <v/>
      </c>
      <c r="V4190" s="78" t="str">
        <f t="shared" si="1107"/>
        <v/>
      </c>
      <c r="W4190" s="113">
        <v>44747.666875000003</v>
      </c>
      <c r="X4190" s="113">
        <f t="shared" si="1108"/>
        <v>3.2638888878864236E-3</v>
      </c>
      <c r="Y4190" s="113" t="str">
        <f t="shared" si="1109"/>
        <v/>
      </c>
      <c r="Z4190" s="113" t="str">
        <f t="shared" si="1110"/>
        <v/>
      </c>
      <c r="AB4190" s="2" t="str">
        <f t="shared" si="1111"/>
        <v/>
      </c>
      <c r="AC4190" s="2" t="str">
        <f t="shared" si="1111"/>
        <v/>
      </c>
      <c r="AE4190" s="2" t="str">
        <f t="shared" si="1112"/>
        <v/>
      </c>
      <c r="AF4190" s="2" t="str">
        <f t="shared" si="1113"/>
        <v/>
      </c>
      <c r="AG4190" s="2" t="str">
        <f t="shared" si="1114"/>
        <v/>
      </c>
      <c r="AH4190" s="2" t="str">
        <f t="shared" si="1115"/>
        <v/>
      </c>
      <c r="AI4190" s="2" t="str">
        <f t="shared" si="1116"/>
        <v/>
      </c>
      <c r="AK4190" s="2" t="str">
        <f t="shared" si="1117"/>
        <v/>
      </c>
      <c r="AL4190" s="2" t="str">
        <f t="shared" si="1118"/>
        <v/>
      </c>
      <c r="AM4190" s="2" t="str">
        <f t="shared" si="1119"/>
        <v/>
      </c>
      <c r="AN4190" s="2" t="str">
        <f t="shared" si="1120"/>
        <v/>
      </c>
      <c r="AO4190" s="2" t="str">
        <f t="shared" si="1121"/>
        <v/>
      </c>
    </row>
    <row r="4191" spans="1:41" x14ac:dyDescent="0.3">
      <c r="A4191" s="111">
        <v>44747.637673611112</v>
      </c>
      <c r="B4191" s="78" t="s">
        <v>5024</v>
      </c>
      <c r="C4191" s="78" t="s">
        <v>886</v>
      </c>
      <c r="D4191" s="78" t="s">
        <v>3329</v>
      </c>
      <c r="F4191" s="78" t="s">
        <v>809</v>
      </c>
      <c r="G4191" s="78" t="s">
        <v>86</v>
      </c>
      <c r="H4191" s="112" t="s">
        <v>210</v>
      </c>
      <c r="I4191" s="112">
        <v>3</v>
      </c>
      <c r="J4191" s="113">
        <v>44747.637256944443</v>
      </c>
      <c r="K4191" s="113">
        <v>44747.637673611112</v>
      </c>
      <c r="M4191" s="113">
        <v>44747.638726851852</v>
      </c>
      <c r="N4191" s="113">
        <v>44747.638749999998</v>
      </c>
      <c r="O4191" s="78" t="s">
        <v>1185</v>
      </c>
      <c r="P4191" s="78" t="str">
        <f t="shared" si="1105"/>
        <v>CIC</v>
      </c>
      <c r="Q4191" s="113">
        <v>44747.639479166668</v>
      </c>
      <c r="R4191" s="78" t="s">
        <v>1187</v>
      </c>
      <c r="S4191" s="78" t="str">
        <f t="shared" si="1106"/>
        <v>CIC</v>
      </c>
      <c r="T4191" s="113">
        <v>44747.647303240738</v>
      </c>
      <c r="U4191" s="78" t="s">
        <v>1267</v>
      </c>
      <c r="V4191" s="78" t="str">
        <f t="shared" si="1107"/>
        <v>PLOEG</v>
      </c>
      <c r="W4191" s="113">
        <v>44747.663900462961</v>
      </c>
      <c r="X4191" s="113">
        <f t="shared" si="1108"/>
        <v>1.0532407395658083E-3</v>
      </c>
      <c r="Y4191" s="113">
        <f t="shared" si="1109"/>
        <v>8.5763888855581172E-3</v>
      </c>
      <c r="Z4191" s="113">
        <f t="shared" si="1110"/>
        <v>1.6597222223936114E-2</v>
      </c>
      <c r="AB4191" s="2">
        <f t="shared" si="1111"/>
        <v>741</v>
      </c>
      <c r="AC4191" s="2">
        <f t="shared" si="1111"/>
        <v>1434</v>
      </c>
      <c r="AE4191" s="2" t="str">
        <f t="shared" si="1112"/>
        <v/>
      </c>
      <c r="AF4191" s="2" t="str">
        <f t="shared" si="1113"/>
        <v/>
      </c>
      <c r="AG4191" s="2" t="str">
        <f t="shared" si="1114"/>
        <v/>
      </c>
      <c r="AH4191" s="2">
        <f t="shared" si="1115"/>
        <v>741</v>
      </c>
      <c r="AI4191" s="2" t="str">
        <f t="shared" si="1116"/>
        <v/>
      </c>
      <c r="AK4191" s="2" t="str">
        <f t="shared" si="1117"/>
        <v/>
      </c>
      <c r="AL4191" s="2" t="str">
        <f t="shared" si="1118"/>
        <v/>
      </c>
      <c r="AM4191" s="2" t="str">
        <f t="shared" si="1119"/>
        <v/>
      </c>
      <c r="AN4191" s="2">
        <f t="shared" si="1120"/>
        <v>1434</v>
      </c>
      <c r="AO4191" s="2" t="str">
        <f t="shared" si="1121"/>
        <v/>
      </c>
    </row>
    <row r="4192" spans="1:41" x14ac:dyDescent="0.3">
      <c r="A4192" s="111">
        <v>44747.637673611112</v>
      </c>
      <c r="B4192" s="78" t="s">
        <v>5024</v>
      </c>
      <c r="C4192" s="78" t="s">
        <v>850</v>
      </c>
      <c r="D4192" s="78" t="s">
        <v>3329</v>
      </c>
      <c r="F4192" s="78" t="s">
        <v>809</v>
      </c>
      <c r="G4192" s="78" t="s">
        <v>86</v>
      </c>
      <c r="H4192" s="112" t="s">
        <v>210</v>
      </c>
      <c r="I4192" s="112">
        <v>3</v>
      </c>
      <c r="J4192" s="113">
        <v>44747.637256944443</v>
      </c>
      <c r="K4192" s="113">
        <v>44747.637673611112</v>
      </c>
      <c r="M4192" s="113">
        <v>44747.639432870368</v>
      </c>
      <c r="P4192" s="78" t="str">
        <f t="shared" si="1105"/>
        <v/>
      </c>
      <c r="Q4192" s="113">
        <v>44747.639456018522</v>
      </c>
      <c r="R4192" s="78" t="s">
        <v>1187</v>
      </c>
      <c r="S4192" s="78" t="str">
        <f t="shared" si="1106"/>
        <v>CIC</v>
      </c>
      <c r="T4192" s="113">
        <v>44747.645127314812</v>
      </c>
      <c r="U4192" s="78" t="s">
        <v>1344</v>
      </c>
      <c r="V4192" s="78" t="str">
        <f t="shared" si="1107"/>
        <v>PLOEG</v>
      </c>
      <c r="W4192" s="113">
        <v>44747.663842592592</v>
      </c>
      <c r="X4192" s="113">
        <f t="shared" si="1108"/>
        <v>1.7592592557775788E-3</v>
      </c>
      <c r="Y4192" s="113">
        <f t="shared" si="1109"/>
        <v>5.694444444088731E-3</v>
      </c>
      <c r="Z4192" s="113">
        <f t="shared" si="1110"/>
        <v>1.8715277779847383E-2</v>
      </c>
      <c r="AB4192" s="2">
        <f t="shared" si="1111"/>
        <v>492</v>
      </c>
      <c r="AC4192" s="2">
        <f t="shared" si="1111"/>
        <v>1617</v>
      </c>
      <c r="AE4192" s="2" t="str">
        <f t="shared" si="1112"/>
        <v/>
      </c>
      <c r="AF4192" s="2" t="str">
        <f t="shared" si="1113"/>
        <v/>
      </c>
      <c r="AG4192" s="2" t="str">
        <f t="shared" si="1114"/>
        <v/>
      </c>
      <c r="AH4192" s="2">
        <f t="shared" si="1115"/>
        <v>492</v>
      </c>
      <c r="AI4192" s="2" t="str">
        <f t="shared" si="1116"/>
        <v/>
      </c>
      <c r="AK4192" s="2" t="str">
        <f t="shared" si="1117"/>
        <v/>
      </c>
      <c r="AL4192" s="2" t="str">
        <f t="shared" si="1118"/>
        <v/>
      </c>
      <c r="AM4192" s="2" t="str">
        <f t="shared" si="1119"/>
        <v/>
      </c>
      <c r="AN4192" s="2">
        <f t="shared" si="1120"/>
        <v>1617</v>
      </c>
      <c r="AO4192" s="2" t="str">
        <f t="shared" si="1121"/>
        <v/>
      </c>
    </row>
    <row r="4193" spans="1:41" x14ac:dyDescent="0.3">
      <c r="A4193" s="111">
        <v>44747.661192129628</v>
      </c>
      <c r="B4193" s="78" t="s">
        <v>5025</v>
      </c>
      <c r="C4193" s="78" t="s">
        <v>850</v>
      </c>
      <c r="D4193" s="78" t="s">
        <v>1307</v>
      </c>
      <c r="E4193" s="78">
        <v>220</v>
      </c>
      <c r="F4193" s="78" t="s">
        <v>808</v>
      </c>
      <c r="G4193" s="78" t="s">
        <v>98</v>
      </c>
      <c r="H4193" s="112" t="s">
        <v>434</v>
      </c>
      <c r="I4193" s="112">
        <v>4</v>
      </c>
      <c r="J4193" s="113">
        <v>44747.661192129628</v>
      </c>
      <c r="K4193" s="113">
        <v>44747.661192129628</v>
      </c>
      <c r="M4193" s="113">
        <v>44747.667303240742</v>
      </c>
      <c r="N4193" s="113">
        <v>44747.667337962965</v>
      </c>
      <c r="O4193" s="78" t="s">
        <v>1185</v>
      </c>
      <c r="P4193" s="78" t="str">
        <f t="shared" si="1105"/>
        <v>CIC</v>
      </c>
      <c r="S4193" s="78" t="str">
        <f t="shared" si="1106"/>
        <v/>
      </c>
      <c r="T4193" s="113">
        <v>44747.677557870367</v>
      </c>
      <c r="U4193" s="78" t="s">
        <v>1344</v>
      </c>
      <c r="V4193" s="78" t="str">
        <f t="shared" si="1107"/>
        <v>PLOEG</v>
      </c>
      <c r="W4193" s="113">
        <v>44747.678877314815</v>
      </c>
      <c r="X4193" s="113">
        <f t="shared" si="1108"/>
        <v>6.1111111135687679E-3</v>
      </c>
      <c r="Y4193" s="113">
        <f t="shared" si="1109"/>
        <v>1.0254629625706002E-2</v>
      </c>
      <c r="Z4193" s="113">
        <f t="shared" si="1110"/>
        <v>1.3194444472901523E-3</v>
      </c>
      <c r="AB4193" s="2">
        <f t="shared" si="1111"/>
        <v>886</v>
      </c>
      <c r="AC4193" s="2">
        <f t="shared" si="1111"/>
        <v>114</v>
      </c>
      <c r="AE4193" s="2" t="str">
        <f t="shared" si="1112"/>
        <v/>
      </c>
      <c r="AF4193" s="2" t="str">
        <f t="shared" si="1113"/>
        <v/>
      </c>
      <c r="AG4193" s="2" t="str">
        <f t="shared" si="1114"/>
        <v/>
      </c>
      <c r="AH4193" s="2" t="str">
        <f t="shared" si="1115"/>
        <v/>
      </c>
      <c r="AI4193" s="2">
        <f t="shared" si="1116"/>
        <v>886</v>
      </c>
      <c r="AK4193" s="2" t="str">
        <f t="shared" si="1117"/>
        <v/>
      </c>
      <c r="AL4193" s="2" t="str">
        <f t="shared" si="1118"/>
        <v/>
      </c>
      <c r="AM4193" s="2" t="str">
        <f t="shared" si="1119"/>
        <v/>
      </c>
      <c r="AN4193" s="2" t="str">
        <f t="shared" si="1120"/>
        <v/>
      </c>
      <c r="AO4193" s="2">
        <f t="shared" si="1121"/>
        <v>114</v>
      </c>
    </row>
    <row r="4194" spans="1:41" x14ac:dyDescent="0.3">
      <c r="A4194" s="111">
        <v>44747.66337962963</v>
      </c>
      <c r="B4194" s="78" t="s">
        <v>5026</v>
      </c>
      <c r="C4194" s="78" t="s">
        <v>886</v>
      </c>
      <c r="D4194" s="78" t="s">
        <v>1305</v>
      </c>
      <c r="F4194" s="78" t="s">
        <v>807</v>
      </c>
      <c r="G4194" s="78" t="s">
        <v>114</v>
      </c>
      <c r="H4194" s="112" t="s">
        <v>214</v>
      </c>
      <c r="I4194" s="112">
        <v>2</v>
      </c>
      <c r="J4194" s="113">
        <v>44747.662962962961</v>
      </c>
      <c r="K4194" s="113">
        <v>44747.66337962963</v>
      </c>
      <c r="M4194" s="113">
        <v>44747.664652777778</v>
      </c>
      <c r="N4194" s="113">
        <v>44747.664687500001</v>
      </c>
      <c r="O4194" s="78" t="s">
        <v>1185</v>
      </c>
      <c r="P4194" s="78" t="str">
        <f t="shared" si="1105"/>
        <v>CIC</v>
      </c>
      <c r="S4194" s="78" t="str">
        <f t="shared" si="1106"/>
        <v/>
      </c>
      <c r="T4194" s="113">
        <v>44747.674884259257</v>
      </c>
      <c r="U4194" s="78" t="s">
        <v>1267</v>
      </c>
      <c r="V4194" s="78" t="str">
        <f t="shared" si="1107"/>
        <v>PLOEG</v>
      </c>
      <c r="W4194" s="113">
        <v>44747.677187499998</v>
      </c>
      <c r="X4194" s="113">
        <f t="shared" si="1108"/>
        <v>1.2731481474475004E-3</v>
      </c>
      <c r="Y4194" s="113">
        <f t="shared" si="1109"/>
        <v>1.0231481479422655E-2</v>
      </c>
      <c r="Z4194" s="113">
        <f t="shared" si="1110"/>
        <v>2.3032407407299615E-3</v>
      </c>
      <c r="AB4194" s="2">
        <f t="shared" si="1111"/>
        <v>884</v>
      </c>
      <c r="AC4194" s="2">
        <f t="shared" si="1111"/>
        <v>199</v>
      </c>
      <c r="AE4194" s="2" t="str">
        <f t="shared" si="1112"/>
        <v/>
      </c>
      <c r="AF4194" s="2" t="str">
        <f t="shared" si="1113"/>
        <v/>
      </c>
      <c r="AG4194" s="2">
        <f t="shared" si="1114"/>
        <v>884</v>
      </c>
      <c r="AH4194" s="2" t="str">
        <f t="shared" si="1115"/>
        <v/>
      </c>
      <c r="AI4194" s="2" t="str">
        <f t="shared" si="1116"/>
        <v/>
      </c>
      <c r="AK4194" s="2" t="str">
        <f t="shared" si="1117"/>
        <v/>
      </c>
      <c r="AL4194" s="2" t="str">
        <f t="shared" si="1118"/>
        <v/>
      </c>
      <c r="AM4194" s="2">
        <f t="shared" si="1119"/>
        <v>199</v>
      </c>
      <c r="AN4194" s="2" t="str">
        <f t="shared" si="1120"/>
        <v/>
      </c>
      <c r="AO4194" s="2" t="str">
        <f t="shared" si="1121"/>
        <v/>
      </c>
    </row>
    <row r="4195" spans="1:41" x14ac:dyDescent="0.3">
      <c r="A4195" s="111">
        <v>44747.784039351849</v>
      </c>
      <c r="B4195" s="78" t="s">
        <v>5027</v>
      </c>
      <c r="C4195" s="78" t="s">
        <v>835</v>
      </c>
      <c r="D4195" s="78" t="s">
        <v>1234</v>
      </c>
      <c r="E4195" s="78">
        <v>193</v>
      </c>
      <c r="F4195" s="78" t="s">
        <v>809</v>
      </c>
      <c r="G4195" s="78" t="s">
        <v>94</v>
      </c>
      <c r="H4195" s="112" t="s">
        <v>222</v>
      </c>
      <c r="I4195" s="112">
        <v>2</v>
      </c>
      <c r="J4195" s="113">
        <v>44747.78402777778</v>
      </c>
      <c r="K4195" s="113">
        <v>44747.784039351849</v>
      </c>
      <c r="M4195" s="113">
        <v>44747.785231481481</v>
      </c>
      <c r="N4195" s="113">
        <v>44747.785254629627</v>
      </c>
      <c r="O4195" s="78" t="s">
        <v>1185</v>
      </c>
      <c r="P4195" s="78" t="str">
        <f t="shared" si="1105"/>
        <v>CIC</v>
      </c>
      <c r="Q4195" s="113">
        <v>44747.792326388888</v>
      </c>
      <c r="R4195" s="78" t="s">
        <v>1200</v>
      </c>
      <c r="S4195" s="78" t="str">
        <f t="shared" si="1106"/>
        <v>PLOEG</v>
      </c>
      <c r="T4195" s="113">
        <v>44747.795092592591</v>
      </c>
      <c r="U4195" s="78" t="s">
        <v>1200</v>
      </c>
      <c r="V4195" s="78" t="str">
        <f t="shared" si="1107"/>
        <v>PLOEG</v>
      </c>
      <c r="W4195" s="113">
        <v>44747.801030092596</v>
      </c>
      <c r="X4195" s="113">
        <f t="shared" si="1108"/>
        <v>1.1921296318178065E-3</v>
      </c>
      <c r="Y4195" s="113">
        <f t="shared" si="1109"/>
        <v>9.8611111097852699E-3</v>
      </c>
      <c r="Z4195" s="113">
        <f t="shared" si="1110"/>
        <v>5.9375000055297278E-3</v>
      </c>
      <c r="AB4195" s="2">
        <f t="shared" si="1111"/>
        <v>852</v>
      </c>
      <c r="AC4195" s="2">
        <f t="shared" si="1111"/>
        <v>513</v>
      </c>
      <c r="AE4195" s="2" t="str">
        <f t="shared" si="1112"/>
        <v/>
      </c>
      <c r="AF4195" s="2" t="str">
        <f t="shared" si="1113"/>
        <v/>
      </c>
      <c r="AG4195" s="2">
        <f t="shared" si="1114"/>
        <v>852</v>
      </c>
      <c r="AH4195" s="2" t="str">
        <f t="shared" si="1115"/>
        <v/>
      </c>
      <c r="AI4195" s="2" t="str">
        <f t="shared" si="1116"/>
        <v/>
      </c>
      <c r="AK4195" s="2" t="str">
        <f t="shared" si="1117"/>
        <v/>
      </c>
      <c r="AL4195" s="2" t="str">
        <f t="shared" si="1118"/>
        <v/>
      </c>
      <c r="AM4195" s="2">
        <f t="shared" si="1119"/>
        <v>513</v>
      </c>
      <c r="AN4195" s="2" t="str">
        <f t="shared" si="1120"/>
        <v/>
      </c>
      <c r="AO4195" s="2" t="str">
        <f t="shared" si="1121"/>
        <v/>
      </c>
    </row>
    <row r="4196" spans="1:41" x14ac:dyDescent="0.3">
      <c r="A4196" s="111">
        <v>44747.784722222219</v>
      </c>
      <c r="B4196" s="78" t="s">
        <v>5028</v>
      </c>
      <c r="C4196" s="78" t="s">
        <v>846</v>
      </c>
      <c r="D4196" s="78" t="s">
        <v>1341</v>
      </c>
      <c r="E4196" s="78">
        <v>51</v>
      </c>
      <c r="F4196" s="78" t="s">
        <v>807</v>
      </c>
      <c r="G4196" s="78" t="s">
        <v>98</v>
      </c>
      <c r="H4196" s="112" t="s">
        <v>216</v>
      </c>
      <c r="I4196" s="112">
        <v>4</v>
      </c>
      <c r="J4196" s="113">
        <v>44747.783692129633</v>
      </c>
      <c r="K4196" s="113">
        <v>44747.784722222219</v>
      </c>
      <c r="M4196" s="113">
        <v>44747.807337962964</v>
      </c>
      <c r="N4196" s="113">
        <v>44747.807604166665</v>
      </c>
      <c r="O4196" s="78" t="s">
        <v>1185</v>
      </c>
      <c r="P4196" s="78" t="str">
        <f t="shared" si="1105"/>
        <v>CIC</v>
      </c>
      <c r="S4196" s="78" t="str">
        <f t="shared" si="1106"/>
        <v/>
      </c>
      <c r="V4196" s="78" t="str">
        <f t="shared" si="1107"/>
        <v/>
      </c>
      <c r="W4196" s="113">
        <v>44747.807847222219</v>
      </c>
      <c r="X4196" s="113">
        <f t="shared" si="1108"/>
        <v>2.2615740745095536E-2</v>
      </c>
      <c r="Y4196" s="113" t="str">
        <f t="shared" si="1109"/>
        <v/>
      </c>
      <c r="Z4196" s="113" t="str">
        <f t="shared" si="1110"/>
        <v/>
      </c>
      <c r="AB4196" s="2" t="str">
        <f t="shared" si="1111"/>
        <v/>
      </c>
      <c r="AC4196" s="2" t="str">
        <f t="shared" si="1111"/>
        <v/>
      </c>
      <c r="AE4196" s="2" t="str">
        <f t="shared" si="1112"/>
        <v/>
      </c>
      <c r="AF4196" s="2" t="str">
        <f t="shared" si="1113"/>
        <v/>
      </c>
      <c r="AG4196" s="2" t="str">
        <f t="shared" si="1114"/>
        <v/>
      </c>
      <c r="AH4196" s="2" t="str">
        <f t="shared" si="1115"/>
        <v/>
      </c>
      <c r="AI4196" s="2" t="str">
        <f t="shared" si="1116"/>
        <v/>
      </c>
      <c r="AK4196" s="2" t="str">
        <f t="shared" si="1117"/>
        <v/>
      </c>
      <c r="AL4196" s="2" t="str">
        <f t="shared" si="1118"/>
        <v/>
      </c>
      <c r="AM4196" s="2" t="str">
        <f t="shared" si="1119"/>
        <v/>
      </c>
      <c r="AN4196" s="2" t="str">
        <f t="shared" si="1120"/>
        <v/>
      </c>
      <c r="AO4196" s="2" t="str">
        <f t="shared" si="1121"/>
        <v/>
      </c>
    </row>
    <row r="4197" spans="1:41" x14ac:dyDescent="0.3">
      <c r="A4197" s="111">
        <v>44747.784722222219</v>
      </c>
      <c r="B4197" s="78" t="s">
        <v>5028</v>
      </c>
      <c r="C4197" s="78" t="s">
        <v>835</v>
      </c>
      <c r="D4197" s="78" t="s">
        <v>1341</v>
      </c>
      <c r="E4197" s="78">
        <v>51</v>
      </c>
      <c r="F4197" s="78" t="s">
        <v>807</v>
      </c>
      <c r="G4197" s="78" t="s">
        <v>98</v>
      </c>
      <c r="H4197" s="112" t="s">
        <v>216</v>
      </c>
      <c r="I4197" s="112">
        <v>4</v>
      </c>
      <c r="J4197" s="113">
        <v>44747.783692129633</v>
      </c>
      <c r="K4197" s="113">
        <v>44747.784722222219</v>
      </c>
      <c r="M4197" s="113">
        <v>44747.807800925926</v>
      </c>
      <c r="P4197" s="78" t="str">
        <f t="shared" si="1105"/>
        <v/>
      </c>
      <c r="Q4197" s="113">
        <v>44747.807905092595</v>
      </c>
      <c r="R4197" s="78" t="s">
        <v>1185</v>
      </c>
      <c r="S4197" s="78" t="str">
        <f t="shared" si="1106"/>
        <v>CIC</v>
      </c>
      <c r="T4197" s="113">
        <v>44747.811041666668</v>
      </c>
      <c r="U4197" s="78" t="s">
        <v>1200</v>
      </c>
      <c r="V4197" s="78" t="str">
        <f t="shared" si="1107"/>
        <v>PLOEG</v>
      </c>
      <c r="W4197" s="113">
        <v>44747.8125</v>
      </c>
      <c r="X4197" s="113">
        <f t="shared" si="1108"/>
        <v>2.3078703707142267E-2</v>
      </c>
      <c r="Y4197" s="113">
        <f t="shared" si="1109"/>
        <v>3.2407407416030765E-3</v>
      </c>
      <c r="Z4197" s="113">
        <f t="shared" si="1110"/>
        <v>1.4583333322661929E-3</v>
      </c>
      <c r="AB4197" s="2">
        <f t="shared" si="1111"/>
        <v>280</v>
      </c>
      <c r="AC4197" s="2">
        <f t="shared" si="1111"/>
        <v>126</v>
      </c>
      <c r="AE4197" s="2" t="str">
        <f t="shared" si="1112"/>
        <v/>
      </c>
      <c r="AF4197" s="2" t="str">
        <f t="shared" si="1113"/>
        <v/>
      </c>
      <c r="AG4197" s="2" t="str">
        <f t="shared" si="1114"/>
        <v/>
      </c>
      <c r="AH4197" s="2" t="str">
        <f t="shared" si="1115"/>
        <v/>
      </c>
      <c r="AI4197" s="2">
        <f t="shared" si="1116"/>
        <v>280</v>
      </c>
      <c r="AK4197" s="2" t="str">
        <f t="shared" si="1117"/>
        <v/>
      </c>
      <c r="AL4197" s="2" t="str">
        <f t="shared" si="1118"/>
        <v/>
      </c>
      <c r="AM4197" s="2" t="str">
        <f t="shared" si="1119"/>
        <v/>
      </c>
      <c r="AN4197" s="2" t="str">
        <f t="shared" si="1120"/>
        <v/>
      </c>
      <c r="AO4197" s="2">
        <f t="shared" si="1121"/>
        <v>126</v>
      </c>
    </row>
    <row r="4198" spans="1:41" x14ac:dyDescent="0.3">
      <c r="A4198" s="111">
        <v>44747.815138888887</v>
      </c>
      <c r="B4198" s="78" t="s">
        <v>5029</v>
      </c>
      <c r="C4198" s="78" t="s">
        <v>846</v>
      </c>
      <c r="D4198" s="78" t="s">
        <v>1339</v>
      </c>
      <c r="E4198" s="78">
        <v>7</v>
      </c>
      <c r="F4198" s="78" t="s">
        <v>809</v>
      </c>
      <c r="G4198" s="78" t="s">
        <v>104</v>
      </c>
      <c r="H4198" s="112" t="s">
        <v>198</v>
      </c>
      <c r="I4198" s="112">
        <v>3</v>
      </c>
      <c r="J4198" s="113">
        <v>44747.814745370371</v>
      </c>
      <c r="K4198" s="113">
        <v>44747.815138888887</v>
      </c>
      <c r="M4198" s="113">
        <v>44747.81690972222</v>
      </c>
      <c r="N4198" s="113">
        <v>44747.817430555559</v>
      </c>
      <c r="O4198" s="78" t="s">
        <v>1187</v>
      </c>
      <c r="P4198" s="78" t="str">
        <f t="shared" si="1105"/>
        <v>CIC</v>
      </c>
      <c r="S4198" s="78" t="str">
        <f t="shared" si="1106"/>
        <v/>
      </c>
      <c r="V4198" s="78" t="str">
        <f t="shared" si="1107"/>
        <v/>
      </c>
      <c r="W4198" s="113">
        <v>44747.835590277777</v>
      </c>
      <c r="X4198" s="113">
        <f t="shared" si="1108"/>
        <v>1.7708333325572312E-3</v>
      </c>
      <c r="Y4198" s="113" t="str">
        <f t="shared" si="1109"/>
        <v/>
      </c>
      <c r="Z4198" s="113" t="str">
        <f t="shared" si="1110"/>
        <v/>
      </c>
      <c r="AB4198" s="2" t="str">
        <f t="shared" si="1111"/>
        <v/>
      </c>
      <c r="AC4198" s="2" t="str">
        <f t="shared" si="1111"/>
        <v/>
      </c>
      <c r="AE4198" s="2" t="str">
        <f t="shared" si="1112"/>
        <v/>
      </c>
      <c r="AF4198" s="2" t="str">
        <f t="shared" si="1113"/>
        <v/>
      </c>
      <c r="AG4198" s="2" t="str">
        <f t="shared" si="1114"/>
        <v/>
      </c>
      <c r="AH4198" s="2" t="str">
        <f t="shared" si="1115"/>
        <v/>
      </c>
      <c r="AI4198" s="2" t="str">
        <f t="shared" si="1116"/>
        <v/>
      </c>
      <c r="AK4198" s="2" t="str">
        <f t="shared" si="1117"/>
        <v/>
      </c>
      <c r="AL4198" s="2" t="str">
        <f t="shared" si="1118"/>
        <v/>
      </c>
      <c r="AM4198" s="2" t="str">
        <f t="shared" si="1119"/>
        <v/>
      </c>
      <c r="AN4198" s="2" t="str">
        <f t="shared" si="1120"/>
        <v/>
      </c>
      <c r="AO4198" s="2" t="str">
        <f t="shared" si="1121"/>
        <v/>
      </c>
    </row>
    <row r="4199" spans="1:41" x14ac:dyDescent="0.3">
      <c r="A4199" s="111">
        <v>44747.824745370373</v>
      </c>
      <c r="B4199" s="78" t="s">
        <v>5030</v>
      </c>
      <c r="C4199" s="78" t="s">
        <v>853</v>
      </c>
      <c r="D4199" s="78" t="s">
        <v>1211</v>
      </c>
      <c r="E4199" s="78">
        <v>32</v>
      </c>
      <c r="F4199" s="78" t="s">
        <v>808</v>
      </c>
      <c r="G4199" s="78" t="s">
        <v>84</v>
      </c>
      <c r="H4199" s="112" t="s">
        <v>202</v>
      </c>
      <c r="I4199" s="112">
        <v>4</v>
      </c>
      <c r="J4199" s="113">
        <v>44747.822951388887</v>
      </c>
      <c r="K4199" s="113">
        <v>44747.824745370373</v>
      </c>
      <c r="M4199" s="113">
        <v>44747.825833333336</v>
      </c>
      <c r="P4199" s="78" t="str">
        <f t="shared" si="1105"/>
        <v/>
      </c>
      <c r="S4199" s="78" t="str">
        <f t="shared" si="1106"/>
        <v/>
      </c>
      <c r="V4199" s="78" t="str">
        <f t="shared" si="1107"/>
        <v/>
      </c>
      <c r="W4199" s="113">
        <v>44747.832187499997</v>
      </c>
      <c r="X4199" s="113">
        <f t="shared" si="1108"/>
        <v>1.0879629626288079E-3</v>
      </c>
      <c r="Y4199" s="113" t="str">
        <f t="shared" si="1109"/>
        <v/>
      </c>
      <c r="Z4199" s="113" t="str">
        <f t="shared" si="1110"/>
        <v/>
      </c>
      <c r="AB4199" s="2" t="str">
        <f t="shared" si="1111"/>
        <v/>
      </c>
      <c r="AC4199" s="2" t="str">
        <f t="shared" si="1111"/>
        <v/>
      </c>
      <c r="AE4199" s="2" t="str">
        <f t="shared" si="1112"/>
        <v/>
      </c>
      <c r="AF4199" s="2" t="str">
        <f t="shared" si="1113"/>
        <v/>
      </c>
      <c r="AG4199" s="2" t="str">
        <f t="shared" si="1114"/>
        <v/>
      </c>
      <c r="AH4199" s="2" t="str">
        <f t="shared" si="1115"/>
        <v/>
      </c>
      <c r="AI4199" s="2" t="str">
        <f t="shared" si="1116"/>
        <v/>
      </c>
      <c r="AK4199" s="2" t="str">
        <f t="shared" si="1117"/>
        <v/>
      </c>
      <c r="AL4199" s="2" t="str">
        <f t="shared" si="1118"/>
        <v/>
      </c>
      <c r="AM4199" s="2" t="str">
        <f t="shared" si="1119"/>
        <v/>
      </c>
      <c r="AN4199" s="2" t="str">
        <f t="shared" si="1120"/>
        <v/>
      </c>
      <c r="AO4199" s="2" t="str">
        <f t="shared" si="1121"/>
        <v/>
      </c>
    </row>
    <row r="4200" spans="1:41" x14ac:dyDescent="0.3">
      <c r="A4200" s="111">
        <v>44747.857604166667</v>
      </c>
      <c r="B4200" s="78" t="s">
        <v>5031</v>
      </c>
      <c r="C4200" s="78" t="s">
        <v>835</v>
      </c>
      <c r="D4200" s="78" t="s">
        <v>1341</v>
      </c>
      <c r="F4200" s="78" t="s">
        <v>807</v>
      </c>
      <c r="G4200" s="78" t="s">
        <v>106</v>
      </c>
      <c r="H4200" s="112" t="s">
        <v>268</v>
      </c>
      <c r="I4200" s="112">
        <v>4</v>
      </c>
      <c r="J4200" s="113">
        <v>44747.857395833336</v>
      </c>
      <c r="K4200" s="113">
        <v>44747.857604166667</v>
      </c>
      <c r="M4200" s="113">
        <v>44747.857627314814</v>
      </c>
      <c r="P4200" s="78" t="str">
        <f t="shared" si="1105"/>
        <v/>
      </c>
      <c r="S4200" s="78" t="str">
        <f t="shared" si="1106"/>
        <v/>
      </c>
      <c r="T4200" s="113">
        <v>44747.864953703705</v>
      </c>
      <c r="U4200" s="78" t="s">
        <v>1200</v>
      </c>
      <c r="V4200" s="78" t="str">
        <f t="shared" si="1107"/>
        <v>PLOEG</v>
      </c>
      <c r="W4200" s="113">
        <v>44747.869189814817</v>
      </c>
      <c r="X4200" s="113" t="str">
        <f t="shared" si="1108"/>
        <v/>
      </c>
      <c r="Y4200" s="113">
        <f t="shared" si="1109"/>
        <v>7.3263888916699216E-3</v>
      </c>
      <c r="Z4200" s="113">
        <f t="shared" si="1110"/>
        <v>4.2361111118225381E-3</v>
      </c>
      <c r="AB4200" s="2">
        <f t="shared" si="1111"/>
        <v>633</v>
      </c>
      <c r="AC4200" s="2">
        <f t="shared" si="1111"/>
        <v>366</v>
      </c>
      <c r="AE4200" s="2" t="str">
        <f t="shared" si="1112"/>
        <v/>
      </c>
      <c r="AF4200" s="2" t="str">
        <f t="shared" si="1113"/>
        <v/>
      </c>
      <c r="AG4200" s="2" t="str">
        <f t="shared" si="1114"/>
        <v/>
      </c>
      <c r="AH4200" s="2" t="str">
        <f t="shared" si="1115"/>
        <v/>
      </c>
      <c r="AI4200" s="2">
        <f t="shared" si="1116"/>
        <v>633</v>
      </c>
      <c r="AK4200" s="2" t="str">
        <f t="shared" si="1117"/>
        <v/>
      </c>
      <c r="AL4200" s="2" t="str">
        <f t="shared" si="1118"/>
        <v/>
      </c>
      <c r="AM4200" s="2" t="str">
        <f t="shared" si="1119"/>
        <v/>
      </c>
      <c r="AN4200" s="2" t="str">
        <f t="shared" si="1120"/>
        <v/>
      </c>
      <c r="AO4200" s="2">
        <f t="shared" si="1121"/>
        <v>366</v>
      </c>
    </row>
    <row r="4201" spans="1:41" x14ac:dyDescent="0.3">
      <c r="A4201" s="111">
        <v>44747.894293981481</v>
      </c>
      <c r="B4201" s="78" t="s">
        <v>5032</v>
      </c>
      <c r="C4201" s="78" t="s">
        <v>853</v>
      </c>
      <c r="D4201" s="78" t="s">
        <v>1226</v>
      </c>
      <c r="E4201" s="78">
        <v>9</v>
      </c>
      <c r="F4201" s="78" t="s">
        <v>807</v>
      </c>
      <c r="G4201" s="78" t="s">
        <v>154</v>
      </c>
      <c r="H4201" s="112" t="s">
        <v>614</v>
      </c>
      <c r="I4201" s="112">
        <v>2</v>
      </c>
      <c r="J4201" s="113">
        <v>44747.889872685184</v>
      </c>
      <c r="K4201" s="113">
        <v>44747.894293981481</v>
      </c>
      <c r="M4201" s="113">
        <v>44747.894317129627</v>
      </c>
      <c r="P4201" s="78" t="str">
        <f t="shared" si="1105"/>
        <v/>
      </c>
      <c r="S4201" s="78" t="str">
        <f t="shared" si="1106"/>
        <v/>
      </c>
      <c r="V4201" s="78" t="str">
        <f t="shared" si="1107"/>
        <v/>
      </c>
      <c r="W4201" s="113">
        <v>44748.041250000002</v>
      </c>
      <c r="X4201" s="113" t="str">
        <f t="shared" si="1108"/>
        <v/>
      </c>
      <c r="Y4201" s="113" t="str">
        <f t="shared" si="1109"/>
        <v/>
      </c>
      <c r="Z4201" s="113" t="str">
        <f t="shared" si="1110"/>
        <v/>
      </c>
      <c r="AB4201" s="2" t="str">
        <f t="shared" si="1111"/>
        <v/>
      </c>
      <c r="AC4201" s="2" t="str">
        <f t="shared" si="1111"/>
        <v/>
      </c>
      <c r="AE4201" s="2" t="str">
        <f t="shared" si="1112"/>
        <v/>
      </c>
      <c r="AF4201" s="2" t="str">
        <f t="shared" si="1113"/>
        <v/>
      </c>
      <c r="AG4201" s="2" t="str">
        <f t="shared" si="1114"/>
        <v/>
      </c>
      <c r="AH4201" s="2" t="str">
        <f t="shared" si="1115"/>
        <v/>
      </c>
      <c r="AI4201" s="2" t="str">
        <f t="shared" si="1116"/>
        <v/>
      </c>
      <c r="AK4201" s="2" t="str">
        <f t="shared" si="1117"/>
        <v/>
      </c>
      <c r="AL4201" s="2" t="str">
        <f t="shared" si="1118"/>
        <v/>
      </c>
      <c r="AM4201" s="2" t="str">
        <f t="shared" si="1119"/>
        <v/>
      </c>
      <c r="AN4201" s="2" t="str">
        <f t="shared" si="1120"/>
        <v/>
      </c>
      <c r="AO4201" s="2" t="str">
        <f t="shared" si="1121"/>
        <v/>
      </c>
    </row>
    <row r="4202" spans="1:41" x14ac:dyDescent="0.3">
      <c r="A4202" s="111">
        <v>44747.917534722219</v>
      </c>
      <c r="B4202" s="78" t="s">
        <v>5033</v>
      </c>
      <c r="C4202" s="78" t="s">
        <v>846</v>
      </c>
      <c r="D4202" s="78" t="s">
        <v>3371</v>
      </c>
      <c r="F4202" s="78" t="s">
        <v>808</v>
      </c>
      <c r="G4202" s="78" t="s">
        <v>88</v>
      </c>
      <c r="H4202" s="112" t="s">
        <v>230</v>
      </c>
      <c r="I4202" s="112">
        <v>3</v>
      </c>
      <c r="J4202" s="113">
        <v>44747.916851851849</v>
      </c>
      <c r="K4202" s="113">
        <v>44747.917534722219</v>
      </c>
      <c r="M4202" s="113">
        <v>44747.917824074073</v>
      </c>
      <c r="N4202" s="113">
        <v>44747.918090277781</v>
      </c>
      <c r="O4202" s="78" t="s">
        <v>1185</v>
      </c>
      <c r="P4202" s="78" t="str">
        <f t="shared" si="1105"/>
        <v>CIC</v>
      </c>
      <c r="S4202" s="78" t="str">
        <f t="shared" si="1106"/>
        <v/>
      </c>
      <c r="V4202" s="78" t="str">
        <f t="shared" si="1107"/>
        <v/>
      </c>
      <c r="W4202" s="113">
        <v>44747.933680555558</v>
      </c>
      <c r="X4202" s="113">
        <f t="shared" si="1108"/>
        <v>2.8935185400769114E-4</v>
      </c>
      <c r="Y4202" s="113" t="str">
        <f t="shared" si="1109"/>
        <v/>
      </c>
      <c r="Z4202" s="113" t="str">
        <f t="shared" si="1110"/>
        <v/>
      </c>
      <c r="AB4202" s="2" t="str">
        <f t="shared" si="1111"/>
        <v/>
      </c>
      <c r="AC4202" s="2" t="str">
        <f t="shared" si="1111"/>
        <v/>
      </c>
      <c r="AE4202" s="2" t="str">
        <f t="shared" si="1112"/>
        <v/>
      </c>
      <c r="AF4202" s="2" t="str">
        <f t="shared" si="1113"/>
        <v/>
      </c>
      <c r="AG4202" s="2" t="str">
        <f t="shared" si="1114"/>
        <v/>
      </c>
      <c r="AH4202" s="2" t="str">
        <f t="shared" si="1115"/>
        <v/>
      </c>
      <c r="AI4202" s="2" t="str">
        <f t="shared" si="1116"/>
        <v/>
      </c>
      <c r="AK4202" s="2" t="str">
        <f t="shared" si="1117"/>
        <v/>
      </c>
      <c r="AL4202" s="2" t="str">
        <f t="shared" si="1118"/>
        <v/>
      </c>
      <c r="AM4202" s="2" t="str">
        <f t="shared" si="1119"/>
        <v/>
      </c>
      <c r="AN4202" s="2" t="str">
        <f t="shared" si="1120"/>
        <v/>
      </c>
      <c r="AO4202" s="2" t="str">
        <f t="shared" si="1121"/>
        <v/>
      </c>
    </row>
    <row r="4203" spans="1:41" x14ac:dyDescent="0.3">
      <c r="A4203" s="111">
        <v>44747.946550925924</v>
      </c>
      <c r="B4203" s="78" t="s">
        <v>5034</v>
      </c>
      <c r="C4203" s="78" t="s">
        <v>846</v>
      </c>
      <c r="D4203" s="78" t="s">
        <v>1426</v>
      </c>
      <c r="F4203" s="78" t="s">
        <v>809</v>
      </c>
      <c r="G4203" s="78" t="s">
        <v>156</v>
      </c>
      <c r="H4203" s="112" t="s">
        <v>430</v>
      </c>
      <c r="I4203" s="112">
        <v>4</v>
      </c>
      <c r="J4203" s="113">
        <v>44747.945717592593</v>
      </c>
      <c r="K4203" s="113">
        <v>44747.946550925924</v>
      </c>
      <c r="M4203" s="113">
        <v>44747.955671296295</v>
      </c>
      <c r="N4203" s="113">
        <v>44747.955833333333</v>
      </c>
      <c r="O4203" s="78" t="s">
        <v>1185</v>
      </c>
      <c r="P4203" s="78" t="str">
        <f t="shared" si="1105"/>
        <v>CIC</v>
      </c>
      <c r="S4203" s="78" t="str">
        <f t="shared" si="1106"/>
        <v/>
      </c>
      <c r="V4203" s="78" t="str">
        <f t="shared" si="1107"/>
        <v/>
      </c>
      <c r="W4203" s="113">
        <v>44747.975601851853</v>
      </c>
      <c r="X4203" s="113">
        <f t="shared" si="1108"/>
        <v>9.1203703705104999E-3</v>
      </c>
      <c r="Y4203" s="113" t="str">
        <f t="shared" si="1109"/>
        <v/>
      </c>
      <c r="Z4203" s="113" t="str">
        <f t="shared" si="1110"/>
        <v/>
      </c>
      <c r="AB4203" s="2" t="str">
        <f t="shared" si="1111"/>
        <v/>
      </c>
      <c r="AC4203" s="2" t="str">
        <f t="shared" si="1111"/>
        <v/>
      </c>
      <c r="AE4203" s="2" t="str">
        <f t="shared" si="1112"/>
        <v/>
      </c>
      <c r="AF4203" s="2" t="str">
        <f t="shared" si="1113"/>
        <v/>
      </c>
      <c r="AG4203" s="2" t="str">
        <f t="shared" si="1114"/>
        <v/>
      </c>
      <c r="AH4203" s="2" t="str">
        <f t="shared" si="1115"/>
        <v/>
      </c>
      <c r="AI4203" s="2" t="str">
        <f t="shared" si="1116"/>
        <v/>
      </c>
      <c r="AK4203" s="2" t="str">
        <f t="shared" si="1117"/>
        <v/>
      </c>
      <c r="AL4203" s="2" t="str">
        <f t="shared" si="1118"/>
        <v/>
      </c>
      <c r="AM4203" s="2" t="str">
        <f t="shared" si="1119"/>
        <v/>
      </c>
      <c r="AN4203" s="2" t="str">
        <f t="shared" si="1120"/>
        <v/>
      </c>
      <c r="AO4203" s="2" t="str">
        <f t="shared" si="1121"/>
        <v/>
      </c>
    </row>
    <row r="4204" spans="1:41" x14ac:dyDescent="0.3">
      <c r="A4204" s="111">
        <v>44747.947094907409</v>
      </c>
      <c r="B4204" s="78" t="s">
        <v>5035</v>
      </c>
      <c r="C4204" s="78" t="s">
        <v>846</v>
      </c>
      <c r="D4204" s="78" t="s">
        <v>1599</v>
      </c>
      <c r="F4204" s="78" t="s">
        <v>808</v>
      </c>
      <c r="G4204" s="78" t="s">
        <v>94</v>
      </c>
      <c r="H4204" s="112" t="s">
        <v>222</v>
      </c>
      <c r="I4204" s="112">
        <v>2</v>
      </c>
      <c r="J4204" s="113">
        <v>44747.946018518516</v>
      </c>
      <c r="K4204" s="113">
        <v>44747.947094907409</v>
      </c>
      <c r="M4204" s="113">
        <v>44747.947337962964</v>
      </c>
      <c r="N4204" s="113">
        <v>44747.947974537034</v>
      </c>
      <c r="O4204" s="78" t="s">
        <v>1185</v>
      </c>
      <c r="P4204" s="78" t="str">
        <f t="shared" si="1105"/>
        <v>CIC</v>
      </c>
      <c r="S4204" s="78" t="str">
        <f t="shared" si="1106"/>
        <v/>
      </c>
      <c r="V4204" s="78" t="str">
        <f t="shared" si="1107"/>
        <v/>
      </c>
      <c r="W4204" s="113">
        <v>44747.953969907408</v>
      </c>
      <c r="X4204" s="113">
        <f t="shared" si="1108"/>
        <v>2.4305555416503921E-4</v>
      </c>
      <c r="Y4204" s="113" t="str">
        <f t="shared" si="1109"/>
        <v/>
      </c>
      <c r="Z4204" s="113" t="str">
        <f t="shared" si="1110"/>
        <v/>
      </c>
      <c r="AB4204" s="2" t="str">
        <f t="shared" si="1111"/>
        <v/>
      </c>
      <c r="AC4204" s="2" t="str">
        <f t="shared" si="1111"/>
        <v/>
      </c>
      <c r="AE4204" s="2" t="str">
        <f t="shared" si="1112"/>
        <v/>
      </c>
      <c r="AF4204" s="2" t="str">
        <f t="shared" si="1113"/>
        <v/>
      </c>
      <c r="AG4204" s="2" t="str">
        <f t="shared" si="1114"/>
        <v/>
      </c>
      <c r="AH4204" s="2" t="str">
        <f t="shared" si="1115"/>
        <v/>
      </c>
      <c r="AI4204" s="2" t="str">
        <f t="shared" si="1116"/>
        <v/>
      </c>
      <c r="AK4204" s="2" t="str">
        <f t="shared" si="1117"/>
        <v/>
      </c>
      <c r="AL4204" s="2" t="str">
        <f t="shared" si="1118"/>
        <v/>
      </c>
      <c r="AM4204" s="2" t="str">
        <f t="shared" si="1119"/>
        <v/>
      </c>
      <c r="AN4204" s="2" t="str">
        <f t="shared" si="1120"/>
        <v/>
      </c>
      <c r="AO4204" s="2" t="str">
        <f t="shared" si="1121"/>
        <v/>
      </c>
    </row>
    <row r="4205" spans="1:41" x14ac:dyDescent="0.3">
      <c r="A4205" s="111">
        <v>44748.016793981478</v>
      </c>
      <c r="B4205" s="78" t="s">
        <v>5036</v>
      </c>
      <c r="C4205" s="78" t="s">
        <v>846</v>
      </c>
      <c r="D4205" s="78" t="s">
        <v>2008</v>
      </c>
      <c r="E4205" s="78">
        <v>20</v>
      </c>
      <c r="F4205" s="78" t="s">
        <v>807</v>
      </c>
      <c r="G4205" s="78" t="s">
        <v>92</v>
      </c>
      <c r="H4205" s="112" t="s">
        <v>204</v>
      </c>
      <c r="I4205" s="112">
        <v>2</v>
      </c>
      <c r="J4205" s="113">
        <v>44748.016296296293</v>
      </c>
      <c r="K4205" s="113">
        <v>44748.016793981478</v>
      </c>
      <c r="M4205" s="113">
        <v>44748.018287037034</v>
      </c>
      <c r="N4205" s="113">
        <v>44748.018599537034</v>
      </c>
      <c r="O4205" s="78" t="s">
        <v>1185</v>
      </c>
      <c r="P4205" s="78" t="str">
        <f t="shared" si="1105"/>
        <v>CIC</v>
      </c>
      <c r="S4205" s="78" t="str">
        <f t="shared" si="1106"/>
        <v/>
      </c>
      <c r="V4205" s="78" t="str">
        <f t="shared" si="1107"/>
        <v/>
      </c>
      <c r="W4205" s="113">
        <v>44748.033275462964</v>
      </c>
      <c r="X4205" s="113">
        <f t="shared" si="1108"/>
        <v>1.4930555553291924E-3</v>
      </c>
      <c r="Y4205" s="113" t="str">
        <f t="shared" si="1109"/>
        <v/>
      </c>
      <c r="Z4205" s="113" t="str">
        <f t="shared" si="1110"/>
        <v/>
      </c>
      <c r="AB4205" s="2" t="str">
        <f t="shared" si="1111"/>
        <v/>
      </c>
      <c r="AC4205" s="2" t="str">
        <f t="shared" si="1111"/>
        <v/>
      </c>
      <c r="AE4205" s="2" t="str">
        <f t="shared" si="1112"/>
        <v/>
      </c>
      <c r="AF4205" s="2" t="str">
        <f t="shared" si="1113"/>
        <v/>
      </c>
      <c r="AG4205" s="2" t="str">
        <f t="shared" si="1114"/>
        <v/>
      </c>
      <c r="AH4205" s="2" t="str">
        <f t="shared" si="1115"/>
        <v/>
      </c>
      <c r="AI4205" s="2" t="str">
        <f t="shared" si="1116"/>
        <v/>
      </c>
      <c r="AK4205" s="2" t="str">
        <f t="shared" si="1117"/>
        <v/>
      </c>
      <c r="AL4205" s="2" t="str">
        <f t="shared" si="1118"/>
        <v/>
      </c>
      <c r="AM4205" s="2" t="str">
        <f t="shared" si="1119"/>
        <v/>
      </c>
      <c r="AN4205" s="2" t="str">
        <f t="shared" si="1120"/>
        <v/>
      </c>
      <c r="AO4205" s="2" t="str">
        <f t="shared" si="1121"/>
        <v/>
      </c>
    </row>
    <row r="4206" spans="1:41" x14ac:dyDescent="0.3">
      <c r="A4206" s="111">
        <v>44748.016793981478</v>
      </c>
      <c r="B4206" s="78" t="s">
        <v>5036</v>
      </c>
      <c r="C4206" s="78" t="s">
        <v>835</v>
      </c>
      <c r="D4206" s="78" t="s">
        <v>2008</v>
      </c>
      <c r="E4206" s="78">
        <v>20</v>
      </c>
      <c r="F4206" s="78" t="s">
        <v>807</v>
      </c>
      <c r="G4206" s="78" t="s">
        <v>92</v>
      </c>
      <c r="H4206" s="112" t="s">
        <v>204</v>
      </c>
      <c r="I4206" s="112">
        <v>2</v>
      </c>
      <c r="J4206" s="113">
        <v>44748.016296296293</v>
      </c>
      <c r="K4206" s="113">
        <v>44748.016793981478</v>
      </c>
      <c r="M4206" s="113">
        <v>44748.019201388888</v>
      </c>
      <c r="N4206" s="113">
        <v>44748.019247685188</v>
      </c>
      <c r="O4206" s="78" t="s">
        <v>1185</v>
      </c>
      <c r="P4206" s="78" t="str">
        <f t="shared" si="1105"/>
        <v>CIC</v>
      </c>
      <c r="S4206" s="78" t="str">
        <f t="shared" si="1106"/>
        <v/>
      </c>
      <c r="T4206" s="113">
        <v>44748.021469907406</v>
      </c>
      <c r="U4206" s="78" t="s">
        <v>1200</v>
      </c>
      <c r="V4206" s="78" t="str">
        <f t="shared" si="1107"/>
        <v>PLOEG</v>
      </c>
      <c r="W4206" s="113">
        <v>44748.023541666669</v>
      </c>
      <c r="X4206" s="113">
        <f t="shared" si="1108"/>
        <v>2.4074074099189602E-3</v>
      </c>
      <c r="Y4206" s="113">
        <f t="shared" si="1109"/>
        <v>2.268518517666962E-3</v>
      </c>
      <c r="Z4206" s="113">
        <f t="shared" si="1110"/>
        <v>2.0717592633445747E-3</v>
      </c>
      <c r="AB4206" s="2">
        <f t="shared" si="1111"/>
        <v>196</v>
      </c>
      <c r="AC4206" s="2">
        <f t="shared" si="1111"/>
        <v>179</v>
      </c>
      <c r="AE4206" s="2" t="str">
        <f t="shared" si="1112"/>
        <v/>
      </c>
      <c r="AF4206" s="2" t="str">
        <f t="shared" si="1113"/>
        <v/>
      </c>
      <c r="AG4206" s="2">
        <f t="shared" si="1114"/>
        <v>196</v>
      </c>
      <c r="AH4206" s="2" t="str">
        <f t="shared" si="1115"/>
        <v/>
      </c>
      <c r="AI4206" s="2" t="str">
        <f t="shared" si="1116"/>
        <v/>
      </c>
      <c r="AK4206" s="2" t="str">
        <f t="shared" si="1117"/>
        <v/>
      </c>
      <c r="AL4206" s="2" t="str">
        <f t="shared" si="1118"/>
        <v/>
      </c>
      <c r="AM4206" s="2">
        <f t="shared" si="1119"/>
        <v>179</v>
      </c>
      <c r="AN4206" s="2" t="str">
        <f t="shared" si="1120"/>
        <v/>
      </c>
      <c r="AO4206" s="2" t="str">
        <f t="shared" si="1121"/>
        <v/>
      </c>
    </row>
    <row r="4207" spans="1:41" x14ac:dyDescent="0.3">
      <c r="A4207" s="111">
        <v>44748.084618055553</v>
      </c>
      <c r="B4207" s="78" t="s">
        <v>5037</v>
      </c>
      <c r="C4207" s="78" t="s">
        <v>846</v>
      </c>
      <c r="D4207" s="78" t="s">
        <v>1199</v>
      </c>
      <c r="E4207" s="78">
        <v>395</v>
      </c>
      <c r="F4207" s="78" t="s">
        <v>809</v>
      </c>
      <c r="G4207" s="78" t="s">
        <v>108</v>
      </c>
      <c r="H4207" s="112" t="s">
        <v>240</v>
      </c>
      <c r="I4207" s="112">
        <v>2</v>
      </c>
      <c r="J4207" s="113">
        <v>44748.084305555552</v>
      </c>
      <c r="K4207" s="113">
        <v>44748.084618055553</v>
      </c>
      <c r="M4207" s="113">
        <v>44748.085011574076</v>
      </c>
      <c r="N4207" s="113">
        <v>44748.085347222222</v>
      </c>
      <c r="O4207" s="78" t="s">
        <v>1185</v>
      </c>
      <c r="P4207" s="78" t="str">
        <f t="shared" si="1105"/>
        <v>CIC</v>
      </c>
      <c r="Q4207" s="113">
        <v>44748.085590277777</v>
      </c>
      <c r="R4207" s="78" t="s">
        <v>1185</v>
      </c>
      <c r="S4207" s="78" t="str">
        <f t="shared" si="1106"/>
        <v>CIC</v>
      </c>
      <c r="V4207" s="78" t="str">
        <f t="shared" si="1107"/>
        <v/>
      </c>
      <c r="W4207" s="113">
        <v>44748.095081018517</v>
      </c>
      <c r="X4207" s="113">
        <f t="shared" si="1108"/>
        <v>3.9351852319668978E-4</v>
      </c>
      <c r="Y4207" s="113" t="str">
        <f t="shared" si="1109"/>
        <v/>
      </c>
      <c r="Z4207" s="113" t="str">
        <f t="shared" si="1110"/>
        <v/>
      </c>
      <c r="AB4207" s="2" t="str">
        <f t="shared" si="1111"/>
        <v/>
      </c>
      <c r="AC4207" s="2" t="str">
        <f t="shared" si="1111"/>
        <v/>
      </c>
      <c r="AE4207" s="2" t="str">
        <f t="shared" si="1112"/>
        <v/>
      </c>
      <c r="AF4207" s="2" t="str">
        <f t="shared" si="1113"/>
        <v/>
      </c>
      <c r="AG4207" s="2" t="str">
        <f t="shared" si="1114"/>
        <v/>
      </c>
      <c r="AH4207" s="2" t="str">
        <f t="shared" si="1115"/>
        <v/>
      </c>
      <c r="AI4207" s="2" t="str">
        <f t="shared" si="1116"/>
        <v/>
      </c>
      <c r="AK4207" s="2" t="str">
        <f t="shared" si="1117"/>
        <v/>
      </c>
      <c r="AL4207" s="2" t="str">
        <f t="shared" si="1118"/>
        <v/>
      </c>
      <c r="AM4207" s="2" t="str">
        <f t="shared" si="1119"/>
        <v/>
      </c>
      <c r="AN4207" s="2" t="str">
        <f t="shared" si="1120"/>
        <v/>
      </c>
      <c r="AO4207" s="2" t="str">
        <f t="shared" si="1121"/>
        <v/>
      </c>
    </row>
    <row r="4208" spans="1:41" x14ac:dyDescent="0.3">
      <c r="A4208" s="111">
        <v>44748.084618055553</v>
      </c>
      <c r="B4208" s="78" t="s">
        <v>5037</v>
      </c>
      <c r="C4208" s="78" t="s">
        <v>835</v>
      </c>
      <c r="D4208" s="78" t="s">
        <v>1199</v>
      </c>
      <c r="E4208" s="78">
        <v>395</v>
      </c>
      <c r="F4208" s="78" t="s">
        <v>809</v>
      </c>
      <c r="G4208" s="78" t="s">
        <v>108</v>
      </c>
      <c r="H4208" s="112" t="s">
        <v>240</v>
      </c>
      <c r="I4208" s="112">
        <v>2</v>
      </c>
      <c r="J4208" s="113">
        <v>44748.084305555552</v>
      </c>
      <c r="K4208" s="113">
        <v>44748.084618055553</v>
      </c>
      <c r="M4208" s="113">
        <v>44748.085543981484</v>
      </c>
      <c r="P4208" s="78" t="str">
        <f t="shared" si="1105"/>
        <v/>
      </c>
      <c r="Q4208" s="113">
        <v>44748.08556712963</v>
      </c>
      <c r="R4208" s="78" t="s">
        <v>1185</v>
      </c>
      <c r="S4208" s="78" t="str">
        <f t="shared" si="1106"/>
        <v>CIC</v>
      </c>
      <c r="T4208" s="113">
        <v>44748.090671296297</v>
      </c>
      <c r="U4208" s="78" t="s">
        <v>1187</v>
      </c>
      <c r="V4208" s="78" t="str">
        <f t="shared" si="1107"/>
        <v>CIC</v>
      </c>
      <c r="W4208" s="113">
        <v>44748.094988425924</v>
      </c>
      <c r="X4208" s="113">
        <f t="shared" si="1108"/>
        <v>9.2592593136942014E-4</v>
      </c>
      <c r="Y4208" s="113">
        <f t="shared" si="1109"/>
        <v>5.1273148128530011E-3</v>
      </c>
      <c r="Z4208" s="113">
        <f t="shared" si="1110"/>
        <v>4.3171296274522319E-3</v>
      </c>
      <c r="AB4208" s="2">
        <f t="shared" si="1111"/>
        <v>443</v>
      </c>
      <c r="AC4208" s="2">
        <f t="shared" si="1111"/>
        <v>373</v>
      </c>
      <c r="AE4208" s="2" t="str">
        <f t="shared" si="1112"/>
        <v/>
      </c>
      <c r="AF4208" s="2" t="str">
        <f t="shared" si="1113"/>
        <v/>
      </c>
      <c r="AG4208" s="2">
        <f t="shared" si="1114"/>
        <v>443</v>
      </c>
      <c r="AH4208" s="2" t="str">
        <f t="shared" si="1115"/>
        <v/>
      </c>
      <c r="AI4208" s="2" t="str">
        <f t="shared" si="1116"/>
        <v/>
      </c>
      <c r="AK4208" s="2" t="str">
        <f t="shared" si="1117"/>
        <v/>
      </c>
      <c r="AL4208" s="2" t="str">
        <f t="shared" si="1118"/>
        <v/>
      </c>
      <c r="AM4208" s="2">
        <f t="shared" si="1119"/>
        <v>373</v>
      </c>
      <c r="AN4208" s="2" t="str">
        <f t="shared" si="1120"/>
        <v/>
      </c>
      <c r="AO4208" s="2" t="str">
        <f t="shared" si="1121"/>
        <v/>
      </c>
    </row>
    <row r="4209" spans="1:41" x14ac:dyDescent="0.3">
      <c r="A4209" s="111">
        <v>44748.221828703703</v>
      </c>
      <c r="B4209" s="78" t="s">
        <v>5038</v>
      </c>
      <c r="C4209" s="78" t="s">
        <v>846</v>
      </c>
      <c r="D4209" s="78" t="s">
        <v>5039</v>
      </c>
      <c r="F4209" s="78" t="s">
        <v>807</v>
      </c>
      <c r="G4209" s="78" t="s">
        <v>96</v>
      </c>
      <c r="H4209" s="112" t="s">
        <v>232</v>
      </c>
      <c r="I4209" s="112">
        <v>3</v>
      </c>
      <c r="J4209" s="113">
        <v>44748.221273148149</v>
      </c>
      <c r="K4209" s="113">
        <v>44748.221828703703</v>
      </c>
      <c r="M4209" s="113">
        <v>44748.222418981481</v>
      </c>
      <c r="N4209" s="113">
        <v>44748.222604166665</v>
      </c>
      <c r="O4209" s="78" t="s">
        <v>1185</v>
      </c>
      <c r="P4209" s="78" t="str">
        <f t="shared" si="1105"/>
        <v>CIC</v>
      </c>
      <c r="S4209" s="78" t="str">
        <f t="shared" si="1106"/>
        <v/>
      </c>
      <c r="V4209" s="78" t="str">
        <f t="shared" si="1107"/>
        <v/>
      </c>
      <c r="W4209" s="113">
        <v>44748.298946759256</v>
      </c>
      <c r="X4209" s="113">
        <f t="shared" si="1108"/>
        <v>5.9027777751907706E-4</v>
      </c>
      <c r="Y4209" s="113" t="str">
        <f t="shared" si="1109"/>
        <v/>
      </c>
      <c r="Z4209" s="113" t="str">
        <f t="shared" si="1110"/>
        <v/>
      </c>
      <c r="AB4209" s="2" t="str">
        <f t="shared" si="1111"/>
        <v/>
      </c>
      <c r="AC4209" s="2" t="str">
        <f t="shared" si="1111"/>
        <v/>
      </c>
      <c r="AE4209" s="2" t="str">
        <f t="shared" si="1112"/>
        <v/>
      </c>
      <c r="AF4209" s="2" t="str">
        <f t="shared" si="1113"/>
        <v/>
      </c>
      <c r="AG4209" s="2" t="str">
        <f t="shared" si="1114"/>
        <v/>
      </c>
      <c r="AH4209" s="2" t="str">
        <f t="shared" si="1115"/>
        <v/>
      </c>
      <c r="AI4209" s="2" t="str">
        <f t="shared" si="1116"/>
        <v/>
      </c>
      <c r="AK4209" s="2" t="str">
        <f t="shared" si="1117"/>
        <v/>
      </c>
      <c r="AL4209" s="2" t="str">
        <f t="shared" si="1118"/>
        <v/>
      </c>
      <c r="AM4209" s="2" t="str">
        <f t="shared" si="1119"/>
        <v/>
      </c>
      <c r="AN4209" s="2" t="str">
        <f t="shared" si="1120"/>
        <v/>
      </c>
      <c r="AO4209" s="2" t="str">
        <f t="shared" si="1121"/>
        <v/>
      </c>
    </row>
    <row r="4210" spans="1:41" x14ac:dyDescent="0.3">
      <c r="A4210" s="111">
        <v>44748.389097222222</v>
      </c>
      <c r="B4210" s="78" t="s">
        <v>5040</v>
      </c>
      <c r="C4210" s="78" t="s">
        <v>886</v>
      </c>
      <c r="D4210" s="78" t="s">
        <v>1804</v>
      </c>
      <c r="F4210" s="78" t="s">
        <v>809</v>
      </c>
      <c r="G4210" s="78" t="s">
        <v>114</v>
      </c>
      <c r="H4210" s="112" t="s">
        <v>214</v>
      </c>
      <c r="I4210" s="112">
        <v>2</v>
      </c>
      <c r="J4210" s="113">
        <v>44748.388773148145</v>
      </c>
      <c r="K4210" s="113">
        <v>44748.389097222222</v>
      </c>
      <c r="M4210" s="113">
        <v>44748.389479166668</v>
      </c>
      <c r="N4210" s="113">
        <v>44748.38962962963</v>
      </c>
      <c r="O4210" s="78" t="s">
        <v>1187</v>
      </c>
      <c r="P4210" s="78" t="str">
        <f t="shared" si="1105"/>
        <v>CIC</v>
      </c>
      <c r="S4210" s="78" t="str">
        <f t="shared" si="1106"/>
        <v/>
      </c>
      <c r="T4210" s="113">
        <v>44748.392106481479</v>
      </c>
      <c r="U4210" s="78" t="s">
        <v>1187</v>
      </c>
      <c r="V4210" s="78" t="str">
        <f t="shared" si="1107"/>
        <v>CIC</v>
      </c>
      <c r="W4210" s="113">
        <v>44748.64298611111</v>
      </c>
      <c r="X4210" s="113">
        <f t="shared" si="1108"/>
        <v>3.819444464170374E-4</v>
      </c>
      <c r="Y4210" s="113">
        <f t="shared" si="1109"/>
        <v>2.6273148105246946E-3</v>
      </c>
      <c r="Z4210" s="113">
        <f t="shared" si="1110"/>
        <v>0.25087962963152677</v>
      </c>
      <c r="AB4210" s="2">
        <f t="shared" si="1111"/>
        <v>227</v>
      </c>
      <c r="AC4210" s="2">
        <f t="shared" si="1111"/>
        <v>21676</v>
      </c>
      <c r="AE4210" s="2" t="str">
        <f t="shared" si="1112"/>
        <v/>
      </c>
      <c r="AF4210" s="2" t="str">
        <f t="shared" si="1113"/>
        <v/>
      </c>
      <c r="AG4210" s="2">
        <f t="shared" si="1114"/>
        <v>227</v>
      </c>
      <c r="AH4210" s="2" t="str">
        <f t="shared" si="1115"/>
        <v/>
      </c>
      <c r="AI4210" s="2" t="str">
        <f t="shared" si="1116"/>
        <v/>
      </c>
      <c r="AK4210" s="2" t="str">
        <f t="shared" si="1117"/>
        <v/>
      </c>
      <c r="AL4210" s="2" t="str">
        <f t="shared" si="1118"/>
        <v/>
      </c>
      <c r="AM4210" s="2">
        <f t="shared" si="1119"/>
        <v>21676</v>
      </c>
      <c r="AN4210" s="2" t="str">
        <f t="shared" si="1120"/>
        <v/>
      </c>
      <c r="AO4210" s="2" t="str">
        <f t="shared" si="1121"/>
        <v/>
      </c>
    </row>
    <row r="4211" spans="1:41" x14ac:dyDescent="0.3">
      <c r="A4211" s="111">
        <v>44748.389097222222</v>
      </c>
      <c r="B4211" s="78" t="s">
        <v>5040</v>
      </c>
      <c r="C4211" s="78" t="s">
        <v>951</v>
      </c>
      <c r="D4211" s="78" t="s">
        <v>1804</v>
      </c>
      <c r="F4211" s="78" t="s">
        <v>809</v>
      </c>
      <c r="G4211" s="78" t="s">
        <v>114</v>
      </c>
      <c r="H4211" s="112" t="s">
        <v>214</v>
      </c>
      <c r="I4211" s="112">
        <v>2</v>
      </c>
      <c r="J4211" s="113">
        <v>44748.388773148145</v>
      </c>
      <c r="K4211" s="113">
        <v>44748.389097222222</v>
      </c>
      <c r="M4211" s="113">
        <v>44748.390138888892</v>
      </c>
      <c r="N4211" s="113">
        <v>44748.390162037038</v>
      </c>
      <c r="O4211" s="78" t="s">
        <v>1187</v>
      </c>
      <c r="P4211" s="78" t="str">
        <f t="shared" si="1105"/>
        <v>CIC</v>
      </c>
      <c r="Q4211" s="113">
        <v>44748.392384259256</v>
      </c>
      <c r="R4211" s="78" t="s">
        <v>1412</v>
      </c>
      <c r="S4211" s="78" t="str">
        <f t="shared" si="1106"/>
        <v>PLOEG</v>
      </c>
      <c r="T4211" s="113">
        <v>44748.393518518518</v>
      </c>
      <c r="U4211" s="78" t="s">
        <v>1185</v>
      </c>
      <c r="V4211" s="78" t="str">
        <f t="shared" si="1107"/>
        <v>CIC</v>
      </c>
      <c r="W4211" s="113">
        <v>44748.451956018522</v>
      </c>
      <c r="X4211" s="113">
        <f t="shared" si="1108"/>
        <v>1.0416666700621136E-3</v>
      </c>
      <c r="Y4211" s="113">
        <f t="shared" si="1109"/>
        <v>3.379629626579117E-3</v>
      </c>
      <c r="Z4211" s="113">
        <f t="shared" si="1110"/>
        <v>5.843750000349246E-2</v>
      </c>
      <c r="AB4211" s="2">
        <f t="shared" si="1111"/>
        <v>292</v>
      </c>
      <c r="AC4211" s="2">
        <f t="shared" si="1111"/>
        <v>5049</v>
      </c>
      <c r="AE4211" s="2" t="str">
        <f t="shared" si="1112"/>
        <v/>
      </c>
      <c r="AF4211" s="2" t="str">
        <f t="shared" si="1113"/>
        <v/>
      </c>
      <c r="AG4211" s="2">
        <f t="shared" si="1114"/>
        <v>292</v>
      </c>
      <c r="AH4211" s="2" t="str">
        <f t="shared" si="1115"/>
        <v/>
      </c>
      <c r="AI4211" s="2" t="str">
        <f t="shared" si="1116"/>
        <v/>
      </c>
      <c r="AK4211" s="2" t="str">
        <f t="shared" si="1117"/>
        <v/>
      </c>
      <c r="AL4211" s="2" t="str">
        <f t="shared" si="1118"/>
        <v/>
      </c>
      <c r="AM4211" s="2">
        <f t="shared" si="1119"/>
        <v>5049</v>
      </c>
      <c r="AN4211" s="2" t="str">
        <f t="shared" si="1120"/>
        <v/>
      </c>
      <c r="AO4211" s="2" t="str">
        <f t="shared" si="1121"/>
        <v/>
      </c>
    </row>
    <row r="4212" spans="1:41" x14ac:dyDescent="0.3">
      <c r="A4212" s="111">
        <v>44748.389097222222</v>
      </c>
      <c r="B4212" s="78" t="s">
        <v>5040</v>
      </c>
      <c r="C4212" s="78" t="s">
        <v>850</v>
      </c>
      <c r="D4212" s="78" t="s">
        <v>1804</v>
      </c>
      <c r="F4212" s="78" t="s">
        <v>809</v>
      </c>
      <c r="G4212" s="78" t="s">
        <v>114</v>
      </c>
      <c r="H4212" s="112" t="s">
        <v>214</v>
      </c>
      <c r="I4212" s="112">
        <v>2</v>
      </c>
      <c r="J4212" s="113">
        <v>44748.388773148145</v>
      </c>
      <c r="K4212" s="113">
        <v>44748.389097222222</v>
      </c>
      <c r="M4212" s="113">
        <v>44748.394062500003</v>
      </c>
      <c r="N4212" s="113">
        <v>44748.394085648149</v>
      </c>
      <c r="O4212" s="78" t="s">
        <v>1185</v>
      </c>
      <c r="P4212" s="78" t="str">
        <f t="shared" si="1105"/>
        <v>CIC</v>
      </c>
      <c r="S4212" s="78" t="str">
        <f t="shared" si="1106"/>
        <v/>
      </c>
      <c r="T4212" s="113">
        <v>44748.400879629633</v>
      </c>
      <c r="U4212" s="78" t="s">
        <v>1185</v>
      </c>
      <c r="V4212" s="78" t="str">
        <f t="shared" si="1107"/>
        <v>CIC</v>
      </c>
      <c r="W4212" s="113">
        <v>44748.453344907408</v>
      </c>
      <c r="X4212" s="113">
        <f t="shared" si="1108"/>
        <v>4.9652777815936133E-3</v>
      </c>
      <c r="Y4212" s="113">
        <f t="shared" si="1109"/>
        <v>6.8171296297805384E-3</v>
      </c>
      <c r="Z4212" s="113">
        <f t="shared" si="1110"/>
        <v>5.2465277774899732E-2</v>
      </c>
      <c r="AB4212" s="2">
        <f t="shared" si="1111"/>
        <v>589</v>
      </c>
      <c r="AC4212" s="2">
        <f t="shared" si="1111"/>
        <v>4533</v>
      </c>
      <c r="AE4212" s="2" t="str">
        <f t="shared" si="1112"/>
        <v/>
      </c>
      <c r="AF4212" s="2" t="str">
        <f t="shared" si="1113"/>
        <v/>
      </c>
      <c r="AG4212" s="2">
        <f t="shared" si="1114"/>
        <v>589</v>
      </c>
      <c r="AH4212" s="2" t="str">
        <f t="shared" si="1115"/>
        <v/>
      </c>
      <c r="AI4212" s="2" t="str">
        <f t="shared" si="1116"/>
        <v/>
      </c>
      <c r="AK4212" s="2" t="str">
        <f t="shared" si="1117"/>
        <v/>
      </c>
      <c r="AL4212" s="2" t="str">
        <f t="shared" si="1118"/>
        <v/>
      </c>
      <c r="AM4212" s="2">
        <f t="shared" si="1119"/>
        <v>4533</v>
      </c>
      <c r="AN4212" s="2" t="str">
        <f t="shared" si="1120"/>
        <v/>
      </c>
      <c r="AO4212" s="2" t="str">
        <f t="shared" si="1121"/>
        <v/>
      </c>
    </row>
    <row r="4213" spans="1:41" x14ac:dyDescent="0.3">
      <c r="A4213" s="111">
        <v>44748.451296296298</v>
      </c>
      <c r="B4213" s="78" t="s">
        <v>5041</v>
      </c>
      <c r="C4213" s="78" t="s">
        <v>951</v>
      </c>
      <c r="D4213" s="78" t="s">
        <v>1213</v>
      </c>
      <c r="F4213" s="78" t="s">
        <v>807</v>
      </c>
      <c r="G4213" s="78" t="s">
        <v>118</v>
      </c>
      <c r="H4213" s="112" t="s">
        <v>464</v>
      </c>
      <c r="I4213" s="112">
        <v>2</v>
      </c>
      <c r="J4213" s="113">
        <v>44748.450891203705</v>
      </c>
      <c r="K4213" s="113">
        <v>44748.451296296298</v>
      </c>
      <c r="M4213" s="113">
        <v>44748.451990740738</v>
      </c>
      <c r="N4213" s="113">
        <v>44748.452013888891</v>
      </c>
      <c r="O4213" s="78" t="s">
        <v>1185</v>
      </c>
      <c r="P4213" s="78" t="str">
        <f t="shared" si="1105"/>
        <v>CIC</v>
      </c>
      <c r="S4213" s="78" t="str">
        <f t="shared" si="1106"/>
        <v/>
      </c>
      <c r="T4213" s="113">
        <v>44748.456365740742</v>
      </c>
      <c r="U4213" s="78" t="s">
        <v>1187</v>
      </c>
      <c r="V4213" s="78" t="str">
        <f t="shared" si="1107"/>
        <v>CIC</v>
      </c>
      <c r="W4213" s="113">
        <v>44748.490682870368</v>
      </c>
      <c r="X4213" s="113">
        <f t="shared" si="1108"/>
        <v>6.9444443943211809E-4</v>
      </c>
      <c r="Y4213" s="113">
        <f t="shared" si="1109"/>
        <v>4.3750000040745363E-3</v>
      </c>
      <c r="Z4213" s="113">
        <f t="shared" si="1110"/>
        <v>3.4317129626288079E-2</v>
      </c>
      <c r="AB4213" s="2">
        <f t="shared" si="1111"/>
        <v>378</v>
      </c>
      <c r="AC4213" s="2">
        <f t="shared" si="1111"/>
        <v>2965</v>
      </c>
      <c r="AE4213" s="2" t="str">
        <f t="shared" si="1112"/>
        <v/>
      </c>
      <c r="AF4213" s="2" t="str">
        <f t="shared" si="1113"/>
        <v/>
      </c>
      <c r="AG4213" s="2">
        <f t="shared" si="1114"/>
        <v>378</v>
      </c>
      <c r="AH4213" s="2" t="str">
        <f t="shared" si="1115"/>
        <v/>
      </c>
      <c r="AI4213" s="2" t="str">
        <f t="shared" si="1116"/>
        <v/>
      </c>
      <c r="AK4213" s="2" t="str">
        <f t="shared" si="1117"/>
        <v/>
      </c>
      <c r="AL4213" s="2" t="str">
        <f t="shared" si="1118"/>
        <v/>
      </c>
      <c r="AM4213" s="2">
        <f t="shared" si="1119"/>
        <v>2965</v>
      </c>
      <c r="AN4213" s="2" t="str">
        <f t="shared" si="1120"/>
        <v/>
      </c>
      <c r="AO4213" s="2" t="str">
        <f t="shared" si="1121"/>
        <v/>
      </c>
    </row>
    <row r="4214" spans="1:41" x14ac:dyDescent="0.3">
      <c r="A4214" s="111">
        <v>44748.451296296298</v>
      </c>
      <c r="B4214" s="78" t="s">
        <v>5041</v>
      </c>
      <c r="C4214" s="78" t="s">
        <v>1404</v>
      </c>
      <c r="D4214" s="78" t="s">
        <v>1213</v>
      </c>
      <c r="F4214" s="78" t="s">
        <v>807</v>
      </c>
      <c r="G4214" s="78" t="s">
        <v>118</v>
      </c>
      <c r="H4214" s="112" t="s">
        <v>464</v>
      </c>
      <c r="I4214" s="112">
        <v>2</v>
      </c>
      <c r="J4214" s="113">
        <v>44748.450891203705</v>
      </c>
      <c r="K4214" s="113">
        <v>44748.451296296298</v>
      </c>
      <c r="M4214" s="113">
        <v>44748.452766203707</v>
      </c>
      <c r="N4214" s="113">
        <v>44748.452789351853</v>
      </c>
      <c r="O4214" s="78" t="s">
        <v>1185</v>
      </c>
      <c r="P4214" s="78" t="str">
        <f t="shared" si="1105"/>
        <v>CIC</v>
      </c>
      <c r="S4214" s="78" t="str">
        <f t="shared" si="1106"/>
        <v/>
      </c>
      <c r="V4214" s="78" t="str">
        <f t="shared" si="1107"/>
        <v/>
      </c>
      <c r="W4214" s="113">
        <v>44748.493136574078</v>
      </c>
      <c r="X4214" s="113">
        <f t="shared" si="1108"/>
        <v>1.4699074090458453E-3</v>
      </c>
      <c r="Y4214" s="113" t="str">
        <f t="shared" si="1109"/>
        <v/>
      </c>
      <c r="Z4214" s="113" t="str">
        <f t="shared" si="1110"/>
        <v/>
      </c>
      <c r="AB4214" s="2" t="str">
        <f t="shared" si="1111"/>
        <v/>
      </c>
      <c r="AC4214" s="2" t="str">
        <f t="shared" si="1111"/>
        <v/>
      </c>
      <c r="AE4214" s="2" t="str">
        <f t="shared" si="1112"/>
        <v/>
      </c>
      <c r="AF4214" s="2" t="str">
        <f t="shared" si="1113"/>
        <v/>
      </c>
      <c r="AG4214" s="2" t="str">
        <f t="shared" si="1114"/>
        <v/>
      </c>
      <c r="AH4214" s="2" t="str">
        <f t="shared" si="1115"/>
        <v/>
      </c>
      <c r="AI4214" s="2" t="str">
        <f t="shared" si="1116"/>
        <v/>
      </c>
      <c r="AK4214" s="2" t="str">
        <f t="shared" si="1117"/>
        <v/>
      </c>
      <c r="AL4214" s="2" t="str">
        <f t="shared" si="1118"/>
        <v/>
      </c>
      <c r="AM4214" s="2" t="str">
        <f t="shared" si="1119"/>
        <v/>
      </c>
      <c r="AN4214" s="2" t="str">
        <f t="shared" si="1120"/>
        <v/>
      </c>
      <c r="AO4214" s="2" t="str">
        <f t="shared" si="1121"/>
        <v/>
      </c>
    </row>
    <row r="4215" spans="1:41" x14ac:dyDescent="0.3">
      <c r="A4215" s="111">
        <v>44748.451296296298</v>
      </c>
      <c r="B4215" s="78" t="s">
        <v>5041</v>
      </c>
      <c r="C4215" s="78" t="s">
        <v>850</v>
      </c>
      <c r="D4215" s="78" t="s">
        <v>1213</v>
      </c>
      <c r="F4215" s="78" t="s">
        <v>807</v>
      </c>
      <c r="G4215" s="78" t="s">
        <v>118</v>
      </c>
      <c r="H4215" s="112" t="s">
        <v>464</v>
      </c>
      <c r="I4215" s="112">
        <v>2</v>
      </c>
      <c r="J4215" s="113">
        <v>44748.450891203705</v>
      </c>
      <c r="K4215" s="113">
        <v>44748.451296296298</v>
      </c>
      <c r="M4215" s="113">
        <v>44748.453379629631</v>
      </c>
      <c r="P4215" s="78" t="str">
        <f t="shared" si="1105"/>
        <v/>
      </c>
      <c r="S4215" s="78" t="str">
        <f t="shared" si="1106"/>
        <v/>
      </c>
      <c r="T4215" s="113">
        <v>44748.456377314818</v>
      </c>
      <c r="U4215" s="78" t="s">
        <v>1187</v>
      </c>
      <c r="V4215" s="78" t="str">
        <f t="shared" si="1107"/>
        <v>CIC</v>
      </c>
      <c r="W4215" s="113">
        <v>44748.490844907406</v>
      </c>
      <c r="X4215" s="113">
        <f t="shared" si="1108"/>
        <v>2.0833333328482695E-3</v>
      </c>
      <c r="Y4215" s="113">
        <f t="shared" si="1109"/>
        <v>2.9976851874380372E-3</v>
      </c>
      <c r="Z4215" s="113">
        <f t="shared" si="1110"/>
        <v>3.4467592588043772E-2</v>
      </c>
      <c r="AB4215" s="2">
        <f t="shared" si="1111"/>
        <v>259</v>
      </c>
      <c r="AC4215" s="2">
        <f t="shared" si="1111"/>
        <v>2978</v>
      </c>
      <c r="AE4215" s="2" t="str">
        <f t="shared" si="1112"/>
        <v/>
      </c>
      <c r="AF4215" s="2" t="str">
        <f t="shared" si="1113"/>
        <v/>
      </c>
      <c r="AG4215" s="2">
        <f t="shared" si="1114"/>
        <v>259</v>
      </c>
      <c r="AH4215" s="2" t="str">
        <f t="shared" si="1115"/>
        <v/>
      </c>
      <c r="AI4215" s="2" t="str">
        <f t="shared" si="1116"/>
        <v/>
      </c>
      <c r="AK4215" s="2" t="str">
        <f t="shared" si="1117"/>
        <v/>
      </c>
      <c r="AL4215" s="2" t="str">
        <f t="shared" si="1118"/>
        <v/>
      </c>
      <c r="AM4215" s="2">
        <f t="shared" si="1119"/>
        <v>2978</v>
      </c>
      <c r="AN4215" s="2" t="str">
        <f t="shared" si="1120"/>
        <v/>
      </c>
      <c r="AO4215" s="2" t="str">
        <f t="shared" si="1121"/>
        <v/>
      </c>
    </row>
    <row r="4216" spans="1:41" x14ac:dyDescent="0.3">
      <c r="A4216" s="111">
        <v>44748.503113425926</v>
      </c>
      <c r="B4216" s="78" t="s">
        <v>5042</v>
      </c>
      <c r="C4216" s="78" t="s">
        <v>850</v>
      </c>
      <c r="D4216" s="78" t="s">
        <v>1320</v>
      </c>
      <c r="E4216" s="78">
        <v>91</v>
      </c>
      <c r="F4216" s="78" t="s">
        <v>809</v>
      </c>
      <c r="G4216" s="78" t="s">
        <v>100</v>
      </c>
      <c r="H4216" s="112" t="s">
        <v>208</v>
      </c>
      <c r="I4216" s="112">
        <v>3</v>
      </c>
      <c r="J4216" s="113">
        <v>44748.503113425926</v>
      </c>
      <c r="K4216" s="113">
        <v>44748.503113425926</v>
      </c>
      <c r="L4216" s="113">
        <v>44748.524178240739</v>
      </c>
      <c r="M4216" s="113">
        <v>44748.546481481484</v>
      </c>
      <c r="N4216" s="113">
        <v>44748.546516203707</v>
      </c>
      <c r="O4216" s="78" t="s">
        <v>1187</v>
      </c>
      <c r="P4216" s="78" t="str">
        <f t="shared" si="1105"/>
        <v>CIC</v>
      </c>
      <c r="Q4216" s="113">
        <v>44748.524085648147</v>
      </c>
      <c r="R4216" s="78" t="s">
        <v>1286</v>
      </c>
      <c r="S4216" s="78" t="str">
        <f t="shared" si="1106"/>
        <v>PLOEG</v>
      </c>
      <c r="T4216" s="113">
        <v>44748.556145833332</v>
      </c>
      <c r="U4216" s="78" t="s">
        <v>1344</v>
      </c>
      <c r="V4216" s="78" t="str">
        <f t="shared" si="1107"/>
        <v>PLOEG</v>
      </c>
      <c r="W4216" s="113">
        <v>44748.562025462961</v>
      </c>
      <c r="X4216" s="113">
        <f t="shared" si="1108"/>
        <v>2.1064814813144039E-2</v>
      </c>
      <c r="Y4216" s="113">
        <f t="shared" si="1109"/>
        <v>3.1967592592991423E-2</v>
      </c>
      <c r="Z4216" s="113">
        <f t="shared" si="1110"/>
        <v>5.8796296289074235E-3</v>
      </c>
      <c r="AB4216" s="2">
        <f t="shared" si="1111"/>
        <v>2762</v>
      </c>
      <c r="AC4216" s="2">
        <f t="shared" si="1111"/>
        <v>508</v>
      </c>
      <c r="AE4216" s="2" t="str">
        <f t="shared" si="1112"/>
        <v/>
      </c>
      <c r="AF4216" s="2" t="str">
        <f t="shared" si="1113"/>
        <v/>
      </c>
      <c r="AG4216" s="2" t="str">
        <f t="shared" si="1114"/>
        <v/>
      </c>
      <c r="AH4216" s="2">
        <f t="shared" si="1115"/>
        <v>2762</v>
      </c>
      <c r="AI4216" s="2" t="str">
        <f t="shared" si="1116"/>
        <v/>
      </c>
      <c r="AK4216" s="2" t="str">
        <f t="shared" si="1117"/>
        <v/>
      </c>
      <c r="AL4216" s="2" t="str">
        <f t="shared" si="1118"/>
        <v/>
      </c>
      <c r="AM4216" s="2" t="str">
        <f t="shared" si="1119"/>
        <v/>
      </c>
      <c r="AN4216" s="2">
        <f t="shared" si="1120"/>
        <v>508</v>
      </c>
      <c r="AO4216" s="2" t="str">
        <f t="shared" si="1121"/>
        <v/>
      </c>
    </row>
    <row r="4217" spans="1:41" x14ac:dyDescent="0.3">
      <c r="A4217" s="111">
        <v>44748.522638888891</v>
      </c>
      <c r="B4217" s="78" t="s">
        <v>5043</v>
      </c>
      <c r="C4217" s="78" t="s">
        <v>850</v>
      </c>
      <c r="D4217" s="78" t="s">
        <v>1318</v>
      </c>
      <c r="F4217" s="78" t="s">
        <v>809</v>
      </c>
      <c r="G4217" s="78" t="s">
        <v>92</v>
      </c>
      <c r="H4217" s="112" t="s">
        <v>204</v>
      </c>
      <c r="I4217" s="112">
        <v>2</v>
      </c>
      <c r="J4217" s="113">
        <v>44748.522638888891</v>
      </c>
      <c r="K4217" s="113">
        <v>44748.522638888891</v>
      </c>
      <c r="M4217" s="113">
        <v>44748.524178240739</v>
      </c>
      <c r="N4217" s="113">
        <v>44748.524236111109</v>
      </c>
      <c r="O4217" s="78" t="s">
        <v>1185</v>
      </c>
      <c r="P4217" s="78" t="str">
        <f t="shared" si="1105"/>
        <v>CIC</v>
      </c>
      <c r="S4217" s="78" t="str">
        <f t="shared" si="1106"/>
        <v/>
      </c>
      <c r="T4217" s="113">
        <v>44748.543344907404</v>
      </c>
      <c r="U4217" s="78" t="s">
        <v>1344</v>
      </c>
      <c r="V4217" s="78" t="str">
        <f t="shared" si="1107"/>
        <v>PLOEG</v>
      </c>
      <c r="W4217" s="113">
        <v>44748.546481481484</v>
      </c>
      <c r="X4217" s="113">
        <f t="shared" si="1108"/>
        <v>1.5393518478958867E-3</v>
      </c>
      <c r="Y4217" s="113">
        <f t="shared" si="1109"/>
        <v>1.9166666665114462E-2</v>
      </c>
      <c r="Z4217" s="113">
        <f t="shared" si="1110"/>
        <v>3.1365740796900354E-3</v>
      </c>
      <c r="AB4217" s="2">
        <f t="shared" si="1111"/>
        <v>1656</v>
      </c>
      <c r="AC4217" s="2">
        <f t="shared" si="1111"/>
        <v>271</v>
      </c>
      <c r="AE4217" s="2" t="str">
        <f t="shared" si="1112"/>
        <v/>
      </c>
      <c r="AF4217" s="2" t="str">
        <f t="shared" si="1113"/>
        <v/>
      </c>
      <c r="AG4217" s="2">
        <f t="shared" si="1114"/>
        <v>1656</v>
      </c>
      <c r="AH4217" s="2" t="str">
        <f t="shared" si="1115"/>
        <v/>
      </c>
      <c r="AI4217" s="2" t="str">
        <f t="shared" si="1116"/>
        <v/>
      </c>
      <c r="AK4217" s="2" t="str">
        <f t="shared" si="1117"/>
        <v/>
      </c>
      <c r="AL4217" s="2" t="str">
        <f t="shared" si="1118"/>
        <v/>
      </c>
      <c r="AM4217" s="2">
        <f t="shared" si="1119"/>
        <v>271</v>
      </c>
      <c r="AN4217" s="2" t="str">
        <f t="shared" si="1120"/>
        <v/>
      </c>
      <c r="AO4217" s="2" t="str">
        <f t="shared" si="1121"/>
        <v/>
      </c>
    </row>
    <row r="4218" spans="1:41" x14ac:dyDescent="0.3">
      <c r="A4218" s="111">
        <v>44748.563460648147</v>
      </c>
      <c r="B4218" s="78" t="s">
        <v>5044</v>
      </c>
      <c r="C4218" s="78" t="s">
        <v>850</v>
      </c>
      <c r="F4218" s="78" t="s">
        <v>807</v>
      </c>
      <c r="G4218" s="78" t="s">
        <v>114</v>
      </c>
      <c r="H4218" s="112" t="s">
        <v>214</v>
      </c>
      <c r="I4218" s="112">
        <v>2</v>
      </c>
      <c r="J4218" s="113">
        <v>44748.563113425924</v>
      </c>
      <c r="K4218" s="113">
        <v>44748.563460648147</v>
      </c>
      <c r="M4218" s="113">
        <v>44748.563842592594</v>
      </c>
      <c r="N4218" s="113">
        <v>44748.564166666663</v>
      </c>
      <c r="O4218" s="78" t="s">
        <v>1185</v>
      </c>
      <c r="P4218" s="78" t="str">
        <f t="shared" si="1105"/>
        <v>CIC</v>
      </c>
      <c r="S4218" s="78" t="str">
        <f t="shared" si="1106"/>
        <v/>
      </c>
      <c r="T4218" s="113">
        <v>44748.571342592593</v>
      </c>
      <c r="U4218" s="78" t="s">
        <v>1344</v>
      </c>
      <c r="V4218" s="78" t="str">
        <f t="shared" si="1107"/>
        <v>PLOEG</v>
      </c>
      <c r="W4218" s="113">
        <v>44748.593807870369</v>
      </c>
      <c r="X4218" s="113">
        <f t="shared" si="1108"/>
        <v>3.819444464170374E-4</v>
      </c>
      <c r="Y4218" s="113">
        <f t="shared" si="1109"/>
        <v>7.4999999997089617E-3</v>
      </c>
      <c r="Z4218" s="113">
        <f t="shared" si="1110"/>
        <v>2.2465277776063886E-2</v>
      </c>
      <c r="AB4218" s="2">
        <f t="shared" si="1111"/>
        <v>648</v>
      </c>
      <c r="AC4218" s="2">
        <f t="shared" si="1111"/>
        <v>1941</v>
      </c>
      <c r="AE4218" s="2" t="str">
        <f t="shared" si="1112"/>
        <v/>
      </c>
      <c r="AF4218" s="2" t="str">
        <f t="shared" si="1113"/>
        <v/>
      </c>
      <c r="AG4218" s="2">
        <f t="shared" si="1114"/>
        <v>648</v>
      </c>
      <c r="AH4218" s="2" t="str">
        <f t="shared" si="1115"/>
        <v/>
      </c>
      <c r="AI4218" s="2" t="str">
        <f t="shared" si="1116"/>
        <v/>
      </c>
      <c r="AK4218" s="2" t="str">
        <f t="shared" si="1117"/>
        <v/>
      </c>
      <c r="AL4218" s="2" t="str">
        <f t="shared" si="1118"/>
        <v/>
      </c>
      <c r="AM4218" s="2">
        <f t="shared" si="1119"/>
        <v>1941</v>
      </c>
      <c r="AN4218" s="2" t="str">
        <f t="shared" si="1120"/>
        <v/>
      </c>
      <c r="AO4218" s="2" t="str">
        <f t="shared" si="1121"/>
        <v/>
      </c>
    </row>
    <row r="4219" spans="1:41" x14ac:dyDescent="0.3">
      <c r="A4219" s="111">
        <v>44748.563460648147</v>
      </c>
      <c r="B4219" s="78" t="s">
        <v>5044</v>
      </c>
      <c r="C4219" s="78" t="s">
        <v>951</v>
      </c>
      <c r="F4219" s="78" t="s">
        <v>807</v>
      </c>
      <c r="G4219" s="78" t="s">
        <v>114</v>
      </c>
      <c r="H4219" s="112" t="s">
        <v>214</v>
      </c>
      <c r="I4219" s="112">
        <v>2</v>
      </c>
      <c r="J4219" s="113">
        <v>44748.563113425924</v>
      </c>
      <c r="K4219" s="113">
        <v>44748.563460648147</v>
      </c>
      <c r="M4219" s="113">
        <v>44748.564270833333</v>
      </c>
      <c r="N4219" s="113">
        <v>44748.564293981479</v>
      </c>
      <c r="O4219" s="78" t="s">
        <v>1185</v>
      </c>
      <c r="P4219" s="78" t="str">
        <f t="shared" si="1105"/>
        <v>CIC</v>
      </c>
      <c r="Q4219" s="113">
        <v>44748.567291666666</v>
      </c>
      <c r="R4219" s="78" t="s">
        <v>2077</v>
      </c>
      <c r="S4219" s="78" t="str">
        <f t="shared" si="1106"/>
        <v>PLOEG</v>
      </c>
      <c r="T4219" s="113">
        <v>44748.569571759261</v>
      </c>
      <c r="U4219" s="78" t="s">
        <v>1185</v>
      </c>
      <c r="V4219" s="78" t="str">
        <f t="shared" si="1107"/>
        <v>CIC</v>
      </c>
      <c r="W4219" s="113">
        <v>44748.593877314815</v>
      </c>
      <c r="X4219" s="113">
        <f t="shared" si="1108"/>
        <v>8.1018518540076911E-4</v>
      </c>
      <c r="Y4219" s="113">
        <f t="shared" si="1109"/>
        <v>5.3009259281679988E-3</v>
      </c>
      <c r="Z4219" s="113">
        <f t="shared" si="1110"/>
        <v>2.4305555554747116E-2</v>
      </c>
      <c r="AB4219" s="2">
        <f t="shared" si="1111"/>
        <v>458</v>
      </c>
      <c r="AC4219" s="2">
        <f t="shared" si="1111"/>
        <v>2100</v>
      </c>
      <c r="AE4219" s="2" t="str">
        <f t="shared" si="1112"/>
        <v/>
      </c>
      <c r="AF4219" s="2" t="str">
        <f t="shared" si="1113"/>
        <v/>
      </c>
      <c r="AG4219" s="2">
        <f t="shared" si="1114"/>
        <v>458</v>
      </c>
      <c r="AH4219" s="2" t="str">
        <f t="shared" si="1115"/>
        <v/>
      </c>
      <c r="AI4219" s="2" t="str">
        <f t="shared" si="1116"/>
        <v/>
      </c>
      <c r="AK4219" s="2" t="str">
        <f t="shared" si="1117"/>
        <v/>
      </c>
      <c r="AL4219" s="2" t="str">
        <f t="shared" si="1118"/>
        <v/>
      </c>
      <c r="AM4219" s="2">
        <f t="shared" si="1119"/>
        <v>2100</v>
      </c>
      <c r="AN4219" s="2" t="str">
        <f t="shared" si="1120"/>
        <v/>
      </c>
      <c r="AO4219" s="2" t="str">
        <f t="shared" si="1121"/>
        <v/>
      </c>
    </row>
    <row r="4220" spans="1:41" x14ac:dyDescent="0.3">
      <c r="A4220" s="111">
        <v>44748.59814814815</v>
      </c>
      <c r="B4220" s="78" t="s">
        <v>5045</v>
      </c>
      <c r="C4220" s="78" t="s">
        <v>850</v>
      </c>
      <c r="D4220" s="78" t="s">
        <v>1199</v>
      </c>
      <c r="E4220" s="78">
        <v>452</v>
      </c>
      <c r="F4220" s="78" t="s">
        <v>809</v>
      </c>
      <c r="G4220" s="78" t="s">
        <v>122</v>
      </c>
      <c r="H4220" s="112" t="s">
        <v>340</v>
      </c>
      <c r="I4220" s="112">
        <v>4</v>
      </c>
      <c r="J4220" s="113">
        <v>44748.59814814815</v>
      </c>
      <c r="K4220" s="113">
        <v>44748.59814814815</v>
      </c>
      <c r="M4220" s="113">
        <v>44748.598668981482</v>
      </c>
      <c r="N4220" s="113">
        <v>44748.599027777775</v>
      </c>
      <c r="O4220" s="78" t="s">
        <v>1185</v>
      </c>
      <c r="P4220" s="78" t="str">
        <f t="shared" si="1105"/>
        <v>CIC</v>
      </c>
      <c r="S4220" s="78" t="str">
        <f t="shared" si="1106"/>
        <v/>
      </c>
      <c r="V4220" s="78" t="str">
        <f t="shared" si="1107"/>
        <v/>
      </c>
      <c r="W4220" s="113">
        <v>44748.617303240739</v>
      </c>
      <c r="X4220" s="113">
        <f t="shared" si="1108"/>
        <v>5.2083333139307797E-4</v>
      </c>
      <c r="Y4220" s="113" t="str">
        <f t="shared" si="1109"/>
        <v/>
      </c>
      <c r="Z4220" s="113" t="str">
        <f t="shared" si="1110"/>
        <v/>
      </c>
      <c r="AB4220" s="2" t="str">
        <f t="shared" si="1111"/>
        <v/>
      </c>
      <c r="AC4220" s="2" t="str">
        <f t="shared" si="1111"/>
        <v/>
      </c>
      <c r="AE4220" s="2" t="str">
        <f t="shared" si="1112"/>
        <v/>
      </c>
      <c r="AF4220" s="2" t="str">
        <f t="shared" si="1113"/>
        <v/>
      </c>
      <c r="AG4220" s="2" t="str">
        <f t="shared" si="1114"/>
        <v/>
      </c>
      <c r="AH4220" s="2" t="str">
        <f t="shared" si="1115"/>
        <v/>
      </c>
      <c r="AI4220" s="2" t="str">
        <f t="shared" si="1116"/>
        <v/>
      </c>
      <c r="AK4220" s="2" t="str">
        <f t="shared" si="1117"/>
        <v/>
      </c>
      <c r="AL4220" s="2" t="str">
        <f t="shared" si="1118"/>
        <v/>
      </c>
      <c r="AM4220" s="2" t="str">
        <f t="shared" si="1119"/>
        <v/>
      </c>
      <c r="AN4220" s="2" t="str">
        <f t="shared" si="1120"/>
        <v/>
      </c>
      <c r="AO4220" s="2" t="str">
        <f t="shared" si="1121"/>
        <v/>
      </c>
    </row>
    <row r="4221" spans="1:41" x14ac:dyDescent="0.3">
      <c r="A4221" s="111">
        <v>44748.63212962963</v>
      </c>
      <c r="B4221" s="78" t="s">
        <v>5046</v>
      </c>
      <c r="C4221" s="78" t="s">
        <v>850</v>
      </c>
      <c r="D4221" s="78" t="s">
        <v>1439</v>
      </c>
      <c r="F4221" s="78" t="s">
        <v>808</v>
      </c>
      <c r="G4221" s="78" t="s">
        <v>92</v>
      </c>
      <c r="H4221" s="112" t="s">
        <v>220</v>
      </c>
      <c r="I4221" s="112">
        <v>2</v>
      </c>
      <c r="J4221" s="113">
        <v>44748.63212962963</v>
      </c>
      <c r="K4221" s="113">
        <v>44748.63212962963</v>
      </c>
      <c r="M4221" s="113">
        <v>44748.633090277777</v>
      </c>
      <c r="N4221" s="113">
        <v>44748.633518518516</v>
      </c>
      <c r="O4221" s="78" t="s">
        <v>1187</v>
      </c>
      <c r="P4221" s="78" t="str">
        <f t="shared" si="1105"/>
        <v>CIC</v>
      </c>
      <c r="S4221" s="78" t="str">
        <f t="shared" si="1106"/>
        <v/>
      </c>
      <c r="T4221" s="113">
        <v>44748.644050925926</v>
      </c>
      <c r="U4221" s="78" t="s">
        <v>1344</v>
      </c>
      <c r="V4221" s="78" t="str">
        <f t="shared" si="1107"/>
        <v>PLOEG</v>
      </c>
      <c r="W4221" s="113">
        <v>44748.649097222224</v>
      </c>
      <c r="X4221" s="113">
        <f t="shared" si="1108"/>
        <v>9.6064814715646207E-4</v>
      </c>
      <c r="Y4221" s="113">
        <f t="shared" si="1109"/>
        <v>1.096064814919373E-2</v>
      </c>
      <c r="Z4221" s="113">
        <f t="shared" si="1110"/>
        <v>5.0462962972233072E-3</v>
      </c>
      <c r="AB4221" s="2">
        <f t="shared" si="1111"/>
        <v>947</v>
      </c>
      <c r="AC4221" s="2">
        <f t="shared" si="1111"/>
        <v>436</v>
      </c>
      <c r="AE4221" s="2" t="str">
        <f t="shared" si="1112"/>
        <v/>
      </c>
      <c r="AF4221" s="2" t="str">
        <f t="shared" si="1113"/>
        <v/>
      </c>
      <c r="AG4221" s="2">
        <f t="shared" si="1114"/>
        <v>947</v>
      </c>
      <c r="AH4221" s="2" t="str">
        <f t="shared" si="1115"/>
        <v/>
      </c>
      <c r="AI4221" s="2" t="str">
        <f t="shared" si="1116"/>
        <v/>
      </c>
      <c r="AK4221" s="2" t="str">
        <f t="shared" si="1117"/>
        <v/>
      </c>
      <c r="AL4221" s="2" t="str">
        <f t="shared" si="1118"/>
        <v/>
      </c>
      <c r="AM4221" s="2">
        <f t="shared" si="1119"/>
        <v>436</v>
      </c>
      <c r="AN4221" s="2" t="str">
        <f t="shared" si="1120"/>
        <v/>
      </c>
      <c r="AO4221" s="2" t="str">
        <f t="shared" si="1121"/>
        <v/>
      </c>
    </row>
    <row r="4222" spans="1:41" x14ac:dyDescent="0.3">
      <c r="A4222" s="111">
        <v>44748.694780092592</v>
      </c>
      <c r="B4222" s="78" t="s">
        <v>5047</v>
      </c>
      <c r="C4222" s="78" t="s">
        <v>886</v>
      </c>
      <c r="D4222" s="78" t="s">
        <v>1224</v>
      </c>
      <c r="F4222" s="78" t="s">
        <v>807</v>
      </c>
      <c r="G4222" s="78" t="s">
        <v>102</v>
      </c>
      <c r="H4222" s="112" t="s">
        <v>206</v>
      </c>
      <c r="I4222" s="112">
        <v>3</v>
      </c>
      <c r="J4222" s="113">
        <v>44748.693368055552</v>
      </c>
      <c r="K4222" s="113">
        <v>44748.694780092592</v>
      </c>
      <c r="M4222" s="113">
        <v>44748.695335648146</v>
      </c>
      <c r="P4222" s="78" t="str">
        <f t="shared" si="1105"/>
        <v/>
      </c>
      <c r="S4222" s="78" t="str">
        <f t="shared" si="1106"/>
        <v/>
      </c>
      <c r="T4222" s="113">
        <v>44748.704837962963</v>
      </c>
      <c r="U4222" s="78" t="s">
        <v>1258</v>
      </c>
      <c r="V4222" s="78" t="str">
        <f t="shared" si="1107"/>
        <v>PLOEG</v>
      </c>
      <c r="W4222" s="113">
        <v>44748.740949074076</v>
      </c>
      <c r="X4222" s="113">
        <f t="shared" si="1108"/>
        <v>5.5555555445607752E-4</v>
      </c>
      <c r="Y4222" s="113">
        <f t="shared" si="1109"/>
        <v>9.5023148169275373E-3</v>
      </c>
      <c r="Z4222" s="113">
        <f t="shared" si="1110"/>
        <v>3.6111111112404615E-2</v>
      </c>
      <c r="AB4222" s="2">
        <f t="shared" si="1111"/>
        <v>821</v>
      </c>
      <c r="AC4222" s="2">
        <f t="shared" si="1111"/>
        <v>3120</v>
      </c>
      <c r="AE4222" s="2" t="str">
        <f t="shared" si="1112"/>
        <v/>
      </c>
      <c r="AF4222" s="2" t="str">
        <f t="shared" si="1113"/>
        <v/>
      </c>
      <c r="AG4222" s="2" t="str">
        <f t="shared" si="1114"/>
        <v/>
      </c>
      <c r="AH4222" s="2">
        <f t="shared" si="1115"/>
        <v>821</v>
      </c>
      <c r="AI4222" s="2" t="str">
        <f t="shared" si="1116"/>
        <v/>
      </c>
      <c r="AK4222" s="2" t="str">
        <f t="shared" si="1117"/>
        <v/>
      </c>
      <c r="AL4222" s="2" t="str">
        <f t="shared" si="1118"/>
        <v/>
      </c>
      <c r="AM4222" s="2" t="str">
        <f t="shared" si="1119"/>
        <v/>
      </c>
      <c r="AN4222" s="2">
        <f t="shared" si="1120"/>
        <v>3120</v>
      </c>
      <c r="AO4222" s="2" t="str">
        <f t="shared" si="1121"/>
        <v/>
      </c>
    </row>
    <row r="4223" spans="1:41" x14ac:dyDescent="0.3">
      <c r="A4223" s="111">
        <v>44748.700879629629</v>
      </c>
      <c r="B4223" s="78" t="s">
        <v>5048</v>
      </c>
      <c r="C4223" s="78" t="s">
        <v>850</v>
      </c>
      <c r="D4223" s="78" t="s">
        <v>2154</v>
      </c>
      <c r="E4223" s="78" t="s">
        <v>5049</v>
      </c>
      <c r="F4223" s="78" t="s">
        <v>807</v>
      </c>
      <c r="G4223" s="78" t="s">
        <v>86</v>
      </c>
      <c r="H4223" s="112" t="s">
        <v>302</v>
      </c>
      <c r="I4223" s="112">
        <v>4</v>
      </c>
      <c r="J4223" s="113">
        <v>44748.700879629629</v>
      </c>
      <c r="K4223" s="113">
        <v>44748.700879629629</v>
      </c>
      <c r="M4223" s="113">
        <v>44748.701435185183</v>
      </c>
      <c r="N4223" s="113">
        <v>44748.701782407406</v>
      </c>
      <c r="O4223" s="78" t="s">
        <v>1185</v>
      </c>
      <c r="P4223" s="78" t="str">
        <f t="shared" si="1105"/>
        <v>CIC</v>
      </c>
      <c r="S4223" s="78" t="str">
        <f t="shared" si="1106"/>
        <v/>
      </c>
      <c r="T4223" s="113">
        <v>44748.720694444448</v>
      </c>
      <c r="U4223" s="78" t="s">
        <v>1344</v>
      </c>
      <c r="V4223" s="78" t="str">
        <f t="shared" si="1107"/>
        <v>PLOEG</v>
      </c>
      <c r="W4223" s="113">
        <v>44748.729988425926</v>
      </c>
      <c r="X4223" s="113">
        <f t="shared" si="1108"/>
        <v>5.5555555445607752E-4</v>
      </c>
      <c r="Y4223" s="113">
        <f t="shared" si="1109"/>
        <v>1.9259259264799766E-2</v>
      </c>
      <c r="Z4223" s="113">
        <f t="shared" si="1110"/>
        <v>9.29398147854954E-3</v>
      </c>
      <c r="AB4223" s="2">
        <f t="shared" si="1111"/>
        <v>1664</v>
      </c>
      <c r="AC4223" s="2">
        <f t="shared" si="1111"/>
        <v>803</v>
      </c>
      <c r="AE4223" s="2" t="str">
        <f t="shared" si="1112"/>
        <v/>
      </c>
      <c r="AF4223" s="2" t="str">
        <f t="shared" si="1113"/>
        <v/>
      </c>
      <c r="AG4223" s="2" t="str">
        <f t="shared" si="1114"/>
        <v/>
      </c>
      <c r="AH4223" s="2" t="str">
        <f t="shared" si="1115"/>
        <v/>
      </c>
      <c r="AI4223" s="2">
        <f t="shared" si="1116"/>
        <v>1664</v>
      </c>
      <c r="AK4223" s="2" t="str">
        <f t="shared" si="1117"/>
        <v/>
      </c>
      <c r="AL4223" s="2" t="str">
        <f t="shared" si="1118"/>
        <v/>
      </c>
      <c r="AM4223" s="2" t="str">
        <f t="shared" si="1119"/>
        <v/>
      </c>
      <c r="AN4223" s="2" t="str">
        <f t="shared" si="1120"/>
        <v/>
      </c>
      <c r="AO4223" s="2">
        <f t="shared" si="1121"/>
        <v>803</v>
      </c>
    </row>
    <row r="4224" spans="1:41" x14ac:dyDescent="0.3">
      <c r="A4224" s="111">
        <v>44748.731064814812</v>
      </c>
      <c r="B4224" s="78" t="s">
        <v>5050</v>
      </c>
      <c r="C4224" s="78" t="s">
        <v>850</v>
      </c>
      <c r="F4224" s="78" t="s">
        <v>809</v>
      </c>
      <c r="G4224" s="78" t="s">
        <v>156</v>
      </c>
      <c r="H4224" s="112" t="s">
        <v>430</v>
      </c>
      <c r="I4224" s="112">
        <v>4</v>
      </c>
      <c r="J4224" s="113">
        <v>44748.730752314812</v>
      </c>
      <c r="K4224" s="113">
        <v>44748.731064814812</v>
      </c>
      <c r="M4224" s="113">
        <v>44748.732523148145</v>
      </c>
      <c r="N4224" s="113">
        <v>44748.732881944445</v>
      </c>
      <c r="O4224" s="78" t="s">
        <v>1185</v>
      </c>
      <c r="P4224" s="78" t="str">
        <f t="shared" si="1105"/>
        <v>CIC</v>
      </c>
      <c r="S4224" s="78" t="str">
        <f t="shared" si="1106"/>
        <v/>
      </c>
      <c r="T4224" s="113">
        <v>44748.740370370368</v>
      </c>
      <c r="U4224" s="78" t="s">
        <v>1344</v>
      </c>
      <c r="V4224" s="78" t="str">
        <f t="shared" si="1107"/>
        <v>PLOEG</v>
      </c>
      <c r="W4224" s="113">
        <v>44748.742754629631</v>
      </c>
      <c r="X4224" s="113">
        <f t="shared" si="1108"/>
        <v>1.4583333322661929E-3</v>
      </c>
      <c r="Y4224" s="113">
        <f t="shared" si="1109"/>
        <v>7.8472222230629995E-3</v>
      </c>
      <c r="Z4224" s="113">
        <f t="shared" si="1110"/>
        <v>2.384259263635613E-3</v>
      </c>
      <c r="AB4224" s="2">
        <f t="shared" si="1111"/>
        <v>678</v>
      </c>
      <c r="AC4224" s="2">
        <f t="shared" si="1111"/>
        <v>206</v>
      </c>
      <c r="AE4224" s="2" t="str">
        <f t="shared" si="1112"/>
        <v/>
      </c>
      <c r="AF4224" s="2" t="str">
        <f t="shared" si="1113"/>
        <v/>
      </c>
      <c r="AG4224" s="2" t="str">
        <f t="shared" si="1114"/>
        <v/>
      </c>
      <c r="AH4224" s="2" t="str">
        <f t="shared" si="1115"/>
        <v/>
      </c>
      <c r="AI4224" s="2">
        <f t="shared" si="1116"/>
        <v>678</v>
      </c>
      <c r="AK4224" s="2" t="str">
        <f t="shared" si="1117"/>
        <v/>
      </c>
      <c r="AL4224" s="2" t="str">
        <f t="shared" si="1118"/>
        <v/>
      </c>
      <c r="AM4224" s="2" t="str">
        <f t="shared" si="1119"/>
        <v/>
      </c>
      <c r="AN4224" s="2" t="str">
        <f t="shared" si="1120"/>
        <v/>
      </c>
      <c r="AO4224" s="2">
        <f t="shared" si="1121"/>
        <v>206</v>
      </c>
    </row>
    <row r="4225" spans="1:41" x14ac:dyDescent="0.3">
      <c r="A4225" s="111">
        <v>44748.767824074072</v>
      </c>
      <c r="B4225" s="78" t="s">
        <v>5051</v>
      </c>
      <c r="C4225" s="78" t="s">
        <v>835</v>
      </c>
      <c r="D4225" s="78" t="s">
        <v>3371</v>
      </c>
      <c r="E4225" s="78">
        <v>35</v>
      </c>
      <c r="F4225" s="78" t="s">
        <v>808</v>
      </c>
      <c r="G4225" s="78" t="s">
        <v>104</v>
      </c>
      <c r="H4225" s="112" t="s">
        <v>198</v>
      </c>
      <c r="I4225" s="112">
        <v>3</v>
      </c>
      <c r="J4225" s="113">
        <v>44748.767824074072</v>
      </c>
      <c r="K4225" s="113">
        <v>44748.767824074072</v>
      </c>
      <c r="M4225" s="113">
        <v>44748.768553240741</v>
      </c>
      <c r="N4225" s="113">
        <v>44748.768611111111</v>
      </c>
      <c r="O4225" s="78" t="s">
        <v>1187</v>
      </c>
      <c r="P4225" s="78" t="str">
        <f t="shared" si="1105"/>
        <v>CIC</v>
      </c>
      <c r="Q4225" s="113">
        <v>44748.771226851852</v>
      </c>
      <c r="R4225" s="78" t="s">
        <v>1216</v>
      </c>
      <c r="S4225" s="78" t="str">
        <f t="shared" si="1106"/>
        <v>PLOEG</v>
      </c>
      <c r="T4225" s="113">
        <v>44748.774097222224</v>
      </c>
      <c r="U4225" s="78" t="s">
        <v>1216</v>
      </c>
      <c r="V4225" s="78" t="str">
        <f t="shared" si="1107"/>
        <v>PLOEG</v>
      </c>
      <c r="W4225" s="113">
        <v>44748.779340277775</v>
      </c>
      <c r="X4225" s="113">
        <f t="shared" si="1108"/>
        <v>7.2916666977107525E-4</v>
      </c>
      <c r="Y4225" s="113">
        <f t="shared" si="1109"/>
        <v>5.543981482333038E-3</v>
      </c>
      <c r="Z4225" s="113">
        <f t="shared" si="1110"/>
        <v>5.2430555515456945E-3</v>
      </c>
      <c r="AB4225" s="2">
        <f t="shared" si="1111"/>
        <v>479</v>
      </c>
      <c r="AC4225" s="2">
        <f t="shared" si="1111"/>
        <v>453</v>
      </c>
      <c r="AE4225" s="2" t="str">
        <f t="shared" si="1112"/>
        <v/>
      </c>
      <c r="AF4225" s="2" t="str">
        <f t="shared" si="1113"/>
        <v/>
      </c>
      <c r="AG4225" s="2" t="str">
        <f t="shared" si="1114"/>
        <v/>
      </c>
      <c r="AH4225" s="2">
        <f t="shared" si="1115"/>
        <v>479</v>
      </c>
      <c r="AI4225" s="2" t="str">
        <f t="shared" si="1116"/>
        <v/>
      </c>
      <c r="AK4225" s="2" t="str">
        <f t="shared" si="1117"/>
        <v/>
      </c>
      <c r="AL4225" s="2" t="str">
        <f t="shared" si="1118"/>
        <v/>
      </c>
      <c r="AM4225" s="2" t="str">
        <f t="shared" si="1119"/>
        <v/>
      </c>
      <c r="AN4225" s="2">
        <f t="shared" si="1120"/>
        <v>453</v>
      </c>
      <c r="AO4225" s="2" t="str">
        <f t="shared" si="1121"/>
        <v/>
      </c>
    </row>
    <row r="4226" spans="1:41" x14ac:dyDescent="0.3">
      <c r="A4226" s="111">
        <v>44748.813055555554</v>
      </c>
      <c r="B4226" s="78" t="s">
        <v>5052</v>
      </c>
      <c r="C4226" s="78" t="s">
        <v>846</v>
      </c>
      <c r="D4226" s="78" t="s">
        <v>1290</v>
      </c>
      <c r="E4226" s="78">
        <v>61</v>
      </c>
      <c r="F4226" s="78" t="s">
        <v>807</v>
      </c>
      <c r="G4226" s="78" t="s">
        <v>86</v>
      </c>
      <c r="H4226" s="112" t="s">
        <v>314</v>
      </c>
      <c r="I4226" s="112">
        <v>4</v>
      </c>
      <c r="J4226" s="113">
        <v>44748.812326388892</v>
      </c>
      <c r="K4226" s="113">
        <v>44748.813055555554</v>
      </c>
      <c r="M4226" s="113">
        <v>44748.818923611114</v>
      </c>
      <c r="N4226" s="113">
        <v>44748.823599537034</v>
      </c>
      <c r="O4226" s="78" t="s">
        <v>1185</v>
      </c>
      <c r="P4226" s="78" t="str">
        <f t="shared" si="1105"/>
        <v>CIC</v>
      </c>
      <c r="S4226" s="78" t="str">
        <f t="shared" si="1106"/>
        <v/>
      </c>
      <c r="T4226" s="113">
        <v>44748.830300925925</v>
      </c>
      <c r="U4226" s="78" t="s">
        <v>1220</v>
      </c>
      <c r="V4226" s="78" t="str">
        <f t="shared" si="1107"/>
        <v>PLOEG</v>
      </c>
      <c r="W4226" s="113">
        <v>44748.865925925929</v>
      </c>
      <c r="X4226" s="113">
        <f t="shared" si="1108"/>
        <v>5.8680555594037287E-3</v>
      </c>
      <c r="Y4226" s="113">
        <f t="shared" si="1109"/>
        <v>1.137731481139781E-2</v>
      </c>
      <c r="Z4226" s="113">
        <f t="shared" si="1110"/>
        <v>3.5625000004074536E-2</v>
      </c>
      <c r="AB4226" s="2">
        <f t="shared" si="1111"/>
        <v>983</v>
      </c>
      <c r="AC4226" s="2">
        <f t="shared" si="1111"/>
        <v>3078</v>
      </c>
      <c r="AE4226" s="2" t="str">
        <f t="shared" si="1112"/>
        <v/>
      </c>
      <c r="AF4226" s="2" t="str">
        <f t="shared" si="1113"/>
        <v/>
      </c>
      <c r="AG4226" s="2" t="str">
        <f t="shared" si="1114"/>
        <v/>
      </c>
      <c r="AH4226" s="2" t="str">
        <f t="shared" si="1115"/>
        <v/>
      </c>
      <c r="AI4226" s="2">
        <f t="shared" si="1116"/>
        <v>983</v>
      </c>
      <c r="AK4226" s="2" t="str">
        <f t="shared" si="1117"/>
        <v/>
      </c>
      <c r="AL4226" s="2" t="str">
        <f t="shared" si="1118"/>
        <v/>
      </c>
      <c r="AM4226" s="2" t="str">
        <f t="shared" si="1119"/>
        <v/>
      </c>
      <c r="AN4226" s="2" t="str">
        <f t="shared" si="1120"/>
        <v/>
      </c>
      <c r="AO4226" s="2">
        <f t="shared" si="1121"/>
        <v>3078</v>
      </c>
    </row>
    <row r="4227" spans="1:41" x14ac:dyDescent="0.3">
      <c r="A4227" s="111">
        <v>44748.822500000002</v>
      </c>
      <c r="B4227" s="78" t="s">
        <v>5053</v>
      </c>
      <c r="C4227" s="78" t="s">
        <v>835</v>
      </c>
      <c r="D4227" s="78" t="s">
        <v>1226</v>
      </c>
      <c r="E4227" s="78">
        <v>18</v>
      </c>
      <c r="F4227" s="78" t="s">
        <v>807</v>
      </c>
      <c r="G4227" s="78" t="s">
        <v>88</v>
      </c>
      <c r="H4227" s="112" t="s">
        <v>342</v>
      </c>
      <c r="I4227" s="112">
        <v>3</v>
      </c>
      <c r="J4227" s="113">
        <v>44748.821481481478</v>
      </c>
      <c r="K4227" s="113">
        <v>44748.822500000002</v>
      </c>
      <c r="M4227" s="113">
        <v>44748.823831018519</v>
      </c>
      <c r="N4227" s="113">
        <v>44748.824386574073</v>
      </c>
      <c r="O4227" s="78" t="s">
        <v>1185</v>
      </c>
      <c r="P4227" s="78" t="str">
        <f t="shared" si="1105"/>
        <v>CIC</v>
      </c>
      <c r="Q4227" s="113">
        <v>44748.828402777777</v>
      </c>
      <c r="R4227" s="78" t="s">
        <v>1216</v>
      </c>
      <c r="S4227" s="78" t="str">
        <f t="shared" si="1106"/>
        <v>PLOEG</v>
      </c>
      <c r="T4227" s="113">
        <v>44748.836041666669</v>
      </c>
      <c r="U4227" s="78" t="s">
        <v>1216</v>
      </c>
      <c r="V4227" s="78" t="str">
        <f t="shared" si="1107"/>
        <v>PLOEG</v>
      </c>
      <c r="W4227" s="113">
        <v>44748.838368055556</v>
      </c>
      <c r="X4227" s="113">
        <f t="shared" si="1108"/>
        <v>1.3310185167938471E-3</v>
      </c>
      <c r="Y4227" s="113">
        <f t="shared" si="1109"/>
        <v>1.2210648150357883E-2</v>
      </c>
      <c r="Z4227" s="113">
        <f t="shared" si="1110"/>
        <v>2.3263888870133087E-3</v>
      </c>
      <c r="AB4227" s="2">
        <f t="shared" si="1111"/>
        <v>1055</v>
      </c>
      <c r="AC4227" s="2">
        <f t="shared" si="1111"/>
        <v>201</v>
      </c>
      <c r="AE4227" s="2" t="str">
        <f t="shared" si="1112"/>
        <v/>
      </c>
      <c r="AF4227" s="2" t="str">
        <f t="shared" si="1113"/>
        <v/>
      </c>
      <c r="AG4227" s="2" t="str">
        <f t="shared" si="1114"/>
        <v/>
      </c>
      <c r="AH4227" s="2">
        <f t="shared" si="1115"/>
        <v>1055</v>
      </c>
      <c r="AI4227" s="2" t="str">
        <f t="shared" si="1116"/>
        <v/>
      </c>
      <c r="AK4227" s="2" t="str">
        <f t="shared" si="1117"/>
        <v/>
      </c>
      <c r="AL4227" s="2" t="str">
        <f t="shared" si="1118"/>
        <v/>
      </c>
      <c r="AM4227" s="2" t="str">
        <f t="shared" si="1119"/>
        <v/>
      </c>
      <c r="AN4227" s="2">
        <f t="shared" si="1120"/>
        <v>201</v>
      </c>
      <c r="AO4227" s="2" t="str">
        <f t="shared" si="1121"/>
        <v/>
      </c>
    </row>
    <row r="4228" spans="1:41" x14ac:dyDescent="0.3">
      <c r="A4228" s="111">
        <v>44748.932060185187</v>
      </c>
      <c r="B4228" s="78" t="s">
        <v>5054</v>
      </c>
      <c r="C4228" s="78" t="s">
        <v>835</v>
      </c>
      <c r="D4228" s="78" t="s">
        <v>2899</v>
      </c>
      <c r="F4228" s="78" t="s">
        <v>808</v>
      </c>
      <c r="G4228" s="78" t="s">
        <v>102</v>
      </c>
      <c r="H4228" s="112" t="s">
        <v>206</v>
      </c>
      <c r="I4228" s="112">
        <v>3</v>
      </c>
      <c r="J4228" s="113">
        <v>44748.93178240741</v>
      </c>
      <c r="K4228" s="113">
        <v>44748.932060185187</v>
      </c>
      <c r="M4228" s="113">
        <v>44748.933692129627</v>
      </c>
      <c r="P4228" s="78" t="str">
        <f t="shared" si="1105"/>
        <v/>
      </c>
      <c r="S4228" s="78" t="str">
        <f t="shared" si="1106"/>
        <v/>
      </c>
      <c r="T4228" s="113">
        <v>44748.93372685185</v>
      </c>
      <c r="U4228" s="78" t="s">
        <v>1187</v>
      </c>
      <c r="V4228" s="78" t="str">
        <f t="shared" si="1107"/>
        <v>CIC</v>
      </c>
      <c r="W4228" s="113">
        <v>44748.966006944444</v>
      </c>
      <c r="X4228" s="113">
        <f t="shared" si="1108"/>
        <v>1.631944440305233E-3</v>
      </c>
      <c r="Y4228" s="113" t="str">
        <f t="shared" si="1109"/>
        <v/>
      </c>
      <c r="Z4228" s="113">
        <f t="shared" si="1110"/>
        <v>3.2280092593282461E-2</v>
      </c>
      <c r="AB4228" s="2" t="str">
        <f t="shared" si="1111"/>
        <v/>
      </c>
      <c r="AC4228" s="2">
        <f t="shared" si="1111"/>
        <v>2789</v>
      </c>
      <c r="AE4228" s="2" t="str">
        <f t="shared" si="1112"/>
        <v/>
      </c>
      <c r="AF4228" s="2" t="str">
        <f t="shared" si="1113"/>
        <v/>
      </c>
      <c r="AG4228" s="2" t="str">
        <f t="shared" si="1114"/>
        <v/>
      </c>
      <c r="AH4228" s="2" t="str">
        <f t="shared" si="1115"/>
        <v/>
      </c>
      <c r="AI4228" s="2" t="str">
        <f t="shared" si="1116"/>
        <v/>
      </c>
      <c r="AK4228" s="2" t="str">
        <f t="shared" si="1117"/>
        <v/>
      </c>
      <c r="AL4228" s="2" t="str">
        <f t="shared" si="1118"/>
        <v/>
      </c>
      <c r="AM4228" s="2" t="str">
        <f t="shared" si="1119"/>
        <v/>
      </c>
      <c r="AN4228" s="2">
        <f t="shared" si="1120"/>
        <v>2789</v>
      </c>
      <c r="AO4228" s="2" t="str">
        <f t="shared" si="1121"/>
        <v/>
      </c>
    </row>
    <row r="4229" spans="1:41" x14ac:dyDescent="0.3">
      <c r="A4229" s="111">
        <v>44748.992962962962</v>
      </c>
      <c r="B4229" s="78" t="s">
        <v>5055</v>
      </c>
      <c r="C4229" s="78" t="s">
        <v>835</v>
      </c>
      <c r="D4229" s="78" t="s">
        <v>1973</v>
      </c>
      <c r="E4229" s="78">
        <v>3</v>
      </c>
      <c r="F4229" s="78" t="s">
        <v>807</v>
      </c>
      <c r="G4229" s="78" t="s">
        <v>90</v>
      </c>
      <c r="H4229" s="112" t="s">
        <v>236</v>
      </c>
      <c r="I4229" s="112">
        <v>2</v>
      </c>
      <c r="J4229" s="113">
        <v>44748.992175925923</v>
      </c>
      <c r="K4229" s="113">
        <v>44748.992962962962</v>
      </c>
      <c r="M4229" s="113">
        <v>44748.993796296294</v>
      </c>
      <c r="N4229" s="113">
        <v>44748.993831018517</v>
      </c>
      <c r="O4229" s="78" t="s">
        <v>1185</v>
      </c>
      <c r="P4229" s="78" t="str">
        <f t="shared" si="1105"/>
        <v>CIC</v>
      </c>
      <c r="Q4229" s="113">
        <v>44748.99386574074</v>
      </c>
      <c r="R4229" s="78" t="s">
        <v>1216</v>
      </c>
      <c r="S4229" s="78" t="str">
        <f t="shared" si="1106"/>
        <v>PLOEG</v>
      </c>
      <c r="T4229" s="113">
        <v>44749.002071759256</v>
      </c>
      <c r="U4229" s="78" t="s">
        <v>1216</v>
      </c>
      <c r="V4229" s="78" t="str">
        <f t="shared" si="1107"/>
        <v>PLOEG</v>
      </c>
      <c r="W4229" s="113">
        <v>44749.00445601852</v>
      </c>
      <c r="X4229" s="113">
        <f t="shared" si="1108"/>
        <v>8.3333333168411627E-4</v>
      </c>
      <c r="Y4229" s="113">
        <f t="shared" si="1109"/>
        <v>8.2754629620467313E-3</v>
      </c>
      <c r="Z4229" s="113">
        <f t="shared" si="1110"/>
        <v>2.384259263635613E-3</v>
      </c>
      <c r="AB4229" s="2">
        <f t="shared" si="1111"/>
        <v>715</v>
      </c>
      <c r="AC4229" s="2">
        <f t="shared" si="1111"/>
        <v>206</v>
      </c>
      <c r="AE4229" s="2" t="str">
        <f t="shared" si="1112"/>
        <v/>
      </c>
      <c r="AF4229" s="2" t="str">
        <f t="shared" si="1113"/>
        <v/>
      </c>
      <c r="AG4229" s="2">
        <f t="shared" si="1114"/>
        <v>715</v>
      </c>
      <c r="AH4229" s="2" t="str">
        <f t="shared" si="1115"/>
        <v/>
      </c>
      <c r="AI4229" s="2" t="str">
        <f t="shared" si="1116"/>
        <v/>
      </c>
      <c r="AK4229" s="2" t="str">
        <f t="shared" si="1117"/>
        <v/>
      </c>
      <c r="AL4229" s="2" t="str">
        <f t="shared" si="1118"/>
        <v/>
      </c>
      <c r="AM4229" s="2">
        <f t="shared" si="1119"/>
        <v>206</v>
      </c>
      <c r="AN4229" s="2" t="str">
        <f t="shared" si="1120"/>
        <v/>
      </c>
      <c r="AO4229" s="2" t="str">
        <f t="shared" si="1121"/>
        <v/>
      </c>
    </row>
    <row r="4230" spans="1:41" x14ac:dyDescent="0.3">
      <c r="A4230" s="111">
        <v>44749.044594907406</v>
      </c>
      <c r="B4230" s="78" t="s">
        <v>5056</v>
      </c>
      <c r="C4230" s="78" t="s">
        <v>846</v>
      </c>
      <c r="D4230" s="78" t="s">
        <v>1318</v>
      </c>
      <c r="E4230" s="78">
        <v>49</v>
      </c>
      <c r="F4230" s="78" t="s">
        <v>809</v>
      </c>
      <c r="G4230" s="78" t="s">
        <v>88</v>
      </c>
      <c r="H4230" s="112" t="s">
        <v>230</v>
      </c>
      <c r="I4230" s="112">
        <v>3</v>
      </c>
      <c r="J4230" s="113">
        <v>44749.044293981482</v>
      </c>
      <c r="K4230" s="113">
        <v>44749.044594907406</v>
      </c>
      <c r="M4230" s="113">
        <v>44749.045925925922</v>
      </c>
      <c r="N4230" s="113">
        <v>44749.046284722222</v>
      </c>
      <c r="O4230" s="78" t="s">
        <v>1187</v>
      </c>
      <c r="P4230" s="78" t="str">
        <f t="shared" ref="P4230:P4293" si="1122">IF(LEFT(O4230,3)="&amp;RU","PLOEG",IF(LEFT(O4230,6)="ANT-di","DISP/S of N",IF(LEFT(O4230,4)="rANT","DISP/S of N",IF(LEFT(O4230,3)="ANT","CIC",""))))</f>
        <v>CIC</v>
      </c>
      <c r="S4230" s="78" t="str">
        <f t="shared" ref="S4230:S4293" si="1123">IF(LEFT(R4230,3)="&amp;RU","PLOEG",IF(LEFT(R4230,6)="ANT-di","DISP/S of N",IF(LEFT(R4230,4)="rANT","DISP/S of N",IF(LEFT(R4230,3)="ANT","CIC",""))))</f>
        <v/>
      </c>
      <c r="T4230" s="113">
        <v>44749.059224537035</v>
      </c>
      <c r="U4230" s="78" t="s">
        <v>1220</v>
      </c>
      <c r="V4230" s="78" t="str">
        <f t="shared" ref="V4230:V4293" si="1124">IF(LEFT(U4230,3)="&amp;RU","PLOEG",IF(LEFT(U4230,6)="ANT-di","DISP/S of N",IF(LEFT(U4230,4)="rANT","DISP/S of N",IF(LEFT(U4230,3)="ANT","CIC",""))))</f>
        <v>PLOEG</v>
      </c>
      <c r="W4230" s="113">
        <v>44749.064479166664</v>
      </c>
      <c r="X4230" s="113">
        <f t="shared" ref="X4230:X4293" si="1125">IF((MIN(L4230:M4230)&lt;K4230+6/ (24*3600)),"", IF((MIN(L4230:M4230)=K4230),"0:00:00",IF((MIN(L4230:M4230)-K4230),MIN(L4230:M4230)-K4230,"")))</f>
        <v>1.3310185167938471E-3</v>
      </c>
      <c r="Y4230" s="113">
        <f t="shared" ref="Y4230:Y4293" si="1126">IF(OR(T4230="",T4230&lt;MINA(L4230,M4230)+11/(24*3600)),"",T4230-MINA(L4230,M4230))</f>
        <v>1.3298611112986691E-2</v>
      </c>
      <c r="Z4230" s="113">
        <f t="shared" ref="Z4230:Z4293" si="1127">IF(OR(T4230="",W4230&lt;T4230+31/(24*3600)),"",W4230-T4230)</f>
        <v>5.2546296283253469E-3</v>
      </c>
      <c r="AB4230" s="2">
        <f t="shared" ref="AB4230:AC4293" si="1128">IF(Y4230="","",SECOND(Y4230)+(MINUTE(Y4230)*60)+(HOUR(Y4230)*3600))</f>
        <v>1149</v>
      </c>
      <c r="AC4230" s="2">
        <f t="shared" si="1128"/>
        <v>454</v>
      </c>
      <c r="AE4230" s="2" t="str">
        <f t="shared" ref="AE4230:AE4293" si="1129">IF(I4230=0,AB4230,"")</f>
        <v/>
      </c>
      <c r="AF4230" s="2" t="str">
        <f t="shared" ref="AF4230:AF4293" si="1130">IF(I4230=1,AB4230,"")</f>
        <v/>
      </c>
      <c r="AG4230" s="2" t="str">
        <f t="shared" ref="AG4230:AG4293" si="1131">IF(I4230=2,AB4230,"")</f>
        <v/>
      </c>
      <c r="AH4230" s="2">
        <f t="shared" ref="AH4230:AH4293" si="1132">IF(I4230=3,AB4230,"")</f>
        <v>1149</v>
      </c>
      <c r="AI4230" s="2" t="str">
        <f t="shared" ref="AI4230:AI4293" si="1133">IF(I4230=4,AB4230,"")</f>
        <v/>
      </c>
      <c r="AK4230" s="2" t="str">
        <f t="shared" ref="AK4230:AK4293" si="1134">IF(I4230=0,AC4230,"")</f>
        <v/>
      </c>
      <c r="AL4230" s="2" t="str">
        <f t="shared" ref="AL4230:AL4293" si="1135">IF(I4230=1,AC4230,"")</f>
        <v/>
      </c>
      <c r="AM4230" s="2" t="str">
        <f t="shared" ref="AM4230:AM4293" si="1136">IF(I4230=2,AC4230,"")</f>
        <v/>
      </c>
      <c r="AN4230" s="2">
        <f t="shared" ref="AN4230:AN4293" si="1137">IF(I4230=3,AC4230,"")</f>
        <v>454</v>
      </c>
      <c r="AO4230" s="2" t="str">
        <f t="shared" ref="AO4230:AO4293" si="1138">IF(I4230=4,AC4230,"")</f>
        <v/>
      </c>
    </row>
    <row r="4231" spans="1:41" x14ac:dyDescent="0.3">
      <c r="A4231" s="111">
        <v>44749.06417824074</v>
      </c>
      <c r="B4231" s="78" t="s">
        <v>5057</v>
      </c>
      <c r="C4231" s="78" t="s">
        <v>846</v>
      </c>
      <c r="D4231" s="78" t="s">
        <v>1199</v>
      </c>
      <c r="E4231" s="78">
        <v>411</v>
      </c>
      <c r="F4231" s="78" t="s">
        <v>809</v>
      </c>
      <c r="G4231" s="78" t="s">
        <v>92</v>
      </c>
      <c r="H4231" s="112" t="s">
        <v>204</v>
      </c>
      <c r="I4231" s="112">
        <v>2</v>
      </c>
      <c r="J4231" s="113">
        <v>44749.062754629631</v>
      </c>
      <c r="K4231" s="113">
        <v>44749.06417824074</v>
      </c>
      <c r="M4231" s="113">
        <v>44749.064791666664</v>
      </c>
      <c r="N4231" s="113">
        <v>44749.064814814818</v>
      </c>
      <c r="O4231" s="78" t="s">
        <v>1187</v>
      </c>
      <c r="P4231" s="78" t="str">
        <f t="shared" si="1122"/>
        <v>CIC</v>
      </c>
      <c r="S4231" s="78" t="str">
        <f t="shared" si="1123"/>
        <v/>
      </c>
      <c r="T4231" s="113">
        <v>44749.067048611112</v>
      </c>
      <c r="U4231" s="78" t="s">
        <v>1185</v>
      </c>
      <c r="V4231" s="78" t="str">
        <f t="shared" si="1124"/>
        <v>CIC</v>
      </c>
      <c r="W4231" s="113">
        <v>44749.084930555553</v>
      </c>
      <c r="X4231" s="113">
        <f t="shared" si="1125"/>
        <v>6.1342592380242422E-4</v>
      </c>
      <c r="Y4231" s="113">
        <f t="shared" si="1126"/>
        <v>2.2569444481632672E-3</v>
      </c>
      <c r="Z4231" s="113">
        <f t="shared" si="1127"/>
        <v>1.788194444088731E-2</v>
      </c>
      <c r="AB4231" s="2">
        <f t="shared" si="1128"/>
        <v>195</v>
      </c>
      <c r="AC4231" s="2">
        <f t="shared" si="1128"/>
        <v>1545</v>
      </c>
      <c r="AE4231" s="2" t="str">
        <f t="shared" si="1129"/>
        <v/>
      </c>
      <c r="AF4231" s="2" t="str">
        <f t="shared" si="1130"/>
        <v/>
      </c>
      <c r="AG4231" s="2">
        <f t="shared" si="1131"/>
        <v>195</v>
      </c>
      <c r="AH4231" s="2" t="str">
        <f t="shared" si="1132"/>
        <v/>
      </c>
      <c r="AI4231" s="2" t="str">
        <f t="shared" si="1133"/>
        <v/>
      </c>
      <c r="AK4231" s="2" t="str">
        <f t="shared" si="1134"/>
        <v/>
      </c>
      <c r="AL4231" s="2" t="str">
        <f t="shared" si="1135"/>
        <v/>
      </c>
      <c r="AM4231" s="2">
        <f t="shared" si="1136"/>
        <v>1545</v>
      </c>
      <c r="AN4231" s="2" t="str">
        <f t="shared" si="1137"/>
        <v/>
      </c>
      <c r="AO4231" s="2" t="str">
        <f t="shared" si="1138"/>
        <v/>
      </c>
    </row>
    <row r="4232" spans="1:41" x14ac:dyDescent="0.3">
      <c r="A4232" s="111">
        <v>44749.066076388888</v>
      </c>
      <c r="B4232" s="78" t="s">
        <v>5058</v>
      </c>
      <c r="C4232" s="78" t="s">
        <v>835</v>
      </c>
      <c r="D4232" s="78" t="s">
        <v>1316</v>
      </c>
      <c r="F4232" s="78" t="s">
        <v>808</v>
      </c>
      <c r="G4232" s="78" t="s">
        <v>92</v>
      </c>
      <c r="H4232" s="112" t="s">
        <v>204</v>
      </c>
      <c r="I4232" s="112">
        <v>2</v>
      </c>
      <c r="J4232" s="113">
        <v>44749.066076388888</v>
      </c>
      <c r="K4232" s="113">
        <v>44749.066076388888</v>
      </c>
      <c r="M4232" s="113">
        <v>44749.067256944443</v>
      </c>
      <c r="N4232" s="113">
        <v>44749.067546296297</v>
      </c>
      <c r="O4232" s="78" t="s">
        <v>1187</v>
      </c>
      <c r="P4232" s="78" t="str">
        <f t="shared" si="1122"/>
        <v>CIC</v>
      </c>
      <c r="S4232" s="78" t="str">
        <f t="shared" si="1123"/>
        <v/>
      </c>
      <c r="T4232" s="113">
        <v>44749.070104166669</v>
      </c>
      <c r="U4232" s="78" t="s">
        <v>1200</v>
      </c>
      <c r="V4232" s="78" t="str">
        <f t="shared" si="1124"/>
        <v>PLOEG</v>
      </c>
      <c r="W4232" s="113">
        <v>44749.073182870372</v>
      </c>
      <c r="X4232" s="113">
        <f t="shared" si="1125"/>
        <v>1.1805555550381541E-3</v>
      </c>
      <c r="Y4232" s="113">
        <f t="shared" si="1126"/>
        <v>2.8472222256823443E-3</v>
      </c>
      <c r="Z4232" s="113">
        <f t="shared" si="1127"/>
        <v>3.0787037030677311E-3</v>
      </c>
      <c r="AB4232" s="2">
        <f t="shared" si="1128"/>
        <v>246</v>
      </c>
      <c r="AC4232" s="2">
        <f t="shared" si="1128"/>
        <v>266</v>
      </c>
      <c r="AE4232" s="2" t="str">
        <f t="shared" si="1129"/>
        <v/>
      </c>
      <c r="AF4232" s="2" t="str">
        <f t="shared" si="1130"/>
        <v/>
      </c>
      <c r="AG4232" s="2">
        <f t="shared" si="1131"/>
        <v>246</v>
      </c>
      <c r="AH4232" s="2" t="str">
        <f t="shared" si="1132"/>
        <v/>
      </c>
      <c r="AI4232" s="2" t="str">
        <f t="shared" si="1133"/>
        <v/>
      </c>
      <c r="AK4232" s="2" t="str">
        <f t="shared" si="1134"/>
        <v/>
      </c>
      <c r="AL4232" s="2" t="str">
        <f t="shared" si="1135"/>
        <v/>
      </c>
      <c r="AM4232" s="2">
        <f t="shared" si="1136"/>
        <v>266</v>
      </c>
      <c r="AN4232" s="2" t="str">
        <f t="shared" si="1137"/>
        <v/>
      </c>
      <c r="AO4232" s="2" t="str">
        <f t="shared" si="1138"/>
        <v/>
      </c>
    </row>
    <row r="4233" spans="1:41" x14ac:dyDescent="0.3">
      <c r="A4233" s="111">
        <v>44749.160324074073</v>
      </c>
      <c r="B4233" s="78" t="s">
        <v>5059</v>
      </c>
      <c r="C4233" s="78" t="s">
        <v>835</v>
      </c>
      <c r="D4233" s="78" t="s">
        <v>1199</v>
      </c>
      <c r="E4233" s="78">
        <v>395</v>
      </c>
      <c r="F4233" s="78" t="s">
        <v>809</v>
      </c>
      <c r="G4233" s="78" t="s">
        <v>108</v>
      </c>
      <c r="H4233" s="112" t="s">
        <v>240</v>
      </c>
      <c r="I4233" s="112">
        <v>2</v>
      </c>
      <c r="J4233" s="113">
        <v>44749.160057870373</v>
      </c>
      <c r="K4233" s="113">
        <v>44749.160324074073</v>
      </c>
      <c r="M4233" s="113">
        <v>44749.161168981482</v>
      </c>
      <c r="N4233" s="113">
        <v>44749.161226851851</v>
      </c>
      <c r="O4233" s="78" t="s">
        <v>1185</v>
      </c>
      <c r="P4233" s="78" t="str">
        <f t="shared" si="1122"/>
        <v>CIC</v>
      </c>
      <c r="Q4233" s="113">
        <v>44749.164363425924</v>
      </c>
      <c r="R4233" s="78" t="s">
        <v>1216</v>
      </c>
      <c r="S4233" s="78" t="str">
        <f t="shared" si="1123"/>
        <v>PLOEG</v>
      </c>
      <c r="T4233" s="113">
        <v>44749.168761574074</v>
      </c>
      <c r="U4233" s="78" t="s">
        <v>1216</v>
      </c>
      <c r="V4233" s="78" t="str">
        <f t="shared" si="1124"/>
        <v>PLOEG</v>
      </c>
      <c r="W4233" s="113">
        <v>44749.173194444447</v>
      </c>
      <c r="X4233" s="113">
        <f t="shared" si="1125"/>
        <v>8.4490740846376866E-4</v>
      </c>
      <c r="Y4233" s="113">
        <f t="shared" si="1126"/>
        <v>7.5925925921183079E-3</v>
      </c>
      <c r="Z4233" s="113">
        <f t="shared" si="1127"/>
        <v>4.432870373420883E-3</v>
      </c>
      <c r="AB4233" s="2">
        <f t="shared" si="1128"/>
        <v>656</v>
      </c>
      <c r="AC4233" s="2">
        <f t="shared" si="1128"/>
        <v>383</v>
      </c>
      <c r="AE4233" s="2" t="str">
        <f t="shared" si="1129"/>
        <v/>
      </c>
      <c r="AF4233" s="2" t="str">
        <f t="shared" si="1130"/>
        <v/>
      </c>
      <c r="AG4233" s="2">
        <f t="shared" si="1131"/>
        <v>656</v>
      </c>
      <c r="AH4233" s="2" t="str">
        <f t="shared" si="1132"/>
        <v/>
      </c>
      <c r="AI4233" s="2" t="str">
        <f t="shared" si="1133"/>
        <v/>
      </c>
      <c r="AK4233" s="2" t="str">
        <f t="shared" si="1134"/>
        <v/>
      </c>
      <c r="AL4233" s="2" t="str">
        <f t="shared" si="1135"/>
        <v/>
      </c>
      <c r="AM4233" s="2">
        <f t="shared" si="1136"/>
        <v>383</v>
      </c>
      <c r="AN4233" s="2" t="str">
        <f t="shared" si="1137"/>
        <v/>
      </c>
      <c r="AO4233" s="2" t="str">
        <f t="shared" si="1138"/>
        <v/>
      </c>
    </row>
    <row r="4234" spans="1:41" x14ac:dyDescent="0.3">
      <c r="A4234" s="111">
        <v>44749.271296296298</v>
      </c>
      <c r="B4234" s="78" t="s">
        <v>5060</v>
      </c>
      <c r="C4234" s="78" t="s">
        <v>846</v>
      </c>
      <c r="D4234" s="78" t="s">
        <v>1199</v>
      </c>
      <c r="E4234" s="78">
        <v>758</v>
      </c>
      <c r="F4234" s="78" t="s">
        <v>809</v>
      </c>
      <c r="G4234" s="78" t="s">
        <v>108</v>
      </c>
      <c r="H4234" s="112" t="s">
        <v>240</v>
      </c>
      <c r="I4234" s="112">
        <v>2</v>
      </c>
      <c r="J4234" s="113">
        <v>44749.270752314813</v>
      </c>
      <c r="K4234" s="113">
        <v>44749.271296296298</v>
      </c>
      <c r="M4234" s="113">
        <v>44749.272060185183</v>
      </c>
      <c r="N4234" s="113">
        <v>44749.272418981483</v>
      </c>
      <c r="O4234" s="78" t="s">
        <v>1185</v>
      </c>
      <c r="P4234" s="78" t="str">
        <f t="shared" si="1122"/>
        <v>CIC</v>
      </c>
      <c r="S4234" s="78" t="str">
        <f t="shared" si="1123"/>
        <v/>
      </c>
      <c r="V4234" s="78" t="str">
        <f t="shared" si="1124"/>
        <v/>
      </c>
      <c r="W4234" s="113">
        <v>44749.272615740738</v>
      </c>
      <c r="X4234" s="113">
        <f t="shared" si="1125"/>
        <v>7.6388888555811718E-4</v>
      </c>
      <c r="Y4234" s="113" t="str">
        <f t="shared" si="1126"/>
        <v/>
      </c>
      <c r="Z4234" s="113" t="str">
        <f t="shared" si="1127"/>
        <v/>
      </c>
      <c r="AB4234" s="2" t="str">
        <f t="shared" si="1128"/>
        <v/>
      </c>
      <c r="AC4234" s="2" t="str">
        <f t="shared" si="1128"/>
        <v/>
      </c>
      <c r="AE4234" s="2" t="str">
        <f t="shared" si="1129"/>
        <v/>
      </c>
      <c r="AF4234" s="2" t="str">
        <f t="shared" si="1130"/>
        <v/>
      </c>
      <c r="AG4234" s="2" t="str">
        <f t="shared" si="1131"/>
        <v/>
      </c>
      <c r="AH4234" s="2" t="str">
        <f t="shared" si="1132"/>
        <v/>
      </c>
      <c r="AI4234" s="2" t="str">
        <f t="shared" si="1133"/>
        <v/>
      </c>
      <c r="AK4234" s="2" t="str">
        <f t="shared" si="1134"/>
        <v/>
      </c>
      <c r="AL4234" s="2" t="str">
        <f t="shared" si="1135"/>
        <v/>
      </c>
      <c r="AM4234" s="2" t="str">
        <f t="shared" si="1136"/>
        <v/>
      </c>
      <c r="AN4234" s="2" t="str">
        <f t="shared" si="1137"/>
        <v/>
      </c>
      <c r="AO4234" s="2" t="str">
        <f t="shared" si="1138"/>
        <v/>
      </c>
    </row>
    <row r="4235" spans="1:41" x14ac:dyDescent="0.3">
      <c r="A4235" s="111">
        <v>44749.271296296298</v>
      </c>
      <c r="B4235" s="78" t="s">
        <v>5060</v>
      </c>
      <c r="C4235" s="78" t="s">
        <v>951</v>
      </c>
      <c r="D4235" s="78" t="s">
        <v>1199</v>
      </c>
      <c r="E4235" s="78">
        <v>758</v>
      </c>
      <c r="F4235" s="78" t="s">
        <v>809</v>
      </c>
      <c r="G4235" s="78" t="s">
        <v>108</v>
      </c>
      <c r="H4235" s="112" t="s">
        <v>240</v>
      </c>
      <c r="I4235" s="112">
        <v>2</v>
      </c>
      <c r="J4235" s="113">
        <v>44749.270752314813</v>
      </c>
      <c r="K4235" s="113">
        <v>44749.271296296298</v>
      </c>
      <c r="M4235" s="113">
        <v>44749.272557870368</v>
      </c>
      <c r="N4235" s="113">
        <v>44749.272592592592</v>
      </c>
      <c r="O4235" s="78" t="s">
        <v>1185</v>
      </c>
      <c r="P4235" s="78" t="str">
        <f t="shared" si="1122"/>
        <v>CIC</v>
      </c>
      <c r="S4235" s="78" t="str">
        <f t="shared" si="1123"/>
        <v/>
      </c>
      <c r="T4235" s="113">
        <v>44749.278865740744</v>
      </c>
      <c r="U4235" s="78" t="s">
        <v>1412</v>
      </c>
      <c r="V4235" s="78" t="str">
        <f t="shared" si="1124"/>
        <v>PLOEG</v>
      </c>
      <c r="W4235" s="113">
        <v>44749.282268518517</v>
      </c>
      <c r="X4235" s="113">
        <f t="shared" si="1125"/>
        <v>1.261574070667848E-3</v>
      </c>
      <c r="Y4235" s="113">
        <f t="shared" si="1126"/>
        <v>6.3078703751671128E-3</v>
      </c>
      <c r="Z4235" s="113">
        <f t="shared" si="1127"/>
        <v>3.4027777728624642E-3</v>
      </c>
      <c r="AB4235" s="2">
        <f t="shared" si="1128"/>
        <v>545</v>
      </c>
      <c r="AC4235" s="2">
        <f t="shared" si="1128"/>
        <v>294</v>
      </c>
      <c r="AE4235" s="2" t="str">
        <f t="shared" si="1129"/>
        <v/>
      </c>
      <c r="AF4235" s="2" t="str">
        <f t="shared" si="1130"/>
        <v/>
      </c>
      <c r="AG4235" s="2">
        <f t="shared" si="1131"/>
        <v>545</v>
      </c>
      <c r="AH4235" s="2" t="str">
        <f t="shared" si="1132"/>
        <v/>
      </c>
      <c r="AI4235" s="2" t="str">
        <f t="shared" si="1133"/>
        <v/>
      </c>
      <c r="AK4235" s="2" t="str">
        <f t="shared" si="1134"/>
        <v/>
      </c>
      <c r="AL4235" s="2" t="str">
        <f t="shared" si="1135"/>
        <v/>
      </c>
      <c r="AM4235" s="2">
        <f t="shared" si="1136"/>
        <v>294</v>
      </c>
      <c r="AN4235" s="2" t="str">
        <f t="shared" si="1137"/>
        <v/>
      </c>
      <c r="AO4235" s="2" t="str">
        <f t="shared" si="1138"/>
        <v/>
      </c>
    </row>
    <row r="4236" spans="1:41" x14ac:dyDescent="0.3">
      <c r="A4236" s="111">
        <v>44749.301377314812</v>
      </c>
      <c r="B4236" s="78" t="s">
        <v>5061</v>
      </c>
      <c r="C4236" s="78" t="s">
        <v>850</v>
      </c>
      <c r="F4236" s="78" t="s">
        <v>807</v>
      </c>
      <c r="G4236" s="78" t="s">
        <v>96</v>
      </c>
      <c r="H4236" s="112" t="s">
        <v>418</v>
      </c>
      <c r="I4236" s="112">
        <v>3</v>
      </c>
      <c r="J4236" s="113">
        <v>44749.297754629632</v>
      </c>
      <c r="K4236" s="113">
        <v>44749.301377314812</v>
      </c>
      <c r="M4236" s="113">
        <v>44749.304039351853</v>
      </c>
      <c r="P4236" s="78" t="str">
        <f t="shared" si="1122"/>
        <v/>
      </c>
      <c r="Q4236" s="113">
        <v>44749.305277777778</v>
      </c>
      <c r="R4236" s="78" t="s">
        <v>1187</v>
      </c>
      <c r="S4236" s="78" t="str">
        <f t="shared" si="1123"/>
        <v>CIC</v>
      </c>
      <c r="V4236" s="78" t="str">
        <f t="shared" si="1124"/>
        <v/>
      </c>
      <c r="W4236" s="113">
        <v>44749.305486111109</v>
      </c>
      <c r="X4236" s="113">
        <f t="shared" si="1125"/>
        <v>2.6620370408636518E-3</v>
      </c>
      <c r="Y4236" s="113" t="str">
        <f t="shared" si="1126"/>
        <v/>
      </c>
      <c r="Z4236" s="113" t="str">
        <f t="shared" si="1127"/>
        <v/>
      </c>
      <c r="AB4236" s="2" t="str">
        <f t="shared" si="1128"/>
        <v/>
      </c>
      <c r="AC4236" s="2" t="str">
        <f t="shared" si="1128"/>
        <v/>
      </c>
      <c r="AE4236" s="2" t="str">
        <f t="shared" si="1129"/>
        <v/>
      </c>
      <c r="AF4236" s="2" t="str">
        <f t="shared" si="1130"/>
        <v/>
      </c>
      <c r="AG4236" s="2" t="str">
        <f t="shared" si="1131"/>
        <v/>
      </c>
      <c r="AH4236" s="2" t="str">
        <f t="shared" si="1132"/>
        <v/>
      </c>
      <c r="AI4236" s="2" t="str">
        <f t="shared" si="1133"/>
        <v/>
      </c>
      <c r="AK4236" s="2" t="str">
        <f t="shared" si="1134"/>
        <v/>
      </c>
      <c r="AL4236" s="2" t="str">
        <f t="shared" si="1135"/>
        <v/>
      </c>
      <c r="AM4236" s="2" t="str">
        <f t="shared" si="1136"/>
        <v/>
      </c>
      <c r="AN4236" s="2" t="str">
        <f t="shared" si="1137"/>
        <v/>
      </c>
      <c r="AO4236" s="2" t="str">
        <f t="shared" si="1138"/>
        <v/>
      </c>
    </row>
    <row r="4237" spans="1:41" x14ac:dyDescent="0.3">
      <c r="A4237" s="111">
        <v>44749.301377314812</v>
      </c>
      <c r="B4237" s="78" t="s">
        <v>5061</v>
      </c>
      <c r="C4237" s="78" t="s">
        <v>951</v>
      </c>
      <c r="F4237" s="78" t="s">
        <v>807</v>
      </c>
      <c r="G4237" s="78" t="s">
        <v>96</v>
      </c>
      <c r="H4237" s="112" t="s">
        <v>418</v>
      </c>
      <c r="I4237" s="112">
        <v>3</v>
      </c>
      <c r="J4237" s="113">
        <v>44749.297754629632</v>
      </c>
      <c r="K4237" s="113">
        <v>44749.301377314812</v>
      </c>
      <c r="M4237" s="113">
        <v>44749.305393518516</v>
      </c>
      <c r="P4237" s="78" t="str">
        <f t="shared" si="1122"/>
        <v/>
      </c>
      <c r="S4237" s="78" t="str">
        <f t="shared" si="1123"/>
        <v/>
      </c>
      <c r="T4237" s="113">
        <v>44749.305451388886</v>
      </c>
      <c r="U4237" s="78" t="s">
        <v>1185</v>
      </c>
      <c r="V4237" s="78" t="str">
        <f t="shared" si="1124"/>
        <v>CIC</v>
      </c>
      <c r="W4237" s="113">
        <v>44749.307164351849</v>
      </c>
      <c r="X4237" s="113">
        <f t="shared" si="1125"/>
        <v>4.016203703940846E-3</v>
      </c>
      <c r="Y4237" s="113" t="str">
        <f t="shared" si="1126"/>
        <v/>
      </c>
      <c r="Z4237" s="113">
        <f t="shared" si="1127"/>
        <v>1.7129629632108845E-3</v>
      </c>
      <c r="AB4237" s="2" t="str">
        <f t="shared" si="1128"/>
        <v/>
      </c>
      <c r="AC4237" s="2">
        <f t="shared" si="1128"/>
        <v>148</v>
      </c>
      <c r="AE4237" s="2" t="str">
        <f t="shared" si="1129"/>
        <v/>
      </c>
      <c r="AF4237" s="2" t="str">
        <f t="shared" si="1130"/>
        <v/>
      </c>
      <c r="AG4237" s="2" t="str">
        <f t="shared" si="1131"/>
        <v/>
      </c>
      <c r="AH4237" s="2" t="str">
        <f t="shared" si="1132"/>
        <v/>
      </c>
      <c r="AI4237" s="2" t="str">
        <f t="shared" si="1133"/>
        <v/>
      </c>
      <c r="AK4237" s="2" t="str">
        <f t="shared" si="1134"/>
        <v/>
      </c>
      <c r="AL4237" s="2" t="str">
        <f t="shared" si="1135"/>
        <v/>
      </c>
      <c r="AM4237" s="2" t="str">
        <f t="shared" si="1136"/>
        <v/>
      </c>
      <c r="AN4237" s="2">
        <f t="shared" si="1137"/>
        <v>148</v>
      </c>
      <c r="AO4237" s="2" t="str">
        <f t="shared" si="1138"/>
        <v/>
      </c>
    </row>
    <row r="4238" spans="1:41" x14ac:dyDescent="0.3">
      <c r="A4238" s="111">
        <v>44749.311481481483</v>
      </c>
      <c r="B4238" s="78" t="s">
        <v>5062</v>
      </c>
      <c r="C4238" s="78" t="s">
        <v>850</v>
      </c>
      <c r="D4238" s="78" t="s">
        <v>1199</v>
      </c>
      <c r="E4238" s="78" t="s">
        <v>5063</v>
      </c>
      <c r="F4238" s="78" t="s">
        <v>809</v>
      </c>
      <c r="G4238" s="78" t="s">
        <v>108</v>
      </c>
      <c r="H4238" s="112" t="s">
        <v>238</v>
      </c>
      <c r="I4238" s="112">
        <v>2</v>
      </c>
      <c r="J4238" s="113">
        <v>44749.310810185183</v>
      </c>
      <c r="K4238" s="113">
        <v>44749.311481481483</v>
      </c>
      <c r="M4238" s="113">
        <v>44749.312210648146</v>
      </c>
      <c r="P4238" s="78" t="str">
        <f t="shared" si="1122"/>
        <v/>
      </c>
      <c r="S4238" s="78" t="str">
        <f t="shared" si="1123"/>
        <v/>
      </c>
      <c r="V4238" s="78" t="str">
        <f t="shared" si="1124"/>
        <v/>
      </c>
      <c r="W4238" s="113">
        <v>44749.312662037039</v>
      </c>
      <c r="X4238" s="113">
        <f t="shared" si="1125"/>
        <v>7.2916666249511763E-4</v>
      </c>
      <c r="Y4238" s="113" t="str">
        <f t="shared" si="1126"/>
        <v/>
      </c>
      <c r="Z4238" s="113" t="str">
        <f t="shared" si="1127"/>
        <v/>
      </c>
      <c r="AB4238" s="2" t="str">
        <f t="shared" si="1128"/>
        <v/>
      </c>
      <c r="AC4238" s="2" t="str">
        <f t="shared" si="1128"/>
        <v/>
      </c>
      <c r="AE4238" s="2" t="str">
        <f t="shared" si="1129"/>
        <v/>
      </c>
      <c r="AF4238" s="2" t="str">
        <f t="shared" si="1130"/>
        <v/>
      </c>
      <c r="AG4238" s="2" t="str">
        <f t="shared" si="1131"/>
        <v/>
      </c>
      <c r="AH4238" s="2" t="str">
        <f t="shared" si="1132"/>
        <v/>
      </c>
      <c r="AI4238" s="2" t="str">
        <f t="shared" si="1133"/>
        <v/>
      </c>
      <c r="AK4238" s="2" t="str">
        <f t="shared" si="1134"/>
        <v/>
      </c>
      <c r="AL4238" s="2" t="str">
        <f t="shared" si="1135"/>
        <v/>
      </c>
      <c r="AM4238" s="2" t="str">
        <f t="shared" si="1136"/>
        <v/>
      </c>
      <c r="AN4238" s="2" t="str">
        <f t="shared" si="1137"/>
        <v/>
      </c>
      <c r="AO4238" s="2" t="str">
        <f t="shared" si="1138"/>
        <v/>
      </c>
    </row>
    <row r="4239" spans="1:41" x14ac:dyDescent="0.3">
      <c r="A4239" s="111">
        <v>44749.403958333336</v>
      </c>
      <c r="B4239" s="78" t="s">
        <v>5064</v>
      </c>
      <c r="C4239" s="78" t="s">
        <v>850</v>
      </c>
      <c r="D4239" s="78" t="s">
        <v>1380</v>
      </c>
      <c r="E4239" s="78">
        <v>37</v>
      </c>
      <c r="F4239" s="78" t="s">
        <v>808</v>
      </c>
      <c r="G4239" s="78" t="s">
        <v>112</v>
      </c>
      <c r="H4239" s="112" t="s">
        <v>330</v>
      </c>
      <c r="I4239" s="112">
        <v>4</v>
      </c>
      <c r="J4239" s="113">
        <v>44749.403958333336</v>
      </c>
      <c r="K4239" s="113">
        <v>44749.403958333336</v>
      </c>
      <c r="M4239" s="113">
        <v>44749.404189814813</v>
      </c>
      <c r="N4239" s="113">
        <v>44749.404398148145</v>
      </c>
      <c r="O4239" s="78" t="s">
        <v>1185</v>
      </c>
      <c r="P4239" s="78" t="str">
        <f t="shared" si="1122"/>
        <v>CIC</v>
      </c>
      <c r="S4239" s="78" t="str">
        <f t="shared" si="1123"/>
        <v/>
      </c>
      <c r="V4239" s="78" t="str">
        <f t="shared" si="1124"/>
        <v/>
      </c>
      <c r="W4239" s="113">
        <v>44749.444641203707</v>
      </c>
      <c r="X4239" s="113">
        <f t="shared" si="1125"/>
        <v>2.3148147738538682E-4</v>
      </c>
      <c r="Y4239" s="113" t="str">
        <f t="shared" si="1126"/>
        <v/>
      </c>
      <c r="Z4239" s="113" t="str">
        <f t="shared" si="1127"/>
        <v/>
      </c>
      <c r="AB4239" s="2" t="str">
        <f t="shared" si="1128"/>
        <v/>
      </c>
      <c r="AC4239" s="2" t="str">
        <f t="shared" si="1128"/>
        <v/>
      </c>
      <c r="AE4239" s="2" t="str">
        <f t="shared" si="1129"/>
        <v/>
      </c>
      <c r="AF4239" s="2" t="str">
        <f t="shared" si="1130"/>
        <v/>
      </c>
      <c r="AG4239" s="2" t="str">
        <f t="shared" si="1131"/>
        <v/>
      </c>
      <c r="AH4239" s="2" t="str">
        <f t="shared" si="1132"/>
        <v/>
      </c>
      <c r="AI4239" s="2" t="str">
        <f t="shared" si="1133"/>
        <v/>
      </c>
      <c r="AK4239" s="2" t="str">
        <f t="shared" si="1134"/>
        <v/>
      </c>
      <c r="AL4239" s="2" t="str">
        <f t="shared" si="1135"/>
        <v/>
      </c>
      <c r="AM4239" s="2" t="str">
        <f t="shared" si="1136"/>
        <v/>
      </c>
      <c r="AN4239" s="2" t="str">
        <f t="shared" si="1137"/>
        <v/>
      </c>
      <c r="AO4239" s="2" t="str">
        <f t="shared" si="1138"/>
        <v/>
      </c>
    </row>
    <row r="4240" spans="1:41" x14ac:dyDescent="0.3">
      <c r="A4240" s="111">
        <v>44749.423645833333</v>
      </c>
      <c r="B4240" s="78" t="s">
        <v>5065</v>
      </c>
      <c r="C4240" s="78" t="s">
        <v>951</v>
      </c>
      <c r="D4240" s="78" t="s">
        <v>1394</v>
      </c>
      <c r="E4240" s="78">
        <v>9</v>
      </c>
      <c r="F4240" s="78" t="s">
        <v>809</v>
      </c>
      <c r="G4240" s="78" t="s">
        <v>86</v>
      </c>
      <c r="H4240" s="112" t="s">
        <v>210</v>
      </c>
      <c r="I4240" s="112">
        <v>3</v>
      </c>
      <c r="J4240" s="113">
        <v>44749.423645833333</v>
      </c>
      <c r="K4240" s="113">
        <v>44749.423645833333</v>
      </c>
      <c r="M4240" s="113">
        <v>44749.424490740741</v>
      </c>
      <c r="N4240" s="113">
        <v>44749.424930555557</v>
      </c>
      <c r="O4240" s="78" t="s">
        <v>1185</v>
      </c>
      <c r="P4240" s="78" t="str">
        <f t="shared" si="1122"/>
        <v>CIC</v>
      </c>
      <c r="S4240" s="78" t="str">
        <f t="shared" si="1123"/>
        <v/>
      </c>
      <c r="T4240" s="113">
        <v>44749.435960648145</v>
      </c>
      <c r="U4240" s="78" t="s">
        <v>1412</v>
      </c>
      <c r="V4240" s="78" t="str">
        <f t="shared" si="1124"/>
        <v>PLOEG</v>
      </c>
      <c r="W4240" s="113">
        <v>44749.439976851849</v>
      </c>
      <c r="X4240" s="113">
        <f t="shared" si="1125"/>
        <v>8.4490740846376866E-4</v>
      </c>
      <c r="Y4240" s="113">
        <f t="shared" si="1126"/>
        <v>1.1469907403807156E-2</v>
      </c>
      <c r="Z4240" s="113">
        <f t="shared" si="1127"/>
        <v>4.016203703940846E-3</v>
      </c>
      <c r="AB4240" s="2">
        <f t="shared" si="1128"/>
        <v>991</v>
      </c>
      <c r="AC4240" s="2">
        <f t="shared" si="1128"/>
        <v>347</v>
      </c>
      <c r="AE4240" s="2" t="str">
        <f t="shared" si="1129"/>
        <v/>
      </c>
      <c r="AF4240" s="2" t="str">
        <f t="shared" si="1130"/>
        <v/>
      </c>
      <c r="AG4240" s="2" t="str">
        <f t="shared" si="1131"/>
        <v/>
      </c>
      <c r="AH4240" s="2">
        <f t="shared" si="1132"/>
        <v>991</v>
      </c>
      <c r="AI4240" s="2" t="str">
        <f t="shared" si="1133"/>
        <v/>
      </c>
      <c r="AK4240" s="2" t="str">
        <f t="shared" si="1134"/>
        <v/>
      </c>
      <c r="AL4240" s="2" t="str">
        <f t="shared" si="1135"/>
        <v/>
      </c>
      <c r="AM4240" s="2" t="str">
        <f t="shared" si="1136"/>
        <v/>
      </c>
      <c r="AN4240" s="2">
        <f t="shared" si="1137"/>
        <v>347</v>
      </c>
      <c r="AO4240" s="2" t="str">
        <f t="shared" si="1138"/>
        <v/>
      </c>
    </row>
    <row r="4241" spans="1:41" x14ac:dyDescent="0.3">
      <c r="A4241" s="111">
        <v>44749.493055555555</v>
      </c>
      <c r="B4241" s="78" t="s">
        <v>5066</v>
      </c>
      <c r="C4241" s="78" t="s">
        <v>951</v>
      </c>
      <c r="D4241" s="78" t="s">
        <v>1282</v>
      </c>
      <c r="F4241" s="78" t="s">
        <v>807</v>
      </c>
      <c r="G4241" s="78" t="s">
        <v>86</v>
      </c>
      <c r="H4241" s="112" t="s">
        <v>210</v>
      </c>
      <c r="I4241" s="112">
        <v>3</v>
      </c>
      <c r="J4241" s="113">
        <v>44749.492245370369</v>
      </c>
      <c r="K4241" s="113">
        <v>44749.493055555555</v>
      </c>
      <c r="M4241" s="113">
        <v>44749.493587962963</v>
      </c>
      <c r="N4241" s="113">
        <v>44749.493935185186</v>
      </c>
      <c r="O4241" s="78" t="s">
        <v>1185</v>
      </c>
      <c r="P4241" s="78" t="str">
        <f t="shared" si="1122"/>
        <v>CIC</v>
      </c>
      <c r="S4241" s="78" t="str">
        <f t="shared" si="1123"/>
        <v/>
      </c>
      <c r="T4241" s="113">
        <v>44749.504120370373</v>
      </c>
      <c r="U4241" s="78" t="s">
        <v>1412</v>
      </c>
      <c r="V4241" s="78" t="str">
        <f t="shared" si="1124"/>
        <v>PLOEG</v>
      </c>
      <c r="W4241" s="113">
        <v>44749.530381944445</v>
      </c>
      <c r="X4241" s="113">
        <f t="shared" si="1125"/>
        <v>5.3240740817273036E-4</v>
      </c>
      <c r="Y4241" s="113">
        <f t="shared" si="1126"/>
        <v>1.0532407410209998E-2</v>
      </c>
      <c r="Z4241" s="113">
        <f t="shared" si="1127"/>
        <v>2.626157407212304E-2</v>
      </c>
      <c r="AB4241" s="2">
        <f t="shared" si="1128"/>
        <v>910</v>
      </c>
      <c r="AC4241" s="2">
        <f t="shared" si="1128"/>
        <v>2269</v>
      </c>
      <c r="AE4241" s="2" t="str">
        <f t="shared" si="1129"/>
        <v/>
      </c>
      <c r="AF4241" s="2" t="str">
        <f t="shared" si="1130"/>
        <v/>
      </c>
      <c r="AG4241" s="2" t="str">
        <f t="shared" si="1131"/>
        <v/>
      </c>
      <c r="AH4241" s="2">
        <f t="shared" si="1132"/>
        <v>910</v>
      </c>
      <c r="AI4241" s="2" t="str">
        <f t="shared" si="1133"/>
        <v/>
      </c>
      <c r="AK4241" s="2" t="str">
        <f t="shared" si="1134"/>
        <v/>
      </c>
      <c r="AL4241" s="2" t="str">
        <f t="shared" si="1135"/>
        <v/>
      </c>
      <c r="AM4241" s="2" t="str">
        <f t="shared" si="1136"/>
        <v/>
      </c>
      <c r="AN4241" s="2">
        <f t="shared" si="1137"/>
        <v>2269</v>
      </c>
      <c r="AO4241" s="2" t="str">
        <f t="shared" si="1138"/>
        <v/>
      </c>
    </row>
    <row r="4242" spans="1:41" x14ac:dyDescent="0.3">
      <c r="A4242" s="111">
        <v>44749.701064814813</v>
      </c>
      <c r="B4242" s="78" t="s">
        <v>5067</v>
      </c>
      <c r="C4242" s="78" t="s">
        <v>886</v>
      </c>
      <c r="D4242" s="78" t="s">
        <v>2670</v>
      </c>
      <c r="F4242" s="78" t="s">
        <v>808</v>
      </c>
      <c r="G4242" s="78" t="s">
        <v>138</v>
      </c>
      <c r="H4242" s="112" t="s">
        <v>276</v>
      </c>
      <c r="I4242" s="112">
        <v>4</v>
      </c>
      <c r="J4242" s="113">
        <v>44749.701064814813</v>
      </c>
      <c r="K4242" s="113">
        <v>44749.701064814813</v>
      </c>
      <c r="M4242" s="113">
        <v>44749.702094907407</v>
      </c>
      <c r="N4242" s="113">
        <v>44749.702361111114</v>
      </c>
      <c r="O4242" s="78" t="s">
        <v>1185</v>
      </c>
      <c r="P4242" s="78" t="str">
        <f t="shared" si="1122"/>
        <v>CIC</v>
      </c>
      <c r="S4242" s="78" t="str">
        <f t="shared" si="1123"/>
        <v/>
      </c>
      <c r="V4242" s="78" t="str">
        <f t="shared" si="1124"/>
        <v/>
      </c>
      <c r="W4242" s="113">
        <v>44749.742800925924</v>
      </c>
      <c r="X4242" s="113">
        <f t="shared" si="1125"/>
        <v>1.0300925932824612E-3</v>
      </c>
      <c r="Y4242" s="113" t="str">
        <f t="shared" si="1126"/>
        <v/>
      </c>
      <c r="Z4242" s="113" t="str">
        <f t="shared" si="1127"/>
        <v/>
      </c>
      <c r="AB4242" s="2" t="str">
        <f t="shared" si="1128"/>
        <v/>
      </c>
      <c r="AC4242" s="2" t="str">
        <f t="shared" si="1128"/>
        <v/>
      </c>
      <c r="AE4242" s="2" t="str">
        <f t="shared" si="1129"/>
        <v/>
      </c>
      <c r="AF4242" s="2" t="str">
        <f t="shared" si="1130"/>
        <v/>
      </c>
      <c r="AG4242" s="2" t="str">
        <f t="shared" si="1131"/>
        <v/>
      </c>
      <c r="AH4242" s="2" t="str">
        <f t="shared" si="1132"/>
        <v/>
      </c>
      <c r="AI4242" s="2" t="str">
        <f t="shared" si="1133"/>
        <v/>
      </c>
      <c r="AK4242" s="2" t="str">
        <f t="shared" si="1134"/>
        <v/>
      </c>
      <c r="AL4242" s="2" t="str">
        <f t="shared" si="1135"/>
        <v/>
      </c>
      <c r="AM4242" s="2" t="str">
        <f t="shared" si="1136"/>
        <v/>
      </c>
      <c r="AN4242" s="2" t="str">
        <f t="shared" si="1137"/>
        <v/>
      </c>
      <c r="AO4242" s="2" t="str">
        <f t="shared" si="1138"/>
        <v/>
      </c>
    </row>
    <row r="4243" spans="1:41" x14ac:dyDescent="0.3">
      <c r="A4243" s="111">
        <v>44749.701064814813</v>
      </c>
      <c r="B4243" s="78" t="s">
        <v>5067</v>
      </c>
      <c r="C4243" s="78" t="s">
        <v>850</v>
      </c>
      <c r="D4243" s="78" t="s">
        <v>2670</v>
      </c>
      <c r="F4243" s="78" t="s">
        <v>808</v>
      </c>
      <c r="G4243" s="78" t="s">
        <v>138</v>
      </c>
      <c r="H4243" s="112" t="s">
        <v>276</v>
      </c>
      <c r="I4243" s="112">
        <v>4</v>
      </c>
      <c r="J4243" s="113">
        <v>44749.701064814813</v>
      </c>
      <c r="K4243" s="113">
        <v>44749.701064814813</v>
      </c>
      <c r="M4243" s="113">
        <v>44749.742638888885</v>
      </c>
      <c r="N4243" s="113">
        <v>44749.742708333331</v>
      </c>
      <c r="O4243" s="78" t="s">
        <v>1187</v>
      </c>
      <c r="P4243" s="78" t="str">
        <f t="shared" si="1122"/>
        <v>CIC</v>
      </c>
      <c r="S4243" s="78" t="str">
        <f t="shared" si="1123"/>
        <v/>
      </c>
      <c r="V4243" s="78" t="str">
        <f t="shared" si="1124"/>
        <v/>
      </c>
      <c r="W4243" s="113">
        <v>44749.757361111115</v>
      </c>
      <c r="X4243" s="113">
        <f t="shared" si="1125"/>
        <v>4.1574074071832001E-2</v>
      </c>
      <c r="Y4243" s="113" t="str">
        <f t="shared" si="1126"/>
        <v/>
      </c>
      <c r="Z4243" s="113" t="str">
        <f t="shared" si="1127"/>
        <v/>
      </c>
      <c r="AB4243" s="2" t="str">
        <f t="shared" si="1128"/>
        <v/>
      </c>
      <c r="AC4243" s="2" t="str">
        <f t="shared" si="1128"/>
        <v/>
      </c>
      <c r="AE4243" s="2" t="str">
        <f t="shared" si="1129"/>
        <v/>
      </c>
      <c r="AF4243" s="2" t="str">
        <f t="shared" si="1130"/>
        <v/>
      </c>
      <c r="AG4243" s="2" t="str">
        <f t="shared" si="1131"/>
        <v/>
      </c>
      <c r="AH4243" s="2" t="str">
        <f t="shared" si="1132"/>
        <v/>
      </c>
      <c r="AI4243" s="2" t="str">
        <f t="shared" si="1133"/>
        <v/>
      </c>
      <c r="AK4243" s="2" t="str">
        <f t="shared" si="1134"/>
        <v/>
      </c>
      <c r="AL4243" s="2" t="str">
        <f t="shared" si="1135"/>
        <v/>
      </c>
      <c r="AM4243" s="2" t="str">
        <f t="shared" si="1136"/>
        <v/>
      </c>
      <c r="AN4243" s="2" t="str">
        <f t="shared" si="1137"/>
        <v/>
      </c>
      <c r="AO4243" s="2" t="str">
        <f t="shared" si="1138"/>
        <v/>
      </c>
    </row>
    <row r="4244" spans="1:41" x14ac:dyDescent="0.3">
      <c r="A4244" s="111">
        <v>44749.742777777778</v>
      </c>
      <c r="B4244" s="78" t="s">
        <v>5068</v>
      </c>
      <c r="C4244" s="78" t="s">
        <v>835</v>
      </c>
      <c r="D4244" s="78" t="s">
        <v>1744</v>
      </c>
      <c r="E4244" s="78">
        <v>20</v>
      </c>
      <c r="F4244" s="78" t="s">
        <v>808</v>
      </c>
      <c r="G4244" s="78" t="s">
        <v>98</v>
      </c>
      <c r="H4244" s="112" t="s">
        <v>216</v>
      </c>
      <c r="I4244" s="112">
        <v>4</v>
      </c>
      <c r="J4244" s="113">
        <v>44749.742777777778</v>
      </c>
      <c r="K4244" s="113">
        <v>44749.742777777778</v>
      </c>
      <c r="M4244" s="113">
        <v>44749.757905092592</v>
      </c>
      <c r="N4244" s="113">
        <v>44749.757939814815</v>
      </c>
      <c r="O4244" s="78" t="s">
        <v>1185</v>
      </c>
      <c r="P4244" s="78" t="str">
        <f t="shared" si="1122"/>
        <v>CIC</v>
      </c>
      <c r="Q4244" s="113">
        <v>44749.772291666668</v>
      </c>
      <c r="R4244" s="78" t="s">
        <v>1216</v>
      </c>
      <c r="S4244" s="78" t="str">
        <f t="shared" si="1123"/>
        <v>PLOEG</v>
      </c>
      <c r="V4244" s="78" t="str">
        <f t="shared" si="1124"/>
        <v/>
      </c>
      <c r="W4244" s="113">
        <v>44749.801215277781</v>
      </c>
      <c r="X4244" s="113">
        <f t="shared" si="1125"/>
        <v>1.5127314814890269E-2</v>
      </c>
      <c r="Y4244" s="113" t="str">
        <f t="shared" si="1126"/>
        <v/>
      </c>
      <c r="Z4244" s="113" t="str">
        <f t="shared" si="1127"/>
        <v/>
      </c>
      <c r="AB4244" s="2" t="str">
        <f t="shared" si="1128"/>
        <v/>
      </c>
      <c r="AC4244" s="2" t="str">
        <f t="shared" si="1128"/>
        <v/>
      </c>
      <c r="AE4244" s="2" t="str">
        <f t="shared" si="1129"/>
        <v/>
      </c>
      <c r="AF4244" s="2" t="str">
        <f t="shared" si="1130"/>
        <v/>
      </c>
      <c r="AG4244" s="2" t="str">
        <f t="shared" si="1131"/>
        <v/>
      </c>
      <c r="AH4244" s="2" t="str">
        <f t="shared" si="1132"/>
        <v/>
      </c>
      <c r="AI4244" s="2" t="str">
        <f t="shared" si="1133"/>
        <v/>
      </c>
      <c r="AK4244" s="2" t="str">
        <f t="shared" si="1134"/>
        <v/>
      </c>
      <c r="AL4244" s="2" t="str">
        <f t="shared" si="1135"/>
        <v/>
      </c>
      <c r="AM4244" s="2" t="str">
        <f t="shared" si="1136"/>
        <v/>
      </c>
      <c r="AN4244" s="2" t="str">
        <f t="shared" si="1137"/>
        <v/>
      </c>
      <c r="AO4244" s="2" t="str">
        <f t="shared" si="1138"/>
        <v/>
      </c>
    </row>
    <row r="4245" spans="1:41" x14ac:dyDescent="0.3">
      <c r="A4245" s="111">
        <v>44749.78019675926</v>
      </c>
      <c r="B4245" s="78" t="s">
        <v>5069</v>
      </c>
      <c r="C4245" s="78" t="s">
        <v>846</v>
      </c>
      <c r="F4245" s="78" t="s">
        <v>809</v>
      </c>
      <c r="G4245" s="78" t="s">
        <v>102</v>
      </c>
      <c r="H4245" s="112" t="s">
        <v>226</v>
      </c>
      <c r="I4245" s="112">
        <v>3</v>
      </c>
      <c r="J4245" s="113">
        <v>44749.779467592591</v>
      </c>
      <c r="K4245" s="113">
        <v>44749.78019675926</v>
      </c>
      <c r="M4245" s="113">
        <v>44749.806354166663</v>
      </c>
      <c r="N4245" s="113">
        <v>44749.806759259256</v>
      </c>
      <c r="O4245" s="78" t="s">
        <v>1187</v>
      </c>
      <c r="P4245" s="78" t="str">
        <f t="shared" si="1122"/>
        <v>CIC</v>
      </c>
      <c r="S4245" s="78" t="str">
        <f t="shared" si="1123"/>
        <v/>
      </c>
      <c r="T4245" s="113">
        <v>44749.817719907405</v>
      </c>
      <c r="U4245" s="78" t="s">
        <v>1203</v>
      </c>
      <c r="V4245" s="78" t="str">
        <f t="shared" si="1124"/>
        <v>PLOEG</v>
      </c>
      <c r="W4245" s="113">
        <v>44749.850601851853</v>
      </c>
      <c r="X4245" s="113">
        <f t="shared" si="1125"/>
        <v>2.6157407402934041E-2</v>
      </c>
      <c r="Y4245" s="113">
        <f t="shared" si="1126"/>
        <v>1.1365740741894115E-2</v>
      </c>
      <c r="Z4245" s="113">
        <f t="shared" si="1127"/>
        <v>3.2881944447581191E-2</v>
      </c>
      <c r="AB4245" s="2">
        <f t="shared" si="1128"/>
        <v>982</v>
      </c>
      <c r="AC4245" s="2">
        <f t="shared" si="1128"/>
        <v>2841</v>
      </c>
      <c r="AE4245" s="2" t="str">
        <f t="shared" si="1129"/>
        <v/>
      </c>
      <c r="AF4245" s="2" t="str">
        <f t="shared" si="1130"/>
        <v/>
      </c>
      <c r="AG4245" s="2" t="str">
        <f t="shared" si="1131"/>
        <v/>
      </c>
      <c r="AH4245" s="2">
        <f t="shared" si="1132"/>
        <v>982</v>
      </c>
      <c r="AI4245" s="2" t="str">
        <f t="shared" si="1133"/>
        <v/>
      </c>
      <c r="AK4245" s="2" t="str">
        <f t="shared" si="1134"/>
        <v/>
      </c>
      <c r="AL4245" s="2" t="str">
        <f t="shared" si="1135"/>
        <v/>
      </c>
      <c r="AM4245" s="2" t="str">
        <f t="shared" si="1136"/>
        <v/>
      </c>
      <c r="AN4245" s="2">
        <f t="shared" si="1137"/>
        <v>2841</v>
      </c>
      <c r="AO4245" s="2" t="str">
        <f t="shared" si="1138"/>
        <v/>
      </c>
    </row>
    <row r="4246" spans="1:41" x14ac:dyDescent="0.3">
      <c r="A4246" s="111">
        <v>44749.824444444443</v>
      </c>
      <c r="B4246" s="78" t="s">
        <v>5070</v>
      </c>
      <c r="C4246" s="78" t="s">
        <v>835</v>
      </c>
      <c r="D4246" s="78" t="s">
        <v>5071</v>
      </c>
      <c r="E4246" s="78">
        <v>9</v>
      </c>
      <c r="F4246" s="78" t="s">
        <v>808</v>
      </c>
      <c r="G4246" s="78" t="s">
        <v>104</v>
      </c>
      <c r="H4246" s="112" t="s">
        <v>198</v>
      </c>
      <c r="I4246" s="112">
        <v>3</v>
      </c>
      <c r="J4246" s="113">
        <v>44749.824444444443</v>
      </c>
      <c r="K4246" s="113">
        <v>44749.824444444443</v>
      </c>
      <c r="M4246" s="113">
        <v>44749.825578703705</v>
      </c>
      <c r="N4246" s="113">
        <v>44749.825590277775</v>
      </c>
      <c r="O4246" s="78" t="s">
        <v>1185</v>
      </c>
      <c r="P4246" s="78" t="str">
        <f t="shared" si="1122"/>
        <v>CIC</v>
      </c>
      <c r="Q4246" s="113">
        <v>44749.8362037037</v>
      </c>
      <c r="R4246" s="78" t="s">
        <v>1216</v>
      </c>
      <c r="S4246" s="78" t="str">
        <f t="shared" si="1123"/>
        <v>PLOEG</v>
      </c>
      <c r="V4246" s="78" t="str">
        <f t="shared" si="1124"/>
        <v/>
      </c>
      <c r="W4246" s="113">
        <v>44749.886076388888</v>
      </c>
      <c r="X4246" s="113">
        <f t="shared" si="1125"/>
        <v>1.1342592624714598E-3</v>
      </c>
      <c r="Y4246" s="113" t="str">
        <f t="shared" si="1126"/>
        <v/>
      </c>
      <c r="Z4246" s="113" t="str">
        <f t="shared" si="1127"/>
        <v/>
      </c>
      <c r="AB4246" s="2" t="str">
        <f t="shared" si="1128"/>
        <v/>
      </c>
      <c r="AC4246" s="2" t="str">
        <f t="shared" si="1128"/>
        <v/>
      </c>
      <c r="AE4246" s="2" t="str">
        <f t="shared" si="1129"/>
        <v/>
      </c>
      <c r="AF4246" s="2" t="str">
        <f t="shared" si="1130"/>
        <v/>
      </c>
      <c r="AG4246" s="2" t="str">
        <f t="shared" si="1131"/>
        <v/>
      </c>
      <c r="AH4246" s="2" t="str">
        <f t="shared" si="1132"/>
        <v/>
      </c>
      <c r="AI4246" s="2" t="str">
        <f t="shared" si="1133"/>
        <v/>
      </c>
      <c r="AK4246" s="2" t="str">
        <f t="shared" si="1134"/>
        <v/>
      </c>
      <c r="AL4246" s="2" t="str">
        <f t="shared" si="1135"/>
        <v/>
      </c>
      <c r="AM4246" s="2" t="str">
        <f t="shared" si="1136"/>
        <v/>
      </c>
      <c r="AN4246" s="2" t="str">
        <f t="shared" si="1137"/>
        <v/>
      </c>
      <c r="AO4246" s="2" t="str">
        <f t="shared" si="1138"/>
        <v/>
      </c>
    </row>
    <row r="4247" spans="1:41" x14ac:dyDescent="0.3">
      <c r="A4247" s="111">
        <v>44749.850081018521</v>
      </c>
      <c r="B4247" s="78" t="s">
        <v>5072</v>
      </c>
      <c r="C4247" s="78" t="s">
        <v>846</v>
      </c>
      <c r="D4247" s="78" t="s">
        <v>1628</v>
      </c>
      <c r="F4247" s="78" t="s">
        <v>809</v>
      </c>
      <c r="G4247" s="78" t="s">
        <v>86</v>
      </c>
      <c r="H4247" s="112" t="s">
        <v>358</v>
      </c>
      <c r="I4247" s="112">
        <v>4</v>
      </c>
      <c r="J4247" s="113">
        <v>44749.848101851851</v>
      </c>
      <c r="K4247" s="113">
        <v>44749.850081018521</v>
      </c>
      <c r="M4247" s="113">
        <v>44749.850648148145</v>
      </c>
      <c r="N4247" s="113">
        <v>44749.850659722222</v>
      </c>
      <c r="O4247" s="78" t="s">
        <v>1185</v>
      </c>
      <c r="P4247" s="78" t="str">
        <f t="shared" si="1122"/>
        <v>CIC</v>
      </c>
      <c r="S4247" s="78" t="str">
        <f t="shared" si="1123"/>
        <v/>
      </c>
      <c r="T4247" s="113">
        <v>44749.85738425926</v>
      </c>
      <c r="U4247" s="78" t="s">
        <v>1220</v>
      </c>
      <c r="V4247" s="78" t="str">
        <f t="shared" si="1124"/>
        <v>PLOEG</v>
      </c>
      <c r="W4247" s="113">
        <v>44749.870509259257</v>
      </c>
      <c r="X4247" s="113">
        <f t="shared" si="1125"/>
        <v>5.6712962395977229E-4</v>
      </c>
      <c r="Y4247" s="113">
        <f t="shared" si="1126"/>
        <v>6.7361111141508445E-3</v>
      </c>
      <c r="Z4247" s="113">
        <f t="shared" si="1127"/>
        <v>1.3124999997671694E-2</v>
      </c>
      <c r="AB4247" s="2">
        <f t="shared" si="1128"/>
        <v>582</v>
      </c>
      <c r="AC4247" s="2">
        <f t="shared" si="1128"/>
        <v>1134</v>
      </c>
      <c r="AE4247" s="2" t="str">
        <f t="shared" si="1129"/>
        <v/>
      </c>
      <c r="AF4247" s="2" t="str">
        <f t="shared" si="1130"/>
        <v/>
      </c>
      <c r="AG4247" s="2" t="str">
        <f t="shared" si="1131"/>
        <v/>
      </c>
      <c r="AH4247" s="2" t="str">
        <f t="shared" si="1132"/>
        <v/>
      </c>
      <c r="AI4247" s="2">
        <f t="shared" si="1133"/>
        <v>582</v>
      </c>
      <c r="AK4247" s="2" t="str">
        <f t="shared" si="1134"/>
        <v/>
      </c>
      <c r="AL4247" s="2" t="str">
        <f t="shared" si="1135"/>
        <v/>
      </c>
      <c r="AM4247" s="2" t="str">
        <f t="shared" si="1136"/>
        <v/>
      </c>
      <c r="AN4247" s="2" t="str">
        <f t="shared" si="1137"/>
        <v/>
      </c>
      <c r="AO4247" s="2">
        <f t="shared" si="1138"/>
        <v>1134</v>
      </c>
    </row>
    <row r="4248" spans="1:41" x14ac:dyDescent="0.3">
      <c r="A4248" s="111">
        <v>44749.862569444442</v>
      </c>
      <c r="B4248" s="78" t="s">
        <v>5073</v>
      </c>
      <c r="C4248" s="78" t="s">
        <v>846</v>
      </c>
      <c r="D4248" s="78" t="s">
        <v>1678</v>
      </c>
      <c r="E4248" s="78">
        <v>15</v>
      </c>
      <c r="F4248" s="78" t="s">
        <v>809</v>
      </c>
      <c r="G4248" s="78" t="s">
        <v>104</v>
      </c>
      <c r="H4248" s="112" t="s">
        <v>198</v>
      </c>
      <c r="I4248" s="112">
        <v>3</v>
      </c>
      <c r="J4248" s="113">
        <v>44749.861354166664</v>
      </c>
      <c r="K4248" s="113">
        <v>44749.862569444442</v>
      </c>
      <c r="M4248" s="113">
        <v>44749.870567129627</v>
      </c>
      <c r="N4248" s="113">
        <v>44749.87059027778</v>
      </c>
      <c r="O4248" s="78" t="s">
        <v>1185</v>
      </c>
      <c r="P4248" s="78" t="str">
        <f t="shared" si="1122"/>
        <v>CIC</v>
      </c>
      <c r="S4248" s="78" t="str">
        <f t="shared" si="1123"/>
        <v/>
      </c>
      <c r="V4248" s="78" t="str">
        <f t="shared" si="1124"/>
        <v/>
      </c>
      <c r="W4248" s="113">
        <v>44749.880659722221</v>
      </c>
      <c r="X4248" s="113">
        <f t="shared" si="1125"/>
        <v>7.9976851848186925E-3</v>
      </c>
      <c r="Y4248" s="113" t="str">
        <f t="shared" si="1126"/>
        <v/>
      </c>
      <c r="Z4248" s="113" t="str">
        <f t="shared" si="1127"/>
        <v/>
      </c>
      <c r="AB4248" s="2" t="str">
        <f t="shared" si="1128"/>
        <v/>
      </c>
      <c r="AC4248" s="2" t="str">
        <f t="shared" si="1128"/>
        <v/>
      </c>
      <c r="AE4248" s="2" t="str">
        <f t="shared" si="1129"/>
        <v/>
      </c>
      <c r="AF4248" s="2" t="str">
        <f t="shared" si="1130"/>
        <v/>
      </c>
      <c r="AG4248" s="2" t="str">
        <f t="shared" si="1131"/>
        <v/>
      </c>
      <c r="AH4248" s="2" t="str">
        <f t="shared" si="1132"/>
        <v/>
      </c>
      <c r="AI4248" s="2" t="str">
        <f t="shared" si="1133"/>
        <v/>
      </c>
      <c r="AK4248" s="2" t="str">
        <f t="shared" si="1134"/>
        <v/>
      </c>
      <c r="AL4248" s="2" t="str">
        <f t="shared" si="1135"/>
        <v/>
      </c>
      <c r="AM4248" s="2" t="str">
        <f t="shared" si="1136"/>
        <v/>
      </c>
      <c r="AN4248" s="2" t="str">
        <f t="shared" si="1137"/>
        <v/>
      </c>
      <c r="AO4248" s="2" t="str">
        <f t="shared" si="1138"/>
        <v/>
      </c>
    </row>
    <row r="4249" spans="1:41" x14ac:dyDescent="0.3">
      <c r="A4249" s="111">
        <v>44749.872303240743</v>
      </c>
      <c r="B4249" s="78" t="s">
        <v>5074</v>
      </c>
      <c r="C4249" s="78" t="s">
        <v>846</v>
      </c>
      <c r="D4249" s="78" t="s">
        <v>3703</v>
      </c>
      <c r="E4249" s="78">
        <v>29</v>
      </c>
      <c r="F4249" s="78" t="s">
        <v>809</v>
      </c>
      <c r="G4249" s="78" t="s">
        <v>100</v>
      </c>
      <c r="H4249" s="112" t="s">
        <v>404</v>
      </c>
      <c r="I4249" s="112">
        <v>3</v>
      </c>
      <c r="J4249" s="113">
        <v>44749.867442129631</v>
      </c>
      <c r="K4249" s="113">
        <v>44749.872303240743</v>
      </c>
      <c r="M4249" s="113">
        <v>44749.880740740744</v>
      </c>
      <c r="N4249" s="113">
        <v>44749.88354166667</v>
      </c>
      <c r="O4249" s="78" t="s">
        <v>1187</v>
      </c>
      <c r="P4249" s="78" t="str">
        <f t="shared" si="1122"/>
        <v>CIC</v>
      </c>
      <c r="S4249" s="78" t="str">
        <f t="shared" si="1123"/>
        <v/>
      </c>
      <c r="V4249" s="78" t="str">
        <f t="shared" si="1124"/>
        <v/>
      </c>
      <c r="W4249" s="113">
        <v>44749.908993055556</v>
      </c>
      <c r="X4249" s="113">
        <f t="shared" si="1125"/>
        <v>8.4375000005820766E-3</v>
      </c>
      <c r="Y4249" s="113" t="str">
        <f t="shared" si="1126"/>
        <v/>
      </c>
      <c r="Z4249" s="113" t="str">
        <f t="shared" si="1127"/>
        <v/>
      </c>
      <c r="AB4249" s="2" t="str">
        <f t="shared" si="1128"/>
        <v/>
      </c>
      <c r="AC4249" s="2" t="str">
        <f t="shared" si="1128"/>
        <v/>
      </c>
      <c r="AE4249" s="2" t="str">
        <f t="shared" si="1129"/>
        <v/>
      </c>
      <c r="AF4249" s="2" t="str">
        <f t="shared" si="1130"/>
        <v/>
      </c>
      <c r="AG4249" s="2" t="str">
        <f t="shared" si="1131"/>
        <v/>
      </c>
      <c r="AH4249" s="2" t="str">
        <f t="shared" si="1132"/>
        <v/>
      </c>
      <c r="AI4249" s="2" t="str">
        <f t="shared" si="1133"/>
        <v/>
      </c>
      <c r="AK4249" s="2" t="str">
        <f t="shared" si="1134"/>
        <v/>
      </c>
      <c r="AL4249" s="2" t="str">
        <f t="shared" si="1135"/>
        <v/>
      </c>
      <c r="AM4249" s="2" t="str">
        <f t="shared" si="1136"/>
        <v/>
      </c>
      <c r="AN4249" s="2" t="str">
        <f t="shared" si="1137"/>
        <v/>
      </c>
      <c r="AO4249" s="2" t="str">
        <f t="shared" si="1138"/>
        <v/>
      </c>
    </row>
    <row r="4250" spans="1:41" x14ac:dyDescent="0.3">
      <c r="A4250" s="111">
        <v>44749.918124999997</v>
      </c>
      <c r="B4250" s="78" t="s">
        <v>5075</v>
      </c>
      <c r="C4250" s="78" t="s">
        <v>853</v>
      </c>
      <c r="D4250" s="78" t="s">
        <v>1211</v>
      </c>
      <c r="E4250" s="78">
        <v>32</v>
      </c>
      <c r="F4250" s="78" t="s">
        <v>808</v>
      </c>
      <c r="G4250" s="78" t="s">
        <v>90</v>
      </c>
      <c r="H4250" s="112" t="s">
        <v>236</v>
      </c>
      <c r="I4250" s="112">
        <v>2</v>
      </c>
      <c r="J4250" s="113">
        <v>44749.917546296296</v>
      </c>
      <c r="K4250" s="113">
        <v>44749.918124999997</v>
      </c>
      <c r="M4250" s="113">
        <v>44749.921793981484</v>
      </c>
      <c r="P4250" s="78" t="str">
        <f t="shared" si="1122"/>
        <v/>
      </c>
      <c r="S4250" s="78" t="str">
        <f t="shared" si="1123"/>
        <v/>
      </c>
      <c r="V4250" s="78" t="str">
        <f t="shared" si="1124"/>
        <v/>
      </c>
      <c r="W4250" s="113">
        <v>44749.922997685186</v>
      </c>
      <c r="X4250" s="113">
        <f t="shared" si="1125"/>
        <v>3.6689814878627658E-3</v>
      </c>
      <c r="Y4250" s="113" t="str">
        <f t="shared" si="1126"/>
        <v/>
      </c>
      <c r="Z4250" s="113" t="str">
        <f t="shared" si="1127"/>
        <v/>
      </c>
      <c r="AB4250" s="2" t="str">
        <f t="shared" si="1128"/>
        <v/>
      </c>
      <c r="AC4250" s="2" t="str">
        <f t="shared" si="1128"/>
        <v/>
      </c>
      <c r="AE4250" s="2" t="str">
        <f t="shared" si="1129"/>
        <v/>
      </c>
      <c r="AF4250" s="2" t="str">
        <f t="shared" si="1130"/>
        <v/>
      </c>
      <c r="AG4250" s="2" t="str">
        <f t="shared" si="1131"/>
        <v/>
      </c>
      <c r="AH4250" s="2" t="str">
        <f t="shared" si="1132"/>
        <v/>
      </c>
      <c r="AI4250" s="2" t="str">
        <f t="shared" si="1133"/>
        <v/>
      </c>
      <c r="AK4250" s="2" t="str">
        <f t="shared" si="1134"/>
        <v/>
      </c>
      <c r="AL4250" s="2" t="str">
        <f t="shared" si="1135"/>
        <v/>
      </c>
      <c r="AM4250" s="2" t="str">
        <f t="shared" si="1136"/>
        <v/>
      </c>
      <c r="AN4250" s="2" t="str">
        <f t="shared" si="1137"/>
        <v/>
      </c>
      <c r="AO4250" s="2" t="str">
        <f t="shared" si="1138"/>
        <v/>
      </c>
    </row>
    <row r="4251" spans="1:41" x14ac:dyDescent="0.3">
      <c r="A4251" s="111">
        <v>44750.099895833337</v>
      </c>
      <c r="B4251" s="78" t="s">
        <v>5076</v>
      </c>
      <c r="C4251" s="78" t="s">
        <v>835</v>
      </c>
      <c r="D4251" s="78" t="s">
        <v>1920</v>
      </c>
      <c r="E4251" s="78">
        <v>30</v>
      </c>
      <c r="F4251" s="78" t="s">
        <v>809</v>
      </c>
      <c r="G4251" s="78" t="s">
        <v>92</v>
      </c>
      <c r="H4251" s="112" t="s">
        <v>204</v>
      </c>
      <c r="I4251" s="112">
        <v>2</v>
      </c>
      <c r="J4251" s="113">
        <v>44750.099097222221</v>
      </c>
      <c r="K4251" s="113">
        <v>44750.099895833337</v>
      </c>
      <c r="M4251" s="113">
        <v>44750.11582175926</v>
      </c>
      <c r="P4251" s="78" t="str">
        <f t="shared" si="1122"/>
        <v/>
      </c>
      <c r="Q4251" s="113">
        <v>44750.120717592596</v>
      </c>
      <c r="R4251" s="78" t="s">
        <v>1216</v>
      </c>
      <c r="S4251" s="78" t="str">
        <f t="shared" si="1123"/>
        <v>PLOEG</v>
      </c>
      <c r="T4251" s="113">
        <v>44750.12903935185</v>
      </c>
      <c r="U4251" s="78" t="s">
        <v>1216</v>
      </c>
      <c r="V4251" s="78" t="str">
        <f t="shared" si="1124"/>
        <v>PLOEG</v>
      </c>
      <c r="W4251" s="113">
        <v>44750.135011574072</v>
      </c>
      <c r="X4251" s="113">
        <f t="shared" si="1125"/>
        <v>1.5925925923511386E-2</v>
      </c>
      <c r="Y4251" s="113">
        <f t="shared" si="1126"/>
        <v>1.321759259008104E-2</v>
      </c>
      <c r="Z4251" s="113">
        <f t="shared" si="1127"/>
        <v>5.9722222213167697E-3</v>
      </c>
      <c r="AB4251" s="2">
        <f t="shared" si="1128"/>
        <v>1142</v>
      </c>
      <c r="AC4251" s="2">
        <f t="shared" si="1128"/>
        <v>516</v>
      </c>
      <c r="AE4251" s="2" t="str">
        <f t="shared" si="1129"/>
        <v/>
      </c>
      <c r="AF4251" s="2" t="str">
        <f t="shared" si="1130"/>
        <v/>
      </c>
      <c r="AG4251" s="2">
        <f t="shared" si="1131"/>
        <v>1142</v>
      </c>
      <c r="AH4251" s="2" t="str">
        <f t="shared" si="1132"/>
        <v/>
      </c>
      <c r="AI4251" s="2" t="str">
        <f t="shared" si="1133"/>
        <v/>
      </c>
      <c r="AK4251" s="2" t="str">
        <f t="shared" si="1134"/>
        <v/>
      </c>
      <c r="AL4251" s="2" t="str">
        <f t="shared" si="1135"/>
        <v/>
      </c>
      <c r="AM4251" s="2">
        <f t="shared" si="1136"/>
        <v>516</v>
      </c>
      <c r="AN4251" s="2" t="str">
        <f t="shared" si="1137"/>
        <v/>
      </c>
      <c r="AO4251" s="2" t="str">
        <f t="shared" si="1138"/>
        <v/>
      </c>
    </row>
    <row r="4252" spans="1:41" x14ac:dyDescent="0.3">
      <c r="A4252" s="111">
        <v>44750.282476851855</v>
      </c>
      <c r="B4252" s="78" t="s">
        <v>5077</v>
      </c>
      <c r="C4252" s="78" t="s">
        <v>886</v>
      </c>
      <c r="D4252" s="78" t="s">
        <v>1725</v>
      </c>
      <c r="E4252" s="78">
        <v>36</v>
      </c>
      <c r="F4252" s="78" t="s">
        <v>808</v>
      </c>
      <c r="G4252" s="78" t="s">
        <v>110</v>
      </c>
      <c r="H4252" s="112" t="s">
        <v>304</v>
      </c>
      <c r="I4252" s="112">
        <v>3</v>
      </c>
      <c r="J4252" s="113">
        <v>44750.282141203701</v>
      </c>
      <c r="K4252" s="113">
        <v>44750.282476851855</v>
      </c>
      <c r="M4252" s="113">
        <v>44750.28334490741</v>
      </c>
      <c r="N4252" s="113">
        <v>44750.284004629626</v>
      </c>
      <c r="O4252" s="78" t="s">
        <v>1187</v>
      </c>
      <c r="P4252" s="78" t="str">
        <f t="shared" si="1122"/>
        <v>CIC</v>
      </c>
      <c r="S4252" s="78" t="str">
        <f t="shared" si="1123"/>
        <v/>
      </c>
      <c r="T4252" s="113">
        <v>44750.299849537034</v>
      </c>
      <c r="U4252" s="78" t="s">
        <v>1267</v>
      </c>
      <c r="V4252" s="78" t="str">
        <f t="shared" si="1124"/>
        <v>PLOEG</v>
      </c>
      <c r="W4252" s="113">
        <v>44750.305104166669</v>
      </c>
      <c r="X4252" s="113">
        <f t="shared" si="1125"/>
        <v>8.6805555474711582E-4</v>
      </c>
      <c r="Y4252" s="113">
        <f t="shared" si="1126"/>
        <v>1.6504629624250811E-2</v>
      </c>
      <c r="Z4252" s="113">
        <f t="shared" si="1127"/>
        <v>5.2546296356013045E-3</v>
      </c>
      <c r="AB4252" s="2">
        <f t="shared" si="1128"/>
        <v>1426</v>
      </c>
      <c r="AC4252" s="2">
        <f t="shared" si="1128"/>
        <v>454</v>
      </c>
      <c r="AE4252" s="2" t="str">
        <f t="shared" si="1129"/>
        <v/>
      </c>
      <c r="AF4252" s="2" t="str">
        <f t="shared" si="1130"/>
        <v/>
      </c>
      <c r="AG4252" s="2" t="str">
        <f t="shared" si="1131"/>
        <v/>
      </c>
      <c r="AH4252" s="2">
        <f t="shared" si="1132"/>
        <v>1426</v>
      </c>
      <c r="AI4252" s="2" t="str">
        <f t="shared" si="1133"/>
        <v/>
      </c>
      <c r="AK4252" s="2" t="str">
        <f t="shared" si="1134"/>
        <v/>
      </c>
      <c r="AL4252" s="2" t="str">
        <f t="shared" si="1135"/>
        <v/>
      </c>
      <c r="AM4252" s="2" t="str">
        <f t="shared" si="1136"/>
        <v/>
      </c>
      <c r="AN4252" s="2">
        <f t="shared" si="1137"/>
        <v>454</v>
      </c>
      <c r="AO4252" s="2" t="str">
        <f t="shared" si="1138"/>
        <v/>
      </c>
    </row>
    <row r="4253" spans="1:41" x14ac:dyDescent="0.3">
      <c r="A4253" s="111">
        <v>44750.410150462965</v>
      </c>
      <c r="B4253" s="78" t="s">
        <v>5078</v>
      </c>
      <c r="C4253" s="78" t="s">
        <v>850</v>
      </c>
      <c r="D4253" s="78" t="s">
        <v>1436</v>
      </c>
      <c r="E4253" s="78">
        <v>263</v>
      </c>
      <c r="F4253" s="78" t="s">
        <v>809</v>
      </c>
      <c r="G4253" s="78" t="s">
        <v>92</v>
      </c>
      <c r="H4253" s="112" t="s">
        <v>220</v>
      </c>
      <c r="I4253" s="112">
        <v>2</v>
      </c>
      <c r="J4253" s="113">
        <v>44750.409351851849</v>
      </c>
      <c r="K4253" s="113">
        <v>44750.410150462965</v>
      </c>
      <c r="L4253" s="113">
        <v>44750.417453703703</v>
      </c>
      <c r="M4253" s="113">
        <v>44750.459155092591</v>
      </c>
      <c r="N4253" s="113">
        <v>44750.459247685183</v>
      </c>
      <c r="O4253" s="78" t="s">
        <v>1185</v>
      </c>
      <c r="P4253" s="78" t="str">
        <f t="shared" si="1122"/>
        <v>CIC</v>
      </c>
      <c r="S4253" s="78" t="str">
        <f t="shared" si="1123"/>
        <v/>
      </c>
      <c r="T4253" s="113">
        <v>44750.46974537037</v>
      </c>
      <c r="U4253" s="78" t="s">
        <v>1286</v>
      </c>
      <c r="V4253" s="78" t="str">
        <f t="shared" si="1124"/>
        <v>PLOEG</v>
      </c>
      <c r="W4253" s="113">
        <v>44750.471099537041</v>
      </c>
      <c r="X4253" s="113">
        <f t="shared" si="1125"/>
        <v>7.3032407381106168E-3</v>
      </c>
      <c r="Y4253" s="113">
        <f t="shared" si="1126"/>
        <v>5.2291666666860692E-2</v>
      </c>
      <c r="Z4253" s="113">
        <f t="shared" si="1127"/>
        <v>1.3541666703531519E-3</v>
      </c>
      <c r="AB4253" s="2">
        <f t="shared" si="1128"/>
        <v>4518</v>
      </c>
      <c r="AC4253" s="2">
        <f t="shared" si="1128"/>
        <v>117</v>
      </c>
      <c r="AE4253" s="2" t="str">
        <f t="shared" si="1129"/>
        <v/>
      </c>
      <c r="AF4253" s="2" t="str">
        <f t="shared" si="1130"/>
        <v/>
      </c>
      <c r="AG4253" s="2">
        <f t="shared" si="1131"/>
        <v>4518</v>
      </c>
      <c r="AH4253" s="2" t="str">
        <f t="shared" si="1132"/>
        <v/>
      </c>
      <c r="AI4253" s="2" t="str">
        <f t="shared" si="1133"/>
        <v/>
      </c>
      <c r="AK4253" s="2" t="str">
        <f t="shared" si="1134"/>
        <v/>
      </c>
      <c r="AL4253" s="2" t="str">
        <f t="shared" si="1135"/>
        <v/>
      </c>
      <c r="AM4253" s="2">
        <f t="shared" si="1136"/>
        <v>117</v>
      </c>
      <c r="AN4253" s="2" t="str">
        <f t="shared" si="1137"/>
        <v/>
      </c>
      <c r="AO4253" s="2" t="str">
        <f t="shared" si="1138"/>
        <v/>
      </c>
    </row>
    <row r="4254" spans="1:41" x14ac:dyDescent="0.3">
      <c r="A4254" s="111">
        <v>44750.445972222224</v>
      </c>
      <c r="B4254" s="78" t="s">
        <v>5079</v>
      </c>
      <c r="C4254" s="78" t="s">
        <v>886</v>
      </c>
      <c r="D4254" s="78" t="s">
        <v>1744</v>
      </c>
      <c r="E4254" s="78">
        <v>20</v>
      </c>
      <c r="F4254" s="78" t="s">
        <v>808</v>
      </c>
      <c r="G4254" s="78" t="s">
        <v>98</v>
      </c>
      <c r="H4254" s="112" t="s">
        <v>216</v>
      </c>
      <c r="I4254" s="112">
        <v>4</v>
      </c>
      <c r="J4254" s="113">
        <v>44750.445972222224</v>
      </c>
      <c r="K4254" s="113">
        <v>44750.445972222224</v>
      </c>
      <c r="M4254" s="113">
        <v>44750.446261574078</v>
      </c>
      <c r="N4254" s="113">
        <v>44750.446620370371</v>
      </c>
      <c r="O4254" s="78" t="s">
        <v>1185</v>
      </c>
      <c r="P4254" s="78" t="str">
        <f t="shared" si="1122"/>
        <v>CIC</v>
      </c>
      <c r="Q4254" s="113">
        <v>44750.446701388886</v>
      </c>
      <c r="R4254" s="78" t="s">
        <v>1267</v>
      </c>
      <c r="S4254" s="78" t="str">
        <f t="shared" si="1123"/>
        <v>PLOEG</v>
      </c>
      <c r="V4254" s="78" t="str">
        <f t="shared" si="1124"/>
        <v/>
      </c>
      <c r="W4254" s="113">
        <v>44750.466099537036</v>
      </c>
      <c r="X4254" s="113">
        <f t="shared" si="1125"/>
        <v>2.8935185400769114E-4</v>
      </c>
      <c r="Y4254" s="113" t="str">
        <f t="shared" si="1126"/>
        <v/>
      </c>
      <c r="Z4254" s="113" t="str">
        <f t="shared" si="1127"/>
        <v/>
      </c>
      <c r="AB4254" s="2" t="str">
        <f t="shared" si="1128"/>
        <v/>
      </c>
      <c r="AC4254" s="2" t="str">
        <f t="shared" si="1128"/>
        <v/>
      </c>
      <c r="AE4254" s="2" t="str">
        <f t="shared" si="1129"/>
        <v/>
      </c>
      <c r="AF4254" s="2" t="str">
        <f t="shared" si="1130"/>
        <v/>
      </c>
      <c r="AG4254" s="2" t="str">
        <f t="shared" si="1131"/>
        <v/>
      </c>
      <c r="AH4254" s="2" t="str">
        <f t="shared" si="1132"/>
        <v/>
      </c>
      <c r="AI4254" s="2" t="str">
        <f t="shared" si="1133"/>
        <v/>
      </c>
      <c r="AK4254" s="2" t="str">
        <f t="shared" si="1134"/>
        <v/>
      </c>
      <c r="AL4254" s="2" t="str">
        <f t="shared" si="1135"/>
        <v/>
      </c>
      <c r="AM4254" s="2" t="str">
        <f t="shared" si="1136"/>
        <v/>
      </c>
      <c r="AN4254" s="2" t="str">
        <f t="shared" si="1137"/>
        <v/>
      </c>
      <c r="AO4254" s="2" t="str">
        <f t="shared" si="1138"/>
        <v/>
      </c>
    </row>
    <row r="4255" spans="1:41" x14ac:dyDescent="0.3">
      <c r="A4255" s="111">
        <v>44750.508090277777</v>
      </c>
      <c r="B4255" s="78" t="s">
        <v>5080</v>
      </c>
      <c r="C4255" s="78" t="s">
        <v>886</v>
      </c>
      <c r="F4255" s="78" t="s">
        <v>807</v>
      </c>
      <c r="G4255" s="78" t="s">
        <v>98</v>
      </c>
      <c r="H4255" s="112" t="s">
        <v>216</v>
      </c>
      <c r="I4255" s="112">
        <v>4</v>
      </c>
      <c r="J4255" s="113">
        <v>44750.508090277777</v>
      </c>
      <c r="K4255" s="113">
        <v>44750.508090277777</v>
      </c>
      <c r="M4255" s="113">
        <v>44750.50849537037</v>
      </c>
      <c r="N4255" s="113">
        <v>44750.508969907409</v>
      </c>
      <c r="O4255" s="78" t="s">
        <v>1187</v>
      </c>
      <c r="P4255" s="78" t="str">
        <f t="shared" si="1122"/>
        <v>CIC</v>
      </c>
      <c r="Q4255" s="113">
        <v>44750.517592592594</v>
      </c>
      <c r="R4255" s="78" t="s">
        <v>1267</v>
      </c>
      <c r="S4255" s="78" t="str">
        <f t="shared" si="1123"/>
        <v>PLOEG</v>
      </c>
      <c r="V4255" s="78" t="str">
        <f t="shared" si="1124"/>
        <v/>
      </c>
      <c r="W4255" s="113">
        <v>44750.525810185187</v>
      </c>
      <c r="X4255" s="113">
        <f t="shared" si="1125"/>
        <v>4.0509259270038456E-4</v>
      </c>
      <c r="Y4255" s="113" t="str">
        <f t="shared" si="1126"/>
        <v/>
      </c>
      <c r="Z4255" s="113" t="str">
        <f t="shared" si="1127"/>
        <v/>
      </c>
      <c r="AB4255" s="2" t="str">
        <f t="shared" si="1128"/>
        <v/>
      </c>
      <c r="AC4255" s="2" t="str">
        <f t="shared" si="1128"/>
        <v/>
      </c>
      <c r="AE4255" s="2" t="str">
        <f t="shared" si="1129"/>
        <v/>
      </c>
      <c r="AF4255" s="2" t="str">
        <f t="shared" si="1130"/>
        <v/>
      </c>
      <c r="AG4255" s="2" t="str">
        <f t="shared" si="1131"/>
        <v/>
      </c>
      <c r="AH4255" s="2" t="str">
        <f t="shared" si="1132"/>
        <v/>
      </c>
      <c r="AI4255" s="2" t="str">
        <f t="shared" si="1133"/>
        <v/>
      </c>
      <c r="AK4255" s="2" t="str">
        <f t="shared" si="1134"/>
        <v/>
      </c>
      <c r="AL4255" s="2" t="str">
        <f t="shared" si="1135"/>
        <v/>
      </c>
      <c r="AM4255" s="2" t="str">
        <f t="shared" si="1136"/>
        <v/>
      </c>
      <c r="AN4255" s="2" t="str">
        <f t="shared" si="1137"/>
        <v/>
      </c>
      <c r="AO4255" s="2" t="str">
        <f t="shared" si="1138"/>
        <v/>
      </c>
    </row>
    <row r="4256" spans="1:41" x14ac:dyDescent="0.3">
      <c r="A4256" s="111">
        <v>44750.563773148147</v>
      </c>
      <c r="B4256" s="78" t="s">
        <v>5081</v>
      </c>
      <c r="C4256" s="78" t="s">
        <v>886</v>
      </c>
      <c r="D4256" s="78" t="s">
        <v>1199</v>
      </c>
      <c r="F4256" s="78" t="s">
        <v>809</v>
      </c>
      <c r="G4256" s="78" t="s">
        <v>96</v>
      </c>
      <c r="H4256" s="112" t="s">
        <v>422</v>
      </c>
      <c r="I4256" s="112">
        <v>3</v>
      </c>
      <c r="J4256" s="113">
        <v>44750.563773148147</v>
      </c>
      <c r="K4256" s="113">
        <v>44750.563773148147</v>
      </c>
      <c r="L4256" s="113">
        <v>44750.581828703704</v>
      </c>
      <c r="M4256" s="113">
        <v>44750.586759259262</v>
      </c>
      <c r="N4256" s="113">
        <v>44750.571192129632</v>
      </c>
      <c r="O4256" s="78" t="s">
        <v>1187</v>
      </c>
      <c r="P4256" s="78" t="str">
        <f t="shared" si="1122"/>
        <v>CIC</v>
      </c>
      <c r="S4256" s="78" t="str">
        <f t="shared" si="1123"/>
        <v/>
      </c>
      <c r="V4256" s="78" t="str">
        <f t="shared" si="1124"/>
        <v/>
      </c>
      <c r="W4256" s="113">
        <v>44750.593391203707</v>
      </c>
      <c r="X4256" s="113">
        <f t="shared" si="1125"/>
        <v>1.8055555556202307E-2</v>
      </c>
      <c r="Y4256" s="113" t="str">
        <f t="shared" si="1126"/>
        <v/>
      </c>
      <c r="Z4256" s="113" t="str">
        <f t="shared" si="1127"/>
        <v/>
      </c>
      <c r="AB4256" s="2" t="str">
        <f t="shared" si="1128"/>
        <v/>
      </c>
      <c r="AC4256" s="2" t="str">
        <f t="shared" si="1128"/>
        <v/>
      </c>
      <c r="AE4256" s="2" t="str">
        <f t="shared" si="1129"/>
        <v/>
      </c>
      <c r="AF4256" s="2" t="str">
        <f t="shared" si="1130"/>
        <v/>
      </c>
      <c r="AG4256" s="2" t="str">
        <f t="shared" si="1131"/>
        <v/>
      </c>
      <c r="AH4256" s="2" t="str">
        <f t="shared" si="1132"/>
        <v/>
      </c>
      <c r="AI4256" s="2" t="str">
        <f t="shared" si="1133"/>
        <v/>
      </c>
      <c r="AK4256" s="2" t="str">
        <f t="shared" si="1134"/>
        <v/>
      </c>
      <c r="AL4256" s="2" t="str">
        <f t="shared" si="1135"/>
        <v/>
      </c>
      <c r="AM4256" s="2" t="str">
        <f t="shared" si="1136"/>
        <v/>
      </c>
      <c r="AN4256" s="2" t="str">
        <f t="shared" si="1137"/>
        <v/>
      </c>
      <c r="AO4256" s="2" t="str">
        <f t="shared" si="1138"/>
        <v/>
      </c>
    </row>
    <row r="4257" spans="1:41" x14ac:dyDescent="0.3">
      <c r="A4257" s="111">
        <v>44750.779456018521</v>
      </c>
      <c r="B4257" s="78" t="s">
        <v>5082</v>
      </c>
      <c r="C4257" s="78" t="s">
        <v>835</v>
      </c>
      <c r="D4257" s="78" t="s">
        <v>1394</v>
      </c>
      <c r="E4257" s="78">
        <v>9</v>
      </c>
      <c r="F4257" s="78" t="s">
        <v>809</v>
      </c>
      <c r="G4257" s="78" t="s">
        <v>86</v>
      </c>
      <c r="H4257" s="112" t="s">
        <v>314</v>
      </c>
      <c r="I4257" s="112">
        <v>4</v>
      </c>
      <c r="J4257" s="113">
        <v>44750.779456018521</v>
      </c>
      <c r="K4257" s="113">
        <v>44750.779456018521</v>
      </c>
      <c r="M4257" s="113">
        <v>44750.780277777776</v>
      </c>
      <c r="N4257" s="113">
        <v>44750.782071759262</v>
      </c>
      <c r="O4257" s="78" t="s">
        <v>1187</v>
      </c>
      <c r="P4257" s="78" t="str">
        <f t="shared" si="1122"/>
        <v>CIC</v>
      </c>
      <c r="S4257" s="78" t="str">
        <f t="shared" si="1123"/>
        <v/>
      </c>
      <c r="T4257" s="113">
        <v>44750.789189814815</v>
      </c>
      <c r="U4257" s="78" t="s">
        <v>1200</v>
      </c>
      <c r="V4257" s="78" t="str">
        <f t="shared" si="1124"/>
        <v>PLOEG</v>
      </c>
      <c r="W4257" s="113">
        <v>44750.80027777778</v>
      </c>
      <c r="X4257" s="113">
        <f t="shared" si="1125"/>
        <v>8.2175925490446389E-4</v>
      </c>
      <c r="Y4257" s="113">
        <f t="shared" si="1126"/>
        <v>8.9120370394084603E-3</v>
      </c>
      <c r="Z4257" s="113">
        <f t="shared" si="1127"/>
        <v>1.1087962964666076E-2</v>
      </c>
      <c r="AB4257" s="2">
        <f t="shared" si="1128"/>
        <v>770</v>
      </c>
      <c r="AC4257" s="2">
        <f t="shared" si="1128"/>
        <v>958</v>
      </c>
      <c r="AE4257" s="2" t="str">
        <f t="shared" si="1129"/>
        <v/>
      </c>
      <c r="AF4257" s="2" t="str">
        <f t="shared" si="1130"/>
        <v/>
      </c>
      <c r="AG4257" s="2" t="str">
        <f t="shared" si="1131"/>
        <v/>
      </c>
      <c r="AH4257" s="2" t="str">
        <f t="shared" si="1132"/>
        <v/>
      </c>
      <c r="AI4257" s="2">
        <f t="shared" si="1133"/>
        <v>770</v>
      </c>
      <c r="AK4257" s="2" t="str">
        <f t="shared" si="1134"/>
        <v/>
      </c>
      <c r="AL4257" s="2" t="str">
        <f t="shared" si="1135"/>
        <v/>
      </c>
      <c r="AM4257" s="2" t="str">
        <f t="shared" si="1136"/>
        <v/>
      </c>
      <c r="AN4257" s="2" t="str">
        <f t="shared" si="1137"/>
        <v/>
      </c>
      <c r="AO4257" s="2">
        <f t="shared" si="1138"/>
        <v>958</v>
      </c>
    </row>
    <row r="4258" spans="1:41" x14ac:dyDescent="0.3">
      <c r="A4258" s="111">
        <v>44750.97184027778</v>
      </c>
      <c r="B4258" s="78" t="s">
        <v>5083</v>
      </c>
      <c r="C4258" s="78" t="s">
        <v>846</v>
      </c>
      <c r="D4258" s="78" t="s">
        <v>1270</v>
      </c>
      <c r="F4258" s="78" t="s">
        <v>808</v>
      </c>
      <c r="G4258" s="78" t="s">
        <v>94</v>
      </c>
      <c r="H4258" s="112" t="s">
        <v>280</v>
      </c>
      <c r="I4258" s="112">
        <v>3</v>
      </c>
      <c r="J4258" s="113">
        <v>44750.971064814818</v>
      </c>
      <c r="K4258" s="113">
        <v>44750.97184027778</v>
      </c>
      <c r="M4258" s="113">
        <v>44750.972453703704</v>
      </c>
      <c r="N4258" s="113">
        <v>44750.974178240744</v>
      </c>
      <c r="O4258" s="78" t="s">
        <v>1187</v>
      </c>
      <c r="P4258" s="78" t="str">
        <f t="shared" si="1122"/>
        <v>CIC</v>
      </c>
      <c r="S4258" s="78" t="str">
        <f t="shared" si="1123"/>
        <v/>
      </c>
      <c r="T4258" s="113">
        <v>44750.988912037035</v>
      </c>
      <c r="U4258" s="78" t="s">
        <v>1220</v>
      </c>
      <c r="V4258" s="78" t="str">
        <f t="shared" si="1124"/>
        <v>PLOEG</v>
      </c>
      <c r="W4258" s="113">
        <v>44751.020173611112</v>
      </c>
      <c r="X4258" s="113">
        <f t="shared" si="1125"/>
        <v>6.1342592380242422E-4</v>
      </c>
      <c r="Y4258" s="113">
        <f t="shared" si="1126"/>
        <v>1.6458333331684116E-2</v>
      </c>
      <c r="Z4258" s="113">
        <f t="shared" si="1127"/>
        <v>3.1261574076779652E-2</v>
      </c>
      <c r="AB4258" s="2">
        <f t="shared" si="1128"/>
        <v>1422</v>
      </c>
      <c r="AC4258" s="2">
        <f t="shared" si="1128"/>
        <v>2701</v>
      </c>
      <c r="AE4258" s="2" t="str">
        <f t="shared" si="1129"/>
        <v/>
      </c>
      <c r="AF4258" s="2" t="str">
        <f t="shared" si="1130"/>
        <v/>
      </c>
      <c r="AG4258" s="2" t="str">
        <f t="shared" si="1131"/>
        <v/>
      </c>
      <c r="AH4258" s="2">
        <f t="shared" si="1132"/>
        <v>1422</v>
      </c>
      <c r="AI4258" s="2" t="str">
        <f t="shared" si="1133"/>
        <v/>
      </c>
      <c r="AK4258" s="2" t="str">
        <f t="shared" si="1134"/>
        <v/>
      </c>
      <c r="AL4258" s="2" t="str">
        <f t="shared" si="1135"/>
        <v/>
      </c>
      <c r="AM4258" s="2" t="str">
        <f t="shared" si="1136"/>
        <v/>
      </c>
      <c r="AN4258" s="2">
        <f t="shared" si="1137"/>
        <v>2701</v>
      </c>
      <c r="AO4258" s="2" t="str">
        <f t="shared" si="1138"/>
        <v/>
      </c>
    </row>
    <row r="4259" spans="1:41" x14ac:dyDescent="0.3">
      <c r="A4259" s="111">
        <v>44751.009363425925</v>
      </c>
      <c r="B4259" s="78" t="s">
        <v>5084</v>
      </c>
      <c r="C4259" s="78" t="s">
        <v>835</v>
      </c>
      <c r="D4259" s="78" t="s">
        <v>5085</v>
      </c>
      <c r="E4259" s="78">
        <v>24</v>
      </c>
      <c r="F4259" s="78" t="s">
        <v>807</v>
      </c>
      <c r="G4259" s="78" t="s">
        <v>128</v>
      </c>
      <c r="H4259" s="112" t="s">
        <v>270</v>
      </c>
      <c r="I4259" s="112">
        <v>3</v>
      </c>
      <c r="J4259" s="113">
        <v>44751.008784722224</v>
      </c>
      <c r="K4259" s="113">
        <v>44751.009363425925</v>
      </c>
      <c r="M4259" s="113">
        <v>44751.010300925926</v>
      </c>
      <c r="N4259" s="113">
        <v>44751.011365740742</v>
      </c>
      <c r="O4259" s="78" t="s">
        <v>1185</v>
      </c>
      <c r="P4259" s="78" t="str">
        <f t="shared" si="1122"/>
        <v>CIC</v>
      </c>
      <c r="S4259" s="78" t="str">
        <f t="shared" si="1123"/>
        <v/>
      </c>
      <c r="T4259" s="113">
        <v>44751.018182870372</v>
      </c>
      <c r="U4259" s="78" t="s">
        <v>1200</v>
      </c>
      <c r="V4259" s="78" t="str">
        <f t="shared" si="1124"/>
        <v>PLOEG</v>
      </c>
      <c r="W4259" s="113">
        <v>44751.127291666664</v>
      </c>
      <c r="X4259" s="113">
        <f t="shared" si="1125"/>
        <v>9.3750000087311491E-4</v>
      </c>
      <c r="Y4259" s="113">
        <f t="shared" si="1126"/>
        <v>7.8819444461259991E-3</v>
      </c>
      <c r="Z4259" s="113">
        <f t="shared" si="1127"/>
        <v>0.10910879629227566</v>
      </c>
      <c r="AB4259" s="2">
        <f t="shared" si="1128"/>
        <v>681</v>
      </c>
      <c r="AC4259" s="2">
        <f t="shared" si="1128"/>
        <v>9427</v>
      </c>
      <c r="AE4259" s="2" t="str">
        <f t="shared" si="1129"/>
        <v/>
      </c>
      <c r="AF4259" s="2" t="str">
        <f t="shared" si="1130"/>
        <v/>
      </c>
      <c r="AG4259" s="2" t="str">
        <f t="shared" si="1131"/>
        <v/>
      </c>
      <c r="AH4259" s="2">
        <f t="shared" si="1132"/>
        <v>681</v>
      </c>
      <c r="AI4259" s="2" t="str">
        <f t="shared" si="1133"/>
        <v/>
      </c>
      <c r="AK4259" s="2" t="str">
        <f t="shared" si="1134"/>
        <v/>
      </c>
      <c r="AL4259" s="2" t="str">
        <f t="shared" si="1135"/>
        <v/>
      </c>
      <c r="AM4259" s="2" t="str">
        <f t="shared" si="1136"/>
        <v/>
      </c>
      <c r="AN4259" s="2">
        <f t="shared" si="1137"/>
        <v>9427</v>
      </c>
      <c r="AO4259" s="2" t="str">
        <f t="shared" si="1138"/>
        <v/>
      </c>
    </row>
    <row r="4260" spans="1:41" x14ac:dyDescent="0.3">
      <c r="A4260" s="111">
        <v>44751.017870370371</v>
      </c>
      <c r="B4260" s="78" t="s">
        <v>5086</v>
      </c>
      <c r="C4260" s="78" t="s">
        <v>846</v>
      </c>
      <c r="D4260" s="78" t="s">
        <v>1341</v>
      </c>
      <c r="E4260" s="78">
        <v>45</v>
      </c>
      <c r="F4260" s="78" t="s">
        <v>807</v>
      </c>
      <c r="G4260" s="78" t="s">
        <v>88</v>
      </c>
      <c r="H4260" s="112" t="s">
        <v>230</v>
      </c>
      <c r="I4260" s="112">
        <v>3</v>
      </c>
      <c r="J4260" s="113">
        <v>44751.016979166663</v>
      </c>
      <c r="K4260" s="113">
        <v>44751.017870370371</v>
      </c>
      <c r="M4260" s="113">
        <v>44751.020231481481</v>
      </c>
      <c r="N4260" s="113">
        <v>44751.020277777781</v>
      </c>
      <c r="O4260" s="78" t="s">
        <v>1187</v>
      </c>
      <c r="P4260" s="78" t="str">
        <f t="shared" si="1122"/>
        <v>CIC</v>
      </c>
      <c r="S4260" s="78" t="str">
        <f t="shared" si="1123"/>
        <v/>
      </c>
      <c r="T4260" s="113">
        <v>44751.025891203702</v>
      </c>
      <c r="U4260" s="78" t="s">
        <v>1220</v>
      </c>
      <c r="V4260" s="78" t="str">
        <f t="shared" si="1124"/>
        <v>PLOEG</v>
      </c>
      <c r="W4260" s="113">
        <v>44751.027233796296</v>
      </c>
      <c r="X4260" s="113">
        <f t="shared" si="1125"/>
        <v>2.3611111100763083E-3</v>
      </c>
      <c r="Y4260" s="113">
        <f t="shared" si="1126"/>
        <v>5.6597222210257314E-3</v>
      </c>
      <c r="Z4260" s="113">
        <f t="shared" si="1127"/>
        <v>1.3425925935734995E-3</v>
      </c>
      <c r="AB4260" s="2">
        <f t="shared" si="1128"/>
        <v>489</v>
      </c>
      <c r="AC4260" s="2">
        <f t="shared" si="1128"/>
        <v>116</v>
      </c>
      <c r="AE4260" s="2" t="str">
        <f t="shared" si="1129"/>
        <v/>
      </c>
      <c r="AF4260" s="2" t="str">
        <f t="shared" si="1130"/>
        <v/>
      </c>
      <c r="AG4260" s="2" t="str">
        <f t="shared" si="1131"/>
        <v/>
      </c>
      <c r="AH4260" s="2">
        <f t="shared" si="1132"/>
        <v>489</v>
      </c>
      <c r="AI4260" s="2" t="str">
        <f t="shared" si="1133"/>
        <v/>
      </c>
      <c r="AK4260" s="2" t="str">
        <f t="shared" si="1134"/>
        <v/>
      </c>
      <c r="AL4260" s="2" t="str">
        <f t="shared" si="1135"/>
        <v/>
      </c>
      <c r="AM4260" s="2" t="str">
        <f t="shared" si="1136"/>
        <v/>
      </c>
      <c r="AN4260" s="2">
        <f t="shared" si="1137"/>
        <v>116</v>
      </c>
      <c r="AO4260" s="2" t="str">
        <f t="shared" si="1138"/>
        <v/>
      </c>
    </row>
    <row r="4261" spans="1:41" x14ac:dyDescent="0.3">
      <c r="A4261" s="111">
        <v>44751.036296296297</v>
      </c>
      <c r="B4261" s="78" t="s">
        <v>5087</v>
      </c>
      <c r="C4261" s="78" t="s">
        <v>846</v>
      </c>
      <c r="D4261" s="78" t="s">
        <v>1359</v>
      </c>
      <c r="E4261" s="78">
        <v>80</v>
      </c>
      <c r="F4261" s="78" t="s">
        <v>807</v>
      </c>
      <c r="G4261" s="78" t="s">
        <v>88</v>
      </c>
      <c r="H4261" s="112" t="s">
        <v>200</v>
      </c>
      <c r="I4261" s="112">
        <v>3</v>
      </c>
      <c r="J4261" s="113">
        <v>44751.034456018519</v>
      </c>
      <c r="K4261" s="113">
        <v>44751.036296296297</v>
      </c>
      <c r="M4261" s="113">
        <v>44751.036898148152</v>
      </c>
      <c r="N4261" s="113">
        <v>44751.037291666667</v>
      </c>
      <c r="O4261" s="78" t="s">
        <v>1187</v>
      </c>
      <c r="P4261" s="78" t="str">
        <f t="shared" si="1122"/>
        <v>CIC</v>
      </c>
      <c r="S4261" s="78" t="str">
        <f t="shared" si="1123"/>
        <v/>
      </c>
      <c r="V4261" s="78" t="str">
        <f t="shared" si="1124"/>
        <v/>
      </c>
      <c r="W4261" s="113">
        <v>44751.046018518522</v>
      </c>
      <c r="X4261" s="113">
        <f t="shared" si="1125"/>
        <v>6.0185185429872945E-4</v>
      </c>
      <c r="Y4261" s="113" t="str">
        <f t="shared" si="1126"/>
        <v/>
      </c>
      <c r="Z4261" s="113" t="str">
        <f t="shared" si="1127"/>
        <v/>
      </c>
      <c r="AB4261" s="2" t="str">
        <f t="shared" si="1128"/>
        <v/>
      </c>
      <c r="AC4261" s="2" t="str">
        <f t="shared" si="1128"/>
        <v/>
      </c>
      <c r="AE4261" s="2" t="str">
        <f t="shared" si="1129"/>
        <v/>
      </c>
      <c r="AF4261" s="2" t="str">
        <f t="shared" si="1130"/>
        <v/>
      </c>
      <c r="AG4261" s="2" t="str">
        <f t="shared" si="1131"/>
        <v/>
      </c>
      <c r="AH4261" s="2" t="str">
        <f t="shared" si="1132"/>
        <v/>
      </c>
      <c r="AI4261" s="2" t="str">
        <f t="shared" si="1133"/>
        <v/>
      </c>
      <c r="AK4261" s="2" t="str">
        <f t="shared" si="1134"/>
        <v/>
      </c>
      <c r="AL4261" s="2" t="str">
        <f t="shared" si="1135"/>
        <v/>
      </c>
      <c r="AM4261" s="2" t="str">
        <f t="shared" si="1136"/>
        <v/>
      </c>
      <c r="AN4261" s="2" t="str">
        <f t="shared" si="1137"/>
        <v/>
      </c>
      <c r="AO4261" s="2" t="str">
        <f t="shared" si="1138"/>
        <v/>
      </c>
    </row>
    <row r="4262" spans="1:41" x14ac:dyDescent="0.3">
      <c r="A4262" s="111">
        <v>44751.267175925925</v>
      </c>
      <c r="B4262" s="78" t="s">
        <v>5088</v>
      </c>
      <c r="C4262" s="78" t="s">
        <v>886</v>
      </c>
      <c r="D4262" s="78" t="s">
        <v>1707</v>
      </c>
      <c r="F4262" s="78" t="s">
        <v>808</v>
      </c>
      <c r="G4262" s="78" t="s">
        <v>98</v>
      </c>
      <c r="H4262" s="112" t="s">
        <v>216</v>
      </c>
      <c r="I4262" s="112">
        <v>4</v>
      </c>
      <c r="J4262" s="113">
        <v>44751.266238425924</v>
      </c>
      <c r="K4262" s="113">
        <v>44751.267175925925</v>
      </c>
      <c r="M4262" s="113">
        <v>44751.269942129627</v>
      </c>
      <c r="N4262" s="113">
        <v>44751.269953703704</v>
      </c>
      <c r="O4262" s="78" t="s">
        <v>1187</v>
      </c>
      <c r="P4262" s="78" t="str">
        <f t="shared" si="1122"/>
        <v>CIC</v>
      </c>
      <c r="S4262" s="78" t="str">
        <f t="shared" si="1123"/>
        <v/>
      </c>
      <c r="V4262" s="78" t="str">
        <f t="shared" si="1124"/>
        <v/>
      </c>
      <c r="W4262" s="113">
        <v>44751.271689814814</v>
      </c>
      <c r="X4262" s="113">
        <f t="shared" si="1125"/>
        <v>2.7662037027766928E-3</v>
      </c>
      <c r="Y4262" s="113" t="str">
        <f t="shared" si="1126"/>
        <v/>
      </c>
      <c r="Z4262" s="113" t="str">
        <f t="shared" si="1127"/>
        <v/>
      </c>
      <c r="AB4262" s="2" t="str">
        <f t="shared" si="1128"/>
        <v/>
      </c>
      <c r="AC4262" s="2" t="str">
        <f t="shared" si="1128"/>
        <v/>
      </c>
      <c r="AE4262" s="2" t="str">
        <f t="shared" si="1129"/>
        <v/>
      </c>
      <c r="AF4262" s="2" t="str">
        <f t="shared" si="1130"/>
        <v/>
      </c>
      <c r="AG4262" s="2" t="str">
        <f t="shared" si="1131"/>
        <v/>
      </c>
      <c r="AH4262" s="2" t="str">
        <f t="shared" si="1132"/>
        <v/>
      </c>
      <c r="AI4262" s="2" t="str">
        <f t="shared" si="1133"/>
        <v/>
      </c>
      <c r="AK4262" s="2" t="str">
        <f t="shared" si="1134"/>
        <v/>
      </c>
      <c r="AL4262" s="2" t="str">
        <f t="shared" si="1135"/>
        <v/>
      </c>
      <c r="AM4262" s="2" t="str">
        <f t="shared" si="1136"/>
        <v/>
      </c>
      <c r="AN4262" s="2" t="str">
        <f t="shared" si="1137"/>
        <v/>
      </c>
      <c r="AO4262" s="2" t="str">
        <f t="shared" si="1138"/>
        <v/>
      </c>
    </row>
    <row r="4263" spans="1:41" x14ac:dyDescent="0.3">
      <c r="A4263" s="111">
        <v>44751.336030092592</v>
      </c>
      <c r="B4263" s="78" t="s">
        <v>5089</v>
      </c>
      <c r="C4263" s="78" t="s">
        <v>951</v>
      </c>
      <c r="D4263" s="78" t="s">
        <v>4048</v>
      </c>
      <c r="E4263" s="78">
        <v>100</v>
      </c>
      <c r="F4263" s="78" t="s">
        <v>810</v>
      </c>
      <c r="G4263" s="78" t="s">
        <v>84</v>
      </c>
      <c r="H4263" s="112" t="s">
        <v>202</v>
      </c>
      <c r="I4263" s="112">
        <v>4</v>
      </c>
      <c r="J4263" s="113">
        <v>44751.336030092592</v>
      </c>
      <c r="K4263" s="113">
        <v>44751.336030092592</v>
      </c>
      <c r="M4263" s="113">
        <v>44751.336087962962</v>
      </c>
      <c r="N4263" s="113">
        <v>44751.336122685185</v>
      </c>
      <c r="O4263" s="78" t="s">
        <v>1185</v>
      </c>
      <c r="P4263" s="78" t="str">
        <f t="shared" si="1122"/>
        <v>CIC</v>
      </c>
      <c r="S4263" s="78" t="str">
        <f t="shared" si="1123"/>
        <v/>
      </c>
      <c r="V4263" s="78" t="str">
        <f t="shared" si="1124"/>
        <v/>
      </c>
      <c r="W4263" s="113">
        <v>44751.35428240741</v>
      </c>
      <c r="X4263" s="113" t="str">
        <f t="shared" si="1125"/>
        <v/>
      </c>
      <c r="Y4263" s="113" t="str">
        <f t="shared" si="1126"/>
        <v/>
      </c>
      <c r="Z4263" s="113" t="str">
        <f t="shared" si="1127"/>
        <v/>
      </c>
      <c r="AB4263" s="2" t="str">
        <f t="shared" si="1128"/>
        <v/>
      </c>
      <c r="AC4263" s="2" t="str">
        <f t="shared" si="1128"/>
        <v/>
      </c>
      <c r="AE4263" s="2" t="str">
        <f t="shared" si="1129"/>
        <v/>
      </c>
      <c r="AF4263" s="2" t="str">
        <f t="shared" si="1130"/>
        <v/>
      </c>
      <c r="AG4263" s="2" t="str">
        <f t="shared" si="1131"/>
        <v/>
      </c>
      <c r="AH4263" s="2" t="str">
        <f t="shared" si="1132"/>
        <v/>
      </c>
      <c r="AI4263" s="2" t="str">
        <f t="shared" si="1133"/>
        <v/>
      </c>
      <c r="AK4263" s="2" t="str">
        <f t="shared" si="1134"/>
        <v/>
      </c>
      <c r="AL4263" s="2" t="str">
        <f t="shared" si="1135"/>
        <v/>
      </c>
      <c r="AM4263" s="2" t="str">
        <f t="shared" si="1136"/>
        <v/>
      </c>
      <c r="AN4263" s="2" t="str">
        <f t="shared" si="1137"/>
        <v/>
      </c>
      <c r="AO4263" s="2" t="str">
        <f t="shared" si="1138"/>
        <v/>
      </c>
    </row>
    <row r="4264" spans="1:41" x14ac:dyDescent="0.3">
      <c r="A4264" s="111">
        <v>44751.336030092592</v>
      </c>
      <c r="B4264" s="78" t="s">
        <v>5089</v>
      </c>
      <c r="C4264" s="78" t="s">
        <v>886</v>
      </c>
      <c r="D4264" s="78" t="s">
        <v>4048</v>
      </c>
      <c r="E4264" s="78">
        <v>100</v>
      </c>
      <c r="F4264" s="78" t="s">
        <v>810</v>
      </c>
      <c r="G4264" s="78" t="s">
        <v>84</v>
      </c>
      <c r="H4264" s="112" t="s">
        <v>202</v>
      </c>
      <c r="I4264" s="112">
        <v>4</v>
      </c>
      <c r="J4264" s="113">
        <v>44751.336030092592</v>
      </c>
      <c r="K4264" s="113">
        <v>44751.336030092592</v>
      </c>
      <c r="M4264" s="113">
        <v>44751.354212962964</v>
      </c>
      <c r="N4264" s="113">
        <v>44751.35429398148</v>
      </c>
      <c r="O4264" s="78" t="s">
        <v>1185</v>
      </c>
      <c r="P4264" s="78" t="str">
        <f t="shared" si="1122"/>
        <v>CIC</v>
      </c>
      <c r="S4264" s="78" t="str">
        <f t="shared" si="1123"/>
        <v/>
      </c>
      <c r="V4264" s="78" t="str">
        <f t="shared" si="1124"/>
        <v/>
      </c>
      <c r="W4264" s="113">
        <v>44751.437997685185</v>
      </c>
      <c r="X4264" s="113">
        <f t="shared" si="1125"/>
        <v>1.8182870371674653E-2</v>
      </c>
      <c r="Y4264" s="113" t="str">
        <f t="shared" si="1126"/>
        <v/>
      </c>
      <c r="Z4264" s="113" t="str">
        <f t="shared" si="1127"/>
        <v/>
      </c>
      <c r="AB4264" s="2" t="str">
        <f t="shared" si="1128"/>
        <v/>
      </c>
      <c r="AC4264" s="2" t="str">
        <f t="shared" si="1128"/>
        <v/>
      </c>
      <c r="AE4264" s="2" t="str">
        <f t="shared" si="1129"/>
        <v/>
      </c>
      <c r="AF4264" s="2" t="str">
        <f t="shared" si="1130"/>
        <v/>
      </c>
      <c r="AG4264" s="2" t="str">
        <f t="shared" si="1131"/>
        <v/>
      </c>
      <c r="AH4264" s="2" t="str">
        <f t="shared" si="1132"/>
        <v/>
      </c>
      <c r="AI4264" s="2" t="str">
        <f t="shared" si="1133"/>
        <v/>
      </c>
      <c r="AK4264" s="2" t="str">
        <f t="shared" si="1134"/>
        <v/>
      </c>
      <c r="AL4264" s="2" t="str">
        <f t="shared" si="1135"/>
        <v/>
      </c>
      <c r="AM4264" s="2" t="str">
        <f t="shared" si="1136"/>
        <v/>
      </c>
      <c r="AN4264" s="2" t="str">
        <f t="shared" si="1137"/>
        <v/>
      </c>
      <c r="AO4264" s="2" t="str">
        <f t="shared" si="1138"/>
        <v/>
      </c>
    </row>
    <row r="4265" spans="1:41" x14ac:dyDescent="0.3">
      <c r="A4265" s="111">
        <v>44751.352824074071</v>
      </c>
      <c r="B4265" s="78" t="s">
        <v>5090</v>
      </c>
      <c r="C4265" s="78" t="s">
        <v>850</v>
      </c>
      <c r="D4265" s="78" t="s">
        <v>3236</v>
      </c>
      <c r="F4265" s="78" t="s">
        <v>808</v>
      </c>
      <c r="G4265" s="78" t="s">
        <v>138</v>
      </c>
      <c r="H4265" s="112" t="s">
        <v>276</v>
      </c>
      <c r="I4265" s="112">
        <v>4</v>
      </c>
      <c r="J4265" s="113">
        <v>44751.352280092593</v>
      </c>
      <c r="K4265" s="113">
        <v>44751.352824074071</v>
      </c>
      <c r="M4265" s="113">
        <v>44751.354363425926</v>
      </c>
      <c r="N4265" s="113">
        <v>44751.354699074072</v>
      </c>
      <c r="O4265" s="78" t="s">
        <v>1185</v>
      </c>
      <c r="P4265" s="78" t="str">
        <f t="shared" si="1122"/>
        <v>CIC</v>
      </c>
      <c r="S4265" s="78" t="str">
        <f t="shared" si="1123"/>
        <v/>
      </c>
      <c r="V4265" s="78" t="str">
        <f t="shared" si="1124"/>
        <v/>
      </c>
      <c r="W4265" s="113">
        <v>44751.384988425925</v>
      </c>
      <c r="X4265" s="113">
        <f t="shared" si="1125"/>
        <v>1.5393518551718444E-3</v>
      </c>
      <c r="Y4265" s="113" t="str">
        <f t="shared" si="1126"/>
        <v/>
      </c>
      <c r="Z4265" s="113" t="str">
        <f t="shared" si="1127"/>
        <v/>
      </c>
      <c r="AB4265" s="2" t="str">
        <f t="shared" si="1128"/>
        <v/>
      </c>
      <c r="AC4265" s="2" t="str">
        <f t="shared" si="1128"/>
        <v/>
      </c>
      <c r="AE4265" s="2" t="str">
        <f t="shared" si="1129"/>
        <v/>
      </c>
      <c r="AF4265" s="2" t="str">
        <f t="shared" si="1130"/>
        <v/>
      </c>
      <c r="AG4265" s="2" t="str">
        <f t="shared" si="1131"/>
        <v/>
      </c>
      <c r="AH4265" s="2" t="str">
        <f t="shared" si="1132"/>
        <v/>
      </c>
      <c r="AI4265" s="2" t="str">
        <f t="shared" si="1133"/>
        <v/>
      </c>
      <c r="AK4265" s="2" t="str">
        <f t="shared" si="1134"/>
        <v/>
      </c>
      <c r="AL4265" s="2" t="str">
        <f t="shared" si="1135"/>
        <v/>
      </c>
      <c r="AM4265" s="2" t="str">
        <f t="shared" si="1136"/>
        <v/>
      </c>
      <c r="AN4265" s="2" t="str">
        <f t="shared" si="1137"/>
        <v/>
      </c>
      <c r="AO4265" s="2" t="str">
        <f t="shared" si="1138"/>
        <v/>
      </c>
    </row>
    <row r="4266" spans="1:41" x14ac:dyDescent="0.3">
      <c r="A4266" s="111">
        <v>44751.417372685188</v>
      </c>
      <c r="B4266" s="78" t="s">
        <v>5091</v>
      </c>
      <c r="C4266" s="78" t="s">
        <v>850</v>
      </c>
      <c r="D4266" s="78" t="s">
        <v>1354</v>
      </c>
      <c r="E4266" s="78">
        <v>193</v>
      </c>
      <c r="F4266" s="78" t="s">
        <v>807</v>
      </c>
      <c r="G4266" s="78" t="s">
        <v>100</v>
      </c>
      <c r="H4266" s="112" t="s">
        <v>308</v>
      </c>
      <c r="I4266" s="112">
        <v>4</v>
      </c>
      <c r="J4266" s="113">
        <v>44751.417361111111</v>
      </c>
      <c r="K4266" s="113">
        <v>44751.417372685188</v>
      </c>
      <c r="M4266" s="113">
        <v>44751.418020833335</v>
      </c>
      <c r="N4266" s="113">
        <v>44751.418240740742</v>
      </c>
      <c r="O4266" s="78" t="s">
        <v>1185</v>
      </c>
      <c r="P4266" s="78" t="str">
        <f t="shared" si="1122"/>
        <v>CIC</v>
      </c>
      <c r="S4266" s="78" t="str">
        <f t="shared" si="1123"/>
        <v/>
      </c>
      <c r="T4266" s="113">
        <v>44751.45003472222</v>
      </c>
      <c r="U4266" s="78" t="s">
        <v>1286</v>
      </c>
      <c r="V4266" s="78" t="str">
        <f t="shared" si="1124"/>
        <v>PLOEG</v>
      </c>
      <c r="W4266" s="113">
        <v>44751.469363425924</v>
      </c>
      <c r="X4266" s="113">
        <f t="shared" si="1125"/>
        <v>6.4814814686542377E-4</v>
      </c>
      <c r="Y4266" s="113">
        <f t="shared" si="1126"/>
        <v>3.2013888885558117E-2</v>
      </c>
      <c r="Z4266" s="113">
        <f t="shared" si="1127"/>
        <v>1.9328703703649808E-2</v>
      </c>
      <c r="AB4266" s="2">
        <f t="shared" si="1128"/>
        <v>2766</v>
      </c>
      <c r="AC4266" s="2">
        <f t="shared" si="1128"/>
        <v>1670</v>
      </c>
      <c r="AE4266" s="2" t="str">
        <f t="shared" si="1129"/>
        <v/>
      </c>
      <c r="AF4266" s="2" t="str">
        <f t="shared" si="1130"/>
        <v/>
      </c>
      <c r="AG4266" s="2" t="str">
        <f t="shared" si="1131"/>
        <v/>
      </c>
      <c r="AH4266" s="2" t="str">
        <f t="shared" si="1132"/>
        <v/>
      </c>
      <c r="AI4266" s="2">
        <f t="shared" si="1133"/>
        <v>2766</v>
      </c>
      <c r="AK4266" s="2" t="str">
        <f t="shared" si="1134"/>
        <v/>
      </c>
      <c r="AL4266" s="2" t="str">
        <f t="shared" si="1135"/>
        <v/>
      </c>
      <c r="AM4266" s="2" t="str">
        <f t="shared" si="1136"/>
        <v/>
      </c>
      <c r="AN4266" s="2" t="str">
        <f t="shared" si="1137"/>
        <v/>
      </c>
      <c r="AO4266" s="2">
        <f t="shared" si="1138"/>
        <v>1670</v>
      </c>
    </row>
    <row r="4267" spans="1:41" x14ac:dyDescent="0.3">
      <c r="A4267" s="111">
        <v>44751.513657407406</v>
      </c>
      <c r="B4267" s="78" t="s">
        <v>5092</v>
      </c>
      <c r="C4267" s="78" t="s">
        <v>886</v>
      </c>
      <c r="D4267" s="78" t="s">
        <v>1507</v>
      </c>
      <c r="E4267" s="78">
        <v>30</v>
      </c>
      <c r="F4267" s="78" t="s">
        <v>808</v>
      </c>
      <c r="G4267" s="78" t="s">
        <v>98</v>
      </c>
      <c r="H4267" s="112" t="s">
        <v>216</v>
      </c>
      <c r="I4267" s="112">
        <v>4</v>
      </c>
      <c r="J4267" s="113">
        <v>44751.513657407406</v>
      </c>
      <c r="K4267" s="113">
        <v>44751.513657407406</v>
      </c>
      <c r="M4267" s="113">
        <v>44751.515046296299</v>
      </c>
      <c r="N4267" s="113">
        <v>44751.515474537038</v>
      </c>
      <c r="O4267" s="78" t="s">
        <v>1185</v>
      </c>
      <c r="P4267" s="78" t="str">
        <f t="shared" si="1122"/>
        <v>CIC</v>
      </c>
      <c r="Q4267" s="113">
        <v>44751.524398148147</v>
      </c>
      <c r="R4267" s="78" t="s">
        <v>1258</v>
      </c>
      <c r="S4267" s="78" t="str">
        <f t="shared" si="1123"/>
        <v>PLOEG</v>
      </c>
      <c r="T4267" s="113">
        <v>44751.529224537036</v>
      </c>
      <c r="U4267" s="78" t="s">
        <v>1258</v>
      </c>
      <c r="V4267" s="78" t="str">
        <f t="shared" si="1124"/>
        <v>PLOEG</v>
      </c>
      <c r="W4267" s="113">
        <v>44751.572592592594</v>
      </c>
      <c r="X4267" s="113">
        <f t="shared" si="1125"/>
        <v>1.3888888934161514E-3</v>
      </c>
      <c r="Y4267" s="113">
        <f t="shared" si="1126"/>
        <v>1.4178240737237502E-2</v>
      </c>
      <c r="Z4267" s="113">
        <f t="shared" si="1127"/>
        <v>4.3368055557948537E-2</v>
      </c>
      <c r="AB4267" s="2">
        <f t="shared" si="1128"/>
        <v>1225</v>
      </c>
      <c r="AC4267" s="2">
        <f t="shared" si="1128"/>
        <v>3747</v>
      </c>
      <c r="AE4267" s="2" t="str">
        <f t="shared" si="1129"/>
        <v/>
      </c>
      <c r="AF4267" s="2" t="str">
        <f t="shared" si="1130"/>
        <v/>
      </c>
      <c r="AG4267" s="2" t="str">
        <f t="shared" si="1131"/>
        <v/>
      </c>
      <c r="AH4267" s="2" t="str">
        <f t="shared" si="1132"/>
        <v/>
      </c>
      <c r="AI4267" s="2">
        <f t="shared" si="1133"/>
        <v>1225</v>
      </c>
      <c r="AK4267" s="2" t="str">
        <f t="shared" si="1134"/>
        <v/>
      </c>
      <c r="AL4267" s="2" t="str">
        <f t="shared" si="1135"/>
        <v/>
      </c>
      <c r="AM4267" s="2" t="str">
        <f t="shared" si="1136"/>
        <v/>
      </c>
      <c r="AN4267" s="2" t="str">
        <f t="shared" si="1137"/>
        <v/>
      </c>
      <c r="AO4267" s="2">
        <f t="shared" si="1138"/>
        <v>3747</v>
      </c>
    </row>
    <row r="4268" spans="1:41" x14ac:dyDescent="0.3">
      <c r="A4268" s="111">
        <v>44751.527685185189</v>
      </c>
      <c r="B4268" s="78" t="s">
        <v>5093</v>
      </c>
      <c r="C4268" s="78" t="s">
        <v>850</v>
      </c>
      <c r="D4268" s="78" t="s">
        <v>2111</v>
      </c>
      <c r="E4268" s="78">
        <v>17</v>
      </c>
      <c r="F4268" s="78" t="s">
        <v>808</v>
      </c>
      <c r="G4268" s="78" t="s">
        <v>134</v>
      </c>
      <c r="H4268" s="112" t="s">
        <v>278</v>
      </c>
      <c r="I4268" s="112">
        <v>3</v>
      </c>
      <c r="J4268" s="113">
        <v>44751.525208333333</v>
      </c>
      <c r="K4268" s="113">
        <v>44751.527685185189</v>
      </c>
      <c r="M4268" s="113">
        <v>44751.528437499997</v>
      </c>
      <c r="N4268" s="113">
        <v>44751.528449074074</v>
      </c>
      <c r="O4268" s="78" t="s">
        <v>1187</v>
      </c>
      <c r="P4268" s="78" t="str">
        <f t="shared" si="1122"/>
        <v>CIC</v>
      </c>
      <c r="S4268" s="78" t="str">
        <f t="shared" si="1123"/>
        <v/>
      </c>
      <c r="T4268" s="113">
        <v>44751.534687500003</v>
      </c>
      <c r="U4268" s="78" t="s">
        <v>1286</v>
      </c>
      <c r="V4268" s="78" t="str">
        <f t="shared" si="1124"/>
        <v>PLOEG</v>
      </c>
      <c r="W4268" s="113">
        <v>44751.53738425926</v>
      </c>
      <c r="X4268" s="113">
        <f t="shared" si="1125"/>
        <v>7.5231480877846479E-4</v>
      </c>
      <c r="Y4268" s="113">
        <f t="shared" si="1126"/>
        <v>6.2500000058207661E-3</v>
      </c>
      <c r="Z4268" s="113">
        <f t="shared" si="1127"/>
        <v>2.6967592566506937E-3</v>
      </c>
      <c r="AB4268" s="2">
        <f t="shared" si="1128"/>
        <v>540</v>
      </c>
      <c r="AC4268" s="2">
        <f t="shared" si="1128"/>
        <v>233</v>
      </c>
      <c r="AE4268" s="2" t="str">
        <f t="shared" si="1129"/>
        <v/>
      </c>
      <c r="AF4268" s="2" t="str">
        <f t="shared" si="1130"/>
        <v/>
      </c>
      <c r="AG4268" s="2" t="str">
        <f t="shared" si="1131"/>
        <v/>
      </c>
      <c r="AH4268" s="2">
        <f t="shared" si="1132"/>
        <v>540</v>
      </c>
      <c r="AI4268" s="2" t="str">
        <f t="shared" si="1133"/>
        <v/>
      </c>
      <c r="AK4268" s="2" t="str">
        <f t="shared" si="1134"/>
        <v/>
      </c>
      <c r="AL4268" s="2" t="str">
        <f t="shared" si="1135"/>
        <v/>
      </c>
      <c r="AM4268" s="2" t="str">
        <f t="shared" si="1136"/>
        <v/>
      </c>
      <c r="AN4268" s="2">
        <f t="shared" si="1137"/>
        <v>233</v>
      </c>
      <c r="AO4268" s="2" t="str">
        <f t="shared" si="1138"/>
        <v/>
      </c>
    </row>
    <row r="4269" spans="1:41" x14ac:dyDescent="0.3">
      <c r="A4269" s="111">
        <v>44751.552743055552</v>
      </c>
      <c r="B4269" s="78" t="s">
        <v>5094</v>
      </c>
      <c r="C4269" s="78" t="s">
        <v>850</v>
      </c>
      <c r="D4269" s="78" t="s">
        <v>1341</v>
      </c>
      <c r="E4269" s="78">
        <v>26</v>
      </c>
      <c r="F4269" s="78" t="s">
        <v>807</v>
      </c>
      <c r="G4269" s="78" t="s">
        <v>134</v>
      </c>
      <c r="H4269" s="112" t="s">
        <v>278</v>
      </c>
      <c r="I4269" s="112">
        <v>3</v>
      </c>
      <c r="J4269" s="113">
        <v>44751.552314814813</v>
      </c>
      <c r="K4269" s="113">
        <v>44751.552743055552</v>
      </c>
      <c r="M4269" s="113">
        <v>44751.553854166668</v>
      </c>
      <c r="N4269" s="113">
        <v>44751.554791666669</v>
      </c>
      <c r="O4269" s="78" t="s">
        <v>1185</v>
      </c>
      <c r="P4269" s="78" t="str">
        <f t="shared" si="1122"/>
        <v>CIC</v>
      </c>
      <c r="S4269" s="78" t="str">
        <f t="shared" si="1123"/>
        <v/>
      </c>
      <c r="V4269" s="78" t="str">
        <f t="shared" si="1124"/>
        <v/>
      </c>
      <c r="W4269" s="113">
        <v>44751.58153935185</v>
      </c>
      <c r="X4269" s="113">
        <f t="shared" si="1125"/>
        <v>1.1111111161881126E-3</v>
      </c>
      <c r="Y4269" s="113" t="str">
        <f t="shared" si="1126"/>
        <v/>
      </c>
      <c r="Z4269" s="113" t="str">
        <f t="shared" si="1127"/>
        <v/>
      </c>
      <c r="AB4269" s="2" t="str">
        <f t="shared" si="1128"/>
        <v/>
      </c>
      <c r="AC4269" s="2" t="str">
        <f t="shared" si="1128"/>
        <v/>
      </c>
      <c r="AE4269" s="2" t="str">
        <f t="shared" si="1129"/>
        <v/>
      </c>
      <c r="AF4269" s="2" t="str">
        <f t="shared" si="1130"/>
        <v/>
      </c>
      <c r="AG4269" s="2" t="str">
        <f t="shared" si="1131"/>
        <v/>
      </c>
      <c r="AH4269" s="2" t="str">
        <f t="shared" si="1132"/>
        <v/>
      </c>
      <c r="AI4269" s="2" t="str">
        <f t="shared" si="1133"/>
        <v/>
      </c>
      <c r="AK4269" s="2" t="str">
        <f t="shared" si="1134"/>
        <v/>
      </c>
      <c r="AL4269" s="2" t="str">
        <f t="shared" si="1135"/>
        <v/>
      </c>
      <c r="AM4269" s="2" t="str">
        <f t="shared" si="1136"/>
        <v/>
      </c>
      <c r="AN4269" s="2" t="str">
        <f t="shared" si="1137"/>
        <v/>
      </c>
      <c r="AO4269" s="2" t="str">
        <f t="shared" si="1138"/>
        <v/>
      </c>
    </row>
    <row r="4270" spans="1:41" x14ac:dyDescent="0.3">
      <c r="A4270" s="111">
        <v>44751.590983796297</v>
      </c>
      <c r="B4270" s="78" t="s">
        <v>5095</v>
      </c>
      <c r="C4270" s="78" t="s">
        <v>886</v>
      </c>
      <c r="D4270" s="78" t="s">
        <v>1282</v>
      </c>
      <c r="F4270" s="78" t="s">
        <v>807</v>
      </c>
      <c r="G4270" s="78" t="s">
        <v>106</v>
      </c>
      <c r="H4270" s="112" t="s">
        <v>212</v>
      </c>
      <c r="I4270" s="112">
        <v>4</v>
      </c>
      <c r="J4270" s="113">
        <v>44751.588958333334</v>
      </c>
      <c r="K4270" s="113">
        <v>44751.590983796297</v>
      </c>
      <c r="M4270" s="113">
        <v>44751.591041666667</v>
      </c>
      <c r="N4270" s="113">
        <v>44751.591087962966</v>
      </c>
      <c r="O4270" s="78" t="s">
        <v>1185</v>
      </c>
      <c r="P4270" s="78" t="str">
        <f t="shared" si="1122"/>
        <v>CIC</v>
      </c>
      <c r="S4270" s="78" t="str">
        <f t="shared" si="1123"/>
        <v/>
      </c>
      <c r="T4270" s="113">
        <v>44751.592685185184</v>
      </c>
      <c r="U4270" s="78" t="s">
        <v>1185</v>
      </c>
      <c r="V4270" s="78" t="str">
        <f t="shared" si="1124"/>
        <v>CIC</v>
      </c>
      <c r="W4270" s="113">
        <v>44751.621134259258</v>
      </c>
      <c r="X4270" s="113" t="str">
        <f t="shared" si="1125"/>
        <v/>
      </c>
      <c r="Y4270" s="113">
        <f t="shared" si="1126"/>
        <v>1.6435185170848854E-3</v>
      </c>
      <c r="Z4270" s="113">
        <f t="shared" si="1127"/>
        <v>2.8449074074160308E-2</v>
      </c>
      <c r="AB4270" s="2">
        <f t="shared" si="1128"/>
        <v>142</v>
      </c>
      <c r="AC4270" s="2">
        <f t="shared" si="1128"/>
        <v>2458</v>
      </c>
      <c r="AE4270" s="2" t="str">
        <f t="shared" si="1129"/>
        <v/>
      </c>
      <c r="AF4270" s="2" t="str">
        <f t="shared" si="1130"/>
        <v/>
      </c>
      <c r="AG4270" s="2" t="str">
        <f t="shared" si="1131"/>
        <v/>
      </c>
      <c r="AH4270" s="2" t="str">
        <f t="shared" si="1132"/>
        <v/>
      </c>
      <c r="AI4270" s="2">
        <f t="shared" si="1133"/>
        <v>142</v>
      </c>
      <c r="AK4270" s="2" t="str">
        <f t="shared" si="1134"/>
        <v/>
      </c>
      <c r="AL4270" s="2" t="str">
        <f t="shared" si="1135"/>
        <v/>
      </c>
      <c r="AM4270" s="2" t="str">
        <f t="shared" si="1136"/>
        <v/>
      </c>
      <c r="AN4270" s="2" t="str">
        <f t="shared" si="1137"/>
        <v/>
      </c>
      <c r="AO4270" s="2">
        <f t="shared" si="1138"/>
        <v>2458</v>
      </c>
    </row>
    <row r="4271" spans="1:41" x14ac:dyDescent="0.3">
      <c r="A4271" s="111">
        <v>44751.737685185188</v>
      </c>
      <c r="B4271" s="78" t="s">
        <v>5096</v>
      </c>
      <c r="C4271" s="78" t="s">
        <v>850</v>
      </c>
      <c r="D4271" s="78" t="s">
        <v>1282</v>
      </c>
      <c r="E4271" s="78">
        <v>15</v>
      </c>
      <c r="F4271" s="78" t="s">
        <v>807</v>
      </c>
      <c r="G4271" s="78" t="s">
        <v>108</v>
      </c>
      <c r="H4271" s="112" t="s">
        <v>521</v>
      </c>
      <c r="I4271" s="112">
        <v>3</v>
      </c>
      <c r="J4271" s="113">
        <v>44751.736550925925</v>
      </c>
      <c r="K4271" s="113">
        <v>44751.737685185188</v>
      </c>
      <c r="M4271" s="113">
        <v>44751.738865740743</v>
      </c>
      <c r="N4271" s="113">
        <v>44751.738888888889</v>
      </c>
      <c r="O4271" s="78" t="s">
        <v>1185</v>
      </c>
      <c r="P4271" s="78" t="str">
        <f t="shared" si="1122"/>
        <v>CIC</v>
      </c>
      <c r="S4271" s="78" t="str">
        <f t="shared" si="1123"/>
        <v/>
      </c>
      <c r="T4271" s="113">
        <v>44751.755127314813</v>
      </c>
      <c r="U4271" s="78" t="s">
        <v>1286</v>
      </c>
      <c r="V4271" s="78" t="str">
        <f t="shared" si="1124"/>
        <v>PLOEG</v>
      </c>
      <c r="W4271" s="113">
        <v>44751.75886574074</v>
      </c>
      <c r="X4271" s="113">
        <f t="shared" si="1125"/>
        <v>1.1805555550381541E-3</v>
      </c>
      <c r="Y4271" s="113">
        <f t="shared" si="1126"/>
        <v>1.6261574070085771E-2</v>
      </c>
      <c r="Z4271" s="113">
        <f t="shared" si="1127"/>
        <v>3.7384259267128073E-3</v>
      </c>
      <c r="AB4271" s="2">
        <f t="shared" si="1128"/>
        <v>1405</v>
      </c>
      <c r="AC4271" s="2">
        <f t="shared" si="1128"/>
        <v>323</v>
      </c>
      <c r="AE4271" s="2" t="str">
        <f t="shared" si="1129"/>
        <v/>
      </c>
      <c r="AF4271" s="2" t="str">
        <f t="shared" si="1130"/>
        <v/>
      </c>
      <c r="AG4271" s="2" t="str">
        <f t="shared" si="1131"/>
        <v/>
      </c>
      <c r="AH4271" s="2">
        <f t="shared" si="1132"/>
        <v>1405</v>
      </c>
      <c r="AI4271" s="2" t="str">
        <f t="shared" si="1133"/>
        <v/>
      </c>
      <c r="AK4271" s="2" t="str">
        <f t="shared" si="1134"/>
        <v/>
      </c>
      <c r="AL4271" s="2" t="str">
        <f t="shared" si="1135"/>
        <v/>
      </c>
      <c r="AM4271" s="2" t="str">
        <f t="shared" si="1136"/>
        <v/>
      </c>
      <c r="AN4271" s="2">
        <f t="shared" si="1137"/>
        <v>323</v>
      </c>
      <c r="AO4271" s="2" t="str">
        <f t="shared" si="1138"/>
        <v/>
      </c>
    </row>
    <row r="4272" spans="1:41" x14ac:dyDescent="0.3">
      <c r="A4272" s="111">
        <v>44751.799143518518</v>
      </c>
      <c r="B4272" s="78" t="s">
        <v>5097</v>
      </c>
      <c r="C4272" s="78" t="s">
        <v>835</v>
      </c>
      <c r="D4272" s="78" t="s">
        <v>4096</v>
      </c>
      <c r="F4272" s="78" t="s">
        <v>807</v>
      </c>
      <c r="G4272" s="78" t="s">
        <v>88</v>
      </c>
      <c r="H4272" s="112" t="s">
        <v>342</v>
      </c>
      <c r="I4272" s="112">
        <v>3</v>
      </c>
      <c r="J4272" s="113">
        <v>44751.7971412037</v>
      </c>
      <c r="K4272" s="113">
        <v>44751.799143518518</v>
      </c>
      <c r="M4272" s="113">
        <v>44751.799826388888</v>
      </c>
      <c r="N4272" s="113">
        <v>44751.800428240742</v>
      </c>
      <c r="O4272" s="78" t="s">
        <v>1185</v>
      </c>
      <c r="P4272" s="78" t="str">
        <f t="shared" si="1122"/>
        <v>CIC</v>
      </c>
      <c r="S4272" s="78" t="str">
        <f t="shared" si="1123"/>
        <v/>
      </c>
      <c r="T4272" s="113">
        <v>44751.814305555556</v>
      </c>
      <c r="U4272" s="78" t="s">
        <v>1200</v>
      </c>
      <c r="V4272" s="78" t="str">
        <f t="shared" si="1124"/>
        <v>PLOEG</v>
      </c>
      <c r="W4272" s="113">
        <v>44751.826504629629</v>
      </c>
      <c r="X4272" s="113">
        <f t="shared" si="1125"/>
        <v>6.8287036992842332E-4</v>
      </c>
      <c r="Y4272" s="113">
        <f t="shared" si="1126"/>
        <v>1.4479166668024845E-2</v>
      </c>
      <c r="Z4272" s="113">
        <f t="shared" si="1127"/>
        <v>1.2199074073578231E-2</v>
      </c>
      <c r="AB4272" s="2">
        <f t="shared" si="1128"/>
        <v>1251</v>
      </c>
      <c r="AC4272" s="2">
        <f t="shared" si="1128"/>
        <v>1054</v>
      </c>
      <c r="AE4272" s="2" t="str">
        <f t="shared" si="1129"/>
        <v/>
      </c>
      <c r="AF4272" s="2" t="str">
        <f t="shared" si="1130"/>
        <v/>
      </c>
      <c r="AG4272" s="2" t="str">
        <f t="shared" si="1131"/>
        <v/>
      </c>
      <c r="AH4272" s="2">
        <f t="shared" si="1132"/>
        <v>1251</v>
      </c>
      <c r="AI4272" s="2" t="str">
        <f t="shared" si="1133"/>
        <v/>
      </c>
      <c r="AK4272" s="2" t="str">
        <f t="shared" si="1134"/>
        <v/>
      </c>
      <c r="AL4272" s="2" t="str">
        <f t="shared" si="1135"/>
        <v/>
      </c>
      <c r="AM4272" s="2" t="str">
        <f t="shared" si="1136"/>
        <v/>
      </c>
      <c r="AN4272" s="2">
        <f t="shared" si="1137"/>
        <v>1054</v>
      </c>
      <c r="AO4272" s="2" t="str">
        <f t="shared" si="1138"/>
        <v/>
      </c>
    </row>
    <row r="4273" spans="1:41" x14ac:dyDescent="0.3">
      <c r="A4273" s="111">
        <v>44751.948842592596</v>
      </c>
      <c r="B4273" s="78" t="s">
        <v>5098</v>
      </c>
      <c r="C4273" s="78" t="s">
        <v>846</v>
      </c>
      <c r="D4273" s="78" t="s">
        <v>5099</v>
      </c>
      <c r="E4273" s="78">
        <v>3</v>
      </c>
      <c r="F4273" s="78" t="s">
        <v>809</v>
      </c>
      <c r="G4273" s="78" t="s">
        <v>86</v>
      </c>
      <c r="H4273" s="112" t="s">
        <v>252</v>
      </c>
      <c r="I4273" s="112">
        <v>4</v>
      </c>
      <c r="J4273" s="113">
        <v>44751.946446759262</v>
      </c>
      <c r="K4273" s="113">
        <v>44751.948842592596</v>
      </c>
      <c r="M4273" s="113">
        <v>44751.949108796296</v>
      </c>
      <c r="N4273" s="113">
        <v>44751.949548611112</v>
      </c>
      <c r="O4273" s="78" t="s">
        <v>1187</v>
      </c>
      <c r="P4273" s="78" t="str">
        <f t="shared" si="1122"/>
        <v>CIC</v>
      </c>
      <c r="S4273" s="78" t="str">
        <f t="shared" si="1123"/>
        <v/>
      </c>
      <c r="T4273" s="113">
        <v>44751.96298611111</v>
      </c>
      <c r="U4273" s="78" t="s">
        <v>2077</v>
      </c>
      <c r="V4273" s="78" t="str">
        <f t="shared" si="1124"/>
        <v>PLOEG</v>
      </c>
      <c r="W4273" s="113">
        <v>44751.984513888892</v>
      </c>
      <c r="X4273" s="113">
        <f t="shared" si="1125"/>
        <v>2.6620370044838637E-4</v>
      </c>
      <c r="Y4273" s="113">
        <f t="shared" si="1126"/>
        <v>1.3877314813726116E-2</v>
      </c>
      <c r="Z4273" s="113">
        <f t="shared" si="1127"/>
        <v>2.1527777782466728E-2</v>
      </c>
      <c r="AB4273" s="2">
        <f t="shared" si="1128"/>
        <v>1199</v>
      </c>
      <c r="AC4273" s="2">
        <f t="shared" si="1128"/>
        <v>1860</v>
      </c>
      <c r="AE4273" s="2" t="str">
        <f t="shared" si="1129"/>
        <v/>
      </c>
      <c r="AF4273" s="2" t="str">
        <f t="shared" si="1130"/>
        <v/>
      </c>
      <c r="AG4273" s="2" t="str">
        <f t="shared" si="1131"/>
        <v/>
      </c>
      <c r="AH4273" s="2" t="str">
        <f t="shared" si="1132"/>
        <v/>
      </c>
      <c r="AI4273" s="2">
        <f t="shared" si="1133"/>
        <v>1199</v>
      </c>
      <c r="AK4273" s="2" t="str">
        <f t="shared" si="1134"/>
        <v/>
      </c>
      <c r="AL4273" s="2" t="str">
        <f t="shared" si="1135"/>
        <v/>
      </c>
      <c r="AM4273" s="2" t="str">
        <f t="shared" si="1136"/>
        <v/>
      </c>
      <c r="AN4273" s="2" t="str">
        <f t="shared" si="1137"/>
        <v/>
      </c>
      <c r="AO4273" s="2">
        <f t="shared" si="1138"/>
        <v>1860</v>
      </c>
    </row>
    <row r="4274" spans="1:41" x14ac:dyDescent="0.3">
      <c r="A4274" s="111">
        <v>44751.958194444444</v>
      </c>
      <c r="B4274" s="78" t="s">
        <v>5100</v>
      </c>
      <c r="C4274" s="78" t="s">
        <v>835</v>
      </c>
      <c r="D4274" s="78" t="s">
        <v>5101</v>
      </c>
      <c r="E4274" s="78">
        <v>18</v>
      </c>
      <c r="F4274" s="78" t="s">
        <v>809</v>
      </c>
      <c r="G4274" s="78" t="s">
        <v>88</v>
      </c>
      <c r="H4274" s="112" t="s">
        <v>200</v>
      </c>
      <c r="I4274" s="112">
        <v>3</v>
      </c>
      <c r="J4274" s="113">
        <v>44751.957280092596</v>
      </c>
      <c r="K4274" s="113">
        <v>44751.958194444444</v>
      </c>
      <c r="M4274" s="113">
        <v>44751.958645833336</v>
      </c>
      <c r="N4274" s="113">
        <v>44751.95890046296</v>
      </c>
      <c r="O4274" s="78" t="s">
        <v>1187</v>
      </c>
      <c r="P4274" s="78" t="str">
        <f t="shared" si="1122"/>
        <v>CIC</v>
      </c>
      <c r="S4274" s="78" t="str">
        <f t="shared" si="1123"/>
        <v/>
      </c>
      <c r="T4274" s="113">
        <v>44751.967048611114</v>
      </c>
      <c r="U4274" s="78" t="s">
        <v>1200</v>
      </c>
      <c r="V4274" s="78" t="str">
        <f t="shared" si="1124"/>
        <v>PLOEG</v>
      </c>
      <c r="W4274" s="113">
        <v>44751.972442129627</v>
      </c>
      <c r="X4274" s="113">
        <f t="shared" si="1125"/>
        <v>4.5138889254303649E-4</v>
      </c>
      <c r="Y4274" s="113">
        <f t="shared" si="1126"/>
        <v>8.4027777775190771E-3</v>
      </c>
      <c r="Z4274" s="113">
        <f t="shared" si="1127"/>
        <v>5.3935185133013874E-3</v>
      </c>
      <c r="AB4274" s="2">
        <f t="shared" si="1128"/>
        <v>726</v>
      </c>
      <c r="AC4274" s="2">
        <f t="shared" si="1128"/>
        <v>466</v>
      </c>
      <c r="AE4274" s="2" t="str">
        <f t="shared" si="1129"/>
        <v/>
      </c>
      <c r="AF4274" s="2" t="str">
        <f t="shared" si="1130"/>
        <v/>
      </c>
      <c r="AG4274" s="2" t="str">
        <f t="shared" si="1131"/>
        <v/>
      </c>
      <c r="AH4274" s="2">
        <f t="shared" si="1132"/>
        <v>726</v>
      </c>
      <c r="AI4274" s="2" t="str">
        <f t="shared" si="1133"/>
        <v/>
      </c>
      <c r="AK4274" s="2" t="str">
        <f t="shared" si="1134"/>
        <v/>
      </c>
      <c r="AL4274" s="2" t="str">
        <f t="shared" si="1135"/>
        <v/>
      </c>
      <c r="AM4274" s="2" t="str">
        <f t="shared" si="1136"/>
        <v/>
      </c>
      <c r="AN4274" s="2">
        <f t="shared" si="1137"/>
        <v>466</v>
      </c>
      <c r="AO4274" s="2" t="str">
        <f t="shared" si="1138"/>
        <v/>
      </c>
    </row>
    <row r="4275" spans="1:41" x14ac:dyDescent="0.3">
      <c r="A4275" s="111">
        <v>44751.958472222221</v>
      </c>
      <c r="B4275" s="78" t="s">
        <v>5102</v>
      </c>
      <c r="C4275" s="78" t="s">
        <v>835</v>
      </c>
      <c r="D4275" s="78" t="s">
        <v>2976</v>
      </c>
      <c r="E4275" s="78">
        <v>8</v>
      </c>
      <c r="F4275" s="78" t="s">
        <v>807</v>
      </c>
      <c r="G4275" s="78" t="s">
        <v>88</v>
      </c>
      <c r="H4275" s="112" t="s">
        <v>200</v>
      </c>
      <c r="I4275" s="112">
        <v>3</v>
      </c>
      <c r="J4275" s="113">
        <v>44751.957719907405</v>
      </c>
      <c r="K4275" s="113">
        <v>44751.958472222221</v>
      </c>
      <c r="M4275" s="113">
        <v>44751.979270833333</v>
      </c>
      <c r="N4275" s="113">
        <v>44751.979317129626</v>
      </c>
      <c r="O4275" s="78" t="s">
        <v>1185</v>
      </c>
      <c r="P4275" s="78" t="str">
        <f t="shared" si="1122"/>
        <v>CIC</v>
      </c>
      <c r="S4275" s="78" t="str">
        <f t="shared" si="1123"/>
        <v/>
      </c>
      <c r="T4275" s="113">
        <v>44751.994016203702</v>
      </c>
      <c r="U4275" s="78" t="s">
        <v>1200</v>
      </c>
      <c r="V4275" s="78" t="str">
        <f t="shared" si="1124"/>
        <v>PLOEG</v>
      </c>
      <c r="W4275" s="113">
        <v>44751.999490740738</v>
      </c>
      <c r="X4275" s="113">
        <f t="shared" si="1125"/>
        <v>2.0798611112695653E-2</v>
      </c>
      <c r="Y4275" s="113">
        <f t="shared" si="1126"/>
        <v>1.4745370368473232E-2</v>
      </c>
      <c r="Z4275" s="113">
        <f t="shared" si="1127"/>
        <v>5.4745370362070389E-3</v>
      </c>
      <c r="AB4275" s="2">
        <f t="shared" si="1128"/>
        <v>1274</v>
      </c>
      <c r="AC4275" s="2">
        <f t="shared" si="1128"/>
        <v>473</v>
      </c>
      <c r="AE4275" s="2" t="str">
        <f t="shared" si="1129"/>
        <v/>
      </c>
      <c r="AF4275" s="2" t="str">
        <f t="shared" si="1130"/>
        <v/>
      </c>
      <c r="AG4275" s="2" t="str">
        <f t="shared" si="1131"/>
        <v/>
      </c>
      <c r="AH4275" s="2">
        <f t="shared" si="1132"/>
        <v>1274</v>
      </c>
      <c r="AI4275" s="2" t="str">
        <f t="shared" si="1133"/>
        <v/>
      </c>
      <c r="AK4275" s="2" t="str">
        <f t="shared" si="1134"/>
        <v/>
      </c>
      <c r="AL4275" s="2" t="str">
        <f t="shared" si="1135"/>
        <v/>
      </c>
      <c r="AM4275" s="2" t="str">
        <f t="shared" si="1136"/>
        <v/>
      </c>
      <c r="AN4275" s="2">
        <f t="shared" si="1137"/>
        <v>473</v>
      </c>
      <c r="AO4275" s="2" t="str">
        <f t="shared" si="1138"/>
        <v/>
      </c>
    </row>
    <row r="4276" spans="1:41" x14ac:dyDescent="0.3">
      <c r="A4276" s="111">
        <v>44751.971990740742</v>
      </c>
      <c r="B4276" s="78" t="s">
        <v>5103</v>
      </c>
      <c r="C4276" s="78" t="s">
        <v>835</v>
      </c>
      <c r="D4276" s="78" t="s">
        <v>1199</v>
      </c>
      <c r="E4276" s="78" t="s">
        <v>5104</v>
      </c>
      <c r="F4276" s="78" t="s">
        <v>809</v>
      </c>
      <c r="G4276" s="78" t="s">
        <v>90</v>
      </c>
      <c r="H4276" s="112" t="s">
        <v>236</v>
      </c>
      <c r="I4276" s="112">
        <v>2</v>
      </c>
      <c r="J4276" s="113">
        <v>44751.970902777779</v>
      </c>
      <c r="K4276" s="113">
        <v>44751.971990740742</v>
      </c>
      <c r="M4276" s="113">
        <v>44751.973726851851</v>
      </c>
      <c r="N4276" s="113">
        <v>44751.973749999997</v>
      </c>
      <c r="O4276" s="78" t="s">
        <v>1187</v>
      </c>
      <c r="P4276" s="78" t="str">
        <f t="shared" si="1122"/>
        <v>CIC</v>
      </c>
      <c r="S4276" s="78" t="str">
        <f t="shared" si="1123"/>
        <v/>
      </c>
      <c r="T4276" s="113">
        <v>44751.976180555554</v>
      </c>
      <c r="U4276" s="78" t="s">
        <v>1200</v>
      </c>
      <c r="V4276" s="78" t="str">
        <f t="shared" si="1124"/>
        <v>PLOEG</v>
      </c>
      <c r="W4276" s="113">
        <v>44751.978912037041</v>
      </c>
      <c r="X4276" s="113">
        <f t="shared" si="1125"/>
        <v>1.7361111094942316E-3</v>
      </c>
      <c r="Y4276" s="113">
        <f t="shared" si="1126"/>
        <v>2.4537037024856545E-3</v>
      </c>
      <c r="Z4276" s="113">
        <f t="shared" si="1127"/>
        <v>2.7314814869896509E-3</v>
      </c>
      <c r="AB4276" s="2">
        <f t="shared" si="1128"/>
        <v>212</v>
      </c>
      <c r="AC4276" s="2">
        <f t="shared" si="1128"/>
        <v>236</v>
      </c>
      <c r="AE4276" s="2" t="str">
        <f t="shared" si="1129"/>
        <v/>
      </c>
      <c r="AF4276" s="2" t="str">
        <f t="shared" si="1130"/>
        <v/>
      </c>
      <c r="AG4276" s="2">
        <f t="shared" si="1131"/>
        <v>212</v>
      </c>
      <c r="AH4276" s="2" t="str">
        <f t="shared" si="1132"/>
        <v/>
      </c>
      <c r="AI4276" s="2" t="str">
        <f t="shared" si="1133"/>
        <v/>
      </c>
      <c r="AK4276" s="2" t="str">
        <f t="shared" si="1134"/>
        <v/>
      </c>
      <c r="AL4276" s="2" t="str">
        <f t="shared" si="1135"/>
        <v/>
      </c>
      <c r="AM4276" s="2">
        <f t="shared" si="1136"/>
        <v>236</v>
      </c>
      <c r="AN4276" s="2" t="str">
        <f t="shared" si="1137"/>
        <v/>
      </c>
      <c r="AO4276" s="2" t="str">
        <f t="shared" si="1138"/>
        <v/>
      </c>
    </row>
    <row r="4277" spans="1:41" x14ac:dyDescent="0.3">
      <c r="A4277" s="111">
        <v>44752.034594907411</v>
      </c>
      <c r="B4277" s="78" t="s">
        <v>5105</v>
      </c>
      <c r="C4277" s="78" t="s">
        <v>835</v>
      </c>
      <c r="D4277" s="78" t="s">
        <v>5106</v>
      </c>
      <c r="E4277" s="78">
        <v>2</v>
      </c>
      <c r="F4277" s="78" t="s">
        <v>812</v>
      </c>
      <c r="G4277" s="78" t="s">
        <v>124</v>
      </c>
      <c r="H4277" s="112" t="s">
        <v>264</v>
      </c>
      <c r="I4277" s="112">
        <v>2</v>
      </c>
      <c r="J4277" s="113">
        <v>44752.034594907411</v>
      </c>
      <c r="K4277" s="113">
        <v>44752.034594907411</v>
      </c>
      <c r="M4277" s="113">
        <v>44752.034675925926</v>
      </c>
      <c r="N4277" s="113">
        <v>44752.034722222219</v>
      </c>
      <c r="O4277" s="78" t="s">
        <v>1185</v>
      </c>
      <c r="P4277" s="78" t="str">
        <f t="shared" si="1122"/>
        <v>CIC</v>
      </c>
      <c r="S4277" s="78" t="str">
        <f t="shared" si="1123"/>
        <v/>
      </c>
      <c r="V4277" s="78" t="str">
        <f t="shared" si="1124"/>
        <v/>
      </c>
      <c r="W4277" s="113">
        <v>44752.072326388887</v>
      </c>
      <c r="X4277" s="113">
        <f t="shared" si="1125"/>
        <v>8.1018515629693866E-5</v>
      </c>
      <c r="Y4277" s="113" t="str">
        <f t="shared" si="1126"/>
        <v/>
      </c>
      <c r="Z4277" s="113" t="str">
        <f t="shared" si="1127"/>
        <v/>
      </c>
      <c r="AB4277" s="2" t="str">
        <f t="shared" si="1128"/>
        <v/>
      </c>
      <c r="AC4277" s="2" t="str">
        <f t="shared" si="1128"/>
        <v/>
      </c>
      <c r="AE4277" s="2" t="str">
        <f t="shared" si="1129"/>
        <v/>
      </c>
      <c r="AF4277" s="2" t="str">
        <f t="shared" si="1130"/>
        <v/>
      </c>
      <c r="AG4277" s="2" t="str">
        <f t="shared" si="1131"/>
        <v/>
      </c>
      <c r="AH4277" s="2" t="str">
        <f t="shared" si="1132"/>
        <v/>
      </c>
      <c r="AI4277" s="2" t="str">
        <f t="shared" si="1133"/>
        <v/>
      </c>
      <c r="AK4277" s="2" t="str">
        <f t="shared" si="1134"/>
        <v/>
      </c>
      <c r="AL4277" s="2" t="str">
        <f t="shared" si="1135"/>
        <v/>
      </c>
      <c r="AM4277" s="2" t="str">
        <f t="shared" si="1136"/>
        <v/>
      </c>
      <c r="AN4277" s="2" t="str">
        <f t="shared" si="1137"/>
        <v/>
      </c>
      <c r="AO4277" s="2" t="str">
        <f t="shared" si="1138"/>
        <v/>
      </c>
    </row>
    <row r="4278" spans="1:41" x14ac:dyDescent="0.3">
      <c r="A4278" s="111">
        <v>44752.034594907411</v>
      </c>
      <c r="B4278" s="78" t="s">
        <v>5105</v>
      </c>
      <c r="C4278" s="78" t="s">
        <v>846</v>
      </c>
      <c r="D4278" s="78" t="s">
        <v>5106</v>
      </c>
      <c r="E4278" s="78">
        <v>2</v>
      </c>
      <c r="F4278" s="78" t="s">
        <v>812</v>
      </c>
      <c r="G4278" s="78" t="s">
        <v>124</v>
      </c>
      <c r="H4278" s="112" t="s">
        <v>264</v>
      </c>
      <c r="I4278" s="112">
        <v>2</v>
      </c>
      <c r="J4278" s="113">
        <v>44752.034594907411</v>
      </c>
      <c r="K4278" s="113">
        <v>44752.034594907411</v>
      </c>
      <c r="M4278" s="113">
        <v>44752.035740740743</v>
      </c>
      <c r="P4278" s="78" t="str">
        <f t="shared" si="1122"/>
        <v/>
      </c>
      <c r="Q4278" s="113">
        <v>44752.035775462966</v>
      </c>
      <c r="R4278" s="78" t="s">
        <v>1187</v>
      </c>
      <c r="S4278" s="78" t="str">
        <f t="shared" si="1123"/>
        <v>CIC</v>
      </c>
      <c r="V4278" s="78" t="str">
        <f t="shared" si="1124"/>
        <v/>
      </c>
      <c r="W4278" s="113">
        <v>44752.07234953704</v>
      </c>
      <c r="X4278" s="113">
        <f t="shared" si="1125"/>
        <v>1.1458333319751546E-3</v>
      </c>
      <c r="Y4278" s="113" t="str">
        <f t="shared" si="1126"/>
        <v/>
      </c>
      <c r="Z4278" s="113" t="str">
        <f t="shared" si="1127"/>
        <v/>
      </c>
      <c r="AB4278" s="2" t="str">
        <f t="shared" si="1128"/>
        <v/>
      </c>
      <c r="AC4278" s="2" t="str">
        <f t="shared" si="1128"/>
        <v/>
      </c>
      <c r="AE4278" s="2" t="str">
        <f t="shared" si="1129"/>
        <v/>
      </c>
      <c r="AF4278" s="2" t="str">
        <f t="shared" si="1130"/>
        <v/>
      </c>
      <c r="AG4278" s="2" t="str">
        <f t="shared" si="1131"/>
        <v/>
      </c>
      <c r="AH4278" s="2" t="str">
        <f t="shared" si="1132"/>
        <v/>
      </c>
      <c r="AI4278" s="2" t="str">
        <f t="shared" si="1133"/>
        <v/>
      </c>
      <c r="AK4278" s="2" t="str">
        <f t="shared" si="1134"/>
        <v/>
      </c>
      <c r="AL4278" s="2" t="str">
        <f t="shared" si="1135"/>
        <v/>
      </c>
      <c r="AM4278" s="2" t="str">
        <f t="shared" si="1136"/>
        <v/>
      </c>
      <c r="AN4278" s="2" t="str">
        <f t="shared" si="1137"/>
        <v/>
      </c>
      <c r="AO4278" s="2" t="str">
        <f t="shared" si="1138"/>
        <v/>
      </c>
    </row>
    <row r="4279" spans="1:41" x14ac:dyDescent="0.3">
      <c r="A4279" s="111">
        <v>44752.057523148149</v>
      </c>
      <c r="B4279" s="78" t="s">
        <v>5107</v>
      </c>
      <c r="C4279" s="78" t="s">
        <v>853</v>
      </c>
      <c r="D4279" s="78" t="s">
        <v>1693</v>
      </c>
      <c r="E4279" s="78">
        <v>55</v>
      </c>
      <c r="F4279" s="78" t="s">
        <v>808</v>
      </c>
      <c r="G4279" s="78" t="s">
        <v>88</v>
      </c>
      <c r="H4279" s="112" t="s">
        <v>230</v>
      </c>
      <c r="I4279" s="112">
        <v>3</v>
      </c>
      <c r="J4279" s="113">
        <v>44752.056747685187</v>
      </c>
      <c r="K4279" s="113">
        <v>44752.057523148149</v>
      </c>
      <c r="M4279" s="113">
        <v>44752.06894675926</v>
      </c>
      <c r="N4279" s="113">
        <v>44752.068981481483</v>
      </c>
      <c r="O4279" s="78" t="s">
        <v>1185</v>
      </c>
      <c r="P4279" s="78" t="str">
        <f t="shared" si="1122"/>
        <v>CIC</v>
      </c>
      <c r="S4279" s="78" t="str">
        <f t="shared" si="1123"/>
        <v/>
      </c>
      <c r="T4279" s="113">
        <v>44752.074293981481</v>
      </c>
      <c r="U4279" s="78" t="s">
        <v>1273</v>
      </c>
      <c r="V4279" s="78" t="str">
        <f t="shared" si="1124"/>
        <v>PLOEG</v>
      </c>
      <c r="W4279" s="113">
        <v>44752.07917824074</v>
      </c>
      <c r="X4279" s="113">
        <f t="shared" si="1125"/>
        <v>1.1423611111240461E-2</v>
      </c>
      <c r="Y4279" s="113">
        <f t="shared" si="1126"/>
        <v>5.3472222207346931E-3</v>
      </c>
      <c r="Z4279" s="113">
        <f t="shared" si="1127"/>
        <v>4.8842592586879618E-3</v>
      </c>
      <c r="AB4279" s="2">
        <f t="shared" si="1128"/>
        <v>462</v>
      </c>
      <c r="AC4279" s="2">
        <f t="shared" si="1128"/>
        <v>422</v>
      </c>
      <c r="AE4279" s="2" t="str">
        <f t="shared" si="1129"/>
        <v/>
      </c>
      <c r="AF4279" s="2" t="str">
        <f t="shared" si="1130"/>
        <v/>
      </c>
      <c r="AG4279" s="2" t="str">
        <f t="shared" si="1131"/>
        <v/>
      </c>
      <c r="AH4279" s="2">
        <f t="shared" si="1132"/>
        <v>462</v>
      </c>
      <c r="AI4279" s="2" t="str">
        <f t="shared" si="1133"/>
        <v/>
      </c>
      <c r="AK4279" s="2" t="str">
        <f t="shared" si="1134"/>
        <v/>
      </c>
      <c r="AL4279" s="2" t="str">
        <f t="shared" si="1135"/>
        <v/>
      </c>
      <c r="AM4279" s="2" t="str">
        <f t="shared" si="1136"/>
        <v/>
      </c>
      <c r="AN4279" s="2">
        <f t="shared" si="1137"/>
        <v>422</v>
      </c>
      <c r="AO4279" s="2" t="str">
        <f t="shared" si="1138"/>
        <v/>
      </c>
    </row>
    <row r="4280" spans="1:41" x14ac:dyDescent="0.3">
      <c r="A4280" s="111">
        <v>44752.069965277777</v>
      </c>
      <c r="B4280" s="78" t="s">
        <v>5108</v>
      </c>
      <c r="C4280" s="78" t="s">
        <v>835</v>
      </c>
      <c r="D4280" s="78" t="s">
        <v>1821</v>
      </c>
      <c r="E4280" s="78">
        <v>29</v>
      </c>
      <c r="F4280" s="78" t="s">
        <v>809</v>
      </c>
      <c r="G4280" s="78" t="s">
        <v>88</v>
      </c>
      <c r="H4280" s="112" t="s">
        <v>200</v>
      </c>
      <c r="I4280" s="112">
        <v>3</v>
      </c>
      <c r="J4280" s="113">
        <v>44752.069189814814</v>
      </c>
      <c r="K4280" s="113">
        <v>44752.069965277777</v>
      </c>
      <c r="M4280" s="113">
        <v>44752.072523148148</v>
      </c>
      <c r="N4280" s="113">
        <v>44752.072754629633</v>
      </c>
      <c r="O4280" s="78" t="s">
        <v>1187</v>
      </c>
      <c r="P4280" s="78" t="str">
        <f t="shared" si="1122"/>
        <v>CIC</v>
      </c>
      <c r="S4280" s="78" t="str">
        <f t="shared" si="1123"/>
        <v/>
      </c>
      <c r="T4280" s="113">
        <v>44752.111238425925</v>
      </c>
      <c r="U4280" s="78" t="s">
        <v>1200</v>
      </c>
      <c r="V4280" s="78" t="str">
        <f t="shared" si="1124"/>
        <v>PLOEG</v>
      </c>
      <c r="W4280" s="113">
        <v>44752.115312499998</v>
      </c>
      <c r="X4280" s="113">
        <f t="shared" si="1125"/>
        <v>2.5578703716746531E-3</v>
      </c>
      <c r="Y4280" s="113">
        <f t="shared" si="1126"/>
        <v>3.8715277776645962E-2</v>
      </c>
      <c r="Z4280" s="113">
        <f t="shared" si="1127"/>
        <v>4.0740740732871927E-3</v>
      </c>
      <c r="AB4280" s="2">
        <f t="shared" si="1128"/>
        <v>3345</v>
      </c>
      <c r="AC4280" s="2">
        <f t="shared" si="1128"/>
        <v>352</v>
      </c>
      <c r="AE4280" s="2" t="str">
        <f t="shared" si="1129"/>
        <v/>
      </c>
      <c r="AF4280" s="2" t="str">
        <f t="shared" si="1130"/>
        <v/>
      </c>
      <c r="AG4280" s="2" t="str">
        <f t="shared" si="1131"/>
        <v/>
      </c>
      <c r="AH4280" s="2">
        <f t="shared" si="1132"/>
        <v>3345</v>
      </c>
      <c r="AI4280" s="2" t="str">
        <f t="shared" si="1133"/>
        <v/>
      </c>
      <c r="AK4280" s="2" t="str">
        <f t="shared" si="1134"/>
        <v/>
      </c>
      <c r="AL4280" s="2" t="str">
        <f t="shared" si="1135"/>
        <v/>
      </c>
      <c r="AM4280" s="2" t="str">
        <f t="shared" si="1136"/>
        <v/>
      </c>
      <c r="AN4280" s="2">
        <f t="shared" si="1137"/>
        <v>352</v>
      </c>
      <c r="AO4280" s="2" t="str">
        <f t="shared" si="1138"/>
        <v/>
      </c>
    </row>
    <row r="4281" spans="1:41" x14ac:dyDescent="0.3">
      <c r="A4281" s="111">
        <v>44752.073206018518</v>
      </c>
      <c r="B4281" s="78" t="s">
        <v>5109</v>
      </c>
      <c r="C4281" s="78" t="s">
        <v>846</v>
      </c>
      <c r="D4281" s="78" t="s">
        <v>5110</v>
      </c>
      <c r="E4281" s="78">
        <v>48</v>
      </c>
      <c r="F4281" s="78" t="s">
        <v>809</v>
      </c>
      <c r="G4281" s="78" t="s">
        <v>88</v>
      </c>
      <c r="H4281" s="112" t="s">
        <v>200</v>
      </c>
      <c r="I4281" s="112">
        <v>3</v>
      </c>
      <c r="J4281" s="113">
        <v>44752.072592592594</v>
      </c>
      <c r="K4281" s="113">
        <v>44752.073206018518</v>
      </c>
      <c r="M4281" s="113">
        <v>44752.075127314813</v>
      </c>
      <c r="N4281" s="113">
        <v>44752.075162037036</v>
      </c>
      <c r="O4281" s="78" t="s">
        <v>1185</v>
      </c>
      <c r="P4281" s="78" t="str">
        <f t="shared" si="1122"/>
        <v>CIC</v>
      </c>
      <c r="Q4281" s="113">
        <v>44752.076006944444</v>
      </c>
      <c r="R4281" s="78" t="s">
        <v>2077</v>
      </c>
      <c r="S4281" s="78" t="str">
        <f t="shared" si="1123"/>
        <v>PLOEG</v>
      </c>
      <c r="V4281" s="78" t="str">
        <f t="shared" si="1124"/>
        <v/>
      </c>
      <c r="W4281" s="113">
        <v>44752.095995370371</v>
      </c>
      <c r="X4281" s="113">
        <f t="shared" si="1125"/>
        <v>1.9212962943129241E-3</v>
      </c>
      <c r="Y4281" s="113" t="str">
        <f t="shared" si="1126"/>
        <v/>
      </c>
      <c r="Z4281" s="113" t="str">
        <f t="shared" si="1127"/>
        <v/>
      </c>
      <c r="AB4281" s="2" t="str">
        <f t="shared" si="1128"/>
        <v/>
      </c>
      <c r="AC4281" s="2" t="str">
        <f t="shared" si="1128"/>
        <v/>
      </c>
      <c r="AE4281" s="2" t="str">
        <f t="shared" si="1129"/>
        <v/>
      </c>
      <c r="AF4281" s="2" t="str">
        <f t="shared" si="1130"/>
        <v/>
      </c>
      <c r="AG4281" s="2" t="str">
        <f t="shared" si="1131"/>
        <v/>
      </c>
      <c r="AH4281" s="2" t="str">
        <f t="shared" si="1132"/>
        <v/>
      </c>
      <c r="AI4281" s="2" t="str">
        <f t="shared" si="1133"/>
        <v/>
      </c>
      <c r="AK4281" s="2" t="str">
        <f t="shared" si="1134"/>
        <v/>
      </c>
      <c r="AL4281" s="2" t="str">
        <f t="shared" si="1135"/>
        <v/>
      </c>
      <c r="AM4281" s="2" t="str">
        <f t="shared" si="1136"/>
        <v/>
      </c>
      <c r="AN4281" s="2" t="str">
        <f t="shared" si="1137"/>
        <v/>
      </c>
      <c r="AO4281" s="2" t="str">
        <f t="shared" si="1138"/>
        <v/>
      </c>
    </row>
    <row r="4282" spans="1:41" x14ac:dyDescent="0.3">
      <c r="A4282" s="111">
        <v>44752.146423611113</v>
      </c>
      <c r="B4282" s="78" t="s">
        <v>5111</v>
      </c>
      <c r="C4282" s="78" t="s">
        <v>846</v>
      </c>
      <c r="D4282" s="78" t="s">
        <v>1292</v>
      </c>
      <c r="E4282" s="78">
        <v>3</v>
      </c>
      <c r="F4282" s="78" t="s">
        <v>807</v>
      </c>
      <c r="G4282" s="78" t="s">
        <v>86</v>
      </c>
      <c r="H4282" s="112" t="s">
        <v>210</v>
      </c>
      <c r="I4282" s="112">
        <v>3</v>
      </c>
      <c r="J4282" s="113">
        <v>44752.145995370367</v>
      </c>
      <c r="K4282" s="113">
        <v>44752.146423611113</v>
      </c>
      <c r="M4282" s="113">
        <v>44752.146666666667</v>
      </c>
      <c r="N4282" s="113">
        <v>44752.146967592591</v>
      </c>
      <c r="O4282" s="78" t="s">
        <v>1187</v>
      </c>
      <c r="P4282" s="78" t="str">
        <f t="shared" si="1122"/>
        <v>CIC</v>
      </c>
      <c r="S4282" s="78" t="str">
        <f t="shared" si="1123"/>
        <v/>
      </c>
      <c r="T4282" s="113">
        <v>44752.161064814813</v>
      </c>
      <c r="U4282" s="78" t="s">
        <v>2077</v>
      </c>
      <c r="V4282" s="78" t="str">
        <f t="shared" si="1124"/>
        <v>PLOEG</v>
      </c>
      <c r="W4282" s="113">
        <v>44752.180520833332</v>
      </c>
      <c r="X4282" s="113">
        <f t="shared" si="1125"/>
        <v>2.4305555416503921E-4</v>
      </c>
      <c r="Y4282" s="113">
        <f t="shared" si="1126"/>
        <v>1.4398148145119194E-2</v>
      </c>
      <c r="Z4282" s="113">
        <f t="shared" si="1127"/>
        <v>1.9456018519122154E-2</v>
      </c>
      <c r="AB4282" s="2">
        <f t="shared" si="1128"/>
        <v>1244</v>
      </c>
      <c r="AC4282" s="2">
        <f t="shared" si="1128"/>
        <v>1681</v>
      </c>
      <c r="AE4282" s="2" t="str">
        <f t="shared" si="1129"/>
        <v/>
      </c>
      <c r="AF4282" s="2" t="str">
        <f t="shared" si="1130"/>
        <v/>
      </c>
      <c r="AG4282" s="2" t="str">
        <f t="shared" si="1131"/>
        <v/>
      </c>
      <c r="AH4282" s="2">
        <f t="shared" si="1132"/>
        <v>1244</v>
      </c>
      <c r="AI4282" s="2" t="str">
        <f t="shared" si="1133"/>
        <v/>
      </c>
      <c r="AK4282" s="2" t="str">
        <f t="shared" si="1134"/>
        <v/>
      </c>
      <c r="AL4282" s="2" t="str">
        <f t="shared" si="1135"/>
        <v/>
      </c>
      <c r="AM4282" s="2" t="str">
        <f t="shared" si="1136"/>
        <v/>
      </c>
      <c r="AN4282" s="2">
        <f t="shared" si="1137"/>
        <v>1681</v>
      </c>
      <c r="AO4282" s="2" t="str">
        <f t="shared" si="1138"/>
        <v/>
      </c>
    </row>
    <row r="4283" spans="1:41" x14ac:dyDescent="0.3">
      <c r="A4283" s="111">
        <v>44752.155972222223</v>
      </c>
      <c r="B4283" s="78" t="s">
        <v>5112</v>
      </c>
      <c r="C4283" s="78" t="s">
        <v>835</v>
      </c>
      <c r="D4283" s="78" t="s">
        <v>1418</v>
      </c>
      <c r="E4283" s="78">
        <v>21</v>
      </c>
      <c r="F4283" s="78" t="s">
        <v>809</v>
      </c>
      <c r="G4283" s="78" t="s">
        <v>92</v>
      </c>
      <c r="H4283" s="112" t="s">
        <v>204</v>
      </c>
      <c r="I4283" s="112">
        <v>2</v>
      </c>
      <c r="J4283" s="113">
        <v>44752.155462962961</v>
      </c>
      <c r="K4283" s="113">
        <v>44752.155972222223</v>
      </c>
      <c r="M4283" s="113">
        <v>44752.157141203701</v>
      </c>
      <c r="N4283" s="113">
        <v>44752.157592592594</v>
      </c>
      <c r="O4283" s="78" t="s">
        <v>1187</v>
      </c>
      <c r="P4283" s="78" t="str">
        <f t="shared" si="1122"/>
        <v>CIC</v>
      </c>
      <c r="S4283" s="78" t="str">
        <f t="shared" si="1123"/>
        <v/>
      </c>
      <c r="T4283" s="113">
        <v>44752.161527777775</v>
      </c>
      <c r="U4283" s="78" t="s">
        <v>1185</v>
      </c>
      <c r="V4283" s="78" t="str">
        <f t="shared" si="1124"/>
        <v>CIC</v>
      </c>
      <c r="W4283" s="113">
        <v>44752.171863425923</v>
      </c>
      <c r="X4283" s="113">
        <f t="shared" si="1125"/>
        <v>1.1689814782585017E-3</v>
      </c>
      <c r="Y4283" s="113">
        <f t="shared" si="1126"/>
        <v>4.386574073578231E-3</v>
      </c>
      <c r="Z4283" s="113">
        <f t="shared" si="1127"/>
        <v>1.0335648148611654E-2</v>
      </c>
      <c r="AB4283" s="2">
        <f t="shared" si="1128"/>
        <v>379</v>
      </c>
      <c r="AC4283" s="2">
        <f t="shared" si="1128"/>
        <v>893</v>
      </c>
      <c r="AE4283" s="2" t="str">
        <f t="shared" si="1129"/>
        <v/>
      </c>
      <c r="AF4283" s="2" t="str">
        <f t="shared" si="1130"/>
        <v/>
      </c>
      <c r="AG4283" s="2">
        <f t="shared" si="1131"/>
        <v>379</v>
      </c>
      <c r="AH4283" s="2" t="str">
        <f t="shared" si="1132"/>
        <v/>
      </c>
      <c r="AI4283" s="2" t="str">
        <f t="shared" si="1133"/>
        <v/>
      </c>
      <c r="AK4283" s="2" t="str">
        <f t="shared" si="1134"/>
        <v/>
      </c>
      <c r="AL4283" s="2" t="str">
        <f t="shared" si="1135"/>
        <v/>
      </c>
      <c r="AM4283" s="2">
        <f t="shared" si="1136"/>
        <v>893</v>
      </c>
      <c r="AN4283" s="2" t="str">
        <f t="shared" si="1137"/>
        <v/>
      </c>
      <c r="AO4283" s="2" t="str">
        <f t="shared" si="1138"/>
        <v/>
      </c>
    </row>
    <row r="4284" spans="1:41" x14ac:dyDescent="0.3">
      <c r="A4284" s="111">
        <v>44752.295682870368</v>
      </c>
      <c r="B4284" s="78" t="s">
        <v>5113</v>
      </c>
      <c r="C4284" s="78" t="s">
        <v>886</v>
      </c>
      <c r="D4284" s="78" t="s">
        <v>4100</v>
      </c>
      <c r="E4284" s="78">
        <v>21</v>
      </c>
      <c r="F4284" s="78" t="s">
        <v>807</v>
      </c>
      <c r="G4284" s="78" t="s">
        <v>108</v>
      </c>
      <c r="H4284" s="112" t="s">
        <v>266</v>
      </c>
      <c r="I4284" s="112">
        <v>2</v>
      </c>
      <c r="J4284" s="113">
        <v>44752.295393518521</v>
      </c>
      <c r="K4284" s="113">
        <v>44752.295682870368</v>
      </c>
      <c r="M4284" s="113">
        <v>44752.296481481484</v>
      </c>
      <c r="N4284" s="113">
        <v>44752.296990740739</v>
      </c>
      <c r="O4284" s="78" t="s">
        <v>1187</v>
      </c>
      <c r="P4284" s="78" t="str">
        <f t="shared" si="1122"/>
        <v>CIC</v>
      </c>
      <c r="S4284" s="78" t="str">
        <f t="shared" si="1123"/>
        <v/>
      </c>
      <c r="V4284" s="78" t="str">
        <f t="shared" si="1124"/>
        <v/>
      </c>
      <c r="W4284" s="113">
        <v>44752.308912037035</v>
      </c>
      <c r="X4284" s="113">
        <f t="shared" si="1125"/>
        <v>7.9861111589707434E-4</v>
      </c>
      <c r="Y4284" s="113" t="str">
        <f t="shared" si="1126"/>
        <v/>
      </c>
      <c r="Z4284" s="113" t="str">
        <f t="shared" si="1127"/>
        <v/>
      </c>
      <c r="AB4284" s="2" t="str">
        <f t="shared" si="1128"/>
        <v/>
      </c>
      <c r="AC4284" s="2" t="str">
        <f t="shared" si="1128"/>
        <v/>
      </c>
      <c r="AE4284" s="2" t="str">
        <f t="shared" si="1129"/>
        <v/>
      </c>
      <c r="AF4284" s="2" t="str">
        <f t="shared" si="1130"/>
        <v/>
      </c>
      <c r="AG4284" s="2" t="str">
        <f t="shared" si="1131"/>
        <v/>
      </c>
      <c r="AH4284" s="2" t="str">
        <f t="shared" si="1132"/>
        <v/>
      </c>
      <c r="AI4284" s="2" t="str">
        <f t="shared" si="1133"/>
        <v/>
      </c>
      <c r="AK4284" s="2" t="str">
        <f t="shared" si="1134"/>
        <v/>
      </c>
      <c r="AL4284" s="2" t="str">
        <f t="shared" si="1135"/>
        <v/>
      </c>
      <c r="AM4284" s="2" t="str">
        <f t="shared" si="1136"/>
        <v/>
      </c>
      <c r="AN4284" s="2" t="str">
        <f t="shared" si="1137"/>
        <v/>
      </c>
      <c r="AO4284" s="2" t="str">
        <f t="shared" si="1138"/>
        <v/>
      </c>
    </row>
    <row r="4285" spans="1:41" x14ac:dyDescent="0.3">
      <c r="A4285" s="111">
        <v>44752.295682870368</v>
      </c>
      <c r="B4285" s="78" t="s">
        <v>5113</v>
      </c>
      <c r="C4285" s="78" t="s">
        <v>951</v>
      </c>
      <c r="D4285" s="78" t="s">
        <v>4100</v>
      </c>
      <c r="E4285" s="78">
        <v>21</v>
      </c>
      <c r="F4285" s="78" t="s">
        <v>807</v>
      </c>
      <c r="G4285" s="78" t="s">
        <v>108</v>
      </c>
      <c r="H4285" s="112" t="s">
        <v>266</v>
      </c>
      <c r="I4285" s="112">
        <v>2</v>
      </c>
      <c r="J4285" s="113">
        <v>44752.295393518521</v>
      </c>
      <c r="K4285" s="113">
        <v>44752.295682870368</v>
      </c>
      <c r="M4285" s="113">
        <v>44752.29650462963</v>
      </c>
      <c r="P4285" s="78" t="str">
        <f t="shared" si="1122"/>
        <v/>
      </c>
      <c r="S4285" s="78" t="str">
        <f t="shared" si="1123"/>
        <v/>
      </c>
      <c r="V4285" s="78" t="str">
        <f t="shared" si="1124"/>
        <v/>
      </c>
      <c r="W4285" s="113">
        <v>44752.296585648146</v>
      </c>
      <c r="X4285" s="113">
        <f t="shared" si="1125"/>
        <v>8.217592621804215E-4</v>
      </c>
      <c r="Y4285" s="113" t="str">
        <f t="shared" si="1126"/>
        <v/>
      </c>
      <c r="Z4285" s="113" t="str">
        <f t="shared" si="1127"/>
        <v/>
      </c>
      <c r="AB4285" s="2" t="str">
        <f t="shared" si="1128"/>
        <v/>
      </c>
      <c r="AC4285" s="2" t="str">
        <f t="shared" si="1128"/>
        <v/>
      </c>
      <c r="AE4285" s="2" t="str">
        <f t="shared" si="1129"/>
        <v/>
      </c>
      <c r="AF4285" s="2" t="str">
        <f t="shared" si="1130"/>
        <v/>
      </c>
      <c r="AG4285" s="2" t="str">
        <f t="shared" si="1131"/>
        <v/>
      </c>
      <c r="AH4285" s="2" t="str">
        <f t="shared" si="1132"/>
        <v/>
      </c>
      <c r="AI4285" s="2" t="str">
        <f t="shared" si="1133"/>
        <v/>
      </c>
      <c r="AK4285" s="2" t="str">
        <f t="shared" si="1134"/>
        <v/>
      </c>
      <c r="AL4285" s="2" t="str">
        <f t="shared" si="1135"/>
        <v/>
      </c>
      <c r="AM4285" s="2" t="str">
        <f t="shared" si="1136"/>
        <v/>
      </c>
      <c r="AN4285" s="2" t="str">
        <f t="shared" si="1137"/>
        <v/>
      </c>
      <c r="AO4285" s="2" t="str">
        <f t="shared" si="1138"/>
        <v/>
      </c>
    </row>
    <row r="4286" spans="1:41" x14ac:dyDescent="0.3">
      <c r="A4286" s="111">
        <v>44752.295682870368</v>
      </c>
      <c r="B4286" s="78" t="s">
        <v>5113</v>
      </c>
      <c r="C4286" s="78" t="s">
        <v>850</v>
      </c>
      <c r="D4286" s="78" t="s">
        <v>4100</v>
      </c>
      <c r="E4286" s="78">
        <v>21</v>
      </c>
      <c r="F4286" s="78" t="s">
        <v>807</v>
      </c>
      <c r="G4286" s="78" t="s">
        <v>108</v>
      </c>
      <c r="H4286" s="112" t="s">
        <v>266</v>
      </c>
      <c r="I4286" s="112">
        <v>2</v>
      </c>
      <c r="J4286" s="113">
        <v>44752.295393518521</v>
      </c>
      <c r="K4286" s="113">
        <v>44752.295682870368</v>
      </c>
      <c r="M4286" s="113">
        <v>44752.297256944446</v>
      </c>
      <c r="N4286" s="113">
        <v>44752.297291666669</v>
      </c>
      <c r="O4286" s="78" t="s">
        <v>1185</v>
      </c>
      <c r="P4286" s="78" t="str">
        <f t="shared" si="1122"/>
        <v>CIC</v>
      </c>
      <c r="Q4286" s="113">
        <v>44752.298020833332</v>
      </c>
      <c r="R4286" s="78" t="s">
        <v>1286</v>
      </c>
      <c r="S4286" s="78" t="str">
        <f t="shared" si="1123"/>
        <v>PLOEG</v>
      </c>
      <c r="T4286" s="113">
        <v>44752.303090277775</v>
      </c>
      <c r="U4286" s="78" t="s">
        <v>1185</v>
      </c>
      <c r="V4286" s="78" t="str">
        <f t="shared" si="1124"/>
        <v>CIC</v>
      </c>
      <c r="W4286" s="113">
        <v>44752.308842592596</v>
      </c>
      <c r="X4286" s="113">
        <f t="shared" si="1125"/>
        <v>1.5740740782348439E-3</v>
      </c>
      <c r="Y4286" s="113">
        <f t="shared" si="1126"/>
        <v>5.8333333290647715E-3</v>
      </c>
      <c r="Z4286" s="113">
        <f t="shared" si="1127"/>
        <v>5.7523148207110353E-3</v>
      </c>
      <c r="AB4286" s="2">
        <f t="shared" si="1128"/>
        <v>504</v>
      </c>
      <c r="AC4286" s="2">
        <f t="shared" si="1128"/>
        <v>497</v>
      </c>
      <c r="AE4286" s="2" t="str">
        <f t="shared" si="1129"/>
        <v/>
      </c>
      <c r="AF4286" s="2" t="str">
        <f t="shared" si="1130"/>
        <v/>
      </c>
      <c r="AG4286" s="2">
        <f t="shared" si="1131"/>
        <v>504</v>
      </c>
      <c r="AH4286" s="2" t="str">
        <f t="shared" si="1132"/>
        <v/>
      </c>
      <c r="AI4286" s="2" t="str">
        <f t="shared" si="1133"/>
        <v/>
      </c>
      <c r="AK4286" s="2" t="str">
        <f t="shared" si="1134"/>
        <v/>
      </c>
      <c r="AL4286" s="2" t="str">
        <f t="shared" si="1135"/>
        <v/>
      </c>
      <c r="AM4286" s="2">
        <f t="shared" si="1136"/>
        <v>497</v>
      </c>
      <c r="AN4286" s="2" t="str">
        <f t="shared" si="1137"/>
        <v/>
      </c>
      <c r="AO4286" s="2" t="str">
        <f t="shared" si="1138"/>
        <v/>
      </c>
    </row>
    <row r="4287" spans="1:41" x14ac:dyDescent="0.3">
      <c r="A4287" s="111">
        <v>44752.347280092596</v>
      </c>
      <c r="B4287" s="78" t="s">
        <v>5114</v>
      </c>
      <c r="C4287" s="78" t="s">
        <v>850</v>
      </c>
      <c r="D4287" s="78" t="s">
        <v>5115</v>
      </c>
      <c r="F4287" s="78" t="s">
        <v>808</v>
      </c>
      <c r="G4287" s="78" t="s">
        <v>96</v>
      </c>
      <c r="H4287" s="112" t="s">
        <v>232</v>
      </c>
      <c r="I4287" s="112">
        <v>3</v>
      </c>
      <c r="J4287" s="113">
        <v>44752.346747685187</v>
      </c>
      <c r="K4287" s="113">
        <v>44752.347280092596</v>
      </c>
      <c r="M4287" s="113">
        <v>44752.347777777781</v>
      </c>
      <c r="N4287" s="113">
        <v>44752.348726851851</v>
      </c>
      <c r="O4287" s="78" t="s">
        <v>1185</v>
      </c>
      <c r="P4287" s="78" t="str">
        <f t="shared" si="1122"/>
        <v>CIC</v>
      </c>
      <c r="Q4287" s="113">
        <v>44752.351585648146</v>
      </c>
      <c r="R4287" s="78" t="s">
        <v>1344</v>
      </c>
      <c r="S4287" s="78" t="str">
        <f t="shared" si="1123"/>
        <v>PLOEG</v>
      </c>
      <c r="T4287" s="113">
        <v>44752.353217592594</v>
      </c>
      <c r="U4287" s="78" t="s">
        <v>1344</v>
      </c>
      <c r="V4287" s="78" t="str">
        <f t="shared" si="1124"/>
        <v>PLOEG</v>
      </c>
      <c r="W4287" s="113">
        <v>44752.392962962964</v>
      </c>
      <c r="X4287" s="113">
        <f t="shared" si="1125"/>
        <v>4.9768518510973081E-4</v>
      </c>
      <c r="Y4287" s="113">
        <f t="shared" si="1126"/>
        <v>5.4398148131440394E-3</v>
      </c>
      <c r="Z4287" s="113">
        <f t="shared" si="1127"/>
        <v>3.9745370369928423E-2</v>
      </c>
      <c r="AB4287" s="2">
        <f t="shared" si="1128"/>
        <v>470</v>
      </c>
      <c r="AC4287" s="2">
        <f t="shared" si="1128"/>
        <v>3434</v>
      </c>
      <c r="AE4287" s="2" t="str">
        <f t="shared" si="1129"/>
        <v/>
      </c>
      <c r="AF4287" s="2" t="str">
        <f t="shared" si="1130"/>
        <v/>
      </c>
      <c r="AG4287" s="2" t="str">
        <f t="shared" si="1131"/>
        <v/>
      </c>
      <c r="AH4287" s="2">
        <f t="shared" si="1132"/>
        <v>470</v>
      </c>
      <c r="AI4287" s="2" t="str">
        <f t="shared" si="1133"/>
        <v/>
      </c>
      <c r="AK4287" s="2" t="str">
        <f t="shared" si="1134"/>
        <v/>
      </c>
      <c r="AL4287" s="2" t="str">
        <f t="shared" si="1135"/>
        <v/>
      </c>
      <c r="AM4287" s="2" t="str">
        <f t="shared" si="1136"/>
        <v/>
      </c>
      <c r="AN4287" s="2">
        <f t="shared" si="1137"/>
        <v>3434</v>
      </c>
      <c r="AO4287" s="2" t="str">
        <f t="shared" si="1138"/>
        <v/>
      </c>
    </row>
    <row r="4288" spans="1:41" x14ac:dyDescent="0.3">
      <c r="A4288" s="111">
        <v>44752.407141203701</v>
      </c>
      <c r="B4288" s="78" t="s">
        <v>5116</v>
      </c>
      <c r="C4288" s="78" t="s">
        <v>886</v>
      </c>
      <c r="F4288" s="78" t="s">
        <v>808</v>
      </c>
      <c r="G4288" s="78" t="s">
        <v>114</v>
      </c>
      <c r="H4288" s="112" t="s">
        <v>214</v>
      </c>
      <c r="I4288" s="112">
        <v>2</v>
      </c>
      <c r="J4288" s="113">
        <v>44752.406458333331</v>
      </c>
      <c r="K4288" s="113">
        <v>44752.407141203701</v>
      </c>
      <c r="M4288" s="113">
        <v>44752.408553240741</v>
      </c>
      <c r="N4288" s="113">
        <v>44752.408576388887</v>
      </c>
      <c r="O4288" s="78" t="s">
        <v>1187</v>
      </c>
      <c r="P4288" s="78" t="str">
        <f t="shared" si="1122"/>
        <v>CIC</v>
      </c>
      <c r="S4288" s="78" t="str">
        <f t="shared" si="1123"/>
        <v/>
      </c>
      <c r="V4288" s="78" t="str">
        <f t="shared" si="1124"/>
        <v/>
      </c>
      <c r="W4288" s="113">
        <v>44752.408993055556</v>
      </c>
      <c r="X4288" s="113">
        <f t="shared" si="1125"/>
        <v>1.4120370396994986E-3</v>
      </c>
      <c r="Y4288" s="113" t="str">
        <f t="shared" si="1126"/>
        <v/>
      </c>
      <c r="Z4288" s="113" t="str">
        <f t="shared" si="1127"/>
        <v/>
      </c>
      <c r="AB4288" s="2" t="str">
        <f t="shared" si="1128"/>
        <v/>
      </c>
      <c r="AC4288" s="2" t="str">
        <f t="shared" si="1128"/>
        <v/>
      </c>
      <c r="AE4288" s="2" t="str">
        <f t="shared" si="1129"/>
        <v/>
      </c>
      <c r="AF4288" s="2" t="str">
        <f t="shared" si="1130"/>
        <v/>
      </c>
      <c r="AG4288" s="2" t="str">
        <f t="shared" si="1131"/>
        <v/>
      </c>
      <c r="AH4288" s="2" t="str">
        <f t="shared" si="1132"/>
        <v/>
      </c>
      <c r="AI4288" s="2" t="str">
        <f t="shared" si="1133"/>
        <v/>
      </c>
      <c r="AK4288" s="2" t="str">
        <f t="shared" si="1134"/>
        <v/>
      </c>
      <c r="AL4288" s="2" t="str">
        <f t="shared" si="1135"/>
        <v/>
      </c>
      <c r="AM4288" s="2" t="str">
        <f t="shared" si="1136"/>
        <v/>
      </c>
      <c r="AN4288" s="2" t="str">
        <f t="shared" si="1137"/>
        <v/>
      </c>
      <c r="AO4288" s="2" t="str">
        <f t="shared" si="1138"/>
        <v/>
      </c>
    </row>
    <row r="4289" spans="1:41" x14ac:dyDescent="0.3">
      <c r="A4289" s="111">
        <v>44752.407141203701</v>
      </c>
      <c r="B4289" s="78" t="s">
        <v>5116</v>
      </c>
      <c r="C4289" s="78" t="s">
        <v>850</v>
      </c>
      <c r="F4289" s="78" t="s">
        <v>808</v>
      </c>
      <c r="G4289" s="78" t="s">
        <v>114</v>
      </c>
      <c r="H4289" s="112" t="s">
        <v>214</v>
      </c>
      <c r="I4289" s="112">
        <v>2</v>
      </c>
      <c r="J4289" s="113">
        <v>44752.406458333331</v>
      </c>
      <c r="K4289" s="113">
        <v>44752.407141203701</v>
      </c>
      <c r="M4289" s="113">
        <v>44752.408842592595</v>
      </c>
      <c r="N4289" s="113">
        <v>44752.409016203703</v>
      </c>
      <c r="O4289" s="78" t="s">
        <v>1187</v>
      </c>
      <c r="P4289" s="78" t="str">
        <f t="shared" si="1122"/>
        <v>CIC</v>
      </c>
      <c r="Q4289" s="113">
        <v>44752.41128472222</v>
      </c>
      <c r="R4289" s="78" t="s">
        <v>1344</v>
      </c>
      <c r="S4289" s="78" t="str">
        <f t="shared" si="1123"/>
        <v>PLOEG</v>
      </c>
      <c r="T4289" s="113">
        <v>44752.415995370371</v>
      </c>
      <c r="U4289" s="78" t="s">
        <v>1344</v>
      </c>
      <c r="V4289" s="78" t="str">
        <f t="shared" si="1124"/>
        <v>PLOEG</v>
      </c>
      <c r="W4289" s="113">
        <v>44752.427916666667</v>
      </c>
      <c r="X4289" s="113">
        <f t="shared" si="1125"/>
        <v>1.7013888937071897E-3</v>
      </c>
      <c r="Y4289" s="113">
        <f t="shared" si="1126"/>
        <v>7.1527777763549238E-3</v>
      </c>
      <c r="Z4289" s="113">
        <f t="shared" si="1127"/>
        <v>1.1921296296350192E-2</v>
      </c>
      <c r="AB4289" s="2">
        <f t="shared" si="1128"/>
        <v>618</v>
      </c>
      <c r="AC4289" s="2">
        <f t="shared" si="1128"/>
        <v>1030</v>
      </c>
      <c r="AE4289" s="2" t="str">
        <f t="shared" si="1129"/>
        <v/>
      </c>
      <c r="AF4289" s="2" t="str">
        <f t="shared" si="1130"/>
        <v/>
      </c>
      <c r="AG4289" s="2">
        <f t="shared" si="1131"/>
        <v>618</v>
      </c>
      <c r="AH4289" s="2" t="str">
        <f t="shared" si="1132"/>
        <v/>
      </c>
      <c r="AI4289" s="2" t="str">
        <f t="shared" si="1133"/>
        <v/>
      </c>
      <c r="AK4289" s="2" t="str">
        <f t="shared" si="1134"/>
        <v/>
      </c>
      <c r="AL4289" s="2" t="str">
        <f t="shared" si="1135"/>
        <v/>
      </c>
      <c r="AM4289" s="2">
        <f t="shared" si="1136"/>
        <v>1030</v>
      </c>
      <c r="AN4289" s="2" t="str">
        <f t="shared" si="1137"/>
        <v/>
      </c>
      <c r="AO4289" s="2" t="str">
        <f t="shared" si="1138"/>
        <v/>
      </c>
    </row>
    <row r="4290" spans="1:41" x14ac:dyDescent="0.3">
      <c r="A4290" s="111">
        <v>44752.489953703705</v>
      </c>
      <c r="B4290" s="78" t="s">
        <v>5117</v>
      </c>
      <c r="C4290" s="78" t="s">
        <v>886</v>
      </c>
      <c r="D4290" s="78" t="s">
        <v>1815</v>
      </c>
      <c r="E4290" s="78">
        <v>19</v>
      </c>
      <c r="F4290" s="78" t="s">
        <v>808</v>
      </c>
      <c r="G4290" s="78" t="s">
        <v>96</v>
      </c>
      <c r="H4290" s="112" t="s">
        <v>338</v>
      </c>
      <c r="I4290" s="112">
        <v>2</v>
      </c>
      <c r="J4290" s="113">
        <v>44752.489722222221</v>
      </c>
      <c r="K4290" s="113">
        <v>44752.489953703705</v>
      </c>
      <c r="M4290" s="113">
        <v>44752.490046296298</v>
      </c>
      <c r="N4290" s="113">
        <v>44752.491851851853</v>
      </c>
      <c r="O4290" s="78" t="s">
        <v>1185</v>
      </c>
      <c r="P4290" s="78" t="str">
        <f t="shared" si="1122"/>
        <v>CIC</v>
      </c>
      <c r="S4290" s="78" t="str">
        <f t="shared" si="1123"/>
        <v/>
      </c>
      <c r="V4290" s="78" t="str">
        <f t="shared" si="1124"/>
        <v/>
      </c>
      <c r="W4290" s="113">
        <v>44752.531122685185</v>
      </c>
      <c r="X4290" s="113">
        <f t="shared" si="1125"/>
        <v>9.2592592409346253E-5</v>
      </c>
      <c r="Y4290" s="113" t="str">
        <f t="shared" si="1126"/>
        <v/>
      </c>
      <c r="Z4290" s="113" t="str">
        <f t="shared" si="1127"/>
        <v/>
      </c>
      <c r="AB4290" s="2" t="str">
        <f t="shared" si="1128"/>
        <v/>
      </c>
      <c r="AC4290" s="2" t="str">
        <f t="shared" si="1128"/>
        <v/>
      </c>
      <c r="AE4290" s="2" t="str">
        <f t="shared" si="1129"/>
        <v/>
      </c>
      <c r="AF4290" s="2" t="str">
        <f t="shared" si="1130"/>
        <v/>
      </c>
      <c r="AG4290" s="2" t="str">
        <f t="shared" si="1131"/>
        <v/>
      </c>
      <c r="AH4290" s="2" t="str">
        <f t="shared" si="1132"/>
        <v/>
      </c>
      <c r="AI4290" s="2" t="str">
        <f t="shared" si="1133"/>
        <v/>
      </c>
      <c r="AK4290" s="2" t="str">
        <f t="shared" si="1134"/>
        <v/>
      </c>
      <c r="AL4290" s="2" t="str">
        <f t="shared" si="1135"/>
        <v/>
      </c>
      <c r="AM4290" s="2" t="str">
        <f t="shared" si="1136"/>
        <v/>
      </c>
      <c r="AN4290" s="2" t="str">
        <f t="shared" si="1137"/>
        <v/>
      </c>
      <c r="AO4290" s="2" t="str">
        <f t="shared" si="1138"/>
        <v/>
      </c>
    </row>
    <row r="4291" spans="1:41" x14ac:dyDescent="0.3">
      <c r="A4291" s="111">
        <v>44752.489953703705</v>
      </c>
      <c r="B4291" s="78" t="s">
        <v>5117</v>
      </c>
      <c r="C4291" s="78" t="s">
        <v>3123</v>
      </c>
      <c r="D4291" s="78" t="s">
        <v>1815</v>
      </c>
      <c r="E4291" s="78">
        <v>19</v>
      </c>
      <c r="F4291" s="78" t="s">
        <v>808</v>
      </c>
      <c r="G4291" s="78" t="s">
        <v>96</v>
      </c>
      <c r="H4291" s="112" t="s">
        <v>338</v>
      </c>
      <c r="I4291" s="112">
        <v>2</v>
      </c>
      <c r="J4291" s="113">
        <v>44752.489722222221</v>
      </c>
      <c r="K4291" s="113">
        <v>44752.489953703705</v>
      </c>
      <c r="M4291" s="113">
        <v>44752.49015046296</v>
      </c>
      <c r="P4291" s="78" t="str">
        <f t="shared" si="1122"/>
        <v/>
      </c>
      <c r="S4291" s="78" t="str">
        <f t="shared" si="1123"/>
        <v/>
      </c>
      <c r="T4291" s="113">
        <v>44752.491875</v>
      </c>
      <c r="U4291" s="78" t="s">
        <v>1185</v>
      </c>
      <c r="V4291" s="78" t="str">
        <f t="shared" si="1124"/>
        <v>CIC</v>
      </c>
      <c r="W4291" s="113">
        <v>44752.531261574077</v>
      </c>
      <c r="X4291" s="113">
        <f t="shared" si="1125"/>
        <v>1.9675925432238728E-4</v>
      </c>
      <c r="Y4291" s="113">
        <f t="shared" si="1126"/>
        <v>1.7245370399905369E-3</v>
      </c>
      <c r="Z4291" s="113">
        <f t="shared" si="1127"/>
        <v>3.9386574077070691E-2</v>
      </c>
      <c r="AB4291" s="2">
        <f t="shared" si="1128"/>
        <v>149</v>
      </c>
      <c r="AC4291" s="2">
        <f t="shared" si="1128"/>
        <v>3403</v>
      </c>
      <c r="AE4291" s="2" t="str">
        <f t="shared" si="1129"/>
        <v/>
      </c>
      <c r="AF4291" s="2" t="str">
        <f t="shared" si="1130"/>
        <v/>
      </c>
      <c r="AG4291" s="2">
        <f t="shared" si="1131"/>
        <v>149</v>
      </c>
      <c r="AH4291" s="2" t="str">
        <f t="shared" si="1132"/>
        <v/>
      </c>
      <c r="AI4291" s="2" t="str">
        <f t="shared" si="1133"/>
        <v/>
      </c>
      <c r="AK4291" s="2" t="str">
        <f t="shared" si="1134"/>
        <v/>
      </c>
      <c r="AL4291" s="2" t="str">
        <f t="shared" si="1135"/>
        <v/>
      </c>
      <c r="AM4291" s="2">
        <f t="shared" si="1136"/>
        <v>3403</v>
      </c>
      <c r="AN4291" s="2" t="str">
        <f t="shared" si="1137"/>
        <v/>
      </c>
      <c r="AO4291" s="2" t="str">
        <f t="shared" si="1138"/>
        <v/>
      </c>
    </row>
    <row r="4292" spans="1:41" x14ac:dyDescent="0.3">
      <c r="A4292" s="111">
        <v>44752.489953703705</v>
      </c>
      <c r="B4292" s="78" t="s">
        <v>5117</v>
      </c>
      <c r="C4292" s="78" t="s">
        <v>951</v>
      </c>
      <c r="D4292" s="78" t="s">
        <v>1815</v>
      </c>
      <c r="E4292" s="78">
        <v>19</v>
      </c>
      <c r="F4292" s="78" t="s">
        <v>808</v>
      </c>
      <c r="G4292" s="78" t="s">
        <v>96</v>
      </c>
      <c r="H4292" s="112" t="s">
        <v>338</v>
      </c>
      <c r="I4292" s="112">
        <v>2</v>
      </c>
      <c r="J4292" s="113">
        <v>44752.489722222221</v>
      </c>
      <c r="K4292" s="113">
        <v>44752.489953703705</v>
      </c>
      <c r="M4292" s="113">
        <v>44752.49181712963</v>
      </c>
      <c r="N4292" s="113">
        <v>44752.491828703707</v>
      </c>
      <c r="O4292" s="78" t="s">
        <v>1185</v>
      </c>
      <c r="P4292" s="78" t="str">
        <f t="shared" si="1122"/>
        <v>CIC</v>
      </c>
      <c r="Q4292" s="113">
        <v>44752.492013888892</v>
      </c>
      <c r="R4292" s="78" t="s">
        <v>1412</v>
      </c>
      <c r="S4292" s="78" t="str">
        <f t="shared" si="1123"/>
        <v>PLOEG</v>
      </c>
      <c r="T4292" s="113">
        <v>44752.495625000003</v>
      </c>
      <c r="U4292" s="78" t="s">
        <v>1412</v>
      </c>
      <c r="V4292" s="78" t="str">
        <f t="shared" si="1124"/>
        <v>PLOEG</v>
      </c>
      <c r="W4292" s="113">
        <v>44752.530995370369</v>
      </c>
      <c r="X4292" s="113">
        <f t="shared" si="1125"/>
        <v>1.8634259249665774E-3</v>
      </c>
      <c r="Y4292" s="113">
        <f t="shared" si="1126"/>
        <v>3.8078703728388064E-3</v>
      </c>
      <c r="Z4292" s="113">
        <f t="shared" si="1127"/>
        <v>3.5370370365853887E-2</v>
      </c>
      <c r="AB4292" s="2">
        <f t="shared" si="1128"/>
        <v>329</v>
      </c>
      <c r="AC4292" s="2">
        <f t="shared" si="1128"/>
        <v>3056</v>
      </c>
      <c r="AE4292" s="2" t="str">
        <f t="shared" si="1129"/>
        <v/>
      </c>
      <c r="AF4292" s="2" t="str">
        <f t="shared" si="1130"/>
        <v/>
      </c>
      <c r="AG4292" s="2">
        <f t="shared" si="1131"/>
        <v>329</v>
      </c>
      <c r="AH4292" s="2" t="str">
        <f t="shared" si="1132"/>
        <v/>
      </c>
      <c r="AI4292" s="2" t="str">
        <f t="shared" si="1133"/>
        <v/>
      </c>
      <c r="AK4292" s="2" t="str">
        <f t="shared" si="1134"/>
        <v/>
      </c>
      <c r="AL4292" s="2" t="str">
        <f t="shared" si="1135"/>
        <v/>
      </c>
      <c r="AM4292" s="2">
        <f t="shared" si="1136"/>
        <v>3056</v>
      </c>
      <c r="AN4292" s="2" t="str">
        <f t="shared" si="1137"/>
        <v/>
      </c>
      <c r="AO4292" s="2" t="str">
        <f t="shared" si="1138"/>
        <v/>
      </c>
    </row>
    <row r="4293" spans="1:41" x14ac:dyDescent="0.3">
      <c r="A4293" s="111">
        <v>44752.569456018522</v>
      </c>
      <c r="B4293" s="78" t="s">
        <v>5118</v>
      </c>
      <c r="C4293" s="78" t="s">
        <v>951</v>
      </c>
      <c r="D4293" s="78" t="s">
        <v>1815</v>
      </c>
      <c r="E4293" s="78">
        <v>25</v>
      </c>
      <c r="F4293" s="78" t="s">
        <v>808</v>
      </c>
      <c r="G4293" s="78" t="s">
        <v>100</v>
      </c>
      <c r="H4293" s="112" t="s">
        <v>404</v>
      </c>
      <c r="I4293" s="112">
        <v>3</v>
      </c>
      <c r="J4293" s="113">
        <v>44752.568703703706</v>
      </c>
      <c r="K4293" s="113">
        <v>44752.569456018522</v>
      </c>
      <c r="M4293" s="113">
        <v>44752.571215277778</v>
      </c>
      <c r="N4293" s="113">
        <v>44752.571226851855</v>
      </c>
      <c r="O4293" s="78" t="s">
        <v>1187</v>
      </c>
      <c r="P4293" s="78" t="str">
        <f t="shared" si="1122"/>
        <v>CIC</v>
      </c>
      <c r="S4293" s="78" t="str">
        <f t="shared" si="1123"/>
        <v/>
      </c>
      <c r="V4293" s="78" t="str">
        <f t="shared" si="1124"/>
        <v/>
      </c>
      <c r="W4293" s="113">
        <v>44752.584201388891</v>
      </c>
      <c r="X4293" s="113">
        <f t="shared" si="1125"/>
        <v>1.7592592557775788E-3</v>
      </c>
      <c r="Y4293" s="113" t="str">
        <f t="shared" si="1126"/>
        <v/>
      </c>
      <c r="Z4293" s="113" t="str">
        <f t="shared" si="1127"/>
        <v/>
      </c>
      <c r="AB4293" s="2" t="str">
        <f t="shared" si="1128"/>
        <v/>
      </c>
      <c r="AC4293" s="2" t="str">
        <f t="shared" si="1128"/>
        <v/>
      </c>
      <c r="AE4293" s="2" t="str">
        <f t="shared" si="1129"/>
        <v/>
      </c>
      <c r="AF4293" s="2" t="str">
        <f t="shared" si="1130"/>
        <v/>
      </c>
      <c r="AG4293" s="2" t="str">
        <f t="shared" si="1131"/>
        <v/>
      </c>
      <c r="AH4293" s="2" t="str">
        <f t="shared" si="1132"/>
        <v/>
      </c>
      <c r="AI4293" s="2" t="str">
        <f t="shared" si="1133"/>
        <v/>
      </c>
      <c r="AK4293" s="2" t="str">
        <f t="shared" si="1134"/>
        <v/>
      </c>
      <c r="AL4293" s="2" t="str">
        <f t="shared" si="1135"/>
        <v/>
      </c>
      <c r="AM4293" s="2" t="str">
        <f t="shared" si="1136"/>
        <v/>
      </c>
      <c r="AN4293" s="2" t="str">
        <f t="shared" si="1137"/>
        <v/>
      </c>
      <c r="AO4293" s="2" t="str">
        <f t="shared" si="1138"/>
        <v/>
      </c>
    </row>
    <row r="4294" spans="1:41" x14ac:dyDescent="0.3">
      <c r="A4294" s="111">
        <v>44752.62568287037</v>
      </c>
      <c r="B4294" s="78" t="s">
        <v>5119</v>
      </c>
      <c r="C4294" s="78" t="s">
        <v>850</v>
      </c>
      <c r="D4294" s="78" t="s">
        <v>1429</v>
      </c>
      <c r="E4294" s="78">
        <v>39</v>
      </c>
      <c r="F4294" s="78" t="s">
        <v>807</v>
      </c>
      <c r="G4294" s="78" t="s">
        <v>86</v>
      </c>
      <c r="H4294" s="112" t="s">
        <v>252</v>
      </c>
      <c r="I4294" s="112">
        <v>4</v>
      </c>
      <c r="J4294" s="113">
        <v>44752.624837962961</v>
      </c>
      <c r="K4294" s="113">
        <v>44752.62568287037</v>
      </c>
      <c r="M4294" s="113">
        <v>44752.688136574077</v>
      </c>
      <c r="N4294" s="113">
        <v>44752.68822916667</v>
      </c>
      <c r="O4294" s="78" t="s">
        <v>1185</v>
      </c>
      <c r="P4294" s="78" t="str">
        <f t="shared" ref="P4294:P4357" si="1139">IF(LEFT(O4294,3)="&amp;RU","PLOEG",IF(LEFT(O4294,6)="ANT-di","DISP/S of N",IF(LEFT(O4294,4)="rANT","DISP/S of N",IF(LEFT(O4294,3)="ANT","CIC",""))))</f>
        <v>CIC</v>
      </c>
      <c r="Q4294" s="113">
        <v>44752.68855324074</v>
      </c>
      <c r="R4294" s="78" t="s">
        <v>1344</v>
      </c>
      <c r="S4294" s="78" t="str">
        <f t="shared" ref="S4294:S4357" si="1140">IF(LEFT(R4294,3)="&amp;RU","PLOEG",IF(LEFT(R4294,6)="ANT-di","DISP/S of N",IF(LEFT(R4294,4)="rANT","DISP/S of N",IF(LEFT(R4294,3)="ANT","CIC",""))))</f>
        <v>PLOEG</v>
      </c>
      <c r="T4294" s="113">
        <v>44752.695150462961</v>
      </c>
      <c r="U4294" s="78" t="s">
        <v>1286</v>
      </c>
      <c r="V4294" s="78" t="str">
        <f t="shared" ref="V4294:V4357" si="1141">IF(LEFT(U4294,3)="&amp;RU","PLOEG",IF(LEFT(U4294,6)="ANT-di","DISP/S of N",IF(LEFT(U4294,4)="rANT","DISP/S of N",IF(LEFT(U4294,3)="ANT","CIC",""))))</f>
        <v>PLOEG</v>
      </c>
      <c r="W4294" s="113">
        <v>44752.726076388892</v>
      </c>
      <c r="X4294" s="113">
        <f t="shared" ref="X4294:X4357" si="1142">IF((MIN(L4294:M4294)&lt;K4294+6/ (24*3600)),"", IF((MIN(L4294:M4294)=K4294),"0:00:00",IF((MIN(L4294:M4294)-K4294),MIN(L4294:M4294)-K4294,"")))</f>
        <v>6.2453703707433306E-2</v>
      </c>
      <c r="Y4294" s="113">
        <f t="shared" ref="Y4294:Y4357" si="1143">IF(OR(T4294="",T4294&lt;MINA(L4294,M4294)+11/(24*3600)),"",T4294-MINA(L4294,M4294))</f>
        <v>7.0138888841029257E-3</v>
      </c>
      <c r="Z4294" s="113">
        <f t="shared" ref="Z4294:Z4357" si="1144">IF(OR(T4294="",W4294&lt;T4294+31/(24*3600)),"",W4294-T4294)</f>
        <v>3.0925925930205267E-2</v>
      </c>
      <c r="AB4294" s="2">
        <f t="shared" ref="AB4294:AC4357" si="1145">IF(Y4294="","",SECOND(Y4294)+(MINUTE(Y4294)*60)+(HOUR(Y4294)*3600))</f>
        <v>606</v>
      </c>
      <c r="AC4294" s="2">
        <f t="shared" si="1145"/>
        <v>2672</v>
      </c>
      <c r="AE4294" s="2" t="str">
        <f t="shared" ref="AE4294:AE4357" si="1146">IF(I4294=0,AB4294,"")</f>
        <v/>
      </c>
      <c r="AF4294" s="2" t="str">
        <f t="shared" ref="AF4294:AF4357" si="1147">IF(I4294=1,AB4294,"")</f>
        <v/>
      </c>
      <c r="AG4294" s="2" t="str">
        <f t="shared" ref="AG4294:AG4357" si="1148">IF(I4294=2,AB4294,"")</f>
        <v/>
      </c>
      <c r="AH4294" s="2" t="str">
        <f t="shared" ref="AH4294:AH4357" si="1149">IF(I4294=3,AB4294,"")</f>
        <v/>
      </c>
      <c r="AI4294" s="2">
        <f t="shared" ref="AI4294:AI4357" si="1150">IF(I4294=4,AB4294,"")</f>
        <v>606</v>
      </c>
      <c r="AK4294" s="2" t="str">
        <f t="shared" ref="AK4294:AK4357" si="1151">IF(I4294=0,AC4294,"")</f>
        <v/>
      </c>
      <c r="AL4294" s="2" t="str">
        <f t="shared" ref="AL4294:AL4357" si="1152">IF(I4294=1,AC4294,"")</f>
        <v/>
      </c>
      <c r="AM4294" s="2" t="str">
        <f t="shared" ref="AM4294:AM4357" si="1153">IF(I4294=2,AC4294,"")</f>
        <v/>
      </c>
      <c r="AN4294" s="2" t="str">
        <f t="shared" ref="AN4294:AN4357" si="1154">IF(I4294=3,AC4294,"")</f>
        <v/>
      </c>
      <c r="AO4294" s="2">
        <f t="shared" ref="AO4294:AO4357" si="1155">IF(I4294=4,AC4294,"")</f>
        <v>2672</v>
      </c>
    </row>
    <row r="4295" spans="1:41" x14ac:dyDescent="0.3">
      <c r="A4295" s="111">
        <v>44752.62568287037</v>
      </c>
      <c r="B4295" s="78" t="s">
        <v>5119</v>
      </c>
      <c r="C4295" s="78" t="s">
        <v>951</v>
      </c>
      <c r="D4295" s="78" t="s">
        <v>1429</v>
      </c>
      <c r="E4295" s="78">
        <v>39</v>
      </c>
      <c r="F4295" s="78" t="s">
        <v>807</v>
      </c>
      <c r="G4295" s="78" t="s">
        <v>86</v>
      </c>
      <c r="H4295" s="112" t="s">
        <v>252</v>
      </c>
      <c r="I4295" s="112">
        <v>4</v>
      </c>
      <c r="J4295" s="113">
        <v>44752.624837962961</v>
      </c>
      <c r="K4295" s="113">
        <v>44752.62568287037</v>
      </c>
      <c r="M4295" s="113">
        <v>44752.688206018516</v>
      </c>
      <c r="N4295" s="113">
        <v>44752.688217592593</v>
      </c>
      <c r="O4295" s="78" t="s">
        <v>1185</v>
      </c>
      <c r="P4295" s="78" t="str">
        <f t="shared" si="1139"/>
        <v>CIC</v>
      </c>
      <c r="Q4295" s="113">
        <v>44752.631481481483</v>
      </c>
      <c r="R4295" s="78" t="s">
        <v>1187</v>
      </c>
      <c r="S4295" s="78" t="str">
        <f t="shared" si="1140"/>
        <v>CIC</v>
      </c>
      <c r="V4295" s="78" t="str">
        <f t="shared" si="1141"/>
        <v/>
      </c>
      <c r="W4295" s="113">
        <v>44752.726041666669</v>
      </c>
      <c r="X4295" s="113">
        <f t="shared" si="1142"/>
        <v>6.2523148146283347E-2</v>
      </c>
      <c r="Y4295" s="113" t="str">
        <f t="shared" si="1143"/>
        <v/>
      </c>
      <c r="Z4295" s="113" t="str">
        <f t="shared" si="1144"/>
        <v/>
      </c>
      <c r="AB4295" s="2" t="str">
        <f t="shared" si="1145"/>
        <v/>
      </c>
      <c r="AC4295" s="2" t="str">
        <f t="shared" si="1145"/>
        <v/>
      </c>
      <c r="AE4295" s="2" t="str">
        <f t="shared" si="1146"/>
        <v/>
      </c>
      <c r="AF4295" s="2" t="str">
        <f t="shared" si="1147"/>
        <v/>
      </c>
      <c r="AG4295" s="2" t="str">
        <f t="shared" si="1148"/>
        <v/>
      </c>
      <c r="AH4295" s="2" t="str">
        <f t="shared" si="1149"/>
        <v/>
      </c>
      <c r="AI4295" s="2" t="str">
        <f t="shared" si="1150"/>
        <v/>
      </c>
      <c r="AK4295" s="2" t="str">
        <f t="shared" si="1151"/>
        <v/>
      </c>
      <c r="AL4295" s="2" t="str">
        <f t="shared" si="1152"/>
        <v/>
      </c>
      <c r="AM4295" s="2" t="str">
        <f t="shared" si="1153"/>
        <v/>
      </c>
      <c r="AN4295" s="2" t="str">
        <f t="shared" si="1154"/>
        <v/>
      </c>
      <c r="AO4295" s="2" t="str">
        <f t="shared" si="1155"/>
        <v/>
      </c>
    </row>
    <row r="4296" spans="1:41" x14ac:dyDescent="0.3">
      <c r="A4296" s="111">
        <v>44752.640231481484</v>
      </c>
      <c r="B4296" s="78" t="s">
        <v>5120</v>
      </c>
      <c r="C4296" s="78" t="s">
        <v>951</v>
      </c>
      <c r="D4296" s="78" t="s">
        <v>1213</v>
      </c>
      <c r="E4296" s="78">
        <v>278</v>
      </c>
      <c r="F4296" s="78" t="s">
        <v>807</v>
      </c>
      <c r="G4296" s="78" t="s">
        <v>90</v>
      </c>
      <c r="H4296" s="112" t="s">
        <v>286</v>
      </c>
      <c r="I4296" s="112">
        <v>2</v>
      </c>
      <c r="J4296" s="113">
        <v>44752.639768518522</v>
      </c>
      <c r="K4296" s="113">
        <v>44752.640231481484</v>
      </c>
      <c r="M4296" s="113">
        <v>44752.642002314817</v>
      </c>
      <c r="N4296" s="113">
        <v>44752.642060185186</v>
      </c>
      <c r="O4296" s="78" t="s">
        <v>1185</v>
      </c>
      <c r="P4296" s="78" t="str">
        <f t="shared" si="1139"/>
        <v>CIC</v>
      </c>
      <c r="S4296" s="78" t="str">
        <f t="shared" si="1140"/>
        <v/>
      </c>
      <c r="V4296" s="78" t="str">
        <f t="shared" si="1141"/>
        <v/>
      </c>
      <c r="W4296" s="113">
        <v>44752.688206018516</v>
      </c>
      <c r="X4296" s="113">
        <f t="shared" si="1142"/>
        <v>1.7708333325572312E-3</v>
      </c>
      <c r="Y4296" s="113" t="str">
        <f t="shared" si="1143"/>
        <v/>
      </c>
      <c r="Z4296" s="113" t="str">
        <f t="shared" si="1144"/>
        <v/>
      </c>
      <c r="AB4296" s="2" t="str">
        <f t="shared" si="1145"/>
        <v/>
      </c>
      <c r="AC4296" s="2" t="str">
        <f t="shared" si="1145"/>
        <v/>
      </c>
      <c r="AE4296" s="2" t="str">
        <f t="shared" si="1146"/>
        <v/>
      </c>
      <c r="AF4296" s="2" t="str">
        <f t="shared" si="1147"/>
        <v/>
      </c>
      <c r="AG4296" s="2" t="str">
        <f t="shared" si="1148"/>
        <v/>
      </c>
      <c r="AH4296" s="2" t="str">
        <f t="shared" si="1149"/>
        <v/>
      </c>
      <c r="AI4296" s="2" t="str">
        <f t="shared" si="1150"/>
        <v/>
      </c>
      <c r="AK4296" s="2" t="str">
        <f t="shared" si="1151"/>
        <v/>
      </c>
      <c r="AL4296" s="2" t="str">
        <f t="shared" si="1152"/>
        <v/>
      </c>
      <c r="AM4296" s="2" t="str">
        <f t="shared" si="1153"/>
        <v/>
      </c>
      <c r="AN4296" s="2" t="str">
        <f t="shared" si="1154"/>
        <v/>
      </c>
      <c r="AO4296" s="2" t="str">
        <f t="shared" si="1155"/>
        <v/>
      </c>
    </row>
    <row r="4297" spans="1:41" x14ac:dyDescent="0.3">
      <c r="A4297" s="111">
        <v>44752.640231481484</v>
      </c>
      <c r="B4297" s="78" t="s">
        <v>5120</v>
      </c>
      <c r="C4297" s="78" t="s">
        <v>850</v>
      </c>
      <c r="D4297" s="78" t="s">
        <v>1213</v>
      </c>
      <c r="E4297" s="78">
        <v>278</v>
      </c>
      <c r="F4297" s="78" t="s">
        <v>807</v>
      </c>
      <c r="G4297" s="78" t="s">
        <v>90</v>
      </c>
      <c r="H4297" s="112" t="s">
        <v>286</v>
      </c>
      <c r="I4297" s="112">
        <v>2</v>
      </c>
      <c r="J4297" s="113">
        <v>44752.639768518522</v>
      </c>
      <c r="K4297" s="113">
        <v>44752.640231481484</v>
      </c>
      <c r="M4297" s="113">
        <v>44752.64203703704</v>
      </c>
      <c r="N4297" s="113">
        <v>44752.642071759263</v>
      </c>
      <c r="O4297" s="78" t="s">
        <v>1185</v>
      </c>
      <c r="P4297" s="78" t="str">
        <f t="shared" si="1139"/>
        <v>CIC</v>
      </c>
      <c r="S4297" s="78" t="str">
        <f t="shared" si="1140"/>
        <v/>
      </c>
      <c r="T4297" s="113">
        <v>44752.64329861111</v>
      </c>
      <c r="U4297" s="78" t="s">
        <v>1187</v>
      </c>
      <c r="V4297" s="78" t="str">
        <f t="shared" si="1141"/>
        <v>CIC</v>
      </c>
      <c r="W4297" s="113">
        <v>44752.688136574077</v>
      </c>
      <c r="X4297" s="113">
        <f t="shared" si="1142"/>
        <v>1.8055555556202307E-3</v>
      </c>
      <c r="Y4297" s="113">
        <f t="shared" si="1143"/>
        <v>1.261574070667848E-3</v>
      </c>
      <c r="Z4297" s="113">
        <f t="shared" si="1144"/>
        <v>4.4837962966994382E-2</v>
      </c>
      <c r="AB4297" s="2">
        <f t="shared" si="1145"/>
        <v>109</v>
      </c>
      <c r="AC4297" s="2">
        <f t="shared" si="1145"/>
        <v>3874</v>
      </c>
      <c r="AE4297" s="2" t="str">
        <f t="shared" si="1146"/>
        <v/>
      </c>
      <c r="AF4297" s="2" t="str">
        <f t="shared" si="1147"/>
        <v/>
      </c>
      <c r="AG4297" s="2">
        <f t="shared" si="1148"/>
        <v>109</v>
      </c>
      <c r="AH4297" s="2" t="str">
        <f t="shared" si="1149"/>
        <v/>
      </c>
      <c r="AI4297" s="2" t="str">
        <f t="shared" si="1150"/>
        <v/>
      </c>
      <c r="AK4297" s="2" t="str">
        <f t="shared" si="1151"/>
        <v/>
      </c>
      <c r="AL4297" s="2" t="str">
        <f t="shared" si="1152"/>
        <v/>
      </c>
      <c r="AM4297" s="2">
        <f t="shared" si="1153"/>
        <v>3874</v>
      </c>
      <c r="AN4297" s="2" t="str">
        <f t="shared" si="1154"/>
        <v/>
      </c>
      <c r="AO4297" s="2" t="str">
        <f t="shared" si="1155"/>
        <v/>
      </c>
    </row>
    <row r="4298" spans="1:41" x14ac:dyDescent="0.3">
      <c r="A4298" s="111">
        <v>44752.640231481484</v>
      </c>
      <c r="B4298" s="78" t="s">
        <v>5120</v>
      </c>
      <c r="C4298" s="78" t="s">
        <v>886</v>
      </c>
      <c r="D4298" s="78" t="s">
        <v>1213</v>
      </c>
      <c r="E4298" s="78">
        <v>278</v>
      </c>
      <c r="F4298" s="78" t="s">
        <v>807</v>
      </c>
      <c r="G4298" s="78" t="s">
        <v>90</v>
      </c>
      <c r="H4298" s="112" t="s">
        <v>286</v>
      </c>
      <c r="I4298" s="112">
        <v>2</v>
      </c>
      <c r="J4298" s="113">
        <v>44752.639768518522</v>
      </c>
      <c r="K4298" s="113">
        <v>44752.640231481484</v>
      </c>
      <c r="M4298" s="113">
        <v>44752.645729166667</v>
      </c>
      <c r="P4298" s="78" t="str">
        <f t="shared" si="1139"/>
        <v/>
      </c>
      <c r="Q4298" s="113">
        <v>44752.645752314813</v>
      </c>
      <c r="R4298" s="78" t="s">
        <v>1187</v>
      </c>
      <c r="S4298" s="78" t="str">
        <f t="shared" si="1140"/>
        <v>CIC</v>
      </c>
      <c r="V4298" s="78" t="str">
        <f t="shared" si="1141"/>
        <v/>
      </c>
      <c r="W4298" s="113">
        <v>44752.758472222224</v>
      </c>
      <c r="X4298" s="113">
        <f t="shared" si="1142"/>
        <v>5.4976851824903861E-3</v>
      </c>
      <c r="Y4298" s="113" t="str">
        <f t="shared" si="1143"/>
        <v/>
      </c>
      <c r="Z4298" s="113" t="str">
        <f t="shared" si="1144"/>
        <v/>
      </c>
      <c r="AB4298" s="2" t="str">
        <f t="shared" si="1145"/>
        <v/>
      </c>
      <c r="AC4298" s="2" t="str">
        <f t="shared" si="1145"/>
        <v/>
      </c>
      <c r="AE4298" s="2" t="str">
        <f t="shared" si="1146"/>
        <v/>
      </c>
      <c r="AF4298" s="2" t="str">
        <f t="shared" si="1147"/>
        <v/>
      </c>
      <c r="AG4298" s="2" t="str">
        <f t="shared" si="1148"/>
        <v/>
      </c>
      <c r="AH4298" s="2" t="str">
        <f t="shared" si="1149"/>
        <v/>
      </c>
      <c r="AI4298" s="2" t="str">
        <f t="shared" si="1150"/>
        <v/>
      </c>
      <c r="AK4298" s="2" t="str">
        <f t="shared" si="1151"/>
        <v/>
      </c>
      <c r="AL4298" s="2" t="str">
        <f t="shared" si="1152"/>
        <v/>
      </c>
      <c r="AM4298" s="2" t="str">
        <f t="shared" si="1153"/>
        <v/>
      </c>
      <c r="AN4298" s="2" t="str">
        <f t="shared" si="1154"/>
        <v/>
      </c>
      <c r="AO4298" s="2" t="str">
        <f t="shared" si="1155"/>
        <v/>
      </c>
    </row>
    <row r="4299" spans="1:41" x14ac:dyDescent="0.3">
      <c r="A4299" s="111">
        <v>44752.656238425923</v>
      </c>
      <c r="B4299" s="78" t="s">
        <v>5121</v>
      </c>
      <c r="C4299" s="78" t="s">
        <v>850</v>
      </c>
      <c r="D4299" s="78" t="s">
        <v>1673</v>
      </c>
      <c r="E4299" s="78">
        <v>90</v>
      </c>
      <c r="F4299" s="78" t="s">
        <v>807</v>
      </c>
      <c r="G4299" s="78" t="s">
        <v>100</v>
      </c>
      <c r="H4299" s="112" t="s">
        <v>318</v>
      </c>
      <c r="I4299" s="112">
        <v>3</v>
      </c>
      <c r="J4299" s="113">
        <v>44752.655868055554</v>
      </c>
      <c r="K4299" s="113">
        <v>44752.656238425923</v>
      </c>
      <c r="L4299" s="113">
        <v>44752.729513888888</v>
      </c>
      <c r="M4299" s="113">
        <v>44752.740555555552</v>
      </c>
      <c r="P4299" s="78" t="str">
        <f t="shared" si="1139"/>
        <v/>
      </c>
      <c r="Q4299" s="113">
        <v>44752.740590277775</v>
      </c>
      <c r="R4299" s="78" t="s">
        <v>1187</v>
      </c>
      <c r="S4299" s="78" t="str">
        <f t="shared" si="1140"/>
        <v>CIC</v>
      </c>
      <c r="T4299" s="113">
        <v>44752.741018518522</v>
      </c>
      <c r="U4299" s="78" t="s">
        <v>1344</v>
      </c>
      <c r="V4299" s="78" t="str">
        <f t="shared" si="1141"/>
        <v>PLOEG</v>
      </c>
      <c r="W4299" s="113">
        <v>44752.752013888887</v>
      </c>
      <c r="X4299" s="113">
        <f t="shared" si="1142"/>
        <v>7.3275462964375038E-2</v>
      </c>
      <c r="Y4299" s="113">
        <f t="shared" si="1143"/>
        <v>1.1504629634146113E-2</v>
      </c>
      <c r="Z4299" s="113">
        <f t="shared" si="1144"/>
        <v>1.0995370364980772E-2</v>
      </c>
      <c r="AB4299" s="2">
        <f t="shared" si="1145"/>
        <v>994</v>
      </c>
      <c r="AC4299" s="2">
        <f t="shared" si="1145"/>
        <v>950</v>
      </c>
      <c r="AE4299" s="2" t="str">
        <f t="shared" si="1146"/>
        <v/>
      </c>
      <c r="AF4299" s="2" t="str">
        <f t="shared" si="1147"/>
        <v/>
      </c>
      <c r="AG4299" s="2" t="str">
        <f t="shared" si="1148"/>
        <v/>
      </c>
      <c r="AH4299" s="2">
        <f t="shared" si="1149"/>
        <v>994</v>
      </c>
      <c r="AI4299" s="2" t="str">
        <f t="shared" si="1150"/>
        <v/>
      </c>
      <c r="AK4299" s="2" t="str">
        <f t="shared" si="1151"/>
        <v/>
      </c>
      <c r="AL4299" s="2" t="str">
        <f t="shared" si="1152"/>
        <v/>
      </c>
      <c r="AM4299" s="2" t="str">
        <f t="shared" si="1153"/>
        <v/>
      </c>
      <c r="AN4299" s="2">
        <f t="shared" si="1154"/>
        <v>950</v>
      </c>
      <c r="AO4299" s="2" t="str">
        <f t="shared" si="1155"/>
        <v/>
      </c>
    </row>
    <row r="4300" spans="1:41" x14ac:dyDescent="0.3">
      <c r="A4300" s="111">
        <v>44752.671944444446</v>
      </c>
      <c r="B4300" s="78" t="s">
        <v>5122</v>
      </c>
      <c r="C4300" s="78" t="s">
        <v>951</v>
      </c>
      <c r="D4300" s="78" t="s">
        <v>1548</v>
      </c>
      <c r="F4300" s="78" t="s">
        <v>808</v>
      </c>
      <c r="G4300" s="78" t="s">
        <v>134</v>
      </c>
      <c r="H4300" s="112" t="s">
        <v>278</v>
      </c>
      <c r="I4300" s="112">
        <v>3</v>
      </c>
      <c r="J4300" s="113">
        <v>44752.670960648145</v>
      </c>
      <c r="K4300" s="113">
        <v>44752.671944444446</v>
      </c>
      <c r="L4300" s="113">
        <v>44752.746655092589</v>
      </c>
      <c r="M4300" s="113">
        <v>44752.750208333331</v>
      </c>
      <c r="N4300" s="113">
        <v>44752.74019675926</v>
      </c>
      <c r="O4300" s="78" t="s">
        <v>1185</v>
      </c>
      <c r="P4300" s="78" t="str">
        <f t="shared" si="1139"/>
        <v>CIC</v>
      </c>
      <c r="Q4300" s="113">
        <v>44752.727303240739</v>
      </c>
      <c r="R4300" s="78" t="s">
        <v>1187</v>
      </c>
      <c r="S4300" s="78" t="str">
        <f t="shared" si="1140"/>
        <v>CIC</v>
      </c>
      <c r="V4300" s="78" t="str">
        <f t="shared" si="1141"/>
        <v/>
      </c>
      <c r="W4300" s="113">
        <v>44752.756203703706</v>
      </c>
      <c r="X4300" s="113">
        <f t="shared" si="1142"/>
        <v>7.4710648143081926E-2</v>
      </c>
      <c r="Y4300" s="113" t="str">
        <f t="shared" si="1143"/>
        <v/>
      </c>
      <c r="Z4300" s="113" t="str">
        <f t="shared" si="1144"/>
        <v/>
      </c>
      <c r="AB4300" s="2" t="str">
        <f t="shared" si="1145"/>
        <v/>
      </c>
      <c r="AC4300" s="2" t="str">
        <f t="shared" si="1145"/>
        <v/>
      </c>
      <c r="AE4300" s="2" t="str">
        <f t="shared" si="1146"/>
        <v/>
      </c>
      <c r="AF4300" s="2" t="str">
        <f t="shared" si="1147"/>
        <v/>
      </c>
      <c r="AG4300" s="2" t="str">
        <f t="shared" si="1148"/>
        <v/>
      </c>
      <c r="AH4300" s="2" t="str">
        <f t="shared" si="1149"/>
        <v/>
      </c>
      <c r="AI4300" s="2" t="str">
        <f t="shared" si="1150"/>
        <v/>
      </c>
      <c r="AK4300" s="2" t="str">
        <f t="shared" si="1151"/>
        <v/>
      </c>
      <c r="AL4300" s="2" t="str">
        <f t="shared" si="1152"/>
        <v/>
      </c>
      <c r="AM4300" s="2" t="str">
        <f t="shared" si="1153"/>
        <v/>
      </c>
      <c r="AN4300" s="2" t="str">
        <f t="shared" si="1154"/>
        <v/>
      </c>
      <c r="AO4300" s="2" t="str">
        <f t="shared" si="1155"/>
        <v/>
      </c>
    </row>
    <row r="4301" spans="1:41" x14ac:dyDescent="0.3">
      <c r="A4301" s="111">
        <v>44752.728344907409</v>
      </c>
      <c r="B4301" s="78" t="s">
        <v>5123</v>
      </c>
      <c r="C4301" s="78" t="s">
        <v>850</v>
      </c>
      <c r="F4301" s="78" t="s">
        <v>807</v>
      </c>
      <c r="G4301" s="78" t="s">
        <v>128</v>
      </c>
      <c r="H4301" s="112" t="s">
        <v>350</v>
      </c>
      <c r="I4301" s="112">
        <v>3</v>
      </c>
      <c r="J4301" s="113">
        <v>44752.727569444447</v>
      </c>
      <c r="K4301" s="113">
        <v>44752.728344907409</v>
      </c>
      <c r="M4301" s="113">
        <v>44752.729513888888</v>
      </c>
      <c r="P4301" s="78" t="str">
        <f t="shared" si="1139"/>
        <v/>
      </c>
      <c r="Q4301" s="113">
        <v>44752.729537037034</v>
      </c>
      <c r="R4301" s="78" t="s">
        <v>1187</v>
      </c>
      <c r="S4301" s="78" t="str">
        <f t="shared" si="1140"/>
        <v>CIC</v>
      </c>
      <c r="T4301" s="113">
        <v>44752.734386574077</v>
      </c>
      <c r="U4301" s="78" t="s">
        <v>1187</v>
      </c>
      <c r="V4301" s="78" t="str">
        <f t="shared" si="1141"/>
        <v>CIC</v>
      </c>
      <c r="W4301" s="113">
        <v>44752.740555555552</v>
      </c>
      <c r="X4301" s="113">
        <f t="shared" si="1142"/>
        <v>1.1689814782585017E-3</v>
      </c>
      <c r="Y4301" s="113">
        <f t="shared" si="1143"/>
        <v>4.8726851891842671E-3</v>
      </c>
      <c r="Z4301" s="113">
        <f t="shared" si="1144"/>
        <v>6.168981475639157E-3</v>
      </c>
      <c r="AB4301" s="2">
        <f t="shared" si="1145"/>
        <v>421</v>
      </c>
      <c r="AC4301" s="2">
        <f t="shared" si="1145"/>
        <v>533</v>
      </c>
      <c r="AE4301" s="2" t="str">
        <f t="shared" si="1146"/>
        <v/>
      </c>
      <c r="AF4301" s="2" t="str">
        <f t="shared" si="1147"/>
        <v/>
      </c>
      <c r="AG4301" s="2" t="str">
        <f t="shared" si="1148"/>
        <v/>
      </c>
      <c r="AH4301" s="2">
        <f t="shared" si="1149"/>
        <v>421</v>
      </c>
      <c r="AI4301" s="2" t="str">
        <f t="shared" si="1150"/>
        <v/>
      </c>
      <c r="AK4301" s="2" t="str">
        <f t="shared" si="1151"/>
        <v/>
      </c>
      <c r="AL4301" s="2" t="str">
        <f t="shared" si="1152"/>
        <v/>
      </c>
      <c r="AM4301" s="2" t="str">
        <f t="shared" si="1153"/>
        <v/>
      </c>
      <c r="AN4301" s="2">
        <f t="shared" si="1154"/>
        <v>533</v>
      </c>
      <c r="AO4301" s="2" t="str">
        <f t="shared" si="1155"/>
        <v/>
      </c>
    </row>
    <row r="4302" spans="1:41" x14ac:dyDescent="0.3">
      <c r="A4302" s="111">
        <v>44752.728344907409</v>
      </c>
      <c r="B4302" s="78" t="s">
        <v>5123</v>
      </c>
      <c r="C4302" s="78" t="s">
        <v>951</v>
      </c>
      <c r="F4302" s="78" t="s">
        <v>807</v>
      </c>
      <c r="G4302" s="78" t="s">
        <v>128</v>
      </c>
      <c r="H4302" s="112" t="s">
        <v>350</v>
      </c>
      <c r="I4302" s="112">
        <v>3</v>
      </c>
      <c r="J4302" s="113">
        <v>44752.727569444447</v>
      </c>
      <c r="K4302" s="113">
        <v>44752.728344907409</v>
      </c>
      <c r="M4302" s="113">
        <v>44752.729594907411</v>
      </c>
      <c r="P4302" s="78" t="str">
        <f t="shared" si="1139"/>
        <v/>
      </c>
      <c r="Q4302" s="113">
        <v>44752.72960648148</v>
      </c>
      <c r="R4302" s="78" t="s">
        <v>1187</v>
      </c>
      <c r="S4302" s="78" t="str">
        <f t="shared" si="1140"/>
        <v>CIC</v>
      </c>
      <c r="T4302" s="113">
        <v>44752.734375</v>
      </c>
      <c r="U4302" s="78" t="s">
        <v>1187</v>
      </c>
      <c r="V4302" s="78" t="str">
        <f t="shared" si="1141"/>
        <v>CIC</v>
      </c>
      <c r="W4302" s="113">
        <v>44752.740104166667</v>
      </c>
      <c r="X4302" s="113">
        <f t="shared" si="1142"/>
        <v>1.2500000011641532E-3</v>
      </c>
      <c r="Y4302" s="113">
        <f t="shared" si="1143"/>
        <v>4.7800925894989632E-3</v>
      </c>
      <c r="Z4302" s="113">
        <f t="shared" si="1144"/>
        <v>5.7291666671517305E-3</v>
      </c>
      <c r="AB4302" s="2">
        <f t="shared" si="1145"/>
        <v>413</v>
      </c>
      <c r="AC4302" s="2">
        <f t="shared" si="1145"/>
        <v>495</v>
      </c>
      <c r="AE4302" s="2" t="str">
        <f t="shared" si="1146"/>
        <v/>
      </c>
      <c r="AF4302" s="2" t="str">
        <f t="shared" si="1147"/>
        <v/>
      </c>
      <c r="AG4302" s="2" t="str">
        <f t="shared" si="1148"/>
        <v/>
      </c>
      <c r="AH4302" s="2">
        <f t="shared" si="1149"/>
        <v>413</v>
      </c>
      <c r="AI4302" s="2" t="str">
        <f t="shared" si="1150"/>
        <v/>
      </c>
      <c r="AK4302" s="2" t="str">
        <f t="shared" si="1151"/>
        <v/>
      </c>
      <c r="AL4302" s="2" t="str">
        <f t="shared" si="1152"/>
        <v/>
      </c>
      <c r="AM4302" s="2" t="str">
        <f t="shared" si="1153"/>
        <v/>
      </c>
      <c r="AN4302" s="2">
        <f t="shared" si="1154"/>
        <v>495</v>
      </c>
      <c r="AO4302" s="2" t="str">
        <f t="shared" si="1155"/>
        <v/>
      </c>
    </row>
    <row r="4303" spans="1:41" x14ac:dyDescent="0.3">
      <c r="A4303" s="111">
        <v>44752.745787037034</v>
      </c>
      <c r="B4303" s="78" t="s">
        <v>5124</v>
      </c>
      <c r="C4303" s="78" t="s">
        <v>951</v>
      </c>
      <c r="D4303" s="78" t="s">
        <v>1429</v>
      </c>
      <c r="E4303" s="78">
        <v>39</v>
      </c>
      <c r="F4303" s="78" t="s">
        <v>807</v>
      </c>
      <c r="G4303" s="78" t="s">
        <v>84</v>
      </c>
      <c r="H4303" s="112" t="s">
        <v>202</v>
      </c>
      <c r="I4303" s="112">
        <v>4</v>
      </c>
      <c r="J4303" s="113">
        <v>44752.744976851849</v>
      </c>
      <c r="K4303" s="113">
        <v>44752.745787037034</v>
      </c>
      <c r="M4303" s="113">
        <v>44752.746655092589</v>
      </c>
      <c r="P4303" s="78" t="str">
        <f t="shared" si="1139"/>
        <v/>
      </c>
      <c r="S4303" s="78" t="str">
        <f t="shared" si="1140"/>
        <v/>
      </c>
      <c r="V4303" s="78" t="str">
        <f t="shared" si="1141"/>
        <v/>
      </c>
      <c r="W4303" s="113">
        <v>44752.750208333331</v>
      </c>
      <c r="X4303" s="113">
        <f t="shared" si="1142"/>
        <v>8.6805555474711582E-4</v>
      </c>
      <c r="Y4303" s="113" t="str">
        <f t="shared" si="1143"/>
        <v/>
      </c>
      <c r="Z4303" s="113" t="str">
        <f t="shared" si="1144"/>
        <v/>
      </c>
      <c r="AB4303" s="2" t="str">
        <f t="shared" si="1145"/>
        <v/>
      </c>
      <c r="AC4303" s="2" t="str">
        <f t="shared" si="1145"/>
        <v/>
      </c>
      <c r="AE4303" s="2" t="str">
        <f t="shared" si="1146"/>
        <v/>
      </c>
      <c r="AF4303" s="2" t="str">
        <f t="shared" si="1147"/>
        <v/>
      </c>
      <c r="AG4303" s="2" t="str">
        <f t="shared" si="1148"/>
        <v/>
      </c>
      <c r="AH4303" s="2" t="str">
        <f t="shared" si="1149"/>
        <v/>
      </c>
      <c r="AI4303" s="2" t="str">
        <f t="shared" si="1150"/>
        <v/>
      </c>
      <c r="AK4303" s="2" t="str">
        <f t="shared" si="1151"/>
        <v/>
      </c>
      <c r="AL4303" s="2" t="str">
        <f t="shared" si="1152"/>
        <v/>
      </c>
      <c r="AM4303" s="2" t="str">
        <f t="shared" si="1153"/>
        <v/>
      </c>
      <c r="AN4303" s="2" t="str">
        <f t="shared" si="1154"/>
        <v/>
      </c>
      <c r="AO4303" s="2" t="str">
        <f t="shared" si="1155"/>
        <v/>
      </c>
    </row>
    <row r="4304" spans="1:41" x14ac:dyDescent="0.3">
      <c r="A4304" s="111">
        <v>44752.772488425922</v>
      </c>
      <c r="B4304" s="78" t="s">
        <v>5125</v>
      </c>
      <c r="C4304" s="78" t="s">
        <v>853</v>
      </c>
      <c r="D4304" s="78" t="s">
        <v>1226</v>
      </c>
      <c r="E4304" s="78">
        <v>9</v>
      </c>
      <c r="F4304" s="78" t="s">
        <v>807</v>
      </c>
      <c r="G4304" s="78" t="s">
        <v>152</v>
      </c>
      <c r="H4304" s="112" t="s">
        <v>501</v>
      </c>
      <c r="I4304" s="112">
        <v>4</v>
      </c>
      <c r="J4304" s="113">
        <v>44752.77138888889</v>
      </c>
      <c r="K4304" s="113">
        <v>44752.772488425922</v>
      </c>
      <c r="M4304" s="113">
        <v>44752.774560185186</v>
      </c>
      <c r="N4304" s="113">
        <v>44752.774583333332</v>
      </c>
      <c r="O4304" s="78" t="s">
        <v>1187</v>
      </c>
      <c r="P4304" s="78" t="str">
        <f t="shared" si="1139"/>
        <v>CIC</v>
      </c>
      <c r="S4304" s="78" t="str">
        <f t="shared" si="1140"/>
        <v/>
      </c>
      <c r="V4304" s="78" t="str">
        <f t="shared" si="1141"/>
        <v/>
      </c>
      <c r="W4304" s="113">
        <v>44752.817974537036</v>
      </c>
      <c r="X4304" s="113">
        <f t="shared" si="1142"/>
        <v>2.0717592633445747E-3</v>
      </c>
      <c r="Y4304" s="113" t="str">
        <f t="shared" si="1143"/>
        <v/>
      </c>
      <c r="Z4304" s="113" t="str">
        <f t="shared" si="1144"/>
        <v/>
      </c>
      <c r="AB4304" s="2" t="str">
        <f t="shared" si="1145"/>
        <v/>
      </c>
      <c r="AC4304" s="2" t="str">
        <f t="shared" si="1145"/>
        <v/>
      </c>
      <c r="AE4304" s="2" t="str">
        <f t="shared" si="1146"/>
        <v/>
      </c>
      <c r="AF4304" s="2" t="str">
        <f t="shared" si="1147"/>
        <v/>
      </c>
      <c r="AG4304" s="2" t="str">
        <f t="shared" si="1148"/>
        <v/>
      </c>
      <c r="AH4304" s="2" t="str">
        <f t="shared" si="1149"/>
        <v/>
      </c>
      <c r="AI4304" s="2" t="str">
        <f t="shared" si="1150"/>
        <v/>
      </c>
      <c r="AK4304" s="2" t="str">
        <f t="shared" si="1151"/>
        <v/>
      </c>
      <c r="AL4304" s="2" t="str">
        <f t="shared" si="1152"/>
        <v/>
      </c>
      <c r="AM4304" s="2" t="str">
        <f t="shared" si="1153"/>
        <v/>
      </c>
      <c r="AN4304" s="2" t="str">
        <f t="shared" si="1154"/>
        <v/>
      </c>
      <c r="AO4304" s="2" t="str">
        <f t="shared" si="1155"/>
        <v/>
      </c>
    </row>
    <row r="4305" spans="1:41" x14ac:dyDescent="0.3">
      <c r="A4305" s="111">
        <v>44752.790682870371</v>
      </c>
      <c r="B4305" s="78" t="s">
        <v>5126</v>
      </c>
      <c r="C4305" s="78" t="s">
        <v>835</v>
      </c>
      <c r="D4305" s="78" t="s">
        <v>1394</v>
      </c>
      <c r="E4305" s="78">
        <v>9</v>
      </c>
      <c r="F4305" s="78" t="s">
        <v>809</v>
      </c>
      <c r="G4305" s="78" t="s">
        <v>90</v>
      </c>
      <c r="H4305" s="112" t="s">
        <v>284</v>
      </c>
      <c r="I4305" s="112">
        <v>2</v>
      </c>
      <c r="J4305" s="113">
        <v>44752.788738425923</v>
      </c>
      <c r="K4305" s="113">
        <v>44752.790682870371</v>
      </c>
      <c r="M4305" s="113">
        <v>44752.79109953704</v>
      </c>
      <c r="N4305" s="113">
        <v>44752.807164351849</v>
      </c>
      <c r="O4305" s="78" t="s">
        <v>1187</v>
      </c>
      <c r="P4305" s="78" t="str">
        <f t="shared" si="1139"/>
        <v>CIC</v>
      </c>
      <c r="S4305" s="78" t="str">
        <f t="shared" si="1140"/>
        <v/>
      </c>
      <c r="V4305" s="78" t="str">
        <f t="shared" si="1141"/>
        <v/>
      </c>
      <c r="W4305" s="113">
        <v>44752.82240740741</v>
      </c>
      <c r="X4305" s="113">
        <f t="shared" si="1142"/>
        <v>4.1666666948003694E-4</v>
      </c>
      <c r="Y4305" s="113" t="str">
        <f t="shared" si="1143"/>
        <v/>
      </c>
      <c r="Z4305" s="113" t="str">
        <f t="shared" si="1144"/>
        <v/>
      </c>
      <c r="AB4305" s="2" t="str">
        <f t="shared" si="1145"/>
        <v/>
      </c>
      <c r="AC4305" s="2" t="str">
        <f t="shared" si="1145"/>
        <v/>
      </c>
      <c r="AE4305" s="2" t="str">
        <f t="shared" si="1146"/>
        <v/>
      </c>
      <c r="AF4305" s="2" t="str">
        <f t="shared" si="1147"/>
        <v/>
      </c>
      <c r="AG4305" s="2" t="str">
        <f t="shared" si="1148"/>
        <v/>
      </c>
      <c r="AH4305" s="2" t="str">
        <f t="shared" si="1149"/>
        <v/>
      </c>
      <c r="AI4305" s="2" t="str">
        <f t="shared" si="1150"/>
        <v/>
      </c>
      <c r="AK4305" s="2" t="str">
        <f t="shared" si="1151"/>
        <v/>
      </c>
      <c r="AL4305" s="2" t="str">
        <f t="shared" si="1152"/>
        <v/>
      </c>
      <c r="AM4305" s="2" t="str">
        <f t="shared" si="1153"/>
        <v/>
      </c>
      <c r="AN4305" s="2" t="str">
        <f t="shared" si="1154"/>
        <v/>
      </c>
      <c r="AO4305" s="2" t="str">
        <f t="shared" si="1155"/>
        <v/>
      </c>
    </row>
    <row r="4306" spans="1:41" x14ac:dyDescent="0.3">
      <c r="A4306" s="111">
        <v>44752.796226851853</v>
      </c>
      <c r="B4306" s="78" t="s">
        <v>5127</v>
      </c>
      <c r="C4306" s="78" t="s">
        <v>846</v>
      </c>
      <c r="D4306" s="78" t="s">
        <v>1213</v>
      </c>
      <c r="E4306" s="78">
        <v>278</v>
      </c>
      <c r="F4306" s="78" t="s">
        <v>807</v>
      </c>
      <c r="G4306" s="78" t="s">
        <v>120</v>
      </c>
      <c r="H4306" s="112" t="s">
        <v>260</v>
      </c>
      <c r="I4306" s="112">
        <v>3</v>
      </c>
      <c r="J4306" s="113">
        <v>44752.795775462961</v>
      </c>
      <c r="K4306" s="113">
        <v>44752.796226851853</v>
      </c>
      <c r="M4306" s="113">
        <v>44752.797106481485</v>
      </c>
      <c r="N4306" s="113">
        <v>44752.797777777778</v>
      </c>
      <c r="O4306" s="78" t="s">
        <v>1185</v>
      </c>
      <c r="P4306" s="78" t="str">
        <f t="shared" si="1139"/>
        <v>CIC</v>
      </c>
      <c r="S4306" s="78" t="str">
        <f t="shared" si="1140"/>
        <v/>
      </c>
      <c r="T4306" s="113">
        <v>44752.81653935185</v>
      </c>
      <c r="U4306" s="78" t="s">
        <v>1220</v>
      </c>
      <c r="V4306" s="78" t="str">
        <f t="shared" si="1141"/>
        <v>PLOEG</v>
      </c>
      <c r="W4306" s="113">
        <v>44752.843124999999</v>
      </c>
      <c r="X4306" s="113">
        <f t="shared" si="1142"/>
        <v>8.7962963152676821E-4</v>
      </c>
      <c r="Y4306" s="113">
        <f t="shared" si="1143"/>
        <v>1.9432870365562849E-2</v>
      </c>
      <c r="Z4306" s="113">
        <f t="shared" si="1144"/>
        <v>2.658564814919373E-2</v>
      </c>
      <c r="AB4306" s="2">
        <f t="shared" si="1145"/>
        <v>1679</v>
      </c>
      <c r="AC4306" s="2">
        <f t="shared" si="1145"/>
        <v>2297</v>
      </c>
      <c r="AE4306" s="2" t="str">
        <f t="shared" si="1146"/>
        <v/>
      </c>
      <c r="AF4306" s="2" t="str">
        <f t="shared" si="1147"/>
        <v/>
      </c>
      <c r="AG4306" s="2" t="str">
        <f t="shared" si="1148"/>
        <v/>
      </c>
      <c r="AH4306" s="2">
        <f t="shared" si="1149"/>
        <v>1679</v>
      </c>
      <c r="AI4306" s="2" t="str">
        <f t="shared" si="1150"/>
        <v/>
      </c>
      <c r="AK4306" s="2" t="str">
        <f t="shared" si="1151"/>
        <v/>
      </c>
      <c r="AL4306" s="2" t="str">
        <f t="shared" si="1152"/>
        <v/>
      </c>
      <c r="AM4306" s="2" t="str">
        <f t="shared" si="1153"/>
        <v/>
      </c>
      <c r="AN4306" s="2">
        <f t="shared" si="1154"/>
        <v>2297</v>
      </c>
      <c r="AO4306" s="2" t="str">
        <f t="shared" si="1155"/>
        <v/>
      </c>
    </row>
    <row r="4307" spans="1:41" x14ac:dyDescent="0.3">
      <c r="A4307" s="111">
        <v>44752.822962962964</v>
      </c>
      <c r="B4307" s="78" t="s">
        <v>5128</v>
      </c>
      <c r="C4307" s="78" t="s">
        <v>835</v>
      </c>
      <c r="D4307" s="78" t="s">
        <v>1394</v>
      </c>
      <c r="E4307" s="78">
        <v>9</v>
      </c>
      <c r="F4307" s="78" t="s">
        <v>809</v>
      </c>
      <c r="G4307" s="78" t="s">
        <v>90</v>
      </c>
      <c r="H4307" s="112" t="s">
        <v>284</v>
      </c>
      <c r="I4307" s="112">
        <v>2</v>
      </c>
      <c r="J4307" s="113">
        <v>44752.822210648148</v>
      </c>
      <c r="K4307" s="113">
        <v>44752.822962962964</v>
      </c>
      <c r="M4307" s="113">
        <v>44752.823125000003</v>
      </c>
      <c r="N4307" s="113">
        <v>44752.823935185188</v>
      </c>
      <c r="O4307" s="78" t="s">
        <v>1187</v>
      </c>
      <c r="P4307" s="78" t="str">
        <f t="shared" si="1139"/>
        <v>CIC</v>
      </c>
      <c r="S4307" s="78" t="str">
        <f t="shared" si="1140"/>
        <v/>
      </c>
      <c r="V4307" s="78" t="str">
        <f t="shared" si="1141"/>
        <v/>
      </c>
      <c r="W4307" s="113">
        <v>44752.828368055554</v>
      </c>
      <c r="X4307" s="113">
        <f t="shared" si="1142"/>
        <v>1.6203703853534535E-4</v>
      </c>
      <c r="Y4307" s="113" t="str">
        <f t="shared" si="1143"/>
        <v/>
      </c>
      <c r="Z4307" s="113" t="str">
        <f t="shared" si="1144"/>
        <v/>
      </c>
      <c r="AB4307" s="2" t="str">
        <f t="shared" si="1145"/>
        <v/>
      </c>
      <c r="AC4307" s="2" t="str">
        <f t="shared" si="1145"/>
        <v/>
      </c>
      <c r="AE4307" s="2" t="str">
        <f t="shared" si="1146"/>
        <v/>
      </c>
      <c r="AF4307" s="2" t="str">
        <f t="shared" si="1147"/>
        <v/>
      </c>
      <c r="AG4307" s="2" t="str">
        <f t="shared" si="1148"/>
        <v/>
      </c>
      <c r="AH4307" s="2" t="str">
        <f t="shared" si="1149"/>
        <v/>
      </c>
      <c r="AI4307" s="2" t="str">
        <f t="shared" si="1150"/>
        <v/>
      </c>
      <c r="AK4307" s="2" t="str">
        <f t="shared" si="1151"/>
        <v/>
      </c>
      <c r="AL4307" s="2" t="str">
        <f t="shared" si="1152"/>
        <v/>
      </c>
      <c r="AM4307" s="2" t="str">
        <f t="shared" si="1153"/>
        <v/>
      </c>
      <c r="AN4307" s="2" t="str">
        <f t="shared" si="1154"/>
        <v/>
      </c>
      <c r="AO4307" s="2" t="str">
        <f t="shared" si="1155"/>
        <v/>
      </c>
    </row>
    <row r="4308" spans="1:41" x14ac:dyDescent="0.3">
      <c r="A4308" s="111">
        <v>44752.834097222221</v>
      </c>
      <c r="B4308" s="78" t="s">
        <v>5129</v>
      </c>
      <c r="C4308" s="78" t="s">
        <v>835</v>
      </c>
      <c r="D4308" s="78" t="s">
        <v>1628</v>
      </c>
      <c r="F4308" s="78" t="s">
        <v>809</v>
      </c>
      <c r="G4308" s="78" t="s">
        <v>98</v>
      </c>
      <c r="H4308" s="112" t="s">
        <v>248</v>
      </c>
      <c r="I4308" s="112">
        <v>2</v>
      </c>
      <c r="J4308" s="113">
        <v>44752.832499999997</v>
      </c>
      <c r="K4308" s="113">
        <v>44752.834097222221</v>
      </c>
      <c r="M4308" s="113">
        <v>44752.834837962961</v>
      </c>
      <c r="N4308" s="113">
        <v>44752.835127314815</v>
      </c>
      <c r="O4308" s="78" t="s">
        <v>1185</v>
      </c>
      <c r="P4308" s="78" t="str">
        <f t="shared" si="1139"/>
        <v>CIC</v>
      </c>
      <c r="S4308" s="78" t="str">
        <f t="shared" si="1140"/>
        <v/>
      </c>
      <c r="V4308" s="78" t="str">
        <f t="shared" si="1141"/>
        <v/>
      </c>
      <c r="W4308" s="113">
        <v>44752.84652777778</v>
      </c>
      <c r="X4308" s="113">
        <f t="shared" si="1142"/>
        <v>7.4074073927477002E-4</v>
      </c>
      <c r="Y4308" s="113" t="str">
        <f t="shared" si="1143"/>
        <v/>
      </c>
      <c r="Z4308" s="113" t="str">
        <f t="shared" si="1144"/>
        <v/>
      </c>
      <c r="AB4308" s="2" t="str">
        <f t="shared" si="1145"/>
        <v/>
      </c>
      <c r="AC4308" s="2" t="str">
        <f t="shared" si="1145"/>
        <v/>
      </c>
      <c r="AE4308" s="2" t="str">
        <f t="shared" si="1146"/>
        <v/>
      </c>
      <c r="AF4308" s="2" t="str">
        <f t="shared" si="1147"/>
        <v/>
      </c>
      <c r="AG4308" s="2" t="str">
        <f t="shared" si="1148"/>
        <v/>
      </c>
      <c r="AH4308" s="2" t="str">
        <f t="shared" si="1149"/>
        <v/>
      </c>
      <c r="AI4308" s="2" t="str">
        <f t="shared" si="1150"/>
        <v/>
      </c>
      <c r="AK4308" s="2" t="str">
        <f t="shared" si="1151"/>
        <v/>
      </c>
      <c r="AL4308" s="2" t="str">
        <f t="shared" si="1152"/>
        <v/>
      </c>
      <c r="AM4308" s="2" t="str">
        <f t="shared" si="1153"/>
        <v/>
      </c>
      <c r="AN4308" s="2" t="str">
        <f t="shared" si="1154"/>
        <v/>
      </c>
      <c r="AO4308" s="2" t="str">
        <f t="shared" si="1155"/>
        <v/>
      </c>
    </row>
    <row r="4309" spans="1:41" x14ac:dyDescent="0.3">
      <c r="A4309" s="111">
        <v>44752.835162037038</v>
      </c>
      <c r="B4309" s="78" t="s">
        <v>5130</v>
      </c>
      <c r="C4309" s="78" t="s">
        <v>853</v>
      </c>
      <c r="D4309" s="78" t="s">
        <v>1226</v>
      </c>
      <c r="E4309" s="78">
        <v>9</v>
      </c>
      <c r="F4309" s="78" t="s">
        <v>807</v>
      </c>
      <c r="G4309" s="78" t="s">
        <v>84</v>
      </c>
      <c r="H4309" s="112" t="s">
        <v>196</v>
      </c>
      <c r="I4309" s="112">
        <v>4</v>
      </c>
      <c r="J4309" s="113">
        <v>44752.83394675926</v>
      </c>
      <c r="K4309" s="113">
        <v>44752.835162037038</v>
      </c>
      <c r="M4309" s="113">
        <v>44752.835960648146</v>
      </c>
      <c r="N4309" s="113">
        <v>44752.836053240739</v>
      </c>
      <c r="O4309" s="78" t="s">
        <v>1187</v>
      </c>
      <c r="P4309" s="78" t="str">
        <f t="shared" si="1139"/>
        <v>CIC</v>
      </c>
      <c r="S4309" s="78" t="str">
        <f t="shared" si="1140"/>
        <v/>
      </c>
      <c r="V4309" s="78" t="str">
        <f t="shared" si="1141"/>
        <v/>
      </c>
      <c r="W4309" s="113">
        <v>44752.877175925925</v>
      </c>
      <c r="X4309" s="113">
        <f t="shared" si="1142"/>
        <v>7.9861110862111673E-4</v>
      </c>
      <c r="Y4309" s="113" t="str">
        <f t="shared" si="1143"/>
        <v/>
      </c>
      <c r="Z4309" s="113" t="str">
        <f t="shared" si="1144"/>
        <v/>
      </c>
      <c r="AB4309" s="2" t="str">
        <f t="shared" si="1145"/>
        <v/>
      </c>
      <c r="AC4309" s="2" t="str">
        <f t="shared" si="1145"/>
        <v/>
      </c>
      <c r="AE4309" s="2" t="str">
        <f t="shared" si="1146"/>
        <v/>
      </c>
      <c r="AF4309" s="2" t="str">
        <f t="shared" si="1147"/>
        <v/>
      </c>
      <c r="AG4309" s="2" t="str">
        <f t="shared" si="1148"/>
        <v/>
      </c>
      <c r="AH4309" s="2" t="str">
        <f t="shared" si="1149"/>
        <v/>
      </c>
      <c r="AI4309" s="2" t="str">
        <f t="shared" si="1150"/>
        <v/>
      </c>
      <c r="AK4309" s="2" t="str">
        <f t="shared" si="1151"/>
        <v/>
      </c>
      <c r="AL4309" s="2" t="str">
        <f t="shared" si="1152"/>
        <v/>
      </c>
      <c r="AM4309" s="2" t="str">
        <f t="shared" si="1153"/>
        <v/>
      </c>
      <c r="AN4309" s="2" t="str">
        <f t="shared" si="1154"/>
        <v/>
      </c>
      <c r="AO4309" s="2" t="str">
        <f t="shared" si="1155"/>
        <v/>
      </c>
    </row>
    <row r="4310" spans="1:41" x14ac:dyDescent="0.3">
      <c r="A4310" s="111">
        <v>44752.842395833337</v>
      </c>
      <c r="B4310" s="78" t="s">
        <v>5131</v>
      </c>
      <c r="C4310" s="78" t="s">
        <v>846</v>
      </c>
      <c r="D4310" s="78" t="s">
        <v>2599</v>
      </c>
      <c r="E4310" s="78">
        <v>16</v>
      </c>
      <c r="F4310" s="78" t="s">
        <v>809</v>
      </c>
      <c r="G4310" s="78" t="s">
        <v>86</v>
      </c>
      <c r="H4310" s="112" t="s">
        <v>252</v>
      </c>
      <c r="I4310" s="112">
        <v>4</v>
      </c>
      <c r="J4310" s="113">
        <v>44752.841689814813</v>
      </c>
      <c r="K4310" s="113">
        <v>44752.842395833337</v>
      </c>
      <c r="M4310" s="113">
        <v>44752.843206018515</v>
      </c>
      <c r="N4310" s="113">
        <v>44752.843958333331</v>
      </c>
      <c r="O4310" s="78" t="s">
        <v>1185</v>
      </c>
      <c r="P4310" s="78" t="str">
        <f t="shared" si="1139"/>
        <v>CIC</v>
      </c>
      <c r="S4310" s="78" t="str">
        <f t="shared" si="1140"/>
        <v/>
      </c>
      <c r="T4310" s="113">
        <v>44752.853275462963</v>
      </c>
      <c r="U4310" s="78" t="s">
        <v>1203</v>
      </c>
      <c r="V4310" s="78" t="str">
        <f t="shared" si="1141"/>
        <v>PLOEG</v>
      </c>
      <c r="W4310" s="113">
        <v>44752.90421296296</v>
      </c>
      <c r="X4310" s="113">
        <f t="shared" si="1142"/>
        <v>8.101851781248115E-4</v>
      </c>
      <c r="Y4310" s="113">
        <f t="shared" si="1143"/>
        <v>1.0069444448163267E-2</v>
      </c>
      <c r="Z4310" s="113">
        <f t="shared" si="1144"/>
        <v>5.093749999650754E-2</v>
      </c>
      <c r="AB4310" s="2">
        <f t="shared" si="1145"/>
        <v>870</v>
      </c>
      <c r="AC4310" s="2">
        <f t="shared" si="1145"/>
        <v>4401</v>
      </c>
      <c r="AE4310" s="2" t="str">
        <f t="shared" si="1146"/>
        <v/>
      </c>
      <c r="AF4310" s="2" t="str">
        <f t="shared" si="1147"/>
        <v/>
      </c>
      <c r="AG4310" s="2" t="str">
        <f t="shared" si="1148"/>
        <v/>
      </c>
      <c r="AH4310" s="2" t="str">
        <f t="shared" si="1149"/>
        <v/>
      </c>
      <c r="AI4310" s="2">
        <f t="shared" si="1150"/>
        <v>870</v>
      </c>
      <c r="AK4310" s="2" t="str">
        <f t="shared" si="1151"/>
        <v/>
      </c>
      <c r="AL4310" s="2" t="str">
        <f t="shared" si="1152"/>
        <v/>
      </c>
      <c r="AM4310" s="2" t="str">
        <f t="shared" si="1153"/>
        <v/>
      </c>
      <c r="AN4310" s="2" t="str">
        <f t="shared" si="1154"/>
        <v/>
      </c>
      <c r="AO4310" s="2">
        <f t="shared" si="1155"/>
        <v>4401</v>
      </c>
    </row>
    <row r="4311" spans="1:41" x14ac:dyDescent="0.3">
      <c r="A4311" s="111">
        <v>44752.863749999997</v>
      </c>
      <c r="B4311" s="78" t="s">
        <v>5132</v>
      </c>
      <c r="C4311" s="78" t="s">
        <v>835</v>
      </c>
      <c r="D4311" s="78" t="s">
        <v>1272</v>
      </c>
      <c r="E4311" s="78">
        <v>45</v>
      </c>
      <c r="F4311" s="78" t="s">
        <v>808</v>
      </c>
      <c r="G4311" s="78" t="s">
        <v>88</v>
      </c>
      <c r="H4311" s="112" t="s">
        <v>332</v>
      </c>
      <c r="I4311" s="112">
        <v>3</v>
      </c>
      <c r="J4311" s="113">
        <v>44752.862303240741</v>
      </c>
      <c r="K4311" s="113">
        <v>44752.863749999997</v>
      </c>
      <c r="M4311" s="113">
        <v>44752.863923611112</v>
      </c>
      <c r="N4311" s="113">
        <v>44752.86582175926</v>
      </c>
      <c r="O4311" s="78" t="s">
        <v>1185</v>
      </c>
      <c r="P4311" s="78" t="str">
        <f t="shared" si="1139"/>
        <v>CIC</v>
      </c>
      <c r="S4311" s="78" t="str">
        <f t="shared" si="1140"/>
        <v/>
      </c>
      <c r="T4311" s="113">
        <v>44752.896770833337</v>
      </c>
      <c r="U4311" s="78" t="s">
        <v>1216</v>
      </c>
      <c r="V4311" s="78" t="str">
        <f t="shared" si="1141"/>
        <v>PLOEG</v>
      </c>
      <c r="W4311" s="113">
        <v>44752.899594907409</v>
      </c>
      <c r="X4311" s="113">
        <f t="shared" si="1142"/>
        <v>1.7361111531499773E-4</v>
      </c>
      <c r="Y4311" s="113">
        <f t="shared" si="1143"/>
        <v>3.2847222224518191E-2</v>
      </c>
      <c r="Z4311" s="113">
        <f t="shared" si="1144"/>
        <v>2.8240740721230395E-3</v>
      </c>
      <c r="AB4311" s="2">
        <f t="shared" si="1145"/>
        <v>2838</v>
      </c>
      <c r="AC4311" s="2">
        <f t="shared" si="1145"/>
        <v>244</v>
      </c>
      <c r="AE4311" s="2" t="str">
        <f t="shared" si="1146"/>
        <v/>
      </c>
      <c r="AF4311" s="2" t="str">
        <f t="shared" si="1147"/>
        <v/>
      </c>
      <c r="AG4311" s="2" t="str">
        <f t="shared" si="1148"/>
        <v/>
      </c>
      <c r="AH4311" s="2">
        <f t="shared" si="1149"/>
        <v>2838</v>
      </c>
      <c r="AI4311" s="2" t="str">
        <f t="shared" si="1150"/>
        <v/>
      </c>
      <c r="AK4311" s="2" t="str">
        <f t="shared" si="1151"/>
        <v/>
      </c>
      <c r="AL4311" s="2" t="str">
        <f t="shared" si="1152"/>
        <v/>
      </c>
      <c r="AM4311" s="2" t="str">
        <f t="shared" si="1153"/>
        <v/>
      </c>
      <c r="AN4311" s="2">
        <f t="shared" si="1154"/>
        <v>244</v>
      </c>
      <c r="AO4311" s="2" t="str">
        <f t="shared" si="1155"/>
        <v/>
      </c>
    </row>
    <row r="4312" spans="1:41" x14ac:dyDescent="0.3">
      <c r="A4312" s="111">
        <v>44752.87400462963</v>
      </c>
      <c r="B4312" s="78" t="s">
        <v>5133</v>
      </c>
      <c r="C4312" s="78" t="s">
        <v>835</v>
      </c>
      <c r="D4312" s="78" t="s">
        <v>2201</v>
      </c>
      <c r="E4312" s="78">
        <v>19</v>
      </c>
      <c r="F4312" s="78" t="s">
        <v>807</v>
      </c>
      <c r="G4312" s="78" t="s">
        <v>88</v>
      </c>
      <c r="H4312" s="112" t="s">
        <v>256</v>
      </c>
      <c r="I4312" s="112">
        <v>3</v>
      </c>
      <c r="J4312" s="113">
        <v>44752.873263888891</v>
      </c>
      <c r="K4312" s="113">
        <v>44752.87400462963</v>
      </c>
      <c r="M4312" s="113">
        <v>44752.899722222224</v>
      </c>
      <c r="N4312" s="113">
        <v>44752.900370370371</v>
      </c>
      <c r="O4312" s="78" t="s">
        <v>1185</v>
      </c>
      <c r="P4312" s="78" t="str">
        <f t="shared" si="1139"/>
        <v>CIC</v>
      </c>
      <c r="S4312" s="78" t="str">
        <f t="shared" si="1140"/>
        <v/>
      </c>
      <c r="T4312" s="113">
        <v>44752.907314814816</v>
      </c>
      <c r="U4312" s="78" t="s">
        <v>1216</v>
      </c>
      <c r="V4312" s="78" t="str">
        <f t="shared" si="1141"/>
        <v>PLOEG</v>
      </c>
      <c r="W4312" s="113">
        <v>44752.9137962963</v>
      </c>
      <c r="X4312" s="113">
        <f t="shared" si="1142"/>
        <v>2.5717592594446614E-2</v>
      </c>
      <c r="Y4312" s="113">
        <f t="shared" si="1143"/>
        <v>7.5925925921183079E-3</v>
      </c>
      <c r="Z4312" s="113">
        <f t="shared" si="1144"/>
        <v>6.4814814832061529E-3</v>
      </c>
      <c r="AB4312" s="2">
        <f t="shared" si="1145"/>
        <v>656</v>
      </c>
      <c r="AC4312" s="2">
        <f t="shared" si="1145"/>
        <v>560</v>
      </c>
      <c r="AE4312" s="2" t="str">
        <f t="shared" si="1146"/>
        <v/>
      </c>
      <c r="AF4312" s="2" t="str">
        <f t="shared" si="1147"/>
        <v/>
      </c>
      <c r="AG4312" s="2" t="str">
        <f t="shared" si="1148"/>
        <v/>
      </c>
      <c r="AH4312" s="2">
        <f t="shared" si="1149"/>
        <v>656</v>
      </c>
      <c r="AI4312" s="2" t="str">
        <f t="shared" si="1150"/>
        <v/>
      </c>
      <c r="AK4312" s="2" t="str">
        <f t="shared" si="1151"/>
        <v/>
      </c>
      <c r="AL4312" s="2" t="str">
        <f t="shared" si="1152"/>
        <v/>
      </c>
      <c r="AM4312" s="2" t="str">
        <f t="shared" si="1153"/>
        <v/>
      </c>
      <c r="AN4312" s="2">
        <f t="shared" si="1154"/>
        <v>560</v>
      </c>
      <c r="AO4312" s="2" t="str">
        <f t="shared" si="1155"/>
        <v/>
      </c>
    </row>
    <row r="4313" spans="1:41" x14ac:dyDescent="0.3">
      <c r="A4313" s="111">
        <v>44752.93513888889</v>
      </c>
      <c r="B4313" s="78" t="s">
        <v>5134</v>
      </c>
      <c r="C4313" s="78" t="s">
        <v>835</v>
      </c>
      <c r="D4313" s="78" t="s">
        <v>1213</v>
      </c>
      <c r="E4313" s="78">
        <v>278</v>
      </c>
      <c r="F4313" s="78" t="s">
        <v>807</v>
      </c>
      <c r="G4313" s="78" t="s">
        <v>84</v>
      </c>
      <c r="H4313" s="112" t="s">
        <v>196</v>
      </c>
      <c r="I4313" s="112">
        <v>4</v>
      </c>
      <c r="J4313" s="113">
        <v>44752.934583333335</v>
      </c>
      <c r="K4313" s="113">
        <v>44752.93513888889</v>
      </c>
      <c r="M4313" s="113">
        <v>44752.936354166668</v>
      </c>
      <c r="N4313" s="113">
        <v>44752.936562499999</v>
      </c>
      <c r="O4313" s="78" t="s">
        <v>1185</v>
      </c>
      <c r="P4313" s="78" t="str">
        <f t="shared" si="1139"/>
        <v>CIC</v>
      </c>
      <c r="S4313" s="78" t="str">
        <f t="shared" si="1140"/>
        <v/>
      </c>
      <c r="V4313" s="78" t="str">
        <f t="shared" si="1141"/>
        <v/>
      </c>
      <c r="W4313" s="113">
        <v>44752.959166666667</v>
      </c>
      <c r="X4313" s="113">
        <f t="shared" si="1142"/>
        <v>1.2152777781011537E-3</v>
      </c>
      <c r="Y4313" s="113" t="str">
        <f t="shared" si="1143"/>
        <v/>
      </c>
      <c r="Z4313" s="113" t="str">
        <f t="shared" si="1144"/>
        <v/>
      </c>
      <c r="AB4313" s="2" t="str">
        <f t="shared" si="1145"/>
        <v/>
      </c>
      <c r="AC4313" s="2" t="str">
        <f t="shared" si="1145"/>
        <v/>
      </c>
      <c r="AE4313" s="2" t="str">
        <f t="shared" si="1146"/>
        <v/>
      </c>
      <c r="AF4313" s="2" t="str">
        <f t="shared" si="1147"/>
        <v/>
      </c>
      <c r="AG4313" s="2" t="str">
        <f t="shared" si="1148"/>
        <v/>
      </c>
      <c r="AH4313" s="2" t="str">
        <f t="shared" si="1149"/>
        <v/>
      </c>
      <c r="AI4313" s="2" t="str">
        <f t="shared" si="1150"/>
        <v/>
      </c>
      <c r="AK4313" s="2" t="str">
        <f t="shared" si="1151"/>
        <v/>
      </c>
      <c r="AL4313" s="2" t="str">
        <f t="shared" si="1152"/>
        <v/>
      </c>
      <c r="AM4313" s="2" t="str">
        <f t="shared" si="1153"/>
        <v/>
      </c>
      <c r="AN4313" s="2" t="str">
        <f t="shared" si="1154"/>
        <v/>
      </c>
      <c r="AO4313" s="2" t="str">
        <f t="shared" si="1155"/>
        <v/>
      </c>
    </row>
    <row r="4314" spans="1:41" x14ac:dyDescent="0.3">
      <c r="A4314" s="111">
        <v>44752.93513888889</v>
      </c>
      <c r="B4314" s="78" t="s">
        <v>5134</v>
      </c>
      <c r="C4314" s="78" t="s">
        <v>853</v>
      </c>
      <c r="D4314" s="78" t="s">
        <v>1213</v>
      </c>
      <c r="E4314" s="78">
        <v>278</v>
      </c>
      <c r="F4314" s="78" t="s">
        <v>807</v>
      </c>
      <c r="G4314" s="78" t="s">
        <v>84</v>
      </c>
      <c r="H4314" s="112" t="s">
        <v>196</v>
      </c>
      <c r="I4314" s="112">
        <v>4</v>
      </c>
      <c r="J4314" s="113">
        <v>44752.934583333335</v>
      </c>
      <c r="K4314" s="113">
        <v>44752.93513888889</v>
      </c>
      <c r="M4314" s="113">
        <v>44752.936793981484</v>
      </c>
      <c r="N4314" s="113">
        <v>44752.936828703707</v>
      </c>
      <c r="O4314" s="78" t="s">
        <v>1185</v>
      </c>
      <c r="P4314" s="78" t="str">
        <f t="shared" si="1139"/>
        <v>CIC</v>
      </c>
      <c r="S4314" s="78" t="str">
        <f t="shared" si="1140"/>
        <v/>
      </c>
      <c r="V4314" s="78" t="str">
        <f t="shared" si="1141"/>
        <v/>
      </c>
      <c r="W4314" s="113">
        <v>44752.963460648149</v>
      </c>
      <c r="X4314" s="113">
        <f t="shared" si="1142"/>
        <v>1.6550925938645378E-3</v>
      </c>
      <c r="Y4314" s="113" t="str">
        <f t="shared" si="1143"/>
        <v/>
      </c>
      <c r="Z4314" s="113" t="str">
        <f t="shared" si="1144"/>
        <v/>
      </c>
      <c r="AB4314" s="2" t="str">
        <f t="shared" si="1145"/>
        <v/>
      </c>
      <c r="AC4314" s="2" t="str">
        <f t="shared" si="1145"/>
        <v/>
      </c>
      <c r="AE4314" s="2" t="str">
        <f t="shared" si="1146"/>
        <v/>
      </c>
      <c r="AF4314" s="2" t="str">
        <f t="shared" si="1147"/>
        <v/>
      </c>
      <c r="AG4314" s="2" t="str">
        <f t="shared" si="1148"/>
        <v/>
      </c>
      <c r="AH4314" s="2" t="str">
        <f t="shared" si="1149"/>
        <v/>
      </c>
      <c r="AI4314" s="2" t="str">
        <f t="shared" si="1150"/>
        <v/>
      </c>
      <c r="AK4314" s="2" t="str">
        <f t="shared" si="1151"/>
        <v/>
      </c>
      <c r="AL4314" s="2" t="str">
        <f t="shared" si="1152"/>
        <v/>
      </c>
      <c r="AM4314" s="2" t="str">
        <f t="shared" si="1153"/>
        <v/>
      </c>
      <c r="AN4314" s="2" t="str">
        <f t="shared" si="1154"/>
        <v/>
      </c>
      <c r="AO4314" s="2" t="str">
        <f t="shared" si="1155"/>
        <v/>
      </c>
    </row>
    <row r="4315" spans="1:41" x14ac:dyDescent="0.3">
      <c r="A4315" s="111">
        <v>44752.935370370367</v>
      </c>
      <c r="B4315" s="78" t="s">
        <v>5135</v>
      </c>
      <c r="C4315" s="78" t="s">
        <v>846</v>
      </c>
      <c r="D4315" s="78" t="s">
        <v>1211</v>
      </c>
      <c r="E4315" s="78">
        <v>32</v>
      </c>
      <c r="F4315" s="78" t="s">
        <v>808</v>
      </c>
      <c r="G4315" s="78" t="s">
        <v>84</v>
      </c>
      <c r="H4315" s="112" t="s">
        <v>196</v>
      </c>
      <c r="I4315" s="112">
        <v>4</v>
      </c>
      <c r="J4315" s="113">
        <v>44752.934999999998</v>
      </c>
      <c r="K4315" s="113">
        <v>44752.935370370367</v>
      </c>
      <c r="M4315" s="113">
        <v>44752.935925925929</v>
      </c>
      <c r="P4315" s="78" t="str">
        <f t="shared" si="1139"/>
        <v/>
      </c>
      <c r="S4315" s="78" t="str">
        <f t="shared" si="1140"/>
        <v/>
      </c>
      <c r="T4315" s="113">
        <v>44752.936331018522</v>
      </c>
      <c r="U4315" s="78" t="s">
        <v>1187</v>
      </c>
      <c r="V4315" s="78" t="str">
        <f t="shared" si="1141"/>
        <v>CIC</v>
      </c>
      <c r="W4315" s="113">
        <v>44752.960034722222</v>
      </c>
      <c r="X4315" s="113">
        <f t="shared" si="1142"/>
        <v>5.5555556173203513E-4</v>
      </c>
      <c r="Y4315" s="113">
        <f t="shared" si="1143"/>
        <v>4.0509259270038456E-4</v>
      </c>
      <c r="Z4315" s="113">
        <f t="shared" si="1144"/>
        <v>2.3703703700448386E-2</v>
      </c>
      <c r="AB4315" s="2">
        <f t="shared" si="1145"/>
        <v>35</v>
      </c>
      <c r="AC4315" s="2">
        <f t="shared" si="1145"/>
        <v>2048</v>
      </c>
      <c r="AE4315" s="2" t="str">
        <f t="shared" si="1146"/>
        <v/>
      </c>
      <c r="AF4315" s="2" t="str">
        <f t="shared" si="1147"/>
        <v/>
      </c>
      <c r="AG4315" s="2" t="str">
        <f t="shared" si="1148"/>
        <v/>
      </c>
      <c r="AH4315" s="2" t="str">
        <f t="shared" si="1149"/>
        <v/>
      </c>
      <c r="AI4315" s="2">
        <f t="shared" si="1150"/>
        <v>35</v>
      </c>
      <c r="AK4315" s="2" t="str">
        <f t="shared" si="1151"/>
        <v/>
      </c>
      <c r="AL4315" s="2" t="str">
        <f t="shared" si="1152"/>
        <v/>
      </c>
      <c r="AM4315" s="2" t="str">
        <f t="shared" si="1153"/>
        <v/>
      </c>
      <c r="AN4315" s="2" t="str">
        <f t="shared" si="1154"/>
        <v/>
      </c>
      <c r="AO4315" s="2">
        <f t="shared" si="1155"/>
        <v>2048</v>
      </c>
    </row>
    <row r="4316" spans="1:41" x14ac:dyDescent="0.3">
      <c r="A4316" s="111">
        <v>44753.009282407409</v>
      </c>
      <c r="B4316" s="78" t="s">
        <v>5136</v>
      </c>
      <c r="C4316" s="78" t="s">
        <v>846</v>
      </c>
      <c r="D4316" s="78" t="s">
        <v>1524</v>
      </c>
      <c r="E4316" s="78">
        <v>32</v>
      </c>
      <c r="F4316" s="78" t="s">
        <v>808</v>
      </c>
      <c r="G4316" s="78" t="s">
        <v>126</v>
      </c>
      <c r="H4316" s="112" t="s">
        <v>262</v>
      </c>
      <c r="I4316" s="112">
        <v>2</v>
      </c>
      <c r="J4316" s="113">
        <v>44753.008819444447</v>
      </c>
      <c r="K4316" s="113">
        <v>44753.009282407409</v>
      </c>
      <c r="M4316" s="113">
        <v>44753.021099537036</v>
      </c>
      <c r="P4316" s="78" t="str">
        <f t="shared" si="1139"/>
        <v/>
      </c>
      <c r="S4316" s="78" t="str">
        <f t="shared" si="1140"/>
        <v/>
      </c>
      <c r="T4316" s="113">
        <v>44753.021180555559</v>
      </c>
      <c r="U4316" s="78" t="s">
        <v>1187</v>
      </c>
      <c r="V4316" s="78" t="str">
        <f t="shared" si="1141"/>
        <v>CIC</v>
      </c>
      <c r="W4316" s="113">
        <v>44753.037615740737</v>
      </c>
      <c r="X4316" s="113">
        <f t="shared" si="1142"/>
        <v>1.1817129627161194E-2</v>
      </c>
      <c r="Y4316" s="113" t="str">
        <f t="shared" si="1143"/>
        <v/>
      </c>
      <c r="Z4316" s="113">
        <f t="shared" si="1144"/>
        <v>1.6435185178124812E-2</v>
      </c>
      <c r="AB4316" s="2" t="str">
        <f t="shared" si="1145"/>
        <v/>
      </c>
      <c r="AC4316" s="2">
        <f t="shared" si="1145"/>
        <v>1420</v>
      </c>
      <c r="AE4316" s="2" t="str">
        <f t="shared" si="1146"/>
        <v/>
      </c>
      <c r="AF4316" s="2" t="str">
        <f t="shared" si="1147"/>
        <v/>
      </c>
      <c r="AG4316" s="2" t="str">
        <f t="shared" si="1148"/>
        <v/>
      </c>
      <c r="AH4316" s="2" t="str">
        <f t="shared" si="1149"/>
        <v/>
      </c>
      <c r="AI4316" s="2" t="str">
        <f t="shared" si="1150"/>
        <v/>
      </c>
      <c r="AK4316" s="2" t="str">
        <f t="shared" si="1151"/>
        <v/>
      </c>
      <c r="AL4316" s="2" t="str">
        <f t="shared" si="1152"/>
        <v/>
      </c>
      <c r="AM4316" s="2">
        <f t="shared" si="1153"/>
        <v>1420</v>
      </c>
      <c r="AN4316" s="2" t="str">
        <f t="shared" si="1154"/>
        <v/>
      </c>
      <c r="AO4316" s="2" t="str">
        <f t="shared" si="1155"/>
        <v/>
      </c>
    </row>
    <row r="4317" spans="1:41" x14ac:dyDescent="0.3">
      <c r="A4317" s="111">
        <v>44753.074062500003</v>
      </c>
      <c r="B4317" s="78" t="s">
        <v>5137</v>
      </c>
      <c r="C4317" s="78" t="s">
        <v>835</v>
      </c>
      <c r="D4317" s="78" t="s">
        <v>1282</v>
      </c>
      <c r="F4317" s="78" t="s">
        <v>807</v>
      </c>
      <c r="G4317" s="78" t="s">
        <v>112</v>
      </c>
      <c r="H4317" s="112" t="s">
        <v>523</v>
      </c>
      <c r="I4317" s="112">
        <v>4</v>
      </c>
      <c r="J4317" s="113">
        <v>44753.072199074071</v>
      </c>
      <c r="K4317" s="113">
        <v>44753.074062500003</v>
      </c>
      <c r="M4317" s="113">
        <v>44753.07439814815</v>
      </c>
      <c r="N4317" s="113">
        <v>44753.074826388889</v>
      </c>
      <c r="O4317" s="78" t="s">
        <v>1187</v>
      </c>
      <c r="P4317" s="78" t="str">
        <f t="shared" si="1139"/>
        <v>CIC</v>
      </c>
      <c r="S4317" s="78" t="str">
        <f t="shared" si="1140"/>
        <v/>
      </c>
      <c r="T4317" s="113">
        <v>44753.079918981479</v>
      </c>
      <c r="U4317" s="78" t="s">
        <v>1185</v>
      </c>
      <c r="V4317" s="78" t="str">
        <f t="shared" si="1141"/>
        <v>CIC</v>
      </c>
      <c r="W4317" s="113">
        <v>44753.11005787037</v>
      </c>
      <c r="X4317" s="113">
        <f t="shared" si="1142"/>
        <v>3.3564814657438546E-4</v>
      </c>
      <c r="Y4317" s="113">
        <f t="shared" si="1143"/>
        <v>5.5208333287737332E-3</v>
      </c>
      <c r="Z4317" s="113">
        <f t="shared" si="1144"/>
        <v>3.0138888891087845E-2</v>
      </c>
      <c r="AB4317" s="2">
        <f t="shared" si="1145"/>
        <v>477</v>
      </c>
      <c r="AC4317" s="2">
        <f t="shared" si="1145"/>
        <v>2604</v>
      </c>
      <c r="AE4317" s="2" t="str">
        <f t="shared" si="1146"/>
        <v/>
      </c>
      <c r="AF4317" s="2" t="str">
        <f t="shared" si="1147"/>
        <v/>
      </c>
      <c r="AG4317" s="2" t="str">
        <f t="shared" si="1148"/>
        <v/>
      </c>
      <c r="AH4317" s="2" t="str">
        <f t="shared" si="1149"/>
        <v/>
      </c>
      <c r="AI4317" s="2">
        <f t="shared" si="1150"/>
        <v>477</v>
      </c>
      <c r="AK4317" s="2" t="str">
        <f t="shared" si="1151"/>
        <v/>
      </c>
      <c r="AL4317" s="2" t="str">
        <f t="shared" si="1152"/>
        <v/>
      </c>
      <c r="AM4317" s="2" t="str">
        <f t="shared" si="1153"/>
        <v/>
      </c>
      <c r="AN4317" s="2" t="str">
        <f t="shared" si="1154"/>
        <v/>
      </c>
      <c r="AO4317" s="2">
        <f t="shared" si="1155"/>
        <v>2604</v>
      </c>
    </row>
    <row r="4318" spans="1:41" x14ac:dyDescent="0.3">
      <c r="A4318" s="111">
        <v>44753.074062500003</v>
      </c>
      <c r="B4318" s="78" t="s">
        <v>5137</v>
      </c>
      <c r="C4318" s="78" t="s">
        <v>846</v>
      </c>
      <c r="D4318" s="78" t="s">
        <v>1282</v>
      </c>
      <c r="F4318" s="78" t="s">
        <v>807</v>
      </c>
      <c r="G4318" s="78" t="s">
        <v>112</v>
      </c>
      <c r="H4318" s="112" t="s">
        <v>523</v>
      </c>
      <c r="I4318" s="112">
        <v>4</v>
      </c>
      <c r="J4318" s="113">
        <v>44753.072199074071</v>
      </c>
      <c r="K4318" s="113">
        <v>44753.074062500003</v>
      </c>
      <c r="M4318" s="113">
        <v>44753.074953703705</v>
      </c>
      <c r="N4318" s="113">
        <v>44753.074965277781</v>
      </c>
      <c r="O4318" s="78" t="s">
        <v>1187</v>
      </c>
      <c r="P4318" s="78" t="str">
        <f t="shared" si="1139"/>
        <v>CIC</v>
      </c>
      <c r="S4318" s="78" t="str">
        <f t="shared" si="1140"/>
        <v/>
      </c>
      <c r="T4318" s="113">
        <v>44753.079398148147</v>
      </c>
      <c r="U4318" s="78" t="s">
        <v>1203</v>
      </c>
      <c r="V4318" s="78" t="str">
        <f t="shared" si="1141"/>
        <v>PLOEG</v>
      </c>
      <c r="W4318" s="113">
        <v>44753.112754629627</v>
      </c>
      <c r="X4318" s="113">
        <f t="shared" si="1142"/>
        <v>8.9120370103046298E-4</v>
      </c>
      <c r="Y4318" s="113">
        <f t="shared" si="1143"/>
        <v>4.4444444429245777E-3</v>
      </c>
      <c r="Z4318" s="113">
        <f t="shared" si="1144"/>
        <v>3.3356481479131617E-2</v>
      </c>
      <c r="AB4318" s="2">
        <f t="shared" si="1145"/>
        <v>384</v>
      </c>
      <c r="AC4318" s="2">
        <f t="shared" si="1145"/>
        <v>2882</v>
      </c>
      <c r="AE4318" s="2" t="str">
        <f t="shared" si="1146"/>
        <v/>
      </c>
      <c r="AF4318" s="2" t="str">
        <f t="shared" si="1147"/>
        <v/>
      </c>
      <c r="AG4318" s="2" t="str">
        <f t="shared" si="1148"/>
        <v/>
      </c>
      <c r="AH4318" s="2" t="str">
        <f t="shared" si="1149"/>
        <v/>
      </c>
      <c r="AI4318" s="2">
        <f t="shared" si="1150"/>
        <v>384</v>
      </c>
      <c r="AK4318" s="2" t="str">
        <f t="shared" si="1151"/>
        <v/>
      </c>
      <c r="AL4318" s="2" t="str">
        <f t="shared" si="1152"/>
        <v/>
      </c>
      <c r="AM4318" s="2" t="str">
        <f t="shared" si="1153"/>
        <v/>
      </c>
      <c r="AN4318" s="2" t="str">
        <f t="shared" si="1154"/>
        <v/>
      </c>
      <c r="AO4318" s="2">
        <f t="shared" si="1155"/>
        <v>2882</v>
      </c>
    </row>
    <row r="4319" spans="1:41" x14ac:dyDescent="0.3">
      <c r="A4319" s="111">
        <v>44753.104953703703</v>
      </c>
      <c r="B4319" s="78" t="s">
        <v>5138</v>
      </c>
      <c r="C4319" s="78" t="s">
        <v>853</v>
      </c>
      <c r="D4319" s="78" t="s">
        <v>4112</v>
      </c>
      <c r="E4319" s="78">
        <v>19</v>
      </c>
      <c r="F4319" s="78" t="s">
        <v>808</v>
      </c>
      <c r="G4319" s="78" t="s">
        <v>90</v>
      </c>
      <c r="H4319" s="112" t="s">
        <v>234</v>
      </c>
      <c r="I4319" s="112">
        <v>2</v>
      </c>
      <c r="J4319" s="113">
        <v>44753.100659722222</v>
      </c>
      <c r="K4319" s="113">
        <v>44753.104953703703</v>
      </c>
      <c r="M4319" s="113">
        <v>44753.109965277778</v>
      </c>
      <c r="N4319" s="113">
        <v>44753.109988425924</v>
      </c>
      <c r="O4319" s="78" t="s">
        <v>1187</v>
      </c>
      <c r="P4319" s="78" t="str">
        <f t="shared" si="1139"/>
        <v>CIC</v>
      </c>
      <c r="S4319" s="78" t="str">
        <f t="shared" si="1140"/>
        <v/>
      </c>
      <c r="T4319" s="113">
        <v>44753.11515046296</v>
      </c>
      <c r="U4319" s="78" t="s">
        <v>1273</v>
      </c>
      <c r="V4319" s="78" t="str">
        <f t="shared" si="1141"/>
        <v>PLOEG</v>
      </c>
      <c r="W4319" s="113">
        <v>44753.121979166666</v>
      </c>
      <c r="X4319" s="113">
        <f t="shared" si="1142"/>
        <v>5.0115740741603076E-3</v>
      </c>
      <c r="Y4319" s="113">
        <f t="shared" si="1143"/>
        <v>5.1851851821993478E-3</v>
      </c>
      <c r="Z4319" s="113">
        <f t="shared" si="1144"/>
        <v>6.8287037065601908E-3</v>
      </c>
      <c r="AB4319" s="2">
        <f t="shared" si="1145"/>
        <v>448</v>
      </c>
      <c r="AC4319" s="2">
        <f t="shared" si="1145"/>
        <v>590</v>
      </c>
      <c r="AE4319" s="2" t="str">
        <f t="shared" si="1146"/>
        <v/>
      </c>
      <c r="AF4319" s="2" t="str">
        <f t="shared" si="1147"/>
        <v/>
      </c>
      <c r="AG4319" s="2">
        <f t="shared" si="1148"/>
        <v>448</v>
      </c>
      <c r="AH4319" s="2" t="str">
        <f t="shared" si="1149"/>
        <v/>
      </c>
      <c r="AI4319" s="2" t="str">
        <f t="shared" si="1150"/>
        <v/>
      </c>
      <c r="AK4319" s="2" t="str">
        <f t="shared" si="1151"/>
        <v/>
      </c>
      <c r="AL4319" s="2" t="str">
        <f t="shared" si="1152"/>
        <v/>
      </c>
      <c r="AM4319" s="2">
        <f t="shared" si="1153"/>
        <v>590</v>
      </c>
      <c r="AN4319" s="2" t="str">
        <f t="shared" si="1154"/>
        <v/>
      </c>
      <c r="AO4319" s="2" t="str">
        <f t="shared" si="1155"/>
        <v/>
      </c>
    </row>
    <row r="4320" spans="1:41" x14ac:dyDescent="0.3">
      <c r="A4320" s="111">
        <v>44753.104953703703</v>
      </c>
      <c r="B4320" s="78" t="s">
        <v>5138</v>
      </c>
      <c r="C4320" s="78" t="s">
        <v>835</v>
      </c>
      <c r="D4320" s="78" t="s">
        <v>4112</v>
      </c>
      <c r="E4320" s="78">
        <v>19</v>
      </c>
      <c r="F4320" s="78" t="s">
        <v>808</v>
      </c>
      <c r="G4320" s="78" t="s">
        <v>90</v>
      </c>
      <c r="H4320" s="112" t="s">
        <v>234</v>
      </c>
      <c r="I4320" s="112">
        <v>2</v>
      </c>
      <c r="J4320" s="113">
        <v>44753.100659722222</v>
      </c>
      <c r="K4320" s="113">
        <v>44753.104953703703</v>
      </c>
      <c r="M4320" s="113">
        <v>44753.110127314816</v>
      </c>
      <c r="N4320" s="113">
        <v>44753.110162037039</v>
      </c>
      <c r="O4320" s="78" t="s">
        <v>1187</v>
      </c>
      <c r="P4320" s="78" t="str">
        <f t="shared" si="1139"/>
        <v>CIC</v>
      </c>
      <c r="S4320" s="78" t="str">
        <f t="shared" si="1140"/>
        <v/>
      </c>
      <c r="T4320" s="113">
        <v>44753.11509259259</v>
      </c>
      <c r="U4320" s="78" t="s">
        <v>1200</v>
      </c>
      <c r="V4320" s="78" t="str">
        <f t="shared" si="1141"/>
        <v>PLOEG</v>
      </c>
      <c r="W4320" s="113">
        <v>44753.122048611112</v>
      </c>
      <c r="X4320" s="113">
        <f t="shared" si="1142"/>
        <v>5.173611112695653E-3</v>
      </c>
      <c r="Y4320" s="113">
        <f t="shared" si="1143"/>
        <v>4.9652777743176557E-3</v>
      </c>
      <c r="Z4320" s="113">
        <f t="shared" si="1144"/>
        <v>6.9560185220325366E-3</v>
      </c>
      <c r="AB4320" s="2">
        <f t="shared" si="1145"/>
        <v>429</v>
      </c>
      <c r="AC4320" s="2">
        <f t="shared" si="1145"/>
        <v>601</v>
      </c>
      <c r="AE4320" s="2" t="str">
        <f t="shared" si="1146"/>
        <v/>
      </c>
      <c r="AF4320" s="2" t="str">
        <f t="shared" si="1147"/>
        <v/>
      </c>
      <c r="AG4320" s="2">
        <f t="shared" si="1148"/>
        <v>429</v>
      </c>
      <c r="AH4320" s="2" t="str">
        <f t="shared" si="1149"/>
        <v/>
      </c>
      <c r="AI4320" s="2" t="str">
        <f t="shared" si="1150"/>
        <v/>
      </c>
      <c r="AK4320" s="2" t="str">
        <f t="shared" si="1151"/>
        <v/>
      </c>
      <c r="AL4320" s="2" t="str">
        <f t="shared" si="1152"/>
        <v/>
      </c>
      <c r="AM4320" s="2">
        <f t="shared" si="1153"/>
        <v>601</v>
      </c>
      <c r="AN4320" s="2" t="str">
        <f t="shared" si="1154"/>
        <v/>
      </c>
      <c r="AO4320" s="2" t="str">
        <f t="shared" si="1155"/>
        <v/>
      </c>
    </row>
    <row r="4321" spans="1:41" x14ac:dyDescent="0.3">
      <c r="A4321" s="111">
        <v>44753.111608796295</v>
      </c>
      <c r="B4321" s="78" t="s">
        <v>5139</v>
      </c>
      <c r="C4321" s="78" t="s">
        <v>846</v>
      </c>
      <c r="D4321" s="78" t="s">
        <v>1407</v>
      </c>
      <c r="E4321" s="78">
        <v>12</v>
      </c>
      <c r="F4321" s="78" t="s">
        <v>807</v>
      </c>
      <c r="G4321" s="78" t="s">
        <v>90</v>
      </c>
      <c r="H4321" s="112" t="s">
        <v>224</v>
      </c>
      <c r="I4321" s="112">
        <v>2</v>
      </c>
      <c r="J4321" s="113">
        <v>44753.111145833333</v>
      </c>
      <c r="K4321" s="113">
        <v>44753.111608796295</v>
      </c>
      <c r="M4321" s="113">
        <v>44753.112858796296</v>
      </c>
      <c r="P4321" s="78" t="str">
        <f t="shared" si="1139"/>
        <v/>
      </c>
      <c r="S4321" s="78" t="str">
        <f t="shared" si="1140"/>
        <v/>
      </c>
      <c r="T4321" s="113">
        <v>44753.113993055558</v>
      </c>
      <c r="U4321" s="78" t="s">
        <v>1220</v>
      </c>
      <c r="V4321" s="78" t="str">
        <f t="shared" si="1141"/>
        <v>PLOEG</v>
      </c>
      <c r="W4321" s="113">
        <v>44753.28800925926</v>
      </c>
      <c r="X4321" s="113">
        <f t="shared" si="1142"/>
        <v>1.2500000011641532E-3</v>
      </c>
      <c r="Y4321" s="113">
        <f t="shared" si="1143"/>
        <v>1.1342592624714598E-3</v>
      </c>
      <c r="Z4321" s="113">
        <f t="shared" si="1144"/>
        <v>0.17401620370219462</v>
      </c>
      <c r="AB4321" s="2">
        <f t="shared" si="1145"/>
        <v>98</v>
      </c>
      <c r="AC4321" s="2">
        <f t="shared" si="1145"/>
        <v>15035</v>
      </c>
      <c r="AE4321" s="2" t="str">
        <f t="shared" si="1146"/>
        <v/>
      </c>
      <c r="AF4321" s="2" t="str">
        <f t="shared" si="1147"/>
        <v/>
      </c>
      <c r="AG4321" s="2">
        <f t="shared" si="1148"/>
        <v>98</v>
      </c>
      <c r="AH4321" s="2" t="str">
        <f t="shared" si="1149"/>
        <v/>
      </c>
      <c r="AI4321" s="2" t="str">
        <f t="shared" si="1150"/>
        <v/>
      </c>
      <c r="AK4321" s="2" t="str">
        <f t="shared" si="1151"/>
        <v/>
      </c>
      <c r="AL4321" s="2" t="str">
        <f t="shared" si="1152"/>
        <v/>
      </c>
      <c r="AM4321" s="2">
        <f t="shared" si="1153"/>
        <v>15035</v>
      </c>
      <c r="AN4321" s="2" t="str">
        <f t="shared" si="1154"/>
        <v/>
      </c>
      <c r="AO4321" s="2" t="str">
        <f t="shared" si="1155"/>
        <v/>
      </c>
    </row>
    <row r="4322" spans="1:41" x14ac:dyDescent="0.3">
      <c r="A4322" s="111">
        <v>44753.430335648147</v>
      </c>
      <c r="B4322" s="78" t="s">
        <v>5140</v>
      </c>
      <c r="C4322" s="78" t="s">
        <v>850</v>
      </c>
      <c r="D4322" s="78" t="s">
        <v>3680</v>
      </c>
      <c r="F4322" s="78" t="s">
        <v>809</v>
      </c>
      <c r="G4322" s="78" t="s">
        <v>126</v>
      </c>
      <c r="H4322" s="112" t="s">
        <v>262</v>
      </c>
      <c r="I4322" s="112">
        <v>2</v>
      </c>
      <c r="J4322" s="113">
        <v>44753.429560185185</v>
      </c>
      <c r="K4322" s="113">
        <v>44753.430335648147</v>
      </c>
      <c r="M4322" s="113">
        <v>44753.432210648149</v>
      </c>
      <c r="N4322" s="113">
        <v>44753.432638888888</v>
      </c>
      <c r="O4322" s="78" t="s">
        <v>1185</v>
      </c>
      <c r="P4322" s="78" t="str">
        <f t="shared" si="1139"/>
        <v>CIC</v>
      </c>
      <c r="Q4322" s="113">
        <v>44753.441516203704</v>
      </c>
      <c r="R4322" s="78" t="s">
        <v>1286</v>
      </c>
      <c r="S4322" s="78" t="str">
        <f t="shared" si="1140"/>
        <v>PLOEG</v>
      </c>
      <c r="T4322" s="113">
        <v>44753.45144675926</v>
      </c>
      <c r="U4322" s="78" t="s">
        <v>1286</v>
      </c>
      <c r="V4322" s="78" t="str">
        <f t="shared" si="1141"/>
        <v>PLOEG</v>
      </c>
      <c r="W4322" s="113">
        <v>44753.453101851854</v>
      </c>
      <c r="X4322" s="113">
        <f t="shared" si="1142"/>
        <v>1.8750000017462298E-3</v>
      </c>
      <c r="Y4322" s="113">
        <f t="shared" si="1143"/>
        <v>1.9236111111240461E-2</v>
      </c>
      <c r="Z4322" s="113">
        <f t="shared" si="1144"/>
        <v>1.6550925938645378E-3</v>
      </c>
      <c r="AB4322" s="2">
        <f t="shared" si="1145"/>
        <v>1662</v>
      </c>
      <c r="AC4322" s="2">
        <f t="shared" si="1145"/>
        <v>143</v>
      </c>
      <c r="AE4322" s="2" t="str">
        <f t="shared" si="1146"/>
        <v/>
      </c>
      <c r="AF4322" s="2" t="str">
        <f t="shared" si="1147"/>
        <v/>
      </c>
      <c r="AG4322" s="2">
        <f t="shared" si="1148"/>
        <v>1662</v>
      </c>
      <c r="AH4322" s="2" t="str">
        <f t="shared" si="1149"/>
        <v/>
      </c>
      <c r="AI4322" s="2" t="str">
        <f t="shared" si="1150"/>
        <v/>
      </c>
      <c r="AK4322" s="2" t="str">
        <f t="shared" si="1151"/>
        <v/>
      </c>
      <c r="AL4322" s="2" t="str">
        <f t="shared" si="1152"/>
        <v/>
      </c>
      <c r="AM4322" s="2">
        <f t="shared" si="1153"/>
        <v>143</v>
      </c>
      <c r="AN4322" s="2" t="str">
        <f t="shared" si="1154"/>
        <v/>
      </c>
      <c r="AO4322" s="2" t="str">
        <f t="shared" si="1155"/>
        <v/>
      </c>
    </row>
    <row r="4323" spans="1:41" x14ac:dyDescent="0.3">
      <c r="A4323" s="111">
        <v>44753.43613425926</v>
      </c>
      <c r="B4323" s="78" t="s">
        <v>5141</v>
      </c>
      <c r="C4323" s="78" t="s">
        <v>886</v>
      </c>
      <c r="D4323" s="78" t="s">
        <v>2844</v>
      </c>
      <c r="F4323" s="78" t="s">
        <v>809</v>
      </c>
      <c r="G4323" s="78" t="s">
        <v>102</v>
      </c>
      <c r="H4323" s="112" t="s">
        <v>206</v>
      </c>
      <c r="I4323" s="112">
        <v>3</v>
      </c>
      <c r="J4323" s="113">
        <v>44753.43613425926</v>
      </c>
      <c r="K4323" s="113">
        <v>44753.43613425926</v>
      </c>
      <c r="M4323" s="113">
        <v>44753.44127314815</v>
      </c>
      <c r="N4323" s="113">
        <v>44753.441296296296</v>
      </c>
      <c r="O4323" s="78" t="s">
        <v>1185</v>
      </c>
      <c r="P4323" s="78" t="str">
        <f t="shared" si="1139"/>
        <v>CIC</v>
      </c>
      <c r="S4323" s="78" t="str">
        <f t="shared" si="1140"/>
        <v/>
      </c>
      <c r="T4323" s="113">
        <v>44753.460474537038</v>
      </c>
      <c r="U4323" s="78" t="s">
        <v>1258</v>
      </c>
      <c r="V4323" s="78" t="str">
        <f t="shared" si="1141"/>
        <v>PLOEG</v>
      </c>
      <c r="W4323" s="113">
        <v>44753.467175925929</v>
      </c>
      <c r="X4323" s="113">
        <f t="shared" si="1142"/>
        <v>5.1388888896326534E-3</v>
      </c>
      <c r="Y4323" s="113">
        <f t="shared" si="1143"/>
        <v>1.9201388888177462E-2</v>
      </c>
      <c r="Z4323" s="113">
        <f t="shared" si="1144"/>
        <v>6.701388891087845E-3</v>
      </c>
      <c r="AB4323" s="2">
        <f t="shared" si="1145"/>
        <v>1659</v>
      </c>
      <c r="AC4323" s="2">
        <f t="shared" si="1145"/>
        <v>579</v>
      </c>
      <c r="AE4323" s="2" t="str">
        <f t="shared" si="1146"/>
        <v/>
      </c>
      <c r="AF4323" s="2" t="str">
        <f t="shared" si="1147"/>
        <v/>
      </c>
      <c r="AG4323" s="2" t="str">
        <f t="shared" si="1148"/>
        <v/>
      </c>
      <c r="AH4323" s="2">
        <f t="shared" si="1149"/>
        <v>1659</v>
      </c>
      <c r="AI4323" s="2" t="str">
        <f t="shared" si="1150"/>
        <v/>
      </c>
      <c r="AK4323" s="2" t="str">
        <f t="shared" si="1151"/>
        <v/>
      </c>
      <c r="AL4323" s="2" t="str">
        <f t="shared" si="1152"/>
        <v/>
      </c>
      <c r="AM4323" s="2" t="str">
        <f t="shared" si="1153"/>
        <v/>
      </c>
      <c r="AN4323" s="2">
        <f t="shared" si="1154"/>
        <v>579</v>
      </c>
      <c r="AO4323" s="2" t="str">
        <f t="shared" si="1155"/>
        <v/>
      </c>
    </row>
    <row r="4324" spans="1:41" x14ac:dyDescent="0.3">
      <c r="A4324" s="111">
        <v>44753.487974537034</v>
      </c>
      <c r="B4324" s="78" t="s">
        <v>5142</v>
      </c>
      <c r="C4324" s="78" t="s">
        <v>850</v>
      </c>
      <c r="D4324" s="78" t="s">
        <v>1309</v>
      </c>
      <c r="E4324" s="78">
        <v>63</v>
      </c>
      <c r="F4324" s="78" t="s">
        <v>807</v>
      </c>
      <c r="G4324" s="78" t="s">
        <v>90</v>
      </c>
      <c r="H4324" s="112" t="s">
        <v>298</v>
      </c>
      <c r="I4324" s="112">
        <v>2</v>
      </c>
      <c r="J4324" s="113">
        <v>44753.487708333334</v>
      </c>
      <c r="K4324" s="113">
        <v>44753.487974537034</v>
      </c>
      <c r="M4324" s="113">
        <v>44753.48847222222</v>
      </c>
      <c r="N4324" s="113">
        <v>44753.492083333331</v>
      </c>
      <c r="O4324" s="78" t="s">
        <v>1187</v>
      </c>
      <c r="P4324" s="78" t="str">
        <f t="shared" si="1139"/>
        <v>CIC</v>
      </c>
      <c r="S4324" s="78" t="str">
        <f t="shared" si="1140"/>
        <v/>
      </c>
      <c r="V4324" s="78" t="str">
        <f t="shared" si="1141"/>
        <v/>
      </c>
      <c r="W4324" s="113">
        <v>44753.504791666666</v>
      </c>
      <c r="X4324" s="113">
        <f t="shared" si="1142"/>
        <v>4.9768518510973081E-4</v>
      </c>
      <c r="Y4324" s="113" t="str">
        <f t="shared" si="1143"/>
        <v/>
      </c>
      <c r="Z4324" s="113" t="str">
        <f t="shared" si="1144"/>
        <v/>
      </c>
      <c r="AB4324" s="2" t="str">
        <f t="shared" si="1145"/>
        <v/>
      </c>
      <c r="AC4324" s="2" t="str">
        <f t="shared" si="1145"/>
        <v/>
      </c>
      <c r="AE4324" s="2" t="str">
        <f t="shared" si="1146"/>
        <v/>
      </c>
      <c r="AF4324" s="2" t="str">
        <f t="shared" si="1147"/>
        <v/>
      </c>
      <c r="AG4324" s="2" t="str">
        <f t="shared" si="1148"/>
        <v/>
      </c>
      <c r="AH4324" s="2" t="str">
        <f t="shared" si="1149"/>
        <v/>
      </c>
      <c r="AI4324" s="2" t="str">
        <f t="shared" si="1150"/>
        <v/>
      </c>
      <c r="AK4324" s="2" t="str">
        <f t="shared" si="1151"/>
        <v/>
      </c>
      <c r="AL4324" s="2" t="str">
        <f t="shared" si="1152"/>
        <v/>
      </c>
      <c r="AM4324" s="2" t="str">
        <f t="shared" si="1153"/>
        <v/>
      </c>
      <c r="AN4324" s="2" t="str">
        <f t="shared" si="1154"/>
        <v/>
      </c>
      <c r="AO4324" s="2" t="str">
        <f t="shared" si="1155"/>
        <v/>
      </c>
    </row>
    <row r="4325" spans="1:41" x14ac:dyDescent="0.3">
      <c r="A4325" s="111">
        <v>44753.503368055557</v>
      </c>
      <c r="B4325" s="78" t="s">
        <v>5143</v>
      </c>
      <c r="C4325" s="78" t="s">
        <v>850</v>
      </c>
      <c r="D4325" s="78" t="s">
        <v>5144</v>
      </c>
      <c r="F4325" s="78" t="s">
        <v>807</v>
      </c>
      <c r="G4325" s="78" t="s">
        <v>96</v>
      </c>
      <c r="H4325" s="112" t="s">
        <v>242</v>
      </c>
      <c r="I4325" s="112">
        <v>2</v>
      </c>
      <c r="J4325" s="113">
        <v>44753.503368055557</v>
      </c>
      <c r="K4325" s="113">
        <v>44753.503368055557</v>
      </c>
      <c r="M4325" s="113">
        <v>44753.504884259259</v>
      </c>
      <c r="N4325" s="113">
        <v>44753.506145833337</v>
      </c>
      <c r="O4325" s="78" t="s">
        <v>1185</v>
      </c>
      <c r="P4325" s="78" t="str">
        <f t="shared" si="1139"/>
        <v>CIC</v>
      </c>
      <c r="S4325" s="78" t="str">
        <f t="shared" si="1140"/>
        <v/>
      </c>
      <c r="V4325" s="78" t="str">
        <f t="shared" si="1141"/>
        <v/>
      </c>
      <c r="W4325" s="113">
        <v>44753.506689814814</v>
      </c>
      <c r="X4325" s="113">
        <f t="shared" si="1142"/>
        <v>1.5162037016125396E-3</v>
      </c>
      <c r="Y4325" s="113" t="str">
        <f t="shared" si="1143"/>
        <v/>
      </c>
      <c r="Z4325" s="113" t="str">
        <f t="shared" si="1144"/>
        <v/>
      </c>
      <c r="AB4325" s="2" t="str">
        <f t="shared" si="1145"/>
        <v/>
      </c>
      <c r="AC4325" s="2" t="str">
        <f t="shared" si="1145"/>
        <v/>
      </c>
      <c r="AE4325" s="2" t="str">
        <f t="shared" si="1146"/>
        <v/>
      </c>
      <c r="AF4325" s="2" t="str">
        <f t="shared" si="1147"/>
        <v/>
      </c>
      <c r="AG4325" s="2" t="str">
        <f t="shared" si="1148"/>
        <v/>
      </c>
      <c r="AH4325" s="2" t="str">
        <f t="shared" si="1149"/>
        <v/>
      </c>
      <c r="AI4325" s="2" t="str">
        <f t="shared" si="1150"/>
        <v/>
      </c>
      <c r="AK4325" s="2" t="str">
        <f t="shared" si="1151"/>
        <v/>
      </c>
      <c r="AL4325" s="2" t="str">
        <f t="shared" si="1152"/>
        <v/>
      </c>
      <c r="AM4325" s="2" t="str">
        <f t="shared" si="1153"/>
        <v/>
      </c>
      <c r="AN4325" s="2" t="str">
        <f t="shared" si="1154"/>
        <v/>
      </c>
      <c r="AO4325" s="2" t="str">
        <f t="shared" si="1155"/>
        <v/>
      </c>
    </row>
    <row r="4326" spans="1:41" x14ac:dyDescent="0.3">
      <c r="A4326" s="111">
        <v>44753.504733796297</v>
      </c>
      <c r="B4326" s="78" t="s">
        <v>5145</v>
      </c>
      <c r="C4326" s="78" t="s">
        <v>886</v>
      </c>
      <c r="F4326" s="78" t="s">
        <v>809</v>
      </c>
      <c r="G4326" s="78" t="s">
        <v>102</v>
      </c>
      <c r="H4326" s="112" t="s">
        <v>206</v>
      </c>
      <c r="I4326" s="112">
        <v>3</v>
      </c>
      <c r="J4326" s="113">
        <v>44753.504062499997</v>
      </c>
      <c r="K4326" s="113">
        <v>44753.504733796297</v>
      </c>
      <c r="M4326" s="113">
        <v>44753.50681712963</v>
      </c>
      <c r="N4326" s="113">
        <v>44753.506990740738</v>
      </c>
      <c r="O4326" s="78" t="s">
        <v>1185</v>
      </c>
      <c r="P4326" s="78" t="str">
        <f t="shared" si="1139"/>
        <v>CIC</v>
      </c>
      <c r="S4326" s="78" t="str">
        <f t="shared" si="1140"/>
        <v/>
      </c>
      <c r="T4326" s="113">
        <v>44753.516446759262</v>
      </c>
      <c r="U4326" s="78" t="s">
        <v>1258</v>
      </c>
      <c r="V4326" s="78" t="str">
        <f t="shared" si="1141"/>
        <v>PLOEG</v>
      </c>
      <c r="W4326" s="113">
        <v>44753.546076388891</v>
      </c>
      <c r="X4326" s="113">
        <f t="shared" si="1142"/>
        <v>2.0833333328482695E-3</v>
      </c>
      <c r="Y4326" s="113">
        <f t="shared" si="1143"/>
        <v>9.6296296323998831E-3</v>
      </c>
      <c r="Z4326" s="113">
        <f t="shared" si="1144"/>
        <v>2.9629629629198462E-2</v>
      </c>
      <c r="AB4326" s="2">
        <f t="shared" si="1145"/>
        <v>832</v>
      </c>
      <c r="AC4326" s="2">
        <f t="shared" si="1145"/>
        <v>2560</v>
      </c>
      <c r="AE4326" s="2" t="str">
        <f t="shared" si="1146"/>
        <v/>
      </c>
      <c r="AF4326" s="2" t="str">
        <f t="shared" si="1147"/>
        <v/>
      </c>
      <c r="AG4326" s="2" t="str">
        <f t="shared" si="1148"/>
        <v/>
      </c>
      <c r="AH4326" s="2">
        <f t="shared" si="1149"/>
        <v>832</v>
      </c>
      <c r="AI4326" s="2" t="str">
        <f t="shared" si="1150"/>
        <v/>
      </c>
      <c r="AK4326" s="2" t="str">
        <f t="shared" si="1151"/>
        <v/>
      </c>
      <c r="AL4326" s="2" t="str">
        <f t="shared" si="1152"/>
        <v/>
      </c>
      <c r="AM4326" s="2" t="str">
        <f t="shared" si="1153"/>
        <v/>
      </c>
      <c r="AN4326" s="2">
        <f t="shared" si="1154"/>
        <v>2560</v>
      </c>
      <c r="AO4326" s="2" t="str">
        <f t="shared" si="1155"/>
        <v/>
      </c>
    </row>
    <row r="4327" spans="1:41" x14ac:dyDescent="0.3">
      <c r="A4327" s="111">
        <v>44753.532847222225</v>
      </c>
      <c r="B4327" s="78" t="s">
        <v>5146</v>
      </c>
      <c r="C4327" s="78" t="s">
        <v>850</v>
      </c>
      <c r="D4327" s="78" t="s">
        <v>2926</v>
      </c>
      <c r="F4327" s="78" t="s">
        <v>807</v>
      </c>
      <c r="G4327" s="78" t="s">
        <v>138</v>
      </c>
      <c r="H4327" s="112" t="s">
        <v>276</v>
      </c>
      <c r="I4327" s="112">
        <v>4</v>
      </c>
      <c r="J4327" s="113">
        <v>44753.532847222225</v>
      </c>
      <c r="K4327" s="113">
        <v>44753.532847222225</v>
      </c>
      <c r="M4327" s="113">
        <v>44753.533229166664</v>
      </c>
      <c r="N4327" s="113">
        <v>44753.534050925926</v>
      </c>
      <c r="O4327" s="78" t="s">
        <v>1185</v>
      </c>
      <c r="P4327" s="78" t="str">
        <f t="shared" si="1139"/>
        <v>CIC</v>
      </c>
      <c r="Q4327" s="113">
        <v>44753.545810185184</v>
      </c>
      <c r="R4327" s="78" t="s">
        <v>1286</v>
      </c>
      <c r="S4327" s="78" t="str">
        <f t="shared" si="1140"/>
        <v>PLOEG</v>
      </c>
      <c r="T4327" s="113">
        <v>44753.556192129632</v>
      </c>
      <c r="U4327" s="78" t="s">
        <v>1286</v>
      </c>
      <c r="V4327" s="78" t="str">
        <f t="shared" si="1141"/>
        <v>PLOEG</v>
      </c>
      <c r="W4327" s="113">
        <v>44753.569097222222</v>
      </c>
      <c r="X4327" s="113">
        <f t="shared" si="1142"/>
        <v>3.8194443914107978E-4</v>
      </c>
      <c r="Y4327" s="113">
        <f t="shared" si="1143"/>
        <v>2.2962962968449574E-2</v>
      </c>
      <c r="Z4327" s="113">
        <f t="shared" si="1144"/>
        <v>1.2905092589790002E-2</v>
      </c>
      <c r="AB4327" s="2">
        <f t="shared" si="1145"/>
        <v>1984</v>
      </c>
      <c r="AC4327" s="2">
        <f t="shared" si="1145"/>
        <v>1115</v>
      </c>
      <c r="AE4327" s="2" t="str">
        <f t="shared" si="1146"/>
        <v/>
      </c>
      <c r="AF4327" s="2" t="str">
        <f t="shared" si="1147"/>
        <v/>
      </c>
      <c r="AG4327" s="2" t="str">
        <f t="shared" si="1148"/>
        <v/>
      </c>
      <c r="AH4327" s="2" t="str">
        <f t="shared" si="1149"/>
        <v/>
      </c>
      <c r="AI4327" s="2">
        <f t="shared" si="1150"/>
        <v>1984</v>
      </c>
      <c r="AK4327" s="2" t="str">
        <f t="shared" si="1151"/>
        <v/>
      </c>
      <c r="AL4327" s="2" t="str">
        <f t="shared" si="1152"/>
        <v/>
      </c>
      <c r="AM4327" s="2" t="str">
        <f t="shared" si="1153"/>
        <v/>
      </c>
      <c r="AN4327" s="2" t="str">
        <f t="shared" si="1154"/>
        <v/>
      </c>
      <c r="AO4327" s="2">
        <f t="shared" si="1155"/>
        <v>1115</v>
      </c>
    </row>
    <row r="4328" spans="1:41" x14ac:dyDescent="0.3">
      <c r="A4328" s="111">
        <v>44753.581319444442</v>
      </c>
      <c r="B4328" s="78" t="s">
        <v>5147</v>
      </c>
      <c r="C4328" s="78" t="s">
        <v>886</v>
      </c>
      <c r="D4328" s="78" t="s">
        <v>1407</v>
      </c>
      <c r="E4328" s="78">
        <v>12</v>
      </c>
      <c r="F4328" s="78" t="s">
        <v>807</v>
      </c>
      <c r="G4328" s="78" t="s">
        <v>90</v>
      </c>
      <c r="H4328" s="112" t="s">
        <v>224</v>
      </c>
      <c r="I4328" s="112">
        <v>0</v>
      </c>
      <c r="J4328" s="113">
        <v>44753.58079861111</v>
      </c>
      <c r="K4328" s="113">
        <v>44753.581319444442</v>
      </c>
      <c r="M4328" s="113">
        <v>44753.581643518519</v>
      </c>
      <c r="N4328" s="113">
        <v>44753.587071759262</v>
      </c>
      <c r="O4328" s="78" t="s">
        <v>1187</v>
      </c>
      <c r="P4328" s="78" t="str">
        <f t="shared" si="1139"/>
        <v>CIC</v>
      </c>
      <c r="S4328" s="78" t="str">
        <f t="shared" si="1140"/>
        <v/>
      </c>
      <c r="V4328" s="78" t="str">
        <f t="shared" si="1141"/>
        <v/>
      </c>
      <c r="W4328" s="113">
        <v>44753.675682870373</v>
      </c>
      <c r="X4328" s="113">
        <f t="shared" si="1142"/>
        <v>3.2407407707069069E-4</v>
      </c>
      <c r="Y4328" s="113" t="str">
        <f t="shared" si="1143"/>
        <v/>
      </c>
      <c r="Z4328" s="113" t="str">
        <f t="shared" si="1144"/>
        <v/>
      </c>
      <c r="AB4328" s="2" t="str">
        <f t="shared" si="1145"/>
        <v/>
      </c>
      <c r="AC4328" s="2" t="str">
        <f t="shared" si="1145"/>
        <v/>
      </c>
      <c r="AE4328" s="2" t="str">
        <f t="shared" si="1146"/>
        <v/>
      </c>
      <c r="AF4328" s="2" t="str">
        <f t="shared" si="1147"/>
        <v/>
      </c>
      <c r="AG4328" s="2" t="str">
        <f t="shared" si="1148"/>
        <v/>
      </c>
      <c r="AH4328" s="2" t="str">
        <f t="shared" si="1149"/>
        <v/>
      </c>
      <c r="AI4328" s="2" t="str">
        <f t="shared" si="1150"/>
        <v/>
      </c>
      <c r="AK4328" s="2" t="str">
        <f t="shared" si="1151"/>
        <v/>
      </c>
      <c r="AL4328" s="2" t="str">
        <f t="shared" si="1152"/>
        <v/>
      </c>
      <c r="AM4328" s="2" t="str">
        <f t="shared" si="1153"/>
        <v/>
      </c>
      <c r="AN4328" s="2" t="str">
        <f t="shared" si="1154"/>
        <v/>
      </c>
      <c r="AO4328" s="2" t="str">
        <f t="shared" si="1155"/>
        <v/>
      </c>
    </row>
    <row r="4329" spans="1:41" x14ac:dyDescent="0.3">
      <c r="A4329" s="111">
        <v>44753.581319444442</v>
      </c>
      <c r="B4329" s="78" t="s">
        <v>5147</v>
      </c>
      <c r="C4329" s="78" t="s">
        <v>850</v>
      </c>
      <c r="D4329" s="78" t="s">
        <v>1407</v>
      </c>
      <c r="E4329" s="78">
        <v>12</v>
      </c>
      <c r="F4329" s="78" t="s">
        <v>807</v>
      </c>
      <c r="G4329" s="78" t="s">
        <v>90</v>
      </c>
      <c r="H4329" s="112" t="s">
        <v>224</v>
      </c>
      <c r="I4329" s="112">
        <v>0</v>
      </c>
      <c r="J4329" s="113">
        <v>44753.58079861111</v>
      </c>
      <c r="K4329" s="113">
        <v>44753.581319444442</v>
      </c>
      <c r="M4329" s="113">
        <v>44753.581678240742</v>
      </c>
      <c r="N4329" s="113">
        <v>44753.587083333332</v>
      </c>
      <c r="O4329" s="78" t="s">
        <v>1187</v>
      </c>
      <c r="P4329" s="78" t="str">
        <f t="shared" si="1139"/>
        <v>CIC</v>
      </c>
      <c r="S4329" s="78" t="str">
        <f t="shared" si="1140"/>
        <v/>
      </c>
      <c r="V4329" s="78" t="str">
        <f t="shared" si="1141"/>
        <v/>
      </c>
      <c r="W4329" s="113">
        <v>44753.717905092592</v>
      </c>
      <c r="X4329" s="113">
        <f t="shared" si="1142"/>
        <v>3.5879630013369024E-4</v>
      </c>
      <c r="Y4329" s="113" t="str">
        <f t="shared" si="1143"/>
        <v/>
      </c>
      <c r="Z4329" s="113" t="str">
        <f t="shared" si="1144"/>
        <v/>
      </c>
      <c r="AB4329" s="2" t="str">
        <f t="shared" si="1145"/>
        <v/>
      </c>
      <c r="AC4329" s="2" t="str">
        <f t="shared" si="1145"/>
        <v/>
      </c>
      <c r="AE4329" s="2" t="str">
        <f t="shared" si="1146"/>
        <v/>
      </c>
      <c r="AF4329" s="2" t="str">
        <f t="shared" si="1147"/>
        <v/>
      </c>
      <c r="AG4329" s="2" t="str">
        <f t="shared" si="1148"/>
        <v/>
      </c>
      <c r="AH4329" s="2" t="str">
        <f t="shared" si="1149"/>
        <v/>
      </c>
      <c r="AI4329" s="2" t="str">
        <f t="shared" si="1150"/>
        <v/>
      </c>
      <c r="AK4329" s="2" t="str">
        <f t="shared" si="1151"/>
        <v/>
      </c>
      <c r="AL4329" s="2" t="str">
        <f t="shared" si="1152"/>
        <v/>
      </c>
      <c r="AM4329" s="2" t="str">
        <f t="shared" si="1153"/>
        <v/>
      </c>
      <c r="AN4329" s="2" t="str">
        <f t="shared" si="1154"/>
        <v/>
      </c>
      <c r="AO4329" s="2" t="str">
        <f t="shared" si="1155"/>
        <v/>
      </c>
    </row>
    <row r="4330" spans="1:41" x14ac:dyDescent="0.3">
      <c r="A4330" s="111">
        <v>44753.581319444442</v>
      </c>
      <c r="B4330" s="78" t="s">
        <v>5147</v>
      </c>
      <c r="C4330" s="78" t="s">
        <v>2218</v>
      </c>
      <c r="D4330" s="78" t="s">
        <v>1407</v>
      </c>
      <c r="E4330" s="78">
        <v>12</v>
      </c>
      <c r="F4330" s="78" t="s">
        <v>807</v>
      </c>
      <c r="G4330" s="78" t="s">
        <v>90</v>
      </c>
      <c r="H4330" s="112" t="s">
        <v>224</v>
      </c>
      <c r="I4330" s="112">
        <v>0</v>
      </c>
      <c r="J4330" s="113">
        <v>44753.58079861111</v>
      </c>
      <c r="K4330" s="113">
        <v>44753.581319444442</v>
      </c>
      <c r="M4330" s="113">
        <v>44753.586759259262</v>
      </c>
      <c r="N4330" s="113">
        <v>44753.587094907409</v>
      </c>
      <c r="O4330" s="78" t="s">
        <v>1187</v>
      </c>
      <c r="P4330" s="78" t="str">
        <f t="shared" si="1139"/>
        <v>CIC</v>
      </c>
      <c r="S4330" s="78" t="str">
        <f t="shared" si="1140"/>
        <v/>
      </c>
      <c r="V4330" s="78" t="str">
        <f t="shared" si="1141"/>
        <v/>
      </c>
      <c r="W4330" s="113">
        <v>44753.656666666669</v>
      </c>
      <c r="X4330" s="113">
        <f t="shared" si="1142"/>
        <v>5.439814820419997E-3</v>
      </c>
      <c r="Y4330" s="113" t="str">
        <f t="shared" si="1143"/>
        <v/>
      </c>
      <c r="Z4330" s="113" t="str">
        <f t="shared" si="1144"/>
        <v/>
      </c>
      <c r="AB4330" s="2" t="str">
        <f t="shared" si="1145"/>
        <v/>
      </c>
      <c r="AC4330" s="2" t="str">
        <f t="shared" si="1145"/>
        <v/>
      </c>
      <c r="AE4330" s="2" t="str">
        <f t="shared" si="1146"/>
        <v/>
      </c>
      <c r="AF4330" s="2" t="str">
        <f t="shared" si="1147"/>
        <v/>
      </c>
      <c r="AG4330" s="2" t="str">
        <f t="shared" si="1148"/>
        <v/>
      </c>
      <c r="AH4330" s="2" t="str">
        <f t="shared" si="1149"/>
        <v/>
      </c>
      <c r="AI4330" s="2" t="str">
        <f t="shared" si="1150"/>
        <v/>
      </c>
      <c r="AK4330" s="2" t="str">
        <f t="shared" si="1151"/>
        <v/>
      </c>
      <c r="AL4330" s="2" t="str">
        <f t="shared" si="1152"/>
        <v/>
      </c>
      <c r="AM4330" s="2" t="str">
        <f t="shared" si="1153"/>
        <v/>
      </c>
      <c r="AN4330" s="2" t="str">
        <f t="shared" si="1154"/>
        <v/>
      </c>
      <c r="AO4330" s="2" t="str">
        <f t="shared" si="1155"/>
        <v/>
      </c>
    </row>
    <row r="4331" spans="1:41" x14ac:dyDescent="0.3">
      <c r="A4331" s="111">
        <v>44753.646678240744</v>
      </c>
      <c r="B4331" s="78" t="s">
        <v>5148</v>
      </c>
      <c r="C4331" s="78" t="s">
        <v>2218</v>
      </c>
      <c r="D4331" s="78" t="s">
        <v>1197</v>
      </c>
      <c r="E4331" s="78" t="s">
        <v>5149</v>
      </c>
      <c r="F4331" s="78" t="s">
        <v>807</v>
      </c>
      <c r="G4331" s="78" t="s">
        <v>90</v>
      </c>
      <c r="H4331" s="112" t="s">
        <v>298</v>
      </c>
      <c r="I4331" s="112">
        <v>2</v>
      </c>
      <c r="J4331" s="113">
        <v>44753.646678240744</v>
      </c>
      <c r="K4331" s="113">
        <v>44753.646678240744</v>
      </c>
      <c r="M4331" s="113">
        <v>44753.656712962962</v>
      </c>
      <c r="P4331" s="78" t="str">
        <f t="shared" si="1139"/>
        <v/>
      </c>
      <c r="S4331" s="78" t="str">
        <f t="shared" si="1140"/>
        <v/>
      </c>
      <c r="V4331" s="78" t="str">
        <f t="shared" si="1141"/>
        <v/>
      </c>
      <c r="W4331" s="113">
        <v>44753.733472222222</v>
      </c>
      <c r="X4331" s="113">
        <f t="shared" si="1142"/>
        <v>1.003472221782431E-2</v>
      </c>
      <c r="Y4331" s="113" t="str">
        <f t="shared" si="1143"/>
        <v/>
      </c>
      <c r="Z4331" s="113" t="str">
        <f t="shared" si="1144"/>
        <v/>
      </c>
      <c r="AB4331" s="2" t="str">
        <f t="shared" si="1145"/>
        <v/>
      </c>
      <c r="AC4331" s="2" t="str">
        <f t="shared" si="1145"/>
        <v/>
      </c>
      <c r="AE4331" s="2" t="str">
        <f t="shared" si="1146"/>
        <v/>
      </c>
      <c r="AF4331" s="2" t="str">
        <f t="shared" si="1147"/>
        <v/>
      </c>
      <c r="AG4331" s="2" t="str">
        <f t="shared" si="1148"/>
        <v/>
      </c>
      <c r="AH4331" s="2" t="str">
        <f t="shared" si="1149"/>
        <v/>
      </c>
      <c r="AI4331" s="2" t="str">
        <f t="shared" si="1150"/>
        <v/>
      </c>
      <c r="AK4331" s="2" t="str">
        <f t="shared" si="1151"/>
        <v/>
      </c>
      <c r="AL4331" s="2" t="str">
        <f t="shared" si="1152"/>
        <v/>
      </c>
      <c r="AM4331" s="2" t="str">
        <f t="shared" si="1153"/>
        <v/>
      </c>
      <c r="AN4331" s="2" t="str">
        <f t="shared" si="1154"/>
        <v/>
      </c>
      <c r="AO4331" s="2" t="str">
        <f t="shared" si="1155"/>
        <v/>
      </c>
    </row>
    <row r="4332" spans="1:41" x14ac:dyDescent="0.3">
      <c r="A4332" s="111">
        <v>44753.665729166663</v>
      </c>
      <c r="B4332" s="78" t="s">
        <v>5150</v>
      </c>
      <c r="C4332" s="78" t="s">
        <v>886</v>
      </c>
      <c r="D4332" s="78" t="s">
        <v>1918</v>
      </c>
      <c r="E4332" s="78">
        <v>63</v>
      </c>
      <c r="F4332" s="78" t="s">
        <v>808</v>
      </c>
      <c r="G4332" s="78" t="s">
        <v>124</v>
      </c>
      <c r="H4332" s="112" t="s">
        <v>495</v>
      </c>
      <c r="I4332" s="112">
        <v>2</v>
      </c>
      <c r="J4332" s="113">
        <v>44753.664259259262</v>
      </c>
      <c r="K4332" s="113">
        <v>44753.665729166663</v>
      </c>
      <c r="M4332" s="113">
        <v>44753.67596064815</v>
      </c>
      <c r="N4332" s="113">
        <v>44753.675995370373</v>
      </c>
      <c r="O4332" s="78" t="s">
        <v>1187</v>
      </c>
      <c r="P4332" s="78" t="str">
        <f t="shared" si="1139"/>
        <v>CIC</v>
      </c>
      <c r="S4332" s="78" t="str">
        <f t="shared" si="1140"/>
        <v/>
      </c>
      <c r="V4332" s="78" t="str">
        <f t="shared" si="1141"/>
        <v/>
      </c>
      <c r="W4332" s="113">
        <v>44753.787627314814</v>
      </c>
      <c r="X4332" s="113">
        <f t="shared" si="1142"/>
        <v>1.0231481486698613E-2</v>
      </c>
      <c r="Y4332" s="113" t="str">
        <f t="shared" si="1143"/>
        <v/>
      </c>
      <c r="Z4332" s="113" t="str">
        <f t="shared" si="1144"/>
        <v/>
      </c>
      <c r="AB4332" s="2" t="str">
        <f t="shared" si="1145"/>
        <v/>
      </c>
      <c r="AC4332" s="2" t="str">
        <f t="shared" si="1145"/>
        <v/>
      </c>
      <c r="AE4332" s="2" t="str">
        <f t="shared" si="1146"/>
        <v/>
      </c>
      <c r="AF4332" s="2" t="str">
        <f t="shared" si="1147"/>
        <v/>
      </c>
      <c r="AG4332" s="2" t="str">
        <f t="shared" si="1148"/>
        <v/>
      </c>
      <c r="AH4332" s="2" t="str">
        <f t="shared" si="1149"/>
        <v/>
      </c>
      <c r="AI4332" s="2" t="str">
        <f t="shared" si="1150"/>
        <v/>
      </c>
      <c r="AK4332" s="2" t="str">
        <f t="shared" si="1151"/>
        <v/>
      </c>
      <c r="AL4332" s="2" t="str">
        <f t="shared" si="1152"/>
        <v/>
      </c>
      <c r="AM4332" s="2" t="str">
        <f t="shared" si="1153"/>
        <v/>
      </c>
      <c r="AN4332" s="2" t="str">
        <f t="shared" si="1154"/>
        <v/>
      </c>
      <c r="AO4332" s="2" t="str">
        <f t="shared" si="1155"/>
        <v/>
      </c>
    </row>
    <row r="4333" spans="1:41" x14ac:dyDescent="0.3">
      <c r="A4333" s="111">
        <v>44753.673900462964</v>
      </c>
      <c r="B4333" s="78" t="s">
        <v>5151</v>
      </c>
      <c r="C4333" s="78" t="s">
        <v>951</v>
      </c>
      <c r="D4333" s="78" t="s">
        <v>1866</v>
      </c>
      <c r="E4333" s="78">
        <v>118</v>
      </c>
      <c r="F4333" s="78" t="s">
        <v>808</v>
      </c>
      <c r="G4333" s="78" t="s">
        <v>86</v>
      </c>
      <c r="H4333" s="112" t="s">
        <v>302</v>
      </c>
      <c r="I4333" s="112">
        <v>4</v>
      </c>
      <c r="J4333" s="113">
        <v>44753.673900462964</v>
      </c>
      <c r="K4333" s="113">
        <v>44753.673900462964</v>
      </c>
      <c r="M4333" s="113">
        <v>44753.677430555559</v>
      </c>
      <c r="N4333" s="113">
        <v>44753.677465277775</v>
      </c>
      <c r="O4333" s="78" t="s">
        <v>1187</v>
      </c>
      <c r="P4333" s="78" t="str">
        <f t="shared" si="1139"/>
        <v>CIC</v>
      </c>
      <c r="S4333" s="78" t="str">
        <f t="shared" si="1140"/>
        <v/>
      </c>
      <c r="T4333" s="113">
        <v>44753.692002314812</v>
      </c>
      <c r="U4333" s="78" t="s">
        <v>1187</v>
      </c>
      <c r="V4333" s="78" t="str">
        <f t="shared" si="1141"/>
        <v>CIC</v>
      </c>
      <c r="W4333" s="113">
        <v>44753.709131944444</v>
      </c>
      <c r="X4333" s="113">
        <f t="shared" si="1142"/>
        <v>3.5300925956107676E-3</v>
      </c>
      <c r="Y4333" s="113">
        <f t="shared" si="1143"/>
        <v>1.4571759253158234E-2</v>
      </c>
      <c r="Z4333" s="113">
        <f t="shared" si="1144"/>
        <v>1.7129629632108845E-2</v>
      </c>
      <c r="AB4333" s="2">
        <f t="shared" si="1145"/>
        <v>1259</v>
      </c>
      <c r="AC4333" s="2">
        <f t="shared" si="1145"/>
        <v>1480</v>
      </c>
      <c r="AE4333" s="2" t="str">
        <f t="shared" si="1146"/>
        <v/>
      </c>
      <c r="AF4333" s="2" t="str">
        <f t="shared" si="1147"/>
        <v/>
      </c>
      <c r="AG4333" s="2" t="str">
        <f t="shared" si="1148"/>
        <v/>
      </c>
      <c r="AH4333" s="2" t="str">
        <f t="shared" si="1149"/>
        <v/>
      </c>
      <c r="AI4333" s="2">
        <f t="shared" si="1150"/>
        <v>1259</v>
      </c>
      <c r="AK4333" s="2" t="str">
        <f t="shared" si="1151"/>
        <v/>
      </c>
      <c r="AL4333" s="2" t="str">
        <f t="shared" si="1152"/>
        <v/>
      </c>
      <c r="AM4333" s="2" t="str">
        <f t="shared" si="1153"/>
        <v/>
      </c>
      <c r="AN4333" s="2" t="str">
        <f t="shared" si="1154"/>
        <v/>
      </c>
      <c r="AO4333" s="2">
        <f t="shared" si="1155"/>
        <v>1480</v>
      </c>
    </row>
    <row r="4334" spans="1:41" x14ac:dyDescent="0.3">
      <c r="A4334" s="111">
        <v>44753.707754629628</v>
      </c>
      <c r="B4334" s="78" t="s">
        <v>5152</v>
      </c>
      <c r="C4334" s="78" t="s">
        <v>850</v>
      </c>
      <c r="F4334" s="78" t="s">
        <v>808</v>
      </c>
      <c r="G4334" s="78" t="s">
        <v>102</v>
      </c>
      <c r="H4334" s="112" t="s">
        <v>206</v>
      </c>
      <c r="I4334" s="112">
        <v>3</v>
      </c>
      <c r="J4334" s="113">
        <v>44753.707754629628</v>
      </c>
      <c r="K4334" s="113">
        <v>44753.707754629628</v>
      </c>
      <c r="M4334" s="113">
        <v>44753.717951388891</v>
      </c>
      <c r="N4334" s="113">
        <v>44753.717986111114</v>
      </c>
      <c r="O4334" s="78" t="s">
        <v>1187</v>
      </c>
      <c r="P4334" s="78" t="str">
        <f t="shared" si="1139"/>
        <v>CIC</v>
      </c>
      <c r="S4334" s="78" t="str">
        <f t="shared" si="1140"/>
        <v/>
      </c>
      <c r="V4334" s="78" t="str">
        <f t="shared" si="1141"/>
        <v/>
      </c>
      <c r="W4334" s="113">
        <v>44753.733900462961</v>
      </c>
      <c r="X4334" s="113">
        <f t="shared" si="1142"/>
        <v>1.0196759263635613E-2</v>
      </c>
      <c r="Y4334" s="113" t="str">
        <f t="shared" si="1143"/>
        <v/>
      </c>
      <c r="Z4334" s="113" t="str">
        <f t="shared" si="1144"/>
        <v/>
      </c>
      <c r="AB4334" s="2" t="str">
        <f t="shared" si="1145"/>
        <v/>
      </c>
      <c r="AC4334" s="2" t="str">
        <f t="shared" si="1145"/>
        <v/>
      </c>
      <c r="AE4334" s="2" t="str">
        <f t="shared" si="1146"/>
        <v/>
      </c>
      <c r="AF4334" s="2" t="str">
        <f t="shared" si="1147"/>
        <v/>
      </c>
      <c r="AG4334" s="2" t="str">
        <f t="shared" si="1148"/>
        <v/>
      </c>
      <c r="AH4334" s="2" t="str">
        <f t="shared" si="1149"/>
        <v/>
      </c>
      <c r="AI4334" s="2" t="str">
        <f t="shared" si="1150"/>
        <v/>
      </c>
      <c r="AK4334" s="2" t="str">
        <f t="shared" si="1151"/>
        <v/>
      </c>
      <c r="AL4334" s="2" t="str">
        <f t="shared" si="1152"/>
        <v/>
      </c>
      <c r="AM4334" s="2" t="str">
        <f t="shared" si="1153"/>
        <v/>
      </c>
      <c r="AN4334" s="2" t="str">
        <f t="shared" si="1154"/>
        <v/>
      </c>
      <c r="AO4334" s="2" t="str">
        <f t="shared" si="1155"/>
        <v/>
      </c>
    </row>
    <row r="4335" spans="1:41" x14ac:dyDescent="0.3">
      <c r="A4335" s="111">
        <v>44753.735601851855</v>
      </c>
      <c r="B4335" s="78" t="s">
        <v>5153</v>
      </c>
      <c r="C4335" s="78" t="s">
        <v>850</v>
      </c>
      <c r="D4335" s="78" t="s">
        <v>5154</v>
      </c>
      <c r="E4335" s="78">
        <v>5</v>
      </c>
      <c r="F4335" s="78" t="s">
        <v>807</v>
      </c>
      <c r="G4335" s="78" t="s">
        <v>116</v>
      </c>
      <c r="H4335" s="112" t="s">
        <v>228</v>
      </c>
      <c r="I4335" s="112">
        <v>2</v>
      </c>
      <c r="J4335" s="113">
        <v>44753.735208333332</v>
      </c>
      <c r="K4335" s="113">
        <v>44753.735601851855</v>
      </c>
      <c r="M4335" s="113">
        <v>44753.735879629632</v>
      </c>
      <c r="N4335" s="113">
        <v>44753.736064814817</v>
      </c>
      <c r="O4335" s="78" t="s">
        <v>1187</v>
      </c>
      <c r="P4335" s="78" t="str">
        <f t="shared" si="1139"/>
        <v>CIC</v>
      </c>
      <c r="S4335" s="78" t="str">
        <f t="shared" si="1140"/>
        <v/>
      </c>
      <c r="T4335" s="113">
        <v>44753.740983796299</v>
      </c>
      <c r="U4335" s="78" t="s">
        <v>1185</v>
      </c>
      <c r="V4335" s="78" t="str">
        <f t="shared" si="1141"/>
        <v>CIC</v>
      </c>
      <c r="W4335" s="113">
        <v>44753.787812499999</v>
      </c>
      <c r="X4335" s="113">
        <f t="shared" si="1142"/>
        <v>2.7777777722803876E-4</v>
      </c>
      <c r="Y4335" s="113">
        <f t="shared" si="1143"/>
        <v>5.1041666665696539E-3</v>
      </c>
      <c r="Z4335" s="113">
        <f t="shared" si="1144"/>
        <v>4.6828703700157348E-2</v>
      </c>
      <c r="AB4335" s="2">
        <f t="shared" si="1145"/>
        <v>441</v>
      </c>
      <c r="AC4335" s="2">
        <f t="shared" si="1145"/>
        <v>4046</v>
      </c>
      <c r="AE4335" s="2" t="str">
        <f t="shared" si="1146"/>
        <v/>
      </c>
      <c r="AF4335" s="2" t="str">
        <f t="shared" si="1147"/>
        <v/>
      </c>
      <c r="AG4335" s="2">
        <f t="shared" si="1148"/>
        <v>441</v>
      </c>
      <c r="AH4335" s="2" t="str">
        <f t="shared" si="1149"/>
        <v/>
      </c>
      <c r="AI4335" s="2" t="str">
        <f t="shared" si="1150"/>
        <v/>
      </c>
      <c r="AK4335" s="2" t="str">
        <f t="shared" si="1151"/>
        <v/>
      </c>
      <c r="AL4335" s="2" t="str">
        <f t="shared" si="1152"/>
        <v/>
      </c>
      <c r="AM4335" s="2">
        <f t="shared" si="1153"/>
        <v>4046</v>
      </c>
      <c r="AN4335" s="2" t="str">
        <f t="shared" si="1154"/>
        <v/>
      </c>
      <c r="AO4335" s="2" t="str">
        <f t="shared" si="1155"/>
        <v/>
      </c>
    </row>
    <row r="4336" spans="1:41" x14ac:dyDescent="0.3">
      <c r="A4336" s="111">
        <v>44753.735601851855</v>
      </c>
      <c r="B4336" s="78" t="s">
        <v>5153</v>
      </c>
      <c r="C4336" s="78" t="s">
        <v>951</v>
      </c>
      <c r="D4336" s="78" t="s">
        <v>5154</v>
      </c>
      <c r="E4336" s="78">
        <v>5</v>
      </c>
      <c r="F4336" s="78" t="s">
        <v>807</v>
      </c>
      <c r="G4336" s="78" t="s">
        <v>116</v>
      </c>
      <c r="H4336" s="112" t="s">
        <v>228</v>
      </c>
      <c r="I4336" s="112">
        <v>2</v>
      </c>
      <c r="J4336" s="113">
        <v>44753.735208333332</v>
      </c>
      <c r="K4336" s="113">
        <v>44753.735601851855</v>
      </c>
      <c r="M4336" s="113">
        <v>44753.737754629627</v>
      </c>
      <c r="N4336" s="113">
        <v>44753.737974537034</v>
      </c>
      <c r="O4336" s="78" t="s">
        <v>1187</v>
      </c>
      <c r="P4336" s="78" t="str">
        <f t="shared" si="1139"/>
        <v>CIC</v>
      </c>
      <c r="S4336" s="78" t="str">
        <f t="shared" si="1140"/>
        <v/>
      </c>
      <c r="V4336" s="78" t="str">
        <f t="shared" si="1141"/>
        <v/>
      </c>
      <c r="W4336" s="113">
        <v>44753.787141203706</v>
      </c>
      <c r="X4336" s="113">
        <f t="shared" si="1142"/>
        <v>2.152777771698311E-3</v>
      </c>
      <c r="Y4336" s="113" t="str">
        <f t="shared" si="1143"/>
        <v/>
      </c>
      <c r="Z4336" s="113" t="str">
        <f t="shared" si="1144"/>
        <v/>
      </c>
      <c r="AB4336" s="2" t="str">
        <f t="shared" si="1145"/>
        <v/>
      </c>
      <c r="AC4336" s="2" t="str">
        <f t="shared" si="1145"/>
        <v/>
      </c>
      <c r="AE4336" s="2" t="str">
        <f t="shared" si="1146"/>
        <v/>
      </c>
      <c r="AF4336" s="2" t="str">
        <f t="shared" si="1147"/>
        <v/>
      </c>
      <c r="AG4336" s="2" t="str">
        <f t="shared" si="1148"/>
        <v/>
      </c>
      <c r="AH4336" s="2" t="str">
        <f t="shared" si="1149"/>
        <v/>
      </c>
      <c r="AI4336" s="2" t="str">
        <f t="shared" si="1150"/>
        <v/>
      </c>
      <c r="AK4336" s="2" t="str">
        <f t="shared" si="1151"/>
        <v/>
      </c>
      <c r="AL4336" s="2" t="str">
        <f t="shared" si="1152"/>
        <v/>
      </c>
      <c r="AM4336" s="2" t="str">
        <f t="shared" si="1153"/>
        <v/>
      </c>
      <c r="AN4336" s="2" t="str">
        <f t="shared" si="1154"/>
        <v/>
      </c>
      <c r="AO4336" s="2" t="str">
        <f t="shared" si="1155"/>
        <v/>
      </c>
    </row>
    <row r="4337" spans="1:41" x14ac:dyDescent="0.3">
      <c r="A4337" s="111">
        <v>44753.735601851855</v>
      </c>
      <c r="B4337" s="78" t="s">
        <v>5153</v>
      </c>
      <c r="C4337" s="78" t="s">
        <v>835</v>
      </c>
      <c r="D4337" s="78" t="s">
        <v>5154</v>
      </c>
      <c r="E4337" s="78">
        <v>5</v>
      </c>
      <c r="F4337" s="78" t="s">
        <v>807</v>
      </c>
      <c r="G4337" s="78" t="s">
        <v>116</v>
      </c>
      <c r="H4337" s="112" t="s">
        <v>228</v>
      </c>
      <c r="I4337" s="112">
        <v>2</v>
      </c>
      <c r="J4337" s="113">
        <v>44753.735208333332</v>
      </c>
      <c r="K4337" s="113">
        <v>44753.735601851855</v>
      </c>
      <c r="M4337" s="113">
        <v>44753.804814814815</v>
      </c>
      <c r="P4337" s="78" t="str">
        <f t="shared" si="1139"/>
        <v/>
      </c>
      <c r="Q4337" s="113">
        <v>44753.806539351855</v>
      </c>
      <c r="R4337" s="78" t="s">
        <v>1216</v>
      </c>
      <c r="S4337" s="78" t="str">
        <f t="shared" si="1140"/>
        <v>PLOEG</v>
      </c>
      <c r="V4337" s="78" t="str">
        <f t="shared" si="1141"/>
        <v/>
      </c>
      <c r="W4337" s="113">
        <v>44753.814942129633</v>
      </c>
      <c r="X4337" s="113">
        <f t="shared" si="1142"/>
        <v>6.921296296059154E-2</v>
      </c>
      <c r="Y4337" s="113" t="str">
        <f t="shared" si="1143"/>
        <v/>
      </c>
      <c r="Z4337" s="113" t="str">
        <f t="shared" si="1144"/>
        <v/>
      </c>
      <c r="AB4337" s="2" t="str">
        <f t="shared" si="1145"/>
        <v/>
      </c>
      <c r="AC4337" s="2" t="str">
        <f t="shared" si="1145"/>
        <v/>
      </c>
      <c r="AE4337" s="2" t="str">
        <f t="shared" si="1146"/>
        <v/>
      </c>
      <c r="AF4337" s="2" t="str">
        <f t="shared" si="1147"/>
        <v/>
      </c>
      <c r="AG4337" s="2" t="str">
        <f t="shared" si="1148"/>
        <v/>
      </c>
      <c r="AH4337" s="2" t="str">
        <f t="shared" si="1149"/>
        <v/>
      </c>
      <c r="AI4337" s="2" t="str">
        <f t="shared" si="1150"/>
        <v/>
      </c>
      <c r="AK4337" s="2" t="str">
        <f t="shared" si="1151"/>
        <v/>
      </c>
      <c r="AL4337" s="2" t="str">
        <f t="shared" si="1152"/>
        <v/>
      </c>
      <c r="AM4337" s="2" t="str">
        <f t="shared" si="1153"/>
        <v/>
      </c>
      <c r="AN4337" s="2" t="str">
        <f t="shared" si="1154"/>
        <v/>
      </c>
      <c r="AO4337" s="2" t="str">
        <f t="shared" si="1155"/>
        <v/>
      </c>
    </row>
    <row r="4338" spans="1:41" x14ac:dyDescent="0.3">
      <c r="A4338" s="111">
        <v>44753.821273148147</v>
      </c>
      <c r="B4338" s="78" t="s">
        <v>5155</v>
      </c>
      <c r="C4338" s="78" t="s">
        <v>846</v>
      </c>
      <c r="D4338" s="78" t="s">
        <v>2908</v>
      </c>
      <c r="F4338" s="78" t="s">
        <v>808</v>
      </c>
      <c r="G4338" s="78" t="s">
        <v>96</v>
      </c>
      <c r="H4338" s="112" t="s">
        <v>242</v>
      </c>
      <c r="I4338" s="112">
        <v>2</v>
      </c>
      <c r="J4338" s="113">
        <v>44753.820613425924</v>
      </c>
      <c r="K4338" s="113">
        <v>44753.821273148147</v>
      </c>
      <c r="M4338" s="113">
        <v>44753.822291666664</v>
      </c>
      <c r="P4338" s="78" t="str">
        <f t="shared" si="1139"/>
        <v/>
      </c>
      <c r="S4338" s="78" t="str">
        <f t="shared" si="1140"/>
        <v/>
      </c>
      <c r="T4338" s="113">
        <v>44753.82303240741</v>
      </c>
      <c r="U4338" s="78" t="s">
        <v>1220</v>
      </c>
      <c r="V4338" s="78" t="str">
        <f t="shared" si="1141"/>
        <v>PLOEG</v>
      </c>
      <c r="W4338" s="113">
        <v>44753.834224537037</v>
      </c>
      <c r="X4338" s="113">
        <f t="shared" si="1142"/>
        <v>1.0185185165028088E-3</v>
      </c>
      <c r="Y4338" s="113">
        <f t="shared" si="1143"/>
        <v>7.4074074655072764E-4</v>
      </c>
      <c r="Z4338" s="113">
        <f t="shared" si="1144"/>
        <v>1.1192129626579117E-2</v>
      </c>
      <c r="AB4338" s="2">
        <f t="shared" si="1145"/>
        <v>64</v>
      </c>
      <c r="AC4338" s="2">
        <f t="shared" si="1145"/>
        <v>967</v>
      </c>
      <c r="AE4338" s="2" t="str">
        <f t="shared" si="1146"/>
        <v/>
      </c>
      <c r="AF4338" s="2" t="str">
        <f t="shared" si="1147"/>
        <v/>
      </c>
      <c r="AG4338" s="2">
        <f t="shared" si="1148"/>
        <v>64</v>
      </c>
      <c r="AH4338" s="2" t="str">
        <f t="shared" si="1149"/>
        <v/>
      </c>
      <c r="AI4338" s="2" t="str">
        <f t="shared" si="1150"/>
        <v/>
      </c>
      <c r="AK4338" s="2" t="str">
        <f t="shared" si="1151"/>
        <v/>
      </c>
      <c r="AL4338" s="2" t="str">
        <f t="shared" si="1152"/>
        <v/>
      </c>
      <c r="AM4338" s="2">
        <f t="shared" si="1153"/>
        <v>967</v>
      </c>
      <c r="AN4338" s="2" t="str">
        <f t="shared" si="1154"/>
        <v/>
      </c>
      <c r="AO4338" s="2" t="str">
        <f t="shared" si="1155"/>
        <v/>
      </c>
    </row>
    <row r="4339" spans="1:41" x14ac:dyDescent="0.3">
      <c r="A4339" s="111">
        <v>44753.972071759257</v>
      </c>
      <c r="B4339" s="78" t="s">
        <v>5156</v>
      </c>
      <c r="C4339" s="78" t="s">
        <v>835</v>
      </c>
      <c r="D4339" s="78" t="s">
        <v>1199</v>
      </c>
      <c r="E4339" s="78">
        <v>317</v>
      </c>
      <c r="F4339" s="78" t="s">
        <v>809</v>
      </c>
      <c r="G4339" s="78" t="s">
        <v>86</v>
      </c>
      <c r="H4339" s="112" t="s">
        <v>252</v>
      </c>
      <c r="I4339" s="112">
        <v>4</v>
      </c>
      <c r="J4339" s="113">
        <v>44753.971018518518</v>
      </c>
      <c r="K4339" s="113">
        <v>44753.972071759257</v>
      </c>
      <c r="L4339" s="113">
        <v>44753.978761574072</v>
      </c>
      <c r="M4339" s="113">
        <v>44753.985671296294</v>
      </c>
      <c r="P4339" s="78" t="str">
        <f t="shared" si="1139"/>
        <v/>
      </c>
      <c r="Q4339" s="113">
        <v>44753.986273148148</v>
      </c>
      <c r="R4339" s="78" t="s">
        <v>1216</v>
      </c>
      <c r="S4339" s="78" t="str">
        <f t="shared" si="1140"/>
        <v>PLOEG</v>
      </c>
      <c r="T4339" s="113">
        <v>44753.996168981481</v>
      </c>
      <c r="U4339" s="78" t="s">
        <v>1216</v>
      </c>
      <c r="V4339" s="78" t="str">
        <f t="shared" si="1141"/>
        <v>PLOEG</v>
      </c>
      <c r="W4339" s="113">
        <v>44754.021898148145</v>
      </c>
      <c r="X4339" s="113">
        <f t="shared" si="1142"/>
        <v>6.6898148143081926E-3</v>
      </c>
      <c r="Y4339" s="113">
        <f t="shared" si="1143"/>
        <v>1.7407407409336884E-2</v>
      </c>
      <c r="Z4339" s="113">
        <f t="shared" si="1144"/>
        <v>2.5729166663950309E-2</v>
      </c>
      <c r="AB4339" s="2">
        <f t="shared" si="1145"/>
        <v>1504</v>
      </c>
      <c r="AC4339" s="2">
        <f t="shared" si="1145"/>
        <v>2223</v>
      </c>
      <c r="AE4339" s="2" t="str">
        <f t="shared" si="1146"/>
        <v/>
      </c>
      <c r="AF4339" s="2" t="str">
        <f t="shared" si="1147"/>
        <v/>
      </c>
      <c r="AG4339" s="2" t="str">
        <f t="shared" si="1148"/>
        <v/>
      </c>
      <c r="AH4339" s="2" t="str">
        <f t="shared" si="1149"/>
        <v/>
      </c>
      <c r="AI4339" s="2">
        <f t="shared" si="1150"/>
        <v>1504</v>
      </c>
      <c r="AK4339" s="2" t="str">
        <f t="shared" si="1151"/>
        <v/>
      </c>
      <c r="AL4339" s="2" t="str">
        <f t="shared" si="1152"/>
        <v/>
      </c>
      <c r="AM4339" s="2" t="str">
        <f t="shared" si="1153"/>
        <v/>
      </c>
      <c r="AN4339" s="2" t="str">
        <f t="shared" si="1154"/>
        <v/>
      </c>
      <c r="AO4339" s="2">
        <f t="shared" si="1155"/>
        <v>2223</v>
      </c>
    </row>
    <row r="4340" spans="1:41" x14ac:dyDescent="0.3">
      <c r="A4340" s="111">
        <v>44753.972719907404</v>
      </c>
      <c r="B4340" s="78" t="s">
        <v>5157</v>
      </c>
      <c r="C4340" s="78" t="s">
        <v>835</v>
      </c>
      <c r="D4340" s="78" t="s">
        <v>1211</v>
      </c>
      <c r="E4340" s="78">
        <v>56</v>
      </c>
      <c r="F4340" s="78" t="s">
        <v>808</v>
      </c>
      <c r="G4340" s="78" t="s">
        <v>88</v>
      </c>
      <c r="H4340" s="112" t="s">
        <v>230</v>
      </c>
      <c r="I4340" s="112">
        <v>3</v>
      </c>
      <c r="J4340" s="113">
        <v>44753.972025462965</v>
      </c>
      <c r="K4340" s="113">
        <v>44753.972719907404</v>
      </c>
      <c r="M4340" s="113">
        <v>44753.977256944447</v>
      </c>
      <c r="P4340" s="78" t="str">
        <f t="shared" si="1139"/>
        <v/>
      </c>
      <c r="S4340" s="78" t="str">
        <f t="shared" si="1140"/>
        <v/>
      </c>
      <c r="V4340" s="78" t="str">
        <f t="shared" si="1141"/>
        <v/>
      </c>
      <c r="W4340" s="113">
        <v>44753.977777777778</v>
      </c>
      <c r="X4340" s="113">
        <f t="shared" si="1142"/>
        <v>4.5370370426098816E-3</v>
      </c>
      <c r="Y4340" s="113" t="str">
        <f t="shared" si="1143"/>
        <v/>
      </c>
      <c r="Z4340" s="113" t="str">
        <f t="shared" si="1144"/>
        <v/>
      </c>
      <c r="AB4340" s="2" t="str">
        <f t="shared" si="1145"/>
        <v/>
      </c>
      <c r="AC4340" s="2" t="str">
        <f t="shared" si="1145"/>
        <v/>
      </c>
      <c r="AE4340" s="2" t="str">
        <f t="shared" si="1146"/>
        <v/>
      </c>
      <c r="AF4340" s="2" t="str">
        <f t="shared" si="1147"/>
        <v/>
      </c>
      <c r="AG4340" s="2" t="str">
        <f t="shared" si="1148"/>
        <v/>
      </c>
      <c r="AH4340" s="2" t="str">
        <f t="shared" si="1149"/>
        <v/>
      </c>
      <c r="AI4340" s="2" t="str">
        <f t="shared" si="1150"/>
        <v/>
      </c>
      <c r="AK4340" s="2" t="str">
        <f t="shared" si="1151"/>
        <v/>
      </c>
      <c r="AL4340" s="2" t="str">
        <f t="shared" si="1152"/>
        <v/>
      </c>
      <c r="AM4340" s="2" t="str">
        <f t="shared" si="1153"/>
        <v/>
      </c>
      <c r="AN4340" s="2" t="str">
        <f t="shared" si="1154"/>
        <v/>
      </c>
      <c r="AO4340" s="2" t="str">
        <f t="shared" si="1155"/>
        <v/>
      </c>
    </row>
    <row r="4341" spans="1:41" x14ac:dyDescent="0.3">
      <c r="A4341" s="111">
        <v>44753.974293981482</v>
      </c>
      <c r="B4341" s="78" t="s">
        <v>5158</v>
      </c>
      <c r="C4341" s="78" t="s">
        <v>853</v>
      </c>
      <c r="D4341" s="78" t="s">
        <v>1280</v>
      </c>
      <c r="F4341" s="78" t="s">
        <v>808</v>
      </c>
      <c r="G4341" s="78" t="s">
        <v>92</v>
      </c>
      <c r="H4341" s="112" t="s">
        <v>204</v>
      </c>
      <c r="I4341" s="112">
        <v>2</v>
      </c>
      <c r="J4341" s="113">
        <v>44753.972939814812</v>
      </c>
      <c r="K4341" s="113">
        <v>44753.974293981482</v>
      </c>
      <c r="M4341" s="113">
        <v>44753.977199074077</v>
      </c>
      <c r="P4341" s="78" t="str">
        <f t="shared" si="1139"/>
        <v/>
      </c>
      <c r="Q4341" s="113">
        <v>44753.978819444441</v>
      </c>
      <c r="R4341" s="78" t="s">
        <v>1187</v>
      </c>
      <c r="S4341" s="78" t="str">
        <f t="shared" si="1140"/>
        <v>CIC</v>
      </c>
      <c r="T4341" s="113">
        <v>44753.979733796295</v>
      </c>
      <c r="U4341" s="78" t="s">
        <v>1187</v>
      </c>
      <c r="V4341" s="78" t="str">
        <f t="shared" si="1141"/>
        <v>CIC</v>
      </c>
      <c r="W4341" s="113">
        <v>44753.985659722224</v>
      </c>
      <c r="X4341" s="113">
        <f t="shared" si="1142"/>
        <v>2.905092595028691E-3</v>
      </c>
      <c r="Y4341" s="113">
        <f t="shared" si="1143"/>
        <v>2.5347222181153484E-3</v>
      </c>
      <c r="Z4341" s="113">
        <f t="shared" si="1144"/>
        <v>5.9259259287500754E-3</v>
      </c>
      <c r="AB4341" s="2">
        <f t="shared" si="1145"/>
        <v>219</v>
      </c>
      <c r="AC4341" s="2">
        <f t="shared" si="1145"/>
        <v>512</v>
      </c>
      <c r="AE4341" s="2" t="str">
        <f t="shared" si="1146"/>
        <v/>
      </c>
      <c r="AF4341" s="2" t="str">
        <f t="shared" si="1147"/>
        <v/>
      </c>
      <c r="AG4341" s="2">
        <f t="shared" si="1148"/>
        <v>219</v>
      </c>
      <c r="AH4341" s="2" t="str">
        <f t="shared" si="1149"/>
        <v/>
      </c>
      <c r="AI4341" s="2" t="str">
        <f t="shared" si="1150"/>
        <v/>
      </c>
      <c r="AK4341" s="2" t="str">
        <f t="shared" si="1151"/>
        <v/>
      </c>
      <c r="AL4341" s="2" t="str">
        <f t="shared" si="1152"/>
        <v/>
      </c>
      <c r="AM4341" s="2">
        <f t="shared" si="1153"/>
        <v>512</v>
      </c>
      <c r="AN4341" s="2" t="str">
        <f t="shared" si="1154"/>
        <v/>
      </c>
      <c r="AO4341" s="2" t="str">
        <f t="shared" si="1155"/>
        <v/>
      </c>
    </row>
    <row r="4342" spans="1:41" x14ac:dyDescent="0.3">
      <c r="A4342" s="111">
        <v>44753.974293981482</v>
      </c>
      <c r="B4342" s="78" t="s">
        <v>5158</v>
      </c>
      <c r="C4342" s="78" t="s">
        <v>835</v>
      </c>
      <c r="D4342" s="78" t="s">
        <v>1280</v>
      </c>
      <c r="F4342" s="78" t="s">
        <v>808</v>
      </c>
      <c r="G4342" s="78" t="s">
        <v>92</v>
      </c>
      <c r="H4342" s="112" t="s">
        <v>204</v>
      </c>
      <c r="I4342" s="112">
        <v>2</v>
      </c>
      <c r="J4342" s="113">
        <v>44753.972939814812</v>
      </c>
      <c r="K4342" s="113">
        <v>44753.974293981482</v>
      </c>
      <c r="M4342" s="113">
        <v>44753.978761574072</v>
      </c>
      <c r="P4342" s="78" t="str">
        <f t="shared" si="1139"/>
        <v/>
      </c>
      <c r="Q4342" s="113">
        <v>44753.978831018518</v>
      </c>
      <c r="R4342" s="78" t="s">
        <v>1187</v>
      </c>
      <c r="S4342" s="78" t="str">
        <f t="shared" si="1140"/>
        <v>CIC</v>
      </c>
      <c r="T4342" s="113">
        <v>44753.981921296298</v>
      </c>
      <c r="U4342" s="78" t="s">
        <v>1185</v>
      </c>
      <c r="V4342" s="78" t="str">
        <f t="shared" si="1141"/>
        <v>CIC</v>
      </c>
      <c r="W4342" s="113">
        <v>44753.985671296294</v>
      </c>
      <c r="X4342" s="113">
        <f t="shared" si="1142"/>
        <v>4.4675925892079249E-3</v>
      </c>
      <c r="Y4342" s="113">
        <f t="shared" si="1143"/>
        <v>3.1597222259733826E-3</v>
      </c>
      <c r="Z4342" s="113">
        <f t="shared" si="1144"/>
        <v>3.749999996216502E-3</v>
      </c>
      <c r="AB4342" s="2">
        <f t="shared" si="1145"/>
        <v>273</v>
      </c>
      <c r="AC4342" s="2">
        <f t="shared" si="1145"/>
        <v>324</v>
      </c>
      <c r="AE4342" s="2" t="str">
        <f t="shared" si="1146"/>
        <v/>
      </c>
      <c r="AF4342" s="2" t="str">
        <f t="shared" si="1147"/>
        <v/>
      </c>
      <c r="AG4342" s="2">
        <f t="shared" si="1148"/>
        <v>273</v>
      </c>
      <c r="AH4342" s="2" t="str">
        <f t="shared" si="1149"/>
        <v/>
      </c>
      <c r="AI4342" s="2" t="str">
        <f t="shared" si="1150"/>
        <v/>
      </c>
      <c r="AK4342" s="2" t="str">
        <f t="shared" si="1151"/>
        <v/>
      </c>
      <c r="AL4342" s="2" t="str">
        <f t="shared" si="1152"/>
        <v/>
      </c>
      <c r="AM4342" s="2">
        <f t="shared" si="1153"/>
        <v>324</v>
      </c>
      <c r="AN4342" s="2" t="str">
        <f t="shared" si="1154"/>
        <v/>
      </c>
      <c r="AO4342" s="2" t="str">
        <f t="shared" si="1155"/>
        <v/>
      </c>
    </row>
    <row r="4343" spans="1:41" x14ac:dyDescent="0.3">
      <c r="A4343" s="111">
        <v>44754.023113425923</v>
      </c>
      <c r="B4343" s="78" t="s">
        <v>5159</v>
      </c>
      <c r="C4343" s="78" t="s">
        <v>846</v>
      </c>
      <c r="D4343" s="78" t="s">
        <v>3448</v>
      </c>
      <c r="F4343" s="78" t="s">
        <v>808</v>
      </c>
      <c r="G4343" s="78" t="s">
        <v>124</v>
      </c>
      <c r="H4343" s="112" t="s">
        <v>264</v>
      </c>
      <c r="I4343" s="112">
        <v>2</v>
      </c>
      <c r="J4343" s="113">
        <v>44754.022673611114</v>
      </c>
      <c r="K4343" s="113">
        <v>44754.023113425923</v>
      </c>
      <c r="M4343" s="113">
        <v>44754.02511574074</v>
      </c>
      <c r="P4343" s="78" t="str">
        <f t="shared" si="1139"/>
        <v/>
      </c>
      <c r="Q4343" s="113">
        <v>44754.025300925925</v>
      </c>
      <c r="R4343" s="78" t="s">
        <v>1187</v>
      </c>
      <c r="S4343" s="78" t="str">
        <f t="shared" si="1140"/>
        <v>CIC</v>
      </c>
      <c r="T4343" s="113">
        <v>44754.028287037036</v>
      </c>
      <c r="U4343" s="78" t="s">
        <v>1187</v>
      </c>
      <c r="V4343" s="78" t="str">
        <f t="shared" si="1141"/>
        <v>CIC</v>
      </c>
      <c r="W4343" s="113">
        <v>44754.045972222222</v>
      </c>
      <c r="X4343" s="113">
        <f t="shared" si="1142"/>
        <v>2.0023148172185756E-3</v>
      </c>
      <c r="Y4343" s="113">
        <f t="shared" si="1143"/>
        <v>3.1712962954770774E-3</v>
      </c>
      <c r="Z4343" s="113">
        <f t="shared" si="1144"/>
        <v>1.7685185186564922E-2</v>
      </c>
      <c r="AB4343" s="2">
        <f t="shared" si="1145"/>
        <v>274</v>
      </c>
      <c r="AC4343" s="2">
        <f t="shared" si="1145"/>
        <v>1528</v>
      </c>
      <c r="AE4343" s="2" t="str">
        <f t="shared" si="1146"/>
        <v/>
      </c>
      <c r="AF4343" s="2" t="str">
        <f t="shared" si="1147"/>
        <v/>
      </c>
      <c r="AG4343" s="2">
        <f t="shared" si="1148"/>
        <v>274</v>
      </c>
      <c r="AH4343" s="2" t="str">
        <f t="shared" si="1149"/>
        <v/>
      </c>
      <c r="AI4343" s="2" t="str">
        <f t="shared" si="1150"/>
        <v/>
      </c>
      <c r="AK4343" s="2" t="str">
        <f t="shared" si="1151"/>
        <v/>
      </c>
      <c r="AL4343" s="2" t="str">
        <f t="shared" si="1152"/>
        <v/>
      </c>
      <c r="AM4343" s="2">
        <f t="shared" si="1153"/>
        <v>1528</v>
      </c>
      <c r="AN4343" s="2" t="str">
        <f t="shared" si="1154"/>
        <v/>
      </c>
      <c r="AO4343" s="2" t="str">
        <f t="shared" si="1155"/>
        <v/>
      </c>
    </row>
    <row r="4344" spans="1:41" x14ac:dyDescent="0.3">
      <c r="A4344" s="111">
        <v>44754.023113425923</v>
      </c>
      <c r="B4344" s="78" t="s">
        <v>5159</v>
      </c>
      <c r="C4344" s="78" t="s">
        <v>835</v>
      </c>
      <c r="D4344" s="78" t="s">
        <v>3448</v>
      </c>
      <c r="F4344" s="78" t="s">
        <v>808</v>
      </c>
      <c r="G4344" s="78" t="s">
        <v>124</v>
      </c>
      <c r="H4344" s="112" t="s">
        <v>264</v>
      </c>
      <c r="I4344" s="112">
        <v>2</v>
      </c>
      <c r="J4344" s="113">
        <v>44754.022673611114</v>
      </c>
      <c r="K4344" s="113">
        <v>44754.023113425923</v>
      </c>
      <c r="M4344" s="113">
        <v>44754.025277777779</v>
      </c>
      <c r="P4344" s="78" t="str">
        <f t="shared" si="1139"/>
        <v/>
      </c>
      <c r="Q4344" s="113">
        <v>44754.025312500002</v>
      </c>
      <c r="R4344" s="78" t="s">
        <v>1187</v>
      </c>
      <c r="S4344" s="78" t="str">
        <f t="shared" si="1140"/>
        <v>CIC</v>
      </c>
      <c r="T4344" s="113">
        <v>44754.028298611112</v>
      </c>
      <c r="U4344" s="78" t="s">
        <v>1187</v>
      </c>
      <c r="V4344" s="78" t="str">
        <f t="shared" si="1141"/>
        <v>CIC</v>
      </c>
      <c r="W4344" s="113">
        <v>44754.045972222222</v>
      </c>
      <c r="X4344" s="113">
        <f t="shared" si="1142"/>
        <v>2.164351855753921E-3</v>
      </c>
      <c r="Y4344" s="113">
        <f t="shared" si="1143"/>
        <v>3.0208333337213844E-3</v>
      </c>
      <c r="Z4344" s="113">
        <f t="shared" si="1144"/>
        <v>1.767361110978527E-2</v>
      </c>
      <c r="AB4344" s="2">
        <f t="shared" si="1145"/>
        <v>261</v>
      </c>
      <c r="AC4344" s="2">
        <f t="shared" si="1145"/>
        <v>1527</v>
      </c>
      <c r="AE4344" s="2" t="str">
        <f t="shared" si="1146"/>
        <v/>
      </c>
      <c r="AF4344" s="2" t="str">
        <f t="shared" si="1147"/>
        <v/>
      </c>
      <c r="AG4344" s="2">
        <f t="shared" si="1148"/>
        <v>261</v>
      </c>
      <c r="AH4344" s="2" t="str">
        <f t="shared" si="1149"/>
        <v/>
      </c>
      <c r="AI4344" s="2" t="str">
        <f t="shared" si="1150"/>
        <v/>
      </c>
      <c r="AK4344" s="2" t="str">
        <f t="shared" si="1151"/>
        <v/>
      </c>
      <c r="AL4344" s="2" t="str">
        <f t="shared" si="1152"/>
        <v/>
      </c>
      <c r="AM4344" s="2">
        <f t="shared" si="1153"/>
        <v>1527</v>
      </c>
      <c r="AN4344" s="2" t="str">
        <f t="shared" si="1154"/>
        <v/>
      </c>
      <c r="AO4344" s="2" t="str">
        <f t="shared" si="1155"/>
        <v/>
      </c>
    </row>
    <row r="4345" spans="1:41" x14ac:dyDescent="0.3">
      <c r="A4345" s="111">
        <v>44754.023113425923</v>
      </c>
      <c r="B4345" s="78" t="s">
        <v>5159</v>
      </c>
      <c r="C4345" s="78" t="s">
        <v>853</v>
      </c>
      <c r="D4345" s="78" t="s">
        <v>3448</v>
      </c>
      <c r="F4345" s="78" t="s">
        <v>808</v>
      </c>
      <c r="G4345" s="78" t="s">
        <v>124</v>
      </c>
      <c r="H4345" s="112" t="s">
        <v>264</v>
      </c>
      <c r="I4345" s="112">
        <v>2</v>
      </c>
      <c r="J4345" s="113">
        <v>44754.022673611114</v>
      </c>
      <c r="K4345" s="113">
        <v>44754.023113425923</v>
      </c>
      <c r="M4345" s="113">
        <v>44754.026250000003</v>
      </c>
      <c r="P4345" s="78" t="str">
        <f t="shared" si="1139"/>
        <v/>
      </c>
      <c r="Q4345" s="113">
        <v>44754.026273148149</v>
      </c>
      <c r="R4345" s="78" t="s">
        <v>1187</v>
      </c>
      <c r="S4345" s="78" t="str">
        <f t="shared" si="1140"/>
        <v>CIC</v>
      </c>
      <c r="T4345" s="113">
        <v>44754.028298611112</v>
      </c>
      <c r="U4345" s="78" t="s">
        <v>1187</v>
      </c>
      <c r="V4345" s="78" t="str">
        <f t="shared" si="1141"/>
        <v>CIC</v>
      </c>
      <c r="W4345" s="113">
        <v>44754.045972222222</v>
      </c>
      <c r="X4345" s="113">
        <f t="shared" si="1142"/>
        <v>3.1365740796900354E-3</v>
      </c>
      <c r="Y4345" s="113">
        <f t="shared" si="1143"/>
        <v>2.0486111097852699E-3</v>
      </c>
      <c r="Z4345" s="113">
        <f t="shared" si="1144"/>
        <v>1.767361110978527E-2</v>
      </c>
      <c r="AB4345" s="2">
        <f t="shared" si="1145"/>
        <v>177</v>
      </c>
      <c r="AC4345" s="2">
        <f t="shared" si="1145"/>
        <v>1527</v>
      </c>
      <c r="AE4345" s="2" t="str">
        <f t="shared" si="1146"/>
        <v/>
      </c>
      <c r="AF4345" s="2" t="str">
        <f t="shared" si="1147"/>
        <v/>
      </c>
      <c r="AG4345" s="2">
        <f t="shared" si="1148"/>
        <v>177</v>
      </c>
      <c r="AH4345" s="2" t="str">
        <f t="shared" si="1149"/>
        <v/>
      </c>
      <c r="AI4345" s="2" t="str">
        <f t="shared" si="1150"/>
        <v/>
      </c>
      <c r="AK4345" s="2" t="str">
        <f t="shared" si="1151"/>
        <v/>
      </c>
      <c r="AL4345" s="2" t="str">
        <f t="shared" si="1152"/>
        <v/>
      </c>
      <c r="AM4345" s="2">
        <f t="shared" si="1153"/>
        <v>1527</v>
      </c>
      <c r="AN4345" s="2" t="str">
        <f t="shared" si="1154"/>
        <v/>
      </c>
      <c r="AO4345" s="2" t="str">
        <f t="shared" si="1155"/>
        <v/>
      </c>
    </row>
    <row r="4346" spans="1:41" x14ac:dyDescent="0.3">
      <c r="A4346" s="111">
        <v>44754.267800925925</v>
      </c>
      <c r="B4346" s="78" t="s">
        <v>5160</v>
      </c>
      <c r="C4346" s="78" t="s">
        <v>886</v>
      </c>
      <c r="D4346" s="78" t="s">
        <v>1554</v>
      </c>
      <c r="E4346" s="78">
        <v>46</v>
      </c>
      <c r="F4346" s="78" t="s">
        <v>807</v>
      </c>
      <c r="G4346" s="78" t="s">
        <v>86</v>
      </c>
      <c r="H4346" s="112" t="s">
        <v>252</v>
      </c>
      <c r="I4346" s="112">
        <v>4</v>
      </c>
      <c r="J4346" s="113">
        <v>44754.267557870371</v>
      </c>
      <c r="K4346" s="113">
        <v>44754.267800925925</v>
      </c>
      <c r="M4346" s="113">
        <v>44754.268368055556</v>
      </c>
      <c r="N4346" s="113">
        <v>44754.268888888888</v>
      </c>
      <c r="O4346" s="78" t="s">
        <v>1187</v>
      </c>
      <c r="P4346" s="78" t="str">
        <f t="shared" si="1139"/>
        <v>CIC</v>
      </c>
      <c r="S4346" s="78" t="str">
        <f t="shared" si="1140"/>
        <v/>
      </c>
      <c r="T4346" s="113">
        <v>44754.282731481479</v>
      </c>
      <c r="U4346" s="78" t="s">
        <v>1267</v>
      </c>
      <c r="V4346" s="78" t="str">
        <f t="shared" si="1141"/>
        <v>PLOEG</v>
      </c>
      <c r="W4346" s="113">
        <v>44754.41170138889</v>
      </c>
      <c r="X4346" s="113">
        <f t="shared" si="1142"/>
        <v>5.671296312357299E-4</v>
      </c>
      <c r="Y4346" s="113">
        <f t="shared" si="1143"/>
        <v>1.4363425922056194E-2</v>
      </c>
      <c r="Z4346" s="113">
        <f t="shared" si="1144"/>
        <v>0.12896990741137415</v>
      </c>
      <c r="AB4346" s="2">
        <f t="shared" si="1145"/>
        <v>1241</v>
      </c>
      <c r="AC4346" s="2">
        <f t="shared" si="1145"/>
        <v>11143</v>
      </c>
      <c r="AE4346" s="2" t="str">
        <f t="shared" si="1146"/>
        <v/>
      </c>
      <c r="AF4346" s="2" t="str">
        <f t="shared" si="1147"/>
        <v/>
      </c>
      <c r="AG4346" s="2" t="str">
        <f t="shared" si="1148"/>
        <v/>
      </c>
      <c r="AH4346" s="2" t="str">
        <f t="shared" si="1149"/>
        <v/>
      </c>
      <c r="AI4346" s="2">
        <f t="shared" si="1150"/>
        <v>1241</v>
      </c>
      <c r="AK4346" s="2" t="str">
        <f t="shared" si="1151"/>
        <v/>
      </c>
      <c r="AL4346" s="2" t="str">
        <f t="shared" si="1152"/>
        <v/>
      </c>
      <c r="AM4346" s="2" t="str">
        <f t="shared" si="1153"/>
        <v/>
      </c>
      <c r="AN4346" s="2" t="str">
        <f t="shared" si="1154"/>
        <v/>
      </c>
      <c r="AO4346" s="2">
        <f t="shared" si="1155"/>
        <v>11143</v>
      </c>
    </row>
    <row r="4347" spans="1:41" x14ac:dyDescent="0.3">
      <c r="A4347" s="111">
        <v>44754.494328703702</v>
      </c>
      <c r="B4347" s="78" t="s">
        <v>5161</v>
      </c>
      <c r="C4347" s="78" t="s">
        <v>886</v>
      </c>
      <c r="D4347" s="78" t="s">
        <v>1211</v>
      </c>
      <c r="E4347" s="78">
        <v>81</v>
      </c>
      <c r="F4347" s="78" t="s">
        <v>808</v>
      </c>
      <c r="G4347" s="78" t="s">
        <v>96</v>
      </c>
      <c r="H4347" s="112" t="s">
        <v>366</v>
      </c>
      <c r="I4347" s="112">
        <v>3</v>
      </c>
      <c r="J4347" s="113">
        <v>44754.494328703702</v>
      </c>
      <c r="K4347" s="113">
        <v>44754.494328703702</v>
      </c>
      <c r="M4347" s="113">
        <v>44754.495023148149</v>
      </c>
      <c r="N4347" s="113">
        <v>44754.495069444441</v>
      </c>
      <c r="O4347" s="78" t="s">
        <v>1187</v>
      </c>
      <c r="P4347" s="78" t="str">
        <f t="shared" si="1139"/>
        <v>CIC</v>
      </c>
      <c r="S4347" s="78" t="str">
        <f t="shared" si="1140"/>
        <v/>
      </c>
      <c r="V4347" s="78" t="str">
        <f t="shared" si="1141"/>
        <v/>
      </c>
      <c r="W4347" s="113">
        <v>44754.496504629627</v>
      </c>
      <c r="X4347" s="113">
        <f t="shared" si="1142"/>
        <v>6.944444467080757E-4</v>
      </c>
      <c r="Y4347" s="113" t="str">
        <f t="shared" si="1143"/>
        <v/>
      </c>
      <c r="Z4347" s="113" t="str">
        <f t="shared" si="1144"/>
        <v/>
      </c>
      <c r="AB4347" s="2" t="str">
        <f t="shared" si="1145"/>
        <v/>
      </c>
      <c r="AC4347" s="2" t="str">
        <f t="shared" si="1145"/>
        <v/>
      </c>
      <c r="AE4347" s="2" t="str">
        <f t="shared" si="1146"/>
        <v/>
      </c>
      <c r="AF4347" s="2" t="str">
        <f t="shared" si="1147"/>
        <v/>
      </c>
      <c r="AG4347" s="2" t="str">
        <f t="shared" si="1148"/>
        <v/>
      </c>
      <c r="AH4347" s="2" t="str">
        <f t="shared" si="1149"/>
        <v/>
      </c>
      <c r="AI4347" s="2" t="str">
        <f t="shared" si="1150"/>
        <v/>
      </c>
      <c r="AK4347" s="2" t="str">
        <f t="shared" si="1151"/>
        <v/>
      </c>
      <c r="AL4347" s="2" t="str">
        <f t="shared" si="1152"/>
        <v/>
      </c>
      <c r="AM4347" s="2" t="str">
        <f t="shared" si="1153"/>
        <v/>
      </c>
      <c r="AN4347" s="2" t="str">
        <f t="shared" si="1154"/>
        <v/>
      </c>
      <c r="AO4347" s="2" t="str">
        <f t="shared" si="1155"/>
        <v/>
      </c>
    </row>
    <row r="4348" spans="1:41" x14ac:dyDescent="0.3">
      <c r="A4348" s="111">
        <v>44754.692291666666</v>
      </c>
      <c r="B4348" s="78" t="s">
        <v>5162</v>
      </c>
      <c r="C4348" s="78" t="s">
        <v>886</v>
      </c>
      <c r="D4348" s="78" t="s">
        <v>1320</v>
      </c>
      <c r="E4348" s="78">
        <v>31</v>
      </c>
      <c r="F4348" s="78" t="s">
        <v>809</v>
      </c>
      <c r="G4348" s="78" t="s">
        <v>118</v>
      </c>
      <c r="H4348" s="112" t="s">
        <v>352</v>
      </c>
      <c r="I4348" s="112">
        <v>2</v>
      </c>
      <c r="J4348" s="113">
        <v>44754.691944444443</v>
      </c>
      <c r="K4348" s="113">
        <v>44754.692291666666</v>
      </c>
      <c r="M4348" s="113">
        <v>44754.69295138889</v>
      </c>
      <c r="N4348" s="113">
        <v>44754.69327546296</v>
      </c>
      <c r="O4348" s="78" t="s">
        <v>1187</v>
      </c>
      <c r="P4348" s="78" t="str">
        <f t="shared" si="1139"/>
        <v>CIC</v>
      </c>
      <c r="S4348" s="78" t="str">
        <f t="shared" si="1140"/>
        <v/>
      </c>
      <c r="T4348" s="113">
        <v>44754.705960648149</v>
      </c>
      <c r="U4348" s="78" t="s">
        <v>1258</v>
      </c>
      <c r="V4348" s="78" t="str">
        <f t="shared" si="1141"/>
        <v>PLOEG</v>
      </c>
      <c r="W4348" s="113">
        <v>44754.716689814813</v>
      </c>
      <c r="X4348" s="113">
        <f t="shared" si="1142"/>
        <v>6.5972222364507616E-4</v>
      </c>
      <c r="Y4348" s="113">
        <f t="shared" si="1143"/>
        <v>1.3009259258979E-2</v>
      </c>
      <c r="Z4348" s="113">
        <f t="shared" si="1144"/>
        <v>1.0729166664532386E-2</v>
      </c>
      <c r="AB4348" s="2">
        <f t="shared" si="1145"/>
        <v>1124</v>
      </c>
      <c r="AC4348" s="2">
        <f t="shared" si="1145"/>
        <v>927</v>
      </c>
      <c r="AE4348" s="2" t="str">
        <f t="shared" si="1146"/>
        <v/>
      </c>
      <c r="AF4348" s="2" t="str">
        <f t="shared" si="1147"/>
        <v/>
      </c>
      <c r="AG4348" s="2">
        <f t="shared" si="1148"/>
        <v>1124</v>
      </c>
      <c r="AH4348" s="2" t="str">
        <f t="shared" si="1149"/>
        <v/>
      </c>
      <c r="AI4348" s="2" t="str">
        <f t="shared" si="1150"/>
        <v/>
      </c>
      <c r="AK4348" s="2" t="str">
        <f t="shared" si="1151"/>
        <v/>
      </c>
      <c r="AL4348" s="2" t="str">
        <f t="shared" si="1152"/>
        <v/>
      </c>
      <c r="AM4348" s="2">
        <f t="shared" si="1153"/>
        <v>927</v>
      </c>
      <c r="AN4348" s="2" t="str">
        <f t="shared" si="1154"/>
        <v/>
      </c>
      <c r="AO4348" s="2" t="str">
        <f t="shared" si="1155"/>
        <v/>
      </c>
    </row>
    <row r="4349" spans="1:41" x14ac:dyDescent="0.3">
      <c r="A4349" s="111">
        <v>44754.749988425923</v>
      </c>
      <c r="B4349" s="78" t="s">
        <v>5163</v>
      </c>
      <c r="C4349" s="78" t="s">
        <v>835</v>
      </c>
      <c r="D4349" s="78" t="s">
        <v>2050</v>
      </c>
      <c r="E4349" s="78">
        <v>1</v>
      </c>
      <c r="F4349" s="78" t="s">
        <v>808</v>
      </c>
      <c r="G4349" s="78" t="s">
        <v>88</v>
      </c>
      <c r="H4349" s="112" t="s">
        <v>256</v>
      </c>
      <c r="I4349" s="112">
        <v>3</v>
      </c>
      <c r="J4349" s="113">
        <v>44754.749988425923</v>
      </c>
      <c r="K4349" s="113">
        <v>44754.749988425923</v>
      </c>
      <c r="M4349" s="113">
        <v>44754.750775462962</v>
      </c>
      <c r="N4349" s="113">
        <v>44754.771944444445</v>
      </c>
      <c r="O4349" s="78" t="s">
        <v>1187</v>
      </c>
      <c r="P4349" s="78" t="str">
        <f t="shared" si="1139"/>
        <v>CIC</v>
      </c>
      <c r="Q4349" s="113">
        <v>44754.762187499997</v>
      </c>
      <c r="R4349" s="78" t="s">
        <v>1216</v>
      </c>
      <c r="S4349" s="78" t="str">
        <f t="shared" si="1140"/>
        <v>PLOEG</v>
      </c>
      <c r="T4349" s="113">
        <v>44754.769918981481</v>
      </c>
      <c r="U4349" s="78" t="s">
        <v>1216</v>
      </c>
      <c r="V4349" s="78" t="str">
        <f t="shared" si="1141"/>
        <v>PLOEG</v>
      </c>
      <c r="W4349" s="113">
        <v>44754.772002314814</v>
      </c>
      <c r="X4349" s="113">
        <f t="shared" si="1142"/>
        <v>7.8703703911742195E-4</v>
      </c>
      <c r="Y4349" s="113">
        <f t="shared" si="1143"/>
        <v>1.9143518518831115E-2</v>
      </c>
      <c r="Z4349" s="113">
        <f t="shared" si="1144"/>
        <v>2.0833333328482695E-3</v>
      </c>
      <c r="AB4349" s="2">
        <f t="shared" si="1145"/>
        <v>1654</v>
      </c>
      <c r="AC4349" s="2">
        <f t="shared" si="1145"/>
        <v>180</v>
      </c>
      <c r="AE4349" s="2" t="str">
        <f t="shared" si="1146"/>
        <v/>
      </c>
      <c r="AF4349" s="2" t="str">
        <f t="shared" si="1147"/>
        <v/>
      </c>
      <c r="AG4349" s="2" t="str">
        <f t="shared" si="1148"/>
        <v/>
      </c>
      <c r="AH4349" s="2">
        <f t="shared" si="1149"/>
        <v>1654</v>
      </c>
      <c r="AI4349" s="2" t="str">
        <f t="shared" si="1150"/>
        <v/>
      </c>
      <c r="AK4349" s="2" t="str">
        <f t="shared" si="1151"/>
        <v/>
      </c>
      <c r="AL4349" s="2" t="str">
        <f t="shared" si="1152"/>
        <v/>
      </c>
      <c r="AM4349" s="2" t="str">
        <f t="shared" si="1153"/>
        <v/>
      </c>
      <c r="AN4349" s="2">
        <f t="shared" si="1154"/>
        <v>180</v>
      </c>
      <c r="AO4349" s="2" t="str">
        <f t="shared" si="1155"/>
        <v/>
      </c>
    </row>
    <row r="4350" spans="1:41" x14ac:dyDescent="0.3">
      <c r="A4350" s="111">
        <v>44754.800081018519</v>
      </c>
      <c r="B4350" s="78" t="s">
        <v>5164</v>
      </c>
      <c r="C4350" s="78" t="s">
        <v>853</v>
      </c>
      <c r="D4350" s="78" t="s">
        <v>1211</v>
      </c>
      <c r="E4350" s="78">
        <v>32</v>
      </c>
      <c r="F4350" s="78" t="s">
        <v>808</v>
      </c>
      <c r="G4350" s="78" t="s">
        <v>84</v>
      </c>
      <c r="H4350" s="112" t="s">
        <v>196</v>
      </c>
      <c r="I4350" s="112">
        <v>4</v>
      </c>
      <c r="J4350" s="113">
        <v>44754.798171296294</v>
      </c>
      <c r="K4350" s="113">
        <v>44754.800081018519</v>
      </c>
      <c r="L4350" s="113">
        <v>44754.808888888889</v>
      </c>
      <c r="M4350" s="113">
        <v>44754.800613425927</v>
      </c>
      <c r="P4350" s="78" t="str">
        <f t="shared" si="1139"/>
        <v/>
      </c>
      <c r="S4350" s="78" t="str">
        <f t="shared" si="1140"/>
        <v/>
      </c>
      <c r="T4350" s="113">
        <v>44754.800902777781</v>
      </c>
      <c r="U4350" s="78" t="s">
        <v>1185</v>
      </c>
      <c r="V4350" s="78" t="str">
        <f t="shared" si="1141"/>
        <v>CIC</v>
      </c>
      <c r="W4350" s="113">
        <v>44754.809247685182</v>
      </c>
      <c r="X4350" s="113">
        <f t="shared" si="1142"/>
        <v>5.3240740817273036E-4</v>
      </c>
      <c r="Y4350" s="113">
        <f t="shared" si="1143"/>
        <v>2.8935185400769114E-4</v>
      </c>
      <c r="Z4350" s="113">
        <f t="shared" si="1144"/>
        <v>8.3449074008967727E-3</v>
      </c>
      <c r="AB4350" s="2">
        <f t="shared" si="1145"/>
        <v>25</v>
      </c>
      <c r="AC4350" s="2">
        <f t="shared" si="1145"/>
        <v>721</v>
      </c>
      <c r="AE4350" s="2" t="str">
        <f t="shared" si="1146"/>
        <v/>
      </c>
      <c r="AF4350" s="2" t="str">
        <f t="shared" si="1147"/>
        <v/>
      </c>
      <c r="AG4350" s="2" t="str">
        <f t="shared" si="1148"/>
        <v/>
      </c>
      <c r="AH4350" s="2" t="str">
        <f t="shared" si="1149"/>
        <v/>
      </c>
      <c r="AI4350" s="2">
        <f t="shared" si="1150"/>
        <v>25</v>
      </c>
      <c r="AK4350" s="2" t="str">
        <f t="shared" si="1151"/>
        <v/>
      </c>
      <c r="AL4350" s="2" t="str">
        <f t="shared" si="1152"/>
        <v/>
      </c>
      <c r="AM4350" s="2" t="str">
        <f t="shared" si="1153"/>
        <v/>
      </c>
      <c r="AN4350" s="2" t="str">
        <f t="shared" si="1154"/>
        <v/>
      </c>
      <c r="AO4350" s="2">
        <f t="shared" si="1155"/>
        <v>721</v>
      </c>
    </row>
    <row r="4351" spans="1:41" x14ac:dyDescent="0.3">
      <c r="A4351" s="111">
        <v>44754.80777777778</v>
      </c>
      <c r="B4351" s="78" t="s">
        <v>5165</v>
      </c>
      <c r="C4351" s="78" t="s">
        <v>835</v>
      </c>
      <c r="D4351" s="78" t="s">
        <v>1277</v>
      </c>
      <c r="E4351" s="78">
        <v>34</v>
      </c>
      <c r="F4351" s="78" t="s">
        <v>809</v>
      </c>
      <c r="G4351" s="78" t="s">
        <v>90</v>
      </c>
      <c r="H4351" s="112" t="s">
        <v>298</v>
      </c>
      <c r="I4351" s="112">
        <v>2</v>
      </c>
      <c r="J4351" s="113">
        <v>44754.807685185187</v>
      </c>
      <c r="K4351" s="113">
        <v>44754.80777777778</v>
      </c>
      <c r="M4351" s="113">
        <v>44754.8125</v>
      </c>
      <c r="P4351" s="78" t="str">
        <f t="shared" si="1139"/>
        <v/>
      </c>
      <c r="Q4351" s="113">
        <v>44754.812523148146</v>
      </c>
      <c r="R4351" s="78" t="s">
        <v>1185</v>
      </c>
      <c r="S4351" s="78" t="str">
        <f t="shared" si="1140"/>
        <v>CIC</v>
      </c>
      <c r="V4351" s="78" t="str">
        <f t="shared" si="1141"/>
        <v/>
      </c>
      <c r="W4351" s="113">
        <v>44754.815092592595</v>
      </c>
      <c r="X4351" s="113">
        <f t="shared" si="1142"/>
        <v>4.7222222201526165E-3</v>
      </c>
      <c r="Y4351" s="113" t="str">
        <f t="shared" si="1143"/>
        <v/>
      </c>
      <c r="Z4351" s="113" t="str">
        <f t="shared" si="1144"/>
        <v/>
      </c>
      <c r="AB4351" s="2" t="str">
        <f t="shared" si="1145"/>
        <v/>
      </c>
      <c r="AC4351" s="2" t="str">
        <f t="shared" si="1145"/>
        <v/>
      </c>
      <c r="AE4351" s="2" t="str">
        <f t="shared" si="1146"/>
        <v/>
      </c>
      <c r="AF4351" s="2" t="str">
        <f t="shared" si="1147"/>
        <v/>
      </c>
      <c r="AG4351" s="2" t="str">
        <f t="shared" si="1148"/>
        <v/>
      </c>
      <c r="AH4351" s="2" t="str">
        <f t="shared" si="1149"/>
        <v/>
      </c>
      <c r="AI4351" s="2" t="str">
        <f t="shared" si="1150"/>
        <v/>
      </c>
      <c r="AK4351" s="2" t="str">
        <f t="shared" si="1151"/>
        <v/>
      </c>
      <c r="AL4351" s="2" t="str">
        <f t="shared" si="1152"/>
        <v/>
      </c>
      <c r="AM4351" s="2" t="str">
        <f t="shared" si="1153"/>
        <v/>
      </c>
      <c r="AN4351" s="2" t="str">
        <f t="shared" si="1154"/>
        <v/>
      </c>
      <c r="AO4351" s="2" t="str">
        <f t="shared" si="1155"/>
        <v/>
      </c>
    </row>
    <row r="4352" spans="1:41" x14ac:dyDescent="0.3">
      <c r="A4352" s="111">
        <v>44754.80777777778</v>
      </c>
      <c r="B4352" s="78" t="s">
        <v>5165</v>
      </c>
      <c r="C4352" s="78" t="s">
        <v>853</v>
      </c>
      <c r="D4352" s="78" t="s">
        <v>1277</v>
      </c>
      <c r="E4352" s="78">
        <v>34</v>
      </c>
      <c r="F4352" s="78" t="s">
        <v>809</v>
      </c>
      <c r="G4352" s="78" t="s">
        <v>90</v>
      </c>
      <c r="H4352" s="112" t="s">
        <v>298</v>
      </c>
      <c r="I4352" s="112">
        <v>2</v>
      </c>
      <c r="J4352" s="113">
        <v>44754.807685185187</v>
      </c>
      <c r="K4352" s="113">
        <v>44754.80777777778</v>
      </c>
      <c r="M4352" s="113">
        <v>44754.837418981479</v>
      </c>
      <c r="P4352" s="78" t="str">
        <f t="shared" si="1139"/>
        <v/>
      </c>
      <c r="Q4352" s="113">
        <v>44754.837453703702</v>
      </c>
      <c r="R4352" s="78" t="s">
        <v>1187</v>
      </c>
      <c r="S4352" s="78" t="str">
        <f t="shared" si="1140"/>
        <v>CIC</v>
      </c>
      <c r="T4352" s="113">
        <v>44754.84746527778</v>
      </c>
      <c r="U4352" s="78" t="s">
        <v>2077</v>
      </c>
      <c r="V4352" s="78" t="str">
        <f t="shared" si="1141"/>
        <v>PLOEG</v>
      </c>
      <c r="W4352" s="113">
        <v>44754.851944444446</v>
      </c>
      <c r="X4352" s="113">
        <f t="shared" si="1142"/>
        <v>2.9641203698702157E-2</v>
      </c>
      <c r="Y4352" s="113">
        <f t="shared" si="1143"/>
        <v>1.004629630187992E-2</v>
      </c>
      <c r="Z4352" s="113">
        <f t="shared" si="1144"/>
        <v>4.4791666659875773E-3</v>
      </c>
      <c r="AB4352" s="2">
        <f t="shared" si="1145"/>
        <v>868</v>
      </c>
      <c r="AC4352" s="2">
        <f t="shared" si="1145"/>
        <v>387</v>
      </c>
      <c r="AE4352" s="2" t="str">
        <f t="shared" si="1146"/>
        <v/>
      </c>
      <c r="AF4352" s="2" t="str">
        <f t="shared" si="1147"/>
        <v/>
      </c>
      <c r="AG4352" s="2">
        <f t="shared" si="1148"/>
        <v>868</v>
      </c>
      <c r="AH4352" s="2" t="str">
        <f t="shared" si="1149"/>
        <v/>
      </c>
      <c r="AI4352" s="2" t="str">
        <f t="shared" si="1150"/>
        <v/>
      </c>
      <c r="AK4352" s="2" t="str">
        <f t="shared" si="1151"/>
        <v/>
      </c>
      <c r="AL4352" s="2" t="str">
        <f t="shared" si="1152"/>
        <v/>
      </c>
      <c r="AM4352" s="2">
        <f t="shared" si="1153"/>
        <v>387</v>
      </c>
      <c r="AN4352" s="2" t="str">
        <f t="shared" si="1154"/>
        <v/>
      </c>
      <c r="AO4352" s="2" t="str">
        <f t="shared" si="1155"/>
        <v/>
      </c>
    </row>
    <row r="4353" spans="1:41" x14ac:dyDescent="0.3">
      <c r="A4353" s="111">
        <v>44754.80777777778</v>
      </c>
      <c r="B4353" s="78" t="s">
        <v>5165</v>
      </c>
      <c r="C4353" s="78" t="s">
        <v>846</v>
      </c>
      <c r="D4353" s="78" t="s">
        <v>1277</v>
      </c>
      <c r="E4353" s="78">
        <v>34</v>
      </c>
      <c r="F4353" s="78" t="s">
        <v>809</v>
      </c>
      <c r="G4353" s="78" t="s">
        <v>90</v>
      </c>
      <c r="H4353" s="112" t="s">
        <v>298</v>
      </c>
      <c r="I4353" s="112">
        <v>2</v>
      </c>
      <c r="J4353" s="113">
        <v>44754.807685185187</v>
      </c>
      <c r="K4353" s="113">
        <v>44754.80777777778</v>
      </c>
      <c r="L4353" s="113">
        <v>44754.820439814815</v>
      </c>
      <c r="M4353" s="113">
        <v>44754.835578703707</v>
      </c>
      <c r="P4353" s="78" t="str">
        <f t="shared" si="1139"/>
        <v/>
      </c>
      <c r="Q4353" s="113">
        <v>44754.835648148146</v>
      </c>
      <c r="R4353" s="78" t="s">
        <v>1187</v>
      </c>
      <c r="S4353" s="78" t="str">
        <f t="shared" si="1140"/>
        <v>CIC</v>
      </c>
      <c r="T4353" s="113">
        <v>44754.848136574074</v>
      </c>
      <c r="U4353" s="78" t="s">
        <v>1220</v>
      </c>
      <c r="V4353" s="78" t="str">
        <f t="shared" si="1141"/>
        <v>PLOEG</v>
      </c>
      <c r="W4353" s="113">
        <v>44754.851863425924</v>
      </c>
      <c r="X4353" s="113">
        <f t="shared" si="1142"/>
        <v>1.2662037035624962E-2</v>
      </c>
      <c r="Y4353" s="113">
        <f t="shared" si="1143"/>
        <v>2.7696759258105885E-2</v>
      </c>
      <c r="Z4353" s="113">
        <f t="shared" si="1144"/>
        <v>3.7268518499331549E-3</v>
      </c>
      <c r="AB4353" s="2">
        <f t="shared" si="1145"/>
        <v>2393</v>
      </c>
      <c r="AC4353" s="2">
        <f t="shared" si="1145"/>
        <v>322</v>
      </c>
      <c r="AE4353" s="2" t="str">
        <f t="shared" si="1146"/>
        <v/>
      </c>
      <c r="AF4353" s="2" t="str">
        <f t="shared" si="1147"/>
        <v/>
      </c>
      <c r="AG4353" s="2">
        <f t="shared" si="1148"/>
        <v>2393</v>
      </c>
      <c r="AH4353" s="2" t="str">
        <f t="shared" si="1149"/>
        <v/>
      </c>
      <c r="AI4353" s="2" t="str">
        <f t="shared" si="1150"/>
        <v/>
      </c>
      <c r="AK4353" s="2" t="str">
        <f t="shared" si="1151"/>
        <v/>
      </c>
      <c r="AL4353" s="2" t="str">
        <f t="shared" si="1152"/>
        <v/>
      </c>
      <c r="AM4353" s="2">
        <f t="shared" si="1153"/>
        <v>322</v>
      </c>
      <c r="AN4353" s="2" t="str">
        <f t="shared" si="1154"/>
        <v/>
      </c>
      <c r="AO4353" s="2" t="str">
        <f t="shared" si="1155"/>
        <v/>
      </c>
    </row>
    <row r="4354" spans="1:41" x14ac:dyDescent="0.3">
      <c r="A4354" s="111">
        <v>44754.813379629632</v>
      </c>
      <c r="B4354" s="78" t="s">
        <v>5166</v>
      </c>
      <c r="C4354" s="78" t="s">
        <v>846</v>
      </c>
      <c r="D4354" s="78" t="s">
        <v>2410</v>
      </c>
      <c r="F4354" s="78" t="s">
        <v>808</v>
      </c>
      <c r="G4354" s="78" t="s">
        <v>118</v>
      </c>
      <c r="H4354" s="112" t="s">
        <v>464</v>
      </c>
      <c r="I4354" s="112">
        <v>2</v>
      </c>
      <c r="J4354" s="113">
        <v>44754.812442129631</v>
      </c>
      <c r="K4354" s="113">
        <v>44754.813379629632</v>
      </c>
      <c r="M4354" s="113">
        <v>44754.813726851855</v>
      </c>
      <c r="P4354" s="78" t="str">
        <f t="shared" si="1139"/>
        <v/>
      </c>
      <c r="Q4354" s="113">
        <v>44754.813877314817</v>
      </c>
      <c r="R4354" s="78" t="s">
        <v>1185</v>
      </c>
      <c r="S4354" s="78" t="str">
        <f t="shared" si="1140"/>
        <v>CIC</v>
      </c>
      <c r="V4354" s="78" t="str">
        <f t="shared" si="1141"/>
        <v/>
      </c>
      <c r="W4354" s="113">
        <v>44754.815011574072</v>
      </c>
      <c r="X4354" s="113">
        <f t="shared" si="1142"/>
        <v>3.4722222335403785E-4</v>
      </c>
      <c r="Y4354" s="113" t="str">
        <f t="shared" si="1143"/>
        <v/>
      </c>
      <c r="Z4354" s="113" t="str">
        <f t="shared" si="1144"/>
        <v/>
      </c>
      <c r="AB4354" s="2" t="str">
        <f t="shared" si="1145"/>
        <v/>
      </c>
      <c r="AC4354" s="2" t="str">
        <f t="shared" si="1145"/>
        <v/>
      </c>
      <c r="AE4354" s="2" t="str">
        <f t="shared" si="1146"/>
        <v/>
      </c>
      <c r="AF4354" s="2" t="str">
        <f t="shared" si="1147"/>
        <v/>
      </c>
      <c r="AG4354" s="2" t="str">
        <f t="shared" si="1148"/>
        <v/>
      </c>
      <c r="AH4354" s="2" t="str">
        <f t="shared" si="1149"/>
        <v/>
      </c>
      <c r="AI4354" s="2" t="str">
        <f t="shared" si="1150"/>
        <v/>
      </c>
      <c r="AK4354" s="2" t="str">
        <f t="shared" si="1151"/>
        <v/>
      </c>
      <c r="AL4354" s="2" t="str">
        <f t="shared" si="1152"/>
        <v/>
      </c>
      <c r="AM4354" s="2" t="str">
        <f t="shared" si="1153"/>
        <v/>
      </c>
      <c r="AN4354" s="2" t="str">
        <f t="shared" si="1154"/>
        <v/>
      </c>
      <c r="AO4354" s="2" t="str">
        <f t="shared" si="1155"/>
        <v/>
      </c>
    </row>
    <row r="4355" spans="1:41" x14ac:dyDescent="0.3">
      <c r="A4355" s="111">
        <v>44754.813379629632</v>
      </c>
      <c r="B4355" s="78" t="s">
        <v>5166</v>
      </c>
      <c r="C4355" s="78" t="s">
        <v>835</v>
      </c>
      <c r="D4355" s="78" t="s">
        <v>2410</v>
      </c>
      <c r="F4355" s="78" t="s">
        <v>808</v>
      </c>
      <c r="G4355" s="78" t="s">
        <v>118</v>
      </c>
      <c r="H4355" s="112" t="s">
        <v>464</v>
      </c>
      <c r="I4355" s="112">
        <v>2</v>
      </c>
      <c r="J4355" s="113">
        <v>44754.812442129631</v>
      </c>
      <c r="K4355" s="113">
        <v>44754.813379629632</v>
      </c>
      <c r="M4355" s="113">
        <v>44754.815138888887</v>
      </c>
      <c r="P4355" s="78" t="str">
        <f t="shared" si="1139"/>
        <v/>
      </c>
      <c r="Q4355" s="113">
        <v>44754.81517361111</v>
      </c>
      <c r="R4355" s="78" t="s">
        <v>1185</v>
      </c>
      <c r="S4355" s="78" t="str">
        <f t="shared" si="1140"/>
        <v>CIC</v>
      </c>
      <c r="T4355" s="113">
        <v>44754.816516203704</v>
      </c>
      <c r="U4355" s="78" t="s">
        <v>1185</v>
      </c>
      <c r="V4355" s="78" t="str">
        <f t="shared" si="1141"/>
        <v>CIC</v>
      </c>
      <c r="W4355" s="113">
        <v>44754.8358912037</v>
      </c>
      <c r="X4355" s="113">
        <f t="shared" si="1142"/>
        <v>1.7592592557775788E-3</v>
      </c>
      <c r="Y4355" s="113">
        <f t="shared" si="1143"/>
        <v>1.377314816636499E-3</v>
      </c>
      <c r="Z4355" s="113">
        <f t="shared" si="1144"/>
        <v>1.9374999996216502E-2</v>
      </c>
      <c r="AB4355" s="2">
        <f t="shared" si="1145"/>
        <v>119</v>
      </c>
      <c r="AC4355" s="2">
        <f t="shared" si="1145"/>
        <v>1674</v>
      </c>
      <c r="AE4355" s="2" t="str">
        <f t="shared" si="1146"/>
        <v/>
      </c>
      <c r="AF4355" s="2" t="str">
        <f t="shared" si="1147"/>
        <v/>
      </c>
      <c r="AG4355" s="2">
        <f t="shared" si="1148"/>
        <v>119</v>
      </c>
      <c r="AH4355" s="2" t="str">
        <f t="shared" si="1149"/>
        <v/>
      </c>
      <c r="AI4355" s="2" t="str">
        <f t="shared" si="1150"/>
        <v/>
      </c>
      <c r="AK4355" s="2" t="str">
        <f t="shared" si="1151"/>
        <v/>
      </c>
      <c r="AL4355" s="2" t="str">
        <f t="shared" si="1152"/>
        <v/>
      </c>
      <c r="AM4355" s="2">
        <f t="shared" si="1153"/>
        <v>1674</v>
      </c>
      <c r="AN4355" s="2" t="str">
        <f t="shared" si="1154"/>
        <v/>
      </c>
      <c r="AO4355" s="2" t="str">
        <f t="shared" si="1155"/>
        <v/>
      </c>
    </row>
    <row r="4356" spans="1:41" x14ac:dyDescent="0.3">
      <c r="A4356" s="111">
        <v>44754.813379629632</v>
      </c>
      <c r="B4356" s="78" t="s">
        <v>5166</v>
      </c>
      <c r="C4356" s="78" t="s">
        <v>853</v>
      </c>
      <c r="D4356" s="78" t="s">
        <v>2410</v>
      </c>
      <c r="F4356" s="78" t="s">
        <v>808</v>
      </c>
      <c r="G4356" s="78" t="s">
        <v>118</v>
      </c>
      <c r="H4356" s="112" t="s">
        <v>464</v>
      </c>
      <c r="I4356" s="112">
        <v>2</v>
      </c>
      <c r="J4356" s="113">
        <v>44754.812442129631</v>
      </c>
      <c r="K4356" s="113">
        <v>44754.813379629632</v>
      </c>
      <c r="M4356" s="113">
        <v>44754.815636574072</v>
      </c>
      <c r="P4356" s="78" t="str">
        <f t="shared" si="1139"/>
        <v/>
      </c>
      <c r="Q4356" s="113">
        <v>44754.815671296295</v>
      </c>
      <c r="R4356" s="78" t="s">
        <v>1185</v>
      </c>
      <c r="S4356" s="78" t="str">
        <f t="shared" si="1140"/>
        <v>CIC</v>
      </c>
      <c r="T4356" s="113">
        <v>44754.816516203704</v>
      </c>
      <c r="U4356" s="78" t="s">
        <v>1185</v>
      </c>
      <c r="V4356" s="78" t="str">
        <f t="shared" si="1141"/>
        <v>CIC</v>
      </c>
      <c r="W4356" s="113">
        <v>44754.837337962963</v>
      </c>
      <c r="X4356" s="113">
        <f t="shared" si="1142"/>
        <v>2.2569444408873096E-3</v>
      </c>
      <c r="Y4356" s="113">
        <f t="shared" si="1143"/>
        <v>8.7962963152676821E-4</v>
      </c>
      <c r="Z4356" s="113">
        <f t="shared" si="1144"/>
        <v>2.0821759258979E-2</v>
      </c>
      <c r="AB4356" s="2">
        <f t="shared" si="1145"/>
        <v>76</v>
      </c>
      <c r="AC4356" s="2">
        <f t="shared" si="1145"/>
        <v>1799</v>
      </c>
      <c r="AE4356" s="2" t="str">
        <f t="shared" si="1146"/>
        <v/>
      </c>
      <c r="AF4356" s="2" t="str">
        <f t="shared" si="1147"/>
        <v/>
      </c>
      <c r="AG4356" s="2">
        <f t="shared" si="1148"/>
        <v>76</v>
      </c>
      <c r="AH4356" s="2" t="str">
        <f t="shared" si="1149"/>
        <v/>
      </c>
      <c r="AI4356" s="2" t="str">
        <f t="shared" si="1150"/>
        <v/>
      </c>
      <c r="AK4356" s="2" t="str">
        <f t="shared" si="1151"/>
        <v/>
      </c>
      <c r="AL4356" s="2" t="str">
        <f t="shared" si="1152"/>
        <v/>
      </c>
      <c r="AM4356" s="2">
        <f t="shared" si="1153"/>
        <v>1799</v>
      </c>
      <c r="AN4356" s="2" t="str">
        <f t="shared" si="1154"/>
        <v/>
      </c>
      <c r="AO4356" s="2" t="str">
        <f t="shared" si="1155"/>
        <v/>
      </c>
    </row>
    <row r="4357" spans="1:41" x14ac:dyDescent="0.3">
      <c r="A4357" s="111">
        <v>44754.819282407407</v>
      </c>
      <c r="B4357" s="78" t="s">
        <v>5167</v>
      </c>
      <c r="C4357" s="78" t="s">
        <v>846</v>
      </c>
      <c r="D4357" s="78" t="s">
        <v>4607</v>
      </c>
      <c r="F4357" s="78" t="s">
        <v>807</v>
      </c>
      <c r="G4357" s="78" t="s">
        <v>118</v>
      </c>
      <c r="H4357" s="112" t="s">
        <v>396</v>
      </c>
      <c r="I4357" s="112">
        <v>3</v>
      </c>
      <c r="J4357" s="113">
        <v>44754.818958333337</v>
      </c>
      <c r="K4357" s="113">
        <v>44754.819282407407</v>
      </c>
      <c r="M4357" s="113">
        <v>44754.820439814815</v>
      </c>
      <c r="P4357" s="78" t="str">
        <f t="shared" si="1139"/>
        <v/>
      </c>
      <c r="Q4357" s="113">
        <v>44754.820474537039</v>
      </c>
      <c r="R4357" s="78" t="s">
        <v>1185</v>
      </c>
      <c r="S4357" s="78" t="str">
        <f t="shared" si="1140"/>
        <v>CIC</v>
      </c>
      <c r="V4357" s="78" t="str">
        <f t="shared" si="1141"/>
        <v/>
      </c>
      <c r="W4357" s="113">
        <v>44754.83556712963</v>
      </c>
      <c r="X4357" s="113">
        <f t="shared" si="1142"/>
        <v>1.157407408754807E-3</v>
      </c>
      <c r="Y4357" s="113" t="str">
        <f t="shared" si="1143"/>
        <v/>
      </c>
      <c r="Z4357" s="113" t="str">
        <f t="shared" si="1144"/>
        <v/>
      </c>
      <c r="AB4357" s="2" t="str">
        <f t="shared" si="1145"/>
        <v/>
      </c>
      <c r="AC4357" s="2" t="str">
        <f t="shared" si="1145"/>
        <v/>
      </c>
      <c r="AE4357" s="2" t="str">
        <f t="shared" si="1146"/>
        <v/>
      </c>
      <c r="AF4357" s="2" t="str">
        <f t="shared" si="1147"/>
        <v/>
      </c>
      <c r="AG4357" s="2" t="str">
        <f t="shared" si="1148"/>
        <v/>
      </c>
      <c r="AH4357" s="2" t="str">
        <f t="shared" si="1149"/>
        <v/>
      </c>
      <c r="AI4357" s="2" t="str">
        <f t="shared" si="1150"/>
        <v/>
      </c>
      <c r="AK4357" s="2" t="str">
        <f t="shared" si="1151"/>
        <v/>
      </c>
      <c r="AL4357" s="2" t="str">
        <f t="shared" si="1152"/>
        <v/>
      </c>
      <c r="AM4357" s="2" t="str">
        <f t="shared" si="1153"/>
        <v/>
      </c>
      <c r="AN4357" s="2" t="str">
        <f t="shared" si="1154"/>
        <v/>
      </c>
      <c r="AO4357" s="2" t="str">
        <f t="shared" si="1155"/>
        <v/>
      </c>
    </row>
    <row r="4358" spans="1:41" x14ac:dyDescent="0.3">
      <c r="A4358" s="111">
        <v>44754.85659722222</v>
      </c>
      <c r="B4358" s="78" t="s">
        <v>5168</v>
      </c>
      <c r="C4358" s="78" t="s">
        <v>846</v>
      </c>
      <c r="D4358" s="78" t="s">
        <v>1537</v>
      </c>
      <c r="E4358" s="78">
        <v>2</v>
      </c>
      <c r="F4358" s="78" t="s">
        <v>808</v>
      </c>
      <c r="G4358" s="78" t="s">
        <v>136</v>
      </c>
      <c r="H4358" s="112" t="s">
        <v>274</v>
      </c>
      <c r="I4358" s="112">
        <v>3</v>
      </c>
      <c r="J4358" s="113">
        <v>44754.855624999997</v>
      </c>
      <c r="K4358" s="113">
        <v>44754.85659722222</v>
      </c>
      <c r="M4358" s="113">
        <v>44754.856898148151</v>
      </c>
      <c r="P4358" s="78" t="str">
        <f t="shared" ref="P4358:P4421" si="1156">IF(LEFT(O4358,3)="&amp;RU","PLOEG",IF(LEFT(O4358,6)="ANT-di","DISP/S of N",IF(LEFT(O4358,4)="rANT","DISP/S of N",IF(LEFT(O4358,3)="ANT","CIC",""))))</f>
        <v/>
      </c>
      <c r="Q4358" s="113">
        <v>44754.857523148145</v>
      </c>
      <c r="R4358" s="78" t="s">
        <v>1220</v>
      </c>
      <c r="S4358" s="78" t="str">
        <f t="shared" ref="S4358:S4421" si="1157">IF(LEFT(R4358,3)="&amp;RU","PLOEG",IF(LEFT(R4358,6)="ANT-di","DISP/S of N",IF(LEFT(R4358,4)="rANT","DISP/S of N",IF(LEFT(R4358,3)="ANT","CIC",""))))</f>
        <v>PLOEG</v>
      </c>
      <c r="T4358" s="113">
        <v>44754.869050925925</v>
      </c>
      <c r="U4358" s="78" t="s">
        <v>1220</v>
      </c>
      <c r="V4358" s="78" t="str">
        <f t="shared" ref="V4358:V4421" si="1158">IF(LEFT(U4358,3)="&amp;RU","PLOEG",IF(LEFT(U4358,6)="ANT-di","DISP/S of N",IF(LEFT(U4358,4)="rANT","DISP/S of N",IF(LEFT(U4358,3)="ANT","CIC",""))))</f>
        <v>PLOEG</v>
      </c>
      <c r="W4358" s="113">
        <v>44754.900682870371</v>
      </c>
      <c r="X4358" s="113">
        <f t="shared" ref="X4358:X4421" si="1159">IF((MIN(L4358:M4358)&lt;K4358+6/ (24*3600)),"", IF((MIN(L4358:M4358)=K4358),"0:00:00",IF((MIN(L4358:M4358)-K4358),MIN(L4358:M4358)-K4358,"")))</f>
        <v>3.0092593078734353E-4</v>
      </c>
      <c r="Y4358" s="113">
        <f t="shared" ref="Y4358:Y4421" si="1160">IF(OR(T4358="",T4358&lt;MINA(L4358,M4358)+11/(24*3600)),"",T4358-MINA(L4358,M4358))</f>
        <v>1.2152777773735579E-2</v>
      </c>
      <c r="Z4358" s="113">
        <f t="shared" ref="Z4358:Z4421" si="1161">IF(OR(T4358="",W4358&lt;T4358+31/(24*3600)),"",W4358-T4358)</f>
        <v>3.1631944446417037E-2</v>
      </c>
      <c r="AB4358" s="2">
        <f t="shared" ref="AB4358:AC4421" si="1162">IF(Y4358="","",SECOND(Y4358)+(MINUTE(Y4358)*60)+(HOUR(Y4358)*3600))</f>
        <v>1050</v>
      </c>
      <c r="AC4358" s="2">
        <f t="shared" si="1162"/>
        <v>2733</v>
      </c>
      <c r="AE4358" s="2" t="str">
        <f t="shared" ref="AE4358:AE4421" si="1163">IF(I4358=0,AB4358,"")</f>
        <v/>
      </c>
      <c r="AF4358" s="2" t="str">
        <f t="shared" ref="AF4358:AF4421" si="1164">IF(I4358=1,AB4358,"")</f>
        <v/>
      </c>
      <c r="AG4358" s="2" t="str">
        <f t="shared" ref="AG4358:AG4421" si="1165">IF(I4358=2,AB4358,"")</f>
        <v/>
      </c>
      <c r="AH4358" s="2">
        <f t="shared" ref="AH4358:AH4421" si="1166">IF(I4358=3,AB4358,"")</f>
        <v>1050</v>
      </c>
      <c r="AI4358" s="2" t="str">
        <f t="shared" ref="AI4358:AI4421" si="1167">IF(I4358=4,AB4358,"")</f>
        <v/>
      </c>
      <c r="AK4358" s="2" t="str">
        <f t="shared" ref="AK4358:AK4421" si="1168">IF(I4358=0,AC4358,"")</f>
        <v/>
      </c>
      <c r="AL4358" s="2" t="str">
        <f t="shared" ref="AL4358:AL4421" si="1169">IF(I4358=1,AC4358,"")</f>
        <v/>
      </c>
      <c r="AM4358" s="2" t="str">
        <f t="shared" ref="AM4358:AM4421" si="1170">IF(I4358=2,AC4358,"")</f>
        <v/>
      </c>
      <c r="AN4358" s="2">
        <f t="shared" ref="AN4358:AN4421" si="1171">IF(I4358=3,AC4358,"")</f>
        <v>2733</v>
      </c>
      <c r="AO4358" s="2" t="str">
        <f t="shared" ref="AO4358:AO4421" si="1172">IF(I4358=4,AC4358,"")</f>
        <v/>
      </c>
    </row>
    <row r="4359" spans="1:41" x14ac:dyDescent="0.3">
      <c r="A4359" s="111">
        <v>44754.85659722222</v>
      </c>
      <c r="B4359" s="78" t="s">
        <v>5168</v>
      </c>
      <c r="C4359" s="78" t="s">
        <v>853</v>
      </c>
      <c r="D4359" s="78" t="s">
        <v>1537</v>
      </c>
      <c r="E4359" s="78">
        <v>2</v>
      </c>
      <c r="F4359" s="78" t="s">
        <v>808</v>
      </c>
      <c r="G4359" s="78" t="s">
        <v>136</v>
      </c>
      <c r="H4359" s="112" t="s">
        <v>274</v>
      </c>
      <c r="I4359" s="112">
        <v>3</v>
      </c>
      <c r="J4359" s="113">
        <v>44754.855624999997</v>
      </c>
      <c r="K4359" s="113">
        <v>44754.85659722222</v>
      </c>
      <c r="M4359" s="113">
        <v>44754.862395833334</v>
      </c>
      <c r="P4359" s="78" t="str">
        <f t="shared" si="1156"/>
        <v/>
      </c>
      <c r="S4359" s="78" t="str">
        <f t="shared" si="1157"/>
        <v/>
      </c>
      <c r="T4359" s="113">
        <v>44754.86241898148</v>
      </c>
      <c r="U4359" s="78" t="s">
        <v>1187</v>
      </c>
      <c r="V4359" s="78" t="str">
        <f t="shared" si="1158"/>
        <v>CIC</v>
      </c>
      <c r="W4359" s="113">
        <v>44754.900868055556</v>
      </c>
      <c r="X4359" s="113">
        <f t="shared" si="1159"/>
        <v>5.7986111132777296E-3</v>
      </c>
      <c r="Y4359" s="113" t="str">
        <f t="shared" si="1160"/>
        <v/>
      </c>
      <c r="Z4359" s="113">
        <f t="shared" si="1161"/>
        <v>3.8449074076197576E-2</v>
      </c>
      <c r="AB4359" s="2" t="str">
        <f t="shared" si="1162"/>
        <v/>
      </c>
      <c r="AC4359" s="2">
        <f t="shared" si="1162"/>
        <v>3322</v>
      </c>
      <c r="AE4359" s="2" t="str">
        <f t="shared" si="1163"/>
        <v/>
      </c>
      <c r="AF4359" s="2" t="str">
        <f t="shared" si="1164"/>
        <v/>
      </c>
      <c r="AG4359" s="2" t="str">
        <f t="shared" si="1165"/>
        <v/>
      </c>
      <c r="AH4359" s="2" t="str">
        <f t="shared" si="1166"/>
        <v/>
      </c>
      <c r="AI4359" s="2" t="str">
        <f t="shared" si="1167"/>
        <v/>
      </c>
      <c r="AK4359" s="2" t="str">
        <f t="shared" si="1168"/>
        <v/>
      </c>
      <c r="AL4359" s="2" t="str">
        <f t="shared" si="1169"/>
        <v/>
      </c>
      <c r="AM4359" s="2" t="str">
        <f t="shared" si="1170"/>
        <v/>
      </c>
      <c r="AN4359" s="2">
        <f t="shared" si="1171"/>
        <v>3322</v>
      </c>
      <c r="AO4359" s="2" t="str">
        <f t="shared" si="1172"/>
        <v/>
      </c>
    </row>
    <row r="4360" spans="1:41" x14ac:dyDescent="0.3">
      <c r="A4360" s="111">
        <v>44754.861458333333</v>
      </c>
      <c r="B4360" s="78" t="s">
        <v>5169</v>
      </c>
      <c r="C4360" s="78" t="s">
        <v>835</v>
      </c>
      <c r="D4360" s="78" t="s">
        <v>1266</v>
      </c>
      <c r="E4360" s="78">
        <v>80</v>
      </c>
      <c r="F4360" s="78" t="s">
        <v>807</v>
      </c>
      <c r="G4360" s="78" t="s">
        <v>98</v>
      </c>
      <c r="H4360" s="112" t="s">
        <v>248</v>
      </c>
      <c r="I4360" s="112">
        <v>2</v>
      </c>
      <c r="J4360" s="113">
        <v>44754.860509259262</v>
      </c>
      <c r="K4360" s="113">
        <v>44754.861458333333</v>
      </c>
      <c r="M4360" s="113">
        <v>44754.86209490741</v>
      </c>
      <c r="P4360" s="78" t="str">
        <f t="shared" si="1156"/>
        <v/>
      </c>
      <c r="Q4360" s="113">
        <v>44754.862118055556</v>
      </c>
      <c r="R4360" s="78" t="s">
        <v>1185</v>
      </c>
      <c r="S4360" s="78" t="str">
        <f t="shared" si="1157"/>
        <v>CIC</v>
      </c>
      <c r="T4360" s="113">
        <v>44754.869895833333</v>
      </c>
      <c r="U4360" s="78" t="s">
        <v>1216</v>
      </c>
      <c r="V4360" s="78" t="str">
        <f t="shared" si="1158"/>
        <v>PLOEG</v>
      </c>
      <c r="W4360" s="113">
        <v>44754.877800925926</v>
      </c>
      <c r="X4360" s="113">
        <f t="shared" si="1159"/>
        <v>6.36574077361729E-4</v>
      </c>
      <c r="Y4360" s="113">
        <f t="shared" si="1160"/>
        <v>7.8009259232203476E-3</v>
      </c>
      <c r="Z4360" s="113">
        <f t="shared" si="1161"/>
        <v>7.9050925924093463E-3</v>
      </c>
      <c r="AB4360" s="2">
        <f t="shared" si="1162"/>
        <v>674</v>
      </c>
      <c r="AC4360" s="2">
        <f t="shared" si="1162"/>
        <v>683</v>
      </c>
      <c r="AE4360" s="2" t="str">
        <f t="shared" si="1163"/>
        <v/>
      </c>
      <c r="AF4360" s="2" t="str">
        <f t="shared" si="1164"/>
        <v/>
      </c>
      <c r="AG4360" s="2">
        <f t="shared" si="1165"/>
        <v>674</v>
      </c>
      <c r="AH4360" s="2" t="str">
        <f t="shared" si="1166"/>
        <v/>
      </c>
      <c r="AI4360" s="2" t="str">
        <f t="shared" si="1167"/>
        <v/>
      </c>
      <c r="AK4360" s="2" t="str">
        <f t="shared" si="1168"/>
        <v/>
      </c>
      <c r="AL4360" s="2" t="str">
        <f t="shared" si="1169"/>
        <v/>
      </c>
      <c r="AM4360" s="2">
        <f t="shared" si="1170"/>
        <v>683</v>
      </c>
      <c r="AN4360" s="2" t="str">
        <f t="shared" si="1171"/>
        <v/>
      </c>
      <c r="AO4360" s="2" t="str">
        <f t="shared" si="1172"/>
        <v/>
      </c>
    </row>
    <row r="4361" spans="1:41" x14ac:dyDescent="0.3">
      <c r="A4361" s="111">
        <v>44754.922442129631</v>
      </c>
      <c r="B4361" s="78" t="s">
        <v>5170</v>
      </c>
      <c r="C4361" s="78" t="s">
        <v>835</v>
      </c>
      <c r="D4361" s="78" t="s">
        <v>1818</v>
      </c>
      <c r="E4361" s="78" t="s">
        <v>5171</v>
      </c>
      <c r="F4361" s="78" t="s">
        <v>808</v>
      </c>
      <c r="G4361" s="78" t="s">
        <v>94</v>
      </c>
      <c r="H4361" s="112" t="s">
        <v>246</v>
      </c>
      <c r="I4361" s="112">
        <v>2</v>
      </c>
      <c r="J4361" s="113">
        <v>44754.921319444446</v>
      </c>
      <c r="K4361" s="113">
        <v>44754.922442129631</v>
      </c>
      <c r="M4361" s="113">
        <v>44754.92769675926</v>
      </c>
      <c r="N4361" s="113">
        <v>44754.927743055552</v>
      </c>
      <c r="O4361" s="78" t="s">
        <v>1187</v>
      </c>
      <c r="P4361" s="78" t="str">
        <f t="shared" si="1156"/>
        <v>CIC</v>
      </c>
      <c r="Q4361" s="113">
        <v>44754.928472222222</v>
      </c>
      <c r="R4361" s="78" t="s">
        <v>1216</v>
      </c>
      <c r="S4361" s="78" t="str">
        <f t="shared" si="1157"/>
        <v>PLOEG</v>
      </c>
      <c r="T4361" s="113">
        <v>44754.929270833331</v>
      </c>
      <c r="U4361" s="78" t="s">
        <v>1216</v>
      </c>
      <c r="V4361" s="78" t="str">
        <f t="shared" si="1158"/>
        <v>PLOEG</v>
      </c>
      <c r="W4361" s="113">
        <v>44754.935532407406</v>
      </c>
      <c r="X4361" s="113">
        <f t="shared" si="1159"/>
        <v>5.2546296283253469E-3</v>
      </c>
      <c r="Y4361" s="113">
        <f t="shared" si="1160"/>
        <v>1.5740740709588863E-3</v>
      </c>
      <c r="Z4361" s="113">
        <f t="shared" si="1161"/>
        <v>6.2615740753244609E-3</v>
      </c>
      <c r="AB4361" s="2">
        <f t="shared" si="1162"/>
        <v>136</v>
      </c>
      <c r="AC4361" s="2">
        <f t="shared" si="1162"/>
        <v>541</v>
      </c>
      <c r="AE4361" s="2" t="str">
        <f t="shared" si="1163"/>
        <v/>
      </c>
      <c r="AF4361" s="2" t="str">
        <f t="shared" si="1164"/>
        <v/>
      </c>
      <c r="AG4361" s="2">
        <f t="shared" si="1165"/>
        <v>136</v>
      </c>
      <c r="AH4361" s="2" t="str">
        <f t="shared" si="1166"/>
        <v/>
      </c>
      <c r="AI4361" s="2" t="str">
        <f t="shared" si="1167"/>
        <v/>
      </c>
      <c r="AK4361" s="2" t="str">
        <f t="shared" si="1168"/>
        <v/>
      </c>
      <c r="AL4361" s="2" t="str">
        <f t="shared" si="1169"/>
        <v/>
      </c>
      <c r="AM4361" s="2">
        <f t="shared" si="1170"/>
        <v>541</v>
      </c>
      <c r="AN4361" s="2" t="str">
        <f t="shared" si="1171"/>
        <v/>
      </c>
      <c r="AO4361" s="2" t="str">
        <f t="shared" si="1172"/>
        <v/>
      </c>
    </row>
    <row r="4362" spans="1:41" x14ac:dyDescent="0.3">
      <c r="A4362" s="111">
        <v>44754.958599537036</v>
      </c>
      <c r="B4362" s="78" t="s">
        <v>5172</v>
      </c>
      <c r="C4362" s="78" t="s">
        <v>846</v>
      </c>
      <c r="D4362" s="78" t="s">
        <v>1199</v>
      </c>
      <c r="E4362" s="78">
        <v>376</v>
      </c>
      <c r="F4362" s="78" t="s">
        <v>809</v>
      </c>
      <c r="G4362" s="78" t="s">
        <v>96</v>
      </c>
      <c r="H4362" s="112" t="s">
        <v>296</v>
      </c>
      <c r="I4362" s="112">
        <v>3</v>
      </c>
      <c r="J4362" s="113">
        <v>44754.957743055558</v>
      </c>
      <c r="K4362" s="113">
        <v>44754.958599537036</v>
      </c>
      <c r="M4362" s="113">
        <v>44754.966527777775</v>
      </c>
      <c r="P4362" s="78" t="str">
        <f t="shared" si="1156"/>
        <v/>
      </c>
      <c r="Q4362" s="113">
        <v>44754.968946759262</v>
      </c>
      <c r="R4362" s="78" t="s">
        <v>1220</v>
      </c>
      <c r="S4362" s="78" t="str">
        <f t="shared" si="1157"/>
        <v>PLOEG</v>
      </c>
      <c r="T4362" s="113">
        <v>44754.975717592592</v>
      </c>
      <c r="U4362" s="78" t="s">
        <v>1220</v>
      </c>
      <c r="V4362" s="78" t="str">
        <f t="shared" si="1158"/>
        <v>PLOEG</v>
      </c>
      <c r="W4362" s="113">
        <v>44754.980069444442</v>
      </c>
      <c r="X4362" s="113">
        <f t="shared" si="1159"/>
        <v>7.9282407386926934E-3</v>
      </c>
      <c r="Y4362" s="113">
        <f t="shared" si="1160"/>
        <v>9.189814816636499E-3</v>
      </c>
      <c r="Z4362" s="113">
        <f t="shared" si="1161"/>
        <v>4.3518518505152315E-3</v>
      </c>
      <c r="AB4362" s="2">
        <f t="shared" si="1162"/>
        <v>794</v>
      </c>
      <c r="AC4362" s="2">
        <f t="shared" si="1162"/>
        <v>376</v>
      </c>
      <c r="AE4362" s="2" t="str">
        <f t="shared" si="1163"/>
        <v/>
      </c>
      <c r="AF4362" s="2" t="str">
        <f t="shared" si="1164"/>
        <v/>
      </c>
      <c r="AG4362" s="2" t="str">
        <f t="shared" si="1165"/>
        <v/>
      </c>
      <c r="AH4362" s="2">
        <f t="shared" si="1166"/>
        <v>794</v>
      </c>
      <c r="AI4362" s="2" t="str">
        <f t="shared" si="1167"/>
        <v/>
      </c>
      <c r="AK4362" s="2" t="str">
        <f t="shared" si="1168"/>
        <v/>
      </c>
      <c r="AL4362" s="2" t="str">
        <f t="shared" si="1169"/>
        <v/>
      </c>
      <c r="AM4362" s="2" t="str">
        <f t="shared" si="1170"/>
        <v/>
      </c>
      <c r="AN4362" s="2">
        <f t="shared" si="1171"/>
        <v>376</v>
      </c>
      <c r="AO4362" s="2" t="str">
        <f t="shared" si="1172"/>
        <v/>
      </c>
    </row>
    <row r="4363" spans="1:41" x14ac:dyDescent="0.3">
      <c r="A4363" s="111">
        <v>44754.958703703705</v>
      </c>
      <c r="B4363" s="78" t="s">
        <v>5173</v>
      </c>
      <c r="C4363" s="78" t="s">
        <v>835</v>
      </c>
      <c r="D4363" s="78" t="s">
        <v>2083</v>
      </c>
      <c r="E4363" s="78">
        <v>107</v>
      </c>
      <c r="F4363" s="78" t="s">
        <v>808</v>
      </c>
      <c r="G4363" s="78" t="s">
        <v>100</v>
      </c>
      <c r="H4363" s="112" t="s">
        <v>208</v>
      </c>
      <c r="I4363" s="112">
        <v>3</v>
      </c>
      <c r="J4363" s="113">
        <v>44754.956620370373</v>
      </c>
      <c r="K4363" s="113">
        <v>44754.958703703705</v>
      </c>
      <c r="M4363" s="113">
        <v>44754.966157407405</v>
      </c>
      <c r="P4363" s="78" t="str">
        <f t="shared" si="1156"/>
        <v/>
      </c>
      <c r="Q4363" s="113">
        <v>44754.967210648145</v>
      </c>
      <c r="R4363" s="78" t="s">
        <v>1216</v>
      </c>
      <c r="S4363" s="78" t="str">
        <f t="shared" si="1157"/>
        <v>PLOEG</v>
      </c>
      <c r="T4363" s="113">
        <v>44754.971979166665</v>
      </c>
      <c r="U4363" s="78" t="s">
        <v>1216</v>
      </c>
      <c r="V4363" s="78" t="str">
        <f t="shared" si="1158"/>
        <v>PLOEG</v>
      </c>
      <c r="W4363" s="113">
        <v>44754.985243055555</v>
      </c>
      <c r="X4363" s="113">
        <f t="shared" si="1159"/>
        <v>7.4537036998663098E-3</v>
      </c>
      <c r="Y4363" s="113">
        <f t="shared" si="1160"/>
        <v>5.8217592595610768E-3</v>
      </c>
      <c r="Z4363" s="113">
        <f t="shared" si="1161"/>
        <v>1.3263888889923692E-2</v>
      </c>
      <c r="AB4363" s="2">
        <f t="shared" si="1162"/>
        <v>503</v>
      </c>
      <c r="AC4363" s="2">
        <f t="shared" si="1162"/>
        <v>1146</v>
      </c>
      <c r="AE4363" s="2" t="str">
        <f t="shared" si="1163"/>
        <v/>
      </c>
      <c r="AF4363" s="2" t="str">
        <f t="shared" si="1164"/>
        <v/>
      </c>
      <c r="AG4363" s="2" t="str">
        <f t="shared" si="1165"/>
        <v/>
      </c>
      <c r="AH4363" s="2">
        <f t="shared" si="1166"/>
        <v>503</v>
      </c>
      <c r="AI4363" s="2" t="str">
        <f t="shared" si="1167"/>
        <v/>
      </c>
      <c r="AK4363" s="2" t="str">
        <f t="shared" si="1168"/>
        <v/>
      </c>
      <c r="AL4363" s="2" t="str">
        <f t="shared" si="1169"/>
        <v/>
      </c>
      <c r="AM4363" s="2" t="str">
        <f t="shared" si="1170"/>
        <v/>
      </c>
      <c r="AN4363" s="2">
        <f t="shared" si="1171"/>
        <v>1146</v>
      </c>
      <c r="AO4363" s="2" t="str">
        <f t="shared" si="1172"/>
        <v/>
      </c>
    </row>
    <row r="4364" spans="1:41" x14ac:dyDescent="0.3">
      <c r="A4364" s="111">
        <v>44755.010162037041</v>
      </c>
      <c r="B4364" s="78" t="s">
        <v>5174</v>
      </c>
      <c r="C4364" s="78" t="s">
        <v>853</v>
      </c>
      <c r="D4364" s="78" t="s">
        <v>1199</v>
      </c>
      <c r="E4364" s="78">
        <v>8</v>
      </c>
      <c r="F4364" s="78" t="s">
        <v>810</v>
      </c>
      <c r="G4364" s="78" t="s">
        <v>108</v>
      </c>
      <c r="H4364" s="112" t="s">
        <v>266</v>
      </c>
      <c r="I4364" s="112">
        <v>2</v>
      </c>
      <c r="J4364" s="113">
        <v>44755.010162037041</v>
      </c>
      <c r="K4364" s="113">
        <v>44755.010162037041</v>
      </c>
      <c r="M4364" s="113">
        <v>44755.01021990741</v>
      </c>
      <c r="P4364" s="78" t="str">
        <f t="shared" si="1156"/>
        <v/>
      </c>
      <c r="Q4364" s="113">
        <v>44755.010243055556</v>
      </c>
      <c r="R4364" s="78" t="s">
        <v>1185</v>
      </c>
      <c r="S4364" s="78" t="str">
        <f t="shared" si="1157"/>
        <v>CIC</v>
      </c>
      <c r="T4364" s="113">
        <v>44755.015636574077</v>
      </c>
      <c r="U4364" s="78" t="s">
        <v>1187</v>
      </c>
      <c r="V4364" s="78" t="str">
        <f t="shared" si="1158"/>
        <v>CIC</v>
      </c>
      <c r="W4364" s="113">
        <v>44755.102210648147</v>
      </c>
      <c r="X4364" s="113" t="str">
        <f t="shared" si="1159"/>
        <v/>
      </c>
      <c r="Y4364" s="113">
        <f t="shared" si="1160"/>
        <v>5.4166666668606922E-3</v>
      </c>
      <c r="Z4364" s="113">
        <f t="shared" si="1161"/>
        <v>8.6574074070085771E-2</v>
      </c>
      <c r="AB4364" s="2">
        <f t="shared" si="1162"/>
        <v>468</v>
      </c>
      <c r="AC4364" s="2">
        <f t="shared" si="1162"/>
        <v>7480</v>
      </c>
      <c r="AE4364" s="2" t="str">
        <f t="shared" si="1163"/>
        <v/>
      </c>
      <c r="AF4364" s="2" t="str">
        <f t="shared" si="1164"/>
        <v/>
      </c>
      <c r="AG4364" s="2">
        <f t="shared" si="1165"/>
        <v>468</v>
      </c>
      <c r="AH4364" s="2" t="str">
        <f t="shared" si="1166"/>
        <v/>
      </c>
      <c r="AI4364" s="2" t="str">
        <f t="shared" si="1167"/>
        <v/>
      </c>
      <c r="AK4364" s="2" t="str">
        <f t="shared" si="1168"/>
        <v/>
      </c>
      <c r="AL4364" s="2" t="str">
        <f t="shared" si="1169"/>
        <v/>
      </c>
      <c r="AM4364" s="2">
        <f t="shared" si="1170"/>
        <v>7480</v>
      </c>
      <c r="AN4364" s="2" t="str">
        <f t="shared" si="1171"/>
        <v/>
      </c>
      <c r="AO4364" s="2" t="str">
        <f t="shared" si="1172"/>
        <v/>
      </c>
    </row>
    <row r="4365" spans="1:41" x14ac:dyDescent="0.3">
      <c r="A4365" s="111">
        <v>44755.010162037041</v>
      </c>
      <c r="B4365" s="78" t="s">
        <v>5174</v>
      </c>
      <c r="C4365" s="78" t="s">
        <v>835</v>
      </c>
      <c r="D4365" s="78" t="s">
        <v>1199</v>
      </c>
      <c r="E4365" s="78">
        <v>8</v>
      </c>
      <c r="F4365" s="78" t="s">
        <v>810</v>
      </c>
      <c r="G4365" s="78" t="s">
        <v>108</v>
      </c>
      <c r="H4365" s="112" t="s">
        <v>266</v>
      </c>
      <c r="I4365" s="112">
        <v>2</v>
      </c>
      <c r="J4365" s="113">
        <v>44755.010162037041</v>
      </c>
      <c r="K4365" s="113">
        <v>44755.010162037041</v>
      </c>
      <c r="M4365" s="113">
        <v>44755.021539351852</v>
      </c>
      <c r="N4365" s="113">
        <v>44755.021550925929</v>
      </c>
      <c r="O4365" s="78" t="s">
        <v>1187</v>
      </c>
      <c r="P4365" s="78" t="str">
        <f t="shared" si="1156"/>
        <v>CIC</v>
      </c>
      <c r="Q4365" s="113">
        <v>44755.021608796298</v>
      </c>
      <c r="R4365" s="78" t="s">
        <v>1187</v>
      </c>
      <c r="S4365" s="78" t="str">
        <f t="shared" si="1157"/>
        <v>CIC</v>
      </c>
      <c r="T4365" s="113">
        <v>44755.030671296299</v>
      </c>
      <c r="U4365" s="78" t="s">
        <v>1200</v>
      </c>
      <c r="V4365" s="78" t="str">
        <f t="shared" si="1158"/>
        <v>PLOEG</v>
      </c>
      <c r="W4365" s="113">
        <v>44755.104895833334</v>
      </c>
      <c r="X4365" s="113">
        <f t="shared" si="1159"/>
        <v>1.137731481139781E-2</v>
      </c>
      <c r="Y4365" s="113">
        <f t="shared" si="1160"/>
        <v>9.1319444472901523E-3</v>
      </c>
      <c r="Z4365" s="113">
        <f t="shared" si="1161"/>
        <v>7.4224537034751847E-2</v>
      </c>
      <c r="AB4365" s="2">
        <f t="shared" si="1162"/>
        <v>789</v>
      </c>
      <c r="AC4365" s="2">
        <f t="shared" si="1162"/>
        <v>6413</v>
      </c>
      <c r="AE4365" s="2" t="str">
        <f t="shared" si="1163"/>
        <v/>
      </c>
      <c r="AF4365" s="2" t="str">
        <f t="shared" si="1164"/>
        <v/>
      </c>
      <c r="AG4365" s="2">
        <f t="shared" si="1165"/>
        <v>789</v>
      </c>
      <c r="AH4365" s="2" t="str">
        <f t="shared" si="1166"/>
        <v/>
      </c>
      <c r="AI4365" s="2" t="str">
        <f t="shared" si="1167"/>
        <v/>
      </c>
      <c r="AK4365" s="2" t="str">
        <f t="shared" si="1168"/>
        <v/>
      </c>
      <c r="AL4365" s="2" t="str">
        <f t="shared" si="1169"/>
        <v/>
      </c>
      <c r="AM4365" s="2">
        <f t="shared" si="1170"/>
        <v>6413</v>
      </c>
      <c r="AN4365" s="2" t="str">
        <f t="shared" si="1171"/>
        <v/>
      </c>
      <c r="AO4365" s="2" t="str">
        <f t="shared" si="1172"/>
        <v/>
      </c>
    </row>
    <row r="4366" spans="1:41" x14ac:dyDescent="0.3">
      <c r="A4366" s="111">
        <v>44755.391053240739</v>
      </c>
      <c r="B4366" s="78" t="s">
        <v>5175</v>
      </c>
      <c r="C4366" s="78" t="s">
        <v>886</v>
      </c>
      <c r="D4366" s="78" t="s">
        <v>1354</v>
      </c>
      <c r="E4366" s="78" t="s">
        <v>5176</v>
      </c>
      <c r="F4366" s="78" t="s">
        <v>807</v>
      </c>
      <c r="G4366" s="78" t="s">
        <v>100</v>
      </c>
      <c r="H4366" s="112" t="s">
        <v>308</v>
      </c>
      <c r="I4366" s="112">
        <v>4</v>
      </c>
      <c r="J4366" s="113">
        <v>44755.391053240739</v>
      </c>
      <c r="K4366" s="113">
        <v>44755.391053240739</v>
      </c>
      <c r="M4366" s="113">
        <v>44755.391828703701</v>
      </c>
      <c r="N4366" s="113">
        <v>44755.39261574074</v>
      </c>
      <c r="O4366" s="78" t="s">
        <v>1185</v>
      </c>
      <c r="P4366" s="78" t="str">
        <f t="shared" si="1156"/>
        <v>CIC</v>
      </c>
      <c r="S4366" s="78" t="str">
        <f t="shared" si="1157"/>
        <v/>
      </c>
      <c r="V4366" s="78" t="str">
        <f t="shared" si="1158"/>
        <v/>
      </c>
      <c r="W4366" s="113">
        <v>44755.402314814812</v>
      </c>
      <c r="X4366" s="113">
        <f t="shared" si="1159"/>
        <v>7.7546296233776957E-4</v>
      </c>
      <c r="Y4366" s="113" t="str">
        <f t="shared" si="1160"/>
        <v/>
      </c>
      <c r="Z4366" s="113" t="str">
        <f t="shared" si="1161"/>
        <v/>
      </c>
      <c r="AB4366" s="2" t="str">
        <f t="shared" si="1162"/>
        <v/>
      </c>
      <c r="AC4366" s="2" t="str">
        <f t="shared" si="1162"/>
        <v/>
      </c>
      <c r="AE4366" s="2" t="str">
        <f t="shared" si="1163"/>
        <v/>
      </c>
      <c r="AF4366" s="2" t="str">
        <f t="shared" si="1164"/>
        <v/>
      </c>
      <c r="AG4366" s="2" t="str">
        <f t="shared" si="1165"/>
        <v/>
      </c>
      <c r="AH4366" s="2" t="str">
        <f t="shared" si="1166"/>
        <v/>
      </c>
      <c r="AI4366" s="2" t="str">
        <f t="shared" si="1167"/>
        <v/>
      </c>
      <c r="AK4366" s="2" t="str">
        <f t="shared" si="1168"/>
        <v/>
      </c>
      <c r="AL4366" s="2" t="str">
        <f t="shared" si="1169"/>
        <v/>
      </c>
      <c r="AM4366" s="2" t="str">
        <f t="shared" si="1170"/>
        <v/>
      </c>
      <c r="AN4366" s="2" t="str">
        <f t="shared" si="1171"/>
        <v/>
      </c>
      <c r="AO4366" s="2" t="str">
        <f t="shared" si="1172"/>
        <v/>
      </c>
    </row>
    <row r="4367" spans="1:41" x14ac:dyDescent="0.3">
      <c r="A4367" s="111">
        <v>44755.473101851851</v>
      </c>
      <c r="B4367" s="78" t="s">
        <v>5177</v>
      </c>
      <c r="C4367" s="78" t="s">
        <v>886</v>
      </c>
      <c r="D4367" s="78" t="s">
        <v>1823</v>
      </c>
      <c r="E4367" s="78">
        <v>49</v>
      </c>
      <c r="F4367" s="78" t="s">
        <v>807</v>
      </c>
      <c r="G4367" s="78" t="s">
        <v>98</v>
      </c>
      <c r="H4367" s="112" t="s">
        <v>216</v>
      </c>
      <c r="I4367" s="112">
        <v>4</v>
      </c>
      <c r="J4367" s="113">
        <v>44755.473101851851</v>
      </c>
      <c r="K4367" s="113">
        <v>44755.473101851851</v>
      </c>
      <c r="M4367" s="113">
        <v>44755.474965277775</v>
      </c>
      <c r="N4367" s="113">
        <v>44755.475358796299</v>
      </c>
      <c r="O4367" s="78" t="s">
        <v>1185</v>
      </c>
      <c r="P4367" s="78" t="str">
        <f t="shared" si="1156"/>
        <v>CIC</v>
      </c>
      <c r="S4367" s="78" t="str">
        <f t="shared" si="1157"/>
        <v/>
      </c>
      <c r="T4367" s="113">
        <v>44755.486203703702</v>
      </c>
      <c r="U4367" s="78" t="s">
        <v>1267</v>
      </c>
      <c r="V4367" s="78" t="str">
        <f t="shared" si="1158"/>
        <v>PLOEG</v>
      </c>
      <c r="W4367" s="113">
        <v>44755.490856481483</v>
      </c>
      <c r="X4367" s="113">
        <f t="shared" si="1159"/>
        <v>1.8634259249665774E-3</v>
      </c>
      <c r="Y4367" s="113">
        <f t="shared" si="1160"/>
        <v>1.1238425926421769E-2</v>
      </c>
      <c r="Z4367" s="113">
        <f t="shared" si="1161"/>
        <v>4.652777781302575E-3</v>
      </c>
      <c r="AB4367" s="2">
        <f t="shared" si="1162"/>
        <v>971</v>
      </c>
      <c r="AC4367" s="2">
        <f t="shared" si="1162"/>
        <v>402</v>
      </c>
      <c r="AE4367" s="2" t="str">
        <f t="shared" si="1163"/>
        <v/>
      </c>
      <c r="AF4367" s="2" t="str">
        <f t="shared" si="1164"/>
        <v/>
      </c>
      <c r="AG4367" s="2" t="str">
        <f t="shared" si="1165"/>
        <v/>
      </c>
      <c r="AH4367" s="2" t="str">
        <f t="shared" si="1166"/>
        <v/>
      </c>
      <c r="AI4367" s="2">
        <f t="shared" si="1167"/>
        <v>971</v>
      </c>
      <c r="AK4367" s="2" t="str">
        <f t="shared" si="1168"/>
        <v/>
      </c>
      <c r="AL4367" s="2" t="str">
        <f t="shared" si="1169"/>
        <v/>
      </c>
      <c r="AM4367" s="2" t="str">
        <f t="shared" si="1170"/>
        <v/>
      </c>
      <c r="AN4367" s="2" t="str">
        <f t="shared" si="1171"/>
        <v/>
      </c>
      <c r="AO4367" s="2">
        <f t="shared" si="1172"/>
        <v>402</v>
      </c>
    </row>
    <row r="4368" spans="1:41" x14ac:dyDescent="0.3">
      <c r="A4368" s="111">
        <v>44755.494375000002</v>
      </c>
      <c r="B4368" s="78" t="s">
        <v>5178</v>
      </c>
      <c r="C4368" s="78" t="s">
        <v>886</v>
      </c>
      <c r="D4368" s="78" t="s">
        <v>1266</v>
      </c>
      <c r="E4368" s="78">
        <v>70</v>
      </c>
      <c r="F4368" s="78" t="s">
        <v>807</v>
      </c>
      <c r="G4368" s="78" t="s">
        <v>86</v>
      </c>
      <c r="H4368" s="112" t="s">
        <v>210</v>
      </c>
      <c r="I4368" s="112">
        <v>3</v>
      </c>
      <c r="J4368" s="113">
        <v>44755.494375000002</v>
      </c>
      <c r="K4368" s="113">
        <v>44755.494375000002</v>
      </c>
      <c r="M4368" s="113">
        <v>44755.494791666664</v>
      </c>
      <c r="N4368" s="113">
        <v>44755.495243055557</v>
      </c>
      <c r="O4368" s="78" t="s">
        <v>1185</v>
      </c>
      <c r="P4368" s="78" t="str">
        <f t="shared" si="1156"/>
        <v>CIC</v>
      </c>
      <c r="S4368" s="78" t="str">
        <f t="shared" si="1157"/>
        <v/>
      </c>
      <c r="T4368" s="113">
        <v>44755.498043981483</v>
      </c>
      <c r="U4368" s="78" t="s">
        <v>1267</v>
      </c>
      <c r="V4368" s="78" t="str">
        <f t="shared" si="1158"/>
        <v>PLOEG</v>
      </c>
      <c r="W4368" s="113">
        <v>44755.502106481479</v>
      </c>
      <c r="X4368" s="113">
        <f t="shared" si="1159"/>
        <v>4.1666666220407933E-4</v>
      </c>
      <c r="Y4368" s="113">
        <f t="shared" si="1160"/>
        <v>3.2523148183827288E-3</v>
      </c>
      <c r="Z4368" s="113">
        <f t="shared" si="1161"/>
        <v>4.0624999965075403E-3</v>
      </c>
      <c r="AB4368" s="2">
        <f t="shared" si="1162"/>
        <v>281</v>
      </c>
      <c r="AC4368" s="2">
        <f t="shared" si="1162"/>
        <v>351</v>
      </c>
      <c r="AE4368" s="2" t="str">
        <f t="shared" si="1163"/>
        <v/>
      </c>
      <c r="AF4368" s="2" t="str">
        <f t="shared" si="1164"/>
        <v/>
      </c>
      <c r="AG4368" s="2" t="str">
        <f t="shared" si="1165"/>
        <v/>
      </c>
      <c r="AH4368" s="2">
        <f t="shared" si="1166"/>
        <v>281</v>
      </c>
      <c r="AI4368" s="2" t="str">
        <f t="shared" si="1167"/>
        <v/>
      </c>
      <c r="AK4368" s="2" t="str">
        <f t="shared" si="1168"/>
        <v/>
      </c>
      <c r="AL4368" s="2" t="str">
        <f t="shared" si="1169"/>
        <v/>
      </c>
      <c r="AM4368" s="2" t="str">
        <f t="shared" si="1170"/>
        <v/>
      </c>
      <c r="AN4368" s="2">
        <f t="shared" si="1171"/>
        <v>351</v>
      </c>
      <c r="AO4368" s="2" t="str">
        <f t="shared" si="1172"/>
        <v/>
      </c>
    </row>
    <row r="4369" spans="1:41" x14ac:dyDescent="0.3">
      <c r="A4369" s="111">
        <v>44755.49658564815</v>
      </c>
      <c r="B4369" s="78" t="s">
        <v>5179</v>
      </c>
      <c r="C4369" s="78" t="s">
        <v>886</v>
      </c>
      <c r="D4369" s="78" t="s">
        <v>1382</v>
      </c>
      <c r="E4369" s="78">
        <v>33</v>
      </c>
      <c r="F4369" s="78" t="s">
        <v>808</v>
      </c>
      <c r="G4369" s="78" t="s">
        <v>112</v>
      </c>
      <c r="H4369" s="112" t="s">
        <v>659</v>
      </c>
      <c r="I4369" s="112">
        <v>4</v>
      </c>
      <c r="J4369" s="113">
        <v>44755.49658564815</v>
      </c>
      <c r="K4369" s="113">
        <v>44755.49658564815</v>
      </c>
      <c r="M4369" s="113">
        <v>44755.502453703702</v>
      </c>
      <c r="N4369" s="113">
        <v>44755.502685185187</v>
      </c>
      <c r="O4369" s="78" t="s">
        <v>1185</v>
      </c>
      <c r="P4369" s="78" t="str">
        <f t="shared" si="1156"/>
        <v>CIC</v>
      </c>
      <c r="S4369" s="78" t="str">
        <f t="shared" si="1157"/>
        <v/>
      </c>
      <c r="V4369" s="78" t="str">
        <f t="shared" si="1158"/>
        <v/>
      </c>
      <c r="W4369" s="113">
        <v>44755.538263888891</v>
      </c>
      <c r="X4369" s="113">
        <f t="shared" si="1159"/>
        <v>5.8680555521277711E-3</v>
      </c>
      <c r="Y4369" s="113" t="str">
        <f t="shared" si="1160"/>
        <v/>
      </c>
      <c r="Z4369" s="113" t="str">
        <f t="shared" si="1161"/>
        <v/>
      </c>
      <c r="AB4369" s="2" t="str">
        <f t="shared" si="1162"/>
        <v/>
      </c>
      <c r="AC4369" s="2" t="str">
        <f t="shared" si="1162"/>
        <v/>
      </c>
      <c r="AE4369" s="2" t="str">
        <f t="shared" si="1163"/>
        <v/>
      </c>
      <c r="AF4369" s="2" t="str">
        <f t="shared" si="1164"/>
        <v/>
      </c>
      <c r="AG4369" s="2" t="str">
        <f t="shared" si="1165"/>
        <v/>
      </c>
      <c r="AH4369" s="2" t="str">
        <f t="shared" si="1166"/>
        <v/>
      </c>
      <c r="AI4369" s="2" t="str">
        <f t="shared" si="1167"/>
        <v/>
      </c>
      <c r="AK4369" s="2" t="str">
        <f t="shared" si="1168"/>
        <v/>
      </c>
      <c r="AL4369" s="2" t="str">
        <f t="shared" si="1169"/>
        <v/>
      </c>
      <c r="AM4369" s="2" t="str">
        <f t="shared" si="1170"/>
        <v/>
      </c>
      <c r="AN4369" s="2" t="str">
        <f t="shared" si="1171"/>
        <v/>
      </c>
      <c r="AO4369" s="2" t="str">
        <f t="shared" si="1172"/>
        <v/>
      </c>
    </row>
    <row r="4370" spans="1:41" x14ac:dyDescent="0.3">
      <c r="A4370" s="111">
        <v>44755.523182870369</v>
      </c>
      <c r="B4370" s="78" t="s">
        <v>5180</v>
      </c>
      <c r="C4370" s="78" t="s">
        <v>2218</v>
      </c>
      <c r="D4370" s="78" t="s">
        <v>1207</v>
      </c>
      <c r="E4370" s="78">
        <v>138</v>
      </c>
      <c r="F4370" s="78" t="s">
        <v>807</v>
      </c>
      <c r="G4370" s="78" t="s">
        <v>92</v>
      </c>
      <c r="H4370" s="112" t="s">
        <v>204</v>
      </c>
      <c r="I4370" s="112">
        <v>2</v>
      </c>
      <c r="J4370" s="113">
        <v>44755.522685185184</v>
      </c>
      <c r="K4370" s="113">
        <v>44755.523182870369</v>
      </c>
      <c r="M4370" s="113">
        <v>44755.524884259263</v>
      </c>
      <c r="N4370" s="113">
        <v>44755.524907407409</v>
      </c>
      <c r="O4370" s="78" t="s">
        <v>1185</v>
      </c>
      <c r="P4370" s="78" t="str">
        <f t="shared" si="1156"/>
        <v>CIC</v>
      </c>
      <c r="S4370" s="78" t="str">
        <f t="shared" si="1157"/>
        <v/>
      </c>
      <c r="T4370" s="113">
        <v>44755.527974537035</v>
      </c>
      <c r="U4370" s="78" t="s">
        <v>1185</v>
      </c>
      <c r="V4370" s="78" t="str">
        <f t="shared" si="1158"/>
        <v>CIC</v>
      </c>
      <c r="W4370" s="113">
        <v>44755.547777777778</v>
      </c>
      <c r="X4370" s="113">
        <f t="shared" si="1159"/>
        <v>1.7013888937071897E-3</v>
      </c>
      <c r="Y4370" s="113">
        <f t="shared" si="1160"/>
        <v>3.0902777725714259E-3</v>
      </c>
      <c r="Z4370" s="113">
        <f t="shared" si="1161"/>
        <v>1.9803240742476191E-2</v>
      </c>
      <c r="AB4370" s="2">
        <f t="shared" si="1162"/>
        <v>267</v>
      </c>
      <c r="AC4370" s="2">
        <f t="shared" si="1162"/>
        <v>1711</v>
      </c>
      <c r="AE4370" s="2" t="str">
        <f t="shared" si="1163"/>
        <v/>
      </c>
      <c r="AF4370" s="2" t="str">
        <f t="shared" si="1164"/>
        <v/>
      </c>
      <c r="AG4370" s="2">
        <f t="shared" si="1165"/>
        <v>267</v>
      </c>
      <c r="AH4370" s="2" t="str">
        <f t="shared" si="1166"/>
        <v/>
      </c>
      <c r="AI4370" s="2" t="str">
        <f t="shared" si="1167"/>
        <v/>
      </c>
      <c r="AK4370" s="2" t="str">
        <f t="shared" si="1168"/>
        <v/>
      </c>
      <c r="AL4370" s="2" t="str">
        <f t="shared" si="1169"/>
        <v/>
      </c>
      <c r="AM4370" s="2">
        <f t="shared" si="1170"/>
        <v>1711</v>
      </c>
      <c r="AN4370" s="2" t="str">
        <f t="shared" si="1171"/>
        <v/>
      </c>
      <c r="AO4370" s="2" t="str">
        <f t="shared" si="1172"/>
        <v/>
      </c>
    </row>
    <row r="4371" spans="1:41" x14ac:dyDescent="0.3">
      <c r="A4371" s="111">
        <v>44755.523182870369</v>
      </c>
      <c r="B4371" s="78" t="s">
        <v>5180</v>
      </c>
      <c r="C4371" s="78" t="s">
        <v>951</v>
      </c>
      <c r="D4371" s="78" t="s">
        <v>1207</v>
      </c>
      <c r="E4371" s="78">
        <v>138</v>
      </c>
      <c r="F4371" s="78" t="s">
        <v>807</v>
      </c>
      <c r="G4371" s="78" t="s">
        <v>92</v>
      </c>
      <c r="H4371" s="112" t="s">
        <v>204</v>
      </c>
      <c r="I4371" s="112">
        <v>2</v>
      </c>
      <c r="J4371" s="113">
        <v>44755.522685185184</v>
      </c>
      <c r="K4371" s="113">
        <v>44755.523182870369</v>
      </c>
      <c r="M4371" s="113">
        <v>44755.534756944442</v>
      </c>
      <c r="P4371" s="78" t="str">
        <f t="shared" si="1156"/>
        <v/>
      </c>
      <c r="S4371" s="78" t="str">
        <f t="shared" si="1157"/>
        <v/>
      </c>
      <c r="T4371" s="113">
        <v>44755.534780092596</v>
      </c>
      <c r="U4371" s="78" t="s">
        <v>1185</v>
      </c>
      <c r="V4371" s="78" t="str">
        <f t="shared" si="1158"/>
        <v>CIC</v>
      </c>
      <c r="W4371" s="113">
        <v>44755.538113425922</v>
      </c>
      <c r="X4371" s="113">
        <f t="shared" si="1159"/>
        <v>1.1574074072996154E-2</v>
      </c>
      <c r="Y4371" s="113" t="str">
        <f t="shared" si="1160"/>
        <v/>
      </c>
      <c r="Z4371" s="113">
        <f t="shared" si="1161"/>
        <v>3.3333333267364651E-3</v>
      </c>
      <c r="AB4371" s="2" t="str">
        <f t="shared" si="1162"/>
        <v/>
      </c>
      <c r="AC4371" s="2">
        <f t="shared" si="1162"/>
        <v>288</v>
      </c>
      <c r="AE4371" s="2" t="str">
        <f t="shared" si="1163"/>
        <v/>
      </c>
      <c r="AF4371" s="2" t="str">
        <f t="shared" si="1164"/>
        <v/>
      </c>
      <c r="AG4371" s="2" t="str">
        <f t="shared" si="1165"/>
        <v/>
      </c>
      <c r="AH4371" s="2" t="str">
        <f t="shared" si="1166"/>
        <v/>
      </c>
      <c r="AI4371" s="2" t="str">
        <f t="shared" si="1167"/>
        <v/>
      </c>
      <c r="AK4371" s="2" t="str">
        <f t="shared" si="1168"/>
        <v/>
      </c>
      <c r="AL4371" s="2" t="str">
        <f t="shared" si="1169"/>
        <v/>
      </c>
      <c r="AM4371" s="2">
        <f t="shared" si="1170"/>
        <v>288</v>
      </c>
      <c r="AN4371" s="2" t="str">
        <f t="shared" si="1171"/>
        <v/>
      </c>
      <c r="AO4371" s="2" t="str">
        <f t="shared" si="1172"/>
        <v/>
      </c>
    </row>
    <row r="4372" spans="1:41" x14ac:dyDescent="0.3">
      <c r="A4372" s="111">
        <v>44755.588518518518</v>
      </c>
      <c r="B4372" s="78" t="s">
        <v>5181</v>
      </c>
      <c r="C4372" s="78" t="s">
        <v>886</v>
      </c>
      <c r="D4372" s="78" t="s">
        <v>1226</v>
      </c>
      <c r="E4372" s="78">
        <v>9</v>
      </c>
      <c r="F4372" s="78" t="s">
        <v>807</v>
      </c>
      <c r="G4372" s="78" t="s">
        <v>92</v>
      </c>
      <c r="H4372" s="112" t="s">
        <v>220</v>
      </c>
      <c r="I4372" s="112">
        <v>2</v>
      </c>
      <c r="J4372" s="113">
        <v>44755.588518518518</v>
      </c>
      <c r="K4372" s="113">
        <v>44755.588518518518</v>
      </c>
      <c r="M4372" s="113">
        <v>44755.588796296295</v>
      </c>
      <c r="N4372" s="113">
        <v>44755.589259259257</v>
      </c>
      <c r="O4372" s="78" t="s">
        <v>1185</v>
      </c>
      <c r="P4372" s="78" t="str">
        <f t="shared" si="1156"/>
        <v>CIC</v>
      </c>
      <c r="S4372" s="78" t="str">
        <f t="shared" si="1157"/>
        <v/>
      </c>
      <c r="V4372" s="78" t="str">
        <f t="shared" si="1158"/>
        <v/>
      </c>
      <c r="W4372" s="113">
        <v>44755.602210648147</v>
      </c>
      <c r="X4372" s="113">
        <f t="shared" si="1159"/>
        <v>2.7777777722803876E-4</v>
      </c>
      <c r="Y4372" s="113" t="str">
        <f t="shared" si="1160"/>
        <v/>
      </c>
      <c r="Z4372" s="113" t="str">
        <f t="shared" si="1161"/>
        <v/>
      </c>
      <c r="AB4372" s="2" t="str">
        <f t="shared" si="1162"/>
        <v/>
      </c>
      <c r="AC4372" s="2" t="str">
        <f t="shared" si="1162"/>
        <v/>
      </c>
      <c r="AE4372" s="2" t="str">
        <f t="shared" si="1163"/>
        <v/>
      </c>
      <c r="AF4372" s="2" t="str">
        <f t="shared" si="1164"/>
        <v/>
      </c>
      <c r="AG4372" s="2" t="str">
        <f t="shared" si="1165"/>
        <v/>
      </c>
      <c r="AH4372" s="2" t="str">
        <f t="shared" si="1166"/>
        <v/>
      </c>
      <c r="AI4372" s="2" t="str">
        <f t="shared" si="1167"/>
        <v/>
      </c>
      <c r="AK4372" s="2" t="str">
        <f t="shared" si="1168"/>
        <v/>
      </c>
      <c r="AL4372" s="2" t="str">
        <f t="shared" si="1169"/>
        <v/>
      </c>
      <c r="AM4372" s="2" t="str">
        <f t="shared" si="1170"/>
        <v/>
      </c>
      <c r="AN4372" s="2" t="str">
        <f t="shared" si="1171"/>
        <v/>
      </c>
      <c r="AO4372" s="2" t="str">
        <f t="shared" si="1172"/>
        <v/>
      </c>
    </row>
    <row r="4373" spans="1:41" x14ac:dyDescent="0.3">
      <c r="A4373" s="111">
        <v>44755.588518518518</v>
      </c>
      <c r="B4373" s="78" t="s">
        <v>5181</v>
      </c>
      <c r="C4373" s="78" t="s">
        <v>2218</v>
      </c>
      <c r="D4373" s="78" t="s">
        <v>1226</v>
      </c>
      <c r="E4373" s="78">
        <v>9</v>
      </c>
      <c r="F4373" s="78" t="s">
        <v>807</v>
      </c>
      <c r="G4373" s="78" t="s">
        <v>92</v>
      </c>
      <c r="H4373" s="112" t="s">
        <v>220</v>
      </c>
      <c r="I4373" s="112">
        <v>2</v>
      </c>
      <c r="J4373" s="113">
        <v>44755.588518518518</v>
      </c>
      <c r="K4373" s="113">
        <v>44755.588518518518</v>
      </c>
      <c r="M4373" s="113">
        <v>44755.590879629628</v>
      </c>
      <c r="P4373" s="78" t="str">
        <f t="shared" si="1156"/>
        <v/>
      </c>
      <c r="S4373" s="78" t="str">
        <f t="shared" si="1157"/>
        <v/>
      </c>
      <c r="V4373" s="78" t="str">
        <f t="shared" si="1158"/>
        <v/>
      </c>
      <c r="W4373" s="113">
        <v>44755.590949074074</v>
      </c>
      <c r="X4373" s="113">
        <f t="shared" si="1159"/>
        <v>2.3611111100763083E-3</v>
      </c>
      <c r="Y4373" s="113" t="str">
        <f t="shared" si="1160"/>
        <v/>
      </c>
      <c r="Z4373" s="113" t="str">
        <f t="shared" si="1161"/>
        <v/>
      </c>
      <c r="AB4373" s="2" t="str">
        <f t="shared" si="1162"/>
        <v/>
      </c>
      <c r="AC4373" s="2" t="str">
        <f t="shared" si="1162"/>
        <v/>
      </c>
      <c r="AE4373" s="2" t="str">
        <f t="shared" si="1163"/>
        <v/>
      </c>
      <c r="AF4373" s="2" t="str">
        <f t="shared" si="1164"/>
        <v/>
      </c>
      <c r="AG4373" s="2" t="str">
        <f t="shared" si="1165"/>
        <v/>
      </c>
      <c r="AH4373" s="2" t="str">
        <f t="shared" si="1166"/>
        <v/>
      </c>
      <c r="AI4373" s="2" t="str">
        <f t="shared" si="1167"/>
        <v/>
      </c>
      <c r="AK4373" s="2" t="str">
        <f t="shared" si="1168"/>
        <v/>
      </c>
      <c r="AL4373" s="2" t="str">
        <f t="shared" si="1169"/>
        <v/>
      </c>
      <c r="AM4373" s="2" t="str">
        <f t="shared" si="1170"/>
        <v/>
      </c>
      <c r="AN4373" s="2" t="str">
        <f t="shared" si="1171"/>
        <v/>
      </c>
      <c r="AO4373" s="2" t="str">
        <f t="shared" si="1172"/>
        <v/>
      </c>
    </row>
    <row r="4374" spans="1:41" x14ac:dyDescent="0.3">
      <c r="A4374" s="111">
        <v>44755.600208333337</v>
      </c>
      <c r="B4374" s="78" t="s">
        <v>5182</v>
      </c>
      <c r="C4374" s="78" t="s">
        <v>886</v>
      </c>
      <c r="D4374" s="78" t="s">
        <v>2239</v>
      </c>
      <c r="F4374" s="78" t="s">
        <v>809</v>
      </c>
      <c r="G4374" s="78" t="s">
        <v>144</v>
      </c>
      <c r="H4374" s="112" t="s">
        <v>326</v>
      </c>
      <c r="I4374" s="112">
        <v>4</v>
      </c>
      <c r="J4374" s="113">
        <v>44755.600208333337</v>
      </c>
      <c r="K4374" s="113">
        <v>44755.600208333337</v>
      </c>
      <c r="M4374" s="113">
        <v>44755.602256944447</v>
      </c>
      <c r="P4374" s="78" t="str">
        <f t="shared" si="1156"/>
        <v/>
      </c>
      <c r="S4374" s="78" t="str">
        <f t="shared" si="1157"/>
        <v/>
      </c>
      <c r="V4374" s="78" t="str">
        <f t="shared" si="1158"/>
        <v/>
      </c>
      <c r="W4374" s="113">
        <v>44755.602476851855</v>
      </c>
      <c r="X4374" s="113">
        <f t="shared" si="1159"/>
        <v>2.0486111097852699E-3</v>
      </c>
      <c r="Y4374" s="113" t="str">
        <f t="shared" si="1160"/>
        <v/>
      </c>
      <c r="Z4374" s="113" t="str">
        <f t="shared" si="1161"/>
        <v/>
      </c>
      <c r="AB4374" s="2" t="str">
        <f t="shared" si="1162"/>
        <v/>
      </c>
      <c r="AC4374" s="2" t="str">
        <f t="shared" si="1162"/>
        <v/>
      </c>
      <c r="AE4374" s="2" t="str">
        <f t="shared" si="1163"/>
        <v/>
      </c>
      <c r="AF4374" s="2" t="str">
        <f t="shared" si="1164"/>
        <v/>
      </c>
      <c r="AG4374" s="2" t="str">
        <f t="shared" si="1165"/>
        <v/>
      </c>
      <c r="AH4374" s="2" t="str">
        <f t="shared" si="1166"/>
        <v/>
      </c>
      <c r="AI4374" s="2" t="str">
        <f t="shared" si="1167"/>
        <v/>
      </c>
      <c r="AK4374" s="2" t="str">
        <f t="shared" si="1168"/>
        <v/>
      </c>
      <c r="AL4374" s="2" t="str">
        <f t="shared" si="1169"/>
        <v/>
      </c>
      <c r="AM4374" s="2" t="str">
        <f t="shared" si="1170"/>
        <v/>
      </c>
      <c r="AN4374" s="2" t="str">
        <f t="shared" si="1171"/>
        <v/>
      </c>
      <c r="AO4374" s="2" t="str">
        <f t="shared" si="1172"/>
        <v/>
      </c>
    </row>
    <row r="4375" spans="1:41" x14ac:dyDescent="0.3">
      <c r="A4375" s="111">
        <v>44755.600208333337</v>
      </c>
      <c r="B4375" s="78" t="s">
        <v>5182</v>
      </c>
      <c r="C4375" s="78" t="s">
        <v>1651</v>
      </c>
      <c r="D4375" s="78" t="s">
        <v>2239</v>
      </c>
      <c r="F4375" s="78" t="s">
        <v>809</v>
      </c>
      <c r="G4375" s="78" t="s">
        <v>144</v>
      </c>
      <c r="H4375" s="112" t="s">
        <v>326</v>
      </c>
      <c r="I4375" s="112">
        <v>4</v>
      </c>
      <c r="J4375" s="113">
        <v>44755.600208333337</v>
      </c>
      <c r="K4375" s="113">
        <v>44755.600208333337</v>
      </c>
      <c r="M4375" s="113">
        <v>44755.602395833332</v>
      </c>
      <c r="P4375" s="78" t="str">
        <f t="shared" si="1156"/>
        <v/>
      </c>
      <c r="S4375" s="78" t="str">
        <f t="shared" si="1157"/>
        <v/>
      </c>
      <c r="V4375" s="78" t="str">
        <f t="shared" si="1158"/>
        <v/>
      </c>
      <c r="W4375" s="113">
        <v>44755.614386574074</v>
      </c>
      <c r="X4375" s="113">
        <f t="shared" si="1159"/>
        <v>2.1874999947613105E-3</v>
      </c>
      <c r="Y4375" s="113" t="str">
        <f t="shared" si="1160"/>
        <v/>
      </c>
      <c r="Z4375" s="113" t="str">
        <f t="shared" si="1161"/>
        <v/>
      </c>
      <c r="AB4375" s="2" t="str">
        <f t="shared" si="1162"/>
        <v/>
      </c>
      <c r="AC4375" s="2" t="str">
        <f t="shared" si="1162"/>
        <v/>
      </c>
      <c r="AE4375" s="2" t="str">
        <f t="shared" si="1163"/>
        <v/>
      </c>
      <c r="AF4375" s="2" t="str">
        <f t="shared" si="1164"/>
        <v/>
      </c>
      <c r="AG4375" s="2" t="str">
        <f t="shared" si="1165"/>
        <v/>
      </c>
      <c r="AH4375" s="2" t="str">
        <f t="shared" si="1166"/>
        <v/>
      </c>
      <c r="AI4375" s="2" t="str">
        <f t="shared" si="1167"/>
        <v/>
      </c>
      <c r="AK4375" s="2" t="str">
        <f t="shared" si="1168"/>
        <v/>
      </c>
      <c r="AL4375" s="2" t="str">
        <f t="shared" si="1169"/>
        <v/>
      </c>
      <c r="AM4375" s="2" t="str">
        <f t="shared" si="1170"/>
        <v/>
      </c>
      <c r="AN4375" s="2" t="str">
        <f t="shared" si="1171"/>
        <v/>
      </c>
      <c r="AO4375" s="2" t="str">
        <f t="shared" si="1172"/>
        <v/>
      </c>
    </row>
    <row r="4376" spans="1:41" x14ac:dyDescent="0.3">
      <c r="A4376" s="111">
        <v>44755.607407407406</v>
      </c>
      <c r="B4376" s="78" t="s">
        <v>5183</v>
      </c>
      <c r="C4376" s="78" t="s">
        <v>886</v>
      </c>
      <c r="D4376" s="78" t="s">
        <v>1645</v>
      </c>
      <c r="E4376" s="78">
        <v>36</v>
      </c>
      <c r="F4376" s="78" t="s">
        <v>809</v>
      </c>
      <c r="G4376" s="78" t="s">
        <v>98</v>
      </c>
      <c r="H4376" s="112" t="s">
        <v>216</v>
      </c>
      <c r="I4376" s="112">
        <v>4</v>
      </c>
      <c r="J4376" s="113">
        <v>44755.607395833336</v>
      </c>
      <c r="K4376" s="113">
        <v>44755.607407407406</v>
      </c>
      <c r="M4376" s="113">
        <v>44755.610011574077</v>
      </c>
      <c r="N4376" s="113">
        <v>44755.610266203701</v>
      </c>
      <c r="O4376" s="78" t="s">
        <v>1185</v>
      </c>
      <c r="P4376" s="78" t="str">
        <f t="shared" si="1156"/>
        <v>CIC</v>
      </c>
      <c r="S4376" s="78" t="str">
        <f t="shared" si="1157"/>
        <v/>
      </c>
      <c r="T4376" s="113">
        <v>44755.624502314815</v>
      </c>
      <c r="U4376" s="78" t="s">
        <v>1267</v>
      </c>
      <c r="V4376" s="78" t="str">
        <f t="shared" si="1158"/>
        <v>PLOEG</v>
      </c>
      <c r="W4376" s="113">
        <v>44755.637326388889</v>
      </c>
      <c r="X4376" s="113">
        <f t="shared" si="1159"/>
        <v>2.6041666715173051E-3</v>
      </c>
      <c r="Y4376" s="113">
        <f t="shared" si="1160"/>
        <v>1.449074073752854E-2</v>
      </c>
      <c r="Z4376" s="113">
        <f t="shared" si="1161"/>
        <v>1.2824074074160308E-2</v>
      </c>
      <c r="AB4376" s="2">
        <f t="shared" si="1162"/>
        <v>1252</v>
      </c>
      <c r="AC4376" s="2">
        <f t="shared" si="1162"/>
        <v>1108</v>
      </c>
      <c r="AE4376" s="2" t="str">
        <f t="shared" si="1163"/>
        <v/>
      </c>
      <c r="AF4376" s="2" t="str">
        <f t="shared" si="1164"/>
        <v/>
      </c>
      <c r="AG4376" s="2" t="str">
        <f t="shared" si="1165"/>
        <v/>
      </c>
      <c r="AH4376" s="2" t="str">
        <f t="shared" si="1166"/>
        <v/>
      </c>
      <c r="AI4376" s="2">
        <f t="shared" si="1167"/>
        <v>1252</v>
      </c>
      <c r="AK4376" s="2" t="str">
        <f t="shared" si="1168"/>
        <v/>
      </c>
      <c r="AL4376" s="2" t="str">
        <f t="shared" si="1169"/>
        <v/>
      </c>
      <c r="AM4376" s="2" t="str">
        <f t="shared" si="1170"/>
        <v/>
      </c>
      <c r="AN4376" s="2" t="str">
        <f t="shared" si="1171"/>
        <v/>
      </c>
      <c r="AO4376" s="2">
        <f t="shared" si="1172"/>
        <v>1108</v>
      </c>
    </row>
    <row r="4377" spans="1:41" x14ac:dyDescent="0.3">
      <c r="A4377" s="111">
        <v>44755.633657407408</v>
      </c>
      <c r="B4377" s="78" t="s">
        <v>5184</v>
      </c>
      <c r="C4377" s="78" t="s">
        <v>886</v>
      </c>
      <c r="D4377" s="78" t="s">
        <v>5185</v>
      </c>
      <c r="E4377" s="78">
        <v>25</v>
      </c>
      <c r="F4377" s="78" t="s">
        <v>809</v>
      </c>
      <c r="G4377" s="78" t="s">
        <v>112</v>
      </c>
      <c r="H4377" s="112" t="s">
        <v>218</v>
      </c>
      <c r="I4377" s="112">
        <v>3</v>
      </c>
      <c r="J4377" s="113">
        <v>44755.633657407408</v>
      </c>
      <c r="K4377" s="113">
        <v>44755.633657407408</v>
      </c>
      <c r="M4377" s="113">
        <v>44755.63821759259</v>
      </c>
      <c r="N4377" s="113">
        <v>44755.638761574075</v>
      </c>
      <c r="O4377" s="78" t="s">
        <v>1185</v>
      </c>
      <c r="P4377" s="78" t="str">
        <f t="shared" si="1156"/>
        <v>CIC</v>
      </c>
      <c r="S4377" s="78" t="str">
        <f t="shared" si="1157"/>
        <v/>
      </c>
      <c r="V4377" s="78" t="str">
        <f t="shared" si="1158"/>
        <v/>
      </c>
      <c r="W4377" s="113">
        <v>44755.65929398148</v>
      </c>
      <c r="X4377" s="113">
        <f t="shared" si="1159"/>
        <v>4.5601851816172712E-3</v>
      </c>
      <c r="Y4377" s="113" t="str">
        <f t="shared" si="1160"/>
        <v/>
      </c>
      <c r="Z4377" s="113" t="str">
        <f t="shared" si="1161"/>
        <v/>
      </c>
      <c r="AB4377" s="2" t="str">
        <f t="shared" si="1162"/>
        <v/>
      </c>
      <c r="AC4377" s="2" t="str">
        <f t="shared" si="1162"/>
        <v/>
      </c>
      <c r="AE4377" s="2" t="str">
        <f t="shared" si="1163"/>
        <v/>
      </c>
      <c r="AF4377" s="2" t="str">
        <f t="shared" si="1164"/>
        <v/>
      </c>
      <c r="AG4377" s="2" t="str">
        <f t="shared" si="1165"/>
        <v/>
      </c>
      <c r="AH4377" s="2" t="str">
        <f t="shared" si="1166"/>
        <v/>
      </c>
      <c r="AI4377" s="2" t="str">
        <f t="shared" si="1167"/>
        <v/>
      </c>
      <c r="AK4377" s="2" t="str">
        <f t="shared" si="1168"/>
        <v/>
      </c>
      <c r="AL4377" s="2" t="str">
        <f t="shared" si="1169"/>
        <v/>
      </c>
      <c r="AM4377" s="2" t="str">
        <f t="shared" si="1170"/>
        <v/>
      </c>
      <c r="AN4377" s="2" t="str">
        <f t="shared" si="1171"/>
        <v/>
      </c>
      <c r="AO4377" s="2" t="str">
        <f t="shared" si="1172"/>
        <v/>
      </c>
    </row>
    <row r="4378" spans="1:41" x14ac:dyDescent="0.3">
      <c r="A4378" s="111">
        <v>44755.666087962964</v>
      </c>
      <c r="B4378" s="78" t="s">
        <v>5186</v>
      </c>
      <c r="C4378" s="78" t="s">
        <v>886</v>
      </c>
      <c r="D4378" s="78" t="s">
        <v>1199</v>
      </c>
      <c r="E4378" s="78">
        <v>376</v>
      </c>
      <c r="F4378" s="78" t="s">
        <v>809</v>
      </c>
      <c r="G4378" s="78" t="s">
        <v>102</v>
      </c>
      <c r="H4378" s="112" t="s">
        <v>206</v>
      </c>
      <c r="I4378" s="112">
        <v>3</v>
      </c>
      <c r="J4378" s="113">
        <v>44755.666087962964</v>
      </c>
      <c r="K4378" s="113">
        <v>44755.666087962964</v>
      </c>
      <c r="M4378" s="113">
        <v>44755.667129629626</v>
      </c>
      <c r="N4378" s="113">
        <v>44755.667569444442</v>
      </c>
      <c r="O4378" s="78" t="s">
        <v>1185</v>
      </c>
      <c r="P4378" s="78" t="str">
        <f t="shared" si="1156"/>
        <v>CIC</v>
      </c>
      <c r="S4378" s="78" t="str">
        <f t="shared" si="1157"/>
        <v/>
      </c>
      <c r="V4378" s="78" t="str">
        <f t="shared" si="1158"/>
        <v/>
      </c>
      <c r="W4378" s="113">
        <v>44755.672650462962</v>
      </c>
      <c r="X4378" s="113">
        <f t="shared" si="1159"/>
        <v>1.0416666627861559E-3</v>
      </c>
      <c r="Y4378" s="113" t="str">
        <f t="shared" si="1160"/>
        <v/>
      </c>
      <c r="Z4378" s="113" t="str">
        <f t="shared" si="1161"/>
        <v/>
      </c>
      <c r="AB4378" s="2" t="str">
        <f t="shared" si="1162"/>
        <v/>
      </c>
      <c r="AC4378" s="2" t="str">
        <f t="shared" si="1162"/>
        <v/>
      </c>
      <c r="AE4378" s="2" t="str">
        <f t="shared" si="1163"/>
        <v/>
      </c>
      <c r="AF4378" s="2" t="str">
        <f t="shared" si="1164"/>
        <v/>
      </c>
      <c r="AG4378" s="2" t="str">
        <f t="shared" si="1165"/>
        <v/>
      </c>
      <c r="AH4378" s="2" t="str">
        <f t="shared" si="1166"/>
        <v/>
      </c>
      <c r="AI4378" s="2" t="str">
        <f t="shared" si="1167"/>
        <v/>
      </c>
      <c r="AK4378" s="2" t="str">
        <f t="shared" si="1168"/>
        <v/>
      </c>
      <c r="AL4378" s="2" t="str">
        <f t="shared" si="1169"/>
        <v/>
      </c>
      <c r="AM4378" s="2" t="str">
        <f t="shared" si="1170"/>
        <v/>
      </c>
      <c r="AN4378" s="2" t="str">
        <f t="shared" si="1171"/>
        <v/>
      </c>
      <c r="AO4378" s="2" t="str">
        <f t="shared" si="1172"/>
        <v/>
      </c>
    </row>
    <row r="4379" spans="1:41" x14ac:dyDescent="0.3">
      <c r="A4379" s="111">
        <v>44755.793877314813</v>
      </c>
      <c r="B4379" s="78" t="s">
        <v>5187</v>
      </c>
      <c r="C4379" s="78" t="s">
        <v>853</v>
      </c>
      <c r="D4379" s="78" t="s">
        <v>1211</v>
      </c>
      <c r="E4379" s="78">
        <v>32</v>
      </c>
      <c r="F4379" s="78" t="s">
        <v>808</v>
      </c>
      <c r="G4379" s="78" t="s">
        <v>90</v>
      </c>
      <c r="H4379" s="112" t="s">
        <v>284</v>
      </c>
      <c r="I4379" s="112">
        <v>2</v>
      </c>
      <c r="J4379" s="113">
        <v>44755.793090277781</v>
      </c>
      <c r="K4379" s="113">
        <v>44755.793877314813</v>
      </c>
      <c r="M4379" s="113">
        <v>44755.795324074075</v>
      </c>
      <c r="P4379" s="78" t="str">
        <f t="shared" si="1156"/>
        <v/>
      </c>
      <c r="S4379" s="78" t="str">
        <f t="shared" si="1157"/>
        <v/>
      </c>
      <c r="T4379" s="113">
        <v>44755.795358796298</v>
      </c>
      <c r="U4379" s="78" t="s">
        <v>1185</v>
      </c>
      <c r="V4379" s="78" t="str">
        <f t="shared" si="1158"/>
        <v>CIC</v>
      </c>
      <c r="W4379" s="113">
        <v>44755.801898148151</v>
      </c>
      <c r="X4379" s="113">
        <f t="shared" si="1159"/>
        <v>1.4467592627624981E-3</v>
      </c>
      <c r="Y4379" s="113" t="str">
        <f t="shared" si="1160"/>
        <v/>
      </c>
      <c r="Z4379" s="113">
        <f t="shared" si="1161"/>
        <v>6.5393518525524996E-3</v>
      </c>
      <c r="AB4379" s="2" t="str">
        <f t="shared" si="1162"/>
        <v/>
      </c>
      <c r="AC4379" s="2">
        <f t="shared" si="1162"/>
        <v>565</v>
      </c>
      <c r="AE4379" s="2" t="str">
        <f t="shared" si="1163"/>
        <v/>
      </c>
      <c r="AF4379" s="2" t="str">
        <f t="shared" si="1164"/>
        <v/>
      </c>
      <c r="AG4379" s="2" t="str">
        <f t="shared" si="1165"/>
        <v/>
      </c>
      <c r="AH4379" s="2" t="str">
        <f t="shared" si="1166"/>
        <v/>
      </c>
      <c r="AI4379" s="2" t="str">
        <f t="shared" si="1167"/>
        <v/>
      </c>
      <c r="AK4379" s="2" t="str">
        <f t="shared" si="1168"/>
        <v/>
      </c>
      <c r="AL4379" s="2" t="str">
        <f t="shared" si="1169"/>
        <v/>
      </c>
      <c r="AM4379" s="2">
        <f t="shared" si="1170"/>
        <v>565</v>
      </c>
      <c r="AN4379" s="2" t="str">
        <f t="shared" si="1171"/>
        <v/>
      </c>
      <c r="AO4379" s="2" t="str">
        <f t="shared" si="1172"/>
        <v/>
      </c>
    </row>
    <row r="4380" spans="1:41" x14ac:dyDescent="0.3">
      <c r="A4380" s="111">
        <v>44755.815648148149</v>
      </c>
      <c r="B4380" s="78" t="s">
        <v>5188</v>
      </c>
      <c r="C4380" s="78" t="s">
        <v>835</v>
      </c>
      <c r="D4380" s="78" t="s">
        <v>1282</v>
      </c>
      <c r="F4380" s="78" t="s">
        <v>807</v>
      </c>
      <c r="G4380" s="78" t="s">
        <v>94</v>
      </c>
      <c r="H4380" s="112" t="s">
        <v>222</v>
      </c>
      <c r="I4380" s="112">
        <v>2</v>
      </c>
      <c r="J4380" s="113">
        <v>44755.814583333333</v>
      </c>
      <c r="K4380" s="113">
        <v>44755.815648148149</v>
      </c>
      <c r="M4380" s="113">
        <v>44755.822893518518</v>
      </c>
      <c r="P4380" s="78" t="str">
        <f t="shared" si="1156"/>
        <v/>
      </c>
      <c r="Q4380" s="113">
        <v>44755.822939814818</v>
      </c>
      <c r="R4380" s="78" t="s">
        <v>1187</v>
      </c>
      <c r="S4380" s="78" t="str">
        <f t="shared" si="1157"/>
        <v>CIC</v>
      </c>
      <c r="T4380" s="113">
        <v>44755.826516203706</v>
      </c>
      <c r="U4380" s="78" t="s">
        <v>1200</v>
      </c>
      <c r="V4380" s="78" t="str">
        <f t="shared" si="1158"/>
        <v>PLOEG</v>
      </c>
      <c r="W4380" s="113">
        <v>44755.844537037039</v>
      </c>
      <c r="X4380" s="113">
        <f t="shared" si="1159"/>
        <v>7.2453703687642701E-3</v>
      </c>
      <c r="Y4380" s="113">
        <f t="shared" si="1160"/>
        <v>3.6226851880201139E-3</v>
      </c>
      <c r="Z4380" s="113">
        <f t="shared" si="1161"/>
        <v>1.8020833333139308E-2</v>
      </c>
      <c r="AB4380" s="2">
        <f t="shared" si="1162"/>
        <v>313</v>
      </c>
      <c r="AC4380" s="2">
        <f t="shared" si="1162"/>
        <v>1557</v>
      </c>
      <c r="AE4380" s="2" t="str">
        <f t="shared" si="1163"/>
        <v/>
      </c>
      <c r="AF4380" s="2" t="str">
        <f t="shared" si="1164"/>
        <v/>
      </c>
      <c r="AG4380" s="2">
        <f t="shared" si="1165"/>
        <v>313</v>
      </c>
      <c r="AH4380" s="2" t="str">
        <f t="shared" si="1166"/>
        <v/>
      </c>
      <c r="AI4380" s="2" t="str">
        <f t="shared" si="1167"/>
        <v/>
      </c>
      <c r="AK4380" s="2" t="str">
        <f t="shared" si="1168"/>
        <v/>
      </c>
      <c r="AL4380" s="2" t="str">
        <f t="shared" si="1169"/>
        <v/>
      </c>
      <c r="AM4380" s="2">
        <f t="shared" si="1170"/>
        <v>1557</v>
      </c>
      <c r="AN4380" s="2" t="str">
        <f t="shared" si="1171"/>
        <v/>
      </c>
      <c r="AO4380" s="2" t="str">
        <f t="shared" si="1172"/>
        <v/>
      </c>
    </row>
    <row r="4381" spans="1:41" x14ac:dyDescent="0.3">
      <c r="A4381" s="111">
        <v>44755.815648148149</v>
      </c>
      <c r="B4381" s="78" t="s">
        <v>5188</v>
      </c>
      <c r="C4381" s="78" t="s">
        <v>853</v>
      </c>
      <c r="D4381" s="78" t="s">
        <v>1282</v>
      </c>
      <c r="F4381" s="78" t="s">
        <v>807</v>
      </c>
      <c r="G4381" s="78" t="s">
        <v>94</v>
      </c>
      <c r="H4381" s="112" t="s">
        <v>222</v>
      </c>
      <c r="I4381" s="112">
        <v>2</v>
      </c>
      <c r="J4381" s="113">
        <v>44755.814583333333</v>
      </c>
      <c r="K4381" s="113">
        <v>44755.815648148149</v>
      </c>
      <c r="M4381" s="113">
        <v>44755.822905092595</v>
      </c>
      <c r="P4381" s="78" t="str">
        <f t="shared" si="1156"/>
        <v/>
      </c>
      <c r="Q4381" s="113">
        <v>44755.822939814818</v>
      </c>
      <c r="R4381" s="78" t="s">
        <v>1187</v>
      </c>
      <c r="S4381" s="78" t="str">
        <f t="shared" si="1157"/>
        <v>CIC</v>
      </c>
      <c r="T4381" s="113">
        <v>44755.828518518516</v>
      </c>
      <c r="U4381" s="78" t="s">
        <v>1220</v>
      </c>
      <c r="V4381" s="78" t="str">
        <f t="shared" si="1158"/>
        <v>PLOEG</v>
      </c>
      <c r="W4381" s="113">
        <v>44755.844537037039</v>
      </c>
      <c r="X4381" s="113">
        <f t="shared" si="1159"/>
        <v>7.2569444455439225E-3</v>
      </c>
      <c r="Y4381" s="113">
        <f t="shared" si="1160"/>
        <v>5.6134259211830795E-3</v>
      </c>
      <c r="Z4381" s="113">
        <f t="shared" si="1161"/>
        <v>1.601851852319669E-2</v>
      </c>
      <c r="AB4381" s="2">
        <f t="shared" si="1162"/>
        <v>485</v>
      </c>
      <c r="AC4381" s="2">
        <f t="shared" si="1162"/>
        <v>1384</v>
      </c>
      <c r="AE4381" s="2" t="str">
        <f t="shared" si="1163"/>
        <v/>
      </c>
      <c r="AF4381" s="2" t="str">
        <f t="shared" si="1164"/>
        <v/>
      </c>
      <c r="AG4381" s="2">
        <f t="shared" si="1165"/>
        <v>485</v>
      </c>
      <c r="AH4381" s="2" t="str">
        <f t="shared" si="1166"/>
        <v/>
      </c>
      <c r="AI4381" s="2" t="str">
        <f t="shared" si="1167"/>
        <v/>
      </c>
      <c r="AK4381" s="2" t="str">
        <f t="shared" si="1168"/>
        <v/>
      </c>
      <c r="AL4381" s="2" t="str">
        <f t="shared" si="1169"/>
        <v/>
      </c>
      <c r="AM4381" s="2">
        <f t="shared" si="1170"/>
        <v>1384</v>
      </c>
      <c r="AN4381" s="2" t="str">
        <f t="shared" si="1171"/>
        <v/>
      </c>
      <c r="AO4381" s="2" t="str">
        <f t="shared" si="1172"/>
        <v/>
      </c>
    </row>
    <row r="4382" spans="1:41" x14ac:dyDescent="0.3">
      <c r="A4382" s="111">
        <v>44755.860879629632</v>
      </c>
      <c r="B4382" s="78" t="s">
        <v>5189</v>
      </c>
      <c r="C4382" s="78" t="s">
        <v>835</v>
      </c>
      <c r="D4382" s="78" t="s">
        <v>2928</v>
      </c>
      <c r="F4382" s="78" t="s">
        <v>808</v>
      </c>
      <c r="G4382" s="78" t="s">
        <v>94</v>
      </c>
      <c r="H4382" s="112" t="s">
        <v>280</v>
      </c>
      <c r="I4382" s="112">
        <v>3</v>
      </c>
      <c r="J4382" s="113">
        <v>44755.860092592593</v>
      </c>
      <c r="K4382" s="113">
        <v>44755.860879629632</v>
      </c>
      <c r="M4382" s="113">
        <v>44755.860983796294</v>
      </c>
      <c r="N4382" s="113">
        <v>44755.861932870372</v>
      </c>
      <c r="O4382" s="78" t="s">
        <v>1187</v>
      </c>
      <c r="P4382" s="78" t="str">
        <f t="shared" si="1156"/>
        <v>CIC</v>
      </c>
      <c r="S4382" s="78" t="str">
        <f t="shared" si="1157"/>
        <v/>
      </c>
      <c r="T4382" s="113">
        <v>44755.865937499999</v>
      </c>
      <c r="U4382" s="78" t="s">
        <v>1216</v>
      </c>
      <c r="V4382" s="78" t="str">
        <f t="shared" si="1158"/>
        <v>PLOEG</v>
      </c>
      <c r="W4382" s="113">
        <v>44755.99417824074</v>
      </c>
      <c r="X4382" s="113">
        <f t="shared" si="1159"/>
        <v>1.0416666191304103E-4</v>
      </c>
      <c r="Y4382" s="113">
        <f t="shared" si="1160"/>
        <v>4.9537037048139609E-3</v>
      </c>
      <c r="Z4382" s="113">
        <f t="shared" si="1161"/>
        <v>0.12824074074160308</v>
      </c>
      <c r="AB4382" s="2">
        <f t="shared" si="1162"/>
        <v>428</v>
      </c>
      <c r="AC4382" s="2">
        <f t="shared" si="1162"/>
        <v>11080</v>
      </c>
      <c r="AE4382" s="2" t="str">
        <f t="shared" si="1163"/>
        <v/>
      </c>
      <c r="AF4382" s="2" t="str">
        <f t="shared" si="1164"/>
        <v/>
      </c>
      <c r="AG4382" s="2" t="str">
        <f t="shared" si="1165"/>
        <v/>
      </c>
      <c r="AH4382" s="2">
        <f t="shared" si="1166"/>
        <v>428</v>
      </c>
      <c r="AI4382" s="2" t="str">
        <f t="shared" si="1167"/>
        <v/>
      </c>
      <c r="AK4382" s="2" t="str">
        <f t="shared" si="1168"/>
        <v/>
      </c>
      <c r="AL4382" s="2" t="str">
        <f t="shared" si="1169"/>
        <v/>
      </c>
      <c r="AM4382" s="2" t="str">
        <f t="shared" si="1170"/>
        <v/>
      </c>
      <c r="AN4382" s="2">
        <f t="shared" si="1171"/>
        <v>11080</v>
      </c>
      <c r="AO4382" s="2" t="str">
        <f t="shared" si="1172"/>
        <v/>
      </c>
    </row>
    <row r="4383" spans="1:41" x14ac:dyDescent="0.3">
      <c r="A4383" s="111">
        <v>44755.860879629632</v>
      </c>
      <c r="B4383" s="78" t="s">
        <v>5189</v>
      </c>
      <c r="C4383" s="78" t="s">
        <v>853</v>
      </c>
      <c r="D4383" s="78" t="s">
        <v>2928</v>
      </c>
      <c r="F4383" s="78" t="s">
        <v>808</v>
      </c>
      <c r="G4383" s="78" t="s">
        <v>94</v>
      </c>
      <c r="H4383" s="112" t="s">
        <v>280</v>
      </c>
      <c r="I4383" s="112">
        <v>3</v>
      </c>
      <c r="J4383" s="113">
        <v>44755.860092592593</v>
      </c>
      <c r="K4383" s="113">
        <v>44755.860879629632</v>
      </c>
      <c r="M4383" s="113">
        <v>44755.86210648148</v>
      </c>
      <c r="N4383" s="113">
        <v>44755.862129629626</v>
      </c>
      <c r="O4383" s="78" t="s">
        <v>1187</v>
      </c>
      <c r="P4383" s="78" t="str">
        <f t="shared" si="1156"/>
        <v>CIC</v>
      </c>
      <c r="S4383" s="78" t="str">
        <f t="shared" si="1157"/>
        <v/>
      </c>
      <c r="T4383" s="113">
        <v>44755.865231481483</v>
      </c>
      <c r="U4383" s="78" t="s">
        <v>1187</v>
      </c>
      <c r="V4383" s="78" t="str">
        <f t="shared" si="1158"/>
        <v>CIC</v>
      </c>
      <c r="W4383" s="113">
        <v>44755.951932870368</v>
      </c>
      <c r="X4383" s="113">
        <f t="shared" si="1159"/>
        <v>1.2268518476048484E-3</v>
      </c>
      <c r="Y4383" s="113">
        <f t="shared" si="1160"/>
        <v>3.125000002910383E-3</v>
      </c>
      <c r="Z4383" s="113">
        <f t="shared" si="1161"/>
        <v>8.6701388885558117E-2</v>
      </c>
      <c r="AB4383" s="2">
        <f t="shared" si="1162"/>
        <v>270</v>
      </c>
      <c r="AC4383" s="2">
        <f t="shared" si="1162"/>
        <v>7491</v>
      </c>
      <c r="AE4383" s="2" t="str">
        <f t="shared" si="1163"/>
        <v/>
      </c>
      <c r="AF4383" s="2" t="str">
        <f t="shared" si="1164"/>
        <v/>
      </c>
      <c r="AG4383" s="2" t="str">
        <f t="shared" si="1165"/>
        <v/>
      </c>
      <c r="AH4383" s="2">
        <f t="shared" si="1166"/>
        <v>270</v>
      </c>
      <c r="AI4383" s="2" t="str">
        <f t="shared" si="1167"/>
        <v/>
      </c>
      <c r="AK4383" s="2" t="str">
        <f t="shared" si="1168"/>
        <v/>
      </c>
      <c r="AL4383" s="2" t="str">
        <f t="shared" si="1169"/>
        <v/>
      </c>
      <c r="AM4383" s="2" t="str">
        <f t="shared" si="1170"/>
        <v/>
      </c>
      <c r="AN4383" s="2">
        <f t="shared" si="1171"/>
        <v>7491</v>
      </c>
      <c r="AO4383" s="2" t="str">
        <f t="shared" si="1172"/>
        <v/>
      </c>
    </row>
    <row r="4384" spans="1:41" x14ac:dyDescent="0.3">
      <c r="A4384" s="111">
        <v>44755.883506944447</v>
      </c>
      <c r="B4384" s="78" t="s">
        <v>5190</v>
      </c>
      <c r="C4384" s="78" t="s">
        <v>853</v>
      </c>
      <c r="D4384" s="78" t="s">
        <v>1207</v>
      </c>
      <c r="E4384" s="78">
        <v>224</v>
      </c>
      <c r="F4384" s="78" t="s">
        <v>807</v>
      </c>
      <c r="G4384" s="78" t="s">
        <v>88</v>
      </c>
      <c r="H4384" s="112" t="s">
        <v>256</v>
      </c>
      <c r="I4384" s="112">
        <v>3</v>
      </c>
      <c r="J4384" s="113">
        <v>44755.882650462961</v>
      </c>
      <c r="K4384" s="113">
        <v>44755.883506944447</v>
      </c>
      <c r="M4384" s="113">
        <v>44755.973437499997</v>
      </c>
      <c r="P4384" s="78" t="str">
        <f t="shared" si="1156"/>
        <v/>
      </c>
      <c r="Q4384" s="113">
        <v>44755.97347222222</v>
      </c>
      <c r="R4384" s="78" t="s">
        <v>1185</v>
      </c>
      <c r="S4384" s="78" t="str">
        <f t="shared" si="1157"/>
        <v>CIC</v>
      </c>
      <c r="T4384" s="113">
        <v>44755.977349537039</v>
      </c>
      <c r="U4384" s="78" t="s">
        <v>1220</v>
      </c>
      <c r="V4384" s="78" t="str">
        <f t="shared" si="1158"/>
        <v>PLOEG</v>
      </c>
      <c r="W4384" s="113">
        <v>44755.977997685186</v>
      </c>
      <c r="X4384" s="113">
        <f t="shared" si="1159"/>
        <v>8.9930555550381541E-2</v>
      </c>
      <c r="Y4384" s="113">
        <f t="shared" si="1160"/>
        <v>3.912037042027805E-3</v>
      </c>
      <c r="Z4384" s="113">
        <f t="shared" si="1161"/>
        <v>6.4814814686542377E-4</v>
      </c>
      <c r="AB4384" s="2">
        <f t="shared" si="1162"/>
        <v>338</v>
      </c>
      <c r="AC4384" s="2">
        <f t="shared" si="1162"/>
        <v>56</v>
      </c>
      <c r="AE4384" s="2" t="str">
        <f t="shared" si="1163"/>
        <v/>
      </c>
      <c r="AF4384" s="2" t="str">
        <f t="shared" si="1164"/>
        <v/>
      </c>
      <c r="AG4384" s="2" t="str">
        <f t="shared" si="1165"/>
        <v/>
      </c>
      <c r="AH4384" s="2">
        <f t="shared" si="1166"/>
        <v>338</v>
      </c>
      <c r="AI4384" s="2" t="str">
        <f t="shared" si="1167"/>
        <v/>
      </c>
      <c r="AK4384" s="2" t="str">
        <f t="shared" si="1168"/>
        <v/>
      </c>
      <c r="AL4384" s="2" t="str">
        <f t="shared" si="1169"/>
        <v/>
      </c>
      <c r="AM4384" s="2" t="str">
        <f t="shared" si="1170"/>
        <v/>
      </c>
      <c r="AN4384" s="2">
        <f t="shared" si="1171"/>
        <v>56</v>
      </c>
      <c r="AO4384" s="2" t="str">
        <f t="shared" si="1172"/>
        <v/>
      </c>
    </row>
    <row r="4385" spans="1:41" x14ac:dyDescent="0.3">
      <c r="A4385" s="111">
        <v>44755.948553240742</v>
      </c>
      <c r="B4385" s="78" t="s">
        <v>5191</v>
      </c>
      <c r="C4385" s="78" t="s">
        <v>853</v>
      </c>
      <c r="D4385" s="78" t="s">
        <v>3132</v>
      </c>
      <c r="E4385" s="78">
        <v>20</v>
      </c>
      <c r="F4385" s="78" t="s">
        <v>808</v>
      </c>
      <c r="G4385" s="78" t="s">
        <v>88</v>
      </c>
      <c r="H4385" s="112" t="s">
        <v>230</v>
      </c>
      <c r="I4385" s="112">
        <v>3</v>
      </c>
      <c r="J4385" s="113">
        <v>44755.947939814818</v>
      </c>
      <c r="K4385" s="113">
        <v>44755.948553240742</v>
      </c>
      <c r="M4385" s="113">
        <v>44755.951990740738</v>
      </c>
      <c r="N4385" s="113">
        <v>44755.952025462961</v>
      </c>
      <c r="O4385" s="78" t="s">
        <v>1185</v>
      </c>
      <c r="P4385" s="78" t="str">
        <f t="shared" si="1156"/>
        <v>CIC</v>
      </c>
      <c r="S4385" s="78" t="str">
        <f t="shared" si="1157"/>
        <v/>
      </c>
      <c r="T4385" s="113">
        <v>44755.968541666669</v>
      </c>
      <c r="U4385" s="78" t="s">
        <v>1220</v>
      </c>
      <c r="V4385" s="78" t="str">
        <f t="shared" si="1158"/>
        <v>PLOEG</v>
      </c>
      <c r="W4385" s="113">
        <v>44755.973252314812</v>
      </c>
      <c r="X4385" s="113">
        <f t="shared" si="1159"/>
        <v>3.4374999959254637E-3</v>
      </c>
      <c r="Y4385" s="113">
        <f t="shared" si="1160"/>
        <v>1.655092593136942E-2</v>
      </c>
      <c r="Z4385" s="113">
        <f t="shared" si="1161"/>
        <v>4.7106481433729641E-3</v>
      </c>
      <c r="AB4385" s="2">
        <f t="shared" si="1162"/>
        <v>1430</v>
      </c>
      <c r="AC4385" s="2">
        <f t="shared" si="1162"/>
        <v>407</v>
      </c>
      <c r="AE4385" s="2" t="str">
        <f t="shared" si="1163"/>
        <v/>
      </c>
      <c r="AF4385" s="2" t="str">
        <f t="shared" si="1164"/>
        <v/>
      </c>
      <c r="AG4385" s="2" t="str">
        <f t="shared" si="1165"/>
        <v/>
      </c>
      <c r="AH4385" s="2">
        <f t="shared" si="1166"/>
        <v>1430</v>
      </c>
      <c r="AI4385" s="2" t="str">
        <f t="shared" si="1167"/>
        <v/>
      </c>
      <c r="AK4385" s="2" t="str">
        <f t="shared" si="1168"/>
        <v/>
      </c>
      <c r="AL4385" s="2" t="str">
        <f t="shared" si="1169"/>
        <v/>
      </c>
      <c r="AM4385" s="2" t="str">
        <f t="shared" si="1170"/>
        <v/>
      </c>
      <c r="AN4385" s="2">
        <f t="shared" si="1171"/>
        <v>407</v>
      </c>
      <c r="AO4385" s="2" t="str">
        <f t="shared" si="1172"/>
        <v/>
      </c>
    </row>
    <row r="4386" spans="1:41" x14ac:dyDescent="0.3">
      <c r="A4386" s="111">
        <v>44755.951168981483</v>
      </c>
      <c r="B4386" s="78" t="s">
        <v>5192</v>
      </c>
      <c r="C4386" s="78" t="s">
        <v>853</v>
      </c>
      <c r="D4386" s="78" t="s">
        <v>1713</v>
      </c>
      <c r="F4386" s="78" t="s">
        <v>809</v>
      </c>
      <c r="G4386" s="78" t="s">
        <v>110</v>
      </c>
      <c r="H4386" s="112" t="s">
        <v>344</v>
      </c>
      <c r="I4386" s="112">
        <v>3</v>
      </c>
      <c r="J4386" s="113">
        <v>44755.949340277781</v>
      </c>
      <c r="K4386" s="113">
        <v>44755.951168981483</v>
      </c>
      <c r="L4386" s="113">
        <v>44755.975011574075</v>
      </c>
      <c r="M4386" s="113">
        <v>44755.977997685186</v>
      </c>
      <c r="N4386" s="113">
        <v>44755.978067129632</v>
      </c>
      <c r="O4386" s="78" t="s">
        <v>1187</v>
      </c>
      <c r="P4386" s="78" t="str">
        <f t="shared" si="1156"/>
        <v>CIC</v>
      </c>
      <c r="S4386" s="78" t="str">
        <f t="shared" si="1157"/>
        <v/>
      </c>
      <c r="T4386" s="113">
        <v>44755.995185185187</v>
      </c>
      <c r="U4386" s="78" t="s">
        <v>1243</v>
      </c>
      <c r="V4386" s="78" t="str">
        <f t="shared" si="1158"/>
        <v>PLOEG</v>
      </c>
      <c r="W4386" s="113">
        <v>44755.996203703704</v>
      </c>
      <c r="X4386" s="113">
        <f t="shared" si="1159"/>
        <v>2.3842592592700385E-2</v>
      </c>
      <c r="Y4386" s="113">
        <f t="shared" si="1160"/>
        <v>2.0173611112113576E-2</v>
      </c>
      <c r="Z4386" s="113">
        <f t="shared" si="1161"/>
        <v>1.0185185165028088E-3</v>
      </c>
      <c r="AB4386" s="2">
        <f t="shared" si="1162"/>
        <v>1743</v>
      </c>
      <c r="AC4386" s="2">
        <f t="shared" si="1162"/>
        <v>88</v>
      </c>
      <c r="AE4386" s="2" t="str">
        <f t="shared" si="1163"/>
        <v/>
      </c>
      <c r="AF4386" s="2" t="str">
        <f t="shared" si="1164"/>
        <v/>
      </c>
      <c r="AG4386" s="2" t="str">
        <f t="shared" si="1165"/>
        <v/>
      </c>
      <c r="AH4386" s="2">
        <f t="shared" si="1166"/>
        <v>1743</v>
      </c>
      <c r="AI4386" s="2" t="str">
        <f t="shared" si="1167"/>
        <v/>
      </c>
      <c r="AK4386" s="2" t="str">
        <f t="shared" si="1168"/>
        <v/>
      </c>
      <c r="AL4386" s="2" t="str">
        <f t="shared" si="1169"/>
        <v/>
      </c>
      <c r="AM4386" s="2" t="str">
        <f t="shared" si="1170"/>
        <v/>
      </c>
      <c r="AN4386" s="2">
        <f t="shared" si="1171"/>
        <v>88</v>
      </c>
      <c r="AO4386" s="2" t="str">
        <f t="shared" si="1172"/>
        <v/>
      </c>
    </row>
    <row r="4387" spans="1:41" x14ac:dyDescent="0.3">
      <c r="A4387" s="111">
        <v>44755.979780092595</v>
      </c>
      <c r="B4387" s="78" t="s">
        <v>5193</v>
      </c>
      <c r="C4387" s="78" t="s">
        <v>853</v>
      </c>
      <c r="D4387" s="78" t="s">
        <v>1592</v>
      </c>
      <c r="E4387" s="78">
        <v>12</v>
      </c>
      <c r="F4387" s="78" t="s">
        <v>808</v>
      </c>
      <c r="G4387" s="78" t="s">
        <v>88</v>
      </c>
      <c r="H4387" s="112" t="s">
        <v>230</v>
      </c>
      <c r="I4387" s="112">
        <v>3</v>
      </c>
      <c r="J4387" s="113">
        <v>44755.979363425926</v>
      </c>
      <c r="K4387" s="113">
        <v>44755.979780092595</v>
      </c>
      <c r="L4387" s="113">
        <v>44755.999039351853</v>
      </c>
      <c r="M4387" s="113">
        <v>44756.022766203707</v>
      </c>
      <c r="P4387" s="78" t="str">
        <f t="shared" si="1156"/>
        <v/>
      </c>
      <c r="S4387" s="78" t="str">
        <f t="shared" si="1157"/>
        <v/>
      </c>
      <c r="T4387" s="113">
        <v>44756.024918981479</v>
      </c>
      <c r="U4387" s="78" t="s">
        <v>1220</v>
      </c>
      <c r="V4387" s="78" t="str">
        <f t="shared" si="1158"/>
        <v>PLOEG</v>
      </c>
      <c r="W4387" s="113">
        <v>44756.028287037036</v>
      </c>
      <c r="X4387" s="113">
        <f t="shared" si="1159"/>
        <v>1.9259259257523809E-2</v>
      </c>
      <c r="Y4387" s="113">
        <f t="shared" si="1160"/>
        <v>2.5879629625706002E-2</v>
      </c>
      <c r="Z4387" s="113">
        <f t="shared" si="1161"/>
        <v>3.3680555570754223E-3</v>
      </c>
      <c r="AB4387" s="2">
        <f t="shared" si="1162"/>
        <v>2236</v>
      </c>
      <c r="AC4387" s="2">
        <f t="shared" si="1162"/>
        <v>291</v>
      </c>
      <c r="AE4387" s="2" t="str">
        <f t="shared" si="1163"/>
        <v/>
      </c>
      <c r="AF4387" s="2" t="str">
        <f t="shared" si="1164"/>
        <v/>
      </c>
      <c r="AG4387" s="2" t="str">
        <f t="shared" si="1165"/>
        <v/>
      </c>
      <c r="AH4387" s="2">
        <f t="shared" si="1166"/>
        <v>2236</v>
      </c>
      <c r="AI4387" s="2" t="str">
        <f t="shared" si="1167"/>
        <v/>
      </c>
      <c r="AK4387" s="2" t="str">
        <f t="shared" si="1168"/>
        <v/>
      </c>
      <c r="AL4387" s="2" t="str">
        <f t="shared" si="1169"/>
        <v/>
      </c>
      <c r="AM4387" s="2" t="str">
        <f t="shared" si="1170"/>
        <v/>
      </c>
      <c r="AN4387" s="2">
        <f t="shared" si="1171"/>
        <v>291</v>
      </c>
      <c r="AO4387" s="2" t="str">
        <f t="shared" si="1172"/>
        <v/>
      </c>
    </row>
    <row r="4388" spans="1:41" x14ac:dyDescent="0.3">
      <c r="A4388" s="111">
        <v>44755.998969907407</v>
      </c>
      <c r="B4388" s="78" t="s">
        <v>5194</v>
      </c>
      <c r="C4388" s="78" t="s">
        <v>835</v>
      </c>
      <c r="D4388" s="78" t="s">
        <v>1744</v>
      </c>
      <c r="F4388" s="78" t="s">
        <v>808</v>
      </c>
      <c r="G4388" s="78" t="s">
        <v>94</v>
      </c>
      <c r="H4388" s="112" t="s">
        <v>222</v>
      </c>
      <c r="I4388" s="112">
        <v>2</v>
      </c>
      <c r="J4388" s="113">
        <v>44755.996307870373</v>
      </c>
      <c r="K4388" s="113">
        <v>44755.998969907407</v>
      </c>
      <c r="M4388" s="113">
        <v>44756.048935185187</v>
      </c>
      <c r="P4388" s="78" t="str">
        <f t="shared" si="1156"/>
        <v/>
      </c>
      <c r="Q4388" s="113">
        <v>44756.0003125</v>
      </c>
      <c r="R4388" s="78" t="s">
        <v>1187</v>
      </c>
      <c r="S4388" s="78" t="str">
        <f t="shared" si="1157"/>
        <v>CIC</v>
      </c>
      <c r="T4388" s="113">
        <v>44756.04896990741</v>
      </c>
      <c r="U4388" s="78" t="s">
        <v>1185</v>
      </c>
      <c r="V4388" s="78" t="str">
        <f t="shared" si="1158"/>
        <v>CIC</v>
      </c>
      <c r="W4388" s="113">
        <v>44756.07708333333</v>
      </c>
      <c r="X4388" s="113">
        <f t="shared" si="1159"/>
        <v>4.9965277779847383E-2</v>
      </c>
      <c r="Y4388" s="113" t="str">
        <f t="shared" si="1160"/>
        <v/>
      </c>
      <c r="Z4388" s="113">
        <f t="shared" si="1161"/>
        <v>2.8113425920309965E-2</v>
      </c>
      <c r="AB4388" s="2" t="str">
        <f t="shared" si="1162"/>
        <v/>
      </c>
      <c r="AC4388" s="2">
        <f t="shared" si="1162"/>
        <v>2429</v>
      </c>
      <c r="AE4388" s="2" t="str">
        <f t="shared" si="1163"/>
        <v/>
      </c>
      <c r="AF4388" s="2" t="str">
        <f t="shared" si="1164"/>
        <v/>
      </c>
      <c r="AG4388" s="2" t="str">
        <f t="shared" si="1165"/>
        <v/>
      </c>
      <c r="AH4388" s="2" t="str">
        <f t="shared" si="1166"/>
        <v/>
      </c>
      <c r="AI4388" s="2" t="str">
        <f t="shared" si="1167"/>
        <v/>
      </c>
      <c r="AK4388" s="2" t="str">
        <f t="shared" si="1168"/>
        <v/>
      </c>
      <c r="AL4388" s="2" t="str">
        <f t="shared" si="1169"/>
        <v/>
      </c>
      <c r="AM4388" s="2">
        <f t="shared" si="1170"/>
        <v>2429</v>
      </c>
      <c r="AN4388" s="2" t="str">
        <f t="shared" si="1171"/>
        <v/>
      </c>
      <c r="AO4388" s="2" t="str">
        <f t="shared" si="1172"/>
        <v/>
      </c>
    </row>
    <row r="4389" spans="1:41" x14ac:dyDescent="0.3">
      <c r="A4389" s="111">
        <v>44755.998969907407</v>
      </c>
      <c r="B4389" s="78" t="s">
        <v>5194</v>
      </c>
      <c r="C4389" s="78" t="s">
        <v>853</v>
      </c>
      <c r="D4389" s="78" t="s">
        <v>1744</v>
      </c>
      <c r="F4389" s="78" t="s">
        <v>808</v>
      </c>
      <c r="G4389" s="78" t="s">
        <v>94</v>
      </c>
      <c r="H4389" s="112" t="s">
        <v>222</v>
      </c>
      <c r="I4389" s="112">
        <v>2</v>
      </c>
      <c r="J4389" s="113">
        <v>44755.996307870373</v>
      </c>
      <c r="K4389" s="113">
        <v>44755.998969907407</v>
      </c>
      <c r="L4389" s="113">
        <v>44756.022766203707</v>
      </c>
      <c r="M4389" s="113">
        <v>44755.999039351853</v>
      </c>
      <c r="P4389" s="78" t="str">
        <f t="shared" si="1156"/>
        <v/>
      </c>
      <c r="Q4389" s="113">
        <v>44755.999074074076</v>
      </c>
      <c r="R4389" s="78" t="s">
        <v>1187</v>
      </c>
      <c r="S4389" s="78" t="str">
        <f t="shared" si="1157"/>
        <v>CIC</v>
      </c>
      <c r="T4389" s="113">
        <v>44756.010300925926</v>
      </c>
      <c r="U4389" s="78" t="s">
        <v>1185</v>
      </c>
      <c r="V4389" s="78" t="str">
        <f t="shared" si="1158"/>
        <v>CIC</v>
      </c>
      <c r="W4389" s="113">
        <v>44756.028935185182</v>
      </c>
      <c r="X4389" s="113">
        <f t="shared" si="1159"/>
        <v>6.9444446125999093E-5</v>
      </c>
      <c r="Y4389" s="113">
        <f t="shared" si="1160"/>
        <v>1.1261574072705116E-2</v>
      </c>
      <c r="Z4389" s="113">
        <f t="shared" si="1161"/>
        <v>1.8634259256941732E-2</v>
      </c>
      <c r="AB4389" s="2">
        <f t="shared" si="1162"/>
        <v>973</v>
      </c>
      <c r="AC4389" s="2">
        <f t="shared" si="1162"/>
        <v>1610</v>
      </c>
      <c r="AE4389" s="2" t="str">
        <f t="shared" si="1163"/>
        <v/>
      </c>
      <c r="AF4389" s="2" t="str">
        <f t="shared" si="1164"/>
        <v/>
      </c>
      <c r="AG4389" s="2">
        <f t="shared" si="1165"/>
        <v>973</v>
      </c>
      <c r="AH4389" s="2" t="str">
        <f t="shared" si="1166"/>
        <v/>
      </c>
      <c r="AI4389" s="2" t="str">
        <f t="shared" si="1167"/>
        <v/>
      </c>
      <c r="AK4389" s="2" t="str">
        <f t="shared" si="1168"/>
        <v/>
      </c>
      <c r="AL4389" s="2" t="str">
        <f t="shared" si="1169"/>
        <v/>
      </c>
      <c r="AM4389" s="2">
        <f t="shared" si="1170"/>
        <v>1610</v>
      </c>
      <c r="AN4389" s="2" t="str">
        <f t="shared" si="1171"/>
        <v/>
      </c>
      <c r="AO4389" s="2" t="str">
        <f t="shared" si="1172"/>
        <v/>
      </c>
    </row>
    <row r="4390" spans="1:41" x14ac:dyDescent="0.3">
      <c r="A4390" s="111">
        <v>44756.018009259256</v>
      </c>
      <c r="B4390" s="78" t="s">
        <v>5195</v>
      </c>
      <c r="C4390" s="78" t="s">
        <v>853</v>
      </c>
      <c r="D4390" s="78" t="s">
        <v>1402</v>
      </c>
      <c r="F4390" s="78" t="s">
        <v>808</v>
      </c>
      <c r="G4390" s="78" t="s">
        <v>88</v>
      </c>
      <c r="H4390" s="112" t="s">
        <v>230</v>
      </c>
      <c r="I4390" s="112">
        <v>3</v>
      </c>
      <c r="J4390" s="113">
        <v>44756.017233796294</v>
      </c>
      <c r="K4390" s="113">
        <v>44756.018009259256</v>
      </c>
      <c r="L4390" s="113">
        <v>44756.022870370369</v>
      </c>
      <c r="M4390" s="113">
        <v>44756.028287037036</v>
      </c>
      <c r="P4390" s="78" t="str">
        <f t="shared" si="1156"/>
        <v/>
      </c>
      <c r="Q4390" s="113">
        <v>44756.028634259259</v>
      </c>
      <c r="R4390" s="78" t="s">
        <v>1185</v>
      </c>
      <c r="S4390" s="78" t="str">
        <f t="shared" si="1157"/>
        <v>CIC</v>
      </c>
      <c r="T4390" s="113">
        <v>44756.030960648146</v>
      </c>
      <c r="U4390" s="78" t="s">
        <v>1220</v>
      </c>
      <c r="V4390" s="78" t="str">
        <f t="shared" si="1158"/>
        <v>PLOEG</v>
      </c>
      <c r="W4390" s="113">
        <v>44756.038113425922</v>
      </c>
      <c r="X4390" s="113">
        <f t="shared" si="1159"/>
        <v>4.8611111124046147E-3</v>
      </c>
      <c r="Y4390" s="113">
        <f t="shared" si="1160"/>
        <v>8.0902777772280388E-3</v>
      </c>
      <c r="Z4390" s="113">
        <f t="shared" si="1161"/>
        <v>7.1527777763549238E-3</v>
      </c>
      <c r="AB4390" s="2">
        <f t="shared" si="1162"/>
        <v>699</v>
      </c>
      <c r="AC4390" s="2">
        <f t="shared" si="1162"/>
        <v>618</v>
      </c>
      <c r="AE4390" s="2" t="str">
        <f t="shared" si="1163"/>
        <v/>
      </c>
      <c r="AF4390" s="2" t="str">
        <f t="shared" si="1164"/>
        <v/>
      </c>
      <c r="AG4390" s="2" t="str">
        <f t="shared" si="1165"/>
        <v/>
      </c>
      <c r="AH4390" s="2">
        <f t="shared" si="1166"/>
        <v>699</v>
      </c>
      <c r="AI4390" s="2" t="str">
        <f t="shared" si="1167"/>
        <v/>
      </c>
      <c r="AK4390" s="2" t="str">
        <f t="shared" si="1168"/>
        <v/>
      </c>
      <c r="AL4390" s="2" t="str">
        <f t="shared" si="1169"/>
        <v/>
      </c>
      <c r="AM4390" s="2" t="str">
        <f t="shared" si="1170"/>
        <v/>
      </c>
      <c r="AN4390" s="2">
        <f t="shared" si="1171"/>
        <v>618</v>
      </c>
      <c r="AO4390" s="2" t="str">
        <f t="shared" si="1172"/>
        <v/>
      </c>
    </row>
    <row r="4391" spans="1:41" x14ac:dyDescent="0.3">
      <c r="A4391" s="111">
        <v>44756.322245370371</v>
      </c>
      <c r="B4391" s="78" t="s">
        <v>5196</v>
      </c>
      <c r="C4391" s="78" t="s">
        <v>886</v>
      </c>
      <c r="D4391" s="78" t="s">
        <v>2959</v>
      </c>
      <c r="F4391" s="78" t="s">
        <v>809</v>
      </c>
      <c r="G4391" s="78" t="s">
        <v>104</v>
      </c>
      <c r="H4391" s="112" t="s">
        <v>198</v>
      </c>
      <c r="I4391" s="112">
        <v>3</v>
      </c>
      <c r="J4391" s="113">
        <v>44756.320844907408</v>
      </c>
      <c r="K4391" s="113">
        <v>44756.322245370371</v>
      </c>
      <c r="M4391" s="113">
        <v>44756.330555555556</v>
      </c>
      <c r="N4391" s="113">
        <v>44756.330578703702</v>
      </c>
      <c r="O4391" s="78" t="s">
        <v>1185</v>
      </c>
      <c r="P4391" s="78" t="str">
        <f t="shared" si="1156"/>
        <v>CIC</v>
      </c>
      <c r="S4391" s="78" t="str">
        <f t="shared" si="1157"/>
        <v/>
      </c>
      <c r="V4391" s="78" t="str">
        <f t="shared" si="1158"/>
        <v/>
      </c>
      <c r="W4391" s="113">
        <v>44756.371377314812</v>
      </c>
      <c r="X4391" s="113">
        <f t="shared" si="1159"/>
        <v>8.3101851851097308E-3</v>
      </c>
      <c r="Y4391" s="113" t="str">
        <f t="shared" si="1160"/>
        <v/>
      </c>
      <c r="Z4391" s="113" t="str">
        <f t="shared" si="1161"/>
        <v/>
      </c>
      <c r="AB4391" s="2" t="str">
        <f t="shared" si="1162"/>
        <v/>
      </c>
      <c r="AC4391" s="2" t="str">
        <f t="shared" si="1162"/>
        <v/>
      </c>
      <c r="AE4391" s="2" t="str">
        <f t="shared" si="1163"/>
        <v/>
      </c>
      <c r="AF4391" s="2" t="str">
        <f t="shared" si="1164"/>
        <v/>
      </c>
      <c r="AG4391" s="2" t="str">
        <f t="shared" si="1165"/>
        <v/>
      </c>
      <c r="AH4391" s="2" t="str">
        <f t="shared" si="1166"/>
        <v/>
      </c>
      <c r="AI4391" s="2" t="str">
        <f t="shared" si="1167"/>
        <v/>
      </c>
      <c r="AK4391" s="2" t="str">
        <f t="shared" si="1168"/>
        <v/>
      </c>
      <c r="AL4391" s="2" t="str">
        <f t="shared" si="1169"/>
        <v/>
      </c>
      <c r="AM4391" s="2" t="str">
        <f t="shared" si="1170"/>
        <v/>
      </c>
      <c r="AN4391" s="2" t="str">
        <f t="shared" si="1171"/>
        <v/>
      </c>
      <c r="AO4391" s="2" t="str">
        <f t="shared" si="1172"/>
        <v/>
      </c>
    </row>
    <row r="4392" spans="1:41" x14ac:dyDescent="0.3">
      <c r="A4392" s="111">
        <v>44756.38521990741</v>
      </c>
      <c r="B4392" s="78" t="s">
        <v>5197</v>
      </c>
      <c r="C4392" s="78" t="s">
        <v>850</v>
      </c>
      <c r="D4392" s="78" t="s">
        <v>5198</v>
      </c>
      <c r="G4392" s="78" t="s">
        <v>138</v>
      </c>
      <c r="H4392" s="112" t="s">
        <v>276</v>
      </c>
      <c r="I4392" s="112">
        <v>4</v>
      </c>
      <c r="J4392" s="113">
        <v>44756.38521990741</v>
      </c>
      <c r="K4392" s="113">
        <v>44756.38521990741</v>
      </c>
      <c r="M4392" s="113">
        <v>44756.385752314818</v>
      </c>
      <c r="N4392" s="113">
        <v>44756.386064814818</v>
      </c>
      <c r="O4392" s="78" t="s">
        <v>1187</v>
      </c>
      <c r="P4392" s="78" t="str">
        <f t="shared" si="1156"/>
        <v>CIC</v>
      </c>
      <c r="S4392" s="78" t="str">
        <f t="shared" si="1157"/>
        <v/>
      </c>
      <c r="V4392" s="78" t="str">
        <f t="shared" si="1158"/>
        <v/>
      </c>
      <c r="W4392" s="113">
        <v>44756.421111111114</v>
      </c>
      <c r="X4392" s="113">
        <f t="shared" si="1159"/>
        <v>5.3240740817273036E-4</v>
      </c>
      <c r="Y4392" s="113" t="str">
        <f t="shared" si="1160"/>
        <v/>
      </c>
      <c r="Z4392" s="113" t="str">
        <f t="shared" si="1161"/>
        <v/>
      </c>
      <c r="AB4392" s="2" t="str">
        <f t="shared" si="1162"/>
        <v/>
      </c>
      <c r="AC4392" s="2" t="str">
        <f t="shared" si="1162"/>
        <v/>
      </c>
      <c r="AE4392" s="2" t="str">
        <f t="shared" si="1163"/>
        <v/>
      </c>
      <c r="AF4392" s="2" t="str">
        <f t="shared" si="1164"/>
        <v/>
      </c>
      <c r="AG4392" s="2" t="str">
        <f t="shared" si="1165"/>
        <v/>
      </c>
      <c r="AH4392" s="2" t="str">
        <f t="shared" si="1166"/>
        <v/>
      </c>
      <c r="AI4392" s="2" t="str">
        <f t="shared" si="1167"/>
        <v/>
      </c>
      <c r="AK4392" s="2" t="str">
        <f t="shared" si="1168"/>
        <v/>
      </c>
      <c r="AL4392" s="2" t="str">
        <f t="shared" si="1169"/>
        <v/>
      </c>
      <c r="AM4392" s="2" t="str">
        <f t="shared" si="1170"/>
        <v/>
      </c>
      <c r="AN4392" s="2" t="str">
        <f t="shared" si="1171"/>
        <v/>
      </c>
      <c r="AO4392" s="2" t="str">
        <f t="shared" si="1172"/>
        <v/>
      </c>
    </row>
    <row r="4393" spans="1:41" x14ac:dyDescent="0.3">
      <c r="A4393" s="111">
        <v>44756.434398148151</v>
      </c>
      <c r="B4393" s="78" t="s">
        <v>5199</v>
      </c>
      <c r="C4393" s="78" t="s">
        <v>886</v>
      </c>
      <c r="D4393" s="78" t="s">
        <v>2023</v>
      </c>
      <c r="E4393" s="78">
        <v>60</v>
      </c>
      <c r="F4393" s="78" t="s">
        <v>809</v>
      </c>
      <c r="G4393" s="78" t="s">
        <v>98</v>
      </c>
      <c r="H4393" s="112" t="s">
        <v>216</v>
      </c>
      <c r="I4393" s="112">
        <v>4</v>
      </c>
      <c r="J4393" s="113">
        <v>44756.434398148151</v>
      </c>
      <c r="K4393" s="113">
        <v>44756.434398148151</v>
      </c>
      <c r="M4393" s="113">
        <v>44756.436030092591</v>
      </c>
      <c r="N4393" s="113">
        <v>44756.436597222222</v>
      </c>
      <c r="O4393" s="78" t="s">
        <v>1187</v>
      </c>
      <c r="P4393" s="78" t="str">
        <f t="shared" si="1156"/>
        <v>CIC</v>
      </c>
      <c r="S4393" s="78" t="str">
        <f t="shared" si="1157"/>
        <v/>
      </c>
      <c r="V4393" s="78" t="str">
        <f t="shared" si="1158"/>
        <v/>
      </c>
      <c r="W4393" s="113">
        <v>44756.439988425926</v>
      </c>
      <c r="X4393" s="113">
        <f t="shared" si="1159"/>
        <v>1.631944440305233E-3</v>
      </c>
      <c r="Y4393" s="113" t="str">
        <f t="shared" si="1160"/>
        <v/>
      </c>
      <c r="Z4393" s="113" t="str">
        <f t="shared" si="1161"/>
        <v/>
      </c>
      <c r="AB4393" s="2" t="str">
        <f t="shared" si="1162"/>
        <v/>
      </c>
      <c r="AC4393" s="2" t="str">
        <f t="shared" si="1162"/>
        <v/>
      </c>
      <c r="AE4393" s="2" t="str">
        <f t="shared" si="1163"/>
        <v/>
      </c>
      <c r="AF4393" s="2" t="str">
        <f t="shared" si="1164"/>
        <v/>
      </c>
      <c r="AG4393" s="2" t="str">
        <f t="shared" si="1165"/>
        <v/>
      </c>
      <c r="AH4393" s="2" t="str">
        <f t="shared" si="1166"/>
        <v/>
      </c>
      <c r="AI4393" s="2" t="str">
        <f t="shared" si="1167"/>
        <v/>
      </c>
      <c r="AK4393" s="2" t="str">
        <f t="shared" si="1168"/>
        <v/>
      </c>
      <c r="AL4393" s="2" t="str">
        <f t="shared" si="1169"/>
        <v/>
      </c>
      <c r="AM4393" s="2" t="str">
        <f t="shared" si="1170"/>
        <v/>
      </c>
      <c r="AN4393" s="2" t="str">
        <f t="shared" si="1171"/>
        <v/>
      </c>
      <c r="AO4393" s="2" t="str">
        <f t="shared" si="1172"/>
        <v/>
      </c>
    </row>
    <row r="4394" spans="1:41" x14ac:dyDescent="0.3">
      <c r="A4394" s="111">
        <v>44756.434398148151</v>
      </c>
      <c r="B4394" s="78" t="s">
        <v>5199</v>
      </c>
      <c r="C4394" s="78" t="s">
        <v>3123</v>
      </c>
      <c r="D4394" s="78" t="s">
        <v>2023</v>
      </c>
      <c r="E4394" s="78">
        <v>60</v>
      </c>
      <c r="F4394" s="78" t="s">
        <v>809</v>
      </c>
      <c r="G4394" s="78" t="s">
        <v>98</v>
      </c>
      <c r="H4394" s="112" t="s">
        <v>216</v>
      </c>
      <c r="I4394" s="112">
        <v>4</v>
      </c>
      <c r="J4394" s="113">
        <v>44756.434398148151</v>
      </c>
      <c r="K4394" s="113">
        <v>44756.434398148151</v>
      </c>
      <c r="M4394" s="113">
        <v>44756.439826388887</v>
      </c>
      <c r="P4394" s="78" t="str">
        <f t="shared" si="1156"/>
        <v/>
      </c>
      <c r="S4394" s="78" t="str">
        <f t="shared" si="1157"/>
        <v/>
      </c>
      <c r="V4394" s="78" t="str">
        <f t="shared" si="1158"/>
        <v/>
      </c>
      <c r="W4394" s="113">
        <v>44756.456099537034</v>
      </c>
      <c r="X4394" s="113">
        <f t="shared" si="1159"/>
        <v>5.428240736364387E-3</v>
      </c>
      <c r="Y4394" s="113" t="str">
        <f t="shared" si="1160"/>
        <v/>
      </c>
      <c r="Z4394" s="113" t="str">
        <f t="shared" si="1161"/>
        <v/>
      </c>
      <c r="AB4394" s="2" t="str">
        <f t="shared" si="1162"/>
        <v/>
      </c>
      <c r="AC4394" s="2" t="str">
        <f t="shared" si="1162"/>
        <v/>
      </c>
      <c r="AE4394" s="2" t="str">
        <f t="shared" si="1163"/>
        <v/>
      </c>
      <c r="AF4394" s="2" t="str">
        <f t="shared" si="1164"/>
        <v/>
      </c>
      <c r="AG4394" s="2" t="str">
        <f t="shared" si="1165"/>
        <v/>
      </c>
      <c r="AH4394" s="2" t="str">
        <f t="shared" si="1166"/>
        <v/>
      </c>
      <c r="AI4394" s="2" t="str">
        <f t="shared" si="1167"/>
        <v/>
      </c>
      <c r="AK4394" s="2" t="str">
        <f t="shared" si="1168"/>
        <v/>
      </c>
      <c r="AL4394" s="2" t="str">
        <f t="shared" si="1169"/>
        <v/>
      </c>
      <c r="AM4394" s="2" t="str">
        <f t="shared" si="1170"/>
        <v/>
      </c>
      <c r="AN4394" s="2" t="str">
        <f t="shared" si="1171"/>
        <v/>
      </c>
      <c r="AO4394" s="2" t="str">
        <f t="shared" si="1172"/>
        <v/>
      </c>
    </row>
    <row r="4395" spans="1:41" x14ac:dyDescent="0.3">
      <c r="A4395" s="111">
        <v>44756.438969907409</v>
      </c>
      <c r="B4395" s="78" t="s">
        <v>5200</v>
      </c>
      <c r="C4395" s="78" t="s">
        <v>850</v>
      </c>
      <c r="D4395" s="78" t="s">
        <v>1362</v>
      </c>
      <c r="E4395" s="78">
        <v>39</v>
      </c>
      <c r="F4395" s="78" t="s">
        <v>807</v>
      </c>
      <c r="G4395" s="78" t="s">
        <v>100</v>
      </c>
      <c r="H4395" s="112" t="s">
        <v>208</v>
      </c>
      <c r="I4395" s="112">
        <v>3</v>
      </c>
      <c r="J4395" s="113">
        <v>44756.438275462962</v>
      </c>
      <c r="K4395" s="113">
        <v>44756.438969907409</v>
      </c>
      <c r="M4395" s="113">
        <v>44756.441678240742</v>
      </c>
      <c r="P4395" s="78" t="str">
        <f t="shared" si="1156"/>
        <v/>
      </c>
      <c r="S4395" s="78" t="str">
        <f t="shared" si="1157"/>
        <v/>
      </c>
      <c r="T4395" s="113">
        <v>44756.458784722221</v>
      </c>
      <c r="U4395" s="78" t="s">
        <v>1286</v>
      </c>
      <c r="V4395" s="78" t="str">
        <f t="shared" si="1158"/>
        <v>PLOEG</v>
      </c>
      <c r="W4395" s="113">
        <v>44756.464467592596</v>
      </c>
      <c r="X4395" s="113">
        <f t="shared" si="1159"/>
        <v>2.7083333334303461E-3</v>
      </c>
      <c r="Y4395" s="113">
        <f t="shared" si="1160"/>
        <v>1.710648147854954E-2</v>
      </c>
      <c r="Z4395" s="113">
        <f t="shared" si="1161"/>
        <v>5.6828703745850362E-3</v>
      </c>
      <c r="AB4395" s="2">
        <f t="shared" si="1162"/>
        <v>1478</v>
      </c>
      <c r="AC4395" s="2">
        <f t="shared" si="1162"/>
        <v>491</v>
      </c>
      <c r="AE4395" s="2" t="str">
        <f t="shared" si="1163"/>
        <v/>
      </c>
      <c r="AF4395" s="2" t="str">
        <f t="shared" si="1164"/>
        <v/>
      </c>
      <c r="AG4395" s="2" t="str">
        <f t="shared" si="1165"/>
        <v/>
      </c>
      <c r="AH4395" s="2">
        <f t="shared" si="1166"/>
        <v>1478</v>
      </c>
      <c r="AI4395" s="2" t="str">
        <f t="shared" si="1167"/>
        <v/>
      </c>
      <c r="AK4395" s="2" t="str">
        <f t="shared" si="1168"/>
        <v/>
      </c>
      <c r="AL4395" s="2" t="str">
        <f t="shared" si="1169"/>
        <v/>
      </c>
      <c r="AM4395" s="2" t="str">
        <f t="shared" si="1170"/>
        <v/>
      </c>
      <c r="AN4395" s="2">
        <f t="shared" si="1171"/>
        <v>491</v>
      </c>
      <c r="AO4395" s="2" t="str">
        <f t="shared" si="1172"/>
        <v/>
      </c>
    </row>
    <row r="4396" spans="1:41" x14ac:dyDescent="0.3">
      <c r="A4396" s="111">
        <v>44756.442361111112</v>
      </c>
      <c r="B4396" s="78" t="s">
        <v>5201</v>
      </c>
      <c r="C4396" s="78" t="s">
        <v>886</v>
      </c>
      <c r="D4396" s="78" t="s">
        <v>5202</v>
      </c>
      <c r="F4396" s="78" t="s">
        <v>807</v>
      </c>
      <c r="G4396" s="78" t="s">
        <v>88</v>
      </c>
      <c r="H4396" s="112" t="s">
        <v>394</v>
      </c>
      <c r="I4396" s="112">
        <v>3</v>
      </c>
      <c r="J4396" s="113">
        <v>44756.442361111112</v>
      </c>
      <c r="K4396" s="113">
        <v>44756.442361111112</v>
      </c>
      <c r="M4396" s="113">
        <v>44756.442835648151</v>
      </c>
      <c r="N4396" s="113">
        <v>44756.44327546296</v>
      </c>
      <c r="O4396" s="78" t="s">
        <v>1187</v>
      </c>
      <c r="P4396" s="78" t="str">
        <f t="shared" si="1156"/>
        <v>CIC</v>
      </c>
      <c r="S4396" s="78" t="str">
        <f t="shared" si="1157"/>
        <v/>
      </c>
      <c r="V4396" s="78" t="str">
        <f t="shared" si="1158"/>
        <v/>
      </c>
      <c r="W4396" s="113">
        <v>44756.472662037035</v>
      </c>
      <c r="X4396" s="113">
        <f t="shared" si="1159"/>
        <v>4.7453703882638365E-4</v>
      </c>
      <c r="Y4396" s="113" t="str">
        <f t="shared" si="1160"/>
        <v/>
      </c>
      <c r="Z4396" s="113" t="str">
        <f t="shared" si="1161"/>
        <v/>
      </c>
      <c r="AB4396" s="2" t="str">
        <f t="shared" si="1162"/>
        <v/>
      </c>
      <c r="AC4396" s="2" t="str">
        <f t="shared" si="1162"/>
        <v/>
      </c>
      <c r="AE4396" s="2" t="str">
        <f t="shared" si="1163"/>
        <v/>
      </c>
      <c r="AF4396" s="2" t="str">
        <f t="shared" si="1164"/>
        <v/>
      </c>
      <c r="AG4396" s="2" t="str">
        <f t="shared" si="1165"/>
        <v/>
      </c>
      <c r="AH4396" s="2" t="str">
        <f t="shared" si="1166"/>
        <v/>
      </c>
      <c r="AI4396" s="2" t="str">
        <f t="shared" si="1167"/>
        <v/>
      </c>
      <c r="AK4396" s="2" t="str">
        <f t="shared" si="1168"/>
        <v/>
      </c>
      <c r="AL4396" s="2" t="str">
        <f t="shared" si="1169"/>
        <v/>
      </c>
      <c r="AM4396" s="2" t="str">
        <f t="shared" si="1170"/>
        <v/>
      </c>
      <c r="AN4396" s="2" t="str">
        <f t="shared" si="1171"/>
        <v/>
      </c>
      <c r="AO4396" s="2" t="str">
        <f t="shared" si="1172"/>
        <v/>
      </c>
    </row>
    <row r="4397" spans="1:41" x14ac:dyDescent="0.3">
      <c r="A4397" s="111">
        <v>44756.5078125</v>
      </c>
      <c r="B4397" s="78" t="s">
        <v>5203</v>
      </c>
      <c r="C4397" s="78" t="s">
        <v>850</v>
      </c>
      <c r="D4397" s="78" t="s">
        <v>4659</v>
      </c>
      <c r="E4397" s="78">
        <v>11</v>
      </c>
      <c r="F4397" s="78" t="s">
        <v>807</v>
      </c>
      <c r="G4397" s="78" t="s">
        <v>90</v>
      </c>
      <c r="H4397" s="112" t="s">
        <v>224</v>
      </c>
      <c r="I4397" s="112">
        <v>2</v>
      </c>
      <c r="J4397" s="113">
        <v>44756.506307870368</v>
      </c>
      <c r="K4397" s="113">
        <v>44756.5078125</v>
      </c>
      <c r="M4397" s="113">
        <v>44756.507986111108</v>
      </c>
      <c r="N4397" s="113">
        <v>44756.508587962962</v>
      </c>
      <c r="O4397" s="78" t="s">
        <v>1187</v>
      </c>
      <c r="P4397" s="78" t="str">
        <f t="shared" si="1156"/>
        <v>CIC</v>
      </c>
      <c r="Q4397" s="113">
        <v>44756.512870370374</v>
      </c>
      <c r="R4397" s="78" t="s">
        <v>1286</v>
      </c>
      <c r="S4397" s="78" t="str">
        <f t="shared" si="1157"/>
        <v>PLOEG</v>
      </c>
      <c r="T4397" s="113">
        <v>44756.521504629629</v>
      </c>
      <c r="U4397" s="78" t="s">
        <v>1185</v>
      </c>
      <c r="V4397" s="78" t="str">
        <f t="shared" si="1158"/>
        <v>CIC</v>
      </c>
      <c r="W4397" s="113">
        <v>44756.523310185185</v>
      </c>
      <c r="X4397" s="113">
        <f t="shared" si="1159"/>
        <v>1.7361110803904012E-4</v>
      </c>
      <c r="Y4397" s="113">
        <f t="shared" si="1160"/>
        <v>1.3518518520868383E-2</v>
      </c>
      <c r="Z4397" s="113">
        <f t="shared" si="1161"/>
        <v>1.8055555556202307E-3</v>
      </c>
      <c r="AB4397" s="2">
        <f t="shared" si="1162"/>
        <v>1168</v>
      </c>
      <c r="AC4397" s="2">
        <f t="shared" si="1162"/>
        <v>156</v>
      </c>
      <c r="AE4397" s="2" t="str">
        <f t="shared" si="1163"/>
        <v/>
      </c>
      <c r="AF4397" s="2" t="str">
        <f t="shared" si="1164"/>
        <v/>
      </c>
      <c r="AG4397" s="2">
        <f t="shared" si="1165"/>
        <v>1168</v>
      </c>
      <c r="AH4397" s="2" t="str">
        <f t="shared" si="1166"/>
        <v/>
      </c>
      <c r="AI4397" s="2" t="str">
        <f t="shared" si="1167"/>
        <v/>
      </c>
      <c r="AK4397" s="2" t="str">
        <f t="shared" si="1168"/>
        <v/>
      </c>
      <c r="AL4397" s="2" t="str">
        <f t="shared" si="1169"/>
        <v/>
      </c>
      <c r="AM4397" s="2">
        <f t="shared" si="1170"/>
        <v>156</v>
      </c>
      <c r="AN4397" s="2" t="str">
        <f t="shared" si="1171"/>
        <v/>
      </c>
      <c r="AO4397" s="2" t="str">
        <f t="shared" si="1172"/>
        <v/>
      </c>
    </row>
    <row r="4398" spans="1:41" x14ac:dyDescent="0.3">
      <c r="A4398" s="111">
        <v>44756.512789351851</v>
      </c>
      <c r="B4398" s="78" t="s">
        <v>5204</v>
      </c>
      <c r="C4398" s="78" t="s">
        <v>3123</v>
      </c>
      <c r="D4398" s="78" t="s">
        <v>2023</v>
      </c>
      <c r="E4398" s="78">
        <v>60</v>
      </c>
      <c r="F4398" s="78" t="s">
        <v>809</v>
      </c>
      <c r="G4398" s="78" t="s">
        <v>98</v>
      </c>
      <c r="H4398" s="112" t="s">
        <v>216</v>
      </c>
      <c r="I4398" s="112">
        <v>4</v>
      </c>
      <c r="J4398" s="113">
        <v>44756.512789351851</v>
      </c>
      <c r="K4398" s="113">
        <v>44756.512789351851</v>
      </c>
      <c r="M4398" s="113">
        <v>44756.513726851852</v>
      </c>
      <c r="N4398" s="113">
        <v>44756.513796296298</v>
      </c>
      <c r="O4398" s="78" t="s">
        <v>1187</v>
      </c>
      <c r="P4398" s="78" t="str">
        <f t="shared" si="1156"/>
        <v>CIC</v>
      </c>
      <c r="S4398" s="78" t="str">
        <f t="shared" si="1157"/>
        <v/>
      </c>
      <c r="V4398" s="78" t="str">
        <f t="shared" si="1158"/>
        <v/>
      </c>
      <c r="W4398" s="113">
        <v>44756.521863425929</v>
      </c>
      <c r="X4398" s="113">
        <f t="shared" si="1159"/>
        <v>9.3750000087311491E-4</v>
      </c>
      <c r="Y4398" s="113" t="str">
        <f t="shared" si="1160"/>
        <v/>
      </c>
      <c r="Z4398" s="113" t="str">
        <f t="shared" si="1161"/>
        <v/>
      </c>
      <c r="AB4398" s="2" t="str">
        <f t="shared" si="1162"/>
        <v/>
      </c>
      <c r="AC4398" s="2" t="str">
        <f t="shared" si="1162"/>
        <v/>
      </c>
      <c r="AE4398" s="2" t="str">
        <f t="shared" si="1163"/>
        <v/>
      </c>
      <c r="AF4398" s="2" t="str">
        <f t="shared" si="1164"/>
        <v/>
      </c>
      <c r="AG4398" s="2" t="str">
        <f t="shared" si="1165"/>
        <v/>
      </c>
      <c r="AH4398" s="2" t="str">
        <f t="shared" si="1166"/>
        <v/>
      </c>
      <c r="AI4398" s="2" t="str">
        <f t="shared" si="1167"/>
        <v/>
      </c>
      <c r="AK4398" s="2" t="str">
        <f t="shared" si="1168"/>
        <v/>
      </c>
      <c r="AL4398" s="2" t="str">
        <f t="shared" si="1169"/>
        <v/>
      </c>
      <c r="AM4398" s="2" t="str">
        <f t="shared" si="1170"/>
        <v/>
      </c>
      <c r="AN4398" s="2" t="str">
        <f t="shared" si="1171"/>
        <v/>
      </c>
      <c r="AO4398" s="2" t="str">
        <f t="shared" si="1172"/>
        <v/>
      </c>
    </row>
    <row r="4399" spans="1:41" x14ac:dyDescent="0.3">
      <c r="A4399" s="111">
        <v>44756.513993055552</v>
      </c>
      <c r="B4399" s="78" t="s">
        <v>5205</v>
      </c>
      <c r="C4399" s="78" t="s">
        <v>886</v>
      </c>
      <c r="D4399" s="78" t="s">
        <v>1211</v>
      </c>
      <c r="E4399" s="78">
        <v>81</v>
      </c>
      <c r="F4399" s="78" t="s">
        <v>808</v>
      </c>
      <c r="G4399" s="78" t="s">
        <v>100</v>
      </c>
      <c r="H4399" s="112" t="s">
        <v>308</v>
      </c>
      <c r="I4399" s="112">
        <v>4</v>
      </c>
      <c r="J4399" s="113">
        <v>44756.513993055552</v>
      </c>
      <c r="K4399" s="113">
        <v>44756.513993055552</v>
      </c>
      <c r="M4399" s="113">
        <v>44756.514178240737</v>
      </c>
      <c r="N4399" s="113">
        <v>44756.514664351853</v>
      </c>
      <c r="O4399" s="78" t="s">
        <v>1187</v>
      </c>
      <c r="P4399" s="78" t="str">
        <f t="shared" si="1156"/>
        <v>CIC</v>
      </c>
      <c r="S4399" s="78" t="str">
        <f t="shared" si="1157"/>
        <v/>
      </c>
      <c r="T4399" s="113">
        <v>44756.536631944444</v>
      </c>
      <c r="U4399" s="78" t="s">
        <v>1267</v>
      </c>
      <c r="V4399" s="78" t="str">
        <f t="shared" si="1158"/>
        <v>PLOEG</v>
      </c>
      <c r="W4399" s="113">
        <v>44756.570914351854</v>
      </c>
      <c r="X4399" s="113">
        <f t="shared" si="1159"/>
        <v>1.8518518481869251E-4</v>
      </c>
      <c r="Y4399" s="113">
        <f t="shared" si="1160"/>
        <v>2.2453703706560191E-2</v>
      </c>
      <c r="Z4399" s="113">
        <f t="shared" si="1161"/>
        <v>3.4282407410501037E-2</v>
      </c>
      <c r="AB4399" s="2">
        <f t="shared" si="1162"/>
        <v>1940</v>
      </c>
      <c r="AC4399" s="2">
        <f t="shared" si="1162"/>
        <v>2962</v>
      </c>
      <c r="AE4399" s="2" t="str">
        <f t="shared" si="1163"/>
        <v/>
      </c>
      <c r="AF4399" s="2" t="str">
        <f t="shared" si="1164"/>
        <v/>
      </c>
      <c r="AG4399" s="2" t="str">
        <f t="shared" si="1165"/>
        <v/>
      </c>
      <c r="AH4399" s="2" t="str">
        <f t="shared" si="1166"/>
        <v/>
      </c>
      <c r="AI4399" s="2">
        <f t="shared" si="1167"/>
        <v>1940</v>
      </c>
      <c r="AK4399" s="2" t="str">
        <f t="shared" si="1168"/>
        <v/>
      </c>
      <c r="AL4399" s="2" t="str">
        <f t="shared" si="1169"/>
        <v/>
      </c>
      <c r="AM4399" s="2" t="str">
        <f t="shared" si="1170"/>
        <v/>
      </c>
      <c r="AN4399" s="2" t="str">
        <f t="shared" si="1171"/>
        <v/>
      </c>
      <c r="AO4399" s="2">
        <f t="shared" si="1172"/>
        <v>2962</v>
      </c>
    </row>
    <row r="4400" spans="1:41" x14ac:dyDescent="0.3">
      <c r="A4400" s="111">
        <v>44756.744687500002</v>
      </c>
      <c r="B4400" s="78" t="s">
        <v>5206</v>
      </c>
      <c r="C4400" s="78" t="s">
        <v>835</v>
      </c>
      <c r="D4400" s="78" t="s">
        <v>4096</v>
      </c>
      <c r="E4400" s="78">
        <v>4</v>
      </c>
      <c r="F4400" s="78" t="s">
        <v>807</v>
      </c>
      <c r="G4400" s="78" t="s">
        <v>86</v>
      </c>
      <c r="H4400" s="112" t="s">
        <v>252</v>
      </c>
      <c r="I4400" s="112">
        <v>4</v>
      </c>
      <c r="J4400" s="113">
        <v>44756.744687500002</v>
      </c>
      <c r="K4400" s="113">
        <v>44756.744687500002</v>
      </c>
      <c r="M4400" s="113">
        <v>44756.753229166665</v>
      </c>
      <c r="N4400" s="113">
        <v>44756.753263888888</v>
      </c>
      <c r="O4400" s="78" t="s">
        <v>1185</v>
      </c>
      <c r="P4400" s="78" t="str">
        <f t="shared" si="1156"/>
        <v>CIC</v>
      </c>
      <c r="Q4400" s="113">
        <v>44756.761307870373</v>
      </c>
      <c r="R4400" s="78" t="s">
        <v>1200</v>
      </c>
      <c r="S4400" s="78" t="str">
        <f t="shared" si="1157"/>
        <v>PLOEG</v>
      </c>
      <c r="T4400" s="113">
        <v>44756.775289351855</v>
      </c>
      <c r="U4400" s="78" t="s">
        <v>1200</v>
      </c>
      <c r="V4400" s="78" t="str">
        <f t="shared" si="1158"/>
        <v>PLOEG</v>
      </c>
      <c r="W4400" s="113">
        <v>44756.795613425929</v>
      </c>
      <c r="X4400" s="113">
        <f t="shared" si="1159"/>
        <v>8.5416666624951176E-3</v>
      </c>
      <c r="Y4400" s="113">
        <f t="shared" si="1160"/>
        <v>2.2060185190639459E-2</v>
      </c>
      <c r="Z4400" s="113">
        <f t="shared" si="1161"/>
        <v>2.0324074073869269E-2</v>
      </c>
      <c r="AB4400" s="2">
        <f t="shared" si="1162"/>
        <v>1906</v>
      </c>
      <c r="AC4400" s="2">
        <f t="shared" si="1162"/>
        <v>1756</v>
      </c>
      <c r="AE4400" s="2" t="str">
        <f t="shared" si="1163"/>
        <v/>
      </c>
      <c r="AF4400" s="2" t="str">
        <f t="shared" si="1164"/>
        <v/>
      </c>
      <c r="AG4400" s="2" t="str">
        <f t="shared" si="1165"/>
        <v/>
      </c>
      <c r="AH4400" s="2" t="str">
        <f t="shared" si="1166"/>
        <v/>
      </c>
      <c r="AI4400" s="2">
        <f t="shared" si="1167"/>
        <v>1906</v>
      </c>
      <c r="AK4400" s="2" t="str">
        <f t="shared" si="1168"/>
        <v/>
      </c>
      <c r="AL4400" s="2" t="str">
        <f t="shared" si="1169"/>
        <v/>
      </c>
      <c r="AM4400" s="2" t="str">
        <f t="shared" si="1170"/>
        <v/>
      </c>
      <c r="AN4400" s="2" t="str">
        <f t="shared" si="1171"/>
        <v/>
      </c>
      <c r="AO4400" s="2">
        <f t="shared" si="1172"/>
        <v>1756</v>
      </c>
    </row>
    <row r="4401" spans="1:41" x14ac:dyDescent="0.3">
      <c r="A4401" s="111">
        <v>44756.777951388889</v>
      </c>
      <c r="B4401" s="78" t="s">
        <v>5207</v>
      </c>
      <c r="C4401" s="78" t="s">
        <v>846</v>
      </c>
      <c r="D4401" s="78" t="s">
        <v>1722</v>
      </c>
      <c r="E4401" s="78">
        <v>26</v>
      </c>
      <c r="F4401" s="78" t="s">
        <v>809</v>
      </c>
      <c r="G4401" s="78" t="s">
        <v>90</v>
      </c>
      <c r="H4401" s="112" t="s">
        <v>224</v>
      </c>
      <c r="I4401" s="112">
        <v>2</v>
      </c>
      <c r="J4401" s="113">
        <v>44756.777951388889</v>
      </c>
      <c r="K4401" s="113">
        <v>44756.777951388889</v>
      </c>
      <c r="M4401" s="113">
        <v>44756.793043981481</v>
      </c>
      <c r="N4401" s="113">
        <v>44756.793680555558</v>
      </c>
      <c r="O4401" s="78" t="s">
        <v>1185</v>
      </c>
      <c r="P4401" s="78" t="str">
        <f t="shared" si="1156"/>
        <v>CIC</v>
      </c>
      <c r="S4401" s="78" t="str">
        <f t="shared" si="1157"/>
        <v/>
      </c>
      <c r="T4401" s="113">
        <v>44756.809791666667</v>
      </c>
      <c r="U4401" s="78" t="s">
        <v>1203</v>
      </c>
      <c r="V4401" s="78" t="str">
        <f t="shared" si="1158"/>
        <v>PLOEG</v>
      </c>
      <c r="W4401" s="113">
        <v>44756.866493055553</v>
      </c>
      <c r="X4401" s="113">
        <f t="shared" si="1159"/>
        <v>1.509259259182727E-2</v>
      </c>
      <c r="Y4401" s="113">
        <f t="shared" si="1160"/>
        <v>1.6747685185691807E-2</v>
      </c>
      <c r="Z4401" s="113">
        <f t="shared" si="1161"/>
        <v>5.670138888672227E-2</v>
      </c>
      <c r="AB4401" s="2">
        <f t="shared" si="1162"/>
        <v>1447</v>
      </c>
      <c r="AC4401" s="2">
        <f t="shared" si="1162"/>
        <v>4899</v>
      </c>
      <c r="AE4401" s="2" t="str">
        <f t="shared" si="1163"/>
        <v/>
      </c>
      <c r="AF4401" s="2" t="str">
        <f t="shared" si="1164"/>
        <v/>
      </c>
      <c r="AG4401" s="2">
        <f t="shared" si="1165"/>
        <v>1447</v>
      </c>
      <c r="AH4401" s="2" t="str">
        <f t="shared" si="1166"/>
        <v/>
      </c>
      <c r="AI4401" s="2" t="str">
        <f t="shared" si="1167"/>
        <v/>
      </c>
      <c r="AK4401" s="2" t="str">
        <f t="shared" si="1168"/>
        <v/>
      </c>
      <c r="AL4401" s="2" t="str">
        <f t="shared" si="1169"/>
        <v/>
      </c>
      <c r="AM4401" s="2">
        <f t="shared" si="1170"/>
        <v>4899</v>
      </c>
      <c r="AN4401" s="2" t="str">
        <f t="shared" si="1171"/>
        <v/>
      </c>
      <c r="AO4401" s="2" t="str">
        <f t="shared" si="1172"/>
        <v/>
      </c>
    </row>
    <row r="4402" spans="1:41" x14ac:dyDescent="0.3">
      <c r="A4402" s="111">
        <v>44756.810995370368</v>
      </c>
      <c r="B4402" s="78" t="s">
        <v>5208</v>
      </c>
      <c r="C4402" s="78" t="s">
        <v>835</v>
      </c>
      <c r="D4402" s="78" t="s">
        <v>1234</v>
      </c>
      <c r="E4402" s="78" t="s">
        <v>5209</v>
      </c>
      <c r="F4402" s="78" t="s">
        <v>809</v>
      </c>
      <c r="G4402" s="78" t="s">
        <v>106</v>
      </c>
      <c r="H4402" s="112" t="s">
        <v>212</v>
      </c>
      <c r="I4402" s="112">
        <v>4</v>
      </c>
      <c r="J4402" s="113">
        <v>44756.810868055552</v>
      </c>
      <c r="K4402" s="113">
        <v>44756.810995370368</v>
      </c>
      <c r="M4402" s="113">
        <v>44756.811307870368</v>
      </c>
      <c r="P4402" s="78" t="str">
        <f t="shared" si="1156"/>
        <v/>
      </c>
      <c r="Q4402" s="113">
        <v>44756.811331018522</v>
      </c>
      <c r="R4402" s="78" t="s">
        <v>1187</v>
      </c>
      <c r="S4402" s="78" t="str">
        <f t="shared" si="1157"/>
        <v>CIC</v>
      </c>
      <c r="T4402" s="113">
        <v>44756.818692129629</v>
      </c>
      <c r="U4402" s="78" t="s">
        <v>1200</v>
      </c>
      <c r="V4402" s="78" t="str">
        <f t="shared" si="1158"/>
        <v>PLOEG</v>
      </c>
      <c r="W4402" s="113">
        <v>44756.830289351848</v>
      </c>
      <c r="X4402" s="113">
        <f t="shared" si="1159"/>
        <v>3.125000002910383E-4</v>
      </c>
      <c r="Y4402" s="113">
        <f t="shared" si="1160"/>
        <v>7.3842592610162683E-3</v>
      </c>
      <c r="Z4402" s="113">
        <f t="shared" si="1161"/>
        <v>1.1597222219279502E-2</v>
      </c>
      <c r="AB4402" s="2">
        <f t="shared" si="1162"/>
        <v>638</v>
      </c>
      <c r="AC4402" s="2">
        <f t="shared" si="1162"/>
        <v>1002</v>
      </c>
      <c r="AE4402" s="2" t="str">
        <f t="shared" si="1163"/>
        <v/>
      </c>
      <c r="AF4402" s="2" t="str">
        <f t="shared" si="1164"/>
        <v/>
      </c>
      <c r="AG4402" s="2" t="str">
        <f t="shared" si="1165"/>
        <v/>
      </c>
      <c r="AH4402" s="2" t="str">
        <f t="shared" si="1166"/>
        <v/>
      </c>
      <c r="AI4402" s="2">
        <f t="shared" si="1167"/>
        <v>638</v>
      </c>
      <c r="AK4402" s="2" t="str">
        <f t="shared" si="1168"/>
        <v/>
      </c>
      <c r="AL4402" s="2" t="str">
        <f t="shared" si="1169"/>
        <v/>
      </c>
      <c r="AM4402" s="2" t="str">
        <f t="shared" si="1170"/>
        <v/>
      </c>
      <c r="AN4402" s="2" t="str">
        <f t="shared" si="1171"/>
        <v/>
      </c>
      <c r="AO4402" s="2">
        <f t="shared" si="1172"/>
        <v>1002</v>
      </c>
    </row>
    <row r="4403" spans="1:41" x14ac:dyDescent="0.3">
      <c r="A4403" s="111">
        <v>44756.830393518518</v>
      </c>
      <c r="B4403" s="78" t="s">
        <v>5210</v>
      </c>
      <c r="C4403" s="78" t="s">
        <v>835</v>
      </c>
      <c r="D4403" s="78" t="s">
        <v>3371</v>
      </c>
      <c r="E4403" s="78">
        <v>27</v>
      </c>
      <c r="F4403" s="78" t="s">
        <v>808</v>
      </c>
      <c r="G4403" s="78" t="s">
        <v>104</v>
      </c>
      <c r="H4403" s="112" t="s">
        <v>198</v>
      </c>
      <c r="I4403" s="112">
        <v>3</v>
      </c>
      <c r="J4403" s="113">
        <v>44756.828958333332</v>
      </c>
      <c r="K4403" s="113">
        <v>44756.830393518518</v>
      </c>
      <c r="M4403" s="113">
        <v>44756.833020833335</v>
      </c>
      <c r="P4403" s="78" t="str">
        <f t="shared" si="1156"/>
        <v/>
      </c>
      <c r="S4403" s="78" t="str">
        <f t="shared" si="1157"/>
        <v/>
      </c>
      <c r="V4403" s="78" t="str">
        <f t="shared" si="1158"/>
        <v/>
      </c>
      <c r="W4403" s="113">
        <v>44756.834803240738</v>
      </c>
      <c r="X4403" s="113">
        <f t="shared" si="1159"/>
        <v>2.6273148178006522E-3</v>
      </c>
      <c r="Y4403" s="113" t="str">
        <f t="shared" si="1160"/>
        <v/>
      </c>
      <c r="Z4403" s="113" t="str">
        <f t="shared" si="1161"/>
        <v/>
      </c>
      <c r="AB4403" s="2" t="str">
        <f t="shared" si="1162"/>
        <v/>
      </c>
      <c r="AC4403" s="2" t="str">
        <f t="shared" si="1162"/>
        <v/>
      </c>
      <c r="AE4403" s="2" t="str">
        <f t="shared" si="1163"/>
        <v/>
      </c>
      <c r="AF4403" s="2" t="str">
        <f t="shared" si="1164"/>
        <v/>
      </c>
      <c r="AG4403" s="2" t="str">
        <f t="shared" si="1165"/>
        <v/>
      </c>
      <c r="AH4403" s="2" t="str">
        <f t="shared" si="1166"/>
        <v/>
      </c>
      <c r="AI4403" s="2" t="str">
        <f t="shared" si="1167"/>
        <v/>
      </c>
      <c r="AK4403" s="2" t="str">
        <f t="shared" si="1168"/>
        <v/>
      </c>
      <c r="AL4403" s="2" t="str">
        <f t="shared" si="1169"/>
        <v/>
      </c>
      <c r="AM4403" s="2" t="str">
        <f t="shared" si="1170"/>
        <v/>
      </c>
      <c r="AN4403" s="2" t="str">
        <f t="shared" si="1171"/>
        <v/>
      </c>
      <c r="AO4403" s="2" t="str">
        <f t="shared" si="1172"/>
        <v/>
      </c>
    </row>
    <row r="4404" spans="1:41" x14ac:dyDescent="0.3">
      <c r="A4404" s="111">
        <v>44756.864664351851</v>
      </c>
      <c r="B4404" s="78" t="s">
        <v>5211</v>
      </c>
      <c r="C4404" s="78" t="s">
        <v>835</v>
      </c>
      <c r="F4404" s="78" t="s">
        <v>808</v>
      </c>
      <c r="G4404" s="78" t="s">
        <v>88</v>
      </c>
      <c r="H4404" s="112" t="s">
        <v>394</v>
      </c>
      <c r="I4404" s="112">
        <v>3</v>
      </c>
      <c r="J4404" s="113">
        <v>44756.863761574074</v>
      </c>
      <c r="K4404" s="113">
        <v>44756.864664351851</v>
      </c>
      <c r="M4404" s="113">
        <v>44756.865810185183</v>
      </c>
      <c r="N4404" s="113">
        <v>44756.866331018522</v>
      </c>
      <c r="O4404" s="78" t="s">
        <v>1185</v>
      </c>
      <c r="P4404" s="78" t="str">
        <f t="shared" si="1156"/>
        <v>CIC</v>
      </c>
      <c r="S4404" s="78" t="str">
        <f t="shared" si="1157"/>
        <v/>
      </c>
      <c r="T4404" s="113">
        <v>44756.889965277776</v>
      </c>
      <c r="U4404" s="78" t="s">
        <v>1216</v>
      </c>
      <c r="V4404" s="78" t="str">
        <f t="shared" si="1158"/>
        <v>PLOEG</v>
      </c>
      <c r="W4404" s="113">
        <v>44756.894548611112</v>
      </c>
      <c r="X4404" s="113">
        <f t="shared" si="1159"/>
        <v>1.1458333319751546E-3</v>
      </c>
      <c r="Y4404" s="113">
        <f t="shared" si="1160"/>
        <v>2.4155092592991423E-2</v>
      </c>
      <c r="Z4404" s="113">
        <f t="shared" si="1161"/>
        <v>4.5833333351765759E-3</v>
      </c>
      <c r="AB4404" s="2">
        <f t="shared" si="1162"/>
        <v>2087</v>
      </c>
      <c r="AC4404" s="2">
        <f t="shared" si="1162"/>
        <v>396</v>
      </c>
      <c r="AE4404" s="2" t="str">
        <f t="shared" si="1163"/>
        <v/>
      </c>
      <c r="AF4404" s="2" t="str">
        <f t="shared" si="1164"/>
        <v/>
      </c>
      <c r="AG4404" s="2" t="str">
        <f t="shared" si="1165"/>
        <v/>
      </c>
      <c r="AH4404" s="2">
        <f t="shared" si="1166"/>
        <v>2087</v>
      </c>
      <c r="AI4404" s="2" t="str">
        <f t="shared" si="1167"/>
        <v/>
      </c>
      <c r="AK4404" s="2" t="str">
        <f t="shared" si="1168"/>
        <v/>
      </c>
      <c r="AL4404" s="2" t="str">
        <f t="shared" si="1169"/>
        <v/>
      </c>
      <c r="AM4404" s="2" t="str">
        <f t="shared" si="1170"/>
        <v/>
      </c>
      <c r="AN4404" s="2">
        <f t="shared" si="1171"/>
        <v>396</v>
      </c>
      <c r="AO4404" s="2" t="str">
        <f t="shared" si="1172"/>
        <v/>
      </c>
    </row>
    <row r="4405" spans="1:41" x14ac:dyDescent="0.3">
      <c r="A4405" s="111">
        <v>44756.880150462966</v>
      </c>
      <c r="B4405" s="78" t="s">
        <v>5212</v>
      </c>
      <c r="C4405" s="78" t="s">
        <v>846</v>
      </c>
      <c r="D4405" s="78" t="s">
        <v>1207</v>
      </c>
      <c r="E4405" s="78">
        <v>18</v>
      </c>
      <c r="F4405" s="78" t="s">
        <v>807</v>
      </c>
      <c r="G4405" s="78" t="s">
        <v>100</v>
      </c>
      <c r="H4405" s="112" t="s">
        <v>208</v>
      </c>
      <c r="I4405" s="112">
        <v>3</v>
      </c>
      <c r="J4405" s="113">
        <v>44756.879490740743</v>
      </c>
      <c r="K4405" s="113">
        <v>44756.880150462966</v>
      </c>
      <c r="M4405" s="113">
        <v>44756.88071759259</v>
      </c>
      <c r="N4405" s="113">
        <v>44756.881203703706</v>
      </c>
      <c r="O4405" s="78" t="s">
        <v>1187</v>
      </c>
      <c r="P4405" s="78" t="str">
        <f t="shared" si="1156"/>
        <v>CIC</v>
      </c>
      <c r="S4405" s="78" t="str">
        <f t="shared" si="1157"/>
        <v/>
      </c>
      <c r="T4405" s="113">
        <v>44756.892766203702</v>
      </c>
      <c r="U4405" s="78" t="s">
        <v>1203</v>
      </c>
      <c r="V4405" s="78" t="str">
        <f t="shared" si="1158"/>
        <v>PLOEG</v>
      </c>
      <c r="W4405" s="113">
        <v>44756.910486111112</v>
      </c>
      <c r="X4405" s="113">
        <f t="shared" si="1159"/>
        <v>5.6712962395977229E-4</v>
      </c>
      <c r="Y4405" s="113">
        <f t="shared" si="1160"/>
        <v>1.2048611111822538E-2</v>
      </c>
      <c r="Z4405" s="113">
        <f t="shared" si="1161"/>
        <v>1.7719907409627922E-2</v>
      </c>
      <c r="AB4405" s="2">
        <f t="shared" si="1162"/>
        <v>1041</v>
      </c>
      <c r="AC4405" s="2">
        <f t="shared" si="1162"/>
        <v>1531</v>
      </c>
      <c r="AE4405" s="2" t="str">
        <f t="shared" si="1163"/>
        <v/>
      </c>
      <c r="AF4405" s="2" t="str">
        <f t="shared" si="1164"/>
        <v/>
      </c>
      <c r="AG4405" s="2" t="str">
        <f t="shared" si="1165"/>
        <v/>
      </c>
      <c r="AH4405" s="2">
        <f t="shared" si="1166"/>
        <v>1041</v>
      </c>
      <c r="AI4405" s="2" t="str">
        <f t="shared" si="1167"/>
        <v/>
      </c>
      <c r="AK4405" s="2" t="str">
        <f t="shared" si="1168"/>
        <v/>
      </c>
      <c r="AL4405" s="2" t="str">
        <f t="shared" si="1169"/>
        <v/>
      </c>
      <c r="AM4405" s="2" t="str">
        <f t="shared" si="1170"/>
        <v/>
      </c>
      <c r="AN4405" s="2">
        <f t="shared" si="1171"/>
        <v>1531</v>
      </c>
      <c r="AO4405" s="2" t="str">
        <f t="shared" si="1172"/>
        <v/>
      </c>
    </row>
    <row r="4406" spans="1:41" x14ac:dyDescent="0.3">
      <c r="A4406" s="111">
        <v>44756.953981481478</v>
      </c>
      <c r="B4406" s="78" t="s">
        <v>5213</v>
      </c>
      <c r="C4406" s="78" t="s">
        <v>835</v>
      </c>
      <c r="D4406" s="78" t="s">
        <v>5214</v>
      </c>
      <c r="F4406" s="78" t="s">
        <v>808</v>
      </c>
      <c r="G4406" s="78" t="s">
        <v>134</v>
      </c>
      <c r="H4406" s="112" t="s">
        <v>278</v>
      </c>
      <c r="I4406" s="112">
        <v>3</v>
      </c>
      <c r="J4406" s="113">
        <v>44756.953634259262</v>
      </c>
      <c r="K4406" s="113">
        <v>44756.953981481478</v>
      </c>
      <c r="M4406" s="113">
        <v>44756.956342592595</v>
      </c>
      <c r="N4406" s="113">
        <v>44756.956932870373</v>
      </c>
      <c r="O4406" s="78" t="s">
        <v>1185</v>
      </c>
      <c r="P4406" s="78" t="str">
        <f t="shared" si="1156"/>
        <v>CIC</v>
      </c>
      <c r="Q4406" s="113">
        <v>44756.968148148146</v>
      </c>
      <c r="R4406" s="78" t="s">
        <v>1200</v>
      </c>
      <c r="S4406" s="78" t="str">
        <f t="shared" si="1157"/>
        <v>PLOEG</v>
      </c>
      <c r="T4406" s="113">
        <v>44756.968530092592</v>
      </c>
      <c r="U4406" s="78" t="s">
        <v>1200</v>
      </c>
      <c r="V4406" s="78" t="str">
        <f t="shared" si="1158"/>
        <v>PLOEG</v>
      </c>
      <c r="W4406" s="113">
        <v>44756.981990740744</v>
      </c>
      <c r="X4406" s="113">
        <f t="shared" si="1159"/>
        <v>2.3611111173522659E-3</v>
      </c>
      <c r="Y4406" s="113">
        <f t="shared" si="1160"/>
        <v>1.2187499996798579E-2</v>
      </c>
      <c r="Z4406" s="113">
        <f t="shared" si="1161"/>
        <v>1.3460648151522037E-2</v>
      </c>
      <c r="AB4406" s="2">
        <f t="shared" si="1162"/>
        <v>1053</v>
      </c>
      <c r="AC4406" s="2">
        <f t="shared" si="1162"/>
        <v>1163</v>
      </c>
      <c r="AE4406" s="2" t="str">
        <f t="shared" si="1163"/>
        <v/>
      </c>
      <c r="AF4406" s="2" t="str">
        <f t="shared" si="1164"/>
        <v/>
      </c>
      <c r="AG4406" s="2" t="str">
        <f t="shared" si="1165"/>
        <v/>
      </c>
      <c r="AH4406" s="2">
        <f t="shared" si="1166"/>
        <v>1053</v>
      </c>
      <c r="AI4406" s="2" t="str">
        <f t="shared" si="1167"/>
        <v/>
      </c>
      <c r="AK4406" s="2" t="str">
        <f t="shared" si="1168"/>
        <v/>
      </c>
      <c r="AL4406" s="2" t="str">
        <f t="shared" si="1169"/>
        <v/>
      </c>
      <c r="AM4406" s="2" t="str">
        <f t="shared" si="1170"/>
        <v/>
      </c>
      <c r="AN4406" s="2">
        <f t="shared" si="1171"/>
        <v>1163</v>
      </c>
      <c r="AO4406" s="2" t="str">
        <f t="shared" si="1172"/>
        <v/>
      </c>
    </row>
    <row r="4407" spans="1:41" x14ac:dyDescent="0.3">
      <c r="A4407" s="111">
        <v>44756.968634259261</v>
      </c>
      <c r="B4407" s="78" t="s">
        <v>5215</v>
      </c>
      <c r="C4407" s="78" t="s">
        <v>846</v>
      </c>
      <c r="D4407" s="78" t="s">
        <v>1314</v>
      </c>
      <c r="E4407" s="78">
        <v>20</v>
      </c>
      <c r="F4407" s="78" t="s">
        <v>807</v>
      </c>
      <c r="G4407" s="78" t="s">
        <v>130</v>
      </c>
      <c r="H4407" s="112" t="s">
        <v>316</v>
      </c>
      <c r="I4407" s="112">
        <v>2</v>
      </c>
      <c r="J4407" s="113">
        <v>44756.967719907407</v>
      </c>
      <c r="K4407" s="113">
        <v>44756.968634259261</v>
      </c>
      <c r="M4407" s="113">
        <v>44756.968969907408</v>
      </c>
      <c r="N4407" s="113">
        <v>44756.969490740739</v>
      </c>
      <c r="O4407" s="78" t="s">
        <v>1185</v>
      </c>
      <c r="P4407" s="78" t="str">
        <f t="shared" si="1156"/>
        <v>CIC</v>
      </c>
      <c r="S4407" s="78" t="str">
        <f t="shared" si="1157"/>
        <v/>
      </c>
      <c r="T4407" s="113">
        <v>44756.978055555555</v>
      </c>
      <c r="U4407" s="78" t="s">
        <v>1187</v>
      </c>
      <c r="V4407" s="78" t="str">
        <f t="shared" si="1158"/>
        <v>CIC</v>
      </c>
      <c r="W4407" s="113">
        <v>44756.994641203702</v>
      </c>
      <c r="X4407" s="113">
        <f t="shared" si="1159"/>
        <v>3.3564814657438546E-4</v>
      </c>
      <c r="Y4407" s="113">
        <f t="shared" si="1160"/>
        <v>9.0856481474475004E-3</v>
      </c>
      <c r="Z4407" s="113">
        <f t="shared" si="1161"/>
        <v>1.6585648147156462E-2</v>
      </c>
      <c r="AB4407" s="2">
        <f t="shared" si="1162"/>
        <v>785</v>
      </c>
      <c r="AC4407" s="2">
        <f t="shared" si="1162"/>
        <v>1433</v>
      </c>
      <c r="AE4407" s="2" t="str">
        <f t="shared" si="1163"/>
        <v/>
      </c>
      <c r="AF4407" s="2" t="str">
        <f t="shared" si="1164"/>
        <v/>
      </c>
      <c r="AG4407" s="2">
        <f t="shared" si="1165"/>
        <v>785</v>
      </c>
      <c r="AH4407" s="2" t="str">
        <f t="shared" si="1166"/>
        <v/>
      </c>
      <c r="AI4407" s="2" t="str">
        <f t="shared" si="1167"/>
        <v/>
      </c>
      <c r="AK4407" s="2" t="str">
        <f t="shared" si="1168"/>
        <v/>
      </c>
      <c r="AL4407" s="2" t="str">
        <f t="shared" si="1169"/>
        <v/>
      </c>
      <c r="AM4407" s="2">
        <f t="shared" si="1170"/>
        <v>1433</v>
      </c>
      <c r="AN4407" s="2" t="str">
        <f t="shared" si="1171"/>
        <v/>
      </c>
      <c r="AO4407" s="2" t="str">
        <f t="shared" si="1172"/>
        <v/>
      </c>
    </row>
    <row r="4408" spans="1:41" x14ac:dyDescent="0.3">
      <c r="A4408" s="111">
        <v>44756.98541666667</v>
      </c>
      <c r="B4408" s="78" t="s">
        <v>5216</v>
      </c>
      <c r="C4408" s="78" t="s">
        <v>835</v>
      </c>
      <c r="D4408" s="78" t="s">
        <v>2081</v>
      </c>
      <c r="F4408" s="78" t="s">
        <v>808</v>
      </c>
      <c r="G4408" s="78" t="s">
        <v>98</v>
      </c>
      <c r="H4408" s="112" t="s">
        <v>248</v>
      </c>
      <c r="I4408" s="112">
        <v>2</v>
      </c>
      <c r="J4408" s="113">
        <v>44756.984097222223</v>
      </c>
      <c r="K4408" s="113">
        <v>44756.98541666667</v>
      </c>
      <c r="L4408" s="113">
        <v>44757.1093287037</v>
      </c>
      <c r="M4408" s="113">
        <v>44757.173993055556</v>
      </c>
      <c r="P4408" s="78" t="str">
        <f t="shared" si="1156"/>
        <v/>
      </c>
      <c r="Q4408" s="113">
        <v>44756.987407407411</v>
      </c>
      <c r="R4408" s="78" t="s">
        <v>1187</v>
      </c>
      <c r="S4408" s="78" t="str">
        <f t="shared" si="1157"/>
        <v>CIC</v>
      </c>
      <c r="T4408" s="113">
        <v>44756.987430555557</v>
      </c>
      <c r="U4408" s="78" t="s">
        <v>1187</v>
      </c>
      <c r="V4408" s="78" t="str">
        <f t="shared" si="1158"/>
        <v>CIC</v>
      </c>
      <c r="W4408" s="113">
        <v>44757.196631944447</v>
      </c>
      <c r="X4408" s="113">
        <f t="shared" si="1159"/>
        <v>0.12391203703009523</v>
      </c>
      <c r="Y4408" s="113" t="str">
        <f t="shared" si="1160"/>
        <v/>
      </c>
      <c r="Z4408" s="113">
        <f t="shared" si="1161"/>
        <v>0.20920138889050577</v>
      </c>
      <c r="AB4408" s="2" t="str">
        <f t="shared" si="1162"/>
        <v/>
      </c>
      <c r="AC4408" s="2">
        <f t="shared" si="1162"/>
        <v>18075</v>
      </c>
      <c r="AE4408" s="2" t="str">
        <f t="shared" si="1163"/>
        <v/>
      </c>
      <c r="AF4408" s="2" t="str">
        <f t="shared" si="1164"/>
        <v/>
      </c>
      <c r="AG4408" s="2" t="str">
        <f t="shared" si="1165"/>
        <v/>
      </c>
      <c r="AH4408" s="2" t="str">
        <f t="shared" si="1166"/>
        <v/>
      </c>
      <c r="AI4408" s="2" t="str">
        <f t="shared" si="1167"/>
        <v/>
      </c>
      <c r="AK4408" s="2" t="str">
        <f t="shared" si="1168"/>
        <v/>
      </c>
      <c r="AL4408" s="2" t="str">
        <f t="shared" si="1169"/>
        <v/>
      </c>
      <c r="AM4408" s="2">
        <f t="shared" si="1170"/>
        <v>18075</v>
      </c>
      <c r="AN4408" s="2" t="str">
        <f t="shared" si="1171"/>
        <v/>
      </c>
      <c r="AO4408" s="2" t="str">
        <f t="shared" si="1172"/>
        <v/>
      </c>
    </row>
    <row r="4409" spans="1:41" x14ac:dyDescent="0.3">
      <c r="A4409" s="111">
        <v>44757.035474537035</v>
      </c>
      <c r="B4409" s="78" t="s">
        <v>5217</v>
      </c>
      <c r="C4409" s="78" t="s">
        <v>846</v>
      </c>
      <c r="D4409" s="78" t="s">
        <v>1292</v>
      </c>
      <c r="E4409" s="78">
        <v>3</v>
      </c>
      <c r="F4409" s="78" t="s">
        <v>807</v>
      </c>
      <c r="G4409" s="78" t="s">
        <v>86</v>
      </c>
      <c r="H4409" s="112" t="s">
        <v>210</v>
      </c>
      <c r="I4409" s="112">
        <v>3</v>
      </c>
      <c r="J4409" s="113">
        <v>44757.035150462965</v>
      </c>
      <c r="K4409" s="113">
        <v>44757.035474537035</v>
      </c>
      <c r="M4409" s="113">
        <v>44757.036180555559</v>
      </c>
      <c r="N4409" s="113">
        <v>44757.036539351851</v>
      </c>
      <c r="O4409" s="78" t="s">
        <v>1187</v>
      </c>
      <c r="P4409" s="78" t="str">
        <f t="shared" si="1156"/>
        <v>CIC</v>
      </c>
      <c r="S4409" s="78" t="str">
        <f t="shared" si="1157"/>
        <v/>
      </c>
      <c r="T4409" s="113">
        <v>44757.054259259261</v>
      </c>
      <c r="U4409" s="78" t="s">
        <v>1203</v>
      </c>
      <c r="V4409" s="78" t="str">
        <f t="shared" si="1158"/>
        <v>PLOEG</v>
      </c>
      <c r="W4409" s="113">
        <v>44757.061435185184</v>
      </c>
      <c r="X4409" s="113">
        <f t="shared" si="1159"/>
        <v>7.0601852348772809E-4</v>
      </c>
      <c r="Y4409" s="113">
        <f t="shared" si="1160"/>
        <v>1.8078703702485655E-2</v>
      </c>
      <c r="Z4409" s="113">
        <f t="shared" si="1161"/>
        <v>7.175925922638271E-3</v>
      </c>
      <c r="AB4409" s="2">
        <f t="shared" si="1162"/>
        <v>1562</v>
      </c>
      <c r="AC4409" s="2">
        <f t="shared" si="1162"/>
        <v>620</v>
      </c>
      <c r="AE4409" s="2" t="str">
        <f t="shared" si="1163"/>
        <v/>
      </c>
      <c r="AF4409" s="2" t="str">
        <f t="shared" si="1164"/>
        <v/>
      </c>
      <c r="AG4409" s="2" t="str">
        <f t="shared" si="1165"/>
        <v/>
      </c>
      <c r="AH4409" s="2">
        <f t="shared" si="1166"/>
        <v>1562</v>
      </c>
      <c r="AI4409" s="2" t="str">
        <f t="shared" si="1167"/>
        <v/>
      </c>
      <c r="AK4409" s="2" t="str">
        <f t="shared" si="1168"/>
        <v/>
      </c>
      <c r="AL4409" s="2" t="str">
        <f t="shared" si="1169"/>
        <v/>
      </c>
      <c r="AM4409" s="2" t="str">
        <f t="shared" si="1170"/>
        <v/>
      </c>
      <c r="AN4409" s="2">
        <f t="shared" si="1171"/>
        <v>620</v>
      </c>
      <c r="AO4409" s="2" t="str">
        <f t="shared" si="1172"/>
        <v/>
      </c>
    </row>
    <row r="4410" spans="1:41" x14ac:dyDescent="0.3">
      <c r="A4410" s="111">
        <v>44757.104398148149</v>
      </c>
      <c r="B4410" s="78" t="s">
        <v>5218</v>
      </c>
      <c r="C4410" s="78" t="s">
        <v>846</v>
      </c>
      <c r="D4410" s="78" t="s">
        <v>1332</v>
      </c>
      <c r="E4410" s="78">
        <v>169</v>
      </c>
      <c r="F4410" s="78" t="s">
        <v>808</v>
      </c>
      <c r="G4410" s="78" t="s">
        <v>116</v>
      </c>
      <c r="H4410" s="112" t="s">
        <v>228</v>
      </c>
      <c r="I4410" s="112">
        <v>2</v>
      </c>
      <c r="J4410" s="113">
        <v>44757.102013888885</v>
      </c>
      <c r="K4410" s="113">
        <v>44757.104398148149</v>
      </c>
      <c r="M4410" s="113">
        <v>44757.105231481481</v>
      </c>
      <c r="N4410" s="113">
        <v>44757.106099537035</v>
      </c>
      <c r="O4410" s="78" t="s">
        <v>1185</v>
      </c>
      <c r="P4410" s="78" t="str">
        <f t="shared" si="1156"/>
        <v>CIC</v>
      </c>
      <c r="S4410" s="78" t="str">
        <f t="shared" si="1157"/>
        <v/>
      </c>
      <c r="T4410" s="113">
        <v>44757.110185185185</v>
      </c>
      <c r="U4410" s="78" t="s">
        <v>1203</v>
      </c>
      <c r="V4410" s="78" t="str">
        <f t="shared" si="1158"/>
        <v>PLOEG</v>
      </c>
      <c r="W4410" s="113">
        <v>44757.173946759256</v>
      </c>
      <c r="X4410" s="113">
        <f t="shared" si="1159"/>
        <v>8.3333333168411627E-4</v>
      </c>
      <c r="Y4410" s="113">
        <f t="shared" si="1160"/>
        <v>4.9537037048139609E-3</v>
      </c>
      <c r="Z4410" s="113">
        <f t="shared" si="1161"/>
        <v>6.3761574070667848E-2</v>
      </c>
      <c r="AB4410" s="2">
        <f t="shared" si="1162"/>
        <v>428</v>
      </c>
      <c r="AC4410" s="2">
        <f t="shared" si="1162"/>
        <v>5509</v>
      </c>
      <c r="AE4410" s="2" t="str">
        <f t="shared" si="1163"/>
        <v/>
      </c>
      <c r="AF4410" s="2" t="str">
        <f t="shared" si="1164"/>
        <v/>
      </c>
      <c r="AG4410" s="2">
        <f t="shared" si="1165"/>
        <v>428</v>
      </c>
      <c r="AH4410" s="2" t="str">
        <f t="shared" si="1166"/>
        <v/>
      </c>
      <c r="AI4410" s="2" t="str">
        <f t="shared" si="1167"/>
        <v/>
      </c>
      <c r="AK4410" s="2" t="str">
        <f t="shared" si="1168"/>
        <v/>
      </c>
      <c r="AL4410" s="2" t="str">
        <f t="shared" si="1169"/>
        <v/>
      </c>
      <c r="AM4410" s="2">
        <f t="shared" si="1170"/>
        <v>5509</v>
      </c>
      <c r="AN4410" s="2" t="str">
        <f t="shared" si="1171"/>
        <v/>
      </c>
      <c r="AO4410" s="2" t="str">
        <f t="shared" si="1172"/>
        <v/>
      </c>
    </row>
    <row r="4411" spans="1:41" x14ac:dyDescent="0.3">
      <c r="A4411" s="111">
        <v>44757.104398148149</v>
      </c>
      <c r="B4411" s="78" t="s">
        <v>5218</v>
      </c>
      <c r="C4411" s="78" t="s">
        <v>835</v>
      </c>
      <c r="D4411" s="78" t="s">
        <v>1332</v>
      </c>
      <c r="E4411" s="78">
        <v>169</v>
      </c>
      <c r="F4411" s="78" t="s">
        <v>808</v>
      </c>
      <c r="G4411" s="78" t="s">
        <v>116</v>
      </c>
      <c r="H4411" s="112" t="s">
        <v>228</v>
      </c>
      <c r="I4411" s="112">
        <v>2</v>
      </c>
      <c r="J4411" s="113">
        <v>44757.102013888885</v>
      </c>
      <c r="K4411" s="113">
        <v>44757.104398148149</v>
      </c>
      <c r="M4411" s="113">
        <v>44757.1093287037</v>
      </c>
      <c r="P4411" s="78" t="str">
        <f t="shared" si="1156"/>
        <v/>
      </c>
      <c r="S4411" s="78" t="str">
        <f t="shared" si="1157"/>
        <v/>
      </c>
      <c r="V4411" s="78" t="str">
        <f t="shared" si="1158"/>
        <v/>
      </c>
      <c r="W4411" s="113">
        <v>44757.173993055556</v>
      </c>
      <c r="X4411" s="113">
        <f t="shared" si="1159"/>
        <v>4.9305555512546562E-3</v>
      </c>
      <c r="Y4411" s="113" t="str">
        <f t="shared" si="1160"/>
        <v/>
      </c>
      <c r="Z4411" s="113" t="str">
        <f t="shared" si="1161"/>
        <v/>
      </c>
      <c r="AB4411" s="2" t="str">
        <f t="shared" si="1162"/>
        <v/>
      </c>
      <c r="AC4411" s="2" t="str">
        <f t="shared" si="1162"/>
        <v/>
      </c>
      <c r="AE4411" s="2" t="str">
        <f t="shared" si="1163"/>
        <v/>
      </c>
      <c r="AF4411" s="2" t="str">
        <f t="shared" si="1164"/>
        <v/>
      </c>
      <c r="AG4411" s="2" t="str">
        <f t="shared" si="1165"/>
        <v/>
      </c>
      <c r="AH4411" s="2" t="str">
        <f t="shared" si="1166"/>
        <v/>
      </c>
      <c r="AI4411" s="2" t="str">
        <f t="shared" si="1167"/>
        <v/>
      </c>
      <c r="AK4411" s="2" t="str">
        <f t="shared" si="1168"/>
        <v/>
      </c>
      <c r="AL4411" s="2" t="str">
        <f t="shared" si="1169"/>
        <v/>
      </c>
      <c r="AM4411" s="2" t="str">
        <f t="shared" si="1170"/>
        <v/>
      </c>
      <c r="AN4411" s="2" t="str">
        <f t="shared" si="1171"/>
        <v/>
      </c>
      <c r="AO4411" s="2" t="str">
        <f t="shared" si="1172"/>
        <v/>
      </c>
    </row>
    <row r="4412" spans="1:41" x14ac:dyDescent="0.3">
      <c r="A4412" s="111">
        <v>44757.304606481484</v>
      </c>
      <c r="B4412" s="78" t="s">
        <v>5219</v>
      </c>
      <c r="C4412" s="78" t="s">
        <v>951</v>
      </c>
      <c r="D4412" s="78" t="s">
        <v>1524</v>
      </c>
      <c r="E4412" s="78">
        <v>7</v>
      </c>
      <c r="F4412" s="78" t="s">
        <v>807</v>
      </c>
      <c r="G4412" s="78" t="s">
        <v>154</v>
      </c>
      <c r="H4412" s="112" t="s">
        <v>478</v>
      </c>
      <c r="I4412" s="112">
        <v>2</v>
      </c>
      <c r="J4412" s="113">
        <v>44757.303784722222</v>
      </c>
      <c r="K4412" s="113">
        <v>44757.304606481484</v>
      </c>
      <c r="M4412" s="113">
        <v>44757.305891203701</v>
      </c>
      <c r="P4412" s="78" t="str">
        <f t="shared" si="1156"/>
        <v/>
      </c>
      <c r="S4412" s="78" t="str">
        <f t="shared" si="1157"/>
        <v/>
      </c>
      <c r="V4412" s="78" t="str">
        <f t="shared" si="1158"/>
        <v/>
      </c>
      <c r="W4412" s="113">
        <v>44757.317291666666</v>
      </c>
      <c r="X4412" s="113">
        <f t="shared" si="1159"/>
        <v>1.2847222169511952E-3</v>
      </c>
      <c r="Y4412" s="113" t="str">
        <f t="shared" si="1160"/>
        <v/>
      </c>
      <c r="Z4412" s="113" t="str">
        <f t="shared" si="1161"/>
        <v/>
      </c>
      <c r="AB4412" s="2" t="str">
        <f t="shared" si="1162"/>
        <v/>
      </c>
      <c r="AC4412" s="2" t="str">
        <f t="shared" si="1162"/>
        <v/>
      </c>
      <c r="AE4412" s="2" t="str">
        <f t="shared" si="1163"/>
        <v/>
      </c>
      <c r="AF4412" s="2" t="str">
        <f t="shared" si="1164"/>
        <v/>
      </c>
      <c r="AG4412" s="2" t="str">
        <f t="shared" si="1165"/>
        <v/>
      </c>
      <c r="AH4412" s="2" t="str">
        <f t="shared" si="1166"/>
        <v/>
      </c>
      <c r="AI4412" s="2" t="str">
        <f t="shared" si="1167"/>
        <v/>
      </c>
      <c r="AK4412" s="2" t="str">
        <f t="shared" si="1168"/>
        <v/>
      </c>
      <c r="AL4412" s="2" t="str">
        <f t="shared" si="1169"/>
        <v/>
      </c>
      <c r="AM4412" s="2" t="str">
        <f t="shared" si="1170"/>
        <v/>
      </c>
      <c r="AN4412" s="2" t="str">
        <f t="shared" si="1171"/>
        <v/>
      </c>
      <c r="AO4412" s="2" t="str">
        <f t="shared" si="1172"/>
        <v/>
      </c>
    </row>
    <row r="4413" spans="1:41" x14ac:dyDescent="0.3">
      <c r="A4413" s="111">
        <v>44757.390763888892</v>
      </c>
      <c r="B4413" s="78" t="s">
        <v>5220</v>
      </c>
      <c r="C4413" s="78" t="s">
        <v>886</v>
      </c>
      <c r="D4413" s="78" t="s">
        <v>2169</v>
      </c>
      <c r="F4413" s="78" t="s">
        <v>807</v>
      </c>
      <c r="G4413" s="78" t="s">
        <v>100</v>
      </c>
      <c r="H4413" s="112" t="s">
        <v>310</v>
      </c>
      <c r="I4413" s="112">
        <v>4</v>
      </c>
      <c r="J4413" s="113">
        <v>44757.390763888892</v>
      </c>
      <c r="K4413" s="113">
        <v>44757.390763888892</v>
      </c>
      <c r="M4413" s="113">
        <v>44757.39130787037</v>
      </c>
      <c r="N4413" s="113">
        <v>44757.391770833332</v>
      </c>
      <c r="O4413" s="78" t="s">
        <v>1185</v>
      </c>
      <c r="P4413" s="78" t="str">
        <f t="shared" si="1156"/>
        <v>CIC</v>
      </c>
      <c r="S4413" s="78" t="str">
        <f t="shared" si="1157"/>
        <v/>
      </c>
      <c r="V4413" s="78" t="str">
        <f t="shared" si="1158"/>
        <v/>
      </c>
      <c r="W4413" s="113">
        <v>44757.402627314812</v>
      </c>
      <c r="X4413" s="113">
        <f t="shared" si="1159"/>
        <v>5.4398147767642513E-4</v>
      </c>
      <c r="Y4413" s="113" t="str">
        <f t="shared" si="1160"/>
        <v/>
      </c>
      <c r="Z4413" s="113" t="str">
        <f t="shared" si="1161"/>
        <v/>
      </c>
      <c r="AB4413" s="2" t="str">
        <f t="shared" si="1162"/>
        <v/>
      </c>
      <c r="AC4413" s="2" t="str">
        <f t="shared" si="1162"/>
        <v/>
      </c>
      <c r="AE4413" s="2" t="str">
        <f t="shared" si="1163"/>
        <v/>
      </c>
      <c r="AF4413" s="2" t="str">
        <f t="shared" si="1164"/>
        <v/>
      </c>
      <c r="AG4413" s="2" t="str">
        <f t="shared" si="1165"/>
        <v/>
      </c>
      <c r="AH4413" s="2" t="str">
        <f t="shared" si="1166"/>
        <v/>
      </c>
      <c r="AI4413" s="2" t="str">
        <f t="shared" si="1167"/>
        <v/>
      </c>
      <c r="AK4413" s="2" t="str">
        <f t="shared" si="1168"/>
        <v/>
      </c>
      <c r="AL4413" s="2" t="str">
        <f t="shared" si="1169"/>
        <v/>
      </c>
      <c r="AM4413" s="2" t="str">
        <f t="shared" si="1170"/>
        <v/>
      </c>
      <c r="AN4413" s="2" t="str">
        <f t="shared" si="1171"/>
        <v/>
      </c>
      <c r="AO4413" s="2" t="str">
        <f t="shared" si="1172"/>
        <v/>
      </c>
    </row>
    <row r="4414" spans="1:41" x14ac:dyDescent="0.3">
      <c r="A4414" s="111">
        <v>44757.550324074073</v>
      </c>
      <c r="B4414" s="78" t="s">
        <v>5221</v>
      </c>
      <c r="C4414" s="78" t="s">
        <v>886</v>
      </c>
      <c r="D4414" s="78" t="s">
        <v>3227</v>
      </c>
      <c r="E4414" s="78">
        <v>1</v>
      </c>
      <c r="F4414" s="78" t="s">
        <v>808</v>
      </c>
      <c r="G4414" s="78" t="s">
        <v>104</v>
      </c>
      <c r="H4414" s="112" t="s">
        <v>198</v>
      </c>
      <c r="I4414" s="112">
        <v>3</v>
      </c>
      <c r="J4414" s="113">
        <v>44757.550324074073</v>
      </c>
      <c r="K4414" s="113">
        <v>44757.550324074073</v>
      </c>
      <c r="M4414" s="113">
        <v>44757.550798611112</v>
      </c>
      <c r="N4414" s="113">
        <v>44757.550844907404</v>
      </c>
      <c r="O4414" s="78" t="s">
        <v>1187</v>
      </c>
      <c r="P4414" s="78" t="str">
        <f t="shared" si="1156"/>
        <v>CIC</v>
      </c>
      <c r="S4414" s="78" t="str">
        <f t="shared" si="1157"/>
        <v/>
      </c>
      <c r="V4414" s="78" t="str">
        <f t="shared" si="1158"/>
        <v/>
      </c>
      <c r="W4414" s="113">
        <v>44757.555532407408</v>
      </c>
      <c r="X4414" s="113">
        <f t="shared" si="1159"/>
        <v>4.7453703882638365E-4</v>
      </c>
      <c r="Y4414" s="113" t="str">
        <f t="shared" si="1160"/>
        <v/>
      </c>
      <c r="Z4414" s="113" t="str">
        <f t="shared" si="1161"/>
        <v/>
      </c>
      <c r="AB4414" s="2" t="str">
        <f t="shared" si="1162"/>
        <v/>
      </c>
      <c r="AC4414" s="2" t="str">
        <f t="shared" si="1162"/>
        <v/>
      </c>
      <c r="AE4414" s="2" t="str">
        <f t="shared" si="1163"/>
        <v/>
      </c>
      <c r="AF4414" s="2" t="str">
        <f t="shared" si="1164"/>
        <v/>
      </c>
      <c r="AG4414" s="2" t="str">
        <f t="shared" si="1165"/>
        <v/>
      </c>
      <c r="AH4414" s="2" t="str">
        <f t="shared" si="1166"/>
        <v/>
      </c>
      <c r="AI4414" s="2" t="str">
        <f t="shared" si="1167"/>
        <v/>
      </c>
      <c r="AK4414" s="2" t="str">
        <f t="shared" si="1168"/>
        <v/>
      </c>
      <c r="AL4414" s="2" t="str">
        <f t="shared" si="1169"/>
        <v/>
      </c>
      <c r="AM4414" s="2" t="str">
        <f t="shared" si="1170"/>
        <v/>
      </c>
      <c r="AN4414" s="2" t="str">
        <f t="shared" si="1171"/>
        <v/>
      </c>
      <c r="AO4414" s="2" t="str">
        <f t="shared" si="1172"/>
        <v/>
      </c>
    </row>
    <row r="4415" spans="1:41" x14ac:dyDescent="0.3">
      <c r="A4415" s="111">
        <v>44757.550324074073</v>
      </c>
      <c r="B4415" s="78" t="s">
        <v>5221</v>
      </c>
      <c r="C4415" s="78" t="s">
        <v>1252</v>
      </c>
      <c r="D4415" s="78" t="s">
        <v>3227</v>
      </c>
      <c r="E4415" s="78">
        <v>1</v>
      </c>
      <c r="F4415" s="78" t="s">
        <v>808</v>
      </c>
      <c r="G4415" s="78" t="s">
        <v>104</v>
      </c>
      <c r="H4415" s="112" t="s">
        <v>198</v>
      </c>
      <c r="I4415" s="112">
        <v>3</v>
      </c>
      <c r="J4415" s="113">
        <v>44757.550324074073</v>
      </c>
      <c r="K4415" s="113">
        <v>44757.550324074073</v>
      </c>
      <c r="M4415" s="113">
        <v>44757.554710648146</v>
      </c>
      <c r="P4415" s="78" t="str">
        <f t="shared" si="1156"/>
        <v/>
      </c>
      <c r="S4415" s="78" t="str">
        <f t="shared" si="1157"/>
        <v/>
      </c>
      <c r="T4415" s="113">
        <v>44757.554745370369</v>
      </c>
      <c r="U4415" s="78" t="s">
        <v>1187</v>
      </c>
      <c r="V4415" s="78" t="str">
        <f t="shared" si="1158"/>
        <v>CIC</v>
      </c>
      <c r="W4415" s="113">
        <v>44757.55877314815</v>
      </c>
      <c r="X4415" s="113">
        <f t="shared" si="1159"/>
        <v>4.386574073578231E-3</v>
      </c>
      <c r="Y4415" s="113" t="str">
        <f t="shared" si="1160"/>
        <v/>
      </c>
      <c r="Z4415" s="113">
        <f t="shared" si="1161"/>
        <v>4.0277777807204984E-3</v>
      </c>
      <c r="AB4415" s="2" t="str">
        <f t="shared" si="1162"/>
        <v/>
      </c>
      <c r="AC4415" s="2">
        <f t="shared" si="1162"/>
        <v>348</v>
      </c>
      <c r="AE4415" s="2" t="str">
        <f t="shared" si="1163"/>
        <v/>
      </c>
      <c r="AF4415" s="2" t="str">
        <f t="shared" si="1164"/>
        <v/>
      </c>
      <c r="AG4415" s="2" t="str">
        <f t="shared" si="1165"/>
        <v/>
      </c>
      <c r="AH4415" s="2" t="str">
        <f t="shared" si="1166"/>
        <v/>
      </c>
      <c r="AI4415" s="2" t="str">
        <f t="shared" si="1167"/>
        <v/>
      </c>
      <c r="AK4415" s="2" t="str">
        <f t="shared" si="1168"/>
        <v/>
      </c>
      <c r="AL4415" s="2" t="str">
        <f t="shared" si="1169"/>
        <v/>
      </c>
      <c r="AM4415" s="2" t="str">
        <f t="shared" si="1170"/>
        <v/>
      </c>
      <c r="AN4415" s="2">
        <f t="shared" si="1171"/>
        <v>348</v>
      </c>
      <c r="AO4415" s="2" t="str">
        <f t="shared" si="1172"/>
        <v/>
      </c>
    </row>
    <row r="4416" spans="1:41" x14ac:dyDescent="0.3">
      <c r="A4416" s="111">
        <v>44757.565115740741</v>
      </c>
      <c r="B4416" s="78" t="s">
        <v>5222</v>
      </c>
      <c r="C4416" s="78" t="s">
        <v>886</v>
      </c>
      <c r="D4416" s="78" t="s">
        <v>1341</v>
      </c>
      <c r="E4416" s="78">
        <v>5</v>
      </c>
      <c r="F4416" s="78" t="s">
        <v>807</v>
      </c>
      <c r="G4416" s="78" t="s">
        <v>90</v>
      </c>
      <c r="H4416" s="112" t="s">
        <v>286</v>
      </c>
      <c r="I4416" s="112">
        <v>2</v>
      </c>
      <c r="J4416" s="113">
        <v>44757.564768518518</v>
      </c>
      <c r="K4416" s="113">
        <v>44757.565115740741</v>
      </c>
      <c r="M4416" s="113">
        <v>44757.56591435185</v>
      </c>
      <c r="N4416" s="113">
        <v>44757.565960648149</v>
      </c>
      <c r="O4416" s="78" t="s">
        <v>1187</v>
      </c>
      <c r="P4416" s="78" t="str">
        <f t="shared" si="1156"/>
        <v>CIC</v>
      </c>
      <c r="S4416" s="78" t="str">
        <f t="shared" si="1157"/>
        <v/>
      </c>
      <c r="V4416" s="78" t="str">
        <f t="shared" si="1158"/>
        <v/>
      </c>
      <c r="W4416" s="113">
        <v>44757.596886574072</v>
      </c>
      <c r="X4416" s="113">
        <f t="shared" si="1159"/>
        <v>7.9861110862111673E-4</v>
      </c>
      <c r="Y4416" s="113" t="str">
        <f t="shared" si="1160"/>
        <v/>
      </c>
      <c r="Z4416" s="113" t="str">
        <f t="shared" si="1161"/>
        <v/>
      </c>
      <c r="AB4416" s="2" t="str">
        <f t="shared" si="1162"/>
        <v/>
      </c>
      <c r="AC4416" s="2" t="str">
        <f t="shared" si="1162"/>
        <v/>
      </c>
      <c r="AE4416" s="2" t="str">
        <f t="shared" si="1163"/>
        <v/>
      </c>
      <c r="AF4416" s="2" t="str">
        <f t="shared" si="1164"/>
        <v/>
      </c>
      <c r="AG4416" s="2" t="str">
        <f t="shared" si="1165"/>
        <v/>
      </c>
      <c r="AH4416" s="2" t="str">
        <f t="shared" si="1166"/>
        <v/>
      </c>
      <c r="AI4416" s="2" t="str">
        <f t="shared" si="1167"/>
        <v/>
      </c>
      <c r="AK4416" s="2" t="str">
        <f t="shared" si="1168"/>
        <v/>
      </c>
      <c r="AL4416" s="2" t="str">
        <f t="shared" si="1169"/>
        <v/>
      </c>
      <c r="AM4416" s="2" t="str">
        <f t="shared" si="1170"/>
        <v/>
      </c>
      <c r="AN4416" s="2" t="str">
        <f t="shared" si="1171"/>
        <v/>
      </c>
      <c r="AO4416" s="2" t="str">
        <f t="shared" si="1172"/>
        <v/>
      </c>
    </row>
    <row r="4417" spans="1:41" x14ac:dyDescent="0.3">
      <c r="A4417" s="111">
        <v>44757.565115740741</v>
      </c>
      <c r="B4417" s="78" t="s">
        <v>5222</v>
      </c>
      <c r="C4417" s="78" t="s">
        <v>4651</v>
      </c>
      <c r="D4417" s="78" t="s">
        <v>1341</v>
      </c>
      <c r="E4417" s="78">
        <v>5</v>
      </c>
      <c r="F4417" s="78" t="s">
        <v>807</v>
      </c>
      <c r="G4417" s="78" t="s">
        <v>90</v>
      </c>
      <c r="H4417" s="112" t="s">
        <v>286</v>
      </c>
      <c r="I4417" s="112">
        <v>2</v>
      </c>
      <c r="J4417" s="113">
        <v>44757.564768518518</v>
      </c>
      <c r="K4417" s="113">
        <v>44757.565115740741</v>
      </c>
      <c r="M4417" s="113">
        <v>44757.566701388889</v>
      </c>
      <c r="N4417" s="113">
        <v>44757.566747685189</v>
      </c>
      <c r="O4417" s="78" t="s">
        <v>1187</v>
      </c>
      <c r="P4417" s="78" t="str">
        <f t="shared" si="1156"/>
        <v>CIC</v>
      </c>
      <c r="S4417" s="78" t="str">
        <f t="shared" si="1157"/>
        <v/>
      </c>
      <c r="T4417" s="113">
        <v>44757.5702662037</v>
      </c>
      <c r="U4417" s="78" t="s">
        <v>1187</v>
      </c>
      <c r="V4417" s="78" t="str">
        <f t="shared" si="1158"/>
        <v>CIC</v>
      </c>
      <c r="W4417" s="113">
        <v>44757.588912037034</v>
      </c>
      <c r="X4417" s="113">
        <f t="shared" si="1159"/>
        <v>1.5856481477385387E-3</v>
      </c>
      <c r="Y4417" s="113">
        <f t="shared" si="1160"/>
        <v>3.5648148113978095E-3</v>
      </c>
      <c r="Z4417" s="113">
        <f t="shared" si="1161"/>
        <v>1.8645833333721384E-2</v>
      </c>
      <c r="AB4417" s="2">
        <f t="shared" si="1162"/>
        <v>308</v>
      </c>
      <c r="AC4417" s="2">
        <f t="shared" si="1162"/>
        <v>1611</v>
      </c>
      <c r="AE4417" s="2" t="str">
        <f t="shared" si="1163"/>
        <v/>
      </c>
      <c r="AF4417" s="2" t="str">
        <f t="shared" si="1164"/>
        <v/>
      </c>
      <c r="AG4417" s="2">
        <f t="shared" si="1165"/>
        <v>308</v>
      </c>
      <c r="AH4417" s="2" t="str">
        <f t="shared" si="1166"/>
        <v/>
      </c>
      <c r="AI4417" s="2" t="str">
        <f t="shared" si="1167"/>
        <v/>
      </c>
      <c r="AK4417" s="2" t="str">
        <f t="shared" si="1168"/>
        <v/>
      </c>
      <c r="AL4417" s="2" t="str">
        <f t="shared" si="1169"/>
        <v/>
      </c>
      <c r="AM4417" s="2">
        <f t="shared" si="1170"/>
        <v>1611</v>
      </c>
      <c r="AN4417" s="2" t="str">
        <f t="shared" si="1171"/>
        <v/>
      </c>
      <c r="AO4417" s="2" t="str">
        <f t="shared" si="1172"/>
        <v/>
      </c>
    </row>
    <row r="4418" spans="1:41" x14ac:dyDescent="0.3">
      <c r="A4418" s="111">
        <v>44757.601388888892</v>
      </c>
      <c r="B4418" s="78" t="s">
        <v>5223</v>
      </c>
      <c r="C4418" s="78" t="s">
        <v>886</v>
      </c>
      <c r="D4418" s="78" t="s">
        <v>1211</v>
      </c>
      <c r="E4418" s="78">
        <v>85</v>
      </c>
      <c r="F4418" s="78" t="s">
        <v>808</v>
      </c>
      <c r="G4418" s="78" t="s">
        <v>134</v>
      </c>
      <c r="H4418" s="112" t="s">
        <v>278</v>
      </c>
      <c r="I4418" s="112">
        <v>3</v>
      </c>
      <c r="J4418" s="113">
        <v>44757.601388888892</v>
      </c>
      <c r="K4418" s="113">
        <v>44757.601388888892</v>
      </c>
      <c r="M4418" s="113">
        <v>44757.601724537039</v>
      </c>
      <c r="N4418" s="113">
        <v>44757.602118055554</v>
      </c>
      <c r="O4418" s="78" t="s">
        <v>1187</v>
      </c>
      <c r="P4418" s="78" t="str">
        <f t="shared" si="1156"/>
        <v>CIC</v>
      </c>
      <c r="S4418" s="78" t="str">
        <f t="shared" si="1157"/>
        <v/>
      </c>
      <c r="V4418" s="78" t="str">
        <f t="shared" si="1158"/>
        <v/>
      </c>
      <c r="W4418" s="113">
        <v>44757.636423611111</v>
      </c>
      <c r="X4418" s="113">
        <f t="shared" si="1159"/>
        <v>3.3564814657438546E-4</v>
      </c>
      <c r="Y4418" s="113" t="str">
        <f t="shared" si="1160"/>
        <v/>
      </c>
      <c r="Z4418" s="113" t="str">
        <f t="shared" si="1161"/>
        <v/>
      </c>
      <c r="AB4418" s="2" t="str">
        <f t="shared" si="1162"/>
        <v/>
      </c>
      <c r="AC4418" s="2" t="str">
        <f t="shared" si="1162"/>
        <v/>
      </c>
      <c r="AE4418" s="2" t="str">
        <f t="shared" si="1163"/>
        <v/>
      </c>
      <c r="AF4418" s="2" t="str">
        <f t="shared" si="1164"/>
        <v/>
      </c>
      <c r="AG4418" s="2" t="str">
        <f t="shared" si="1165"/>
        <v/>
      </c>
      <c r="AH4418" s="2" t="str">
        <f t="shared" si="1166"/>
        <v/>
      </c>
      <c r="AI4418" s="2" t="str">
        <f t="shared" si="1167"/>
        <v/>
      </c>
      <c r="AK4418" s="2" t="str">
        <f t="shared" si="1168"/>
        <v/>
      </c>
      <c r="AL4418" s="2" t="str">
        <f t="shared" si="1169"/>
        <v/>
      </c>
      <c r="AM4418" s="2" t="str">
        <f t="shared" si="1170"/>
        <v/>
      </c>
      <c r="AN4418" s="2" t="str">
        <f t="shared" si="1171"/>
        <v/>
      </c>
      <c r="AO4418" s="2" t="str">
        <f t="shared" si="1172"/>
        <v/>
      </c>
    </row>
    <row r="4419" spans="1:41" x14ac:dyDescent="0.3">
      <c r="A4419" s="111">
        <v>44757.669421296298</v>
      </c>
      <c r="B4419" s="78" t="s">
        <v>5224</v>
      </c>
      <c r="C4419" s="78" t="s">
        <v>886</v>
      </c>
      <c r="F4419" s="78" t="s">
        <v>808</v>
      </c>
      <c r="G4419" s="78" t="s">
        <v>86</v>
      </c>
      <c r="H4419" s="112" t="s">
        <v>210</v>
      </c>
      <c r="I4419" s="112">
        <v>3</v>
      </c>
      <c r="J4419" s="113">
        <v>44757.669421296298</v>
      </c>
      <c r="K4419" s="113">
        <v>44757.669421296298</v>
      </c>
      <c r="M4419" s="113">
        <v>44757.670358796298</v>
      </c>
      <c r="N4419" s="113">
        <v>44757.670393518521</v>
      </c>
      <c r="O4419" s="78" t="s">
        <v>1187</v>
      </c>
      <c r="P4419" s="78" t="str">
        <f t="shared" si="1156"/>
        <v>CIC</v>
      </c>
      <c r="Q4419" s="113">
        <v>44757.674502314818</v>
      </c>
      <c r="R4419" s="78" t="s">
        <v>1258</v>
      </c>
      <c r="S4419" s="78" t="str">
        <f t="shared" si="1157"/>
        <v>PLOEG</v>
      </c>
      <c r="V4419" s="78" t="str">
        <f t="shared" si="1158"/>
        <v/>
      </c>
      <c r="W4419" s="113">
        <v>44757.692187499997</v>
      </c>
      <c r="X4419" s="113">
        <f t="shared" si="1159"/>
        <v>9.3750000087311491E-4</v>
      </c>
      <c r="Y4419" s="113" t="str">
        <f t="shared" si="1160"/>
        <v/>
      </c>
      <c r="Z4419" s="113" t="str">
        <f t="shared" si="1161"/>
        <v/>
      </c>
      <c r="AB4419" s="2" t="str">
        <f t="shared" si="1162"/>
        <v/>
      </c>
      <c r="AC4419" s="2" t="str">
        <f t="shared" si="1162"/>
        <v/>
      </c>
      <c r="AE4419" s="2" t="str">
        <f t="shared" si="1163"/>
        <v/>
      </c>
      <c r="AF4419" s="2" t="str">
        <f t="shared" si="1164"/>
        <v/>
      </c>
      <c r="AG4419" s="2" t="str">
        <f t="shared" si="1165"/>
        <v/>
      </c>
      <c r="AH4419" s="2" t="str">
        <f t="shared" si="1166"/>
        <v/>
      </c>
      <c r="AI4419" s="2" t="str">
        <f t="shared" si="1167"/>
        <v/>
      </c>
      <c r="AK4419" s="2" t="str">
        <f t="shared" si="1168"/>
        <v/>
      </c>
      <c r="AL4419" s="2" t="str">
        <f t="shared" si="1169"/>
        <v/>
      </c>
      <c r="AM4419" s="2" t="str">
        <f t="shared" si="1170"/>
        <v/>
      </c>
      <c r="AN4419" s="2" t="str">
        <f t="shared" si="1171"/>
        <v/>
      </c>
      <c r="AO4419" s="2" t="str">
        <f t="shared" si="1172"/>
        <v/>
      </c>
    </row>
    <row r="4420" spans="1:41" x14ac:dyDescent="0.3">
      <c r="A4420" s="111">
        <v>44757.885636574072</v>
      </c>
      <c r="B4420" s="78" t="s">
        <v>5225</v>
      </c>
      <c r="C4420" s="78" t="s">
        <v>853</v>
      </c>
      <c r="F4420" s="78" t="s">
        <v>809</v>
      </c>
      <c r="G4420" s="78" t="s">
        <v>102</v>
      </c>
      <c r="H4420" s="112" t="s">
        <v>226</v>
      </c>
      <c r="I4420" s="112">
        <v>3</v>
      </c>
      <c r="J4420" s="113">
        <v>44757.884583333333</v>
      </c>
      <c r="K4420" s="113">
        <v>44757.885636574072</v>
      </c>
      <c r="M4420" s="113">
        <v>44757.89366898148</v>
      </c>
      <c r="P4420" s="78" t="str">
        <f t="shared" si="1156"/>
        <v/>
      </c>
      <c r="S4420" s="78" t="str">
        <f t="shared" si="1157"/>
        <v/>
      </c>
      <c r="V4420" s="78" t="str">
        <f t="shared" si="1158"/>
        <v/>
      </c>
      <c r="W4420" s="113">
        <v>44757.895810185182</v>
      </c>
      <c r="X4420" s="113">
        <f t="shared" si="1159"/>
        <v>8.0324074078816921E-3</v>
      </c>
      <c r="Y4420" s="113" t="str">
        <f t="shared" si="1160"/>
        <v/>
      </c>
      <c r="Z4420" s="113" t="str">
        <f t="shared" si="1161"/>
        <v/>
      </c>
      <c r="AB4420" s="2" t="str">
        <f t="shared" si="1162"/>
        <v/>
      </c>
      <c r="AC4420" s="2" t="str">
        <f t="shared" si="1162"/>
        <v/>
      </c>
      <c r="AE4420" s="2" t="str">
        <f t="shared" si="1163"/>
        <v/>
      </c>
      <c r="AF4420" s="2" t="str">
        <f t="shared" si="1164"/>
        <v/>
      </c>
      <c r="AG4420" s="2" t="str">
        <f t="shared" si="1165"/>
        <v/>
      </c>
      <c r="AH4420" s="2" t="str">
        <f t="shared" si="1166"/>
        <v/>
      </c>
      <c r="AI4420" s="2" t="str">
        <f t="shared" si="1167"/>
        <v/>
      </c>
      <c r="AK4420" s="2" t="str">
        <f t="shared" si="1168"/>
        <v/>
      </c>
      <c r="AL4420" s="2" t="str">
        <f t="shared" si="1169"/>
        <v/>
      </c>
      <c r="AM4420" s="2" t="str">
        <f t="shared" si="1170"/>
        <v/>
      </c>
      <c r="AN4420" s="2" t="str">
        <f t="shared" si="1171"/>
        <v/>
      </c>
      <c r="AO4420" s="2" t="str">
        <f t="shared" si="1172"/>
        <v/>
      </c>
    </row>
    <row r="4421" spans="1:41" x14ac:dyDescent="0.3">
      <c r="A4421" s="111">
        <v>44757.947592592594</v>
      </c>
      <c r="B4421" s="78" t="s">
        <v>5226</v>
      </c>
      <c r="C4421" s="78" t="s">
        <v>846</v>
      </c>
      <c r="D4421" s="78" t="s">
        <v>1443</v>
      </c>
      <c r="E4421" s="78">
        <v>77</v>
      </c>
      <c r="F4421" s="78" t="s">
        <v>807</v>
      </c>
      <c r="G4421" s="78" t="s">
        <v>88</v>
      </c>
      <c r="H4421" s="112" t="s">
        <v>200</v>
      </c>
      <c r="I4421" s="112">
        <v>3</v>
      </c>
      <c r="J4421" s="113">
        <v>44757.94667824074</v>
      </c>
      <c r="K4421" s="113">
        <v>44757.947592592594</v>
      </c>
      <c r="L4421" s="113">
        <v>44757.979780092595</v>
      </c>
      <c r="M4421" s="113">
        <v>44757.949791666666</v>
      </c>
      <c r="N4421" s="113">
        <v>44757.950150462966</v>
      </c>
      <c r="O4421" s="78" t="s">
        <v>1185</v>
      </c>
      <c r="P4421" s="78" t="str">
        <f t="shared" si="1156"/>
        <v>CIC</v>
      </c>
      <c r="Q4421" s="113">
        <v>44757.972025462965</v>
      </c>
      <c r="R4421" s="78" t="s">
        <v>1203</v>
      </c>
      <c r="S4421" s="78" t="str">
        <f t="shared" si="1157"/>
        <v>PLOEG</v>
      </c>
      <c r="V4421" s="78" t="str">
        <f t="shared" si="1158"/>
        <v/>
      </c>
      <c r="W4421" s="113">
        <v>44758.024444444447</v>
      </c>
      <c r="X4421" s="113">
        <f t="shared" si="1159"/>
        <v>2.1990740715409629E-3</v>
      </c>
      <c r="Y4421" s="113" t="str">
        <f t="shared" si="1160"/>
        <v/>
      </c>
      <c r="Z4421" s="113" t="str">
        <f t="shared" si="1161"/>
        <v/>
      </c>
      <c r="AB4421" s="2" t="str">
        <f t="shared" si="1162"/>
        <v/>
      </c>
      <c r="AC4421" s="2" t="str">
        <f t="shared" si="1162"/>
        <v/>
      </c>
      <c r="AE4421" s="2" t="str">
        <f t="shared" si="1163"/>
        <v/>
      </c>
      <c r="AF4421" s="2" t="str">
        <f t="shared" si="1164"/>
        <v/>
      </c>
      <c r="AG4421" s="2" t="str">
        <f t="shared" si="1165"/>
        <v/>
      </c>
      <c r="AH4421" s="2" t="str">
        <f t="shared" si="1166"/>
        <v/>
      </c>
      <c r="AI4421" s="2" t="str">
        <f t="shared" si="1167"/>
        <v/>
      </c>
      <c r="AK4421" s="2" t="str">
        <f t="shared" si="1168"/>
        <v/>
      </c>
      <c r="AL4421" s="2" t="str">
        <f t="shared" si="1169"/>
        <v/>
      </c>
      <c r="AM4421" s="2" t="str">
        <f t="shared" si="1170"/>
        <v/>
      </c>
      <c r="AN4421" s="2" t="str">
        <f t="shared" si="1171"/>
        <v/>
      </c>
      <c r="AO4421" s="2" t="str">
        <f t="shared" si="1172"/>
        <v/>
      </c>
    </row>
    <row r="4422" spans="1:41" x14ac:dyDescent="0.3">
      <c r="A4422" s="111">
        <v>44757.956805555557</v>
      </c>
      <c r="B4422" s="78" t="s">
        <v>5227</v>
      </c>
      <c r="C4422" s="78" t="s">
        <v>835</v>
      </c>
      <c r="F4422" s="78" t="s">
        <v>808</v>
      </c>
      <c r="G4422" s="78" t="s">
        <v>88</v>
      </c>
      <c r="H4422" s="112" t="s">
        <v>200</v>
      </c>
      <c r="I4422" s="112">
        <v>3</v>
      </c>
      <c r="J4422" s="113">
        <v>44757.955509259256</v>
      </c>
      <c r="K4422" s="113">
        <v>44757.956805555557</v>
      </c>
      <c r="M4422" s="113">
        <v>44757.956990740742</v>
      </c>
      <c r="N4422" s="113">
        <v>44757.957314814812</v>
      </c>
      <c r="O4422" s="78" t="s">
        <v>1185</v>
      </c>
      <c r="P4422" s="78" t="str">
        <f t="shared" ref="P4422:P4485" si="1173">IF(LEFT(O4422,3)="&amp;RU","PLOEG",IF(LEFT(O4422,6)="ANT-di","DISP/S of N",IF(LEFT(O4422,4)="rANT","DISP/S of N",IF(LEFT(O4422,3)="ANT","CIC",""))))</f>
        <v>CIC</v>
      </c>
      <c r="S4422" s="78" t="str">
        <f t="shared" ref="S4422:S4485" si="1174">IF(LEFT(R4422,3)="&amp;RU","PLOEG",IF(LEFT(R4422,6)="ANT-di","DISP/S of N",IF(LEFT(R4422,4)="rANT","DISP/S of N",IF(LEFT(R4422,3)="ANT","CIC",""))))</f>
        <v/>
      </c>
      <c r="V4422" s="78" t="str">
        <f t="shared" ref="V4422:V4485" si="1175">IF(LEFT(U4422,3)="&amp;RU","PLOEG",IF(LEFT(U4422,6)="ANT-di","DISP/S of N",IF(LEFT(U4422,4)="rANT","DISP/S of N",IF(LEFT(U4422,3)="ANT","CIC",""))))</f>
        <v/>
      </c>
      <c r="W4422" s="113">
        <v>44757.986261574071</v>
      </c>
      <c r="X4422" s="113">
        <f t="shared" ref="X4422:X4485" si="1176">IF((MIN(L4422:M4422)&lt;K4422+6/ (24*3600)),"", IF((MIN(L4422:M4422)=K4422),"0:00:00",IF((MIN(L4422:M4422)-K4422),MIN(L4422:M4422)-K4422,"")))</f>
        <v>1.8518518481869251E-4</v>
      </c>
      <c r="Y4422" s="113" t="str">
        <f t="shared" ref="Y4422:Y4485" si="1177">IF(OR(T4422="",T4422&lt;MINA(L4422,M4422)+11/(24*3600)),"",T4422-MINA(L4422,M4422))</f>
        <v/>
      </c>
      <c r="Z4422" s="113" t="str">
        <f t="shared" ref="Z4422:Z4485" si="1178">IF(OR(T4422="",W4422&lt;T4422+31/(24*3600)),"",W4422-T4422)</f>
        <v/>
      </c>
      <c r="AB4422" s="2" t="str">
        <f t="shared" ref="AB4422:AC4485" si="1179">IF(Y4422="","",SECOND(Y4422)+(MINUTE(Y4422)*60)+(HOUR(Y4422)*3600))</f>
        <v/>
      </c>
      <c r="AC4422" s="2" t="str">
        <f t="shared" si="1179"/>
        <v/>
      </c>
      <c r="AE4422" s="2" t="str">
        <f t="shared" ref="AE4422:AE4485" si="1180">IF(I4422=0,AB4422,"")</f>
        <v/>
      </c>
      <c r="AF4422" s="2" t="str">
        <f t="shared" ref="AF4422:AF4485" si="1181">IF(I4422=1,AB4422,"")</f>
        <v/>
      </c>
      <c r="AG4422" s="2" t="str">
        <f t="shared" ref="AG4422:AG4485" si="1182">IF(I4422=2,AB4422,"")</f>
        <v/>
      </c>
      <c r="AH4422" s="2" t="str">
        <f t="shared" ref="AH4422:AH4485" si="1183">IF(I4422=3,AB4422,"")</f>
        <v/>
      </c>
      <c r="AI4422" s="2" t="str">
        <f t="shared" ref="AI4422:AI4485" si="1184">IF(I4422=4,AB4422,"")</f>
        <v/>
      </c>
      <c r="AK4422" s="2" t="str">
        <f t="shared" ref="AK4422:AK4485" si="1185">IF(I4422=0,AC4422,"")</f>
        <v/>
      </c>
      <c r="AL4422" s="2" t="str">
        <f t="shared" ref="AL4422:AL4485" si="1186">IF(I4422=1,AC4422,"")</f>
        <v/>
      </c>
      <c r="AM4422" s="2" t="str">
        <f t="shared" ref="AM4422:AM4485" si="1187">IF(I4422=2,AC4422,"")</f>
        <v/>
      </c>
      <c r="AN4422" s="2" t="str">
        <f t="shared" ref="AN4422:AN4485" si="1188">IF(I4422=3,AC4422,"")</f>
        <v/>
      </c>
      <c r="AO4422" s="2" t="str">
        <f t="shared" ref="AO4422:AO4485" si="1189">IF(I4422=4,AC4422,"")</f>
        <v/>
      </c>
    </row>
    <row r="4423" spans="1:41" x14ac:dyDescent="0.3">
      <c r="A4423" s="111">
        <v>44757.972384259258</v>
      </c>
      <c r="B4423" s="78" t="s">
        <v>5228</v>
      </c>
      <c r="C4423" s="78" t="s">
        <v>846</v>
      </c>
      <c r="D4423" s="78" t="s">
        <v>1494</v>
      </c>
      <c r="E4423" s="78">
        <v>77</v>
      </c>
      <c r="F4423" s="78" t="s">
        <v>807</v>
      </c>
      <c r="G4423" s="78" t="s">
        <v>128</v>
      </c>
      <c r="H4423" s="112" t="s">
        <v>270</v>
      </c>
      <c r="I4423" s="112">
        <v>3</v>
      </c>
      <c r="J4423" s="113">
        <v>44757.971863425926</v>
      </c>
      <c r="K4423" s="113">
        <v>44757.972384259258</v>
      </c>
      <c r="L4423" s="113">
        <v>44757.977430555555</v>
      </c>
      <c r="M4423" s="113">
        <v>44758.024537037039</v>
      </c>
      <c r="N4423" s="113">
        <v>44758.024594907409</v>
      </c>
      <c r="O4423" s="78" t="s">
        <v>1185</v>
      </c>
      <c r="P4423" s="78" t="str">
        <f t="shared" si="1173"/>
        <v>CIC</v>
      </c>
      <c r="Q4423" s="113">
        <v>44758.027349537035</v>
      </c>
      <c r="R4423" s="78" t="s">
        <v>1203</v>
      </c>
      <c r="S4423" s="78" t="str">
        <f t="shared" si="1174"/>
        <v>PLOEG</v>
      </c>
      <c r="V4423" s="78" t="str">
        <f t="shared" si="1175"/>
        <v/>
      </c>
      <c r="W4423" s="113">
        <v>44758.032476851855</v>
      </c>
      <c r="X4423" s="113">
        <f t="shared" si="1176"/>
        <v>5.0462962972233072E-3</v>
      </c>
      <c r="Y4423" s="113" t="str">
        <f t="shared" si="1177"/>
        <v/>
      </c>
      <c r="Z4423" s="113" t="str">
        <f t="shared" si="1178"/>
        <v/>
      </c>
      <c r="AB4423" s="2" t="str">
        <f t="shared" si="1179"/>
        <v/>
      </c>
      <c r="AC4423" s="2" t="str">
        <f t="shared" si="1179"/>
        <v/>
      </c>
      <c r="AE4423" s="2" t="str">
        <f t="shared" si="1180"/>
        <v/>
      </c>
      <c r="AF4423" s="2" t="str">
        <f t="shared" si="1181"/>
        <v/>
      </c>
      <c r="AG4423" s="2" t="str">
        <f t="shared" si="1182"/>
        <v/>
      </c>
      <c r="AH4423" s="2" t="str">
        <f t="shared" si="1183"/>
        <v/>
      </c>
      <c r="AI4423" s="2" t="str">
        <f t="shared" si="1184"/>
        <v/>
      </c>
      <c r="AK4423" s="2" t="str">
        <f t="shared" si="1185"/>
        <v/>
      </c>
      <c r="AL4423" s="2" t="str">
        <f t="shared" si="1186"/>
        <v/>
      </c>
      <c r="AM4423" s="2" t="str">
        <f t="shared" si="1187"/>
        <v/>
      </c>
      <c r="AN4423" s="2" t="str">
        <f t="shared" si="1188"/>
        <v/>
      </c>
      <c r="AO4423" s="2" t="str">
        <f t="shared" si="1189"/>
        <v/>
      </c>
    </row>
    <row r="4424" spans="1:41" x14ac:dyDescent="0.3">
      <c r="A4424" s="111">
        <v>44757.997476851851</v>
      </c>
      <c r="B4424" s="78" t="s">
        <v>5229</v>
      </c>
      <c r="C4424" s="78" t="s">
        <v>835</v>
      </c>
      <c r="D4424" s="78" t="s">
        <v>1226</v>
      </c>
      <c r="E4424" s="78">
        <v>85</v>
      </c>
      <c r="F4424" s="78" t="s">
        <v>807</v>
      </c>
      <c r="G4424" s="78" t="s">
        <v>120</v>
      </c>
      <c r="H4424" s="112" t="s">
        <v>398</v>
      </c>
      <c r="I4424" s="112">
        <v>2</v>
      </c>
      <c r="J4424" s="113">
        <v>44757.996701388889</v>
      </c>
      <c r="K4424" s="113">
        <v>44757.997476851851</v>
      </c>
      <c r="M4424" s="113">
        <v>44757.999756944446</v>
      </c>
      <c r="P4424" s="78" t="str">
        <f t="shared" si="1173"/>
        <v/>
      </c>
      <c r="S4424" s="78" t="str">
        <f t="shared" si="1174"/>
        <v/>
      </c>
      <c r="V4424" s="78" t="str">
        <f t="shared" si="1175"/>
        <v/>
      </c>
      <c r="W4424" s="113">
        <v>44758.037442129629</v>
      </c>
      <c r="X4424" s="113">
        <f t="shared" si="1176"/>
        <v>2.2800925944466144E-3</v>
      </c>
      <c r="Y4424" s="113" t="str">
        <f t="shared" si="1177"/>
        <v/>
      </c>
      <c r="Z4424" s="113" t="str">
        <f t="shared" si="1178"/>
        <v/>
      </c>
      <c r="AB4424" s="2" t="str">
        <f t="shared" si="1179"/>
        <v/>
      </c>
      <c r="AC4424" s="2" t="str">
        <f t="shared" si="1179"/>
        <v/>
      </c>
      <c r="AE4424" s="2" t="str">
        <f t="shared" si="1180"/>
        <v/>
      </c>
      <c r="AF4424" s="2" t="str">
        <f t="shared" si="1181"/>
        <v/>
      </c>
      <c r="AG4424" s="2" t="str">
        <f t="shared" si="1182"/>
        <v/>
      </c>
      <c r="AH4424" s="2" t="str">
        <f t="shared" si="1183"/>
        <v/>
      </c>
      <c r="AI4424" s="2" t="str">
        <f t="shared" si="1184"/>
        <v/>
      </c>
      <c r="AK4424" s="2" t="str">
        <f t="shared" si="1185"/>
        <v/>
      </c>
      <c r="AL4424" s="2" t="str">
        <f t="shared" si="1186"/>
        <v/>
      </c>
      <c r="AM4424" s="2" t="str">
        <f t="shared" si="1187"/>
        <v/>
      </c>
      <c r="AN4424" s="2" t="str">
        <f t="shared" si="1188"/>
        <v/>
      </c>
      <c r="AO4424" s="2" t="str">
        <f t="shared" si="1189"/>
        <v/>
      </c>
    </row>
    <row r="4425" spans="1:41" x14ac:dyDescent="0.3">
      <c r="A4425" s="111">
        <v>44758.050451388888</v>
      </c>
      <c r="B4425" s="78" t="s">
        <v>5230</v>
      </c>
      <c r="C4425" s="78" t="s">
        <v>835</v>
      </c>
      <c r="D4425" s="78" t="s">
        <v>1213</v>
      </c>
      <c r="E4425" s="78">
        <v>278</v>
      </c>
      <c r="F4425" s="78" t="s">
        <v>807</v>
      </c>
      <c r="G4425" s="78" t="s">
        <v>106</v>
      </c>
      <c r="H4425" s="112" t="s">
        <v>268</v>
      </c>
      <c r="I4425" s="112">
        <v>4</v>
      </c>
      <c r="J4425" s="113">
        <v>44758.048101851855</v>
      </c>
      <c r="K4425" s="113">
        <v>44758.050451388888</v>
      </c>
      <c r="M4425" s="113">
        <v>44758.054872685185</v>
      </c>
      <c r="N4425" s="113">
        <v>44758.057152777779</v>
      </c>
      <c r="O4425" s="78" t="s">
        <v>1185</v>
      </c>
      <c r="P4425" s="78" t="str">
        <f t="shared" si="1173"/>
        <v>CIC</v>
      </c>
      <c r="S4425" s="78" t="str">
        <f t="shared" si="1174"/>
        <v/>
      </c>
      <c r="T4425" s="113">
        <v>44758.095995370371</v>
      </c>
      <c r="U4425" s="78" t="s">
        <v>1216</v>
      </c>
      <c r="V4425" s="78" t="str">
        <f t="shared" si="1175"/>
        <v>PLOEG</v>
      </c>
      <c r="W4425" s="113">
        <v>44758.099953703706</v>
      </c>
      <c r="X4425" s="113">
        <f t="shared" si="1176"/>
        <v>4.4212962966412306E-3</v>
      </c>
      <c r="Y4425" s="113">
        <f t="shared" si="1177"/>
        <v>4.1122685186564922E-2</v>
      </c>
      <c r="Z4425" s="113">
        <f t="shared" si="1178"/>
        <v>3.9583333345944993E-3</v>
      </c>
      <c r="AB4425" s="2">
        <f t="shared" si="1179"/>
        <v>3553</v>
      </c>
      <c r="AC4425" s="2">
        <f t="shared" si="1179"/>
        <v>342</v>
      </c>
      <c r="AE4425" s="2" t="str">
        <f t="shared" si="1180"/>
        <v/>
      </c>
      <c r="AF4425" s="2" t="str">
        <f t="shared" si="1181"/>
        <v/>
      </c>
      <c r="AG4425" s="2" t="str">
        <f t="shared" si="1182"/>
        <v/>
      </c>
      <c r="AH4425" s="2" t="str">
        <f t="shared" si="1183"/>
        <v/>
      </c>
      <c r="AI4425" s="2">
        <f t="shared" si="1184"/>
        <v>3553</v>
      </c>
      <c r="AK4425" s="2" t="str">
        <f t="shared" si="1185"/>
        <v/>
      </c>
      <c r="AL4425" s="2" t="str">
        <f t="shared" si="1186"/>
        <v/>
      </c>
      <c r="AM4425" s="2" t="str">
        <f t="shared" si="1187"/>
        <v/>
      </c>
      <c r="AN4425" s="2" t="str">
        <f t="shared" si="1188"/>
        <v/>
      </c>
      <c r="AO4425" s="2">
        <f t="shared" si="1189"/>
        <v>342</v>
      </c>
    </row>
    <row r="4426" spans="1:41" x14ac:dyDescent="0.3">
      <c r="A4426" s="111">
        <v>44758.309976851851</v>
      </c>
      <c r="B4426" s="78" t="s">
        <v>5231</v>
      </c>
      <c r="C4426" s="78" t="s">
        <v>886</v>
      </c>
      <c r="D4426" s="78" t="s">
        <v>1207</v>
      </c>
      <c r="E4426" s="78">
        <v>74</v>
      </c>
      <c r="F4426" s="78" t="s">
        <v>807</v>
      </c>
      <c r="G4426" s="78" t="s">
        <v>92</v>
      </c>
      <c r="H4426" s="112" t="s">
        <v>204</v>
      </c>
      <c r="I4426" s="112">
        <v>2</v>
      </c>
      <c r="J4426" s="113">
        <v>44758.309571759259</v>
      </c>
      <c r="K4426" s="113">
        <v>44758.309976851851</v>
      </c>
      <c r="M4426" s="113">
        <v>44758.310567129629</v>
      </c>
      <c r="N4426" s="113">
        <v>44758.311307870368</v>
      </c>
      <c r="O4426" s="78" t="s">
        <v>1185</v>
      </c>
      <c r="P4426" s="78" t="str">
        <f t="shared" si="1173"/>
        <v>CIC</v>
      </c>
      <c r="Q4426" s="113">
        <v>44758.312928240739</v>
      </c>
      <c r="R4426" s="78" t="s">
        <v>1258</v>
      </c>
      <c r="S4426" s="78" t="str">
        <f t="shared" si="1174"/>
        <v>PLOEG</v>
      </c>
      <c r="T4426" s="113">
        <v>44758.322291666664</v>
      </c>
      <c r="U4426" s="78" t="s">
        <v>1258</v>
      </c>
      <c r="V4426" s="78" t="str">
        <f t="shared" si="1175"/>
        <v>PLOEG</v>
      </c>
      <c r="W4426" s="113">
        <v>44758.330694444441</v>
      </c>
      <c r="X4426" s="113">
        <f t="shared" si="1176"/>
        <v>5.9027777751907706E-4</v>
      </c>
      <c r="Y4426" s="113">
        <f t="shared" si="1177"/>
        <v>1.1724537034751847E-2</v>
      </c>
      <c r="Z4426" s="113">
        <f t="shared" si="1178"/>
        <v>8.4027777775190771E-3</v>
      </c>
      <c r="AB4426" s="2">
        <f t="shared" si="1179"/>
        <v>1013</v>
      </c>
      <c r="AC4426" s="2">
        <f t="shared" si="1179"/>
        <v>726</v>
      </c>
      <c r="AE4426" s="2" t="str">
        <f t="shared" si="1180"/>
        <v/>
      </c>
      <c r="AF4426" s="2" t="str">
        <f t="shared" si="1181"/>
        <v/>
      </c>
      <c r="AG4426" s="2">
        <f t="shared" si="1182"/>
        <v>1013</v>
      </c>
      <c r="AH4426" s="2" t="str">
        <f t="shared" si="1183"/>
        <v/>
      </c>
      <c r="AI4426" s="2" t="str">
        <f t="shared" si="1184"/>
        <v/>
      </c>
      <c r="AK4426" s="2" t="str">
        <f t="shared" si="1185"/>
        <v/>
      </c>
      <c r="AL4426" s="2" t="str">
        <f t="shared" si="1186"/>
        <v/>
      </c>
      <c r="AM4426" s="2">
        <f t="shared" si="1187"/>
        <v>726</v>
      </c>
      <c r="AN4426" s="2" t="str">
        <f t="shared" si="1188"/>
        <v/>
      </c>
      <c r="AO4426" s="2" t="str">
        <f t="shared" si="1189"/>
        <v/>
      </c>
    </row>
    <row r="4427" spans="1:41" x14ac:dyDescent="0.3">
      <c r="A4427" s="111">
        <v>44758.471412037034</v>
      </c>
      <c r="B4427" s="78" t="s">
        <v>5232</v>
      </c>
      <c r="C4427" s="78" t="s">
        <v>886</v>
      </c>
      <c r="D4427" s="78" t="s">
        <v>1213</v>
      </c>
      <c r="E4427" s="78">
        <v>278</v>
      </c>
      <c r="F4427" s="78" t="s">
        <v>807</v>
      </c>
      <c r="G4427" s="78" t="s">
        <v>106</v>
      </c>
      <c r="H4427" s="112" t="s">
        <v>268</v>
      </c>
      <c r="I4427" s="112">
        <v>4</v>
      </c>
      <c r="J4427" s="113">
        <v>44758.46802083333</v>
      </c>
      <c r="K4427" s="113">
        <v>44758.471412037034</v>
      </c>
      <c r="M4427" s="113">
        <v>44758.483229166668</v>
      </c>
      <c r="N4427" s="113">
        <v>44758.483356481483</v>
      </c>
      <c r="O4427" s="78" t="s">
        <v>1185</v>
      </c>
      <c r="P4427" s="78" t="str">
        <f t="shared" si="1173"/>
        <v>CIC</v>
      </c>
      <c r="Q4427" s="113">
        <v>44758.486157407409</v>
      </c>
      <c r="R4427" s="78" t="s">
        <v>1258</v>
      </c>
      <c r="S4427" s="78" t="str">
        <f t="shared" si="1174"/>
        <v>PLOEG</v>
      </c>
      <c r="V4427" s="78" t="str">
        <f t="shared" si="1175"/>
        <v/>
      </c>
      <c r="W4427" s="113">
        <v>44758.519641203704</v>
      </c>
      <c r="X4427" s="113">
        <f t="shared" si="1176"/>
        <v>1.1817129634437151E-2</v>
      </c>
      <c r="Y4427" s="113" t="str">
        <f t="shared" si="1177"/>
        <v/>
      </c>
      <c r="Z4427" s="113" t="str">
        <f t="shared" si="1178"/>
        <v/>
      </c>
      <c r="AB4427" s="2" t="str">
        <f t="shared" si="1179"/>
        <v/>
      </c>
      <c r="AC4427" s="2" t="str">
        <f t="shared" si="1179"/>
        <v/>
      </c>
      <c r="AE4427" s="2" t="str">
        <f t="shared" si="1180"/>
        <v/>
      </c>
      <c r="AF4427" s="2" t="str">
        <f t="shared" si="1181"/>
        <v/>
      </c>
      <c r="AG4427" s="2" t="str">
        <f t="shared" si="1182"/>
        <v/>
      </c>
      <c r="AH4427" s="2" t="str">
        <f t="shared" si="1183"/>
        <v/>
      </c>
      <c r="AI4427" s="2" t="str">
        <f t="shared" si="1184"/>
        <v/>
      </c>
      <c r="AK4427" s="2" t="str">
        <f t="shared" si="1185"/>
        <v/>
      </c>
      <c r="AL4427" s="2" t="str">
        <f t="shared" si="1186"/>
        <v/>
      </c>
      <c r="AM4427" s="2" t="str">
        <f t="shared" si="1187"/>
        <v/>
      </c>
      <c r="AN4427" s="2" t="str">
        <f t="shared" si="1188"/>
        <v/>
      </c>
      <c r="AO4427" s="2" t="str">
        <f t="shared" si="1189"/>
        <v/>
      </c>
    </row>
    <row r="4428" spans="1:41" x14ac:dyDescent="0.3">
      <c r="A4428" s="111">
        <v>44758.471412037034</v>
      </c>
      <c r="B4428" s="78" t="s">
        <v>5232</v>
      </c>
      <c r="C4428" s="78" t="s">
        <v>850</v>
      </c>
      <c r="D4428" s="78" t="s">
        <v>1213</v>
      </c>
      <c r="E4428" s="78">
        <v>278</v>
      </c>
      <c r="F4428" s="78" t="s">
        <v>807</v>
      </c>
      <c r="G4428" s="78" t="s">
        <v>106</v>
      </c>
      <c r="H4428" s="112" t="s">
        <v>268</v>
      </c>
      <c r="I4428" s="112">
        <v>4</v>
      </c>
      <c r="J4428" s="113">
        <v>44758.46802083333</v>
      </c>
      <c r="K4428" s="113">
        <v>44758.471412037034</v>
      </c>
      <c r="M4428" s="113">
        <v>44758.483657407407</v>
      </c>
      <c r="N4428" s="113">
        <v>44758.483726851853</v>
      </c>
      <c r="O4428" s="78" t="s">
        <v>1187</v>
      </c>
      <c r="P4428" s="78" t="str">
        <f t="shared" si="1173"/>
        <v>CIC</v>
      </c>
      <c r="S4428" s="78" t="str">
        <f t="shared" si="1174"/>
        <v/>
      </c>
      <c r="V4428" s="78" t="str">
        <f t="shared" si="1175"/>
        <v/>
      </c>
      <c r="W4428" s="113">
        <v>44758.522175925929</v>
      </c>
      <c r="X4428" s="113">
        <f t="shared" si="1176"/>
        <v>1.2245370373420883E-2</v>
      </c>
      <c r="Y4428" s="113" t="str">
        <f t="shared" si="1177"/>
        <v/>
      </c>
      <c r="Z4428" s="113" t="str">
        <f t="shared" si="1178"/>
        <v/>
      </c>
      <c r="AB4428" s="2" t="str">
        <f t="shared" si="1179"/>
        <v/>
      </c>
      <c r="AC4428" s="2" t="str">
        <f t="shared" si="1179"/>
        <v/>
      </c>
      <c r="AE4428" s="2" t="str">
        <f t="shared" si="1180"/>
        <v/>
      </c>
      <c r="AF4428" s="2" t="str">
        <f t="shared" si="1181"/>
        <v/>
      </c>
      <c r="AG4428" s="2" t="str">
        <f t="shared" si="1182"/>
        <v/>
      </c>
      <c r="AH4428" s="2" t="str">
        <f t="shared" si="1183"/>
        <v/>
      </c>
      <c r="AI4428" s="2" t="str">
        <f t="shared" si="1184"/>
        <v/>
      </c>
      <c r="AK4428" s="2" t="str">
        <f t="shared" si="1185"/>
        <v/>
      </c>
      <c r="AL4428" s="2" t="str">
        <f t="shared" si="1186"/>
        <v/>
      </c>
      <c r="AM4428" s="2" t="str">
        <f t="shared" si="1187"/>
        <v/>
      </c>
      <c r="AN4428" s="2" t="str">
        <f t="shared" si="1188"/>
        <v/>
      </c>
      <c r="AO4428" s="2" t="str">
        <f t="shared" si="1189"/>
        <v/>
      </c>
    </row>
    <row r="4429" spans="1:41" x14ac:dyDescent="0.3">
      <c r="A4429" s="111">
        <v>44758.476307870369</v>
      </c>
      <c r="B4429" s="78" t="s">
        <v>5233</v>
      </c>
      <c r="C4429" s="78" t="s">
        <v>886</v>
      </c>
      <c r="D4429" s="78" t="s">
        <v>1309</v>
      </c>
      <c r="E4429" s="78">
        <v>63</v>
      </c>
      <c r="F4429" s="78" t="s">
        <v>807</v>
      </c>
      <c r="G4429" s="78" t="s">
        <v>104</v>
      </c>
      <c r="H4429" s="112" t="s">
        <v>198</v>
      </c>
      <c r="I4429" s="112">
        <v>3</v>
      </c>
      <c r="J4429" s="113">
        <v>44758.476238425923</v>
      </c>
      <c r="K4429" s="113">
        <v>44758.476307870369</v>
      </c>
      <c r="L4429" s="113">
        <v>44758.483229166668</v>
      </c>
      <c r="M4429" s="113">
        <v>44758.476342592592</v>
      </c>
      <c r="N4429" s="113">
        <v>44758.476365740738</v>
      </c>
      <c r="O4429" s="78" t="s">
        <v>1187</v>
      </c>
      <c r="P4429" s="78" t="str">
        <f t="shared" si="1173"/>
        <v>CIC</v>
      </c>
      <c r="S4429" s="78" t="str">
        <f t="shared" si="1174"/>
        <v/>
      </c>
      <c r="T4429" s="113">
        <v>44758.48065972222</v>
      </c>
      <c r="U4429" s="78" t="s">
        <v>1258</v>
      </c>
      <c r="V4429" s="78" t="str">
        <f t="shared" si="1175"/>
        <v>PLOEG</v>
      </c>
      <c r="W4429" s="113">
        <v>44758.485578703701</v>
      </c>
      <c r="X4429" s="113" t="str">
        <f t="shared" si="1176"/>
        <v/>
      </c>
      <c r="Y4429" s="113">
        <f t="shared" si="1177"/>
        <v>4.3171296274522319E-3</v>
      </c>
      <c r="Z4429" s="113">
        <f t="shared" si="1178"/>
        <v>4.9189814817509614E-3</v>
      </c>
      <c r="AB4429" s="2">
        <f t="shared" si="1179"/>
        <v>373</v>
      </c>
      <c r="AC4429" s="2">
        <f t="shared" si="1179"/>
        <v>425</v>
      </c>
      <c r="AE4429" s="2" t="str">
        <f t="shared" si="1180"/>
        <v/>
      </c>
      <c r="AF4429" s="2" t="str">
        <f t="shared" si="1181"/>
        <v/>
      </c>
      <c r="AG4429" s="2" t="str">
        <f t="shared" si="1182"/>
        <v/>
      </c>
      <c r="AH4429" s="2">
        <f t="shared" si="1183"/>
        <v>373</v>
      </c>
      <c r="AI4429" s="2" t="str">
        <f t="shared" si="1184"/>
        <v/>
      </c>
      <c r="AK4429" s="2" t="str">
        <f t="shared" si="1185"/>
        <v/>
      </c>
      <c r="AL4429" s="2" t="str">
        <f t="shared" si="1186"/>
        <v/>
      </c>
      <c r="AM4429" s="2" t="str">
        <f t="shared" si="1187"/>
        <v/>
      </c>
      <c r="AN4429" s="2">
        <f t="shared" si="1188"/>
        <v>425</v>
      </c>
      <c r="AO4429" s="2" t="str">
        <f t="shared" si="1189"/>
        <v/>
      </c>
    </row>
    <row r="4430" spans="1:41" x14ac:dyDescent="0.3">
      <c r="A4430" s="111">
        <v>44758.590185185189</v>
      </c>
      <c r="B4430" s="78" t="s">
        <v>5234</v>
      </c>
      <c r="C4430" s="78" t="s">
        <v>850</v>
      </c>
      <c r="D4430" s="78" t="s">
        <v>2176</v>
      </c>
      <c r="F4430" s="78" t="s">
        <v>809</v>
      </c>
      <c r="G4430" s="78" t="s">
        <v>106</v>
      </c>
      <c r="H4430" s="112" t="s">
        <v>356</v>
      </c>
      <c r="I4430" s="112">
        <v>2</v>
      </c>
      <c r="J4430" s="113">
        <v>44758.588495370372</v>
      </c>
      <c r="K4430" s="113">
        <v>44758.590185185189</v>
      </c>
      <c r="M4430" s="113">
        <v>44758.590995370374</v>
      </c>
      <c r="N4430" s="113">
        <v>44758.591597222221</v>
      </c>
      <c r="O4430" s="78" t="s">
        <v>1185</v>
      </c>
      <c r="P4430" s="78" t="str">
        <f t="shared" si="1173"/>
        <v>CIC</v>
      </c>
      <c r="S4430" s="78" t="str">
        <f t="shared" si="1174"/>
        <v/>
      </c>
      <c r="V4430" s="78" t="str">
        <f t="shared" si="1175"/>
        <v/>
      </c>
      <c r="W4430" s="113">
        <v>44758.659328703703</v>
      </c>
      <c r="X4430" s="113">
        <f t="shared" si="1176"/>
        <v>8.1018518540076911E-4</v>
      </c>
      <c r="Y4430" s="113" t="str">
        <f t="shared" si="1177"/>
        <v/>
      </c>
      <c r="Z4430" s="113" t="str">
        <f t="shared" si="1178"/>
        <v/>
      </c>
      <c r="AB4430" s="2" t="str">
        <f t="shared" si="1179"/>
        <v/>
      </c>
      <c r="AC4430" s="2" t="str">
        <f t="shared" si="1179"/>
        <v/>
      </c>
      <c r="AE4430" s="2" t="str">
        <f t="shared" si="1180"/>
        <v/>
      </c>
      <c r="AF4430" s="2" t="str">
        <f t="shared" si="1181"/>
        <v/>
      </c>
      <c r="AG4430" s="2" t="str">
        <f t="shared" si="1182"/>
        <v/>
      </c>
      <c r="AH4430" s="2" t="str">
        <f t="shared" si="1183"/>
        <v/>
      </c>
      <c r="AI4430" s="2" t="str">
        <f t="shared" si="1184"/>
        <v/>
      </c>
      <c r="AK4430" s="2" t="str">
        <f t="shared" si="1185"/>
        <v/>
      </c>
      <c r="AL4430" s="2" t="str">
        <f t="shared" si="1186"/>
        <v/>
      </c>
      <c r="AM4430" s="2" t="str">
        <f t="shared" si="1187"/>
        <v/>
      </c>
      <c r="AN4430" s="2" t="str">
        <f t="shared" si="1188"/>
        <v/>
      </c>
      <c r="AO4430" s="2" t="str">
        <f t="shared" si="1189"/>
        <v/>
      </c>
    </row>
    <row r="4431" spans="1:41" x14ac:dyDescent="0.3">
      <c r="A4431" s="111">
        <v>44758.606388888889</v>
      </c>
      <c r="B4431" s="78" t="s">
        <v>5235</v>
      </c>
      <c r="C4431" s="78" t="s">
        <v>886</v>
      </c>
      <c r="D4431" s="78" t="s">
        <v>1199</v>
      </c>
      <c r="E4431" s="78">
        <v>960</v>
      </c>
      <c r="F4431" s="78" t="s">
        <v>809</v>
      </c>
      <c r="G4431" s="78" t="s">
        <v>90</v>
      </c>
      <c r="H4431" s="112" t="s">
        <v>298</v>
      </c>
      <c r="I4431" s="112">
        <v>2</v>
      </c>
      <c r="J4431" s="113">
        <v>44758.606388888889</v>
      </c>
      <c r="K4431" s="113">
        <v>44758.606388888889</v>
      </c>
      <c r="M4431" s="113">
        <v>44758.607303240744</v>
      </c>
      <c r="N4431" s="113">
        <v>44758.607719907406</v>
      </c>
      <c r="O4431" s="78" t="s">
        <v>1185</v>
      </c>
      <c r="P4431" s="78" t="str">
        <f t="shared" si="1173"/>
        <v>CIC</v>
      </c>
      <c r="Q4431" s="113">
        <v>44758.618784722225</v>
      </c>
      <c r="R4431" s="78" t="s">
        <v>1258</v>
      </c>
      <c r="S4431" s="78" t="str">
        <f t="shared" si="1174"/>
        <v>PLOEG</v>
      </c>
      <c r="T4431" s="113">
        <v>44758.62699074074</v>
      </c>
      <c r="U4431" s="78" t="s">
        <v>1258</v>
      </c>
      <c r="V4431" s="78" t="str">
        <f t="shared" si="1175"/>
        <v>PLOEG</v>
      </c>
      <c r="W4431" s="113">
        <v>44758.629571759258</v>
      </c>
      <c r="X4431" s="113">
        <f t="shared" si="1176"/>
        <v>9.1435185458976775E-4</v>
      </c>
      <c r="Y4431" s="113">
        <f t="shared" si="1177"/>
        <v>1.968749999650754E-2</v>
      </c>
      <c r="Z4431" s="113">
        <f t="shared" si="1178"/>
        <v>2.5810185179580003E-3</v>
      </c>
      <c r="AB4431" s="2">
        <f t="shared" si="1179"/>
        <v>1701</v>
      </c>
      <c r="AC4431" s="2">
        <f t="shared" si="1179"/>
        <v>223</v>
      </c>
      <c r="AE4431" s="2" t="str">
        <f t="shared" si="1180"/>
        <v/>
      </c>
      <c r="AF4431" s="2" t="str">
        <f t="shared" si="1181"/>
        <v/>
      </c>
      <c r="AG4431" s="2">
        <f t="shared" si="1182"/>
        <v>1701</v>
      </c>
      <c r="AH4431" s="2" t="str">
        <f t="shared" si="1183"/>
        <v/>
      </c>
      <c r="AI4431" s="2" t="str">
        <f t="shared" si="1184"/>
        <v/>
      </c>
      <c r="AK4431" s="2" t="str">
        <f t="shared" si="1185"/>
        <v/>
      </c>
      <c r="AL4431" s="2" t="str">
        <f t="shared" si="1186"/>
        <v/>
      </c>
      <c r="AM4431" s="2">
        <f t="shared" si="1187"/>
        <v>223</v>
      </c>
      <c r="AN4431" s="2" t="str">
        <f t="shared" si="1188"/>
        <v/>
      </c>
      <c r="AO4431" s="2" t="str">
        <f t="shared" si="1189"/>
        <v/>
      </c>
    </row>
    <row r="4432" spans="1:41" x14ac:dyDescent="0.3">
      <c r="A4432" s="111">
        <v>44758.67701388889</v>
      </c>
      <c r="B4432" s="78" t="s">
        <v>5236</v>
      </c>
      <c r="C4432" s="78" t="s">
        <v>886</v>
      </c>
      <c r="D4432" s="78" t="s">
        <v>1337</v>
      </c>
      <c r="F4432" s="78" t="s">
        <v>807</v>
      </c>
      <c r="G4432" s="78" t="s">
        <v>88</v>
      </c>
      <c r="H4432" s="112" t="s">
        <v>256</v>
      </c>
      <c r="I4432" s="112">
        <v>3</v>
      </c>
      <c r="J4432" s="113">
        <v>44758.67701388889</v>
      </c>
      <c r="K4432" s="113">
        <v>44758.67701388889</v>
      </c>
      <c r="M4432" s="113">
        <v>44758.678298611114</v>
      </c>
      <c r="N4432" s="113">
        <v>44758.678310185183</v>
      </c>
      <c r="O4432" s="78" t="s">
        <v>1187</v>
      </c>
      <c r="P4432" s="78" t="str">
        <f t="shared" si="1173"/>
        <v>CIC</v>
      </c>
      <c r="S4432" s="78" t="str">
        <f t="shared" si="1174"/>
        <v/>
      </c>
      <c r="T4432" s="113">
        <v>44758.686712962961</v>
      </c>
      <c r="U4432" s="78" t="s">
        <v>1258</v>
      </c>
      <c r="V4432" s="78" t="str">
        <f t="shared" si="1175"/>
        <v>PLOEG</v>
      </c>
      <c r="W4432" s="113">
        <v>44758.69226851852</v>
      </c>
      <c r="X4432" s="113">
        <f t="shared" si="1176"/>
        <v>1.2847222242271528E-3</v>
      </c>
      <c r="Y4432" s="113">
        <f t="shared" si="1177"/>
        <v>8.4143518470227718E-3</v>
      </c>
      <c r="Z4432" s="113">
        <f t="shared" si="1178"/>
        <v>5.5555555591126904E-3</v>
      </c>
      <c r="AB4432" s="2">
        <f t="shared" si="1179"/>
        <v>727</v>
      </c>
      <c r="AC4432" s="2">
        <f t="shared" si="1179"/>
        <v>480</v>
      </c>
      <c r="AE4432" s="2" t="str">
        <f t="shared" si="1180"/>
        <v/>
      </c>
      <c r="AF4432" s="2" t="str">
        <f t="shared" si="1181"/>
        <v/>
      </c>
      <c r="AG4432" s="2" t="str">
        <f t="shared" si="1182"/>
        <v/>
      </c>
      <c r="AH4432" s="2">
        <f t="shared" si="1183"/>
        <v>727</v>
      </c>
      <c r="AI4432" s="2" t="str">
        <f t="shared" si="1184"/>
        <v/>
      </c>
      <c r="AK4432" s="2" t="str">
        <f t="shared" si="1185"/>
        <v/>
      </c>
      <c r="AL4432" s="2" t="str">
        <f t="shared" si="1186"/>
        <v/>
      </c>
      <c r="AM4432" s="2" t="str">
        <f t="shared" si="1187"/>
        <v/>
      </c>
      <c r="AN4432" s="2">
        <f t="shared" si="1188"/>
        <v>480</v>
      </c>
      <c r="AO4432" s="2" t="str">
        <f t="shared" si="1189"/>
        <v/>
      </c>
    </row>
    <row r="4433" spans="1:41" x14ac:dyDescent="0.3">
      <c r="A4433" s="111">
        <v>44758.813576388886</v>
      </c>
      <c r="B4433" s="78" t="s">
        <v>5237</v>
      </c>
      <c r="C4433" s="78" t="s">
        <v>835</v>
      </c>
      <c r="D4433" s="78" t="s">
        <v>1193</v>
      </c>
      <c r="F4433" s="78" t="s">
        <v>809</v>
      </c>
      <c r="G4433" s="78" t="s">
        <v>96</v>
      </c>
      <c r="H4433" s="112" t="s">
        <v>338</v>
      </c>
      <c r="I4433" s="112">
        <v>2</v>
      </c>
      <c r="J4433" s="113">
        <v>44758.811990740738</v>
      </c>
      <c r="K4433" s="113">
        <v>44758.813576388886</v>
      </c>
      <c r="M4433" s="113">
        <v>44758.814189814817</v>
      </c>
      <c r="N4433" s="113">
        <v>44758.815011574072</v>
      </c>
      <c r="O4433" s="78" t="s">
        <v>1187</v>
      </c>
      <c r="P4433" s="78" t="str">
        <f t="shared" si="1173"/>
        <v>CIC</v>
      </c>
      <c r="Q4433" s="113">
        <v>44758.815081018518</v>
      </c>
      <c r="R4433" s="78" t="s">
        <v>1216</v>
      </c>
      <c r="S4433" s="78" t="str">
        <f t="shared" si="1174"/>
        <v>PLOEG</v>
      </c>
      <c r="V4433" s="78" t="str">
        <f t="shared" si="1175"/>
        <v/>
      </c>
      <c r="W4433" s="113">
        <v>44759.275381944448</v>
      </c>
      <c r="X4433" s="113">
        <f t="shared" si="1176"/>
        <v>6.1342593107838184E-4</v>
      </c>
      <c r="Y4433" s="113" t="str">
        <f t="shared" si="1177"/>
        <v/>
      </c>
      <c r="Z4433" s="113" t="str">
        <f t="shared" si="1178"/>
        <v/>
      </c>
      <c r="AB4433" s="2" t="str">
        <f t="shared" si="1179"/>
        <v/>
      </c>
      <c r="AC4433" s="2" t="str">
        <f t="shared" si="1179"/>
        <v/>
      </c>
      <c r="AE4433" s="2" t="str">
        <f t="shared" si="1180"/>
        <v/>
      </c>
      <c r="AF4433" s="2" t="str">
        <f t="shared" si="1181"/>
        <v/>
      </c>
      <c r="AG4433" s="2" t="str">
        <f t="shared" si="1182"/>
        <v/>
      </c>
      <c r="AH4433" s="2" t="str">
        <f t="shared" si="1183"/>
        <v/>
      </c>
      <c r="AI4433" s="2" t="str">
        <f t="shared" si="1184"/>
        <v/>
      </c>
      <c r="AK4433" s="2" t="str">
        <f t="shared" si="1185"/>
        <v/>
      </c>
      <c r="AL4433" s="2" t="str">
        <f t="shared" si="1186"/>
        <v/>
      </c>
      <c r="AM4433" s="2" t="str">
        <f t="shared" si="1187"/>
        <v/>
      </c>
      <c r="AN4433" s="2" t="str">
        <f t="shared" si="1188"/>
        <v/>
      </c>
      <c r="AO4433" s="2" t="str">
        <f t="shared" si="1189"/>
        <v/>
      </c>
    </row>
    <row r="4434" spans="1:41" x14ac:dyDescent="0.3">
      <c r="A4434" s="111">
        <v>44758.813576388886</v>
      </c>
      <c r="B4434" s="78" t="s">
        <v>5237</v>
      </c>
      <c r="C4434" s="78" t="s">
        <v>853</v>
      </c>
      <c r="D4434" s="78" t="s">
        <v>1193</v>
      </c>
      <c r="F4434" s="78" t="s">
        <v>809</v>
      </c>
      <c r="G4434" s="78" t="s">
        <v>96</v>
      </c>
      <c r="H4434" s="112" t="s">
        <v>338</v>
      </c>
      <c r="I4434" s="112">
        <v>2</v>
      </c>
      <c r="J4434" s="113">
        <v>44758.811990740738</v>
      </c>
      <c r="K4434" s="113">
        <v>44758.813576388886</v>
      </c>
      <c r="M4434" s="113">
        <v>44758.821851851855</v>
      </c>
      <c r="N4434" s="113">
        <v>44758.821909722225</v>
      </c>
      <c r="O4434" s="78" t="s">
        <v>1187</v>
      </c>
      <c r="P4434" s="78" t="str">
        <f t="shared" si="1173"/>
        <v>CIC</v>
      </c>
      <c r="Q4434" s="113">
        <v>44758.94935185185</v>
      </c>
      <c r="R4434" s="78" t="s">
        <v>1243</v>
      </c>
      <c r="S4434" s="78" t="str">
        <f t="shared" si="1174"/>
        <v>PLOEG</v>
      </c>
      <c r="T4434" s="113">
        <v>44758.825104166666</v>
      </c>
      <c r="U4434" s="78" t="s">
        <v>1185</v>
      </c>
      <c r="V4434" s="78" t="str">
        <f t="shared" si="1175"/>
        <v>CIC</v>
      </c>
      <c r="W4434" s="113">
        <v>44759.227407407408</v>
      </c>
      <c r="X4434" s="113">
        <f t="shared" si="1176"/>
        <v>8.2754629693226889E-3</v>
      </c>
      <c r="Y4434" s="113">
        <f t="shared" si="1177"/>
        <v>3.2523148111067712E-3</v>
      </c>
      <c r="Z4434" s="113">
        <f t="shared" si="1178"/>
        <v>0.40230324074218515</v>
      </c>
      <c r="AB4434" s="2">
        <f t="shared" si="1179"/>
        <v>281</v>
      </c>
      <c r="AC4434" s="2">
        <f t="shared" si="1179"/>
        <v>34759</v>
      </c>
      <c r="AE4434" s="2" t="str">
        <f t="shared" si="1180"/>
        <v/>
      </c>
      <c r="AF4434" s="2" t="str">
        <f t="shared" si="1181"/>
        <v/>
      </c>
      <c r="AG4434" s="2">
        <f t="shared" si="1182"/>
        <v>281</v>
      </c>
      <c r="AH4434" s="2" t="str">
        <f t="shared" si="1183"/>
        <v/>
      </c>
      <c r="AI4434" s="2" t="str">
        <f t="shared" si="1184"/>
        <v/>
      </c>
      <c r="AK4434" s="2" t="str">
        <f t="shared" si="1185"/>
        <v/>
      </c>
      <c r="AL4434" s="2" t="str">
        <f t="shared" si="1186"/>
        <v/>
      </c>
      <c r="AM4434" s="2">
        <f t="shared" si="1187"/>
        <v>34759</v>
      </c>
      <c r="AN4434" s="2" t="str">
        <f t="shared" si="1188"/>
        <v/>
      </c>
      <c r="AO4434" s="2" t="str">
        <f t="shared" si="1189"/>
        <v/>
      </c>
    </row>
    <row r="4435" spans="1:41" x14ac:dyDescent="0.3">
      <c r="A4435" s="111">
        <v>44758.813576388886</v>
      </c>
      <c r="B4435" s="78" t="s">
        <v>5237</v>
      </c>
      <c r="C4435" s="78" t="s">
        <v>846</v>
      </c>
      <c r="D4435" s="78" t="s">
        <v>1193</v>
      </c>
      <c r="F4435" s="78" t="s">
        <v>809</v>
      </c>
      <c r="G4435" s="78" t="s">
        <v>96</v>
      </c>
      <c r="H4435" s="112" t="s">
        <v>338</v>
      </c>
      <c r="I4435" s="112">
        <v>2</v>
      </c>
      <c r="J4435" s="113">
        <v>44758.811990740738</v>
      </c>
      <c r="K4435" s="113">
        <v>44758.813576388886</v>
      </c>
      <c r="M4435" s="113">
        <v>44758.821886574071</v>
      </c>
      <c r="N4435" s="113">
        <v>44758.821932870371</v>
      </c>
      <c r="O4435" s="78" t="s">
        <v>1187</v>
      </c>
      <c r="P4435" s="78" t="str">
        <f t="shared" si="1173"/>
        <v>CIC</v>
      </c>
      <c r="S4435" s="78" t="str">
        <f t="shared" si="1174"/>
        <v/>
      </c>
      <c r="T4435" s="113">
        <v>44758.827731481484</v>
      </c>
      <c r="U4435" s="78" t="s">
        <v>1185</v>
      </c>
      <c r="V4435" s="78" t="str">
        <f t="shared" si="1175"/>
        <v>CIC</v>
      </c>
      <c r="W4435" s="113">
        <v>44758.84951388889</v>
      </c>
      <c r="X4435" s="113">
        <f t="shared" si="1176"/>
        <v>8.3101851851097308E-3</v>
      </c>
      <c r="Y4435" s="113">
        <f t="shared" si="1177"/>
        <v>5.8449074131203815E-3</v>
      </c>
      <c r="Z4435" s="113">
        <f t="shared" si="1178"/>
        <v>2.1782407406135462E-2</v>
      </c>
      <c r="AB4435" s="2">
        <f t="shared" si="1179"/>
        <v>505</v>
      </c>
      <c r="AC4435" s="2">
        <f t="shared" si="1179"/>
        <v>1882</v>
      </c>
      <c r="AE4435" s="2" t="str">
        <f t="shared" si="1180"/>
        <v/>
      </c>
      <c r="AF4435" s="2" t="str">
        <f t="shared" si="1181"/>
        <v/>
      </c>
      <c r="AG4435" s="2">
        <f t="shared" si="1182"/>
        <v>505</v>
      </c>
      <c r="AH4435" s="2" t="str">
        <f t="shared" si="1183"/>
        <v/>
      </c>
      <c r="AI4435" s="2" t="str">
        <f t="shared" si="1184"/>
        <v/>
      </c>
      <c r="AK4435" s="2" t="str">
        <f t="shared" si="1185"/>
        <v/>
      </c>
      <c r="AL4435" s="2" t="str">
        <f t="shared" si="1186"/>
        <v/>
      </c>
      <c r="AM4435" s="2">
        <f t="shared" si="1187"/>
        <v>1882</v>
      </c>
      <c r="AN4435" s="2" t="str">
        <f t="shared" si="1188"/>
        <v/>
      </c>
      <c r="AO4435" s="2" t="str">
        <f t="shared" si="1189"/>
        <v/>
      </c>
    </row>
    <row r="4436" spans="1:41" x14ac:dyDescent="0.3">
      <c r="A4436" s="111">
        <v>44758.854537037034</v>
      </c>
      <c r="B4436" s="78" t="s">
        <v>5238</v>
      </c>
      <c r="C4436" s="78" t="s">
        <v>846</v>
      </c>
      <c r="D4436" s="78" t="s">
        <v>1237</v>
      </c>
      <c r="E4436" s="78">
        <v>120</v>
      </c>
      <c r="F4436" s="78" t="s">
        <v>807</v>
      </c>
      <c r="G4436" s="78" t="s">
        <v>84</v>
      </c>
      <c r="H4436" s="112" t="s">
        <v>202</v>
      </c>
      <c r="I4436" s="112">
        <v>4</v>
      </c>
      <c r="J4436" s="113">
        <v>44758.846886574072</v>
      </c>
      <c r="K4436" s="113">
        <v>44758.854537037034</v>
      </c>
      <c r="M4436" s="113">
        <v>44758.865995370368</v>
      </c>
      <c r="N4436" s="113">
        <v>44758.866597222222</v>
      </c>
      <c r="O4436" s="78" t="s">
        <v>1185</v>
      </c>
      <c r="P4436" s="78" t="str">
        <f t="shared" si="1173"/>
        <v>CIC</v>
      </c>
      <c r="S4436" s="78" t="str">
        <f t="shared" si="1174"/>
        <v/>
      </c>
      <c r="V4436" s="78" t="str">
        <f t="shared" si="1175"/>
        <v/>
      </c>
      <c r="W4436" s="113">
        <v>44758.87699074074</v>
      </c>
      <c r="X4436" s="113">
        <f t="shared" si="1176"/>
        <v>1.1458333334303461E-2</v>
      </c>
      <c r="Y4436" s="113" t="str">
        <f t="shared" si="1177"/>
        <v/>
      </c>
      <c r="Z4436" s="113" t="str">
        <f t="shared" si="1178"/>
        <v/>
      </c>
      <c r="AB4436" s="2" t="str">
        <f t="shared" si="1179"/>
        <v/>
      </c>
      <c r="AC4436" s="2" t="str">
        <f t="shared" si="1179"/>
        <v/>
      </c>
      <c r="AE4436" s="2" t="str">
        <f t="shared" si="1180"/>
        <v/>
      </c>
      <c r="AF4436" s="2" t="str">
        <f t="shared" si="1181"/>
        <v/>
      </c>
      <c r="AG4436" s="2" t="str">
        <f t="shared" si="1182"/>
        <v/>
      </c>
      <c r="AH4436" s="2" t="str">
        <f t="shared" si="1183"/>
        <v/>
      </c>
      <c r="AI4436" s="2" t="str">
        <f t="shared" si="1184"/>
        <v/>
      </c>
      <c r="AK4436" s="2" t="str">
        <f t="shared" si="1185"/>
        <v/>
      </c>
      <c r="AL4436" s="2" t="str">
        <f t="shared" si="1186"/>
        <v/>
      </c>
      <c r="AM4436" s="2" t="str">
        <f t="shared" si="1187"/>
        <v/>
      </c>
      <c r="AN4436" s="2" t="str">
        <f t="shared" si="1188"/>
        <v/>
      </c>
      <c r="AO4436" s="2" t="str">
        <f t="shared" si="1189"/>
        <v/>
      </c>
    </row>
    <row r="4437" spans="1:41" x14ac:dyDescent="0.3">
      <c r="A4437" s="111">
        <v>44758.886435185188</v>
      </c>
      <c r="B4437" s="78" t="s">
        <v>5239</v>
      </c>
      <c r="C4437" s="78" t="s">
        <v>846</v>
      </c>
      <c r="D4437" s="78" t="s">
        <v>1302</v>
      </c>
      <c r="E4437" s="78">
        <v>114</v>
      </c>
      <c r="F4437" s="78" t="s">
        <v>807</v>
      </c>
      <c r="G4437" s="78" t="s">
        <v>134</v>
      </c>
      <c r="H4437" s="112" t="s">
        <v>278</v>
      </c>
      <c r="I4437" s="112">
        <v>3</v>
      </c>
      <c r="J4437" s="113">
        <v>44758.885474537034</v>
      </c>
      <c r="K4437" s="113">
        <v>44758.886435185188</v>
      </c>
      <c r="M4437" s="113">
        <v>44758.887083333335</v>
      </c>
      <c r="N4437" s="113">
        <v>44758.887418981481</v>
      </c>
      <c r="O4437" s="78" t="s">
        <v>1185</v>
      </c>
      <c r="P4437" s="78" t="str">
        <f t="shared" si="1173"/>
        <v>CIC</v>
      </c>
      <c r="S4437" s="78" t="str">
        <f t="shared" si="1174"/>
        <v/>
      </c>
      <c r="T4437" s="113">
        <v>44758.909236111111</v>
      </c>
      <c r="U4437" s="78" t="s">
        <v>1220</v>
      </c>
      <c r="V4437" s="78" t="str">
        <f t="shared" si="1175"/>
        <v>PLOEG</v>
      </c>
      <c r="W4437" s="113">
        <v>44758.917013888888</v>
      </c>
      <c r="X4437" s="113">
        <f t="shared" si="1176"/>
        <v>6.4814814686542377E-4</v>
      </c>
      <c r="Y4437" s="113">
        <f t="shared" si="1177"/>
        <v>2.2152777775772847E-2</v>
      </c>
      <c r="Z4437" s="113">
        <f t="shared" si="1178"/>
        <v>7.7777777769370005E-3</v>
      </c>
      <c r="AB4437" s="2">
        <f t="shared" si="1179"/>
        <v>1914</v>
      </c>
      <c r="AC4437" s="2">
        <f t="shared" si="1179"/>
        <v>672</v>
      </c>
      <c r="AE4437" s="2" t="str">
        <f t="shared" si="1180"/>
        <v/>
      </c>
      <c r="AF4437" s="2" t="str">
        <f t="shared" si="1181"/>
        <v/>
      </c>
      <c r="AG4437" s="2" t="str">
        <f t="shared" si="1182"/>
        <v/>
      </c>
      <c r="AH4437" s="2">
        <f t="shared" si="1183"/>
        <v>1914</v>
      </c>
      <c r="AI4437" s="2" t="str">
        <f t="shared" si="1184"/>
        <v/>
      </c>
      <c r="AK4437" s="2" t="str">
        <f t="shared" si="1185"/>
        <v/>
      </c>
      <c r="AL4437" s="2" t="str">
        <f t="shared" si="1186"/>
        <v/>
      </c>
      <c r="AM4437" s="2" t="str">
        <f t="shared" si="1187"/>
        <v/>
      </c>
      <c r="AN4437" s="2">
        <f t="shared" si="1188"/>
        <v>672</v>
      </c>
      <c r="AO4437" s="2" t="str">
        <f t="shared" si="1189"/>
        <v/>
      </c>
    </row>
    <row r="4438" spans="1:41" x14ac:dyDescent="0.3">
      <c r="A4438" s="111">
        <v>44758.95784722222</v>
      </c>
      <c r="B4438" s="78" t="s">
        <v>5240</v>
      </c>
      <c r="C4438" s="78" t="s">
        <v>846</v>
      </c>
      <c r="D4438" s="78" t="s">
        <v>5241</v>
      </c>
      <c r="E4438" s="78">
        <v>5</v>
      </c>
      <c r="F4438" s="78" t="s">
        <v>808</v>
      </c>
      <c r="G4438" s="78" t="s">
        <v>88</v>
      </c>
      <c r="H4438" s="112" t="s">
        <v>200</v>
      </c>
      <c r="I4438" s="112">
        <v>3</v>
      </c>
      <c r="J4438" s="113">
        <v>44758.957071759258</v>
      </c>
      <c r="K4438" s="113">
        <v>44758.95784722222</v>
      </c>
      <c r="M4438" s="113">
        <v>44758.958391203705</v>
      </c>
      <c r="N4438" s="113">
        <v>44758.958819444444</v>
      </c>
      <c r="O4438" s="78" t="s">
        <v>1187</v>
      </c>
      <c r="P4438" s="78" t="str">
        <f t="shared" si="1173"/>
        <v>CIC</v>
      </c>
      <c r="S4438" s="78" t="str">
        <f t="shared" si="1174"/>
        <v/>
      </c>
      <c r="T4438" s="113">
        <v>44758.976458333331</v>
      </c>
      <c r="U4438" s="78" t="s">
        <v>1220</v>
      </c>
      <c r="V4438" s="78" t="str">
        <f t="shared" si="1175"/>
        <v>PLOEG</v>
      </c>
      <c r="W4438" s="113">
        <v>44758.984131944446</v>
      </c>
      <c r="X4438" s="113">
        <f t="shared" si="1176"/>
        <v>5.4398148495238274E-4</v>
      </c>
      <c r="Y4438" s="113">
        <f t="shared" si="1177"/>
        <v>1.8067129625706002E-2</v>
      </c>
      <c r="Z4438" s="113">
        <f t="shared" si="1178"/>
        <v>7.6736111150239594E-3</v>
      </c>
      <c r="AB4438" s="2">
        <f t="shared" si="1179"/>
        <v>1561</v>
      </c>
      <c r="AC4438" s="2">
        <f t="shared" si="1179"/>
        <v>663</v>
      </c>
      <c r="AE4438" s="2" t="str">
        <f t="shared" si="1180"/>
        <v/>
      </c>
      <c r="AF4438" s="2" t="str">
        <f t="shared" si="1181"/>
        <v/>
      </c>
      <c r="AG4438" s="2" t="str">
        <f t="shared" si="1182"/>
        <v/>
      </c>
      <c r="AH4438" s="2">
        <f t="shared" si="1183"/>
        <v>1561</v>
      </c>
      <c r="AI4438" s="2" t="str">
        <f t="shared" si="1184"/>
        <v/>
      </c>
      <c r="AK4438" s="2" t="str">
        <f t="shared" si="1185"/>
        <v/>
      </c>
      <c r="AL4438" s="2" t="str">
        <f t="shared" si="1186"/>
        <v/>
      </c>
      <c r="AM4438" s="2" t="str">
        <f t="shared" si="1187"/>
        <v/>
      </c>
      <c r="AN4438" s="2">
        <f t="shared" si="1188"/>
        <v>663</v>
      </c>
      <c r="AO4438" s="2" t="str">
        <f t="shared" si="1189"/>
        <v/>
      </c>
    </row>
    <row r="4439" spans="1:41" x14ac:dyDescent="0.3">
      <c r="A4439" s="111">
        <v>44758.96162037037</v>
      </c>
      <c r="B4439" s="78" t="s">
        <v>5242</v>
      </c>
      <c r="C4439" s="78" t="s">
        <v>846</v>
      </c>
      <c r="D4439" s="78" t="s">
        <v>1307</v>
      </c>
      <c r="E4439" s="78">
        <v>209</v>
      </c>
      <c r="F4439" s="78" t="s">
        <v>808</v>
      </c>
      <c r="G4439" s="78" t="s">
        <v>88</v>
      </c>
      <c r="H4439" s="112" t="s">
        <v>200</v>
      </c>
      <c r="I4439" s="112">
        <v>3</v>
      </c>
      <c r="J4439" s="113">
        <v>44758.96130787037</v>
      </c>
      <c r="K4439" s="113">
        <v>44758.96162037037</v>
      </c>
      <c r="L4439" s="113">
        <v>44759.050393518519</v>
      </c>
      <c r="M4439" s="113">
        <v>44759.060254629629</v>
      </c>
      <c r="N4439" s="113">
        <v>44759.060300925928</v>
      </c>
      <c r="O4439" s="78" t="s">
        <v>1187</v>
      </c>
      <c r="P4439" s="78" t="str">
        <f t="shared" si="1173"/>
        <v>CIC</v>
      </c>
      <c r="S4439" s="78" t="str">
        <f t="shared" si="1174"/>
        <v/>
      </c>
      <c r="T4439" s="113">
        <v>44759.068344907406</v>
      </c>
      <c r="U4439" s="78" t="s">
        <v>1220</v>
      </c>
      <c r="V4439" s="78" t="str">
        <f t="shared" si="1175"/>
        <v>PLOEG</v>
      </c>
      <c r="W4439" s="113">
        <v>44759.077164351853</v>
      </c>
      <c r="X4439" s="113">
        <f t="shared" si="1176"/>
        <v>8.8773148148902692E-2</v>
      </c>
      <c r="Y4439" s="113">
        <f t="shared" si="1177"/>
        <v>1.7951388887013309E-2</v>
      </c>
      <c r="Z4439" s="113">
        <f t="shared" si="1178"/>
        <v>8.819444446999114E-3</v>
      </c>
      <c r="AB4439" s="2">
        <f t="shared" si="1179"/>
        <v>1551</v>
      </c>
      <c r="AC4439" s="2">
        <f t="shared" si="1179"/>
        <v>762</v>
      </c>
      <c r="AE4439" s="2" t="str">
        <f t="shared" si="1180"/>
        <v/>
      </c>
      <c r="AF4439" s="2" t="str">
        <f t="shared" si="1181"/>
        <v/>
      </c>
      <c r="AG4439" s="2" t="str">
        <f t="shared" si="1182"/>
        <v/>
      </c>
      <c r="AH4439" s="2">
        <f t="shared" si="1183"/>
        <v>1551</v>
      </c>
      <c r="AI4439" s="2" t="str">
        <f t="shared" si="1184"/>
        <v/>
      </c>
      <c r="AK4439" s="2" t="str">
        <f t="shared" si="1185"/>
        <v/>
      </c>
      <c r="AL4439" s="2" t="str">
        <f t="shared" si="1186"/>
        <v/>
      </c>
      <c r="AM4439" s="2" t="str">
        <f t="shared" si="1187"/>
        <v/>
      </c>
      <c r="AN4439" s="2">
        <f t="shared" si="1188"/>
        <v>762</v>
      </c>
      <c r="AO4439" s="2" t="str">
        <f t="shared" si="1189"/>
        <v/>
      </c>
    </row>
    <row r="4440" spans="1:41" x14ac:dyDescent="0.3">
      <c r="A4440" s="111">
        <v>44758.980057870373</v>
      </c>
      <c r="B4440" s="78" t="s">
        <v>5243</v>
      </c>
      <c r="C4440" s="78" t="s">
        <v>846</v>
      </c>
      <c r="D4440" s="78" t="s">
        <v>3187</v>
      </c>
      <c r="E4440" s="78">
        <v>45</v>
      </c>
      <c r="F4440" s="78" t="s">
        <v>808</v>
      </c>
      <c r="G4440" s="78" t="s">
        <v>118</v>
      </c>
      <c r="H4440" s="112" t="s">
        <v>324</v>
      </c>
      <c r="I4440" s="112">
        <v>2</v>
      </c>
      <c r="J4440" s="113">
        <v>44758.978865740741</v>
      </c>
      <c r="K4440" s="113">
        <v>44758.980057870373</v>
      </c>
      <c r="M4440" s="113">
        <v>44758.984189814815</v>
      </c>
      <c r="N4440" s="113">
        <v>44758.984212962961</v>
      </c>
      <c r="O4440" s="78" t="s">
        <v>1185</v>
      </c>
      <c r="P4440" s="78" t="str">
        <f t="shared" si="1173"/>
        <v>CIC</v>
      </c>
      <c r="S4440" s="78" t="str">
        <f t="shared" si="1174"/>
        <v/>
      </c>
      <c r="T4440" s="113">
        <v>44758.995844907404</v>
      </c>
      <c r="U4440" s="78" t="s">
        <v>1220</v>
      </c>
      <c r="V4440" s="78" t="str">
        <f t="shared" si="1175"/>
        <v>PLOEG</v>
      </c>
      <c r="W4440" s="113">
        <v>44758.997476851851</v>
      </c>
      <c r="X4440" s="113">
        <f t="shared" si="1176"/>
        <v>4.1319444426335394E-3</v>
      </c>
      <c r="Y4440" s="113">
        <f t="shared" si="1177"/>
        <v>1.1655092588625848E-2</v>
      </c>
      <c r="Z4440" s="113">
        <f t="shared" si="1178"/>
        <v>1.6319444475811906E-3</v>
      </c>
      <c r="AB4440" s="2">
        <f t="shared" si="1179"/>
        <v>1007</v>
      </c>
      <c r="AC4440" s="2">
        <f t="shared" si="1179"/>
        <v>141</v>
      </c>
      <c r="AE4440" s="2" t="str">
        <f t="shared" si="1180"/>
        <v/>
      </c>
      <c r="AF4440" s="2" t="str">
        <f t="shared" si="1181"/>
        <v/>
      </c>
      <c r="AG4440" s="2">
        <f t="shared" si="1182"/>
        <v>1007</v>
      </c>
      <c r="AH4440" s="2" t="str">
        <f t="shared" si="1183"/>
        <v/>
      </c>
      <c r="AI4440" s="2" t="str">
        <f t="shared" si="1184"/>
        <v/>
      </c>
      <c r="AK4440" s="2" t="str">
        <f t="shared" si="1185"/>
        <v/>
      </c>
      <c r="AL4440" s="2" t="str">
        <f t="shared" si="1186"/>
        <v/>
      </c>
      <c r="AM4440" s="2">
        <f t="shared" si="1187"/>
        <v>141</v>
      </c>
      <c r="AN4440" s="2" t="str">
        <f t="shared" si="1188"/>
        <v/>
      </c>
      <c r="AO4440" s="2" t="str">
        <f t="shared" si="1189"/>
        <v/>
      </c>
    </row>
    <row r="4441" spans="1:41" x14ac:dyDescent="0.3">
      <c r="A4441" s="111">
        <v>44759.009988425925</v>
      </c>
      <c r="B4441" s="78" t="s">
        <v>5244</v>
      </c>
      <c r="C4441" s="78" t="s">
        <v>846</v>
      </c>
      <c r="D4441" s="78" t="s">
        <v>5245</v>
      </c>
      <c r="F4441" s="78" t="s">
        <v>807</v>
      </c>
      <c r="G4441" s="78" t="s">
        <v>96</v>
      </c>
      <c r="H4441" s="112" t="s">
        <v>232</v>
      </c>
      <c r="I4441" s="112">
        <v>3</v>
      </c>
      <c r="J4441" s="113">
        <v>44759.009444444448</v>
      </c>
      <c r="K4441" s="113">
        <v>44759.009988425925</v>
      </c>
      <c r="M4441" s="113">
        <v>44759.01048611111</v>
      </c>
      <c r="N4441" s="113">
        <v>44759.011412037034</v>
      </c>
      <c r="O4441" s="78" t="s">
        <v>1187</v>
      </c>
      <c r="P4441" s="78" t="str">
        <f t="shared" si="1173"/>
        <v>CIC</v>
      </c>
      <c r="S4441" s="78" t="str">
        <f t="shared" si="1174"/>
        <v/>
      </c>
      <c r="T4441" s="113">
        <v>44759.027789351851</v>
      </c>
      <c r="U4441" s="78" t="s">
        <v>1203</v>
      </c>
      <c r="V4441" s="78" t="str">
        <f t="shared" si="1175"/>
        <v>PLOEG</v>
      </c>
      <c r="W4441" s="113">
        <v>44759.041539351849</v>
      </c>
      <c r="X4441" s="113">
        <f t="shared" si="1176"/>
        <v>4.9768518510973081E-4</v>
      </c>
      <c r="Y4441" s="113">
        <f t="shared" si="1177"/>
        <v>1.7303240740147885E-2</v>
      </c>
      <c r="Z4441" s="113">
        <f t="shared" si="1178"/>
        <v>1.374999999825377E-2</v>
      </c>
      <c r="AB4441" s="2">
        <f t="shared" si="1179"/>
        <v>1495</v>
      </c>
      <c r="AC4441" s="2">
        <f t="shared" si="1179"/>
        <v>1188</v>
      </c>
      <c r="AE4441" s="2" t="str">
        <f t="shared" si="1180"/>
        <v/>
      </c>
      <c r="AF4441" s="2" t="str">
        <f t="shared" si="1181"/>
        <v/>
      </c>
      <c r="AG4441" s="2" t="str">
        <f t="shared" si="1182"/>
        <v/>
      </c>
      <c r="AH4441" s="2">
        <f t="shared" si="1183"/>
        <v>1495</v>
      </c>
      <c r="AI4441" s="2" t="str">
        <f t="shared" si="1184"/>
        <v/>
      </c>
      <c r="AK4441" s="2" t="str">
        <f t="shared" si="1185"/>
        <v/>
      </c>
      <c r="AL4441" s="2" t="str">
        <f t="shared" si="1186"/>
        <v/>
      </c>
      <c r="AM4441" s="2" t="str">
        <f t="shared" si="1187"/>
        <v/>
      </c>
      <c r="AN4441" s="2">
        <f t="shared" si="1188"/>
        <v>1188</v>
      </c>
      <c r="AO4441" s="2" t="str">
        <f t="shared" si="1189"/>
        <v/>
      </c>
    </row>
    <row r="4442" spans="1:41" x14ac:dyDescent="0.3">
      <c r="A4442" s="111">
        <v>44759.107222222221</v>
      </c>
      <c r="B4442" s="78" t="s">
        <v>5246</v>
      </c>
      <c r="C4442" s="78" t="s">
        <v>846</v>
      </c>
      <c r="D4442" s="78" t="s">
        <v>1332</v>
      </c>
      <c r="E4442" s="78">
        <v>110</v>
      </c>
      <c r="F4442" s="78" t="s">
        <v>807</v>
      </c>
      <c r="G4442" s="78" t="s">
        <v>134</v>
      </c>
      <c r="H4442" s="112" t="s">
        <v>278</v>
      </c>
      <c r="I4442" s="112">
        <v>3</v>
      </c>
      <c r="J4442" s="113">
        <v>44759.106631944444</v>
      </c>
      <c r="K4442" s="113">
        <v>44759.107222222221</v>
      </c>
      <c r="L4442" s="113">
        <v>44759.117951388886</v>
      </c>
      <c r="M4442" s="113">
        <v>44759.107638888891</v>
      </c>
      <c r="N4442" s="113">
        <v>44759.107800925929</v>
      </c>
      <c r="O4442" s="78" t="s">
        <v>1185</v>
      </c>
      <c r="P4442" s="78" t="str">
        <f t="shared" si="1173"/>
        <v>CIC</v>
      </c>
      <c r="S4442" s="78" t="str">
        <f t="shared" si="1174"/>
        <v/>
      </c>
      <c r="V4442" s="78" t="str">
        <f t="shared" si="1175"/>
        <v/>
      </c>
      <c r="W4442" s="113">
        <v>44759.146909722222</v>
      </c>
      <c r="X4442" s="113">
        <f t="shared" si="1176"/>
        <v>4.1666666948003694E-4</v>
      </c>
      <c r="Y4442" s="113" t="str">
        <f t="shared" si="1177"/>
        <v/>
      </c>
      <c r="Z4442" s="113" t="str">
        <f t="shared" si="1178"/>
        <v/>
      </c>
      <c r="AB4442" s="2" t="str">
        <f t="shared" si="1179"/>
        <v/>
      </c>
      <c r="AC4442" s="2" t="str">
        <f t="shared" si="1179"/>
        <v/>
      </c>
      <c r="AE4442" s="2" t="str">
        <f t="shared" si="1180"/>
        <v/>
      </c>
      <c r="AF4442" s="2" t="str">
        <f t="shared" si="1181"/>
        <v/>
      </c>
      <c r="AG4442" s="2" t="str">
        <f t="shared" si="1182"/>
        <v/>
      </c>
      <c r="AH4442" s="2" t="str">
        <f t="shared" si="1183"/>
        <v/>
      </c>
      <c r="AI4442" s="2" t="str">
        <f t="shared" si="1184"/>
        <v/>
      </c>
      <c r="AK4442" s="2" t="str">
        <f t="shared" si="1185"/>
        <v/>
      </c>
      <c r="AL4442" s="2" t="str">
        <f t="shared" si="1186"/>
        <v/>
      </c>
      <c r="AM4442" s="2" t="str">
        <f t="shared" si="1187"/>
        <v/>
      </c>
      <c r="AN4442" s="2" t="str">
        <f t="shared" si="1188"/>
        <v/>
      </c>
      <c r="AO4442" s="2" t="str">
        <f t="shared" si="1189"/>
        <v/>
      </c>
    </row>
    <row r="4443" spans="1:41" x14ac:dyDescent="0.3">
      <c r="A4443" s="111">
        <v>44759.487685185188</v>
      </c>
      <c r="B4443" s="78" t="s">
        <v>5247</v>
      </c>
      <c r="C4443" s="78" t="s">
        <v>886</v>
      </c>
      <c r="F4443" s="78" t="s">
        <v>807</v>
      </c>
      <c r="G4443" s="78" t="s">
        <v>104</v>
      </c>
      <c r="H4443" s="112" t="s">
        <v>198</v>
      </c>
      <c r="I4443" s="112">
        <v>3</v>
      </c>
      <c r="J4443" s="113">
        <v>44759.486122685186</v>
      </c>
      <c r="K4443" s="113">
        <v>44759.487685185188</v>
      </c>
      <c r="M4443" s="113">
        <v>44759.488194444442</v>
      </c>
      <c r="N4443" s="113">
        <v>44759.488692129627</v>
      </c>
      <c r="O4443" s="78" t="s">
        <v>1187</v>
      </c>
      <c r="P4443" s="78" t="str">
        <f t="shared" si="1173"/>
        <v>CIC</v>
      </c>
      <c r="S4443" s="78" t="str">
        <f t="shared" si="1174"/>
        <v/>
      </c>
      <c r="V4443" s="78" t="str">
        <f t="shared" si="1175"/>
        <v/>
      </c>
      <c r="W4443" s="113">
        <v>44759.519131944442</v>
      </c>
      <c r="X4443" s="113">
        <f t="shared" si="1176"/>
        <v>5.0925925461342558E-4</v>
      </c>
      <c r="Y4443" s="113" t="str">
        <f t="shared" si="1177"/>
        <v/>
      </c>
      <c r="Z4443" s="113" t="str">
        <f t="shared" si="1178"/>
        <v/>
      </c>
      <c r="AB4443" s="2" t="str">
        <f t="shared" si="1179"/>
        <v/>
      </c>
      <c r="AC4443" s="2" t="str">
        <f t="shared" si="1179"/>
        <v/>
      </c>
      <c r="AE4443" s="2" t="str">
        <f t="shared" si="1180"/>
        <v/>
      </c>
      <c r="AF4443" s="2" t="str">
        <f t="shared" si="1181"/>
        <v/>
      </c>
      <c r="AG4443" s="2" t="str">
        <f t="shared" si="1182"/>
        <v/>
      </c>
      <c r="AH4443" s="2" t="str">
        <f t="shared" si="1183"/>
        <v/>
      </c>
      <c r="AI4443" s="2" t="str">
        <f t="shared" si="1184"/>
        <v/>
      </c>
      <c r="AK4443" s="2" t="str">
        <f t="shared" si="1185"/>
        <v/>
      </c>
      <c r="AL4443" s="2" t="str">
        <f t="shared" si="1186"/>
        <v/>
      </c>
      <c r="AM4443" s="2" t="str">
        <f t="shared" si="1187"/>
        <v/>
      </c>
      <c r="AN4443" s="2" t="str">
        <f t="shared" si="1188"/>
        <v/>
      </c>
      <c r="AO4443" s="2" t="str">
        <f t="shared" si="1189"/>
        <v/>
      </c>
    </row>
    <row r="4444" spans="1:41" x14ac:dyDescent="0.3">
      <c r="A4444" s="111">
        <v>44759.490810185183</v>
      </c>
      <c r="B4444" s="78" t="s">
        <v>5248</v>
      </c>
      <c r="C4444" s="78" t="s">
        <v>850</v>
      </c>
      <c r="D4444" s="78" t="s">
        <v>2749</v>
      </c>
      <c r="E4444" s="78">
        <v>98</v>
      </c>
      <c r="F4444" s="78" t="s">
        <v>808</v>
      </c>
      <c r="G4444" s="78" t="s">
        <v>88</v>
      </c>
      <c r="H4444" s="112" t="s">
        <v>256</v>
      </c>
      <c r="I4444" s="112">
        <v>3</v>
      </c>
      <c r="J4444" s="113">
        <v>44759.490266203706</v>
      </c>
      <c r="K4444" s="113">
        <v>44759.490810185183</v>
      </c>
      <c r="M4444" s="113">
        <v>44759.491840277777</v>
      </c>
      <c r="N4444" s="113">
        <v>44759.492245370369</v>
      </c>
      <c r="O4444" s="78" t="s">
        <v>1187</v>
      </c>
      <c r="P4444" s="78" t="str">
        <f t="shared" si="1173"/>
        <v>CIC</v>
      </c>
      <c r="Q4444" s="113">
        <v>44759.50072916667</v>
      </c>
      <c r="R4444" s="78" t="s">
        <v>1344</v>
      </c>
      <c r="S4444" s="78" t="str">
        <f t="shared" si="1174"/>
        <v>PLOEG</v>
      </c>
      <c r="T4444" s="113">
        <v>44759.504687499997</v>
      </c>
      <c r="U4444" s="78" t="s">
        <v>1286</v>
      </c>
      <c r="V4444" s="78" t="str">
        <f t="shared" si="1175"/>
        <v>PLOEG</v>
      </c>
      <c r="W4444" s="113">
        <v>44759.511064814818</v>
      </c>
      <c r="X4444" s="113">
        <f t="shared" si="1176"/>
        <v>1.0300925932824612E-3</v>
      </c>
      <c r="Y4444" s="113">
        <f t="shared" si="1177"/>
        <v>1.2847222220443655E-2</v>
      </c>
      <c r="Z4444" s="113">
        <f t="shared" si="1178"/>
        <v>6.3773148212931119E-3</v>
      </c>
      <c r="AB4444" s="2">
        <f t="shared" si="1179"/>
        <v>1110</v>
      </c>
      <c r="AC4444" s="2">
        <f t="shared" si="1179"/>
        <v>551</v>
      </c>
      <c r="AE4444" s="2" t="str">
        <f t="shared" si="1180"/>
        <v/>
      </c>
      <c r="AF4444" s="2" t="str">
        <f t="shared" si="1181"/>
        <v/>
      </c>
      <c r="AG4444" s="2" t="str">
        <f t="shared" si="1182"/>
        <v/>
      </c>
      <c r="AH4444" s="2">
        <f t="shared" si="1183"/>
        <v>1110</v>
      </c>
      <c r="AI4444" s="2" t="str">
        <f t="shared" si="1184"/>
        <v/>
      </c>
      <c r="AK4444" s="2" t="str">
        <f t="shared" si="1185"/>
        <v/>
      </c>
      <c r="AL4444" s="2" t="str">
        <f t="shared" si="1186"/>
        <v/>
      </c>
      <c r="AM4444" s="2" t="str">
        <f t="shared" si="1187"/>
        <v/>
      </c>
      <c r="AN4444" s="2">
        <f t="shared" si="1188"/>
        <v>551</v>
      </c>
      <c r="AO4444" s="2" t="str">
        <f t="shared" si="1189"/>
        <v/>
      </c>
    </row>
    <row r="4445" spans="1:41" x14ac:dyDescent="0.3">
      <c r="A4445" s="111">
        <v>44759.493275462963</v>
      </c>
      <c r="B4445" s="78" t="s">
        <v>5249</v>
      </c>
      <c r="C4445" s="78" t="s">
        <v>850</v>
      </c>
      <c r="D4445" s="78" t="s">
        <v>1687</v>
      </c>
      <c r="E4445" s="78">
        <v>11</v>
      </c>
      <c r="F4445" s="78" t="s">
        <v>808</v>
      </c>
      <c r="G4445" s="78" t="s">
        <v>88</v>
      </c>
      <c r="H4445" s="112" t="s">
        <v>256</v>
      </c>
      <c r="I4445" s="112">
        <v>3</v>
      </c>
      <c r="J4445" s="113">
        <v>44759.492847222224</v>
      </c>
      <c r="K4445" s="113">
        <v>44759.493275462963</v>
      </c>
      <c r="M4445" s="113">
        <v>44759.511643518519</v>
      </c>
      <c r="N4445" s="113">
        <v>44759.512083333335</v>
      </c>
      <c r="O4445" s="78" t="s">
        <v>1185</v>
      </c>
      <c r="P4445" s="78" t="str">
        <f t="shared" si="1173"/>
        <v>CIC</v>
      </c>
      <c r="S4445" s="78" t="str">
        <f t="shared" si="1174"/>
        <v/>
      </c>
      <c r="T4445" s="113">
        <v>44759.514039351852</v>
      </c>
      <c r="U4445" s="78" t="s">
        <v>1286</v>
      </c>
      <c r="V4445" s="78" t="str">
        <f t="shared" si="1175"/>
        <v>PLOEG</v>
      </c>
      <c r="W4445" s="113">
        <v>44759.52070601852</v>
      </c>
      <c r="X4445" s="113">
        <f t="shared" si="1176"/>
        <v>1.8368055556493346E-2</v>
      </c>
      <c r="Y4445" s="113">
        <f t="shared" si="1177"/>
        <v>2.3958333331393078E-3</v>
      </c>
      <c r="Z4445" s="113">
        <f t="shared" si="1178"/>
        <v>6.6666666680248454E-3</v>
      </c>
      <c r="AB4445" s="2">
        <f t="shared" si="1179"/>
        <v>207</v>
      </c>
      <c r="AC4445" s="2">
        <f t="shared" si="1179"/>
        <v>576</v>
      </c>
      <c r="AE4445" s="2" t="str">
        <f t="shared" si="1180"/>
        <v/>
      </c>
      <c r="AF4445" s="2" t="str">
        <f t="shared" si="1181"/>
        <v/>
      </c>
      <c r="AG4445" s="2" t="str">
        <f t="shared" si="1182"/>
        <v/>
      </c>
      <c r="AH4445" s="2">
        <f t="shared" si="1183"/>
        <v>207</v>
      </c>
      <c r="AI4445" s="2" t="str">
        <f t="shared" si="1184"/>
        <v/>
      </c>
      <c r="AK4445" s="2" t="str">
        <f t="shared" si="1185"/>
        <v/>
      </c>
      <c r="AL4445" s="2" t="str">
        <f t="shared" si="1186"/>
        <v/>
      </c>
      <c r="AM4445" s="2" t="str">
        <f t="shared" si="1187"/>
        <v/>
      </c>
      <c r="AN4445" s="2">
        <f t="shared" si="1188"/>
        <v>576</v>
      </c>
      <c r="AO4445" s="2" t="str">
        <f t="shared" si="1189"/>
        <v/>
      </c>
    </row>
    <row r="4446" spans="1:41" x14ac:dyDescent="0.3">
      <c r="A4446" s="111">
        <v>44759.531446759262</v>
      </c>
      <c r="B4446" s="78" t="s">
        <v>5250</v>
      </c>
      <c r="C4446" s="78" t="s">
        <v>886</v>
      </c>
      <c r="D4446" s="78" t="s">
        <v>2207</v>
      </c>
      <c r="F4446" s="78" t="s">
        <v>808</v>
      </c>
      <c r="G4446" s="78" t="s">
        <v>84</v>
      </c>
      <c r="H4446" s="112" t="s">
        <v>196</v>
      </c>
      <c r="I4446" s="112">
        <v>4</v>
      </c>
      <c r="J4446" s="113">
        <v>44759.530462962961</v>
      </c>
      <c r="K4446" s="113">
        <v>44759.531446759262</v>
      </c>
      <c r="M4446" s="113">
        <v>44759.532627314817</v>
      </c>
      <c r="P4446" s="78" t="str">
        <f t="shared" si="1173"/>
        <v/>
      </c>
      <c r="S4446" s="78" t="str">
        <f t="shared" si="1174"/>
        <v/>
      </c>
      <c r="V4446" s="78" t="str">
        <f t="shared" si="1175"/>
        <v/>
      </c>
      <c r="W4446" s="113">
        <v>44759.595625000002</v>
      </c>
      <c r="X4446" s="113">
        <f t="shared" si="1176"/>
        <v>1.1805555550381541E-3</v>
      </c>
      <c r="Y4446" s="113" t="str">
        <f t="shared" si="1177"/>
        <v/>
      </c>
      <c r="Z4446" s="113" t="str">
        <f t="shared" si="1178"/>
        <v/>
      </c>
      <c r="AB4446" s="2" t="str">
        <f t="shared" si="1179"/>
        <v/>
      </c>
      <c r="AC4446" s="2" t="str">
        <f t="shared" si="1179"/>
        <v/>
      </c>
      <c r="AE4446" s="2" t="str">
        <f t="shared" si="1180"/>
        <v/>
      </c>
      <c r="AF4446" s="2" t="str">
        <f t="shared" si="1181"/>
        <v/>
      </c>
      <c r="AG4446" s="2" t="str">
        <f t="shared" si="1182"/>
        <v/>
      </c>
      <c r="AH4446" s="2" t="str">
        <f t="shared" si="1183"/>
        <v/>
      </c>
      <c r="AI4446" s="2" t="str">
        <f t="shared" si="1184"/>
        <v/>
      </c>
      <c r="AK4446" s="2" t="str">
        <f t="shared" si="1185"/>
        <v/>
      </c>
      <c r="AL4446" s="2" t="str">
        <f t="shared" si="1186"/>
        <v/>
      </c>
      <c r="AM4446" s="2" t="str">
        <f t="shared" si="1187"/>
        <v/>
      </c>
      <c r="AN4446" s="2" t="str">
        <f t="shared" si="1188"/>
        <v/>
      </c>
      <c r="AO4446" s="2" t="str">
        <f t="shared" si="1189"/>
        <v/>
      </c>
    </row>
    <row r="4447" spans="1:41" x14ac:dyDescent="0.3">
      <c r="A4447" s="111">
        <v>44759.648854166669</v>
      </c>
      <c r="B4447" s="78" t="s">
        <v>5251</v>
      </c>
      <c r="C4447" s="78" t="s">
        <v>850</v>
      </c>
      <c r="D4447" s="78" t="s">
        <v>1237</v>
      </c>
      <c r="E4447" s="78">
        <v>88</v>
      </c>
      <c r="F4447" s="78" t="s">
        <v>807</v>
      </c>
      <c r="G4447" s="78" t="s">
        <v>104</v>
      </c>
      <c r="H4447" s="112" t="s">
        <v>198</v>
      </c>
      <c r="I4447" s="112">
        <v>3</v>
      </c>
      <c r="J4447" s="113">
        <v>44759.648692129631</v>
      </c>
      <c r="K4447" s="113">
        <v>44759.648854166669</v>
      </c>
      <c r="M4447" s="113">
        <v>44759.649537037039</v>
      </c>
      <c r="P4447" s="78" t="str">
        <f t="shared" si="1173"/>
        <v/>
      </c>
      <c r="S4447" s="78" t="str">
        <f t="shared" si="1174"/>
        <v/>
      </c>
      <c r="T4447" s="113">
        <v>44759.663703703707</v>
      </c>
      <c r="U4447" s="78" t="s">
        <v>1344</v>
      </c>
      <c r="V4447" s="78" t="str">
        <f t="shared" si="1175"/>
        <v>PLOEG</v>
      </c>
      <c r="W4447" s="113">
        <v>44759.669814814813</v>
      </c>
      <c r="X4447" s="113">
        <f t="shared" si="1176"/>
        <v>6.8287036992842332E-4</v>
      </c>
      <c r="Y4447" s="113">
        <f t="shared" si="1177"/>
        <v>1.4166666667733807E-2</v>
      </c>
      <c r="Z4447" s="113">
        <f t="shared" si="1178"/>
        <v>6.1111111062928103E-3</v>
      </c>
      <c r="AB4447" s="2">
        <f t="shared" si="1179"/>
        <v>1224</v>
      </c>
      <c r="AC4447" s="2">
        <f t="shared" si="1179"/>
        <v>528</v>
      </c>
      <c r="AE4447" s="2" t="str">
        <f t="shared" si="1180"/>
        <v/>
      </c>
      <c r="AF4447" s="2" t="str">
        <f t="shared" si="1181"/>
        <v/>
      </c>
      <c r="AG4447" s="2" t="str">
        <f t="shared" si="1182"/>
        <v/>
      </c>
      <c r="AH4447" s="2">
        <f t="shared" si="1183"/>
        <v>1224</v>
      </c>
      <c r="AI4447" s="2" t="str">
        <f t="shared" si="1184"/>
        <v/>
      </c>
      <c r="AK4447" s="2" t="str">
        <f t="shared" si="1185"/>
        <v/>
      </c>
      <c r="AL4447" s="2" t="str">
        <f t="shared" si="1186"/>
        <v/>
      </c>
      <c r="AM4447" s="2" t="str">
        <f t="shared" si="1187"/>
        <v/>
      </c>
      <c r="AN4447" s="2">
        <f t="shared" si="1188"/>
        <v>528</v>
      </c>
      <c r="AO4447" s="2" t="str">
        <f t="shared" si="1189"/>
        <v/>
      </c>
    </row>
    <row r="4448" spans="1:41" x14ac:dyDescent="0.3">
      <c r="A4448" s="111">
        <v>44759.702777777777</v>
      </c>
      <c r="B4448" s="78" t="s">
        <v>5252</v>
      </c>
      <c r="C4448" s="78" t="s">
        <v>886</v>
      </c>
      <c r="D4448" s="78" t="s">
        <v>1341</v>
      </c>
      <c r="E4448" s="78">
        <v>7</v>
      </c>
      <c r="F4448" s="78" t="s">
        <v>808</v>
      </c>
      <c r="G4448" s="78" t="s">
        <v>114</v>
      </c>
      <c r="H4448" s="112" t="s">
        <v>214</v>
      </c>
      <c r="I4448" s="112">
        <v>2</v>
      </c>
      <c r="J4448" s="113">
        <v>44759.70239583333</v>
      </c>
      <c r="K4448" s="113">
        <v>44759.702777777777</v>
      </c>
      <c r="M4448" s="113">
        <v>44759.705057870371</v>
      </c>
      <c r="N4448" s="113">
        <v>44759.706759259258</v>
      </c>
      <c r="O4448" s="78" t="s">
        <v>1187</v>
      </c>
      <c r="P4448" s="78" t="str">
        <f t="shared" si="1173"/>
        <v>CIC</v>
      </c>
      <c r="S4448" s="78" t="str">
        <f t="shared" si="1174"/>
        <v/>
      </c>
      <c r="T4448" s="113">
        <v>44759.709710648145</v>
      </c>
      <c r="U4448" s="78" t="s">
        <v>1185</v>
      </c>
      <c r="V4448" s="78" t="str">
        <f t="shared" si="1175"/>
        <v>CIC</v>
      </c>
      <c r="W4448" s="113">
        <v>44759.727500000001</v>
      </c>
      <c r="X4448" s="113">
        <f t="shared" si="1176"/>
        <v>2.2800925944466144E-3</v>
      </c>
      <c r="Y4448" s="113">
        <f t="shared" si="1177"/>
        <v>4.6527777740266174E-3</v>
      </c>
      <c r="Z4448" s="113">
        <f t="shared" si="1178"/>
        <v>1.7789351855753921E-2</v>
      </c>
      <c r="AB4448" s="2">
        <f t="shared" si="1179"/>
        <v>402</v>
      </c>
      <c r="AC4448" s="2">
        <f t="shared" si="1179"/>
        <v>1537</v>
      </c>
      <c r="AE4448" s="2" t="str">
        <f t="shared" si="1180"/>
        <v/>
      </c>
      <c r="AF4448" s="2" t="str">
        <f t="shared" si="1181"/>
        <v/>
      </c>
      <c r="AG4448" s="2">
        <f t="shared" si="1182"/>
        <v>402</v>
      </c>
      <c r="AH4448" s="2" t="str">
        <f t="shared" si="1183"/>
        <v/>
      </c>
      <c r="AI4448" s="2" t="str">
        <f t="shared" si="1184"/>
        <v/>
      </c>
      <c r="AK4448" s="2" t="str">
        <f t="shared" si="1185"/>
        <v/>
      </c>
      <c r="AL4448" s="2" t="str">
        <f t="shared" si="1186"/>
        <v/>
      </c>
      <c r="AM4448" s="2">
        <f t="shared" si="1187"/>
        <v>1537</v>
      </c>
      <c r="AN4448" s="2" t="str">
        <f t="shared" si="1188"/>
        <v/>
      </c>
      <c r="AO4448" s="2" t="str">
        <f t="shared" si="1189"/>
        <v/>
      </c>
    </row>
    <row r="4449" spans="1:41" x14ac:dyDescent="0.3">
      <c r="A4449" s="111">
        <v>44759.790706018517</v>
      </c>
      <c r="B4449" s="78" t="s">
        <v>5253</v>
      </c>
      <c r="C4449" s="78" t="s">
        <v>835</v>
      </c>
      <c r="D4449" s="78" t="s">
        <v>4557</v>
      </c>
      <c r="E4449" s="78">
        <v>3</v>
      </c>
      <c r="F4449" s="78" t="s">
        <v>807</v>
      </c>
      <c r="G4449" s="78" t="s">
        <v>108</v>
      </c>
      <c r="H4449" s="112" t="s">
        <v>240</v>
      </c>
      <c r="I4449" s="112">
        <v>2</v>
      </c>
      <c r="J4449" s="113">
        <v>44759.790219907409</v>
      </c>
      <c r="K4449" s="113">
        <v>44759.790706018517</v>
      </c>
      <c r="M4449" s="113">
        <v>44759.791446759256</v>
      </c>
      <c r="N4449" s="113">
        <v>44759.791724537034</v>
      </c>
      <c r="O4449" s="78" t="s">
        <v>1185</v>
      </c>
      <c r="P4449" s="78" t="str">
        <f t="shared" si="1173"/>
        <v>CIC</v>
      </c>
      <c r="S4449" s="78" t="str">
        <f t="shared" si="1174"/>
        <v/>
      </c>
      <c r="T4449" s="113">
        <v>44759.797453703701</v>
      </c>
      <c r="U4449" s="78" t="s">
        <v>1187</v>
      </c>
      <c r="V4449" s="78" t="str">
        <f t="shared" si="1175"/>
        <v>CIC</v>
      </c>
      <c r="W4449" s="113">
        <v>44759.808136574073</v>
      </c>
      <c r="X4449" s="113">
        <f t="shared" si="1176"/>
        <v>7.4074073927477002E-4</v>
      </c>
      <c r="Y4449" s="113">
        <f t="shared" si="1177"/>
        <v>6.0069444443797693E-3</v>
      </c>
      <c r="Z4449" s="113">
        <f t="shared" si="1178"/>
        <v>1.0682870371965691E-2</v>
      </c>
      <c r="AB4449" s="2">
        <f t="shared" si="1179"/>
        <v>519</v>
      </c>
      <c r="AC4449" s="2">
        <f t="shared" si="1179"/>
        <v>923</v>
      </c>
      <c r="AE4449" s="2" t="str">
        <f t="shared" si="1180"/>
        <v/>
      </c>
      <c r="AF4449" s="2" t="str">
        <f t="shared" si="1181"/>
        <v/>
      </c>
      <c r="AG4449" s="2">
        <f t="shared" si="1182"/>
        <v>519</v>
      </c>
      <c r="AH4449" s="2" t="str">
        <f t="shared" si="1183"/>
        <v/>
      </c>
      <c r="AI4449" s="2" t="str">
        <f t="shared" si="1184"/>
        <v/>
      </c>
      <c r="AK4449" s="2" t="str">
        <f t="shared" si="1185"/>
        <v/>
      </c>
      <c r="AL4449" s="2" t="str">
        <f t="shared" si="1186"/>
        <v/>
      </c>
      <c r="AM4449" s="2">
        <f t="shared" si="1187"/>
        <v>923</v>
      </c>
      <c r="AN4449" s="2" t="str">
        <f t="shared" si="1188"/>
        <v/>
      </c>
      <c r="AO4449" s="2" t="str">
        <f t="shared" si="1189"/>
        <v/>
      </c>
    </row>
    <row r="4450" spans="1:41" x14ac:dyDescent="0.3">
      <c r="A4450" s="111">
        <v>44759.904988425929</v>
      </c>
      <c r="B4450" s="78" t="s">
        <v>5254</v>
      </c>
      <c r="C4450" s="78" t="s">
        <v>846</v>
      </c>
      <c r="D4450" s="78" t="s">
        <v>1354</v>
      </c>
      <c r="E4450" s="78">
        <v>176</v>
      </c>
      <c r="F4450" s="78" t="s">
        <v>807</v>
      </c>
      <c r="G4450" s="78" t="s">
        <v>90</v>
      </c>
      <c r="H4450" s="112" t="s">
        <v>236</v>
      </c>
      <c r="I4450" s="112">
        <v>2</v>
      </c>
      <c r="J4450" s="113">
        <v>44759.903865740744</v>
      </c>
      <c r="K4450" s="113">
        <v>44759.904988425929</v>
      </c>
      <c r="M4450" s="113">
        <v>44759.905891203707</v>
      </c>
      <c r="N4450" s="113">
        <v>44759.906307870369</v>
      </c>
      <c r="O4450" s="78" t="s">
        <v>1187</v>
      </c>
      <c r="P4450" s="78" t="str">
        <f t="shared" si="1173"/>
        <v>CIC</v>
      </c>
      <c r="Q4450" s="113">
        <v>44759.909780092596</v>
      </c>
      <c r="R4450" s="78" t="s">
        <v>1220</v>
      </c>
      <c r="S4450" s="78" t="str">
        <f t="shared" si="1174"/>
        <v>PLOEG</v>
      </c>
      <c r="T4450" s="113">
        <v>44759.917337962965</v>
      </c>
      <c r="U4450" s="78" t="s">
        <v>1220</v>
      </c>
      <c r="V4450" s="78" t="str">
        <f t="shared" si="1175"/>
        <v>PLOEG</v>
      </c>
      <c r="W4450" s="113">
        <v>44759.938032407408</v>
      </c>
      <c r="X4450" s="113">
        <f t="shared" si="1176"/>
        <v>9.0277777781011537E-4</v>
      </c>
      <c r="Y4450" s="113">
        <f t="shared" si="1177"/>
        <v>1.1446759257523809E-2</v>
      </c>
      <c r="Z4450" s="113">
        <f t="shared" si="1178"/>
        <v>2.0694444443506654E-2</v>
      </c>
      <c r="AB4450" s="2">
        <f t="shared" si="1179"/>
        <v>989</v>
      </c>
      <c r="AC4450" s="2">
        <f t="shared" si="1179"/>
        <v>1788</v>
      </c>
      <c r="AE4450" s="2" t="str">
        <f t="shared" si="1180"/>
        <v/>
      </c>
      <c r="AF4450" s="2" t="str">
        <f t="shared" si="1181"/>
        <v/>
      </c>
      <c r="AG4450" s="2">
        <f t="shared" si="1182"/>
        <v>989</v>
      </c>
      <c r="AH4450" s="2" t="str">
        <f t="shared" si="1183"/>
        <v/>
      </c>
      <c r="AI4450" s="2" t="str">
        <f t="shared" si="1184"/>
        <v/>
      </c>
      <c r="AK4450" s="2" t="str">
        <f t="shared" si="1185"/>
        <v/>
      </c>
      <c r="AL4450" s="2" t="str">
        <f t="shared" si="1186"/>
        <v/>
      </c>
      <c r="AM4450" s="2">
        <f t="shared" si="1187"/>
        <v>1788</v>
      </c>
      <c r="AN4450" s="2" t="str">
        <f t="shared" si="1188"/>
        <v/>
      </c>
      <c r="AO4450" s="2" t="str">
        <f t="shared" si="1189"/>
        <v/>
      </c>
    </row>
    <row r="4451" spans="1:41" x14ac:dyDescent="0.3">
      <c r="A4451" s="111">
        <v>44759.930219907408</v>
      </c>
      <c r="B4451" s="78" t="s">
        <v>5255</v>
      </c>
      <c r="C4451" s="78" t="s">
        <v>835</v>
      </c>
      <c r="D4451" s="78" t="s">
        <v>1320</v>
      </c>
      <c r="E4451" s="78">
        <v>15</v>
      </c>
      <c r="F4451" s="78" t="s">
        <v>807</v>
      </c>
      <c r="G4451" s="78" t="s">
        <v>118</v>
      </c>
      <c r="H4451" s="112" t="s">
        <v>396</v>
      </c>
      <c r="I4451" s="112">
        <v>3</v>
      </c>
      <c r="J4451" s="113">
        <v>44759.9299537037</v>
      </c>
      <c r="K4451" s="113">
        <v>44759.930219907408</v>
      </c>
      <c r="M4451" s="113">
        <v>44759.930694444447</v>
      </c>
      <c r="P4451" s="78" t="str">
        <f t="shared" si="1173"/>
        <v/>
      </c>
      <c r="Q4451" s="113">
        <v>44759.930960648147</v>
      </c>
      <c r="R4451" s="78" t="s">
        <v>1187</v>
      </c>
      <c r="S4451" s="78" t="str">
        <f t="shared" si="1174"/>
        <v>CIC</v>
      </c>
      <c r="V4451" s="78" t="str">
        <f t="shared" si="1175"/>
        <v/>
      </c>
      <c r="W4451" s="113">
        <v>44759.962048611109</v>
      </c>
      <c r="X4451" s="113">
        <f t="shared" si="1176"/>
        <v>4.7453703882638365E-4</v>
      </c>
      <c r="Y4451" s="113" t="str">
        <f t="shared" si="1177"/>
        <v/>
      </c>
      <c r="Z4451" s="113" t="str">
        <f t="shared" si="1178"/>
        <v/>
      </c>
      <c r="AB4451" s="2" t="str">
        <f t="shared" si="1179"/>
        <v/>
      </c>
      <c r="AC4451" s="2" t="str">
        <f t="shared" si="1179"/>
        <v/>
      </c>
      <c r="AE4451" s="2" t="str">
        <f t="shared" si="1180"/>
        <v/>
      </c>
      <c r="AF4451" s="2" t="str">
        <f t="shared" si="1181"/>
        <v/>
      </c>
      <c r="AG4451" s="2" t="str">
        <f t="shared" si="1182"/>
        <v/>
      </c>
      <c r="AH4451" s="2" t="str">
        <f t="shared" si="1183"/>
        <v/>
      </c>
      <c r="AI4451" s="2" t="str">
        <f t="shared" si="1184"/>
        <v/>
      </c>
      <c r="AK4451" s="2" t="str">
        <f t="shared" si="1185"/>
        <v/>
      </c>
      <c r="AL4451" s="2" t="str">
        <f t="shared" si="1186"/>
        <v/>
      </c>
      <c r="AM4451" s="2" t="str">
        <f t="shared" si="1187"/>
        <v/>
      </c>
      <c r="AN4451" s="2" t="str">
        <f t="shared" si="1188"/>
        <v/>
      </c>
      <c r="AO4451" s="2" t="str">
        <f t="shared" si="1189"/>
        <v/>
      </c>
    </row>
    <row r="4452" spans="1:41" x14ac:dyDescent="0.3">
      <c r="A4452" s="111">
        <v>44759.930219907408</v>
      </c>
      <c r="B4452" s="78" t="s">
        <v>5255</v>
      </c>
      <c r="C4452" s="78" t="s">
        <v>853</v>
      </c>
      <c r="D4452" s="78" t="s">
        <v>1320</v>
      </c>
      <c r="E4452" s="78">
        <v>15</v>
      </c>
      <c r="F4452" s="78" t="s">
        <v>807</v>
      </c>
      <c r="G4452" s="78" t="s">
        <v>118</v>
      </c>
      <c r="H4452" s="112" t="s">
        <v>396</v>
      </c>
      <c r="I4452" s="112">
        <v>3</v>
      </c>
      <c r="J4452" s="113">
        <v>44759.9299537037</v>
      </c>
      <c r="K4452" s="113">
        <v>44759.930219907408</v>
      </c>
      <c r="M4452" s="113">
        <v>44759.931701388887</v>
      </c>
      <c r="P4452" s="78" t="str">
        <f t="shared" si="1173"/>
        <v/>
      </c>
      <c r="Q4452" s="113">
        <v>44759.931747685187</v>
      </c>
      <c r="R4452" s="78" t="s">
        <v>1187</v>
      </c>
      <c r="S4452" s="78" t="str">
        <f t="shared" si="1174"/>
        <v>CIC</v>
      </c>
      <c r="V4452" s="78" t="str">
        <f t="shared" si="1175"/>
        <v/>
      </c>
      <c r="W4452" s="113">
        <v>44759.962048611109</v>
      </c>
      <c r="X4452" s="113">
        <f t="shared" si="1176"/>
        <v>1.48148147854954E-3</v>
      </c>
      <c r="Y4452" s="113" t="str">
        <f t="shared" si="1177"/>
        <v/>
      </c>
      <c r="Z4452" s="113" t="str">
        <f t="shared" si="1178"/>
        <v/>
      </c>
      <c r="AB4452" s="2" t="str">
        <f t="shared" si="1179"/>
        <v/>
      </c>
      <c r="AC4452" s="2" t="str">
        <f t="shared" si="1179"/>
        <v/>
      </c>
      <c r="AE4452" s="2" t="str">
        <f t="shared" si="1180"/>
        <v/>
      </c>
      <c r="AF4452" s="2" t="str">
        <f t="shared" si="1181"/>
        <v/>
      </c>
      <c r="AG4452" s="2" t="str">
        <f t="shared" si="1182"/>
        <v/>
      </c>
      <c r="AH4452" s="2" t="str">
        <f t="shared" si="1183"/>
        <v/>
      </c>
      <c r="AI4452" s="2" t="str">
        <f t="shared" si="1184"/>
        <v/>
      </c>
      <c r="AK4452" s="2" t="str">
        <f t="shared" si="1185"/>
        <v/>
      </c>
      <c r="AL4452" s="2" t="str">
        <f t="shared" si="1186"/>
        <v/>
      </c>
      <c r="AM4452" s="2" t="str">
        <f t="shared" si="1187"/>
        <v/>
      </c>
      <c r="AN4452" s="2" t="str">
        <f t="shared" si="1188"/>
        <v/>
      </c>
      <c r="AO4452" s="2" t="str">
        <f t="shared" si="1189"/>
        <v/>
      </c>
    </row>
    <row r="4453" spans="1:41" x14ac:dyDescent="0.3">
      <c r="A4453" s="111">
        <v>44759.930219907408</v>
      </c>
      <c r="B4453" s="78" t="s">
        <v>5255</v>
      </c>
      <c r="C4453" s="78" t="s">
        <v>846</v>
      </c>
      <c r="D4453" s="78" t="s">
        <v>1320</v>
      </c>
      <c r="E4453" s="78">
        <v>15</v>
      </c>
      <c r="F4453" s="78" t="s">
        <v>807</v>
      </c>
      <c r="G4453" s="78" t="s">
        <v>118</v>
      </c>
      <c r="H4453" s="112" t="s">
        <v>396</v>
      </c>
      <c r="I4453" s="112">
        <v>3</v>
      </c>
      <c r="J4453" s="113">
        <v>44759.9299537037</v>
      </c>
      <c r="K4453" s="113">
        <v>44759.930219907408</v>
      </c>
      <c r="M4453" s="113">
        <v>44759.938090277778</v>
      </c>
      <c r="N4453" s="113">
        <v>44759.938125000001</v>
      </c>
      <c r="O4453" s="78" t="s">
        <v>1187</v>
      </c>
      <c r="P4453" s="78" t="str">
        <f t="shared" si="1173"/>
        <v>CIC</v>
      </c>
      <c r="S4453" s="78" t="str">
        <f t="shared" si="1174"/>
        <v/>
      </c>
      <c r="T4453" s="113">
        <v>44759.942048611112</v>
      </c>
      <c r="U4453" s="78" t="s">
        <v>1187</v>
      </c>
      <c r="V4453" s="78" t="str">
        <f t="shared" si="1175"/>
        <v>CIC</v>
      </c>
      <c r="W4453" s="113">
        <v>44759.962037037039</v>
      </c>
      <c r="X4453" s="113">
        <f t="shared" si="1176"/>
        <v>7.8703703693463467E-3</v>
      </c>
      <c r="Y4453" s="113">
        <f t="shared" si="1177"/>
        <v>3.9583333345944993E-3</v>
      </c>
      <c r="Z4453" s="113">
        <f t="shared" si="1178"/>
        <v>1.9988425927294884E-2</v>
      </c>
      <c r="AB4453" s="2">
        <f t="shared" si="1179"/>
        <v>342</v>
      </c>
      <c r="AC4453" s="2">
        <f t="shared" si="1179"/>
        <v>1727</v>
      </c>
      <c r="AE4453" s="2" t="str">
        <f t="shared" si="1180"/>
        <v/>
      </c>
      <c r="AF4453" s="2" t="str">
        <f t="shared" si="1181"/>
        <v/>
      </c>
      <c r="AG4453" s="2" t="str">
        <f t="shared" si="1182"/>
        <v/>
      </c>
      <c r="AH4453" s="2">
        <f t="shared" si="1183"/>
        <v>342</v>
      </c>
      <c r="AI4453" s="2" t="str">
        <f t="shared" si="1184"/>
        <v/>
      </c>
      <c r="AK4453" s="2" t="str">
        <f t="shared" si="1185"/>
        <v/>
      </c>
      <c r="AL4453" s="2" t="str">
        <f t="shared" si="1186"/>
        <v/>
      </c>
      <c r="AM4453" s="2" t="str">
        <f t="shared" si="1187"/>
        <v/>
      </c>
      <c r="AN4453" s="2">
        <f t="shared" si="1188"/>
        <v>1727</v>
      </c>
      <c r="AO4453" s="2" t="str">
        <f t="shared" si="1189"/>
        <v/>
      </c>
    </row>
    <row r="4454" spans="1:41" x14ac:dyDescent="0.3">
      <c r="A4454" s="111">
        <v>44759.932650462964</v>
      </c>
      <c r="B4454" s="78" t="s">
        <v>5256</v>
      </c>
      <c r="C4454" s="78" t="s">
        <v>846</v>
      </c>
      <c r="D4454" s="78" t="s">
        <v>1318</v>
      </c>
      <c r="E4454" s="78">
        <v>54</v>
      </c>
      <c r="F4454" s="78" t="s">
        <v>809</v>
      </c>
      <c r="G4454" s="78" t="s">
        <v>120</v>
      </c>
      <c r="H4454" s="112" t="s">
        <v>486</v>
      </c>
      <c r="I4454" s="112">
        <v>3</v>
      </c>
      <c r="J4454" s="113">
        <v>44759.931423611109</v>
      </c>
      <c r="K4454" s="113">
        <v>44759.932650462964</v>
      </c>
      <c r="M4454" s="113">
        <v>44759.972870370373</v>
      </c>
      <c r="N4454" s="113">
        <v>44759.972916666666</v>
      </c>
      <c r="O4454" s="78" t="s">
        <v>1185</v>
      </c>
      <c r="P4454" s="78" t="str">
        <f t="shared" si="1173"/>
        <v>CIC</v>
      </c>
      <c r="S4454" s="78" t="str">
        <f t="shared" si="1174"/>
        <v/>
      </c>
      <c r="V4454" s="78" t="str">
        <f t="shared" si="1175"/>
        <v/>
      </c>
      <c r="W4454" s="113">
        <v>44760.015821759262</v>
      </c>
      <c r="X4454" s="113">
        <f t="shared" si="1176"/>
        <v>4.0219907408754807E-2</v>
      </c>
      <c r="Y4454" s="113" t="str">
        <f t="shared" si="1177"/>
        <v/>
      </c>
      <c r="Z4454" s="113" t="str">
        <f t="shared" si="1178"/>
        <v/>
      </c>
      <c r="AB4454" s="2" t="str">
        <f t="shared" si="1179"/>
        <v/>
      </c>
      <c r="AC4454" s="2" t="str">
        <f t="shared" si="1179"/>
        <v/>
      </c>
      <c r="AE4454" s="2" t="str">
        <f t="shared" si="1180"/>
        <v/>
      </c>
      <c r="AF4454" s="2" t="str">
        <f t="shared" si="1181"/>
        <v/>
      </c>
      <c r="AG4454" s="2" t="str">
        <f t="shared" si="1182"/>
        <v/>
      </c>
      <c r="AH4454" s="2" t="str">
        <f t="shared" si="1183"/>
        <v/>
      </c>
      <c r="AI4454" s="2" t="str">
        <f t="shared" si="1184"/>
        <v/>
      </c>
      <c r="AK4454" s="2" t="str">
        <f t="shared" si="1185"/>
        <v/>
      </c>
      <c r="AL4454" s="2" t="str">
        <f t="shared" si="1186"/>
        <v/>
      </c>
      <c r="AM4454" s="2" t="str">
        <f t="shared" si="1187"/>
        <v/>
      </c>
      <c r="AN4454" s="2" t="str">
        <f t="shared" si="1188"/>
        <v/>
      </c>
      <c r="AO4454" s="2" t="str">
        <f t="shared" si="1189"/>
        <v/>
      </c>
    </row>
    <row r="4455" spans="1:41" x14ac:dyDescent="0.3">
      <c r="A4455" s="111">
        <v>44760.013194444444</v>
      </c>
      <c r="B4455" s="78" t="s">
        <v>5257</v>
      </c>
      <c r="C4455" s="78" t="s">
        <v>846</v>
      </c>
      <c r="D4455" s="78" t="s">
        <v>1207</v>
      </c>
      <c r="E4455" s="78">
        <v>226</v>
      </c>
      <c r="F4455" s="78" t="s">
        <v>807</v>
      </c>
      <c r="G4455" s="78" t="s">
        <v>116</v>
      </c>
      <c r="H4455" s="112" t="s">
        <v>228</v>
      </c>
      <c r="I4455" s="112">
        <v>2</v>
      </c>
      <c r="J4455" s="113">
        <v>44760.01284722222</v>
      </c>
      <c r="K4455" s="113">
        <v>44760.013194444444</v>
      </c>
      <c r="M4455" s="113">
        <v>44760.015949074077</v>
      </c>
      <c r="P4455" s="78" t="str">
        <f t="shared" si="1173"/>
        <v/>
      </c>
      <c r="Q4455" s="113">
        <v>44760.015983796293</v>
      </c>
      <c r="R4455" s="78" t="s">
        <v>1185</v>
      </c>
      <c r="S4455" s="78" t="str">
        <f t="shared" si="1174"/>
        <v>CIC</v>
      </c>
      <c r="V4455" s="78" t="str">
        <f t="shared" si="1175"/>
        <v/>
      </c>
      <c r="W4455" s="113">
        <v>44760.016342592593</v>
      </c>
      <c r="X4455" s="113">
        <f t="shared" si="1176"/>
        <v>2.754629633272998E-3</v>
      </c>
      <c r="Y4455" s="113" t="str">
        <f t="shared" si="1177"/>
        <v/>
      </c>
      <c r="Z4455" s="113" t="str">
        <f t="shared" si="1178"/>
        <v/>
      </c>
      <c r="AB4455" s="2" t="str">
        <f t="shared" si="1179"/>
        <v/>
      </c>
      <c r="AC4455" s="2" t="str">
        <f t="shared" si="1179"/>
        <v/>
      </c>
      <c r="AE4455" s="2" t="str">
        <f t="shared" si="1180"/>
        <v/>
      </c>
      <c r="AF4455" s="2" t="str">
        <f t="shared" si="1181"/>
        <v/>
      </c>
      <c r="AG4455" s="2" t="str">
        <f t="shared" si="1182"/>
        <v/>
      </c>
      <c r="AH4455" s="2" t="str">
        <f t="shared" si="1183"/>
        <v/>
      </c>
      <c r="AI4455" s="2" t="str">
        <f t="shared" si="1184"/>
        <v/>
      </c>
      <c r="AK4455" s="2" t="str">
        <f t="shared" si="1185"/>
        <v/>
      </c>
      <c r="AL4455" s="2" t="str">
        <f t="shared" si="1186"/>
        <v/>
      </c>
      <c r="AM4455" s="2" t="str">
        <f t="shared" si="1187"/>
        <v/>
      </c>
      <c r="AN4455" s="2" t="str">
        <f t="shared" si="1188"/>
        <v/>
      </c>
      <c r="AO4455" s="2" t="str">
        <f t="shared" si="1189"/>
        <v/>
      </c>
    </row>
    <row r="4456" spans="1:41" x14ac:dyDescent="0.3">
      <c r="A4456" s="111">
        <v>44760.014467592591</v>
      </c>
      <c r="B4456" s="78" t="s">
        <v>5258</v>
      </c>
      <c r="C4456" s="78" t="s">
        <v>846</v>
      </c>
      <c r="D4456" s="78" t="s">
        <v>1207</v>
      </c>
      <c r="E4456" s="78">
        <v>231</v>
      </c>
      <c r="F4456" s="78" t="s">
        <v>807</v>
      </c>
      <c r="G4456" s="78" t="s">
        <v>116</v>
      </c>
      <c r="H4456" s="112" t="s">
        <v>228</v>
      </c>
      <c r="I4456" s="112">
        <v>2</v>
      </c>
      <c r="J4456" s="113">
        <v>44760.013923611114</v>
      </c>
      <c r="K4456" s="113">
        <v>44760.014467592591</v>
      </c>
      <c r="M4456" s="113">
        <v>44760.016342592593</v>
      </c>
      <c r="P4456" s="78" t="str">
        <f t="shared" si="1173"/>
        <v/>
      </c>
      <c r="Q4456" s="113">
        <v>44760.01635416667</v>
      </c>
      <c r="R4456" s="78" t="s">
        <v>1185</v>
      </c>
      <c r="S4456" s="78" t="str">
        <f t="shared" si="1174"/>
        <v>CIC</v>
      </c>
      <c r="T4456" s="113">
        <v>44760.022870370369</v>
      </c>
      <c r="U4456" s="78" t="s">
        <v>1187</v>
      </c>
      <c r="V4456" s="78" t="str">
        <f t="shared" si="1175"/>
        <v>CIC</v>
      </c>
      <c r="W4456" s="113">
        <v>44760.02920138889</v>
      </c>
      <c r="X4456" s="113">
        <f t="shared" si="1176"/>
        <v>1.8750000017462298E-3</v>
      </c>
      <c r="Y4456" s="113">
        <f t="shared" si="1177"/>
        <v>6.5277777757728472E-3</v>
      </c>
      <c r="Z4456" s="113">
        <f t="shared" si="1178"/>
        <v>6.33101852145046E-3</v>
      </c>
      <c r="AB4456" s="2">
        <f t="shared" si="1179"/>
        <v>564</v>
      </c>
      <c r="AC4456" s="2">
        <f t="shared" si="1179"/>
        <v>547</v>
      </c>
      <c r="AE4456" s="2" t="str">
        <f t="shared" si="1180"/>
        <v/>
      </c>
      <c r="AF4456" s="2" t="str">
        <f t="shared" si="1181"/>
        <v/>
      </c>
      <c r="AG4456" s="2">
        <f t="shared" si="1182"/>
        <v>564</v>
      </c>
      <c r="AH4456" s="2" t="str">
        <f t="shared" si="1183"/>
        <v/>
      </c>
      <c r="AI4456" s="2" t="str">
        <f t="shared" si="1184"/>
        <v/>
      </c>
      <c r="AK4456" s="2" t="str">
        <f t="shared" si="1185"/>
        <v/>
      </c>
      <c r="AL4456" s="2" t="str">
        <f t="shared" si="1186"/>
        <v/>
      </c>
      <c r="AM4456" s="2">
        <f t="shared" si="1187"/>
        <v>547</v>
      </c>
      <c r="AN4456" s="2" t="str">
        <f t="shared" si="1188"/>
        <v/>
      </c>
      <c r="AO4456" s="2" t="str">
        <f t="shared" si="1189"/>
        <v/>
      </c>
    </row>
    <row r="4457" spans="1:41" x14ac:dyDescent="0.3">
      <c r="A4457" s="111">
        <v>44760.014467592591</v>
      </c>
      <c r="B4457" s="78" t="s">
        <v>5258</v>
      </c>
      <c r="C4457" s="78" t="s">
        <v>853</v>
      </c>
      <c r="D4457" s="78" t="s">
        <v>1207</v>
      </c>
      <c r="E4457" s="78">
        <v>231</v>
      </c>
      <c r="F4457" s="78" t="s">
        <v>807</v>
      </c>
      <c r="G4457" s="78" t="s">
        <v>116</v>
      </c>
      <c r="H4457" s="112" t="s">
        <v>228</v>
      </c>
      <c r="I4457" s="112">
        <v>2</v>
      </c>
      <c r="J4457" s="113">
        <v>44760.013923611114</v>
      </c>
      <c r="K4457" s="113">
        <v>44760.014467592591</v>
      </c>
      <c r="M4457" s="113">
        <v>44760.016412037039</v>
      </c>
      <c r="N4457" s="113">
        <v>44760.016458333332</v>
      </c>
      <c r="O4457" s="78" t="s">
        <v>1185</v>
      </c>
      <c r="P4457" s="78" t="str">
        <f t="shared" si="1173"/>
        <v>CIC</v>
      </c>
      <c r="S4457" s="78" t="str">
        <f t="shared" si="1174"/>
        <v/>
      </c>
      <c r="T4457" s="113">
        <v>44760.023680555554</v>
      </c>
      <c r="U4457" s="78" t="s">
        <v>1185</v>
      </c>
      <c r="V4457" s="78" t="str">
        <f t="shared" si="1175"/>
        <v>CIC</v>
      </c>
      <c r="W4457" s="113">
        <v>44760.02920138889</v>
      </c>
      <c r="X4457" s="113">
        <f t="shared" si="1176"/>
        <v>1.9444444478722289E-3</v>
      </c>
      <c r="Y4457" s="113">
        <f t="shared" si="1177"/>
        <v>7.2685185150476173E-3</v>
      </c>
      <c r="Z4457" s="113">
        <f t="shared" si="1178"/>
        <v>5.5208333360496908E-3</v>
      </c>
      <c r="AB4457" s="2">
        <f t="shared" si="1179"/>
        <v>628</v>
      </c>
      <c r="AC4457" s="2">
        <f t="shared" si="1179"/>
        <v>477</v>
      </c>
      <c r="AE4457" s="2" t="str">
        <f t="shared" si="1180"/>
        <v/>
      </c>
      <c r="AF4457" s="2" t="str">
        <f t="shared" si="1181"/>
        <v/>
      </c>
      <c r="AG4457" s="2">
        <f t="shared" si="1182"/>
        <v>628</v>
      </c>
      <c r="AH4457" s="2" t="str">
        <f t="shared" si="1183"/>
        <v/>
      </c>
      <c r="AI4457" s="2" t="str">
        <f t="shared" si="1184"/>
        <v/>
      </c>
      <c r="AK4457" s="2" t="str">
        <f t="shared" si="1185"/>
        <v/>
      </c>
      <c r="AL4457" s="2" t="str">
        <f t="shared" si="1186"/>
        <v/>
      </c>
      <c r="AM4457" s="2">
        <f t="shared" si="1187"/>
        <v>477</v>
      </c>
      <c r="AN4457" s="2" t="str">
        <f t="shared" si="1188"/>
        <v/>
      </c>
      <c r="AO4457" s="2" t="str">
        <f t="shared" si="1189"/>
        <v/>
      </c>
    </row>
    <row r="4458" spans="1:41" x14ac:dyDescent="0.3">
      <c r="A4458" s="111">
        <v>44760.017222222225</v>
      </c>
      <c r="B4458" s="78" t="s">
        <v>5259</v>
      </c>
      <c r="C4458" s="78" t="s">
        <v>846</v>
      </c>
      <c r="D4458" s="78" t="s">
        <v>1382</v>
      </c>
      <c r="F4458" s="78" t="s">
        <v>809</v>
      </c>
      <c r="G4458" s="78" t="s">
        <v>88</v>
      </c>
      <c r="H4458" s="112" t="s">
        <v>200</v>
      </c>
      <c r="I4458" s="112">
        <v>3</v>
      </c>
      <c r="J4458" s="113">
        <v>44760.016365740739</v>
      </c>
      <c r="K4458" s="113">
        <v>44760.017222222225</v>
      </c>
      <c r="M4458" s="113">
        <v>44760.029490740744</v>
      </c>
      <c r="N4458" s="113">
        <v>44760.02952546296</v>
      </c>
      <c r="O4458" s="78" t="s">
        <v>1185</v>
      </c>
      <c r="P4458" s="78" t="str">
        <f t="shared" si="1173"/>
        <v>CIC</v>
      </c>
      <c r="S4458" s="78" t="str">
        <f t="shared" si="1174"/>
        <v/>
      </c>
      <c r="T4458" s="113">
        <v>44760.040833333333</v>
      </c>
      <c r="U4458" s="78" t="s">
        <v>1203</v>
      </c>
      <c r="V4458" s="78" t="str">
        <f t="shared" si="1175"/>
        <v>PLOEG</v>
      </c>
      <c r="W4458" s="113">
        <v>44760.046296296299</v>
      </c>
      <c r="X4458" s="113">
        <f t="shared" si="1176"/>
        <v>1.226851851970423E-2</v>
      </c>
      <c r="Y4458" s="113">
        <f t="shared" si="1177"/>
        <v>1.134259258833481E-2</v>
      </c>
      <c r="Z4458" s="113">
        <f t="shared" si="1178"/>
        <v>5.4629629667033441E-3</v>
      </c>
      <c r="AB4458" s="2">
        <f t="shared" si="1179"/>
        <v>980</v>
      </c>
      <c r="AC4458" s="2">
        <f t="shared" si="1179"/>
        <v>472</v>
      </c>
      <c r="AE4458" s="2" t="str">
        <f t="shared" si="1180"/>
        <v/>
      </c>
      <c r="AF4458" s="2" t="str">
        <f t="shared" si="1181"/>
        <v/>
      </c>
      <c r="AG4458" s="2" t="str">
        <f t="shared" si="1182"/>
        <v/>
      </c>
      <c r="AH4458" s="2">
        <f t="shared" si="1183"/>
        <v>980</v>
      </c>
      <c r="AI4458" s="2" t="str">
        <f t="shared" si="1184"/>
        <v/>
      </c>
      <c r="AK4458" s="2" t="str">
        <f t="shared" si="1185"/>
        <v/>
      </c>
      <c r="AL4458" s="2" t="str">
        <f t="shared" si="1186"/>
        <v/>
      </c>
      <c r="AM4458" s="2" t="str">
        <f t="shared" si="1187"/>
        <v/>
      </c>
      <c r="AN4458" s="2">
        <f t="shared" si="1188"/>
        <v>472</v>
      </c>
      <c r="AO4458" s="2" t="str">
        <f t="shared" si="1189"/>
        <v/>
      </c>
    </row>
    <row r="4459" spans="1:41" x14ac:dyDescent="0.3">
      <c r="A4459" s="111">
        <v>44760.116319444445</v>
      </c>
      <c r="B4459" s="78" t="s">
        <v>5260</v>
      </c>
      <c r="C4459" s="78" t="s">
        <v>835</v>
      </c>
      <c r="D4459" s="78" t="s">
        <v>5261</v>
      </c>
      <c r="E4459" s="78">
        <v>17</v>
      </c>
      <c r="F4459" s="78" t="s">
        <v>816</v>
      </c>
      <c r="G4459" s="78" t="s">
        <v>116</v>
      </c>
      <c r="H4459" s="112" t="s">
        <v>376</v>
      </c>
      <c r="I4459" s="112">
        <v>1</v>
      </c>
      <c r="J4459" s="113">
        <v>44760.116319444445</v>
      </c>
      <c r="K4459" s="113">
        <v>44760.116319444445</v>
      </c>
      <c r="M4459" s="113">
        <v>44760.116388888891</v>
      </c>
      <c r="P4459" s="78" t="str">
        <f t="shared" si="1173"/>
        <v/>
      </c>
      <c r="S4459" s="78" t="str">
        <f t="shared" si="1174"/>
        <v/>
      </c>
      <c r="T4459" s="113">
        <v>44760.116435185184</v>
      </c>
      <c r="U4459" s="78" t="s">
        <v>1187</v>
      </c>
      <c r="V4459" s="78" t="str">
        <f t="shared" si="1175"/>
        <v>CIC</v>
      </c>
      <c r="W4459" s="113">
        <v>44760.13008101852</v>
      </c>
      <c r="X4459" s="113">
        <f t="shared" si="1176"/>
        <v>6.9444446125999093E-5</v>
      </c>
      <c r="Y4459" s="113" t="str">
        <f t="shared" si="1177"/>
        <v/>
      </c>
      <c r="Z4459" s="113">
        <f t="shared" si="1178"/>
        <v>1.3645833336340729E-2</v>
      </c>
      <c r="AB4459" s="2" t="str">
        <f t="shared" si="1179"/>
        <v/>
      </c>
      <c r="AC4459" s="2">
        <f t="shared" si="1179"/>
        <v>1179</v>
      </c>
      <c r="AE4459" s="2" t="str">
        <f t="shared" si="1180"/>
        <v/>
      </c>
      <c r="AF4459" s="2" t="str">
        <f t="shared" si="1181"/>
        <v/>
      </c>
      <c r="AG4459" s="2" t="str">
        <f t="shared" si="1182"/>
        <v/>
      </c>
      <c r="AH4459" s="2" t="str">
        <f t="shared" si="1183"/>
        <v/>
      </c>
      <c r="AI4459" s="2" t="str">
        <f t="shared" si="1184"/>
        <v/>
      </c>
      <c r="AK4459" s="2" t="str">
        <f t="shared" si="1185"/>
        <v/>
      </c>
      <c r="AL4459" s="2">
        <f t="shared" si="1186"/>
        <v>1179</v>
      </c>
      <c r="AM4459" s="2" t="str">
        <f t="shared" si="1187"/>
        <v/>
      </c>
      <c r="AN4459" s="2" t="str">
        <f t="shared" si="1188"/>
        <v/>
      </c>
      <c r="AO4459" s="2" t="str">
        <f t="shared" si="1189"/>
        <v/>
      </c>
    </row>
    <row r="4460" spans="1:41" x14ac:dyDescent="0.3">
      <c r="A4460" s="111">
        <v>44760.308541666665</v>
      </c>
      <c r="B4460" s="78" t="s">
        <v>5262</v>
      </c>
      <c r="C4460" s="78" t="s">
        <v>886</v>
      </c>
      <c r="D4460" s="78" t="s">
        <v>1494</v>
      </c>
      <c r="E4460" s="78">
        <v>71</v>
      </c>
      <c r="F4460" s="78" t="s">
        <v>807</v>
      </c>
      <c r="G4460" s="78" t="s">
        <v>120</v>
      </c>
      <c r="H4460" s="112" t="s">
        <v>260</v>
      </c>
      <c r="I4460" s="112">
        <v>3</v>
      </c>
      <c r="J4460" s="113">
        <v>44760.304675925923</v>
      </c>
      <c r="K4460" s="113">
        <v>44760.308541666665</v>
      </c>
      <c r="M4460" s="113">
        <v>44760.309837962966</v>
      </c>
      <c r="N4460" s="113">
        <v>44760.313738425924</v>
      </c>
      <c r="O4460" s="78" t="s">
        <v>1185</v>
      </c>
      <c r="P4460" s="78" t="str">
        <f t="shared" si="1173"/>
        <v>CIC</v>
      </c>
      <c r="S4460" s="78" t="str">
        <f t="shared" si="1174"/>
        <v/>
      </c>
      <c r="T4460" s="113">
        <v>44760.323252314818</v>
      </c>
      <c r="U4460" s="78" t="s">
        <v>1267</v>
      </c>
      <c r="V4460" s="78" t="str">
        <f t="shared" si="1175"/>
        <v>PLOEG</v>
      </c>
      <c r="W4460" s="113">
        <v>44760.370046296295</v>
      </c>
      <c r="X4460" s="113">
        <f t="shared" si="1176"/>
        <v>1.2962963010068052E-3</v>
      </c>
      <c r="Y4460" s="113">
        <f t="shared" si="1177"/>
        <v>1.3414351851679385E-2</v>
      </c>
      <c r="Z4460" s="113">
        <f t="shared" si="1178"/>
        <v>4.6793981477094349E-2</v>
      </c>
      <c r="AB4460" s="2">
        <f t="shared" si="1179"/>
        <v>1159</v>
      </c>
      <c r="AC4460" s="2">
        <f t="shared" si="1179"/>
        <v>4043</v>
      </c>
      <c r="AE4460" s="2" t="str">
        <f t="shared" si="1180"/>
        <v/>
      </c>
      <c r="AF4460" s="2" t="str">
        <f t="shared" si="1181"/>
        <v/>
      </c>
      <c r="AG4460" s="2" t="str">
        <f t="shared" si="1182"/>
        <v/>
      </c>
      <c r="AH4460" s="2">
        <f t="shared" si="1183"/>
        <v>1159</v>
      </c>
      <c r="AI4460" s="2" t="str">
        <f t="shared" si="1184"/>
        <v/>
      </c>
      <c r="AK4460" s="2" t="str">
        <f t="shared" si="1185"/>
        <v/>
      </c>
      <c r="AL4460" s="2" t="str">
        <f t="shared" si="1186"/>
        <v/>
      </c>
      <c r="AM4460" s="2" t="str">
        <f t="shared" si="1187"/>
        <v/>
      </c>
      <c r="AN4460" s="2">
        <f t="shared" si="1188"/>
        <v>4043</v>
      </c>
      <c r="AO4460" s="2" t="str">
        <f t="shared" si="1189"/>
        <v/>
      </c>
    </row>
    <row r="4461" spans="1:41" x14ac:dyDescent="0.3">
      <c r="A4461" s="111">
        <v>44760.403495370374</v>
      </c>
      <c r="B4461" s="78" t="s">
        <v>5263</v>
      </c>
      <c r="C4461" s="78" t="s">
        <v>886</v>
      </c>
      <c r="D4461" s="78" t="s">
        <v>1354</v>
      </c>
      <c r="E4461" s="78">
        <v>53</v>
      </c>
      <c r="F4461" s="78" t="s">
        <v>807</v>
      </c>
      <c r="G4461" s="78" t="s">
        <v>100</v>
      </c>
      <c r="H4461" s="112" t="s">
        <v>208</v>
      </c>
      <c r="I4461" s="112">
        <v>3</v>
      </c>
      <c r="J4461" s="113">
        <v>44760.403495370374</v>
      </c>
      <c r="K4461" s="113">
        <v>44760.403495370374</v>
      </c>
      <c r="M4461" s="113">
        <v>44760.404340277775</v>
      </c>
      <c r="N4461" s="113">
        <v>44760.404675925929</v>
      </c>
      <c r="O4461" s="78" t="s">
        <v>1187</v>
      </c>
      <c r="P4461" s="78" t="str">
        <f t="shared" si="1173"/>
        <v>CIC</v>
      </c>
      <c r="S4461" s="78" t="str">
        <f t="shared" si="1174"/>
        <v/>
      </c>
      <c r="V4461" s="78" t="str">
        <f t="shared" si="1175"/>
        <v/>
      </c>
      <c r="W4461" s="113">
        <v>44760.484756944446</v>
      </c>
      <c r="X4461" s="113">
        <f t="shared" si="1176"/>
        <v>8.4490740118781105E-4</v>
      </c>
      <c r="Y4461" s="113" t="str">
        <f t="shared" si="1177"/>
        <v/>
      </c>
      <c r="Z4461" s="113" t="str">
        <f t="shared" si="1178"/>
        <v/>
      </c>
      <c r="AB4461" s="2" t="str">
        <f t="shared" si="1179"/>
        <v/>
      </c>
      <c r="AC4461" s="2" t="str">
        <f t="shared" si="1179"/>
        <v/>
      </c>
      <c r="AE4461" s="2" t="str">
        <f t="shared" si="1180"/>
        <v/>
      </c>
      <c r="AF4461" s="2" t="str">
        <f t="shared" si="1181"/>
        <v/>
      </c>
      <c r="AG4461" s="2" t="str">
        <f t="shared" si="1182"/>
        <v/>
      </c>
      <c r="AH4461" s="2" t="str">
        <f t="shared" si="1183"/>
        <v/>
      </c>
      <c r="AI4461" s="2" t="str">
        <f t="shared" si="1184"/>
        <v/>
      </c>
      <c r="AK4461" s="2" t="str">
        <f t="shared" si="1185"/>
        <v/>
      </c>
      <c r="AL4461" s="2" t="str">
        <f t="shared" si="1186"/>
        <v/>
      </c>
      <c r="AM4461" s="2" t="str">
        <f t="shared" si="1187"/>
        <v/>
      </c>
      <c r="AN4461" s="2" t="str">
        <f t="shared" si="1188"/>
        <v/>
      </c>
      <c r="AO4461" s="2" t="str">
        <f t="shared" si="1189"/>
        <v/>
      </c>
    </row>
    <row r="4462" spans="1:41" x14ac:dyDescent="0.3">
      <c r="A4462" s="111">
        <v>44760.404606481483</v>
      </c>
      <c r="B4462" s="78" t="s">
        <v>5264</v>
      </c>
      <c r="C4462" s="78" t="s">
        <v>951</v>
      </c>
      <c r="D4462" s="78" t="s">
        <v>1635</v>
      </c>
      <c r="E4462" s="78">
        <v>262</v>
      </c>
      <c r="F4462" s="78" t="s">
        <v>808</v>
      </c>
      <c r="G4462" s="78" t="s">
        <v>100</v>
      </c>
      <c r="H4462" s="112" t="s">
        <v>208</v>
      </c>
      <c r="I4462" s="112">
        <v>3</v>
      </c>
      <c r="J4462" s="113">
        <v>44760.404606481483</v>
      </c>
      <c r="K4462" s="113">
        <v>44760.404606481483</v>
      </c>
      <c r="M4462" s="113">
        <v>44760.415231481478</v>
      </c>
      <c r="P4462" s="78" t="str">
        <f t="shared" si="1173"/>
        <v/>
      </c>
      <c r="S4462" s="78" t="str">
        <f t="shared" si="1174"/>
        <v/>
      </c>
      <c r="T4462" s="113">
        <v>44760.415266203701</v>
      </c>
      <c r="U4462" s="78" t="s">
        <v>1185</v>
      </c>
      <c r="V4462" s="78" t="str">
        <f t="shared" si="1175"/>
        <v>CIC</v>
      </c>
      <c r="W4462" s="113">
        <v>44760.420405092591</v>
      </c>
      <c r="X4462" s="113">
        <f t="shared" si="1176"/>
        <v>1.0624999995343387E-2</v>
      </c>
      <c r="Y4462" s="113" t="str">
        <f t="shared" si="1177"/>
        <v/>
      </c>
      <c r="Z4462" s="113">
        <f t="shared" si="1178"/>
        <v>5.1388888896326534E-3</v>
      </c>
      <c r="AB4462" s="2" t="str">
        <f t="shared" si="1179"/>
        <v/>
      </c>
      <c r="AC4462" s="2">
        <f t="shared" si="1179"/>
        <v>444</v>
      </c>
      <c r="AE4462" s="2" t="str">
        <f t="shared" si="1180"/>
        <v/>
      </c>
      <c r="AF4462" s="2" t="str">
        <f t="shared" si="1181"/>
        <v/>
      </c>
      <c r="AG4462" s="2" t="str">
        <f t="shared" si="1182"/>
        <v/>
      </c>
      <c r="AH4462" s="2" t="str">
        <f t="shared" si="1183"/>
        <v/>
      </c>
      <c r="AI4462" s="2" t="str">
        <f t="shared" si="1184"/>
        <v/>
      </c>
      <c r="AK4462" s="2" t="str">
        <f t="shared" si="1185"/>
        <v/>
      </c>
      <c r="AL4462" s="2" t="str">
        <f t="shared" si="1186"/>
        <v/>
      </c>
      <c r="AM4462" s="2" t="str">
        <f t="shared" si="1187"/>
        <v/>
      </c>
      <c r="AN4462" s="2">
        <f t="shared" si="1188"/>
        <v>444</v>
      </c>
      <c r="AO4462" s="2" t="str">
        <f t="shared" si="1189"/>
        <v/>
      </c>
    </row>
    <row r="4463" spans="1:41" x14ac:dyDescent="0.3">
      <c r="A4463" s="111">
        <v>44760.464988425927</v>
      </c>
      <c r="B4463" s="78" t="s">
        <v>5265</v>
      </c>
      <c r="C4463" s="78" t="s">
        <v>922</v>
      </c>
      <c r="D4463" s="78" t="s">
        <v>1218</v>
      </c>
      <c r="F4463" s="78" t="s">
        <v>807</v>
      </c>
      <c r="G4463" s="78" t="s">
        <v>94</v>
      </c>
      <c r="H4463" s="112" t="s">
        <v>280</v>
      </c>
      <c r="I4463" s="112">
        <v>3</v>
      </c>
      <c r="J4463" s="113">
        <v>44760.463831018518</v>
      </c>
      <c r="K4463" s="113">
        <v>44760.464988425927</v>
      </c>
      <c r="M4463" s="113">
        <v>44760.467152777775</v>
      </c>
      <c r="N4463" s="113">
        <v>44760.467326388891</v>
      </c>
      <c r="O4463" s="78" t="s">
        <v>1185</v>
      </c>
      <c r="P4463" s="78" t="str">
        <f t="shared" si="1173"/>
        <v>CIC</v>
      </c>
      <c r="S4463" s="78" t="str">
        <f t="shared" si="1174"/>
        <v/>
      </c>
      <c r="T4463" s="113">
        <v>44760.474421296298</v>
      </c>
      <c r="U4463" s="78" t="s">
        <v>5266</v>
      </c>
      <c r="V4463" s="78" t="str">
        <f t="shared" si="1175"/>
        <v>PLOEG</v>
      </c>
      <c r="W4463" s="113">
        <v>44760.492106481484</v>
      </c>
      <c r="X4463" s="113">
        <f t="shared" si="1176"/>
        <v>2.1643518484779634E-3</v>
      </c>
      <c r="Y4463" s="113">
        <f t="shared" si="1177"/>
        <v>7.2685185223235749E-3</v>
      </c>
      <c r="Z4463" s="113">
        <f t="shared" si="1178"/>
        <v>1.7685185186564922E-2</v>
      </c>
      <c r="AB4463" s="2">
        <f t="shared" si="1179"/>
        <v>628</v>
      </c>
      <c r="AC4463" s="2">
        <f t="shared" si="1179"/>
        <v>1528</v>
      </c>
      <c r="AE4463" s="2" t="str">
        <f t="shared" si="1180"/>
        <v/>
      </c>
      <c r="AF4463" s="2" t="str">
        <f t="shared" si="1181"/>
        <v/>
      </c>
      <c r="AG4463" s="2" t="str">
        <f t="shared" si="1182"/>
        <v/>
      </c>
      <c r="AH4463" s="2">
        <f t="shared" si="1183"/>
        <v>628</v>
      </c>
      <c r="AI4463" s="2" t="str">
        <f t="shared" si="1184"/>
        <v/>
      </c>
      <c r="AK4463" s="2" t="str">
        <f t="shared" si="1185"/>
        <v/>
      </c>
      <c r="AL4463" s="2" t="str">
        <f t="shared" si="1186"/>
        <v/>
      </c>
      <c r="AM4463" s="2" t="str">
        <f t="shared" si="1187"/>
        <v/>
      </c>
      <c r="AN4463" s="2">
        <f t="shared" si="1188"/>
        <v>1528</v>
      </c>
      <c r="AO4463" s="2" t="str">
        <f t="shared" si="1189"/>
        <v/>
      </c>
    </row>
    <row r="4464" spans="1:41" x14ac:dyDescent="0.3">
      <c r="A4464" s="111">
        <v>44760.524062500001</v>
      </c>
      <c r="B4464" s="78" t="s">
        <v>5267</v>
      </c>
      <c r="C4464" s="78" t="s">
        <v>886</v>
      </c>
      <c r="D4464" s="78" t="s">
        <v>1362</v>
      </c>
      <c r="F4464" s="78" t="s">
        <v>807</v>
      </c>
      <c r="G4464" s="78" t="s">
        <v>144</v>
      </c>
      <c r="H4464" s="112" t="s">
        <v>326</v>
      </c>
      <c r="I4464" s="112">
        <v>4</v>
      </c>
      <c r="J4464" s="113">
        <v>44760.523530092592</v>
      </c>
      <c r="K4464" s="113">
        <v>44760.524062500001</v>
      </c>
      <c r="M4464" s="113">
        <v>44760.524918981479</v>
      </c>
      <c r="N4464" s="113">
        <v>44760.525300925925</v>
      </c>
      <c r="O4464" s="78" t="s">
        <v>1187</v>
      </c>
      <c r="P4464" s="78" t="str">
        <f t="shared" si="1173"/>
        <v>CIC</v>
      </c>
      <c r="S4464" s="78" t="str">
        <f t="shared" si="1174"/>
        <v/>
      </c>
      <c r="T4464" s="113">
        <v>44760.534722222219</v>
      </c>
      <c r="U4464" s="78" t="s">
        <v>1267</v>
      </c>
      <c r="V4464" s="78" t="str">
        <f t="shared" si="1175"/>
        <v>PLOEG</v>
      </c>
      <c r="W4464" s="113">
        <v>44760.544317129628</v>
      </c>
      <c r="X4464" s="113">
        <f t="shared" si="1176"/>
        <v>8.5648147796746343E-4</v>
      </c>
      <c r="Y4464" s="113">
        <f t="shared" si="1177"/>
        <v>9.8032407404389232E-3</v>
      </c>
      <c r="Z4464" s="113">
        <f t="shared" si="1178"/>
        <v>9.5949074093368836E-3</v>
      </c>
      <c r="AB4464" s="2">
        <f t="shared" si="1179"/>
        <v>847</v>
      </c>
      <c r="AC4464" s="2">
        <f t="shared" si="1179"/>
        <v>829</v>
      </c>
      <c r="AE4464" s="2" t="str">
        <f t="shared" si="1180"/>
        <v/>
      </c>
      <c r="AF4464" s="2" t="str">
        <f t="shared" si="1181"/>
        <v/>
      </c>
      <c r="AG4464" s="2" t="str">
        <f t="shared" si="1182"/>
        <v/>
      </c>
      <c r="AH4464" s="2" t="str">
        <f t="shared" si="1183"/>
        <v/>
      </c>
      <c r="AI4464" s="2">
        <f t="shared" si="1184"/>
        <v>847</v>
      </c>
      <c r="AK4464" s="2" t="str">
        <f t="shared" si="1185"/>
        <v/>
      </c>
      <c r="AL4464" s="2" t="str">
        <f t="shared" si="1186"/>
        <v/>
      </c>
      <c r="AM4464" s="2" t="str">
        <f t="shared" si="1187"/>
        <v/>
      </c>
      <c r="AN4464" s="2" t="str">
        <f t="shared" si="1188"/>
        <v/>
      </c>
      <c r="AO4464" s="2">
        <f t="shared" si="1189"/>
        <v>829</v>
      </c>
    </row>
    <row r="4465" spans="1:41" x14ac:dyDescent="0.3">
      <c r="A4465" s="111">
        <v>44760.537731481483</v>
      </c>
      <c r="B4465" s="78" t="s">
        <v>5268</v>
      </c>
      <c r="C4465" s="78" t="s">
        <v>922</v>
      </c>
      <c r="D4465" s="78" t="s">
        <v>1975</v>
      </c>
      <c r="E4465" s="78">
        <v>58</v>
      </c>
      <c r="F4465" s="78" t="s">
        <v>808</v>
      </c>
      <c r="G4465" s="78" t="s">
        <v>112</v>
      </c>
      <c r="H4465" s="112" t="s">
        <v>330</v>
      </c>
      <c r="I4465" s="112">
        <v>4</v>
      </c>
      <c r="J4465" s="113">
        <v>44760.537731481483</v>
      </c>
      <c r="K4465" s="113">
        <v>44760.537731481483</v>
      </c>
      <c r="M4465" s="113">
        <v>44760.538622685184</v>
      </c>
      <c r="N4465" s="113">
        <v>44760.538634259261</v>
      </c>
      <c r="O4465" s="78" t="s">
        <v>1187</v>
      </c>
      <c r="P4465" s="78" t="str">
        <f t="shared" si="1173"/>
        <v>CIC</v>
      </c>
      <c r="S4465" s="78" t="str">
        <f t="shared" si="1174"/>
        <v/>
      </c>
      <c r="T4465" s="113">
        <v>44760.56</v>
      </c>
      <c r="U4465" s="78" t="s">
        <v>5266</v>
      </c>
      <c r="V4465" s="78" t="str">
        <f t="shared" si="1175"/>
        <v>PLOEG</v>
      </c>
      <c r="W4465" s="113">
        <v>44760.572488425925</v>
      </c>
      <c r="X4465" s="113">
        <f t="shared" si="1176"/>
        <v>8.9120370103046298E-4</v>
      </c>
      <c r="Y4465" s="113">
        <f t="shared" si="1177"/>
        <v>2.1377314813435078E-2</v>
      </c>
      <c r="Z4465" s="113">
        <f t="shared" si="1178"/>
        <v>1.2488425927585922E-2</v>
      </c>
      <c r="AB4465" s="2">
        <f t="shared" si="1179"/>
        <v>1847</v>
      </c>
      <c r="AC4465" s="2">
        <f t="shared" si="1179"/>
        <v>1079</v>
      </c>
      <c r="AE4465" s="2" t="str">
        <f t="shared" si="1180"/>
        <v/>
      </c>
      <c r="AF4465" s="2" t="str">
        <f t="shared" si="1181"/>
        <v/>
      </c>
      <c r="AG4465" s="2" t="str">
        <f t="shared" si="1182"/>
        <v/>
      </c>
      <c r="AH4465" s="2" t="str">
        <f t="shared" si="1183"/>
        <v/>
      </c>
      <c r="AI4465" s="2">
        <f t="shared" si="1184"/>
        <v>1847</v>
      </c>
      <c r="AK4465" s="2" t="str">
        <f t="shared" si="1185"/>
        <v/>
      </c>
      <c r="AL4465" s="2" t="str">
        <f t="shared" si="1186"/>
        <v/>
      </c>
      <c r="AM4465" s="2" t="str">
        <f t="shared" si="1187"/>
        <v/>
      </c>
      <c r="AN4465" s="2" t="str">
        <f t="shared" si="1188"/>
        <v/>
      </c>
      <c r="AO4465" s="2">
        <f t="shared" si="1189"/>
        <v>1079</v>
      </c>
    </row>
    <row r="4466" spans="1:41" x14ac:dyDescent="0.3">
      <c r="A4466" s="111">
        <v>44760.582986111112</v>
      </c>
      <c r="B4466" s="78" t="s">
        <v>5269</v>
      </c>
      <c r="C4466" s="78" t="s">
        <v>1775</v>
      </c>
      <c r="D4466" s="78" t="s">
        <v>1234</v>
      </c>
      <c r="E4466" s="78">
        <v>48</v>
      </c>
      <c r="F4466" s="78" t="s">
        <v>809</v>
      </c>
      <c r="G4466" s="78" t="s">
        <v>152</v>
      </c>
      <c r="H4466" s="112" t="s">
        <v>372</v>
      </c>
      <c r="I4466" s="112">
        <v>4</v>
      </c>
      <c r="J4466" s="113">
        <v>44760.580023148148</v>
      </c>
      <c r="K4466" s="113">
        <v>44760.582986111112</v>
      </c>
      <c r="M4466" s="113">
        <v>44760.583009259259</v>
      </c>
      <c r="P4466" s="78" t="str">
        <f t="shared" si="1173"/>
        <v/>
      </c>
      <c r="S4466" s="78" t="str">
        <f t="shared" si="1174"/>
        <v/>
      </c>
      <c r="V4466" s="78" t="str">
        <f t="shared" si="1175"/>
        <v/>
      </c>
      <c r="W4466" s="113">
        <v>44760.589745370373</v>
      </c>
      <c r="X4466" s="113" t="str">
        <f t="shared" si="1176"/>
        <v/>
      </c>
      <c r="Y4466" s="113" t="str">
        <f t="shared" si="1177"/>
        <v/>
      </c>
      <c r="Z4466" s="113" t="str">
        <f t="shared" si="1178"/>
        <v/>
      </c>
      <c r="AB4466" s="2" t="str">
        <f t="shared" si="1179"/>
        <v/>
      </c>
      <c r="AC4466" s="2" t="str">
        <f t="shared" si="1179"/>
        <v/>
      </c>
      <c r="AE4466" s="2" t="str">
        <f t="shared" si="1180"/>
        <v/>
      </c>
      <c r="AF4466" s="2" t="str">
        <f t="shared" si="1181"/>
        <v/>
      </c>
      <c r="AG4466" s="2" t="str">
        <f t="shared" si="1182"/>
        <v/>
      </c>
      <c r="AH4466" s="2" t="str">
        <f t="shared" si="1183"/>
        <v/>
      </c>
      <c r="AI4466" s="2" t="str">
        <f t="shared" si="1184"/>
        <v/>
      </c>
      <c r="AK4466" s="2" t="str">
        <f t="shared" si="1185"/>
        <v/>
      </c>
      <c r="AL4466" s="2" t="str">
        <f t="shared" si="1186"/>
        <v/>
      </c>
      <c r="AM4466" s="2" t="str">
        <f t="shared" si="1187"/>
        <v/>
      </c>
      <c r="AN4466" s="2" t="str">
        <f t="shared" si="1188"/>
        <v/>
      </c>
      <c r="AO4466" s="2" t="str">
        <f t="shared" si="1189"/>
        <v/>
      </c>
    </row>
    <row r="4467" spans="1:41" x14ac:dyDescent="0.3">
      <c r="A4467" s="111">
        <v>44760.590416666666</v>
      </c>
      <c r="B4467" s="78" t="s">
        <v>5270</v>
      </c>
      <c r="C4467" s="78" t="s">
        <v>886</v>
      </c>
      <c r="D4467" s="78" t="s">
        <v>2697</v>
      </c>
      <c r="E4467" s="78">
        <v>13</v>
      </c>
      <c r="F4467" s="78" t="s">
        <v>807</v>
      </c>
      <c r="G4467" s="78" t="s">
        <v>104</v>
      </c>
      <c r="H4467" s="112" t="s">
        <v>198</v>
      </c>
      <c r="I4467" s="112">
        <v>3</v>
      </c>
      <c r="J4467" s="113">
        <v>44760.590416666666</v>
      </c>
      <c r="K4467" s="113">
        <v>44760.590416666666</v>
      </c>
      <c r="M4467" s="113">
        <v>44760.593576388892</v>
      </c>
      <c r="N4467" s="113">
        <v>44760.594189814816</v>
      </c>
      <c r="O4467" s="78" t="s">
        <v>1185</v>
      </c>
      <c r="P4467" s="78" t="str">
        <f t="shared" si="1173"/>
        <v>CIC</v>
      </c>
      <c r="S4467" s="78" t="str">
        <f t="shared" si="1174"/>
        <v/>
      </c>
      <c r="V4467" s="78" t="str">
        <f t="shared" si="1175"/>
        <v/>
      </c>
      <c r="W4467" s="113">
        <v>44760.602337962962</v>
      </c>
      <c r="X4467" s="113">
        <f t="shared" si="1176"/>
        <v>3.1597222259733826E-3</v>
      </c>
      <c r="Y4467" s="113" t="str">
        <f t="shared" si="1177"/>
        <v/>
      </c>
      <c r="Z4467" s="113" t="str">
        <f t="shared" si="1178"/>
        <v/>
      </c>
      <c r="AB4467" s="2" t="str">
        <f t="shared" si="1179"/>
        <v/>
      </c>
      <c r="AC4467" s="2" t="str">
        <f t="shared" si="1179"/>
        <v/>
      </c>
      <c r="AE4467" s="2" t="str">
        <f t="shared" si="1180"/>
        <v/>
      </c>
      <c r="AF4467" s="2" t="str">
        <f t="shared" si="1181"/>
        <v/>
      </c>
      <c r="AG4467" s="2" t="str">
        <f t="shared" si="1182"/>
        <v/>
      </c>
      <c r="AH4467" s="2" t="str">
        <f t="shared" si="1183"/>
        <v/>
      </c>
      <c r="AI4467" s="2" t="str">
        <f t="shared" si="1184"/>
        <v/>
      </c>
      <c r="AK4467" s="2" t="str">
        <f t="shared" si="1185"/>
        <v/>
      </c>
      <c r="AL4467" s="2" t="str">
        <f t="shared" si="1186"/>
        <v/>
      </c>
      <c r="AM4467" s="2" t="str">
        <f t="shared" si="1187"/>
        <v/>
      </c>
      <c r="AN4467" s="2" t="str">
        <f t="shared" si="1188"/>
        <v/>
      </c>
      <c r="AO4467" s="2" t="str">
        <f t="shared" si="1189"/>
        <v/>
      </c>
    </row>
    <row r="4468" spans="1:41" x14ac:dyDescent="0.3">
      <c r="A4468" s="111">
        <v>44760.602106481485</v>
      </c>
      <c r="B4468" s="78" t="s">
        <v>5271</v>
      </c>
      <c r="C4468" s="78" t="s">
        <v>943</v>
      </c>
      <c r="D4468" s="78" t="s">
        <v>1818</v>
      </c>
      <c r="F4468" s="78" t="s">
        <v>808</v>
      </c>
      <c r="G4468" s="78" t="s">
        <v>98</v>
      </c>
      <c r="H4468" s="112" t="s">
        <v>216</v>
      </c>
      <c r="I4468" s="112">
        <v>4</v>
      </c>
      <c r="J4468" s="113">
        <v>44760.602106481485</v>
      </c>
      <c r="K4468" s="113">
        <v>44760.602106481485</v>
      </c>
      <c r="M4468" s="113">
        <v>44760.606759259259</v>
      </c>
      <c r="P4468" s="78" t="str">
        <f t="shared" si="1173"/>
        <v/>
      </c>
      <c r="S4468" s="78" t="str">
        <f t="shared" si="1174"/>
        <v/>
      </c>
      <c r="T4468" s="113">
        <v>44760.612384259257</v>
      </c>
      <c r="U4468" s="78" t="s">
        <v>1187</v>
      </c>
      <c r="V4468" s="78" t="str">
        <f t="shared" si="1175"/>
        <v>CIC</v>
      </c>
      <c r="W4468" s="113">
        <v>44760.637789351851</v>
      </c>
      <c r="X4468" s="113">
        <f t="shared" si="1176"/>
        <v>4.6527777740266174E-3</v>
      </c>
      <c r="Y4468" s="113">
        <f t="shared" si="1177"/>
        <v>5.6249999979627319E-3</v>
      </c>
      <c r="Z4468" s="113">
        <f t="shared" si="1178"/>
        <v>2.5405092594155576E-2</v>
      </c>
      <c r="AB4468" s="2">
        <f t="shared" si="1179"/>
        <v>486</v>
      </c>
      <c r="AC4468" s="2">
        <f t="shared" si="1179"/>
        <v>2195</v>
      </c>
      <c r="AE4468" s="2" t="str">
        <f t="shared" si="1180"/>
        <v/>
      </c>
      <c r="AF4468" s="2" t="str">
        <f t="shared" si="1181"/>
        <v/>
      </c>
      <c r="AG4468" s="2" t="str">
        <f t="shared" si="1182"/>
        <v/>
      </c>
      <c r="AH4468" s="2" t="str">
        <f t="shared" si="1183"/>
        <v/>
      </c>
      <c r="AI4468" s="2">
        <f t="shared" si="1184"/>
        <v>486</v>
      </c>
      <c r="AK4468" s="2" t="str">
        <f t="shared" si="1185"/>
        <v/>
      </c>
      <c r="AL4468" s="2" t="str">
        <f t="shared" si="1186"/>
        <v/>
      </c>
      <c r="AM4468" s="2" t="str">
        <f t="shared" si="1187"/>
        <v/>
      </c>
      <c r="AN4468" s="2" t="str">
        <f t="shared" si="1188"/>
        <v/>
      </c>
      <c r="AO4468" s="2">
        <f t="shared" si="1189"/>
        <v>2195</v>
      </c>
    </row>
    <row r="4469" spans="1:41" x14ac:dyDescent="0.3">
      <c r="A4469" s="111">
        <v>44760.603576388887</v>
      </c>
      <c r="B4469" s="78" t="s">
        <v>5272</v>
      </c>
      <c r="C4469" s="78" t="s">
        <v>886</v>
      </c>
      <c r="D4469" s="78" t="s">
        <v>1359</v>
      </c>
      <c r="E4469" s="78">
        <v>106</v>
      </c>
      <c r="F4469" s="78" t="s">
        <v>807</v>
      </c>
      <c r="G4469" s="78" t="s">
        <v>118</v>
      </c>
      <c r="H4469" s="112" t="s">
        <v>396</v>
      </c>
      <c r="I4469" s="112">
        <v>3</v>
      </c>
      <c r="J4469" s="113">
        <v>44760.603576388887</v>
      </c>
      <c r="K4469" s="113">
        <v>44760.603576388887</v>
      </c>
      <c r="M4469" s="113">
        <v>44760.606469907405</v>
      </c>
      <c r="N4469" s="113">
        <v>44760.606516203705</v>
      </c>
      <c r="O4469" s="78" t="s">
        <v>1187</v>
      </c>
      <c r="P4469" s="78" t="str">
        <f t="shared" si="1173"/>
        <v>CIC</v>
      </c>
      <c r="S4469" s="78" t="str">
        <f t="shared" si="1174"/>
        <v/>
      </c>
      <c r="V4469" s="78" t="str">
        <f t="shared" si="1175"/>
        <v/>
      </c>
      <c r="W4469" s="113">
        <v>44760.625636574077</v>
      </c>
      <c r="X4469" s="113">
        <f t="shared" si="1176"/>
        <v>2.8935185182490386E-3</v>
      </c>
      <c r="Y4469" s="113" t="str">
        <f t="shared" si="1177"/>
        <v/>
      </c>
      <c r="Z4469" s="113" t="str">
        <f t="shared" si="1178"/>
        <v/>
      </c>
      <c r="AB4469" s="2" t="str">
        <f t="shared" si="1179"/>
        <v/>
      </c>
      <c r="AC4469" s="2" t="str">
        <f t="shared" si="1179"/>
        <v/>
      </c>
      <c r="AE4469" s="2" t="str">
        <f t="shared" si="1180"/>
        <v/>
      </c>
      <c r="AF4469" s="2" t="str">
        <f t="shared" si="1181"/>
        <v/>
      </c>
      <c r="AG4469" s="2" t="str">
        <f t="shared" si="1182"/>
        <v/>
      </c>
      <c r="AH4469" s="2" t="str">
        <f t="shared" si="1183"/>
        <v/>
      </c>
      <c r="AI4469" s="2" t="str">
        <f t="shared" si="1184"/>
        <v/>
      </c>
      <c r="AK4469" s="2" t="str">
        <f t="shared" si="1185"/>
        <v/>
      </c>
      <c r="AL4469" s="2" t="str">
        <f t="shared" si="1186"/>
        <v/>
      </c>
      <c r="AM4469" s="2" t="str">
        <f t="shared" si="1187"/>
        <v/>
      </c>
      <c r="AN4469" s="2" t="str">
        <f t="shared" si="1188"/>
        <v/>
      </c>
      <c r="AO4469" s="2" t="str">
        <f t="shared" si="1189"/>
        <v/>
      </c>
    </row>
    <row r="4470" spans="1:41" x14ac:dyDescent="0.3">
      <c r="A4470" s="111">
        <v>44760.608969907407</v>
      </c>
      <c r="B4470" s="78" t="s">
        <v>5273</v>
      </c>
      <c r="C4470" s="78" t="s">
        <v>922</v>
      </c>
      <c r="D4470" s="78" t="s">
        <v>4321</v>
      </c>
      <c r="E4470" s="78">
        <v>1</v>
      </c>
      <c r="F4470" s="78" t="s">
        <v>807</v>
      </c>
      <c r="G4470" s="78" t="s">
        <v>104</v>
      </c>
      <c r="H4470" s="112" t="s">
        <v>198</v>
      </c>
      <c r="I4470" s="112">
        <v>3</v>
      </c>
      <c r="J4470" s="113">
        <v>44760.608969907407</v>
      </c>
      <c r="K4470" s="113">
        <v>44760.608969907407</v>
      </c>
      <c r="M4470" s="113">
        <v>44760.609560185185</v>
      </c>
      <c r="N4470" s="113">
        <v>44760.609583333331</v>
      </c>
      <c r="O4470" s="78" t="s">
        <v>1187</v>
      </c>
      <c r="P4470" s="78" t="str">
        <f t="shared" si="1173"/>
        <v>CIC</v>
      </c>
      <c r="S4470" s="78" t="str">
        <f t="shared" si="1174"/>
        <v/>
      </c>
      <c r="V4470" s="78" t="str">
        <f t="shared" si="1175"/>
        <v/>
      </c>
      <c r="W4470" s="113">
        <v>44760.641342592593</v>
      </c>
      <c r="X4470" s="113">
        <f t="shared" si="1176"/>
        <v>5.9027777751907706E-4</v>
      </c>
      <c r="Y4470" s="113" t="str">
        <f t="shared" si="1177"/>
        <v/>
      </c>
      <c r="Z4470" s="113" t="str">
        <f t="shared" si="1178"/>
        <v/>
      </c>
      <c r="AB4470" s="2" t="str">
        <f t="shared" si="1179"/>
        <v/>
      </c>
      <c r="AC4470" s="2" t="str">
        <f t="shared" si="1179"/>
        <v/>
      </c>
      <c r="AE4470" s="2" t="str">
        <f t="shared" si="1180"/>
        <v/>
      </c>
      <c r="AF4470" s="2" t="str">
        <f t="shared" si="1181"/>
        <v/>
      </c>
      <c r="AG4470" s="2" t="str">
        <f t="shared" si="1182"/>
        <v/>
      </c>
      <c r="AH4470" s="2" t="str">
        <f t="shared" si="1183"/>
        <v/>
      </c>
      <c r="AI4470" s="2" t="str">
        <f t="shared" si="1184"/>
        <v/>
      </c>
      <c r="AK4470" s="2" t="str">
        <f t="shared" si="1185"/>
        <v/>
      </c>
      <c r="AL4470" s="2" t="str">
        <f t="shared" si="1186"/>
        <v/>
      </c>
      <c r="AM4470" s="2" t="str">
        <f t="shared" si="1187"/>
        <v/>
      </c>
      <c r="AN4470" s="2" t="str">
        <f t="shared" si="1188"/>
        <v/>
      </c>
      <c r="AO4470" s="2" t="str">
        <f t="shared" si="1189"/>
        <v/>
      </c>
    </row>
    <row r="4471" spans="1:41" x14ac:dyDescent="0.3">
      <c r="A4471" s="111">
        <v>44760.626226851855</v>
      </c>
      <c r="B4471" s="78" t="s">
        <v>5274</v>
      </c>
      <c r="C4471" s="78" t="s">
        <v>886</v>
      </c>
      <c r="D4471" s="78" t="s">
        <v>4190</v>
      </c>
      <c r="E4471" s="78">
        <v>29</v>
      </c>
      <c r="F4471" s="78" t="s">
        <v>807</v>
      </c>
      <c r="G4471" s="78" t="s">
        <v>94</v>
      </c>
      <c r="H4471" s="112" t="s">
        <v>246</v>
      </c>
      <c r="I4471" s="112">
        <v>2</v>
      </c>
      <c r="J4471" s="113">
        <v>44760.626226851855</v>
      </c>
      <c r="K4471" s="113">
        <v>44760.626226851855</v>
      </c>
      <c r="M4471" s="113">
        <v>44760.626597222225</v>
      </c>
      <c r="N4471" s="113">
        <v>44760.626840277779</v>
      </c>
      <c r="O4471" s="78" t="s">
        <v>1187</v>
      </c>
      <c r="P4471" s="78" t="str">
        <f t="shared" si="1173"/>
        <v>CIC</v>
      </c>
      <c r="S4471" s="78" t="str">
        <f t="shared" si="1174"/>
        <v/>
      </c>
      <c r="T4471" s="113">
        <v>44760.633912037039</v>
      </c>
      <c r="U4471" s="78" t="s">
        <v>1267</v>
      </c>
      <c r="V4471" s="78" t="str">
        <f t="shared" si="1175"/>
        <v>PLOEG</v>
      </c>
      <c r="W4471" s="113">
        <v>44760.637488425928</v>
      </c>
      <c r="X4471" s="113">
        <f t="shared" si="1176"/>
        <v>3.7037036963738501E-4</v>
      </c>
      <c r="Y4471" s="113">
        <f t="shared" si="1177"/>
        <v>7.3148148148902692E-3</v>
      </c>
      <c r="Z4471" s="113">
        <f t="shared" si="1178"/>
        <v>3.5763888881774619E-3</v>
      </c>
      <c r="AB4471" s="2">
        <f t="shared" si="1179"/>
        <v>632</v>
      </c>
      <c r="AC4471" s="2">
        <f t="shared" si="1179"/>
        <v>309</v>
      </c>
      <c r="AE4471" s="2" t="str">
        <f t="shared" si="1180"/>
        <v/>
      </c>
      <c r="AF4471" s="2" t="str">
        <f t="shared" si="1181"/>
        <v/>
      </c>
      <c r="AG4471" s="2">
        <f t="shared" si="1182"/>
        <v>632</v>
      </c>
      <c r="AH4471" s="2" t="str">
        <f t="shared" si="1183"/>
        <v/>
      </c>
      <c r="AI4471" s="2" t="str">
        <f t="shared" si="1184"/>
        <v/>
      </c>
      <c r="AK4471" s="2" t="str">
        <f t="shared" si="1185"/>
        <v/>
      </c>
      <c r="AL4471" s="2" t="str">
        <f t="shared" si="1186"/>
        <v/>
      </c>
      <c r="AM4471" s="2">
        <f t="shared" si="1187"/>
        <v>309</v>
      </c>
      <c r="AN4471" s="2" t="str">
        <f t="shared" si="1188"/>
        <v/>
      </c>
      <c r="AO4471" s="2" t="str">
        <f t="shared" si="1189"/>
        <v/>
      </c>
    </row>
    <row r="4472" spans="1:41" x14ac:dyDescent="0.3">
      <c r="A4472" s="111">
        <v>44760.693553240744</v>
      </c>
      <c r="B4472" s="78" t="s">
        <v>5275</v>
      </c>
      <c r="C4472" s="78" t="s">
        <v>886</v>
      </c>
      <c r="D4472" s="78" t="s">
        <v>1218</v>
      </c>
      <c r="F4472" s="78" t="s">
        <v>807</v>
      </c>
      <c r="G4472" s="78" t="s">
        <v>106</v>
      </c>
      <c r="H4472" s="112" t="s">
        <v>268</v>
      </c>
      <c r="I4472" s="112">
        <v>4</v>
      </c>
      <c r="J4472" s="113">
        <v>44760.692708333336</v>
      </c>
      <c r="K4472" s="113">
        <v>44760.693553240744</v>
      </c>
      <c r="M4472" s="113">
        <v>44760.694444444445</v>
      </c>
      <c r="P4472" s="78" t="str">
        <f t="shared" si="1173"/>
        <v/>
      </c>
      <c r="S4472" s="78" t="str">
        <f t="shared" si="1174"/>
        <v/>
      </c>
      <c r="V4472" s="78" t="str">
        <f t="shared" si="1175"/>
        <v/>
      </c>
      <c r="W4472" s="113">
        <v>44760.72016203704</v>
      </c>
      <c r="X4472" s="113">
        <f t="shared" si="1176"/>
        <v>8.9120370103046298E-4</v>
      </c>
      <c r="Y4472" s="113" t="str">
        <f t="shared" si="1177"/>
        <v/>
      </c>
      <c r="Z4472" s="113" t="str">
        <f t="shared" si="1178"/>
        <v/>
      </c>
      <c r="AB4472" s="2" t="str">
        <f t="shared" si="1179"/>
        <v/>
      </c>
      <c r="AC4472" s="2" t="str">
        <f t="shared" si="1179"/>
        <v/>
      </c>
      <c r="AE4472" s="2" t="str">
        <f t="shared" si="1180"/>
        <v/>
      </c>
      <c r="AF4472" s="2" t="str">
        <f t="shared" si="1181"/>
        <v/>
      </c>
      <c r="AG4472" s="2" t="str">
        <f t="shared" si="1182"/>
        <v/>
      </c>
      <c r="AH4472" s="2" t="str">
        <f t="shared" si="1183"/>
        <v/>
      </c>
      <c r="AI4472" s="2" t="str">
        <f t="shared" si="1184"/>
        <v/>
      </c>
      <c r="AK4472" s="2" t="str">
        <f t="shared" si="1185"/>
        <v/>
      </c>
      <c r="AL4472" s="2" t="str">
        <f t="shared" si="1186"/>
        <v/>
      </c>
      <c r="AM4472" s="2" t="str">
        <f t="shared" si="1187"/>
        <v/>
      </c>
      <c r="AN4472" s="2" t="str">
        <f t="shared" si="1188"/>
        <v/>
      </c>
      <c r="AO4472" s="2" t="str">
        <f t="shared" si="1189"/>
        <v/>
      </c>
    </row>
    <row r="4473" spans="1:41" x14ac:dyDescent="0.3">
      <c r="A4473" s="111">
        <v>44760.693553240744</v>
      </c>
      <c r="B4473" s="78" t="s">
        <v>5275</v>
      </c>
      <c r="C4473" s="78" t="s">
        <v>835</v>
      </c>
      <c r="D4473" s="78" t="s">
        <v>1218</v>
      </c>
      <c r="F4473" s="78" t="s">
        <v>807</v>
      </c>
      <c r="G4473" s="78" t="s">
        <v>106</v>
      </c>
      <c r="H4473" s="112" t="s">
        <v>268</v>
      </c>
      <c r="I4473" s="112">
        <v>4</v>
      </c>
      <c r="J4473" s="113">
        <v>44760.692708333336</v>
      </c>
      <c r="K4473" s="113">
        <v>44760.693553240744</v>
      </c>
      <c r="M4473" s="113">
        <v>44760.75105324074</v>
      </c>
      <c r="N4473" s="113">
        <v>44760.751608796294</v>
      </c>
      <c r="O4473" s="78" t="s">
        <v>1185</v>
      </c>
      <c r="P4473" s="78" t="str">
        <f t="shared" si="1173"/>
        <v>CIC</v>
      </c>
      <c r="S4473" s="78" t="str">
        <f t="shared" si="1174"/>
        <v/>
      </c>
      <c r="T4473" s="113">
        <v>44760.772141203706</v>
      </c>
      <c r="U4473" s="78" t="s">
        <v>1216</v>
      </c>
      <c r="V4473" s="78" t="str">
        <f t="shared" si="1175"/>
        <v>PLOEG</v>
      </c>
      <c r="W4473" s="113">
        <v>44760.810057870367</v>
      </c>
      <c r="X4473" s="113">
        <f t="shared" si="1176"/>
        <v>5.7499999995343387E-2</v>
      </c>
      <c r="Y4473" s="113">
        <f t="shared" si="1177"/>
        <v>2.1087962966703344E-2</v>
      </c>
      <c r="Z4473" s="113">
        <f t="shared" si="1178"/>
        <v>3.7916666660748888E-2</v>
      </c>
      <c r="AB4473" s="2">
        <f t="shared" si="1179"/>
        <v>1822</v>
      </c>
      <c r="AC4473" s="2">
        <f t="shared" si="1179"/>
        <v>3276</v>
      </c>
      <c r="AE4473" s="2" t="str">
        <f t="shared" si="1180"/>
        <v/>
      </c>
      <c r="AF4473" s="2" t="str">
        <f t="shared" si="1181"/>
        <v/>
      </c>
      <c r="AG4473" s="2" t="str">
        <f t="shared" si="1182"/>
        <v/>
      </c>
      <c r="AH4473" s="2" t="str">
        <f t="shared" si="1183"/>
        <v/>
      </c>
      <c r="AI4473" s="2">
        <f t="shared" si="1184"/>
        <v>1822</v>
      </c>
      <c r="AK4473" s="2" t="str">
        <f t="shared" si="1185"/>
        <v/>
      </c>
      <c r="AL4473" s="2" t="str">
        <f t="shared" si="1186"/>
        <v/>
      </c>
      <c r="AM4473" s="2" t="str">
        <f t="shared" si="1187"/>
        <v/>
      </c>
      <c r="AN4473" s="2" t="str">
        <f t="shared" si="1188"/>
        <v/>
      </c>
      <c r="AO4473" s="2">
        <f t="shared" si="1189"/>
        <v>3276</v>
      </c>
    </row>
    <row r="4474" spans="1:41" x14ac:dyDescent="0.3">
      <c r="A4474" s="111">
        <v>44761.006145833337</v>
      </c>
      <c r="B4474" s="78" t="s">
        <v>5276</v>
      </c>
      <c r="C4474" s="78" t="s">
        <v>853</v>
      </c>
      <c r="D4474" s="78" t="s">
        <v>5277</v>
      </c>
      <c r="E4474" s="78">
        <v>82</v>
      </c>
      <c r="F4474" s="78" t="s">
        <v>817</v>
      </c>
      <c r="G4474" s="78" t="s">
        <v>124</v>
      </c>
      <c r="H4474" s="112" t="s">
        <v>264</v>
      </c>
      <c r="I4474" s="112">
        <v>2</v>
      </c>
      <c r="J4474" s="113">
        <v>44761.006145833337</v>
      </c>
      <c r="K4474" s="113">
        <v>44761.006145833337</v>
      </c>
      <c r="M4474" s="113">
        <v>44761.006296296298</v>
      </c>
      <c r="P4474" s="78" t="str">
        <f t="shared" si="1173"/>
        <v/>
      </c>
      <c r="Q4474" s="113">
        <v>44761.006388888891</v>
      </c>
      <c r="R4474" s="78" t="s">
        <v>1185</v>
      </c>
      <c r="S4474" s="78" t="str">
        <f t="shared" si="1174"/>
        <v>CIC</v>
      </c>
      <c r="T4474" s="113">
        <v>44761.016944444447</v>
      </c>
      <c r="U4474" s="78" t="s">
        <v>1273</v>
      </c>
      <c r="V4474" s="78" t="str">
        <f t="shared" si="1175"/>
        <v>PLOEG</v>
      </c>
      <c r="W4474" s="113">
        <v>44761.029618055552</v>
      </c>
      <c r="X4474" s="113">
        <f t="shared" si="1176"/>
        <v>1.5046296175569296E-4</v>
      </c>
      <c r="Y4474" s="113">
        <f t="shared" si="1177"/>
        <v>1.0648148148902692E-2</v>
      </c>
      <c r="Z4474" s="113">
        <f t="shared" si="1178"/>
        <v>1.2673611105128657E-2</v>
      </c>
      <c r="AB4474" s="2">
        <f t="shared" si="1179"/>
        <v>920</v>
      </c>
      <c r="AC4474" s="2">
        <f t="shared" si="1179"/>
        <v>1095</v>
      </c>
      <c r="AE4474" s="2" t="str">
        <f t="shared" si="1180"/>
        <v/>
      </c>
      <c r="AF4474" s="2" t="str">
        <f t="shared" si="1181"/>
        <v/>
      </c>
      <c r="AG4474" s="2">
        <f t="shared" si="1182"/>
        <v>920</v>
      </c>
      <c r="AH4474" s="2" t="str">
        <f t="shared" si="1183"/>
        <v/>
      </c>
      <c r="AI4474" s="2" t="str">
        <f t="shared" si="1184"/>
        <v/>
      </c>
      <c r="AK4474" s="2" t="str">
        <f t="shared" si="1185"/>
        <v/>
      </c>
      <c r="AL4474" s="2" t="str">
        <f t="shared" si="1186"/>
        <v/>
      </c>
      <c r="AM4474" s="2">
        <f t="shared" si="1187"/>
        <v>1095</v>
      </c>
      <c r="AN4474" s="2" t="str">
        <f t="shared" si="1188"/>
        <v/>
      </c>
      <c r="AO4474" s="2" t="str">
        <f t="shared" si="1189"/>
        <v/>
      </c>
    </row>
    <row r="4475" spans="1:41" x14ac:dyDescent="0.3">
      <c r="A4475" s="111">
        <v>44761.006145833337</v>
      </c>
      <c r="B4475" s="78" t="s">
        <v>5276</v>
      </c>
      <c r="C4475" s="78" t="s">
        <v>835</v>
      </c>
      <c r="D4475" s="78" t="s">
        <v>5277</v>
      </c>
      <c r="E4475" s="78">
        <v>82</v>
      </c>
      <c r="F4475" s="78" t="s">
        <v>817</v>
      </c>
      <c r="G4475" s="78" t="s">
        <v>124</v>
      </c>
      <c r="H4475" s="112" t="s">
        <v>264</v>
      </c>
      <c r="I4475" s="112">
        <v>2</v>
      </c>
      <c r="J4475" s="113">
        <v>44761.006145833337</v>
      </c>
      <c r="K4475" s="113">
        <v>44761.006145833337</v>
      </c>
      <c r="M4475" s="113">
        <v>44761.006319444445</v>
      </c>
      <c r="P4475" s="78" t="str">
        <f t="shared" si="1173"/>
        <v/>
      </c>
      <c r="Q4475" s="113">
        <v>44761.006388888891</v>
      </c>
      <c r="R4475" s="78" t="s">
        <v>1185</v>
      </c>
      <c r="S4475" s="78" t="str">
        <f t="shared" si="1174"/>
        <v>CIC</v>
      </c>
      <c r="V4475" s="78" t="str">
        <f t="shared" si="1175"/>
        <v/>
      </c>
      <c r="W4475" s="113">
        <v>44761.029664351852</v>
      </c>
      <c r="X4475" s="113">
        <f t="shared" si="1176"/>
        <v>1.7361110803904012E-4</v>
      </c>
      <c r="Y4475" s="113" t="str">
        <f t="shared" si="1177"/>
        <v/>
      </c>
      <c r="Z4475" s="113" t="str">
        <f t="shared" si="1178"/>
        <v/>
      </c>
      <c r="AB4475" s="2" t="str">
        <f t="shared" si="1179"/>
        <v/>
      </c>
      <c r="AC4475" s="2" t="str">
        <f t="shared" si="1179"/>
        <v/>
      </c>
      <c r="AE4475" s="2" t="str">
        <f t="shared" si="1180"/>
        <v/>
      </c>
      <c r="AF4475" s="2" t="str">
        <f t="shared" si="1181"/>
        <v/>
      </c>
      <c r="AG4475" s="2" t="str">
        <f t="shared" si="1182"/>
        <v/>
      </c>
      <c r="AH4475" s="2" t="str">
        <f t="shared" si="1183"/>
        <v/>
      </c>
      <c r="AI4475" s="2" t="str">
        <f t="shared" si="1184"/>
        <v/>
      </c>
      <c r="AK4475" s="2" t="str">
        <f t="shared" si="1185"/>
        <v/>
      </c>
      <c r="AL4475" s="2" t="str">
        <f t="shared" si="1186"/>
        <v/>
      </c>
      <c r="AM4475" s="2" t="str">
        <f t="shared" si="1187"/>
        <v/>
      </c>
      <c r="AN4475" s="2" t="str">
        <f t="shared" si="1188"/>
        <v/>
      </c>
      <c r="AO4475" s="2" t="str">
        <f t="shared" si="1189"/>
        <v/>
      </c>
    </row>
    <row r="4476" spans="1:41" x14ac:dyDescent="0.3">
      <c r="A4476" s="111">
        <v>44761.049675925926</v>
      </c>
      <c r="B4476" s="78" t="s">
        <v>5278</v>
      </c>
      <c r="C4476" s="78" t="s">
        <v>846</v>
      </c>
      <c r="D4476" s="78" t="s">
        <v>5277</v>
      </c>
      <c r="E4476" s="78">
        <v>82</v>
      </c>
      <c r="F4476" s="78" t="s">
        <v>817</v>
      </c>
      <c r="G4476" s="78" t="s">
        <v>124</v>
      </c>
      <c r="H4476" s="112" t="s">
        <v>264</v>
      </c>
      <c r="I4476" s="112">
        <v>2</v>
      </c>
      <c r="J4476" s="113">
        <v>44761.049675925926</v>
      </c>
      <c r="K4476" s="113">
        <v>44761.049675925926</v>
      </c>
      <c r="M4476" s="113">
        <v>44761.049756944441</v>
      </c>
      <c r="P4476" s="78" t="str">
        <f t="shared" si="1173"/>
        <v/>
      </c>
      <c r="Q4476" s="113">
        <v>44761.049791666665</v>
      </c>
      <c r="R4476" s="78" t="s">
        <v>1185</v>
      </c>
      <c r="S4476" s="78" t="str">
        <f t="shared" si="1174"/>
        <v>CIC</v>
      </c>
      <c r="T4476" s="113">
        <v>44761.060532407406</v>
      </c>
      <c r="U4476" s="78" t="s">
        <v>1185</v>
      </c>
      <c r="V4476" s="78" t="str">
        <f t="shared" si="1175"/>
        <v>CIC</v>
      </c>
      <c r="W4476" s="113">
        <v>44761.072511574072</v>
      </c>
      <c r="X4476" s="113">
        <f t="shared" si="1176"/>
        <v>8.1018515629693866E-5</v>
      </c>
      <c r="Y4476" s="113">
        <f t="shared" si="1177"/>
        <v>1.0775462964375038E-2</v>
      </c>
      <c r="Z4476" s="113">
        <f t="shared" si="1178"/>
        <v>1.1979166665696539E-2</v>
      </c>
      <c r="AB4476" s="2">
        <f t="shared" si="1179"/>
        <v>931</v>
      </c>
      <c r="AC4476" s="2">
        <f t="shared" si="1179"/>
        <v>1035</v>
      </c>
      <c r="AE4476" s="2" t="str">
        <f t="shared" si="1180"/>
        <v/>
      </c>
      <c r="AF4476" s="2" t="str">
        <f t="shared" si="1181"/>
        <v/>
      </c>
      <c r="AG4476" s="2">
        <f t="shared" si="1182"/>
        <v>931</v>
      </c>
      <c r="AH4476" s="2" t="str">
        <f t="shared" si="1183"/>
        <v/>
      </c>
      <c r="AI4476" s="2" t="str">
        <f t="shared" si="1184"/>
        <v/>
      </c>
      <c r="AK4476" s="2" t="str">
        <f t="shared" si="1185"/>
        <v/>
      </c>
      <c r="AL4476" s="2" t="str">
        <f t="shared" si="1186"/>
        <v/>
      </c>
      <c r="AM4476" s="2">
        <f t="shared" si="1187"/>
        <v>1035</v>
      </c>
      <c r="AN4476" s="2" t="str">
        <f t="shared" si="1188"/>
        <v/>
      </c>
      <c r="AO4476" s="2" t="str">
        <f t="shared" si="1189"/>
        <v/>
      </c>
    </row>
    <row r="4477" spans="1:41" x14ac:dyDescent="0.3">
      <c r="A4477" s="111">
        <v>44761.050138888888</v>
      </c>
      <c r="B4477" s="78" t="s">
        <v>5279</v>
      </c>
      <c r="C4477" s="78" t="s">
        <v>835</v>
      </c>
      <c r="D4477" s="78" t="s">
        <v>1332</v>
      </c>
      <c r="E4477" s="78">
        <v>124</v>
      </c>
      <c r="F4477" s="78" t="s">
        <v>807</v>
      </c>
      <c r="G4477" s="78" t="s">
        <v>148</v>
      </c>
      <c r="H4477" s="112" t="s">
        <v>328</v>
      </c>
      <c r="I4477" s="112">
        <v>2</v>
      </c>
      <c r="J4477" s="113">
        <v>44761.048831018517</v>
      </c>
      <c r="K4477" s="113">
        <v>44761.050138888888</v>
      </c>
      <c r="M4477" s="113">
        <v>44761.05332175926</v>
      </c>
      <c r="N4477" s="113">
        <v>44761.053356481483</v>
      </c>
      <c r="O4477" s="78" t="s">
        <v>1187</v>
      </c>
      <c r="P4477" s="78" t="str">
        <f t="shared" si="1173"/>
        <v>CIC</v>
      </c>
      <c r="Q4477" s="113">
        <v>44761.059270833335</v>
      </c>
      <c r="R4477" s="78" t="s">
        <v>1216</v>
      </c>
      <c r="S4477" s="78" t="str">
        <f t="shared" si="1174"/>
        <v>PLOEG</v>
      </c>
      <c r="T4477" s="113">
        <v>44761.062222222223</v>
      </c>
      <c r="U4477" s="78" t="s">
        <v>1187</v>
      </c>
      <c r="V4477" s="78" t="str">
        <f t="shared" si="1175"/>
        <v>CIC</v>
      </c>
      <c r="W4477" s="113">
        <v>44761.067129629628</v>
      </c>
      <c r="X4477" s="113">
        <f t="shared" si="1176"/>
        <v>3.1828703722567298E-3</v>
      </c>
      <c r="Y4477" s="113">
        <f t="shared" si="1177"/>
        <v>8.9004629626288079E-3</v>
      </c>
      <c r="Z4477" s="113">
        <f t="shared" si="1178"/>
        <v>4.907407404971309E-3</v>
      </c>
      <c r="AB4477" s="2">
        <f t="shared" si="1179"/>
        <v>769</v>
      </c>
      <c r="AC4477" s="2">
        <f t="shared" si="1179"/>
        <v>424</v>
      </c>
      <c r="AE4477" s="2" t="str">
        <f t="shared" si="1180"/>
        <v/>
      </c>
      <c r="AF4477" s="2" t="str">
        <f t="shared" si="1181"/>
        <v/>
      </c>
      <c r="AG4477" s="2">
        <f t="shared" si="1182"/>
        <v>769</v>
      </c>
      <c r="AH4477" s="2" t="str">
        <f t="shared" si="1183"/>
        <v/>
      </c>
      <c r="AI4477" s="2" t="str">
        <f t="shared" si="1184"/>
        <v/>
      </c>
      <c r="AK4477" s="2" t="str">
        <f t="shared" si="1185"/>
        <v/>
      </c>
      <c r="AL4477" s="2" t="str">
        <f t="shared" si="1186"/>
        <v/>
      </c>
      <c r="AM4477" s="2">
        <f t="shared" si="1187"/>
        <v>424</v>
      </c>
      <c r="AN4477" s="2" t="str">
        <f t="shared" si="1188"/>
        <v/>
      </c>
      <c r="AO4477" s="2" t="str">
        <f t="shared" si="1189"/>
        <v/>
      </c>
    </row>
    <row r="4478" spans="1:41" x14ac:dyDescent="0.3">
      <c r="A4478" s="111">
        <v>44761.061631944445</v>
      </c>
      <c r="B4478" s="78" t="s">
        <v>5280</v>
      </c>
      <c r="C4478" s="78" t="s">
        <v>835</v>
      </c>
      <c r="D4478" s="78" t="s">
        <v>1488</v>
      </c>
      <c r="E4478" s="78">
        <v>12</v>
      </c>
      <c r="F4478" s="78" t="s">
        <v>809</v>
      </c>
      <c r="G4478" s="78" t="s">
        <v>116</v>
      </c>
      <c r="H4478" s="112" t="s">
        <v>228</v>
      </c>
      <c r="I4478" s="112">
        <v>2</v>
      </c>
      <c r="J4478" s="113">
        <v>44761.060960648145</v>
      </c>
      <c r="K4478" s="113">
        <v>44761.061631944445</v>
      </c>
      <c r="M4478" s="113">
        <v>44761.067245370374</v>
      </c>
      <c r="P4478" s="78" t="str">
        <f t="shared" si="1173"/>
        <v/>
      </c>
      <c r="Q4478" s="113">
        <v>44761.06726851852</v>
      </c>
      <c r="R4478" s="78" t="s">
        <v>1185</v>
      </c>
      <c r="S4478" s="78" t="str">
        <f t="shared" si="1174"/>
        <v>CIC</v>
      </c>
      <c r="T4478" s="113">
        <v>44761.07545138889</v>
      </c>
      <c r="U4478" s="78" t="s">
        <v>1185</v>
      </c>
      <c r="V4478" s="78" t="str">
        <f t="shared" si="1175"/>
        <v>CIC</v>
      </c>
      <c r="W4478" s="113">
        <v>44761.252581018518</v>
      </c>
      <c r="X4478" s="113">
        <f t="shared" si="1176"/>
        <v>5.6134259284590371E-3</v>
      </c>
      <c r="Y4478" s="113">
        <f t="shared" si="1177"/>
        <v>8.2060185159207322E-3</v>
      </c>
      <c r="Z4478" s="113">
        <f t="shared" si="1178"/>
        <v>0.17712962962832535</v>
      </c>
      <c r="AB4478" s="2">
        <f t="shared" si="1179"/>
        <v>709</v>
      </c>
      <c r="AC4478" s="2">
        <f t="shared" si="1179"/>
        <v>15304</v>
      </c>
      <c r="AE4478" s="2" t="str">
        <f t="shared" si="1180"/>
        <v/>
      </c>
      <c r="AF4478" s="2" t="str">
        <f t="shared" si="1181"/>
        <v/>
      </c>
      <c r="AG4478" s="2">
        <f t="shared" si="1182"/>
        <v>709</v>
      </c>
      <c r="AH4478" s="2" t="str">
        <f t="shared" si="1183"/>
        <v/>
      </c>
      <c r="AI4478" s="2" t="str">
        <f t="shared" si="1184"/>
        <v/>
      </c>
      <c r="AK4478" s="2" t="str">
        <f t="shared" si="1185"/>
        <v/>
      </c>
      <c r="AL4478" s="2" t="str">
        <f t="shared" si="1186"/>
        <v/>
      </c>
      <c r="AM4478" s="2">
        <f t="shared" si="1187"/>
        <v>15304</v>
      </c>
      <c r="AN4478" s="2" t="str">
        <f t="shared" si="1188"/>
        <v/>
      </c>
      <c r="AO4478" s="2" t="str">
        <f t="shared" si="1189"/>
        <v/>
      </c>
    </row>
    <row r="4479" spans="1:41" x14ac:dyDescent="0.3">
      <c r="A4479" s="111">
        <v>44761.061631944445</v>
      </c>
      <c r="B4479" s="78" t="s">
        <v>5280</v>
      </c>
      <c r="C4479" s="78" t="s">
        <v>853</v>
      </c>
      <c r="D4479" s="78" t="s">
        <v>1488</v>
      </c>
      <c r="E4479" s="78">
        <v>12</v>
      </c>
      <c r="F4479" s="78" t="s">
        <v>809</v>
      </c>
      <c r="G4479" s="78" t="s">
        <v>116</v>
      </c>
      <c r="H4479" s="112" t="s">
        <v>228</v>
      </c>
      <c r="I4479" s="112">
        <v>2</v>
      </c>
      <c r="J4479" s="113">
        <v>44761.060960648145</v>
      </c>
      <c r="K4479" s="113">
        <v>44761.061631944445</v>
      </c>
      <c r="M4479" s="113">
        <v>44761.067337962966</v>
      </c>
      <c r="P4479" s="78" t="str">
        <f t="shared" si="1173"/>
        <v/>
      </c>
      <c r="Q4479" s="113">
        <v>44761.067384259259</v>
      </c>
      <c r="R4479" s="78" t="s">
        <v>1185</v>
      </c>
      <c r="S4479" s="78" t="str">
        <f t="shared" si="1174"/>
        <v>CIC</v>
      </c>
      <c r="T4479" s="113">
        <v>44761.075428240743</v>
      </c>
      <c r="U4479" s="78" t="s">
        <v>1185</v>
      </c>
      <c r="V4479" s="78" t="str">
        <f t="shared" si="1175"/>
        <v>CIC</v>
      </c>
      <c r="W4479" s="113">
        <v>44761.252511574072</v>
      </c>
      <c r="X4479" s="113">
        <f t="shared" si="1176"/>
        <v>5.7060185208683833E-3</v>
      </c>
      <c r="Y4479" s="113">
        <f t="shared" si="1177"/>
        <v>8.0902777772280388E-3</v>
      </c>
      <c r="Z4479" s="113">
        <f t="shared" si="1178"/>
        <v>0.17708333332848269</v>
      </c>
      <c r="AB4479" s="2">
        <f t="shared" si="1179"/>
        <v>699</v>
      </c>
      <c r="AC4479" s="2">
        <f t="shared" si="1179"/>
        <v>15300</v>
      </c>
      <c r="AE4479" s="2" t="str">
        <f t="shared" si="1180"/>
        <v/>
      </c>
      <c r="AF4479" s="2" t="str">
        <f t="shared" si="1181"/>
        <v/>
      </c>
      <c r="AG4479" s="2">
        <f t="shared" si="1182"/>
        <v>699</v>
      </c>
      <c r="AH4479" s="2" t="str">
        <f t="shared" si="1183"/>
        <v/>
      </c>
      <c r="AI4479" s="2" t="str">
        <f t="shared" si="1184"/>
        <v/>
      </c>
      <c r="AK4479" s="2" t="str">
        <f t="shared" si="1185"/>
        <v/>
      </c>
      <c r="AL4479" s="2" t="str">
        <f t="shared" si="1186"/>
        <v/>
      </c>
      <c r="AM4479" s="2">
        <f t="shared" si="1187"/>
        <v>15300</v>
      </c>
      <c r="AN4479" s="2" t="str">
        <f t="shared" si="1188"/>
        <v/>
      </c>
      <c r="AO4479" s="2" t="str">
        <f t="shared" si="1189"/>
        <v/>
      </c>
    </row>
    <row r="4480" spans="1:41" x14ac:dyDescent="0.3">
      <c r="A4480" s="111">
        <v>44761.061631944445</v>
      </c>
      <c r="B4480" s="78" t="s">
        <v>5280</v>
      </c>
      <c r="C4480" s="78" t="s">
        <v>846</v>
      </c>
      <c r="D4480" s="78" t="s">
        <v>1488</v>
      </c>
      <c r="E4480" s="78">
        <v>12</v>
      </c>
      <c r="F4480" s="78" t="s">
        <v>809</v>
      </c>
      <c r="G4480" s="78" t="s">
        <v>116</v>
      </c>
      <c r="H4480" s="112" t="s">
        <v>228</v>
      </c>
      <c r="I4480" s="112">
        <v>2</v>
      </c>
      <c r="J4480" s="113">
        <v>44761.060960648145</v>
      </c>
      <c r="K4480" s="113">
        <v>44761.061631944445</v>
      </c>
      <c r="M4480" s="113">
        <v>44761.072557870371</v>
      </c>
      <c r="P4480" s="78" t="str">
        <f t="shared" si="1173"/>
        <v/>
      </c>
      <c r="Q4480" s="113">
        <v>44761.072581018518</v>
      </c>
      <c r="R4480" s="78" t="s">
        <v>1187</v>
      </c>
      <c r="S4480" s="78" t="str">
        <f t="shared" si="1174"/>
        <v>CIC</v>
      </c>
      <c r="T4480" s="113">
        <v>44761.124340277776</v>
      </c>
      <c r="U4480" s="78" t="s">
        <v>1203</v>
      </c>
      <c r="V4480" s="78" t="str">
        <f t="shared" si="1175"/>
        <v>PLOEG</v>
      </c>
      <c r="W4480" s="113">
        <v>44761.252569444441</v>
      </c>
      <c r="X4480" s="113">
        <f t="shared" si="1176"/>
        <v>1.0925925926130731E-2</v>
      </c>
      <c r="Y4480" s="113">
        <f t="shared" si="1177"/>
        <v>5.1782407404971309E-2</v>
      </c>
      <c r="Z4480" s="113">
        <f t="shared" si="1178"/>
        <v>0.12822916666482342</v>
      </c>
      <c r="AB4480" s="2">
        <f t="shared" si="1179"/>
        <v>4474</v>
      </c>
      <c r="AC4480" s="2">
        <f t="shared" si="1179"/>
        <v>11079</v>
      </c>
      <c r="AE4480" s="2" t="str">
        <f t="shared" si="1180"/>
        <v/>
      </c>
      <c r="AF4480" s="2" t="str">
        <f t="shared" si="1181"/>
        <v/>
      </c>
      <c r="AG4480" s="2">
        <f t="shared" si="1182"/>
        <v>4474</v>
      </c>
      <c r="AH4480" s="2" t="str">
        <f t="shared" si="1183"/>
        <v/>
      </c>
      <c r="AI4480" s="2" t="str">
        <f t="shared" si="1184"/>
        <v/>
      </c>
      <c r="AK4480" s="2" t="str">
        <f t="shared" si="1185"/>
        <v/>
      </c>
      <c r="AL4480" s="2" t="str">
        <f t="shared" si="1186"/>
        <v/>
      </c>
      <c r="AM4480" s="2">
        <f t="shared" si="1187"/>
        <v>11079</v>
      </c>
      <c r="AN4480" s="2" t="str">
        <f t="shared" si="1188"/>
        <v/>
      </c>
      <c r="AO4480" s="2" t="str">
        <f t="shared" si="1189"/>
        <v/>
      </c>
    </row>
    <row r="4481" spans="1:41" x14ac:dyDescent="0.3">
      <c r="A4481" s="111">
        <v>44761.40121527778</v>
      </c>
      <c r="B4481" s="78" t="s">
        <v>5281</v>
      </c>
      <c r="C4481" s="78" t="s">
        <v>886</v>
      </c>
      <c r="D4481" s="78" t="s">
        <v>1199</v>
      </c>
      <c r="E4481" s="78">
        <v>255</v>
      </c>
      <c r="F4481" s="78" t="s">
        <v>809</v>
      </c>
      <c r="G4481" s="78" t="s">
        <v>106</v>
      </c>
      <c r="H4481" s="112" t="s">
        <v>356</v>
      </c>
      <c r="I4481" s="112">
        <v>2</v>
      </c>
      <c r="J4481" s="113">
        <v>44761.401018518518</v>
      </c>
      <c r="K4481" s="113">
        <v>44761.40121527778</v>
      </c>
      <c r="L4481" s="113">
        <v>44761.408472222225</v>
      </c>
      <c r="M4481" s="113">
        <v>44761.46193287037</v>
      </c>
      <c r="N4481" s="113">
        <v>44761.406412037039</v>
      </c>
      <c r="O4481" s="78" t="s">
        <v>1185</v>
      </c>
      <c r="P4481" s="78" t="str">
        <f t="shared" si="1173"/>
        <v>CIC</v>
      </c>
      <c r="S4481" s="78" t="str">
        <f t="shared" si="1174"/>
        <v/>
      </c>
      <c r="V4481" s="78" t="str">
        <f t="shared" si="1175"/>
        <v/>
      </c>
      <c r="W4481" s="113">
        <v>44761.462048611109</v>
      </c>
      <c r="X4481" s="113">
        <f t="shared" si="1176"/>
        <v>7.2569444455439225E-3</v>
      </c>
      <c r="Y4481" s="113" t="str">
        <f t="shared" si="1177"/>
        <v/>
      </c>
      <c r="Z4481" s="113" t="str">
        <f t="shared" si="1178"/>
        <v/>
      </c>
      <c r="AB4481" s="2" t="str">
        <f t="shared" si="1179"/>
        <v/>
      </c>
      <c r="AC4481" s="2" t="str">
        <f t="shared" si="1179"/>
        <v/>
      </c>
      <c r="AE4481" s="2" t="str">
        <f t="shared" si="1180"/>
        <v/>
      </c>
      <c r="AF4481" s="2" t="str">
        <f t="shared" si="1181"/>
        <v/>
      </c>
      <c r="AG4481" s="2" t="str">
        <f t="shared" si="1182"/>
        <v/>
      </c>
      <c r="AH4481" s="2" t="str">
        <f t="shared" si="1183"/>
        <v/>
      </c>
      <c r="AI4481" s="2" t="str">
        <f t="shared" si="1184"/>
        <v/>
      </c>
      <c r="AK4481" s="2" t="str">
        <f t="shared" si="1185"/>
        <v/>
      </c>
      <c r="AL4481" s="2" t="str">
        <f t="shared" si="1186"/>
        <v/>
      </c>
      <c r="AM4481" s="2" t="str">
        <f t="shared" si="1187"/>
        <v/>
      </c>
      <c r="AN4481" s="2" t="str">
        <f t="shared" si="1188"/>
        <v/>
      </c>
      <c r="AO4481" s="2" t="str">
        <f t="shared" si="1189"/>
        <v/>
      </c>
    </row>
    <row r="4482" spans="1:41" x14ac:dyDescent="0.3">
      <c r="A4482" s="111">
        <v>44761.40693287037</v>
      </c>
      <c r="B4482" s="78" t="s">
        <v>5282</v>
      </c>
      <c r="C4482" s="78" t="s">
        <v>886</v>
      </c>
      <c r="D4482" s="78" t="s">
        <v>1226</v>
      </c>
      <c r="E4482" s="78">
        <v>8</v>
      </c>
      <c r="F4482" s="78" t="s">
        <v>807</v>
      </c>
      <c r="G4482" s="78" t="s">
        <v>138</v>
      </c>
      <c r="H4482" s="112" t="s">
        <v>276</v>
      </c>
      <c r="I4482" s="112">
        <v>4</v>
      </c>
      <c r="J4482" s="113">
        <v>44761.40693287037</v>
      </c>
      <c r="K4482" s="113">
        <v>44761.40693287037</v>
      </c>
      <c r="M4482" s="113">
        <v>44761.408472222225</v>
      </c>
      <c r="N4482" s="113">
        <v>44761.408506944441</v>
      </c>
      <c r="O4482" s="78" t="s">
        <v>1187</v>
      </c>
      <c r="P4482" s="78" t="str">
        <f t="shared" si="1173"/>
        <v>CIC</v>
      </c>
      <c r="Q4482" s="113">
        <v>44761.409305555557</v>
      </c>
      <c r="R4482" s="78" t="s">
        <v>1258</v>
      </c>
      <c r="S4482" s="78" t="str">
        <f t="shared" si="1174"/>
        <v>PLOEG</v>
      </c>
      <c r="T4482" s="113">
        <v>44761.423796296294</v>
      </c>
      <c r="U4482" s="78" t="s">
        <v>1258</v>
      </c>
      <c r="V4482" s="78" t="str">
        <f t="shared" si="1175"/>
        <v>PLOEG</v>
      </c>
      <c r="W4482" s="113">
        <v>44761.46193287037</v>
      </c>
      <c r="X4482" s="113">
        <f t="shared" si="1176"/>
        <v>1.5393518551718444E-3</v>
      </c>
      <c r="Y4482" s="113">
        <f t="shared" si="1177"/>
        <v>1.5324074069212656E-2</v>
      </c>
      <c r="Z4482" s="113">
        <f t="shared" si="1178"/>
        <v>3.8136574075906537E-2</v>
      </c>
      <c r="AB4482" s="2">
        <f t="shared" si="1179"/>
        <v>1324</v>
      </c>
      <c r="AC4482" s="2">
        <f t="shared" si="1179"/>
        <v>3295</v>
      </c>
      <c r="AE4482" s="2" t="str">
        <f t="shared" si="1180"/>
        <v/>
      </c>
      <c r="AF4482" s="2" t="str">
        <f t="shared" si="1181"/>
        <v/>
      </c>
      <c r="AG4482" s="2" t="str">
        <f t="shared" si="1182"/>
        <v/>
      </c>
      <c r="AH4482" s="2" t="str">
        <f t="shared" si="1183"/>
        <v/>
      </c>
      <c r="AI4482" s="2">
        <f t="shared" si="1184"/>
        <v>1324</v>
      </c>
      <c r="AK4482" s="2" t="str">
        <f t="shared" si="1185"/>
        <v/>
      </c>
      <c r="AL4482" s="2" t="str">
        <f t="shared" si="1186"/>
        <v/>
      </c>
      <c r="AM4482" s="2" t="str">
        <f t="shared" si="1187"/>
        <v/>
      </c>
      <c r="AN4482" s="2" t="str">
        <f t="shared" si="1188"/>
        <v/>
      </c>
      <c r="AO4482" s="2">
        <f t="shared" si="1189"/>
        <v>3295</v>
      </c>
    </row>
    <row r="4483" spans="1:41" x14ac:dyDescent="0.3">
      <c r="A4483" s="111">
        <v>44761.45516203704</v>
      </c>
      <c r="B4483" s="78" t="s">
        <v>5283</v>
      </c>
      <c r="C4483" s="78" t="s">
        <v>1574</v>
      </c>
      <c r="D4483" s="78" t="s">
        <v>5284</v>
      </c>
      <c r="E4483" s="78">
        <v>75</v>
      </c>
      <c r="F4483" s="78" t="s">
        <v>810</v>
      </c>
      <c r="G4483" s="78" t="s">
        <v>106</v>
      </c>
      <c r="H4483" s="112" t="s">
        <v>268</v>
      </c>
      <c r="I4483" s="112">
        <v>4</v>
      </c>
      <c r="J4483" s="113">
        <v>44761.454976851855</v>
      </c>
      <c r="K4483" s="113">
        <v>44761.45516203704</v>
      </c>
      <c r="M4483" s="113">
        <v>44761.455185185187</v>
      </c>
      <c r="N4483" s="113">
        <v>44761.45521990741</v>
      </c>
      <c r="O4483" s="78" t="s">
        <v>1185</v>
      </c>
      <c r="P4483" s="78" t="str">
        <f t="shared" si="1173"/>
        <v>CIC</v>
      </c>
      <c r="S4483" s="78" t="str">
        <f t="shared" si="1174"/>
        <v/>
      </c>
      <c r="T4483" s="113">
        <v>44761.504571759258</v>
      </c>
      <c r="U4483" s="78" t="s">
        <v>1185</v>
      </c>
      <c r="V4483" s="78" t="str">
        <f t="shared" si="1175"/>
        <v>CIC</v>
      </c>
      <c r="W4483" s="113">
        <v>44761.504756944443</v>
      </c>
      <c r="X4483" s="113" t="str">
        <f t="shared" si="1176"/>
        <v/>
      </c>
      <c r="Y4483" s="113">
        <f t="shared" si="1177"/>
        <v>4.9386574071832001E-2</v>
      </c>
      <c r="Z4483" s="113" t="str">
        <f t="shared" si="1178"/>
        <v/>
      </c>
      <c r="AB4483" s="2">
        <f t="shared" si="1179"/>
        <v>4267</v>
      </c>
      <c r="AC4483" s="2" t="str">
        <f t="shared" si="1179"/>
        <v/>
      </c>
      <c r="AE4483" s="2" t="str">
        <f t="shared" si="1180"/>
        <v/>
      </c>
      <c r="AF4483" s="2" t="str">
        <f t="shared" si="1181"/>
        <v/>
      </c>
      <c r="AG4483" s="2" t="str">
        <f t="shared" si="1182"/>
        <v/>
      </c>
      <c r="AH4483" s="2" t="str">
        <f t="shared" si="1183"/>
        <v/>
      </c>
      <c r="AI4483" s="2">
        <f t="shared" si="1184"/>
        <v>4267</v>
      </c>
      <c r="AK4483" s="2" t="str">
        <f t="shared" si="1185"/>
        <v/>
      </c>
      <c r="AL4483" s="2" t="str">
        <f t="shared" si="1186"/>
        <v/>
      </c>
      <c r="AM4483" s="2" t="str">
        <f t="shared" si="1187"/>
        <v/>
      </c>
      <c r="AN4483" s="2" t="str">
        <f t="shared" si="1188"/>
        <v/>
      </c>
      <c r="AO4483" s="2" t="str">
        <f t="shared" si="1189"/>
        <v/>
      </c>
    </row>
    <row r="4484" spans="1:41" x14ac:dyDescent="0.3">
      <c r="A4484" s="111">
        <v>44761.547997685186</v>
      </c>
      <c r="B4484" s="78" t="s">
        <v>5285</v>
      </c>
      <c r="C4484" s="78" t="s">
        <v>2158</v>
      </c>
      <c r="D4484" s="78" t="s">
        <v>1632</v>
      </c>
      <c r="E4484" s="78">
        <v>8</v>
      </c>
      <c r="F4484" s="78" t="s">
        <v>807</v>
      </c>
      <c r="G4484" s="78" t="s">
        <v>152</v>
      </c>
      <c r="H4484" s="112" t="s">
        <v>661</v>
      </c>
      <c r="I4484" s="112">
        <v>4</v>
      </c>
      <c r="J4484" s="113">
        <v>44761.547766203701</v>
      </c>
      <c r="K4484" s="113">
        <v>44761.547997685186</v>
      </c>
      <c r="M4484" s="113">
        <v>44761.548020833332</v>
      </c>
      <c r="P4484" s="78" t="str">
        <f t="shared" si="1173"/>
        <v/>
      </c>
      <c r="S4484" s="78" t="str">
        <f t="shared" si="1174"/>
        <v/>
      </c>
      <c r="T4484" s="113">
        <v>44761.548043981478</v>
      </c>
      <c r="U4484" s="78" t="s">
        <v>1185</v>
      </c>
      <c r="V4484" s="78" t="str">
        <f t="shared" si="1175"/>
        <v>CIC</v>
      </c>
      <c r="W4484" s="113">
        <v>44761.619571759256</v>
      </c>
      <c r="X4484" s="113" t="str">
        <f t="shared" si="1176"/>
        <v/>
      </c>
      <c r="Y4484" s="113" t="str">
        <f t="shared" si="1177"/>
        <v/>
      </c>
      <c r="Z4484" s="113">
        <f t="shared" si="1178"/>
        <v>7.1527777778101154E-2</v>
      </c>
      <c r="AB4484" s="2" t="str">
        <f t="shared" si="1179"/>
        <v/>
      </c>
      <c r="AC4484" s="2">
        <f t="shared" si="1179"/>
        <v>6180</v>
      </c>
      <c r="AE4484" s="2" t="str">
        <f t="shared" si="1180"/>
        <v/>
      </c>
      <c r="AF4484" s="2" t="str">
        <f t="shared" si="1181"/>
        <v/>
      </c>
      <c r="AG4484" s="2" t="str">
        <f t="shared" si="1182"/>
        <v/>
      </c>
      <c r="AH4484" s="2" t="str">
        <f t="shared" si="1183"/>
        <v/>
      </c>
      <c r="AI4484" s="2" t="str">
        <f t="shared" si="1184"/>
        <v/>
      </c>
      <c r="AK4484" s="2" t="str">
        <f t="shared" si="1185"/>
        <v/>
      </c>
      <c r="AL4484" s="2" t="str">
        <f t="shared" si="1186"/>
        <v/>
      </c>
      <c r="AM4484" s="2" t="str">
        <f t="shared" si="1187"/>
        <v/>
      </c>
      <c r="AN4484" s="2" t="str">
        <f t="shared" si="1188"/>
        <v/>
      </c>
      <c r="AO4484" s="2">
        <f t="shared" si="1189"/>
        <v>6180</v>
      </c>
    </row>
    <row r="4485" spans="1:41" x14ac:dyDescent="0.3">
      <c r="A4485" s="111">
        <v>44761.547997685186</v>
      </c>
      <c r="B4485" s="78" t="s">
        <v>5285</v>
      </c>
      <c r="C4485" s="78" t="s">
        <v>1651</v>
      </c>
      <c r="D4485" s="78" t="s">
        <v>1632</v>
      </c>
      <c r="E4485" s="78">
        <v>8</v>
      </c>
      <c r="F4485" s="78" t="s">
        <v>807</v>
      </c>
      <c r="G4485" s="78" t="s">
        <v>152</v>
      </c>
      <c r="H4485" s="112" t="s">
        <v>661</v>
      </c>
      <c r="I4485" s="112">
        <v>4</v>
      </c>
      <c r="J4485" s="113">
        <v>44761.547766203701</v>
      </c>
      <c r="K4485" s="113">
        <v>44761.547997685186</v>
      </c>
      <c r="M4485" s="113">
        <v>44761.548125000001</v>
      </c>
      <c r="P4485" s="78" t="str">
        <f t="shared" si="1173"/>
        <v/>
      </c>
      <c r="Q4485" s="113">
        <v>44761.605370370373</v>
      </c>
      <c r="R4485" s="78" t="s">
        <v>5286</v>
      </c>
      <c r="S4485" s="78" t="str">
        <f t="shared" si="1174"/>
        <v>PLOEG</v>
      </c>
      <c r="T4485" s="113">
        <v>44761.548159722224</v>
      </c>
      <c r="U4485" s="78" t="s">
        <v>1185</v>
      </c>
      <c r="V4485" s="78" t="str">
        <f t="shared" si="1175"/>
        <v>CIC</v>
      </c>
      <c r="W4485" s="113">
        <v>44761.619606481479</v>
      </c>
      <c r="X4485" s="113">
        <f t="shared" si="1176"/>
        <v>1.273148154723458E-4</v>
      </c>
      <c r="Y4485" s="113" t="str">
        <f t="shared" si="1177"/>
        <v/>
      </c>
      <c r="Z4485" s="113">
        <f t="shared" si="1178"/>
        <v>7.1446759255195502E-2</v>
      </c>
      <c r="AB4485" s="2" t="str">
        <f t="shared" si="1179"/>
        <v/>
      </c>
      <c r="AC4485" s="2">
        <f t="shared" si="1179"/>
        <v>6173</v>
      </c>
      <c r="AE4485" s="2" t="str">
        <f t="shared" si="1180"/>
        <v/>
      </c>
      <c r="AF4485" s="2" t="str">
        <f t="shared" si="1181"/>
        <v/>
      </c>
      <c r="AG4485" s="2" t="str">
        <f t="shared" si="1182"/>
        <v/>
      </c>
      <c r="AH4485" s="2" t="str">
        <f t="shared" si="1183"/>
        <v/>
      </c>
      <c r="AI4485" s="2" t="str">
        <f t="shared" si="1184"/>
        <v/>
      </c>
      <c r="AK4485" s="2" t="str">
        <f t="shared" si="1185"/>
        <v/>
      </c>
      <c r="AL4485" s="2" t="str">
        <f t="shared" si="1186"/>
        <v/>
      </c>
      <c r="AM4485" s="2" t="str">
        <f t="shared" si="1187"/>
        <v/>
      </c>
      <c r="AN4485" s="2" t="str">
        <f t="shared" si="1188"/>
        <v/>
      </c>
      <c r="AO4485" s="2">
        <f t="shared" si="1189"/>
        <v>6173</v>
      </c>
    </row>
    <row r="4486" spans="1:41" x14ac:dyDescent="0.3">
      <c r="A4486" s="111">
        <v>44761.624351851853</v>
      </c>
      <c r="B4486" s="78" t="s">
        <v>5287</v>
      </c>
      <c r="C4486" s="78" t="s">
        <v>886</v>
      </c>
      <c r="D4486" s="78" t="s">
        <v>5245</v>
      </c>
      <c r="F4486" s="78" t="s">
        <v>807</v>
      </c>
      <c r="G4486" s="78" t="s">
        <v>118</v>
      </c>
      <c r="H4486" s="112" t="s">
        <v>324</v>
      </c>
      <c r="I4486" s="112">
        <v>2</v>
      </c>
      <c r="J4486" s="113">
        <v>44761.623032407406</v>
      </c>
      <c r="K4486" s="113">
        <v>44761.624351851853</v>
      </c>
      <c r="M4486" s="113">
        <v>44761.624513888892</v>
      </c>
      <c r="N4486" s="113">
        <v>44761.624872685185</v>
      </c>
      <c r="O4486" s="78" t="s">
        <v>1187</v>
      </c>
      <c r="P4486" s="78" t="str">
        <f t="shared" ref="P4486:P4549" si="1190">IF(LEFT(O4486,3)="&amp;RU","PLOEG",IF(LEFT(O4486,6)="ANT-di","DISP/S of N",IF(LEFT(O4486,4)="rANT","DISP/S of N",IF(LEFT(O4486,3)="ANT","CIC",""))))</f>
        <v>CIC</v>
      </c>
      <c r="S4486" s="78" t="str">
        <f t="shared" ref="S4486:S4549" si="1191">IF(LEFT(R4486,3)="&amp;RU","PLOEG",IF(LEFT(R4486,6)="ANT-di","DISP/S of N",IF(LEFT(R4486,4)="rANT","DISP/S of N",IF(LEFT(R4486,3)="ANT","CIC",""))))</f>
        <v/>
      </c>
      <c r="V4486" s="78" t="str">
        <f t="shared" ref="V4486:V4549" si="1192">IF(LEFT(U4486,3)="&amp;RU","PLOEG",IF(LEFT(U4486,6)="ANT-di","DISP/S of N",IF(LEFT(U4486,4)="rANT","DISP/S of N",IF(LEFT(U4486,3)="ANT","CIC",""))))</f>
        <v/>
      </c>
      <c r="W4486" s="113">
        <v>44761.636655092596</v>
      </c>
      <c r="X4486" s="113">
        <f t="shared" ref="X4486:X4549" si="1193">IF((MIN(L4486:M4486)&lt;K4486+6/ (24*3600)),"", IF((MIN(L4486:M4486)=K4486),"0:00:00",IF((MIN(L4486:M4486)-K4486),MIN(L4486:M4486)-K4486,"")))</f>
        <v>1.6203703853534535E-4</v>
      </c>
      <c r="Y4486" s="113" t="str">
        <f t="shared" ref="Y4486:Y4549" si="1194">IF(OR(T4486="",T4486&lt;MINA(L4486,M4486)+11/(24*3600)),"",T4486-MINA(L4486,M4486))</f>
        <v/>
      </c>
      <c r="Z4486" s="113" t="str">
        <f t="shared" ref="Z4486:Z4549" si="1195">IF(OR(T4486="",W4486&lt;T4486+31/(24*3600)),"",W4486-T4486)</f>
        <v/>
      </c>
      <c r="AB4486" s="2" t="str">
        <f t="shared" ref="AB4486:AC4549" si="1196">IF(Y4486="","",SECOND(Y4486)+(MINUTE(Y4486)*60)+(HOUR(Y4486)*3600))</f>
        <v/>
      </c>
      <c r="AC4486" s="2" t="str">
        <f t="shared" si="1196"/>
        <v/>
      </c>
      <c r="AE4486" s="2" t="str">
        <f t="shared" ref="AE4486:AE4549" si="1197">IF(I4486=0,AB4486,"")</f>
        <v/>
      </c>
      <c r="AF4486" s="2" t="str">
        <f t="shared" ref="AF4486:AF4549" si="1198">IF(I4486=1,AB4486,"")</f>
        <v/>
      </c>
      <c r="AG4486" s="2" t="str">
        <f t="shared" ref="AG4486:AG4549" si="1199">IF(I4486=2,AB4486,"")</f>
        <v/>
      </c>
      <c r="AH4486" s="2" t="str">
        <f t="shared" ref="AH4486:AH4549" si="1200">IF(I4486=3,AB4486,"")</f>
        <v/>
      </c>
      <c r="AI4486" s="2" t="str">
        <f t="shared" ref="AI4486:AI4549" si="1201">IF(I4486=4,AB4486,"")</f>
        <v/>
      </c>
      <c r="AK4486" s="2" t="str">
        <f t="shared" ref="AK4486:AK4549" si="1202">IF(I4486=0,AC4486,"")</f>
        <v/>
      </c>
      <c r="AL4486" s="2" t="str">
        <f t="shared" ref="AL4486:AL4549" si="1203">IF(I4486=1,AC4486,"")</f>
        <v/>
      </c>
      <c r="AM4486" s="2" t="str">
        <f t="shared" ref="AM4486:AM4549" si="1204">IF(I4486=2,AC4486,"")</f>
        <v/>
      </c>
      <c r="AN4486" s="2" t="str">
        <f t="shared" ref="AN4486:AN4549" si="1205">IF(I4486=3,AC4486,"")</f>
        <v/>
      </c>
      <c r="AO4486" s="2" t="str">
        <f t="shared" ref="AO4486:AO4549" si="1206">IF(I4486=4,AC4486,"")</f>
        <v/>
      </c>
    </row>
    <row r="4487" spans="1:41" x14ac:dyDescent="0.3">
      <c r="A4487" s="111">
        <v>44761.652986111112</v>
      </c>
      <c r="B4487" s="78" t="s">
        <v>5288</v>
      </c>
      <c r="C4487" s="78" t="s">
        <v>886</v>
      </c>
      <c r="D4487" s="78" t="s">
        <v>5289</v>
      </c>
      <c r="F4487" s="78" t="s">
        <v>809</v>
      </c>
      <c r="G4487" s="78" t="s">
        <v>96</v>
      </c>
      <c r="H4487" s="112" t="s">
        <v>422</v>
      </c>
      <c r="I4487" s="112">
        <v>3</v>
      </c>
      <c r="J4487" s="113">
        <v>44761.651469907411</v>
      </c>
      <c r="K4487" s="113">
        <v>44761.652986111112</v>
      </c>
      <c r="M4487" s="113">
        <v>44761.653275462966</v>
      </c>
      <c r="N4487" s="113">
        <v>44761.653634259259</v>
      </c>
      <c r="O4487" s="78" t="s">
        <v>1187</v>
      </c>
      <c r="P4487" s="78" t="str">
        <f t="shared" si="1190"/>
        <v>CIC</v>
      </c>
      <c r="S4487" s="78" t="str">
        <f t="shared" si="1191"/>
        <v/>
      </c>
      <c r="T4487" s="113">
        <v>44761.658842592595</v>
      </c>
      <c r="U4487" s="78" t="s">
        <v>1258</v>
      </c>
      <c r="V4487" s="78" t="str">
        <f t="shared" si="1192"/>
        <v>PLOEG</v>
      </c>
      <c r="W4487" s="113">
        <v>44761.69259259259</v>
      </c>
      <c r="X4487" s="113">
        <f t="shared" si="1193"/>
        <v>2.8935185400769114E-4</v>
      </c>
      <c r="Y4487" s="113">
        <f t="shared" si="1194"/>
        <v>5.5671296286163852E-3</v>
      </c>
      <c r="Z4487" s="113">
        <f t="shared" si="1195"/>
        <v>3.3749999995052349E-2</v>
      </c>
      <c r="AB4487" s="2">
        <f t="shared" si="1196"/>
        <v>481</v>
      </c>
      <c r="AC4487" s="2">
        <f t="shared" si="1196"/>
        <v>2916</v>
      </c>
      <c r="AE4487" s="2" t="str">
        <f t="shared" si="1197"/>
        <v/>
      </c>
      <c r="AF4487" s="2" t="str">
        <f t="shared" si="1198"/>
        <v/>
      </c>
      <c r="AG4487" s="2" t="str">
        <f t="shared" si="1199"/>
        <v/>
      </c>
      <c r="AH4487" s="2">
        <f t="shared" si="1200"/>
        <v>481</v>
      </c>
      <c r="AI4487" s="2" t="str">
        <f t="shared" si="1201"/>
        <v/>
      </c>
      <c r="AK4487" s="2" t="str">
        <f t="shared" si="1202"/>
        <v/>
      </c>
      <c r="AL4487" s="2" t="str">
        <f t="shared" si="1203"/>
        <v/>
      </c>
      <c r="AM4487" s="2" t="str">
        <f t="shared" si="1204"/>
        <v/>
      </c>
      <c r="AN4487" s="2">
        <f t="shared" si="1205"/>
        <v>2916</v>
      </c>
      <c r="AO4487" s="2" t="str">
        <f t="shared" si="1206"/>
        <v/>
      </c>
    </row>
    <row r="4488" spans="1:41" x14ac:dyDescent="0.3">
      <c r="A4488" s="111">
        <v>44761.726631944446</v>
      </c>
      <c r="B4488" s="78" t="s">
        <v>5290</v>
      </c>
      <c r="C4488" s="78" t="s">
        <v>886</v>
      </c>
      <c r="D4488" s="78" t="s">
        <v>1232</v>
      </c>
      <c r="E4488" s="78">
        <v>129</v>
      </c>
      <c r="F4488" s="78" t="s">
        <v>807</v>
      </c>
      <c r="G4488" s="78" t="s">
        <v>90</v>
      </c>
      <c r="H4488" s="112" t="s">
        <v>298</v>
      </c>
      <c r="I4488" s="112">
        <v>2</v>
      </c>
      <c r="J4488" s="113">
        <v>44761.726631944446</v>
      </c>
      <c r="K4488" s="113">
        <v>44761.726631944446</v>
      </c>
      <c r="M4488" s="113">
        <v>44761.726851851854</v>
      </c>
      <c r="N4488" s="113">
        <v>44761.727847222224</v>
      </c>
      <c r="O4488" s="78" t="s">
        <v>1185</v>
      </c>
      <c r="P4488" s="78" t="str">
        <f t="shared" si="1190"/>
        <v>CIC</v>
      </c>
      <c r="S4488" s="78" t="str">
        <f t="shared" si="1191"/>
        <v/>
      </c>
      <c r="T4488" s="113">
        <v>44761.733217592591</v>
      </c>
      <c r="U4488" s="78" t="s">
        <v>1258</v>
      </c>
      <c r="V4488" s="78" t="str">
        <f t="shared" si="1192"/>
        <v>PLOEG</v>
      </c>
      <c r="W4488" s="113">
        <v>44761.736620370371</v>
      </c>
      <c r="X4488" s="113">
        <f t="shared" si="1193"/>
        <v>2.1990740788169205E-4</v>
      </c>
      <c r="Y4488" s="113">
        <f t="shared" si="1194"/>
        <v>6.3657407372375019E-3</v>
      </c>
      <c r="Z4488" s="113">
        <f t="shared" si="1195"/>
        <v>3.4027777801384218E-3</v>
      </c>
      <c r="AB4488" s="2">
        <f t="shared" si="1196"/>
        <v>550</v>
      </c>
      <c r="AC4488" s="2">
        <f t="shared" si="1196"/>
        <v>294</v>
      </c>
      <c r="AE4488" s="2" t="str">
        <f t="shared" si="1197"/>
        <v/>
      </c>
      <c r="AF4488" s="2" t="str">
        <f t="shared" si="1198"/>
        <v/>
      </c>
      <c r="AG4488" s="2">
        <f t="shared" si="1199"/>
        <v>550</v>
      </c>
      <c r="AH4488" s="2" t="str">
        <f t="shared" si="1200"/>
        <v/>
      </c>
      <c r="AI4488" s="2" t="str">
        <f t="shared" si="1201"/>
        <v/>
      </c>
      <c r="AK4488" s="2" t="str">
        <f t="shared" si="1202"/>
        <v/>
      </c>
      <c r="AL4488" s="2" t="str">
        <f t="shared" si="1203"/>
        <v/>
      </c>
      <c r="AM4488" s="2">
        <f t="shared" si="1204"/>
        <v>294</v>
      </c>
      <c r="AN4488" s="2" t="str">
        <f t="shared" si="1205"/>
        <v/>
      </c>
      <c r="AO4488" s="2" t="str">
        <f t="shared" si="1206"/>
        <v/>
      </c>
    </row>
    <row r="4489" spans="1:41" x14ac:dyDescent="0.3">
      <c r="A4489" s="111">
        <v>44761.758599537039</v>
      </c>
      <c r="B4489" s="78" t="s">
        <v>5291</v>
      </c>
      <c r="C4489" s="78" t="s">
        <v>835</v>
      </c>
      <c r="D4489" s="78" t="s">
        <v>2194</v>
      </c>
      <c r="F4489" s="78" t="s">
        <v>808</v>
      </c>
      <c r="G4489" s="78" t="s">
        <v>96</v>
      </c>
      <c r="H4489" s="112" t="s">
        <v>422</v>
      </c>
      <c r="I4489" s="112">
        <v>3</v>
      </c>
      <c r="J4489" s="113">
        <v>44761.758599537039</v>
      </c>
      <c r="K4489" s="113">
        <v>44761.758599537039</v>
      </c>
      <c r="L4489" s="113">
        <v>44761.762245370373</v>
      </c>
      <c r="M4489" s="113">
        <v>44761.765509259261</v>
      </c>
      <c r="N4489" s="113">
        <v>44761.765567129631</v>
      </c>
      <c r="O4489" s="78" t="s">
        <v>1187</v>
      </c>
      <c r="P4489" s="78" t="str">
        <f t="shared" si="1190"/>
        <v>CIC</v>
      </c>
      <c r="S4489" s="78" t="str">
        <f t="shared" si="1191"/>
        <v/>
      </c>
      <c r="T4489" s="113">
        <v>44761.783553240741</v>
      </c>
      <c r="U4489" s="78" t="s">
        <v>1200</v>
      </c>
      <c r="V4489" s="78" t="str">
        <f t="shared" si="1192"/>
        <v>PLOEG</v>
      </c>
      <c r="W4489" s="113">
        <v>44761.786122685182</v>
      </c>
      <c r="X4489" s="113">
        <f t="shared" si="1193"/>
        <v>3.645833334303461E-3</v>
      </c>
      <c r="Y4489" s="113">
        <f t="shared" si="1194"/>
        <v>2.1307870367309079E-2</v>
      </c>
      <c r="Z4489" s="113">
        <f t="shared" si="1195"/>
        <v>2.5694444411783479E-3</v>
      </c>
      <c r="AB4489" s="2">
        <f t="shared" si="1196"/>
        <v>1841</v>
      </c>
      <c r="AC4489" s="2">
        <f t="shared" si="1196"/>
        <v>222</v>
      </c>
      <c r="AE4489" s="2" t="str">
        <f t="shared" si="1197"/>
        <v/>
      </c>
      <c r="AF4489" s="2" t="str">
        <f t="shared" si="1198"/>
        <v/>
      </c>
      <c r="AG4489" s="2" t="str">
        <f t="shared" si="1199"/>
        <v/>
      </c>
      <c r="AH4489" s="2">
        <f t="shared" si="1200"/>
        <v>1841</v>
      </c>
      <c r="AI4489" s="2" t="str">
        <f t="shared" si="1201"/>
        <v/>
      </c>
      <c r="AK4489" s="2" t="str">
        <f t="shared" si="1202"/>
        <v/>
      </c>
      <c r="AL4489" s="2" t="str">
        <f t="shared" si="1203"/>
        <v/>
      </c>
      <c r="AM4489" s="2" t="str">
        <f t="shared" si="1204"/>
        <v/>
      </c>
      <c r="AN4489" s="2">
        <f t="shared" si="1205"/>
        <v>222</v>
      </c>
      <c r="AO4489" s="2" t="str">
        <f t="shared" si="1206"/>
        <v/>
      </c>
    </row>
    <row r="4490" spans="1:41" x14ac:dyDescent="0.3">
      <c r="A4490" s="111">
        <v>44761.759722222225</v>
      </c>
      <c r="B4490" s="78" t="s">
        <v>5292</v>
      </c>
      <c r="C4490" s="78" t="s">
        <v>846</v>
      </c>
      <c r="D4490" s="78" t="s">
        <v>1713</v>
      </c>
      <c r="F4490" s="78" t="s">
        <v>809</v>
      </c>
      <c r="G4490" s="78" t="s">
        <v>96</v>
      </c>
      <c r="H4490" s="112" t="s">
        <v>422</v>
      </c>
      <c r="I4490" s="112">
        <v>3</v>
      </c>
      <c r="J4490" s="113">
        <v>44761.758263888885</v>
      </c>
      <c r="K4490" s="113">
        <v>44761.759722222225</v>
      </c>
      <c r="M4490" s="113">
        <v>44761.790636574071</v>
      </c>
      <c r="P4490" s="78" t="str">
        <f t="shared" si="1190"/>
        <v/>
      </c>
      <c r="S4490" s="78" t="str">
        <f t="shared" si="1191"/>
        <v/>
      </c>
      <c r="V4490" s="78" t="str">
        <f t="shared" si="1192"/>
        <v/>
      </c>
      <c r="W4490" s="113">
        <v>44761.791319444441</v>
      </c>
      <c r="X4490" s="113">
        <f t="shared" si="1193"/>
        <v>3.0914351846149657E-2</v>
      </c>
      <c r="Y4490" s="113" t="str">
        <f t="shared" si="1194"/>
        <v/>
      </c>
      <c r="Z4490" s="113" t="str">
        <f t="shared" si="1195"/>
        <v/>
      </c>
      <c r="AB4490" s="2" t="str">
        <f t="shared" si="1196"/>
        <v/>
      </c>
      <c r="AC4490" s="2" t="str">
        <f t="shared" si="1196"/>
        <v/>
      </c>
      <c r="AE4490" s="2" t="str">
        <f t="shared" si="1197"/>
        <v/>
      </c>
      <c r="AF4490" s="2" t="str">
        <f t="shared" si="1198"/>
        <v/>
      </c>
      <c r="AG4490" s="2" t="str">
        <f t="shared" si="1199"/>
        <v/>
      </c>
      <c r="AH4490" s="2" t="str">
        <f t="shared" si="1200"/>
        <v/>
      </c>
      <c r="AI4490" s="2" t="str">
        <f t="shared" si="1201"/>
        <v/>
      </c>
      <c r="AK4490" s="2" t="str">
        <f t="shared" si="1202"/>
        <v/>
      </c>
      <c r="AL4490" s="2" t="str">
        <f t="shared" si="1203"/>
        <v/>
      </c>
      <c r="AM4490" s="2" t="str">
        <f t="shared" si="1204"/>
        <v/>
      </c>
      <c r="AN4490" s="2" t="str">
        <f t="shared" si="1205"/>
        <v/>
      </c>
      <c r="AO4490" s="2" t="str">
        <f t="shared" si="1206"/>
        <v/>
      </c>
    </row>
    <row r="4491" spans="1:41" x14ac:dyDescent="0.3">
      <c r="A4491" s="111">
        <v>44761.761620370373</v>
      </c>
      <c r="B4491" s="78" t="s">
        <v>5293</v>
      </c>
      <c r="C4491" s="78" t="s">
        <v>835</v>
      </c>
      <c r="D4491" s="78" t="s">
        <v>1707</v>
      </c>
      <c r="E4491" s="78">
        <v>28</v>
      </c>
      <c r="F4491" s="78" t="s">
        <v>808</v>
      </c>
      <c r="G4491" s="78" t="s">
        <v>116</v>
      </c>
      <c r="H4491" s="112" t="s">
        <v>643</v>
      </c>
      <c r="I4491" s="112">
        <v>1</v>
      </c>
      <c r="J4491" s="113">
        <v>44761.761203703703</v>
      </c>
      <c r="K4491" s="113">
        <v>44761.761620370373</v>
      </c>
      <c r="M4491" s="113">
        <v>44761.762256944443</v>
      </c>
      <c r="N4491" s="113">
        <v>44761.762569444443</v>
      </c>
      <c r="O4491" s="78" t="s">
        <v>1185</v>
      </c>
      <c r="P4491" s="78" t="str">
        <f t="shared" si="1190"/>
        <v>CIC</v>
      </c>
      <c r="Q4491" s="113">
        <v>44761.762962962966</v>
      </c>
      <c r="R4491" s="78" t="s">
        <v>1200</v>
      </c>
      <c r="S4491" s="78" t="str">
        <f t="shared" si="1191"/>
        <v>PLOEG</v>
      </c>
      <c r="T4491" s="113">
        <v>44761.763715277775</v>
      </c>
      <c r="U4491" s="78" t="s">
        <v>1185</v>
      </c>
      <c r="V4491" s="78" t="str">
        <f t="shared" si="1192"/>
        <v>CIC</v>
      </c>
      <c r="W4491" s="113">
        <v>44761.765509259261</v>
      </c>
      <c r="X4491" s="113">
        <f t="shared" si="1193"/>
        <v>6.3657407008577138E-4</v>
      </c>
      <c r="Y4491" s="113">
        <f t="shared" si="1194"/>
        <v>1.4583333322661929E-3</v>
      </c>
      <c r="Z4491" s="113">
        <f t="shared" si="1195"/>
        <v>1.793981486116536E-3</v>
      </c>
      <c r="AB4491" s="2">
        <f t="shared" si="1196"/>
        <v>126</v>
      </c>
      <c r="AC4491" s="2">
        <f t="shared" si="1196"/>
        <v>155</v>
      </c>
      <c r="AE4491" s="2" t="str">
        <f t="shared" si="1197"/>
        <v/>
      </c>
      <c r="AF4491" s="2">
        <f t="shared" si="1198"/>
        <v>126</v>
      </c>
      <c r="AG4491" s="2" t="str">
        <f t="shared" si="1199"/>
        <v/>
      </c>
      <c r="AH4491" s="2" t="str">
        <f t="shared" si="1200"/>
        <v/>
      </c>
      <c r="AI4491" s="2" t="str">
        <f t="shared" si="1201"/>
        <v/>
      </c>
      <c r="AK4491" s="2" t="str">
        <f t="shared" si="1202"/>
        <v/>
      </c>
      <c r="AL4491" s="2">
        <f t="shared" si="1203"/>
        <v>155</v>
      </c>
      <c r="AM4491" s="2" t="str">
        <f t="shared" si="1204"/>
        <v/>
      </c>
      <c r="AN4491" s="2" t="str">
        <f t="shared" si="1205"/>
        <v/>
      </c>
      <c r="AO4491" s="2" t="str">
        <f t="shared" si="1206"/>
        <v/>
      </c>
    </row>
    <row r="4492" spans="1:41" x14ac:dyDescent="0.3">
      <c r="A4492" s="111">
        <v>44761.761620370373</v>
      </c>
      <c r="B4492" s="78" t="s">
        <v>5293</v>
      </c>
      <c r="C4492" s="78" t="s">
        <v>853</v>
      </c>
      <c r="D4492" s="78" t="s">
        <v>1707</v>
      </c>
      <c r="E4492" s="78">
        <v>28</v>
      </c>
      <c r="F4492" s="78" t="s">
        <v>808</v>
      </c>
      <c r="G4492" s="78" t="s">
        <v>116</v>
      </c>
      <c r="H4492" s="112" t="s">
        <v>643</v>
      </c>
      <c r="I4492" s="112">
        <v>1</v>
      </c>
      <c r="J4492" s="113">
        <v>44761.761203703703</v>
      </c>
      <c r="K4492" s="113">
        <v>44761.761620370373</v>
      </c>
      <c r="M4492" s="113">
        <v>44761.763020833336</v>
      </c>
      <c r="N4492" s="113">
        <v>44761.763090277775</v>
      </c>
      <c r="O4492" s="78" t="s">
        <v>1185</v>
      </c>
      <c r="P4492" s="78" t="str">
        <f t="shared" si="1190"/>
        <v>CIC</v>
      </c>
      <c r="S4492" s="78" t="str">
        <f t="shared" si="1191"/>
        <v/>
      </c>
      <c r="T4492" s="113">
        <v>44761.763206018521</v>
      </c>
      <c r="U4492" s="78" t="s">
        <v>1243</v>
      </c>
      <c r="V4492" s="78" t="str">
        <f t="shared" si="1192"/>
        <v>PLOEG</v>
      </c>
      <c r="W4492" s="113">
        <v>44761.781817129631</v>
      </c>
      <c r="X4492" s="113">
        <f t="shared" si="1193"/>
        <v>1.4004629629198462E-3</v>
      </c>
      <c r="Y4492" s="113">
        <f t="shared" si="1194"/>
        <v>1.8518518481869251E-4</v>
      </c>
      <c r="Z4492" s="113">
        <f t="shared" si="1195"/>
        <v>1.8611111110658385E-2</v>
      </c>
      <c r="AB4492" s="2">
        <f t="shared" si="1196"/>
        <v>16</v>
      </c>
      <c r="AC4492" s="2">
        <f t="shared" si="1196"/>
        <v>1608</v>
      </c>
      <c r="AE4492" s="2" t="str">
        <f t="shared" si="1197"/>
        <v/>
      </c>
      <c r="AF4492" s="2">
        <f t="shared" si="1198"/>
        <v>16</v>
      </c>
      <c r="AG4492" s="2" t="str">
        <f t="shared" si="1199"/>
        <v/>
      </c>
      <c r="AH4492" s="2" t="str">
        <f t="shared" si="1200"/>
        <v/>
      </c>
      <c r="AI4492" s="2" t="str">
        <f t="shared" si="1201"/>
        <v/>
      </c>
      <c r="AK4492" s="2" t="str">
        <f t="shared" si="1202"/>
        <v/>
      </c>
      <c r="AL4492" s="2">
        <f t="shared" si="1203"/>
        <v>1608</v>
      </c>
      <c r="AM4492" s="2" t="str">
        <f t="shared" si="1204"/>
        <v/>
      </c>
      <c r="AN4492" s="2" t="str">
        <f t="shared" si="1205"/>
        <v/>
      </c>
      <c r="AO4492" s="2" t="str">
        <f t="shared" si="1206"/>
        <v/>
      </c>
    </row>
    <row r="4493" spans="1:41" x14ac:dyDescent="0.3">
      <c r="A4493" s="111">
        <v>44761.778715277775</v>
      </c>
      <c r="B4493" s="78" t="s">
        <v>5294</v>
      </c>
      <c r="C4493" s="78" t="s">
        <v>835</v>
      </c>
      <c r="D4493" s="78" t="s">
        <v>5295</v>
      </c>
      <c r="F4493" s="78" t="s">
        <v>808</v>
      </c>
      <c r="G4493" s="78" t="s">
        <v>96</v>
      </c>
      <c r="H4493" s="112" t="s">
        <v>422</v>
      </c>
      <c r="I4493" s="112">
        <v>3</v>
      </c>
      <c r="J4493" s="113">
        <v>44761.778715277775</v>
      </c>
      <c r="K4493" s="113">
        <v>44761.778715277775</v>
      </c>
      <c r="M4493" s="113">
        <v>44761.786203703705</v>
      </c>
      <c r="N4493" s="113">
        <v>44761.786226851851</v>
      </c>
      <c r="O4493" s="78" t="s">
        <v>1185</v>
      </c>
      <c r="P4493" s="78" t="str">
        <f t="shared" si="1190"/>
        <v>CIC</v>
      </c>
      <c r="S4493" s="78" t="str">
        <f t="shared" si="1191"/>
        <v/>
      </c>
      <c r="V4493" s="78" t="str">
        <f t="shared" si="1192"/>
        <v/>
      </c>
      <c r="W4493" s="113">
        <v>44761.791539351849</v>
      </c>
      <c r="X4493" s="113">
        <f t="shared" si="1193"/>
        <v>7.4884259302052669E-3</v>
      </c>
      <c r="Y4493" s="113" t="str">
        <f t="shared" si="1194"/>
        <v/>
      </c>
      <c r="Z4493" s="113" t="str">
        <f t="shared" si="1195"/>
        <v/>
      </c>
      <c r="AB4493" s="2" t="str">
        <f t="shared" si="1196"/>
        <v/>
      </c>
      <c r="AC4493" s="2" t="str">
        <f t="shared" si="1196"/>
        <v/>
      </c>
      <c r="AE4493" s="2" t="str">
        <f t="shared" si="1197"/>
        <v/>
      </c>
      <c r="AF4493" s="2" t="str">
        <f t="shared" si="1198"/>
        <v/>
      </c>
      <c r="AG4493" s="2" t="str">
        <f t="shared" si="1199"/>
        <v/>
      </c>
      <c r="AH4493" s="2" t="str">
        <f t="shared" si="1200"/>
        <v/>
      </c>
      <c r="AI4493" s="2" t="str">
        <f t="shared" si="1201"/>
        <v/>
      </c>
      <c r="AK4493" s="2" t="str">
        <f t="shared" si="1202"/>
        <v/>
      </c>
      <c r="AL4493" s="2" t="str">
        <f t="shared" si="1203"/>
        <v/>
      </c>
      <c r="AM4493" s="2" t="str">
        <f t="shared" si="1204"/>
        <v/>
      </c>
      <c r="AN4493" s="2" t="str">
        <f t="shared" si="1205"/>
        <v/>
      </c>
      <c r="AO4493" s="2" t="str">
        <f t="shared" si="1206"/>
        <v/>
      </c>
    </row>
    <row r="4494" spans="1:41" x14ac:dyDescent="0.3">
      <c r="A4494" s="111">
        <v>44761.791550925926</v>
      </c>
      <c r="B4494" s="78" t="s">
        <v>5296</v>
      </c>
      <c r="C4494" s="78" t="s">
        <v>846</v>
      </c>
      <c r="D4494" s="78" t="s">
        <v>2250</v>
      </c>
      <c r="E4494" s="78">
        <v>12</v>
      </c>
      <c r="F4494" s="78" t="s">
        <v>807</v>
      </c>
      <c r="G4494" s="78" t="s">
        <v>88</v>
      </c>
      <c r="H4494" s="112" t="s">
        <v>332</v>
      </c>
      <c r="I4494" s="112">
        <v>3</v>
      </c>
      <c r="J4494" s="113">
        <v>44761.791550925926</v>
      </c>
      <c r="K4494" s="113">
        <v>44761.791550925926</v>
      </c>
      <c r="M4494" s="113">
        <v>44761.792546296296</v>
      </c>
      <c r="N4494" s="113">
        <v>44761.79277777778</v>
      </c>
      <c r="O4494" s="78" t="s">
        <v>1185</v>
      </c>
      <c r="P4494" s="78" t="str">
        <f t="shared" si="1190"/>
        <v>CIC</v>
      </c>
      <c r="S4494" s="78" t="str">
        <f t="shared" si="1191"/>
        <v/>
      </c>
      <c r="V4494" s="78" t="str">
        <f t="shared" si="1192"/>
        <v/>
      </c>
      <c r="W4494" s="113">
        <v>44761.825636574074</v>
      </c>
      <c r="X4494" s="113">
        <f t="shared" si="1193"/>
        <v>9.9537037021946162E-4</v>
      </c>
      <c r="Y4494" s="113" t="str">
        <f t="shared" si="1194"/>
        <v/>
      </c>
      <c r="Z4494" s="113" t="str">
        <f t="shared" si="1195"/>
        <v/>
      </c>
      <c r="AB4494" s="2" t="str">
        <f t="shared" si="1196"/>
        <v/>
      </c>
      <c r="AC4494" s="2" t="str">
        <f t="shared" si="1196"/>
        <v/>
      </c>
      <c r="AE4494" s="2" t="str">
        <f t="shared" si="1197"/>
        <v/>
      </c>
      <c r="AF4494" s="2" t="str">
        <f t="shared" si="1198"/>
        <v/>
      </c>
      <c r="AG4494" s="2" t="str">
        <f t="shared" si="1199"/>
        <v/>
      </c>
      <c r="AH4494" s="2" t="str">
        <f t="shared" si="1200"/>
        <v/>
      </c>
      <c r="AI4494" s="2" t="str">
        <f t="shared" si="1201"/>
        <v/>
      </c>
      <c r="AK4494" s="2" t="str">
        <f t="shared" si="1202"/>
        <v/>
      </c>
      <c r="AL4494" s="2" t="str">
        <f t="shared" si="1203"/>
        <v/>
      </c>
      <c r="AM4494" s="2" t="str">
        <f t="shared" si="1204"/>
        <v/>
      </c>
      <c r="AN4494" s="2" t="str">
        <f t="shared" si="1205"/>
        <v/>
      </c>
      <c r="AO4494" s="2" t="str">
        <f t="shared" si="1206"/>
        <v/>
      </c>
    </row>
    <row r="4495" spans="1:41" x14ac:dyDescent="0.3">
      <c r="A4495" s="111">
        <v>44761.843564814815</v>
      </c>
      <c r="B4495" s="78" t="s">
        <v>5297</v>
      </c>
      <c r="C4495" s="78" t="s">
        <v>835</v>
      </c>
      <c r="D4495" s="78" t="s">
        <v>5298</v>
      </c>
      <c r="E4495" s="78">
        <v>5</v>
      </c>
      <c r="F4495" s="78" t="s">
        <v>807</v>
      </c>
      <c r="G4495" s="78" t="s">
        <v>134</v>
      </c>
      <c r="H4495" s="112" t="s">
        <v>278</v>
      </c>
      <c r="I4495" s="112">
        <v>3</v>
      </c>
      <c r="J4495" s="113">
        <v>44761.842870370368</v>
      </c>
      <c r="K4495" s="113">
        <v>44761.843564814815</v>
      </c>
      <c r="M4495" s="113">
        <v>44761.845810185187</v>
      </c>
      <c r="N4495" s="113">
        <v>44761.846041666664</v>
      </c>
      <c r="O4495" s="78" t="s">
        <v>1185</v>
      </c>
      <c r="P4495" s="78" t="str">
        <f t="shared" si="1190"/>
        <v>CIC</v>
      </c>
      <c r="Q4495" s="113">
        <v>44761.867268518516</v>
      </c>
      <c r="R4495" s="78" t="s">
        <v>1200</v>
      </c>
      <c r="S4495" s="78" t="str">
        <f t="shared" si="1191"/>
        <v>PLOEG</v>
      </c>
      <c r="T4495" s="113">
        <v>44761.878298611111</v>
      </c>
      <c r="U4495" s="78" t="s">
        <v>1200</v>
      </c>
      <c r="V4495" s="78" t="str">
        <f t="shared" si="1192"/>
        <v>PLOEG</v>
      </c>
      <c r="W4495" s="113">
        <v>44761.880752314813</v>
      </c>
      <c r="X4495" s="113">
        <f t="shared" si="1193"/>
        <v>2.2453703713836148E-3</v>
      </c>
      <c r="Y4495" s="113">
        <f t="shared" si="1194"/>
        <v>3.2488425924384501E-2</v>
      </c>
      <c r="Z4495" s="113">
        <f t="shared" si="1195"/>
        <v>2.4537037024856545E-3</v>
      </c>
      <c r="AB4495" s="2">
        <f t="shared" si="1196"/>
        <v>2807</v>
      </c>
      <c r="AC4495" s="2">
        <f t="shared" si="1196"/>
        <v>212</v>
      </c>
      <c r="AE4495" s="2" t="str">
        <f t="shared" si="1197"/>
        <v/>
      </c>
      <c r="AF4495" s="2" t="str">
        <f t="shared" si="1198"/>
        <v/>
      </c>
      <c r="AG4495" s="2" t="str">
        <f t="shared" si="1199"/>
        <v/>
      </c>
      <c r="AH4495" s="2">
        <f t="shared" si="1200"/>
        <v>2807</v>
      </c>
      <c r="AI4495" s="2" t="str">
        <f t="shared" si="1201"/>
        <v/>
      </c>
      <c r="AK4495" s="2" t="str">
        <f t="shared" si="1202"/>
        <v/>
      </c>
      <c r="AL4495" s="2" t="str">
        <f t="shared" si="1203"/>
        <v/>
      </c>
      <c r="AM4495" s="2" t="str">
        <f t="shared" si="1204"/>
        <v/>
      </c>
      <c r="AN4495" s="2">
        <f t="shared" si="1205"/>
        <v>212</v>
      </c>
      <c r="AO4495" s="2" t="str">
        <f t="shared" si="1206"/>
        <v/>
      </c>
    </row>
    <row r="4496" spans="1:41" x14ac:dyDescent="0.3">
      <c r="A4496" s="111">
        <v>44761.845879629633</v>
      </c>
      <c r="B4496" s="78" t="s">
        <v>5299</v>
      </c>
      <c r="C4496" s="78" t="s">
        <v>846</v>
      </c>
      <c r="D4496" s="78" t="s">
        <v>1294</v>
      </c>
      <c r="E4496" s="78">
        <v>126</v>
      </c>
      <c r="F4496" s="78" t="s">
        <v>808</v>
      </c>
      <c r="G4496" s="78" t="s">
        <v>173</v>
      </c>
      <c r="H4496" s="112" t="s">
        <v>497</v>
      </c>
      <c r="I4496" s="112">
        <v>4</v>
      </c>
      <c r="J4496" s="113">
        <v>44761.844814814816</v>
      </c>
      <c r="K4496" s="113">
        <v>44761.845879629633</v>
      </c>
      <c r="M4496" s="113">
        <v>44761.847349537034</v>
      </c>
      <c r="N4496" s="113">
        <v>44761.847384259258</v>
      </c>
      <c r="O4496" s="78" t="s">
        <v>1185</v>
      </c>
      <c r="P4496" s="78" t="str">
        <f t="shared" si="1190"/>
        <v>CIC</v>
      </c>
      <c r="Q4496" s="113">
        <v>44761.872025462966</v>
      </c>
      <c r="R4496" s="78" t="s">
        <v>1220</v>
      </c>
      <c r="S4496" s="78" t="str">
        <f t="shared" si="1191"/>
        <v>PLOEG</v>
      </c>
      <c r="T4496" s="113">
        <v>44761.879525462966</v>
      </c>
      <c r="U4496" s="78" t="s">
        <v>1220</v>
      </c>
      <c r="V4496" s="78" t="str">
        <f t="shared" si="1192"/>
        <v>PLOEG</v>
      </c>
      <c r="W4496" s="113">
        <v>44761.899305555555</v>
      </c>
      <c r="X4496" s="113">
        <f t="shared" si="1193"/>
        <v>1.4699074017698877E-3</v>
      </c>
      <c r="Y4496" s="113">
        <f t="shared" si="1194"/>
        <v>3.217592593136942E-2</v>
      </c>
      <c r="Z4496" s="113">
        <f t="shared" si="1195"/>
        <v>1.9780092588916887E-2</v>
      </c>
      <c r="AB4496" s="2">
        <f t="shared" si="1196"/>
        <v>2780</v>
      </c>
      <c r="AC4496" s="2">
        <f t="shared" si="1196"/>
        <v>1709</v>
      </c>
      <c r="AE4496" s="2" t="str">
        <f t="shared" si="1197"/>
        <v/>
      </c>
      <c r="AF4496" s="2" t="str">
        <f t="shared" si="1198"/>
        <v/>
      </c>
      <c r="AG4496" s="2" t="str">
        <f t="shared" si="1199"/>
        <v/>
      </c>
      <c r="AH4496" s="2" t="str">
        <f t="shared" si="1200"/>
        <v/>
      </c>
      <c r="AI4496" s="2">
        <f t="shared" si="1201"/>
        <v>2780</v>
      </c>
      <c r="AK4496" s="2" t="str">
        <f t="shared" si="1202"/>
        <v/>
      </c>
      <c r="AL4496" s="2" t="str">
        <f t="shared" si="1203"/>
        <v/>
      </c>
      <c r="AM4496" s="2" t="str">
        <f t="shared" si="1204"/>
        <v/>
      </c>
      <c r="AN4496" s="2" t="str">
        <f t="shared" si="1205"/>
        <v/>
      </c>
      <c r="AO4496" s="2">
        <f t="shared" si="1206"/>
        <v>1709</v>
      </c>
    </row>
    <row r="4497" spans="1:41" x14ac:dyDescent="0.3">
      <c r="A4497" s="111">
        <v>44761.95921296296</v>
      </c>
      <c r="B4497" s="78" t="s">
        <v>5300</v>
      </c>
      <c r="C4497" s="78" t="s">
        <v>835</v>
      </c>
      <c r="D4497" s="78" t="s">
        <v>2899</v>
      </c>
      <c r="F4497" s="78" t="s">
        <v>808</v>
      </c>
      <c r="G4497" s="78" t="s">
        <v>130</v>
      </c>
      <c r="H4497" s="112" t="s">
        <v>316</v>
      </c>
      <c r="I4497" s="112">
        <v>2</v>
      </c>
      <c r="J4497" s="113">
        <v>44761.958182870374</v>
      </c>
      <c r="K4497" s="113">
        <v>44761.95921296296</v>
      </c>
      <c r="M4497" s="113">
        <v>44761.959675925929</v>
      </c>
      <c r="N4497" s="113">
        <v>44761.960011574076</v>
      </c>
      <c r="O4497" s="78" t="s">
        <v>1187</v>
      </c>
      <c r="P4497" s="78" t="str">
        <f t="shared" si="1190"/>
        <v>CIC</v>
      </c>
      <c r="S4497" s="78" t="str">
        <f t="shared" si="1191"/>
        <v/>
      </c>
      <c r="T4497" s="113">
        <v>44761.968182870369</v>
      </c>
      <c r="U4497" s="78" t="s">
        <v>1200</v>
      </c>
      <c r="V4497" s="78" t="str">
        <f t="shared" si="1192"/>
        <v>PLOEG</v>
      </c>
      <c r="W4497" s="113">
        <v>44761.998784722222</v>
      </c>
      <c r="X4497" s="113">
        <f t="shared" si="1193"/>
        <v>4.6296296932268888E-4</v>
      </c>
      <c r="Y4497" s="113">
        <f t="shared" si="1194"/>
        <v>8.5069444394321181E-3</v>
      </c>
      <c r="Z4497" s="113">
        <f t="shared" si="1195"/>
        <v>3.0601851853134576E-2</v>
      </c>
      <c r="AB4497" s="2">
        <f t="shared" si="1196"/>
        <v>735</v>
      </c>
      <c r="AC4497" s="2">
        <f t="shared" si="1196"/>
        <v>2644</v>
      </c>
      <c r="AE4497" s="2" t="str">
        <f t="shared" si="1197"/>
        <v/>
      </c>
      <c r="AF4497" s="2" t="str">
        <f t="shared" si="1198"/>
        <v/>
      </c>
      <c r="AG4497" s="2">
        <f t="shared" si="1199"/>
        <v>735</v>
      </c>
      <c r="AH4497" s="2" t="str">
        <f t="shared" si="1200"/>
        <v/>
      </c>
      <c r="AI4497" s="2" t="str">
        <f t="shared" si="1201"/>
        <v/>
      </c>
      <c r="AK4497" s="2" t="str">
        <f t="shared" si="1202"/>
        <v/>
      </c>
      <c r="AL4497" s="2" t="str">
        <f t="shared" si="1203"/>
        <v/>
      </c>
      <c r="AM4497" s="2">
        <f t="shared" si="1204"/>
        <v>2644</v>
      </c>
      <c r="AN4497" s="2" t="str">
        <f t="shared" si="1205"/>
        <v/>
      </c>
      <c r="AO4497" s="2" t="str">
        <f t="shared" si="1206"/>
        <v/>
      </c>
    </row>
    <row r="4498" spans="1:41" x14ac:dyDescent="0.3">
      <c r="A4498" s="111">
        <v>44762.001539351855</v>
      </c>
      <c r="B4498" s="78" t="s">
        <v>5301</v>
      </c>
      <c r="C4498" s="78" t="s">
        <v>846</v>
      </c>
      <c r="D4498" s="78" t="s">
        <v>2111</v>
      </c>
      <c r="F4498" s="78" t="s">
        <v>808</v>
      </c>
      <c r="G4498" s="78" t="s">
        <v>88</v>
      </c>
      <c r="H4498" s="112" t="s">
        <v>364</v>
      </c>
      <c r="I4498" s="112">
        <v>3</v>
      </c>
      <c r="J4498" s="113">
        <v>44762.000300925924</v>
      </c>
      <c r="K4498" s="113">
        <v>44762.001539351855</v>
      </c>
      <c r="M4498" s="113">
        <v>44762.001875000002</v>
      </c>
      <c r="N4498" s="113">
        <v>44762.002546296295</v>
      </c>
      <c r="O4498" s="78" t="s">
        <v>1187</v>
      </c>
      <c r="P4498" s="78" t="str">
        <f t="shared" si="1190"/>
        <v>CIC</v>
      </c>
      <c r="S4498" s="78" t="str">
        <f t="shared" si="1191"/>
        <v/>
      </c>
      <c r="V4498" s="78" t="str">
        <f t="shared" si="1192"/>
        <v/>
      </c>
      <c r="W4498" s="113">
        <v>44762.008344907408</v>
      </c>
      <c r="X4498" s="113">
        <f t="shared" si="1193"/>
        <v>3.3564814657438546E-4</v>
      </c>
      <c r="Y4498" s="113" t="str">
        <f t="shared" si="1194"/>
        <v/>
      </c>
      <c r="Z4498" s="113" t="str">
        <f t="shared" si="1195"/>
        <v/>
      </c>
      <c r="AB4498" s="2" t="str">
        <f t="shared" si="1196"/>
        <v/>
      </c>
      <c r="AC4498" s="2" t="str">
        <f t="shared" si="1196"/>
        <v/>
      </c>
      <c r="AE4498" s="2" t="str">
        <f t="shared" si="1197"/>
        <v/>
      </c>
      <c r="AF4498" s="2" t="str">
        <f t="shared" si="1198"/>
        <v/>
      </c>
      <c r="AG4498" s="2" t="str">
        <f t="shared" si="1199"/>
        <v/>
      </c>
      <c r="AH4498" s="2" t="str">
        <f t="shared" si="1200"/>
        <v/>
      </c>
      <c r="AI4498" s="2" t="str">
        <f t="shared" si="1201"/>
        <v/>
      </c>
      <c r="AK4498" s="2" t="str">
        <f t="shared" si="1202"/>
        <v/>
      </c>
      <c r="AL4498" s="2" t="str">
        <f t="shared" si="1203"/>
        <v/>
      </c>
      <c r="AM4498" s="2" t="str">
        <f t="shared" si="1204"/>
        <v/>
      </c>
      <c r="AN4498" s="2" t="str">
        <f t="shared" si="1205"/>
        <v/>
      </c>
      <c r="AO4498" s="2" t="str">
        <f t="shared" si="1206"/>
        <v/>
      </c>
    </row>
    <row r="4499" spans="1:41" x14ac:dyDescent="0.3">
      <c r="A4499" s="111">
        <v>44762.022638888891</v>
      </c>
      <c r="B4499" s="78" t="s">
        <v>5302</v>
      </c>
      <c r="C4499" s="78" t="s">
        <v>835</v>
      </c>
      <c r="D4499" s="78" t="s">
        <v>1211</v>
      </c>
      <c r="F4499" s="78" t="s">
        <v>808</v>
      </c>
      <c r="G4499" s="78" t="s">
        <v>108</v>
      </c>
      <c r="H4499" s="112" t="s">
        <v>266</v>
      </c>
      <c r="I4499" s="112">
        <v>2</v>
      </c>
      <c r="J4499" s="113">
        <v>44762.021967592591</v>
      </c>
      <c r="K4499" s="113">
        <v>44762.022638888891</v>
      </c>
      <c r="M4499" s="113">
        <v>44762.022881944446</v>
      </c>
      <c r="N4499" s="113">
        <v>44762.023275462961</v>
      </c>
      <c r="O4499" s="78" t="s">
        <v>1187</v>
      </c>
      <c r="P4499" s="78" t="str">
        <f t="shared" si="1190"/>
        <v>CIC</v>
      </c>
      <c r="S4499" s="78" t="str">
        <f t="shared" si="1191"/>
        <v/>
      </c>
      <c r="V4499" s="78" t="str">
        <f t="shared" si="1192"/>
        <v/>
      </c>
      <c r="W4499" s="113">
        <v>44762.031597222223</v>
      </c>
      <c r="X4499" s="113">
        <f t="shared" si="1193"/>
        <v>2.4305555416503921E-4</v>
      </c>
      <c r="Y4499" s="113" t="str">
        <f t="shared" si="1194"/>
        <v/>
      </c>
      <c r="Z4499" s="113" t="str">
        <f t="shared" si="1195"/>
        <v/>
      </c>
      <c r="AB4499" s="2" t="str">
        <f t="shared" si="1196"/>
        <v/>
      </c>
      <c r="AC4499" s="2" t="str">
        <f t="shared" si="1196"/>
        <v/>
      </c>
      <c r="AE4499" s="2" t="str">
        <f t="shared" si="1197"/>
        <v/>
      </c>
      <c r="AF4499" s="2" t="str">
        <f t="shared" si="1198"/>
        <v/>
      </c>
      <c r="AG4499" s="2" t="str">
        <f t="shared" si="1199"/>
        <v/>
      </c>
      <c r="AH4499" s="2" t="str">
        <f t="shared" si="1200"/>
        <v/>
      </c>
      <c r="AI4499" s="2" t="str">
        <f t="shared" si="1201"/>
        <v/>
      </c>
      <c r="AK4499" s="2" t="str">
        <f t="shared" si="1202"/>
        <v/>
      </c>
      <c r="AL4499" s="2" t="str">
        <f t="shared" si="1203"/>
        <v/>
      </c>
      <c r="AM4499" s="2" t="str">
        <f t="shared" si="1204"/>
        <v/>
      </c>
      <c r="AN4499" s="2" t="str">
        <f t="shared" si="1205"/>
        <v/>
      </c>
      <c r="AO4499" s="2" t="str">
        <f t="shared" si="1206"/>
        <v/>
      </c>
    </row>
    <row r="4500" spans="1:41" x14ac:dyDescent="0.3">
      <c r="A4500" s="111">
        <v>44762.030046296299</v>
      </c>
      <c r="B4500" s="78" t="s">
        <v>5303</v>
      </c>
      <c r="C4500" s="78" t="s">
        <v>846</v>
      </c>
      <c r="D4500" s="78" t="s">
        <v>2463</v>
      </c>
      <c r="E4500" s="78">
        <v>35</v>
      </c>
      <c r="F4500" s="78" t="s">
        <v>807</v>
      </c>
      <c r="G4500" s="78" t="s">
        <v>94</v>
      </c>
      <c r="H4500" s="112" t="s">
        <v>246</v>
      </c>
      <c r="I4500" s="112">
        <v>2</v>
      </c>
      <c r="J4500" s="113">
        <v>44762.029861111114</v>
      </c>
      <c r="K4500" s="113">
        <v>44762.030046296299</v>
      </c>
      <c r="M4500" s="113">
        <v>44762.030370370368</v>
      </c>
      <c r="N4500" s="113">
        <v>44762.030648148146</v>
      </c>
      <c r="O4500" s="78" t="s">
        <v>1185</v>
      </c>
      <c r="P4500" s="78" t="str">
        <f t="shared" si="1190"/>
        <v>CIC</v>
      </c>
      <c r="S4500" s="78" t="str">
        <f t="shared" si="1191"/>
        <v/>
      </c>
      <c r="T4500" s="113">
        <v>44762.036539351851</v>
      </c>
      <c r="U4500" s="78" t="s">
        <v>1185</v>
      </c>
      <c r="V4500" s="78" t="str">
        <f t="shared" si="1192"/>
        <v>CIC</v>
      </c>
      <c r="W4500" s="113">
        <v>44762.045034722221</v>
      </c>
      <c r="X4500" s="113">
        <f t="shared" si="1193"/>
        <v>3.2407406979473308E-4</v>
      </c>
      <c r="Y4500" s="113">
        <f t="shared" si="1194"/>
        <v>6.1689814829151146E-3</v>
      </c>
      <c r="Z4500" s="113">
        <f t="shared" si="1195"/>
        <v>8.4953703699284233E-3</v>
      </c>
      <c r="AB4500" s="2">
        <f t="shared" si="1196"/>
        <v>533</v>
      </c>
      <c r="AC4500" s="2">
        <f t="shared" si="1196"/>
        <v>734</v>
      </c>
      <c r="AE4500" s="2" t="str">
        <f t="shared" si="1197"/>
        <v/>
      </c>
      <c r="AF4500" s="2" t="str">
        <f t="shared" si="1198"/>
        <v/>
      </c>
      <c r="AG4500" s="2">
        <f t="shared" si="1199"/>
        <v>533</v>
      </c>
      <c r="AH4500" s="2" t="str">
        <f t="shared" si="1200"/>
        <v/>
      </c>
      <c r="AI4500" s="2" t="str">
        <f t="shared" si="1201"/>
        <v/>
      </c>
      <c r="AK4500" s="2" t="str">
        <f t="shared" si="1202"/>
        <v/>
      </c>
      <c r="AL4500" s="2" t="str">
        <f t="shared" si="1203"/>
        <v/>
      </c>
      <c r="AM4500" s="2">
        <f t="shared" si="1204"/>
        <v>734</v>
      </c>
      <c r="AN4500" s="2" t="str">
        <f t="shared" si="1205"/>
        <v/>
      </c>
      <c r="AO4500" s="2" t="str">
        <f t="shared" si="1206"/>
        <v/>
      </c>
    </row>
    <row r="4501" spans="1:41" x14ac:dyDescent="0.3">
      <c r="A4501" s="111">
        <v>44762.030046296299</v>
      </c>
      <c r="B4501" s="78" t="s">
        <v>5303</v>
      </c>
      <c r="C4501" s="78" t="s">
        <v>853</v>
      </c>
      <c r="D4501" s="78" t="s">
        <v>2463</v>
      </c>
      <c r="E4501" s="78">
        <v>35</v>
      </c>
      <c r="F4501" s="78" t="s">
        <v>807</v>
      </c>
      <c r="G4501" s="78" t="s">
        <v>94</v>
      </c>
      <c r="H4501" s="112" t="s">
        <v>246</v>
      </c>
      <c r="I4501" s="112">
        <v>2</v>
      </c>
      <c r="J4501" s="113">
        <v>44762.029861111114</v>
      </c>
      <c r="K4501" s="113">
        <v>44762.030046296299</v>
      </c>
      <c r="M4501" s="113">
        <v>44762.030902777777</v>
      </c>
      <c r="N4501" s="113">
        <v>44762.0309375</v>
      </c>
      <c r="O4501" s="78" t="s">
        <v>1185</v>
      </c>
      <c r="P4501" s="78" t="str">
        <f t="shared" si="1190"/>
        <v>CIC</v>
      </c>
      <c r="Q4501" s="113">
        <v>44762.032256944447</v>
      </c>
      <c r="R4501" s="78" t="s">
        <v>1243</v>
      </c>
      <c r="S4501" s="78" t="str">
        <f t="shared" si="1191"/>
        <v>PLOEG</v>
      </c>
      <c r="T4501" s="113">
        <v>44762.036516203705</v>
      </c>
      <c r="U4501" s="78" t="s">
        <v>1185</v>
      </c>
      <c r="V4501" s="78" t="str">
        <f t="shared" si="1192"/>
        <v>CIC</v>
      </c>
      <c r="W4501" s="113">
        <v>44762.044930555552</v>
      </c>
      <c r="X4501" s="113">
        <f t="shared" si="1193"/>
        <v>8.5648147796746343E-4</v>
      </c>
      <c r="Y4501" s="113">
        <f t="shared" si="1194"/>
        <v>5.6134259284590371E-3</v>
      </c>
      <c r="Z4501" s="113">
        <f t="shared" si="1195"/>
        <v>8.4143518470227718E-3</v>
      </c>
      <c r="AB4501" s="2">
        <f t="shared" si="1196"/>
        <v>485</v>
      </c>
      <c r="AC4501" s="2">
        <f t="shared" si="1196"/>
        <v>727</v>
      </c>
      <c r="AE4501" s="2" t="str">
        <f t="shared" si="1197"/>
        <v/>
      </c>
      <c r="AF4501" s="2" t="str">
        <f t="shared" si="1198"/>
        <v/>
      </c>
      <c r="AG4501" s="2">
        <f t="shared" si="1199"/>
        <v>485</v>
      </c>
      <c r="AH4501" s="2" t="str">
        <f t="shared" si="1200"/>
        <v/>
      </c>
      <c r="AI4501" s="2" t="str">
        <f t="shared" si="1201"/>
        <v/>
      </c>
      <c r="AK4501" s="2" t="str">
        <f t="shared" si="1202"/>
        <v/>
      </c>
      <c r="AL4501" s="2" t="str">
        <f t="shared" si="1203"/>
        <v/>
      </c>
      <c r="AM4501" s="2">
        <f t="shared" si="1204"/>
        <v>727</v>
      </c>
      <c r="AN4501" s="2" t="str">
        <f t="shared" si="1205"/>
        <v/>
      </c>
      <c r="AO4501" s="2" t="str">
        <f t="shared" si="1206"/>
        <v/>
      </c>
    </row>
    <row r="4502" spans="1:41" x14ac:dyDescent="0.3">
      <c r="A4502" s="111">
        <v>44762.030046296299</v>
      </c>
      <c r="B4502" s="78" t="s">
        <v>5303</v>
      </c>
      <c r="C4502" s="78" t="s">
        <v>835</v>
      </c>
      <c r="D4502" s="78" t="s">
        <v>2463</v>
      </c>
      <c r="E4502" s="78">
        <v>35</v>
      </c>
      <c r="F4502" s="78" t="s">
        <v>807</v>
      </c>
      <c r="G4502" s="78" t="s">
        <v>94</v>
      </c>
      <c r="H4502" s="112" t="s">
        <v>246</v>
      </c>
      <c r="I4502" s="112">
        <v>2</v>
      </c>
      <c r="J4502" s="113">
        <v>44762.029861111114</v>
      </c>
      <c r="K4502" s="113">
        <v>44762.030046296299</v>
      </c>
      <c r="M4502" s="113">
        <v>44762.031678240739</v>
      </c>
      <c r="N4502" s="113">
        <v>44762.031712962962</v>
      </c>
      <c r="O4502" s="78" t="s">
        <v>1185</v>
      </c>
      <c r="P4502" s="78" t="str">
        <f t="shared" si="1190"/>
        <v>CIC</v>
      </c>
      <c r="S4502" s="78" t="str">
        <f t="shared" si="1191"/>
        <v/>
      </c>
      <c r="T4502" s="113">
        <v>44762.036562499998</v>
      </c>
      <c r="U4502" s="78" t="s">
        <v>1185</v>
      </c>
      <c r="V4502" s="78" t="str">
        <f t="shared" si="1192"/>
        <v>CIC</v>
      </c>
      <c r="W4502" s="113">
        <v>44762.044988425929</v>
      </c>
      <c r="X4502" s="113">
        <f t="shared" si="1193"/>
        <v>1.631944440305233E-3</v>
      </c>
      <c r="Y4502" s="113">
        <f t="shared" si="1194"/>
        <v>4.8842592586879618E-3</v>
      </c>
      <c r="Z4502" s="113">
        <f t="shared" si="1195"/>
        <v>8.4259259310783818E-3</v>
      </c>
      <c r="AB4502" s="2">
        <f t="shared" si="1196"/>
        <v>422</v>
      </c>
      <c r="AC4502" s="2">
        <f t="shared" si="1196"/>
        <v>728</v>
      </c>
      <c r="AE4502" s="2" t="str">
        <f t="shared" si="1197"/>
        <v/>
      </c>
      <c r="AF4502" s="2" t="str">
        <f t="shared" si="1198"/>
        <v/>
      </c>
      <c r="AG4502" s="2">
        <f t="shared" si="1199"/>
        <v>422</v>
      </c>
      <c r="AH4502" s="2" t="str">
        <f t="shared" si="1200"/>
        <v/>
      </c>
      <c r="AI4502" s="2" t="str">
        <f t="shared" si="1201"/>
        <v/>
      </c>
      <c r="AK4502" s="2" t="str">
        <f t="shared" si="1202"/>
        <v/>
      </c>
      <c r="AL4502" s="2" t="str">
        <f t="shared" si="1203"/>
        <v/>
      </c>
      <c r="AM4502" s="2">
        <f t="shared" si="1204"/>
        <v>728</v>
      </c>
      <c r="AN4502" s="2" t="str">
        <f t="shared" si="1205"/>
        <v/>
      </c>
      <c r="AO4502" s="2" t="str">
        <f t="shared" si="1206"/>
        <v/>
      </c>
    </row>
    <row r="4503" spans="1:41" x14ac:dyDescent="0.3">
      <c r="A4503" s="111">
        <v>44762.045960648145</v>
      </c>
      <c r="B4503" s="78" t="s">
        <v>5304</v>
      </c>
      <c r="C4503" s="78" t="s">
        <v>835</v>
      </c>
      <c r="D4503" s="78" t="s">
        <v>1282</v>
      </c>
      <c r="F4503" s="78" t="s">
        <v>807</v>
      </c>
      <c r="G4503" s="78" t="s">
        <v>94</v>
      </c>
      <c r="H4503" s="112" t="s">
        <v>222</v>
      </c>
      <c r="I4503" s="112">
        <v>2</v>
      </c>
      <c r="J4503" s="113">
        <v>44762.04515046296</v>
      </c>
      <c r="K4503" s="113">
        <v>44762.045960648145</v>
      </c>
      <c r="M4503" s="113">
        <v>44762.046574074076</v>
      </c>
      <c r="N4503" s="113">
        <v>44762.046851851854</v>
      </c>
      <c r="O4503" s="78" t="s">
        <v>1185</v>
      </c>
      <c r="P4503" s="78" t="str">
        <f t="shared" si="1190"/>
        <v>CIC</v>
      </c>
      <c r="Q4503" s="113">
        <v>44762.048229166663</v>
      </c>
      <c r="R4503" s="78" t="s">
        <v>1216</v>
      </c>
      <c r="S4503" s="78" t="str">
        <f t="shared" si="1191"/>
        <v>PLOEG</v>
      </c>
      <c r="T4503" s="113">
        <v>44762.053495370368</v>
      </c>
      <c r="U4503" s="78" t="s">
        <v>1216</v>
      </c>
      <c r="V4503" s="78" t="str">
        <f t="shared" si="1192"/>
        <v>PLOEG</v>
      </c>
      <c r="W4503" s="113">
        <v>44762.067557870374</v>
      </c>
      <c r="X4503" s="113">
        <f t="shared" si="1193"/>
        <v>6.1342593107838184E-4</v>
      </c>
      <c r="Y4503" s="113">
        <f t="shared" si="1194"/>
        <v>6.9212962916935794E-3</v>
      </c>
      <c r="Z4503" s="113">
        <f t="shared" si="1195"/>
        <v>1.4062500005820766E-2</v>
      </c>
      <c r="AB4503" s="2">
        <f t="shared" si="1196"/>
        <v>598</v>
      </c>
      <c r="AC4503" s="2">
        <f t="shared" si="1196"/>
        <v>1215</v>
      </c>
      <c r="AE4503" s="2" t="str">
        <f t="shared" si="1197"/>
        <v/>
      </c>
      <c r="AF4503" s="2" t="str">
        <f t="shared" si="1198"/>
        <v/>
      </c>
      <c r="AG4503" s="2">
        <f t="shared" si="1199"/>
        <v>598</v>
      </c>
      <c r="AH4503" s="2" t="str">
        <f t="shared" si="1200"/>
        <v/>
      </c>
      <c r="AI4503" s="2" t="str">
        <f t="shared" si="1201"/>
        <v/>
      </c>
      <c r="AK4503" s="2" t="str">
        <f t="shared" si="1202"/>
        <v/>
      </c>
      <c r="AL4503" s="2" t="str">
        <f t="shared" si="1203"/>
        <v/>
      </c>
      <c r="AM4503" s="2">
        <f t="shared" si="1204"/>
        <v>1215</v>
      </c>
      <c r="AN4503" s="2" t="str">
        <f t="shared" si="1205"/>
        <v/>
      </c>
      <c r="AO4503" s="2" t="str">
        <f t="shared" si="1206"/>
        <v/>
      </c>
    </row>
    <row r="4504" spans="1:41" x14ac:dyDescent="0.3">
      <c r="A4504" s="111">
        <v>44762.072627314818</v>
      </c>
      <c r="B4504" s="78" t="s">
        <v>5305</v>
      </c>
      <c r="C4504" s="78" t="s">
        <v>846</v>
      </c>
      <c r="F4504" s="78" t="s">
        <v>807</v>
      </c>
      <c r="G4504" s="78" t="s">
        <v>88</v>
      </c>
      <c r="H4504" s="112" t="s">
        <v>200</v>
      </c>
      <c r="I4504" s="112">
        <v>3</v>
      </c>
      <c r="J4504" s="113">
        <v>44762.071608796294</v>
      </c>
      <c r="K4504" s="113">
        <v>44762.072627314818</v>
      </c>
      <c r="M4504" s="113">
        <v>44762.073217592595</v>
      </c>
      <c r="N4504" s="113">
        <v>44762.07366898148</v>
      </c>
      <c r="O4504" s="78" t="s">
        <v>1187</v>
      </c>
      <c r="P4504" s="78" t="str">
        <f t="shared" si="1190"/>
        <v>CIC</v>
      </c>
      <c r="S4504" s="78" t="str">
        <f t="shared" si="1191"/>
        <v/>
      </c>
      <c r="T4504" s="113">
        <v>44762.105752314812</v>
      </c>
      <c r="U4504" s="78" t="s">
        <v>1220</v>
      </c>
      <c r="V4504" s="78" t="str">
        <f t="shared" si="1192"/>
        <v>PLOEG</v>
      </c>
      <c r="W4504" s="113">
        <v>44762.109224537038</v>
      </c>
      <c r="X4504" s="113">
        <f t="shared" si="1193"/>
        <v>5.9027777751907706E-4</v>
      </c>
      <c r="Y4504" s="113">
        <f t="shared" si="1194"/>
        <v>3.2534722216951195E-2</v>
      </c>
      <c r="Z4504" s="113">
        <f t="shared" si="1195"/>
        <v>3.4722222262644209E-3</v>
      </c>
      <c r="AB4504" s="2">
        <f t="shared" si="1196"/>
        <v>2811</v>
      </c>
      <c r="AC4504" s="2">
        <f t="shared" si="1196"/>
        <v>300</v>
      </c>
      <c r="AE4504" s="2" t="str">
        <f t="shared" si="1197"/>
        <v/>
      </c>
      <c r="AF4504" s="2" t="str">
        <f t="shared" si="1198"/>
        <v/>
      </c>
      <c r="AG4504" s="2" t="str">
        <f t="shared" si="1199"/>
        <v/>
      </c>
      <c r="AH4504" s="2">
        <f t="shared" si="1200"/>
        <v>2811</v>
      </c>
      <c r="AI4504" s="2" t="str">
        <f t="shared" si="1201"/>
        <v/>
      </c>
      <c r="AK4504" s="2" t="str">
        <f t="shared" si="1202"/>
        <v/>
      </c>
      <c r="AL4504" s="2" t="str">
        <f t="shared" si="1203"/>
        <v/>
      </c>
      <c r="AM4504" s="2" t="str">
        <f t="shared" si="1204"/>
        <v/>
      </c>
      <c r="AN4504" s="2">
        <f t="shared" si="1205"/>
        <v>300</v>
      </c>
      <c r="AO4504" s="2" t="str">
        <f t="shared" si="1206"/>
        <v/>
      </c>
    </row>
    <row r="4505" spans="1:41" x14ac:dyDescent="0.3">
      <c r="A4505" s="111">
        <v>44762.09134259259</v>
      </c>
      <c r="B4505" s="78" t="s">
        <v>5306</v>
      </c>
      <c r="C4505" s="78" t="s">
        <v>835</v>
      </c>
      <c r="D4505" s="78" t="s">
        <v>1744</v>
      </c>
      <c r="E4505" s="78">
        <v>28</v>
      </c>
      <c r="F4505" s="78" t="s">
        <v>808</v>
      </c>
      <c r="G4505" s="78" t="s">
        <v>118</v>
      </c>
      <c r="H4505" s="112" t="s">
        <v>406</v>
      </c>
      <c r="I4505" s="112">
        <v>3</v>
      </c>
      <c r="J4505" s="113">
        <v>44762.090231481481</v>
      </c>
      <c r="K4505" s="113">
        <v>44762.09134259259</v>
      </c>
      <c r="M4505" s="113">
        <v>44762.093252314815</v>
      </c>
      <c r="N4505" s="113">
        <v>44762.093622685185</v>
      </c>
      <c r="O4505" s="78" t="s">
        <v>1187</v>
      </c>
      <c r="P4505" s="78" t="str">
        <f t="shared" si="1190"/>
        <v>CIC</v>
      </c>
      <c r="Q4505" s="113">
        <v>44762.108287037037</v>
      </c>
      <c r="R4505" s="78" t="s">
        <v>1200</v>
      </c>
      <c r="S4505" s="78" t="str">
        <f t="shared" si="1191"/>
        <v>PLOEG</v>
      </c>
      <c r="T4505" s="113">
        <v>44762.109942129631</v>
      </c>
      <c r="U4505" s="78" t="s">
        <v>1200</v>
      </c>
      <c r="V4505" s="78" t="str">
        <f t="shared" si="1192"/>
        <v>PLOEG</v>
      </c>
      <c r="W4505" s="113">
        <v>44762.11509259259</v>
      </c>
      <c r="X4505" s="113">
        <f t="shared" si="1193"/>
        <v>1.9097222248092294E-3</v>
      </c>
      <c r="Y4505" s="113">
        <f t="shared" si="1194"/>
        <v>1.6689814816345461E-2</v>
      </c>
      <c r="Z4505" s="113">
        <f t="shared" si="1195"/>
        <v>5.1504629591363482E-3</v>
      </c>
      <c r="AB4505" s="2">
        <f t="shared" si="1196"/>
        <v>1442</v>
      </c>
      <c r="AC4505" s="2">
        <f t="shared" si="1196"/>
        <v>445</v>
      </c>
      <c r="AE4505" s="2" t="str">
        <f t="shared" si="1197"/>
        <v/>
      </c>
      <c r="AF4505" s="2" t="str">
        <f t="shared" si="1198"/>
        <v/>
      </c>
      <c r="AG4505" s="2" t="str">
        <f t="shared" si="1199"/>
        <v/>
      </c>
      <c r="AH4505" s="2">
        <f t="shared" si="1200"/>
        <v>1442</v>
      </c>
      <c r="AI4505" s="2" t="str">
        <f t="shared" si="1201"/>
        <v/>
      </c>
      <c r="AK4505" s="2" t="str">
        <f t="shared" si="1202"/>
        <v/>
      </c>
      <c r="AL4505" s="2" t="str">
        <f t="shared" si="1203"/>
        <v/>
      </c>
      <c r="AM4505" s="2" t="str">
        <f t="shared" si="1204"/>
        <v/>
      </c>
      <c r="AN4505" s="2">
        <f t="shared" si="1205"/>
        <v>445</v>
      </c>
      <c r="AO4505" s="2" t="str">
        <f t="shared" si="1206"/>
        <v/>
      </c>
    </row>
    <row r="4506" spans="1:41" x14ac:dyDescent="0.3">
      <c r="A4506" s="111">
        <v>44762.144537037035</v>
      </c>
      <c r="B4506" s="78" t="s">
        <v>5307</v>
      </c>
      <c r="C4506" s="78" t="s">
        <v>835</v>
      </c>
      <c r="D4506" s="78" t="s">
        <v>1341</v>
      </c>
      <c r="E4506" s="78">
        <v>6</v>
      </c>
      <c r="F4506" s="78" t="s">
        <v>818</v>
      </c>
      <c r="G4506" s="78" t="s">
        <v>94</v>
      </c>
      <c r="H4506" s="112" t="s">
        <v>280</v>
      </c>
      <c r="I4506" s="112">
        <v>3</v>
      </c>
      <c r="J4506" s="113">
        <v>44762.144537037035</v>
      </c>
      <c r="K4506" s="113">
        <v>44762.144537037035</v>
      </c>
      <c r="M4506" s="113">
        <v>44762.144594907404</v>
      </c>
      <c r="N4506" s="113">
        <v>44762.144652777781</v>
      </c>
      <c r="O4506" s="78" t="s">
        <v>1185</v>
      </c>
      <c r="P4506" s="78" t="str">
        <f t="shared" si="1190"/>
        <v>CIC</v>
      </c>
      <c r="S4506" s="78" t="str">
        <f t="shared" si="1191"/>
        <v/>
      </c>
      <c r="T4506" s="113">
        <v>44762.152766203704</v>
      </c>
      <c r="U4506" s="78" t="s">
        <v>1185</v>
      </c>
      <c r="V4506" s="78" t="str">
        <f t="shared" si="1192"/>
        <v>CIC</v>
      </c>
      <c r="W4506" s="113">
        <v>44762.161898148152</v>
      </c>
      <c r="X4506" s="113" t="str">
        <f t="shared" si="1193"/>
        <v/>
      </c>
      <c r="Y4506" s="113">
        <f t="shared" si="1194"/>
        <v>8.1712963001336902E-3</v>
      </c>
      <c r="Z4506" s="113">
        <f t="shared" si="1195"/>
        <v>9.1319444472901523E-3</v>
      </c>
      <c r="AB4506" s="2">
        <f t="shared" si="1196"/>
        <v>706</v>
      </c>
      <c r="AC4506" s="2">
        <f t="shared" si="1196"/>
        <v>789</v>
      </c>
      <c r="AE4506" s="2" t="str">
        <f t="shared" si="1197"/>
        <v/>
      </c>
      <c r="AF4506" s="2" t="str">
        <f t="shared" si="1198"/>
        <v/>
      </c>
      <c r="AG4506" s="2" t="str">
        <f t="shared" si="1199"/>
        <v/>
      </c>
      <c r="AH4506" s="2">
        <f t="shared" si="1200"/>
        <v>706</v>
      </c>
      <c r="AI4506" s="2" t="str">
        <f t="shared" si="1201"/>
        <v/>
      </c>
      <c r="AK4506" s="2" t="str">
        <f t="shared" si="1202"/>
        <v/>
      </c>
      <c r="AL4506" s="2" t="str">
        <f t="shared" si="1203"/>
        <v/>
      </c>
      <c r="AM4506" s="2" t="str">
        <f t="shared" si="1204"/>
        <v/>
      </c>
      <c r="AN4506" s="2">
        <f t="shared" si="1205"/>
        <v>789</v>
      </c>
      <c r="AO4506" s="2" t="str">
        <f t="shared" si="1206"/>
        <v/>
      </c>
    </row>
    <row r="4507" spans="1:41" x14ac:dyDescent="0.3">
      <c r="A4507" s="111">
        <v>44762.178506944445</v>
      </c>
      <c r="B4507" s="78" t="s">
        <v>5308</v>
      </c>
      <c r="C4507" s="78" t="s">
        <v>846</v>
      </c>
      <c r="D4507" s="78" t="s">
        <v>3525</v>
      </c>
      <c r="F4507" s="78" t="s">
        <v>809</v>
      </c>
      <c r="G4507" s="78" t="s">
        <v>92</v>
      </c>
      <c r="H4507" s="112" t="s">
        <v>204</v>
      </c>
      <c r="I4507" s="112">
        <v>2</v>
      </c>
      <c r="J4507" s="113">
        <v>44762.17695601852</v>
      </c>
      <c r="K4507" s="113">
        <v>44762.178506944445</v>
      </c>
      <c r="L4507" s="113">
        <v>44762.183900462966</v>
      </c>
      <c r="M4507" s="113">
        <v>44762.195543981485</v>
      </c>
      <c r="N4507" s="113">
        <v>44762.195613425924</v>
      </c>
      <c r="O4507" s="78" t="s">
        <v>1187</v>
      </c>
      <c r="P4507" s="78" t="str">
        <f t="shared" si="1190"/>
        <v>CIC</v>
      </c>
      <c r="S4507" s="78" t="str">
        <f t="shared" si="1191"/>
        <v/>
      </c>
      <c r="T4507" s="113">
        <v>44762.202650462961</v>
      </c>
      <c r="U4507" s="78" t="s">
        <v>1220</v>
      </c>
      <c r="V4507" s="78" t="str">
        <f t="shared" si="1192"/>
        <v>PLOEG</v>
      </c>
      <c r="W4507" s="113">
        <v>44762.206053240741</v>
      </c>
      <c r="X4507" s="113">
        <f t="shared" si="1193"/>
        <v>5.393518520577345E-3</v>
      </c>
      <c r="Y4507" s="113">
        <f t="shared" si="1194"/>
        <v>1.8749999995634425E-2</v>
      </c>
      <c r="Z4507" s="113">
        <f t="shared" si="1195"/>
        <v>3.4027777801384218E-3</v>
      </c>
      <c r="AB4507" s="2">
        <f t="shared" si="1196"/>
        <v>1620</v>
      </c>
      <c r="AC4507" s="2">
        <f t="shared" si="1196"/>
        <v>294</v>
      </c>
      <c r="AE4507" s="2" t="str">
        <f t="shared" si="1197"/>
        <v/>
      </c>
      <c r="AF4507" s="2" t="str">
        <f t="shared" si="1198"/>
        <v/>
      </c>
      <c r="AG4507" s="2">
        <f t="shared" si="1199"/>
        <v>1620</v>
      </c>
      <c r="AH4507" s="2" t="str">
        <f t="shared" si="1200"/>
        <v/>
      </c>
      <c r="AI4507" s="2" t="str">
        <f t="shared" si="1201"/>
        <v/>
      </c>
      <c r="AK4507" s="2" t="str">
        <f t="shared" si="1202"/>
        <v/>
      </c>
      <c r="AL4507" s="2" t="str">
        <f t="shared" si="1203"/>
        <v/>
      </c>
      <c r="AM4507" s="2">
        <f t="shared" si="1204"/>
        <v>294</v>
      </c>
      <c r="AN4507" s="2" t="str">
        <f t="shared" si="1205"/>
        <v/>
      </c>
      <c r="AO4507" s="2" t="str">
        <f t="shared" si="1206"/>
        <v/>
      </c>
    </row>
    <row r="4508" spans="1:41" x14ac:dyDescent="0.3">
      <c r="A4508" s="111">
        <v>44762.180891203701</v>
      </c>
      <c r="B4508" s="78" t="s">
        <v>5309</v>
      </c>
      <c r="C4508" s="78" t="s">
        <v>835</v>
      </c>
      <c r="D4508" s="78" t="s">
        <v>1307</v>
      </c>
      <c r="E4508" s="78">
        <v>76</v>
      </c>
      <c r="F4508" s="78" t="s">
        <v>808</v>
      </c>
      <c r="G4508" s="78" t="s">
        <v>108</v>
      </c>
      <c r="H4508" s="112" t="s">
        <v>266</v>
      </c>
      <c r="I4508" s="112">
        <v>2</v>
      </c>
      <c r="J4508" s="113">
        <v>44762.180393518516</v>
      </c>
      <c r="K4508" s="113">
        <v>44762.180891203701</v>
      </c>
      <c r="M4508" s="113">
        <v>44762.18173611111</v>
      </c>
      <c r="N4508" s="113">
        <v>44762.182071759256</v>
      </c>
      <c r="O4508" s="78" t="s">
        <v>1185</v>
      </c>
      <c r="P4508" s="78" t="str">
        <f t="shared" si="1190"/>
        <v>CIC</v>
      </c>
      <c r="S4508" s="78" t="str">
        <f t="shared" si="1191"/>
        <v/>
      </c>
      <c r="V4508" s="78" t="str">
        <f t="shared" si="1192"/>
        <v/>
      </c>
      <c r="W4508" s="113">
        <v>44762.192152777781</v>
      </c>
      <c r="X4508" s="113">
        <f t="shared" si="1193"/>
        <v>8.4490740846376866E-4</v>
      </c>
      <c r="Y4508" s="113" t="str">
        <f t="shared" si="1194"/>
        <v/>
      </c>
      <c r="Z4508" s="113" t="str">
        <f t="shared" si="1195"/>
        <v/>
      </c>
      <c r="AB4508" s="2" t="str">
        <f t="shared" si="1196"/>
        <v/>
      </c>
      <c r="AC4508" s="2" t="str">
        <f t="shared" si="1196"/>
        <v/>
      </c>
      <c r="AE4508" s="2" t="str">
        <f t="shared" si="1197"/>
        <v/>
      </c>
      <c r="AF4508" s="2" t="str">
        <f t="shared" si="1198"/>
        <v/>
      </c>
      <c r="AG4508" s="2" t="str">
        <f t="shared" si="1199"/>
        <v/>
      </c>
      <c r="AH4508" s="2" t="str">
        <f t="shared" si="1200"/>
        <v/>
      </c>
      <c r="AI4508" s="2" t="str">
        <f t="shared" si="1201"/>
        <v/>
      </c>
      <c r="AK4508" s="2" t="str">
        <f t="shared" si="1202"/>
        <v/>
      </c>
      <c r="AL4508" s="2" t="str">
        <f t="shared" si="1203"/>
        <v/>
      </c>
      <c r="AM4508" s="2" t="str">
        <f t="shared" si="1204"/>
        <v/>
      </c>
      <c r="AN4508" s="2" t="str">
        <f t="shared" si="1205"/>
        <v/>
      </c>
      <c r="AO4508" s="2" t="str">
        <f t="shared" si="1206"/>
        <v/>
      </c>
    </row>
    <row r="4509" spans="1:41" x14ac:dyDescent="0.3">
      <c r="A4509" s="111">
        <v>44762.180891203701</v>
      </c>
      <c r="B4509" s="78" t="s">
        <v>5309</v>
      </c>
      <c r="C4509" s="78" t="s">
        <v>846</v>
      </c>
      <c r="D4509" s="78" t="s">
        <v>1307</v>
      </c>
      <c r="E4509" s="78">
        <v>76</v>
      </c>
      <c r="F4509" s="78" t="s">
        <v>808</v>
      </c>
      <c r="G4509" s="78" t="s">
        <v>108</v>
      </c>
      <c r="H4509" s="112" t="s">
        <v>266</v>
      </c>
      <c r="I4509" s="112">
        <v>2</v>
      </c>
      <c r="J4509" s="113">
        <v>44762.180393518516</v>
      </c>
      <c r="K4509" s="113">
        <v>44762.180891203701</v>
      </c>
      <c r="M4509" s="113">
        <v>44762.183900462966</v>
      </c>
      <c r="N4509" s="113">
        <v>44762.184189814812</v>
      </c>
      <c r="O4509" s="78" t="s">
        <v>1187</v>
      </c>
      <c r="P4509" s="78" t="str">
        <f t="shared" si="1190"/>
        <v>CIC</v>
      </c>
      <c r="S4509" s="78" t="str">
        <f t="shared" si="1191"/>
        <v/>
      </c>
      <c r="T4509" s="113">
        <v>44762.185254629629</v>
      </c>
      <c r="U4509" s="78" t="s">
        <v>1185</v>
      </c>
      <c r="V4509" s="78" t="str">
        <f t="shared" si="1192"/>
        <v>CIC</v>
      </c>
      <c r="W4509" s="113">
        <v>44762.195543981485</v>
      </c>
      <c r="X4509" s="113">
        <f t="shared" si="1193"/>
        <v>3.0092592642176896E-3</v>
      </c>
      <c r="Y4509" s="113">
        <f t="shared" si="1194"/>
        <v>1.3541666630771942E-3</v>
      </c>
      <c r="Z4509" s="113">
        <f t="shared" si="1195"/>
        <v>1.0289351856044959E-2</v>
      </c>
      <c r="AB4509" s="2">
        <f t="shared" si="1196"/>
        <v>117</v>
      </c>
      <c r="AC4509" s="2">
        <f t="shared" si="1196"/>
        <v>889</v>
      </c>
      <c r="AE4509" s="2" t="str">
        <f t="shared" si="1197"/>
        <v/>
      </c>
      <c r="AF4509" s="2" t="str">
        <f t="shared" si="1198"/>
        <v/>
      </c>
      <c r="AG4509" s="2">
        <f t="shared" si="1199"/>
        <v>117</v>
      </c>
      <c r="AH4509" s="2" t="str">
        <f t="shared" si="1200"/>
        <v/>
      </c>
      <c r="AI4509" s="2" t="str">
        <f t="shared" si="1201"/>
        <v/>
      </c>
      <c r="AK4509" s="2" t="str">
        <f t="shared" si="1202"/>
        <v/>
      </c>
      <c r="AL4509" s="2" t="str">
        <f t="shared" si="1203"/>
        <v/>
      </c>
      <c r="AM4509" s="2">
        <f t="shared" si="1204"/>
        <v>889</v>
      </c>
      <c r="AN4509" s="2" t="str">
        <f t="shared" si="1205"/>
        <v/>
      </c>
      <c r="AO4509" s="2" t="str">
        <f t="shared" si="1206"/>
        <v/>
      </c>
    </row>
    <row r="4510" spans="1:41" x14ac:dyDescent="0.3">
      <c r="A4510" s="111">
        <v>44762.239340277774</v>
      </c>
      <c r="B4510" s="78" t="s">
        <v>5310</v>
      </c>
      <c r="C4510" s="78" t="s">
        <v>846</v>
      </c>
      <c r="D4510" s="78" t="s">
        <v>1240</v>
      </c>
      <c r="E4510" s="78">
        <v>66</v>
      </c>
      <c r="F4510" s="78" t="s">
        <v>807</v>
      </c>
      <c r="G4510" s="78" t="s">
        <v>118</v>
      </c>
      <c r="H4510" s="112" t="s">
        <v>352</v>
      </c>
      <c r="I4510" s="112">
        <v>2</v>
      </c>
      <c r="J4510" s="113">
        <v>44762.238912037035</v>
      </c>
      <c r="K4510" s="113">
        <v>44762.239340277774</v>
      </c>
      <c r="M4510" s="113">
        <v>44762.239687499998</v>
      </c>
      <c r="N4510" s="113">
        <v>44762.239976851852</v>
      </c>
      <c r="O4510" s="78" t="s">
        <v>1187</v>
      </c>
      <c r="P4510" s="78" t="str">
        <f t="shared" si="1190"/>
        <v>CIC</v>
      </c>
      <c r="S4510" s="78" t="str">
        <f t="shared" si="1191"/>
        <v/>
      </c>
      <c r="T4510" s="113">
        <v>44762.247743055559</v>
      </c>
      <c r="U4510" s="78" t="s">
        <v>1220</v>
      </c>
      <c r="V4510" s="78" t="str">
        <f t="shared" si="1192"/>
        <v>PLOEG</v>
      </c>
      <c r="W4510" s="113">
        <v>44762.285474537035</v>
      </c>
      <c r="X4510" s="113">
        <f t="shared" si="1193"/>
        <v>3.4722222335403785E-4</v>
      </c>
      <c r="Y4510" s="113">
        <f t="shared" si="1194"/>
        <v>8.0555555614409968E-3</v>
      </c>
      <c r="Z4510" s="113">
        <f t="shared" si="1195"/>
        <v>3.7731481475930195E-2</v>
      </c>
      <c r="AB4510" s="2">
        <f t="shared" si="1196"/>
        <v>696</v>
      </c>
      <c r="AC4510" s="2">
        <f t="shared" si="1196"/>
        <v>3260</v>
      </c>
      <c r="AE4510" s="2" t="str">
        <f t="shared" si="1197"/>
        <v/>
      </c>
      <c r="AF4510" s="2" t="str">
        <f t="shared" si="1198"/>
        <v/>
      </c>
      <c r="AG4510" s="2">
        <f t="shared" si="1199"/>
        <v>696</v>
      </c>
      <c r="AH4510" s="2" t="str">
        <f t="shared" si="1200"/>
        <v/>
      </c>
      <c r="AI4510" s="2" t="str">
        <f t="shared" si="1201"/>
        <v/>
      </c>
      <c r="AK4510" s="2" t="str">
        <f t="shared" si="1202"/>
        <v/>
      </c>
      <c r="AL4510" s="2" t="str">
        <f t="shared" si="1203"/>
        <v/>
      </c>
      <c r="AM4510" s="2">
        <f t="shared" si="1204"/>
        <v>3260</v>
      </c>
      <c r="AN4510" s="2" t="str">
        <f t="shared" si="1205"/>
        <v/>
      </c>
      <c r="AO4510" s="2" t="str">
        <f t="shared" si="1206"/>
        <v/>
      </c>
    </row>
    <row r="4511" spans="1:41" x14ac:dyDescent="0.3">
      <c r="A4511" s="111">
        <v>44762.2578587963</v>
      </c>
      <c r="B4511" s="78" t="s">
        <v>5311</v>
      </c>
      <c r="C4511" s="78" t="s">
        <v>886</v>
      </c>
      <c r="D4511" s="78" t="s">
        <v>1439</v>
      </c>
      <c r="E4511" s="78">
        <v>156</v>
      </c>
      <c r="F4511" s="78" t="s">
        <v>808</v>
      </c>
      <c r="G4511" s="78" t="s">
        <v>108</v>
      </c>
      <c r="H4511" s="112" t="s">
        <v>240</v>
      </c>
      <c r="I4511" s="112">
        <v>2</v>
      </c>
      <c r="J4511" s="113">
        <v>44762.256145833337</v>
      </c>
      <c r="K4511" s="113">
        <v>44762.2578587963</v>
      </c>
      <c r="M4511" s="113">
        <v>44762.258553240739</v>
      </c>
      <c r="N4511" s="113">
        <v>44762.258564814816</v>
      </c>
      <c r="O4511" s="78" t="s">
        <v>1185</v>
      </c>
      <c r="P4511" s="78" t="str">
        <f t="shared" si="1190"/>
        <v>CIC</v>
      </c>
      <c r="S4511" s="78" t="str">
        <f t="shared" si="1191"/>
        <v/>
      </c>
      <c r="T4511" s="113">
        <v>44762.261979166666</v>
      </c>
      <c r="U4511" s="78" t="s">
        <v>1187</v>
      </c>
      <c r="V4511" s="78" t="str">
        <f t="shared" si="1192"/>
        <v>CIC</v>
      </c>
      <c r="W4511" s="113">
        <v>44762.263460648152</v>
      </c>
      <c r="X4511" s="113">
        <f t="shared" si="1193"/>
        <v>6.9444443943211809E-4</v>
      </c>
      <c r="Y4511" s="113">
        <f t="shared" si="1194"/>
        <v>3.425925926421769E-3</v>
      </c>
      <c r="Z4511" s="113">
        <f t="shared" si="1195"/>
        <v>1.4814814858254977E-3</v>
      </c>
      <c r="AB4511" s="2">
        <f t="shared" si="1196"/>
        <v>296</v>
      </c>
      <c r="AC4511" s="2">
        <f t="shared" si="1196"/>
        <v>128</v>
      </c>
      <c r="AE4511" s="2" t="str">
        <f t="shared" si="1197"/>
        <v/>
      </c>
      <c r="AF4511" s="2" t="str">
        <f t="shared" si="1198"/>
        <v/>
      </c>
      <c r="AG4511" s="2">
        <f t="shared" si="1199"/>
        <v>296</v>
      </c>
      <c r="AH4511" s="2" t="str">
        <f t="shared" si="1200"/>
        <v/>
      </c>
      <c r="AI4511" s="2" t="str">
        <f t="shared" si="1201"/>
        <v/>
      </c>
      <c r="AK4511" s="2" t="str">
        <f t="shared" si="1202"/>
        <v/>
      </c>
      <c r="AL4511" s="2" t="str">
        <f t="shared" si="1203"/>
        <v/>
      </c>
      <c r="AM4511" s="2">
        <f t="shared" si="1204"/>
        <v>128</v>
      </c>
      <c r="AN4511" s="2" t="str">
        <f t="shared" si="1205"/>
        <v/>
      </c>
      <c r="AO4511" s="2" t="str">
        <f t="shared" si="1206"/>
        <v/>
      </c>
    </row>
    <row r="4512" spans="1:41" x14ac:dyDescent="0.3">
      <c r="A4512" s="111">
        <v>44762.366377314815</v>
      </c>
      <c r="B4512" s="78" t="s">
        <v>5312</v>
      </c>
      <c r="C4512" s="78" t="s">
        <v>886</v>
      </c>
      <c r="D4512" s="78" t="s">
        <v>1211</v>
      </c>
      <c r="F4512" s="78" t="s">
        <v>808</v>
      </c>
      <c r="G4512" s="78" t="s">
        <v>118</v>
      </c>
      <c r="H4512" s="112" t="s">
        <v>396</v>
      </c>
      <c r="I4512" s="112">
        <v>3</v>
      </c>
      <c r="J4512" s="113">
        <v>44762.365787037037</v>
      </c>
      <c r="K4512" s="113">
        <v>44762.366377314815</v>
      </c>
      <c r="M4512" s="113">
        <v>44762.367152777777</v>
      </c>
      <c r="N4512" s="113">
        <v>44762.367361111108</v>
      </c>
      <c r="O4512" s="78" t="s">
        <v>1185</v>
      </c>
      <c r="P4512" s="78" t="str">
        <f t="shared" si="1190"/>
        <v>CIC</v>
      </c>
      <c r="Q4512" s="113">
        <v>44762.370173611111</v>
      </c>
      <c r="R4512" s="78" t="s">
        <v>1258</v>
      </c>
      <c r="S4512" s="78" t="str">
        <f t="shared" si="1191"/>
        <v>PLOEG</v>
      </c>
      <c r="T4512" s="113">
        <v>44762.372835648152</v>
      </c>
      <c r="U4512" s="78" t="s">
        <v>1258</v>
      </c>
      <c r="V4512" s="78" t="str">
        <f t="shared" si="1192"/>
        <v>PLOEG</v>
      </c>
      <c r="W4512" s="113">
        <v>44762.388692129629</v>
      </c>
      <c r="X4512" s="113">
        <f t="shared" si="1193"/>
        <v>7.7546296233776957E-4</v>
      </c>
      <c r="Y4512" s="113">
        <f t="shared" si="1194"/>
        <v>5.6828703745850362E-3</v>
      </c>
      <c r="Z4512" s="113">
        <f t="shared" si="1195"/>
        <v>1.5856481477385387E-2</v>
      </c>
      <c r="AB4512" s="2">
        <f t="shared" si="1196"/>
        <v>491</v>
      </c>
      <c r="AC4512" s="2">
        <f t="shared" si="1196"/>
        <v>1370</v>
      </c>
      <c r="AE4512" s="2" t="str">
        <f t="shared" si="1197"/>
        <v/>
      </c>
      <c r="AF4512" s="2" t="str">
        <f t="shared" si="1198"/>
        <v/>
      </c>
      <c r="AG4512" s="2" t="str">
        <f t="shared" si="1199"/>
        <v/>
      </c>
      <c r="AH4512" s="2">
        <f t="shared" si="1200"/>
        <v>491</v>
      </c>
      <c r="AI4512" s="2" t="str">
        <f t="shared" si="1201"/>
        <v/>
      </c>
      <c r="AK4512" s="2" t="str">
        <f t="shared" si="1202"/>
        <v/>
      </c>
      <c r="AL4512" s="2" t="str">
        <f t="shared" si="1203"/>
        <v/>
      </c>
      <c r="AM4512" s="2" t="str">
        <f t="shared" si="1204"/>
        <v/>
      </c>
      <c r="AN4512" s="2">
        <f t="shared" si="1205"/>
        <v>1370</v>
      </c>
      <c r="AO4512" s="2" t="str">
        <f t="shared" si="1206"/>
        <v/>
      </c>
    </row>
    <row r="4513" spans="1:41" x14ac:dyDescent="0.3">
      <c r="A4513" s="111">
        <v>44762.366701388892</v>
      </c>
      <c r="B4513" s="78" t="s">
        <v>5313</v>
      </c>
      <c r="C4513" s="78" t="s">
        <v>1897</v>
      </c>
      <c r="D4513" s="78" t="s">
        <v>4437</v>
      </c>
      <c r="E4513" s="78">
        <v>13</v>
      </c>
      <c r="F4513" s="78" t="s">
        <v>807</v>
      </c>
      <c r="G4513" s="78" t="s">
        <v>126</v>
      </c>
      <c r="H4513" s="112" t="s">
        <v>262</v>
      </c>
      <c r="I4513" s="112">
        <v>2</v>
      </c>
      <c r="J4513" s="113">
        <v>44762.366331018522</v>
      </c>
      <c r="K4513" s="113">
        <v>44762.366701388892</v>
      </c>
      <c r="M4513" s="113">
        <v>44762.36954861111</v>
      </c>
      <c r="N4513" s="113">
        <v>44762.369571759256</v>
      </c>
      <c r="O4513" s="78" t="s">
        <v>1185</v>
      </c>
      <c r="P4513" s="78" t="str">
        <f t="shared" si="1190"/>
        <v>CIC</v>
      </c>
      <c r="S4513" s="78" t="str">
        <f t="shared" si="1191"/>
        <v/>
      </c>
      <c r="T4513" s="113">
        <v>44762.37740740741</v>
      </c>
      <c r="U4513" s="78" t="s">
        <v>1185</v>
      </c>
      <c r="V4513" s="78" t="str">
        <f t="shared" si="1192"/>
        <v>CIC</v>
      </c>
      <c r="W4513" s="113">
        <v>44762.394687499997</v>
      </c>
      <c r="X4513" s="113">
        <f t="shared" si="1193"/>
        <v>2.8472222184063867E-3</v>
      </c>
      <c r="Y4513" s="113">
        <f t="shared" si="1194"/>
        <v>7.8587962998426519E-3</v>
      </c>
      <c r="Z4513" s="113">
        <f t="shared" si="1195"/>
        <v>1.728009258658858E-2</v>
      </c>
      <c r="AB4513" s="2">
        <f t="shared" si="1196"/>
        <v>679</v>
      </c>
      <c r="AC4513" s="2">
        <f t="shared" si="1196"/>
        <v>1493</v>
      </c>
      <c r="AE4513" s="2" t="str">
        <f t="shared" si="1197"/>
        <v/>
      </c>
      <c r="AF4513" s="2" t="str">
        <f t="shared" si="1198"/>
        <v/>
      </c>
      <c r="AG4513" s="2">
        <f t="shared" si="1199"/>
        <v>679</v>
      </c>
      <c r="AH4513" s="2" t="str">
        <f t="shared" si="1200"/>
        <v/>
      </c>
      <c r="AI4513" s="2" t="str">
        <f t="shared" si="1201"/>
        <v/>
      </c>
      <c r="AK4513" s="2" t="str">
        <f t="shared" si="1202"/>
        <v/>
      </c>
      <c r="AL4513" s="2" t="str">
        <f t="shared" si="1203"/>
        <v/>
      </c>
      <c r="AM4513" s="2">
        <f t="shared" si="1204"/>
        <v>1493</v>
      </c>
      <c r="AN4513" s="2" t="str">
        <f t="shared" si="1205"/>
        <v/>
      </c>
      <c r="AO4513" s="2" t="str">
        <f t="shared" si="1206"/>
        <v/>
      </c>
    </row>
    <row r="4514" spans="1:41" x14ac:dyDescent="0.3">
      <c r="A4514" s="111">
        <v>44762.366701388892</v>
      </c>
      <c r="B4514" s="78" t="s">
        <v>5313</v>
      </c>
      <c r="C4514" s="78" t="s">
        <v>1404</v>
      </c>
      <c r="D4514" s="78" t="s">
        <v>4437</v>
      </c>
      <c r="E4514" s="78">
        <v>13</v>
      </c>
      <c r="F4514" s="78" t="s">
        <v>807</v>
      </c>
      <c r="G4514" s="78" t="s">
        <v>126</v>
      </c>
      <c r="H4514" s="112" t="s">
        <v>262</v>
      </c>
      <c r="I4514" s="112">
        <v>2</v>
      </c>
      <c r="J4514" s="113">
        <v>44762.366331018522</v>
      </c>
      <c r="K4514" s="113">
        <v>44762.366701388892</v>
      </c>
      <c r="M4514" s="113">
        <v>44762.377337962964</v>
      </c>
      <c r="P4514" s="78" t="str">
        <f t="shared" si="1190"/>
        <v/>
      </c>
      <c r="S4514" s="78" t="str">
        <f t="shared" si="1191"/>
        <v/>
      </c>
      <c r="T4514" s="113">
        <v>44762.377384259256</v>
      </c>
      <c r="U4514" s="78" t="s">
        <v>1185</v>
      </c>
      <c r="V4514" s="78" t="str">
        <f t="shared" si="1192"/>
        <v>CIC</v>
      </c>
      <c r="W4514" s="113">
        <v>44762.394768518519</v>
      </c>
      <c r="X4514" s="113">
        <f t="shared" si="1193"/>
        <v>1.063657407212304E-2</v>
      </c>
      <c r="Y4514" s="113" t="str">
        <f t="shared" si="1194"/>
        <v/>
      </c>
      <c r="Z4514" s="113">
        <f t="shared" si="1195"/>
        <v>1.7384259263053536E-2</v>
      </c>
      <c r="AB4514" s="2" t="str">
        <f t="shared" si="1196"/>
        <v/>
      </c>
      <c r="AC4514" s="2">
        <f t="shared" si="1196"/>
        <v>1502</v>
      </c>
      <c r="AE4514" s="2" t="str">
        <f t="shared" si="1197"/>
        <v/>
      </c>
      <c r="AF4514" s="2" t="str">
        <f t="shared" si="1198"/>
        <v/>
      </c>
      <c r="AG4514" s="2" t="str">
        <f t="shared" si="1199"/>
        <v/>
      </c>
      <c r="AH4514" s="2" t="str">
        <f t="shared" si="1200"/>
        <v/>
      </c>
      <c r="AI4514" s="2" t="str">
        <f t="shared" si="1201"/>
        <v/>
      </c>
      <c r="AK4514" s="2" t="str">
        <f t="shared" si="1202"/>
        <v/>
      </c>
      <c r="AL4514" s="2" t="str">
        <f t="shared" si="1203"/>
        <v/>
      </c>
      <c r="AM4514" s="2">
        <f t="shared" si="1204"/>
        <v>1502</v>
      </c>
      <c r="AN4514" s="2" t="str">
        <f t="shared" si="1205"/>
        <v/>
      </c>
      <c r="AO4514" s="2" t="str">
        <f t="shared" si="1206"/>
        <v/>
      </c>
    </row>
    <row r="4515" spans="1:41" x14ac:dyDescent="0.3">
      <c r="A4515" s="111">
        <v>44762.382523148146</v>
      </c>
      <c r="B4515" s="78" t="s">
        <v>5314</v>
      </c>
      <c r="C4515" s="78" t="s">
        <v>886</v>
      </c>
      <c r="D4515" s="78" t="s">
        <v>1920</v>
      </c>
      <c r="F4515" s="78" t="s">
        <v>808</v>
      </c>
      <c r="G4515" s="78" t="s">
        <v>108</v>
      </c>
      <c r="H4515" s="112" t="s">
        <v>266</v>
      </c>
      <c r="I4515" s="112">
        <v>2</v>
      </c>
      <c r="J4515" s="113">
        <v>44762.382025462961</v>
      </c>
      <c r="K4515" s="113">
        <v>44762.382523148146</v>
      </c>
      <c r="M4515" s="113">
        <v>44762.388888888891</v>
      </c>
      <c r="P4515" s="78" t="str">
        <f t="shared" si="1190"/>
        <v/>
      </c>
      <c r="S4515" s="78" t="str">
        <f t="shared" si="1191"/>
        <v/>
      </c>
      <c r="T4515" s="113">
        <v>44762.389247685183</v>
      </c>
      <c r="U4515" s="78" t="s">
        <v>1187</v>
      </c>
      <c r="V4515" s="78" t="str">
        <f t="shared" si="1192"/>
        <v>CIC</v>
      </c>
      <c r="W4515" s="113">
        <v>44762.400393518517</v>
      </c>
      <c r="X4515" s="113">
        <f t="shared" si="1193"/>
        <v>6.3657407445134595E-3</v>
      </c>
      <c r="Y4515" s="113">
        <f t="shared" si="1194"/>
        <v>3.5879629285773262E-4</v>
      </c>
      <c r="Z4515" s="113">
        <f t="shared" si="1195"/>
        <v>1.1145833334012423E-2</v>
      </c>
      <c r="AB4515" s="2">
        <f t="shared" si="1196"/>
        <v>31</v>
      </c>
      <c r="AC4515" s="2">
        <f t="shared" si="1196"/>
        <v>963</v>
      </c>
      <c r="AE4515" s="2" t="str">
        <f t="shared" si="1197"/>
        <v/>
      </c>
      <c r="AF4515" s="2" t="str">
        <f t="shared" si="1198"/>
        <v/>
      </c>
      <c r="AG4515" s="2">
        <f t="shared" si="1199"/>
        <v>31</v>
      </c>
      <c r="AH4515" s="2" t="str">
        <f t="shared" si="1200"/>
        <v/>
      </c>
      <c r="AI4515" s="2" t="str">
        <f t="shared" si="1201"/>
        <v/>
      </c>
      <c r="AK4515" s="2" t="str">
        <f t="shared" si="1202"/>
        <v/>
      </c>
      <c r="AL4515" s="2" t="str">
        <f t="shared" si="1203"/>
        <v/>
      </c>
      <c r="AM4515" s="2">
        <f t="shared" si="1204"/>
        <v>963</v>
      </c>
      <c r="AN4515" s="2" t="str">
        <f t="shared" si="1205"/>
        <v/>
      </c>
      <c r="AO4515" s="2" t="str">
        <f t="shared" si="1206"/>
        <v/>
      </c>
    </row>
    <row r="4516" spans="1:41" x14ac:dyDescent="0.3">
      <c r="A4516" s="111">
        <v>44762.491932870369</v>
      </c>
      <c r="B4516" s="78" t="s">
        <v>5315</v>
      </c>
      <c r="C4516" s="78" t="s">
        <v>2158</v>
      </c>
      <c r="D4516" s="78" t="s">
        <v>1436</v>
      </c>
      <c r="F4516" s="78" t="s">
        <v>809</v>
      </c>
      <c r="G4516" s="78" t="s">
        <v>106</v>
      </c>
      <c r="H4516" s="112" t="s">
        <v>212</v>
      </c>
      <c r="I4516" s="112">
        <v>4</v>
      </c>
      <c r="J4516" s="113">
        <v>44762.491724537038</v>
      </c>
      <c r="K4516" s="113">
        <v>44762.491932870369</v>
      </c>
      <c r="M4516" s="113">
        <v>44762.491967592592</v>
      </c>
      <c r="P4516" s="78" t="str">
        <f t="shared" si="1190"/>
        <v/>
      </c>
      <c r="S4516" s="78" t="str">
        <f t="shared" si="1191"/>
        <v/>
      </c>
      <c r="V4516" s="78" t="str">
        <f t="shared" si="1192"/>
        <v/>
      </c>
      <c r="W4516" s="113">
        <v>44762.527511574073</v>
      </c>
      <c r="X4516" s="113" t="str">
        <f t="shared" si="1193"/>
        <v/>
      </c>
      <c r="Y4516" s="113" t="str">
        <f t="shared" si="1194"/>
        <v/>
      </c>
      <c r="Z4516" s="113" t="str">
        <f t="shared" si="1195"/>
        <v/>
      </c>
      <c r="AB4516" s="2" t="str">
        <f t="shared" si="1196"/>
        <v/>
      </c>
      <c r="AC4516" s="2" t="str">
        <f t="shared" si="1196"/>
        <v/>
      </c>
      <c r="AE4516" s="2" t="str">
        <f t="shared" si="1197"/>
        <v/>
      </c>
      <c r="AF4516" s="2" t="str">
        <f t="shared" si="1198"/>
        <v/>
      </c>
      <c r="AG4516" s="2" t="str">
        <f t="shared" si="1199"/>
        <v/>
      </c>
      <c r="AH4516" s="2" t="str">
        <f t="shared" si="1200"/>
        <v/>
      </c>
      <c r="AI4516" s="2" t="str">
        <f t="shared" si="1201"/>
        <v/>
      </c>
      <c r="AK4516" s="2" t="str">
        <f t="shared" si="1202"/>
        <v/>
      </c>
      <c r="AL4516" s="2" t="str">
        <f t="shared" si="1203"/>
        <v/>
      </c>
      <c r="AM4516" s="2" t="str">
        <f t="shared" si="1204"/>
        <v/>
      </c>
      <c r="AN4516" s="2" t="str">
        <f t="shared" si="1205"/>
        <v/>
      </c>
      <c r="AO4516" s="2" t="str">
        <f t="shared" si="1206"/>
        <v/>
      </c>
    </row>
    <row r="4517" spans="1:41" x14ac:dyDescent="0.3">
      <c r="A4517" s="111">
        <v>44762.519652777781</v>
      </c>
      <c r="B4517" s="78" t="s">
        <v>5316</v>
      </c>
      <c r="C4517" s="78" t="s">
        <v>886</v>
      </c>
      <c r="D4517" s="78" t="s">
        <v>2081</v>
      </c>
      <c r="E4517" s="78">
        <v>31</v>
      </c>
      <c r="F4517" s="78" t="s">
        <v>808</v>
      </c>
      <c r="G4517" s="78" t="s">
        <v>102</v>
      </c>
      <c r="H4517" s="112" t="s">
        <v>206</v>
      </c>
      <c r="I4517" s="112">
        <v>3</v>
      </c>
      <c r="J4517" s="113">
        <v>44762.519652777781</v>
      </c>
      <c r="K4517" s="113">
        <v>44762.519652777781</v>
      </c>
      <c r="M4517" s="113">
        <v>44762.519976851851</v>
      </c>
      <c r="N4517" s="113">
        <v>44762.520254629628</v>
      </c>
      <c r="O4517" s="78" t="s">
        <v>1187</v>
      </c>
      <c r="P4517" s="78" t="str">
        <f t="shared" si="1190"/>
        <v>CIC</v>
      </c>
      <c r="S4517" s="78" t="str">
        <f t="shared" si="1191"/>
        <v/>
      </c>
      <c r="T4517" s="113">
        <v>44762.530636574076</v>
      </c>
      <c r="U4517" s="78" t="s">
        <v>1267</v>
      </c>
      <c r="V4517" s="78" t="str">
        <f t="shared" si="1192"/>
        <v>PLOEG</v>
      </c>
      <c r="W4517" s="113">
        <v>44762.543576388889</v>
      </c>
      <c r="X4517" s="113">
        <f t="shared" si="1193"/>
        <v>3.2407406979473308E-4</v>
      </c>
      <c r="Y4517" s="113">
        <f t="shared" si="1194"/>
        <v>1.0659722225682344E-2</v>
      </c>
      <c r="Z4517" s="113">
        <f t="shared" si="1195"/>
        <v>1.2939814812853001E-2</v>
      </c>
      <c r="AB4517" s="2">
        <f t="shared" si="1196"/>
        <v>921</v>
      </c>
      <c r="AC4517" s="2">
        <f t="shared" si="1196"/>
        <v>1118</v>
      </c>
      <c r="AE4517" s="2" t="str">
        <f t="shared" si="1197"/>
        <v/>
      </c>
      <c r="AF4517" s="2" t="str">
        <f t="shared" si="1198"/>
        <v/>
      </c>
      <c r="AG4517" s="2" t="str">
        <f t="shared" si="1199"/>
        <v/>
      </c>
      <c r="AH4517" s="2">
        <f t="shared" si="1200"/>
        <v>921</v>
      </c>
      <c r="AI4517" s="2" t="str">
        <f t="shared" si="1201"/>
        <v/>
      </c>
      <c r="AK4517" s="2" t="str">
        <f t="shared" si="1202"/>
        <v/>
      </c>
      <c r="AL4517" s="2" t="str">
        <f t="shared" si="1203"/>
        <v/>
      </c>
      <c r="AM4517" s="2" t="str">
        <f t="shared" si="1204"/>
        <v/>
      </c>
      <c r="AN4517" s="2">
        <f t="shared" si="1205"/>
        <v>1118</v>
      </c>
      <c r="AO4517" s="2" t="str">
        <f t="shared" si="1206"/>
        <v/>
      </c>
    </row>
    <row r="4518" spans="1:41" x14ac:dyDescent="0.3">
      <c r="A4518" s="111">
        <v>44762.562881944446</v>
      </c>
      <c r="B4518" s="78" t="s">
        <v>5317</v>
      </c>
      <c r="C4518" s="78" t="s">
        <v>886</v>
      </c>
      <c r="D4518" s="78" t="s">
        <v>1713</v>
      </c>
      <c r="F4518" s="78" t="s">
        <v>809</v>
      </c>
      <c r="G4518" s="78" t="s">
        <v>114</v>
      </c>
      <c r="H4518" s="112" t="s">
        <v>554</v>
      </c>
      <c r="I4518" s="112">
        <v>2</v>
      </c>
      <c r="J4518" s="113">
        <v>44762.562256944446</v>
      </c>
      <c r="K4518" s="113">
        <v>44762.562881944446</v>
      </c>
      <c r="M4518" s="113">
        <v>44762.563969907409</v>
      </c>
      <c r="N4518" s="113">
        <v>44762.565127314818</v>
      </c>
      <c r="O4518" s="78" t="s">
        <v>1187</v>
      </c>
      <c r="P4518" s="78" t="str">
        <f t="shared" si="1190"/>
        <v>CIC</v>
      </c>
      <c r="Q4518" s="113">
        <v>44762.56521990741</v>
      </c>
      <c r="R4518" s="78" t="s">
        <v>1267</v>
      </c>
      <c r="S4518" s="78" t="str">
        <f t="shared" si="1191"/>
        <v>PLOEG</v>
      </c>
      <c r="T4518" s="113">
        <v>44762.573472222219</v>
      </c>
      <c r="U4518" s="78" t="s">
        <v>1187</v>
      </c>
      <c r="V4518" s="78" t="str">
        <f t="shared" si="1192"/>
        <v>CIC</v>
      </c>
      <c r="W4518" s="113">
        <v>44762.71702546296</v>
      </c>
      <c r="X4518" s="113">
        <f t="shared" si="1193"/>
        <v>1.0879629626288079E-3</v>
      </c>
      <c r="Y4518" s="113">
        <f t="shared" si="1194"/>
        <v>9.5023148096515797E-3</v>
      </c>
      <c r="Z4518" s="113">
        <f t="shared" si="1195"/>
        <v>0.14355324074131204</v>
      </c>
      <c r="AB4518" s="2">
        <f t="shared" si="1196"/>
        <v>821</v>
      </c>
      <c r="AC4518" s="2">
        <f t="shared" si="1196"/>
        <v>12403</v>
      </c>
      <c r="AE4518" s="2" t="str">
        <f t="shared" si="1197"/>
        <v/>
      </c>
      <c r="AF4518" s="2" t="str">
        <f t="shared" si="1198"/>
        <v/>
      </c>
      <c r="AG4518" s="2">
        <f t="shared" si="1199"/>
        <v>821</v>
      </c>
      <c r="AH4518" s="2" t="str">
        <f t="shared" si="1200"/>
        <v/>
      </c>
      <c r="AI4518" s="2" t="str">
        <f t="shared" si="1201"/>
        <v/>
      </c>
      <c r="AK4518" s="2" t="str">
        <f t="shared" si="1202"/>
        <v/>
      </c>
      <c r="AL4518" s="2" t="str">
        <f t="shared" si="1203"/>
        <v/>
      </c>
      <c r="AM4518" s="2">
        <f t="shared" si="1204"/>
        <v>12403</v>
      </c>
      <c r="AN4518" s="2" t="str">
        <f t="shared" si="1205"/>
        <v/>
      </c>
      <c r="AO4518" s="2" t="str">
        <f t="shared" si="1206"/>
        <v/>
      </c>
    </row>
    <row r="4519" spans="1:41" x14ac:dyDescent="0.3">
      <c r="A4519" s="111">
        <v>44762.562881944446</v>
      </c>
      <c r="B4519" s="78" t="s">
        <v>5317</v>
      </c>
      <c r="C4519" s="78" t="s">
        <v>922</v>
      </c>
      <c r="D4519" s="78" t="s">
        <v>1713</v>
      </c>
      <c r="F4519" s="78" t="s">
        <v>809</v>
      </c>
      <c r="G4519" s="78" t="s">
        <v>114</v>
      </c>
      <c r="H4519" s="112" t="s">
        <v>554</v>
      </c>
      <c r="I4519" s="112">
        <v>2</v>
      </c>
      <c r="J4519" s="113">
        <v>44762.562256944446</v>
      </c>
      <c r="K4519" s="113">
        <v>44762.562881944446</v>
      </c>
      <c r="M4519" s="113">
        <v>44762.564027777778</v>
      </c>
      <c r="N4519" s="113">
        <v>44762.565486111111</v>
      </c>
      <c r="O4519" s="78" t="s">
        <v>1187</v>
      </c>
      <c r="P4519" s="78" t="str">
        <f t="shared" si="1190"/>
        <v>CIC</v>
      </c>
      <c r="S4519" s="78" t="str">
        <f t="shared" si="1191"/>
        <v/>
      </c>
      <c r="T4519" s="113">
        <v>44762.570381944446</v>
      </c>
      <c r="U4519" s="78" t="s">
        <v>1185</v>
      </c>
      <c r="V4519" s="78" t="str">
        <f t="shared" si="1192"/>
        <v>CIC</v>
      </c>
      <c r="W4519" s="113">
        <v>44762.654641203706</v>
      </c>
      <c r="X4519" s="113">
        <f t="shared" si="1193"/>
        <v>1.1458333319751546E-3</v>
      </c>
      <c r="Y4519" s="113">
        <f t="shared" si="1194"/>
        <v>6.3541666677338071E-3</v>
      </c>
      <c r="Z4519" s="113">
        <f t="shared" si="1195"/>
        <v>8.4259259259852115E-2</v>
      </c>
      <c r="AB4519" s="2">
        <f t="shared" si="1196"/>
        <v>549</v>
      </c>
      <c r="AC4519" s="2">
        <f t="shared" si="1196"/>
        <v>7280</v>
      </c>
      <c r="AE4519" s="2" t="str">
        <f t="shared" si="1197"/>
        <v/>
      </c>
      <c r="AF4519" s="2" t="str">
        <f t="shared" si="1198"/>
        <v/>
      </c>
      <c r="AG4519" s="2">
        <f t="shared" si="1199"/>
        <v>549</v>
      </c>
      <c r="AH4519" s="2" t="str">
        <f t="shared" si="1200"/>
        <v/>
      </c>
      <c r="AI4519" s="2" t="str">
        <f t="shared" si="1201"/>
        <v/>
      </c>
      <c r="AK4519" s="2" t="str">
        <f t="shared" si="1202"/>
        <v/>
      </c>
      <c r="AL4519" s="2" t="str">
        <f t="shared" si="1203"/>
        <v/>
      </c>
      <c r="AM4519" s="2">
        <f t="shared" si="1204"/>
        <v>7280</v>
      </c>
      <c r="AN4519" s="2" t="str">
        <f t="shared" si="1205"/>
        <v/>
      </c>
      <c r="AO4519" s="2" t="str">
        <f t="shared" si="1206"/>
        <v/>
      </c>
    </row>
    <row r="4520" spans="1:41" x14ac:dyDescent="0.3">
      <c r="A4520" s="111">
        <v>44762.562881944446</v>
      </c>
      <c r="B4520" s="78" t="s">
        <v>5317</v>
      </c>
      <c r="C4520" s="78" t="s">
        <v>1601</v>
      </c>
      <c r="D4520" s="78" t="s">
        <v>1713</v>
      </c>
      <c r="F4520" s="78" t="s">
        <v>809</v>
      </c>
      <c r="G4520" s="78" t="s">
        <v>114</v>
      </c>
      <c r="H4520" s="112" t="s">
        <v>554</v>
      </c>
      <c r="I4520" s="112">
        <v>2</v>
      </c>
      <c r="J4520" s="113">
        <v>44762.562256944446</v>
      </c>
      <c r="K4520" s="113">
        <v>44762.562881944446</v>
      </c>
      <c r="M4520" s="113">
        <v>44762.564456018517</v>
      </c>
      <c r="N4520" s="113">
        <v>44762.565497685187</v>
      </c>
      <c r="O4520" s="78" t="s">
        <v>1187</v>
      </c>
      <c r="P4520" s="78" t="str">
        <f t="shared" si="1190"/>
        <v>CIC</v>
      </c>
      <c r="S4520" s="78" t="str">
        <f t="shared" si="1191"/>
        <v/>
      </c>
      <c r="V4520" s="78" t="str">
        <f t="shared" si="1192"/>
        <v/>
      </c>
      <c r="W4520" s="113">
        <v>44762.666087962964</v>
      </c>
      <c r="X4520" s="113">
        <f t="shared" si="1193"/>
        <v>1.5740740709588863E-3</v>
      </c>
      <c r="Y4520" s="113" t="str">
        <f t="shared" si="1194"/>
        <v/>
      </c>
      <c r="Z4520" s="113" t="str">
        <f t="shared" si="1195"/>
        <v/>
      </c>
      <c r="AB4520" s="2" t="str">
        <f t="shared" si="1196"/>
        <v/>
      </c>
      <c r="AC4520" s="2" t="str">
        <f t="shared" si="1196"/>
        <v/>
      </c>
      <c r="AE4520" s="2" t="str">
        <f t="shared" si="1197"/>
        <v/>
      </c>
      <c r="AF4520" s="2" t="str">
        <f t="shared" si="1198"/>
        <v/>
      </c>
      <c r="AG4520" s="2" t="str">
        <f t="shared" si="1199"/>
        <v/>
      </c>
      <c r="AH4520" s="2" t="str">
        <f t="shared" si="1200"/>
        <v/>
      </c>
      <c r="AI4520" s="2" t="str">
        <f t="shared" si="1201"/>
        <v/>
      </c>
      <c r="AK4520" s="2" t="str">
        <f t="shared" si="1202"/>
        <v/>
      </c>
      <c r="AL4520" s="2" t="str">
        <f t="shared" si="1203"/>
        <v/>
      </c>
      <c r="AM4520" s="2" t="str">
        <f t="shared" si="1204"/>
        <v/>
      </c>
      <c r="AN4520" s="2" t="str">
        <f t="shared" si="1205"/>
        <v/>
      </c>
      <c r="AO4520" s="2" t="str">
        <f t="shared" si="1206"/>
        <v/>
      </c>
    </row>
    <row r="4521" spans="1:41" x14ac:dyDescent="0.3">
      <c r="A4521" s="111">
        <v>44762.562881944446</v>
      </c>
      <c r="B4521" s="78" t="s">
        <v>5317</v>
      </c>
      <c r="C4521" s="78" t="s">
        <v>842</v>
      </c>
      <c r="D4521" s="78" t="s">
        <v>1713</v>
      </c>
      <c r="F4521" s="78" t="s">
        <v>809</v>
      </c>
      <c r="G4521" s="78" t="s">
        <v>114</v>
      </c>
      <c r="H4521" s="112" t="s">
        <v>554</v>
      </c>
      <c r="I4521" s="112">
        <v>2</v>
      </c>
      <c r="J4521" s="113">
        <v>44762.562256944446</v>
      </c>
      <c r="K4521" s="113">
        <v>44762.562881944446</v>
      </c>
      <c r="M4521" s="113">
        <v>44762.564479166664</v>
      </c>
      <c r="N4521" s="113">
        <v>44762.565509259257</v>
      </c>
      <c r="O4521" s="78" t="s">
        <v>1187</v>
      </c>
      <c r="P4521" s="78" t="str">
        <f t="shared" si="1190"/>
        <v>CIC</v>
      </c>
      <c r="S4521" s="78" t="str">
        <f t="shared" si="1191"/>
        <v/>
      </c>
      <c r="V4521" s="78" t="str">
        <f t="shared" si="1192"/>
        <v/>
      </c>
      <c r="W4521" s="113">
        <v>44762.666180555556</v>
      </c>
      <c r="X4521" s="113">
        <f t="shared" si="1193"/>
        <v>1.5972222172422335E-3</v>
      </c>
      <c r="Y4521" s="113" t="str">
        <f t="shared" si="1194"/>
        <v/>
      </c>
      <c r="Z4521" s="113" t="str">
        <f t="shared" si="1195"/>
        <v/>
      </c>
      <c r="AB4521" s="2" t="str">
        <f t="shared" si="1196"/>
        <v/>
      </c>
      <c r="AC4521" s="2" t="str">
        <f t="shared" si="1196"/>
        <v/>
      </c>
      <c r="AE4521" s="2" t="str">
        <f t="shared" si="1197"/>
        <v/>
      </c>
      <c r="AF4521" s="2" t="str">
        <f t="shared" si="1198"/>
        <v/>
      </c>
      <c r="AG4521" s="2" t="str">
        <f t="shared" si="1199"/>
        <v/>
      </c>
      <c r="AH4521" s="2" t="str">
        <f t="shared" si="1200"/>
        <v/>
      </c>
      <c r="AI4521" s="2" t="str">
        <f t="shared" si="1201"/>
        <v/>
      </c>
      <c r="AK4521" s="2" t="str">
        <f t="shared" si="1202"/>
        <v/>
      </c>
      <c r="AL4521" s="2" t="str">
        <f t="shared" si="1203"/>
        <v/>
      </c>
      <c r="AM4521" s="2" t="str">
        <f t="shared" si="1204"/>
        <v/>
      </c>
      <c r="AN4521" s="2" t="str">
        <f t="shared" si="1205"/>
        <v/>
      </c>
      <c r="AO4521" s="2" t="str">
        <f t="shared" si="1206"/>
        <v/>
      </c>
    </row>
    <row r="4522" spans="1:41" x14ac:dyDescent="0.3">
      <c r="A4522" s="111">
        <v>44762.562881944446</v>
      </c>
      <c r="B4522" s="78" t="s">
        <v>5317</v>
      </c>
      <c r="C4522" s="78" t="s">
        <v>951</v>
      </c>
      <c r="D4522" s="78" t="s">
        <v>1713</v>
      </c>
      <c r="F4522" s="78" t="s">
        <v>809</v>
      </c>
      <c r="G4522" s="78" t="s">
        <v>114</v>
      </c>
      <c r="H4522" s="112" t="s">
        <v>554</v>
      </c>
      <c r="I4522" s="112">
        <v>2</v>
      </c>
      <c r="J4522" s="113">
        <v>44762.562256944446</v>
      </c>
      <c r="K4522" s="113">
        <v>44762.562881944446</v>
      </c>
      <c r="M4522" s="113">
        <v>44762.577361111114</v>
      </c>
      <c r="P4522" s="78" t="str">
        <f t="shared" si="1190"/>
        <v/>
      </c>
      <c r="Q4522" s="113">
        <v>44762.579606481479</v>
      </c>
      <c r="R4522" s="78" t="s">
        <v>1185</v>
      </c>
      <c r="S4522" s="78" t="str">
        <f t="shared" si="1191"/>
        <v>CIC</v>
      </c>
      <c r="T4522" s="113">
        <v>44762.583310185182</v>
      </c>
      <c r="U4522" s="78" t="s">
        <v>1187</v>
      </c>
      <c r="V4522" s="78" t="str">
        <f t="shared" si="1192"/>
        <v>CIC</v>
      </c>
      <c r="W4522" s="113">
        <v>44762.717106481483</v>
      </c>
      <c r="X4522" s="113">
        <f t="shared" si="1193"/>
        <v>1.4479166668024845E-2</v>
      </c>
      <c r="Y4522" s="113">
        <f t="shared" si="1194"/>
        <v>5.9490740677574649E-3</v>
      </c>
      <c r="Z4522" s="113">
        <f t="shared" si="1195"/>
        <v>0.13379629630071577</v>
      </c>
      <c r="AB4522" s="2">
        <f t="shared" si="1196"/>
        <v>514</v>
      </c>
      <c r="AC4522" s="2">
        <f t="shared" si="1196"/>
        <v>11560</v>
      </c>
      <c r="AE4522" s="2" t="str">
        <f t="shared" si="1197"/>
        <v/>
      </c>
      <c r="AF4522" s="2" t="str">
        <f t="shared" si="1198"/>
        <v/>
      </c>
      <c r="AG4522" s="2">
        <f t="shared" si="1199"/>
        <v>514</v>
      </c>
      <c r="AH4522" s="2" t="str">
        <f t="shared" si="1200"/>
        <v/>
      </c>
      <c r="AI4522" s="2" t="str">
        <f t="shared" si="1201"/>
        <v/>
      </c>
      <c r="AK4522" s="2" t="str">
        <f t="shared" si="1202"/>
        <v/>
      </c>
      <c r="AL4522" s="2" t="str">
        <f t="shared" si="1203"/>
        <v/>
      </c>
      <c r="AM4522" s="2">
        <f t="shared" si="1204"/>
        <v>11560</v>
      </c>
      <c r="AN4522" s="2" t="str">
        <f t="shared" si="1205"/>
        <v/>
      </c>
      <c r="AO4522" s="2" t="str">
        <f t="shared" si="1206"/>
        <v/>
      </c>
    </row>
    <row r="4523" spans="1:41" x14ac:dyDescent="0.3">
      <c r="A4523" s="111">
        <v>44762.585185185184</v>
      </c>
      <c r="B4523" s="78" t="s">
        <v>5318</v>
      </c>
      <c r="C4523" s="78" t="s">
        <v>922</v>
      </c>
      <c r="D4523" s="78" t="s">
        <v>1691</v>
      </c>
      <c r="E4523" s="78">
        <v>45</v>
      </c>
      <c r="F4523" s="78" t="s">
        <v>808</v>
      </c>
      <c r="G4523" s="78" t="s">
        <v>92</v>
      </c>
      <c r="H4523" s="112" t="s">
        <v>204</v>
      </c>
      <c r="I4523" s="112">
        <v>2</v>
      </c>
      <c r="J4523" s="113">
        <v>44762.585185185184</v>
      </c>
      <c r="K4523" s="113">
        <v>44762.585185185184</v>
      </c>
      <c r="M4523" s="113">
        <v>44762.657569444447</v>
      </c>
      <c r="N4523" s="113">
        <v>44762.657592592594</v>
      </c>
      <c r="O4523" s="78" t="s">
        <v>1185</v>
      </c>
      <c r="P4523" s="78" t="str">
        <f t="shared" si="1190"/>
        <v>CIC</v>
      </c>
      <c r="S4523" s="78" t="str">
        <f t="shared" si="1191"/>
        <v/>
      </c>
      <c r="T4523" s="113">
        <v>44762.679479166669</v>
      </c>
      <c r="U4523" s="78" t="s">
        <v>1187</v>
      </c>
      <c r="V4523" s="78" t="str">
        <f t="shared" si="1192"/>
        <v>CIC</v>
      </c>
      <c r="W4523" s="113">
        <v>44763.234826388885</v>
      </c>
      <c r="X4523" s="113">
        <f t="shared" si="1193"/>
        <v>7.2384259263344575E-2</v>
      </c>
      <c r="Y4523" s="113">
        <f t="shared" si="1194"/>
        <v>2.1909722221607808E-2</v>
      </c>
      <c r="Z4523" s="113">
        <f t="shared" si="1195"/>
        <v>0.55534722221636912</v>
      </c>
      <c r="AB4523" s="2">
        <f t="shared" si="1196"/>
        <v>1893</v>
      </c>
      <c r="AC4523" s="2">
        <f t="shared" si="1196"/>
        <v>47982</v>
      </c>
      <c r="AE4523" s="2" t="str">
        <f t="shared" si="1197"/>
        <v/>
      </c>
      <c r="AF4523" s="2" t="str">
        <f t="shared" si="1198"/>
        <v/>
      </c>
      <c r="AG4523" s="2">
        <f t="shared" si="1199"/>
        <v>1893</v>
      </c>
      <c r="AH4523" s="2" t="str">
        <f t="shared" si="1200"/>
        <v/>
      </c>
      <c r="AI4523" s="2" t="str">
        <f t="shared" si="1201"/>
        <v/>
      </c>
      <c r="AK4523" s="2" t="str">
        <f t="shared" si="1202"/>
        <v/>
      </c>
      <c r="AL4523" s="2" t="str">
        <f t="shared" si="1203"/>
        <v/>
      </c>
      <c r="AM4523" s="2">
        <f t="shared" si="1204"/>
        <v>47982</v>
      </c>
      <c r="AN4523" s="2" t="str">
        <f t="shared" si="1205"/>
        <v/>
      </c>
      <c r="AO4523" s="2" t="str">
        <f t="shared" si="1206"/>
        <v/>
      </c>
    </row>
    <row r="4524" spans="1:41" x14ac:dyDescent="0.3">
      <c r="A4524" s="111">
        <v>44762.596180555556</v>
      </c>
      <c r="B4524" s="78" t="s">
        <v>5319</v>
      </c>
      <c r="C4524" s="78" t="s">
        <v>1897</v>
      </c>
      <c r="D4524" s="78" t="s">
        <v>1191</v>
      </c>
      <c r="E4524" s="78">
        <v>35</v>
      </c>
      <c r="F4524" s="78" t="s">
        <v>807</v>
      </c>
      <c r="G4524" s="78" t="s">
        <v>116</v>
      </c>
      <c r="H4524" s="112" t="s">
        <v>228</v>
      </c>
      <c r="I4524" s="112">
        <v>2</v>
      </c>
      <c r="J4524" s="113">
        <v>44762.596180555556</v>
      </c>
      <c r="K4524" s="113">
        <v>44762.596180555556</v>
      </c>
      <c r="M4524" s="113">
        <v>44762.59957175926</v>
      </c>
      <c r="N4524" s="113">
        <v>44762.599629629629</v>
      </c>
      <c r="O4524" s="78" t="s">
        <v>1187</v>
      </c>
      <c r="P4524" s="78" t="str">
        <f t="shared" si="1190"/>
        <v>CIC</v>
      </c>
      <c r="S4524" s="78" t="str">
        <f t="shared" si="1191"/>
        <v/>
      </c>
      <c r="T4524" s="113">
        <v>44762.606493055559</v>
      </c>
      <c r="U4524" s="78" t="s">
        <v>1187</v>
      </c>
      <c r="V4524" s="78" t="str">
        <f t="shared" si="1192"/>
        <v>CIC</v>
      </c>
      <c r="W4524" s="113">
        <v>44762.664259259262</v>
      </c>
      <c r="X4524" s="113">
        <f t="shared" si="1193"/>
        <v>3.3912037033587694E-3</v>
      </c>
      <c r="Y4524" s="113">
        <f t="shared" si="1194"/>
        <v>6.921296298969537E-3</v>
      </c>
      <c r="Z4524" s="113">
        <f t="shared" si="1195"/>
        <v>5.7766203703067731E-2</v>
      </c>
      <c r="AB4524" s="2">
        <f t="shared" si="1196"/>
        <v>598</v>
      </c>
      <c r="AC4524" s="2">
        <f t="shared" si="1196"/>
        <v>4991</v>
      </c>
      <c r="AE4524" s="2" t="str">
        <f t="shared" si="1197"/>
        <v/>
      </c>
      <c r="AF4524" s="2" t="str">
        <f t="shared" si="1198"/>
        <v/>
      </c>
      <c r="AG4524" s="2">
        <f t="shared" si="1199"/>
        <v>598</v>
      </c>
      <c r="AH4524" s="2" t="str">
        <f t="shared" si="1200"/>
        <v/>
      </c>
      <c r="AI4524" s="2" t="str">
        <f t="shared" si="1201"/>
        <v/>
      </c>
      <c r="AK4524" s="2" t="str">
        <f t="shared" si="1202"/>
        <v/>
      </c>
      <c r="AL4524" s="2" t="str">
        <f t="shared" si="1203"/>
        <v/>
      </c>
      <c r="AM4524" s="2">
        <f t="shared" si="1204"/>
        <v>4991</v>
      </c>
      <c r="AN4524" s="2" t="str">
        <f t="shared" si="1205"/>
        <v/>
      </c>
      <c r="AO4524" s="2" t="str">
        <f t="shared" si="1206"/>
        <v/>
      </c>
    </row>
    <row r="4525" spans="1:41" x14ac:dyDescent="0.3">
      <c r="A4525" s="111">
        <v>44762.596180555556</v>
      </c>
      <c r="B4525" s="78" t="s">
        <v>5319</v>
      </c>
      <c r="C4525" s="78" t="s">
        <v>4651</v>
      </c>
      <c r="D4525" s="78" t="s">
        <v>1191</v>
      </c>
      <c r="E4525" s="78">
        <v>35</v>
      </c>
      <c r="F4525" s="78" t="s">
        <v>807</v>
      </c>
      <c r="G4525" s="78" t="s">
        <v>116</v>
      </c>
      <c r="H4525" s="112" t="s">
        <v>228</v>
      </c>
      <c r="I4525" s="112">
        <v>2</v>
      </c>
      <c r="J4525" s="113">
        <v>44762.596180555556</v>
      </c>
      <c r="K4525" s="113">
        <v>44762.596180555556</v>
      </c>
      <c r="M4525" s="113">
        <v>44762.599594907406</v>
      </c>
      <c r="N4525" s="113">
        <v>44762.599652777775</v>
      </c>
      <c r="O4525" s="78" t="s">
        <v>1187</v>
      </c>
      <c r="P4525" s="78" t="str">
        <f t="shared" si="1190"/>
        <v>CIC</v>
      </c>
      <c r="S4525" s="78" t="str">
        <f t="shared" si="1191"/>
        <v/>
      </c>
      <c r="T4525" s="113">
        <v>44762.606469907405</v>
      </c>
      <c r="U4525" s="78" t="s">
        <v>1187</v>
      </c>
      <c r="V4525" s="78" t="str">
        <f t="shared" si="1192"/>
        <v>CIC</v>
      </c>
      <c r="W4525" s="113">
        <v>44762.664189814815</v>
      </c>
      <c r="X4525" s="113">
        <f t="shared" si="1193"/>
        <v>3.4143518496421166E-3</v>
      </c>
      <c r="Y4525" s="113">
        <f t="shared" si="1194"/>
        <v>6.8749999991268851E-3</v>
      </c>
      <c r="Z4525" s="113">
        <f t="shared" si="1195"/>
        <v>5.7719907410501037E-2</v>
      </c>
      <c r="AB4525" s="2">
        <f t="shared" si="1196"/>
        <v>594</v>
      </c>
      <c r="AC4525" s="2">
        <f t="shared" si="1196"/>
        <v>4987</v>
      </c>
      <c r="AE4525" s="2" t="str">
        <f t="shared" si="1197"/>
        <v/>
      </c>
      <c r="AF4525" s="2" t="str">
        <f t="shared" si="1198"/>
        <v/>
      </c>
      <c r="AG4525" s="2">
        <f t="shared" si="1199"/>
        <v>594</v>
      </c>
      <c r="AH4525" s="2" t="str">
        <f t="shared" si="1200"/>
        <v/>
      </c>
      <c r="AI4525" s="2" t="str">
        <f t="shared" si="1201"/>
        <v/>
      </c>
      <c r="AK4525" s="2" t="str">
        <f t="shared" si="1202"/>
        <v/>
      </c>
      <c r="AL4525" s="2" t="str">
        <f t="shared" si="1203"/>
        <v/>
      </c>
      <c r="AM4525" s="2">
        <f t="shared" si="1204"/>
        <v>4987</v>
      </c>
      <c r="AN4525" s="2" t="str">
        <f t="shared" si="1205"/>
        <v/>
      </c>
      <c r="AO4525" s="2" t="str">
        <f t="shared" si="1206"/>
        <v/>
      </c>
    </row>
    <row r="4526" spans="1:41" x14ac:dyDescent="0.3">
      <c r="A4526" s="111">
        <v>44762.767743055556</v>
      </c>
      <c r="B4526" s="78" t="s">
        <v>5320</v>
      </c>
      <c r="C4526" s="78" t="s">
        <v>835</v>
      </c>
      <c r="D4526" s="78" t="s">
        <v>1804</v>
      </c>
      <c r="E4526" s="78">
        <v>91</v>
      </c>
      <c r="F4526" s="78" t="s">
        <v>809</v>
      </c>
      <c r="G4526" s="78" t="s">
        <v>126</v>
      </c>
      <c r="H4526" s="112" t="s">
        <v>262</v>
      </c>
      <c r="I4526" s="112">
        <v>2</v>
      </c>
      <c r="J4526" s="113">
        <v>44762.766458333332</v>
      </c>
      <c r="K4526" s="113">
        <v>44762.767743055556</v>
      </c>
      <c r="M4526" s="113">
        <v>44762.769409722219</v>
      </c>
      <c r="P4526" s="78" t="str">
        <f t="shared" si="1190"/>
        <v/>
      </c>
      <c r="Q4526" s="113">
        <v>44762.929398148146</v>
      </c>
      <c r="R4526" s="78" t="s">
        <v>1200</v>
      </c>
      <c r="S4526" s="78" t="str">
        <f t="shared" si="1191"/>
        <v>PLOEG</v>
      </c>
      <c r="T4526" s="113">
        <v>44762.772164351853</v>
      </c>
      <c r="U4526" s="78" t="s">
        <v>1216</v>
      </c>
      <c r="V4526" s="78" t="str">
        <f t="shared" si="1192"/>
        <v>PLOEG</v>
      </c>
      <c r="W4526" s="113">
        <v>44763.140011574076</v>
      </c>
      <c r="X4526" s="113">
        <f t="shared" si="1193"/>
        <v>1.6666666633682325E-3</v>
      </c>
      <c r="Y4526" s="113">
        <f t="shared" si="1194"/>
        <v>2.754629633272998E-3</v>
      </c>
      <c r="Z4526" s="113">
        <f t="shared" si="1195"/>
        <v>0.36784722222364508</v>
      </c>
      <c r="AB4526" s="2">
        <f t="shared" si="1196"/>
        <v>238</v>
      </c>
      <c r="AC4526" s="2">
        <f t="shared" si="1196"/>
        <v>31782</v>
      </c>
      <c r="AE4526" s="2" t="str">
        <f t="shared" si="1197"/>
        <v/>
      </c>
      <c r="AF4526" s="2" t="str">
        <f t="shared" si="1198"/>
        <v/>
      </c>
      <c r="AG4526" s="2">
        <f t="shared" si="1199"/>
        <v>238</v>
      </c>
      <c r="AH4526" s="2" t="str">
        <f t="shared" si="1200"/>
        <v/>
      </c>
      <c r="AI4526" s="2" t="str">
        <f t="shared" si="1201"/>
        <v/>
      </c>
      <c r="AK4526" s="2" t="str">
        <f t="shared" si="1202"/>
        <v/>
      </c>
      <c r="AL4526" s="2" t="str">
        <f t="shared" si="1203"/>
        <v/>
      </c>
      <c r="AM4526" s="2">
        <f t="shared" si="1204"/>
        <v>31782</v>
      </c>
      <c r="AN4526" s="2" t="str">
        <f t="shared" si="1205"/>
        <v/>
      </c>
      <c r="AO4526" s="2" t="str">
        <f t="shared" si="1206"/>
        <v/>
      </c>
    </row>
    <row r="4527" spans="1:41" x14ac:dyDescent="0.3">
      <c r="A4527" s="111">
        <v>44762.767743055556</v>
      </c>
      <c r="B4527" s="78" t="s">
        <v>5320</v>
      </c>
      <c r="C4527" s="78" t="s">
        <v>853</v>
      </c>
      <c r="D4527" s="78" t="s">
        <v>1804</v>
      </c>
      <c r="E4527" s="78">
        <v>91</v>
      </c>
      <c r="F4527" s="78" t="s">
        <v>809</v>
      </c>
      <c r="G4527" s="78" t="s">
        <v>126</v>
      </c>
      <c r="H4527" s="112" t="s">
        <v>262</v>
      </c>
      <c r="I4527" s="112">
        <v>2</v>
      </c>
      <c r="J4527" s="113">
        <v>44762.766458333332</v>
      </c>
      <c r="K4527" s="113">
        <v>44762.767743055556</v>
      </c>
      <c r="M4527" s="113">
        <v>44762.770289351851</v>
      </c>
      <c r="P4527" s="78" t="str">
        <f t="shared" si="1190"/>
        <v/>
      </c>
      <c r="Q4527" s="113">
        <v>44762.770312499997</v>
      </c>
      <c r="R4527" s="78" t="s">
        <v>1185</v>
      </c>
      <c r="S4527" s="78" t="str">
        <f t="shared" si="1191"/>
        <v>CIC</v>
      </c>
      <c r="V4527" s="78" t="str">
        <f t="shared" si="1192"/>
        <v/>
      </c>
      <c r="W4527" s="113">
        <v>44762.942349537036</v>
      </c>
      <c r="X4527" s="113">
        <f t="shared" si="1193"/>
        <v>2.5462962948950008E-3</v>
      </c>
      <c r="Y4527" s="113" t="str">
        <f t="shared" si="1194"/>
        <v/>
      </c>
      <c r="Z4527" s="113" t="str">
        <f t="shared" si="1195"/>
        <v/>
      </c>
      <c r="AB4527" s="2" t="str">
        <f t="shared" si="1196"/>
        <v/>
      </c>
      <c r="AC4527" s="2" t="str">
        <f t="shared" si="1196"/>
        <v/>
      </c>
      <c r="AE4527" s="2" t="str">
        <f t="shared" si="1197"/>
        <v/>
      </c>
      <c r="AF4527" s="2" t="str">
        <f t="shared" si="1198"/>
        <v/>
      </c>
      <c r="AG4527" s="2" t="str">
        <f t="shared" si="1199"/>
        <v/>
      </c>
      <c r="AH4527" s="2" t="str">
        <f t="shared" si="1200"/>
        <v/>
      </c>
      <c r="AI4527" s="2" t="str">
        <f t="shared" si="1201"/>
        <v/>
      </c>
      <c r="AK4527" s="2" t="str">
        <f t="shared" si="1202"/>
        <v/>
      </c>
      <c r="AL4527" s="2" t="str">
        <f t="shared" si="1203"/>
        <v/>
      </c>
      <c r="AM4527" s="2" t="str">
        <f t="shared" si="1204"/>
        <v/>
      </c>
      <c r="AN4527" s="2" t="str">
        <f t="shared" si="1205"/>
        <v/>
      </c>
      <c r="AO4527" s="2" t="str">
        <f t="shared" si="1206"/>
        <v/>
      </c>
    </row>
    <row r="4528" spans="1:41" x14ac:dyDescent="0.3">
      <c r="A4528" s="111">
        <v>44762.781770833331</v>
      </c>
      <c r="B4528" s="78" t="s">
        <v>5321</v>
      </c>
      <c r="C4528" s="78" t="s">
        <v>846</v>
      </c>
      <c r="D4528" s="78" t="s">
        <v>4096</v>
      </c>
      <c r="E4528" s="78">
        <v>4</v>
      </c>
      <c r="F4528" s="78" t="s">
        <v>807</v>
      </c>
      <c r="G4528" s="78" t="s">
        <v>90</v>
      </c>
      <c r="H4528" s="112" t="s">
        <v>224</v>
      </c>
      <c r="I4528" s="112">
        <v>2</v>
      </c>
      <c r="J4528" s="113">
        <v>44762.780509259261</v>
      </c>
      <c r="K4528" s="113">
        <v>44762.781770833331</v>
      </c>
      <c r="L4528" s="113">
        <v>44762.824861111112</v>
      </c>
      <c r="M4528" s="113">
        <v>44762.94127314815</v>
      </c>
      <c r="P4528" s="78" t="str">
        <f t="shared" si="1190"/>
        <v/>
      </c>
      <c r="Q4528" s="113">
        <v>44762.788344907407</v>
      </c>
      <c r="R4528" s="78" t="s">
        <v>1220</v>
      </c>
      <c r="S4528" s="78" t="str">
        <f t="shared" si="1191"/>
        <v>PLOEG</v>
      </c>
      <c r="T4528" s="113">
        <v>44762.795613425929</v>
      </c>
      <c r="U4528" s="78" t="s">
        <v>1203</v>
      </c>
      <c r="V4528" s="78" t="str">
        <f t="shared" si="1192"/>
        <v>PLOEG</v>
      </c>
      <c r="W4528" s="113">
        <v>44762.941851851851</v>
      </c>
      <c r="X4528" s="113">
        <f t="shared" si="1193"/>
        <v>4.3090277780720498E-2</v>
      </c>
      <c r="Y4528" s="113" t="str">
        <f t="shared" si="1194"/>
        <v/>
      </c>
      <c r="Z4528" s="113">
        <f t="shared" si="1195"/>
        <v>0.14623842592118308</v>
      </c>
      <c r="AB4528" s="2" t="str">
        <f t="shared" si="1196"/>
        <v/>
      </c>
      <c r="AC4528" s="2">
        <f t="shared" si="1196"/>
        <v>12635</v>
      </c>
      <c r="AE4528" s="2" t="str">
        <f t="shared" si="1197"/>
        <v/>
      </c>
      <c r="AF4528" s="2" t="str">
        <f t="shared" si="1198"/>
        <v/>
      </c>
      <c r="AG4528" s="2" t="str">
        <f t="shared" si="1199"/>
        <v/>
      </c>
      <c r="AH4528" s="2" t="str">
        <f t="shared" si="1200"/>
        <v/>
      </c>
      <c r="AI4528" s="2" t="str">
        <f t="shared" si="1201"/>
        <v/>
      </c>
      <c r="AK4528" s="2" t="str">
        <f t="shared" si="1202"/>
        <v/>
      </c>
      <c r="AL4528" s="2" t="str">
        <f t="shared" si="1203"/>
        <v/>
      </c>
      <c r="AM4528" s="2">
        <f t="shared" si="1204"/>
        <v>12635</v>
      </c>
      <c r="AN4528" s="2" t="str">
        <f t="shared" si="1205"/>
        <v/>
      </c>
      <c r="AO4528" s="2" t="str">
        <f t="shared" si="1206"/>
        <v/>
      </c>
    </row>
    <row r="4529" spans="1:41" x14ac:dyDescent="0.3">
      <c r="A4529" s="111">
        <v>44762.823159722226</v>
      </c>
      <c r="B4529" s="78" t="s">
        <v>5322</v>
      </c>
      <c r="C4529" s="78" t="s">
        <v>846</v>
      </c>
      <c r="D4529" s="78" t="s">
        <v>1211</v>
      </c>
      <c r="E4529" s="78">
        <v>32</v>
      </c>
      <c r="F4529" s="78" t="s">
        <v>808</v>
      </c>
      <c r="G4529" s="78" t="s">
        <v>90</v>
      </c>
      <c r="H4529" s="112" t="s">
        <v>234</v>
      </c>
      <c r="I4529" s="112">
        <v>2</v>
      </c>
      <c r="J4529" s="113">
        <v>44762.822835648149</v>
      </c>
      <c r="K4529" s="113">
        <v>44762.823159722226</v>
      </c>
      <c r="M4529" s="113">
        <v>44762.824861111112</v>
      </c>
      <c r="P4529" s="78" t="str">
        <f t="shared" si="1190"/>
        <v/>
      </c>
      <c r="Q4529" s="113">
        <v>44762.824884259258</v>
      </c>
      <c r="R4529" s="78" t="s">
        <v>1187</v>
      </c>
      <c r="S4529" s="78" t="str">
        <f t="shared" si="1191"/>
        <v>CIC</v>
      </c>
      <c r="T4529" s="113">
        <v>44762.83321759259</v>
      </c>
      <c r="U4529" s="78" t="s">
        <v>1187</v>
      </c>
      <c r="V4529" s="78" t="str">
        <f t="shared" si="1192"/>
        <v>CIC</v>
      </c>
      <c r="W4529" s="113">
        <v>44762.94127314815</v>
      </c>
      <c r="X4529" s="113">
        <f t="shared" si="1193"/>
        <v>1.7013888864312321E-3</v>
      </c>
      <c r="Y4529" s="113">
        <f t="shared" si="1194"/>
        <v>8.3564814776764251E-3</v>
      </c>
      <c r="Z4529" s="113">
        <f t="shared" si="1195"/>
        <v>0.10805555555998581</v>
      </c>
      <c r="AB4529" s="2">
        <f t="shared" si="1196"/>
        <v>722</v>
      </c>
      <c r="AC4529" s="2">
        <f t="shared" si="1196"/>
        <v>9336</v>
      </c>
      <c r="AE4529" s="2" t="str">
        <f t="shared" si="1197"/>
        <v/>
      </c>
      <c r="AF4529" s="2" t="str">
        <f t="shared" si="1198"/>
        <v/>
      </c>
      <c r="AG4529" s="2">
        <f t="shared" si="1199"/>
        <v>722</v>
      </c>
      <c r="AH4529" s="2" t="str">
        <f t="shared" si="1200"/>
        <v/>
      </c>
      <c r="AI4529" s="2" t="str">
        <f t="shared" si="1201"/>
        <v/>
      </c>
      <c r="AK4529" s="2" t="str">
        <f t="shared" si="1202"/>
        <v/>
      </c>
      <c r="AL4529" s="2" t="str">
        <f t="shared" si="1203"/>
        <v/>
      </c>
      <c r="AM4529" s="2">
        <f t="shared" si="1204"/>
        <v>9336</v>
      </c>
      <c r="AN4529" s="2" t="str">
        <f t="shared" si="1205"/>
        <v/>
      </c>
      <c r="AO4529" s="2" t="str">
        <f t="shared" si="1206"/>
        <v/>
      </c>
    </row>
    <row r="4530" spans="1:41" x14ac:dyDescent="0.3">
      <c r="A4530" s="111">
        <v>44762.953680555554</v>
      </c>
      <c r="B4530" s="78" t="s">
        <v>5323</v>
      </c>
      <c r="C4530" s="78" t="s">
        <v>846</v>
      </c>
      <c r="D4530" s="78" t="s">
        <v>3866</v>
      </c>
      <c r="E4530" s="78">
        <v>4</v>
      </c>
      <c r="F4530" s="78" t="s">
        <v>808</v>
      </c>
      <c r="G4530" s="78" t="s">
        <v>88</v>
      </c>
      <c r="H4530" s="112" t="s">
        <v>230</v>
      </c>
      <c r="I4530" s="112">
        <v>3</v>
      </c>
      <c r="J4530" s="113">
        <v>44762.951226851852</v>
      </c>
      <c r="K4530" s="113">
        <v>44762.953680555554</v>
      </c>
      <c r="M4530" s="113">
        <v>44762.956226851849</v>
      </c>
      <c r="N4530" s="113">
        <v>44762.956655092596</v>
      </c>
      <c r="O4530" s="78" t="s">
        <v>1187</v>
      </c>
      <c r="P4530" s="78" t="str">
        <f t="shared" si="1190"/>
        <v>CIC</v>
      </c>
      <c r="S4530" s="78" t="str">
        <f t="shared" si="1191"/>
        <v/>
      </c>
      <c r="V4530" s="78" t="str">
        <f t="shared" si="1192"/>
        <v/>
      </c>
      <c r="W4530" s="113">
        <v>44762.966354166667</v>
      </c>
      <c r="X4530" s="113">
        <f t="shared" si="1193"/>
        <v>2.5462962948950008E-3</v>
      </c>
      <c r="Y4530" s="113" t="str">
        <f t="shared" si="1194"/>
        <v/>
      </c>
      <c r="Z4530" s="113" t="str">
        <f t="shared" si="1195"/>
        <v/>
      </c>
      <c r="AB4530" s="2" t="str">
        <f t="shared" si="1196"/>
        <v/>
      </c>
      <c r="AC4530" s="2" t="str">
        <f t="shared" si="1196"/>
        <v/>
      </c>
      <c r="AE4530" s="2" t="str">
        <f t="shared" si="1197"/>
        <v/>
      </c>
      <c r="AF4530" s="2" t="str">
        <f t="shared" si="1198"/>
        <v/>
      </c>
      <c r="AG4530" s="2" t="str">
        <f t="shared" si="1199"/>
        <v/>
      </c>
      <c r="AH4530" s="2" t="str">
        <f t="shared" si="1200"/>
        <v/>
      </c>
      <c r="AI4530" s="2" t="str">
        <f t="shared" si="1201"/>
        <v/>
      </c>
      <c r="AK4530" s="2" t="str">
        <f t="shared" si="1202"/>
        <v/>
      </c>
      <c r="AL4530" s="2" t="str">
        <f t="shared" si="1203"/>
        <v/>
      </c>
      <c r="AM4530" s="2" t="str">
        <f t="shared" si="1204"/>
        <v/>
      </c>
      <c r="AN4530" s="2" t="str">
        <f t="shared" si="1205"/>
        <v/>
      </c>
      <c r="AO4530" s="2" t="str">
        <f t="shared" si="1206"/>
        <v/>
      </c>
    </row>
    <row r="4531" spans="1:41" x14ac:dyDescent="0.3">
      <c r="A4531" s="111">
        <v>44762.964131944442</v>
      </c>
      <c r="B4531" s="78" t="s">
        <v>5324</v>
      </c>
      <c r="C4531" s="78" t="s">
        <v>846</v>
      </c>
      <c r="D4531" s="78" t="s">
        <v>1441</v>
      </c>
      <c r="E4531" s="78">
        <v>80</v>
      </c>
      <c r="F4531" s="78" t="s">
        <v>808</v>
      </c>
      <c r="G4531" s="78" t="s">
        <v>88</v>
      </c>
      <c r="H4531" s="112" t="s">
        <v>200</v>
      </c>
      <c r="I4531" s="112">
        <v>3</v>
      </c>
      <c r="J4531" s="113">
        <v>44762.963402777779</v>
      </c>
      <c r="K4531" s="113">
        <v>44762.964131944442</v>
      </c>
      <c r="M4531" s="113">
        <v>44762.966446759259</v>
      </c>
      <c r="P4531" s="78" t="str">
        <f t="shared" si="1190"/>
        <v/>
      </c>
      <c r="Q4531" s="113">
        <v>44762.966666666667</v>
      </c>
      <c r="R4531" s="78" t="s">
        <v>1185</v>
      </c>
      <c r="S4531" s="78" t="str">
        <f t="shared" si="1191"/>
        <v>CIC</v>
      </c>
      <c r="V4531" s="78" t="str">
        <f t="shared" si="1192"/>
        <v/>
      </c>
      <c r="W4531" s="113">
        <v>44762.974236111113</v>
      </c>
      <c r="X4531" s="113">
        <f t="shared" si="1193"/>
        <v>2.3148148175096139E-3</v>
      </c>
      <c r="Y4531" s="113" t="str">
        <f t="shared" si="1194"/>
        <v/>
      </c>
      <c r="Z4531" s="113" t="str">
        <f t="shared" si="1195"/>
        <v/>
      </c>
      <c r="AB4531" s="2" t="str">
        <f t="shared" si="1196"/>
        <v/>
      </c>
      <c r="AC4531" s="2" t="str">
        <f t="shared" si="1196"/>
        <v/>
      </c>
      <c r="AE4531" s="2" t="str">
        <f t="shared" si="1197"/>
        <v/>
      </c>
      <c r="AF4531" s="2" t="str">
        <f t="shared" si="1198"/>
        <v/>
      </c>
      <c r="AG4531" s="2" t="str">
        <f t="shared" si="1199"/>
        <v/>
      </c>
      <c r="AH4531" s="2" t="str">
        <f t="shared" si="1200"/>
        <v/>
      </c>
      <c r="AI4531" s="2" t="str">
        <f t="shared" si="1201"/>
        <v/>
      </c>
      <c r="AK4531" s="2" t="str">
        <f t="shared" si="1202"/>
        <v/>
      </c>
      <c r="AL4531" s="2" t="str">
        <f t="shared" si="1203"/>
        <v/>
      </c>
      <c r="AM4531" s="2" t="str">
        <f t="shared" si="1204"/>
        <v/>
      </c>
      <c r="AN4531" s="2" t="str">
        <f t="shared" si="1205"/>
        <v/>
      </c>
      <c r="AO4531" s="2" t="str">
        <f t="shared" si="1206"/>
        <v/>
      </c>
    </row>
    <row r="4532" spans="1:41" x14ac:dyDescent="0.3">
      <c r="A4532" s="111">
        <v>44762.97865740741</v>
      </c>
      <c r="B4532" s="78" t="s">
        <v>5325</v>
      </c>
      <c r="C4532" s="78" t="s">
        <v>846</v>
      </c>
      <c r="D4532" s="78" t="s">
        <v>1446</v>
      </c>
      <c r="E4532" s="78">
        <v>21</v>
      </c>
      <c r="F4532" s="78" t="s">
        <v>808</v>
      </c>
      <c r="G4532" s="78" t="s">
        <v>88</v>
      </c>
      <c r="H4532" s="112" t="s">
        <v>412</v>
      </c>
      <c r="I4532" s="112">
        <v>3</v>
      </c>
      <c r="J4532" s="113">
        <v>44762.977743055555</v>
      </c>
      <c r="K4532" s="113">
        <v>44762.97865740741</v>
      </c>
      <c r="M4532" s="113">
        <v>44762.978888888887</v>
      </c>
      <c r="P4532" s="78" t="str">
        <f t="shared" si="1190"/>
        <v/>
      </c>
      <c r="Q4532" s="113">
        <v>44762.979189814818</v>
      </c>
      <c r="R4532" s="78" t="s">
        <v>1185</v>
      </c>
      <c r="S4532" s="78" t="str">
        <f t="shared" si="1191"/>
        <v>CIC</v>
      </c>
      <c r="T4532" s="113">
        <v>44762.985532407409</v>
      </c>
      <c r="U4532" s="78" t="s">
        <v>1203</v>
      </c>
      <c r="V4532" s="78" t="str">
        <f t="shared" si="1192"/>
        <v>PLOEG</v>
      </c>
      <c r="W4532" s="113">
        <v>44762.995879629627</v>
      </c>
      <c r="X4532" s="113">
        <f t="shared" si="1193"/>
        <v>2.3148147738538682E-4</v>
      </c>
      <c r="Y4532" s="113">
        <f t="shared" si="1194"/>
        <v>6.6435185217414983E-3</v>
      </c>
      <c r="Z4532" s="113">
        <f t="shared" si="1195"/>
        <v>1.0347222218115348E-2</v>
      </c>
      <c r="AB4532" s="2">
        <f t="shared" si="1196"/>
        <v>574</v>
      </c>
      <c r="AC4532" s="2">
        <f t="shared" si="1196"/>
        <v>894</v>
      </c>
      <c r="AE4532" s="2" t="str">
        <f t="shared" si="1197"/>
        <v/>
      </c>
      <c r="AF4532" s="2" t="str">
        <f t="shared" si="1198"/>
        <v/>
      </c>
      <c r="AG4532" s="2" t="str">
        <f t="shared" si="1199"/>
        <v/>
      </c>
      <c r="AH4532" s="2">
        <f t="shared" si="1200"/>
        <v>574</v>
      </c>
      <c r="AI4532" s="2" t="str">
        <f t="shared" si="1201"/>
        <v/>
      </c>
      <c r="AK4532" s="2" t="str">
        <f t="shared" si="1202"/>
        <v/>
      </c>
      <c r="AL4532" s="2" t="str">
        <f t="shared" si="1203"/>
        <v/>
      </c>
      <c r="AM4532" s="2" t="str">
        <f t="shared" si="1204"/>
        <v/>
      </c>
      <c r="AN4532" s="2">
        <f t="shared" si="1205"/>
        <v>894</v>
      </c>
      <c r="AO4532" s="2" t="str">
        <f t="shared" si="1206"/>
        <v/>
      </c>
    </row>
    <row r="4533" spans="1:41" x14ac:dyDescent="0.3">
      <c r="A4533" s="111">
        <v>44763.242199074077</v>
      </c>
      <c r="B4533" s="78" t="s">
        <v>5326</v>
      </c>
      <c r="C4533" s="78" t="s">
        <v>846</v>
      </c>
      <c r="D4533" s="78" t="s">
        <v>5327</v>
      </c>
      <c r="E4533" s="78">
        <v>10</v>
      </c>
      <c r="F4533" s="78" t="s">
        <v>811</v>
      </c>
      <c r="G4533" s="78" t="s">
        <v>124</v>
      </c>
      <c r="H4533" s="112" t="s">
        <v>264</v>
      </c>
      <c r="I4533" s="112">
        <v>2</v>
      </c>
      <c r="J4533" s="113">
        <v>44763.242199074077</v>
      </c>
      <c r="K4533" s="113">
        <v>44763.242199074077</v>
      </c>
      <c r="M4533" s="113">
        <v>44763.242245370369</v>
      </c>
      <c r="P4533" s="78" t="str">
        <f t="shared" si="1190"/>
        <v/>
      </c>
      <c r="Q4533" s="113">
        <v>44763.242256944446</v>
      </c>
      <c r="R4533" s="78" t="s">
        <v>1187</v>
      </c>
      <c r="S4533" s="78" t="str">
        <f t="shared" si="1191"/>
        <v>CIC</v>
      </c>
      <c r="T4533" s="113">
        <v>44763.244525462964</v>
      </c>
      <c r="U4533" s="78" t="s">
        <v>1187</v>
      </c>
      <c r="V4533" s="78" t="str">
        <f t="shared" si="1192"/>
        <v>CIC</v>
      </c>
      <c r="W4533" s="113">
        <v>44763.282048611109</v>
      </c>
      <c r="X4533" s="113" t="str">
        <f t="shared" si="1193"/>
        <v/>
      </c>
      <c r="Y4533" s="113">
        <f t="shared" si="1194"/>
        <v>2.2800925944466144E-3</v>
      </c>
      <c r="Z4533" s="113">
        <f t="shared" si="1195"/>
        <v>3.7523148144828156E-2</v>
      </c>
      <c r="AB4533" s="2">
        <f t="shared" si="1196"/>
        <v>197</v>
      </c>
      <c r="AC4533" s="2">
        <f t="shared" si="1196"/>
        <v>3242</v>
      </c>
      <c r="AE4533" s="2" t="str">
        <f t="shared" si="1197"/>
        <v/>
      </c>
      <c r="AF4533" s="2" t="str">
        <f t="shared" si="1198"/>
        <v/>
      </c>
      <c r="AG4533" s="2">
        <f t="shared" si="1199"/>
        <v>197</v>
      </c>
      <c r="AH4533" s="2" t="str">
        <f t="shared" si="1200"/>
        <v/>
      </c>
      <c r="AI4533" s="2" t="str">
        <f t="shared" si="1201"/>
        <v/>
      </c>
      <c r="AK4533" s="2" t="str">
        <f t="shared" si="1202"/>
        <v/>
      </c>
      <c r="AL4533" s="2" t="str">
        <f t="shared" si="1203"/>
        <v/>
      </c>
      <c r="AM4533" s="2">
        <f t="shared" si="1204"/>
        <v>3242</v>
      </c>
      <c r="AN4533" s="2" t="str">
        <f t="shared" si="1205"/>
        <v/>
      </c>
      <c r="AO4533" s="2" t="str">
        <f t="shared" si="1206"/>
        <v/>
      </c>
    </row>
    <row r="4534" spans="1:41" x14ac:dyDescent="0.3">
      <c r="A4534" s="111">
        <v>44763.394861111112</v>
      </c>
      <c r="B4534" s="78" t="s">
        <v>5328</v>
      </c>
      <c r="C4534" s="78" t="s">
        <v>951</v>
      </c>
      <c r="D4534" s="78" t="s">
        <v>2466</v>
      </c>
      <c r="F4534" s="78" t="s">
        <v>809</v>
      </c>
      <c r="G4534" s="78" t="s">
        <v>84</v>
      </c>
      <c r="H4534" s="112" t="s">
        <v>196</v>
      </c>
      <c r="I4534" s="112">
        <v>4</v>
      </c>
      <c r="J4534" s="113">
        <v>44763.392939814818</v>
      </c>
      <c r="K4534" s="113">
        <v>44763.394861111112</v>
      </c>
      <c r="M4534" s="113">
        <v>44763.39603009259</v>
      </c>
      <c r="P4534" s="78" t="str">
        <f t="shared" si="1190"/>
        <v/>
      </c>
      <c r="S4534" s="78" t="str">
        <f t="shared" si="1191"/>
        <v/>
      </c>
      <c r="V4534" s="78" t="str">
        <f t="shared" si="1192"/>
        <v/>
      </c>
      <c r="W4534" s="113">
        <v>44763.466354166667</v>
      </c>
      <c r="X4534" s="113">
        <f t="shared" si="1193"/>
        <v>1.1689814782585017E-3</v>
      </c>
      <c r="Y4534" s="113" t="str">
        <f t="shared" si="1194"/>
        <v/>
      </c>
      <c r="Z4534" s="113" t="str">
        <f t="shared" si="1195"/>
        <v/>
      </c>
      <c r="AB4534" s="2" t="str">
        <f t="shared" si="1196"/>
        <v/>
      </c>
      <c r="AC4534" s="2" t="str">
        <f t="shared" si="1196"/>
        <v/>
      </c>
      <c r="AE4534" s="2" t="str">
        <f t="shared" si="1197"/>
        <v/>
      </c>
      <c r="AF4534" s="2" t="str">
        <f t="shared" si="1198"/>
        <v/>
      </c>
      <c r="AG4534" s="2" t="str">
        <f t="shared" si="1199"/>
        <v/>
      </c>
      <c r="AH4534" s="2" t="str">
        <f t="shared" si="1200"/>
        <v/>
      </c>
      <c r="AI4534" s="2" t="str">
        <f t="shared" si="1201"/>
        <v/>
      </c>
      <c r="AK4534" s="2" t="str">
        <f t="shared" si="1202"/>
        <v/>
      </c>
      <c r="AL4534" s="2" t="str">
        <f t="shared" si="1203"/>
        <v/>
      </c>
      <c r="AM4534" s="2" t="str">
        <f t="shared" si="1204"/>
        <v/>
      </c>
      <c r="AN4534" s="2" t="str">
        <f t="shared" si="1205"/>
        <v/>
      </c>
      <c r="AO4534" s="2" t="str">
        <f t="shared" si="1206"/>
        <v/>
      </c>
    </row>
    <row r="4535" spans="1:41" x14ac:dyDescent="0.3">
      <c r="A4535" s="111">
        <v>44763.468518518515</v>
      </c>
      <c r="B4535" s="78" t="s">
        <v>5329</v>
      </c>
      <c r="C4535" s="78" t="s">
        <v>886</v>
      </c>
      <c r="D4535" s="78" t="s">
        <v>2169</v>
      </c>
      <c r="F4535" s="78" t="s">
        <v>807</v>
      </c>
      <c r="G4535" s="78" t="s">
        <v>90</v>
      </c>
      <c r="H4535" s="112" t="s">
        <v>284</v>
      </c>
      <c r="I4535" s="112">
        <v>2</v>
      </c>
      <c r="J4535" s="113">
        <v>44763.467199074075</v>
      </c>
      <c r="K4535" s="113">
        <v>44763.468518518515</v>
      </c>
      <c r="M4535" s="113">
        <v>44763.470416666663</v>
      </c>
      <c r="P4535" s="78" t="str">
        <f t="shared" si="1190"/>
        <v/>
      </c>
      <c r="Q4535" s="113">
        <v>44763.472754629627</v>
      </c>
      <c r="R4535" s="78" t="s">
        <v>1267</v>
      </c>
      <c r="S4535" s="78" t="str">
        <f t="shared" si="1191"/>
        <v>PLOEG</v>
      </c>
      <c r="T4535" s="113">
        <v>44763.48159722222</v>
      </c>
      <c r="U4535" s="78" t="s">
        <v>1267</v>
      </c>
      <c r="V4535" s="78" t="str">
        <f t="shared" si="1192"/>
        <v>PLOEG</v>
      </c>
      <c r="W4535" s="113">
        <v>44763.48982638889</v>
      </c>
      <c r="X4535" s="113">
        <f t="shared" si="1193"/>
        <v>1.898148148029577E-3</v>
      </c>
      <c r="Y4535" s="113">
        <f t="shared" si="1194"/>
        <v>1.1180555557075422E-2</v>
      </c>
      <c r="Z4535" s="113">
        <f t="shared" si="1195"/>
        <v>8.2291666694800369E-3</v>
      </c>
      <c r="AB4535" s="2">
        <f t="shared" si="1196"/>
        <v>966</v>
      </c>
      <c r="AC4535" s="2">
        <f t="shared" si="1196"/>
        <v>711</v>
      </c>
      <c r="AE4535" s="2" t="str">
        <f t="shared" si="1197"/>
        <v/>
      </c>
      <c r="AF4535" s="2" t="str">
        <f t="shared" si="1198"/>
        <v/>
      </c>
      <c r="AG4535" s="2">
        <f t="shared" si="1199"/>
        <v>966</v>
      </c>
      <c r="AH4535" s="2" t="str">
        <f t="shared" si="1200"/>
        <v/>
      </c>
      <c r="AI4535" s="2" t="str">
        <f t="shared" si="1201"/>
        <v/>
      </c>
      <c r="AK4535" s="2" t="str">
        <f t="shared" si="1202"/>
        <v/>
      </c>
      <c r="AL4535" s="2" t="str">
        <f t="shared" si="1203"/>
        <v/>
      </c>
      <c r="AM4535" s="2">
        <f t="shared" si="1204"/>
        <v>711</v>
      </c>
      <c r="AN4535" s="2" t="str">
        <f t="shared" si="1205"/>
        <v/>
      </c>
      <c r="AO4535" s="2" t="str">
        <f t="shared" si="1206"/>
        <v/>
      </c>
    </row>
    <row r="4536" spans="1:41" x14ac:dyDescent="0.3">
      <c r="A4536" s="111">
        <v>44763.515798611108</v>
      </c>
      <c r="B4536" s="78" t="s">
        <v>5330</v>
      </c>
      <c r="C4536" s="78" t="s">
        <v>850</v>
      </c>
      <c r="D4536" s="78" t="s">
        <v>1226</v>
      </c>
      <c r="E4536" s="78" t="s">
        <v>5331</v>
      </c>
      <c r="F4536" s="78" t="s">
        <v>809</v>
      </c>
      <c r="G4536" s="78" t="s">
        <v>86</v>
      </c>
      <c r="H4536" s="112" t="s">
        <v>252</v>
      </c>
      <c r="I4536" s="112">
        <v>4</v>
      </c>
      <c r="J4536" s="113">
        <v>44763.515277777777</v>
      </c>
      <c r="K4536" s="113">
        <v>44763.515798611108</v>
      </c>
      <c r="M4536" s="113">
        <v>44763.517233796294</v>
      </c>
      <c r="N4536" s="113">
        <v>44763.517256944448</v>
      </c>
      <c r="O4536" s="78" t="s">
        <v>1185</v>
      </c>
      <c r="P4536" s="78" t="str">
        <f t="shared" si="1190"/>
        <v>CIC</v>
      </c>
      <c r="S4536" s="78" t="str">
        <f t="shared" si="1191"/>
        <v/>
      </c>
      <c r="T4536" s="113">
        <v>44763.531319444446</v>
      </c>
      <c r="U4536" s="78" t="s">
        <v>1286</v>
      </c>
      <c r="V4536" s="78" t="str">
        <f t="shared" si="1192"/>
        <v>PLOEG</v>
      </c>
      <c r="W4536" s="113">
        <v>44763.583391203705</v>
      </c>
      <c r="X4536" s="113">
        <f t="shared" si="1193"/>
        <v>1.4351851859828457E-3</v>
      </c>
      <c r="Y4536" s="113">
        <f t="shared" si="1194"/>
        <v>1.4085648152104113E-2</v>
      </c>
      <c r="Z4536" s="113">
        <f t="shared" si="1195"/>
        <v>5.2071759258979E-2</v>
      </c>
      <c r="AB4536" s="2">
        <f t="shared" si="1196"/>
        <v>1217</v>
      </c>
      <c r="AC4536" s="2">
        <f t="shared" si="1196"/>
        <v>4499</v>
      </c>
      <c r="AE4536" s="2" t="str">
        <f t="shared" si="1197"/>
        <v/>
      </c>
      <c r="AF4536" s="2" t="str">
        <f t="shared" si="1198"/>
        <v/>
      </c>
      <c r="AG4536" s="2" t="str">
        <f t="shared" si="1199"/>
        <v/>
      </c>
      <c r="AH4536" s="2" t="str">
        <f t="shared" si="1200"/>
        <v/>
      </c>
      <c r="AI4536" s="2">
        <f t="shared" si="1201"/>
        <v>1217</v>
      </c>
      <c r="AK4536" s="2" t="str">
        <f t="shared" si="1202"/>
        <v/>
      </c>
      <c r="AL4536" s="2" t="str">
        <f t="shared" si="1203"/>
        <v/>
      </c>
      <c r="AM4536" s="2" t="str">
        <f t="shared" si="1204"/>
        <v/>
      </c>
      <c r="AN4536" s="2" t="str">
        <f t="shared" si="1205"/>
        <v/>
      </c>
      <c r="AO4536" s="2">
        <f t="shared" si="1206"/>
        <v>4499</v>
      </c>
    </row>
    <row r="4537" spans="1:41" x14ac:dyDescent="0.3">
      <c r="A4537" s="111">
        <v>44763.589780092596</v>
      </c>
      <c r="B4537" s="78" t="s">
        <v>5332</v>
      </c>
      <c r="C4537" s="78" t="s">
        <v>951</v>
      </c>
      <c r="D4537" s="78" t="s">
        <v>1211</v>
      </c>
      <c r="E4537" s="78">
        <v>32</v>
      </c>
      <c r="F4537" s="78" t="s">
        <v>808</v>
      </c>
      <c r="G4537" s="78" t="s">
        <v>84</v>
      </c>
      <c r="H4537" s="112" t="s">
        <v>196</v>
      </c>
      <c r="I4537" s="112">
        <v>4</v>
      </c>
      <c r="J4537" s="113">
        <v>44763.589097222219</v>
      </c>
      <c r="K4537" s="113">
        <v>44763.589780092596</v>
      </c>
      <c r="M4537" s="113">
        <v>44763.591631944444</v>
      </c>
      <c r="P4537" s="78" t="str">
        <f t="shared" si="1190"/>
        <v/>
      </c>
      <c r="S4537" s="78" t="str">
        <f t="shared" si="1191"/>
        <v/>
      </c>
      <c r="V4537" s="78" t="str">
        <f t="shared" si="1192"/>
        <v/>
      </c>
      <c r="W4537" s="113">
        <v>44763.607118055559</v>
      </c>
      <c r="X4537" s="113">
        <f t="shared" si="1193"/>
        <v>1.8518518481869251E-3</v>
      </c>
      <c r="Y4537" s="113" t="str">
        <f t="shared" si="1194"/>
        <v/>
      </c>
      <c r="Z4537" s="113" t="str">
        <f t="shared" si="1195"/>
        <v/>
      </c>
      <c r="AB4537" s="2" t="str">
        <f t="shared" si="1196"/>
        <v/>
      </c>
      <c r="AC4537" s="2" t="str">
        <f t="shared" si="1196"/>
        <v/>
      </c>
      <c r="AE4537" s="2" t="str">
        <f t="shared" si="1197"/>
        <v/>
      </c>
      <c r="AF4537" s="2" t="str">
        <f t="shared" si="1198"/>
        <v/>
      </c>
      <c r="AG4537" s="2" t="str">
        <f t="shared" si="1199"/>
        <v/>
      </c>
      <c r="AH4537" s="2" t="str">
        <f t="shared" si="1200"/>
        <v/>
      </c>
      <c r="AI4537" s="2" t="str">
        <f t="shared" si="1201"/>
        <v/>
      </c>
      <c r="AK4537" s="2" t="str">
        <f t="shared" si="1202"/>
        <v/>
      </c>
      <c r="AL4537" s="2" t="str">
        <f t="shared" si="1203"/>
        <v/>
      </c>
      <c r="AM4537" s="2" t="str">
        <f t="shared" si="1204"/>
        <v/>
      </c>
      <c r="AN4537" s="2" t="str">
        <f t="shared" si="1205"/>
        <v/>
      </c>
      <c r="AO4537" s="2" t="str">
        <f t="shared" si="1206"/>
        <v/>
      </c>
    </row>
    <row r="4538" spans="1:41" x14ac:dyDescent="0.3">
      <c r="A4538" s="111">
        <v>44763.658043981479</v>
      </c>
      <c r="B4538" s="78" t="s">
        <v>5333</v>
      </c>
      <c r="C4538" s="78" t="s">
        <v>886</v>
      </c>
      <c r="D4538" s="78" t="s">
        <v>2173</v>
      </c>
      <c r="E4538" s="78">
        <v>1</v>
      </c>
      <c r="F4538" s="78" t="s">
        <v>808</v>
      </c>
      <c r="G4538" s="78" t="s">
        <v>108</v>
      </c>
      <c r="H4538" s="112" t="s">
        <v>240</v>
      </c>
      <c r="I4538" s="112">
        <v>2</v>
      </c>
      <c r="J4538" s="113">
        <v>44763.65693287037</v>
      </c>
      <c r="K4538" s="113">
        <v>44763.658043981479</v>
      </c>
      <c r="M4538" s="113">
        <v>44763.65929398148</v>
      </c>
      <c r="N4538" s="113">
        <v>44763.659305555557</v>
      </c>
      <c r="O4538" s="78" t="s">
        <v>1185</v>
      </c>
      <c r="P4538" s="78" t="str">
        <f t="shared" si="1190"/>
        <v>CIC</v>
      </c>
      <c r="Q4538" s="113">
        <v>44763.660196759258</v>
      </c>
      <c r="R4538" s="78" t="s">
        <v>1267</v>
      </c>
      <c r="S4538" s="78" t="str">
        <f t="shared" si="1191"/>
        <v>PLOEG</v>
      </c>
      <c r="T4538" s="113">
        <v>44763.663958333331</v>
      </c>
      <c r="U4538" s="78" t="s">
        <v>1187</v>
      </c>
      <c r="V4538" s="78" t="str">
        <f t="shared" si="1192"/>
        <v>CIC</v>
      </c>
      <c r="W4538" s="113">
        <v>44763.673726851855</v>
      </c>
      <c r="X4538" s="113">
        <f t="shared" si="1193"/>
        <v>1.2500000011641532E-3</v>
      </c>
      <c r="Y4538" s="113">
        <f t="shared" si="1194"/>
        <v>4.6643518508062698E-3</v>
      </c>
      <c r="Z4538" s="113">
        <f t="shared" si="1195"/>
        <v>9.7685185246518813E-3</v>
      </c>
      <c r="AB4538" s="2">
        <f t="shared" si="1196"/>
        <v>403</v>
      </c>
      <c r="AC4538" s="2">
        <f t="shared" si="1196"/>
        <v>844</v>
      </c>
      <c r="AE4538" s="2" t="str">
        <f t="shared" si="1197"/>
        <v/>
      </c>
      <c r="AF4538" s="2" t="str">
        <f t="shared" si="1198"/>
        <v/>
      </c>
      <c r="AG4538" s="2">
        <f t="shared" si="1199"/>
        <v>403</v>
      </c>
      <c r="AH4538" s="2" t="str">
        <f t="shared" si="1200"/>
        <v/>
      </c>
      <c r="AI4538" s="2" t="str">
        <f t="shared" si="1201"/>
        <v/>
      </c>
      <c r="AK4538" s="2" t="str">
        <f t="shared" si="1202"/>
        <v/>
      </c>
      <c r="AL4538" s="2" t="str">
        <f t="shared" si="1203"/>
        <v/>
      </c>
      <c r="AM4538" s="2">
        <f t="shared" si="1204"/>
        <v>844</v>
      </c>
      <c r="AN4538" s="2" t="str">
        <f t="shared" si="1205"/>
        <v/>
      </c>
      <c r="AO4538" s="2" t="str">
        <f t="shared" si="1206"/>
        <v/>
      </c>
    </row>
    <row r="4539" spans="1:41" x14ac:dyDescent="0.3">
      <c r="A4539" s="111">
        <v>44763.658043981479</v>
      </c>
      <c r="B4539" s="78" t="s">
        <v>5333</v>
      </c>
      <c r="C4539" s="78" t="s">
        <v>850</v>
      </c>
      <c r="D4539" s="78" t="s">
        <v>2173</v>
      </c>
      <c r="E4539" s="78">
        <v>1</v>
      </c>
      <c r="F4539" s="78" t="s">
        <v>808</v>
      </c>
      <c r="G4539" s="78" t="s">
        <v>108</v>
      </c>
      <c r="H4539" s="112" t="s">
        <v>240</v>
      </c>
      <c r="I4539" s="112">
        <v>2</v>
      </c>
      <c r="J4539" s="113">
        <v>44763.65693287037</v>
      </c>
      <c r="K4539" s="113">
        <v>44763.658043981479</v>
      </c>
      <c r="M4539" s="113">
        <v>44763.659837962965</v>
      </c>
      <c r="N4539" s="113">
        <v>44763.659861111111</v>
      </c>
      <c r="O4539" s="78" t="s">
        <v>1185</v>
      </c>
      <c r="P4539" s="78" t="str">
        <f t="shared" si="1190"/>
        <v>CIC</v>
      </c>
      <c r="S4539" s="78" t="str">
        <f t="shared" si="1191"/>
        <v/>
      </c>
      <c r="T4539" s="113">
        <v>44763.663981481484</v>
      </c>
      <c r="U4539" s="78" t="s">
        <v>1187</v>
      </c>
      <c r="V4539" s="78" t="str">
        <f t="shared" si="1192"/>
        <v>CIC</v>
      </c>
      <c r="W4539" s="113">
        <v>44763.673773148148</v>
      </c>
      <c r="X4539" s="113">
        <f t="shared" si="1193"/>
        <v>1.793981486116536E-3</v>
      </c>
      <c r="Y4539" s="113">
        <f t="shared" si="1194"/>
        <v>4.1435185194131918E-3</v>
      </c>
      <c r="Z4539" s="113">
        <f t="shared" si="1195"/>
        <v>9.7916666636592709E-3</v>
      </c>
      <c r="AB4539" s="2">
        <f t="shared" si="1196"/>
        <v>358</v>
      </c>
      <c r="AC4539" s="2">
        <f t="shared" si="1196"/>
        <v>846</v>
      </c>
      <c r="AE4539" s="2" t="str">
        <f t="shared" si="1197"/>
        <v/>
      </c>
      <c r="AF4539" s="2" t="str">
        <f t="shared" si="1198"/>
        <v/>
      </c>
      <c r="AG4539" s="2">
        <f t="shared" si="1199"/>
        <v>358</v>
      </c>
      <c r="AH4539" s="2" t="str">
        <f t="shared" si="1200"/>
        <v/>
      </c>
      <c r="AI4539" s="2" t="str">
        <f t="shared" si="1201"/>
        <v/>
      </c>
      <c r="AK4539" s="2" t="str">
        <f t="shared" si="1202"/>
        <v/>
      </c>
      <c r="AL4539" s="2" t="str">
        <f t="shared" si="1203"/>
        <v/>
      </c>
      <c r="AM4539" s="2">
        <f t="shared" si="1204"/>
        <v>846</v>
      </c>
      <c r="AN4539" s="2" t="str">
        <f t="shared" si="1205"/>
        <v/>
      </c>
      <c r="AO4539" s="2" t="str">
        <f t="shared" si="1206"/>
        <v/>
      </c>
    </row>
    <row r="4540" spans="1:41" x14ac:dyDescent="0.3">
      <c r="A4540" s="111">
        <v>44763.990312499998</v>
      </c>
      <c r="B4540" s="78" t="s">
        <v>5334</v>
      </c>
      <c r="C4540" s="78" t="s">
        <v>846</v>
      </c>
      <c r="D4540" s="78" t="s">
        <v>1207</v>
      </c>
      <c r="E4540" s="78">
        <v>198</v>
      </c>
      <c r="F4540" s="78" t="s">
        <v>807</v>
      </c>
      <c r="G4540" s="78" t="s">
        <v>94</v>
      </c>
      <c r="H4540" s="112" t="s">
        <v>596</v>
      </c>
      <c r="I4540" s="112">
        <v>2</v>
      </c>
      <c r="J4540" s="113">
        <v>44763.989247685182</v>
      </c>
      <c r="K4540" s="113">
        <v>44763.990312499998</v>
      </c>
      <c r="M4540" s="113">
        <v>44763.993379629632</v>
      </c>
      <c r="N4540" s="113">
        <v>44763.993391203701</v>
      </c>
      <c r="O4540" s="78" t="s">
        <v>1185</v>
      </c>
      <c r="P4540" s="78" t="str">
        <f t="shared" si="1190"/>
        <v>CIC</v>
      </c>
      <c r="S4540" s="78" t="str">
        <f t="shared" si="1191"/>
        <v/>
      </c>
      <c r="V4540" s="78" t="str">
        <f t="shared" si="1192"/>
        <v/>
      </c>
      <c r="W4540" s="113">
        <v>44764.026875000003</v>
      </c>
      <c r="X4540" s="113">
        <f t="shared" si="1193"/>
        <v>3.0671296335640363E-3</v>
      </c>
      <c r="Y4540" s="113" t="str">
        <f t="shared" si="1194"/>
        <v/>
      </c>
      <c r="Z4540" s="113" t="str">
        <f t="shared" si="1195"/>
        <v/>
      </c>
      <c r="AB4540" s="2" t="str">
        <f t="shared" si="1196"/>
        <v/>
      </c>
      <c r="AC4540" s="2" t="str">
        <f t="shared" si="1196"/>
        <v/>
      </c>
      <c r="AE4540" s="2" t="str">
        <f t="shared" si="1197"/>
        <v/>
      </c>
      <c r="AF4540" s="2" t="str">
        <f t="shared" si="1198"/>
        <v/>
      </c>
      <c r="AG4540" s="2" t="str">
        <f t="shared" si="1199"/>
        <v/>
      </c>
      <c r="AH4540" s="2" t="str">
        <f t="shared" si="1200"/>
        <v/>
      </c>
      <c r="AI4540" s="2" t="str">
        <f t="shared" si="1201"/>
        <v/>
      </c>
      <c r="AK4540" s="2" t="str">
        <f t="shared" si="1202"/>
        <v/>
      </c>
      <c r="AL4540" s="2" t="str">
        <f t="shared" si="1203"/>
        <v/>
      </c>
      <c r="AM4540" s="2" t="str">
        <f t="shared" si="1204"/>
        <v/>
      </c>
      <c r="AN4540" s="2" t="str">
        <f t="shared" si="1205"/>
        <v/>
      </c>
      <c r="AO4540" s="2" t="str">
        <f t="shared" si="1206"/>
        <v/>
      </c>
    </row>
    <row r="4541" spans="1:41" x14ac:dyDescent="0.3">
      <c r="A4541" s="111">
        <v>44763.990312499998</v>
      </c>
      <c r="B4541" s="78" t="s">
        <v>5334</v>
      </c>
      <c r="C4541" s="78" t="s">
        <v>835</v>
      </c>
      <c r="D4541" s="78" t="s">
        <v>1207</v>
      </c>
      <c r="E4541" s="78">
        <v>198</v>
      </c>
      <c r="F4541" s="78" t="s">
        <v>807</v>
      </c>
      <c r="G4541" s="78" t="s">
        <v>94</v>
      </c>
      <c r="H4541" s="112" t="s">
        <v>596</v>
      </c>
      <c r="I4541" s="112">
        <v>2</v>
      </c>
      <c r="J4541" s="113">
        <v>44763.989247685182</v>
      </c>
      <c r="K4541" s="113">
        <v>44763.990312499998</v>
      </c>
      <c r="L4541" s="113">
        <v>44764.026979166665</v>
      </c>
      <c r="M4541" s="113">
        <v>44763.990648148145</v>
      </c>
      <c r="N4541" s="113">
        <v>44763.991782407407</v>
      </c>
      <c r="O4541" s="78" t="s">
        <v>1185</v>
      </c>
      <c r="P4541" s="78" t="str">
        <f t="shared" si="1190"/>
        <v>CIC</v>
      </c>
      <c r="S4541" s="78" t="str">
        <f t="shared" si="1191"/>
        <v/>
      </c>
      <c r="T4541" s="113">
        <v>44764.000497685185</v>
      </c>
      <c r="U4541" s="78" t="s">
        <v>1187</v>
      </c>
      <c r="V4541" s="78" t="str">
        <f t="shared" si="1192"/>
        <v>CIC</v>
      </c>
      <c r="W4541" s="113">
        <v>44764.036932870367</v>
      </c>
      <c r="X4541" s="113">
        <f t="shared" si="1193"/>
        <v>3.3564814657438546E-4</v>
      </c>
      <c r="Y4541" s="113">
        <f t="shared" si="1194"/>
        <v>9.8495370402815752E-3</v>
      </c>
      <c r="Z4541" s="113">
        <f t="shared" si="1195"/>
        <v>3.6435185182199348E-2</v>
      </c>
      <c r="AB4541" s="2">
        <f t="shared" si="1196"/>
        <v>851</v>
      </c>
      <c r="AC4541" s="2">
        <f t="shared" si="1196"/>
        <v>3148</v>
      </c>
      <c r="AE4541" s="2" t="str">
        <f t="shared" si="1197"/>
        <v/>
      </c>
      <c r="AF4541" s="2" t="str">
        <f t="shared" si="1198"/>
        <v/>
      </c>
      <c r="AG4541" s="2">
        <f t="shared" si="1199"/>
        <v>851</v>
      </c>
      <c r="AH4541" s="2" t="str">
        <f t="shared" si="1200"/>
        <v/>
      </c>
      <c r="AI4541" s="2" t="str">
        <f t="shared" si="1201"/>
        <v/>
      </c>
      <c r="AK4541" s="2" t="str">
        <f t="shared" si="1202"/>
        <v/>
      </c>
      <c r="AL4541" s="2" t="str">
        <f t="shared" si="1203"/>
        <v/>
      </c>
      <c r="AM4541" s="2">
        <f t="shared" si="1204"/>
        <v>3148</v>
      </c>
      <c r="AN4541" s="2" t="str">
        <f t="shared" si="1205"/>
        <v/>
      </c>
      <c r="AO4541" s="2" t="str">
        <f t="shared" si="1206"/>
        <v/>
      </c>
    </row>
    <row r="4542" spans="1:41" x14ac:dyDescent="0.3">
      <c r="A4542" s="111">
        <v>44764.02480324074</v>
      </c>
      <c r="B4542" s="78" t="s">
        <v>5335</v>
      </c>
      <c r="C4542" s="78" t="s">
        <v>835</v>
      </c>
      <c r="D4542" s="78" t="s">
        <v>1207</v>
      </c>
      <c r="E4542" s="78">
        <v>224</v>
      </c>
      <c r="F4542" s="78" t="s">
        <v>807</v>
      </c>
      <c r="G4542" s="78" t="s">
        <v>88</v>
      </c>
      <c r="H4542" s="112" t="s">
        <v>200</v>
      </c>
      <c r="I4542" s="112">
        <v>3</v>
      </c>
      <c r="J4542" s="113">
        <v>44764.024502314816</v>
      </c>
      <c r="K4542" s="113">
        <v>44764.02480324074</v>
      </c>
      <c r="M4542" s="113">
        <v>44764.026979166665</v>
      </c>
      <c r="P4542" s="78" t="str">
        <f t="shared" si="1190"/>
        <v/>
      </c>
      <c r="S4542" s="78" t="str">
        <f t="shared" si="1191"/>
        <v/>
      </c>
      <c r="T4542" s="113">
        <v>44764.027037037034</v>
      </c>
      <c r="U4542" s="78" t="s">
        <v>1185</v>
      </c>
      <c r="V4542" s="78" t="str">
        <f t="shared" si="1192"/>
        <v>CIC</v>
      </c>
      <c r="W4542" s="113">
        <v>44764.037164351852</v>
      </c>
      <c r="X4542" s="113">
        <f t="shared" si="1193"/>
        <v>2.1759259252576157E-3</v>
      </c>
      <c r="Y4542" s="113" t="str">
        <f t="shared" si="1194"/>
        <v/>
      </c>
      <c r="Z4542" s="113">
        <f t="shared" si="1195"/>
        <v>1.0127314817509614E-2</v>
      </c>
      <c r="AB4542" s="2" t="str">
        <f t="shared" si="1196"/>
        <v/>
      </c>
      <c r="AC4542" s="2">
        <f t="shared" si="1196"/>
        <v>875</v>
      </c>
      <c r="AE4542" s="2" t="str">
        <f t="shared" si="1197"/>
        <v/>
      </c>
      <c r="AF4542" s="2" t="str">
        <f t="shared" si="1198"/>
        <v/>
      </c>
      <c r="AG4542" s="2" t="str">
        <f t="shared" si="1199"/>
        <v/>
      </c>
      <c r="AH4542" s="2" t="str">
        <f t="shared" si="1200"/>
        <v/>
      </c>
      <c r="AI4542" s="2" t="str">
        <f t="shared" si="1201"/>
        <v/>
      </c>
      <c r="AK4542" s="2" t="str">
        <f t="shared" si="1202"/>
        <v/>
      </c>
      <c r="AL4542" s="2" t="str">
        <f t="shared" si="1203"/>
        <v/>
      </c>
      <c r="AM4542" s="2" t="str">
        <f t="shared" si="1204"/>
        <v/>
      </c>
      <c r="AN4542" s="2">
        <f t="shared" si="1205"/>
        <v>875</v>
      </c>
      <c r="AO4542" s="2" t="str">
        <f t="shared" si="1206"/>
        <v/>
      </c>
    </row>
    <row r="4543" spans="1:41" x14ac:dyDescent="0.3">
      <c r="A4543" s="111">
        <v>44764.098055555558</v>
      </c>
      <c r="B4543" s="78" t="s">
        <v>5336</v>
      </c>
      <c r="C4543" s="78" t="s">
        <v>846</v>
      </c>
      <c r="D4543" s="78" t="s">
        <v>5337</v>
      </c>
      <c r="E4543" s="78">
        <v>70</v>
      </c>
      <c r="F4543" s="78" t="s">
        <v>812</v>
      </c>
      <c r="G4543" s="78" t="s">
        <v>126</v>
      </c>
      <c r="H4543" s="112" t="s">
        <v>290</v>
      </c>
      <c r="I4543" s="112">
        <v>2</v>
      </c>
      <c r="J4543" s="113">
        <v>44764.098055555558</v>
      </c>
      <c r="K4543" s="113">
        <v>44764.098055555558</v>
      </c>
      <c r="M4543" s="113">
        <v>44764.098113425927</v>
      </c>
      <c r="N4543" s="113">
        <v>44764.09815972222</v>
      </c>
      <c r="O4543" s="78" t="s">
        <v>1185</v>
      </c>
      <c r="P4543" s="78" t="str">
        <f t="shared" si="1190"/>
        <v>CIC</v>
      </c>
      <c r="S4543" s="78" t="str">
        <f t="shared" si="1191"/>
        <v/>
      </c>
      <c r="T4543" s="113">
        <v>44764.105474537035</v>
      </c>
      <c r="U4543" s="78" t="s">
        <v>1185</v>
      </c>
      <c r="V4543" s="78" t="str">
        <f t="shared" si="1192"/>
        <v>CIC</v>
      </c>
      <c r="W4543" s="113">
        <v>44764.115694444445</v>
      </c>
      <c r="X4543" s="113" t="str">
        <f t="shared" si="1193"/>
        <v/>
      </c>
      <c r="Y4543" s="113">
        <f t="shared" si="1194"/>
        <v>7.3611111074569635E-3</v>
      </c>
      <c r="Z4543" s="113">
        <f t="shared" si="1195"/>
        <v>1.021990740991896E-2</v>
      </c>
      <c r="AB4543" s="2">
        <f t="shared" si="1196"/>
        <v>636</v>
      </c>
      <c r="AC4543" s="2">
        <f t="shared" si="1196"/>
        <v>883</v>
      </c>
      <c r="AE4543" s="2" t="str">
        <f t="shared" si="1197"/>
        <v/>
      </c>
      <c r="AF4543" s="2" t="str">
        <f t="shared" si="1198"/>
        <v/>
      </c>
      <c r="AG4543" s="2">
        <f t="shared" si="1199"/>
        <v>636</v>
      </c>
      <c r="AH4543" s="2" t="str">
        <f t="shared" si="1200"/>
        <v/>
      </c>
      <c r="AI4543" s="2" t="str">
        <f t="shared" si="1201"/>
        <v/>
      </c>
      <c r="AK4543" s="2" t="str">
        <f t="shared" si="1202"/>
        <v/>
      </c>
      <c r="AL4543" s="2" t="str">
        <f t="shared" si="1203"/>
        <v/>
      </c>
      <c r="AM4543" s="2">
        <f t="shared" si="1204"/>
        <v>883</v>
      </c>
      <c r="AN4543" s="2" t="str">
        <f t="shared" si="1205"/>
        <v/>
      </c>
      <c r="AO4543" s="2" t="str">
        <f t="shared" si="1206"/>
        <v/>
      </c>
    </row>
    <row r="4544" spans="1:41" x14ac:dyDescent="0.3">
      <c r="A4544" s="111">
        <v>44764.136203703703</v>
      </c>
      <c r="B4544" s="78" t="s">
        <v>5338</v>
      </c>
      <c r="C4544" s="78" t="s">
        <v>835</v>
      </c>
      <c r="D4544" s="78" t="s">
        <v>5339</v>
      </c>
      <c r="F4544" s="78" t="s">
        <v>811</v>
      </c>
      <c r="G4544" s="78" t="s">
        <v>116</v>
      </c>
      <c r="H4544" s="112" t="s">
        <v>228</v>
      </c>
      <c r="I4544" s="112">
        <v>2</v>
      </c>
      <c r="J4544" s="113">
        <v>44764.136203703703</v>
      </c>
      <c r="K4544" s="113">
        <v>44764.136203703703</v>
      </c>
      <c r="M4544" s="113">
        <v>44764.136261574073</v>
      </c>
      <c r="N4544" s="113">
        <v>44764.136331018519</v>
      </c>
      <c r="O4544" s="78" t="s">
        <v>1185</v>
      </c>
      <c r="P4544" s="78" t="str">
        <f t="shared" si="1190"/>
        <v>CIC</v>
      </c>
      <c r="S4544" s="78" t="str">
        <f t="shared" si="1191"/>
        <v/>
      </c>
      <c r="V4544" s="78" t="str">
        <f t="shared" si="1192"/>
        <v/>
      </c>
      <c r="W4544" s="113">
        <v>44764.139513888891</v>
      </c>
      <c r="X4544" s="113" t="str">
        <f t="shared" si="1193"/>
        <v/>
      </c>
      <c r="Y4544" s="113" t="str">
        <f t="shared" si="1194"/>
        <v/>
      </c>
      <c r="Z4544" s="113" t="str">
        <f t="shared" si="1195"/>
        <v/>
      </c>
      <c r="AB4544" s="2" t="str">
        <f t="shared" si="1196"/>
        <v/>
      </c>
      <c r="AC4544" s="2" t="str">
        <f t="shared" si="1196"/>
        <v/>
      </c>
      <c r="AE4544" s="2" t="str">
        <f t="shared" si="1197"/>
        <v/>
      </c>
      <c r="AF4544" s="2" t="str">
        <f t="shared" si="1198"/>
        <v/>
      </c>
      <c r="AG4544" s="2" t="str">
        <f t="shared" si="1199"/>
        <v/>
      </c>
      <c r="AH4544" s="2" t="str">
        <f t="shared" si="1200"/>
        <v/>
      </c>
      <c r="AI4544" s="2" t="str">
        <f t="shared" si="1201"/>
        <v/>
      </c>
      <c r="AK4544" s="2" t="str">
        <f t="shared" si="1202"/>
        <v/>
      </c>
      <c r="AL4544" s="2" t="str">
        <f t="shared" si="1203"/>
        <v/>
      </c>
      <c r="AM4544" s="2" t="str">
        <f t="shared" si="1204"/>
        <v/>
      </c>
      <c r="AN4544" s="2" t="str">
        <f t="shared" si="1205"/>
        <v/>
      </c>
      <c r="AO4544" s="2" t="str">
        <f t="shared" si="1206"/>
        <v/>
      </c>
    </row>
    <row r="4545" spans="1:41" x14ac:dyDescent="0.3">
      <c r="A4545" s="111">
        <v>44764.175879629627</v>
      </c>
      <c r="B4545" s="78" t="s">
        <v>5340</v>
      </c>
      <c r="C4545" s="78" t="s">
        <v>853</v>
      </c>
      <c r="D4545" s="78" t="s">
        <v>1211</v>
      </c>
      <c r="E4545" s="78">
        <v>32</v>
      </c>
      <c r="F4545" s="78" t="s">
        <v>808</v>
      </c>
      <c r="G4545" s="78" t="s">
        <v>106</v>
      </c>
      <c r="H4545" s="112" t="s">
        <v>212</v>
      </c>
      <c r="I4545" s="112">
        <v>4</v>
      </c>
      <c r="J4545" s="113">
        <v>44764.174988425926</v>
      </c>
      <c r="K4545" s="113">
        <v>44764.175879629627</v>
      </c>
      <c r="M4545" s="113">
        <v>44764.176608796297</v>
      </c>
      <c r="N4545" s="113">
        <v>44764.176631944443</v>
      </c>
      <c r="O4545" s="78" t="s">
        <v>1187</v>
      </c>
      <c r="P4545" s="78" t="str">
        <f t="shared" si="1190"/>
        <v>CIC</v>
      </c>
      <c r="S4545" s="78" t="str">
        <f t="shared" si="1191"/>
        <v/>
      </c>
      <c r="V4545" s="78" t="str">
        <f t="shared" si="1192"/>
        <v/>
      </c>
      <c r="W4545" s="113">
        <v>44764.209733796299</v>
      </c>
      <c r="X4545" s="113">
        <f t="shared" si="1193"/>
        <v>7.2916666977107525E-4</v>
      </c>
      <c r="Y4545" s="113" t="str">
        <f t="shared" si="1194"/>
        <v/>
      </c>
      <c r="Z4545" s="113" t="str">
        <f t="shared" si="1195"/>
        <v/>
      </c>
      <c r="AB4545" s="2" t="str">
        <f t="shared" si="1196"/>
        <v/>
      </c>
      <c r="AC4545" s="2" t="str">
        <f t="shared" si="1196"/>
        <v/>
      </c>
      <c r="AE4545" s="2" t="str">
        <f t="shared" si="1197"/>
        <v/>
      </c>
      <c r="AF4545" s="2" t="str">
        <f t="shared" si="1198"/>
        <v/>
      </c>
      <c r="AG4545" s="2" t="str">
        <f t="shared" si="1199"/>
        <v/>
      </c>
      <c r="AH4545" s="2" t="str">
        <f t="shared" si="1200"/>
        <v/>
      </c>
      <c r="AI4545" s="2" t="str">
        <f t="shared" si="1201"/>
        <v/>
      </c>
      <c r="AK4545" s="2" t="str">
        <f t="shared" si="1202"/>
        <v/>
      </c>
      <c r="AL4545" s="2" t="str">
        <f t="shared" si="1203"/>
        <v/>
      </c>
      <c r="AM4545" s="2" t="str">
        <f t="shared" si="1204"/>
        <v/>
      </c>
      <c r="AN4545" s="2" t="str">
        <f t="shared" si="1205"/>
        <v/>
      </c>
      <c r="AO4545" s="2" t="str">
        <f t="shared" si="1206"/>
        <v/>
      </c>
    </row>
    <row r="4546" spans="1:41" x14ac:dyDescent="0.3">
      <c r="A4546" s="111">
        <v>44764.229016203702</v>
      </c>
      <c r="B4546" s="78" t="s">
        <v>5341</v>
      </c>
      <c r="C4546" s="78" t="s">
        <v>846</v>
      </c>
      <c r="D4546" s="78" t="s">
        <v>1707</v>
      </c>
      <c r="E4546" s="78">
        <v>11</v>
      </c>
      <c r="F4546" s="78" t="s">
        <v>808</v>
      </c>
      <c r="G4546" s="78" t="s">
        <v>130</v>
      </c>
      <c r="H4546" s="112" t="s">
        <v>316</v>
      </c>
      <c r="I4546" s="112">
        <v>2</v>
      </c>
      <c r="J4546" s="113">
        <v>44764.228055555555</v>
      </c>
      <c r="K4546" s="113">
        <v>44764.229016203702</v>
      </c>
      <c r="M4546" s="113">
        <v>44764.229872685188</v>
      </c>
      <c r="N4546" s="113">
        <v>44764.230219907404</v>
      </c>
      <c r="O4546" s="78" t="s">
        <v>1185</v>
      </c>
      <c r="P4546" s="78" t="str">
        <f t="shared" si="1190"/>
        <v>CIC</v>
      </c>
      <c r="Q4546" s="113">
        <v>44764.230254629627</v>
      </c>
      <c r="R4546" s="78" t="s">
        <v>1185</v>
      </c>
      <c r="S4546" s="78" t="str">
        <f t="shared" si="1191"/>
        <v>CIC</v>
      </c>
      <c r="T4546" s="113">
        <v>44764.231631944444</v>
      </c>
      <c r="U4546" s="78" t="s">
        <v>1185</v>
      </c>
      <c r="V4546" s="78" t="str">
        <f t="shared" si="1192"/>
        <v>CIC</v>
      </c>
      <c r="W4546" s="113">
        <v>44764.236956018518</v>
      </c>
      <c r="X4546" s="113">
        <f t="shared" si="1193"/>
        <v>8.5648148524342105E-4</v>
      </c>
      <c r="Y4546" s="113">
        <f t="shared" si="1194"/>
        <v>1.7592592557775788E-3</v>
      </c>
      <c r="Z4546" s="113">
        <f t="shared" si="1195"/>
        <v>5.324074074451346E-3</v>
      </c>
      <c r="AB4546" s="2">
        <f t="shared" si="1196"/>
        <v>152</v>
      </c>
      <c r="AC4546" s="2">
        <f t="shared" si="1196"/>
        <v>460</v>
      </c>
      <c r="AE4546" s="2" t="str">
        <f t="shared" si="1197"/>
        <v/>
      </c>
      <c r="AF4546" s="2" t="str">
        <f t="shared" si="1198"/>
        <v/>
      </c>
      <c r="AG4546" s="2">
        <f t="shared" si="1199"/>
        <v>152</v>
      </c>
      <c r="AH4546" s="2" t="str">
        <f t="shared" si="1200"/>
        <v/>
      </c>
      <c r="AI4546" s="2" t="str">
        <f t="shared" si="1201"/>
        <v/>
      </c>
      <c r="AK4546" s="2" t="str">
        <f t="shared" si="1202"/>
        <v/>
      </c>
      <c r="AL4546" s="2" t="str">
        <f t="shared" si="1203"/>
        <v/>
      </c>
      <c r="AM4546" s="2">
        <f t="shared" si="1204"/>
        <v>460</v>
      </c>
      <c r="AN4546" s="2" t="str">
        <f t="shared" si="1205"/>
        <v/>
      </c>
      <c r="AO4546" s="2" t="str">
        <f t="shared" si="1206"/>
        <v/>
      </c>
    </row>
    <row r="4547" spans="1:41" x14ac:dyDescent="0.3">
      <c r="A4547" s="111">
        <v>44764.248391203706</v>
      </c>
      <c r="B4547" s="78" t="s">
        <v>5342</v>
      </c>
      <c r="C4547" s="78" t="s">
        <v>846</v>
      </c>
      <c r="D4547" s="78" t="s">
        <v>1707</v>
      </c>
      <c r="E4547" s="78">
        <v>11</v>
      </c>
      <c r="F4547" s="78" t="s">
        <v>808</v>
      </c>
      <c r="G4547" s="78" t="s">
        <v>130</v>
      </c>
      <c r="H4547" s="112" t="s">
        <v>316</v>
      </c>
      <c r="I4547" s="112">
        <v>2</v>
      </c>
      <c r="J4547" s="113">
        <v>44764.247974537036</v>
      </c>
      <c r="K4547" s="113">
        <v>44764.248391203706</v>
      </c>
      <c r="M4547" s="113">
        <v>44764.25072916667</v>
      </c>
      <c r="N4547" s="113">
        <v>44764.250763888886</v>
      </c>
      <c r="O4547" s="78" t="s">
        <v>1187</v>
      </c>
      <c r="P4547" s="78" t="str">
        <f t="shared" si="1190"/>
        <v>CIC</v>
      </c>
      <c r="S4547" s="78" t="str">
        <f t="shared" si="1191"/>
        <v/>
      </c>
      <c r="V4547" s="78" t="str">
        <f t="shared" si="1192"/>
        <v/>
      </c>
      <c r="W4547" s="113">
        <v>44764.276990740742</v>
      </c>
      <c r="X4547" s="113">
        <f t="shared" si="1193"/>
        <v>2.3379629637929611E-3</v>
      </c>
      <c r="Y4547" s="113" t="str">
        <f t="shared" si="1194"/>
        <v/>
      </c>
      <c r="Z4547" s="113" t="str">
        <f t="shared" si="1195"/>
        <v/>
      </c>
      <c r="AB4547" s="2" t="str">
        <f t="shared" si="1196"/>
        <v/>
      </c>
      <c r="AC4547" s="2" t="str">
        <f t="shared" si="1196"/>
        <v/>
      </c>
      <c r="AE4547" s="2" t="str">
        <f t="shared" si="1197"/>
        <v/>
      </c>
      <c r="AF4547" s="2" t="str">
        <f t="shared" si="1198"/>
        <v/>
      </c>
      <c r="AG4547" s="2" t="str">
        <f t="shared" si="1199"/>
        <v/>
      </c>
      <c r="AH4547" s="2" t="str">
        <f t="shared" si="1200"/>
        <v/>
      </c>
      <c r="AI4547" s="2" t="str">
        <f t="shared" si="1201"/>
        <v/>
      </c>
      <c r="AK4547" s="2" t="str">
        <f t="shared" si="1202"/>
        <v/>
      </c>
      <c r="AL4547" s="2" t="str">
        <f t="shared" si="1203"/>
        <v/>
      </c>
      <c r="AM4547" s="2" t="str">
        <f t="shared" si="1204"/>
        <v/>
      </c>
      <c r="AN4547" s="2" t="str">
        <f t="shared" si="1205"/>
        <v/>
      </c>
      <c r="AO4547" s="2" t="str">
        <f t="shared" si="1206"/>
        <v/>
      </c>
    </row>
    <row r="4548" spans="1:41" x14ac:dyDescent="0.3">
      <c r="A4548" s="111">
        <v>44764.408391203702</v>
      </c>
      <c r="B4548" s="78" t="s">
        <v>5343</v>
      </c>
      <c r="C4548" s="78" t="s">
        <v>886</v>
      </c>
      <c r="D4548" s="78" t="s">
        <v>3132</v>
      </c>
      <c r="E4548" s="78">
        <v>20</v>
      </c>
      <c r="F4548" s="78" t="s">
        <v>808</v>
      </c>
      <c r="G4548" s="78" t="s">
        <v>132</v>
      </c>
      <c r="H4548" s="112" t="s">
        <v>263</v>
      </c>
      <c r="I4548" s="112">
        <v>4</v>
      </c>
      <c r="J4548" s="113">
        <v>44764.407442129632</v>
      </c>
      <c r="K4548" s="113">
        <v>44764.408391203702</v>
      </c>
      <c r="M4548" s="113">
        <v>44764.40896990741</v>
      </c>
      <c r="N4548" s="113">
        <v>44764.409236111111</v>
      </c>
      <c r="O4548" s="78" t="s">
        <v>1187</v>
      </c>
      <c r="P4548" s="78" t="str">
        <f t="shared" si="1190"/>
        <v>CIC</v>
      </c>
      <c r="S4548" s="78" t="str">
        <f t="shared" si="1191"/>
        <v/>
      </c>
      <c r="V4548" s="78" t="str">
        <f t="shared" si="1192"/>
        <v/>
      </c>
      <c r="W4548" s="113">
        <v>44764.444062499999</v>
      </c>
      <c r="X4548" s="113">
        <f t="shared" si="1193"/>
        <v>5.7870370801538229E-4</v>
      </c>
      <c r="Y4548" s="113" t="str">
        <f t="shared" si="1194"/>
        <v/>
      </c>
      <c r="Z4548" s="113" t="str">
        <f t="shared" si="1195"/>
        <v/>
      </c>
      <c r="AB4548" s="2" t="str">
        <f t="shared" si="1196"/>
        <v/>
      </c>
      <c r="AC4548" s="2" t="str">
        <f t="shared" si="1196"/>
        <v/>
      </c>
      <c r="AE4548" s="2" t="str">
        <f t="shared" si="1197"/>
        <v/>
      </c>
      <c r="AF4548" s="2" t="str">
        <f t="shared" si="1198"/>
        <v/>
      </c>
      <c r="AG4548" s="2" t="str">
        <f t="shared" si="1199"/>
        <v/>
      </c>
      <c r="AH4548" s="2" t="str">
        <f t="shared" si="1200"/>
        <v/>
      </c>
      <c r="AI4548" s="2" t="str">
        <f t="shared" si="1201"/>
        <v/>
      </c>
      <c r="AK4548" s="2" t="str">
        <f t="shared" si="1202"/>
        <v/>
      </c>
      <c r="AL4548" s="2" t="str">
        <f t="shared" si="1203"/>
        <v/>
      </c>
      <c r="AM4548" s="2" t="str">
        <f t="shared" si="1204"/>
        <v/>
      </c>
      <c r="AN4548" s="2" t="str">
        <f t="shared" si="1205"/>
        <v/>
      </c>
      <c r="AO4548" s="2" t="str">
        <f t="shared" si="1206"/>
        <v/>
      </c>
    </row>
    <row r="4549" spans="1:41" x14ac:dyDescent="0.3">
      <c r="A4549" s="111">
        <v>44764.529027777775</v>
      </c>
      <c r="B4549" s="78" t="s">
        <v>5344</v>
      </c>
      <c r="C4549" s="78" t="s">
        <v>886</v>
      </c>
      <c r="D4549" s="78" t="s">
        <v>1744</v>
      </c>
      <c r="F4549" s="78" t="s">
        <v>808</v>
      </c>
      <c r="G4549" s="78" t="s">
        <v>98</v>
      </c>
      <c r="H4549" s="112" t="s">
        <v>216</v>
      </c>
      <c r="I4549" s="112">
        <v>4</v>
      </c>
      <c r="J4549" s="113">
        <v>44764.529027777775</v>
      </c>
      <c r="K4549" s="113">
        <v>44764.529027777775</v>
      </c>
      <c r="M4549" s="113">
        <v>44764.530868055554</v>
      </c>
      <c r="P4549" s="78" t="str">
        <f t="shared" si="1190"/>
        <v/>
      </c>
      <c r="Q4549" s="113">
        <v>44764.530891203707</v>
      </c>
      <c r="R4549" s="78" t="s">
        <v>1185</v>
      </c>
      <c r="S4549" s="78" t="str">
        <f t="shared" si="1191"/>
        <v>CIC</v>
      </c>
      <c r="V4549" s="78" t="str">
        <f t="shared" si="1192"/>
        <v/>
      </c>
      <c r="W4549" s="113">
        <v>44764.543356481481</v>
      </c>
      <c r="X4549" s="113">
        <f t="shared" si="1193"/>
        <v>1.8402777786832303E-3</v>
      </c>
      <c r="Y4549" s="113" t="str">
        <f t="shared" si="1194"/>
        <v/>
      </c>
      <c r="Z4549" s="113" t="str">
        <f t="shared" si="1195"/>
        <v/>
      </c>
      <c r="AB4549" s="2" t="str">
        <f t="shared" si="1196"/>
        <v/>
      </c>
      <c r="AC4549" s="2" t="str">
        <f t="shared" si="1196"/>
        <v/>
      </c>
      <c r="AE4549" s="2" t="str">
        <f t="shared" si="1197"/>
        <v/>
      </c>
      <c r="AF4549" s="2" t="str">
        <f t="shared" si="1198"/>
        <v/>
      </c>
      <c r="AG4549" s="2" t="str">
        <f t="shared" si="1199"/>
        <v/>
      </c>
      <c r="AH4549" s="2" t="str">
        <f t="shared" si="1200"/>
        <v/>
      </c>
      <c r="AI4549" s="2" t="str">
        <f t="shared" si="1201"/>
        <v/>
      </c>
      <c r="AK4549" s="2" t="str">
        <f t="shared" si="1202"/>
        <v/>
      </c>
      <c r="AL4549" s="2" t="str">
        <f t="shared" si="1203"/>
        <v/>
      </c>
      <c r="AM4549" s="2" t="str">
        <f t="shared" si="1204"/>
        <v/>
      </c>
      <c r="AN4549" s="2" t="str">
        <f t="shared" si="1205"/>
        <v/>
      </c>
      <c r="AO4549" s="2" t="str">
        <f t="shared" si="1206"/>
        <v/>
      </c>
    </row>
    <row r="4550" spans="1:41" x14ac:dyDescent="0.3">
      <c r="A4550" s="111">
        <v>44764.551238425927</v>
      </c>
      <c r="B4550" s="78" t="s">
        <v>5345</v>
      </c>
      <c r="C4550" s="78" t="s">
        <v>886</v>
      </c>
      <c r="D4550" s="78" t="s">
        <v>1337</v>
      </c>
      <c r="F4550" s="78" t="s">
        <v>807</v>
      </c>
      <c r="G4550" s="78" t="s">
        <v>88</v>
      </c>
      <c r="H4550" s="112" t="s">
        <v>256</v>
      </c>
      <c r="I4550" s="112">
        <v>3</v>
      </c>
      <c r="J4550" s="113">
        <v>44764.551238425927</v>
      </c>
      <c r="K4550" s="113">
        <v>44764.551238425927</v>
      </c>
      <c r="M4550" s="113">
        <v>44764.553263888891</v>
      </c>
      <c r="N4550" s="113">
        <v>44764.55364583333</v>
      </c>
      <c r="O4550" s="78" t="s">
        <v>1187</v>
      </c>
      <c r="P4550" s="78" t="str">
        <f t="shared" ref="P4550:P4613" si="1207">IF(LEFT(O4550,3)="&amp;RU","PLOEG",IF(LEFT(O4550,6)="ANT-di","DISP/S of N",IF(LEFT(O4550,4)="rANT","DISP/S of N",IF(LEFT(O4550,3)="ANT","CIC",""))))</f>
        <v>CIC</v>
      </c>
      <c r="S4550" s="78" t="str">
        <f t="shared" ref="S4550:S4613" si="1208">IF(LEFT(R4550,3)="&amp;RU","PLOEG",IF(LEFT(R4550,6)="ANT-di","DISP/S of N",IF(LEFT(R4550,4)="rANT","DISP/S of N",IF(LEFT(R4550,3)="ANT","CIC",""))))</f>
        <v/>
      </c>
      <c r="V4550" s="78" t="str">
        <f t="shared" ref="V4550:V4613" si="1209">IF(LEFT(U4550,3)="&amp;RU","PLOEG",IF(LEFT(U4550,6)="ANT-di","DISP/S of N",IF(LEFT(U4550,4)="rANT","DISP/S of N",IF(LEFT(U4550,3)="ANT","CIC",""))))</f>
        <v/>
      </c>
      <c r="W4550" s="113">
        <v>44764.554120370369</v>
      </c>
      <c r="X4550" s="113">
        <f t="shared" ref="X4550:X4613" si="1210">IF((MIN(L4550:M4550)&lt;K4550+6/ (24*3600)),"", IF((MIN(L4550:M4550)=K4550),"0:00:00",IF((MIN(L4550:M4550)-K4550),MIN(L4550:M4550)-K4550,"")))</f>
        <v>2.0254629635019228E-3</v>
      </c>
      <c r="Y4550" s="113" t="str">
        <f t="shared" ref="Y4550:Y4613" si="1211">IF(OR(T4550="",T4550&lt;MINA(L4550,M4550)+11/(24*3600)),"",T4550-MINA(L4550,M4550))</f>
        <v/>
      </c>
      <c r="Z4550" s="113" t="str">
        <f t="shared" ref="Z4550:Z4613" si="1212">IF(OR(T4550="",W4550&lt;T4550+31/(24*3600)),"",W4550-T4550)</f>
        <v/>
      </c>
      <c r="AB4550" s="2" t="str">
        <f t="shared" ref="AB4550:AC4613" si="1213">IF(Y4550="","",SECOND(Y4550)+(MINUTE(Y4550)*60)+(HOUR(Y4550)*3600))</f>
        <v/>
      </c>
      <c r="AC4550" s="2" t="str">
        <f t="shared" si="1213"/>
        <v/>
      </c>
      <c r="AE4550" s="2" t="str">
        <f t="shared" ref="AE4550:AE4613" si="1214">IF(I4550=0,AB4550,"")</f>
        <v/>
      </c>
      <c r="AF4550" s="2" t="str">
        <f t="shared" ref="AF4550:AF4613" si="1215">IF(I4550=1,AB4550,"")</f>
        <v/>
      </c>
      <c r="AG4550" s="2" t="str">
        <f t="shared" ref="AG4550:AG4613" si="1216">IF(I4550=2,AB4550,"")</f>
        <v/>
      </c>
      <c r="AH4550" s="2" t="str">
        <f t="shared" ref="AH4550:AH4613" si="1217">IF(I4550=3,AB4550,"")</f>
        <v/>
      </c>
      <c r="AI4550" s="2" t="str">
        <f t="shared" ref="AI4550:AI4613" si="1218">IF(I4550=4,AB4550,"")</f>
        <v/>
      </c>
      <c r="AK4550" s="2" t="str">
        <f t="shared" ref="AK4550:AK4613" si="1219">IF(I4550=0,AC4550,"")</f>
        <v/>
      </c>
      <c r="AL4550" s="2" t="str">
        <f t="shared" ref="AL4550:AL4613" si="1220">IF(I4550=1,AC4550,"")</f>
        <v/>
      </c>
      <c r="AM4550" s="2" t="str">
        <f t="shared" ref="AM4550:AM4613" si="1221">IF(I4550=2,AC4550,"")</f>
        <v/>
      </c>
      <c r="AN4550" s="2" t="str">
        <f t="shared" ref="AN4550:AN4613" si="1222">IF(I4550=3,AC4550,"")</f>
        <v/>
      </c>
      <c r="AO4550" s="2" t="str">
        <f t="shared" ref="AO4550:AO4613" si="1223">IF(I4550=4,AC4550,"")</f>
        <v/>
      </c>
    </row>
    <row r="4551" spans="1:41" x14ac:dyDescent="0.3">
      <c r="A4551" s="111">
        <v>44764.551238425927</v>
      </c>
      <c r="B4551" s="78" t="s">
        <v>5345</v>
      </c>
      <c r="C4551" s="78" t="s">
        <v>922</v>
      </c>
      <c r="D4551" s="78" t="s">
        <v>1337</v>
      </c>
      <c r="F4551" s="78" t="s">
        <v>807</v>
      </c>
      <c r="G4551" s="78" t="s">
        <v>88</v>
      </c>
      <c r="H4551" s="112" t="s">
        <v>256</v>
      </c>
      <c r="I4551" s="112">
        <v>3</v>
      </c>
      <c r="J4551" s="113">
        <v>44764.551238425927</v>
      </c>
      <c r="K4551" s="113">
        <v>44764.551238425927</v>
      </c>
      <c r="M4551" s="113">
        <v>44764.555763888886</v>
      </c>
      <c r="P4551" s="78" t="str">
        <f t="shared" si="1207"/>
        <v/>
      </c>
      <c r="Q4551" s="113">
        <v>44764.560960648145</v>
      </c>
      <c r="R4551" s="78" t="s">
        <v>5346</v>
      </c>
      <c r="S4551" s="78" t="str">
        <f t="shared" si="1208"/>
        <v>PLOEG</v>
      </c>
      <c r="V4551" s="78" t="str">
        <f t="shared" si="1209"/>
        <v/>
      </c>
      <c r="W4551" s="113">
        <v>44764.59269675926</v>
      </c>
      <c r="X4551" s="113">
        <f t="shared" si="1210"/>
        <v>4.5254629585542716E-3</v>
      </c>
      <c r="Y4551" s="113" t="str">
        <f t="shared" si="1211"/>
        <v/>
      </c>
      <c r="Z4551" s="113" t="str">
        <f t="shared" si="1212"/>
        <v/>
      </c>
      <c r="AB4551" s="2" t="str">
        <f t="shared" si="1213"/>
        <v/>
      </c>
      <c r="AC4551" s="2" t="str">
        <f t="shared" si="1213"/>
        <v/>
      </c>
      <c r="AE4551" s="2" t="str">
        <f t="shared" si="1214"/>
        <v/>
      </c>
      <c r="AF4551" s="2" t="str">
        <f t="shared" si="1215"/>
        <v/>
      </c>
      <c r="AG4551" s="2" t="str">
        <f t="shared" si="1216"/>
        <v/>
      </c>
      <c r="AH4551" s="2" t="str">
        <f t="shared" si="1217"/>
        <v/>
      </c>
      <c r="AI4551" s="2" t="str">
        <f t="shared" si="1218"/>
        <v/>
      </c>
      <c r="AK4551" s="2" t="str">
        <f t="shared" si="1219"/>
        <v/>
      </c>
      <c r="AL4551" s="2" t="str">
        <f t="shared" si="1220"/>
        <v/>
      </c>
      <c r="AM4551" s="2" t="str">
        <f t="shared" si="1221"/>
        <v/>
      </c>
      <c r="AN4551" s="2" t="str">
        <f t="shared" si="1222"/>
        <v/>
      </c>
      <c r="AO4551" s="2" t="str">
        <f t="shared" si="1223"/>
        <v/>
      </c>
    </row>
    <row r="4552" spans="1:41" x14ac:dyDescent="0.3">
      <c r="A4552" s="111">
        <v>44764.576469907406</v>
      </c>
      <c r="B4552" s="78" t="s">
        <v>5347</v>
      </c>
      <c r="C4552" s="78" t="s">
        <v>886</v>
      </c>
      <c r="D4552" s="78" t="s">
        <v>1199</v>
      </c>
      <c r="E4552" s="78">
        <v>993</v>
      </c>
      <c r="F4552" s="78" t="s">
        <v>809</v>
      </c>
      <c r="G4552" s="78" t="s">
        <v>102</v>
      </c>
      <c r="H4552" s="112" t="s">
        <v>206</v>
      </c>
      <c r="I4552" s="112">
        <v>3</v>
      </c>
      <c r="J4552" s="113">
        <v>44764.574293981481</v>
      </c>
      <c r="K4552" s="113">
        <v>44764.576469907406</v>
      </c>
      <c r="M4552" s="113">
        <v>44764.57739583333</v>
      </c>
      <c r="N4552" s="113">
        <v>44764.577627314815</v>
      </c>
      <c r="O4552" s="78" t="s">
        <v>1187</v>
      </c>
      <c r="P4552" s="78" t="str">
        <f t="shared" si="1207"/>
        <v>CIC</v>
      </c>
      <c r="S4552" s="78" t="str">
        <f t="shared" si="1208"/>
        <v/>
      </c>
      <c r="T4552" s="113">
        <v>44764.595486111109</v>
      </c>
      <c r="U4552" s="78" t="s">
        <v>1267</v>
      </c>
      <c r="V4552" s="78" t="str">
        <f t="shared" si="1209"/>
        <v>PLOEG</v>
      </c>
      <c r="W4552" s="113">
        <v>44764.665613425925</v>
      </c>
      <c r="X4552" s="113">
        <f t="shared" si="1210"/>
        <v>9.2592592409346253E-4</v>
      </c>
      <c r="Y4552" s="113">
        <f t="shared" si="1211"/>
        <v>1.8090277779265307E-2</v>
      </c>
      <c r="Z4552" s="113">
        <f t="shared" si="1212"/>
        <v>7.0127314815181307E-2</v>
      </c>
      <c r="AB4552" s="2">
        <f t="shared" si="1213"/>
        <v>1563</v>
      </c>
      <c r="AC4552" s="2">
        <f t="shared" si="1213"/>
        <v>6059</v>
      </c>
      <c r="AE4552" s="2" t="str">
        <f t="shared" si="1214"/>
        <v/>
      </c>
      <c r="AF4552" s="2" t="str">
        <f t="shared" si="1215"/>
        <v/>
      </c>
      <c r="AG4552" s="2" t="str">
        <f t="shared" si="1216"/>
        <v/>
      </c>
      <c r="AH4552" s="2">
        <f t="shared" si="1217"/>
        <v>1563</v>
      </c>
      <c r="AI4552" s="2" t="str">
        <f t="shared" si="1218"/>
        <v/>
      </c>
      <c r="AK4552" s="2" t="str">
        <f t="shared" si="1219"/>
        <v/>
      </c>
      <c r="AL4552" s="2" t="str">
        <f t="shared" si="1220"/>
        <v/>
      </c>
      <c r="AM4552" s="2" t="str">
        <f t="shared" si="1221"/>
        <v/>
      </c>
      <c r="AN4552" s="2">
        <f t="shared" si="1222"/>
        <v>6059</v>
      </c>
      <c r="AO4552" s="2" t="str">
        <f t="shared" si="1223"/>
        <v/>
      </c>
    </row>
    <row r="4553" spans="1:41" x14ac:dyDescent="0.3">
      <c r="A4553" s="111">
        <v>44764.635879629626</v>
      </c>
      <c r="B4553" s="78" t="s">
        <v>5348</v>
      </c>
      <c r="C4553" s="78" t="s">
        <v>922</v>
      </c>
      <c r="D4553" s="78" t="s">
        <v>1707</v>
      </c>
      <c r="F4553" s="78" t="s">
        <v>808</v>
      </c>
      <c r="G4553" s="78" t="s">
        <v>98</v>
      </c>
      <c r="H4553" s="112" t="s">
        <v>216</v>
      </c>
      <c r="I4553" s="112">
        <v>4</v>
      </c>
      <c r="J4553" s="113">
        <v>44764.635879629626</v>
      </c>
      <c r="K4553" s="113">
        <v>44764.635879629626</v>
      </c>
      <c r="M4553" s="113">
        <v>44764.636145833334</v>
      </c>
      <c r="N4553" s="113">
        <v>44764.636377314811</v>
      </c>
      <c r="O4553" s="78" t="s">
        <v>1187</v>
      </c>
      <c r="P4553" s="78" t="str">
        <f t="shared" si="1207"/>
        <v>CIC</v>
      </c>
      <c r="S4553" s="78" t="str">
        <f t="shared" si="1208"/>
        <v/>
      </c>
      <c r="V4553" s="78" t="str">
        <f t="shared" si="1209"/>
        <v/>
      </c>
      <c r="W4553" s="113">
        <v>44764.652685185189</v>
      </c>
      <c r="X4553" s="113">
        <f t="shared" si="1210"/>
        <v>2.6620370772434399E-4</v>
      </c>
      <c r="Y4553" s="113" t="str">
        <f t="shared" si="1211"/>
        <v/>
      </c>
      <c r="Z4553" s="113" t="str">
        <f t="shared" si="1212"/>
        <v/>
      </c>
      <c r="AB4553" s="2" t="str">
        <f t="shared" si="1213"/>
        <v/>
      </c>
      <c r="AC4553" s="2" t="str">
        <f t="shared" si="1213"/>
        <v/>
      </c>
      <c r="AE4553" s="2" t="str">
        <f t="shared" si="1214"/>
        <v/>
      </c>
      <c r="AF4553" s="2" t="str">
        <f t="shared" si="1215"/>
        <v/>
      </c>
      <c r="AG4553" s="2" t="str">
        <f t="shared" si="1216"/>
        <v/>
      </c>
      <c r="AH4553" s="2" t="str">
        <f t="shared" si="1217"/>
        <v/>
      </c>
      <c r="AI4553" s="2" t="str">
        <f t="shared" si="1218"/>
        <v/>
      </c>
      <c r="AK4553" s="2" t="str">
        <f t="shared" si="1219"/>
        <v/>
      </c>
      <c r="AL4553" s="2" t="str">
        <f t="shared" si="1220"/>
        <v/>
      </c>
      <c r="AM4553" s="2" t="str">
        <f t="shared" si="1221"/>
        <v/>
      </c>
      <c r="AN4553" s="2" t="str">
        <f t="shared" si="1222"/>
        <v/>
      </c>
      <c r="AO4553" s="2" t="str">
        <f t="shared" si="1223"/>
        <v/>
      </c>
    </row>
    <row r="4554" spans="1:41" x14ac:dyDescent="0.3">
      <c r="A4554" s="111">
        <v>44764.914930555555</v>
      </c>
      <c r="B4554" s="78" t="s">
        <v>5349</v>
      </c>
      <c r="C4554" s="78" t="s">
        <v>835</v>
      </c>
      <c r="D4554" s="78" t="s">
        <v>1382</v>
      </c>
      <c r="E4554" s="78">
        <v>1</v>
      </c>
      <c r="F4554" s="78" t="s">
        <v>808</v>
      </c>
      <c r="G4554" s="78" t="s">
        <v>88</v>
      </c>
      <c r="H4554" s="112" t="s">
        <v>200</v>
      </c>
      <c r="I4554" s="112">
        <v>3</v>
      </c>
      <c r="J4554" s="113">
        <v>44764.914386574077</v>
      </c>
      <c r="K4554" s="113">
        <v>44764.914930555555</v>
      </c>
      <c r="M4554" s="113">
        <v>44764.91505787037</v>
      </c>
      <c r="N4554" s="113">
        <v>44764.915775462963</v>
      </c>
      <c r="O4554" s="78" t="s">
        <v>1187</v>
      </c>
      <c r="P4554" s="78" t="str">
        <f t="shared" si="1207"/>
        <v>CIC</v>
      </c>
      <c r="Q4554" s="113">
        <v>44764.937650462962</v>
      </c>
      <c r="R4554" s="78" t="s">
        <v>1200</v>
      </c>
      <c r="S4554" s="78" t="str">
        <f t="shared" si="1208"/>
        <v>PLOEG</v>
      </c>
      <c r="T4554" s="113">
        <v>44764.93954861111</v>
      </c>
      <c r="U4554" s="78" t="s">
        <v>1216</v>
      </c>
      <c r="V4554" s="78" t="str">
        <f t="shared" si="1209"/>
        <v>PLOEG</v>
      </c>
      <c r="W4554" s="113">
        <v>44764.943182870367</v>
      </c>
      <c r="X4554" s="113">
        <f t="shared" si="1210"/>
        <v>1.273148154723458E-4</v>
      </c>
      <c r="Y4554" s="113">
        <f t="shared" si="1211"/>
        <v>2.4490740739565808E-2</v>
      </c>
      <c r="Z4554" s="113">
        <f t="shared" si="1212"/>
        <v>3.6342592575238086E-3</v>
      </c>
      <c r="AB4554" s="2">
        <f t="shared" si="1213"/>
        <v>2116</v>
      </c>
      <c r="AC4554" s="2">
        <f t="shared" si="1213"/>
        <v>314</v>
      </c>
      <c r="AE4554" s="2" t="str">
        <f t="shared" si="1214"/>
        <v/>
      </c>
      <c r="AF4554" s="2" t="str">
        <f t="shared" si="1215"/>
        <v/>
      </c>
      <c r="AG4554" s="2" t="str">
        <f t="shared" si="1216"/>
        <v/>
      </c>
      <c r="AH4554" s="2">
        <f t="shared" si="1217"/>
        <v>2116</v>
      </c>
      <c r="AI4554" s="2" t="str">
        <f t="shared" si="1218"/>
        <v/>
      </c>
      <c r="AK4554" s="2" t="str">
        <f t="shared" si="1219"/>
        <v/>
      </c>
      <c r="AL4554" s="2" t="str">
        <f t="shared" si="1220"/>
        <v/>
      </c>
      <c r="AM4554" s="2" t="str">
        <f t="shared" si="1221"/>
        <v/>
      </c>
      <c r="AN4554" s="2">
        <f t="shared" si="1222"/>
        <v>314</v>
      </c>
      <c r="AO4554" s="2" t="str">
        <f t="shared" si="1223"/>
        <v/>
      </c>
    </row>
    <row r="4555" spans="1:41" x14ac:dyDescent="0.3">
      <c r="A4555" s="111">
        <v>44764.961793981478</v>
      </c>
      <c r="B4555" s="78" t="s">
        <v>5350</v>
      </c>
      <c r="C4555" s="78" t="s">
        <v>846</v>
      </c>
      <c r="D4555" s="78" t="s">
        <v>1294</v>
      </c>
      <c r="E4555" s="78">
        <v>133</v>
      </c>
      <c r="F4555" s="78" t="s">
        <v>808</v>
      </c>
      <c r="G4555" s="78" t="s">
        <v>88</v>
      </c>
      <c r="H4555" s="112" t="s">
        <v>200</v>
      </c>
      <c r="I4555" s="112">
        <v>3</v>
      </c>
      <c r="J4555" s="113">
        <v>44764.961006944446</v>
      </c>
      <c r="K4555" s="113">
        <v>44764.961793981478</v>
      </c>
      <c r="M4555" s="113">
        <v>44764.961967592593</v>
      </c>
      <c r="N4555" s="113">
        <v>44764.962523148148</v>
      </c>
      <c r="O4555" s="78" t="s">
        <v>1185</v>
      </c>
      <c r="P4555" s="78" t="str">
        <f t="shared" si="1207"/>
        <v>CIC</v>
      </c>
      <c r="Q4555" s="113">
        <v>44764.969895833332</v>
      </c>
      <c r="R4555" s="78" t="s">
        <v>1220</v>
      </c>
      <c r="S4555" s="78" t="str">
        <f t="shared" si="1208"/>
        <v>PLOEG</v>
      </c>
      <c r="T4555" s="113">
        <v>44764.975902777776</v>
      </c>
      <c r="U4555" s="78" t="s">
        <v>1220</v>
      </c>
      <c r="V4555" s="78" t="str">
        <f t="shared" si="1209"/>
        <v>PLOEG</v>
      </c>
      <c r="W4555" s="113">
        <v>44764.982974537037</v>
      </c>
      <c r="X4555" s="113">
        <f t="shared" si="1210"/>
        <v>1.7361111531499773E-4</v>
      </c>
      <c r="Y4555" s="113">
        <f t="shared" si="1211"/>
        <v>1.3935185183072463E-2</v>
      </c>
      <c r="Z4555" s="113">
        <f t="shared" si="1212"/>
        <v>7.07175926072523E-3</v>
      </c>
      <c r="AB4555" s="2">
        <f t="shared" si="1213"/>
        <v>1204</v>
      </c>
      <c r="AC4555" s="2">
        <f t="shared" si="1213"/>
        <v>611</v>
      </c>
      <c r="AE4555" s="2" t="str">
        <f t="shared" si="1214"/>
        <v/>
      </c>
      <c r="AF4555" s="2" t="str">
        <f t="shared" si="1215"/>
        <v/>
      </c>
      <c r="AG4555" s="2" t="str">
        <f t="shared" si="1216"/>
        <v/>
      </c>
      <c r="AH4555" s="2">
        <f t="shared" si="1217"/>
        <v>1204</v>
      </c>
      <c r="AI4555" s="2" t="str">
        <f t="shared" si="1218"/>
        <v/>
      </c>
      <c r="AK4555" s="2" t="str">
        <f t="shared" si="1219"/>
        <v/>
      </c>
      <c r="AL4555" s="2" t="str">
        <f t="shared" si="1220"/>
        <v/>
      </c>
      <c r="AM4555" s="2" t="str">
        <f t="shared" si="1221"/>
        <v/>
      </c>
      <c r="AN4555" s="2">
        <f t="shared" si="1222"/>
        <v>611</v>
      </c>
      <c r="AO4555" s="2" t="str">
        <f t="shared" si="1223"/>
        <v/>
      </c>
    </row>
    <row r="4556" spans="1:41" x14ac:dyDescent="0.3">
      <c r="A4556" s="111">
        <v>44764.965289351851</v>
      </c>
      <c r="B4556" s="78" t="s">
        <v>5351</v>
      </c>
      <c r="C4556" s="78" t="s">
        <v>835</v>
      </c>
      <c r="D4556" s="78" t="s">
        <v>2239</v>
      </c>
      <c r="E4556" s="78">
        <v>43</v>
      </c>
      <c r="F4556" s="78" t="s">
        <v>809</v>
      </c>
      <c r="G4556" s="78" t="s">
        <v>88</v>
      </c>
      <c r="H4556" s="112" t="s">
        <v>364</v>
      </c>
      <c r="I4556" s="112">
        <v>3</v>
      </c>
      <c r="J4556" s="113">
        <v>44764.964791666665</v>
      </c>
      <c r="K4556" s="113">
        <v>44764.965289351851</v>
      </c>
      <c r="M4556" s="113">
        <v>44764.965798611112</v>
      </c>
      <c r="N4556" s="113">
        <v>44764.966597222221</v>
      </c>
      <c r="O4556" s="78" t="s">
        <v>1185</v>
      </c>
      <c r="P4556" s="78" t="str">
        <f t="shared" si="1207"/>
        <v>CIC</v>
      </c>
      <c r="Q4556" s="113">
        <v>44764.966689814813</v>
      </c>
      <c r="R4556" s="78" t="s">
        <v>1200</v>
      </c>
      <c r="S4556" s="78" t="str">
        <f t="shared" si="1208"/>
        <v>PLOEG</v>
      </c>
      <c r="T4556" s="113">
        <v>44764.97246527778</v>
      </c>
      <c r="U4556" s="78" t="s">
        <v>1200</v>
      </c>
      <c r="V4556" s="78" t="str">
        <f t="shared" si="1209"/>
        <v>PLOEG</v>
      </c>
      <c r="W4556" s="113">
        <v>44764.985092592593</v>
      </c>
      <c r="X4556" s="113">
        <f t="shared" si="1210"/>
        <v>5.092592618893832E-4</v>
      </c>
      <c r="Y4556" s="113">
        <f t="shared" si="1211"/>
        <v>6.6666666680248454E-3</v>
      </c>
      <c r="Z4556" s="113">
        <f t="shared" si="1212"/>
        <v>1.2627314812561963E-2</v>
      </c>
      <c r="AB4556" s="2">
        <f t="shared" si="1213"/>
        <v>576</v>
      </c>
      <c r="AC4556" s="2">
        <f t="shared" si="1213"/>
        <v>1091</v>
      </c>
      <c r="AE4556" s="2" t="str">
        <f t="shared" si="1214"/>
        <v/>
      </c>
      <c r="AF4556" s="2" t="str">
        <f t="shared" si="1215"/>
        <v/>
      </c>
      <c r="AG4556" s="2" t="str">
        <f t="shared" si="1216"/>
        <v/>
      </c>
      <c r="AH4556" s="2">
        <f t="shared" si="1217"/>
        <v>576</v>
      </c>
      <c r="AI4556" s="2" t="str">
        <f t="shared" si="1218"/>
        <v/>
      </c>
      <c r="AK4556" s="2" t="str">
        <f t="shared" si="1219"/>
        <v/>
      </c>
      <c r="AL4556" s="2" t="str">
        <f t="shared" si="1220"/>
        <v/>
      </c>
      <c r="AM4556" s="2" t="str">
        <f t="shared" si="1221"/>
        <v/>
      </c>
      <c r="AN4556" s="2">
        <f t="shared" si="1222"/>
        <v>1091</v>
      </c>
      <c r="AO4556" s="2" t="str">
        <f t="shared" si="1223"/>
        <v/>
      </c>
    </row>
    <row r="4557" spans="1:41" x14ac:dyDescent="0.3">
      <c r="A4557" s="111">
        <v>44765.040046296293</v>
      </c>
      <c r="B4557" s="78" t="s">
        <v>5352</v>
      </c>
      <c r="C4557" s="78" t="s">
        <v>846</v>
      </c>
      <c r="D4557" s="78" t="s">
        <v>5353</v>
      </c>
      <c r="F4557" s="78" t="s">
        <v>809</v>
      </c>
      <c r="G4557" s="78" t="s">
        <v>92</v>
      </c>
      <c r="H4557" s="112" t="s">
        <v>204</v>
      </c>
      <c r="I4557" s="112">
        <v>2</v>
      </c>
      <c r="J4557" s="113">
        <v>44765.038483796299</v>
      </c>
      <c r="K4557" s="113">
        <v>44765.040046296293</v>
      </c>
      <c r="M4557" s="113">
        <v>44765.040416666663</v>
      </c>
      <c r="N4557" s="113">
        <v>44765.041215277779</v>
      </c>
      <c r="O4557" s="78" t="s">
        <v>1185</v>
      </c>
      <c r="P4557" s="78" t="str">
        <f t="shared" si="1207"/>
        <v>CIC</v>
      </c>
      <c r="S4557" s="78" t="str">
        <f t="shared" si="1208"/>
        <v/>
      </c>
      <c r="V4557" s="78" t="str">
        <f t="shared" si="1209"/>
        <v/>
      </c>
      <c r="W4557" s="113">
        <v>44765.043425925927</v>
      </c>
      <c r="X4557" s="113">
        <f t="shared" si="1210"/>
        <v>3.7037036963738501E-4</v>
      </c>
      <c r="Y4557" s="113" t="str">
        <f t="shared" si="1211"/>
        <v/>
      </c>
      <c r="Z4557" s="113" t="str">
        <f t="shared" si="1212"/>
        <v/>
      </c>
      <c r="AB4557" s="2" t="str">
        <f t="shared" si="1213"/>
        <v/>
      </c>
      <c r="AC4557" s="2" t="str">
        <f t="shared" si="1213"/>
        <v/>
      </c>
      <c r="AE4557" s="2" t="str">
        <f t="shared" si="1214"/>
        <v/>
      </c>
      <c r="AF4557" s="2" t="str">
        <f t="shared" si="1215"/>
        <v/>
      </c>
      <c r="AG4557" s="2" t="str">
        <f t="shared" si="1216"/>
        <v/>
      </c>
      <c r="AH4557" s="2" t="str">
        <f t="shared" si="1217"/>
        <v/>
      </c>
      <c r="AI4557" s="2" t="str">
        <f t="shared" si="1218"/>
        <v/>
      </c>
      <c r="AK4557" s="2" t="str">
        <f t="shared" si="1219"/>
        <v/>
      </c>
      <c r="AL4557" s="2" t="str">
        <f t="shared" si="1220"/>
        <v/>
      </c>
      <c r="AM4557" s="2" t="str">
        <f t="shared" si="1221"/>
        <v/>
      </c>
      <c r="AN4557" s="2" t="str">
        <f t="shared" si="1222"/>
        <v/>
      </c>
      <c r="AO4557" s="2" t="str">
        <f t="shared" si="1223"/>
        <v/>
      </c>
    </row>
    <row r="4558" spans="1:41" x14ac:dyDescent="0.3">
      <c r="A4558" s="111">
        <v>44765.040046296293</v>
      </c>
      <c r="B4558" s="78" t="s">
        <v>5352</v>
      </c>
      <c r="C4558" s="78" t="s">
        <v>835</v>
      </c>
      <c r="D4558" s="78" t="s">
        <v>5353</v>
      </c>
      <c r="F4558" s="78" t="s">
        <v>809</v>
      </c>
      <c r="G4558" s="78" t="s">
        <v>92</v>
      </c>
      <c r="H4558" s="112" t="s">
        <v>204</v>
      </c>
      <c r="I4558" s="112">
        <v>2</v>
      </c>
      <c r="J4558" s="113">
        <v>44765.038483796299</v>
      </c>
      <c r="K4558" s="113">
        <v>44765.040046296293</v>
      </c>
      <c r="M4558" s="113">
        <v>44765.041180555556</v>
      </c>
      <c r="N4558" s="113">
        <v>44765.041203703702</v>
      </c>
      <c r="O4558" s="78" t="s">
        <v>1185</v>
      </c>
      <c r="P4558" s="78" t="str">
        <f t="shared" si="1207"/>
        <v>CIC</v>
      </c>
      <c r="S4558" s="78" t="str">
        <f t="shared" si="1208"/>
        <v/>
      </c>
      <c r="T4558" s="113">
        <v>44765.043194444443</v>
      </c>
      <c r="U4558" s="78" t="s">
        <v>1187</v>
      </c>
      <c r="V4558" s="78" t="str">
        <f t="shared" si="1209"/>
        <v>CIC</v>
      </c>
      <c r="W4558" s="113">
        <v>44765.048263888886</v>
      </c>
      <c r="X4558" s="113">
        <f t="shared" si="1210"/>
        <v>1.1342592624714598E-3</v>
      </c>
      <c r="Y4558" s="113">
        <f t="shared" si="1211"/>
        <v>2.0138888867222704E-3</v>
      </c>
      <c r="Z4558" s="113">
        <f t="shared" si="1212"/>
        <v>5.0694444435066544E-3</v>
      </c>
      <c r="AB4558" s="2">
        <f t="shared" si="1213"/>
        <v>174</v>
      </c>
      <c r="AC4558" s="2">
        <f t="shared" si="1213"/>
        <v>438</v>
      </c>
      <c r="AE4558" s="2" t="str">
        <f t="shared" si="1214"/>
        <v/>
      </c>
      <c r="AF4558" s="2" t="str">
        <f t="shared" si="1215"/>
        <v/>
      </c>
      <c r="AG4558" s="2">
        <f t="shared" si="1216"/>
        <v>174</v>
      </c>
      <c r="AH4558" s="2" t="str">
        <f t="shared" si="1217"/>
        <v/>
      </c>
      <c r="AI4558" s="2" t="str">
        <f t="shared" si="1218"/>
        <v/>
      </c>
      <c r="AK4558" s="2" t="str">
        <f t="shared" si="1219"/>
        <v/>
      </c>
      <c r="AL4558" s="2" t="str">
        <f t="shared" si="1220"/>
        <v/>
      </c>
      <c r="AM4558" s="2">
        <f t="shared" si="1221"/>
        <v>438</v>
      </c>
      <c r="AN4558" s="2" t="str">
        <f t="shared" si="1222"/>
        <v/>
      </c>
      <c r="AO4558" s="2" t="str">
        <f t="shared" si="1223"/>
        <v/>
      </c>
    </row>
    <row r="4559" spans="1:41" x14ac:dyDescent="0.3">
      <c r="A4559" s="111">
        <v>44765.059108796297</v>
      </c>
      <c r="B4559" s="78" t="s">
        <v>5354</v>
      </c>
      <c r="C4559" s="78" t="s">
        <v>846</v>
      </c>
      <c r="D4559" s="78" t="s">
        <v>1673</v>
      </c>
      <c r="E4559" s="78">
        <v>68</v>
      </c>
      <c r="F4559" s="78" t="s">
        <v>807</v>
      </c>
      <c r="G4559" s="78" t="s">
        <v>94</v>
      </c>
      <c r="H4559" s="112" t="s">
        <v>246</v>
      </c>
      <c r="I4559" s="112">
        <v>2</v>
      </c>
      <c r="J4559" s="113">
        <v>44765.058518518519</v>
      </c>
      <c r="K4559" s="113">
        <v>44765.059108796297</v>
      </c>
      <c r="M4559" s="113">
        <v>44765.060057870367</v>
      </c>
      <c r="N4559" s="113">
        <v>44765.061377314814</v>
      </c>
      <c r="O4559" s="78" t="s">
        <v>1187</v>
      </c>
      <c r="P4559" s="78" t="str">
        <f t="shared" si="1207"/>
        <v>CIC</v>
      </c>
      <c r="Q4559" s="113">
        <v>44765.065451388888</v>
      </c>
      <c r="R4559" s="78" t="s">
        <v>1185</v>
      </c>
      <c r="S4559" s="78" t="str">
        <f t="shared" si="1208"/>
        <v>CIC</v>
      </c>
      <c r="T4559" s="113">
        <v>44765.065706018519</v>
      </c>
      <c r="U4559" s="78" t="s">
        <v>1220</v>
      </c>
      <c r="V4559" s="78" t="str">
        <f t="shared" si="1209"/>
        <v>PLOEG</v>
      </c>
      <c r="W4559" s="113">
        <v>44765.290555555555</v>
      </c>
      <c r="X4559" s="113">
        <f t="shared" si="1210"/>
        <v>9.4907407037680969E-4</v>
      </c>
      <c r="Y4559" s="113">
        <f t="shared" si="1211"/>
        <v>5.6481481515220366E-3</v>
      </c>
      <c r="Z4559" s="113">
        <f t="shared" si="1212"/>
        <v>0.22484953703678912</v>
      </c>
      <c r="AB4559" s="2">
        <f t="shared" si="1213"/>
        <v>488</v>
      </c>
      <c r="AC4559" s="2">
        <f t="shared" si="1213"/>
        <v>19427</v>
      </c>
      <c r="AE4559" s="2" t="str">
        <f t="shared" si="1214"/>
        <v/>
      </c>
      <c r="AF4559" s="2" t="str">
        <f t="shared" si="1215"/>
        <v/>
      </c>
      <c r="AG4559" s="2">
        <f t="shared" si="1216"/>
        <v>488</v>
      </c>
      <c r="AH4559" s="2" t="str">
        <f t="shared" si="1217"/>
        <v/>
      </c>
      <c r="AI4559" s="2" t="str">
        <f t="shared" si="1218"/>
        <v/>
      </c>
      <c r="AK4559" s="2" t="str">
        <f t="shared" si="1219"/>
        <v/>
      </c>
      <c r="AL4559" s="2" t="str">
        <f t="shared" si="1220"/>
        <v/>
      </c>
      <c r="AM4559" s="2">
        <f t="shared" si="1221"/>
        <v>19427</v>
      </c>
      <c r="AN4559" s="2" t="str">
        <f t="shared" si="1222"/>
        <v/>
      </c>
      <c r="AO4559" s="2" t="str">
        <f t="shared" si="1223"/>
        <v/>
      </c>
    </row>
    <row r="4560" spans="1:41" x14ac:dyDescent="0.3">
      <c r="A4560" s="111">
        <v>44765.059108796297</v>
      </c>
      <c r="B4560" s="78" t="s">
        <v>5354</v>
      </c>
      <c r="C4560" s="78" t="s">
        <v>835</v>
      </c>
      <c r="D4560" s="78" t="s">
        <v>1673</v>
      </c>
      <c r="E4560" s="78">
        <v>68</v>
      </c>
      <c r="F4560" s="78" t="s">
        <v>807</v>
      </c>
      <c r="G4560" s="78" t="s">
        <v>94</v>
      </c>
      <c r="H4560" s="112" t="s">
        <v>246</v>
      </c>
      <c r="I4560" s="112">
        <v>2</v>
      </c>
      <c r="J4560" s="113">
        <v>44765.058518518519</v>
      </c>
      <c r="K4560" s="113">
        <v>44765.059108796297</v>
      </c>
      <c r="M4560" s="113">
        <v>44765.061307870368</v>
      </c>
      <c r="N4560" s="113">
        <v>44765.061342592591</v>
      </c>
      <c r="O4560" s="78" t="s">
        <v>1187</v>
      </c>
      <c r="P4560" s="78" t="str">
        <f t="shared" si="1207"/>
        <v>CIC</v>
      </c>
      <c r="Q4560" s="113">
        <v>44765.065428240741</v>
      </c>
      <c r="R4560" s="78" t="s">
        <v>1185</v>
      </c>
      <c r="S4560" s="78" t="str">
        <f t="shared" si="1208"/>
        <v>CIC</v>
      </c>
      <c r="T4560" s="113">
        <v>44765.066122685188</v>
      </c>
      <c r="U4560" s="78" t="s">
        <v>1200</v>
      </c>
      <c r="V4560" s="78" t="str">
        <f t="shared" si="1209"/>
        <v>PLOEG</v>
      </c>
      <c r="W4560" s="113">
        <v>44765.111319444448</v>
      </c>
      <c r="X4560" s="113">
        <f t="shared" si="1210"/>
        <v>2.1990740715409629E-3</v>
      </c>
      <c r="Y4560" s="113">
        <f t="shared" si="1211"/>
        <v>4.8148148198379204E-3</v>
      </c>
      <c r="Z4560" s="113">
        <f t="shared" si="1212"/>
        <v>4.5196759259852115E-2</v>
      </c>
      <c r="AB4560" s="2">
        <f t="shared" si="1213"/>
        <v>416</v>
      </c>
      <c r="AC4560" s="2">
        <f t="shared" si="1213"/>
        <v>3905</v>
      </c>
      <c r="AE4560" s="2" t="str">
        <f t="shared" si="1214"/>
        <v/>
      </c>
      <c r="AF4560" s="2" t="str">
        <f t="shared" si="1215"/>
        <v/>
      </c>
      <c r="AG4560" s="2">
        <f t="shared" si="1216"/>
        <v>416</v>
      </c>
      <c r="AH4560" s="2" t="str">
        <f t="shared" si="1217"/>
        <v/>
      </c>
      <c r="AI4560" s="2" t="str">
        <f t="shared" si="1218"/>
        <v/>
      </c>
      <c r="AK4560" s="2" t="str">
        <f t="shared" si="1219"/>
        <v/>
      </c>
      <c r="AL4560" s="2" t="str">
        <f t="shared" si="1220"/>
        <v/>
      </c>
      <c r="AM4560" s="2">
        <f t="shared" si="1221"/>
        <v>3905</v>
      </c>
      <c r="AN4560" s="2" t="str">
        <f t="shared" si="1222"/>
        <v/>
      </c>
      <c r="AO4560" s="2" t="str">
        <f t="shared" si="1223"/>
        <v/>
      </c>
    </row>
    <row r="4561" spans="1:41" x14ac:dyDescent="0.3">
      <c r="A4561" s="111">
        <v>44765.059108796297</v>
      </c>
      <c r="B4561" s="78" t="s">
        <v>5354</v>
      </c>
      <c r="C4561" s="78" t="s">
        <v>853</v>
      </c>
      <c r="D4561" s="78" t="s">
        <v>1673</v>
      </c>
      <c r="E4561" s="78">
        <v>68</v>
      </c>
      <c r="F4561" s="78" t="s">
        <v>807</v>
      </c>
      <c r="G4561" s="78" t="s">
        <v>94</v>
      </c>
      <c r="H4561" s="112" t="s">
        <v>246</v>
      </c>
      <c r="I4561" s="112">
        <v>2</v>
      </c>
      <c r="J4561" s="113">
        <v>44765.058518518519</v>
      </c>
      <c r="K4561" s="113">
        <v>44765.059108796297</v>
      </c>
      <c r="M4561" s="113">
        <v>44765.062523148146</v>
      </c>
      <c r="N4561" s="113">
        <v>44765.062557870369</v>
      </c>
      <c r="O4561" s="78" t="s">
        <v>1187</v>
      </c>
      <c r="P4561" s="78" t="str">
        <f t="shared" si="1207"/>
        <v>CIC</v>
      </c>
      <c r="Q4561" s="113">
        <v>44765.062835648147</v>
      </c>
      <c r="R4561" s="78" t="s">
        <v>1243</v>
      </c>
      <c r="S4561" s="78" t="str">
        <f t="shared" si="1208"/>
        <v>PLOEG</v>
      </c>
      <c r="T4561" s="113">
        <v>44765.065393518518</v>
      </c>
      <c r="U4561" s="78" t="s">
        <v>1243</v>
      </c>
      <c r="V4561" s="78" t="str">
        <f t="shared" si="1209"/>
        <v>PLOEG</v>
      </c>
      <c r="W4561" s="113">
        <v>44765.140983796293</v>
      </c>
      <c r="X4561" s="113">
        <f t="shared" si="1210"/>
        <v>3.4143518496421166E-3</v>
      </c>
      <c r="Y4561" s="113">
        <f t="shared" si="1211"/>
        <v>2.8703703719656914E-3</v>
      </c>
      <c r="Z4561" s="113">
        <f t="shared" si="1212"/>
        <v>7.5590277774608694E-2</v>
      </c>
      <c r="AB4561" s="2">
        <f t="shared" si="1213"/>
        <v>248</v>
      </c>
      <c r="AC4561" s="2">
        <f t="shared" si="1213"/>
        <v>6531</v>
      </c>
      <c r="AE4561" s="2" t="str">
        <f t="shared" si="1214"/>
        <v/>
      </c>
      <c r="AF4561" s="2" t="str">
        <f t="shared" si="1215"/>
        <v/>
      </c>
      <c r="AG4561" s="2">
        <f t="shared" si="1216"/>
        <v>248</v>
      </c>
      <c r="AH4561" s="2" t="str">
        <f t="shared" si="1217"/>
        <v/>
      </c>
      <c r="AI4561" s="2" t="str">
        <f t="shared" si="1218"/>
        <v/>
      </c>
      <c r="AK4561" s="2" t="str">
        <f t="shared" si="1219"/>
        <v/>
      </c>
      <c r="AL4561" s="2" t="str">
        <f t="shared" si="1220"/>
        <v/>
      </c>
      <c r="AM4561" s="2">
        <f t="shared" si="1221"/>
        <v>6531</v>
      </c>
      <c r="AN4561" s="2" t="str">
        <f t="shared" si="1222"/>
        <v/>
      </c>
      <c r="AO4561" s="2" t="str">
        <f t="shared" si="1223"/>
        <v/>
      </c>
    </row>
    <row r="4562" spans="1:41" x14ac:dyDescent="0.3">
      <c r="A4562" s="111">
        <v>44765.095196759263</v>
      </c>
      <c r="B4562" s="78" t="s">
        <v>5355</v>
      </c>
      <c r="C4562" s="78" t="s">
        <v>835</v>
      </c>
      <c r="D4562" s="78" t="s">
        <v>1266</v>
      </c>
      <c r="F4562" s="78" t="s">
        <v>807</v>
      </c>
      <c r="G4562" s="78" t="s">
        <v>88</v>
      </c>
      <c r="H4562" s="112" t="s">
        <v>200</v>
      </c>
      <c r="I4562" s="112">
        <v>3</v>
      </c>
      <c r="J4562" s="113">
        <v>44765.094641203701</v>
      </c>
      <c r="K4562" s="113">
        <v>44765.095196759263</v>
      </c>
      <c r="M4562" s="113">
        <v>44765.111585648148</v>
      </c>
      <c r="N4562" s="113">
        <v>44765.111608796295</v>
      </c>
      <c r="O4562" s="78" t="s">
        <v>1185</v>
      </c>
      <c r="P4562" s="78" t="str">
        <f t="shared" si="1207"/>
        <v>CIC</v>
      </c>
      <c r="Q4562" s="113">
        <v>44765.112627314818</v>
      </c>
      <c r="R4562" s="78" t="s">
        <v>1200</v>
      </c>
      <c r="S4562" s="78" t="str">
        <f t="shared" si="1208"/>
        <v>PLOEG</v>
      </c>
      <c r="T4562" s="113">
        <v>44765.12023148148</v>
      </c>
      <c r="U4562" s="78" t="s">
        <v>1200</v>
      </c>
      <c r="V4562" s="78" t="str">
        <f t="shared" si="1209"/>
        <v>PLOEG</v>
      </c>
      <c r="W4562" s="113">
        <v>44765.122673611113</v>
      </c>
      <c r="X4562" s="113">
        <f t="shared" si="1210"/>
        <v>1.6388888885558117E-2</v>
      </c>
      <c r="Y4562" s="113">
        <f t="shared" si="1211"/>
        <v>8.6458333316841163E-3</v>
      </c>
      <c r="Z4562" s="113">
        <f t="shared" si="1212"/>
        <v>2.4421296329819597E-3</v>
      </c>
      <c r="AB4562" s="2">
        <f t="shared" si="1213"/>
        <v>747</v>
      </c>
      <c r="AC4562" s="2">
        <f t="shared" si="1213"/>
        <v>211</v>
      </c>
      <c r="AE4562" s="2" t="str">
        <f t="shared" si="1214"/>
        <v/>
      </c>
      <c r="AF4562" s="2" t="str">
        <f t="shared" si="1215"/>
        <v/>
      </c>
      <c r="AG4562" s="2" t="str">
        <f t="shared" si="1216"/>
        <v/>
      </c>
      <c r="AH4562" s="2">
        <f t="shared" si="1217"/>
        <v>747</v>
      </c>
      <c r="AI4562" s="2" t="str">
        <f t="shared" si="1218"/>
        <v/>
      </c>
      <c r="AK4562" s="2" t="str">
        <f t="shared" si="1219"/>
        <v/>
      </c>
      <c r="AL4562" s="2" t="str">
        <f t="shared" si="1220"/>
        <v/>
      </c>
      <c r="AM4562" s="2" t="str">
        <f t="shared" si="1221"/>
        <v/>
      </c>
      <c r="AN4562" s="2">
        <f t="shared" si="1222"/>
        <v>211</v>
      </c>
      <c r="AO4562" s="2" t="str">
        <f t="shared" si="1223"/>
        <v/>
      </c>
    </row>
    <row r="4563" spans="1:41" x14ac:dyDescent="0.3">
      <c r="A4563" s="111">
        <v>44765.358275462961</v>
      </c>
      <c r="B4563" s="78" t="s">
        <v>5356</v>
      </c>
      <c r="C4563" s="78" t="s">
        <v>886</v>
      </c>
      <c r="D4563" s="78" t="s">
        <v>1199</v>
      </c>
      <c r="F4563" s="78" t="s">
        <v>809</v>
      </c>
      <c r="G4563" s="78" t="s">
        <v>114</v>
      </c>
      <c r="H4563" s="112" t="s">
        <v>214</v>
      </c>
      <c r="I4563" s="112">
        <v>2</v>
      </c>
      <c r="J4563" s="113">
        <v>44765.357430555552</v>
      </c>
      <c r="K4563" s="113">
        <v>44765.358275462961</v>
      </c>
      <c r="M4563" s="113">
        <v>44765.358460648145</v>
      </c>
      <c r="N4563" s="113">
        <v>44765.358900462961</v>
      </c>
      <c r="O4563" s="78" t="s">
        <v>1187</v>
      </c>
      <c r="P4563" s="78" t="str">
        <f t="shared" si="1207"/>
        <v>CIC</v>
      </c>
      <c r="Q4563" s="113">
        <v>44765.360717592594</v>
      </c>
      <c r="R4563" s="78" t="s">
        <v>1258</v>
      </c>
      <c r="S4563" s="78" t="str">
        <f t="shared" si="1208"/>
        <v>PLOEG</v>
      </c>
      <c r="T4563" s="113">
        <v>44765.365289351852</v>
      </c>
      <c r="U4563" s="78" t="s">
        <v>1258</v>
      </c>
      <c r="V4563" s="78" t="str">
        <f t="shared" si="1209"/>
        <v>PLOEG</v>
      </c>
      <c r="W4563" s="113">
        <v>44765.396157407406</v>
      </c>
      <c r="X4563" s="113">
        <f t="shared" si="1210"/>
        <v>1.8518518481869251E-4</v>
      </c>
      <c r="Y4563" s="113">
        <f t="shared" si="1211"/>
        <v>6.8287037065601908E-3</v>
      </c>
      <c r="Z4563" s="113">
        <f t="shared" si="1212"/>
        <v>3.0868055553582963E-2</v>
      </c>
      <c r="AB4563" s="2">
        <f t="shared" si="1213"/>
        <v>590</v>
      </c>
      <c r="AC4563" s="2">
        <f t="shared" si="1213"/>
        <v>2667</v>
      </c>
      <c r="AE4563" s="2" t="str">
        <f t="shared" si="1214"/>
        <v/>
      </c>
      <c r="AF4563" s="2" t="str">
        <f t="shared" si="1215"/>
        <v/>
      </c>
      <c r="AG4563" s="2">
        <f t="shared" si="1216"/>
        <v>590</v>
      </c>
      <c r="AH4563" s="2" t="str">
        <f t="shared" si="1217"/>
        <v/>
      </c>
      <c r="AI4563" s="2" t="str">
        <f t="shared" si="1218"/>
        <v/>
      </c>
      <c r="AK4563" s="2" t="str">
        <f t="shared" si="1219"/>
        <v/>
      </c>
      <c r="AL4563" s="2" t="str">
        <f t="shared" si="1220"/>
        <v/>
      </c>
      <c r="AM4563" s="2">
        <f t="shared" si="1221"/>
        <v>2667</v>
      </c>
      <c r="AN4563" s="2" t="str">
        <f t="shared" si="1222"/>
        <v/>
      </c>
      <c r="AO4563" s="2" t="str">
        <f t="shared" si="1223"/>
        <v/>
      </c>
    </row>
    <row r="4564" spans="1:41" x14ac:dyDescent="0.3">
      <c r="A4564" s="111">
        <v>44765.358275462961</v>
      </c>
      <c r="B4564" s="78" t="s">
        <v>5356</v>
      </c>
      <c r="C4564" s="78" t="s">
        <v>850</v>
      </c>
      <c r="D4564" s="78" t="s">
        <v>1199</v>
      </c>
      <c r="F4564" s="78" t="s">
        <v>809</v>
      </c>
      <c r="G4564" s="78" t="s">
        <v>114</v>
      </c>
      <c r="H4564" s="112" t="s">
        <v>214</v>
      </c>
      <c r="I4564" s="112">
        <v>2</v>
      </c>
      <c r="J4564" s="113">
        <v>44765.357430555552</v>
      </c>
      <c r="K4564" s="113">
        <v>44765.358275462961</v>
      </c>
      <c r="M4564" s="113">
        <v>44765.3593287037</v>
      </c>
      <c r="N4564" s="113">
        <v>44765.359351851854</v>
      </c>
      <c r="O4564" s="78" t="s">
        <v>1185</v>
      </c>
      <c r="P4564" s="78" t="str">
        <f t="shared" si="1207"/>
        <v>CIC</v>
      </c>
      <c r="S4564" s="78" t="str">
        <f t="shared" si="1208"/>
        <v/>
      </c>
      <c r="V4564" s="78" t="str">
        <f t="shared" si="1209"/>
        <v/>
      </c>
      <c r="W4564" s="113">
        <v>44765.366909722223</v>
      </c>
      <c r="X4564" s="113">
        <f t="shared" si="1210"/>
        <v>1.0532407395658083E-3</v>
      </c>
      <c r="Y4564" s="113" t="str">
        <f t="shared" si="1211"/>
        <v/>
      </c>
      <c r="Z4564" s="113" t="str">
        <f t="shared" si="1212"/>
        <v/>
      </c>
      <c r="AB4564" s="2" t="str">
        <f t="shared" si="1213"/>
        <v/>
      </c>
      <c r="AC4564" s="2" t="str">
        <f t="shared" si="1213"/>
        <v/>
      </c>
      <c r="AE4564" s="2" t="str">
        <f t="shared" si="1214"/>
        <v/>
      </c>
      <c r="AF4564" s="2" t="str">
        <f t="shared" si="1215"/>
        <v/>
      </c>
      <c r="AG4564" s="2" t="str">
        <f t="shared" si="1216"/>
        <v/>
      </c>
      <c r="AH4564" s="2" t="str">
        <f t="shared" si="1217"/>
        <v/>
      </c>
      <c r="AI4564" s="2" t="str">
        <f t="shared" si="1218"/>
        <v/>
      </c>
      <c r="AK4564" s="2" t="str">
        <f t="shared" si="1219"/>
        <v/>
      </c>
      <c r="AL4564" s="2" t="str">
        <f t="shared" si="1220"/>
        <v/>
      </c>
      <c r="AM4564" s="2" t="str">
        <f t="shared" si="1221"/>
        <v/>
      </c>
      <c r="AN4564" s="2" t="str">
        <f t="shared" si="1222"/>
        <v/>
      </c>
      <c r="AO4564" s="2" t="str">
        <f t="shared" si="1223"/>
        <v/>
      </c>
    </row>
    <row r="4565" spans="1:41" x14ac:dyDescent="0.3">
      <c r="A4565" s="111">
        <v>44765.422280092593</v>
      </c>
      <c r="B4565" s="78" t="s">
        <v>5357</v>
      </c>
      <c r="C4565" s="78" t="s">
        <v>850</v>
      </c>
      <c r="D4565" s="78" t="s">
        <v>1211</v>
      </c>
      <c r="E4565" s="78">
        <v>144</v>
      </c>
      <c r="F4565" s="78" t="s">
        <v>808</v>
      </c>
      <c r="G4565" s="78" t="s">
        <v>84</v>
      </c>
      <c r="H4565" s="112" t="s">
        <v>505</v>
      </c>
      <c r="I4565" s="112">
        <v>3</v>
      </c>
      <c r="J4565" s="113">
        <v>44765.421944444446</v>
      </c>
      <c r="K4565" s="113">
        <v>44765.422280092593</v>
      </c>
      <c r="M4565" s="113">
        <v>44765.422326388885</v>
      </c>
      <c r="N4565" s="113">
        <v>44765.422349537039</v>
      </c>
      <c r="O4565" s="78" t="s">
        <v>1185</v>
      </c>
      <c r="P4565" s="78" t="str">
        <f t="shared" si="1207"/>
        <v>CIC</v>
      </c>
      <c r="S4565" s="78" t="str">
        <f t="shared" si="1208"/>
        <v/>
      </c>
      <c r="V4565" s="78" t="str">
        <f t="shared" si="1209"/>
        <v/>
      </c>
      <c r="W4565" s="113">
        <v>44765.428564814814</v>
      </c>
      <c r="X4565" s="113" t="str">
        <f t="shared" si="1210"/>
        <v/>
      </c>
      <c r="Y4565" s="113" t="str">
        <f t="shared" si="1211"/>
        <v/>
      </c>
      <c r="Z4565" s="113" t="str">
        <f t="shared" si="1212"/>
        <v/>
      </c>
      <c r="AB4565" s="2" t="str">
        <f t="shared" si="1213"/>
        <v/>
      </c>
      <c r="AC4565" s="2" t="str">
        <f t="shared" si="1213"/>
        <v/>
      </c>
      <c r="AE4565" s="2" t="str">
        <f t="shared" si="1214"/>
        <v/>
      </c>
      <c r="AF4565" s="2" t="str">
        <f t="shared" si="1215"/>
        <v/>
      </c>
      <c r="AG4565" s="2" t="str">
        <f t="shared" si="1216"/>
        <v/>
      </c>
      <c r="AH4565" s="2" t="str">
        <f t="shared" si="1217"/>
        <v/>
      </c>
      <c r="AI4565" s="2" t="str">
        <f t="shared" si="1218"/>
        <v/>
      </c>
      <c r="AK4565" s="2" t="str">
        <f t="shared" si="1219"/>
        <v/>
      </c>
      <c r="AL4565" s="2" t="str">
        <f t="shared" si="1220"/>
        <v/>
      </c>
      <c r="AM4565" s="2" t="str">
        <f t="shared" si="1221"/>
        <v/>
      </c>
      <c r="AN4565" s="2" t="str">
        <f t="shared" si="1222"/>
        <v/>
      </c>
      <c r="AO4565" s="2" t="str">
        <f t="shared" si="1223"/>
        <v/>
      </c>
    </row>
    <row r="4566" spans="1:41" x14ac:dyDescent="0.3">
      <c r="A4566" s="111">
        <v>44765.444826388892</v>
      </c>
      <c r="B4566" s="78" t="s">
        <v>5358</v>
      </c>
      <c r="C4566" s="78" t="s">
        <v>886</v>
      </c>
      <c r="D4566" s="78" t="s">
        <v>3054</v>
      </c>
      <c r="E4566" s="78">
        <v>43</v>
      </c>
      <c r="F4566" s="78" t="s">
        <v>807</v>
      </c>
      <c r="G4566" s="78" t="s">
        <v>110</v>
      </c>
      <c r="H4566" s="112" t="s">
        <v>250</v>
      </c>
      <c r="I4566" s="112">
        <v>3</v>
      </c>
      <c r="J4566" s="113">
        <v>44765.444444444445</v>
      </c>
      <c r="K4566" s="113">
        <v>44765.444826388892</v>
      </c>
      <c r="M4566" s="113">
        <v>44765.445196759261</v>
      </c>
      <c r="N4566" s="113">
        <v>44765.445636574077</v>
      </c>
      <c r="O4566" s="78" t="s">
        <v>1185</v>
      </c>
      <c r="P4566" s="78" t="str">
        <f t="shared" si="1207"/>
        <v>CIC</v>
      </c>
      <c r="Q4566" s="113">
        <v>44765.450636574074</v>
      </c>
      <c r="R4566" s="78" t="s">
        <v>1258</v>
      </c>
      <c r="S4566" s="78" t="str">
        <f t="shared" si="1208"/>
        <v>PLOEG</v>
      </c>
      <c r="T4566" s="113">
        <v>44765.456921296296</v>
      </c>
      <c r="U4566" s="78" t="s">
        <v>1258</v>
      </c>
      <c r="V4566" s="78" t="str">
        <f t="shared" si="1209"/>
        <v>PLOEG</v>
      </c>
      <c r="W4566" s="113">
        <v>44765.47314814815</v>
      </c>
      <c r="X4566" s="113">
        <f t="shared" si="1210"/>
        <v>3.7037036963738501E-4</v>
      </c>
      <c r="Y4566" s="113">
        <f t="shared" si="1211"/>
        <v>1.1724537034751847E-2</v>
      </c>
      <c r="Z4566" s="113">
        <f t="shared" si="1212"/>
        <v>1.6226851854298729E-2</v>
      </c>
      <c r="AB4566" s="2">
        <f t="shared" si="1213"/>
        <v>1013</v>
      </c>
      <c r="AC4566" s="2">
        <f t="shared" si="1213"/>
        <v>1402</v>
      </c>
      <c r="AE4566" s="2" t="str">
        <f t="shared" si="1214"/>
        <v/>
      </c>
      <c r="AF4566" s="2" t="str">
        <f t="shared" si="1215"/>
        <v/>
      </c>
      <c r="AG4566" s="2" t="str">
        <f t="shared" si="1216"/>
        <v/>
      </c>
      <c r="AH4566" s="2">
        <f t="shared" si="1217"/>
        <v>1013</v>
      </c>
      <c r="AI4566" s="2" t="str">
        <f t="shared" si="1218"/>
        <v/>
      </c>
      <c r="AK4566" s="2" t="str">
        <f t="shared" si="1219"/>
        <v/>
      </c>
      <c r="AL4566" s="2" t="str">
        <f t="shared" si="1220"/>
        <v/>
      </c>
      <c r="AM4566" s="2" t="str">
        <f t="shared" si="1221"/>
        <v/>
      </c>
      <c r="AN4566" s="2">
        <f t="shared" si="1222"/>
        <v>1402</v>
      </c>
      <c r="AO4566" s="2" t="str">
        <f t="shared" si="1223"/>
        <v/>
      </c>
    </row>
    <row r="4567" spans="1:41" x14ac:dyDescent="0.3">
      <c r="A4567" s="111">
        <v>44765.45952546296</v>
      </c>
      <c r="B4567" s="78" t="s">
        <v>5359</v>
      </c>
      <c r="C4567" s="78" t="s">
        <v>850</v>
      </c>
      <c r="F4567" s="78" t="s">
        <v>808</v>
      </c>
      <c r="G4567" s="78" t="s">
        <v>114</v>
      </c>
      <c r="H4567" s="112" t="s">
        <v>214</v>
      </c>
      <c r="I4567" s="112">
        <v>2</v>
      </c>
      <c r="J4567" s="113">
        <v>44765.45921296296</v>
      </c>
      <c r="K4567" s="113">
        <v>44765.45952546296</v>
      </c>
      <c r="M4567" s="113">
        <v>44765.459756944445</v>
      </c>
      <c r="N4567" s="113">
        <v>44765.460173611114</v>
      </c>
      <c r="O4567" s="78" t="s">
        <v>1185</v>
      </c>
      <c r="P4567" s="78" t="str">
        <f t="shared" si="1207"/>
        <v>CIC</v>
      </c>
      <c r="S4567" s="78" t="str">
        <f t="shared" si="1208"/>
        <v/>
      </c>
      <c r="T4567" s="113">
        <v>44765.461261574077</v>
      </c>
      <c r="U4567" s="78" t="s">
        <v>1185</v>
      </c>
      <c r="V4567" s="78" t="str">
        <f t="shared" si="1209"/>
        <v>CIC</v>
      </c>
      <c r="W4567" s="113">
        <v>44765.485231481478</v>
      </c>
      <c r="X4567" s="113">
        <f t="shared" si="1210"/>
        <v>2.3148148466134444E-4</v>
      </c>
      <c r="Y4567" s="113">
        <f t="shared" si="1211"/>
        <v>1.5046296321088448E-3</v>
      </c>
      <c r="Z4567" s="113">
        <f t="shared" si="1212"/>
        <v>2.3969907400896773E-2</v>
      </c>
      <c r="AB4567" s="2">
        <f t="shared" si="1213"/>
        <v>130</v>
      </c>
      <c r="AC4567" s="2">
        <f t="shared" si="1213"/>
        <v>2071</v>
      </c>
      <c r="AE4567" s="2" t="str">
        <f t="shared" si="1214"/>
        <v/>
      </c>
      <c r="AF4567" s="2" t="str">
        <f t="shared" si="1215"/>
        <v/>
      </c>
      <c r="AG4567" s="2">
        <f t="shared" si="1216"/>
        <v>130</v>
      </c>
      <c r="AH4567" s="2" t="str">
        <f t="shared" si="1217"/>
        <v/>
      </c>
      <c r="AI4567" s="2" t="str">
        <f t="shared" si="1218"/>
        <v/>
      </c>
      <c r="AK4567" s="2" t="str">
        <f t="shared" si="1219"/>
        <v/>
      </c>
      <c r="AL4567" s="2" t="str">
        <f t="shared" si="1220"/>
        <v/>
      </c>
      <c r="AM4567" s="2">
        <f t="shared" si="1221"/>
        <v>2071</v>
      </c>
      <c r="AN4567" s="2" t="str">
        <f t="shared" si="1222"/>
        <v/>
      </c>
      <c r="AO4567" s="2" t="str">
        <f t="shared" si="1223"/>
        <v/>
      </c>
    </row>
    <row r="4568" spans="1:41" x14ac:dyDescent="0.3">
      <c r="A4568" s="111">
        <v>44765.521238425928</v>
      </c>
      <c r="B4568" s="78" t="s">
        <v>5360</v>
      </c>
      <c r="C4568" s="78" t="s">
        <v>886</v>
      </c>
      <c r="D4568" s="78" t="s">
        <v>2056</v>
      </c>
      <c r="E4568" s="78">
        <v>29</v>
      </c>
      <c r="F4568" s="78" t="s">
        <v>808</v>
      </c>
      <c r="G4568" s="78" t="s">
        <v>100</v>
      </c>
      <c r="H4568" s="112" t="s">
        <v>208</v>
      </c>
      <c r="I4568" s="112">
        <v>3</v>
      </c>
      <c r="J4568" s="113">
        <v>44765.519745370373</v>
      </c>
      <c r="K4568" s="113">
        <v>44765.521238425928</v>
      </c>
      <c r="M4568" s="113">
        <v>44765.521365740744</v>
      </c>
      <c r="N4568" s="113">
        <v>44765.521805555552</v>
      </c>
      <c r="O4568" s="78" t="s">
        <v>1185</v>
      </c>
      <c r="P4568" s="78" t="str">
        <f t="shared" si="1207"/>
        <v>CIC</v>
      </c>
      <c r="Q4568" s="113">
        <v>44765.529236111113</v>
      </c>
      <c r="R4568" s="78" t="s">
        <v>1258</v>
      </c>
      <c r="S4568" s="78" t="str">
        <f t="shared" si="1208"/>
        <v>PLOEG</v>
      </c>
      <c r="T4568" s="113">
        <v>44765.532604166663</v>
      </c>
      <c r="U4568" s="78" t="s">
        <v>1258</v>
      </c>
      <c r="V4568" s="78" t="str">
        <f t="shared" si="1209"/>
        <v>PLOEG</v>
      </c>
      <c r="W4568" s="113">
        <v>44765.584722222222</v>
      </c>
      <c r="X4568" s="113">
        <f t="shared" si="1210"/>
        <v>1.273148154723458E-4</v>
      </c>
      <c r="Y4568" s="113">
        <f t="shared" si="1211"/>
        <v>1.1238425919145811E-2</v>
      </c>
      <c r="Z4568" s="113">
        <f t="shared" si="1212"/>
        <v>5.2118055558821652E-2</v>
      </c>
      <c r="AB4568" s="2">
        <f t="shared" si="1213"/>
        <v>971</v>
      </c>
      <c r="AC4568" s="2">
        <f t="shared" si="1213"/>
        <v>4503</v>
      </c>
      <c r="AE4568" s="2" t="str">
        <f t="shared" si="1214"/>
        <v/>
      </c>
      <c r="AF4568" s="2" t="str">
        <f t="shared" si="1215"/>
        <v/>
      </c>
      <c r="AG4568" s="2" t="str">
        <f t="shared" si="1216"/>
        <v/>
      </c>
      <c r="AH4568" s="2">
        <f t="shared" si="1217"/>
        <v>971</v>
      </c>
      <c r="AI4568" s="2" t="str">
        <f t="shared" si="1218"/>
        <v/>
      </c>
      <c r="AK4568" s="2" t="str">
        <f t="shared" si="1219"/>
        <v/>
      </c>
      <c r="AL4568" s="2" t="str">
        <f t="shared" si="1220"/>
        <v/>
      </c>
      <c r="AM4568" s="2" t="str">
        <f t="shared" si="1221"/>
        <v/>
      </c>
      <c r="AN4568" s="2">
        <f t="shared" si="1222"/>
        <v>4503</v>
      </c>
      <c r="AO4568" s="2" t="str">
        <f t="shared" si="1223"/>
        <v/>
      </c>
    </row>
    <row r="4569" spans="1:41" x14ac:dyDescent="0.3">
      <c r="A4569" s="111">
        <v>44765.529444444444</v>
      </c>
      <c r="B4569" s="78" t="s">
        <v>5361</v>
      </c>
      <c r="C4569" s="78" t="s">
        <v>850</v>
      </c>
      <c r="D4569" s="78" t="s">
        <v>5362</v>
      </c>
      <c r="F4569" s="78" t="s">
        <v>811</v>
      </c>
      <c r="G4569" s="78" t="s">
        <v>126</v>
      </c>
      <c r="H4569" s="112" t="s">
        <v>262</v>
      </c>
      <c r="I4569" s="112">
        <v>2</v>
      </c>
      <c r="J4569" s="113">
        <v>44765.529444444444</v>
      </c>
      <c r="K4569" s="113">
        <v>44765.529444444444</v>
      </c>
      <c r="M4569" s="113">
        <v>44765.529513888891</v>
      </c>
      <c r="N4569" s="113">
        <v>44765.529560185183</v>
      </c>
      <c r="O4569" s="78" t="s">
        <v>1187</v>
      </c>
      <c r="P4569" s="78" t="str">
        <f t="shared" si="1207"/>
        <v>CIC</v>
      </c>
      <c r="Q4569" s="113">
        <v>44765.534907407404</v>
      </c>
      <c r="R4569" s="78" t="s">
        <v>1286</v>
      </c>
      <c r="S4569" s="78" t="str">
        <f t="shared" si="1208"/>
        <v>PLOEG</v>
      </c>
      <c r="V4569" s="78" t="str">
        <f t="shared" si="1209"/>
        <v/>
      </c>
      <c r="W4569" s="113">
        <v>44765.536851851852</v>
      </c>
      <c r="X4569" s="113">
        <f t="shared" si="1210"/>
        <v>6.9444446125999093E-5</v>
      </c>
      <c r="Y4569" s="113" t="str">
        <f t="shared" si="1211"/>
        <v/>
      </c>
      <c r="Z4569" s="113" t="str">
        <f t="shared" si="1212"/>
        <v/>
      </c>
      <c r="AB4569" s="2" t="str">
        <f t="shared" si="1213"/>
        <v/>
      </c>
      <c r="AC4569" s="2" t="str">
        <f t="shared" si="1213"/>
        <v/>
      </c>
      <c r="AE4569" s="2" t="str">
        <f t="shared" si="1214"/>
        <v/>
      </c>
      <c r="AF4569" s="2" t="str">
        <f t="shared" si="1215"/>
        <v/>
      </c>
      <c r="AG4569" s="2" t="str">
        <f t="shared" si="1216"/>
        <v/>
      </c>
      <c r="AH4569" s="2" t="str">
        <f t="shared" si="1217"/>
        <v/>
      </c>
      <c r="AI4569" s="2" t="str">
        <f t="shared" si="1218"/>
        <v/>
      </c>
      <c r="AK4569" s="2" t="str">
        <f t="shared" si="1219"/>
        <v/>
      </c>
      <c r="AL4569" s="2" t="str">
        <f t="shared" si="1220"/>
        <v/>
      </c>
      <c r="AM4569" s="2" t="str">
        <f t="shared" si="1221"/>
        <v/>
      </c>
      <c r="AN4569" s="2" t="str">
        <f t="shared" si="1222"/>
        <v/>
      </c>
      <c r="AO4569" s="2" t="str">
        <f t="shared" si="1223"/>
        <v/>
      </c>
    </row>
    <row r="4570" spans="1:41" x14ac:dyDescent="0.3">
      <c r="A4570" s="111">
        <v>44765.625381944446</v>
      </c>
      <c r="B4570" s="78" t="s">
        <v>5363</v>
      </c>
      <c r="C4570" s="78" t="s">
        <v>850</v>
      </c>
      <c r="D4570" s="78" t="s">
        <v>5364</v>
      </c>
      <c r="E4570" s="78">
        <v>22</v>
      </c>
      <c r="F4570" s="78" t="s">
        <v>808</v>
      </c>
      <c r="G4570" s="78" t="s">
        <v>98</v>
      </c>
      <c r="H4570" s="112" t="s">
        <v>254</v>
      </c>
      <c r="I4570" s="112">
        <v>3</v>
      </c>
      <c r="J4570" s="113">
        <v>44765.625381944446</v>
      </c>
      <c r="K4570" s="113">
        <v>44765.625381944446</v>
      </c>
      <c r="M4570" s="113">
        <v>44765.625925925924</v>
      </c>
      <c r="N4570" s="113">
        <v>44765.626504629632</v>
      </c>
      <c r="O4570" s="78" t="s">
        <v>1187</v>
      </c>
      <c r="P4570" s="78" t="str">
        <f t="shared" si="1207"/>
        <v>CIC</v>
      </c>
      <c r="S4570" s="78" t="str">
        <f t="shared" si="1208"/>
        <v/>
      </c>
      <c r="T4570" s="113">
        <v>44765.637696759259</v>
      </c>
      <c r="U4570" s="78" t="s">
        <v>1344</v>
      </c>
      <c r="V4570" s="78" t="str">
        <f t="shared" si="1209"/>
        <v>PLOEG</v>
      </c>
      <c r="W4570" s="113">
        <v>44765.639687499999</v>
      </c>
      <c r="X4570" s="113">
        <f t="shared" si="1210"/>
        <v>5.4398147767642513E-4</v>
      </c>
      <c r="Y4570" s="113">
        <f t="shared" si="1211"/>
        <v>1.1770833334594499E-2</v>
      </c>
      <c r="Z4570" s="113">
        <f t="shared" si="1212"/>
        <v>1.9907407404389232E-3</v>
      </c>
      <c r="AB4570" s="2">
        <f t="shared" si="1213"/>
        <v>1017</v>
      </c>
      <c r="AC4570" s="2">
        <f t="shared" si="1213"/>
        <v>172</v>
      </c>
      <c r="AE4570" s="2" t="str">
        <f t="shared" si="1214"/>
        <v/>
      </c>
      <c r="AF4570" s="2" t="str">
        <f t="shared" si="1215"/>
        <v/>
      </c>
      <c r="AG4570" s="2" t="str">
        <f t="shared" si="1216"/>
        <v/>
      </c>
      <c r="AH4570" s="2">
        <f t="shared" si="1217"/>
        <v>1017</v>
      </c>
      <c r="AI4570" s="2" t="str">
        <f t="shared" si="1218"/>
        <v/>
      </c>
      <c r="AK4570" s="2" t="str">
        <f t="shared" si="1219"/>
        <v/>
      </c>
      <c r="AL4570" s="2" t="str">
        <f t="shared" si="1220"/>
        <v/>
      </c>
      <c r="AM4570" s="2" t="str">
        <f t="shared" si="1221"/>
        <v/>
      </c>
      <c r="AN4570" s="2">
        <f t="shared" si="1222"/>
        <v>172</v>
      </c>
      <c r="AO4570" s="2" t="str">
        <f t="shared" si="1223"/>
        <v/>
      </c>
    </row>
    <row r="4571" spans="1:41" x14ac:dyDescent="0.3">
      <c r="A4571" s="111">
        <v>44765.70244212963</v>
      </c>
      <c r="B4571" s="78" t="s">
        <v>5365</v>
      </c>
      <c r="C4571" s="78" t="s">
        <v>886</v>
      </c>
      <c r="D4571" s="78" t="s">
        <v>1199</v>
      </c>
      <c r="F4571" s="78" t="s">
        <v>809</v>
      </c>
      <c r="G4571" s="78" t="s">
        <v>110</v>
      </c>
      <c r="H4571" s="112" t="s">
        <v>304</v>
      </c>
      <c r="I4571" s="112">
        <v>3</v>
      </c>
      <c r="J4571" s="113">
        <v>44765.700335648151</v>
      </c>
      <c r="K4571" s="113">
        <v>44765.70244212963</v>
      </c>
      <c r="M4571" s="113">
        <v>44765.702662037038</v>
      </c>
      <c r="N4571" s="113">
        <v>44765.703182870369</v>
      </c>
      <c r="O4571" s="78" t="s">
        <v>1185</v>
      </c>
      <c r="P4571" s="78" t="str">
        <f t="shared" si="1207"/>
        <v>CIC</v>
      </c>
      <c r="Q4571" s="113">
        <v>44765.712997685187</v>
      </c>
      <c r="R4571" s="78" t="s">
        <v>1258</v>
      </c>
      <c r="S4571" s="78" t="str">
        <f t="shared" si="1208"/>
        <v>PLOEG</v>
      </c>
      <c r="V4571" s="78" t="str">
        <f t="shared" si="1209"/>
        <v/>
      </c>
      <c r="W4571" s="113">
        <v>44765.745729166665</v>
      </c>
      <c r="X4571" s="113">
        <f t="shared" si="1210"/>
        <v>2.1990740788169205E-4</v>
      </c>
      <c r="Y4571" s="113" t="str">
        <f t="shared" si="1211"/>
        <v/>
      </c>
      <c r="Z4571" s="113" t="str">
        <f t="shared" si="1212"/>
        <v/>
      </c>
      <c r="AB4571" s="2" t="str">
        <f t="shared" si="1213"/>
        <v/>
      </c>
      <c r="AC4571" s="2" t="str">
        <f t="shared" si="1213"/>
        <v/>
      </c>
      <c r="AE4571" s="2" t="str">
        <f t="shared" si="1214"/>
        <v/>
      </c>
      <c r="AF4571" s="2" t="str">
        <f t="shared" si="1215"/>
        <v/>
      </c>
      <c r="AG4571" s="2" t="str">
        <f t="shared" si="1216"/>
        <v/>
      </c>
      <c r="AH4571" s="2" t="str">
        <f t="shared" si="1217"/>
        <v/>
      </c>
      <c r="AI4571" s="2" t="str">
        <f t="shared" si="1218"/>
        <v/>
      </c>
      <c r="AK4571" s="2" t="str">
        <f t="shared" si="1219"/>
        <v/>
      </c>
      <c r="AL4571" s="2" t="str">
        <f t="shared" si="1220"/>
        <v/>
      </c>
      <c r="AM4571" s="2" t="str">
        <f t="shared" si="1221"/>
        <v/>
      </c>
      <c r="AN4571" s="2" t="str">
        <f t="shared" si="1222"/>
        <v/>
      </c>
      <c r="AO4571" s="2" t="str">
        <f t="shared" si="1223"/>
        <v/>
      </c>
    </row>
    <row r="4572" spans="1:41" x14ac:dyDescent="0.3">
      <c r="A4572" s="111">
        <v>44765.834803240738</v>
      </c>
      <c r="B4572" s="78" t="s">
        <v>5366</v>
      </c>
      <c r="C4572" s="78" t="s">
        <v>835</v>
      </c>
      <c r="D4572" s="78" t="s">
        <v>1302</v>
      </c>
      <c r="F4572" s="78" t="s">
        <v>807</v>
      </c>
      <c r="G4572" s="78" t="s">
        <v>94</v>
      </c>
      <c r="H4572" s="112" t="s">
        <v>222</v>
      </c>
      <c r="I4572" s="112">
        <v>2</v>
      </c>
      <c r="J4572" s="113">
        <v>44765.834108796298</v>
      </c>
      <c r="K4572" s="113">
        <v>44765.834803240738</v>
      </c>
      <c r="M4572" s="113">
        <v>44765.835370370369</v>
      </c>
      <c r="N4572" s="113">
        <v>44765.836030092592</v>
      </c>
      <c r="O4572" s="78" t="s">
        <v>1187</v>
      </c>
      <c r="P4572" s="78" t="str">
        <f t="shared" si="1207"/>
        <v>CIC</v>
      </c>
      <c r="Q4572" s="113">
        <v>44765.839270833334</v>
      </c>
      <c r="R4572" s="78" t="s">
        <v>1200</v>
      </c>
      <c r="S4572" s="78" t="str">
        <f t="shared" si="1208"/>
        <v>PLOEG</v>
      </c>
      <c r="T4572" s="113">
        <v>44765.844942129632</v>
      </c>
      <c r="U4572" s="78" t="s">
        <v>1200</v>
      </c>
      <c r="V4572" s="78" t="str">
        <f t="shared" si="1209"/>
        <v>PLOEG</v>
      </c>
      <c r="W4572" s="113">
        <v>44765.853344907409</v>
      </c>
      <c r="X4572" s="113">
        <f t="shared" si="1210"/>
        <v>5.671296312357299E-4</v>
      </c>
      <c r="Y4572" s="113">
        <f t="shared" si="1211"/>
        <v>9.5717592630535364E-3</v>
      </c>
      <c r="Z4572" s="113">
        <f t="shared" si="1212"/>
        <v>8.4027777775190771E-3</v>
      </c>
      <c r="AB4572" s="2">
        <f t="shared" si="1213"/>
        <v>827</v>
      </c>
      <c r="AC4572" s="2">
        <f t="shared" si="1213"/>
        <v>726</v>
      </c>
      <c r="AE4572" s="2" t="str">
        <f t="shared" si="1214"/>
        <v/>
      </c>
      <c r="AF4572" s="2" t="str">
        <f t="shared" si="1215"/>
        <v/>
      </c>
      <c r="AG4572" s="2">
        <f t="shared" si="1216"/>
        <v>827</v>
      </c>
      <c r="AH4572" s="2" t="str">
        <f t="shared" si="1217"/>
        <v/>
      </c>
      <c r="AI4572" s="2" t="str">
        <f t="shared" si="1218"/>
        <v/>
      </c>
      <c r="AK4572" s="2" t="str">
        <f t="shared" si="1219"/>
        <v/>
      </c>
      <c r="AL4572" s="2" t="str">
        <f t="shared" si="1220"/>
        <v/>
      </c>
      <c r="AM4572" s="2">
        <f t="shared" si="1221"/>
        <v>726</v>
      </c>
      <c r="AN4572" s="2" t="str">
        <f t="shared" si="1222"/>
        <v/>
      </c>
      <c r="AO4572" s="2" t="str">
        <f t="shared" si="1223"/>
        <v/>
      </c>
    </row>
    <row r="4573" spans="1:41" x14ac:dyDescent="0.3">
      <c r="A4573" s="111">
        <v>44765.834803240738</v>
      </c>
      <c r="B4573" s="78" t="s">
        <v>5366</v>
      </c>
      <c r="C4573" s="78" t="s">
        <v>846</v>
      </c>
      <c r="D4573" s="78" t="s">
        <v>1302</v>
      </c>
      <c r="F4573" s="78" t="s">
        <v>807</v>
      </c>
      <c r="G4573" s="78" t="s">
        <v>94</v>
      </c>
      <c r="H4573" s="112" t="s">
        <v>222</v>
      </c>
      <c r="I4573" s="112">
        <v>2</v>
      </c>
      <c r="J4573" s="113">
        <v>44765.834108796298</v>
      </c>
      <c r="K4573" s="113">
        <v>44765.834803240738</v>
      </c>
      <c r="M4573" s="113">
        <v>44765.838125000002</v>
      </c>
      <c r="N4573" s="113">
        <v>44765.838148148148</v>
      </c>
      <c r="O4573" s="78" t="s">
        <v>1187</v>
      </c>
      <c r="P4573" s="78" t="str">
        <f t="shared" si="1207"/>
        <v>CIC</v>
      </c>
      <c r="S4573" s="78" t="str">
        <f t="shared" si="1208"/>
        <v/>
      </c>
      <c r="V4573" s="78" t="str">
        <f t="shared" si="1209"/>
        <v/>
      </c>
      <c r="W4573" s="113">
        <v>44765.853344907409</v>
      </c>
      <c r="X4573" s="113">
        <f t="shared" si="1210"/>
        <v>3.3217592645087279E-3</v>
      </c>
      <c r="Y4573" s="113" t="str">
        <f t="shared" si="1211"/>
        <v/>
      </c>
      <c r="Z4573" s="113" t="str">
        <f t="shared" si="1212"/>
        <v/>
      </c>
      <c r="AB4573" s="2" t="str">
        <f t="shared" si="1213"/>
        <v/>
      </c>
      <c r="AC4573" s="2" t="str">
        <f t="shared" si="1213"/>
        <v/>
      </c>
      <c r="AE4573" s="2" t="str">
        <f t="shared" si="1214"/>
        <v/>
      </c>
      <c r="AF4573" s="2" t="str">
        <f t="shared" si="1215"/>
        <v/>
      </c>
      <c r="AG4573" s="2" t="str">
        <f t="shared" si="1216"/>
        <v/>
      </c>
      <c r="AH4573" s="2" t="str">
        <f t="shared" si="1217"/>
        <v/>
      </c>
      <c r="AI4573" s="2" t="str">
        <f t="shared" si="1218"/>
        <v/>
      </c>
      <c r="AK4573" s="2" t="str">
        <f t="shared" si="1219"/>
        <v/>
      </c>
      <c r="AL4573" s="2" t="str">
        <f t="shared" si="1220"/>
        <v/>
      </c>
      <c r="AM4573" s="2" t="str">
        <f t="shared" si="1221"/>
        <v/>
      </c>
      <c r="AN4573" s="2" t="str">
        <f t="shared" si="1222"/>
        <v/>
      </c>
      <c r="AO4573" s="2" t="str">
        <f t="shared" si="1223"/>
        <v/>
      </c>
    </row>
    <row r="4574" spans="1:41" x14ac:dyDescent="0.3">
      <c r="A4574" s="111">
        <v>44765.867789351854</v>
      </c>
      <c r="B4574" s="78" t="s">
        <v>5367</v>
      </c>
      <c r="C4574" s="78" t="s">
        <v>846</v>
      </c>
      <c r="D4574" s="78" t="s">
        <v>1302</v>
      </c>
      <c r="F4574" s="78" t="s">
        <v>807</v>
      </c>
      <c r="G4574" s="78" t="s">
        <v>94</v>
      </c>
      <c r="H4574" s="112" t="s">
        <v>222</v>
      </c>
      <c r="I4574" s="112">
        <v>2</v>
      </c>
      <c r="J4574" s="113">
        <v>44765.867789351854</v>
      </c>
      <c r="K4574" s="113">
        <v>44765.867789351854</v>
      </c>
      <c r="M4574" s="113">
        <v>44765.868715277778</v>
      </c>
      <c r="P4574" s="78" t="str">
        <f t="shared" si="1207"/>
        <v/>
      </c>
      <c r="Q4574" s="113">
        <v>44765.868784722225</v>
      </c>
      <c r="R4574" s="78" t="s">
        <v>1187</v>
      </c>
      <c r="S4574" s="78" t="str">
        <f t="shared" si="1208"/>
        <v>CIC</v>
      </c>
      <c r="V4574" s="78" t="str">
        <f t="shared" si="1209"/>
        <v/>
      </c>
      <c r="W4574" s="113">
        <v>44765.871921296297</v>
      </c>
      <c r="X4574" s="113">
        <f t="shared" si="1210"/>
        <v>9.2592592409346253E-4</v>
      </c>
      <c r="Y4574" s="113" t="str">
        <f t="shared" si="1211"/>
        <v/>
      </c>
      <c r="Z4574" s="113" t="str">
        <f t="shared" si="1212"/>
        <v/>
      </c>
      <c r="AB4574" s="2" t="str">
        <f t="shared" si="1213"/>
        <v/>
      </c>
      <c r="AC4574" s="2" t="str">
        <f t="shared" si="1213"/>
        <v/>
      </c>
      <c r="AE4574" s="2" t="str">
        <f t="shared" si="1214"/>
        <v/>
      </c>
      <c r="AF4574" s="2" t="str">
        <f t="shared" si="1215"/>
        <v/>
      </c>
      <c r="AG4574" s="2" t="str">
        <f t="shared" si="1216"/>
        <v/>
      </c>
      <c r="AH4574" s="2" t="str">
        <f t="shared" si="1217"/>
        <v/>
      </c>
      <c r="AI4574" s="2" t="str">
        <f t="shared" si="1218"/>
        <v/>
      </c>
      <c r="AK4574" s="2" t="str">
        <f t="shared" si="1219"/>
        <v/>
      </c>
      <c r="AL4574" s="2" t="str">
        <f t="shared" si="1220"/>
        <v/>
      </c>
      <c r="AM4574" s="2" t="str">
        <f t="shared" si="1221"/>
        <v/>
      </c>
      <c r="AN4574" s="2" t="str">
        <f t="shared" si="1222"/>
        <v/>
      </c>
      <c r="AO4574" s="2" t="str">
        <f t="shared" si="1223"/>
        <v/>
      </c>
    </row>
    <row r="4575" spans="1:41" x14ac:dyDescent="0.3">
      <c r="A4575" s="111">
        <v>44765.867789351854</v>
      </c>
      <c r="B4575" s="78" t="s">
        <v>5367</v>
      </c>
      <c r="C4575" s="78" t="s">
        <v>835</v>
      </c>
      <c r="D4575" s="78" t="s">
        <v>1302</v>
      </c>
      <c r="F4575" s="78" t="s">
        <v>807</v>
      </c>
      <c r="G4575" s="78" t="s">
        <v>94</v>
      </c>
      <c r="H4575" s="112" t="s">
        <v>222</v>
      </c>
      <c r="I4575" s="112">
        <v>2</v>
      </c>
      <c r="J4575" s="113">
        <v>44765.867789351854</v>
      </c>
      <c r="K4575" s="113">
        <v>44765.867789351854</v>
      </c>
      <c r="M4575" s="113">
        <v>44765.868726851855</v>
      </c>
      <c r="P4575" s="78" t="str">
        <f t="shared" si="1207"/>
        <v/>
      </c>
      <c r="Q4575" s="113">
        <v>44765.868761574071</v>
      </c>
      <c r="R4575" s="78" t="s">
        <v>1187</v>
      </c>
      <c r="S4575" s="78" t="str">
        <f t="shared" si="1208"/>
        <v>CIC</v>
      </c>
      <c r="V4575" s="78" t="str">
        <f t="shared" si="1209"/>
        <v/>
      </c>
      <c r="W4575" s="113">
        <v>44765.87158564815</v>
      </c>
      <c r="X4575" s="113">
        <f t="shared" si="1210"/>
        <v>9.3750000087311491E-4</v>
      </c>
      <c r="Y4575" s="113" t="str">
        <f t="shared" si="1211"/>
        <v/>
      </c>
      <c r="Z4575" s="113" t="str">
        <f t="shared" si="1212"/>
        <v/>
      </c>
      <c r="AB4575" s="2" t="str">
        <f t="shared" si="1213"/>
        <v/>
      </c>
      <c r="AC4575" s="2" t="str">
        <f t="shared" si="1213"/>
        <v/>
      </c>
      <c r="AE4575" s="2" t="str">
        <f t="shared" si="1214"/>
        <v/>
      </c>
      <c r="AF4575" s="2" t="str">
        <f t="shared" si="1215"/>
        <v/>
      </c>
      <c r="AG4575" s="2" t="str">
        <f t="shared" si="1216"/>
        <v/>
      </c>
      <c r="AH4575" s="2" t="str">
        <f t="shared" si="1217"/>
        <v/>
      </c>
      <c r="AI4575" s="2" t="str">
        <f t="shared" si="1218"/>
        <v/>
      </c>
      <c r="AK4575" s="2" t="str">
        <f t="shared" si="1219"/>
        <v/>
      </c>
      <c r="AL4575" s="2" t="str">
        <f t="shared" si="1220"/>
        <v/>
      </c>
      <c r="AM4575" s="2" t="str">
        <f t="shared" si="1221"/>
        <v/>
      </c>
      <c r="AN4575" s="2" t="str">
        <f t="shared" si="1222"/>
        <v/>
      </c>
      <c r="AO4575" s="2" t="str">
        <f t="shared" si="1223"/>
        <v/>
      </c>
    </row>
    <row r="4576" spans="1:41" x14ac:dyDescent="0.3">
      <c r="A4576" s="111">
        <v>44765.889131944445</v>
      </c>
      <c r="B4576" s="78" t="s">
        <v>5368</v>
      </c>
      <c r="C4576" s="78" t="s">
        <v>835</v>
      </c>
      <c r="D4576" s="78" t="s">
        <v>5369</v>
      </c>
      <c r="E4576" s="78">
        <v>7</v>
      </c>
      <c r="F4576" s="78" t="s">
        <v>809</v>
      </c>
      <c r="G4576" s="78" t="s">
        <v>92</v>
      </c>
      <c r="H4576" s="112" t="s">
        <v>220</v>
      </c>
      <c r="I4576" s="112">
        <v>2</v>
      </c>
      <c r="J4576" s="113">
        <v>44765.888541666667</v>
      </c>
      <c r="K4576" s="113">
        <v>44765.889131944445</v>
      </c>
      <c r="M4576" s="113">
        <v>44765.891331018516</v>
      </c>
      <c r="N4576" s="113">
        <v>44765.892094907409</v>
      </c>
      <c r="O4576" s="78" t="s">
        <v>1187</v>
      </c>
      <c r="P4576" s="78" t="str">
        <f t="shared" si="1207"/>
        <v>CIC</v>
      </c>
      <c r="S4576" s="78" t="str">
        <f t="shared" si="1208"/>
        <v/>
      </c>
      <c r="V4576" s="78" t="str">
        <f t="shared" si="1209"/>
        <v/>
      </c>
      <c r="W4576" s="113">
        <v>44765.894212962965</v>
      </c>
      <c r="X4576" s="113">
        <f t="shared" si="1210"/>
        <v>2.1990740715409629E-3</v>
      </c>
      <c r="Y4576" s="113" t="str">
        <f t="shared" si="1211"/>
        <v/>
      </c>
      <c r="Z4576" s="113" t="str">
        <f t="shared" si="1212"/>
        <v/>
      </c>
      <c r="AB4576" s="2" t="str">
        <f t="shared" si="1213"/>
        <v/>
      </c>
      <c r="AC4576" s="2" t="str">
        <f t="shared" si="1213"/>
        <v/>
      </c>
      <c r="AE4576" s="2" t="str">
        <f t="shared" si="1214"/>
        <v/>
      </c>
      <c r="AF4576" s="2" t="str">
        <f t="shared" si="1215"/>
        <v/>
      </c>
      <c r="AG4576" s="2" t="str">
        <f t="shared" si="1216"/>
        <v/>
      </c>
      <c r="AH4576" s="2" t="str">
        <f t="shared" si="1217"/>
        <v/>
      </c>
      <c r="AI4576" s="2" t="str">
        <f t="shared" si="1218"/>
        <v/>
      </c>
      <c r="AK4576" s="2" t="str">
        <f t="shared" si="1219"/>
        <v/>
      </c>
      <c r="AL4576" s="2" t="str">
        <f t="shared" si="1220"/>
        <v/>
      </c>
      <c r="AM4576" s="2" t="str">
        <f t="shared" si="1221"/>
        <v/>
      </c>
      <c r="AN4576" s="2" t="str">
        <f t="shared" si="1222"/>
        <v/>
      </c>
      <c r="AO4576" s="2" t="str">
        <f t="shared" si="1223"/>
        <v/>
      </c>
    </row>
    <row r="4577" spans="1:41" x14ac:dyDescent="0.3">
      <c r="A4577" s="111">
        <v>44765.920995370368</v>
      </c>
      <c r="B4577" s="78" t="s">
        <v>5370</v>
      </c>
      <c r="C4577" s="78" t="s">
        <v>846</v>
      </c>
      <c r="D4577" s="78" t="s">
        <v>1746</v>
      </c>
      <c r="E4577" s="78">
        <v>13</v>
      </c>
      <c r="F4577" s="78" t="s">
        <v>809</v>
      </c>
      <c r="G4577" s="78" t="s">
        <v>88</v>
      </c>
      <c r="H4577" s="112" t="s">
        <v>230</v>
      </c>
      <c r="I4577" s="112">
        <v>3</v>
      </c>
      <c r="J4577" s="113">
        <v>44765.920243055552</v>
      </c>
      <c r="K4577" s="113">
        <v>44765.920995370368</v>
      </c>
      <c r="M4577" s="113">
        <v>44765.921423611115</v>
      </c>
      <c r="P4577" s="78" t="str">
        <f t="shared" si="1207"/>
        <v/>
      </c>
      <c r="S4577" s="78" t="str">
        <f t="shared" si="1208"/>
        <v/>
      </c>
      <c r="T4577" s="113">
        <v>44765.942835648151</v>
      </c>
      <c r="U4577" s="78" t="s">
        <v>1203</v>
      </c>
      <c r="V4577" s="78" t="str">
        <f t="shared" si="1209"/>
        <v>PLOEG</v>
      </c>
      <c r="W4577" s="113">
        <v>44765.95590277778</v>
      </c>
      <c r="X4577" s="113">
        <f t="shared" si="1210"/>
        <v>4.2824074625968933E-4</v>
      </c>
      <c r="Y4577" s="113">
        <f t="shared" si="1211"/>
        <v>2.1412037036498077E-2</v>
      </c>
      <c r="Z4577" s="113">
        <f t="shared" si="1212"/>
        <v>1.3067129628325347E-2</v>
      </c>
      <c r="AB4577" s="2">
        <f t="shared" si="1213"/>
        <v>1850</v>
      </c>
      <c r="AC4577" s="2">
        <f t="shared" si="1213"/>
        <v>1129</v>
      </c>
      <c r="AE4577" s="2" t="str">
        <f t="shared" si="1214"/>
        <v/>
      </c>
      <c r="AF4577" s="2" t="str">
        <f t="shared" si="1215"/>
        <v/>
      </c>
      <c r="AG4577" s="2" t="str">
        <f t="shared" si="1216"/>
        <v/>
      </c>
      <c r="AH4577" s="2">
        <f t="shared" si="1217"/>
        <v>1850</v>
      </c>
      <c r="AI4577" s="2" t="str">
        <f t="shared" si="1218"/>
        <v/>
      </c>
      <c r="AK4577" s="2" t="str">
        <f t="shared" si="1219"/>
        <v/>
      </c>
      <c r="AL4577" s="2" t="str">
        <f t="shared" si="1220"/>
        <v/>
      </c>
      <c r="AM4577" s="2" t="str">
        <f t="shared" si="1221"/>
        <v/>
      </c>
      <c r="AN4577" s="2">
        <f t="shared" si="1222"/>
        <v>1129</v>
      </c>
      <c r="AO4577" s="2" t="str">
        <f t="shared" si="1223"/>
        <v/>
      </c>
    </row>
    <row r="4578" spans="1:41" x14ac:dyDescent="0.3">
      <c r="A4578" s="111">
        <v>44765.963113425925</v>
      </c>
      <c r="B4578" s="78" t="s">
        <v>5371</v>
      </c>
      <c r="C4578" s="78" t="s">
        <v>835</v>
      </c>
      <c r="D4578" s="78" t="s">
        <v>1341</v>
      </c>
      <c r="E4578" s="78">
        <v>62</v>
      </c>
      <c r="F4578" s="78" t="s">
        <v>807</v>
      </c>
      <c r="G4578" s="78" t="s">
        <v>88</v>
      </c>
      <c r="H4578" s="112" t="s">
        <v>200</v>
      </c>
      <c r="I4578" s="112">
        <v>3</v>
      </c>
      <c r="J4578" s="113">
        <v>44765.962372685186</v>
      </c>
      <c r="K4578" s="113">
        <v>44765.963113425925</v>
      </c>
      <c r="M4578" s="113">
        <v>44765.963634259257</v>
      </c>
      <c r="N4578" s="113">
        <v>44765.963993055557</v>
      </c>
      <c r="O4578" s="78" t="s">
        <v>1185</v>
      </c>
      <c r="P4578" s="78" t="str">
        <f t="shared" si="1207"/>
        <v>CIC</v>
      </c>
      <c r="Q4578" s="113">
        <v>44765.969930555555</v>
      </c>
      <c r="R4578" s="78" t="s">
        <v>1216</v>
      </c>
      <c r="S4578" s="78" t="str">
        <f t="shared" si="1208"/>
        <v>PLOEG</v>
      </c>
      <c r="T4578" s="113">
        <v>44765.976817129631</v>
      </c>
      <c r="U4578" s="78" t="s">
        <v>1200</v>
      </c>
      <c r="V4578" s="78" t="str">
        <f t="shared" si="1209"/>
        <v>PLOEG</v>
      </c>
      <c r="W4578" s="113">
        <v>44765.982638888891</v>
      </c>
      <c r="X4578" s="113">
        <f t="shared" si="1210"/>
        <v>5.2083333139307797E-4</v>
      </c>
      <c r="Y4578" s="113">
        <f t="shared" si="1211"/>
        <v>1.3182870374293998E-2</v>
      </c>
      <c r="Z4578" s="113">
        <f t="shared" si="1212"/>
        <v>5.8217592595610768E-3</v>
      </c>
      <c r="AB4578" s="2">
        <f t="shared" si="1213"/>
        <v>1139</v>
      </c>
      <c r="AC4578" s="2">
        <f t="shared" si="1213"/>
        <v>503</v>
      </c>
      <c r="AE4578" s="2" t="str">
        <f t="shared" si="1214"/>
        <v/>
      </c>
      <c r="AF4578" s="2" t="str">
        <f t="shared" si="1215"/>
        <v/>
      </c>
      <c r="AG4578" s="2" t="str">
        <f t="shared" si="1216"/>
        <v/>
      </c>
      <c r="AH4578" s="2">
        <f t="shared" si="1217"/>
        <v>1139</v>
      </c>
      <c r="AI4578" s="2" t="str">
        <f t="shared" si="1218"/>
        <v/>
      </c>
      <c r="AK4578" s="2" t="str">
        <f t="shared" si="1219"/>
        <v/>
      </c>
      <c r="AL4578" s="2" t="str">
        <f t="shared" si="1220"/>
        <v/>
      </c>
      <c r="AM4578" s="2" t="str">
        <f t="shared" si="1221"/>
        <v/>
      </c>
      <c r="AN4578" s="2">
        <f t="shared" si="1222"/>
        <v>503</v>
      </c>
      <c r="AO4578" s="2" t="str">
        <f t="shared" si="1223"/>
        <v/>
      </c>
    </row>
    <row r="4579" spans="1:41" x14ac:dyDescent="0.3">
      <c r="A4579" s="111">
        <v>44766.019062500003</v>
      </c>
      <c r="B4579" s="78" t="s">
        <v>5372</v>
      </c>
      <c r="C4579" s="78" t="s">
        <v>846</v>
      </c>
      <c r="D4579" s="78" t="s">
        <v>4096</v>
      </c>
      <c r="E4579" s="78">
        <v>17</v>
      </c>
      <c r="F4579" s="78" t="s">
        <v>807</v>
      </c>
      <c r="G4579" s="78" t="s">
        <v>92</v>
      </c>
      <c r="H4579" s="112" t="s">
        <v>204</v>
      </c>
      <c r="I4579" s="112">
        <v>2</v>
      </c>
      <c r="J4579" s="113">
        <v>44766.017916666664</v>
      </c>
      <c r="K4579" s="113">
        <v>44766.019062500003</v>
      </c>
      <c r="M4579" s="113">
        <v>44766.020474537036</v>
      </c>
      <c r="P4579" s="78" t="str">
        <f t="shared" si="1207"/>
        <v/>
      </c>
      <c r="Q4579" s="113">
        <v>44766.021643518521</v>
      </c>
      <c r="R4579" s="78" t="s">
        <v>1187</v>
      </c>
      <c r="S4579" s="78" t="str">
        <f t="shared" si="1208"/>
        <v>CIC</v>
      </c>
      <c r="V4579" s="78" t="str">
        <f t="shared" si="1209"/>
        <v/>
      </c>
      <c r="W4579" s="113">
        <v>44766.04892361111</v>
      </c>
      <c r="X4579" s="113">
        <f t="shared" si="1210"/>
        <v>1.4120370324235409E-3</v>
      </c>
      <c r="Y4579" s="113" t="str">
        <f t="shared" si="1211"/>
        <v/>
      </c>
      <c r="Z4579" s="113" t="str">
        <f t="shared" si="1212"/>
        <v/>
      </c>
      <c r="AB4579" s="2" t="str">
        <f t="shared" si="1213"/>
        <v/>
      </c>
      <c r="AC4579" s="2" t="str">
        <f t="shared" si="1213"/>
        <v/>
      </c>
      <c r="AE4579" s="2" t="str">
        <f t="shared" si="1214"/>
        <v/>
      </c>
      <c r="AF4579" s="2" t="str">
        <f t="shared" si="1215"/>
        <v/>
      </c>
      <c r="AG4579" s="2" t="str">
        <f t="shared" si="1216"/>
        <v/>
      </c>
      <c r="AH4579" s="2" t="str">
        <f t="shared" si="1217"/>
        <v/>
      </c>
      <c r="AI4579" s="2" t="str">
        <f t="shared" si="1218"/>
        <v/>
      </c>
      <c r="AK4579" s="2" t="str">
        <f t="shared" si="1219"/>
        <v/>
      </c>
      <c r="AL4579" s="2" t="str">
        <f t="shared" si="1220"/>
        <v/>
      </c>
      <c r="AM4579" s="2" t="str">
        <f t="shared" si="1221"/>
        <v/>
      </c>
      <c r="AN4579" s="2" t="str">
        <f t="shared" si="1222"/>
        <v/>
      </c>
      <c r="AO4579" s="2" t="str">
        <f t="shared" si="1223"/>
        <v/>
      </c>
    </row>
    <row r="4580" spans="1:41" x14ac:dyDescent="0.3">
      <c r="A4580" s="111">
        <v>44766.019062500003</v>
      </c>
      <c r="B4580" s="78" t="s">
        <v>5372</v>
      </c>
      <c r="C4580" s="78" t="s">
        <v>835</v>
      </c>
      <c r="D4580" s="78" t="s">
        <v>4096</v>
      </c>
      <c r="E4580" s="78">
        <v>17</v>
      </c>
      <c r="F4580" s="78" t="s">
        <v>807</v>
      </c>
      <c r="G4580" s="78" t="s">
        <v>92</v>
      </c>
      <c r="H4580" s="112" t="s">
        <v>204</v>
      </c>
      <c r="I4580" s="112">
        <v>2</v>
      </c>
      <c r="J4580" s="113">
        <v>44766.017916666664</v>
      </c>
      <c r="K4580" s="113">
        <v>44766.019062500003</v>
      </c>
      <c r="M4580" s="113">
        <v>44766.021574074075</v>
      </c>
      <c r="P4580" s="78" t="str">
        <f t="shared" si="1207"/>
        <v/>
      </c>
      <c r="Q4580" s="113">
        <v>44766.021620370368</v>
      </c>
      <c r="R4580" s="78" t="s">
        <v>1187</v>
      </c>
      <c r="S4580" s="78" t="str">
        <f t="shared" si="1208"/>
        <v>CIC</v>
      </c>
      <c r="T4580" s="113">
        <v>44766.025578703702</v>
      </c>
      <c r="U4580" s="78" t="s">
        <v>1185</v>
      </c>
      <c r="V4580" s="78" t="str">
        <f t="shared" si="1209"/>
        <v>CIC</v>
      </c>
      <c r="W4580" s="113">
        <v>44766.058425925927</v>
      </c>
      <c r="X4580" s="113">
        <f t="shared" si="1210"/>
        <v>2.5115740718320012E-3</v>
      </c>
      <c r="Y4580" s="113">
        <f t="shared" si="1211"/>
        <v>4.0046296271611936E-3</v>
      </c>
      <c r="Z4580" s="113">
        <f t="shared" si="1212"/>
        <v>3.2847222224518191E-2</v>
      </c>
      <c r="AB4580" s="2">
        <f t="shared" si="1213"/>
        <v>346</v>
      </c>
      <c r="AC4580" s="2">
        <f t="shared" si="1213"/>
        <v>2838</v>
      </c>
      <c r="AE4580" s="2" t="str">
        <f t="shared" si="1214"/>
        <v/>
      </c>
      <c r="AF4580" s="2" t="str">
        <f t="shared" si="1215"/>
        <v/>
      </c>
      <c r="AG4580" s="2">
        <f t="shared" si="1216"/>
        <v>346</v>
      </c>
      <c r="AH4580" s="2" t="str">
        <f t="shared" si="1217"/>
        <v/>
      </c>
      <c r="AI4580" s="2" t="str">
        <f t="shared" si="1218"/>
        <v/>
      </c>
      <c r="AK4580" s="2" t="str">
        <f t="shared" si="1219"/>
        <v/>
      </c>
      <c r="AL4580" s="2" t="str">
        <f t="shared" si="1220"/>
        <v/>
      </c>
      <c r="AM4580" s="2">
        <f t="shared" si="1221"/>
        <v>2838</v>
      </c>
      <c r="AN4580" s="2" t="str">
        <f t="shared" si="1222"/>
        <v/>
      </c>
      <c r="AO4580" s="2" t="str">
        <f t="shared" si="1223"/>
        <v/>
      </c>
    </row>
    <row r="4581" spans="1:41" x14ac:dyDescent="0.3">
      <c r="A4581" s="111">
        <v>44766.019062500003</v>
      </c>
      <c r="B4581" s="78" t="s">
        <v>5372</v>
      </c>
      <c r="C4581" s="78" t="s">
        <v>853</v>
      </c>
      <c r="D4581" s="78" t="s">
        <v>4096</v>
      </c>
      <c r="E4581" s="78">
        <v>17</v>
      </c>
      <c r="F4581" s="78" t="s">
        <v>807</v>
      </c>
      <c r="G4581" s="78" t="s">
        <v>92</v>
      </c>
      <c r="H4581" s="112" t="s">
        <v>204</v>
      </c>
      <c r="I4581" s="112">
        <v>2</v>
      </c>
      <c r="J4581" s="113">
        <v>44766.017916666664</v>
      </c>
      <c r="K4581" s="113">
        <v>44766.019062500003</v>
      </c>
      <c r="L4581" s="113">
        <v>44766.061400462961</v>
      </c>
      <c r="M4581" s="113">
        <v>44766.084594907406</v>
      </c>
      <c r="P4581" s="78" t="str">
        <f t="shared" si="1207"/>
        <v/>
      </c>
      <c r="Q4581" s="113">
        <v>44766.021608796298</v>
      </c>
      <c r="R4581" s="78" t="s">
        <v>1187</v>
      </c>
      <c r="S4581" s="78" t="str">
        <f t="shared" si="1208"/>
        <v>CIC</v>
      </c>
      <c r="T4581" s="113">
        <v>44766.027731481481</v>
      </c>
      <c r="U4581" s="78" t="s">
        <v>1273</v>
      </c>
      <c r="V4581" s="78" t="str">
        <f t="shared" si="1209"/>
        <v>PLOEG</v>
      </c>
      <c r="W4581" s="113">
        <v>44766.084803240738</v>
      </c>
      <c r="X4581" s="113">
        <f t="shared" si="1210"/>
        <v>4.2337962957390118E-2</v>
      </c>
      <c r="Y4581" s="113" t="str">
        <f t="shared" si="1211"/>
        <v/>
      </c>
      <c r="Z4581" s="113">
        <f t="shared" si="1212"/>
        <v>5.7071759256359655E-2</v>
      </c>
      <c r="AB4581" s="2" t="str">
        <f t="shared" si="1213"/>
        <v/>
      </c>
      <c r="AC4581" s="2">
        <f t="shared" si="1213"/>
        <v>4931</v>
      </c>
      <c r="AE4581" s="2" t="str">
        <f t="shared" si="1214"/>
        <v/>
      </c>
      <c r="AF4581" s="2" t="str">
        <f t="shared" si="1215"/>
        <v/>
      </c>
      <c r="AG4581" s="2" t="str">
        <f t="shared" si="1216"/>
        <v/>
      </c>
      <c r="AH4581" s="2" t="str">
        <f t="shared" si="1217"/>
        <v/>
      </c>
      <c r="AI4581" s="2" t="str">
        <f t="shared" si="1218"/>
        <v/>
      </c>
      <c r="AK4581" s="2" t="str">
        <f t="shared" si="1219"/>
        <v/>
      </c>
      <c r="AL4581" s="2" t="str">
        <f t="shared" si="1220"/>
        <v/>
      </c>
      <c r="AM4581" s="2">
        <f t="shared" si="1221"/>
        <v>4931</v>
      </c>
      <c r="AN4581" s="2" t="str">
        <f t="shared" si="1222"/>
        <v/>
      </c>
      <c r="AO4581" s="2" t="str">
        <f t="shared" si="1223"/>
        <v/>
      </c>
    </row>
    <row r="4582" spans="1:41" x14ac:dyDescent="0.3">
      <c r="A4582" s="111">
        <v>44766.025393518517</v>
      </c>
      <c r="B4582" s="78" t="s">
        <v>5373</v>
      </c>
      <c r="C4582" s="78" t="s">
        <v>846</v>
      </c>
      <c r="D4582" s="78" t="s">
        <v>1454</v>
      </c>
      <c r="E4582" s="78">
        <v>4</v>
      </c>
      <c r="F4582" s="78" t="s">
        <v>809</v>
      </c>
      <c r="G4582" s="78" t="s">
        <v>88</v>
      </c>
      <c r="H4582" s="112" t="s">
        <v>200</v>
      </c>
      <c r="I4582" s="112">
        <v>3</v>
      </c>
      <c r="J4582" s="113">
        <v>44766.025023148148</v>
      </c>
      <c r="K4582" s="113">
        <v>44766.025393518517</v>
      </c>
      <c r="M4582" s="113">
        <v>44766.04896990741</v>
      </c>
      <c r="P4582" s="78" t="str">
        <f t="shared" si="1207"/>
        <v/>
      </c>
      <c r="Q4582" s="113">
        <v>44766.049004629633</v>
      </c>
      <c r="R4582" s="78" t="s">
        <v>1187</v>
      </c>
      <c r="S4582" s="78" t="str">
        <f t="shared" si="1208"/>
        <v>CIC</v>
      </c>
      <c r="T4582" s="113">
        <v>44766.075266203705</v>
      </c>
      <c r="U4582" s="78" t="s">
        <v>1185</v>
      </c>
      <c r="V4582" s="78" t="str">
        <f t="shared" si="1209"/>
        <v>CIC</v>
      </c>
      <c r="W4582" s="113">
        <v>44766.075787037036</v>
      </c>
      <c r="X4582" s="113">
        <f t="shared" si="1210"/>
        <v>2.3576388892251998E-2</v>
      </c>
      <c r="Y4582" s="113">
        <f t="shared" si="1211"/>
        <v>2.6296296295186039E-2</v>
      </c>
      <c r="Z4582" s="113">
        <f t="shared" si="1212"/>
        <v>5.2083333139307797E-4</v>
      </c>
      <c r="AB4582" s="2">
        <f t="shared" si="1213"/>
        <v>2272</v>
      </c>
      <c r="AC4582" s="2">
        <f t="shared" si="1213"/>
        <v>45</v>
      </c>
      <c r="AE4582" s="2" t="str">
        <f t="shared" si="1214"/>
        <v/>
      </c>
      <c r="AF4582" s="2" t="str">
        <f t="shared" si="1215"/>
        <v/>
      </c>
      <c r="AG4582" s="2" t="str">
        <f t="shared" si="1216"/>
        <v/>
      </c>
      <c r="AH4582" s="2">
        <f t="shared" si="1217"/>
        <v>2272</v>
      </c>
      <c r="AI4582" s="2" t="str">
        <f t="shared" si="1218"/>
        <v/>
      </c>
      <c r="AK4582" s="2" t="str">
        <f t="shared" si="1219"/>
        <v/>
      </c>
      <c r="AL4582" s="2" t="str">
        <f t="shared" si="1220"/>
        <v/>
      </c>
      <c r="AM4582" s="2" t="str">
        <f t="shared" si="1221"/>
        <v/>
      </c>
      <c r="AN4582" s="2">
        <f t="shared" si="1222"/>
        <v>45</v>
      </c>
      <c r="AO4582" s="2" t="str">
        <f t="shared" si="1223"/>
        <v/>
      </c>
    </row>
    <row r="4583" spans="1:41" x14ac:dyDescent="0.3">
      <c r="A4583" s="111">
        <v>44766.051481481481</v>
      </c>
      <c r="B4583" s="78" t="s">
        <v>5374</v>
      </c>
      <c r="C4583" s="78" t="s">
        <v>853</v>
      </c>
      <c r="D4583" s="78" t="s">
        <v>2201</v>
      </c>
      <c r="E4583" s="78">
        <v>19</v>
      </c>
      <c r="F4583" s="78" t="s">
        <v>807</v>
      </c>
      <c r="G4583" s="78" t="s">
        <v>86</v>
      </c>
      <c r="H4583" s="112" t="s">
        <v>288</v>
      </c>
      <c r="I4583" s="112">
        <v>3</v>
      </c>
      <c r="J4583" s="113">
        <v>44766.050775462965</v>
      </c>
      <c r="K4583" s="113">
        <v>44766.051481481481</v>
      </c>
      <c r="M4583" s="113">
        <v>44766.061400462961</v>
      </c>
      <c r="P4583" s="78" t="str">
        <f t="shared" si="1207"/>
        <v/>
      </c>
      <c r="Q4583" s="113">
        <v>44766.061435185184</v>
      </c>
      <c r="R4583" s="78" t="s">
        <v>1185</v>
      </c>
      <c r="S4583" s="78" t="str">
        <f t="shared" si="1208"/>
        <v>CIC</v>
      </c>
      <c r="V4583" s="78" t="str">
        <f t="shared" si="1209"/>
        <v/>
      </c>
      <c r="W4583" s="113">
        <v>44766.084594907406</v>
      </c>
      <c r="X4583" s="113">
        <f t="shared" si="1210"/>
        <v>9.9189814791316167E-3</v>
      </c>
      <c r="Y4583" s="113" t="str">
        <f t="shared" si="1211"/>
        <v/>
      </c>
      <c r="Z4583" s="113" t="str">
        <f t="shared" si="1212"/>
        <v/>
      </c>
      <c r="AB4583" s="2" t="str">
        <f t="shared" si="1213"/>
        <v/>
      </c>
      <c r="AC4583" s="2" t="str">
        <f t="shared" si="1213"/>
        <v/>
      </c>
      <c r="AE4583" s="2" t="str">
        <f t="shared" si="1214"/>
        <v/>
      </c>
      <c r="AF4583" s="2" t="str">
        <f t="shared" si="1215"/>
        <v/>
      </c>
      <c r="AG4583" s="2" t="str">
        <f t="shared" si="1216"/>
        <v/>
      </c>
      <c r="AH4583" s="2" t="str">
        <f t="shared" si="1217"/>
        <v/>
      </c>
      <c r="AI4583" s="2" t="str">
        <f t="shared" si="1218"/>
        <v/>
      </c>
      <c r="AK4583" s="2" t="str">
        <f t="shared" si="1219"/>
        <v/>
      </c>
      <c r="AL4583" s="2" t="str">
        <f t="shared" si="1220"/>
        <v/>
      </c>
      <c r="AM4583" s="2" t="str">
        <f t="shared" si="1221"/>
        <v/>
      </c>
      <c r="AN4583" s="2" t="str">
        <f t="shared" si="1222"/>
        <v/>
      </c>
      <c r="AO4583" s="2" t="str">
        <f t="shared" si="1223"/>
        <v/>
      </c>
    </row>
    <row r="4584" spans="1:41" x14ac:dyDescent="0.3">
      <c r="A4584" s="111">
        <v>44766.075995370367</v>
      </c>
      <c r="B4584" s="78" t="s">
        <v>5375</v>
      </c>
      <c r="C4584" s="78" t="s">
        <v>853</v>
      </c>
      <c r="D4584" s="78" t="s">
        <v>1211</v>
      </c>
      <c r="E4584" s="78">
        <v>32</v>
      </c>
      <c r="F4584" s="78" t="s">
        <v>808</v>
      </c>
      <c r="G4584" s="78" t="s">
        <v>106</v>
      </c>
      <c r="H4584" s="112" t="s">
        <v>356</v>
      </c>
      <c r="I4584" s="112">
        <v>2</v>
      </c>
      <c r="J4584" s="113">
        <v>44766.07402777778</v>
      </c>
      <c r="K4584" s="113">
        <v>44766.075995370367</v>
      </c>
      <c r="L4584" s="113">
        <v>44766.077962962961</v>
      </c>
      <c r="M4584" s="113">
        <v>44766.084803240738</v>
      </c>
      <c r="P4584" s="78" t="str">
        <f t="shared" si="1207"/>
        <v/>
      </c>
      <c r="S4584" s="78" t="str">
        <f t="shared" si="1208"/>
        <v/>
      </c>
      <c r="V4584" s="78" t="str">
        <f t="shared" si="1209"/>
        <v/>
      </c>
      <c r="W4584" s="113">
        <v>44766.085023148145</v>
      </c>
      <c r="X4584" s="113">
        <f t="shared" si="1210"/>
        <v>1.9675925941555761E-3</v>
      </c>
      <c r="Y4584" s="113" t="str">
        <f t="shared" si="1211"/>
        <v/>
      </c>
      <c r="Z4584" s="113" t="str">
        <f t="shared" si="1212"/>
        <v/>
      </c>
      <c r="AB4584" s="2" t="str">
        <f t="shared" si="1213"/>
        <v/>
      </c>
      <c r="AC4584" s="2" t="str">
        <f t="shared" si="1213"/>
        <v/>
      </c>
      <c r="AE4584" s="2" t="str">
        <f t="shared" si="1214"/>
        <v/>
      </c>
      <c r="AF4584" s="2" t="str">
        <f t="shared" si="1215"/>
        <v/>
      </c>
      <c r="AG4584" s="2" t="str">
        <f t="shared" si="1216"/>
        <v/>
      </c>
      <c r="AH4584" s="2" t="str">
        <f t="shared" si="1217"/>
        <v/>
      </c>
      <c r="AI4584" s="2" t="str">
        <f t="shared" si="1218"/>
        <v/>
      </c>
      <c r="AK4584" s="2" t="str">
        <f t="shared" si="1219"/>
        <v/>
      </c>
      <c r="AL4584" s="2" t="str">
        <f t="shared" si="1220"/>
        <v/>
      </c>
      <c r="AM4584" s="2" t="str">
        <f t="shared" si="1221"/>
        <v/>
      </c>
      <c r="AN4584" s="2" t="str">
        <f t="shared" si="1222"/>
        <v/>
      </c>
      <c r="AO4584" s="2" t="str">
        <f t="shared" si="1223"/>
        <v/>
      </c>
    </row>
    <row r="4585" spans="1:41" x14ac:dyDescent="0.3">
      <c r="A4585" s="111">
        <v>44766.173425925925</v>
      </c>
      <c r="B4585" s="78" t="s">
        <v>5376</v>
      </c>
      <c r="C4585" s="78" t="s">
        <v>853</v>
      </c>
      <c r="G4585" s="78" t="s">
        <v>106</v>
      </c>
      <c r="H4585" s="112" t="s">
        <v>306</v>
      </c>
      <c r="I4585" s="112">
        <v>2</v>
      </c>
      <c r="J4585" s="113">
        <v>44766.173425925925</v>
      </c>
      <c r="K4585" s="113">
        <v>44766.173425925925</v>
      </c>
      <c r="M4585" s="113">
        <v>44766.173506944448</v>
      </c>
      <c r="P4585" s="78" t="str">
        <f t="shared" si="1207"/>
        <v/>
      </c>
      <c r="S4585" s="78" t="str">
        <f t="shared" si="1208"/>
        <v/>
      </c>
      <c r="T4585" s="113">
        <v>44766.173645833333</v>
      </c>
      <c r="U4585" s="78" t="s">
        <v>1185</v>
      </c>
      <c r="V4585" s="78" t="str">
        <f t="shared" si="1209"/>
        <v>CIC</v>
      </c>
      <c r="W4585" s="113">
        <v>44766.191388888888</v>
      </c>
      <c r="X4585" s="113">
        <f t="shared" si="1210"/>
        <v>8.101852290565148E-5</v>
      </c>
      <c r="Y4585" s="113">
        <f t="shared" si="1211"/>
        <v>1.3888888497604057E-4</v>
      </c>
      <c r="Z4585" s="113">
        <f t="shared" si="1212"/>
        <v>1.7743055555911269E-2</v>
      </c>
      <c r="AB4585" s="2">
        <f t="shared" si="1213"/>
        <v>12</v>
      </c>
      <c r="AC4585" s="2">
        <f t="shared" si="1213"/>
        <v>1533</v>
      </c>
      <c r="AE4585" s="2" t="str">
        <f t="shared" si="1214"/>
        <v/>
      </c>
      <c r="AF4585" s="2" t="str">
        <f t="shared" si="1215"/>
        <v/>
      </c>
      <c r="AG4585" s="2">
        <f t="shared" si="1216"/>
        <v>12</v>
      </c>
      <c r="AH4585" s="2" t="str">
        <f t="shared" si="1217"/>
        <v/>
      </c>
      <c r="AI4585" s="2" t="str">
        <f t="shared" si="1218"/>
        <v/>
      </c>
      <c r="AK4585" s="2" t="str">
        <f t="shared" si="1219"/>
        <v/>
      </c>
      <c r="AL4585" s="2" t="str">
        <f t="shared" si="1220"/>
        <v/>
      </c>
      <c r="AM4585" s="2">
        <f t="shared" si="1221"/>
        <v>1533</v>
      </c>
      <c r="AN4585" s="2" t="str">
        <f t="shared" si="1222"/>
        <v/>
      </c>
      <c r="AO4585" s="2" t="str">
        <f t="shared" si="1223"/>
        <v/>
      </c>
    </row>
    <row r="4586" spans="1:41" x14ac:dyDescent="0.3">
      <c r="A4586" s="111">
        <v>44766.173425925925</v>
      </c>
      <c r="B4586" s="78" t="s">
        <v>5376</v>
      </c>
      <c r="C4586" s="78" t="s">
        <v>835</v>
      </c>
      <c r="G4586" s="78" t="s">
        <v>106</v>
      </c>
      <c r="H4586" s="112" t="s">
        <v>306</v>
      </c>
      <c r="I4586" s="112">
        <v>2</v>
      </c>
      <c r="J4586" s="113">
        <v>44766.173425925925</v>
      </c>
      <c r="K4586" s="113">
        <v>44766.173425925925</v>
      </c>
      <c r="M4586" s="113">
        <v>44766.173541666663</v>
      </c>
      <c r="P4586" s="78" t="str">
        <f t="shared" si="1207"/>
        <v/>
      </c>
      <c r="S4586" s="78" t="str">
        <f t="shared" si="1208"/>
        <v/>
      </c>
      <c r="T4586" s="113">
        <v>44766.173645833333</v>
      </c>
      <c r="U4586" s="78" t="s">
        <v>1185</v>
      </c>
      <c r="V4586" s="78" t="str">
        <f t="shared" si="1209"/>
        <v>CIC</v>
      </c>
      <c r="W4586" s="113">
        <v>44766.191388888888</v>
      </c>
      <c r="X4586" s="113">
        <f t="shared" si="1210"/>
        <v>1.1574073869269341E-4</v>
      </c>
      <c r="Y4586" s="113" t="str">
        <f t="shared" si="1211"/>
        <v/>
      </c>
      <c r="Z4586" s="113">
        <f t="shared" si="1212"/>
        <v>1.7743055555911269E-2</v>
      </c>
      <c r="AB4586" s="2" t="str">
        <f t="shared" si="1213"/>
        <v/>
      </c>
      <c r="AC4586" s="2">
        <f t="shared" si="1213"/>
        <v>1533</v>
      </c>
      <c r="AE4586" s="2" t="str">
        <f t="shared" si="1214"/>
        <v/>
      </c>
      <c r="AF4586" s="2" t="str">
        <f t="shared" si="1215"/>
        <v/>
      </c>
      <c r="AG4586" s="2" t="str">
        <f t="shared" si="1216"/>
        <v/>
      </c>
      <c r="AH4586" s="2" t="str">
        <f t="shared" si="1217"/>
        <v/>
      </c>
      <c r="AI4586" s="2" t="str">
        <f t="shared" si="1218"/>
        <v/>
      </c>
      <c r="AK4586" s="2" t="str">
        <f t="shared" si="1219"/>
        <v/>
      </c>
      <c r="AL4586" s="2" t="str">
        <f t="shared" si="1220"/>
        <v/>
      </c>
      <c r="AM4586" s="2">
        <f t="shared" si="1221"/>
        <v>1533</v>
      </c>
      <c r="AN4586" s="2" t="str">
        <f t="shared" si="1222"/>
        <v/>
      </c>
      <c r="AO4586" s="2" t="str">
        <f t="shared" si="1223"/>
        <v/>
      </c>
    </row>
    <row r="4587" spans="1:41" x14ac:dyDescent="0.3">
      <c r="A4587" s="111">
        <v>44766.173425925925</v>
      </c>
      <c r="B4587" s="78" t="s">
        <v>5376</v>
      </c>
      <c r="C4587" s="78" t="s">
        <v>846</v>
      </c>
      <c r="G4587" s="78" t="s">
        <v>106</v>
      </c>
      <c r="H4587" s="112" t="s">
        <v>306</v>
      </c>
      <c r="I4587" s="112">
        <v>2</v>
      </c>
      <c r="J4587" s="113">
        <v>44766.173425925925</v>
      </c>
      <c r="K4587" s="113">
        <v>44766.173425925925</v>
      </c>
      <c r="M4587" s="113">
        <v>44766.173576388886</v>
      </c>
      <c r="P4587" s="78" t="str">
        <f t="shared" si="1207"/>
        <v/>
      </c>
      <c r="S4587" s="78" t="str">
        <f t="shared" si="1208"/>
        <v/>
      </c>
      <c r="T4587" s="113">
        <v>44766.173645833333</v>
      </c>
      <c r="U4587" s="78" t="s">
        <v>1185</v>
      </c>
      <c r="V4587" s="78" t="str">
        <f t="shared" si="1209"/>
        <v>CIC</v>
      </c>
      <c r="W4587" s="113">
        <v>44766.18822916667</v>
      </c>
      <c r="X4587" s="113">
        <f t="shared" si="1210"/>
        <v>1.5046296175569296E-4</v>
      </c>
      <c r="Y4587" s="113" t="str">
        <f t="shared" si="1211"/>
        <v/>
      </c>
      <c r="Z4587" s="113">
        <f t="shared" si="1212"/>
        <v>1.4583333337213844E-2</v>
      </c>
      <c r="AB4587" s="2" t="str">
        <f t="shared" si="1213"/>
        <v/>
      </c>
      <c r="AC4587" s="2">
        <f t="shared" si="1213"/>
        <v>1260</v>
      </c>
      <c r="AE4587" s="2" t="str">
        <f t="shared" si="1214"/>
        <v/>
      </c>
      <c r="AF4587" s="2" t="str">
        <f t="shared" si="1215"/>
        <v/>
      </c>
      <c r="AG4587" s="2" t="str">
        <f t="shared" si="1216"/>
        <v/>
      </c>
      <c r="AH4587" s="2" t="str">
        <f t="shared" si="1217"/>
        <v/>
      </c>
      <c r="AI4587" s="2" t="str">
        <f t="shared" si="1218"/>
        <v/>
      </c>
      <c r="AK4587" s="2" t="str">
        <f t="shared" si="1219"/>
        <v/>
      </c>
      <c r="AL4587" s="2" t="str">
        <f t="shared" si="1220"/>
        <v/>
      </c>
      <c r="AM4587" s="2">
        <f t="shared" si="1221"/>
        <v>1260</v>
      </c>
      <c r="AN4587" s="2" t="str">
        <f t="shared" si="1222"/>
        <v/>
      </c>
      <c r="AO4587" s="2" t="str">
        <f t="shared" si="1223"/>
        <v/>
      </c>
    </row>
    <row r="4588" spans="1:41" x14ac:dyDescent="0.3">
      <c r="A4588" s="111">
        <v>44766.1872337963</v>
      </c>
      <c r="B4588" s="78" t="s">
        <v>5377</v>
      </c>
      <c r="C4588" s="78" t="s">
        <v>846</v>
      </c>
      <c r="D4588" s="78" t="s">
        <v>1713</v>
      </c>
      <c r="F4588" s="78" t="s">
        <v>809</v>
      </c>
      <c r="G4588" s="78" t="s">
        <v>118</v>
      </c>
      <c r="H4588" s="112" t="s">
        <v>464</v>
      </c>
      <c r="I4588" s="112">
        <v>2</v>
      </c>
      <c r="J4588" s="113">
        <v>44766.186238425929</v>
      </c>
      <c r="K4588" s="113">
        <v>44766.1872337963</v>
      </c>
      <c r="M4588" s="113">
        <v>44766.188298611109</v>
      </c>
      <c r="P4588" s="78" t="str">
        <f t="shared" si="1207"/>
        <v/>
      </c>
      <c r="Q4588" s="113">
        <v>44766.188333333332</v>
      </c>
      <c r="R4588" s="78" t="s">
        <v>1185</v>
      </c>
      <c r="S4588" s="78" t="str">
        <f t="shared" si="1208"/>
        <v>CIC</v>
      </c>
      <c r="T4588" s="113">
        <v>44766.191053240742</v>
      </c>
      <c r="U4588" s="78" t="s">
        <v>1185</v>
      </c>
      <c r="V4588" s="78" t="str">
        <f t="shared" si="1209"/>
        <v>CIC</v>
      </c>
      <c r="W4588" s="113">
        <v>44766.291608796295</v>
      </c>
      <c r="X4588" s="113">
        <f t="shared" si="1210"/>
        <v>1.0648148090695031E-3</v>
      </c>
      <c r="Y4588" s="113">
        <f t="shared" si="1211"/>
        <v>2.754629633272998E-3</v>
      </c>
      <c r="Z4588" s="113">
        <f t="shared" si="1212"/>
        <v>0.10055555555300089</v>
      </c>
      <c r="AB4588" s="2">
        <f t="shared" si="1213"/>
        <v>238</v>
      </c>
      <c r="AC4588" s="2">
        <f t="shared" si="1213"/>
        <v>8688</v>
      </c>
      <c r="AE4588" s="2" t="str">
        <f t="shared" si="1214"/>
        <v/>
      </c>
      <c r="AF4588" s="2" t="str">
        <f t="shared" si="1215"/>
        <v/>
      </c>
      <c r="AG4588" s="2">
        <f t="shared" si="1216"/>
        <v>238</v>
      </c>
      <c r="AH4588" s="2" t="str">
        <f t="shared" si="1217"/>
        <v/>
      </c>
      <c r="AI4588" s="2" t="str">
        <f t="shared" si="1218"/>
        <v/>
      </c>
      <c r="AK4588" s="2" t="str">
        <f t="shared" si="1219"/>
        <v/>
      </c>
      <c r="AL4588" s="2" t="str">
        <f t="shared" si="1220"/>
        <v/>
      </c>
      <c r="AM4588" s="2">
        <f t="shared" si="1221"/>
        <v>8688</v>
      </c>
      <c r="AN4588" s="2" t="str">
        <f t="shared" si="1222"/>
        <v/>
      </c>
      <c r="AO4588" s="2" t="str">
        <f t="shared" si="1223"/>
        <v/>
      </c>
    </row>
    <row r="4589" spans="1:41" x14ac:dyDescent="0.3">
      <c r="A4589" s="111">
        <v>44766.2265625</v>
      </c>
      <c r="B4589" s="78" t="s">
        <v>5378</v>
      </c>
      <c r="C4589" s="78" t="s">
        <v>922</v>
      </c>
      <c r="D4589" s="78" t="s">
        <v>1211</v>
      </c>
      <c r="E4589" s="78">
        <v>32</v>
      </c>
      <c r="F4589" s="78" t="s">
        <v>808</v>
      </c>
      <c r="G4589" s="78" t="s">
        <v>106</v>
      </c>
      <c r="H4589" s="112" t="s">
        <v>356</v>
      </c>
      <c r="I4589" s="112">
        <v>2</v>
      </c>
      <c r="J4589" s="113">
        <v>44766.226307870369</v>
      </c>
      <c r="K4589" s="113">
        <v>44766.2265625</v>
      </c>
      <c r="M4589" s="113">
        <v>44766.2266087963</v>
      </c>
      <c r="P4589" s="78" t="str">
        <f t="shared" si="1207"/>
        <v/>
      </c>
      <c r="Q4589" s="113">
        <v>44766.226643518516</v>
      </c>
      <c r="R4589" s="78" t="s">
        <v>1185</v>
      </c>
      <c r="S4589" s="78" t="str">
        <f t="shared" si="1208"/>
        <v>CIC</v>
      </c>
      <c r="V4589" s="78" t="str">
        <f t="shared" si="1209"/>
        <v/>
      </c>
      <c r="W4589" s="113">
        <v>44767.409895833334</v>
      </c>
      <c r="X4589" s="113" t="str">
        <f t="shared" si="1210"/>
        <v/>
      </c>
      <c r="Y4589" s="113" t="str">
        <f t="shared" si="1211"/>
        <v/>
      </c>
      <c r="Z4589" s="113" t="str">
        <f t="shared" si="1212"/>
        <v/>
      </c>
      <c r="AB4589" s="2" t="str">
        <f t="shared" si="1213"/>
        <v/>
      </c>
      <c r="AC4589" s="2" t="str">
        <f t="shared" si="1213"/>
        <v/>
      </c>
      <c r="AE4589" s="2" t="str">
        <f t="shared" si="1214"/>
        <v/>
      </c>
      <c r="AF4589" s="2" t="str">
        <f t="shared" si="1215"/>
        <v/>
      </c>
      <c r="AG4589" s="2" t="str">
        <f t="shared" si="1216"/>
        <v/>
      </c>
      <c r="AH4589" s="2" t="str">
        <f t="shared" si="1217"/>
        <v/>
      </c>
      <c r="AI4589" s="2" t="str">
        <f t="shared" si="1218"/>
        <v/>
      </c>
      <c r="AK4589" s="2" t="str">
        <f t="shared" si="1219"/>
        <v/>
      </c>
      <c r="AL4589" s="2" t="str">
        <f t="shared" si="1220"/>
        <v/>
      </c>
      <c r="AM4589" s="2" t="str">
        <f t="shared" si="1221"/>
        <v/>
      </c>
      <c r="AN4589" s="2" t="str">
        <f t="shared" si="1222"/>
        <v/>
      </c>
      <c r="AO4589" s="2" t="str">
        <f t="shared" si="1223"/>
        <v/>
      </c>
    </row>
    <row r="4590" spans="1:41" x14ac:dyDescent="0.3">
      <c r="A4590" s="111">
        <v>44766.434849537036</v>
      </c>
      <c r="B4590" s="78" t="s">
        <v>5379</v>
      </c>
      <c r="C4590" s="78" t="s">
        <v>886</v>
      </c>
      <c r="D4590" s="78" t="s">
        <v>4096</v>
      </c>
      <c r="E4590" s="78">
        <v>17</v>
      </c>
      <c r="F4590" s="78" t="s">
        <v>807</v>
      </c>
      <c r="G4590" s="78" t="s">
        <v>112</v>
      </c>
      <c r="H4590" s="112" t="s">
        <v>218</v>
      </c>
      <c r="I4590" s="112">
        <v>3</v>
      </c>
      <c r="J4590" s="113">
        <v>44766.432256944441</v>
      </c>
      <c r="K4590" s="113">
        <v>44766.434849537036</v>
      </c>
      <c r="M4590" s="113">
        <v>44766.445115740738</v>
      </c>
      <c r="N4590" s="113">
        <v>44766.447418981479</v>
      </c>
      <c r="O4590" s="78" t="s">
        <v>1187</v>
      </c>
      <c r="P4590" s="78" t="str">
        <f t="shared" si="1207"/>
        <v>CIC</v>
      </c>
      <c r="Q4590" s="113">
        <v>44766.454780092594</v>
      </c>
      <c r="R4590" s="78" t="s">
        <v>1267</v>
      </c>
      <c r="S4590" s="78" t="str">
        <f t="shared" si="1208"/>
        <v>PLOEG</v>
      </c>
      <c r="V4590" s="78" t="str">
        <f t="shared" si="1209"/>
        <v/>
      </c>
      <c r="W4590" s="113">
        <v>44766.49391203704</v>
      </c>
      <c r="X4590" s="113">
        <f t="shared" si="1210"/>
        <v>1.0266203702485655E-2</v>
      </c>
      <c r="Y4590" s="113" t="str">
        <f t="shared" si="1211"/>
        <v/>
      </c>
      <c r="Z4590" s="113" t="str">
        <f t="shared" si="1212"/>
        <v/>
      </c>
      <c r="AB4590" s="2" t="str">
        <f t="shared" si="1213"/>
        <v/>
      </c>
      <c r="AC4590" s="2" t="str">
        <f t="shared" si="1213"/>
        <v/>
      </c>
      <c r="AE4590" s="2" t="str">
        <f t="shared" si="1214"/>
        <v/>
      </c>
      <c r="AF4590" s="2" t="str">
        <f t="shared" si="1215"/>
        <v/>
      </c>
      <c r="AG4590" s="2" t="str">
        <f t="shared" si="1216"/>
        <v/>
      </c>
      <c r="AH4590" s="2" t="str">
        <f t="shared" si="1217"/>
        <v/>
      </c>
      <c r="AI4590" s="2" t="str">
        <f t="shared" si="1218"/>
        <v/>
      </c>
      <c r="AK4590" s="2" t="str">
        <f t="shared" si="1219"/>
        <v/>
      </c>
      <c r="AL4590" s="2" t="str">
        <f t="shared" si="1220"/>
        <v/>
      </c>
      <c r="AM4590" s="2" t="str">
        <f t="shared" si="1221"/>
        <v/>
      </c>
      <c r="AN4590" s="2" t="str">
        <f t="shared" si="1222"/>
        <v/>
      </c>
      <c r="AO4590" s="2" t="str">
        <f t="shared" si="1223"/>
        <v/>
      </c>
    </row>
    <row r="4591" spans="1:41" x14ac:dyDescent="0.3">
      <c r="A4591" s="111">
        <v>44766.446030092593</v>
      </c>
      <c r="B4591" s="78" t="s">
        <v>5380</v>
      </c>
      <c r="C4591" s="78" t="s">
        <v>850</v>
      </c>
      <c r="D4591" s="78" t="s">
        <v>1234</v>
      </c>
      <c r="E4591" s="78">
        <v>204</v>
      </c>
      <c r="F4591" s="78" t="s">
        <v>809</v>
      </c>
      <c r="G4591" s="78" t="s">
        <v>94</v>
      </c>
      <c r="H4591" s="112" t="s">
        <v>222</v>
      </c>
      <c r="I4591" s="112">
        <v>2</v>
      </c>
      <c r="J4591" s="113">
        <v>44766.445428240739</v>
      </c>
      <c r="K4591" s="113">
        <v>44766.446030092593</v>
      </c>
      <c r="M4591" s="113">
        <v>44766.446747685186</v>
      </c>
      <c r="N4591" s="113">
        <v>44766.447268518517</v>
      </c>
      <c r="O4591" s="78" t="s">
        <v>1187</v>
      </c>
      <c r="P4591" s="78" t="str">
        <f t="shared" si="1207"/>
        <v>CIC</v>
      </c>
      <c r="Q4591" s="113">
        <v>44766.455717592595</v>
      </c>
      <c r="R4591" s="78" t="s">
        <v>1286</v>
      </c>
      <c r="S4591" s="78" t="str">
        <f t="shared" si="1208"/>
        <v>PLOEG</v>
      </c>
      <c r="T4591" s="113">
        <v>44766.461053240739</v>
      </c>
      <c r="U4591" s="78" t="s">
        <v>1344</v>
      </c>
      <c r="V4591" s="78" t="str">
        <f t="shared" si="1209"/>
        <v>PLOEG</v>
      </c>
      <c r="W4591" s="113">
        <v>44766.466238425928</v>
      </c>
      <c r="X4591" s="113">
        <f t="shared" si="1210"/>
        <v>7.1759259299142286E-4</v>
      </c>
      <c r="Y4591" s="113">
        <f t="shared" si="1211"/>
        <v>1.4305555552709848E-2</v>
      </c>
      <c r="Z4591" s="113">
        <f t="shared" si="1212"/>
        <v>5.1851851894753054E-3</v>
      </c>
      <c r="AB4591" s="2">
        <f t="shared" si="1213"/>
        <v>1236</v>
      </c>
      <c r="AC4591" s="2">
        <f t="shared" si="1213"/>
        <v>448</v>
      </c>
      <c r="AE4591" s="2" t="str">
        <f t="shared" si="1214"/>
        <v/>
      </c>
      <c r="AF4591" s="2" t="str">
        <f t="shared" si="1215"/>
        <v/>
      </c>
      <c r="AG4591" s="2">
        <f t="shared" si="1216"/>
        <v>1236</v>
      </c>
      <c r="AH4591" s="2" t="str">
        <f t="shared" si="1217"/>
        <v/>
      </c>
      <c r="AI4591" s="2" t="str">
        <f t="shared" si="1218"/>
        <v/>
      </c>
      <c r="AK4591" s="2" t="str">
        <f t="shared" si="1219"/>
        <v/>
      </c>
      <c r="AL4591" s="2" t="str">
        <f t="shared" si="1220"/>
        <v/>
      </c>
      <c r="AM4591" s="2">
        <f t="shared" si="1221"/>
        <v>448</v>
      </c>
      <c r="AN4591" s="2" t="str">
        <f t="shared" si="1222"/>
        <v/>
      </c>
      <c r="AO4591" s="2" t="str">
        <f t="shared" si="1223"/>
        <v/>
      </c>
    </row>
    <row r="4592" spans="1:41" x14ac:dyDescent="0.3">
      <c r="A4592" s="111">
        <v>44766.461886574078</v>
      </c>
      <c r="B4592" s="78" t="s">
        <v>5381</v>
      </c>
      <c r="C4592" s="78" t="s">
        <v>850</v>
      </c>
      <c r="D4592" s="78" t="s">
        <v>2016</v>
      </c>
      <c r="F4592" s="78" t="s">
        <v>807</v>
      </c>
      <c r="G4592" s="78" t="s">
        <v>118</v>
      </c>
      <c r="H4592" s="112" t="s">
        <v>324</v>
      </c>
      <c r="I4592" s="112">
        <v>2</v>
      </c>
      <c r="J4592" s="113">
        <v>44766.461284722223</v>
      </c>
      <c r="K4592" s="113">
        <v>44766.461886574078</v>
      </c>
      <c r="M4592" s="113">
        <v>44766.466643518521</v>
      </c>
      <c r="N4592" s="113">
        <v>44766.466666666667</v>
      </c>
      <c r="O4592" s="78" t="s">
        <v>1187</v>
      </c>
      <c r="P4592" s="78" t="str">
        <f t="shared" si="1207"/>
        <v>CIC</v>
      </c>
      <c r="Q4592" s="113">
        <v>44766.466805555552</v>
      </c>
      <c r="R4592" s="78" t="s">
        <v>1286</v>
      </c>
      <c r="S4592" s="78" t="str">
        <f t="shared" si="1208"/>
        <v>PLOEG</v>
      </c>
      <c r="V4592" s="78" t="str">
        <f t="shared" si="1209"/>
        <v/>
      </c>
      <c r="W4592" s="113">
        <v>44766.487430555557</v>
      </c>
      <c r="X4592" s="113">
        <f t="shared" si="1210"/>
        <v>4.756944443215616E-3</v>
      </c>
      <c r="Y4592" s="113" t="str">
        <f t="shared" si="1211"/>
        <v/>
      </c>
      <c r="Z4592" s="113" t="str">
        <f t="shared" si="1212"/>
        <v/>
      </c>
      <c r="AB4592" s="2" t="str">
        <f t="shared" si="1213"/>
        <v/>
      </c>
      <c r="AC4592" s="2" t="str">
        <f t="shared" si="1213"/>
        <v/>
      </c>
      <c r="AE4592" s="2" t="str">
        <f t="shared" si="1214"/>
        <v/>
      </c>
      <c r="AF4592" s="2" t="str">
        <f t="shared" si="1215"/>
        <v/>
      </c>
      <c r="AG4592" s="2" t="str">
        <f t="shared" si="1216"/>
        <v/>
      </c>
      <c r="AH4592" s="2" t="str">
        <f t="shared" si="1217"/>
        <v/>
      </c>
      <c r="AI4592" s="2" t="str">
        <f t="shared" si="1218"/>
        <v/>
      </c>
      <c r="AK4592" s="2" t="str">
        <f t="shared" si="1219"/>
        <v/>
      </c>
      <c r="AL4592" s="2" t="str">
        <f t="shared" si="1220"/>
        <v/>
      </c>
      <c r="AM4592" s="2" t="str">
        <f t="shared" si="1221"/>
        <v/>
      </c>
      <c r="AN4592" s="2" t="str">
        <f t="shared" si="1222"/>
        <v/>
      </c>
      <c r="AO4592" s="2" t="str">
        <f t="shared" si="1223"/>
        <v/>
      </c>
    </row>
    <row r="4593" spans="1:41" x14ac:dyDescent="0.3">
      <c r="A4593" s="111">
        <v>44766.464328703703</v>
      </c>
      <c r="B4593" s="78" t="s">
        <v>5382</v>
      </c>
      <c r="C4593" s="78" t="s">
        <v>850</v>
      </c>
      <c r="D4593" s="78" t="s">
        <v>1673</v>
      </c>
      <c r="E4593" s="78">
        <v>87</v>
      </c>
      <c r="F4593" s="78" t="s">
        <v>807</v>
      </c>
      <c r="G4593" s="78" t="s">
        <v>132</v>
      </c>
      <c r="H4593" s="112" t="s">
        <v>263</v>
      </c>
      <c r="I4593" s="112">
        <v>4</v>
      </c>
      <c r="J4593" s="113">
        <v>44766.462858796294</v>
      </c>
      <c r="K4593" s="113">
        <v>44766.464328703703</v>
      </c>
      <c r="M4593" s="113">
        <v>44766.487696759257</v>
      </c>
      <c r="N4593" s="113">
        <v>44766.487743055557</v>
      </c>
      <c r="O4593" s="78" t="s">
        <v>1185</v>
      </c>
      <c r="P4593" s="78" t="str">
        <f t="shared" si="1207"/>
        <v>CIC</v>
      </c>
      <c r="Q4593" s="113">
        <v>44766.488206018519</v>
      </c>
      <c r="R4593" s="78" t="s">
        <v>1286</v>
      </c>
      <c r="S4593" s="78" t="str">
        <f t="shared" si="1208"/>
        <v>PLOEG</v>
      </c>
      <c r="T4593" s="113">
        <v>44766.493715277778</v>
      </c>
      <c r="U4593" s="78" t="s">
        <v>1286</v>
      </c>
      <c r="V4593" s="78" t="str">
        <f t="shared" si="1209"/>
        <v>PLOEG</v>
      </c>
      <c r="W4593" s="113">
        <v>44766.506226851852</v>
      </c>
      <c r="X4593" s="113">
        <f t="shared" si="1210"/>
        <v>2.3368055553874001E-2</v>
      </c>
      <c r="Y4593" s="113">
        <f t="shared" si="1211"/>
        <v>6.0185185211594217E-3</v>
      </c>
      <c r="Z4593" s="113">
        <f t="shared" si="1212"/>
        <v>1.2511574073869269E-2</v>
      </c>
      <c r="AB4593" s="2">
        <f t="shared" si="1213"/>
        <v>520</v>
      </c>
      <c r="AC4593" s="2">
        <f t="shared" si="1213"/>
        <v>1081</v>
      </c>
      <c r="AE4593" s="2" t="str">
        <f t="shared" si="1214"/>
        <v/>
      </c>
      <c r="AF4593" s="2" t="str">
        <f t="shared" si="1215"/>
        <v/>
      </c>
      <c r="AG4593" s="2" t="str">
        <f t="shared" si="1216"/>
        <v/>
      </c>
      <c r="AH4593" s="2" t="str">
        <f t="shared" si="1217"/>
        <v/>
      </c>
      <c r="AI4593" s="2">
        <f t="shared" si="1218"/>
        <v>520</v>
      </c>
      <c r="AK4593" s="2" t="str">
        <f t="shared" si="1219"/>
        <v/>
      </c>
      <c r="AL4593" s="2" t="str">
        <f t="shared" si="1220"/>
        <v/>
      </c>
      <c r="AM4593" s="2" t="str">
        <f t="shared" si="1221"/>
        <v/>
      </c>
      <c r="AN4593" s="2" t="str">
        <f t="shared" si="1222"/>
        <v/>
      </c>
      <c r="AO4593" s="2">
        <f t="shared" si="1223"/>
        <v>1081</v>
      </c>
    </row>
    <row r="4594" spans="1:41" x14ac:dyDescent="0.3">
      <c r="A4594" s="111">
        <v>44766.495081018518</v>
      </c>
      <c r="B4594" s="78" t="s">
        <v>5383</v>
      </c>
      <c r="C4594" s="78" t="s">
        <v>886</v>
      </c>
      <c r="D4594" s="78" t="s">
        <v>1207</v>
      </c>
      <c r="E4594" s="78">
        <v>218</v>
      </c>
      <c r="F4594" s="78" t="s">
        <v>807</v>
      </c>
      <c r="G4594" s="78" t="s">
        <v>90</v>
      </c>
      <c r="H4594" s="112" t="s">
        <v>224</v>
      </c>
      <c r="I4594" s="112">
        <v>2</v>
      </c>
      <c r="J4594" s="113">
        <v>44766.494537037041</v>
      </c>
      <c r="K4594" s="113">
        <v>44766.495081018518</v>
      </c>
      <c r="M4594" s="113">
        <v>44766.495555555557</v>
      </c>
      <c r="P4594" s="78" t="str">
        <f t="shared" si="1207"/>
        <v/>
      </c>
      <c r="Q4594" s="113">
        <v>44766.496296296296</v>
      </c>
      <c r="R4594" s="78" t="s">
        <v>1187</v>
      </c>
      <c r="S4594" s="78" t="str">
        <f t="shared" si="1208"/>
        <v>CIC</v>
      </c>
      <c r="T4594" s="113">
        <v>44766.499236111114</v>
      </c>
      <c r="U4594" s="78" t="s">
        <v>1267</v>
      </c>
      <c r="V4594" s="78" t="str">
        <f t="shared" si="1209"/>
        <v>PLOEG</v>
      </c>
      <c r="W4594" s="113">
        <v>44766.508287037039</v>
      </c>
      <c r="X4594" s="113">
        <f t="shared" si="1210"/>
        <v>4.7453703882638365E-4</v>
      </c>
      <c r="Y4594" s="113">
        <f t="shared" si="1211"/>
        <v>3.6805555573664606E-3</v>
      </c>
      <c r="Z4594" s="113">
        <f t="shared" si="1212"/>
        <v>9.0509259243845008E-3</v>
      </c>
      <c r="AB4594" s="2">
        <f t="shared" si="1213"/>
        <v>318</v>
      </c>
      <c r="AC4594" s="2">
        <f t="shared" si="1213"/>
        <v>782</v>
      </c>
      <c r="AE4594" s="2" t="str">
        <f t="shared" si="1214"/>
        <v/>
      </c>
      <c r="AF4594" s="2" t="str">
        <f t="shared" si="1215"/>
        <v/>
      </c>
      <c r="AG4594" s="2">
        <f t="shared" si="1216"/>
        <v>318</v>
      </c>
      <c r="AH4594" s="2" t="str">
        <f t="shared" si="1217"/>
        <v/>
      </c>
      <c r="AI4594" s="2" t="str">
        <f t="shared" si="1218"/>
        <v/>
      </c>
      <c r="AK4594" s="2" t="str">
        <f t="shared" si="1219"/>
        <v/>
      </c>
      <c r="AL4594" s="2" t="str">
        <f t="shared" si="1220"/>
        <v/>
      </c>
      <c r="AM4594" s="2">
        <f t="shared" si="1221"/>
        <v>782</v>
      </c>
      <c r="AN4594" s="2" t="str">
        <f t="shared" si="1222"/>
        <v/>
      </c>
      <c r="AO4594" s="2" t="str">
        <f t="shared" si="1223"/>
        <v/>
      </c>
    </row>
    <row r="4595" spans="1:41" x14ac:dyDescent="0.3">
      <c r="A4595" s="111">
        <v>44766.656423611108</v>
      </c>
      <c r="B4595" s="78" t="s">
        <v>5384</v>
      </c>
      <c r="C4595" s="78" t="s">
        <v>886</v>
      </c>
      <c r="D4595" s="78" t="s">
        <v>1699</v>
      </c>
      <c r="F4595" s="78" t="s">
        <v>808</v>
      </c>
      <c r="G4595" s="78" t="s">
        <v>112</v>
      </c>
      <c r="H4595" s="112" t="s">
        <v>330</v>
      </c>
      <c r="I4595" s="112">
        <v>4</v>
      </c>
      <c r="J4595" s="113">
        <v>44766.654768518521</v>
      </c>
      <c r="K4595" s="113">
        <v>44766.656423611108</v>
      </c>
      <c r="M4595" s="113">
        <v>44766.656793981485</v>
      </c>
      <c r="P4595" s="78" t="str">
        <f t="shared" si="1207"/>
        <v/>
      </c>
      <c r="Q4595" s="113">
        <v>44766.657534722224</v>
      </c>
      <c r="R4595" s="78" t="s">
        <v>1187</v>
      </c>
      <c r="S4595" s="78" t="str">
        <f t="shared" si="1208"/>
        <v>CIC</v>
      </c>
      <c r="T4595" s="113">
        <v>44766.664814814816</v>
      </c>
      <c r="U4595" s="78" t="s">
        <v>1267</v>
      </c>
      <c r="V4595" s="78" t="str">
        <f t="shared" si="1209"/>
        <v>PLOEG</v>
      </c>
      <c r="W4595" s="113">
        <v>44766.669918981483</v>
      </c>
      <c r="X4595" s="113">
        <f t="shared" si="1210"/>
        <v>3.7037037691334262E-4</v>
      </c>
      <c r="Y4595" s="113">
        <f t="shared" si="1211"/>
        <v>8.0208333311020397E-3</v>
      </c>
      <c r="Z4595" s="113">
        <f t="shared" si="1212"/>
        <v>5.1041666665696539E-3</v>
      </c>
      <c r="AB4595" s="2">
        <f t="shared" si="1213"/>
        <v>693</v>
      </c>
      <c r="AC4595" s="2">
        <f t="shared" si="1213"/>
        <v>441</v>
      </c>
      <c r="AE4595" s="2" t="str">
        <f t="shared" si="1214"/>
        <v/>
      </c>
      <c r="AF4595" s="2" t="str">
        <f t="shared" si="1215"/>
        <v/>
      </c>
      <c r="AG4595" s="2" t="str">
        <f t="shared" si="1216"/>
        <v/>
      </c>
      <c r="AH4595" s="2" t="str">
        <f t="shared" si="1217"/>
        <v/>
      </c>
      <c r="AI4595" s="2">
        <f t="shared" si="1218"/>
        <v>693</v>
      </c>
      <c r="AK4595" s="2" t="str">
        <f t="shared" si="1219"/>
        <v/>
      </c>
      <c r="AL4595" s="2" t="str">
        <f t="shared" si="1220"/>
        <v/>
      </c>
      <c r="AM4595" s="2" t="str">
        <f t="shared" si="1221"/>
        <v/>
      </c>
      <c r="AN4595" s="2" t="str">
        <f t="shared" si="1222"/>
        <v/>
      </c>
      <c r="AO4595" s="2">
        <f t="shared" si="1223"/>
        <v>441</v>
      </c>
    </row>
    <row r="4596" spans="1:41" x14ac:dyDescent="0.3">
      <c r="A4596" s="111">
        <v>44766.660821759258</v>
      </c>
      <c r="B4596" s="78" t="s">
        <v>5385</v>
      </c>
      <c r="C4596" s="78" t="s">
        <v>850</v>
      </c>
      <c r="D4596" s="78" t="s">
        <v>1292</v>
      </c>
      <c r="F4596" s="78" t="s">
        <v>807</v>
      </c>
      <c r="G4596" s="78" t="s">
        <v>92</v>
      </c>
      <c r="H4596" s="112" t="s">
        <v>220</v>
      </c>
      <c r="I4596" s="112">
        <v>2</v>
      </c>
      <c r="J4596" s="113">
        <v>44766.660277777781</v>
      </c>
      <c r="K4596" s="113">
        <v>44766.660821759258</v>
      </c>
      <c r="M4596" s="113">
        <v>44766.66207175926</v>
      </c>
      <c r="N4596" s="113">
        <v>44766.662777777776</v>
      </c>
      <c r="O4596" s="78" t="s">
        <v>1185</v>
      </c>
      <c r="P4596" s="78" t="str">
        <f t="shared" si="1207"/>
        <v>CIC</v>
      </c>
      <c r="Q4596" s="113">
        <v>44766.663217592592</v>
      </c>
      <c r="R4596" s="78" t="s">
        <v>1286</v>
      </c>
      <c r="S4596" s="78" t="str">
        <f t="shared" si="1208"/>
        <v>PLOEG</v>
      </c>
      <c r="T4596" s="113">
        <v>44766.673356481479</v>
      </c>
      <c r="U4596" s="78" t="s">
        <v>1344</v>
      </c>
      <c r="V4596" s="78" t="str">
        <f t="shared" si="1209"/>
        <v>PLOEG</v>
      </c>
      <c r="W4596" s="113">
        <v>44766.682291666664</v>
      </c>
      <c r="X4596" s="113">
        <f t="shared" si="1210"/>
        <v>1.2500000011641532E-3</v>
      </c>
      <c r="Y4596" s="113">
        <f t="shared" si="1211"/>
        <v>1.1284722218988463E-2</v>
      </c>
      <c r="Z4596" s="113">
        <f t="shared" si="1212"/>
        <v>8.9351851856918074E-3</v>
      </c>
      <c r="AB4596" s="2">
        <f t="shared" si="1213"/>
        <v>975</v>
      </c>
      <c r="AC4596" s="2">
        <f t="shared" si="1213"/>
        <v>772</v>
      </c>
      <c r="AE4596" s="2" t="str">
        <f t="shared" si="1214"/>
        <v/>
      </c>
      <c r="AF4596" s="2" t="str">
        <f t="shared" si="1215"/>
        <v/>
      </c>
      <c r="AG4596" s="2">
        <f t="shared" si="1216"/>
        <v>975</v>
      </c>
      <c r="AH4596" s="2" t="str">
        <f t="shared" si="1217"/>
        <v/>
      </c>
      <c r="AI4596" s="2" t="str">
        <f t="shared" si="1218"/>
        <v/>
      </c>
      <c r="AK4596" s="2" t="str">
        <f t="shared" si="1219"/>
        <v/>
      </c>
      <c r="AL4596" s="2" t="str">
        <f t="shared" si="1220"/>
        <v/>
      </c>
      <c r="AM4596" s="2">
        <f t="shared" si="1221"/>
        <v>772</v>
      </c>
      <c r="AN4596" s="2" t="str">
        <f t="shared" si="1222"/>
        <v/>
      </c>
      <c r="AO4596" s="2" t="str">
        <f t="shared" si="1223"/>
        <v/>
      </c>
    </row>
    <row r="4597" spans="1:41" x14ac:dyDescent="0.3">
      <c r="A4597" s="111">
        <v>44766.665636574071</v>
      </c>
      <c r="B4597" s="78" t="s">
        <v>5386</v>
      </c>
      <c r="C4597" s="78" t="s">
        <v>886</v>
      </c>
      <c r="D4597" s="78" t="s">
        <v>1302</v>
      </c>
      <c r="E4597" s="78">
        <v>103</v>
      </c>
      <c r="F4597" s="78" t="s">
        <v>807</v>
      </c>
      <c r="G4597" s="78" t="s">
        <v>86</v>
      </c>
      <c r="H4597" s="112" t="s">
        <v>210</v>
      </c>
      <c r="I4597" s="112">
        <v>3</v>
      </c>
      <c r="J4597" s="113">
        <v>44766.665358796294</v>
      </c>
      <c r="K4597" s="113">
        <v>44766.665636574071</v>
      </c>
      <c r="M4597" s="113">
        <v>44766.669988425929</v>
      </c>
      <c r="N4597" s="113">
        <v>44766.670057870368</v>
      </c>
      <c r="O4597" s="78" t="s">
        <v>1185</v>
      </c>
      <c r="P4597" s="78" t="str">
        <f t="shared" si="1207"/>
        <v>CIC</v>
      </c>
      <c r="Q4597" s="113">
        <v>44766.670891203707</v>
      </c>
      <c r="R4597" s="78" t="s">
        <v>1267</v>
      </c>
      <c r="S4597" s="78" t="str">
        <f t="shared" si="1208"/>
        <v>PLOEG</v>
      </c>
      <c r="V4597" s="78" t="str">
        <f t="shared" si="1209"/>
        <v/>
      </c>
      <c r="W4597" s="113">
        <v>44766.682592592595</v>
      </c>
      <c r="X4597" s="113">
        <f t="shared" si="1210"/>
        <v>4.3518518577911891E-3</v>
      </c>
      <c r="Y4597" s="113" t="str">
        <f t="shared" si="1211"/>
        <v/>
      </c>
      <c r="Z4597" s="113" t="str">
        <f t="shared" si="1212"/>
        <v/>
      </c>
      <c r="AB4597" s="2" t="str">
        <f t="shared" si="1213"/>
        <v/>
      </c>
      <c r="AC4597" s="2" t="str">
        <f t="shared" si="1213"/>
        <v/>
      </c>
      <c r="AE4597" s="2" t="str">
        <f t="shared" si="1214"/>
        <v/>
      </c>
      <c r="AF4597" s="2" t="str">
        <f t="shared" si="1215"/>
        <v/>
      </c>
      <c r="AG4597" s="2" t="str">
        <f t="shared" si="1216"/>
        <v/>
      </c>
      <c r="AH4597" s="2" t="str">
        <f t="shared" si="1217"/>
        <v/>
      </c>
      <c r="AI4597" s="2" t="str">
        <f t="shared" si="1218"/>
        <v/>
      </c>
      <c r="AK4597" s="2" t="str">
        <f t="shared" si="1219"/>
        <v/>
      </c>
      <c r="AL4597" s="2" t="str">
        <f t="shared" si="1220"/>
        <v/>
      </c>
      <c r="AM4597" s="2" t="str">
        <f t="shared" si="1221"/>
        <v/>
      </c>
      <c r="AN4597" s="2" t="str">
        <f t="shared" si="1222"/>
        <v/>
      </c>
      <c r="AO4597" s="2" t="str">
        <f t="shared" si="1223"/>
        <v/>
      </c>
    </row>
    <row r="4598" spans="1:41" x14ac:dyDescent="0.3">
      <c r="A4598" s="111">
        <v>44766.710532407407</v>
      </c>
      <c r="B4598" s="78" t="s">
        <v>5387</v>
      </c>
      <c r="C4598" s="78" t="s">
        <v>850</v>
      </c>
      <c r="D4598" s="78" t="s">
        <v>2540</v>
      </c>
      <c r="E4598" s="78">
        <v>2</v>
      </c>
      <c r="F4598" s="78" t="s">
        <v>807</v>
      </c>
      <c r="G4598" s="78" t="s">
        <v>94</v>
      </c>
      <c r="H4598" s="112" t="s">
        <v>222</v>
      </c>
      <c r="I4598" s="112">
        <v>2</v>
      </c>
      <c r="J4598" s="113">
        <v>44766.709907407407</v>
      </c>
      <c r="K4598" s="113">
        <v>44766.710532407407</v>
      </c>
      <c r="M4598" s="113">
        <v>44766.712002314816</v>
      </c>
      <c r="N4598" s="113">
        <v>44766.712685185186</v>
      </c>
      <c r="O4598" s="78" t="s">
        <v>1185</v>
      </c>
      <c r="P4598" s="78" t="str">
        <f t="shared" si="1207"/>
        <v>CIC</v>
      </c>
      <c r="Q4598" s="113">
        <v>44766.715613425928</v>
      </c>
      <c r="R4598" s="78" t="s">
        <v>1286</v>
      </c>
      <c r="S4598" s="78" t="str">
        <f t="shared" si="1208"/>
        <v>PLOEG</v>
      </c>
      <c r="V4598" s="78" t="str">
        <f t="shared" si="1209"/>
        <v/>
      </c>
      <c r="W4598" s="113">
        <v>44766.722199074073</v>
      </c>
      <c r="X4598" s="113">
        <f t="shared" si="1210"/>
        <v>1.4699074090458453E-3</v>
      </c>
      <c r="Y4598" s="113" t="str">
        <f t="shared" si="1211"/>
        <v/>
      </c>
      <c r="Z4598" s="113" t="str">
        <f t="shared" si="1212"/>
        <v/>
      </c>
      <c r="AB4598" s="2" t="str">
        <f t="shared" si="1213"/>
        <v/>
      </c>
      <c r="AC4598" s="2" t="str">
        <f t="shared" si="1213"/>
        <v/>
      </c>
      <c r="AE4598" s="2" t="str">
        <f t="shared" si="1214"/>
        <v/>
      </c>
      <c r="AF4598" s="2" t="str">
        <f t="shared" si="1215"/>
        <v/>
      </c>
      <c r="AG4598" s="2" t="str">
        <f t="shared" si="1216"/>
        <v/>
      </c>
      <c r="AH4598" s="2" t="str">
        <f t="shared" si="1217"/>
        <v/>
      </c>
      <c r="AI4598" s="2" t="str">
        <f t="shared" si="1218"/>
        <v/>
      </c>
      <c r="AK4598" s="2" t="str">
        <f t="shared" si="1219"/>
        <v/>
      </c>
      <c r="AL4598" s="2" t="str">
        <f t="shared" si="1220"/>
        <v/>
      </c>
      <c r="AM4598" s="2" t="str">
        <f t="shared" si="1221"/>
        <v/>
      </c>
      <c r="AN4598" s="2" t="str">
        <f t="shared" si="1222"/>
        <v/>
      </c>
      <c r="AO4598" s="2" t="str">
        <f t="shared" si="1223"/>
        <v/>
      </c>
    </row>
    <row r="4599" spans="1:41" x14ac:dyDescent="0.3">
      <c r="A4599" s="111">
        <v>44766.710532407407</v>
      </c>
      <c r="B4599" s="78" t="s">
        <v>5387</v>
      </c>
      <c r="C4599" s="78" t="s">
        <v>886</v>
      </c>
      <c r="D4599" s="78" t="s">
        <v>2540</v>
      </c>
      <c r="E4599" s="78">
        <v>2</v>
      </c>
      <c r="F4599" s="78" t="s">
        <v>807</v>
      </c>
      <c r="G4599" s="78" t="s">
        <v>94</v>
      </c>
      <c r="H4599" s="112" t="s">
        <v>222</v>
      </c>
      <c r="I4599" s="112">
        <v>2</v>
      </c>
      <c r="J4599" s="113">
        <v>44766.709907407407</v>
      </c>
      <c r="K4599" s="113">
        <v>44766.710532407407</v>
      </c>
      <c r="M4599" s="113">
        <v>44766.720937500002</v>
      </c>
      <c r="P4599" s="78" t="str">
        <f t="shared" si="1207"/>
        <v/>
      </c>
      <c r="S4599" s="78" t="str">
        <f t="shared" si="1208"/>
        <v/>
      </c>
      <c r="T4599" s="113">
        <v>44766.721122685187</v>
      </c>
      <c r="U4599" s="78" t="s">
        <v>1187</v>
      </c>
      <c r="V4599" s="78" t="str">
        <f t="shared" si="1209"/>
        <v>CIC</v>
      </c>
      <c r="W4599" s="113">
        <v>44766.72215277778</v>
      </c>
      <c r="X4599" s="113">
        <f t="shared" si="1210"/>
        <v>1.0405092594737653E-2</v>
      </c>
      <c r="Y4599" s="113">
        <f t="shared" si="1211"/>
        <v>1.8518518481869251E-4</v>
      </c>
      <c r="Z4599" s="113">
        <f t="shared" si="1212"/>
        <v>1.0300925932824612E-3</v>
      </c>
      <c r="AB4599" s="2">
        <f t="shared" si="1213"/>
        <v>16</v>
      </c>
      <c r="AC4599" s="2">
        <f t="shared" si="1213"/>
        <v>89</v>
      </c>
      <c r="AE4599" s="2" t="str">
        <f t="shared" si="1214"/>
        <v/>
      </c>
      <c r="AF4599" s="2" t="str">
        <f t="shared" si="1215"/>
        <v/>
      </c>
      <c r="AG4599" s="2">
        <f t="shared" si="1216"/>
        <v>16</v>
      </c>
      <c r="AH4599" s="2" t="str">
        <f t="shared" si="1217"/>
        <v/>
      </c>
      <c r="AI4599" s="2" t="str">
        <f t="shared" si="1218"/>
        <v/>
      </c>
      <c r="AK4599" s="2" t="str">
        <f t="shared" si="1219"/>
        <v/>
      </c>
      <c r="AL4599" s="2" t="str">
        <f t="shared" si="1220"/>
        <v/>
      </c>
      <c r="AM4599" s="2">
        <f t="shared" si="1221"/>
        <v>89</v>
      </c>
      <c r="AN4599" s="2" t="str">
        <f t="shared" si="1222"/>
        <v/>
      </c>
      <c r="AO4599" s="2" t="str">
        <f t="shared" si="1223"/>
        <v/>
      </c>
    </row>
    <row r="4600" spans="1:41" x14ac:dyDescent="0.3">
      <c r="A4600" s="111">
        <v>44766.734305555554</v>
      </c>
      <c r="B4600" s="78" t="s">
        <v>5388</v>
      </c>
      <c r="C4600" s="78" t="s">
        <v>835</v>
      </c>
      <c r="D4600" s="78" t="s">
        <v>1294</v>
      </c>
      <c r="E4600" s="78">
        <v>76</v>
      </c>
      <c r="F4600" s="78" t="s">
        <v>808</v>
      </c>
      <c r="G4600" s="78" t="s">
        <v>122</v>
      </c>
      <c r="H4600" s="112" t="s">
        <v>340</v>
      </c>
      <c r="I4600" s="112">
        <v>4</v>
      </c>
      <c r="J4600" s="113">
        <v>44766.731840277775</v>
      </c>
      <c r="K4600" s="113">
        <v>44766.734305555554</v>
      </c>
      <c r="M4600" s="113">
        <v>44766.755462962959</v>
      </c>
      <c r="N4600" s="113">
        <v>44766.755509259259</v>
      </c>
      <c r="O4600" s="78" t="s">
        <v>1187</v>
      </c>
      <c r="P4600" s="78" t="str">
        <f t="shared" si="1207"/>
        <v>CIC</v>
      </c>
      <c r="S4600" s="78" t="str">
        <f t="shared" si="1208"/>
        <v/>
      </c>
      <c r="V4600" s="78" t="str">
        <f t="shared" si="1209"/>
        <v/>
      </c>
      <c r="W4600" s="113">
        <v>44766.767430555556</v>
      </c>
      <c r="X4600" s="113">
        <f t="shared" si="1210"/>
        <v>2.1157407405553386E-2</v>
      </c>
      <c r="Y4600" s="113" t="str">
        <f t="shared" si="1211"/>
        <v/>
      </c>
      <c r="Z4600" s="113" t="str">
        <f t="shared" si="1212"/>
        <v/>
      </c>
      <c r="AB4600" s="2" t="str">
        <f t="shared" si="1213"/>
        <v/>
      </c>
      <c r="AC4600" s="2" t="str">
        <f t="shared" si="1213"/>
        <v/>
      </c>
      <c r="AE4600" s="2" t="str">
        <f t="shared" si="1214"/>
        <v/>
      </c>
      <c r="AF4600" s="2" t="str">
        <f t="shared" si="1215"/>
        <v/>
      </c>
      <c r="AG4600" s="2" t="str">
        <f t="shared" si="1216"/>
        <v/>
      </c>
      <c r="AH4600" s="2" t="str">
        <f t="shared" si="1217"/>
        <v/>
      </c>
      <c r="AI4600" s="2" t="str">
        <f t="shared" si="1218"/>
        <v/>
      </c>
      <c r="AK4600" s="2" t="str">
        <f t="shared" si="1219"/>
        <v/>
      </c>
      <c r="AL4600" s="2" t="str">
        <f t="shared" si="1220"/>
        <v/>
      </c>
      <c r="AM4600" s="2" t="str">
        <f t="shared" si="1221"/>
        <v/>
      </c>
      <c r="AN4600" s="2" t="str">
        <f t="shared" si="1222"/>
        <v/>
      </c>
      <c r="AO4600" s="2" t="str">
        <f t="shared" si="1223"/>
        <v/>
      </c>
    </row>
    <row r="4601" spans="1:41" x14ac:dyDescent="0.3">
      <c r="A4601" s="111">
        <v>44766.797418981485</v>
      </c>
      <c r="B4601" s="78" t="s">
        <v>5389</v>
      </c>
      <c r="C4601" s="78" t="s">
        <v>835</v>
      </c>
      <c r="D4601" s="78" t="s">
        <v>1207</v>
      </c>
      <c r="E4601" s="78">
        <v>224</v>
      </c>
      <c r="F4601" s="78" t="s">
        <v>807</v>
      </c>
      <c r="G4601" s="78" t="s">
        <v>88</v>
      </c>
      <c r="H4601" s="112" t="s">
        <v>256</v>
      </c>
      <c r="I4601" s="112">
        <v>3</v>
      </c>
      <c r="J4601" s="113">
        <v>44766.797129629631</v>
      </c>
      <c r="K4601" s="113">
        <v>44766.797418981485</v>
      </c>
      <c r="M4601" s="113">
        <v>44766.798171296294</v>
      </c>
      <c r="N4601" s="113">
        <v>44766.798495370371</v>
      </c>
      <c r="O4601" s="78" t="s">
        <v>1185</v>
      </c>
      <c r="P4601" s="78" t="str">
        <f t="shared" si="1207"/>
        <v>CIC</v>
      </c>
      <c r="Q4601" s="113">
        <v>44766.824444444443</v>
      </c>
      <c r="R4601" s="78" t="s">
        <v>1200</v>
      </c>
      <c r="S4601" s="78" t="str">
        <f t="shared" si="1208"/>
        <v>PLOEG</v>
      </c>
      <c r="T4601" s="113">
        <v>44766.833981481483</v>
      </c>
      <c r="U4601" s="78" t="s">
        <v>1200</v>
      </c>
      <c r="V4601" s="78" t="str">
        <f t="shared" si="1209"/>
        <v>PLOEG</v>
      </c>
      <c r="W4601" s="113">
        <v>44766.837152777778</v>
      </c>
      <c r="X4601" s="113">
        <f t="shared" si="1210"/>
        <v>7.5231480877846479E-4</v>
      </c>
      <c r="Y4601" s="113">
        <f t="shared" si="1211"/>
        <v>3.5810185188893229E-2</v>
      </c>
      <c r="Z4601" s="113">
        <f t="shared" si="1212"/>
        <v>3.1712962954770774E-3</v>
      </c>
      <c r="AB4601" s="2">
        <f t="shared" si="1213"/>
        <v>3094</v>
      </c>
      <c r="AC4601" s="2">
        <f t="shared" si="1213"/>
        <v>274</v>
      </c>
      <c r="AE4601" s="2" t="str">
        <f t="shared" si="1214"/>
        <v/>
      </c>
      <c r="AF4601" s="2" t="str">
        <f t="shared" si="1215"/>
        <v/>
      </c>
      <c r="AG4601" s="2" t="str">
        <f t="shared" si="1216"/>
        <v/>
      </c>
      <c r="AH4601" s="2">
        <f t="shared" si="1217"/>
        <v>3094</v>
      </c>
      <c r="AI4601" s="2" t="str">
        <f t="shared" si="1218"/>
        <v/>
      </c>
      <c r="AK4601" s="2" t="str">
        <f t="shared" si="1219"/>
        <v/>
      </c>
      <c r="AL4601" s="2" t="str">
        <f t="shared" si="1220"/>
        <v/>
      </c>
      <c r="AM4601" s="2" t="str">
        <f t="shared" si="1221"/>
        <v/>
      </c>
      <c r="AN4601" s="2">
        <f t="shared" si="1222"/>
        <v>274</v>
      </c>
      <c r="AO4601" s="2" t="str">
        <f t="shared" si="1223"/>
        <v/>
      </c>
    </row>
    <row r="4602" spans="1:41" x14ac:dyDescent="0.3">
      <c r="A4602" s="111">
        <v>44766.91265046296</v>
      </c>
      <c r="B4602" s="78" t="s">
        <v>5390</v>
      </c>
      <c r="C4602" s="78" t="s">
        <v>846</v>
      </c>
      <c r="D4602" s="78" t="s">
        <v>3641</v>
      </c>
      <c r="E4602" s="78">
        <v>5</v>
      </c>
      <c r="F4602" s="78" t="s">
        <v>807</v>
      </c>
      <c r="G4602" s="78" t="s">
        <v>88</v>
      </c>
      <c r="H4602" s="112" t="s">
        <v>332</v>
      </c>
      <c r="I4602" s="112">
        <v>3</v>
      </c>
      <c r="J4602" s="113">
        <v>44766.911874999998</v>
      </c>
      <c r="K4602" s="113">
        <v>44766.91265046296</v>
      </c>
      <c r="M4602" s="113">
        <v>44766.914039351854</v>
      </c>
      <c r="N4602" s="113">
        <v>44766.914502314816</v>
      </c>
      <c r="O4602" s="78" t="s">
        <v>1187</v>
      </c>
      <c r="P4602" s="78" t="str">
        <f t="shared" si="1207"/>
        <v>CIC</v>
      </c>
      <c r="Q4602" s="113">
        <v>44766.914571759262</v>
      </c>
      <c r="R4602" s="78" t="s">
        <v>1220</v>
      </c>
      <c r="S4602" s="78" t="str">
        <f t="shared" si="1208"/>
        <v>PLOEG</v>
      </c>
      <c r="T4602" s="113">
        <v>44766.915879629632</v>
      </c>
      <c r="U4602" s="78" t="s">
        <v>1220</v>
      </c>
      <c r="V4602" s="78" t="str">
        <f t="shared" si="1209"/>
        <v>PLOEG</v>
      </c>
      <c r="W4602" s="113">
        <v>44766.919016203705</v>
      </c>
      <c r="X4602" s="113">
        <f t="shared" si="1210"/>
        <v>1.3888888934161514E-3</v>
      </c>
      <c r="Y4602" s="113">
        <f t="shared" si="1211"/>
        <v>1.8402777786832303E-3</v>
      </c>
      <c r="Z4602" s="113">
        <f t="shared" si="1212"/>
        <v>3.1365740724140778E-3</v>
      </c>
      <c r="AB4602" s="2">
        <f t="shared" si="1213"/>
        <v>159</v>
      </c>
      <c r="AC4602" s="2">
        <f t="shared" si="1213"/>
        <v>271</v>
      </c>
      <c r="AE4602" s="2" t="str">
        <f t="shared" si="1214"/>
        <v/>
      </c>
      <c r="AF4602" s="2" t="str">
        <f t="shared" si="1215"/>
        <v/>
      </c>
      <c r="AG4602" s="2" t="str">
        <f t="shared" si="1216"/>
        <v/>
      </c>
      <c r="AH4602" s="2">
        <f t="shared" si="1217"/>
        <v>159</v>
      </c>
      <c r="AI4602" s="2" t="str">
        <f t="shared" si="1218"/>
        <v/>
      </c>
      <c r="AK4602" s="2" t="str">
        <f t="shared" si="1219"/>
        <v/>
      </c>
      <c r="AL4602" s="2" t="str">
        <f t="shared" si="1220"/>
        <v/>
      </c>
      <c r="AM4602" s="2" t="str">
        <f t="shared" si="1221"/>
        <v/>
      </c>
      <c r="AN4602" s="2">
        <f t="shared" si="1222"/>
        <v>271</v>
      </c>
      <c r="AO4602" s="2" t="str">
        <f t="shared" si="1223"/>
        <v/>
      </c>
    </row>
    <row r="4603" spans="1:41" x14ac:dyDescent="0.3">
      <c r="A4603" s="111">
        <v>44766.942280092589</v>
      </c>
      <c r="B4603" s="78" t="s">
        <v>5391</v>
      </c>
      <c r="C4603" s="78" t="s">
        <v>835</v>
      </c>
      <c r="D4603" s="78" t="s">
        <v>2390</v>
      </c>
      <c r="E4603" s="78">
        <v>3</v>
      </c>
      <c r="F4603" s="78" t="s">
        <v>809</v>
      </c>
      <c r="G4603" s="78" t="s">
        <v>120</v>
      </c>
      <c r="H4603" s="112" t="s">
        <v>260</v>
      </c>
      <c r="I4603" s="112">
        <v>3</v>
      </c>
      <c r="J4603" s="113">
        <v>44766.941782407404</v>
      </c>
      <c r="K4603" s="113">
        <v>44766.942280092589</v>
      </c>
      <c r="M4603" s="113">
        <v>44766.943333333336</v>
      </c>
      <c r="N4603" s="113">
        <v>44766.943877314814</v>
      </c>
      <c r="O4603" s="78" t="s">
        <v>1185</v>
      </c>
      <c r="P4603" s="78" t="str">
        <f t="shared" si="1207"/>
        <v>CIC</v>
      </c>
      <c r="Q4603" s="113">
        <v>44766.950914351852</v>
      </c>
      <c r="R4603" s="78" t="s">
        <v>1200</v>
      </c>
      <c r="S4603" s="78" t="str">
        <f t="shared" si="1208"/>
        <v>PLOEG</v>
      </c>
      <c r="V4603" s="78" t="str">
        <f t="shared" si="1209"/>
        <v/>
      </c>
      <c r="W4603" s="113">
        <v>44766.973796296297</v>
      </c>
      <c r="X4603" s="113">
        <f t="shared" si="1210"/>
        <v>1.0532407468417659E-3</v>
      </c>
      <c r="Y4603" s="113" t="str">
        <f t="shared" si="1211"/>
        <v/>
      </c>
      <c r="Z4603" s="113" t="str">
        <f t="shared" si="1212"/>
        <v/>
      </c>
      <c r="AB4603" s="2" t="str">
        <f t="shared" si="1213"/>
        <v/>
      </c>
      <c r="AC4603" s="2" t="str">
        <f t="shared" si="1213"/>
        <v/>
      </c>
      <c r="AE4603" s="2" t="str">
        <f t="shared" si="1214"/>
        <v/>
      </c>
      <c r="AF4603" s="2" t="str">
        <f t="shared" si="1215"/>
        <v/>
      </c>
      <c r="AG4603" s="2" t="str">
        <f t="shared" si="1216"/>
        <v/>
      </c>
      <c r="AH4603" s="2" t="str">
        <f t="shared" si="1217"/>
        <v/>
      </c>
      <c r="AI4603" s="2" t="str">
        <f t="shared" si="1218"/>
        <v/>
      </c>
      <c r="AK4603" s="2" t="str">
        <f t="shared" si="1219"/>
        <v/>
      </c>
      <c r="AL4603" s="2" t="str">
        <f t="shared" si="1220"/>
        <v/>
      </c>
      <c r="AM4603" s="2" t="str">
        <f t="shared" si="1221"/>
        <v/>
      </c>
      <c r="AN4603" s="2" t="str">
        <f t="shared" si="1222"/>
        <v/>
      </c>
      <c r="AO4603" s="2" t="str">
        <f t="shared" si="1223"/>
        <v/>
      </c>
    </row>
    <row r="4604" spans="1:41" x14ac:dyDescent="0.3">
      <c r="A4604" s="111">
        <v>44767.055451388886</v>
      </c>
      <c r="B4604" s="78" t="s">
        <v>5392</v>
      </c>
      <c r="C4604" s="78" t="s">
        <v>835</v>
      </c>
      <c r="D4604" s="78" t="s">
        <v>1531</v>
      </c>
      <c r="F4604" s="78" t="s">
        <v>808</v>
      </c>
      <c r="G4604" s="78" t="s">
        <v>88</v>
      </c>
      <c r="H4604" s="112" t="s">
        <v>364</v>
      </c>
      <c r="I4604" s="112">
        <v>3</v>
      </c>
      <c r="J4604" s="113">
        <v>44767.054548611108</v>
      </c>
      <c r="K4604" s="113">
        <v>44767.055451388886</v>
      </c>
      <c r="M4604" s="113">
        <v>44767.055671296293</v>
      </c>
      <c r="N4604" s="113">
        <v>44767.056631944448</v>
      </c>
      <c r="O4604" s="78" t="s">
        <v>1187</v>
      </c>
      <c r="P4604" s="78" t="str">
        <f t="shared" si="1207"/>
        <v>CIC</v>
      </c>
      <c r="S4604" s="78" t="str">
        <f t="shared" si="1208"/>
        <v/>
      </c>
      <c r="T4604" s="113">
        <v>44767.076874999999</v>
      </c>
      <c r="U4604" s="78" t="s">
        <v>1216</v>
      </c>
      <c r="V4604" s="78" t="str">
        <f t="shared" si="1209"/>
        <v>PLOEG</v>
      </c>
      <c r="W4604" s="113">
        <v>44767.079548611109</v>
      </c>
      <c r="X4604" s="113">
        <f t="shared" si="1210"/>
        <v>2.1990740788169205E-4</v>
      </c>
      <c r="Y4604" s="113">
        <f t="shared" si="1211"/>
        <v>2.1203703705396038E-2</v>
      </c>
      <c r="Z4604" s="113">
        <f t="shared" si="1212"/>
        <v>2.6736111103673466E-3</v>
      </c>
      <c r="AB4604" s="2">
        <f t="shared" si="1213"/>
        <v>1832</v>
      </c>
      <c r="AC4604" s="2">
        <f t="shared" si="1213"/>
        <v>231</v>
      </c>
      <c r="AE4604" s="2" t="str">
        <f t="shared" si="1214"/>
        <v/>
      </c>
      <c r="AF4604" s="2" t="str">
        <f t="shared" si="1215"/>
        <v/>
      </c>
      <c r="AG4604" s="2" t="str">
        <f t="shared" si="1216"/>
        <v/>
      </c>
      <c r="AH4604" s="2">
        <f t="shared" si="1217"/>
        <v>1832</v>
      </c>
      <c r="AI4604" s="2" t="str">
        <f t="shared" si="1218"/>
        <v/>
      </c>
      <c r="AK4604" s="2" t="str">
        <f t="shared" si="1219"/>
        <v/>
      </c>
      <c r="AL4604" s="2" t="str">
        <f t="shared" si="1220"/>
        <v/>
      </c>
      <c r="AM4604" s="2" t="str">
        <f t="shared" si="1221"/>
        <v/>
      </c>
      <c r="AN4604" s="2">
        <f t="shared" si="1222"/>
        <v>231</v>
      </c>
      <c r="AO4604" s="2" t="str">
        <f t="shared" si="1223"/>
        <v/>
      </c>
    </row>
    <row r="4605" spans="1:41" x14ac:dyDescent="0.3">
      <c r="A4605" s="111">
        <v>44767.056342592594</v>
      </c>
      <c r="B4605" s="78" t="s">
        <v>5393</v>
      </c>
      <c r="C4605" s="78" t="s">
        <v>846</v>
      </c>
      <c r="D4605" s="78" t="s">
        <v>5394</v>
      </c>
      <c r="E4605" s="78">
        <v>52</v>
      </c>
      <c r="F4605" s="78" t="s">
        <v>813</v>
      </c>
      <c r="G4605" s="78" t="s">
        <v>94</v>
      </c>
      <c r="H4605" s="112" t="s">
        <v>222</v>
      </c>
      <c r="I4605" s="112">
        <v>2</v>
      </c>
      <c r="J4605" s="113">
        <v>44767.056342592594</v>
      </c>
      <c r="K4605" s="113">
        <v>44767.056342592594</v>
      </c>
      <c r="M4605" s="113">
        <v>44767.056400462963</v>
      </c>
      <c r="P4605" s="78" t="str">
        <f t="shared" si="1207"/>
        <v/>
      </c>
      <c r="Q4605" s="113">
        <v>44767.056435185186</v>
      </c>
      <c r="R4605" s="78" t="s">
        <v>1185</v>
      </c>
      <c r="S4605" s="78" t="str">
        <f t="shared" si="1208"/>
        <v>CIC</v>
      </c>
      <c r="T4605" s="113">
        <v>44767.058611111112</v>
      </c>
      <c r="U4605" s="78" t="s">
        <v>1185</v>
      </c>
      <c r="V4605" s="78" t="str">
        <f t="shared" si="1209"/>
        <v>CIC</v>
      </c>
      <c r="W4605" s="113">
        <v>44767.068067129629</v>
      </c>
      <c r="X4605" s="113" t="str">
        <f t="shared" si="1210"/>
        <v/>
      </c>
      <c r="Y4605" s="113">
        <f t="shared" si="1211"/>
        <v>2.2106481483206153E-3</v>
      </c>
      <c r="Z4605" s="113">
        <f t="shared" si="1212"/>
        <v>9.4560185170848854E-3</v>
      </c>
      <c r="AB4605" s="2">
        <f t="shared" si="1213"/>
        <v>191</v>
      </c>
      <c r="AC4605" s="2">
        <f t="shared" si="1213"/>
        <v>817</v>
      </c>
      <c r="AE4605" s="2" t="str">
        <f t="shared" si="1214"/>
        <v/>
      </c>
      <c r="AF4605" s="2" t="str">
        <f t="shared" si="1215"/>
        <v/>
      </c>
      <c r="AG4605" s="2">
        <f t="shared" si="1216"/>
        <v>191</v>
      </c>
      <c r="AH4605" s="2" t="str">
        <f t="shared" si="1217"/>
        <v/>
      </c>
      <c r="AI4605" s="2" t="str">
        <f t="shared" si="1218"/>
        <v/>
      </c>
      <c r="AK4605" s="2" t="str">
        <f t="shared" si="1219"/>
        <v/>
      </c>
      <c r="AL4605" s="2" t="str">
        <f t="shared" si="1220"/>
        <v/>
      </c>
      <c r="AM4605" s="2">
        <f t="shared" si="1221"/>
        <v>817</v>
      </c>
      <c r="AN4605" s="2" t="str">
        <f t="shared" si="1222"/>
        <v/>
      </c>
      <c r="AO4605" s="2" t="str">
        <f t="shared" si="1223"/>
        <v/>
      </c>
    </row>
    <row r="4606" spans="1:41" x14ac:dyDescent="0.3">
      <c r="A4606" s="111">
        <v>44767.067789351851</v>
      </c>
      <c r="B4606" s="78" t="s">
        <v>5395</v>
      </c>
      <c r="C4606" s="78" t="s">
        <v>846</v>
      </c>
      <c r="D4606" s="78" t="s">
        <v>1207</v>
      </c>
      <c r="E4606" s="78">
        <v>190</v>
      </c>
      <c r="F4606" s="78" t="s">
        <v>807</v>
      </c>
      <c r="G4606" s="78" t="s">
        <v>148</v>
      </c>
      <c r="H4606" s="112" t="s">
        <v>328</v>
      </c>
      <c r="I4606" s="112">
        <v>2</v>
      </c>
      <c r="J4606" s="113">
        <v>44767.067256944443</v>
      </c>
      <c r="K4606" s="113">
        <v>44767.067789351851</v>
      </c>
      <c r="M4606" s="113">
        <v>44767.068124999998</v>
      </c>
      <c r="N4606" s="113">
        <v>44767.068159722221</v>
      </c>
      <c r="O4606" s="78" t="s">
        <v>1185</v>
      </c>
      <c r="P4606" s="78" t="str">
        <f t="shared" si="1207"/>
        <v>CIC</v>
      </c>
      <c r="S4606" s="78" t="str">
        <f t="shared" si="1208"/>
        <v/>
      </c>
      <c r="T4606" s="113">
        <v>44767.08011574074</v>
      </c>
      <c r="U4606" s="78" t="s">
        <v>1185</v>
      </c>
      <c r="V4606" s="78" t="str">
        <f t="shared" si="1209"/>
        <v>CIC</v>
      </c>
      <c r="W4606" s="113">
        <v>44767.105532407404</v>
      </c>
      <c r="X4606" s="113">
        <f t="shared" si="1210"/>
        <v>3.3564814657438546E-4</v>
      </c>
      <c r="Y4606" s="113">
        <f t="shared" si="1211"/>
        <v>1.1990740742476191E-2</v>
      </c>
      <c r="Z4606" s="113">
        <f t="shared" si="1212"/>
        <v>2.5416666663659271E-2</v>
      </c>
      <c r="AB4606" s="2">
        <f t="shared" si="1213"/>
        <v>1036</v>
      </c>
      <c r="AC4606" s="2">
        <f t="shared" si="1213"/>
        <v>2196</v>
      </c>
      <c r="AE4606" s="2" t="str">
        <f t="shared" si="1214"/>
        <v/>
      </c>
      <c r="AF4606" s="2" t="str">
        <f t="shared" si="1215"/>
        <v/>
      </c>
      <c r="AG4606" s="2">
        <f t="shared" si="1216"/>
        <v>1036</v>
      </c>
      <c r="AH4606" s="2" t="str">
        <f t="shared" si="1217"/>
        <v/>
      </c>
      <c r="AI4606" s="2" t="str">
        <f t="shared" si="1218"/>
        <v/>
      </c>
      <c r="AK4606" s="2" t="str">
        <f t="shared" si="1219"/>
        <v/>
      </c>
      <c r="AL4606" s="2" t="str">
        <f t="shared" si="1220"/>
        <v/>
      </c>
      <c r="AM4606" s="2">
        <f t="shared" si="1221"/>
        <v>2196</v>
      </c>
      <c r="AN4606" s="2" t="str">
        <f t="shared" si="1222"/>
        <v/>
      </c>
      <c r="AO4606" s="2" t="str">
        <f t="shared" si="1223"/>
        <v/>
      </c>
    </row>
    <row r="4607" spans="1:41" x14ac:dyDescent="0.3">
      <c r="A4607" s="111">
        <v>44767.194444444445</v>
      </c>
      <c r="B4607" s="78" t="s">
        <v>5396</v>
      </c>
      <c r="C4607" s="78" t="s">
        <v>835</v>
      </c>
      <c r="D4607" s="78" t="s">
        <v>1282</v>
      </c>
      <c r="F4607" s="78" t="s">
        <v>807</v>
      </c>
      <c r="G4607" s="78" t="s">
        <v>128</v>
      </c>
      <c r="H4607" s="112" t="s">
        <v>270</v>
      </c>
      <c r="I4607" s="112">
        <v>3</v>
      </c>
      <c r="J4607" s="113">
        <v>44767.193657407406</v>
      </c>
      <c r="K4607" s="113">
        <v>44767.194444444445</v>
      </c>
      <c r="M4607" s="113">
        <v>44767.194849537038</v>
      </c>
      <c r="N4607" s="113">
        <v>44767.195231481484</v>
      </c>
      <c r="O4607" s="78" t="s">
        <v>1185</v>
      </c>
      <c r="P4607" s="78" t="str">
        <f t="shared" si="1207"/>
        <v>CIC</v>
      </c>
      <c r="Q4607" s="113">
        <v>44767.197835648149</v>
      </c>
      <c r="R4607" s="78" t="s">
        <v>1200</v>
      </c>
      <c r="S4607" s="78" t="str">
        <f t="shared" si="1208"/>
        <v>PLOEG</v>
      </c>
      <c r="T4607" s="113">
        <v>44767.204456018517</v>
      </c>
      <c r="U4607" s="78" t="s">
        <v>1216</v>
      </c>
      <c r="V4607" s="78" t="str">
        <f t="shared" si="1209"/>
        <v>PLOEG</v>
      </c>
      <c r="W4607" s="113">
        <v>44767.207361111112</v>
      </c>
      <c r="X4607" s="113">
        <f t="shared" si="1210"/>
        <v>4.0509259270038456E-4</v>
      </c>
      <c r="Y4607" s="113">
        <f t="shared" si="1211"/>
        <v>9.6064814788405783E-3</v>
      </c>
      <c r="Z4607" s="113">
        <f t="shared" si="1212"/>
        <v>2.905092595028691E-3</v>
      </c>
      <c r="AB4607" s="2">
        <f t="shared" si="1213"/>
        <v>830</v>
      </c>
      <c r="AC4607" s="2">
        <f t="shared" si="1213"/>
        <v>251</v>
      </c>
      <c r="AE4607" s="2" t="str">
        <f t="shared" si="1214"/>
        <v/>
      </c>
      <c r="AF4607" s="2" t="str">
        <f t="shared" si="1215"/>
        <v/>
      </c>
      <c r="AG4607" s="2" t="str">
        <f t="shared" si="1216"/>
        <v/>
      </c>
      <c r="AH4607" s="2">
        <f t="shared" si="1217"/>
        <v>830</v>
      </c>
      <c r="AI4607" s="2" t="str">
        <f t="shared" si="1218"/>
        <v/>
      </c>
      <c r="AK4607" s="2" t="str">
        <f t="shared" si="1219"/>
        <v/>
      </c>
      <c r="AL4607" s="2" t="str">
        <f t="shared" si="1220"/>
        <v/>
      </c>
      <c r="AM4607" s="2" t="str">
        <f t="shared" si="1221"/>
        <v/>
      </c>
      <c r="AN4607" s="2">
        <f t="shared" si="1222"/>
        <v>251</v>
      </c>
      <c r="AO4607" s="2" t="str">
        <f t="shared" si="1223"/>
        <v/>
      </c>
    </row>
    <row r="4608" spans="1:41" x14ac:dyDescent="0.3">
      <c r="A4608" s="111">
        <v>44767.302511574075</v>
      </c>
      <c r="B4608" s="78" t="s">
        <v>5397</v>
      </c>
      <c r="C4608" s="78" t="s">
        <v>886</v>
      </c>
      <c r="F4608" s="78" t="s">
        <v>808</v>
      </c>
      <c r="G4608" s="78" t="s">
        <v>96</v>
      </c>
      <c r="H4608" s="112" t="s">
        <v>232</v>
      </c>
      <c r="I4608" s="112">
        <v>3</v>
      </c>
      <c r="J4608" s="113">
        <v>44767.301226851851</v>
      </c>
      <c r="K4608" s="113">
        <v>44767.302511574075</v>
      </c>
      <c r="M4608" s="113">
        <v>44767.302743055552</v>
      </c>
      <c r="N4608" s="113">
        <v>44767.303078703706</v>
      </c>
      <c r="O4608" s="78" t="s">
        <v>1187</v>
      </c>
      <c r="P4608" s="78" t="str">
        <f t="shared" si="1207"/>
        <v>CIC</v>
      </c>
      <c r="Q4608" s="113">
        <v>44767.306284722225</v>
      </c>
      <c r="R4608" s="78" t="s">
        <v>1267</v>
      </c>
      <c r="S4608" s="78" t="str">
        <f t="shared" si="1208"/>
        <v>PLOEG</v>
      </c>
      <c r="V4608" s="78" t="str">
        <f t="shared" si="1209"/>
        <v/>
      </c>
      <c r="W4608" s="113">
        <v>44767.311099537037</v>
      </c>
      <c r="X4608" s="113">
        <f t="shared" si="1210"/>
        <v>2.3148147738538682E-4</v>
      </c>
      <c r="Y4608" s="113" t="str">
        <f t="shared" si="1211"/>
        <v/>
      </c>
      <c r="Z4608" s="113" t="str">
        <f t="shared" si="1212"/>
        <v/>
      </c>
      <c r="AB4608" s="2" t="str">
        <f t="shared" si="1213"/>
        <v/>
      </c>
      <c r="AC4608" s="2" t="str">
        <f t="shared" si="1213"/>
        <v/>
      </c>
      <c r="AE4608" s="2" t="str">
        <f t="shared" si="1214"/>
        <v/>
      </c>
      <c r="AF4608" s="2" t="str">
        <f t="shared" si="1215"/>
        <v/>
      </c>
      <c r="AG4608" s="2" t="str">
        <f t="shared" si="1216"/>
        <v/>
      </c>
      <c r="AH4608" s="2" t="str">
        <f t="shared" si="1217"/>
        <v/>
      </c>
      <c r="AI4608" s="2" t="str">
        <f t="shared" si="1218"/>
        <v/>
      </c>
      <c r="AK4608" s="2" t="str">
        <f t="shared" si="1219"/>
        <v/>
      </c>
      <c r="AL4608" s="2" t="str">
        <f t="shared" si="1220"/>
        <v/>
      </c>
      <c r="AM4608" s="2" t="str">
        <f t="shared" si="1221"/>
        <v/>
      </c>
      <c r="AN4608" s="2" t="str">
        <f t="shared" si="1222"/>
        <v/>
      </c>
      <c r="AO4608" s="2" t="str">
        <f t="shared" si="1223"/>
        <v/>
      </c>
    </row>
    <row r="4609" spans="1:41" x14ac:dyDescent="0.3">
      <c r="A4609" s="111">
        <v>44767.418298611112</v>
      </c>
      <c r="B4609" s="78" t="s">
        <v>5398</v>
      </c>
      <c r="C4609" s="78" t="s">
        <v>886</v>
      </c>
      <c r="D4609" s="78" t="s">
        <v>1199</v>
      </c>
      <c r="E4609" s="78">
        <v>993</v>
      </c>
      <c r="F4609" s="78" t="s">
        <v>809</v>
      </c>
      <c r="G4609" s="78" t="s">
        <v>102</v>
      </c>
      <c r="H4609" s="112" t="s">
        <v>206</v>
      </c>
      <c r="I4609" s="112">
        <v>3</v>
      </c>
      <c r="J4609" s="113">
        <v>44767.418298611112</v>
      </c>
      <c r="K4609" s="113">
        <v>44767.418298611112</v>
      </c>
      <c r="M4609" s="113">
        <v>44767.418773148151</v>
      </c>
      <c r="N4609" s="113">
        <v>44767.418796296297</v>
      </c>
      <c r="O4609" s="78" t="s">
        <v>1185</v>
      </c>
      <c r="P4609" s="78" t="str">
        <f t="shared" si="1207"/>
        <v>CIC</v>
      </c>
      <c r="S4609" s="78" t="str">
        <f t="shared" si="1208"/>
        <v/>
      </c>
      <c r="T4609" s="113">
        <v>44767.431574074071</v>
      </c>
      <c r="U4609" s="78" t="s">
        <v>1267</v>
      </c>
      <c r="V4609" s="78" t="str">
        <f t="shared" si="1209"/>
        <v>PLOEG</v>
      </c>
      <c r="W4609" s="113">
        <v>44767.452384259261</v>
      </c>
      <c r="X4609" s="113">
        <f t="shared" si="1210"/>
        <v>4.7453703882638365E-4</v>
      </c>
      <c r="Y4609" s="113">
        <f t="shared" si="1211"/>
        <v>1.2800925920601003E-2</v>
      </c>
      <c r="Z4609" s="113">
        <f t="shared" si="1212"/>
        <v>2.0810185189475305E-2</v>
      </c>
      <c r="AB4609" s="2">
        <f t="shared" si="1213"/>
        <v>1106</v>
      </c>
      <c r="AC4609" s="2">
        <f t="shared" si="1213"/>
        <v>1798</v>
      </c>
      <c r="AE4609" s="2" t="str">
        <f t="shared" si="1214"/>
        <v/>
      </c>
      <c r="AF4609" s="2" t="str">
        <f t="shared" si="1215"/>
        <v/>
      </c>
      <c r="AG4609" s="2" t="str">
        <f t="shared" si="1216"/>
        <v/>
      </c>
      <c r="AH4609" s="2">
        <f t="shared" si="1217"/>
        <v>1106</v>
      </c>
      <c r="AI4609" s="2" t="str">
        <f t="shared" si="1218"/>
        <v/>
      </c>
      <c r="AK4609" s="2" t="str">
        <f t="shared" si="1219"/>
        <v/>
      </c>
      <c r="AL4609" s="2" t="str">
        <f t="shared" si="1220"/>
        <v/>
      </c>
      <c r="AM4609" s="2" t="str">
        <f t="shared" si="1221"/>
        <v/>
      </c>
      <c r="AN4609" s="2">
        <f t="shared" si="1222"/>
        <v>1798</v>
      </c>
      <c r="AO4609" s="2" t="str">
        <f t="shared" si="1223"/>
        <v/>
      </c>
    </row>
    <row r="4610" spans="1:41" x14ac:dyDescent="0.3">
      <c r="A4610" s="111">
        <v>44767.471018518518</v>
      </c>
      <c r="B4610" s="78" t="s">
        <v>5399</v>
      </c>
      <c r="C4610" s="78" t="s">
        <v>886</v>
      </c>
      <c r="D4610" s="78" t="s">
        <v>1354</v>
      </c>
      <c r="E4610" s="78">
        <v>34</v>
      </c>
      <c r="F4610" s="78" t="s">
        <v>807</v>
      </c>
      <c r="G4610" s="78" t="s">
        <v>112</v>
      </c>
      <c r="H4610" s="112" t="s">
        <v>218</v>
      </c>
      <c r="I4610" s="112">
        <v>3</v>
      </c>
      <c r="J4610" s="113">
        <v>44767.471018518518</v>
      </c>
      <c r="K4610" s="113">
        <v>44767.471018518518</v>
      </c>
      <c r="M4610" s="113">
        <v>44767.471250000002</v>
      </c>
      <c r="N4610" s="113">
        <v>44767.471643518518</v>
      </c>
      <c r="O4610" s="78" t="s">
        <v>1185</v>
      </c>
      <c r="P4610" s="78" t="str">
        <f t="shared" si="1207"/>
        <v>CIC</v>
      </c>
      <c r="S4610" s="78" t="str">
        <f t="shared" si="1208"/>
        <v/>
      </c>
      <c r="V4610" s="78" t="str">
        <f t="shared" si="1209"/>
        <v/>
      </c>
      <c r="W4610" s="113">
        <v>44767.48060185185</v>
      </c>
      <c r="X4610" s="113">
        <f t="shared" si="1210"/>
        <v>2.3148148466134444E-4</v>
      </c>
      <c r="Y4610" s="113" t="str">
        <f t="shared" si="1211"/>
        <v/>
      </c>
      <c r="Z4610" s="113" t="str">
        <f t="shared" si="1212"/>
        <v/>
      </c>
      <c r="AB4610" s="2" t="str">
        <f t="shared" si="1213"/>
        <v/>
      </c>
      <c r="AC4610" s="2" t="str">
        <f t="shared" si="1213"/>
        <v/>
      </c>
      <c r="AE4610" s="2" t="str">
        <f t="shared" si="1214"/>
        <v/>
      </c>
      <c r="AF4610" s="2" t="str">
        <f t="shared" si="1215"/>
        <v/>
      </c>
      <c r="AG4610" s="2" t="str">
        <f t="shared" si="1216"/>
        <v/>
      </c>
      <c r="AH4610" s="2" t="str">
        <f t="shared" si="1217"/>
        <v/>
      </c>
      <c r="AI4610" s="2" t="str">
        <f t="shared" si="1218"/>
        <v/>
      </c>
      <c r="AK4610" s="2" t="str">
        <f t="shared" si="1219"/>
        <v/>
      </c>
      <c r="AL4610" s="2" t="str">
        <f t="shared" si="1220"/>
        <v/>
      </c>
      <c r="AM4610" s="2" t="str">
        <f t="shared" si="1221"/>
        <v/>
      </c>
      <c r="AN4610" s="2" t="str">
        <f t="shared" si="1222"/>
        <v/>
      </c>
      <c r="AO4610" s="2" t="str">
        <f t="shared" si="1223"/>
        <v/>
      </c>
    </row>
    <row r="4611" spans="1:41" x14ac:dyDescent="0.3">
      <c r="A4611" s="111">
        <v>44767.471018518518</v>
      </c>
      <c r="B4611" s="78" t="s">
        <v>5399</v>
      </c>
      <c r="C4611" s="78" t="s">
        <v>922</v>
      </c>
      <c r="D4611" s="78" t="s">
        <v>1354</v>
      </c>
      <c r="E4611" s="78">
        <v>34</v>
      </c>
      <c r="F4611" s="78" t="s">
        <v>807</v>
      </c>
      <c r="G4611" s="78" t="s">
        <v>112</v>
      </c>
      <c r="H4611" s="112" t="s">
        <v>218</v>
      </c>
      <c r="I4611" s="112">
        <v>3</v>
      </c>
      <c r="J4611" s="113">
        <v>44767.471018518518</v>
      </c>
      <c r="K4611" s="113">
        <v>44767.471018518518</v>
      </c>
      <c r="M4611" s="113">
        <v>44767.480555555558</v>
      </c>
      <c r="N4611" s="113">
        <v>44767.480624999997</v>
      </c>
      <c r="O4611" s="78" t="s">
        <v>1185</v>
      </c>
      <c r="P4611" s="78" t="str">
        <f t="shared" si="1207"/>
        <v>CIC</v>
      </c>
      <c r="S4611" s="78" t="str">
        <f t="shared" si="1208"/>
        <v/>
      </c>
      <c r="T4611" s="113">
        <v>44767.499340277776</v>
      </c>
      <c r="U4611" s="78" t="s">
        <v>3645</v>
      </c>
      <c r="V4611" s="78" t="str">
        <f t="shared" si="1209"/>
        <v>PLOEG</v>
      </c>
      <c r="W4611" s="113">
        <v>44767.509837962964</v>
      </c>
      <c r="X4611" s="113">
        <f t="shared" si="1210"/>
        <v>9.5370370399905369E-3</v>
      </c>
      <c r="Y4611" s="113">
        <f t="shared" si="1211"/>
        <v>1.8784722218697425E-2</v>
      </c>
      <c r="Z4611" s="113">
        <f t="shared" si="1212"/>
        <v>1.0497685187146999E-2</v>
      </c>
      <c r="AB4611" s="2">
        <f t="shared" si="1213"/>
        <v>1623</v>
      </c>
      <c r="AC4611" s="2">
        <f t="shared" si="1213"/>
        <v>907</v>
      </c>
      <c r="AE4611" s="2" t="str">
        <f t="shared" si="1214"/>
        <v/>
      </c>
      <c r="AF4611" s="2" t="str">
        <f t="shared" si="1215"/>
        <v/>
      </c>
      <c r="AG4611" s="2" t="str">
        <f t="shared" si="1216"/>
        <v/>
      </c>
      <c r="AH4611" s="2">
        <f t="shared" si="1217"/>
        <v>1623</v>
      </c>
      <c r="AI4611" s="2" t="str">
        <f t="shared" si="1218"/>
        <v/>
      </c>
      <c r="AK4611" s="2" t="str">
        <f t="shared" si="1219"/>
        <v/>
      </c>
      <c r="AL4611" s="2" t="str">
        <f t="shared" si="1220"/>
        <v/>
      </c>
      <c r="AM4611" s="2" t="str">
        <f t="shared" si="1221"/>
        <v/>
      </c>
      <c r="AN4611" s="2">
        <f t="shared" si="1222"/>
        <v>907</v>
      </c>
      <c r="AO4611" s="2" t="str">
        <f t="shared" si="1223"/>
        <v/>
      </c>
    </row>
    <row r="4612" spans="1:41" x14ac:dyDescent="0.3">
      <c r="A4612" s="111">
        <v>44767.641979166663</v>
      </c>
      <c r="B4612" s="78" t="s">
        <v>5400</v>
      </c>
      <c r="C4612" s="78" t="s">
        <v>886</v>
      </c>
      <c r="D4612" s="78" t="s">
        <v>1226</v>
      </c>
      <c r="E4612" s="78">
        <v>8</v>
      </c>
      <c r="F4612" s="78" t="s">
        <v>807</v>
      </c>
      <c r="G4612" s="78" t="s">
        <v>92</v>
      </c>
      <c r="H4612" s="112" t="s">
        <v>204</v>
      </c>
      <c r="I4612" s="112">
        <v>2</v>
      </c>
      <c r="J4612" s="113">
        <v>44767.641967592594</v>
      </c>
      <c r="K4612" s="113">
        <v>44767.641979166663</v>
      </c>
      <c r="M4612" s="113">
        <v>44767.642523148148</v>
      </c>
      <c r="N4612" s="113">
        <v>44767.642789351848</v>
      </c>
      <c r="O4612" s="78" t="s">
        <v>1185</v>
      </c>
      <c r="P4612" s="78" t="str">
        <f t="shared" si="1207"/>
        <v>CIC</v>
      </c>
      <c r="S4612" s="78" t="str">
        <f t="shared" si="1208"/>
        <v/>
      </c>
      <c r="V4612" s="78" t="str">
        <f t="shared" si="1209"/>
        <v/>
      </c>
      <c r="W4612" s="113">
        <v>44767.6872337963</v>
      </c>
      <c r="X4612" s="113">
        <f t="shared" si="1210"/>
        <v>5.4398148495238274E-4</v>
      </c>
      <c r="Y4612" s="113" t="str">
        <f t="shared" si="1211"/>
        <v/>
      </c>
      <c r="Z4612" s="113" t="str">
        <f t="shared" si="1212"/>
        <v/>
      </c>
      <c r="AB4612" s="2" t="str">
        <f t="shared" si="1213"/>
        <v/>
      </c>
      <c r="AC4612" s="2" t="str">
        <f t="shared" si="1213"/>
        <v/>
      </c>
      <c r="AE4612" s="2" t="str">
        <f t="shared" si="1214"/>
        <v/>
      </c>
      <c r="AF4612" s="2" t="str">
        <f t="shared" si="1215"/>
        <v/>
      </c>
      <c r="AG4612" s="2" t="str">
        <f t="shared" si="1216"/>
        <v/>
      </c>
      <c r="AH4612" s="2" t="str">
        <f t="shared" si="1217"/>
        <v/>
      </c>
      <c r="AI4612" s="2" t="str">
        <f t="shared" si="1218"/>
        <v/>
      </c>
      <c r="AK4612" s="2" t="str">
        <f t="shared" si="1219"/>
        <v/>
      </c>
      <c r="AL4612" s="2" t="str">
        <f t="shared" si="1220"/>
        <v/>
      </c>
      <c r="AM4612" s="2" t="str">
        <f t="shared" si="1221"/>
        <v/>
      </c>
      <c r="AN4612" s="2" t="str">
        <f t="shared" si="1222"/>
        <v/>
      </c>
      <c r="AO4612" s="2" t="str">
        <f t="shared" si="1223"/>
        <v/>
      </c>
    </row>
    <row r="4613" spans="1:41" x14ac:dyDescent="0.3">
      <c r="A4613" s="111">
        <v>44767.660185185188</v>
      </c>
      <c r="B4613" s="78" t="s">
        <v>5401</v>
      </c>
      <c r="C4613" s="78" t="s">
        <v>922</v>
      </c>
      <c r="D4613" s="78" t="s">
        <v>1380</v>
      </c>
      <c r="E4613" s="78">
        <v>27</v>
      </c>
      <c r="F4613" s="78" t="s">
        <v>808</v>
      </c>
      <c r="G4613" s="78" t="s">
        <v>92</v>
      </c>
      <c r="H4613" s="112" t="s">
        <v>204</v>
      </c>
      <c r="I4613" s="112">
        <v>2</v>
      </c>
      <c r="J4613" s="113">
        <v>44767.660185185188</v>
      </c>
      <c r="K4613" s="113">
        <v>44767.660185185188</v>
      </c>
      <c r="M4613" s="113">
        <v>44767.663148148145</v>
      </c>
      <c r="N4613" s="113">
        <v>44767.663900462961</v>
      </c>
      <c r="O4613" s="78" t="s">
        <v>1187</v>
      </c>
      <c r="P4613" s="78" t="str">
        <f t="shared" si="1207"/>
        <v>CIC</v>
      </c>
      <c r="S4613" s="78" t="str">
        <f t="shared" si="1208"/>
        <v/>
      </c>
      <c r="V4613" s="78" t="str">
        <f t="shared" si="1209"/>
        <v/>
      </c>
      <c r="W4613" s="113">
        <v>44767.664189814815</v>
      </c>
      <c r="X4613" s="113">
        <f t="shared" si="1210"/>
        <v>2.9629629570990801E-3</v>
      </c>
      <c r="Y4613" s="113" t="str">
        <f t="shared" si="1211"/>
        <v/>
      </c>
      <c r="Z4613" s="113" t="str">
        <f t="shared" si="1212"/>
        <v/>
      </c>
      <c r="AB4613" s="2" t="str">
        <f t="shared" si="1213"/>
        <v/>
      </c>
      <c r="AC4613" s="2" t="str">
        <f t="shared" si="1213"/>
        <v/>
      </c>
      <c r="AE4613" s="2" t="str">
        <f t="shared" si="1214"/>
        <v/>
      </c>
      <c r="AF4613" s="2" t="str">
        <f t="shared" si="1215"/>
        <v/>
      </c>
      <c r="AG4613" s="2" t="str">
        <f t="shared" si="1216"/>
        <v/>
      </c>
      <c r="AH4613" s="2" t="str">
        <f t="shared" si="1217"/>
        <v/>
      </c>
      <c r="AI4613" s="2" t="str">
        <f t="shared" si="1218"/>
        <v/>
      </c>
      <c r="AK4613" s="2" t="str">
        <f t="shared" si="1219"/>
        <v/>
      </c>
      <c r="AL4613" s="2" t="str">
        <f t="shared" si="1220"/>
        <v/>
      </c>
      <c r="AM4613" s="2" t="str">
        <f t="shared" si="1221"/>
        <v/>
      </c>
      <c r="AN4613" s="2" t="str">
        <f t="shared" si="1222"/>
        <v/>
      </c>
      <c r="AO4613" s="2" t="str">
        <f t="shared" si="1223"/>
        <v/>
      </c>
    </row>
    <row r="4614" spans="1:41" x14ac:dyDescent="0.3">
      <c r="A4614" s="111">
        <v>44767.660185185188</v>
      </c>
      <c r="B4614" s="78" t="s">
        <v>5401</v>
      </c>
      <c r="C4614" s="78" t="s">
        <v>951</v>
      </c>
      <c r="D4614" s="78" t="s">
        <v>1380</v>
      </c>
      <c r="E4614" s="78">
        <v>27</v>
      </c>
      <c r="F4614" s="78" t="s">
        <v>808</v>
      </c>
      <c r="G4614" s="78" t="s">
        <v>92</v>
      </c>
      <c r="H4614" s="112" t="s">
        <v>204</v>
      </c>
      <c r="I4614" s="112">
        <v>2</v>
      </c>
      <c r="J4614" s="113">
        <v>44767.660185185188</v>
      </c>
      <c r="K4614" s="113">
        <v>44767.660185185188</v>
      </c>
      <c r="M4614" s="113">
        <v>44767.664131944446</v>
      </c>
      <c r="N4614" s="113">
        <v>44767.664212962962</v>
      </c>
      <c r="O4614" s="78" t="s">
        <v>1187</v>
      </c>
      <c r="P4614" s="78" t="str">
        <f t="shared" ref="P4614:P4677" si="1224">IF(LEFT(O4614,3)="&amp;RU","PLOEG",IF(LEFT(O4614,6)="ANT-di","DISP/S of N",IF(LEFT(O4614,4)="rANT","DISP/S of N",IF(LEFT(O4614,3)="ANT","CIC",""))))</f>
        <v>CIC</v>
      </c>
      <c r="S4614" s="78" t="str">
        <f t="shared" ref="S4614:S4677" si="1225">IF(LEFT(R4614,3)="&amp;RU","PLOEG",IF(LEFT(R4614,6)="ANT-di","DISP/S of N",IF(LEFT(R4614,4)="rANT","DISP/S of N",IF(LEFT(R4614,3)="ANT","CIC",""))))</f>
        <v/>
      </c>
      <c r="T4614" s="113">
        <v>44767.684664351851</v>
      </c>
      <c r="U4614" s="78" t="s">
        <v>1397</v>
      </c>
      <c r="V4614" s="78" t="str">
        <f t="shared" ref="V4614:V4677" si="1226">IF(LEFT(U4614,3)="&amp;RU","PLOEG",IF(LEFT(U4614,6)="ANT-di","DISP/S of N",IF(LEFT(U4614,4)="rANT","DISP/S of N",IF(LEFT(U4614,3)="ANT","CIC",""))))</f>
        <v>PLOEG</v>
      </c>
      <c r="W4614" s="113">
        <v>44767.697604166664</v>
      </c>
      <c r="X4614" s="113">
        <f t="shared" ref="X4614:X4677" si="1227">IF((MIN(L4614:M4614)&lt;K4614+6/ (24*3600)),"", IF((MIN(L4614:M4614)=K4614),"0:00:00",IF((MIN(L4614:M4614)-K4614),MIN(L4614:M4614)-K4614,"")))</f>
        <v>3.9467592578148469E-3</v>
      </c>
      <c r="Y4614" s="113">
        <f t="shared" ref="Y4614:Y4677" si="1228">IF(OR(T4614="",T4614&lt;MINA(L4614,M4614)+11/(24*3600)),"",T4614-MINA(L4614,M4614))</f>
        <v>2.0532407404971309E-2</v>
      </c>
      <c r="Z4614" s="113">
        <f t="shared" ref="Z4614:Z4677" si="1229">IF(OR(T4614="",W4614&lt;T4614+31/(24*3600)),"",W4614-T4614)</f>
        <v>1.2939814812853001E-2</v>
      </c>
      <c r="AB4614" s="2">
        <f t="shared" ref="AB4614:AC4677" si="1230">IF(Y4614="","",SECOND(Y4614)+(MINUTE(Y4614)*60)+(HOUR(Y4614)*3600))</f>
        <v>1774</v>
      </c>
      <c r="AC4614" s="2">
        <f t="shared" si="1230"/>
        <v>1118</v>
      </c>
      <c r="AE4614" s="2" t="str">
        <f t="shared" ref="AE4614:AE4677" si="1231">IF(I4614=0,AB4614,"")</f>
        <v/>
      </c>
      <c r="AF4614" s="2" t="str">
        <f t="shared" ref="AF4614:AF4677" si="1232">IF(I4614=1,AB4614,"")</f>
        <v/>
      </c>
      <c r="AG4614" s="2">
        <f t="shared" ref="AG4614:AG4677" si="1233">IF(I4614=2,AB4614,"")</f>
        <v>1774</v>
      </c>
      <c r="AH4614" s="2" t="str">
        <f t="shared" ref="AH4614:AH4677" si="1234">IF(I4614=3,AB4614,"")</f>
        <v/>
      </c>
      <c r="AI4614" s="2" t="str">
        <f t="shared" ref="AI4614:AI4677" si="1235">IF(I4614=4,AB4614,"")</f>
        <v/>
      </c>
      <c r="AK4614" s="2" t="str">
        <f t="shared" ref="AK4614:AK4677" si="1236">IF(I4614=0,AC4614,"")</f>
        <v/>
      </c>
      <c r="AL4614" s="2" t="str">
        <f t="shared" ref="AL4614:AL4677" si="1237">IF(I4614=1,AC4614,"")</f>
        <v/>
      </c>
      <c r="AM4614" s="2">
        <f t="shared" ref="AM4614:AM4677" si="1238">IF(I4614=2,AC4614,"")</f>
        <v>1118</v>
      </c>
      <c r="AN4614" s="2" t="str">
        <f t="shared" ref="AN4614:AN4677" si="1239">IF(I4614=3,AC4614,"")</f>
        <v/>
      </c>
      <c r="AO4614" s="2" t="str">
        <f t="shared" ref="AO4614:AO4677" si="1240">IF(I4614=4,AC4614,"")</f>
        <v/>
      </c>
    </row>
    <row r="4615" spans="1:41" x14ac:dyDescent="0.3">
      <c r="A4615" s="111">
        <v>44767.677673611113</v>
      </c>
      <c r="B4615" s="78" t="s">
        <v>5402</v>
      </c>
      <c r="C4615" s="78" t="s">
        <v>886</v>
      </c>
      <c r="D4615" s="78" t="s">
        <v>1443</v>
      </c>
      <c r="E4615" s="78">
        <v>15</v>
      </c>
      <c r="F4615" s="78" t="s">
        <v>807</v>
      </c>
      <c r="G4615" s="78" t="s">
        <v>100</v>
      </c>
      <c r="H4615" s="112" t="s">
        <v>208</v>
      </c>
      <c r="I4615" s="112">
        <v>3</v>
      </c>
      <c r="J4615" s="113">
        <v>44767.675763888888</v>
      </c>
      <c r="K4615" s="113">
        <v>44767.677673611113</v>
      </c>
      <c r="M4615" s="113">
        <v>44767.687303240738</v>
      </c>
      <c r="N4615" s="113">
        <v>44767.687314814815</v>
      </c>
      <c r="O4615" s="78" t="s">
        <v>1185</v>
      </c>
      <c r="P4615" s="78" t="str">
        <f t="shared" si="1224"/>
        <v>CIC</v>
      </c>
      <c r="S4615" s="78" t="str">
        <f t="shared" si="1225"/>
        <v/>
      </c>
      <c r="T4615" s="113">
        <v>44767.703252314815</v>
      </c>
      <c r="U4615" s="78" t="s">
        <v>1267</v>
      </c>
      <c r="V4615" s="78" t="str">
        <f t="shared" si="1226"/>
        <v>PLOEG</v>
      </c>
      <c r="W4615" s="113">
        <v>44767.725358796299</v>
      </c>
      <c r="X4615" s="113">
        <f t="shared" si="1227"/>
        <v>9.6296296251239255E-3</v>
      </c>
      <c r="Y4615" s="113">
        <f t="shared" si="1228"/>
        <v>1.5949074077070691E-2</v>
      </c>
      <c r="Z4615" s="113">
        <f t="shared" si="1229"/>
        <v>2.2106481483206153E-2</v>
      </c>
      <c r="AB4615" s="2">
        <f t="shared" si="1230"/>
        <v>1378</v>
      </c>
      <c r="AC4615" s="2">
        <f t="shared" si="1230"/>
        <v>1910</v>
      </c>
      <c r="AE4615" s="2" t="str">
        <f t="shared" si="1231"/>
        <v/>
      </c>
      <c r="AF4615" s="2" t="str">
        <f t="shared" si="1232"/>
        <v/>
      </c>
      <c r="AG4615" s="2" t="str">
        <f t="shared" si="1233"/>
        <v/>
      </c>
      <c r="AH4615" s="2">
        <f t="shared" si="1234"/>
        <v>1378</v>
      </c>
      <c r="AI4615" s="2" t="str">
        <f t="shared" si="1235"/>
        <v/>
      </c>
      <c r="AK4615" s="2" t="str">
        <f t="shared" si="1236"/>
        <v/>
      </c>
      <c r="AL4615" s="2" t="str">
        <f t="shared" si="1237"/>
        <v/>
      </c>
      <c r="AM4615" s="2" t="str">
        <f t="shared" si="1238"/>
        <v/>
      </c>
      <c r="AN4615" s="2">
        <f t="shared" si="1239"/>
        <v>1910</v>
      </c>
      <c r="AO4615" s="2" t="str">
        <f t="shared" si="1240"/>
        <v/>
      </c>
    </row>
    <row r="4616" spans="1:41" x14ac:dyDescent="0.3">
      <c r="A4616" s="111">
        <v>44767.69972222222</v>
      </c>
      <c r="B4616" s="78" t="s">
        <v>5403</v>
      </c>
      <c r="C4616" s="78" t="s">
        <v>922</v>
      </c>
      <c r="D4616" s="78" t="s">
        <v>1783</v>
      </c>
      <c r="E4616" s="78">
        <v>51</v>
      </c>
      <c r="F4616" s="78" t="s">
        <v>808</v>
      </c>
      <c r="G4616" s="78" t="s">
        <v>102</v>
      </c>
      <c r="H4616" s="112" t="s">
        <v>226</v>
      </c>
      <c r="I4616" s="112">
        <v>3</v>
      </c>
      <c r="J4616" s="113">
        <v>44767.69972222222</v>
      </c>
      <c r="K4616" s="113">
        <v>44767.69972222222</v>
      </c>
      <c r="L4616" s="113">
        <v>44767.726921296293</v>
      </c>
      <c r="M4616" s="113">
        <v>44767.774039351854</v>
      </c>
      <c r="N4616" s="113">
        <v>44767.712476851855</v>
      </c>
      <c r="O4616" s="78" t="s">
        <v>1187</v>
      </c>
      <c r="P4616" s="78" t="str">
        <f t="shared" si="1224"/>
        <v>CIC</v>
      </c>
      <c r="S4616" s="78" t="str">
        <f t="shared" si="1225"/>
        <v/>
      </c>
      <c r="T4616" s="113">
        <v>44767.725289351853</v>
      </c>
      <c r="U4616" s="78" t="s">
        <v>1187</v>
      </c>
      <c r="V4616" s="78" t="str">
        <f t="shared" si="1226"/>
        <v>CIC</v>
      </c>
      <c r="W4616" s="113">
        <v>44767.791597222225</v>
      </c>
      <c r="X4616" s="113">
        <f t="shared" si="1227"/>
        <v>2.7199074072996154E-2</v>
      </c>
      <c r="Y4616" s="113" t="str">
        <f t="shared" si="1228"/>
        <v/>
      </c>
      <c r="Z4616" s="113">
        <f t="shared" si="1229"/>
        <v>6.6307870372838806E-2</v>
      </c>
      <c r="AB4616" s="2" t="str">
        <f t="shared" si="1230"/>
        <v/>
      </c>
      <c r="AC4616" s="2">
        <f t="shared" si="1230"/>
        <v>5729</v>
      </c>
      <c r="AE4616" s="2" t="str">
        <f t="shared" si="1231"/>
        <v/>
      </c>
      <c r="AF4616" s="2" t="str">
        <f t="shared" si="1232"/>
        <v/>
      </c>
      <c r="AG4616" s="2" t="str">
        <f t="shared" si="1233"/>
        <v/>
      </c>
      <c r="AH4616" s="2" t="str">
        <f t="shared" si="1234"/>
        <v/>
      </c>
      <c r="AI4616" s="2" t="str">
        <f t="shared" si="1235"/>
        <v/>
      </c>
      <c r="AK4616" s="2" t="str">
        <f t="shared" si="1236"/>
        <v/>
      </c>
      <c r="AL4616" s="2" t="str">
        <f t="shared" si="1237"/>
        <v/>
      </c>
      <c r="AM4616" s="2" t="str">
        <f t="shared" si="1238"/>
        <v/>
      </c>
      <c r="AN4616" s="2">
        <f t="shared" si="1239"/>
        <v>5729</v>
      </c>
      <c r="AO4616" s="2" t="str">
        <f t="shared" si="1240"/>
        <v/>
      </c>
    </row>
    <row r="4617" spans="1:41" x14ac:dyDescent="0.3">
      <c r="A4617" s="111">
        <v>44767.703877314816</v>
      </c>
      <c r="B4617" s="78" t="s">
        <v>5404</v>
      </c>
      <c r="C4617" s="78" t="s">
        <v>922</v>
      </c>
      <c r="D4617" s="78" t="s">
        <v>1302</v>
      </c>
      <c r="E4617" s="78">
        <v>46</v>
      </c>
      <c r="F4617" s="78" t="s">
        <v>807</v>
      </c>
      <c r="G4617" s="78" t="s">
        <v>94</v>
      </c>
      <c r="H4617" s="112" t="s">
        <v>280</v>
      </c>
      <c r="I4617" s="112">
        <v>3</v>
      </c>
      <c r="J4617" s="113">
        <v>44767.701435185183</v>
      </c>
      <c r="K4617" s="113">
        <v>44767.703877314816</v>
      </c>
      <c r="M4617" s="113">
        <v>44767.705057870371</v>
      </c>
      <c r="N4617" s="113">
        <v>44767.705497685187</v>
      </c>
      <c r="O4617" s="78" t="s">
        <v>1187</v>
      </c>
      <c r="P4617" s="78" t="str">
        <f t="shared" si="1224"/>
        <v>CIC</v>
      </c>
      <c r="S4617" s="78" t="str">
        <f t="shared" si="1225"/>
        <v/>
      </c>
      <c r="V4617" s="78" t="str">
        <f t="shared" si="1226"/>
        <v/>
      </c>
      <c r="W4617" s="113">
        <v>44767.712071759262</v>
      </c>
      <c r="X4617" s="113">
        <f t="shared" si="1227"/>
        <v>1.1805555550381541E-3</v>
      </c>
      <c r="Y4617" s="113" t="str">
        <f t="shared" si="1228"/>
        <v/>
      </c>
      <c r="Z4617" s="113" t="str">
        <f t="shared" si="1229"/>
        <v/>
      </c>
      <c r="AB4617" s="2" t="str">
        <f t="shared" si="1230"/>
        <v/>
      </c>
      <c r="AC4617" s="2" t="str">
        <f t="shared" si="1230"/>
        <v/>
      </c>
      <c r="AE4617" s="2" t="str">
        <f t="shared" si="1231"/>
        <v/>
      </c>
      <c r="AF4617" s="2" t="str">
        <f t="shared" si="1232"/>
        <v/>
      </c>
      <c r="AG4617" s="2" t="str">
        <f t="shared" si="1233"/>
        <v/>
      </c>
      <c r="AH4617" s="2" t="str">
        <f t="shared" si="1234"/>
        <v/>
      </c>
      <c r="AI4617" s="2" t="str">
        <f t="shared" si="1235"/>
        <v/>
      </c>
      <c r="AK4617" s="2" t="str">
        <f t="shared" si="1236"/>
        <v/>
      </c>
      <c r="AL4617" s="2" t="str">
        <f t="shared" si="1237"/>
        <v/>
      </c>
      <c r="AM4617" s="2" t="str">
        <f t="shared" si="1238"/>
        <v/>
      </c>
      <c r="AN4617" s="2" t="str">
        <f t="shared" si="1239"/>
        <v/>
      </c>
      <c r="AO4617" s="2" t="str">
        <f t="shared" si="1240"/>
        <v/>
      </c>
    </row>
    <row r="4618" spans="1:41" x14ac:dyDescent="0.3">
      <c r="A4618" s="111">
        <v>44767.722245370373</v>
      </c>
      <c r="B4618" s="78" t="s">
        <v>5405</v>
      </c>
      <c r="C4618" s="78" t="s">
        <v>886</v>
      </c>
      <c r="D4618" s="78" t="s">
        <v>1920</v>
      </c>
      <c r="E4618" s="78">
        <v>16</v>
      </c>
      <c r="F4618" s="78" t="s">
        <v>808</v>
      </c>
      <c r="G4618" s="78" t="s">
        <v>90</v>
      </c>
      <c r="H4618" s="112" t="s">
        <v>272</v>
      </c>
      <c r="I4618" s="112">
        <v>2</v>
      </c>
      <c r="J4618" s="113">
        <v>44767.720763888887</v>
      </c>
      <c r="K4618" s="113">
        <v>44767.722245370373</v>
      </c>
      <c r="M4618" s="113">
        <v>44767.725393518522</v>
      </c>
      <c r="N4618" s="113">
        <v>44767.725416666668</v>
      </c>
      <c r="O4618" s="78" t="s">
        <v>1187</v>
      </c>
      <c r="P4618" s="78" t="str">
        <f t="shared" si="1224"/>
        <v>CIC</v>
      </c>
      <c r="Q4618" s="113">
        <v>44767.727800925924</v>
      </c>
      <c r="R4618" s="78" t="s">
        <v>5406</v>
      </c>
      <c r="S4618" s="78" t="str">
        <f t="shared" si="1225"/>
        <v>CIC</v>
      </c>
      <c r="T4618" s="113">
        <v>44767.739710648151</v>
      </c>
      <c r="U4618" s="78" t="s">
        <v>1185</v>
      </c>
      <c r="V4618" s="78" t="str">
        <f t="shared" si="1226"/>
        <v>CIC</v>
      </c>
      <c r="W4618" s="113">
        <v>44767.773946759262</v>
      </c>
      <c r="X4618" s="113">
        <f t="shared" si="1227"/>
        <v>3.1481481491937302E-3</v>
      </c>
      <c r="Y4618" s="113">
        <f t="shared" si="1228"/>
        <v>1.43171296294895E-2</v>
      </c>
      <c r="Z4618" s="113">
        <f t="shared" si="1229"/>
        <v>3.4236111110658385E-2</v>
      </c>
      <c r="AB4618" s="2">
        <f t="shared" si="1230"/>
        <v>1237</v>
      </c>
      <c r="AC4618" s="2">
        <f t="shared" si="1230"/>
        <v>2958</v>
      </c>
      <c r="AE4618" s="2" t="str">
        <f t="shared" si="1231"/>
        <v/>
      </c>
      <c r="AF4618" s="2" t="str">
        <f t="shared" si="1232"/>
        <v/>
      </c>
      <c r="AG4618" s="2">
        <f t="shared" si="1233"/>
        <v>1237</v>
      </c>
      <c r="AH4618" s="2" t="str">
        <f t="shared" si="1234"/>
        <v/>
      </c>
      <c r="AI4618" s="2" t="str">
        <f t="shared" si="1235"/>
        <v/>
      </c>
      <c r="AK4618" s="2" t="str">
        <f t="shared" si="1236"/>
        <v/>
      </c>
      <c r="AL4618" s="2" t="str">
        <f t="shared" si="1237"/>
        <v/>
      </c>
      <c r="AM4618" s="2">
        <f t="shared" si="1238"/>
        <v>2958</v>
      </c>
      <c r="AN4618" s="2" t="str">
        <f t="shared" si="1239"/>
        <v/>
      </c>
      <c r="AO4618" s="2" t="str">
        <f t="shared" si="1240"/>
        <v/>
      </c>
    </row>
    <row r="4619" spans="1:41" x14ac:dyDescent="0.3">
      <c r="A4619" s="111">
        <v>44767.722245370373</v>
      </c>
      <c r="B4619" s="78" t="s">
        <v>5405</v>
      </c>
      <c r="C4619" s="78" t="s">
        <v>922</v>
      </c>
      <c r="D4619" s="78" t="s">
        <v>1920</v>
      </c>
      <c r="E4619" s="78">
        <v>16</v>
      </c>
      <c r="F4619" s="78" t="s">
        <v>808</v>
      </c>
      <c r="G4619" s="78" t="s">
        <v>90</v>
      </c>
      <c r="H4619" s="112" t="s">
        <v>272</v>
      </c>
      <c r="I4619" s="112">
        <v>2</v>
      </c>
      <c r="J4619" s="113">
        <v>44767.720763888887</v>
      </c>
      <c r="K4619" s="113">
        <v>44767.722245370373</v>
      </c>
      <c r="M4619" s="113">
        <v>44767.726921296293</v>
      </c>
      <c r="P4619" s="78" t="str">
        <f t="shared" si="1224"/>
        <v/>
      </c>
      <c r="Q4619" s="113">
        <v>44767.726967592593</v>
      </c>
      <c r="R4619" s="78" t="s">
        <v>1185</v>
      </c>
      <c r="S4619" s="78" t="str">
        <f t="shared" si="1225"/>
        <v>CIC</v>
      </c>
      <c r="T4619" s="113">
        <v>44767.739687499998</v>
      </c>
      <c r="U4619" s="78" t="s">
        <v>1185</v>
      </c>
      <c r="V4619" s="78" t="str">
        <f t="shared" si="1226"/>
        <v>CIC</v>
      </c>
      <c r="W4619" s="113">
        <v>44767.774039351854</v>
      </c>
      <c r="X4619" s="113">
        <f t="shared" si="1227"/>
        <v>4.6759259203099646E-3</v>
      </c>
      <c r="Y4619" s="113">
        <f t="shared" si="1228"/>
        <v>1.2766203704813961E-2</v>
      </c>
      <c r="Z4619" s="113">
        <f t="shared" si="1229"/>
        <v>3.4351851856627036E-2</v>
      </c>
      <c r="AB4619" s="2">
        <f t="shared" si="1230"/>
        <v>1103</v>
      </c>
      <c r="AC4619" s="2">
        <f t="shared" si="1230"/>
        <v>2968</v>
      </c>
      <c r="AE4619" s="2" t="str">
        <f t="shared" si="1231"/>
        <v/>
      </c>
      <c r="AF4619" s="2" t="str">
        <f t="shared" si="1232"/>
        <v/>
      </c>
      <c r="AG4619" s="2">
        <f t="shared" si="1233"/>
        <v>1103</v>
      </c>
      <c r="AH4619" s="2" t="str">
        <f t="shared" si="1234"/>
        <v/>
      </c>
      <c r="AI4619" s="2" t="str">
        <f t="shared" si="1235"/>
        <v/>
      </c>
      <c r="AK4619" s="2" t="str">
        <f t="shared" si="1236"/>
        <v/>
      </c>
      <c r="AL4619" s="2" t="str">
        <f t="shared" si="1237"/>
        <v/>
      </c>
      <c r="AM4619" s="2">
        <f t="shared" si="1238"/>
        <v>2968</v>
      </c>
      <c r="AN4619" s="2" t="str">
        <f t="shared" si="1239"/>
        <v/>
      </c>
      <c r="AO4619" s="2" t="str">
        <f t="shared" si="1240"/>
        <v/>
      </c>
    </row>
    <row r="4620" spans="1:41" x14ac:dyDescent="0.3">
      <c r="A4620" s="111">
        <v>44767.801944444444</v>
      </c>
      <c r="B4620" s="78" t="s">
        <v>5407</v>
      </c>
      <c r="C4620" s="78" t="s">
        <v>835</v>
      </c>
      <c r="D4620" s="78" t="s">
        <v>1746</v>
      </c>
      <c r="E4620" s="78">
        <v>11</v>
      </c>
      <c r="F4620" s="78" t="s">
        <v>809</v>
      </c>
      <c r="G4620" s="78" t="s">
        <v>118</v>
      </c>
      <c r="H4620" s="112" t="s">
        <v>462</v>
      </c>
      <c r="I4620" s="112">
        <v>2</v>
      </c>
      <c r="J4620" s="113">
        <v>44767.801435185182</v>
      </c>
      <c r="K4620" s="113">
        <v>44767.801944444444</v>
      </c>
      <c r="M4620" s="113">
        <v>44767.802094907405</v>
      </c>
      <c r="N4620" s="113">
        <v>44767.814756944441</v>
      </c>
      <c r="O4620" s="78" t="s">
        <v>1185</v>
      </c>
      <c r="P4620" s="78" t="str">
        <f t="shared" si="1224"/>
        <v>CIC</v>
      </c>
      <c r="S4620" s="78" t="str">
        <f t="shared" si="1225"/>
        <v/>
      </c>
      <c r="T4620" s="113">
        <v>44767.825856481482</v>
      </c>
      <c r="U4620" s="78" t="s">
        <v>1200</v>
      </c>
      <c r="V4620" s="78" t="str">
        <f t="shared" si="1226"/>
        <v>PLOEG</v>
      </c>
      <c r="W4620" s="113">
        <v>44767.830034722225</v>
      </c>
      <c r="X4620" s="113">
        <f t="shared" si="1227"/>
        <v>1.5046296175569296E-4</v>
      </c>
      <c r="Y4620" s="113">
        <f t="shared" si="1228"/>
        <v>2.3761574077070691E-2</v>
      </c>
      <c r="Z4620" s="113">
        <f t="shared" si="1229"/>
        <v>4.1782407424761914E-3</v>
      </c>
      <c r="AB4620" s="2">
        <f t="shared" si="1230"/>
        <v>2053</v>
      </c>
      <c r="AC4620" s="2">
        <f t="shared" si="1230"/>
        <v>361</v>
      </c>
      <c r="AE4620" s="2" t="str">
        <f t="shared" si="1231"/>
        <v/>
      </c>
      <c r="AF4620" s="2" t="str">
        <f t="shared" si="1232"/>
        <v/>
      </c>
      <c r="AG4620" s="2">
        <f t="shared" si="1233"/>
        <v>2053</v>
      </c>
      <c r="AH4620" s="2" t="str">
        <f t="shared" si="1234"/>
        <v/>
      </c>
      <c r="AI4620" s="2" t="str">
        <f t="shared" si="1235"/>
        <v/>
      </c>
      <c r="AK4620" s="2" t="str">
        <f t="shared" si="1236"/>
        <v/>
      </c>
      <c r="AL4620" s="2" t="str">
        <f t="shared" si="1237"/>
        <v/>
      </c>
      <c r="AM4620" s="2">
        <f t="shared" si="1238"/>
        <v>361</v>
      </c>
      <c r="AN4620" s="2" t="str">
        <f t="shared" si="1239"/>
        <v/>
      </c>
      <c r="AO4620" s="2" t="str">
        <f t="shared" si="1240"/>
        <v/>
      </c>
    </row>
    <row r="4621" spans="1:41" x14ac:dyDescent="0.3">
      <c r="A4621" s="111">
        <v>44767.915162037039</v>
      </c>
      <c r="B4621" s="78" t="s">
        <v>5408</v>
      </c>
      <c r="C4621" s="78" t="s">
        <v>846</v>
      </c>
      <c r="D4621" s="78" t="s">
        <v>5409</v>
      </c>
      <c r="F4621" s="78" t="s">
        <v>809</v>
      </c>
      <c r="G4621" s="78" t="s">
        <v>104</v>
      </c>
      <c r="H4621" s="112" t="s">
        <v>198</v>
      </c>
      <c r="I4621" s="112">
        <v>3</v>
      </c>
      <c r="J4621" s="113">
        <v>44767.914513888885</v>
      </c>
      <c r="K4621" s="113">
        <v>44767.915162037039</v>
      </c>
      <c r="M4621" s="113">
        <v>44767.915312500001</v>
      </c>
      <c r="N4621" s="113">
        <v>44767.916030092594</v>
      </c>
      <c r="O4621" s="78" t="s">
        <v>1187</v>
      </c>
      <c r="P4621" s="78" t="str">
        <f t="shared" si="1224"/>
        <v>CIC</v>
      </c>
      <c r="S4621" s="78" t="str">
        <f t="shared" si="1225"/>
        <v/>
      </c>
      <c r="V4621" s="78" t="str">
        <f t="shared" si="1226"/>
        <v/>
      </c>
      <c r="W4621" s="113">
        <v>44767.932893518519</v>
      </c>
      <c r="X4621" s="113">
        <f t="shared" si="1227"/>
        <v>1.5046296175569296E-4</v>
      </c>
      <c r="Y4621" s="113" t="str">
        <f t="shared" si="1228"/>
        <v/>
      </c>
      <c r="Z4621" s="113" t="str">
        <f t="shared" si="1229"/>
        <v/>
      </c>
      <c r="AB4621" s="2" t="str">
        <f t="shared" si="1230"/>
        <v/>
      </c>
      <c r="AC4621" s="2" t="str">
        <f t="shared" si="1230"/>
        <v/>
      </c>
      <c r="AE4621" s="2" t="str">
        <f t="shared" si="1231"/>
        <v/>
      </c>
      <c r="AF4621" s="2" t="str">
        <f t="shared" si="1232"/>
        <v/>
      </c>
      <c r="AG4621" s="2" t="str">
        <f t="shared" si="1233"/>
        <v/>
      </c>
      <c r="AH4621" s="2" t="str">
        <f t="shared" si="1234"/>
        <v/>
      </c>
      <c r="AI4621" s="2" t="str">
        <f t="shared" si="1235"/>
        <v/>
      </c>
      <c r="AK4621" s="2" t="str">
        <f t="shared" si="1236"/>
        <v/>
      </c>
      <c r="AL4621" s="2" t="str">
        <f t="shared" si="1237"/>
        <v/>
      </c>
      <c r="AM4621" s="2" t="str">
        <f t="shared" si="1238"/>
        <v/>
      </c>
      <c r="AN4621" s="2" t="str">
        <f t="shared" si="1239"/>
        <v/>
      </c>
      <c r="AO4621" s="2" t="str">
        <f t="shared" si="1240"/>
        <v/>
      </c>
    </row>
    <row r="4622" spans="1:41" x14ac:dyDescent="0.3">
      <c r="A4622" s="111">
        <v>44767.991585648146</v>
      </c>
      <c r="B4622" s="78" t="s">
        <v>5410</v>
      </c>
      <c r="C4622" s="78" t="s">
        <v>835</v>
      </c>
      <c r="D4622" s="78" t="s">
        <v>1272</v>
      </c>
      <c r="E4622" s="78">
        <v>83</v>
      </c>
      <c r="F4622" s="78" t="s">
        <v>808</v>
      </c>
      <c r="G4622" s="78" t="s">
        <v>88</v>
      </c>
      <c r="H4622" s="112" t="s">
        <v>230</v>
      </c>
      <c r="I4622" s="112">
        <v>3</v>
      </c>
      <c r="J4622" s="113">
        <v>44767.991273148145</v>
      </c>
      <c r="K4622" s="113">
        <v>44767.991585648146</v>
      </c>
      <c r="M4622" s="113">
        <v>44767.992430555554</v>
      </c>
      <c r="N4622" s="113">
        <v>44768.00675925926</v>
      </c>
      <c r="O4622" s="78" t="s">
        <v>1185</v>
      </c>
      <c r="P4622" s="78" t="str">
        <f t="shared" si="1224"/>
        <v>CIC</v>
      </c>
      <c r="S4622" s="78" t="str">
        <f t="shared" si="1225"/>
        <v/>
      </c>
      <c r="V4622" s="78" t="str">
        <f t="shared" si="1226"/>
        <v/>
      </c>
      <c r="W4622" s="113">
        <v>44768.007534722223</v>
      </c>
      <c r="X4622" s="113">
        <f t="shared" si="1227"/>
        <v>8.4490740846376866E-4</v>
      </c>
      <c r="Y4622" s="113" t="str">
        <f t="shared" si="1228"/>
        <v/>
      </c>
      <c r="Z4622" s="113" t="str">
        <f t="shared" si="1229"/>
        <v/>
      </c>
      <c r="AB4622" s="2" t="str">
        <f t="shared" si="1230"/>
        <v/>
      </c>
      <c r="AC4622" s="2" t="str">
        <f t="shared" si="1230"/>
        <v/>
      </c>
      <c r="AE4622" s="2" t="str">
        <f t="shared" si="1231"/>
        <v/>
      </c>
      <c r="AF4622" s="2" t="str">
        <f t="shared" si="1232"/>
        <v/>
      </c>
      <c r="AG4622" s="2" t="str">
        <f t="shared" si="1233"/>
        <v/>
      </c>
      <c r="AH4622" s="2" t="str">
        <f t="shared" si="1234"/>
        <v/>
      </c>
      <c r="AI4622" s="2" t="str">
        <f t="shared" si="1235"/>
        <v/>
      </c>
      <c r="AK4622" s="2" t="str">
        <f t="shared" si="1236"/>
        <v/>
      </c>
      <c r="AL4622" s="2" t="str">
        <f t="shared" si="1237"/>
        <v/>
      </c>
      <c r="AM4622" s="2" t="str">
        <f t="shared" si="1238"/>
        <v/>
      </c>
      <c r="AN4622" s="2" t="str">
        <f t="shared" si="1239"/>
        <v/>
      </c>
      <c r="AO4622" s="2" t="str">
        <f t="shared" si="1240"/>
        <v/>
      </c>
    </row>
    <row r="4623" spans="1:41" x14ac:dyDescent="0.3">
      <c r="A4623" s="111">
        <v>44768.023425925923</v>
      </c>
      <c r="B4623" s="78" t="s">
        <v>5411</v>
      </c>
      <c r="C4623" s="78" t="s">
        <v>835</v>
      </c>
      <c r="D4623" s="78" t="s">
        <v>1534</v>
      </c>
      <c r="F4623" s="78" t="s">
        <v>809</v>
      </c>
      <c r="G4623" s="78" t="s">
        <v>96</v>
      </c>
      <c r="H4623" s="112" t="s">
        <v>338</v>
      </c>
      <c r="I4623" s="112">
        <v>2</v>
      </c>
      <c r="J4623" s="113">
        <v>44768.023032407407</v>
      </c>
      <c r="K4623" s="113">
        <v>44768.023425925923</v>
      </c>
      <c r="M4623" s="113">
        <v>44768.024282407408</v>
      </c>
      <c r="P4623" s="78" t="str">
        <f t="shared" si="1224"/>
        <v/>
      </c>
      <c r="Q4623" s="113">
        <v>44768.024317129632</v>
      </c>
      <c r="R4623" s="78" t="s">
        <v>1185</v>
      </c>
      <c r="S4623" s="78" t="str">
        <f t="shared" si="1225"/>
        <v>CIC</v>
      </c>
      <c r="T4623" s="113">
        <v>44768.026562500003</v>
      </c>
      <c r="U4623" s="78" t="s">
        <v>1187</v>
      </c>
      <c r="V4623" s="78" t="str">
        <f t="shared" si="1226"/>
        <v>CIC</v>
      </c>
      <c r="W4623" s="113">
        <v>44768.032349537039</v>
      </c>
      <c r="X4623" s="113">
        <f t="shared" si="1227"/>
        <v>8.5648148524342105E-4</v>
      </c>
      <c r="Y4623" s="113">
        <f t="shared" si="1228"/>
        <v>2.2800925944466144E-3</v>
      </c>
      <c r="Z4623" s="113">
        <f t="shared" si="1229"/>
        <v>5.7870370364980772E-3</v>
      </c>
      <c r="AB4623" s="2">
        <f t="shared" si="1230"/>
        <v>197</v>
      </c>
      <c r="AC4623" s="2">
        <f t="shared" si="1230"/>
        <v>500</v>
      </c>
      <c r="AE4623" s="2" t="str">
        <f t="shared" si="1231"/>
        <v/>
      </c>
      <c r="AF4623" s="2" t="str">
        <f t="shared" si="1232"/>
        <v/>
      </c>
      <c r="AG4623" s="2">
        <f t="shared" si="1233"/>
        <v>197</v>
      </c>
      <c r="AH4623" s="2" t="str">
        <f t="shared" si="1234"/>
        <v/>
      </c>
      <c r="AI4623" s="2" t="str">
        <f t="shared" si="1235"/>
        <v/>
      </c>
      <c r="AK4623" s="2" t="str">
        <f t="shared" si="1236"/>
        <v/>
      </c>
      <c r="AL4623" s="2" t="str">
        <f t="shared" si="1237"/>
        <v/>
      </c>
      <c r="AM4623" s="2">
        <f t="shared" si="1238"/>
        <v>500</v>
      </c>
      <c r="AN4623" s="2" t="str">
        <f t="shared" si="1239"/>
        <v/>
      </c>
      <c r="AO4623" s="2" t="str">
        <f t="shared" si="1240"/>
        <v/>
      </c>
    </row>
    <row r="4624" spans="1:41" x14ac:dyDescent="0.3">
      <c r="A4624" s="111">
        <v>44768.033379629633</v>
      </c>
      <c r="B4624" s="78" t="s">
        <v>5412</v>
      </c>
      <c r="C4624" s="78" t="s">
        <v>846</v>
      </c>
      <c r="D4624" s="78" t="s">
        <v>1282</v>
      </c>
      <c r="F4624" s="78" t="s">
        <v>807</v>
      </c>
      <c r="G4624" s="78" t="s">
        <v>94</v>
      </c>
      <c r="H4624" s="112" t="s">
        <v>742</v>
      </c>
      <c r="I4624" s="112">
        <v>2</v>
      </c>
      <c r="J4624" s="113">
        <v>44768.030474537038</v>
      </c>
      <c r="K4624" s="113">
        <v>44768.033379629633</v>
      </c>
      <c r="M4624" s="113">
        <v>44768.034166666665</v>
      </c>
      <c r="P4624" s="78" t="str">
        <f t="shared" si="1224"/>
        <v/>
      </c>
      <c r="S4624" s="78" t="str">
        <f t="shared" si="1225"/>
        <v/>
      </c>
      <c r="T4624" s="113">
        <v>44768.039780092593</v>
      </c>
      <c r="U4624" s="78" t="s">
        <v>1220</v>
      </c>
      <c r="V4624" s="78" t="str">
        <f t="shared" si="1226"/>
        <v>PLOEG</v>
      </c>
      <c r="W4624" s="113">
        <v>44768.044571759259</v>
      </c>
      <c r="X4624" s="113">
        <f t="shared" si="1227"/>
        <v>7.8703703184146434E-4</v>
      </c>
      <c r="Y4624" s="113">
        <f t="shared" si="1228"/>
        <v>5.6134259284590371E-3</v>
      </c>
      <c r="Z4624" s="113">
        <f t="shared" si="1229"/>
        <v>4.7916666662786156E-3</v>
      </c>
      <c r="AB4624" s="2">
        <f t="shared" si="1230"/>
        <v>485</v>
      </c>
      <c r="AC4624" s="2">
        <f t="shared" si="1230"/>
        <v>414</v>
      </c>
      <c r="AE4624" s="2" t="str">
        <f t="shared" si="1231"/>
        <v/>
      </c>
      <c r="AF4624" s="2" t="str">
        <f t="shared" si="1232"/>
        <v/>
      </c>
      <c r="AG4624" s="2">
        <f t="shared" si="1233"/>
        <v>485</v>
      </c>
      <c r="AH4624" s="2" t="str">
        <f t="shared" si="1234"/>
        <v/>
      </c>
      <c r="AI4624" s="2" t="str">
        <f t="shared" si="1235"/>
        <v/>
      </c>
      <c r="AK4624" s="2" t="str">
        <f t="shared" si="1236"/>
        <v/>
      </c>
      <c r="AL4624" s="2" t="str">
        <f t="shared" si="1237"/>
        <v/>
      </c>
      <c r="AM4624" s="2">
        <f t="shared" si="1238"/>
        <v>414</v>
      </c>
      <c r="AN4624" s="2" t="str">
        <f t="shared" si="1239"/>
        <v/>
      </c>
      <c r="AO4624" s="2" t="str">
        <f t="shared" si="1240"/>
        <v/>
      </c>
    </row>
    <row r="4625" spans="1:41" x14ac:dyDescent="0.3">
      <c r="A4625" s="111">
        <v>44768.112268518518</v>
      </c>
      <c r="B4625" s="78" t="s">
        <v>5413</v>
      </c>
      <c r="C4625" s="78" t="s">
        <v>835</v>
      </c>
      <c r="D4625" s="78" t="s">
        <v>5414</v>
      </c>
      <c r="E4625" s="78">
        <v>8</v>
      </c>
      <c r="F4625" s="78" t="s">
        <v>809</v>
      </c>
      <c r="G4625" s="78" t="s">
        <v>120</v>
      </c>
      <c r="H4625" s="112" t="s">
        <v>260</v>
      </c>
      <c r="I4625" s="112">
        <v>3</v>
      </c>
      <c r="J4625" s="113">
        <v>44768.11142361111</v>
      </c>
      <c r="K4625" s="113">
        <v>44768.112268518518</v>
      </c>
      <c r="M4625" s="113">
        <v>44768.114814814813</v>
      </c>
      <c r="P4625" s="78" t="str">
        <f t="shared" si="1224"/>
        <v/>
      </c>
      <c r="S4625" s="78" t="str">
        <f t="shared" si="1225"/>
        <v/>
      </c>
      <c r="V4625" s="78" t="str">
        <f t="shared" si="1226"/>
        <v/>
      </c>
      <c r="W4625" s="113">
        <v>44768.119641203702</v>
      </c>
      <c r="X4625" s="113">
        <f t="shared" si="1227"/>
        <v>2.5462962948950008E-3</v>
      </c>
      <c r="Y4625" s="113" t="str">
        <f t="shared" si="1228"/>
        <v/>
      </c>
      <c r="Z4625" s="113" t="str">
        <f t="shared" si="1229"/>
        <v/>
      </c>
      <c r="AB4625" s="2" t="str">
        <f t="shared" si="1230"/>
        <v/>
      </c>
      <c r="AC4625" s="2" t="str">
        <f t="shared" si="1230"/>
        <v/>
      </c>
      <c r="AE4625" s="2" t="str">
        <f t="shared" si="1231"/>
        <v/>
      </c>
      <c r="AF4625" s="2" t="str">
        <f t="shared" si="1232"/>
        <v/>
      </c>
      <c r="AG4625" s="2" t="str">
        <f t="shared" si="1233"/>
        <v/>
      </c>
      <c r="AH4625" s="2" t="str">
        <f t="shared" si="1234"/>
        <v/>
      </c>
      <c r="AI4625" s="2" t="str">
        <f t="shared" si="1235"/>
        <v/>
      </c>
      <c r="AK4625" s="2" t="str">
        <f t="shared" si="1236"/>
        <v/>
      </c>
      <c r="AL4625" s="2" t="str">
        <f t="shared" si="1237"/>
        <v/>
      </c>
      <c r="AM4625" s="2" t="str">
        <f t="shared" si="1238"/>
        <v/>
      </c>
      <c r="AN4625" s="2" t="str">
        <f t="shared" si="1239"/>
        <v/>
      </c>
      <c r="AO4625" s="2" t="str">
        <f t="shared" si="1240"/>
        <v/>
      </c>
    </row>
    <row r="4626" spans="1:41" x14ac:dyDescent="0.3">
      <c r="A4626" s="111">
        <v>44768.120266203703</v>
      </c>
      <c r="B4626" s="78" t="s">
        <v>5415</v>
      </c>
      <c r="C4626" s="78" t="s">
        <v>835</v>
      </c>
      <c r="D4626" s="78" t="s">
        <v>1207</v>
      </c>
      <c r="E4626" s="78">
        <v>224</v>
      </c>
      <c r="F4626" s="78" t="s">
        <v>807</v>
      </c>
      <c r="G4626" s="78" t="s">
        <v>88</v>
      </c>
      <c r="H4626" s="112" t="s">
        <v>200</v>
      </c>
      <c r="I4626" s="112">
        <v>3</v>
      </c>
      <c r="J4626" s="113">
        <v>44768.119409722225</v>
      </c>
      <c r="K4626" s="113">
        <v>44768.120266203703</v>
      </c>
      <c r="M4626" s="113">
        <v>44768.120613425926</v>
      </c>
      <c r="N4626" s="113">
        <v>44768.12128472222</v>
      </c>
      <c r="O4626" s="78" t="s">
        <v>1185</v>
      </c>
      <c r="P4626" s="78" t="str">
        <f t="shared" si="1224"/>
        <v>CIC</v>
      </c>
      <c r="S4626" s="78" t="str">
        <f t="shared" si="1225"/>
        <v/>
      </c>
      <c r="V4626" s="78" t="str">
        <f t="shared" si="1226"/>
        <v/>
      </c>
      <c r="W4626" s="113">
        <v>44768.144861111112</v>
      </c>
      <c r="X4626" s="113">
        <f t="shared" si="1227"/>
        <v>3.4722222335403785E-4</v>
      </c>
      <c r="Y4626" s="113" t="str">
        <f t="shared" si="1228"/>
        <v/>
      </c>
      <c r="Z4626" s="113" t="str">
        <f t="shared" si="1229"/>
        <v/>
      </c>
      <c r="AB4626" s="2" t="str">
        <f t="shared" si="1230"/>
        <v/>
      </c>
      <c r="AC4626" s="2" t="str">
        <f t="shared" si="1230"/>
        <v/>
      </c>
      <c r="AE4626" s="2" t="str">
        <f t="shared" si="1231"/>
        <v/>
      </c>
      <c r="AF4626" s="2" t="str">
        <f t="shared" si="1232"/>
        <v/>
      </c>
      <c r="AG4626" s="2" t="str">
        <f t="shared" si="1233"/>
        <v/>
      </c>
      <c r="AH4626" s="2" t="str">
        <f t="shared" si="1234"/>
        <v/>
      </c>
      <c r="AI4626" s="2" t="str">
        <f t="shared" si="1235"/>
        <v/>
      </c>
      <c r="AK4626" s="2" t="str">
        <f t="shared" si="1236"/>
        <v/>
      </c>
      <c r="AL4626" s="2" t="str">
        <f t="shared" si="1237"/>
        <v/>
      </c>
      <c r="AM4626" s="2" t="str">
        <f t="shared" si="1238"/>
        <v/>
      </c>
      <c r="AN4626" s="2" t="str">
        <f t="shared" si="1239"/>
        <v/>
      </c>
      <c r="AO4626" s="2" t="str">
        <f t="shared" si="1240"/>
        <v/>
      </c>
    </row>
    <row r="4627" spans="1:41" x14ac:dyDescent="0.3">
      <c r="A4627" s="111">
        <v>44768.186053240737</v>
      </c>
      <c r="B4627" s="78" t="s">
        <v>5416</v>
      </c>
      <c r="C4627" s="78" t="s">
        <v>835</v>
      </c>
      <c r="D4627" s="78" t="s">
        <v>1325</v>
      </c>
      <c r="F4627" s="78" t="s">
        <v>808</v>
      </c>
      <c r="G4627" s="78" t="s">
        <v>108</v>
      </c>
      <c r="H4627" s="112" t="s">
        <v>240</v>
      </c>
      <c r="I4627" s="112">
        <v>2</v>
      </c>
      <c r="J4627" s="113">
        <v>44768.185439814813</v>
      </c>
      <c r="K4627" s="113">
        <v>44768.186053240737</v>
      </c>
      <c r="M4627" s="113">
        <v>44768.186527777776</v>
      </c>
      <c r="P4627" s="78" t="str">
        <f t="shared" si="1224"/>
        <v/>
      </c>
      <c r="Q4627" s="113">
        <v>44768.187974537039</v>
      </c>
      <c r="R4627" s="78" t="s">
        <v>1185</v>
      </c>
      <c r="S4627" s="78" t="str">
        <f t="shared" si="1225"/>
        <v>CIC</v>
      </c>
      <c r="T4627" s="113">
        <v>44768.188263888886</v>
      </c>
      <c r="U4627" s="78" t="s">
        <v>1185</v>
      </c>
      <c r="V4627" s="78" t="str">
        <f t="shared" si="1226"/>
        <v>CIC</v>
      </c>
      <c r="W4627" s="113">
        <v>44768.191817129627</v>
      </c>
      <c r="X4627" s="113">
        <f t="shared" si="1227"/>
        <v>4.7453703882638365E-4</v>
      </c>
      <c r="Y4627" s="113">
        <f t="shared" si="1228"/>
        <v>1.7361111094942316E-3</v>
      </c>
      <c r="Z4627" s="113">
        <f t="shared" si="1229"/>
        <v>3.5532407418941148E-3</v>
      </c>
      <c r="AB4627" s="2">
        <f t="shared" si="1230"/>
        <v>150</v>
      </c>
      <c r="AC4627" s="2">
        <f t="shared" si="1230"/>
        <v>307</v>
      </c>
      <c r="AE4627" s="2" t="str">
        <f t="shared" si="1231"/>
        <v/>
      </c>
      <c r="AF4627" s="2" t="str">
        <f t="shared" si="1232"/>
        <v/>
      </c>
      <c r="AG4627" s="2">
        <f t="shared" si="1233"/>
        <v>150</v>
      </c>
      <c r="AH4627" s="2" t="str">
        <f t="shared" si="1234"/>
        <v/>
      </c>
      <c r="AI4627" s="2" t="str">
        <f t="shared" si="1235"/>
        <v/>
      </c>
      <c r="AK4627" s="2" t="str">
        <f t="shared" si="1236"/>
        <v/>
      </c>
      <c r="AL4627" s="2" t="str">
        <f t="shared" si="1237"/>
        <v/>
      </c>
      <c r="AM4627" s="2">
        <f t="shared" si="1238"/>
        <v>307</v>
      </c>
      <c r="AN4627" s="2" t="str">
        <f t="shared" si="1239"/>
        <v/>
      </c>
      <c r="AO4627" s="2" t="str">
        <f t="shared" si="1240"/>
        <v/>
      </c>
    </row>
    <row r="4628" spans="1:41" x14ac:dyDescent="0.3">
      <c r="A4628" s="111">
        <v>44768.186053240737</v>
      </c>
      <c r="B4628" s="78" t="s">
        <v>5416</v>
      </c>
      <c r="C4628" s="78" t="s">
        <v>846</v>
      </c>
      <c r="D4628" s="78" t="s">
        <v>1325</v>
      </c>
      <c r="F4628" s="78" t="s">
        <v>808</v>
      </c>
      <c r="G4628" s="78" t="s">
        <v>108</v>
      </c>
      <c r="H4628" s="112" t="s">
        <v>240</v>
      </c>
      <c r="I4628" s="112">
        <v>2</v>
      </c>
      <c r="J4628" s="113">
        <v>44768.185439814813</v>
      </c>
      <c r="K4628" s="113">
        <v>44768.186053240737</v>
      </c>
      <c r="M4628" s="113">
        <v>44768.186527777776</v>
      </c>
      <c r="P4628" s="78" t="str">
        <f t="shared" si="1224"/>
        <v/>
      </c>
      <c r="Q4628" s="113">
        <v>44768.187986111108</v>
      </c>
      <c r="R4628" s="78" t="s">
        <v>1185</v>
      </c>
      <c r="S4628" s="78" t="str">
        <f t="shared" si="1225"/>
        <v>CIC</v>
      </c>
      <c r="V4628" s="78" t="str">
        <f t="shared" si="1226"/>
        <v/>
      </c>
      <c r="W4628" s="113">
        <v>44768.191817129627</v>
      </c>
      <c r="X4628" s="113">
        <f t="shared" si="1227"/>
        <v>4.7453703882638365E-4</v>
      </c>
      <c r="Y4628" s="113" t="str">
        <f t="shared" si="1228"/>
        <v/>
      </c>
      <c r="Z4628" s="113" t="str">
        <f t="shared" si="1229"/>
        <v/>
      </c>
      <c r="AB4628" s="2" t="str">
        <f t="shared" si="1230"/>
        <v/>
      </c>
      <c r="AC4628" s="2" t="str">
        <f t="shared" si="1230"/>
        <v/>
      </c>
      <c r="AE4628" s="2" t="str">
        <f t="shared" si="1231"/>
        <v/>
      </c>
      <c r="AF4628" s="2" t="str">
        <f t="shared" si="1232"/>
        <v/>
      </c>
      <c r="AG4628" s="2" t="str">
        <f t="shared" si="1233"/>
        <v/>
      </c>
      <c r="AH4628" s="2" t="str">
        <f t="shared" si="1234"/>
        <v/>
      </c>
      <c r="AI4628" s="2" t="str">
        <f t="shared" si="1235"/>
        <v/>
      </c>
      <c r="AK4628" s="2" t="str">
        <f t="shared" si="1236"/>
        <v/>
      </c>
      <c r="AL4628" s="2" t="str">
        <f t="shared" si="1237"/>
        <v/>
      </c>
      <c r="AM4628" s="2" t="str">
        <f t="shared" si="1238"/>
        <v/>
      </c>
      <c r="AN4628" s="2" t="str">
        <f t="shared" si="1239"/>
        <v/>
      </c>
      <c r="AO4628" s="2" t="str">
        <f t="shared" si="1240"/>
        <v/>
      </c>
    </row>
    <row r="4629" spans="1:41" x14ac:dyDescent="0.3">
      <c r="A4629" s="111">
        <v>44768.406550925924</v>
      </c>
      <c r="B4629" s="78" t="s">
        <v>5417</v>
      </c>
      <c r="C4629" s="78" t="s">
        <v>886</v>
      </c>
      <c r="D4629" s="78" t="s">
        <v>1226</v>
      </c>
      <c r="E4629" s="78">
        <v>8</v>
      </c>
      <c r="F4629" s="78" t="s">
        <v>807</v>
      </c>
      <c r="G4629" s="78" t="s">
        <v>106</v>
      </c>
      <c r="H4629" s="112" t="s">
        <v>212</v>
      </c>
      <c r="I4629" s="112">
        <v>4</v>
      </c>
      <c r="J4629" s="113">
        <v>44768.406458333331</v>
      </c>
      <c r="K4629" s="113">
        <v>44768.406550925924</v>
      </c>
      <c r="L4629" s="113">
        <v>44768.476527777777</v>
      </c>
      <c r="M4629" s="113">
        <v>44768.511817129627</v>
      </c>
      <c r="P4629" s="78" t="str">
        <f t="shared" si="1224"/>
        <v/>
      </c>
      <c r="Q4629" s="113">
        <v>44768.406608796293</v>
      </c>
      <c r="R4629" s="78" t="s">
        <v>1185</v>
      </c>
      <c r="S4629" s="78" t="str">
        <f t="shared" si="1225"/>
        <v>CIC</v>
      </c>
      <c r="V4629" s="78" t="str">
        <f t="shared" si="1226"/>
        <v/>
      </c>
      <c r="W4629" s="113">
        <v>44768.516550925924</v>
      </c>
      <c r="X4629" s="113">
        <f t="shared" si="1227"/>
        <v>6.9976851853425615E-2</v>
      </c>
      <c r="Y4629" s="113" t="str">
        <f t="shared" si="1228"/>
        <v/>
      </c>
      <c r="Z4629" s="113" t="str">
        <f t="shared" si="1229"/>
        <v/>
      </c>
      <c r="AB4629" s="2" t="str">
        <f t="shared" si="1230"/>
        <v/>
      </c>
      <c r="AC4629" s="2" t="str">
        <f t="shared" si="1230"/>
        <v/>
      </c>
      <c r="AE4629" s="2" t="str">
        <f t="shared" si="1231"/>
        <v/>
      </c>
      <c r="AF4629" s="2" t="str">
        <f t="shared" si="1232"/>
        <v/>
      </c>
      <c r="AG4629" s="2" t="str">
        <f t="shared" si="1233"/>
        <v/>
      </c>
      <c r="AH4629" s="2" t="str">
        <f t="shared" si="1234"/>
        <v/>
      </c>
      <c r="AI4629" s="2" t="str">
        <f t="shared" si="1235"/>
        <v/>
      </c>
      <c r="AK4629" s="2" t="str">
        <f t="shared" si="1236"/>
        <v/>
      </c>
      <c r="AL4629" s="2" t="str">
        <f t="shared" si="1237"/>
        <v/>
      </c>
      <c r="AM4629" s="2" t="str">
        <f t="shared" si="1238"/>
        <v/>
      </c>
      <c r="AN4629" s="2" t="str">
        <f t="shared" si="1239"/>
        <v/>
      </c>
      <c r="AO4629" s="2" t="str">
        <f t="shared" si="1240"/>
        <v/>
      </c>
    </row>
    <row r="4630" spans="1:41" x14ac:dyDescent="0.3">
      <c r="A4630" s="111">
        <v>44768.412164351852</v>
      </c>
      <c r="B4630" s="78" t="s">
        <v>5418</v>
      </c>
      <c r="C4630" s="78" t="s">
        <v>886</v>
      </c>
      <c r="D4630" s="78" t="s">
        <v>3945</v>
      </c>
      <c r="F4630" s="78" t="s">
        <v>808</v>
      </c>
      <c r="G4630" s="78" t="s">
        <v>84</v>
      </c>
      <c r="H4630" s="112" t="s">
        <v>476</v>
      </c>
      <c r="I4630" s="112">
        <v>2</v>
      </c>
      <c r="J4630" s="113">
        <v>44768.411134259259</v>
      </c>
      <c r="K4630" s="113">
        <v>44768.412164351852</v>
      </c>
      <c r="M4630" s="113">
        <v>44768.412233796298</v>
      </c>
      <c r="P4630" s="78" t="str">
        <f t="shared" si="1224"/>
        <v/>
      </c>
      <c r="S4630" s="78" t="str">
        <f t="shared" si="1225"/>
        <v/>
      </c>
      <c r="T4630" s="113">
        <v>44768.412268518521</v>
      </c>
      <c r="U4630" s="78" t="s">
        <v>1187</v>
      </c>
      <c r="V4630" s="78" t="str">
        <f t="shared" si="1226"/>
        <v>CIC</v>
      </c>
      <c r="W4630" s="113">
        <v>44768.476157407407</v>
      </c>
      <c r="X4630" s="113">
        <f t="shared" si="1227"/>
        <v>6.9444446125999093E-5</v>
      </c>
      <c r="Y4630" s="113" t="str">
        <f t="shared" si="1228"/>
        <v/>
      </c>
      <c r="Z4630" s="113">
        <f t="shared" si="1229"/>
        <v>6.3888888886140194E-2</v>
      </c>
      <c r="AB4630" s="2" t="str">
        <f t="shared" si="1230"/>
        <v/>
      </c>
      <c r="AC4630" s="2">
        <f t="shared" si="1230"/>
        <v>5520</v>
      </c>
      <c r="AE4630" s="2" t="str">
        <f t="shared" si="1231"/>
        <v/>
      </c>
      <c r="AF4630" s="2" t="str">
        <f t="shared" si="1232"/>
        <v/>
      </c>
      <c r="AG4630" s="2" t="str">
        <f t="shared" si="1233"/>
        <v/>
      </c>
      <c r="AH4630" s="2" t="str">
        <f t="shared" si="1234"/>
        <v/>
      </c>
      <c r="AI4630" s="2" t="str">
        <f t="shared" si="1235"/>
        <v/>
      </c>
      <c r="AK4630" s="2" t="str">
        <f t="shared" si="1236"/>
        <v/>
      </c>
      <c r="AL4630" s="2" t="str">
        <f t="shared" si="1237"/>
        <v/>
      </c>
      <c r="AM4630" s="2">
        <f t="shared" si="1238"/>
        <v>5520</v>
      </c>
      <c r="AN4630" s="2" t="str">
        <f t="shared" si="1239"/>
        <v/>
      </c>
      <c r="AO4630" s="2" t="str">
        <f t="shared" si="1240"/>
        <v/>
      </c>
    </row>
    <row r="4631" spans="1:41" x14ac:dyDescent="0.3">
      <c r="A4631" s="111">
        <v>44768.424074074072</v>
      </c>
      <c r="B4631" s="78" t="s">
        <v>5419</v>
      </c>
      <c r="C4631" s="78" t="s">
        <v>922</v>
      </c>
      <c r="D4631" s="78" t="s">
        <v>3054</v>
      </c>
      <c r="E4631" s="78">
        <v>33</v>
      </c>
      <c r="F4631" s="78" t="s">
        <v>807</v>
      </c>
      <c r="G4631" s="78" t="s">
        <v>138</v>
      </c>
      <c r="H4631" s="112" t="s">
        <v>276</v>
      </c>
      <c r="I4631" s="112">
        <v>4</v>
      </c>
      <c r="J4631" s="113">
        <v>44768.424074074072</v>
      </c>
      <c r="K4631" s="113">
        <v>44768.424074074072</v>
      </c>
      <c r="M4631" s="113">
        <v>44768.430671296293</v>
      </c>
      <c r="N4631" s="113">
        <v>44768.430694444447</v>
      </c>
      <c r="O4631" s="78" t="s">
        <v>1185</v>
      </c>
      <c r="P4631" s="78" t="str">
        <f t="shared" si="1224"/>
        <v>CIC</v>
      </c>
      <c r="S4631" s="78" t="str">
        <f t="shared" si="1225"/>
        <v/>
      </c>
      <c r="V4631" s="78" t="str">
        <f t="shared" si="1226"/>
        <v/>
      </c>
      <c r="W4631" s="113">
        <v>44768.432384259257</v>
      </c>
      <c r="X4631" s="113">
        <f t="shared" si="1227"/>
        <v>6.5972222218988463E-3</v>
      </c>
      <c r="Y4631" s="113" t="str">
        <f t="shared" si="1228"/>
        <v/>
      </c>
      <c r="Z4631" s="113" t="str">
        <f t="shared" si="1229"/>
        <v/>
      </c>
      <c r="AB4631" s="2" t="str">
        <f t="shared" si="1230"/>
        <v/>
      </c>
      <c r="AC4631" s="2" t="str">
        <f t="shared" si="1230"/>
        <v/>
      </c>
      <c r="AE4631" s="2" t="str">
        <f t="shared" si="1231"/>
        <v/>
      </c>
      <c r="AF4631" s="2" t="str">
        <f t="shared" si="1232"/>
        <v/>
      </c>
      <c r="AG4631" s="2" t="str">
        <f t="shared" si="1233"/>
        <v/>
      </c>
      <c r="AH4631" s="2" t="str">
        <f t="shared" si="1234"/>
        <v/>
      </c>
      <c r="AI4631" s="2" t="str">
        <f t="shared" si="1235"/>
        <v/>
      </c>
      <c r="AK4631" s="2" t="str">
        <f t="shared" si="1236"/>
        <v/>
      </c>
      <c r="AL4631" s="2" t="str">
        <f t="shared" si="1237"/>
        <v/>
      </c>
      <c r="AM4631" s="2" t="str">
        <f t="shared" si="1238"/>
        <v/>
      </c>
      <c r="AN4631" s="2" t="str">
        <f t="shared" si="1239"/>
        <v/>
      </c>
      <c r="AO4631" s="2" t="str">
        <f t="shared" si="1240"/>
        <v/>
      </c>
    </row>
    <row r="4632" spans="1:41" x14ac:dyDescent="0.3">
      <c r="A4632" s="111">
        <v>44768.444618055553</v>
      </c>
      <c r="B4632" s="78" t="s">
        <v>5420</v>
      </c>
      <c r="C4632" s="78" t="s">
        <v>922</v>
      </c>
      <c r="D4632" s="78" t="s">
        <v>3236</v>
      </c>
      <c r="E4632" s="78">
        <v>14</v>
      </c>
      <c r="F4632" s="78" t="s">
        <v>809</v>
      </c>
      <c r="G4632" s="78" t="s">
        <v>86</v>
      </c>
      <c r="H4632" s="112" t="s">
        <v>322</v>
      </c>
      <c r="I4632" s="112">
        <v>3</v>
      </c>
      <c r="J4632" s="113">
        <v>44768.444618055553</v>
      </c>
      <c r="K4632" s="113">
        <v>44768.444618055553</v>
      </c>
      <c r="M4632" s="113">
        <v>44768.445416666669</v>
      </c>
      <c r="N4632" s="113">
        <v>44768.445439814815</v>
      </c>
      <c r="O4632" s="78" t="s">
        <v>1187</v>
      </c>
      <c r="P4632" s="78" t="str">
        <f t="shared" si="1224"/>
        <v>CIC</v>
      </c>
      <c r="S4632" s="78" t="str">
        <f t="shared" si="1225"/>
        <v/>
      </c>
      <c r="T4632" s="113">
        <v>44768.455590277779</v>
      </c>
      <c r="U4632" s="78" t="s">
        <v>3645</v>
      </c>
      <c r="V4632" s="78" t="str">
        <f t="shared" si="1226"/>
        <v>PLOEG</v>
      </c>
      <c r="W4632" s="113">
        <v>44768.491006944445</v>
      </c>
      <c r="X4632" s="113">
        <f t="shared" si="1227"/>
        <v>7.9861111589707434E-4</v>
      </c>
      <c r="Y4632" s="113">
        <f t="shared" si="1228"/>
        <v>1.0173611110076308E-2</v>
      </c>
      <c r="Z4632" s="113">
        <f t="shared" si="1229"/>
        <v>3.5416666665696539E-2</v>
      </c>
      <c r="AB4632" s="2">
        <f t="shared" si="1230"/>
        <v>879</v>
      </c>
      <c r="AC4632" s="2">
        <f t="shared" si="1230"/>
        <v>3060</v>
      </c>
      <c r="AE4632" s="2" t="str">
        <f t="shared" si="1231"/>
        <v/>
      </c>
      <c r="AF4632" s="2" t="str">
        <f t="shared" si="1232"/>
        <v/>
      </c>
      <c r="AG4632" s="2" t="str">
        <f t="shared" si="1233"/>
        <v/>
      </c>
      <c r="AH4632" s="2">
        <f t="shared" si="1234"/>
        <v>879</v>
      </c>
      <c r="AI4632" s="2" t="str">
        <f t="shared" si="1235"/>
        <v/>
      </c>
      <c r="AK4632" s="2" t="str">
        <f t="shared" si="1236"/>
        <v/>
      </c>
      <c r="AL4632" s="2" t="str">
        <f t="shared" si="1237"/>
        <v/>
      </c>
      <c r="AM4632" s="2" t="str">
        <f t="shared" si="1238"/>
        <v/>
      </c>
      <c r="AN4632" s="2">
        <f t="shared" si="1239"/>
        <v>3060</v>
      </c>
      <c r="AO4632" s="2" t="str">
        <f t="shared" si="1240"/>
        <v/>
      </c>
    </row>
    <row r="4633" spans="1:41" x14ac:dyDescent="0.3">
      <c r="A4633" s="111">
        <v>44768.457233796296</v>
      </c>
      <c r="B4633" s="78" t="s">
        <v>5421</v>
      </c>
      <c r="C4633" s="78" t="s">
        <v>922</v>
      </c>
      <c r="D4633" s="78" t="s">
        <v>2039</v>
      </c>
      <c r="E4633" s="78">
        <v>62</v>
      </c>
      <c r="F4633" s="78" t="s">
        <v>808</v>
      </c>
      <c r="G4633" s="78" t="s">
        <v>100</v>
      </c>
      <c r="H4633" s="112" t="s">
        <v>208</v>
      </c>
      <c r="I4633" s="112">
        <v>3</v>
      </c>
      <c r="J4633" s="113">
        <v>44768.457233796296</v>
      </c>
      <c r="K4633" s="113">
        <v>44768.457233796296</v>
      </c>
      <c r="M4633" s="113">
        <v>44768.503530092596</v>
      </c>
      <c r="P4633" s="78" t="str">
        <f t="shared" si="1224"/>
        <v/>
      </c>
      <c r="S4633" s="78" t="str">
        <f t="shared" si="1225"/>
        <v/>
      </c>
      <c r="V4633" s="78" t="str">
        <f t="shared" si="1226"/>
        <v/>
      </c>
      <c r="W4633" s="113">
        <v>44768.573171296295</v>
      </c>
      <c r="X4633" s="113">
        <f t="shared" si="1227"/>
        <v>4.6296296299260575E-2</v>
      </c>
      <c r="Y4633" s="113" t="str">
        <f t="shared" si="1228"/>
        <v/>
      </c>
      <c r="Z4633" s="113" t="str">
        <f t="shared" si="1229"/>
        <v/>
      </c>
      <c r="AB4633" s="2" t="str">
        <f t="shared" si="1230"/>
        <v/>
      </c>
      <c r="AC4633" s="2" t="str">
        <f t="shared" si="1230"/>
        <v/>
      </c>
      <c r="AE4633" s="2" t="str">
        <f t="shared" si="1231"/>
        <v/>
      </c>
      <c r="AF4633" s="2" t="str">
        <f t="shared" si="1232"/>
        <v/>
      </c>
      <c r="AG4633" s="2" t="str">
        <f t="shared" si="1233"/>
        <v/>
      </c>
      <c r="AH4633" s="2" t="str">
        <f t="shared" si="1234"/>
        <v/>
      </c>
      <c r="AI4633" s="2" t="str">
        <f t="shared" si="1235"/>
        <v/>
      </c>
      <c r="AK4633" s="2" t="str">
        <f t="shared" si="1236"/>
        <v/>
      </c>
      <c r="AL4633" s="2" t="str">
        <f t="shared" si="1237"/>
        <v/>
      </c>
      <c r="AM4633" s="2" t="str">
        <f t="shared" si="1238"/>
        <v/>
      </c>
      <c r="AN4633" s="2" t="str">
        <f t="shared" si="1239"/>
        <v/>
      </c>
      <c r="AO4633" s="2" t="str">
        <f t="shared" si="1240"/>
        <v/>
      </c>
    </row>
    <row r="4634" spans="1:41" x14ac:dyDescent="0.3">
      <c r="A4634" s="111">
        <v>44768.474166666667</v>
      </c>
      <c r="B4634" s="78" t="s">
        <v>5422</v>
      </c>
      <c r="C4634" s="78" t="s">
        <v>886</v>
      </c>
      <c r="D4634" s="78" t="s">
        <v>5423</v>
      </c>
      <c r="F4634" s="78" t="s">
        <v>807</v>
      </c>
      <c r="G4634" s="78" t="s">
        <v>112</v>
      </c>
      <c r="H4634" s="112" t="s">
        <v>218</v>
      </c>
      <c r="I4634" s="112">
        <v>3</v>
      </c>
      <c r="J4634" s="113">
        <v>44768.474166666667</v>
      </c>
      <c r="K4634" s="113">
        <v>44768.474166666667</v>
      </c>
      <c r="M4634" s="113">
        <v>44768.476527777777</v>
      </c>
      <c r="N4634" s="113">
        <v>44768.476527777777</v>
      </c>
      <c r="O4634" s="78" t="s">
        <v>1187</v>
      </c>
      <c r="P4634" s="78" t="str">
        <f t="shared" si="1224"/>
        <v>CIC</v>
      </c>
      <c r="Q4634" s="113">
        <v>44768.487685185188</v>
      </c>
      <c r="R4634" s="78" t="s">
        <v>1267</v>
      </c>
      <c r="S4634" s="78" t="str">
        <f t="shared" si="1225"/>
        <v>PLOEG</v>
      </c>
      <c r="V4634" s="78" t="str">
        <f t="shared" si="1226"/>
        <v/>
      </c>
      <c r="W4634" s="113">
        <v>44768.511817129627</v>
      </c>
      <c r="X4634" s="113">
        <f t="shared" si="1227"/>
        <v>2.3611111100763083E-3</v>
      </c>
      <c r="Y4634" s="113" t="str">
        <f t="shared" si="1228"/>
        <v/>
      </c>
      <c r="Z4634" s="113" t="str">
        <f t="shared" si="1229"/>
        <v/>
      </c>
      <c r="AB4634" s="2" t="str">
        <f t="shared" si="1230"/>
        <v/>
      </c>
      <c r="AC4634" s="2" t="str">
        <f t="shared" si="1230"/>
        <v/>
      </c>
      <c r="AE4634" s="2" t="str">
        <f t="shared" si="1231"/>
        <v/>
      </c>
      <c r="AF4634" s="2" t="str">
        <f t="shared" si="1232"/>
        <v/>
      </c>
      <c r="AG4634" s="2" t="str">
        <f t="shared" si="1233"/>
        <v/>
      </c>
      <c r="AH4634" s="2" t="str">
        <f t="shared" si="1234"/>
        <v/>
      </c>
      <c r="AI4634" s="2" t="str">
        <f t="shared" si="1235"/>
        <v/>
      </c>
      <c r="AK4634" s="2" t="str">
        <f t="shared" si="1236"/>
        <v/>
      </c>
      <c r="AL4634" s="2" t="str">
        <f t="shared" si="1237"/>
        <v/>
      </c>
      <c r="AM4634" s="2" t="str">
        <f t="shared" si="1238"/>
        <v/>
      </c>
      <c r="AN4634" s="2" t="str">
        <f t="shared" si="1239"/>
        <v/>
      </c>
      <c r="AO4634" s="2" t="str">
        <f t="shared" si="1240"/>
        <v/>
      </c>
    </row>
    <row r="4635" spans="1:41" x14ac:dyDescent="0.3">
      <c r="A4635" s="111">
        <v>44768.571979166663</v>
      </c>
      <c r="B4635" s="78" t="s">
        <v>5424</v>
      </c>
      <c r="C4635" s="78" t="s">
        <v>886</v>
      </c>
      <c r="D4635" s="78" t="s">
        <v>4676</v>
      </c>
      <c r="F4635" s="78" t="s">
        <v>808</v>
      </c>
      <c r="G4635" s="78" t="s">
        <v>110</v>
      </c>
      <c r="H4635" s="112" t="s">
        <v>344</v>
      </c>
      <c r="I4635" s="112">
        <v>3</v>
      </c>
      <c r="J4635" s="113">
        <v>44768.571979166663</v>
      </c>
      <c r="K4635" s="113">
        <v>44768.571979166663</v>
      </c>
      <c r="M4635" s="113">
        <v>44768.572280092594</v>
      </c>
      <c r="N4635" s="113">
        <v>44768.572708333333</v>
      </c>
      <c r="O4635" s="78" t="s">
        <v>1185</v>
      </c>
      <c r="P4635" s="78" t="str">
        <f t="shared" si="1224"/>
        <v>CIC</v>
      </c>
      <c r="S4635" s="78" t="str">
        <f t="shared" si="1225"/>
        <v/>
      </c>
      <c r="V4635" s="78" t="str">
        <f t="shared" si="1226"/>
        <v/>
      </c>
      <c r="W4635" s="113">
        <v>44768.573680555557</v>
      </c>
      <c r="X4635" s="113">
        <f t="shared" si="1227"/>
        <v>3.0092593078734353E-4</v>
      </c>
      <c r="Y4635" s="113" t="str">
        <f t="shared" si="1228"/>
        <v/>
      </c>
      <c r="Z4635" s="113" t="str">
        <f t="shared" si="1229"/>
        <v/>
      </c>
      <c r="AB4635" s="2" t="str">
        <f t="shared" si="1230"/>
        <v/>
      </c>
      <c r="AC4635" s="2" t="str">
        <f t="shared" si="1230"/>
        <v/>
      </c>
      <c r="AE4635" s="2" t="str">
        <f t="shared" si="1231"/>
        <v/>
      </c>
      <c r="AF4635" s="2" t="str">
        <f t="shared" si="1232"/>
        <v/>
      </c>
      <c r="AG4635" s="2" t="str">
        <f t="shared" si="1233"/>
        <v/>
      </c>
      <c r="AH4635" s="2" t="str">
        <f t="shared" si="1234"/>
        <v/>
      </c>
      <c r="AI4635" s="2" t="str">
        <f t="shared" si="1235"/>
        <v/>
      </c>
      <c r="AK4635" s="2" t="str">
        <f t="shared" si="1236"/>
        <v/>
      </c>
      <c r="AL4635" s="2" t="str">
        <f t="shared" si="1237"/>
        <v/>
      </c>
      <c r="AM4635" s="2" t="str">
        <f t="shared" si="1238"/>
        <v/>
      </c>
      <c r="AN4635" s="2" t="str">
        <f t="shared" si="1239"/>
        <v/>
      </c>
      <c r="AO4635" s="2" t="str">
        <f t="shared" si="1240"/>
        <v/>
      </c>
    </row>
    <row r="4636" spans="1:41" x14ac:dyDescent="0.3">
      <c r="A4636" s="111">
        <v>44768.571979166663</v>
      </c>
      <c r="B4636" s="78" t="s">
        <v>5424</v>
      </c>
      <c r="C4636" s="78" t="s">
        <v>922</v>
      </c>
      <c r="D4636" s="78" t="s">
        <v>4676</v>
      </c>
      <c r="F4636" s="78" t="s">
        <v>808</v>
      </c>
      <c r="G4636" s="78" t="s">
        <v>110</v>
      </c>
      <c r="H4636" s="112" t="s">
        <v>344</v>
      </c>
      <c r="I4636" s="112">
        <v>3</v>
      </c>
      <c r="J4636" s="113">
        <v>44768.571979166663</v>
      </c>
      <c r="K4636" s="113">
        <v>44768.571979166663</v>
      </c>
      <c r="M4636" s="113">
        <v>44768.573564814818</v>
      </c>
      <c r="N4636" s="113">
        <v>44768.573599537034</v>
      </c>
      <c r="O4636" s="78" t="s">
        <v>1185</v>
      </c>
      <c r="P4636" s="78" t="str">
        <f t="shared" si="1224"/>
        <v>CIC</v>
      </c>
      <c r="S4636" s="78" t="str">
        <f t="shared" si="1225"/>
        <v/>
      </c>
      <c r="T4636" s="113">
        <v>44768.578831018516</v>
      </c>
      <c r="U4636" s="78" t="s">
        <v>1187</v>
      </c>
      <c r="V4636" s="78" t="str">
        <f t="shared" si="1226"/>
        <v>CIC</v>
      </c>
      <c r="W4636" s="113">
        <v>44768.629004629627</v>
      </c>
      <c r="X4636" s="113">
        <f t="shared" si="1227"/>
        <v>1.5856481550144963E-3</v>
      </c>
      <c r="Y4636" s="113">
        <f t="shared" si="1228"/>
        <v>5.2662036978290416E-3</v>
      </c>
      <c r="Z4636" s="113">
        <f t="shared" si="1229"/>
        <v>5.0173611110949423E-2</v>
      </c>
      <c r="AB4636" s="2">
        <f t="shared" si="1230"/>
        <v>455</v>
      </c>
      <c r="AC4636" s="2">
        <f t="shared" si="1230"/>
        <v>4335</v>
      </c>
      <c r="AE4636" s="2" t="str">
        <f t="shared" si="1231"/>
        <v/>
      </c>
      <c r="AF4636" s="2" t="str">
        <f t="shared" si="1232"/>
        <v/>
      </c>
      <c r="AG4636" s="2" t="str">
        <f t="shared" si="1233"/>
        <v/>
      </c>
      <c r="AH4636" s="2">
        <f t="shared" si="1234"/>
        <v>455</v>
      </c>
      <c r="AI4636" s="2" t="str">
        <f t="shared" si="1235"/>
        <v/>
      </c>
      <c r="AK4636" s="2" t="str">
        <f t="shared" si="1236"/>
        <v/>
      </c>
      <c r="AL4636" s="2" t="str">
        <f t="shared" si="1237"/>
        <v/>
      </c>
      <c r="AM4636" s="2" t="str">
        <f t="shared" si="1238"/>
        <v/>
      </c>
      <c r="AN4636" s="2">
        <f t="shared" si="1239"/>
        <v>4335</v>
      </c>
      <c r="AO4636" s="2" t="str">
        <f t="shared" si="1240"/>
        <v/>
      </c>
    </row>
    <row r="4637" spans="1:41" x14ac:dyDescent="0.3">
      <c r="A4637" s="111">
        <v>44768.617881944447</v>
      </c>
      <c r="B4637" s="78" t="s">
        <v>5425</v>
      </c>
      <c r="C4637" s="78" t="s">
        <v>4079</v>
      </c>
      <c r="D4637" s="78" t="s">
        <v>5426</v>
      </c>
      <c r="F4637" s="78" t="s">
        <v>809</v>
      </c>
      <c r="G4637" s="78" t="s">
        <v>106</v>
      </c>
      <c r="H4637" s="112" t="s">
        <v>212</v>
      </c>
      <c r="I4637" s="112">
        <v>4</v>
      </c>
      <c r="J4637" s="113">
        <v>44768.617546296293</v>
      </c>
      <c r="K4637" s="113">
        <v>44768.617881944447</v>
      </c>
      <c r="M4637" s="113">
        <v>44768.617893518516</v>
      </c>
      <c r="P4637" s="78" t="str">
        <f t="shared" si="1224"/>
        <v/>
      </c>
      <c r="Q4637" s="113">
        <v>44768.618842592594</v>
      </c>
      <c r="R4637" s="78" t="s">
        <v>1185</v>
      </c>
      <c r="S4637" s="78" t="str">
        <f t="shared" si="1225"/>
        <v>CIC</v>
      </c>
      <c r="V4637" s="78" t="str">
        <f t="shared" si="1226"/>
        <v/>
      </c>
      <c r="W4637" s="113">
        <v>44768.629733796297</v>
      </c>
      <c r="X4637" s="113" t="str">
        <f t="shared" si="1227"/>
        <v/>
      </c>
      <c r="Y4637" s="113" t="str">
        <f t="shared" si="1228"/>
        <v/>
      </c>
      <c r="Z4637" s="113" t="str">
        <f t="shared" si="1229"/>
        <v/>
      </c>
      <c r="AB4637" s="2" t="str">
        <f t="shared" si="1230"/>
        <v/>
      </c>
      <c r="AC4637" s="2" t="str">
        <f t="shared" si="1230"/>
        <v/>
      </c>
      <c r="AE4637" s="2" t="str">
        <f t="shared" si="1231"/>
        <v/>
      </c>
      <c r="AF4637" s="2" t="str">
        <f t="shared" si="1232"/>
        <v/>
      </c>
      <c r="AG4637" s="2" t="str">
        <f t="shared" si="1233"/>
        <v/>
      </c>
      <c r="AH4637" s="2" t="str">
        <f t="shared" si="1234"/>
        <v/>
      </c>
      <c r="AI4637" s="2" t="str">
        <f t="shared" si="1235"/>
        <v/>
      </c>
      <c r="AK4637" s="2" t="str">
        <f t="shared" si="1236"/>
        <v/>
      </c>
      <c r="AL4637" s="2" t="str">
        <f t="shared" si="1237"/>
        <v/>
      </c>
      <c r="AM4637" s="2" t="str">
        <f t="shared" si="1238"/>
        <v/>
      </c>
      <c r="AN4637" s="2" t="str">
        <f t="shared" si="1239"/>
        <v/>
      </c>
      <c r="AO4637" s="2" t="str">
        <f t="shared" si="1240"/>
        <v/>
      </c>
    </row>
    <row r="4638" spans="1:41" x14ac:dyDescent="0.3">
      <c r="A4638" s="111">
        <v>44768.617881944447</v>
      </c>
      <c r="B4638" s="78" t="s">
        <v>5425</v>
      </c>
      <c r="C4638" s="78" t="s">
        <v>4691</v>
      </c>
      <c r="D4638" s="78" t="s">
        <v>5426</v>
      </c>
      <c r="F4638" s="78" t="s">
        <v>809</v>
      </c>
      <c r="G4638" s="78" t="s">
        <v>106</v>
      </c>
      <c r="H4638" s="112" t="s">
        <v>212</v>
      </c>
      <c r="I4638" s="112">
        <v>4</v>
      </c>
      <c r="J4638" s="113">
        <v>44768.617546296293</v>
      </c>
      <c r="K4638" s="113">
        <v>44768.617881944447</v>
      </c>
      <c r="M4638" s="113">
        <v>44768.618067129632</v>
      </c>
      <c r="P4638" s="78" t="str">
        <f t="shared" si="1224"/>
        <v/>
      </c>
      <c r="Q4638" s="113">
        <v>44768.618831018517</v>
      </c>
      <c r="R4638" s="78" t="s">
        <v>1185</v>
      </c>
      <c r="S4638" s="78" t="str">
        <f t="shared" si="1225"/>
        <v>CIC</v>
      </c>
      <c r="V4638" s="78" t="str">
        <f t="shared" si="1226"/>
        <v/>
      </c>
      <c r="W4638" s="113">
        <v>44768.62976851852</v>
      </c>
      <c r="X4638" s="113">
        <f t="shared" si="1227"/>
        <v>1.8518518481869251E-4</v>
      </c>
      <c r="Y4638" s="113" t="str">
        <f t="shared" si="1228"/>
        <v/>
      </c>
      <c r="Z4638" s="113" t="str">
        <f t="shared" si="1229"/>
        <v/>
      </c>
      <c r="AB4638" s="2" t="str">
        <f t="shared" si="1230"/>
        <v/>
      </c>
      <c r="AC4638" s="2" t="str">
        <f t="shared" si="1230"/>
        <v/>
      </c>
      <c r="AE4638" s="2" t="str">
        <f t="shared" si="1231"/>
        <v/>
      </c>
      <c r="AF4638" s="2" t="str">
        <f t="shared" si="1232"/>
        <v/>
      </c>
      <c r="AG4638" s="2" t="str">
        <f t="shared" si="1233"/>
        <v/>
      </c>
      <c r="AH4638" s="2" t="str">
        <f t="shared" si="1234"/>
        <v/>
      </c>
      <c r="AI4638" s="2" t="str">
        <f t="shared" si="1235"/>
        <v/>
      </c>
      <c r="AK4638" s="2" t="str">
        <f t="shared" si="1236"/>
        <v/>
      </c>
      <c r="AL4638" s="2" t="str">
        <f t="shared" si="1237"/>
        <v/>
      </c>
      <c r="AM4638" s="2" t="str">
        <f t="shared" si="1238"/>
        <v/>
      </c>
      <c r="AN4638" s="2" t="str">
        <f t="shared" si="1239"/>
        <v/>
      </c>
      <c r="AO4638" s="2" t="str">
        <f t="shared" si="1240"/>
        <v/>
      </c>
    </row>
    <row r="4639" spans="1:41" x14ac:dyDescent="0.3">
      <c r="A4639" s="111">
        <v>44768.700381944444</v>
      </c>
      <c r="B4639" s="78" t="s">
        <v>5427</v>
      </c>
      <c r="C4639" s="78" t="s">
        <v>922</v>
      </c>
      <c r="D4639" s="78" t="s">
        <v>3236</v>
      </c>
      <c r="E4639" s="78">
        <v>14</v>
      </c>
      <c r="F4639" s="78" t="s">
        <v>809</v>
      </c>
      <c r="G4639" s="78" t="s">
        <v>112</v>
      </c>
      <c r="H4639" s="112" t="s">
        <v>218</v>
      </c>
      <c r="I4639" s="112">
        <v>3</v>
      </c>
      <c r="J4639" s="113">
        <v>44768.700277777774</v>
      </c>
      <c r="K4639" s="113">
        <v>44768.700381944444</v>
      </c>
      <c r="M4639" s="113">
        <v>44768.70040509259</v>
      </c>
      <c r="P4639" s="78" t="str">
        <f t="shared" si="1224"/>
        <v/>
      </c>
      <c r="Q4639" s="113">
        <v>44768.701261574075</v>
      </c>
      <c r="R4639" s="78" t="s">
        <v>1185</v>
      </c>
      <c r="S4639" s="78" t="str">
        <f t="shared" si="1225"/>
        <v>CIC</v>
      </c>
      <c r="T4639" s="113">
        <v>44768.711134259262</v>
      </c>
      <c r="U4639" s="78" t="s">
        <v>3645</v>
      </c>
      <c r="V4639" s="78" t="str">
        <f t="shared" si="1226"/>
        <v>PLOEG</v>
      </c>
      <c r="W4639" s="113">
        <v>44768.741284722222</v>
      </c>
      <c r="X4639" s="113" t="str">
        <f t="shared" si="1227"/>
        <v/>
      </c>
      <c r="Y4639" s="113">
        <f t="shared" si="1228"/>
        <v>1.0729166671808343E-2</v>
      </c>
      <c r="Z4639" s="113">
        <f t="shared" si="1229"/>
        <v>3.015046296059154E-2</v>
      </c>
      <c r="AB4639" s="2">
        <f t="shared" si="1230"/>
        <v>927</v>
      </c>
      <c r="AC4639" s="2">
        <f t="shared" si="1230"/>
        <v>2605</v>
      </c>
      <c r="AE4639" s="2" t="str">
        <f t="shared" si="1231"/>
        <v/>
      </c>
      <c r="AF4639" s="2" t="str">
        <f t="shared" si="1232"/>
        <v/>
      </c>
      <c r="AG4639" s="2" t="str">
        <f t="shared" si="1233"/>
        <v/>
      </c>
      <c r="AH4639" s="2">
        <f t="shared" si="1234"/>
        <v>927</v>
      </c>
      <c r="AI4639" s="2" t="str">
        <f t="shared" si="1235"/>
        <v/>
      </c>
      <c r="AK4639" s="2" t="str">
        <f t="shared" si="1236"/>
        <v/>
      </c>
      <c r="AL4639" s="2" t="str">
        <f t="shared" si="1237"/>
        <v/>
      </c>
      <c r="AM4639" s="2" t="str">
        <f t="shared" si="1238"/>
        <v/>
      </c>
      <c r="AN4639" s="2">
        <f t="shared" si="1239"/>
        <v>2605</v>
      </c>
      <c r="AO4639" s="2" t="str">
        <f t="shared" si="1240"/>
        <v/>
      </c>
    </row>
    <row r="4640" spans="1:41" x14ac:dyDescent="0.3">
      <c r="A4640" s="111">
        <v>44768.71334490741</v>
      </c>
      <c r="B4640" s="78" t="s">
        <v>5428</v>
      </c>
      <c r="C4640" s="78" t="s">
        <v>886</v>
      </c>
      <c r="D4640" s="78" t="s">
        <v>4229</v>
      </c>
      <c r="E4640" s="78">
        <v>31</v>
      </c>
      <c r="F4640" s="78" t="s">
        <v>807</v>
      </c>
      <c r="G4640" s="78" t="s">
        <v>84</v>
      </c>
      <c r="H4640" s="112" t="s">
        <v>505</v>
      </c>
      <c r="I4640" s="112">
        <v>3</v>
      </c>
      <c r="J4640" s="113">
        <v>44768.713333333333</v>
      </c>
      <c r="K4640" s="113">
        <v>44768.71334490741</v>
      </c>
      <c r="M4640" s="113">
        <v>44768.715208333335</v>
      </c>
      <c r="N4640" s="113">
        <v>44768.715208333335</v>
      </c>
      <c r="O4640" s="78" t="s">
        <v>1187</v>
      </c>
      <c r="P4640" s="78" t="str">
        <f t="shared" si="1224"/>
        <v>CIC</v>
      </c>
      <c r="Q4640" s="113">
        <v>44768.721562500003</v>
      </c>
      <c r="R4640" s="78" t="s">
        <v>1267</v>
      </c>
      <c r="S4640" s="78" t="str">
        <f t="shared" si="1225"/>
        <v>PLOEG</v>
      </c>
      <c r="V4640" s="78" t="str">
        <f t="shared" si="1226"/>
        <v/>
      </c>
      <c r="W4640" s="113">
        <v>44768.739074074074</v>
      </c>
      <c r="X4640" s="113">
        <f t="shared" si="1227"/>
        <v>1.8634259249665774E-3</v>
      </c>
      <c r="Y4640" s="113" t="str">
        <f t="shared" si="1228"/>
        <v/>
      </c>
      <c r="Z4640" s="113" t="str">
        <f t="shared" si="1229"/>
        <v/>
      </c>
      <c r="AB4640" s="2" t="str">
        <f t="shared" si="1230"/>
        <v/>
      </c>
      <c r="AC4640" s="2" t="str">
        <f t="shared" si="1230"/>
        <v/>
      </c>
      <c r="AE4640" s="2" t="str">
        <f t="shared" si="1231"/>
        <v/>
      </c>
      <c r="AF4640" s="2" t="str">
        <f t="shared" si="1232"/>
        <v/>
      </c>
      <c r="AG4640" s="2" t="str">
        <f t="shared" si="1233"/>
        <v/>
      </c>
      <c r="AH4640" s="2" t="str">
        <f t="shared" si="1234"/>
        <v/>
      </c>
      <c r="AI4640" s="2" t="str">
        <f t="shared" si="1235"/>
        <v/>
      </c>
      <c r="AK4640" s="2" t="str">
        <f t="shared" si="1236"/>
        <v/>
      </c>
      <c r="AL4640" s="2" t="str">
        <f t="shared" si="1237"/>
        <v/>
      </c>
      <c r="AM4640" s="2" t="str">
        <f t="shared" si="1238"/>
        <v/>
      </c>
      <c r="AN4640" s="2" t="str">
        <f t="shared" si="1239"/>
        <v/>
      </c>
      <c r="AO4640" s="2" t="str">
        <f t="shared" si="1240"/>
        <v/>
      </c>
    </row>
    <row r="4641" spans="1:41" x14ac:dyDescent="0.3">
      <c r="A4641" s="111">
        <v>44768.749340277776</v>
      </c>
      <c r="B4641" s="78" t="s">
        <v>5429</v>
      </c>
      <c r="C4641" s="78" t="s">
        <v>835</v>
      </c>
      <c r="D4641" s="78" t="s">
        <v>1332</v>
      </c>
      <c r="E4641" s="78">
        <v>172</v>
      </c>
      <c r="F4641" s="78" t="s">
        <v>808</v>
      </c>
      <c r="G4641" s="78" t="s">
        <v>108</v>
      </c>
      <c r="H4641" s="112" t="s">
        <v>266</v>
      </c>
      <c r="I4641" s="112">
        <v>2</v>
      </c>
      <c r="J4641" s="113">
        <v>44768.749016203707</v>
      </c>
      <c r="K4641" s="113">
        <v>44768.749340277776</v>
      </c>
      <c r="M4641" s="113">
        <v>44768.750706018516</v>
      </c>
      <c r="P4641" s="78" t="str">
        <f t="shared" si="1224"/>
        <v/>
      </c>
      <c r="S4641" s="78" t="str">
        <f t="shared" si="1225"/>
        <v/>
      </c>
      <c r="T4641" s="113">
        <v>44768.755937499998</v>
      </c>
      <c r="U4641" s="78" t="s">
        <v>1185</v>
      </c>
      <c r="V4641" s="78" t="str">
        <f t="shared" si="1226"/>
        <v>CIC</v>
      </c>
      <c r="W4641" s="113">
        <v>44768.757893518516</v>
      </c>
      <c r="X4641" s="113">
        <f t="shared" si="1227"/>
        <v>1.3657407398568466E-3</v>
      </c>
      <c r="Y4641" s="113">
        <f t="shared" si="1228"/>
        <v>5.2314814820419997E-3</v>
      </c>
      <c r="Z4641" s="113">
        <f t="shared" si="1229"/>
        <v>1.9560185173759237E-3</v>
      </c>
      <c r="AB4641" s="2">
        <f t="shared" si="1230"/>
        <v>452</v>
      </c>
      <c r="AC4641" s="2">
        <f t="shared" si="1230"/>
        <v>169</v>
      </c>
      <c r="AE4641" s="2" t="str">
        <f t="shared" si="1231"/>
        <v/>
      </c>
      <c r="AF4641" s="2" t="str">
        <f t="shared" si="1232"/>
        <v/>
      </c>
      <c r="AG4641" s="2">
        <f t="shared" si="1233"/>
        <v>452</v>
      </c>
      <c r="AH4641" s="2" t="str">
        <f t="shared" si="1234"/>
        <v/>
      </c>
      <c r="AI4641" s="2" t="str">
        <f t="shared" si="1235"/>
        <v/>
      </c>
      <c r="AK4641" s="2" t="str">
        <f t="shared" si="1236"/>
        <v/>
      </c>
      <c r="AL4641" s="2" t="str">
        <f t="shared" si="1237"/>
        <v/>
      </c>
      <c r="AM4641" s="2">
        <f t="shared" si="1238"/>
        <v>169</v>
      </c>
      <c r="AN4641" s="2" t="str">
        <f t="shared" si="1239"/>
        <v/>
      </c>
      <c r="AO4641" s="2" t="str">
        <f t="shared" si="1240"/>
        <v/>
      </c>
    </row>
    <row r="4642" spans="1:41" x14ac:dyDescent="0.3">
      <c r="A4642" s="111">
        <v>44768.749340277776</v>
      </c>
      <c r="B4642" s="78" t="s">
        <v>5429</v>
      </c>
      <c r="C4642" s="78" t="s">
        <v>853</v>
      </c>
      <c r="D4642" s="78" t="s">
        <v>1332</v>
      </c>
      <c r="E4642" s="78">
        <v>172</v>
      </c>
      <c r="F4642" s="78" t="s">
        <v>808</v>
      </c>
      <c r="G4642" s="78" t="s">
        <v>108</v>
      </c>
      <c r="H4642" s="112" t="s">
        <v>266</v>
      </c>
      <c r="I4642" s="112">
        <v>2</v>
      </c>
      <c r="J4642" s="113">
        <v>44768.749016203707</v>
      </c>
      <c r="K4642" s="113">
        <v>44768.749340277776</v>
      </c>
      <c r="M4642" s="113">
        <v>44768.755879629629</v>
      </c>
      <c r="P4642" s="78" t="str">
        <f t="shared" si="1224"/>
        <v/>
      </c>
      <c r="Q4642" s="113">
        <v>44768.755914351852</v>
      </c>
      <c r="R4642" s="78" t="s">
        <v>1185</v>
      </c>
      <c r="S4642" s="78" t="str">
        <f t="shared" si="1225"/>
        <v>CIC</v>
      </c>
      <c r="V4642" s="78" t="str">
        <f t="shared" si="1226"/>
        <v/>
      </c>
      <c r="W4642" s="113">
        <v>44768.7578587963</v>
      </c>
      <c r="X4642" s="113">
        <f t="shared" si="1227"/>
        <v>6.5393518525524996E-3</v>
      </c>
      <c r="Y4642" s="113" t="str">
        <f t="shared" si="1228"/>
        <v/>
      </c>
      <c r="Z4642" s="113" t="str">
        <f t="shared" si="1229"/>
        <v/>
      </c>
      <c r="AB4642" s="2" t="str">
        <f t="shared" si="1230"/>
        <v/>
      </c>
      <c r="AC4642" s="2" t="str">
        <f t="shared" si="1230"/>
        <v/>
      </c>
      <c r="AE4642" s="2" t="str">
        <f t="shared" si="1231"/>
        <v/>
      </c>
      <c r="AF4642" s="2" t="str">
        <f t="shared" si="1232"/>
        <v/>
      </c>
      <c r="AG4642" s="2" t="str">
        <f t="shared" si="1233"/>
        <v/>
      </c>
      <c r="AH4642" s="2" t="str">
        <f t="shared" si="1234"/>
        <v/>
      </c>
      <c r="AI4642" s="2" t="str">
        <f t="shared" si="1235"/>
        <v/>
      </c>
      <c r="AK4642" s="2" t="str">
        <f t="shared" si="1236"/>
        <v/>
      </c>
      <c r="AL4642" s="2" t="str">
        <f t="shared" si="1237"/>
        <v/>
      </c>
      <c r="AM4642" s="2" t="str">
        <f t="shared" si="1238"/>
        <v/>
      </c>
      <c r="AN4642" s="2" t="str">
        <f t="shared" si="1239"/>
        <v/>
      </c>
      <c r="AO4642" s="2" t="str">
        <f t="shared" si="1240"/>
        <v/>
      </c>
    </row>
    <row r="4643" spans="1:41" x14ac:dyDescent="0.3">
      <c r="A4643" s="111">
        <v>44768.755740740744</v>
      </c>
      <c r="B4643" s="78" t="s">
        <v>5430</v>
      </c>
      <c r="C4643" s="78" t="s">
        <v>835</v>
      </c>
      <c r="D4643" s="78" t="s">
        <v>5431</v>
      </c>
      <c r="E4643" s="78">
        <v>12</v>
      </c>
      <c r="F4643" s="78" t="s">
        <v>809</v>
      </c>
      <c r="G4643" s="78" t="s">
        <v>92</v>
      </c>
      <c r="H4643" s="112" t="s">
        <v>220</v>
      </c>
      <c r="I4643" s="112">
        <v>2</v>
      </c>
      <c r="J4643" s="113">
        <v>44768.755439814813</v>
      </c>
      <c r="K4643" s="113">
        <v>44768.755740740744</v>
      </c>
      <c r="M4643" s="113">
        <v>44768.758460648147</v>
      </c>
      <c r="N4643" s="113">
        <v>44768.758483796293</v>
      </c>
      <c r="O4643" s="78" t="s">
        <v>1187</v>
      </c>
      <c r="P4643" s="78" t="str">
        <f t="shared" si="1224"/>
        <v>CIC</v>
      </c>
      <c r="S4643" s="78" t="str">
        <f t="shared" si="1225"/>
        <v/>
      </c>
      <c r="T4643" s="113">
        <v>44768.765092592592</v>
      </c>
      <c r="U4643" s="78" t="s">
        <v>1216</v>
      </c>
      <c r="V4643" s="78" t="str">
        <f t="shared" si="1226"/>
        <v>PLOEG</v>
      </c>
      <c r="W4643" s="113">
        <v>44768.775324074071</v>
      </c>
      <c r="X4643" s="113">
        <f t="shared" si="1227"/>
        <v>2.7199074029340409E-3</v>
      </c>
      <c r="Y4643" s="113">
        <f t="shared" si="1228"/>
        <v>6.6319444449618459E-3</v>
      </c>
      <c r="Z4643" s="113">
        <f t="shared" si="1229"/>
        <v>1.0231481479422655E-2</v>
      </c>
      <c r="AB4643" s="2">
        <f t="shared" si="1230"/>
        <v>573</v>
      </c>
      <c r="AC4643" s="2">
        <f t="shared" si="1230"/>
        <v>884</v>
      </c>
      <c r="AE4643" s="2" t="str">
        <f t="shared" si="1231"/>
        <v/>
      </c>
      <c r="AF4643" s="2" t="str">
        <f t="shared" si="1232"/>
        <v/>
      </c>
      <c r="AG4643" s="2">
        <f t="shared" si="1233"/>
        <v>573</v>
      </c>
      <c r="AH4643" s="2" t="str">
        <f t="shared" si="1234"/>
        <v/>
      </c>
      <c r="AI4643" s="2" t="str">
        <f t="shared" si="1235"/>
        <v/>
      </c>
      <c r="AK4643" s="2" t="str">
        <f t="shared" si="1236"/>
        <v/>
      </c>
      <c r="AL4643" s="2" t="str">
        <f t="shared" si="1237"/>
        <v/>
      </c>
      <c r="AM4643" s="2">
        <f t="shared" si="1238"/>
        <v>884</v>
      </c>
      <c r="AN4643" s="2" t="str">
        <f t="shared" si="1239"/>
        <v/>
      </c>
      <c r="AO4643" s="2" t="str">
        <f t="shared" si="1240"/>
        <v/>
      </c>
    </row>
    <row r="4644" spans="1:41" x14ac:dyDescent="0.3">
      <c r="A4644" s="111">
        <v>44768.755740740744</v>
      </c>
      <c r="B4644" s="78" t="s">
        <v>5430</v>
      </c>
      <c r="C4644" s="78" t="s">
        <v>922</v>
      </c>
      <c r="D4644" s="78" t="s">
        <v>5431</v>
      </c>
      <c r="E4644" s="78">
        <v>12</v>
      </c>
      <c r="F4644" s="78" t="s">
        <v>809</v>
      </c>
      <c r="G4644" s="78" t="s">
        <v>92</v>
      </c>
      <c r="H4644" s="112" t="s">
        <v>220</v>
      </c>
      <c r="I4644" s="112">
        <v>2</v>
      </c>
      <c r="J4644" s="113">
        <v>44768.755439814813</v>
      </c>
      <c r="K4644" s="113">
        <v>44768.755740740744</v>
      </c>
      <c r="M4644" s="113">
        <v>44768.759884259256</v>
      </c>
      <c r="P4644" s="78" t="str">
        <f t="shared" si="1224"/>
        <v/>
      </c>
      <c r="S4644" s="78" t="str">
        <f t="shared" si="1225"/>
        <v/>
      </c>
      <c r="V4644" s="78" t="str">
        <f t="shared" si="1226"/>
        <v/>
      </c>
      <c r="W4644" s="113">
        <v>44768.770960648151</v>
      </c>
      <c r="X4644" s="113">
        <f t="shared" si="1227"/>
        <v>4.1435185121372342E-3</v>
      </c>
      <c r="Y4644" s="113" t="str">
        <f t="shared" si="1228"/>
        <v/>
      </c>
      <c r="Z4644" s="113" t="str">
        <f t="shared" si="1229"/>
        <v/>
      </c>
      <c r="AB4644" s="2" t="str">
        <f t="shared" si="1230"/>
        <v/>
      </c>
      <c r="AC4644" s="2" t="str">
        <f t="shared" si="1230"/>
        <v/>
      </c>
      <c r="AE4644" s="2" t="str">
        <f t="shared" si="1231"/>
        <v/>
      </c>
      <c r="AF4644" s="2" t="str">
        <f t="shared" si="1232"/>
        <v/>
      </c>
      <c r="AG4644" s="2" t="str">
        <f t="shared" si="1233"/>
        <v/>
      </c>
      <c r="AH4644" s="2" t="str">
        <f t="shared" si="1234"/>
        <v/>
      </c>
      <c r="AI4644" s="2" t="str">
        <f t="shared" si="1235"/>
        <v/>
      </c>
      <c r="AK4644" s="2" t="str">
        <f t="shared" si="1236"/>
        <v/>
      </c>
      <c r="AL4644" s="2" t="str">
        <f t="shared" si="1237"/>
        <v/>
      </c>
      <c r="AM4644" s="2" t="str">
        <f t="shared" si="1238"/>
        <v/>
      </c>
      <c r="AN4644" s="2" t="str">
        <f t="shared" si="1239"/>
        <v/>
      </c>
      <c r="AO4644" s="2" t="str">
        <f t="shared" si="1240"/>
        <v/>
      </c>
    </row>
    <row r="4645" spans="1:41" x14ac:dyDescent="0.3">
      <c r="A4645" s="111">
        <v>44768.773333333331</v>
      </c>
      <c r="B4645" s="78" t="s">
        <v>5432</v>
      </c>
      <c r="C4645" s="78" t="s">
        <v>835</v>
      </c>
      <c r="D4645" s="78" t="s">
        <v>1441</v>
      </c>
      <c r="E4645" s="78">
        <v>5</v>
      </c>
      <c r="F4645" s="78" t="s">
        <v>809</v>
      </c>
      <c r="G4645" s="78" t="s">
        <v>100</v>
      </c>
      <c r="H4645" s="112" t="s">
        <v>208</v>
      </c>
      <c r="I4645" s="112">
        <v>3</v>
      </c>
      <c r="J4645" s="113">
        <v>44768.773333333331</v>
      </c>
      <c r="K4645" s="113">
        <v>44768.773333333331</v>
      </c>
      <c r="M4645" s="113">
        <v>44768.77579861111</v>
      </c>
      <c r="P4645" s="78" t="str">
        <f t="shared" si="1224"/>
        <v/>
      </c>
      <c r="Q4645" s="113">
        <v>44768.776539351849</v>
      </c>
      <c r="R4645" s="78" t="s">
        <v>1185</v>
      </c>
      <c r="S4645" s="78" t="str">
        <f t="shared" si="1225"/>
        <v>CIC</v>
      </c>
      <c r="T4645" s="113">
        <v>44768.781805555554</v>
      </c>
      <c r="U4645" s="78" t="s">
        <v>1200</v>
      </c>
      <c r="V4645" s="78" t="str">
        <f t="shared" si="1226"/>
        <v>PLOEG</v>
      </c>
      <c r="W4645" s="113">
        <v>44768.797488425924</v>
      </c>
      <c r="X4645" s="113">
        <f t="shared" si="1227"/>
        <v>2.4652777792653069E-3</v>
      </c>
      <c r="Y4645" s="113">
        <f t="shared" si="1228"/>
        <v>6.0069444443797693E-3</v>
      </c>
      <c r="Z4645" s="113">
        <f t="shared" si="1229"/>
        <v>1.5682870369346347E-2</v>
      </c>
      <c r="AB4645" s="2">
        <f t="shared" si="1230"/>
        <v>519</v>
      </c>
      <c r="AC4645" s="2">
        <f t="shared" si="1230"/>
        <v>1355</v>
      </c>
      <c r="AE4645" s="2" t="str">
        <f t="shared" si="1231"/>
        <v/>
      </c>
      <c r="AF4645" s="2" t="str">
        <f t="shared" si="1232"/>
        <v/>
      </c>
      <c r="AG4645" s="2" t="str">
        <f t="shared" si="1233"/>
        <v/>
      </c>
      <c r="AH4645" s="2">
        <f t="shared" si="1234"/>
        <v>519</v>
      </c>
      <c r="AI4645" s="2" t="str">
        <f t="shared" si="1235"/>
        <v/>
      </c>
      <c r="AK4645" s="2" t="str">
        <f t="shared" si="1236"/>
        <v/>
      </c>
      <c r="AL4645" s="2" t="str">
        <f t="shared" si="1237"/>
        <v/>
      </c>
      <c r="AM4645" s="2" t="str">
        <f t="shared" si="1238"/>
        <v/>
      </c>
      <c r="AN4645" s="2">
        <f t="shared" si="1239"/>
        <v>1355</v>
      </c>
      <c r="AO4645" s="2" t="str">
        <f t="shared" si="1240"/>
        <v/>
      </c>
    </row>
    <row r="4646" spans="1:41" x14ac:dyDescent="0.3">
      <c r="A4646" s="111">
        <v>44768.775937500002</v>
      </c>
      <c r="B4646" s="78" t="s">
        <v>5433</v>
      </c>
      <c r="C4646" s="78" t="s">
        <v>846</v>
      </c>
      <c r="D4646" s="78" t="s">
        <v>1323</v>
      </c>
      <c r="E4646" s="78">
        <v>49</v>
      </c>
      <c r="F4646" s="78" t="s">
        <v>808</v>
      </c>
      <c r="G4646" s="78" t="s">
        <v>132</v>
      </c>
      <c r="H4646" s="112" t="s">
        <v>263</v>
      </c>
      <c r="I4646" s="112">
        <v>4</v>
      </c>
      <c r="J4646" s="113">
        <v>44768.775937500002</v>
      </c>
      <c r="K4646" s="113">
        <v>44768.775937500002</v>
      </c>
      <c r="M4646" s="113">
        <v>44768.797534722224</v>
      </c>
      <c r="P4646" s="78" t="str">
        <f t="shared" si="1224"/>
        <v/>
      </c>
      <c r="S4646" s="78" t="str">
        <f t="shared" si="1225"/>
        <v/>
      </c>
      <c r="T4646" s="113">
        <v>44768.816469907404</v>
      </c>
      <c r="U4646" s="78" t="s">
        <v>1220</v>
      </c>
      <c r="V4646" s="78" t="str">
        <f t="shared" si="1226"/>
        <v>PLOEG</v>
      </c>
      <c r="W4646" s="113">
        <v>44768.821516203701</v>
      </c>
      <c r="X4646" s="113">
        <f t="shared" si="1227"/>
        <v>2.159722222131677E-2</v>
      </c>
      <c r="Y4646" s="113">
        <f t="shared" si="1228"/>
        <v>1.8935185180453118E-2</v>
      </c>
      <c r="Z4646" s="113">
        <f t="shared" si="1229"/>
        <v>5.0462962972233072E-3</v>
      </c>
      <c r="AB4646" s="2">
        <f t="shared" si="1230"/>
        <v>1636</v>
      </c>
      <c r="AC4646" s="2">
        <f t="shared" si="1230"/>
        <v>436</v>
      </c>
      <c r="AE4646" s="2" t="str">
        <f t="shared" si="1231"/>
        <v/>
      </c>
      <c r="AF4646" s="2" t="str">
        <f t="shared" si="1232"/>
        <v/>
      </c>
      <c r="AG4646" s="2" t="str">
        <f t="shared" si="1233"/>
        <v/>
      </c>
      <c r="AH4646" s="2" t="str">
        <f t="shared" si="1234"/>
        <v/>
      </c>
      <c r="AI4646" s="2">
        <f t="shared" si="1235"/>
        <v>1636</v>
      </c>
      <c r="AK4646" s="2" t="str">
        <f t="shared" si="1236"/>
        <v/>
      </c>
      <c r="AL4646" s="2" t="str">
        <f t="shared" si="1237"/>
        <v/>
      </c>
      <c r="AM4646" s="2" t="str">
        <f t="shared" si="1238"/>
        <v/>
      </c>
      <c r="AN4646" s="2" t="str">
        <f t="shared" si="1239"/>
        <v/>
      </c>
      <c r="AO4646" s="2">
        <f t="shared" si="1240"/>
        <v>436</v>
      </c>
    </row>
    <row r="4647" spans="1:41" x14ac:dyDescent="0.3">
      <c r="A4647" s="111">
        <v>44768.820127314815</v>
      </c>
      <c r="B4647" s="78" t="s">
        <v>5434</v>
      </c>
      <c r="C4647" s="78" t="s">
        <v>853</v>
      </c>
      <c r="D4647" s="78" t="s">
        <v>4229</v>
      </c>
      <c r="E4647" s="78">
        <v>31</v>
      </c>
      <c r="F4647" s="78" t="s">
        <v>807</v>
      </c>
      <c r="G4647" s="78" t="s">
        <v>84</v>
      </c>
      <c r="H4647" s="112" t="s">
        <v>196</v>
      </c>
      <c r="I4647" s="112">
        <v>4</v>
      </c>
      <c r="J4647" s="113">
        <v>44768.818530092591</v>
      </c>
      <c r="K4647" s="113">
        <v>44768.820127314815</v>
      </c>
      <c r="M4647" s="113">
        <v>44768.822488425925</v>
      </c>
      <c r="P4647" s="78" t="str">
        <f t="shared" si="1224"/>
        <v/>
      </c>
      <c r="S4647" s="78" t="str">
        <f t="shared" si="1225"/>
        <v/>
      </c>
      <c r="V4647" s="78" t="str">
        <f t="shared" si="1226"/>
        <v/>
      </c>
      <c r="W4647" s="113">
        <v>44768.856087962966</v>
      </c>
      <c r="X4647" s="113">
        <f t="shared" si="1227"/>
        <v>2.3611111100763083E-3</v>
      </c>
      <c r="Y4647" s="113" t="str">
        <f t="shared" si="1228"/>
        <v/>
      </c>
      <c r="Z4647" s="113" t="str">
        <f t="shared" si="1229"/>
        <v/>
      </c>
      <c r="AB4647" s="2" t="str">
        <f t="shared" si="1230"/>
        <v/>
      </c>
      <c r="AC4647" s="2" t="str">
        <f t="shared" si="1230"/>
        <v/>
      </c>
      <c r="AE4647" s="2" t="str">
        <f t="shared" si="1231"/>
        <v/>
      </c>
      <c r="AF4647" s="2" t="str">
        <f t="shared" si="1232"/>
        <v/>
      </c>
      <c r="AG4647" s="2" t="str">
        <f t="shared" si="1233"/>
        <v/>
      </c>
      <c r="AH4647" s="2" t="str">
        <f t="shared" si="1234"/>
        <v/>
      </c>
      <c r="AI4647" s="2" t="str">
        <f t="shared" si="1235"/>
        <v/>
      </c>
      <c r="AK4647" s="2" t="str">
        <f t="shared" si="1236"/>
        <v/>
      </c>
      <c r="AL4647" s="2" t="str">
        <f t="shared" si="1237"/>
        <v/>
      </c>
      <c r="AM4647" s="2" t="str">
        <f t="shared" si="1238"/>
        <v/>
      </c>
      <c r="AN4647" s="2" t="str">
        <f t="shared" si="1239"/>
        <v/>
      </c>
      <c r="AO4647" s="2" t="str">
        <f t="shared" si="1240"/>
        <v/>
      </c>
    </row>
    <row r="4648" spans="1:41" x14ac:dyDescent="0.3">
      <c r="A4648" s="111">
        <v>44768.835821759261</v>
      </c>
      <c r="B4648" s="78" t="s">
        <v>5435</v>
      </c>
      <c r="C4648" s="78" t="s">
        <v>835</v>
      </c>
      <c r="D4648" s="78" t="s">
        <v>1318</v>
      </c>
      <c r="E4648" s="78">
        <v>54</v>
      </c>
      <c r="F4648" s="78" t="s">
        <v>809</v>
      </c>
      <c r="G4648" s="78" t="s">
        <v>120</v>
      </c>
      <c r="H4648" s="112" t="s">
        <v>486</v>
      </c>
      <c r="I4648" s="112">
        <v>3</v>
      </c>
      <c r="J4648" s="113">
        <v>44768.835324074076</v>
      </c>
      <c r="K4648" s="113">
        <v>44768.835821759261</v>
      </c>
      <c r="M4648" s="113">
        <v>44768.836030092592</v>
      </c>
      <c r="N4648" s="113">
        <v>44768.836516203701</v>
      </c>
      <c r="O4648" s="78" t="s">
        <v>1185</v>
      </c>
      <c r="P4648" s="78" t="str">
        <f t="shared" si="1224"/>
        <v>CIC</v>
      </c>
      <c r="S4648" s="78" t="str">
        <f t="shared" si="1225"/>
        <v/>
      </c>
      <c r="V4648" s="78" t="str">
        <f t="shared" si="1226"/>
        <v/>
      </c>
      <c r="W4648" s="113">
        <v>44768.862071759257</v>
      </c>
      <c r="X4648" s="113">
        <f t="shared" si="1227"/>
        <v>2.0833333110203966E-4</v>
      </c>
      <c r="Y4648" s="113" t="str">
        <f t="shared" si="1228"/>
        <v/>
      </c>
      <c r="Z4648" s="113" t="str">
        <f t="shared" si="1229"/>
        <v/>
      </c>
      <c r="AB4648" s="2" t="str">
        <f t="shared" si="1230"/>
        <v/>
      </c>
      <c r="AC4648" s="2" t="str">
        <f t="shared" si="1230"/>
        <v/>
      </c>
      <c r="AE4648" s="2" t="str">
        <f t="shared" si="1231"/>
        <v/>
      </c>
      <c r="AF4648" s="2" t="str">
        <f t="shared" si="1232"/>
        <v/>
      </c>
      <c r="AG4648" s="2" t="str">
        <f t="shared" si="1233"/>
        <v/>
      </c>
      <c r="AH4648" s="2" t="str">
        <f t="shared" si="1234"/>
        <v/>
      </c>
      <c r="AI4648" s="2" t="str">
        <f t="shared" si="1235"/>
        <v/>
      </c>
      <c r="AK4648" s="2" t="str">
        <f t="shared" si="1236"/>
        <v/>
      </c>
      <c r="AL4648" s="2" t="str">
        <f t="shared" si="1237"/>
        <v/>
      </c>
      <c r="AM4648" s="2" t="str">
        <f t="shared" si="1238"/>
        <v/>
      </c>
      <c r="AN4648" s="2" t="str">
        <f t="shared" si="1239"/>
        <v/>
      </c>
      <c r="AO4648" s="2" t="str">
        <f t="shared" si="1240"/>
        <v/>
      </c>
    </row>
    <row r="4649" spans="1:41" x14ac:dyDescent="0.3">
      <c r="A4649" s="111">
        <v>44768.835821759261</v>
      </c>
      <c r="B4649" s="78" t="s">
        <v>5435</v>
      </c>
      <c r="C4649" s="78" t="s">
        <v>846</v>
      </c>
      <c r="D4649" s="78" t="s">
        <v>1318</v>
      </c>
      <c r="E4649" s="78">
        <v>54</v>
      </c>
      <c r="F4649" s="78" t="s">
        <v>809</v>
      </c>
      <c r="G4649" s="78" t="s">
        <v>120</v>
      </c>
      <c r="H4649" s="112" t="s">
        <v>486</v>
      </c>
      <c r="I4649" s="112">
        <v>3</v>
      </c>
      <c r="J4649" s="113">
        <v>44768.835324074076</v>
      </c>
      <c r="K4649" s="113">
        <v>44768.835821759261</v>
      </c>
      <c r="M4649" s="113">
        <v>44768.839571759258</v>
      </c>
      <c r="N4649" s="113">
        <v>44768.839629629627</v>
      </c>
      <c r="O4649" s="78" t="s">
        <v>1185</v>
      </c>
      <c r="P4649" s="78" t="str">
        <f t="shared" si="1224"/>
        <v>CIC</v>
      </c>
      <c r="S4649" s="78" t="str">
        <f t="shared" si="1225"/>
        <v/>
      </c>
      <c r="T4649" s="113">
        <v>44768.847719907404</v>
      </c>
      <c r="U4649" s="78" t="s">
        <v>1220</v>
      </c>
      <c r="V4649" s="78" t="str">
        <f t="shared" si="1226"/>
        <v>PLOEG</v>
      </c>
      <c r="W4649" s="113">
        <v>44768.856076388889</v>
      </c>
      <c r="X4649" s="113">
        <f t="shared" si="1227"/>
        <v>3.749999996216502E-3</v>
      </c>
      <c r="Y4649" s="113">
        <f t="shared" si="1228"/>
        <v>8.1481481465743855E-3</v>
      </c>
      <c r="Z4649" s="113">
        <f t="shared" si="1229"/>
        <v>8.3564814849523827E-3</v>
      </c>
      <c r="AB4649" s="2">
        <f t="shared" si="1230"/>
        <v>704</v>
      </c>
      <c r="AC4649" s="2">
        <f t="shared" si="1230"/>
        <v>722</v>
      </c>
      <c r="AE4649" s="2" t="str">
        <f t="shared" si="1231"/>
        <v/>
      </c>
      <c r="AF4649" s="2" t="str">
        <f t="shared" si="1232"/>
        <v/>
      </c>
      <c r="AG4649" s="2" t="str">
        <f t="shared" si="1233"/>
        <v/>
      </c>
      <c r="AH4649" s="2">
        <f t="shared" si="1234"/>
        <v>704</v>
      </c>
      <c r="AI4649" s="2" t="str">
        <f t="shared" si="1235"/>
        <v/>
      </c>
      <c r="AK4649" s="2" t="str">
        <f t="shared" si="1236"/>
        <v/>
      </c>
      <c r="AL4649" s="2" t="str">
        <f t="shared" si="1237"/>
        <v/>
      </c>
      <c r="AM4649" s="2" t="str">
        <f t="shared" si="1238"/>
        <v/>
      </c>
      <c r="AN4649" s="2">
        <f t="shared" si="1239"/>
        <v>722</v>
      </c>
      <c r="AO4649" s="2" t="str">
        <f t="shared" si="1240"/>
        <v/>
      </c>
    </row>
    <row r="4650" spans="1:41" x14ac:dyDescent="0.3">
      <c r="A4650" s="111">
        <v>44768.885787037034</v>
      </c>
      <c r="B4650" s="78" t="s">
        <v>5436</v>
      </c>
      <c r="C4650" s="78" t="s">
        <v>835</v>
      </c>
      <c r="F4650" s="78" t="s">
        <v>807</v>
      </c>
      <c r="G4650" s="78" t="s">
        <v>124</v>
      </c>
      <c r="H4650" s="112" t="s">
        <v>487</v>
      </c>
      <c r="I4650" s="112">
        <v>2</v>
      </c>
      <c r="J4650" s="113">
        <v>44768.884074074071</v>
      </c>
      <c r="K4650" s="113">
        <v>44768.885787037034</v>
      </c>
      <c r="M4650" s="113">
        <v>44768.888298611113</v>
      </c>
      <c r="N4650" s="113">
        <v>44768.888344907406</v>
      </c>
      <c r="O4650" s="78" t="s">
        <v>1187</v>
      </c>
      <c r="P4650" s="78" t="str">
        <f t="shared" si="1224"/>
        <v>CIC</v>
      </c>
      <c r="S4650" s="78" t="str">
        <f t="shared" si="1225"/>
        <v/>
      </c>
      <c r="V4650" s="78" t="str">
        <f t="shared" si="1226"/>
        <v/>
      </c>
      <c r="W4650" s="113">
        <v>44768.891365740739</v>
      </c>
      <c r="X4650" s="113">
        <f t="shared" si="1227"/>
        <v>2.5115740791079588E-3</v>
      </c>
      <c r="Y4650" s="113" t="str">
        <f t="shared" si="1228"/>
        <v/>
      </c>
      <c r="Z4650" s="113" t="str">
        <f t="shared" si="1229"/>
        <v/>
      </c>
      <c r="AB4650" s="2" t="str">
        <f t="shared" si="1230"/>
        <v/>
      </c>
      <c r="AC4650" s="2" t="str">
        <f t="shared" si="1230"/>
        <v/>
      </c>
      <c r="AE4650" s="2" t="str">
        <f t="shared" si="1231"/>
        <v/>
      </c>
      <c r="AF4650" s="2" t="str">
        <f t="shared" si="1232"/>
        <v/>
      </c>
      <c r="AG4650" s="2" t="str">
        <f t="shared" si="1233"/>
        <v/>
      </c>
      <c r="AH4650" s="2" t="str">
        <f t="shared" si="1234"/>
        <v/>
      </c>
      <c r="AI4650" s="2" t="str">
        <f t="shared" si="1235"/>
        <v/>
      </c>
      <c r="AK4650" s="2" t="str">
        <f t="shared" si="1236"/>
        <v/>
      </c>
      <c r="AL4650" s="2" t="str">
        <f t="shared" si="1237"/>
        <v/>
      </c>
      <c r="AM4650" s="2" t="str">
        <f t="shared" si="1238"/>
        <v/>
      </c>
      <c r="AN4650" s="2" t="str">
        <f t="shared" si="1239"/>
        <v/>
      </c>
      <c r="AO4650" s="2" t="str">
        <f t="shared" si="1240"/>
        <v/>
      </c>
    </row>
    <row r="4651" spans="1:41" x14ac:dyDescent="0.3">
      <c r="A4651" s="111">
        <v>44768.885787037034</v>
      </c>
      <c r="B4651" s="78" t="s">
        <v>5436</v>
      </c>
      <c r="C4651" s="78" t="s">
        <v>846</v>
      </c>
      <c r="F4651" s="78" t="s">
        <v>807</v>
      </c>
      <c r="G4651" s="78" t="s">
        <v>124</v>
      </c>
      <c r="H4651" s="112" t="s">
        <v>487</v>
      </c>
      <c r="I4651" s="112">
        <v>2</v>
      </c>
      <c r="J4651" s="113">
        <v>44768.884074074071</v>
      </c>
      <c r="K4651" s="113">
        <v>44768.885787037034</v>
      </c>
      <c r="M4651" s="113">
        <v>44768.906817129631</v>
      </c>
      <c r="N4651" s="113">
        <v>44768.887025462966</v>
      </c>
      <c r="O4651" s="78" t="s">
        <v>1185</v>
      </c>
      <c r="P4651" s="78" t="str">
        <f t="shared" si="1224"/>
        <v>CIC</v>
      </c>
      <c r="Q4651" s="113">
        <v>44768.906851851854</v>
      </c>
      <c r="R4651" s="78" t="s">
        <v>1185</v>
      </c>
      <c r="S4651" s="78" t="str">
        <f t="shared" si="1225"/>
        <v>CIC</v>
      </c>
      <c r="T4651" s="113">
        <v>44768.897164351853</v>
      </c>
      <c r="U4651" s="78" t="s">
        <v>1220</v>
      </c>
      <c r="V4651" s="78" t="str">
        <f t="shared" si="1226"/>
        <v>PLOEG</v>
      </c>
      <c r="W4651" s="113">
        <v>44768.942442129628</v>
      </c>
      <c r="X4651" s="113">
        <f t="shared" si="1227"/>
        <v>2.1030092597356997E-2</v>
      </c>
      <c r="Y4651" s="113" t="str">
        <f t="shared" si="1228"/>
        <v/>
      </c>
      <c r="Z4651" s="113">
        <f t="shared" si="1229"/>
        <v>4.5277777775481809E-2</v>
      </c>
      <c r="AB4651" s="2" t="str">
        <f t="shared" si="1230"/>
        <v/>
      </c>
      <c r="AC4651" s="2">
        <f t="shared" si="1230"/>
        <v>3912</v>
      </c>
      <c r="AE4651" s="2" t="str">
        <f t="shared" si="1231"/>
        <v/>
      </c>
      <c r="AF4651" s="2" t="str">
        <f t="shared" si="1232"/>
        <v/>
      </c>
      <c r="AG4651" s="2" t="str">
        <f t="shared" si="1233"/>
        <v/>
      </c>
      <c r="AH4651" s="2" t="str">
        <f t="shared" si="1234"/>
        <v/>
      </c>
      <c r="AI4651" s="2" t="str">
        <f t="shared" si="1235"/>
        <v/>
      </c>
      <c r="AK4651" s="2" t="str">
        <f t="shared" si="1236"/>
        <v/>
      </c>
      <c r="AL4651" s="2" t="str">
        <f t="shared" si="1237"/>
        <v/>
      </c>
      <c r="AM4651" s="2">
        <f t="shared" si="1238"/>
        <v>3912</v>
      </c>
      <c r="AN4651" s="2" t="str">
        <f t="shared" si="1239"/>
        <v/>
      </c>
      <c r="AO4651" s="2" t="str">
        <f t="shared" si="1240"/>
        <v/>
      </c>
    </row>
    <row r="4652" spans="1:41" x14ac:dyDescent="0.3">
      <c r="A4652" s="111">
        <v>44768.889826388891</v>
      </c>
      <c r="B4652" s="78" t="s">
        <v>5437</v>
      </c>
      <c r="C4652" s="78" t="s">
        <v>835</v>
      </c>
      <c r="D4652" s="78" t="s">
        <v>1184</v>
      </c>
      <c r="E4652" s="78">
        <v>280</v>
      </c>
      <c r="F4652" s="78" t="s">
        <v>807</v>
      </c>
      <c r="G4652" s="78" t="s">
        <v>100</v>
      </c>
      <c r="H4652" s="112" t="s">
        <v>466</v>
      </c>
      <c r="I4652" s="112">
        <v>3</v>
      </c>
      <c r="J4652" s="113">
        <v>44768.889224537037</v>
      </c>
      <c r="K4652" s="113">
        <v>44768.889826388891</v>
      </c>
      <c r="L4652" s="113">
        <v>44768.891192129631</v>
      </c>
      <c r="M4652" s="113">
        <v>44768.891365740739</v>
      </c>
      <c r="P4652" s="78" t="str">
        <f t="shared" si="1224"/>
        <v/>
      </c>
      <c r="Q4652" s="113">
        <v>44768.891400462962</v>
      </c>
      <c r="R4652" s="78" t="s">
        <v>1185</v>
      </c>
      <c r="S4652" s="78" t="str">
        <f t="shared" si="1225"/>
        <v>CIC</v>
      </c>
      <c r="T4652" s="113">
        <v>44768.891504629632</v>
      </c>
      <c r="U4652" s="78" t="s">
        <v>1200</v>
      </c>
      <c r="V4652" s="78" t="str">
        <f t="shared" si="1226"/>
        <v>PLOEG</v>
      </c>
      <c r="W4652" s="113">
        <v>44768.919768518521</v>
      </c>
      <c r="X4652" s="113">
        <f t="shared" si="1227"/>
        <v>1.3657407398568466E-3</v>
      </c>
      <c r="Y4652" s="113">
        <f t="shared" si="1228"/>
        <v>3.125000002910383E-4</v>
      </c>
      <c r="Z4652" s="113">
        <f t="shared" si="1229"/>
        <v>2.8263888889341615E-2</v>
      </c>
      <c r="AB4652" s="2">
        <f t="shared" si="1230"/>
        <v>27</v>
      </c>
      <c r="AC4652" s="2">
        <f t="shared" si="1230"/>
        <v>2442</v>
      </c>
      <c r="AE4652" s="2" t="str">
        <f t="shared" si="1231"/>
        <v/>
      </c>
      <c r="AF4652" s="2" t="str">
        <f t="shared" si="1232"/>
        <v/>
      </c>
      <c r="AG4652" s="2" t="str">
        <f t="shared" si="1233"/>
        <v/>
      </c>
      <c r="AH4652" s="2">
        <f t="shared" si="1234"/>
        <v>27</v>
      </c>
      <c r="AI4652" s="2" t="str">
        <f t="shared" si="1235"/>
        <v/>
      </c>
      <c r="AK4652" s="2" t="str">
        <f t="shared" si="1236"/>
        <v/>
      </c>
      <c r="AL4652" s="2" t="str">
        <f t="shared" si="1237"/>
        <v/>
      </c>
      <c r="AM4652" s="2" t="str">
        <f t="shared" si="1238"/>
        <v/>
      </c>
      <c r="AN4652" s="2">
        <f t="shared" si="1239"/>
        <v>2442</v>
      </c>
      <c r="AO4652" s="2" t="str">
        <f t="shared" si="1240"/>
        <v/>
      </c>
    </row>
    <row r="4653" spans="1:41" x14ac:dyDescent="0.3">
      <c r="A4653" s="111">
        <v>44768.932916666665</v>
      </c>
      <c r="B4653" s="78" t="s">
        <v>5438</v>
      </c>
      <c r="C4653" s="78" t="s">
        <v>835</v>
      </c>
      <c r="D4653" s="78" t="s">
        <v>1998</v>
      </c>
      <c r="F4653" s="78" t="s">
        <v>807</v>
      </c>
      <c r="G4653" s="78" t="s">
        <v>92</v>
      </c>
      <c r="H4653" s="112" t="s">
        <v>220</v>
      </c>
      <c r="I4653" s="112">
        <v>2</v>
      </c>
      <c r="J4653" s="113">
        <v>44768.932118055556</v>
      </c>
      <c r="K4653" s="113">
        <v>44768.932916666665</v>
      </c>
      <c r="M4653" s="113">
        <v>44768.935104166667</v>
      </c>
      <c r="N4653" s="113">
        <v>44768.935937499999</v>
      </c>
      <c r="O4653" s="78" t="s">
        <v>1185</v>
      </c>
      <c r="P4653" s="78" t="str">
        <f t="shared" si="1224"/>
        <v>CIC</v>
      </c>
      <c r="S4653" s="78" t="str">
        <f t="shared" si="1225"/>
        <v/>
      </c>
      <c r="V4653" s="78" t="str">
        <f t="shared" si="1226"/>
        <v/>
      </c>
      <c r="W4653" s="113">
        <v>44768.950370370374</v>
      </c>
      <c r="X4653" s="113">
        <f t="shared" si="1227"/>
        <v>2.1875000020372681E-3</v>
      </c>
      <c r="Y4653" s="113" t="str">
        <f t="shared" si="1228"/>
        <v/>
      </c>
      <c r="Z4653" s="113" t="str">
        <f t="shared" si="1229"/>
        <v/>
      </c>
      <c r="AB4653" s="2" t="str">
        <f t="shared" si="1230"/>
        <v/>
      </c>
      <c r="AC4653" s="2" t="str">
        <f t="shared" si="1230"/>
        <v/>
      </c>
      <c r="AE4653" s="2" t="str">
        <f t="shared" si="1231"/>
        <v/>
      </c>
      <c r="AF4653" s="2" t="str">
        <f t="shared" si="1232"/>
        <v/>
      </c>
      <c r="AG4653" s="2" t="str">
        <f t="shared" si="1233"/>
        <v/>
      </c>
      <c r="AH4653" s="2" t="str">
        <f t="shared" si="1234"/>
        <v/>
      </c>
      <c r="AI4653" s="2" t="str">
        <f t="shared" si="1235"/>
        <v/>
      </c>
      <c r="AK4653" s="2" t="str">
        <f t="shared" si="1236"/>
        <v/>
      </c>
      <c r="AL4653" s="2" t="str">
        <f t="shared" si="1237"/>
        <v/>
      </c>
      <c r="AM4653" s="2" t="str">
        <f t="shared" si="1238"/>
        <v/>
      </c>
      <c r="AN4653" s="2" t="str">
        <f t="shared" si="1239"/>
        <v/>
      </c>
      <c r="AO4653" s="2" t="str">
        <f t="shared" si="1240"/>
        <v/>
      </c>
    </row>
    <row r="4654" spans="1:41" x14ac:dyDescent="0.3">
      <c r="A4654" s="111">
        <v>44768.932916666665</v>
      </c>
      <c r="B4654" s="78" t="s">
        <v>5438</v>
      </c>
      <c r="C4654" s="78" t="s">
        <v>853</v>
      </c>
      <c r="D4654" s="78" t="s">
        <v>1998</v>
      </c>
      <c r="F4654" s="78" t="s">
        <v>807</v>
      </c>
      <c r="G4654" s="78" t="s">
        <v>92</v>
      </c>
      <c r="H4654" s="112" t="s">
        <v>220</v>
      </c>
      <c r="I4654" s="112">
        <v>2</v>
      </c>
      <c r="J4654" s="113">
        <v>44768.932118055556</v>
      </c>
      <c r="K4654" s="113">
        <v>44768.932916666665</v>
      </c>
      <c r="M4654" s="113">
        <v>44768.941805555558</v>
      </c>
      <c r="P4654" s="78" t="str">
        <f t="shared" si="1224"/>
        <v/>
      </c>
      <c r="Q4654" s="113">
        <v>44768.941863425927</v>
      </c>
      <c r="R4654" s="78" t="s">
        <v>1185</v>
      </c>
      <c r="S4654" s="78" t="str">
        <f t="shared" si="1225"/>
        <v>CIC</v>
      </c>
      <c r="V4654" s="78" t="str">
        <f t="shared" si="1226"/>
        <v/>
      </c>
      <c r="W4654" s="113">
        <v>44768.950370370374</v>
      </c>
      <c r="X4654" s="113">
        <f t="shared" si="1227"/>
        <v>8.8888888931251131E-3</v>
      </c>
      <c r="Y4654" s="113" t="str">
        <f t="shared" si="1228"/>
        <v/>
      </c>
      <c r="Z4654" s="113" t="str">
        <f t="shared" si="1229"/>
        <v/>
      </c>
      <c r="AB4654" s="2" t="str">
        <f t="shared" si="1230"/>
        <v/>
      </c>
      <c r="AC4654" s="2" t="str">
        <f t="shared" si="1230"/>
        <v/>
      </c>
      <c r="AE4654" s="2" t="str">
        <f t="shared" si="1231"/>
        <v/>
      </c>
      <c r="AF4654" s="2" t="str">
        <f t="shared" si="1232"/>
        <v/>
      </c>
      <c r="AG4654" s="2" t="str">
        <f t="shared" si="1233"/>
        <v/>
      </c>
      <c r="AH4654" s="2" t="str">
        <f t="shared" si="1234"/>
        <v/>
      </c>
      <c r="AI4654" s="2" t="str">
        <f t="shared" si="1235"/>
        <v/>
      </c>
      <c r="AK4654" s="2" t="str">
        <f t="shared" si="1236"/>
        <v/>
      </c>
      <c r="AL4654" s="2" t="str">
        <f t="shared" si="1237"/>
        <v/>
      </c>
      <c r="AM4654" s="2" t="str">
        <f t="shared" si="1238"/>
        <v/>
      </c>
      <c r="AN4654" s="2" t="str">
        <f t="shared" si="1239"/>
        <v/>
      </c>
      <c r="AO4654" s="2" t="str">
        <f t="shared" si="1240"/>
        <v/>
      </c>
    </row>
    <row r="4655" spans="1:41" x14ac:dyDescent="0.3">
      <c r="A4655" s="111">
        <v>44768.949745370373</v>
      </c>
      <c r="B4655" s="78" t="s">
        <v>5439</v>
      </c>
      <c r="C4655" s="78" t="s">
        <v>835</v>
      </c>
      <c r="D4655" s="78" t="s">
        <v>1193</v>
      </c>
      <c r="E4655" s="78">
        <v>281</v>
      </c>
      <c r="F4655" s="78" t="s">
        <v>809</v>
      </c>
      <c r="G4655" s="78" t="s">
        <v>104</v>
      </c>
      <c r="H4655" s="112" t="s">
        <v>198</v>
      </c>
      <c r="I4655" s="112">
        <v>3</v>
      </c>
      <c r="J4655" s="113">
        <v>44768.94939814815</v>
      </c>
      <c r="K4655" s="113">
        <v>44768.949745370373</v>
      </c>
      <c r="M4655" s="113">
        <v>44769.205601851849</v>
      </c>
      <c r="P4655" s="78" t="str">
        <f t="shared" si="1224"/>
        <v/>
      </c>
      <c r="S4655" s="78" t="str">
        <f t="shared" si="1225"/>
        <v/>
      </c>
      <c r="V4655" s="78" t="str">
        <f t="shared" si="1226"/>
        <v/>
      </c>
      <c r="W4655" s="113">
        <v>44769.205682870372</v>
      </c>
      <c r="X4655" s="113">
        <f t="shared" si="1227"/>
        <v>0.25585648147534812</v>
      </c>
      <c r="Y4655" s="113" t="str">
        <f t="shared" si="1228"/>
        <v/>
      </c>
      <c r="Z4655" s="113" t="str">
        <f t="shared" si="1229"/>
        <v/>
      </c>
      <c r="AB4655" s="2" t="str">
        <f t="shared" si="1230"/>
        <v/>
      </c>
      <c r="AC4655" s="2" t="str">
        <f t="shared" si="1230"/>
        <v/>
      </c>
      <c r="AE4655" s="2" t="str">
        <f t="shared" si="1231"/>
        <v/>
      </c>
      <c r="AF4655" s="2" t="str">
        <f t="shared" si="1232"/>
        <v/>
      </c>
      <c r="AG4655" s="2" t="str">
        <f t="shared" si="1233"/>
        <v/>
      </c>
      <c r="AH4655" s="2" t="str">
        <f t="shared" si="1234"/>
        <v/>
      </c>
      <c r="AI4655" s="2" t="str">
        <f t="shared" si="1235"/>
        <v/>
      </c>
      <c r="AK4655" s="2" t="str">
        <f t="shared" si="1236"/>
        <v/>
      </c>
      <c r="AL4655" s="2" t="str">
        <f t="shared" si="1237"/>
        <v/>
      </c>
      <c r="AM4655" s="2" t="str">
        <f t="shared" si="1238"/>
        <v/>
      </c>
      <c r="AN4655" s="2" t="str">
        <f t="shared" si="1239"/>
        <v/>
      </c>
      <c r="AO4655" s="2" t="str">
        <f t="shared" si="1240"/>
        <v/>
      </c>
    </row>
    <row r="4656" spans="1:41" x14ac:dyDescent="0.3">
      <c r="A4656" s="111">
        <v>44768.954722222225</v>
      </c>
      <c r="B4656" s="78" t="s">
        <v>5440</v>
      </c>
      <c r="C4656" s="78" t="s">
        <v>846</v>
      </c>
      <c r="D4656" s="78" t="s">
        <v>1234</v>
      </c>
      <c r="F4656" s="78" t="s">
        <v>809</v>
      </c>
      <c r="G4656" s="78" t="s">
        <v>96</v>
      </c>
      <c r="H4656" s="112" t="s">
        <v>438</v>
      </c>
      <c r="I4656" s="112">
        <v>3</v>
      </c>
      <c r="J4656" s="113">
        <v>44768.953425925924</v>
      </c>
      <c r="K4656" s="113">
        <v>44768.954722222225</v>
      </c>
      <c r="M4656" s="113">
        <v>44768.955474537041</v>
      </c>
      <c r="N4656" s="113">
        <v>44768.955763888887</v>
      </c>
      <c r="O4656" s="78" t="s">
        <v>1187</v>
      </c>
      <c r="P4656" s="78" t="str">
        <f t="shared" si="1224"/>
        <v>CIC</v>
      </c>
      <c r="Q4656" s="113">
        <v>44768.956006944441</v>
      </c>
      <c r="R4656" s="78" t="s">
        <v>1203</v>
      </c>
      <c r="S4656" s="78" t="str">
        <f t="shared" si="1225"/>
        <v>PLOEG</v>
      </c>
      <c r="T4656" s="113">
        <v>44768.960925925923</v>
      </c>
      <c r="U4656" s="78" t="s">
        <v>1203</v>
      </c>
      <c r="V4656" s="78" t="str">
        <f t="shared" si="1226"/>
        <v>PLOEG</v>
      </c>
      <c r="W4656" s="113">
        <v>44768.964155092595</v>
      </c>
      <c r="X4656" s="113">
        <f t="shared" si="1227"/>
        <v>7.5231481605442241E-4</v>
      </c>
      <c r="Y4656" s="113">
        <f t="shared" si="1228"/>
        <v>5.4513888826477341E-3</v>
      </c>
      <c r="Z4656" s="113">
        <f t="shared" si="1229"/>
        <v>3.2291666720993817E-3</v>
      </c>
      <c r="AB4656" s="2">
        <f t="shared" si="1230"/>
        <v>471</v>
      </c>
      <c r="AC4656" s="2">
        <f t="shared" si="1230"/>
        <v>279</v>
      </c>
      <c r="AE4656" s="2" t="str">
        <f t="shared" si="1231"/>
        <v/>
      </c>
      <c r="AF4656" s="2" t="str">
        <f t="shared" si="1232"/>
        <v/>
      </c>
      <c r="AG4656" s="2" t="str">
        <f t="shared" si="1233"/>
        <v/>
      </c>
      <c r="AH4656" s="2">
        <f t="shared" si="1234"/>
        <v>471</v>
      </c>
      <c r="AI4656" s="2" t="str">
        <f t="shared" si="1235"/>
        <v/>
      </c>
      <c r="AK4656" s="2" t="str">
        <f t="shared" si="1236"/>
        <v/>
      </c>
      <c r="AL4656" s="2" t="str">
        <f t="shared" si="1237"/>
        <v/>
      </c>
      <c r="AM4656" s="2" t="str">
        <f t="shared" si="1238"/>
        <v/>
      </c>
      <c r="AN4656" s="2">
        <f t="shared" si="1239"/>
        <v>279</v>
      </c>
      <c r="AO4656" s="2" t="str">
        <f t="shared" si="1240"/>
        <v/>
      </c>
    </row>
    <row r="4657" spans="1:41" x14ac:dyDescent="0.3">
      <c r="A4657" s="111">
        <v>44769.173668981479</v>
      </c>
      <c r="B4657" s="78" t="s">
        <v>5441</v>
      </c>
      <c r="C4657" s="78" t="s">
        <v>835</v>
      </c>
      <c r="D4657" s="78" t="s">
        <v>1290</v>
      </c>
      <c r="E4657" s="78">
        <v>84</v>
      </c>
      <c r="F4657" s="78" t="s">
        <v>809</v>
      </c>
      <c r="G4657" s="78" t="s">
        <v>104</v>
      </c>
      <c r="H4657" s="112" t="s">
        <v>198</v>
      </c>
      <c r="I4657" s="112">
        <v>3</v>
      </c>
      <c r="J4657" s="113">
        <v>44769.173148148147</v>
      </c>
      <c r="K4657" s="113">
        <v>44769.173668981479</v>
      </c>
      <c r="M4657" s="113">
        <v>44769.174247685187</v>
      </c>
      <c r="N4657" s="113">
        <v>44769.174502314818</v>
      </c>
      <c r="O4657" s="78" t="s">
        <v>1187</v>
      </c>
      <c r="P4657" s="78" t="str">
        <f t="shared" si="1224"/>
        <v>CIC</v>
      </c>
      <c r="S4657" s="78" t="str">
        <f t="shared" si="1225"/>
        <v/>
      </c>
      <c r="V4657" s="78" t="str">
        <f t="shared" si="1226"/>
        <v/>
      </c>
      <c r="W4657" s="113">
        <v>44769.205590277779</v>
      </c>
      <c r="X4657" s="113">
        <f t="shared" si="1227"/>
        <v>5.7870370801538229E-4</v>
      </c>
      <c r="Y4657" s="113" t="str">
        <f t="shared" si="1228"/>
        <v/>
      </c>
      <c r="Z4657" s="113" t="str">
        <f t="shared" si="1229"/>
        <v/>
      </c>
      <c r="AB4657" s="2" t="str">
        <f t="shared" si="1230"/>
        <v/>
      </c>
      <c r="AC4657" s="2" t="str">
        <f t="shared" si="1230"/>
        <v/>
      </c>
      <c r="AE4657" s="2" t="str">
        <f t="shared" si="1231"/>
        <v/>
      </c>
      <c r="AF4657" s="2" t="str">
        <f t="shared" si="1232"/>
        <v/>
      </c>
      <c r="AG4657" s="2" t="str">
        <f t="shared" si="1233"/>
        <v/>
      </c>
      <c r="AH4657" s="2" t="str">
        <f t="shared" si="1234"/>
        <v/>
      </c>
      <c r="AI4657" s="2" t="str">
        <f t="shared" si="1235"/>
        <v/>
      </c>
      <c r="AK4657" s="2" t="str">
        <f t="shared" si="1236"/>
        <v/>
      </c>
      <c r="AL4657" s="2" t="str">
        <f t="shared" si="1237"/>
        <v/>
      </c>
      <c r="AM4657" s="2" t="str">
        <f t="shared" si="1238"/>
        <v/>
      </c>
      <c r="AN4657" s="2" t="str">
        <f t="shared" si="1239"/>
        <v/>
      </c>
      <c r="AO4657" s="2" t="str">
        <f t="shared" si="1240"/>
        <v/>
      </c>
    </row>
    <row r="4658" spans="1:41" x14ac:dyDescent="0.3">
      <c r="A4658" s="111">
        <v>44769.173958333333</v>
      </c>
      <c r="B4658" s="78" t="s">
        <v>5442</v>
      </c>
      <c r="C4658" s="78" t="s">
        <v>846</v>
      </c>
      <c r="D4658" s="78" t="s">
        <v>4011</v>
      </c>
      <c r="E4658" s="78">
        <v>1</v>
      </c>
      <c r="F4658" s="78" t="s">
        <v>807</v>
      </c>
      <c r="G4658" s="78" t="s">
        <v>86</v>
      </c>
      <c r="H4658" s="112" t="s">
        <v>358</v>
      </c>
      <c r="I4658" s="112">
        <v>4</v>
      </c>
      <c r="J4658" s="113">
        <v>44769.171655092592</v>
      </c>
      <c r="K4658" s="113">
        <v>44769.173958333333</v>
      </c>
      <c r="M4658" s="113">
        <v>44769.175625000003</v>
      </c>
      <c r="N4658" s="113">
        <v>44769.17597222222</v>
      </c>
      <c r="O4658" s="78" t="s">
        <v>1187</v>
      </c>
      <c r="P4658" s="78" t="str">
        <f t="shared" si="1224"/>
        <v>CIC</v>
      </c>
      <c r="S4658" s="78" t="str">
        <f t="shared" si="1225"/>
        <v/>
      </c>
      <c r="T4658" s="113">
        <v>44769.197789351849</v>
      </c>
      <c r="U4658" s="78" t="s">
        <v>1203</v>
      </c>
      <c r="V4658" s="78" t="str">
        <f t="shared" si="1226"/>
        <v>PLOEG</v>
      </c>
      <c r="W4658" s="113">
        <v>44769.206111111111</v>
      </c>
      <c r="X4658" s="113">
        <f t="shared" si="1227"/>
        <v>1.6666666706441902E-3</v>
      </c>
      <c r="Y4658" s="113">
        <f t="shared" si="1228"/>
        <v>2.2164351845276542E-2</v>
      </c>
      <c r="Z4658" s="113">
        <f t="shared" si="1229"/>
        <v>8.3217592618893832E-3</v>
      </c>
      <c r="AB4658" s="2">
        <f t="shared" si="1230"/>
        <v>1915</v>
      </c>
      <c r="AC4658" s="2">
        <f t="shared" si="1230"/>
        <v>719</v>
      </c>
      <c r="AE4658" s="2" t="str">
        <f t="shared" si="1231"/>
        <v/>
      </c>
      <c r="AF4658" s="2" t="str">
        <f t="shared" si="1232"/>
        <v/>
      </c>
      <c r="AG4658" s="2" t="str">
        <f t="shared" si="1233"/>
        <v/>
      </c>
      <c r="AH4658" s="2" t="str">
        <f t="shared" si="1234"/>
        <v/>
      </c>
      <c r="AI4658" s="2">
        <f t="shared" si="1235"/>
        <v>1915</v>
      </c>
      <c r="AK4658" s="2" t="str">
        <f t="shared" si="1236"/>
        <v/>
      </c>
      <c r="AL4658" s="2" t="str">
        <f t="shared" si="1237"/>
        <v/>
      </c>
      <c r="AM4658" s="2" t="str">
        <f t="shared" si="1238"/>
        <v/>
      </c>
      <c r="AN4658" s="2" t="str">
        <f t="shared" si="1239"/>
        <v/>
      </c>
      <c r="AO4658" s="2">
        <f t="shared" si="1240"/>
        <v>719</v>
      </c>
    </row>
    <row r="4659" spans="1:41" x14ac:dyDescent="0.3">
      <c r="A4659" s="111">
        <v>44769.295069444444</v>
      </c>
      <c r="B4659" s="78" t="s">
        <v>5443</v>
      </c>
      <c r="C4659" s="78" t="s">
        <v>886</v>
      </c>
      <c r="D4659" s="78" t="s">
        <v>5444</v>
      </c>
      <c r="F4659" s="78" t="s">
        <v>809</v>
      </c>
      <c r="G4659" s="78" t="s">
        <v>98</v>
      </c>
      <c r="H4659" s="112" t="s">
        <v>216</v>
      </c>
      <c r="I4659" s="112">
        <v>4</v>
      </c>
      <c r="J4659" s="113">
        <v>44769.293333333335</v>
      </c>
      <c r="K4659" s="113">
        <v>44769.295069444444</v>
      </c>
      <c r="M4659" s="113">
        <v>44769.295972222222</v>
      </c>
      <c r="N4659" s="113">
        <v>44769.296435185184</v>
      </c>
      <c r="O4659" s="78" t="s">
        <v>1187</v>
      </c>
      <c r="P4659" s="78" t="str">
        <f t="shared" si="1224"/>
        <v>CIC</v>
      </c>
      <c r="S4659" s="78" t="str">
        <f t="shared" si="1225"/>
        <v/>
      </c>
      <c r="V4659" s="78" t="str">
        <f t="shared" si="1226"/>
        <v/>
      </c>
      <c r="W4659" s="113">
        <v>44769.345717592594</v>
      </c>
      <c r="X4659" s="113">
        <f t="shared" si="1227"/>
        <v>9.0277777781011537E-4</v>
      </c>
      <c r="Y4659" s="113" t="str">
        <f t="shared" si="1228"/>
        <v/>
      </c>
      <c r="Z4659" s="113" t="str">
        <f t="shared" si="1229"/>
        <v/>
      </c>
      <c r="AB4659" s="2" t="str">
        <f t="shared" si="1230"/>
        <v/>
      </c>
      <c r="AC4659" s="2" t="str">
        <f t="shared" si="1230"/>
        <v/>
      </c>
      <c r="AE4659" s="2" t="str">
        <f t="shared" si="1231"/>
        <v/>
      </c>
      <c r="AF4659" s="2" t="str">
        <f t="shared" si="1232"/>
        <v/>
      </c>
      <c r="AG4659" s="2" t="str">
        <f t="shared" si="1233"/>
        <v/>
      </c>
      <c r="AH4659" s="2" t="str">
        <f t="shared" si="1234"/>
        <v/>
      </c>
      <c r="AI4659" s="2" t="str">
        <f t="shared" si="1235"/>
        <v/>
      </c>
      <c r="AK4659" s="2" t="str">
        <f t="shared" si="1236"/>
        <v/>
      </c>
      <c r="AL4659" s="2" t="str">
        <f t="shared" si="1237"/>
        <v/>
      </c>
      <c r="AM4659" s="2" t="str">
        <f t="shared" si="1238"/>
        <v/>
      </c>
      <c r="AN4659" s="2" t="str">
        <f t="shared" si="1239"/>
        <v/>
      </c>
      <c r="AO4659" s="2" t="str">
        <f t="shared" si="1240"/>
        <v/>
      </c>
    </row>
    <row r="4660" spans="1:41" x14ac:dyDescent="0.3">
      <c r="A4660" s="111">
        <v>44769.446539351855</v>
      </c>
      <c r="B4660" s="78" t="s">
        <v>5445</v>
      </c>
      <c r="C4660" s="78" t="s">
        <v>886</v>
      </c>
      <c r="D4660" s="78" t="s">
        <v>2543</v>
      </c>
      <c r="E4660" s="78">
        <v>61</v>
      </c>
      <c r="F4660" s="78" t="s">
        <v>807</v>
      </c>
      <c r="G4660" s="78" t="s">
        <v>112</v>
      </c>
      <c r="H4660" s="112" t="s">
        <v>218</v>
      </c>
      <c r="I4660" s="112">
        <v>3</v>
      </c>
      <c r="J4660" s="113">
        <v>44769.446539351855</v>
      </c>
      <c r="K4660" s="113">
        <v>44769.446539351855</v>
      </c>
      <c r="M4660" s="113">
        <v>44769.446840277778</v>
      </c>
      <c r="N4660" s="113">
        <v>44769.447164351855</v>
      </c>
      <c r="O4660" s="78" t="s">
        <v>1187</v>
      </c>
      <c r="P4660" s="78" t="str">
        <f t="shared" si="1224"/>
        <v>CIC</v>
      </c>
      <c r="S4660" s="78" t="str">
        <f t="shared" si="1225"/>
        <v/>
      </c>
      <c r="T4660" s="113">
        <v>44769.461817129632</v>
      </c>
      <c r="U4660" s="78" t="s">
        <v>1258</v>
      </c>
      <c r="V4660" s="78" t="str">
        <f t="shared" si="1226"/>
        <v>PLOEG</v>
      </c>
      <c r="W4660" s="113">
        <v>44769.472048611111</v>
      </c>
      <c r="X4660" s="113">
        <f t="shared" si="1227"/>
        <v>3.0092592351138592E-4</v>
      </c>
      <c r="Y4660" s="113">
        <f t="shared" si="1228"/>
        <v>1.4976851853134576E-2</v>
      </c>
      <c r="Z4660" s="113">
        <f t="shared" si="1229"/>
        <v>1.0231481479422655E-2</v>
      </c>
      <c r="AB4660" s="2">
        <f t="shared" si="1230"/>
        <v>1294</v>
      </c>
      <c r="AC4660" s="2">
        <f t="shared" si="1230"/>
        <v>884</v>
      </c>
      <c r="AE4660" s="2" t="str">
        <f t="shared" si="1231"/>
        <v/>
      </c>
      <c r="AF4660" s="2" t="str">
        <f t="shared" si="1232"/>
        <v/>
      </c>
      <c r="AG4660" s="2" t="str">
        <f t="shared" si="1233"/>
        <v/>
      </c>
      <c r="AH4660" s="2">
        <f t="shared" si="1234"/>
        <v>1294</v>
      </c>
      <c r="AI4660" s="2" t="str">
        <f t="shared" si="1235"/>
        <v/>
      </c>
      <c r="AK4660" s="2" t="str">
        <f t="shared" si="1236"/>
        <v/>
      </c>
      <c r="AL4660" s="2" t="str">
        <f t="shared" si="1237"/>
        <v/>
      </c>
      <c r="AM4660" s="2" t="str">
        <f t="shared" si="1238"/>
        <v/>
      </c>
      <c r="AN4660" s="2">
        <f t="shared" si="1239"/>
        <v>884</v>
      </c>
      <c r="AO4660" s="2" t="str">
        <f t="shared" si="1240"/>
        <v/>
      </c>
    </row>
    <row r="4661" spans="1:41" x14ac:dyDescent="0.3">
      <c r="A4661" s="111">
        <v>44769.475856481484</v>
      </c>
      <c r="B4661" s="78" t="s">
        <v>5446</v>
      </c>
      <c r="C4661" s="78" t="s">
        <v>886</v>
      </c>
      <c r="D4661" s="78" t="s">
        <v>2047</v>
      </c>
      <c r="E4661" s="78">
        <v>19</v>
      </c>
      <c r="F4661" s="78" t="s">
        <v>808</v>
      </c>
      <c r="G4661" s="78" t="s">
        <v>100</v>
      </c>
      <c r="H4661" s="112" t="s">
        <v>208</v>
      </c>
      <c r="I4661" s="112">
        <v>3</v>
      </c>
      <c r="J4661" s="113">
        <v>44769.474942129629</v>
      </c>
      <c r="K4661" s="113">
        <v>44769.475856481484</v>
      </c>
      <c r="M4661" s="113">
        <v>44769.476435185185</v>
      </c>
      <c r="N4661" s="113">
        <v>44769.477106481485</v>
      </c>
      <c r="O4661" s="78" t="s">
        <v>1187</v>
      </c>
      <c r="P4661" s="78" t="str">
        <f t="shared" si="1224"/>
        <v>CIC</v>
      </c>
      <c r="S4661" s="78" t="str">
        <f t="shared" si="1225"/>
        <v/>
      </c>
      <c r="T4661" s="113">
        <v>44769.479363425926</v>
      </c>
      <c r="U4661" s="78" t="s">
        <v>1258</v>
      </c>
      <c r="V4661" s="78" t="str">
        <f t="shared" si="1226"/>
        <v>PLOEG</v>
      </c>
      <c r="W4661" s="113">
        <v>44769.509456018517</v>
      </c>
      <c r="X4661" s="113">
        <f t="shared" si="1227"/>
        <v>5.7870370073942468E-4</v>
      </c>
      <c r="Y4661" s="113">
        <f t="shared" si="1228"/>
        <v>2.9282407413120382E-3</v>
      </c>
      <c r="Z4661" s="113">
        <f t="shared" si="1229"/>
        <v>3.0092592591245193E-2</v>
      </c>
      <c r="AB4661" s="2">
        <f t="shared" si="1230"/>
        <v>253</v>
      </c>
      <c r="AC4661" s="2">
        <f t="shared" si="1230"/>
        <v>2600</v>
      </c>
      <c r="AE4661" s="2" t="str">
        <f t="shared" si="1231"/>
        <v/>
      </c>
      <c r="AF4661" s="2" t="str">
        <f t="shared" si="1232"/>
        <v/>
      </c>
      <c r="AG4661" s="2" t="str">
        <f t="shared" si="1233"/>
        <v/>
      </c>
      <c r="AH4661" s="2">
        <f t="shared" si="1234"/>
        <v>253</v>
      </c>
      <c r="AI4661" s="2" t="str">
        <f t="shared" si="1235"/>
        <v/>
      </c>
      <c r="AK4661" s="2" t="str">
        <f t="shared" si="1236"/>
        <v/>
      </c>
      <c r="AL4661" s="2" t="str">
        <f t="shared" si="1237"/>
        <v/>
      </c>
      <c r="AM4661" s="2" t="str">
        <f t="shared" si="1238"/>
        <v/>
      </c>
      <c r="AN4661" s="2">
        <f t="shared" si="1239"/>
        <v>2600</v>
      </c>
      <c r="AO4661" s="2" t="str">
        <f t="shared" si="1240"/>
        <v/>
      </c>
    </row>
    <row r="4662" spans="1:41" x14ac:dyDescent="0.3">
      <c r="A4662" s="111">
        <v>44769.48641203704</v>
      </c>
      <c r="B4662" s="78" t="s">
        <v>5447</v>
      </c>
      <c r="C4662" s="78" t="s">
        <v>1365</v>
      </c>
      <c r="D4662" s="78" t="s">
        <v>1213</v>
      </c>
      <c r="E4662" s="78">
        <v>278</v>
      </c>
      <c r="F4662" s="78" t="s">
        <v>807</v>
      </c>
      <c r="G4662" s="78" t="s">
        <v>84</v>
      </c>
      <c r="H4662" s="112" t="s">
        <v>202</v>
      </c>
      <c r="I4662" s="112">
        <v>4</v>
      </c>
      <c r="J4662" s="113">
        <v>44769.483252314814</v>
      </c>
      <c r="K4662" s="113">
        <v>44769.48641203704</v>
      </c>
      <c r="M4662" s="113">
        <v>44769.493576388886</v>
      </c>
      <c r="N4662" s="113">
        <v>44769.493622685186</v>
      </c>
      <c r="O4662" s="78" t="s">
        <v>1187</v>
      </c>
      <c r="P4662" s="78" t="str">
        <f t="shared" si="1224"/>
        <v>CIC</v>
      </c>
      <c r="S4662" s="78" t="str">
        <f t="shared" si="1225"/>
        <v/>
      </c>
      <c r="V4662" s="78" t="str">
        <f t="shared" si="1226"/>
        <v/>
      </c>
      <c r="W4662" s="113">
        <v>44769.494687500002</v>
      </c>
      <c r="X4662" s="113">
        <f t="shared" si="1227"/>
        <v>7.1643518458586186E-3</v>
      </c>
      <c r="Y4662" s="113" t="str">
        <f t="shared" si="1228"/>
        <v/>
      </c>
      <c r="Z4662" s="113" t="str">
        <f t="shared" si="1229"/>
        <v/>
      </c>
      <c r="AB4662" s="2" t="str">
        <f t="shared" si="1230"/>
        <v/>
      </c>
      <c r="AC4662" s="2" t="str">
        <f t="shared" si="1230"/>
        <v/>
      </c>
      <c r="AE4662" s="2" t="str">
        <f t="shared" si="1231"/>
        <v/>
      </c>
      <c r="AF4662" s="2" t="str">
        <f t="shared" si="1232"/>
        <v/>
      </c>
      <c r="AG4662" s="2" t="str">
        <f t="shared" si="1233"/>
        <v/>
      </c>
      <c r="AH4662" s="2" t="str">
        <f t="shared" si="1234"/>
        <v/>
      </c>
      <c r="AI4662" s="2" t="str">
        <f t="shared" si="1235"/>
        <v/>
      </c>
      <c r="AK4662" s="2" t="str">
        <f t="shared" si="1236"/>
        <v/>
      </c>
      <c r="AL4662" s="2" t="str">
        <f t="shared" si="1237"/>
        <v/>
      </c>
      <c r="AM4662" s="2" t="str">
        <f t="shared" si="1238"/>
        <v/>
      </c>
      <c r="AN4662" s="2" t="str">
        <f t="shared" si="1239"/>
        <v/>
      </c>
      <c r="AO4662" s="2" t="str">
        <f t="shared" si="1240"/>
        <v/>
      </c>
    </row>
    <row r="4663" spans="1:41" x14ac:dyDescent="0.3">
      <c r="A4663" s="111">
        <v>44769.48641203704</v>
      </c>
      <c r="B4663" s="78" t="s">
        <v>5447</v>
      </c>
      <c r="C4663" s="78" t="s">
        <v>922</v>
      </c>
      <c r="D4663" s="78" t="s">
        <v>1213</v>
      </c>
      <c r="E4663" s="78">
        <v>278</v>
      </c>
      <c r="F4663" s="78" t="s">
        <v>807</v>
      </c>
      <c r="G4663" s="78" t="s">
        <v>84</v>
      </c>
      <c r="H4663" s="112" t="s">
        <v>202</v>
      </c>
      <c r="I4663" s="112">
        <v>4</v>
      </c>
      <c r="J4663" s="113">
        <v>44769.483252314814</v>
      </c>
      <c r="K4663" s="113">
        <v>44769.48641203704</v>
      </c>
      <c r="M4663" s="113">
        <v>44769.494583333333</v>
      </c>
      <c r="N4663" s="113">
        <v>44769.494618055556</v>
      </c>
      <c r="O4663" s="78" t="s">
        <v>1187</v>
      </c>
      <c r="P4663" s="78" t="str">
        <f t="shared" si="1224"/>
        <v>CIC</v>
      </c>
      <c r="S4663" s="78" t="str">
        <f t="shared" si="1225"/>
        <v/>
      </c>
      <c r="T4663" s="113">
        <v>44769.499884259261</v>
      </c>
      <c r="U4663" s="78" t="s">
        <v>1187</v>
      </c>
      <c r="V4663" s="78" t="str">
        <f t="shared" si="1226"/>
        <v>CIC</v>
      </c>
      <c r="W4663" s="113">
        <v>44769.509097222224</v>
      </c>
      <c r="X4663" s="113">
        <f t="shared" si="1227"/>
        <v>8.1712962928577326E-3</v>
      </c>
      <c r="Y4663" s="113">
        <f t="shared" si="1228"/>
        <v>5.3009259281679988E-3</v>
      </c>
      <c r="Z4663" s="113">
        <f t="shared" si="1229"/>
        <v>9.2129629629198462E-3</v>
      </c>
      <c r="AB4663" s="2">
        <f t="shared" si="1230"/>
        <v>458</v>
      </c>
      <c r="AC4663" s="2">
        <f t="shared" si="1230"/>
        <v>796</v>
      </c>
      <c r="AE4663" s="2" t="str">
        <f t="shared" si="1231"/>
        <v/>
      </c>
      <c r="AF4663" s="2" t="str">
        <f t="shared" si="1232"/>
        <v/>
      </c>
      <c r="AG4663" s="2" t="str">
        <f t="shared" si="1233"/>
        <v/>
      </c>
      <c r="AH4663" s="2" t="str">
        <f t="shared" si="1234"/>
        <v/>
      </c>
      <c r="AI4663" s="2">
        <f t="shared" si="1235"/>
        <v>458</v>
      </c>
      <c r="AK4663" s="2" t="str">
        <f t="shared" si="1236"/>
        <v/>
      </c>
      <c r="AL4663" s="2" t="str">
        <f t="shared" si="1237"/>
        <v/>
      </c>
      <c r="AM4663" s="2" t="str">
        <f t="shared" si="1238"/>
        <v/>
      </c>
      <c r="AN4663" s="2" t="str">
        <f t="shared" si="1239"/>
        <v/>
      </c>
      <c r="AO4663" s="2">
        <f t="shared" si="1240"/>
        <v>796</v>
      </c>
    </row>
    <row r="4664" spans="1:41" x14ac:dyDescent="0.3">
      <c r="A4664" s="111">
        <v>44769.50854166667</v>
      </c>
      <c r="B4664" s="78" t="s">
        <v>5448</v>
      </c>
      <c r="C4664" s="78" t="s">
        <v>886</v>
      </c>
      <c r="D4664" s="78" t="s">
        <v>5214</v>
      </c>
      <c r="F4664" s="78" t="s">
        <v>808</v>
      </c>
      <c r="G4664" s="78" t="s">
        <v>102</v>
      </c>
      <c r="H4664" s="112" t="s">
        <v>226</v>
      </c>
      <c r="I4664" s="112">
        <v>3</v>
      </c>
      <c r="J4664" s="113">
        <v>44769.50854166667</v>
      </c>
      <c r="K4664" s="113">
        <v>44769.50854166667</v>
      </c>
      <c r="M4664" s="113">
        <v>44769.510162037041</v>
      </c>
      <c r="N4664" s="113">
        <v>44769.51053240741</v>
      </c>
      <c r="O4664" s="78" t="s">
        <v>1187</v>
      </c>
      <c r="P4664" s="78" t="str">
        <f t="shared" si="1224"/>
        <v>CIC</v>
      </c>
      <c r="S4664" s="78" t="str">
        <f t="shared" si="1225"/>
        <v/>
      </c>
      <c r="V4664" s="78" t="str">
        <f t="shared" si="1226"/>
        <v/>
      </c>
      <c r="W4664" s="113">
        <v>44769.521550925929</v>
      </c>
      <c r="X4664" s="113">
        <f t="shared" si="1227"/>
        <v>1.6203703708015382E-3</v>
      </c>
      <c r="Y4664" s="113" t="str">
        <f t="shared" si="1228"/>
        <v/>
      </c>
      <c r="Z4664" s="113" t="str">
        <f t="shared" si="1229"/>
        <v/>
      </c>
      <c r="AB4664" s="2" t="str">
        <f t="shared" si="1230"/>
        <v/>
      </c>
      <c r="AC4664" s="2" t="str">
        <f t="shared" si="1230"/>
        <v/>
      </c>
      <c r="AE4664" s="2" t="str">
        <f t="shared" si="1231"/>
        <v/>
      </c>
      <c r="AF4664" s="2" t="str">
        <f t="shared" si="1232"/>
        <v/>
      </c>
      <c r="AG4664" s="2" t="str">
        <f t="shared" si="1233"/>
        <v/>
      </c>
      <c r="AH4664" s="2" t="str">
        <f t="shared" si="1234"/>
        <v/>
      </c>
      <c r="AI4664" s="2" t="str">
        <f t="shared" si="1235"/>
        <v/>
      </c>
      <c r="AK4664" s="2" t="str">
        <f t="shared" si="1236"/>
        <v/>
      </c>
      <c r="AL4664" s="2" t="str">
        <f t="shared" si="1237"/>
        <v/>
      </c>
      <c r="AM4664" s="2" t="str">
        <f t="shared" si="1238"/>
        <v/>
      </c>
      <c r="AN4664" s="2" t="str">
        <f t="shared" si="1239"/>
        <v/>
      </c>
      <c r="AO4664" s="2" t="str">
        <f t="shared" si="1240"/>
        <v/>
      </c>
    </row>
    <row r="4665" spans="1:41" x14ac:dyDescent="0.3">
      <c r="A4665" s="111">
        <v>44769.518252314818</v>
      </c>
      <c r="B4665" s="78" t="s">
        <v>5449</v>
      </c>
      <c r="C4665" s="78" t="s">
        <v>922</v>
      </c>
      <c r="D4665" s="78" t="s">
        <v>1199</v>
      </c>
      <c r="E4665" s="78">
        <v>972</v>
      </c>
      <c r="F4665" s="78" t="s">
        <v>809</v>
      </c>
      <c r="G4665" s="78" t="s">
        <v>90</v>
      </c>
      <c r="H4665" s="112" t="s">
        <v>286</v>
      </c>
      <c r="I4665" s="112">
        <v>2</v>
      </c>
      <c r="J4665" s="113">
        <v>44769.518240740741</v>
      </c>
      <c r="K4665" s="113">
        <v>44769.518252314818</v>
      </c>
      <c r="M4665" s="113">
        <v>44769.520879629628</v>
      </c>
      <c r="N4665" s="113">
        <v>44769.521354166667</v>
      </c>
      <c r="O4665" s="78" t="s">
        <v>1185</v>
      </c>
      <c r="P4665" s="78" t="str">
        <f t="shared" si="1224"/>
        <v>CIC</v>
      </c>
      <c r="Q4665" s="113">
        <v>44769.522199074076</v>
      </c>
      <c r="R4665" s="78" t="s">
        <v>1185</v>
      </c>
      <c r="S4665" s="78" t="str">
        <f t="shared" si="1225"/>
        <v>CIC</v>
      </c>
      <c r="T4665" s="113">
        <v>44769.531041666669</v>
      </c>
      <c r="U4665" s="78" t="s">
        <v>1187</v>
      </c>
      <c r="V4665" s="78" t="str">
        <f t="shared" si="1226"/>
        <v>CIC</v>
      </c>
      <c r="W4665" s="113">
        <v>44769.543032407404</v>
      </c>
      <c r="X4665" s="113">
        <f t="shared" si="1227"/>
        <v>2.6273148105246946E-3</v>
      </c>
      <c r="Y4665" s="113">
        <f t="shared" si="1228"/>
        <v>1.0162037040572613E-2</v>
      </c>
      <c r="Z4665" s="113">
        <f t="shared" si="1229"/>
        <v>1.1990740735200234E-2</v>
      </c>
      <c r="AB4665" s="2">
        <f t="shared" si="1230"/>
        <v>878</v>
      </c>
      <c r="AC4665" s="2">
        <f t="shared" si="1230"/>
        <v>1036</v>
      </c>
      <c r="AE4665" s="2" t="str">
        <f t="shared" si="1231"/>
        <v/>
      </c>
      <c r="AF4665" s="2" t="str">
        <f t="shared" si="1232"/>
        <v/>
      </c>
      <c r="AG4665" s="2">
        <f t="shared" si="1233"/>
        <v>878</v>
      </c>
      <c r="AH4665" s="2" t="str">
        <f t="shared" si="1234"/>
        <v/>
      </c>
      <c r="AI4665" s="2" t="str">
        <f t="shared" si="1235"/>
        <v/>
      </c>
      <c r="AK4665" s="2" t="str">
        <f t="shared" si="1236"/>
        <v/>
      </c>
      <c r="AL4665" s="2" t="str">
        <f t="shared" si="1237"/>
        <v/>
      </c>
      <c r="AM4665" s="2">
        <f t="shared" si="1238"/>
        <v>1036</v>
      </c>
      <c r="AN4665" s="2" t="str">
        <f t="shared" si="1239"/>
        <v/>
      </c>
      <c r="AO4665" s="2" t="str">
        <f t="shared" si="1240"/>
        <v/>
      </c>
    </row>
    <row r="4666" spans="1:41" x14ac:dyDescent="0.3">
      <c r="A4666" s="111">
        <v>44769.518252314818</v>
      </c>
      <c r="B4666" s="78" t="s">
        <v>5449</v>
      </c>
      <c r="C4666" s="78" t="s">
        <v>886</v>
      </c>
      <c r="D4666" s="78" t="s">
        <v>1199</v>
      </c>
      <c r="E4666" s="78">
        <v>972</v>
      </c>
      <c r="F4666" s="78" t="s">
        <v>809</v>
      </c>
      <c r="G4666" s="78" t="s">
        <v>90</v>
      </c>
      <c r="H4666" s="112" t="s">
        <v>286</v>
      </c>
      <c r="I4666" s="112">
        <v>2</v>
      </c>
      <c r="J4666" s="113">
        <v>44769.518240740741</v>
      </c>
      <c r="K4666" s="113">
        <v>44769.518252314818</v>
      </c>
      <c r="M4666" s="113">
        <v>44769.522164351853</v>
      </c>
      <c r="P4666" s="78" t="str">
        <f t="shared" si="1224"/>
        <v/>
      </c>
      <c r="Q4666" s="113">
        <v>44769.522187499999</v>
      </c>
      <c r="R4666" s="78" t="s">
        <v>1185</v>
      </c>
      <c r="S4666" s="78" t="str">
        <f t="shared" si="1225"/>
        <v>CIC</v>
      </c>
      <c r="T4666" s="113">
        <v>44769.526666666665</v>
      </c>
      <c r="U4666" s="78" t="s">
        <v>1185</v>
      </c>
      <c r="V4666" s="78" t="str">
        <f t="shared" si="1226"/>
        <v>CIC</v>
      </c>
      <c r="W4666" s="113">
        <v>44769.542951388888</v>
      </c>
      <c r="X4666" s="113">
        <f t="shared" si="1227"/>
        <v>3.9120370347518474E-3</v>
      </c>
      <c r="Y4666" s="113">
        <f t="shared" si="1228"/>
        <v>4.5023148122709244E-3</v>
      </c>
      <c r="Z4666" s="113">
        <f t="shared" si="1229"/>
        <v>1.6284722223645076E-2</v>
      </c>
      <c r="AB4666" s="2">
        <f t="shared" si="1230"/>
        <v>389</v>
      </c>
      <c r="AC4666" s="2">
        <f t="shared" si="1230"/>
        <v>1407</v>
      </c>
      <c r="AE4666" s="2" t="str">
        <f t="shared" si="1231"/>
        <v/>
      </c>
      <c r="AF4666" s="2" t="str">
        <f t="shared" si="1232"/>
        <v/>
      </c>
      <c r="AG4666" s="2">
        <f t="shared" si="1233"/>
        <v>389</v>
      </c>
      <c r="AH4666" s="2" t="str">
        <f t="shared" si="1234"/>
        <v/>
      </c>
      <c r="AI4666" s="2" t="str">
        <f t="shared" si="1235"/>
        <v/>
      </c>
      <c r="AK4666" s="2" t="str">
        <f t="shared" si="1236"/>
        <v/>
      </c>
      <c r="AL4666" s="2" t="str">
        <f t="shared" si="1237"/>
        <v/>
      </c>
      <c r="AM4666" s="2">
        <f t="shared" si="1238"/>
        <v>1407</v>
      </c>
      <c r="AN4666" s="2" t="str">
        <f t="shared" si="1239"/>
        <v/>
      </c>
      <c r="AO4666" s="2" t="str">
        <f t="shared" si="1240"/>
        <v/>
      </c>
    </row>
    <row r="4667" spans="1:41" x14ac:dyDescent="0.3">
      <c r="A4667" s="111">
        <v>44769.521064814813</v>
      </c>
      <c r="B4667" s="78" t="s">
        <v>5450</v>
      </c>
      <c r="C4667" s="78" t="s">
        <v>886</v>
      </c>
      <c r="D4667" s="78" t="s">
        <v>1702</v>
      </c>
      <c r="E4667" s="78">
        <v>55</v>
      </c>
      <c r="F4667" s="78" t="s">
        <v>808</v>
      </c>
      <c r="G4667" s="78" t="s">
        <v>138</v>
      </c>
      <c r="H4667" s="112" t="s">
        <v>276</v>
      </c>
      <c r="I4667" s="112">
        <v>4</v>
      </c>
      <c r="J4667" s="113">
        <v>44769.521064814813</v>
      </c>
      <c r="K4667" s="113">
        <v>44769.521064814813</v>
      </c>
      <c r="M4667" s="113">
        <v>44769.552939814814</v>
      </c>
      <c r="N4667" s="113">
        <v>44769.55296296296</v>
      </c>
      <c r="O4667" s="78" t="s">
        <v>1185</v>
      </c>
      <c r="P4667" s="78" t="str">
        <f t="shared" si="1224"/>
        <v>CIC</v>
      </c>
      <c r="S4667" s="78" t="str">
        <f t="shared" si="1225"/>
        <v/>
      </c>
      <c r="T4667" s="113">
        <v>44769.557615740741</v>
      </c>
      <c r="U4667" s="78" t="s">
        <v>1258</v>
      </c>
      <c r="V4667" s="78" t="str">
        <f t="shared" si="1226"/>
        <v>PLOEG</v>
      </c>
      <c r="W4667" s="113">
        <v>44769.560115740744</v>
      </c>
      <c r="X4667" s="113">
        <f t="shared" si="1227"/>
        <v>3.1875000000582077E-2</v>
      </c>
      <c r="Y4667" s="113">
        <f t="shared" si="1228"/>
        <v>4.6759259275859222E-3</v>
      </c>
      <c r="Z4667" s="113">
        <f t="shared" si="1229"/>
        <v>2.5000000023283064E-3</v>
      </c>
      <c r="AB4667" s="2">
        <f t="shared" si="1230"/>
        <v>404</v>
      </c>
      <c r="AC4667" s="2">
        <f t="shared" si="1230"/>
        <v>216</v>
      </c>
      <c r="AE4667" s="2" t="str">
        <f t="shared" si="1231"/>
        <v/>
      </c>
      <c r="AF4667" s="2" t="str">
        <f t="shared" si="1232"/>
        <v/>
      </c>
      <c r="AG4667" s="2" t="str">
        <f t="shared" si="1233"/>
        <v/>
      </c>
      <c r="AH4667" s="2" t="str">
        <f t="shared" si="1234"/>
        <v/>
      </c>
      <c r="AI4667" s="2">
        <f t="shared" si="1235"/>
        <v>404</v>
      </c>
      <c r="AK4667" s="2" t="str">
        <f t="shared" si="1236"/>
        <v/>
      </c>
      <c r="AL4667" s="2" t="str">
        <f t="shared" si="1237"/>
        <v/>
      </c>
      <c r="AM4667" s="2" t="str">
        <f t="shared" si="1238"/>
        <v/>
      </c>
      <c r="AN4667" s="2" t="str">
        <f t="shared" si="1239"/>
        <v/>
      </c>
      <c r="AO4667" s="2">
        <f t="shared" si="1240"/>
        <v>216</v>
      </c>
    </row>
    <row r="4668" spans="1:41" x14ac:dyDescent="0.3">
      <c r="A4668" s="111">
        <v>44769.538645833331</v>
      </c>
      <c r="B4668" s="78" t="s">
        <v>5451</v>
      </c>
      <c r="C4668" s="78" t="s">
        <v>922</v>
      </c>
      <c r="D4668" s="78" t="s">
        <v>3301</v>
      </c>
      <c r="E4668" s="78">
        <v>7</v>
      </c>
      <c r="F4668" s="78" t="s">
        <v>807</v>
      </c>
      <c r="G4668" s="78" t="s">
        <v>100</v>
      </c>
      <c r="H4668" s="112" t="s">
        <v>466</v>
      </c>
      <c r="I4668" s="112">
        <v>3</v>
      </c>
      <c r="J4668" s="113">
        <v>44769.538645833331</v>
      </c>
      <c r="K4668" s="113">
        <v>44769.538645833331</v>
      </c>
      <c r="M4668" s="113">
        <v>44769.566655092596</v>
      </c>
      <c r="N4668" s="113">
        <v>44769.566666666666</v>
      </c>
      <c r="O4668" s="78" t="s">
        <v>1185</v>
      </c>
      <c r="P4668" s="78" t="str">
        <f t="shared" si="1224"/>
        <v>CIC</v>
      </c>
      <c r="S4668" s="78" t="str">
        <f t="shared" si="1225"/>
        <v/>
      </c>
      <c r="T4668" s="113">
        <v>44769.577557870369</v>
      </c>
      <c r="U4668" s="78" t="s">
        <v>1185</v>
      </c>
      <c r="V4668" s="78" t="str">
        <f t="shared" si="1226"/>
        <v>CIC</v>
      </c>
      <c r="W4668" s="113">
        <v>44769.596643518518</v>
      </c>
      <c r="X4668" s="113">
        <f t="shared" si="1227"/>
        <v>2.8009259265672881E-2</v>
      </c>
      <c r="Y4668" s="113">
        <f t="shared" si="1228"/>
        <v>1.0902777772571426E-2</v>
      </c>
      <c r="Z4668" s="113">
        <f t="shared" si="1229"/>
        <v>1.9085648149484769E-2</v>
      </c>
      <c r="AB4668" s="2">
        <f t="shared" si="1230"/>
        <v>942</v>
      </c>
      <c r="AC4668" s="2">
        <f t="shared" si="1230"/>
        <v>1649</v>
      </c>
      <c r="AE4668" s="2" t="str">
        <f t="shared" si="1231"/>
        <v/>
      </c>
      <c r="AF4668" s="2" t="str">
        <f t="shared" si="1232"/>
        <v/>
      </c>
      <c r="AG4668" s="2" t="str">
        <f t="shared" si="1233"/>
        <v/>
      </c>
      <c r="AH4668" s="2">
        <f t="shared" si="1234"/>
        <v>942</v>
      </c>
      <c r="AI4668" s="2" t="str">
        <f t="shared" si="1235"/>
        <v/>
      </c>
      <c r="AK4668" s="2" t="str">
        <f t="shared" si="1236"/>
        <v/>
      </c>
      <c r="AL4668" s="2" t="str">
        <f t="shared" si="1237"/>
        <v/>
      </c>
      <c r="AM4668" s="2" t="str">
        <f t="shared" si="1238"/>
        <v/>
      </c>
      <c r="AN4668" s="2">
        <f t="shared" si="1239"/>
        <v>1649</v>
      </c>
      <c r="AO4668" s="2" t="str">
        <f t="shared" si="1240"/>
        <v/>
      </c>
    </row>
    <row r="4669" spans="1:41" x14ac:dyDescent="0.3">
      <c r="A4669" s="111">
        <v>44769.558252314811</v>
      </c>
      <c r="B4669" s="78" t="s">
        <v>5452</v>
      </c>
      <c r="C4669" s="78" t="s">
        <v>886</v>
      </c>
      <c r="D4669" s="78" t="s">
        <v>1935</v>
      </c>
      <c r="E4669" s="78">
        <v>28</v>
      </c>
      <c r="F4669" s="78" t="s">
        <v>809</v>
      </c>
      <c r="G4669" s="78" t="s">
        <v>90</v>
      </c>
      <c r="H4669" s="112" t="s">
        <v>236</v>
      </c>
      <c r="I4669" s="112">
        <v>2</v>
      </c>
      <c r="J4669" s="113">
        <v>44769.556076388886</v>
      </c>
      <c r="K4669" s="113">
        <v>44769.558252314811</v>
      </c>
      <c r="M4669" s="113">
        <v>44769.560150462959</v>
      </c>
      <c r="N4669" s="113">
        <v>44769.560173611113</v>
      </c>
      <c r="O4669" s="78" t="s">
        <v>1185</v>
      </c>
      <c r="P4669" s="78" t="str">
        <f t="shared" si="1224"/>
        <v>CIC</v>
      </c>
      <c r="S4669" s="78" t="str">
        <f t="shared" si="1225"/>
        <v/>
      </c>
      <c r="T4669" s="113">
        <v>44769.576990740738</v>
      </c>
      <c r="U4669" s="78" t="s">
        <v>1185</v>
      </c>
      <c r="V4669" s="78" t="str">
        <f t="shared" si="1226"/>
        <v>CIC</v>
      </c>
      <c r="W4669" s="113">
        <v>44769.595868055556</v>
      </c>
      <c r="X4669" s="113">
        <f t="shared" si="1227"/>
        <v>1.898148148029577E-3</v>
      </c>
      <c r="Y4669" s="113">
        <f t="shared" si="1228"/>
        <v>1.6840277778101154E-2</v>
      </c>
      <c r="Z4669" s="113">
        <f t="shared" si="1229"/>
        <v>1.8877314818382729E-2</v>
      </c>
      <c r="AB4669" s="2">
        <f t="shared" si="1230"/>
        <v>1455</v>
      </c>
      <c r="AC4669" s="2">
        <f t="shared" si="1230"/>
        <v>1631</v>
      </c>
      <c r="AE4669" s="2" t="str">
        <f t="shared" si="1231"/>
        <v/>
      </c>
      <c r="AF4669" s="2" t="str">
        <f t="shared" si="1232"/>
        <v/>
      </c>
      <c r="AG4669" s="2">
        <f t="shared" si="1233"/>
        <v>1455</v>
      </c>
      <c r="AH4669" s="2" t="str">
        <f t="shared" si="1234"/>
        <v/>
      </c>
      <c r="AI4669" s="2" t="str">
        <f t="shared" si="1235"/>
        <v/>
      </c>
      <c r="AK4669" s="2" t="str">
        <f t="shared" si="1236"/>
        <v/>
      </c>
      <c r="AL4669" s="2" t="str">
        <f t="shared" si="1237"/>
        <v/>
      </c>
      <c r="AM4669" s="2">
        <f t="shared" si="1238"/>
        <v>1631</v>
      </c>
      <c r="AN4669" s="2" t="str">
        <f t="shared" si="1239"/>
        <v/>
      </c>
      <c r="AO4669" s="2" t="str">
        <f t="shared" si="1240"/>
        <v/>
      </c>
    </row>
    <row r="4670" spans="1:41" x14ac:dyDescent="0.3">
      <c r="A4670" s="111">
        <v>44769.558252314811</v>
      </c>
      <c r="B4670" s="78" t="s">
        <v>5452</v>
      </c>
      <c r="C4670" s="78" t="s">
        <v>922</v>
      </c>
      <c r="D4670" s="78" t="s">
        <v>1935</v>
      </c>
      <c r="E4670" s="78">
        <v>28</v>
      </c>
      <c r="F4670" s="78" t="s">
        <v>809</v>
      </c>
      <c r="G4670" s="78" t="s">
        <v>90</v>
      </c>
      <c r="H4670" s="112" t="s">
        <v>236</v>
      </c>
      <c r="I4670" s="112">
        <v>2</v>
      </c>
      <c r="J4670" s="113">
        <v>44769.556076388886</v>
      </c>
      <c r="K4670" s="113">
        <v>44769.558252314811</v>
      </c>
      <c r="M4670" s="113">
        <v>44769.562222222223</v>
      </c>
      <c r="N4670" s="113">
        <v>44769.562245370369</v>
      </c>
      <c r="O4670" s="78" t="s">
        <v>1185</v>
      </c>
      <c r="P4670" s="78" t="str">
        <f t="shared" si="1224"/>
        <v>CIC</v>
      </c>
      <c r="Q4670" s="113">
        <v>44769.564826388887</v>
      </c>
      <c r="R4670" s="78" t="s">
        <v>5346</v>
      </c>
      <c r="S4670" s="78" t="str">
        <f t="shared" si="1225"/>
        <v>PLOEG</v>
      </c>
      <c r="T4670" s="113">
        <v>44769.563622685186</v>
      </c>
      <c r="U4670" s="78" t="s">
        <v>5453</v>
      </c>
      <c r="V4670" s="78" t="str">
        <f t="shared" si="1226"/>
        <v>PLOEG</v>
      </c>
      <c r="W4670" s="113">
        <v>44769.56659722222</v>
      </c>
      <c r="X4670" s="113">
        <f t="shared" si="1227"/>
        <v>3.9699074113741517E-3</v>
      </c>
      <c r="Y4670" s="113">
        <f t="shared" si="1228"/>
        <v>1.4004629629198462E-3</v>
      </c>
      <c r="Z4670" s="113">
        <f t="shared" si="1229"/>
        <v>2.9745370338787325E-3</v>
      </c>
      <c r="AB4670" s="2">
        <f t="shared" si="1230"/>
        <v>121</v>
      </c>
      <c r="AC4670" s="2">
        <f t="shared" si="1230"/>
        <v>257</v>
      </c>
      <c r="AE4670" s="2" t="str">
        <f t="shared" si="1231"/>
        <v/>
      </c>
      <c r="AF4670" s="2" t="str">
        <f t="shared" si="1232"/>
        <v/>
      </c>
      <c r="AG4670" s="2">
        <f t="shared" si="1233"/>
        <v>121</v>
      </c>
      <c r="AH4670" s="2" t="str">
        <f t="shared" si="1234"/>
        <v/>
      </c>
      <c r="AI4670" s="2" t="str">
        <f t="shared" si="1235"/>
        <v/>
      </c>
      <c r="AK4670" s="2" t="str">
        <f t="shared" si="1236"/>
        <v/>
      </c>
      <c r="AL4670" s="2" t="str">
        <f t="shared" si="1237"/>
        <v/>
      </c>
      <c r="AM4670" s="2">
        <f t="shared" si="1238"/>
        <v>257</v>
      </c>
      <c r="AN4670" s="2" t="str">
        <f t="shared" si="1239"/>
        <v/>
      </c>
      <c r="AO4670" s="2" t="str">
        <f t="shared" si="1240"/>
        <v/>
      </c>
    </row>
    <row r="4671" spans="1:41" x14ac:dyDescent="0.3">
      <c r="A4671" s="111">
        <v>44769.694039351853</v>
      </c>
      <c r="B4671" s="78" t="s">
        <v>5454</v>
      </c>
      <c r="C4671" s="78" t="s">
        <v>886</v>
      </c>
      <c r="D4671" s="78" t="s">
        <v>1426</v>
      </c>
      <c r="E4671" s="78">
        <v>208</v>
      </c>
      <c r="F4671" s="78" t="s">
        <v>809</v>
      </c>
      <c r="G4671" s="78" t="s">
        <v>102</v>
      </c>
      <c r="H4671" s="112" t="s">
        <v>206</v>
      </c>
      <c r="I4671" s="112">
        <v>3</v>
      </c>
      <c r="J4671" s="113">
        <v>44769.693159722221</v>
      </c>
      <c r="K4671" s="113">
        <v>44769.694039351853</v>
      </c>
      <c r="M4671" s="113">
        <v>44769.694849537038</v>
      </c>
      <c r="N4671" s="113">
        <v>44769.695208333331</v>
      </c>
      <c r="O4671" s="78" t="s">
        <v>1187</v>
      </c>
      <c r="P4671" s="78" t="str">
        <f t="shared" si="1224"/>
        <v>CIC</v>
      </c>
      <c r="S4671" s="78" t="str">
        <f t="shared" si="1225"/>
        <v/>
      </c>
      <c r="T4671" s="113">
        <v>44769.713599537034</v>
      </c>
      <c r="U4671" s="78" t="s">
        <v>1258</v>
      </c>
      <c r="V4671" s="78" t="str">
        <f t="shared" si="1226"/>
        <v>PLOEG</v>
      </c>
      <c r="W4671" s="113">
        <v>44769.774398148147</v>
      </c>
      <c r="X4671" s="113">
        <f t="shared" si="1227"/>
        <v>8.1018518540076911E-4</v>
      </c>
      <c r="Y4671" s="113">
        <f t="shared" si="1228"/>
        <v>1.8749999995634425E-2</v>
      </c>
      <c r="Z4671" s="113">
        <f t="shared" si="1229"/>
        <v>6.0798611113568768E-2</v>
      </c>
      <c r="AB4671" s="2">
        <f t="shared" si="1230"/>
        <v>1620</v>
      </c>
      <c r="AC4671" s="2">
        <f t="shared" si="1230"/>
        <v>5253</v>
      </c>
      <c r="AE4671" s="2" t="str">
        <f t="shared" si="1231"/>
        <v/>
      </c>
      <c r="AF4671" s="2" t="str">
        <f t="shared" si="1232"/>
        <v/>
      </c>
      <c r="AG4671" s="2" t="str">
        <f t="shared" si="1233"/>
        <v/>
      </c>
      <c r="AH4671" s="2">
        <f t="shared" si="1234"/>
        <v>1620</v>
      </c>
      <c r="AI4671" s="2" t="str">
        <f t="shared" si="1235"/>
        <v/>
      </c>
      <c r="AK4671" s="2" t="str">
        <f t="shared" si="1236"/>
        <v/>
      </c>
      <c r="AL4671" s="2" t="str">
        <f t="shared" si="1237"/>
        <v/>
      </c>
      <c r="AM4671" s="2" t="str">
        <f t="shared" si="1238"/>
        <v/>
      </c>
      <c r="AN4671" s="2">
        <f t="shared" si="1239"/>
        <v>5253</v>
      </c>
      <c r="AO4671" s="2" t="str">
        <f t="shared" si="1240"/>
        <v/>
      </c>
    </row>
    <row r="4672" spans="1:41" x14ac:dyDescent="0.3">
      <c r="A4672" s="111">
        <v>44769.717905092592</v>
      </c>
      <c r="B4672" s="78" t="s">
        <v>5455</v>
      </c>
      <c r="C4672" s="78" t="s">
        <v>922</v>
      </c>
      <c r="D4672" s="78" t="s">
        <v>1234</v>
      </c>
      <c r="F4672" s="78" t="s">
        <v>809</v>
      </c>
      <c r="G4672" s="78" t="s">
        <v>102</v>
      </c>
      <c r="H4672" s="112" t="s">
        <v>226</v>
      </c>
      <c r="I4672" s="112">
        <v>3</v>
      </c>
      <c r="J4672" s="113">
        <v>44769.709756944445</v>
      </c>
      <c r="K4672" s="113">
        <v>44769.717905092592</v>
      </c>
      <c r="M4672" s="113">
        <v>44769.730729166666</v>
      </c>
      <c r="N4672" s="113">
        <v>44769.730752314812</v>
      </c>
      <c r="O4672" s="78" t="s">
        <v>1185</v>
      </c>
      <c r="P4672" s="78" t="str">
        <f t="shared" si="1224"/>
        <v>CIC</v>
      </c>
      <c r="S4672" s="78" t="str">
        <f t="shared" si="1225"/>
        <v/>
      </c>
      <c r="V4672" s="78" t="str">
        <f t="shared" si="1226"/>
        <v/>
      </c>
      <c r="W4672" s="113">
        <v>44770.010393518518</v>
      </c>
      <c r="X4672" s="113">
        <f t="shared" si="1227"/>
        <v>1.2824074074160308E-2</v>
      </c>
      <c r="Y4672" s="113" t="str">
        <f t="shared" si="1228"/>
        <v/>
      </c>
      <c r="Z4672" s="113" t="str">
        <f t="shared" si="1229"/>
        <v/>
      </c>
      <c r="AB4672" s="2" t="str">
        <f t="shared" si="1230"/>
        <v/>
      </c>
      <c r="AC4672" s="2" t="str">
        <f t="shared" si="1230"/>
        <v/>
      </c>
      <c r="AE4672" s="2" t="str">
        <f t="shared" si="1231"/>
        <v/>
      </c>
      <c r="AF4672" s="2" t="str">
        <f t="shared" si="1232"/>
        <v/>
      </c>
      <c r="AG4672" s="2" t="str">
        <f t="shared" si="1233"/>
        <v/>
      </c>
      <c r="AH4672" s="2" t="str">
        <f t="shared" si="1234"/>
        <v/>
      </c>
      <c r="AI4672" s="2" t="str">
        <f t="shared" si="1235"/>
        <v/>
      </c>
      <c r="AK4672" s="2" t="str">
        <f t="shared" si="1236"/>
        <v/>
      </c>
      <c r="AL4672" s="2" t="str">
        <f t="shared" si="1237"/>
        <v/>
      </c>
      <c r="AM4672" s="2" t="str">
        <f t="shared" si="1238"/>
        <v/>
      </c>
      <c r="AN4672" s="2" t="str">
        <f t="shared" si="1239"/>
        <v/>
      </c>
      <c r="AO4672" s="2" t="str">
        <f t="shared" si="1240"/>
        <v/>
      </c>
    </row>
    <row r="4673" spans="1:41" x14ac:dyDescent="0.3">
      <c r="A4673" s="111">
        <v>44769.804930555554</v>
      </c>
      <c r="B4673" s="78" t="s">
        <v>5456</v>
      </c>
      <c r="C4673" s="78" t="s">
        <v>835</v>
      </c>
      <c r="D4673" s="78" t="s">
        <v>1628</v>
      </c>
      <c r="F4673" s="78" t="s">
        <v>809</v>
      </c>
      <c r="G4673" s="78" t="s">
        <v>98</v>
      </c>
      <c r="H4673" s="112" t="s">
        <v>248</v>
      </c>
      <c r="I4673" s="112">
        <v>2</v>
      </c>
      <c r="J4673" s="113">
        <v>44769.804189814815</v>
      </c>
      <c r="K4673" s="113">
        <v>44769.804930555554</v>
      </c>
      <c r="M4673" s="113">
        <v>44769.805613425924</v>
      </c>
      <c r="N4673" s="113">
        <v>44769.805625000001</v>
      </c>
      <c r="O4673" s="78" t="s">
        <v>1185</v>
      </c>
      <c r="P4673" s="78" t="str">
        <f t="shared" si="1224"/>
        <v>CIC</v>
      </c>
      <c r="Q4673" s="113">
        <v>44769.81559027778</v>
      </c>
      <c r="R4673" s="78" t="s">
        <v>1200</v>
      </c>
      <c r="S4673" s="78" t="str">
        <f t="shared" si="1225"/>
        <v>PLOEG</v>
      </c>
      <c r="V4673" s="78" t="str">
        <f t="shared" si="1226"/>
        <v/>
      </c>
      <c r="W4673" s="113">
        <v>44769.823738425926</v>
      </c>
      <c r="X4673" s="113">
        <f t="shared" si="1227"/>
        <v>6.8287036992842332E-4</v>
      </c>
      <c r="Y4673" s="113" t="str">
        <f t="shared" si="1228"/>
        <v/>
      </c>
      <c r="Z4673" s="113" t="str">
        <f t="shared" si="1229"/>
        <v/>
      </c>
      <c r="AB4673" s="2" t="str">
        <f t="shared" si="1230"/>
        <v/>
      </c>
      <c r="AC4673" s="2" t="str">
        <f t="shared" si="1230"/>
        <v/>
      </c>
      <c r="AE4673" s="2" t="str">
        <f t="shared" si="1231"/>
        <v/>
      </c>
      <c r="AF4673" s="2" t="str">
        <f t="shared" si="1232"/>
        <v/>
      </c>
      <c r="AG4673" s="2" t="str">
        <f t="shared" si="1233"/>
        <v/>
      </c>
      <c r="AH4673" s="2" t="str">
        <f t="shared" si="1234"/>
        <v/>
      </c>
      <c r="AI4673" s="2" t="str">
        <f t="shared" si="1235"/>
        <v/>
      </c>
      <c r="AK4673" s="2" t="str">
        <f t="shared" si="1236"/>
        <v/>
      </c>
      <c r="AL4673" s="2" t="str">
        <f t="shared" si="1237"/>
        <v/>
      </c>
      <c r="AM4673" s="2" t="str">
        <f t="shared" si="1238"/>
        <v/>
      </c>
      <c r="AN4673" s="2" t="str">
        <f t="shared" si="1239"/>
        <v/>
      </c>
      <c r="AO4673" s="2" t="str">
        <f t="shared" si="1240"/>
        <v/>
      </c>
    </row>
    <row r="4674" spans="1:41" x14ac:dyDescent="0.3">
      <c r="A4674" s="111">
        <v>44769.898078703707</v>
      </c>
      <c r="B4674" s="78" t="s">
        <v>5457</v>
      </c>
      <c r="C4674" s="78" t="s">
        <v>853</v>
      </c>
      <c r="D4674" s="78" t="s">
        <v>1893</v>
      </c>
      <c r="F4674" s="78" t="s">
        <v>807</v>
      </c>
      <c r="G4674" s="78" t="s">
        <v>96</v>
      </c>
      <c r="H4674" s="112" t="s">
        <v>296</v>
      </c>
      <c r="I4674" s="112">
        <v>3</v>
      </c>
      <c r="J4674" s="113">
        <v>44769.897268518522</v>
      </c>
      <c r="K4674" s="113">
        <v>44769.898078703707</v>
      </c>
      <c r="M4674" s="113">
        <v>44769.901388888888</v>
      </c>
      <c r="P4674" s="78" t="str">
        <f t="shared" si="1224"/>
        <v/>
      </c>
      <c r="S4674" s="78" t="str">
        <f t="shared" si="1225"/>
        <v/>
      </c>
      <c r="V4674" s="78" t="str">
        <f t="shared" si="1226"/>
        <v/>
      </c>
      <c r="W4674" s="113">
        <v>44769.902951388889</v>
      </c>
      <c r="X4674" s="113">
        <f t="shared" si="1227"/>
        <v>3.3101851804531179E-3</v>
      </c>
      <c r="Y4674" s="113" t="str">
        <f t="shared" si="1228"/>
        <v/>
      </c>
      <c r="Z4674" s="113" t="str">
        <f t="shared" si="1229"/>
        <v/>
      </c>
      <c r="AB4674" s="2" t="str">
        <f t="shared" si="1230"/>
        <v/>
      </c>
      <c r="AC4674" s="2" t="str">
        <f t="shared" si="1230"/>
        <v/>
      </c>
      <c r="AE4674" s="2" t="str">
        <f t="shared" si="1231"/>
        <v/>
      </c>
      <c r="AF4674" s="2" t="str">
        <f t="shared" si="1232"/>
        <v/>
      </c>
      <c r="AG4674" s="2" t="str">
        <f t="shared" si="1233"/>
        <v/>
      </c>
      <c r="AH4674" s="2" t="str">
        <f t="shared" si="1234"/>
        <v/>
      </c>
      <c r="AI4674" s="2" t="str">
        <f t="shared" si="1235"/>
        <v/>
      </c>
      <c r="AK4674" s="2" t="str">
        <f t="shared" si="1236"/>
        <v/>
      </c>
      <c r="AL4674" s="2" t="str">
        <f t="shared" si="1237"/>
        <v/>
      </c>
      <c r="AM4674" s="2" t="str">
        <f t="shared" si="1238"/>
        <v/>
      </c>
      <c r="AN4674" s="2" t="str">
        <f t="shared" si="1239"/>
        <v/>
      </c>
      <c r="AO4674" s="2" t="str">
        <f t="shared" si="1240"/>
        <v/>
      </c>
    </row>
    <row r="4675" spans="1:41" x14ac:dyDescent="0.3">
      <c r="A4675" s="111">
        <v>44769.943287037036</v>
      </c>
      <c r="B4675" s="78" t="s">
        <v>5458</v>
      </c>
      <c r="C4675" s="78" t="s">
        <v>846</v>
      </c>
      <c r="D4675" s="78" t="s">
        <v>1354</v>
      </c>
      <c r="F4675" s="78" t="s">
        <v>807</v>
      </c>
      <c r="G4675" s="78" t="s">
        <v>110</v>
      </c>
      <c r="H4675" s="112" t="s">
        <v>304</v>
      </c>
      <c r="I4675" s="112">
        <v>3</v>
      </c>
      <c r="J4675" s="113">
        <v>44769.942499999997</v>
      </c>
      <c r="K4675" s="113">
        <v>44769.943287037036</v>
      </c>
      <c r="M4675" s="113">
        <v>44769.943993055553</v>
      </c>
      <c r="N4675" s="113">
        <v>44769.944525462961</v>
      </c>
      <c r="O4675" s="78" t="s">
        <v>1187</v>
      </c>
      <c r="P4675" s="78" t="str">
        <f t="shared" si="1224"/>
        <v>CIC</v>
      </c>
      <c r="S4675" s="78" t="str">
        <f t="shared" si="1225"/>
        <v/>
      </c>
      <c r="V4675" s="78" t="str">
        <f t="shared" si="1226"/>
        <v/>
      </c>
      <c r="W4675" s="113">
        <v>44769.973379629628</v>
      </c>
      <c r="X4675" s="113">
        <f t="shared" si="1227"/>
        <v>7.0601851621177047E-4</v>
      </c>
      <c r="Y4675" s="113" t="str">
        <f t="shared" si="1228"/>
        <v/>
      </c>
      <c r="Z4675" s="113" t="str">
        <f t="shared" si="1229"/>
        <v/>
      </c>
      <c r="AB4675" s="2" t="str">
        <f t="shared" si="1230"/>
        <v/>
      </c>
      <c r="AC4675" s="2" t="str">
        <f t="shared" si="1230"/>
        <v/>
      </c>
      <c r="AE4675" s="2" t="str">
        <f t="shared" si="1231"/>
        <v/>
      </c>
      <c r="AF4675" s="2" t="str">
        <f t="shared" si="1232"/>
        <v/>
      </c>
      <c r="AG4675" s="2" t="str">
        <f t="shared" si="1233"/>
        <v/>
      </c>
      <c r="AH4675" s="2" t="str">
        <f t="shared" si="1234"/>
        <v/>
      </c>
      <c r="AI4675" s="2" t="str">
        <f t="shared" si="1235"/>
        <v/>
      </c>
      <c r="AK4675" s="2" t="str">
        <f t="shared" si="1236"/>
        <v/>
      </c>
      <c r="AL4675" s="2" t="str">
        <f t="shared" si="1237"/>
        <v/>
      </c>
      <c r="AM4675" s="2" t="str">
        <f t="shared" si="1238"/>
        <v/>
      </c>
      <c r="AN4675" s="2" t="str">
        <f t="shared" si="1239"/>
        <v/>
      </c>
      <c r="AO4675" s="2" t="str">
        <f t="shared" si="1240"/>
        <v/>
      </c>
    </row>
    <row r="4676" spans="1:41" x14ac:dyDescent="0.3">
      <c r="A4676" s="111">
        <v>44769.964097222219</v>
      </c>
      <c r="B4676" s="78" t="s">
        <v>5459</v>
      </c>
      <c r="C4676" s="78" t="s">
        <v>835</v>
      </c>
      <c r="D4676" s="78" t="s">
        <v>1537</v>
      </c>
      <c r="E4676" s="78">
        <v>2</v>
      </c>
      <c r="F4676" s="78" t="s">
        <v>808</v>
      </c>
      <c r="G4676" s="78" t="s">
        <v>136</v>
      </c>
      <c r="H4676" s="112" t="s">
        <v>274</v>
      </c>
      <c r="I4676" s="112">
        <v>3</v>
      </c>
      <c r="J4676" s="113">
        <v>44769.963761574072</v>
      </c>
      <c r="K4676" s="113">
        <v>44769.964097222219</v>
      </c>
      <c r="M4676" s="113">
        <v>44769.964270833334</v>
      </c>
      <c r="N4676" s="113">
        <v>44769.964513888888</v>
      </c>
      <c r="O4676" s="78" t="s">
        <v>1185</v>
      </c>
      <c r="P4676" s="78" t="str">
        <f t="shared" si="1224"/>
        <v>CIC</v>
      </c>
      <c r="S4676" s="78" t="str">
        <f t="shared" si="1225"/>
        <v/>
      </c>
      <c r="V4676" s="78" t="str">
        <f t="shared" si="1226"/>
        <v/>
      </c>
      <c r="W4676" s="113">
        <v>44769.967326388891</v>
      </c>
      <c r="X4676" s="113">
        <f t="shared" si="1227"/>
        <v>1.7361111531499773E-4</v>
      </c>
      <c r="Y4676" s="113" t="str">
        <f t="shared" si="1228"/>
        <v/>
      </c>
      <c r="Z4676" s="113" t="str">
        <f t="shared" si="1229"/>
        <v/>
      </c>
      <c r="AB4676" s="2" t="str">
        <f t="shared" si="1230"/>
        <v/>
      </c>
      <c r="AC4676" s="2" t="str">
        <f t="shared" si="1230"/>
        <v/>
      </c>
      <c r="AE4676" s="2" t="str">
        <f t="shared" si="1231"/>
        <v/>
      </c>
      <c r="AF4676" s="2" t="str">
        <f t="shared" si="1232"/>
        <v/>
      </c>
      <c r="AG4676" s="2" t="str">
        <f t="shared" si="1233"/>
        <v/>
      </c>
      <c r="AH4676" s="2" t="str">
        <f t="shared" si="1234"/>
        <v/>
      </c>
      <c r="AI4676" s="2" t="str">
        <f t="shared" si="1235"/>
        <v/>
      </c>
      <c r="AK4676" s="2" t="str">
        <f t="shared" si="1236"/>
        <v/>
      </c>
      <c r="AL4676" s="2" t="str">
        <f t="shared" si="1237"/>
        <v/>
      </c>
      <c r="AM4676" s="2" t="str">
        <f t="shared" si="1238"/>
        <v/>
      </c>
      <c r="AN4676" s="2" t="str">
        <f t="shared" si="1239"/>
        <v/>
      </c>
      <c r="AO4676" s="2" t="str">
        <f t="shared" si="1240"/>
        <v/>
      </c>
    </row>
    <row r="4677" spans="1:41" x14ac:dyDescent="0.3">
      <c r="A4677" s="111">
        <v>44769.969733796293</v>
      </c>
      <c r="B4677" s="78" t="s">
        <v>5460</v>
      </c>
      <c r="C4677" s="78" t="s">
        <v>835</v>
      </c>
      <c r="D4677" s="78" t="s">
        <v>1207</v>
      </c>
      <c r="F4677" s="78" t="s">
        <v>807</v>
      </c>
      <c r="G4677" s="78" t="s">
        <v>98</v>
      </c>
      <c r="H4677" s="112" t="s">
        <v>248</v>
      </c>
      <c r="I4677" s="112">
        <v>2</v>
      </c>
      <c r="J4677" s="113">
        <v>44769.969386574077</v>
      </c>
      <c r="K4677" s="113">
        <v>44769.969733796293</v>
      </c>
      <c r="M4677" s="113">
        <v>44769.971990740742</v>
      </c>
      <c r="N4677" s="113">
        <v>44769.972303240742</v>
      </c>
      <c r="O4677" s="78" t="s">
        <v>1187</v>
      </c>
      <c r="P4677" s="78" t="str">
        <f t="shared" si="1224"/>
        <v>CIC</v>
      </c>
      <c r="S4677" s="78" t="str">
        <f t="shared" si="1225"/>
        <v/>
      </c>
      <c r="V4677" s="78" t="str">
        <f t="shared" si="1226"/>
        <v/>
      </c>
      <c r="W4677" s="113">
        <v>44769.980104166665</v>
      </c>
      <c r="X4677" s="113">
        <f t="shared" si="1227"/>
        <v>2.2569444481632672E-3</v>
      </c>
      <c r="Y4677" s="113" t="str">
        <f t="shared" si="1228"/>
        <v/>
      </c>
      <c r="Z4677" s="113" t="str">
        <f t="shared" si="1229"/>
        <v/>
      </c>
      <c r="AB4677" s="2" t="str">
        <f t="shared" si="1230"/>
        <v/>
      </c>
      <c r="AC4677" s="2" t="str">
        <f t="shared" si="1230"/>
        <v/>
      </c>
      <c r="AE4677" s="2" t="str">
        <f t="shared" si="1231"/>
        <v/>
      </c>
      <c r="AF4677" s="2" t="str">
        <f t="shared" si="1232"/>
        <v/>
      </c>
      <c r="AG4677" s="2" t="str">
        <f t="shared" si="1233"/>
        <v/>
      </c>
      <c r="AH4677" s="2" t="str">
        <f t="shared" si="1234"/>
        <v/>
      </c>
      <c r="AI4677" s="2" t="str">
        <f t="shared" si="1235"/>
        <v/>
      </c>
      <c r="AK4677" s="2" t="str">
        <f t="shared" si="1236"/>
        <v/>
      </c>
      <c r="AL4677" s="2" t="str">
        <f t="shared" si="1237"/>
        <v/>
      </c>
      <c r="AM4677" s="2" t="str">
        <f t="shared" si="1238"/>
        <v/>
      </c>
      <c r="AN4677" s="2" t="str">
        <f t="shared" si="1239"/>
        <v/>
      </c>
      <c r="AO4677" s="2" t="str">
        <f t="shared" si="1240"/>
        <v/>
      </c>
    </row>
    <row r="4678" spans="1:41" x14ac:dyDescent="0.3">
      <c r="A4678" s="111">
        <v>44769.969733796293</v>
      </c>
      <c r="B4678" s="78" t="s">
        <v>5460</v>
      </c>
      <c r="C4678" s="78" t="s">
        <v>846</v>
      </c>
      <c r="D4678" s="78" t="s">
        <v>1207</v>
      </c>
      <c r="F4678" s="78" t="s">
        <v>807</v>
      </c>
      <c r="G4678" s="78" t="s">
        <v>98</v>
      </c>
      <c r="H4678" s="112" t="s">
        <v>248</v>
      </c>
      <c r="I4678" s="112">
        <v>2</v>
      </c>
      <c r="J4678" s="113">
        <v>44769.969386574077</v>
      </c>
      <c r="K4678" s="113">
        <v>44769.969733796293</v>
      </c>
      <c r="M4678" s="113">
        <v>44769.975497685184</v>
      </c>
      <c r="N4678" s="113">
        <v>44769.975532407407</v>
      </c>
      <c r="O4678" s="78" t="s">
        <v>1187</v>
      </c>
      <c r="P4678" s="78" t="str">
        <f t="shared" ref="P4678:P4741" si="1241">IF(LEFT(O4678,3)="&amp;RU","PLOEG",IF(LEFT(O4678,6)="ANT-di","DISP/S of N",IF(LEFT(O4678,4)="rANT","DISP/S of N",IF(LEFT(O4678,3)="ANT","CIC",""))))</f>
        <v>CIC</v>
      </c>
      <c r="S4678" s="78" t="str">
        <f t="shared" ref="S4678:S4741" si="1242">IF(LEFT(R4678,3)="&amp;RU","PLOEG",IF(LEFT(R4678,6)="ANT-di","DISP/S of N",IF(LEFT(R4678,4)="rANT","DISP/S of N",IF(LEFT(R4678,3)="ANT","CIC",""))))</f>
        <v/>
      </c>
      <c r="T4678" s="113">
        <v>44769.975648148145</v>
      </c>
      <c r="U4678" s="78" t="s">
        <v>1220</v>
      </c>
      <c r="V4678" s="78" t="str">
        <f t="shared" ref="V4678:V4741" si="1243">IF(LEFT(U4678,3)="&amp;RU","PLOEG",IF(LEFT(U4678,6)="ANT-di","DISP/S of N",IF(LEFT(U4678,4)="rANT","DISP/S of N",IF(LEFT(U4678,3)="ANT","CIC",""))))</f>
        <v>PLOEG</v>
      </c>
      <c r="W4678" s="113">
        <v>44769.980104166665</v>
      </c>
      <c r="X4678" s="113">
        <f t="shared" ref="X4678:X4741" si="1244">IF((MIN(L4678:M4678)&lt;K4678+6/ (24*3600)),"", IF((MIN(L4678:M4678)=K4678),"0:00:00",IF((MIN(L4678:M4678)-K4678),MIN(L4678:M4678)-K4678,"")))</f>
        <v>5.7638888902147301E-3</v>
      </c>
      <c r="Y4678" s="113">
        <f t="shared" ref="Y4678:Y4741" si="1245">IF(OR(T4678="",T4678&lt;MINA(L4678,M4678)+11/(24*3600)),"",T4678-MINA(L4678,M4678))</f>
        <v>1.5046296175569296E-4</v>
      </c>
      <c r="Z4678" s="113">
        <f t="shared" ref="Z4678:Z4741" si="1246">IF(OR(T4678="",W4678&lt;T4678+31/(24*3600)),"",W4678-T4678)</f>
        <v>4.4560185197042301E-3</v>
      </c>
      <c r="AB4678" s="2">
        <f t="shared" ref="AB4678:AC4741" si="1247">IF(Y4678="","",SECOND(Y4678)+(MINUTE(Y4678)*60)+(HOUR(Y4678)*3600))</f>
        <v>13</v>
      </c>
      <c r="AC4678" s="2">
        <f t="shared" si="1247"/>
        <v>385</v>
      </c>
      <c r="AE4678" s="2" t="str">
        <f t="shared" ref="AE4678:AE4741" si="1248">IF(I4678=0,AB4678,"")</f>
        <v/>
      </c>
      <c r="AF4678" s="2" t="str">
        <f t="shared" ref="AF4678:AF4741" si="1249">IF(I4678=1,AB4678,"")</f>
        <v/>
      </c>
      <c r="AG4678" s="2">
        <f t="shared" ref="AG4678:AG4741" si="1250">IF(I4678=2,AB4678,"")</f>
        <v>13</v>
      </c>
      <c r="AH4678" s="2" t="str">
        <f t="shared" ref="AH4678:AH4741" si="1251">IF(I4678=3,AB4678,"")</f>
        <v/>
      </c>
      <c r="AI4678" s="2" t="str">
        <f t="shared" ref="AI4678:AI4741" si="1252">IF(I4678=4,AB4678,"")</f>
        <v/>
      </c>
      <c r="AK4678" s="2" t="str">
        <f t="shared" ref="AK4678:AK4741" si="1253">IF(I4678=0,AC4678,"")</f>
        <v/>
      </c>
      <c r="AL4678" s="2" t="str">
        <f t="shared" ref="AL4678:AL4741" si="1254">IF(I4678=1,AC4678,"")</f>
        <v/>
      </c>
      <c r="AM4678" s="2">
        <f t="shared" ref="AM4678:AM4741" si="1255">IF(I4678=2,AC4678,"")</f>
        <v>385</v>
      </c>
      <c r="AN4678" s="2" t="str">
        <f t="shared" ref="AN4678:AN4741" si="1256">IF(I4678=3,AC4678,"")</f>
        <v/>
      </c>
      <c r="AO4678" s="2" t="str">
        <f t="shared" ref="AO4678:AO4741" si="1257">IF(I4678=4,AC4678,"")</f>
        <v/>
      </c>
    </row>
    <row r="4679" spans="1:41" x14ac:dyDescent="0.3">
      <c r="A4679" s="111">
        <v>44770.110659722224</v>
      </c>
      <c r="B4679" s="78" t="s">
        <v>5461</v>
      </c>
      <c r="C4679" s="78" t="s">
        <v>835</v>
      </c>
      <c r="D4679" s="78" t="s">
        <v>1804</v>
      </c>
      <c r="F4679" s="78" t="s">
        <v>809</v>
      </c>
      <c r="G4679" s="78" t="s">
        <v>90</v>
      </c>
      <c r="H4679" s="112" t="s">
        <v>284</v>
      </c>
      <c r="I4679" s="112">
        <v>2</v>
      </c>
      <c r="J4679" s="113">
        <v>44770.109814814816</v>
      </c>
      <c r="K4679" s="113">
        <v>44770.110659722224</v>
      </c>
      <c r="M4679" s="113">
        <v>44770.111180555556</v>
      </c>
      <c r="N4679" s="113">
        <v>44770.111909722225</v>
      </c>
      <c r="O4679" s="78" t="s">
        <v>1187</v>
      </c>
      <c r="P4679" s="78" t="str">
        <f t="shared" si="1241"/>
        <v>CIC</v>
      </c>
      <c r="S4679" s="78" t="str">
        <f t="shared" si="1242"/>
        <v/>
      </c>
      <c r="T4679" s="113">
        <v>44770.115497685183</v>
      </c>
      <c r="U4679" s="78" t="s">
        <v>1216</v>
      </c>
      <c r="V4679" s="78" t="str">
        <f t="shared" si="1243"/>
        <v>PLOEG</v>
      </c>
      <c r="W4679" s="113">
        <v>44770.142395833333</v>
      </c>
      <c r="X4679" s="113">
        <f t="shared" si="1244"/>
        <v>5.2083333139307797E-4</v>
      </c>
      <c r="Y4679" s="113">
        <f t="shared" si="1245"/>
        <v>4.3171296274522319E-3</v>
      </c>
      <c r="Z4679" s="113">
        <f t="shared" si="1246"/>
        <v>2.6898148149484769E-2</v>
      </c>
      <c r="AB4679" s="2">
        <f t="shared" si="1247"/>
        <v>373</v>
      </c>
      <c r="AC4679" s="2">
        <f t="shared" si="1247"/>
        <v>2324</v>
      </c>
      <c r="AE4679" s="2" t="str">
        <f t="shared" si="1248"/>
        <v/>
      </c>
      <c r="AF4679" s="2" t="str">
        <f t="shared" si="1249"/>
        <v/>
      </c>
      <c r="AG4679" s="2">
        <f t="shared" si="1250"/>
        <v>373</v>
      </c>
      <c r="AH4679" s="2" t="str">
        <f t="shared" si="1251"/>
        <v/>
      </c>
      <c r="AI4679" s="2" t="str">
        <f t="shared" si="1252"/>
        <v/>
      </c>
      <c r="AK4679" s="2" t="str">
        <f t="shared" si="1253"/>
        <v/>
      </c>
      <c r="AL4679" s="2" t="str">
        <f t="shared" si="1254"/>
        <v/>
      </c>
      <c r="AM4679" s="2">
        <f t="shared" si="1255"/>
        <v>2324</v>
      </c>
      <c r="AN4679" s="2" t="str">
        <f t="shared" si="1256"/>
        <v/>
      </c>
      <c r="AO4679" s="2" t="str">
        <f t="shared" si="1257"/>
        <v/>
      </c>
    </row>
    <row r="4680" spans="1:41" x14ac:dyDescent="0.3">
      <c r="A4680" s="111">
        <v>44770.110659722224</v>
      </c>
      <c r="B4680" s="78" t="s">
        <v>5461</v>
      </c>
      <c r="C4680" s="78" t="s">
        <v>846</v>
      </c>
      <c r="D4680" s="78" t="s">
        <v>1804</v>
      </c>
      <c r="F4680" s="78" t="s">
        <v>809</v>
      </c>
      <c r="G4680" s="78" t="s">
        <v>90</v>
      </c>
      <c r="H4680" s="112" t="s">
        <v>284</v>
      </c>
      <c r="I4680" s="112">
        <v>2</v>
      </c>
      <c r="J4680" s="113">
        <v>44770.109814814816</v>
      </c>
      <c r="K4680" s="113">
        <v>44770.110659722224</v>
      </c>
      <c r="M4680" s="113">
        <v>44770.112280092595</v>
      </c>
      <c r="N4680" s="113">
        <v>44770.112303240741</v>
      </c>
      <c r="O4680" s="78" t="s">
        <v>1185</v>
      </c>
      <c r="P4680" s="78" t="str">
        <f t="shared" si="1241"/>
        <v>CIC</v>
      </c>
      <c r="S4680" s="78" t="str">
        <f t="shared" si="1242"/>
        <v/>
      </c>
      <c r="V4680" s="78" t="str">
        <f t="shared" si="1243"/>
        <v/>
      </c>
      <c r="W4680" s="113">
        <v>44770.125659722224</v>
      </c>
      <c r="X4680" s="113">
        <f t="shared" si="1244"/>
        <v>1.6203703708015382E-3</v>
      </c>
      <c r="Y4680" s="113" t="str">
        <f t="shared" si="1245"/>
        <v/>
      </c>
      <c r="Z4680" s="113" t="str">
        <f t="shared" si="1246"/>
        <v/>
      </c>
      <c r="AB4680" s="2" t="str">
        <f t="shared" si="1247"/>
        <v/>
      </c>
      <c r="AC4680" s="2" t="str">
        <f t="shared" si="1247"/>
        <v/>
      </c>
      <c r="AE4680" s="2" t="str">
        <f t="shared" si="1248"/>
        <v/>
      </c>
      <c r="AF4680" s="2" t="str">
        <f t="shared" si="1249"/>
        <v/>
      </c>
      <c r="AG4680" s="2" t="str">
        <f t="shared" si="1250"/>
        <v/>
      </c>
      <c r="AH4680" s="2" t="str">
        <f t="shared" si="1251"/>
        <v/>
      </c>
      <c r="AI4680" s="2" t="str">
        <f t="shared" si="1252"/>
        <v/>
      </c>
      <c r="AK4680" s="2" t="str">
        <f t="shared" si="1253"/>
        <v/>
      </c>
      <c r="AL4680" s="2" t="str">
        <f t="shared" si="1254"/>
        <v/>
      </c>
      <c r="AM4680" s="2" t="str">
        <f t="shared" si="1255"/>
        <v/>
      </c>
      <c r="AN4680" s="2" t="str">
        <f t="shared" si="1256"/>
        <v/>
      </c>
      <c r="AO4680" s="2" t="str">
        <f t="shared" si="1257"/>
        <v/>
      </c>
    </row>
    <row r="4681" spans="1:41" x14ac:dyDescent="0.3">
      <c r="A4681" s="111">
        <v>44770.126643518517</v>
      </c>
      <c r="B4681" s="78" t="s">
        <v>5462</v>
      </c>
      <c r="C4681" s="78" t="s">
        <v>846</v>
      </c>
      <c r="D4681" s="78" t="s">
        <v>1199</v>
      </c>
      <c r="E4681" s="78">
        <v>724</v>
      </c>
      <c r="F4681" s="78" t="s">
        <v>809</v>
      </c>
      <c r="G4681" s="78" t="s">
        <v>124</v>
      </c>
      <c r="H4681" s="112" t="s">
        <v>410</v>
      </c>
      <c r="I4681" s="112">
        <v>2</v>
      </c>
      <c r="J4681" s="113">
        <v>44770.126215277778</v>
      </c>
      <c r="K4681" s="113">
        <v>44770.126643518517</v>
      </c>
      <c r="M4681" s="113">
        <v>44770.126921296294</v>
      </c>
      <c r="N4681" s="113">
        <v>44770.127199074072</v>
      </c>
      <c r="O4681" s="78" t="s">
        <v>1187</v>
      </c>
      <c r="P4681" s="78" t="str">
        <f t="shared" si="1241"/>
        <v>CIC</v>
      </c>
      <c r="S4681" s="78" t="str">
        <f t="shared" si="1242"/>
        <v/>
      </c>
      <c r="T4681" s="113">
        <v>44770.130972222221</v>
      </c>
      <c r="U4681" s="78" t="s">
        <v>1203</v>
      </c>
      <c r="V4681" s="78" t="str">
        <f t="shared" si="1243"/>
        <v>PLOEG</v>
      </c>
      <c r="W4681" s="113">
        <v>44770.142916666664</v>
      </c>
      <c r="X4681" s="113">
        <f t="shared" si="1244"/>
        <v>2.7777777722803876E-4</v>
      </c>
      <c r="Y4681" s="113">
        <f t="shared" si="1245"/>
        <v>4.0509259270038456E-3</v>
      </c>
      <c r="Z4681" s="113">
        <f t="shared" si="1246"/>
        <v>1.1944444442633539E-2</v>
      </c>
      <c r="AB4681" s="2">
        <f t="shared" si="1247"/>
        <v>350</v>
      </c>
      <c r="AC4681" s="2">
        <f t="shared" si="1247"/>
        <v>1032</v>
      </c>
      <c r="AE4681" s="2" t="str">
        <f t="shared" si="1248"/>
        <v/>
      </c>
      <c r="AF4681" s="2" t="str">
        <f t="shared" si="1249"/>
        <v/>
      </c>
      <c r="AG4681" s="2">
        <f t="shared" si="1250"/>
        <v>350</v>
      </c>
      <c r="AH4681" s="2" t="str">
        <f t="shared" si="1251"/>
        <v/>
      </c>
      <c r="AI4681" s="2" t="str">
        <f t="shared" si="1252"/>
        <v/>
      </c>
      <c r="AK4681" s="2" t="str">
        <f t="shared" si="1253"/>
        <v/>
      </c>
      <c r="AL4681" s="2" t="str">
        <f t="shared" si="1254"/>
        <v/>
      </c>
      <c r="AM4681" s="2">
        <f t="shared" si="1255"/>
        <v>1032</v>
      </c>
      <c r="AN4681" s="2" t="str">
        <f t="shared" si="1256"/>
        <v/>
      </c>
      <c r="AO4681" s="2" t="str">
        <f t="shared" si="1257"/>
        <v/>
      </c>
    </row>
    <row r="4682" spans="1:41" x14ac:dyDescent="0.3">
      <c r="A4682" s="111">
        <v>44770.172291666669</v>
      </c>
      <c r="B4682" s="78" t="s">
        <v>5463</v>
      </c>
      <c r="C4682" s="78" t="s">
        <v>835</v>
      </c>
      <c r="D4682" s="78" t="s">
        <v>1341</v>
      </c>
      <c r="E4682" s="78" t="s">
        <v>5464</v>
      </c>
      <c r="F4682" s="78" t="s">
        <v>807</v>
      </c>
      <c r="G4682" s="78" t="s">
        <v>86</v>
      </c>
      <c r="H4682" s="112" t="s">
        <v>288</v>
      </c>
      <c r="I4682" s="112">
        <v>3</v>
      </c>
      <c r="J4682" s="113">
        <v>44770.171793981484</v>
      </c>
      <c r="K4682" s="113">
        <v>44770.172291666669</v>
      </c>
      <c r="M4682" s="113">
        <v>44770.172511574077</v>
      </c>
      <c r="N4682" s="113">
        <v>44770.172905092593</v>
      </c>
      <c r="O4682" s="78" t="s">
        <v>1185</v>
      </c>
      <c r="P4682" s="78" t="str">
        <f t="shared" si="1241"/>
        <v>CIC</v>
      </c>
      <c r="S4682" s="78" t="str">
        <f t="shared" si="1242"/>
        <v/>
      </c>
      <c r="T4682" s="113">
        <v>44770.180208333331</v>
      </c>
      <c r="U4682" s="78" t="s">
        <v>1185</v>
      </c>
      <c r="V4682" s="78" t="str">
        <f t="shared" si="1243"/>
        <v>CIC</v>
      </c>
      <c r="W4682" s="113">
        <v>44770.190150462964</v>
      </c>
      <c r="X4682" s="113">
        <f t="shared" si="1244"/>
        <v>2.1990740788169205E-4</v>
      </c>
      <c r="Y4682" s="113">
        <f t="shared" si="1245"/>
        <v>7.696759254031349E-3</v>
      </c>
      <c r="Z4682" s="113">
        <f t="shared" si="1246"/>
        <v>9.9421296326909214E-3</v>
      </c>
      <c r="AB4682" s="2">
        <f t="shared" si="1247"/>
        <v>665</v>
      </c>
      <c r="AC4682" s="2">
        <f t="shared" si="1247"/>
        <v>859</v>
      </c>
      <c r="AE4682" s="2" t="str">
        <f t="shared" si="1248"/>
        <v/>
      </c>
      <c r="AF4682" s="2" t="str">
        <f t="shared" si="1249"/>
        <v/>
      </c>
      <c r="AG4682" s="2" t="str">
        <f t="shared" si="1250"/>
        <v/>
      </c>
      <c r="AH4682" s="2">
        <f t="shared" si="1251"/>
        <v>665</v>
      </c>
      <c r="AI4682" s="2" t="str">
        <f t="shared" si="1252"/>
        <v/>
      </c>
      <c r="AK4682" s="2" t="str">
        <f t="shared" si="1253"/>
        <v/>
      </c>
      <c r="AL4682" s="2" t="str">
        <f t="shared" si="1254"/>
        <v/>
      </c>
      <c r="AM4682" s="2" t="str">
        <f t="shared" si="1255"/>
        <v/>
      </c>
      <c r="AN4682" s="2">
        <f t="shared" si="1256"/>
        <v>859</v>
      </c>
      <c r="AO4682" s="2" t="str">
        <f t="shared" si="1257"/>
        <v/>
      </c>
    </row>
    <row r="4683" spans="1:41" x14ac:dyDescent="0.3">
      <c r="A4683" s="111">
        <v>44770.172291666669</v>
      </c>
      <c r="B4683" s="78" t="s">
        <v>5463</v>
      </c>
      <c r="C4683" s="78" t="s">
        <v>846</v>
      </c>
      <c r="D4683" s="78" t="s">
        <v>1341</v>
      </c>
      <c r="E4683" s="78" t="s">
        <v>5464</v>
      </c>
      <c r="F4683" s="78" t="s">
        <v>807</v>
      </c>
      <c r="G4683" s="78" t="s">
        <v>86</v>
      </c>
      <c r="H4683" s="112" t="s">
        <v>288</v>
      </c>
      <c r="I4683" s="112">
        <v>3</v>
      </c>
      <c r="J4683" s="113">
        <v>44770.171793981484</v>
      </c>
      <c r="K4683" s="113">
        <v>44770.172291666669</v>
      </c>
      <c r="M4683" s="113">
        <v>44770.176770833335</v>
      </c>
      <c r="N4683" s="113">
        <v>44770.176805555559</v>
      </c>
      <c r="O4683" s="78" t="s">
        <v>1187</v>
      </c>
      <c r="P4683" s="78" t="str">
        <f t="shared" si="1241"/>
        <v>CIC</v>
      </c>
      <c r="S4683" s="78" t="str">
        <f t="shared" si="1242"/>
        <v/>
      </c>
      <c r="T4683" s="113">
        <v>44770.189988425926</v>
      </c>
      <c r="U4683" s="78" t="s">
        <v>1220</v>
      </c>
      <c r="V4683" s="78" t="str">
        <f t="shared" si="1243"/>
        <v>PLOEG</v>
      </c>
      <c r="W4683" s="113">
        <v>44770.19017361111</v>
      </c>
      <c r="X4683" s="113">
        <f t="shared" si="1244"/>
        <v>4.4791666659875773E-3</v>
      </c>
      <c r="Y4683" s="113">
        <f t="shared" si="1245"/>
        <v>1.321759259008104E-2</v>
      </c>
      <c r="Z4683" s="113" t="str">
        <f t="shared" si="1246"/>
        <v/>
      </c>
      <c r="AB4683" s="2">
        <f t="shared" si="1247"/>
        <v>1142</v>
      </c>
      <c r="AC4683" s="2" t="str">
        <f t="shared" si="1247"/>
        <v/>
      </c>
      <c r="AE4683" s="2" t="str">
        <f t="shared" si="1248"/>
        <v/>
      </c>
      <c r="AF4683" s="2" t="str">
        <f t="shared" si="1249"/>
        <v/>
      </c>
      <c r="AG4683" s="2" t="str">
        <f t="shared" si="1250"/>
        <v/>
      </c>
      <c r="AH4683" s="2">
        <f t="shared" si="1251"/>
        <v>1142</v>
      </c>
      <c r="AI4683" s="2" t="str">
        <f t="shared" si="1252"/>
        <v/>
      </c>
      <c r="AK4683" s="2" t="str">
        <f t="shared" si="1253"/>
        <v/>
      </c>
      <c r="AL4683" s="2" t="str">
        <f t="shared" si="1254"/>
        <v/>
      </c>
      <c r="AM4683" s="2" t="str">
        <f t="shared" si="1255"/>
        <v/>
      </c>
      <c r="AN4683" s="2" t="str">
        <f t="shared" si="1256"/>
        <v/>
      </c>
      <c r="AO4683" s="2" t="str">
        <f t="shared" si="1257"/>
        <v/>
      </c>
    </row>
    <row r="4684" spans="1:41" x14ac:dyDescent="0.3">
      <c r="A4684" s="111">
        <v>44770.206226851849</v>
      </c>
      <c r="B4684" s="78" t="s">
        <v>5465</v>
      </c>
      <c r="C4684" s="78" t="s">
        <v>846</v>
      </c>
      <c r="D4684" s="78" t="s">
        <v>1341</v>
      </c>
      <c r="E4684" s="78" t="s">
        <v>5464</v>
      </c>
      <c r="F4684" s="78" t="s">
        <v>807</v>
      </c>
      <c r="G4684" s="78" t="s">
        <v>86</v>
      </c>
      <c r="H4684" s="112" t="s">
        <v>288</v>
      </c>
      <c r="I4684" s="112">
        <v>3</v>
      </c>
      <c r="J4684" s="113">
        <v>44770.205752314818</v>
      </c>
      <c r="K4684" s="113">
        <v>44770.206226851849</v>
      </c>
      <c r="M4684" s="113">
        <v>44770.207094907404</v>
      </c>
      <c r="N4684" s="113">
        <v>44770.20716435185</v>
      </c>
      <c r="O4684" s="78" t="s">
        <v>1187</v>
      </c>
      <c r="P4684" s="78" t="str">
        <f t="shared" si="1241"/>
        <v>CIC</v>
      </c>
      <c r="S4684" s="78" t="str">
        <f t="shared" si="1242"/>
        <v/>
      </c>
      <c r="T4684" s="113">
        <v>44770.214618055557</v>
      </c>
      <c r="U4684" s="78" t="s">
        <v>1203</v>
      </c>
      <c r="V4684" s="78" t="str">
        <f t="shared" si="1243"/>
        <v>PLOEG</v>
      </c>
      <c r="W4684" s="113">
        <v>44770.230844907404</v>
      </c>
      <c r="X4684" s="113">
        <f t="shared" si="1244"/>
        <v>8.6805555474711582E-4</v>
      </c>
      <c r="Y4684" s="113">
        <f t="shared" si="1245"/>
        <v>7.5231481532682665E-3</v>
      </c>
      <c r="Z4684" s="113">
        <f t="shared" si="1246"/>
        <v>1.6226851847022772E-2</v>
      </c>
      <c r="AB4684" s="2">
        <f t="shared" si="1247"/>
        <v>650</v>
      </c>
      <c r="AC4684" s="2">
        <f t="shared" si="1247"/>
        <v>1402</v>
      </c>
      <c r="AE4684" s="2" t="str">
        <f t="shared" si="1248"/>
        <v/>
      </c>
      <c r="AF4684" s="2" t="str">
        <f t="shared" si="1249"/>
        <v/>
      </c>
      <c r="AG4684" s="2" t="str">
        <f t="shared" si="1250"/>
        <v/>
      </c>
      <c r="AH4684" s="2">
        <f t="shared" si="1251"/>
        <v>650</v>
      </c>
      <c r="AI4684" s="2" t="str">
        <f t="shared" si="1252"/>
        <v/>
      </c>
      <c r="AK4684" s="2" t="str">
        <f t="shared" si="1253"/>
        <v/>
      </c>
      <c r="AL4684" s="2" t="str">
        <f t="shared" si="1254"/>
        <v/>
      </c>
      <c r="AM4684" s="2" t="str">
        <f t="shared" si="1255"/>
        <v/>
      </c>
      <c r="AN4684" s="2">
        <f t="shared" si="1256"/>
        <v>1402</v>
      </c>
      <c r="AO4684" s="2" t="str">
        <f t="shared" si="1257"/>
        <v/>
      </c>
    </row>
    <row r="4685" spans="1:41" x14ac:dyDescent="0.3">
      <c r="A4685" s="111">
        <v>44770.258796296293</v>
      </c>
      <c r="B4685" s="78" t="s">
        <v>5466</v>
      </c>
      <c r="C4685" s="78" t="s">
        <v>842</v>
      </c>
      <c r="D4685" s="78" t="s">
        <v>1211</v>
      </c>
      <c r="E4685" s="78">
        <v>32</v>
      </c>
      <c r="F4685" s="78" t="s">
        <v>808</v>
      </c>
      <c r="G4685" s="78" t="s">
        <v>106</v>
      </c>
      <c r="H4685" s="112" t="s">
        <v>356</v>
      </c>
      <c r="I4685" s="112">
        <v>2</v>
      </c>
      <c r="J4685" s="113">
        <v>44770.258333333331</v>
      </c>
      <c r="K4685" s="113">
        <v>44770.258796296293</v>
      </c>
      <c r="M4685" s="113">
        <v>44770.258819444447</v>
      </c>
      <c r="P4685" s="78" t="str">
        <f t="shared" si="1241"/>
        <v/>
      </c>
      <c r="S4685" s="78" t="str">
        <f t="shared" si="1242"/>
        <v/>
      </c>
      <c r="V4685" s="78" t="str">
        <f t="shared" si="1243"/>
        <v/>
      </c>
      <c r="W4685" s="113">
        <v>44770.830081018517</v>
      </c>
      <c r="X4685" s="113" t="str">
        <f t="shared" si="1244"/>
        <v/>
      </c>
      <c r="Y4685" s="113" t="str">
        <f t="shared" si="1245"/>
        <v/>
      </c>
      <c r="Z4685" s="113" t="str">
        <f t="shared" si="1246"/>
        <v/>
      </c>
      <c r="AB4685" s="2" t="str">
        <f t="shared" si="1247"/>
        <v/>
      </c>
      <c r="AC4685" s="2" t="str">
        <f t="shared" si="1247"/>
        <v/>
      </c>
      <c r="AE4685" s="2" t="str">
        <f t="shared" si="1248"/>
        <v/>
      </c>
      <c r="AF4685" s="2" t="str">
        <f t="shared" si="1249"/>
        <v/>
      </c>
      <c r="AG4685" s="2" t="str">
        <f t="shared" si="1250"/>
        <v/>
      </c>
      <c r="AH4685" s="2" t="str">
        <f t="shared" si="1251"/>
        <v/>
      </c>
      <c r="AI4685" s="2" t="str">
        <f t="shared" si="1252"/>
        <v/>
      </c>
      <c r="AK4685" s="2" t="str">
        <f t="shared" si="1253"/>
        <v/>
      </c>
      <c r="AL4685" s="2" t="str">
        <f t="shared" si="1254"/>
        <v/>
      </c>
      <c r="AM4685" s="2" t="str">
        <f t="shared" si="1255"/>
        <v/>
      </c>
      <c r="AN4685" s="2" t="str">
        <f t="shared" si="1256"/>
        <v/>
      </c>
      <c r="AO4685" s="2" t="str">
        <f t="shared" si="1257"/>
        <v/>
      </c>
    </row>
    <row r="4686" spans="1:41" x14ac:dyDescent="0.3">
      <c r="A4686" s="111">
        <v>44770.258796296293</v>
      </c>
      <c r="B4686" s="78" t="s">
        <v>5466</v>
      </c>
      <c r="C4686" s="78" t="s">
        <v>943</v>
      </c>
      <c r="D4686" s="78" t="s">
        <v>1211</v>
      </c>
      <c r="E4686" s="78">
        <v>32</v>
      </c>
      <c r="F4686" s="78" t="s">
        <v>808</v>
      </c>
      <c r="G4686" s="78" t="s">
        <v>106</v>
      </c>
      <c r="H4686" s="112" t="s">
        <v>356</v>
      </c>
      <c r="I4686" s="112">
        <v>2</v>
      </c>
      <c r="J4686" s="113">
        <v>44770.258333333331</v>
      </c>
      <c r="K4686" s="113">
        <v>44770.258796296293</v>
      </c>
      <c r="M4686" s="113">
        <v>44770.258842592593</v>
      </c>
      <c r="P4686" s="78" t="str">
        <f t="shared" si="1241"/>
        <v/>
      </c>
      <c r="S4686" s="78" t="str">
        <f t="shared" si="1242"/>
        <v/>
      </c>
      <c r="V4686" s="78" t="str">
        <f t="shared" si="1243"/>
        <v/>
      </c>
      <c r="W4686" s="113">
        <v>44770.829965277779</v>
      </c>
      <c r="X4686" s="113" t="str">
        <f t="shared" si="1244"/>
        <v/>
      </c>
      <c r="Y4686" s="113" t="str">
        <f t="shared" si="1245"/>
        <v/>
      </c>
      <c r="Z4686" s="113" t="str">
        <f t="shared" si="1246"/>
        <v/>
      </c>
      <c r="AB4686" s="2" t="str">
        <f t="shared" si="1247"/>
        <v/>
      </c>
      <c r="AC4686" s="2" t="str">
        <f t="shared" si="1247"/>
        <v/>
      </c>
      <c r="AE4686" s="2" t="str">
        <f t="shared" si="1248"/>
        <v/>
      </c>
      <c r="AF4686" s="2" t="str">
        <f t="shared" si="1249"/>
        <v/>
      </c>
      <c r="AG4686" s="2" t="str">
        <f t="shared" si="1250"/>
        <v/>
      </c>
      <c r="AH4686" s="2" t="str">
        <f t="shared" si="1251"/>
        <v/>
      </c>
      <c r="AI4686" s="2" t="str">
        <f t="shared" si="1252"/>
        <v/>
      </c>
      <c r="AK4686" s="2" t="str">
        <f t="shared" si="1253"/>
        <v/>
      </c>
      <c r="AL4686" s="2" t="str">
        <f t="shared" si="1254"/>
        <v/>
      </c>
      <c r="AM4686" s="2" t="str">
        <f t="shared" si="1255"/>
        <v/>
      </c>
      <c r="AN4686" s="2" t="str">
        <f t="shared" si="1256"/>
        <v/>
      </c>
      <c r="AO4686" s="2" t="str">
        <f t="shared" si="1257"/>
        <v/>
      </c>
    </row>
    <row r="4687" spans="1:41" x14ac:dyDescent="0.3">
      <c r="A4687" s="111">
        <v>44770.441527777781</v>
      </c>
      <c r="B4687" s="78" t="s">
        <v>5467</v>
      </c>
      <c r="C4687" s="78" t="s">
        <v>922</v>
      </c>
      <c r="D4687" s="78" t="s">
        <v>2135</v>
      </c>
      <c r="E4687" s="78">
        <v>8</v>
      </c>
      <c r="F4687" s="78" t="s">
        <v>808</v>
      </c>
      <c r="G4687" s="78" t="s">
        <v>90</v>
      </c>
      <c r="H4687" s="112" t="s">
        <v>234</v>
      </c>
      <c r="I4687" s="112">
        <v>2</v>
      </c>
      <c r="J4687" s="113">
        <v>44770.440069444441</v>
      </c>
      <c r="K4687" s="113">
        <v>44770.441527777781</v>
      </c>
      <c r="M4687" s="113">
        <v>44770.511956018519</v>
      </c>
      <c r="P4687" s="78" t="str">
        <f t="shared" si="1241"/>
        <v/>
      </c>
      <c r="Q4687" s="113">
        <v>44770.511979166666</v>
      </c>
      <c r="R4687" s="78" t="s">
        <v>1185</v>
      </c>
      <c r="S4687" s="78" t="str">
        <f t="shared" si="1242"/>
        <v>CIC</v>
      </c>
      <c r="T4687" s="113">
        <v>44770.526365740741</v>
      </c>
      <c r="U4687" s="78" t="s">
        <v>5266</v>
      </c>
      <c r="V4687" s="78" t="str">
        <f t="shared" si="1243"/>
        <v>PLOEG</v>
      </c>
      <c r="W4687" s="113">
        <v>44770.535914351851</v>
      </c>
      <c r="X4687" s="113">
        <f t="shared" si="1244"/>
        <v>7.0428240738692693E-2</v>
      </c>
      <c r="Y4687" s="113">
        <f t="shared" si="1245"/>
        <v>1.4409722221898846E-2</v>
      </c>
      <c r="Z4687" s="113">
        <f t="shared" si="1246"/>
        <v>9.5486111094942316E-3</v>
      </c>
      <c r="AB4687" s="2">
        <f t="shared" si="1247"/>
        <v>1245</v>
      </c>
      <c r="AC4687" s="2">
        <f t="shared" si="1247"/>
        <v>825</v>
      </c>
      <c r="AE4687" s="2" t="str">
        <f t="shared" si="1248"/>
        <v/>
      </c>
      <c r="AF4687" s="2" t="str">
        <f t="shared" si="1249"/>
        <v/>
      </c>
      <c r="AG4687" s="2">
        <f t="shared" si="1250"/>
        <v>1245</v>
      </c>
      <c r="AH4687" s="2" t="str">
        <f t="shared" si="1251"/>
        <v/>
      </c>
      <c r="AI4687" s="2" t="str">
        <f t="shared" si="1252"/>
        <v/>
      </c>
      <c r="AK4687" s="2" t="str">
        <f t="shared" si="1253"/>
        <v/>
      </c>
      <c r="AL4687" s="2" t="str">
        <f t="shared" si="1254"/>
        <v/>
      </c>
      <c r="AM4687" s="2">
        <f t="shared" si="1255"/>
        <v>825</v>
      </c>
      <c r="AN4687" s="2" t="str">
        <f t="shared" si="1256"/>
        <v/>
      </c>
      <c r="AO4687" s="2" t="str">
        <f t="shared" si="1257"/>
        <v/>
      </c>
    </row>
    <row r="4688" spans="1:41" x14ac:dyDescent="0.3">
      <c r="A4688" s="111">
        <v>44770.448483796295</v>
      </c>
      <c r="B4688" s="78" t="s">
        <v>5468</v>
      </c>
      <c r="C4688" s="78" t="s">
        <v>886</v>
      </c>
      <c r="D4688" s="78" t="s">
        <v>1983</v>
      </c>
      <c r="E4688" s="78">
        <v>39</v>
      </c>
      <c r="F4688" s="78" t="s">
        <v>808</v>
      </c>
      <c r="G4688" s="78" t="s">
        <v>106</v>
      </c>
      <c r="H4688" s="112" t="s">
        <v>212</v>
      </c>
      <c r="I4688" s="112">
        <v>4</v>
      </c>
      <c r="J4688" s="113">
        <v>44770.447824074072</v>
      </c>
      <c r="K4688" s="113">
        <v>44770.448483796295</v>
      </c>
      <c r="M4688" s="113">
        <v>44770.448541666665</v>
      </c>
      <c r="P4688" s="78" t="str">
        <f t="shared" si="1241"/>
        <v/>
      </c>
      <c r="Q4688" s="113">
        <v>44770.448564814818</v>
      </c>
      <c r="R4688" s="78" t="s">
        <v>1185</v>
      </c>
      <c r="S4688" s="78" t="str">
        <f t="shared" si="1242"/>
        <v>CIC</v>
      </c>
      <c r="V4688" s="78" t="str">
        <f t="shared" si="1243"/>
        <v/>
      </c>
      <c r="W4688" s="113">
        <v>44770.468217592592</v>
      </c>
      <c r="X4688" s="113" t="str">
        <f t="shared" si="1244"/>
        <v/>
      </c>
      <c r="Y4688" s="113" t="str">
        <f t="shared" si="1245"/>
        <v/>
      </c>
      <c r="Z4688" s="113" t="str">
        <f t="shared" si="1246"/>
        <v/>
      </c>
      <c r="AB4688" s="2" t="str">
        <f t="shared" si="1247"/>
        <v/>
      </c>
      <c r="AC4688" s="2" t="str">
        <f t="shared" si="1247"/>
        <v/>
      </c>
      <c r="AE4688" s="2" t="str">
        <f t="shared" si="1248"/>
        <v/>
      </c>
      <c r="AF4688" s="2" t="str">
        <f t="shared" si="1249"/>
        <v/>
      </c>
      <c r="AG4688" s="2" t="str">
        <f t="shared" si="1250"/>
        <v/>
      </c>
      <c r="AH4688" s="2" t="str">
        <f t="shared" si="1251"/>
        <v/>
      </c>
      <c r="AI4688" s="2" t="str">
        <f t="shared" si="1252"/>
        <v/>
      </c>
      <c r="AK4688" s="2" t="str">
        <f t="shared" si="1253"/>
        <v/>
      </c>
      <c r="AL4688" s="2" t="str">
        <f t="shared" si="1254"/>
        <v/>
      </c>
      <c r="AM4688" s="2" t="str">
        <f t="shared" si="1255"/>
        <v/>
      </c>
      <c r="AN4688" s="2" t="str">
        <f t="shared" si="1256"/>
        <v/>
      </c>
      <c r="AO4688" s="2" t="str">
        <f t="shared" si="1257"/>
        <v/>
      </c>
    </row>
    <row r="4689" spans="1:41" x14ac:dyDescent="0.3">
      <c r="A4689" s="111">
        <v>44770.463993055557</v>
      </c>
      <c r="B4689" s="78" t="s">
        <v>5469</v>
      </c>
      <c r="C4689" s="78" t="s">
        <v>886</v>
      </c>
      <c r="D4689" s="78" t="s">
        <v>1645</v>
      </c>
      <c r="E4689" s="78">
        <v>62</v>
      </c>
      <c r="F4689" s="78" t="s">
        <v>809</v>
      </c>
      <c r="G4689" s="78" t="s">
        <v>100</v>
      </c>
      <c r="H4689" s="112" t="s">
        <v>308</v>
      </c>
      <c r="I4689" s="112">
        <v>4</v>
      </c>
      <c r="J4689" s="113">
        <v>44770.463993055557</v>
      </c>
      <c r="K4689" s="113">
        <v>44770.463993055557</v>
      </c>
      <c r="M4689" s="113">
        <v>44770.468275462961</v>
      </c>
      <c r="P4689" s="78" t="str">
        <f t="shared" si="1241"/>
        <v/>
      </c>
      <c r="Q4689" s="113">
        <v>44770.468310185184</v>
      </c>
      <c r="R4689" s="78" t="s">
        <v>1187</v>
      </c>
      <c r="S4689" s="78" t="str">
        <f t="shared" si="1242"/>
        <v>CIC</v>
      </c>
      <c r="V4689" s="78" t="str">
        <f t="shared" si="1243"/>
        <v/>
      </c>
      <c r="W4689" s="113">
        <v>44770.478298611109</v>
      </c>
      <c r="X4689" s="113">
        <f t="shared" si="1244"/>
        <v>4.2824074043892324E-3</v>
      </c>
      <c r="Y4689" s="113" t="str">
        <f t="shared" si="1245"/>
        <v/>
      </c>
      <c r="Z4689" s="113" t="str">
        <f t="shared" si="1246"/>
        <v/>
      </c>
      <c r="AB4689" s="2" t="str">
        <f t="shared" si="1247"/>
        <v/>
      </c>
      <c r="AC4689" s="2" t="str">
        <f t="shared" si="1247"/>
        <v/>
      </c>
      <c r="AE4689" s="2" t="str">
        <f t="shared" si="1248"/>
        <v/>
      </c>
      <c r="AF4689" s="2" t="str">
        <f t="shared" si="1249"/>
        <v/>
      </c>
      <c r="AG4689" s="2" t="str">
        <f t="shared" si="1250"/>
        <v/>
      </c>
      <c r="AH4689" s="2" t="str">
        <f t="shared" si="1251"/>
        <v/>
      </c>
      <c r="AI4689" s="2" t="str">
        <f t="shared" si="1252"/>
        <v/>
      </c>
      <c r="AK4689" s="2" t="str">
        <f t="shared" si="1253"/>
        <v/>
      </c>
      <c r="AL4689" s="2" t="str">
        <f t="shared" si="1254"/>
        <v/>
      </c>
      <c r="AM4689" s="2" t="str">
        <f t="shared" si="1255"/>
        <v/>
      </c>
      <c r="AN4689" s="2" t="str">
        <f t="shared" si="1256"/>
        <v/>
      </c>
      <c r="AO4689" s="2" t="str">
        <f t="shared" si="1257"/>
        <v/>
      </c>
    </row>
    <row r="4690" spans="1:41" x14ac:dyDescent="0.3">
      <c r="A4690" s="111">
        <v>44770.463993055557</v>
      </c>
      <c r="B4690" s="78" t="s">
        <v>5469</v>
      </c>
      <c r="C4690" s="78" t="s">
        <v>922</v>
      </c>
      <c r="D4690" s="78" t="s">
        <v>1645</v>
      </c>
      <c r="E4690" s="78">
        <v>62</v>
      </c>
      <c r="F4690" s="78" t="s">
        <v>809</v>
      </c>
      <c r="G4690" s="78" t="s">
        <v>100</v>
      </c>
      <c r="H4690" s="112" t="s">
        <v>308</v>
      </c>
      <c r="I4690" s="112">
        <v>4</v>
      </c>
      <c r="J4690" s="113">
        <v>44770.463993055557</v>
      </c>
      <c r="K4690" s="113">
        <v>44770.463993055557</v>
      </c>
      <c r="M4690" s="113">
        <v>44770.470821759256</v>
      </c>
      <c r="P4690" s="78" t="str">
        <f t="shared" si="1241"/>
        <v/>
      </c>
      <c r="Q4690" s="113">
        <v>44770.47084490741</v>
      </c>
      <c r="R4690" s="78" t="s">
        <v>1185</v>
      </c>
      <c r="S4690" s="78" t="str">
        <f t="shared" si="1242"/>
        <v>CIC</v>
      </c>
      <c r="V4690" s="78" t="str">
        <f t="shared" si="1243"/>
        <v/>
      </c>
      <c r="W4690" s="113">
        <v>44770.478402777779</v>
      </c>
      <c r="X4690" s="113">
        <f t="shared" si="1244"/>
        <v>6.8287036992842332E-3</v>
      </c>
      <c r="Y4690" s="113" t="str">
        <f t="shared" si="1245"/>
        <v/>
      </c>
      <c r="Z4690" s="113" t="str">
        <f t="shared" si="1246"/>
        <v/>
      </c>
      <c r="AB4690" s="2" t="str">
        <f t="shared" si="1247"/>
        <v/>
      </c>
      <c r="AC4690" s="2" t="str">
        <f t="shared" si="1247"/>
        <v/>
      </c>
      <c r="AE4690" s="2" t="str">
        <f t="shared" si="1248"/>
        <v/>
      </c>
      <c r="AF4690" s="2" t="str">
        <f t="shared" si="1249"/>
        <v/>
      </c>
      <c r="AG4690" s="2" t="str">
        <f t="shared" si="1250"/>
        <v/>
      </c>
      <c r="AH4690" s="2" t="str">
        <f t="shared" si="1251"/>
        <v/>
      </c>
      <c r="AI4690" s="2" t="str">
        <f t="shared" si="1252"/>
        <v/>
      </c>
      <c r="AK4690" s="2" t="str">
        <f t="shared" si="1253"/>
        <v/>
      </c>
      <c r="AL4690" s="2" t="str">
        <f t="shared" si="1254"/>
        <v/>
      </c>
      <c r="AM4690" s="2" t="str">
        <f t="shared" si="1255"/>
        <v/>
      </c>
      <c r="AN4690" s="2" t="str">
        <f t="shared" si="1256"/>
        <v/>
      </c>
      <c r="AO4690" s="2" t="str">
        <f t="shared" si="1257"/>
        <v/>
      </c>
    </row>
    <row r="4691" spans="1:41" x14ac:dyDescent="0.3">
      <c r="A4691" s="111">
        <v>44770.466504629629</v>
      </c>
      <c r="B4691" s="78" t="s">
        <v>5470</v>
      </c>
      <c r="C4691" s="78" t="s">
        <v>951</v>
      </c>
      <c r="D4691" s="78" t="s">
        <v>1199</v>
      </c>
      <c r="E4691" s="78">
        <v>374</v>
      </c>
      <c r="F4691" s="78" t="s">
        <v>809</v>
      </c>
      <c r="G4691" s="78" t="s">
        <v>96</v>
      </c>
      <c r="H4691" s="112" t="s">
        <v>232</v>
      </c>
      <c r="I4691" s="112">
        <v>3</v>
      </c>
      <c r="J4691" s="113">
        <v>44770.46607638889</v>
      </c>
      <c r="K4691" s="113">
        <v>44770.466504629629</v>
      </c>
      <c r="M4691" s="113">
        <v>44770.466828703706</v>
      </c>
      <c r="P4691" s="78" t="str">
        <f t="shared" si="1241"/>
        <v/>
      </c>
      <c r="S4691" s="78" t="str">
        <f t="shared" si="1242"/>
        <v/>
      </c>
      <c r="V4691" s="78" t="str">
        <f t="shared" si="1243"/>
        <v/>
      </c>
      <c r="W4691" s="113">
        <v>44770.467731481483</v>
      </c>
      <c r="X4691" s="113">
        <f t="shared" si="1244"/>
        <v>3.2407407707069069E-4</v>
      </c>
      <c r="Y4691" s="113" t="str">
        <f t="shared" si="1245"/>
        <v/>
      </c>
      <c r="Z4691" s="113" t="str">
        <f t="shared" si="1246"/>
        <v/>
      </c>
      <c r="AB4691" s="2" t="str">
        <f t="shared" si="1247"/>
        <v/>
      </c>
      <c r="AC4691" s="2" t="str">
        <f t="shared" si="1247"/>
        <v/>
      </c>
      <c r="AE4691" s="2" t="str">
        <f t="shared" si="1248"/>
        <v/>
      </c>
      <c r="AF4691" s="2" t="str">
        <f t="shared" si="1249"/>
        <v/>
      </c>
      <c r="AG4691" s="2" t="str">
        <f t="shared" si="1250"/>
        <v/>
      </c>
      <c r="AH4691" s="2" t="str">
        <f t="shared" si="1251"/>
        <v/>
      </c>
      <c r="AI4691" s="2" t="str">
        <f t="shared" si="1252"/>
        <v/>
      </c>
      <c r="AK4691" s="2" t="str">
        <f t="shared" si="1253"/>
        <v/>
      </c>
      <c r="AL4691" s="2" t="str">
        <f t="shared" si="1254"/>
        <v/>
      </c>
      <c r="AM4691" s="2" t="str">
        <f t="shared" si="1255"/>
        <v/>
      </c>
      <c r="AN4691" s="2" t="str">
        <f t="shared" si="1256"/>
        <v/>
      </c>
      <c r="AO4691" s="2" t="str">
        <f t="shared" si="1257"/>
        <v/>
      </c>
    </row>
    <row r="4692" spans="1:41" x14ac:dyDescent="0.3">
      <c r="A4692" s="111">
        <v>44770.466504629629</v>
      </c>
      <c r="B4692" s="78" t="s">
        <v>5470</v>
      </c>
      <c r="C4692" s="78" t="s">
        <v>922</v>
      </c>
      <c r="D4692" s="78" t="s">
        <v>1199</v>
      </c>
      <c r="E4692" s="78">
        <v>374</v>
      </c>
      <c r="F4692" s="78" t="s">
        <v>809</v>
      </c>
      <c r="G4692" s="78" t="s">
        <v>96</v>
      </c>
      <c r="H4692" s="112" t="s">
        <v>232</v>
      </c>
      <c r="I4692" s="112">
        <v>3</v>
      </c>
      <c r="J4692" s="113">
        <v>44770.46607638889</v>
      </c>
      <c r="K4692" s="113">
        <v>44770.466504629629</v>
      </c>
      <c r="M4692" s="113">
        <v>44770.467465277776</v>
      </c>
      <c r="P4692" s="78" t="str">
        <f t="shared" si="1241"/>
        <v/>
      </c>
      <c r="Q4692" s="113">
        <v>44770.467499999999</v>
      </c>
      <c r="R4692" s="78" t="s">
        <v>1187</v>
      </c>
      <c r="S4692" s="78" t="str">
        <f t="shared" si="1242"/>
        <v>CIC</v>
      </c>
      <c r="V4692" s="78" t="str">
        <f t="shared" si="1243"/>
        <v/>
      </c>
      <c r="W4692" s="113">
        <v>44770.470763888887</v>
      </c>
      <c r="X4692" s="113">
        <f t="shared" si="1244"/>
        <v>9.6064814715646207E-4</v>
      </c>
      <c r="Y4692" s="113" t="str">
        <f t="shared" si="1245"/>
        <v/>
      </c>
      <c r="Z4692" s="113" t="str">
        <f t="shared" si="1246"/>
        <v/>
      </c>
      <c r="AB4692" s="2" t="str">
        <f t="shared" si="1247"/>
        <v/>
      </c>
      <c r="AC4692" s="2" t="str">
        <f t="shared" si="1247"/>
        <v/>
      </c>
      <c r="AE4692" s="2" t="str">
        <f t="shared" si="1248"/>
        <v/>
      </c>
      <c r="AF4692" s="2" t="str">
        <f t="shared" si="1249"/>
        <v/>
      </c>
      <c r="AG4692" s="2" t="str">
        <f t="shared" si="1250"/>
        <v/>
      </c>
      <c r="AH4692" s="2" t="str">
        <f t="shared" si="1251"/>
        <v/>
      </c>
      <c r="AI4692" s="2" t="str">
        <f t="shared" si="1252"/>
        <v/>
      </c>
      <c r="AK4692" s="2" t="str">
        <f t="shared" si="1253"/>
        <v/>
      </c>
      <c r="AL4692" s="2" t="str">
        <f t="shared" si="1254"/>
        <v/>
      </c>
      <c r="AM4692" s="2" t="str">
        <f t="shared" si="1255"/>
        <v/>
      </c>
      <c r="AN4692" s="2" t="str">
        <f t="shared" si="1256"/>
        <v/>
      </c>
      <c r="AO4692" s="2" t="str">
        <f t="shared" si="1257"/>
        <v/>
      </c>
    </row>
    <row r="4693" spans="1:41" x14ac:dyDescent="0.3">
      <c r="A4693" s="111">
        <v>44770.475555555553</v>
      </c>
      <c r="B4693" s="78" t="s">
        <v>5471</v>
      </c>
      <c r="C4693" s="78" t="s">
        <v>886</v>
      </c>
      <c r="D4693" s="78" t="s">
        <v>1226</v>
      </c>
      <c r="E4693" s="78">
        <v>32</v>
      </c>
      <c r="F4693" s="78" t="s">
        <v>807</v>
      </c>
      <c r="G4693" s="78" t="s">
        <v>102</v>
      </c>
      <c r="H4693" s="112" t="s">
        <v>226</v>
      </c>
      <c r="I4693" s="112">
        <v>3</v>
      </c>
      <c r="J4693" s="113">
        <v>44770.475555555553</v>
      </c>
      <c r="K4693" s="113">
        <v>44770.475555555553</v>
      </c>
      <c r="M4693" s="113">
        <v>44770.47859953704</v>
      </c>
      <c r="P4693" s="78" t="str">
        <f t="shared" si="1241"/>
        <v/>
      </c>
      <c r="Q4693" s="113">
        <v>44770.512141203704</v>
      </c>
      <c r="R4693" s="78" t="s">
        <v>1187</v>
      </c>
      <c r="S4693" s="78" t="str">
        <f t="shared" si="1242"/>
        <v>CIC</v>
      </c>
      <c r="V4693" s="78" t="str">
        <f t="shared" si="1243"/>
        <v/>
      </c>
      <c r="W4693" s="113">
        <v>44770.53806712963</v>
      </c>
      <c r="X4693" s="113">
        <f t="shared" si="1244"/>
        <v>3.0439814872806892E-3</v>
      </c>
      <c r="Y4693" s="113" t="str">
        <f t="shared" si="1245"/>
        <v/>
      </c>
      <c r="Z4693" s="113" t="str">
        <f t="shared" si="1246"/>
        <v/>
      </c>
      <c r="AB4693" s="2" t="str">
        <f t="shared" si="1247"/>
        <v/>
      </c>
      <c r="AC4693" s="2" t="str">
        <f t="shared" si="1247"/>
        <v/>
      </c>
      <c r="AE4693" s="2" t="str">
        <f t="shared" si="1248"/>
        <v/>
      </c>
      <c r="AF4693" s="2" t="str">
        <f t="shared" si="1249"/>
        <v/>
      </c>
      <c r="AG4693" s="2" t="str">
        <f t="shared" si="1250"/>
        <v/>
      </c>
      <c r="AH4693" s="2" t="str">
        <f t="shared" si="1251"/>
        <v/>
      </c>
      <c r="AI4693" s="2" t="str">
        <f t="shared" si="1252"/>
        <v/>
      </c>
      <c r="AK4693" s="2" t="str">
        <f t="shared" si="1253"/>
        <v/>
      </c>
      <c r="AL4693" s="2" t="str">
        <f t="shared" si="1254"/>
        <v/>
      </c>
      <c r="AM4693" s="2" t="str">
        <f t="shared" si="1255"/>
        <v/>
      </c>
      <c r="AN4693" s="2" t="str">
        <f t="shared" si="1256"/>
        <v/>
      </c>
      <c r="AO4693" s="2" t="str">
        <f t="shared" si="1257"/>
        <v/>
      </c>
    </row>
    <row r="4694" spans="1:41" x14ac:dyDescent="0.3">
      <c r="A4694" s="111">
        <v>44770.504050925927</v>
      </c>
      <c r="B4694" s="78" t="s">
        <v>5472</v>
      </c>
      <c r="C4694" s="78" t="s">
        <v>951</v>
      </c>
      <c r="F4694" s="78" t="s">
        <v>809</v>
      </c>
      <c r="G4694" s="78" t="s">
        <v>114</v>
      </c>
      <c r="H4694" s="112" t="s">
        <v>214</v>
      </c>
      <c r="I4694" s="112">
        <v>2</v>
      </c>
      <c r="J4694" s="113">
        <v>44770.501423611109</v>
      </c>
      <c r="K4694" s="113">
        <v>44770.504050925927</v>
      </c>
      <c r="M4694" s="113">
        <v>44770.506469907406</v>
      </c>
      <c r="P4694" s="78" t="str">
        <f t="shared" si="1241"/>
        <v/>
      </c>
      <c r="Q4694" s="113">
        <v>44770.512013888889</v>
      </c>
      <c r="R4694" s="78" t="s">
        <v>1187</v>
      </c>
      <c r="S4694" s="78" t="str">
        <f t="shared" si="1242"/>
        <v>CIC</v>
      </c>
      <c r="V4694" s="78" t="str">
        <f t="shared" si="1243"/>
        <v/>
      </c>
      <c r="W4694" s="113">
        <v>44770.537627314814</v>
      </c>
      <c r="X4694" s="113">
        <f t="shared" si="1244"/>
        <v>2.418981479422655E-3</v>
      </c>
      <c r="Y4694" s="113" t="str">
        <f t="shared" si="1245"/>
        <v/>
      </c>
      <c r="Z4694" s="113" t="str">
        <f t="shared" si="1246"/>
        <v/>
      </c>
      <c r="AB4694" s="2" t="str">
        <f t="shared" si="1247"/>
        <v/>
      </c>
      <c r="AC4694" s="2" t="str">
        <f t="shared" si="1247"/>
        <v/>
      </c>
      <c r="AE4694" s="2" t="str">
        <f t="shared" si="1248"/>
        <v/>
      </c>
      <c r="AF4694" s="2" t="str">
        <f t="shared" si="1249"/>
        <v/>
      </c>
      <c r="AG4694" s="2" t="str">
        <f t="shared" si="1250"/>
        <v/>
      </c>
      <c r="AH4694" s="2" t="str">
        <f t="shared" si="1251"/>
        <v/>
      </c>
      <c r="AI4694" s="2" t="str">
        <f t="shared" si="1252"/>
        <v/>
      </c>
      <c r="AK4694" s="2" t="str">
        <f t="shared" si="1253"/>
        <v/>
      </c>
      <c r="AL4694" s="2" t="str">
        <f t="shared" si="1254"/>
        <v/>
      </c>
      <c r="AM4694" s="2" t="str">
        <f t="shared" si="1255"/>
        <v/>
      </c>
      <c r="AN4694" s="2" t="str">
        <f t="shared" si="1256"/>
        <v/>
      </c>
      <c r="AO4694" s="2" t="str">
        <f t="shared" si="1257"/>
        <v/>
      </c>
    </row>
    <row r="4695" spans="1:41" x14ac:dyDescent="0.3">
      <c r="A4695" s="111">
        <v>44770.536296296297</v>
      </c>
      <c r="B4695" s="78" t="s">
        <v>5473</v>
      </c>
      <c r="C4695" s="78" t="s">
        <v>922</v>
      </c>
      <c r="D4695" s="78" t="s">
        <v>1594</v>
      </c>
      <c r="F4695" s="78" t="s">
        <v>808</v>
      </c>
      <c r="G4695" s="78" t="s">
        <v>112</v>
      </c>
      <c r="H4695" s="112" t="s">
        <v>218</v>
      </c>
      <c r="I4695" s="112">
        <v>3</v>
      </c>
      <c r="J4695" s="113">
        <v>44770.536053240743</v>
      </c>
      <c r="K4695" s="113">
        <v>44770.536296296297</v>
      </c>
      <c r="M4695" s="113">
        <v>44770.53633101852</v>
      </c>
      <c r="P4695" s="78" t="str">
        <f t="shared" si="1241"/>
        <v/>
      </c>
      <c r="Q4695" s="113">
        <v>44770.536354166667</v>
      </c>
      <c r="R4695" s="78" t="s">
        <v>1187</v>
      </c>
      <c r="S4695" s="78" t="str">
        <f t="shared" si="1242"/>
        <v>CIC</v>
      </c>
      <c r="V4695" s="78" t="str">
        <f t="shared" si="1243"/>
        <v/>
      </c>
      <c r="W4695" s="113">
        <v>44770.565081018518</v>
      </c>
      <c r="X4695" s="113" t="str">
        <f t="shared" si="1244"/>
        <v/>
      </c>
      <c r="Y4695" s="113" t="str">
        <f t="shared" si="1245"/>
        <v/>
      </c>
      <c r="Z4695" s="113" t="str">
        <f t="shared" si="1246"/>
        <v/>
      </c>
      <c r="AB4695" s="2" t="str">
        <f t="shared" si="1247"/>
        <v/>
      </c>
      <c r="AC4695" s="2" t="str">
        <f t="shared" si="1247"/>
        <v/>
      </c>
      <c r="AE4695" s="2" t="str">
        <f t="shared" si="1248"/>
        <v/>
      </c>
      <c r="AF4695" s="2" t="str">
        <f t="shared" si="1249"/>
        <v/>
      </c>
      <c r="AG4695" s="2" t="str">
        <f t="shared" si="1250"/>
        <v/>
      </c>
      <c r="AH4695" s="2" t="str">
        <f t="shared" si="1251"/>
        <v/>
      </c>
      <c r="AI4695" s="2" t="str">
        <f t="shared" si="1252"/>
        <v/>
      </c>
      <c r="AK4695" s="2" t="str">
        <f t="shared" si="1253"/>
        <v/>
      </c>
      <c r="AL4695" s="2" t="str">
        <f t="shared" si="1254"/>
        <v/>
      </c>
      <c r="AM4695" s="2" t="str">
        <f t="shared" si="1255"/>
        <v/>
      </c>
      <c r="AN4695" s="2" t="str">
        <f t="shared" si="1256"/>
        <v/>
      </c>
      <c r="AO4695" s="2" t="str">
        <f t="shared" si="1257"/>
        <v/>
      </c>
    </row>
    <row r="4696" spans="1:41" x14ac:dyDescent="0.3">
      <c r="A4696" s="111">
        <v>44770.62572916667</v>
      </c>
      <c r="B4696" s="78" t="s">
        <v>5474</v>
      </c>
      <c r="C4696" s="78" t="s">
        <v>886</v>
      </c>
      <c r="D4696" s="78" t="s">
        <v>2634</v>
      </c>
      <c r="F4696" s="78" t="s">
        <v>807</v>
      </c>
      <c r="G4696" s="78" t="s">
        <v>92</v>
      </c>
      <c r="H4696" s="112" t="s">
        <v>204</v>
      </c>
      <c r="I4696" s="112">
        <v>2</v>
      </c>
      <c r="J4696" s="113">
        <v>44770.62572916667</v>
      </c>
      <c r="K4696" s="113">
        <v>44770.62572916667</v>
      </c>
      <c r="L4696" s="113">
        <v>44770.662060185183</v>
      </c>
      <c r="M4696" s="113">
        <v>44770.661944444444</v>
      </c>
      <c r="P4696" s="78" t="str">
        <f t="shared" si="1241"/>
        <v/>
      </c>
      <c r="S4696" s="78" t="str">
        <f t="shared" si="1242"/>
        <v/>
      </c>
      <c r="V4696" s="78" t="str">
        <f t="shared" si="1243"/>
        <v/>
      </c>
      <c r="W4696" s="113">
        <v>44770.68550925926</v>
      </c>
      <c r="X4696" s="113">
        <f t="shared" si="1244"/>
        <v>3.6215277774317656E-2</v>
      </c>
      <c r="Y4696" s="113" t="str">
        <f t="shared" si="1245"/>
        <v/>
      </c>
      <c r="Z4696" s="113" t="str">
        <f t="shared" si="1246"/>
        <v/>
      </c>
      <c r="AB4696" s="2" t="str">
        <f t="shared" si="1247"/>
        <v/>
      </c>
      <c r="AC4696" s="2" t="str">
        <f t="shared" si="1247"/>
        <v/>
      </c>
      <c r="AE4696" s="2" t="str">
        <f t="shared" si="1248"/>
        <v/>
      </c>
      <c r="AF4696" s="2" t="str">
        <f t="shared" si="1249"/>
        <v/>
      </c>
      <c r="AG4696" s="2" t="str">
        <f t="shared" si="1250"/>
        <v/>
      </c>
      <c r="AH4696" s="2" t="str">
        <f t="shared" si="1251"/>
        <v/>
      </c>
      <c r="AI4696" s="2" t="str">
        <f t="shared" si="1252"/>
        <v/>
      </c>
      <c r="AK4696" s="2" t="str">
        <f t="shared" si="1253"/>
        <v/>
      </c>
      <c r="AL4696" s="2" t="str">
        <f t="shared" si="1254"/>
        <v/>
      </c>
      <c r="AM4696" s="2" t="str">
        <f t="shared" si="1255"/>
        <v/>
      </c>
      <c r="AN4696" s="2" t="str">
        <f t="shared" si="1256"/>
        <v/>
      </c>
      <c r="AO4696" s="2" t="str">
        <f t="shared" si="1257"/>
        <v/>
      </c>
    </row>
    <row r="4697" spans="1:41" x14ac:dyDescent="0.3">
      <c r="A4697" s="111">
        <v>44770.628391203703</v>
      </c>
      <c r="B4697" s="78" t="s">
        <v>5475</v>
      </c>
      <c r="C4697" s="78" t="s">
        <v>886</v>
      </c>
      <c r="D4697" s="78" t="s">
        <v>1199</v>
      </c>
      <c r="E4697" s="78">
        <v>378</v>
      </c>
      <c r="F4697" s="78" t="s">
        <v>809</v>
      </c>
      <c r="G4697" s="78" t="s">
        <v>114</v>
      </c>
      <c r="H4697" s="112" t="s">
        <v>214</v>
      </c>
      <c r="I4697" s="112">
        <v>2</v>
      </c>
      <c r="J4697" s="113">
        <v>44770.627685185187</v>
      </c>
      <c r="K4697" s="113">
        <v>44770.628391203703</v>
      </c>
      <c r="M4697" s="113">
        <v>44770.631504629629</v>
      </c>
      <c r="P4697" s="78" t="str">
        <f t="shared" si="1241"/>
        <v/>
      </c>
      <c r="Q4697" s="113">
        <v>44770.631527777776</v>
      </c>
      <c r="R4697" s="78" t="s">
        <v>1185</v>
      </c>
      <c r="S4697" s="78" t="str">
        <f t="shared" si="1242"/>
        <v>CIC</v>
      </c>
      <c r="T4697" s="113">
        <v>44770.638368055559</v>
      </c>
      <c r="U4697" s="78" t="s">
        <v>1187</v>
      </c>
      <c r="V4697" s="78" t="str">
        <f t="shared" si="1243"/>
        <v>CIC</v>
      </c>
      <c r="W4697" s="113">
        <v>44770.661944444444</v>
      </c>
      <c r="X4697" s="113">
        <f t="shared" si="1244"/>
        <v>3.1134259261307307E-3</v>
      </c>
      <c r="Y4697" s="113">
        <f t="shared" si="1245"/>
        <v>6.8634259296231903E-3</v>
      </c>
      <c r="Z4697" s="113">
        <f t="shared" si="1246"/>
        <v>2.3576388884976041E-2</v>
      </c>
      <c r="AB4697" s="2">
        <f t="shared" si="1247"/>
        <v>593</v>
      </c>
      <c r="AC4697" s="2">
        <f t="shared" si="1247"/>
        <v>2037</v>
      </c>
      <c r="AE4697" s="2" t="str">
        <f t="shared" si="1248"/>
        <v/>
      </c>
      <c r="AF4697" s="2" t="str">
        <f t="shared" si="1249"/>
        <v/>
      </c>
      <c r="AG4697" s="2">
        <f t="shared" si="1250"/>
        <v>593</v>
      </c>
      <c r="AH4697" s="2" t="str">
        <f t="shared" si="1251"/>
        <v/>
      </c>
      <c r="AI4697" s="2" t="str">
        <f t="shared" si="1252"/>
        <v/>
      </c>
      <c r="AK4697" s="2" t="str">
        <f t="shared" si="1253"/>
        <v/>
      </c>
      <c r="AL4697" s="2" t="str">
        <f t="shared" si="1254"/>
        <v/>
      </c>
      <c r="AM4697" s="2">
        <f t="shared" si="1255"/>
        <v>2037</v>
      </c>
      <c r="AN4697" s="2" t="str">
        <f t="shared" si="1256"/>
        <v/>
      </c>
      <c r="AO4697" s="2" t="str">
        <f t="shared" si="1257"/>
        <v/>
      </c>
    </row>
    <row r="4698" spans="1:41" x14ac:dyDescent="0.3">
      <c r="A4698" s="111">
        <v>44770.628391203703</v>
      </c>
      <c r="B4698" s="78" t="s">
        <v>5475</v>
      </c>
      <c r="C4698" s="78" t="s">
        <v>922</v>
      </c>
      <c r="D4698" s="78" t="s">
        <v>1199</v>
      </c>
      <c r="E4698" s="78">
        <v>378</v>
      </c>
      <c r="F4698" s="78" t="s">
        <v>809</v>
      </c>
      <c r="G4698" s="78" t="s">
        <v>114</v>
      </c>
      <c r="H4698" s="112" t="s">
        <v>214</v>
      </c>
      <c r="I4698" s="112">
        <v>2</v>
      </c>
      <c r="J4698" s="113">
        <v>44770.627685185187</v>
      </c>
      <c r="K4698" s="113">
        <v>44770.628391203703</v>
      </c>
      <c r="M4698" s="113">
        <v>44770.631689814814</v>
      </c>
      <c r="P4698" s="78" t="str">
        <f t="shared" si="1241"/>
        <v/>
      </c>
      <c r="Q4698" s="113">
        <v>44770.631712962961</v>
      </c>
      <c r="R4698" s="78" t="s">
        <v>1187</v>
      </c>
      <c r="S4698" s="78" t="str">
        <f t="shared" si="1242"/>
        <v>CIC</v>
      </c>
      <c r="V4698" s="78" t="str">
        <f t="shared" si="1243"/>
        <v/>
      </c>
      <c r="W4698" s="113">
        <v>44770.678425925929</v>
      </c>
      <c r="X4698" s="113">
        <f t="shared" si="1244"/>
        <v>3.2986111109494232E-3</v>
      </c>
      <c r="Y4698" s="113" t="str">
        <f t="shared" si="1245"/>
        <v/>
      </c>
      <c r="Z4698" s="113" t="str">
        <f t="shared" si="1246"/>
        <v/>
      </c>
      <c r="AB4698" s="2" t="str">
        <f t="shared" si="1247"/>
        <v/>
      </c>
      <c r="AC4698" s="2" t="str">
        <f t="shared" si="1247"/>
        <v/>
      </c>
      <c r="AE4698" s="2" t="str">
        <f t="shared" si="1248"/>
        <v/>
      </c>
      <c r="AF4698" s="2" t="str">
        <f t="shared" si="1249"/>
        <v/>
      </c>
      <c r="AG4698" s="2" t="str">
        <f t="shared" si="1250"/>
        <v/>
      </c>
      <c r="AH4698" s="2" t="str">
        <f t="shared" si="1251"/>
        <v/>
      </c>
      <c r="AI4698" s="2" t="str">
        <f t="shared" si="1252"/>
        <v/>
      </c>
      <c r="AK4698" s="2" t="str">
        <f t="shared" si="1253"/>
        <v/>
      </c>
      <c r="AL4698" s="2" t="str">
        <f t="shared" si="1254"/>
        <v/>
      </c>
      <c r="AM4698" s="2" t="str">
        <f t="shared" si="1255"/>
        <v/>
      </c>
      <c r="AN4698" s="2" t="str">
        <f t="shared" si="1256"/>
        <v/>
      </c>
      <c r="AO4698" s="2" t="str">
        <f t="shared" si="1257"/>
        <v/>
      </c>
    </row>
    <row r="4699" spans="1:41" x14ac:dyDescent="0.3">
      <c r="A4699" s="111">
        <v>44770.658645833333</v>
      </c>
      <c r="B4699" s="78" t="s">
        <v>5476</v>
      </c>
      <c r="C4699" s="78" t="s">
        <v>951</v>
      </c>
      <c r="D4699" s="78" t="s">
        <v>2926</v>
      </c>
      <c r="F4699" s="78" t="s">
        <v>807</v>
      </c>
      <c r="G4699" s="78" t="s">
        <v>138</v>
      </c>
      <c r="H4699" s="112" t="s">
        <v>276</v>
      </c>
      <c r="I4699" s="112">
        <v>4</v>
      </c>
      <c r="J4699" s="113">
        <v>44770.658645833333</v>
      </c>
      <c r="K4699" s="113">
        <v>44770.658645833333</v>
      </c>
      <c r="M4699" s="113">
        <v>44770.660636574074</v>
      </c>
      <c r="P4699" s="78" t="str">
        <f t="shared" si="1241"/>
        <v/>
      </c>
      <c r="S4699" s="78" t="str">
        <f t="shared" si="1242"/>
        <v/>
      </c>
      <c r="V4699" s="78" t="str">
        <f t="shared" si="1243"/>
        <v/>
      </c>
      <c r="W4699" s="113">
        <v>44770.662222222221</v>
      </c>
      <c r="X4699" s="113">
        <f t="shared" si="1244"/>
        <v>1.9907407404389232E-3</v>
      </c>
      <c r="Y4699" s="113" t="str">
        <f t="shared" si="1245"/>
        <v/>
      </c>
      <c r="Z4699" s="113" t="str">
        <f t="shared" si="1246"/>
        <v/>
      </c>
      <c r="AB4699" s="2" t="str">
        <f t="shared" si="1247"/>
        <v/>
      </c>
      <c r="AC4699" s="2" t="str">
        <f t="shared" si="1247"/>
        <v/>
      </c>
      <c r="AE4699" s="2" t="str">
        <f t="shared" si="1248"/>
        <v/>
      </c>
      <c r="AF4699" s="2" t="str">
        <f t="shared" si="1249"/>
        <v/>
      </c>
      <c r="AG4699" s="2" t="str">
        <f t="shared" si="1250"/>
        <v/>
      </c>
      <c r="AH4699" s="2" t="str">
        <f t="shared" si="1251"/>
        <v/>
      </c>
      <c r="AI4699" s="2" t="str">
        <f t="shared" si="1252"/>
        <v/>
      </c>
      <c r="AK4699" s="2" t="str">
        <f t="shared" si="1253"/>
        <v/>
      </c>
      <c r="AL4699" s="2" t="str">
        <f t="shared" si="1254"/>
        <v/>
      </c>
      <c r="AM4699" s="2" t="str">
        <f t="shared" si="1255"/>
        <v/>
      </c>
      <c r="AN4699" s="2" t="str">
        <f t="shared" si="1256"/>
        <v/>
      </c>
      <c r="AO4699" s="2" t="str">
        <f t="shared" si="1257"/>
        <v/>
      </c>
    </row>
    <row r="4700" spans="1:41" x14ac:dyDescent="0.3">
      <c r="A4700" s="111">
        <v>44770.658645833333</v>
      </c>
      <c r="B4700" s="78" t="s">
        <v>5476</v>
      </c>
      <c r="C4700" s="78" t="s">
        <v>886</v>
      </c>
      <c r="D4700" s="78" t="s">
        <v>2926</v>
      </c>
      <c r="F4700" s="78" t="s">
        <v>807</v>
      </c>
      <c r="G4700" s="78" t="s">
        <v>138</v>
      </c>
      <c r="H4700" s="112" t="s">
        <v>276</v>
      </c>
      <c r="I4700" s="112">
        <v>4</v>
      </c>
      <c r="J4700" s="113">
        <v>44770.658645833333</v>
      </c>
      <c r="K4700" s="113">
        <v>44770.658645833333</v>
      </c>
      <c r="M4700" s="113">
        <v>44770.66207175926</v>
      </c>
      <c r="P4700" s="78" t="str">
        <f t="shared" si="1241"/>
        <v/>
      </c>
      <c r="Q4700" s="113">
        <v>44770.66883101852</v>
      </c>
      <c r="R4700" s="78" t="s">
        <v>1187</v>
      </c>
      <c r="S4700" s="78" t="str">
        <f t="shared" si="1242"/>
        <v>CIC</v>
      </c>
      <c r="T4700" s="113">
        <v>44770.678344907406</v>
      </c>
      <c r="U4700" s="78" t="s">
        <v>1267</v>
      </c>
      <c r="V4700" s="78" t="str">
        <f t="shared" si="1243"/>
        <v>PLOEG</v>
      </c>
      <c r="W4700" s="113">
        <v>44770.687280092592</v>
      </c>
      <c r="X4700" s="113">
        <f t="shared" si="1244"/>
        <v>3.425925926421769E-3</v>
      </c>
      <c r="Y4700" s="113">
        <f t="shared" si="1245"/>
        <v>1.6273148146865424E-2</v>
      </c>
      <c r="Z4700" s="113">
        <f t="shared" si="1246"/>
        <v>8.9351851856918074E-3</v>
      </c>
      <c r="AB4700" s="2">
        <f t="shared" si="1247"/>
        <v>1406</v>
      </c>
      <c r="AC4700" s="2">
        <f t="shared" si="1247"/>
        <v>772</v>
      </c>
      <c r="AE4700" s="2" t="str">
        <f t="shared" si="1248"/>
        <v/>
      </c>
      <c r="AF4700" s="2" t="str">
        <f t="shared" si="1249"/>
        <v/>
      </c>
      <c r="AG4700" s="2" t="str">
        <f t="shared" si="1250"/>
        <v/>
      </c>
      <c r="AH4700" s="2" t="str">
        <f t="shared" si="1251"/>
        <v/>
      </c>
      <c r="AI4700" s="2">
        <f t="shared" si="1252"/>
        <v>1406</v>
      </c>
      <c r="AK4700" s="2" t="str">
        <f t="shared" si="1253"/>
        <v/>
      </c>
      <c r="AL4700" s="2" t="str">
        <f t="shared" si="1254"/>
        <v/>
      </c>
      <c r="AM4700" s="2" t="str">
        <f t="shared" si="1255"/>
        <v/>
      </c>
      <c r="AN4700" s="2" t="str">
        <f t="shared" si="1256"/>
        <v/>
      </c>
      <c r="AO4700" s="2">
        <f t="shared" si="1257"/>
        <v>772</v>
      </c>
    </row>
    <row r="4701" spans="1:41" x14ac:dyDescent="0.3">
      <c r="A4701" s="111">
        <v>44770.918055555558</v>
      </c>
      <c r="B4701" s="78" t="s">
        <v>5477</v>
      </c>
      <c r="C4701" s="78" t="s">
        <v>846</v>
      </c>
      <c r="D4701" s="78" t="s">
        <v>1687</v>
      </c>
      <c r="E4701" s="78">
        <v>15</v>
      </c>
      <c r="F4701" s="78" t="s">
        <v>808</v>
      </c>
      <c r="G4701" s="78" t="s">
        <v>108</v>
      </c>
      <c r="H4701" s="112" t="s">
        <v>266</v>
      </c>
      <c r="I4701" s="112">
        <v>2</v>
      </c>
      <c r="J4701" s="113">
        <v>44770.917708333334</v>
      </c>
      <c r="K4701" s="113">
        <v>44770.918055555558</v>
      </c>
      <c r="M4701" s="113">
        <v>44770.918530092589</v>
      </c>
      <c r="N4701" s="113">
        <v>44770.923067129632</v>
      </c>
      <c r="O4701" s="78" t="s">
        <v>1185</v>
      </c>
      <c r="P4701" s="78" t="str">
        <f t="shared" si="1241"/>
        <v>CIC</v>
      </c>
      <c r="S4701" s="78" t="str">
        <f t="shared" si="1242"/>
        <v/>
      </c>
      <c r="V4701" s="78" t="str">
        <f t="shared" si="1243"/>
        <v/>
      </c>
      <c r="W4701" s="113">
        <v>44770.924016203702</v>
      </c>
      <c r="X4701" s="113">
        <f t="shared" si="1244"/>
        <v>4.7453703155042604E-4</v>
      </c>
      <c r="Y4701" s="113" t="str">
        <f t="shared" si="1245"/>
        <v/>
      </c>
      <c r="Z4701" s="113" t="str">
        <f t="shared" si="1246"/>
        <v/>
      </c>
      <c r="AB4701" s="2" t="str">
        <f t="shared" si="1247"/>
        <v/>
      </c>
      <c r="AC4701" s="2" t="str">
        <f t="shared" si="1247"/>
        <v/>
      </c>
      <c r="AE4701" s="2" t="str">
        <f t="shared" si="1248"/>
        <v/>
      </c>
      <c r="AF4701" s="2" t="str">
        <f t="shared" si="1249"/>
        <v/>
      </c>
      <c r="AG4701" s="2" t="str">
        <f t="shared" si="1250"/>
        <v/>
      </c>
      <c r="AH4701" s="2" t="str">
        <f t="shared" si="1251"/>
        <v/>
      </c>
      <c r="AI4701" s="2" t="str">
        <f t="shared" si="1252"/>
        <v/>
      </c>
      <c r="AK4701" s="2" t="str">
        <f t="shared" si="1253"/>
        <v/>
      </c>
      <c r="AL4701" s="2" t="str">
        <f t="shared" si="1254"/>
        <v/>
      </c>
      <c r="AM4701" s="2" t="str">
        <f t="shared" si="1255"/>
        <v/>
      </c>
      <c r="AN4701" s="2" t="str">
        <f t="shared" si="1256"/>
        <v/>
      </c>
      <c r="AO4701" s="2" t="str">
        <f t="shared" si="1257"/>
        <v/>
      </c>
    </row>
    <row r="4702" spans="1:41" x14ac:dyDescent="0.3">
      <c r="A4702" s="111">
        <v>44770.918055555558</v>
      </c>
      <c r="B4702" s="78" t="s">
        <v>5477</v>
      </c>
      <c r="C4702" s="78" t="s">
        <v>835</v>
      </c>
      <c r="D4702" s="78" t="s">
        <v>1687</v>
      </c>
      <c r="E4702" s="78">
        <v>15</v>
      </c>
      <c r="F4702" s="78" t="s">
        <v>808</v>
      </c>
      <c r="G4702" s="78" t="s">
        <v>108</v>
      </c>
      <c r="H4702" s="112" t="s">
        <v>266</v>
      </c>
      <c r="I4702" s="112">
        <v>2</v>
      </c>
      <c r="J4702" s="113">
        <v>44770.917708333334</v>
      </c>
      <c r="K4702" s="113">
        <v>44770.918055555558</v>
      </c>
      <c r="M4702" s="113">
        <v>44770.919004629628</v>
      </c>
      <c r="N4702" s="113">
        <v>44770.919027777774</v>
      </c>
      <c r="O4702" s="78" t="s">
        <v>1187</v>
      </c>
      <c r="P4702" s="78" t="str">
        <f t="shared" si="1241"/>
        <v>CIC</v>
      </c>
      <c r="Q4702" s="113">
        <v>44770.919398148151</v>
      </c>
      <c r="R4702" s="78" t="s">
        <v>1216</v>
      </c>
      <c r="S4702" s="78" t="str">
        <f t="shared" si="1242"/>
        <v>PLOEG</v>
      </c>
      <c r="V4702" s="78" t="str">
        <f t="shared" si="1243"/>
        <v/>
      </c>
      <c r="W4702" s="113">
        <v>44770.924016203702</v>
      </c>
      <c r="X4702" s="113">
        <f t="shared" si="1244"/>
        <v>9.4907407037680969E-4</v>
      </c>
      <c r="Y4702" s="113" t="str">
        <f t="shared" si="1245"/>
        <v/>
      </c>
      <c r="Z4702" s="113" t="str">
        <f t="shared" si="1246"/>
        <v/>
      </c>
      <c r="AB4702" s="2" t="str">
        <f t="shared" si="1247"/>
        <v/>
      </c>
      <c r="AC4702" s="2" t="str">
        <f t="shared" si="1247"/>
        <v/>
      </c>
      <c r="AE4702" s="2" t="str">
        <f t="shared" si="1248"/>
        <v/>
      </c>
      <c r="AF4702" s="2" t="str">
        <f t="shared" si="1249"/>
        <v/>
      </c>
      <c r="AG4702" s="2" t="str">
        <f t="shared" si="1250"/>
        <v/>
      </c>
      <c r="AH4702" s="2" t="str">
        <f t="shared" si="1251"/>
        <v/>
      </c>
      <c r="AI4702" s="2" t="str">
        <f t="shared" si="1252"/>
        <v/>
      </c>
      <c r="AK4702" s="2" t="str">
        <f t="shared" si="1253"/>
        <v/>
      </c>
      <c r="AL4702" s="2" t="str">
        <f t="shared" si="1254"/>
        <v/>
      </c>
      <c r="AM4702" s="2" t="str">
        <f t="shared" si="1255"/>
        <v/>
      </c>
      <c r="AN4702" s="2" t="str">
        <f t="shared" si="1256"/>
        <v/>
      </c>
      <c r="AO4702" s="2" t="str">
        <f t="shared" si="1257"/>
        <v/>
      </c>
    </row>
    <row r="4703" spans="1:41" x14ac:dyDescent="0.3">
      <c r="A4703" s="111">
        <v>44770.918055555558</v>
      </c>
      <c r="B4703" s="78" t="s">
        <v>5477</v>
      </c>
      <c r="C4703" s="78" t="s">
        <v>853</v>
      </c>
      <c r="D4703" s="78" t="s">
        <v>1687</v>
      </c>
      <c r="E4703" s="78">
        <v>15</v>
      </c>
      <c r="F4703" s="78" t="s">
        <v>808</v>
      </c>
      <c r="G4703" s="78" t="s">
        <v>108</v>
      </c>
      <c r="H4703" s="112" t="s">
        <v>266</v>
      </c>
      <c r="I4703" s="112">
        <v>2</v>
      </c>
      <c r="J4703" s="113">
        <v>44770.917708333334</v>
      </c>
      <c r="K4703" s="113">
        <v>44770.918055555558</v>
      </c>
      <c r="M4703" s="113">
        <v>44770.919120370374</v>
      </c>
      <c r="P4703" s="78" t="str">
        <f t="shared" si="1241"/>
        <v/>
      </c>
      <c r="Q4703" s="113">
        <v>44770.91915509259</v>
      </c>
      <c r="R4703" s="78" t="s">
        <v>1187</v>
      </c>
      <c r="S4703" s="78" t="str">
        <f t="shared" si="1242"/>
        <v>CIC</v>
      </c>
      <c r="V4703" s="78" t="str">
        <f t="shared" si="1243"/>
        <v/>
      </c>
      <c r="W4703" s="113">
        <v>44770.924016203702</v>
      </c>
      <c r="X4703" s="113">
        <f t="shared" si="1244"/>
        <v>1.0648148163454607E-3</v>
      </c>
      <c r="Y4703" s="113" t="str">
        <f t="shared" si="1245"/>
        <v/>
      </c>
      <c r="Z4703" s="113" t="str">
        <f t="shared" si="1246"/>
        <v/>
      </c>
      <c r="AB4703" s="2" t="str">
        <f t="shared" si="1247"/>
        <v/>
      </c>
      <c r="AC4703" s="2" t="str">
        <f t="shared" si="1247"/>
        <v/>
      </c>
      <c r="AE4703" s="2" t="str">
        <f t="shared" si="1248"/>
        <v/>
      </c>
      <c r="AF4703" s="2" t="str">
        <f t="shared" si="1249"/>
        <v/>
      </c>
      <c r="AG4703" s="2" t="str">
        <f t="shared" si="1250"/>
        <v/>
      </c>
      <c r="AH4703" s="2" t="str">
        <f t="shared" si="1251"/>
        <v/>
      </c>
      <c r="AI4703" s="2" t="str">
        <f t="shared" si="1252"/>
        <v/>
      </c>
      <c r="AK4703" s="2" t="str">
        <f t="shared" si="1253"/>
        <v/>
      </c>
      <c r="AL4703" s="2" t="str">
        <f t="shared" si="1254"/>
        <v/>
      </c>
      <c r="AM4703" s="2" t="str">
        <f t="shared" si="1255"/>
        <v/>
      </c>
      <c r="AN4703" s="2" t="str">
        <f t="shared" si="1256"/>
        <v/>
      </c>
      <c r="AO4703" s="2" t="str">
        <f t="shared" si="1257"/>
        <v/>
      </c>
    </row>
    <row r="4704" spans="1:41" x14ac:dyDescent="0.3">
      <c r="A4704" s="111">
        <v>44770.939814814818</v>
      </c>
      <c r="B4704" s="78" t="s">
        <v>5478</v>
      </c>
      <c r="C4704" s="78" t="s">
        <v>1183</v>
      </c>
      <c r="D4704" s="78" t="s">
        <v>1320</v>
      </c>
      <c r="E4704" s="78">
        <v>31</v>
      </c>
      <c r="F4704" s="78" t="s">
        <v>809</v>
      </c>
      <c r="G4704" s="78" t="s">
        <v>86</v>
      </c>
      <c r="H4704" s="112" t="s">
        <v>210</v>
      </c>
      <c r="I4704" s="112">
        <v>3</v>
      </c>
      <c r="J4704" s="113">
        <v>44770.937847222223</v>
      </c>
      <c r="K4704" s="113">
        <v>44770.939814814818</v>
      </c>
      <c r="M4704" s="113">
        <v>44770.940208333333</v>
      </c>
      <c r="P4704" s="78" t="str">
        <f t="shared" si="1241"/>
        <v/>
      </c>
      <c r="S4704" s="78" t="str">
        <f t="shared" si="1242"/>
        <v/>
      </c>
      <c r="V4704" s="78" t="str">
        <f t="shared" si="1243"/>
        <v/>
      </c>
      <c r="W4704" s="113">
        <v>44770.941446759258</v>
      </c>
      <c r="X4704" s="113">
        <f t="shared" si="1244"/>
        <v>3.9351851592073217E-4</v>
      </c>
      <c r="Y4704" s="113" t="str">
        <f t="shared" si="1245"/>
        <v/>
      </c>
      <c r="Z4704" s="113" t="str">
        <f t="shared" si="1246"/>
        <v/>
      </c>
      <c r="AB4704" s="2" t="str">
        <f t="shared" si="1247"/>
        <v/>
      </c>
      <c r="AC4704" s="2" t="str">
        <f t="shared" si="1247"/>
        <v/>
      </c>
      <c r="AE4704" s="2" t="str">
        <f t="shared" si="1248"/>
        <v/>
      </c>
      <c r="AF4704" s="2" t="str">
        <f t="shared" si="1249"/>
        <v/>
      </c>
      <c r="AG4704" s="2" t="str">
        <f t="shared" si="1250"/>
        <v/>
      </c>
      <c r="AH4704" s="2" t="str">
        <f t="shared" si="1251"/>
        <v/>
      </c>
      <c r="AI4704" s="2" t="str">
        <f t="shared" si="1252"/>
        <v/>
      </c>
      <c r="AK4704" s="2" t="str">
        <f t="shared" si="1253"/>
        <v/>
      </c>
      <c r="AL4704" s="2" t="str">
        <f t="shared" si="1254"/>
        <v/>
      </c>
      <c r="AM4704" s="2" t="str">
        <f t="shared" si="1255"/>
        <v/>
      </c>
      <c r="AN4704" s="2" t="str">
        <f t="shared" si="1256"/>
        <v/>
      </c>
      <c r="AO4704" s="2" t="str">
        <f t="shared" si="1257"/>
        <v/>
      </c>
    </row>
    <row r="4705" spans="1:41" x14ac:dyDescent="0.3">
      <c r="A4705" s="111">
        <v>44770.939814814818</v>
      </c>
      <c r="B4705" s="78" t="s">
        <v>5478</v>
      </c>
      <c r="C4705" s="78" t="s">
        <v>835</v>
      </c>
      <c r="D4705" s="78" t="s">
        <v>1320</v>
      </c>
      <c r="E4705" s="78">
        <v>31</v>
      </c>
      <c r="F4705" s="78" t="s">
        <v>809</v>
      </c>
      <c r="G4705" s="78" t="s">
        <v>86</v>
      </c>
      <c r="H4705" s="112" t="s">
        <v>210</v>
      </c>
      <c r="I4705" s="112">
        <v>3</v>
      </c>
      <c r="J4705" s="113">
        <v>44770.937847222223</v>
      </c>
      <c r="K4705" s="113">
        <v>44770.939814814818</v>
      </c>
      <c r="M4705" s="113">
        <v>44770.941087962965</v>
      </c>
      <c r="N4705" s="113">
        <v>44770.941365740742</v>
      </c>
      <c r="O4705" s="78" t="s">
        <v>1187</v>
      </c>
      <c r="P4705" s="78" t="str">
        <f t="shared" si="1241"/>
        <v>CIC</v>
      </c>
      <c r="Q4705" s="113">
        <v>44770.949305555558</v>
      </c>
      <c r="R4705" s="78" t="s">
        <v>1216</v>
      </c>
      <c r="S4705" s="78" t="str">
        <f t="shared" si="1242"/>
        <v>PLOEG</v>
      </c>
      <c r="V4705" s="78" t="str">
        <f t="shared" si="1243"/>
        <v/>
      </c>
      <c r="W4705" s="113">
        <v>44770.966817129629</v>
      </c>
      <c r="X4705" s="113">
        <f t="shared" si="1244"/>
        <v>1.2731481474475004E-3</v>
      </c>
      <c r="Y4705" s="113" t="str">
        <f t="shared" si="1245"/>
        <v/>
      </c>
      <c r="Z4705" s="113" t="str">
        <f t="shared" si="1246"/>
        <v/>
      </c>
      <c r="AB4705" s="2" t="str">
        <f t="shared" si="1247"/>
        <v/>
      </c>
      <c r="AC4705" s="2" t="str">
        <f t="shared" si="1247"/>
        <v/>
      </c>
      <c r="AE4705" s="2" t="str">
        <f t="shared" si="1248"/>
        <v/>
      </c>
      <c r="AF4705" s="2" t="str">
        <f t="shared" si="1249"/>
        <v/>
      </c>
      <c r="AG4705" s="2" t="str">
        <f t="shared" si="1250"/>
        <v/>
      </c>
      <c r="AH4705" s="2" t="str">
        <f t="shared" si="1251"/>
        <v/>
      </c>
      <c r="AI4705" s="2" t="str">
        <f t="shared" si="1252"/>
        <v/>
      </c>
      <c r="AK4705" s="2" t="str">
        <f t="shared" si="1253"/>
        <v/>
      </c>
      <c r="AL4705" s="2" t="str">
        <f t="shared" si="1254"/>
        <v/>
      </c>
      <c r="AM4705" s="2" t="str">
        <f t="shared" si="1255"/>
        <v/>
      </c>
      <c r="AN4705" s="2" t="str">
        <f t="shared" si="1256"/>
        <v/>
      </c>
      <c r="AO4705" s="2" t="str">
        <f t="shared" si="1257"/>
        <v/>
      </c>
    </row>
    <row r="4706" spans="1:41" x14ac:dyDescent="0.3">
      <c r="A4706" s="111">
        <v>44770.939814814818</v>
      </c>
      <c r="B4706" s="78" t="s">
        <v>5478</v>
      </c>
      <c r="C4706" s="78" t="s">
        <v>846</v>
      </c>
      <c r="D4706" s="78" t="s">
        <v>1320</v>
      </c>
      <c r="E4706" s="78">
        <v>31</v>
      </c>
      <c r="F4706" s="78" t="s">
        <v>809</v>
      </c>
      <c r="G4706" s="78" t="s">
        <v>86</v>
      </c>
      <c r="H4706" s="112" t="s">
        <v>210</v>
      </c>
      <c r="I4706" s="112">
        <v>3</v>
      </c>
      <c r="J4706" s="113">
        <v>44770.937847222223</v>
      </c>
      <c r="K4706" s="113">
        <v>44770.939814814818</v>
      </c>
      <c r="M4706" s="113">
        <v>44770.942372685182</v>
      </c>
      <c r="N4706" s="113">
        <v>44770.942384259259</v>
      </c>
      <c r="O4706" s="78" t="s">
        <v>1187</v>
      </c>
      <c r="P4706" s="78" t="str">
        <f t="shared" si="1241"/>
        <v>CIC</v>
      </c>
      <c r="S4706" s="78" t="str">
        <f t="shared" si="1242"/>
        <v/>
      </c>
      <c r="T4706" s="113">
        <v>44770.948761574073</v>
      </c>
      <c r="U4706" s="78" t="s">
        <v>1203</v>
      </c>
      <c r="V4706" s="78" t="str">
        <f t="shared" si="1243"/>
        <v>PLOEG</v>
      </c>
      <c r="W4706" s="113">
        <v>44770.966840277775</v>
      </c>
      <c r="X4706" s="113">
        <f t="shared" si="1244"/>
        <v>2.5578703643986955E-3</v>
      </c>
      <c r="Y4706" s="113">
        <f t="shared" si="1245"/>
        <v>6.3888888907968067E-3</v>
      </c>
      <c r="Z4706" s="113">
        <f t="shared" si="1246"/>
        <v>1.8078703702485655E-2</v>
      </c>
      <c r="AB4706" s="2">
        <f t="shared" si="1247"/>
        <v>552</v>
      </c>
      <c r="AC4706" s="2">
        <f t="shared" si="1247"/>
        <v>1562</v>
      </c>
      <c r="AE4706" s="2" t="str">
        <f t="shared" si="1248"/>
        <v/>
      </c>
      <c r="AF4706" s="2" t="str">
        <f t="shared" si="1249"/>
        <v/>
      </c>
      <c r="AG4706" s="2" t="str">
        <f t="shared" si="1250"/>
        <v/>
      </c>
      <c r="AH4706" s="2">
        <f t="shared" si="1251"/>
        <v>552</v>
      </c>
      <c r="AI4706" s="2" t="str">
        <f t="shared" si="1252"/>
        <v/>
      </c>
      <c r="AK4706" s="2" t="str">
        <f t="shared" si="1253"/>
        <v/>
      </c>
      <c r="AL4706" s="2" t="str">
        <f t="shared" si="1254"/>
        <v/>
      </c>
      <c r="AM4706" s="2" t="str">
        <f t="shared" si="1255"/>
        <v/>
      </c>
      <c r="AN4706" s="2">
        <f t="shared" si="1256"/>
        <v>1562</v>
      </c>
      <c r="AO4706" s="2" t="str">
        <f t="shared" si="1257"/>
        <v/>
      </c>
    </row>
    <row r="4707" spans="1:41" x14ac:dyDescent="0.3">
      <c r="A4707" s="111">
        <v>44770.993298611109</v>
      </c>
      <c r="B4707" s="78" t="s">
        <v>5479</v>
      </c>
      <c r="C4707" s="78" t="s">
        <v>835</v>
      </c>
      <c r="D4707" s="78" t="s">
        <v>1211</v>
      </c>
      <c r="E4707" s="78">
        <v>54</v>
      </c>
      <c r="F4707" s="78" t="s">
        <v>808</v>
      </c>
      <c r="G4707" s="78" t="s">
        <v>88</v>
      </c>
      <c r="H4707" s="112" t="s">
        <v>230</v>
      </c>
      <c r="I4707" s="112">
        <v>3</v>
      </c>
      <c r="J4707" s="113">
        <v>44770.992800925924</v>
      </c>
      <c r="K4707" s="113">
        <v>44770.993298611109</v>
      </c>
      <c r="L4707" s="113">
        <v>44771.000763888886</v>
      </c>
      <c r="M4707" s="113">
        <v>44771.081307870372</v>
      </c>
      <c r="N4707" s="113">
        <v>44770.995717592596</v>
      </c>
      <c r="O4707" s="78" t="s">
        <v>1185</v>
      </c>
      <c r="P4707" s="78" t="str">
        <f t="shared" si="1241"/>
        <v>CIC</v>
      </c>
      <c r="S4707" s="78" t="str">
        <f t="shared" si="1242"/>
        <v/>
      </c>
      <c r="V4707" s="78" t="str">
        <f t="shared" si="1243"/>
        <v/>
      </c>
      <c r="W4707" s="113">
        <v>44771.082245370373</v>
      </c>
      <c r="X4707" s="113">
        <f t="shared" si="1244"/>
        <v>7.4652777766459621E-3</v>
      </c>
      <c r="Y4707" s="113" t="str">
        <f t="shared" si="1245"/>
        <v/>
      </c>
      <c r="Z4707" s="113" t="str">
        <f t="shared" si="1246"/>
        <v/>
      </c>
      <c r="AB4707" s="2" t="str">
        <f t="shared" si="1247"/>
        <v/>
      </c>
      <c r="AC4707" s="2" t="str">
        <f t="shared" si="1247"/>
        <v/>
      </c>
      <c r="AE4707" s="2" t="str">
        <f t="shared" si="1248"/>
        <v/>
      </c>
      <c r="AF4707" s="2" t="str">
        <f t="shared" si="1249"/>
        <v/>
      </c>
      <c r="AG4707" s="2" t="str">
        <f t="shared" si="1250"/>
        <v/>
      </c>
      <c r="AH4707" s="2" t="str">
        <f t="shared" si="1251"/>
        <v/>
      </c>
      <c r="AI4707" s="2" t="str">
        <f t="shared" si="1252"/>
        <v/>
      </c>
      <c r="AK4707" s="2" t="str">
        <f t="shared" si="1253"/>
        <v/>
      </c>
      <c r="AL4707" s="2" t="str">
        <f t="shared" si="1254"/>
        <v/>
      </c>
      <c r="AM4707" s="2" t="str">
        <f t="shared" si="1255"/>
        <v/>
      </c>
      <c r="AN4707" s="2" t="str">
        <f t="shared" si="1256"/>
        <v/>
      </c>
      <c r="AO4707" s="2" t="str">
        <f t="shared" si="1257"/>
        <v/>
      </c>
    </row>
    <row r="4708" spans="1:41" x14ac:dyDescent="0.3">
      <c r="A4708" s="111">
        <v>44770.998645833337</v>
      </c>
      <c r="B4708" s="78" t="s">
        <v>5480</v>
      </c>
      <c r="C4708" s="78" t="s">
        <v>853</v>
      </c>
      <c r="D4708" s="78" t="s">
        <v>1418</v>
      </c>
      <c r="E4708" s="78">
        <v>18</v>
      </c>
      <c r="F4708" s="78" t="s">
        <v>807</v>
      </c>
      <c r="G4708" s="78" t="s">
        <v>114</v>
      </c>
      <c r="H4708" s="112" t="s">
        <v>214</v>
      </c>
      <c r="I4708" s="112">
        <v>2</v>
      </c>
      <c r="J4708" s="113">
        <v>44770.997986111113</v>
      </c>
      <c r="K4708" s="113">
        <v>44770.998645833337</v>
      </c>
      <c r="M4708" s="113">
        <v>44771.000509259262</v>
      </c>
      <c r="N4708" s="113">
        <v>44771.000810185185</v>
      </c>
      <c r="O4708" s="78" t="s">
        <v>1185</v>
      </c>
      <c r="P4708" s="78" t="str">
        <f t="shared" si="1241"/>
        <v>CIC</v>
      </c>
      <c r="S4708" s="78" t="str">
        <f t="shared" si="1242"/>
        <v/>
      </c>
      <c r="V4708" s="78" t="str">
        <f t="shared" si="1243"/>
        <v/>
      </c>
      <c r="W4708" s="113">
        <v>44771.077094907407</v>
      </c>
      <c r="X4708" s="113">
        <f t="shared" si="1244"/>
        <v>1.8634259249665774E-3</v>
      </c>
      <c r="Y4708" s="113" t="str">
        <f t="shared" si="1245"/>
        <v/>
      </c>
      <c r="Z4708" s="113" t="str">
        <f t="shared" si="1246"/>
        <v/>
      </c>
      <c r="AB4708" s="2" t="str">
        <f t="shared" si="1247"/>
        <v/>
      </c>
      <c r="AC4708" s="2" t="str">
        <f t="shared" si="1247"/>
        <v/>
      </c>
      <c r="AE4708" s="2" t="str">
        <f t="shared" si="1248"/>
        <v/>
      </c>
      <c r="AF4708" s="2" t="str">
        <f t="shared" si="1249"/>
        <v/>
      </c>
      <c r="AG4708" s="2" t="str">
        <f t="shared" si="1250"/>
        <v/>
      </c>
      <c r="AH4708" s="2" t="str">
        <f t="shared" si="1251"/>
        <v/>
      </c>
      <c r="AI4708" s="2" t="str">
        <f t="shared" si="1252"/>
        <v/>
      </c>
      <c r="AK4708" s="2" t="str">
        <f t="shared" si="1253"/>
        <v/>
      </c>
      <c r="AL4708" s="2" t="str">
        <f t="shared" si="1254"/>
        <v/>
      </c>
      <c r="AM4708" s="2" t="str">
        <f t="shared" si="1255"/>
        <v/>
      </c>
      <c r="AN4708" s="2" t="str">
        <f t="shared" si="1256"/>
        <v/>
      </c>
      <c r="AO4708" s="2" t="str">
        <f t="shared" si="1257"/>
        <v/>
      </c>
    </row>
    <row r="4709" spans="1:41" x14ac:dyDescent="0.3">
      <c r="A4709" s="111">
        <v>44770.998645833337</v>
      </c>
      <c r="B4709" s="78" t="s">
        <v>5480</v>
      </c>
      <c r="C4709" s="78" t="s">
        <v>846</v>
      </c>
      <c r="D4709" s="78" t="s">
        <v>1418</v>
      </c>
      <c r="E4709" s="78">
        <v>18</v>
      </c>
      <c r="F4709" s="78" t="s">
        <v>807</v>
      </c>
      <c r="G4709" s="78" t="s">
        <v>114</v>
      </c>
      <c r="H4709" s="112" t="s">
        <v>214</v>
      </c>
      <c r="I4709" s="112">
        <v>2</v>
      </c>
      <c r="J4709" s="113">
        <v>44770.997986111113</v>
      </c>
      <c r="K4709" s="113">
        <v>44770.998645833337</v>
      </c>
      <c r="M4709" s="113">
        <v>44771.000532407408</v>
      </c>
      <c r="N4709" s="113">
        <v>44771.000856481478</v>
      </c>
      <c r="O4709" s="78" t="s">
        <v>1185</v>
      </c>
      <c r="P4709" s="78" t="str">
        <f t="shared" si="1241"/>
        <v>CIC</v>
      </c>
      <c r="S4709" s="78" t="str">
        <f t="shared" si="1242"/>
        <v/>
      </c>
      <c r="T4709" s="113">
        <v>44771.006180555552</v>
      </c>
      <c r="U4709" s="78" t="s">
        <v>1203</v>
      </c>
      <c r="V4709" s="78" t="str">
        <f t="shared" si="1243"/>
        <v>PLOEG</v>
      </c>
      <c r="W4709" s="113">
        <v>44771.054293981484</v>
      </c>
      <c r="X4709" s="113">
        <f t="shared" si="1244"/>
        <v>1.8865740712499246E-3</v>
      </c>
      <c r="Y4709" s="113">
        <f t="shared" si="1245"/>
        <v>5.648148144246079E-3</v>
      </c>
      <c r="Z4709" s="113">
        <f t="shared" si="1246"/>
        <v>4.8113425931660458E-2</v>
      </c>
      <c r="AB4709" s="2">
        <f t="shared" si="1247"/>
        <v>488</v>
      </c>
      <c r="AC4709" s="2">
        <f t="shared" si="1247"/>
        <v>4157</v>
      </c>
      <c r="AE4709" s="2" t="str">
        <f t="shared" si="1248"/>
        <v/>
      </c>
      <c r="AF4709" s="2" t="str">
        <f t="shared" si="1249"/>
        <v/>
      </c>
      <c r="AG4709" s="2">
        <f t="shared" si="1250"/>
        <v>488</v>
      </c>
      <c r="AH4709" s="2" t="str">
        <f t="shared" si="1251"/>
        <v/>
      </c>
      <c r="AI4709" s="2" t="str">
        <f t="shared" si="1252"/>
        <v/>
      </c>
      <c r="AK4709" s="2" t="str">
        <f t="shared" si="1253"/>
        <v/>
      </c>
      <c r="AL4709" s="2" t="str">
        <f t="shared" si="1254"/>
        <v/>
      </c>
      <c r="AM4709" s="2">
        <f t="shared" si="1255"/>
        <v>4157</v>
      </c>
      <c r="AN4709" s="2" t="str">
        <f t="shared" si="1256"/>
        <v/>
      </c>
      <c r="AO4709" s="2" t="str">
        <f t="shared" si="1257"/>
        <v/>
      </c>
    </row>
    <row r="4710" spans="1:41" x14ac:dyDescent="0.3">
      <c r="A4710" s="111">
        <v>44770.998645833337</v>
      </c>
      <c r="B4710" s="78" t="s">
        <v>5480</v>
      </c>
      <c r="C4710" s="78" t="s">
        <v>835</v>
      </c>
      <c r="D4710" s="78" t="s">
        <v>1418</v>
      </c>
      <c r="E4710" s="78">
        <v>18</v>
      </c>
      <c r="F4710" s="78" t="s">
        <v>807</v>
      </c>
      <c r="G4710" s="78" t="s">
        <v>114</v>
      </c>
      <c r="H4710" s="112" t="s">
        <v>214</v>
      </c>
      <c r="I4710" s="112">
        <v>2</v>
      </c>
      <c r="J4710" s="113">
        <v>44770.997986111113</v>
      </c>
      <c r="K4710" s="113">
        <v>44770.998645833337</v>
      </c>
      <c r="M4710" s="113">
        <v>44771.000763888886</v>
      </c>
      <c r="N4710" s="113">
        <v>44771.000833333332</v>
      </c>
      <c r="O4710" s="78" t="s">
        <v>1185</v>
      </c>
      <c r="P4710" s="78" t="str">
        <f t="shared" si="1241"/>
        <v>CIC</v>
      </c>
      <c r="S4710" s="78" t="str">
        <f t="shared" si="1242"/>
        <v/>
      </c>
      <c r="V4710" s="78" t="str">
        <f t="shared" si="1243"/>
        <v/>
      </c>
      <c r="W4710" s="113">
        <v>44771.081307870372</v>
      </c>
      <c r="X4710" s="113">
        <f t="shared" si="1244"/>
        <v>2.1180555486353114E-3</v>
      </c>
      <c r="Y4710" s="113" t="str">
        <f t="shared" si="1245"/>
        <v/>
      </c>
      <c r="Z4710" s="113" t="str">
        <f t="shared" si="1246"/>
        <v/>
      </c>
      <c r="AB4710" s="2" t="str">
        <f t="shared" si="1247"/>
        <v/>
      </c>
      <c r="AC4710" s="2" t="str">
        <f t="shared" si="1247"/>
        <v/>
      </c>
      <c r="AE4710" s="2" t="str">
        <f t="shared" si="1248"/>
        <v/>
      </c>
      <c r="AF4710" s="2" t="str">
        <f t="shared" si="1249"/>
        <v/>
      </c>
      <c r="AG4710" s="2" t="str">
        <f t="shared" si="1250"/>
        <v/>
      </c>
      <c r="AH4710" s="2" t="str">
        <f t="shared" si="1251"/>
        <v/>
      </c>
      <c r="AI4710" s="2" t="str">
        <f t="shared" si="1252"/>
        <v/>
      </c>
      <c r="AK4710" s="2" t="str">
        <f t="shared" si="1253"/>
        <v/>
      </c>
      <c r="AL4710" s="2" t="str">
        <f t="shared" si="1254"/>
        <v/>
      </c>
      <c r="AM4710" s="2" t="str">
        <f t="shared" si="1255"/>
        <v/>
      </c>
      <c r="AN4710" s="2" t="str">
        <f t="shared" si="1256"/>
        <v/>
      </c>
      <c r="AO4710" s="2" t="str">
        <f t="shared" si="1257"/>
        <v/>
      </c>
    </row>
    <row r="4711" spans="1:41" x14ac:dyDescent="0.3">
      <c r="A4711" s="111">
        <v>44771.052731481483</v>
      </c>
      <c r="B4711" s="78" t="s">
        <v>5481</v>
      </c>
      <c r="C4711" s="78" t="s">
        <v>846</v>
      </c>
      <c r="D4711" s="78" t="s">
        <v>1713</v>
      </c>
      <c r="F4711" s="78" t="s">
        <v>809</v>
      </c>
      <c r="G4711" s="78" t="s">
        <v>102</v>
      </c>
      <c r="H4711" s="112" t="s">
        <v>206</v>
      </c>
      <c r="I4711" s="112">
        <v>3</v>
      </c>
      <c r="J4711" s="113">
        <v>44771.052094907405</v>
      </c>
      <c r="K4711" s="113">
        <v>44771.052731481483</v>
      </c>
      <c r="M4711" s="113">
        <v>44771.054293981484</v>
      </c>
      <c r="N4711" s="113">
        <v>44771.054328703707</v>
      </c>
      <c r="O4711" s="78" t="s">
        <v>1185</v>
      </c>
      <c r="P4711" s="78" t="str">
        <f t="shared" si="1241"/>
        <v>CIC</v>
      </c>
      <c r="S4711" s="78" t="str">
        <f t="shared" si="1242"/>
        <v/>
      </c>
      <c r="T4711" s="113">
        <v>44771.076053240744</v>
      </c>
      <c r="U4711" s="78" t="s">
        <v>1203</v>
      </c>
      <c r="V4711" s="78" t="str">
        <f t="shared" si="1243"/>
        <v>PLOEG</v>
      </c>
      <c r="W4711" s="113">
        <v>44771.160694444443</v>
      </c>
      <c r="X4711" s="113">
        <f t="shared" si="1244"/>
        <v>1.5625000014551915E-3</v>
      </c>
      <c r="Y4711" s="113">
        <f t="shared" si="1245"/>
        <v>2.1759259259852115E-2</v>
      </c>
      <c r="Z4711" s="113">
        <f t="shared" si="1246"/>
        <v>8.4641203698993195E-2</v>
      </c>
      <c r="AB4711" s="2">
        <f t="shared" si="1247"/>
        <v>1880</v>
      </c>
      <c r="AC4711" s="2">
        <f t="shared" si="1247"/>
        <v>7313</v>
      </c>
      <c r="AE4711" s="2" t="str">
        <f t="shared" si="1248"/>
        <v/>
      </c>
      <c r="AF4711" s="2" t="str">
        <f t="shared" si="1249"/>
        <v/>
      </c>
      <c r="AG4711" s="2" t="str">
        <f t="shared" si="1250"/>
        <v/>
      </c>
      <c r="AH4711" s="2">
        <f t="shared" si="1251"/>
        <v>1880</v>
      </c>
      <c r="AI4711" s="2" t="str">
        <f t="shared" si="1252"/>
        <v/>
      </c>
      <c r="AK4711" s="2" t="str">
        <f t="shared" si="1253"/>
        <v/>
      </c>
      <c r="AL4711" s="2" t="str">
        <f t="shared" si="1254"/>
        <v/>
      </c>
      <c r="AM4711" s="2" t="str">
        <f t="shared" si="1255"/>
        <v/>
      </c>
      <c r="AN4711" s="2">
        <f t="shared" si="1256"/>
        <v>7313</v>
      </c>
      <c r="AO4711" s="2" t="str">
        <f t="shared" si="1257"/>
        <v/>
      </c>
    </row>
    <row r="4712" spans="1:41" x14ac:dyDescent="0.3">
      <c r="A4712" s="111">
        <v>44771.084652777776</v>
      </c>
      <c r="B4712" s="78" t="s">
        <v>5482</v>
      </c>
      <c r="C4712" s="78" t="s">
        <v>835</v>
      </c>
      <c r="D4712" s="78" t="s">
        <v>1675</v>
      </c>
      <c r="E4712" s="78">
        <v>9</v>
      </c>
      <c r="F4712" s="78" t="s">
        <v>808</v>
      </c>
      <c r="G4712" s="78" t="s">
        <v>86</v>
      </c>
      <c r="H4712" s="112" t="s">
        <v>252</v>
      </c>
      <c r="I4712" s="112">
        <v>4</v>
      </c>
      <c r="J4712" s="113">
        <v>44771.084432870368</v>
      </c>
      <c r="K4712" s="113">
        <v>44771.084652777776</v>
      </c>
      <c r="M4712" s="113">
        <v>44771.088043981479</v>
      </c>
      <c r="N4712" s="113">
        <v>44771.088750000003</v>
      </c>
      <c r="O4712" s="78" t="s">
        <v>1187</v>
      </c>
      <c r="P4712" s="78" t="str">
        <f t="shared" si="1241"/>
        <v>CIC</v>
      </c>
      <c r="Q4712" s="113">
        <v>44771.088969907411</v>
      </c>
      <c r="R4712" s="78" t="s">
        <v>1216</v>
      </c>
      <c r="S4712" s="78" t="str">
        <f t="shared" si="1242"/>
        <v>PLOEG</v>
      </c>
      <c r="T4712" s="113">
        <v>44771.100763888891</v>
      </c>
      <c r="U4712" s="78" t="s">
        <v>1187</v>
      </c>
      <c r="V4712" s="78" t="str">
        <f t="shared" si="1243"/>
        <v>CIC</v>
      </c>
      <c r="W4712" s="113">
        <v>44771.133368055554</v>
      </c>
      <c r="X4712" s="113">
        <f t="shared" si="1244"/>
        <v>3.3912037033587694E-3</v>
      </c>
      <c r="Y4712" s="113">
        <f t="shared" si="1245"/>
        <v>1.2719907412247267E-2</v>
      </c>
      <c r="Z4712" s="113">
        <f t="shared" si="1246"/>
        <v>3.2604166663077194E-2</v>
      </c>
      <c r="AB4712" s="2">
        <f t="shared" si="1247"/>
        <v>1099</v>
      </c>
      <c r="AC4712" s="2">
        <f t="shared" si="1247"/>
        <v>2817</v>
      </c>
      <c r="AE4712" s="2" t="str">
        <f t="shared" si="1248"/>
        <v/>
      </c>
      <c r="AF4712" s="2" t="str">
        <f t="shared" si="1249"/>
        <v/>
      </c>
      <c r="AG4712" s="2" t="str">
        <f t="shared" si="1250"/>
        <v/>
      </c>
      <c r="AH4712" s="2" t="str">
        <f t="shared" si="1251"/>
        <v/>
      </c>
      <c r="AI4712" s="2">
        <f t="shared" si="1252"/>
        <v>1099</v>
      </c>
      <c r="AK4712" s="2" t="str">
        <f t="shared" si="1253"/>
        <v/>
      </c>
      <c r="AL4712" s="2" t="str">
        <f t="shared" si="1254"/>
        <v/>
      </c>
      <c r="AM4712" s="2" t="str">
        <f t="shared" si="1255"/>
        <v/>
      </c>
      <c r="AN4712" s="2" t="str">
        <f t="shared" si="1256"/>
        <v/>
      </c>
      <c r="AO4712" s="2">
        <f t="shared" si="1257"/>
        <v>2817</v>
      </c>
    </row>
    <row r="4713" spans="1:41" x14ac:dyDescent="0.3">
      <c r="A4713" s="111">
        <v>44771.274710648147</v>
      </c>
      <c r="B4713" s="78" t="s">
        <v>5483</v>
      </c>
      <c r="C4713" s="78" t="s">
        <v>886</v>
      </c>
      <c r="F4713" s="78" t="s">
        <v>808</v>
      </c>
      <c r="G4713" s="78" t="s">
        <v>118</v>
      </c>
      <c r="H4713" s="112" t="s">
        <v>324</v>
      </c>
      <c r="I4713" s="112">
        <v>2</v>
      </c>
      <c r="J4713" s="113">
        <v>44771.274097222224</v>
      </c>
      <c r="K4713" s="113">
        <v>44771.274710648147</v>
      </c>
      <c r="M4713" s="113">
        <v>44771.274930555555</v>
      </c>
      <c r="N4713" s="113">
        <v>44771.275243055556</v>
      </c>
      <c r="O4713" s="78" t="s">
        <v>1185</v>
      </c>
      <c r="P4713" s="78" t="str">
        <f t="shared" si="1241"/>
        <v>CIC</v>
      </c>
      <c r="Q4713" s="113">
        <v>44771.278391203705</v>
      </c>
      <c r="R4713" s="78" t="s">
        <v>1258</v>
      </c>
      <c r="S4713" s="78" t="str">
        <f t="shared" si="1242"/>
        <v>PLOEG</v>
      </c>
      <c r="T4713" s="113">
        <v>44771.284837962965</v>
      </c>
      <c r="U4713" s="78" t="s">
        <v>1258</v>
      </c>
      <c r="V4713" s="78" t="str">
        <f t="shared" si="1243"/>
        <v>PLOEG</v>
      </c>
      <c r="W4713" s="113">
        <v>44771.285590277781</v>
      </c>
      <c r="X4713" s="113">
        <f t="shared" si="1244"/>
        <v>2.1990740788169205E-4</v>
      </c>
      <c r="Y4713" s="113">
        <f t="shared" si="1245"/>
        <v>9.9074074096279219E-3</v>
      </c>
      <c r="Z4713" s="113">
        <f t="shared" si="1246"/>
        <v>7.5231481605442241E-4</v>
      </c>
      <c r="AB4713" s="2">
        <f t="shared" si="1247"/>
        <v>856</v>
      </c>
      <c r="AC4713" s="2">
        <f t="shared" si="1247"/>
        <v>65</v>
      </c>
      <c r="AE4713" s="2" t="str">
        <f t="shared" si="1248"/>
        <v/>
      </c>
      <c r="AF4713" s="2" t="str">
        <f t="shared" si="1249"/>
        <v/>
      </c>
      <c r="AG4713" s="2">
        <f t="shared" si="1250"/>
        <v>856</v>
      </c>
      <c r="AH4713" s="2" t="str">
        <f t="shared" si="1251"/>
        <v/>
      </c>
      <c r="AI4713" s="2" t="str">
        <f t="shared" si="1252"/>
        <v/>
      </c>
      <c r="AK4713" s="2" t="str">
        <f t="shared" si="1253"/>
        <v/>
      </c>
      <c r="AL4713" s="2" t="str">
        <f t="shared" si="1254"/>
        <v/>
      </c>
      <c r="AM4713" s="2">
        <f t="shared" si="1255"/>
        <v>65</v>
      </c>
      <c r="AN4713" s="2" t="str">
        <f t="shared" si="1256"/>
        <v/>
      </c>
      <c r="AO4713" s="2" t="str">
        <f t="shared" si="1257"/>
        <v/>
      </c>
    </row>
    <row r="4714" spans="1:41" x14ac:dyDescent="0.3">
      <c r="A4714" s="111">
        <v>44771.358414351853</v>
      </c>
      <c r="B4714" s="78" t="s">
        <v>5484</v>
      </c>
      <c r="C4714" s="78" t="s">
        <v>886</v>
      </c>
      <c r="D4714" s="78" t="s">
        <v>1409</v>
      </c>
      <c r="E4714" s="78">
        <v>51</v>
      </c>
      <c r="F4714" s="78" t="s">
        <v>807</v>
      </c>
      <c r="G4714" s="78" t="s">
        <v>112</v>
      </c>
      <c r="H4714" s="112" t="s">
        <v>218</v>
      </c>
      <c r="I4714" s="112">
        <v>3</v>
      </c>
      <c r="J4714" s="113">
        <v>44771.358414351853</v>
      </c>
      <c r="K4714" s="113">
        <v>44771.358414351853</v>
      </c>
      <c r="M4714" s="113">
        <v>44771.358726851853</v>
      </c>
      <c r="P4714" s="78" t="str">
        <f t="shared" si="1241"/>
        <v/>
      </c>
      <c r="Q4714" s="113">
        <v>44771.37159722222</v>
      </c>
      <c r="R4714" s="78" t="s">
        <v>1258</v>
      </c>
      <c r="S4714" s="78" t="str">
        <f t="shared" si="1242"/>
        <v>PLOEG</v>
      </c>
      <c r="V4714" s="78" t="str">
        <f t="shared" si="1243"/>
        <v/>
      </c>
      <c r="W4714" s="113">
        <v>44771.426064814812</v>
      </c>
      <c r="X4714" s="113">
        <f t="shared" si="1244"/>
        <v>3.125000002910383E-4</v>
      </c>
      <c r="Y4714" s="113" t="str">
        <f t="shared" si="1245"/>
        <v/>
      </c>
      <c r="Z4714" s="113" t="str">
        <f t="shared" si="1246"/>
        <v/>
      </c>
      <c r="AB4714" s="2" t="str">
        <f t="shared" si="1247"/>
        <v/>
      </c>
      <c r="AC4714" s="2" t="str">
        <f t="shared" si="1247"/>
        <v/>
      </c>
      <c r="AE4714" s="2" t="str">
        <f t="shared" si="1248"/>
        <v/>
      </c>
      <c r="AF4714" s="2" t="str">
        <f t="shared" si="1249"/>
        <v/>
      </c>
      <c r="AG4714" s="2" t="str">
        <f t="shared" si="1250"/>
        <v/>
      </c>
      <c r="AH4714" s="2" t="str">
        <f t="shared" si="1251"/>
        <v/>
      </c>
      <c r="AI4714" s="2" t="str">
        <f t="shared" si="1252"/>
        <v/>
      </c>
      <c r="AK4714" s="2" t="str">
        <f t="shared" si="1253"/>
        <v/>
      </c>
      <c r="AL4714" s="2" t="str">
        <f t="shared" si="1254"/>
        <v/>
      </c>
      <c r="AM4714" s="2" t="str">
        <f t="shared" si="1255"/>
        <v/>
      </c>
      <c r="AN4714" s="2" t="str">
        <f t="shared" si="1256"/>
        <v/>
      </c>
      <c r="AO4714" s="2" t="str">
        <f t="shared" si="1257"/>
        <v/>
      </c>
    </row>
    <row r="4715" spans="1:41" x14ac:dyDescent="0.3">
      <c r="A4715" s="111">
        <v>44771.492280092592</v>
      </c>
      <c r="B4715" s="78" t="s">
        <v>5485</v>
      </c>
      <c r="C4715" s="78" t="s">
        <v>886</v>
      </c>
      <c r="D4715" s="78" t="s">
        <v>5486</v>
      </c>
      <c r="E4715" s="78">
        <v>10</v>
      </c>
      <c r="F4715" s="78" t="s">
        <v>809</v>
      </c>
      <c r="G4715" s="78" t="s">
        <v>92</v>
      </c>
      <c r="H4715" s="112" t="s">
        <v>220</v>
      </c>
      <c r="I4715" s="112">
        <v>2</v>
      </c>
      <c r="J4715" s="113">
        <v>44771.492280092592</v>
      </c>
      <c r="K4715" s="113">
        <v>44771.492280092592</v>
      </c>
      <c r="M4715" s="113">
        <v>44771.49291666667</v>
      </c>
      <c r="P4715" s="78" t="str">
        <f t="shared" si="1241"/>
        <v/>
      </c>
      <c r="Q4715" s="113">
        <v>44771.495081018518</v>
      </c>
      <c r="R4715" s="78" t="s">
        <v>1258</v>
      </c>
      <c r="S4715" s="78" t="str">
        <f t="shared" si="1242"/>
        <v>PLOEG</v>
      </c>
      <c r="T4715" s="113">
        <v>44771.525057870371</v>
      </c>
      <c r="U4715" s="78" t="s">
        <v>1258</v>
      </c>
      <c r="V4715" s="78" t="str">
        <f t="shared" si="1243"/>
        <v>PLOEG</v>
      </c>
      <c r="W4715" s="113">
        <v>44771.5546875</v>
      </c>
      <c r="X4715" s="113">
        <f t="shared" si="1244"/>
        <v>6.36574077361729E-4</v>
      </c>
      <c r="Y4715" s="113">
        <f t="shared" si="1245"/>
        <v>3.2141203701030463E-2</v>
      </c>
      <c r="Z4715" s="113">
        <f t="shared" si="1246"/>
        <v>2.9629629629198462E-2</v>
      </c>
      <c r="AB4715" s="2">
        <f t="shared" si="1247"/>
        <v>2777</v>
      </c>
      <c r="AC4715" s="2">
        <f t="shared" si="1247"/>
        <v>2560</v>
      </c>
      <c r="AE4715" s="2" t="str">
        <f t="shared" si="1248"/>
        <v/>
      </c>
      <c r="AF4715" s="2" t="str">
        <f t="shared" si="1249"/>
        <v/>
      </c>
      <c r="AG4715" s="2">
        <f t="shared" si="1250"/>
        <v>2777</v>
      </c>
      <c r="AH4715" s="2" t="str">
        <f t="shared" si="1251"/>
        <v/>
      </c>
      <c r="AI4715" s="2" t="str">
        <f t="shared" si="1252"/>
        <v/>
      </c>
      <c r="AK4715" s="2" t="str">
        <f t="shared" si="1253"/>
        <v/>
      </c>
      <c r="AL4715" s="2" t="str">
        <f t="shared" si="1254"/>
        <v/>
      </c>
      <c r="AM4715" s="2">
        <f t="shared" si="1255"/>
        <v>2560</v>
      </c>
      <c r="AN4715" s="2" t="str">
        <f t="shared" si="1256"/>
        <v/>
      </c>
      <c r="AO4715" s="2" t="str">
        <f t="shared" si="1257"/>
        <v/>
      </c>
    </row>
    <row r="4716" spans="1:41" x14ac:dyDescent="0.3">
      <c r="A4716" s="111">
        <v>44771.541898148149</v>
      </c>
      <c r="B4716" s="78" t="s">
        <v>5487</v>
      </c>
      <c r="C4716" s="78" t="s">
        <v>886</v>
      </c>
      <c r="D4716" s="78" t="s">
        <v>1332</v>
      </c>
      <c r="E4716" s="78">
        <v>59</v>
      </c>
      <c r="F4716" s="78" t="s">
        <v>807</v>
      </c>
      <c r="G4716" s="78" t="s">
        <v>100</v>
      </c>
      <c r="H4716" s="112" t="s">
        <v>208</v>
      </c>
      <c r="I4716" s="112">
        <v>3</v>
      </c>
      <c r="J4716" s="113">
        <v>44771.541898148149</v>
      </c>
      <c r="K4716" s="113">
        <v>44771.541898148149</v>
      </c>
      <c r="M4716" s="113">
        <v>44771.554756944446</v>
      </c>
      <c r="N4716" s="113">
        <v>44771.554768518516</v>
      </c>
      <c r="O4716" s="78" t="s">
        <v>1185</v>
      </c>
      <c r="P4716" s="78" t="str">
        <f t="shared" si="1241"/>
        <v>CIC</v>
      </c>
      <c r="Q4716" s="113">
        <v>44771.556469907409</v>
      </c>
      <c r="R4716" s="78" t="s">
        <v>1258</v>
      </c>
      <c r="S4716" s="78" t="str">
        <f t="shared" si="1242"/>
        <v>PLOEG</v>
      </c>
      <c r="T4716" s="113">
        <v>44771.587569444448</v>
      </c>
      <c r="U4716" s="78" t="s">
        <v>1258</v>
      </c>
      <c r="V4716" s="78" t="str">
        <f t="shared" si="1243"/>
        <v>PLOEG</v>
      </c>
      <c r="W4716" s="113">
        <v>44771.620810185188</v>
      </c>
      <c r="X4716" s="113">
        <f t="shared" si="1244"/>
        <v>1.2858796297223307E-2</v>
      </c>
      <c r="Y4716" s="113">
        <f t="shared" si="1245"/>
        <v>3.2812500001455192E-2</v>
      </c>
      <c r="Z4716" s="113">
        <f t="shared" si="1246"/>
        <v>3.3240740740438923E-2</v>
      </c>
      <c r="AB4716" s="2">
        <f t="shared" si="1247"/>
        <v>2835</v>
      </c>
      <c r="AC4716" s="2">
        <f t="shared" si="1247"/>
        <v>2872</v>
      </c>
      <c r="AE4716" s="2" t="str">
        <f t="shared" si="1248"/>
        <v/>
      </c>
      <c r="AF4716" s="2" t="str">
        <f t="shared" si="1249"/>
        <v/>
      </c>
      <c r="AG4716" s="2" t="str">
        <f t="shared" si="1250"/>
        <v/>
      </c>
      <c r="AH4716" s="2">
        <f t="shared" si="1251"/>
        <v>2835</v>
      </c>
      <c r="AI4716" s="2" t="str">
        <f t="shared" si="1252"/>
        <v/>
      </c>
      <c r="AK4716" s="2" t="str">
        <f t="shared" si="1253"/>
        <v/>
      </c>
      <c r="AL4716" s="2" t="str">
        <f t="shared" si="1254"/>
        <v/>
      </c>
      <c r="AM4716" s="2" t="str">
        <f t="shared" si="1255"/>
        <v/>
      </c>
      <c r="AN4716" s="2">
        <f t="shared" si="1256"/>
        <v>2872</v>
      </c>
      <c r="AO4716" s="2" t="str">
        <f t="shared" si="1257"/>
        <v/>
      </c>
    </row>
    <row r="4717" spans="1:41" x14ac:dyDescent="0.3">
      <c r="A4717" s="111">
        <v>44771.580347222225</v>
      </c>
      <c r="B4717" s="78" t="s">
        <v>5488</v>
      </c>
      <c r="C4717" s="78" t="s">
        <v>922</v>
      </c>
      <c r="D4717" s="78" t="s">
        <v>1354</v>
      </c>
      <c r="E4717" s="78">
        <v>34</v>
      </c>
      <c r="F4717" s="78" t="s">
        <v>807</v>
      </c>
      <c r="G4717" s="78" t="s">
        <v>134</v>
      </c>
      <c r="H4717" s="112" t="s">
        <v>278</v>
      </c>
      <c r="I4717" s="112">
        <v>3</v>
      </c>
      <c r="J4717" s="113">
        <v>44771.580347222225</v>
      </c>
      <c r="K4717" s="113">
        <v>44771.580347222225</v>
      </c>
      <c r="M4717" s="113">
        <v>44771.606724537036</v>
      </c>
      <c r="P4717" s="78" t="str">
        <f t="shared" si="1241"/>
        <v/>
      </c>
      <c r="S4717" s="78" t="str">
        <f t="shared" si="1242"/>
        <v/>
      </c>
      <c r="V4717" s="78" t="str">
        <f t="shared" si="1243"/>
        <v/>
      </c>
      <c r="W4717" s="113">
        <v>44771.613888888889</v>
      </c>
      <c r="X4717" s="113">
        <f t="shared" si="1244"/>
        <v>2.6377314810815733E-2</v>
      </c>
      <c r="Y4717" s="113" t="str">
        <f t="shared" si="1245"/>
        <v/>
      </c>
      <c r="Z4717" s="113" t="str">
        <f t="shared" si="1246"/>
        <v/>
      </c>
      <c r="AB4717" s="2" t="str">
        <f t="shared" si="1247"/>
        <v/>
      </c>
      <c r="AC4717" s="2" t="str">
        <f t="shared" si="1247"/>
        <v/>
      </c>
      <c r="AE4717" s="2" t="str">
        <f t="shared" si="1248"/>
        <v/>
      </c>
      <c r="AF4717" s="2" t="str">
        <f t="shared" si="1249"/>
        <v/>
      </c>
      <c r="AG4717" s="2" t="str">
        <f t="shared" si="1250"/>
        <v/>
      </c>
      <c r="AH4717" s="2" t="str">
        <f t="shared" si="1251"/>
        <v/>
      </c>
      <c r="AI4717" s="2" t="str">
        <f t="shared" si="1252"/>
        <v/>
      </c>
      <c r="AK4717" s="2" t="str">
        <f t="shared" si="1253"/>
        <v/>
      </c>
      <c r="AL4717" s="2" t="str">
        <f t="shared" si="1254"/>
        <v/>
      </c>
      <c r="AM4717" s="2" t="str">
        <f t="shared" si="1255"/>
        <v/>
      </c>
      <c r="AN4717" s="2" t="str">
        <f t="shared" si="1256"/>
        <v/>
      </c>
      <c r="AO4717" s="2" t="str">
        <f t="shared" si="1257"/>
        <v/>
      </c>
    </row>
    <row r="4718" spans="1:41" x14ac:dyDescent="0.3">
      <c r="A4718" s="111">
        <v>44771.604131944441</v>
      </c>
      <c r="B4718" s="78" t="s">
        <v>5489</v>
      </c>
      <c r="C4718" s="78" t="s">
        <v>922</v>
      </c>
      <c r="D4718" s="78" t="s">
        <v>1294</v>
      </c>
      <c r="E4718" s="78" t="s">
        <v>2113</v>
      </c>
      <c r="F4718" s="78" t="s">
        <v>808</v>
      </c>
      <c r="G4718" s="78" t="s">
        <v>142</v>
      </c>
      <c r="H4718" s="112" t="s">
        <v>300</v>
      </c>
      <c r="I4718" s="112">
        <v>4</v>
      </c>
      <c r="J4718" s="113">
        <v>44771.602013888885</v>
      </c>
      <c r="K4718" s="113">
        <v>44771.604131944441</v>
      </c>
      <c r="M4718" s="113">
        <v>44771.613958333335</v>
      </c>
      <c r="P4718" s="78" t="str">
        <f t="shared" si="1241"/>
        <v/>
      </c>
      <c r="S4718" s="78" t="str">
        <f t="shared" si="1242"/>
        <v/>
      </c>
      <c r="V4718" s="78" t="str">
        <f t="shared" si="1243"/>
        <v/>
      </c>
      <c r="W4718" s="113">
        <v>44771.639849537038</v>
      </c>
      <c r="X4718" s="113">
        <f t="shared" si="1244"/>
        <v>9.826388893998228E-3</v>
      </c>
      <c r="Y4718" s="113" t="str">
        <f t="shared" si="1245"/>
        <v/>
      </c>
      <c r="Z4718" s="113" t="str">
        <f t="shared" si="1246"/>
        <v/>
      </c>
      <c r="AB4718" s="2" t="str">
        <f t="shared" si="1247"/>
        <v/>
      </c>
      <c r="AC4718" s="2" t="str">
        <f t="shared" si="1247"/>
        <v/>
      </c>
      <c r="AE4718" s="2" t="str">
        <f t="shared" si="1248"/>
        <v/>
      </c>
      <c r="AF4718" s="2" t="str">
        <f t="shared" si="1249"/>
        <v/>
      </c>
      <c r="AG4718" s="2" t="str">
        <f t="shared" si="1250"/>
        <v/>
      </c>
      <c r="AH4718" s="2" t="str">
        <f t="shared" si="1251"/>
        <v/>
      </c>
      <c r="AI4718" s="2" t="str">
        <f t="shared" si="1252"/>
        <v/>
      </c>
      <c r="AK4718" s="2" t="str">
        <f t="shared" si="1253"/>
        <v/>
      </c>
      <c r="AL4718" s="2" t="str">
        <f t="shared" si="1254"/>
        <v/>
      </c>
      <c r="AM4718" s="2" t="str">
        <f t="shared" si="1255"/>
        <v/>
      </c>
      <c r="AN4718" s="2" t="str">
        <f t="shared" si="1256"/>
        <v/>
      </c>
      <c r="AO4718" s="2" t="str">
        <f t="shared" si="1257"/>
        <v/>
      </c>
    </row>
    <row r="4719" spans="1:41" x14ac:dyDescent="0.3">
      <c r="A4719" s="111">
        <v>44771.637361111112</v>
      </c>
      <c r="B4719" s="78" t="s">
        <v>5490</v>
      </c>
      <c r="C4719" s="78" t="s">
        <v>951</v>
      </c>
      <c r="D4719" s="78" t="s">
        <v>1184</v>
      </c>
      <c r="E4719" s="78">
        <v>343</v>
      </c>
      <c r="F4719" s="78" t="s">
        <v>808</v>
      </c>
      <c r="G4719" s="78" t="s">
        <v>114</v>
      </c>
      <c r="H4719" s="112" t="s">
        <v>214</v>
      </c>
      <c r="I4719" s="112">
        <v>2</v>
      </c>
      <c r="J4719" s="113">
        <v>44771.63721064815</v>
      </c>
      <c r="K4719" s="113">
        <v>44771.637361111112</v>
      </c>
      <c r="M4719" s="113">
        <v>44771.637418981481</v>
      </c>
      <c r="P4719" s="78" t="str">
        <f t="shared" si="1241"/>
        <v/>
      </c>
      <c r="S4719" s="78" t="str">
        <f t="shared" si="1242"/>
        <v/>
      </c>
      <c r="V4719" s="78" t="str">
        <f t="shared" si="1243"/>
        <v/>
      </c>
      <c r="W4719" s="113">
        <v>44771.652974537035</v>
      </c>
      <c r="X4719" s="113" t="str">
        <f t="shared" si="1244"/>
        <v/>
      </c>
      <c r="Y4719" s="113" t="str">
        <f t="shared" si="1245"/>
        <v/>
      </c>
      <c r="Z4719" s="113" t="str">
        <f t="shared" si="1246"/>
        <v/>
      </c>
      <c r="AB4719" s="2" t="str">
        <f t="shared" si="1247"/>
        <v/>
      </c>
      <c r="AC4719" s="2" t="str">
        <f t="shared" si="1247"/>
        <v/>
      </c>
      <c r="AE4719" s="2" t="str">
        <f t="shared" si="1248"/>
        <v/>
      </c>
      <c r="AF4719" s="2" t="str">
        <f t="shared" si="1249"/>
        <v/>
      </c>
      <c r="AG4719" s="2" t="str">
        <f t="shared" si="1250"/>
        <v/>
      </c>
      <c r="AH4719" s="2" t="str">
        <f t="shared" si="1251"/>
        <v/>
      </c>
      <c r="AI4719" s="2" t="str">
        <f t="shared" si="1252"/>
        <v/>
      </c>
      <c r="AK4719" s="2" t="str">
        <f t="shared" si="1253"/>
        <v/>
      </c>
      <c r="AL4719" s="2" t="str">
        <f t="shared" si="1254"/>
        <v/>
      </c>
      <c r="AM4719" s="2" t="str">
        <f t="shared" si="1255"/>
        <v/>
      </c>
      <c r="AN4719" s="2" t="str">
        <f t="shared" si="1256"/>
        <v/>
      </c>
      <c r="AO4719" s="2" t="str">
        <f t="shared" si="1257"/>
        <v/>
      </c>
    </row>
    <row r="4720" spans="1:41" x14ac:dyDescent="0.3">
      <c r="A4720" s="111">
        <v>44771.690833333334</v>
      </c>
      <c r="B4720" s="78" t="s">
        <v>5491</v>
      </c>
      <c r="C4720" s="78" t="s">
        <v>835</v>
      </c>
      <c r="D4720" s="78" t="s">
        <v>3448</v>
      </c>
      <c r="E4720" s="78">
        <v>14</v>
      </c>
      <c r="F4720" s="78" t="s">
        <v>808</v>
      </c>
      <c r="G4720" s="78" t="s">
        <v>100</v>
      </c>
      <c r="H4720" s="112" t="s">
        <v>208</v>
      </c>
      <c r="I4720" s="112">
        <v>3</v>
      </c>
      <c r="J4720" s="113">
        <v>44771.690821759257</v>
      </c>
      <c r="K4720" s="113">
        <v>44771.690833333334</v>
      </c>
      <c r="M4720" s="113">
        <v>44771.753946759258</v>
      </c>
      <c r="P4720" s="78" t="str">
        <f t="shared" si="1241"/>
        <v/>
      </c>
      <c r="S4720" s="78" t="str">
        <f t="shared" si="1242"/>
        <v/>
      </c>
      <c r="T4720" s="113">
        <v>44771.757569444446</v>
      </c>
      <c r="U4720" s="78" t="s">
        <v>1216</v>
      </c>
      <c r="V4720" s="78" t="str">
        <f t="shared" si="1243"/>
        <v>PLOEG</v>
      </c>
      <c r="W4720" s="113">
        <v>44771.807766203703</v>
      </c>
      <c r="X4720" s="113">
        <f t="shared" si="1244"/>
        <v>6.3113425923802424E-2</v>
      </c>
      <c r="Y4720" s="113">
        <f t="shared" si="1245"/>
        <v>3.6226851880201139E-3</v>
      </c>
      <c r="Z4720" s="113">
        <f t="shared" si="1246"/>
        <v>5.019675925723277E-2</v>
      </c>
      <c r="AB4720" s="2">
        <f t="shared" si="1247"/>
        <v>313</v>
      </c>
      <c r="AC4720" s="2">
        <f t="shared" si="1247"/>
        <v>4337</v>
      </c>
      <c r="AE4720" s="2" t="str">
        <f t="shared" si="1248"/>
        <v/>
      </c>
      <c r="AF4720" s="2" t="str">
        <f t="shared" si="1249"/>
        <v/>
      </c>
      <c r="AG4720" s="2" t="str">
        <f t="shared" si="1250"/>
        <v/>
      </c>
      <c r="AH4720" s="2">
        <f t="shared" si="1251"/>
        <v>313</v>
      </c>
      <c r="AI4720" s="2" t="str">
        <f t="shared" si="1252"/>
        <v/>
      </c>
      <c r="AK4720" s="2" t="str">
        <f t="shared" si="1253"/>
        <v/>
      </c>
      <c r="AL4720" s="2" t="str">
        <f t="shared" si="1254"/>
        <v/>
      </c>
      <c r="AM4720" s="2" t="str">
        <f t="shared" si="1255"/>
        <v/>
      </c>
      <c r="AN4720" s="2">
        <f t="shared" si="1256"/>
        <v>4337</v>
      </c>
      <c r="AO4720" s="2" t="str">
        <f t="shared" si="1257"/>
        <v/>
      </c>
    </row>
    <row r="4721" spans="1:41" x14ac:dyDescent="0.3">
      <c r="A4721" s="111">
        <v>44771.71361111111</v>
      </c>
      <c r="B4721" s="78" t="s">
        <v>5492</v>
      </c>
      <c r="C4721" s="78" t="s">
        <v>886</v>
      </c>
      <c r="D4721" s="78" t="s">
        <v>1382</v>
      </c>
      <c r="E4721" s="78">
        <v>62</v>
      </c>
      <c r="F4721" s="78" t="s">
        <v>809</v>
      </c>
      <c r="G4721" s="78" t="s">
        <v>86</v>
      </c>
      <c r="H4721" s="112" t="s">
        <v>210</v>
      </c>
      <c r="I4721" s="112">
        <v>3</v>
      </c>
      <c r="J4721" s="113">
        <v>44771.713090277779</v>
      </c>
      <c r="K4721" s="113">
        <v>44771.71361111111</v>
      </c>
      <c r="M4721" s="113">
        <v>44771.716574074075</v>
      </c>
      <c r="P4721" s="78" t="str">
        <f t="shared" si="1241"/>
        <v/>
      </c>
      <c r="Q4721" s="113">
        <v>44771.716944444444</v>
      </c>
      <c r="R4721" s="78" t="s">
        <v>1258</v>
      </c>
      <c r="S4721" s="78" t="str">
        <f t="shared" si="1242"/>
        <v>PLOEG</v>
      </c>
      <c r="T4721" s="113">
        <v>44771.722395833334</v>
      </c>
      <c r="U4721" s="78" t="s">
        <v>1267</v>
      </c>
      <c r="V4721" s="78" t="str">
        <f t="shared" si="1243"/>
        <v>PLOEG</v>
      </c>
      <c r="W4721" s="113">
        <v>44771.731631944444</v>
      </c>
      <c r="X4721" s="113">
        <f t="shared" si="1244"/>
        <v>2.9629629643750377E-3</v>
      </c>
      <c r="Y4721" s="113">
        <f t="shared" si="1245"/>
        <v>5.8217592595610768E-3</v>
      </c>
      <c r="Z4721" s="113">
        <f t="shared" si="1246"/>
        <v>9.2361111092031933E-3</v>
      </c>
      <c r="AB4721" s="2">
        <f t="shared" si="1247"/>
        <v>503</v>
      </c>
      <c r="AC4721" s="2">
        <f t="shared" si="1247"/>
        <v>798</v>
      </c>
      <c r="AE4721" s="2" t="str">
        <f t="shared" si="1248"/>
        <v/>
      </c>
      <c r="AF4721" s="2" t="str">
        <f t="shared" si="1249"/>
        <v/>
      </c>
      <c r="AG4721" s="2" t="str">
        <f t="shared" si="1250"/>
        <v/>
      </c>
      <c r="AH4721" s="2">
        <f t="shared" si="1251"/>
        <v>503</v>
      </c>
      <c r="AI4721" s="2" t="str">
        <f t="shared" si="1252"/>
        <v/>
      </c>
      <c r="AK4721" s="2" t="str">
        <f t="shared" si="1253"/>
        <v/>
      </c>
      <c r="AL4721" s="2" t="str">
        <f t="shared" si="1254"/>
        <v/>
      </c>
      <c r="AM4721" s="2" t="str">
        <f t="shared" si="1255"/>
        <v/>
      </c>
      <c r="AN4721" s="2">
        <f t="shared" si="1256"/>
        <v>798</v>
      </c>
      <c r="AO4721" s="2" t="str">
        <f t="shared" si="1257"/>
        <v/>
      </c>
    </row>
    <row r="4722" spans="1:41" x14ac:dyDescent="0.3">
      <c r="A4722" s="111">
        <v>44771.71361111111</v>
      </c>
      <c r="B4722" s="78" t="s">
        <v>5492</v>
      </c>
      <c r="C4722" s="78" t="s">
        <v>951</v>
      </c>
      <c r="D4722" s="78" t="s">
        <v>1382</v>
      </c>
      <c r="E4722" s="78">
        <v>62</v>
      </c>
      <c r="F4722" s="78" t="s">
        <v>809</v>
      </c>
      <c r="G4722" s="78" t="s">
        <v>86</v>
      </c>
      <c r="H4722" s="112" t="s">
        <v>210</v>
      </c>
      <c r="I4722" s="112">
        <v>3</v>
      </c>
      <c r="J4722" s="113">
        <v>44771.713090277779</v>
      </c>
      <c r="K4722" s="113">
        <v>44771.71361111111</v>
      </c>
      <c r="M4722" s="113">
        <v>44771.717974537038</v>
      </c>
      <c r="N4722" s="113">
        <v>44771.717986111114</v>
      </c>
      <c r="O4722" s="78" t="s">
        <v>1185</v>
      </c>
      <c r="P4722" s="78" t="str">
        <f t="shared" si="1241"/>
        <v>CIC</v>
      </c>
      <c r="S4722" s="78" t="str">
        <f t="shared" si="1242"/>
        <v/>
      </c>
      <c r="V4722" s="78" t="str">
        <f t="shared" si="1243"/>
        <v/>
      </c>
      <c r="W4722" s="113">
        <v>44771.731041666666</v>
      </c>
      <c r="X4722" s="113">
        <f t="shared" si="1244"/>
        <v>4.3634259272948839E-3</v>
      </c>
      <c r="Y4722" s="113" t="str">
        <f t="shared" si="1245"/>
        <v/>
      </c>
      <c r="Z4722" s="113" t="str">
        <f t="shared" si="1246"/>
        <v/>
      </c>
      <c r="AB4722" s="2" t="str">
        <f t="shared" si="1247"/>
        <v/>
      </c>
      <c r="AC4722" s="2" t="str">
        <f t="shared" si="1247"/>
        <v/>
      </c>
      <c r="AE4722" s="2" t="str">
        <f t="shared" si="1248"/>
        <v/>
      </c>
      <c r="AF4722" s="2" t="str">
        <f t="shared" si="1249"/>
        <v/>
      </c>
      <c r="AG4722" s="2" t="str">
        <f t="shared" si="1250"/>
        <v/>
      </c>
      <c r="AH4722" s="2" t="str">
        <f t="shared" si="1251"/>
        <v/>
      </c>
      <c r="AI4722" s="2" t="str">
        <f t="shared" si="1252"/>
        <v/>
      </c>
      <c r="AK4722" s="2" t="str">
        <f t="shared" si="1253"/>
        <v/>
      </c>
      <c r="AL4722" s="2" t="str">
        <f t="shared" si="1254"/>
        <v/>
      </c>
      <c r="AM4722" s="2" t="str">
        <f t="shared" si="1255"/>
        <v/>
      </c>
      <c r="AN4722" s="2" t="str">
        <f t="shared" si="1256"/>
        <v/>
      </c>
      <c r="AO4722" s="2" t="str">
        <f t="shared" si="1257"/>
        <v/>
      </c>
    </row>
    <row r="4723" spans="1:41" x14ac:dyDescent="0.3">
      <c r="A4723" s="111">
        <v>44771.725092592591</v>
      </c>
      <c r="B4723" s="78" t="s">
        <v>5493</v>
      </c>
      <c r="C4723" s="78" t="s">
        <v>886</v>
      </c>
      <c r="D4723" s="78" t="s">
        <v>1314</v>
      </c>
      <c r="F4723" s="78" t="s">
        <v>807</v>
      </c>
      <c r="G4723" s="78" t="s">
        <v>102</v>
      </c>
      <c r="H4723" s="112" t="s">
        <v>206</v>
      </c>
      <c r="I4723" s="112">
        <v>3</v>
      </c>
      <c r="J4723" s="113">
        <v>44771.72446759259</v>
      </c>
      <c r="K4723" s="113">
        <v>44771.725092592591</v>
      </c>
      <c r="M4723" s="113">
        <v>44771.741527777776</v>
      </c>
      <c r="N4723" s="113">
        <v>44771.741539351853</v>
      </c>
      <c r="O4723" s="78" t="s">
        <v>1185</v>
      </c>
      <c r="P4723" s="78" t="str">
        <f t="shared" si="1241"/>
        <v>CIC</v>
      </c>
      <c r="S4723" s="78" t="str">
        <f t="shared" si="1242"/>
        <v/>
      </c>
      <c r="V4723" s="78" t="str">
        <f t="shared" si="1243"/>
        <v/>
      </c>
      <c r="W4723" s="113">
        <v>44771.757939814815</v>
      </c>
      <c r="X4723" s="113">
        <f t="shared" si="1244"/>
        <v>1.6435185185400769E-2</v>
      </c>
      <c r="Y4723" s="113" t="str">
        <f t="shared" si="1245"/>
        <v/>
      </c>
      <c r="Z4723" s="113" t="str">
        <f t="shared" si="1246"/>
        <v/>
      </c>
      <c r="AB4723" s="2" t="str">
        <f t="shared" si="1247"/>
        <v/>
      </c>
      <c r="AC4723" s="2" t="str">
        <f t="shared" si="1247"/>
        <v/>
      </c>
      <c r="AE4723" s="2" t="str">
        <f t="shared" si="1248"/>
        <v/>
      </c>
      <c r="AF4723" s="2" t="str">
        <f t="shared" si="1249"/>
        <v/>
      </c>
      <c r="AG4723" s="2" t="str">
        <f t="shared" si="1250"/>
        <v/>
      </c>
      <c r="AH4723" s="2" t="str">
        <f t="shared" si="1251"/>
        <v/>
      </c>
      <c r="AI4723" s="2" t="str">
        <f t="shared" si="1252"/>
        <v/>
      </c>
      <c r="AK4723" s="2" t="str">
        <f t="shared" si="1253"/>
        <v/>
      </c>
      <c r="AL4723" s="2" t="str">
        <f t="shared" si="1254"/>
        <v/>
      </c>
      <c r="AM4723" s="2" t="str">
        <f t="shared" si="1255"/>
        <v/>
      </c>
      <c r="AN4723" s="2" t="str">
        <f t="shared" si="1256"/>
        <v/>
      </c>
      <c r="AO4723" s="2" t="str">
        <f t="shared" si="1257"/>
        <v/>
      </c>
    </row>
    <row r="4724" spans="1:41" x14ac:dyDescent="0.3">
      <c r="A4724" s="111">
        <v>44771.801828703705</v>
      </c>
      <c r="B4724" s="78" t="s">
        <v>5494</v>
      </c>
      <c r="C4724" s="78" t="s">
        <v>846</v>
      </c>
      <c r="D4724" s="78" t="s">
        <v>1416</v>
      </c>
      <c r="E4724" s="78">
        <v>58</v>
      </c>
      <c r="F4724" s="78" t="s">
        <v>808</v>
      </c>
      <c r="G4724" s="78" t="s">
        <v>144</v>
      </c>
      <c r="H4724" s="112" t="s">
        <v>326</v>
      </c>
      <c r="I4724" s="112">
        <v>4</v>
      </c>
      <c r="J4724" s="113">
        <v>44771.80097222222</v>
      </c>
      <c r="K4724" s="113">
        <v>44771.801828703705</v>
      </c>
      <c r="M4724" s="113">
        <v>44771.824386574073</v>
      </c>
      <c r="N4724" s="113">
        <v>44771.82440972222</v>
      </c>
      <c r="O4724" s="78" t="s">
        <v>1185</v>
      </c>
      <c r="P4724" s="78" t="str">
        <f t="shared" si="1241"/>
        <v>CIC</v>
      </c>
      <c r="S4724" s="78" t="str">
        <f t="shared" si="1242"/>
        <v/>
      </c>
      <c r="T4724" s="113">
        <v>44771.849537037036</v>
      </c>
      <c r="U4724" s="78" t="s">
        <v>1203</v>
      </c>
      <c r="V4724" s="78" t="str">
        <f t="shared" si="1243"/>
        <v>PLOEG</v>
      </c>
      <c r="W4724" s="113">
        <v>44771.85361111111</v>
      </c>
      <c r="X4724" s="113">
        <f t="shared" si="1244"/>
        <v>2.2557870368473232E-2</v>
      </c>
      <c r="Y4724" s="113">
        <f t="shared" si="1245"/>
        <v>2.5150462963210884E-2</v>
      </c>
      <c r="Z4724" s="113">
        <f t="shared" si="1246"/>
        <v>4.0740740732871927E-3</v>
      </c>
      <c r="AB4724" s="2">
        <f t="shared" si="1247"/>
        <v>2173</v>
      </c>
      <c r="AC4724" s="2">
        <f t="shared" si="1247"/>
        <v>352</v>
      </c>
      <c r="AE4724" s="2" t="str">
        <f t="shared" si="1248"/>
        <v/>
      </c>
      <c r="AF4724" s="2" t="str">
        <f t="shared" si="1249"/>
        <v/>
      </c>
      <c r="AG4724" s="2" t="str">
        <f t="shared" si="1250"/>
        <v/>
      </c>
      <c r="AH4724" s="2" t="str">
        <f t="shared" si="1251"/>
        <v/>
      </c>
      <c r="AI4724" s="2">
        <f t="shared" si="1252"/>
        <v>2173</v>
      </c>
      <c r="AK4724" s="2" t="str">
        <f t="shared" si="1253"/>
        <v/>
      </c>
      <c r="AL4724" s="2" t="str">
        <f t="shared" si="1254"/>
        <v/>
      </c>
      <c r="AM4724" s="2" t="str">
        <f t="shared" si="1255"/>
        <v/>
      </c>
      <c r="AN4724" s="2" t="str">
        <f t="shared" si="1256"/>
        <v/>
      </c>
      <c r="AO4724" s="2">
        <f t="shared" si="1257"/>
        <v>352</v>
      </c>
    </row>
    <row r="4725" spans="1:41" x14ac:dyDescent="0.3">
      <c r="A4725" s="111">
        <v>44771.80541666667</v>
      </c>
      <c r="B4725" s="78" t="s">
        <v>5495</v>
      </c>
      <c r="C4725" s="78" t="s">
        <v>835</v>
      </c>
      <c r="D4725" s="78" t="s">
        <v>1309</v>
      </c>
      <c r="F4725" s="78" t="s">
        <v>807</v>
      </c>
      <c r="G4725" s="78" t="s">
        <v>92</v>
      </c>
      <c r="H4725" s="112" t="s">
        <v>220</v>
      </c>
      <c r="I4725" s="112">
        <v>2</v>
      </c>
      <c r="J4725" s="113">
        <v>44771.804143518515</v>
      </c>
      <c r="K4725" s="113">
        <v>44771.80541666667</v>
      </c>
      <c r="M4725" s="113">
        <v>44771.808182870373</v>
      </c>
      <c r="N4725" s="113">
        <v>44771.808206018519</v>
      </c>
      <c r="O4725" s="78" t="s">
        <v>1185</v>
      </c>
      <c r="P4725" s="78" t="str">
        <f t="shared" si="1241"/>
        <v>CIC</v>
      </c>
      <c r="S4725" s="78" t="str">
        <f t="shared" si="1242"/>
        <v/>
      </c>
      <c r="T4725" s="113">
        <v>44771.815775462965</v>
      </c>
      <c r="U4725" s="78" t="s">
        <v>1216</v>
      </c>
      <c r="V4725" s="78" t="str">
        <f t="shared" si="1243"/>
        <v>PLOEG</v>
      </c>
      <c r="W4725" s="113">
        <v>44771.818124999998</v>
      </c>
      <c r="X4725" s="113">
        <f t="shared" si="1244"/>
        <v>2.7662037027766928E-3</v>
      </c>
      <c r="Y4725" s="113">
        <f t="shared" si="1245"/>
        <v>7.5925925921183079E-3</v>
      </c>
      <c r="Z4725" s="113">
        <f t="shared" si="1246"/>
        <v>2.3495370332966559E-3</v>
      </c>
      <c r="AB4725" s="2">
        <f t="shared" si="1247"/>
        <v>656</v>
      </c>
      <c r="AC4725" s="2">
        <f t="shared" si="1247"/>
        <v>203</v>
      </c>
      <c r="AE4725" s="2" t="str">
        <f t="shared" si="1248"/>
        <v/>
      </c>
      <c r="AF4725" s="2" t="str">
        <f t="shared" si="1249"/>
        <v/>
      </c>
      <c r="AG4725" s="2">
        <f t="shared" si="1250"/>
        <v>656</v>
      </c>
      <c r="AH4725" s="2" t="str">
        <f t="shared" si="1251"/>
        <v/>
      </c>
      <c r="AI4725" s="2" t="str">
        <f t="shared" si="1252"/>
        <v/>
      </c>
      <c r="AK4725" s="2" t="str">
        <f t="shared" si="1253"/>
        <v/>
      </c>
      <c r="AL4725" s="2" t="str">
        <f t="shared" si="1254"/>
        <v/>
      </c>
      <c r="AM4725" s="2">
        <f t="shared" si="1255"/>
        <v>203</v>
      </c>
      <c r="AN4725" s="2" t="str">
        <f t="shared" si="1256"/>
        <v/>
      </c>
      <c r="AO4725" s="2" t="str">
        <f t="shared" si="1257"/>
        <v/>
      </c>
    </row>
    <row r="4726" spans="1:41" x14ac:dyDescent="0.3">
      <c r="A4726" s="111">
        <v>44771.806215277778</v>
      </c>
      <c r="B4726" s="78" t="s">
        <v>5496</v>
      </c>
      <c r="C4726" s="78" t="s">
        <v>846</v>
      </c>
      <c r="F4726" s="78" t="s">
        <v>807</v>
      </c>
      <c r="G4726" s="78" t="s">
        <v>128</v>
      </c>
      <c r="H4726" s="112" t="s">
        <v>350</v>
      </c>
      <c r="I4726" s="112">
        <v>3</v>
      </c>
      <c r="J4726" s="113">
        <v>44771.805902777778</v>
      </c>
      <c r="K4726" s="113">
        <v>44771.806215277778</v>
      </c>
      <c r="M4726" s="113">
        <v>44771.807245370372</v>
      </c>
      <c r="N4726" s="113">
        <v>44771.807268518518</v>
      </c>
      <c r="O4726" s="78" t="s">
        <v>1185</v>
      </c>
      <c r="P4726" s="78" t="str">
        <f t="shared" si="1241"/>
        <v>CIC</v>
      </c>
      <c r="S4726" s="78" t="str">
        <f t="shared" si="1242"/>
        <v/>
      </c>
      <c r="V4726" s="78" t="str">
        <f t="shared" si="1243"/>
        <v/>
      </c>
      <c r="W4726" s="113">
        <v>44771.824178240742</v>
      </c>
      <c r="X4726" s="113">
        <f t="shared" si="1244"/>
        <v>1.0300925932824612E-3</v>
      </c>
      <c r="Y4726" s="113" t="str">
        <f t="shared" si="1245"/>
        <v/>
      </c>
      <c r="Z4726" s="113" t="str">
        <f t="shared" si="1246"/>
        <v/>
      </c>
      <c r="AB4726" s="2" t="str">
        <f t="shared" si="1247"/>
        <v/>
      </c>
      <c r="AC4726" s="2" t="str">
        <f t="shared" si="1247"/>
        <v/>
      </c>
      <c r="AE4726" s="2" t="str">
        <f t="shared" si="1248"/>
        <v/>
      </c>
      <c r="AF4726" s="2" t="str">
        <f t="shared" si="1249"/>
        <v/>
      </c>
      <c r="AG4726" s="2" t="str">
        <f t="shared" si="1250"/>
        <v/>
      </c>
      <c r="AH4726" s="2" t="str">
        <f t="shared" si="1251"/>
        <v/>
      </c>
      <c r="AI4726" s="2" t="str">
        <f t="shared" si="1252"/>
        <v/>
      </c>
      <c r="AK4726" s="2" t="str">
        <f t="shared" si="1253"/>
        <v/>
      </c>
      <c r="AL4726" s="2" t="str">
        <f t="shared" si="1254"/>
        <v/>
      </c>
      <c r="AM4726" s="2" t="str">
        <f t="shared" si="1255"/>
        <v/>
      </c>
      <c r="AN4726" s="2" t="str">
        <f t="shared" si="1256"/>
        <v/>
      </c>
      <c r="AO4726" s="2" t="str">
        <f t="shared" si="1257"/>
        <v/>
      </c>
    </row>
    <row r="4727" spans="1:41" x14ac:dyDescent="0.3">
      <c r="A4727" s="111">
        <v>44771.812442129631</v>
      </c>
      <c r="B4727" s="78" t="s">
        <v>5497</v>
      </c>
      <c r="C4727" s="78" t="s">
        <v>835</v>
      </c>
      <c r="D4727" s="78" t="s">
        <v>1687</v>
      </c>
      <c r="E4727" s="78">
        <v>36</v>
      </c>
      <c r="F4727" s="78" t="s">
        <v>808</v>
      </c>
      <c r="G4727" s="78" t="s">
        <v>92</v>
      </c>
      <c r="H4727" s="112" t="s">
        <v>204</v>
      </c>
      <c r="I4727" s="112">
        <v>2</v>
      </c>
      <c r="J4727" s="113">
        <v>44771.811111111114</v>
      </c>
      <c r="K4727" s="113">
        <v>44771.812442129631</v>
      </c>
      <c r="M4727" s="113">
        <v>44771.819143518522</v>
      </c>
      <c r="N4727" s="113">
        <v>44771.819155092591</v>
      </c>
      <c r="O4727" s="78" t="s">
        <v>1185</v>
      </c>
      <c r="P4727" s="78" t="str">
        <f t="shared" si="1241"/>
        <v>CIC</v>
      </c>
      <c r="S4727" s="78" t="str">
        <f t="shared" si="1242"/>
        <v/>
      </c>
      <c r="T4727" s="113">
        <v>44771.825879629629</v>
      </c>
      <c r="U4727" s="78" t="s">
        <v>1216</v>
      </c>
      <c r="V4727" s="78" t="str">
        <f t="shared" si="1243"/>
        <v>PLOEG</v>
      </c>
      <c r="W4727" s="113">
        <v>44771.839120370372</v>
      </c>
      <c r="X4727" s="113">
        <f t="shared" si="1244"/>
        <v>6.701388891087845E-3</v>
      </c>
      <c r="Y4727" s="113">
        <f t="shared" si="1245"/>
        <v>6.7361111068748869E-3</v>
      </c>
      <c r="Z4727" s="113">
        <f t="shared" si="1246"/>
        <v>1.3240740743640345E-2</v>
      </c>
      <c r="AB4727" s="2">
        <f t="shared" si="1247"/>
        <v>582</v>
      </c>
      <c r="AC4727" s="2">
        <f t="shared" si="1247"/>
        <v>1144</v>
      </c>
      <c r="AE4727" s="2" t="str">
        <f t="shared" si="1248"/>
        <v/>
      </c>
      <c r="AF4727" s="2" t="str">
        <f t="shared" si="1249"/>
        <v/>
      </c>
      <c r="AG4727" s="2">
        <f t="shared" si="1250"/>
        <v>582</v>
      </c>
      <c r="AH4727" s="2" t="str">
        <f t="shared" si="1251"/>
        <v/>
      </c>
      <c r="AI4727" s="2" t="str">
        <f t="shared" si="1252"/>
        <v/>
      </c>
      <c r="AK4727" s="2" t="str">
        <f t="shared" si="1253"/>
        <v/>
      </c>
      <c r="AL4727" s="2" t="str">
        <f t="shared" si="1254"/>
        <v/>
      </c>
      <c r="AM4727" s="2">
        <f t="shared" si="1255"/>
        <v>1144</v>
      </c>
      <c r="AN4727" s="2" t="str">
        <f t="shared" si="1256"/>
        <v/>
      </c>
      <c r="AO4727" s="2" t="str">
        <f t="shared" si="1257"/>
        <v/>
      </c>
    </row>
    <row r="4728" spans="1:41" x14ac:dyDescent="0.3">
      <c r="A4728" s="111">
        <v>44771.906030092592</v>
      </c>
      <c r="B4728" s="78" t="s">
        <v>5498</v>
      </c>
      <c r="C4728" s="78" t="s">
        <v>835</v>
      </c>
      <c r="D4728" s="78" t="s">
        <v>4011</v>
      </c>
      <c r="E4728" s="78">
        <v>7</v>
      </c>
      <c r="F4728" s="78" t="s">
        <v>807</v>
      </c>
      <c r="G4728" s="78" t="s">
        <v>88</v>
      </c>
      <c r="H4728" s="112" t="s">
        <v>256</v>
      </c>
      <c r="I4728" s="112">
        <v>3</v>
      </c>
      <c r="J4728" s="113">
        <v>44771.905081018522</v>
      </c>
      <c r="K4728" s="113">
        <v>44771.906030092592</v>
      </c>
      <c r="M4728" s="113">
        <v>44771.907141203701</v>
      </c>
      <c r="N4728" s="113">
        <v>44771.907627314817</v>
      </c>
      <c r="O4728" s="78" t="s">
        <v>1185</v>
      </c>
      <c r="P4728" s="78" t="str">
        <f t="shared" si="1241"/>
        <v>CIC</v>
      </c>
      <c r="S4728" s="78" t="str">
        <f t="shared" si="1242"/>
        <v/>
      </c>
      <c r="T4728" s="113">
        <v>44771.91542824074</v>
      </c>
      <c r="U4728" s="78" t="s">
        <v>1216</v>
      </c>
      <c r="V4728" s="78" t="str">
        <f t="shared" si="1243"/>
        <v>PLOEG</v>
      </c>
      <c r="W4728" s="113">
        <v>44771.937048611115</v>
      </c>
      <c r="X4728" s="113">
        <f t="shared" si="1244"/>
        <v>1.111111108912155E-3</v>
      </c>
      <c r="Y4728" s="113">
        <f t="shared" si="1245"/>
        <v>8.2870370388263837E-3</v>
      </c>
      <c r="Z4728" s="113">
        <f t="shared" si="1246"/>
        <v>2.1620370374876074E-2</v>
      </c>
      <c r="AB4728" s="2">
        <f t="shared" si="1247"/>
        <v>716</v>
      </c>
      <c r="AC4728" s="2">
        <f t="shared" si="1247"/>
        <v>1868</v>
      </c>
      <c r="AE4728" s="2" t="str">
        <f t="shared" si="1248"/>
        <v/>
      </c>
      <c r="AF4728" s="2" t="str">
        <f t="shared" si="1249"/>
        <v/>
      </c>
      <c r="AG4728" s="2" t="str">
        <f t="shared" si="1250"/>
        <v/>
      </c>
      <c r="AH4728" s="2">
        <f t="shared" si="1251"/>
        <v>716</v>
      </c>
      <c r="AI4728" s="2" t="str">
        <f t="shared" si="1252"/>
        <v/>
      </c>
      <c r="AK4728" s="2" t="str">
        <f t="shared" si="1253"/>
        <v/>
      </c>
      <c r="AL4728" s="2" t="str">
        <f t="shared" si="1254"/>
        <v/>
      </c>
      <c r="AM4728" s="2" t="str">
        <f t="shared" si="1255"/>
        <v/>
      </c>
      <c r="AN4728" s="2">
        <f t="shared" si="1256"/>
        <v>1868</v>
      </c>
      <c r="AO4728" s="2" t="str">
        <f t="shared" si="1257"/>
        <v/>
      </c>
    </row>
    <row r="4729" spans="1:41" x14ac:dyDescent="0.3">
      <c r="A4729" s="111">
        <v>44771.917280092595</v>
      </c>
      <c r="B4729" s="78" t="s">
        <v>5499</v>
      </c>
      <c r="C4729" s="78" t="s">
        <v>846</v>
      </c>
      <c r="D4729" s="78" t="s">
        <v>2899</v>
      </c>
      <c r="E4729" s="78">
        <v>156</v>
      </c>
      <c r="F4729" s="78" t="s">
        <v>808</v>
      </c>
      <c r="G4729" s="78" t="s">
        <v>92</v>
      </c>
      <c r="H4729" s="112" t="s">
        <v>204</v>
      </c>
      <c r="I4729" s="112">
        <v>2</v>
      </c>
      <c r="J4729" s="113">
        <v>44771.916701388887</v>
      </c>
      <c r="K4729" s="113">
        <v>44771.917280092595</v>
      </c>
      <c r="L4729" s="113">
        <v>44771.920659722222</v>
      </c>
      <c r="M4729" s="113">
        <v>44771.950069444443</v>
      </c>
      <c r="N4729" s="113">
        <v>44771.950300925928</v>
      </c>
      <c r="O4729" s="78" t="s">
        <v>1185</v>
      </c>
      <c r="P4729" s="78" t="str">
        <f t="shared" si="1241"/>
        <v>CIC</v>
      </c>
      <c r="S4729" s="78" t="str">
        <f t="shared" si="1242"/>
        <v/>
      </c>
      <c r="T4729" s="113">
        <v>44771.955578703702</v>
      </c>
      <c r="U4729" s="78" t="s">
        <v>1203</v>
      </c>
      <c r="V4729" s="78" t="str">
        <f t="shared" si="1243"/>
        <v>PLOEG</v>
      </c>
      <c r="W4729" s="113">
        <v>44771.961365740739</v>
      </c>
      <c r="X4729" s="113">
        <f t="shared" si="1244"/>
        <v>3.379629626579117E-3</v>
      </c>
      <c r="Y4729" s="113">
        <f t="shared" si="1245"/>
        <v>3.4918981480586808E-2</v>
      </c>
      <c r="Z4729" s="113">
        <f t="shared" si="1246"/>
        <v>5.7870370364980772E-3</v>
      </c>
      <c r="AB4729" s="2">
        <f t="shared" si="1247"/>
        <v>3017</v>
      </c>
      <c r="AC4729" s="2">
        <f t="shared" si="1247"/>
        <v>500</v>
      </c>
      <c r="AE4729" s="2" t="str">
        <f t="shared" si="1248"/>
        <v/>
      </c>
      <c r="AF4729" s="2" t="str">
        <f t="shared" si="1249"/>
        <v/>
      </c>
      <c r="AG4729" s="2">
        <f t="shared" si="1250"/>
        <v>3017</v>
      </c>
      <c r="AH4729" s="2" t="str">
        <f t="shared" si="1251"/>
        <v/>
      </c>
      <c r="AI4729" s="2" t="str">
        <f t="shared" si="1252"/>
        <v/>
      </c>
      <c r="AK4729" s="2" t="str">
        <f t="shared" si="1253"/>
        <v/>
      </c>
      <c r="AL4729" s="2" t="str">
        <f t="shared" si="1254"/>
        <v/>
      </c>
      <c r="AM4729" s="2">
        <f t="shared" si="1255"/>
        <v>500</v>
      </c>
      <c r="AN4729" s="2" t="str">
        <f t="shared" si="1256"/>
        <v/>
      </c>
      <c r="AO4729" s="2" t="str">
        <f t="shared" si="1257"/>
        <v/>
      </c>
    </row>
    <row r="4730" spans="1:41" x14ac:dyDescent="0.3">
      <c r="A4730" s="111">
        <v>44771.918437499997</v>
      </c>
      <c r="B4730" s="78" t="s">
        <v>5500</v>
      </c>
      <c r="C4730" s="78" t="s">
        <v>846</v>
      </c>
      <c r="D4730" s="78" t="s">
        <v>1739</v>
      </c>
      <c r="F4730" s="78" t="s">
        <v>807</v>
      </c>
      <c r="G4730" s="78" t="s">
        <v>94</v>
      </c>
      <c r="H4730" s="112" t="s">
        <v>246</v>
      </c>
      <c r="I4730" s="112">
        <v>2</v>
      </c>
      <c r="J4730" s="113">
        <v>44771.91783564815</v>
      </c>
      <c r="K4730" s="113">
        <v>44771.918437499997</v>
      </c>
      <c r="M4730" s="113">
        <v>44771.920659722222</v>
      </c>
      <c r="P4730" s="78" t="str">
        <f t="shared" si="1241"/>
        <v/>
      </c>
      <c r="Q4730" s="113">
        <v>44771.920706018522</v>
      </c>
      <c r="R4730" s="78" t="s">
        <v>1187</v>
      </c>
      <c r="S4730" s="78" t="str">
        <f t="shared" si="1242"/>
        <v>CIC</v>
      </c>
      <c r="T4730" s="113">
        <v>44771.925138888888</v>
      </c>
      <c r="U4730" s="78" t="s">
        <v>1220</v>
      </c>
      <c r="V4730" s="78" t="str">
        <f t="shared" si="1243"/>
        <v>PLOEG</v>
      </c>
      <c r="W4730" s="113">
        <v>44771.950069444443</v>
      </c>
      <c r="X4730" s="113">
        <f t="shared" si="1244"/>
        <v>2.2222222251002677E-3</v>
      </c>
      <c r="Y4730" s="113">
        <f t="shared" si="1245"/>
        <v>4.4791666659875773E-3</v>
      </c>
      <c r="Z4730" s="113">
        <f t="shared" si="1246"/>
        <v>2.4930555555329192E-2</v>
      </c>
      <c r="AB4730" s="2">
        <f t="shared" si="1247"/>
        <v>387</v>
      </c>
      <c r="AC4730" s="2">
        <f t="shared" si="1247"/>
        <v>2154</v>
      </c>
      <c r="AE4730" s="2" t="str">
        <f t="shared" si="1248"/>
        <v/>
      </c>
      <c r="AF4730" s="2" t="str">
        <f t="shared" si="1249"/>
        <v/>
      </c>
      <c r="AG4730" s="2">
        <f t="shared" si="1250"/>
        <v>387</v>
      </c>
      <c r="AH4730" s="2" t="str">
        <f t="shared" si="1251"/>
        <v/>
      </c>
      <c r="AI4730" s="2" t="str">
        <f t="shared" si="1252"/>
        <v/>
      </c>
      <c r="AK4730" s="2" t="str">
        <f t="shared" si="1253"/>
        <v/>
      </c>
      <c r="AL4730" s="2" t="str">
        <f t="shared" si="1254"/>
        <v/>
      </c>
      <c r="AM4730" s="2">
        <f t="shared" si="1255"/>
        <v>2154</v>
      </c>
      <c r="AN4730" s="2" t="str">
        <f t="shared" si="1256"/>
        <v/>
      </c>
      <c r="AO4730" s="2" t="str">
        <f t="shared" si="1257"/>
        <v/>
      </c>
    </row>
    <row r="4731" spans="1:41" x14ac:dyDescent="0.3">
      <c r="A4731" s="111">
        <v>44771.918437499997</v>
      </c>
      <c r="B4731" s="78" t="s">
        <v>5500</v>
      </c>
      <c r="C4731" s="78" t="s">
        <v>835</v>
      </c>
      <c r="D4731" s="78" t="s">
        <v>1739</v>
      </c>
      <c r="F4731" s="78" t="s">
        <v>807</v>
      </c>
      <c r="G4731" s="78" t="s">
        <v>94</v>
      </c>
      <c r="H4731" s="112" t="s">
        <v>246</v>
      </c>
      <c r="I4731" s="112">
        <v>2</v>
      </c>
      <c r="J4731" s="113">
        <v>44771.91783564815</v>
      </c>
      <c r="K4731" s="113">
        <v>44771.918437499997</v>
      </c>
      <c r="M4731" s="113">
        <v>44771.940891203703</v>
      </c>
      <c r="P4731" s="78" t="str">
        <f t="shared" si="1241"/>
        <v/>
      </c>
      <c r="Q4731" s="113">
        <v>44771.940925925926</v>
      </c>
      <c r="R4731" s="78" t="s">
        <v>1187</v>
      </c>
      <c r="S4731" s="78" t="str">
        <f t="shared" si="1242"/>
        <v>CIC</v>
      </c>
      <c r="V4731" s="78" t="str">
        <f t="shared" si="1243"/>
        <v/>
      </c>
      <c r="W4731" s="113">
        <v>44771.950208333335</v>
      </c>
      <c r="X4731" s="113">
        <f t="shared" si="1244"/>
        <v>2.2453703706560191E-2</v>
      </c>
      <c r="Y4731" s="113" t="str">
        <f t="shared" si="1245"/>
        <v/>
      </c>
      <c r="Z4731" s="113" t="str">
        <f t="shared" si="1246"/>
        <v/>
      </c>
      <c r="AB4731" s="2" t="str">
        <f t="shared" si="1247"/>
        <v/>
      </c>
      <c r="AC4731" s="2" t="str">
        <f t="shared" si="1247"/>
        <v/>
      </c>
      <c r="AE4731" s="2" t="str">
        <f t="shared" si="1248"/>
        <v/>
      </c>
      <c r="AF4731" s="2" t="str">
        <f t="shared" si="1249"/>
        <v/>
      </c>
      <c r="AG4731" s="2" t="str">
        <f t="shared" si="1250"/>
        <v/>
      </c>
      <c r="AH4731" s="2" t="str">
        <f t="shared" si="1251"/>
        <v/>
      </c>
      <c r="AI4731" s="2" t="str">
        <f t="shared" si="1252"/>
        <v/>
      </c>
      <c r="AK4731" s="2" t="str">
        <f t="shared" si="1253"/>
        <v/>
      </c>
      <c r="AL4731" s="2" t="str">
        <f t="shared" si="1254"/>
        <v/>
      </c>
      <c r="AM4731" s="2" t="str">
        <f t="shared" si="1255"/>
        <v/>
      </c>
      <c r="AN4731" s="2" t="str">
        <f t="shared" si="1256"/>
        <v/>
      </c>
      <c r="AO4731" s="2" t="str">
        <f t="shared" si="1257"/>
        <v/>
      </c>
    </row>
    <row r="4732" spans="1:41" x14ac:dyDescent="0.3">
      <c r="A4732" s="111">
        <v>44771.918437499997</v>
      </c>
      <c r="B4732" s="78" t="s">
        <v>5500</v>
      </c>
      <c r="C4732" s="78" t="s">
        <v>853</v>
      </c>
      <c r="D4732" s="78" t="s">
        <v>1739</v>
      </c>
      <c r="F4732" s="78" t="s">
        <v>807</v>
      </c>
      <c r="G4732" s="78" t="s">
        <v>94</v>
      </c>
      <c r="H4732" s="112" t="s">
        <v>246</v>
      </c>
      <c r="I4732" s="112">
        <v>2</v>
      </c>
      <c r="J4732" s="113">
        <v>44771.91783564815</v>
      </c>
      <c r="K4732" s="113">
        <v>44771.918437499997</v>
      </c>
      <c r="M4732" s="113">
        <v>44771.943518518521</v>
      </c>
      <c r="P4732" s="78" t="str">
        <f t="shared" si="1241"/>
        <v/>
      </c>
      <c r="Q4732" s="113">
        <v>44771.943553240744</v>
      </c>
      <c r="R4732" s="78" t="s">
        <v>1187</v>
      </c>
      <c r="S4732" s="78" t="str">
        <f t="shared" si="1242"/>
        <v>CIC</v>
      </c>
      <c r="V4732" s="78" t="str">
        <f t="shared" si="1243"/>
        <v/>
      </c>
      <c r="W4732" s="113">
        <v>44771.951539351852</v>
      </c>
      <c r="X4732" s="113">
        <f t="shared" si="1244"/>
        <v>2.5081018524360843E-2</v>
      </c>
      <c r="Y4732" s="113" t="str">
        <f t="shared" si="1245"/>
        <v/>
      </c>
      <c r="Z4732" s="113" t="str">
        <f t="shared" si="1246"/>
        <v/>
      </c>
      <c r="AB4732" s="2" t="str">
        <f t="shared" si="1247"/>
        <v/>
      </c>
      <c r="AC4732" s="2" t="str">
        <f t="shared" si="1247"/>
        <v/>
      </c>
      <c r="AE4732" s="2" t="str">
        <f t="shared" si="1248"/>
        <v/>
      </c>
      <c r="AF4732" s="2" t="str">
        <f t="shared" si="1249"/>
        <v/>
      </c>
      <c r="AG4732" s="2" t="str">
        <f t="shared" si="1250"/>
        <v/>
      </c>
      <c r="AH4732" s="2" t="str">
        <f t="shared" si="1251"/>
        <v/>
      </c>
      <c r="AI4732" s="2" t="str">
        <f t="shared" si="1252"/>
        <v/>
      </c>
      <c r="AK4732" s="2" t="str">
        <f t="shared" si="1253"/>
        <v/>
      </c>
      <c r="AL4732" s="2" t="str">
        <f t="shared" si="1254"/>
        <v/>
      </c>
      <c r="AM4732" s="2" t="str">
        <f t="shared" si="1255"/>
        <v/>
      </c>
      <c r="AN4732" s="2" t="str">
        <f t="shared" si="1256"/>
        <v/>
      </c>
      <c r="AO4732" s="2" t="str">
        <f t="shared" si="1257"/>
        <v/>
      </c>
    </row>
    <row r="4733" spans="1:41" x14ac:dyDescent="0.3">
      <c r="A4733" s="111">
        <v>44771.92701388889</v>
      </c>
      <c r="B4733" s="78" t="s">
        <v>5501</v>
      </c>
      <c r="C4733" s="78" t="s">
        <v>853</v>
      </c>
      <c r="D4733" s="78" t="s">
        <v>1226</v>
      </c>
      <c r="E4733" s="78">
        <v>9</v>
      </c>
      <c r="F4733" s="78" t="s">
        <v>807</v>
      </c>
      <c r="G4733" s="78" t="s">
        <v>84</v>
      </c>
      <c r="H4733" s="112" t="s">
        <v>196</v>
      </c>
      <c r="I4733" s="112">
        <v>4</v>
      </c>
      <c r="J4733" s="113">
        <v>44771.926099537035</v>
      </c>
      <c r="K4733" s="113">
        <v>44771.92701388889</v>
      </c>
      <c r="M4733" s="113">
        <v>44771.928622685184</v>
      </c>
      <c r="P4733" s="78" t="str">
        <f t="shared" si="1241"/>
        <v/>
      </c>
      <c r="S4733" s="78" t="str">
        <f t="shared" si="1242"/>
        <v/>
      </c>
      <c r="T4733" s="113">
        <v>44771.928680555553</v>
      </c>
      <c r="U4733" s="78" t="s">
        <v>1187</v>
      </c>
      <c r="V4733" s="78" t="str">
        <f t="shared" si="1243"/>
        <v>CIC</v>
      </c>
      <c r="W4733" s="113">
        <v>44771.943449074075</v>
      </c>
      <c r="X4733" s="113">
        <f t="shared" si="1244"/>
        <v>1.6087962940218858E-3</v>
      </c>
      <c r="Y4733" s="113" t="str">
        <f t="shared" si="1245"/>
        <v/>
      </c>
      <c r="Z4733" s="113">
        <f t="shared" si="1246"/>
        <v>1.4768518522032537E-2</v>
      </c>
      <c r="AB4733" s="2" t="str">
        <f t="shared" si="1247"/>
        <v/>
      </c>
      <c r="AC4733" s="2">
        <f t="shared" si="1247"/>
        <v>1276</v>
      </c>
      <c r="AE4733" s="2" t="str">
        <f t="shared" si="1248"/>
        <v/>
      </c>
      <c r="AF4733" s="2" t="str">
        <f t="shared" si="1249"/>
        <v/>
      </c>
      <c r="AG4733" s="2" t="str">
        <f t="shared" si="1250"/>
        <v/>
      </c>
      <c r="AH4733" s="2" t="str">
        <f t="shared" si="1251"/>
        <v/>
      </c>
      <c r="AI4733" s="2" t="str">
        <f t="shared" si="1252"/>
        <v/>
      </c>
      <c r="AK4733" s="2" t="str">
        <f t="shared" si="1253"/>
        <v/>
      </c>
      <c r="AL4733" s="2" t="str">
        <f t="shared" si="1254"/>
        <v/>
      </c>
      <c r="AM4733" s="2" t="str">
        <f t="shared" si="1255"/>
        <v/>
      </c>
      <c r="AN4733" s="2" t="str">
        <f t="shared" si="1256"/>
        <v/>
      </c>
      <c r="AO4733" s="2">
        <f t="shared" si="1257"/>
        <v>1276</v>
      </c>
    </row>
    <row r="4734" spans="1:41" x14ac:dyDescent="0.3">
      <c r="A4734" s="111">
        <v>44771.931307870371</v>
      </c>
      <c r="B4734" s="78" t="s">
        <v>5502</v>
      </c>
      <c r="C4734" s="78" t="s">
        <v>835</v>
      </c>
      <c r="D4734" s="78" t="s">
        <v>1443</v>
      </c>
      <c r="E4734" s="78">
        <v>77</v>
      </c>
      <c r="F4734" s="78" t="s">
        <v>807</v>
      </c>
      <c r="G4734" s="78" t="s">
        <v>88</v>
      </c>
      <c r="H4734" s="112" t="s">
        <v>200</v>
      </c>
      <c r="I4734" s="112">
        <v>3</v>
      </c>
      <c r="J4734" s="113">
        <v>44771.930902777778</v>
      </c>
      <c r="K4734" s="113">
        <v>44771.931307870371</v>
      </c>
      <c r="L4734" s="113">
        <v>44771.940891203703</v>
      </c>
      <c r="M4734" s="113">
        <v>44771.937094907407</v>
      </c>
      <c r="P4734" s="78" t="str">
        <f t="shared" si="1241"/>
        <v/>
      </c>
      <c r="Q4734" s="113">
        <v>44771.93712962963</v>
      </c>
      <c r="R4734" s="78" t="s">
        <v>1187</v>
      </c>
      <c r="S4734" s="78" t="str">
        <f t="shared" si="1242"/>
        <v>CIC</v>
      </c>
      <c r="T4734" s="113">
        <v>44771.938043981485</v>
      </c>
      <c r="U4734" s="78" t="s">
        <v>1216</v>
      </c>
      <c r="V4734" s="78" t="str">
        <f t="shared" si="1243"/>
        <v>PLOEG</v>
      </c>
      <c r="W4734" s="113">
        <v>44771.94259259259</v>
      </c>
      <c r="X4734" s="113">
        <f t="shared" si="1244"/>
        <v>5.7870370364980772E-3</v>
      </c>
      <c r="Y4734" s="113">
        <f t="shared" si="1245"/>
        <v>9.490740776527673E-4</v>
      </c>
      <c r="Z4734" s="113">
        <f t="shared" si="1246"/>
        <v>4.5486111048376188E-3</v>
      </c>
      <c r="AB4734" s="2">
        <f t="shared" si="1247"/>
        <v>82</v>
      </c>
      <c r="AC4734" s="2">
        <f t="shared" si="1247"/>
        <v>393</v>
      </c>
      <c r="AE4734" s="2" t="str">
        <f t="shared" si="1248"/>
        <v/>
      </c>
      <c r="AF4734" s="2" t="str">
        <f t="shared" si="1249"/>
        <v/>
      </c>
      <c r="AG4734" s="2" t="str">
        <f t="shared" si="1250"/>
        <v/>
      </c>
      <c r="AH4734" s="2">
        <f t="shared" si="1251"/>
        <v>82</v>
      </c>
      <c r="AI4734" s="2" t="str">
        <f t="shared" si="1252"/>
        <v/>
      </c>
      <c r="AK4734" s="2" t="str">
        <f t="shared" si="1253"/>
        <v/>
      </c>
      <c r="AL4734" s="2" t="str">
        <f t="shared" si="1254"/>
        <v/>
      </c>
      <c r="AM4734" s="2" t="str">
        <f t="shared" si="1255"/>
        <v/>
      </c>
      <c r="AN4734" s="2">
        <f t="shared" si="1256"/>
        <v>393</v>
      </c>
      <c r="AO4734" s="2" t="str">
        <f t="shared" si="1257"/>
        <v/>
      </c>
    </row>
    <row r="4735" spans="1:41" x14ac:dyDescent="0.3">
      <c r="A4735" s="111">
        <v>44771.94427083333</v>
      </c>
      <c r="B4735" s="78" t="s">
        <v>5503</v>
      </c>
      <c r="C4735" s="78" t="s">
        <v>835</v>
      </c>
      <c r="D4735" s="78" t="s">
        <v>4011</v>
      </c>
      <c r="E4735" s="78">
        <v>7</v>
      </c>
      <c r="F4735" s="78" t="s">
        <v>807</v>
      </c>
      <c r="G4735" s="78" t="s">
        <v>88</v>
      </c>
      <c r="H4735" s="112" t="s">
        <v>200</v>
      </c>
      <c r="I4735" s="112">
        <v>3</v>
      </c>
      <c r="J4735" s="113">
        <v>44771.943657407406</v>
      </c>
      <c r="K4735" s="113">
        <v>44771.94427083333</v>
      </c>
      <c r="M4735" s="113">
        <v>44771.950659722221</v>
      </c>
      <c r="N4735" s="113">
        <v>44771.950694444444</v>
      </c>
      <c r="O4735" s="78" t="s">
        <v>1187</v>
      </c>
      <c r="P4735" s="78" t="str">
        <f t="shared" si="1241"/>
        <v>CIC</v>
      </c>
      <c r="S4735" s="78" t="str">
        <f t="shared" si="1242"/>
        <v/>
      </c>
      <c r="T4735" s="113">
        <v>44771.993807870371</v>
      </c>
      <c r="U4735" s="78" t="s">
        <v>1187</v>
      </c>
      <c r="V4735" s="78" t="str">
        <f t="shared" si="1243"/>
        <v>CIC</v>
      </c>
      <c r="W4735" s="113">
        <v>44771.99454861111</v>
      </c>
      <c r="X4735" s="113">
        <f t="shared" si="1244"/>
        <v>6.3888888907968067E-3</v>
      </c>
      <c r="Y4735" s="113">
        <f t="shared" si="1245"/>
        <v>4.3148148150066845E-2</v>
      </c>
      <c r="Z4735" s="113">
        <f t="shared" si="1246"/>
        <v>7.4074073927477002E-4</v>
      </c>
      <c r="AB4735" s="2">
        <f t="shared" si="1247"/>
        <v>3728</v>
      </c>
      <c r="AC4735" s="2">
        <f t="shared" si="1247"/>
        <v>64</v>
      </c>
      <c r="AE4735" s="2" t="str">
        <f t="shared" si="1248"/>
        <v/>
      </c>
      <c r="AF4735" s="2" t="str">
        <f t="shared" si="1249"/>
        <v/>
      </c>
      <c r="AG4735" s="2" t="str">
        <f t="shared" si="1250"/>
        <v/>
      </c>
      <c r="AH4735" s="2">
        <f t="shared" si="1251"/>
        <v>3728</v>
      </c>
      <c r="AI4735" s="2" t="str">
        <f t="shared" si="1252"/>
        <v/>
      </c>
      <c r="AK4735" s="2" t="str">
        <f t="shared" si="1253"/>
        <v/>
      </c>
      <c r="AL4735" s="2" t="str">
        <f t="shared" si="1254"/>
        <v/>
      </c>
      <c r="AM4735" s="2" t="str">
        <f t="shared" si="1255"/>
        <v/>
      </c>
      <c r="AN4735" s="2">
        <f t="shared" si="1256"/>
        <v>64</v>
      </c>
      <c r="AO4735" s="2" t="str">
        <f t="shared" si="1257"/>
        <v/>
      </c>
    </row>
    <row r="4736" spans="1:41" x14ac:dyDescent="0.3">
      <c r="A4736" s="111">
        <v>44771.955104166664</v>
      </c>
      <c r="B4736" s="78" t="s">
        <v>5504</v>
      </c>
      <c r="C4736" s="78" t="s">
        <v>846</v>
      </c>
      <c r="D4736" s="78" t="s">
        <v>1935</v>
      </c>
      <c r="E4736" s="78">
        <v>28</v>
      </c>
      <c r="F4736" s="78" t="s">
        <v>809</v>
      </c>
      <c r="G4736" s="78" t="s">
        <v>124</v>
      </c>
      <c r="H4736" s="112" t="s">
        <v>410</v>
      </c>
      <c r="I4736" s="112">
        <v>2</v>
      </c>
      <c r="J4736" s="113">
        <v>44771.952453703707</v>
      </c>
      <c r="K4736" s="113">
        <v>44771.955104166664</v>
      </c>
      <c r="M4736" s="113">
        <v>44771.965138888889</v>
      </c>
      <c r="P4736" s="78" t="str">
        <f t="shared" si="1241"/>
        <v/>
      </c>
      <c r="Q4736" s="113">
        <v>44771.965173611112</v>
      </c>
      <c r="R4736" s="78" t="s">
        <v>1185</v>
      </c>
      <c r="S4736" s="78" t="str">
        <f t="shared" si="1242"/>
        <v>CIC</v>
      </c>
      <c r="T4736" s="113">
        <v>44771.967418981483</v>
      </c>
      <c r="U4736" s="78" t="s">
        <v>1203</v>
      </c>
      <c r="V4736" s="78" t="str">
        <f t="shared" si="1243"/>
        <v>PLOEG</v>
      </c>
      <c r="W4736" s="113">
        <v>44771.978472222225</v>
      </c>
      <c r="X4736" s="113">
        <f t="shared" si="1244"/>
        <v>1.0034722225100268E-2</v>
      </c>
      <c r="Y4736" s="113">
        <f t="shared" si="1245"/>
        <v>2.2800925944466144E-3</v>
      </c>
      <c r="Z4736" s="113">
        <f t="shared" si="1246"/>
        <v>1.1053240741603076E-2</v>
      </c>
      <c r="AB4736" s="2">
        <f t="shared" si="1247"/>
        <v>197</v>
      </c>
      <c r="AC4736" s="2">
        <f t="shared" si="1247"/>
        <v>955</v>
      </c>
      <c r="AE4736" s="2" t="str">
        <f t="shared" si="1248"/>
        <v/>
      </c>
      <c r="AF4736" s="2" t="str">
        <f t="shared" si="1249"/>
        <v/>
      </c>
      <c r="AG4736" s="2">
        <f t="shared" si="1250"/>
        <v>197</v>
      </c>
      <c r="AH4736" s="2" t="str">
        <f t="shared" si="1251"/>
        <v/>
      </c>
      <c r="AI4736" s="2" t="str">
        <f t="shared" si="1252"/>
        <v/>
      </c>
      <c r="AK4736" s="2" t="str">
        <f t="shared" si="1253"/>
        <v/>
      </c>
      <c r="AL4736" s="2" t="str">
        <f t="shared" si="1254"/>
        <v/>
      </c>
      <c r="AM4736" s="2">
        <f t="shared" si="1255"/>
        <v>955</v>
      </c>
      <c r="AN4736" s="2" t="str">
        <f t="shared" si="1256"/>
        <v/>
      </c>
      <c r="AO4736" s="2" t="str">
        <f t="shared" si="1257"/>
        <v/>
      </c>
    </row>
    <row r="4737" spans="1:41" x14ac:dyDescent="0.3">
      <c r="A4737" s="111">
        <v>44771.964282407411</v>
      </c>
      <c r="B4737" s="78" t="s">
        <v>5505</v>
      </c>
      <c r="C4737" s="78" t="s">
        <v>835</v>
      </c>
      <c r="D4737" s="78" t="s">
        <v>1443</v>
      </c>
      <c r="E4737" s="78">
        <v>77</v>
      </c>
      <c r="F4737" s="78" t="s">
        <v>807</v>
      </c>
      <c r="G4737" s="78" t="s">
        <v>88</v>
      </c>
      <c r="H4737" s="112" t="s">
        <v>200</v>
      </c>
      <c r="I4737" s="112">
        <v>3</v>
      </c>
      <c r="J4737" s="113">
        <v>44771.963923611111</v>
      </c>
      <c r="K4737" s="113">
        <v>44771.964282407411</v>
      </c>
      <c r="L4737" s="113">
        <v>44771.967488425929</v>
      </c>
      <c r="M4737" s="113">
        <v>44771.994560185187</v>
      </c>
      <c r="P4737" s="78" t="str">
        <f t="shared" si="1241"/>
        <v/>
      </c>
      <c r="S4737" s="78" t="str">
        <f t="shared" si="1242"/>
        <v/>
      </c>
      <c r="T4737" s="113">
        <v>44771.99459490741</v>
      </c>
      <c r="U4737" s="78" t="s">
        <v>1187</v>
      </c>
      <c r="V4737" s="78" t="str">
        <f t="shared" si="1243"/>
        <v>CIC</v>
      </c>
      <c r="W4737" s="113">
        <v>44771.995046296295</v>
      </c>
      <c r="X4737" s="113">
        <f t="shared" si="1244"/>
        <v>3.2060185185400769E-3</v>
      </c>
      <c r="Y4737" s="113">
        <f t="shared" si="1245"/>
        <v>2.7106481480586808E-2</v>
      </c>
      <c r="Z4737" s="113">
        <f t="shared" si="1246"/>
        <v>4.5138888526707888E-4</v>
      </c>
      <c r="AB4737" s="2">
        <f t="shared" si="1247"/>
        <v>2342</v>
      </c>
      <c r="AC4737" s="2">
        <f t="shared" si="1247"/>
        <v>39</v>
      </c>
      <c r="AE4737" s="2" t="str">
        <f t="shared" si="1248"/>
        <v/>
      </c>
      <c r="AF4737" s="2" t="str">
        <f t="shared" si="1249"/>
        <v/>
      </c>
      <c r="AG4737" s="2" t="str">
        <f t="shared" si="1250"/>
        <v/>
      </c>
      <c r="AH4737" s="2">
        <f t="shared" si="1251"/>
        <v>2342</v>
      </c>
      <c r="AI4737" s="2" t="str">
        <f t="shared" si="1252"/>
        <v/>
      </c>
      <c r="AK4737" s="2" t="str">
        <f t="shared" si="1253"/>
        <v/>
      </c>
      <c r="AL4737" s="2" t="str">
        <f t="shared" si="1254"/>
        <v/>
      </c>
      <c r="AM4737" s="2" t="str">
        <f t="shared" si="1255"/>
        <v/>
      </c>
      <c r="AN4737" s="2">
        <f t="shared" si="1256"/>
        <v>39</v>
      </c>
      <c r="AO4737" s="2" t="str">
        <f t="shared" si="1257"/>
        <v/>
      </c>
    </row>
    <row r="4738" spans="1:41" x14ac:dyDescent="0.3">
      <c r="A4738" s="111">
        <v>44771.977696759262</v>
      </c>
      <c r="B4738" s="78" t="s">
        <v>5506</v>
      </c>
      <c r="C4738" s="78" t="s">
        <v>846</v>
      </c>
      <c r="D4738" s="78" t="s">
        <v>2999</v>
      </c>
      <c r="E4738" s="78">
        <v>22</v>
      </c>
      <c r="F4738" s="78" t="s">
        <v>807</v>
      </c>
      <c r="G4738" s="78" t="s">
        <v>130</v>
      </c>
      <c r="H4738" s="112" t="s">
        <v>316</v>
      </c>
      <c r="I4738" s="112">
        <v>2</v>
      </c>
      <c r="J4738" s="113">
        <v>44771.977430555555</v>
      </c>
      <c r="K4738" s="113">
        <v>44771.977696759262</v>
      </c>
      <c r="M4738" s="113">
        <v>44771.97928240741</v>
      </c>
      <c r="N4738" s="113">
        <v>44771.979317129626</v>
      </c>
      <c r="O4738" s="78" t="s">
        <v>1185</v>
      </c>
      <c r="P4738" s="78" t="str">
        <f t="shared" si="1241"/>
        <v>CIC</v>
      </c>
      <c r="S4738" s="78" t="str">
        <f t="shared" si="1242"/>
        <v/>
      </c>
      <c r="T4738" s="113">
        <v>44771.988287037035</v>
      </c>
      <c r="U4738" s="78" t="s">
        <v>1187</v>
      </c>
      <c r="V4738" s="78" t="str">
        <f t="shared" si="1243"/>
        <v>CIC</v>
      </c>
      <c r="W4738" s="113">
        <v>44772.006168981483</v>
      </c>
      <c r="X4738" s="113">
        <f t="shared" si="1244"/>
        <v>1.5856481477385387E-3</v>
      </c>
      <c r="Y4738" s="113">
        <f t="shared" si="1245"/>
        <v>9.0046296245418489E-3</v>
      </c>
      <c r="Z4738" s="113">
        <f t="shared" si="1246"/>
        <v>1.7881944448163267E-2</v>
      </c>
      <c r="AB4738" s="2">
        <f t="shared" si="1247"/>
        <v>778</v>
      </c>
      <c r="AC4738" s="2">
        <f t="shared" si="1247"/>
        <v>1545</v>
      </c>
      <c r="AE4738" s="2" t="str">
        <f t="shared" si="1248"/>
        <v/>
      </c>
      <c r="AF4738" s="2" t="str">
        <f t="shared" si="1249"/>
        <v/>
      </c>
      <c r="AG4738" s="2">
        <f t="shared" si="1250"/>
        <v>778</v>
      </c>
      <c r="AH4738" s="2" t="str">
        <f t="shared" si="1251"/>
        <v/>
      </c>
      <c r="AI4738" s="2" t="str">
        <f t="shared" si="1252"/>
        <v/>
      </c>
      <c r="AK4738" s="2" t="str">
        <f t="shared" si="1253"/>
        <v/>
      </c>
      <c r="AL4738" s="2" t="str">
        <f t="shared" si="1254"/>
        <v/>
      </c>
      <c r="AM4738" s="2">
        <f t="shared" si="1255"/>
        <v>1545</v>
      </c>
      <c r="AN4738" s="2" t="str">
        <f t="shared" si="1256"/>
        <v/>
      </c>
      <c r="AO4738" s="2" t="str">
        <f t="shared" si="1257"/>
        <v/>
      </c>
    </row>
    <row r="4739" spans="1:41" x14ac:dyDescent="0.3">
      <c r="A4739" s="111">
        <v>44772.009305555555</v>
      </c>
      <c r="B4739" s="78" t="s">
        <v>5507</v>
      </c>
      <c r="C4739" s="78" t="s">
        <v>835</v>
      </c>
      <c r="D4739" s="78" t="s">
        <v>1199</v>
      </c>
      <c r="E4739" s="78">
        <v>938</v>
      </c>
      <c r="F4739" s="78" t="s">
        <v>809</v>
      </c>
      <c r="G4739" s="78" t="s">
        <v>126</v>
      </c>
      <c r="H4739" s="112" t="s">
        <v>262</v>
      </c>
      <c r="I4739" s="112">
        <v>2</v>
      </c>
      <c r="J4739" s="113">
        <v>44772.008726851855</v>
      </c>
      <c r="K4739" s="113">
        <v>44772.009305555555</v>
      </c>
      <c r="M4739" s="113">
        <v>44772.011122685188</v>
      </c>
      <c r="N4739" s="113">
        <v>44772.01116898148</v>
      </c>
      <c r="O4739" s="78" t="s">
        <v>1187</v>
      </c>
      <c r="P4739" s="78" t="str">
        <f t="shared" si="1241"/>
        <v>CIC</v>
      </c>
      <c r="S4739" s="78" t="str">
        <f t="shared" si="1242"/>
        <v/>
      </c>
      <c r="V4739" s="78" t="str">
        <f t="shared" si="1243"/>
        <v/>
      </c>
      <c r="W4739" s="113">
        <v>44772.021412037036</v>
      </c>
      <c r="X4739" s="113">
        <f t="shared" si="1244"/>
        <v>1.8171296323998831E-3</v>
      </c>
      <c r="Y4739" s="113" t="str">
        <f t="shared" si="1245"/>
        <v/>
      </c>
      <c r="Z4739" s="113" t="str">
        <f t="shared" si="1246"/>
        <v/>
      </c>
      <c r="AB4739" s="2" t="str">
        <f t="shared" si="1247"/>
        <v/>
      </c>
      <c r="AC4739" s="2" t="str">
        <f t="shared" si="1247"/>
        <v/>
      </c>
      <c r="AE4739" s="2" t="str">
        <f t="shared" si="1248"/>
        <v/>
      </c>
      <c r="AF4739" s="2" t="str">
        <f t="shared" si="1249"/>
        <v/>
      </c>
      <c r="AG4739" s="2" t="str">
        <f t="shared" si="1250"/>
        <v/>
      </c>
      <c r="AH4739" s="2" t="str">
        <f t="shared" si="1251"/>
        <v/>
      </c>
      <c r="AI4739" s="2" t="str">
        <f t="shared" si="1252"/>
        <v/>
      </c>
      <c r="AK4739" s="2" t="str">
        <f t="shared" si="1253"/>
        <v/>
      </c>
      <c r="AL4739" s="2" t="str">
        <f t="shared" si="1254"/>
        <v/>
      </c>
      <c r="AM4739" s="2" t="str">
        <f t="shared" si="1255"/>
        <v/>
      </c>
      <c r="AN4739" s="2" t="str">
        <f t="shared" si="1256"/>
        <v/>
      </c>
      <c r="AO4739" s="2" t="str">
        <f t="shared" si="1257"/>
        <v/>
      </c>
    </row>
    <row r="4740" spans="1:41" x14ac:dyDescent="0.3">
      <c r="A4740" s="111">
        <v>44772.110462962963</v>
      </c>
      <c r="B4740" s="78" t="s">
        <v>5508</v>
      </c>
      <c r="C4740" s="78" t="s">
        <v>846</v>
      </c>
      <c r="D4740" s="78" t="s">
        <v>1707</v>
      </c>
      <c r="E4740" s="78">
        <v>5</v>
      </c>
      <c r="F4740" s="78" t="s">
        <v>808</v>
      </c>
      <c r="G4740" s="78" t="s">
        <v>88</v>
      </c>
      <c r="H4740" s="112" t="s">
        <v>200</v>
      </c>
      <c r="I4740" s="112">
        <v>3</v>
      </c>
      <c r="J4740" s="113">
        <v>44772.109872685185</v>
      </c>
      <c r="K4740" s="113">
        <v>44772.110462962963</v>
      </c>
      <c r="M4740" s="113">
        <v>44772.111689814818</v>
      </c>
      <c r="N4740" s="113">
        <v>44772.111701388887</v>
      </c>
      <c r="O4740" s="78" t="s">
        <v>1185</v>
      </c>
      <c r="P4740" s="78" t="str">
        <f t="shared" si="1241"/>
        <v>CIC</v>
      </c>
      <c r="S4740" s="78" t="str">
        <f t="shared" si="1242"/>
        <v/>
      </c>
      <c r="T4740" s="113">
        <v>44772.122835648152</v>
      </c>
      <c r="U4740" s="78" t="s">
        <v>1203</v>
      </c>
      <c r="V4740" s="78" t="str">
        <f t="shared" si="1243"/>
        <v>PLOEG</v>
      </c>
      <c r="W4740" s="113">
        <v>44772.125949074078</v>
      </c>
      <c r="X4740" s="113">
        <f t="shared" si="1244"/>
        <v>1.2268518548808061E-3</v>
      </c>
      <c r="Y4740" s="113">
        <f t="shared" si="1245"/>
        <v>1.1145833334012423E-2</v>
      </c>
      <c r="Z4740" s="113">
        <f t="shared" si="1246"/>
        <v>3.1134259261307307E-3</v>
      </c>
      <c r="AB4740" s="2">
        <f t="shared" si="1247"/>
        <v>963</v>
      </c>
      <c r="AC4740" s="2">
        <f t="shared" si="1247"/>
        <v>269</v>
      </c>
      <c r="AE4740" s="2" t="str">
        <f t="shared" si="1248"/>
        <v/>
      </c>
      <c r="AF4740" s="2" t="str">
        <f t="shared" si="1249"/>
        <v/>
      </c>
      <c r="AG4740" s="2" t="str">
        <f t="shared" si="1250"/>
        <v/>
      </c>
      <c r="AH4740" s="2">
        <f t="shared" si="1251"/>
        <v>963</v>
      </c>
      <c r="AI4740" s="2" t="str">
        <f t="shared" si="1252"/>
        <v/>
      </c>
      <c r="AK4740" s="2" t="str">
        <f t="shared" si="1253"/>
        <v/>
      </c>
      <c r="AL4740" s="2" t="str">
        <f t="shared" si="1254"/>
        <v/>
      </c>
      <c r="AM4740" s="2" t="str">
        <f t="shared" si="1255"/>
        <v/>
      </c>
      <c r="AN4740" s="2">
        <f t="shared" si="1256"/>
        <v>269</v>
      </c>
      <c r="AO4740" s="2" t="str">
        <f t="shared" si="1257"/>
        <v/>
      </c>
    </row>
    <row r="4741" spans="1:41" x14ac:dyDescent="0.3">
      <c r="A4741" s="111">
        <v>44772.120115740741</v>
      </c>
      <c r="B4741" s="78" t="s">
        <v>5509</v>
      </c>
      <c r="C4741" s="78" t="s">
        <v>835</v>
      </c>
      <c r="D4741" s="78" t="s">
        <v>2466</v>
      </c>
      <c r="F4741" s="78" t="s">
        <v>809</v>
      </c>
      <c r="G4741" s="78" t="s">
        <v>88</v>
      </c>
      <c r="H4741" s="112" t="s">
        <v>230</v>
      </c>
      <c r="I4741" s="112">
        <v>3</v>
      </c>
      <c r="J4741" s="113">
        <v>44772.118310185186</v>
      </c>
      <c r="K4741" s="113">
        <v>44772.120115740741</v>
      </c>
      <c r="M4741" s="113">
        <v>44772.124965277777</v>
      </c>
      <c r="N4741" s="113">
        <v>44772.125</v>
      </c>
      <c r="O4741" s="78" t="s">
        <v>1187</v>
      </c>
      <c r="P4741" s="78" t="str">
        <f t="shared" si="1241"/>
        <v>CIC</v>
      </c>
      <c r="S4741" s="78" t="str">
        <f t="shared" si="1242"/>
        <v/>
      </c>
      <c r="T4741" s="113">
        <v>44772.132615740738</v>
      </c>
      <c r="U4741" s="78" t="s">
        <v>1216</v>
      </c>
      <c r="V4741" s="78" t="str">
        <f t="shared" si="1243"/>
        <v>PLOEG</v>
      </c>
      <c r="W4741" s="113">
        <v>44772.144386574073</v>
      </c>
      <c r="X4741" s="113">
        <f t="shared" si="1244"/>
        <v>4.8495370356249623E-3</v>
      </c>
      <c r="Y4741" s="113">
        <f t="shared" si="1245"/>
        <v>7.6504629614646547E-3</v>
      </c>
      <c r="Z4741" s="113">
        <f t="shared" si="1246"/>
        <v>1.1770833334594499E-2</v>
      </c>
      <c r="AB4741" s="2">
        <f t="shared" si="1247"/>
        <v>661</v>
      </c>
      <c r="AC4741" s="2">
        <f t="shared" si="1247"/>
        <v>1017</v>
      </c>
      <c r="AE4741" s="2" t="str">
        <f t="shared" si="1248"/>
        <v/>
      </c>
      <c r="AF4741" s="2" t="str">
        <f t="shared" si="1249"/>
        <v/>
      </c>
      <c r="AG4741" s="2" t="str">
        <f t="shared" si="1250"/>
        <v/>
      </c>
      <c r="AH4741" s="2">
        <f t="shared" si="1251"/>
        <v>661</v>
      </c>
      <c r="AI4741" s="2" t="str">
        <f t="shared" si="1252"/>
        <v/>
      </c>
      <c r="AK4741" s="2" t="str">
        <f t="shared" si="1253"/>
        <v/>
      </c>
      <c r="AL4741" s="2" t="str">
        <f t="shared" si="1254"/>
        <v/>
      </c>
      <c r="AM4741" s="2" t="str">
        <f t="shared" si="1255"/>
        <v/>
      </c>
      <c r="AN4741" s="2">
        <f t="shared" si="1256"/>
        <v>1017</v>
      </c>
      <c r="AO4741" s="2" t="str">
        <f t="shared" si="1257"/>
        <v/>
      </c>
    </row>
    <row r="4742" spans="1:41" x14ac:dyDescent="0.3">
      <c r="A4742" s="111">
        <v>44772.338171296295</v>
      </c>
      <c r="B4742" s="78" t="s">
        <v>5510</v>
      </c>
      <c r="C4742" s="78" t="s">
        <v>943</v>
      </c>
      <c r="D4742" s="78" t="s">
        <v>1211</v>
      </c>
      <c r="E4742" s="78">
        <v>32</v>
      </c>
      <c r="F4742" s="78" t="s">
        <v>808</v>
      </c>
      <c r="G4742" s="78" t="s">
        <v>106</v>
      </c>
      <c r="H4742" s="112" t="s">
        <v>356</v>
      </c>
      <c r="I4742" s="112">
        <v>2</v>
      </c>
      <c r="J4742" s="113">
        <v>44772.337905092594</v>
      </c>
      <c r="K4742" s="113">
        <v>44772.338171296295</v>
      </c>
      <c r="M4742" s="113">
        <v>44772.338263888887</v>
      </c>
      <c r="P4742" s="78" t="str">
        <f t="shared" ref="P4742:P4805" si="1258">IF(LEFT(O4742,3)="&amp;RU","PLOEG",IF(LEFT(O4742,6)="ANT-di","DISP/S of N",IF(LEFT(O4742,4)="rANT","DISP/S of N",IF(LEFT(O4742,3)="ANT","CIC",""))))</f>
        <v/>
      </c>
      <c r="S4742" s="78" t="str">
        <f t="shared" ref="S4742:S4805" si="1259">IF(LEFT(R4742,3)="&amp;RU","PLOEG",IF(LEFT(R4742,6)="ANT-di","DISP/S of N",IF(LEFT(R4742,4)="rANT","DISP/S of N",IF(LEFT(R4742,3)="ANT","CIC",""))))</f>
        <v/>
      </c>
      <c r="V4742" s="78" t="str">
        <f t="shared" ref="V4742:V4805" si="1260">IF(LEFT(U4742,3)="&amp;RU","PLOEG",IF(LEFT(U4742,6)="ANT-di","DISP/S of N",IF(LEFT(U4742,4)="rANT","DISP/S of N",IF(LEFT(U4742,3)="ANT","CIC",""))))</f>
        <v/>
      </c>
      <c r="W4742" s="113">
        <v>44772.76357638889</v>
      </c>
      <c r="X4742" s="113">
        <f t="shared" ref="X4742:X4805" si="1261">IF((MIN(L4742:M4742)&lt;K4742+6/ (24*3600)),"", IF((MIN(L4742:M4742)=K4742),"0:00:00",IF((MIN(L4742:M4742)-K4742),MIN(L4742:M4742)-K4742,"")))</f>
        <v>9.2592592409346253E-5</v>
      </c>
      <c r="Y4742" s="113" t="str">
        <f t="shared" ref="Y4742:Y4805" si="1262">IF(OR(T4742="",T4742&lt;MINA(L4742,M4742)+11/(24*3600)),"",T4742-MINA(L4742,M4742))</f>
        <v/>
      </c>
      <c r="Z4742" s="113" t="str">
        <f t="shared" ref="Z4742:Z4805" si="1263">IF(OR(T4742="",W4742&lt;T4742+31/(24*3600)),"",W4742-T4742)</f>
        <v/>
      </c>
      <c r="AB4742" s="2" t="str">
        <f t="shared" ref="AB4742:AC4805" si="1264">IF(Y4742="","",SECOND(Y4742)+(MINUTE(Y4742)*60)+(HOUR(Y4742)*3600))</f>
        <v/>
      </c>
      <c r="AC4742" s="2" t="str">
        <f t="shared" si="1264"/>
        <v/>
      </c>
      <c r="AE4742" s="2" t="str">
        <f t="shared" ref="AE4742:AE4805" si="1265">IF(I4742=0,AB4742,"")</f>
        <v/>
      </c>
      <c r="AF4742" s="2" t="str">
        <f t="shared" ref="AF4742:AF4805" si="1266">IF(I4742=1,AB4742,"")</f>
        <v/>
      </c>
      <c r="AG4742" s="2" t="str">
        <f t="shared" ref="AG4742:AG4805" si="1267">IF(I4742=2,AB4742,"")</f>
        <v/>
      </c>
      <c r="AH4742" s="2" t="str">
        <f t="shared" ref="AH4742:AH4805" si="1268">IF(I4742=3,AB4742,"")</f>
        <v/>
      </c>
      <c r="AI4742" s="2" t="str">
        <f t="shared" ref="AI4742:AI4805" si="1269">IF(I4742=4,AB4742,"")</f>
        <v/>
      </c>
      <c r="AK4742" s="2" t="str">
        <f t="shared" ref="AK4742:AK4805" si="1270">IF(I4742=0,AC4742,"")</f>
        <v/>
      </c>
      <c r="AL4742" s="2" t="str">
        <f t="shared" ref="AL4742:AL4805" si="1271">IF(I4742=1,AC4742,"")</f>
        <v/>
      </c>
      <c r="AM4742" s="2" t="str">
        <f t="shared" ref="AM4742:AM4805" si="1272">IF(I4742=2,AC4742,"")</f>
        <v/>
      </c>
      <c r="AN4742" s="2" t="str">
        <f t="shared" ref="AN4742:AN4805" si="1273">IF(I4742=3,AC4742,"")</f>
        <v/>
      </c>
      <c r="AO4742" s="2" t="str">
        <f t="shared" ref="AO4742:AO4805" si="1274">IF(I4742=4,AC4742,"")</f>
        <v/>
      </c>
    </row>
    <row r="4743" spans="1:41" x14ac:dyDescent="0.3">
      <c r="A4743" s="111">
        <v>44772.338171296295</v>
      </c>
      <c r="B4743" s="78" t="s">
        <v>5510</v>
      </c>
      <c r="C4743" s="78" t="s">
        <v>842</v>
      </c>
      <c r="D4743" s="78" t="s">
        <v>1211</v>
      </c>
      <c r="E4743" s="78">
        <v>32</v>
      </c>
      <c r="F4743" s="78" t="s">
        <v>808</v>
      </c>
      <c r="G4743" s="78" t="s">
        <v>106</v>
      </c>
      <c r="H4743" s="112" t="s">
        <v>356</v>
      </c>
      <c r="I4743" s="112">
        <v>2</v>
      </c>
      <c r="J4743" s="113">
        <v>44772.337905092594</v>
      </c>
      <c r="K4743" s="113">
        <v>44772.338171296295</v>
      </c>
      <c r="M4743" s="113">
        <v>44772.338263888887</v>
      </c>
      <c r="P4743" s="78" t="str">
        <f t="shared" si="1258"/>
        <v/>
      </c>
      <c r="S4743" s="78" t="str">
        <f t="shared" si="1259"/>
        <v/>
      </c>
      <c r="V4743" s="78" t="str">
        <f t="shared" si="1260"/>
        <v/>
      </c>
      <c r="W4743" s="113">
        <v>44772.76357638889</v>
      </c>
      <c r="X4743" s="113">
        <f t="shared" si="1261"/>
        <v>9.2592592409346253E-5</v>
      </c>
      <c r="Y4743" s="113" t="str">
        <f t="shared" si="1262"/>
        <v/>
      </c>
      <c r="Z4743" s="113" t="str">
        <f t="shared" si="1263"/>
        <v/>
      </c>
      <c r="AB4743" s="2" t="str">
        <f t="shared" si="1264"/>
        <v/>
      </c>
      <c r="AC4743" s="2" t="str">
        <f t="shared" si="1264"/>
        <v/>
      </c>
      <c r="AE4743" s="2" t="str">
        <f t="shared" si="1265"/>
        <v/>
      </c>
      <c r="AF4743" s="2" t="str">
        <f t="shared" si="1266"/>
        <v/>
      </c>
      <c r="AG4743" s="2" t="str">
        <f t="shared" si="1267"/>
        <v/>
      </c>
      <c r="AH4743" s="2" t="str">
        <f t="shared" si="1268"/>
        <v/>
      </c>
      <c r="AI4743" s="2" t="str">
        <f t="shared" si="1269"/>
        <v/>
      </c>
      <c r="AK4743" s="2" t="str">
        <f t="shared" si="1270"/>
        <v/>
      </c>
      <c r="AL4743" s="2" t="str">
        <f t="shared" si="1271"/>
        <v/>
      </c>
      <c r="AM4743" s="2" t="str">
        <f t="shared" si="1272"/>
        <v/>
      </c>
      <c r="AN4743" s="2" t="str">
        <f t="shared" si="1273"/>
        <v/>
      </c>
      <c r="AO4743" s="2" t="str">
        <f t="shared" si="1274"/>
        <v/>
      </c>
    </row>
    <row r="4744" spans="1:41" x14ac:dyDescent="0.3">
      <c r="A4744" s="111">
        <v>44772.338171296295</v>
      </c>
      <c r="B4744" s="78" t="s">
        <v>5510</v>
      </c>
      <c r="C4744" s="78" t="s">
        <v>939</v>
      </c>
      <c r="D4744" s="78" t="s">
        <v>1211</v>
      </c>
      <c r="E4744" s="78">
        <v>32</v>
      </c>
      <c r="F4744" s="78" t="s">
        <v>808</v>
      </c>
      <c r="G4744" s="78" t="s">
        <v>106</v>
      </c>
      <c r="H4744" s="112" t="s">
        <v>356</v>
      </c>
      <c r="I4744" s="112">
        <v>2</v>
      </c>
      <c r="J4744" s="113">
        <v>44772.337905092594</v>
      </c>
      <c r="K4744" s="113">
        <v>44772.338171296295</v>
      </c>
      <c r="M4744" s="113">
        <v>44772.338263888887</v>
      </c>
      <c r="P4744" s="78" t="str">
        <f t="shared" si="1258"/>
        <v/>
      </c>
      <c r="S4744" s="78" t="str">
        <f t="shared" si="1259"/>
        <v/>
      </c>
      <c r="V4744" s="78" t="str">
        <f t="shared" si="1260"/>
        <v/>
      </c>
      <c r="W4744" s="113">
        <v>44772.76357638889</v>
      </c>
      <c r="X4744" s="113">
        <f t="shared" si="1261"/>
        <v>9.2592592409346253E-5</v>
      </c>
      <c r="Y4744" s="113" t="str">
        <f t="shared" si="1262"/>
        <v/>
      </c>
      <c r="Z4744" s="113" t="str">
        <f t="shared" si="1263"/>
        <v/>
      </c>
      <c r="AB4744" s="2" t="str">
        <f t="shared" si="1264"/>
        <v/>
      </c>
      <c r="AC4744" s="2" t="str">
        <f t="shared" si="1264"/>
        <v/>
      </c>
      <c r="AE4744" s="2" t="str">
        <f t="shared" si="1265"/>
        <v/>
      </c>
      <c r="AF4744" s="2" t="str">
        <f t="shared" si="1266"/>
        <v/>
      </c>
      <c r="AG4744" s="2" t="str">
        <f t="shared" si="1267"/>
        <v/>
      </c>
      <c r="AH4744" s="2" t="str">
        <f t="shared" si="1268"/>
        <v/>
      </c>
      <c r="AI4744" s="2" t="str">
        <f t="shared" si="1269"/>
        <v/>
      </c>
      <c r="AK4744" s="2" t="str">
        <f t="shared" si="1270"/>
        <v/>
      </c>
      <c r="AL4744" s="2" t="str">
        <f t="shared" si="1271"/>
        <v/>
      </c>
      <c r="AM4744" s="2" t="str">
        <f t="shared" si="1272"/>
        <v/>
      </c>
      <c r="AN4744" s="2" t="str">
        <f t="shared" si="1273"/>
        <v/>
      </c>
      <c r="AO4744" s="2" t="str">
        <f t="shared" si="1274"/>
        <v/>
      </c>
    </row>
    <row r="4745" spans="1:41" x14ac:dyDescent="0.3">
      <c r="A4745" s="111">
        <v>44772.34170138889</v>
      </c>
      <c r="B4745" s="78" t="s">
        <v>5511</v>
      </c>
      <c r="C4745" s="78" t="s">
        <v>886</v>
      </c>
      <c r="D4745" s="78" t="s">
        <v>1191</v>
      </c>
      <c r="E4745" s="78">
        <v>6</v>
      </c>
      <c r="F4745" s="78" t="s">
        <v>807</v>
      </c>
      <c r="G4745" s="78" t="s">
        <v>98</v>
      </c>
      <c r="H4745" s="112" t="s">
        <v>216</v>
      </c>
      <c r="I4745" s="112">
        <v>4</v>
      </c>
      <c r="J4745" s="113">
        <v>44772.341458333336</v>
      </c>
      <c r="K4745" s="113">
        <v>44772.34170138889</v>
      </c>
      <c r="M4745" s="113">
        <v>44772.342951388891</v>
      </c>
      <c r="N4745" s="113">
        <v>44772.343182870369</v>
      </c>
      <c r="O4745" s="78" t="s">
        <v>1187</v>
      </c>
      <c r="P4745" s="78" t="str">
        <f t="shared" si="1258"/>
        <v>CIC</v>
      </c>
      <c r="S4745" s="78" t="str">
        <f t="shared" si="1259"/>
        <v/>
      </c>
      <c r="T4745" s="113">
        <v>44772.357777777775</v>
      </c>
      <c r="U4745" s="78" t="s">
        <v>1267</v>
      </c>
      <c r="V4745" s="78" t="str">
        <f t="shared" si="1260"/>
        <v>PLOEG</v>
      </c>
      <c r="W4745" s="113">
        <v>44772.361250000002</v>
      </c>
      <c r="X4745" s="113">
        <f t="shared" si="1261"/>
        <v>1.2500000011641532E-3</v>
      </c>
      <c r="Y4745" s="113">
        <f t="shared" si="1262"/>
        <v>1.4826388884102926E-2</v>
      </c>
      <c r="Z4745" s="113">
        <f t="shared" si="1263"/>
        <v>3.4722222262644209E-3</v>
      </c>
      <c r="AB4745" s="2">
        <f t="shared" si="1264"/>
        <v>1281</v>
      </c>
      <c r="AC4745" s="2">
        <f t="shared" si="1264"/>
        <v>300</v>
      </c>
      <c r="AE4745" s="2" t="str">
        <f t="shared" si="1265"/>
        <v/>
      </c>
      <c r="AF4745" s="2" t="str">
        <f t="shared" si="1266"/>
        <v/>
      </c>
      <c r="AG4745" s="2" t="str">
        <f t="shared" si="1267"/>
        <v/>
      </c>
      <c r="AH4745" s="2" t="str">
        <f t="shared" si="1268"/>
        <v/>
      </c>
      <c r="AI4745" s="2">
        <f t="shared" si="1269"/>
        <v>1281</v>
      </c>
      <c r="AK4745" s="2" t="str">
        <f t="shared" si="1270"/>
        <v/>
      </c>
      <c r="AL4745" s="2" t="str">
        <f t="shared" si="1271"/>
        <v/>
      </c>
      <c r="AM4745" s="2" t="str">
        <f t="shared" si="1272"/>
        <v/>
      </c>
      <c r="AN4745" s="2" t="str">
        <f t="shared" si="1273"/>
        <v/>
      </c>
      <c r="AO4745" s="2">
        <f t="shared" si="1274"/>
        <v>300</v>
      </c>
    </row>
    <row r="4746" spans="1:41" x14ac:dyDescent="0.3">
      <c r="A4746" s="111">
        <v>44772.458680555559</v>
      </c>
      <c r="B4746" s="78" t="s">
        <v>5512</v>
      </c>
      <c r="C4746" s="78" t="s">
        <v>850</v>
      </c>
      <c r="D4746" s="78" t="s">
        <v>1199</v>
      </c>
      <c r="E4746" s="78">
        <v>382</v>
      </c>
      <c r="F4746" s="78" t="s">
        <v>809</v>
      </c>
      <c r="G4746" s="78" t="s">
        <v>152</v>
      </c>
      <c r="H4746" s="112" t="s">
        <v>372</v>
      </c>
      <c r="I4746" s="112">
        <v>4</v>
      </c>
      <c r="J4746" s="113">
        <v>44772.458680555559</v>
      </c>
      <c r="K4746" s="113">
        <v>44772.458680555559</v>
      </c>
      <c r="M4746" s="113">
        <v>44772.459756944445</v>
      </c>
      <c r="N4746" s="113">
        <v>44772.460046296299</v>
      </c>
      <c r="O4746" s="78" t="s">
        <v>1187</v>
      </c>
      <c r="P4746" s="78" t="str">
        <f t="shared" si="1258"/>
        <v>CIC</v>
      </c>
      <c r="Q4746" s="113">
        <v>44772.460555555554</v>
      </c>
      <c r="R4746" s="78" t="s">
        <v>1286</v>
      </c>
      <c r="S4746" s="78" t="str">
        <f t="shared" si="1259"/>
        <v>PLOEG</v>
      </c>
      <c r="T4746" s="113">
        <v>44772.469594907408</v>
      </c>
      <c r="U4746" s="78" t="s">
        <v>1286</v>
      </c>
      <c r="V4746" s="78" t="str">
        <f t="shared" si="1260"/>
        <v>PLOEG</v>
      </c>
      <c r="W4746" s="113">
        <v>44772.481307870374</v>
      </c>
      <c r="X4746" s="113">
        <f t="shared" si="1261"/>
        <v>1.0763888858491555E-3</v>
      </c>
      <c r="Y4746" s="113">
        <f t="shared" si="1262"/>
        <v>9.8379629635019228E-3</v>
      </c>
      <c r="Z4746" s="113">
        <f t="shared" si="1263"/>
        <v>1.1712962965248153E-2</v>
      </c>
      <c r="AB4746" s="2">
        <f t="shared" si="1264"/>
        <v>850</v>
      </c>
      <c r="AC4746" s="2">
        <f t="shared" si="1264"/>
        <v>1012</v>
      </c>
      <c r="AE4746" s="2" t="str">
        <f t="shared" si="1265"/>
        <v/>
      </c>
      <c r="AF4746" s="2" t="str">
        <f t="shared" si="1266"/>
        <v/>
      </c>
      <c r="AG4746" s="2" t="str">
        <f t="shared" si="1267"/>
        <v/>
      </c>
      <c r="AH4746" s="2" t="str">
        <f t="shared" si="1268"/>
        <v/>
      </c>
      <c r="AI4746" s="2">
        <f t="shared" si="1269"/>
        <v>850</v>
      </c>
      <c r="AK4746" s="2" t="str">
        <f t="shared" si="1270"/>
        <v/>
      </c>
      <c r="AL4746" s="2" t="str">
        <f t="shared" si="1271"/>
        <v/>
      </c>
      <c r="AM4746" s="2" t="str">
        <f t="shared" si="1272"/>
        <v/>
      </c>
      <c r="AN4746" s="2" t="str">
        <f t="shared" si="1273"/>
        <v/>
      </c>
      <c r="AO4746" s="2">
        <f t="shared" si="1274"/>
        <v>1012</v>
      </c>
    </row>
    <row r="4747" spans="1:41" x14ac:dyDescent="0.3">
      <c r="A4747" s="111">
        <v>44772.476655092592</v>
      </c>
      <c r="B4747" s="78" t="s">
        <v>5513</v>
      </c>
      <c r="C4747" s="78" t="s">
        <v>886</v>
      </c>
      <c r="D4747" s="78" t="s">
        <v>1341</v>
      </c>
      <c r="F4747" s="78" t="s">
        <v>807</v>
      </c>
      <c r="G4747" s="78" t="s">
        <v>118</v>
      </c>
      <c r="H4747" s="112" t="s">
        <v>352</v>
      </c>
      <c r="I4747" s="112">
        <v>2</v>
      </c>
      <c r="J4747" s="113">
        <v>44772.476388888892</v>
      </c>
      <c r="K4747" s="113">
        <v>44772.476655092592</v>
      </c>
      <c r="M4747" s="113">
        <v>44772.477488425924</v>
      </c>
      <c r="N4747" s="113">
        <v>44772.477824074071</v>
      </c>
      <c r="O4747" s="78" t="s">
        <v>1187</v>
      </c>
      <c r="P4747" s="78" t="str">
        <f t="shared" si="1258"/>
        <v>CIC</v>
      </c>
      <c r="Q4747" s="113">
        <v>44772.477858796294</v>
      </c>
      <c r="R4747" s="78" t="s">
        <v>1187</v>
      </c>
      <c r="S4747" s="78" t="str">
        <f t="shared" si="1259"/>
        <v>CIC</v>
      </c>
      <c r="V4747" s="78" t="str">
        <f t="shared" si="1260"/>
        <v/>
      </c>
      <c r="W4747" s="113">
        <v>44772.551770833335</v>
      </c>
      <c r="X4747" s="113">
        <f t="shared" si="1261"/>
        <v>8.3333333168411627E-4</v>
      </c>
      <c r="Y4747" s="113" t="str">
        <f t="shared" si="1262"/>
        <v/>
      </c>
      <c r="Z4747" s="113" t="str">
        <f t="shared" si="1263"/>
        <v/>
      </c>
      <c r="AB4747" s="2" t="str">
        <f t="shared" si="1264"/>
        <v/>
      </c>
      <c r="AC4747" s="2" t="str">
        <f t="shared" si="1264"/>
        <v/>
      </c>
      <c r="AE4747" s="2" t="str">
        <f t="shared" si="1265"/>
        <v/>
      </c>
      <c r="AF4747" s="2" t="str">
        <f t="shared" si="1266"/>
        <v/>
      </c>
      <c r="AG4747" s="2" t="str">
        <f t="shared" si="1267"/>
        <v/>
      </c>
      <c r="AH4747" s="2" t="str">
        <f t="shared" si="1268"/>
        <v/>
      </c>
      <c r="AI4747" s="2" t="str">
        <f t="shared" si="1269"/>
        <v/>
      </c>
      <c r="AK4747" s="2" t="str">
        <f t="shared" si="1270"/>
        <v/>
      </c>
      <c r="AL4747" s="2" t="str">
        <f t="shared" si="1271"/>
        <v/>
      </c>
      <c r="AM4747" s="2" t="str">
        <f t="shared" si="1272"/>
        <v/>
      </c>
      <c r="AN4747" s="2" t="str">
        <f t="shared" si="1273"/>
        <v/>
      </c>
      <c r="AO4747" s="2" t="str">
        <f t="shared" si="1274"/>
        <v/>
      </c>
    </row>
    <row r="4748" spans="1:41" x14ac:dyDescent="0.3">
      <c r="A4748" s="111">
        <v>44772.476655092592</v>
      </c>
      <c r="B4748" s="78" t="s">
        <v>5513</v>
      </c>
      <c r="C4748" s="78" t="s">
        <v>1897</v>
      </c>
      <c r="D4748" s="78" t="s">
        <v>1341</v>
      </c>
      <c r="F4748" s="78" t="s">
        <v>807</v>
      </c>
      <c r="G4748" s="78" t="s">
        <v>118</v>
      </c>
      <c r="H4748" s="112" t="s">
        <v>352</v>
      </c>
      <c r="I4748" s="112">
        <v>2</v>
      </c>
      <c r="J4748" s="113">
        <v>44772.476388888892</v>
      </c>
      <c r="K4748" s="113">
        <v>44772.476655092592</v>
      </c>
      <c r="M4748" s="113">
        <v>44772.480821759258</v>
      </c>
      <c r="P4748" s="78" t="str">
        <f t="shared" si="1258"/>
        <v/>
      </c>
      <c r="Q4748" s="113">
        <v>44772.480856481481</v>
      </c>
      <c r="R4748" s="78" t="s">
        <v>1185</v>
      </c>
      <c r="S4748" s="78" t="str">
        <f t="shared" si="1259"/>
        <v>CIC</v>
      </c>
      <c r="T4748" s="113">
        <v>44772.483622685184</v>
      </c>
      <c r="U4748" s="78" t="s">
        <v>1187</v>
      </c>
      <c r="V4748" s="78" t="str">
        <f t="shared" si="1260"/>
        <v>CIC</v>
      </c>
      <c r="W4748" s="113">
        <v>44772.506701388891</v>
      </c>
      <c r="X4748" s="113">
        <f t="shared" si="1261"/>
        <v>4.166666665696539E-3</v>
      </c>
      <c r="Y4748" s="113">
        <f t="shared" si="1262"/>
        <v>2.8009259258396924E-3</v>
      </c>
      <c r="Z4748" s="113">
        <f t="shared" si="1263"/>
        <v>2.3078703707142267E-2</v>
      </c>
      <c r="AB4748" s="2">
        <f t="shared" si="1264"/>
        <v>242</v>
      </c>
      <c r="AC4748" s="2">
        <f t="shared" si="1264"/>
        <v>1994</v>
      </c>
      <c r="AE4748" s="2" t="str">
        <f t="shared" si="1265"/>
        <v/>
      </c>
      <c r="AF4748" s="2" t="str">
        <f t="shared" si="1266"/>
        <v/>
      </c>
      <c r="AG4748" s="2">
        <f t="shared" si="1267"/>
        <v>242</v>
      </c>
      <c r="AH4748" s="2" t="str">
        <f t="shared" si="1268"/>
        <v/>
      </c>
      <c r="AI4748" s="2" t="str">
        <f t="shared" si="1269"/>
        <v/>
      </c>
      <c r="AK4748" s="2" t="str">
        <f t="shared" si="1270"/>
        <v/>
      </c>
      <c r="AL4748" s="2" t="str">
        <f t="shared" si="1271"/>
        <v/>
      </c>
      <c r="AM4748" s="2">
        <f t="shared" si="1272"/>
        <v>1994</v>
      </c>
      <c r="AN4748" s="2" t="str">
        <f t="shared" si="1273"/>
        <v/>
      </c>
      <c r="AO4748" s="2" t="str">
        <f t="shared" si="1274"/>
        <v/>
      </c>
    </row>
    <row r="4749" spans="1:41" x14ac:dyDescent="0.3">
      <c r="A4749" s="111">
        <v>44772.476655092592</v>
      </c>
      <c r="B4749" s="78" t="s">
        <v>5513</v>
      </c>
      <c r="C4749" s="78" t="s">
        <v>850</v>
      </c>
      <c r="D4749" s="78" t="s">
        <v>1341</v>
      </c>
      <c r="F4749" s="78" t="s">
        <v>807</v>
      </c>
      <c r="G4749" s="78" t="s">
        <v>118</v>
      </c>
      <c r="H4749" s="112" t="s">
        <v>352</v>
      </c>
      <c r="I4749" s="112">
        <v>2</v>
      </c>
      <c r="J4749" s="113">
        <v>44772.476388888892</v>
      </c>
      <c r="K4749" s="113">
        <v>44772.476655092592</v>
      </c>
      <c r="M4749" s="113">
        <v>44772.481342592589</v>
      </c>
      <c r="N4749" s="113">
        <v>44772.481365740743</v>
      </c>
      <c r="O4749" s="78" t="s">
        <v>1187</v>
      </c>
      <c r="P4749" s="78" t="str">
        <f t="shared" si="1258"/>
        <v>CIC</v>
      </c>
      <c r="S4749" s="78" t="str">
        <f t="shared" si="1259"/>
        <v/>
      </c>
      <c r="V4749" s="78" t="str">
        <f t="shared" si="1260"/>
        <v/>
      </c>
      <c r="W4749" s="113">
        <v>44772.487245370372</v>
      </c>
      <c r="X4749" s="113">
        <f t="shared" si="1261"/>
        <v>4.687499997089617E-3</v>
      </c>
      <c r="Y4749" s="113" t="str">
        <f t="shared" si="1262"/>
        <v/>
      </c>
      <c r="Z4749" s="113" t="str">
        <f t="shared" si="1263"/>
        <v/>
      </c>
      <c r="AB4749" s="2" t="str">
        <f t="shared" si="1264"/>
        <v/>
      </c>
      <c r="AC4749" s="2" t="str">
        <f t="shared" si="1264"/>
        <v/>
      </c>
      <c r="AE4749" s="2" t="str">
        <f t="shared" si="1265"/>
        <v/>
      </c>
      <c r="AF4749" s="2" t="str">
        <f t="shared" si="1266"/>
        <v/>
      </c>
      <c r="AG4749" s="2" t="str">
        <f t="shared" si="1267"/>
        <v/>
      </c>
      <c r="AH4749" s="2" t="str">
        <f t="shared" si="1268"/>
        <v/>
      </c>
      <c r="AI4749" s="2" t="str">
        <f t="shared" si="1269"/>
        <v/>
      </c>
      <c r="AK4749" s="2" t="str">
        <f t="shared" si="1270"/>
        <v/>
      </c>
      <c r="AL4749" s="2" t="str">
        <f t="shared" si="1271"/>
        <v/>
      </c>
      <c r="AM4749" s="2" t="str">
        <f t="shared" si="1272"/>
        <v/>
      </c>
      <c r="AN4749" s="2" t="str">
        <f t="shared" si="1273"/>
        <v/>
      </c>
      <c r="AO4749" s="2" t="str">
        <f t="shared" si="1274"/>
        <v/>
      </c>
    </row>
    <row r="4750" spans="1:41" x14ac:dyDescent="0.3">
      <c r="A4750" s="111">
        <v>44772.650324074071</v>
      </c>
      <c r="B4750" s="78" t="s">
        <v>5514</v>
      </c>
      <c r="C4750" s="78" t="s">
        <v>850</v>
      </c>
      <c r="D4750" s="78" t="s">
        <v>1218</v>
      </c>
      <c r="F4750" s="78" t="s">
        <v>807</v>
      </c>
      <c r="G4750" s="78" t="s">
        <v>86</v>
      </c>
      <c r="H4750" s="112" t="s">
        <v>210</v>
      </c>
      <c r="I4750" s="112">
        <v>3</v>
      </c>
      <c r="J4750" s="113">
        <v>44772.649317129632</v>
      </c>
      <c r="K4750" s="113">
        <v>44772.650324074071</v>
      </c>
      <c r="M4750" s="113">
        <v>44772.653645833336</v>
      </c>
      <c r="P4750" s="78" t="str">
        <f t="shared" si="1258"/>
        <v/>
      </c>
      <c r="Q4750" s="113">
        <v>44772.653796296298</v>
      </c>
      <c r="R4750" s="78" t="s">
        <v>1185</v>
      </c>
      <c r="S4750" s="78" t="str">
        <f t="shared" si="1259"/>
        <v>CIC</v>
      </c>
      <c r="V4750" s="78" t="str">
        <f t="shared" si="1260"/>
        <v/>
      </c>
      <c r="W4750" s="113">
        <v>44772.671076388891</v>
      </c>
      <c r="X4750" s="113">
        <f t="shared" si="1261"/>
        <v>3.3217592645087279E-3</v>
      </c>
      <c r="Y4750" s="113" t="str">
        <f t="shared" si="1262"/>
        <v/>
      </c>
      <c r="Z4750" s="113" t="str">
        <f t="shared" si="1263"/>
        <v/>
      </c>
      <c r="AB4750" s="2" t="str">
        <f t="shared" si="1264"/>
        <v/>
      </c>
      <c r="AC4750" s="2" t="str">
        <f t="shared" si="1264"/>
        <v/>
      </c>
      <c r="AE4750" s="2" t="str">
        <f t="shared" si="1265"/>
        <v/>
      </c>
      <c r="AF4750" s="2" t="str">
        <f t="shared" si="1266"/>
        <v/>
      </c>
      <c r="AG4750" s="2" t="str">
        <f t="shared" si="1267"/>
        <v/>
      </c>
      <c r="AH4750" s="2" t="str">
        <f t="shared" si="1268"/>
        <v/>
      </c>
      <c r="AI4750" s="2" t="str">
        <f t="shared" si="1269"/>
        <v/>
      </c>
      <c r="AK4750" s="2" t="str">
        <f t="shared" si="1270"/>
        <v/>
      </c>
      <c r="AL4750" s="2" t="str">
        <f t="shared" si="1271"/>
        <v/>
      </c>
      <c r="AM4750" s="2" t="str">
        <f t="shared" si="1272"/>
        <v/>
      </c>
      <c r="AN4750" s="2" t="str">
        <f t="shared" si="1273"/>
        <v/>
      </c>
      <c r="AO4750" s="2" t="str">
        <f t="shared" si="1274"/>
        <v/>
      </c>
    </row>
    <row r="4751" spans="1:41" x14ac:dyDescent="0.3">
      <c r="A4751" s="111">
        <v>44772.683368055557</v>
      </c>
      <c r="B4751" s="78" t="s">
        <v>5515</v>
      </c>
      <c r="C4751" s="78" t="s">
        <v>850</v>
      </c>
      <c r="D4751" s="78" t="s">
        <v>1935</v>
      </c>
      <c r="E4751" s="78">
        <v>28</v>
      </c>
      <c r="F4751" s="78" t="s">
        <v>809</v>
      </c>
      <c r="G4751" s="78" t="s">
        <v>94</v>
      </c>
      <c r="H4751" s="112" t="s">
        <v>280</v>
      </c>
      <c r="I4751" s="112">
        <v>3</v>
      </c>
      <c r="J4751" s="113">
        <v>44772.682627314818</v>
      </c>
      <c r="K4751" s="113">
        <v>44772.683368055557</v>
      </c>
      <c r="M4751" s="113">
        <v>44772.686874999999</v>
      </c>
      <c r="P4751" s="78" t="str">
        <f t="shared" si="1258"/>
        <v/>
      </c>
      <c r="Q4751" s="113">
        <v>44772.686909722222</v>
      </c>
      <c r="R4751" s="78" t="s">
        <v>1185</v>
      </c>
      <c r="S4751" s="78" t="str">
        <f t="shared" si="1259"/>
        <v>CIC</v>
      </c>
      <c r="T4751" s="113">
        <v>44772.697881944441</v>
      </c>
      <c r="U4751" s="78" t="s">
        <v>1286</v>
      </c>
      <c r="V4751" s="78" t="str">
        <f t="shared" si="1260"/>
        <v>PLOEG</v>
      </c>
      <c r="W4751" s="113">
        <v>44772.701643518521</v>
      </c>
      <c r="X4751" s="113">
        <f t="shared" si="1261"/>
        <v>3.5069444420514628E-3</v>
      </c>
      <c r="Y4751" s="113">
        <f t="shared" si="1262"/>
        <v>1.1006944441760425E-2</v>
      </c>
      <c r="Z4751" s="113">
        <f t="shared" si="1263"/>
        <v>3.761574080272112E-3</v>
      </c>
      <c r="AB4751" s="2">
        <f t="shared" si="1264"/>
        <v>951</v>
      </c>
      <c r="AC4751" s="2">
        <f t="shared" si="1264"/>
        <v>325</v>
      </c>
      <c r="AE4751" s="2" t="str">
        <f t="shared" si="1265"/>
        <v/>
      </c>
      <c r="AF4751" s="2" t="str">
        <f t="shared" si="1266"/>
        <v/>
      </c>
      <c r="AG4751" s="2" t="str">
        <f t="shared" si="1267"/>
        <v/>
      </c>
      <c r="AH4751" s="2">
        <f t="shared" si="1268"/>
        <v>951</v>
      </c>
      <c r="AI4751" s="2" t="str">
        <f t="shared" si="1269"/>
        <v/>
      </c>
      <c r="AK4751" s="2" t="str">
        <f t="shared" si="1270"/>
        <v/>
      </c>
      <c r="AL4751" s="2" t="str">
        <f t="shared" si="1271"/>
        <v/>
      </c>
      <c r="AM4751" s="2" t="str">
        <f t="shared" si="1272"/>
        <v/>
      </c>
      <c r="AN4751" s="2">
        <f t="shared" si="1273"/>
        <v>325</v>
      </c>
      <c r="AO4751" s="2" t="str">
        <f t="shared" si="1274"/>
        <v/>
      </c>
    </row>
    <row r="4752" spans="1:41" x14ac:dyDescent="0.3">
      <c r="A4752" s="111">
        <v>44772.683368055557</v>
      </c>
      <c r="B4752" s="78" t="s">
        <v>5515</v>
      </c>
      <c r="C4752" s="78" t="s">
        <v>886</v>
      </c>
      <c r="D4752" s="78" t="s">
        <v>1935</v>
      </c>
      <c r="E4752" s="78">
        <v>28</v>
      </c>
      <c r="F4752" s="78" t="s">
        <v>809</v>
      </c>
      <c r="G4752" s="78" t="s">
        <v>94</v>
      </c>
      <c r="H4752" s="112" t="s">
        <v>280</v>
      </c>
      <c r="I4752" s="112">
        <v>3</v>
      </c>
      <c r="J4752" s="113">
        <v>44772.682627314818</v>
      </c>
      <c r="K4752" s="113">
        <v>44772.683368055557</v>
      </c>
      <c r="M4752" s="113">
        <v>44772.686874999999</v>
      </c>
      <c r="P4752" s="78" t="str">
        <f t="shared" si="1258"/>
        <v/>
      </c>
      <c r="Q4752" s="113">
        <v>44772.686909722222</v>
      </c>
      <c r="R4752" s="78" t="s">
        <v>1185</v>
      </c>
      <c r="S4752" s="78" t="str">
        <f t="shared" si="1259"/>
        <v>CIC</v>
      </c>
      <c r="T4752" s="113">
        <v>44772.698310185187</v>
      </c>
      <c r="U4752" s="78" t="s">
        <v>1187</v>
      </c>
      <c r="V4752" s="78" t="str">
        <f t="shared" si="1260"/>
        <v>CIC</v>
      </c>
      <c r="W4752" s="113">
        <v>44772.711122685185</v>
      </c>
      <c r="X4752" s="113">
        <f t="shared" si="1261"/>
        <v>3.5069444420514628E-3</v>
      </c>
      <c r="Y4752" s="113">
        <f t="shared" si="1262"/>
        <v>1.1435185188020114E-2</v>
      </c>
      <c r="Z4752" s="113">
        <f t="shared" si="1263"/>
        <v>1.2812499997380655E-2</v>
      </c>
      <c r="AB4752" s="2">
        <f t="shared" si="1264"/>
        <v>988</v>
      </c>
      <c r="AC4752" s="2">
        <f t="shared" si="1264"/>
        <v>1107</v>
      </c>
      <c r="AE4752" s="2" t="str">
        <f t="shared" si="1265"/>
        <v/>
      </c>
      <c r="AF4752" s="2" t="str">
        <f t="shared" si="1266"/>
        <v/>
      </c>
      <c r="AG4752" s="2" t="str">
        <f t="shared" si="1267"/>
        <v/>
      </c>
      <c r="AH4752" s="2">
        <f t="shared" si="1268"/>
        <v>988</v>
      </c>
      <c r="AI4752" s="2" t="str">
        <f t="shared" si="1269"/>
        <v/>
      </c>
      <c r="AK4752" s="2" t="str">
        <f t="shared" si="1270"/>
        <v/>
      </c>
      <c r="AL4752" s="2" t="str">
        <f t="shared" si="1271"/>
        <v/>
      </c>
      <c r="AM4752" s="2" t="str">
        <f t="shared" si="1272"/>
        <v/>
      </c>
      <c r="AN4752" s="2">
        <f t="shared" si="1273"/>
        <v>1107</v>
      </c>
      <c r="AO4752" s="2" t="str">
        <f t="shared" si="1274"/>
        <v/>
      </c>
    </row>
    <row r="4753" spans="1:41" x14ac:dyDescent="0.3">
      <c r="A4753" s="111">
        <v>44772.683368055557</v>
      </c>
      <c r="B4753" s="78" t="s">
        <v>5515</v>
      </c>
      <c r="C4753" s="78" t="s">
        <v>951</v>
      </c>
      <c r="D4753" s="78" t="s">
        <v>1935</v>
      </c>
      <c r="E4753" s="78">
        <v>28</v>
      </c>
      <c r="F4753" s="78" t="s">
        <v>809</v>
      </c>
      <c r="G4753" s="78" t="s">
        <v>94</v>
      </c>
      <c r="H4753" s="112" t="s">
        <v>280</v>
      </c>
      <c r="I4753" s="112">
        <v>3</v>
      </c>
      <c r="J4753" s="113">
        <v>44772.682627314818</v>
      </c>
      <c r="K4753" s="113">
        <v>44772.683368055557</v>
      </c>
      <c r="M4753" s="113">
        <v>44772.686990740738</v>
      </c>
      <c r="P4753" s="78" t="str">
        <f t="shared" si="1258"/>
        <v/>
      </c>
      <c r="Q4753" s="113">
        <v>44772.688981481479</v>
      </c>
      <c r="R4753" s="78" t="s">
        <v>1397</v>
      </c>
      <c r="S4753" s="78" t="str">
        <f t="shared" si="1259"/>
        <v>PLOEG</v>
      </c>
      <c r="V4753" s="78" t="str">
        <f t="shared" si="1260"/>
        <v/>
      </c>
      <c r="W4753" s="113">
        <v>44772.701724537037</v>
      </c>
      <c r="X4753" s="113">
        <f t="shared" si="1261"/>
        <v>3.6226851807441562E-3</v>
      </c>
      <c r="Y4753" s="113" t="str">
        <f t="shared" si="1262"/>
        <v/>
      </c>
      <c r="Z4753" s="113" t="str">
        <f t="shared" si="1263"/>
        <v/>
      </c>
      <c r="AB4753" s="2" t="str">
        <f t="shared" si="1264"/>
        <v/>
      </c>
      <c r="AC4753" s="2" t="str">
        <f t="shared" si="1264"/>
        <v/>
      </c>
      <c r="AE4753" s="2" t="str">
        <f t="shared" si="1265"/>
        <v/>
      </c>
      <c r="AF4753" s="2" t="str">
        <f t="shared" si="1266"/>
        <v/>
      </c>
      <c r="AG4753" s="2" t="str">
        <f t="shared" si="1267"/>
        <v/>
      </c>
      <c r="AH4753" s="2" t="str">
        <f t="shared" si="1268"/>
        <v/>
      </c>
      <c r="AI4753" s="2" t="str">
        <f t="shared" si="1269"/>
        <v/>
      </c>
      <c r="AK4753" s="2" t="str">
        <f t="shared" si="1270"/>
        <v/>
      </c>
      <c r="AL4753" s="2" t="str">
        <f t="shared" si="1271"/>
        <v/>
      </c>
      <c r="AM4753" s="2" t="str">
        <f t="shared" si="1272"/>
        <v/>
      </c>
      <c r="AN4753" s="2" t="str">
        <f t="shared" si="1273"/>
        <v/>
      </c>
      <c r="AO4753" s="2" t="str">
        <f t="shared" si="1274"/>
        <v/>
      </c>
    </row>
    <row r="4754" spans="1:41" x14ac:dyDescent="0.3">
      <c r="A4754" s="111">
        <v>44772.814606481479</v>
      </c>
      <c r="B4754" s="78" t="s">
        <v>5516</v>
      </c>
      <c r="C4754" s="78" t="s">
        <v>835</v>
      </c>
      <c r="D4754" s="78" t="s">
        <v>1864</v>
      </c>
      <c r="F4754" s="78" t="s">
        <v>808</v>
      </c>
      <c r="G4754" s="78" t="s">
        <v>94</v>
      </c>
      <c r="H4754" s="112" t="s">
        <v>246</v>
      </c>
      <c r="I4754" s="112">
        <v>2</v>
      </c>
      <c r="J4754" s="113">
        <v>44772.814201388886</v>
      </c>
      <c r="K4754" s="113">
        <v>44772.814606481479</v>
      </c>
      <c r="M4754" s="113">
        <v>44772.814791666664</v>
      </c>
      <c r="P4754" s="78" t="str">
        <f t="shared" si="1258"/>
        <v/>
      </c>
      <c r="S4754" s="78" t="str">
        <f t="shared" si="1259"/>
        <v/>
      </c>
      <c r="T4754" s="113">
        <v>44772.818738425929</v>
      </c>
      <c r="U4754" s="78" t="s">
        <v>1216</v>
      </c>
      <c r="V4754" s="78" t="str">
        <f t="shared" si="1260"/>
        <v>PLOEG</v>
      </c>
      <c r="W4754" s="113">
        <v>44772.825555555559</v>
      </c>
      <c r="X4754" s="113">
        <f t="shared" si="1261"/>
        <v>1.8518518481869251E-4</v>
      </c>
      <c r="Y4754" s="113">
        <f t="shared" si="1262"/>
        <v>3.9467592650908045E-3</v>
      </c>
      <c r="Z4754" s="113">
        <f t="shared" si="1263"/>
        <v>6.8171296297805384E-3</v>
      </c>
      <c r="AB4754" s="2">
        <f t="shared" si="1264"/>
        <v>341</v>
      </c>
      <c r="AC4754" s="2">
        <f t="shared" si="1264"/>
        <v>589</v>
      </c>
      <c r="AE4754" s="2" t="str">
        <f t="shared" si="1265"/>
        <v/>
      </c>
      <c r="AF4754" s="2" t="str">
        <f t="shared" si="1266"/>
        <v/>
      </c>
      <c r="AG4754" s="2">
        <f t="shared" si="1267"/>
        <v>341</v>
      </c>
      <c r="AH4754" s="2" t="str">
        <f t="shared" si="1268"/>
        <v/>
      </c>
      <c r="AI4754" s="2" t="str">
        <f t="shared" si="1269"/>
        <v/>
      </c>
      <c r="AK4754" s="2" t="str">
        <f t="shared" si="1270"/>
        <v/>
      </c>
      <c r="AL4754" s="2" t="str">
        <f t="shared" si="1271"/>
        <v/>
      </c>
      <c r="AM4754" s="2">
        <f t="shared" si="1272"/>
        <v>589</v>
      </c>
      <c r="AN4754" s="2" t="str">
        <f t="shared" si="1273"/>
        <v/>
      </c>
      <c r="AO4754" s="2" t="str">
        <f t="shared" si="1274"/>
        <v/>
      </c>
    </row>
    <row r="4755" spans="1:41" x14ac:dyDescent="0.3">
      <c r="A4755" s="111">
        <v>44772.81621527778</v>
      </c>
      <c r="B4755" s="78" t="s">
        <v>5517</v>
      </c>
      <c r="C4755" s="78" t="s">
        <v>846</v>
      </c>
      <c r="D4755" s="78" t="s">
        <v>3054</v>
      </c>
      <c r="F4755" s="78" t="s">
        <v>807</v>
      </c>
      <c r="G4755" s="78" t="s">
        <v>134</v>
      </c>
      <c r="H4755" s="112" t="s">
        <v>278</v>
      </c>
      <c r="I4755" s="112">
        <v>3</v>
      </c>
      <c r="J4755" s="113">
        <v>44772.815324074072</v>
      </c>
      <c r="K4755" s="113">
        <v>44772.81621527778</v>
      </c>
      <c r="M4755" s="113">
        <v>44772.81658564815</v>
      </c>
      <c r="N4755" s="113">
        <v>44772.817430555559</v>
      </c>
      <c r="O4755" s="78" t="s">
        <v>1187</v>
      </c>
      <c r="P4755" s="78" t="str">
        <f t="shared" si="1258"/>
        <v>CIC</v>
      </c>
      <c r="S4755" s="78" t="str">
        <f t="shared" si="1259"/>
        <v/>
      </c>
      <c r="T4755" s="113">
        <v>44772.825243055559</v>
      </c>
      <c r="U4755" s="78" t="s">
        <v>1220</v>
      </c>
      <c r="V4755" s="78" t="str">
        <f t="shared" si="1260"/>
        <v>PLOEG</v>
      </c>
      <c r="W4755" s="113">
        <v>44772.85491898148</v>
      </c>
      <c r="X4755" s="113">
        <f t="shared" si="1261"/>
        <v>3.7037036963738501E-4</v>
      </c>
      <c r="Y4755" s="113">
        <f t="shared" si="1262"/>
        <v>8.6574074084637687E-3</v>
      </c>
      <c r="Z4755" s="113">
        <f t="shared" si="1263"/>
        <v>2.9675925921765156E-2</v>
      </c>
      <c r="AB4755" s="2">
        <f t="shared" si="1264"/>
        <v>748</v>
      </c>
      <c r="AC4755" s="2">
        <f t="shared" si="1264"/>
        <v>2564</v>
      </c>
      <c r="AE4755" s="2" t="str">
        <f t="shared" si="1265"/>
        <v/>
      </c>
      <c r="AF4755" s="2" t="str">
        <f t="shared" si="1266"/>
        <v/>
      </c>
      <c r="AG4755" s="2" t="str">
        <f t="shared" si="1267"/>
        <v/>
      </c>
      <c r="AH4755" s="2">
        <f t="shared" si="1268"/>
        <v>748</v>
      </c>
      <c r="AI4755" s="2" t="str">
        <f t="shared" si="1269"/>
        <v/>
      </c>
      <c r="AK4755" s="2" t="str">
        <f t="shared" si="1270"/>
        <v/>
      </c>
      <c r="AL4755" s="2" t="str">
        <f t="shared" si="1271"/>
        <v/>
      </c>
      <c r="AM4755" s="2" t="str">
        <f t="shared" si="1272"/>
        <v/>
      </c>
      <c r="AN4755" s="2">
        <f t="shared" si="1273"/>
        <v>2564</v>
      </c>
      <c r="AO4755" s="2" t="str">
        <f t="shared" si="1274"/>
        <v/>
      </c>
    </row>
    <row r="4756" spans="1:41" x14ac:dyDescent="0.3">
      <c r="A4756" s="111">
        <v>44772.826203703706</v>
      </c>
      <c r="B4756" s="78" t="s">
        <v>5518</v>
      </c>
      <c r="C4756" s="78" t="s">
        <v>835</v>
      </c>
      <c r="D4756" s="78" t="s">
        <v>1341</v>
      </c>
      <c r="E4756" s="78">
        <v>62</v>
      </c>
      <c r="F4756" s="78" t="s">
        <v>807</v>
      </c>
      <c r="G4756" s="78" t="s">
        <v>88</v>
      </c>
      <c r="H4756" s="112" t="s">
        <v>256</v>
      </c>
      <c r="I4756" s="112">
        <v>3</v>
      </c>
      <c r="J4756" s="113">
        <v>44772.824976851851</v>
      </c>
      <c r="K4756" s="113">
        <v>44772.826203703706</v>
      </c>
      <c r="M4756" s="113">
        <v>44772.826412037037</v>
      </c>
      <c r="N4756" s="113">
        <v>44772.826666666668</v>
      </c>
      <c r="O4756" s="78" t="s">
        <v>1185</v>
      </c>
      <c r="P4756" s="78" t="str">
        <f t="shared" si="1258"/>
        <v>CIC</v>
      </c>
      <c r="S4756" s="78" t="str">
        <f t="shared" si="1259"/>
        <v/>
      </c>
      <c r="V4756" s="78" t="str">
        <f t="shared" si="1260"/>
        <v/>
      </c>
      <c r="W4756" s="113">
        <v>44772.84511574074</v>
      </c>
      <c r="X4756" s="113">
        <f t="shared" si="1261"/>
        <v>2.0833333110203966E-4</v>
      </c>
      <c r="Y4756" s="113" t="str">
        <f t="shared" si="1262"/>
        <v/>
      </c>
      <c r="Z4756" s="113" t="str">
        <f t="shared" si="1263"/>
        <v/>
      </c>
      <c r="AB4756" s="2" t="str">
        <f t="shared" si="1264"/>
        <v/>
      </c>
      <c r="AC4756" s="2" t="str">
        <f t="shared" si="1264"/>
        <v/>
      </c>
      <c r="AE4756" s="2" t="str">
        <f t="shared" si="1265"/>
        <v/>
      </c>
      <c r="AF4756" s="2" t="str">
        <f t="shared" si="1266"/>
        <v/>
      </c>
      <c r="AG4756" s="2" t="str">
        <f t="shared" si="1267"/>
        <v/>
      </c>
      <c r="AH4756" s="2" t="str">
        <f t="shared" si="1268"/>
        <v/>
      </c>
      <c r="AI4756" s="2" t="str">
        <f t="shared" si="1269"/>
        <v/>
      </c>
      <c r="AK4756" s="2" t="str">
        <f t="shared" si="1270"/>
        <v/>
      </c>
      <c r="AL4756" s="2" t="str">
        <f t="shared" si="1271"/>
        <v/>
      </c>
      <c r="AM4756" s="2" t="str">
        <f t="shared" si="1272"/>
        <v/>
      </c>
      <c r="AN4756" s="2" t="str">
        <f t="shared" si="1273"/>
        <v/>
      </c>
      <c r="AO4756" s="2" t="str">
        <f t="shared" si="1274"/>
        <v/>
      </c>
    </row>
    <row r="4757" spans="1:41" x14ac:dyDescent="0.3">
      <c r="A4757" s="111">
        <v>44772.848287037035</v>
      </c>
      <c r="B4757" s="78" t="s">
        <v>5519</v>
      </c>
      <c r="C4757" s="78" t="s">
        <v>853</v>
      </c>
      <c r="D4757" s="78" t="s">
        <v>1226</v>
      </c>
      <c r="E4757" s="78">
        <v>35</v>
      </c>
      <c r="F4757" s="78" t="s">
        <v>809</v>
      </c>
      <c r="G4757" s="78" t="s">
        <v>106</v>
      </c>
      <c r="H4757" s="112" t="s">
        <v>268</v>
      </c>
      <c r="I4757" s="112">
        <v>4</v>
      </c>
      <c r="J4757" s="113">
        <v>44772.848124999997</v>
      </c>
      <c r="K4757" s="113">
        <v>44772.848287037035</v>
      </c>
      <c r="M4757" s="113">
        <v>44772.848321759258</v>
      </c>
      <c r="N4757" s="113">
        <v>44772.848344907405</v>
      </c>
      <c r="O4757" s="78" t="s">
        <v>1185</v>
      </c>
      <c r="P4757" s="78" t="str">
        <f t="shared" si="1258"/>
        <v>CIC</v>
      </c>
      <c r="Q4757" s="113">
        <v>44772.848599537036</v>
      </c>
      <c r="R4757" s="78" t="s">
        <v>1243</v>
      </c>
      <c r="S4757" s="78" t="str">
        <f t="shared" si="1259"/>
        <v>PLOEG</v>
      </c>
      <c r="T4757" s="113">
        <v>44772.876817129632</v>
      </c>
      <c r="U4757" s="78" t="s">
        <v>1243</v>
      </c>
      <c r="V4757" s="78" t="str">
        <f t="shared" si="1260"/>
        <v>PLOEG</v>
      </c>
      <c r="W4757" s="113">
        <v>44772.896122685182</v>
      </c>
      <c r="X4757" s="113" t="str">
        <f t="shared" si="1261"/>
        <v/>
      </c>
      <c r="Y4757" s="113">
        <f t="shared" si="1262"/>
        <v>2.849537037400296E-2</v>
      </c>
      <c r="Z4757" s="113">
        <f t="shared" si="1263"/>
        <v>1.9305555550090503E-2</v>
      </c>
      <c r="AB4757" s="2">
        <f t="shared" si="1264"/>
        <v>2462</v>
      </c>
      <c r="AC4757" s="2">
        <f t="shared" si="1264"/>
        <v>1668</v>
      </c>
      <c r="AE4757" s="2" t="str">
        <f t="shared" si="1265"/>
        <v/>
      </c>
      <c r="AF4757" s="2" t="str">
        <f t="shared" si="1266"/>
        <v/>
      </c>
      <c r="AG4757" s="2" t="str">
        <f t="shared" si="1267"/>
        <v/>
      </c>
      <c r="AH4757" s="2" t="str">
        <f t="shared" si="1268"/>
        <v/>
      </c>
      <c r="AI4757" s="2">
        <f t="shared" si="1269"/>
        <v>2462</v>
      </c>
      <c r="AK4757" s="2" t="str">
        <f t="shared" si="1270"/>
        <v/>
      </c>
      <c r="AL4757" s="2" t="str">
        <f t="shared" si="1271"/>
        <v/>
      </c>
      <c r="AM4757" s="2" t="str">
        <f t="shared" si="1272"/>
        <v/>
      </c>
      <c r="AN4757" s="2" t="str">
        <f t="shared" si="1273"/>
        <v/>
      </c>
      <c r="AO4757" s="2">
        <f t="shared" si="1274"/>
        <v>1668</v>
      </c>
    </row>
    <row r="4758" spans="1:41" x14ac:dyDescent="0.3">
      <c r="A4758" s="111">
        <v>44772.96802083333</v>
      </c>
      <c r="B4758" s="78" t="s">
        <v>5520</v>
      </c>
      <c r="C4758" s="78" t="s">
        <v>835</v>
      </c>
      <c r="D4758" s="78" t="s">
        <v>1199</v>
      </c>
      <c r="E4758" s="78">
        <v>137</v>
      </c>
      <c r="F4758" s="78" t="s">
        <v>809</v>
      </c>
      <c r="G4758" s="78" t="s">
        <v>88</v>
      </c>
      <c r="H4758" s="112" t="s">
        <v>200</v>
      </c>
      <c r="I4758" s="112">
        <v>3</v>
      </c>
      <c r="J4758" s="113">
        <v>44772.967592592591</v>
      </c>
      <c r="K4758" s="113">
        <v>44772.96802083333</v>
      </c>
      <c r="M4758" s="113">
        <v>44772.968240740738</v>
      </c>
      <c r="N4758" s="113">
        <v>44772.968692129631</v>
      </c>
      <c r="O4758" s="78" t="s">
        <v>1187</v>
      </c>
      <c r="P4758" s="78" t="str">
        <f t="shared" si="1258"/>
        <v>CIC</v>
      </c>
      <c r="Q4758" s="113">
        <v>44772.983923611115</v>
      </c>
      <c r="R4758" s="78" t="s">
        <v>1216</v>
      </c>
      <c r="S4758" s="78" t="str">
        <f t="shared" si="1259"/>
        <v>PLOEG</v>
      </c>
      <c r="T4758" s="113">
        <v>44772.997858796298</v>
      </c>
      <c r="U4758" s="78" t="s">
        <v>1200</v>
      </c>
      <c r="V4758" s="78" t="str">
        <f t="shared" si="1260"/>
        <v>PLOEG</v>
      </c>
      <c r="W4758" s="113">
        <v>44773.00309027778</v>
      </c>
      <c r="X4758" s="113">
        <f t="shared" si="1261"/>
        <v>2.1990740788169205E-4</v>
      </c>
      <c r="Y4758" s="113">
        <f t="shared" si="1262"/>
        <v>2.9618055559694767E-2</v>
      </c>
      <c r="Z4758" s="113">
        <f t="shared" si="1263"/>
        <v>5.2314814820419997E-3</v>
      </c>
      <c r="AB4758" s="2">
        <f t="shared" si="1264"/>
        <v>2559</v>
      </c>
      <c r="AC4758" s="2">
        <f t="shared" si="1264"/>
        <v>452</v>
      </c>
      <c r="AE4758" s="2" t="str">
        <f t="shared" si="1265"/>
        <v/>
      </c>
      <c r="AF4758" s="2" t="str">
        <f t="shared" si="1266"/>
        <v/>
      </c>
      <c r="AG4758" s="2" t="str">
        <f t="shared" si="1267"/>
        <v/>
      </c>
      <c r="AH4758" s="2">
        <f t="shared" si="1268"/>
        <v>2559</v>
      </c>
      <c r="AI4758" s="2" t="str">
        <f t="shared" si="1269"/>
        <v/>
      </c>
      <c r="AK4758" s="2" t="str">
        <f t="shared" si="1270"/>
        <v/>
      </c>
      <c r="AL4758" s="2" t="str">
        <f t="shared" si="1271"/>
        <v/>
      </c>
      <c r="AM4758" s="2" t="str">
        <f t="shared" si="1272"/>
        <v/>
      </c>
      <c r="AN4758" s="2">
        <f t="shared" si="1273"/>
        <v>452</v>
      </c>
      <c r="AO4758" s="2" t="str">
        <f t="shared" si="1274"/>
        <v/>
      </c>
    </row>
    <row r="4759" spans="1:41" x14ac:dyDescent="0.3">
      <c r="A4759" s="111">
        <v>44773.027372685188</v>
      </c>
      <c r="B4759" s="78" t="s">
        <v>5521</v>
      </c>
      <c r="C4759" s="78" t="s">
        <v>835</v>
      </c>
      <c r="D4759" s="78" t="s">
        <v>1998</v>
      </c>
      <c r="F4759" s="78" t="s">
        <v>807</v>
      </c>
      <c r="G4759" s="78" t="s">
        <v>88</v>
      </c>
      <c r="H4759" s="112" t="s">
        <v>200</v>
      </c>
      <c r="I4759" s="112">
        <v>3</v>
      </c>
      <c r="J4759" s="113">
        <v>44773.023796296293</v>
      </c>
      <c r="K4759" s="113">
        <v>44773.027372685188</v>
      </c>
      <c r="M4759" s="113">
        <v>44773.028020833335</v>
      </c>
      <c r="N4759" s="113">
        <v>44773.028321759259</v>
      </c>
      <c r="O4759" s="78" t="s">
        <v>1185</v>
      </c>
      <c r="P4759" s="78" t="str">
        <f t="shared" si="1258"/>
        <v>CIC</v>
      </c>
      <c r="S4759" s="78" t="str">
        <f t="shared" si="1259"/>
        <v/>
      </c>
      <c r="V4759" s="78" t="str">
        <f t="shared" si="1260"/>
        <v/>
      </c>
      <c r="W4759" s="113">
        <v>44773.055497685185</v>
      </c>
      <c r="X4759" s="113">
        <f t="shared" si="1261"/>
        <v>6.4814814686542377E-4</v>
      </c>
      <c r="Y4759" s="113" t="str">
        <f t="shared" si="1262"/>
        <v/>
      </c>
      <c r="Z4759" s="113" t="str">
        <f t="shared" si="1263"/>
        <v/>
      </c>
      <c r="AB4759" s="2" t="str">
        <f t="shared" si="1264"/>
        <v/>
      </c>
      <c r="AC4759" s="2" t="str">
        <f t="shared" si="1264"/>
        <v/>
      </c>
      <c r="AE4759" s="2" t="str">
        <f t="shared" si="1265"/>
        <v/>
      </c>
      <c r="AF4759" s="2" t="str">
        <f t="shared" si="1266"/>
        <v/>
      </c>
      <c r="AG4759" s="2" t="str">
        <f t="shared" si="1267"/>
        <v/>
      </c>
      <c r="AH4759" s="2" t="str">
        <f t="shared" si="1268"/>
        <v/>
      </c>
      <c r="AI4759" s="2" t="str">
        <f t="shared" si="1269"/>
        <v/>
      </c>
      <c r="AK4759" s="2" t="str">
        <f t="shared" si="1270"/>
        <v/>
      </c>
      <c r="AL4759" s="2" t="str">
        <f t="shared" si="1271"/>
        <v/>
      </c>
      <c r="AM4759" s="2" t="str">
        <f t="shared" si="1272"/>
        <v/>
      </c>
      <c r="AN4759" s="2" t="str">
        <f t="shared" si="1273"/>
        <v/>
      </c>
      <c r="AO4759" s="2" t="str">
        <f t="shared" si="1274"/>
        <v/>
      </c>
    </row>
    <row r="4760" spans="1:41" x14ac:dyDescent="0.3">
      <c r="A4760" s="111">
        <v>44773.064027777778</v>
      </c>
      <c r="B4760" s="78" t="s">
        <v>5522</v>
      </c>
      <c r="C4760" s="78" t="s">
        <v>835</v>
      </c>
      <c r="D4760" s="78" t="s">
        <v>3948</v>
      </c>
      <c r="E4760" s="78">
        <v>17</v>
      </c>
      <c r="F4760" s="78" t="s">
        <v>808</v>
      </c>
      <c r="G4760" s="78" t="s">
        <v>88</v>
      </c>
      <c r="H4760" s="112" t="s">
        <v>200</v>
      </c>
      <c r="I4760" s="112">
        <v>3</v>
      </c>
      <c r="J4760" s="113">
        <v>44773.063773148147</v>
      </c>
      <c r="K4760" s="113">
        <v>44773.064027777778</v>
      </c>
      <c r="M4760" s="113">
        <v>44773.06490740741</v>
      </c>
      <c r="N4760" s="113">
        <v>44773.064976851849</v>
      </c>
      <c r="O4760" s="78" t="s">
        <v>1185</v>
      </c>
      <c r="P4760" s="78" t="str">
        <f t="shared" si="1258"/>
        <v>CIC</v>
      </c>
      <c r="S4760" s="78" t="str">
        <f t="shared" si="1259"/>
        <v/>
      </c>
      <c r="V4760" s="78" t="str">
        <f t="shared" si="1260"/>
        <v/>
      </c>
      <c r="W4760" s="113">
        <v>44773.071064814816</v>
      </c>
      <c r="X4760" s="113">
        <f t="shared" si="1261"/>
        <v>8.7962963152676821E-4</v>
      </c>
      <c r="Y4760" s="113" t="str">
        <f t="shared" si="1262"/>
        <v/>
      </c>
      <c r="Z4760" s="113" t="str">
        <f t="shared" si="1263"/>
        <v/>
      </c>
      <c r="AB4760" s="2" t="str">
        <f t="shared" si="1264"/>
        <v/>
      </c>
      <c r="AC4760" s="2" t="str">
        <f t="shared" si="1264"/>
        <v/>
      </c>
      <c r="AE4760" s="2" t="str">
        <f t="shared" si="1265"/>
        <v/>
      </c>
      <c r="AF4760" s="2" t="str">
        <f t="shared" si="1266"/>
        <v/>
      </c>
      <c r="AG4760" s="2" t="str">
        <f t="shared" si="1267"/>
        <v/>
      </c>
      <c r="AH4760" s="2" t="str">
        <f t="shared" si="1268"/>
        <v/>
      </c>
      <c r="AI4760" s="2" t="str">
        <f t="shared" si="1269"/>
        <v/>
      </c>
      <c r="AK4760" s="2" t="str">
        <f t="shared" si="1270"/>
        <v/>
      </c>
      <c r="AL4760" s="2" t="str">
        <f t="shared" si="1271"/>
        <v/>
      </c>
      <c r="AM4760" s="2" t="str">
        <f t="shared" si="1272"/>
        <v/>
      </c>
      <c r="AN4760" s="2" t="str">
        <f t="shared" si="1273"/>
        <v/>
      </c>
      <c r="AO4760" s="2" t="str">
        <f t="shared" si="1274"/>
        <v/>
      </c>
    </row>
    <row r="4761" spans="1:41" x14ac:dyDescent="0.3">
      <c r="A4761" s="111">
        <v>44773.065138888887</v>
      </c>
      <c r="B4761" s="78" t="s">
        <v>5523</v>
      </c>
      <c r="C4761" s="78" t="s">
        <v>846</v>
      </c>
      <c r="D4761" s="78" t="s">
        <v>1354</v>
      </c>
      <c r="E4761" s="78">
        <v>264</v>
      </c>
      <c r="F4761" s="78" t="s">
        <v>807</v>
      </c>
      <c r="G4761" s="78" t="s">
        <v>88</v>
      </c>
      <c r="H4761" s="112" t="s">
        <v>200</v>
      </c>
      <c r="I4761" s="112">
        <v>3</v>
      </c>
      <c r="J4761" s="113">
        <v>44773.064120370371</v>
      </c>
      <c r="K4761" s="113">
        <v>44773.065138888887</v>
      </c>
      <c r="M4761" s="113">
        <v>44773.065555555557</v>
      </c>
      <c r="N4761" s="113">
        <v>44773.06585648148</v>
      </c>
      <c r="O4761" s="78" t="s">
        <v>1185</v>
      </c>
      <c r="P4761" s="78" t="str">
        <f t="shared" si="1258"/>
        <v>CIC</v>
      </c>
      <c r="S4761" s="78" t="str">
        <f t="shared" si="1259"/>
        <v/>
      </c>
      <c r="T4761" s="113">
        <v>44773.082997685182</v>
      </c>
      <c r="U4761" s="78" t="s">
        <v>1220</v>
      </c>
      <c r="V4761" s="78" t="str">
        <f t="shared" si="1260"/>
        <v>PLOEG</v>
      </c>
      <c r="W4761" s="113">
        <v>44773.08699074074</v>
      </c>
      <c r="X4761" s="113">
        <f t="shared" si="1261"/>
        <v>4.1666666948003694E-4</v>
      </c>
      <c r="Y4761" s="113">
        <f t="shared" si="1262"/>
        <v>1.7442129625123926E-2</v>
      </c>
      <c r="Z4761" s="113">
        <f t="shared" si="1263"/>
        <v>3.9930555576574989E-3</v>
      </c>
      <c r="AB4761" s="2">
        <f t="shared" si="1264"/>
        <v>1507</v>
      </c>
      <c r="AC4761" s="2">
        <f t="shared" si="1264"/>
        <v>345</v>
      </c>
      <c r="AE4761" s="2" t="str">
        <f t="shared" si="1265"/>
        <v/>
      </c>
      <c r="AF4761" s="2" t="str">
        <f t="shared" si="1266"/>
        <v/>
      </c>
      <c r="AG4761" s="2" t="str">
        <f t="shared" si="1267"/>
        <v/>
      </c>
      <c r="AH4761" s="2">
        <f t="shared" si="1268"/>
        <v>1507</v>
      </c>
      <c r="AI4761" s="2" t="str">
        <f t="shared" si="1269"/>
        <v/>
      </c>
      <c r="AK4761" s="2" t="str">
        <f t="shared" si="1270"/>
        <v/>
      </c>
      <c r="AL4761" s="2" t="str">
        <f t="shared" si="1271"/>
        <v/>
      </c>
      <c r="AM4761" s="2" t="str">
        <f t="shared" si="1272"/>
        <v/>
      </c>
      <c r="AN4761" s="2">
        <f t="shared" si="1273"/>
        <v>345</v>
      </c>
      <c r="AO4761" s="2" t="str">
        <f t="shared" si="1274"/>
        <v/>
      </c>
    </row>
    <row r="4762" spans="1:41" x14ac:dyDescent="0.3">
      <c r="A4762" s="111">
        <v>44773.071493055555</v>
      </c>
      <c r="B4762" s="78" t="s">
        <v>5524</v>
      </c>
      <c r="C4762" s="78" t="s">
        <v>835</v>
      </c>
      <c r="D4762" s="78" t="s">
        <v>1998</v>
      </c>
      <c r="F4762" s="78" t="s">
        <v>807</v>
      </c>
      <c r="G4762" s="78" t="s">
        <v>88</v>
      </c>
      <c r="H4762" s="112" t="s">
        <v>200</v>
      </c>
      <c r="I4762" s="112">
        <v>3</v>
      </c>
      <c r="J4762" s="113">
        <v>44773.071493055555</v>
      </c>
      <c r="K4762" s="113">
        <v>44773.071493055555</v>
      </c>
      <c r="M4762" s="113">
        <v>44773.071712962963</v>
      </c>
      <c r="N4762" s="113">
        <v>44773.071736111109</v>
      </c>
      <c r="O4762" s="78" t="s">
        <v>1187</v>
      </c>
      <c r="P4762" s="78" t="str">
        <f t="shared" si="1258"/>
        <v>CIC</v>
      </c>
      <c r="S4762" s="78" t="str">
        <f t="shared" si="1259"/>
        <v/>
      </c>
      <c r="V4762" s="78" t="str">
        <f t="shared" si="1260"/>
        <v/>
      </c>
      <c r="W4762" s="113">
        <v>44773.081504629627</v>
      </c>
      <c r="X4762" s="113">
        <f t="shared" si="1261"/>
        <v>2.1990740788169205E-4</v>
      </c>
      <c r="Y4762" s="113" t="str">
        <f t="shared" si="1262"/>
        <v/>
      </c>
      <c r="Z4762" s="113" t="str">
        <f t="shared" si="1263"/>
        <v/>
      </c>
      <c r="AB4762" s="2" t="str">
        <f t="shared" si="1264"/>
        <v/>
      </c>
      <c r="AC4762" s="2" t="str">
        <f t="shared" si="1264"/>
        <v/>
      </c>
      <c r="AE4762" s="2" t="str">
        <f t="shared" si="1265"/>
        <v/>
      </c>
      <c r="AF4762" s="2" t="str">
        <f t="shared" si="1266"/>
        <v/>
      </c>
      <c r="AG4762" s="2" t="str">
        <f t="shared" si="1267"/>
        <v/>
      </c>
      <c r="AH4762" s="2" t="str">
        <f t="shared" si="1268"/>
        <v/>
      </c>
      <c r="AI4762" s="2" t="str">
        <f t="shared" si="1269"/>
        <v/>
      </c>
      <c r="AK4762" s="2" t="str">
        <f t="shared" si="1270"/>
        <v/>
      </c>
      <c r="AL4762" s="2" t="str">
        <f t="shared" si="1271"/>
        <v/>
      </c>
      <c r="AM4762" s="2" t="str">
        <f t="shared" si="1272"/>
        <v/>
      </c>
      <c r="AN4762" s="2" t="str">
        <f t="shared" si="1273"/>
        <v/>
      </c>
      <c r="AO4762" s="2" t="str">
        <f t="shared" si="1274"/>
        <v/>
      </c>
    </row>
    <row r="4763" spans="1:41" x14ac:dyDescent="0.3">
      <c r="A4763" s="111">
        <v>44773.137314814812</v>
      </c>
      <c r="B4763" s="78" t="s">
        <v>5525</v>
      </c>
      <c r="C4763" s="78" t="s">
        <v>835</v>
      </c>
      <c r="D4763" s="78" t="s">
        <v>5526</v>
      </c>
      <c r="E4763" s="78">
        <v>185</v>
      </c>
      <c r="F4763" s="78" t="s">
        <v>811</v>
      </c>
      <c r="G4763" s="78" t="s">
        <v>114</v>
      </c>
      <c r="H4763" s="112" t="s">
        <v>451</v>
      </c>
      <c r="I4763" s="112">
        <v>2</v>
      </c>
      <c r="J4763" s="113">
        <v>44773.137314814812</v>
      </c>
      <c r="K4763" s="113">
        <v>44773.137314814812</v>
      </c>
      <c r="M4763" s="113">
        <v>44773.137499999997</v>
      </c>
      <c r="P4763" s="78" t="str">
        <f t="shared" si="1258"/>
        <v/>
      </c>
      <c r="S4763" s="78" t="str">
        <f t="shared" si="1259"/>
        <v/>
      </c>
      <c r="T4763" s="113">
        <v>44773.144895833335</v>
      </c>
      <c r="U4763" s="78" t="s">
        <v>1187</v>
      </c>
      <c r="V4763" s="78" t="str">
        <f t="shared" si="1260"/>
        <v>CIC</v>
      </c>
      <c r="W4763" s="113">
        <v>44773.246608796297</v>
      </c>
      <c r="X4763" s="113">
        <f t="shared" si="1261"/>
        <v>1.8518518481869251E-4</v>
      </c>
      <c r="Y4763" s="113">
        <f t="shared" si="1262"/>
        <v>7.3958333377959207E-3</v>
      </c>
      <c r="Z4763" s="113">
        <f t="shared" si="1263"/>
        <v>0.10171296296175569</v>
      </c>
      <c r="AB4763" s="2">
        <f t="shared" si="1264"/>
        <v>639</v>
      </c>
      <c r="AC4763" s="2">
        <f t="shared" si="1264"/>
        <v>8788</v>
      </c>
      <c r="AE4763" s="2" t="str">
        <f t="shared" si="1265"/>
        <v/>
      </c>
      <c r="AF4763" s="2" t="str">
        <f t="shared" si="1266"/>
        <v/>
      </c>
      <c r="AG4763" s="2">
        <f t="shared" si="1267"/>
        <v>639</v>
      </c>
      <c r="AH4763" s="2" t="str">
        <f t="shared" si="1268"/>
        <v/>
      </c>
      <c r="AI4763" s="2" t="str">
        <f t="shared" si="1269"/>
        <v/>
      </c>
      <c r="AK4763" s="2" t="str">
        <f t="shared" si="1270"/>
        <v/>
      </c>
      <c r="AL4763" s="2" t="str">
        <f t="shared" si="1271"/>
        <v/>
      </c>
      <c r="AM4763" s="2">
        <f t="shared" si="1272"/>
        <v>8788</v>
      </c>
      <c r="AN4763" s="2" t="str">
        <f t="shared" si="1273"/>
        <v/>
      </c>
      <c r="AO4763" s="2" t="str">
        <f t="shared" si="1274"/>
        <v/>
      </c>
    </row>
    <row r="4764" spans="1:41" x14ac:dyDescent="0.3">
      <c r="A4764" s="111">
        <v>44773.175520833334</v>
      </c>
      <c r="B4764" s="78" t="s">
        <v>5527</v>
      </c>
      <c r="C4764" s="78" t="s">
        <v>846</v>
      </c>
      <c r="D4764" s="78" t="s">
        <v>1843</v>
      </c>
      <c r="E4764" s="78" t="s">
        <v>5528</v>
      </c>
      <c r="F4764" s="78" t="s">
        <v>809</v>
      </c>
      <c r="G4764" s="78" t="s">
        <v>130</v>
      </c>
      <c r="H4764" s="112" t="s">
        <v>316</v>
      </c>
      <c r="I4764" s="112">
        <v>2</v>
      </c>
      <c r="J4764" s="113">
        <v>44773.175520833334</v>
      </c>
      <c r="K4764" s="113">
        <v>44773.175520833334</v>
      </c>
      <c r="M4764" s="113">
        <v>44773.175949074073</v>
      </c>
      <c r="N4764" s="113">
        <v>44773.17633101852</v>
      </c>
      <c r="O4764" s="78" t="s">
        <v>1185</v>
      </c>
      <c r="P4764" s="78" t="str">
        <f t="shared" si="1258"/>
        <v>CIC</v>
      </c>
      <c r="S4764" s="78" t="str">
        <f t="shared" si="1259"/>
        <v/>
      </c>
      <c r="T4764" s="113">
        <v>44773.185219907406</v>
      </c>
      <c r="U4764" s="78" t="s">
        <v>1220</v>
      </c>
      <c r="V4764" s="78" t="str">
        <f t="shared" si="1260"/>
        <v>PLOEG</v>
      </c>
      <c r="W4764" s="113">
        <v>44773.19085648148</v>
      </c>
      <c r="X4764" s="113">
        <f t="shared" si="1261"/>
        <v>4.2824073898373172E-4</v>
      </c>
      <c r="Y4764" s="113">
        <f t="shared" si="1262"/>
        <v>9.2708333322661929E-3</v>
      </c>
      <c r="Z4764" s="113">
        <f t="shared" si="1263"/>
        <v>5.6365740747423843E-3</v>
      </c>
      <c r="AB4764" s="2">
        <f t="shared" si="1264"/>
        <v>801</v>
      </c>
      <c r="AC4764" s="2">
        <f t="shared" si="1264"/>
        <v>487</v>
      </c>
      <c r="AE4764" s="2" t="str">
        <f t="shared" si="1265"/>
        <v/>
      </c>
      <c r="AF4764" s="2" t="str">
        <f t="shared" si="1266"/>
        <v/>
      </c>
      <c r="AG4764" s="2">
        <f t="shared" si="1267"/>
        <v>801</v>
      </c>
      <c r="AH4764" s="2" t="str">
        <f t="shared" si="1268"/>
        <v/>
      </c>
      <c r="AI4764" s="2" t="str">
        <f t="shared" si="1269"/>
        <v/>
      </c>
      <c r="AK4764" s="2" t="str">
        <f t="shared" si="1270"/>
        <v/>
      </c>
      <c r="AL4764" s="2" t="str">
        <f t="shared" si="1271"/>
        <v/>
      </c>
      <c r="AM4764" s="2">
        <f t="shared" si="1272"/>
        <v>487</v>
      </c>
      <c r="AN4764" s="2" t="str">
        <f t="shared" si="1273"/>
        <v/>
      </c>
      <c r="AO4764" s="2" t="str">
        <f t="shared" si="1274"/>
        <v/>
      </c>
    </row>
    <row r="4765" spans="1:41" x14ac:dyDescent="0.3">
      <c r="A4765" s="111">
        <v>44773.229143518518</v>
      </c>
      <c r="B4765" s="78" t="s">
        <v>5529</v>
      </c>
      <c r="C4765" s="78" t="s">
        <v>846</v>
      </c>
      <c r="D4765" s="78" t="s">
        <v>1202</v>
      </c>
      <c r="E4765" s="78">
        <v>38</v>
      </c>
      <c r="F4765" s="78" t="s">
        <v>807</v>
      </c>
      <c r="G4765" s="78" t="s">
        <v>108</v>
      </c>
      <c r="H4765" s="112" t="s">
        <v>266</v>
      </c>
      <c r="I4765" s="112">
        <v>2</v>
      </c>
      <c r="J4765" s="113">
        <v>44773.228738425925</v>
      </c>
      <c r="K4765" s="113">
        <v>44773.229143518518</v>
      </c>
      <c r="M4765" s="113">
        <v>44773.229456018518</v>
      </c>
      <c r="N4765" s="113">
        <v>44773.230104166665</v>
      </c>
      <c r="O4765" s="78" t="s">
        <v>1185</v>
      </c>
      <c r="P4765" s="78" t="str">
        <f t="shared" si="1258"/>
        <v>CIC</v>
      </c>
      <c r="S4765" s="78" t="str">
        <f t="shared" si="1259"/>
        <v/>
      </c>
      <c r="T4765" s="113">
        <v>44773.236516203702</v>
      </c>
      <c r="U4765" s="78" t="s">
        <v>1187</v>
      </c>
      <c r="V4765" s="78" t="str">
        <f t="shared" si="1260"/>
        <v>CIC</v>
      </c>
      <c r="W4765" s="113">
        <v>44773.279363425929</v>
      </c>
      <c r="X4765" s="113">
        <f t="shared" si="1261"/>
        <v>3.125000002910383E-4</v>
      </c>
      <c r="Y4765" s="113">
        <f t="shared" si="1262"/>
        <v>7.0601851839455776E-3</v>
      </c>
      <c r="Z4765" s="113">
        <f t="shared" si="1263"/>
        <v>4.2847222226555459E-2</v>
      </c>
      <c r="AB4765" s="2">
        <f t="shared" si="1264"/>
        <v>610</v>
      </c>
      <c r="AC4765" s="2">
        <f t="shared" si="1264"/>
        <v>3702</v>
      </c>
      <c r="AE4765" s="2" t="str">
        <f t="shared" si="1265"/>
        <v/>
      </c>
      <c r="AF4765" s="2" t="str">
        <f t="shared" si="1266"/>
        <v/>
      </c>
      <c r="AG4765" s="2">
        <f t="shared" si="1267"/>
        <v>610</v>
      </c>
      <c r="AH4765" s="2" t="str">
        <f t="shared" si="1268"/>
        <v/>
      </c>
      <c r="AI4765" s="2" t="str">
        <f t="shared" si="1269"/>
        <v/>
      </c>
      <c r="AK4765" s="2" t="str">
        <f t="shared" si="1270"/>
        <v/>
      </c>
      <c r="AL4765" s="2" t="str">
        <f t="shared" si="1271"/>
        <v/>
      </c>
      <c r="AM4765" s="2">
        <f t="shared" si="1272"/>
        <v>3702</v>
      </c>
      <c r="AN4765" s="2" t="str">
        <f t="shared" si="1273"/>
        <v/>
      </c>
      <c r="AO4765" s="2" t="str">
        <f t="shared" si="1274"/>
        <v/>
      </c>
    </row>
    <row r="4766" spans="1:41" x14ac:dyDescent="0.3">
      <c r="A4766" s="111">
        <v>44773.352500000001</v>
      </c>
      <c r="B4766" s="78" t="s">
        <v>5530</v>
      </c>
      <c r="C4766" s="78" t="s">
        <v>886</v>
      </c>
      <c r="D4766" s="78" t="s">
        <v>1193</v>
      </c>
      <c r="F4766" s="78" t="s">
        <v>809</v>
      </c>
      <c r="G4766" s="78" t="s">
        <v>100</v>
      </c>
      <c r="H4766" s="112" t="s">
        <v>208</v>
      </c>
      <c r="I4766" s="112">
        <v>3</v>
      </c>
      <c r="J4766" s="113">
        <v>44773.351863425924</v>
      </c>
      <c r="K4766" s="113">
        <v>44773.352500000001</v>
      </c>
      <c r="M4766" s="113">
        <v>44773.354351851849</v>
      </c>
      <c r="P4766" s="78" t="str">
        <f t="shared" si="1258"/>
        <v/>
      </c>
      <c r="Q4766" s="113">
        <v>44773.354687500003</v>
      </c>
      <c r="R4766" s="78" t="s">
        <v>1187</v>
      </c>
      <c r="S4766" s="78" t="str">
        <f t="shared" si="1259"/>
        <v>CIC</v>
      </c>
      <c r="T4766" s="113">
        <v>44773.367488425924</v>
      </c>
      <c r="U4766" s="78" t="s">
        <v>1267</v>
      </c>
      <c r="V4766" s="78" t="str">
        <f t="shared" si="1260"/>
        <v>PLOEG</v>
      </c>
      <c r="W4766" s="113">
        <v>44773.39335648148</v>
      </c>
      <c r="X4766" s="113">
        <f t="shared" si="1261"/>
        <v>1.8518518481869251E-3</v>
      </c>
      <c r="Y4766" s="113">
        <f t="shared" si="1262"/>
        <v>1.3136574074451346E-2</v>
      </c>
      <c r="Z4766" s="113">
        <f t="shared" si="1263"/>
        <v>2.5868055556202307E-2</v>
      </c>
      <c r="AB4766" s="2">
        <f t="shared" si="1264"/>
        <v>1135</v>
      </c>
      <c r="AC4766" s="2">
        <f t="shared" si="1264"/>
        <v>2235</v>
      </c>
      <c r="AE4766" s="2" t="str">
        <f t="shared" si="1265"/>
        <v/>
      </c>
      <c r="AF4766" s="2" t="str">
        <f t="shared" si="1266"/>
        <v/>
      </c>
      <c r="AG4766" s="2" t="str">
        <f t="shared" si="1267"/>
        <v/>
      </c>
      <c r="AH4766" s="2">
        <f t="shared" si="1268"/>
        <v>1135</v>
      </c>
      <c r="AI4766" s="2" t="str">
        <f t="shared" si="1269"/>
        <v/>
      </c>
      <c r="AK4766" s="2" t="str">
        <f t="shared" si="1270"/>
        <v/>
      </c>
      <c r="AL4766" s="2" t="str">
        <f t="shared" si="1271"/>
        <v/>
      </c>
      <c r="AM4766" s="2" t="str">
        <f t="shared" si="1272"/>
        <v/>
      </c>
      <c r="AN4766" s="2">
        <f t="shared" si="1273"/>
        <v>2235</v>
      </c>
      <c r="AO4766" s="2" t="str">
        <f t="shared" si="1274"/>
        <v/>
      </c>
    </row>
    <row r="4767" spans="1:41" x14ac:dyDescent="0.3">
      <c r="A4767" s="111">
        <v>44773.528587962966</v>
      </c>
      <c r="B4767" s="78" t="s">
        <v>5531</v>
      </c>
      <c r="C4767" s="78" t="s">
        <v>850</v>
      </c>
      <c r="D4767" s="78" t="s">
        <v>1232</v>
      </c>
      <c r="E4767" s="78">
        <v>56</v>
      </c>
      <c r="F4767" s="78" t="s">
        <v>807</v>
      </c>
      <c r="G4767" s="78" t="s">
        <v>88</v>
      </c>
      <c r="H4767" s="112" t="s">
        <v>256</v>
      </c>
      <c r="I4767" s="112">
        <v>3</v>
      </c>
      <c r="J4767" s="113">
        <v>44773.526423611111</v>
      </c>
      <c r="K4767" s="113">
        <v>44773.528587962966</v>
      </c>
      <c r="M4767" s="113">
        <v>44773.529039351852</v>
      </c>
      <c r="N4767" s="113">
        <v>44773.529560185183</v>
      </c>
      <c r="O4767" s="78" t="s">
        <v>1185</v>
      </c>
      <c r="P4767" s="78" t="str">
        <f t="shared" si="1258"/>
        <v>CIC</v>
      </c>
      <c r="Q4767" s="113">
        <v>44773.52983796296</v>
      </c>
      <c r="R4767" s="78" t="s">
        <v>1344</v>
      </c>
      <c r="S4767" s="78" t="str">
        <f t="shared" si="1259"/>
        <v>PLOEG</v>
      </c>
      <c r="V4767" s="78" t="str">
        <f t="shared" si="1260"/>
        <v/>
      </c>
      <c r="W4767" s="113">
        <v>44773.544953703706</v>
      </c>
      <c r="X4767" s="113">
        <f t="shared" si="1261"/>
        <v>4.5138888526707888E-4</v>
      </c>
      <c r="Y4767" s="113" t="str">
        <f t="shared" si="1262"/>
        <v/>
      </c>
      <c r="Z4767" s="113" t="str">
        <f t="shared" si="1263"/>
        <v/>
      </c>
      <c r="AB4767" s="2" t="str">
        <f t="shared" si="1264"/>
        <v/>
      </c>
      <c r="AC4767" s="2" t="str">
        <f t="shared" si="1264"/>
        <v/>
      </c>
      <c r="AE4767" s="2" t="str">
        <f t="shared" si="1265"/>
        <v/>
      </c>
      <c r="AF4767" s="2" t="str">
        <f t="shared" si="1266"/>
        <v/>
      </c>
      <c r="AG4767" s="2" t="str">
        <f t="shared" si="1267"/>
        <v/>
      </c>
      <c r="AH4767" s="2" t="str">
        <f t="shared" si="1268"/>
        <v/>
      </c>
      <c r="AI4767" s="2" t="str">
        <f t="shared" si="1269"/>
        <v/>
      </c>
      <c r="AK4767" s="2" t="str">
        <f t="shared" si="1270"/>
        <v/>
      </c>
      <c r="AL4767" s="2" t="str">
        <f t="shared" si="1271"/>
        <v/>
      </c>
      <c r="AM4767" s="2" t="str">
        <f t="shared" si="1272"/>
        <v/>
      </c>
      <c r="AN4767" s="2" t="str">
        <f t="shared" si="1273"/>
        <v/>
      </c>
      <c r="AO4767" s="2" t="str">
        <f t="shared" si="1274"/>
        <v/>
      </c>
    </row>
    <row r="4768" spans="1:41" x14ac:dyDescent="0.3">
      <c r="A4768" s="111">
        <v>44773.611145833333</v>
      </c>
      <c r="B4768" s="78" t="s">
        <v>5532</v>
      </c>
      <c r="C4768" s="78" t="s">
        <v>886</v>
      </c>
      <c r="D4768" s="78" t="s">
        <v>1394</v>
      </c>
      <c r="E4768" s="78">
        <v>9</v>
      </c>
      <c r="F4768" s="78" t="s">
        <v>809</v>
      </c>
      <c r="G4768" s="78" t="s">
        <v>86</v>
      </c>
      <c r="H4768" s="112" t="s">
        <v>210</v>
      </c>
      <c r="I4768" s="112">
        <v>3</v>
      </c>
      <c r="J4768" s="113">
        <v>44773.610173611109</v>
      </c>
      <c r="K4768" s="113">
        <v>44773.611145833333</v>
      </c>
      <c r="M4768" s="113">
        <v>44773.612407407411</v>
      </c>
      <c r="N4768" s="113">
        <v>44773.61241898148</v>
      </c>
      <c r="O4768" s="78" t="s">
        <v>1185</v>
      </c>
      <c r="P4768" s="78" t="str">
        <f t="shared" si="1258"/>
        <v>CIC</v>
      </c>
      <c r="S4768" s="78" t="str">
        <f t="shared" si="1259"/>
        <v/>
      </c>
      <c r="T4768" s="113">
        <v>44773.624444444446</v>
      </c>
      <c r="U4768" s="78" t="s">
        <v>1267</v>
      </c>
      <c r="V4768" s="78" t="str">
        <f t="shared" si="1260"/>
        <v>PLOEG</v>
      </c>
      <c r="W4768" s="113">
        <v>44773.639004629629</v>
      </c>
      <c r="X4768" s="113">
        <f t="shared" si="1261"/>
        <v>1.2615740779438056E-3</v>
      </c>
      <c r="Y4768" s="113">
        <f t="shared" si="1262"/>
        <v>1.2037037035042886E-2</v>
      </c>
      <c r="Z4768" s="113">
        <f t="shared" si="1263"/>
        <v>1.4560185183654539E-2</v>
      </c>
      <c r="AB4768" s="2">
        <f t="shared" si="1264"/>
        <v>1040</v>
      </c>
      <c r="AC4768" s="2">
        <f t="shared" si="1264"/>
        <v>1258</v>
      </c>
      <c r="AE4768" s="2" t="str">
        <f t="shared" si="1265"/>
        <v/>
      </c>
      <c r="AF4768" s="2" t="str">
        <f t="shared" si="1266"/>
        <v/>
      </c>
      <c r="AG4768" s="2" t="str">
        <f t="shared" si="1267"/>
        <v/>
      </c>
      <c r="AH4768" s="2">
        <f t="shared" si="1268"/>
        <v>1040</v>
      </c>
      <c r="AI4768" s="2" t="str">
        <f t="shared" si="1269"/>
        <v/>
      </c>
      <c r="AK4768" s="2" t="str">
        <f t="shared" si="1270"/>
        <v/>
      </c>
      <c r="AL4768" s="2" t="str">
        <f t="shared" si="1271"/>
        <v/>
      </c>
      <c r="AM4768" s="2" t="str">
        <f t="shared" si="1272"/>
        <v/>
      </c>
      <c r="AN4768" s="2">
        <f t="shared" si="1273"/>
        <v>1258</v>
      </c>
      <c r="AO4768" s="2" t="str">
        <f t="shared" si="1274"/>
        <v/>
      </c>
    </row>
    <row r="4769" spans="1:41" x14ac:dyDescent="0.3">
      <c r="A4769" s="111">
        <v>44773.63003472222</v>
      </c>
      <c r="B4769" s="78" t="s">
        <v>5533</v>
      </c>
      <c r="C4769" s="78" t="s">
        <v>850</v>
      </c>
      <c r="D4769" s="78" t="s">
        <v>1548</v>
      </c>
      <c r="F4769" s="78" t="s">
        <v>808</v>
      </c>
      <c r="G4769" s="78" t="s">
        <v>90</v>
      </c>
      <c r="H4769" s="112" t="s">
        <v>284</v>
      </c>
      <c r="I4769" s="112">
        <v>2</v>
      </c>
      <c r="J4769" s="113">
        <v>44773.629004629627</v>
      </c>
      <c r="K4769" s="113">
        <v>44773.63003472222</v>
      </c>
      <c r="M4769" s="113">
        <v>44773.630347222221</v>
      </c>
      <c r="P4769" s="78" t="str">
        <f t="shared" si="1258"/>
        <v/>
      </c>
      <c r="S4769" s="78" t="str">
        <f t="shared" si="1259"/>
        <v/>
      </c>
      <c r="V4769" s="78" t="str">
        <f t="shared" si="1260"/>
        <v/>
      </c>
      <c r="W4769" s="113">
        <v>44773.632291666669</v>
      </c>
      <c r="X4769" s="113">
        <f t="shared" si="1261"/>
        <v>3.125000002910383E-4</v>
      </c>
      <c r="Y4769" s="113" t="str">
        <f t="shared" si="1262"/>
        <v/>
      </c>
      <c r="Z4769" s="113" t="str">
        <f t="shared" si="1263"/>
        <v/>
      </c>
      <c r="AB4769" s="2" t="str">
        <f t="shared" si="1264"/>
        <v/>
      </c>
      <c r="AC4769" s="2" t="str">
        <f t="shared" si="1264"/>
        <v/>
      </c>
      <c r="AE4769" s="2" t="str">
        <f t="shared" si="1265"/>
        <v/>
      </c>
      <c r="AF4769" s="2" t="str">
        <f t="shared" si="1266"/>
        <v/>
      </c>
      <c r="AG4769" s="2" t="str">
        <f t="shared" si="1267"/>
        <v/>
      </c>
      <c r="AH4769" s="2" t="str">
        <f t="shared" si="1268"/>
        <v/>
      </c>
      <c r="AI4769" s="2" t="str">
        <f t="shared" si="1269"/>
        <v/>
      </c>
      <c r="AK4769" s="2" t="str">
        <f t="shared" si="1270"/>
        <v/>
      </c>
      <c r="AL4769" s="2" t="str">
        <f t="shared" si="1271"/>
        <v/>
      </c>
      <c r="AM4769" s="2" t="str">
        <f t="shared" si="1272"/>
        <v/>
      </c>
      <c r="AN4769" s="2" t="str">
        <f t="shared" si="1273"/>
        <v/>
      </c>
      <c r="AO4769" s="2" t="str">
        <f t="shared" si="1274"/>
        <v/>
      </c>
    </row>
    <row r="4770" spans="1:41" x14ac:dyDescent="0.3">
      <c r="A4770" s="111">
        <v>44773.661226851851</v>
      </c>
      <c r="B4770" s="78" t="s">
        <v>5534</v>
      </c>
      <c r="C4770" s="78" t="s">
        <v>850</v>
      </c>
      <c r="D4770" s="78" t="s">
        <v>1446</v>
      </c>
      <c r="E4770" s="78">
        <v>41</v>
      </c>
      <c r="F4770" s="78" t="s">
        <v>808</v>
      </c>
      <c r="G4770" s="78" t="s">
        <v>100</v>
      </c>
      <c r="H4770" s="112" t="s">
        <v>208</v>
      </c>
      <c r="I4770" s="112">
        <v>3</v>
      </c>
      <c r="J4770" s="113">
        <v>44773.660358796296</v>
      </c>
      <c r="K4770" s="113">
        <v>44773.661226851851</v>
      </c>
      <c r="M4770" s="113">
        <v>44773.661840277775</v>
      </c>
      <c r="N4770" s="113">
        <v>44773.662314814814</v>
      </c>
      <c r="O4770" s="78" t="s">
        <v>1185</v>
      </c>
      <c r="P4770" s="78" t="str">
        <f t="shared" si="1258"/>
        <v>CIC</v>
      </c>
      <c r="Q4770" s="113">
        <v>44773.663414351853</v>
      </c>
      <c r="R4770" s="78" t="s">
        <v>1344</v>
      </c>
      <c r="S4770" s="78" t="str">
        <f t="shared" si="1259"/>
        <v>PLOEG</v>
      </c>
      <c r="V4770" s="78" t="str">
        <f t="shared" si="1260"/>
        <v/>
      </c>
      <c r="W4770" s="113">
        <v>44773.69803240741</v>
      </c>
      <c r="X4770" s="113">
        <f t="shared" si="1261"/>
        <v>6.1342592380242422E-4</v>
      </c>
      <c r="Y4770" s="113" t="str">
        <f t="shared" si="1262"/>
        <v/>
      </c>
      <c r="Z4770" s="113" t="str">
        <f t="shared" si="1263"/>
        <v/>
      </c>
      <c r="AB4770" s="2" t="str">
        <f t="shared" si="1264"/>
        <v/>
      </c>
      <c r="AC4770" s="2" t="str">
        <f t="shared" si="1264"/>
        <v/>
      </c>
      <c r="AE4770" s="2" t="str">
        <f t="shared" si="1265"/>
        <v/>
      </c>
      <c r="AF4770" s="2" t="str">
        <f t="shared" si="1266"/>
        <v/>
      </c>
      <c r="AG4770" s="2" t="str">
        <f t="shared" si="1267"/>
        <v/>
      </c>
      <c r="AH4770" s="2" t="str">
        <f t="shared" si="1268"/>
        <v/>
      </c>
      <c r="AI4770" s="2" t="str">
        <f t="shared" si="1269"/>
        <v/>
      </c>
      <c r="AK4770" s="2" t="str">
        <f t="shared" si="1270"/>
        <v/>
      </c>
      <c r="AL4770" s="2" t="str">
        <f t="shared" si="1271"/>
        <v/>
      </c>
      <c r="AM4770" s="2" t="str">
        <f t="shared" si="1272"/>
        <v/>
      </c>
      <c r="AN4770" s="2" t="str">
        <f t="shared" si="1273"/>
        <v/>
      </c>
      <c r="AO4770" s="2" t="str">
        <f t="shared" si="1274"/>
        <v/>
      </c>
    </row>
    <row r="4771" spans="1:41" x14ac:dyDescent="0.3">
      <c r="A4771" s="111">
        <v>44773.74627314815</v>
      </c>
      <c r="B4771" s="78" t="s">
        <v>5535</v>
      </c>
      <c r="C4771" s="78" t="s">
        <v>850</v>
      </c>
      <c r="D4771" s="78" t="s">
        <v>1213</v>
      </c>
      <c r="E4771" s="78">
        <v>316</v>
      </c>
      <c r="F4771" s="78" t="s">
        <v>807</v>
      </c>
      <c r="G4771" s="78" t="s">
        <v>104</v>
      </c>
      <c r="H4771" s="112" t="s">
        <v>198</v>
      </c>
      <c r="I4771" s="112">
        <v>3</v>
      </c>
      <c r="J4771" s="113">
        <v>44773.745057870372</v>
      </c>
      <c r="K4771" s="113">
        <v>44773.74627314815</v>
      </c>
      <c r="M4771" s="113">
        <v>44773.74790509259</v>
      </c>
      <c r="P4771" s="78" t="str">
        <f t="shared" si="1258"/>
        <v/>
      </c>
      <c r="Q4771" s="113">
        <v>44773.748067129629</v>
      </c>
      <c r="R4771" s="78" t="s">
        <v>1187</v>
      </c>
      <c r="S4771" s="78" t="str">
        <f t="shared" si="1259"/>
        <v>CIC</v>
      </c>
      <c r="T4771" s="113">
        <v>44773.762048611112</v>
      </c>
      <c r="U4771" s="78" t="s">
        <v>1344</v>
      </c>
      <c r="V4771" s="78" t="str">
        <f t="shared" si="1260"/>
        <v>PLOEG</v>
      </c>
      <c r="W4771" s="113">
        <v>44773.764837962961</v>
      </c>
      <c r="X4771" s="113">
        <f t="shared" si="1261"/>
        <v>1.631944440305233E-3</v>
      </c>
      <c r="Y4771" s="113">
        <f t="shared" si="1262"/>
        <v>1.414351852145046E-2</v>
      </c>
      <c r="Z4771" s="113">
        <f t="shared" si="1263"/>
        <v>2.78935184906004E-3</v>
      </c>
      <c r="AB4771" s="2">
        <f t="shared" si="1264"/>
        <v>1222</v>
      </c>
      <c r="AC4771" s="2">
        <f t="shared" si="1264"/>
        <v>241</v>
      </c>
      <c r="AE4771" s="2" t="str">
        <f t="shared" si="1265"/>
        <v/>
      </c>
      <c r="AF4771" s="2" t="str">
        <f t="shared" si="1266"/>
        <v/>
      </c>
      <c r="AG4771" s="2" t="str">
        <f t="shared" si="1267"/>
        <v/>
      </c>
      <c r="AH4771" s="2">
        <f t="shared" si="1268"/>
        <v>1222</v>
      </c>
      <c r="AI4771" s="2" t="str">
        <f t="shared" si="1269"/>
        <v/>
      </c>
      <c r="AK4771" s="2" t="str">
        <f t="shared" si="1270"/>
        <v/>
      </c>
      <c r="AL4771" s="2" t="str">
        <f t="shared" si="1271"/>
        <v/>
      </c>
      <c r="AM4771" s="2" t="str">
        <f t="shared" si="1272"/>
        <v/>
      </c>
      <c r="AN4771" s="2">
        <f t="shared" si="1273"/>
        <v>241</v>
      </c>
      <c r="AO4771" s="2" t="str">
        <f t="shared" si="1274"/>
        <v/>
      </c>
    </row>
    <row r="4772" spans="1:41" x14ac:dyDescent="0.3">
      <c r="A4772" s="111">
        <v>44773.910034722219</v>
      </c>
      <c r="B4772" s="78" t="s">
        <v>5536</v>
      </c>
      <c r="C4772" s="78" t="s">
        <v>835</v>
      </c>
      <c r="G4772" s="78" t="s">
        <v>92</v>
      </c>
      <c r="H4772" s="112" t="s">
        <v>220</v>
      </c>
      <c r="I4772" s="112">
        <v>2</v>
      </c>
      <c r="J4772" s="113">
        <v>44773.910034722219</v>
      </c>
      <c r="K4772" s="113">
        <v>44773.910034722219</v>
      </c>
      <c r="M4772" s="113">
        <v>44773.910127314812</v>
      </c>
      <c r="P4772" s="78" t="str">
        <f t="shared" si="1258"/>
        <v/>
      </c>
      <c r="Q4772" s="113">
        <v>44773.910162037035</v>
      </c>
      <c r="R4772" s="78" t="s">
        <v>1185</v>
      </c>
      <c r="S4772" s="78" t="str">
        <f t="shared" si="1259"/>
        <v>CIC</v>
      </c>
      <c r="T4772" s="113">
        <v>44773.915763888886</v>
      </c>
      <c r="U4772" s="78" t="s">
        <v>1187</v>
      </c>
      <c r="V4772" s="78" t="str">
        <f t="shared" si="1260"/>
        <v>CIC</v>
      </c>
      <c r="W4772" s="113">
        <v>44774.237743055557</v>
      </c>
      <c r="X4772" s="113">
        <f t="shared" si="1261"/>
        <v>9.2592592409346253E-5</v>
      </c>
      <c r="Y4772" s="113">
        <f t="shared" si="1262"/>
        <v>5.6365740747423843E-3</v>
      </c>
      <c r="Z4772" s="113">
        <f t="shared" si="1263"/>
        <v>0.32197916667064419</v>
      </c>
      <c r="AB4772" s="2">
        <f t="shared" si="1264"/>
        <v>487</v>
      </c>
      <c r="AC4772" s="2">
        <f t="shared" si="1264"/>
        <v>27819</v>
      </c>
      <c r="AE4772" s="2" t="str">
        <f t="shared" si="1265"/>
        <v/>
      </c>
      <c r="AF4772" s="2" t="str">
        <f t="shared" si="1266"/>
        <v/>
      </c>
      <c r="AG4772" s="2">
        <f t="shared" si="1267"/>
        <v>487</v>
      </c>
      <c r="AH4772" s="2" t="str">
        <f t="shared" si="1268"/>
        <v/>
      </c>
      <c r="AI4772" s="2" t="str">
        <f t="shared" si="1269"/>
        <v/>
      </c>
      <c r="AK4772" s="2" t="str">
        <f t="shared" si="1270"/>
        <v/>
      </c>
      <c r="AL4772" s="2" t="str">
        <f t="shared" si="1271"/>
        <v/>
      </c>
      <c r="AM4772" s="2">
        <f t="shared" si="1272"/>
        <v>27819</v>
      </c>
      <c r="AN4772" s="2" t="str">
        <f t="shared" si="1273"/>
        <v/>
      </c>
      <c r="AO4772" s="2" t="str">
        <f t="shared" si="1274"/>
        <v/>
      </c>
    </row>
    <row r="4773" spans="1:41" x14ac:dyDescent="0.3">
      <c r="A4773" s="111">
        <v>44773.910034722219</v>
      </c>
      <c r="B4773" s="78" t="s">
        <v>5536</v>
      </c>
      <c r="C4773" s="78" t="s">
        <v>846</v>
      </c>
      <c r="G4773" s="78" t="s">
        <v>92</v>
      </c>
      <c r="H4773" s="112" t="s">
        <v>220</v>
      </c>
      <c r="I4773" s="112">
        <v>2</v>
      </c>
      <c r="J4773" s="113">
        <v>44773.910034722219</v>
      </c>
      <c r="K4773" s="113">
        <v>44773.910034722219</v>
      </c>
      <c r="M4773" s="113">
        <v>44773.910138888888</v>
      </c>
      <c r="P4773" s="78" t="str">
        <f t="shared" si="1258"/>
        <v/>
      </c>
      <c r="Q4773" s="113">
        <v>44773.910185185188</v>
      </c>
      <c r="R4773" s="78" t="s">
        <v>1185</v>
      </c>
      <c r="S4773" s="78" t="str">
        <f t="shared" si="1259"/>
        <v>CIC</v>
      </c>
      <c r="T4773" s="113">
        <v>44773.91578703704</v>
      </c>
      <c r="U4773" s="78" t="s">
        <v>1187</v>
      </c>
      <c r="V4773" s="78" t="str">
        <f t="shared" si="1260"/>
        <v>CIC</v>
      </c>
      <c r="W4773" s="113">
        <v>44773.972754629627</v>
      </c>
      <c r="X4773" s="113">
        <f t="shared" si="1261"/>
        <v>1.0416666918899864E-4</v>
      </c>
      <c r="Y4773" s="113">
        <f t="shared" si="1262"/>
        <v>5.6481481515220366E-3</v>
      </c>
      <c r="Z4773" s="113">
        <f t="shared" si="1263"/>
        <v>5.6967592587170657E-2</v>
      </c>
      <c r="AB4773" s="2">
        <f t="shared" si="1264"/>
        <v>488</v>
      </c>
      <c r="AC4773" s="2">
        <f t="shared" si="1264"/>
        <v>4922</v>
      </c>
      <c r="AE4773" s="2" t="str">
        <f t="shared" si="1265"/>
        <v/>
      </c>
      <c r="AF4773" s="2" t="str">
        <f t="shared" si="1266"/>
        <v/>
      </c>
      <c r="AG4773" s="2">
        <f t="shared" si="1267"/>
        <v>488</v>
      </c>
      <c r="AH4773" s="2" t="str">
        <f t="shared" si="1268"/>
        <v/>
      </c>
      <c r="AI4773" s="2" t="str">
        <f t="shared" si="1269"/>
        <v/>
      </c>
      <c r="AK4773" s="2" t="str">
        <f t="shared" si="1270"/>
        <v/>
      </c>
      <c r="AL4773" s="2" t="str">
        <f t="shared" si="1271"/>
        <v/>
      </c>
      <c r="AM4773" s="2">
        <f t="shared" si="1272"/>
        <v>4922</v>
      </c>
      <c r="AN4773" s="2" t="str">
        <f t="shared" si="1273"/>
        <v/>
      </c>
      <c r="AO4773" s="2" t="str">
        <f t="shared" si="1274"/>
        <v/>
      </c>
    </row>
    <row r="4774" spans="1:41" x14ac:dyDescent="0.3">
      <c r="A4774" s="111">
        <v>44773.910034722219</v>
      </c>
      <c r="B4774" s="78" t="s">
        <v>5536</v>
      </c>
      <c r="C4774" s="78" t="s">
        <v>853</v>
      </c>
      <c r="G4774" s="78" t="s">
        <v>92</v>
      </c>
      <c r="H4774" s="112" t="s">
        <v>220</v>
      </c>
      <c r="I4774" s="112">
        <v>2</v>
      </c>
      <c r="J4774" s="113">
        <v>44773.910034722219</v>
      </c>
      <c r="K4774" s="113">
        <v>44773.910034722219</v>
      </c>
      <c r="M4774" s="113">
        <v>44773.91574074074</v>
      </c>
      <c r="P4774" s="78" t="str">
        <f t="shared" si="1258"/>
        <v/>
      </c>
      <c r="S4774" s="78" t="str">
        <f t="shared" si="1259"/>
        <v/>
      </c>
      <c r="T4774" s="113">
        <v>44773.915752314817</v>
      </c>
      <c r="U4774" s="78" t="s">
        <v>1187</v>
      </c>
      <c r="V4774" s="78" t="str">
        <f t="shared" si="1260"/>
        <v>CIC</v>
      </c>
      <c r="W4774" s="113">
        <v>44774.223634259259</v>
      </c>
      <c r="X4774" s="113">
        <f t="shared" si="1261"/>
        <v>5.7060185208683833E-3</v>
      </c>
      <c r="Y4774" s="113" t="str">
        <f t="shared" si="1262"/>
        <v/>
      </c>
      <c r="Z4774" s="113">
        <f t="shared" si="1263"/>
        <v>0.30788194444176042</v>
      </c>
      <c r="AB4774" s="2" t="str">
        <f t="shared" si="1264"/>
        <v/>
      </c>
      <c r="AC4774" s="2">
        <f t="shared" si="1264"/>
        <v>26601</v>
      </c>
      <c r="AE4774" s="2" t="str">
        <f t="shared" si="1265"/>
        <v/>
      </c>
      <c r="AF4774" s="2" t="str">
        <f t="shared" si="1266"/>
        <v/>
      </c>
      <c r="AG4774" s="2" t="str">
        <f t="shared" si="1267"/>
        <v/>
      </c>
      <c r="AH4774" s="2" t="str">
        <f t="shared" si="1268"/>
        <v/>
      </c>
      <c r="AI4774" s="2" t="str">
        <f t="shared" si="1269"/>
        <v/>
      </c>
      <c r="AK4774" s="2" t="str">
        <f t="shared" si="1270"/>
        <v/>
      </c>
      <c r="AL4774" s="2" t="str">
        <f t="shared" si="1271"/>
        <v/>
      </c>
      <c r="AM4774" s="2">
        <f t="shared" si="1272"/>
        <v>26601</v>
      </c>
      <c r="AN4774" s="2" t="str">
        <f t="shared" si="1273"/>
        <v/>
      </c>
      <c r="AO4774" s="2" t="str">
        <f t="shared" si="1274"/>
        <v/>
      </c>
    </row>
    <row r="4775" spans="1:41" x14ac:dyDescent="0.3">
      <c r="A4775" s="111">
        <v>44773.949166666665</v>
      </c>
      <c r="B4775" s="78" t="s">
        <v>5537</v>
      </c>
      <c r="C4775" s="78" t="s">
        <v>846</v>
      </c>
      <c r="D4775" s="78" t="s">
        <v>1501</v>
      </c>
      <c r="E4775" s="78">
        <v>16</v>
      </c>
      <c r="F4775" s="78" t="s">
        <v>809</v>
      </c>
      <c r="G4775" s="78" t="s">
        <v>132</v>
      </c>
      <c r="H4775" s="112" t="s">
        <v>263</v>
      </c>
      <c r="I4775" s="112">
        <v>4</v>
      </c>
      <c r="J4775" s="113">
        <v>44773.948680555557</v>
      </c>
      <c r="K4775" s="113">
        <v>44773.949166666665</v>
      </c>
      <c r="M4775" s="113">
        <v>44773.972800925927</v>
      </c>
      <c r="N4775" s="113">
        <v>44773.972812499997</v>
      </c>
      <c r="O4775" s="78" t="s">
        <v>1187</v>
      </c>
      <c r="P4775" s="78" t="str">
        <f t="shared" si="1258"/>
        <v>CIC</v>
      </c>
      <c r="S4775" s="78" t="str">
        <f t="shared" si="1259"/>
        <v/>
      </c>
      <c r="T4775" s="113">
        <v>44773.987083333333</v>
      </c>
      <c r="U4775" s="78" t="s">
        <v>1220</v>
      </c>
      <c r="V4775" s="78" t="str">
        <f t="shared" si="1260"/>
        <v>PLOEG</v>
      </c>
      <c r="W4775" s="113">
        <v>44773.997928240744</v>
      </c>
      <c r="X4775" s="113">
        <f t="shared" si="1261"/>
        <v>2.3634259261598345E-2</v>
      </c>
      <c r="Y4775" s="113">
        <f t="shared" si="1262"/>
        <v>1.4282407406426501E-2</v>
      </c>
      <c r="Z4775" s="113">
        <f t="shared" si="1263"/>
        <v>1.0844907410501037E-2</v>
      </c>
      <c r="AB4775" s="2">
        <f t="shared" si="1264"/>
        <v>1234</v>
      </c>
      <c r="AC4775" s="2">
        <f t="shared" si="1264"/>
        <v>937</v>
      </c>
      <c r="AE4775" s="2" t="str">
        <f t="shared" si="1265"/>
        <v/>
      </c>
      <c r="AF4775" s="2" t="str">
        <f t="shared" si="1266"/>
        <v/>
      </c>
      <c r="AG4775" s="2" t="str">
        <f t="shared" si="1267"/>
        <v/>
      </c>
      <c r="AH4775" s="2" t="str">
        <f t="shared" si="1268"/>
        <v/>
      </c>
      <c r="AI4775" s="2">
        <f t="shared" si="1269"/>
        <v>1234</v>
      </c>
      <c r="AK4775" s="2" t="str">
        <f t="shared" si="1270"/>
        <v/>
      </c>
      <c r="AL4775" s="2" t="str">
        <f t="shared" si="1271"/>
        <v/>
      </c>
      <c r="AM4775" s="2" t="str">
        <f t="shared" si="1272"/>
        <v/>
      </c>
      <c r="AN4775" s="2" t="str">
        <f t="shared" si="1273"/>
        <v/>
      </c>
      <c r="AO4775" s="2">
        <f t="shared" si="1274"/>
        <v>937</v>
      </c>
    </row>
    <row r="4776" spans="1:41" x14ac:dyDescent="0.3">
      <c r="A4776" s="111">
        <v>44773.998715277776</v>
      </c>
      <c r="B4776" s="78" t="s">
        <v>5538</v>
      </c>
      <c r="C4776" s="78" t="s">
        <v>846</v>
      </c>
      <c r="D4776" s="78" t="s">
        <v>1307</v>
      </c>
      <c r="E4776" s="78">
        <v>220</v>
      </c>
      <c r="F4776" s="78" t="s">
        <v>808</v>
      </c>
      <c r="G4776" s="78" t="s">
        <v>86</v>
      </c>
      <c r="H4776" s="112" t="s">
        <v>252</v>
      </c>
      <c r="I4776" s="112">
        <v>4</v>
      </c>
      <c r="J4776" s="113">
        <v>44773.997430555559</v>
      </c>
      <c r="K4776" s="113">
        <v>44773.998715277776</v>
      </c>
      <c r="M4776" s="113">
        <v>44774.00271990741</v>
      </c>
      <c r="N4776" s="113">
        <v>44774.002766203703</v>
      </c>
      <c r="O4776" s="78" t="s">
        <v>1187</v>
      </c>
      <c r="P4776" s="78" t="str">
        <f t="shared" si="1258"/>
        <v>CIC</v>
      </c>
      <c r="S4776" s="78" t="str">
        <f t="shared" si="1259"/>
        <v/>
      </c>
      <c r="T4776" s="113">
        <v>44774.003865740742</v>
      </c>
      <c r="U4776" s="78" t="s">
        <v>1220</v>
      </c>
      <c r="V4776" s="78" t="str">
        <f t="shared" si="1260"/>
        <v>PLOEG</v>
      </c>
      <c r="W4776" s="113">
        <v>44774.011747685188</v>
      </c>
      <c r="X4776" s="113">
        <f t="shared" si="1261"/>
        <v>4.0046296344371513E-3</v>
      </c>
      <c r="Y4776" s="113">
        <f t="shared" si="1262"/>
        <v>1.1458333319751546E-3</v>
      </c>
      <c r="Z4776" s="113">
        <f t="shared" si="1263"/>
        <v>7.8819444461259991E-3</v>
      </c>
      <c r="AB4776" s="2">
        <f t="shared" si="1264"/>
        <v>99</v>
      </c>
      <c r="AC4776" s="2">
        <f t="shared" si="1264"/>
        <v>681</v>
      </c>
      <c r="AE4776" s="2" t="str">
        <f t="shared" si="1265"/>
        <v/>
      </c>
      <c r="AF4776" s="2" t="str">
        <f t="shared" si="1266"/>
        <v/>
      </c>
      <c r="AG4776" s="2" t="str">
        <f t="shared" si="1267"/>
        <v/>
      </c>
      <c r="AH4776" s="2" t="str">
        <f t="shared" si="1268"/>
        <v/>
      </c>
      <c r="AI4776" s="2">
        <f t="shared" si="1269"/>
        <v>99</v>
      </c>
      <c r="AK4776" s="2" t="str">
        <f t="shared" si="1270"/>
        <v/>
      </c>
      <c r="AL4776" s="2" t="str">
        <f t="shared" si="1271"/>
        <v/>
      </c>
      <c r="AM4776" s="2" t="str">
        <f t="shared" si="1272"/>
        <v/>
      </c>
      <c r="AN4776" s="2" t="str">
        <f t="shared" si="1273"/>
        <v/>
      </c>
      <c r="AO4776" s="2">
        <f t="shared" si="1274"/>
        <v>681</v>
      </c>
    </row>
    <row r="4777" spans="1:41" x14ac:dyDescent="0.3">
      <c r="A4777" s="111">
        <v>44774.011342592596</v>
      </c>
      <c r="B4777" s="78" t="s">
        <v>5539</v>
      </c>
      <c r="C4777" s="78" t="s">
        <v>846</v>
      </c>
      <c r="D4777" s="78" t="s">
        <v>1294</v>
      </c>
      <c r="E4777" s="78">
        <v>133</v>
      </c>
      <c r="F4777" s="78" t="s">
        <v>808</v>
      </c>
      <c r="G4777" s="78" t="s">
        <v>88</v>
      </c>
      <c r="H4777" s="112" t="s">
        <v>230</v>
      </c>
      <c r="I4777" s="112">
        <v>3</v>
      </c>
      <c r="J4777" s="113">
        <v>44774.010810185187</v>
      </c>
      <c r="K4777" s="113">
        <v>44774.011342592596</v>
      </c>
      <c r="M4777" s="113">
        <v>44774.012187499997</v>
      </c>
      <c r="N4777" s="113">
        <v>44774.01222222222</v>
      </c>
      <c r="O4777" s="78" t="s">
        <v>1185</v>
      </c>
      <c r="P4777" s="78" t="str">
        <f t="shared" si="1258"/>
        <v>CIC</v>
      </c>
      <c r="S4777" s="78" t="str">
        <f t="shared" si="1259"/>
        <v/>
      </c>
      <c r="T4777" s="113">
        <v>44774.015532407408</v>
      </c>
      <c r="U4777" s="78" t="s">
        <v>1220</v>
      </c>
      <c r="V4777" s="78" t="str">
        <f t="shared" si="1260"/>
        <v>PLOEG</v>
      </c>
      <c r="W4777" s="113">
        <v>44774.019618055558</v>
      </c>
      <c r="X4777" s="113">
        <f t="shared" si="1261"/>
        <v>8.4490740118781105E-4</v>
      </c>
      <c r="Y4777" s="113">
        <f t="shared" si="1262"/>
        <v>3.3449074107920751E-3</v>
      </c>
      <c r="Z4777" s="113">
        <f t="shared" si="1263"/>
        <v>4.0856481500668451E-3</v>
      </c>
      <c r="AB4777" s="2">
        <f t="shared" si="1264"/>
        <v>289</v>
      </c>
      <c r="AC4777" s="2">
        <f t="shared" si="1264"/>
        <v>353</v>
      </c>
      <c r="AE4777" s="2" t="str">
        <f t="shared" si="1265"/>
        <v/>
      </c>
      <c r="AF4777" s="2" t="str">
        <f t="shared" si="1266"/>
        <v/>
      </c>
      <c r="AG4777" s="2" t="str">
        <f t="shared" si="1267"/>
        <v/>
      </c>
      <c r="AH4777" s="2">
        <f t="shared" si="1268"/>
        <v>289</v>
      </c>
      <c r="AI4777" s="2" t="str">
        <f t="shared" si="1269"/>
        <v/>
      </c>
      <c r="AK4777" s="2" t="str">
        <f t="shared" si="1270"/>
        <v/>
      </c>
      <c r="AL4777" s="2" t="str">
        <f t="shared" si="1271"/>
        <v/>
      </c>
      <c r="AM4777" s="2" t="str">
        <f t="shared" si="1272"/>
        <v/>
      </c>
      <c r="AN4777" s="2">
        <f t="shared" si="1273"/>
        <v>353</v>
      </c>
      <c r="AO4777" s="2" t="str">
        <f t="shared" si="1274"/>
        <v/>
      </c>
    </row>
    <row r="4778" spans="1:41" x14ac:dyDescent="0.3">
      <c r="A4778" s="111">
        <v>44774.184733796297</v>
      </c>
      <c r="B4778" s="78" t="s">
        <v>5540</v>
      </c>
      <c r="C4778" s="78" t="s">
        <v>846</v>
      </c>
      <c r="D4778" s="78" t="s">
        <v>1307</v>
      </c>
      <c r="F4778" s="78" t="s">
        <v>808</v>
      </c>
      <c r="G4778" s="78" t="s">
        <v>110</v>
      </c>
      <c r="H4778" s="112" t="s">
        <v>250</v>
      </c>
      <c r="I4778" s="112">
        <v>3</v>
      </c>
      <c r="J4778" s="113">
        <v>44774.184027777781</v>
      </c>
      <c r="K4778" s="113">
        <v>44774.184733796297</v>
      </c>
      <c r="M4778" s="113">
        <v>44774.18677083333</v>
      </c>
      <c r="N4778" s="113">
        <v>44774.186805555553</v>
      </c>
      <c r="O4778" s="78" t="s">
        <v>1185</v>
      </c>
      <c r="P4778" s="78" t="str">
        <f t="shared" si="1258"/>
        <v>CIC</v>
      </c>
      <c r="S4778" s="78" t="str">
        <f t="shared" si="1259"/>
        <v/>
      </c>
      <c r="V4778" s="78" t="str">
        <f t="shared" si="1260"/>
        <v/>
      </c>
      <c r="W4778" s="113">
        <v>44774.208240740743</v>
      </c>
      <c r="X4778" s="113">
        <f t="shared" si="1261"/>
        <v>2.0370370330056176E-3</v>
      </c>
      <c r="Y4778" s="113" t="str">
        <f t="shared" si="1262"/>
        <v/>
      </c>
      <c r="Z4778" s="113" t="str">
        <f t="shared" si="1263"/>
        <v/>
      </c>
      <c r="AB4778" s="2" t="str">
        <f t="shared" si="1264"/>
        <v/>
      </c>
      <c r="AC4778" s="2" t="str">
        <f t="shared" si="1264"/>
        <v/>
      </c>
      <c r="AE4778" s="2" t="str">
        <f t="shared" si="1265"/>
        <v/>
      </c>
      <c r="AF4778" s="2" t="str">
        <f t="shared" si="1266"/>
        <v/>
      </c>
      <c r="AG4778" s="2" t="str">
        <f t="shared" si="1267"/>
        <v/>
      </c>
      <c r="AH4778" s="2" t="str">
        <f t="shared" si="1268"/>
        <v/>
      </c>
      <c r="AI4778" s="2" t="str">
        <f t="shared" si="1269"/>
        <v/>
      </c>
      <c r="AK4778" s="2" t="str">
        <f t="shared" si="1270"/>
        <v/>
      </c>
      <c r="AL4778" s="2" t="str">
        <f t="shared" si="1271"/>
        <v/>
      </c>
      <c r="AM4778" s="2" t="str">
        <f t="shared" si="1272"/>
        <v/>
      </c>
      <c r="AN4778" s="2" t="str">
        <f t="shared" si="1273"/>
        <v/>
      </c>
      <c r="AO4778" s="2" t="str">
        <f t="shared" si="1274"/>
        <v/>
      </c>
    </row>
    <row r="4779" spans="1:41" x14ac:dyDescent="0.3">
      <c r="A4779" s="111">
        <v>44774.23028935185</v>
      </c>
      <c r="B4779" s="78" t="s">
        <v>5541</v>
      </c>
      <c r="C4779" s="78" t="s">
        <v>846</v>
      </c>
      <c r="D4779" s="78" t="s">
        <v>1309</v>
      </c>
      <c r="E4779" s="78">
        <v>57</v>
      </c>
      <c r="F4779" s="78" t="s">
        <v>807</v>
      </c>
      <c r="G4779" s="78" t="s">
        <v>88</v>
      </c>
      <c r="H4779" s="112" t="s">
        <v>412</v>
      </c>
      <c r="I4779" s="112">
        <v>3</v>
      </c>
      <c r="J4779" s="113">
        <v>44774.229895833334</v>
      </c>
      <c r="K4779" s="113">
        <v>44774.23028935185</v>
      </c>
      <c r="M4779" s="113">
        <v>44774.233113425929</v>
      </c>
      <c r="N4779" s="113">
        <v>44774.233136574076</v>
      </c>
      <c r="O4779" s="78" t="s">
        <v>1185</v>
      </c>
      <c r="P4779" s="78" t="str">
        <f t="shared" si="1258"/>
        <v>CIC</v>
      </c>
      <c r="S4779" s="78" t="str">
        <f t="shared" si="1259"/>
        <v/>
      </c>
      <c r="V4779" s="78" t="str">
        <f t="shared" si="1260"/>
        <v/>
      </c>
      <c r="W4779" s="113">
        <v>44774.253877314812</v>
      </c>
      <c r="X4779" s="113">
        <f t="shared" si="1261"/>
        <v>2.8240740793989971E-3</v>
      </c>
      <c r="Y4779" s="113" t="str">
        <f t="shared" si="1262"/>
        <v/>
      </c>
      <c r="Z4779" s="113" t="str">
        <f t="shared" si="1263"/>
        <v/>
      </c>
      <c r="AB4779" s="2" t="str">
        <f t="shared" si="1264"/>
        <v/>
      </c>
      <c r="AC4779" s="2" t="str">
        <f t="shared" si="1264"/>
        <v/>
      </c>
      <c r="AE4779" s="2" t="str">
        <f t="shared" si="1265"/>
        <v/>
      </c>
      <c r="AF4779" s="2" t="str">
        <f t="shared" si="1266"/>
        <v/>
      </c>
      <c r="AG4779" s="2" t="str">
        <f t="shared" si="1267"/>
        <v/>
      </c>
      <c r="AH4779" s="2" t="str">
        <f t="shared" si="1268"/>
        <v/>
      </c>
      <c r="AI4779" s="2" t="str">
        <f t="shared" si="1269"/>
        <v/>
      </c>
      <c r="AK4779" s="2" t="str">
        <f t="shared" si="1270"/>
        <v/>
      </c>
      <c r="AL4779" s="2" t="str">
        <f t="shared" si="1271"/>
        <v/>
      </c>
      <c r="AM4779" s="2" t="str">
        <f t="shared" si="1272"/>
        <v/>
      </c>
      <c r="AN4779" s="2" t="str">
        <f t="shared" si="1273"/>
        <v/>
      </c>
      <c r="AO4779" s="2" t="str">
        <f t="shared" si="1274"/>
        <v/>
      </c>
    </row>
    <row r="4780" spans="1:41" x14ac:dyDescent="0.3">
      <c r="A4780" s="111">
        <v>44774.371793981481</v>
      </c>
      <c r="B4780" s="78" t="s">
        <v>5542</v>
      </c>
      <c r="C4780" s="78" t="s">
        <v>886</v>
      </c>
      <c r="D4780" s="78" t="s">
        <v>2997</v>
      </c>
      <c r="E4780" s="78">
        <v>64</v>
      </c>
      <c r="F4780" s="78" t="s">
        <v>809</v>
      </c>
      <c r="G4780" s="78" t="s">
        <v>94</v>
      </c>
      <c r="H4780" s="112" t="s">
        <v>222</v>
      </c>
      <c r="I4780" s="112">
        <v>2</v>
      </c>
      <c r="J4780" s="113">
        <v>44774.371793981481</v>
      </c>
      <c r="K4780" s="113">
        <v>44774.371793981481</v>
      </c>
      <c r="M4780" s="113">
        <v>44774.37226851852</v>
      </c>
      <c r="P4780" s="78" t="str">
        <f t="shared" si="1258"/>
        <v/>
      </c>
      <c r="Q4780" s="113">
        <v>44774.372824074075</v>
      </c>
      <c r="R4780" s="78" t="s">
        <v>1187</v>
      </c>
      <c r="S4780" s="78" t="str">
        <f t="shared" si="1259"/>
        <v>CIC</v>
      </c>
      <c r="T4780" s="113">
        <v>44774.383101851854</v>
      </c>
      <c r="U4780" s="78" t="s">
        <v>1267</v>
      </c>
      <c r="V4780" s="78" t="str">
        <f t="shared" si="1260"/>
        <v>PLOEG</v>
      </c>
      <c r="W4780" s="113">
        <v>44774.392430555556</v>
      </c>
      <c r="X4780" s="113">
        <f t="shared" si="1261"/>
        <v>4.7453703882638365E-4</v>
      </c>
      <c r="Y4780" s="113">
        <f t="shared" si="1262"/>
        <v>1.0833333333721384E-2</v>
      </c>
      <c r="Z4780" s="113">
        <f t="shared" si="1263"/>
        <v>9.3287037016125396E-3</v>
      </c>
      <c r="AB4780" s="2">
        <f t="shared" si="1264"/>
        <v>936</v>
      </c>
      <c r="AC4780" s="2">
        <f t="shared" si="1264"/>
        <v>806</v>
      </c>
      <c r="AE4780" s="2" t="str">
        <f t="shared" si="1265"/>
        <v/>
      </c>
      <c r="AF4780" s="2" t="str">
        <f t="shared" si="1266"/>
        <v/>
      </c>
      <c r="AG4780" s="2">
        <f t="shared" si="1267"/>
        <v>936</v>
      </c>
      <c r="AH4780" s="2" t="str">
        <f t="shared" si="1268"/>
        <v/>
      </c>
      <c r="AI4780" s="2" t="str">
        <f t="shared" si="1269"/>
        <v/>
      </c>
      <c r="AK4780" s="2" t="str">
        <f t="shared" si="1270"/>
        <v/>
      </c>
      <c r="AL4780" s="2" t="str">
        <f t="shared" si="1271"/>
        <v/>
      </c>
      <c r="AM4780" s="2">
        <f t="shared" si="1272"/>
        <v>806</v>
      </c>
      <c r="AN4780" s="2" t="str">
        <f t="shared" si="1273"/>
        <v/>
      </c>
      <c r="AO4780" s="2" t="str">
        <f t="shared" si="1274"/>
        <v/>
      </c>
    </row>
    <row r="4781" spans="1:41" x14ac:dyDescent="0.3">
      <c r="A4781" s="111">
        <v>44774.373240740744</v>
      </c>
      <c r="B4781" s="78" t="s">
        <v>5543</v>
      </c>
      <c r="C4781" s="78" t="s">
        <v>886</v>
      </c>
      <c r="D4781" s="78" t="s">
        <v>2410</v>
      </c>
      <c r="E4781" s="78">
        <v>41</v>
      </c>
      <c r="F4781" s="78" t="s">
        <v>808</v>
      </c>
      <c r="G4781" s="78" t="s">
        <v>100</v>
      </c>
      <c r="H4781" s="112" t="s">
        <v>208</v>
      </c>
      <c r="I4781" s="112">
        <v>3</v>
      </c>
      <c r="J4781" s="113">
        <v>44774.373229166667</v>
      </c>
      <c r="K4781" s="113">
        <v>44774.373240740744</v>
      </c>
      <c r="M4781" s="113">
        <v>44774.392523148148</v>
      </c>
      <c r="P4781" s="78" t="str">
        <f t="shared" si="1258"/>
        <v/>
      </c>
      <c r="Q4781" s="113">
        <v>44774.392546296294</v>
      </c>
      <c r="R4781" s="78" t="s">
        <v>1187</v>
      </c>
      <c r="S4781" s="78" t="str">
        <f t="shared" si="1259"/>
        <v>CIC</v>
      </c>
      <c r="V4781" s="78" t="str">
        <f t="shared" si="1260"/>
        <v/>
      </c>
      <c r="W4781" s="113">
        <v>44774.423854166664</v>
      </c>
      <c r="X4781" s="113">
        <f t="shared" si="1261"/>
        <v>1.9282407403807156E-2</v>
      </c>
      <c r="Y4781" s="113" t="str">
        <f t="shared" si="1262"/>
        <v/>
      </c>
      <c r="Z4781" s="113" t="str">
        <f t="shared" si="1263"/>
        <v/>
      </c>
      <c r="AB4781" s="2" t="str">
        <f t="shared" si="1264"/>
        <v/>
      </c>
      <c r="AC4781" s="2" t="str">
        <f t="shared" si="1264"/>
        <v/>
      </c>
      <c r="AE4781" s="2" t="str">
        <f t="shared" si="1265"/>
        <v/>
      </c>
      <c r="AF4781" s="2" t="str">
        <f t="shared" si="1266"/>
        <v/>
      </c>
      <c r="AG4781" s="2" t="str">
        <f t="shared" si="1267"/>
        <v/>
      </c>
      <c r="AH4781" s="2" t="str">
        <f t="shared" si="1268"/>
        <v/>
      </c>
      <c r="AI4781" s="2" t="str">
        <f t="shared" si="1269"/>
        <v/>
      </c>
      <c r="AK4781" s="2" t="str">
        <f t="shared" si="1270"/>
        <v/>
      </c>
      <c r="AL4781" s="2" t="str">
        <f t="shared" si="1271"/>
        <v/>
      </c>
      <c r="AM4781" s="2" t="str">
        <f t="shared" si="1272"/>
        <v/>
      </c>
      <c r="AN4781" s="2" t="str">
        <f t="shared" si="1273"/>
        <v/>
      </c>
      <c r="AO4781" s="2" t="str">
        <f t="shared" si="1274"/>
        <v/>
      </c>
    </row>
    <row r="4782" spans="1:41" x14ac:dyDescent="0.3">
      <c r="A4782" s="111">
        <v>44774.424189814818</v>
      </c>
      <c r="B4782" s="78" t="s">
        <v>5544</v>
      </c>
      <c r="C4782" s="78" t="s">
        <v>886</v>
      </c>
      <c r="D4782" s="78" t="s">
        <v>1280</v>
      </c>
      <c r="F4782" s="78" t="s">
        <v>808</v>
      </c>
      <c r="G4782" s="78" t="s">
        <v>124</v>
      </c>
      <c r="H4782" s="112" t="s">
        <v>487</v>
      </c>
      <c r="I4782" s="112">
        <v>2</v>
      </c>
      <c r="J4782" s="113">
        <v>44774.423668981479</v>
      </c>
      <c r="K4782" s="113">
        <v>44774.424189814818</v>
      </c>
      <c r="M4782" s="113">
        <v>44774.425752314812</v>
      </c>
      <c r="P4782" s="78" t="str">
        <f t="shared" si="1258"/>
        <v/>
      </c>
      <c r="Q4782" s="113">
        <v>44774.42597222222</v>
      </c>
      <c r="R4782" s="78" t="s">
        <v>1187</v>
      </c>
      <c r="S4782" s="78" t="str">
        <f t="shared" si="1259"/>
        <v>CIC</v>
      </c>
      <c r="T4782" s="113">
        <v>44774.428437499999</v>
      </c>
      <c r="U4782" s="78" t="s">
        <v>1187</v>
      </c>
      <c r="V4782" s="78" t="str">
        <f t="shared" si="1260"/>
        <v>CIC</v>
      </c>
      <c r="W4782" s="113">
        <v>44774.444120370368</v>
      </c>
      <c r="X4782" s="113">
        <f t="shared" si="1261"/>
        <v>1.5624999941792339E-3</v>
      </c>
      <c r="Y4782" s="113">
        <f t="shared" si="1262"/>
        <v>2.6851851871469989E-3</v>
      </c>
      <c r="Z4782" s="113">
        <f t="shared" si="1263"/>
        <v>1.5682870369346347E-2</v>
      </c>
      <c r="AB4782" s="2">
        <f t="shared" si="1264"/>
        <v>232</v>
      </c>
      <c r="AC4782" s="2">
        <f t="shared" si="1264"/>
        <v>1355</v>
      </c>
      <c r="AE4782" s="2" t="str">
        <f t="shared" si="1265"/>
        <v/>
      </c>
      <c r="AF4782" s="2" t="str">
        <f t="shared" si="1266"/>
        <v/>
      </c>
      <c r="AG4782" s="2">
        <f t="shared" si="1267"/>
        <v>232</v>
      </c>
      <c r="AH4782" s="2" t="str">
        <f t="shared" si="1268"/>
        <v/>
      </c>
      <c r="AI4782" s="2" t="str">
        <f t="shared" si="1269"/>
        <v/>
      </c>
      <c r="AK4782" s="2" t="str">
        <f t="shared" si="1270"/>
        <v/>
      </c>
      <c r="AL4782" s="2" t="str">
        <f t="shared" si="1271"/>
        <v/>
      </c>
      <c r="AM4782" s="2">
        <f t="shared" si="1272"/>
        <v>1355</v>
      </c>
      <c r="AN4782" s="2" t="str">
        <f t="shared" si="1273"/>
        <v/>
      </c>
      <c r="AO4782" s="2" t="str">
        <f t="shared" si="1274"/>
        <v/>
      </c>
    </row>
    <row r="4783" spans="1:41" x14ac:dyDescent="0.3">
      <c r="A4783" s="111">
        <v>44774.424189814818</v>
      </c>
      <c r="B4783" s="78" t="s">
        <v>5544</v>
      </c>
      <c r="C4783" s="78" t="s">
        <v>951</v>
      </c>
      <c r="D4783" s="78" t="s">
        <v>1280</v>
      </c>
      <c r="F4783" s="78" t="s">
        <v>808</v>
      </c>
      <c r="G4783" s="78" t="s">
        <v>124</v>
      </c>
      <c r="H4783" s="112" t="s">
        <v>487</v>
      </c>
      <c r="I4783" s="112">
        <v>2</v>
      </c>
      <c r="J4783" s="113">
        <v>44774.423668981479</v>
      </c>
      <c r="K4783" s="113">
        <v>44774.424189814818</v>
      </c>
      <c r="M4783" s="113">
        <v>44774.428391203706</v>
      </c>
      <c r="P4783" s="78" t="str">
        <f t="shared" si="1258"/>
        <v/>
      </c>
      <c r="Q4783" s="113">
        <v>44774.428425925929</v>
      </c>
      <c r="R4783" s="78" t="s">
        <v>1187</v>
      </c>
      <c r="S4783" s="78" t="str">
        <f t="shared" si="1259"/>
        <v>CIC</v>
      </c>
      <c r="T4783" s="113">
        <v>44774.428449074076</v>
      </c>
      <c r="U4783" s="78" t="s">
        <v>1187</v>
      </c>
      <c r="V4783" s="78" t="str">
        <f t="shared" si="1260"/>
        <v>CIC</v>
      </c>
      <c r="W4783" s="113">
        <v>44774.444120370368</v>
      </c>
      <c r="X4783" s="113">
        <f t="shared" si="1261"/>
        <v>4.2013888887595385E-3</v>
      </c>
      <c r="Y4783" s="113" t="str">
        <f t="shared" si="1262"/>
        <v/>
      </c>
      <c r="Z4783" s="113">
        <f t="shared" si="1263"/>
        <v>1.5671296292566694E-2</v>
      </c>
      <c r="AB4783" s="2" t="str">
        <f t="shared" si="1264"/>
        <v/>
      </c>
      <c r="AC4783" s="2">
        <f t="shared" si="1264"/>
        <v>1354</v>
      </c>
      <c r="AE4783" s="2" t="str">
        <f t="shared" si="1265"/>
        <v/>
      </c>
      <c r="AF4783" s="2" t="str">
        <f t="shared" si="1266"/>
        <v/>
      </c>
      <c r="AG4783" s="2" t="str">
        <f t="shared" si="1267"/>
        <v/>
      </c>
      <c r="AH4783" s="2" t="str">
        <f t="shared" si="1268"/>
        <v/>
      </c>
      <c r="AI4783" s="2" t="str">
        <f t="shared" si="1269"/>
        <v/>
      </c>
      <c r="AK4783" s="2" t="str">
        <f t="shared" si="1270"/>
        <v/>
      </c>
      <c r="AL4783" s="2" t="str">
        <f t="shared" si="1271"/>
        <v/>
      </c>
      <c r="AM4783" s="2">
        <f t="shared" si="1272"/>
        <v>1354</v>
      </c>
      <c r="AN4783" s="2" t="str">
        <f t="shared" si="1273"/>
        <v/>
      </c>
      <c r="AO4783" s="2" t="str">
        <f t="shared" si="1274"/>
        <v/>
      </c>
    </row>
    <row r="4784" spans="1:41" x14ac:dyDescent="0.3">
      <c r="A4784" s="111">
        <v>44774.500972222224</v>
      </c>
      <c r="B4784" s="78" t="s">
        <v>5545</v>
      </c>
      <c r="C4784" s="78" t="s">
        <v>886</v>
      </c>
      <c r="D4784" s="78" t="s">
        <v>1282</v>
      </c>
      <c r="F4784" s="78" t="s">
        <v>807</v>
      </c>
      <c r="G4784" s="78" t="s">
        <v>136</v>
      </c>
      <c r="H4784" s="112" t="s">
        <v>274</v>
      </c>
      <c r="I4784" s="112">
        <v>3</v>
      </c>
      <c r="J4784" s="113">
        <v>44774.500393518516</v>
      </c>
      <c r="K4784" s="113">
        <v>44774.500972222224</v>
      </c>
      <c r="M4784" s="113">
        <v>44774.501643518517</v>
      </c>
      <c r="N4784" s="113">
        <v>44774.50204861111</v>
      </c>
      <c r="O4784" s="78" t="s">
        <v>1185</v>
      </c>
      <c r="P4784" s="78" t="str">
        <f t="shared" si="1258"/>
        <v>CIC</v>
      </c>
      <c r="S4784" s="78" t="str">
        <f t="shared" si="1259"/>
        <v/>
      </c>
      <c r="T4784" s="113">
        <v>44774.510370370372</v>
      </c>
      <c r="U4784" s="78" t="s">
        <v>1258</v>
      </c>
      <c r="V4784" s="78" t="str">
        <f t="shared" si="1260"/>
        <v>PLOEG</v>
      </c>
      <c r="W4784" s="113">
        <v>44774.522615740738</v>
      </c>
      <c r="X4784" s="113">
        <f t="shared" si="1261"/>
        <v>6.7129629314877093E-4</v>
      </c>
      <c r="Y4784" s="113">
        <f t="shared" si="1262"/>
        <v>8.7268518545897678E-3</v>
      </c>
      <c r="Z4784" s="113">
        <f t="shared" si="1263"/>
        <v>1.2245370366144925E-2</v>
      </c>
      <c r="AB4784" s="2">
        <f t="shared" si="1264"/>
        <v>754</v>
      </c>
      <c r="AC4784" s="2">
        <f t="shared" si="1264"/>
        <v>1058</v>
      </c>
      <c r="AE4784" s="2" t="str">
        <f t="shared" si="1265"/>
        <v/>
      </c>
      <c r="AF4784" s="2" t="str">
        <f t="shared" si="1266"/>
        <v/>
      </c>
      <c r="AG4784" s="2" t="str">
        <f t="shared" si="1267"/>
        <v/>
      </c>
      <c r="AH4784" s="2">
        <f t="shared" si="1268"/>
        <v>754</v>
      </c>
      <c r="AI4784" s="2" t="str">
        <f t="shared" si="1269"/>
        <v/>
      </c>
      <c r="AK4784" s="2" t="str">
        <f t="shared" si="1270"/>
        <v/>
      </c>
      <c r="AL4784" s="2" t="str">
        <f t="shared" si="1271"/>
        <v/>
      </c>
      <c r="AM4784" s="2" t="str">
        <f t="shared" si="1272"/>
        <v/>
      </c>
      <c r="AN4784" s="2">
        <f t="shared" si="1273"/>
        <v>1058</v>
      </c>
      <c r="AO4784" s="2" t="str">
        <f t="shared" si="1274"/>
        <v/>
      </c>
    </row>
    <row r="4785" spans="1:41" x14ac:dyDescent="0.3">
      <c r="A4785" s="111">
        <v>44774.846689814818</v>
      </c>
      <c r="B4785" s="78" t="s">
        <v>5546</v>
      </c>
      <c r="C4785" s="78" t="s">
        <v>835</v>
      </c>
      <c r="D4785" s="78" t="s">
        <v>1199</v>
      </c>
      <c r="F4785" s="78" t="s">
        <v>809</v>
      </c>
      <c r="G4785" s="78" t="s">
        <v>92</v>
      </c>
      <c r="H4785" s="112" t="s">
        <v>220</v>
      </c>
      <c r="I4785" s="112">
        <v>2</v>
      </c>
      <c r="J4785" s="113">
        <v>44774.845729166664</v>
      </c>
      <c r="K4785" s="113">
        <v>44774.846689814818</v>
      </c>
      <c r="M4785" s="113">
        <v>44774.84784722222</v>
      </c>
      <c r="N4785" s="113">
        <v>44774.848391203705</v>
      </c>
      <c r="O4785" s="78" t="s">
        <v>1187</v>
      </c>
      <c r="P4785" s="78" t="str">
        <f t="shared" si="1258"/>
        <v>CIC</v>
      </c>
      <c r="S4785" s="78" t="str">
        <f t="shared" si="1259"/>
        <v/>
      </c>
      <c r="V4785" s="78" t="str">
        <f t="shared" si="1260"/>
        <v/>
      </c>
      <c r="W4785" s="113">
        <v>44774.869386574072</v>
      </c>
      <c r="X4785" s="113">
        <f t="shared" si="1261"/>
        <v>1.1574074014788494E-3</v>
      </c>
      <c r="Y4785" s="113" t="str">
        <f t="shared" si="1262"/>
        <v/>
      </c>
      <c r="Z4785" s="113" t="str">
        <f t="shared" si="1263"/>
        <v/>
      </c>
      <c r="AB4785" s="2" t="str">
        <f t="shared" si="1264"/>
        <v/>
      </c>
      <c r="AC4785" s="2" t="str">
        <f t="shared" si="1264"/>
        <v/>
      </c>
      <c r="AE4785" s="2" t="str">
        <f t="shared" si="1265"/>
        <v/>
      </c>
      <c r="AF4785" s="2" t="str">
        <f t="shared" si="1266"/>
        <v/>
      </c>
      <c r="AG4785" s="2" t="str">
        <f t="shared" si="1267"/>
        <v/>
      </c>
      <c r="AH4785" s="2" t="str">
        <f t="shared" si="1268"/>
        <v/>
      </c>
      <c r="AI4785" s="2" t="str">
        <f t="shared" si="1269"/>
        <v/>
      </c>
      <c r="AK4785" s="2" t="str">
        <f t="shared" si="1270"/>
        <v/>
      </c>
      <c r="AL4785" s="2" t="str">
        <f t="shared" si="1271"/>
        <v/>
      </c>
      <c r="AM4785" s="2" t="str">
        <f t="shared" si="1272"/>
        <v/>
      </c>
      <c r="AN4785" s="2" t="str">
        <f t="shared" si="1273"/>
        <v/>
      </c>
      <c r="AO4785" s="2" t="str">
        <f t="shared" si="1274"/>
        <v/>
      </c>
    </row>
    <row r="4786" spans="1:41" x14ac:dyDescent="0.3">
      <c r="A4786" s="111">
        <v>44774.902129629627</v>
      </c>
      <c r="B4786" s="78" t="s">
        <v>5547</v>
      </c>
      <c r="C4786" s="78" t="s">
        <v>835</v>
      </c>
      <c r="D4786" s="78" t="s">
        <v>1494</v>
      </c>
      <c r="F4786" s="78" t="s">
        <v>807</v>
      </c>
      <c r="G4786" s="78" t="s">
        <v>144</v>
      </c>
      <c r="H4786" s="112" t="s">
        <v>326</v>
      </c>
      <c r="I4786" s="112">
        <v>4</v>
      </c>
      <c r="J4786" s="113">
        <v>44774.900891203702</v>
      </c>
      <c r="K4786" s="113">
        <v>44774.902129629627</v>
      </c>
      <c r="M4786" s="113">
        <v>44774.902511574073</v>
      </c>
      <c r="N4786" s="113">
        <v>44774.902812499997</v>
      </c>
      <c r="O4786" s="78" t="s">
        <v>1187</v>
      </c>
      <c r="P4786" s="78" t="str">
        <f t="shared" si="1258"/>
        <v>CIC</v>
      </c>
      <c r="S4786" s="78" t="str">
        <f t="shared" si="1259"/>
        <v/>
      </c>
      <c r="T4786" s="113">
        <v>44774.913032407407</v>
      </c>
      <c r="U4786" s="78" t="s">
        <v>1216</v>
      </c>
      <c r="V4786" s="78" t="str">
        <f t="shared" si="1260"/>
        <v>PLOEG</v>
      </c>
      <c r="W4786" s="113">
        <v>44774.919479166667</v>
      </c>
      <c r="X4786" s="113">
        <f t="shared" si="1261"/>
        <v>3.819444464170374E-4</v>
      </c>
      <c r="Y4786" s="113">
        <f t="shared" si="1262"/>
        <v>1.0520833333430346E-2</v>
      </c>
      <c r="Z4786" s="113">
        <f t="shared" si="1263"/>
        <v>6.4467592601431534E-3</v>
      </c>
      <c r="AB4786" s="2">
        <f t="shared" si="1264"/>
        <v>909</v>
      </c>
      <c r="AC4786" s="2">
        <f t="shared" si="1264"/>
        <v>557</v>
      </c>
      <c r="AE4786" s="2" t="str">
        <f t="shared" si="1265"/>
        <v/>
      </c>
      <c r="AF4786" s="2" t="str">
        <f t="shared" si="1266"/>
        <v/>
      </c>
      <c r="AG4786" s="2" t="str">
        <f t="shared" si="1267"/>
        <v/>
      </c>
      <c r="AH4786" s="2" t="str">
        <f t="shared" si="1268"/>
        <v/>
      </c>
      <c r="AI4786" s="2">
        <f t="shared" si="1269"/>
        <v>909</v>
      </c>
      <c r="AK4786" s="2" t="str">
        <f t="shared" si="1270"/>
        <v/>
      </c>
      <c r="AL4786" s="2" t="str">
        <f t="shared" si="1271"/>
        <v/>
      </c>
      <c r="AM4786" s="2" t="str">
        <f t="shared" si="1272"/>
        <v/>
      </c>
      <c r="AN4786" s="2" t="str">
        <f t="shared" si="1273"/>
        <v/>
      </c>
      <c r="AO4786" s="2">
        <f t="shared" si="1274"/>
        <v>557</v>
      </c>
    </row>
    <row r="4787" spans="1:41" x14ac:dyDescent="0.3">
      <c r="A4787" s="111">
        <v>44774.928599537037</v>
      </c>
      <c r="B4787" s="78" t="s">
        <v>5548</v>
      </c>
      <c r="C4787" s="78" t="s">
        <v>835</v>
      </c>
      <c r="D4787" s="78" t="s">
        <v>3371</v>
      </c>
      <c r="E4787" s="78">
        <v>46</v>
      </c>
      <c r="F4787" s="78" t="s">
        <v>808</v>
      </c>
      <c r="G4787" s="78" t="s">
        <v>88</v>
      </c>
      <c r="H4787" s="112" t="s">
        <v>230</v>
      </c>
      <c r="I4787" s="112">
        <v>3</v>
      </c>
      <c r="J4787" s="113">
        <v>44774.927870370368</v>
      </c>
      <c r="K4787" s="113">
        <v>44774.928599537037</v>
      </c>
      <c r="M4787" s="113">
        <v>44774.928865740738</v>
      </c>
      <c r="N4787" s="113">
        <v>44774.929178240738</v>
      </c>
      <c r="O4787" s="78" t="s">
        <v>1187</v>
      </c>
      <c r="P4787" s="78" t="str">
        <f t="shared" si="1258"/>
        <v>CIC</v>
      </c>
      <c r="S4787" s="78" t="str">
        <f t="shared" si="1259"/>
        <v/>
      </c>
      <c r="T4787" s="113">
        <v>44774.937025462961</v>
      </c>
      <c r="U4787" s="78" t="s">
        <v>1200</v>
      </c>
      <c r="V4787" s="78" t="str">
        <f t="shared" si="1260"/>
        <v>PLOEG</v>
      </c>
      <c r="W4787" s="113">
        <v>44774.939375000002</v>
      </c>
      <c r="X4787" s="113">
        <f t="shared" si="1261"/>
        <v>2.6620370044838637E-4</v>
      </c>
      <c r="Y4787" s="113">
        <f t="shared" si="1262"/>
        <v>8.1597222233540379E-3</v>
      </c>
      <c r="Z4787" s="113">
        <f t="shared" si="1263"/>
        <v>2.3495370405726135E-3</v>
      </c>
      <c r="AB4787" s="2">
        <f t="shared" si="1264"/>
        <v>705</v>
      </c>
      <c r="AC4787" s="2">
        <f t="shared" si="1264"/>
        <v>203</v>
      </c>
      <c r="AE4787" s="2" t="str">
        <f t="shared" si="1265"/>
        <v/>
      </c>
      <c r="AF4787" s="2" t="str">
        <f t="shared" si="1266"/>
        <v/>
      </c>
      <c r="AG4787" s="2" t="str">
        <f t="shared" si="1267"/>
        <v/>
      </c>
      <c r="AH4787" s="2">
        <f t="shared" si="1268"/>
        <v>705</v>
      </c>
      <c r="AI4787" s="2" t="str">
        <f t="shared" si="1269"/>
        <v/>
      </c>
      <c r="AK4787" s="2" t="str">
        <f t="shared" si="1270"/>
        <v/>
      </c>
      <c r="AL4787" s="2" t="str">
        <f t="shared" si="1271"/>
        <v/>
      </c>
      <c r="AM4787" s="2" t="str">
        <f t="shared" si="1272"/>
        <v/>
      </c>
      <c r="AN4787" s="2">
        <f t="shared" si="1273"/>
        <v>203</v>
      </c>
      <c r="AO4787" s="2" t="str">
        <f t="shared" si="1274"/>
        <v/>
      </c>
    </row>
    <row r="4788" spans="1:41" x14ac:dyDescent="0.3">
      <c r="A4788" s="111">
        <v>44774.962951388887</v>
      </c>
      <c r="B4788" s="78" t="s">
        <v>5549</v>
      </c>
      <c r="C4788" s="78" t="s">
        <v>835</v>
      </c>
      <c r="D4788" s="78" t="s">
        <v>1823</v>
      </c>
      <c r="E4788" s="78" t="s">
        <v>5550</v>
      </c>
      <c r="F4788" s="78" t="s">
        <v>807</v>
      </c>
      <c r="G4788" s="78" t="s">
        <v>86</v>
      </c>
      <c r="H4788" s="112" t="s">
        <v>288</v>
      </c>
      <c r="I4788" s="112">
        <v>3</v>
      </c>
      <c r="J4788" s="113">
        <v>44774.96234953704</v>
      </c>
      <c r="K4788" s="113">
        <v>44774.962951388887</v>
      </c>
      <c r="M4788" s="113">
        <v>44774.963182870371</v>
      </c>
      <c r="N4788" s="113">
        <v>44774.963553240741</v>
      </c>
      <c r="O4788" s="78" t="s">
        <v>1185</v>
      </c>
      <c r="P4788" s="78" t="str">
        <f t="shared" si="1258"/>
        <v>CIC</v>
      </c>
      <c r="S4788" s="78" t="str">
        <f t="shared" si="1259"/>
        <v/>
      </c>
      <c r="T4788" s="113">
        <v>44774.974386574075</v>
      </c>
      <c r="U4788" s="78" t="s">
        <v>1200</v>
      </c>
      <c r="V4788" s="78" t="str">
        <f t="shared" si="1260"/>
        <v>PLOEG</v>
      </c>
      <c r="W4788" s="113">
        <v>44775.007037037038</v>
      </c>
      <c r="X4788" s="113">
        <f t="shared" si="1261"/>
        <v>2.3148148466134444E-4</v>
      </c>
      <c r="Y4788" s="113">
        <f t="shared" si="1262"/>
        <v>1.1203703703358769E-2</v>
      </c>
      <c r="Z4788" s="113">
        <f t="shared" si="1263"/>
        <v>3.2650462962919846E-2</v>
      </c>
      <c r="AB4788" s="2">
        <f t="shared" si="1264"/>
        <v>968</v>
      </c>
      <c r="AC4788" s="2">
        <f t="shared" si="1264"/>
        <v>2821</v>
      </c>
      <c r="AE4788" s="2" t="str">
        <f t="shared" si="1265"/>
        <v/>
      </c>
      <c r="AF4788" s="2" t="str">
        <f t="shared" si="1266"/>
        <v/>
      </c>
      <c r="AG4788" s="2" t="str">
        <f t="shared" si="1267"/>
        <v/>
      </c>
      <c r="AH4788" s="2">
        <f t="shared" si="1268"/>
        <v>968</v>
      </c>
      <c r="AI4788" s="2" t="str">
        <f t="shared" si="1269"/>
        <v/>
      </c>
      <c r="AK4788" s="2" t="str">
        <f t="shared" si="1270"/>
        <v/>
      </c>
      <c r="AL4788" s="2" t="str">
        <f t="shared" si="1271"/>
        <v/>
      </c>
      <c r="AM4788" s="2" t="str">
        <f t="shared" si="1272"/>
        <v/>
      </c>
      <c r="AN4788" s="2">
        <f t="shared" si="1273"/>
        <v>2821</v>
      </c>
      <c r="AO4788" s="2" t="str">
        <f t="shared" si="1274"/>
        <v/>
      </c>
    </row>
    <row r="4789" spans="1:41" x14ac:dyDescent="0.3">
      <c r="A4789" s="111">
        <v>44775.215995370374</v>
      </c>
      <c r="B4789" s="78" t="s">
        <v>5551</v>
      </c>
      <c r="C4789" s="78" t="s">
        <v>835</v>
      </c>
      <c r="D4789" s="78" t="s">
        <v>1272</v>
      </c>
      <c r="E4789" s="78">
        <v>28</v>
      </c>
      <c r="F4789" s="78" t="s">
        <v>808</v>
      </c>
      <c r="G4789" s="78" t="s">
        <v>108</v>
      </c>
      <c r="H4789" s="112" t="s">
        <v>240</v>
      </c>
      <c r="I4789" s="112">
        <v>2</v>
      </c>
      <c r="J4789" s="113">
        <v>44775.215694444443</v>
      </c>
      <c r="K4789" s="113">
        <v>44775.215995370374</v>
      </c>
      <c r="M4789" s="113">
        <v>44775.216331018521</v>
      </c>
      <c r="P4789" s="78" t="str">
        <f t="shared" si="1258"/>
        <v/>
      </c>
      <c r="Q4789" s="113">
        <v>44775.21665509259</v>
      </c>
      <c r="R4789" s="78" t="s">
        <v>1187</v>
      </c>
      <c r="S4789" s="78" t="str">
        <f t="shared" si="1259"/>
        <v>CIC</v>
      </c>
      <c r="T4789" s="113">
        <v>44775.219027777777</v>
      </c>
      <c r="U4789" s="78" t="s">
        <v>1187</v>
      </c>
      <c r="V4789" s="78" t="str">
        <f t="shared" si="1260"/>
        <v>CIC</v>
      </c>
      <c r="W4789" s="113">
        <v>44775.226331018515</v>
      </c>
      <c r="X4789" s="113">
        <f t="shared" si="1261"/>
        <v>3.3564814657438546E-4</v>
      </c>
      <c r="Y4789" s="113">
        <f t="shared" si="1262"/>
        <v>2.6967592566506937E-3</v>
      </c>
      <c r="Z4789" s="113">
        <f t="shared" si="1263"/>
        <v>7.3032407381106168E-3</v>
      </c>
      <c r="AB4789" s="2">
        <f t="shared" si="1264"/>
        <v>233</v>
      </c>
      <c r="AC4789" s="2">
        <f t="shared" si="1264"/>
        <v>631</v>
      </c>
      <c r="AE4789" s="2" t="str">
        <f t="shared" si="1265"/>
        <v/>
      </c>
      <c r="AF4789" s="2" t="str">
        <f t="shared" si="1266"/>
        <v/>
      </c>
      <c r="AG4789" s="2">
        <f t="shared" si="1267"/>
        <v>233</v>
      </c>
      <c r="AH4789" s="2" t="str">
        <f t="shared" si="1268"/>
        <v/>
      </c>
      <c r="AI4789" s="2" t="str">
        <f t="shared" si="1269"/>
        <v/>
      </c>
      <c r="AK4789" s="2" t="str">
        <f t="shared" si="1270"/>
        <v/>
      </c>
      <c r="AL4789" s="2" t="str">
        <f t="shared" si="1271"/>
        <v/>
      </c>
      <c r="AM4789" s="2">
        <f t="shared" si="1272"/>
        <v>631</v>
      </c>
      <c r="AN4789" s="2" t="str">
        <f t="shared" si="1273"/>
        <v/>
      </c>
      <c r="AO4789" s="2" t="str">
        <f t="shared" si="1274"/>
        <v/>
      </c>
    </row>
    <row r="4790" spans="1:41" x14ac:dyDescent="0.3">
      <c r="A4790" s="111">
        <v>44775.235844907409</v>
      </c>
      <c r="B4790" s="78" t="s">
        <v>5552</v>
      </c>
      <c r="C4790" s="78" t="s">
        <v>835</v>
      </c>
      <c r="D4790" s="78" t="s">
        <v>1197</v>
      </c>
      <c r="F4790" s="78" t="s">
        <v>807</v>
      </c>
      <c r="G4790" s="78" t="s">
        <v>126</v>
      </c>
      <c r="H4790" s="112" t="s">
        <v>290</v>
      </c>
      <c r="I4790" s="112">
        <v>2</v>
      </c>
      <c r="J4790" s="113">
        <v>44775.235243055555</v>
      </c>
      <c r="K4790" s="113">
        <v>44775.235844907409</v>
      </c>
      <c r="M4790" s="113">
        <v>44775.236608796295</v>
      </c>
      <c r="N4790" s="113">
        <v>44775.23704861111</v>
      </c>
      <c r="O4790" s="78" t="s">
        <v>1185</v>
      </c>
      <c r="P4790" s="78" t="str">
        <f t="shared" si="1258"/>
        <v>CIC</v>
      </c>
      <c r="S4790" s="78" t="str">
        <f t="shared" si="1259"/>
        <v/>
      </c>
      <c r="T4790" s="113">
        <v>44775.24113425926</v>
      </c>
      <c r="U4790" s="78" t="s">
        <v>1216</v>
      </c>
      <c r="V4790" s="78" t="str">
        <f t="shared" si="1260"/>
        <v>PLOEG</v>
      </c>
      <c r="W4790" s="113">
        <v>44775.332268518519</v>
      </c>
      <c r="X4790" s="113">
        <f t="shared" si="1261"/>
        <v>7.6388888555811718E-4</v>
      </c>
      <c r="Y4790" s="113">
        <f t="shared" si="1262"/>
        <v>4.5254629658302292E-3</v>
      </c>
      <c r="Z4790" s="113">
        <f t="shared" si="1263"/>
        <v>9.1134259258979E-2</v>
      </c>
      <c r="AB4790" s="2">
        <f t="shared" si="1264"/>
        <v>391</v>
      </c>
      <c r="AC4790" s="2">
        <f t="shared" si="1264"/>
        <v>7874</v>
      </c>
      <c r="AE4790" s="2" t="str">
        <f t="shared" si="1265"/>
        <v/>
      </c>
      <c r="AF4790" s="2" t="str">
        <f t="shared" si="1266"/>
        <v/>
      </c>
      <c r="AG4790" s="2">
        <f t="shared" si="1267"/>
        <v>391</v>
      </c>
      <c r="AH4790" s="2" t="str">
        <f t="shared" si="1268"/>
        <v/>
      </c>
      <c r="AI4790" s="2" t="str">
        <f t="shared" si="1269"/>
        <v/>
      </c>
      <c r="AK4790" s="2" t="str">
        <f t="shared" si="1270"/>
        <v/>
      </c>
      <c r="AL4790" s="2" t="str">
        <f t="shared" si="1271"/>
        <v/>
      </c>
      <c r="AM4790" s="2">
        <f t="shared" si="1272"/>
        <v>7874</v>
      </c>
      <c r="AN4790" s="2" t="str">
        <f t="shared" si="1273"/>
        <v/>
      </c>
      <c r="AO4790" s="2" t="str">
        <f t="shared" si="1274"/>
        <v/>
      </c>
    </row>
    <row r="4791" spans="1:41" x14ac:dyDescent="0.3">
      <c r="A4791" s="111">
        <v>44775.235844907409</v>
      </c>
      <c r="B4791" s="78" t="s">
        <v>5552</v>
      </c>
      <c r="C4791" s="78" t="s">
        <v>886</v>
      </c>
      <c r="D4791" s="78" t="s">
        <v>1197</v>
      </c>
      <c r="F4791" s="78" t="s">
        <v>807</v>
      </c>
      <c r="G4791" s="78" t="s">
        <v>126</v>
      </c>
      <c r="H4791" s="112" t="s">
        <v>290</v>
      </c>
      <c r="I4791" s="112">
        <v>2</v>
      </c>
      <c r="J4791" s="113">
        <v>44775.235243055555</v>
      </c>
      <c r="K4791" s="113">
        <v>44775.235844907409</v>
      </c>
      <c r="M4791" s="113">
        <v>44775.249745370369</v>
      </c>
      <c r="N4791" s="113">
        <v>44775.249791666669</v>
      </c>
      <c r="O4791" s="78" t="s">
        <v>1185</v>
      </c>
      <c r="P4791" s="78" t="str">
        <f t="shared" si="1258"/>
        <v>CIC</v>
      </c>
      <c r="S4791" s="78" t="str">
        <f t="shared" si="1259"/>
        <v/>
      </c>
      <c r="V4791" s="78" t="str">
        <f t="shared" si="1260"/>
        <v/>
      </c>
      <c r="W4791" s="113">
        <v>44775.460127314815</v>
      </c>
      <c r="X4791" s="113">
        <f t="shared" si="1261"/>
        <v>1.3900462960009463E-2</v>
      </c>
      <c r="Y4791" s="113" t="str">
        <f t="shared" si="1262"/>
        <v/>
      </c>
      <c r="Z4791" s="113" t="str">
        <f t="shared" si="1263"/>
        <v/>
      </c>
      <c r="AB4791" s="2" t="str">
        <f t="shared" si="1264"/>
        <v/>
      </c>
      <c r="AC4791" s="2" t="str">
        <f t="shared" si="1264"/>
        <v/>
      </c>
      <c r="AE4791" s="2" t="str">
        <f t="shared" si="1265"/>
        <v/>
      </c>
      <c r="AF4791" s="2" t="str">
        <f t="shared" si="1266"/>
        <v/>
      </c>
      <c r="AG4791" s="2" t="str">
        <f t="shared" si="1267"/>
        <v/>
      </c>
      <c r="AH4791" s="2" t="str">
        <f t="shared" si="1268"/>
        <v/>
      </c>
      <c r="AI4791" s="2" t="str">
        <f t="shared" si="1269"/>
        <v/>
      </c>
      <c r="AK4791" s="2" t="str">
        <f t="shared" si="1270"/>
        <v/>
      </c>
      <c r="AL4791" s="2" t="str">
        <f t="shared" si="1271"/>
        <v/>
      </c>
      <c r="AM4791" s="2" t="str">
        <f t="shared" si="1272"/>
        <v/>
      </c>
      <c r="AN4791" s="2" t="str">
        <f t="shared" si="1273"/>
        <v/>
      </c>
      <c r="AO4791" s="2" t="str">
        <f t="shared" si="1274"/>
        <v/>
      </c>
    </row>
    <row r="4792" spans="1:41" x14ac:dyDescent="0.3">
      <c r="A4792" s="111">
        <v>44775.330266203702</v>
      </c>
      <c r="B4792" s="78" t="s">
        <v>5553</v>
      </c>
      <c r="C4792" s="78" t="s">
        <v>886</v>
      </c>
      <c r="D4792" s="78" t="s">
        <v>1211</v>
      </c>
      <c r="E4792" s="78">
        <v>112</v>
      </c>
      <c r="F4792" s="78" t="s">
        <v>808</v>
      </c>
      <c r="G4792" s="78" t="s">
        <v>100</v>
      </c>
      <c r="H4792" s="112" t="s">
        <v>208</v>
      </c>
      <c r="I4792" s="112">
        <v>3</v>
      </c>
      <c r="J4792" s="113">
        <v>44775.328842592593</v>
      </c>
      <c r="K4792" s="113">
        <v>44775.330266203702</v>
      </c>
      <c r="M4792" s="113">
        <v>44775.460636574076</v>
      </c>
      <c r="N4792" s="113">
        <v>44775.460659722223</v>
      </c>
      <c r="O4792" s="78" t="s">
        <v>1187</v>
      </c>
      <c r="P4792" s="78" t="str">
        <f t="shared" si="1258"/>
        <v>CIC</v>
      </c>
      <c r="S4792" s="78" t="str">
        <f t="shared" si="1259"/>
        <v/>
      </c>
      <c r="T4792" s="113">
        <v>44775.489722222221</v>
      </c>
      <c r="U4792" s="78" t="s">
        <v>1267</v>
      </c>
      <c r="V4792" s="78" t="str">
        <f t="shared" si="1260"/>
        <v>PLOEG</v>
      </c>
      <c r="W4792" s="113">
        <v>44775.514976851853</v>
      </c>
      <c r="X4792" s="113">
        <f t="shared" si="1261"/>
        <v>0.130370370374294</v>
      </c>
      <c r="Y4792" s="113">
        <f t="shared" si="1262"/>
        <v>2.9085648144246079E-2</v>
      </c>
      <c r="Z4792" s="113">
        <f t="shared" si="1263"/>
        <v>2.5254629632399883E-2</v>
      </c>
      <c r="AB4792" s="2">
        <f t="shared" si="1264"/>
        <v>2513</v>
      </c>
      <c r="AC4792" s="2">
        <f t="shared" si="1264"/>
        <v>2182</v>
      </c>
      <c r="AE4792" s="2" t="str">
        <f t="shared" si="1265"/>
        <v/>
      </c>
      <c r="AF4792" s="2" t="str">
        <f t="shared" si="1266"/>
        <v/>
      </c>
      <c r="AG4792" s="2" t="str">
        <f t="shared" si="1267"/>
        <v/>
      </c>
      <c r="AH4792" s="2">
        <f t="shared" si="1268"/>
        <v>2513</v>
      </c>
      <c r="AI4792" s="2" t="str">
        <f t="shared" si="1269"/>
        <v/>
      </c>
      <c r="AK4792" s="2" t="str">
        <f t="shared" si="1270"/>
        <v/>
      </c>
      <c r="AL4792" s="2" t="str">
        <f t="shared" si="1271"/>
        <v/>
      </c>
      <c r="AM4792" s="2" t="str">
        <f t="shared" si="1272"/>
        <v/>
      </c>
      <c r="AN4792" s="2">
        <f t="shared" si="1273"/>
        <v>2182</v>
      </c>
      <c r="AO4792" s="2" t="str">
        <f t="shared" si="1274"/>
        <v/>
      </c>
    </row>
    <row r="4793" spans="1:41" x14ac:dyDescent="0.3">
      <c r="A4793" s="111">
        <v>44775.3674537037</v>
      </c>
      <c r="B4793" s="78" t="s">
        <v>5554</v>
      </c>
      <c r="C4793" s="78" t="s">
        <v>1404</v>
      </c>
      <c r="D4793" s="78" t="s">
        <v>1266</v>
      </c>
      <c r="F4793" s="78" t="s">
        <v>807</v>
      </c>
      <c r="G4793" s="78" t="s">
        <v>92</v>
      </c>
      <c r="H4793" s="112" t="s">
        <v>220</v>
      </c>
      <c r="I4793" s="112">
        <v>2</v>
      </c>
      <c r="J4793" s="113">
        <v>44775.3674537037</v>
      </c>
      <c r="K4793" s="113">
        <v>44775.3674537037</v>
      </c>
      <c r="M4793" s="113">
        <v>44775.371469907404</v>
      </c>
      <c r="N4793" s="113">
        <v>44775.371562499997</v>
      </c>
      <c r="O4793" s="78" t="s">
        <v>1185</v>
      </c>
      <c r="P4793" s="78" t="str">
        <f t="shared" si="1258"/>
        <v>CIC</v>
      </c>
      <c r="S4793" s="78" t="str">
        <f t="shared" si="1259"/>
        <v/>
      </c>
      <c r="V4793" s="78" t="str">
        <f t="shared" si="1260"/>
        <v/>
      </c>
      <c r="W4793" s="113">
        <v>44775.380624999998</v>
      </c>
      <c r="X4793" s="113">
        <f t="shared" si="1261"/>
        <v>4.016203703940846E-3</v>
      </c>
      <c r="Y4793" s="113" t="str">
        <f t="shared" si="1262"/>
        <v/>
      </c>
      <c r="Z4793" s="113" t="str">
        <f t="shared" si="1263"/>
        <v/>
      </c>
      <c r="AB4793" s="2" t="str">
        <f t="shared" si="1264"/>
        <v/>
      </c>
      <c r="AC4793" s="2" t="str">
        <f t="shared" si="1264"/>
        <v/>
      </c>
      <c r="AE4793" s="2" t="str">
        <f t="shared" si="1265"/>
        <v/>
      </c>
      <c r="AF4793" s="2" t="str">
        <f t="shared" si="1266"/>
        <v/>
      </c>
      <c r="AG4793" s="2" t="str">
        <f t="shared" si="1267"/>
        <v/>
      </c>
      <c r="AH4793" s="2" t="str">
        <f t="shared" si="1268"/>
        <v/>
      </c>
      <c r="AI4793" s="2" t="str">
        <f t="shared" si="1269"/>
        <v/>
      </c>
      <c r="AK4793" s="2" t="str">
        <f t="shared" si="1270"/>
        <v/>
      </c>
      <c r="AL4793" s="2" t="str">
        <f t="shared" si="1271"/>
        <v/>
      </c>
      <c r="AM4793" s="2" t="str">
        <f t="shared" si="1272"/>
        <v/>
      </c>
      <c r="AN4793" s="2" t="str">
        <f t="shared" si="1273"/>
        <v/>
      </c>
      <c r="AO4793" s="2" t="str">
        <f t="shared" si="1274"/>
        <v/>
      </c>
    </row>
    <row r="4794" spans="1:41" x14ac:dyDescent="0.3">
      <c r="A4794" s="111">
        <v>44775.3674537037</v>
      </c>
      <c r="B4794" s="78" t="s">
        <v>5554</v>
      </c>
      <c r="C4794" s="78" t="s">
        <v>1897</v>
      </c>
      <c r="D4794" s="78" t="s">
        <v>1266</v>
      </c>
      <c r="F4794" s="78" t="s">
        <v>807</v>
      </c>
      <c r="G4794" s="78" t="s">
        <v>92</v>
      </c>
      <c r="H4794" s="112" t="s">
        <v>220</v>
      </c>
      <c r="I4794" s="112">
        <v>2</v>
      </c>
      <c r="J4794" s="113">
        <v>44775.3674537037</v>
      </c>
      <c r="K4794" s="113">
        <v>44775.3674537037</v>
      </c>
      <c r="M4794" s="113">
        <v>44775.371493055558</v>
      </c>
      <c r="N4794" s="113">
        <v>44775.371574074074</v>
      </c>
      <c r="O4794" s="78" t="s">
        <v>1185</v>
      </c>
      <c r="P4794" s="78" t="str">
        <f t="shared" si="1258"/>
        <v>CIC</v>
      </c>
      <c r="S4794" s="78" t="str">
        <f t="shared" si="1259"/>
        <v/>
      </c>
      <c r="V4794" s="78" t="str">
        <f t="shared" si="1260"/>
        <v/>
      </c>
      <c r="W4794" s="113">
        <v>44775.380671296298</v>
      </c>
      <c r="X4794" s="113">
        <f t="shared" si="1261"/>
        <v>4.0393518575001508E-3</v>
      </c>
      <c r="Y4794" s="113" t="str">
        <f t="shared" si="1262"/>
        <v/>
      </c>
      <c r="Z4794" s="113" t="str">
        <f t="shared" si="1263"/>
        <v/>
      </c>
      <c r="AB4794" s="2" t="str">
        <f t="shared" si="1264"/>
        <v/>
      </c>
      <c r="AC4794" s="2" t="str">
        <f t="shared" si="1264"/>
        <v/>
      </c>
      <c r="AE4794" s="2" t="str">
        <f t="shared" si="1265"/>
        <v/>
      </c>
      <c r="AF4794" s="2" t="str">
        <f t="shared" si="1266"/>
        <v/>
      </c>
      <c r="AG4794" s="2" t="str">
        <f t="shared" si="1267"/>
        <v/>
      </c>
      <c r="AH4794" s="2" t="str">
        <f t="shared" si="1268"/>
        <v/>
      </c>
      <c r="AI4794" s="2" t="str">
        <f t="shared" si="1269"/>
        <v/>
      </c>
      <c r="AK4794" s="2" t="str">
        <f t="shared" si="1270"/>
        <v/>
      </c>
      <c r="AL4794" s="2" t="str">
        <f t="shared" si="1271"/>
        <v/>
      </c>
      <c r="AM4794" s="2" t="str">
        <f t="shared" si="1272"/>
        <v/>
      </c>
      <c r="AN4794" s="2" t="str">
        <f t="shared" si="1273"/>
        <v/>
      </c>
      <c r="AO4794" s="2" t="str">
        <f t="shared" si="1274"/>
        <v/>
      </c>
    </row>
    <row r="4795" spans="1:41" x14ac:dyDescent="0.3">
      <c r="A4795" s="111">
        <v>44775.402870370373</v>
      </c>
      <c r="B4795" s="78" t="s">
        <v>5555</v>
      </c>
      <c r="C4795" s="78" t="s">
        <v>951</v>
      </c>
      <c r="D4795" s="78" t="s">
        <v>5556</v>
      </c>
      <c r="E4795" s="78">
        <v>4</v>
      </c>
      <c r="F4795" s="78" t="s">
        <v>807</v>
      </c>
      <c r="G4795" s="78" t="s">
        <v>126</v>
      </c>
      <c r="H4795" s="112" t="s">
        <v>290</v>
      </c>
      <c r="I4795" s="112">
        <v>2</v>
      </c>
      <c r="J4795" s="113">
        <v>44775.402499999997</v>
      </c>
      <c r="K4795" s="113">
        <v>44775.402870370373</v>
      </c>
      <c r="M4795" s="113">
        <v>44775.405891203707</v>
      </c>
      <c r="N4795" s="113">
        <v>44775.405914351853</v>
      </c>
      <c r="O4795" s="78" t="s">
        <v>1187</v>
      </c>
      <c r="P4795" s="78" t="str">
        <f t="shared" si="1258"/>
        <v>CIC</v>
      </c>
      <c r="Q4795" s="113">
        <v>44775.407048611109</v>
      </c>
      <c r="R4795" s="78" t="s">
        <v>2077</v>
      </c>
      <c r="S4795" s="78" t="str">
        <f t="shared" si="1259"/>
        <v>PLOEG</v>
      </c>
      <c r="T4795" s="113">
        <v>44775.412407407406</v>
      </c>
      <c r="U4795" s="78" t="s">
        <v>1397</v>
      </c>
      <c r="V4795" s="78" t="str">
        <f t="shared" si="1260"/>
        <v>PLOEG</v>
      </c>
      <c r="W4795" s="113">
        <v>44775.446504629632</v>
      </c>
      <c r="X4795" s="113">
        <f t="shared" si="1261"/>
        <v>3.0208333337213844E-3</v>
      </c>
      <c r="Y4795" s="113">
        <f t="shared" si="1262"/>
        <v>6.5162036989931948E-3</v>
      </c>
      <c r="Z4795" s="113">
        <f t="shared" si="1263"/>
        <v>3.4097222225682344E-2</v>
      </c>
      <c r="AB4795" s="2">
        <f t="shared" si="1264"/>
        <v>563</v>
      </c>
      <c r="AC4795" s="2">
        <f t="shared" si="1264"/>
        <v>2946</v>
      </c>
      <c r="AE4795" s="2" t="str">
        <f t="shared" si="1265"/>
        <v/>
      </c>
      <c r="AF4795" s="2" t="str">
        <f t="shared" si="1266"/>
        <v/>
      </c>
      <c r="AG4795" s="2">
        <f t="shared" si="1267"/>
        <v>563</v>
      </c>
      <c r="AH4795" s="2" t="str">
        <f t="shared" si="1268"/>
        <v/>
      </c>
      <c r="AI4795" s="2" t="str">
        <f t="shared" si="1269"/>
        <v/>
      </c>
      <c r="AK4795" s="2" t="str">
        <f t="shared" si="1270"/>
        <v/>
      </c>
      <c r="AL4795" s="2" t="str">
        <f t="shared" si="1271"/>
        <v/>
      </c>
      <c r="AM4795" s="2">
        <f t="shared" si="1272"/>
        <v>2946</v>
      </c>
      <c r="AN4795" s="2" t="str">
        <f t="shared" si="1273"/>
        <v/>
      </c>
      <c r="AO4795" s="2" t="str">
        <f t="shared" si="1274"/>
        <v/>
      </c>
    </row>
    <row r="4796" spans="1:41" x14ac:dyDescent="0.3">
      <c r="A4796" s="111">
        <v>44775.425312500003</v>
      </c>
      <c r="B4796" s="78" t="s">
        <v>5557</v>
      </c>
      <c r="C4796" s="78" t="s">
        <v>922</v>
      </c>
      <c r="D4796" s="78" t="s">
        <v>5558</v>
      </c>
      <c r="F4796" s="78" t="s">
        <v>809</v>
      </c>
      <c r="G4796" s="78" t="s">
        <v>106</v>
      </c>
      <c r="H4796" s="112" t="s">
        <v>356</v>
      </c>
      <c r="I4796" s="112">
        <v>2</v>
      </c>
      <c r="J4796" s="113">
        <v>44775.425312500003</v>
      </c>
      <c r="K4796" s="113">
        <v>44775.425312500003</v>
      </c>
      <c r="M4796" s="113">
        <v>44775.439062500001</v>
      </c>
      <c r="N4796" s="113">
        <v>44775.439097222225</v>
      </c>
      <c r="O4796" s="78" t="s">
        <v>1187</v>
      </c>
      <c r="P4796" s="78" t="str">
        <f t="shared" si="1258"/>
        <v>CIC</v>
      </c>
      <c r="S4796" s="78" t="str">
        <f t="shared" si="1259"/>
        <v/>
      </c>
      <c r="T4796" s="113">
        <v>44775.44736111111</v>
      </c>
      <c r="U4796" s="78" t="s">
        <v>1185</v>
      </c>
      <c r="V4796" s="78" t="str">
        <f t="shared" si="1260"/>
        <v>CIC</v>
      </c>
      <c r="W4796" s="113">
        <v>44775.470509259256</v>
      </c>
      <c r="X4796" s="113">
        <f t="shared" si="1261"/>
        <v>1.374999999825377E-2</v>
      </c>
      <c r="Y4796" s="113">
        <f t="shared" si="1262"/>
        <v>8.2986111083300784E-3</v>
      </c>
      <c r="Z4796" s="113">
        <f t="shared" si="1263"/>
        <v>2.3148148145992309E-2</v>
      </c>
      <c r="AB4796" s="2">
        <f t="shared" si="1264"/>
        <v>717</v>
      </c>
      <c r="AC4796" s="2">
        <f t="shared" si="1264"/>
        <v>2000</v>
      </c>
      <c r="AE4796" s="2" t="str">
        <f t="shared" si="1265"/>
        <v/>
      </c>
      <c r="AF4796" s="2" t="str">
        <f t="shared" si="1266"/>
        <v/>
      </c>
      <c r="AG4796" s="2">
        <f t="shared" si="1267"/>
        <v>717</v>
      </c>
      <c r="AH4796" s="2" t="str">
        <f t="shared" si="1268"/>
        <v/>
      </c>
      <c r="AI4796" s="2" t="str">
        <f t="shared" si="1269"/>
        <v/>
      </c>
      <c r="AK4796" s="2" t="str">
        <f t="shared" si="1270"/>
        <v/>
      </c>
      <c r="AL4796" s="2" t="str">
        <f t="shared" si="1271"/>
        <v/>
      </c>
      <c r="AM4796" s="2">
        <f t="shared" si="1272"/>
        <v>2000</v>
      </c>
      <c r="AN4796" s="2" t="str">
        <f t="shared" si="1273"/>
        <v/>
      </c>
      <c r="AO4796" s="2" t="str">
        <f t="shared" si="1274"/>
        <v/>
      </c>
    </row>
    <row r="4797" spans="1:41" x14ac:dyDescent="0.3">
      <c r="A4797" s="111">
        <v>44775.457824074074</v>
      </c>
      <c r="B4797" s="78" t="s">
        <v>5559</v>
      </c>
      <c r="C4797" s="78" t="s">
        <v>922</v>
      </c>
      <c r="D4797" s="78" t="s">
        <v>5560</v>
      </c>
      <c r="F4797" s="78" t="s">
        <v>809</v>
      </c>
      <c r="G4797" s="78" t="s">
        <v>88</v>
      </c>
      <c r="H4797" s="112" t="s">
        <v>394</v>
      </c>
      <c r="I4797" s="112">
        <v>3</v>
      </c>
      <c r="J4797" s="113">
        <v>44775.457824074074</v>
      </c>
      <c r="K4797" s="113">
        <v>44775.457824074074</v>
      </c>
      <c r="M4797" s="113">
        <v>44775.470983796295</v>
      </c>
      <c r="N4797" s="113">
        <v>44775.471053240741</v>
      </c>
      <c r="O4797" s="78" t="s">
        <v>1187</v>
      </c>
      <c r="P4797" s="78" t="str">
        <f t="shared" si="1258"/>
        <v>CIC</v>
      </c>
      <c r="S4797" s="78" t="str">
        <f t="shared" si="1259"/>
        <v/>
      </c>
      <c r="T4797" s="113">
        <v>44775.49145833333</v>
      </c>
      <c r="U4797" s="78" t="s">
        <v>5266</v>
      </c>
      <c r="V4797" s="78" t="str">
        <f t="shared" si="1260"/>
        <v>PLOEG</v>
      </c>
      <c r="W4797" s="113">
        <v>44775.514722222222</v>
      </c>
      <c r="X4797" s="113">
        <f t="shared" si="1261"/>
        <v>1.3159722220734693E-2</v>
      </c>
      <c r="Y4797" s="113">
        <f t="shared" si="1262"/>
        <v>2.0474537035624962E-2</v>
      </c>
      <c r="Z4797" s="113">
        <f t="shared" si="1263"/>
        <v>2.326388889196096E-2</v>
      </c>
      <c r="AB4797" s="2">
        <f t="shared" si="1264"/>
        <v>1769</v>
      </c>
      <c r="AC4797" s="2">
        <f t="shared" si="1264"/>
        <v>2010</v>
      </c>
      <c r="AE4797" s="2" t="str">
        <f t="shared" si="1265"/>
        <v/>
      </c>
      <c r="AF4797" s="2" t="str">
        <f t="shared" si="1266"/>
        <v/>
      </c>
      <c r="AG4797" s="2" t="str">
        <f t="shared" si="1267"/>
        <v/>
      </c>
      <c r="AH4797" s="2">
        <f t="shared" si="1268"/>
        <v>1769</v>
      </c>
      <c r="AI4797" s="2" t="str">
        <f t="shared" si="1269"/>
        <v/>
      </c>
      <c r="AK4797" s="2" t="str">
        <f t="shared" si="1270"/>
        <v/>
      </c>
      <c r="AL4797" s="2" t="str">
        <f t="shared" si="1271"/>
        <v/>
      </c>
      <c r="AM4797" s="2" t="str">
        <f t="shared" si="1272"/>
        <v/>
      </c>
      <c r="AN4797" s="2">
        <f t="shared" si="1273"/>
        <v>2010</v>
      </c>
      <c r="AO4797" s="2" t="str">
        <f t="shared" si="1274"/>
        <v/>
      </c>
    </row>
    <row r="4798" spans="1:41" x14ac:dyDescent="0.3">
      <c r="A4798" s="111">
        <v>44775.577245370368</v>
      </c>
      <c r="B4798" s="78" t="s">
        <v>5561</v>
      </c>
      <c r="C4798" s="78" t="s">
        <v>886</v>
      </c>
      <c r="D4798" s="78" t="s">
        <v>5558</v>
      </c>
      <c r="F4798" s="78" t="s">
        <v>809</v>
      </c>
      <c r="G4798" s="78" t="s">
        <v>92</v>
      </c>
      <c r="H4798" s="112" t="s">
        <v>204</v>
      </c>
      <c r="I4798" s="112">
        <v>2</v>
      </c>
      <c r="J4798" s="113">
        <v>44775.576435185183</v>
      </c>
      <c r="K4798" s="113">
        <v>44775.577245370368</v>
      </c>
      <c r="M4798" s="113">
        <v>44775.577719907407</v>
      </c>
      <c r="N4798" s="113">
        <v>44775.592557870368</v>
      </c>
      <c r="O4798" s="78" t="s">
        <v>1185</v>
      </c>
      <c r="P4798" s="78" t="str">
        <f t="shared" si="1258"/>
        <v>CIC</v>
      </c>
      <c r="S4798" s="78" t="str">
        <f t="shared" si="1259"/>
        <v/>
      </c>
      <c r="V4798" s="78" t="str">
        <f t="shared" si="1260"/>
        <v/>
      </c>
      <c r="W4798" s="113">
        <v>44775.609444444446</v>
      </c>
      <c r="X4798" s="113">
        <f t="shared" si="1261"/>
        <v>4.7453703882638365E-4</v>
      </c>
      <c r="Y4798" s="113" t="str">
        <f t="shared" si="1262"/>
        <v/>
      </c>
      <c r="Z4798" s="113" t="str">
        <f t="shared" si="1263"/>
        <v/>
      </c>
      <c r="AB4798" s="2" t="str">
        <f t="shared" si="1264"/>
        <v/>
      </c>
      <c r="AC4798" s="2" t="str">
        <f t="shared" si="1264"/>
        <v/>
      </c>
      <c r="AE4798" s="2" t="str">
        <f t="shared" si="1265"/>
        <v/>
      </c>
      <c r="AF4798" s="2" t="str">
        <f t="shared" si="1266"/>
        <v/>
      </c>
      <c r="AG4798" s="2" t="str">
        <f t="shared" si="1267"/>
        <v/>
      </c>
      <c r="AH4798" s="2" t="str">
        <f t="shared" si="1268"/>
        <v/>
      </c>
      <c r="AI4798" s="2" t="str">
        <f t="shared" si="1269"/>
        <v/>
      </c>
      <c r="AK4798" s="2" t="str">
        <f t="shared" si="1270"/>
        <v/>
      </c>
      <c r="AL4798" s="2" t="str">
        <f t="shared" si="1271"/>
        <v/>
      </c>
      <c r="AM4798" s="2" t="str">
        <f t="shared" si="1272"/>
        <v/>
      </c>
      <c r="AN4798" s="2" t="str">
        <f t="shared" si="1273"/>
        <v/>
      </c>
      <c r="AO4798" s="2" t="str">
        <f t="shared" si="1274"/>
        <v/>
      </c>
    </row>
    <row r="4799" spans="1:41" x14ac:dyDescent="0.3">
      <c r="A4799" s="111">
        <v>44775.614548611113</v>
      </c>
      <c r="B4799" s="78" t="s">
        <v>5562</v>
      </c>
      <c r="C4799" s="78" t="s">
        <v>886</v>
      </c>
      <c r="D4799" s="78" t="s">
        <v>5563</v>
      </c>
      <c r="E4799" s="78">
        <v>17</v>
      </c>
      <c r="F4799" s="78" t="s">
        <v>812</v>
      </c>
      <c r="G4799" s="78" t="s">
        <v>96</v>
      </c>
      <c r="H4799" s="112" t="s">
        <v>338</v>
      </c>
      <c r="I4799" s="112">
        <v>2</v>
      </c>
      <c r="J4799" s="113">
        <v>44775.614548611113</v>
      </c>
      <c r="K4799" s="113">
        <v>44775.614548611113</v>
      </c>
      <c r="M4799" s="113">
        <v>44775.615613425929</v>
      </c>
      <c r="N4799" s="113">
        <v>44775.615648148145</v>
      </c>
      <c r="O4799" s="78" t="s">
        <v>1187</v>
      </c>
      <c r="P4799" s="78" t="str">
        <f t="shared" si="1258"/>
        <v>CIC</v>
      </c>
      <c r="S4799" s="78" t="str">
        <f t="shared" si="1259"/>
        <v/>
      </c>
      <c r="V4799" s="78" t="str">
        <f t="shared" si="1260"/>
        <v/>
      </c>
      <c r="W4799" s="113">
        <v>44775.634780092594</v>
      </c>
      <c r="X4799" s="113">
        <f t="shared" si="1261"/>
        <v>1.0648148163454607E-3</v>
      </c>
      <c r="Y4799" s="113" t="str">
        <f t="shared" si="1262"/>
        <v/>
      </c>
      <c r="Z4799" s="113" t="str">
        <f t="shared" si="1263"/>
        <v/>
      </c>
      <c r="AB4799" s="2" t="str">
        <f t="shared" si="1264"/>
        <v/>
      </c>
      <c r="AC4799" s="2" t="str">
        <f t="shared" si="1264"/>
        <v/>
      </c>
      <c r="AE4799" s="2" t="str">
        <f t="shared" si="1265"/>
        <v/>
      </c>
      <c r="AF4799" s="2" t="str">
        <f t="shared" si="1266"/>
        <v/>
      </c>
      <c r="AG4799" s="2" t="str">
        <f t="shared" si="1267"/>
        <v/>
      </c>
      <c r="AH4799" s="2" t="str">
        <f t="shared" si="1268"/>
        <v/>
      </c>
      <c r="AI4799" s="2" t="str">
        <f t="shared" si="1269"/>
        <v/>
      </c>
      <c r="AK4799" s="2" t="str">
        <f t="shared" si="1270"/>
        <v/>
      </c>
      <c r="AL4799" s="2" t="str">
        <f t="shared" si="1271"/>
        <v/>
      </c>
      <c r="AM4799" s="2" t="str">
        <f t="shared" si="1272"/>
        <v/>
      </c>
      <c r="AN4799" s="2" t="str">
        <f t="shared" si="1273"/>
        <v/>
      </c>
      <c r="AO4799" s="2" t="str">
        <f t="shared" si="1274"/>
        <v/>
      </c>
    </row>
    <row r="4800" spans="1:41" x14ac:dyDescent="0.3">
      <c r="A4800" s="111">
        <v>44775.614548611113</v>
      </c>
      <c r="B4800" s="78" t="s">
        <v>5562</v>
      </c>
      <c r="C4800" s="78" t="s">
        <v>922</v>
      </c>
      <c r="D4800" s="78" t="s">
        <v>5563</v>
      </c>
      <c r="E4800" s="78">
        <v>17</v>
      </c>
      <c r="F4800" s="78" t="s">
        <v>812</v>
      </c>
      <c r="G4800" s="78" t="s">
        <v>96</v>
      </c>
      <c r="H4800" s="112" t="s">
        <v>338</v>
      </c>
      <c r="I4800" s="112">
        <v>2</v>
      </c>
      <c r="J4800" s="113">
        <v>44775.614548611113</v>
      </c>
      <c r="K4800" s="113">
        <v>44775.614548611113</v>
      </c>
      <c r="M4800" s="113">
        <v>44775.615729166668</v>
      </c>
      <c r="P4800" s="78" t="str">
        <f t="shared" si="1258"/>
        <v/>
      </c>
      <c r="Q4800" s="113">
        <v>44775.615752314814</v>
      </c>
      <c r="R4800" s="78" t="s">
        <v>1187</v>
      </c>
      <c r="S4800" s="78" t="str">
        <f t="shared" si="1259"/>
        <v>CIC</v>
      </c>
      <c r="V4800" s="78" t="str">
        <f t="shared" si="1260"/>
        <v/>
      </c>
      <c r="W4800" s="113">
        <v>44775.636122685188</v>
      </c>
      <c r="X4800" s="113">
        <f t="shared" si="1261"/>
        <v>1.1805555550381541E-3</v>
      </c>
      <c r="Y4800" s="113" t="str">
        <f t="shared" si="1262"/>
        <v/>
      </c>
      <c r="Z4800" s="113" t="str">
        <f t="shared" si="1263"/>
        <v/>
      </c>
      <c r="AB4800" s="2" t="str">
        <f t="shared" si="1264"/>
        <v/>
      </c>
      <c r="AC4800" s="2" t="str">
        <f t="shared" si="1264"/>
        <v/>
      </c>
      <c r="AE4800" s="2" t="str">
        <f t="shared" si="1265"/>
        <v/>
      </c>
      <c r="AF4800" s="2" t="str">
        <f t="shared" si="1266"/>
        <v/>
      </c>
      <c r="AG4800" s="2" t="str">
        <f t="shared" si="1267"/>
        <v/>
      </c>
      <c r="AH4800" s="2" t="str">
        <f t="shared" si="1268"/>
        <v/>
      </c>
      <c r="AI4800" s="2" t="str">
        <f t="shared" si="1269"/>
        <v/>
      </c>
      <c r="AK4800" s="2" t="str">
        <f t="shared" si="1270"/>
        <v/>
      </c>
      <c r="AL4800" s="2" t="str">
        <f t="shared" si="1271"/>
        <v/>
      </c>
      <c r="AM4800" s="2" t="str">
        <f t="shared" si="1272"/>
        <v/>
      </c>
      <c r="AN4800" s="2" t="str">
        <f t="shared" si="1273"/>
        <v/>
      </c>
      <c r="AO4800" s="2" t="str">
        <f t="shared" si="1274"/>
        <v/>
      </c>
    </row>
    <row r="4801" spans="1:41" x14ac:dyDescent="0.3">
      <c r="A4801" s="111">
        <v>44775.663472222222</v>
      </c>
      <c r="B4801" s="78" t="s">
        <v>5564</v>
      </c>
      <c r="C4801" s="78" t="s">
        <v>886</v>
      </c>
      <c r="D4801" s="78" t="s">
        <v>1292</v>
      </c>
      <c r="E4801" s="78">
        <v>3</v>
      </c>
      <c r="F4801" s="78" t="s">
        <v>807</v>
      </c>
      <c r="G4801" s="78" t="s">
        <v>106</v>
      </c>
      <c r="H4801" s="112" t="s">
        <v>268</v>
      </c>
      <c r="I4801" s="112">
        <v>4</v>
      </c>
      <c r="J4801" s="113">
        <v>44775.663263888891</v>
      </c>
      <c r="K4801" s="113">
        <v>44775.663472222222</v>
      </c>
      <c r="M4801" s="113">
        <v>44775.663715277777</v>
      </c>
      <c r="N4801" s="113">
        <v>44775.664490740739</v>
      </c>
      <c r="O4801" s="78" t="s">
        <v>1185</v>
      </c>
      <c r="P4801" s="78" t="str">
        <f t="shared" si="1258"/>
        <v>CIC</v>
      </c>
      <c r="S4801" s="78" t="str">
        <f t="shared" si="1259"/>
        <v/>
      </c>
      <c r="T4801" s="113">
        <v>44775.672222222223</v>
      </c>
      <c r="U4801" s="78" t="s">
        <v>1187</v>
      </c>
      <c r="V4801" s="78" t="str">
        <f t="shared" si="1260"/>
        <v>CIC</v>
      </c>
      <c r="W4801" s="113">
        <v>44775.744351851848</v>
      </c>
      <c r="X4801" s="113">
        <f t="shared" si="1261"/>
        <v>2.4305555416503921E-4</v>
      </c>
      <c r="Y4801" s="113">
        <f t="shared" si="1262"/>
        <v>8.5069444467080757E-3</v>
      </c>
      <c r="Z4801" s="113">
        <f t="shared" si="1263"/>
        <v>7.2129629625123926E-2</v>
      </c>
      <c r="AB4801" s="2">
        <f t="shared" si="1264"/>
        <v>735</v>
      </c>
      <c r="AC4801" s="2">
        <f t="shared" si="1264"/>
        <v>6232</v>
      </c>
      <c r="AE4801" s="2" t="str">
        <f t="shared" si="1265"/>
        <v/>
      </c>
      <c r="AF4801" s="2" t="str">
        <f t="shared" si="1266"/>
        <v/>
      </c>
      <c r="AG4801" s="2" t="str">
        <f t="shared" si="1267"/>
        <v/>
      </c>
      <c r="AH4801" s="2" t="str">
        <f t="shared" si="1268"/>
        <v/>
      </c>
      <c r="AI4801" s="2">
        <f t="shared" si="1269"/>
        <v>735</v>
      </c>
      <c r="AK4801" s="2" t="str">
        <f t="shared" si="1270"/>
        <v/>
      </c>
      <c r="AL4801" s="2" t="str">
        <f t="shared" si="1271"/>
        <v/>
      </c>
      <c r="AM4801" s="2" t="str">
        <f t="shared" si="1272"/>
        <v/>
      </c>
      <c r="AN4801" s="2" t="str">
        <f t="shared" si="1273"/>
        <v/>
      </c>
      <c r="AO4801" s="2">
        <f t="shared" si="1274"/>
        <v>6232</v>
      </c>
    </row>
    <row r="4802" spans="1:41" x14ac:dyDescent="0.3">
      <c r="A4802" s="111">
        <v>44775.663472222222</v>
      </c>
      <c r="B4802" s="78" t="s">
        <v>5564</v>
      </c>
      <c r="C4802" s="78" t="s">
        <v>951</v>
      </c>
      <c r="D4802" s="78" t="s">
        <v>1292</v>
      </c>
      <c r="E4802" s="78">
        <v>3</v>
      </c>
      <c r="F4802" s="78" t="s">
        <v>807</v>
      </c>
      <c r="G4802" s="78" t="s">
        <v>106</v>
      </c>
      <c r="H4802" s="112" t="s">
        <v>268</v>
      </c>
      <c r="I4802" s="112">
        <v>4</v>
      </c>
      <c r="J4802" s="113">
        <v>44775.663263888891</v>
      </c>
      <c r="K4802" s="113">
        <v>44775.663472222222</v>
      </c>
      <c r="M4802" s="113">
        <v>44775.682384259257</v>
      </c>
      <c r="N4802" s="113">
        <v>44775.68241898148</v>
      </c>
      <c r="O4802" s="78" t="s">
        <v>1187</v>
      </c>
      <c r="P4802" s="78" t="str">
        <f t="shared" si="1258"/>
        <v>CIC</v>
      </c>
      <c r="S4802" s="78" t="str">
        <f t="shared" si="1259"/>
        <v/>
      </c>
      <c r="T4802" s="113">
        <v>44775.70716435185</v>
      </c>
      <c r="U4802" s="78" t="s">
        <v>1187</v>
      </c>
      <c r="V4802" s="78" t="str">
        <f t="shared" si="1260"/>
        <v>CIC</v>
      </c>
      <c r="W4802" s="113">
        <v>44775.748425925929</v>
      </c>
      <c r="X4802" s="113">
        <f t="shared" si="1261"/>
        <v>1.8912037034169771E-2</v>
      </c>
      <c r="Y4802" s="113">
        <f t="shared" si="1262"/>
        <v>2.4780092593573499E-2</v>
      </c>
      <c r="Z4802" s="113">
        <f t="shared" si="1263"/>
        <v>4.1261574078816921E-2</v>
      </c>
      <c r="AB4802" s="2">
        <f t="shared" si="1264"/>
        <v>2141</v>
      </c>
      <c r="AC4802" s="2">
        <f t="shared" si="1264"/>
        <v>3565</v>
      </c>
      <c r="AE4802" s="2" t="str">
        <f t="shared" si="1265"/>
        <v/>
      </c>
      <c r="AF4802" s="2" t="str">
        <f t="shared" si="1266"/>
        <v/>
      </c>
      <c r="AG4802" s="2" t="str">
        <f t="shared" si="1267"/>
        <v/>
      </c>
      <c r="AH4802" s="2" t="str">
        <f t="shared" si="1268"/>
        <v/>
      </c>
      <c r="AI4802" s="2">
        <f t="shared" si="1269"/>
        <v>2141</v>
      </c>
      <c r="AK4802" s="2" t="str">
        <f t="shared" si="1270"/>
        <v/>
      </c>
      <c r="AL4802" s="2" t="str">
        <f t="shared" si="1271"/>
        <v/>
      </c>
      <c r="AM4802" s="2" t="str">
        <f t="shared" si="1272"/>
        <v/>
      </c>
      <c r="AN4802" s="2" t="str">
        <f t="shared" si="1273"/>
        <v/>
      </c>
      <c r="AO4802" s="2">
        <f t="shared" si="1274"/>
        <v>3565</v>
      </c>
    </row>
    <row r="4803" spans="1:41" x14ac:dyDescent="0.3">
      <c r="A4803" s="111">
        <v>44775.663472222222</v>
      </c>
      <c r="B4803" s="78" t="s">
        <v>5564</v>
      </c>
      <c r="C4803" s="78" t="s">
        <v>922</v>
      </c>
      <c r="D4803" s="78" t="s">
        <v>1292</v>
      </c>
      <c r="E4803" s="78">
        <v>3</v>
      </c>
      <c r="F4803" s="78" t="s">
        <v>807</v>
      </c>
      <c r="G4803" s="78" t="s">
        <v>106</v>
      </c>
      <c r="H4803" s="112" t="s">
        <v>268</v>
      </c>
      <c r="I4803" s="112">
        <v>4</v>
      </c>
      <c r="J4803" s="113">
        <v>44775.663263888891</v>
      </c>
      <c r="K4803" s="113">
        <v>44775.663472222222</v>
      </c>
      <c r="M4803" s="113">
        <v>44775.682534722226</v>
      </c>
      <c r="N4803" s="113">
        <v>44775.682569444441</v>
      </c>
      <c r="O4803" s="78" t="s">
        <v>1187</v>
      </c>
      <c r="P4803" s="78" t="str">
        <f t="shared" si="1258"/>
        <v>CIC</v>
      </c>
      <c r="S4803" s="78" t="str">
        <f t="shared" si="1259"/>
        <v/>
      </c>
      <c r="T4803" s="113">
        <v>44775.70721064815</v>
      </c>
      <c r="U4803" s="78" t="s">
        <v>1187</v>
      </c>
      <c r="V4803" s="78" t="str">
        <f t="shared" si="1260"/>
        <v>CIC</v>
      </c>
      <c r="W4803" s="113">
        <v>44775.783275462964</v>
      </c>
      <c r="X4803" s="113">
        <f t="shared" si="1261"/>
        <v>1.9062500003201421E-2</v>
      </c>
      <c r="Y4803" s="113">
        <f t="shared" si="1262"/>
        <v>2.4675925924384501E-2</v>
      </c>
      <c r="Z4803" s="113">
        <f t="shared" si="1263"/>
        <v>7.6064814813435078E-2</v>
      </c>
      <c r="AB4803" s="2">
        <f t="shared" si="1264"/>
        <v>2132</v>
      </c>
      <c r="AC4803" s="2">
        <f t="shared" si="1264"/>
        <v>6572</v>
      </c>
      <c r="AE4803" s="2" t="str">
        <f t="shared" si="1265"/>
        <v/>
      </c>
      <c r="AF4803" s="2" t="str">
        <f t="shared" si="1266"/>
        <v/>
      </c>
      <c r="AG4803" s="2" t="str">
        <f t="shared" si="1267"/>
        <v/>
      </c>
      <c r="AH4803" s="2" t="str">
        <f t="shared" si="1268"/>
        <v/>
      </c>
      <c r="AI4803" s="2">
        <f t="shared" si="1269"/>
        <v>2132</v>
      </c>
      <c r="AK4803" s="2" t="str">
        <f t="shared" si="1270"/>
        <v/>
      </c>
      <c r="AL4803" s="2" t="str">
        <f t="shared" si="1271"/>
        <v/>
      </c>
      <c r="AM4803" s="2" t="str">
        <f t="shared" si="1272"/>
        <v/>
      </c>
      <c r="AN4803" s="2" t="str">
        <f t="shared" si="1273"/>
        <v/>
      </c>
      <c r="AO4803" s="2">
        <f t="shared" si="1274"/>
        <v>6572</v>
      </c>
    </row>
    <row r="4804" spans="1:41" x14ac:dyDescent="0.3">
      <c r="A4804" s="111">
        <v>44775.884872685187</v>
      </c>
      <c r="B4804" s="78" t="s">
        <v>5565</v>
      </c>
      <c r="C4804" s="78" t="s">
        <v>835</v>
      </c>
      <c r="D4804" s="78" t="s">
        <v>2976</v>
      </c>
      <c r="F4804" s="78" t="s">
        <v>807</v>
      </c>
      <c r="G4804" s="78" t="s">
        <v>88</v>
      </c>
      <c r="H4804" s="112" t="s">
        <v>342</v>
      </c>
      <c r="I4804" s="112">
        <v>3</v>
      </c>
      <c r="J4804" s="113">
        <v>44775.883993055555</v>
      </c>
      <c r="K4804" s="113">
        <v>44775.884872685187</v>
      </c>
      <c r="M4804" s="113">
        <v>44775.885694444441</v>
      </c>
      <c r="N4804" s="113">
        <v>44775.886296296296</v>
      </c>
      <c r="O4804" s="78" t="s">
        <v>1185</v>
      </c>
      <c r="P4804" s="78" t="str">
        <f t="shared" si="1258"/>
        <v>CIC</v>
      </c>
      <c r="S4804" s="78" t="str">
        <f t="shared" si="1259"/>
        <v/>
      </c>
      <c r="T4804" s="113">
        <v>44775.906365740739</v>
      </c>
      <c r="U4804" s="78" t="s">
        <v>1344</v>
      </c>
      <c r="V4804" s="78" t="str">
        <f t="shared" si="1260"/>
        <v>PLOEG</v>
      </c>
      <c r="W4804" s="113">
        <v>44775.907557870371</v>
      </c>
      <c r="X4804" s="113">
        <f t="shared" si="1261"/>
        <v>8.2175925490446389E-4</v>
      </c>
      <c r="Y4804" s="113">
        <f t="shared" si="1262"/>
        <v>2.0671296297223307E-2</v>
      </c>
      <c r="Z4804" s="113">
        <f t="shared" si="1263"/>
        <v>1.1921296318178065E-3</v>
      </c>
      <c r="AB4804" s="2">
        <f t="shared" si="1264"/>
        <v>1786</v>
      </c>
      <c r="AC4804" s="2">
        <f t="shared" si="1264"/>
        <v>103</v>
      </c>
      <c r="AE4804" s="2" t="str">
        <f t="shared" si="1265"/>
        <v/>
      </c>
      <c r="AF4804" s="2" t="str">
        <f t="shared" si="1266"/>
        <v/>
      </c>
      <c r="AG4804" s="2" t="str">
        <f t="shared" si="1267"/>
        <v/>
      </c>
      <c r="AH4804" s="2">
        <f t="shared" si="1268"/>
        <v>1786</v>
      </c>
      <c r="AI4804" s="2" t="str">
        <f t="shared" si="1269"/>
        <v/>
      </c>
      <c r="AK4804" s="2" t="str">
        <f t="shared" si="1270"/>
        <v/>
      </c>
      <c r="AL4804" s="2" t="str">
        <f t="shared" si="1271"/>
        <v/>
      </c>
      <c r="AM4804" s="2" t="str">
        <f t="shared" si="1272"/>
        <v/>
      </c>
      <c r="AN4804" s="2">
        <f t="shared" si="1273"/>
        <v>103</v>
      </c>
      <c r="AO4804" s="2" t="str">
        <f t="shared" si="1274"/>
        <v/>
      </c>
    </row>
    <row r="4805" spans="1:41" x14ac:dyDescent="0.3">
      <c r="A4805" s="111">
        <v>44775.914942129632</v>
      </c>
      <c r="B4805" s="78" t="s">
        <v>5566</v>
      </c>
      <c r="C4805" s="78" t="s">
        <v>835</v>
      </c>
      <c r="D4805" s="78" t="s">
        <v>3197</v>
      </c>
      <c r="F4805" s="78" t="s">
        <v>809</v>
      </c>
      <c r="G4805" s="78" t="s">
        <v>92</v>
      </c>
      <c r="H4805" s="112" t="s">
        <v>204</v>
      </c>
      <c r="I4805" s="112">
        <v>2</v>
      </c>
      <c r="J4805" s="113">
        <v>44775.913784722223</v>
      </c>
      <c r="K4805" s="113">
        <v>44775.914942129632</v>
      </c>
      <c r="M4805" s="113">
        <v>44775.915358796294</v>
      </c>
      <c r="N4805" s="113">
        <v>44775.916550925926</v>
      </c>
      <c r="O4805" s="78" t="s">
        <v>1187</v>
      </c>
      <c r="P4805" s="78" t="str">
        <f t="shared" si="1258"/>
        <v>CIC</v>
      </c>
      <c r="S4805" s="78" t="str">
        <f t="shared" si="1259"/>
        <v/>
      </c>
      <c r="V4805" s="78" t="str">
        <f t="shared" si="1260"/>
        <v/>
      </c>
      <c r="W4805" s="113">
        <v>44775.951412037037</v>
      </c>
      <c r="X4805" s="113">
        <f t="shared" si="1261"/>
        <v>4.1666666220407933E-4</v>
      </c>
      <c r="Y4805" s="113" t="str">
        <f t="shared" si="1262"/>
        <v/>
      </c>
      <c r="Z4805" s="113" t="str">
        <f t="shared" si="1263"/>
        <v/>
      </c>
      <c r="AB4805" s="2" t="str">
        <f t="shared" si="1264"/>
        <v/>
      </c>
      <c r="AC4805" s="2" t="str">
        <f t="shared" si="1264"/>
        <v/>
      </c>
      <c r="AE4805" s="2" t="str">
        <f t="shared" si="1265"/>
        <v/>
      </c>
      <c r="AF4805" s="2" t="str">
        <f t="shared" si="1266"/>
        <v/>
      </c>
      <c r="AG4805" s="2" t="str">
        <f t="shared" si="1267"/>
        <v/>
      </c>
      <c r="AH4805" s="2" t="str">
        <f t="shared" si="1268"/>
        <v/>
      </c>
      <c r="AI4805" s="2" t="str">
        <f t="shared" si="1269"/>
        <v/>
      </c>
      <c r="AK4805" s="2" t="str">
        <f t="shared" si="1270"/>
        <v/>
      </c>
      <c r="AL4805" s="2" t="str">
        <f t="shared" si="1271"/>
        <v/>
      </c>
      <c r="AM4805" s="2" t="str">
        <f t="shared" si="1272"/>
        <v/>
      </c>
      <c r="AN4805" s="2" t="str">
        <f t="shared" si="1273"/>
        <v/>
      </c>
      <c r="AO4805" s="2" t="str">
        <f t="shared" si="1274"/>
        <v/>
      </c>
    </row>
    <row r="4806" spans="1:41" x14ac:dyDescent="0.3">
      <c r="A4806" s="111">
        <v>44775.924375000002</v>
      </c>
      <c r="B4806" s="78" t="s">
        <v>5567</v>
      </c>
      <c r="C4806" s="78" t="s">
        <v>853</v>
      </c>
      <c r="D4806" s="78" t="s">
        <v>2074</v>
      </c>
      <c r="E4806" s="78">
        <v>66</v>
      </c>
      <c r="F4806" s="78" t="s">
        <v>808</v>
      </c>
      <c r="G4806" s="78" t="s">
        <v>88</v>
      </c>
      <c r="H4806" s="112" t="s">
        <v>412</v>
      </c>
      <c r="I4806" s="112">
        <v>3</v>
      </c>
      <c r="J4806" s="113">
        <v>44775.923715277779</v>
      </c>
      <c r="K4806" s="113">
        <v>44775.924375000002</v>
      </c>
      <c r="M4806" s="113">
        <v>44775.925798611112</v>
      </c>
      <c r="N4806" s="113">
        <v>44775.925821759258</v>
      </c>
      <c r="O4806" s="78" t="s">
        <v>1187</v>
      </c>
      <c r="P4806" s="78" t="str">
        <f t="shared" ref="P4806:P4869" si="1275">IF(LEFT(O4806,3)="&amp;RU","PLOEG",IF(LEFT(O4806,6)="ANT-di","DISP/S of N",IF(LEFT(O4806,4)="rANT","DISP/S of N",IF(LEFT(O4806,3)="ANT","CIC",""))))</f>
        <v>CIC</v>
      </c>
      <c r="S4806" s="78" t="str">
        <f t="shared" ref="S4806:S4869" si="1276">IF(LEFT(R4806,3)="&amp;RU","PLOEG",IF(LEFT(R4806,6)="ANT-di","DISP/S of N",IF(LEFT(R4806,4)="rANT","DISP/S of N",IF(LEFT(R4806,3)="ANT","CIC",""))))</f>
        <v/>
      </c>
      <c r="V4806" s="78" t="str">
        <f t="shared" ref="V4806:V4869" si="1277">IF(LEFT(U4806,3)="&amp;RU","PLOEG",IF(LEFT(U4806,6)="ANT-di","DISP/S of N",IF(LEFT(U4806,4)="rANT","DISP/S of N",IF(LEFT(U4806,3)="ANT","CIC",""))))</f>
        <v/>
      </c>
      <c r="W4806" s="113">
        <v>44775.957152777781</v>
      </c>
      <c r="X4806" s="113">
        <f t="shared" ref="X4806:X4869" si="1278">IF((MIN(L4806:M4806)&lt;K4806+6/ (24*3600)),"", IF((MIN(L4806:M4806)=K4806),"0:00:00",IF((MIN(L4806:M4806)-K4806),MIN(L4806:M4806)-K4806,"")))</f>
        <v>1.4236111092031933E-3</v>
      </c>
      <c r="Y4806" s="113" t="str">
        <f t="shared" ref="Y4806:Y4869" si="1279">IF(OR(T4806="",T4806&lt;MINA(L4806,M4806)+11/(24*3600)),"",T4806-MINA(L4806,M4806))</f>
        <v/>
      </c>
      <c r="Z4806" s="113" t="str">
        <f t="shared" ref="Z4806:Z4869" si="1280">IF(OR(T4806="",W4806&lt;T4806+31/(24*3600)),"",W4806-T4806)</f>
        <v/>
      </c>
      <c r="AB4806" s="2" t="str">
        <f t="shared" ref="AB4806:AC4869" si="1281">IF(Y4806="","",SECOND(Y4806)+(MINUTE(Y4806)*60)+(HOUR(Y4806)*3600))</f>
        <v/>
      </c>
      <c r="AC4806" s="2" t="str">
        <f t="shared" si="1281"/>
        <v/>
      </c>
      <c r="AE4806" s="2" t="str">
        <f t="shared" ref="AE4806:AE4869" si="1282">IF(I4806=0,AB4806,"")</f>
        <v/>
      </c>
      <c r="AF4806" s="2" t="str">
        <f t="shared" ref="AF4806:AF4869" si="1283">IF(I4806=1,AB4806,"")</f>
        <v/>
      </c>
      <c r="AG4806" s="2" t="str">
        <f t="shared" ref="AG4806:AG4869" si="1284">IF(I4806=2,AB4806,"")</f>
        <v/>
      </c>
      <c r="AH4806" s="2" t="str">
        <f t="shared" ref="AH4806:AH4869" si="1285">IF(I4806=3,AB4806,"")</f>
        <v/>
      </c>
      <c r="AI4806" s="2" t="str">
        <f t="shared" ref="AI4806:AI4869" si="1286">IF(I4806=4,AB4806,"")</f>
        <v/>
      </c>
      <c r="AK4806" s="2" t="str">
        <f t="shared" ref="AK4806:AK4869" si="1287">IF(I4806=0,AC4806,"")</f>
        <v/>
      </c>
      <c r="AL4806" s="2" t="str">
        <f t="shared" ref="AL4806:AL4869" si="1288">IF(I4806=1,AC4806,"")</f>
        <v/>
      </c>
      <c r="AM4806" s="2" t="str">
        <f t="shared" ref="AM4806:AM4869" si="1289">IF(I4806=2,AC4806,"")</f>
        <v/>
      </c>
      <c r="AN4806" s="2" t="str">
        <f t="shared" ref="AN4806:AN4869" si="1290">IF(I4806=3,AC4806,"")</f>
        <v/>
      </c>
      <c r="AO4806" s="2" t="str">
        <f t="shared" ref="AO4806:AO4869" si="1291">IF(I4806=4,AC4806,"")</f>
        <v/>
      </c>
    </row>
    <row r="4807" spans="1:41" x14ac:dyDescent="0.3">
      <c r="A4807" s="111">
        <v>44776.032349537039</v>
      </c>
      <c r="B4807" s="78" t="s">
        <v>5568</v>
      </c>
      <c r="C4807" s="78" t="s">
        <v>835</v>
      </c>
      <c r="D4807" s="78" t="s">
        <v>1697</v>
      </c>
      <c r="F4807" s="78" t="s">
        <v>808</v>
      </c>
      <c r="G4807" s="78" t="s">
        <v>156</v>
      </c>
      <c r="H4807" s="112" t="s">
        <v>430</v>
      </c>
      <c r="I4807" s="112">
        <v>4</v>
      </c>
      <c r="J4807" s="113">
        <v>44776.030729166669</v>
      </c>
      <c r="K4807" s="113">
        <v>44776.032349537039</v>
      </c>
      <c r="M4807" s="113">
        <v>44776.032905092594</v>
      </c>
      <c r="N4807" s="113">
        <v>44776.033391203702</v>
      </c>
      <c r="O4807" s="78" t="s">
        <v>1187</v>
      </c>
      <c r="P4807" s="78" t="str">
        <f t="shared" si="1275"/>
        <v>CIC</v>
      </c>
      <c r="Q4807" s="113">
        <v>44776.047974537039</v>
      </c>
      <c r="R4807" s="78" t="s">
        <v>1344</v>
      </c>
      <c r="S4807" s="78" t="str">
        <f t="shared" si="1276"/>
        <v>PLOEG</v>
      </c>
      <c r="T4807" s="113">
        <v>44776.050879629627</v>
      </c>
      <c r="U4807" s="78" t="s">
        <v>1344</v>
      </c>
      <c r="V4807" s="78" t="str">
        <f t="shared" si="1277"/>
        <v>PLOEG</v>
      </c>
      <c r="W4807" s="113">
        <v>44776.057974537034</v>
      </c>
      <c r="X4807" s="113">
        <f t="shared" si="1278"/>
        <v>5.5555555445607752E-4</v>
      </c>
      <c r="Y4807" s="113">
        <f t="shared" si="1279"/>
        <v>1.7974537033296656E-2</v>
      </c>
      <c r="Z4807" s="113">
        <f t="shared" si="1280"/>
        <v>7.0949074070085771E-3</v>
      </c>
      <c r="AB4807" s="2">
        <f t="shared" si="1281"/>
        <v>1553</v>
      </c>
      <c r="AC4807" s="2">
        <f t="shared" si="1281"/>
        <v>613</v>
      </c>
      <c r="AE4807" s="2" t="str">
        <f t="shared" si="1282"/>
        <v/>
      </c>
      <c r="AF4807" s="2" t="str">
        <f t="shared" si="1283"/>
        <v/>
      </c>
      <c r="AG4807" s="2" t="str">
        <f t="shared" si="1284"/>
        <v/>
      </c>
      <c r="AH4807" s="2" t="str">
        <f t="shared" si="1285"/>
        <v/>
      </c>
      <c r="AI4807" s="2">
        <f t="shared" si="1286"/>
        <v>1553</v>
      </c>
      <c r="AK4807" s="2" t="str">
        <f t="shared" si="1287"/>
        <v/>
      </c>
      <c r="AL4807" s="2" t="str">
        <f t="shared" si="1288"/>
        <v/>
      </c>
      <c r="AM4807" s="2" t="str">
        <f t="shared" si="1289"/>
        <v/>
      </c>
      <c r="AN4807" s="2" t="str">
        <f t="shared" si="1290"/>
        <v/>
      </c>
      <c r="AO4807" s="2">
        <f t="shared" si="1291"/>
        <v>613</v>
      </c>
    </row>
    <row r="4808" spans="1:41" x14ac:dyDescent="0.3">
      <c r="A4808" s="111">
        <v>44776.125752314816</v>
      </c>
      <c r="B4808" s="78" t="s">
        <v>5569</v>
      </c>
      <c r="C4808" s="78" t="s">
        <v>835</v>
      </c>
      <c r="D4808" s="78" t="s">
        <v>3525</v>
      </c>
      <c r="F4808" s="78" t="s">
        <v>809</v>
      </c>
      <c r="G4808" s="78" t="s">
        <v>132</v>
      </c>
      <c r="H4808" s="112" t="s">
        <v>263</v>
      </c>
      <c r="I4808" s="112">
        <v>4</v>
      </c>
      <c r="J4808" s="113">
        <v>44776.124282407407</v>
      </c>
      <c r="K4808" s="113">
        <v>44776.125752314816</v>
      </c>
      <c r="M4808" s="113">
        <v>44776.12604166667</v>
      </c>
      <c r="N4808" s="113">
        <v>44776.126585648148</v>
      </c>
      <c r="O4808" s="78" t="s">
        <v>1185</v>
      </c>
      <c r="P4808" s="78" t="str">
        <f t="shared" si="1275"/>
        <v>CIC</v>
      </c>
      <c r="S4808" s="78" t="str">
        <f t="shared" si="1276"/>
        <v/>
      </c>
      <c r="T4808" s="113">
        <v>44776.132789351854</v>
      </c>
      <c r="U4808" s="78" t="s">
        <v>1344</v>
      </c>
      <c r="V4808" s="78" t="str">
        <f t="shared" si="1277"/>
        <v>PLOEG</v>
      </c>
      <c r="W4808" s="113">
        <v>44776.15724537037</v>
      </c>
      <c r="X4808" s="113">
        <f t="shared" si="1278"/>
        <v>2.8935185400769114E-4</v>
      </c>
      <c r="Y4808" s="113">
        <f t="shared" si="1279"/>
        <v>6.7476851836545393E-3</v>
      </c>
      <c r="Z4808" s="113">
        <f t="shared" si="1280"/>
        <v>2.4456018516502809E-2</v>
      </c>
      <c r="AB4808" s="2">
        <f t="shared" si="1281"/>
        <v>583</v>
      </c>
      <c r="AC4808" s="2">
        <f t="shared" si="1281"/>
        <v>2113</v>
      </c>
      <c r="AE4808" s="2" t="str">
        <f t="shared" si="1282"/>
        <v/>
      </c>
      <c r="AF4808" s="2" t="str">
        <f t="shared" si="1283"/>
        <v/>
      </c>
      <c r="AG4808" s="2" t="str">
        <f t="shared" si="1284"/>
        <v/>
      </c>
      <c r="AH4808" s="2" t="str">
        <f t="shared" si="1285"/>
        <v/>
      </c>
      <c r="AI4808" s="2">
        <f t="shared" si="1286"/>
        <v>583</v>
      </c>
      <c r="AK4808" s="2" t="str">
        <f t="shared" si="1287"/>
        <v/>
      </c>
      <c r="AL4808" s="2" t="str">
        <f t="shared" si="1288"/>
        <v/>
      </c>
      <c r="AM4808" s="2" t="str">
        <f t="shared" si="1289"/>
        <v/>
      </c>
      <c r="AN4808" s="2" t="str">
        <f t="shared" si="1290"/>
        <v/>
      </c>
      <c r="AO4808" s="2">
        <f t="shared" si="1291"/>
        <v>2113</v>
      </c>
    </row>
    <row r="4809" spans="1:41" x14ac:dyDescent="0.3">
      <c r="A4809" s="111">
        <v>44776.209699074076</v>
      </c>
      <c r="B4809" s="78" t="s">
        <v>5570</v>
      </c>
      <c r="C4809" s="78" t="s">
        <v>835</v>
      </c>
      <c r="D4809" s="78" t="s">
        <v>3525</v>
      </c>
      <c r="E4809" s="78">
        <v>9</v>
      </c>
      <c r="F4809" s="78" t="s">
        <v>809</v>
      </c>
      <c r="G4809" s="78" t="s">
        <v>100</v>
      </c>
      <c r="H4809" s="112" t="s">
        <v>208</v>
      </c>
      <c r="I4809" s="112">
        <v>3</v>
      </c>
      <c r="J4809" s="113">
        <v>44776.209189814814</v>
      </c>
      <c r="K4809" s="113">
        <v>44776.209699074076</v>
      </c>
      <c r="M4809" s="113">
        <v>44776.213020833333</v>
      </c>
      <c r="N4809" s="113">
        <v>44776.213055555556</v>
      </c>
      <c r="O4809" s="78" t="s">
        <v>1187</v>
      </c>
      <c r="P4809" s="78" t="str">
        <f t="shared" si="1275"/>
        <v>CIC</v>
      </c>
      <c r="S4809" s="78" t="str">
        <f t="shared" si="1276"/>
        <v/>
      </c>
      <c r="V4809" s="78" t="str">
        <f t="shared" si="1277"/>
        <v/>
      </c>
      <c r="W4809" s="113">
        <v>44776.238275462965</v>
      </c>
      <c r="X4809" s="113">
        <f t="shared" si="1278"/>
        <v>3.3217592572327703E-3</v>
      </c>
      <c r="Y4809" s="113" t="str">
        <f t="shared" si="1279"/>
        <v/>
      </c>
      <c r="Z4809" s="113" t="str">
        <f t="shared" si="1280"/>
        <v/>
      </c>
      <c r="AB4809" s="2" t="str">
        <f t="shared" si="1281"/>
        <v/>
      </c>
      <c r="AC4809" s="2" t="str">
        <f t="shared" si="1281"/>
        <v/>
      </c>
      <c r="AE4809" s="2" t="str">
        <f t="shared" si="1282"/>
        <v/>
      </c>
      <c r="AF4809" s="2" t="str">
        <f t="shared" si="1283"/>
        <v/>
      </c>
      <c r="AG4809" s="2" t="str">
        <f t="shared" si="1284"/>
        <v/>
      </c>
      <c r="AH4809" s="2" t="str">
        <f t="shared" si="1285"/>
        <v/>
      </c>
      <c r="AI4809" s="2" t="str">
        <f t="shared" si="1286"/>
        <v/>
      </c>
      <c r="AK4809" s="2" t="str">
        <f t="shared" si="1287"/>
        <v/>
      </c>
      <c r="AL4809" s="2" t="str">
        <f t="shared" si="1288"/>
        <v/>
      </c>
      <c r="AM4809" s="2" t="str">
        <f t="shared" si="1289"/>
        <v/>
      </c>
      <c r="AN4809" s="2" t="str">
        <f t="shared" si="1290"/>
        <v/>
      </c>
      <c r="AO4809" s="2" t="str">
        <f t="shared" si="1291"/>
        <v/>
      </c>
    </row>
    <row r="4810" spans="1:41" x14ac:dyDescent="0.3">
      <c r="A4810" s="111">
        <v>44776.373310185183</v>
      </c>
      <c r="B4810" s="78" t="s">
        <v>5571</v>
      </c>
      <c r="C4810" s="78" t="s">
        <v>886</v>
      </c>
      <c r="D4810" s="78" t="s">
        <v>4275</v>
      </c>
      <c r="E4810" s="78">
        <v>1</v>
      </c>
      <c r="F4810" s="78" t="s">
        <v>807</v>
      </c>
      <c r="G4810" s="78" t="s">
        <v>92</v>
      </c>
      <c r="H4810" s="112" t="s">
        <v>220</v>
      </c>
      <c r="I4810" s="112">
        <v>2</v>
      </c>
      <c r="J4810" s="113">
        <v>44776.373310185183</v>
      </c>
      <c r="K4810" s="113">
        <v>44776.373310185183</v>
      </c>
      <c r="L4810" s="113">
        <v>44776.410416666666</v>
      </c>
      <c r="M4810" s="113">
        <v>44776.410694444443</v>
      </c>
      <c r="N4810" s="113">
        <v>44776.374803240738</v>
      </c>
      <c r="O4810" s="78" t="s">
        <v>1187</v>
      </c>
      <c r="P4810" s="78" t="str">
        <f t="shared" si="1275"/>
        <v>CIC</v>
      </c>
      <c r="S4810" s="78" t="str">
        <f t="shared" si="1276"/>
        <v/>
      </c>
      <c r="T4810" s="113">
        <v>44776.405324074076</v>
      </c>
      <c r="U4810" s="78" t="s">
        <v>1258</v>
      </c>
      <c r="V4810" s="78" t="str">
        <f t="shared" si="1277"/>
        <v>PLOEG</v>
      </c>
      <c r="W4810" s="113">
        <v>44776.41101851852</v>
      </c>
      <c r="X4810" s="113">
        <f t="shared" si="1278"/>
        <v>3.7106481482624076E-2</v>
      </c>
      <c r="Y4810" s="113" t="str">
        <f t="shared" si="1279"/>
        <v/>
      </c>
      <c r="Z4810" s="113">
        <f t="shared" si="1280"/>
        <v>5.694444444088731E-3</v>
      </c>
      <c r="AB4810" s="2" t="str">
        <f t="shared" si="1281"/>
        <v/>
      </c>
      <c r="AC4810" s="2">
        <f t="shared" si="1281"/>
        <v>492</v>
      </c>
      <c r="AE4810" s="2" t="str">
        <f t="shared" si="1282"/>
        <v/>
      </c>
      <c r="AF4810" s="2" t="str">
        <f t="shared" si="1283"/>
        <v/>
      </c>
      <c r="AG4810" s="2" t="str">
        <f t="shared" si="1284"/>
        <v/>
      </c>
      <c r="AH4810" s="2" t="str">
        <f t="shared" si="1285"/>
        <v/>
      </c>
      <c r="AI4810" s="2" t="str">
        <f t="shared" si="1286"/>
        <v/>
      </c>
      <c r="AK4810" s="2" t="str">
        <f t="shared" si="1287"/>
        <v/>
      </c>
      <c r="AL4810" s="2" t="str">
        <f t="shared" si="1288"/>
        <v/>
      </c>
      <c r="AM4810" s="2">
        <f t="shared" si="1289"/>
        <v>492</v>
      </c>
      <c r="AN4810" s="2" t="str">
        <f t="shared" si="1290"/>
        <v/>
      </c>
      <c r="AO4810" s="2" t="str">
        <f t="shared" si="1291"/>
        <v/>
      </c>
    </row>
    <row r="4811" spans="1:41" x14ac:dyDescent="0.3">
      <c r="A4811" s="111">
        <v>44776.410150462965</v>
      </c>
      <c r="B4811" s="78" t="s">
        <v>5572</v>
      </c>
      <c r="C4811" s="78" t="s">
        <v>886</v>
      </c>
      <c r="D4811" s="78" t="s">
        <v>1416</v>
      </c>
      <c r="F4811" s="78" t="s">
        <v>808</v>
      </c>
      <c r="G4811" s="78" t="s">
        <v>108</v>
      </c>
      <c r="H4811" s="112" t="s">
        <v>240</v>
      </c>
      <c r="I4811" s="112">
        <v>2</v>
      </c>
      <c r="J4811" s="113">
        <v>44776.409641203703</v>
      </c>
      <c r="K4811" s="113">
        <v>44776.410150462965</v>
      </c>
      <c r="M4811" s="113">
        <v>44776.411446759259</v>
      </c>
      <c r="N4811" s="113">
        <v>44776.41165509259</v>
      </c>
      <c r="O4811" s="78" t="s">
        <v>1187</v>
      </c>
      <c r="P4811" s="78" t="str">
        <f t="shared" si="1275"/>
        <v>CIC</v>
      </c>
      <c r="S4811" s="78" t="str">
        <f t="shared" si="1276"/>
        <v/>
      </c>
      <c r="V4811" s="78" t="str">
        <f t="shared" si="1277"/>
        <v/>
      </c>
      <c r="W4811" s="113">
        <v>44776.414513888885</v>
      </c>
      <c r="X4811" s="113">
        <f t="shared" si="1278"/>
        <v>1.2962962937308475E-3</v>
      </c>
      <c r="Y4811" s="113" t="str">
        <f t="shared" si="1279"/>
        <v/>
      </c>
      <c r="Z4811" s="113" t="str">
        <f t="shared" si="1280"/>
        <v/>
      </c>
      <c r="AB4811" s="2" t="str">
        <f t="shared" si="1281"/>
        <v/>
      </c>
      <c r="AC4811" s="2" t="str">
        <f t="shared" si="1281"/>
        <v/>
      </c>
      <c r="AE4811" s="2" t="str">
        <f t="shared" si="1282"/>
        <v/>
      </c>
      <c r="AF4811" s="2" t="str">
        <f t="shared" si="1283"/>
        <v/>
      </c>
      <c r="AG4811" s="2" t="str">
        <f t="shared" si="1284"/>
        <v/>
      </c>
      <c r="AH4811" s="2" t="str">
        <f t="shared" si="1285"/>
        <v/>
      </c>
      <c r="AI4811" s="2" t="str">
        <f t="shared" si="1286"/>
        <v/>
      </c>
      <c r="AK4811" s="2" t="str">
        <f t="shared" si="1287"/>
        <v/>
      </c>
      <c r="AL4811" s="2" t="str">
        <f t="shared" si="1288"/>
        <v/>
      </c>
      <c r="AM4811" s="2" t="str">
        <f t="shared" si="1289"/>
        <v/>
      </c>
      <c r="AN4811" s="2" t="str">
        <f t="shared" si="1290"/>
        <v/>
      </c>
      <c r="AO4811" s="2" t="str">
        <f t="shared" si="1291"/>
        <v/>
      </c>
    </row>
    <row r="4812" spans="1:41" x14ac:dyDescent="0.3">
      <c r="A4812" s="111">
        <v>44776.410150462965</v>
      </c>
      <c r="B4812" s="78" t="s">
        <v>5572</v>
      </c>
      <c r="C4812" s="78" t="s">
        <v>951</v>
      </c>
      <c r="D4812" s="78" t="s">
        <v>1416</v>
      </c>
      <c r="F4812" s="78" t="s">
        <v>808</v>
      </c>
      <c r="G4812" s="78" t="s">
        <v>108</v>
      </c>
      <c r="H4812" s="112" t="s">
        <v>240</v>
      </c>
      <c r="I4812" s="112">
        <v>2</v>
      </c>
      <c r="J4812" s="113">
        <v>44776.409641203703</v>
      </c>
      <c r="K4812" s="113">
        <v>44776.410150462965</v>
      </c>
      <c r="M4812" s="113">
        <v>44776.411458333336</v>
      </c>
      <c r="N4812" s="113">
        <v>44776.411631944444</v>
      </c>
      <c r="O4812" s="78" t="s">
        <v>1187</v>
      </c>
      <c r="P4812" s="78" t="str">
        <f t="shared" si="1275"/>
        <v>CIC</v>
      </c>
      <c r="S4812" s="78" t="str">
        <f t="shared" si="1276"/>
        <v/>
      </c>
      <c r="T4812" s="113">
        <v>44776.412129629629</v>
      </c>
      <c r="U4812" s="78" t="s">
        <v>1187</v>
      </c>
      <c r="V4812" s="78" t="str">
        <f t="shared" si="1277"/>
        <v>CIC</v>
      </c>
      <c r="W4812" s="113">
        <v>44776.414513888885</v>
      </c>
      <c r="X4812" s="113">
        <f t="shared" si="1278"/>
        <v>1.3078703705104999E-3</v>
      </c>
      <c r="Y4812" s="113">
        <f t="shared" si="1279"/>
        <v>6.7129629314877093E-4</v>
      </c>
      <c r="Z4812" s="113">
        <f t="shared" si="1280"/>
        <v>2.3842592563596554E-3</v>
      </c>
      <c r="AB4812" s="2">
        <f t="shared" si="1281"/>
        <v>58</v>
      </c>
      <c r="AC4812" s="2">
        <f t="shared" si="1281"/>
        <v>206</v>
      </c>
      <c r="AE4812" s="2" t="str">
        <f t="shared" si="1282"/>
        <v/>
      </c>
      <c r="AF4812" s="2" t="str">
        <f t="shared" si="1283"/>
        <v/>
      </c>
      <c r="AG4812" s="2">
        <f t="shared" si="1284"/>
        <v>58</v>
      </c>
      <c r="AH4812" s="2" t="str">
        <f t="shared" si="1285"/>
        <v/>
      </c>
      <c r="AI4812" s="2" t="str">
        <f t="shared" si="1286"/>
        <v/>
      </c>
      <c r="AK4812" s="2" t="str">
        <f t="shared" si="1287"/>
        <v/>
      </c>
      <c r="AL4812" s="2" t="str">
        <f t="shared" si="1288"/>
        <v/>
      </c>
      <c r="AM4812" s="2">
        <f t="shared" si="1289"/>
        <v>206</v>
      </c>
      <c r="AN4812" s="2" t="str">
        <f t="shared" si="1290"/>
        <v/>
      </c>
      <c r="AO4812" s="2" t="str">
        <f t="shared" si="1291"/>
        <v/>
      </c>
    </row>
    <row r="4813" spans="1:41" x14ac:dyDescent="0.3">
      <c r="A4813" s="111">
        <v>44776.449004629627</v>
      </c>
      <c r="B4813" s="78" t="s">
        <v>5573</v>
      </c>
      <c r="C4813" s="78" t="s">
        <v>886</v>
      </c>
      <c r="D4813" s="78" t="s">
        <v>1354</v>
      </c>
      <c r="E4813" s="78">
        <v>68</v>
      </c>
      <c r="F4813" s="78" t="s">
        <v>807</v>
      </c>
      <c r="G4813" s="78" t="s">
        <v>173</v>
      </c>
      <c r="H4813" s="112" t="s">
        <v>497</v>
      </c>
      <c r="I4813" s="112">
        <v>4</v>
      </c>
      <c r="J4813" s="113">
        <v>44776.449004629627</v>
      </c>
      <c r="K4813" s="113">
        <v>44776.449004629627</v>
      </c>
      <c r="M4813" s="113">
        <v>44776.45</v>
      </c>
      <c r="N4813" s="113">
        <v>44776.454814814817</v>
      </c>
      <c r="O4813" s="78" t="s">
        <v>1187</v>
      </c>
      <c r="P4813" s="78" t="str">
        <f t="shared" si="1275"/>
        <v>CIC</v>
      </c>
      <c r="S4813" s="78" t="str">
        <f t="shared" si="1276"/>
        <v/>
      </c>
      <c r="V4813" s="78" t="str">
        <f t="shared" si="1277"/>
        <v/>
      </c>
      <c r="W4813" s="113">
        <v>44776.518634259257</v>
      </c>
      <c r="X4813" s="113">
        <f t="shared" si="1278"/>
        <v>9.9537037021946162E-4</v>
      </c>
      <c r="Y4813" s="113" t="str">
        <f t="shared" si="1279"/>
        <v/>
      </c>
      <c r="Z4813" s="113" t="str">
        <f t="shared" si="1280"/>
        <v/>
      </c>
      <c r="AB4813" s="2" t="str">
        <f t="shared" si="1281"/>
        <v/>
      </c>
      <c r="AC4813" s="2" t="str">
        <f t="shared" si="1281"/>
        <v/>
      </c>
      <c r="AE4813" s="2" t="str">
        <f t="shared" si="1282"/>
        <v/>
      </c>
      <c r="AF4813" s="2" t="str">
        <f t="shared" si="1283"/>
        <v/>
      </c>
      <c r="AG4813" s="2" t="str">
        <f t="shared" si="1284"/>
        <v/>
      </c>
      <c r="AH4813" s="2" t="str">
        <f t="shared" si="1285"/>
        <v/>
      </c>
      <c r="AI4813" s="2" t="str">
        <f t="shared" si="1286"/>
        <v/>
      </c>
      <c r="AK4813" s="2" t="str">
        <f t="shared" si="1287"/>
        <v/>
      </c>
      <c r="AL4813" s="2" t="str">
        <f t="shared" si="1288"/>
        <v/>
      </c>
      <c r="AM4813" s="2" t="str">
        <f t="shared" si="1289"/>
        <v/>
      </c>
      <c r="AN4813" s="2" t="str">
        <f t="shared" si="1290"/>
        <v/>
      </c>
      <c r="AO4813" s="2" t="str">
        <f t="shared" si="1291"/>
        <v/>
      </c>
    </row>
    <row r="4814" spans="1:41" x14ac:dyDescent="0.3">
      <c r="A4814" s="111">
        <v>44776.503564814811</v>
      </c>
      <c r="B4814" s="78" t="s">
        <v>5574</v>
      </c>
      <c r="C4814" s="78" t="s">
        <v>922</v>
      </c>
      <c r="D4814" s="78" t="s">
        <v>1354</v>
      </c>
      <c r="E4814" s="78">
        <v>47</v>
      </c>
      <c r="F4814" s="78" t="s">
        <v>807</v>
      </c>
      <c r="G4814" s="78" t="s">
        <v>102</v>
      </c>
      <c r="H4814" s="112" t="s">
        <v>206</v>
      </c>
      <c r="I4814" s="112">
        <v>3</v>
      </c>
      <c r="J4814" s="113">
        <v>44776.503055555557</v>
      </c>
      <c r="K4814" s="113">
        <v>44776.503564814811</v>
      </c>
      <c r="M4814" s="113">
        <v>44776.50545138889</v>
      </c>
      <c r="N4814" s="113">
        <v>44776.505532407406</v>
      </c>
      <c r="O4814" s="78" t="s">
        <v>1187</v>
      </c>
      <c r="P4814" s="78" t="str">
        <f t="shared" si="1275"/>
        <v>CIC</v>
      </c>
      <c r="S4814" s="78" t="str">
        <f t="shared" si="1276"/>
        <v/>
      </c>
      <c r="T4814" s="113">
        <v>44776.522164351853</v>
      </c>
      <c r="U4814" s="78" t="s">
        <v>3645</v>
      </c>
      <c r="V4814" s="78" t="str">
        <f t="shared" si="1277"/>
        <v>PLOEG</v>
      </c>
      <c r="W4814" s="113">
        <v>44776.533356481479</v>
      </c>
      <c r="X4814" s="113">
        <f t="shared" si="1278"/>
        <v>1.8865740785258822E-3</v>
      </c>
      <c r="Y4814" s="113">
        <f t="shared" si="1279"/>
        <v>1.6712962962628808E-2</v>
      </c>
      <c r="Z4814" s="113">
        <f t="shared" si="1280"/>
        <v>1.1192129626579117E-2</v>
      </c>
      <c r="AB4814" s="2">
        <f t="shared" si="1281"/>
        <v>1444</v>
      </c>
      <c r="AC4814" s="2">
        <f t="shared" si="1281"/>
        <v>967</v>
      </c>
      <c r="AE4814" s="2" t="str">
        <f t="shared" si="1282"/>
        <v/>
      </c>
      <c r="AF4814" s="2" t="str">
        <f t="shared" si="1283"/>
        <v/>
      </c>
      <c r="AG4814" s="2" t="str">
        <f t="shared" si="1284"/>
        <v/>
      </c>
      <c r="AH4814" s="2">
        <f t="shared" si="1285"/>
        <v>1444</v>
      </c>
      <c r="AI4814" s="2" t="str">
        <f t="shared" si="1286"/>
        <v/>
      </c>
      <c r="AK4814" s="2" t="str">
        <f t="shared" si="1287"/>
        <v/>
      </c>
      <c r="AL4814" s="2" t="str">
        <f t="shared" si="1288"/>
        <v/>
      </c>
      <c r="AM4814" s="2" t="str">
        <f t="shared" si="1289"/>
        <v/>
      </c>
      <c r="AN4814" s="2">
        <f t="shared" si="1290"/>
        <v>967</v>
      </c>
      <c r="AO4814" s="2" t="str">
        <f t="shared" si="1291"/>
        <v/>
      </c>
    </row>
    <row r="4815" spans="1:41" x14ac:dyDescent="0.3">
      <c r="A4815" s="111">
        <v>44776.533599537041</v>
      </c>
      <c r="B4815" s="78" t="s">
        <v>5575</v>
      </c>
      <c r="C4815" s="78" t="s">
        <v>886</v>
      </c>
      <c r="D4815" s="78" t="s">
        <v>1567</v>
      </c>
      <c r="F4815" s="78" t="s">
        <v>809</v>
      </c>
      <c r="G4815" s="78" t="s">
        <v>100</v>
      </c>
      <c r="H4815" s="112" t="s">
        <v>310</v>
      </c>
      <c r="I4815" s="112">
        <v>4</v>
      </c>
      <c r="J4815" s="113">
        <v>44776.533599537041</v>
      </c>
      <c r="K4815" s="113">
        <v>44776.533599537041</v>
      </c>
      <c r="M4815" s="113">
        <v>44776.536122685182</v>
      </c>
      <c r="P4815" s="78" t="str">
        <f t="shared" si="1275"/>
        <v/>
      </c>
      <c r="S4815" s="78" t="str">
        <f t="shared" si="1276"/>
        <v/>
      </c>
      <c r="V4815" s="78" t="str">
        <f t="shared" si="1277"/>
        <v/>
      </c>
      <c r="W4815" s="113">
        <v>44776.585925925923</v>
      </c>
      <c r="X4815" s="113">
        <f t="shared" si="1278"/>
        <v>2.523148141335696E-3</v>
      </c>
      <c r="Y4815" s="113" t="str">
        <f t="shared" si="1279"/>
        <v/>
      </c>
      <c r="Z4815" s="113" t="str">
        <f t="shared" si="1280"/>
        <v/>
      </c>
      <c r="AB4815" s="2" t="str">
        <f t="shared" si="1281"/>
        <v/>
      </c>
      <c r="AC4815" s="2" t="str">
        <f t="shared" si="1281"/>
        <v/>
      </c>
      <c r="AE4815" s="2" t="str">
        <f t="shared" si="1282"/>
        <v/>
      </c>
      <c r="AF4815" s="2" t="str">
        <f t="shared" si="1283"/>
        <v/>
      </c>
      <c r="AG4815" s="2" t="str">
        <f t="shared" si="1284"/>
        <v/>
      </c>
      <c r="AH4815" s="2" t="str">
        <f t="shared" si="1285"/>
        <v/>
      </c>
      <c r="AI4815" s="2" t="str">
        <f t="shared" si="1286"/>
        <v/>
      </c>
      <c r="AK4815" s="2" t="str">
        <f t="shared" si="1287"/>
        <v/>
      </c>
      <c r="AL4815" s="2" t="str">
        <f t="shared" si="1288"/>
        <v/>
      </c>
      <c r="AM4815" s="2" t="str">
        <f t="shared" si="1289"/>
        <v/>
      </c>
      <c r="AN4815" s="2" t="str">
        <f t="shared" si="1290"/>
        <v/>
      </c>
      <c r="AO4815" s="2" t="str">
        <f t="shared" si="1291"/>
        <v/>
      </c>
    </row>
    <row r="4816" spans="1:41" x14ac:dyDescent="0.3">
      <c r="A4816" s="111">
        <v>44776.533599537041</v>
      </c>
      <c r="B4816" s="78" t="s">
        <v>5575</v>
      </c>
      <c r="C4816" s="78" t="s">
        <v>922</v>
      </c>
      <c r="D4816" s="78" t="s">
        <v>1567</v>
      </c>
      <c r="F4816" s="78" t="s">
        <v>809</v>
      </c>
      <c r="G4816" s="78" t="s">
        <v>100</v>
      </c>
      <c r="H4816" s="112" t="s">
        <v>310</v>
      </c>
      <c r="I4816" s="112">
        <v>4</v>
      </c>
      <c r="J4816" s="113">
        <v>44776.533599537041</v>
      </c>
      <c r="K4816" s="113">
        <v>44776.533599537041</v>
      </c>
      <c r="M4816" s="113">
        <v>44776.612349537034</v>
      </c>
      <c r="N4816" s="113">
        <v>44776.612372685187</v>
      </c>
      <c r="O4816" s="78" t="s">
        <v>1187</v>
      </c>
      <c r="P4816" s="78" t="str">
        <f t="shared" si="1275"/>
        <v>CIC</v>
      </c>
      <c r="Q4816" s="113">
        <v>44776.63690972222</v>
      </c>
      <c r="R4816" s="78" t="s">
        <v>5266</v>
      </c>
      <c r="S4816" s="78" t="str">
        <f t="shared" si="1276"/>
        <v>PLOEG</v>
      </c>
      <c r="V4816" s="78" t="str">
        <f t="shared" si="1277"/>
        <v/>
      </c>
      <c r="W4816" s="113">
        <v>44776.64298611111</v>
      </c>
      <c r="X4816" s="113">
        <f t="shared" si="1278"/>
        <v>7.8749999993306119E-2</v>
      </c>
      <c r="Y4816" s="113" t="str">
        <f t="shared" si="1279"/>
        <v/>
      </c>
      <c r="Z4816" s="113" t="str">
        <f t="shared" si="1280"/>
        <v/>
      </c>
      <c r="AB4816" s="2" t="str">
        <f t="shared" si="1281"/>
        <v/>
      </c>
      <c r="AC4816" s="2" t="str">
        <f t="shared" si="1281"/>
        <v/>
      </c>
      <c r="AE4816" s="2" t="str">
        <f t="shared" si="1282"/>
        <v/>
      </c>
      <c r="AF4816" s="2" t="str">
        <f t="shared" si="1283"/>
        <v/>
      </c>
      <c r="AG4816" s="2" t="str">
        <f t="shared" si="1284"/>
        <v/>
      </c>
      <c r="AH4816" s="2" t="str">
        <f t="shared" si="1285"/>
        <v/>
      </c>
      <c r="AI4816" s="2" t="str">
        <f t="shared" si="1286"/>
        <v/>
      </c>
      <c r="AK4816" s="2" t="str">
        <f t="shared" si="1287"/>
        <v/>
      </c>
      <c r="AL4816" s="2" t="str">
        <f t="shared" si="1288"/>
        <v/>
      </c>
      <c r="AM4816" s="2" t="str">
        <f t="shared" si="1289"/>
        <v/>
      </c>
      <c r="AN4816" s="2" t="str">
        <f t="shared" si="1290"/>
        <v/>
      </c>
      <c r="AO4816" s="2" t="str">
        <f t="shared" si="1291"/>
        <v/>
      </c>
    </row>
    <row r="4817" spans="1:41" x14ac:dyDescent="0.3">
      <c r="A4817" s="111">
        <v>44776.534537037034</v>
      </c>
      <c r="B4817" s="78" t="s">
        <v>5576</v>
      </c>
      <c r="C4817" s="78" t="s">
        <v>951</v>
      </c>
      <c r="D4817" s="78" t="s">
        <v>1292</v>
      </c>
      <c r="E4817" s="78">
        <v>3</v>
      </c>
      <c r="F4817" s="78" t="s">
        <v>807</v>
      </c>
      <c r="G4817" s="78" t="s">
        <v>106</v>
      </c>
      <c r="H4817" s="112" t="s">
        <v>212</v>
      </c>
      <c r="I4817" s="112">
        <v>4</v>
      </c>
      <c r="J4817" s="113">
        <v>44776.534317129626</v>
      </c>
      <c r="K4817" s="113">
        <v>44776.534537037034</v>
      </c>
      <c r="M4817" s="113">
        <v>44776.53465277778</v>
      </c>
      <c r="P4817" s="78" t="str">
        <f t="shared" si="1275"/>
        <v/>
      </c>
      <c r="S4817" s="78" t="str">
        <f t="shared" si="1276"/>
        <v/>
      </c>
      <c r="V4817" s="78" t="str">
        <f t="shared" si="1277"/>
        <v/>
      </c>
      <c r="W4817" s="113">
        <v>44776.551851851851</v>
      </c>
      <c r="X4817" s="113">
        <f t="shared" si="1278"/>
        <v>1.1574074596865103E-4</v>
      </c>
      <c r="Y4817" s="113" t="str">
        <f t="shared" si="1279"/>
        <v/>
      </c>
      <c r="Z4817" s="113" t="str">
        <f t="shared" si="1280"/>
        <v/>
      </c>
      <c r="AB4817" s="2" t="str">
        <f t="shared" si="1281"/>
        <v/>
      </c>
      <c r="AC4817" s="2" t="str">
        <f t="shared" si="1281"/>
        <v/>
      </c>
      <c r="AE4817" s="2" t="str">
        <f t="shared" si="1282"/>
        <v/>
      </c>
      <c r="AF4817" s="2" t="str">
        <f t="shared" si="1283"/>
        <v/>
      </c>
      <c r="AG4817" s="2" t="str">
        <f t="shared" si="1284"/>
        <v/>
      </c>
      <c r="AH4817" s="2" t="str">
        <f t="shared" si="1285"/>
        <v/>
      </c>
      <c r="AI4817" s="2" t="str">
        <f t="shared" si="1286"/>
        <v/>
      </c>
      <c r="AK4817" s="2" t="str">
        <f t="shared" si="1287"/>
        <v/>
      </c>
      <c r="AL4817" s="2" t="str">
        <f t="shared" si="1288"/>
        <v/>
      </c>
      <c r="AM4817" s="2" t="str">
        <f t="shared" si="1289"/>
        <v/>
      </c>
      <c r="AN4817" s="2" t="str">
        <f t="shared" si="1290"/>
        <v/>
      </c>
      <c r="AO4817" s="2" t="str">
        <f t="shared" si="1291"/>
        <v/>
      </c>
    </row>
    <row r="4818" spans="1:41" x14ac:dyDescent="0.3">
      <c r="A4818" s="111">
        <v>44776.534537037034</v>
      </c>
      <c r="B4818" s="78" t="s">
        <v>5576</v>
      </c>
      <c r="C4818" s="78" t="s">
        <v>922</v>
      </c>
      <c r="D4818" s="78" t="s">
        <v>1292</v>
      </c>
      <c r="E4818" s="78">
        <v>3</v>
      </c>
      <c r="F4818" s="78" t="s">
        <v>807</v>
      </c>
      <c r="G4818" s="78" t="s">
        <v>106</v>
      </c>
      <c r="H4818" s="112" t="s">
        <v>212</v>
      </c>
      <c r="I4818" s="112">
        <v>4</v>
      </c>
      <c r="J4818" s="113">
        <v>44776.534317129626</v>
      </c>
      <c r="K4818" s="113">
        <v>44776.534537037034</v>
      </c>
      <c r="M4818" s="113">
        <v>44776.534699074073</v>
      </c>
      <c r="P4818" s="78" t="str">
        <f t="shared" si="1275"/>
        <v/>
      </c>
      <c r="S4818" s="78" t="str">
        <f t="shared" si="1276"/>
        <v/>
      </c>
      <c r="V4818" s="78" t="str">
        <f t="shared" si="1277"/>
        <v/>
      </c>
      <c r="W4818" s="113">
        <v>44776.551921296297</v>
      </c>
      <c r="X4818" s="113">
        <f t="shared" si="1278"/>
        <v>1.6203703853534535E-4</v>
      </c>
      <c r="Y4818" s="113" t="str">
        <f t="shared" si="1279"/>
        <v/>
      </c>
      <c r="Z4818" s="113" t="str">
        <f t="shared" si="1280"/>
        <v/>
      </c>
      <c r="AB4818" s="2" t="str">
        <f t="shared" si="1281"/>
        <v/>
      </c>
      <c r="AC4818" s="2" t="str">
        <f t="shared" si="1281"/>
        <v/>
      </c>
      <c r="AE4818" s="2" t="str">
        <f t="shared" si="1282"/>
        <v/>
      </c>
      <c r="AF4818" s="2" t="str">
        <f t="shared" si="1283"/>
        <v/>
      </c>
      <c r="AG4818" s="2" t="str">
        <f t="shared" si="1284"/>
        <v/>
      </c>
      <c r="AH4818" s="2" t="str">
        <f t="shared" si="1285"/>
        <v/>
      </c>
      <c r="AI4818" s="2" t="str">
        <f t="shared" si="1286"/>
        <v/>
      </c>
      <c r="AK4818" s="2" t="str">
        <f t="shared" si="1287"/>
        <v/>
      </c>
      <c r="AL4818" s="2" t="str">
        <f t="shared" si="1288"/>
        <v/>
      </c>
      <c r="AM4818" s="2" t="str">
        <f t="shared" si="1289"/>
        <v/>
      </c>
      <c r="AN4818" s="2" t="str">
        <f t="shared" si="1290"/>
        <v/>
      </c>
      <c r="AO4818" s="2" t="str">
        <f t="shared" si="1291"/>
        <v/>
      </c>
    </row>
    <row r="4819" spans="1:41" x14ac:dyDescent="0.3">
      <c r="A4819" s="111">
        <v>44776.559525462966</v>
      </c>
      <c r="B4819" s="78" t="s">
        <v>5577</v>
      </c>
      <c r="C4819" s="78" t="s">
        <v>922</v>
      </c>
      <c r="D4819" s="78" t="s">
        <v>1895</v>
      </c>
      <c r="E4819" s="78">
        <v>126</v>
      </c>
      <c r="F4819" s="78" t="s">
        <v>809</v>
      </c>
      <c r="G4819" s="78" t="s">
        <v>112</v>
      </c>
      <c r="H4819" s="112" t="s">
        <v>218</v>
      </c>
      <c r="I4819" s="112">
        <v>3</v>
      </c>
      <c r="J4819" s="113">
        <v>44776.559525462966</v>
      </c>
      <c r="K4819" s="113">
        <v>44776.559525462966</v>
      </c>
      <c r="M4819" s="113">
        <v>44776.561296296299</v>
      </c>
      <c r="P4819" s="78" t="str">
        <f t="shared" si="1275"/>
        <v/>
      </c>
      <c r="S4819" s="78" t="str">
        <f t="shared" si="1276"/>
        <v/>
      </c>
      <c r="T4819" s="113">
        <v>44776.568043981482</v>
      </c>
      <c r="U4819" s="78" t="s">
        <v>3645</v>
      </c>
      <c r="V4819" s="78" t="str">
        <f t="shared" si="1277"/>
        <v>PLOEG</v>
      </c>
      <c r="W4819" s="113">
        <v>44776.576122685183</v>
      </c>
      <c r="X4819" s="113">
        <f t="shared" si="1278"/>
        <v>1.7708333325572312E-3</v>
      </c>
      <c r="Y4819" s="113">
        <f t="shared" si="1279"/>
        <v>6.7476851836545393E-3</v>
      </c>
      <c r="Z4819" s="113">
        <f t="shared" si="1280"/>
        <v>8.0787037004483864E-3</v>
      </c>
      <c r="AB4819" s="2">
        <f t="shared" si="1281"/>
        <v>583</v>
      </c>
      <c r="AC4819" s="2">
        <f t="shared" si="1281"/>
        <v>698</v>
      </c>
      <c r="AE4819" s="2" t="str">
        <f t="shared" si="1282"/>
        <v/>
      </c>
      <c r="AF4819" s="2" t="str">
        <f t="shared" si="1283"/>
        <v/>
      </c>
      <c r="AG4819" s="2" t="str">
        <f t="shared" si="1284"/>
        <v/>
      </c>
      <c r="AH4819" s="2">
        <f t="shared" si="1285"/>
        <v>583</v>
      </c>
      <c r="AI4819" s="2" t="str">
        <f t="shared" si="1286"/>
        <v/>
      </c>
      <c r="AK4819" s="2" t="str">
        <f t="shared" si="1287"/>
        <v/>
      </c>
      <c r="AL4819" s="2" t="str">
        <f t="shared" si="1288"/>
        <v/>
      </c>
      <c r="AM4819" s="2" t="str">
        <f t="shared" si="1289"/>
        <v/>
      </c>
      <c r="AN4819" s="2">
        <f t="shared" si="1290"/>
        <v>698</v>
      </c>
      <c r="AO4819" s="2" t="str">
        <f t="shared" si="1291"/>
        <v/>
      </c>
    </row>
    <row r="4820" spans="1:41" x14ac:dyDescent="0.3">
      <c r="A4820" s="111">
        <v>44776.584097222221</v>
      </c>
      <c r="B4820" s="78" t="s">
        <v>5578</v>
      </c>
      <c r="C4820" s="78" t="s">
        <v>951</v>
      </c>
      <c r="D4820" s="78" t="s">
        <v>2858</v>
      </c>
      <c r="F4820" s="78" t="s">
        <v>807</v>
      </c>
      <c r="G4820" s="78" t="s">
        <v>128</v>
      </c>
      <c r="H4820" s="112" t="s">
        <v>350</v>
      </c>
      <c r="I4820" s="112">
        <v>3</v>
      </c>
      <c r="J4820" s="113">
        <v>44776.584097222221</v>
      </c>
      <c r="K4820" s="113">
        <v>44776.584097222221</v>
      </c>
      <c r="M4820" s="113">
        <v>44776.585810185185</v>
      </c>
      <c r="N4820" s="113">
        <v>44776.589375000003</v>
      </c>
      <c r="O4820" s="78" t="s">
        <v>1185</v>
      </c>
      <c r="P4820" s="78" t="str">
        <f t="shared" si="1275"/>
        <v>CIC</v>
      </c>
      <c r="S4820" s="78" t="str">
        <f t="shared" si="1276"/>
        <v/>
      </c>
      <c r="V4820" s="78" t="str">
        <f t="shared" si="1277"/>
        <v/>
      </c>
      <c r="W4820" s="113">
        <v>44776.647847222222</v>
      </c>
      <c r="X4820" s="113">
        <f t="shared" si="1278"/>
        <v>1.7129629632108845E-3</v>
      </c>
      <c r="Y4820" s="113" t="str">
        <f t="shared" si="1279"/>
        <v/>
      </c>
      <c r="Z4820" s="113" t="str">
        <f t="shared" si="1280"/>
        <v/>
      </c>
      <c r="AB4820" s="2" t="str">
        <f t="shared" si="1281"/>
        <v/>
      </c>
      <c r="AC4820" s="2" t="str">
        <f t="shared" si="1281"/>
        <v/>
      </c>
      <c r="AE4820" s="2" t="str">
        <f t="shared" si="1282"/>
        <v/>
      </c>
      <c r="AF4820" s="2" t="str">
        <f t="shared" si="1283"/>
        <v/>
      </c>
      <c r="AG4820" s="2" t="str">
        <f t="shared" si="1284"/>
        <v/>
      </c>
      <c r="AH4820" s="2" t="str">
        <f t="shared" si="1285"/>
        <v/>
      </c>
      <c r="AI4820" s="2" t="str">
        <f t="shared" si="1286"/>
        <v/>
      </c>
      <c r="AK4820" s="2" t="str">
        <f t="shared" si="1287"/>
        <v/>
      </c>
      <c r="AL4820" s="2" t="str">
        <f t="shared" si="1288"/>
        <v/>
      </c>
      <c r="AM4820" s="2" t="str">
        <f t="shared" si="1289"/>
        <v/>
      </c>
      <c r="AN4820" s="2" t="str">
        <f t="shared" si="1290"/>
        <v/>
      </c>
      <c r="AO4820" s="2" t="str">
        <f t="shared" si="1291"/>
        <v/>
      </c>
    </row>
    <row r="4821" spans="1:41" x14ac:dyDescent="0.3">
      <c r="A4821" s="111">
        <v>44776.584097222221</v>
      </c>
      <c r="B4821" s="78" t="s">
        <v>5578</v>
      </c>
      <c r="C4821" s="78" t="s">
        <v>886</v>
      </c>
      <c r="D4821" s="78" t="s">
        <v>2858</v>
      </c>
      <c r="F4821" s="78" t="s">
        <v>807</v>
      </c>
      <c r="G4821" s="78" t="s">
        <v>128</v>
      </c>
      <c r="H4821" s="112" t="s">
        <v>350</v>
      </c>
      <c r="I4821" s="112">
        <v>3</v>
      </c>
      <c r="J4821" s="113">
        <v>44776.584097222221</v>
      </c>
      <c r="K4821" s="113">
        <v>44776.584097222221</v>
      </c>
      <c r="M4821" s="113">
        <v>44776.585925925923</v>
      </c>
      <c r="P4821" s="78" t="str">
        <f t="shared" si="1275"/>
        <v/>
      </c>
      <c r="S4821" s="78" t="str">
        <f t="shared" si="1276"/>
        <v/>
      </c>
      <c r="T4821" s="113">
        <v>44776.586145833331</v>
      </c>
      <c r="U4821" s="78" t="s">
        <v>1185</v>
      </c>
      <c r="V4821" s="78" t="str">
        <f t="shared" si="1277"/>
        <v>CIC</v>
      </c>
      <c r="W4821" s="113">
        <v>44776.647997685184</v>
      </c>
      <c r="X4821" s="113">
        <f t="shared" si="1278"/>
        <v>1.8287037019035779E-3</v>
      </c>
      <c r="Y4821" s="113">
        <f t="shared" si="1279"/>
        <v>2.1990740788169205E-4</v>
      </c>
      <c r="Z4821" s="113">
        <f t="shared" si="1280"/>
        <v>6.1851851853134576E-2</v>
      </c>
      <c r="AB4821" s="2">
        <f t="shared" si="1281"/>
        <v>19</v>
      </c>
      <c r="AC4821" s="2">
        <f t="shared" si="1281"/>
        <v>5344</v>
      </c>
      <c r="AE4821" s="2" t="str">
        <f t="shared" si="1282"/>
        <v/>
      </c>
      <c r="AF4821" s="2" t="str">
        <f t="shared" si="1283"/>
        <v/>
      </c>
      <c r="AG4821" s="2" t="str">
        <f t="shared" si="1284"/>
        <v/>
      </c>
      <c r="AH4821" s="2">
        <f t="shared" si="1285"/>
        <v>19</v>
      </c>
      <c r="AI4821" s="2" t="str">
        <f t="shared" si="1286"/>
        <v/>
      </c>
      <c r="AK4821" s="2" t="str">
        <f t="shared" si="1287"/>
        <v/>
      </c>
      <c r="AL4821" s="2" t="str">
        <f t="shared" si="1288"/>
        <v/>
      </c>
      <c r="AM4821" s="2" t="str">
        <f t="shared" si="1289"/>
        <v/>
      </c>
      <c r="AN4821" s="2">
        <f t="shared" si="1290"/>
        <v>5344</v>
      </c>
      <c r="AO4821" s="2" t="str">
        <f t="shared" si="1291"/>
        <v/>
      </c>
    </row>
    <row r="4822" spans="1:41" x14ac:dyDescent="0.3">
      <c r="A4822" s="111">
        <v>44776.647569444445</v>
      </c>
      <c r="B4822" s="78" t="s">
        <v>5579</v>
      </c>
      <c r="C4822" s="78" t="s">
        <v>886</v>
      </c>
      <c r="D4822" s="78" t="s">
        <v>5298</v>
      </c>
      <c r="E4822" s="78">
        <v>5</v>
      </c>
      <c r="F4822" s="78" t="s">
        <v>807</v>
      </c>
      <c r="G4822" s="78" t="s">
        <v>84</v>
      </c>
      <c r="H4822" s="112" t="s">
        <v>382</v>
      </c>
      <c r="I4822" s="112">
        <v>3</v>
      </c>
      <c r="J4822" s="113">
        <v>44776.647569444445</v>
      </c>
      <c r="K4822" s="113">
        <v>44776.647569444445</v>
      </c>
      <c r="M4822" s="113">
        <v>44776.648263888892</v>
      </c>
      <c r="N4822" s="113">
        <v>44776.649537037039</v>
      </c>
      <c r="O4822" s="78" t="s">
        <v>1187</v>
      </c>
      <c r="P4822" s="78" t="str">
        <f t="shared" si="1275"/>
        <v>CIC</v>
      </c>
      <c r="S4822" s="78" t="str">
        <f t="shared" si="1276"/>
        <v/>
      </c>
      <c r="V4822" s="78" t="str">
        <f t="shared" si="1277"/>
        <v/>
      </c>
      <c r="W4822" s="113">
        <v>44776.655266203707</v>
      </c>
      <c r="X4822" s="113">
        <f t="shared" si="1278"/>
        <v>6.944444467080757E-4</v>
      </c>
      <c r="Y4822" s="113" t="str">
        <f t="shared" si="1279"/>
        <v/>
      </c>
      <c r="Z4822" s="113" t="str">
        <f t="shared" si="1280"/>
        <v/>
      </c>
      <c r="AB4822" s="2" t="str">
        <f t="shared" si="1281"/>
        <v/>
      </c>
      <c r="AC4822" s="2" t="str">
        <f t="shared" si="1281"/>
        <v/>
      </c>
      <c r="AE4822" s="2" t="str">
        <f t="shared" si="1282"/>
        <v/>
      </c>
      <c r="AF4822" s="2" t="str">
        <f t="shared" si="1283"/>
        <v/>
      </c>
      <c r="AG4822" s="2" t="str">
        <f t="shared" si="1284"/>
        <v/>
      </c>
      <c r="AH4822" s="2" t="str">
        <f t="shared" si="1285"/>
        <v/>
      </c>
      <c r="AI4822" s="2" t="str">
        <f t="shared" si="1286"/>
        <v/>
      </c>
      <c r="AK4822" s="2" t="str">
        <f t="shared" si="1287"/>
        <v/>
      </c>
      <c r="AL4822" s="2" t="str">
        <f t="shared" si="1288"/>
        <v/>
      </c>
      <c r="AM4822" s="2" t="str">
        <f t="shared" si="1289"/>
        <v/>
      </c>
      <c r="AN4822" s="2" t="str">
        <f t="shared" si="1290"/>
        <v/>
      </c>
      <c r="AO4822" s="2" t="str">
        <f t="shared" si="1291"/>
        <v/>
      </c>
    </row>
    <row r="4823" spans="1:41" x14ac:dyDescent="0.3">
      <c r="A4823" s="111">
        <v>44776.669363425928</v>
      </c>
      <c r="B4823" s="78" t="s">
        <v>5580</v>
      </c>
      <c r="C4823" s="78" t="s">
        <v>886</v>
      </c>
      <c r="D4823" s="78" t="s">
        <v>2081</v>
      </c>
      <c r="F4823" s="78" t="s">
        <v>808</v>
      </c>
      <c r="G4823" s="78" t="s">
        <v>114</v>
      </c>
      <c r="H4823" s="112" t="s">
        <v>451</v>
      </c>
      <c r="I4823" s="112">
        <v>2</v>
      </c>
      <c r="J4823" s="113">
        <v>44776.667928240742</v>
      </c>
      <c r="K4823" s="113">
        <v>44776.669363425928</v>
      </c>
      <c r="M4823" s="113">
        <v>44776.672789351855</v>
      </c>
      <c r="N4823" s="113">
        <v>44776.674756944441</v>
      </c>
      <c r="O4823" s="78" t="s">
        <v>1185</v>
      </c>
      <c r="P4823" s="78" t="str">
        <f t="shared" si="1275"/>
        <v>CIC</v>
      </c>
      <c r="S4823" s="78" t="str">
        <f t="shared" si="1276"/>
        <v/>
      </c>
      <c r="T4823" s="113">
        <v>44776.676562499997</v>
      </c>
      <c r="U4823" s="78" t="s">
        <v>1258</v>
      </c>
      <c r="V4823" s="78" t="str">
        <f t="shared" si="1277"/>
        <v>PLOEG</v>
      </c>
      <c r="W4823" s="113">
        <v>44776.700150462966</v>
      </c>
      <c r="X4823" s="113">
        <f t="shared" si="1278"/>
        <v>3.425925926421769E-3</v>
      </c>
      <c r="Y4823" s="113">
        <f t="shared" si="1279"/>
        <v>3.7731481424998492E-3</v>
      </c>
      <c r="Z4823" s="113">
        <f t="shared" si="1280"/>
        <v>2.3587962969031651E-2</v>
      </c>
      <c r="AB4823" s="2">
        <f t="shared" si="1281"/>
        <v>326</v>
      </c>
      <c r="AC4823" s="2">
        <f t="shared" si="1281"/>
        <v>2038</v>
      </c>
      <c r="AE4823" s="2" t="str">
        <f t="shared" si="1282"/>
        <v/>
      </c>
      <c r="AF4823" s="2" t="str">
        <f t="shared" si="1283"/>
        <v/>
      </c>
      <c r="AG4823" s="2">
        <f t="shared" si="1284"/>
        <v>326</v>
      </c>
      <c r="AH4823" s="2" t="str">
        <f t="shared" si="1285"/>
        <v/>
      </c>
      <c r="AI4823" s="2" t="str">
        <f t="shared" si="1286"/>
        <v/>
      </c>
      <c r="AK4823" s="2" t="str">
        <f t="shared" si="1287"/>
        <v/>
      </c>
      <c r="AL4823" s="2" t="str">
        <f t="shared" si="1288"/>
        <v/>
      </c>
      <c r="AM4823" s="2">
        <f t="shared" si="1289"/>
        <v>2038</v>
      </c>
      <c r="AN4823" s="2" t="str">
        <f t="shared" si="1290"/>
        <v/>
      </c>
      <c r="AO4823" s="2" t="str">
        <f t="shared" si="1291"/>
        <v/>
      </c>
    </row>
    <row r="4824" spans="1:41" x14ac:dyDescent="0.3">
      <c r="A4824" s="111">
        <v>44776.694097222222</v>
      </c>
      <c r="B4824" s="78" t="s">
        <v>5581</v>
      </c>
      <c r="C4824" s="78" t="s">
        <v>922</v>
      </c>
      <c r="D4824" s="78" t="s">
        <v>5558</v>
      </c>
      <c r="F4824" s="78" t="s">
        <v>809</v>
      </c>
      <c r="G4824" s="78" t="s">
        <v>94</v>
      </c>
      <c r="H4824" s="112" t="s">
        <v>246</v>
      </c>
      <c r="I4824" s="112">
        <v>2</v>
      </c>
      <c r="J4824" s="113">
        <v>44776.694097222222</v>
      </c>
      <c r="K4824" s="113">
        <v>44776.694097222222</v>
      </c>
      <c r="M4824" s="113">
        <v>44776.695752314816</v>
      </c>
      <c r="N4824" s="113">
        <v>44776.696238425924</v>
      </c>
      <c r="O4824" s="78" t="s">
        <v>1185</v>
      </c>
      <c r="P4824" s="78" t="str">
        <f t="shared" si="1275"/>
        <v>CIC</v>
      </c>
      <c r="Q4824" s="113">
        <v>44776.702569444446</v>
      </c>
      <c r="R4824" s="78" t="s">
        <v>3645</v>
      </c>
      <c r="S4824" s="78" t="str">
        <f t="shared" si="1276"/>
        <v>PLOEG</v>
      </c>
      <c r="T4824" s="113">
        <v>44776.707002314812</v>
      </c>
      <c r="U4824" s="78" t="s">
        <v>5266</v>
      </c>
      <c r="V4824" s="78" t="str">
        <f t="shared" si="1277"/>
        <v>PLOEG</v>
      </c>
      <c r="W4824" s="113">
        <v>44776.724085648151</v>
      </c>
      <c r="X4824" s="113">
        <f t="shared" si="1278"/>
        <v>1.6550925938645378E-3</v>
      </c>
      <c r="Y4824" s="113">
        <f t="shared" si="1279"/>
        <v>1.1249999995925464E-2</v>
      </c>
      <c r="Z4824" s="113">
        <f t="shared" si="1280"/>
        <v>1.708333333954215E-2</v>
      </c>
      <c r="AB4824" s="2">
        <f t="shared" si="1281"/>
        <v>972</v>
      </c>
      <c r="AC4824" s="2">
        <f t="shared" si="1281"/>
        <v>1476</v>
      </c>
      <c r="AE4824" s="2" t="str">
        <f t="shared" si="1282"/>
        <v/>
      </c>
      <c r="AF4824" s="2" t="str">
        <f t="shared" si="1283"/>
        <v/>
      </c>
      <c r="AG4824" s="2">
        <f t="shared" si="1284"/>
        <v>972</v>
      </c>
      <c r="AH4824" s="2" t="str">
        <f t="shared" si="1285"/>
        <v/>
      </c>
      <c r="AI4824" s="2" t="str">
        <f t="shared" si="1286"/>
        <v/>
      </c>
      <c r="AK4824" s="2" t="str">
        <f t="shared" si="1287"/>
        <v/>
      </c>
      <c r="AL4824" s="2" t="str">
        <f t="shared" si="1288"/>
        <v/>
      </c>
      <c r="AM4824" s="2">
        <f t="shared" si="1289"/>
        <v>1476</v>
      </c>
      <c r="AN4824" s="2" t="str">
        <f t="shared" si="1290"/>
        <v/>
      </c>
      <c r="AO4824" s="2" t="str">
        <f t="shared" si="1291"/>
        <v/>
      </c>
    </row>
    <row r="4825" spans="1:41" x14ac:dyDescent="0.3">
      <c r="A4825" s="111">
        <v>44776.741863425923</v>
      </c>
      <c r="B4825" s="78" t="s">
        <v>5582</v>
      </c>
      <c r="C4825" s="78" t="s">
        <v>835</v>
      </c>
      <c r="D4825" s="78" t="s">
        <v>1354</v>
      </c>
      <c r="F4825" s="78" t="s">
        <v>807</v>
      </c>
      <c r="G4825" s="78" t="s">
        <v>86</v>
      </c>
      <c r="H4825" s="112" t="s">
        <v>322</v>
      </c>
      <c r="I4825" s="112">
        <v>3</v>
      </c>
      <c r="J4825" s="113">
        <v>44776.741481481484</v>
      </c>
      <c r="K4825" s="113">
        <v>44776.741863425923</v>
      </c>
      <c r="M4825" s="113">
        <v>44776.753530092596</v>
      </c>
      <c r="N4825" s="113">
        <v>44776.753564814811</v>
      </c>
      <c r="O4825" s="78" t="s">
        <v>1185</v>
      </c>
      <c r="P4825" s="78" t="str">
        <f t="shared" si="1275"/>
        <v>CIC</v>
      </c>
      <c r="S4825" s="78" t="str">
        <f t="shared" si="1276"/>
        <v/>
      </c>
      <c r="T4825" s="113">
        <v>44776.762060185189</v>
      </c>
      <c r="U4825" s="78" t="s">
        <v>1216</v>
      </c>
      <c r="V4825" s="78" t="str">
        <f t="shared" si="1277"/>
        <v>PLOEG</v>
      </c>
      <c r="W4825" s="113">
        <v>44776.825300925928</v>
      </c>
      <c r="X4825" s="113">
        <f t="shared" si="1278"/>
        <v>1.1666666672681458E-2</v>
      </c>
      <c r="Y4825" s="113">
        <f t="shared" si="1279"/>
        <v>8.5300925929914229E-3</v>
      </c>
      <c r="Z4825" s="113">
        <f t="shared" si="1280"/>
        <v>6.324074073927477E-2</v>
      </c>
      <c r="AB4825" s="2">
        <f t="shared" si="1281"/>
        <v>737</v>
      </c>
      <c r="AC4825" s="2">
        <f t="shared" si="1281"/>
        <v>5464</v>
      </c>
      <c r="AE4825" s="2" t="str">
        <f t="shared" si="1282"/>
        <v/>
      </c>
      <c r="AF4825" s="2" t="str">
        <f t="shared" si="1283"/>
        <v/>
      </c>
      <c r="AG4825" s="2" t="str">
        <f t="shared" si="1284"/>
        <v/>
      </c>
      <c r="AH4825" s="2">
        <f t="shared" si="1285"/>
        <v>737</v>
      </c>
      <c r="AI4825" s="2" t="str">
        <f t="shared" si="1286"/>
        <v/>
      </c>
      <c r="AK4825" s="2" t="str">
        <f t="shared" si="1287"/>
        <v/>
      </c>
      <c r="AL4825" s="2" t="str">
        <f t="shared" si="1288"/>
        <v/>
      </c>
      <c r="AM4825" s="2" t="str">
        <f t="shared" si="1289"/>
        <v/>
      </c>
      <c r="AN4825" s="2">
        <f t="shared" si="1290"/>
        <v>5464</v>
      </c>
      <c r="AO4825" s="2" t="str">
        <f t="shared" si="1291"/>
        <v/>
      </c>
    </row>
    <row r="4826" spans="1:41" x14ac:dyDescent="0.3">
      <c r="A4826" s="111">
        <v>44776.791990740741</v>
      </c>
      <c r="B4826" s="78" t="s">
        <v>5583</v>
      </c>
      <c r="C4826" s="78" t="s">
        <v>846</v>
      </c>
      <c r="D4826" s="78" t="s">
        <v>1211</v>
      </c>
      <c r="E4826" s="78">
        <v>186</v>
      </c>
      <c r="F4826" s="78" t="s">
        <v>808</v>
      </c>
      <c r="G4826" s="78" t="s">
        <v>124</v>
      </c>
      <c r="H4826" s="112" t="s">
        <v>392</v>
      </c>
      <c r="I4826" s="112">
        <v>2</v>
      </c>
      <c r="J4826" s="113">
        <v>44776.791435185187</v>
      </c>
      <c r="K4826" s="113">
        <v>44776.791990740741</v>
      </c>
      <c r="L4826" s="113">
        <v>44776.846203703702</v>
      </c>
      <c r="M4826" s="113">
        <v>44776.897893518515</v>
      </c>
      <c r="P4826" s="78" t="str">
        <f t="shared" si="1275"/>
        <v/>
      </c>
      <c r="S4826" s="78" t="str">
        <f t="shared" si="1276"/>
        <v/>
      </c>
      <c r="T4826" s="113">
        <v>44776.831608796296</v>
      </c>
      <c r="U4826" s="78" t="s">
        <v>1185</v>
      </c>
      <c r="V4826" s="78" t="str">
        <f t="shared" si="1277"/>
        <v>CIC</v>
      </c>
      <c r="W4826" s="113">
        <v>44776.898217592592</v>
      </c>
      <c r="X4826" s="113">
        <f t="shared" si="1278"/>
        <v>5.4212962961173616E-2</v>
      </c>
      <c r="Y4826" s="113" t="str">
        <f t="shared" si="1279"/>
        <v/>
      </c>
      <c r="Z4826" s="113">
        <f t="shared" si="1280"/>
        <v>6.6608796296350192E-2</v>
      </c>
      <c r="AB4826" s="2" t="str">
        <f t="shared" si="1281"/>
        <v/>
      </c>
      <c r="AC4826" s="2">
        <f t="shared" si="1281"/>
        <v>5755</v>
      </c>
      <c r="AE4826" s="2" t="str">
        <f t="shared" si="1282"/>
        <v/>
      </c>
      <c r="AF4826" s="2" t="str">
        <f t="shared" si="1283"/>
        <v/>
      </c>
      <c r="AG4826" s="2" t="str">
        <f t="shared" si="1284"/>
        <v/>
      </c>
      <c r="AH4826" s="2" t="str">
        <f t="shared" si="1285"/>
        <v/>
      </c>
      <c r="AI4826" s="2" t="str">
        <f t="shared" si="1286"/>
        <v/>
      </c>
      <c r="AK4826" s="2" t="str">
        <f t="shared" si="1287"/>
        <v/>
      </c>
      <c r="AL4826" s="2" t="str">
        <f t="shared" si="1288"/>
        <v/>
      </c>
      <c r="AM4826" s="2">
        <f t="shared" si="1289"/>
        <v>5755</v>
      </c>
      <c r="AN4826" s="2" t="str">
        <f t="shared" si="1290"/>
        <v/>
      </c>
      <c r="AO4826" s="2" t="str">
        <f t="shared" si="1291"/>
        <v/>
      </c>
    </row>
    <row r="4827" spans="1:41" x14ac:dyDescent="0.3">
      <c r="A4827" s="111">
        <v>44776.794895833336</v>
      </c>
      <c r="B4827" s="78" t="s">
        <v>5584</v>
      </c>
      <c r="C4827" s="78" t="s">
        <v>835</v>
      </c>
      <c r="D4827" s="78" t="s">
        <v>1320</v>
      </c>
      <c r="E4827" s="78">
        <v>31</v>
      </c>
      <c r="F4827" s="78" t="s">
        <v>809</v>
      </c>
      <c r="G4827" s="78" t="s">
        <v>112</v>
      </c>
      <c r="H4827" s="112" t="s">
        <v>218</v>
      </c>
      <c r="I4827" s="112">
        <v>3</v>
      </c>
      <c r="J4827" s="113">
        <v>44776.793900462966</v>
      </c>
      <c r="K4827" s="113">
        <v>44776.794895833336</v>
      </c>
      <c r="M4827" s="113">
        <v>44776.825300925928</v>
      </c>
      <c r="N4827" s="113">
        <v>44776.825358796297</v>
      </c>
      <c r="O4827" s="78" t="s">
        <v>1187</v>
      </c>
      <c r="P4827" s="78" t="str">
        <f t="shared" si="1275"/>
        <v>CIC</v>
      </c>
      <c r="S4827" s="78" t="str">
        <f t="shared" si="1276"/>
        <v/>
      </c>
      <c r="V4827" s="78" t="str">
        <f t="shared" si="1277"/>
        <v/>
      </c>
      <c r="W4827" s="113">
        <v>44776.853750000002</v>
      </c>
      <c r="X4827" s="113">
        <f t="shared" si="1278"/>
        <v>3.0405092591536231E-2</v>
      </c>
      <c r="Y4827" s="113" t="str">
        <f t="shared" si="1279"/>
        <v/>
      </c>
      <c r="Z4827" s="113" t="str">
        <f t="shared" si="1280"/>
        <v/>
      </c>
      <c r="AB4827" s="2" t="str">
        <f t="shared" si="1281"/>
        <v/>
      </c>
      <c r="AC4827" s="2" t="str">
        <f t="shared" si="1281"/>
        <v/>
      </c>
      <c r="AE4827" s="2" t="str">
        <f t="shared" si="1282"/>
        <v/>
      </c>
      <c r="AF4827" s="2" t="str">
        <f t="shared" si="1283"/>
        <v/>
      </c>
      <c r="AG4827" s="2" t="str">
        <f t="shared" si="1284"/>
        <v/>
      </c>
      <c r="AH4827" s="2" t="str">
        <f t="shared" si="1285"/>
        <v/>
      </c>
      <c r="AI4827" s="2" t="str">
        <f t="shared" si="1286"/>
        <v/>
      </c>
      <c r="AK4827" s="2" t="str">
        <f t="shared" si="1287"/>
        <v/>
      </c>
      <c r="AL4827" s="2" t="str">
        <f t="shared" si="1288"/>
        <v/>
      </c>
      <c r="AM4827" s="2" t="str">
        <f t="shared" si="1289"/>
        <v/>
      </c>
      <c r="AN4827" s="2" t="str">
        <f t="shared" si="1290"/>
        <v/>
      </c>
      <c r="AO4827" s="2" t="str">
        <f t="shared" si="1291"/>
        <v/>
      </c>
    </row>
    <row r="4828" spans="1:41" x14ac:dyDescent="0.3">
      <c r="A4828" s="111">
        <v>44776.801851851851</v>
      </c>
      <c r="B4828" s="78" t="s">
        <v>5585</v>
      </c>
      <c r="C4828" s="78" t="s">
        <v>835</v>
      </c>
      <c r="D4828" s="78" t="s">
        <v>1232</v>
      </c>
      <c r="E4828" s="78">
        <v>58</v>
      </c>
      <c r="F4828" s="78" t="s">
        <v>807</v>
      </c>
      <c r="G4828" s="78" t="s">
        <v>88</v>
      </c>
      <c r="H4828" s="112" t="s">
        <v>256</v>
      </c>
      <c r="I4828" s="112">
        <v>3</v>
      </c>
      <c r="J4828" s="113">
        <v>44776.801192129627</v>
      </c>
      <c r="K4828" s="113">
        <v>44776.801851851851</v>
      </c>
      <c r="M4828" s="113">
        <v>44776.853796296295</v>
      </c>
      <c r="N4828" s="113">
        <v>44776.855474537035</v>
      </c>
      <c r="O4828" s="78" t="s">
        <v>1187</v>
      </c>
      <c r="P4828" s="78" t="str">
        <f t="shared" si="1275"/>
        <v>CIC</v>
      </c>
      <c r="S4828" s="78" t="str">
        <f t="shared" si="1276"/>
        <v/>
      </c>
      <c r="T4828" s="113">
        <v>44776.869664351849</v>
      </c>
      <c r="U4828" s="78" t="s">
        <v>1203</v>
      </c>
      <c r="V4828" s="78" t="str">
        <f t="shared" si="1277"/>
        <v>PLOEG</v>
      </c>
      <c r="W4828" s="113">
        <v>44776.896828703706</v>
      </c>
      <c r="X4828" s="113">
        <f t="shared" si="1278"/>
        <v>5.1944444443506654E-2</v>
      </c>
      <c r="Y4828" s="113">
        <f t="shared" si="1279"/>
        <v>1.5868055554165039E-2</v>
      </c>
      <c r="Z4828" s="113">
        <f t="shared" si="1280"/>
        <v>2.7164351857209112E-2</v>
      </c>
      <c r="AB4828" s="2">
        <f t="shared" si="1281"/>
        <v>1371</v>
      </c>
      <c r="AC4828" s="2">
        <f t="shared" si="1281"/>
        <v>2347</v>
      </c>
      <c r="AE4828" s="2" t="str">
        <f t="shared" si="1282"/>
        <v/>
      </c>
      <c r="AF4828" s="2" t="str">
        <f t="shared" si="1283"/>
        <v/>
      </c>
      <c r="AG4828" s="2" t="str">
        <f t="shared" si="1284"/>
        <v/>
      </c>
      <c r="AH4828" s="2">
        <f t="shared" si="1285"/>
        <v>1371</v>
      </c>
      <c r="AI4828" s="2" t="str">
        <f t="shared" si="1286"/>
        <v/>
      </c>
      <c r="AK4828" s="2" t="str">
        <f t="shared" si="1287"/>
        <v/>
      </c>
      <c r="AL4828" s="2" t="str">
        <f t="shared" si="1288"/>
        <v/>
      </c>
      <c r="AM4828" s="2" t="str">
        <f t="shared" si="1289"/>
        <v/>
      </c>
      <c r="AN4828" s="2">
        <f t="shared" si="1290"/>
        <v>2347</v>
      </c>
      <c r="AO4828" s="2" t="str">
        <f t="shared" si="1291"/>
        <v/>
      </c>
    </row>
    <row r="4829" spans="1:41" x14ac:dyDescent="0.3">
      <c r="A4829" s="111">
        <v>44776.842812499999</v>
      </c>
      <c r="B4829" s="78" t="s">
        <v>5586</v>
      </c>
      <c r="C4829" s="78" t="s">
        <v>846</v>
      </c>
      <c r="D4829" s="78" t="s">
        <v>1554</v>
      </c>
      <c r="F4829" s="78" t="s">
        <v>807</v>
      </c>
      <c r="G4829" s="78" t="s">
        <v>98</v>
      </c>
      <c r="H4829" s="112" t="s">
        <v>248</v>
      </c>
      <c r="I4829" s="112">
        <v>2</v>
      </c>
      <c r="J4829" s="113">
        <v>44776.841747685183</v>
      </c>
      <c r="K4829" s="113">
        <v>44776.842812499999</v>
      </c>
      <c r="M4829" s="113">
        <v>44776.846215277779</v>
      </c>
      <c r="N4829" s="113">
        <v>44776.847187500003</v>
      </c>
      <c r="O4829" s="78" t="s">
        <v>1187</v>
      </c>
      <c r="P4829" s="78" t="str">
        <f t="shared" si="1275"/>
        <v>CIC</v>
      </c>
      <c r="S4829" s="78" t="str">
        <f t="shared" si="1276"/>
        <v/>
      </c>
      <c r="T4829" s="113">
        <v>44776.851307870369</v>
      </c>
      <c r="U4829" s="78" t="s">
        <v>1216</v>
      </c>
      <c r="V4829" s="78" t="str">
        <f t="shared" si="1277"/>
        <v>PLOEG</v>
      </c>
      <c r="W4829" s="113">
        <v>44776.897893518515</v>
      </c>
      <c r="X4829" s="113">
        <f t="shared" si="1278"/>
        <v>3.4027777801384218E-3</v>
      </c>
      <c r="Y4829" s="113">
        <f t="shared" si="1279"/>
        <v>5.0925925897900015E-3</v>
      </c>
      <c r="Z4829" s="113">
        <f t="shared" si="1280"/>
        <v>4.6585648145992309E-2</v>
      </c>
      <c r="AB4829" s="2">
        <f t="shared" si="1281"/>
        <v>440</v>
      </c>
      <c r="AC4829" s="2">
        <f t="shared" si="1281"/>
        <v>4025</v>
      </c>
      <c r="AE4829" s="2" t="str">
        <f t="shared" si="1282"/>
        <v/>
      </c>
      <c r="AF4829" s="2" t="str">
        <f t="shared" si="1283"/>
        <v/>
      </c>
      <c r="AG4829" s="2">
        <f t="shared" si="1284"/>
        <v>440</v>
      </c>
      <c r="AH4829" s="2" t="str">
        <f t="shared" si="1285"/>
        <v/>
      </c>
      <c r="AI4829" s="2" t="str">
        <f t="shared" si="1286"/>
        <v/>
      </c>
      <c r="AK4829" s="2" t="str">
        <f t="shared" si="1287"/>
        <v/>
      </c>
      <c r="AL4829" s="2" t="str">
        <f t="shared" si="1288"/>
        <v/>
      </c>
      <c r="AM4829" s="2">
        <f t="shared" si="1289"/>
        <v>4025</v>
      </c>
      <c r="AN4829" s="2" t="str">
        <f t="shared" si="1290"/>
        <v/>
      </c>
      <c r="AO4829" s="2" t="str">
        <f t="shared" si="1291"/>
        <v/>
      </c>
    </row>
    <row r="4830" spans="1:41" x14ac:dyDescent="0.3">
      <c r="A4830" s="111">
        <v>44776.865520833337</v>
      </c>
      <c r="B4830" s="78" t="s">
        <v>5587</v>
      </c>
      <c r="C4830" s="78" t="s">
        <v>853</v>
      </c>
      <c r="D4830" s="78" t="s">
        <v>1207</v>
      </c>
      <c r="E4830" s="78">
        <v>50</v>
      </c>
      <c r="F4830" s="78" t="s">
        <v>807</v>
      </c>
      <c r="G4830" s="78" t="s">
        <v>84</v>
      </c>
      <c r="H4830" s="112" t="s">
        <v>202</v>
      </c>
      <c r="I4830" s="112">
        <v>4</v>
      </c>
      <c r="J4830" s="113">
        <v>44776.864328703705</v>
      </c>
      <c r="K4830" s="113">
        <v>44776.865520833337</v>
      </c>
      <c r="M4830" s="113">
        <v>44776.869780092595</v>
      </c>
      <c r="P4830" s="78" t="str">
        <f t="shared" si="1275"/>
        <v/>
      </c>
      <c r="S4830" s="78" t="str">
        <f t="shared" si="1276"/>
        <v/>
      </c>
      <c r="V4830" s="78" t="str">
        <f t="shared" si="1277"/>
        <v/>
      </c>
      <c r="W4830" s="113">
        <v>44776.871087962965</v>
      </c>
      <c r="X4830" s="113">
        <f t="shared" si="1278"/>
        <v>4.2592592581058852E-3</v>
      </c>
      <c r="Y4830" s="113" t="str">
        <f t="shared" si="1279"/>
        <v/>
      </c>
      <c r="Z4830" s="113" t="str">
        <f t="shared" si="1280"/>
        <v/>
      </c>
      <c r="AB4830" s="2" t="str">
        <f t="shared" si="1281"/>
        <v/>
      </c>
      <c r="AC4830" s="2" t="str">
        <f t="shared" si="1281"/>
        <v/>
      </c>
      <c r="AE4830" s="2" t="str">
        <f t="shared" si="1282"/>
        <v/>
      </c>
      <c r="AF4830" s="2" t="str">
        <f t="shared" si="1283"/>
        <v/>
      </c>
      <c r="AG4830" s="2" t="str">
        <f t="shared" si="1284"/>
        <v/>
      </c>
      <c r="AH4830" s="2" t="str">
        <f t="shared" si="1285"/>
        <v/>
      </c>
      <c r="AI4830" s="2" t="str">
        <f t="shared" si="1286"/>
        <v/>
      </c>
      <c r="AK4830" s="2" t="str">
        <f t="shared" si="1287"/>
        <v/>
      </c>
      <c r="AL4830" s="2" t="str">
        <f t="shared" si="1288"/>
        <v/>
      </c>
      <c r="AM4830" s="2" t="str">
        <f t="shared" si="1289"/>
        <v/>
      </c>
      <c r="AN4830" s="2" t="str">
        <f t="shared" si="1290"/>
        <v/>
      </c>
      <c r="AO4830" s="2" t="str">
        <f t="shared" si="1291"/>
        <v/>
      </c>
    </row>
    <row r="4831" spans="1:41" x14ac:dyDescent="0.3">
      <c r="A4831" s="111">
        <v>44776.88925925926</v>
      </c>
      <c r="B4831" s="78" t="s">
        <v>5588</v>
      </c>
      <c r="C4831" s="78" t="s">
        <v>846</v>
      </c>
      <c r="D4831" s="78" t="s">
        <v>1439</v>
      </c>
      <c r="E4831" s="78">
        <v>226</v>
      </c>
      <c r="F4831" s="78" t="s">
        <v>808</v>
      </c>
      <c r="G4831" s="78" t="s">
        <v>100</v>
      </c>
      <c r="H4831" s="112" t="s">
        <v>310</v>
      </c>
      <c r="I4831" s="112">
        <v>4</v>
      </c>
      <c r="J4831" s="113">
        <v>44776.884351851855</v>
      </c>
      <c r="K4831" s="113">
        <v>44776.88925925926</v>
      </c>
      <c r="M4831" s="113">
        <v>44776.898287037038</v>
      </c>
      <c r="N4831" s="113">
        <v>44776.898298611108</v>
      </c>
      <c r="O4831" s="78" t="s">
        <v>1187</v>
      </c>
      <c r="P4831" s="78" t="str">
        <f t="shared" si="1275"/>
        <v>CIC</v>
      </c>
      <c r="S4831" s="78" t="str">
        <f t="shared" si="1276"/>
        <v/>
      </c>
      <c r="V4831" s="78" t="str">
        <f t="shared" si="1277"/>
        <v/>
      </c>
      <c r="W4831" s="113">
        <v>44776.915208333332</v>
      </c>
      <c r="X4831" s="113">
        <f t="shared" si="1278"/>
        <v>9.0277777781011537E-3</v>
      </c>
      <c r="Y4831" s="113" t="str">
        <f t="shared" si="1279"/>
        <v/>
      </c>
      <c r="Z4831" s="113" t="str">
        <f t="shared" si="1280"/>
        <v/>
      </c>
      <c r="AB4831" s="2" t="str">
        <f t="shared" si="1281"/>
        <v/>
      </c>
      <c r="AC4831" s="2" t="str">
        <f t="shared" si="1281"/>
        <v/>
      </c>
      <c r="AE4831" s="2" t="str">
        <f t="shared" si="1282"/>
        <v/>
      </c>
      <c r="AF4831" s="2" t="str">
        <f t="shared" si="1283"/>
        <v/>
      </c>
      <c r="AG4831" s="2" t="str">
        <f t="shared" si="1284"/>
        <v/>
      </c>
      <c r="AH4831" s="2" t="str">
        <f t="shared" si="1285"/>
        <v/>
      </c>
      <c r="AI4831" s="2" t="str">
        <f t="shared" si="1286"/>
        <v/>
      </c>
      <c r="AK4831" s="2" t="str">
        <f t="shared" si="1287"/>
        <v/>
      </c>
      <c r="AL4831" s="2" t="str">
        <f t="shared" si="1288"/>
        <v/>
      </c>
      <c r="AM4831" s="2" t="str">
        <f t="shared" si="1289"/>
        <v/>
      </c>
      <c r="AN4831" s="2" t="str">
        <f t="shared" si="1290"/>
        <v/>
      </c>
      <c r="AO4831" s="2" t="str">
        <f t="shared" si="1291"/>
        <v/>
      </c>
    </row>
    <row r="4832" spans="1:41" x14ac:dyDescent="0.3">
      <c r="A4832" s="111">
        <v>44776.89707175926</v>
      </c>
      <c r="B4832" s="78" t="s">
        <v>5589</v>
      </c>
      <c r="C4832" s="78" t="s">
        <v>835</v>
      </c>
      <c r="D4832" s="78" t="s">
        <v>5590</v>
      </c>
      <c r="E4832" s="78">
        <v>75</v>
      </c>
      <c r="F4832" s="78" t="s">
        <v>814</v>
      </c>
      <c r="G4832" s="78" t="s">
        <v>116</v>
      </c>
      <c r="H4832" s="112" t="s">
        <v>228</v>
      </c>
      <c r="I4832" s="112">
        <v>2</v>
      </c>
      <c r="J4832" s="113">
        <v>44776.89707175926</v>
      </c>
      <c r="K4832" s="113">
        <v>44776.89707175926</v>
      </c>
      <c r="M4832" s="113">
        <v>44776.897129629629</v>
      </c>
      <c r="N4832" s="113">
        <v>44776.897164351853</v>
      </c>
      <c r="O4832" s="78" t="s">
        <v>1187</v>
      </c>
      <c r="P4832" s="78" t="str">
        <f t="shared" si="1275"/>
        <v>CIC</v>
      </c>
      <c r="S4832" s="78" t="str">
        <f t="shared" si="1276"/>
        <v/>
      </c>
      <c r="V4832" s="78" t="str">
        <f t="shared" si="1277"/>
        <v/>
      </c>
      <c r="W4832" s="113">
        <v>44776.906006944446</v>
      </c>
      <c r="X4832" s="113" t="str">
        <f t="shared" si="1278"/>
        <v/>
      </c>
      <c r="Y4832" s="113" t="str">
        <f t="shared" si="1279"/>
        <v/>
      </c>
      <c r="Z4832" s="113" t="str">
        <f t="shared" si="1280"/>
        <v/>
      </c>
      <c r="AB4832" s="2" t="str">
        <f t="shared" si="1281"/>
        <v/>
      </c>
      <c r="AC4832" s="2" t="str">
        <f t="shared" si="1281"/>
        <v/>
      </c>
      <c r="AE4832" s="2" t="str">
        <f t="shared" si="1282"/>
        <v/>
      </c>
      <c r="AF4832" s="2" t="str">
        <f t="shared" si="1283"/>
        <v/>
      </c>
      <c r="AG4832" s="2" t="str">
        <f t="shared" si="1284"/>
        <v/>
      </c>
      <c r="AH4832" s="2" t="str">
        <f t="shared" si="1285"/>
        <v/>
      </c>
      <c r="AI4832" s="2" t="str">
        <f t="shared" si="1286"/>
        <v/>
      </c>
      <c r="AK4832" s="2" t="str">
        <f t="shared" si="1287"/>
        <v/>
      </c>
      <c r="AL4832" s="2" t="str">
        <f t="shared" si="1288"/>
        <v/>
      </c>
      <c r="AM4832" s="2" t="str">
        <f t="shared" si="1289"/>
        <v/>
      </c>
      <c r="AN4832" s="2" t="str">
        <f t="shared" si="1290"/>
        <v/>
      </c>
      <c r="AO4832" s="2" t="str">
        <f t="shared" si="1291"/>
        <v/>
      </c>
    </row>
    <row r="4833" spans="1:41" x14ac:dyDescent="0.3">
      <c r="A4833" s="111">
        <v>44776.943171296298</v>
      </c>
      <c r="B4833" s="78" t="s">
        <v>5591</v>
      </c>
      <c r="C4833" s="78" t="s">
        <v>835</v>
      </c>
      <c r="D4833" s="78" t="s">
        <v>5592</v>
      </c>
      <c r="E4833" s="78">
        <v>1</v>
      </c>
      <c r="F4833" s="78" t="s">
        <v>808</v>
      </c>
      <c r="G4833" s="78" t="s">
        <v>88</v>
      </c>
      <c r="H4833" s="112" t="s">
        <v>200</v>
      </c>
      <c r="I4833" s="112">
        <v>3</v>
      </c>
      <c r="J4833" s="113">
        <v>44776.942152777781</v>
      </c>
      <c r="K4833" s="113">
        <v>44776.943171296298</v>
      </c>
      <c r="M4833" s="113">
        <v>44776.94425925926</v>
      </c>
      <c r="N4833" s="113">
        <v>44776.944571759261</v>
      </c>
      <c r="O4833" s="78" t="s">
        <v>1187</v>
      </c>
      <c r="P4833" s="78" t="str">
        <f t="shared" si="1275"/>
        <v>CIC</v>
      </c>
      <c r="S4833" s="78" t="str">
        <f t="shared" si="1276"/>
        <v/>
      </c>
      <c r="V4833" s="78" t="str">
        <f t="shared" si="1277"/>
        <v/>
      </c>
      <c r="W4833" s="113">
        <v>44777.002893518518</v>
      </c>
      <c r="X4833" s="113">
        <f t="shared" si="1278"/>
        <v>1.0879629626288079E-3</v>
      </c>
      <c r="Y4833" s="113" t="str">
        <f t="shared" si="1279"/>
        <v/>
      </c>
      <c r="Z4833" s="113" t="str">
        <f t="shared" si="1280"/>
        <v/>
      </c>
      <c r="AB4833" s="2" t="str">
        <f t="shared" si="1281"/>
        <v/>
      </c>
      <c r="AC4833" s="2" t="str">
        <f t="shared" si="1281"/>
        <v/>
      </c>
      <c r="AE4833" s="2" t="str">
        <f t="shared" si="1282"/>
        <v/>
      </c>
      <c r="AF4833" s="2" t="str">
        <f t="shared" si="1283"/>
        <v/>
      </c>
      <c r="AG4833" s="2" t="str">
        <f t="shared" si="1284"/>
        <v/>
      </c>
      <c r="AH4833" s="2" t="str">
        <f t="shared" si="1285"/>
        <v/>
      </c>
      <c r="AI4833" s="2" t="str">
        <f t="shared" si="1286"/>
        <v/>
      </c>
      <c r="AK4833" s="2" t="str">
        <f t="shared" si="1287"/>
        <v/>
      </c>
      <c r="AL4833" s="2" t="str">
        <f t="shared" si="1288"/>
        <v/>
      </c>
      <c r="AM4833" s="2" t="str">
        <f t="shared" si="1289"/>
        <v/>
      </c>
      <c r="AN4833" s="2" t="str">
        <f t="shared" si="1290"/>
        <v/>
      </c>
      <c r="AO4833" s="2" t="str">
        <f t="shared" si="1291"/>
        <v/>
      </c>
    </row>
    <row r="4834" spans="1:41" x14ac:dyDescent="0.3">
      <c r="A4834" s="111">
        <v>44776.966111111113</v>
      </c>
      <c r="B4834" s="78" t="s">
        <v>5593</v>
      </c>
      <c r="C4834" s="78" t="s">
        <v>846</v>
      </c>
      <c r="D4834" s="78" t="s">
        <v>1409</v>
      </c>
      <c r="F4834" s="78" t="s">
        <v>807</v>
      </c>
      <c r="G4834" s="78" t="s">
        <v>92</v>
      </c>
      <c r="H4834" s="112" t="s">
        <v>204</v>
      </c>
      <c r="I4834" s="112">
        <v>2</v>
      </c>
      <c r="J4834" s="113">
        <v>44776.965532407405</v>
      </c>
      <c r="K4834" s="113">
        <v>44776.966111111113</v>
      </c>
      <c r="L4834" s="113">
        <v>44776.979942129627</v>
      </c>
      <c r="M4834" s="113">
        <v>44776.995659722219</v>
      </c>
      <c r="N4834" s="113">
        <v>44776.995787037034</v>
      </c>
      <c r="O4834" s="78" t="s">
        <v>1187</v>
      </c>
      <c r="P4834" s="78" t="str">
        <f t="shared" si="1275"/>
        <v>CIC</v>
      </c>
      <c r="S4834" s="78" t="str">
        <f t="shared" si="1276"/>
        <v/>
      </c>
      <c r="V4834" s="78" t="str">
        <f t="shared" si="1277"/>
        <v/>
      </c>
      <c r="W4834" s="113">
        <v>44776.979942129627</v>
      </c>
      <c r="X4834" s="113">
        <f t="shared" si="1278"/>
        <v>1.3831018513883464E-2</v>
      </c>
      <c r="Y4834" s="113" t="str">
        <f t="shared" si="1279"/>
        <v/>
      </c>
      <c r="Z4834" s="113" t="str">
        <f t="shared" si="1280"/>
        <v/>
      </c>
      <c r="AB4834" s="2" t="str">
        <f t="shared" si="1281"/>
        <v/>
      </c>
      <c r="AC4834" s="2" t="str">
        <f t="shared" si="1281"/>
        <v/>
      </c>
      <c r="AE4834" s="2" t="str">
        <f t="shared" si="1282"/>
        <v/>
      </c>
      <c r="AF4834" s="2" t="str">
        <f t="shared" si="1283"/>
        <v/>
      </c>
      <c r="AG4834" s="2" t="str">
        <f t="shared" si="1284"/>
        <v/>
      </c>
      <c r="AH4834" s="2" t="str">
        <f t="shared" si="1285"/>
        <v/>
      </c>
      <c r="AI4834" s="2" t="str">
        <f t="shared" si="1286"/>
        <v/>
      </c>
      <c r="AK4834" s="2" t="str">
        <f t="shared" si="1287"/>
        <v/>
      </c>
      <c r="AL4834" s="2" t="str">
        <f t="shared" si="1288"/>
        <v/>
      </c>
      <c r="AM4834" s="2" t="str">
        <f t="shared" si="1289"/>
        <v/>
      </c>
      <c r="AN4834" s="2" t="str">
        <f t="shared" si="1290"/>
        <v/>
      </c>
      <c r="AO4834" s="2" t="str">
        <f t="shared" si="1291"/>
        <v/>
      </c>
    </row>
    <row r="4835" spans="1:41" x14ac:dyDescent="0.3">
      <c r="A4835" s="111">
        <v>44776.979699074072</v>
      </c>
      <c r="B4835" s="78" t="s">
        <v>5594</v>
      </c>
      <c r="C4835" s="78" t="s">
        <v>846</v>
      </c>
      <c r="D4835" s="78" t="s">
        <v>5595</v>
      </c>
      <c r="F4835" s="78" t="s">
        <v>813</v>
      </c>
      <c r="G4835" s="78" t="s">
        <v>124</v>
      </c>
      <c r="H4835" s="112" t="s">
        <v>264</v>
      </c>
      <c r="I4835" s="112">
        <v>2</v>
      </c>
      <c r="J4835" s="113">
        <v>44776.979699074072</v>
      </c>
      <c r="K4835" s="113">
        <v>44776.979699074072</v>
      </c>
      <c r="M4835" s="113">
        <v>44776.979953703703</v>
      </c>
      <c r="N4835" s="113">
        <v>44776.98</v>
      </c>
      <c r="O4835" s="78" t="s">
        <v>1187</v>
      </c>
      <c r="P4835" s="78" t="str">
        <f t="shared" si="1275"/>
        <v>CIC</v>
      </c>
      <c r="S4835" s="78" t="str">
        <f t="shared" si="1276"/>
        <v/>
      </c>
      <c r="V4835" s="78" t="str">
        <f t="shared" si="1277"/>
        <v/>
      </c>
      <c r="W4835" s="113">
        <v>44776.995659722219</v>
      </c>
      <c r="X4835" s="113">
        <f t="shared" si="1278"/>
        <v>2.546296309446916E-4</v>
      </c>
      <c r="Y4835" s="113" t="str">
        <f t="shared" si="1279"/>
        <v/>
      </c>
      <c r="Z4835" s="113" t="str">
        <f t="shared" si="1280"/>
        <v/>
      </c>
      <c r="AB4835" s="2" t="str">
        <f t="shared" si="1281"/>
        <v/>
      </c>
      <c r="AC4835" s="2" t="str">
        <f t="shared" si="1281"/>
        <v/>
      </c>
      <c r="AE4835" s="2" t="str">
        <f t="shared" si="1282"/>
        <v/>
      </c>
      <c r="AF4835" s="2" t="str">
        <f t="shared" si="1283"/>
        <v/>
      </c>
      <c r="AG4835" s="2" t="str">
        <f t="shared" si="1284"/>
        <v/>
      </c>
      <c r="AH4835" s="2" t="str">
        <f t="shared" si="1285"/>
        <v/>
      </c>
      <c r="AI4835" s="2" t="str">
        <f t="shared" si="1286"/>
        <v/>
      </c>
      <c r="AK4835" s="2" t="str">
        <f t="shared" si="1287"/>
        <v/>
      </c>
      <c r="AL4835" s="2" t="str">
        <f t="shared" si="1288"/>
        <v/>
      </c>
      <c r="AM4835" s="2" t="str">
        <f t="shared" si="1289"/>
        <v/>
      </c>
      <c r="AN4835" s="2" t="str">
        <f t="shared" si="1290"/>
        <v/>
      </c>
      <c r="AO4835" s="2" t="str">
        <f t="shared" si="1291"/>
        <v/>
      </c>
    </row>
    <row r="4836" spans="1:41" x14ac:dyDescent="0.3">
      <c r="A4836" s="111">
        <v>44777.01221064815</v>
      </c>
      <c r="B4836" s="78" t="s">
        <v>5596</v>
      </c>
      <c r="C4836" s="78" t="s">
        <v>835</v>
      </c>
      <c r="D4836" s="78" t="s">
        <v>1501</v>
      </c>
      <c r="E4836" s="78">
        <v>16</v>
      </c>
      <c r="F4836" s="78" t="s">
        <v>809</v>
      </c>
      <c r="G4836" s="78" t="s">
        <v>92</v>
      </c>
      <c r="H4836" s="112" t="s">
        <v>204</v>
      </c>
      <c r="I4836" s="112">
        <v>2</v>
      </c>
      <c r="J4836" s="113">
        <v>44777.011423611111</v>
      </c>
      <c r="K4836" s="113">
        <v>44777.01221064815</v>
      </c>
      <c r="L4836" s="113">
        <v>44777.028923611113</v>
      </c>
      <c r="M4836" s="113">
        <v>44777.032013888886</v>
      </c>
      <c r="N4836" s="113">
        <v>44777.032094907408</v>
      </c>
      <c r="O4836" s="78" t="s">
        <v>1187</v>
      </c>
      <c r="P4836" s="78" t="str">
        <f t="shared" si="1275"/>
        <v>CIC</v>
      </c>
      <c r="S4836" s="78" t="str">
        <f t="shared" si="1276"/>
        <v/>
      </c>
      <c r="V4836" s="78" t="str">
        <f t="shared" si="1277"/>
        <v/>
      </c>
      <c r="W4836" s="113">
        <v>44777.028923611113</v>
      </c>
      <c r="X4836" s="113">
        <f t="shared" si="1278"/>
        <v>1.6712962962628808E-2</v>
      </c>
      <c r="Y4836" s="113" t="str">
        <f t="shared" si="1279"/>
        <v/>
      </c>
      <c r="Z4836" s="113" t="str">
        <f t="shared" si="1280"/>
        <v/>
      </c>
      <c r="AB4836" s="2" t="str">
        <f t="shared" si="1281"/>
        <v/>
      </c>
      <c r="AC4836" s="2" t="str">
        <f t="shared" si="1281"/>
        <v/>
      </c>
      <c r="AE4836" s="2" t="str">
        <f t="shared" si="1282"/>
        <v/>
      </c>
      <c r="AF4836" s="2" t="str">
        <f t="shared" si="1283"/>
        <v/>
      </c>
      <c r="AG4836" s="2" t="str">
        <f t="shared" si="1284"/>
        <v/>
      </c>
      <c r="AH4836" s="2" t="str">
        <f t="shared" si="1285"/>
        <v/>
      </c>
      <c r="AI4836" s="2" t="str">
        <f t="shared" si="1286"/>
        <v/>
      </c>
      <c r="AK4836" s="2" t="str">
        <f t="shared" si="1287"/>
        <v/>
      </c>
      <c r="AL4836" s="2" t="str">
        <f t="shared" si="1288"/>
        <v/>
      </c>
      <c r="AM4836" s="2" t="str">
        <f t="shared" si="1289"/>
        <v/>
      </c>
      <c r="AN4836" s="2" t="str">
        <f t="shared" si="1290"/>
        <v/>
      </c>
      <c r="AO4836" s="2" t="str">
        <f t="shared" si="1291"/>
        <v/>
      </c>
    </row>
    <row r="4837" spans="1:41" x14ac:dyDescent="0.3">
      <c r="A4837" s="111">
        <v>44777.040011574078</v>
      </c>
      <c r="B4837" s="78" t="s">
        <v>5597</v>
      </c>
      <c r="C4837" s="78" t="s">
        <v>835</v>
      </c>
      <c r="D4837" s="78" t="s">
        <v>5598</v>
      </c>
      <c r="E4837" s="78">
        <v>8</v>
      </c>
      <c r="F4837" s="78" t="s">
        <v>811</v>
      </c>
      <c r="G4837" s="78" t="s">
        <v>108</v>
      </c>
      <c r="H4837" s="112" t="s">
        <v>266</v>
      </c>
      <c r="I4837" s="112">
        <v>2</v>
      </c>
      <c r="J4837" s="113">
        <v>44777.040011574078</v>
      </c>
      <c r="K4837" s="113">
        <v>44777.040011574078</v>
      </c>
      <c r="M4837" s="113">
        <v>44777.040092592593</v>
      </c>
      <c r="N4837" s="113">
        <v>44777.04010416667</v>
      </c>
      <c r="O4837" s="78" t="s">
        <v>1187</v>
      </c>
      <c r="P4837" s="78" t="str">
        <f t="shared" si="1275"/>
        <v>CIC</v>
      </c>
      <c r="S4837" s="78" t="str">
        <f t="shared" si="1276"/>
        <v/>
      </c>
      <c r="V4837" s="78" t="str">
        <f t="shared" si="1277"/>
        <v/>
      </c>
      <c r="W4837" s="113">
        <v>44777.062615740739</v>
      </c>
      <c r="X4837" s="113">
        <f t="shared" si="1278"/>
        <v>8.1018515629693866E-5</v>
      </c>
      <c r="Y4837" s="113" t="str">
        <f t="shared" si="1279"/>
        <v/>
      </c>
      <c r="Z4837" s="113" t="str">
        <f t="shared" si="1280"/>
        <v/>
      </c>
      <c r="AB4837" s="2" t="str">
        <f t="shared" si="1281"/>
        <v/>
      </c>
      <c r="AC4837" s="2" t="str">
        <f t="shared" si="1281"/>
        <v/>
      </c>
      <c r="AE4837" s="2" t="str">
        <f t="shared" si="1282"/>
        <v/>
      </c>
      <c r="AF4837" s="2" t="str">
        <f t="shared" si="1283"/>
        <v/>
      </c>
      <c r="AG4837" s="2" t="str">
        <f t="shared" si="1284"/>
        <v/>
      </c>
      <c r="AH4837" s="2" t="str">
        <f t="shared" si="1285"/>
        <v/>
      </c>
      <c r="AI4837" s="2" t="str">
        <f t="shared" si="1286"/>
        <v/>
      </c>
      <c r="AK4837" s="2" t="str">
        <f t="shared" si="1287"/>
        <v/>
      </c>
      <c r="AL4837" s="2" t="str">
        <f t="shared" si="1288"/>
        <v/>
      </c>
      <c r="AM4837" s="2" t="str">
        <f t="shared" si="1289"/>
        <v/>
      </c>
      <c r="AN4837" s="2" t="str">
        <f t="shared" si="1290"/>
        <v/>
      </c>
      <c r="AO4837" s="2" t="str">
        <f t="shared" si="1291"/>
        <v/>
      </c>
    </row>
    <row r="4838" spans="1:41" x14ac:dyDescent="0.3">
      <c r="A4838" s="111">
        <v>44777.058877314812</v>
      </c>
      <c r="B4838" s="78" t="s">
        <v>5599</v>
      </c>
      <c r="C4838" s="78" t="s">
        <v>846</v>
      </c>
      <c r="D4838" s="78" t="s">
        <v>1266</v>
      </c>
      <c r="F4838" s="78" t="s">
        <v>807</v>
      </c>
      <c r="G4838" s="78" t="s">
        <v>90</v>
      </c>
      <c r="H4838" s="112" t="s">
        <v>236</v>
      </c>
      <c r="I4838" s="112">
        <v>2</v>
      </c>
      <c r="J4838" s="113">
        <v>44777.058125000003</v>
      </c>
      <c r="K4838" s="113">
        <v>44777.058877314812</v>
      </c>
      <c r="M4838" s="113">
        <v>44777.060682870368</v>
      </c>
      <c r="P4838" s="78" t="str">
        <f t="shared" si="1275"/>
        <v/>
      </c>
      <c r="S4838" s="78" t="str">
        <f t="shared" si="1276"/>
        <v/>
      </c>
      <c r="T4838" s="113">
        <v>44777.061284722222</v>
      </c>
      <c r="U4838" s="78" t="s">
        <v>1187</v>
      </c>
      <c r="V4838" s="78" t="str">
        <f t="shared" si="1277"/>
        <v>CIC</v>
      </c>
      <c r="W4838" s="113">
        <v>44777.122094907405</v>
      </c>
      <c r="X4838" s="113">
        <f t="shared" si="1278"/>
        <v>1.8055555556202307E-3</v>
      </c>
      <c r="Y4838" s="113">
        <f t="shared" si="1279"/>
        <v>6.0185185429872945E-4</v>
      </c>
      <c r="Z4838" s="113">
        <f t="shared" si="1280"/>
        <v>6.0810185183072463E-2</v>
      </c>
      <c r="AB4838" s="2">
        <f t="shared" si="1281"/>
        <v>52</v>
      </c>
      <c r="AC4838" s="2">
        <f t="shared" si="1281"/>
        <v>5254</v>
      </c>
      <c r="AE4838" s="2" t="str">
        <f t="shared" si="1282"/>
        <v/>
      </c>
      <c r="AF4838" s="2" t="str">
        <f t="shared" si="1283"/>
        <v/>
      </c>
      <c r="AG4838" s="2">
        <f t="shared" si="1284"/>
        <v>52</v>
      </c>
      <c r="AH4838" s="2" t="str">
        <f t="shared" si="1285"/>
        <v/>
      </c>
      <c r="AI4838" s="2" t="str">
        <f t="shared" si="1286"/>
        <v/>
      </c>
      <c r="AK4838" s="2" t="str">
        <f t="shared" si="1287"/>
        <v/>
      </c>
      <c r="AL4838" s="2" t="str">
        <f t="shared" si="1288"/>
        <v/>
      </c>
      <c r="AM4838" s="2">
        <f t="shared" si="1289"/>
        <v>5254</v>
      </c>
      <c r="AN4838" s="2" t="str">
        <f t="shared" si="1290"/>
        <v/>
      </c>
      <c r="AO4838" s="2" t="str">
        <f t="shared" si="1291"/>
        <v/>
      </c>
    </row>
    <row r="4839" spans="1:41" x14ac:dyDescent="0.3">
      <c r="A4839" s="111">
        <v>44777.34983796296</v>
      </c>
      <c r="B4839" s="78" t="s">
        <v>5600</v>
      </c>
      <c r="C4839" s="78" t="s">
        <v>886</v>
      </c>
      <c r="F4839" s="78" t="s">
        <v>807</v>
      </c>
      <c r="G4839" s="78" t="s">
        <v>96</v>
      </c>
      <c r="H4839" s="112" t="s">
        <v>232</v>
      </c>
      <c r="I4839" s="112">
        <v>3</v>
      </c>
      <c r="J4839" s="113">
        <v>44777.349097222221</v>
      </c>
      <c r="K4839" s="113">
        <v>44777.34983796296</v>
      </c>
      <c r="M4839" s="113">
        <v>44777.351805555554</v>
      </c>
      <c r="N4839" s="113">
        <v>44777.3518287037</v>
      </c>
      <c r="O4839" s="78" t="s">
        <v>1185</v>
      </c>
      <c r="P4839" s="78" t="str">
        <f t="shared" si="1275"/>
        <v>CIC</v>
      </c>
      <c r="S4839" s="78" t="str">
        <f t="shared" si="1276"/>
        <v/>
      </c>
      <c r="T4839" s="113">
        <v>44777.366678240738</v>
      </c>
      <c r="U4839" s="78" t="s">
        <v>1267</v>
      </c>
      <c r="V4839" s="78" t="str">
        <f t="shared" si="1277"/>
        <v>PLOEG</v>
      </c>
      <c r="W4839" s="113">
        <v>44777.393414351849</v>
      </c>
      <c r="X4839" s="113">
        <f t="shared" si="1278"/>
        <v>1.9675925941555761E-3</v>
      </c>
      <c r="Y4839" s="113">
        <f t="shared" si="1279"/>
        <v>1.4872685183945578E-2</v>
      </c>
      <c r="Z4839" s="113">
        <f t="shared" si="1280"/>
        <v>2.6736111110949423E-2</v>
      </c>
      <c r="AB4839" s="2">
        <f t="shared" si="1281"/>
        <v>1285</v>
      </c>
      <c r="AC4839" s="2">
        <f t="shared" si="1281"/>
        <v>2310</v>
      </c>
      <c r="AE4839" s="2" t="str">
        <f t="shared" si="1282"/>
        <v/>
      </c>
      <c r="AF4839" s="2" t="str">
        <f t="shared" si="1283"/>
        <v/>
      </c>
      <c r="AG4839" s="2" t="str">
        <f t="shared" si="1284"/>
        <v/>
      </c>
      <c r="AH4839" s="2">
        <f t="shared" si="1285"/>
        <v>1285</v>
      </c>
      <c r="AI4839" s="2" t="str">
        <f t="shared" si="1286"/>
        <v/>
      </c>
      <c r="AK4839" s="2" t="str">
        <f t="shared" si="1287"/>
        <v/>
      </c>
      <c r="AL4839" s="2" t="str">
        <f t="shared" si="1288"/>
        <v/>
      </c>
      <c r="AM4839" s="2" t="str">
        <f t="shared" si="1289"/>
        <v/>
      </c>
      <c r="AN4839" s="2">
        <f t="shared" si="1290"/>
        <v>2310</v>
      </c>
      <c r="AO4839" s="2" t="str">
        <f t="shared" si="1291"/>
        <v/>
      </c>
    </row>
    <row r="4840" spans="1:41" x14ac:dyDescent="0.3">
      <c r="A4840" s="111">
        <v>44777.476678240739</v>
      </c>
      <c r="B4840" s="78" t="s">
        <v>5601</v>
      </c>
      <c r="C4840" s="78" t="s">
        <v>922</v>
      </c>
      <c r="D4840" s="78" t="s">
        <v>1804</v>
      </c>
      <c r="E4840" s="78">
        <v>2</v>
      </c>
      <c r="F4840" s="78" t="s">
        <v>809</v>
      </c>
      <c r="G4840" s="78" t="s">
        <v>84</v>
      </c>
      <c r="H4840" s="112" t="s">
        <v>202</v>
      </c>
      <c r="I4840" s="112">
        <v>4</v>
      </c>
      <c r="J4840" s="113">
        <v>44777.476342592592</v>
      </c>
      <c r="K4840" s="113">
        <v>44777.476678240739</v>
      </c>
      <c r="M4840" s="113">
        <v>44777.47855324074</v>
      </c>
      <c r="N4840" s="113">
        <v>44777.478587962964</v>
      </c>
      <c r="O4840" s="78" t="s">
        <v>1187</v>
      </c>
      <c r="P4840" s="78" t="str">
        <f t="shared" si="1275"/>
        <v>CIC</v>
      </c>
      <c r="S4840" s="78" t="str">
        <f t="shared" si="1276"/>
        <v/>
      </c>
      <c r="T4840" s="113">
        <v>44777.484803240739</v>
      </c>
      <c r="U4840" s="78" t="s">
        <v>1185</v>
      </c>
      <c r="V4840" s="78" t="str">
        <f t="shared" si="1277"/>
        <v>CIC</v>
      </c>
      <c r="W4840" s="113">
        <v>44777.570833333331</v>
      </c>
      <c r="X4840" s="113">
        <f t="shared" si="1278"/>
        <v>1.8750000017462298E-3</v>
      </c>
      <c r="Y4840" s="113">
        <f t="shared" si="1279"/>
        <v>6.2499999985448085E-3</v>
      </c>
      <c r="Z4840" s="113">
        <f t="shared" si="1280"/>
        <v>8.6030092592409346E-2</v>
      </c>
      <c r="AB4840" s="2">
        <f t="shared" si="1281"/>
        <v>540</v>
      </c>
      <c r="AC4840" s="2">
        <f t="shared" si="1281"/>
        <v>7433</v>
      </c>
      <c r="AE4840" s="2" t="str">
        <f t="shared" si="1282"/>
        <v/>
      </c>
      <c r="AF4840" s="2" t="str">
        <f t="shared" si="1283"/>
        <v/>
      </c>
      <c r="AG4840" s="2" t="str">
        <f t="shared" si="1284"/>
        <v/>
      </c>
      <c r="AH4840" s="2" t="str">
        <f t="shared" si="1285"/>
        <v/>
      </c>
      <c r="AI4840" s="2">
        <f t="shared" si="1286"/>
        <v>540</v>
      </c>
      <c r="AK4840" s="2" t="str">
        <f t="shared" si="1287"/>
        <v/>
      </c>
      <c r="AL4840" s="2" t="str">
        <f t="shared" si="1288"/>
        <v/>
      </c>
      <c r="AM4840" s="2" t="str">
        <f t="shared" si="1289"/>
        <v/>
      </c>
      <c r="AN4840" s="2" t="str">
        <f t="shared" si="1290"/>
        <v/>
      </c>
      <c r="AO4840" s="2">
        <f t="shared" si="1291"/>
        <v>7433</v>
      </c>
    </row>
    <row r="4841" spans="1:41" x14ac:dyDescent="0.3">
      <c r="A4841" s="111">
        <v>44777.476678240739</v>
      </c>
      <c r="B4841" s="78" t="s">
        <v>5601</v>
      </c>
      <c r="C4841" s="78" t="s">
        <v>886</v>
      </c>
      <c r="D4841" s="78" t="s">
        <v>1804</v>
      </c>
      <c r="E4841" s="78">
        <v>2</v>
      </c>
      <c r="F4841" s="78" t="s">
        <v>809</v>
      </c>
      <c r="G4841" s="78" t="s">
        <v>84</v>
      </c>
      <c r="H4841" s="112" t="s">
        <v>202</v>
      </c>
      <c r="I4841" s="112">
        <v>4</v>
      </c>
      <c r="J4841" s="113">
        <v>44777.476342592592</v>
      </c>
      <c r="K4841" s="113">
        <v>44777.476678240739</v>
      </c>
      <c r="M4841" s="113">
        <v>44777.480624999997</v>
      </c>
      <c r="N4841" s="113">
        <v>44777.48065972222</v>
      </c>
      <c r="O4841" s="78" t="s">
        <v>1187</v>
      </c>
      <c r="P4841" s="78" t="str">
        <f t="shared" si="1275"/>
        <v>CIC</v>
      </c>
      <c r="S4841" s="78" t="str">
        <f t="shared" si="1276"/>
        <v/>
      </c>
      <c r="T4841" s="113">
        <v>44777.488263888888</v>
      </c>
      <c r="U4841" s="78" t="s">
        <v>1267</v>
      </c>
      <c r="V4841" s="78" t="str">
        <f t="shared" si="1277"/>
        <v>PLOEG</v>
      </c>
      <c r="W4841" s="113">
        <v>44777.497002314813</v>
      </c>
      <c r="X4841" s="113">
        <f t="shared" si="1278"/>
        <v>3.9467592578148469E-3</v>
      </c>
      <c r="Y4841" s="113">
        <f t="shared" si="1279"/>
        <v>7.6388888919609599E-3</v>
      </c>
      <c r="Z4841" s="113">
        <f t="shared" si="1280"/>
        <v>8.7384259240934625E-3</v>
      </c>
      <c r="AB4841" s="2">
        <f t="shared" si="1281"/>
        <v>660</v>
      </c>
      <c r="AC4841" s="2">
        <f t="shared" si="1281"/>
        <v>755</v>
      </c>
      <c r="AE4841" s="2" t="str">
        <f t="shared" si="1282"/>
        <v/>
      </c>
      <c r="AF4841" s="2" t="str">
        <f t="shared" si="1283"/>
        <v/>
      </c>
      <c r="AG4841" s="2" t="str">
        <f t="shared" si="1284"/>
        <v/>
      </c>
      <c r="AH4841" s="2" t="str">
        <f t="shared" si="1285"/>
        <v/>
      </c>
      <c r="AI4841" s="2">
        <f t="shared" si="1286"/>
        <v>660</v>
      </c>
      <c r="AK4841" s="2" t="str">
        <f t="shared" si="1287"/>
        <v/>
      </c>
      <c r="AL4841" s="2" t="str">
        <f t="shared" si="1288"/>
        <v/>
      </c>
      <c r="AM4841" s="2" t="str">
        <f t="shared" si="1289"/>
        <v/>
      </c>
      <c r="AN4841" s="2" t="str">
        <f t="shared" si="1290"/>
        <v/>
      </c>
      <c r="AO4841" s="2">
        <f t="shared" si="1291"/>
        <v>755</v>
      </c>
    </row>
    <row r="4842" spans="1:41" x14ac:dyDescent="0.3">
      <c r="A4842" s="111">
        <v>44777.476678240739</v>
      </c>
      <c r="B4842" s="78" t="s">
        <v>5601</v>
      </c>
      <c r="C4842" s="78" t="s">
        <v>951</v>
      </c>
      <c r="D4842" s="78" t="s">
        <v>1804</v>
      </c>
      <c r="E4842" s="78">
        <v>2</v>
      </c>
      <c r="F4842" s="78" t="s">
        <v>809</v>
      </c>
      <c r="G4842" s="78" t="s">
        <v>84</v>
      </c>
      <c r="H4842" s="112" t="s">
        <v>202</v>
      </c>
      <c r="I4842" s="112">
        <v>4</v>
      </c>
      <c r="J4842" s="113">
        <v>44777.476342592592</v>
      </c>
      <c r="K4842" s="113">
        <v>44777.476678240739</v>
      </c>
      <c r="M4842" s="113">
        <v>44777.480844907404</v>
      </c>
      <c r="N4842" s="113">
        <v>44777.480914351851</v>
      </c>
      <c r="O4842" s="78" t="s">
        <v>1187</v>
      </c>
      <c r="P4842" s="78" t="str">
        <f t="shared" si="1275"/>
        <v>CIC</v>
      </c>
      <c r="S4842" s="78" t="str">
        <f t="shared" si="1276"/>
        <v/>
      </c>
      <c r="V4842" s="78" t="str">
        <f t="shared" si="1277"/>
        <v/>
      </c>
      <c r="W4842" s="113">
        <v>44777.497106481482</v>
      </c>
      <c r="X4842" s="113">
        <f t="shared" si="1278"/>
        <v>4.166666665696539E-3</v>
      </c>
      <c r="Y4842" s="113" t="str">
        <f t="shared" si="1279"/>
        <v/>
      </c>
      <c r="Z4842" s="113" t="str">
        <f t="shared" si="1280"/>
        <v/>
      </c>
      <c r="AB4842" s="2" t="str">
        <f t="shared" si="1281"/>
        <v/>
      </c>
      <c r="AC4842" s="2" t="str">
        <f t="shared" si="1281"/>
        <v/>
      </c>
      <c r="AE4842" s="2" t="str">
        <f t="shared" si="1282"/>
        <v/>
      </c>
      <c r="AF4842" s="2" t="str">
        <f t="shared" si="1283"/>
        <v/>
      </c>
      <c r="AG4842" s="2" t="str">
        <f t="shared" si="1284"/>
        <v/>
      </c>
      <c r="AH4842" s="2" t="str">
        <f t="shared" si="1285"/>
        <v/>
      </c>
      <c r="AI4842" s="2" t="str">
        <f t="shared" si="1286"/>
        <v/>
      </c>
      <c r="AK4842" s="2" t="str">
        <f t="shared" si="1287"/>
        <v/>
      </c>
      <c r="AL4842" s="2" t="str">
        <f t="shared" si="1288"/>
        <v/>
      </c>
      <c r="AM4842" s="2" t="str">
        <f t="shared" si="1289"/>
        <v/>
      </c>
      <c r="AN4842" s="2" t="str">
        <f t="shared" si="1290"/>
        <v/>
      </c>
      <c r="AO4842" s="2" t="str">
        <f t="shared" si="1291"/>
        <v/>
      </c>
    </row>
    <row r="4843" spans="1:41" x14ac:dyDescent="0.3">
      <c r="A4843" s="111">
        <v>44777.512986111113</v>
      </c>
      <c r="B4843" s="78" t="s">
        <v>5602</v>
      </c>
      <c r="C4843" s="78" t="s">
        <v>951</v>
      </c>
      <c r="D4843" s="78" t="s">
        <v>5603</v>
      </c>
      <c r="F4843" s="78" t="s">
        <v>808</v>
      </c>
      <c r="G4843" s="78" t="s">
        <v>161</v>
      </c>
      <c r="H4843" s="112" t="s">
        <v>450</v>
      </c>
      <c r="I4843" s="112">
        <v>4</v>
      </c>
      <c r="J4843" s="113">
        <v>44777.512986111113</v>
      </c>
      <c r="K4843" s="113">
        <v>44777.512986111113</v>
      </c>
      <c r="M4843" s="113">
        <v>44777.583518518521</v>
      </c>
      <c r="N4843" s="113">
        <v>44777.583587962959</v>
      </c>
      <c r="O4843" s="78" t="s">
        <v>1185</v>
      </c>
      <c r="P4843" s="78" t="str">
        <f t="shared" si="1275"/>
        <v>CIC</v>
      </c>
      <c r="S4843" s="78" t="str">
        <f t="shared" si="1276"/>
        <v/>
      </c>
      <c r="T4843" s="113">
        <v>44777.589675925927</v>
      </c>
      <c r="U4843" s="78" t="s">
        <v>1397</v>
      </c>
      <c r="V4843" s="78" t="str">
        <f t="shared" si="1277"/>
        <v>PLOEG</v>
      </c>
      <c r="W4843" s="113">
        <v>44777.601493055554</v>
      </c>
      <c r="X4843" s="113">
        <f t="shared" si="1278"/>
        <v>7.0532407407881692E-2</v>
      </c>
      <c r="Y4843" s="113">
        <f t="shared" si="1279"/>
        <v>6.1574074061354622E-3</v>
      </c>
      <c r="Z4843" s="113">
        <f t="shared" si="1280"/>
        <v>1.1817129627161194E-2</v>
      </c>
      <c r="AB4843" s="2">
        <f t="shared" si="1281"/>
        <v>532</v>
      </c>
      <c r="AC4843" s="2">
        <f t="shared" si="1281"/>
        <v>1021</v>
      </c>
      <c r="AE4843" s="2" t="str">
        <f t="shared" si="1282"/>
        <v/>
      </c>
      <c r="AF4843" s="2" t="str">
        <f t="shared" si="1283"/>
        <v/>
      </c>
      <c r="AG4843" s="2" t="str">
        <f t="shared" si="1284"/>
        <v/>
      </c>
      <c r="AH4843" s="2" t="str">
        <f t="shared" si="1285"/>
        <v/>
      </c>
      <c r="AI4843" s="2">
        <f t="shared" si="1286"/>
        <v>532</v>
      </c>
      <c r="AK4843" s="2" t="str">
        <f t="shared" si="1287"/>
        <v/>
      </c>
      <c r="AL4843" s="2" t="str">
        <f t="shared" si="1288"/>
        <v/>
      </c>
      <c r="AM4843" s="2" t="str">
        <f t="shared" si="1289"/>
        <v/>
      </c>
      <c r="AN4843" s="2" t="str">
        <f t="shared" si="1290"/>
        <v/>
      </c>
      <c r="AO4843" s="2">
        <f t="shared" si="1291"/>
        <v>1021</v>
      </c>
    </row>
    <row r="4844" spans="1:41" x14ac:dyDescent="0.3">
      <c r="A4844" s="111">
        <v>44777.512986111113</v>
      </c>
      <c r="B4844" s="78" t="s">
        <v>5602</v>
      </c>
      <c r="C4844" s="78" t="s">
        <v>886</v>
      </c>
      <c r="D4844" s="78" t="s">
        <v>5603</v>
      </c>
      <c r="F4844" s="78" t="s">
        <v>808</v>
      </c>
      <c r="G4844" s="78" t="s">
        <v>161</v>
      </c>
      <c r="H4844" s="112" t="s">
        <v>450</v>
      </c>
      <c r="I4844" s="112">
        <v>4</v>
      </c>
      <c r="J4844" s="113">
        <v>44777.512986111113</v>
      </c>
      <c r="K4844" s="113">
        <v>44777.512986111113</v>
      </c>
      <c r="M4844" s="113">
        <v>44777.583541666667</v>
      </c>
      <c r="N4844" s="113">
        <v>44777.583564814813</v>
      </c>
      <c r="O4844" s="78" t="s">
        <v>1185</v>
      </c>
      <c r="P4844" s="78" t="str">
        <f t="shared" si="1275"/>
        <v>CIC</v>
      </c>
      <c r="Q4844" s="113">
        <v>44777.583553240744</v>
      </c>
      <c r="R4844" s="78" t="s">
        <v>1185</v>
      </c>
      <c r="S4844" s="78" t="str">
        <f t="shared" si="1276"/>
        <v>CIC</v>
      </c>
      <c r="V4844" s="78" t="str">
        <f t="shared" si="1277"/>
        <v/>
      </c>
      <c r="W4844" s="113">
        <v>44777.601527777777</v>
      </c>
      <c r="X4844" s="113">
        <f t="shared" si="1278"/>
        <v>7.0555555554165039E-2</v>
      </c>
      <c r="Y4844" s="113" t="str">
        <f t="shared" si="1279"/>
        <v/>
      </c>
      <c r="Z4844" s="113" t="str">
        <f t="shared" si="1280"/>
        <v/>
      </c>
      <c r="AB4844" s="2" t="str">
        <f t="shared" si="1281"/>
        <v/>
      </c>
      <c r="AC4844" s="2" t="str">
        <f t="shared" si="1281"/>
        <v/>
      </c>
      <c r="AE4844" s="2" t="str">
        <f t="shared" si="1282"/>
        <v/>
      </c>
      <c r="AF4844" s="2" t="str">
        <f t="shared" si="1283"/>
        <v/>
      </c>
      <c r="AG4844" s="2" t="str">
        <f t="shared" si="1284"/>
        <v/>
      </c>
      <c r="AH4844" s="2" t="str">
        <f t="shared" si="1285"/>
        <v/>
      </c>
      <c r="AI4844" s="2" t="str">
        <f t="shared" si="1286"/>
        <v/>
      </c>
      <c r="AK4844" s="2" t="str">
        <f t="shared" si="1287"/>
        <v/>
      </c>
      <c r="AL4844" s="2" t="str">
        <f t="shared" si="1288"/>
        <v/>
      </c>
      <c r="AM4844" s="2" t="str">
        <f t="shared" si="1289"/>
        <v/>
      </c>
      <c r="AN4844" s="2" t="str">
        <f t="shared" si="1290"/>
        <v/>
      </c>
      <c r="AO4844" s="2" t="str">
        <f t="shared" si="1291"/>
        <v/>
      </c>
    </row>
    <row r="4845" spans="1:41" x14ac:dyDescent="0.3">
      <c r="A4845" s="111">
        <v>44777.601006944446</v>
      </c>
      <c r="B4845" s="78" t="s">
        <v>5604</v>
      </c>
      <c r="C4845" s="78" t="s">
        <v>886</v>
      </c>
      <c r="D4845" s="78" t="s">
        <v>5605</v>
      </c>
      <c r="E4845" s="78">
        <v>8</v>
      </c>
      <c r="F4845" s="78" t="s">
        <v>809</v>
      </c>
      <c r="G4845" s="78" t="s">
        <v>102</v>
      </c>
      <c r="H4845" s="112" t="s">
        <v>226</v>
      </c>
      <c r="I4845" s="112">
        <v>3</v>
      </c>
      <c r="J4845" s="113">
        <v>44777.601006944446</v>
      </c>
      <c r="K4845" s="113">
        <v>44777.601006944446</v>
      </c>
      <c r="M4845" s="113">
        <v>44777.607199074075</v>
      </c>
      <c r="N4845" s="113">
        <v>44777.609965277778</v>
      </c>
      <c r="O4845" s="78" t="s">
        <v>1187</v>
      </c>
      <c r="P4845" s="78" t="str">
        <f t="shared" si="1275"/>
        <v>CIC</v>
      </c>
      <c r="S4845" s="78" t="str">
        <f t="shared" si="1276"/>
        <v/>
      </c>
      <c r="T4845" s="113">
        <v>44777.617997685185</v>
      </c>
      <c r="U4845" s="78" t="s">
        <v>1267</v>
      </c>
      <c r="V4845" s="78" t="str">
        <f t="shared" si="1277"/>
        <v>PLOEG</v>
      </c>
      <c r="W4845" s="113">
        <v>44777.624513888892</v>
      </c>
      <c r="X4845" s="113">
        <f t="shared" si="1278"/>
        <v>6.1921296291984618E-3</v>
      </c>
      <c r="Y4845" s="113">
        <f t="shared" si="1279"/>
        <v>1.0798611110658385E-2</v>
      </c>
      <c r="Z4845" s="113">
        <f t="shared" si="1280"/>
        <v>6.5162037062691525E-3</v>
      </c>
      <c r="AB4845" s="2">
        <f t="shared" si="1281"/>
        <v>933</v>
      </c>
      <c r="AC4845" s="2">
        <f t="shared" si="1281"/>
        <v>563</v>
      </c>
      <c r="AE4845" s="2" t="str">
        <f t="shared" si="1282"/>
        <v/>
      </c>
      <c r="AF4845" s="2" t="str">
        <f t="shared" si="1283"/>
        <v/>
      </c>
      <c r="AG4845" s="2" t="str">
        <f t="shared" si="1284"/>
        <v/>
      </c>
      <c r="AH4845" s="2">
        <f t="shared" si="1285"/>
        <v>933</v>
      </c>
      <c r="AI4845" s="2" t="str">
        <f t="shared" si="1286"/>
        <v/>
      </c>
      <c r="AK4845" s="2" t="str">
        <f t="shared" si="1287"/>
        <v/>
      </c>
      <c r="AL4845" s="2" t="str">
        <f t="shared" si="1288"/>
        <v/>
      </c>
      <c r="AM4845" s="2" t="str">
        <f t="shared" si="1289"/>
        <v/>
      </c>
      <c r="AN4845" s="2">
        <f t="shared" si="1290"/>
        <v>563</v>
      </c>
      <c r="AO4845" s="2" t="str">
        <f t="shared" si="1291"/>
        <v/>
      </c>
    </row>
    <row r="4846" spans="1:41" x14ac:dyDescent="0.3">
      <c r="A4846" s="111">
        <v>44777.677407407406</v>
      </c>
      <c r="B4846" s="78" t="s">
        <v>5606</v>
      </c>
      <c r="C4846" s="78" t="s">
        <v>886</v>
      </c>
      <c r="D4846" s="78" t="s">
        <v>1232</v>
      </c>
      <c r="E4846" s="78">
        <v>56</v>
      </c>
      <c r="F4846" s="78" t="s">
        <v>807</v>
      </c>
      <c r="G4846" s="78" t="s">
        <v>88</v>
      </c>
      <c r="H4846" s="112" t="s">
        <v>256</v>
      </c>
      <c r="I4846" s="112">
        <v>3</v>
      </c>
      <c r="J4846" s="113">
        <v>44777.677407407406</v>
      </c>
      <c r="K4846" s="113">
        <v>44777.677407407406</v>
      </c>
      <c r="M4846" s="113">
        <v>44777.677731481483</v>
      </c>
      <c r="N4846" s="113">
        <v>44777.678043981483</v>
      </c>
      <c r="O4846" s="78" t="s">
        <v>1187</v>
      </c>
      <c r="P4846" s="78" t="str">
        <f t="shared" si="1275"/>
        <v>CIC</v>
      </c>
      <c r="S4846" s="78" t="str">
        <f t="shared" si="1276"/>
        <v/>
      </c>
      <c r="V4846" s="78" t="str">
        <f t="shared" si="1277"/>
        <v/>
      </c>
      <c r="W4846" s="113">
        <v>44777.678229166668</v>
      </c>
      <c r="X4846" s="113">
        <f t="shared" si="1278"/>
        <v>3.2407407707069069E-4</v>
      </c>
      <c r="Y4846" s="113" t="str">
        <f t="shared" si="1279"/>
        <v/>
      </c>
      <c r="Z4846" s="113" t="str">
        <f t="shared" si="1280"/>
        <v/>
      </c>
      <c r="AB4846" s="2" t="str">
        <f t="shared" si="1281"/>
        <v/>
      </c>
      <c r="AC4846" s="2" t="str">
        <f t="shared" si="1281"/>
        <v/>
      </c>
      <c r="AE4846" s="2" t="str">
        <f t="shared" si="1282"/>
        <v/>
      </c>
      <c r="AF4846" s="2" t="str">
        <f t="shared" si="1283"/>
        <v/>
      </c>
      <c r="AG4846" s="2" t="str">
        <f t="shared" si="1284"/>
        <v/>
      </c>
      <c r="AH4846" s="2" t="str">
        <f t="shared" si="1285"/>
        <v/>
      </c>
      <c r="AI4846" s="2" t="str">
        <f t="shared" si="1286"/>
        <v/>
      </c>
      <c r="AK4846" s="2" t="str">
        <f t="shared" si="1287"/>
        <v/>
      </c>
      <c r="AL4846" s="2" t="str">
        <f t="shared" si="1288"/>
        <v/>
      </c>
      <c r="AM4846" s="2" t="str">
        <f t="shared" si="1289"/>
        <v/>
      </c>
      <c r="AN4846" s="2" t="str">
        <f t="shared" si="1290"/>
        <v/>
      </c>
      <c r="AO4846" s="2" t="str">
        <f t="shared" si="1291"/>
        <v/>
      </c>
    </row>
    <row r="4847" spans="1:41" x14ac:dyDescent="0.3">
      <c r="A4847" s="111">
        <v>44777.677407407406</v>
      </c>
      <c r="B4847" s="78" t="s">
        <v>5606</v>
      </c>
      <c r="C4847" s="78" t="s">
        <v>922</v>
      </c>
      <c r="D4847" s="78" t="s">
        <v>1232</v>
      </c>
      <c r="E4847" s="78">
        <v>56</v>
      </c>
      <c r="F4847" s="78" t="s">
        <v>807</v>
      </c>
      <c r="G4847" s="78" t="s">
        <v>88</v>
      </c>
      <c r="H4847" s="112" t="s">
        <v>256</v>
      </c>
      <c r="I4847" s="112">
        <v>3</v>
      </c>
      <c r="J4847" s="113">
        <v>44777.677407407406</v>
      </c>
      <c r="K4847" s="113">
        <v>44777.677407407406</v>
      </c>
      <c r="M4847" s="113">
        <v>44777.678159722222</v>
      </c>
      <c r="P4847" s="78" t="str">
        <f t="shared" si="1275"/>
        <v/>
      </c>
      <c r="S4847" s="78" t="str">
        <f t="shared" si="1276"/>
        <v/>
      </c>
      <c r="V4847" s="78" t="str">
        <f t="shared" si="1277"/>
        <v/>
      </c>
      <c r="W4847" s="113">
        <v>44777.77443287037</v>
      </c>
      <c r="X4847" s="113">
        <f t="shared" si="1278"/>
        <v>7.5231481605442241E-4</v>
      </c>
      <c r="Y4847" s="113" t="str">
        <f t="shared" si="1279"/>
        <v/>
      </c>
      <c r="Z4847" s="113" t="str">
        <f t="shared" si="1280"/>
        <v/>
      </c>
      <c r="AB4847" s="2" t="str">
        <f t="shared" si="1281"/>
        <v/>
      </c>
      <c r="AC4847" s="2" t="str">
        <f t="shared" si="1281"/>
        <v/>
      </c>
      <c r="AE4847" s="2" t="str">
        <f t="shared" si="1282"/>
        <v/>
      </c>
      <c r="AF4847" s="2" t="str">
        <f t="shared" si="1283"/>
        <v/>
      </c>
      <c r="AG4847" s="2" t="str">
        <f t="shared" si="1284"/>
        <v/>
      </c>
      <c r="AH4847" s="2" t="str">
        <f t="shared" si="1285"/>
        <v/>
      </c>
      <c r="AI4847" s="2" t="str">
        <f t="shared" si="1286"/>
        <v/>
      </c>
      <c r="AK4847" s="2" t="str">
        <f t="shared" si="1287"/>
        <v/>
      </c>
      <c r="AL4847" s="2" t="str">
        <f t="shared" si="1288"/>
        <v/>
      </c>
      <c r="AM4847" s="2" t="str">
        <f t="shared" si="1289"/>
        <v/>
      </c>
      <c r="AN4847" s="2" t="str">
        <f t="shared" si="1290"/>
        <v/>
      </c>
      <c r="AO4847" s="2" t="str">
        <f t="shared" si="1291"/>
        <v/>
      </c>
    </row>
    <row r="4848" spans="1:41" x14ac:dyDescent="0.3">
      <c r="A4848" s="111">
        <v>44777.765821759262</v>
      </c>
      <c r="B4848" s="78" t="s">
        <v>5607</v>
      </c>
      <c r="C4848" s="78" t="s">
        <v>835</v>
      </c>
      <c r="D4848" s="78" t="s">
        <v>1986</v>
      </c>
      <c r="F4848" s="78" t="s">
        <v>807</v>
      </c>
      <c r="G4848" s="78" t="s">
        <v>98</v>
      </c>
      <c r="H4848" s="112" t="s">
        <v>248</v>
      </c>
      <c r="I4848" s="112">
        <v>2</v>
      </c>
      <c r="J4848" s="113">
        <v>44777.765821759262</v>
      </c>
      <c r="K4848" s="113">
        <v>44777.765821759262</v>
      </c>
      <c r="M4848" s="113">
        <v>44777.76662037037</v>
      </c>
      <c r="N4848" s="113">
        <v>44777.766655092593</v>
      </c>
      <c r="O4848" s="78" t="s">
        <v>1185</v>
      </c>
      <c r="P4848" s="78" t="str">
        <f t="shared" si="1275"/>
        <v>CIC</v>
      </c>
      <c r="S4848" s="78" t="str">
        <f t="shared" si="1276"/>
        <v/>
      </c>
      <c r="T4848" s="113">
        <v>44777.773993055554</v>
      </c>
      <c r="U4848" s="78" t="s">
        <v>1200</v>
      </c>
      <c r="V4848" s="78" t="str">
        <f t="shared" si="1277"/>
        <v>PLOEG</v>
      </c>
      <c r="W4848" s="113">
        <v>44777.781886574077</v>
      </c>
      <c r="X4848" s="113">
        <f t="shared" si="1278"/>
        <v>7.9861110862111673E-4</v>
      </c>
      <c r="Y4848" s="113">
        <f t="shared" si="1279"/>
        <v>7.3726851842366159E-3</v>
      </c>
      <c r="Z4848" s="113">
        <f t="shared" si="1280"/>
        <v>7.8935185229056515E-3</v>
      </c>
      <c r="AB4848" s="2">
        <f t="shared" si="1281"/>
        <v>637</v>
      </c>
      <c r="AC4848" s="2">
        <f t="shared" si="1281"/>
        <v>682</v>
      </c>
      <c r="AE4848" s="2" t="str">
        <f t="shared" si="1282"/>
        <v/>
      </c>
      <c r="AF4848" s="2" t="str">
        <f t="shared" si="1283"/>
        <v/>
      </c>
      <c r="AG4848" s="2">
        <f t="shared" si="1284"/>
        <v>637</v>
      </c>
      <c r="AH4848" s="2" t="str">
        <f t="shared" si="1285"/>
        <v/>
      </c>
      <c r="AI4848" s="2" t="str">
        <f t="shared" si="1286"/>
        <v/>
      </c>
      <c r="AK4848" s="2" t="str">
        <f t="shared" si="1287"/>
        <v/>
      </c>
      <c r="AL4848" s="2" t="str">
        <f t="shared" si="1288"/>
        <v/>
      </c>
      <c r="AM4848" s="2">
        <f t="shared" si="1289"/>
        <v>682</v>
      </c>
      <c r="AN4848" s="2" t="str">
        <f t="shared" si="1290"/>
        <v/>
      </c>
      <c r="AO4848" s="2" t="str">
        <f t="shared" si="1291"/>
        <v/>
      </c>
    </row>
    <row r="4849" spans="1:41" x14ac:dyDescent="0.3">
      <c r="A4849" s="111">
        <v>44777.782986111109</v>
      </c>
      <c r="B4849" s="78" t="s">
        <v>5608</v>
      </c>
      <c r="C4849" s="78" t="s">
        <v>835</v>
      </c>
      <c r="D4849" s="78" t="s">
        <v>1290</v>
      </c>
      <c r="E4849" s="78">
        <v>110</v>
      </c>
      <c r="F4849" s="78" t="s">
        <v>807</v>
      </c>
      <c r="G4849" s="78" t="s">
        <v>106</v>
      </c>
      <c r="H4849" s="112" t="s">
        <v>212</v>
      </c>
      <c r="I4849" s="112">
        <v>4</v>
      </c>
      <c r="J4849" s="113">
        <v>44777.782152777778</v>
      </c>
      <c r="K4849" s="113">
        <v>44777.782986111109</v>
      </c>
      <c r="M4849" s="113">
        <v>44777.783043981479</v>
      </c>
      <c r="N4849" s="113">
        <v>44777.783090277779</v>
      </c>
      <c r="O4849" s="78" t="s">
        <v>1187</v>
      </c>
      <c r="P4849" s="78" t="str">
        <f t="shared" si="1275"/>
        <v>CIC</v>
      </c>
      <c r="Q4849" s="113">
        <v>44777.783148148148</v>
      </c>
      <c r="R4849" s="78" t="s">
        <v>1187</v>
      </c>
      <c r="S4849" s="78" t="str">
        <f t="shared" si="1276"/>
        <v>CIC</v>
      </c>
      <c r="V4849" s="78" t="str">
        <f t="shared" si="1277"/>
        <v/>
      </c>
      <c r="W4849" s="113">
        <v>44777.792731481481</v>
      </c>
      <c r="X4849" s="113" t="str">
        <f t="shared" si="1278"/>
        <v/>
      </c>
      <c r="Y4849" s="113" t="str">
        <f t="shared" si="1279"/>
        <v/>
      </c>
      <c r="Z4849" s="113" t="str">
        <f t="shared" si="1280"/>
        <v/>
      </c>
      <c r="AB4849" s="2" t="str">
        <f t="shared" si="1281"/>
        <v/>
      </c>
      <c r="AC4849" s="2" t="str">
        <f t="shared" si="1281"/>
        <v/>
      </c>
      <c r="AE4849" s="2" t="str">
        <f t="shared" si="1282"/>
        <v/>
      </c>
      <c r="AF4849" s="2" t="str">
        <f t="shared" si="1283"/>
        <v/>
      </c>
      <c r="AG4849" s="2" t="str">
        <f t="shared" si="1284"/>
        <v/>
      </c>
      <c r="AH4849" s="2" t="str">
        <f t="shared" si="1285"/>
        <v/>
      </c>
      <c r="AI4849" s="2" t="str">
        <f t="shared" si="1286"/>
        <v/>
      </c>
      <c r="AK4849" s="2" t="str">
        <f t="shared" si="1287"/>
        <v/>
      </c>
      <c r="AL4849" s="2" t="str">
        <f t="shared" si="1288"/>
        <v/>
      </c>
      <c r="AM4849" s="2" t="str">
        <f t="shared" si="1289"/>
        <v/>
      </c>
      <c r="AN4849" s="2" t="str">
        <f t="shared" si="1290"/>
        <v/>
      </c>
      <c r="AO4849" s="2" t="str">
        <f t="shared" si="1291"/>
        <v/>
      </c>
    </row>
    <row r="4850" spans="1:41" x14ac:dyDescent="0.3">
      <c r="A4850" s="111">
        <v>44777.791400462964</v>
      </c>
      <c r="B4850" s="78" t="s">
        <v>5609</v>
      </c>
      <c r="C4850" s="78" t="s">
        <v>835</v>
      </c>
      <c r="D4850" s="78" t="s">
        <v>1380</v>
      </c>
      <c r="F4850" s="78" t="s">
        <v>809</v>
      </c>
      <c r="G4850" s="78" t="s">
        <v>112</v>
      </c>
      <c r="H4850" s="112" t="s">
        <v>218</v>
      </c>
      <c r="I4850" s="112">
        <v>3</v>
      </c>
      <c r="J4850" s="113">
        <v>44777.791400462964</v>
      </c>
      <c r="K4850" s="113">
        <v>44777.791400462964</v>
      </c>
      <c r="M4850" s="113">
        <v>44777.815636574072</v>
      </c>
      <c r="N4850" s="113">
        <v>44777.815659722219</v>
      </c>
      <c r="O4850" s="78" t="s">
        <v>1185</v>
      </c>
      <c r="P4850" s="78" t="str">
        <f t="shared" si="1275"/>
        <v>CIC</v>
      </c>
      <c r="S4850" s="78" t="str">
        <f t="shared" si="1276"/>
        <v/>
      </c>
      <c r="T4850" s="113">
        <v>44777.824525462966</v>
      </c>
      <c r="U4850" s="78" t="s">
        <v>1187</v>
      </c>
      <c r="V4850" s="78" t="str">
        <f t="shared" si="1277"/>
        <v>CIC</v>
      </c>
      <c r="W4850" s="113">
        <v>44778.090370370373</v>
      </c>
      <c r="X4850" s="113">
        <f t="shared" si="1278"/>
        <v>2.4236111108621117E-2</v>
      </c>
      <c r="Y4850" s="113">
        <f t="shared" si="1279"/>
        <v>8.8888888931251131E-3</v>
      </c>
      <c r="Z4850" s="113">
        <f t="shared" si="1280"/>
        <v>0.26584490740788169</v>
      </c>
      <c r="AB4850" s="2">
        <f t="shared" si="1281"/>
        <v>768</v>
      </c>
      <c r="AC4850" s="2">
        <f t="shared" si="1281"/>
        <v>22969</v>
      </c>
      <c r="AE4850" s="2" t="str">
        <f t="shared" si="1282"/>
        <v/>
      </c>
      <c r="AF4850" s="2" t="str">
        <f t="shared" si="1283"/>
        <v/>
      </c>
      <c r="AG4850" s="2" t="str">
        <f t="shared" si="1284"/>
        <v/>
      </c>
      <c r="AH4850" s="2">
        <f t="shared" si="1285"/>
        <v>768</v>
      </c>
      <c r="AI4850" s="2" t="str">
        <f t="shared" si="1286"/>
        <v/>
      </c>
      <c r="AK4850" s="2" t="str">
        <f t="shared" si="1287"/>
        <v/>
      </c>
      <c r="AL4850" s="2" t="str">
        <f t="shared" si="1288"/>
        <v/>
      </c>
      <c r="AM4850" s="2" t="str">
        <f t="shared" si="1289"/>
        <v/>
      </c>
      <c r="AN4850" s="2">
        <f t="shared" si="1290"/>
        <v>22969</v>
      </c>
      <c r="AO4850" s="2" t="str">
        <f t="shared" si="1291"/>
        <v/>
      </c>
    </row>
    <row r="4851" spans="1:41" x14ac:dyDescent="0.3">
      <c r="A4851" s="111">
        <v>44777.791400462964</v>
      </c>
      <c r="B4851" s="78" t="s">
        <v>5609</v>
      </c>
      <c r="C4851" s="78" t="s">
        <v>853</v>
      </c>
      <c r="D4851" s="78" t="s">
        <v>1380</v>
      </c>
      <c r="F4851" s="78" t="s">
        <v>809</v>
      </c>
      <c r="G4851" s="78" t="s">
        <v>112</v>
      </c>
      <c r="H4851" s="112" t="s">
        <v>218</v>
      </c>
      <c r="I4851" s="112">
        <v>3</v>
      </c>
      <c r="J4851" s="113">
        <v>44777.791400462964</v>
      </c>
      <c r="K4851" s="113">
        <v>44777.791400462964</v>
      </c>
      <c r="M4851" s="113">
        <v>44777.821331018517</v>
      </c>
      <c r="P4851" s="78" t="str">
        <f t="shared" si="1275"/>
        <v/>
      </c>
      <c r="S4851" s="78" t="str">
        <f t="shared" si="1276"/>
        <v/>
      </c>
      <c r="T4851" s="113">
        <v>44777.82135416667</v>
      </c>
      <c r="U4851" s="78" t="s">
        <v>1187</v>
      </c>
      <c r="V4851" s="78" t="str">
        <f t="shared" si="1277"/>
        <v>CIC</v>
      </c>
      <c r="W4851" s="113">
        <v>44777.86446759259</v>
      </c>
      <c r="X4851" s="113">
        <f t="shared" si="1278"/>
        <v>2.9930555552709848E-2</v>
      </c>
      <c r="Y4851" s="113" t="str">
        <f t="shared" si="1279"/>
        <v/>
      </c>
      <c r="Z4851" s="113">
        <f t="shared" si="1280"/>
        <v>4.3113425919727888E-2</v>
      </c>
      <c r="AB4851" s="2" t="str">
        <f t="shared" si="1281"/>
        <v/>
      </c>
      <c r="AC4851" s="2">
        <f t="shared" si="1281"/>
        <v>3725</v>
      </c>
      <c r="AE4851" s="2" t="str">
        <f t="shared" si="1282"/>
        <v/>
      </c>
      <c r="AF4851" s="2" t="str">
        <f t="shared" si="1283"/>
        <v/>
      </c>
      <c r="AG4851" s="2" t="str">
        <f t="shared" si="1284"/>
        <v/>
      </c>
      <c r="AH4851" s="2" t="str">
        <f t="shared" si="1285"/>
        <v/>
      </c>
      <c r="AI4851" s="2" t="str">
        <f t="shared" si="1286"/>
        <v/>
      </c>
      <c r="AK4851" s="2" t="str">
        <f t="shared" si="1287"/>
        <v/>
      </c>
      <c r="AL4851" s="2" t="str">
        <f t="shared" si="1288"/>
        <v/>
      </c>
      <c r="AM4851" s="2" t="str">
        <f t="shared" si="1289"/>
        <v/>
      </c>
      <c r="AN4851" s="2">
        <f t="shared" si="1290"/>
        <v>3725</v>
      </c>
      <c r="AO4851" s="2" t="str">
        <f t="shared" si="1291"/>
        <v/>
      </c>
    </row>
    <row r="4852" spans="1:41" x14ac:dyDescent="0.3">
      <c r="A4852" s="111">
        <v>44777.804247685184</v>
      </c>
      <c r="B4852" s="78" t="s">
        <v>5610</v>
      </c>
      <c r="C4852" s="78" t="s">
        <v>835</v>
      </c>
      <c r="D4852" s="78" t="s">
        <v>1211</v>
      </c>
      <c r="E4852" s="78">
        <v>32</v>
      </c>
      <c r="F4852" s="78" t="s">
        <v>808</v>
      </c>
      <c r="G4852" s="78" t="s">
        <v>100</v>
      </c>
      <c r="H4852" s="112" t="s">
        <v>308</v>
      </c>
      <c r="I4852" s="112">
        <v>4</v>
      </c>
      <c r="J4852" s="113">
        <v>44777.803298611114</v>
      </c>
      <c r="K4852" s="113">
        <v>44777.804247685184</v>
      </c>
      <c r="M4852" s="113">
        <v>44777.806354166663</v>
      </c>
      <c r="N4852" s="113">
        <v>44777.806388888886</v>
      </c>
      <c r="O4852" s="78" t="s">
        <v>1187</v>
      </c>
      <c r="P4852" s="78" t="str">
        <f t="shared" si="1275"/>
        <v>CIC</v>
      </c>
      <c r="S4852" s="78" t="str">
        <f t="shared" si="1276"/>
        <v/>
      </c>
      <c r="V4852" s="78" t="str">
        <f t="shared" si="1277"/>
        <v/>
      </c>
      <c r="W4852" s="113">
        <v>44777.813055555554</v>
      </c>
      <c r="X4852" s="113">
        <f t="shared" si="1278"/>
        <v>2.1064814791316167E-3</v>
      </c>
      <c r="Y4852" s="113" t="str">
        <f t="shared" si="1279"/>
        <v/>
      </c>
      <c r="Z4852" s="113" t="str">
        <f t="shared" si="1280"/>
        <v/>
      </c>
      <c r="AB4852" s="2" t="str">
        <f t="shared" si="1281"/>
        <v/>
      </c>
      <c r="AC4852" s="2" t="str">
        <f t="shared" si="1281"/>
        <v/>
      </c>
      <c r="AE4852" s="2" t="str">
        <f t="shared" si="1282"/>
        <v/>
      </c>
      <c r="AF4852" s="2" t="str">
        <f t="shared" si="1283"/>
        <v/>
      </c>
      <c r="AG4852" s="2" t="str">
        <f t="shared" si="1284"/>
        <v/>
      </c>
      <c r="AH4852" s="2" t="str">
        <f t="shared" si="1285"/>
        <v/>
      </c>
      <c r="AI4852" s="2" t="str">
        <f t="shared" si="1286"/>
        <v/>
      </c>
      <c r="AK4852" s="2" t="str">
        <f t="shared" si="1287"/>
        <v/>
      </c>
      <c r="AL4852" s="2" t="str">
        <f t="shared" si="1288"/>
        <v/>
      </c>
      <c r="AM4852" s="2" t="str">
        <f t="shared" si="1289"/>
        <v/>
      </c>
      <c r="AN4852" s="2" t="str">
        <f t="shared" si="1290"/>
        <v/>
      </c>
      <c r="AO4852" s="2" t="str">
        <f t="shared" si="1291"/>
        <v/>
      </c>
    </row>
    <row r="4853" spans="1:41" x14ac:dyDescent="0.3">
      <c r="A4853" s="111">
        <v>44777.911249999997</v>
      </c>
      <c r="B4853" s="78" t="s">
        <v>5611</v>
      </c>
      <c r="C4853" s="78" t="s">
        <v>835</v>
      </c>
      <c r="D4853" s="78" t="s">
        <v>5612</v>
      </c>
      <c r="E4853" s="78">
        <v>3</v>
      </c>
      <c r="F4853" s="78" t="s">
        <v>815</v>
      </c>
      <c r="G4853" s="78" t="s">
        <v>94</v>
      </c>
      <c r="H4853" s="112" t="s">
        <v>246</v>
      </c>
      <c r="I4853" s="112">
        <v>2</v>
      </c>
      <c r="J4853" s="113">
        <v>44777.910763888889</v>
      </c>
      <c r="K4853" s="113">
        <v>44777.911249999997</v>
      </c>
      <c r="L4853" s="113">
        <v>44777.936307870368</v>
      </c>
      <c r="M4853" s="113">
        <v>44777.936701388891</v>
      </c>
      <c r="N4853" s="113">
        <v>44777.911921296298</v>
      </c>
      <c r="O4853" s="78" t="s">
        <v>1185</v>
      </c>
      <c r="P4853" s="78" t="str">
        <f t="shared" si="1275"/>
        <v>CIC</v>
      </c>
      <c r="Q4853" s="113">
        <v>44777.916481481479</v>
      </c>
      <c r="R4853" s="78" t="s">
        <v>1200</v>
      </c>
      <c r="S4853" s="78" t="str">
        <f t="shared" si="1276"/>
        <v>PLOEG</v>
      </c>
      <c r="T4853" s="113">
        <v>44777.936736111114</v>
      </c>
      <c r="U4853" s="78" t="s">
        <v>1187</v>
      </c>
      <c r="V4853" s="78" t="str">
        <f t="shared" si="1277"/>
        <v>CIC</v>
      </c>
      <c r="W4853" s="113">
        <v>44777.954212962963</v>
      </c>
      <c r="X4853" s="113">
        <f t="shared" si="1278"/>
        <v>2.5057870370801538E-2</v>
      </c>
      <c r="Y4853" s="113">
        <f t="shared" si="1279"/>
        <v>4.2824074625968933E-4</v>
      </c>
      <c r="Z4853" s="113">
        <f t="shared" si="1280"/>
        <v>1.7476851848186925E-2</v>
      </c>
      <c r="AB4853" s="2">
        <f t="shared" si="1281"/>
        <v>37</v>
      </c>
      <c r="AC4853" s="2">
        <f t="shared" si="1281"/>
        <v>1510</v>
      </c>
      <c r="AE4853" s="2" t="str">
        <f t="shared" si="1282"/>
        <v/>
      </c>
      <c r="AF4853" s="2" t="str">
        <f t="shared" si="1283"/>
        <v/>
      </c>
      <c r="AG4853" s="2">
        <f t="shared" si="1284"/>
        <v>37</v>
      </c>
      <c r="AH4853" s="2" t="str">
        <f t="shared" si="1285"/>
        <v/>
      </c>
      <c r="AI4853" s="2" t="str">
        <f t="shared" si="1286"/>
        <v/>
      </c>
      <c r="AK4853" s="2" t="str">
        <f t="shared" si="1287"/>
        <v/>
      </c>
      <c r="AL4853" s="2" t="str">
        <f t="shared" si="1288"/>
        <v/>
      </c>
      <c r="AM4853" s="2">
        <f t="shared" si="1289"/>
        <v>1510</v>
      </c>
      <c r="AN4853" s="2" t="str">
        <f t="shared" si="1290"/>
        <v/>
      </c>
      <c r="AO4853" s="2" t="str">
        <f t="shared" si="1291"/>
        <v/>
      </c>
    </row>
    <row r="4854" spans="1:41" x14ac:dyDescent="0.3">
      <c r="A4854" s="111">
        <v>44777.930219907408</v>
      </c>
      <c r="B4854" s="78" t="s">
        <v>5613</v>
      </c>
      <c r="C4854" s="78" t="s">
        <v>835</v>
      </c>
      <c r="D4854" s="78" t="s">
        <v>4426</v>
      </c>
      <c r="E4854" s="78">
        <v>49</v>
      </c>
      <c r="F4854" s="78" t="s">
        <v>809</v>
      </c>
      <c r="G4854" s="78" t="s">
        <v>94</v>
      </c>
      <c r="H4854" s="112" t="s">
        <v>246</v>
      </c>
      <c r="I4854" s="112">
        <v>2</v>
      </c>
      <c r="J4854" s="113">
        <v>44777.929710648146</v>
      </c>
      <c r="K4854" s="113">
        <v>44777.930219907408</v>
      </c>
      <c r="L4854" s="113">
        <v>44777.956990740742</v>
      </c>
      <c r="M4854" s="113">
        <v>44777.977268518516</v>
      </c>
      <c r="P4854" s="78" t="str">
        <f t="shared" si="1275"/>
        <v/>
      </c>
      <c r="S4854" s="78" t="str">
        <f t="shared" si="1276"/>
        <v/>
      </c>
      <c r="V4854" s="78" t="str">
        <f t="shared" si="1277"/>
        <v/>
      </c>
      <c r="W4854" s="113">
        <v>44777.978726851848</v>
      </c>
      <c r="X4854" s="113">
        <f t="shared" si="1278"/>
        <v>2.6770833334012423E-2</v>
      </c>
      <c r="Y4854" s="113" t="str">
        <f t="shared" si="1279"/>
        <v/>
      </c>
      <c r="Z4854" s="113" t="str">
        <f t="shared" si="1280"/>
        <v/>
      </c>
      <c r="AB4854" s="2" t="str">
        <f t="shared" si="1281"/>
        <v/>
      </c>
      <c r="AC4854" s="2" t="str">
        <f t="shared" si="1281"/>
        <v/>
      </c>
      <c r="AE4854" s="2" t="str">
        <f t="shared" si="1282"/>
        <v/>
      </c>
      <c r="AF4854" s="2" t="str">
        <f t="shared" si="1283"/>
        <v/>
      </c>
      <c r="AG4854" s="2" t="str">
        <f t="shared" si="1284"/>
        <v/>
      </c>
      <c r="AH4854" s="2" t="str">
        <f t="shared" si="1285"/>
        <v/>
      </c>
      <c r="AI4854" s="2" t="str">
        <f t="shared" si="1286"/>
        <v/>
      </c>
      <c r="AK4854" s="2" t="str">
        <f t="shared" si="1287"/>
        <v/>
      </c>
      <c r="AL4854" s="2" t="str">
        <f t="shared" si="1288"/>
        <v/>
      </c>
      <c r="AM4854" s="2" t="str">
        <f t="shared" si="1289"/>
        <v/>
      </c>
      <c r="AN4854" s="2" t="str">
        <f t="shared" si="1290"/>
        <v/>
      </c>
      <c r="AO4854" s="2" t="str">
        <f t="shared" si="1291"/>
        <v/>
      </c>
    </row>
    <row r="4855" spans="1:41" x14ac:dyDescent="0.3">
      <c r="A4855" s="111">
        <v>44777.95548611111</v>
      </c>
      <c r="B4855" s="78" t="s">
        <v>5614</v>
      </c>
      <c r="C4855" s="78" t="s">
        <v>835</v>
      </c>
      <c r="D4855" s="78" t="s">
        <v>5615</v>
      </c>
      <c r="E4855" s="78">
        <v>18</v>
      </c>
      <c r="F4855" s="78" t="s">
        <v>809</v>
      </c>
      <c r="G4855" s="78" t="s">
        <v>92</v>
      </c>
      <c r="H4855" s="112" t="s">
        <v>220</v>
      </c>
      <c r="I4855" s="112">
        <v>2</v>
      </c>
      <c r="J4855" s="113">
        <v>44777.955138888887</v>
      </c>
      <c r="K4855" s="113">
        <v>44777.95548611111</v>
      </c>
      <c r="M4855" s="113">
        <v>44777.956990740742</v>
      </c>
      <c r="N4855" s="113">
        <v>44777.957037037035</v>
      </c>
      <c r="O4855" s="78" t="s">
        <v>1185</v>
      </c>
      <c r="P4855" s="78" t="str">
        <f t="shared" si="1275"/>
        <v>CIC</v>
      </c>
      <c r="S4855" s="78" t="str">
        <f t="shared" si="1276"/>
        <v/>
      </c>
      <c r="V4855" s="78" t="str">
        <f t="shared" si="1277"/>
        <v/>
      </c>
      <c r="W4855" s="113">
        <v>44777.977268518516</v>
      </c>
      <c r="X4855" s="113">
        <f t="shared" si="1278"/>
        <v>1.5046296321088448E-3</v>
      </c>
      <c r="Y4855" s="113" t="str">
        <f t="shared" si="1279"/>
        <v/>
      </c>
      <c r="Z4855" s="113" t="str">
        <f t="shared" si="1280"/>
        <v/>
      </c>
      <c r="AB4855" s="2" t="str">
        <f t="shared" si="1281"/>
        <v/>
      </c>
      <c r="AC4855" s="2" t="str">
        <f t="shared" si="1281"/>
        <v/>
      </c>
      <c r="AE4855" s="2" t="str">
        <f t="shared" si="1282"/>
        <v/>
      </c>
      <c r="AF4855" s="2" t="str">
        <f t="shared" si="1283"/>
        <v/>
      </c>
      <c r="AG4855" s="2" t="str">
        <f t="shared" si="1284"/>
        <v/>
      </c>
      <c r="AH4855" s="2" t="str">
        <f t="shared" si="1285"/>
        <v/>
      </c>
      <c r="AI4855" s="2" t="str">
        <f t="shared" si="1286"/>
        <v/>
      </c>
      <c r="AK4855" s="2" t="str">
        <f t="shared" si="1287"/>
        <v/>
      </c>
      <c r="AL4855" s="2" t="str">
        <f t="shared" si="1288"/>
        <v/>
      </c>
      <c r="AM4855" s="2" t="str">
        <f t="shared" si="1289"/>
        <v/>
      </c>
      <c r="AN4855" s="2" t="str">
        <f t="shared" si="1290"/>
        <v/>
      </c>
      <c r="AO4855" s="2" t="str">
        <f t="shared" si="1291"/>
        <v/>
      </c>
    </row>
    <row r="4856" spans="1:41" x14ac:dyDescent="0.3">
      <c r="A4856" s="111">
        <v>44777.976979166669</v>
      </c>
      <c r="B4856" s="78" t="s">
        <v>5616</v>
      </c>
      <c r="C4856" s="78" t="s">
        <v>835</v>
      </c>
      <c r="D4856" s="78" t="s">
        <v>5617</v>
      </c>
      <c r="F4856" s="78" t="s">
        <v>808</v>
      </c>
      <c r="G4856" s="78" t="s">
        <v>102</v>
      </c>
      <c r="H4856" s="112" t="s">
        <v>206</v>
      </c>
      <c r="I4856" s="112">
        <v>3</v>
      </c>
      <c r="J4856" s="113">
        <v>44777.976712962962</v>
      </c>
      <c r="K4856" s="113">
        <v>44777.976979166669</v>
      </c>
      <c r="M4856" s="113">
        <v>44777.978958333333</v>
      </c>
      <c r="N4856" s="113">
        <v>44777.978993055556</v>
      </c>
      <c r="O4856" s="78" t="s">
        <v>1187</v>
      </c>
      <c r="P4856" s="78" t="str">
        <f t="shared" si="1275"/>
        <v>CIC</v>
      </c>
      <c r="S4856" s="78" t="str">
        <f t="shared" si="1276"/>
        <v/>
      </c>
      <c r="T4856" s="113">
        <v>44777.989074074074</v>
      </c>
      <c r="U4856" s="78" t="s">
        <v>1200</v>
      </c>
      <c r="V4856" s="78" t="str">
        <f t="shared" si="1277"/>
        <v>PLOEG</v>
      </c>
      <c r="W4856" s="113">
        <v>44778.018263888887</v>
      </c>
      <c r="X4856" s="113">
        <f t="shared" si="1278"/>
        <v>1.9791666636592709E-3</v>
      </c>
      <c r="Y4856" s="113">
        <f t="shared" si="1279"/>
        <v>1.0115740740729962E-2</v>
      </c>
      <c r="Z4856" s="113">
        <f t="shared" si="1280"/>
        <v>2.9189814813435078E-2</v>
      </c>
      <c r="AB4856" s="2">
        <f t="shared" si="1281"/>
        <v>874</v>
      </c>
      <c r="AC4856" s="2">
        <f t="shared" si="1281"/>
        <v>2522</v>
      </c>
      <c r="AE4856" s="2" t="str">
        <f t="shared" si="1282"/>
        <v/>
      </c>
      <c r="AF4856" s="2" t="str">
        <f t="shared" si="1283"/>
        <v/>
      </c>
      <c r="AG4856" s="2" t="str">
        <f t="shared" si="1284"/>
        <v/>
      </c>
      <c r="AH4856" s="2">
        <f t="shared" si="1285"/>
        <v>874</v>
      </c>
      <c r="AI4856" s="2" t="str">
        <f t="shared" si="1286"/>
        <v/>
      </c>
      <c r="AK4856" s="2" t="str">
        <f t="shared" si="1287"/>
        <v/>
      </c>
      <c r="AL4856" s="2" t="str">
        <f t="shared" si="1288"/>
        <v/>
      </c>
      <c r="AM4856" s="2" t="str">
        <f t="shared" si="1289"/>
        <v/>
      </c>
      <c r="AN4856" s="2">
        <f t="shared" si="1290"/>
        <v>2522</v>
      </c>
      <c r="AO4856" s="2" t="str">
        <f t="shared" si="1291"/>
        <v/>
      </c>
    </row>
    <row r="4857" spans="1:41" x14ac:dyDescent="0.3">
      <c r="A4857" s="111">
        <v>44778.169965277775</v>
      </c>
      <c r="B4857" s="78" t="s">
        <v>5618</v>
      </c>
      <c r="C4857" s="78" t="s">
        <v>835</v>
      </c>
      <c r="D4857" s="78" t="s">
        <v>1197</v>
      </c>
      <c r="F4857" s="78" t="s">
        <v>807</v>
      </c>
      <c r="G4857" s="78" t="s">
        <v>96</v>
      </c>
      <c r="H4857" s="112" t="s">
        <v>553</v>
      </c>
      <c r="I4857" s="112">
        <v>3</v>
      </c>
      <c r="J4857" s="113">
        <v>44778.169074074074</v>
      </c>
      <c r="K4857" s="113">
        <v>44778.169965277775</v>
      </c>
      <c r="M4857" s="113">
        <v>44778.173877314817</v>
      </c>
      <c r="N4857" s="113">
        <v>44778.174166666664</v>
      </c>
      <c r="O4857" s="78" t="s">
        <v>1187</v>
      </c>
      <c r="P4857" s="78" t="str">
        <f t="shared" si="1275"/>
        <v>CIC</v>
      </c>
      <c r="S4857" s="78" t="str">
        <f t="shared" si="1276"/>
        <v/>
      </c>
      <c r="V4857" s="78" t="str">
        <f t="shared" si="1277"/>
        <v/>
      </c>
      <c r="W4857" s="113">
        <v>44778.174513888887</v>
      </c>
      <c r="X4857" s="113">
        <f t="shared" si="1278"/>
        <v>3.912037042027805E-3</v>
      </c>
      <c r="Y4857" s="113" t="str">
        <f t="shared" si="1279"/>
        <v/>
      </c>
      <c r="Z4857" s="113" t="str">
        <f t="shared" si="1280"/>
        <v/>
      </c>
      <c r="AB4857" s="2" t="str">
        <f t="shared" si="1281"/>
        <v/>
      </c>
      <c r="AC4857" s="2" t="str">
        <f t="shared" si="1281"/>
        <v/>
      </c>
      <c r="AE4857" s="2" t="str">
        <f t="shared" si="1282"/>
        <v/>
      </c>
      <c r="AF4857" s="2" t="str">
        <f t="shared" si="1283"/>
        <v/>
      </c>
      <c r="AG4857" s="2" t="str">
        <f t="shared" si="1284"/>
        <v/>
      </c>
      <c r="AH4857" s="2" t="str">
        <f t="shared" si="1285"/>
        <v/>
      </c>
      <c r="AI4857" s="2" t="str">
        <f t="shared" si="1286"/>
        <v/>
      </c>
      <c r="AK4857" s="2" t="str">
        <f t="shared" si="1287"/>
        <v/>
      </c>
      <c r="AL4857" s="2" t="str">
        <f t="shared" si="1288"/>
        <v/>
      </c>
      <c r="AM4857" s="2" t="str">
        <f t="shared" si="1289"/>
        <v/>
      </c>
      <c r="AN4857" s="2" t="str">
        <f t="shared" si="1290"/>
        <v/>
      </c>
      <c r="AO4857" s="2" t="str">
        <f t="shared" si="1291"/>
        <v/>
      </c>
    </row>
    <row r="4858" spans="1:41" x14ac:dyDescent="0.3">
      <c r="A4858" s="111">
        <v>44778.169965277775</v>
      </c>
      <c r="B4858" s="78" t="s">
        <v>5618</v>
      </c>
      <c r="C4858" s="78" t="s">
        <v>846</v>
      </c>
      <c r="D4858" s="78" t="s">
        <v>1197</v>
      </c>
      <c r="F4858" s="78" t="s">
        <v>807</v>
      </c>
      <c r="G4858" s="78" t="s">
        <v>96</v>
      </c>
      <c r="H4858" s="112" t="s">
        <v>553</v>
      </c>
      <c r="I4858" s="112">
        <v>3</v>
      </c>
      <c r="J4858" s="113">
        <v>44778.169074074074</v>
      </c>
      <c r="K4858" s="113">
        <v>44778.169965277775</v>
      </c>
      <c r="M4858" s="113">
        <v>44778.174421296295</v>
      </c>
      <c r="P4858" s="78" t="str">
        <f t="shared" si="1275"/>
        <v/>
      </c>
      <c r="S4858" s="78" t="str">
        <f t="shared" si="1276"/>
        <v/>
      </c>
      <c r="T4858" s="113">
        <v>44778.174583333333</v>
      </c>
      <c r="U4858" s="78" t="s">
        <v>1187</v>
      </c>
      <c r="V4858" s="78" t="str">
        <f t="shared" si="1277"/>
        <v>CIC</v>
      </c>
      <c r="W4858" s="113">
        <v>44778.177569444444</v>
      </c>
      <c r="X4858" s="113">
        <f t="shared" si="1278"/>
        <v>4.4560185197042301E-3</v>
      </c>
      <c r="Y4858" s="113">
        <f t="shared" si="1279"/>
        <v>1.6203703853534535E-4</v>
      </c>
      <c r="Z4858" s="113">
        <f t="shared" si="1280"/>
        <v>2.9861111106583849E-3</v>
      </c>
      <c r="AB4858" s="2">
        <f t="shared" si="1281"/>
        <v>14</v>
      </c>
      <c r="AC4858" s="2">
        <f t="shared" si="1281"/>
        <v>258</v>
      </c>
      <c r="AE4858" s="2" t="str">
        <f t="shared" si="1282"/>
        <v/>
      </c>
      <c r="AF4858" s="2" t="str">
        <f t="shared" si="1283"/>
        <v/>
      </c>
      <c r="AG4858" s="2" t="str">
        <f t="shared" si="1284"/>
        <v/>
      </c>
      <c r="AH4858" s="2">
        <f t="shared" si="1285"/>
        <v>14</v>
      </c>
      <c r="AI4858" s="2" t="str">
        <f t="shared" si="1286"/>
        <v/>
      </c>
      <c r="AK4858" s="2" t="str">
        <f t="shared" si="1287"/>
        <v/>
      </c>
      <c r="AL4858" s="2" t="str">
        <f t="shared" si="1288"/>
        <v/>
      </c>
      <c r="AM4858" s="2" t="str">
        <f t="shared" si="1289"/>
        <v/>
      </c>
      <c r="AN4858" s="2">
        <f t="shared" si="1290"/>
        <v>258</v>
      </c>
      <c r="AO4858" s="2" t="str">
        <f t="shared" si="1291"/>
        <v/>
      </c>
    </row>
    <row r="4859" spans="1:41" x14ac:dyDescent="0.3">
      <c r="A4859" s="111">
        <v>44778.259039351855</v>
      </c>
      <c r="B4859" s="78" t="s">
        <v>5619</v>
      </c>
      <c r="C4859" s="78" t="s">
        <v>886</v>
      </c>
      <c r="D4859" s="78" t="s">
        <v>1211</v>
      </c>
      <c r="E4859" s="78">
        <v>32</v>
      </c>
      <c r="F4859" s="78" t="s">
        <v>808</v>
      </c>
      <c r="G4859" s="78" t="s">
        <v>106</v>
      </c>
      <c r="H4859" s="112" t="s">
        <v>212</v>
      </c>
      <c r="I4859" s="112">
        <v>4</v>
      </c>
      <c r="J4859" s="113">
        <v>44778.258668981478</v>
      </c>
      <c r="K4859" s="113">
        <v>44778.259039351855</v>
      </c>
      <c r="M4859" s="113">
        <v>44778.259212962963</v>
      </c>
      <c r="P4859" s="78" t="str">
        <f t="shared" si="1275"/>
        <v/>
      </c>
      <c r="S4859" s="78" t="str">
        <f t="shared" si="1276"/>
        <v/>
      </c>
      <c r="T4859" s="113">
        <v>44778.259259259263</v>
      </c>
      <c r="U4859" s="78" t="s">
        <v>1187</v>
      </c>
      <c r="V4859" s="78" t="str">
        <f t="shared" si="1277"/>
        <v>CIC</v>
      </c>
      <c r="W4859" s="113">
        <v>44778.295798611114</v>
      </c>
      <c r="X4859" s="113">
        <f t="shared" si="1278"/>
        <v>1.7361110803904012E-4</v>
      </c>
      <c r="Y4859" s="113" t="str">
        <f t="shared" si="1279"/>
        <v/>
      </c>
      <c r="Z4859" s="113">
        <f t="shared" si="1280"/>
        <v>3.6539351851388346E-2</v>
      </c>
      <c r="AB4859" s="2" t="str">
        <f t="shared" si="1281"/>
        <v/>
      </c>
      <c r="AC4859" s="2">
        <f t="shared" si="1281"/>
        <v>3157</v>
      </c>
      <c r="AE4859" s="2" t="str">
        <f t="shared" si="1282"/>
        <v/>
      </c>
      <c r="AF4859" s="2" t="str">
        <f t="shared" si="1283"/>
        <v/>
      </c>
      <c r="AG4859" s="2" t="str">
        <f t="shared" si="1284"/>
        <v/>
      </c>
      <c r="AH4859" s="2" t="str">
        <f t="shared" si="1285"/>
        <v/>
      </c>
      <c r="AI4859" s="2" t="str">
        <f t="shared" si="1286"/>
        <v/>
      </c>
      <c r="AK4859" s="2" t="str">
        <f t="shared" si="1287"/>
        <v/>
      </c>
      <c r="AL4859" s="2" t="str">
        <f t="shared" si="1288"/>
        <v/>
      </c>
      <c r="AM4859" s="2" t="str">
        <f t="shared" si="1289"/>
        <v/>
      </c>
      <c r="AN4859" s="2" t="str">
        <f t="shared" si="1290"/>
        <v/>
      </c>
      <c r="AO4859" s="2">
        <f t="shared" si="1291"/>
        <v>3157</v>
      </c>
    </row>
    <row r="4860" spans="1:41" x14ac:dyDescent="0.3">
      <c r="A4860" s="111">
        <v>44778.280451388891</v>
      </c>
      <c r="B4860" s="78" t="s">
        <v>5620</v>
      </c>
      <c r="C4860" s="78" t="s">
        <v>886</v>
      </c>
      <c r="D4860" s="78" t="s">
        <v>1548</v>
      </c>
      <c r="F4860" s="78" t="s">
        <v>808</v>
      </c>
      <c r="G4860" s="78" t="s">
        <v>156</v>
      </c>
      <c r="H4860" s="112" t="s">
        <v>430</v>
      </c>
      <c r="I4860" s="112">
        <v>4</v>
      </c>
      <c r="J4860" s="113">
        <v>44778.279895833337</v>
      </c>
      <c r="K4860" s="113">
        <v>44778.280451388891</v>
      </c>
      <c r="L4860" s="113">
        <v>44778.317280092589</v>
      </c>
      <c r="M4860" s="113">
        <v>44778.325995370367</v>
      </c>
      <c r="N4860" s="113">
        <v>44778.296226851853</v>
      </c>
      <c r="O4860" s="78" t="s">
        <v>1185</v>
      </c>
      <c r="P4860" s="78" t="str">
        <f t="shared" si="1275"/>
        <v>CIC</v>
      </c>
      <c r="S4860" s="78" t="str">
        <f t="shared" si="1276"/>
        <v/>
      </c>
      <c r="V4860" s="78" t="str">
        <f t="shared" si="1277"/>
        <v/>
      </c>
      <c r="W4860" s="113">
        <v>44778.326458333337</v>
      </c>
      <c r="X4860" s="113">
        <f t="shared" si="1278"/>
        <v>3.682870369812008E-2</v>
      </c>
      <c r="Y4860" s="113" t="str">
        <f t="shared" si="1279"/>
        <v/>
      </c>
      <c r="Z4860" s="113" t="str">
        <f t="shared" si="1280"/>
        <v/>
      </c>
      <c r="AB4860" s="2" t="str">
        <f t="shared" si="1281"/>
        <v/>
      </c>
      <c r="AC4860" s="2" t="str">
        <f t="shared" si="1281"/>
        <v/>
      </c>
      <c r="AE4860" s="2" t="str">
        <f t="shared" si="1282"/>
        <v/>
      </c>
      <c r="AF4860" s="2" t="str">
        <f t="shared" si="1283"/>
        <v/>
      </c>
      <c r="AG4860" s="2" t="str">
        <f t="shared" si="1284"/>
        <v/>
      </c>
      <c r="AH4860" s="2" t="str">
        <f t="shared" si="1285"/>
        <v/>
      </c>
      <c r="AI4860" s="2" t="str">
        <f t="shared" si="1286"/>
        <v/>
      </c>
      <c r="AK4860" s="2" t="str">
        <f t="shared" si="1287"/>
        <v/>
      </c>
      <c r="AL4860" s="2" t="str">
        <f t="shared" si="1288"/>
        <v/>
      </c>
      <c r="AM4860" s="2" t="str">
        <f t="shared" si="1289"/>
        <v/>
      </c>
      <c r="AN4860" s="2" t="str">
        <f t="shared" si="1290"/>
        <v/>
      </c>
      <c r="AO4860" s="2" t="str">
        <f t="shared" si="1291"/>
        <v/>
      </c>
    </row>
    <row r="4861" spans="1:41" x14ac:dyDescent="0.3">
      <c r="A4861" s="111">
        <v>44778.316481481481</v>
      </c>
      <c r="B4861" s="78" t="s">
        <v>5621</v>
      </c>
      <c r="C4861" s="78" t="s">
        <v>886</v>
      </c>
      <c r="D4861" s="78" t="s">
        <v>4011</v>
      </c>
      <c r="E4861" s="78">
        <v>7</v>
      </c>
      <c r="F4861" s="78" t="s">
        <v>807</v>
      </c>
      <c r="G4861" s="78" t="s">
        <v>108</v>
      </c>
      <c r="H4861" s="112" t="s">
        <v>238</v>
      </c>
      <c r="I4861" s="112">
        <v>2</v>
      </c>
      <c r="J4861" s="113">
        <v>44778.315011574072</v>
      </c>
      <c r="K4861" s="113">
        <v>44778.316481481481</v>
      </c>
      <c r="M4861" s="113">
        <v>44778.317291666666</v>
      </c>
      <c r="N4861" s="113">
        <v>44778.317326388889</v>
      </c>
      <c r="O4861" s="78" t="s">
        <v>1185</v>
      </c>
      <c r="P4861" s="78" t="str">
        <f t="shared" si="1275"/>
        <v>CIC</v>
      </c>
      <c r="S4861" s="78" t="str">
        <f t="shared" si="1276"/>
        <v/>
      </c>
      <c r="T4861" s="113">
        <v>44778.321261574078</v>
      </c>
      <c r="U4861" s="78" t="s">
        <v>1258</v>
      </c>
      <c r="V4861" s="78" t="str">
        <f t="shared" si="1277"/>
        <v>PLOEG</v>
      </c>
      <c r="W4861" s="113">
        <v>44778.325995370367</v>
      </c>
      <c r="X4861" s="113">
        <f t="shared" si="1278"/>
        <v>8.1018518540076911E-4</v>
      </c>
      <c r="Y4861" s="113">
        <f t="shared" si="1279"/>
        <v>3.9699074113741517E-3</v>
      </c>
      <c r="Z4861" s="113">
        <f t="shared" si="1280"/>
        <v>4.7337962896563113E-3</v>
      </c>
      <c r="AB4861" s="2">
        <f t="shared" si="1281"/>
        <v>343</v>
      </c>
      <c r="AC4861" s="2">
        <f t="shared" si="1281"/>
        <v>409</v>
      </c>
      <c r="AE4861" s="2" t="str">
        <f t="shared" si="1282"/>
        <v/>
      </c>
      <c r="AF4861" s="2" t="str">
        <f t="shared" si="1283"/>
        <v/>
      </c>
      <c r="AG4861" s="2">
        <f t="shared" si="1284"/>
        <v>343</v>
      </c>
      <c r="AH4861" s="2" t="str">
        <f t="shared" si="1285"/>
        <v/>
      </c>
      <c r="AI4861" s="2" t="str">
        <f t="shared" si="1286"/>
        <v/>
      </c>
      <c r="AK4861" s="2" t="str">
        <f t="shared" si="1287"/>
        <v/>
      </c>
      <c r="AL4861" s="2" t="str">
        <f t="shared" si="1288"/>
        <v/>
      </c>
      <c r="AM4861" s="2">
        <f t="shared" si="1289"/>
        <v>409</v>
      </c>
      <c r="AN4861" s="2" t="str">
        <f t="shared" si="1290"/>
        <v/>
      </c>
      <c r="AO4861" s="2" t="str">
        <f t="shared" si="1291"/>
        <v/>
      </c>
    </row>
    <row r="4862" spans="1:41" x14ac:dyDescent="0.3">
      <c r="A4862" s="111">
        <v>44778.401643518519</v>
      </c>
      <c r="B4862" s="78" t="s">
        <v>5622</v>
      </c>
      <c r="C4862" s="78" t="s">
        <v>886</v>
      </c>
      <c r="D4862" s="78" t="s">
        <v>1207</v>
      </c>
      <c r="E4862" s="78">
        <v>227</v>
      </c>
      <c r="F4862" s="78" t="s">
        <v>807</v>
      </c>
      <c r="G4862" s="78" t="s">
        <v>98</v>
      </c>
      <c r="H4862" s="112" t="s">
        <v>254</v>
      </c>
      <c r="I4862" s="112">
        <v>3</v>
      </c>
      <c r="J4862" s="113">
        <v>44778.400104166663</v>
      </c>
      <c r="K4862" s="113">
        <v>44778.401643518519</v>
      </c>
      <c r="M4862" s="113">
        <v>44778.401909722219</v>
      </c>
      <c r="N4862" s="113">
        <v>44778.402326388888</v>
      </c>
      <c r="O4862" s="78" t="s">
        <v>1185</v>
      </c>
      <c r="P4862" s="78" t="str">
        <f t="shared" si="1275"/>
        <v>CIC</v>
      </c>
      <c r="S4862" s="78" t="str">
        <f t="shared" si="1276"/>
        <v/>
      </c>
      <c r="V4862" s="78" t="str">
        <f t="shared" si="1277"/>
        <v/>
      </c>
      <c r="W4862" s="113">
        <v>44778.423564814817</v>
      </c>
      <c r="X4862" s="113">
        <f t="shared" si="1278"/>
        <v>2.6620370044838637E-4</v>
      </c>
      <c r="Y4862" s="113" t="str">
        <f t="shared" si="1279"/>
        <v/>
      </c>
      <c r="Z4862" s="113" t="str">
        <f t="shared" si="1280"/>
        <v/>
      </c>
      <c r="AB4862" s="2" t="str">
        <f t="shared" si="1281"/>
        <v/>
      </c>
      <c r="AC4862" s="2" t="str">
        <f t="shared" si="1281"/>
        <v/>
      </c>
      <c r="AE4862" s="2" t="str">
        <f t="shared" si="1282"/>
        <v/>
      </c>
      <c r="AF4862" s="2" t="str">
        <f t="shared" si="1283"/>
        <v/>
      </c>
      <c r="AG4862" s="2" t="str">
        <f t="shared" si="1284"/>
        <v/>
      </c>
      <c r="AH4862" s="2" t="str">
        <f t="shared" si="1285"/>
        <v/>
      </c>
      <c r="AI4862" s="2" t="str">
        <f t="shared" si="1286"/>
        <v/>
      </c>
      <c r="AK4862" s="2" t="str">
        <f t="shared" si="1287"/>
        <v/>
      </c>
      <c r="AL4862" s="2" t="str">
        <f t="shared" si="1288"/>
        <v/>
      </c>
      <c r="AM4862" s="2" t="str">
        <f t="shared" si="1289"/>
        <v/>
      </c>
      <c r="AN4862" s="2" t="str">
        <f t="shared" si="1290"/>
        <v/>
      </c>
      <c r="AO4862" s="2" t="str">
        <f t="shared" si="1291"/>
        <v/>
      </c>
    </row>
    <row r="4863" spans="1:41" x14ac:dyDescent="0.3">
      <c r="A4863" s="111">
        <v>44778.442754629628</v>
      </c>
      <c r="B4863" s="78" t="s">
        <v>5623</v>
      </c>
      <c r="C4863" s="78" t="s">
        <v>886</v>
      </c>
      <c r="D4863" s="78" t="s">
        <v>1290</v>
      </c>
      <c r="E4863" s="78">
        <v>94</v>
      </c>
      <c r="F4863" s="78" t="s">
        <v>809</v>
      </c>
      <c r="G4863" s="78" t="s">
        <v>108</v>
      </c>
      <c r="H4863" s="112" t="s">
        <v>266</v>
      </c>
      <c r="I4863" s="112">
        <v>2</v>
      </c>
      <c r="J4863" s="113">
        <v>44778.442453703705</v>
      </c>
      <c r="K4863" s="113">
        <v>44778.442754629628</v>
      </c>
      <c r="M4863" s="113">
        <v>44778.443043981482</v>
      </c>
      <c r="N4863" s="113">
        <v>44778.443206018521</v>
      </c>
      <c r="O4863" s="78" t="s">
        <v>1185</v>
      </c>
      <c r="P4863" s="78" t="str">
        <f t="shared" si="1275"/>
        <v>CIC</v>
      </c>
      <c r="S4863" s="78" t="str">
        <f t="shared" si="1276"/>
        <v/>
      </c>
      <c r="T4863" s="113">
        <v>44778.449965277781</v>
      </c>
      <c r="U4863" s="78" t="s">
        <v>1258</v>
      </c>
      <c r="V4863" s="78" t="str">
        <f t="shared" si="1277"/>
        <v>PLOEG</v>
      </c>
      <c r="W4863" s="113">
        <v>44778.453298611108</v>
      </c>
      <c r="X4863" s="113">
        <f t="shared" si="1278"/>
        <v>2.8935185400769114E-4</v>
      </c>
      <c r="Y4863" s="113">
        <f t="shared" si="1279"/>
        <v>6.921296298969537E-3</v>
      </c>
      <c r="Z4863" s="113">
        <f t="shared" si="1280"/>
        <v>3.3333333267364651E-3</v>
      </c>
      <c r="AB4863" s="2">
        <f t="shared" si="1281"/>
        <v>598</v>
      </c>
      <c r="AC4863" s="2">
        <f t="shared" si="1281"/>
        <v>288</v>
      </c>
      <c r="AE4863" s="2" t="str">
        <f t="shared" si="1282"/>
        <v/>
      </c>
      <c r="AF4863" s="2" t="str">
        <f t="shared" si="1283"/>
        <v/>
      </c>
      <c r="AG4863" s="2">
        <f t="shared" si="1284"/>
        <v>598</v>
      </c>
      <c r="AH4863" s="2" t="str">
        <f t="shared" si="1285"/>
        <v/>
      </c>
      <c r="AI4863" s="2" t="str">
        <f t="shared" si="1286"/>
        <v/>
      </c>
      <c r="AK4863" s="2" t="str">
        <f t="shared" si="1287"/>
        <v/>
      </c>
      <c r="AL4863" s="2" t="str">
        <f t="shared" si="1288"/>
        <v/>
      </c>
      <c r="AM4863" s="2">
        <f t="shared" si="1289"/>
        <v>288</v>
      </c>
      <c r="AN4863" s="2" t="str">
        <f t="shared" si="1290"/>
        <v/>
      </c>
      <c r="AO4863" s="2" t="str">
        <f t="shared" si="1291"/>
        <v/>
      </c>
    </row>
    <row r="4864" spans="1:41" x14ac:dyDescent="0.3">
      <c r="A4864" s="111">
        <v>44778.660451388889</v>
      </c>
      <c r="B4864" s="78" t="s">
        <v>5624</v>
      </c>
      <c r="C4864" s="78" t="s">
        <v>886</v>
      </c>
      <c r="D4864" s="78" t="s">
        <v>1207</v>
      </c>
      <c r="E4864" s="78">
        <v>27</v>
      </c>
      <c r="F4864" s="78" t="s">
        <v>807</v>
      </c>
      <c r="G4864" s="78" t="s">
        <v>98</v>
      </c>
      <c r="H4864" s="112" t="s">
        <v>254</v>
      </c>
      <c r="I4864" s="112">
        <v>3</v>
      </c>
      <c r="J4864" s="113">
        <v>44778.660451388889</v>
      </c>
      <c r="K4864" s="113">
        <v>44778.660451388889</v>
      </c>
      <c r="M4864" s="113">
        <v>44778.662581018521</v>
      </c>
      <c r="N4864" s="113">
        <v>44778.662615740737</v>
      </c>
      <c r="O4864" s="78" t="s">
        <v>1187</v>
      </c>
      <c r="P4864" s="78" t="str">
        <f t="shared" si="1275"/>
        <v>CIC</v>
      </c>
      <c r="S4864" s="78" t="str">
        <f t="shared" si="1276"/>
        <v/>
      </c>
      <c r="T4864" s="113">
        <v>44778.672291666669</v>
      </c>
      <c r="U4864" s="78" t="s">
        <v>1267</v>
      </c>
      <c r="V4864" s="78" t="str">
        <f t="shared" si="1277"/>
        <v>PLOEG</v>
      </c>
      <c r="W4864" s="113">
        <v>44778.685069444444</v>
      </c>
      <c r="X4864" s="113">
        <f t="shared" si="1278"/>
        <v>2.1296296326909214E-3</v>
      </c>
      <c r="Y4864" s="113">
        <f t="shared" si="1279"/>
        <v>9.710648148029577E-3</v>
      </c>
      <c r="Z4864" s="113">
        <f t="shared" si="1280"/>
        <v>1.2777777774317656E-2</v>
      </c>
      <c r="AB4864" s="2">
        <f t="shared" si="1281"/>
        <v>839</v>
      </c>
      <c r="AC4864" s="2">
        <f t="shared" si="1281"/>
        <v>1104</v>
      </c>
      <c r="AE4864" s="2" t="str">
        <f t="shared" si="1282"/>
        <v/>
      </c>
      <c r="AF4864" s="2" t="str">
        <f t="shared" si="1283"/>
        <v/>
      </c>
      <c r="AG4864" s="2" t="str">
        <f t="shared" si="1284"/>
        <v/>
      </c>
      <c r="AH4864" s="2">
        <f t="shared" si="1285"/>
        <v>839</v>
      </c>
      <c r="AI4864" s="2" t="str">
        <f t="shared" si="1286"/>
        <v/>
      </c>
      <c r="AK4864" s="2" t="str">
        <f t="shared" si="1287"/>
        <v/>
      </c>
      <c r="AL4864" s="2" t="str">
        <f t="shared" si="1288"/>
        <v/>
      </c>
      <c r="AM4864" s="2" t="str">
        <f t="shared" si="1289"/>
        <v/>
      </c>
      <c r="AN4864" s="2">
        <f t="shared" si="1290"/>
        <v>1104</v>
      </c>
      <c r="AO4864" s="2" t="str">
        <f t="shared" si="1291"/>
        <v/>
      </c>
    </row>
    <row r="4865" spans="1:41" x14ac:dyDescent="0.3">
      <c r="A4865" s="111">
        <v>44778.709756944445</v>
      </c>
      <c r="B4865" s="78" t="s">
        <v>5625</v>
      </c>
      <c r="C4865" s="78" t="s">
        <v>886</v>
      </c>
      <c r="D4865" s="78" t="s">
        <v>1354</v>
      </c>
      <c r="F4865" s="78" t="s">
        <v>807</v>
      </c>
      <c r="G4865" s="78" t="s">
        <v>154</v>
      </c>
      <c r="H4865" s="112" t="s">
        <v>514</v>
      </c>
      <c r="I4865" s="112">
        <v>3</v>
      </c>
      <c r="J4865" s="113">
        <v>44778.709756944445</v>
      </c>
      <c r="K4865" s="113">
        <v>44778.709756944445</v>
      </c>
      <c r="L4865" s="113">
        <v>44778.725763888891</v>
      </c>
      <c r="M4865" s="113">
        <v>44778.738449074073</v>
      </c>
      <c r="N4865" s="113">
        <v>44778.738506944443</v>
      </c>
      <c r="O4865" s="78" t="s">
        <v>1187</v>
      </c>
      <c r="P4865" s="78" t="str">
        <f t="shared" si="1275"/>
        <v>CIC</v>
      </c>
      <c r="S4865" s="78" t="str">
        <f t="shared" si="1276"/>
        <v/>
      </c>
      <c r="T4865" s="113">
        <v>44778.7421412037</v>
      </c>
      <c r="U4865" s="78" t="s">
        <v>1267</v>
      </c>
      <c r="V4865" s="78" t="str">
        <f t="shared" si="1277"/>
        <v>PLOEG</v>
      </c>
      <c r="W4865" s="113">
        <v>44778.747719907406</v>
      </c>
      <c r="X4865" s="113">
        <f t="shared" si="1278"/>
        <v>1.6006944446417037E-2</v>
      </c>
      <c r="Y4865" s="113">
        <f t="shared" si="1279"/>
        <v>1.6377314808778465E-2</v>
      </c>
      <c r="Z4865" s="113">
        <f t="shared" si="1280"/>
        <v>5.5787037053960375E-3</v>
      </c>
      <c r="AB4865" s="2">
        <f t="shared" si="1281"/>
        <v>1415</v>
      </c>
      <c r="AC4865" s="2">
        <f t="shared" si="1281"/>
        <v>482</v>
      </c>
      <c r="AE4865" s="2" t="str">
        <f t="shared" si="1282"/>
        <v/>
      </c>
      <c r="AF4865" s="2" t="str">
        <f t="shared" si="1283"/>
        <v/>
      </c>
      <c r="AG4865" s="2" t="str">
        <f t="shared" si="1284"/>
        <v/>
      </c>
      <c r="AH4865" s="2">
        <f t="shared" si="1285"/>
        <v>1415</v>
      </c>
      <c r="AI4865" s="2" t="str">
        <f t="shared" si="1286"/>
        <v/>
      </c>
      <c r="AK4865" s="2" t="str">
        <f t="shared" si="1287"/>
        <v/>
      </c>
      <c r="AL4865" s="2" t="str">
        <f t="shared" si="1288"/>
        <v/>
      </c>
      <c r="AM4865" s="2" t="str">
        <f t="shared" si="1289"/>
        <v/>
      </c>
      <c r="AN4865" s="2">
        <f t="shared" si="1290"/>
        <v>482</v>
      </c>
      <c r="AO4865" s="2" t="str">
        <f t="shared" si="1291"/>
        <v/>
      </c>
    </row>
    <row r="4866" spans="1:41" x14ac:dyDescent="0.3">
      <c r="A4866" s="111">
        <v>44778.804097222222</v>
      </c>
      <c r="B4866" s="78" t="s">
        <v>5626</v>
      </c>
      <c r="C4866" s="78" t="s">
        <v>835</v>
      </c>
      <c r="D4866" s="78" t="s">
        <v>5627</v>
      </c>
      <c r="E4866" s="78">
        <v>18</v>
      </c>
      <c r="F4866" s="78" t="s">
        <v>808</v>
      </c>
      <c r="G4866" s="78" t="s">
        <v>94</v>
      </c>
      <c r="H4866" s="112" t="s">
        <v>222</v>
      </c>
      <c r="I4866" s="112">
        <v>2</v>
      </c>
      <c r="J4866" s="113">
        <v>44778.80327546296</v>
      </c>
      <c r="K4866" s="113">
        <v>44778.804097222222</v>
      </c>
      <c r="M4866" s="113">
        <v>44778.804398148146</v>
      </c>
      <c r="N4866" s="113">
        <v>44778.805243055554</v>
      </c>
      <c r="O4866" s="78" t="s">
        <v>1187</v>
      </c>
      <c r="P4866" s="78" t="str">
        <f t="shared" si="1275"/>
        <v>CIC</v>
      </c>
      <c r="S4866" s="78" t="str">
        <f t="shared" si="1276"/>
        <v/>
      </c>
      <c r="T4866" s="113">
        <v>44778.812152777777</v>
      </c>
      <c r="U4866" s="78" t="s">
        <v>1200</v>
      </c>
      <c r="V4866" s="78" t="str">
        <f t="shared" si="1277"/>
        <v>PLOEG</v>
      </c>
      <c r="W4866" s="113">
        <v>44778.82885416667</v>
      </c>
      <c r="X4866" s="113">
        <f t="shared" si="1278"/>
        <v>3.0092592351138592E-4</v>
      </c>
      <c r="Y4866" s="113">
        <f t="shared" si="1279"/>
        <v>7.7546296306536533E-3</v>
      </c>
      <c r="Z4866" s="113">
        <f t="shared" si="1280"/>
        <v>1.6701388893125113E-2</v>
      </c>
      <c r="AB4866" s="2">
        <f t="shared" si="1281"/>
        <v>670</v>
      </c>
      <c r="AC4866" s="2">
        <f t="shared" si="1281"/>
        <v>1443</v>
      </c>
      <c r="AE4866" s="2" t="str">
        <f t="shared" si="1282"/>
        <v/>
      </c>
      <c r="AF4866" s="2" t="str">
        <f t="shared" si="1283"/>
        <v/>
      </c>
      <c r="AG4866" s="2">
        <f t="shared" si="1284"/>
        <v>670</v>
      </c>
      <c r="AH4866" s="2" t="str">
        <f t="shared" si="1285"/>
        <v/>
      </c>
      <c r="AI4866" s="2" t="str">
        <f t="shared" si="1286"/>
        <v/>
      </c>
      <c r="AK4866" s="2" t="str">
        <f t="shared" si="1287"/>
        <v/>
      </c>
      <c r="AL4866" s="2" t="str">
        <f t="shared" si="1288"/>
        <v/>
      </c>
      <c r="AM4866" s="2">
        <f t="shared" si="1289"/>
        <v>1443</v>
      </c>
      <c r="AN4866" s="2" t="str">
        <f t="shared" si="1290"/>
        <v/>
      </c>
      <c r="AO4866" s="2" t="str">
        <f t="shared" si="1291"/>
        <v/>
      </c>
    </row>
    <row r="4867" spans="1:41" x14ac:dyDescent="0.3">
      <c r="A4867" s="111">
        <v>44778.843136574076</v>
      </c>
      <c r="B4867" s="78" t="s">
        <v>5628</v>
      </c>
      <c r="C4867" s="78" t="s">
        <v>846</v>
      </c>
      <c r="D4867" s="78" t="s">
        <v>1394</v>
      </c>
      <c r="E4867" s="78">
        <v>9</v>
      </c>
      <c r="F4867" s="78" t="s">
        <v>809</v>
      </c>
      <c r="G4867" s="78" t="s">
        <v>86</v>
      </c>
      <c r="H4867" s="112" t="s">
        <v>210</v>
      </c>
      <c r="I4867" s="112">
        <v>3</v>
      </c>
      <c r="J4867" s="113">
        <v>44778.842141203706</v>
      </c>
      <c r="K4867" s="113">
        <v>44778.843136574076</v>
      </c>
      <c r="M4867" s="113">
        <v>44778.845891203702</v>
      </c>
      <c r="N4867" s="113">
        <v>44778.845925925925</v>
      </c>
      <c r="O4867" s="78" t="s">
        <v>1185</v>
      </c>
      <c r="P4867" s="78" t="str">
        <f t="shared" si="1275"/>
        <v>CIC</v>
      </c>
      <c r="Q4867" s="113">
        <v>44778.849826388891</v>
      </c>
      <c r="R4867" s="78" t="s">
        <v>1220</v>
      </c>
      <c r="S4867" s="78" t="str">
        <f t="shared" si="1276"/>
        <v>PLOEG</v>
      </c>
      <c r="T4867" s="113">
        <v>44778.861006944448</v>
      </c>
      <c r="U4867" s="78" t="s">
        <v>1220</v>
      </c>
      <c r="V4867" s="78" t="str">
        <f t="shared" si="1277"/>
        <v>PLOEG</v>
      </c>
      <c r="W4867" s="113">
        <v>44778.868425925924</v>
      </c>
      <c r="X4867" s="113">
        <f t="shared" si="1278"/>
        <v>2.7546296259970404E-3</v>
      </c>
      <c r="Y4867" s="113">
        <f t="shared" si="1279"/>
        <v>1.5115740745386574E-2</v>
      </c>
      <c r="Z4867" s="113">
        <f t="shared" si="1280"/>
        <v>7.4189814768033102E-3</v>
      </c>
      <c r="AB4867" s="2">
        <f t="shared" si="1281"/>
        <v>1306</v>
      </c>
      <c r="AC4867" s="2">
        <f t="shared" si="1281"/>
        <v>641</v>
      </c>
      <c r="AE4867" s="2" t="str">
        <f t="shared" si="1282"/>
        <v/>
      </c>
      <c r="AF4867" s="2" t="str">
        <f t="shared" si="1283"/>
        <v/>
      </c>
      <c r="AG4867" s="2" t="str">
        <f t="shared" si="1284"/>
        <v/>
      </c>
      <c r="AH4867" s="2">
        <f t="shared" si="1285"/>
        <v>1306</v>
      </c>
      <c r="AI4867" s="2" t="str">
        <f t="shared" si="1286"/>
        <v/>
      </c>
      <c r="AK4867" s="2" t="str">
        <f t="shared" si="1287"/>
        <v/>
      </c>
      <c r="AL4867" s="2" t="str">
        <f t="shared" si="1288"/>
        <v/>
      </c>
      <c r="AM4867" s="2" t="str">
        <f t="shared" si="1289"/>
        <v/>
      </c>
      <c r="AN4867" s="2">
        <f t="shared" si="1290"/>
        <v>641</v>
      </c>
      <c r="AO4867" s="2" t="str">
        <f t="shared" si="1291"/>
        <v/>
      </c>
    </row>
    <row r="4868" spans="1:41" x14ac:dyDescent="0.3">
      <c r="A4868" s="111">
        <v>44778.920717592591</v>
      </c>
      <c r="B4868" s="78" t="s">
        <v>5629</v>
      </c>
      <c r="C4868" s="78" t="s">
        <v>835</v>
      </c>
      <c r="D4868" s="78" t="s">
        <v>3117</v>
      </c>
      <c r="E4868" s="78">
        <v>11</v>
      </c>
      <c r="F4868" s="78" t="s">
        <v>807</v>
      </c>
      <c r="G4868" s="78" t="s">
        <v>88</v>
      </c>
      <c r="H4868" s="112" t="s">
        <v>200</v>
      </c>
      <c r="I4868" s="112">
        <v>3</v>
      </c>
      <c r="J4868" s="113">
        <v>44778.920011574075</v>
      </c>
      <c r="K4868" s="113">
        <v>44778.920717592591</v>
      </c>
      <c r="M4868" s="113">
        <v>44778.921597222223</v>
      </c>
      <c r="N4868" s="113">
        <v>44778.9216087963</v>
      </c>
      <c r="O4868" s="78" t="s">
        <v>1185</v>
      </c>
      <c r="P4868" s="78" t="str">
        <f t="shared" si="1275"/>
        <v>CIC</v>
      </c>
      <c r="S4868" s="78" t="str">
        <f t="shared" si="1276"/>
        <v/>
      </c>
      <c r="T4868" s="113">
        <v>44778.940891203703</v>
      </c>
      <c r="U4868" s="78" t="s">
        <v>1200</v>
      </c>
      <c r="V4868" s="78" t="str">
        <f t="shared" si="1277"/>
        <v>PLOEG</v>
      </c>
      <c r="W4868" s="113">
        <v>44778.947442129633</v>
      </c>
      <c r="X4868" s="113">
        <f t="shared" si="1278"/>
        <v>8.7962963152676821E-4</v>
      </c>
      <c r="Y4868" s="113">
        <f t="shared" si="1279"/>
        <v>1.9293981480586808E-2</v>
      </c>
      <c r="Z4868" s="113">
        <f t="shared" si="1280"/>
        <v>6.550925929332152E-3</v>
      </c>
      <c r="AB4868" s="2">
        <f t="shared" si="1281"/>
        <v>1667</v>
      </c>
      <c r="AC4868" s="2">
        <f t="shared" si="1281"/>
        <v>566</v>
      </c>
      <c r="AE4868" s="2" t="str">
        <f t="shared" si="1282"/>
        <v/>
      </c>
      <c r="AF4868" s="2" t="str">
        <f t="shared" si="1283"/>
        <v/>
      </c>
      <c r="AG4868" s="2" t="str">
        <f t="shared" si="1284"/>
        <v/>
      </c>
      <c r="AH4868" s="2">
        <f t="shared" si="1285"/>
        <v>1667</v>
      </c>
      <c r="AI4868" s="2" t="str">
        <f t="shared" si="1286"/>
        <v/>
      </c>
      <c r="AK4868" s="2" t="str">
        <f t="shared" si="1287"/>
        <v/>
      </c>
      <c r="AL4868" s="2" t="str">
        <f t="shared" si="1288"/>
        <v/>
      </c>
      <c r="AM4868" s="2" t="str">
        <f t="shared" si="1289"/>
        <v/>
      </c>
      <c r="AN4868" s="2">
        <f t="shared" si="1290"/>
        <v>566</v>
      </c>
      <c r="AO4868" s="2" t="str">
        <f t="shared" si="1291"/>
        <v/>
      </c>
    </row>
    <row r="4869" spans="1:41" x14ac:dyDescent="0.3">
      <c r="A4869" s="111">
        <v>44778.956087962964</v>
      </c>
      <c r="B4869" s="78" t="s">
        <v>5630</v>
      </c>
      <c r="C4869" s="78" t="s">
        <v>846</v>
      </c>
      <c r="D4869" s="78" t="s">
        <v>1429</v>
      </c>
      <c r="F4869" s="78" t="s">
        <v>807</v>
      </c>
      <c r="G4869" s="78" t="s">
        <v>88</v>
      </c>
      <c r="H4869" s="112" t="s">
        <v>200</v>
      </c>
      <c r="I4869" s="112">
        <v>3</v>
      </c>
      <c r="J4869" s="113">
        <v>44778.95516203704</v>
      </c>
      <c r="K4869" s="113">
        <v>44778.956087962964</v>
      </c>
      <c r="M4869" s="113">
        <v>44778.95648148148</v>
      </c>
      <c r="P4869" s="78" t="str">
        <f t="shared" si="1275"/>
        <v/>
      </c>
      <c r="Q4869" s="113">
        <v>44778.956886574073</v>
      </c>
      <c r="R4869" s="78" t="s">
        <v>1187</v>
      </c>
      <c r="S4869" s="78" t="str">
        <f t="shared" si="1276"/>
        <v>CIC</v>
      </c>
      <c r="T4869" s="113">
        <v>44778.964953703704</v>
      </c>
      <c r="U4869" s="78" t="s">
        <v>1220</v>
      </c>
      <c r="V4869" s="78" t="str">
        <f t="shared" si="1277"/>
        <v>PLOEG</v>
      </c>
      <c r="W4869" s="113">
        <v>44778.9684375</v>
      </c>
      <c r="X4869" s="113">
        <f t="shared" si="1278"/>
        <v>3.9351851592073217E-4</v>
      </c>
      <c r="Y4869" s="113">
        <f t="shared" si="1279"/>
        <v>8.4722222236450762E-3</v>
      </c>
      <c r="Z4869" s="113">
        <f t="shared" si="1280"/>
        <v>3.4837962957681157E-3</v>
      </c>
      <c r="AB4869" s="2">
        <f t="shared" si="1281"/>
        <v>732</v>
      </c>
      <c r="AC4869" s="2">
        <f t="shared" si="1281"/>
        <v>301</v>
      </c>
      <c r="AE4869" s="2" t="str">
        <f t="shared" si="1282"/>
        <v/>
      </c>
      <c r="AF4869" s="2" t="str">
        <f t="shared" si="1283"/>
        <v/>
      </c>
      <c r="AG4869" s="2" t="str">
        <f t="shared" si="1284"/>
        <v/>
      </c>
      <c r="AH4869" s="2">
        <f t="shared" si="1285"/>
        <v>732</v>
      </c>
      <c r="AI4869" s="2" t="str">
        <f t="shared" si="1286"/>
        <v/>
      </c>
      <c r="AK4869" s="2" t="str">
        <f t="shared" si="1287"/>
        <v/>
      </c>
      <c r="AL4869" s="2" t="str">
        <f t="shared" si="1288"/>
        <v/>
      </c>
      <c r="AM4869" s="2" t="str">
        <f t="shared" si="1289"/>
        <v/>
      </c>
      <c r="AN4869" s="2">
        <f t="shared" si="1290"/>
        <v>301</v>
      </c>
      <c r="AO4869" s="2" t="str">
        <f t="shared" si="1291"/>
        <v/>
      </c>
    </row>
    <row r="4870" spans="1:41" x14ac:dyDescent="0.3">
      <c r="A4870" s="111">
        <v>44779.002905092595</v>
      </c>
      <c r="B4870" s="78" t="s">
        <v>5631</v>
      </c>
      <c r="C4870" s="78" t="s">
        <v>835</v>
      </c>
      <c r="D4870" s="78" t="s">
        <v>1402</v>
      </c>
      <c r="F4870" s="78" t="s">
        <v>808</v>
      </c>
      <c r="G4870" s="78" t="s">
        <v>88</v>
      </c>
      <c r="H4870" s="112" t="s">
        <v>230</v>
      </c>
      <c r="I4870" s="112">
        <v>3</v>
      </c>
      <c r="J4870" s="113">
        <v>44779.002199074072</v>
      </c>
      <c r="K4870" s="113">
        <v>44779.002905092595</v>
      </c>
      <c r="M4870" s="113">
        <v>44779.003576388888</v>
      </c>
      <c r="N4870" s="113">
        <v>44779.003599537034</v>
      </c>
      <c r="O4870" s="78" t="s">
        <v>1185</v>
      </c>
      <c r="P4870" s="78" t="str">
        <f t="shared" ref="P4870:P4933" si="1292">IF(LEFT(O4870,3)="&amp;RU","PLOEG",IF(LEFT(O4870,6)="ANT-di","DISP/S of N",IF(LEFT(O4870,4)="rANT","DISP/S of N",IF(LEFT(O4870,3)="ANT","CIC",""))))</f>
        <v>CIC</v>
      </c>
      <c r="S4870" s="78" t="str">
        <f t="shared" ref="S4870:S4933" si="1293">IF(LEFT(R4870,3)="&amp;RU","PLOEG",IF(LEFT(R4870,6)="ANT-di","DISP/S of N",IF(LEFT(R4870,4)="rANT","DISP/S of N",IF(LEFT(R4870,3)="ANT","CIC",""))))</f>
        <v/>
      </c>
      <c r="T4870" s="113">
        <v>44779.019166666665</v>
      </c>
      <c r="U4870" s="78" t="s">
        <v>1200</v>
      </c>
      <c r="V4870" s="78" t="str">
        <f t="shared" ref="V4870:V4933" si="1294">IF(LEFT(U4870,3)="&amp;RU","PLOEG",IF(LEFT(U4870,6)="ANT-di","DISP/S of N",IF(LEFT(U4870,4)="rANT","DISP/S of N",IF(LEFT(U4870,3)="ANT","CIC",""))))</f>
        <v>PLOEG</v>
      </c>
      <c r="W4870" s="113">
        <v>44779.022083333337</v>
      </c>
      <c r="X4870" s="113">
        <f t="shared" ref="X4870:X4933" si="1295">IF((MIN(L4870:M4870)&lt;K4870+6/ (24*3600)),"", IF((MIN(L4870:M4870)=K4870),"0:00:00",IF((MIN(L4870:M4870)-K4870),MIN(L4870:M4870)-K4870,"")))</f>
        <v>6.7129629314877093E-4</v>
      </c>
      <c r="Y4870" s="113">
        <f t="shared" ref="Y4870:Y4933" si="1296">IF(OR(T4870="",T4870&lt;MINA(L4870,M4870)+11/(24*3600)),"",T4870-MINA(L4870,M4870))</f>
        <v>1.5590277776937E-2</v>
      </c>
      <c r="Z4870" s="113">
        <f t="shared" ref="Z4870:Z4933" si="1297">IF(OR(T4870="",W4870&lt;T4870+31/(24*3600)),"",W4870-T4870)</f>
        <v>2.9166666718083434E-3</v>
      </c>
      <c r="AB4870" s="2">
        <f t="shared" ref="AB4870:AC4933" si="1298">IF(Y4870="","",SECOND(Y4870)+(MINUTE(Y4870)*60)+(HOUR(Y4870)*3600))</f>
        <v>1347</v>
      </c>
      <c r="AC4870" s="2">
        <f t="shared" si="1298"/>
        <v>252</v>
      </c>
      <c r="AE4870" s="2" t="str">
        <f t="shared" ref="AE4870:AE4933" si="1299">IF(I4870=0,AB4870,"")</f>
        <v/>
      </c>
      <c r="AF4870" s="2" t="str">
        <f t="shared" ref="AF4870:AF4933" si="1300">IF(I4870=1,AB4870,"")</f>
        <v/>
      </c>
      <c r="AG4870" s="2" t="str">
        <f t="shared" ref="AG4870:AG4933" si="1301">IF(I4870=2,AB4870,"")</f>
        <v/>
      </c>
      <c r="AH4870" s="2">
        <f t="shared" ref="AH4870:AH4933" si="1302">IF(I4870=3,AB4870,"")</f>
        <v>1347</v>
      </c>
      <c r="AI4870" s="2" t="str">
        <f t="shared" ref="AI4870:AI4933" si="1303">IF(I4870=4,AB4870,"")</f>
        <v/>
      </c>
      <c r="AK4870" s="2" t="str">
        <f t="shared" ref="AK4870:AK4933" si="1304">IF(I4870=0,AC4870,"")</f>
        <v/>
      </c>
      <c r="AL4870" s="2" t="str">
        <f t="shared" ref="AL4870:AL4933" si="1305">IF(I4870=1,AC4870,"")</f>
        <v/>
      </c>
      <c r="AM4870" s="2" t="str">
        <f t="shared" ref="AM4870:AM4933" si="1306">IF(I4870=2,AC4870,"")</f>
        <v/>
      </c>
      <c r="AN4870" s="2">
        <f t="shared" ref="AN4870:AN4933" si="1307">IF(I4870=3,AC4870,"")</f>
        <v>252</v>
      </c>
      <c r="AO4870" s="2" t="str">
        <f t="shared" ref="AO4870:AO4933" si="1308">IF(I4870=4,AC4870,"")</f>
        <v/>
      </c>
    </row>
    <row r="4871" spans="1:41" x14ac:dyDescent="0.3">
      <c r="A4871" s="111">
        <v>44779.006192129629</v>
      </c>
      <c r="B4871" s="78" t="s">
        <v>5632</v>
      </c>
      <c r="C4871" s="78" t="s">
        <v>846</v>
      </c>
      <c r="D4871" s="78" t="s">
        <v>3012</v>
      </c>
      <c r="E4871" s="78">
        <v>13</v>
      </c>
      <c r="F4871" s="78" t="s">
        <v>807</v>
      </c>
      <c r="G4871" s="78" t="s">
        <v>88</v>
      </c>
      <c r="H4871" s="112" t="s">
        <v>412</v>
      </c>
      <c r="I4871" s="112">
        <v>3</v>
      </c>
      <c r="J4871" s="113">
        <v>44779.005196759259</v>
      </c>
      <c r="K4871" s="113">
        <v>44779.006192129629</v>
      </c>
      <c r="L4871" s="113">
        <v>44779.024108796293</v>
      </c>
      <c r="M4871" s="113">
        <v>44779.024189814816</v>
      </c>
      <c r="N4871" s="113">
        <v>44779.007650462961</v>
      </c>
      <c r="O4871" s="78" t="s">
        <v>1187</v>
      </c>
      <c r="P4871" s="78" t="str">
        <f t="shared" si="1292"/>
        <v>CIC</v>
      </c>
      <c r="Q4871" s="113">
        <v>44779.05023148148</v>
      </c>
      <c r="R4871" s="78" t="s">
        <v>1220</v>
      </c>
      <c r="S4871" s="78" t="str">
        <f t="shared" si="1293"/>
        <v>PLOEG</v>
      </c>
      <c r="T4871" s="113">
        <v>44779.056481481479</v>
      </c>
      <c r="U4871" s="78" t="s">
        <v>1220</v>
      </c>
      <c r="V4871" s="78" t="str">
        <f t="shared" si="1294"/>
        <v>PLOEG</v>
      </c>
      <c r="W4871" s="113">
        <v>44779.058009259257</v>
      </c>
      <c r="X4871" s="113">
        <f t="shared" si="1295"/>
        <v>1.7916666663950309E-2</v>
      </c>
      <c r="Y4871" s="113">
        <f t="shared" si="1296"/>
        <v>3.2372685185691807E-2</v>
      </c>
      <c r="Z4871" s="113">
        <f t="shared" si="1297"/>
        <v>1.527777778392192E-3</v>
      </c>
      <c r="AB4871" s="2">
        <f t="shared" si="1298"/>
        <v>2797</v>
      </c>
      <c r="AC4871" s="2">
        <f t="shared" si="1298"/>
        <v>132</v>
      </c>
      <c r="AE4871" s="2" t="str">
        <f t="shared" si="1299"/>
        <v/>
      </c>
      <c r="AF4871" s="2" t="str">
        <f t="shared" si="1300"/>
        <v/>
      </c>
      <c r="AG4871" s="2" t="str">
        <f t="shared" si="1301"/>
        <v/>
      </c>
      <c r="AH4871" s="2">
        <f t="shared" si="1302"/>
        <v>2797</v>
      </c>
      <c r="AI4871" s="2" t="str">
        <f t="shared" si="1303"/>
        <v/>
      </c>
      <c r="AK4871" s="2" t="str">
        <f t="shared" si="1304"/>
        <v/>
      </c>
      <c r="AL4871" s="2" t="str">
        <f t="shared" si="1305"/>
        <v/>
      </c>
      <c r="AM4871" s="2" t="str">
        <f t="shared" si="1306"/>
        <v/>
      </c>
      <c r="AN4871" s="2">
        <f t="shared" si="1307"/>
        <v>132</v>
      </c>
      <c r="AO4871" s="2" t="str">
        <f t="shared" si="1308"/>
        <v/>
      </c>
    </row>
    <row r="4872" spans="1:41" x14ac:dyDescent="0.3">
      <c r="A4872" s="111">
        <v>44779.226284722223</v>
      </c>
      <c r="B4872" s="78" t="s">
        <v>5633</v>
      </c>
      <c r="C4872" s="78" t="s">
        <v>886</v>
      </c>
      <c r="D4872" s="78" t="s">
        <v>3085</v>
      </c>
      <c r="E4872" s="78">
        <v>28</v>
      </c>
      <c r="F4872" s="78" t="s">
        <v>809</v>
      </c>
      <c r="G4872" s="78" t="s">
        <v>100</v>
      </c>
      <c r="H4872" s="112" t="s">
        <v>208</v>
      </c>
      <c r="I4872" s="112">
        <v>3</v>
      </c>
      <c r="J4872" s="113">
        <v>44779.22587962963</v>
      </c>
      <c r="K4872" s="113">
        <v>44779.226284722223</v>
      </c>
      <c r="M4872" s="113">
        <v>44779.250844907408</v>
      </c>
      <c r="N4872" s="113">
        <v>44779.250891203701</v>
      </c>
      <c r="O4872" s="78" t="s">
        <v>1185</v>
      </c>
      <c r="P4872" s="78" t="str">
        <f t="shared" si="1292"/>
        <v>CIC</v>
      </c>
      <c r="S4872" s="78" t="str">
        <f t="shared" si="1293"/>
        <v/>
      </c>
      <c r="T4872" s="113">
        <v>44779.294444444444</v>
      </c>
      <c r="U4872" s="78" t="s">
        <v>1258</v>
      </c>
      <c r="V4872" s="78" t="str">
        <f t="shared" si="1294"/>
        <v>PLOEG</v>
      </c>
      <c r="W4872" s="113">
        <v>44779.630983796298</v>
      </c>
      <c r="X4872" s="113">
        <f t="shared" si="1295"/>
        <v>2.4560185185691807E-2</v>
      </c>
      <c r="Y4872" s="113">
        <f t="shared" si="1296"/>
        <v>4.3599537035333924E-2</v>
      </c>
      <c r="Z4872" s="113">
        <f t="shared" si="1297"/>
        <v>0.33653935185429873</v>
      </c>
      <c r="AB4872" s="2">
        <f t="shared" si="1298"/>
        <v>3767</v>
      </c>
      <c r="AC4872" s="2">
        <f t="shared" si="1298"/>
        <v>29077</v>
      </c>
      <c r="AE4872" s="2" t="str">
        <f t="shared" si="1299"/>
        <v/>
      </c>
      <c r="AF4872" s="2" t="str">
        <f t="shared" si="1300"/>
        <v/>
      </c>
      <c r="AG4872" s="2" t="str">
        <f t="shared" si="1301"/>
        <v/>
      </c>
      <c r="AH4872" s="2">
        <f t="shared" si="1302"/>
        <v>3767</v>
      </c>
      <c r="AI4872" s="2" t="str">
        <f t="shared" si="1303"/>
        <v/>
      </c>
      <c r="AK4872" s="2" t="str">
        <f t="shared" si="1304"/>
        <v/>
      </c>
      <c r="AL4872" s="2" t="str">
        <f t="shared" si="1305"/>
        <v/>
      </c>
      <c r="AM4872" s="2" t="str">
        <f t="shared" si="1306"/>
        <v/>
      </c>
      <c r="AN4872" s="2">
        <f t="shared" si="1307"/>
        <v>29077</v>
      </c>
      <c r="AO4872" s="2" t="str">
        <f t="shared" si="1308"/>
        <v/>
      </c>
    </row>
    <row r="4873" spans="1:41" x14ac:dyDescent="0.3">
      <c r="A4873" s="111">
        <v>44779.27008101852</v>
      </c>
      <c r="B4873" s="78" t="s">
        <v>5634</v>
      </c>
      <c r="C4873" s="78" t="s">
        <v>850</v>
      </c>
      <c r="F4873" s="78" t="s">
        <v>808</v>
      </c>
      <c r="G4873" s="78" t="s">
        <v>110</v>
      </c>
      <c r="H4873" s="112" t="s">
        <v>344</v>
      </c>
      <c r="I4873" s="112">
        <v>3</v>
      </c>
      <c r="J4873" s="113">
        <v>44779.268530092595</v>
      </c>
      <c r="K4873" s="113">
        <v>44779.27008101852</v>
      </c>
      <c r="L4873" s="113">
        <v>44779.292708333334</v>
      </c>
      <c r="M4873" s="113">
        <v>44779.287361111114</v>
      </c>
      <c r="N4873" s="113">
        <v>44779.288113425922</v>
      </c>
      <c r="O4873" s="78" t="s">
        <v>1185</v>
      </c>
      <c r="P4873" s="78" t="str">
        <f t="shared" si="1292"/>
        <v>CIC</v>
      </c>
      <c r="S4873" s="78" t="str">
        <f t="shared" si="1293"/>
        <v/>
      </c>
      <c r="V4873" s="78" t="str">
        <f t="shared" si="1294"/>
        <v/>
      </c>
      <c r="W4873" s="113">
        <v>44779.292708333334</v>
      </c>
      <c r="X4873" s="113">
        <f t="shared" si="1295"/>
        <v>1.7280092593864538E-2</v>
      </c>
      <c r="Y4873" s="113" t="str">
        <f t="shared" si="1296"/>
        <v/>
      </c>
      <c r="Z4873" s="113" t="str">
        <f t="shared" si="1297"/>
        <v/>
      </c>
      <c r="AB4873" s="2" t="str">
        <f t="shared" si="1298"/>
        <v/>
      </c>
      <c r="AC4873" s="2" t="str">
        <f t="shared" si="1298"/>
        <v/>
      </c>
      <c r="AE4873" s="2" t="str">
        <f t="shared" si="1299"/>
        <v/>
      </c>
      <c r="AF4873" s="2" t="str">
        <f t="shared" si="1300"/>
        <v/>
      </c>
      <c r="AG4873" s="2" t="str">
        <f t="shared" si="1301"/>
        <v/>
      </c>
      <c r="AH4873" s="2" t="str">
        <f t="shared" si="1302"/>
        <v/>
      </c>
      <c r="AI4873" s="2" t="str">
        <f t="shared" si="1303"/>
        <v/>
      </c>
      <c r="AK4873" s="2" t="str">
        <f t="shared" si="1304"/>
        <v/>
      </c>
      <c r="AL4873" s="2" t="str">
        <f t="shared" si="1305"/>
        <v/>
      </c>
      <c r="AM4873" s="2" t="str">
        <f t="shared" si="1306"/>
        <v/>
      </c>
      <c r="AN4873" s="2" t="str">
        <f t="shared" si="1307"/>
        <v/>
      </c>
      <c r="AO4873" s="2" t="str">
        <f t="shared" si="1308"/>
        <v/>
      </c>
    </row>
    <row r="4874" spans="1:41" x14ac:dyDescent="0.3">
      <c r="A4874" s="111">
        <v>44779.290706018517</v>
      </c>
      <c r="B4874" s="78" t="s">
        <v>5635</v>
      </c>
      <c r="C4874" s="78" t="s">
        <v>951</v>
      </c>
      <c r="D4874" s="78" t="s">
        <v>5636</v>
      </c>
      <c r="E4874" s="78">
        <v>17</v>
      </c>
      <c r="F4874" s="78" t="s">
        <v>809</v>
      </c>
      <c r="G4874" s="78" t="s">
        <v>118</v>
      </c>
      <c r="H4874" s="112" t="s">
        <v>352</v>
      </c>
      <c r="I4874" s="112">
        <v>2</v>
      </c>
      <c r="J4874" s="113">
        <v>44779.290277777778</v>
      </c>
      <c r="K4874" s="113">
        <v>44779.290706018517</v>
      </c>
      <c r="M4874" s="113">
        <v>44779.292164351849</v>
      </c>
      <c r="N4874" s="113">
        <v>44779.29277777778</v>
      </c>
      <c r="O4874" s="78" t="s">
        <v>1185</v>
      </c>
      <c r="P4874" s="78" t="str">
        <f t="shared" si="1292"/>
        <v>CIC</v>
      </c>
      <c r="S4874" s="78" t="str">
        <f t="shared" si="1293"/>
        <v/>
      </c>
      <c r="V4874" s="78" t="str">
        <f t="shared" si="1294"/>
        <v/>
      </c>
      <c r="W4874" s="113">
        <v>44779.369490740741</v>
      </c>
      <c r="X4874" s="113">
        <f t="shared" si="1295"/>
        <v>1.4583333322661929E-3</v>
      </c>
      <c r="Y4874" s="113" t="str">
        <f t="shared" si="1296"/>
        <v/>
      </c>
      <c r="Z4874" s="113" t="str">
        <f t="shared" si="1297"/>
        <v/>
      </c>
      <c r="AB4874" s="2" t="str">
        <f t="shared" si="1298"/>
        <v/>
      </c>
      <c r="AC4874" s="2" t="str">
        <f t="shared" si="1298"/>
        <v/>
      </c>
      <c r="AE4874" s="2" t="str">
        <f t="shared" si="1299"/>
        <v/>
      </c>
      <c r="AF4874" s="2" t="str">
        <f t="shared" si="1300"/>
        <v/>
      </c>
      <c r="AG4874" s="2" t="str">
        <f t="shared" si="1301"/>
        <v/>
      </c>
      <c r="AH4874" s="2" t="str">
        <f t="shared" si="1302"/>
        <v/>
      </c>
      <c r="AI4874" s="2" t="str">
        <f t="shared" si="1303"/>
        <v/>
      </c>
      <c r="AK4874" s="2" t="str">
        <f t="shared" si="1304"/>
        <v/>
      </c>
      <c r="AL4874" s="2" t="str">
        <f t="shared" si="1305"/>
        <v/>
      </c>
      <c r="AM4874" s="2" t="str">
        <f t="shared" si="1306"/>
        <v/>
      </c>
      <c r="AN4874" s="2" t="str">
        <f t="shared" si="1307"/>
        <v/>
      </c>
      <c r="AO4874" s="2" t="str">
        <f t="shared" si="1308"/>
        <v/>
      </c>
    </row>
    <row r="4875" spans="1:41" x14ac:dyDescent="0.3">
      <c r="A4875" s="111">
        <v>44779.290706018517</v>
      </c>
      <c r="B4875" s="78" t="s">
        <v>5635</v>
      </c>
      <c r="C4875" s="78" t="s">
        <v>850</v>
      </c>
      <c r="D4875" s="78" t="s">
        <v>5636</v>
      </c>
      <c r="E4875" s="78">
        <v>17</v>
      </c>
      <c r="F4875" s="78" t="s">
        <v>809</v>
      </c>
      <c r="G4875" s="78" t="s">
        <v>118</v>
      </c>
      <c r="H4875" s="112" t="s">
        <v>352</v>
      </c>
      <c r="I4875" s="112">
        <v>2</v>
      </c>
      <c r="J4875" s="113">
        <v>44779.290277777778</v>
      </c>
      <c r="K4875" s="113">
        <v>44779.290706018517</v>
      </c>
      <c r="M4875" s="113">
        <v>44779.292708333334</v>
      </c>
      <c r="N4875" s="113">
        <v>44779.292812500003</v>
      </c>
      <c r="O4875" s="78" t="s">
        <v>1185</v>
      </c>
      <c r="P4875" s="78" t="str">
        <f t="shared" si="1292"/>
        <v>CIC</v>
      </c>
      <c r="Q4875" s="113">
        <v>44779.295486111114</v>
      </c>
      <c r="R4875" s="78" t="s">
        <v>1344</v>
      </c>
      <c r="S4875" s="78" t="str">
        <f t="shared" si="1293"/>
        <v>PLOEG</v>
      </c>
      <c r="T4875" s="113">
        <v>44779.297048611108</v>
      </c>
      <c r="U4875" s="78" t="s">
        <v>1286</v>
      </c>
      <c r="V4875" s="78" t="str">
        <f t="shared" si="1294"/>
        <v>PLOEG</v>
      </c>
      <c r="W4875" s="113">
        <v>44779.375462962962</v>
      </c>
      <c r="X4875" s="113">
        <f t="shared" si="1295"/>
        <v>2.0023148172185756E-3</v>
      </c>
      <c r="Y4875" s="113">
        <f t="shared" si="1296"/>
        <v>4.3402777737355791E-3</v>
      </c>
      <c r="Z4875" s="113">
        <f t="shared" si="1297"/>
        <v>7.8414351854007691E-2</v>
      </c>
      <c r="AB4875" s="2">
        <f t="shared" si="1298"/>
        <v>375</v>
      </c>
      <c r="AC4875" s="2">
        <f t="shared" si="1298"/>
        <v>6775</v>
      </c>
      <c r="AE4875" s="2" t="str">
        <f t="shared" si="1299"/>
        <v/>
      </c>
      <c r="AF4875" s="2" t="str">
        <f t="shared" si="1300"/>
        <v/>
      </c>
      <c r="AG4875" s="2">
        <f t="shared" si="1301"/>
        <v>375</v>
      </c>
      <c r="AH4875" s="2" t="str">
        <f t="shared" si="1302"/>
        <v/>
      </c>
      <c r="AI4875" s="2" t="str">
        <f t="shared" si="1303"/>
        <v/>
      </c>
      <c r="AK4875" s="2" t="str">
        <f t="shared" si="1304"/>
        <v/>
      </c>
      <c r="AL4875" s="2" t="str">
        <f t="shared" si="1305"/>
        <v/>
      </c>
      <c r="AM4875" s="2">
        <f t="shared" si="1306"/>
        <v>6775</v>
      </c>
      <c r="AN4875" s="2" t="str">
        <f t="shared" si="1307"/>
        <v/>
      </c>
      <c r="AO4875" s="2" t="str">
        <f t="shared" si="1308"/>
        <v/>
      </c>
    </row>
    <row r="4876" spans="1:41" x14ac:dyDescent="0.3">
      <c r="A4876" s="111">
        <v>44779.300798611112</v>
      </c>
      <c r="B4876" s="78" t="s">
        <v>5637</v>
      </c>
      <c r="C4876" s="78" t="s">
        <v>850</v>
      </c>
      <c r="D4876" s="78" t="s">
        <v>1314</v>
      </c>
      <c r="E4876" s="78">
        <v>79</v>
      </c>
      <c r="F4876" s="78" t="s">
        <v>807</v>
      </c>
      <c r="G4876" s="78" t="s">
        <v>92</v>
      </c>
      <c r="H4876" s="112" t="s">
        <v>204</v>
      </c>
      <c r="I4876" s="112">
        <v>2</v>
      </c>
      <c r="J4876" s="113">
        <v>44779.300358796296</v>
      </c>
      <c r="K4876" s="113">
        <v>44779.300798611112</v>
      </c>
      <c r="M4876" s="113">
        <v>44779.375497685185</v>
      </c>
      <c r="N4876" s="113">
        <v>44779.375532407408</v>
      </c>
      <c r="O4876" s="78" t="s">
        <v>1185</v>
      </c>
      <c r="P4876" s="78" t="str">
        <f t="shared" si="1292"/>
        <v>CIC</v>
      </c>
      <c r="Q4876" s="113">
        <v>44779.37572916667</v>
      </c>
      <c r="R4876" s="78" t="s">
        <v>1344</v>
      </c>
      <c r="S4876" s="78" t="str">
        <f t="shared" si="1293"/>
        <v>PLOEG</v>
      </c>
      <c r="T4876" s="113">
        <v>44779.386423611111</v>
      </c>
      <c r="U4876" s="78" t="s">
        <v>1286</v>
      </c>
      <c r="V4876" s="78" t="str">
        <f t="shared" si="1294"/>
        <v>PLOEG</v>
      </c>
      <c r="W4876" s="113">
        <v>44779.409108796295</v>
      </c>
      <c r="X4876" s="113">
        <f t="shared" si="1295"/>
        <v>7.4699074073578231E-2</v>
      </c>
      <c r="Y4876" s="113">
        <f t="shared" si="1296"/>
        <v>1.0925925926130731E-2</v>
      </c>
      <c r="Z4876" s="113">
        <f t="shared" si="1297"/>
        <v>2.2685185183945578E-2</v>
      </c>
      <c r="AB4876" s="2">
        <f t="shared" si="1298"/>
        <v>944</v>
      </c>
      <c r="AC4876" s="2">
        <f t="shared" si="1298"/>
        <v>1960</v>
      </c>
      <c r="AE4876" s="2" t="str">
        <f t="shared" si="1299"/>
        <v/>
      </c>
      <c r="AF4876" s="2" t="str">
        <f t="shared" si="1300"/>
        <v/>
      </c>
      <c r="AG4876" s="2">
        <f t="shared" si="1301"/>
        <v>944</v>
      </c>
      <c r="AH4876" s="2" t="str">
        <f t="shared" si="1302"/>
        <v/>
      </c>
      <c r="AI4876" s="2" t="str">
        <f t="shared" si="1303"/>
        <v/>
      </c>
      <c r="AK4876" s="2" t="str">
        <f t="shared" si="1304"/>
        <v/>
      </c>
      <c r="AL4876" s="2" t="str">
        <f t="shared" si="1305"/>
        <v/>
      </c>
      <c r="AM4876" s="2">
        <f t="shared" si="1306"/>
        <v>1960</v>
      </c>
      <c r="AN4876" s="2" t="str">
        <f t="shared" si="1307"/>
        <v/>
      </c>
      <c r="AO4876" s="2" t="str">
        <f t="shared" si="1308"/>
        <v/>
      </c>
    </row>
    <row r="4877" spans="1:41" x14ac:dyDescent="0.3">
      <c r="A4877" s="111">
        <v>44779.529976851853</v>
      </c>
      <c r="B4877" s="78" t="s">
        <v>5638</v>
      </c>
      <c r="C4877" s="78" t="s">
        <v>850</v>
      </c>
      <c r="D4877" s="78" t="s">
        <v>1382</v>
      </c>
      <c r="E4877" s="78">
        <v>84</v>
      </c>
      <c r="F4877" s="78" t="s">
        <v>809</v>
      </c>
      <c r="G4877" s="78" t="s">
        <v>94</v>
      </c>
      <c r="H4877" s="112" t="s">
        <v>320</v>
      </c>
      <c r="I4877" s="112">
        <v>3</v>
      </c>
      <c r="J4877" s="113">
        <v>44779.529976851853</v>
      </c>
      <c r="K4877" s="113">
        <v>44779.529976851853</v>
      </c>
      <c r="M4877" s="113">
        <v>44779.580914351849</v>
      </c>
      <c r="N4877" s="113">
        <v>44779.582175925927</v>
      </c>
      <c r="O4877" s="78" t="s">
        <v>1185</v>
      </c>
      <c r="P4877" s="78" t="str">
        <f t="shared" si="1292"/>
        <v>CIC</v>
      </c>
      <c r="Q4877" s="113">
        <v>44779.530717592592</v>
      </c>
      <c r="R4877" s="78" t="s">
        <v>1344</v>
      </c>
      <c r="S4877" s="78" t="str">
        <f t="shared" si="1293"/>
        <v>PLOEG</v>
      </c>
      <c r="T4877" s="113">
        <v>44779.537210648145</v>
      </c>
      <c r="U4877" s="78" t="s">
        <v>1344</v>
      </c>
      <c r="V4877" s="78" t="str">
        <f t="shared" si="1294"/>
        <v>PLOEG</v>
      </c>
      <c r="W4877" s="113">
        <v>44779.660844907405</v>
      </c>
      <c r="X4877" s="113">
        <f t="shared" si="1295"/>
        <v>5.093749999650754E-2</v>
      </c>
      <c r="Y4877" s="113" t="str">
        <f t="shared" si="1296"/>
        <v/>
      </c>
      <c r="Z4877" s="113">
        <f t="shared" si="1297"/>
        <v>0.12363425926014315</v>
      </c>
      <c r="AB4877" s="2" t="str">
        <f t="shared" si="1298"/>
        <v/>
      </c>
      <c r="AC4877" s="2">
        <f t="shared" si="1298"/>
        <v>10682</v>
      </c>
      <c r="AE4877" s="2" t="str">
        <f t="shared" si="1299"/>
        <v/>
      </c>
      <c r="AF4877" s="2" t="str">
        <f t="shared" si="1300"/>
        <v/>
      </c>
      <c r="AG4877" s="2" t="str">
        <f t="shared" si="1301"/>
        <v/>
      </c>
      <c r="AH4877" s="2" t="str">
        <f t="shared" si="1302"/>
        <v/>
      </c>
      <c r="AI4877" s="2" t="str">
        <f t="shared" si="1303"/>
        <v/>
      </c>
      <c r="AK4877" s="2" t="str">
        <f t="shared" si="1304"/>
        <v/>
      </c>
      <c r="AL4877" s="2" t="str">
        <f t="shared" si="1305"/>
        <v/>
      </c>
      <c r="AM4877" s="2" t="str">
        <f t="shared" si="1306"/>
        <v/>
      </c>
      <c r="AN4877" s="2">
        <f t="shared" si="1307"/>
        <v>10682</v>
      </c>
      <c r="AO4877" s="2" t="str">
        <f t="shared" si="1308"/>
        <v/>
      </c>
    </row>
    <row r="4878" spans="1:41" x14ac:dyDescent="0.3">
      <c r="A4878" s="111">
        <v>44779.559155092589</v>
      </c>
      <c r="B4878" s="78" t="s">
        <v>5639</v>
      </c>
      <c r="C4878" s="78" t="s">
        <v>850</v>
      </c>
      <c r="D4878" s="78" t="s">
        <v>1270</v>
      </c>
      <c r="F4878" s="78" t="s">
        <v>808</v>
      </c>
      <c r="G4878" s="78" t="s">
        <v>144</v>
      </c>
      <c r="H4878" s="112" t="s">
        <v>326</v>
      </c>
      <c r="I4878" s="112">
        <v>4</v>
      </c>
      <c r="J4878" s="113">
        <v>44779.558495370373</v>
      </c>
      <c r="K4878" s="113">
        <v>44779.559155092589</v>
      </c>
      <c r="M4878" s="113">
        <v>44779.579212962963</v>
      </c>
      <c r="P4878" s="78" t="str">
        <f t="shared" si="1292"/>
        <v/>
      </c>
      <c r="S4878" s="78" t="str">
        <f t="shared" si="1293"/>
        <v/>
      </c>
      <c r="V4878" s="78" t="str">
        <f t="shared" si="1294"/>
        <v/>
      </c>
      <c r="W4878" s="113">
        <v>44779.580300925925</v>
      </c>
      <c r="X4878" s="113">
        <f t="shared" si="1295"/>
        <v>2.0057870373420883E-2</v>
      </c>
      <c r="Y4878" s="113" t="str">
        <f t="shared" si="1296"/>
        <v/>
      </c>
      <c r="Z4878" s="113" t="str">
        <f t="shared" si="1297"/>
        <v/>
      </c>
      <c r="AB4878" s="2" t="str">
        <f t="shared" si="1298"/>
        <v/>
      </c>
      <c r="AC4878" s="2" t="str">
        <f t="shared" si="1298"/>
        <v/>
      </c>
      <c r="AE4878" s="2" t="str">
        <f t="shared" si="1299"/>
        <v/>
      </c>
      <c r="AF4878" s="2" t="str">
        <f t="shared" si="1300"/>
        <v/>
      </c>
      <c r="AG4878" s="2" t="str">
        <f t="shared" si="1301"/>
        <v/>
      </c>
      <c r="AH4878" s="2" t="str">
        <f t="shared" si="1302"/>
        <v/>
      </c>
      <c r="AI4878" s="2" t="str">
        <f t="shared" si="1303"/>
        <v/>
      </c>
      <c r="AK4878" s="2" t="str">
        <f t="shared" si="1304"/>
        <v/>
      </c>
      <c r="AL4878" s="2" t="str">
        <f t="shared" si="1305"/>
        <v/>
      </c>
      <c r="AM4878" s="2" t="str">
        <f t="shared" si="1306"/>
        <v/>
      </c>
      <c r="AN4878" s="2" t="str">
        <f t="shared" si="1307"/>
        <v/>
      </c>
      <c r="AO4878" s="2" t="str">
        <f t="shared" si="1308"/>
        <v/>
      </c>
    </row>
    <row r="4879" spans="1:41" x14ac:dyDescent="0.3">
      <c r="A4879" s="111">
        <v>44779.586712962962</v>
      </c>
      <c r="B4879" s="78" t="s">
        <v>5640</v>
      </c>
      <c r="C4879" s="78" t="s">
        <v>1601</v>
      </c>
      <c r="D4879" s="78" t="s">
        <v>1266</v>
      </c>
      <c r="E4879" s="78">
        <v>60</v>
      </c>
      <c r="F4879" s="78" t="s">
        <v>807</v>
      </c>
      <c r="G4879" s="78" t="s">
        <v>110</v>
      </c>
      <c r="H4879" s="112" t="s">
        <v>344</v>
      </c>
      <c r="I4879" s="112">
        <v>3</v>
      </c>
      <c r="J4879" s="113">
        <v>44779.586712962962</v>
      </c>
      <c r="K4879" s="113">
        <v>44779.586712962962</v>
      </c>
      <c r="M4879" s="113">
        <v>44779.590300925927</v>
      </c>
      <c r="P4879" s="78" t="str">
        <f t="shared" si="1292"/>
        <v/>
      </c>
      <c r="S4879" s="78" t="str">
        <f t="shared" si="1293"/>
        <v/>
      </c>
      <c r="V4879" s="78" t="str">
        <f t="shared" si="1294"/>
        <v/>
      </c>
      <c r="W4879" s="113">
        <v>44779.600902777776</v>
      </c>
      <c r="X4879" s="113">
        <f t="shared" si="1295"/>
        <v>3.5879629649571143E-3</v>
      </c>
      <c r="Y4879" s="113" t="str">
        <f t="shared" si="1296"/>
        <v/>
      </c>
      <c r="Z4879" s="113" t="str">
        <f t="shared" si="1297"/>
        <v/>
      </c>
      <c r="AB4879" s="2" t="str">
        <f t="shared" si="1298"/>
        <v/>
      </c>
      <c r="AC4879" s="2" t="str">
        <f t="shared" si="1298"/>
        <v/>
      </c>
      <c r="AE4879" s="2" t="str">
        <f t="shared" si="1299"/>
        <v/>
      </c>
      <c r="AF4879" s="2" t="str">
        <f t="shared" si="1300"/>
        <v/>
      </c>
      <c r="AG4879" s="2" t="str">
        <f t="shared" si="1301"/>
        <v/>
      </c>
      <c r="AH4879" s="2" t="str">
        <f t="shared" si="1302"/>
        <v/>
      </c>
      <c r="AI4879" s="2" t="str">
        <f t="shared" si="1303"/>
        <v/>
      </c>
      <c r="AK4879" s="2" t="str">
        <f t="shared" si="1304"/>
        <v/>
      </c>
      <c r="AL4879" s="2" t="str">
        <f t="shared" si="1305"/>
        <v/>
      </c>
      <c r="AM4879" s="2" t="str">
        <f t="shared" si="1306"/>
        <v/>
      </c>
      <c r="AN4879" s="2" t="str">
        <f t="shared" si="1307"/>
        <v/>
      </c>
      <c r="AO4879" s="2" t="str">
        <f t="shared" si="1308"/>
        <v/>
      </c>
    </row>
    <row r="4880" spans="1:41" x14ac:dyDescent="0.3">
      <c r="A4880" s="111">
        <v>44779.635868055557</v>
      </c>
      <c r="B4880" s="78" t="s">
        <v>5641</v>
      </c>
      <c r="C4880" s="78" t="s">
        <v>886</v>
      </c>
      <c r="D4880" s="78" t="s">
        <v>5642</v>
      </c>
      <c r="E4880" s="78">
        <v>16</v>
      </c>
      <c r="F4880" s="78" t="s">
        <v>809</v>
      </c>
      <c r="G4880" s="78" t="s">
        <v>86</v>
      </c>
      <c r="H4880" s="112" t="s">
        <v>210</v>
      </c>
      <c r="I4880" s="112">
        <v>3</v>
      </c>
      <c r="J4880" s="113">
        <v>44779.63349537037</v>
      </c>
      <c r="K4880" s="113">
        <v>44779.635868055557</v>
      </c>
      <c r="M4880" s="113">
        <v>44779.636099537034</v>
      </c>
      <c r="N4880" s="113">
        <v>44779.636423611111</v>
      </c>
      <c r="O4880" s="78" t="s">
        <v>1185</v>
      </c>
      <c r="P4880" s="78" t="str">
        <f t="shared" si="1292"/>
        <v>CIC</v>
      </c>
      <c r="S4880" s="78" t="str">
        <f t="shared" si="1293"/>
        <v/>
      </c>
      <c r="V4880" s="78" t="str">
        <f t="shared" si="1294"/>
        <v/>
      </c>
      <c r="W4880" s="113">
        <v>44779.673773148148</v>
      </c>
      <c r="X4880" s="113">
        <f t="shared" si="1295"/>
        <v>2.3148147738538682E-4</v>
      </c>
      <c r="Y4880" s="113" t="str">
        <f t="shared" si="1296"/>
        <v/>
      </c>
      <c r="Z4880" s="113" t="str">
        <f t="shared" si="1297"/>
        <v/>
      </c>
      <c r="AB4880" s="2" t="str">
        <f t="shared" si="1298"/>
        <v/>
      </c>
      <c r="AC4880" s="2" t="str">
        <f t="shared" si="1298"/>
        <v/>
      </c>
      <c r="AE4880" s="2" t="str">
        <f t="shared" si="1299"/>
        <v/>
      </c>
      <c r="AF4880" s="2" t="str">
        <f t="shared" si="1300"/>
        <v/>
      </c>
      <c r="AG4880" s="2" t="str">
        <f t="shared" si="1301"/>
        <v/>
      </c>
      <c r="AH4880" s="2" t="str">
        <f t="shared" si="1302"/>
        <v/>
      </c>
      <c r="AI4880" s="2" t="str">
        <f t="shared" si="1303"/>
        <v/>
      </c>
      <c r="AK4880" s="2" t="str">
        <f t="shared" si="1304"/>
        <v/>
      </c>
      <c r="AL4880" s="2" t="str">
        <f t="shared" si="1305"/>
        <v/>
      </c>
      <c r="AM4880" s="2" t="str">
        <f t="shared" si="1306"/>
        <v/>
      </c>
      <c r="AN4880" s="2" t="str">
        <f t="shared" si="1307"/>
        <v/>
      </c>
      <c r="AO4880" s="2" t="str">
        <f t="shared" si="1308"/>
        <v/>
      </c>
    </row>
    <row r="4881" spans="1:41" x14ac:dyDescent="0.3">
      <c r="A4881" s="111">
        <v>44779.646736111114</v>
      </c>
      <c r="B4881" s="78" t="s">
        <v>5643</v>
      </c>
      <c r="C4881" s="78" t="s">
        <v>850</v>
      </c>
      <c r="D4881" s="78" t="s">
        <v>2749</v>
      </c>
      <c r="E4881" s="78">
        <v>98</v>
      </c>
      <c r="F4881" s="78" t="s">
        <v>808</v>
      </c>
      <c r="G4881" s="78" t="s">
        <v>88</v>
      </c>
      <c r="H4881" s="112" t="s">
        <v>256</v>
      </c>
      <c r="I4881" s="112">
        <v>3</v>
      </c>
      <c r="J4881" s="113">
        <v>44779.646736111114</v>
      </c>
      <c r="K4881" s="113">
        <v>44779.646736111114</v>
      </c>
      <c r="M4881" s="113">
        <v>44779.660891203705</v>
      </c>
      <c r="N4881" s="113">
        <v>44779.660925925928</v>
      </c>
      <c r="O4881" s="78" t="s">
        <v>1185</v>
      </c>
      <c r="P4881" s="78" t="str">
        <f t="shared" si="1292"/>
        <v>CIC</v>
      </c>
      <c r="Q4881" s="113">
        <v>44779.698020833333</v>
      </c>
      <c r="R4881" s="78" t="s">
        <v>1344</v>
      </c>
      <c r="S4881" s="78" t="str">
        <f t="shared" si="1293"/>
        <v>PLOEG</v>
      </c>
      <c r="V4881" s="78" t="str">
        <f t="shared" si="1294"/>
        <v/>
      </c>
      <c r="W4881" s="113">
        <v>44779.703009259261</v>
      </c>
      <c r="X4881" s="113">
        <f t="shared" si="1295"/>
        <v>1.4155092590954155E-2</v>
      </c>
      <c r="Y4881" s="113" t="str">
        <f t="shared" si="1296"/>
        <v/>
      </c>
      <c r="Z4881" s="113" t="str">
        <f t="shared" si="1297"/>
        <v/>
      </c>
      <c r="AB4881" s="2" t="str">
        <f t="shared" si="1298"/>
        <v/>
      </c>
      <c r="AC4881" s="2" t="str">
        <f t="shared" si="1298"/>
        <v/>
      </c>
      <c r="AE4881" s="2" t="str">
        <f t="shared" si="1299"/>
        <v/>
      </c>
      <c r="AF4881" s="2" t="str">
        <f t="shared" si="1300"/>
        <v/>
      </c>
      <c r="AG4881" s="2" t="str">
        <f t="shared" si="1301"/>
        <v/>
      </c>
      <c r="AH4881" s="2" t="str">
        <f t="shared" si="1302"/>
        <v/>
      </c>
      <c r="AI4881" s="2" t="str">
        <f t="shared" si="1303"/>
        <v/>
      </c>
      <c r="AK4881" s="2" t="str">
        <f t="shared" si="1304"/>
        <v/>
      </c>
      <c r="AL4881" s="2" t="str">
        <f t="shared" si="1305"/>
        <v/>
      </c>
      <c r="AM4881" s="2" t="str">
        <f t="shared" si="1306"/>
        <v/>
      </c>
      <c r="AN4881" s="2" t="str">
        <f t="shared" si="1307"/>
        <v/>
      </c>
      <c r="AO4881" s="2" t="str">
        <f t="shared" si="1308"/>
        <v/>
      </c>
    </row>
    <row r="4882" spans="1:41" x14ac:dyDescent="0.3">
      <c r="A4882" s="111">
        <v>44779.701006944444</v>
      </c>
      <c r="B4882" s="78" t="s">
        <v>5644</v>
      </c>
      <c r="C4882" s="78" t="s">
        <v>886</v>
      </c>
      <c r="D4882" s="78" t="s">
        <v>1402</v>
      </c>
      <c r="F4882" s="78" t="s">
        <v>808</v>
      </c>
      <c r="G4882" s="78" t="s">
        <v>88</v>
      </c>
      <c r="H4882" s="112" t="s">
        <v>256</v>
      </c>
      <c r="I4882" s="112">
        <v>3</v>
      </c>
      <c r="J4882" s="113">
        <v>44779.701006944444</v>
      </c>
      <c r="K4882" s="113">
        <v>44779.701006944444</v>
      </c>
      <c r="M4882" s="113">
        <v>44779.701203703706</v>
      </c>
      <c r="N4882" s="113">
        <v>44779.702835648146</v>
      </c>
      <c r="O4882" s="78" t="s">
        <v>1187</v>
      </c>
      <c r="P4882" s="78" t="str">
        <f t="shared" si="1292"/>
        <v>CIC</v>
      </c>
      <c r="S4882" s="78" t="str">
        <f t="shared" si="1293"/>
        <v/>
      </c>
      <c r="V4882" s="78" t="str">
        <f t="shared" si="1294"/>
        <v/>
      </c>
      <c r="W4882" s="113">
        <v>44779.715671296297</v>
      </c>
      <c r="X4882" s="113">
        <f t="shared" si="1295"/>
        <v>1.9675926159834489E-4</v>
      </c>
      <c r="Y4882" s="113" t="str">
        <f t="shared" si="1296"/>
        <v/>
      </c>
      <c r="Z4882" s="113" t="str">
        <f t="shared" si="1297"/>
        <v/>
      </c>
      <c r="AB4882" s="2" t="str">
        <f t="shared" si="1298"/>
        <v/>
      </c>
      <c r="AC4882" s="2" t="str">
        <f t="shared" si="1298"/>
        <v/>
      </c>
      <c r="AE4882" s="2" t="str">
        <f t="shared" si="1299"/>
        <v/>
      </c>
      <c r="AF4882" s="2" t="str">
        <f t="shared" si="1300"/>
        <v/>
      </c>
      <c r="AG4882" s="2" t="str">
        <f t="shared" si="1301"/>
        <v/>
      </c>
      <c r="AH4882" s="2" t="str">
        <f t="shared" si="1302"/>
        <v/>
      </c>
      <c r="AI4882" s="2" t="str">
        <f t="shared" si="1303"/>
        <v/>
      </c>
      <c r="AK4882" s="2" t="str">
        <f t="shared" si="1304"/>
        <v/>
      </c>
      <c r="AL4882" s="2" t="str">
        <f t="shared" si="1305"/>
        <v/>
      </c>
      <c r="AM4882" s="2" t="str">
        <f t="shared" si="1306"/>
        <v/>
      </c>
      <c r="AN4882" s="2" t="str">
        <f t="shared" si="1307"/>
        <v/>
      </c>
      <c r="AO4882" s="2" t="str">
        <f t="shared" si="1308"/>
        <v/>
      </c>
    </row>
    <row r="4883" spans="1:41" x14ac:dyDescent="0.3">
      <c r="A4883" s="111">
        <v>44779.706134259257</v>
      </c>
      <c r="B4883" s="78" t="s">
        <v>5645</v>
      </c>
      <c r="C4883" s="78" t="s">
        <v>850</v>
      </c>
      <c r="D4883" s="78" t="s">
        <v>1744</v>
      </c>
      <c r="F4883" s="78" t="s">
        <v>808</v>
      </c>
      <c r="G4883" s="78" t="s">
        <v>92</v>
      </c>
      <c r="H4883" s="112" t="s">
        <v>220</v>
      </c>
      <c r="I4883" s="112">
        <v>2</v>
      </c>
      <c r="J4883" s="113">
        <v>44779.705810185187</v>
      </c>
      <c r="K4883" s="113">
        <v>44779.706134259257</v>
      </c>
      <c r="M4883" s="113">
        <v>44779.706388888888</v>
      </c>
      <c r="P4883" s="78" t="str">
        <f t="shared" si="1292"/>
        <v/>
      </c>
      <c r="S4883" s="78" t="str">
        <f t="shared" si="1293"/>
        <v/>
      </c>
      <c r="V4883" s="78" t="str">
        <f t="shared" si="1294"/>
        <v/>
      </c>
      <c r="W4883" s="113">
        <v>44779.72247685185</v>
      </c>
      <c r="X4883" s="113">
        <f t="shared" si="1295"/>
        <v>2.546296309446916E-4</v>
      </c>
      <c r="Y4883" s="113" t="str">
        <f t="shared" si="1296"/>
        <v/>
      </c>
      <c r="Z4883" s="113" t="str">
        <f t="shared" si="1297"/>
        <v/>
      </c>
      <c r="AB4883" s="2" t="str">
        <f t="shared" si="1298"/>
        <v/>
      </c>
      <c r="AC4883" s="2" t="str">
        <f t="shared" si="1298"/>
        <v/>
      </c>
      <c r="AE4883" s="2" t="str">
        <f t="shared" si="1299"/>
        <v/>
      </c>
      <c r="AF4883" s="2" t="str">
        <f t="shared" si="1300"/>
        <v/>
      </c>
      <c r="AG4883" s="2" t="str">
        <f t="shared" si="1301"/>
        <v/>
      </c>
      <c r="AH4883" s="2" t="str">
        <f t="shared" si="1302"/>
        <v/>
      </c>
      <c r="AI4883" s="2" t="str">
        <f t="shared" si="1303"/>
        <v/>
      </c>
      <c r="AK4883" s="2" t="str">
        <f t="shared" si="1304"/>
        <v/>
      </c>
      <c r="AL4883" s="2" t="str">
        <f t="shared" si="1305"/>
        <v/>
      </c>
      <c r="AM4883" s="2" t="str">
        <f t="shared" si="1306"/>
        <v/>
      </c>
      <c r="AN4883" s="2" t="str">
        <f t="shared" si="1307"/>
        <v/>
      </c>
      <c r="AO4883" s="2" t="str">
        <f t="shared" si="1308"/>
        <v/>
      </c>
    </row>
    <row r="4884" spans="1:41" x14ac:dyDescent="0.3">
      <c r="A4884" s="111">
        <v>44779.719687500001</v>
      </c>
      <c r="B4884" s="78" t="s">
        <v>5646</v>
      </c>
      <c r="C4884" s="78" t="s">
        <v>886</v>
      </c>
      <c r="D4884" s="78" t="s">
        <v>1226</v>
      </c>
      <c r="E4884" s="78">
        <v>18</v>
      </c>
      <c r="F4884" s="78" t="s">
        <v>807</v>
      </c>
      <c r="G4884" s="78" t="s">
        <v>86</v>
      </c>
      <c r="H4884" s="112" t="s">
        <v>288</v>
      </c>
      <c r="I4884" s="112">
        <v>3</v>
      </c>
      <c r="J4884" s="113">
        <v>44779.718958333331</v>
      </c>
      <c r="K4884" s="113">
        <v>44779.719687500001</v>
      </c>
      <c r="M4884" s="113">
        <v>44779.72084490741</v>
      </c>
      <c r="N4884" s="113">
        <v>44779.721099537041</v>
      </c>
      <c r="O4884" s="78" t="s">
        <v>1185</v>
      </c>
      <c r="P4884" s="78" t="str">
        <f t="shared" si="1292"/>
        <v>CIC</v>
      </c>
      <c r="S4884" s="78" t="str">
        <f t="shared" si="1293"/>
        <v/>
      </c>
      <c r="T4884" s="113">
        <v>44779.729074074072</v>
      </c>
      <c r="U4884" s="78" t="s">
        <v>1267</v>
      </c>
      <c r="V4884" s="78" t="str">
        <f t="shared" si="1294"/>
        <v>PLOEG</v>
      </c>
      <c r="W4884" s="113">
        <v>44779.734664351854</v>
      </c>
      <c r="X4884" s="113">
        <f t="shared" si="1295"/>
        <v>1.157407408754807E-3</v>
      </c>
      <c r="Y4884" s="113">
        <f t="shared" si="1296"/>
        <v>8.2291666622040793E-3</v>
      </c>
      <c r="Z4884" s="113">
        <f t="shared" si="1297"/>
        <v>5.5902777821756899E-3</v>
      </c>
      <c r="AB4884" s="2">
        <f t="shared" si="1298"/>
        <v>711</v>
      </c>
      <c r="AC4884" s="2">
        <f t="shared" si="1298"/>
        <v>483</v>
      </c>
      <c r="AE4884" s="2" t="str">
        <f t="shared" si="1299"/>
        <v/>
      </c>
      <c r="AF4884" s="2" t="str">
        <f t="shared" si="1300"/>
        <v/>
      </c>
      <c r="AG4884" s="2" t="str">
        <f t="shared" si="1301"/>
        <v/>
      </c>
      <c r="AH4884" s="2">
        <f t="shared" si="1302"/>
        <v>711</v>
      </c>
      <c r="AI4884" s="2" t="str">
        <f t="shared" si="1303"/>
        <v/>
      </c>
      <c r="AK4884" s="2" t="str">
        <f t="shared" si="1304"/>
        <v/>
      </c>
      <c r="AL4884" s="2" t="str">
        <f t="shared" si="1305"/>
        <v/>
      </c>
      <c r="AM4884" s="2" t="str">
        <f t="shared" si="1306"/>
        <v/>
      </c>
      <c r="AN4884" s="2">
        <f t="shared" si="1307"/>
        <v>483</v>
      </c>
      <c r="AO4884" s="2" t="str">
        <f t="shared" si="1308"/>
        <v/>
      </c>
    </row>
    <row r="4885" spans="1:41" x14ac:dyDescent="0.3">
      <c r="A4885" s="111">
        <v>44779.727523148147</v>
      </c>
      <c r="B4885" s="78" t="s">
        <v>5647</v>
      </c>
      <c r="C4885" s="78" t="s">
        <v>850</v>
      </c>
      <c r="D4885" s="78" t="s">
        <v>1402</v>
      </c>
      <c r="E4885" s="78">
        <v>8</v>
      </c>
      <c r="F4885" s="78" t="s">
        <v>808</v>
      </c>
      <c r="G4885" s="78" t="s">
        <v>88</v>
      </c>
      <c r="H4885" s="112" t="s">
        <v>256</v>
      </c>
      <c r="I4885" s="112">
        <v>3</v>
      </c>
      <c r="J4885" s="113">
        <v>44779.726724537039</v>
      </c>
      <c r="K4885" s="113">
        <v>44779.727523148147</v>
      </c>
      <c r="M4885" s="113">
        <v>44779.728009259263</v>
      </c>
      <c r="N4885" s="113">
        <v>44779.728078703702</v>
      </c>
      <c r="O4885" s="78" t="s">
        <v>1185</v>
      </c>
      <c r="P4885" s="78" t="str">
        <f t="shared" si="1292"/>
        <v>CIC</v>
      </c>
      <c r="Q4885" s="113">
        <v>44779.732916666668</v>
      </c>
      <c r="R4885" s="78" t="s">
        <v>1344</v>
      </c>
      <c r="S4885" s="78" t="str">
        <f t="shared" si="1293"/>
        <v>PLOEG</v>
      </c>
      <c r="T4885" s="113">
        <v>44779.7419212963</v>
      </c>
      <c r="U4885" s="78" t="s">
        <v>1344</v>
      </c>
      <c r="V4885" s="78" t="str">
        <f t="shared" si="1294"/>
        <v>PLOEG</v>
      </c>
      <c r="W4885" s="113">
        <v>44779.760636574072</v>
      </c>
      <c r="X4885" s="113">
        <f t="shared" si="1295"/>
        <v>4.8611111560603604E-4</v>
      </c>
      <c r="Y4885" s="113">
        <f t="shared" si="1296"/>
        <v>1.3912037036789116E-2</v>
      </c>
      <c r="Z4885" s="113">
        <f t="shared" si="1297"/>
        <v>1.8715277772571426E-2</v>
      </c>
      <c r="AB4885" s="2">
        <f t="shared" si="1298"/>
        <v>1202</v>
      </c>
      <c r="AC4885" s="2">
        <f t="shared" si="1298"/>
        <v>1617</v>
      </c>
      <c r="AE4885" s="2" t="str">
        <f t="shared" si="1299"/>
        <v/>
      </c>
      <c r="AF4885" s="2" t="str">
        <f t="shared" si="1300"/>
        <v/>
      </c>
      <c r="AG4885" s="2" t="str">
        <f t="shared" si="1301"/>
        <v/>
      </c>
      <c r="AH4885" s="2">
        <f t="shared" si="1302"/>
        <v>1202</v>
      </c>
      <c r="AI4885" s="2" t="str">
        <f t="shared" si="1303"/>
        <v/>
      </c>
      <c r="AK4885" s="2" t="str">
        <f t="shared" si="1304"/>
        <v/>
      </c>
      <c r="AL4885" s="2" t="str">
        <f t="shared" si="1305"/>
        <v/>
      </c>
      <c r="AM4885" s="2" t="str">
        <f t="shared" si="1306"/>
        <v/>
      </c>
      <c r="AN4885" s="2">
        <f t="shared" si="1307"/>
        <v>1617</v>
      </c>
      <c r="AO4885" s="2" t="str">
        <f t="shared" si="1308"/>
        <v/>
      </c>
    </row>
    <row r="4886" spans="1:41" x14ac:dyDescent="0.3">
      <c r="A4886" s="111">
        <v>44779.757256944446</v>
      </c>
      <c r="B4886" s="78" t="s">
        <v>5648</v>
      </c>
      <c r="C4886" s="78" t="s">
        <v>835</v>
      </c>
      <c r="D4886" s="78" t="s">
        <v>1211</v>
      </c>
      <c r="E4886" s="78">
        <v>52</v>
      </c>
      <c r="F4886" s="78" t="s">
        <v>808</v>
      </c>
      <c r="G4886" s="78" t="s">
        <v>102</v>
      </c>
      <c r="H4886" s="112" t="s">
        <v>226</v>
      </c>
      <c r="I4886" s="112">
        <v>3</v>
      </c>
      <c r="J4886" s="113">
        <v>44779.756932870368</v>
      </c>
      <c r="K4886" s="113">
        <v>44779.757256944446</v>
      </c>
      <c r="M4886" s="113">
        <v>44779.760821759257</v>
      </c>
      <c r="P4886" s="78" t="str">
        <f t="shared" si="1292"/>
        <v/>
      </c>
      <c r="S4886" s="78" t="str">
        <f t="shared" si="1293"/>
        <v/>
      </c>
      <c r="T4886" s="113">
        <v>44779.792326388888</v>
      </c>
      <c r="U4886" s="78" t="s">
        <v>1185</v>
      </c>
      <c r="V4886" s="78" t="str">
        <f t="shared" si="1294"/>
        <v>CIC</v>
      </c>
      <c r="W4886" s="113">
        <v>44779.792962962965</v>
      </c>
      <c r="X4886" s="113">
        <f t="shared" si="1295"/>
        <v>3.5648148113978095E-3</v>
      </c>
      <c r="Y4886" s="113">
        <f t="shared" si="1296"/>
        <v>3.1504629630944692E-2</v>
      </c>
      <c r="Z4886" s="113">
        <f t="shared" si="1297"/>
        <v>6.36574077361729E-4</v>
      </c>
      <c r="AB4886" s="2">
        <f t="shared" si="1298"/>
        <v>2722</v>
      </c>
      <c r="AC4886" s="2">
        <f t="shared" si="1298"/>
        <v>55</v>
      </c>
      <c r="AE4886" s="2" t="str">
        <f t="shared" si="1299"/>
        <v/>
      </c>
      <c r="AF4886" s="2" t="str">
        <f t="shared" si="1300"/>
        <v/>
      </c>
      <c r="AG4886" s="2" t="str">
        <f t="shared" si="1301"/>
        <v/>
      </c>
      <c r="AH4886" s="2">
        <f t="shared" si="1302"/>
        <v>2722</v>
      </c>
      <c r="AI4886" s="2" t="str">
        <f t="shared" si="1303"/>
        <v/>
      </c>
      <c r="AK4886" s="2" t="str">
        <f t="shared" si="1304"/>
        <v/>
      </c>
      <c r="AL4886" s="2" t="str">
        <f t="shared" si="1305"/>
        <v/>
      </c>
      <c r="AM4886" s="2" t="str">
        <f t="shared" si="1306"/>
        <v/>
      </c>
      <c r="AN4886" s="2">
        <f t="shared" si="1307"/>
        <v>55</v>
      </c>
      <c r="AO4886" s="2" t="str">
        <f t="shared" si="1308"/>
        <v/>
      </c>
    </row>
    <row r="4887" spans="1:41" x14ac:dyDescent="0.3">
      <c r="A4887" s="111">
        <v>44779.795543981483</v>
      </c>
      <c r="B4887" s="78" t="s">
        <v>5649</v>
      </c>
      <c r="C4887" s="78" t="s">
        <v>846</v>
      </c>
      <c r="D4887" s="78" t="s">
        <v>1325</v>
      </c>
      <c r="F4887" s="78" t="s">
        <v>808</v>
      </c>
      <c r="G4887" s="78" t="s">
        <v>142</v>
      </c>
      <c r="H4887" s="112" t="s">
        <v>300</v>
      </c>
      <c r="I4887" s="112">
        <v>4</v>
      </c>
      <c r="J4887" s="113">
        <v>44779.794942129629</v>
      </c>
      <c r="K4887" s="113">
        <v>44779.795543981483</v>
      </c>
      <c r="M4887" s="113">
        <v>44779.796840277777</v>
      </c>
      <c r="N4887" s="113">
        <v>44779.796863425923</v>
      </c>
      <c r="O4887" s="78" t="s">
        <v>1187</v>
      </c>
      <c r="P4887" s="78" t="str">
        <f t="shared" si="1292"/>
        <v>CIC</v>
      </c>
      <c r="Q4887" s="113">
        <v>44779.807025462964</v>
      </c>
      <c r="R4887" s="78" t="s">
        <v>1203</v>
      </c>
      <c r="S4887" s="78" t="str">
        <f t="shared" si="1293"/>
        <v>PLOEG</v>
      </c>
      <c r="T4887" s="113">
        <v>44779.815486111111</v>
      </c>
      <c r="U4887" s="78" t="s">
        <v>1203</v>
      </c>
      <c r="V4887" s="78" t="str">
        <f t="shared" si="1294"/>
        <v>PLOEG</v>
      </c>
      <c r="W4887" s="113">
        <v>44779.820868055554</v>
      </c>
      <c r="X4887" s="113">
        <f t="shared" si="1295"/>
        <v>1.2962962937308475E-3</v>
      </c>
      <c r="Y4887" s="113">
        <f t="shared" si="1296"/>
        <v>1.8645833333721384E-2</v>
      </c>
      <c r="Z4887" s="113">
        <f t="shared" si="1297"/>
        <v>5.3819444437976927E-3</v>
      </c>
      <c r="AB4887" s="2">
        <f t="shared" si="1298"/>
        <v>1611</v>
      </c>
      <c r="AC4887" s="2">
        <f t="shared" si="1298"/>
        <v>465</v>
      </c>
      <c r="AE4887" s="2" t="str">
        <f t="shared" si="1299"/>
        <v/>
      </c>
      <c r="AF4887" s="2" t="str">
        <f t="shared" si="1300"/>
        <v/>
      </c>
      <c r="AG4887" s="2" t="str">
        <f t="shared" si="1301"/>
        <v/>
      </c>
      <c r="AH4887" s="2" t="str">
        <f t="shared" si="1302"/>
        <v/>
      </c>
      <c r="AI4887" s="2">
        <f t="shared" si="1303"/>
        <v>1611</v>
      </c>
      <c r="AK4887" s="2" t="str">
        <f t="shared" si="1304"/>
        <v/>
      </c>
      <c r="AL4887" s="2" t="str">
        <f t="shared" si="1305"/>
        <v/>
      </c>
      <c r="AM4887" s="2" t="str">
        <f t="shared" si="1306"/>
        <v/>
      </c>
      <c r="AN4887" s="2" t="str">
        <f t="shared" si="1307"/>
        <v/>
      </c>
      <c r="AO4887" s="2">
        <f t="shared" si="1308"/>
        <v>465</v>
      </c>
    </row>
    <row r="4888" spans="1:41" x14ac:dyDescent="0.3">
      <c r="A4888" s="111">
        <v>44779.798935185187</v>
      </c>
      <c r="B4888" s="78" t="s">
        <v>5650</v>
      </c>
      <c r="C4888" s="78" t="s">
        <v>835</v>
      </c>
      <c r="D4888" s="78" t="s">
        <v>1224</v>
      </c>
      <c r="E4888" s="78">
        <v>116</v>
      </c>
      <c r="F4888" s="78" t="s">
        <v>807</v>
      </c>
      <c r="G4888" s="78" t="s">
        <v>98</v>
      </c>
      <c r="H4888" s="112" t="s">
        <v>216</v>
      </c>
      <c r="I4888" s="112">
        <v>4</v>
      </c>
      <c r="J4888" s="113">
        <v>44779.797002314815</v>
      </c>
      <c r="K4888" s="113">
        <v>44779.798935185187</v>
      </c>
      <c r="M4888" s="113">
        <v>44779.799710648149</v>
      </c>
      <c r="N4888" s="113">
        <v>44779.799745370372</v>
      </c>
      <c r="O4888" s="78" t="s">
        <v>1187</v>
      </c>
      <c r="P4888" s="78" t="str">
        <f t="shared" si="1292"/>
        <v>CIC</v>
      </c>
      <c r="Q4888" s="113">
        <v>44779.817303240743</v>
      </c>
      <c r="R4888" s="78" t="s">
        <v>1216</v>
      </c>
      <c r="S4888" s="78" t="str">
        <f t="shared" si="1293"/>
        <v>PLOEG</v>
      </c>
      <c r="V4888" s="78" t="str">
        <f t="shared" si="1294"/>
        <v/>
      </c>
      <c r="W4888" s="113">
        <v>44779.833379629628</v>
      </c>
      <c r="X4888" s="113">
        <f t="shared" si="1295"/>
        <v>7.7546296233776957E-4</v>
      </c>
      <c r="Y4888" s="113" t="str">
        <f t="shared" si="1296"/>
        <v/>
      </c>
      <c r="Z4888" s="113" t="str">
        <f t="shared" si="1297"/>
        <v/>
      </c>
      <c r="AB4888" s="2" t="str">
        <f t="shared" si="1298"/>
        <v/>
      </c>
      <c r="AC4888" s="2" t="str">
        <f t="shared" si="1298"/>
        <v/>
      </c>
      <c r="AE4888" s="2" t="str">
        <f t="shared" si="1299"/>
        <v/>
      </c>
      <c r="AF4888" s="2" t="str">
        <f t="shared" si="1300"/>
        <v/>
      </c>
      <c r="AG4888" s="2" t="str">
        <f t="shared" si="1301"/>
        <v/>
      </c>
      <c r="AH4888" s="2" t="str">
        <f t="shared" si="1302"/>
        <v/>
      </c>
      <c r="AI4888" s="2" t="str">
        <f t="shared" si="1303"/>
        <v/>
      </c>
      <c r="AK4888" s="2" t="str">
        <f t="shared" si="1304"/>
        <v/>
      </c>
      <c r="AL4888" s="2" t="str">
        <f t="shared" si="1305"/>
        <v/>
      </c>
      <c r="AM4888" s="2" t="str">
        <f t="shared" si="1306"/>
        <v/>
      </c>
      <c r="AN4888" s="2" t="str">
        <f t="shared" si="1307"/>
        <v/>
      </c>
      <c r="AO4888" s="2" t="str">
        <f t="shared" si="1308"/>
        <v/>
      </c>
    </row>
    <row r="4889" spans="1:41" x14ac:dyDescent="0.3">
      <c r="A4889" s="111">
        <v>44779.813356481478</v>
      </c>
      <c r="B4889" s="78" t="s">
        <v>5651</v>
      </c>
      <c r="C4889" s="78" t="s">
        <v>846</v>
      </c>
      <c r="D4889" s="78" t="s">
        <v>2749</v>
      </c>
      <c r="E4889" s="78">
        <v>98</v>
      </c>
      <c r="F4889" s="78" t="s">
        <v>808</v>
      </c>
      <c r="G4889" s="78" t="s">
        <v>86</v>
      </c>
      <c r="H4889" s="112" t="s">
        <v>314</v>
      </c>
      <c r="I4889" s="112">
        <v>4</v>
      </c>
      <c r="J4889" s="113">
        <v>44779.812476851854</v>
      </c>
      <c r="K4889" s="113">
        <v>44779.813356481478</v>
      </c>
      <c r="M4889" s="113">
        <v>44779.820960648147</v>
      </c>
      <c r="N4889" s="113">
        <v>44779.821006944447</v>
      </c>
      <c r="O4889" s="78" t="s">
        <v>1185</v>
      </c>
      <c r="P4889" s="78" t="str">
        <f t="shared" si="1292"/>
        <v>CIC</v>
      </c>
      <c r="S4889" s="78" t="str">
        <f t="shared" si="1293"/>
        <v/>
      </c>
      <c r="T4889" s="113">
        <v>44779.828125</v>
      </c>
      <c r="U4889" s="78" t="s">
        <v>1203</v>
      </c>
      <c r="V4889" s="78" t="str">
        <f t="shared" si="1294"/>
        <v>PLOEG</v>
      </c>
      <c r="W4889" s="113">
        <v>44779.833229166667</v>
      </c>
      <c r="X4889" s="113">
        <f t="shared" si="1295"/>
        <v>7.6041666688979603E-3</v>
      </c>
      <c r="Y4889" s="113">
        <f t="shared" si="1296"/>
        <v>7.1643518531345762E-3</v>
      </c>
      <c r="Z4889" s="113">
        <f t="shared" si="1297"/>
        <v>5.1041666665696539E-3</v>
      </c>
      <c r="AB4889" s="2">
        <f t="shared" si="1298"/>
        <v>619</v>
      </c>
      <c r="AC4889" s="2">
        <f t="shared" si="1298"/>
        <v>441</v>
      </c>
      <c r="AE4889" s="2" t="str">
        <f t="shared" si="1299"/>
        <v/>
      </c>
      <c r="AF4889" s="2" t="str">
        <f t="shared" si="1300"/>
        <v/>
      </c>
      <c r="AG4889" s="2" t="str">
        <f t="shared" si="1301"/>
        <v/>
      </c>
      <c r="AH4889" s="2" t="str">
        <f t="shared" si="1302"/>
        <v/>
      </c>
      <c r="AI4889" s="2">
        <f t="shared" si="1303"/>
        <v>619</v>
      </c>
      <c r="AK4889" s="2" t="str">
        <f t="shared" si="1304"/>
        <v/>
      </c>
      <c r="AL4889" s="2" t="str">
        <f t="shared" si="1305"/>
        <v/>
      </c>
      <c r="AM4889" s="2" t="str">
        <f t="shared" si="1306"/>
        <v/>
      </c>
      <c r="AN4889" s="2" t="str">
        <f t="shared" si="1307"/>
        <v/>
      </c>
      <c r="AO4889" s="2">
        <f t="shared" si="1308"/>
        <v>441</v>
      </c>
    </row>
    <row r="4890" spans="1:41" x14ac:dyDescent="0.3">
      <c r="A4890" s="111">
        <v>44779.854826388888</v>
      </c>
      <c r="B4890" s="78" t="s">
        <v>5652</v>
      </c>
      <c r="C4890" s="78" t="s">
        <v>835</v>
      </c>
      <c r="D4890" s="78" t="s">
        <v>1768</v>
      </c>
      <c r="E4890" s="78">
        <v>13</v>
      </c>
      <c r="F4890" s="78" t="s">
        <v>807</v>
      </c>
      <c r="G4890" s="78" t="s">
        <v>86</v>
      </c>
      <c r="H4890" s="112" t="s">
        <v>302</v>
      </c>
      <c r="I4890" s="112">
        <v>4</v>
      </c>
      <c r="J4890" s="113">
        <v>44779.85392361111</v>
      </c>
      <c r="K4890" s="113">
        <v>44779.854826388888</v>
      </c>
      <c r="M4890" s="113">
        <v>44779.857465277775</v>
      </c>
      <c r="N4890" s="113">
        <v>44779.857499999998</v>
      </c>
      <c r="O4890" s="78" t="s">
        <v>1187</v>
      </c>
      <c r="P4890" s="78" t="str">
        <f t="shared" si="1292"/>
        <v>CIC</v>
      </c>
      <c r="Q4890" s="113">
        <v>44779.864432870374</v>
      </c>
      <c r="R4890" s="78" t="s">
        <v>1200</v>
      </c>
      <c r="S4890" s="78" t="str">
        <f t="shared" si="1293"/>
        <v>PLOEG</v>
      </c>
      <c r="T4890" s="113">
        <v>44779.872488425928</v>
      </c>
      <c r="U4890" s="78" t="s">
        <v>1200</v>
      </c>
      <c r="V4890" s="78" t="str">
        <f t="shared" si="1294"/>
        <v>PLOEG</v>
      </c>
      <c r="W4890" s="113">
        <v>44779.899189814816</v>
      </c>
      <c r="X4890" s="113">
        <f t="shared" si="1295"/>
        <v>2.638888887304347E-3</v>
      </c>
      <c r="Y4890" s="113">
        <f t="shared" si="1296"/>
        <v>1.5023148152977228E-2</v>
      </c>
      <c r="Z4890" s="113">
        <f t="shared" si="1297"/>
        <v>2.6701388887886424E-2</v>
      </c>
      <c r="AB4890" s="2">
        <f t="shared" si="1298"/>
        <v>1298</v>
      </c>
      <c r="AC4890" s="2">
        <f t="shared" si="1298"/>
        <v>2307</v>
      </c>
      <c r="AE4890" s="2" t="str">
        <f t="shared" si="1299"/>
        <v/>
      </c>
      <c r="AF4890" s="2" t="str">
        <f t="shared" si="1300"/>
        <v/>
      </c>
      <c r="AG4890" s="2" t="str">
        <f t="shared" si="1301"/>
        <v/>
      </c>
      <c r="AH4890" s="2" t="str">
        <f t="shared" si="1302"/>
        <v/>
      </c>
      <c r="AI4890" s="2">
        <f t="shared" si="1303"/>
        <v>1298</v>
      </c>
      <c r="AK4890" s="2" t="str">
        <f t="shared" si="1304"/>
        <v/>
      </c>
      <c r="AL4890" s="2" t="str">
        <f t="shared" si="1305"/>
        <v/>
      </c>
      <c r="AM4890" s="2" t="str">
        <f t="shared" si="1306"/>
        <v/>
      </c>
      <c r="AN4890" s="2" t="str">
        <f t="shared" si="1307"/>
        <v/>
      </c>
      <c r="AO4890" s="2">
        <f t="shared" si="1308"/>
        <v>2307</v>
      </c>
    </row>
    <row r="4891" spans="1:41" x14ac:dyDescent="0.3">
      <c r="A4891" s="111">
        <v>44779.868877314817</v>
      </c>
      <c r="B4891" s="78" t="s">
        <v>5653</v>
      </c>
      <c r="C4891" s="78" t="s">
        <v>853</v>
      </c>
      <c r="D4891" s="78" t="s">
        <v>1226</v>
      </c>
      <c r="E4891" s="78">
        <v>9</v>
      </c>
      <c r="F4891" s="78" t="s">
        <v>807</v>
      </c>
      <c r="G4891" s="78" t="s">
        <v>84</v>
      </c>
      <c r="H4891" s="112" t="s">
        <v>196</v>
      </c>
      <c r="I4891" s="112">
        <v>4</v>
      </c>
      <c r="J4891" s="113">
        <v>44779.867696759262</v>
      </c>
      <c r="K4891" s="113">
        <v>44779.868877314817</v>
      </c>
      <c r="M4891" s="113">
        <v>44779.870868055557</v>
      </c>
      <c r="P4891" s="78" t="str">
        <f t="shared" si="1292"/>
        <v/>
      </c>
      <c r="S4891" s="78" t="str">
        <f t="shared" si="1293"/>
        <v/>
      </c>
      <c r="T4891" s="113">
        <v>44779.87091435185</v>
      </c>
      <c r="U4891" s="78" t="s">
        <v>1185</v>
      </c>
      <c r="V4891" s="78" t="str">
        <f t="shared" si="1294"/>
        <v>CIC</v>
      </c>
      <c r="W4891" s="113">
        <v>44779.871608796297</v>
      </c>
      <c r="X4891" s="113">
        <f t="shared" si="1295"/>
        <v>1.9907407404389232E-3</v>
      </c>
      <c r="Y4891" s="113" t="str">
        <f t="shared" si="1296"/>
        <v/>
      </c>
      <c r="Z4891" s="113">
        <f t="shared" si="1297"/>
        <v>6.944444467080757E-4</v>
      </c>
      <c r="AB4891" s="2" t="str">
        <f t="shared" si="1298"/>
        <v/>
      </c>
      <c r="AC4891" s="2">
        <f t="shared" si="1298"/>
        <v>60</v>
      </c>
      <c r="AE4891" s="2" t="str">
        <f t="shared" si="1299"/>
        <v/>
      </c>
      <c r="AF4891" s="2" t="str">
        <f t="shared" si="1300"/>
        <v/>
      </c>
      <c r="AG4891" s="2" t="str">
        <f t="shared" si="1301"/>
        <v/>
      </c>
      <c r="AH4891" s="2" t="str">
        <f t="shared" si="1302"/>
        <v/>
      </c>
      <c r="AI4891" s="2" t="str">
        <f t="shared" si="1303"/>
        <v/>
      </c>
      <c r="AK4891" s="2" t="str">
        <f t="shared" si="1304"/>
        <v/>
      </c>
      <c r="AL4891" s="2" t="str">
        <f t="shared" si="1305"/>
        <v/>
      </c>
      <c r="AM4891" s="2" t="str">
        <f t="shared" si="1306"/>
        <v/>
      </c>
      <c r="AN4891" s="2" t="str">
        <f t="shared" si="1307"/>
        <v/>
      </c>
      <c r="AO4891" s="2">
        <f t="shared" si="1308"/>
        <v>60</v>
      </c>
    </row>
    <row r="4892" spans="1:41" x14ac:dyDescent="0.3">
      <c r="A4892" s="111">
        <v>44779.888078703705</v>
      </c>
      <c r="B4892" s="78" t="s">
        <v>5654</v>
      </c>
      <c r="C4892" s="78" t="s">
        <v>846</v>
      </c>
      <c r="D4892" s="78" t="s">
        <v>1341</v>
      </c>
      <c r="F4892" s="78" t="s">
        <v>807</v>
      </c>
      <c r="G4892" s="78" t="s">
        <v>102</v>
      </c>
      <c r="H4892" s="112" t="s">
        <v>226</v>
      </c>
      <c r="I4892" s="112">
        <v>3</v>
      </c>
      <c r="J4892" s="113">
        <v>44779.884965277779</v>
      </c>
      <c r="K4892" s="113">
        <v>44779.888078703705</v>
      </c>
      <c r="M4892" s="113">
        <v>44779.890416666669</v>
      </c>
      <c r="N4892" s="113">
        <v>44779.890451388892</v>
      </c>
      <c r="O4892" s="78" t="s">
        <v>1187</v>
      </c>
      <c r="P4892" s="78" t="str">
        <f t="shared" si="1292"/>
        <v>CIC</v>
      </c>
      <c r="S4892" s="78" t="str">
        <f t="shared" si="1293"/>
        <v/>
      </c>
      <c r="V4892" s="78" t="str">
        <f t="shared" si="1294"/>
        <v/>
      </c>
      <c r="W4892" s="113">
        <v>44779.900231481479</v>
      </c>
      <c r="X4892" s="113">
        <f t="shared" si="1295"/>
        <v>2.3379629637929611E-3</v>
      </c>
      <c r="Y4892" s="113" t="str">
        <f t="shared" si="1296"/>
        <v/>
      </c>
      <c r="Z4892" s="113" t="str">
        <f t="shared" si="1297"/>
        <v/>
      </c>
      <c r="AB4892" s="2" t="str">
        <f t="shared" si="1298"/>
        <v/>
      </c>
      <c r="AC4892" s="2" t="str">
        <f t="shared" si="1298"/>
        <v/>
      </c>
      <c r="AE4892" s="2" t="str">
        <f t="shared" si="1299"/>
        <v/>
      </c>
      <c r="AF4892" s="2" t="str">
        <f t="shared" si="1300"/>
        <v/>
      </c>
      <c r="AG4892" s="2" t="str">
        <f t="shared" si="1301"/>
        <v/>
      </c>
      <c r="AH4892" s="2" t="str">
        <f t="shared" si="1302"/>
        <v/>
      </c>
      <c r="AI4892" s="2" t="str">
        <f t="shared" si="1303"/>
        <v/>
      </c>
      <c r="AK4892" s="2" t="str">
        <f t="shared" si="1304"/>
        <v/>
      </c>
      <c r="AL4892" s="2" t="str">
        <f t="shared" si="1305"/>
        <v/>
      </c>
      <c r="AM4892" s="2" t="str">
        <f t="shared" si="1306"/>
        <v/>
      </c>
      <c r="AN4892" s="2" t="str">
        <f t="shared" si="1307"/>
        <v/>
      </c>
      <c r="AO4892" s="2" t="str">
        <f t="shared" si="1308"/>
        <v/>
      </c>
    </row>
    <row r="4893" spans="1:41" x14ac:dyDescent="0.3">
      <c r="A4893" s="111">
        <v>44779.908078703702</v>
      </c>
      <c r="B4893" s="78" t="s">
        <v>5655</v>
      </c>
      <c r="C4893" s="78" t="s">
        <v>853</v>
      </c>
      <c r="D4893" s="78" t="s">
        <v>1226</v>
      </c>
      <c r="E4893" s="78">
        <v>9</v>
      </c>
      <c r="F4893" s="78" t="s">
        <v>807</v>
      </c>
      <c r="G4893" s="78" t="s">
        <v>84</v>
      </c>
      <c r="H4893" s="112" t="s">
        <v>196</v>
      </c>
      <c r="I4893" s="112">
        <v>4</v>
      </c>
      <c r="J4893" s="113">
        <v>44779.907534722224</v>
      </c>
      <c r="K4893" s="113">
        <v>44779.908078703702</v>
      </c>
      <c r="M4893" s="113">
        <v>44779.909421296295</v>
      </c>
      <c r="P4893" s="78" t="str">
        <f t="shared" si="1292"/>
        <v/>
      </c>
      <c r="S4893" s="78" t="str">
        <f t="shared" si="1293"/>
        <v/>
      </c>
      <c r="T4893" s="113">
        <v>44779.909467592595</v>
      </c>
      <c r="U4893" s="78" t="s">
        <v>1185</v>
      </c>
      <c r="V4893" s="78" t="str">
        <f t="shared" si="1294"/>
        <v>CIC</v>
      </c>
      <c r="W4893" s="113">
        <v>44779.909699074073</v>
      </c>
      <c r="X4893" s="113">
        <f t="shared" si="1295"/>
        <v>1.3425925935734995E-3</v>
      </c>
      <c r="Y4893" s="113" t="str">
        <f t="shared" si="1296"/>
        <v/>
      </c>
      <c r="Z4893" s="113" t="str">
        <f t="shared" si="1297"/>
        <v/>
      </c>
      <c r="AB4893" s="2" t="str">
        <f t="shared" si="1298"/>
        <v/>
      </c>
      <c r="AC4893" s="2" t="str">
        <f t="shared" si="1298"/>
        <v/>
      </c>
      <c r="AE4893" s="2" t="str">
        <f t="shared" si="1299"/>
        <v/>
      </c>
      <c r="AF4893" s="2" t="str">
        <f t="shared" si="1300"/>
        <v/>
      </c>
      <c r="AG4893" s="2" t="str">
        <f t="shared" si="1301"/>
        <v/>
      </c>
      <c r="AH4893" s="2" t="str">
        <f t="shared" si="1302"/>
        <v/>
      </c>
      <c r="AI4893" s="2" t="str">
        <f t="shared" si="1303"/>
        <v/>
      </c>
      <c r="AK4893" s="2" t="str">
        <f t="shared" si="1304"/>
        <v/>
      </c>
      <c r="AL4893" s="2" t="str">
        <f t="shared" si="1305"/>
        <v/>
      </c>
      <c r="AM4893" s="2" t="str">
        <f t="shared" si="1306"/>
        <v/>
      </c>
      <c r="AN4893" s="2" t="str">
        <f t="shared" si="1307"/>
        <v/>
      </c>
      <c r="AO4893" s="2" t="str">
        <f t="shared" si="1308"/>
        <v/>
      </c>
    </row>
    <row r="4894" spans="1:41" x14ac:dyDescent="0.3">
      <c r="A4894" s="111">
        <v>44779.92596064815</v>
      </c>
      <c r="B4894" s="78" t="s">
        <v>5656</v>
      </c>
      <c r="C4894" s="78" t="s">
        <v>853</v>
      </c>
      <c r="D4894" s="78" t="s">
        <v>1226</v>
      </c>
      <c r="E4894" s="78">
        <v>9</v>
      </c>
      <c r="F4894" s="78" t="s">
        <v>807</v>
      </c>
      <c r="G4894" s="78" t="s">
        <v>84</v>
      </c>
      <c r="H4894" s="112" t="s">
        <v>196</v>
      </c>
      <c r="I4894" s="112">
        <v>4</v>
      </c>
      <c r="J4894" s="113">
        <v>44779.925451388888</v>
      </c>
      <c r="K4894" s="113">
        <v>44779.92596064815</v>
      </c>
      <c r="M4894" s="113">
        <v>44779.926585648151</v>
      </c>
      <c r="P4894" s="78" t="str">
        <f t="shared" si="1292"/>
        <v/>
      </c>
      <c r="S4894" s="78" t="str">
        <f t="shared" si="1293"/>
        <v/>
      </c>
      <c r="T4894" s="113">
        <v>44779.92664351852</v>
      </c>
      <c r="U4894" s="78" t="s">
        <v>1185</v>
      </c>
      <c r="V4894" s="78" t="str">
        <f t="shared" si="1294"/>
        <v>CIC</v>
      </c>
      <c r="W4894" s="113">
        <v>44779.93037037037</v>
      </c>
      <c r="X4894" s="113">
        <f t="shared" si="1295"/>
        <v>6.2500000058207661E-4</v>
      </c>
      <c r="Y4894" s="113" t="str">
        <f t="shared" si="1296"/>
        <v/>
      </c>
      <c r="Z4894" s="113">
        <f t="shared" si="1297"/>
        <v>3.7268518499331549E-3</v>
      </c>
      <c r="AB4894" s="2" t="str">
        <f t="shared" si="1298"/>
        <v/>
      </c>
      <c r="AC4894" s="2">
        <f t="shared" si="1298"/>
        <v>322</v>
      </c>
      <c r="AE4894" s="2" t="str">
        <f t="shared" si="1299"/>
        <v/>
      </c>
      <c r="AF4894" s="2" t="str">
        <f t="shared" si="1300"/>
        <v/>
      </c>
      <c r="AG4894" s="2" t="str">
        <f t="shared" si="1301"/>
        <v/>
      </c>
      <c r="AH4894" s="2" t="str">
        <f t="shared" si="1302"/>
        <v/>
      </c>
      <c r="AI4894" s="2" t="str">
        <f t="shared" si="1303"/>
        <v/>
      </c>
      <c r="AK4894" s="2" t="str">
        <f t="shared" si="1304"/>
        <v/>
      </c>
      <c r="AL4894" s="2" t="str">
        <f t="shared" si="1305"/>
        <v/>
      </c>
      <c r="AM4894" s="2" t="str">
        <f t="shared" si="1306"/>
        <v/>
      </c>
      <c r="AN4894" s="2" t="str">
        <f t="shared" si="1307"/>
        <v/>
      </c>
      <c r="AO4894" s="2">
        <f t="shared" si="1308"/>
        <v>322</v>
      </c>
    </row>
    <row r="4895" spans="1:41" x14ac:dyDescent="0.3">
      <c r="A4895" s="111">
        <v>44779.990763888891</v>
      </c>
      <c r="B4895" s="78" t="s">
        <v>5657</v>
      </c>
      <c r="C4895" s="78" t="s">
        <v>835</v>
      </c>
      <c r="D4895" s="78" t="s">
        <v>1294</v>
      </c>
      <c r="E4895" s="78">
        <v>133</v>
      </c>
      <c r="F4895" s="78" t="s">
        <v>808</v>
      </c>
      <c r="G4895" s="78" t="s">
        <v>88</v>
      </c>
      <c r="H4895" s="112" t="s">
        <v>200</v>
      </c>
      <c r="I4895" s="112">
        <v>3</v>
      </c>
      <c r="J4895" s="113">
        <v>44779.990231481483</v>
      </c>
      <c r="K4895" s="113">
        <v>44779.990763888891</v>
      </c>
      <c r="M4895" s="113">
        <v>44779.991180555553</v>
      </c>
      <c r="N4895" s="113">
        <v>44779.991516203707</v>
      </c>
      <c r="O4895" s="78" t="s">
        <v>1187</v>
      </c>
      <c r="P4895" s="78" t="str">
        <f t="shared" si="1292"/>
        <v>CIC</v>
      </c>
      <c r="Q4895" s="113">
        <v>44779.99590277778</v>
      </c>
      <c r="R4895" s="78" t="s">
        <v>1200</v>
      </c>
      <c r="S4895" s="78" t="str">
        <f t="shared" si="1293"/>
        <v>PLOEG</v>
      </c>
      <c r="T4895" s="113">
        <v>44779.999560185184</v>
      </c>
      <c r="U4895" s="78" t="s">
        <v>1216</v>
      </c>
      <c r="V4895" s="78" t="str">
        <f t="shared" si="1294"/>
        <v>PLOEG</v>
      </c>
      <c r="W4895" s="113">
        <v>44780.006678240738</v>
      </c>
      <c r="X4895" s="113">
        <f t="shared" si="1295"/>
        <v>4.1666666220407933E-4</v>
      </c>
      <c r="Y4895" s="113">
        <f t="shared" si="1296"/>
        <v>8.3796296312357299E-3</v>
      </c>
      <c r="Z4895" s="113">
        <f t="shared" si="1297"/>
        <v>7.1180555532919243E-3</v>
      </c>
      <c r="AB4895" s="2">
        <f t="shared" si="1298"/>
        <v>724</v>
      </c>
      <c r="AC4895" s="2">
        <f t="shared" si="1298"/>
        <v>615</v>
      </c>
      <c r="AE4895" s="2" t="str">
        <f t="shared" si="1299"/>
        <v/>
      </c>
      <c r="AF4895" s="2" t="str">
        <f t="shared" si="1300"/>
        <v/>
      </c>
      <c r="AG4895" s="2" t="str">
        <f t="shared" si="1301"/>
        <v/>
      </c>
      <c r="AH4895" s="2">
        <f t="shared" si="1302"/>
        <v>724</v>
      </c>
      <c r="AI4895" s="2" t="str">
        <f t="shared" si="1303"/>
        <v/>
      </c>
      <c r="AK4895" s="2" t="str">
        <f t="shared" si="1304"/>
        <v/>
      </c>
      <c r="AL4895" s="2" t="str">
        <f t="shared" si="1305"/>
        <v/>
      </c>
      <c r="AM4895" s="2" t="str">
        <f t="shared" si="1306"/>
        <v/>
      </c>
      <c r="AN4895" s="2">
        <f t="shared" si="1307"/>
        <v>615</v>
      </c>
      <c r="AO4895" s="2" t="str">
        <f t="shared" si="1308"/>
        <v/>
      </c>
    </row>
    <row r="4896" spans="1:41" x14ac:dyDescent="0.3">
      <c r="A4896" s="111">
        <v>44779.991215277776</v>
      </c>
      <c r="B4896" s="78" t="s">
        <v>5658</v>
      </c>
      <c r="C4896" s="78" t="s">
        <v>846</v>
      </c>
      <c r="D4896" s="78" t="s">
        <v>2697</v>
      </c>
      <c r="F4896" s="78" t="s">
        <v>807</v>
      </c>
      <c r="G4896" s="78" t="s">
        <v>88</v>
      </c>
      <c r="H4896" s="112" t="s">
        <v>200</v>
      </c>
      <c r="I4896" s="112">
        <v>3</v>
      </c>
      <c r="J4896" s="113">
        <v>44779.990532407406</v>
      </c>
      <c r="K4896" s="113">
        <v>44779.991215277776</v>
      </c>
      <c r="M4896" s="113">
        <v>44779.991655092592</v>
      </c>
      <c r="N4896" s="113">
        <v>44779.991701388892</v>
      </c>
      <c r="O4896" s="78" t="s">
        <v>1185</v>
      </c>
      <c r="P4896" s="78" t="str">
        <f t="shared" si="1292"/>
        <v>CIC</v>
      </c>
      <c r="S4896" s="78" t="str">
        <f t="shared" si="1293"/>
        <v/>
      </c>
      <c r="V4896" s="78" t="str">
        <f t="shared" si="1294"/>
        <v/>
      </c>
      <c r="W4896" s="113">
        <v>44779.992384259262</v>
      </c>
      <c r="X4896" s="113">
        <f t="shared" si="1295"/>
        <v>4.398148157633841E-4</v>
      </c>
      <c r="Y4896" s="113" t="str">
        <f t="shared" si="1296"/>
        <v/>
      </c>
      <c r="Z4896" s="113" t="str">
        <f t="shared" si="1297"/>
        <v/>
      </c>
      <c r="AB4896" s="2" t="str">
        <f t="shared" si="1298"/>
        <v/>
      </c>
      <c r="AC4896" s="2" t="str">
        <f t="shared" si="1298"/>
        <v/>
      </c>
      <c r="AE4896" s="2" t="str">
        <f t="shared" si="1299"/>
        <v/>
      </c>
      <c r="AF4896" s="2" t="str">
        <f t="shared" si="1300"/>
        <v/>
      </c>
      <c r="AG4896" s="2" t="str">
        <f t="shared" si="1301"/>
        <v/>
      </c>
      <c r="AH4896" s="2" t="str">
        <f t="shared" si="1302"/>
        <v/>
      </c>
      <c r="AI4896" s="2" t="str">
        <f t="shared" si="1303"/>
        <v/>
      </c>
      <c r="AK4896" s="2" t="str">
        <f t="shared" si="1304"/>
        <v/>
      </c>
      <c r="AL4896" s="2" t="str">
        <f t="shared" si="1305"/>
        <v/>
      </c>
      <c r="AM4896" s="2" t="str">
        <f t="shared" si="1306"/>
        <v/>
      </c>
      <c r="AN4896" s="2" t="str">
        <f t="shared" si="1307"/>
        <v/>
      </c>
      <c r="AO4896" s="2" t="str">
        <f t="shared" si="1308"/>
        <v/>
      </c>
    </row>
    <row r="4897" spans="1:41" x14ac:dyDescent="0.3">
      <c r="A4897" s="111">
        <v>44779.99417824074</v>
      </c>
      <c r="B4897" s="78" t="s">
        <v>5659</v>
      </c>
      <c r="C4897" s="78" t="s">
        <v>846</v>
      </c>
      <c r="D4897" s="78" t="s">
        <v>3043</v>
      </c>
      <c r="E4897" s="78">
        <v>23</v>
      </c>
      <c r="F4897" s="78" t="s">
        <v>807</v>
      </c>
      <c r="G4897" s="78" t="s">
        <v>88</v>
      </c>
      <c r="H4897" s="112" t="s">
        <v>200</v>
      </c>
      <c r="I4897" s="112">
        <v>3</v>
      </c>
      <c r="J4897" s="113">
        <v>44779.993715277778</v>
      </c>
      <c r="K4897" s="113">
        <v>44779.99417824074</v>
      </c>
      <c r="M4897" s="113">
        <v>44779.996446759258</v>
      </c>
      <c r="N4897" s="113">
        <v>44779.996481481481</v>
      </c>
      <c r="O4897" s="78" t="s">
        <v>1185</v>
      </c>
      <c r="P4897" s="78" t="str">
        <f t="shared" si="1292"/>
        <v>CIC</v>
      </c>
      <c r="S4897" s="78" t="str">
        <f t="shared" si="1293"/>
        <v/>
      </c>
      <c r="T4897" s="113">
        <v>44780.008333333331</v>
      </c>
      <c r="U4897" s="78" t="s">
        <v>1203</v>
      </c>
      <c r="V4897" s="78" t="str">
        <f t="shared" si="1294"/>
        <v>PLOEG</v>
      </c>
      <c r="W4897" s="113">
        <v>44780.011608796296</v>
      </c>
      <c r="X4897" s="113">
        <f t="shared" si="1295"/>
        <v>2.268518517666962E-3</v>
      </c>
      <c r="Y4897" s="113">
        <f t="shared" si="1296"/>
        <v>1.1886574073287193E-2</v>
      </c>
      <c r="Z4897" s="113">
        <f t="shared" si="1297"/>
        <v>3.275462964666076E-3</v>
      </c>
      <c r="AB4897" s="2">
        <f t="shared" si="1298"/>
        <v>1027</v>
      </c>
      <c r="AC4897" s="2">
        <f t="shared" si="1298"/>
        <v>283</v>
      </c>
      <c r="AE4897" s="2" t="str">
        <f t="shared" si="1299"/>
        <v/>
      </c>
      <c r="AF4897" s="2" t="str">
        <f t="shared" si="1300"/>
        <v/>
      </c>
      <c r="AG4897" s="2" t="str">
        <f t="shared" si="1301"/>
        <v/>
      </c>
      <c r="AH4897" s="2">
        <f t="shared" si="1302"/>
        <v>1027</v>
      </c>
      <c r="AI4897" s="2" t="str">
        <f t="shared" si="1303"/>
        <v/>
      </c>
      <c r="AK4897" s="2" t="str">
        <f t="shared" si="1304"/>
        <v/>
      </c>
      <c r="AL4897" s="2" t="str">
        <f t="shared" si="1305"/>
        <v/>
      </c>
      <c r="AM4897" s="2" t="str">
        <f t="shared" si="1306"/>
        <v/>
      </c>
      <c r="AN4897" s="2">
        <f t="shared" si="1307"/>
        <v>283</v>
      </c>
      <c r="AO4897" s="2" t="str">
        <f t="shared" si="1308"/>
        <v/>
      </c>
    </row>
    <row r="4898" spans="1:41" x14ac:dyDescent="0.3">
      <c r="A4898" s="111">
        <v>44779.998599537037</v>
      </c>
      <c r="B4898" s="78" t="s">
        <v>5660</v>
      </c>
      <c r="C4898" s="78" t="s">
        <v>853</v>
      </c>
      <c r="D4898" s="78" t="s">
        <v>2314</v>
      </c>
      <c r="F4898" s="78" t="s">
        <v>809</v>
      </c>
      <c r="G4898" s="78" t="s">
        <v>98</v>
      </c>
      <c r="H4898" s="112" t="s">
        <v>248</v>
      </c>
      <c r="I4898" s="112">
        <v>2</v>
      </c>
      <c r="J4898" s="113">
        <v>44779.996423611112</v>
      </c>
      <c r="K4898" s="113">
        <v>44779.998599537037</v>
      </c>
      <c r="M4898" s="113">
        <v>44780.007662037038</v>
      </c>
      <c r="N4898" s="113">
        <v>44780.007696759261</v>
      </c>
      <c r="O4898" s="78" t="s">
        <v>1185</v>
      </c>
      <c r="P4898" s="78" t="str">
        <f t="shared" si="1292"/>
        <v>CIC</v>
      </c>
      <c r="S4898" s="78" t="str">
        <f t="shared" si="1293"/>
        <v/>
      </c>
      <c r="T4898" s="113">
        <v>44780.009895833333</v>
      </c>
      <c r="U4898" s="78" t="s">
        <v>1243</v>
      </c>
      <c r="V4898" s="78" t="str">
        <f t="shared" si="1294"/>
        <v>PLOEG</v>
      </c>
      <c r="W4898" s="113">
        <v>44780.011122685188</v>
      </c>
      <c r="X4898" s="113">
        <f t="shared" si="1295"/>
        <v>9.0625000011641532E-3</v>
      </c>
      <c r="Y4898" s="113">
        <f t="shared" si="1296"/>
        <v>2.2337962946039625E-3</v>
      </c>
      <c r="Z4898" s="113">
        <f t="shared" si="1297"/>
        <v>1.2268518548808061E-3</v>
      </c>
      <c r="AB4898" s="2">
        <f t="shared" si="1298"/>
        <v>193</v>
      </c>
      <c r="AC4898" s="2">
        <f t="shared" si="1298"/>
        <v>106</v>
      </c>
      <c r="AE4898" s="2" t="str">
        <f t="shared" si="1299"/>
        <v/>
      </c>
      <c r="AF4898" s="2" t="str">
        <f t="shared" si="1300"/>
        <v/>
      </c>
      <c r="AG4898" s="2">
        <f t="shared" si="1301"/>
        <v>193</v>
      </c>
      <c r="AH4898" s="2" t="str">
        <f t="shared" si="1302"/>
        <v/>
      </c>
      <c r="AI4898" s="2" t="str">
        <f t="shared" si="1303"/>
        <v/>
      </c>
      <c r="AK4898" s="2" t="str">
        <f t="shared" si="1304"/>
        <v/>
      </c>
      <c r="AL4898" s="2" t="str">
        <f t="shared" si="1305"/>
        <v/>
      </c>
      <c r="AM4898" s="2">
        <f t="shared" si="1306"/>
        <v>106</v>
      </c>
      <c r="AN4898" s="2" t="str">
        <f t="shared" si="1307"/>
        <v/>
      </c>
      <c r="AO4898" s="2" t="str">
        <f t="shared" si="1308"/>
        <v/>
      </c>
    </row>
    <row r="4899" spans="1:41" x14ac:dyDescent="0.3">
      <c r="A4899" s="111">
        <v>44780.006342592591</v>
      </c>
      <c r="B4899" s="78" t="s">
        <v>5661</v>
      </c>
      <c r="C4899" s="78" t="s">
        <v>835</v>
      </c>
      <c r="D4899" s="78" t="s">
        <v>1436</v>
      </c>
      <c r="E4899" s="78">
        <v>152</v>
      </c>
      <c r="F4899" s="78" t="s">
        <v>809</v>
      </c>
      <c r="G4899" s="78" t="s">
        <v>128</v>
      </c>
      <c r="H4899" s="112" t="s">
        <v>350</v>
      </c>
      <c r="I4899" s="112">
        <v>3</v>
      </c>
      <c r="J4899" s="113">
        <v>44780.006099537037</v>
      </c>
      <c r="K4899" s="113">
        <v>44780.006342592591</v>
      </c>
      <c r="M4899" s="113">
        <v>44780.006724537037</v>
      </c>
      <c r="N4899" s="113">
        <v>44780.006782407407</v>
      </c>
      <c r="O4899" s="78" t="s">
        <v>1187</v>
      </c>
      <c r="P4899" s="78" t="str">
        <f t="shared" si="1292"/>
        <v>CIC</v>
      </c>
      <c r="Q4899" s="113">
        <v>44780.00675925926</v>
      </c>
      <c r="R4899" s="78" t="s">
        <v>1185</v>
      </c>
      <c r="S4899" s="78" t="str">
        <f t="shared" si="1293"/>
        <v>CIC</v>
      </c>
      <c r="T4899" s="113">
        <v>44780.015439814815</v>
      </c>
      <c r="U4899" s="78" t="s">
        <v>1200</v>
      </c>
      <c r="V4899" s="78" t="str">
        <f t="shared" si="1294"/>
        <v>PLOEG</v>
      </c>
      <c r="W4899" s="113">
        <v>44780.023726851854</v>
      </c>
      <c r="X4899" s="113">
        <f t="shared" si="1295"/>
        <v>3.819444464170374E-4</v>
      </c>
      <c r="Y4899" s="113">
        <f t="shared" si="1296"/>
        <v>8.7152777778101154E-3</v>
      </c>
      <c r="Z4899" s="113">
        <f t="shared" si="1297"/>
        <v>8.2870370388263837E-3</v>
      </c>
      <c r="AB4899" s="2">
        <f t="shared" si="1298"/>
        <v>753</v>
      </c>
      <c r="AC4899" s="2">
        <f t="shared" si="1298"/>
        <v>716</v>
      </c>
      <c r="AE4899" s="2" t="str">
        <f t="shared" si="1299"/>
        <v/>
      </c>
      <c r="AF4899" s="2" t="str">
        <f t="shared" si="1300"/>
        <v/>
      </c>
      <c r="AG4899" s="2" t="str">
        <f t="shared" si="1301"/>
        <v/>
      </c>
      <c r="AH4899" s="2">
        <f t="shared" si="1302"/>
        <v>753</v>
      </c>
      <c r="AI4899" s="2" t="str">
        <f t="shared" si="1303"/>
        <v/>
      </c>
      <c r="AK4899" s="2" t="str">
        <f t="shared" si="1304"/>
        <v/>
      </c>
      <c r="AL4899" s="2" t="str">
        <f t="shared" si="1305"/>
        <v/>
      </c>
      <c r="AM4899" s="2" t="str">
        <f t="shared" si="1306"/>
        <v/>
      </c>
      <c r="AN4899" s="2">
        <f t="shared" si="1307"/>
        <v>716</v>
      </c>
      <c r="AO4899" s="2" t="str">
        <f t="shared" si="1308"/>
        <v/>
      </c>
    </row>
    <row r="4900" spans="1:41" x14ac:dyDescent="0.3">
      <c r="A4900" s="111">
        <v>44780.006342592591</v>
      </c>
      <c r="B4900" s="78" t="s">
        <v>5661</v>
      </c>
      <c r="C4900" s="78" t="s">
        <v>853</v>
      </c>
      <c r="D4900" s="78" t="s">
        <v>1436</v>
      </c>
      <c r="E4900" s="78">
        <v>152</v>
      </c>
      <c r="F4900" s="78" t="s">
        <v>809</v>
      </c>
      <c r="G4900" s="78" t="s">
        <v>128</v>
      </c>
      <c r="H4900" s="112" t="s">
        <v>350</v>
      </c>
      <c r="I4900" s="112">
        <v>3</v>
      </c>
      <c r="J4900" s="113">
        <v>44780.006099537037</v>
      </c>
      <c r="K4900" s="113">
        <v>44780.006342592591</v>
      </c>
      <c r="M4900" s="113">
        <v>44780.011203703703</v>
      </c>
      <c r="N4900" s="113">
        <v>44780.011238425926</v>
      </c>
      <c r="O4900" s="78" t="s">
        <v>1187</v>
      </c>
      <c r="P4900" s="78" t="str">
        <f t="shared" si="1292"/>
        <v>CIC</v>
      </c>
      <c r="S4900" s="78" t="str">
        <f t="shared" si="1293"/>
        <v/>
      </c>
      <c r="T4900" s="113">
        <v>44780.022523148145</v>
      </c>
      <c r="U4900" s="78" t="s">
        <v>1185</v>
      </c>
      <c r="V4900" s="78" t="str">
        <f t="shared" si="1294"/>
        <v>CIC</v>
      </c>
      <c r="W4900" s="113">
        <v>44780.023506944446</v>
      </c>
      <c r="X4900" s="113">
        <f t="shared" si="1295"/>
        <v>4.8611111124046147E-3</v>
      </c>
      <c r="Y4900" s="113">
        <f t="shared" si="1296"/>
        <v>1.1319444442051463E-2</v>
      </c>
      <c r="Z4900" s="113">
        <f t="shared" si="1297"/>
        <v>9.8379630071576685E-4</v>
      </c>
      <c r="AB4900" s="2">
        <f t="shared" si="1298"/>
        <v>978</v>
      </c>
      <c r="AC4900" s="2">
        <f t="shared" si="1298"/>
        <v>85</v>
      </c>
      <c r="AE4900" s="2" t="str">
        <f t="shared" si="1299"/>
        <v/>
      </c>
      <c r="AF4900" s="2" t="str">
        <f t="shared" si="1300"/>
        <v/>
      </c>
      <c r="AG4900" s="2" t="str">
        <f t="shared" si="1301"/>
        <v/>
      </c>
      <c r="AH4900" s="2">
        <f t="shared" si="1302"/>
        <v>978</v>
      </c>
      <c r="AI4900" s="2" t="str">
        <f t="shared" si="1303"/>
        <v/>
      </c>
      <c r="AK4900" s="2" t="str">
        <f t="shared" si="1304"/>
        <v/>
      </c>
      <c r="AL4900" s="2" t="str">
        <f t="shared" si="1305"/>
        <v/>
      </c>
      <c r="AM4900" s="2" t="str">
        <f t="shared" si="1306"/>
        <v/>
      </c>
      <c r="AN4900" s="2">
        <f t="shared" si="1307"/>
        <v>85</v>
      </c>
      <c r="AO4900" s="2" t="str">
        <f t="shared" si="1308"/>
        <v/>
      </c>
    </row>
    <row r="4901" spans="1:41" x14ac:dyDescent="0.3">
      <c r="A4901" s="111">
        <v>44780.083472222221</v>
      </c>
      <c r="B4901" s="78" t="s">
        <v>5662</v>
      </c>
      <c r="C4901" s="78" t="s">
        <v>846</v>
      </c>
      <c r="D4901" s="78" t="s">
        <v>1394</v>
      </c>
      <c r="E4901" s="78">
        <v>3</v>
      </c>
      <c r="F4901" s="78" t="s">
        <v>809</v>
      </c>
      <c r="G4901" s="78" t="s">
        <v>128</v>
      </c>
      <c r="H4901" s="112" t="s">
        <v>270</v>
      </c>
      <c r="I4901" s="112">
        <v>3</v>
      </c>
      <c r="J4901" s="113">
        <v>44780.082905092589</v>
      </c>
      <c r="K4901" s="113">
        <v>44780.083472222221</v>
      </c>
      <c r="M4901" s="113">
        <v>44780.084016203706</v>
      </c>
      <c r="N4901" s="113">
        <v>44780.084074074075</v>
      </c>
      <c r="O4901" s="78" t="s">
        <v>1185</v>
      </c>
      <c r="P4901" s="78" t="str">
        <f t="shared" si="1292"/>
        <v>CIC</v>
      </c>
      <c r="S4901" s="78" t="str">
        <f t="shared" si="1293"/>
        <v/>
      </c>
      <c r="V4901" s="78" t="str">
        <f t="shared" si="1294"/>
        <v/>
      </c>
      <c r="W4901" s="113">
        <v>44780.090925925928</v>
      </c>
      <c r="X4901" s="113">
        <f t="shared" si="1295"/>
        <v>5.4398148495238274E-4</v>
      </c>
      <c r="Y4901" s="113" t="str">
        <f t="shared" si="1296"/>
        <v/>
      </c>
      <c r="Z4901" s="113" t="str">
        <f t="shared" si="1297"/>
        <v/>
      </c>
      <c r="AB4901" s="2" t="str">
        <f t="shared" si="1298"/>
        <v/>
      </c>
      <c r="AC4901" s="2" t="str">
        <f t="shared" si="1298"/>
        <v/>
      </c>
      <c r="AE4901" s="2" t="str">
        <f t="shared" si="1299"/>
        <v/>
      </c>
      <c r="AF4901" s="2" t="str">
        <f t="shared" si="1300"/>
        <v/>
      </c>
      <c r="AG4901" s="2" t="str">
        <f t="shared" si="1301"/>
        <v/>
      </c>
      <c r="AH4901" s="2" t="str">
        <f t="shared" si="1302"/>
        <v/>
      </c>
      <c r="AI4901" s="2" t="str">
        <f t="shared" si="1303"/>
        <v/>
      </c>
      <c r="AK4901" s="2" t="str">
        <f t="shared" si="1304"/>
        <v/>
      </c>
      <c r="AL4901" s="2" t="str">
        <f t="shared" si="1305"/>
        <v/>
      </c>
      <c r="AM4901" s="2" t="str">
        <f t="shared" si="1306"/>
        <v/>
      </c>
      <c r="AN4901" s="2" t="str">
        <f t="shared" si="1307"/>
        <v/>
      </c>
      <c r="AO4901" s="2" t="str">
        <f t="shared" si="1308"/>
        <v/>
      </c>
    </row>
    <row r="4902" spans="1:41" x14ac:dyDescent="0.3">
      <c r="A4902" s="111">
        <v>44780.089930555558</v>
      </c>
      <c r="B4902" s="78" t="s">
        <v>5663</v>
      </c>
      <c r="C4902" s="78" t="s">
        <v>846</v>
      </c>
      <c r="D4902" s="78" t="s">
        <v>5558</v>
      </c>
      <c r="F4902" s="78" t="s">
        <v>809</v>
      </c>
      <c r="G4902" s="78" t="s">
        <v>126</v>
      </c>
      <c r="H4902" s="112" t="s">
        <v>290</v>
      </c>
      <c r="I4902" s="112">
        <v>2</v>
      </c>
      <c r="J4902" s="113">
        <v>44780.089189814818</v>
      </c>
      <c r="K4902" s="113">
        <v>44780.089930555558</v>
      </c>
      <c r="M4902" s="113">
        <v>44780.090937499997</v>
      </c>
      <c r="P4902" s="78" t="str">
        <f t="shared" si="1292"/>
        <v/>
      </c>
      <c r="S4902" s="78" t="str">
        <f t="shared" si="1293"/>
        <v/>
      </c>
      <c r="V4902" s="78" t="str">
        <f t="shared" si="1294"/>
        <v/>
      </c>
      <c r="W4902" s="113">
        <v>44780.09107638889</v>
      </c>
      <c r="X4902" s="113">
        <f t="shared" si="1295"/>
        <v>1.0069444397231564E-3</v>
      </c>
      <c r="Y4902" s="113" t="str">
        <f t="shared" si="1296"/>
        <v/>
      </c>
      <c r="Z4902" s="113" t="str">
        <f t="shared" si="1297"/>
        <v/>
      </c>
      <c r="AB4902" s="2" t="str">
        <f t="shared" si="1298"/>
        <v/>
      </c>
      <c r="AC4902" s="2" t="str">
        <f t="shared" si="1298"/>
        <v/>
      </c>
      <c r="AE4902" s="2" t="str">
        <f t="shared" si="1299"/>
        <v/>
      </c>
      <c r="AF4902" s="2" t="str">
        <f t="shared" si="1300"/>
        <v/>
      </c>
      <c r="AG4902" s="2" t="str">
        <f t="shared" si="1301"/>
        <v/>
      </c>
      <c r="AH4902" s="2" t="str">
        <f t="shared" si="1302"/>
        <v/>
      </c>
      <c r="AI4902" s="2" t="str">
        <f t="shared" si="1303"/>
        <v/>
      </c>
      <c r="AK4902" s="2" t="str">
        <f t="shared" si="1304"/>
        <v/>
      </c>
      <c r="AL4902" s="2" t="str">
        <f t="shared" si="1305"/>
        <v/>
      </c>
      <c r="AM4902" s="2" t="str">
        <f t="shared" si="1306"/>
        <v/>
      </c>
      <c r="AN4902" s="2" t="str">
        <f t="shared" si="1307"/>
        <v/>
      </c>
      <c r="AO4902" s="2" t="str">
        <f t="shared" si="1308"/>
        <v/>
      </c>
    </row>
    <row r="4903" spans="1:41" x14ac:dyDescent="0.3">
      <c r="A4903" s="111">
        <v>44780.110659722224</v>
      </c>
      <c r="B4903" s="78" t="s">
        <v>5664</v>
      </c>
      <c r="C4903" s="78" t="s">
        <v>835</v>
      </c>
      <c r="D4903" s="78" t="s">
        <v>1332</v>
      </c>
      <c r="E4903" s="78">
        <v>57</v>
      </c>
      <c r="F4903" s="78" t="s">
        <v>808</v>
      </c>
      <c r="G4903" s="78" t="s">
        <v>88</v>
      </c>
      <c r="H4903" s="112" t="s">
        <v>200</v>
      </c>
      <c r="I4903" s="112">
        <v>3</v>
      </c>
      <c r="J4903" s="113">
        <v>44780.109837962962</v>
      </c>
      <c r="K4903" s="113">
        <v>44780.110659722224</v>
      </c>
      <c r="M4903" s="113">
        <v>44780.11142361111</v>
      </c>
      <c r="N4903" s="113">
        <v>44780.111458333333</v>
      </c>
      <c r="O4903" s="78" t="s">
        <v>1187</v>
      </c>
      <c r="P4903" s="78" t="str">
        <f t="shared" si="1292"/>
        <v>CIC</v>
      </c>
      <c r="Q4903" s="113">
        <v>44780.115474537037</v>
      </c>
      <c r="R4903" s="78" t="s">
        <v>1216</v>
      </c>
      <c r="S4903" s="78" t="str">
        <f t="shared" si="1293"/>
        <v>PLOEG</v>
      </c>
      <c r="T4903" s="113">
        <v>44780.117511574077</v>
      </c>
      <c r="U4903" s="78" t="s">
        <v>1216</v>
      </c>
      <c r="V4903" s="78" t="str">
        <f t="shared" si="1294"/>
        <v>PLOEG</v>
      </c>
      <c r="W4903" s="113">
        <v>44780.134027777778</v>
      </c>
      <c r="X4903" s="113">
        <f t="shared" si="1295"/>
        <v>7.6388888555811718E-4</v>
      </c>
      <c r="Y4903" s="113">
        <f t="shared" si="1296"/>
        <v>6.0879629672854207E-3</v>
      </c>
      <c r="Z4903" s="113">
        <f t="shared" si="1297"/>
        <v>1.6516203701030463E-2</v>
      </c>
      <c r="AB4903" s="2">
        <f t="shared" si="1298"/>
        <v>526</v>
      </c>
      <c r="AC4903" s="2">
        <f t="shared" si="1298"/>
        <v>1427</v>
      </c>
      <c r="AE4903" s="2" t="str">
        <f t="shared" si="1299"/>
        <v/>
      </c>
      <c r="AF4903" s="2" t="str">
        <f t="shared" si="1300"/>
        <v/>
      </c>
      <c r="AG4903" s="2" t="str">
        <f t="shared" si="1301"/>
        <v/>
      </c>
      <c r="AH4903" s="2">
        <f t="shared" si="1302"/>
        <v>526</v>
      </c>
      <c r="AI4903" s="2" t="str">
        <f t="shared" si="1303"/>
        <v/>
      </c>
      <c r="AK4903" s="2" t="str">
        <f t="shared" si="1304"/>
        <v/>
      </c>
      <c r="AL4903" s="2" t="str">
        <f t="shared" si="1305"/>
        <v/>
      </c>
      <c r="AM4903" s="2" t="str">
        <f t="shared" si="1306"/>
        <v/>
      </c>
      <c r="AN4903" s="2">
        <f t="shared" si="1307"/>
        <v>1427</v>
      </c>
      <c r="AO4903" s="2" t="str">
        <f t="shared" si="1308"/>
        <v/>
      </c>
    </row>
    <row r="4904" spans="1:41" x14ac:dyDescent="0.3">
      <c r="A4904" s="111">
        <v>44780.145046296297</v>
      </c>
      <c r="B4904" s="78" t="s">
        <v>5665</v>
      </c>
      <c r="C4904" s="78" t="s">
        <v>835</v>
      </c>
      <c r="D4904" s="78" t="s">
        <v>1918</v>
      </c>
      <c r="E4904" s="78">
        <v>13</v>
      </c>
      <c r="F4904" s="78" t="s">
        <v>808</v>
      </c>
      <c r="G4904" s="78" t="s">
        <v>88</v>
      </c>
      <c r="H4904" s="112" t="s">
        <v>230</v>
      </c>
      <c r="I4904" s="112">
        <v>3</v>
      </c>
      <c r="J4904" s="113">
        <v>44780.14439814815</v>
      </c>
      <c r="K4904" s="113">
        <v>44780.145046296297</v>
      </c>
      <c r="M4904" s="113">
        <v>44780.146423611113</v>
      </c>
      <c r="N4904" s="113">
        <v>44780.146469907406</v>
      </c>
      <c r="O4904" s="78" t="s">
        <v>1187</v>
      </c>
      <c r="P4904" s="78" t="str">
        <f t="shared" si="1292"/>
        <v>CIC</v>
      </c>
      <c r="S4904" s="78" t="str">
        <f t="shared" si="1293"/>
        <v/>
      </c>
      <c r="T4904" s="113">
        <v>44780.148622685185</v>
      </c>
      <c r="U4904" s="78" t="s">
        <v>1185</v>
      </c>
      <c r="V4904" s="78" t="str">
        <f t="shared" si="1294"/>
        <v>CIC</v>
      </c>
      <c r="W4904" s="113">
        <v>44780.149050925924</v>
      </c>
      <c r="X4904" s="113">
        <f t="shared" si="1295"/>
        <v>1.377314816636499E-3</v>
      </c>
      <c r="Y4904" s="113">
        <f t="shared" si="1296"/>
        <v>2.1990740715409629E-3</v>
      </c>
      <c r="Z4904" s="113">
        <f t="shared" si="1297"/>
        <v>4.2824073898373172E-4</v>
      </c>
      <c r="AB4904" s="2">
        <f t="shared" si="1298"/>
        <v>190</v>
      </c>
      <c r="AC4904" s="2">
        <f t="shared" si="1298"/>
        <v>37</v>
      </c>
      <c r="AE4904" s="2" t="str">
        <f t="shared" si="1299"/>
        <v/>
      </c>
      <c r="AF4904" s="2" t="str">
        <f t="shared" si="1300"/>
        <v/>
      </c>
      <c r="AG4904" s="2" t="str">
        <f t="shared" si="1301"/>
        <v/>
      </c>
      <c r="AH4904" s="2">
        <f t="shared" si="1302"/>
        <v>190</v>
      </c>
      <c r="AI4904" s="2" t="str">
        <f t="shared" si="1303"/>
        <v/>
      </c>
      <c r="AK4904" s="2" t="str">
        <f t="shared" si="1304"/>
        <v/>
      </c>
      <c r="AL4904" s="2" t="str">
        <f t="shared" si="1305"/>
        <v/>
      </c>
      <c r="AM4904" s="2" t="str">
        <f t="shared" si="1306"/>
        <v/>
      </c>
      <c r="AN4904" s="2">
        <f t="shared" si="1307"/>
        <v>37</v>
      </c>
      <c r="AO4904" s="2" t="str">
        <f t="shared" si="1308"/>
        <v/>
      </c>
    </row>
    <row r="4905" spans="1:41" x14ac:dyDescent="0.3">
      <c r="A4905" s="111">
        <v>44780.206956018519</v>
      </c>
      <c r="B4905" s="78" t="s">
        <v>5666</v>
      </c>
      <c r="C4905" s="78" t="s">
        <v>846</v>
      </c>
      <c r="D4905" s="78" t="s">
        <v>1294</v>
      </c>
      <c r="F4905" s="78" t="s">
        <v>808</v>
      </c>
      <c r="G4905" s="78" t="s">
        <v>110</v>
      </c>
      <c r="H4905" s="112" t="s">
        <v>304</v>
      </c>
      <c r="I4905" s="112">
        <v>3</v>
      </c>
      <c r="J4905" s="113">
        <v>44780.206550925926</v>
      </c>
      <c r="K4905" s="113">
        <v>44780.206956018519</v>
      </c>
      <c r="M4905" s="113">
        <v>44780.208449074074</v>
      </c>
      <c r="N4905" s="113">
        <v>44780.20989583333</v>
      </c>
      <c r="O4905" s="78" t="s">
        <v>1187</v>
      </c>
      <c r="P4905" s="78" t="str">
        <f t="shared" si="1292"/>
        <v>CIC</v>
      </c>
      <c r="S4905" s="78" t="str">
        <f t="shared" si="1293"/>
        <v/>
      </c>
      <c r="T4905" s="113">
        <v>44780.221597222226</v>
      </c>
      <c r="U4905" s="78" t="s">
        <v>1203</v>
      </c>
      <c r="V4905" s="78" t="str">
        <f t="shared" si="1294"/>
        <v>PLOEG</v>
      </c>
      <c r="W4905" s="113">
        <v>44780.261574074073</v>
      </c>
      <c r="X4905" s="113">
        <f t="shared" si="1295"/>
        <v>1.4930555553291924E-3</v>
      </c>
      <c r="Y4905" s="113">
        <f t="shared" si="1296"/>
        <v>1.3148148151230998E-2</v>
      </c>
      <c r="Z4905" s="113">
        <f t="shared" si="1297"/>
        <v>3.997685184731381E-2</v>
      </c>
      <c r="AB4905" s="2">
        <f t="shared" si="1298"/>
        <v>1136</v>
      </c>
      <c r="AC4905" s="2">
        <f t="shared" si="1298"/>
        <v>3454</v>
      </c>
      <c r="AE4905" s="2" t="str">
        <f t="shared" si="1299"/>
        <v/>
      </c>
      <c r="AF4905" s="2" t="str">
        <f t="shared" si="1300"/>
        <v/>
      </c>
      <c r="AG4905" s="2" t="str">
        <f t="shared" si="1301"/>
        <v/>
      </c>
      <c r="AH4905" s="2">
        <f t="shared" si="1302"/>
        <v>1136</v>
      </c>
      <c r="AI4905" s="2" t="str">
        <f t="shared" si="1303"/>
        <v/>
      </c>
      <c r="AK4905" s="2" t="str">
        <f t="shared" si="1304"/>
        <v/>
      </c>
      <c r="AL4905" s="2" t="str">
        <f t="shared" si="1305"/>
        <v/>
      </c>
      <c r="AM4905" s="2" t="str">
        <f t="shared" si="1306"/>
        <v/>
      </c>
      <c r="AN4905" s="2">
        <f t="shared" si="1307"/>
        <v>3454</v>
      </c>
      <c r="AO4905" s="2" t="str">
        <f t="shared" si="1308"/>
        <v/>
      </c>
    </row>
    <row r="4906" spans="1:41" x14ac:dyDescent="0.3">
      <c r="A4906" s="111">
        <v>44780.215219907404</v>
      </c>
      <c r="B4906" s="78" t="s">
        <v>5667</v>
      </c>
      <c r="C4906" s="78" t="s">
        <v>835</v>
      </c>
      <c r="D4906" s="78" t="s">
        <v>1918</v>
      </c>
      <c r="E4906" s="78">
        <v>18</v>
      </c>
      <c r="F4906" s="78" t="s">
        <v>808</v>
      </c>
      <c r="G4906" s="78" t="s">
        <v>88</v>
      </c>
      <c r="H4906" s="112" t="s">
        <v>200</v>
      </c>
      <c r="I4906" s="112">
        <v>3</v>
      </c>
      <c r="J4906" s="113">
        <v>44780.212523148148</v>
      </c>
      <c r="K4906" s="113">
        <v>44780.215219907404</v>
      </c>
      <c r="M4906" s="113">
        <v>44780.216111111113</v>
      </c>
      <c r="N4906" s="113">
        <v>44780.216504629629</v>
      </c>
      <c r="O4906" s="78" t="s">
        <v>1187</v>
      </c>
      <c r="P4906" s="78" t="str">
        <f t="shared" si="1292"/>
        <v>CIC</v>
      </c>
      <c r="S4906" s="78" t="str">
        <f t="shared" si="1293"/>
        <v/>
      </c>
      <c r="T4906" s="113">
        <v>44780.232256944444</v>
      </c>
      <c r="U4906" s="78" t="s">
        <v>1185</v>
      </c>
      <c r="V4906" s="78" t="str">
        <f t="shared" si="1294"/>
        <v>CIC</v>
      </c>
      <c r="W4906" s="113">
        <v>44780.232708333337</v>
      </c>
      <c r="X4906" s="113">
        <f t="shared" si="1295"/>
        <v>8.9120370830642059E-4</v>
      </c>
      <c r="Y4906" s="113">
        <f t="shared" si="1296"/>
        <v>1.6145833331393078E-2</v>
      </c>
      <c r="Z4906" s="113">
        <f t="shared" si="1297"/>
        <v>4.5138889254303649E-4</v>
      </c>
      <c r="AB4906" s="2">
        <f t="shared" si="1298"/>
        <v>1395</v>
      </c>
      <c r="AC4906" s="2">
        <f t="shared" si="1298"/>
        <v>39</v>
      </c>
      <c r="AE4906" s="2" t="str">
        <f t="shared" si="1299"/>
        <v/>
      </c>
      <c r="AF4906" s="2" t="str">
        <f t="shared" si="1300"/>
        <v/>
      </c>
      <c r="AG4906" s="2" t="str">
        <f t="shared" si="1301"/>
        <v/>
      </c>
      <c r="AH4906" s="2">
        <f t="shared" si="1302"/>
        <v>1395</v>
      </c>
      <c r="AI4906" s="2" t="str">
        <f t="shared" si="1303"/>
        <v/>
      </c>
      <c r="AK4906" s="2" t="str">
        <f t="shared" si="1304"/>
        <v/>
      </c>
      <c r="AL4906" s="2" t="str">
        <f t="shared" si="1305"/>
        <v/>
      </c>
      <c r="AM4906" s="2" t="str">
        <f t="shared" si="1306"/>
        <v/>
      </c>
      <c r="AN4906" s="2">
        <f t="shared" si="1307"/>
        <v>39</v>
      </c>
      <c r="AO4906" s="2" t="str">
        <f t="shared" si="1308"/>
        <v/>
      </c>
    </row>
    <row r="4907" spans="1:41" x14ac:dyDescent="0.3">
      <c r="A4907" s="111">
        <v>44780.344004629631</v>
      </c>
      <c r="B4907" s="78" t="s">
        <v>5668</v>
      </c>
      <c r="C4907" s="78" t="s">
        <v>886</v>
      </c>
      <c r="D4907" s="78" t="s">
        <v>1191</v>
      </c>
      <c r="F4907" s="78" t="s">
        <v>807</v>
      </c>
      <c r="G4907" s="78" t="s">
        <v>98</v>
      </c>
      <c r="H4907" s="112" t="s">
        <v>216</v>
      </c>
      <c r="I4907" s="112">
        <v>4</v>
      </c>
      <c r="J4907" s="113">
        <v>44780.342766203707</v>
      </c>
      <c r="K4907" s="113">
        <v>44780.344004629631</v>
      </c>
      <c r="M4907" s="113">
        <v>44780.344895833332</v>
      </c>
      <c r="N4907" s="113">
        <v>44780.345543981479</v>
      </c>
      <c r="O4907" s="78" t="s">
        <v>1187</v>
      </c>
      <c r="P4907" s="78" t="str">
        <f t="shared" si="1292"/>
        <v>CIC</v>
      </c>
      <c r="S4907" s="78" t="str">
        <f t="shared" si="1293"/>
        <v/>
      </c>
      <c r="T4907" s="113">
        <v>44780.401898148149</v>
      </c>
      <c r="U4907" s="78" t="s">
        <v>1258</v>
      </c>
      <c r="V4907" s="78" t="str">
        <f t="shared" si="1294"/>
        <v>PLOEG</v>
      </c>
      <c r="W4907" s="113">
        <v>44780.402870370373</v>
      </c>
      <c r="X4907" s="113">
        <f t="shared" si="1295"/>
        <v>8.9120370103046298E-4</v>
      </c>
      <c r="Y4907" s="113">
        <f t="shared" si="1296"/>
        <v>5.7002314817509614E-2</v>
      </c>
      <c r="Z4907" s="113">
        <f t="shared" si="1297"/>
        <v>9.7222222393611446E-4</v>
      </c>
      <c r="AB4907" s="2">
        <f t="shared" si="1298"/>
        <v>4925</v>
      </c>
      <c r="AC4907" s="2">
        <f t="shared" si="1298"/>
        <v>84</v>
      </c>
      <c r="AE4907" s="2" t="str">
        <f t="shared" si="1299"/>
        <v/>
      </c>
      <c r="AF4907" s="2" t="str">
        <f t="shared" si="1300"/>
        <v/>
      </c>
      <c r="AG4907" s="2" t="str">
        <f t="shared" si="1301"/>
        <v/>
      </c>
      <c r="AH4907" s="2" t="str">
        <f t="shared" si="1302"/>
        <v/>
      </c>
      <c r="AI4907" s="2">
        <f t="shared" si="1303"/>
        <v>4925</v>
      </c>
      <c r="AK4907" s="2" t="str">
        <f t="shared" si="1304"/>
        <v/>
      </c>
      <c r="AL4907" s="2" t="str">
        <f t="shared" si="1305"/>
        <v/>
      </c>
      <c r="AM4907" s="2" t="str">
        <f t="shared" si="1306"/>
        <v/>
      </c>
      <c r="AN4907" s="2" t="str">
        <f t="shared" si="1307"/>
        <v/>
      </c>
      <c r="AO4907" s="2">
        <f t="shared" si="1308"/>
        <v>84</v>
      </c>
    </row>
    <row r="4908" spans="1:41" x14ac:dyDescent="0.3">
      <c r="A4908" s="111">
        <v>44780.395196759258</v>
      </c>
      <c r="B4908" s="78" t="s">
        <v>5669</v>
      </c>
      <c r="C4908" s="78" t="s">
        <v>951</v>
      </c>
      <c r="D4908" s="78" t="s">
        <v>1436</v>
      </c>
      <c r="E4908" s="78">
        <v>152</v>
      </c>
      <c r="F4908" s="78" t="s">
        <v>809</v>
      </c>
      <c r="G4908" s="78" t="s">
        <v>84</v>
      </c>
      <c r="H4908" s="112" t="s">
        <v>196</v>
      </c>
      <c r="I4908" s="112">
        <v>4</v>
      </c>
      <c r="J4908" s="113">
        <v>44780.393854166665</v>
      </c>
      <c r="K4908" s="113">
        <v>44780.395196759258</v>
      </c>
      <c r="M4908" s="113">
        <v>44780.396307870367</v>
      </c>
      <c r="N4908" s="113">
        <v>44780.396817129629</v>
      </c>
      <c r="O4908" s="78" t="s">
        <v>1397</v>
      </c>
      <c r="P4908" s="78" t="str">
        <f t="shared" si="1292"/>
        <v>PLOEG</v>
      </c>
      <c r="S4908" s="78" t="str">
        <f t="shared" si="1293"/>
        <v/>
      </c>
      <c r="V4908" s="78" t="str">
        <f t="shared" si="1294"/>
        <v/>
      </c>
      <c r="W4908" s="113">
        <v>44780.397789351853</v>
      </c>
      <c r="X4908" s="113">
        <f t="shared" si="1295"/>
        <v>1.111111108912155E-3</v>
      </c>
      <c r="Y4908" s="113" t="str">
        <f t="shared" si="1296"/>
        <v/>
      </c>
      <c r="Z4908" s="113" t="str">
        <f t="shared" si="1297"/>
        <v/>
      </c>
      <c r="AB4908" s="2" t="str">
        <f t="shared" si="1298"/>
        <v/>
      </c>
      <c r="AC4908" s="2" t="str">
        <f t="shared" si="1298"/>
        <v/>
      </c>
      <c r="AE4908" s="2" t="str">
        <f t="shared" si="1299"/>
        <v/>
      </c>
      <c r="AF4908" s="2" t="str">
        <f t="shared" si="1300"/>
        <v/>
      </c>
      <c r="AG4908" s="2" t="str">
        <f t="shared" si="1301"/>
        <v/>
      </c>
      <c r="AH4908" s="2" t="str">
        <f t="shared" si="1302"/>
        <v/>
      </c>
      <c r="AI4908" s="2" t="str">
        <f t="shared" si="1303"/>
        <v/>
      </c>
      <c r="AK4908" s="2" t="str">
        <f t="shared" si="1304"/>
        <v/>
      </c>
      <c r="AL4908" s="2" t="str">
        <f t="shared" si="1305"/>
        <v/>
      </c>
      <c r="AM4908" s="2" t="str">
        <f t="shared" si="1306"/>
        <v/>
      </c>
      <c r="AN4908" s="2" t="str">
        <f t="shared" si="1307"/>
        <v/>
      </c>
      <c r="AO4908" s="2" t="str">
        <f t="shared" si="1308"/>
        <v/>
      </c>
    </row>
    <row r="4909" spans="1:41" x14ac:dyDescent="0.3">
      <c r="A4909" s="111">
        <v>44780.406423611108</v>
      </c>
      <c r="B4909" s="78" t="s">
        <v>5670</v>
      </c>
      <c r="C4909" s="78" t="s">
        <v>951</v>
      </c>
      <c r="D4909" s="78" t="s">
        <v>1866</v>
      </c>
      <c r="E4909" s="78">
        <v>108</v>
      </c>
      <c r="F4909" s="78" t="s">
        <v>808</v>
      </c>
      <c r="G4909" s="78" t="s">
        <v>86</v>
      </c>
      <c r="H4909" s="112" t="s">
        <v>322</v>
      </c>
      <c r="I4909" s="112">
        <v>3</v>
      </c>
      <c r="J4909" s="113">
        <v>44780.403796296298</v>
      </c>
      <c r="K4909" s="113">
        <v>44780.406423611108</v>
      </c>
      <c r="M4909" s="113">
        <v>44780.407025462962</v>
      </c>
      <c r="P4909" s="78" t="str">
        <f t="shared" si="1292"/>
        <v/>
      </c>
      <c r="S4909" s="78" t="str">
        <f t="shared" si="1293"/>
        <v/>
      </c>
      <c r="V4909" s="78" t="str">
        <f t="shared" si="1294"/>
        <v/>
      </c>
      <c r="W4909" s="113">
        <v>44780.407557870371</v>
      </c>
      <c r="X4909" s="113">
        <f t="shared" si="1295"/>
        <v>6.0185185429872945E-4</v>
      </c>
      <c r="Y4909" s="113" t="str">
        <f t="shared" si="1296"/>
        <v/>
      </c>
      <c r="Z4909" s="113" t="str">
        <f t="shared" si="1297"/>
        <v/>
      </c>
      <c r="AB4909" s="2" t="str">
        <f t="shared" si="1298"/>
        <v/>
      </c>
      <c r="AC4909" s="2" t="str">
        <f t="shared" si="1298"/>
        <v/>
      </c>
      <c r="AE4909" s="2" t="str">
        <f t="shared" si="1299"/>
        <v/>
      </c>
      <c r="AF4909" s="2" t="str">
        <f t="shared" si="1300"/>
        <v/>
      </c>
      <c r="AG4909" s="2" t="str">
        <f t="shared" si="1301"/>
        <v/>
      </c>
      <c r="AH4909" s="2" t="str">
        <f t="shared" si="1302"/>
        <v/>
      </c>
      <c r="AI4909" s="2" t="str">
        <f t="shared" si="1303"/>
        <v/>
      </c>
      <c r="AK4909" s="2" t="str">
        <f t="shared" si="1304"/>
        <v/>
      </c>
      <c r="AL4909" s="2" t="str">
        <f t="shared" si="1305"/>
        <v/>
      </c>
      <c r="AM4909" s="2" t="str">
        <f t="shared" si="1306"/>
        <v/>
      </c>
      <c r="AN4909" s="2" t="str">
        <f t="shared" si="1307"/>
        <v/>
      </c>
      <c r="AO4909" s="2" t="str">
        <f t="shared" si="1308"/>
        <v/>
      </c>
    </row>
    <row r="4910" spans="1:41" x14ac:dyDescent="0.3">
      <c r="A4910" s="111">
        <v>44780.408310185187</v>
      </c>
      <c r="B4910" s="78" t="s">
        <v>5671</v>
      </c>
      <c r="C4910" s="78" t="s">
        <v>951</v>
      </c>
      <c r="D4910" s="78" t="s">
        <v>1226</v>
      </c>
      <c r="E4910" s="78">
        <v>9</v>
      </c>
      <c r="F4910" s="78" t="s">
        <v>807</v>
      </c>
      <c r="G4910" s="78" t="s">
        <v>152</v>
      </c>
      <c r="H4910" s="112" t="s">
        <v>501</v>
      </c>
      <c r="I4910" s="112">
        <v>4</v>
      </c>
      <c r="J4910" s="113">
        <v>44780.407233796293</v>
      </c>
      <c r="K4910" s="113">
        <v>44780.408310185187</v>
      </c>
      <c r="M4910" s="113">
        <v>44780.408692129633</v>
      </c>
      <c r="P4910" s="78" t="str">
        <f t="shared" si="1292"/>
        <v/>
      </c>
      <c r="S4910" s="78" t="str">
        <f t="shared" si="1293"/>
        <v/>
      </c>
      <c r="V4910" s="78" t="str">
        <f t="shared" si="1294"/>
        <v/>
      </c>
      <c r="W4910" s="113">
        <v>44780.433761574073</v>
      </c>
      <c r="X4910" s="113">
        <f t="shared" si="1295"/>
        <v>3.819444464170374E-4</v>
      </c>
      <c r="Y4910" s="113" t="str">
        <f t="shared" si="1296"/>
        <v/>
      </c>
      <c r="Z4910" s="113" t="str">
        <f t="shared" si="1297"/>
        <v/>
      </c>
      <c r="AB4910" s="2" t="str">
        <f t="shared" si="1298"/>
        <v/>
      </c>
      <c r="AC4910" s="2" t="str">
        <f t="shared" si="1298"/>
        <v/>
      </c>
      <c r="AE4910" s="2" t="str">
        <f t="shared" si="1299"/>
        <v/>
      </c>
      <c r="AF4910" s="2" t="str">
        <f t="shared" si="1300"/>
        <v/>
      </c>
      <c r="AG4910" s="2" t="str">
        <f t="shared" si="1301"/>
        <v/>
      </c>
      <c r="AH4910" s="2" t="str">
        <f t="shared" si="1302"/>
        <v/>
      </c>
      <c r="AI4910" s="2" t="str">
        <f t="shared" si="1303"/>
        <v/>
      </c>
      <c r="AK4910" s="2" t="str">
        <f t="shared" si="1304"/>
        <v/>
      </c>
      <c r="AL4910" s="2" t="str">
        <f t="shared" si="1305"/>
        <v/>
      </c>
      <c r="AM4910" s="2" t="str">
        <f t="shared" si="1306"/>
        <v/>
      </c>
      <c r="AN4910" s="2" t="str">
        <f t="shared" si="1307"/>
        <v/>
      </c>
      <c r="AO4910" s="2" t="str">
        <f t="shared" si="1308"/>
        <v/>
      </c>
    </row>
    <row r="4911" spans="1:41" x14ac:dyDescent="0.3">
      <c r="A4911" s="111">
        <v>44780.469548611109</v>
      </c>
      <c r="B4911" s="78" t="s">
        <v>5672</v>
      </c>
      <c r="C4911" s="78" t="s">
        <v>850</v>
      </c>
      <c r="F4911" s="78" t="s">
        <v>809</v>
      </c>
      <c r="G4911" s="78" t="s">
        <v>96</v>
      </c>
      <c r="H4911" s="112" t="s">
        <v>418</v>
      </c>
      <c r="I4911" s="112">
        <v>3</v>
      </c>
      <c r="J4911" s="113">
        <v>44780.468680555554</v>
      </c>
      <c r="K4911" s="113">
        <v>44780.469548611109</v>
      </c>
      <c r="M4911" s="113">
        <v>44780.470821759256</v>
      </c>
      <c r="N4911" s="113">
        <v>44780.47084490741</v>
      </c>
      <c r="O4911" s="78" t="s">
        <v>1185</v>
      </c>
      <c r="P4911" s="78" t="str">
        <f t="shared" si="1292"/>
        <v>CIC</v>
      </c>
      <c r="Q4911" s="113">
        <v>44780.47761574074</v>
      </c>
      <c r="R4911" s="78" t="s">
        <v>1286</v>
      </c>
      <c r="S4911" s="78" t="str">
        <f t="shared" si="1293"/>
        <v>PLOEG</v>
      </c>
      <c r="T4911" s="113">
        <v>44780.486539351848</v>
      </c>
      <c r="U4911" s="78" t="s">
        <v>1286</v>
      </c>
      <c r="V4911" s="78" t="str">
        <f t="shared" si="1294"/>
        <v>PLOEG</v>
      </c>
      <c r="W4911" s="113">
        <v>44780.487303240741</v>
      </c>
      <c r="X4911" s="113">
        <f t="shared" si="1295"/>
        <v>1.2731481474475004E-3</v>
      </c>
      <c r="Y4911" s="113">
        <f t="shared" si="1296"/>
        <v>1.5717592592409346E-2</v>
      </c>
      <c r="Z4911" s="113">
        <f t="shared" si="1297"/>
        <v>7.638888928340748E-4</v>
      </c>
      <c r="AB4911" s="2">
        <f t="shared" si="1298"/>
        <v>1358</v>
      </c>
      <c r="AC4911" s="2">
        <f t="shared" si="1298"/>
        <v>66</v>
      </c>
      <c r="AE4911" s="2" t="str">
        <f t="shared" si="1299"/>
        <v/>
      </c>
      <c r="AF4911" s="2" t="str">
        <f t="shared" si="1300"/>
        <v/>
      </c>
      <c r="AG4911" s="2" t="str">
        <f t="shared" si="1301"/>
        <v/>
      </c>
      <c r="AH4911" s="2">
        <f t="shared" si="1302"/>
        <v>1358</v>
      </c>
      <c r="AI4911" s="2" t="str">
        <f t="shared" si="1303"/>
        <v/>
      </c>
      <c r="AK4911" s="2" t="str">
        <f t="shared" si="1304"/>
        <v/>
      </c>
      <c r="AL4911" s="2" t="str">
        <f t="shared" si="1305"/>
        <v/>
      </c>
      <c r="AM4911" s="2" t="str">
        <f t="shared" si="1306"/>
        <v/>
      </c>
      <c r="AN4911" s="2">
        <f t="shared" si="1307"/>
        <v>66</v>
      </c>
      <c r="AO4911" s="2" t="str">
        <f t="shared" si="1308"/>
        <v/>
      </c>
    </row>
    <row r="4912" spans="1:41" x14ac:dyDescent="0.3">
      <c r="A4912" s="111">
        <v>44780.521909722222</v>
      </c>
      <c r="B4912" s="78" t="s">
        <v>5673</v>
      </c>
      <c r="C4912" s="78" t="s">
        <v>886</v>
      </c>
      <c r="D4912" s="78" t="s">
        <v>1234</v>
      </c>
      <c r="E4912" s="78">
        <v>81</v>
      </c>
      <c r="F4912" s="78" t="s">
        <v>809</v>
      </c>
      <c r="G4912" s="78" t="s">
        <v>90</v>
      </c>
      <c r="H4912" s="112" t="s">
        <v>236</v>
      </c>
      <c r="I4912" s="112">
        <v>2</v>
      </c>
      <c r="J4912" s="113">
        <v>44780.521631944444</v>
      </c>
      <c r="K4912" s="113">
        <v>44780.521909722222</v>
      </c>
      <c r="M4912" s="113">
        <v>44780.524722222224</v>
      </c>
      <c r="N4912" s="113">
        <v>44780.525416666664</v>
      </c>
      <c r="O4912" s="78" t="s">
        <v>1185</v>
      </c>
      <c r="P4912" s="78" t="str">
        <f t="shared" si="1292"/>
        <v>CIC</v>
      </c>
      <c r="S4912" s="78" t="str">
        <f t="shared" si="1293"/>
        <v/>
      </c>
      <c r="T4912" s="113">
        <v>44780.535428240742</v>
      </c>
      <c r="U4912" s="78" t="s">
        <v>1258</v>
      </c>
      <c r="V4912" s="78" t="str">
        <f t="shared" si="1294"/>
        <v>PLOEG</v>
      </c>
      <c r="W4912" s="113">
        <v>44780.545057870368</v>
      </c>
      <c r="X4912" s="113">
        <f t="shared" si="1295"/>
        <v>2.8125000026193447E-3</v>
      </c>
      <c r="Y4912" s="113">
        <f t="shared" si="1296"/>
        <v>1.0706018518249039E-2</v>
      </c>
      <c r="Z4912" s="113">
        <f t="shared" si="1297"/>
        <v>9.6296296251239255E-3</v>
      </c>
      <c r="AB4912" s="2">
        <f t="shared" si="1298"/>
        <v>925</v>
      </c>
      <c r="AC4912" s="2">
        <f t="shared" si="1298"/>
        <v>832</v>
      </c>
      <c r="AE4912" s="2" t="str">
        <f t="shared" si="1299"/>
        <v/>
      </c>
      <c r="AF4912" s="2" t="str">
        <f t="shared" si="1300"/>
        <v/>
      </c>
      <c r="AG4912" s="2">
        <f t="shared" si="1301"/>
        <v>925</v>
      </c>
      <c r="AH4912" s="2" t="str">
        <f t="shared" si="1302"/>
        <v/>
      </c>
      <c r="AI4912" s="2" t="str">
        <f t="shared" si="1303"/>
        <v/>
      </c>
      <c r="AK4912" s="2" t="str">
        <f t="shared" si="1304"/>
        <v/>
      </c>
      <c r="AL4912" s="2" t="str">
        <f t="shared" si="1305"/>
        <v/>
      </c>
      <c r="AM4912" s="2">
        <f t="shared" si="1306"/>
        <v>832</v>
      </c>
      <c r="AN4912" s="2" t="str">
        <f t="shared" si="1307"/>
        <v/>
      </c>
      <c r="AO4912" s="2" t="str">
        <f t="shared" si="1308"/>
        <v/>
      </c>
    </row>
    <row r="4913" spans="1:41" x14ac:dyDescent="0.3">
      <c r="A4913" s="111">
        <v>44780.521909722222</v>
      </c>
      <c r="B4913" s="78" t="s">
        <v>5673</v>
      </c>
      <c r="C4913" s="78" t="s">
        <v>850</v>
      </c>
      <c r="D4913" s="78" t="s">
        <v>1234</v>
      </c>
      <c r="E4913" s="78">
        <v>81</v>
      </c>
      <c r="F4913" s="78" t="s">
        <v>809</v>
      </c>
      <c r="G4913" s="78" t="s">
        <v>90</v>
      </c>
      <c r="H4913" s="112" t="s">
        <v>236</v>
      </c>
      <c r="I4913" s="112">
        <v>2</v>
      </c>
      <c r="J4913" s="113">
        <v>44780.521631944444</v>
      </c>
      <c r="K4913" s="113">
        <v>44780.521909722222</v>
      </c>
      <c r="M4913" s="113">
        <v>44780.527349537035</v>
      </c>
      <c r="N4913" s="113">
        <v>44780.527372685188</v>
      </c>
      <c r="O4913" s="78" t="s">
        <v>1185</v>
      </c>
      <c r="P4913" s="78" t="str">
        <f t="shared" si="1292"/>
        <v>CIC</v>
      </c>
      <c r="S4913" s="78" t="str">
        <f t="shared" si="1293"/>
        <v/>
      </c>
      <c r="T4913" s="113">
        <v>44780.527465277781</v>
      </c>
      <c r="U4913" s="78" t="s">
        <v>1286</v>
      </c>
      <c r="V4913" s="78" t="str">
        <f t="shared" si="1294"/>
        <v>PLOEG</v>
      </c>
      <c r="W4913" s="113">
        <v>44780.555636574078</v>
      </c>
      <c r="X4913" s="113">
        <f t="shared" si="1295"/>
        <v>5.4398148131440394E-3</v>
      </c>
      <c r="Y4913" s="113" t="str">
        <f t="shared" si="1296"/>
        <v/>
      </c>
      <c r="Z4913" s="113">
        <f t="shared" si="1297"/>
        <v>2.8171296296932269E-2</v>
      </c>
      <c r="AB4913" s="2" t="str">
        <f t="shared" si="1298"/>
        <v/>
      </c>
      <c r="AC4913" s="2">
        <f t="shared" si="1298"/>
        <v>2434</v>
      </c>
      <c r="AE4913" s="2" t="str">
        <f t="shared" si="1299"/>
        <v/>
      </c>
      <c r="AF4913" s="2" t="str">
        <f t="shared" si="1300"/>
        <v/>
      </c>
      <c r="AG4913" s="2" t="str">
        <f t="shared" si="1301"/>
        <v/>
      </c>
      <c r="AH4913" s="2" t="str">
        <f t="shared" si="1302"/>
        <v/>
      </c>
      <c r="AI4913" s="2" t="str">
        <f t="shared" si="1303"/>
        <v/>
      </c>
      <c r="AK4913" s="2" t="str">
        <f t="shared" si="1304"/>
        <v/>
      </c>
      <c r="AL4913" s="2" t="str">
        <f t="shared" si="1305"/>
        <v/>
      </c>
      <c r="AM4913" s="2">
        <f t="shared" si="1306"/>
        <v>2434</v>
      </c>
      <c r="AN4913" s="2" t="str">
        <f t="shared" si="1307"/>
        <v/>
      </c>
      <c r="AO4913" s="2" t="str">
        <f t="shared" si="1308"/>
        <v/>
      </c>
    </row>
    <row r="4914" spans="1:41" x14ac:dyDescent="0.3">
      <c r="A4914" s="111">
        <v>44780.543958333335</v>
      </c>
      <c r="B4914" s="78" t="s">
        <v>5674</v>
      </c>
      <c r="C4914" s="78" t="s">
        <v>886</v>
      </c>
      <c r="F4914" s="78" t="s">
        <v>809</v>
      </c>
      <c r="G4914" s="78" t="s">
        <v>114</v>
      </c>
      <c r="H4914" s="112" t="s">
        <v>214</v>
      </c>
      <c r="I4914" s="112">
        <v>2</v>
      </c>
      <c r="J4914" s="113">
        <v>44780.543622685182</v>
      </c>
      <c r="K4914" s="113">
        <v>44780.543958333335</v>
      </c>
      <c r="M4914" s="113">
        <v>44780.545115740744</v>
      </c>
      <c r="N4914" s="113">
        <v>44780.54515046296</v>
      </c>
      <c r="O4914" s="78" t="s">
        <v>1187</v>
      </c>
      <c r="P4914" s="78" t="str">
        <f t="shared" si="1292"/>
        <v>CIC</v>
      </c>
      <c r="S4914" s="78" t="str">
        <f t="shared" si="1293"/>
        <v/>
      </c>
      <c r="T4914" s="113">
        <v>44780.550266203703</v>
      </c>
      <c r="U4914" s="78" t="s">
        <v>1187</v>
      </c>
      <c r="V4914" s="78" t="str">
        <f t="shared" si="1294"/>
        <v>CIC</v>
      </c>
      <c r="W4914" s="113">
        <v>44780.654976851853</v>
      </c>
      <c r="X4914" s="113">
        <f t="shared" si="1295"/>
        <v>1.157407408754807E-3</v>
      </c>
      <c r="Y4914" s="113">
        <f t="shared" si="1296"/>
        <v>5.1504629591363482E-3</v>
      </c>
      <c r="Z4914" s="113">
        <f t="shared" si="1297"/>
        <v>0.10471064814919373</v>
      </c>
      <c r="AB4914" s="2">
        <f t="shared" si="1298"/>
        <v>445</v>
      </c>
      <c r="AC4914" s="2">
        <f t="shared" si="1298"/>
        <v>9047</v>
      </c>
      <c r="AE4914" s="2" t="str">
        <f t="shared" si="1299"/>
        <v/>
      </c>
      <c r="AF4914" s="2" t="str">
        <f t="shared" si="1300"/>
        <v/>
      </c>
      <c r="AG4914" s="2">
        <f t="shared" si="1301"/>
        <v>445</v>
      </c>
      <c r="AH4914" s="2" t="str">
        <f t="shared" si="1302"/>
        <v/>
      </c>
      <c r="AI4914" s="2" t="str">
        <f t="shared" si="1303"/>
        <v/>
      </c>
      <c r="AK4914" s="2" t="str">
        <f t="shared" si="1304"/>
        <v/>
      </c>
      <c r="AL4914" s="2" t="str">
        <f t="shared" si="1305"/>
        <v/>
      </c>
      <c r="AM4914" s="2">
        <f t="shared" si="1306"/>
        <v>9047</v>
      </c>
      <c r="AN4914" s="2" t="str">
        <f t="shared" si="1307"/>
        <v/>
      </c>
      <c r="AO4914" s="2" t="str">
        <f t="shared" si="1308"/>
        <v/>
      </c>
    </row>
    <row r="4915" spans="1:41" x14ac:dyDescent="0.3">
      <c r="A4915" s="111">
        <v>44780.543958333335</v>
      </c>
      <c r="B4915" s="78" t="s">
        <v>5674</v>
      </c>
      <c r="C4915" s="78" t="s">
        <v>850</v>
      </c>
      <c r="F4915" s="78" t="s">
        <v>809</v>
      </c>
      <c r="G4915" s="78" t="s">
        <v>114</v>
      </c>
      <c r="H4915" s="112" t="s">
        <v>214</v>
      </c>
      <c r="I4915" s="112">
        <v>2</v>
      </c>
      <c r="J4915" s="113">
        <v>44780.543622685182</v>
      </c>
      <c r="K4915" s="113">
        <v>44780.543958333335</v>
      </c>
      <c r="M4915" s="113">
        <v>44780.55568287037</v>
      </c>
      <c r="N4915" s="113">
        <v>44780.555717592593</v>
      </c>
      <c r="O4915" s="78" t="s">
        <v>1187</v>
      </c>
      <c r="P4915" s="78" t="str">
        <f t="shared" si="1292"/>
        <v>CIC</v>
      </c>
      <c r="S4915" s="78" t="str">
        <f t="shared" si="1293"/>
        <v/>
      </c>
      <c r="V4915" s="78" t="str">
        <f t="shared" si="1294"/>
        <v/>
      </c>
      <c r="W4915" s="113">
        <v>44780.600254629629</v>
      </c>
      <c r="X4915" s="113">
        <f t="shared" si="1295"/>
        <v>1.1724537034751847E-2</v>
      </c>
      <c r="Y4915" s="113" t="str">
        <f t="shared" si="1296"/>
        <v/>
      </c>
      <c r="Z4915" s="113" t="str">
        <f t="shared" si="1297"/>
        <v/>
      </c>
      <c r="AB4915" s="2" t="str">
        <f t="shared" si="1298"/>
        <v/>
      </c>
      <c r="AC4915" s="2" t="str">
        <f t="shared" si="1298"/>
        <v/>
      </c>
      <c r="AE4915" s="2" t="str">
        <f t="shared" si="1299"/>
        <v/>
      </c>
      <c r="AF4915" s="2" t="str">
        <f t="shared" si="1300"/>
        <v/>
      </c>
      <c r="AG4915" s="2" t="str">
        <f t="shared" si="1301"/>
        <v/>
      </c>
      <c r="AH4915" s="2" t="str">
        <f t="shared" si="1302"/>
        <v/>
      </c>
      <c r="AI4915" s="2" t="str">
        <f t="shared" si="1303"/>
        <v/>
      </c>
      <c r="AK4915" s="2" t="str">
        <f t="shared" si="1304"/>
        <v/>
      </c>
      <c r="AL4915" s="2" t="str">
        <f t="shared" si="1305"/>
        <v/>
      </c>
      <c r="AM4915" s="2" t="str">
        <f t="shared" si="1306"/>
        <v/>
      </c>
      <c r="AN4915" s="2" t="str">
        <f t="shared" si="1307"/>
        <v/>
      </c>
      <c r="AO4915" s="2" t="str">
        <f t="shared" si="1308"/>
        <v/>
      </c>
    </row>
    <row r="4916" spans="1:41" x14ac:dyDescent="0.3">
      <c r="A4916" s="111">
        <v>44780.543958333335</v>
      </c>
      <c r="B4916" s="78" t="s">
        <v>5674</v>
      </c>
      <c r="C4916" s="78" t="s">
        <v>951</v>
      </c>
      <c r="F4916" s="78" t="s">
        <v>809</v>
      </c>
      <c r="G4916" s="78" t="s">
        <v>114</v>
      </c>
      <c r="H4916" s="112" t="s">
        <v>214</v>
      </c>
      <c r="I4916" s="112">
        <v>2</v>
      </c>
      <c r="J4916" s="113">
        <v>44780.543622685182</v>
      </c>
      <c r="K4916" s="113">
        <v>44780.543958333335</v>
      </c>
      <c r="M4916" s="113">
        <v>44780.555960648147</v>
      </c>
      <c r="P4916" s="78" t="str">
        <f t="shared" si="1292"/>
        <v/>
      </c>
      <c r="S4916" s="78" t="str">
        <f t="shared" si="1293"/>
        <v/>
      </c>
      <c r="T4916" s="113">
        <v>44780.555983796294</v>
      </c>
      <c r="U4916" s="78" t="s">
        <v>1185</v>
      </c>
      <c r="V4916" s="78" t="str">
        <f t="shared" si="1294"/>
        <v>CIC</v>
      </c>
      <c r="W4916" s="113">
        <v>44780.638807870368</v>
      </c>
      <c r="X4916" s="113">
        <f t="shared" si="1295"/>
        <v>1.2002314811979886E-2</v>
      </c>
      <c r="Y4916" s="113" t="str">
        <f t="shared" si="1296"/>
        <v/>
      </c>
      <c r="Z4916" s="113">
        <f t="shared" si="1297"/>
        <v>8.2824074073869269E-2</v>
      </c>
      <c r="AB4916" s="2" t="str">
        <f t="shared" si="1298"/>
        <v/>
      </c>
      <c r="AC4916" s="2">
        <f t="shared" si="1298"/>
        <v>7156</v>
      </c>
      <c r="AE4916" s="2" t="str">
        <f t="shared" si="1299"/>
        <v/>
      </c>
      <c r="AF4916" s="2" t="str">
        <f t="shared" si="1300"/>
        <v/>
      </c>
      <c r="AG4916" s="2" t="str">
        <f t="shared" si="1301"/>
        <v/>
      </c>
      <c r="AH4916" s="2" t="str">
        <f t="shared" si="1302"/>
        <v/>
      </c>
      <c r="AI4916" s="2" t="str">
        <f t="shared" si="1303"/>
        <v/>
      </c>
      <c r="AK4916" s="2" t="str">
        <f t="shared" si="1304"/>
        <v/>
      </c>
      <c r="AL4916" s="2" t="str">
        <f t="shared" si="1305"/>
        <v/>
      </c>
      <c r="AM4916" s="2">
        <f t="shared" si="1306"/>
        <v>7156</v>
      </c>
      <c r="AN4916" s="2" t="str">
        <f t="shared" si="1307"/>
        <v/>
      </c>
      <c r="AO4916" s="2" t="str">
        <f t="shared" si="1308"/>
        <v/>
      </c>
    </row>
    <row r="4917" spans="1:41" x14ac:dyDescent="0.3">
      <c r="A4917" s="111">
        <v>44780.54515046296</v>
      </c>
      <c r="B4917" s="78" t="s">
        <v>5675</v>
      </c>
      <c r="C4917" s="78" t="s">
        <v>850</v>
      </c>
      <c r="D4917" s="78" t="s">
        <v>2259</v>
      </c>
      <c r="F4917" s="78" t="s">
        <v>807</v>
      </c>
      <c r="G4917" s="78" t="s">
        <v>122</v>
      </c>
      <c r="H4917" s="112" t="s">
        <v>346</v>
      </c>
      <c r="I4917" s="112">
        <v>4</v>
      </c>
      <c r="J4917" s="113">
        <v>44780.543136574073</v>
      </c>
      <c r="K4917" s="113">
        <v>44780.54515046296</v>
      </c>
      <c r="M4917" s="113">
        <v>44780.645648148151</v>
      </c>
      <c r="N4917" s="113">
        <v>44780.64565972222</v>
      </c>
      <c r="O4917" s="78" t="s">
        <v>1185</v>
      </c>
      <c r="P4917" s="78" t="str">
        <f t="shared" si="1292"/>
        <v>CIC</v>
      </c>
      <c r="Q4917" s="113">
        <v>44780.649583333332</v>
      </c>
      <c r="R4917" s="78" t="s">
        <v>1286</v>
      </c>
      <c r="S4917" s="78" t="str">
        <f t="shared" si="1293"/>
        <v>PLOEG</v>
      </c>
      <c r="V4917" s="78" t="str">
        <f t="shared" si="1294"/>
        <v/>
      </c>
      <c r="W4917" s="113">
        <v>44780.690995370373</v>
      </c>
      <c r="X4917" s="113">
        <f t="shared" si="1295"/>
        <v>0.1004976851909305</v>
      </c>
      <c r="Y4917" s="113" t="str">
        <f t="shared" si="1296"/>
        <v/>
      </c>
      <c r="Z4917" s="113" t="str">
        <f t="shared" si="1297"/>
        <v/>
      </c>
      <c r="AB4917" s="2" t="str">
        <f t="shared" si="1298"/>
        <v/>
      </c>
      <c r="AC4917" s="2" t="str">
        <f t="shared" si="1298"/>
        <v/>
      </c>
      <c r="AE4917" s="2" t="str">
        <f t="shared" si="1299"/>
        <v/>
      </c>
      <c r="AF4917" s="2" t="str">
        <f t="shared" si="1300"/>
        <v/>
      </c>
      <c r="AG4917" s="2" t="str">
        <f t="shared" si="1301"/>
        <v/>
      </c>
      <c r="AH4917" s="2" t="str">
        <f t="shared" si="1302"/>
        <v/>
      </c>
      <c r="AI4917" s="2" t="str">
        <f t="shared" si="1303"/>
        <v/>
      </c>
      <c r="AK4917" s="2" t="str">
        <f t="shared" si="1304"/>
        <v/>
      </c>
      <c r="AL4917" s="2" t="str">
        <f t="shared" si="1305"/>
        <v/>
      </c>
      <c r="AM4917" s="2" t="str">
        <f t="shared" si="1306"/>
        <v/>
      </c>
      <c r="AN4917" s="2" t="str">
        <f t="shared" si="1307"/>
        <v/>
      </c>
      <c r="AO4917" s="2" t="str">
        <f t="shared" si="1308"/>
        <v/>
      </c>
    </row>
    <row r="4918" spans="1:41" x14ac:dyDescent="0.3">
      <c r="A4918" s="111">
        <v>44780.584733796299</v>
      </c>
      <c r="B4918" s="78" t="s">
        <v>5676</v>
      </c>
      <c r="C4918" s="78" t="s">
        <v>850</v>
      </c>
      <c r="D4918" s="78" t="s">
        <v>2804</v>
      </c>
      <c r="F4918" s="78" t="s">
        <v>807</v>
      </c>
      <c r="G4918" s="78" t="s">
        <v>112</v>
      </c>
      <c r="H4918" s="112" t="s">
        <v>390</v>
      </c>
      <c r="I4918" s="112">
        <v>4</v>
      </c>
      <c r="J4918" s="113">
        <v>44780.584120370368</v>
      </c>
      <c r="K4918" s="113">
        <v>44780.584733796299</v>
      </c>
      <c r="M4918" s="113">
        <v>44780.600312499999</v>
      </c>
      <c r="N4918" s="113">
        <v>44780.600324074076</v>
      </c>
      <c r="O4918" s="78" t="s">
        <v>1187</v>
      </c>
      <c r="P4918" s="78" t="str">
        <f t="shared" si="1292"/>
        <v>CIC</v>
      </c>
      <c r="Q4918" s="113">
        <v>44780.600740740738</v>
      </c>
      <c r="R4918" s="78" t="s">
        <v>1286</v>
      </c>
      <c r="S4918" s="78" t="str">
        <f t="shared" si="1293"/>
        <v>PLOEG</v>
      </c>
      <c r="T4918" s="113">
        <v>44780.611122685186</v>
      </c>
      <c r="U4918" s="78" t="s">
        <v>1286</v>
      </c>
      <c r="V4918" s="78" t="str">
        <f t="shared" si="1294"/>
        <v>PLOEG</v>
      </c>
      <c r="W4918" s="113">
        <v>44780.644837962966</v>
      </c>
      <c r="X4918" s="113">
        <f t="shared" si="1295"/>
        <v>1.5578703700157348E-2</v>
      </c>
      <c r="Y4918" s="113">
        <f t="shared" si="1296"/>
        <v>1.0810185187438037E-2</v>
      </c>
      <c r="Z4918" s="113">
        <f t="shared" si="1297"/>
        <v>3.3715277779265307E-2</v>
      </c>
      <c r="AB4918" s="2">
        <f t="shared" si="1298"/>
        <v>934</v>
      </c>
      <c r="AC4918" s="2">
        <f t="shared" si="1298"/>
        <v>2913</v>
      </c>
      <c r="AE4918" s="2" t="str">
        <f t="shared" si="1299"/>
        <v/>
      </c>
      <c r="AF4918" s="2" t="str">
        <f t="shared" si="1300"/>
        <v/>
      </c>
      <c r="AG4918" s="2" t="str">
        <f t="shared" si="1301"/>
        <v/>
      </c>
      <c r="AH4918" s="2" t="str">
        <f t="shared" si="1302"/>
        <v/>
      </c>
      <c r="AI4918" s="2">
        <f t="shared" si="1303"/>
        <v>934</v>
      </c>
      <c r="AK4918" s="2" t="str">
        <f t="shared" si="1304"/>
        <v/>
      </c>
      <c r="AL4918" s="2" t="str">
        <f t="shared" si="1305"/>
        <v/>
      </c>
      <c r="AM4918" s="2" t="str">
        <f t="shared" si="1306"/>
        <v/>
      </c>
      <c r="AN4918" s="2" t="str">
        <f t="shared" si="1307"/>
        <v/>
      </c>
      <c r="AO4918" s="2">
        <f t="shared" si="1308"/>
        <v>2913</v>
      </c>
    </row>
    <row r="4919" spans="1:41" x14ac:dyDescent="0.3">
      <c r="A4919" s="111">
        <v>44780.651701388888</v>
      </c>
      <c r="B4919" s="78" t="s">
        <v>5677</v>
      </c>
      <c r="C4919" s="78" t="s">
        <v>886</v>
      </c>
      <c r="D4919" s="78" t="s">
        <v>5558</v>
      </c>
      <c r="F4919" s="78" t="s">
        <v>809</v>
      </c>
      <c r="G4919" s="78" t="s">
        <v>106</v>
      </c>
      <c r="H4919" s="112" t="s">
        <v>356</v>
      </c>
      <c r="I4919" s="112">
        <v>2</v>
      </c>
      <c r="J4919" s="113">
        <v>44780.65048611111</v>
      </c>
      <c r="K4919" s="113">
        <v>44780.651701388888</v>
      </c>
      <c r="M4919" s="113">
        <v>44780.655451388891</v>
      </c>
      <c r="N4919" s="113">
        <v>44780.655474537038</v>
      </c>
      <c r="O4919" s="78" t="s">
        <v>1185</v>
      </c>
      <c r="P4919" s="78" t="str">
        <f t="shared" si="1292"/>
        <v>CIC</v>
      </c>
      <c r="S4919" s="78" t="str">
        <f t="shared" si="1293"/>
        <v/>
      </c>
      <c r="V4919" s="78" t="str">
        <f t="shared" si="1294"/>
        <v/>
      </c>
      <c r="W4919" s="113">
        <v>44780.699895833335</v>
      </c>
      <c r="X4919" s="113">
        <f t="shared" si="1295"/>
        <v>3.7500000034924597E-3</v>
      </c>
      <c r="Y4919" s="113" t="str">
        <f t="shared" si="1296"/>
        <v/>
      </c>
      <c r="Z4919" s="113" t="str">
        <f t="shared" si="1297"/>
        <v/>
      </c>
      <c r="AB4919" s="2" t="str">
        <f t="shared" si="1298"/>
        <v/>
      </c>
      <c r="AC4919" s="2" t="str">
        <f t="shared" si="1298"/>
        <v/>
      </c>
      <c r="AE4919" s="2" t="str">
        <f t="shared" si="1299"/>
        <v/>
      </c>
      <c r="AF4919" s="2" t="str">
        <f t="shared" si="1300"/>
        <v/>
      </c>
      <c r="AG4919" s="2" t="str">
        <f t="shared" si="1301"/>
        <v/>
      </c>
      <c r="AH4919" s="2" t="str">
        <f t="shared" si="1302"/>
        <v/>
      </c>
      <c r="AI4919" s="2" t="str">
        <f t="shared" si="1303"/>
        <v/>
      </c>
      <c r="AK4919" s="2" t="str">
        <f t="shared" si="1304"/>
        <v/>
      </c>
      <c r="AL4919" s="2" t="str">
        <f t="shared" si="1305"/>
        <v/>
      </c>
      <c r="AM4919" s="2" t="str">
        <f t="shared" si="1306"/>
        <v/>
      </c>
      <c r="AN4919" s="2" t="str">
        <f t="shared" si="1307"/>
        <v/>
      </c>
      <c r="AO4919" s="2" t="str">
        <f t="shared" si="1308"/>
        <v/>
      </c>
    </row>
    <row r="4920" spans="1:41" x14ac:dyDescent="0.3">
      <c r="A4920" s="111">
        <v>44780.667442129627</v>
      </c>
      <c r="B4920" s="78" t="s">
        <v>5678</v>
      </c>
      <c r="C4920" s="78" t="s">
        <v>850</v>
      </c>
      <c r="D4920" s="78" t="s">
        <v>1443</v>
      </c>
      <c r="E4920" s="78">
        <v>77</v>
      </c>
      <c r="F4920" s="78" t="s">
        <v>807</v>
      </c>
      <c r="G4920" s="78" t="s">
        <v>86</v>
      </c>
      <c r="H4920" s="112" t="s">
        <v>314</v>
      </c>
      <c r="I4920" s="112">
        <v>4</v>
      </c>
      <c r="J4920" s="113">
        <v>44780.666203703702</v>
      </c>
      <c r="K4920" s="113">
        <v>44780.667442129627</v>
      </c>
      <c r="M4920" s="113">
        <v>44780.691458333335</v>
      </c>
      <c r="N4920" s="113">
        <v>44780.691481481481</v>
      </c>
      <c r="O4920" s="78" t="s">
        <v>1185</v>
      </c>
      <c r="P4920" s="78" t="str">
        <f t="shared" si="1292"/>
        <v>CIC</v>
      </c>
      <c r="Q4920" s="113">
        <v>44780.693194444444</v>
      </c>
      <c r="R4920" s="78" t="s">
        <v>1286</v>
      </c>
      <c r="S4920" s="78" t="str">
        <f t="shared" si="1293"/>
        <v>PLOEG</v>
      </c>
      <c r="T4920" s="113">
        <v>44780.701666666668</v>
      </c>
      <c r="U4920" s="78" t="s">
        <v>1286</v>
      </c>
      <c r="V4920" s="78" t="str">
        <f t="shared" si="1294"/>
        <v>PLOEG</v>
      </c>
      <c r="W4920" s="113">
        <v>44780.716863425929</v>
      </c>
      <c r="X4920" s="113">
        <f t="shared" si="1295"/>
        <v>2.4016203708015382E-2</v>
      </c>
      <c r="Y4920" s="113">
        <f t="shared" si="1296"/>
        <v>1.0208333333139308E-2</v>
      </c>
      <c r="Z4920" s="113">
        <f t="shared" si="1297"/>
        <v>1.5196759261016268E-2</v>
      </c>
      <c r="AB4920" s="2">
        <f t="shared" si="1298"/>
        <v>882</v>
      </c>
      <c r="AC4920" s="2">
        <f t="shared" si="1298"/>
        <v>1313</v>
      </c>
      <c r="AE4920" s="2" t="str">
        <f t="shared" si="1299"/>
        <v/>
      </c>
      <c r="AF4920" s="2" t="str">
        <f t="shared" si="1300"/>
        <v/>
      </c>
      <c r="AG4920" s="2" t="str">
        <f t="shared" si="1301"/>
        <v/>
      </c>
      <c r="AH4920" s="2" t="str">
        <f t="shared" si="1302"/>
        <v/>
      </c>
      <c r="AI4920" s="2">
        <f t="shared" si="1303"/>
        <v>882</v>
      </c>
      <c r="AK4920" s="2" t="str">
        <f t="shared" si="1304"/>
        <v/>
      </c>
      <c r="AL4920" s="2" t="str">
        <f t="shared" si="1305"/>
        <v/>
      </c>
      <c r="AM4920" s="2" t="str">
        <f t="shared" si="1306"/>
        <v/>
      </c>
      <c r="AN4920" s="2" t="str">
        <f t="shared" si="1307"/>
        <v/>
      </c>
      <c r="AO4920" s="2">
        <f t="shared" si="1308"/>
        <v>1313</v>
      </c>
    </row>
    <row r="4921" spans="1:41" x14ac:dyDescent="0.3">
      <c r="A4921" s="111">
        <v>44780.761157407411</v>
      </c>
      <c r="B4921" s="78" t="s">
        <v>5679</v>
      </c>
      <c r="C4921" s="78" t="s">
        <v>835</v>
      </c>
      <c r="D4921" s="78" t="s">
        <v>1494</v>
      </c>
      <c r="E4921" s="78">
        <v>59</v>
      </c>
      <c r="F4921" s="78" t="s">
        <v>807</v>
      </c>
      <c r="G4921" s="78" t="s">
        <v>86</v>
      </c>
      <c r="H4921" s="112" t="s">
        <v>210</v>
      </c>
      <c r="I4921" s="112">
        <v>3</v>
      </c>
      <c r="J4921" s="113">
        <v>44780.760729166665</v>
      </c>
      <c r="K4921" s="113">
        <v>44780.761157407411</v>
      </c>
      <c r="M4921" s="113">
        <v>44780.762175925927</v>
      </c>
      <c r="N4921" s="113">
        <v>44780.762708333335</v>
      </c>
      <c r="O4921" s="78" t="s">
        <v>1185</v>
      </c>
      <c r="P4921" s="78" t="str">
        <f t="shared" si="1292"/>
        <v>CIC</v>
      </c>
      <c r="Q4921" s="113">
        <v>44780.764490740738</v>
      </c>
      <c r="R4921" s="78" t="s">
        <v>1200</v>
      </c>
      <c r="S4921" s="78" t="str">
        <f t="shared" si="1293"/>
        <v>PLOEG</v>
      </c>
      <c r="T4921" s="113">
        <v>44780.773877314816</v>
      </c>
      <c r="U4921" s="78" t="s">
        <v>1200</v>
      </c>
      <c r="V4921" s="78" t="str">
        <f t="shared" si="1294"/>
        <v>PLOEG</v>
      </c>
      <c r="W4921" s="113">
        <v>44780.806041666663</v>
      </c>
      <c r="X4921" s="113">
        <f t="shared" si="1295"/>
        <v>1.0185185165028088E-3</v>
      </c>
      <c r="Y4921" s="113">
        <f t="shared" si="1296"/>
        <v>1.17013888884685E-2</v>
      </c>
      <c r="Z4921" s="113">
        <f t="shared" si="1297"/>
        <v>3.216435184731381E-2</v>
      </c>
      <c r="AB4921" s="2">
        <f t="shared" si="1298"/>
        <v>1011</v>
      </c>
      <c r="AC4921" s="2">
        <f t="shared" si="1298"/>
        <v>2779</v>
      </c>
      <c r="AE4921" s="2" t="str">
        <f t="shared" si="1299"/>
        <v/>
      </c>
      <c r="AF4921" s="2" t="str">
        <f t="shared" si="1300"/>
        <v/>
      </c>
      <c r="AG4921" s="2" t="str">
        <f t="shared" si="1301"/>
        <v/>
      </c>
      <c r="AH4921" s="2">
        <f t="shared" si="1302"/>
        <v>1011</v>
      </c>
      <c r="AI4921" s="2" t="str">
        <f t="shared" si="1303"/>
        <v/>
      </c>
      <c r="AK4921" s="2" t="str">
        <f t="shared" si="1304"/>
        <v/>
      </c>
      <c r="AL4921" s="2" t="str">
        <f t="shared" si="1305"/>
        <v/>
      </c>
      <c r="AM4921" s="2" t="str">
        <f t="shared" si="1306"/>
        <v/>
      </c>
      <c r="AN4921" s="2">
        <f t="shared" si="1307"/>
        <v>2779</v>
      </c>
      <c r="AO4921" s="2" t="str">
        <f t="shared" si="1308"/>
        <v/>
      </c>
    </row>
    <row r="4922" spans="1:41" x14ac:dyDescent="0.3">
      <c r="A4922" s="111">
        <v>44780.822974537034</v>
      </c>
      <c r="B4922" s="78" t="s">
        <v>5680</v>
      </c>
      <c r="C4922" s="78" t="s">
        <v>835</v>
      </c>
      <c r="D4922" s="78" t="s">
        <v>1199</v>
      </c>
      <c r="F4922" s="78" t="s">
        <v>809</v>
      </c>
      <c r="G4922" s="78" t="s">
        <v>96</v>
      </c>
      <c r="H4922" s="112" t="s">
        <v>232</v>
      </c>
      <c r="I4922" s="112">
        <v>3</v>
      </c>
      <c r="J4922" s="113">
        <v>44780.822870370372</v>
      </c>
      <c r="K4922" s="113">
        <v>44780.822974537034</v>
      </c>
      <c r="M4922" s="113">
        <v>44780.82298611111</v>
      </c>
      <c r="N4922" s="113">
        <v>44780.827048611114</v>
      </c>
      <c r="O4922" s="78" t="s">
        <v>1187</v>
      </c>
      <c r="P4922" s="78" t="str">
        <f t="shared" si="1292"/>
        <v>CIC</v>
      </c>
      <c r="S4922" s="78" t="str">
        <f t="shared" si="1293"/>
        <v/>
      </c>
      <c r="V4922" s="78" t="str">
        <f t="shared" si="1294"/>
        <v/>
      </c>
      <c r="W4922" s="113">
        <v>44780.830023148148</v>
      </c>
      <c r="X4922" s="113" t="str">
        <f t="shared" si="1295"/>
        <v/>
      </c>
      <c r="Y4922" s="113" t="str">
        <f t="shared" si="1296"/>
        <v/>
      </c>
      <c r="Z4922" s="113" t="str">
        <f t="shared" si="1297"/>
        <v/>
      </c>
      <c r="AB4922" s="2" t="str">
        <f t="shared" si="1298"/>
        <v/>
      </c>
      <c r="AC4922" s="2" t="str">
        <f t="shared" si="1298"/>
        <v/>
      </c>
      <c r="AE4922" s="2" t="str">
        <f t="shared" si="1299"/>
        <v/>
      </c>
      <c r="AF4922" s="2" t="str">
        <f t="shared" si="1300"/>
        <v/>
      </c>
      <c r="AG4922" s="2" t="str">
        <f t="shared" si="1301"/>
        <v/>
      </c>
      <c r="AH4922" s="2" t="str">
        <f t="shared" si="1302"/>
        <v/>
      </c>
      <c r="AI4922" s="2" t="str">
        <f t="shared" si="1303"/>
        <v/>
      </c>
      <c r="AK4922" s="2" t="str">
        <f t="shared" si="1304"/>
        <v/>
      </c>
      <c r="AL4922" s="2" t="str">
        <f t="shared" si="1305"/>
        <v/>
      </c>
      <c r="AM4922" s="2" t="str">
        <f t="shared" si="1306"/>
        <v/>
      </c>
      <c r="AN4922" s="2" t="str">
        <f t="shared" si="1307"/>
        <v/>
      </c>
      <c r="AO4922" s="2" t="str">
        <f t="shared" si="1308"/>
        <v/>
      </c>
    </row>
    <row r="4923" spans="1:41" x14ac:dyDescent="0.3">
      <c r="A4923" s="111">
        <v>44780.837175925924</v>
      </c>
      <c r="B4923" s="78" t="s">
        <v>5681</v>
      </c>
      <c r="C4923" s="78" t="s">
        <v>846</v>
      </c>
      <c r="D4923" s="78" t="s">
        <v>1193</v>
      </c>
      <c r="F4923" s="78" t="s">
        <v>809</v>
      </c>
      <c r="G4923" s="78" t="s">
        <v>92</v>
      </c>
      <c r="H4923" s="112" t="s">
        <v>204</v>
      </c>
      <c r="I4923" s="112">
        <v>2</v>
      </c>
      <c r="J4923" s="113">
        <v>44780.836342592593</v>
      </c>
      <c r="K4923" s="113">
        <v>44780.837175925924</v>
      </c>
      <c r="M4923" s="113">
        <v>44780.839791666665</v>
      </c>
      <c r="N4923" s="113">
        <v>44780.840289351851</v>
      </c>
      <c r="O4923" s="78" t="s">
        <v>1185</v>
      </c>
      <c r="P4923" s="78" t="str">
        <f t="shared" si="1292"/>
        <v>CIC</v>
      </c>
      <c r="S4923" s="78" t="str">
        <f t="shared" si="1293"/>
        <v/>
      </c>
      <c r="T4923" s="113">
        <v>44780.850925925923</v>
      </c>
      <c r="U4923" s="78" t="s">
        <v>1220</v>
      </c>
      <c r="V4923" s="78" t="str">
        <f t="shared" si="1294"/>
        <v>PLOEG</v>
      </c>
      <c r="W4923" s="113">
        <v>44780.857453703706</v>
      </c>
      <c r="X4923" s="113">
        <f t="shared" si="1295"/>
        <v>2.6157407410209998E-3</v>
      </c>
      <c r="Y4923" s="113">
        <f t="shared" si="1296"/>
        <v>1.113425925723277E-2</v>
      </c>
      <c r="Z4923" s="113">
        <f t="shared" si="1297"/>
        <v>6.5277777830488048E-3</v>
      </c>
      <c r="AB4923" s="2">
        <f t="shared" si="1298"/>
        <v>962</v>
      </c>
      <c r="AC4923" s="2">
        <f t="shared" si="1298"/>
        <v>564</v>
      </c>
      <c r="AE4923" s="2" t="str">
        <f t="shared" si="1299"/>
        <v/>
      </c>
      <c r="AF4923" s="2" t="str">
        <f t="shared" si="1300"/>
        <v/>
      </c>
      <c r="AG4923" s="2">
        <f t="shared" si="1301"/>
        <v>962</v>
      </c>
      <c r="AH4923" s="2" t="str">
        <f t="shared" si="1302"/>
        <v/>
      </c>
      <c r="AI4923" s="2" t="str">
        <f t="shared" si="1303"/>
        <v/>
      </c>
      <c r="AK4923" s="2" t="str">
        <f t="shared" si="1304"/>
        <v/>
      </c>
      <c r="AL4923" s="2" t="str">
        <f t="shared" si="1305"/>
        <v/>
      </c>
      <c r="AM4923" s="2">
        <f t="shared" si="1306"/>
        <v>564</v>
      </c>
      <c r="AN4923" s="2" t="str">
        <f t="shared" si="1307"/>
        <v/>
      </c>
      <c r="AO4923" s="2" t="str">
        <f t="shared" si="1308"/>
        <v/>
      </c>
    </row>
    <row r="4924" spans="1:41" x14ac:dyDescent="0.3">
      <c r="A4924" s="111">
        <v>44780.837175925924</v>
      </c>
      <c r="B4924" s="78" t="s">
        <v>5681</v>
      </c>
      <c r="C4924" s="78" t="s">
        <v>835</v>
      </c>
      <c r="D4924" s="78" t="s">
        <v>1193</v>
      </c>
      <c r="F4924" s="78" t="s">
        <v>809</v>
      </c>
      <c r="G4924" s="78" t="s">
        <v>92</v>
      </c>
      <c r="H4924" s="112" t="s">
        <v>204</v>
      </c>
      <c r="I4924" s="112">
        <v>2</v>
      </c>
      <c r="J4924" s="113">
        <v>44780.836342592593</v>
      </c>
      <c r="K4924" s="113">
        <v>44780.837175925924</v>
      </c>
      <c r="M4924" s="113">
        <v>44780.840370370373</v>
      </c>
      <c r="N4924" s="113">
        <v>44780.840381944443</v>
      </c>
      <c r="O4924" s="78" t="s">
        <v>1185</v>
      </c>
      <c r="P4924" s="78" t="str">
        <f t="shared" si="1292"/>
        <v>CIC</v>
      </c>
      <c r="S4924" s="78" t="str">
        <f t="shared" si="1293"/>
        <v/>
      </c>
      <c r="T4924" s="113">
        <v>44780.84988425926</v>
      </c>
      <c r="U4924" s="78" t="s">
        <v>1216</v>
      </c>
      <c r="V4924" s="78" t="str">
        <f t="shared" si="1294"/>
        <v>PLOEG</v>
      </c>
      <c r="W4924" s="113">
        <v>44780.857534722221</v>
      </c>
      <c r="X4924" s="113">
        <f t="shared" si="1295"/>
        <v>3.1944444490363821E-3</v>
      </c>
      <c r="Y4924" s="113">
        <f t="shared" si="1296"/>
        <v>9.5138888864312321E-3</v>
      </c>
      <c r="Z4924" s="113">
        <f t="shared" si="1297"/>
        <v>7.6504629614646547E-3</v>
      </c>
      <c r="AB4924" s="2">
        <f t="shared" si="1298"/>
        <v>822</v>
      </c>
      <c r="AC4924" s="2">
        <f t="shared" si="1298"/>
        <v>661</v>
      </c>
      <c r="AE4924" s="2" t="str">
        <f t="shared" si="1299"/>
        <v/>
      </c>
      <c r="AF4924" s="2" t="str">
        <f t="shared" si="1300"/>
        <v/>
      </c>
      <c r="AG4924" s="2">
        <f t="shared" si="1301"/>
        <v>822</v>
      </c>
      <c r="AH4924" s="2" t="str">
        <f t="shared" si="1302"/>
        <v/>
      </c>
      <c r="AI4924" s="2" t="str">
        <f t="shared" si="1303"/>
        <v/>
      </c>
      <c r="AK4924" s="2" t="str">
        <f t="shared" si="1304"/>
        <v/>
      </c>
      <c r="AL4924" s="2" t="str">
        <f t="shared" si="1305"/>
        <v/>
      </c>
      <c r="AM4924" s="2">
        <f t="shared" si="1306"/>
        <v>661</v>
      </c>
      <c r="AN4924" s="2" t="str">
        <f t="shared" si="1307"/>
        <v/>
      </c>
      <c r="AO4924" s="2" t="str">
        <f t="shared" si="1308"/>
        <v/>
      </c>
    </row>
    <row r="4925" spans="1:41" x14ac:dyDescent="0.3">
      <c r="A4925" s="111">
        <v>44780.855196759258</v>
      </c>
      <c r="B4925" s="78" t="s">
        <v>5682</v>
      </c>
      <c r="C4925" s="78" t="s">
        <v>835</v>
      </c>
      <c r="D4925" s="78" t="s">
        <v>1199</v>
      </c>
      <c r="E4925" s="78">
        <v>224</v>
      </c>
      <c r="F4925" s="78" t="s">
        <v>809</v>
      </c>
      <c r="G4925" s="78" t="s">
        <v>90</v>
      </c>
      <c r="H4925" s="112" t="s">
        <v>224</v>
      </c>
      <c r="I4925" s="112">
        <v>2</v>
      </c>
      <c r="J4925" s="113">
        <v>44780.854675925926</v>
      </c>
      <c r="K4925" s="113">
        <v>44780.855196759258</v>
      </c>
      <c r="M4925" s="113">
        <v>44780.857928240737</v>
      </c>
      <c r="P4925" s="78" t="str">
        <f t="shared" si="1292"/>
        <v/>
      </c>
      <c r="S4925" s="78" t="str">
        <f t="shared" si="1293"/>
        <v/>
      </c>
      <c r="V4925" s="78" t="str">
        <f t="shared" si="1294"/>
        <v/>
      </c>
      <c r="W4925" s="113">
        <v>44780.859039351853</v>
      </c>
      <c r="X4925" s="113">
        <f t="shared" si="1295"/>
        <v>2.7314814797136933E-3</v>
      </c>
      <c r="Y4925" s="113" t="str">
        <f t="shared" si="1296"/>
        <v/>
      </c>
      <c r="Z4925" s="113" t="str">
        <f t="shared" si="1297"/>
        <v/>
      </c>
      <c r="AB4925" s="2" t="str">
        <f t="shared" si="1298"/>
        <v/>
      </c>
      <c r="AC4925" s="2" t="str">
        <f t="shared" si="1298"/>
        <v/>
      </c>
      <c r="AE4925" s="2" t="str">
        <f t="shared" si="1299"/>
        <v/>
      </c>
      <c r="AF4925" s="2" t="str">
        <f t="shared" si="1300"/>
        <v/>
      </c>
      <c r="AG4925" s="2" t="str">
        <f t="shared" si="1301"/>
        <v/>
      </c>
      <c r="AH4925" s="2" t="str">
        <f t="shared" si="1302"/>
        <v/>
      </c>
      <c r="AI4925" s="2" t="str">
        <f t="shared" si="1303"/>
        <v/>
      </c>
      <c r="AK4925" s="2" t="str">
        <f t="shared" si="1304"/>
        <v/>
      </c>
      <c r="AL4925" s="2" t="str">
        <f t="shared" si="1305"/>
        <v/>
      </c>
      <c r="AM4925" s="2" t="str">
        <f t="shared" si="1306"/>
        <v/>
      </c>
      <c r="AN4925" s="2" t="str">
        <f t="shared" si="1307"/>
        <v/>
      </c>
      <c r="AO4925" s="2" t="str">
        <f t="shared" si="1308"/>
        <v/>
      </c>
    </row>
    <row r="4926" spans="1:41" x14ac:dyDescent="0.3">
      <c r="A4926" s="111">
        <v>44780.855196759258</v>
      </c>
      <c r="B4926" s="78" t="s">
        <v>5682</v>
      </c>
      <c r="C4926" s="78" t="s">
        <v>846</v>
      </c>
      <c r="D4926" s="78" t="s">
        <v>1199</v>
      </c>
      <c r="E4926" s="78">
        <v>224</v>
      </c>
      <c r="F4926" s="78" t="s">
        <v>809</v>
      </c>
      <c r="G4926" s="78" t="s">
        <v>90</v>
      </c>
      <c r="H4926" s="112" t="s">
        <v>224</v>
      </c>
      <c r="I4926" s="112">
        <v>2</v>
      </c>
      <c r="J4926" s="113">
        <v>44780.854675925926</v>
      </c>
      <c r="K4926" s="113">
        <v>44780.855196759258</v>
      </c>
      <c r="M4926" s="113">
        <v>44780.858634259261</v>
      </c>
      <c r="N4926" s="113">
        <v>44780.858935185184</v>
      </c>
      <c r="O4926" s="78" t="s">
        <v>1187</v>
      </c>
      <c r="P4926" s="78" t="str">
        <f t="shared" si="1292"/>
        <v>CIC</v>
      </c>
      <c r="S4926" s="78" t="str">
        <f t="shared" si="1293"/>
        <v/>
      </c>
      <c r="T4926" s="113">
        <v>44780.864861111113</v>
      </c>
      <c r="U4926" s="78" t="s">
        <v>1220</v>
      </c>
      <c r="V4926" s="78" t="str">
        <f t="shared" si="1294"/>
        <v>PLOEG</v>
      </c>
      <c r="W4926" s="113">
        <v>44780.868483796294</v>
      </c>
      <c r="X4926" s="113">
        <f t="shared" si="1295"/>
        <v>3.4375000032014214E-3</v>
      </c>
      <c r="Y4926" s="113">
        <f t="shared" si="1296"/>
        <v>6.2268518522614613E-3</v>
      </c>
      <c r="Z4926" s="113">
        <f t="shared" si="1297"/>
        <v>3.6226851807441562E-3</v>
      </c>
      <c r="AB4926" s="2">
        <f t="shared" si="1298"/>
        <v>538</v>
      </c>
      <c r="AC4926" s="2">
        <f t="shared" si="1298"/>
        <v>313</v>
      </c>
      <c r="AE4926" s="2" t="str">
        <f t="shared" si="1299"/>
        <v/>
      </c>
      <c r="AF4926" s="2" t="str">
        <f t="shared" si="1300"/>
        <v/>
      </c>
      <c r="AG4926" s="2">
        <f t="shared" si="1301"/>
        <v>538</v>
      </c>
      <c r="AH4926" s="2" t="str">
        <f t="shared" si="1302"/>
        <v/>
      </c>
      <c r="AI4926" s="2" t="str">
        <f t="shared" si="1303"/>
        <v/>
      </c>
      <c r="AK4926" s="2" t="str">
        <f t="shared" si="1304"/>
        <v/>
      </c>
      <c r="AL4926" s="2" t="str">
        <f t="shared" si="1305"/>
        <v/>
      </c>
      <c r="AM4926" s="2">
        <f t="shared" si="1306"/>
        <v>313</v>
      </c>
      <c r="AN4926" s="2" t="str">
        <f t="shared" si="1307"/>
        <v/>
      </c>
      <c r="AO4926" s="2" t="str">
        <f t="shared" si="1308"/>
        <v/>
      </c>
    </row>
    <row r="4927" spans="1:41" x14ac:dyDescent="0.3">
      <c r="A4927" s="111">
        <v>44780.859409722223</v>
      </c>
      <c r="B4927" s="78" t="s">
        <v>5683</v>
      </c>
      <c r="C4927" s="78" t="s">
        <v>835</v>
      </c>
      <c r="F4927" s="78" t="s">
        <v>809</v>
      </c>
      <c r="G4927" s="78" t="s">
        <v>106</v>
      </c>
      <c r="H4927" s="112" t="s">
        <v>212</v>
      </c>
      <c r="I4927" s="112">
        <v>4</v>
      </c>
      <c r="J4927" s="113">
        <v>44780.859155092592</v>
      </c>
      <c r="K4927" s="113">
        <v>44780.859409722223</v>
      </c>
      <c r="M4927" s="113">
        <v>44780.859467592592</v>
      </c>
      <c r="N4927" s="113">
        <v>44780.859490740739</v>
      </c>
      <c r="O4927" s="78" t="s">
        <v>1187</v>
      </c>
      <c r="P4927" s="78" t="str">
        <f t="shared" si="1292"/>
        <v>CIC</v>
      </c>
      <c r="S4927" s="78" t="str">
        <f t="shared" si="1293"/>
        <v/>
      </c>
      <c r="V4927" s="78" t="str">
        <f t="shared" si="1294"/>
        <v/>
      </c>
      <c r="W4927" s="113">
        <v>44780.879918981482</v>
      </c>
      <c r="X4927" s="113" t="str">
        <f t="shared" si="1295"/>
        <v/>
      </c>
      <c r="Y4927" s="113" t="str">
        <f t="shared" si="1296"/>
        <v/>
      </c>
      <c r="Z4927" s="113" t="str">
        <f t="shared" si="1297"/>
        <v/>
      </c>
      <c r="AB4927" s="2" t="str">
        <f t="shared" si="1298"/>
        <v/>
      </c>
      <c r="AC4927" s="2" t="str">
        <f t="shared" si="1298"/>
        <v/>
      </c>
      <c r="AE4927" s="2" t="str">
        <f t="shared" si="1299"/>
        <v/>
      </c>
      <c r="AF4927" s="2" t="str">
        <f t="shared" si="1300"/>
        <v/>
      </c>
      <c r="AG4927" s="2" t="str">
        <f t="shared" si="1301"/>
        <v/>
      </c>
      <c r="AH4927" s="2" t="str">
        <f t="shared" si="1302"/>
        <v/>
      </c>
      <c r="AI4927" s="2" t="str">
        <f t="shared" si="1303"/>
        <v/>
      </c>
      <c r="AK4927" s="2" t="str">
        <f t="shared" si="1304"/>
        <v/>
      </c>
      <c r="AL4927" s="2" t="str">
        <f t="shared" si="1305"/>
        <v/>
      </c>
      <c r="AM4927" s="2" t="str">
        <f t="shared" si="1306"/>
        <v/>
      </c>
      <c r="AN4927" s="2" t="str">
        <f t="shared" si="1307"/>
        <v/>
      </c>
      <c r="AO4927" s="2" t="str">
        <f t="shared" si="1308"/>
        <v/>
      </c>
    </row>
    <row r="4928" spans="1:41" x14ac:dyDescent="0.3">
      <c r="A4928" s="111">
        <v>44780.915902777779</v>
      </c>
      <c r="B4928" s="78" t="s">
        <v>5684</v>
      </c>
      <c r="C4928" s="78" t="s">
        <v>846</v>
      </c>
      <c r="D4928" s="78" t="s">
        <v>1930</v>
      </c>
      <c r="E4928" s="78">
        <v>32</v>
      </c>
      <c r="F4928" s="78" t="s">
        <v>809</v>
      </c>
      <c r="G4928" s="78" t="s">
        <v>88</v>
      </c>
      <c r="H4928" s="112" t="s">
        <v>200</v>
      </c>
      <c r="I4928" s="112">
        <v>3</v>
      </c>
      <c r="J4928" s="113">
        <v>44780.915254629632</v>
      </c>
      <c r="K4928" s="113">
        <v>44780.915902777779</v>
      </c>
      <c r="M4928" s="113">
        <v>44780.91611111111</v>
      </c>
      <c r="N4928" s="113">
        <v>44780.916493055556</v>
      </c>
      <c r="O4928" s="78" t="s">
        <v>1187</v>
      </c>
      <c r="P4928" s="78" t="str">
        <f t="shared" si="1292"/>
        <v>CIC</v>
      </c>
      <c r="S4928" s="78" t="str">
        <f t="shared" si="1293"/>
        <v/>
      </c>
      <c r="T4928" s="113">
        <v>44780.935636574075</v>
      </c>
      <c r="U4928" s="78" t="s">
        <v>1220</v>
      </c>
      <c r="V4928" s="78" t="str">
        <f t="shared" si="1294"/>
        <v>PLOEG</v>
      </c>
      <c r="W4928" s="113">
        <v>44780.942453703705</v>
      </c>
      <c r="X4928" s="113">
        <f t="shared" si="1295"/>
        <v>2.0833333110203966E-4</v>
      </c>
      <c r="Y4928" s="113">
        <f t="shared" si="1296"/>
        <v>1.9525462965248153E-2</v>
      </c>
      <c r="Z4928" s="113">
        <f t="shared" si="1297"/>
        <v>6.8171296297805384E-3</v>
      </c>
      <c r="AB4928" s="2">
        <f t="shared" si="1298"/>
        <v>1687</v>
      </c>
      <c r="AC4928" s="2">
        <f t="shared" si="1298"/>
        <v>589</v>
      </c>
      <c r="AE4928" s="2" t="str">
        <f t="shared" si="1299"/>
        <v/>
      </c>
      <c r="AF4928" s="2" t="str">
        <f t="shared" si="1300"/>
        <v/>
      </c>
      <c r="AG4928" s="2" t="str">
        <f t="shared" si="1301"/>
        <v/>
      </c>
      <c r="AH4928" s="2">
        <f t="shared" si="1302"/>
        <v>1687</v>
      </c>
      <c r="AI4928" s="2" t="str">
        <f t="shared" si="1303"/>
        <v/>
      </c>
      <c r="AK4928" s="2" t="str">
        <f t="shared" si="1304"/>
        <v/>
      </c>
      <c r="AL4928" s="2" t="str">
        <f t="shared" si="1305"/>
        <v/>
      </c>
      <c r="AM4928" s="2" t="str">
        <f t="shared" si="1306"/>
        <v/>
      </c>
      <c r="AN4928" s="2">
        <f t="shared" si="1307"/>
        <v>589</v>
      </c>
      <c r="AO4928" s="2" t="str">
        <f t="shared" si="1308"/>
        <v/>
      </c>
    </row>
    <row r="4929" spans="1:41" x14ac:dyDescent="0.3">
      <c r="A4929" s="111">
        <v>44781.059062499997</v>
      </c>
      <c r="B4929" s="78" t="s">
        <v>5685</v>
      </c>
      <c r="C4929" s="78" t="s">
        <v>835</v>
      </c>
      <c r="D4929" s="78" t="s">
        <v>1439</v>
      </c>
      <c r="E4929" s="78">
        <v>60</v>
      </c>
      <c r="F4929" s="78" t="s">
        <v>808</v>
      </c>
      <c r="G4929" s="78" t="s">
        <v>110</v>
      </c>
      <c r="H4929" s="112" t="s">
        <v>250</v>
      </c>
      <c r="I4929" s="112">
        <v>3</v>
      </c>
      <c r="J4929" s="113">
        <v>44781.056990740741</v>
      </c>
      <c r="K4929" s="113">
        <v>44781.059062499997</v>
      </c>
      <c r="M4929" s="113">
        <v>44781.06</v>
      </c>
      <c r="N4929" s="113">
        <v>44781.06050925926</v>
      </c>
      <c r="O4929" s="78" t="s">
        <v>1187</v>
      </c>
      <c r="P4929" s="78" t="str">
        <f t="shared" si="1292"/>
        <v>CIC</v>
      </c>
      <c r="S4929" s="78" t="str">
        <f t="shared" si="1293"/>
        <v/>
      </c>
      <c r="V4929" s="78" t="str">
        <f t="shared" si="1294"/>
        <v/>
      </c>
      <c r="W4929" s="113">
        <v>44781.060798611114</v>
      </c>
      <c r="X4929" s="113">
        <f t="shared" si="1295"/>
        <v>9.3750000087311491E-4</v>
      </c>
      <c r="Y4929" s="113" t="str">
        <f t="shared" si="1296"/>
        <v/>
      </c>
      <c r="Z4929" s="113" t="str">
        <f t="shared" si="1297"/>
        <v/>
      </c>
      <c r="AB4929" s="2" t="str">
        <f t="shared" si="1298"/>
        <v/>
      </c>
      <c r="AC4929" s="2" t="str">
        <f t="shared" si="1298"/>
        <v/>
      </c>
      <c r="AE4929" s="2" t="str">
        <f t="shared" si="1299"/>
        <v/>
      </c>
      <c r="AF4929" s="2" t="str">
        <f t="shared" si="1300"/>
        <v/>
      </c>
      <c r="AG4929" s="2" t="str">
        <f t="shared" si="1301"/>
        <v/>
      </c>
      <c r="AH4929" s="2" t="str">
        <f t="shared" si="1302"/>
        <v/>
      </c>
      <c r="AI4929" s="2" t="str">
        <f t="shared" si="1303"/>
        <v/>
      </c>
      <c r="AK4929" s="2" t="str">
        <f t="shared" si="1304"/>
        <v/>
      </c>
      <c r="AL4929" s="2" t="str">
        <f t="shared" si="1305"/>
        <v/>
      </c>
      <c r="AM4929" s="2" t="str">
        <f t="shared" si="1306"/>
        <v/>
      </c>
      <c r="AN4929" s="2" t="str">
        <f t="shared" si="1307"/>
        <v/>
      </c>
      <c r="AO4929" s="2" t="str">
        <f t="shared" si="1308"/>
        <v/>
      </c>
    </row>
    <row r="4930" spans="1:41" x14ac:dyDescent="0.3">
      <c r="A4930" s="111">
        <v>44781.059062499997</v>
      </c>
      <c r="B4930" s="78" t="s">
        <v>5685</v>
      </c>
      <c r="C4930" s="78" t="s">
        <v>846</v>
      </c>
      <c r="D4930" s="78" t="s">
        <v>1439</v>
      </c>
      <c r="E4930" s="78">
        <v>60</v>
      </c>
      <c r="F4930" s="78" t="s">
        <v>808</v>
      </c>
      <c r="G4930" s="78" t="s">
        <v>110</v>
      </c>
      <c r="H4930" s="112" t="s">
        <v>250</v>
      </c>
      <c r="I4930" s="112">
        <v>3</v>
      </c>
      <c r="J4930" s="113">
        <v>44781.056990740741</v>
      </c>
      <c r="K4930" s="113">
        <v>44781.059062499997</v>
      </c>
      <c r="M4930" s="113">
        <v>44781.060636574075</v>
      </c>
      <c r="N4930" s="113">
        <v>44781.060717592591</v>
      </c>
      <c r="O4930" s="78" t="s">
        <v>1187</v>
      </c>
      <c r="P4930" s="78" t="str">
        <f t="shared" si="1292"/>
        <v>CIC</v>
      </c>
      <c r="S4930" s="78" t="str">
        <f t="shared" si="1293"/>
        <v/>
      </c>
      <c r="V4930" s="78" t="str">
        <f t="shared" si="1294"/>
        <v/>
      </c>
      <c r="W4930" s="113">
        <v>44781.0622337963</v>
      </c>
      <c r="X4930" s="113">
        <f t="shared" si="1295"/>
        <v>1.5740740782348439E-3</v>
      </c>
      <c r="Y4930" s="113" t="str">
        <f t="shared" si="1296"/>
        <v/>
      </c>
      <c r="Z4930" s="113" t="str">
        <f t="shared" si="1297"/>
        <v/>
      </c>
      <c r="AB4930" s="2" t="str">
        <f t="shared" si="1298"/>
        <v/>
      </c>
      <c r="AC4930" s="2" t="str">
        <f t="shared" si="1298"/>
        <v/>
      </c>
      <c r="AE4930" s="2" t="str">
        <f t="shared" si="1299"/>
        <v/>
      </c>
      <c r="AF4930" s="2" t="str">
        <f t="shared" si="1300"/>
        <v/>
      </c>
      <c r="AG4930" s="2" t="str">
        <f t="shared" si="1301"/>
        <v/>
      </c>
      <c r="AH4930" s="2" t="str">
        <f t="shared" si="1302"/>
        <v/>
      </c>
      <c r="AI4930" s="2" t="str">
        <f t="shared" si="1303"/>
        <v/>
      </c>
      <c r="AK4930" s="2" t="str">
        <f t="shared" si="1304"/>
        <v/>
      </c>
      <c r="AL4930" s="2" t="str">
        <f t="shared" si="1305"/>
        <v/>
      </c>
      <c r="AM4930" s="2" t="str">
        <f t="shared" si="1306"/>
        <v/>
      </c>
      <c r="AN4930" s="2" t="str">
        <f t="shared" si="1307"/>
        <v/>
      </c>
      <c r="AO4930" s="2" t="str">
        <f t="shared" si="1308"/>
        <v/>
      </c>
    </row>
    <row r="4931" spans="1:41" x14ac:dyDescent="0.3">
      <c r="A4931" s="111">
        <v>44781.187974537039</v>
      </c>
      <c r="B4931" s="78" t="s">
        <v>5686</v>
      </c>
      <c r="C4931" s="78" t="s">
        <v>835</v>
      </c>
      <c r="D4931" s="78" t="s">
        <v>1382</v>
      </c>
      <c r="E4931" s="78">
        <v>34</v>
      </c>
      <c r="F4931" s="78" t="s">
        <v>809</v>
      </c>
      <c r="G4931" s="78" t="s">
        <v>108</v>
      </c>
      <c r="H4931" s="112" t="s">
        <v>240</v>
      </c>
      <c r="I4931" s="112">
        <v>2</v>
      </c>
      <c r="J4931" s="113">
        <v>44781.187060185184</v>
      </c>
      <c r="K4931" s="113">
        <v>44781.187974537039</v>
      </c>
      <c r="M4931" s="113">
        <v>44781.188391203701</v>
      </c>
      <c r="N4931" s="113">
        <v>44781.188703703701</v>
      </c>
      <c r="O4931" s="78" t="s">
        <v>1187</v>
      </c>
      <c r="P4931" s="78" t="str">
        <f t="shared" si="1292"/>
        <v>CIC</v>
      </c>
      <c r="S4931" s="78" t="str">
        <f t="shared" si="1293"/>
        <v/>
      </c>
      <c r="T4931" s="113">
        <v>44781.192824074074</v>
      </c>
      <c r="U4931" s="78" t="s">
        <v>1200</v>
      </c>
      <c r="V4931" s="78" t="str">
        <f t="shared" si="1294"/>
        <v>PLOEG</v>
      </c>
      <c r="W4931" s="113">
        <v>44781.197546296295</v>
      </c>
      <c r="X4931" s="113">
        <f t="shared" si="1295"/>
        <v>4.1666666220407933E-4</v>
      </c>
      <c r="Y4931" s="113">
        <f t="shared" si="1296"/>
        <v>4.432870373420883E-3</v>
      </c>
      <c r="Z4931" s="113">
        <f t="shared" si="1297"/>
        <v>4.7222222201526165E-3</v>
      </c>
      <c r="AB4931" s="2">
        <f t="shared" si="1298"/>
        <v>383</v>
      </c>
      <c r="AC4931" s="2">
        <f t="shared" si="1298"/>
        <v>408</v>
      </c>
      <c r="AE4931" s="2" t="str">
        <f t="shared" si="1299"/>
        <v/>
      </c>
      <c r="AF4931" s="2" t="str">
        <f t="shared" si="1300"/>
        <v/>
      </c>
      <c r="AG4931" s="2">
        <f t="shared" si="1301"/>
        <v>383</v>
      </c>
      <c r="AH4931" s="2" t="str">
        <f t="shared" si="1302"/>
        <v/>
      </c>
      <c r="AI4931" s="2" t="str">
        <f t="shared" si="1303"/>
        <v/>
      </c>
      <c r="AK4931" s="2" t="str">
        <f t="shared" si="1304"/>
        <v/>
      </c>
      <c r="AL4931" s="2" t="str">
        <f t="shared" si="1305"/>
        <v/>
      </c>
      <c r="AM4931" s="2">
        <f t="shared" si="1306"/>
        <v>408</v>
      </c>
      <c r="AN4931" s="2" t="str">
        <f t="shared" si="1307"/>
        <v/>
      </c>
      <c r="AO4931" s="2" t="str">
        <f t="shared" si="1308"/>
        <v/>
      </c>
    </row>
    <row r="4932" spans="1:41" x14ac:dyDescent="0.3">
      <c r="A4932" s="111">
        <v>44781.187974537039</v>
      </c>
      <c r="B4932" s="78" t="s">
        <v>5686</v>
      </c>
      <c r="C4932" s="78" t="s">
        <v>846</v>
      </c>
      <c r="D4932" s="78" t="s">
        <v>1382</v>
      </c>
      <c r="E4932" s="78">
        <v>34</v>
      </c>
      <c r="F4932" s="78" t="s">
        <v>809</v>
      </c>
      <c r="G4932" s="78" t="s">
        <v>108</v>
      </c>
      <c r="H4932" s="112" t="s">
        <v>240</v>
      </c>
      <c r="I4932" s="112">
        <v>2</v>
      </c>
      <c r="J4932" s="113">
        <v>44781.187060185184</v>
      </c>
      <c r="K4932" s="113">
        <v>44781.187974537039</v>
      </c>
      <c r="M4932" s="113">
        <v>44781.188773148147</v>
      </c>
      <c r="N4932" s="113">
        <v>44781.188842592594</v>
      </c>
      <c r="O4932" s="78" t="s">
        <v>1187</v>
      </c>
      <c r="P4932" s="78" t="str">
        <f t="shared" si="1292"/>
        <v>CIC</v>
      </c>
      <c r="S4932" s="78" t="str">
        <f t="shared" si="1293"/>
        <v/>
      </c>
      <c r="T4932" s="113">
        <v>44781.19295138889</v>
      </c>
      <c r="U4932" s="78" t="s">
        <v>1187</v>
      </c>
      <c r="V4932" s="78" t="str">
        <f t="shared" si="1294"/>
        <v>CIC</v>
      </c>
      <c r="W4932" s="113">
        <v>44781.197476851848</v>
      </c>
      <c r="X4932" s="113">
        <f t="shared" si="1295"/>
        <v>7.9861110862111673E-4</v>
      </c>
      <c r="Y4932" s="113">
        <f t="shared" si="1296"/>
        <v>4.1782407424761914E-3</v>
      </c>
      <c r="Z4932" s="113">
        <f t="shared" si="1297"/>
        <v>4.5254629585542716E-3</v>
      </c>
      <c r="AB4932" s="2">
        <f t="shared" si="1298"/>
        <v>361</v>
      </c>
      <c r="AC4932" s="2">
        <f t="shared" si="1298"/>
        <v>391</v>
      </c>
      <c r="AE4932" s="2" t="str">
        <f t="shared" si="1299"/>
        <v/>
      </c>
      <c r="AF4932" s="2" t="str">
        <f t="shared" si="1300"/>
        <v/>
      </c>
      <c r="AG4932" s="2">
        <f t="shared" si="1301"/>
        <v>361</v>
      </c>
      <c r="AH4932" s="2" t="str">
        <f t="shared" si="1302"/>
        <v/>
      </c>
      <c r="AI4932" s="2" t="str">
        <f t="shared" si="1303"/>
        <v/>
      </c>
      <c r="AK4932" s="2" t="str">
        <f t="shared" si="1304"/>
        <v/>
      </c>
      <c r="AL4932" s="2" t="str">
        <f t="shared" si="1305"/>
        <v/>
      </c>
      <c r="AM4932" s="2">
        <f t="shared" si="1306"/>
        <v>391</v>
      </c>
      <c r="AN4932" s="2" t="str">
        <f t="shared" si="1307"/>
        <v/>
      </c>
      <c r="AO4932" s="2" t="str">
        <f t="shared" si="1308"/>
        <v/>
      </c>
    </row>
    <row r="4933" spans="1:41" x14ac:dyDescent="0.3">
      <c r="A4933" s="111">
        <v>44781.191574074073</v>
      </c>
      <c r="B4933" s="78" t="s">
        <v>5687</v>
      </c>
      <c r="C4933" s="78" t="s">
        <v>846</v>
      </c>
      <c r="D4933" s="78" t="s">
        <v>5185</v>
      </c>
      <c r="E4933" s="78">
        <v>2</v>
      </c>
      <c r="F4933" s="78" t="s">
        <v>809</v>
      </c>
      <c r="G4933" s="78" t="s">
        <v>116</v>
      </c>
      <c r="H4933" s="112" t="s">
        <v>228</v>
      </c>
      <c r="I4933" s="112">
        <v>2</v>
      </c>
      <c r="J4933" s="113">
        <v>44781.189583333333</v>
      </c>
      <c r="K4933" s="113">
        <v>44781.191574074073</v>
      </c>
      <c r="M4933" s="113">
        <v>44781.197696759256</v>
      </c>
      <c r="N4933" s="113">
        <v>44781.197731481479</v>
      </c>
      <c r="O4933" s="78" t="s">
        <v>1185</v>
      </c>
      <c r="P4933" s="78" t="str">
        <f t="shared" si="1292"/>
        <v>CIC</v>
      </c>
      <c r="S4933" s="78" t="str">
        <f t="shared" si="1293"/>
        <v/>
      </c>
      <c r="V4933" s="78" t="str">
        <f t="shared" si="1294"/>
        <v/>
      </c>
      <c r="W4933" s="113">
        <v>44781.211782407408</v>
      </c>
      <c r="X4933" s="113">
        <f t="shared" si="1295"/>
        <v>6.1226851830724627E-3</v>
      </c>
      <c r="Y4933" s="113" t="str">
        <f t="shared" si="1296"/>
        <v/>
      </c>
      <c r="Z4933" s="113" t="str">
        <f t="shared" si="1297"/>
        <v/>
      </c>
      <c r="AB4933" s="2" t="str">
        <f t="shared" si="1298"/>
        <v/>
      </c>
      <c r="AC4933" s="2" t="str">
        <f t="shared" si="1298"/>
        <v/>
      </c>
      <c r="AE4933" s="2" t="str">
        <f t="shared" si="1299"/>
        <v/>
      </c>
      <c r="AF4933" s="2" t="str">
        <f t="shared" si="1300"/>
        <v/>
      </c>
      <c r="AG4933" s="2" t="str">
        <f t="shared" si="1301"/>
        <v/>
      </c>
      <c r="AH4933" s="2" t="str">
        <f t="shared" si="1302"/>
        <v/>
      </c>
      <c r="AI4933" s="2" t="str">
        <f t="shared" si="1303"/>
        <v/>
      </c>
      <c r="AK4933" s="2" t="str">
        <f t="shared" si="1304"/>
        <v/>
      </c>
      <c r="AL4933" s="2" t="str">
        <f t="shared" si="1305"/>
        <v/>
      </c>
      <c r="AM4933" s="2" t="str">
        <f t="shared" si="1306"/>
        <v/>
      </c>
      <c r="AN4933" s="2" t="str">
        <f t="shared" si="1307"/>
        <v/>
      </c>
      <c r="AO4933" s="2" t="str">
        <f t="shared" si="1308"/>
        <v/>
      </c>
    </row>
    <row r="4934" spans="1:41" x14ac:dyDescent="0.3">
      <c r="A4934" s="111">
        <v>44781.191574074073</v>
      </c>
      <c r="B4934" s="78" t="s">
        <v>5687</v>
      </c>
      <c r="C4934" s="78" t="s">
        <v>835</v>
      </c>
      <c r="D4934" s="78" t="s">
        <v>5185</v>
      </c>
      <c r="E4934" s="78">
        <v>2</v>
      </c>
      <c r="F4934" s="78" t="s">
        <v>809</v>
      </c>
      <c r="G4934" s="78" t="s">
        <v>116</v>
      </c>
      <c r="H4934" s="112" t="s">
        <v>228</v>
      </c>
      <c r="I4934" s="112">
        <v>2</v>
      </c>
      <c r="J4934" s="113">
        <v>44781.189583333333</v>
      </c>
      <c r="K4934" s="113">
        <v>44781.191574074073</v>
      </c>
      <c r="M4934" s="113">
        <v>44781.209108796298</v>
      </c>
      <c r="N4934" s="113">
        <v>44781.209131944444</v>
      </c>
      <c r="O4934" s="78" t="s">
        <v>1185</v>
      </c>
      <c r="P4934" s="78" t="str">
        <f t="shared" ref="P4934:P4997" si="1309">IF(LEFT(O4934,3)="&amp;RU","PLOEG",IF(LEFT(O4934,6)="ANT-di","DISP/S of N",IF(LEFT(O4934,4)="rANT","DISP/S of N",IF(LEFT(O4934,3)="ANT","CIC",""))))</f>
        <v>CIC</v>
      </c>
      <c r="S4934" s="78" t="str">
        <f t="shared" ref="S4934:S4997" si="1310">IF(LEFT(R4934,3)="&amp;RU","PLOEG",IF(LEFT(R4934,6)="ANT-di","DISP/S of N",IF(LEFT(R4934,4)="rANT","DISP/S of N",IF(LEFT(R4934,3)="ANT","CIC",""))))</f>
        <v/>
      </c>
      <c r="V4934" s="78" t="str">
        <f t="shared" ref="V4934:V4997" si="1311">IF(LEFT(U4934,3)="&amp;RU","PLOEG",IF(LEFT(U4934,6)="ANT-di","DISP/S of N",IF(LEFT(U4934,4)="rANT","DISP/S of N",IF(LEFT(U4934,3)="ANT","CIC",""))))</f>
        <v/>
      </c>
      <c r="W4934" s="113">
        <v>44781.211817129632</v>
      </c>
      <c r="X4934" s="113">
        <f t="shared" ref="X4934:X4997" si="1312">IF((MIN(L4934:M4934)&lt;K4934+6/ (24*3600)),"", IF((MIN(L4934:M4934)=K4934),"0:00:00",IF((MIN(L4934:M4934)-K4934),MIN(L4934:M4934)-K4934,"")))</f>
        <v>1.7534722224809229E-2</v>
      </c>
      <c r="Y4934" s="113" t="str">
        <f t="shared" ref="Y4934:Y4997" si="1313">IF(OR(T4934="",T4934&lt;MINA(L4934,M4934)+11/(24*3600)),"",T4934-MINA(L4934,M4934))</f>
        <v/>
      </c>
      <c r="Z4934" s="113" t="str">
        <f t="shared" ref="Z4934:Z4997" si="1314">IF(OR(T4934="",W4934&lt;T4934+31/(24*3600)),"",W4934-T4934)</f>
        <v/>
      </c>
      <c r="AB4934" s="2" t="str">
        <f t="shared" ref="AB4934:AC4997" si="1315">IF(Y4934="","",SECOND(Y4934)+(MINUTE(Y4934)*60)+(HOUR(Y4934)*3600))</f>
        <v/>
      </c>
      <c r="AC4934" s="2" t="str">
        <f t="shared" si="1315"/>
        <v/>
      </c>
      <c r="AE4934" s="2" t="str">
        <f t="shared" ref="AE4934:AE4997" si="1316">IF(I4934=0,AB4934,"")</f>
        <v/>
      </c>
      <c r="AF4934" s="2" t="str">
        <f t="shared" ref="AF4934:AF4997" si="1317">IF(I4934=1,AB4934,"")</f>
        <v/>
      </c>
      <c r="AG4934" s="2" t="str">
        <f t="shared" ref="AG4934:AG4997" si="1318">IF(I4934=2,AB4934,"")</f>
        <v/>
      </c>
      <c r="AH4934" s="2" t="str">
        <f t="shared" ref="AH4934:AH4997" si="1319">IF(I4934=3,AB4934,"")</f>
        <v/>
      </c>
      <c r="AI4934" s="2" t="str">
        <f t="shared" ref="AI4934:AI4997" si="1320">IF(I4934=4,AB4934,"")</f>
        <v/>
      </c>
      <c r="AK4934" s="2" t="str">
        <f t="shared" ref="AK4934:AK4997" si="1321">IF(I4934=0,AC4934,"")</f>
        <v/>
      </c>
      <c r="AL4934" s="2" t="str">
        <f t="shared" ref="AL4934:AL4997" si="1322">IF(I4934=1,AC4934,"")</f>
        <v/>
      </c>
      <c r="AM4934" s="2" t="str">
        <f t="shared" ref="AM4934:AM4997" si="1323">IF(I4934=2,AC4934,"")</f>
        <v/>
      </c>
      <c r="AN4934" s="2" t="str">
        <f t="shared" ref="AN4934:AN4997" si="1324">IF(I4934=3,AC4934,"")</f>
        <v/>
      </c>
      <c r="AO4934" s="2" t="str">
        <f t="shared" ref="AO4934:AO4997" si="1325">IF(I4934=4,AC4934,"")</f>
        <v/>
      </c>
    </row>
    <row r="4935" spans="1:41" x14ac:dyDescent="0.3">
      <c r="A4935" s="111">
        <v>44781.262476851851</v>
      </c>
      <c r="B4935" s="78" t="s">
        <v>5688</v>
      </c>
      <c r="C4935" s="78" t="s">
        <v>886</v>
      </c>
      <c r="D4935" s="78" t="s">
        <v>1290</v>
      </c>
      <c r="F4935" s="78" t="s">
        <v>809</v>
      </c>
      <c r="G4935" s="78" t="s">
        <v>88</v>
      </c>
      <c r="H4935" s="112" t="s">
        <v>342</v>
      </c>
      <c r="I4935" s="112">
        <v>3</v>
      </c>
      <c r="J4935" s="113">
        <v>44781.262141203704</v>
      </c>
      <c r="K4935" s="113">
        <v>44781.262476851851</v>
      </c>
      <c r="M4935" s="113">
        <v>44781.2655787037</v>
      </c>
      <c r="N4935" s="113">
        <v>44781.265879629631</v>
      </c>
      <c r="O4935" s="78" t="s">
        <v>1185</v>
      </c>
      <c r="P4935" s="78" t="str">
        <f t="shared" si="1309"/>
        <v>CIC</v>
      </c>
      <c r="Q4935" s="113">
        <v>44781.273101851853</v>
      </c>
      <c r="R4935" s="78" t="s">
        <v>1267</v>
      </c>
      <c r="S4935" s="78" t="str">
        <f t="shared" si="1310"/>
        <v>PLOEG</v>
      </c>
      <c r="T4935" s="113">
        <v>44781.276863425926</v>
      </c>
      <c r="U4935" s="78" t="s">
        <v>1267</v>
      </c>
      <c r="V4935" s="78" t="str">
        <f t="shared" si="1311"/>
        <v>PLOEG</v>
      </c>
      <c r="W4935" s="113">
        <v>44781.278217592589</v>
      </c>
      <c r="X4935" s="113">
        <f t="shared" si="1312"/>
        <v>3.1018518493510783E-3</v>
      </c>
      <c r="Y4935" s="113">
        <f t="shared" si="1313"/>
        <v>1.1284722226264421E-2</v>
      </c>
      <c r="Z4935" s="113">
        <f t="shared" si="1314"/>
        <v>1.3541666630771942E-3</v>
      </c>
      <c r="AB4935" s="2">
        <f t="shared" si="1315"/>
        <v>975</v>
      </c>
      <c r="AC4935" s="2">
        <f t="shared" si="1315"/>
        <v>117</v>
      </c>
      <c r="AE4935" s="2" t="str">
        <f t="shared" si="1316"/>
        <v/>
      </c>
      <c r="AF4935" s="2" t="str">
        <f t="shared" si="1317"/>
        <v/>
      </c>
      <c r="AG4935" s="2" t="str">
        <f t="shared" si="1318"/>
        <v/>
      </c>
      <c r="AH4935" s="2">
        <f t="shared" si="1319"/>
        <v>975</v>
      </c>
      <c r="AI4935" s="2" t="str">
        <f t="shared" si="1320"/>
        <v/>
      </c>
      <c r="AK4935" s="2" t="str">
        <f t="shared" si="1321"/>
        <v/>
      </c>
      <c r="AL4935" s="2" t="str">
        <f t="shared" si="1322"/>
        <v/>
      </c>
      <c r="AM4935" s="2" t="str">
        <f t="shared" si="1323"/>
        <v/>
      </c>
      <c r="AN4935" s="2">
        <f t="shared" si="1324"/>
        <v>117</v>
      </c>
      <c r="AO4935" s="2" t="str">
        <f t="shared" si="1325"/>
        <v/>
      </c>
    </row>
    <row r="4936" spans="1:41" x14ac:dyDescent="0.3">
      <c r="A4936" s="111">
        <v>44781.307719907411</v>
      </c>
      <c r="B4936" s="78" t="s">
        <v>5689</v>
      </c>
      <c r="C4936" s="78" t="s">
        <v>886</v>
      </c>
      <c r="D4936" s="78" t="s">
        <v>2023</v>
      </c>
      <c r="E4936" s="78">
        <v>6</v>
      </c>
      <c r="F4936" s="78" t="s">
        <v>809</v>
      </c>
      <c r="G4936" s="78" t="s">
        <v>102</v>
      </c>
      <c r="H4936" s="112" t="s">
        <v>226</v>
      </c>
      <c r="I4936" s="112">
        <v>3</v>
      </c>
      <c r="J4936" s="113">
        <v>44781.307129629633</v>
      </c>
      <c r="K4936" s="113">
        <v>44781.307719907411</v>
      </c>
      <c r="M4936" s="113">
        <v>44781.308437500003</v>
      </c>
      <c r="N4936" s="113">
        <v>44781.308819444443</v>
      </c>
      <c r="O4936" s="78" t="s">
        <v>1187</v>
      </c>
      <c r="P4936" s="78" t="str">
        <f t="shared" si="1309"/>
        <v>CIC</v>
      </c>
      <c r="S4936" s="78" t="str">
        <f t="shared" si="1310"/>
        <v/>
      </c>
      <c r="T4936" s="113">
        <v>44781.33556712963</v>
      </c>
      <c r="U4936" s="78" t="s">
        <v>1267</v>
      </c>
      <c r="V4936" s="78" t="str">
        <f t="shared" si="1311"/>
        <v>PLOEG</v>
      </c>
      <c r="W4936" s="113">
        <v>44781.348449074074</v>
      </c>
      <c r="X4936" s="113">
        <f t="shared" si="1312"/>
        <v>7.1759259299142286E-4</v>
      </c>
      <c r="Y4936" s="113">
        <f t="shared" si="1313"/>
        <v>2.7129629626870155E-2</v>
      </c>
      <c r="Z4936" s="113">
        <f t="shared" si="1314"/>
        <v>1.2881944443506654E-2</v>
      </c>
      <c r="AB4936" s="2">
        <f t="shared" si="1315"/>
        <v>2344</v>
      </c>
      <c r="AC4936" s="2">
        <f t="shared" si="1315"/>
        <v>1113</v>
      </c>
      <c r="AE4936" s="2" t="str">
        <f t="shared" si="1316"/>
        <v/>
      </c>
      <c r="AF4936" s="2" t="str">
        <f t="shared" si="1317"/>
        <v/>
      </c>
      <c r="AG4936" s="2" t="str">
        <f t="shared" si="1318"/>
        <v/>
      </c>
      <c r="AH4936" s="2">
        <f t="shared" si="1319"/>
        <v>2344</v>
      </c>
      <c r="AI4936" s="2" t="str">
        <f t="shared" si="1320"/>
        <v/>
      </c>
      <c r="AK4936" s="2" t="str">
        <f t="shared" si="1321"/>
        <v/>
      </c>
      <c r="AL4936" s="2" t="str">
        <f t="shared" si="1322"/>
        <v/>
      </c>
      <c r="AM4936" s="2" t="str">
        <f t="shared" si="1323"/>
        <v/>
      </c>
      <c r="AN4936" s="2">
        <f t="shared" si="1324"/>
        <v>1113</v>
      </c>
      <c r="AO4936" s="2" t="str">
        <f t="shared" si="1325"/>
        <v/>
      </c>
    </row>
    <row r="4937" spans="1:41" x14ac:dyDescent="0.3">
      <c r="A4937" s="111">
        <v>44781.41878472222</v>
      </c>
      <c r="B4937" s="78" t="s">
        <v>5690</v>
      </c>
      <c r="C4937" s="78" t="s">
        <v>886</v>
      </c>
      <c r="D4937" s="78" t="s">
        <v>1411</v>
      </c>
      <c r="E4937" s="78">
        <v>1</v>
      </c>
      <c r="F4937" s="78" t="s">
        <v>807</v>
      </c>
      <c r="G4937" s="78" t="s">
        <v>98</v>
      </c>
      <c r="H4937" s="112" t="s">
        <v>216</v>
      </c>
      <c r="I4937" s="112">
        <v>4</v>
      </c>
      <c r="J4937" s="113">
        <v>44781.41878472222</v>
      </c>
      <c r="K4937" s="113">
        <v>44781.41878472222</v>
      </c>
      <c r="M4937" s="113">
        <v>44781.420277777775</v>
      </c>
      <c r="N4937" s="113">
        <v>44781.420648148145</v>
      </c>
      <c r="O4937" s="78" t="s">
        <v>1185</v>
      </c>
      <c r="P4937" s="78" t="str">
        <f t="shared" si="1309"/>
        <v>CIC</v>
      </c>
      <c r="S4937" s="78" t="str">
        <f t="shared" si="1310"/>
        <v/>
      </c>
      <c r="T4937" s="113">
        <v>44781.432581018518</v>
      </c>
      <c r="U4937" s="78" t="s">
        <v>1267</v>
      </c>
      <c r="V4937" s="78" t="str">
        <f t="shared" si="1311"/>
        <v>PLOEG</v>
      </c>
      <c r="W4937" s="113">
        <v>44781.438831018517</v>
      </c>
      <c r="X4937" s="113">
        <f t="shared" si="1312"/>
        <v>1.4930555553291924E-3</v>
      </c>
      <c r="Y4937" s="113">
        <f t="shared" si="1313"/>
        <v>1.230324074276723E-2</v>
      </c>
      <c r="Z4937" s="113">
        <f t="shared" si="1314"/>
        <v>6.2499999985448085E-3</v>
      </c>
      <c r="AB4937" s="2">
        <f t="shared" si="1315"/>
        <v>1063</v>
      </c>
      <c r="AC4937" s="2">
        <f t="shared" si="1315"/>
        <v>540</v>
      </c>
      <c r="AE4937" s="2" t="str">
        <f t="shared" si="1316"/>
        <v/>
      </c>
      <c r="AF4937" s="2" t="str">
        <f t="shared" si="1317"/>
        <v/>
      </c>
      <c r="AG4937" s="2" t="str">
        <f t="shared" si="1318"/>
        <v/>
      </c>
      <c r="AH4937" s="2" t="str">
        <f t="shared" si="1319"/>
        <v/>
      </c>
      <c r="AI4937" s="2">
        <f t="shared" si="1320"/>
        <v>1063</v>
      </c>
      <c r="AK4937" s="2" t="str">
        <f t="shared" si="1321"/>
        <v/>
      </c>
      <c r="AL4937" s="2" t="str">
        <f t="shared" si="1322"/>
        <v/>
      </c>
      <c r="AM4937" s="2" t="str">
        <f t="shared" si="1323"/>
        <v/>
      </c>
      <c r="AN4937" s="2" t="str">
        <f t="shared" si="1324"/>
        <v/>
      </c>
      <c r="AO4937" s="2">
        <f t="shared" si="1325"/>
        <v>540</v>
      </c>
    </row>
    <row r="4938" spans="1:41" x14ac:dyDescent="0.3">
      <c r="A4938" s="111">
        <v>44781.443819444445</v>
      </c>
      <c r="B4938" s="78" t="s">
        <v>5691</v>
      </c>
      <c r="C4938" s="78" t="s">
        <v>886</v>
      </c>
      <c r="D4938" s="78" t="s">
        <v>1354</v>
      </c>
      <c r="E4938" s="78">
        <v>309</v>
      </c>
      <c r="F4938" s="78" t="s">
        <v>807</v>
      </c>
      <c r="G4938" s="78" t="s">
        <v>100</v>
      </c>
      <c r="H4938" s="112" t="s">
        <v>208</v>
      </c>
      <c r="I4938" s="112">
        <v>3</v>
      </c>
      <c r="J4938" s="113">
        <v>44781.443819444445</v>
      </c>
      <c r="K4938" s="113">
        <v>44781.443819444445</v>
      </c>
      <c r="M4938" s="113">
        <v>44781.444409722222</v>
      </c>
      <c r="N4938" s="113">
        <v>44781.444641203707</v>
      </c>
      <c r="O4938" s="78" t="s">
        <v>1185</v>
      </c>
      <c r="P4938" s="78" t="str">
        <f t="shared" si="1309"/>
        <v>CIC</v>
      </c>
      <c r="Q4938" s="113">
        <v>44781.46875</v>
      </c>
      <c r="R4938" s="78" t="s">
        <v>1267</v>
      </c>
      <c r="S4938" s="78" t="str">
        <f t="shared" si="1310"/>
        <v>PLOEG</v>
      </c>
      <c r="V4938" s="78" t="str">
        <f t="shared" si="1311"/>
        <v/>
      </c>
      <c r="W4938" s="113">
        <v>44781.493900462963</v>
      </c>
      <c r="X4938" s="113">
        <f t="shared" si="1312"/>
        <v>5.9027777751907706E-4</v>
      </c>
      <c r="Y4938" s="113" t="str">
        <f t="shared" si="1313"/>
        <v/>
      </c>
      <c r="Z4938" s="113" t="str">
        <f t="shared" si="1314"/>
        <v/>
      </c>
      <c r="AB4938" s="2" t="str">
        <f t="shared" si="1315"/>
        <v/>
      </c>
      <c r="AC4938" s="2" t="str">
        <f t="shared" si="1315"/>
        <v/>
      </c>
      <c r="AE4938" s="2" t="str">
        <f t="shared" si="1316"/>
        <v/>
      </c>
      <c r="AF4938" s="2" t="str">
        <f t="shared" si="1317"/>
        <v/>
      </c>
      <c r="AG4938" s="2" t="str">
        <f t="shared" si="1318"/>
        <v/>
      </c>
      <c r="AH4938" s="2" t="str">
        <f t="shared" si="1319"/>
        <v/>
      </c>
      <c r="AI4938" s="2" t="str">
        <f t="shared" si="1320"/>
        <v/>
      </c>
      <c r="AK4938" s="2" t="str">
        <f t="shared" si="1321"/>
        <v/>
      </c>
      <c r="AL4938" s="2" t="str">
        <f t="shared" si="1322"/>
        <v/>
      </c>
      <c r="AM4938" s="2" t="str">
        <f t="shared" si="1323"/>
        <v/>
      </c>
      <c r="AN4938" s="2" t="str">
        <f t="shared" si="1324"/>
        <v/>
      </c>
      <c r="AO4938" s="2" t="str">
        <f t="shared" si="1325"/>
        <v/>
      </c>
    </row>
    <row r="4939" spans="1:41" x14ac:dyDescent="0.3">
      <c r="A4939" s="111">
        <v>44781.52915509259</v>
      </c>
      <c r="B4939" s="78" t="s">
        <v>5692</v>
      </c>
      <c r="C4939" s="78" t="s">
        <v>886</v>
      </c>
      <c r="D4939" s="78" t="s">
        <v>2719</v>
      </c>
      <c r="E4939" s="78">
        <v>39</v>
      </c>
      <c r="F4939" s="78" t="s">
        <v>807</v>
      </c>
      <c r="G4939" s="78" t="s">
        <v>100</v>
      </c>
      <c r="H4939" s="112" t="s">
        <v>208</v>
      </c>
      <c r="I4939" s="112">
        <v>3</v>
      </c>
      <c r="J4939" s="113">
        <v>44781.52915509259</v>
      </c>
      <c r="K4939" s="113">
        <v>44781.52915509259</v>
      </c>
      <c r="L4939" s="113">
        <v>44781.591400462959</v>
      </c>
      <c r="M4939" s="113">
        <v>44781.605937499997</v>
      </c>
      <c r="N4939" s="113">
        <v>44781.529699074075</v>
      </c>
      <c r="O4939" s="78" t="s">
        <v>1187</v>
      </c>
      <c r="P4939" s="78" t="str">
        <f t="shared" si="1309"/>
        <v>CIC</v>
      </c>
      <c r="Q4939" s="113">
        <v>44781.606145833335</v>
      </c>
      <c r="R4939" s="78" t="s">
        <v>1267</v>
      </c>
      <c r="S4939" s="78" t="str">
        <f t="shared" si="1310"/>
        <v>PLOEG</v>
      </c>
      <c r="T4939" s="113">
        <v>44781.614027777781</v>
      </c>
      <c r="U4939" s="78" t="s">
        <v>1267</v>
      </c>
      <c r="V4939" s="78" t="str">
        <f t="shared" si="1311"/>
        <v>PLOEG</v>
      </c>
      <c r="W4939" s="113">
        <v>44781.617268518516</v>
      </c>
      <c r="X4939" s="113">
        <f t="shared" si="1312"/>
        <v>6.2245370369055308E-2</v>
      </c>
      <c r="Y4939" s="113">
        <f t="shared" si="1313"/>
        <v>2.2627314821875188E-2</v>
      </c>
      <c r="Z4939" s="113">
        <f t="shared" si="1314"/>
        <v>3.2407407343271188E-3</v>
      </c>
      <c r="AB4939" s="2">
        <f t="shared" si="1315"/>
        <v>1955</v>
      </c>
      <c r="AC4939" s="2">
        <f t="shared" si="1315"/>
        <v>280</v>
      </c>
      <c r="AE4939" s="2" t="str">
        <f t="shared" si="1316"/>
        <v/>
      </c>
      <c r="AF4939" s="2" t="str">
        <f t="shared" si="1317"/>
        <v/>
      </c>
      <c r="AG4939" s="2" t="str">
        <f t="shared" si="1318"/>
        <v/>
      </c>
      <c r="AH4939" s="2">
        <f t="shared" si="1319"/>
        <v>1955</v>
      </c>
      <c r="AI4939" s="2" t="str">
        <f t="shared" si="1320"/>
        <v/>
      </c>
      <c r="AK4939" s="2" t="str">
        <f t="shared" si="1321"/>
        <v/>
      </c>
      <c r="AL4939" s="2" t="str">
        <f t="shared" si="1322"/>
        <v/>
      </c>
      <c r="AM4939" s="2" t="str">
        <f t="shared" si="1323"/>
        <v/>
      </c>
      <c r="AN4939" s="2">
        <f t="shared" si="1324"/>
        <v>280</v>
      </c>
      <c r="AO4939" s="2" t="str">
        <f t="shared" si="1325"/>
        <v/>
      </c>
    </row>
    <row r="4940" spans="1:41" x14ac:dyDescent="0.3">
      <c r="A4940" s="111">
        <v>44781.543240740742</v>
      </c>
      <c r="B4940" s="78" t="s">
        <v>5693</v>
      </c>
      <c r="C4940" s="78" t="s">
        <v>886</v>
      </c>
      <c r="D4940" s="78" t="s">
        <v>1949</v>
      </c>
      <c r="E4940" s="78">
        <v>1</v>
      </c>
      <c r="F4940" s="78" t="s">
        <v>808</v>
      </c>
      <c r="G4940" s="78" t="s">
        <v>100</v>
      </c>
      <c r="H4940" s="112" t="s">
        <v>208</v>
      </c>
      <c r="I4940" s="112">
        <v>3</v>
      </c>
      <c r="J4940" s="113">
        <v>44781.543240740742</v>
      </c>
      <c r="K4940" s="113">
        <v>44781.543240740742</v>
      </c>
      <c r="M4940" s="113">
        <v>44781.591400462959</v>
      </c>
      <c r="N4940" s="113">
        <v>44781.591469907406</v>
      </c>
      <c r="O4940" s="78" t="s">
        <v>1187</v>
      </c>
      <c r="P4940" s="78" t="str">
        <f t="shared" si="1309"/>
        <v>CIC</v>
      </c>
      <c r="S4940" s="78" t="str">
        <f t="shared" si="1310"/>
        <v/>
      </c>
      <c r="T4940" s="113">
        <v>44781.6015162037</v>
      </c>
      <c r="U4940" s="78" t="s">
        <v>1267</v>
      </c>
      <c r="V4940" s="78" t="str">
        <f t="shared" si="1311"/>
        <v>PLOEG</v>
      </c>
      <c r="W4940" s="113">
        <v>44781.605937499997</v>
      </c>
      <c r="X4940" s="113">
        <f t="shared" si="1312"/>
        <v>4.8159722216951195E-2</v>
      </c>
      <c r="Y4940" s="113">
        <f t="shared" si="1313"/>
        <v>1.0115740740729962E-2</v>
      </c>
      <c r="Z4940" s="113">
        <f t="shared" si="1314"/>
        <v>4.4212962966412306E-3</v>
      </c>
      <c r="AB4940" s="2">
        <f t="shared" si="1315"/>
        <v>874</v>
      </c>
      <c r="AC4940" s="2">
        <f t="shared" si="1315"/>
        <v>382</v>
      </c>
      <c r="AE4940" s="2" t="str">
        <f t="shared" si="1316"/>
        <v/>
      </c>
      <c r="AF4940" s="2" t="str">
        <f t="shared" si="1317"/>
        <v/>
      </c>
      <c r="AG4940" s="2" t="str">
        <f t="shared" si="1318"/>
        <v/>
      </c>
      <c r="AH4940" s="2">
        <f t="shared" si="1319"/>
        <v>874</v>
      </c>
      <c r="AI4940" s="2" t="str">
        <f t="shared" si="1320"/>
        <v/>
      </c>
      <c r="AK4940" s="2" t="str">
        <f t="shared" si="1321"/>
        <v/>
      </c>
      <c r="AL4940" s="2" t="str">
        <f t="shared" si="1322"/>
        <v/>
      </c>
      <c r="AM4940" s="2" t="str">
        <f t="shared" si="1323"/>
        <v/>
      </c>
      <c r="AN4940" s="2">
        <f t="shared" si="1324"/>
        <v>382</v>
      </c>
      <c r="AO4940" s="2" t="str">
        <f t="shared" si="1325"/>
        <v/>
      </c>
    </row>
    <row r="4941" spans="1:41" x14ac:dyDescent="0.3">
      <c r="A4941" s="111">
        <v>44781.545300925929</v>
      </c>
      <c r="B4941" s="78" t="s">
        <v>5694</v>
      </c>
      <c r="C4941" s="78" t="s">
        <v>886</v>
      </c>
      <c r="D4941" s="78" t="s">
        <v>1792</v>
      </c>
      <c r="E4941" s="78">
        <v>10</v>
      </c>
      <c r="F4941" s="78" t="s">
        <v>809</v>
      </c>
      <c r="G4941" s="78" t="s">
        <v>128</v>
      </c>
      <c r="H4941" s="112" t="s">
        <v>270</v>
      </c>
      <c r="I4941" s="112">
        <v>3</v>
      </c>
      <c r="J4941" s="113">
        <v>44781.545300925929</v>
      </c>
      <c r="K4941" s="113">
        <v>44781.545300925929</v>
      </c>
      <c r="M4941" s="113">
        <v>44781.54614583333</v>
      </c>
      <c r="N4941" s="113">
        <v>44781.546215277776</v>
      </c>
      <c r="O4941" s="78" t="s">
        <v>1185</v>
      </c>
      <c r="P4941" s="78" t="str">
        <f t="shared" si="1309"/>
        <v>CIC</v>
      </c>
      <c r="S4941" s="78" t="str">
        <f t="shared" si="1310"/>
        <v/>
      </c>
      <c r="T4941" s="113">
        <v>44781.55300925926</v>
      </c>
      <c r="U4941" s="78" t="s">
        <v>1258</v>
      </c>
      <c r="V4941" s="78" t="str">
        <f t="shared" si="1311"/>
        <v>PLOEG</v>
      </c>
      <c r="W4941" s="113">
        <v>44781.591284722221</v>
      </c>
      <c r="X4941" s="113">
        <f t="shared" si="1312"/>
        <v>8.4490740118781105E-4</v>
      </c>
      <c r="Y4941" s="113">
        <f t="shared" si="1313"/>
        <v>6.8634259296231903E-3</v>
      </c>
      <c r="Z4941" s="113">
        <f t="shared" si="1314"/>
        <v>3.8275462960882578E-2</v>
      </c>
      <c r="AB4941" s="2">
        <f t="shared" si="1315"/>
        <v>593</v>
      </c>
      <c r="AC4941" s="2">
        <f t="shared" si="1315"/>
        <v>3307</v>
      </c>
      <c r="AE4941" s="2" t="str">
        <f t="shared" si="1316"/>
        <v/>
      </c>
      <c r="AF4941" s="2" t="str">
        <f t="shared" si="1317"/>
        <v/>
      </c>
      <c r="AG4941" s="2" t="str">
        <f t="shared" si="1318"/>
        <v/>
      </c>
      <c r="AH4941" s="2">
        <f t="shared" si="1319"/>
        <v>593</v>
      </c>
      <c r="AI4941" s="2" t="str">
        <f t="shared" si="1320"/>
        <v/>
      </c>
      <c r="AK4941" s="2" t="str">
        <f t="shared" si="1321"/>
        <v/>
      </c>
      <c r="AL4941" s="2" t="str">
        <f t="shared" si="1322"/>
        <v/>
      </c>
      <c r="AM4941" s="2" t="str">
        <f t="shared" si="1323"/>
        <v/>
      </c>
      <c r="AN4941" s="2">
        <f t="shared" si="1324"/>
        <v>3307</v>
      </c>
      <c r="AO4941" s="2" t="str">
        <f t="shared" si="1325"/>
        <v/>
      </c>
    </row>
    <row r="4942" spans="1:41" x14ac:dyDescent="0.3">
      <c r="A4942" s="111">
        <v>44781.545300925929</v>
      </c>
      <c r="B4942" s="78" t="s">
        <v>5694</v>
      </c>
      <c r="C4942" s="78" t="s">
        <v>922</v>
      </c>
      <c r="D4942" s="78" t="s">
        <v>1792</v>
      </c>
      <c r="E4942" s="78">
        <v>10</v>
      </c>
      <c r="F4942" s="78" t="s">
        <v>809</v>
      </c>
      <c r="G4942" s="78" t="s">
        <v>128</v>
      </c>
      <c r="H4942" s="112" t="s">
        <v>270</v>
      </c>
      <c r="I4942" s="112">
        <v>3</v>
      </c>
      <c r="J4942" s="113">
        <v>44781.545300925929</v>
      </c>
      <c r="K4942" s="113">
        <v>44781.545300925929</v>
      </c>
      <c r="M4942" s="113">
        <v>44781.546712962961</v>
      </c>
      <c r="N4942" s="113">
        <v>44781.546736111108</v>
      </c>
      <c r="O4942" s="78" t="s">
        <v>1185</v>
      </c>
      <c r="P4942" s="78" t="str">
        <f t="shared" si="1309"/>
        <v>CIC</v>
      </c>
      <c r="S4942" s="78" t="str">
        <f t="shared" si="1310"/>
        <v/>
      </c>
      <c r="V4942" s="78" t="str">
        <f t="shared" si="1311"/>
        <v/>
      </c>
      <c r="W4942" s="113">
        <v>44781.565428240741</v>
      </c>
      <c r="X4942" s="113">
        <f t="shared" si="1312"/>
        <v>1.4120370324235409E-3</v>
      </c>
      <c r="Y4942" s="113" t="str">
        <f t="shared" si="1313"/>
        <v/>
      </c>
      <c r="Z4942" s="113" t="str">
        <f t="shared" si="1314"/>
        <v/>
      </c>
      <c r="AB4942" s="2" t="str">
        <f t="shared" si="1315"/>
        <v/>
      </c>
      <c r="AC4942" s="2" t="str">
        <f t="shared" si="1315"/>
        <v/>
      </c>
      <c r="AE4942" s="2" t="str">
        <f t="shared" si="1316"/>
        <v/>
      </c>
      <c r="AF4942" s="2" t="str">
        <f t="shared" si="1317"/>
        <v/>
      </c>
      <c r="AG4942" s="2" t="str">
        <f t="shared" si="1318"/>
        <v/>
      </c>
      <c r="AH4942" s="2" t="str">
        <f t="shared" si="1319"/>
        <v/>
      </c>
      <c r="AI4942" s="2" t="str">
        <f t="shared" si="1320"/>
        <v/>
      </c>
      <c r="AK4942" s="2" t="str">
        <f t="shared" si="1321"/>
        <v/>
      </c>
      <c r="AL4942" s="2" t="str">
        <f t="shared" si="1322"/>
        <v/>
      </c>
      <c r="AM4942" s="2" t="str">
        <f t="shared" si="1323"/>
        <v/>
      </c>
      <c r="AN4942" s="2" t="str">
        <f t="shared" si="1324"/>
        <v/>
      </c>
      <c r="AO4942" s="2" t="str">
        <f t="shared" si="1325"/>
        <v/>
      </c>
    </row>
    <row r="4943" spans="1:41" x14ac:dyDescent="0.3">
      <c r="A4943" s="111">
        <v>44781.751805555556</v>
      </c>
      <c r="B4943" s="78" t="s">
        <v>5695</v>
      </c>
      <c r="C4943" s="78" t="s">
        <v>886</v>
      </c>
      <c r="D4943" s="78" t="s">
        <v>1713</v>
      </c>
      <c r="F4943" s="78" t="s">
        <v>809</v>
      </c>
      <c r="G4943" s="78" t="s">
        <v>114</v>
      </c>
      <c r="H4943" s="112" t="s">
        <v>214</v>
      </c>
      <c r="I4943" s="112">
        <v>2</v>
      </c>
      <c r="J4943" s="113">
        <v>44781.751273148147</v>
      </c>
      <c r="K4943" s="113">
        <v>44781.751805555556</v>
      </c>
      <c r="M4943" s="113">
        <v>44781.752858796295</v>
      </c>
      <c r="N4943" s="113">
        <v>44781.752905092595</v>
      </c>
      <c r="O4943" s="78" t="s">
        <v>1187</v>
      </c>
      <c r="P4943" s="78" t="str">
        <f t="shared" si="1309"/>
        <v>CIC</v>
      </c>
      <c r="S4943" s="78" t="str">
        <f t="shared" si="1310"/>
        <v/>
      </c>
      <c r="T4943" s="113">
        <v>44781.763344907406</v>
      </c>
      <c r="U4943" s="78" t="s">
        <v>1185</v>
      </c>
      <c r="V4943" s="78" t="str">
        <f t="shared" si="1311"/>
        <v>CIC</v>
      </c>
      <c r="W4943" s="113">
        <v>44781.813923611109</v>
      </c>
      <c r="X4943" s="113">
        <f t="shared" si="1312"/>
        <v>1.0532407395658083E-3</v>
      </c>
      <c r="Y4943" s="113">
        <f t="shared" si="1313"/>
        <v>1.0486111110367347E-2</v>
      </c>
      <c r="Z4943" s="113">
        <f t="shared" si="1314"/>
        <v>5.0578703703649808E-2</v>
      </c>
      <c r="AB4943" s="2">
        <f t="shared" si="1315"/>
        <v>906</v>
      </c>
      <c r="AC4943" s="2">
        <f t="shared" si="1315"/>
        <v>4370</v>
      </c>
      <c r="AE4943" s="2" t="str">
        <f t="shared" si="1316"/>
        <v/>
      </c>
      <c r="AF4943" s="2" t="str">
        <f t="shared" si="1317"/>
        <v/>
      </c>
      <c r="AG4943" s="2">
        <f t="shared" si="1318"/>
        <v>906</v>
      </c>
      <c r="AH4943" s="2" t="str">
        <f t="shared" si="1319"/>
        <v/>
      </c>
      <c r="AI4943" s="2" t="str">
        <f t="shared" si="1320"/>
        <v/>
      </c>
      <c r="AK4943" s="2" t="str">
        <f t="shared" si="1321"/>
        <v/>
      </c>
      <c r="AL4943" s="2" t="str">
        <f t="shared" si="1322"/>
        <v/>
      </c>
      <c r="AM4943" s="2">
        <f t="shared" si="1323"/>
        <v>4370</v>
      </c>
      <c r="AN4943" s="2" t="str">
        <f t="shared" si="1324"/>
        <v/>
      </c>
      <c r="AO4943" s="2" t="str">
        <f t="shared" si="1325"/>
        <v/>
      </c>
    </row>
    <row r="4944" spans="1:41" x14ac:dyDescent="0.3">
      <c r="A4944" s="111">
        <v>44781.767800925925</v>
      </c>
      <c r="B4944" s="78" t="s">
        <v>5696</v>
      </c>
      <c r="C4944" s="78" t="s">
        <v>853</v>
      </c>
      <c r="F4944" s="78" t="s">
        <v>808</v>
      </c>
      <c r="G4944" s="78" t="s">
        <v>114</v>
      </c>
      <c r="H4944" s="112" t="s">
        <v>214</v>
      </c>
      <c r="I4944" s="112">
        <v>2</v>
      </c>
      <c r="J4944" s="113">
        <v>44781.767546296294</v>
      </c>
      <c r="K4944" s="113">
        <v>44781.767800925925</v>
      </c>
      <c r="M4944" s="113">
        <v>44781.768518518518</v>
      </c>
      <c r="N4944" s="113">
        <v>44781.768541666665</v>
      </c>
      <c r="O4944" s="78" t="s">
        <v>1185</v>
      </c>
      <c r="P4944" s="78" t="str">
        <f t="shared" si="1309"/>
        <v>CIC</v>
      </c>
      <c r="S4944" s="78" t="str">
        <f t="shared" si="1310"/>
        <v/>
      </c>
      <c r="V4944" s="78" t="str">
        <f t="shared" si="1311"/>
        <v/>
      </c>
      <c r="W4944" s="113">
        <v>44781.797152777777</v>
      </c>
      <c r="X4944" s="113">
        <f t="shared" si="1312"/>
        <v>7.1759259299142286E-4</v>
      </c>
      <c r="Y4944" s="113" t="str">
        <f t="shared" si="1313"/>
        <v/>
      </c>
      <c r="Z4944" s="113" t="str">
        <f t="shared" si="1314"/>
        <v/>
      </c>
      <c r="AB4944" s="2" t="str">
        <f t="shared" si="1315"/>
        <v/>
      </c>
      <c r="AC4944" s="2" t="str">
        <f t="shared" si="1315"/>
        <v/>
      </c>
      <c r="AE4944" s="2" t="str">
        <f t="shared" si="1316"/>
        <v/>
      </c>
      <c r="AF4944" s="2" t="str">
        <f t="shared" si="1317"/>
        <v/>
      </c>
      <c r="AG4944" s="2" t="str">
        <f t="shared" si="1318"/>
        <v/>
      </c>
      <c r="AH4944" s="2" t="str">
        <f t="shared" si="1319"/>
        <v/>
      </c>
      <c r="AI4944" s="2" t="str">
        <f t="shared" si="1320"/>
        <v/>
      </c>
      <c r="AK4944" s="2" t="str">
        <f t="shared" si="1321"/>
        <v/>
      </c>
      <c r="AL4944" s="2" t="str">
        <f t="shared" si="1322"/>
        <v/>
      </c>
      <c r="AM4944" s="2" t="str">
        <f t="shared" si="1323"/>
        <v/>
      </c>
      <c r="AN4944" s="2" t="str">
        <f t="shared" si="1324"/>
        <v/>
      </c>
      <c r="AO4944" s="2" t="str">
        <f t="shared" si="1325"/>
        <v/>
      </c>
    </row>
    <row r="4945" spans="1:41" x14ac:dyDescent="0.3">
      <c r="A4945" s="111">
        <v>44781.81758101852</v>
      </c>
      <c r="B4945" s="78" t="s">
        <v>5697</v>
      </c>
      <c r="C4945" s="78" t="s">
        <v>846</v>
      </c>
      <c r="D4945" s="78" t="s">
        <v>5698</v>
      </c>
      <c r="E4945" s="78">
        <v>36</v>
      </c>
      <c r="F4945" s="78" t="s">
        <v>809</v>
      </c>
      <c r="G4945" s="78" t="s">
        <v>100</v>
      </c>
      <c r="H4945" s="112" t="s">
        <v>308</v>
      </c>
      <c r="I4945" s="112">
        <v>4</v>
      </c>
      <c r="J4945" s="113">
        <v>44781.817037037035</v>
      </c>
      <c r="K4945" s="113">
        <v>44781.81758101852</v>
      </c>
      <c r="M4945" s="113">
        <v>44781.819884259261</v>
      </c>
      <c r="N4945" s="113">
        <v>44781.819918981484</v>
      </c>
      <c r="O4945" s="78" t="s">
        <v>1185</v>
      </c>
      <c r="P4945" s="78" t="str">
        <f t="shared" si="1309"/>
        <v>CIC</v>
      </c>
      <c r="S4945" s="78" t="str">
        <f t="shared" si="1310"/>
        <v/>
      </c>
      <c r="T4945" s="113">
        <v>44781.833020833335</v>
      </c>
      <c r="U4945" s="78" t="s">
        <v>1220</v>
      </c>
      <c r="V4945" s="78" t="str">
        <f t="shared" si="1311"/>
        <v>PLOEG</v>
      </c>
      <c r="W4945" s="113">
        <v>44781.842638888891</v>
      </c>
      <c r="X4945" s="113">
        <f t="shared" si="1312"/>
        <v>2.3032407407299615E-3</v>
      </c>
      <c r="Y4945" s="113">
        <f t="shared" si="1313"/>
        <v>1.3136574074451346E-2</v>
      </c>
      <c r="Z4945" s="113">
        <f t="shared" si="1314"/>
        <v>9.6180555556202307E-3</v>
      </c>
      <c r="AB4945" s="2">
        <f t="shared" si="1315"/>
        <v>1135</v>
      </c>
      <c r="AC4945" s="2">
        <f t="shared" si="1315"/>
        <v>831</v>
      </c>
      <c r="AE4945" s="2" t="str">
        <f t="shared" si="1316"/>
        <v/>
      </c>
      <c r="AF4945" s="2" t="str">
        <f t="shared" si="1317"/>
        <v/>
      </c>
      <c r="AG4945" s="2" t="str">
        <f t="shared" si="1318"/>
        <v/>
      </c>
      <c r="AH4945" s="2" t="str">
        <f t="shared" si="1319"/>
        <v/>
      </c>
      <c r="AI4945" s="2">
        <f t="shared" si="1320"/>
        <v>1135</v>
      </c>
      <c r="AK4945" s="2" t="str">
        <f t="shared" si="1321"/>
        <v/>
      </c>
      <c r="AL4945" s="2" t="str">
        <f t="shared" si="1322"/>
        <v/>
      </c>
      <c r="AM4945" s="2" t="str">
        <f t="shared" si="1323"/>
        <v/>
      </c>
      <c r="AN4945" s="2" t="str">
        <f t="shared" si="1324"/>
        <v/>
      </c>
      <c r="AO4945" s="2">
        <f t="shared" si="1325"/>
        <v>831</v>
      </c>
    </row>
    <row r="4946" spans="1:41" x14ac:dyDescent="0.3">
      <c r="A4946" s="111">
        <v>44781.934201388889</v>
      </c>
      <c r="B4946" s="78" t="s">
        <v>5699</v>
      </c>
      <c r="C4946" s="78" t="s">
        <v>853</v>
      </c>
      <c r="D4946" s="78" t="s">
        <v>1199</v>
      </c>
      <c r="E4946" s="78">
        <v>141</v>
      </c>
      <c r="F4946" s="78" t="s">
        <v>809</v>
      </c>
      <c r="G4946" s="78" t="s">
        <v>92</v>
      </c>
      <c r="H4946" s="112" t="s">
        <v>204</v>
      </c>
      <c r="I4946" s="112">
        <v>2</v>
      </c>
      <c r="J4946" s="113">
        <v>44781.934108796297</v>
      </c>
      <c r="K4946" s="113">
        <v>44781.934201388889</v>
      </c>
      <c r="M4946" s="113">
        <v>44781.934236111112</v>
      </c>
      <c r="P4946" s="78" t="str">
        <f t="shared" si="1309"/>
        <v/>
      </c>
      <c r="Q4946" s="113">
        <v>44781.936354166668</v>
      </c>
      <c r="R4946" s="78" t="s">
        <v>1187</v>
      </c>
      <c r="S4946" s="78" t="str">
        <f t="shared" si="1310"/>
        <v>CIC</v>
      </c>
      <c r="T4946" s="113">
        <v>44781.943032407406</v>
      </c>
      <c r="U4946" s="78" t="s">
        <v>1216</v>
      </c>
      <c r="V4946" s="78" t="str">
        <f t="shared" si="1311"/>
        <v>PLOEG</v>
      </c>
      <c r="W4946" s="113">
        <v>44781.951574074075</v>
      </c>
      <c r="X4946" s="113" t="str">
        <f t="shared" si="1312"/>
        <v/>
      </c>
      <c r="Y4946" s="113">
        <f t="shared" si="1313"/>
        <v>8.7962962934398092E-3</v>
      </c>
      <c r="Z4946" s="113">
        <f t="shared" si="1314"/>
        <v>8.5416666697710752E-3</v>
      </c>
      <c r="AB4946" s="2">
        <f t="shared" si="1315"/>
        <v>760</v>
      </c>
      <c r="AC4946" s="2">
        <f t="shared" si="1315"/>
        <v>738</v>
      </c>
      <c r="AE4946" s="2" t="str">
        <f t="shared" si="1316"/>
        <v/>
      </c>
      <c r="AF4946" s="2" t="str">
        <f t="shared" si="1317"/>
        <v/>
      </c>
      <c r="AG4946" s="2">
        <f t="shared" si="1318"/>
        <v>760</v>
      </c>
      <c r="AH4946" s="2" t="str">
        <f t="shared" si="1319"/>
        <v/>
      </c>
      <c r="AI4946" s="2" t="str">
        <f t="shared" si="1320"/>
        <v/>
      </c>
      <c r="AK4946" s="2" t="str">
        <f t="shared" si="1321"/>
        <v/>
      </c>
      <c r="AL4946" s="2" t="str">
        <f t="shared" si="1322"/>
        <v/>
      </c>
      <c r="AM4946" s="2">
        <f t="shared" si="1323"/>
        <v>738</v>
      </c>
      <c r="AN4946" s="2" t="str">
        <f t="shared" si="1324"/>
        <v/>
      </c>
      <c r="AO4946" s="2" t="str">
        <f t="shared" si="1325"/>
        <v/>
      </c>
    </row>
    <row r="4947" spans="1:41" x14ac:dyDescent="0.3">
      <c r="A4947" s="111">
        <v>44781.988807870373</v>
      </c>
      <c r="B4947" s="78" t="s">
        <v>5700</v>
      </c>
      <c r="C4947" s="78" t="s">
        <v>846</v>
      </c>
      <c r="D4947" s="78" t="s">
        <v>2047</v>
      </c>
      <c r="E4947" s="78">
        <v>2</v>
      </c>
      <c r="F4947" s="78" t="s">
        <v>808</v>
      </c>
      <c r="G4947" s="78" t="s">
        <v>132</v>
      </c>
      <c r="H4947" s="112" t="s">
        <v>263</v>
      </c>
      <c r="I4947" s="112">
        <v>4</v>
      </c>
      <c r="J4947" s="113">
        <v>44781.988449074073</v>
      </c>
      <c r="K4947" s="113">
        <v>44781.988807870373</v>
      </c>
      <c r="M4947" s="113">
        <v>44781.989178240743</v>
      </c>
      <c r="N4947" s="113">
        <v>44781.989201388889</v>
      </c>
      <c r="O4947" s="78" t="s">
        <v>1185</v>
      </c>
      <c r="P4947" s="78" t="str">
        <f t="shared" si="1309"/>
        <v>CIC</v>
      </c>
      <c r="S4947" s="78" t="str">
        <f t="shared" si="1310"/>
        <v/>
      </c>
      <c r="T4947" s="113">
        <v>44781.990231481483</v>
      </c>
      <c r="U4947" s="78" t="s">
        <v>1185</v>
      </c>
      <c r="V4947" s="78" t="str">
        <f t="shared" si="1311"/>
        <v>CIC</v>
      </c>
      <c r="W4947" s="113">
        <v>44782.042812500003</v>
      </c>
      <c r="X4947" s="113">
        <f t="shared" si="1312"/>
        <v>3.7037036963738501E-4</v>
      </c>
      <c r="Y4947" s="113">
        <f t="shared" si="1313"/>
        <v>1.0532407395658083E-3</v>
      </c>
      <c r="Z4947" s="113">
        <f t="shared" si="1314"/>
        <v>5.2581018520868383E-2</v>
      </c>
      <c r="AB4947" s="2">
        <f t="shared" si="1315"/>
        <v>91</v>
      </c>
      <c r="AC4947" s="2">
        <f t="shared" si="1315"/>
        <v>4543</v>
      </c>
      <c r="AE4947" s="2" t="str">
        <f t="shared" si="1316"/>
        <v/>
      </c>
      <c r="AF4947" s="2" t="str">
        <f t="shared" si="1317"/>
        <v/>
      </c>
      <c r="AG4947" s="2" t="str">
        <f t="shared" si="1318"/>
        <v/>
      </c>
      <c r="AH4947" s="2" t="str">
        <f t="shared" si="1319"/>
        <v/>
      </c>
      <c r="AI4947" s="2">
        <f t="shared" si="1320"/>
        <v>91</v>
      </c>
      <c r="AK4947" s="2" t="str">
        <f t="shared" si="1321"/>
        <v/>
      </c>
      <c r="AL4947" s="2" t="str">
        <f t="shared" si="1322"/>
        <v/>
      </c>
      <c r="AM4947" s="2" t="str">
        <f t="shared" si="1323"/>
        <v/>
      </c>
      <c r="AN4947" s="2" t="str">
        <f t="shared" si="1324"/>
        <v/>
      </c>
      <c r="AO4947" s="2">
        <f t="shared" si="1325"/>
        <v>4543</v>
      </c>
    </row>
    <row r="4948" spans="1:41" x14ac:dyDescent="0.3">
      <c r="A4948" s="111">
        <v>44781.988807870373</v>
      </c>
      <c r="B4948" s="78" t="s">
        <v>5700</v>
      </c>
      <c r="C4948" s="78" t="s">
        <v>853</v>
      </c>
      <c r="D4948" s="78" t="s">
        <v>2047</v>
      </c>
      <c r="E4948" s="78">
        <v>2</v>
      </c>
      <c r="F4948" s="78" t="s">
        <v>808</v>
      </c>
      <c r="G4948" s="78" t="s">
        <v>132</v>
      </c>
      <c r="H4948" s="112" t="s">
        <v>263</v>
      </c>
      <c r="I4948" s="112">
        <v>4</v>
      </c>
      <c r="J4948" s="113">
        <v>44781.988449074073</v>
      </c>
      <c r="K4948" s="113">
        <v>44781.988807870373</v>
      </c>
      <c r="M4948" s="113">
        <v>44781.989293981482</v>
      </c>
      <c r="N4948" s="113">
        <v>44781.989328703705</v>
      </c>
      <c r="O4948" s="78" t="s">
        <v>1185</v>
      </c>
      <c r="P4948" s="78" t="str">
        <f t="shared" si="1309"/>
        <v>CIC</v>
      </c>
      <c r="Q4948" s="113">
        <v>44781.990474537037</v>
      </c>
      <c r="R4948" s="78" t="s">
        <v>1187</v>
      </c>
      <c r="S4948" s="78" t="str">
        <f t="shared" si="1310"/>
        <v>CIC</v>
      </c>
      <c r="V4948" s="78" t="str">
        <f t="shared" si="1311"/>
        <v/>
      </c>
      <c r="W4948" s="113">
        <v>44782.042812500003</v>
      </c>
      <c r="X4948" s="113">
        <f t="shared" si="1312"/>
        <v>4.8611110833007842E-4</v>
      </c>
      <c r="Y4948" s="113" t="str">
        <f t="shared" si="1313"/>
        <v/>
      </c>
      <c r="Z4948" s="113" t="str">
        <f t="shared" si="1314"/>
        <v/>
      </c>
      <c r="AB4948" s="2" t="str">
        <f t="shared" si="1315"/>
        <v/>
      </c>
      <c r="AC4948" s="2" t="str">
        <f t="shared" si="1315"/>
        <v/>
      </c>
      <c r="AE4948" s="2" t="str">
        <f t="shared" si="1316"/>
        <v/>
      </c>
      <c r="AF4948" s="2" t="str">
        <f t="shared" si="1317"/>
        <v/>
      </c>
      <c r="AG4948" s="2" t="str">
        <f t="shared" si="1318"/>
        <v/>
      </c>
      <c r="AH4948" s="2" t="str">
        <f t="shared" si="1319"/>
        <v/>
      </c>
      <c r="AI4948" s="2" t="str">
        <f t="shared" si="1320"/>
        <v/>
      </c>
      <c r="AK4948" s="2" t="str">
        <f t="shared" si="1321"/>
        <v/>
      </c>
      <c r="AL4948" s="2" t="str">
        <f t="shared" si="1322"/>
        <v/>
      </c>
      <c r="AM4948" s="2" t="str">
        <f t="shared" si="1323"/>
        <v/>
      </c>
      <c r="AN4948" s="2" t="str">
        <f t="shared" si="1324"/>
        <v/>
      </c>
      <c r="AO4948" s="2" t="str">
        <f t="shared" si="1325"/>
        <v/>
      </c>
    </row>
    <row r="4949" spans="1:41" x14ac:dyDescent="0.3">
      <c r="A4949" s="111">
        <v>44782.043587962966</v>
      </c>
      <c r="B4949" s="78" t="s">
        <v>1077</v>
      </c>
      <c r="C4949" s="78" t="s">
        <v>846</v>
      </c>
      <c r="D4949" s="78" t="s">
        <v>1307</v>
      </c>
      <c r="E4949" s="78">
        <v>6</v>
      </c>
      <c r="F4949" s="78" t="s">
        <v>808</v>
      </c>
      <c r="G4949" s="78" t="s">
        <v>88</v>
      </c>
      <c r="H4949" s="112" t="s">
        <v>230</v>
      </c>
      <c r="I4949" s="112">
        <v>3</v>
      </c>
      <c r="J4949" s="113">
        <v>44782.042847222219</v>
      </c>
      <c r="K4949" s="113">
        <v>44782.043587962966</v>
      </c>
      <c r="M4949" s="113">
        <v>44782.044166666667</v>
      </c>
      <c r="N4949" s="113">
        <v>44782.044444444444</v>
      </c>
      <c r="O4949" s="78" t="s">
        <v>1185</v>
      </c>
      <c r="P4949" s="78" t="str">
        <f t="shared" si="1309"/>
        <v>CIC</v>
      </c>
      <c r="S4949" s="78" t="str">
        <f t="shared" si="1310"/>
        <v/>
      </c>
      <c r="V4949" s="78" t="str">
        <f t="shared" si="1311"/>
        <v/>
      </c>
      <c r="W4949" s="113">
        <v>44782.052233796298</v>
      </c>
      <c r="X4949" s="113">
        <f t="shared" si="1312"/>
        <v>5.7870370073942468E-4</v>
      </c>
      <c r="Y4949" s="113" t="str">
        <f t="shared" si="1313"/>
        <v/>
      </c>
      <c r="Z4949" s="113" t="str">
        <f t="shared" si="1314"/>
        <v/>
      </c>
      <c r="AB4949" s="2" t="str">
        <f t="shared" si="1315"/>
        <v/>
      </c>
      <c r="AC4949" s="2" t="str">
        <f t="shared" si="1315"/>
        <v/>
      </c>
      <c r="AE4949" s="2" t="str">
        <f t="shared" si="1316"/>
        <v/>
      </c>
      <c r="AF4949" s="2" t="str">
        <f t="shared" si="1317"/>
        <v/>
      </c>
      <c r="AG4949" s="2" t="str">
        <f t="shared" si="1318"/>
        <v/>
      </c>
      <c r="AH4949" s="2" t="str">
        <f t="shared" si="1319"/>
        <v/>
      </c>
      <c r="AI4949" s="2" t="str">
        <f t="shared" si="1320"/>
        <v/>
      </c>
      <c r="AK4949" s="2" t="str">
        <f t="shared" si="1321"/>
        <v/>
      </c>
      <c r="AL4949" s="2" t="str">
        <f t="shared" si="1322"/>
        <v/>
      </c>
      <c r="AM4949" s="2" t="str">
        <f t="shared" si="1323"/>
        <v/>
      </c>
      <c r="AN4949" s="2" t="str">
        <f t="shared" si="1324"/>
        <v/>
      </c>
      <c r="AO4949" s="2" t="str">
        <f t="shared" si="1325"/>
        <v/>
      </c>
    </row>
    <row r="4950" spans="1:41" x14ac:dyDescent="0.3">
      <c r="A4950" s="111">
        <v>44782.142627314817</v>
      </c>
      <c r="B4950" s="78" t="s">
        <v>5701</v>
      </c>
      <c r="C4950" s="78" t="s">
        <v>846</v>
      </c>
      <c r="D4950" s="78" t="s">
        <v>4011</v>
      </c>
      <c r="E4950" s="78">
        <v>6</v>
      </c>
      <c r="F4950" s="78" t="s">
        <v>807</v>
      </c>
      <c r="G4950" s="78" t="s">
        <v>100</v>
      </c>
      <c r="H4950" s="112" t="s">
        <v>208</v>
      </c>
      <c r="I4950" s="112">
        <v>3</v>
      </c>
      <c r="J4950" s="113">
        <v>44782.141631944447</v>
      </c>
      <c r="K4950" s="113">
        <v>44782.142627314817</v>
      </c>
      <c r="M4950" s="113">
        <v>44782.143738425926</v>
      </c>
      <c r="N4950" s="113">
        <v>44782.143773148149</v>
      </c>
      <c r="O4950" s="78" t="s">
        <v>1187</v>
      </c>
      <c r="P4950" s="78" t="str">
        <f t="shared" si="1309"/>
        <v>CIC</v>
      </c>
      <c r="Q4950" s="113">
        <v>44782.143819444442</v>
      </c>
      <c r="R4950" s="78" t="s">
        <v>1187</v>
      </c>
      <c r="S4950" s="78" t="str">
        <f t="shared" si="1310"/>
        <v>CIC</v>
      </c>
      <c r="V4950" s="78" t="str">
        <f t="shared" si="1311"/>
        <v/>
      </c>
      <c r="W4950" s="113">
        <v>44782.190578703703</v>
      </c>
      <c r="X4950" s="113">
        <f t="shared" si="1312"/>
        <v>1.111111108912155E-3</v>
      </c>
      <c r="Y4950" s="113" t="str">
        <f t="shared" si="1313"/>
        <v/>
      </c>
      <c r="Z4950" s="113" t="str">
        <f t="shared" si="1314"/>
        <v/>
      </c>
      <c r="AB4950" s="2" t="str">
        <f t="shared" si="1315"/>
        <v/>
      </c>
      <c r="AC4950" s="2" t="str">
        <f t="shared" si="1315"/>
        <v/>
      </c>
      <c r="AE4950" s="2" t="str">
        <f t="shared" si="1316"/>
        <v/>
      </c>
      <c r="AF4950" s="2" t="str">
        <f t="shared" si="1317"/>
        <v/>
      </c>
      <c r="AG4950" s="2" t="str">
        <f t="shared" si="1318"/>
        <v/>
      </c>
      <c r="AH4950" s="2" t="str">
        <f t="shared" si="1319"/>
        <v/>
      </c>
      <c r="AI4950" s="2" t="str">
        <f t="shared" si="1320"/>
        <v/>
      </c>
      <c r="AK4950" s="2" t="str">
        <f t="shared" si="1321"/>
        <v/>
      </c>
      <c r="AL4950" s="2" t="str">
        <f t="shared" si="1322"/>
        <v/>
      </c>
      <c r="AM4950" s="2" t="str">
        <f t="shared" si="1323"/>
        <v/>
      </c>
      <c r="AN4950" s="2" t="str">
        <f t="shared" si="1324"/>
        <v/>
      </c>
      <c r="AO4950" s="2" t="str">
        <f t="shared" si="1325"/>
        <v/>
      </c>
    </row>
    <row r="4951" spans="1:41" x14ac:dyDescent="0.3">
      <c r="A4951" s="111">
        <v>44782.183935185189</v>
      </c>
      <c r="B4951" s="78" t="s">
        <v>5702</v>
      </c>
      <c r="C4951" s="78" t="s">
        <v>853</v>
      </c>
      <c r="D4951" s="78" t="s">
        <v>1895</v>
      </c>
      <c r="F4951" s="78" t="s">
        <v>809</v>
      </c>
      <c r="G4951" s="78" t="s">
        <v>102</v>
      </c>
      <c r="H4951" s="112" t="s">
        <v>226</v>
      </c>
      <c r="I4951" s="112">
        <v>3</v>
      </c>
      <c r="J4951" s="113">
        <v>44782.182939814818</v>
      </c>
      <c r="K4951" s="113">
        <v>44782.183935185189</v>
      </c>
      <c r="L4951" s="113">
        <v>44782.197962962964</v>
      </c>
      <c r="M4951" s="113">
        <v>44782.184953703705</v>
      </c>
      <c r="N4951" s="113">
        <v>44782.185011574074</v>
      </c>
      <c r="O4951" s="78" t="s">
        <v>1187</v>
      </c>
      <c r="P4951" s="78" t="str">
        <f t="shared" si="1309"/>
        <v>CIC</v>
      </c>
      <c r="S4951" s="78" t="str">
        <f t="shared" si="1310"/>
        <v/>
      </c>
      <c r="T4951" s="113">
        <v>44782.187060185184</v>
      </c>
      <c r="U4951" s="78" t="s">
        <v>1216</v>
      </c>
      <c r="V4951" s="78" t="str">
        <f t="shared" si="1311"/>
        <v>PLOEG</v>
      </c>
      <c r="W4951" s="113">
        <v>44782.207824074074</v>
      </c>
      <c r="X4951" s="113">
        <f t="shared" si="1312"/>
        <v>1.0185185165028088E-3</v>
      </c>
      <c r="Y4951" s="113">
        <f t="shared" si="1313"/>
        <v>2.1064814791316167E-3</v>
      </c>
      <c r="Z4951" s="113">
        <f t="shared" si="1314"/>
        <v>2.0763888889632653E-2</v>
      </c>
      <c r="AB4951" s="2">
        <f t="shared" si="1315"/>
        <v>182</v>
      </c>
      <c r="AC4951" s="2">
        <f t="shared" si="1315"/>
        <v>1794</v>
      </c>
      <c r="AE4951" s="2" t="str">
        <f t="shared" si="1316"/>
        <v/>
      </c>
      <c r="AF4951" s="2" t="str">
        <f t="shared" si="1317"/>
        <v/>
      </c>
      <c r="AG4951" s="2" t="str">
        <f t="shared" si="1318"/>
        <v/>
      </c>
      <c r="AH4951" s="2">
        <f t="shared" si="1319"/>
        <v>182</v>
      </c>
      <c r="AI4951" s="2" t="str">
        <f t="shared" si="1320"/>
        <v/>
      </c>
      <c r="AK4951" s="2" t="str">
        <f t="shared" si="1321"/>
        <v/>
      </c>
      <c r="AL4951" s="2" t="str">
        <f t="shared" si="1322"/>
        <v/>
      </c>
      <c r="AM4951" s="2" t="str">
        <f t="shared" si="1323"/>
        <v/>
      </c>
      <c r="AN4951" s="2">
        <f t="shared" si="1324"/>
        <v>1794</v>
      </c>
      <c r="AO4951" s="2" t="str">
        <f t="shared" si="1325"/>
        <v/>
      </c>
    </row>
    <row r="4952" spans="1:41" x14ac:dyDescent="0.3">
      <c r="A4952" s="111">
        <v>44782.197893518518</v>
      </c>
      <c r="B4952" s="78" t="s">
        <v>5703</v>
      </c>
      <c r="C4952" s="78" t="s">
        <v>853</v>
      </c>
      <c r="D4952" s="78" t="s">
        <v>1234</v>
      </c>
      <c r="F4952" s="78" t="s">
        <v>809</v>
      </c>
      <c r="G4952" s="78" t="s">
        <v>92</v>
      </c>
      <c r="H4952" s="112" t="s">
        <v>220</v>
      </c>
      <c r="I4952" s="112">
        <v>2</v>
      </c>
      <c r="J4952" s="113">
        <v>44782.197500000002</v>
      </c>
      <c r="K4952" s="113">
        <v>44782.197893518518</v>
      </c>
      <c r="M4952" s="113">
        <v>44782.197962962964</v>
      </c>
      <c r="P4952" s="78" t="str">
        <f t="shared" si="1309"/>
        <v/>
      </c>
      <c r="S4952" s="78" t="str">
        <f t="shared" si="1310"/>
        <v/>
      </c>
      <c r="T4952" s="113">
        <v>44782.197997685187</v>
      </c>
      <c r="U4952" s="78" t="s">
        <v>1187</v>
      </c>
      <c r="V4952" s="78" t="str">
        <f t="shared" si="1311"/>
        <v>CIC</v>
      </c>
      <c r="W4952" s="113">
        <v>44782.216886574075</v>
      </c>
      <c r="X4952" s="113">
        <f t="shared" si="1312"/>
        <v>6.9444446125999093E-5</v>
      </c>
      <c r="Y4952" s="113" t="str">
        <f t="shared" si="1313"/>
        <v/>
      </c>
      <c r="Z4952" s="113">
        <f t="shared" si="1314"/>
        <v>1.8888888887886424E-2</v>
      </c>
      <c r="AB4952" s="2" t="str">
        <f t="shared" si="1315"/>
        <v/>
      </c>
      <c r="AC4952" s="2">
        <f t="shared" si="1315"/>
        <v>1632</v>
      </c>
      <c r="AE4952" s="2" t="str">
        <f t="shared" si="1316"/>
        <v/>
      </c>
      <c r="AF4952" s="2" t="str">
        <f t="shared" si="1317"/>
        <v/>
      </c>
      <c r="AG4952" s="2" t="str">
        <f t="shared" si="1318"/>
        <v/>
      </c>
      <c r="AH4952" s="2" t="str">
        <f t="shared" si="1319"/>
        <v/>
      </c>
      <c r="AI4952" s="2" t="str">
        <f t="shared" si="1320"/>
        <v/>
      </c>
      <c r="AK4952" s="2" t="str">
        <f t="shared" si="1321"/>
        <v/>
      </c>
      <c r="AL4952" s="2" t="str">
        <f t="shared" si="1322"/>
        <v/>
      </c>
      <c r="AM4952" s="2">
        <f t="shared" si="1323"/>
        <v>1632</v>
      </c>
      <c r="AN4952" s="2" t="str">
        <f t="shared" si="1324"/>
        <v/>
      </c>
      <c r="AO4952" s="2" t="str">
        <f t="shared" si="1325"/>
        <v/>
      </c>
    </row>
    <row r="4953" spans="1:41" x14ac:dyDescent="0.3">
      <c r="A4953" s="111">
        <v>44782.258506944447</v>
      </c>
      <c r="B4953" s="78" t="s">
        <v>5704</v>
      </c>
      <c r="C4953" s="78" t="s">
        <v>886</v>
      </c>
      <c r="D4953" s="78" t="s">
        <v>1199</v>
      </c>
      <c r="E4953" s="78">
        <v>391</v>
      </c>
      <c r="F4953" s="78" t="s">
        <v>809</v>
      </c>
      <c r="G4953" s="78" t="s">
        <v>108</v>
      </c>
      <c r="H4953" s="112" t="s">
        <v>240</v>
      </c>
      <c r="I4953" s="112">
        <v>2</v>
      </c>
      <c r="J4953" s="113">
        <v>44782.258067129631</v>
      </c>
      <c r="K4953" s="113">
        <v>44782.258506944447</v>
      </c>
      <c r="M4953" s="113">
        <v>44782.25917824074</v>
      </c>
      <c r="P4953" s="78" t="str">
        <f t="shared" si="1309"/>
        <v/>
      </c>
      <c r="Q4953" s="113">
        <v>44782.259282407409</v>
      </c>
      <c r="R4953" s="78" t="s">
        <v>1185</v>
      </c>
      <c r="S4953" s="78" t="str">
        <f t="shared" si="1310"/>
        <v>CIC</v>
      </c>
      <c r="V4953" s="78" t="str">
        <f t="shared" si="1311"/>
        <v/>
      </c>
      <c r="W4953" s="113">
        <v>44782.264791666668</v>
      </c>
      <c r="X4953" s="113">
        <f t="shared" si="1312"/>
        <v>6.7129629314877093E-4</v>
      </c>
      <c r="Y4953" s="113" t="str">
        <f t="shared" si="1313"/>
        <v/>
      </c>
      <c r="Z4953" s="113" t="str">
        <f t="shared" si="1314"/>
        <v/>
      </c>
      <c r="AB4953" s="2" t="str">
        <f t="shared" si="1315"/>
        <v/>
      </c>
      <c r="AC4953" s="2" t="str">
        <f t="shared" si="1315"/>
        <v/>
      </c>
      <c r="AE4953" s="2" t="str">
        <f t="shared" si="1316"/>
        <v/>
      </c>
      <c r="AF4953" s="2" t="str">
        <f t="shared" si="1317"/>
        <v/>
      </c>
      <c r="AG4953" s="2" t="str">
        <f t="shared" si="1318"/>
        <v/>
      </c>
      <c r="AH4953" s="2" t="str">
        <f t="shared" si="1319"/>
        <v/>
      </c>
      <c r="AI4953" s="2" t="str">
        <f t="shared" si="1320"/>
        <v/>
      </c>
      <c r="AK4953" s="2" t="str">
        <f t="shared" si="1321"/>
        <v/>
      </c>
      <c r="AL4953" s="2" t="str">
        <f t="shared" si="1322"/>
        <v/>
      </c>
      <c r="AM4953" s="2" t="str">
        <f t="shared" si="1323"/>
        <v/>
      </c>
      <c r="AN4953" s="2" t="str">
        <f t="shared" si="1324"/>
        <v/>
      </c>
      <c r="AO4953" s="2" t="str">
        <f t="shared" si="1325"/>
        <v/>
      </c>
    </row>
    <row r="4954" spans="1:41" x14ac:dyDescent="0.3">
      <c r="A4954" s="111">
        <v>44782.258506944447</v>
      </c>
      <c r="B4954" s="78" t="s">
        <v>5704</v>
      </c>
      <c r="C4954" s="78" t="s">
        <v>846</v>
      </c>
      <c r="D4954" s="78" t="s">
        <v>1199</v>
      </c>
      <c r="E4954" s="78">
        <v>391</v>
      </c>
      <c r="F4954" s="78" t="s">
        <v>809</v>
      </c>
      <c r="G4954" s="78" t="s">
        <v>108</v>
      </c>
      <c r="H4954" s="112" t="s">
        <v>240</v>
      </c>
      <c r="I4954" s="112">
        <v>2</v>
      </c>
      <c r="J4954" s="113">
        <v>44782.258067129631</v>
      </c>
      <c r="K4954" s="113">
        <v>44782.258506944447</v>
      </c>
      <c r="M4954" s="113">
        <v>44782.259560185186</v>
      </c>
      <c r="P4954" s="78" t="str">
        <f t="shared" si="1309"/>
        <v/>
      </c>
      <c r="Q4954" s="113">
        <v>44782.259594907409</v>
      </c>
      <c r="R4954" s="78" t="s">
        <v>1185</v>
      </c>
      <c r="S4954" s="78" t="str">
        <f t="shared" si="1310"/>
        <v>CIC</v>
      </c>
      <c r="T4954" s="113">
        <v>44782.264097222222</v>
      </c>
      <c r="U4954" s="78" t="s">
        <v>1185</v>
      </c>
      <c r="V4954" s="78" t="str">
        <f t="shared" si="1311"/>
        <v>CIC</v>
      </c>
      <c r="W4954" s="113">
        <v>44782.264733796299</v>
      </c>
      <c r="X4954" s="113">
        <f t="shared" si="1312"/>
        <v>1.0532407395658083E-3</v>
      </c>
      <c r="Y4954" s="113">
        <f t="shared" si="1313"/>
        <v>4.537037035333924E-3</v>
      </c>
      <c r="Z4954" s="113">
        <f t="shared" si="1314"/>
        <v>6.36574077361729E-4</v>
      </c>
      <c r="AB4954" s="2">
        <f t="shared" si="1315"/>
        <v>392</v>
      </c>
      <c r="AC4954" s="2">
        <f t="shared" si="1315"/>
        <v>55</v>
      </c>
      <c r="AE4954" s="2" t="str">
        <f t="shared" si="1316"/>
        <v/>
      </c>
      <c r="AF4954" s="2" t="str">
        <f t="shared" si="1317"/>
        <v/>
      </c>
      <c r="AG4954" s="2">
        <f t="shared" si="1318"/>
        <v>392</v>
      </c>
      <c r="AH4954" s="2" t="str">
        <f t="shared" si="1319"/>
        <v/>
      </c>
      <c r="AI4954" s="2" t="str">
        <f t="shared" si="1320"/>
        <v/>
      </c>
      <c r="AK4954" s="2" t="str">
        <f t="shared" si="1321"/>
        <v/>
      </c>
      <c r="AL4954" s="2" t="str">
        <f t="shared" si="1322"/>
        <v/>
      </c>
      <c r="AM4954" s="2">
        <f t="shared" si="1323"/>
        <v>55</v>
      </c>
      <c r="AN4954" s="2" t="str">
        <f t="shared" si="1324"/>
        <v/>
      </c>
      <c r="AO4954" s="2" t="str">
        <f t="shared" si="1325"/>
        <v/>
      </c>
    </row>
    <row r="4955" spans="1:41" x14ac:dyDescent="0.3">
      <c r="A4955" s="111">
        <v>44782.390127314815</v>
      </c>
      <c r="B4955" s="78" t="s">
        <v>5705</v>
      </c>
      <c r="C4955" s="78" t="s">
        <v>886</v>
      </c>
      <c r="D4955" s="78" t="s">
        <v>1207</v>
      </c>
      <c r="E4955" s="78">
        <v>227</v>
      </c>
      <c r="F4955" s="78" t="s">
        <v>807</v>
      </c>
      <c r="G4955" s="78" t="s">
        <v>98</v>
      </c>
      <c r="H4955" s="112" t="s">
        <v>254</v>
      </c>
      <c r="I4955" s="112">
        <v>3</v>
      </c>
      <c r="J4955" s="113">
        <v>44782.38962962963</v>
      </c>
      <c r="K4955" s="113">
        <v>44782.390127314815</v>
      </c>
      <c r="M4955" s="113">
        <v>44782.390810185185</v>
      </c>
      <c r="P4955" s="78" t="str">
        <f t="shared" si="1309"/>
        <v/>
      </c>
      <c r="Q4955" s="113">
        <v>44782.390983796293</v>
      </c>
      <c r="R4955" s="78" t="s">
        <v>1185</v>
      </c>
      <c r="S4955" s="78" t="str">
        <f t="shared" si="1310"/>
        <v>CIC</v>
      </c>
      <c r="T4955" s="113">
        <v>44782.406793981485</v>
      </c>
      <c r="U4955" s="78" t="s">
        <v>1267</v>
      </c>
      <c r="V4955" s="78" t="str">
        <f t="shared" si="1311"/>
        <v>PLOEG</v>
      </c>
      <c r="W4955" s="113">
        <v>44782.434976851851</v>
      </c>
      <c r="X4955" s="113">
        <f t="shared" si="1312"/>
        <v>6.8287036992842332E-4</v>
      </c>
      <c r="Y4955" s="113">
        <f t="shared" si="1313"/>
        <v>1.598379630013369E-2</v>
      </c>
      <c r="Z4955" s="113">
        <f t="shared" si="1314"/>
        <v>2.8182870366435964E-2</v>
      </c>
      <c r="AB4955" s="2">
        <f t="shared" si="1315"/>
        <v>1381</v>
      </c>
      <c r="AC4955" s="2">
        <f t="shared" si="1315"/>
        <v>2435</v>
      </c>
      <c r="AE4955" s="2" t="str">
        <f t="shared" si="1316"/>
        <v/>
      </c>
      <c r="AF4955" s="2" t="str">
        <f t="shared" si="1317"/>
        <v/>
      </c>
      <c r="AG4955" s="2" t="str">
        <f t="shared" si="1318"/>
        <v/>
      </c>
      <c r="AH4955" s="2">
        <f t="shared" si="1319"/>
        <v>1381</v>
      </c>
      <c r="AI4955" s="2" t="str">
        <f t="shared" si="1320"/>
        <v/>
      </c>
      <c r="AK4955" s="2" t="str">
        <f t="shared" si="1321"/>
        <v/>
      </c>
      <c r="AL4955" s="2" t="str">
        <f t="shared" si="1322"/>
        <v/>
      </c>
      <c r="AM4955" s="2" t="str">
        <f t="shared" si="1323"/>
        <v/>
      </c>
      <c r="AN4955" s="2">
        <f t="shared" si="1324"/>
        <v>2435</v>
      </c>
      <c r="AO4955" s="2" t="str">
        <f t="shared" si="1325"/>
        <v/>
      </c>
    </row>
    <row r="4956" spans="1:41" x14ac:dyDescent="0.3">
      <c r="A4956" s="111">
        <v>44782.429201388892</v>
      </c>
      <c r="B4956" s="78" t="s">
        <v>5706</v>
      </c>
      <c r="C4956" s="78" t="s">
        <v>922</v>
      </c>
      <c r="D4956" s="78" t="s">
        <v>1213</v>
      </c>
      <c r="E4956" s="78">
        <v>317</v>
      </c>
      <c r="F4956" s="78" t="s">
        <v>807</v>
      </c>
      <c r="G4956" s="78" t="s">
        <v>86</v>
      </c>
      <c r="H4956" s="112" t="s">
        <v>358</v>
      </c>
      <c r="I4956" s="112">
        <v>4</v>
      </c>
      <c r="J4956" s="113">
        <v>44782.428310185183</v>
      </c>
      <c r="K4956" s="113">
        <v>44782.429201388892</v>
      </c>
      <c r="M4956" s="113">
        <v>44782.434293981481</v>
      </c>
      <c r="N4956" s="113">
        <v>44782.434652777774</v>
      </c>
      <c r="O4956" s="78" t="s">
        <v>1187</v>
      </c>
      <c r="P4956" s="78" t="str">
        <f t="shared" si="1309"/>
        <v>CIC</v>
      </c>
      <c r="Q4956" s="113">
        <v>44782.446909722225</v>
      </c>
      <c r="R4956" s="78" t="s">
        <v>3645</v>
      </c>
      <c r="S4956" s="78" t="str">
        <f t="shared" si="1310"/>
        <v>PLOEG</v>
      </c>
      <c r="T4956" s="113">
        <v>44782.46565972222</v>
      </c>
      <c r="U4956" s="78" t="s">
        <v>3645</v>
      </c>
      <c r="V4956" s="78" t="str">
        <f t="shared" si="1311"/>
        <v>PLOEG</v>
      </c>
      <c r="W4956" s="113">
        <v>44782.475624999999</v>
      </c>
      <c r="X4956" s="113">
        <f t="shared" si="1312"/>
        <v>5.0925925897900015E-3</v>
      </c>
      <c r="Y4956" s="113">
        <f t="shared" si="1313"/>
        <v>3.1365740738692693E-2</v>
      </c>
      <c r="Z4956" s="113">
        <f t="shared" si="1314"/>
        <v>9.9652777789742686E-3</v>
      </c>
      <c r="AB4956" s="2">
        <f t="shared" si="1315"/>
        <v>2710</v>
      </c>
      <c r="AC4956" s="2">
        <f t="shared" si="1315"/>
        <v>861</v>
      </c>
      <c r="AE4956" s="2" t="str">
        <f t="shared" si="1316"/>
        <v/>
      </c>
      <c r="AF4956" s="2" t="str">
        <f t="shared" si="1317"/>
        <v/>
      </c>
      <c r="AG4956" s="2" t="str">
        <f t="shared" si="1318"/>
        <v/>
      </c>
      <c r="AH4956" s="2" t="str">
        <f t="shared" si="1319"/>
        <v/>
      </c>
      <c r="AI4956" s="2">
        <f t="shared" si="1320"/>
        <v>2710</v>
      </c>
      <c r="AK4956" s="2" t="str">
        <f t="shared" si="1321"/>
        <v/>
      </c>
      <c r="AL4956" s="2" t="str">
        <f t="shared" si="1322"/>
        <v/>
      </c>
      <c r="AM4956" s="2" t="str">
        <f t="shared" si="1323"/>
        <v/>
      </c>
      <c r="AN4956" s="2" t="str">
        <f t="shared" si="1324"/>
        <v/>
      </c>
      <c r="AO4956" s="2">
        <f t="shared" si="1325"/>
        <v>861</v>
      </c>
    </row>
    <row r="4957" spans="1:41" x14ac:dyDescent="0.3">
      <c r="A4957" s="111">
        <v>44782.465555555558</v>
      </c>
      <c r="B4957" s="78" t="s">
        <v>5707</v>
      </c>
      <c r="C4957" s="78" t="s">
        <v>886</v>
      </c>
      <c r="D4957" s="78" t="s">
        <v>1199</v>
      </c>
      <c r="E4957" s="78">
        <v>93</v>
      </c>
      <c r="F4957" s="78" t="s">
        <v>809</v>
      </c>
      <c r="G4957" s="78" t="s">
        <v>128</v>
      </c>
      <c r="H4957" s="112" t="s">
        <v>350</v>
      </c>
      <c r="I4957" s="112">
        <v>3</v>
      </c>
      <c r="J4957" s="113">
        <v>44782.465011574073</v>
      </c>
      <c r="K4957" s="113">
        <v>44782.465555555558</v>
      </c>
      <c r="M4957" s="113">
        <v>44782.465879629628</v>
      </c>
      <c r="N4957" s="113">
        <v>44782.466284722221</v>
      </c>
      <c r="O4957" s="78" t="s">
        <v>1187</v>
      </c>
      <c r="P4957" s="78" t="str">
        <f t="shared" si="1309"/>
        <v>CIC</v>
      </c>
      <c r="S4957" s="78" t="str">
        <f t="shared" si="1310"/>
        <v/>
      </c>
      <c r="V4957" s="78" t="str">
        <f t="shared" si="1311"/>
        <v/>
      </c>
      <c r="W4957" s="113">
        <v>44782.486701388887</v>
      </c>
      <c r="X4957" s="113">
        <f t="shared" si="1312"/>
        <v>3.2407406979473308E-4</v>
      </c>
      <c r="Y4957" s="113" t="str">
        <f t="shared" si="1313"/>
        <v/>
      </c>
      <c r="Z4957" s="113" t="str">
        <f t="shared" si="1314"/>
        <v/>
      </c>
      <c r="AB4957" s="2" t="str">
        <f t="shared" si="1315"/>
        <v/>
      </c>
      <c r="AC4957" s="2" t="str">
        <f t="shared" si="1315"/>
        <v/>
      </c>
      <c r="AE4957" s="2" t="str">
        <f t="shared" si="1316"/>
        <v/>
      </c>
      <c r="AF4957" s="2" t="str">
        <f t="shared" si="1317"/>
        <v/>
      </c>
      <c r="AG4957" s="2" t="str">
        <f t="shared" si="1318"/>
        <v/>
      </c>
      <c r="AH4957" s="2" t="str">
        <f t="shared" si="1319"/>
        <v/>
      </c>
      <c r="AI4957" s="2" t="str">
        <f t="shared" si="1320"/>
        <v/>
      </c>
      <c r="AK4957" s="2" t="str">
        <f t="shared" si="1321"/>
        <v/>
      </c>
      <c r="AL4957" s="2" t="str">
        <f t="shared" si="1322"/>
        <v/>
      </c>
      <c r="AM4957" s="2" t="str">
        <f t="shared" si="1323"/>
        <v/>
      </c>
      <c r="AN4957" s="2" t="str">
        <f t="shared" si="1324"/>
        <v/>
      </c>
      <c r="AO4957" s="2" t="str">
        <f t="shared" si="1325"/>
        <v/>
      </c>
    </row>
    <row r="4958" spans="1:41" x14ac:dyDescent="0.3">
      <c r="A4958" s="111">
        <v>44782.476273148146</v>
      </c>
      <c r="B4958" s="78" t="s">
        <v>5708</v>
      </c>
      <c r="C4958" s="78" t="s">
        <v>922</v>
      </c>
      <c r="D4958" s="78" t="s">
        <v>1382</v>
      </c>
      <c r="F4958" s="78" t="s">
        <v>809</v>
      </c>
      <c r="G4958" s="78" t="s">
        <v>142</v>
      </c>
      <c r="H4958" s="112" t="s">
        <v>300</v>
      </c>
      <c r="I4958" s="112">
        <v>4</v>
      </c>
      <c r="J4958" s="113">
        <v>44782.476064814815</v>
      </c>
      <c r="K4958" s="113">
        <v>44782.476273148146</v>
      </c>
      <c r="M4958" s="113">
        <v>44782.476354166669</v>
      </c>
      <c r="P4958" s="78" t="str">
        <f t="shared" si="1309"/>
        <v/>
      </c>
      <c r="Q4958" s="113">
        <v>44782.476388888892</v>
      </c>
      <c r="R4958" s="78" t="s">
        <v>1185</v>
      </c>
      <c r="S4958" s="78" t="str">
        <f t="shared" si="1310"/>
        <v>CIC</v>
      </c>
      <c r="T4958" s="113">
        <v>44782.49</v>
      </c>
      <c r="U4958" s="78" t="s">
        <v>3645</v>
      </c>
      <c r="V4958" s="78" t="str">
        <f t="shared" si="1311"/>
        <v>PLOEG</v>
      </c>
      <c r="W4958" s="113">
        <v>44782.495937500003</v>
      </c>
      <c r="X4958" s="113">
        <f t="shared" si="1312"/>
        <v>8.101852290565148E-5</v>
      </c>
      <c r="Y4958" s="113">
        <f t="shared" si="1313"/>
        <v>1.3645833329064772E-2</v>
      </c>
      <c r="Z4958" s="113">
        <f t="shared" si="1314"/>
        <v>5.9375000055297278E-3</v>
      </c>
      <c r="AB4958" s="2">
        <f t="shared" si="1315"/>
        <v>1179</v>
      </c>
      <c r="AC4958" s="2">
        <f t="shared" si="1315"/>
        <v>513</v>
      </c>
      <c r="AE4958" s="2" t="str">
        <f t="shared" si="1316"/>
        <v/>
      </c>
      <c r="AF4958" s="2" t="str">
        <f t="shared" si="1317"/>
        <v/>
      </c>
      <c r="AG4958" s="2" t="str">
        <f t="shared" si="1318"/>
        <v/>
      </c>
      <c r="AH4958" s="2" t="str">
        <f t="shared" si="1319"/>
        <v/>
      </c>
      <c r="AI4958" s="2">
        <f t="shared" si="1320"/>
        <v>1179</v>
      </c>
      <c r="AK4958" s="2" t="str">
        <f t="shared" si="1321"/>
        <v/>
      </c>
      <c r="AL4958" s="2" t="str">
        <f t="shared" si="1322"/>
        <v/>
      </c>
      <c r="AM4958" s="2" t="str">
        <f t="shared" si="1323"/>
        <v/>
      </c>
      <c r="AN4958" s="2" t="str">
        <f t="shared" si="1324"/>
        <v/>
      </c>
      <c r="AO4958" s="2">
        <f t="shared" si="1325"/>
        <v>513</v>
      </c>
    </row>
    <row r="4959" spans="1:41" x14ac:dyDescent="0.3">
      <c r="A4959" s="111">
        <v>44782.484872685185</v>
      </c>
      <c r="B4959" s="78" t="s">
        <v>5709</v>
      </c>
      <c r="C4959" s="78" t="s">
        <v>886</v>
      </c>
      <c r="D4959" s="78" t="s">
        <v>1199</v>
      </c>
      <c r="F4959" s="78" t="s">
        <v>809</v>
      </c>
      <c r="G4959" s="78" t="s">
        <v>128</v>
      </c>
      <c r="H4959" s="112" t="s">
        <v>350</v>
      </c>
      <c r="I4959" s="112">
        <v>3</v>
      </c>
      <c r="J4959" s="113">
        <v>44782.483576388891</v>
      </c>
      <c r="K4959" s="113">
        <v>44782.484872685185</v>
      </c>
      <c r="M4959" s="113">
        <v>44782.486793981479</v>
      </c>
      <c r="P4959" s="78" t="str">
        <f t="shared" si="1309"/>
        <v/>
      </c>
      <c r="Q4959" s="113">
        <v>44782.487141203703</v>
      </c>
      <c r="R4959" s="78" t="s">
        <v>1185</v>
      </c>
      <c r="S4959" s="78" t="str">
        <f t="shared" si="1310"/>
        <v>CIC</v>
      </c>
      <c r="T4959" s="113">
        <v>44782.494062500002</v>
      </c>
      <c r="U4959" s="78" t="s">
        <v>1258</v>
      </c>
      <c r="V4959" s="78" t="str">
        <f t="shared" si="1311"/>
        <v>PLOEG</v>
      </c>
      <c r="W4959" s="113">
        <v>44782.496527777781</v>
      </c>
      <c r="X4959" s="113">
        <f t="shared" si="1312"/>
        <v>1.9212962943129241E-3</v>
      </c>
      <c r="Y4959" s="113">
        <f t="shared" si="1313"/>
        <v>7.2685185223235749E-3</v>
      </c>
      <c r="Z4959" s="113">
        <f t="shared" si="1314"/>
        <v>2.4652777792653069E-3</v>
      </c>
      <c r="AB4959" s="2">
        <f t="shared" si="1315"/>
        <v>628</v>
      </c>
      <c r="AC4959" s="2">
        <f t="shared" si="1315"/>
        <v>213</v>
      </c>
      <c r="AE4959" s="2" t="str">
        <f t="shared" si="1316"/>
        <v/>
      </c>
      <c r="AF4959" s="2" t="str">
        <f t="shared" si="1317"/>
        <v/>
      </c>
      <c r="AG4959" s="2" t="str">
        <f t="shared" si="1318"/>
        <v/>
      </c>
      <c r="AH4959" s="2">
        <f t="shared" si="1319"/>
        <v>628</v>
      </c>
      <c r="AI4959" s="2" t="str">
        <f t="shared" si="1320"/>
        <v/>
      </c>
      <c r="AK4959" s="2" t="str">
        <f t="shared" si="1321"/>
        <v/>
      </c>
      <c r="AL4959" s="2" t="str">
        <f t="shared" si="1322"/>
        <v/>
      </c>
      <c r="AM4959" s="2" t="str">
        <f t="shared" si="1323"/>
        <v/>
      </c>
      <c r="AN4959" s="2">
        <f t="shared" si="1324"/>
        <v>213</v>
      </c>
      <c r="AO4959" s="2" t="str">
        <f t="shared" si="1325"/>
        <v/>
      </c>
    </row>
    <row r="4960" spans="1:41" x14ac:dyDescent="0.3">
      <c r="A4960" s="111">
        <v>44782.48841435185</v>
      </c>
      <c r="B4960" s="78" t="s">
        <v>5710</v>
      </c>
      <c r="C4960" s="78" t="s">
        <v>886</v>
      </c>
      <c r="D4960" s="78" t="s">
        <v>2031</v>
      </c>
      <c r="E4960" s="78" t="s">
        <v>2553</v>
      </c>
      <c r="F4960" s="78" t="s">
        <v>807</v>
      </c>
      <c r="G4960" s="78" t="s">
        <v>112</v>
      </c>
      <c r="H4960" s="112" t="s">
        <v>218</v>
      </c>
      <c r="I4960" s="112">
        <v>3</v>
      </c>
      <c r="J4960" s="113">
        <v>44782.48841435185</v>
      </c>
      <c r="K4960" s="113">
        <v>44782.48841435185</v>
      </c>
      <c r="M4960" s="113">
        <v>44782.526932870373</v>
      </c>
      <c r="P4960" s="78" t="str">
        <f t="shared" si="1309"/>
        <v/>
      </c>
      <c r="Q4960" s="113">
        <v>44782.527129629627</v>
      </c>
      <c r="R4960" s="78" t="s">
        <v>1185</v>
      </c>
      <c r="S4960" s="78" t="str">
        <f t="shared" si="1310"/>
        <v>CIC</v>
      </c>
      <c r="V4960" s="78" t="str">
        <f t="shared" si="1311"/>
        <v/>
      </c>
      <c r="W4960" s="113">
        <v>44782.589814814812</v>
      </c>
      <c r="X4960" s="113">
        <f t="shared" si="1312"/>
        <v>3.8518518522323575E-2</v>
      </c>
      <c r="Y4960" s="113" t="str">
        <f t="shared" si="1313"/>
        <v/>
      </c>
      <c r="Z4960" s="113" t="str">
        <f t="shared" si="1314"/>
        <v/>
      </c>
      <c r="AB4960" s="2" t="str">
        <f t="shared" si="1315"/>
        <v/>
      </c>
      <c r="AC4960" s="2" t="str">
        <f t="shared" si="1315"/>
        <v/>
      </c>
      <c r="AE4960" s="2" t="str">
        <f t="shared" si="1316"/>
        <v/>
      </c>
      <c r="AF4960" s="2" t="str">
        <f t="shared" si="1317"/>
        <v/>
      </c>
      <c r="AG4960" s="2" t="str">
        <f t="shared" si="1318"/>
        <v/>
      </c>
      <c r="AH4960" s="2" t="str">
        <f t="shared" si="1319"/>
        <v/>
      </c>
      <c r="AI4960" s="2" t="str">
        <f t="shared" si="1320"/>
        <v/>
      </c>
      <c r="AK4960" s="2" t="str">
        <f t="shared" si="1321"/>
        <v/>
      </c>
      <c r="AL4960" s="2" t="str">
        <f t="shared" si="1322"/>
        <v/>
      </c>
      <c r="AM4960" s="2" t="str">
        <f t="shared" si="1323"/>
        <v/>
      </c>
      <c r="AN4960" s="2" t="str">
        <f t="shared" si="1324"/>
        <v/>
      </c>
      <c r="AO4960" s="2" t="str">
        <f t="shared" si="1325"/>
        <v/>
      </c>
    </row>
    <row r="4961" spans="1:41" x14ac:dyDescent="0.3">
      <c r="A4961" s="111">
        <v>44782.48841435185</v>
      </c>
      <c r="B4961" s="78" t="s">
        <v>5710</v>
      </c>
      <c r="C4961" s="78" t="s">
        <v>922</v>
      </c>
      <c r="D4961" s="78" t="s">
        <v>2031</v>
      </c>
      <c r="E4961" s="78" t="s">
        <v>2553</v>
      </c>
      <c r="F4961" s="78" t="s">
        <v>807</v>
      </c>
      <c r="G4961" s="78" t="s">
        <v>112</v>
      </c>
      <c r="H4961" s="112" t="s">
        <v>218</v>
      </c>
      <c r="I4961" s="112">
        <v>3</v>
      </c>
      <c r="J4961" s="113">
        <v>44782.48841435185</v>
      </c>
      <c r="K4961" s="113">
        <v>44782.48841435185</v>
      </c>
      <c r="M4961" s="113">
        <v>44782.58966435185</v>
      </c>
      <c r="P4961" s="78" t="str">
        <f t="shared" si="1309"/>
        <v/>
      </c>
      <c r="S4961" s="78" t="str">
        <f t="shared" si="1310"/>
        <v/>
      </c>
      <c r="T4961" s="113">
        <v>44782.589687500003</v>
      </c>
      <c r="U4961" s="78" t="s">
        <v>1185</v>
      </c>
      <c r="V4961" s="78" t="str">
        <f t="shared" si="1311"/>
        <v>CIC</v>
      </c>
      <c r="W4961" s="113">
        <v>44782.615428240744</v>
      </c>
      <c r="X4961" s="113">
        <f t="shared" si="1312"/>
        <v>0.10124999999970896</v>
      </c>
      <c r="Y4961" s="113" t="str">
        <f t="shared" si="1313"/>
        <v/>
      </c>
      <c r="Z4961" s="113">
        <f t="shared" si="1314"/>
        <v>2.5740740740729962E-2</v>
      </c>
      <c r="AB4961" s="2" t="str">
        <f t="shared" si="1315"/>
        <v/>
      </c>
      <c r="AC4961" s="2">
        <f t="shared" si="1315"/>
        <v>2224</v>
      </c>
      <c r="AE4961" s="2" t="str">
        <f t="shared" si="1316"/>
        <v/>
      </c>
      <c r="AF4961" s="2" t="str">
        <f t="shared" si="1317"/>
        <v/>
      </c>
      <c r="AG4961" s="2" t="str">
        <f t="shared" si="1318"/>
        <v/>
      </c>
      <c r="AH4961" s="2" t="str">
        <f t="shared" si="1319"/>
        <v/>
      </c>
      <c r="AI4961" s="2" t="str">
        <f t="shared" si="1320"/>
        <v/>
      </c>
      <c r="AK4961" s="2" t="str">
        <f t="shared" si="1321"/>
        <v/>
      </c>
      <c r="AL4961" s="2" t="str">
        <f t="shared" si="1322"/>
        <v/>
      </c>
      <c r="AM4961" s="2" t="str">
        <f t="shared" si="1323"/>
        <v/>
      </c>
      <c r="AN4961" s="2">
        <f t="shared" si="1324"/>
        <v>2224</v>
      </c>
      <c r="AO4961" s="2" t="str">
        <f t="shared" si="1325"/>
        <v/>
      </c>
    </row>
    <row r="4962" spans="1:41" x14ac:dyDescent="0.3">
      <c r="A4962" s="111">
        <v>44782.496539351851</v>
      </c>
      <c r="B4962" s="78" t="s">
        <v>5711</v>
      </c>
      <c r="C4962" s="78" t="s">
        <v>886</v>
      </c>
      <c r="D4962" s="78" t="s">
        <v>2083</v>
      </c>
      <c r="E4962" s="78" t="s">
        <v>5712</v>
      </c>
      <c r="F4962" s="78" t="s">
        <v>808</v>
      </c>
      <c r="G4962" s="78" t="s">
        <v>100</v>
      </c>
      <c r="H4962" s="112" t="s">
        <v>208</v>
      </c>
      <c r="I4962" s="112">
        <v>3</v>
      </c>
      <c r="J4962" s="113">
        <v>44782.496527777781</v>
      </c>
      <c r="K4962" s="113">
        <v>44782.496539351851</v>
      </c>
      <c r="M4962" s="113">
        <v>44782.498391203706</v>
      </c>
      <c r="P4962" s="78" t="str">
        <f t="shared" si="1309"/>
        <v/>
      </c>
      <c r="Q4962" s="113">
        <v>44782.498425925929</v>
      </c>
      <c r="R4962" s="78" t="s">
        <v>1185</v>
      </c>
      <c r="S4962" s="78" t="str">
        <f t="shared" si="1310"/>
        <v>CIC</v>
      </c>
      <c r="T4962" s="113">
        <v>44782.505266203705</v>
      </c>
      <c r="U4962" s="78" t="s">
        <v>1258</v>
      </c>
      <c r="V4962" s="78" t="str">
        <f t="shared" si="1311"/>
        <v>PLOEG</v>
      </c>
      <c r="W4962" s="113">
        <v>44782.526516203703</v>
      </c>
      <c r="X4962" s="113">
        <f t="shared" si="1312"/>
        <v>1.8518518554628827E-3</v>
      </c>
      <c r="Y4962" s="113">
        <f t="shared" si="1313"/>
        <v>6.8749999991268851E-3</v>
      </c>
      <c r="Z4962" s="113">
        <f t="shared" si="1314"/>
        <v>2.1249999997962732E-2</v>
      </c>
      <c r="AB4962" s="2">
        <f t="shared" si="1315"/>
        <v>594</v>
      </c>
      <c r="AC4962" s="2">
        <f t="shared" si="1315"/>
        <v>1836</v>
      </c>
      <c r="AE4962" s="2" t="str">
        <f t="shared" si="1316"/>
        <v/>
      </c>
      <c r="AF4962" s="2" t="str">
        <f t="shared" si="1317"/>
        <v/>
      </c>
      <c r="AG4962" s="2" t="str">
        <f t="shared" si="1318"/>
        <v/>
      </c>
      <c r="AH4962" s="2">
        <f t="shared" si="1319"/>
        <v>594</v>
      </c>
      <c r="AI4962" s="2" t="str">
        <f t="shared" si="1320"/>
        <v/>
      </c>
      <c r="AK4962" s="2" t="str">
        <f t="shared" si="1321"/>
        <v/>
      </c>
      <c r="AL4962" s="2" t="str">
        <f t="shared" si="1322"/>
        <v/>
      </c>
      <c r="AM4962" s="2" t="str">
        <f t="shared" si="1323"/>
        <v/>
      </c>
      <c r="AN4962" s="2">
        <f t="shared" si="1324"/>
        <v>1836</v>
      </c>
      <c r="AO4962" s="2" t="str">
        <f t="shared" si="1325"/>
        <v/>
      </c>
    </row>
    <row r="4963" spans="1:41" x14ac:dyDescent="0.3">
      <c r="A4963" s="111">
        <v>44782.497465277775</v>
      </c>
      <c r="B4963" s="78" t="s">
        <v>5713</v>
      </c>
      <c r="C4963" s="78" t="s">
        <v>922</v>
      </c>
      <c r="D4963" s="78" t="s">
        <v>2201</v>
      </c>
      <c r="E4963" s="78">
        <v>1</v>
      </c>
      <c r="F4963" s="78" t="s">
        <v>807</v>
      </c>
      <c r="G4963" s="78" t="s">
        <v>112</v>
      </c>
      <c r="H4963" s="112" t="s">
        <v>470</v>
      </c>
      <c r="I4963" s="112">
        <v>4</v>
      </c>
      <c r="J4963" s="113">
        <v>44782.497465277775</v>
      </c>
      <c r="K4963" s="113">
        <v>44782.497465277775</v>
      </c>
      <c r="M4963" s="113">
        <v>44782.498738425929</v>
      </c>
      <c r="P4963" s="78" t="str">
        <f t="shared" si="1309"/>
        <v/>
      </c>
      <c r="Q4963" s="113">
        <v>44782.498761574076</v>
      </c>
      <c r="R4963" s="78" t="s">
        <v>1185</v>
      </c>
      <c r="S4963" s="78" t="str">
        <f t="shared" si="1310"/>
        <v>CIC</v>
      </c>
      <c r="V4963" s="78" t="str">
        <f t="shared" si="1311"/>
        <v/>
      </c>
      <c r="W4963" s="113">
        <v>44782.524756944447</v>
      </c>
      <c r="X4963" s="113">
        <f t="shared" si="1312"/>
        <v>1.273148154723458E-3</v>
      </c>
      <c r="Y4963" s="113" t="str">
        <f t="shared" si="1313"/>
        <v/>
      </c>
      <c r="Z4963" s="113" t="str">
        <f t="shared" si="1314"/>
        <v/>
      </c>
      <c r="AB4963" s="2" t="str">
        <f t="shared" si="1315"/>
        <v/>
      </c>
      <c r="AC4963" s="2" t="str">
        <f t="shared" si="1315"/>
        <v/>
      </c>
      <c r="AE4963" s="2" t="str">
        <f t="shared" si="1316"/>
        <v/>
      </c>
      <c r="AF4963" s="2" t="str">
        <f t="shared" si="1317"/>
        <v/>
      </c>
      <c r="AG4963" s="2" t="str">
        <f t="shared" si="1318"/>
        <v/>
      </c>
      <c r="AH4963" s="2" t="str">
        <f t="shared" si="1319"/>
        <v/>
      </c>
      <c r="AI4963" s="2" t="str">
        <f t="shared" si="1320"/>
        <v/>
      </c>
      <c r="AK4963" s="2" t="str">
        <f t="shared" si="1321"/>
        <v/>
      </c>
      <c r="AL4963" s="2" t="str">
        <f t="shared" si="1322"/>
        <v/>
      </c>
      <c r="AM4963" s="2" t="str">
        <f t="shared" si="1323"/>
        <v/>
      </c>
      <c r="AN4963" s="2" t="str">
        <f t="shared" si="1324"/>
        <v/>
      </c>
      <c r="AO4963" s="2" t="str">
        <f t="shared" si="1325"/>
        <v/>
      </c>
    </row>
    <row r="4964" spans="1:41" x14ac:dyDescent="0.3">
      <c r="A4964" s="111">
        <v>44782.49832175926</v>
      </c>
      <c r="B4964" s="78" t="s">
        <v>5714</v>
      </c>
      <c r="C4964" s="78" t="s">
        <v>842</v>
      </c>
      <c r="D4964" s="78" t="s">
        <v>1668</v>
      </c>
      <c r="E4964" s="78">
        <v>13</v>
      </c>
      <c r="F4964" s="78" t="s">
        <v>809</v>
      </c>
      <c r="G4964" s="78" t="s">
        <v>126</v>
      </c>
      <c r="H4964" s="112" t="s">
        <v>262</v>
      </c>
      <c r="I4964" s="112">
        <v>2</v>
      </c>
      <c r="J4964" s="113">
        <v>44782.497395833336</v>
      </c>
      <c r="K4964" s="113">
        <v>44782.49832175926</v>
      </c>
      <c r="M4964" s="113">
        <v>44782.505011574074</v>
      </c>
      <c r="P4964" s="78" t="str">
        <f t="shared" si="1309"/>
        <v/>
      </c>
      <c r="Q4964" s="113">
        <v>44782.50503472222</v>
      </c>
      <c r="R4964" s="78" t="s">
        <v>1187</v>
      </c>
      <c r="S4964" s="78" t="str">
        <f t="shared" si="1310"/>
        <v>CIC</v>
      </c>
      <c r="V4964" s="78" t="str">
        <f t="shared" si="1311"/>
        <v/>
      </c>
      <c r="W4964" s="113">
        <v>44782.515208333331</v>
      </c>
      <c r="X4964" s="113">
        <f t="shared" si="1312"/>
        <v>6.6898148143081926E-3</v>
      </c>
      <c r="Y4964" s="113" t="str">
        <f t="shared" si="1313"/>
        <v/>
      </c>
      <c r="Z4964" s="113" t="str">
        <f t="shared" si="1314"/>
        <v/>
      </c>
      <c r="AB4964" s="2" t="str">
        <f t="shared" si="1315"/>
        <v/>
      </c>
      <c r="AC4964" s="2" t="str">
        <f t="shared" si="1315"/>
        <v/>
      </c>
      <c r="AE4964" s="2" t="str">
        <f t="shared" si="1316"/>
        <v/>
      </c>
      <c r="AF4964" s="2" t="str">
        <f t="shared" si="1317"/>
        <v/>
      </c>
      <c r="AG4964" s="2" t="str">
        <f t="shared" si="1318"/>
        <v/>
      </c>
      <c r="AH4964" s="2" t="str">
        <f t="shared" si="1319"/>
        <v/>
      </c>
      <c r="AI4964" s="2" t="str">
        <f t="shared" si="1320"/>
        <v/>
      </c>
      <c r="AK4964" s="2" t="str">
        <f t="shared" si="1321"/>
        <v/>
      </c>
      <c r="AL4964" s="2" t="str">
        <f t="shared" si="1322"/>
        <v/>
      </c>
      <c r="AM4964" s="2" t="str">
        <f t="shared" si="1323"/>
        <v/>
      </c>
      <c r="AN4964" s="2" t="str">
        <f t="shared" si="1324"/>
        <v/>
      </c>
      <c r="AO4964" s="2" t="str">
        <f t="shared" si="1325"/>
        <v/>
      </c>
    </row>
    <row r="4965" spans="1:41" x14ac:dyDescent="0.3">
      <c r="A4965" s="111">
        <v>44782.512569444443</v>
      </c>
      <c r="B4965" s="78" t="s">
        <v>5715</v>
      </c>
      <c r="C4965" s="78" t="s">
        <v>842</v>
      </c>
      <c r="D4965" s="78" t="s">
        <v>1645</v>
      </c>
      <c r="F4965" s="78" t="s">
        <v>809</v>
      </c>
      <c r="G4965" s="78" t="s">
        <v>86</v>
      </c>
      <c r="H4965" s="112" t="s">
        <v>302</v>
      </c>
      <c r="I4965" s="112">
        <v>4</v>
      </c>
      <c r="J4965" s="113">
        <v>44782.512569444443</v>
      </c>
      <c r="K4965" s="113">
        <v>44782.512569444443</v>
      </c>
      <c r="M4965" s="113">
        <v>44782.515555555554</v>
      </c>
      <c r="N4965" s="113">
        <v>44782.515601851854</v>
      </c>
      <c r="O4965" s="78" t="s">
        <v>1187</v>
      </c>
      <c r="P4965" s="78" t="str">
        <f t="shared" si="1309"/>
        <v>CIC</v>
      </c>
      <c r="S4965" s="78" t="str">
        <f t="shared" si="1310"/>
        <v/>
      </c>
      <c r="T4965" s="113">
        <v>44782.51902777778</v>
      </c>
      <c r="U4965" s="78" t="s">
        <v>1185</v>
      </c>
      <c r="V4965" s="78" t="str">
        <f t="shared" si="1311"/>
        <v>CIC</v>
      </c>
      <c r="W4965" s="113">
        <v>44782.533171296294</v>
      </c>
      <c r="X4965" s="113">
        <f t="shared" si="1312"/>
        <v>2.9861111106583849E-3</v>
      </c>
      <c r="Y4965" s="113">
        <f t="shared" si="1313"/>
        <v>3.4722222262644209E-3</v>
      </c>
      <c r="Z4965" s="113">
        <f t="shared" si="1314"/>
        <v>1.4143518514174502E-2</v>
      </c>
      <c r="AB4965" s="2">
        <f t="shared" si="1315"/>
        <v>300</v>
      </c>
      <c r="AC4965" s="2">
        <f t="shared" si="1315"/>
        <v>1222</v>
      </c>
      <c r="AE4965" s="2" t="str">
        <f t="shared" si="1316"/>
        <v/>
      </c>
      <c r="AF4965" s="2" t="str">
        <f t="shared" si="1317"/>
        <v/>
      </c>
      <c r="AG4965" s="2" t="str">
        <f t="shared" si="1318"/>
        <v/>
      </c>
      <c r="AH4965" s="2" t="str">
        <f t="shared" si="1319"/>
        <v/>
      </c>
      <c r="AI4965" s="2">
        <f t="shared" si="1320"/>
        <v>300</v>
      </c>
      <c r="AK4965" s="2" t="str">
        <f t="shared" si="1321"/>
        <v/>
      </c>
      <c r="AL4965" s="2" t="str">
        <f t="shared" si="1322"/>
        <v/>
      </c>
      <c r="AM4965" s="2" t="str">
        <f t="shared" si="1323"/>
        <v/>
      </c>
      <c r="AN4965" s="2" t="str">
        <f t="shared" si="1324"/>
        <v/>
      </c>
      <c r="AO4965" s="2">
        <f t="shared" si="1325"/>
        <v>1222</v>
      </c>
    </row>
    <row r="4966" spans="1:41" x14ac:dyDescent="0.3">
      <c r="A4966" s="111">
        <v>44782.512569444443</v>
      </c>
      <c r="B4966" s="78" t="s">
        <v>5715</v>
      </c>
      <c r="C4966" s="78" t="s">
        <v>1601</v>
      </c>
      <c r="D4966" s="78" t="s">
        <v>1645</v>
      </c>
      <c r="F4966" s="78" t="s">
        <v>809</v>
      </c>
      <c r="G4966" s="78" t="s">
        <v>86</v>
      </c>
      <c r="H4966" s="112" t="s">
        <v>302</v>
      </c>
      <c r="I4966" s="112">
        <v>4</v>
      </c>
      <c r="J4966" s="113">
        <v>44782.512569444443</v>
      </c>
      <c r="K4966" s="113">
        <v>44782.512569444443</v>
      </c>
      <c r="M4966" s="113">
        <v>44782.519583333335</v>
      </c>
      <c r="P4966" s="78" t="str">
        <f t="shared" si="1309"/>
        <v/>
      </c>
      <c r="S4966" s="78" t="str">
        <f t="shared" si="1310"/>
        <v/>
      </c>
      <c r="T4966" s="113">
        <v>44782.519618055558</v>
      </c>
      <c r="U4966" s="78" t="s">
        <v>1185</v>
      </c>
      <c r="V4966" s="78" t="str">
        <f t="shared" si="1311"/>
        <v>CIC</v>
      </c>
      <c r="W4966" s="113">
        <v>44782.533171296294</v>
      </c>
      <c r="X4966" s="113">
        <f t="shared" si="1312"/>
        <v>7.0138888913788833E-3</v>
      </c>
      <c r="Y4966" s="113" t="str">
        <f t="shared" si="1313"/>
        <v/>
      </c>
      <c r="Z4966" s="113">
        <f t="shared" si="1314"/>
        <v>1.3553240736655425E-2</v>
      </c>
      <c r="AB4966" s="2" t="str">
        <f t="shared" si="1315"/>
        <v/>
      </c>
      <c r="AC4966" s="2">
        <f t="shared" si="1315"/>
        <v>1171</v>
      </c>
      <c r="AE4966" s="2" t="str">
        <f t="shared" si="1316"/>
        <v/>
      </c>
      <c r="AF4966" s="2" t="str">
        <f t="shared" si="1317"/>
        <v/>
      </c>
      <c r="AG4966" s="2" t="str">
        <f t="shared" si="1318"/>
        <v/>
      </c>
      <c r="AH4966" s="2" t="str">
        <f t="shared" si="1319"/>
        <v/>
      </c>
      <c r="AI4966" s="2" t="str">
        <f t="shared" si="1320"/>
        <v/>
      </c>
      <c r="AK4966" s="2" t="str">
        <f t="shared" si="1321"/>
        <v/>
      </c>
      <c r="AL4966" s="2" t="str">
        <f t="shared" si="1322"/>
        <v/>
      </c>
      <c r="AM4966" s="2" t="str">
        <f t="shared" si="1323"/>
        <v/>
      </c>
      <c r="AN4966" s="2" t="str">
        <f t="shared" si="1324"/>
        <v/>
      </c>
      <c r="AO4966" s="2">
        <f t="shared" si="1325"/>
        <v>1171</v>
      </c>
    </row>
    <row r="4967" spans="1:41" x14ac:dyDescent="0.3">
      <c r="A4967" s="111">
        <v>44782.594849537039</v>
      </c>
      <c r="B4967" s="78" t="s">
        <v>5716</v>
      </c>
      <c r="C4967" s="78" t="s">
        <v>886</v>
      </c>
      <c r="D4967" s="78" t="s">
        <v>1199</v>
      </c>
      <c r="E4967" s="78">
        <v>1046</v>
      </c>
      <c r="F4967" s="78" t="s">
        <v>809</v>
      </c>
      <c r="G4967" s="78" t="s">
        <v>100</v>
      </c>
      <c r="H4967" s="112" t="s">
        <v>466</v>
      </c>
      <c r="I4967" s="112">
        <v>3</v>
      </c>
      <c r="J4967" s="113">
        <v>44782.594849537039</v>
      </c>
      <c r="K4967" s="113">
        <v>44782.594849537039</v>
      </c>
      <c r="M4967" s="113">
        <v>44782.595046296294</v>
      </c>
      <c r="N4967" s="113">
        <v>44782.595543981479</v>
      </c>
      <c r="O4967" s="78" t="s">
        <v>1187</v>
      </c>
      <c r="P4967" s="78" t="str">
        <f t="shared" si="1309"/>
        <v>CIC</v>
      </c>
      <c r="Q4967" s="113">
        <v>44782.595625000002</v>
      </c>
      <c r="R4967" s="78" t="s">
        <v>1267</v>
      </c>
      <c r="S4967" s="78" t="str">
        <f t="shared" si="1310"/>
        <v>PLOEG</v>
      </c>
      <c r="T4967" s="113">
        <v>44782.611574074072</v>
      </c>
      <c r="U4967" s="78" t="s">
        <v>1258</v>
      </c>
      <c r="V4967" s="78" t="str">
        <f t="shared" si="1311"/>
        <v>PLOEG</v>
      </c>
      <c r="W4967" s="113">
        <v>44782.617997685185</v>
      </c>
      <c r="X4967" s="113">
        <f t="shared" si="1312"/>
        <v>1.9675925432238728E-4</v>
      </c>
      <c r="Y4967" s="113">
        <f t="shared" si="1313"/>
        <v>1.6527777777810115E-2</v>
      </c>
      <c r="Z4967" s="113">
        <f t="shared" si="1314"/>
        <v>6.4236111138598062E-3</v>
      </c>
      <c r="AB4967" s="2">
        <f t="shared" si="1315"/>
        <v>1428</v>
      </c>
      <c r="AC4967" s="2">
        <f t="shared" si="1315"/>
        <v>555</v>
      </c>
      <c r="AE4967" s="2" t="str">
        <f t="shared" si="1316"/>
        <v/>
      </c>
      <c r="AF4967" s="2" t="str">
        <f t="shared" si="1317"/>
        <v/>
      </c>
      <c r="AG4967" s="2" t="str">
        <f t="shared" si="1318"/>
        <v/>
      </c>
      <c r="AH4967" s="2">
        <f t="shared" si="1319"/>
        <v>1428</v>
      </c>
      <c r="AI4967" s="2" t="str">
        <f t="shared" si="1320"/>
        <v/>
      </c>
      <c r="AK4967" s="2" t="str">
        <f t="shared" si="1321"/>
        <v/>
      </c>
      <c r="AL4967" s="2" t="str">
        <f t="shared" si="1322"/>
        <v/>
      </c>
      <c r="AM4967" s="2" t="str">
        <f t="shared" si="1323"/>
        <v/>
      </c>
      <c r="AN4967" s="2">
        <f t="shared" si="1324"/>
        <v>555</v>
      </c>
      <c r="AO4967" s="2" t="str">
        <f t="shared" si="1325"/>
        <v/>
      </c>
    </row>
    <row r="4968" spans="1:41" x14ac:dyDescent="0.3">
      <c r="A4968" s="111">
        <v>44782.687777777777</v>
      </c>
      <c r="B4968" s="78" t="s">
        <v>5717</v>
      </c>
      <c r="C4968" s="78" t="s">
        <v>886</v>
      </c>
      <c r="D4968" s="78" t="s">
        <v>1354</v>
      </c>
      <c r="E4968" s="78">
        <v>1</v>
      </c>
      <c r="F4968" s="78" t="s">
        <v>807</v>
      </c>
      <c r="G4968" s="78" t="s">
        <v>118</v>
      </c>
      <c r="H4968" s="112" t="s">
        <v>396</v>
      </c>
      <c r="I4968" s="112">
        <v>3</v>
      </c>
      <c r="J4968" s="113">
        <v>44782.687152777777</v>
      </c>
      <c r="K4968" s="113">
        <v>44782.687777777777</v>
      </c>
      <c r="M4968" s="113">
        <v>44782.688530092593</v>
      </c>
      <c r="P4968" s="78" t="str">
        <f t="shared" si="1309"/>
        <v/>
      </c>
      <c r="Q4968" s="113">
        <v>44782.688715277778</v>
      </c>
      <c r="R4968" s="78" t="s">
        <v>1185</v>
      </c>
      <c r="S4968" s="78" t="str">
        <f t="shared" si="1310"/>
        <v>CIC</v>
      </c>
      <c r="T4968" s="113">
        <v>44782.697094907409</v>
      </c>
      <c r="U4968" s="78" t="s">
        <v>1258</v>
      </c>
      <c r="V4968" s="78" t="str">
        <f t="shared" si="1311"/>
        <v>PLOEG</v>
      </c>
      <c r="W4968" s="113">
        <v>44782.706932870373</v>
      </c>
      <c r="X4968" s="113">
        <f t="shared" si="1312"/>
        <v>7.5231481605442241E-4</v>
      </c>
      <c r="Y4968" s="113">
        <f t="shared" si="1313"/>
        <v>8.5648148160544224E-3</v>
      </c>
      <c r="Z4968" s="113">
        <f t="shared" si="1314"/>
        <v>9.8379629635019228E-3</v>
      </c>
      <c r="AB4968" s="2">
        <f t="shared" si="1315"/>
        <v>740</v>
      </c>
      <c r="AC4968" s="2">
        <f t="shared" si="1315"/>
        <v>850</v>
      </c>
      <c r="AE4968" s="2" t="str">
        <f t="shared" si="1316"/>
        <v/>
      </c>
      <c r="AF4968" s="2" t="str">
        <f t="shared" si="1317"/>
        <v/>
      </c>
      <c r="AG4968" s="2" t="str">
        <f t="shared" si="1318"/>
        <v/>
      </c>
      <c r="AH4968" s="2">
        <f t="shared" si="1319"/>
        <v>740</v>
      </c>
      <c r="AI4968" s="2" t="str">
        <f t="shared" si="1320"/>
        <v/>
      </c>
      <c r="AK4968" s="2" t="str">
        <f t="shared" si="1321"/>
        <v/>
      </c>
      <c r="AL4968" s="2" t="str">
        <f t="shared" si="1322"/>
        <v/>
      </c>
      <c r="AM4968" s="2" t="str">
        <f t="shared" si="1323"/>
        <v/>
      </c>
      <c r="AN4968" s="2">
        <f t="shared" si="1324"/>
        <v>850</v>
      </c>
      <c r="AO4968" s="2" t="str">
        <f t="shared" si="1325"/>
        <v/>
      </c>
    </row>
    <row r="4969" spans="1:41" x14ac:dyDescent="0.3">
      <c r="A4969" s="111">
        <v>44782.687777777777</v>
      </c>
      <c r="B4969" s="78" t="s">
        <v>5717</v>
      </c>
      <c r="C4969" s="78" t="s">
        <v>951</v>
      </c>
      <c r="D4969" s="78" t="s">
        <v>1354</v>
      </c>
      <c r="E4969" s="78">
        <v>1</v>
      </c>
      <c r="F4969" s="78" t="s">
        <v>807</v>
      </c>
      <c r="G4969" s="78" t="s">
        <v>118</v>
      </c>
      <c r="H4969" s="112" t="s">
        <v>396</v>
      </c>
      <c r="I4969" s="112">
        <v>3</v>
      </c>
      <c r="J4969" s="113">
        <v>44782.687152777777</v>
      </c>
      <c r="K4969" s="113">
        <v>44782.687777777777</v>
      </c>
      <c r="M4969" s="113">
        <v>44782.690555555557</v>
      </c>
      <c r="P4969" s="78" t="str">
        <f t="shared" si="1309"/>
        <v/>
      </c>
      <c r="Q4969" s="113">
        <v>44782.690578703703</v>
      </c>
      <c r="R4969" s="78" t="s">
        <v>1187</v>
      </c>
      <c r="S4969" s="78" t="str">
        <f t="shared" si="1310"/>
        <v>CIC</v>
      </c>
      <c r="T4969" s="113">
        <v>44782.695509259262</v>
      </c>
      <c r="U4969" s="78" t="s">
        <v>1187</v>
      </c>
      <c r="V4969" s="78" t="str">
        <f t="shared" si="1311"/>
        <v>CIC</v>
      </c>
      <c r="W4969" s="113">
        <v>44782.706886574073</v>
      </c>
      <c r="X4969" s="113">
        <f t="shared" si="1312"/>
        <v>2.7777777795563452E-3</v>
      </c>
      <c r="Y4969" s="113">
        <f t="shared" si="1313"/>
        <v>4.9537037048139609E-3</v>
      </c>
      <c r="Z4969" s="113">
        <f t="shared" si="1314"/>
        <v>1.137731481139781E-2</v>
      </c>
      <c r="AB4969" s="2">
        <f t="shared" si="1315"/>
        <v>428</v>
      </c>
      <c r="AC4969" s="2">
        <f t="shared" si="1315"/>
        <v>983</v>
      </c>
      <c r="AE4969" s="2" t="str">
        <f t="shared" si="1316"/>
        <v/>
      </c>
      <c r="AF4969" s="2" t="str">
        <f t="shared" si="1317"/>
        <v/>
      </c>
      <c r="AG4969" s="2" t="str">
        <f t="shared" si="1318"/>
        <v/>
      </c>
      <c r="AH4969" s="2">
        <f t="shared" si="1319"/>
        <v>428</v>
      </c>
      <c r="AI4969" s="2" t="str">
        <f t="shared" si="1320"/>
        <v/>
      </c>
      <c r="AK4969" s="2" t="str">
        <f t="shared" si="1321"/>
        <v/>
      </c>
      <c r="AL4969" s="2" t="str">
        <f t="shared" si="1322"/>
        <v/>
      </c>
      <c r="AM4969" s="2" t="str">
        <f t="shared" si="1323"/>
        <v/>
      </c>
      <c r="AN4969" s="2">
        <f t="shared" si="1324"/>
        <v>983</v>
      </c>
      <c r="AO4969" s="2" t="str">
        <f t="shared" si="1325"/>
        <v/>
      </c>
    </row>
    <row r="4970" spans="1:41" x14ac:dyDescent="0.3">
      <c r="A4970" s="111">
        <v>44782.687777777777</v>
      </c>
      <c r="B4970" s="78" t="s">
        <v>5717</v>
      </c>
      <c r="C4970" s="78" t="s">
        <v>922</v>
      </c>
      <c r="D4970" s="78" t="s">
        <v>1354</v>
      </c>
      <c r="E4970" s="78">
        <v>1</v>
      </c>
      <c r="F4970" s="78" t="s">
        <v>807</v>
      </c>
      <c r="G4970" s="78" t="s">
        <v>118</v>
      </c>
      <c r="H4970" s="112" t="s">
        <v>396</v>
      </c>
      <c r="I4970" s="112">
        <v>3</v>
      </c>
      <c r="J4970" s="113">
        <v>44782.687152777777</v>
      </c>
      <c r="K4970" s="113">
        <v>44782.687777777777</v>
      </c>
      <c r="M4970" s="113">
        <v>44782.691608796296</v>
      </c>
      <c r="P4970" s="78" t="str">
        <f t="shared" si="1309"/>
        <v/>
      </c>
      <c r="Q4970" s="113">
        <v>44782.691851851851</v>
      </c>
      <c r="R4970" s="78" t="s">
        <v>3645</v>
      </c>
      <c r="S4970" s="78" t="str">
        <f t="shared" si="1310"/>
        <v>PLOEG</v>
      </c>
      <c r="V4970" s="78" t="str">
        <f t="shared" si="1311"/>
        <v/>
      </c>
      <c r="W4970" s="113">
        <v>44782.696018518516</v>
      </c>
      <c r="X4970" s="113">
        <f t="shared" si="1312"/>
        <v>3.8310185191221535E-3</v>
      </c>
      <c r="Y4970" s="113" t="str">
        <f t="shared" si="1313"/>
        <v/>
      </c>
      <c r="Z4970" s="113" t="str">
        <f t="shared" si="1314"/>
        <v/>
      </c>
      <c r="AB4970" s="2" t="str">
        <f t="shared" si="1315"/>
        <v/>
      </c>
      <c r="AC4970" s="2" t="str">
        <f t="shared" si="1315"/>
        <v/>
      </c>
      <c r="AE4970" s="2" t="str">
        <f t="shared" si="1316"/>
        <v/>
      </c>
      <c r="AF4970" s="2" t="str">
        <f t="shared" si="1317"/>
        <v/>
      </c>
      <c r="AG4970" s="2" t="str">
        <f t="shared" si="1318"/>
        <v/>
      </c>
      <c r="AH4970" s="2" t="str">
        <f t="shared" si="1319"/>
        <v/>
      </c>
      <c r="AI4970" s="2" t="str">
        <f t="shared" si="1320"/>
        <v/>
      </c>
      <c r="AK4970" s="2" t="str">
        <f t="shared" si="1321"/>
        <v/>
      </c>
      <c r="AL4970" s="2" t="str">
        <f t="shared" si="1322"/>
        <v/>
      </c>
      <c r="AM4970" s="2" t="str">
        <f t="shared" si="1323"/>
        <v/>
      </c>
      <c r="AN4970" s="2" t="str">
        <f t="shared" si="1324"/>
        <v/>
      </c>
      <c r="AO4970" s="2" t="str">
        <f t="shared" si="1325"/>
        <v/>
      </c>
    </row>
    <row r="4971" spans="1:41" x14ac:dyDescent="0.3">
      <c r="A4971" s="111">
        <v>44782.817013888889</v>
      </c>
      <c r="B4971" s="78" t="s">
        <v>5718</v>
      </c>
      <c r="C4971" s="78" t="s">
        <v>835</v>
      </c>
      <c r="D4971" s="78" t="s">
        <v>5719</v>
      </c>
      <c r="E4971" s="78">
        <v>17</v>
      </c>
      <c r="F4971" s="78" t="s">
        <v>808</v>
      </c>
      <c r="G4971" s="78" t="s">
        <v>144</v>
      </c>
      <c r="H4971" s="112" t="s">
        <v>326</v>
      </c>
      <c r="I4971" s="112">
        <v>4</v>
      </c>
      <c r="J4971" s="113">
        <v>44782.815057870372</v>
      </c>
      <c r="K4971" s="113">
        <v>44782.817013888889</v>
      </c>
      <c r="M4971" s="113">
        <v>44782.817569444444</v>
      </c>
      <c r="P4971" s="78" t="str">
        <f t="shared" si="1309"/>
        <v/>
      </c>
      <c r="S4971" s="78" t="str">
        <f t="shared" si="1310"/>
        <v/>
      </c>
      <c r="V4971" s="78" t="str">
        <f t="shared" si="1311"/>
        <v/>
      </c>
      <c r="W4971" s="113">
        <v>44782.820023148146</v>
      </c>
      <c r="X4971" s="113">
        <f t="shared" si="1312"/>
        <v>5.5555555445607752E-4</v>
      </c>
      <c r="Y4971" s="113" t="str">
        <f t="shared" si="1313"/>
        <v/>
      </c>
      <c r="Z4971" s="113" t="str">
        <f t="shared" si="1314"/>
        <v/>
      </c>
      <c r="AB4971" s="2" t="str">
        <f t="shared" si="1315"/>
        <v/>
      </c>
      <c r="AC4971" s="2" t="str">
        <f t="shared" si="1315"/>
        <v/>
      </c>
      <c r="AE4971" s="2" t="str">
        <f t="shared" si="1316"/>
        <v/>
      </c>
      <c r="AF4971" s="2" t="str">
        <f t="shared" si="1317"/>
        <v/>
      </c>
      <c r="AG4971" s="2" t="str">
        <f t="shared" si="1318"/>
        <v/>
      </c>
      <c r="AH4971" s="2" t="str">
        <f t="shared" si="1319"/>
        <v/>
      </c>
      <c r="AI4971" s="2" t="str">
        <f t="shared" si="1320"/>
        <v/>
      </c>
      <c r="AK4971" s="2" t="str">
        <f t="shared" si="1321"/>
        <v/>
      </c>
      <c r="AL4971" s="2" t="str">
        <f t="shared" si="1322"/>
        <v/>
      </c>
      <c r="AM4971" s="2" t="str">
        <f t="shared" si="1323"/>
        <v/>
      </c>
      <c r="AN4971" s="2" t="str">
        <f t="shared" si="1324"/>
        <v/>
      </c>
      <c r="AO4971" s="2" t="str">
        <f t="shared" si="1325"/>
        <v/>
      </c>
    </row>
    <row r="4972" spans="1:41" x14ac:dyDescent="0.3">
      <c r="A4972" s="111">
        <v>44782.863067129627</v>
      </c>
      <c r="B4972" s="78" t="s">
        <v>5720</v>
      </c>
      <c r="C4972" s="78" t="s">
        <v>835</v>
      </c>
      <c r="D4972" s="78" t="s">
        <v>2299</v>
      </c>
      <c r="E4972" s="78">
        <v>9</v>
      </c>
      <c r="F4972" s="78" t="s">
        <v>807</v>
      </c>
      <c r="G4972" s="78" t="s">
        <v>146</v>
      </c>
      <c r="H4972" s="112" t="s">
        <v>454</v>
      </c>
      <c r="I4972" s="112">
        <v>2</v>
      </c>
      <c r="J4972" s="113">
        <v>44782.862013888887</v>
      </c>
      <c r="K4972" s="113">
        <v>44782.863067129627</v>
      </c>
      <c r="M4972" s="113">
        <v>44782.863726851851</v>
      </c>
      <c r="N4972" s="113">
        <v>44782.864537037036</v>
      </c>
      <c r="O4972" s="78" t="s">
        <v>1185</v>
      </c>
      <c r="P4972" s="78" t="str">
        <f t="shared" si="1309"/>
        <v>CIC</v>
      </c>
      <c r="S4972" s="78" t="str">
        <f t="shared" si="1310"/>
        <v/>
      </c>
      <c r="T4972" s="113">
        <v>44782.896516203706</v>
      </c>
      <c r="U4972" s="78" t="s">
        <v>1187</v>
      </c>
      <c r="V4972" s="78" t="str">
        <f t="shared" si="1311"/>
        <v>CIC</v>
      </c>
      <c r="W4972" s="113">
        <v>44782.896851851852</v>
      </c>
      <c r="X4972" s="113">
        <f t="shared" si="1312"/>
        <v>6.5972222364507616E-4</v>
      </c>
      <c r="Y4972" s="113">
        <f t="shared" si="1313"/>
        <v>3.2789351855171844E-2</v>
      </c>
      <c r="Z4972" s="113" t="str">
        <f t="shared" si="1314"/>
        <v/>
      </c>
      <c r="AB4972" s="2">
        <f t="shared" si="1315"/>
        <v>2833</v>
      </c>
      <c r="AC4972" s="2" t="str">
        <f t="shared" si="1315"/>
        <v/>
      </c>
      <c r="AE4972" s="2" t="str">
        <f t="shared" si="1316"/>
        <v/>
      </c>
      <c r="AF4972" s="2" t="str">
        <f t="shared" si="1317"/>
        <v/>
      </c>
      <c r="AG4972" s="2">
        <f t="shared" si="1318"/>
        <v>2833</v>
      </c>
      <c r="AH4972" s="2" t="str">
        <f t="shared" si="1319"/>
        <v/>
      </c>
      <c r="AI4972" s="2" t="str">
        <f t="shared" si="1320"/>
        <v/>
      </c>
      <c r="AK4972" s="2" t="str">
        <f t="shared" si="1321"/>
        <v/>
      </c>
      <c r="AL4972" s="2" t="str">
        <f t="shared" si="1322"/>
        <v/>
      </c>
      <c r="AM4972" s="2" t="str">
        <f t="shared" si="1323"/>
        <v/>
      </c>
      <c r="AN4972" s="2" t="str">
        <f t="shared" si="1324"/>
        <v/>
      </c>
      <c r="AO4972" s="2" t="str">
        <f t="shared" si="1325"/>
        <v/>
      </c>
    </row>
    <row r="4973" spans="1:41" x14ac:dyDescent="0.3">
      <c r="A4973" s="111">
        <v>44782.863067129627</v>
      </c>
      <c r="B4973" s="78" t="s">
        <v>5720</v>
      </c>
      <c r="C4973" s="78" t="s">
        <v>846</v>
      </c>
      <c r="D4973" s="78" t="s">
        <v>2299</v>
      </c>
      <c r="E4973" s="78">
        <v>9</v>
      </c>
      <c r="F4973" s="78" t="s">
        <v>807</v>
      </c>
      <c r="G4973" s="78" t="s">
        <v>146</v>
      </c>
      <c r="H4973" s="112" t="s">
        <v>454</v>
      </c>
      <c r="I4973" s="112">
        <v>2</v>
      </c>
      <c r="J4973" s="113">
        <v>44782.862013888887</v>
      </c>
      <c r="K4973" s="113">
        <v>44782.863067129627</v>
      </c>
      <c r="M4973" s="113">
        <v>44782.870925925927</v>
      </c>
      <c r="N4973" s="113">
        <v>44782.870972222219</v>
      </c>
      <c r="O4973" s="78" t="s">
        <v>1185</v>
      </c>
      <c r="P4973" s="78" t="str">
        <f t="shared" si="1309"/>
        <v>CIC</v>
      </c>
      <c r="S4973" s="78" t="str">
        <f t="shared" si="1310"/>
        <v/>
      </c>
      <c r="T4973" s="113">
        <v>44782.896516203706</v>
      </c>
      <c r="U4973" s="78" t="s">
        <v>1187</v>
      </c>
      <c r="V4973" s="78" t="str">
        <f t="shared" si="1311"/>
        <v>CIC</v>
      </c>
      <c r="W4973" s="113">
        <v>44782.896851851852</v>
      </c>
      <c r="X4973" s="113">
        <f t="shared" si="1312"/>
        <v>7.8587962998426519E-3</v>
      </c>
      <c r="Y4973" s="113">
        <f t="shared" si="1313"/>
        <v>2.5590277778974269E-2</v>
      </c>
      <c r="Z4973" s="113" t="str">
        <f t="shared" si="1314"/>
        <v/>
      </c>
      <c r="AB4973" s="2">
        <f t="shared" si="1315"/>
        <v>2211</v>
      </c>
      <c r="AC4973" s="2" t="str">
        <f t="shared" si="1315"/>
        <v/>
      </c>
      <c r="AE4973" s="2" t="str">
        <f t="shared" si="1316"/>
        <v/>
      </c>
      <c r="AF4973" s="2" t="str">
        <f t="shared" si="1317"/>
        <v/>
      </c>
      <c r="AG4973" s="2">
        <f t="shared" si="1318"/>
        <v>2211</v>
      </c>
      <c r="AH4973" s="2" t="str">
        <f t="shared" si="1319"/>
        <v/>
      </c>
      <c r="AI4973" s="2" t="str">
        <f t="shared" si="1320"/>
        <v/>
      </c>
      <c r="AK4973" s="2" t="str">
        <f t="shared" si="1321"/>
        <v/>
      </c>
      <c r="AL4973" s="2" t="str">
        <f t="shared" si="1322"/>
        <v/>
      </c>
      <c r="AM4973" s="2" t="str">
        <f t="shared" si="1323"/>
        <v/>
      </c>
      <c r="AN4973" s="2" t="str">
        <f t="shared" si="1324"/>
        <v/>
      </c>
      <c r="AO4973" s="2" t="str">
        <f t="shared" si="1325"/>
        <v/>
      </c>
    </row>
    <row r="4974" spans="1:41" x14ac:dyDescent="0.3">
      <c r="A4974" s="111">
        <v>44782.942337962966</v>
      </c>
      <c r="B4974" s="78" t="s">
        <v>5721</v>
      </c>
      <c r="C4974" s="78" t="s">
        <v>846</v>
      </c>
      <c r="D4974" s="78" t="s">
        <v>5722</v>
      </c>
      <c r="E4974" s="78">
        <v>19</v>
      </c>
      <c r="F4974" s="78" t="s">
        <v>811</v>
      </c>
      <c r="G4974" s="78" t="s">
        <v>108</v>
      </c>
      <c r="H4974" s="112" t="s">
        <v>266</v>
      </c>
      <c r="I4974" s="112">
        <v>2</v>
      </c>
      <c r="J4974" s="113">
        <v>44782.942337962966</v>
      </c>
      <c r="K4974" s="113">
        <v>44782.942337962966</v>
      </c>
      <c r="M4974" s="113">
        <v>44782.942453703705</v>
      </c>
      <c r="P4974" s="78" t="str">
        <f t="shared" si="1309"/>
        <v/>
      </c>
      <c r="Q4974" s="113">
        <v>44782.942511574074</v>
      </c>
      <c r="R4974" s="78" t="s">
        <v>1187</v>
      </c>
      <c r="S4974" s="78" t="str">
        <f t="shared" si="1310"/>
        <v>CIC</v>
      </c>
      <c r="T4974" s="113">
        <v>44782.945937500001</v>
      </c>
      <c r="U4974" s="78" t="s">
        <v>1187</v>
      </c>
      <c r="V4974" s="78" t="str">
        <f t="shared" si="1311"/>
        <v>CIC</v>
      </c>
      <c r="W4974" s="113">
        <v>44782.948576388888</v>
      </c>
      <c r="X4974" s="113">
        <f t="shared" si="1312"/>
        <v>1.1574073869269341E-4</v>
      </c>
      <c r="Y4974" s="113">
        <f t="shared" si="1313"/>
        <v>3.4837962957681157E-3</v>
      </c>
      <c r="Z4974" s="113">
        <f t="shared" si="1314"/>
        <v>2.638888887304347E-3</v>
      </c>
      <c r="AB4974" s="2">
        <f t="shared" si="1315"/>
        <v>301</v>
      </c>
      <c r="AC4974" s="2">
        <f t="shared" si="1315"/>
        <v>228</v>
      </c>
      <c r="AE4974" s="2" t="str">
        <f t="shared" si="1316"/>
        <v/>
      </c>
      <c r="AF4974" s="2" t="str">
        <f t="shared" si="1317"/>
        <v/>
      </c>
      <c r="AG4974" s="2">
        <f t="shared" si="1318"/>
        <v>301</v>
      </c>
      <c r="AH4974" s="2" t="str">
        <f t="shared" si="1319"/>
        <v/>
      </c>
      <c r="AI4974" s="2" t="str">
        <f t="shared" si="1320"/>
        <v/>
      </c>
      <c r="AK4974" s="2" t="str">
        <f t="shared" si="1321"/>
        <v/>
      </c>
      <c r="AL4974" s="2" t="str">
        <f t="shared" si="1322"/>
        <v/>
      </c>
      <c r="AM4974" s="2">
        <f t="shared" si="1323"/>
        <v>228</v>
      </c>
      <c r="AN4974" s="2" t="str">
        <f t="shared" si="1324"/>
        <v/>
      </c>
      <c r="AO4974" s="2" t="str">
        <f t="shared" si="1325"/>
        <v/>
      </c>
    </row>
    <row r="4975" spans="1:41" x14ac:dyDescent="0.3">
      <c r="A4975" s="111">
        <v>44782.945439814815</v>
      </c>
      <c r="B4975" s="78" t="s">
        <v>5723</v>
      </c>
      <c r="C4975" s="78" t="s">
        <v>853</v>
      </c>
      <c r="D4975" s="78" t="s">
        <v>5724</v>
      </c>
      <c r="F4975" s="78" t="s">
        <v>811</v>
      </c>
      <c r="G4975" s="78" t="s">
        <v>130</v>
      </c>
      <c r="H4975" s="112" t="s">
        <v>374</v>
      </c>
      <c r="I4975" s="112">
        <v>1</v>
      </c>
      <c r="J4975" s="113">
        <v>44782.945439814815</v>
      </c>
      <c r="K4975" s="113">
        <v>44782.945439814815</v>
      </c>
      <c r="M4975" s="113">
        <v>44782.945509259262</v>
      </c>
      <c r="P4975" s="78" t="str">
        <f t="shared" si="1309"/>
        <v/>
      </c>
      <c r="Q4975" s="113">
        <v>44782.945543981485</v>
      </c>
      <c r="R4975" s="78" t="s">
        <v>1187</v>
      </c>
      <c r="S4975" s="78" t="str">
        <f t="shared" si="1310"/>
        <v>CIC</v>
      </c>
      <c r="T4975" s="113">
        <v>44782.955914351849</v>
      </c>
      <c r="U4975" s="78" t="s">
        <v>1273</v>
      </c>
      <c r="V4975" s="78" t="str">
        <f t="shared" si="1311"/>
        <v>PLOEG</v>
      </c>
      <c r="W4975" s="113">
        <v>44782.978680555556</v>
      </c>
      <c r="X4975" s="113">
        <f t="shared" si="1312"/>
        <v>6.9444446125999093E-5</v>
      </c>
      <c r="Y4975" s="113">
        <f t="shared" si="1313"/>
        <v>1.0405092587461695E-2</v>
      </c>
      <c r="Z4975" s="113">
        <f t="shared" si="1314"/>
        <v>2.2766203706851229E-2</v>
      </c>
      <c r="AB4975" s="2">
        <f t="shared" si="1315"/>
        <v>899</v>
      </c>
      <c r="AC4975" s="2">
        <f t="shared" si="1315"/>
        <v>1967</v>
      </c>
      <c r="AE4975" s="2" t="str">
        <f t="shared" si="1316"/>
        <v/>
      </c>
      <c r="AF4975" s="2">
        <f t="shared" si="1317"/>
        <v>899</v>
      </c>
      <c r="AG4975" s="2" t="str">
        <f t="shared" si="1318"/>
        <v/>
      </c>
      <c r="AH4975" s="2" t="str">
        <f t="shared" si="1319"/>
        <v/>
      </c>
      <c r="AI4975" s="2" t="str">
        <f t="shared" si="1320"/>
        <v/>
      </c>
      <c r="AK4975" s="2" t="str">
        <f t="shared" si="1321"/>
        <v/>
      </c>
      <c r="AL4975" s="2">
        <f t="shared" si="1322"/>
        <v>1967</v>
      </c>
      <c r="AM4975" s="2" t="str">
        <f t="shared" si="1323"/>
        <v/>
      </c>
      <c r="AN4975" s="2" t="str">
        <f t="shared" si="1324"/>
        <v/>
      </c>
      <c r="AO4975" s="2" t="str">
        <f t="shared" si="1325"/>
        <v/>
      </c>
    </row>
    <row r="4976" spans="1:41" x14ac:dyDescent="0.3">
      <c r="A4976" s="111">
        <v>44782.945439814815</v>
      </c>
      <c r="B4976" s="78" t="s">
        <v>5723</v>
      </c>
      <c r="C4976" s="78" t="s">
        <v>846</v>
      </c>
      <c r="D4976" s="78" t="s">
        <v>5724</v>
      </c>
      <c r="F4976" s="78" t="s">
        <v>811</v>
      </c>
      <c r="G4976" s="78" t="s">
        <v>130</v>
      </c>
      <c r="H4976" s="112" t="s">
        <v>374</v>
      </c>
      <c r="I4976" s="112">
        <v>1</v>
      </c>
      <c r="J4976" s="113">
        <v>44782.945439814815</v>
      </c>
      <c r="K4976" s="113">
        <v>44782.945439814815</v>
      </c>
      <c r="M4976" s="113">
        <v>44782.949189814812</v>
      </c>
      <c r="P4976" s="78" t="str">
        <f t="shared" si="1309"/>
        <v/>
      </c>
      <c r="Q4976" s="113">
        <v>44782.949224537035</v>
      </c>
      <c r="R4976" s="78" t="s">
        <v>1187</v>
      </c>
      <c r="S4976" s="78" t="str">
        <f t="shared" si="1310"/>
        <v>CIC</v>
      </c>
      <c r="T4976" s="113">
        <v>44782.953634259262</v>
      </c>
      <c r="U4976" s="78" t="s">
        <v>1203</v>
      </c>
      <c r="V4976" s="78" t="str">
        <f t="shared" si="1311"/>
        <v>PLOEG</v>
      </c>
      <c r="W4976" s="113">
        <v>44782.979039351849</v>
      </c>
      <c r="X4976" s="113">
        <f t="shared" si="1312"/>
        <v>3.749999996216502E-3</v>
      </c>
      <c r="Y4976" s="113">
        <f t="shared" si="1313"/>
        <v>4.4444444502005354E-3</v>
      </c>
      <c r="Z4976" s="113">
        <f t="shared" si="1314"/>
        <v>2.5405092586879618E-2</v>
      </c>
      <c r="AB4976" s="2">
        <f t="shared" si="1315"/>
        <v>384</v>
      </c>
      <c r="AC4976" s="2">
        <f t="shared" si="1315"/>
        <v>2195</v>
      </c>
      <c r="AE4976" s="2" t="str">
        <f t="shared" si="1316"/>
        <v/>
      </c>
      <c r="AF4976" s="2">
        <f t="shared" si="1317"/>
        <v>384</v>
      </c>
      <c r="AG4976" s="2" t="str">
        <f t="shared" si="1318"/>
        <v/>
      </c>
      <c r="AH4976" s="2" t="str">
        <f t="shared" si="1319"/>
        <v/>
      </c>
      <c r="AI4976" s="2" t="str">
        <f t="shared" si="1320"/>
        <v/>
      </c>
      <c r="AK4976" s="2" t="str">
        <f t="shared" si="1321"/>
        <v/>
      </c>
      <c r="AL4976" s="2">
        <f t="shared" si="1322"/>
        <v>2195</v>
      </c>
      <c r="AM4976" s="2" t="str">
        <f t="shared" si="1323"/>
        <v/>
      </c>
      <c r="AN4976" s="2" t="str">
        <f t="shared" si="1324"/>
        <v/>
      </c>
      <c r="AO4976" s="2" t="str">
        <f t="shared" si="1325"/>
        <v/>
      </c>
    </row>
    <row r="4977" spans="1:41" x14ac:dyDescent="0.3">
      <c r="A4977" s="111">
        <v>44782.979432870372</v>
      </c>
      <c r="B4977" s="78" t="s">
        <v>5725</v>
      </c>
      <c r="C4977" s="78" t="s">
        <v>853</v>
      </c>
      <c r="D4977" s="78" t="s">
        <v>5726</v>
      </c>
      <c r="E4977" s="78">
        <v>11</v>
      </c>
      <c r="F4977" s="78" t="s">
        <v>811</v>
      </c>
      <c r="G4977" s="78" t="s">
        <v>88</v>
      </c>
      <c r="H4977" s="112" t="s">
        <v>230</v>
      </c>
      <c r="I4977" s="112">
        <v>3</v>
      </c>
      <c r="J4977" s="113">
        <v>44782.979432870372</v>
      </c>
      <c r="K4977" s="113">
        <v>44782.979432870372</v>
      </c>
      <c r="M4977" s="113">
        <v>44782.979490740741</v>
      </c>
      <c r="N4977" s="113">
        <v>44782.979502314818</v>
      </c>
      <c r="O4977" s="78" t="s">
        <v>1185</v>
      </c>
      <c r="P4977" s="78" t="str">
        <f t="shared" si="1309"/>
        <v>CIC</v>
      </c>
      <c r="S4977" s="78" t="str">
        <f t="shared" si="1310"/>
        <v/>
      </c>
      <c r="T4977" s="113">
        <v>44782.988333333335</v>
      </c>
      <c r="U4977" s="78" t="s">
        <v>1187</v>
      </c>
      <c r="V4977" s="78" t="str">
        <f t="shared" si="1311"/>
        <v>CIC</v>
      </c>
      <c r="W4977" s="113">
        <v>44782.988715277781</v>
      </c>
      <c r="X4977" s="113" t="str">
        <f t="shared" si="1312"/>
        <v/>
      </c>
      <c r="Y4977" s="113">
        <f t="shared" si="1313"/>
        <v>8.8425925932824612E-3</v>
      </c>
      <c r="Z4977" s="113">
        <f t="shared" si="1314"/>
        <v>3.819444464170374E-4</v>
      </c>
      <c r="AB4977" s="2">
        <f t="shared" si="1315"/>
        <v>764</v>
      </c>
      <c r="AC4977" s="2">
        <f t="shared" si="1315"/>
        <v>33</v>
      </c>
      <c r="AE4977" s="2" t="str">
        <f t="shared" si="1316"/>
        <v/>
      </c>
      <c r="AF4977" s="2" t="str">
        <f t="shared" si="1317"/>
        <v/>
      </c>
      <c r="AG4977" s="2" t="str">
        <f t="shared" si="1318"/>
        <v/>
      </c>
      <c r="AH4977" s="2">
        <f t="shared" si="1319"/>
        <v>764</v>
      </c>
      <c r="AI4977" s="2" t="str">
        <f t="shared" si="1320"/>
        <v/>
      </c>
      <c r="AK4977" s="2" t="str">
        <f t="shared" si="1321"/>
        <v/>
      </c>
      <c r="AL4977" s="2" t="str">
        <f t="shared" si="1322"/>
        <v/>
      </c>
      <c r="AM4977" s="2" t="str">
        <f t="shared" si="1323"/>
        <v/>
      </c>
      <c r="AN4977" s="2">
        <f t="shared" si="1324"/>
        <v>33</v>
      </c>
      <c r="AO4977" s="2" t="str">
        <f t="shared" si="1325"/>
        <v/>
      </c>
    </row>
    <row r="4978" spans="1:41" x14ac:dyDescent="0.3">
      <c r="A4978" s="111">
        <v>44782.980925925927</v>
      </c>
      <c r="B4978" s="78" t="s">
        <v>5727</v>
      </c>
      <c r="C4978" s="78" t="s">
        <v>846</v>
      </c>
      <c r="D4978" s="78" t="s">
        <v>3341</v>
      </c>
      <c r="E4978" s="78">
        <v>90</v>
      </c>
      <c r="F4978" s="78" t="s">
        <v>814</v>
      </c>
      <c r="G4978" s="78" t="s">
        <v>116</v>
      </c>
      <c r="H4978" s="112" t="s">
        <v>228</v>
      </c>
      <c r="I4978" s="112">
        <v>2</v>
      </c>
      <c r="J4978" s="113">
        <v>44782.980925925927</v>
      </c>
      <c r="K4978" s="113">
        <v>44782.980925925927</v>
      </c>
      <c r="M4978" s="113">
        <v>44782.980995370373</v>
      </c>
      <c r="P4978" s="78" t="str">
        <f t="shared" si="1309"/>
        <v/>
      </c>
      <c r="Q4978" s="113">
        <v>44782.981030092589</v>
      </c>
      <c r="R4978" s="78" t="s">
        <v>1187</v>
      </c>
      <c r="S4978" s="78" t="str">
        <f t="shared" si="1310"/>
        <v>CIC</v>
      </c>
      <c r="T4978" s="113">
        <v>44782.99145833333</v>
      </c>
      <c r="U4978" s="78" t="s">
        <v>1203</v>
      </c>
      <c r="V4978" s="78" t="str">
        <f t="shared" si="1311"/>
        <v>PLOEG</v>
      </c>
      <c r="W4978" s="113">
        <v>44782.996215277781</v>
      </c>
      <c r="X4978" s="113">
        <f t="shared" si="1312"/>
        <v>6.9444446125999093E-5</v>
      </c>
      <c r="Y4978" s="113">
        <f t="shared" si="1313"/>
        <v>1.0462962956808042E-2</v>
      </c>
      <c r="Z4978" s="113">
        <f t="shared" si="1314"/>
        <v>4.7569444504915737E-3</v>
      </c>
      <c r="AB4978" s="2">
        <f t="shared" si="1315"/>
        <v>904</v>
      </c>
      <c r="AC4978" s="2">
        <f t="shared" si="1315"/>
        <v>411</v>
      </c>
      <c r="AE4978" s="2" t="str">
        <f t="shared" si="1316"/>
        <v/>
      </c>
      <c r="AF4978" s="2" t="str">
        <f t="shared" si="1317"/>
        <v/>
      </c>
      <c r="AG4978" s="2">
        <f t="shared" si="1318"/>
        <v>904</v>
      </c>
      <c r="AH4978" s="2" t="str">
        <f t="shared" si="1319"/>
        <v/>
      </c>
      <c r="AI4978" s="2" t="str">
        <f t="shared" si="1320"/>
        <v/>
      </c>
      <c r="AK4978" s="2" t="str">
        <f t="shared" si="1321"/>
        <v/>
      </c>
      <c r="AL4978" s="2" t="str">
        <f t="shared" si="1322"/>
        <v/>
      </c>
      <c r="AM4978" s="2">
        <f t="shared" si="1323"/>
        <v>411</v>
      </c>
      <c r="AN4978" s="2" t="str">
        <f t="shared" si="1324"/>
        <v/>
      </c>
      <c r="AO4978" s="2" t="str">
        <f t="shared" si="1325"/>
        <v/>
      </c>
    </row>
    <row r="4979" spans="1:41" x14ac:dyDescent="0.3">
      <c r="A4979" s="111">
        <v>44782.988912037035</v>
      </c>
      <c r="B4979" s="78" t="s">
        <v>5728</v>
      </c>
      <c r="C4979" s="78" t="s">
        <v>853</v>
      </c>
      <c r="D4979" s="78" t="s">
        <v>5729</v>
      </c>
      <c r="E4979" s="78">
        <v>100</v>
      </c>
      <c r="F4979" s="78" t="s">
        <v>811</v>
      </c>
      <c r="G4979" s="78" t="s">
        <v>88</v>
      </c>
      <c r="H4979" s="112" t="s">
        <v>230</v>
      </c>
      <c r="I4979" s="112">
        <v>3</v>
      </c>
      <c r="J4979" s="113">
        <v>44782.988912037035</v>
      </c>
      <c r="K4979" s="113">
        <v>44782.988912037035</v>
      </c>
      <c r="M4979" s="113">
        <v>44782.988993055558</v>
      </c>
      <c r="P4979" s="78" t="str">
        <f t="shared" si="1309"/>
        <v/>
      </c>
      <c r="Q4979" s="113">
        <v>44782.989027777781</v>
      </c>
      <c r="R4979" s="78" t="s">
        <v>1187</v>
      </c>
      <c r="S4979" s="78" t="str">
        <f t="shared" si="1310"/>
        <v>CIC</v>
      </c>
      <c r="V4979" s="78" t="str">
        <f t="shared" si="1311"/>
        <v/>
      </c>
      <c r="W4979" s="113">
        <v>44783.021157407406</v>
      </c>
      <c r="X4979" s="113">
        <f t="shared" si="1312"/>
        <v>8.101852290565148E-5</v>
      </c>
      <c r="Y4979" s="113" t="str">
        <f t="shared" si="1313"/>
        <v/>
      </c>
      <c r="Z4979" s="113" t="str">
        <f t="shared" si="1314"/>
        <v/>
      </c>
      <c r="AB4979" s="2" t="str">
        <f t="shared" si="1315"/>
        <v/>
      </c>
      <c r="AC4979" s="2" t="str">
        <f t="shared" si="1315"/>
        <v/>
      </c>
      <c r="AE4979" s="2" t="str">
        <f t="shared" si="1316"/>
        <v/>
      </c>
      <c r="AF4979" s="2" t="str">
        <f t="shared" si="1317"/>
        <v/>
      </c>
      <c r="AG4979" s="2" t="str">
        <f t="shared" si="1318"/>
        <v/>
      </c>
      <c r="AH4979" s="2" t="str">
        <f t="shared" si="1319"/>
        <v/>
      </c>
      <c r="AI4979" s="2" t="str">
        <f t="shared" si="1320"/>
        <v/>
      </c>
      <c r="AK4979" s="2" t="str">
        <f t="shared" si="1321"/>
        <v/>
      </c>
      <c r="AL4979" s="2" t="str">
        <f t="shared" si="1322"/>
        <v/>
      </c>
      <c r="AM4979" s="2" t="str">
        <f t="shared" si="1323"/>
        <v/>
      </c>
      <c r="AN4979" s="2" t="str">
        <f t="shared" si="1324"/>
        <v/>
      </c>
      <c r="AO4979" s="2" t="str">
        <f t="shared" si="1325"/>
        <v/>
      </c>
    </row>
    <row r="4980" spans="1:41" x14ac:dyDescent="0.3">
      <c r="A4980" s="111">
        <v>44783.007141203707</v>
      </c>
      <c r="B4980" s="78" t="s">
        <v>5730</v>
      </c>
      <c r="C4980" s="78" t="s">
        <v>846</v>
      </c>
      <c r="D4980" s="78" t="s">
        <v>3341</v>
      </c>
      <c r="E4980" s="78">
        <v>90</v>
      </c>
      <c r="F4980" s="78" t="s">
        <v>814</v>
      </c>
      <c r="G4980" s="78" t="s">
        <v>116</v>
      </c>
      <c r="H4980" s="112" t="s">
        <v>228</v>
      </c>
      <c r="I4980" s="112">
        <v>2</v>
      </c>
      <c r="J4980" s="113">
        <v>44783.007141203707</v>
      </c>
      <c r="K4980" s="113">
        <v>44783.007141203707</v>
      </c>
      <c r="M4980" s="113">
        <v>44783.007233796299</v>
      </c>
      <c r="N4980" s="113">
        <v>44783.007928240739</v>
      </c>
      <c r="O4980" s="78" t="s">
        <v>1185</v>
      </c>
      <c r="P4980" s="78" t="str">
        <f t="shared" si="1309"/>
        <v>CIC</v>
      </c>
      <c r="S4980" s="78" t="str">
        <f t="shared" si="1310"/>
        <v/>
      </c>
      <c r="V4980" s="78" t="str">
        <f t="shared" si="1311"/>
        <v/>
      </c>
      <c r="W4980" s="113">
        <v>44783.019513888888</v>
      </c>
      <c r="X4980" s="113">
        <f t="shared" si="1312"/>
        <v>9.2592592409346253E-5</v>
      </c>
      <c r="Y4980" s="113" t="str">
        <f t="shared" si="1313"/>
        <v/>
      </c>
      <c r="Z4980" s="113" t="str">
        <f t="shared" si="1314"/>
        <v/>
      </c>
      <c r="AB4980" s="2" t="str">
        <f t="shared" si="1315"/>
        <v/>
      </c>
      <c r="AC4980" s="2" t="str">
        <f t="shared" si="1315"/>
        <v/>
      </c>
      <c r="AE4980" s="2" t="str">
        <f t="shared" si="1316"/>
        <v/>
      </c>
      <c r="AF4980" s="2" t="str">
        <f t="shared" si="1317"/>
        <v/>
      </c>
      <c r="AG4980" s="2" t="str">
        <f t="shared" si="1318"/>
        <v/>
      </c>
      <c r="AH4980" s="2" t="str">
        <f t="shared" si="1319"/>
        <v/>
      </c>
      <c r="AI4980" s="2" t="str">
        <f t="shared" si="1320"/>
        <v/>
      </c>
      <c r="AK4980" s="2" t="str">
        <f t="shared" si="1321"/>
        <v/>
      </c>
      <c r="AL4980" s="2" t="str">
        <f t="shared" si="1322"/>
        <v/>
      </c>
      <c r="AM4980" s="2" t="str">
        <f t="shared" si="1323"/>
        <v/>
      </c>
      <c r="AN4980" s="2" t="str">
        <f t="shared" si="1324"/>
        <v/>
      </c>
      <c r="AO4980" s="2" t="str">
        <f t="shared" si="1325"/>
        <v/>
      </c>
    </row>
    <row r="4981" spans="1:41" x14ac:dyDescent="0.3">
      <c r="A4981" s="111">
        <v>44783.010428240741</v>
      </c>
      <c r="B4981" s="78" t="s">
        <v>5731</v>
      </c>
      <c r="C4981" s="78" t="s">
        <v>835</v>
      </c>
      <c r="D4981" s="78" t="s">
        <v>1429</v>
      </c>
      <c r="F4981" s="78" t="s">
        <v>807</v>
      </c>
      <c r="G4981" s="78" t="s">
        <v>112</v>
      </c>
      <c r="H4981" s="112" t="s">
        <v>218</v>
      </c>
      <c r="I4981" s="112">
        <v>3</v>
      </c>
      <c r="J4981" s="113">
        <v>44783.01</v>
      </c>
      <c r="K4981" s="113">
        <v>44783.010428240741</v>
      </c>
      <c r="M4981" s="113">
        <v>44783.010717592595</v>
      </c>
      <c r="N4981" s="113">
        <v>44783.010983796295</v>
      </c>
      <c r="O4981" s="78" t="s">
        <v>1185</v>
      </c>
      <c r="P4981" s="78" t="str">
        <f t="shared" si="1309"/>
        <v>CIC</v>
      </c>
      <c r="S4981" s="78" t="str">
        <f t="shared" si="1310"/>
        <v/>
      </c>
      <c r="T4981" s="113">
        <v>44783.017685185187</v>
      </c>
      <c r="U4981" s="78" t="s">
        <v>1216</v>
      </c>
      <c r="V4981" s="78" t="str">
        <f t="shared" si="1311"/>
        <v>PLOEG</v>
      </c>
      <c r="W4981" s="113">
        <v>44783.036504629628</v>
      </c>
      <c r="X4981" s="113">
        <f t="shared" si="1312"/>
        <v>2.8935185400769114E-4</v>
      </c>
      <c r="Y4981" s="113">
        <f t="shared" si="1313"/>
        <v>6.9675925915362313E-3</v>
      </c>
      <c r="Z4981" s="113">
        <f t="shared" si="1314"/>
        <v>1.8819444441760425E-2</v>
      </c>
      <c r="AB4981" s="2">
        <f t="shared" si="1315"/>
        <v>602</v>
      </c>
      <c r="AC4981" s="2">
        <f t="shared" si="1315"/>
        <v>1626</v>
      </c>
      <c r="AE4981" s="2" t="str">
        <f t="shared" si="1316"/>
        <v/>
      </c>
      <c r="AF4981" s="2" t="str">
        <f t="shared" si="1317"/>
        <v/>
      </c>
      <c r="AG4981" s="2" t="str">
        <f t="shared" si="1318"/>
        <v/>
      </c>
      <c r="AH4981" s="2">
        <f t="shared" si="1319"/>
        <v>602</v>
      </c>
      <c r="AI4981" s="2" t="str">
        <f t="shared" si="1320"/>
        <v/>
      </c>
      <c r="AK4981" s="2" t="str">
        <f t="shared" si="1321"/>
        <v/>
      </c>
      <c r="AL4981" s="2" t="str">
        <f t="shared" si="1322"/>
        <v/>
      </c>
      <c r="AM4981" s="2" t="str">
        <f t="shared" si="1323"/>
        <v/>
      </c>
      <c r="AN4981" s="2">
        <f t="shared" si="1324"/>
        <v>1626</v>
      </c>
      <c r="AO4981" s="2" t="str">
        <f t="shared" si="1325"/>
        <v/>
      </c>
    </row>
    <row r="4982" spans="1:41" x14ac:dyDescent="0.3">
      <c r="A4982" s="111">
        <v>44783.02140046296</v>
      </c>
      <c r="B4982" s="78" t="s">
        <v>5732</v>
      </c>
      <c r="C4982" s="78" t="s">
        <v>853</v>
      </c>
      <c r="D4982" s="78" t="s">
        <v>5726</v>
      </c>
      <c r="E4982" s="78">
        <v>11</v>
      </c>
      <c r="F4982" s="78" t="s">
        <v>811</v>
      </c>
      <c r="G4982" s="78" t="s">
        <v>88</v>
      </c>
      <c r="H4982" s="112" t="s">
        <v>230</v>
      </c>
      <c r="I4982" s="112">
        <v>3</v>
      </c>
      <c r="J4982" s="113">
        <v>44783.02140046296</v>
      </c>
      <c r="K4982" s="113">
        <v>44783.02140046296</v>
      </c>
      <c r="M4982" s="113">
        <v>44783.021458333336</v>
      </c>
      <c r="P4982" s="78" t="str">
        <f t="shared" si="1309"/>
        <v/>
      </c>
      <c r="Q4982" s="113">
        <v>44783.021504629629</v>
      </c>
      <c r="R4982" s="78" t="s">
        <v>1187</v>
      </c>
      <c r="S4982" s="78" t="str">
        <f t="shared" si="1310"/>
        <v>CIC</v>
      </c>
      <c r="T4982" s="113">
        <v>44783.026689814818</v>
      </c>
      <c r="U4982" s="78" t="s">
        <v>2077</v>
      </c>
      <c r="V4982" s="78" t="str">
        <f t="shared" si="1311"/>
        <v>PLOEG</v>
      </c>
      <c r="W4982" s="113">
        <v>44783.029722222222</v>
      </c>
      <c r="X4982" s="113" t="str">
        <f t="shared" si="1312"/>
        <v/>
      </c>
      <c r="Y4982" s="113">
        <f t="shared" si="1313"/>
        <v>5.2314814820419997E-3</v>
      </c>
      <c r="Z4982" s="113">
        <f t="shared" si="1314"/>
        <v>3.0324074032250792E-3</v>
      </c>
      <c r="AB4982" s="2">
        <f t="shared" si="1315"/>
        <v>452</v>
      </c>
      <c r="AC4982" s="2">
        <f t="shared" si="1315"/>
        <v>262</v>
      </c>
      <c r="AE4982" s="2" t="str">
        <f t="shared" si="1316"/>
        <v/>
      </c>
      <c r="AF4982" s="2" t="str">
        <f t="shared" si="1317"/>
        <v/>
      </c>
      <c r="AG4982" s="2" t="str">
        <f t="shared" si="1318"/>
        <v/>
      </c>
      <c r="AH4982" s="2">
        <f t="shared" si="1319"/>
        <v>452</v>
      </c>
      <c r="AI4982" s="2" t="str">
        <f t="shared" si="1320"/>
        <v/>
      </c>
      <c r="AK4982" s="2" t="str">
        <f t="shared" si="1321"/>
        <v/>
      </c>
      <c r="AL4982" s="2" t="str">
        <f t="shared" si="1322"/>
        <v/>
      </c>
      <c r="AM4982" s="2" t="str">
        <f t="shared" si="1323"/>
        <v/>
      </c>
      <c r="AN4982" s="2">
        <f t="shared" si="1324"/>
        <v>262</v>
      </c>
      <c r="AO4982" s="2" t="str">
        <f t="shared" si="1325"/>
        <v/>
      </c>
    </row>
    <row r="4983" spans="1:41" x14ac:dyDescent="0.3">
      <c r="A4983" s="111">
        <v>44783.101111111115</v>
      </c>
      <c r="B4983" s="78" t="s">
        <v>5733</v>
      </c>
      <c r="C4983" s="78" t="s">
        <v>846</v>
      </c>
      <c r="D4983" s="78" t="s">
        <v>1697</v>
      </c>
      <c r="F4983" s="78" t="s">
        <v>812</v>
      </c>
      <c r="G4983" s="78" t="s">
        <v>92</v>
      </c>
      <c r="H4983" s="112" t="s">
        <v>458</v>
      </c>
      <c r="I4983" s="112">
        <v>2</v>
      </c>
      <c r="J4983" s="113">
        <v>44783.101111111115</v>
      </c>
      <c r="K4983" s="113">
        <v>44783.101111111115</v>
      </c>
      <c r="M4983" s="113">
        <v>44783.101180555554</v>
      </c>
      <c r="N4983" s="113">
        <v>44783.101226851853</v>
      </c>
      <c r="O4983" s="78" t="s">
        <v>1187</v>
      </c>
      <c r="P4983" s="78" t="str">
        <f t="shared" si="1309"/>
        <v>CIC</v>
      </c>
      <c r="S4983" s="78" t="str">
        <f t="shared" si="1310"/>
        <v/>
      </c>
      <c r="V4983" s="78" t="str">
        <f t="shared" si="1311"/>
        <v/>
      </c>
      <c r="W4983" s="113">
        <v>44783.127812500003</v>
      </c>
      <c r="X4983" s="113">
        <f t="shared" si="1312"/>
        <v>6.9444438850041479E-5</v>
      </c>
      <c r="Y4983" s="113" t="str">
        <f t="shared" si="1313"/>
        <v/>
      </c>
      <c r="Z4983" s="113" t="str">
        <f t="shared" si="1314"/>
        <v/>
      </c>
      <c r="AB4983" s="2" t="str">
        <f t="shared" si="1315"/>
        <v/>
      </c>
      <c r="AC4983" s="2" t="str">
        <f t="shared" si="1315"/>
        <v/>
      </c>
      <c r="AE4983" s="2" t="str">
        <f t="shared" si="1316"/>
        <v/>
      </c>
      <c r="AF4983" s="2" t="str">
        <f t="shared" si="1317"/>
        <v/>
      </c>
      <c r="AG4983" s="2" t="str">
        <f t="shared" si="1318"/>
        <v/>
      </c>
      <c r="AH4983" s="2" t="str">
        <f t="shared" si="1319"/>
        <v/>
      </c>
      <c r="AI4983" s="2" t="str">
        <f t="shared" si="1320"/>
        <v/>
      </c>
      <c r="AK4983" s="2" t="str">
        <f t="shared" si="1321"/>
        <v/>
      </c>
      <c r="AL4983" s="2" t="str">
        <f t="shared" si="1322"/>
        <v/>
      </c>
      <c r="AM4983" s="2" t="str">
        <f t="shared" si="1323"/>
        <v/>
      </c>
      <c r="AN4983" s="2" t="str">
        <f t="shared" si="1324"/>
        <v/>
      </c>
      <c r="AO4983" s="2" t="str">
        <f t="shared" si="1325"/>
        <v/>
      </c>
    </row>
    <row r="4984" spans="1:41" x14ac:dyDescent="0.3">
      <c r="A4984" s="111">
        <v>44783.101111111115</v>
      </c>
      <c r="B4984" s="78" t="s">
        <v>5733</v>
      </c>
      <c r="C4984" s="78" t="s">
        <v>835</v>
      </c>
      <c r="D4984" s="78" t="s">
        <v>1697</v>
      </c>
      <c r="F4984" s="78" t="s">
        <v>812</v>
      </c>
      <c r="G4984" s="78" t="s">
        <v>92</v>
      </c>
      <c r="H4984" s="112" t="s">
        <v>458</v>
      </c>
      <c r="I4984" s="112">
        <v>2</v>
      </c>
      <c r="J4984" s="113">
        <v>44783.101111111115</v>
      </c>
      <c r="K4984" s="113">
        <v>44783.101111111115</v>
      </c>
      <c r="M4984" s="113">
        <v>44783.101666666669</v>
      </c>
      <c r="N4984" s="113">
        <v>44783.101747685185</v>
      </c>
      <c r="O4984" s="78" t="s">
        <v>1185</v>
      </c>
      <c r="P4984" s="78" t="str">
        <f t="shared" si="1309"/>
        <v>CIC</v>
      </c>
      <c r="S4984" s="78" t="str">
        <f t="shared" si="1310"/>
        <v/>
      </c>
      <c r="V4984" s="78" t="str">
        <f t="shared" si="1311"/>
        <v/>
      </c>
      <c r="W4984" s="113">
        <v>44783.127824074072</v>
      </c>
      <c r="X4984" s="113">
        <f t="shared" si="1312"/>
        <v>5.5555555445607752E-4</v>
      </c>
      <c r="Y4984" s="113" t="str">
        <f t="shared" si="1313"/>
        <v/>
      </c>
      <c r="Z4984" s="113" t="str">
        <f t="shared" si="1314"/>
        <v/>
      </c>
      <c r="AB4984" s="2" t="str">
        <f t="shared" si="1315"/>
        <v/>
      </c>
      <c r="AC4984" s="2" t="str">
        <f t="shared" si="1315"/>
        <v/>
      </c>
      <c r="AE4984" s="2" t="str">
        <f t="shared" si="1316"/>
        <v/>
      </c>
      <c r="AF4984" s="2" t="str">
        <f t="shared" si="1317"/>
        <v/>
      </c>
      <c r="AG4984" s="2" t="str">
        <f t="shared" si="1318"/>
        <v/>
      </c>
      <c r="AH4984" s="2" t="str">
        <f t="shared" si="1319"/>
        <v/>
      </c>
      <c r="AI4984" s="2" t="str">
        <f t="shared" si="1320"/>
        <v/>
      </c>
      <c r="AK4984" s="2" t="str">
        <f t="shared" si="1321"/>
        <v/>
      </c>
      <c r="AL4984" s="2" t="str">
        <f t="shared" si="1322"/>
        <v/>
      </c>
      <c r="AM4984" s="2" t="str">
        <f t="shared" si="1323"/>
        <v/>
      </c>
      <c r="AN4984" s="2" t="str">
        <f t="shared" si="1324"/>
        <v/>
      </c>
      <c r="AO4984" s="2" t="str">
        <f t="shared" si="1325"/>
        <v/>
      </c>
    </row>
    <row r="4985" spans="1:41" x14ac:dyDescent="0.3">
      <c r="A4985" s="111">
        <v>44783.101111111115</v>
      </c>
      <c r="B4985" s="78" t="s">
        <v>5733</v>
      </c>
      <c r="C4985" s="78" t="s">
        <v>853</v>
      </c>
      <c r="D4985" s="78" t="s">
        <v>1697</v>
      </c>
      <c r="F4985" s="78" t="s">
        <v>812</v>
      </c>
      <c r="G4985" s="78" t="s">
        <v>92</v>
      </c>
      <c r="H4985" s="112" t="s">
        <v>458</v>
      </c>
      <c r="I4985" s="112">
        <v>2</v>
      </c>
      <c r="J4985" s="113">
        <v>44783.101111111115</v>
      </c>
      <c r="K4985" s="113">
        <v>44783.101111111115</v>
      </c>
      <c r="M4985" s="113">
        <v>44783.101701388892</v>
      </c>
      <c r="N4985" s="113">
        <v>44783.101724537039</v>
      </c>
      <c r="O4985" s="78" t="s">
        <v>1185</v>
      </c>
      <c r="P4985" s="78" t="str">
        <f t="shared" si="1309"/>
        <v>CIC</v>
      </c>
      <c r="S4985" s="78" t="str">
        <f t="shared" si="1310"/>
        <v/>
      </c>
      <c r="V4985" s="78" t="str">
        <f t="shared" si="1311"/>
        <v/>
      </c>
      <c r="W4985" s="113">
        <v>44783.127824074072</v>
      </c>
      <c r="X4985" s="113">
        <f t="shared" si="1312"/>
        <v>5.9027777751907706E-4</v>
      </c>
      <c r="Y4985" s="113" t="str">
        <f t="shared" si="1313"/>
        <v/>
      </c>
      <c r="Z4985" s="113" t="str">
        <f t="shared" si="1314"/>
        <v/>
      </c>
      <c r="AB4985" s="2" t="str">
        <f t="shared" si="1315"/>
        <v/>
      </c>
      <c r="AC4985" s="2" t="str">
        <f t="shared" si="1315"/>
        <v/>
      </c>
      <c r="AE4985" s="2" t="str">
        <f t="shared" si="1316"/>
        <v/>
      </c>
      <c r="AF4985" s="2" t="str">
        <f t="shared" si="1317"/>
        <v/>
      </c>
      <c r="AG4985" s="2" t="str">
        <f t="shared" si="1318"/>
        <v/>
      </c>
      <c r="AH4985" s="2" t="str">
        <f t="shared" si="1319"/>
        <v/>
      </c>
      <c r="AI4985" s="2" t="str">
        <f t="shared" si="1320"/>
        <v/>
      </c>
      <c r="AK4985" s="2" t="str">
        <f t="shared" si="1321"/>
        <v/>
      </c>
      <c r="AL4985" s="2" t="str">
        <f t="shared" si="1322"/>
        <v/>
      </c>
      <c r="AM4985" s="2" t="str">
        <f t="shared" si="1323"/>
        <v/>
      </c>
      <c r="AN4985" s="2" t="str">
        <f t="shared" si="1324"/>
        <v/>
      </c>
      <c r="AO4985" s="2" t="str">
        <f t="shared" si="1325"/>
        <v/>
      </c>
    </row>
    <row r="4986" spans="1:41" x14ac:dyDescent="0.3">
      <c r="A4986" s="111">
        <v>44783.305162037039</v>
      </c>
      <c r="B4986" s="78" t="s">
        <v>5734</v>
      </c>
      <c r="C4986" s="78" t="s">
        <v>886</v>
      </c>
      <c r="D4986" s="78" t="s">
        <v>1975</v>
      </c>
      <c r="E4986" s="78">
        <v>11</v>
      </c>
      <c r="F4986" s="78" t="s">
        <v>808</v>
      </c>
      <c r="G4986" s="78" t="s">
        <v>90</v>
      </c>
      <c r="H4986" s="112" t="s">
        <v>298</v>
      </c>
      <c r="I4986" s="112">
        <v>2</v>
      </c>
      <c r="J4986" s="113">
        <v>44783.296643518515</v>
      </c>
      <c r="K4986" s="113">
        <v>44783.305162037039</v>
      </c>
      <c r="L4986" s="113">
        <v>44783.333287037036</v>
      </c>
      <c r="M4986" s="113">
        <v>44783.346446759257</v>
      </c>
      <c r="N4986" s="113">
        <v>44783.333194444444</v>
      </c>
      <c r="O4986" s="78" t="s">
        <v>1185</v>
      </c>
      <c r="P4986" s="78" t="str">
        <f t="shared" si="1309"/>
        <v>CIC</v>
      </c>
      <c r="Q4986" s="113">
        <v>44783.352442129632</v>
      </c>
      <c r="R4986" s="78" t="s">
        <v>1267</v>
      </c>
      <c r="S4986" s="78" t="str">
        <f t="shared" si="1310"/>
        <v>PLOEG</v>
      </c>
      <c r="T4986" s="113">
        <v>44783.361643518518</v>
      </c>
      <c r="U4986" s="78" t="s">
        <v>1185</v>
      </c>
      <c r="V4986" s="78" t="str">
        <f t="shared" si="1311"/>
        <v>CIC</v>
      </c>
      <c r="W4986" s="113">
        <v>44783.361701388887</v>
      </c>
      <c r="X4986" s="113">
        <f t="shared" si="1312"/>
        <v>2.8124999997089617E-2</v>
      </c>
      <c r="Y4986" s="113">
        <f t="shared" si="1313"/>
        <v>2.8356481481750961E-2</v>
      </c>
      <c r="Z4986" s="113" t="str">
        <f t="shared" si="1314"/>
        <v/>
      </c>
      <c r="AB4986" s="2">
        <f t="shared" si="1315"/>
        <v>2450</v>
      </c>
      <c r="AC4986" s="2" t="str">
        <f t="shared" si="1315"/>
        <v/>
      </c>
      <c r="AE4986" s="2" t="str">
        <f t="shared" si="1316"/>
        <v/>
      </c>
      <c r="AF4986" s="2" t="str">
        <f t="shared" si="1317"/>
        <v/>
      </c>
      <c r="AG4986" s="2">
        <f t="shared" si="1318"/>
        <v>2450</v>
      </c>
      <c r="AH4986" s="2" t="str">
        <f t="shared" si="1319"/>
        <v/>
      </c>
      <c r="AI4986" s="2" t="str">
        <f t="shared" si="1320"/>
        <v/>
      </c>
      <c r="AK4986" s="2" t="str">
        <f t="shared" si="1321"/>
        <v/>
      </c>
      <c r="AL4986" s="2" t="str">
        <f t="shared" si="1322"/>
        <v/>
      </c>
      <c r="AM4986" s="2" t="str">
        <f t="shared" si="1323"/>
        <v/>
      </c>
      <c r="AN4986" s="2" t="str">
        <f t="shared" si="1324"/>
        <v/>
      </c>
      <c r="AO4986" s="2" t="str">
        <f t="shared" si="1325"/>
        <v/>
      </c>
    </row>
    <row r="4987" spans="1:41" x14ac:dyDescent="0.3">
      <c r="A4987" s="111">
        <v>44783.319444444445</v>
      </c>
      <c r="B4987" s="78" t="s">
        <v>5735</v>
      </c>
      <c r="C4987" s="78" t="s">
        <v>886</v>
      </c>
      <c r="D4987" s="78" t="s">
        <v>1673</v>
      </c>
      <c r="E4987" s="78">
        <v>2</v>
      </c>
      <c r="F4987" s="78" t="s">
        <v>807</v>
      </c>
      <c r="G4987" s="78" t="s">
        <v>90</v>
      </c>
      <c r="H4987" s="112" t="s">
        <v>298</v>
      </c>
      <c r="I4987" s="112">
        <v>2</v>
      </c>
      <c r="J4987" s="113">
        <v>44783.318842592591</v>
      </c>
      <c r="K4987" s="113">
        <v>44783.319444444445</v>
      </c>
      <c r="M4987" s="113">
        <v>44783.323067129626</v>
      </c>
      <c r="P4987" s="78" t="str">
        <f t="shared" si="1309"/>
        <v/>
      </c>
      <c r="Q4987" s="113">
        <v>44783.323101851849</v>
      </c>
      <c r="R4987" s="78" t="s">
        <v>1185</v>
      </c>
      <c r="S4987" s="78" t="str">
        <f t="shared" si="1310"/>
        <v>CIC</v>
      </c>
      <c r="T4987" s="113">
        <v>44783.330011574071</v>
      </c>
      <c r="U4987" s="78" t="s">
        <v>1258</v>
      </c>
      <c r="V4987" s="78" t="str">
        <f t="shared" si="1311"/>
        <v>PLOEG</v>
      </c>
      <c r="W4987" s="113">
        <v>44783.333124999997</v>
      </c>
      <c r="X4987" s="113">
        <f t="shared" si="1312"/>
        <v>3.6226851807441562E-3</v>
      </c>
      <c r="Y4987" s="113">
        <f t="shared" si="1313"/>
        <v>6.9444444452528842E-3</v>
      </c>
      <c r="Z4987" s="113">
        <f t="shared" si="1314"/>
        <v>3.1134259261307307E-3</v>
      </c>
      <c r="AB4987" s="2">
        <f t="shared" si="1315"/>
        <v>600</v>
      </c>
      <c r="AC4987" s="2">
        <f t="shared" si="1315"/>
        <v>269</v>
      </c>
      <c r="AE4987" s="2" t="str">
        <f t="shared" si="1316"/>
        <v/>
      </c>
      <c r="AF4987" s="2" t="str">
        <f t="shared" si="1317"/>
        <v/>
      </c>
      <c r="AG4987" s="2">
        <f t="shared" si="1318"/>
        <v>600</v>
      </c>
      <c r="AH4987" s="2" t="str">
        <f t="shared" si="1319"/>
        <v/>
      </c>
      <c r="AI4987" s="2" t="str">
        <f t="shared" si="1320"/>
        <v/>
      </c>
      <c r="AK4987" s="2" t="str">
        <f t="shared" si="1321"/>
        <v/>
      </c>
      <c r="AL4987" s="2" t="str">
        <f t="shared" si="1322"/>
        <v/>
      </c>
      <c r="AM4987" s="2">
        <f t="shared" si="1323"/>
        <v>269</v>
      </c>
      <c r="AN4987" s="2" t="str">
        <f t="shared" si="1324"/>
        <v/>
      </c>
      <c r="AO4987" s="2" t="str">
        <f t="shared" si="1325"/>
        <v/>
      </c>
    </row>
    <row r="4988" spans="1:41" x14ac:dyDescent="0.3">
      <c r="A4988" s="111">
        <v>44783.325613425928</v>
      </c>
      <c r="B4988" s="78" t="s">
        <v>5736</v>
      </c>
      <c r="C4988" s="78" t="s">
        <v>886</v>
      </c>
      <c r="D4988" s="78" t="s">
        <v>2976</v>
      </c>
      <c r="E4988" s="78">
        <v>3</v>
      </c>
      <c r="F4988" s="78" t="s">
        <v>807</v>
      </c>
      <c r="G4988" s="78" t="s">
        <v>94</v>
      </c>
      <c r="H4988" s="112" t="s">
        <v>320</v>
      </c>
      <c r="I4988" s="112">
        <v>3</v>
      </c>
      <c r="J4988" s="113">
        <v>44783.324687499997</v>
      </c>
      <c r="K4988" s="113">
        <v>44783.325613425928</v>
      </c>
      <c r="M4988" s="113">
        <v>44783.333287037036</v>
      </c>
      <c r="N4988" s="113">
        <v>44783.333321759259</v>
      </c>
      <c r="O4988" s="78" t="s">
        <v>1185</v>
      </c>
      <c r="P4988" s="78" t="str">
        <f t="shared" si="1309"/>
        <v>CIC</v>
      </c>
      <c r="S4988" s="78" t="str">
        <f t="shared" si="1310"/>
        <v/>
      </c>
      <c r="T4988" s="113">
        <v>44783.339039351849</v>
      </c>
      <c r="U4988" s="78" t="s">
        <v>1185</v>
      </c>
      <c r="V4988" s="78" t="str">
        <f t="shared" si="1311"/>
        <v>CIC</v>
      </c>
      <c r="W4988" s="113">
        <v>44783.346446759257</v>
      </c>
      <c r="X4988" s="113">
        <f t="shared" si="1312"/>
        <v>7.6736111077480018E-3</v>
      </c>
      <c r="Y4988" s="113">
        <f t="shared" si="1313"/>
        <v>5.7523148134350777E-3</v>
      </c>
      <c r="Z4988" s="113">
        <f t="shared" si="1314"/>
        <v>7.4074074072996154E-3</v>
      </c>
      <c r="AB4988" s="2">
        <f t="shared" si="1315"/>
        <v>497</v>
      </c>
      <c r="AC4988" s="2">
        <f t="shared" si="1315"/>
        <v>640</v>
      </c>
      <c r="AE4988" s="2" t="str">
        <f t="shared" si="1316"/>
        <v/>
      </c>
      <c r="AF4988" s="2" t="str">
        <f t="shared" si="1317"/>
        <v/>
      </c>
      <c r="AG4988" s="2" t="str">
        <f t="shared" si="1318"/>
        <v/>
      </c>
      <c r="AH4988" s="2">
        <f t="shared" si="1319"/>
        <v>497</v>
      </c>
      <c r="AI4988" s="2" t="str">
        <f t="shared" si="1320"/>
        <v/>
      </c>
      <c r="AK4988" s="2" t="str">
        <f t="shared" si="1321"/>
        <v/>
      </c>
      <c r="AL4988" s="2" t="str">
        <f t="shared" si="1322"/>
        <v/>
      </c>
      <c r="AM4988" s="2" t="str">
        <f t="shared" si="1323"/>
        <v/>
      </c>
      <c r="AN4988" s="2">
        <f t="shared" si="1324"/>
        <v>640</v>
      </c>
      <c r="AO4988" s="2" t="str">
        <f t="shared" si="1325"/>
        <v/>
      </c>
    </row>
    <row r="4989" spans="1:41" x14ac:dyDescent="0.3">
      <c r="A4989" s="111">
        <v>44783.38113425926</v>
      </c>
      <c r="B4989" s="78" t="s">
        <v>5737</v>
      </c>
      <c r="C4989" s="78" t="s">
        <v>886</v>
      </c>
      <c r="D4989" s="78" t="s">
        <v>1211</v>
      </c>
      <c r="E4989" s="78">
        <v>363</v>
      </c>
      <c r="F4989" s="78" t="s">
        <v>808</v>
      </c>
      <c r="G4989" s="78" t="s">
        <v>104</v>
      </c>
      <c r="H4989" s="112" t="s">
        <v>198</v>
      </c>
      <c r="I4989" s="112">
        <v>3</v>
      </c>
      <c r="J4989" s="113">
        <v>44783.38113425926</v>
      </c>
      <c r="K4989" s="113">
        <v>44783.38113425926</v>
      </c>
      <c r="L4989" s="113">
        <v>44783.389155092591</v>
      </c>
      <c r="M4989" s="113">
        <v>44783.399224537039</v>
      </c>
      <c r="N4989" s="113">
        <v>44783.399351851855</v>
      </c>
      <c r="O4989" s="78" t="s">
        <v>1185</v>
      </c>
      <c r="P4989" s="78" t="str">
        <f t="shared" si="1309"/>
        <v>CIC</v>
      </c>
      <c r="Q4989" s="113">
        <v>44783.389120370368</v>
      </c>
      <c r="R4989" s="78" t="s">
        <v>1258</v>
      </c>
      <c r="S4989" s="78" t="str">
        <f t="shared" si="1310"/>
        <v>PLOEG</v>
      </c>
      <c r="V4989" s="78" t="str">
        <f t="shared" si="1311"/>
        <v/>
      </c>
      <c r="W4989" s="113">
        <v>44783.400370370371</v>
      </c>
      <c r="X4989" s="113">
        <f t="shared" si="1312"/>
        <v>8.0208333311020397E-3</v>
      </c>
      <c r="Y4989" s="113" t="str">
        <f t="shared" si="1313"/>
        <v/>
      </c>
      <c r="Z4989" s="113" t="str">
        <f t="shared" si="1314"/>
        <v/>
      </c>
      <c r="AB4989" s="2" t="str">
        <f t="shared" si="1315"/>
        <v/>
      </c>
      <c r="AC4989" s="2" t="str">
        <f t="shared" si="1315"/>
        <v/>
      </c>
      <c r="AE4989" s="2" t="str">
        <f t="shared" si="1316"/>
        <v/>
      </c>
      <c r="AF4989" s="2" t="str">
        <f t="shared" si="1317"/>
        <v/>
      </c>
      <c r="AG4989" s="2" t="str">
        <f t="shared" si="1318"/>
        <v/>
      </c>
      <c r="AH4989" s="2" t="str">
        <f t="shared" si="1319"/>
        <v/>
      </c>
      <c r="AI4989" s="2" t="str">
        <f t="shared" si="1320"/>
        <v/>
      </c>
      <c r="AK4989" s="2" t="str">
        <f t="shared" si="1321"/>
        <v/>
      </c>
      <c r="AL4989" s="2" t="str">
        <f t="shared" si="1322"/>
        <v/>
      </c>
      <c r="AM4989" s="2" t="str">
        <f t="shared" si="1323"/>
        <v/>
      </c>
      <c r="AN4989" s="2" t="str">
        <f t="shared" si="1324"/>
        <v/>
      </c>
      <c r="AO4989" s="2" t="str">
        <f t="shared" si="1325"/>
        <v/>
      </c>
    </row>
    <row r="4990" spans="1:41" x14ac:dyDescent="0.3">
      <c r="A4990" s="111">
        <v>44783.387986111113</v>
      </c>
      <c r="B4990" s="78" t="s">
        <v>5738</v>
      </c>
      <c r="C4990" s="78" t="s">
        <v>886</v>
      </c>
      <c r="D4990" s="78" t="s">
        <v>2047</v>
      </c>
      <c r="E4990" s="78">
        <v>34</v>
      </c>
      <c r="F4990" s="78" t="s">
        <v>808</v>
      </c>
      <c r="G4990" s="78" t="s">
        <v>100</v>
      </c>
      <c r="H4990" s="112" t="s">
        <v>208</v>
      </c>
      <c r="I4990" s="112">
        <v>3</v>
      </c>
      <c r="J4990" s="113">
        <v>44783.38616898148</v>
      </c>
      <c r="K4990" s="113">
        <v>44783.387986111113</v>
      </c>
      <c r="M4990" s="113">
        <v>44783.400405092594</v>
      </c>
      <c r="N4990" s="113">
        <v>44783.400451388887</v>
      </c>
      <c r="O4990" s="78" t="s">
        <v>1185</v>
      </c>
      <c r="P4990" s="78" t="str">
        <f t="shared" si="1309"/>
        <v>CIC</v>
      </c>
      <c r="S4990" s="78" t="str">
        <f t="shared" si="1310"/>
        <v/>
      </c>
      <c r="T4990" s="113">
        <v>44783.412083333336</v>
      </c>
      <c r="U4990" s="78" t="s">
        <v>1185</v>
      </c>
      <c r="V4990" s="78" t="str">
        <f t="shared" si="1311"/>
        <v>CIC</v>
      </c>
      <c r="W4990" s="113">
        <v>44783.441562499997</v>
      </c>
      <c r="X4990" s="113">
        <f t="shared" si="1312"/>
        <v>1.2418981481459923E-2</v>
      </c>
      <c r="Y4990" s="113">
        <f t="shared" si="1313"/>
        <v>1.1678240742185153E-2</v>
      </c>
      <c r="Z4990" s="113">
        <f t="shared" si="1314"/>
        <v>2.9479166660166811E-2</v>
      </c>
      <c r="AB4990" s="2">
        <f t="shared" si="1315"/>
        <v>1009</v>
      </c>
      <c r="AC4990" s="2">
        <f t="shared" si="1315"/>
        <v>2547</v>
      </c>
      <c r="AE4990" s="2" t="str">
        <f t="shared" si="1316"/>
        <v/>
      </c>
      <c r="AF4990" s="2" t="str">
        <f t="shared" si="1317"/>
        <v/>
      </c>
      <c r="AG4990" s="2" t="str">
        <f t="shared" si="1318"/>
        <v/>
      </c>
      <c r="AH4990" s="2">
        <f t="shared" si="1319"/>
        <v>1009</v>
      </c>
      <c r="AI4990" s="2" t="str">
        <f t="shared" si="1320"/>
        <v/>
      </c>
      <c r="AK4990" s="2" t="str">
        <f t="shared" si="1321"/>
        <v/>
      </c>
      <c r="AL4990" s="2" t="str">
        <f t="shared" si="1322"/>
        <v/>
      </c>
      <c r="AM4990" s="2" t="str">
        <f t="shared" si="1323"/>
        <v/>
      </c>
      <c r="AN4990" s="2">
        <f t="shared" si="1324"/>
        <v>2547</v>
      </c>
      <c r="AO4990" s="2" t="str">
        <f t="shared" si="1325"/>
        <v/>
      </c>
    </row>
    <row r="4991" spans="1:41" x14ac:dyDescent="0.3">
      <c r="A4991" s="111">
        <v>44783.388078703705</v>
      </c>
      <c r="B4991" s="78" t="s">
        <v>5739</v>
      </c>
      <c r="C4991" s="78" t="s">
        <v>886</v>
      </c>
      <c r="D4991" s="78" t="s">
        <v>2697</v>
      </c>
      <c r="E4991" s="78">
        <v>117</v>
      </c>
      <c r="F4991" s="78" t="s">
        <v>807</v>
      </c>
      <c r="G4991" s="78" t="s">
        <v>110</v>
      </c>
      <c r="H4991" s="112" t="s">
        <v>250</v>
      </c>
      <c r="I4991" s="112">
        <v>3</v>
      </c>
      <c r="J4991" s="113">
        <v>44783.387696759259</v>
      </c>
      <c r="K4991" s="113">
        <v>44783.388078703705</v>
      </c>
      <c r="M4991" s="113">
        <v>44783.389166666668</v>
      </c>
      <c r="P4991" s="78" t="str">
        <f t="shared" si="1309"/>
        <v/>
      </c>
      <c r="Q4991" s="113">
        <v>44783.389178240737</v>
      </c>
      <c r="R4991" s="78" t="s">
        <v>1185</v>
      </c>
      <c r="S4991" s="78" t="str">
        <f t="shared" si="1310"/>
        <v>CIC</v>
      </c>
      <c r="T4991" s="113">
        <v>44783.396770833337</v>
      </c>
      <c r="U4991" s="78" t="s">
        <v>1258</v>
      </c>
      <c r="V4991" s="78" t="str">
        <f t="shared" si="1311"/>
        <v>PLOEG</v>
      </c>
      <c r="W4991" s="113">
        <v>44783.399224537039</v>
      </c>
      <c r="X4991" s="113">
        <f t="shared" si="1312"/>
        <v>1.0879629626288079E-3</v>
      </c>
      <c r="Y4991" s="113">
        <f t="shared" si="1313"/>
        <v>7.6041666688979603E-3</v>
      </c>
      <c r="Z4991" s="113">
        <f t="shared" si="1314"/>
        <v>2.4537037024856545E-3</v>
      </c>
      <c r="AB4991" s="2">
        <f t="shared" si="1315"/>
        <v>657</v>
      </c>
      <c r="AC4991" s="2">
        <f t="shared" si="1315"/>
        <v>212</v>
      </c>
      <c r="AE4991" s="2" t="str">
        <f t="shared" si="1316"/>
        <v/>
      </c>
      <c r="AF4991" s="2" t="str">
        <f t="shared" si="1317"/>
        <v/>
      </c>
      <c r="AG4991" s="2" t="str">
        <f t="shared" si="1318"/>
        <v/>
      </c>
      <c r="AH4991" s="2">
        <f t="shared" si="1319"/>
        <v>657</v>
      </c>
      <c r="AI4991" s="2" t="str">
        <f t="shared" si="1320"/>
        <v/>
      </c>
      <c r="AK4991" s="2" t="str">
        <f t="shared" si="1321"/>
        <v/>
      </c>
      <c r="AL4991" s="2" t="str">
        <f t="shared" si="1322"/>
        <v/>
      </c>
      <c r="AM4991" s="2" t="str">
        <f t="shared" si="1323"/>
        <v/>
      </c>
      <c r="AN4991" s="2">
        <f t="shared" si="1324"/>
        <v>212</v>
      </c>
      <c r="AO4991" s="2" t="str">
        <f t="shared" si="1325"/>
        <v/>
      </c>
    </row>
    <row r="4992" spans="1:41" x14ac:dyDescent="0.3">
      <c r="A4992" s="111">
        <v>44783.438958333332</v>
      </c>
      <c r="B4992" s="78" t="s">
        <v>5740</v>
      </c>
      <c r="C4992" s="78" t="s">
        <v>922</v>
      </c>
      <c r="D4992" s="78" t="s">
        <v>1266</v>
      </c>
      <c r="F4992" s="78" t="s">
        <v>807</v>
      </c>
      <c r="G4992" s="78" t="s">
        <v>92</v>
      </c>
      <c r="H4992" s="112" t="s">
        <v>204</v>
      </c>
      <c r="I4992" s="112">
        <v>2</v>
      </c>
      <c r="J4992" s="113">
        <v>44783.438344907408</v>
      </c>
      <c r="K4992" s="113">
        <v>44783.438958333332</v>
      </c>
      <c r="M4992" s="113">
        <v>44783.441689814812</v>
      </c>
      <c r="N4992" s="113">
        <v>44783.442025462966</v>
      </c>
      <c r="O4992" s="78" t="s">
        <v>1185</v>
      </c>
      <c r="P4992" s="78" t="str">
        <f t="shared" si="1309"/>
        <v>CIC</v>
      </c>
      <c r="Q4992" s="113">
        <v>44783.445868055554</v>
      </c>
      <c r="R4992" s="78" t="s">
        <v>1187</v>
      </c>
      <c r="S4992" s="78" t="str">
        <f t="shared" si="1310"/>
        <v>CIC</v>
      </c>
      <c r="T4992" s="113">
        <v>44783.458715277775</v>
      </c>
      <c r="U4992" s="78" t="s">
        <v>3625</v>
      </c>
      <c r="V4992" s="78" t="str">
        <f t="shared" si="1311"/>
        <v>PLOEG</v>
      </c>
      <c r="W4992" s="113">
        <v>44783.568402777775</v>
      </c>
      <c r="X4992" s="113">
        <f t="shared" si="1312"/>
        <v>2.7314814797136933E-3</v>
      </c>
      <c r="Y4992" s="113">
        <f t="shared" si="1313"/>
        <v>1.7025462962919846E-2</v>
      </c>
      <c r="Z4992" s="113">
        <f t="shared" si="1314"/>
        <v>0.10968750000029104</v>
      </c>
      <c r="AB4992" s="2">
        <f t="shared" si="1315"/>
        <v>1471</v>
      </c>
      <c r="AC4992" s="2">
        <f t="shared" si="1315"/>
        <v>9477</v>
      </c>
      <c r="AE4992" s="2" t="str">
        <f t="shared" si="1316"/>
        <v/>
      </c>
      <c r="AF4992" s="2" t="str">
        <f t="shared" si="1317"/>
        <v/>
      </c>
      <c r="AG4992" s="2">
        <f t="shared" si="1318"/>
        <v>1471</v>
      </c>
      <c r="AH4992" s="2" t="str">
        <f t="shared" si="1319"/>
        <v/>
      </c>
      <c r="AI4992" s="2" t="str">
        <f t="shared" si="1320"/>
        <v/>
      </c>
      <c r="AK4992" s="2" t="str">
        <f t="shared" si="1321"/>
        <v/>
      </c>
      <c r="AL4992" s="2" t="str">
        <f t="shared" si="1322"/>
        <v/>
      </c>
      <c r="AM4992" s="2">
        <f t="shared" si="1323"/>
        <v>9477</v>
      </c>
      <c r="AN4992" s="2" t="str">
        <f t="shared" si="1324"/>
        <v/>
      </c>
      <c r="AO4992" s="2" t="str">
        <f t="shared" si="1325"/>
        <v/>
      </c>
    </row>
    <row r="4993" spans="1:41" x14ac:dyDescent="0.3">
      <c r="A4993" s="111">
        <v>44783.442291666666</v>
      </c>
      <c r="B4993" s="78" t="s">
        <v>5741</v>
      </c>
      <c r="C4993" s="78" t="s">
        <v>951</v>
      </c>
      <c r="D4993" s="78" t="s">
        <v>2410</v>
      </c>
      <c r="E4993" s="78">
        <v>15</v>
      </c>
      <c r="F4993" s="78" t="s">
        <v>808</v>
      </c>
      <c r="G4993" s="78" t="s">
        <v>106</v>
      </c>
      <c r="H4993" s="112" t="s">
        <v>212</v>
      </c>
      <c r="I4993" s="112">
        <v>4</v>
      </c>
      <c r="J4993" s="113">
        <v>44783.442245370374</v>
      </c>
      <c r="K4993" s="113">
        <v>44783.442291666666</v>
      </c>
      <c r="M4993" s="113">
        <v>44783.442337962966</v>
      </c>
      <c r="N4993" s="113">
        <v>44783.442349537036</v>
      </c>
      <c r="O4993" s="78" t="s">
        <v>1185</v>
      </c>
      <c r="P4993" s="78" t="str">
        <f t="shared" si="1309"/>
        <v>CIC</v>
      </c>
      <c r="S4993" s="78" t="str">
        <f t="shared" si="1310"/>
        <v/>
      </c>
      <c r="V4993" s="78" t="str">
        <f t="shared" si="1311"/>
        <v/>
      </c>
      <c r="W4993" s="113">
        <v>44783.531192129631</v>
      </c>
      <c r="X4993" s="113" t="str">
        <f t="shared" si="1312"/>
        <v/>
      </c>
      <c r="Y4993" s="113" t="str">
        <f t="shared" si="1313"/>
        <v/>
      </c>
      <c r="Z4993" s="113" t="str">
        <f t="shared" si="1314"/>
        <v/>
      </c>
      <c r="AB4993" s="2" t="str">
        <f t="shared" si="1315"/>
        <v/>
      </c>
      <c r="AC4993" s="2" t="str">
        <f t="shared" si="1315"/>
        <v/>
      </c>
      <c r="AE4993" s="2" t="str">
        <f t="shared" si="1316"/>
        <v/>
      </c>
      <c r="AF4993" s="2" t="str">
        <f t="shared" si="1317"/>
        <v/>
      </c>
      <c r="AG4993" s="2" t="str">
        <f t="shared" si="1318"/>
        <v/>
      </c>
      <c r="AH4993" s="2" t="str">
        <f t="shared" si="1319"/>
        <v/>
      </c>
      <c r="AI4993" s="2" t="str">
        <f t="shared" si="1320"/>
        <v/>
      </c>
      <c r="AK4993" s="2" t="str">
        <f t="shared" si="1321"/>
        <v/>
      </c>
      <c r="AL4993" s="2" t="str">
        <f t="shared" si="1322"/>
        <v/>
      </c>
      <c r="AM4993" s="2" t="str">
        <f t="shared" si="1323"/>
        <v/>
      </c>
      <c r="AN4993" s="2" t="str">
        <f t="shared" si="1324"/>
        <v/>
      </c>
      <c r="AO4993" s="2" t="str">
        <f t="shared" si="1325"/>
        <v/>
      </c>
    </row>
    <row r="4994" spans="1:41" x14ac:dyDescent="0.3">
      <c r="A4994" s="111">
        <v>44783.463009259256</v>
      </c>
      <c r="B4994" s="78" t="s">
        <v>5742</v>
      </c>
      <c r="C4994" s="78" t="s">
        <v>886</v>
      </c>
      <c r="F4994" s="78" t="s">
        <v>808</v>
      </c>
      <c r="G4994" s="78" t="s">
        <v>114</v>
      </c>
      <c r="H4994" s="112" t="s">
        <v>756</v>
      </c>
      <c r="I4994" s="112">
        <v>2</v>
      </c>
      <c r="J4994" s="113">
        <v>44783.461643518516</v>
      </c>
      <c r="K4994" s="113">
        <v>44783.463009259256</v>
      </c>
      <c r="M4994" s="113">
        <v>44783.464155092595</v>
      </c>
      <c r="N4994" s="113">
        <v>44783.464571759258</v>
      </c>
      <c r="O4994" s="78" t="s">
        <v>1185</v>
      </c>
      <c r="P4994" s="78" t="str">
        <f t="shared" si="1309"/>
        <v>CIC</v>
      </c>
      <c r="Q4994" s="113">
        <v>44783.465949074074</v>
      </c>
      <c r="R4994" s="78" t="s">
        <v>1267</v>
      </c>
      <c r="S4994" s="78" t="str">
        <f t="shared" si="1310"/>
        <v>PLOEG</v>
      </c>
      <c r="T4994" s="113">
        <v>44783.469236111108</v>
      </c>
      <c r="U4994" s="78" t="s">
        <v>1258</v>
      </c>
      <c r="V4994" s="78" t="str">
        <f t="shared" si="1311"/>
        <v>PLOEG</v>
      </c>
      <c r="W4994" s="113">
        <v>44783.506099537037</v>
      </c>
      <c r="X4994" s="113">
        <f t="shared" si="1312"/>
        <v>1.1458333392511122E-3</v>
      </c>
      <c r="Y4994" s="113">
        <f t="shared" si="1313"/>
        <v>5.0810185130103491E-3</v>
      </c>
      <c r="Z4994" s="113">
        <f t="shared" si="1314"/>
        <v>3.6863425928459037E-2</v>
      </c>
      <c r="AB4994" s="2">
        <f t="shared" si="1315"/>
        <v>439</v>
      </c>
      <c r="AC4994" s="2">
        <f t="shared" si="1315"/>
        <v>3185</v>
      </c>
      <c r="AE4994" s="2" t="str">
        <f t="shared" si="1316"/>
        <v/>
      </c>
      <c r="AF4994" s="2" t="str">
        <f t="shared" si="1317"/>
        <v/>
      </c>
      <c r="AG4994" s="2">
        <f t="shared" si="1318"/>
        <v>439</v>
      </c>
      <c r="AH4994" s="2" t="str">
        <f t="shared" si="1319"/>
        <v/>
      </c>
      <c r="AI4994" s="2" t="str">
        <f t="shared" si="1320"/>
        <v/>
      </c>
      <c r="AK4994" s="2" t="str">
        <f t="shared" si="1321"/>
        <v/>
      </c>
      <c r="AL4994" s="2" t="str">
        <f t="shared" si="1322"/>
        <v/>
      </c>
      <c r="AM4994" s="2">
        <f t="shared" si="1323"/>
        <v>3185</v>
      </c>
      <c r="AN4994" s="2" t="str">
        <f t="shared" si="1324"/>
        <v/>
      </c>
      <c r="AO4994" s="2" t="str">
        <f t="shared" si="1325"/>
        <v/>
      </c>
    </row>
    <row r="4995" spans="1:41" x14ac:dyDescent="0.3">
      <c r="A4995" s="111">
        <v>44783.5856712963</v>
      </c>
      <c r="B4995" s="78" t="s">
        <v>5743</v>
      </c>
      <c r="C4995" s="78" t="s">
        <v>886</v>
      </c>
      <c r="D4995" s="78" t="s">
        <v>5744</v>
      </c>
      <c r="E4995" s="78">
        <v>59</v>
      </c>
      <c r="F4995" s="78" t="s">
        <v>807</v>
      </c>
      <c r="G4995" s="78" t="s">
        <v>130</v>
      </c>
      <c r="H4995" s="112" t="s">
        <v>316</v>
      </c>
      <c r="I4995" s="112">
        <v>2</v>
      </c>
      <c r="J4995" s="113">
        <v>44783.584756944445</v>
      </c>
      <c r="K4995" s="113">
        <v>44783.5856712963</v>
      </c>
      <c r="M4995" s="113">
        <v>44783.586793981478</v>
      </c>
      <c r="P4995" s="78" t="str">
        <f t="shared" si="1309"/>
        <v/>
      </c>
      <c r="Q4995" s="113">
        <v>44783.587152777778</v>
      </c>
      <c r="R4995" s="78" t="s">
        <v>1187</v>
      </c>
      <c r="S4995" s="78" t="str">
        <f t="shared" si="1310"/>
        <v>CIC</v>
      </c>
      <c r="T4995" s="113">
        <v>44783.593773148146</v>
      </c>
      <c r="U4995" s="78" t="s">
        <v>1267</v>
      </c>
      <c r="V4995" s="78" t="str">
        <f t="shared" si="1311"/>
        <v>PLOEG</v>
      </c>
      <c r="W4995" s="113">
        <v>44783.605729166666</v>
      </c>
      <c r="X4995" s="113">
        <f t="shared" si="1312"/>
        <v>1.1226851784158498E-3</v>
      </c>
      <c r="Y4995" s="113">
        <f t="shared" si="1313"/>
        <v>6.9791666683158837E-3</v>
      </c>
      <c r="Z4995" s="113">
        <f t="shared" si="1314"/>
        <v>1.1956018519413192E-2</v>
      </c>
      <c r="AB4995" s="2">
        <f t="shared" si="1315"/>
        <v>603</v>
      </c>
      <c r="AC4995" s="2">
        <f t="shared" si="1315"/>
        <v>1033</v>
      </c>
      <c r="AE4995" s="2" t="str">
        <f t="shared" si="1316"/>
        <v/>
      </c>
      <c r="AF4995" s="2" t="str">
        <f t="shared" si="1317"/>
        <v/>
      </c>
      <c r="AG4995" s="2">
        <f t="shared" si="1318"/>
        <v>603</v>
      </c>
      <c r="AH4995" s="2" t="str">
        <f t="shared" si="1319"/>
        <v/>
      </c>
      <c r="AI4995" s="2" t="str">
        <f t="shared" si="1320"/>
        <v/>
      </c>
      <c r="AK4995" s="2" t="str">
        <f t="shared" si="1321"/>
        <v/>
      </c>
      <c r="AL4995" s="2" t="str">
        <f t="shared" si="1322"/>
        <v/>
      </c>
      <c r="AM4995" s="2">
        <f t="shared" si="1323"/>
        <v>1033</v>
      </c>
      <c r="AN4995" s="2" t="str">
        <f t="shared" si="1324"/>
        <v/>
      </c>
      <c r="AO4995" s="2" t="str">
        <f t="shared" si="1325"/>
        <v/>
      </c>
    </row>
    <row r="4996" spans="1:41" x14ac:dyDescent="0.3">
      <c r="A4996" s="111">
        <v>44783.600590277776</v>
      </c>
      <c r="B4996" s="78" t="s">
        <v>5745</v>
      </c>
      <c r="C4996" s="78" t="s">
        <v>922</v>
      </c>
      <c r="D4996" s="78" t="s">
        <v>1211</v>
      </c>
      <c r="E4996" s="78">
        <v>113</v>
      </c>
      <c r="F4996" s="78" t="s">
        <v>808</v>
      </c>
      <c r="G4996" s="78" t="s">
        <v>86</v>
      </c>
      <c r="H4996" s="112" t="s">
        <v>210</v>
      </c>
      <c r="I4996" s="112">
        <v>3</v>
      </c>
      <c r="J4996" s="113">
        <v>44783.600578703707</v>
      </c>
      <c r="K4996" s="113">
        <v>44783.600590277776</v>
      </c>
      <c r="M4996" s="113">
        <v>44783.601053240738</v>
      </c>
      <c r="N4996" s="113">
        <v>44783.601666666669</v>
      </c>
      <c r="O4996" s="78" t="s">
        <v>1185</v>
      </c>
      <c r="P4996" s="78" t="str">
        <f t="shared" si="1309"/>
        <v>CIC</v>
      </c>
      <c r="S4996" s="78" t="str">
        <f t="shared" si="1310"/>
        <v/>
      </c>
      <c r="V4996" s="78" t="str">
        <f t="shared" si="1311"/>
        <v/>
      </c>
      <c r="W4996" s="113">
        <v>44783.615266203706</v>
      </c>
      <c r="X4996" s="113">
        <f t="shared" si="1312"/>
        <v>4.6296296204673126E-4</v>
      </c>
      <c r="Y4996" s="113" t="str">
        <f t="shared" si="1313"/>
        <v/>
      </c>
      <c r="Z4996" s="113" t="str">
        <f t="shared" si="1314"/>
        <v/>
      </c>
      <c r="AB4996" s="2" t="str">
        <f t="shared" si="1315"/>
        <v/>
      </c>
      <c r="AC4996" s="2" t="str">
        <f t="shared" si="1315"/>
        <v/>
      </c>
      <c r="AE4996" s="2" t="str">
        <f t="shared" si="1316"/>
        <v/>
      </c>
      <c r="AF4996" s="2" t="str">
        <f t="shared" si="1317"/>
        <v/>
      </c>
      <c r="AG4996" s="2" t="str">
        <f t="shared" si="1318"/>
        <v/>
      </c>
      <c r="AH4996" s="2" t="str">
        <f t="shared" si="1319"/>
        <v/>
      </c>
      <c r="AI4996" s="2" t="str">
        <f t="shared" si="1320"/>
        <v/>
      </c>
      <c r="AK4996" s="2" t="str">
        <f t="shared" si="1321"/>
        <v/>
      </c>
      <c r="AL4996" s="2" t="str">
        <f t="shared" si="1322"/>
        <v/>
      </c>
      <c r="AM4996" s="2" t="str">
        <f t="shared" si="1323"/>
        <v/>
      </c>
      <c r="AN4996" s="2" t="str">
        <f t="shared" si="1324"/>
        <v/>
      </c>
      <c r="AO4996" s="2" t="str">
        <f t="shared" si="1325"/>
        <v/>
      </c>
    </row>
    <row r="4997" spans="1:41" x14ac:dyDescent="0.3">
      <c r="A4997" s="111">
        <v>44783.600590277776</v>
      </c>
      <c r="B4997" s="78" t="s">
        <v>5745</v>
      </c>
      <c r="C4997" s="78" t="s">
        <v>886</v>
      </c>
      <c r="D4997" s="78" t="s">
        <v>1211</v>
      </c>
      <c r="E4997" s="78">
        <v>113</v>
      </c>
      <c r="F4997" s="78" t="s">
        <v>808</v>
      </c>
      <c r="G4997" s="78" t="s">
        <v>86</v>
      </c>
      <c r="H4997" s="112" t="s">
        <v>210</v>
      </c>
      <c r="I4997" s="112">
        <v>3</v>
      </c>
      <c r="J4997" s="113">
        <v>44783.600578703707</v>
      </c>
      <c r="K4997" s="113">
        <v>44783.600590277776</v>
      </c>
      <c r="M4997" s="113">
        <v>44783.610243055555</v>
      </c>
      <c r="N4997" s="113">
        <v>44783.610277777778</v>
      </c>
      <c r="O4997" s="78" t="s">
        <v>1185</v>
      </c>
      <c r="P4997" s="78" t="str">
        <f t="shared" si="1309"/>
        <v>CIC</v>
      </c>
      <c r="S4997" s="78" t="str">
        <f t="shared" si="1310"/>
        <v/>
      </c>
      <c r="T4997" s="113">
        <v>44783.612384259257</v>
      </c>
      <c r="U4997" s="78" t="s">
        <v>1185</v>
      </c>
      <c r="V4997" s="78" t="str">
        <f t="shared" si="1311"/>
        <v>CIC</v>
      </c>
      <c r="W4997" s="113">
        <v>44783.615185185183</v>
      </c>
      <c r="X4997" s="113">
        <f t="shared" si="1312"/>
        <v>9.6527777786832303E-3</v>
      </c>
      <c r="Y4997" s="113">
        <f t="shared" si="1313"/>
        <v>2.1412037021946162E-3</v>
      </c>
      <c r="Z4997" s="113">
        <f t="shared" si="1314"/>
        <v>2.8009259258396924E-3</v>
      </c>
      <c r="AB4997" s="2">
        <f t="shared" si="1315"/>
        <v>185</v>
      </c>
      <c r="AC4997" s="2">
        <f t="shared" si="1315"/>
        <v>242</v>
      </c>
      <c r="AE4997" s="2" t="str">
        <f t="shared" si="1316"/>
        <v/>
      </c>
      <c r="AF4997" s="2" t="str">
        <f t="shared" si="1317"/>
        <v/>
      </c>
      <c r="AG4997" s="2" t="str">
        <f t="shared" si="1318"/>
        <v/>
      </c>
      <c r="AH4997" s="2">
        <f t="shared" si="1319"/>
        <v>185</v>
      </c>
      <c r="AI4997" s="2" t="str">
        <f t="shared" si="1320"/>
        <v/>
      </c>
      <c r="AK4997" s="2" t="str">
        <f t="shared" si="1321"/>
        <v/>
      </c>
      <c r="AL4997" s="2" t="str">
        <f t="shared" si="1322"/>
        <v/>
      </c>
      <c r="AM4997" s="2" t="str">
        <f t="shared" si="1323"/>
        <v/>
      </c>
      <c r="AN4997" s="2">
        <f t="shared" si="1324"/>
        <v>242</v>
      </c>
      <c r="AO4997" s="2" t="str">
        <f t="shared" si="1325"/>
        <v/>
      </c>
    </row>
    <row r="4998" spans="1:41" x14ac:dyDescent="0.3">
      <c r="A4998" s="111">
        <v>44783.695092592592</v>
      </c>
      <c r="B4998" s="78" t="s">
        <v>5746</v>
      </c>
      <c r="C4998" s="78" t="s">
        <v>886</v>
      </c>
      <c r="D4998" s="78" t="s">
        <v>1277</v>
      </c>
      <c r="E4998" s="78">
        <v>61</v>
      </c>
      <c r="F4998" s="78" t="s">
        <v>809</v>
      </c>
      <c r="G4998" s="78" t="s">
        <v>88</v>
      </c>
      <c r="H4998" s="112" t="s">
        <v>394</v>
      </c>
      <c r="I4998" s="112">
        <v>3</v>
      </c>
      <c r="J4998" s="113">
        <v>44783.695092592592</v>
      </c>
      <c r="K4998" s="113">
        <v>44783.695092592592</v>
      </c>
      <c r="M4998" s="113">
        <v>44783.696423611109</v>
      </c>
      <c r="N4998" s="113">
        <v>44783.696921296294</v>
      </c>
      <c r="O4998" s="78" t="s">
        <v>1185</v>
      </c>
      <c r="P4998" s="78" t="str">
        <f t="shared" ref="P4998:P5061" si="1326">IF(LEFT(O4998,3)="&amp;RU","PLOEG",IF(LEFT(O4998,6)="ANT-di","DISP/S of N",IF(LEFT(O4998,4)="rANT","DISP/S of N",IF(LEFT(O4998,3)="ANT","CIC",""))))</f>
        <v>CIC</v>
      </c>
      <c r="S4998" s="78" t="str">
        <f t="shared" ref="S4998:S5061" si="1327">IF(LEFT(R4998,3)="&amp;RU","PLOEG",IF(LEFT(R4998,6)="ANT-di","DISP/S of N",IF(LEFT(R4998,4)="rANT","DISP/S of N",IF(LEFT(R4998,3)="ANT","CIC",""))))</f>
        <v/>
      </c>
      <c r="V4998" s="78" t="str">
        <f t="shared" ref="V4998:V5061" si="1328">IF(LEFT(U4998,3)="&amp;RU","PLOEG",IF(LEFT(U4998,6)="ANT-di","DISP/S of N",IF(LEFT(U4998,4)="rANT","DISP/S of N",IF(LEFT(U4998,3)="ANT","CIC",""))))</f>
        <v/>
      </c>
      <c r="W4998" s="113">
        <v>44783.697708333333</v>
      </c>
      <c r="X4998" s="113">
        <f t="shared" ref="X4998:X5061" si="1329">IF((MIN(L4998:M4998)&lt;K4998+6/ (24*3600)),"", IF((MIN(L4998:M4998)=K4998),"0:00:00",IF((MIN(L4998:M4998)-K4998),MIN(L4998:M4998)-K4998,"")))</f>
        <v>1.3310185167938471E-3</v>
      </c>
      <c r="Y4998" s="113" t="str">
        <f t="shared" ref="Y4998:Y5061" si="1330">IF(OR(T4998="",T4998&lt;MINA(L4998,M4998)+11/(24*3600)),"",T4998-MINA(L4998,M4998))</f>
        <v/>
      </c>
      <c r="Z4998" s="113" t="str">
        <f t="shared" ref="Z4998:Z5061" si="1331">IF(OR(T4998="",W4998&lt;T4998+31/(24*3600)),"",W4998-T4998)</f>
        <v/>
      </c>
      <c r="AB4998" s="2" t="str">
        <f t="shared" ref="AB4998:AC5061" si="1332">IF(Y4998="","",SECOND(Y4998)+(MINUTE(Y4998)*60)+(HOUR(Y4998)*3600))</f>
        <v/>
      </c>
      <c r="AC4998" s="2" t="str">
        <f t="shared" si="1332"/>
        <v/>
      </c>
      <c r="AE4998" s="2" t="str">
        <f t="shared" ref="AE4998:AE5061" si="1333">IF(I4998=0,AB4998,"")</f>
        <v/>
      </c>
      <c r="AF4998" s="2" t="str">
        <f t="shared" ref="AF4998:AF5061" si="1334">IF(I4998=1,AB4998,"")</f>
        <v/>
      </c>
      <c r="AG4998" s="2" t="str">
        <f t="shared" ref="AG4998:AG5061" si="1335">IF(I4998=2,AB4998,"")</f>
        <v/>
      </c>
      <c r="AH4998" s="2" t="str">
        <f t="shared" ref="AH4998:AH5061" si="1336">IF(I4998=3,AB4998,"")</f>
        <v/>
      </c>
      <c r="AI4998" s="2" t="str">
        <f t="shared" ref="AI4998:AI5061" si="1337">IF(I4998=4,AB4998,"")</f>
        <v/>
      </c>
      <c r="AK4998" s="2" t="str">
        <f t="shared" ref="AK4998:AK5061" si="1338">IF(I4998=0,AC4998,"")</f>
        <v/>
      </c>
      <c r="AL4998" s="2" t="str">
        <f t="shared" ref="AL4998:AL5061" si="1339">IF(I4998=1,AC4998,"")</f>
        <v/>
      </c>
      <c r="AM4998" s="2" t="str">
        <f t="shared" ref="AM4998:AM5061" si="1340">IF(I4998=2,AC4998,"")</f>
        <v/>
      </c>
      <c r="AN4998" s="2" t="str">
        <f t="shared" ref="AN4998:AN5061" si="1341">IF(I4998=3,AC4998,"")</f>
        <v/>
      </c>
      <c r="AO4998" s="2" t="str">
        <f t="shared" ref="AO4998:AO5061" si="1342">IF(I4998=4,AC4998,"")</f>
        <v/>
      </c>
    </row>
    <row r="4999" spans="1:41" x14ac:dyDescent="0.3">
      <c r="A4999" s="111">
        <v>44783.695092592592</v>
      </c>
      <c r="B4999" s="78" t="s">
        <v>5746</v>
      </c>
      <c r="C4999" s="78" t="s">
        <v>922</v>
      </c>
      <c r="D4999" s="78" t="s">
        <v>1277</v>
      </c>
      <c r="E4999" s="78">
        <v>61</v>
      </c>
      <c r="F4999" s="78" t="s">
        <v>809</v>
      </c>
      <c r="G4999" s="78" t="s">
        <v>88</v>
      </c>
      <c r="H4999" s="112" t="s">
        <v>394</v>
      </c>
      <c r="I4999" s="112">
        <v>3</v>
      </c>
      <c r="J4999" s="113">
        <v>44783.695092592592</v>
      </c>
      <c r="K4999" s="113">
        <v>44783.695092592592</v>
      </c>
      <c r="M4999" s="113">
        <v>44783.697615740741</v>
      </c>
      <c r="P4999" s="78" t="str">
        <f t="shared" si="1326"/>
        <v/>
      </c>
      <c r="Q4999" s="113">
        <v>44783.697650462964</v>
      </c>
      <c r="R4999" s="78" t="s">
        <v>1187</v>
      </c>
      <c r="S4999" s="78" t="str">
        <f t="shared" si="1327"/>
        <v>CIC</v>
      </c>
      <c r="V4999" s="78" t="str">
        <f t="shared" si="1328"/>
        <v/>
      </c>
      <c r="W4999" s="113">
        <v>44783.725694444445</v>
      </c>
      <c r="X4999" s="113">
        <f t="shared" si="1329"/>
        <v>2.5231481486116536E-3</v>
      </c>
      <c r="Y4999" s="113" t="str">
        <f t="shared" si="1330"/>
        <v/>
      </c>
      <c r="Z4999" s="113" t="str">
        <f t="shared" si="1331"/>
        <v/>
      </c>
      <c r="AB4999" s="2" t="str">
        <f t="shared" si="1332"/>
        <v/>
      </c>
      <c r="AC4999" s="2" t="str">
        <f t="shared" si="1332"/>
        <v/>
      </c>
      <c r="AE4999" s="2" t="str">
        <f t="shared" si="1333"/>
        <v/>
      </c>
      <c r="AF4999" s="2" t="str">
        <f t="shared" si="1334"/>
        <v/>
      </c>
      <c r="AG4999" s="2" t="str">
        <f t="shared" si="1335"/>
        <v/>
      </c>
      <c r="AH4999" s="2" t="str">
        <f t="shared" si="1336"/>
        <v/>
      </c>
      <c r="AI4999" s="2" t="str">
        <f t="shared" si="1337"/>
        <v/>
      </c>
      <c r="AK4999" s="2" t="str">
        <f t="shared" si="1338"/>
        <v/>
      </c>
      <c r="AL4999" s="2" t="str">
        <f t="shared" si="1339"/>
        <v/>
      </c>
      <c r="AM4999" s="2" t="str">
        <f t="shared" si="1340"/>
        <v/>
      </c>
      <c r="AN4999" s="2" t="str">
        <f t="shared" si="1341"/>
        <v/>
      </c>
      <c r="AO4999" s="2" t="str">
        <f t="shared" si="1342"/>
        <v/>
      </c>
    </row>
    <row r="5000" spans="1:41" x14ac:dyDescent="0.3">
      <c r="A5000" s="111">
        <v>44783.707546296297</v>
      </c>
      <c r="B5000" s="78" t="s">
        <v>5747</v>
      </c>
      <c r="C5000" s="78" t="s">
        <v>886</v>
      </c>
      <c r="F5000" s="78" t="s">
        <v>809</v>
      </c>
      <c r="G5000" s="78" t="s">
        <v>94</v>
      </c>
      <c r="H5000" s="112" t="s">
        <v>246</v>
      </c>
      <c r="I5000" s="112">
        <v>2</v>
      </c>
      <c r="J5000" s="113">
        <v>44783.70517361111</v>
      </c>
      <c r="K5000" s="113">
        <v>44783.707546296297</v>
      </c>
      <c r="M5000" s="113">
        <v>44783.708333333336</v>
      </c>
      <c r="N5000" s="113">
        <v>44783.709074074075</v>
      </c>
      <c r="O5000" s="78" t="s">
        <v>1185</v>
      </c>
      <c r="P5000" s="78" t="str">
        <f t="shared" si="1326"/>
        <v>CIC</v>
      </c>
      <c r="S5000" s="78" t="str">
        <f t="shared" si="1327"/>
        <v/>
      </c>
      <c r="T5000" s="113">
        <v>44783.722916666666</v>
      </c>
      <c r="U5000" s="78" t="s">
        <v>1267</v>
      </c>
      <c r="V5000" s="78" t="str">
        <f t="shared" si="1328"/>
        <v>PLOEG</v>
      </c>
      <c r="W5000" s="113">
        <v>44783.735590277778</v>
      </c>
      <c r="X5000" s="113">
        <f t="shared" si="1329"/>
        <v>7.8703703911742195E-4</v>
      </c>
      <c r="Y5000" s="113">
        <f t="shared" si="1330"/>
        <v>1.4583333329937886E-2</v>
      </c>
      <c r="Z5000" s="113">
        <f t="shared" si="1331"/>
        <v>1.2673611112404615E-2</v>
      </c>
      <c r="AB5000" s="2">
        <f t="shared" si="1332"/>
        <v>1260</v>
      </c>
      <c r="AC5000" s="2">
        <f t="shared" si="1332"/>
        <v>1095</v>
      </c>
      <c r="AE5000" s="2" t="str">
        <f t="shared" si="1333"/>
        <v/>
      </c>
      <c r="AF5000" s="2" t="str">
        <f t="shared" si="1334"/>
        <v/>
      </c>
      <c r="AG5000" s="2">
        <f t="shared" si="1335"/>
        <v>1260</v>
      </c>
      <c r="AH5000" s="2" t="str">
        <f t="shared" si="1336"/>
        <v/>
      </c>
      <c r="AI5000" s="2" t="str">
        <f t="shared" si="1337"/>
        <v/>
      </c>
      <c r="AK5000" s="2" t="str">
        <f t="shared" si="1338"/>
        <v/>
      </c>
      <c r="AL5000" s="2" t="str">
        <f t="shared" si="1339"/>
        <v/>
      </c>
      <c r="AM5000" s="2">
        <f t="shared" si="1340"/>
        <v>1095</v>
      </c>
      <c r="AN5000" s="2" t="str">
        <f t="shared" si="1341"/>
        <v/>
      </c>
      <c r="AO5000" s="2" t="str">
        <f t="shared" si="1342"/>
        <v/>
      </c>
    </row>
    <row r="5001" spans="1:41" x14ac:dyDescent="0.3">
      <c r="A5001" s="111">
        <v>44783.778599537036</v>
      </c>
      <c r="B5001" s="78" t="s">
        <v>5748</v>
      </c>
      <c r="C5001" s="78" t="s">
        <v>835</v>
      </c>
      <c r="D5001" s="78" t="s">
        <v>4646</v>
      </c>
      <c r="F5001" s="78" t="s">
        <v>809</v>
      </c>
      <c r="G5001" s="78" t="s">
        <v>112</v>
      </c>
      <c r="H5001" s="112" t="s">
        <v>218</v>
      </c>
      <c r="I5001" s="112">
        <v>3</v>
      </c>
      <c r="J5001" s="113">
        <v>44783.777685185189</v>
      </c>
      <c r="K5001" s="113">
        <v>44783.778599537036</v>
      </c>
      <c r="M5001" s="113">
        <v>44783.781423611108</v>
      </c>
      <c r="N5001" s="113">
        <v>44783.781446759262</v>
      </c>
      <c r="O5001" s="78" t="s">
        <v>1185</v>
      </c>
      <c r="P5001" s="78" t="str">
        <f t="shared" si="1326"/>
        <v>CIC</v>
      </c>
      <c r="S5001" s="78" t="str">
        <f t="shared" si="1327"/>
        <v/>
      </c>
      <c r="T5001" s="113">
        <v>44783.799525462964</v>
      </c>
      <c r="U5001" s="78" t="s">
        <v>1200</v>
      </c>
      <c r="V5001" s="78" t="str">
        <f t="shared" si="1328"/>
        <v>PLOEG</v>
      </c>
      <c r="W5001" s="113">
        <v>44783.836701388886</v>
      </c>
      <c r="X5001" s="113">
        <f t="shared" si="1329"/>
        <v>2.8240740721230395E-3</v>
      </c>
      <c r="Y5001" s="113">
        <f t="shared" si="1330"/>
        <v>1.8101851856044959E-2</v>
      </c>
      <c r="Z5001" s="113">
        <f t="shared" si="1331"/>
        <v>3.7175925921474118E-2</v>
      </c>
      <c r="AB5001" s="2">
        <f t="shared" si="1332"/>
        <v>1564</v>
      </c>
      <c r="AC5001" s="2">
        <f t="shared" si="1332"/>
        <v>3212</v>
      </c>
      <c r="AE5001" s="2" t="str">
        <f t="shared" si="1333"/>
        <v/>
      </c>
      <c r="AF5001" s="2" t="str">
        <f t="shared" si="1334"/>
        <v/>
      </c>
      <c r="AG5001" s="2" t="str">
        <f t="shared" si="1335"/>
        <v/>
      </c>
      <c r="AH5001" s="2">
        <f t="shared" si="1336"/>
        <v>1564</v>
      </c>
      <c r="AI5001" s="2" t="str">
        <f t="shared" si="1337"/>
        <v/>
      </c>
      <c r="AK5001" s="2" t="str">
        <f t="shared" si="1338"/>
        <v/>
      </c>
      <c r="AL5001" s="2" t="str">
        <f t="shared" si="1339"/>
        <v/>
      </c>
      <c r="AM5001" s="2" t="str">
        <f t="shared" si="1340"/>
        <v/>
      </c>
      <c r="AN5001" s="2">
        <f t="shared" si="1341"/>
        <v>3212</v>
      </c>
      <c r="AO5001" s="2" t="str">
        <f t="shared" si="1342"/>
        <v/>
      </c>
    </row>
    <row r="5002" spans="1:41" x14ac:dyDescent="0.3">
      <c r="A5002" s="111">
        <v>44783.785729166666</v>
      </c>
      <c r="B5002" s="78" t="s">
        <v>5749</v>
      </c>
      <c r="C5002" s="78" t="s">
        <v>846</v>
      </c>
      <c r="D5002" s="78" t="s">
        <v>1973</v>
      </c>
      <c r="E5002" s="78">
        <v>27</v>
      </c>
      <c r="F5002" s="78" t="s">
        <v>807</v>
      </c>
      <c r="G5002" s="78" t="s">
        <v>90</v>
      </c>
      <c r="H5002" s="112" t="s">
        <v>224</v>
      </c>
      <c r="I5002" s="112">
        <v>2</v>
      </c>
      <c r="J5002" s="113">
        <v>44783.78402777778</v>
      </c>
      <c r="K5002" s="113">
        <v>44783.785729166666</v>
      </c>
      <c r="M5002" s="113">
        <v>44783.796215277776</v>
      </c>
      <c r="N5002" s="113">
        <v>44783.796238425923</v>
      </c>
      <c r="O5002" s="78" t="s">
        <v>1187</v>
      </c>
      <c r="P5002" s="78" t="str">
        <f t="shared" si="1326"/>
        <v>CIC</v>
      </c>
      <c r="S5002" s="78" t="str">
        <f t="shared" si="1327"/>
        <v/>
      </c>
      <c r="T5002" s="113">
        <v>44783.809861111113</v>
      </c>
      <c r="U5002" s="78" t="s">
        <v>1220</v>
      </c>
      <c r="V5002" s="78" t="str">
        <f t="shared" si="1328"/>
        <v>PLOEG</v>
      </c>
      <c r="W5002" s="113">
        <v>44783.829988425925</v>
      </c>
      <c r="X5002" s="113">
        <f t="shared" si="1329"/>
        <v>1.0486111110367347E-2</v>
      </c>
      <c r="Y5002" s="113">
        <f t="shared" si="1330"/>
        <v>1.3645833336340729E-2</v>
      </c>
      <c r="Z5002" s="113">
        <f t="shared" si="1331"/>
        <v>2.0127314812270924E-2</v>
      </c>
      <c r="AB5002" s="2">
        <f t="shared" si="1332"/>
        <v>1179</v>
      </c>
      <c r="AC5002" s="2">
        <f t="shared" si="1332"/>
        <v>1739</v>
      </c>
      <c r="AE5002" s="2" t="str">
        <f t="shared" si="1333"/>
        <v/>
      </c>
      <c r="AF5002" s="2" t="str">
        <f t="shared" si="1334"/>
        <v/>
      </c>
      <c r="AG5002" s="2">
        <f t="shared" si="1335"/>
        <v>1179</v>
      </c>
      <c r="AH5002" s="2" t="str">
        <f t="shared" si="1336"/>
        <v/>
      </c>
      <c r="AI5002" s="2" t="str">
        <f t="shared" si="1337"/>
        <v/>
      </c>
      <c r="AK5002" s="2" t="str">
        <f t="shared" si="1338"/>
        <v/>
      </c>
      <c r="AL5002" s="2" t="str">
        <f t="shared" si="1339"/>
        <v/>
      </c>
      <c r="AM5002" s="2">
        <f t="shared" si="1340"/>
        <v>1739</v>
      </c>
      <c r="AN5002" s="2" t="str">
        <f t="shared" si="1341"/>
        <v/>
      </c>
      <c r="AO5002" s="2" t="str">
        <f t="shared" si="1342"/>
        <v/>
      </c>
    </row>
    <row r="5003" spans="1:41" x14ac:dyDescent="0.3">
      <c r="A5003" s="111">
        <v>44783.833923611113</v>
      </c>
      <c r="B5003" s="78" t="s">
        <v>5750</v>
      </c>
      <c r="C5003" s="78" t="s">
        <v>846</v>
      </c>
      <c r="D5003" s="78" t="s">
        <v>1409</v>
      </c>
      <c r="E5003" s="78">
        <v>46</v>
      </c>
      <c r="F5003" s="78" t="s">
        <v>807</v>
      </c>
      <c r="G5003" s="78" t="s">
        <v>120</v>
      </c>
      <c r="H5003" s="112" t="s">
        <v>260</v>
      </c>
      <c r="I5003" s="112">
        <v>3</v>
      </c>
      <c r="J5003" s="113">
        <v>44783.833460648151</v>
      </c>
      <c r="K5003" s="113">
        <v>44783.833923611113</v>
      </c>
      <c r="M5003" s="113">
        <v>44783.834409722222</v>
      </c>
      <c r="N5003" s="113">
        <v>44783.835219907407</v>
      </c>
      <c r="O5003" s="78" t="s">
        <v>1185</v>
      </c>
      <c r="P5003" s="78" t="str">
        <f t="shared" si="1326"/>
        <v>CIC</v>
      </c>
      <c r="S5003" s="78" t="str">
        <f t="shared" si="1327"/>
        <v/>
      </c>
      <c r="T5003" s="113">
        <v>44783.838807870372</v>
      </c>
      <c r="U5003" s="78" t="s">
        <v>1220</v>
      </c>
      <c r="V5003" s="78" t="str">
        <f t="shared" si="1328"/>
        <v>PLOEG</v>
      </c>
      <c r="W5003" s="113">
        <v>44783.842083333337</v>
      </c>
      <c r="X5003" s="113">
        <f t="shared" si="1329"/>
        <v>4.8611110833007842E-4</v>
      </c>
      <c r="Y5003" s="113">
        <f t="shared" si="1330"/>
        <v>4.3981481503578834E-3</v>
      </c>
      <c r="Z5003" s="113">
        <f t="shared" si="1331"/>
        <v>3.275462964666076E-3</v>
      </c>
      <c r="AB5003" s="2">
        <f t="shared" si="1332"/>
        <v>380</v>
      </c>
      <c r="AC5003" s="2">
        <f t="shared" si="1332"/>
        <v>283</v>
      </c>
      <c r="AE5003" s="2" t="str">
        <f t="shared" si="1333"/>
        <v/>
      </c>
      <c r="AF5003" s="2" t="str">
        <f t="shared" si="1334"/>
        <v/>
      </c>
      <c r="AG5003" s="2" t="str">
        <f t="shared" si="1335"/>
        <v/>
      </c>
      <c r="AH5003" s="2">
        <f t="shared" si="1336"/>
        <v>380</v>
      </c>
      <c r="AI5003" s="2" t="str">
        <f t="shared" si="1337"/>
        <v/>
      </c>
      <c r="AK5003" s="2" t="str">
        <f t="shared" si="1338"/>
        <v/>
      </c>
      <c r="AL5003" s="2" t="str">
        <f t="shared" si="1339"/>
        <v/>
      </c>
      <c r="AM5003" s="2" t="str">
        <f t="shared" si="1340"/>
        <v/>
      </c>
      <c r="AN5003" s="2">
        <f t="shared" si="1341"/>
        <v>283</v>
      </c>
      <c r="AO5003" s="2" t="str">
        <f t="shared" si="1342"/>
        <v/>
      </c>
    </row>
    <row r="5004" spans="1:41" x14ac:dyDescent="0.3">
      <c r="A5004" s="111">
        <v>44783.83934027778</v>
      </c>
      <c r="B5004" s="78" t="s">
        <v>5751</v>
      </c>
      <c r="C5004" s="78" t="s">
        <v>835</v>
      </c>
      <c r="D5004" s="78" t="s">
        <v>1713</v>
      </c>
      <c r="E5004" s="78">
        <v>127</v>
      </c>
      <c r="F5004" s="78" t="s">
        <v>809</v>
      </c>
      <c r="G5004" s="78" t="s">
        <v>114</v>
      </c>
      <c r="H5004" s="112" t="s">
        <v>214</v>
      </c>
      <c r="I5004" s="112">
        <v>2</v>
      </c>
      <c r="J5004" s="113">
        <v>44783.838935185187</v>
      </c>
      <c r="K5004" s="113">
        <v>44783.83934027778</v>
      </c>
      <c r="M5004" s="113">
        <v>44783.839872685188</v>
      </c>
      <c r="N5004" s="113">
        <v>44783.839895833335</v>
      </c>
      <c r="O5004" s="78" t="s">
        <v>1185</v>
      </c>
      <c r="P5004" s="78" t="str">
        <f t="shared" si="1326"/>
        <v>CIC</v>
      </c>
      <c r="S5004" s="78" t="str">
        <f t="shared" si="1327"/>
        <v/>
      </c>
      <c r="T5004" s="113">
        <v>44783.842268518521</v>
      </c>
      <c r="U5004" s="78" t="s">
        <v>1200</v>
      </c>
      <c r="V5004" s="78" t="str">
        <f t="shared" si="1328"/>
        <v>PLOEG</v>
      </c>
      <c r="W5004" s="113">
        <v>44783.858587962961</v>
      </c>
      <c r="X5004" s="113">
        <f t="shared" si="1329"/>
        <v>5.3240740817273036E-4</v>
      </c>
      <c r="Y5004" s="113">
        <f t="shared" si="1330"/>
        <v>2.3958333331393078E-3</v>
      </c>
      <c r="Z5004" s="113">
        <f t="shared" si="1331"/>
        <v>1.6319444439432118E-2</v>
      </c>
      <c r="AB5004" s="2">
        <f t="shared" si="1332"/>
        <v>207</v>
      </c>
      <c r="AC5004" s="2">
        <f t="shared" si="1332"/>
        <v>1410</v>
      </c>
      <c r="AE5004" s="2" t="str">
        <f t="shared" si="1333"/>
        <v/>
      </c>
      <c r="AF5004" s="2" t="str">
        <f t="shared" si="1334"/>
        <v/>
      </c>
      <c r="AG5004" s="2">
        <f t="shared" si="1335"/>
        <v>207</v>
      </c>
      <c r="AH5004" s="2" t="str">
        <f t="shared" si="1336"/>
        <v/>
      </c>
      <c r="AI5004" s="2" t="str">
        <f t="shared" si="1337"/>
        <v/>
      </c>
      <c r="AK5004" s="2" t="str">
        <f t="shared" si="1338"/>
        <v/>
      </c>
      <c r="AL5004" s="2" t="str">
        <f t="shared" si="1339"/>
        <v/>
      </c>
      <c r="AM5004" s="2">
        <f t="shared" si="1340"/>
        <v>1410</v>
      </c>
      <c r="AN5004" s="2" t="str">
        <f t="shared" si="1341"/>
        <v/>
      </c>
      <c r="AO5004" s="2" t="str">
        <f t="shared" si="1342"/>
        <v/>
      </c>
    </row>
    <row r="5005" spans="1:41" x14ac:dyDescent="0.3">
      <c r="A5005" s="111">
        <v>44783.859780092593</v>
      </c>
      <c r="B5005" s="78" t="s">
        <v>5752</v>
      </c>
      <c r="C5005" s="78" t="s">
        <v>846</v>
      </c>
      <c r="D5005" s="78" t="s">
        <v>2804</v>
      </c>
      <c r="F5005" s="78" t="s">
        <v>807</v>
      </c>
      <c r="G5005" s="78" t="s">
        <v>86</v>
      </c>
      <c r="H5005" s="112" t="s">
        <v>288</v>
      </c>
      <c r="I5005" s="112">
        <v>3</v>
      </c>
      <c r="J5005" s="113">
        <v>44783.858287037037</v>
      </c>
      <c r="K5005" s="113">
        <v>44783.859780092593</v>
      </c>
      <c r="M5005" s="113">
        <v>44783.860497685186</v>
      </c>
      <c r="N5005" s="113">
        <v>44783.861041666663</v>
      </c>
      <c r="O5005" s="78" t="s">
        <v>1185</v>
      </c>
      <c r="P5005" s="78" t="str">
        <f t="shared" si="1326"/>
        <v>CIC</v>
      </c>
      <c r="S5005" s="78" t="str">
        <f t="shared" si="1327"/>
        <v/>
      </c>
      <c r="V5005" s="78" t="str">
        <f t="shared" si="1328"/>
        <v/>
      </c>
      <c r="W5005" s="113">
        <v>44783.888113425928</v>
      </c>
      <c r="X5005" s="113">
        <f t="shared" si="1329"/>
        <v>7.1759259299142286E-4</v>
      </c>
      <c r="Y5005" s="113" t="str">
        <f t="shared" si="1330"/>
        <v/>
      </c>
      <c r="Z5005" s="113" t="str">
        <f t="shared" si="1331"/>
        <v/>
      </c>
      <c r="AB5005" s="2" t="str">
        <f t="shared" si="1332"/>
        <v/>
      </c>
      <c r="AC5005" s="2" t="str">
        <f t="shared" si="1332"/>
        <v/>
      </c>
      <c r="AE5005" s="2" t="str">
        <f t="shared" si="1333"/>
        <v/>
      </c>
      <c r="AF5005" s="2" t="str">
        <f t="shared" si="1334"/>
        <v/>
      </c>
      <c r="AG5005" s="2" t="str">
        <f t="shared" si="1335"/>
        <v/>
      </c>
      <c r="AH5005" s="2" t="str">
        <f t="shared" si="1336"/>
        <v/>
      </c>
      <c r="AI5005" s="2" t="str">
        <f t="shared" si="1337"/>
        <v/>
      </c>
      <c r="AK5005" s="2" t="str">
        <f t="shared" si="1338"/>
        <v/>
      </c>
      <c r="AL5005" s="2" t="str">
        <f t="shared" si="1339"/>
        <v/>
      </c>
      <c r="AM5005" s="2" t="str">
        <f t="shared" si="1340"/>
        <v/>
      </c>
      <c r="AN5005" s="2" t="str">
        <f t="shared" si="1341"/>
        <v/>
      </c>
      <c r="AO5005" s="2" t="str">
        <f t="shared" si="1342"/>
        <v/>
      </c>
    </row>
    <row r="5006" spans="1:41" x14ac:dyDescent="0.3">
      <c r="A5006" s="111">
        <v>44783.859780092593</v>
      </c>
      <c r="B5006" s="78" t="s">
        <v>5752</v>
      </c>
      <c r="C5006" s="78" t="s">
        <v>835</v>
      </c>
      <c r="D5006" s="78" t="s">
        <v>2804</v>
      </c>
      <c r="F5006" s="78" t="s">
        <v>807</v>
      </c>
      <c r="G5006" s="78" t="s">
        <v>86</v>
      </c>
      <c r="H5006" s="112" t="s">
        <v>288</v>
      </c>
      <c r="I5006" s="112">
        <v>3</v>
      </c>
      <c r="J5006" s="113">
        <v>44783.858287037037</v>
      </c>
      <c r="K5006" s="113">
        <v>44783.859780092593</v>
      </c>
      <c r="M5006" s="113">
        <v>44783.86446759259</v>
      </c>
      <c r="N5006" s="113">
        <v>44783.865497685183</v>
      </c>
      <c r="O5006" s="78" t="s">
        <v>1187</v>
      </c>
      <c r="P5006" s="78" t="str">
        <f t="shared" si="1326"/>
        <v>CIC</v>
      </c>
      <c r="S5006" s="78" t="str">
        <f t="shared" si="1327"/>
        <v/>
      </c>
      <c r="T5006" s="113">
        <v>44783.867303240739</v>
      </c>
      <c r="U5006" s="78" t="s">
        <v>1200</v>
      </c>
      <c r="V5006" s="78" t="str">
        <f t="shared" si="1328"/>
        <v>PLOEG</v>
      </c>
      <c r="W5006" s="113">
        <v>44783.877280092594</v>
      </c>
      <c r="X5006" s="113">
        <f t="shared" si="1329"/>
        <v>4.687499997089617E-3</v>
      </c>
      <c r="Y5006" s="113">
        <f t="shared" si="1330"/>
        <v>2.8356481489026919E-3</v>
      </c>
      <c r="Z5006" s="113">
        <f t="shared" si="1331"/>
        <v>9.976851855753921E-3</v>
      </c>
      <c r="AB5006" s="2">
        <f t="shared" si="1332"/>
        <v>245</v>
      </c>
      <c r="AC5006" s="2">
        <f t="shared" si="1332"/>
        <v>862</v>
      </c>
      <c r="AE5006" s="2" t="str">
        <f t="shared" si="1333"/>
        <v/>
      </c>
      <c r="AF5006" s="2" t="str">
        <f t="shared" si="1334"/>
        <v/>
      </c>
      <c r="AG5006" s="2" t="str">
        <f t="shared" si="1335"/>
        <v/>
      </c>
      <c r="AH5006" s="2">
        <f t="shared" si="1336"/>
        <v>245</v>
      </c>
      <c r="AI5006" s="2" t="str">
        <f t="shared" si="1337"/>
        <v/>
      </c>
      <c r="AK5006" s="2" t="str">
        <f t="shared" si="1338"/>
        <v/>
      </c>
      <c r="AL5006" s="2" t="str">
        <f t="shared" si="1339"/>
        <v/>
      </c>
      <c r="AM5006" s="2" t="str">
        <f t="shared" si="1340"/>
        <v/>
      </c>
      <c r="AN5006" s="2">
        <f t="shared" si="1341"/>
        <v>862</v>
      </c>
      <c r="AO5006" s="2" t="str">
        <f t="shared" si="1342"/>
        <v/>
      </c>
    </row>
    <row r="5007" spans="1:41" x14ac:dyDescent="0.3">
      <c r="A5007" s="111">
        <v>44783.859780092593</v>
      </c>
      <c r="B5007" s="78" t="s">
        <v>5752</v>
      </c>
      <c r="C5007" s="78" t="s">
        <v>853</v>
      </c>
      <c r="D5007" s="78" t="s">
        <v>2804</v>
      </c>
      <c r="F5007" s="78" t="s">
        <v>807</v>
      </c>
      <c r="G5007" s="78" t="s">
        <v>86</v>
      </c>
      <c r="H5007" s="112" t="s">
        <v>288</v>
      </c>
      <c r="I5007" s="112">
        <v>3</v>
      </c>
      <c r="J5007" s="113">
        <v>44783.858287037037</v>
      </c>
      <c r="K5007" s="113">
        <v>44783.859780092593</v>
      </c>
      <c r="M5007" s="113">
        <v>44783.864490740743</v>
      </c>
      <c r="N5007" s="113">
        <v>44783.86546296296</v>
      </c>
      <c r="O5007" s="78" t="s">
        <v>1187</v>
      </c>
      <c r="P5007" s="78" t="str">
        <f t="shared" si="1326"/>
        <v>CIC</v>
      </c>
      <c r="S5007" s="78" t="str">
        <f t="shared" si="1327"/>
        <v/>
      </c>
      <c r="V5007" s="78" t="str">
        <f t="shared" si="1328"/>
        <v/>
      </c>
      <c r="W5007" s="113">
        <v>44783.888113425928</v>
      </c>
      <c r="X5007" s="113">
        <f t="shared" si="1329"/>
        <v>4.7106481506489217E-3</v>
      </c>
      <c r="Y5007" s="113" t="str">
        <f t="shared" si="1330"/>
        <v/>
      </c>
      <c r="Z5007" s="113" t="str">
        <f t="shared" si="1331"/>
        <v/>
      </c>
      <c r="AB5007" s="2" t="str">
        <f t="shared" si="1332"/>
        <v/>
      </c>
      <c r="AC5007" s="2" t="str">
        <f t="shared" si="1332"/>
        <v/>
      </c>
      <c r="AE5007" s="2" t="str">
        <f t="shared" si="1333"/>
        <v/>
      </c>
      <c r="AF5007" s="2" t="str">
        <f t="shared" si="1334"/>
        <v/>
      </c>
      <c r="AG5007" s="2" t="str">
        <f t="shared" si="1335"/>
        <v/>
      </c>
      <c r="AH5007" s="2" t="str">
        <f t="shared" si="1336"/>
        <v/>
      </c>
      <c r="AI5007" s="2" t="str">
        <f t="shared" si="1337"/>
        <v/>
      </c>
      <c r="AK5007" s="2" t="str">
        <f t="shared" si="1338"/>
        <v/>
      </c>
      <c r="AL5007" s="2" t="str">
        <f t="shared" si="1339"/>
        <v/>
      </c>
      <c r="AM5007" s="2" t="str">
        <f t="shared" si="1340"/>
        <v/>
      </c>
      <c r="AN5007" s="2" t="str">
        <f t="shared" si="1341"/>
        <v/>
      </c>
      <c r="AO5007" s="2" t="str">
        <f t="shared" si="1342"/>
        <v/>
      </c>
    </row>
    <row r="5008" spans="1:41" x14ac:dyDescent="0.3">
      <c r="A5008" s="111">
        <v>44783.875914351855</v>
      </c>
      <c r="B5008" s="78" t="s">
        <v>5753</v>
      </c>
      <c r="C5008" s="78" t="s">
        <v>835</v>
      </c>
      <c r="D5008" s="78" t="s">
        <v>3945</v>
      </c>
      <c r="F5008" s="78" t="s">
        <v>808</v>
      </c>
      <c r="G5008" s="78" t="s">
        <v>90</v>
      </c>
      <c r="H5008" s="112" t="s">
        <v>272</v>
      </c>
      <c r="I5008" s="112">
        <v>2</v>
      </c>
      <c r="J5008" s="113">
        <v>44783.875914351855</v>
      </c>
      <c r="K5008" s="113">
        <v>44783.875914351855</v>
      </c>
      <c r="M5008" s="113">
        <v>44783.877280092594</v>
      </c>
      <c r="P5008" s="78" t="str">
        <f t="shared" si="1326"/>
        <v/>
      </c>
      <c r="Q5008" s="113">
        <v>44783.952268518522</v>
      </c>
      <c r="R5008" s="78" t="s">
        <v>1203</v>
      </c>
      <c r="S5008" s="78" t="str">
        <f t="shared" si="1327"/>
        <v>PLOEG</v>
      </c>
      <c r="T5008" s="113">
        <v>44783.880474537036</v>
      </c>
      <c r="U5008" s="78" t="s">
        <v>1200</v>
      </c>
      <c r="V5008" s="78" t="str">
        <f t="shared" si="1328"/>
        <v>PLOEG</v>
      </c>
      <c r="W5008" s="113">
        <v>44783.960879629631</v>
      </c>
      <c r="X5008" s="113">
        <f t="shared" si="1329"/>
        <v>1.3657407398568466E-3</v>
      </c>
      <c r="Y5008" s="113">
        <f t="shared" si="1330"/>
        <v>3.1944444417604245E-3</v>
      </c>
      <c r="Z5008" s="113">
        <f t="shared" si="1331"/>
        <v>8.0405092594446614E-2</v>
      </c>
      <c r="AB5008" s="2">
        <f t="shared" si="1332"/>
        <v>276</v>
      </c>
      <c r="AC5008" s="2">
        <f t="shared" si="1332"/>
        <v>6947</v>
      </c>
      <c r="AE5008" s="2" t="str">
        <f t="shared" si="1333"/>
        <v/>
      </c>
      <c r="AF5008" s="2" t="str">
        <f t="shared" si="1334"/>
        <v/>
      </c>
      <c r="AG5008" s="2">
        <f t="shared" si="1335"/>
        <v>276</v>
      </c>
      <c r="AH5008" s="2" t="str">
        <f t="shared" si="1336"/>
        <v/>
      </c>
      <c r="AI5008" s="2" t="str">
        <f t="shared" si="1337"/>
        <v/>
      </c>
      <c r="AK5008" s="2" t="str">
        <f t="shared" si="1338"/>
        <v/>
      </c>
      <c r="AL5008" s="2" t="str">
        <f t="shared" si="1339"/>
        <v/>
      </c>
      <c r="AM5008" s="2">
        <f t="shared" si="1340"/>
        <v>6947</v>
      </c>
      <c r="AN5008" s="2" t="str">
        <f t="shared" si="1341"/>
        <v/>
      </c>
      <c r="AO5008" s="2" t="str">
        <f t="shared" si="1342"/>
        <v/>
      </c>
    </row>
    <row r="5009" spans="1:41" x14ac:dyDescent="0.3">
      <c r="A5009" s="111">
        <v>44783.875914351855</v>
      </c>
      <c r="B5009" s="78" t="s">
        <v>5753</v>
      </c>
      <c r="C5009" s="78" t="s">
        <v>846</v>
      </c>
      <c r="D5009" s="78" t="s">
        <v>3945</v>
      </c>
      <c r="F5009" s="78" t="s">
        <v>808</v>
      </c>
      <c r="G5009" s="78" t="s">
        <v>90</v>
      </c>
      <c r="H5009" s="112" t="s">
        <v>272</v>
      </c>
      <c r="I5009" s="112">
        <v>2</v>
      </c>
      <c r="J5009" s="113">
        <v>44783.875914351855</v>
      </c>
      <c r="K5009" s="113">
        <v>44783.875914351855</v>
      </c>
      <c r="M5009" s="113">
        <v>44783.888182870367</v>
      </c>
      <c r="N5009" s="113">
        <v>44783.888298611113</v>
      </c>
      <c r="O5009" s="78" t="s">
        <v>1185</v>
      </c>
      <c r="P5009" s="78" t="str">
        <f t="shared" si="1326"/>
        <v>CIC</v>
      </c>
      <c r="S5009" s="78" t="str">
        <f t="shared" si="1327"/>
        <v/>
      </c>
      <c r="T5009" s="113">
        <v>44783.899027777778</v>
      </c>
      <c r="U5009" s="78" t="s">
        <v>1187</v>
      </c>
      <c r="V5009" s="78" t="str">
        <f t="shared" si="1328"/>
        <v>CIC</v>
      </c>
      <c r="W5009" s="113">
        <v>44783.935914351852</v>
      </c>
      <c r="X5009" s="113">
        <f t="shared" si="1329"/>
        <v>1.2268518512428273E-2</v>
      </c>
      <c r="Y5009" s="113">
        <f t="shared" si="1330"/>
        <v>1.0844907410501037E-2</v>
      </c>
      <c r="Z5009" s="113">
        <f t="shared" si="1331"/>
        <v>3.6886574074742384E-2</v>
      </c>
      <c r="AB5009" s="2">
        <f t="shared" si="1332"/>
        <v>937</v>
      </c>
      <c r="AC5009" s="2">
        <f t="shared" si="1332"/>
        <v>3187</v>
      </c>
      <c r="AE5009" s="2" t="str">
        <f t="shared" si="1333"/>
        <v/>
      </c>
      <c r="AF5009" s="2" t="str">
        <f t="shared" si="1334"/>
        <v/>
      </c>
      <c r="AG5009" s="2">
        <f t="shared" si="1335"/>
        <v>937</v>
      </c>
      <c r="AH5009" s="2" t="str">
        <f t="shared" si="1336"/>
        <v/>
      </c>
      <c r="AI5009" s="2" t="str">
        <f t="shared" si="1337"/>
        <v/>
      </c>
      <c r="AK5009" s="2" t="str">
        <f t="shared" si="1338"/>
        <v/>
      </c>
      <c r="AL5009" s="2" t="str">
        <f t="shared" si="1339"/>
        <v/>
      </c>
      <c r="AM5009" s="2">
        <f t="shared" si="1340"/>
        <v>3187</v>
      </c>
      <c r="AN5009" s="2" t="str">
        <f t="shared" si="1341"/>
        <v/>
      </c>
      <c r="AO5009" s="2" t="str">
        <f t="shared" si="1342"/>
        <v/>
      </c>
    </row>
    <row r="5010" spans="1:41" x14ac:dyDescent="0.3">
      <c r="A5010" s="111">
        <v>44783.875914351855</v>
      </c>
      <c r="B5010" s="78" t="s">
        <v>5753</v>
      </c>
      <c r="C5010" s="78" t="s">
        <v>853</v>
      </c>
      <c r="D5010" s="78" t="s">
        <v>3945</v>
      </c>
      <c r="F5010" s="78" t="s">
        <v>808</v>
      </c>
      <c r="G5010" s="78" t="s">
        <v>90</v>
      </c>
      <c r="H5010" s="112" t="s">
        <v>272</v>
      </c>
      <c r="I5010" s="112">
        <v>2</v>
      </c>
      <c r="J5010" s="113">
        <v>44783.875914351855</v>
      </c>
      <c r="K5010" s="113">
        <v>44783.875914351855</v>
      </c>
      <c r="L5010" s="113">
        <v>44783.961111111108</v>
      </c>
      <c r="M5010" s="113">
        <v>44783.988645833335</v>
      </c>
      <c r="N5010" s="113">
        <v>44783.888275462959</v>
      </c>
      <c r="O5010" s="78" t="s">
        <v>1185</v>
      </c>
      <c r="P5010" s="78" t="str">
        <f t="shared" si="1326"/>
        <v>CIC</v>
      </c>
      <c r="S5010" s="78" t="str">
        <f t="shared" si="1327"/>
        <v/>
      </c>
      <c r="T5010" s="113">
        <v>44783.994930555556</v>
      </c>
      <c r="U5010" s="78" t="s">
        <v>1187</v>
      </c>
      <c r="V5010" s="78" t="str">
        <f t="shared" si="1328"/>
        <v>CIC</v>
      </c>
      <c r="W5010" s="113">
        <v>44783.996493055558</v>
      </c>
      <c r="X5010" s="113">
        <f t="shared" si="1329"/>
        <v>8.5196759253449272E-2</v>
      </c>
      <c r="Y5010" s="113">
        <f t="shared" si="1330"/>
        <v>3.3819444448454306E-2</v>
      </c>
      <c r="Z5010" s="113">
        <f t="shared" si="1331"/>
        <v>1.5625000014551915E-3</v>
      </c>
      <c r="AB5010" s="2">
        <f t="shared" si="1332"/>
        <v>2922</v>
      </c>
      <c r="AC5010" s="2">
        <f t="shared" si="1332"/>
        <v>135</v>
      </c>
      <c r="AE5010" s="2" t="str">
        <f t="shared" si="1333"/>
        <v/>
      </c>
      <c r="AF5010" s="2" t="str">
        <f t="shared" si="1334"/>
        <v/>
      </c>
      <c r="AG5010" s="2">
        <f t="shared" si="1335"/>
        <v>2922</v>
      </c>
      <c r="AH5010" s="2" t="str">
        <f t="shared" si="1336"/>
        <v/>
      </c>
      <c r="AI5010" s="2" t="str">
        <f t="shared" si="1337"/>
        <v/>
      </c>
      <c r="AK5010" s="2" t="str">
        <f t="shared" si="1338"/>
        <v/>
      </c>
      <c r="AL5010" s="2" t="str">
        <f t="shared" si="1339"/>
        <v/>
      </c>
      <c r="AM5010" s="2">
        <f t="shared" si="1340"/>
        <v>135</v>
      </c>
      <c r="AN5010" s="2" t="str">
        <f t="shared" si="1341"/>
        <v/>
      </c>
      <c r="AO5010" s="2" t="str">
        <f t="shared" si="1342"/>
        <v/>
      </c>
    </row>
    <row r="5011" spans="1:41" x14ac:dyDescent="0.3">
      <c r="A5011" s="111">
        <v>44783.930196759262</v>
      </c>
      <c r="B5011" s="78" t="s">
        <v>5754</v>
      </c>
      <c r="C5011" s="78" t="s">
        <v>846</v>
      </c>
      <c r="D5011" s="78" t="s">
        <v>1697</v>
      </c>
      <c r="E5011" s="78">
        <v>4</v>
      </c>
      <c r="F5011" s="78" t="s">
        <v>808</v>
      </c>
      <c r="G5011" s="78" t="s">
        <v>94</v>
      </c>
      <c r="H5011" s="112" t="s">
        <v>368</v>
      </c>
      <c r="I5011" s="112">
        <v>3</v>
      </c>
      <c r="J5011" s="113">
        <v>44783.928715277776</v>
      </c>
      <c r="K5011" s="113">
        <v>44783.930196759262</v>
      </c>
      <c r="M5011" s="113">
        <v>44783.935972222222</v>
      </c>
      <c r="N5011" s="113">
        <v>44783.935995370368</v>
      </c>
      <c r="O5011" s="78" t="s">
        <v>1185</v>
      </c>
      <c r="P5011" s="78" t="str">
        <f t="shared" si="1326"/>
        <v>CIC</v>
      </c>
      <c r="S5011" s="78" t="str">
        <f t="shared" si="1327"/>
        <v/>
      </c>
      <c r="V5011" s="78" t="str">
        <f t="shared" si="1328"/>
        <v/>
      </c>
      <c r="W5011" s="113">
        <v>44783.961493055554</v>
      </c>
      <c r="X5011" s="113">
        <f t="shared" si="1329"/>
        <v>5.7754629597184248E-3</v>
      </c>
      <c r="Y5011" s="113" t="str">
        <f t="shared" si="1330"/>
        <v/>
      </c>
      <c r="Z5011" s="113" t="str">
        <f t="shared" si="1331"/>
        <v/>
      </c>
      <c r="AB5011" s="2" t="str">
        <f t="shared" si="1332"/>
        <v/>
      </c>
      <c r="AC5011" s="2" t="str">
        <f t="shared" si="1332"/>
        <v/>
      </c>
      <c r="AE5011" s="2" t="str">
        <f t="shared" si="1333"/>
        <v/>
      </c>
      <c r="AF5011" s="2" t="str">
        <f t="shared" si="1334"/>
        <v/>
      </c>
      <c r="AG5011" s="2" t="str">
        <f t="shared" si="1335"/>
        <v/>
      </c>
      <c r="AH5011" s="2" t="str">
        <f t="shared" si="1336"/>
        <v/>
      </c>
      <c r="AI5011" s="2" t="str">
        <f t="shared" si="1337"/>
        <v/>
      </c>
      <c r="AK5011" s="2" t="str">
        <f t="shared" si="1338"/>
        <v/>
      </c>
      <c r="AL5011" s="2" t="str">
        <f t="shared" si="1339"/>
        <v/>
      </c>
      <c r="AM5011" s="2" t="str">
        <f t="shared" si="1340"/>
        <v/>
      </c>
      <c r="AN5011" s="2" t="str">
        <f t="shared" si="1341"/>
        <v/>
      </c>
      <c r="AO5011" s="2" t="str">
        <f t="shared" si="1342"/>
        <v/>
      </c>
    </row>
    <row r="5012" spans="1:41" x14ac:dyDescent="0.3">
      <c r="A5012" s="111">
        <v>44783.94054398148</v>
      </c>
      <c r="B5012" s="78" t="s">
        <v>5755</v>
      </c>
      <c r="C5012" s="78" t="s">
        <v>835</v>
      </c>
      <c r="D5012" s="78" t="s">
        <v>1794</v>
      </c>
      <c r="E5012" s="78">
        <v>10</v>
      </c>
      <c r="F5012" s="78" t="s">
        <v>807</v>
      </c>
      <c r="G5012" s="78" t="s">
        <v>88</v>
      </c>
      <c r="H5012" s="112" t="s">
        <v>200</v>
      </c>
      <c r="I5012" s="112">
        <v>3</v>
      </c>
      <c r="J5012" s="113">
        <v>44783.939027777778</v>
      </c>
      <c r="K5012" s="113">
        <v>44783.94054398148</v>
      </c>
      <c r="M5012" s="113">
        <v>44783.989050925928</v>
      </c>
      <c r="N5012" s="113">
        <v>44783.989085648151</v>
      </c>
      <c r="O5012" s="78" t="s">
        <v>1187</v>
      </c>
      <c r="P5012" s="78" t="str">
        <f t="shared" si="1326"/>
        <v>CIC</v>
      </c>
      <c r="S5012" s="78" t="str">
        <f t="shared" si="1327"/>
        <v/>
      </c>
      <c r="T5012" s="113">
        <v>44783.99119212963</v>
      </c>
      <c r="U5012" s="78" t="s">
        <v>1200</v>
      </c>
      <c r="V5012" s="78" t="str">
        <f t="shared" si="1328"/>
        <v>PLOEG</v>
      </c>
      <c r="W5012" s="113">
        <v>44783.994872685187</v>
      </c>
      <c r="X5012" s="113">
        <f t="shared" si="1329"/>
        <v>4.8506944447581191E-2</v>
      </c>
      <c r="Y5012" s="113">
        <f t="shared" si="1330"/>
        <v>2.1412037021946162E-3</v>
      </c>
      <c r="Z5012" s="113">
        <f t="shared" si="1331"/>
        <v>3.6805555573664606E-3</v>
      </c>
      <c r="AB5012" s="2">
        <f t="shared" si="1332"/>
        <v>185</v>
      </c>
      <c r="AC5012" s="2">
        <f t="shared" si="1332"/>
        <v>318</v>
      </c>
      <c r="AE5012" s="2" t="str">
        <f t="shared" si="1333"/>
        <v/>
      </c>
      <c r="AF5012" s="2" t="str">
        <f t="shared" si="1334"/>
        <v/>
      </c>
      <c r="AG5012" s="2" t="str">
        <f t="shared" si="1335"/>
        <v/>
      </c>
      <c r="AH5012" s="2">
        <f t="shared" si="1336"/>
        <v>185</v>
      </c>
      <c r="AI5012" s="2" t="str">
        <f t="shared" si="1337"/>
        <v/>
      </c>
      <c r="AK5012" s="2" t="str">
        <f t="shared" si="1338"/>
        <v/>
      </c>
      <c r="AL5012" s="2" t="str">
        <f t="shared" si="1339"/>
        <v/>
      </c>
      <c r="AM5012" s="2" t="str">
        <f t="shared" si="1340"/>
        <v/>
      </c>
      <c r="AN5012" s="2">
        <f t="shared" si="1341"/>
        <v>318</v>
      </c>
      <c r="AO5012" s="2" t="str">
        <f t="shared" si="1342"/>
        <v/>
      </c>
    </row>
    <row r="5013" spans="1:41" x14ac:dyDescent="0.3">
      <c r="A5013" s="111">
        <v>44783.951354166667</v>
      </c>
      <c r="B5013" s="78" t="s">
        <v>5756</v>
      </c>
      <c r="C5013" s="78" t="s">
        <v>846</v>
      </c>
      <c r="D5013" s="78" t="s">
        <v>1439</v>
      </c>
      <c r="F5013" s="78" t="s">
        <v>808</v>
      </c>
      <c r="G5013" s="78" t="s">
        <v>110</v>
      </c>
      <c r="H5013" s="112" t="s">
        <v>388</v>
      </c>
      <c r="I5013" s="112">
        <v>3</v>
      </c>
      <c r="J5013" s="113">
        <v>44783.950891203705</v>
      </c>
      <c r="K5013" s="113">
        <v>44783.951354166667</v>
      </c>
      <c r="M5013" s="113">
        <v>44783.989722222221</v>
      </c>
      <c r="N5013" s="113">
        <v>44783.990694444445</v>
      </c>
      <c r="O5013" s="78" t="s">
        <v>1187</v>
      </c>
      <c r="P5013" s="78" t="str">
        <f t="shared" si="1326"/>
        <v>CIC</v>
      </c>
      <c r="S5013" s="78" t="str">
        <f t="shared" si="1327"/>
        <v/>
      </c>
      <c r="T5013" s="113">
        <v>44784.009988425925</v>
      </c>
      <c r="U5013" s="78" t="s">
        <v>1203</v>
      </c>
      <c r="V5013" s="78" t="str">
        <f t="shared" si="1328"/>
        <v>PLOEG</v>
      </c>
      <c r="W5013" s="113">
        <v>44784.01321759259</v>
      </c>
      <c r="X5013" s="113">
        <f t="shared" si="1329"/>
        <v>3.8368055553291924E-2</v>
      </c>
      <c r="Y5013" s="113">
        <f t="shared" si="1330"/>
        <v>2.0266203704522923E-2</v>
      </c>
      <c r="Z5013" s="113">
        <f t="shared" si="1331"/>
        <v>3.2291666648234241E-3</v>
      </c>
      <c r="AB5013" s="2">
        <f t="shared" si="1332"/>
        <v>1751</v>
      </c>
      <c r="AC5013" s="2">
        <f t="shared" si="1332"/>
        <v>279</v>
      </c>
      <c r="AE5013" s="2" t="str">
        <f t="shared" si="1333"/>
        <v/>
      </c>
      <c r="AF5013" s="2" t="str">
        <f t="shared" si="1334"/>
        <v/>
      </c>
      <c r="AG5013" s="2" t="str">
        <f t="shared" si="1335"/>
        <v/>
      </c>
      <c r="AH5013" s="2">
        <f t="shared" si="1336"/>
        <v>1751</v>
      </c>
      <c r="AI5013" s="2" t="str">
        <f t="shared" si="1337"/>
        <v/>
      </c>
      <c r="AK5013" s="2" t="str">
        <f t="shared" si="1338"/>
        <v/>
      </c>
      <c r="AL5013" s="2" t="str">
        <f t="shared" si="1339"/>
        <v/>
      </c>
      <c r="AM5013" s="2" t="str">
        <f t="shared" si="1340"/>
        <v/>
      </c>
      <c r="AN5013" s="2">
        <f t="shared" si="1341"/>
        <v>279</v>
      </c>
      <c r="AO5013" s="2" t="str">
        <f t="shared" si="1342"/>
        <v/>
      </c>
    </row>
    <row r="5014" spans="1:41" x14ac:dyDescent="0.3">
      <c r="A5014" s="111">
        <v>44783.959085648145</v>
      </c>
      <c r="B5014" s="78" t="s">
        <v>5757</v>
      </c>
      <c r="C5014" s="78" t="s">
        <v>835</v>
      </c>
      <c r="D5014" s="78" t="s">
        <v>1673</v>
      </c>
      <c r="E5014" s="78">
        <v>25</v>
      </c>
      <c r="F5014" s="78" t="s">
        <v>807</v>
      </c>
      <c r="G5014" s="78" t="s">
        <v>150</v>
      </c>
      <c r="H5014" s="112" t="s">
        <v>535</v>
      </c>
      <c r="I5014" s="112">
        <v>2</v>
      </c>
      <c r="J5014" s="113">
        <v>44783.958310185182</v>
      </c>
      <c r="K5014" s="113">
        <v>44783.959085648145</v>
      </c>
      <c r="M5014" s="113">
        <v>44783.960972222223</v>
      </c>
      <c r="N5014" s="113">
        <v>44783.961006944446</v>
      </c>
      <c r="O5014" s="78" t="s">
        <v>1185</v>
      </c>
      <c r="P5014" s="78" t="str">
        <f t="shared" si="1326"/>
        <v>CIC</v>
      </c>
      <c r="S5014" s="78" t="str">
        <f t="shared" si="1327"/>
        <v/>
      </c>
      <c r="T5014" s="113">
        <v>44783.965405092589</v>
      </c>
      <c r="U5014" s="78" t="s">
        <v>1200</v>
      </c>
      <c r="V5014" s="78" t="str">
        <f t="shared" si="1328"/>
        <v>PLOEG</v>
      </c>
      <c r="W5014" s="113">
        <v>44783.98841435185</v>
      </c>
      <c r="X5014" s="113">
        <f t="shared" si="1329"/>
        <v>1.8865740785258822E-3</v>
      </c>
      <c r="Y5014" s="113">
        <f t="shared" si="1330"/>
        <v>4.4328703661449254E-3</v>
      </c>
      <c r="Z5014" s="113">
        <f t="shared" si="1331"/>
        <v>2.3009259261016268E-2</v>
      </c>
      <c r="AB5014" s="2">
        <f t="shared" si="1332"/>
        <v>383</v>
      </c>
      <c r="AC5014" s="2">
        <f t="shared" si="1332"/>
        <v>1988</v>
      </c>
      <c r="AE5014" s="2" t="str">
        <f t="shared" si="1333"/>
        <v/>
      </c>
      <c r="AF5014" s="2" t="str">
        <f t="shared" si="1334"/>
        <v/>
      </c>
      <c r="AG5014" s="2">
        <f t="shared" si="1335"/>
        <v>383</v>
      </c>
      <c r="AH5014" s="2" t="str">
        <f t="shared" si="1336"/>
        <v/>
      </c>
      <c r="AI5014" s="2" t="str">
        <f t="shared" si="1337"/>
        <v/>
      </c>
      <c r="AK5014" s="2" t="str">
        <f t="shared" si="1338"/>
        <v/>
      </c>
      <c r="AL5014" s="2" t="str">
        <f t="shared" si="1339"/>
        <v/>
      </c>
      <c r="AM5014" s="2">
        <f t="shared" si="1340"/>
        <v>1988</v>
      </c>
      <c r="AN5014" s="2" t="str">
        <f t="shared" si="1341"/>
        <v/>
      </c>
      <c r="AO5014" s="2" t="str">
        <f t="shared" si="1342"/>
        <v/>
      </c>
    </row>
    <row r="5015" spans="1:41" x14ac:dyDescent="0.3">
      <c r="A5015" s="111">
        <v>44783.959085648145</v>
      </c>
      <c r="B5015" s="78" t="s">
        <v>5757</v>
      </c>
      <c r="C5015" s="78" t="s">
        <v>853</v>
      </c>
      <c r="D5015" s="78" t="s">
        <v>1673</v>
      </c>
      <c r="E5015" s="78">
        <v>25</v>
      </c>
      <c r="F5015" s="78" t="s">
        <v>807</v>
      </c>
      <c r="G5015" s="78" t="s">
        <v>150</v>
      </c>
      <c r="H5015" s="112" t="s">
        <v>535</v>
      </c>
      <c r="I5015" s="112">
        <v>2</v>
      </c>
      <c r="J5015" s="113">
        <v>44783.958310185182</v>
      </c>
      <c r="K5015" s="113">
        <v>44783.959085648145</v>
      </c>
      <c r="M5015" s="113">
        <v>44783.961111111108</v>
      </c>
      <c r="P5015" s="78" t="str">
        <f t="shared" si="1326"/>
        <v/>
      </c>
      <c r="S5015" s="78" t="str">
        <f t="shared" si="1327"/>
        <v/>
      </c>
      <c r="T5015" s="113">
        <v>44783.965648148151</v>
      </c>
      <c r="U5015" s="78" t="s">
        <v>1185</v>
      </c>
      <c r="V5015" s="78" t="str">
        <f t="shared" si="1328"/>
        <v>CIC</v>
      </c>
      <c r="W5015" s="113">
        <v>44783.988634259258</v>
      </c>
      <c r="X5015" s="113">
        <f t="shared" si="1329"/>
        <v>2.0254629635019228E-3</v>
      </c>
      <c r="Y5015" s="113">
        <f t="shared" si="1330"/>
        <v>4.5370370426098816E-3</v>
      </c>
      <c r="Z5015" s="113">
        <f t="shared" si="1331"/>
        <v>2.2986111107456964E-2</v>
      </c>
      <c r="AB5015" s="2">
        <f t="shared" si="1332"/>
        <v>392</v>
      </c>
      <c r="AC5015" s="2">
        <f t="shared" si="1332"/>
        <v>1986</v>
      </c>
      <c r="AE5015" s="2" t="str">
        <f t="shared" si="1333"/>
        <v/>
      </c>
      <c r="AF5015" s="2" t="str">
        <f t="shared" si="1334"/>
        <v/>
      </c>
      <c r="AG5015" s="2">
        <f t="shared" si="1335"/>
        <v>392</v>
      </c>
      <c r="AH5015" s="2" t="str">
        <f t="shared" si="1336"/>
        <v/>
      </c>
      <c r="AI5015" s="2" t="str">
        <f t="shared" si="1337"/>
        <v/>
      </c>
      <c r="AK5015" s="2" t="str">
        <f t="shared" si="1338"/>
        <v/>
      </c>
      <c r="AL5015" s="2" t="str">
        <f t="shared" si="1339"/>
        <v/>
      </c>
      <c r="AM5015" s="2">
        <f t="shared" si="1340"/>
        <v>1986</v>
      </c>
      <c r="AN5015" s="2" t="str">
        <f t="shared" si="1341"/>
        <v/>
      </c>
      <c r="AO5015" s="2" t="str">
        <f t="shared" si="1342"/>
        <v/>
      </c>
    </row>
    <row r="5016" spans="1:41" x14ac:dyDescent="0.3">
      <c r="A5016" s="111">
        <v>44783.959085648145</v>
      </c>
      <c r="B5016" s="78" t="s">
        <v>5757</v>
      </c>
      <c r="C5016" s="78" t="s">
        <v>846</v>
      </c>
      <c r="D5016" s="78" t="s">
        <v>1673</v>
      </c>
      <c r="E5016" s="78">
        <v>25</v>
      </c>
      <c r="F5016" s="78" t="s">
        <v>807</v>
      </c>
      <c r="G5016" s="78" t="s">
        <v>150</v>
      </c>
      <c r="H5016" s="112" t="s">
        <v>535</v>
      </c>
      <c r="I5016" s="112">
        <v>2</v>
      </c>
      <c r="J5016" s="113">
        <v>44783.958310185182</v>
      </c>
      <c r="K5016" s="113">
        <v>44783.959085648145</v>
      </c>
      <c r="M5016" s="113">
        <v>44783.96162037037</v>
      </c>
      <c r="N5016" s="113">
        <v>44783.961655092593</v>
      </c>
      <c r="O5016" s="78" t="s">
        <v>1185</v>
      </c>
      <c r="P5016" s="78" t="str">
        <f t="shared" si="1326"/>
        <v>CIC</v>
      </c>
      <c r="S5016" s="78" t="str">
        <f t="shared" si="1327"/>
        <v/>
      </c>
      <c r="T5016" s="113">
        <v>44783.965648148151</v>
      </c>
      <c r="U5016" s="78" t="s">
        <v>1185</v>
      </c>
      <c r="V5016" s="78" t="str">
        <f t="shared" si="1328"/>
        <v>CIC</v>
      </c>
      <c r="W5016" s="113">
        <v>44783.988553240742</v>
      </c>
      <c r="X5016" s="113">
        <f t="shared" si="1329"/>
        <v>2.534722225391306E-3</v>
      </c>
      <c r="Y5016" s="113">
        <f t="shared" si="1330"/>
        <v>4.0277777807204984E-3</v>
      </c>
      <c r="Z5016" s="113">
        <f t="shared" si="1331"/>
        <v>2.290509259182727E-2</v>
      </c>
      <c r="AB5016" s="2">
        <f t="shared" si="1332"/>
        <v>348</v>
      </c>
      <c r="AC5016" s="2">
        <f t="shared" si="1332"/>
        <v>1979</v>
      </c>
      <c r="AE5016" s="2" t="str">
        <f t="shared" si="1333"/>
        <v/>
      </c>
      <c r="AF5016" s="2" t="str">
        <f t="shared" si="1334"/>
        <v/>
      </c>
      <c r="AG5016" s="2">
        <f t="shared" si="1335"/>
        <v>348</v>
      </c>
      <c r="AH5016" s="2" t="str">
        <f t="shared" si="1336"/>
        <v/>
      </c>
      <c r="AI5016" s="2" t="str">
        <f t="shared" si="1337"/>
        <v/>
      </c>
      <c r="AK5016" s="2" t="str">
        <f t="shared" si="1338"/>
        <v/>
      </c>
      <c r="AL5016" s="2" t="str">
        <f t="shared" si="1339"/>
        <v/>
      </c>
      <c r="AM5016" s="2">
        <f t="shared" si="1340"/>
        <v>1979</v>
      </c>
      <c r="AN5016" s="2" t="str">
        <f t="shared" si="1341"/>
        <v/>
      </c>
      <c r="AO5016" s="2" t="str">
        <f t="shared" si="1342"/>
        <v/>
      </c>
    </row>
    <row r="5017" spans="1:41" x14ac:dyDescent="0.3">
      <c r="A5017" s="111">
        <v>44784.007037037038</v>
      </c>
      <c r="B5017" s="78" t="s">
        <v>5758</v>
      </c>
      <c r="C5017" s="78" t="s">
        <v>835</v>
      </c>
      <c r="D5017" s="78" t="s">
        <v>1821</v>
      </c>
      <c r="F5017" s="78" t="s">
        <v>809</v>
      </c>
      <c r="G5017" s="78" t="s">
        <v>88</v>
      </c>
      <c r="H5017" s="112" t="s">
        <v>200</v>
      </c>
      <c r="I5017" s="112">
        <v>3</v>
      </c>
      <c r="J5017" s="113">
        <v>44784.005960648145</v>
      </c>
      <c r="K5017" s="113">
        <v>44784.007037037038</v>
      </c>
      <c r="M5017" s="113">
        <v>44784.007303240738</v>
      </c>
      <c r="N5017" s="113">
        <v>44784.007696759261</v>
      </c>
      <c r="O5017" s="78" t="s">
        <v>1185</v>
      </c>
      <c r="P5017" s="78" t="str">
        <f t="shared" si="1326"/>
        <v>CIC</v>
      </c>
      <c r="S5017" s="78" t="str">
        <f t="shared" si="1327"/>
        <v/>
      </c>
      <c r="T5017" s="113">
        <v>44784.017557870371</v>
      </c>
      <c r="U5017" s="78" t="s">
        <v>1216</v>
      </c>
      <c r="V5017" s="78" t="str">
        <f t="shared" si="1328"/>
        <v>PLOEG</v>
      </c>
      <c r="W5017" s="113">
        <v>44784.061840277776</v>
      </c>
      <c r="X5017" s="113">
        <f t="shared" si="1329"/>
        <v>2.6620370044838637E-4</v>
      </c>
      <c r="Y5017" s="113">
        <f t="shared" si="1330"/>
        <v>1.025462963298196E-2</v>
      </c>
      <c r="Z5017" s="113">
        <f t="shared" si="1331"/>
        <v>4.4282407405262347E-2</v>
      </c>
      <c r="AB5017" s="2">
        <f t="shared" si="1332"/>
        <v>886</v>
      </c>
      <c r="AC5017" s="2">
        <f t="shared" si="1332"/>
        <v>3826</v>
      </c>
      <c r="AE5017" s="2" t="str">
        <f t="shared" si="1333"/>
        <v/>
      </c>
      <c r="AF5017" s="2" t="str">
        <f t="shared" si="1334"/>
        <v/>
      </c>
      <c r="AG5017" s="2" t="str">
        <f t="shared" si="1335"/>
        <v/>
      </c>
      <c r="AH5017" s="2">
        <f t="shared" si="1336"/>
        <v>886</v>
      </c>
      <c r="AI5017" s="2" t="str">
        <f t="shared" si="1337"/>
        <v/>
      </c>
      <c r="AK5017" s="2" t="str">
        <f t="shared" si="1338"/>
        <v/>
      </c>
      <c r="AL5017" s="2" t="str">
        <f t="shared" si="1339"/>
        <v/>
      </c>
      <c r="AM5017" s="2" t="str">
        <f t="shared" si="1340"/>
        <v/>
      </c>
      <c r="AN5017" s="2">
        <f t="shared" si="1341"/>
        <v>3826</v>
      </c>
      <c r="AO5017" s="2" t="str">
        <f t="shared" si="1342"/>
        <v/>
      </c>
    </row>
    <row r="5018" spans="1:41" x14ac:dyDescent="0.3">
      <c r="A5018" s="111">
        <v>44784.028402777774</v>
      </c>
      <c r="B5018" s="78" t="s">
        <v>5759</v>
      </c>
      <c r="C5018" s="78" t="s">
        <v>846</v>
      </c>
      <c r="D5018" s="78" t="s">
        <v>1407</v>
      </c>
      <c r="E5018" s="78">
        <v>12</v>
      </c>
      <c r="F5018" s="78" t="s">
        <v>807</v>
      </c>
      <c r="G5018" s="78" t="s">
        <v>120</v>
      </c>
      <c r="H5018" s="112" t="s">
        <v>260</v>
      </c>
      <c r="I5018" s="112">
        <v>3</v>
      </c>
      <c r="J5018" s="113">
        <v>44784.026203703703</v>
      </c>
      <c r="K5018" s="113">
        <v>44784.028402777774</v>
      </c>
      <c r="M5018" s="113">
        <v>44784.029548611114</v>
      </c>
      <c r="N5018" s="113">
        <v>44784.030868055554</v>
      </c>
      <c r="O5018" s="78" t="s">
        <v>1185</v>
      </c>
      <c r="P5018" s="78" t="str">
        <f t="shared" si="1326"/>
        <v>CIC</v>
      </c>
      <c r="S5018" s="78" t="str">
        <f t="shared" si="1327"/>
        <v/>
      </c>
      <c r="V5018" s="78" t="str">
        <f t="shared" si="1328"/>
        <v/>
      </c>
      <c r="W5018" s="113">
        <v>44784.083969907406</v>
      </c>
      <c r="X5018" s="113">
        <f t="shared" si="1329"/>
        <v>1.1458333392511122E-3</v>
      </c>
      <c r="Y5018" s="113" t="str">
        <f t="shared" si="1330"/>
        <v/>
      </c>
      <c r="Z5018" s="113" t="str">
        <f t="shared" si="1331"/>
        <v/>
      </c>
      <c r="AB5018" s="2" t="str">
        <f t="shared" si="1332"/>
        <v/>
      </c>
      <c r="AC5018" s="2" t="str">
        <f t="shared" si="1332"/>
        <v/>
      </c>
      <c r="AE5018" s="2" t="str">
        <f t="shared" si="1333"/>
        <v/>
      </c>
      <c r="AF5018" s="2" t="str">
        <f t="shared" si="1334"/>
        <v/>
      </c>
      <c r="AG5018" s="2" t="str">
        <f t="shared" si="1335"/>
        <v/>
      </c>
      <c r="AH5018" s="2" t="str">
        <f t="shared" si="1336"/>
        <v/>
      </c>
      <c r="AI5018" s="2" t="str">
        <f t="shared" si="1337"/>
        <v/>
      </c>
      <c r="AK5018" s="2" t="str">
        <f t="shared" si="1338"/>
        <v/>
      </c>
      <c r="AL5018" s="2" t="str">
        <f t="shared" si="1339"/>
        <v/>
      </c>
      <c r="AM5018" s="2" t="str">
        <f t="shared" si="1340"/>
        <v/>
      </c>
      <c r="AN5018" s="2" t="str">
        <f t="shared" si="1341"/>
        <v/>
      </c>
      <c r="AO5018" s="2" t="str">
        <f t="shared" si="1342"/>
        <v/>
      </c>
    </row>
    <row r="5019" spans="1:41" x14ac:dyDescent="0.3">
      <c r="A5019" s="111">
        <v>44784.036249999997</v>
      </c>
      <c r="B5019" s="78" t="s">
        <v>5760</v>
      </c>
      <c r="C5019" s="78" t="s">
        <v>835</v>
      </c>
      <c r="D5019" s="78" t="s">
        <v>1794</v>
      </c>
      <c r="E5019" s="78">
        <v>10</v>
      </c>
      <c r="F5019" s="78" t="s">
        <v>807</v>
      </c>
      <c r="G5019" s="78" t="s">
        <v>88</v>
      </c>
      <c r="H5019" s="112" t="s">
        <v>230</v>
      </c>
      <c r="I5019" s="112">
        <v>3</v>
      </c>
      <c r="J5019" s="113">
        <v>44784.033703703702</v>
      </c>
      <c r="K5019" s="113">
        <v>44784.036249999997</v>
      </c>
      <c r="M5019" s="113">
        <v>44784.062291666669</v>
      </c>
      <c r="N5019" s="113">
        <v>44784.062326388892</v>
      </c>
      <c r="O5019" s="78" t="s">
        <v>1187</v>
      </c>
      <c r="P5019" s="78" t="str">
        <f t="shared" si="1326"/>
        <v>CIC</v>
      </c>
      <c r="S5019" s="78" t="str">
        <f t="shared" si="1327"/>
        <v/>
      </c>
      <c r="T5019" s="113">
        <v>44784.075497685182</v>
      </c>
      <c r="U5019" s="78" t="s">
        <v>1200</v>
      </c>
      <c r="V5019" s="78" t="str">
        <f t="shared" si="1328"/>
        <v>PLOEG</v>
      </c>
      <c r="W5019" s="113">
        <v>44784.080509259256</v>
      </c>
      <c r="X5019" s="113">
        <f t="shared" si="1329"/>
        <v>2.6041666671517305E-2</v>
      </c>
      <c r="Y5019" s="113">
        <f t="shared" si="1330"/>
        <v>1.3206018513301387E-2</v>
      </c>
      <c r="Z5019" s="113">
        <f t="shared" si="1331"/>
        <v>5.0115740741603076E-3</v>
      </c>
      <c r="AB5019" s="2">
        <f t="shared" si="1332"/>
        <v>1141</v>
      </c>
      <c r="AC5019" s="2">
        <f t="shared" si="1332"/>
        <v>433</v>
      </c>
      <c r="AE5019" s="2" t="str">
        <f t="shared" si="1333"/>
        <v/>
      </c>
      <c r="AF5019" s="2" t="str">
        <f t="shared" si="1334"/>
        <v/>
      </c>
      <c r="AG5019" s="2" t="str">
        <f t="shared" si="1335"/>
        <v/>
      </c>
      <c r="AH5019" s="2">
        <f t="shared" si="1336"/>
        <v>1141</v>
      </c>
      <c r="AI5019" s="2" t="str">
        <f t="shared" si="1337"/>
        <v/>
      </c>
      <c r="AK5019" s="2" t="str">
        <f t="shared" si="1338"/>
        <v/>
      </c>
      <c r="AL5019" s="2" t="str">
        <f t="shared" si="1339"/>
        <v/>
      </c>
      <c r="AM5019" s="2" t="str">
        <f t="shared" si="1340"/>
        <v/>
      </c>
      <c r="AN5019" s="2">
        <f t="shared" si="1341"/>
        <v>433</v>
      </c>
      <c r="AO5019" s="2" t="str">
        <f t="shared" si="1342"/>
        <v/>
      </c>
    </row>
    <row r="5020" spans="1:41" x14ac:dyDescent="0.3">
      <c r="A5020" s="111">
        <v>44784.167870370373</v>
      </c>
      <c r="B5020" s="78" t="s">
        <v>5761</v>
      </c>
      <c r="C5020" s="78" t="s">
        <v>835</v>
      </c>
      <c r="D5020" s="78" t="s">
        <v>1218</v>
      </c>
      <c r="F5020" s="78" t="s">
        <v>807</v>
      </c>
      <c r="G5020" s="78" t="s">
        <v>88</v>
      </c>
      <c r="H5020" s="112" t="s">
        <v>230</v>
      </c>
      <c r="I5020" s="112">
        <v>3</v>
      </c>
      <c r="J5020" s="113">
        <v>44784.166724537034</v>
      </c>
      <c r="K5020" s="113">
        <v>44784.167870370373</v>
      </c>
      <c r="M5020" s="113">
        <v>44784.168761574074</v>
      </c>
      <c r="N5020" s="113">
        <v>44784.168807870374</v>
      </c>
      <c r="O5020" s="78" t="s">
        <v>1187</v>
      </c>
      <c r="P5020" s="78" t="str">
        <f t="shared" si="1326"/>
        <v>CIC</v>
      </c>
      <c r="S5020" s="78" t="str">
        <f t="shared" si="1327"/>
        <v/>
      </c>
      <c r="T5020" s="113">
        <v>44784.178379629629</v>
      </c>
      <c r="U5020" s="78" t="s">
        <v>1216</v>
      </c>
      <c r="V5020" s="78" t="str">
        <f t="shared" si="1328"/>
        <v>PLOEG</v>
      </c>
      <c r="W5020" s="113">
        <v>44784.182893518519</v>
      </c>
      <c r="X5020" s="113">
        <f t="shared" si="1329"/>
        <v>8.9120370103046298E-4</v>
      </c>
      <c r="Y5020" s="113">
        <f t="shared" si="1330"/>
        <v>9.6180555556202307E-3</v>
      </c>
      <c r="Z5020" s="113">
        <f t="shared" si="1331"/>
        <v>4.5138888890505768E-3</v>
      </c>
      <c r="AB5020" s="2">
        <f t="shared" si="1332"/>
        <v>831</v>
      </c>
      <c r="AC5020" s="2">
        <f t="shared" si="1332"/>
        <v>390</v>
      </c>
      <c r="AE5020" s="2" t="str">
        <f t="shared" si="1333"/>
        <v/>
      </c>
      <c r="AF5020" s="2" t="str">
        <f t="shared" si="1334"/>
        <v/>
      </c>
      <c r="AG5020" s="2" t="str">
        <f t="shared" si="1335"/>
        <v/>
      </c>
      <c r="AH5020" s="2">
        <f t="shared" si="1336"/>
        <v>831</v>
      </c>
      <c r="AI5020" s="2" t="str">
        <f t="shared" si="1337"/>
        <v/>
      </c>
      <c r="AK5020" s="2" t="str">
        <f t="shared" si="1338"/>
        <v/>
      </c>
      <c r="AL5020" s="2" t="str">
        <f t="shared" si="1339"/>
        <v/>
      </c>
      <c r="AM5020" s="2" t="str">
        <f t="shared" si="1340"/>
        <v/>
      </c>
      <c r="AN5020" s="2">
        <f t="shared" si="1341"/>
        <v>390</v>
      </c>
      <c r="AO5020" s="2" t="str">
        <f t="shared" si="1342"/>
        <v/>
      </c>
    </row>
    <row r="5021" spans="1:41" x14ac:dyDescent="0.3">
      <c r="A5021" s="111">
        <v>44784.297824074078</v>
      </c>
      <c r="B5021" s="78" t="s">
        <v>5762</v>
      </c>
      <c r="C5021" s="78" t="s">
        <v>951</v>
      </c>
      <c r="D5021" s="78" t="s">
        <v>1211</v>
      </c>
      <c r="E5021" s="78">
        <v>32</v>
      </c>
      <c r="F5021" s="78" t="s">
        <v>808</v>
      </c>
      <c r="G5021" s="78" t="s">
        <v>84</v>
      </c>
      <c r="H5021" s="112" t="s">
        <v>202</v>
      </c>
      <c r="I5021" s="112">
        <v>4</v>
      </c>
      <c r="J5021" s="113">
        <v>44784.296319444446</v>
      </c>
      <c r="K5021" s="113">
        <v>44784.297824074078</v>
      </c>
      <c r="M5021" s="113">
        <v>44784.298379629632</v>
      </c>
      <c r="P5021" s="78" t="str">
        <f t="shared" si="1326"/>
        <v/>
      </c>
      <c r="S5021" s="78" t="str">
        <f t="shared" si="1327"/>
        <v/>
      </c>
      <c r="V5021" s="78" t="str">
        <f t="shared" si="1328"/>
        <v/>
      </c>
      <c r="W5021" s="113">
        <v>44784.302754629629</v>
      </c>
      <c r="X5021" s="113">
        <f t="shared" si="1329"/>
        <v>5.5555555445607752E-4</v>
      </c>
      <c r="Y5021" s="113" t="str">
        <f t="shared" si="1330"/>
        <v/>
      </c>
      <c r="Z5021" s="113" t="str">
        <f t="shared" si="1331"/>
        <v/>
      </c>
      <c r="AB5021" s="2" t="str">
        <f t="shared" si="1332"/>
        <v/>
      </c>
      <c r="AC5021" s="2" t="str">
        <f t="shared" si="1332"/>
        <v/>
      </c>
      <c r="AE5021" s="2" t="str">
        <f t="shared" si="1333"/>
        <v/>
      </c>
      <c r="AF5021" s="2" t="str">
        <f t="shared" si="1334"/>
        <v/>
      </c>
      <c r="AG5021" s="2" t="str">
        <f t="shared" si="1335"/>
        <v/>
      </c>
      <c r="AH5021" s="2" t="str">
        <f t="shared" si="1336"/>
        <v/>
      </c>
      <c r="AI5021" s="2" t="str">
        <f t="shared" si="1337"/>
        <v/>
      </c>
      <c r="AK5021" s="2" t="str">
        <f t="shared" si="1338"/>
        <v/>
      </c>
      <c r="AL5021" s="2" t="str">
        <f t="shared" si="1339"/>
        <v/>
      </c>
      <c r="AM5021" s="2" t="str">
        <f t="shared" si="1340"/>
        <v/>
      </c>
      <c r="AN5021" s="2" t="str">
        <f t="shared" si="1341"/>
        <v/>
      </c>
      <c r="AO5021" s="2" t="str">
        <f t="shared" si="1342"/>
        <v/>
      </c>
    </row>
    <row r="5022" spans="1:41" x14ac:dyDescent="0.3">
      <c r="A5022" s="111">
        <v>44784.337164351855</v>
      </c>
      <c r="B5022" s="78" t="s">
        <v>5763</v>
      </c>
      <c r="C5022" s="78" t="s">
        <v>886</v>
      </c>
      <c r="D5022" s="78" t="s">
        <v>1290</v>
      </c>
      <c r="E5022" s="78">
        <v>29</v>
      </c>
      <c r="F5022" s="78" t="s">
        <v>809</v>
      </c>
      <c r="G5022" s="78" t="s">
        <v>100</v>
      </c>
      <c r="H5022" s="112" t="s">
        <v>318</v>
      </c>
      <c r="I5022" s="112">
        <v>3</v>
      </c>
      <c r="J5022" s="113">
        <v>44784.336238425924</v>
      </c>
      <c r="K5022" s="113">
        <v>44784.337164351855</v>
      </c>
      <c r="M5022" s="113">
        <v>44784.338182870371</v>
      </c>
      <c r="N5022" s="113">
        <v>44784.338414351849</v>
      </c>
      <c r="O5022" s="78" t="s">
        <v>1187</v>
      </c>
      <c r="P5022" s="78" t="str">
        <f t="shared" si="1326"/>
        <v>CIC</v>
      </c>
      <c r="S5022" s="78" t="str">
        <f t="shared" si="1327"/>
        <v/>
      </c>
      <c r="T5022" s="113">
        <v>44784.359699074077</v>
      </c>
      <c r="U5022" s="78" t="s">
        <v>1258</v>
      </c>
      <c r="V5022" s="78" t="str">
        <f t="shared" si="1328"/>
        <v>PLOEG</v>
      </c>
      <c r="W5022" s="113">
        <v>44784.398506944446</v>
      </c>
      <c r="X5022" s="113">
        <f t="shared" si="1329"/>
        <v>1.0185185165028088E-3</v>
      </c>
      <c r="Y5022" s="113">
        <f t="shared" si="1330"/>
        <v>2.1516203705687076E-2</v>
      </c>
      <c r="Z5022" s="113">
        <f t="shared" si="1331"/>
        <v>3.8807870369055308E-2</v>
      </c>
      <c r="AB5022" s="2">
        <f t="shared" si="1332"/>
        <v>1859</v>
      </c>
      <c r="AC5022" s="2">
        <f t="shared" si="1332"/>
        <v>3353</v>
      </c>
      <c r="AE5022" s="2" t="str">
        <f t="shared" si="1333"/>
        <v/>
      </c>
      <c r="AF5022" s="2" t="str">
        <f t="shared" si="1334"/>
        <v/>
      </c>
      <c r="AG5022" s="2" t="str">
        <f t="shared" si="1335"/>
        <v/>
      </c>
      <c r="AH5022" s="2">
        <f t="shared" si="1336"/>
        <v>1859</v>
      </c>
      <c r="AI5022" s="2" t="str">
        <f t="shared" si="1337"/>
        <v/>
      </c>
      <c r="AK5022" s="2" t="str">
        <f t="shared" si="1338"/>
        <v/>
      </c>
      <c r="AL5022" s="2" t="str">
        <f t="shared" si="1339"/>
        <v/>
      </c>
      <c r="AM5022" s="2" t="str">
        <f t="shared" si="1340"/>
        <v/>
      </c>
      <c r="AN5022" s="2">
        <f t="shared" si="1341"/>
        <v>3353</v>
      </c>
      <c r="AO5022" s="2" t="str">
        <f t="shared" si="1342"/>
        <v/>
      </c>
    </row>
    <row r="5023" spans="1:41" x14ac:dyDescent="0.3">
      <c r="A5023" s="111">
        <v>44784.337997685187</v>
      </c>
      <c r="B5023" s="78" t="s">
        <v>5764</v>
      </c>
      <c r="C5023" s="78" t="s">
        <v>886</v>
      </c>
      <c r="D5023" s="78" t="s">
        <v>1290</v>
      </c>
      <c r="E5023" s="78">
        <v>164</v>
      </c>
      <c r="F5023" s="78" t="s">
        <v>809</v>
      </c>
      <c r="G5023" s="78" t="s">
        <v>100</v>
      </c>
      <c r="H5023" s="112" t="s">
        <v>208</v>
      </c>
      <c r="I5023" s="112">
        <v>3</v>
      </c>
      <c r="J5023" s="113">
        <v>44784.337997685187</v>
      </c>
      <c r="K5023" s="113">
        <v>44784.337997685187</v>
      </c>
      <c r="L5023" s="113">
        <v>44784.338645833333</v>
      </c>
      <c r="M5023" s="113">
        <v>44784.398506944446</v>
      </c>
      <c r="P5023" s="78" t="str">
        <f t="shared" si="1326"/>
        <v/>
      </c>
      <c r="S5023" s="78" t="str">
        <f t="shared" si="1327"/>
        <v/>
      </c>
      <c r="V5023" s="78" t="str">
        <f t="shared" si="1328"/>
        <v/>
      </c>
      <c r="W5023" s="113">
        <v>44784.398645833331</v>
      </c>
      <c r="X5023" s="113">
        <f t="shared" si="1329"/>
        <v>6.4814814686542377E-4</v>
      </c>
      <c r="Y5023" s="113" t="str">
        <f t="shared" si="1330"/>
        <v/>
      </c>
      <c r="Z5023" s="113" t="str">
        <f t="shared" si="1331"/>
        <v/>
      </c>
      <c r="AB5023" s="2" t="str">
        <f t="shared" si="1332"/>
        <v/>
      </c>
      <c r="AC5023" s="2" t="str">
        <f t="shared" si="1332"/>
        <v/>
      </c>
      <c r="AE5023" s="2" t="str">
        <f t="shared" si="1333"/>
        <v/>
      </c>
      <c r="AF5023" s="2" t="str">
        <f t="shared" si="1334"/>
        <v/>
      </c>
      <c r="AG5023" s="2" t="str">
        <f t="shared" si="1335"/>
        <v/>
      </c>
      <c r="AH5023" s="2" t="str">
        <f t="shared" si="1336"/>
        <v/>
      </c>
      <c r="AI5023" s="2" t="str">
        <f t="shared" si="1337"/>
        <v/>
      </c>
      <c r="AK5023" s="2" t="str">
        <f t="shared" si="1338"/>
        <v/>
      </c>
      <c r="AL5023" s="2" t="str">
        <f t="shared" si="1339"/>
        <v/>
      </c>
      <c r="AM5023" s="2" t="str">
        <f t="shared" si="1340"/>
        <v/>
      </c>
      <c r="AN5023" s="2" t="str">
        <f t="shared" si="1341"/>
        <v/>
      </c>
      <c r="AO5023" s="2" t="str">
        <f t="shared" si="1342"/>
        <v/>
      </c>
    </row>
    <row r="5024" spans="1:41" x14ac:dyDescent="0.3">
      <c r="A5024" s="111">
        <v>44784.355046296296</v>
      </c>
      <c r="B5024" s="78" t="s">
        <v>5765</v>
      </c>
      <c r="C5024" s="78" t="s">
        <v>886</v>
      </c>
      <c r="D5024" s="78" t="s">
        <v>2081</v>
      </c>
      <c r="E5024" s="78">
        <v>15</v>
      </c>
      <c r="F5024" s="78" t="s">
        <v>808</v>
      </c>
      <c r="G5024" s="78" t="s">
        <v>128</v>
      </c>
      <c r="H5024" s="112" t="s">
        <v>270</v>
      </c>
      <c r="I5024" s="112">
        <v>3</v>
      </c>
      <c r="J5024" s="113">
        <v>44784.353067129632</v>
      </c>
      <c r="K5024" s="113">
        <v>44784.355046296296</v>
      </c>
      <c r="M5024" s="113">
        <v>44784.398726851854</v>
      </c>
      <c r="N5024" s="113">
        <v>44784.398784722223</v>
      </c>
      <c r="O5024" s="78" t="s">
        <v>1187</v>
      </c>
      <c r="P5024" s="78" t="str">
        <f t="shared" si="1326"/>
        <v>CIC</v>
      </c>
      <c r="S5024" s="78" t="str">
        <f t="shared" si="1327"/>
        <v/>
      </c>
      <c r="T5024" s="113">
        <v>44784.409780092596</v>
      </c>
      <c r="U5024" s="78" t="s">
        <v>1258</v>
      </c>
      <c r="V5024" s="78" t="str">
        <f t="shared" si="1328"/>
        <v>PLOEG</v>
      </c>
      <c r="W5024" s="113">
        <v>44784.471759259257</v>
      </c>
      <c r="X5024" s="113">
        <f t="shared" si="1329"/>
        <v>4.3680555558239575E-2</v>
      </c>
      <c r="Y5024" s="113">
        <f t="shared" si="1330"/>
        <v>1.1053240741603076E-2</v>
      </c>
      <c r="Z5024" s="113">
        <f t="shared" si="1331"/>
        <v>6.1979166661330964E-2</v>
      </c>
      <c r="AB5024" s="2">
        <f t="shared" si="1332"/>
        <v>955</v>
      </c>
      <c r="AC5024" s="2">
        <f t="shared" si="1332"/>
        <v>5355</v>
      </c>
      <c r="AE5024" s="2" t="str">
        <f t="shared" si="1333"/>
        <v/>
      </c>
      <c r="AF5024" s="2" t="str">
        <f t="shared" si="1334"/>
        <v/>
      </c>
      <c r="AG5024" s="2" t="str">
        <f t="shared" si="1335"/>
        <v/>
      </c>
      <c r="AH5024" s="2">
        <f t="shared" si="1336"/>
        <v>955</v>
      </c>
      <c r="AI5024" s="2" t="str">
        <f t="shared" si="1337"/>
        <v/>
      </c>
      <c r="AK5024" s="2" t="str">
        <f t="shared" si="1338"/>
        <v/>
      </c>
      <c r="AL5024" s="2" t="str">
        <f t="shared" si="1339"/>
        <v/>
      </c>
      <c r="AM5024" s="2" t="str">
        <f t="shared" si="1340"/>
        <v/>
      </c>
      <c r="AN5024" s="2">
        <f t="shared" si="1341"/>
        <v>5355</v>
      </c>
      <c r="AO5024" s="2" t="str">
        <f t="shared" si="1342"/>
        <v/>
      </c>
    </row>
    <row r="5025" spans="1:41" x14ac:dyDescent="0.3">
      <c r="A5025" s="111">
        <v>44784.395219907405</v>
      </c>
      <c r="B5025" s="78" t="s">
        <v>5766</v>
      </c>
      <c r="C5025" s="78" t="s">
        <v>922</v>
      </c>
      <c r="D5025" s="78" t="s">
        <v>5767</v>
      </c>
      <c r="E5025" s="78">
        <v>42</v>
      </c>
      <c r="F5025" s="78" t="s">
        <v>809</v>
      </c>
      <c r="G5025" s="78" t="s">
        <v>100</v>
      </c>
      <c r="H5025" s="112" t="s">
        <v>308</v>
      </c>
      <c r="I5025" s="112">
        <v>4</v>
      </c>
      <c r="J5025" s="113">
        <v>44784.395208333335</v>
      </c>
      <c r="K5025" s="113">
        <v>44784.395219907405</v>
      </c>
      <c r="M5025" s="113">
        <v>44784.423773148148</v>
      </c>
      <c r="N5025" s="113">
        <v>44784.423807870371</v>
      </c>
      <c r="O5025" s="78" t="s">
        <v>1187</v>
      </c>
      <c r="P5025" s="78" t="str">
        <f t="shared" si="1326"/>
        <v>CIC</v>
      </c>
      <c r="S5025" s="78" t="str">
        <f t="shared" si="1327"/>
        <v/>
      </c>
      <c r="T5025" s="113">
        <v>44784.45275462963</v>
      </c>
      <c r="U5025" s="78" t="s">
        <v>1185</v>
      </c>
      <c r="V5025" s="78" t="str">
        <f t="shared" si="1328"/>
        <v>CIC</v>
      </c>
      <c r="W5025" s="113">
        <v>44784.46266203704</v>
      </c>
      <c r="X5025" s="113">
        <f t="shared" si="1329"/>
        <v>2.8553240743349306E-2</v>
      </c>
      <c r="Y5025" s="113">
        <f t="shared" si="1330"/>
        <v>2.8981481482333038E-2</v>
      </c>
      <c r="Z5025" s="113">
        <f t="shared" si="1331"/>
        <v>9.9074074096279219E-3</v>
      </c>
      <c r="AB5025" s="2">
        <f t="shared" si="1332"/>
        <v>2504</v>
      </c>
      <c r="AC5025" s="2">
        <f t="shared" si="1332"/>
        <v>856</v>
      </c>
      <c r="AE5025" s="2" t="str">
        <f t="shared" si="1333"/>
        <v/>
      </c>
      <c r="AF5025" s="2" t="str">
        <f t="shared" si="1334"/>
        <v/>
      </c>
      <c r="AG5025" s="2" t="str">
        <f t="shared" si="1335"/>
        <v/>
      </c>
      <c r="AH5025" s="2" t="str">
        <f t="shared" si="1336"/>
        <v/>
      </c>
      <c r="AI5025" s="2">
        <f t="shared" si="1337"/>
        <v>2504</v>
      </c>
      <c r="AK5025" s="2" t="str">
        <f t="shared" si="1338"/>
        <v/>
      </c>
      <c r="AL5025" s="2" t="str">
        <f t="shared" si="1339"/>
        <v/>
      </c>
      <c r="AM5025" s="2" t="str">
        <f t="shared" si="1340"/>
        <v/>
      </c>
      <c r="AN5025" s="2" t="str">
        <f t="shared" si="1341"/>
        <v/>
      </c>
      <c r="AO5025" s="2">
        <f t="shared" si="1342"/>
        <v>856</v>
      </c>
    </row>
    <row r="5026" spans="1:41" x14ac:dyDescent="0.3">
      <c r="A5026" s="111">
        <v>44784.471307870372</v>
      </c>
      <c r="B5026" s="78" t="s">
        <v>5768</v>
      </c>
      <c r="C5026" s="78" t="s">
        <v>886</v>
      </c>
      <c r="D5026" s="78" t="s">
        <v>1411</v>
      </c>
      <c r="E5026" s="78">
        <v>2</v>
      </c>
      <c r="F5026" s="78" t="s">
        <v>807</v>
      </c>
      <c r="G5026" s="78" t="s">
        <v>126</v>
      </c>
      <c r="H5026" s="112" t="s">
        <v>290</v>
      </c>
      <c r="I5026" s="112">
        <v>2</v>
      </c>
      <c r="J5026" s="113">
        <v>44784.47079861111</v>
      </c>
      <c r="K5026" s="113">
        <v>44784.471307870372</v>
      </c>
      <c r="M5026" s="113">
        <v>44784.472685185188</v>
      </c>
      <c r="N5026" s="113">
        <v>44784.472719907404</v>
      </c>
      <c r="O5026" s="78" t="s">
        <v>1187</v>
      </c>
      <c r="P5026" s="78" t="str">
        <f t="shared" si="1326"/>
        <v>CIC</v>
      </c>
      <c r="S5026" s="78" t="str">
        <f t="shared" si="1327"/>
        <v/>
      </c>
      <c r="V5026" s="78" t="str">
        <f t="shared" si="1328"/>
        <v/>
      </c>
      <c r="W5026" s="113">
        <v>44784.48636574074</v>
      </c>
      <c r="X5026" s="113">
        <f t="shared" si="1329"/>
        <v>1.377314816636499E-3</v>
      </c>
      <c r="Y5026" s="113" t="str">
        <f t="shared" si="1330"/>
        <v/>
      </c>
      <c r="Z5026" s="113" t="str">
        <f t="shared" si="1331"/>
        <v/>
      </c>
      <c r="AB5026" s="2" t="str">
        <f t="shared" si="1332"/>
        <v/>
      </c>
      <c r="AC5026" s="2" t="str">
        <f t="shared" si="1332"/>
        <v/>
      </c>
      <c r="AE5026" s="2" t="str">
        <f t="shared" si="1333"/>
        <v/>
      </c>
      <c r="AF5026" s="2" t="str">
        <f t="shared" si="1334"/>
        <v/>
      </c>
      <c r="AG5026" s="2" t="str">
        <f t="shared" si="1335"/>
        <v/>
      </c>
      <c r="AH5026" s="2" t="str">
        <f t="shared" si="1336"/>
        <v/>
      </c>
      <c r="AI5026" s="2" t="str">
        <f t="shared" si="1337"/>
        <v/>
      </c>
      <c r="AK5026" s="2" t="str">
        <f t="shared" si="1338"/>
        <v/>
      </c>
      <c r="AL5026" s="2" t="str">
        <f t="shared" si="1339"/>
        <v/>
      </c>
      <c r="AM5026" s="2" t="str">
        <f t="shared" si="1340"/>
        <v/>
      </c>
      <c r="AN5026" s="2" t="str">
        <f t="shared" si="1341"/>
        <v/>
      </c>
      <c r="AO5026" s="2" t="str">
        <f t="shared" si="1342"/>
        <v/>
      </c>
    </row>
    <row r="5027" spans="1:41" x14ac:dyDescent="0.3">
      <c r="A5027" s="111">
        <v>44784.471307870372</v>
      </c>
      <c r="B5027" s="78" t="s">
        <v>5768</v>
      </c>
      <c r="C5027" s="78" t="s">
        <v>922</v>
      </c>
      <c r="D5027" s="78" t="s">
        <v>1411</v>
      </c>
      <c r="E5027" s="78">
        <v>2</v>
      </c>
      <c r="F5027" s="78" t="s">
        <v>807</v>
      </c>
      <c r="G5027" s="78" t="s">
        <v>126</v>
      </c>
      <c r="H5027" s="112" t="s">
        <v>290</v>
      </c>
      <c r="I5027" s="112">
        <v>2</v>
      </c>
      <c r="J5027" s="113">
        <v>44784.47079861111</v>
      </c>
      <c r="K5027" s="113">
        <v>44784.471307870372</v>
      </c>
      <c r="M5027" s="113">
        <v>44784.473101851851</v>
      </c>
      <c r="N5027" s="113">
        <v>44784.473171296297</v>
      </c>
      <c r="O5027" s="78" t="s">
        <v>1187</v>
      </c>
      <c r="P5027" s="78" t="str">
        <f t="shared" si="1326"/>
        <v>CIC</v>
      </c>
      <c r="S5027" s="78" t="str">
        <f t="shared" si="1327"/>
        <v/>
      </c>
      <c r="T5027" s="113">
        <v>44784.476620370369</v>
      </c>
      <c r="U5027" s="78" t="s">
        <v>1185</v>
      </c>
      <c r="V5027" s="78" t="str">
        <f t="shared" si="1328"/>
        <v>CIC</v>
      </c>
      <c r="W5027" s="113">
        <v>44784.548333333332</v>
      </c>
      <c r="X5027" s="113">
        <f t="shared" si="1329"/>
        <v>1.7939814788405783E-3</v>
      </c>
      <c r="Y5027" s="113">
        <f t="shared" si="1330"/>
        <v>3.5185185188311152E-3</v>
      </c>
      <c r="Z5027" s="113">
        <f t="shared" si="1331"/>
        <v>7.1712962962919846E-2</v>
      </c>
      <c r="AB5027" s="2">
        <f t="shared" si="1332"/>
        <v>304</v>
      </c>
      <c r="AC5027" s="2">
        <f t="shared" si="1332"/>
        <v>6196</v>
      </c>
      <c r="AE5027" s="2" t="str">
        <f t="shared" si="1333"/>
        <v/>
      </c>
      <c r="AF5027" s="2" t="str">
        <f t="shared" si="1334"/>
        <v/>
      </c>
      <c r="AG5027" s="2">
        <f t="shared" si="1335"/>
        <v>304</v>
      </c>
      <c r="AH5027" s="2" t="str">
        <f t="shared" si="1336"/>
        <v/>
      </c>
      <c r="AI5027" s="2" t="str">
        <f t="shared" si="1337"/>
        <v/>
      </c>
      <c r="AK5027" s="2" t="str">
        <f t="shared" si="1338"/>
        <v/>
      </c>
      <c r="AL5027" s="2" t="str">
        <f t="shared" si="1339"/>
        <v/>
      </c>
      <c r="AM5027" s="2">
        <f t="shared" si="1340"/>
        <v>6196</v>
      </c>
      <c r="AN5027" s="2" t="str">
        <f t="shared" si="1341"/>
        <v/>
      </c>
      <c r="AO5027" s="2" t="str">
        <f t="shared" si="1342"/>
        <v/>
      </c>
    </row>
    <row r="5028" spans="1:41" x14ac:dyDescent="0.3">
      <c r="A5028" s="111">
        <v>44784.485497685186</v>
      </c>
      <c r="B5028" s="78" t="s">
        <v>5769</v>
      </c>
      <c r="C5028" s="78" t="s">
        <v>886</v>
      </c>
      <c r="D5028" s="78" t="s">
        <v>5770</v>
      </c>
      <c r="F5028" s="78" t="s">
        <v>808</v>
      </c>
      <c r="G5028" s="78" t="s">
        <v>118</v>
      </c>
      <c r="H5028" s="112" t="s">
        <v>396</v>
      </c>
      <c r="I5028" s="112">
        <v>3</v>
      </c>
      <c r="J5028" s="113">
        <v>44784.485138888886</v>
      </c>
      <c r="K5028" s="113">
        <v>44784.485497685186</v>
      </c>
      <c r="M5028" s="113">
        <v>44784.486458333333</v>
      </c>
      <c r="N5028" s="113">
        <v>44784.48646990741</v>
      </c>
      <c r="O5028" s="78" t="s">
        <v>1185</v>
      </c>
      <c r="P5028" s="78" t="str">
        <f t="shared" si="1326"/>
        <v>CIC</v>
      </c>
      <c r="S5028" s="78" t="str">
        <f t="shared" si="1327"/>
        <v/>
      </c>
      <c r="T5028" s="113">
        <v>44784.49659722222</v>
      </c>
      <c r="U5028" s="78" t="s">
        <v>1267</v>
      </c>
      <c r="V5028" s="78" t="str">
        <f t="shared" si="1328"/>
        <v>PLOEG</v>
      </c>
      <c r="W5028" s="113">
        <v>44784.503171296295</v>
      </c>
      <c r="X5028" s="113">
        <f t="shared" si="1329"/>
        <v>9.6064814715646207E-4</v>
      </c>
      <c r="Y5028" s="113">
        <f t="shared" si="1330"/>
        <v>1.0138888887013309E-2</v>
      </c>
      <c r="Z5028" s="113">
        <f t="shared" si="1331"/>
        <v>6.5740740756154992E-3</v>
      </c>
      <c r="AB5028" s="2">
        <f t="shared" si="1332"/>
        <v>876</v>
      </c>
      <c r="AC5028" s="2">
        <f t="shared" si="1332"/>
        <v>568</v>
      </c>
      <c r="AE5028" s="2" t="str">
        <f t="shared" si="1333"/>
        <v/>
      </c>
      <c r="AF5028" s="2" t="str">
        <f t="shared" si="1334"/>
        <v/>
      </c>
      <c r="AG5028" s="2" t="str">
        <f t="shared" si="1335"/>
        <v/>
      </c>
      <c r="AH5028" s="2">
        <f t="shared" si="1336"/>
        <v>876</v>
      </c>
      <c r="AI5028" s="2" t="str">
        <f t="shared" si="1337"/>
        <v/>
      </c>
      <c r="AK5028" s="2" t="str">
        <f t="shared" si="1338"/>
        <v/>
      </c>
      <c r="AL5028" s="2" t="str">
        <f t="shared" si="1339"/>
        <v/>
      </c>
      <c r="AM5028" s="2" t="str">
        <f t="shared" si="1340"/>
        <v/>
      </c>
      <c r="AN5028" s="2">
        <f t="shared" si="1341"/>
        <v>568</v>
      </c>
      <c r="AO5028" s="2" t="str">
        <f t="shared" si="1342"/>
        <v/>
      </c>
    </row>
    <row r="5029" spans="1:41" x14ac:dyDescent="0.3">
      <c r="A5029" s="111">
        <v>44784.566296296296</v>
      </c>
      <c r="B5029" s="78" t="s">
        <v>5771</v>
      </c>
      <c r="C5029" s="78" t="s">
        <v>886</v>
      </c>
      <c r="D5029" s="78" t="s">
        <v>1558</v>
      </c>
      <c r="F5029" s="78" t="s">
        <v>807</v>
      </c>
      <c r="G5029" s="78" t="s">
        <v>118</v>
      </c>
      <c r="H5029" s="112" t="s">
        <v>396</v>
      </c>
      <c r="I5029" s="112">
        <v>3</v>
      </c>
      <c r="J5029" s="113">
        <v>44784.566296296296</v>
      </c>
      <c r="K5029" s="113">
        <v>44784.566296296296</v>
      </c>
      <c r="M5029" s="113">
        <v>44784.567442129628</v>
      </c>
      <c r="N5029" s="113">
        <v>44784.567465277774</v>
      </c>
      <c r="O5029" s="78" t="s">
        <v>1185</v>
      </c>
      <c r="P5029" s="78" t="str">
        <f t="shared" si="1326"/>
        <v>CIC</v>
      </c>
      <c r="S5029" s="78" t="str">
        <f t="shared" si="1327"/>
        <v/>
      </c>
      <c r="T5029" s="113">
        <v>44784.587002314816</v>
      </c>
      <c r="U5029" s="78" t="s">
        <v>1258</v>
      </c>
      <c r="V5029" s="78" t="str">
        <f t="shared" si="1328"/>
        <v>PLOEG</v>
      </c>
      <c r="W5029" s="113">
        <v>44784.597141203703</v>
      </c>
      <c r="X5029" s="113">
        <f t="shared" si="1329"/>
        <v>1.1458333319751546E-3</v>
      </c>
      <c r="Y5029" s="113">
        <f t="shared" si="1330"/>
        <v>1.9560185188311152E-2</v>
      </c>
      <c r="Z5029" s="113">
        <f t="shared" si="1331"/>
        <v>1.0138888887013309E-2</v>
      </c>
      <c r="AB5029" s="2">
        <f t="shared" si="1332"/>
        <v>1690</v>
      </c>
      <c r="AC5029" s="2">
        <f t="shared" si="1332"/>
        <v>876</v>
      </c>
      <c r="AE5029" s="2" t="str">
        <f t="shared" si="1333"/>
        <v/>
      </c>
      <c r="AF5029" s="2" t="str">
        <f t="shared" si="1334"/>
        <v/>
      </c>
      <c r="AG5029" s="2" t="str">
        <f t="shared" si="1335"/>
        <v/>
      </c>
      <c r="AH5029" s="2">
        <f t="shared" si="1336"/>
        <v>1690</v>
      </c>
      <c r="AI5029" s="2" t="str">
        <f t="shared" si="1337"/>
        <v/>
      </c>
      <c r="AK5029" s="2" t="str">
        <f t="shared" si="1338"/>
        <v/>
      </c>
      <c r="AL5029" s="2" t="str">
        <f t="shared" si="1339"/>
        <v/>
      </c>
      <c r="AM5029" s="2" t="str">
        <f t="shared" si="1340"/>
        <v/>
      </c>
      <c r="AN5029" s="2">
        <f t="shared" si="1341"/>
        <v>876</v>
      </c>
      <c r="AO5029" s="2" t="str">
        <f t="shared" si="1342"/>
        <v/>
      </c>
    </row>
    <row r="5030" spans="1:41" x14ac:dyDescent="0.3">
      <c r="A5030" s="111">
        <v>44784.650891203702</v>
      </c>
      <c r="B5030" s="78" t="s">
        <v>5772</v>
      </c>
      <c r="C5030" s="78" t="s">
        <v>922</v>
      </c>
      <c r="D5030" s="78" t="s">
        <v>1240</v>
      </c>
      <c r="E5030" s="78">
        <v>127</v>
      </c>
      <c r="F5030" s="78" t="s">
        <v>807</v>
      </c>
      <c r="G5030" s="78" t="s">
        <v>100</v>
      </c>
      <c r="H5030" s="112" t="s">
        <v>318</v>
      </c>
      <c r="I5030" s="112">
        <v>3</v>
      </c>
      <c r="J5030" s="113">
        <v>44784.650625000002</v>
      </c>
      <c r="K5030" s="113">
        <v>44784.650891203702</v>
      </c>
      <c r="M5030" s="113">
        <v>44784.65284722222</v>
      </c>
      <c r="N5030" s="113">
        <v>44784.652881944443</v>
      </c>
      <c r="O5030" s="78" t="s">
        <v>1185</v>
      </c>
      <c r="P5030" s="78" t="str">
        <f t="shared" si="1326"/>
        <v>CIC</v>
      </c>
      <c r="S5030" s="78" t="str">
        <f t="shared" si="1327"/>
        <v/>
      </c>
      <c r="T5030" s="113">
        <v>44784.663124999999</v>
      </c>
      <c r="U5030" s="78" t="s">
        <v>1185</v>
      </c>
      <c r="V5030" s="78" t="str">
        <f t="shared" si="1328"/>
        <v>CIC</v>
      </c>
      <c r="W5030" s="113">
        <v>44784.673877314817</v>
      </c>
      <c r="X5030" s="113">
        <f t="shared" si="1329"/>
        <v>1.9560185173759237E-3</v>
      </c>
      <c r="Y5030" s="113">
        <f t="shared" si="1330"/>
        <v>1.0277777779265307E-2</v>
      </c>
      <c r="Z5030" s="113">
        <f t="shared" si="1331"/>
        <v>1.0752314818091691E-2</v>
      </c>
      <c r="AB5030" s="2">
        <f t="shared" si="1332"/>
        <v>888</v>
      </c>
      <c r="AC5030" s="2">
        <f t="shared" si="1332"/>
        <v>929</v>
      </c>
      <c r="AE5030" s="2" t="str">
        <f t="shared" si="1333"/>
        <v/>
      </c>
      <c r="AF5030" s="2" t="str">
        <f t="shared" si="1334"/>
        <v/>
      </c>
      <c r="AG5030" s="2" t="str">
        <f t="shared" si="1335"/>
        <v/>
      </c>
      <c r="AH5030" s="2">
        <f t="shared" si="1336"/>
        <v>888</v>
      </c>
      <c r="AI5030" s="2" t="str">
        <f t="shared" si="1337"/>
        <v/>
      </c>
      <c r="AK5030" s="2" t="str">
        <f t="shared" si="1338"/>
        <v/>
      </c>
      <c r="AL5030" s="2" t="str">
        <f t="shared" si="1339"/>
        <v/>
      </c>
      <c r="AM5030" s="2" t="str">
        <f t="shared" si="1340"/>
        <v/>
      </c>
      <c r="AN5030" s="2">
        <f t="shared" si="1341"/>
        <v>929</v>
      </c>
      <c r="AO5030" s="2" t="str">
        <f t="shared" si="1342"/>
        <v/>
      </c>
    </row>
    <row r="5031" spans="1:41" x14ac:dyDescent="0.3">
      <c r="A5031" s="111">
        <v>44784.688611111109</v>
      </c>
      <c r="B5031" s="78" t="s">
        <v>5773</v>
      </c>
      <c r="C5031" s="78" t="s">
        <v>886</v>
      </c>
      <c r="D5031" s="78" t="s">
        <v>1207</v>
      </c>
      <c r="E5031" s="78">
        <v>107</v>
      </c>
      <c r="F5031" s="78" t="s">
        <v>807</v>
      </c>
      <c r="G5031" s="78" t="s">
        <v>86</v>
      </c>
      <c r="H5031" s="112" t="s">
        <v>210</v>
      </c>
      <c r="I5031" s="112">
        <v>3</v>
      </c>
      <c r="J5031" s="113">
        <v>44784.688611111109</v>
      </c>
      <c r="K5031" s="113">
        <v>44784.688611111109</v>
      </c>
      <c r="M5031" s="113">
        <v>44784.689282407409</v>
      </c>
      <c r="N5031" s="113">
        <v>44784.689363425925</v>
      </c>
      <c r="O5031" s="78" t="s">
        <v>1185</v>
      </c>
      <c r="P5031" s="78" t="str">
        <f t="shared" si="1326"/>
        <v>CIC</v>
      </c>
      <c r="S5031" s="78" t="str">
        <f t="shared" si="1327"/>
        <v/>
      </c>
      <c r="V5031" s="78" t="str">
        <f t="shared" si="1328"/>
        <v/>
      </c>
      <c r="W5031" s="113">
        <v>44784.699976851851</v>
      </c>
      <c r="X5031" s="113">
        <f t="shared" si="1329"/>
        <v>6.7129630042472854E-4</v>
      </c>
      <c r="Y5031" s="113" t="str">
        <f t="shared" si="1330"/>
        <v/>
      </c>
      <c r="Z5031" s="113" t="str">
        <f t="shared" si="1331"/>
        <v/>
      </c>
      <c r="AB5031" s="2" t="str">
        <f t="shared" si="1332"/>
        <v/>
      </c>
      <c r="AC5031" s="2" t="str">
        <f t="shared" si="1332"/>
        <v/>
      </c>
      <c r="AE5031" s="2" t="str">
        <f t="shared" si="1333"/>
        <v/>
      </c>
      <c r="AF5031" s="2" t="str">
        <f t="shared" si="1334"/>
        <v/>
      </c>
      <c r="AG5031" s="2" t="str">
        <f t="shared" si="1335"/>
        <v/>
      </c>
      <c r="AH5031" s="2" t="str">
        <f t="shared" si="1336"/>
        <v/>
      </c>
      <c r="AI5031" s="2" t="str">
        <f t="shared" si="1337"/>
        <v/>
      </c>
      <c r="AK5031" s="2" t="str">
        <f t="shared" si="1338"/>
        <v/>
      </c>
      <c r="AL5031" s="2" t="str">
        <f t="shared" si="1339"/>
        <v/>
      </c>
      <c r="AM5031" s="2" t="str">
        <f t="shared" si="1340"/>
        <v/>
      </c>
      <c r="AN5031" s="2" t="str">
        <f t="shared" si="1341"/>
        <v/>
      </c>
      <c r="AO5031" s="2" t="str">
        <f t="shared" si="1342"/>
        <v/>
      </c>
    </row>
    <row r="5032" spans="1:41" x14ac:dyDescent="0.3">
      <c r="A5032" s="111">
        <v>44784.704398148147</v>
      </c>
      <c r="B5032" s="78" t="s">
        <v>5774</v>
      </c>
      <c r="C5032" s="78" t="s">
        <v>886</v>
      </c>
      <c r="D5032" s="78" t="s">
        <v>1290</v>
      </c>
      <c r="E5032" s="78">
        <v>84</v>
      </c>
      <c r="F5032" s="78" t="s">
        <v>809</v>
      </c>
      <c r="G5032" s="78" t="s">
        <v>100</v>
      </c>
      <c r="H5032" s="112" t="s">
        <v>208</v>
      </c>
      <c r="I5032" s="112">
        <v>3</v>
      </c>
      <c r="J5032" s="113">
        <v>44784.704398148147</v>
      </c>
      <c r="K5032" s="113">
        <v>44784.704398148147</v>
      </c>
      <c r="M5032" s="113">
        <v>44784.70616898148</v>
      </c>
      <c r="N5032" s="113">
        <v>44784.706203703703</v>
      </c>
      <c r="O5032" s="78" t="s">
        <v>1187</v>
      </c>
      <c r="P5032" s="78" t="str">
        <f t="shared" si="1326"/>
        <v>CIC</v>
      </c>
      <c r="S5032" s="78" t="str">
        <f t="shared" si="1327"/>
        <v/>
      </c>
      <c r="V5032" s="78" t="str">
        <f t="shared" si="1328"/>
        <v/>
      </c>
      <c r="W5032" s="113">
        <v>44784.749201388891</v>
      </c>
      <c r="X5032" s="113">
        <f t="shared" si="1329"/>
        <v>1.7708333325572312E-3</v>
      </c>
      <c r="Y5032" s="113" t="str">
        <f t="shared" si="1330"/>
        <v/>
      </c>
      <c r="Z5032" s="113" t="str">
        <f t="shared" si="1331"/>
        <v/>
      </c>
      <c r="AB5032" s="2" t="str">
        <f t="shared" si="1332"/>
        <v/>
      </c>
      <c r="AC5032" s="2" t="str">
        <f t="shared" si="1332"/>
        <v/>
      </c>
      <c r="AE5032" s="2" t="str">
        <f t="shared" si="1333"/>
        <v/>
      </c>
      <c r="AF5032" s="2" t="str">
        <f t="shared" si="1334"/>
        <v/>
      </c>
      <c r="AG5032" s="2" t="str">
        <f t="shared" si="1335"/>
        <v/>
      </c>
      <c r="AH5032" s="2" t="str">
        <f t="shared" si="1336"/>
        <v/>
      </c>
      <c r="AI5032" s="2" t="str">
        <f t="shared" si="1337"/>
        <v/>
      </c>
      <c r="AK5032" s="2" t="str">
        <f t="shared" si="1338"/>
        <v/>
      </c>
      <c r="AL5032" s="2" t="str">
        <f t="shared" si="1339"/>
        <v/>
      </c>
      <c r="AM5032" s="2" t="str">
        <f t="shared" si="1340"/>
        <v/>
      </c>
      <c r="AN5032" s="2" t="str">
        <f t="shared" si="1341"/>
        <v/>
      </c>
      <c r="AO5032" s="2" t="str">
        <f t="shared" si="1342"/>
        <v/>
      </c>
    </row>
    <row r="5033" spans="1:41" x14ac:dyDescent="0.3">
      <c r="A5033" s="111">
        <v>44784.739606481482</v>
      </c>
      <c r="B5033" s="78" t="s">
        <v>5775</v>
      </c>
      <c r="C5033" s="78" t="s">
        <v>922</v>
      </c>
      <c r="D5033" s="78" t="s">
        <v>1635</v>
      </c>
      <c r="F5033" s="78" t="s">
        <v>808</v>
      </c>
      <c r="G5033" s="78" t="s">
        <v>110</v>
      </c>
      <c r="H5033" s="112" t="s">
        <v>388</v>
      </c>
      <c r="I5033" s="112">
        <v>3</v>
      </c>
      <c r="J5033" s="113">
        <v>44784.739328703705</v>
      </c>
      <c r="K5033" s="113">
        <v>44784.739606481482</v>
      </c>
      <c r="M5033" s="113">
        <v>44784.739641203705</v>
      </c>
      <c r="N5033" s="113">
        <v>44784.739664351851</v>
      </c>
      <c r="O5033" s="78" t="s">
        <v>1185</v>
      </c>
      <c r="P5033" s="78" t="str">
        <f t="shared" si="1326"/>
        <v>CIC</v>
      </c>
      <c r="S5033" s="78" t="str">
        <f t="shared" si="1327"/>
        <v/>
      </c>
      <c r="V5033" s="78" t="str">
        <f t="shared" si="1328"/>
        <v/>
      </c>
      <c r="W5033" s="113">
        <v>44784.842245370368</v>
      </c>
      <c r="X5033" s="113" t="str">
        <f t="shared" si="1329"/>
        <v/>
      </c>
      <c r="Y5033" s="113" t="str">
        <f t="shared" si="1330"/>
        <v/>
      </c>
      <c r="Z5033" s="113" t="str">
        <f t="shared" si="1331"/>
        <v/>
      </c>
      <c r="AB5033" s="2" t="str">
        <f t="shared" si="1332"/>
        <v/>
      </c>
      <c r="AC5033" s="2" t="str">
        <f t="shared" si="1332"/>
        <v/>
      </c>
      <c r="AE5033" s="2" t="str">
        <f t="shared" si="1333"/>
        <v/>
      </c>
      <c r="AF5033" s="2" t="str">
        <f t="shared" si="1334"/>
        <v/>
      </c>
      <c r="AG5033" s="2" t="str">
        <f t="shared" si="1335"/>
        <v/>
      </c>
      <c r="AH5033" s="2" t="str">
        <f t="shared" si="1336"/>
        <v/>
      </c>
      <c r="AI5033" s="2" t="str">
        <f t="shared" si="1337"/>
        <v/>
      </c>
      <c r="AK5033" s="2" t="str">
        <f t="shared" si="1338"/>
        <v/>
      </c>
      <c r="AL5033" s="2" t="str">
        <f t="shared" si="1339"/>
        <v/>
      </c>
      <c r="AM5033" s="2" t="str">
        <f t="shared" si="1340"/>
        <v/>
      </c>
      <c r="AN5033" s="2" t="str">
        <f t="shared" si="1341"/>
        <v/>
      </c>
      <c r="AO5033" s="2" t="str">
        <f t="shared" si="1342"/>
        <v/>
      </c>
    </row>
    <row r="5034" spans="1:41" x14ac:dyDescent="0.3">
      <c r="A5034" s="111">
        <v>44784.757824074077</v>
      </c>
      <c r="B5034" s="78" t="s">
        <v>5776</v>
      </c>
      <c r="C5034" s="78" t="s">
        <v>835</v>
      </c>
      <c r="D5034" s="78" t="s">
        <v>1362</v>
      </c>
      <c r="E5034" s="78">
        <v>65</v>
      </c>
      <c r="F5034" s="78" t="s">
        <v>807</v>
      </c>
      <c r="G5034" s="78" t="s">
        <v>144</v>
      </c>
      <c r="H5034" s="112" t="s">
        <v>326</v>
      </c>
      <c r="I5034" s="112">
        <v>4</v>
      </c>
      <c r="J5034" s="113">
        <v>44784.757824074077</v>
      </c>
      <c r="K5034" s="113">
        <v>44784.757824074077</v>
      </c>
      <c r="M5034" s="113">
        <v>44784.760833333334</v>
      </c>
      <c r="N5034" s="113">
        <v>44784.761388888888</v>
      </c>
      <c r="O5034" s="78" t="s">
        <v>1187</v>
      </c>
      <c r="P5034" s="78" t="str">
        <f t="shared" si="1326"/>
        <v>CIC</v>
      </c>
      <c r="Q5034" s="113">
        <v>44784.765659722223</v>
      </c>
      <c r="R5034" s="78" t="s">
        <v>1200</v>
      </c>
      <c r="S5034" s="78" t="str">
        <f t="shared" si="1327"/>
        <v>PLOEG</v>
      </c>
      <c r="T5034" s="113">
        <v>44784.774236111109</v>
      </c>
      <c r="U5034" s="78" t="s">
        <v>1216</v>
      </c>
      <c r="V5034" s="78" t="str">
        <f t="shared" si="1328"/>
        <v>PLOEG</v>
      </c>
      <c r="W5034" s="113">
        <v>44784.775717592594</v>
      </c>
      <c r="X5034" s="113">
        <f t="shared" si="1329"/>
        <v>3.009259256941732E-3</v>
      </c>
      <c r="Y5034" s="113">
        <f t="shared" si="1330"/>
        <v>1.3402777774899732E-2</v>
      </c>
      <c r="Z5034" s="113">
        <f t="shared" si="1331"/>
        <v>1.4814814858254977E-3</v>
      </c>
      <c r="AB5034" s="2">
        <f t="shared" si="1332"/>
        <v>1158</v>
      </c>
      <c r="AC5034" s="2">
        <f t="shared" si="1332"/>
        <v>128</v>
      </c>
      <c r="AE5034" s="2" t="str">
        <f t="shared" si="1333"/>
        <v/>
      </c>
      <c r="AF5034" s="2" t="str">
        <f t="shared" si="1334"/>
        <v/>
      </c>
      <c r="AG5034" s="2" t="str">
        <f t="shared" si="1335"/>
        <v/>
      </c>
      <c r="AH5034" s="2" t="str">
        <f t="shared" si="1336"/>
        <v/>
      </c>
      <c r="AI5034" s="2">
        <f t="shared" si="1337"/>
        <v>1158</v>
      </c>
      <c r="AK5034" s="2" t="str">
        <f t="shared" si="1338"/>
        <v/>
      </c>
      <c r="AL5034" s="2" t="str">
        <f t="shared" si="1339"/>
        <v/>
      </c>
      <c r="AM5034" s="2" t="str">
        <f t="shared" si="1340"/>
        <v/>
      </c>
      <c r="AN5034" s="2" t="str">
        <f t="shared" si="1341"/>
        <v/>
      </c>
      <c r="AO5034" s="2">
        <f t="shared" si="1342"/>
        <v>128</v>
      </c>
    </row>
    <row r="5035" spans="1:41" x14ac:dyDescent="0.3">
      <c r="A5035" s="111">
        <v>44784.806550925925</v>
      </c>
      <c r="B5035" s="78" t="s">
        <v>5777</v>
      </c>
      <c r="C5035" s="78" t="s">
        <v>846</v>
      </c>
      <c r="D5035" s="78" t="s">
        <v>5778</v>
      </c>
      <c r="E5035" s="78">
        <v>3</v>
      </c>
      <c r="F5035" s="78" t="s">
        <v>807</v>
      </c>
      <c r="G5035" s="78" t="s">
        <v>144</v>
      </c>
      <c r="H5035" s="112" t="s">
        <v>326</v>
      </c>
      <c r="I5035" s="112">
        <v>4</v>
      </c>
      <c r="J5035" s="113">
        <v>44784.805115740739</v>
      </c>
      <c r="K5035" s="113">
        <v>44784.806550925925</v>
      </c>
      <c r="M5035" s="113">
        <v>44784.825578703705</v>
      </c>
      <c r="N5035" s="113">
        <v>44784.825601851851</v>
      </c>
      <c r="O5035" s="78" t="s">
        <v>1187</v>
      </c>
      <c r="P5035" s="78" t="str">
        <f t="shared" si="1326"/>
        <v>CIC</v>
      </c>
      <c r="S5035" s="78" t="str">
        <f t="shared" si="1327"/>
        <v/>
      </c>
      <c r="T5035" s="113">
        <v>44784.831909722219</v>
      </c>
      <c r="U5035" s="78" t="s">
        <v>1220</v>
      </c>
      <c r="V5035" s="78" t="str">
        <f t="shared" si="1328"/>
        <v>PLOEG</v>
      </c>
      <c r="W5035" s="113">
        <v>44784.846226851849</v>
      </c>
      <c r="X5035" s="113">
        <f t="shared" si="1329"/>
        <v>1.9027777780138422E-2</v>
      </c>
      <c r="Y5035" s="113">
        <f t="shared" si="1330"/>
        <v>6.3310185141745023E-3</v>
      </c>
      <c r="Z5035" s="113">
        <f t="shared" si="1331"/>
        <v>1.43171296294895E-2</v>
      </c>
      <c r="AB5035" s="2">
        <f t="shared" si="1332"/>
        <v>547</v>
      </c>
      <c r="AC5035" s="2">
        <f t="shared" si="1332"/>
        <v>1237</v>
      </c>
      <c r="AE5035" s="2" t="str">
        <f t="shared" si="1333"/>
        <v/>
      </c>
      <c r="AF5035" s="2" t="str">
        <f t="shared" si="1334"/>
        <v/>
      </c>
      <c r="AG5035" s="2" t="str">
        <f t="shared" si="1335"/>
        <v/>
      </c>
      <c r="AH5035" s="2" t="str">
        <f t="shared" si="1336"/>
        <v/>
      </c>
      <c r="AI5035" s="2">
        <f t="shared" si="1337"/>
        <v>547</v>
      </c>
      <c r="AK5035" s="2" t="str">
        <f t="shared" si="1338"/>
        <v/>
      </c>
      <c r="AL5035" s="2" t="str">
        <f t="shared" si="1339"/>
        <v/>
      </c>
      <c r="AM5035" s="2" t="str">
        <f t="shared" si="1340"/>
        <v/>
      </c>
      <c r="AN5035" s="2" t="str">
        <f t="shared" si="1341"/>
        <v/>
      </c>
      <c r="AO5035" s="2">
        <f t="shared" si="1342"/>
        <v>1237</v>
      </c>
    </row>
    <row r="5036" spans="1:41" x14ac:dyDescent="0.3">
      <c r="A5036" s="111">
        <v>44784.808217592596</v>
      </c>
      <c r="B5036" s="78" t="s">
        <v>5779</v>
      </c>
      <c r="C5036" s="78" t="s">
        <v>835</v>
      </c>
      <c r="D5036" s="78" t="s">
        <v>1207</v>
      </c>
      <c r="E5036" s="78">
        <v>50</v>
      </c>
      <c r="F5036" s="78" t="s">
        <v>807</v>
      </c>
      <c r="G5036" s="78" t="s">
        <v>86</v>
      </c>
      <c r="H5036" s="112" t="s">
        <v>210</v>
      </c>
      <c r="I5036" s="112">
        <v>3</v>
      </c>
      <c r="J5036" s="113">
        <v>44784.806666666664</v>
      </c>
      <c r="K5036" s="113">
        <v>44784.808217592596</v>
      </c>
      <c r="M5036" s="113">
        <v>44784.811099537037</v>
      </c>
      <c r="N5036" s="113">
        <v>44784.811840277776</v>
      </c>
      <c r="O5036" s="78" t="s">
        <v>1187</v>
      </c>
      <c r="P5036" s="78" t="str">
        <f t="shared" si="1326"/>
        <v>CIC</v>
      </c>
      <c r="Q5036" s="113">
        <v>44784.816782407404</v>
      </c>
      <c r="R5036" s="78" t="s">
        <v>1200</v>
      </c>
      <c r="S5036" s="78" t="str">
        <f t="shared" si="1327"/>
        <v>PLOEG</v>
      </c>
      <c r="T5036" s="113">
        <v>44784.825891203705</v>
      </c>
      <c r="U5036" s="78" t="s">
        <v>1200</v>
      </c>
      <c r="V5036" s="78" t="str">
        <f t="shared" si="1328"/>
        <v>PLOEG</v>
      </c>
      <c r="W5036" s="113">
        <v>44784.833414351851</v>
      </c>
      <c r="X5036" s="113">
        <f t="shared" si="1329"/>
        <v>2.8819444414693862E-3</v>
      </c>
      <c r="Y5036" s="113">
        <f t="shared" si="1330"/>
        <v>1.4791666668315884E-2</v>
      </c>
      <c r="Z5036" s="113">
        <f t="shared" si="1331"/>
        <v>7.5231481459923089E-3</v>
      </c>
      <c r="AB5036" s="2">
        <f t="shared" si="1332"/>
        <v>1278</v>
      </c>
      <c r="AC5036" s="2">
        <f t="shared" si="1332"/>
        <v>650</v>
      </c>
      <c r="AE5036" s="2" t="str">
        <f t="shared" si="1333"/>
        <v/>
      </c>
      <c r="AF5036" s="2" t="str">
        <f t="shared" si="1334"/>
        <v/>
      </c>
      <c r="AG5036" s="2" t="str">
        <f t="shared" si="1335"/>
        <v/>
      </c>
      <c r="AH5036" s="2">
        <f t="shared" si="1336"/>
        <v>1278</v>
      </c>
      <c r="AI5036" s="2" t="str">
        <f t="shared" si="1337"/>
        <v/>
      </c>
      <c r="AK5036" s="2" t="str">
        <f t="shared" si="1338"/>
        <v/>
      </c>
      <c r="AL5036" s="2" t="str">
        <f t="shared" si="1339"/>
        <v/>
      </c>
      <c r="AM5036" s="2" t="str">
        <f t="shared" si="1340"/>
        <v/>
      </c>
      <c r="AN5036" s="2">
        <f t="shared" si="1341"/>
        <v>650</v>
      </c>
      <c r="AO5036" s="2" t="str">
        <f t="shared" si="1342"/>
        <v/>
      </c>
    </row>
    <row r="5037" spans="1:41" x14ac:dyDescent="0.3">
      <c r="A5037" s="111">
        <v>44784.835636574076</v>
      </c>
      <c r="B5037" s="78" t="s">
        <v>5780</v>
      </c>
      <c r="C5037" s="78" t="s">
        <v>835</v>
      </c>
      <c r="D5037" s="78" t="s">
        <v>4897</v>
      </c>
      <c r="F5037" s="78" t="s">
        <v>808</v>
      </c>
      <c r="G5037" s="78" t="s">
        <v>84</v>
      </c>
      <c r="H5037" s="112" t="s">
        <v>202</v>
      </c>
      <c r="I5037" s="112">
        <v>4</v>
      </c>
      <c r="J5037" s="113">
        <v>44784.832650462966</v>
      </c>
      <c r="K5037" s="113">
        <v>44784.835636574076</v>
      </c>
      <c r="M5037" s="113">
        <v>44784.837777777779</v>
      </c>
      <c r="N5037" s="113">
        <v>44784.837800925925</v>
      </c>
      <c r="O5037" s="78" t="s">
        <v>1187</v>
      </c>
      <c r="P5037" s="78" t="str">
        <f t="shared" si="1326"/>
        <v>CIC</v>
      </c>
      <c r="Q5037" s="113">
        <v>44784.838113425925</v>
      </c>
      <c r="R5037" s="78" t="s">
        <v>1200</v>
      </c>
      <c r="S5037" s="78" t="str">
        <f t="shared" si="1327"/>
        <v>PLOEG</v>
      </c>
      <c r="T5037" s="113">
        <v>44784.84574074074</v>
      </c>
      <c r="U5037" s="78" t="s">
        <v>1200</v>
      </c>
      <c r="V5037" s="78" t="str">
        <f t="shared" si="1328"/>
        <v>PLOEG</v>
      </c>
      <c r="W5037" s="113">
        <v>44784.889016203706</v>
      </c>
      <c r="X5037" s="113">
        <f t="shared" si="1329"/>
        <v>2.1412037021946162E-3</v>
      </c>
      <c r="Y5037" s="113">
        <f t="shared" si="1330"/>
        <v>7.962962961755693E-3</v>
      </c>
      <c r="Z5037" s="113">
        <f t="shared" si="1331"/>
        <v>4.3275462965539191E-2</v>
      </c>
      <c r="AB5037" s="2">
        <f t="shared" si="1332"/>
        <v>688</v>
      </c>
      <c r="AC5037" s="2">
        <f t="shared" si="1332"/>
        <v>3739</v>
      </c>
      <c r="AE5037" s="2" t="str">
        <f t="shared" si="1333"/>
        <v/>
      </c>
      <c r="AF5037" s="2" t="str">
        <f t="shared" si="1334"/>
        <v/>
      </c>
      <c r="AG5037" s="2" t="str">
        <f t="shared" si="1335"/>
        <v/>
      </c>
      <c r="AH5037" s="2" t="str">
        <f t="shared" si="1336"/>
        <v/>
      </c>
      <c r="AI5037" s="2">
        <f t="shared" si="1337"/>
        <v>688</v>
      </c>
      <c r="AK5037" s="2" t="str">
        <f t="shared" si="1338"/>
        <v/>
      </c>
      <c r="AL5037" s="2" t="str">
        <f t="shared" si="1339"/>
        <v/>
      </c>
      <c r="AM5037" s="2" t="str">
        <f t="shared" si="1340"/>
        <v/>
      </c>
      <c r="AN5037" s="2" t="str">
        <f t="shared" si="1341"/>
        <v/>
      </c>
      <c r="AO5037" s="2">
        <f t="shared" si="1342"/>
        <v>3739</v>
      </c>
    </row>
    <row r="5038" spans="1:41" x14ac:dyDescent="0.3">
      <c r="A5038" s="111">
        <v>44784.835636574076</v>
      </c>
      <c r="B5038" s="78" t="s">
        <v>5780</v>
      </c>
      <c r="C5038" s="78" t="s">
        <v>846</v>
      </c>
      <c r="D5038" s="78" t="s">
        <v>4897</v>
      </c>
      <c r="F5038" s="78" t="s">
        <v>808</v>
      </c>
      <c r="G5038" s="78" t="s">
        <v>84</v>
      </c>
      <c r="H5038" s="112" t="s">
        <v>202</v>
      </c>
      <c r="I5038" s="112">
        <v>4</v>
      </c>
      <c r="J5038" s="113">
        <v>44784.832650462966</v>
      </c>
      <c r="K5038" s="113">
        <v>44784.835636574076</v>
      </c>
      <c r="M5038" s="113">
        <v>44784.846261574072</v>
      </c>
      <c r="N5038" s="113">
        <v>44784.846296296295</v>
      </c>
      <c r="O5038" s="78" t="s">
        <v>1187</v>
      </c>
      <c r="P5038" s="78" t="str">
        <f t="shared" si="1326"/>
        <v>CIC</v>
      </c>
      <c r="S5038" s="78" t="str">
        <f t="shared" si="1327"/>
        <v/>
      </c>
      <c r="T5038" s="113">
        <v>44784.849687499998</v>
      </c>
      <c r="U5038" s="78" t="s">
        <v>1203</v>
      </c>
      <c r="V5038" s="78" t="str">
        <f t="shared" si="1328"/>
        <v>PLOEG</v>
      </c>
      <c r="W5038" s="113">
        <v>44784.85564814815</v>
      </c>
      <c r="X5038" s="113">
        <f t="shared" si="1329"/>
        <v>1.0624999995343387E-2</v>
      </c>
      <c r="Y5038" s="113">
        <f t="shared" si="1330"/>
        <v>3.425925926421769E-3</v>
      </c>
      <c r="Z5038" s="113">
        <f t="shared" si="1331"/>
        <v>5.9606481518130749E-3</v>
      </c>
      <c r="AB5038" s="2">
        <f t="shared" si="1332"/>
        <v>296</v>
      </c>
      <c r="AC5038" s="2">
        <f t="shared" si="1332"/>
        <v>515</v>
      </c>
      <c r="AE5038" s="2" t="str">
        <f t="shared" si="1333"/>
        <v/>
      </c>
      <c r="AF5038" s="2" t="str">
        <f t="shared" si="1334"/>
        <v/>
      </c>
      <c r="AG5038" s="2" t="str">
        <f t="shared" si="1335"/>
        <v/>
      </c>
      <c r="AH5038" s="2" t="str">
        <f t="shared" si="1336"/>
        <v/>
      </c>
      <c r="AI5038" s="2">
        <f t="shared" si="1337"/>
        <v>296</v>
      </c>
      <c r="AK5038" s="2" t="str">
        <f t="shared" si="1338"/>
        <v/>
      </c>
      <c r="AL5038" s="2" t="str">
        <f t="shared" si="1339"/>
        <v/>
      </c>
      <c r="AM5038" s="2" t="str">
        <f t="shared" si="1340"/>
        <v/>
      </c>
      <c r="AN5038" s="2" t="str">
        <f t="shared" si="1341"/>
        <v/>
      </c>
      <c r="AO5038" s="2">
        <f t="shared" si="1342"/>
        <v>515</v>
      </c>
    </row>
    <row r="5039" spans="1:41" x14ac:dyDescent="0.3">
      <c r="A5039" s="111">
        <v>44784.884131944447</v>
      </c>
      <c r="B5039" s="78" t="s">
        <v>5781</v>
      </c>
      <c r="C5039" s="78" t="s">
        <v>846</v>
      </c>
      <c r="D5039" s="78" t="s">
        <v>1207</v>
      </c>
      <c r="E5039" s="78">
        <v>2</v>
      </c>
      <c r="F5039" s="78" t="s">
        <v>807</v>
      </c>
      <c r="G5039" s="78" t="s">
        <v>102</v>
      </c>
      <c r="H5039" s="112" t="s">
        <v>226</v>
      </c>
      <c r="I5039" s="112">
        <v>3</v>
      </c>
      <c r="J5039" s="113">
        <v>44784.882939814815</v>
      </c>
      <c r="K5039" s="113">
        <v>44784.884131944447</v>
      </c>
      <c r="L5039" s="113">
        <v>44784.889444444445</v>
      </c>
      <c r="M5039" s="113">
        <v>44784.906377314815</v>
      </c>
      <c r="P5039" s="78" t="str">
        <f t="shared" si="1326"/>
        <v/>
      </c>
      <c r="S5039" s="78" t="str">
        <f t="shared" si="1327"/>
        <v/>
      </c>
      <c r="T5039" s="113">
        <v>44784.906782407408</v>
      </c>
      <c r="U5039" s="78" t="s">
        <v>1185</v>
      </c>
      <c r="V5039" s="78" t="str">
        <f t="shared" si="1328"/>
        <v>CIC</v>
      </c>
      <c r="W5039" s="113">
        <v>44784.922615740739</v>
      </c>
      <c r="X5039" s="113">
        <f t="shared" si="1329"/>
        <v>5.3124999976716936E-3</v>
      </c>
      <c r="Y5039" s="113">
        <f t="shared" si="1330"/>
        <v>1.7337962963210884E-2</v>
      </c>
      <c r="Z5039" s="113">
        <f t="shared" si="1331"/>
        <v>1.583333333110204E-2</v>
      </c>
      <c r="AB5039" s="2">
        <f t="shared" si="1332"/>
        <v>1498</v>
      </c>
      <c r="AC5039" s="2">
        <f t="shared" si="1332"/>
        <v>1368</v>
      </c>
      <c r="AE5039" s="2" t="str">
        <f t="shared" si="1333"/>
        <v/>
      </c>
      <c r="AF5039" s="2" t="str">
        <f t="shared" si="1334"/>
        <v/>
      </c>
      <c r="AG5039" s="2" t="str">
        <f t="shared" si="1335"/>
        <v/>
      </c>
      <c r="AH5039" s="2">
        <f t="shared" si="1336"/>
        <v>1498</v>
      </c>
      <c r="AI5039" s="2" t="str">
        <f t="shared" si="1337"/>
        <v/>
      </c>
      <c r="AK5039" s="2" t="str">
        <f t="shared" si="1338"/>
        <v/>
      </c>
      <c r="AL5039" s="2" t="str">
        <f t="shared" si="1339"/>
        <v/>
      </c>
      <c r="AM5039" s="2" t="str">
        <f t="shared" si="1340"/>
        <v/>
      </c>
      <c r="AN5039" s="2">
        <f t="shared" si="1341"/>
        <v>1368</v>
      </c>
      <c r="AO5039" s="2" t="str">
        <f t="shared" si="1342"/>
        <v/>
      </c>
    </row>
    <row r="5040" spans="1:41" x14ac:dyDescent="0.3">
      <c r="A5040" s="111">
        <v>44784.884143518517</v>
      </c>
      <c r="B5040" s="78" t="s">
        <v>5782</v>
      </c>
      <c r="C5040" s="78" t="s">
        <v>846</v>
      </c>
      <c r="D5040" s="78" t="s">
        <v>2081</v>
      </c>
      <c r="E5040" s="78">
        <v>97</v>
      </c>
      <c r="F5040" s="78" t="s">
        <v>808</v>
      </c>
      <c r="G5040" s="78" t="s">
        <v>94</v>
      </c>
      <c r="H5040" s="112" t="s">
        <v>222</v>
      </c>
      <c r="I5040" s="112">
        <v>2</v>
      </c>
      <c r="J5040" s="113">
        <v>44784.883715277778</v>
      </c>
      <c r="K5040" s="113">
        <v>44784.884143518517</v>
      </c>
      <c r="M5040" s="113">
        <v>44784.885474537034</v>
      </c>
      <c r="N5040" s="113">
        <v>44784.886284722219</v>
      </c>
      <c r="O5040" s="78" t="s">
        <v>1185</v>
      </c>
      <c r="P5040" s="78" t="str">
        <f t="shared" si="1326"/>
        <v>CIC</v>
      </c>
      <c r="Q5040" s="113">
        <v>44784.88758101852</v>
      </c>
      <c r="R5040" s="78" t="s">
        <v>1220</v>
      </c>
      <c r="S5040" s="78" t="str">
        <f t="shared" si="1327"/>
        <v>PLOEG</v>
      </c>
      <c r="T5040" s="113">
        <v>44784.892129629632</v>
      </c>
      <c r="U5040" s="78" t="s">
        <v>1220</v>
      </c>
      <c r="V5040" s="78" t="str">
        <f t="shared" si="1328"/>
        <v>PLOEG</v>
      </c>
      <c r="W5040" s="113">
        <v>44784.906331018516</v>
      </c>
      <c r="X5040" s="113">
        <f t="shared" si="1329"/>
        <v>1.3310185167938471E-3</v>
      </c>
      <c r="Y5040" s="113">
        <f t="shared" si="1330"/>
        <v>6.6550925985211506E-3</v>
      </c>
      <c r="Z5040" s="113">
        <f t="shared" si="1331"/>
        <v>1.4201388883520849E-2</v>
      </c>
      <c r="AB5040" s="2">
        <f t="shared" si="1332"/>
        <v>575</v>
      </c>
      <c r="AC5040" s="2">
        <f t="shared" si="1332"/>
        <v>1227</v>
      </c>
      <c r="AE5040" s="2" t="str">
        <f t="shared" si="1333"/>
        <v/>
      </c>
      <c r="AF5040" s="2" t="str">
        <f t="shared" si="1334"/>
        <v/>
      </c>
      <c r="AG5040" s="2">
        <f t="shared" si="1335"/>
        <v>575</v>
      </c>
      <c r="AH5040" s="2" t="str">
        <f t="shared" si="1336"/>
        <v/>
      </c>
      <c r="AI5040" s="2" t="str">
        <f t="shared" si="1337"/>
        <v/>
      </c>
      <c r="AK5040" s="2" t="str">
        <f t="shared" si="1338"/>
        <v/>
      </c>
      <c r="AL5040" s="2" t="str">
        <f t="shared" si="1339"/>
        <v/>
      </c>
      <c r="AM5040" s="2">
        <f t="shared" si="1340"/>
        <v>1227</v>
      </c>
      <c r="AN5040" s="2" t="str">
        <f t="shared" si="1341"/>
        <v/>
      </c>
      <c r="AO5040" s="2" t="str">
        <f t="shared" si="1342"/>
        <v/>
      </c>
    </row>
    <row r="5041" spans="1:41" x14ac:dyDescent="0.3">
      <c r="A5041" s="111">
        <v>44784.88790509259</v>
      </c>
      <c r="B5041" s="78" t="s">
        <v>5783</v>
      </c>
      <c r="C5041" s="78" t="s">
        <v>835</v>
      </c>
      <c r="D5041" s="78" t="s">
        <v>2899</v>
      </c>
      <c r="E5041" s="78" t="s">
        <v>5784</v>
      </c>
      <c r="F5041" s="78" t="s">
        <v>808</v>
      </c>
      <c r="G5041" s="78" t="s">
        <v>118</v>
      </c>
      <c r="H5041" s="112" t="s">
        <v>352</v>
      </c>
      <c r="I5041" s="112">
        <v>2</v>
      </c>
      <c r="J5041" s="113">
        <v>44784.887094907404</v>
      </c>
      <c r="K5041" s="113">
        <v>44784.88790509259</v>
      </c>
      <c r="M5041" s="113">
        <v>44784.889131944445</v>
      </c>
      <c r="N5041" s="113">
        <v>44784.889340277776</v>
      </c>
      <c r="O5041" s="78" t="s">
        <v>1187</v>
      </c>
      <c r="P5041" s="78" t="str">
        <f t="shared" si="1326"/>
        <v>CIC</v>
      </c>
      <c r="Q5041" s="113">
        <v>44784.8903587963</v>
      </c>
      <c r="R5041" s="78" t="s">
        <v>1200</v>
      </c>
      <c r="S5041" s="78" t="str">
        <f t="shared" si="1327"/>
        <v>PLOEG</v>
      </c>
      <c r="T5041" s="113">
        <v>44784.895428240743</v>
      </c>
      <c r="U5041" s="78" t="s">
        <v>1185</v>
      </c>
      <c r="V5041" s="78" t="str">
        <f t="shared" si="1328"/>
        <v>CIC</v>
      </c>
      <c r="W5041" s="113">
        <v>44784.899571759262</v>
      </c>
      <c r="X5041" s="113">
        <f t="shared" si="1329"/>
        <v>1.2268518548808061E-3</v>
      </c>
      <c r="Y5041" s="113">
        <f t="shared" si="1330"/>
        <v>6.2962962983874604E-3</v>
      </c>
      <c r="Z5041" s="113">
        <f t="shared" si="1331"/>
        <v>4.1435185194131918E-3</v>
      </c>
      <c r="AB5041" s="2">
        <f t="shared" si="1332"/>
        <v>544</v>
      </c>
      <c r="AC5041" s="2">
        <f t="shared" si="1332"/>
        <v>358</v>
      </c>
      <c r="AE5041" s="2" t="str">
        <f t="shared" si="1333"/>
        <v/>
      </c>
      <c r="AF5041" s="2" t="str">
        <f t="shared" si="1334"/>
        <v/>
      </c>
      <c r="AG5041" s="2">
        <f t="shared" si="1335"/>
        <v>544</v>
      </c>
      <c r="AH5041" s="2" t="str">
        <f t="shared" si="1336"/>
        <v/>
      </c>
      <c r="AI5041" s="2" t="str">
        <f t="shared" si="1337"/>
        <v/>
      </c>
      <c r="AK5041" s="2" t="str">
        <f t="shared" si="1338"/>
        <v/>
      </c>
      <c r="AL5041" s="2" t="str">
        <f t="shared" si="1339"/>
        <v/>
      </c>
      <c r="AM5041" s="2">
        <f t="shared" si="1340"/>
        <v>358</v>
      </c>
      <c r="AN5041" s="2" t="str">
        <f t="shared" si="1341"/>
        <v/>
      </c>
      <c r="AO5041" s="2" t="str">
        <f t="shared" si="1342"/>
        <v/>
      </c>
    </row>
    <row r="5042" spans="1:41" x14ac:dyDescent="0.3">
      <c r="A5042" s="111">
        <v>44784.88790509259</v>
      </c>
      <c r="B5042" s="78" t="s">
        <v>5783</v>
      </c>
      <c r="C5042" s="78" t="s">
        <v>853</v>
      </c>
      <c r="D5042" s="78" t="s">
        <v>2899</v>
      </c>
      <c r="E5042" s="78" t="s">
        <v>5784</v>
      </c>
      <c r="F5042" s="78" t="s">
        <v>808</v>
      </c>
      <c r="G5042" s="78" t="s">
        <v>118</v>
      </c>
      <c r="H5042" s="112" t="s">
        <v>352</v>
      </c>
      <c r="I5042" s="112">
        <v>2</v>
      </c>
      <c r="J5042" s="113">
        <v>44784.887094907404</v>
      </c>
      <c r="K5042" s="113">
        <v>44784.88790509259</v>
      </c>
      <c r="M5042" s="113">
        <v>44784.889467592591</v>
      </c>
      <c r="N5042" s="113">
        <v>44784.889502314814</v>
      </c>
      <c r="O5042" s="78" t="s">
        <v>1187</v>
      </c>
      <c r="P5042" s="78" t="str">
        <f t="shared" si="1326"/>
        <v>CIC</v>
      </c>
      <c r="S5042" s="78" t="str">
        <f t="shared" si="1327"/>
        <v/>
      </c>
      <c r="T5042" s="113">
        <v>44784.895370370374</v>
      </c>
      <c r="U5042" s="78" t="s">
        <v>1185</v>
      </c>
      <c r="V5042" s="78" t="str">
        <f t="shared" si="1328"/>
        <v>CIC</v>
      </c>
      <c r="W5042" s="113">
        <v>44784.907546296294</v>
      </c>
      <c r="X5042" s="113">
        <f t="shared" si="1329"/>
        <v>1.5625000014551915E-3</v>
      </c>
      <c r="Y5042" s="113">
        <f t="shared" si="1330"/>
        <v>5.9027777824667282E-3</v>
      </c>
      <c r="Z5042" s="113">
        <f t="shared" si="1331"/>
        <v>1.2175925920018926E-2</v>
      </c>
      <c r="AB5042" s="2">
        <f t="shared" si="1332"/>
        <v>510</v>
      </c>
      <c r="AC5042" s="2">
        <f t="shared" si="1332"/>
        <v>1052</v>
      </c>
      <c r="AE5042" s="2" t="str">
        <f t="shared" si="1333"/>
        <v/>
      </c>
      <c r="AF5042" s="2" t="str">
        <f t="shared" si="1334"/>
        <v/>
      </c>
      <c r="AG5042" s="2">
        <f t="shared" si="1335"/>
        <v>510</v>
      </c>
      <c r="AH5042" s="2" t="str">
        <f t="shared" si="1336"/>
        <v/>
      </c>
      <c r="AI5042" s="2" t="str">
        <f t="shared" si="1337"/>
        <v/>
      </c>
      <c r="AK5042" s="2" t="str">
        <f t="shared" si="1338"/>
        <v/>
      </c>
      <c r="AL5042" s="2" t="str">
        <f t="shared" si="1339"/>
        <v/>
      </c>
      <c r="AM5042" s="2">
        <f t="shared" si="1340"/>
        <v>1052</v>
      </c>
      <c r="AN5042" s="2" t="str">
        <f t="shared" si="1341"/>
        <v/>
      </c>
      <c r="AO5042" s="2" t="str">
        <f t="shared" si="1342"/>
        <v/>
      </c>
    </row>
    <row r="5043" spans="1:41" x14ac:dyDescent="0.3">
      <c r="A5043" s="111">
        <v>44784.897106481483</v>
      </c>
      <c r="B5043" s="78" t="s">
        <v>5785</v>
      </c>
      <c r="C5043" s="78" t="s">
        <v>835</v>
      </c>
      <c r="D5043" s="78" t="s">
        <v>1394</v>
      </c>
      <c r="E5043" s="78">
        <v>9</v>
      </c>
      <c r="F5043" s="78" t="s">
        <v>809</v>
      </c>
      <c r="G5043" s="78" t="s">
        <v>88</v>
      </c>
      <c r="H5043" s="112" t="s">
        <v>342</v>
      </c>
      <c r="I5043" s="112">
        <v>3</v>
      </c>
      <c r="J5043" s="113">
        <v>44784.895752314813</v>
      </c>
      <c r="K5043" s="113">
        <v>44784.897106481483</v>
      </c>
      <c r="M5043" s="113">
        <v>44784.918229166666</v>
      </c>
      <c r="N5043" s="113">
        <v>44784.918252314812</v>
      </c>
      <c r="O5043" s="78" t="s">
        <v>1185</v>
      </c>
      <c r="P5043" s="78" t="str">
        <f t="shared" si="1326"/>
        <v>CIC</v>
      </c>
      <c r="Q5043" s="113">
        <v>44784.929305555554</v>
      </c>
      <c r="R5043" s="78" t="s">
        <v>1216</v>
      </c>
      <c r="S5043" s="78" t="str">
        <f t="shared" si="1327"/>
        <v>PLOEG</v>
      </c>
      <c r="V5043" s="78" t="str">
        <f t="shared" si="1328"/>
        <v/>
      </c>
      <c r="W5043" s="113">
        <v>44784.934687499997</v>
      </c>
      <c r="X5043" s="113">
        <f t="shared" si="1329"/>
        <v>2.1122685182490386E-2</v>
      </c>
      <c r="Y5043" s="113" t="str">
        <f t="shared" si="1330"/>
        <v/>
      </c>
      <c r="Z5043" s="113" t="str">
        <f t="shared" si="1331"/>
        <v/>
      </c>
      <c r="AB5043" s="2" t="str">
        <f t="shared" si="1332"/>
        <v/>
      </c>
      <c r="AC5043" s="2" t="str">
        <f t="shared" si="1332"/>
        <v/>
      </c>
      <c r="AE5043" s="2" t="str">
        <f t="shared" si="1333"/>
        <v/>
      </c>
      <c r="AF5043" s="2" t="str">
        <f t="shared" si="1334"/>
        <v/>
      </c>
      <c r="AG5043" s="2" t="str">
        <f t="shared" si="1335"/>
        <v/>
      </c>
      <c r="AH5043" s="2" t="str">
        <f t="shared" si="1336"/>
        <v/>
      </c>
      <c r="AI5043" s="2" t="str">
        <f t="shared" si="1337"/>
        <v/>
      </c>
      <c r="AK5043" s="2" t="str">
        <f t="shared" si="1338"/>
        <v/>
      </c>
      <c r="AL5043" s="2" t="str">
        <f t="shared" si="1339"/>
        <v/>
      </c>
      <c r="AM5043" s="2" t="str">
        <f t="shared" si="1340"/>
        <v/>
      </c>
      <c r="AN5043" s="2" t="str">
        <f t="shared" si="1341"/>
        <v/>
      </c>
      <c r="AO5043" s="2" t="str">
        <f t="shared" si="1342"/>
        <v/>
      </c>
    </row>
    <row r="5044" spans="1:41" x14ac:dyDescent="0.3">
      <c r="A5044" s="111">
        <v>44784.898298611108</v>
      </c>
      <c r="B5044" s="78" t="s">
        <v>5786</v>
      </c>
      <c r="C5044" s="78" t="s">
        <v>835</v>
      </c>
      <c r="D5044" s="78" t="s">
        <v>1294</v>
      </c>
      <c r="F5044" s="78" t="s">
        <v>808</v>
      </c>
      <c r="G5044" s="78" t="s">
        <v>98</v>
      </c>
      <c r="H5044" s="112" t="s">
        <v>248</v>
      </c>
      <c r="I5044" s="112">
        <v>2</v>
      </c>
      <c r="J5044" s="113">
        <v>44784.896793981483</v>
      </c>
      <c r="K5044" s="113">
        <v>44784.898298611108</v>
      </c>
      <c r="M5044" s="113">
        <v>44784.900196759256</v>
      </c>
      <c r="N5044" s="113">
        <v>44784.900219907409</v>
      </c>
      <c r="O5044" s="78" t="s">
        <v>1185</v>
      </c>
      <c r="P5044" s="78" t="str">
        <f t="shared" si="1326"/>
        <v>CIC</v>
      </c>
      <c r="S5044" s="78" t="str">
        <f t="shared" si="1327"/>
        <v/>
      </c>
      <c r="T5044" s="113">
        <v>44784.904756944445</v>
      </c>
      <c r="U5044" s="78" t="s">
        <v>1216</v>
      </c>
      <c r="V5044" s="78" t="str">
        <f t="shared" si="1328"/>
        <v>PLOEG</v>
      </c>
      <c r="W5044" s="113">
        <v>44784.917303240742</v>
      </c>
      <c r="X5044" s="113">
        <f t="shared" si="1329"/>
        <v>1.898148148029577E-3</v>
      </c>
      <c r="Y5044" s="113">
        <f t="shared" si="1330"/>
        <v>4.5601851888932288E-3</v>
      </c>
      <c r="Z5044" s="113">
        <f t="shared" si="1331"/>
        <v>1.2546296296932269E-2</v>
      </c>
      <c r="AB5044" s="2">
        <f t="shared" si="1332"/>
        <v>394</v>
      </c>
      <c r="AC5044" s="2">
        <f t="shared" si="1332"/>
        <v>1084</v>
      </c>
      <c r="AE5044" s="2" t="str">
        <f t="shared" si="1333"/>
        <v/>
      </c>
      <c r="AF5044" s="2" t="str">
        <f t="shared" si="1334"/>
        <v/>
      </c>
      <c r="AG5044" s="2">
        <f t="shared" si="1335"/>
        <v>394</v>
      </c>
      <c r="AH5044" s="2" t="str">
        <f t="shared" si="1336"/>
        <v/>
      </c>
      <c r="AI5044" s="2" t="str">
        <f t="shared" si="1337"/>
        <v/>
      </c>
      <c r="AK5044" s="2" t="str">
        <f t="shared" si="1338"/>
        <v/>
      </c>
      <c r="AL5044" s="2" t="str">
        <f t="shared" si="1339"/>
        <v/>
      </c>
      <c r="AM5044" s="2">
        <f t="shared" si="1340"/>
        <v>1084</v>
      </c>
      <c r="AN5044" s="2" t="str">
        <f t="shared" si="1341"/>
        <v/>
      </c>
      <c r="AO5044" s="2" t="str">
        <f t="shared" si="1342"/>
        <v/>
      </c>
    </row>
    <row r="5045" spans="1:41" x14ac:dyDescent="0.3">
      <c r="A5045" s="111">
        <v>44784.905740740738</v>
      </c>
      <c r="B5045" s="78" t="s">
        <v>5787</v>
      </c>
      <c r="C5045" s="78" t="s">
        <v>846</v>
      </c>
      <c r="D5045" s="78" t="s">
        <v>1843</v>
      </c>
      <c r="E5045" s="78">
        <v>12</v>
      </c>
      <c r="F5045" s="78" t="s">
        <v>809</v>
      </c>
      <c r="G5045" s="78" t="s">
        <v>122</v>
      </c>
      <c r="H5045" s="112" t="s">
        <v>468</v>
      </c>
      <c r="I5045" s="112">
        <v>3</v>
      </c>
      <c r="J5045" s="113">
        <v>44784.905069444445</v>
      </c>
      <c r="K5045" s="113">
        <v>44784.905740740738</v>
      </c>
      <c r="M5045" s="113">
        <v>44784.923414351855</v>
      </c>
      <c r="N5045" s="113">
        <v>44784.923449074071</v>
      </c>
      <c r="O5045" s="78" t="s">
        <v>1187</v>
      </c>
      <c r="P5045" s="78" t="str">
        <f t="shared" si="1326"/>
        <v>CIC</v>
      </c>
      <c r="Q5045" s="113">
        <v>44784.931620370371</v>
      </c>
      <c r="R5045" s="78" t="s">
        <v>1220</v>
      </c>
      <c r="S5045" s="78" t="str">
        <f t="shared" si="1327"/>
        <v>PLOEG</v>
      </c>
      <c r="T5045" s="113">
        <v>44784.932789351849</v>
      </c>
      <c r="U5045" s="78" t="s">
        <v>1220</v>
      </c>
      <c r="V5045" s="78" t="str">
        <f t="shared" si="1328"/>
        <v>PLOEG</v>
      </c>
      <c r="W5045" s="113">
        <v>44784.958541666667</v>
      </c>
      <c r="X5045" s="113">
        <f t="shared" si="1329"/>
        <v>1.7673611117061228E-2</v>
      </c>
      <c r="Y5045" s="113">
        <f t="shared" si="1330"/>
        <v>9.3749999941792339E-3</v>
      </c>
      <c r="Z5045" s="113">
        <f t="shared" si="1331"/>
        <v>2.5752314817509614E-2</v>
      </c>
      <c r="AB5045" s="2">
        <f t="shared" si="1332"/>
        <v>810</v>
      </c>
      <c r="AC5045" s="2">
        <f t="shared" si="1332"/>
        <v>2225</v>
      </c>
      <c r="AE5045" s="2" t="str">
        <f t="shared" si="1333"/>
        <v/>
      </c>
      <c r="AF5045" s="2" t="str">
        <f t="shared" si="1334"/>
        <v/>
      </c>
      <c r="AG5045" s="2" t="str">
        <f t="shared" si="1335"/>
        <v/>
      </c>
      <c r="AH5045" s="2">
        <f t="shared" si="1336"/>
        <v>810</v>
      </c>
      <c r="AI5045" s="2" t="str">
        <f t="shared" si="1337"/>
        <v/>
      </c>
      <c r="AK5045" s="2" t="str">
        <f t="shared" si="1338"/>
        <v/>
      </c>
      <c r="AL5045" s="2" t="str">
        <f t="shared" si="1339"/>
        <v/>
      </c>
      <c r="AM5045" s="2" t="str">
        <f t="shared" si="1340"/>
        <v/>
      </c>
      <c r="AN5045" s="2">
        <f t="shared" si="1341"/>
        <v>2225</v>
      </c>
      <c r="AO5045" s="2" t="str">
        <f t="shared" si="1342"/>
        <v/>
      </c>
    </row>
    <row r="5046" spans="1:41" x14ac:dyDescent="0.3">
      <c r="A5046" s="111">
        <v>44784.934363425928</v>
      </c>
      <c r="B5046" s="78" t="s">
        <v>5788</v>
      </c>
      <c r="C5046" s="78" t="s">
        <v>835</v>
      </c>
      <c r="D5046" s="78" t="s">
        <v>1193</v>
      </c>
      <c r="E5046" s="78">
        <v>1</v>
      </c>
      <c r="F5046" s="78" t="s">
        <v>809</v>
      </c>
      <c r="G5046" s="78" t="s">
        <v>88</v>
      </c>
      <c r="H5046" s="112" t="s">
        <v>200</v>
      </c>
      <c r="I5046" s="112">
        <v>3</v>
      </c>
      <c r="J5046" s="113">
        <v>44784.934050925927</v>
      </c>
      <c r="K5046" s="113">
        <v>44784.934363425928</v>
      </c>
      <c r="M5046" s="113">
        <v>44784.934976851851</v>
      </c>
      <c r="N5046" s="113">
        <v>44784.935127314813</v>
      </c>
      <c r="O5046" s="78" t="s">
        <v>1187</v>
      </c>
      <c r="P5046" s="78" t="str">
        <f t="shared" si="1326"/>
        <v>CIC</v>
      </c>
      <c r="Q5046" s="113">
        <v>44784.935856481483</v>
      </c>
      <c r="R5046" s="78" t="s">
        <v>1200</v>
      </c>
      <c r="S5046" s="78" t="str">
        <f t="shared" si="1327"/>
        <v>PLOEG</v>
      </c>
      <c r="T5046" s="113">
        <v>44784.940462962964</v>
      </c>
      <c r="U5046" s="78" t="s">
        <v>1200</v>
      </c>
      <c r="V5046" s="78" t="str">
        <f t="shared" si="1328"/>
        <v>PLOEG</v>
      </c>
      <c r="W5046" s="113">
        <v>44784.944143518522</v>
      </c>
      <c r="X5046" s="113">
        <f t="shared" si="1329"/>
        <v>6.1342592380242422E-4</v>
      </c>
      <c r="Y5046" s="113">
        <f t="shared" si="1330"/>
        <v>5.4861111129866913E-3</v>
      </c>
      <c r="Z5046" s="113">
        <f t="shared" si="1331"/>
        <v>3.6805555573664606E-3</v>
      </c>
      <c r="AB5046" s="2">
        <f t="shared" si="1332"/>
        <v>474</v>
      </c>
      <c r="AC5046" s="2">
        <f t="shared" si="1332"/>
        <v>318</v>
      </c>
      <c r="AE5046" s="2" t="str">
        <f t="shared" si="1333"/>
        <v/>
      </c>
      <c r="AF5046" s="2" t="str">
        <f t="shared" si="1334"/>
        <v/>
      </c>
      <c r="AG5046" s="2" t="str">
        <f t="shared" si="1335"/>
        <v/>
      </c>
      <c r="AH5046" s="2">
        <f t="shared" si="1336"/>
        <v>474</v>
      </c>
      <c r="AI5046" s="2" t="str">
        <f t="shared" si="1337"/>
        <v/>
      </c>
      <c r="AK5046" s="2" t="str">
        <f t="shared" si="1338"/>
        <v/>
      </c>
      <c r="AL5046" s="2" t="str">
        <f t="shared" si="1339"/>
        <v/>
      </c>
      <c r="AM5046" s="2" t="str">
        <f t="shared" si="1340"/>
        <v/>
      </c>
      <c r="AN5046" s="2">
        <f t="shared" si="1341"/>
        <v>318</v>
      </c>
      <c r="AO5046" s="2" t="str">
        <f t="shared" si="1342"/>
        <v/>
      </c>
    </row>
    <row r="5047" spans="1:41" x14ac:dyDescent="0.3">
      <c r="A5047" s="111">
        <v>44784.967928240738</v>
      </c>
      <c r="B5047" s="78" t="s">
        <v>5789</v>
      </c>
      <c r="C5047" s="78" t="s">
        <v>846</v>
      </c>
      <c r="D5047" s="78" t="s">
        <v>5790</v>
      </c>
      <c r="F5047" s="78" t="s">
        <v>814</v>
      </c>
      <c r="G5047" s="78" t="s">
        <v>116</v>
      </c>
      <c r="H5047" s="112" t="s">
        <v>446</v>
      </c>
      <c r="I5047" s="112">
        <v>1</v>
      </c>
      <c r="J5047" s="113">
        <v>44784.967928240738</v>
      </c>
      <c r="K5047" s="113">
        <v>44784.967928240738</v>
      </c>
      <c r="M5047" s="113">
        <v>44784.967997685184</v>
      </c>
      <c r="N5047" s="113">
        <v>44784.96802083333</v>
      </c>
      <c r="O5047" s="78" t="s">
        <v>1187</v>
      </c>
      <c r="P5047" s="78" t="str">
        <f t="shared" si="1326"/>
        <v>CIC</v>
      </c>
      <c r="S5047" s="78" t="str">
        <f t="shared" si="1327"/>
        <v/>
      </c>
      <c r="V5047" s="78" t="str">
        <f t="shared" si="1328"/>
        <v/>
      </c>
      <c r="W5047" s="113">
        <v>44784.984722222223</v>
      </c>
      <c r="X5047" s="113">
        <f t="shared" si="1329"/>
        <v>6.9444446125999093E-5</v>
      </c>
      <c r="Y5047" s="113" t="str">
        <f t="shared" si="1330"/>
        <v/>
      </c>
      <c r="Z5047" s="113" t="str">
        <f t="shared" si="1331"/>
        <v/>
      </c>
      <c r="AB5047" s="2" t="str">
        <f t="shared" si="1332"/>
        <v/>
      </c>
      <c r="AC5047" s="2" t="str">
        <f t="shared" si="1332"/>
        <v/>
      </c>
      <c r="AE5047" s="2" t="str">
        <f t="shared" si="1333"/>
        <v/>
      </c>
      <c r="AF5047" s="2" t="str">
        <f t="shared" si="1334"/>
        <v/>
      </c>
      <c r="AG5047" s="2" t="str">
        <f t="shared" si="1335"/>
        <v/>
      </c>
      <c r="AH5047" s="2" t="str">
        <f t="shared" si="1336"/>
        <v/>
      </c>
      <c r="AI5047" s="2" t="str">
        <f t="shared" si="1337"/>
        <v/>
      </c>
      <c r="AK5047" s="2" t="str">
        <f t="shared" si="1338"/>
        <v/>
      </c>
      <c r="AL5047" s="2" t="str">
        <f t="shared" si="1339"/>
        <v/>
      </c>
      <c r="AM5047" s="2" t="str">
        <f t="shared" si="1340"/>
        <v/>
      </c>
      <c r="AN5047" s="2" t="str">
        <f t="shared" si="1341"/>
        <v/>
      </c>
      <c r="AO5047" s="2" t="str">
        <f t="shared" si="1342"/>
        <v/>
      </c>
    </row>
    <row r="5048" spans="1:41" x14ac:dyDescent="0.3">
      <c r="A5048" s="111">
        <v>44784.977314814816</v>
      </c>
      <c r="B5048" s="78" t="s">
        <v>5791</v>
      </c>
      <c r="C5048" s="78" t="s">
        <v>835</v>
      </c>
      <c r="D5048" s="78" t="s">
        <v>5792</v>
      </c>
      <c r="E5048" s="78">
        <v>100</v>
      </c>
      <c r="F5048" s="78" t="s">
        <v>811</v>
      </c>
      <c r="G5048" s="78" t="s">
        <v>124</v>
      </c>
      <c r="H5048" s="112" t="s">
        <v>264</v>
      </c>
      <c r="I5048" s="112">
        <v>2</v>
      </c>
      <c r="J5048" s="113">
        <v>44784.977314814816</v>
      </c>
      <c r="K5048" s="113">
        <v>44784.977314814816</v>
      </c>
      <c r="M5048" s="113">
        <v>44784.977627314816</v>
      </c>
      <c r="N5048" s="113">
        <v>44784.977650462963</v>
      </c>
      <c r="O5048" s="78" t="s">
        <v>1187</v>
      </c>
      <c r="P5048" s="78" t="str">
        <f t="shared" si="1326"/>
        <v>CIC</v>
      </c>
      <c r="Q5048" s="113">
        <v>44784.977743055555</v>
      </c>
      <c r="R5048" s="78" t="s">
        <v>1200</v>
      </c>
      <c r="S5048" s="78" t="str">
        <f t="shared" si="1327"/>
        <v>PLOEG</v>
      </c>
      <c r="V5048" s="78" t="str">
        <f t="shared" si="1328"/>
        <v/>
      </c>
      <c r="W5048" s="113">
        <v>44785.029872685183</v>
      </c>
      <c r="X5048" s="113">
        <f t="shared" si="1329"/>
        <v>3.125000002910383E-4</v>
      </c>
      <c r="Y5048" s="113" t="str">
        <f t="shared" si="1330"/>
        <v/>
      </c>
      <c r="Z5048" s="113" t="str">
        <f t="shared" si="1331"/>
        <v/>
      </c>
      <c r="AB5048" s="2" t="str">
        <f t="shared" si="1332"/>
        <v/>
      </c>
      <c r="AC5048" s="2" t="str">
        <f t="shared" si="1332"/>
        <v/>
      </c>
      <c r="AE5048" s="2" t="str">
        <f t="shared" si="1333"/>
        <v/>
      </c>
      <c r="AF5048" s="2" t="str">
        <f t="shared" si="1334"/>
        <v/>
      </c>
      <c r="AG5048" s="2" t="str">
        <f t="shared" si="1335"/>
        <v/>
      </c>
      <c r="AH5048" s="2" t="str">
        <f t="shared" si="1336"/>
        <v/>
      </c>
      <c r="AI5048" s="2" t="str">
        <f t="shared" si="1337"/>
        <v/>
      </c>
      <c r="AK5048" s="2" t="str">
        <f t="shared" si="1338"/>
        <v/>
      </c>
      <c r="AL5048" s="2" t="str">
        <f t="shared" si="1339"/>
        <v/>
      </c>
      <c r="AM5048" s="2" t="str">
        <f t="shared" si="1340"/>
        <v/>
      </c>
      <c r="AN5048" s="2" t="str">
        <f t="shared" si="1341"/>
        <v/>
      </c>
      <c r="AO5048" s="2" t="str">
        <f t="shared" si="1342"/>
        <v/>
      </c>
    </row>
    <row r="5049" spans="1:41" x14ac:dyDescent="0.3">
      <c r="A5049" s="111">
        <v>44784.977314814816</v>
      </c>
      <c r="B5049" s="78" t="s">
        <v>5791</v>
      </c>
      <c r="C5049" s="78" t="s">
        <v>846</v>
      </c>
      <c r="D5049" s="78" t="s">
        <v>5792</v>
      </c>
      <c r="E5049" s="78">
        <v>100</v>
      </c>
      <c r="F5049" s="78" t="s">
        <v>811</v>
      </c>
      <c r="G5049" s="78" t="s">
        <v>124</v>
      </c>
      <c r="H5049" s="112" t="s">
        <v>264</v>
      </c>
      <c r="I5049" s="112">
        <v>2</v>
      </c>
      <c r="J5049" s="113">
        <v>44784.977314814816</v>
      </c>
      <c r="K5049" s="113">
        <v>44784.977314814816</v>
      </c>
      <c r="M5049" s="113">
        <v>44784.984768518516</v>
      </c>
      <c r="N5049" s="113">
        <v>44784.984791666669</v>
      </c>
      <c r="O5049" s="78" t="s">
        <v>1187</v>
      </c>
      <c r="P5049" s="78" t="str">
        <f t="shared" si="1326"/>
        <v>CIC</v>
      </c>
      <c r="S5049" s="78" t="str">
        <f t="shared" si="1327"/>
        <v/>
      </c>
      <c r="T5049" s="113">
        <v>44784.988900462966</v>
      </c>
      <c r="U5049" s="78" t="s">
        <v>1187</v>
      </c>
      <c r="V5049" s="78" t="str">
        <f t="shared" si="1328"/>
        <v>CIC</v>
      </c>
      <c r="W5049" s="113">
        <v>44785.010069444441</v>
      </c>
      <c r="X5049" s="113">
        <f t="shared" si="1329"/>
        <v>7.4537036998663098E-3</v>
      </c>
      <c r="Y5049" s="113">
        <f t="shared" si="1330"/>
        <v>4.1319444499094971E-3</v>
      </c>
      <c r="Z5049" s="113">
        <f t="shared" si="1331"/>
        <v>2.116898147505708E-2</v>
      </c>
      <c r="AB5049" s="2">
        <f t="shared" si="1332"/>
        <v>357</v>
      </c>
      <c r="AC5049" s="2">
        <f t="shared" si="1332"/>
        <v>1829</v>
      </c>
      <c r="AE5049" s="2" t="str">
        <f t="shared" si="1333"/>
        <v/>
      </c>
      <c r="AF5049" s="2" t="str">
        <f t="shared" si="1334"/>
        <v/>
      </c>
      <c r="AG5049" s="2">
        <f t="shared" si="1335"/>
        <v>357</v>
      </c>
      <c r="AH5049" s="2" t="str">
        <f t="shared" si="1336"/>
        <v/>
      </c>
      <c r="AI5049" s="2" t="str">
        <f t="shared" si="1337"/>
        <v/>
      </c>
      <c r="AK5049" s="2" t="str">
        <f t="shared" si="1338"/>
        <v/>
      </c>
      <c r="AL5049" s="2" t="str">
        <f t="shared" si="1339"/>
        <v/>
      </c>
      <c r="AM5049" s="2">
        <f t="shared" si="1340"/>
        <v>1829</v>
      </c>
      <c r="AN5049" s="2" t="str">
        <f t="shared" si="1341"/>
        <v/>
      </c>
      <c r="AO5049" s="2" t="str">
        <f t="shared" si="1342"/>
        <v/>
      </c>
    </row>
    <row r="5050" spans="1:41" x14ac:dyDescent="0.3">
      <c r="A5050" s="111">
        <v>44785.000648148147</v>
      </c>
      <c r="B5050" s="78" t="s">
        <v>5793</v>
      </c>
      <c r="C5050" s="78" t="s">
        <v>846</v>
      </c>
      <c r="D5050" s="78" t="s">
        <v>1199</v>
      </c>
      <c r="E5050" s="78">
        <v>427</v>
      </c>
      <c r="F5050" s="78" t="s">
        <v>809</v>
      </c>
      <c r="G5050" s="78" t="s">
        <v>88</v>
      </c>
      <c r="H5050" s="112" t="s">
        <v>230</v>
      </c>
      <c r="I5050" s="112">
        <v>3</v>
      </c>
      <c r="J5050" s="113">
        <v>44784.999178240738</v>
      </c>
      <c r="K5050" s="113">
        <v>44785.000648148147</v>
      </c>
      <c r="M5050" s="113">
        <v>44785.014444444445</v>
      </c>
      <c r="N5050" s="113">
        <v>44785.014467592591</v>
      </c>
      <c r="O5050" s="78" t="s">
        <v>1185</v>
      </c>
      <c r="P5050" s="78" t="str">
        <f t="shared" si="1326"/>
        <v>CIC</v>
      </c>
      <c r="Q5050" s="113">
        <v>44785.0153587963</v>
      </c>
      <c r="R5050" s="78" t="s">
        <v>1220</v>
      </c>
      <c r="S5050" s="78" t="str">
        <f t="shared" si="1327"/>
        <v>PLOEG</v>
      </c>
      <c r="T5050" s="113">
        <v>44785.045810185184</v>
      </c>
      <c r="U5050" s="78" t="s">
        <v>1220</v>
      </c>
      <c r="V5050" s="78" t="str">
        <f t="shared" si="1328"/>
        <v>PLOEG</v>
      </c>
      <c r="W5050" s="113">
        <v>44785.048842592594</v>
      </c>
      <c r="X5050" s="113">
        <f t="shared" si="1329"/>
        <v>1.3796296298096422E-2</v>
      </c>
      <c r="Y5050" s="113">
        <f t="shared" si="1330"/>
        <v>3.1365740738692693E-2</v>
      </c>
      <c r="Z5050" s="113">
        <f t="shared" si="1331"/>
        <v>3.0324074105010368E-3</v>
      </c>
      <c r="AB5050" s="2">
        <f t="shared" si="1332"/>
        <v>2710</v>
      </c>
      <c r="AC5050" s="2">
        <f t="shared" si="1332"/>
        <v>262</v>
      </c>
      <c r="AE5050" s="2" t="str">
        <f t="shared" si="1333"/>
        <v/>
      </c>
      <c r="AF5050" s="2" t="str">
        <f t="shared" si="1334"/>
        <v/>
      </c>
      <c r="AG5050" s="2" t="str">
        <f t="shared" si="1335"/>
        <v/>
      </c>
      <c r="AH5050" s="2">
        <f t="shared" si="1336"/>
        <v>2710</v>
      </c>
      <c r="AI5050" s="2" t="str">
        <f t="shared" si="1337"/>
        <v/>
      </c>
      <c r="AK5050" s="2" t="str">
        <f t="shared" si="1338"/>
        <v/>
      </c>
      <c r="AL5050" s="2" t="str">
        <f t="shared" si="1339"/>
        <v/>
      </c>
      <c r="AM5050" s="2" t="str">
        <f t="shared" si="1340"/>
        <v/>
      </c>
      <c r="AN5050" s="2">
        <f t="shared" si="1341"/>
        <v>262</v>
      </c>
      <c r="AO5050" s="2" t="str">
        <f t="shared" si="1342"/>
        <v/>
      </c>
    </row>
    <row r="5051" spans="1:41" x14ac:dyDescent="0.3">
      <c r="A5051" s="111">
        <v>44785.009895833333</v>
      </c>
      <c r="B5051" s="78" t="s">
        <v>5794</v>
      </c>
      <c r="C5051" s="78" t="s">
        <v>846</v>
      </c>
      <c r="D5051" s="78" t="s">
        <v>5795</v>
      </c>
      <c r="E5051" s="78">
        <v>15</v>
      </c>
      <c r="F5051" s="78" t="s">
        <v>811</v>
      </c>
      <c r="G5051" s="78" t="s">
        <v>92</v>
      </c>
      <c r="H5051" s="112" t="s">
        <v>204</v>
      </c>
      <c r="I5051" s="112">
        <v>2</v>
      </c>
      <c r="J5051" s="113">
        <v>44785.009895833333</v>
      </c>
      <c r="K5051" s="113">
        <v>44785.009895833333</v>
      </c>
      <c r="M5051" s="113">
        <v>44785.010347222225</v>
      </c>
      <c r="N5051" s="113">
        <v>44785.011284722219</v>
      </c>
      <c r="O5051" s="78" t="s">
        <v>1185</v>
      </c>
      <c r="P5051" s="78" t="str">
        <f t="shared" si="1326"/>
        <v>CIC</v>
      </c>
      <c r="S5051" s="78" t="str">
        <f t="shared" si="1327"/>
        <v/>
      </c>
      <c r="V5051" s="78" t="str">
        <f t="shared" si="1328"/>
        <v/>
      </c>
      <c r="W5051" s="113">
        <v>44785.014328703706</v>
      </c>
      <c r="X5051" s="113">
        <f t="shared" si="1329"/>
        <v>4.5138889254303649E-4</v>
      </c>
      <c r="Y5051" s="113" t="str">
        <f t="shared" si="1330"/>
        <v/>
      </c>
      <c r="Z5051" s="113" t="str">
        <f t="shared" si="1331"/>
        <v/>
      </c>
      <c r="AB5051" s="2" t="str">
        <f t="shared" si="1332"/>
        <v/>
      </c>
      <c r="AC5051" s="2" t="str">
        <f t="shared" si="1332"/>
        <v/>
      </c>
      <c r="AE5051" s="2" t="str">
        <f t="shared" si="1333"/>
        <v/>
      </c>
      <c r="AF5051" s="2" t="str">
        <f t="shared" si="1334"/>
        <v/>
      </c>
      <c r="AG5051" s="2" t="str">
        <f t="shared" si="1335"/>
        <v/>
      </c>
      <c r="AH5051" s="2" t="str">
        <f t="shared" si="1336"/>
        <v/>
      </c>
      <c r="AI5051" s="2" t="str">
        <f t="shared" si="1337"/>
        <v/>
      </c>
      <c r="AK5051" s="2" t="str">
        <f t="shared" si="1338"/>
        <v/>
      </c>
      <c r="AL5051" s="2" t="str">
        <f t="shared" si="1339"/>
        <v/>
      </c>
      <c r="AM5051" s="2" t="str">
        <f t="shared" si="1340"/>
        <v/>
      </c>
      <c r="AN5051" s="2" t="str">
        <f t="shared" si="1341"/>
        <v/>
      </c>
      <c r="AO5051" s="2" t="str">
        <f t="shared" si="1342"/>
        <v/>
      </c>
    </row>
    <row r="5052" spans="1:41" x14ac:dyDescent="0.3">
      <c r="A5052" s="111">
        <v>44785.040567129632</v>
      </c>
      <c r="B5052" s="78" t="s">
        <v>5796</v>
      </c>
      <c r="C5052" s="78" t="s">
        <v>835</v>
      </c>
      <c r="F5052" s="78" t="s">
        <v>811</v>
      </c>
      <c r="G5052" s="78" t="s">
        <v>116</v>
      </c>
      <c r="H5052" s="112" t="s">
        <v>228</v>
      </c>
      <c r="I5052" s="112">
        <v>2</v>
      </c>
      <c r="J5052" s="113">
        <v>44785.040567129632</v>
      </c>
      <c r="K5052" s="113">
        <v>44785.040567129632</v>
      </c>
      <c r="M5052" s="113">
        <v>44785.040937500002</v>
      </c>
      <c r="N5052" s="113">
        <v>44785.040972222225</v>
      </c>
      <c r="O5052" s="78" t="s">
        <v>1187</v>
      </c>
      <c r="P5052" s="78" t="str">
        <f t="shared" si="1326"/>
        <v>CIC</v>
      </c>
      <c r="S5052" s="78" t="str">
        <f t="shared" si="1327"/>
        <v/>
      </c>
      <c r="V5052" s="78" t="str">
        <f t="shared" si="1328"/>
        <v/>
      </c>
      <c r="W5052" s="113">
        <v>44785.046631944446</v>
      </c>
      <c r="X5052" s="113">
        <f t="shared" si="1329"/>
        <v>3.7037036963738501E-4</v>
      </c>
      <c r="Y5052" s="113" t="str">
        <f t="shared" si="1330"/>
        <v/>
      </c>
      <c r="Z5052" s="113" t="str">
        <f t="shared" si="1331"/>
        <v/>
      </c>
      <c r="AB5052" s="2" t="str">
        <f t="shared" si="1332"/>
        <v/>
      </c>
      <c r="AC5052" s="2" t="str">
        <f t="shared" si="1332"/>
        <v/>
      </c>
      <c r="AE5052" s="2" t="str">
        <f t="shared" si="1333"/>
        <v/>
      </c>
      <c r="AF5052" s="2" t="str">
        <f t="shared" si="1334"/>
        <v/>
      </c>
      <c r="AG5052" s="2" t="str">
        <f t="shared" si="1335"/>
        <v/>
      </c>
      <c r="AH5052" s="2" t="str">
        <f t="shared" si="1336"/>
        <v/>
      </c>
      <c r="AI5052" s="2" t="str">
        <f t="shared" si="1337"/>
        <v/>
      </c>
      <c r="AK5052" s="2" t="str">
        <f t="shared" si="1338"/>
        <v/>
      </c>
      <c r="AL5052" s="2" t="str">
        <f t="shared" si="1339"/>
        <v/>
      </c>
      <c r="AM5052" s="2" t="str">
        <f t="shared" si="1340"/>
        <v/>
      </c>
      <c r="AN5052" s="2" t="str">
        <f t="shared" si="1341"/>
        <v/>
      </c>
      <c r="AO5052" s="2" t="str">
        <f t="shared" si="1342"/>
        <v/>
      </c>
    </row>
    <row r="5053" spans="1:41" x14ac:dyDescent="0.3">
      <c r="A5053" s="111">
        <v>44785.085729166669</v>
      </c>
      <c r="B5053" s="78" t="s">
        <v>5797</v>
      </c>
      <c r="C5053" s="78" t="s">
        <v>835</v>
      </c>
      <c r="D5053" s="78" t="s">
        <v>1374</v>
      </c>
      <c r="E5053" s="78">
        <v>45</v>
      </c>
      <c r="F5053" s="78" t="s">
        <v>807</v>
      </c>
      <c r="G5053" s="78" t="s">
        <v>88</v>
      </c>
      <c r="H5053" s="112" t="s">
        <v>200</v>
      </c>
      <c r="I5053" s="112">
        <v>3</v>
      </c>
      <c r="J5053" s="113">
        <v>44785.084918981483</v>
      </c>
      <c r="K5053" s="113">
        <v>44785.085729166669</v>
      </c>
      <c r="L5053" s="113">
        <v>44785.094907407409</v>
      </c>
      <c r="M5053" s="113">
        <v>44785.10193287037</v>
      </c>
      <c r="N5053" s="113">
        <v>44785.101967592593</v>
      </c>
      <c r="O5053" s="78" t="s">
        <v>1187</v>
      </c>
      <c r="P5053" s="78" t="str">
        <f t="shared" si="1326"/>
        <v>CIC</v>
      </c>
      <c r="S5053" s="78" t="str">
        <f t="shared" si="1327"/>
        <v/>
      </c>
      <c r="T5053" s="113">
        <v>44785.107858796298</v>
      </c>
      <c r="U5053" s="78" t="s">
        <v>1200</v>
      </c>
      <c r="V5053" s="78" t="str">
        <f t="shared" si="1328"/>
        <v>PLOEG</v>
      </c>
      <c r="W5053" s="113">
        <v>44785.109247685185</v>
      </c>
      <c r="X5053" s="113">
        <f t="shared" si="1329"/>
        <v>9.1782407398568466E-3</v>
      </c>
      <c r="Y5053" s="113">
        <f t="shared" si="1330"/>
        <v>1.2951388889632653E-2</v>
      </c>
      <c r="Z5053" s="113">
        <f t="shared" si="1331"/>
        <v>1.3888888861401938E-3</v>
      </c>
      <c r="AB5053" s="2">
        <f t="shared" si="1332"/>
        <v>1119</v>
      </c>
      <c r="AC5053" s="2">
        <f t="shared" si="1332"/>
        <v>120</v>
      </c>
      <c r="AE5053" s="2" t="str">
        <f t="shared" si="1333"/>
        <v/>
      </c>
      <c r="AF5053" s="2" t="str">
        <f t="shared" si="1334"/>
        <v/>
      </c>
      <c r="AG5053" s="2" t="str">
        <f t="shared" si="1335"/>
        <v/>
      </c>
      <c r="AH5053" s="2">
        <f t="shared" si="1336"/>
        <v>1119</v>
      </c>
      <c r="AI5053" s="2" t="str">
        <f t="shared" si="1337"/>
        <v/>
      </c>
      <c r="AK5053" s="2" t="str">
        <f t="shared" si="1338"/>
        <v/>
      </c>
      <c r="AL5053" s="2" t="str">
        <f t="shared" si="1339"/>
        <v/>
      </c>
      <c r="AM5053" s="2" t="str">
        <f t="shared" si="1340"/>
        <v/>
      </c>
      <c r="AN5053" s="2">
        <f t="shared" si="1341"/>
        <v>120</v>
      </c>
      <c r="AO5053" s="2" t="str">
        <f t="shared" si="1342"/>
        <v/>
      </c>
    </row>
    <row r="5054" spans="1:41" x14ac:dyDescent="0.3">
      <c r="A5054" s="111">
        <v>44785.09302083333</v>
      </c>
      <c r="B5054" s="78" t="s">
        <v>5798</v>
      </c>
      <c r="C5054" s="78" t="s">
        <v>846</v>
      </c>
      <c r="D5054" s="78" t="s">
        <v>5799</v>
      </c>
      <c r="F5054" s="78" t="s">
        <v>807</v>
      </c>
      <c r="G5054" s="78" t="s">
        <v>88</v>
      </c>
      <c r="H5054" s="112" t="s">
        <v>200</v>
      </c>
      <c r="I5054" s="112">
        <v>3</v>
      </c>
      <c r="J5054" s="113">
        <v>44785.092430555553</v>
      </c>
      <c r="K5054" s="113">
        <v>44785.09302083333</v>
      </c>
      <c r="M5054" s="113">
        <v>44785.093680555554</v>
      </c>
      <c r="N5054" s="113">
        <v>44785.094108796293</v>
      </c>
      <c r="O5054" s="78" t="s">
        <v>1185</v>
      </c>
      <c r="P5054" s="78" t="str">
        <f t="shared" si="1326"/>
        <v>CIC</v>
      </c>
      <c r="S5054" s="78" t="str">
        <f t="shared" si="1327"/>
        <v/>
      </c>
      <c r="V5054" s="78" t="str">
        <f t="shared" si="1328"/>
        <v/>
      </c>
      <c r="W5054" s="113">
        <v>44785.094722222224</v>
      </c>
      <c r="X5054" s="113">
        <f t="shared" si="1329"/>
        <v>6.5972222364507616E-4</v>
      </c>
      <c r="Y5054" s="113" t="str">
        <f t="shared" si="1330"/>
        <v/>
      </c>
      <c r="Z5054" s="113" t="str">
        <f t="shared" si="1331"/>
        <v/>
      </c>
      <c r="AB5054" s="2" t="str">
        <f t="shared" si="1332"/>
        <v/>
      </c>
      <c r="AC5054" s="2" t="str">
        <f t="shared" si="1332"/>
        <v/>
      </c>
      <c r="AE5054" s="2" t="str">
        <f t="shared" si="1333"/>
        <v/>
      </c>
      <c r="AF5054" s="2" t="str">
        <f t="shared" si="1334"/>
        <v/>
      </c>
      <c r="AG5054" s="2" t="str">
        <f t="shared" si="1335"/>
        <v/>
      </c>
      <c r="AH5054" s="2" t="str">
        <f t="shared" si="1336"/>
        <v/>
      </c>
      <c r="AI5054" s="2" t="str">
        <f t="shared" si="1337"/>
        <v/>
      </c>
      <c r="AK5054" s="2" t="str">
        <f t="shared" si="1338"/>
        <v/>
      </c>
      <c r="AL5054" s="2" t="str">
        <f t="shared" si="1339"/>
        <v/>
      </c>
      <c r="AM5054" s="2" t="str">
        <f t="shared" si="1340"/>
        <v/>
      </c>
      <c r="AN5054" s="2" t="str">
        <f t="shared" si="1341"/>
        <v/>
      </c>
      <c r="AO5054" s="2" t="str">
        <f t="shared" si="1342"/>
        <v/>
      </c>
    </row>
    <row r="5055" spans="1:41" x14ac:dyDescent="0.3">
      <c r="A5055" s="111">
        <v>44785.09302083333</v>
      </c>
      <c r="B5055" s="78" t="s">
        <v>5798</v>
      </c>
      <c r="C5055" s="78" t="s">
        <v>835</v>
      </c>
      <c r="D5055" s="78" t="s">
        <v>5799</v>
      </c>
      <c r="F5055" s="78" t="s">
        <v>807</v>
      </c>
      <c r="G5055" s="78" t="s">
        <v>88</v>
      </c>
      <c r="H5055" s="112" t="s">
        <v>200</v>
      </c>
      <c r="I5055" s="112">
        <v>3</v>
      </c>
      <c r="J5055" s="113">
        <v>44785.092430555553</v>
      </c>
      <c r="K5055" s="113">
        <v>44785.09302083333</v>
      </c>
      <c r="M5055" s="113">
        <v>44785.094907407409</v>
      </c>
      <c r="N5055" s="113">
        <v>44785.094942129632</v>
      </c>
      <c r="O5055" s="78" t="s">
        <v>1187</v>
      </c>
      <c r="P5055" s="78" t="str">
        <f t="shared" si="1326"/>
        <v>CIC</v>
      </c>
      <c r="Q5055" s="113">
        <v>44785.09611111111</v>
      </c>
      <c r="R5055" s="78" t="s">
        <v>1216</v>
      </c>
      <c r="S5055" s="78" t="str">
        <f t="shared" si="1327"/>
        <v>PLOEG</v>
      </c>
      <c r="T5055" s="113">
        <v>44785.100023148145</v>
      </c>
      <c r="U5055" s="78" t="s">
        <v>1200</v>
      </c>
      <c r="V5055" s="78" t="str">
        <f t="shared" si="1328"/>
        <v>PLOEG</v>
      </c>
      <c r="W5055" s="113">
        <v>44785.10193287037</v>
      </c>
      <c r="X5055" s="113">
        <f t="shared" si="1329"/>
        <v>1.8865740785258822E-3</v>
      </c>
      <c r="Y5055" s="113">
        <f t="shared" si="1330"/>
        <v>5.1157407360733487E-3</v>
      </c>
      <c r="Z5055" s="113">
        <f t="shared" si="1331"/>
        <v>1.9097222248092294E-3</v>
      </c>
      <c r="AB5055" s="2">
        <f t="shared" si="1332"/>
        <v>442</v>
      </c>
      <c r="AC5055" s="2">
        <f t="shared" si="1332"/>
        <v>165</v>
      </c>
      <c r="AE5055" s="2" t="str">
        <f t="shared" si="1333"/>
        <v/>
      </c>
      <c r="AF5055" s="2" t="str">
        <f t="shared" si="1334"/>
        <v/>
      </c>
      <c r="AG5055" s="2" t="str">
        <f t="shared" si="1335"/>
        <v/>
      </c>
      <c r="AH5055" s="2">
        <f t="shared" si="1336"/>
        <v>442</v>
      </c>
      <c r="AI5055" s="2" t="str">
        <f t="shared" si="1337"/>
        <v/>
      </c>
      <c r="AK5055" s="2" t="str">
        <f t="shared" si="1338"/>
        <v/>
      </c>
      <c r="AL5055" s="2" t="str">
        <f t="shared" si="1339"/>
        <v/>
      </c>
      <c r="AM5055" s="2" t="str">
        <f t="shared" si="1340"/>
        <v/>
      </c>
      <c r="AN5055" s="2">
        <f t="shared" si="1341"/>
        <v>165</v>
      </c>
      <c r="AO5055" s="2" t="str">
        <f t="shared" si="1342"/>
        <v/>
      </c>
    </row>
    <row r="5056" spans="1:41" x14ac:dyDescent="0.3">
      <c r="A5056" s="111">
        <v>44785.215185185189</v>
      </c>
      <c r="B5056" s="78" t="s">
        <v>5800</v>
      </c>
      <c r="C5056" s="78" t="s">
        <v>846</v>
      </c>
      <c r="D5056" s="78" t="s">
        <v>1384</v>
      </c>
      <c r="E5056" s="78">
        <v>82</v>
      </c>
      <c r="F5056" s="78" t="s">
        <v>808</v>
      </c>
      <c r="G5056" s="78" t="s">
        <v>90</v>
      </c>
      <c r="H5056" s="112" t="s">
        <v>286</v>
      </c>
      <c r="I5056" s="112">
        <v>2</v>
      </c>
      <c r="J5056" s="113">
        <v>44785.214733796296</v>
      </c>
      <c r="K5056" s="113">
        <v>44785.215185185189</v>
      </c>
      <c r="M5056" s="113">
        <v>44785.215729166666</v>
      </c>
      <c r="N5056" s="113">
        <v>44785.216053240743</v>
      </c>
      <c r="O5056" s="78" t="s">
        <v>1185</v>
      </c>
      <c r="P5056" s="78" t="str">
        <f t="shared" si="1326"/>
        <v>CIC</v>
      </c>
      <c r="S5056" s="78" t="str">
        <f t="shared" si="1327"/>
        <v/>
      </c>
      <c r="T5056" s="113">
        <v>44785.225092592591</v>
      </c>
      <c r="U5056" s="78" t="s">
        <v>1203</v>
      </c>
      <c r="V5056" s="78" t="str">
        <f t="shared" si="1328"/>
        <v>PLOEG</v>
      </c>
      <c r="W5056" s="113">
        <v>44785.255439814813</v>
      </c>
      <c r="X5056" s="113">
        <f t="shared" si="1329"/>
        <v>5.4398147767642513E-4</v>
      </c>
      <c r="Y5056" s="113">
        <f t="shared" si="1330"/>
        <v>9.3634259246755391E-3</v>
      </c>
      <c r="Z5056" s="113">
        <f t="shared" si="1331"/>
        <v>3.0347222222189885E-2</v>
      </c>
      <c r="AB5056" s="2">
        <f t="shared" si="1332"/>
        <v>809</v>
      </c>
      <c r="AC5056" s="2">
        <f t="shared" si="1332"/>
        <v>2622</v>
      </c>
      <c r="AE5056" s="2" t="str">
        <f t="shared" si="1333"/>
        <v/>
      </c>
      <c r="AF5056" s="2" t="str">
        <f t="shared" si="1334"/>
        <v/>
      </c>
      <c r="AG5056" s="2">
        <f t="shared" si="1335"/>
        <v>809</v>
      </c>
      <c r="AH5056" s="2" t="str">
        <f t="shared" si="1336"/>
        <v/>
      </c>
      <c r="AI5056" s="2" t="str">
        <f t="shared" si="1337"/>
        <v/>
      </c>
      <c r="AK5056" s="2" t="str">
        <f t="shared" si="1338"/>
        <v/>
      </c>
      <c r="AL5056" s="2" t="str">
        <f t="shared" si="1339"/>
        <v/>
      </c>
      <c r="AM5056" s="2">
        <f t="shared" si="1340"/>
        <v>2622</v>
      </c>
      <c r="AN5056" s="2" t="str">
        <f t="shared" si="1341"/>
        <v/>
      </c>
      <c r="AO5056" s="2" t="str">
        <f t="shared" si="1342"/>
        <v/>
      </c>
    </row>
    <row r="5057" spans="1:41" x14ac:dyDescent="0.3">
      <c r="A5057" s="111">
        <v>44785.238425925927</v>
      </c>
      <c r="B5057" s="78" t="s">
        <v>5801</v>
      </c>
      <c r="C5057" s="78" t="s">
        <v>835</v>
      </c>
      <c r="D5057" s="78" t="s">
        <v>3019</v>
      </c>
      <c r="F5057" s="78" t="s">
        <v>808</v>
      </c>
      <c r="G5057" s="78" t="s">
        <v>108</v>
      </c>
      <c r="H5057" s="112" t="s">
        <v>240</v>
      </c>
      <c r="I5057" s="112">
        <v>2</v>
      </c>
      <c r="J5057" s="113">
        <v>44785.237974537034</v>
      </c>
      <c r="K5057" s="113">
        <v>44785.238425925927</v>
      </c>
      <c r="M5057" s="113">
        <v>44785.238969907405</v>
      </c>
      <c r="N5057" s="113">
        <v>44785.23946759259</v>
      </c>
      <c r="O5057" s="78" t="s">
        <v>1185</v>
      </c>
      <c r="P5057" s="78" t="str">
        <f t="shared" si="1326"/>
        <v>CIC</v>
      </c>
      <c r="Q5057" s="113">
        <v>44785.239837962959</v>
      </c>
      <c r="R5057" s="78" t="s">
        <v>1200</v>
      </c>
      <c r="S5057" s="78" t="str">
        <f t="shared" si="1327"/>
        <v>PLOEG</v>
      </c>
      <c r="T5057" s="113">
        <v>44785.243645833332</v>
      </c>
      <c r="U5057" s="78" t="s">
        <v>1187</v>
      </c>
      <c r="V5057" s="78" t="str">
        <f t="shared" si="1328"/>
        <v>CIC</v>
      </c>
      <c r="W5057" s="113">
        <v>44785.248055555552</v>
      </c>
      <c r="X5057" s="113">
        <f t="shared" si="1329"/>
        <v>5.4398147767642513E-4</v>
      </c>
      <c r="Y5057" s="113">
        <f t="shared" si="1330"/>
        <v>4.6759259275859222E-3</v>
      </c>
      <c r="Z5057" s="113">
        <f t="shared" si="1331"/>
        <v>4.4097222198615782E-3</v>
      </c>
      <c r="AB5057" s="2">
        <f t="shared" si="1332"/>
        <v>404</v>
      </c>
      <c r="AC5057" s="2">
        <f t="shared" si="1332"/>
        <v>381</v>
      </c>
      <c r="AE5057" s="2" t="str">
        <f t="shared" si="1333"/>
        <v/>
      </c>
      <c r="AF5057" s="2" t="str">
        <f t="shared" si="1334"/>
        <v/>
      </c>
      <c r="AG5057" s="2">
        <f t="shared" si="1335"/>
        <v>404</v>
      </c>
      <c r="AH5057" s="2" t="str">
        <f t="shared" si="1336"/>
        <v/>
      </c>
      <c r="AI5057" s="2" t="str">
        <f t="shared" si="1337"/>
        <v/>
      </c>
      <c r="AK5057" s="2" t="str">
        <f t="shared" si="1338"/>
        <v/>
      </c>
      <c r="AL5057" s="2" t="str">
        <f t="shared" si="1339"/>
        <v/>
      </c>
      <c r="AM5057" s="2">
        <f t="shared" si="1340"/>
        <v>381</v>
      </c>
      <c r="AN5057" s="2" t="str">
        <f t="shared" si="1341"/>
        <v/>
      </c>
      <c r="AO5057" s="2" t="str">
        <f t="shared" si="1342"/>
        <v/>
      </c>
    </row>
    <row r="5058" spans="1:41" x14ac:dyDescent="0.3">
      <c r="A5058" s="111">
        <v>44785.255069444444</v>
      </c>
      <c r="B5058" s="78" t="s">
        <v>5802</v>
      </c>
      <c r="C5058" s="78" t="s">
        <v>886</v>
      </c>
      <c r="D5058" s="78" t="s">
        <v>1635</v>
      </c>
      <c r="E5058" s="78">
        <v>282</v>
      </c>
      <c r="F5058" s="78" t="s">
        <v>808</v>
      </c>
      <c r="G5058" s="78" t="s">
        <v>108</v>
      </c>
      <c r="H5058" s="112" t="s">
        <v>240</v>
      </c>
      <c r="I5058" s="112">
        <v>2</v>
      </c>
      <c r="J5058" s="113">
        <v>44785.254224537035</v>
      </c>
      <c r="K5058" s="113">
        <v>44785.255069444444</v>
      </c>
      <c r="M5058" s="113">
        <v>44785.257048611114</v>
      </c>
      <c r="P5058" s="78" t="str">
        <f t="shared" si="1326"/>
        <v/>
      </c>
      <c r="S5058" s="78" t="str">
        <f t="shared" si="1327"/>
        <v/>
      </c>
      <c r="V5058" s="78" t="str">
        <f t="shared" si="1328"/>
        <v/>
      </c>
      <c r="W5058" s="113">
        <v>44785.2580787037</v>
      </c>
      <c r="X5058" s="113">
        <f t="shared" si="1329"/>
        <v>1.9791666709352285E-3</v>
      </c>
      <c r="Y5058" s="113" t="str">
        <f t="shared" si="1330"/>
        <v/>
      </c>
      <c r="Z5058" s="113" t="str">
        <f t="shared" si="1331"/>
        <v/>
      </c>
      <c r="AB5058" s="2" t="str">
        <f t="shared" si="1332"/>
        <v/>
      </c>
      <c r="AC5058" s="2" t="str">
        <f t="shared" si="1332"/>
        <v/>
      </c>
      <c r="AE5058" s="2" t="str">
        <f t="shared" si="1333"/>
        <v/>
      </c>
      <c r="AF5058" s="2" t="str">
        <f t="shared" si="1334"/>
        <v/>
      </c>
      <c r="AG5058" s="2" t="str">
        <f t="shared" si="1335"/>
        <v/>
      </c>
      <c r="AH5058" s="2" t="str">
        <f t="shared" si="1336"/>
        <v/>
      </c>
      <c r="AI5058" s="2" t="str">
        <f t="shared" si="1337"/>
        <v/>
      </c>
      <c r="AK5058" s="2" t="str">
        <f t="shared" si="1338"/>
        <v/>
      </c>
      <c r="AL5058" s="2" t="str">
        <f t="shared" si="1339"/>
        <v/>
      </c>
      <c r="AM5058" s="2" t="str">
        <f t="shared" si="1340"/>
        <v/>
      </c>
      <c r="AN5058" s="2" t="str">
        <f t="shared" si="1341"/>
        <v/>
      </c>
      <c r="AO5058" s="2" t="str">
        <f t="shared" si="1342"/>
        <v/>
      </c>
    </row>
    <row r="5059" spans="1:41" x14ac:dyDescent="0.3">
      <c r="A5059" s="111">
        <v>44785.255069444444</v>
      </c>
      <c r="B5059" s="78" t="s">
        <v>5802</v>
      </c>
      <c r="C5059" s="78" t="s">
        <v>846</v>
      </c>
      <c r="D5059" s="78" t="s">
        <v>1635</v>
      </c>
      <c r="E5059" s="78">
        <v>282</v>
      </c>
      <c r="F5059" s="78" t="s">
        <v>808</v>
      </c>
      <c r="G5059" s="78" t="s">
        <v>108</v>
      </c>
      <c r="H5059" s="112" t="s">
        <v>240</v>
      </c>
      <c r="I5059" s="112">
        <v>2</v>
      </c>
      <c r="J5059" s="113">
        <v>44785.254224537035</v>
      </c>
      <c r="K5059" s="113">
        <v>44785.255069444444</v>
      </c>
      <c r="M5059" s="113">
        <v>44785.257951388892</v>
      </c>
      <c r="P5059" s="78" t="str">
        <f t="shared" si="1326"/>
        <v/>
      </c>
      <c r="Q5059" s="113">
        <v>44785.258009259262</v>
      </c>
      <c r="R5059" s="78" t="s">
        <v>1187</v>
      </c>
      <c r="S5059" s="78" t="str">
        <f t="shared" si="1327"/>
        <v>CIC</v>
      </c>
      <c r="T5059" s="113">
        <v>44785.259756944448</v>
      </c>
      <c r="U5059" s="78" t="s">
        <v>1220</v>
      </c>
      <c r="V5059" s="78" t="str">
        <f t="shared" si="1328"/>
        <v>PLOEG</v>
      </c>
      <c r="W5059" s="113">
        <v>44785.261458333334</v>
      </c>
      <c r="X5059" s="113">
        <f t="shared" si="1329"/>
        <v>2.8819444487453438E-3</v>
      </c>
      <c r="Y5059" s="113">
        <f t="shared" si="1330"/>
        <v>1.8055555556202307E-3</v>
      </c>
      <c r="Z5059" s="113">
        <f t="shared" si="1331"/>
        <v>1.7013888864312321E-3</v>
      </c>
      <c r="AB5059" s="2">
        <f t="shared" si="1332"/>
        <v>156</v>
      </c>
      <c r="AC5059" s="2">
        <f t="shared" si="1332"/>
        <v>147</v>
      </c>
      <c r="AE5059" s="2" t="str">
        <f t="shared" si="1333"/>
        <v/>
      </c>
      <c r="AF5059" s="2" t="str">
        <f t="shared" si="1334"/>
        <v/>
      </c>
      <c r="AG5059" s="2">
        <f t="shared" si="1335"/>
        <v>156</v>
      </c>
      <c r="AH5059" s="2" t="str">
        <f t="shared" si="1336"/>
        <v/>
      </c>
      <c r="AI5059" s="2" t="str">
        <f t="shared" si="1337"/>
        <v/>
      </c>
      <c r="AK5059" s="2" t="str">
        <f t="shared" si="1338"/>
        <v/>
      </c>
      <c r="AL5059" s="2" t="str">
        <f t="shared" si="1339"/>
        <v/>
      </c>
      <c r="AM5059" s="2">
        <f t="shared" si="1340"/>
        <v>147</v>
      </c>
      <c r="AN5059" s="2" t="str">
        <f t="shared" si="1341"/>
        <v/>
      </c>
      <c r="AO5059" s="2" t="str">
        <f t="shared" si="1342"/>
        <v/>
      </c>
    </row>
    <row r="5060" spans="1:41" x14ac:dyDescent="0.3">
      <c r="A5060" s="111">
        <v>44785.394131944442</v>
      </c>
      <c r="B5060" s="78" t="s">
        <v>5803</v>
      </c>
      <c r="C5060" s="78" t="s">
        <v>886</v>
      </c>
      <c r="D5060" s="78" t="s">
        <v>1218</v>
      </c>
      <c r="F5060" s="78" t="s">
        <v>807</v>
      </c>
      <c r="G5060" s="78" t="s">
        <v>128</v>
      </c>
      <c r="H5060" s="112" t="s">
        <v>350</v>
      </c>
      <c r="I5060" s="112">
        <v>3</v>
      </c>
      <c r="J5060" s="113">
        <v>44785.392916666664</v>
      </c>
      <c r="K5060" s="113">
        <v>44785.394131944442</v>
      </c>
      <c r="M5060" s="113">
        <v>44785.394872685189</v>
      </c>
      <c r="P5060" s="78" t="str">
        <f t="shared" si="1326"/>
        <v/>
      </c>
      <c r="Q5060" s="113">
        <v>44785.395300925928</v>
      </c>
      <c r="R5060" s="78" t="s">
        <v>1185</v>
      </c>
      <c r="S5060" s="78" t="str">
        <f t="shared" si="1327"/>
        <v>CIC</v>
      </c>
      <c r="T5060" s="113">
        <v>44785.410555555558</v>
      </c>
      <c r="U5060" s="78" t="s">
        <v>1258</v>
      </c>
      <c r="V5060" s="78" t="str">
        <f t="shared" si="1328"/>
        <v>PLOEG</v>
      </c>
      <c r="W5060" s="113">
        <v>44785.423344907409</v>
      </c>
      <c r="X5060" s="113">
        <f t="shared" si="1329"/>
        <v>7.4074074655072764E-4</v>
      </c>
      <c r="Y5060" s="113">
        <f t="shared" si="1330"/>
        <v>1.5682870369346347E-2</v>
      </c>
      <c r="Z5060" s="113">
        <f t="shared" si="1331"/>
        <v>1.2789351851097308E-2</v>
      </c>
      <c r="AB5060" s="2">
        <f t="shared" si="1332"/>
        <v>1355</v>
      </c>
      <c r="AC5060" s="2">
        <f t="shared" si="1332"/>
        <v>1105</v>
      </c>
      <c r="AE5060" s="2" t="str">
        <f t="shared" si="1333"/>
        <v/>
      </c>
      <c r="AF5060" s="2" t="str">
        <f t="shared" si="1334"/>
        <v/>
      </c>
      <c r="AG5060" s="2" t="str">
        <f t="shared" si="1335"/>
        <v/>
      </c>
      <c r="AH5060" s="2">
        <f t="shared" si="1336"/>
        <v>1355</v>
      </c>
      <c r="AI5060" s="2" t="str">
        <f t="shared" si="1337"/>
        <v/>
      </c>
      <c r="AK5060" s="2" t="str">
        <f t="shared" si="1338"/>
        <v/>
      </c>
      <c r="AL5060" s="2" t="str">
        <f t="shared" si="1339"/>
        <v/>
      </c>
      <c r="AM5060" s="2" t="str">
        <f t="shared" si="1340"/>
        <v/>
      </c>
      <c r="AN5060" s="2">
        <f t="shared" si="1341"/>
        <v>1105</v>
      </c>
      <c r="AO5060" s="2" t="str">
        <f t="shared" si="1342"/>
        <v/>
      </c>
    </row>
    <row r="5061" spans="1:41" x14ac:dyDescent="0.3">
      <c r="A5061" s="111">
        <v>44785.457615740743</v>
      </c>
      <c r="B5061" s="78" t="s">
        <v>5804</v>
      </c>
      <c r="C5061" s="78" t="s">
        <v>922</v>
      </c>
      <c r="D5061" s="78" t="s">
        <v>1362</v>
      </c>
      <c r="E5061" s="78">
        <v>65</v>
      </c>
      <c r="F5061" s="78" t="s">
        <v>807</v>
      </c>
      <c r="G5061" s="78" t="s">
        <v>144</v>
      </c>
      <c r="H5061" s="112" t="s">
        <v>326</v>
      </c>
      <c r="I5061" s="112">
        <v>4</v>
      </c>
      <c r="J5061" s="113">
        <v>44785.457615740743</v>
      </c>
      <c r="K5061" s="113">
        <v>44785.457615740743</v>
      </c>
      <c r="M5061" s="113">
        <v>44785.46197916667</v>
      </c>
      <c r="N5061" s="113">
        <v>44785.462013888886</v>
      </c>
      <c r="O5061" s="78" t="s">
        <v>1185</v>
      </c>
      <c r="P5061" s="78" t="str">
        <f t="shared" si="1326"/>
        <v>CIC</v>
      </c>
      <c r="S5061" s="78" t="str">
        <f t="shared" si="1327"/>
        <v/>
      </c>
      <c r="V5061" s="78" t="str">
        <f t="shared" si="1328"/>
        <v/>
      </c>
      <c r="W5061" s="113">
        <v>44785.489259259259</v>
      </c>
      <c r="X5061" s="113">
        <f t="shared" si="1329"/>
        <v>4.3634259272948839E-3</v>
      </c>
      <c r="Y5061" s="113" t="str">
        <f t="shared" si="1330"/>
        <v/>
      </c>
      <c r="Z5061" s="113" t="str">
        <f t="shared" si="1331"/>
        <v/>
      </c>
      <c r="AB5061" s="2" t="str">
        <f t="shared" si="1332"/>
        <v/>
      </c>
      <c r="AC5061" s="2" t="str">
        <f t="shared" si="1332"/>
        <v/>
      </c>
      <c r="AE5061" s="2" t="str">
        <f t="shared" si="1333"/>
        <v/>
      </c>
      <c r="AF5061" s="2" t="str">
        <f t="shared" si="1334"/>
        <v/>
      </c>
      <c r="AG5061" s="2" t="str">
        <f t="shared" si="1335"/>
        <v/>
      </c>
      <c r="AH5061" s="2" t="str">
        <f t="shared" si="1336"/>
        <v/>
      </c>
      <c r="AI5061" s="2" t="str">
        <f t="shared" si="1337"/>
        <v/>
      </c>
      <c r="AK5061" s="2" t="str">
        <f t="shared" si="1338"/>
        <v/>
      </c>
      <c r="AL5061" s="2" t="str">
        <f t="shared" si="1339"/>
        <v/>
      </c>
      <c r="AM5061" s="2" t="str">
        <f t="shared" si="1340"/>
        <v/>
      </c>
      <c r="AN5061" s="2" t="str">
        <f t="shared" si="1341"/>
        <v/>
      </c>
      <c r="AO5061" s="2" t="str">
        <f t="shared" si="1342"/>
        <v/>
      </c>
    </row>
    <row r="5062" spans="1:41" x14ac:dyDescent="0.3">
      <c r="A5062" s="111">
        <v>44785.457615740743</v>
      </c>
      <c r="B5062" s="78" t="s">
        <v>5804</v>
      </c>
      <c r="C5062" s="78" t="s">
        <v>2003</v>
      </c>
      <c r="D5062" s="78" t="s">
        <v>1362</v>
      </c>
      <c r="E5062" s="78">
        <v>65</v>
      </c>
      <c r="F5062" s="78" t="s">
        <v>807</v>
      </c>
      <c r="G5062" s="78" t="s">
        <v>144</v>
      </c>
      <c r="H5062" s="112" t="s">
        <v>326</v>
      </c>
      <c r="I5062" s="112">
        <v>4</v>
      </c>
      <c r="J5062" s="113">
        <v>44785.457615740743</v>
      </c>
      <c r="K5062" s="113">
        <v>44785.457615740743</v>
      </c>
      <c r="M5062" s="113">
        <v>44785.462511574071</v>
      </c>
      <c r="N5062" s="113">
        <v>44785.462858796294</v>
      </c>
      <c r="O5062" s="78" t="s">
        <v>1187</v>
      </c>
      <c r="P5062" s="78" t="str">
        <f t="shared" ref="P5062:P5125" si="1343">IF(LEFT(O5062,3)="&amp;RU","PLOEG",IF(LEFT(O5062,6)="ANT-di","DISP/S of N",IF(LEFT(O5062,4)="rANT","DISP/S of N",IF(LEFT(O5062,3)="ANT","CIC",""))))</f>
        <v>CIC</v>
      </c>
      <c r="S5062" s="78" t="str">
        <f t="shared" ref="S5062:S5125" si="1344">IF(LEFT(R5062,3)="&amp;RU","PLOEG",IF(LEFT(R5062,6)="ANT-di","DISP/S of N",IF(LEFT(R5062,4)="rANT","DISP/S of N",IF(LEFT(R5062,3)="ANT","CIC",""))))</f>
        <v/>
      </c>
      <c r="V5062" s="78" t="str">
        <f t="shared" ref="V5062:V5125" si="1345">IF(LEFT(U5062,3)="&amp;RU","PLOEG",IF(LEFT(U5062,6)="ANT-di","DISP/S of N",IF(LEFT(U5062,4)="rANT","DISP/S of N",IF(LEFT(U5062,3)="ANT","CIC",""))))</f>
        <v/>
      </c>
      <c r="W5062" s="113">
        <v>44785.481377314813</v>
      </c>
      <c r="X5062" s="113">
        <f t="shared" ref="X5062:X5125" si="1346">IF((MIN(L5062:M5062)&lt;K5062+6/ (24*3600)),"", IF((MIN(L5062:M5062)=K5062),"0:00:00",IF((MIN(L5062:M5062)-K5062),MIN(L5062:M5062)-K5062,"")))</f>
        <v>4.8958333281916566E-3</v>
      </c>
      <c r="Y5062" s="113" t="str">
        <f t="shared" ref="Y5062:Y5125" si="1347">IF(OR(T5062="",T5062&lt;MINA(L5062,M5062)+11/(24*3600)),"",T5062-MINA(L5062,M5062))</f>
        <v/>
      </c>
      <c r="Z5062" s="113" t="str">
        <f t="shared" ref="Z5062:Z5125" si="1348">IF(OR(T5062="",W5062&lt;T5062+31/(24*3600)),"",W5062-T5062)</f>
        <v/>
      </c>
      <c r="AB5062" s="2" t="str">
        <f t="shared" ref="AB5062:AC5125" si="1349">IF(Y5062="","",SECOND(Y5062)+(MINUTE(Y5062)*60)+(HOUR(Y5062)*3600))</f>
        <v/>
      </c>
      <c r="AC5062" s="2" t="str">
        <f t="shared" si="1349"/>
        <v/>
      </c>
      <c r="AE5062" s="2" t="str">
        <f t="shared" ref="AE5062:AE5125" si="1350">IF(I5062=0,AB5062,"")</f>
        <v/>
      </c>
      <c r="AF5062" s="2" t="str">
        <f t="shared" ref="AF5062:AF5125" si="1351">IF(I5062=1,AB5062,"")</f>
        <v/>
      </c>
      <c r="AG5062" s="2" t="str">
        <f t="shared" ref="AG5062:AG5125" si="1352">IF(I5062=2,AB5062,"")</f>
        <v/>
      </c>
      <c r="AH5062" s="2" t="str">
        <f t="shared" ref="AH5062:AH5125" si="1353">IF(I5062=3,AB5062,"")</f>
        <v/>
      </c>
      <c r="AI5062" s="2" t="str">
        <f t="shared" ref="AI5062:AI5125" si="1354">IF(I5062=4,AB5062,"")</f>
        <v/>
      </c>
      <c r="AK5062" s="2" t="str">
        <f t="shared" ref="AK5062:AK5125" si="1355">IF(I5062=0,AC5062,"")</f>
        <v/>
      </c>
      <c r="AL5062" s="2" t="str">
        <f t="shared" ref="AL5062:AL5125" si="1356">IF(I5062=1,AC5062,"")</f>
        <v/>
      </c>
      <c r="AM5062" s="2" t="str">
        <f t="shared" ref="AM5062:AM5125" si="1357">IF(I5062=2,AC5062,"")</f>
        <v/>
      </c>
      <c r="AN5062" s="2" t="str">
        <f t="shared" ref="AN5062:AN5125" si="1358">IF(I5062=3,AC5062,"")</f>
        <v/>
      </c>
      <c r="AO5062" s="2" t="str">
        <f t="shared" ref="AO5062:AO5125" si="1359">IF(I5062=4,AC5062,"")</f>
        <v/>
      </c>
    </row>
    <row r="5063" spans="1:41" x14ac:dyDescent="0.3">
      <c r="A5063" s="111">
        <v>44785.468425925923</v>
      </c>
      <c r="B5063" s="78" t="s">
        <v>5805</v>
      </c>
      <c r="C5063" s="78" t="s">
        <v>886</v>
      </c>
      <c r="D5063" s="78" t="s">
        <v>1416</v>
      </c>
      <c r="F5063" s="78" t="s">
        <v>808</v>
      </c>
      <c r="G5063" s="78" t="s">
        <v>92</v>
      </c>
      <c r="H5063" s="112" t="s">
        <v>220</v>
      </c>
      <c r="I5063" s="112">
        <v>2</v>
      </c>
      <c r="J5063" s="113">
        <v>44785.468078703707</v>
      </c>
      <c r="K5063" s="113">
        <v>44785.468425925923</v>
      </c>
      <c r="M5063" s="113">
        <v>44785.470127314817</v>
      </c>
      <c r="N5063" s="113">
        <v>44785.470729166664</v>
      </c>
      <c r="O5063" s="78" t="s">
        <v>1185</v>
      </c>
      <c r="P5063" s="78" t="str">
        <f t="shared" si="1343"/>
        <v>CIC</v>
      </c>
      <c r="Q5063" s="113">
        <v>44785.485625000001</v>
      </c>
      <c r="R5063" s="78" t="s">
        <v>1258</v>
      </c>
      <c r="S5063" s="78" t="str">
        <f t="shared" si="1344"/>
        <v>PLOEG</v>
      </c>
      <c r="T5063" s="113">
        <v>44785.486944444441</v>
      </c>
      <c r="U5063" s="78" t="s">
        <v>1258</v>
      </c>
      <c r="V5063" s="78" t="str">
        <f t="shared" si="1345"/>
        <v>PLOEG</v>
      </c>
      <c r="W5063" s="113">
        <v>44785.497581018521</v>
      </c>
      <c r="X5063" s="113">
        <f t="shared" si="1346"/>
        <v>1.7013888937071897E-3</v>
      </c>
      <c r="Y5063" s="113">
        <f t="shared" si="1347"/>
        <v>1.6817129624541849E-2</v>
      </c>
      <c r="Z5063" s="113">
        <f t="shared" si="1348"/>
        <v>1.0636574079398997E-2</v>
      </c>
      <c r="AB5063" s="2">
        <f t="shared" si="1349"/>
        <v>1453</v>
      </c>
      <c r="AC5063" s="2">
        <f t="shared" si="1349"/>
        <v>919</v>
      </c>
      <c r="AE5063" s="2" t="str">
        <f t="shared" si="1350"/>
        <v/>
      </c>
      <c r="AF5063" s="2" t="str">
        <f t="shared" si="1351"/>
        <v/>
      </c>
      <c r="AG5063" s="2">
        <f t="shared" si="1352"/>
        <v>1453</v>
      </c>
      <c r="AH5063" s="2" t="str">
        <f t="shared" si="1353"/>
        <v/>
      </c>
      <c r="AI5063" s="2" t="str">
        <f t="shared" si="1354"/>
        <v/>
      </c>
      <c r="AK5063" s="2" t="str">
        <f t="shared" si="1355"/>
        <v/>
      </c>
      <c r="AL5063" s="2" t="str">
        <f t="shared" si="1356"/>
        <v/>
      </c>
      <c r="AM5063" s="2">
        <f t="shared" si="1357"/>
        <v>919</v>
      </c>
      <c r="AN5063" s="2" t="str">
        <f t="shared" si="1358"/>
        <v/>
      </c>
      <c r="AO5063" s="2" t="str">
        <f t="shared" si="1359"/>
        <v/>
      </c>
    </row>
    <row r="5064" spans="1:41" x14ac:dyDescent="0.3">
      <c r="A5064" s="111">
        <v>44785.508483796293</v>
      </c>
      <c r="B5064" s="78" t="s">
        <v>5806</v>
      </c>
      <c r="C5064" s="78" t="s">
        <v>922</v>
      </c>
      <c r="D5064" s="78" t="s">
        <v>5807</v>
      </c>
      <c r="G5064" s="78" t="s">
        <v>144</v>
      </c>
      <c r="H5064" s="112" t="s">
        <v>326</v>
      </c>
      <c r="I5064" s="112">
        <v>4</v>
      </c>
      <c r="J5064" s="113">
        <v>44785.508483796293</v>
      </c>
      <c r="K5064" s="113">
        <v>44785.508483796293</v>
      </c>
      <c r="M5064" s="113">
        <v>44785.508946759262</v>
      </c>
      <c r="N5064" s="113">
        <v>44785.509479166663</v>
      </c>
      <c r="O5064" s="78" t="s">
        <v>1185</v>
      </c>
      <c r="P5064" s="78" t="str">
        <f t="shared" si="1343"/>
        <v>CIC</v>
      </c>
      <c r="S5064" s="78" t="str">
        <f t="shared" si="1344"/>
        <v/>
      </c>
      <c r="T5064" s="113">
        <v>44785.512986111113</v>
      </c>
      <c r="U5064" s="78" t="s">
        <v>1185</v>
      </c>
      <c r="V5064" s="78" t="str">
        <f t="shared" si="1345"/>
        <v>CIC</v>
      </c>
      <c r="W5064" s="113">
        <v>44785.521226851852</v>
      </c>
      <c r="X5064" s="113">
        <f t="shared" si="1346"/>
        <v>4.6296296932268888E-4</v>
      </c>
      <c r="Y5064" s="113">
        <f t="shared" si="1347"/>
        <v>4.0393518502241932E-3</v>
      </c>
      <c r="Z5064" s="113">
        <f t="shared" si="1348"/>
        <v>8.2407407389837317E-3</v>
      </c>
      <c r="AB5064" s="2">
        <f t="shared" si="1349"/>
        <v>349</v>
      </c>
      <c r="AC5064" s="2">
        <f t="shared" si="1349"/>
        <v>712</v>
      </c>
      <c r="AE5064" s="2" t="str">
        <f t="shared" si="1350"/>
        <v/>
      </c>
      <c r="AF5064" s="2" t="str">
        <f t="shared" si="1351"/>
        <v/>
      </c>
      <c r="AG5064" s="2" t="str">
        <f t="shared" si="1352"/>
        <v/>
      </c>
      <c r="AH5064" s="2" t="str">
        <f t="shared" si="1353"/>
        <v/>
      </c>
      <c r="AI5064" s="2">
        <f t="shared" si="1354"/>
        <v>349</v>
      </c>
      <c r="AK5064" s="2" t="str">
        <f t="shared" si="1355"/>
        <v/>
      </c>
      <c r="AL5064" s="2" t="str">
        <f t="shared" si="1356"/>
        <v/>
      </c>
      <c r="AM5064" s="2" t="str">
        <f t="shared" si="1357"/>
        <v/>
      </c>
      <c r="AN5064" s="2" t="str">
        <f t="shared" si="1358"/>
        <v/>
      </c>
      <c r="AO5064" s="2">
        <f t="shared" si="1359"/>
        <v>712</v>
      </c>
    </row>
    <row r="5065" spans="1:41" x14ac:dyDescent="0.3">
      <c r="A5065" s="111">
        <v>44785.537766203706</v>
      </c>
      <c r="B5065" s="78" t="s">
        <v>5808</v>
      </c>
      <c r="C5065" s="78" t="s">
        <v>886</v>
      </c>
      <c r="D5065" s="78" t="s">
        <v>5809</v>
      </c>
      <c r="E5065" s="78">
        <v>21</v>
      </c>
      <c r="F5065" s="78" t="s">
        <v>807</v>
      </c>
      <c r="G5065" s="78" t="s">
        <v>112</v>
      </c>
      <c r="H5065" s="112" t="s">
        <v>218</v>
      </c>
      <c r="I5065" s="112">
        <v>3</v>
      </c>
      <c r="J5065" s="113">
        <v>44785.537766203706</v>
      </c>
      <c r="K5065" s="113">
        <v>44785.537766203706</v>
      </c>
      <c r="M5065" s="113">
        <v>44785.53943287037</v>
      </c>
      <c r="N5065" s="113">
        <v>44785.539467592593</v>
      </c>
      <c r="O5065" s="78" t="s">
        <v>1185</v>
      </c>
      <c r="P5065" s="78" t="str">
        <f t="shared" si="1343"/>
        <v>CIC</v>
      </c>
      <c r="Q5065" s="113">
        <v>44785.556979166664</v>
      </c>
      <c r="R5065" s="78" t="s">
        <v>1258</v>
      </c>
      <c r="S5065" s="78" t="str">
        <f t="shared" si="1344"/>
        <v>PLOEG</v>
      </c>
      <c r="T5065" s="113">
        <v>44785.56689814815</v>
      </c>
      <c r="U5065" s="78" t="s">
        <v>1258</v>
      </c>
      <c r="V5065" s="78" t="str">
        <f t="shared" si="1345"/>
        <v>PLOEG</v>
      </c>
      <c r="W5065" s="113">
        <v>44785.581608796296</v>
      </c>
      <c r="X5065" s="113">
        <f t="shared" si="1346"/>
        <v>1.6666666633682325E-3</v>
      </c>
      <c r="Y5065" s="113">
        <f t="shared" si="1347"/>
        <v>2.7465277780720498E-2</v>
      </c>
      <c r="Z5065" s="113">
        <f t="shared" si="1348"/>
        <v>1.4710648145410232E-2</v>
      </c>
      <c r="AB5065" s="2">
        <f t="shared" si="1349"/>
        <v>2373</v>
      </c>
      <c r="AC5065" s="2">
        <f t="shared" si="1349"/>
        <v>1271</v>
      </c>
      <c r="AE5065" s="2" t="str">
        <f t="shared" si="1350"/>
        <v/>
      </c>
      <c r="AF5065" s="2" t="str">
        <f t="shared" si="1351"/>
        <v/>
      </c>
      <c r="AG5065" s="2" t="str">
        <f t="shared" si="1352"/>
        <v/>
      </c>
      <c r="AH5065" s="2">
        <f t="shared" si="1353"/>
        <v>2373</v>
      </c>
      <c r="AI5065" s="2" t="str">
        <f t="shared" si="1354"/>
        <v/>
      </c>
      <c r="AK5065" s="2" t="str">
        <f t="shared" si="1355"/>
        <v/>
      </c>
      <c r="AL5065" s="2" t="str">
        <f t="shared" si="1356"/>
        <v/>
      </c>
      <c r="AM5065" s="2" t="str">
        <f t="shared" si="1357"/>
        <v/>
      </c>
      <c r="AN5065" s="2">
        <f t="shared" si="1358"/>
        <v>1271</v>
      </c>
      <c r="AO5065" s="2" t="str">
        <f t="shared" si="1359"/>
        <v/>
      </c>
    </row>
    <row r="5066" spans="1:41" x14ac:dyDescent="0.3">
      <c r="A5066" s="111">
        <v>44785.557442129626</v>
      </c>
      <c r="B5066" s="78" t="s">
        <v>5810</v>
      </c>
      <c r="C5066" s="78" t="s">
        <v>951</v>
      </c>
      <c r="D5066" s="78" t="s">
        <v>1211</v>
      </c>
      <c r="E5066" s="78">
        <v>78</v>
      </c>
      <c r="F5066" s="78" t="s">
        <v>808</v>
      </c>
      <c r="G5066" s="78" t="s">
        <v>98</v>
      </c>
      <c r="H5066" s="112" t="s">
        <v>254</v>
      </c>
      <c r="I5066" s="112">
        <v>3</v>
      </c>
      <c r="J5066" s="113">
        <v>44785.557442129626</v>
      </c>
      <c r="K5066" s="113">
        <v>44785.557442129626</v>
      </c>
      <c r="M5066" s="113">
        <v>44785.56653935185</v>
      </c>
      <c r="P5066" s="78" t="str">
        <f t="shared" si="1343"/>
        <v/>
      </c>
      <c r="S5066" s="78" t="str">
        <f t="shared" si="1344"/>
        <v/>
      </c>
      <c r="T5066" s="113">
        <v>44785.566562499997</v>
      </c>
      <c r="U5066" s="78" t="s">
        <v>1187</v>
      </c>
      <c r="V5066" s="78" t="str">
        <f t="shared" si="1345"/>
        <v>CIC</v>
      </c>
      <c r="W5066" s="113">
        <v>44785.580150462964</v>
      </c>
      <c r="X5066" s="113">
        <f t="shared" si="1346"/>
        <v>9.0972222242271528E-3</v>
      </c>
      <c r="Y5066" s="113" t="str">
        <f t="shared" si="1347"/>
        <v/>
      </c>
      <c r="Z5066" s="113">
        <f t="shared" si="1348"/>
        <v>1.3587962966994382E-2</v>
      </c>
      <c r="AB5066" s="2" t="str">
        <f t="shared" si="1349"/>
        <v/>
      </c>
      <c r="AC5066" s="2">
        <f t="shared" si="1349"/>
        <v>1174</v>
      </c>
      <c r="AE5066" s="2" t="str">
        <f t="shared" si="1350"/>
        <v/>
      </c>
      <c r="AF5066" s="2" t="str">
        <f t="shared" si="1351"/>
        <v/>
      </c>
      <c r="AG5066" s="2" t="str">
        <f t="shared" si="1352"/>
        <v/>
      </c>
      <c r="AH5066" s="2" t="str">
        <f t="shared" si="1353"/>
        <v/>
      </c>
      <c r="AI5066" s="2" t="str">
        <f t="shared" si="1354"/>
        <v/>
      </c>
      <c r="AK5066" s="2" t="str">
        <f t="shared" si="1355"/>
        <v/>
      </c>
      <c r="AL5066" s="2" t="str">
        <f t="shared" si="1356"/>
        <v/>
      </c>
      <c r="AM5066" s="2" t="str">
        <f t="shared" si="1357"/>
        <v/>
      </c>
      <c r="AN5066" s="2">
        <f t="shared" si="1358"/>
        <v>1174</v>
      </c>
      <c r="AO5066" s="2" t="str">
        <f t="shared" si="1359"/>
        <v/>
      </c>
    </row>
    <row r="5067" spans="1:41" x14ac:dyDescent="0.3">
      <c r="A5067" s="111">
        <v>44785.577673611115</v>
      </c>
      <c r="B5067" s="78" t="s">
        <v>5811</v>
      </c>
      <c r="C5067" s="78" t="s">
        <v>922</v>
      </c>
      <c r="D5067" s="78" t="s">
        <v>3570</v>
      </c>
      <c r="E5067" s="78">
        <v>1</v>
      </c>
      <c r="F5067" s="78" t="s">
        <v>807</v>
      </c>
      <c r="G5067" s="78" t="s">
        <v>144</v>
      </c>
      <c r="H5067" s="112" t="s">
        <v>326</v>
      </c>
      <c r="I5067" s="112">
        <v>4</v>
      </c>
      <c r="J5067" s="113">
        <v>44785.577673611115</v>
      </c>
      <c r="K5067" s="113">
        <v>44785.577673611115</v>
      </c>
      <c r="M5067" s="113">
        <v>44785.578587962962</v>
      </c>
      <c r="N5067" s="113">
        <v>44785.579004629632</v>
      </c>
      <c r="O5067" s="78" t="s">
        <v>1185</v>
      </c>
      <c r="P5067" s="78" t="str">
        <f t="shared" si="1343"/>
        <v>CIC</v>
      </c>
      <c r="S5067" s="78" t="str">
        <f t="shared" si="1344"/>
        <v/>
      </c>
      <c r="V5067" s="78" t="str">
        <f t="shared" si="1345"/>
        <v/>
      </c>
      <c r="W5067" s="113">
        <v>44785.61550925926</v>
      </c>
      <c r="X5067" s="113">
        <f t="shared" si="1346"/>
        <v>9.1435184731381014E-4</v>
      </c>
      <c r="Y5067" s="113" t="str">
        <f t="shared" si="1347"/>
        <v/>
      </c>
      <c r="Z5067" s="113" t="str">
        <f t="shared" si="1348"/>
        <v/>
      </c>
      <c r="AB5067" s="2" t="str">
        <f t="shared" si="1349"/>
        <v/>
      </c>
      <c r="AC5067" s="2" t="str">
        <f t="shared" si="1349"/>
        <v/>
      </c>
      <c r="AE5067" s="2" t="str">
        <f t="shared" si="1350"/>
        <v/>
      </c>
      <c r="AF5067" s="2" t="str">
        <f t="shared" si="1351"/>
        <v/>
      </c>
      <c r="AG5067" s="2" t="str">
        <f t="shared" si="1352"/>
        <v/>
      </c>
      <c r="AH5067" s="2" t="str">
        <f t="shared" si="1353"/>
        <v/>
      </c>
      <c r="AI5067" s="2" t="str">
        <f t="shared" si="1354"/>
        <v/>
      </c>
      <c r="AK5067" s="2" t="str">
        <f t="shared" si="1355"/>
        <v/>
      </c>
      <c r="AL5067" s="2" t="str">
        <f t="shared" si="1356"/>
        <v/>
      </c>
      <c r="AM5067" s="2" t="str">
        <f t="shared" si="1357"/>
        <v/>
      </c>
      <c r="AN5067" s="2" t="str">
        <f t="shared" si="1358"/>
        <v/>
      </c>
      <c r="AO5067" s="2" t="str">
        <f t="shared" si="1359"/>
        <v/>
      </c>
    </row>
    <row r="5068" spans="1:41" x14ac:dyDescent="0.3">
      <c r="A5068" s="111">
        <v>44785.616736111115</v>
      </c>
      <c r="B5068" s="78" t="s">
        <v>5812</v>
      </c>
      <c r="C5068" s="78" t="s">
        <v>922</v>
      </c>
      <c r="D5068" s="78" t="s">
        <v>1382</v>
      </c>
      <c r="E5068" s="78">
        <v>115</v>
      </c>
      <c r="F5068" s="78" t="s">
        <v>809</v>
      </c>
      <c r="G5068" s="78" t="s">
        <v>110</v>
      </c>
      <c r="H5068" s="112" t="s">
        <v>416</v>
      </c>
      <c r="I5068" s="112">
        <v>3</v>
      </c>
      <c r="J5068" s="113">
        <v>44785.616388888891</v>
      </c>
      <c r="K5068" s="113">
        <v>44785.616736111115</v>
      </c>
      <c r="M5068" s="113">
        <v>44785.619525462964</v>
      </c>
      <c r="N5068" s="113">
        <v>44785.620995370373</v>
      </c>
      <c r="O5068" s="78" t="s">
        <v>1185</v>
      </c>
      <c r="P5068" s="78" t="str">
        <f t="shared" si="1343"/>
        <v>CIC</v>
      </c>
      <c r="S5068" s="78" t="str">
        <f t="shared" si="1344"/>
        <v/>
      </c>
      <c r="T5068" s="113">
        <v>44785.635127314818</v>
      </c>
      <c r="U5068" s="78" t="s">
        <v>1187</v>
      </c>
      <c r="V5068" s="78" t="str">
        <f t="shared" si="1345"/>
        <v>CIC</v>
      </c>
      <c r="W5068" s="113">
        <v>44785.643518518518</v>
      </c>
      <c r="X5068" s="113">
        <f t="shared" si="1346"/>
        <v>2.78935184906004E-3</v>
      </c>
      <c r="Y5068" s="113">
        <f t="shared" si="1347"/>
        <v>1.5601851853716653E-2</v>
      </c>
      <c r="Z5068" s="113">
        <f t="shared" si="1348"/>
        <v>8.3912037007394247E-3</v>
      </c>
      <c r="AB5068" s="2">
        <f t="shared" si="1349"/>
        <v>1348</v>
      </c>
      <c r="AC5068" s="2">
        <f t="shared" si="1349"/>
        <v>725</v>
      </c>
      <c r="AE5068" s="2" t="str">
        <f t="shared" si="1350"/>
        <v/>
      </c>
      <c r="AF5068" s="2" t="str">
        <f t="shared" si="1351"/>
        <v/>
      </c>
      <c r="AG5068" s="2" t="str">
        <f t="shared" si="1352"/>
        <v/>
      </c>
      <c r="AH5068" s="2">
        <f t="shared" si="1353"/>
        <v>1348</v>
      </c>
      <c r="AI5068" s="2" t="str">
        <f t="shared" si="1354"/>
        <v/>
      </c>
      <c r="AK5068" s="2" t="str">
        <f t="shared" si="1355"/>
        <v/>
      </c>
      <c r="AL5068" s="2" t="str">
        <f t="shared" si="1356"/>
        <v/>
      </c>
      <c r="AM5068" s="2" t="str">
        <f t="shared" si="1357"/>
        <v/>
      </c>
      <c r="AN5068" s="2">
        <f t="shared" si="1358"/>
        <v>725</v>
      </c>
      <c r="AO5068" s="2" t="str">
        <f t="shared" si="1359"/>
        <v/>
      </c>
    </row>
    <row r="5069" spans="1:41" x14ac:dyDescent="0.3">
      <c r="A5069" s="111">
        <v>44785.672430555554</v>
      </c>
      <c r="B5069" s="78" t="s">
        <v>5813</v>
      </c>
      <c r="C5069" s="78" t="s">
        <v>886</v>
      </c>
      <c r="D5069" s="78" t="s">
        <v>1266</v>
      </c>
      <c r="E5069" s="78">
        <v>46</v>
      </c>
      <c r="F5069" s="78" t="s">
        <v>807</v>
      </c>
      <c r="G5069" s="78" t="s">
        <v>128</v>
      </c>
      <c r="H5069" s="112" t="s">
        <v>270</v>
      </c>
      <c r="I5069" s="112">
        <v>3</v>
      </c>
      <c r="J5069" s="113">
        <v>44785.672430555554</v>
      </c>
      <c r="K5069" s="113">
        <v>44785.672430555554</v>
      </c>
      <c r="M5069" s="113">
        <v>44785.672696759262</v>
      </c>
      <c r="N5069" s="113">
        <v>44785.673067129632</v>
      </c>
      <c r="O5069" s="78" t="s">
        <v>1187</v>
      </c>
      <c r="P5069" s="78" t="str">
        <f t="shared" si="1343"/>
        <v>CIC</v>
      </c>
      <c r="Q5069" s="113">
        <v>44785.675428240742</v>
      </c>
      <c r="R5069" s="78" t="s">
        <v>1258</v>
      </c>
      <c r="S5069" s="78" t="str">
        <f t="shared" si="1344"/>
        <v>PLOEG</v>
      </c>
      <c r="T5069" s="113">
        <v>44785.686585648145</v>
      </c>
      <c r="U5069" s="78" t="s">
        <v>1258</v>
      </c>
      <c r="V5069" s="78" t="str">
        <f t="shared" si="1345"/>
        <v>PLOEG</v>
      </c>
      <c r="W5069" s="113">
        <v>44785.746967592589</v>
      </c>
      <c r="X5069" s="113">
        <f t="shared" si="1346"/>
        <v>2.6620370772434399E-4</v>
      </c>
      <c r="Y5069" s="113">
        <f t="shared" si="1347"/>
        <v>1.3888888883229811E-2</v>
      </c>
      <c r="Z5069" s="113">
        <f t="shared" si="1348"/>
        <v>6.0381944444088731E-2</v>
      </c>
      <c r="AB5069" s="2">
        <f t="shared" si="1349"/>
        <v>1200</v>
      </c>
      <c r="AC5069" s="2">
        <f t="shared" si="1349"/>
        <v>5217</v>
      </c>
      <c r="AE5069" s="2" t="str">
        <f t="shared" si="1350"/>
        <v/>
      </c>
      <c r="AF5069" s="2" t="str">
        <f t="shared" si="1351"/>
        <v/>
      </c>
      <c r="AG5069" s="2" t="str">
        <f t="shared" si="1352"/>
        <v/>
      </c>
      <c r="AH5069" s="2">
        <f t="shared" si="1353"/>
        <v>1200</v>
      </c>
      <c r="AI5069" s="2" t="str">
        <f t="shared" si="1354"/>
        <v/>
      </c>
      <c r="AK5069" s="2" t="str">
        <f t="shared" si="1355"/>
        <v/>
      </c>
      <c r="AL5069" s="2" t="str">
        <f t="shared" si="1356"/>
        <v/>
      </c>
      <c r="AM5069" s="2" t="str">
        <f t="shared" si="1357"/>
        <v/>
      </c>
      <c r="AN5069" s="2">
        <f t="shared" si="1358"/>
        <v>5217</v>
      </c>
      <c r="AO5069" s="2" t="str">
        <f t="shared" si="1359"/>
        <v/>
      </c>
    </row>
    <row r="5070" spans="1:41" x14ac:dyDescent="0.3">
      <c r="A5070" s="111">
        <v>44785.758981481478</v>
      </c>
      <c r="B5070" s="78" t="s">
        <v>5814</v>
      </c>
      <c r="C5070" s="78" t="s">
        <v>835</v>
      </c>
      <c r="D5070" s="78" t="s">
        <v>1439</v>
      </c>
      <c r="E5070" s="78">
        <v>40</v>
      </c>
      <c r="F5070" s="78" t="s">
        <v>808</v>
      </c>
      <c r="G5070" s="78" t="s">
        <v>86</v>
      </c>
      <c r="H5070" s="112" t="s">
        <v>302</v>
      </c>
      <c r="I5070" s="112">
        <v>4</v>
      </c>
      <c r="J5070" s="113">
        <v>44785.758981481478</v>
      </c>
      <c r="K5070" s="113">
        <v>44785.758981481478</v>
      </c>
      <c r="M5070" s="113">
        <v>44785.772905092592</v>
      </c>
      <c r="N5070" s="113">
        <v>44785.772928240738</v>
      </c>
      <c r="O5070" s="78" t="s">
        <v>1185</v>
      </c>
      <c r="P5070" s="78" t="str">
        <f t="shared" si="1343"/>
        <v>CIC</v>
      </c>
      <c r="Q5070" s="113">
        <v>44785.775879629633</v>
      </c>
      <c r="R5070" s="78" t="s">
        <v>1200</v>
      </c>
      <c r="S5070" s="78" t="str">
        <f t="shared" si="1344"/>
        <v>PLOEG</v>
      </c>
      <c r="T5070" s="113">
        <v>44785.780532407407</v>
      </c>
      <c r="U5070" s="78" t="s">
        <v>1200</v>
      </c>
      <c r="V5070" s="78" t="str">
        <f t="shared" si="1345"/>
        <v>PLOEG</v>
      </c>
      <c r="W5070" s="113">
        <v>44785.793275462966</v>
      </c>
      <c r="X5070" s="113">
        <f t="shared" si="1346"/>
        <v>1.3923611113568768E-2</v>
      </c>
      <c r="Y5070" s="113">
        <f t="shared" si="1347"/>
        <v>7.6273148151813075E-3</v>
      </c>
      <c r="Z5070" s="113">
        <f t="shared" si="1348"/>
        <v>1.2743055558530614E-2</v>
      </c>
      <c r="AB5070" s="2">
        <f t="shared" si="1349"/>
        <v>659</v>
      </c>
      <c r="AC5070" s="2">
        <f t="shared" si="1349"/>
        <v>1101</v>
      </c>
      <c r="AE5070" s="2" t="str">
        <f t="shared" si="1350"/>
        <v/>
      </c>
      <c r="AF5070" s="2" t="str">
        <f t="shared" si="1351"/>
        <v/>
      </c>
      <c r="AG5070" s="2" t="str">
        <f t="shared" si="1352"/>
        <v/>
      </c>
      <c r="AH5070" s="2" t="str">
        <f t="shared" si="1353"/>
        <v/>
      </c>
      <c r="AI5070" s="2">
        <f t="shared" si="1354"/>
        <v>659</v>
      </c>
      <c r="AK5070" s="2" t="str">
        <f t="shared" si="1355"/>
        <v/>
      </c>
      <c r="AL5070" s="2" t="str">
        <f t="shared" si="1356"/>
        <v/>
      </c>
      <c r="AM5070" s="2" t="str">
        <f t="shared" si="1357"/>
        <v/>
      </c>
      <c r="AN5070" s="2" t="str">
        <f t="shared" si="1358"/>
        <v/>
      </c>
      <c r="AO5070" s="2">
        <f t="shared" si="1359"/>
        <v>1101</v>
      </c>
    </row>
    <row r="5071" spans="1:41" x14ac:dyDescent="0.3">
      <c r="A5071" s="111">
        <v>44785.760729166665</v>
      </c>
      <c r="B5071" s="78" t="s">
        <v>5815</v>
      </c>
      <c r="C5071" s="78" t="s">
        <v>835</v>
      </c>
      <c r="D5071" s="78" t="s">
        <v>5816</v>
      </c>
      <c r="E5071" s="78">
        <v>8</v>
      </c>
      <c r="F5071" s="78" t="s">
        <v>809</v>
      </c>
      <c r="G5071" s="78" t="s">
        <v>90</v>
      </c>
      <c r="H5071" s="112" t="s">
        <v>236</v>
      </c>
      <c r="I5071" s="112">
        <v>2</v>
      </c>
      <c r="J5071" s="113">
        <v>44785.759259259263</v>
      </c>
      <c r="K5071" s="113">
        <v>44785.760729166665</v>
      </c>
      <c r="M5071" s="113">
        <v>44785.765833333331</v>
      </c>
      <c r="N5071" s="113">
        <v>44785.766562500001</v>
      </c>
      <c r="O5071" s="78" t="s">
        <v>1185</v>
      </c>
      <c r="P5071" s="78" t="str">
        <f t="shared" si="1343"/>
        <v>CIC</v>
      </c>
      <c r="S5071" s="78" t="str">
        <f t="shared" si="1344"/>
        <v/>
      </c>
      <c r="V5071" s="78" t="str">
        <f t="shared" si="1345"/>
        <v/>
      </c>
      <c r="W5071" s="113">
        <v>44785.772870370369</v>
      </c>
      <c r="X5071" s="113">
        <f t="shared" si="1346"/>
        <v>5.1041666665696539E-3</v>
      </c>
      <c r="Y5071" s="113" t="str">
        <f t="shared" si="1347"/>
        <v/>
      </c>
      <c r="Z5071" s="113" t="str">
        <f t="shared" si="1348"/>
        <v/>
      </c>
      <c r="AB5071" s="2" t="str">
        <f t="shared" si="1349"/>
        <v/>
      </c>
      <c r="AC5071" s="2" t="str">
        <f t="shared" si="1349"/>
        <v/>
      </c>
      <c r="AE5071" s="2" t="str">
        <f t="shared" si="1350"/>
        <v/>
      </c>
      <c r="AF5071" s="2" t="str">
        <f t="shared" si="1351"/>
        <v/>
      </c>
      <c r="AG5071" s="2" t="str">
        <f t="shared" si="1352"/>
        <v/>
      </c>
      <c r="AH5071" s="2" t="str">
        <f t="shared" si="1353"/>
        <v/>
      </c>
      <c r="AI5071" s="2" t="str">
        <f t="shared" si="1354"/>
        <v/>
      </c>
      <c r="AK5071" s="2" t="str">
        <f t="shared" si="1355"/>
        <v/>
      </c>
      <c r="AL5071" s="2" t="str">
        <f t="shared" si="1356"/>
        <v/>
      </c>
      <c r="AM5071" s="2" t="str">
        <f t="shared" si="1357"/>
        <v/>
      </c>
      <c r="AN5071" s="2" t="str">
        <f t="shared" si="1358"/>
        <v/>
      </c>
      <c r="AO5071" s="2" t="str">
        <f t="shared" si="1359"/>
        <v/>
      </c>
    </row>
    <row r="5072" spans="1:41" x14ac:dyDescent="0.3">
      <c r="A5072" s="111">
        <v>44785.81013888889</v>
      </c>
      <c r="B5072" s="78" t="s">
        <v>5817</v>
      </c>
      <c r="C5072" s="78" t="s">
        <v>846</v>
      </c>
      <c r="D5072" s="78" t="s">
        <v>5818</v>
      </c>
      <c r="E5072" s="78" t="s">
        <v>5819</v>
      </c>
      <c r="F5072" s="78" t="s">
        <v>807</v>
      </c>
      <c r="G5072" s="78" t="s">
        <v>100</v>
      </c>
      <c r="H5072" s="112" t="s">
        <v>466</v>
      </c>
      <c r="I5072" s="112">
        <v>3</v>
      </c>
      <c r="J5072" s="113">
        <v>44785.809004629627</v>
      </c>
      <c r="K5072" s="113">
        <v>44785.81013888889</v>
      </c>
      <c r="M5072" s="113">
        <v>44785.849791666667</v>
      </c>
      <c r="N5072" s="113">
        <v>44785.849826388891</v>
      </c>
      <c r="O5072" s="78" t="s">
        <v>1187</v>
      </c>
      <c r="P5072" s="78" t="str">
        <f t="shared" si="1343"/>
        <v>CIC</v>
      </c>
      <c r="S5072" s="78" t="str">
        <f t="shared" si="1344"/>
        <v/>
      </c>
      <c r="T5072" s="113">
        <v>44785.857685185183</v>
      </c>
      <c r="U5072" s="78" t="s">
        <v>1203</v>
      </c>
      <c r="V5072" s="78" t="str">
        <f t="shared" si="1345"/>
        <v>PLOEG</v>
      </c>
      <c r="W5072" s="113">
        <v>44785.881388888891</v>
      </c>
      <c r="X5072" s="113">
        <f t="shared" si="1346"/>
        <v>3.9652777777519077E-2</v>
      </c>
      <c r="Y5072" s="113">
        <f t="shared" si="1347"/>
        <v>7.8935185156296939E-3</v>
      </c>
      <c r="Z5072" s="113">
        <f t="shared" si="1348"/>
        <v>2.3703703707724344E-2</v>
      </c>
      <c r="AB5072" s="2">
        <f t="shared" si="1349"/>
        <v>682</v>
      </c>
      <c r="AC5072" s="2">
        <f t="shared" si="1349"/>
        <v>2048</v>
      </c>
      <c r="AE5072" s="2" t="str">
        <f t="shared" si="1350"/>
        <v/>
      </c>
      <c r="AF5072" s="2" t="str">
        <f t="shared" si="1351"/>
        <v/>
      </c>
      <c r="AG5072" s="2" t="str">
        <f t="shared" si="1352"/>
        <v/>
      </c>
      <c r="AH5072" s="2">
        <f t="shared" si="1353"/>
        <v>682</v>
      </c>
      <c r="AI5072" s="2" t="str">
        <f t="shared" si="1354"/>
        <v/>
      </c>
      <c r="AK5072" s="2" t="str">
        <f t="shared" si="1355"/>
        <v/>
      </c>
      <c r="AL5072" s="2" t="str">
        <f t="shared" si="1356"/>
        <v/>
      </c>
      <c r="AM5072" s="2" t="str">
        <f t="shared" si="1357"/>
        <v/>
      </c>
      <c r="AN5072" s="2">
        <f t="shared" si="1358"/>
        <v>2048</v>
      </c>
      <c r="AO5072" s="2" t="str">
        <f t="shared" si="1359"/>
        <v/>
      </c>
    </row>
    <row r="5073" spans="1:41" x14ac:dyDescent="0.3">
      <c r="A5073" s="111">
        <v>44785.814699074072</v>
      </c>
      <c r="B5073" s="78" t="s">
        <v>5820</v>
      </c>
      <c r="C5073" s="78" t="s">
        <v>846</v>
      </c>
      <c r="D5073" s="78" t="s">
        <v>2634</v>
      </c>
      <c r="F5073" s="78" t="s">
        <v>807</v>
      </c>
      <c r="G5073" s="78" t="s">
        <v>86</v>
      </c>
      <c r="H5073" s="112" t="s">
        <v>252</v>
      </c>
      <c r="I5073" s="112">
        <v>4</v>
      </c>
      <c r="J5073" s="113">
        <v>44785.813981481479</v>
      </c>
      <c r="K5073" s="113">
        <v>44785.814699074072</v>
      </c>
      <c r="M5073" s="113">
        <v>44785.81559027778</v>
      </c>
      <c r="N5073" s="113">
        <v>44785.816805555558</v>
      </c>
      <c r="O5073" s="78" t="s">
        <v>1187</v>
      </c>
      <c r="P5073" s="78" t="str">
        <f t="shared" si="1343"/>
        <v>CIC</v>
      </c>
      <c r="Q5073" s="113">
        <v>44785.824340277781</v>
      </c>
      <c r="R5073" s="78" t="s">
        <v>1203</v>
      </c>
      <c r="S5073" s="78" t="str">
        <f t="shared" si="1344"/>
        <v>PLOEG</v>
      </c>
      <c r="T5073" s="113">
        <v>44785.829155092593</v>
      </c>
      <c r="U5073" s="78" t="s">
        <v>1203</v>
      </c>
      <c r="V5073" s="78" t="str">
        <f t="shared" si="1345"/>
        <v>PLOEG</v>
      </c>
      <c r="W5073" s="113">
        <v>44785.849444444444</v>
      </c>
      <c r="X5073" s="113">
        <f t="shared" si="1346"/>
        <v>8.9120370830642059E-4</v>
      </c>
      <c r="Y5073" s="113">
        <f t="shared" si="1347"/>
        <v>1.3564814813435078E-2</v>
      </c>
      <c r="Z5073" s="113">
        <f t="shared" si="1348"/>
        <v>2.028935185080627E-2</v>
      </c>
      <c r="AB5073" s="2">
        <f t="shared" si="1349"/>
        <v>1172</v>
      </c>
      <c r="AC5073" s="2">
        <f t="shared" si="1349"/>
        <v>1753</v>
      </c>
      <c r="AE5073" s="2" t="str">
        <f t="shared" si="1350"/>
        <v/>
      </c>
      <c r="AF5073" s="2" t="str">
        <f t="shared" si="1351"/>
        <v/>
      </c>
      <c r="AG5073" s="2" t="str">
        <f t="shared" si="1352"/>
        <v/>
      </c>
      <c r="AH5073" s="2" t="str">
        <f t="shared" si="1353"/>
        <v/>
      </c>
      <c r="AI5073" s="2">
        <f t="shared" si="1354"/>
        <v>1172</v>
      </c>
      <c r="AK5073" s="2" t="str">
        <f t="shared" si="1355"/>
        <v/>
      </c>
      <c r="AL5073" s="2" t="str">
        <f t="shared" si="1356"/>
        <v/>
      </c>
      <c r="AM5073" s="2" t="str">
        <f t="shared" si="1357"/>
        <v/>
      </c>
      <c r="AN5073" s="2" t="str">
        <f t="shared" si="1358"/>
        <v/>
      </c>
      <c r="AO5073" s="2">
        <f t="shared" si="1359"/>
        <v>1753</v>
      </c>
    </row>
    <row r="5074" spans="1:41" x14ac:dyDescent="0.3">
      <c r="A5074" s="111">
        <v>44785.844594907408</v>
      </c>
      <c r="B5074" s="78" t="s">
        <v>5821</v>
      </c>
      <c r="C5074" s="78" t="s">
        <v>835</v>
      </c>
      <c r="D5074" s="78" t="s">
        <v>5822</v>
      </c>
      <c r="E5074" s="78">
        <v>4</v>
      </c>
      <c r="F5074" s="78" t="s">
        <v>811</v>
      </c>
      <c r="G5074" s="78" t="s">
        <v>94</v>
      </c>
      <c r="H5074" s="112" t="s">
        <v>246</v>
      </c>
      <c r="I5074" s="112">
        <v>2</v>
      </c>
      <c r="J5074" s="113">
        <v>44785.844594907408</v>
      </c>
      <c r="K5074" s="113">
        <v>44785.844594907408</v>
      </c>
      <c r="M5074" s="113">
        <v>44785.844687500001</v>
      </c>
      <c r="P5074" s="78" t="str">
        <f t="shared" si="1343"/>
        <v/>
      </c>
      <c r="S5074" s="78" t="str">
        <f t="shared" si="1344"/>
        <v/>
      </c>
      <c r="T5074" s="113">
        <v>44785.844710648147</v>
      </c>
      <c r="U5074" s="78" t="s">
        <v>1187</v>
      </c>
      <c r="V5074" s="78" t="str">
        <f t="shared" si="1345"/>
        <v>CIC</v>
      </c>
      <c r="W5074" s="113">
        <v>44785.860868055555</v>
      </c>
      <c r="X5074" s="113">
        <f t="shared" si="1346"/>
        <v>9.2592592409346253E-5</v>
      </c>
      <c r="Y5074" s="113" t="str">
        <f t="shared" si="1347"/>
        <v/>
      </c>
      <c r="Z5074" s="113">
        <f t="shared" si="1348"/>
        <v>1.615740740817273E-2</v>
      </c>
      <c r="AB5074" s="2" t="str">
        <f t="shared" si="1349"/>
        <v/>
      </c>
      <c r="AC5074" s="2">
        <f t="shared" si="1349"/>
        <v>1396</v>
      </c>
      <c r="AE5074" s="2" t="str">
        <f t="shared" si="1350"/>
        <v/>
      </c>
      <c r="AF5074" s="2" t="str">
        <f t="shared" si="1351"/>
        <v/>
      </c>
      <c r="AG5074" s="2" t="str">
        <f t="shared" si="1352"/>
        <v/>
      </c>
      <c r="AH5074" s="2" t="str">
        <f t="shared" si="1353"/>
        <v/>
      </c>
      <c r="AI5074" s="2" t="str">
        <f t="shared" si="1354"/>
        <v/>
      </c>
      <c r="AK5074" s="2" t="str">
        <f t="shared" si="1355"/>
        <v/>
      </c>
      <c r="AL5074" s="2" t="str">
        <f t="shared" si="1356"/>
        <v/>
      </c>
      <c r="AM5074" s="2">
        <f t="shared" si="1357"/>
        <v>1396</v>
      </c>
      <c r="AN5074" s="2" t="str">
        <f t="shared" si="1358"/>
        <v/>
      </c>
      <c r="AO5074" s="2" t="str">
        <f t="shared" si="1359"/>
        <v/>
      </c>
    </row>
    <row r="5075" spans="1:41" x14ac:dyDescent="0.3">
      <c r="A5075" s="111">
        <v>44785.933009259257</v>
      </c>
      <c r="B5075" s="78" t="s">
        <v>5823</v>
      </c>
      <c r="C5075" s="78" t="s">
        <v>846</v>
      </c>
      <c r="D5075" s="78" t="s">
        <v>1272</v>
      </c>
      <c r="E5075" s="78">
        <v>40</v>
      </c>
      <c r="F5075" s="78" t="s">
        <v>808</v>
      </c>
      <c r="G5075" s="78" t="s">
        <v>88</v>
      </c>
      <c r="H5075" s="112" t="s">
        <v>230</v>
      </c>
      <c r="I5075" s="112">
        <v>3</v>
      </c>
      <c r="J5075" s="113">
        <v>44785.932500000003</v>
      </c>
      <c r="K5075" s="113">
        <v>44785.933009259257</v>
      </c>
      <c r="M5075" s="113">
        <v>44785.933854166666</v>
      </c>
      <c r="N5075" s="113">
        <v>44785.934212962966</v>
      </c>
      <c r="O5075" s="78" t="s">
        <v>1187</v>
      </c>
      <c r="P5075" s="78" t="str">
        <f t="shared" si="1343"/>
        <v>CIC</v>
      </c>
      <c r="Q5075" s="113">
        <v>44785.942152777781</v>
      </c>
      <c r="R5075" s="78" t="s">
        <v>1203</v>
      </c>
      <c r="S5075" s="78" t="str">
        <f t="shared" si="1344"/>
        <v>PLOEG</v>
      </c>
      <c r="T5075" s="113">
        <v>44785.945081018515</v>
      </c>
      <c r="U5075" s="78" t="s">
        <v>1203</v>
      </c>
      <c r="V5075" s="78" t="str">
        <f t="shared" si="1345"/>
        <v>PLOEG</v>
      </c>
      <c r="W5075" s="113">
        <v>44785.947164351855</v>
      </c>
      <c r="X5075" s="113">
        <f t="shared" si="1346"/>
        <v>8.4490740846376866E-4</v>
      </c>
      <c r="Y5075" s="113">
        <f t="shared" si="1347"/>
        <v>1.1226851849642117E-2</v>
      </c>
      <c r="Z5075" s="113">
        <f t="shared" si="1348"/>
        <v>2.0833333401242271E-3</v>
      </c>
      <c r="AB5075" s="2">
        <f t="shared" si="1349"/>
        <v>970</v>
      </c>
      <c r="AC5075" s="2">
        <f t="shared" si="1349"/>
        <v>180</v>
      </c>
      <c r="AE5075" s="2" t="str">
        <f t="shared" si="1350"/>
        <v/>
      </c>
      <c r="AF5075" s="2" t="str">
        <f t="shared" si="1351"/>
        <v/>
      </c>
      <c r="AG5075" s="2" t="str">
        <f t="shared" si="1352"/>
        <v/>
      </c>
      <c r="AH5075" s="2">
        <f t="shared" si="1353"/>
        <v>970</v>
      </c>
      <c r="AI5075" s="2" t="str">
        <f t="shared" si="1354"/>
        <v/>
      </c>
      <c r="AK5075" s="2" t="str">
        <f t="shared" si="1355"/>
        <v/>
      </c>
      <c r="AL5075" s="2" t="str">
        <f t="shared" si="1356"/>
        <v/>
      </c>
      <c r="AM5075" s="2" t="str">
        <f t="shared" si="1357"/>
        <v/>
      </c>
      <c r="AN5075" s="2">
        <f t="shared" si="1358"/>
        <v>180</v>
      </c>
      <c r="AO5075" s="2" t="str">
        <f t="shared" si="1359"/>
        <v/>
      </c>
    </row>
    <row r="5076" spans="1:41" x14ac:dyDescent="0.3">
      <c r="A5076" s="111">
        <v>44785.940509259257</v>
      </c>
      <c r="B5076" s="78" t="s">
        <v>5824</v>
      </c>
      <c r="C5076" s="78" t="s">
        <v>835</v>
      </c>
      <c r="D5076" s="78" t="s">
        <v>1332</v>
      </c>
      <c r="F5076" s="78" t="s">
        <v>807</v>
      </c>
      <c r="G5076" s="78" t="s">
        <v>98</v>
      </c>
      <c r="H5076" s="112" t="s">
        <v>248</v>
      </c>
      <c r="I5076" s="112">
        <v>2</v>
      </c>
      <c r="J5076" s="113">
        <v>44785.939641203702</v>
      </c>
      <c r="K5076" s="113">
        <v>44785.940509259257</v>
      </c>
      <c r="M5076" s="113">
        <v>44785.94222222222</v>
      </c>
      <c r="P5076" s="78" t="str">
        <f t="shared" si="1343"/>
        <v/>
      </c>
      <c r="Q5076" s="113">
        <v>44785.944120370368</v>
      </c>
      <c r="R5076" s="78" t="s">
        <v>1185</v>
      </c>
      <c r="S5076" s="78" t="str">
        <f t="shared" si="1344"/>
        <v>CIC</v>
      </c>
      <c r="V5076" s="78" t="str">
        <f t="shared" si="1345"/>
        <v/>
      </c>
      <c r="W5076" s="113">
        <v>44785.958599537036</v>
      </c>
      <c r="X5076" s="113">
        <f t="shared" si="1346"/>
        <v>1.7129629632108845E-3</v>
      </c>
      <c r="Y5076" s="113" t="str">
        <f t="shared" si="1347"/>
        <v/>
      </c>
      <c r="Z5076" s="113" t="str">
        <f t="shared" si="1348"/>
        <v/>
      </c>
      <c r="AB5076" s="2" t="str">
        <f t="shared" si="1349"/>
        <v/>
      </c>
      <c r="AC5076" s="2" t="str">
        <f t="shared" si="1349"/>
        <v/>
      </c>
      <c r="AE5076" s="2" t="str">
        <f t="shared" si="1350"/>
        <v/>
      </c>
      <c r="AF5076" s="2" t="str">
        <f t="shared" si="1351"/>
        <v/>
      </c>
      <c r="AG5076" s="2" t="str">
        <f t="shared" si="1352"/>
        <v/>
      </c>
      <c r="AH5076" s="2" t="str">
        <f t="shared" si="1353"/>
        <v/>
      </c>
      <c r="AI5076" s="2" t="str">
        <f t="shared" si="1354"/>
        <v/>
      </c>
      <c r="AK5076" s="2" t="str">
        <f t="shared" si="1355"/>
        <v/>
      </c>
      <c r="AL5076" s="2" t="str">
        <f t="shared" si="1356"/>
        <v/>
      </c>
      <c r="AM5076" s="2" t="str">
        <f t="shared" si="1357"/>
        <v/>
      </c>
      <c r="AN5076" s="2" t="str">
        <f t="shared" si="1358"/>
        <v/>
      </c>
      <c r="AO5076" s="2" t="str">
        <f t="shared" si="1359"/>
        <v/>
      </c>
    </row>
    <row r="5077" spans="1:41" x14ac:dyDescent="0.3">
      <c r="A5077" s="111">
        <v>44786.026944444442</v>
      </c>
      <c r="B5077" s="78" t="s">
        <v>5825</v>
      </c>
      <c r="C5077" s="78" t="s">
        <v>846</v>
      </c>
      <c r="D5077" s="78" t="s">
        <v>2466</v>
      </c>
      <c r="F5077" s="78" t="s">
        <v>809</v>
      </c>
      <c r="G5077" s="78" t="s">
        <v>88</v>
      </c>
      <c r="H5077" s="112" t="s">
        <v>200</v>
      </c>
      <c r="I5077" s="112">
        <v>3</v>
      </c>
      <c r="J5077" s="113">
        <v>44786.026342592595</v>
      </c>
      <c r="K5077" s="113">
        <v>44786.026944444442</v>
      </c>
      <c r="M5077" s="113">
        <v>44786.033599537041</v>
      </c>
      <c r="N5077" s="113">
        <v>44786.034247685187</v>
      </c>
      <c r="O5077" s="78" t="s">
        <v>1187</v>
      </c>
      <c r="P5077" s="78" t="str">
        <f t="shared" si="1343"/>
        <v>CIC</v>
      </c>
      <c r="S5077" s="78" t="str">
        <f t="shared" si="1344"/>
        <v/>
      </c>
      <c r="T5077" s="113">
        <v>44786.043761574074</v>
      </c>
      <c r="U5077" s="78" t="s">
        <v>1203</v>
      </c>
      <c r="V5077" s="78" t="str">
        <f t="shared" si="1345"/>
        <v>PLOEG</v>
      </c>
      <c r="W5077" s="113">
        <v>44786.069780092592</v>
      </c>
      <c r="X5077" s="113">
        <f t="shared" si="1346"/>
        <v>6.6550925985211506E-3</v>
      </c>
      <c r="Y5077" s="113">
        <f t="shared" si="1347"/>
        <v>1.0162037033296656E-2</v>
      </c>
      <c r="Z5077" s="113">
        <f t="shared" si="1348"/>
        <v>2.6018518517958E-2</v>
      </c>
      <c r="AB5077" s="2">
        <f t="shared" si="1349"/>
        <v>878</v>
      </c>
      <c r="AC5077" s="2">
        <f t="shared" si="1349"/>
        <v>2248</v>
      </c>
      <c r="AE5077" s="2" t="str">
        <f t="shared" si="1350"/>
        <v/>
      </c>
      <c r="AF5077" s="2" t="str">
        <f t="shared" si="1351"/>
        <v/>
      </c>
      <c r="AG5077" s="2" t="str">
        <f t="shared" si="1352"/>
        <v/>
      </c>
      <c r="AH5077" s="2">
        <f t="shared" si="1353"/>
        <v>878</v>
      </c>
      <c r="AI5077" s="2" t="str">
        <f t="shared" si="1354"/>
        <v/>
      </c>
      <c r="AK5077" s="2" t="str">
        <f t="shared" si="1355"/>
        <v/>
      </c>
      <c r="AL5077" s="2" t="str">
        <f t="shared" si="1356"/>
        <v/>
      </c>
      <c r="AM5077" s="2" t="str">
        <f t="shared" si="1357"/>
        <v/>
      </c>
      <c r="AN5077" s="2">
        <f t="shared" si="1358"/>
        <v>2248</v>
      </c>
      <c r="AO5077" s="2" t="str">
        <f t="shared" si="1359"/>
        <v/>
      </c>
    </row>
    <row r="5078" spans="1:41" x14ac:dyDescent="0.3">
      <c r="A5078" s="111">
        <v>44786.046701388892</v>
      </c>
      <c r="B5078" s="78" t="s">
        <v>5826</v>
      </c>
      <c r="C5078" s="78" t="s">
        <v>835</v>
      </c>
      <c r="D5078" s="78" t="s">
        <v>5827</v>
      </c>
      <c r="F5078" s="78" t="s">
        <v>809</v>
      </c>
      <c r="G5078" s="78" t="s">
        <v>88</v>
      </c>
      <c r="H5078" s="112" t="s">
        <v>230</v>
      </c>
      <c r="I5078" s="112">
        <v>3</v>
      </c>
      <c r="J5078" s="113">
        <v>44786.046168981484</v>
      </c>
      <c r="K5078" s="113">
        <v>44786.046701388892</v>
      </c>
      <c r="M5078" s="113">
        <v>44786.047569444447</v>
      </c>
      <c r="N5078" s="113">
        <v>44786.047847222224</v>
      </c>
      <c r="O5078" s="78" t="s">
        <v>1187</v>
      </c>
      <c r="P5078" s="78" t="str">
        <f t="shared" si="1343"/>
        <v>CIC</v>
      </c>
      <c r="S5078" s="78" t="str">
        <f t="shared" si="1344"/>
        <v/>
      </c>
      <c r="T5078" s="113">
        <v>44786.062465277777</v>
      </c>
      <c r="U5078" s="78" t="s">
        <v>1200</v>
      </c>
      <c r="V5078" s="78" t="str">
        <f t="shared" si="1345"/>
        <v>PLOEG</v>
      </c>
      <c r="W5078" s="113">
        <v>44786.065567129626</v>
      </c>
      <c r="X5078" s="113">
        <f t="shared" si="1346"/>
        <v>8.6805555474711582E-4</v>
      </c>
      <c r="Y5078" s="113">
        <f t="shared" si="1347"/>
        <v>1.4895833330228925E-2</v>
      </c>
      <c r="Z5078" s="113">
        <f t="shared" si="1348"/>
        <v>3.1018518493510783E-3</v>
      </c>
      <c r="AB5078" s="2">
        <f t="shared" si="1349"/>
        <v>1287</v>
      </c>
      <c r="AC5078" s="2">
        <f t="shared" si="1349"/>
        <v>268</v>
      </c>
      <c r="AE5078" s="2" t="str">
        <f t="shared" si="1350"/>
        <v/>
      </c>
      <c r="AF5078" s="2" t="str">
        <f t="shared" si="1351"/>
        <v/>
      </c>
      <c r="AG5078" s="2" t="str">
        <f t="shared" si="1352"/>
        <v/>
      </c>
      <c r="AH5078" s="2">
        <f t="shared" si="1353"/>
        <v>1287</v>
      </c>
      <c r="AI5078" s="2" t="str">
        <f t="shared" si="1354"/>
        <v/>
      </c>
      <c r="AK5078" s="2" t="str">
        <f t="shared" si="1355"/>
        <v/>
      </c>
      <c r="AL5078" s="2" t="str">
        <f t="shared" si="1356"/>
        <v/>
      </c>
      <c r="AM5078" s="2" t="str">
        <f t="shared" si="1357"/>
        <v/>
      </c>
      <c r="AN5078" s="2">
        <f t="shared" si="1358"/>
        <v>268</v>
      </c>
      <c r="AO5078" s="2" t="str">
        <f t="shared" si="1359"/>
        <v/>
      </c>
    </row>
    <row r="5079" spans="1:41" x14ac:dyDescent="0.3">
      <c r="A5079" s="111">
        <v>44786.053078703706</v>
      </c>
      <c r="B5079" s="78" t="s">
        <v>5828</v>
      </c>
      <c r="C5079" s="78" t="s">
        <v>835</v>
      </c>
      <c r="D5079" s="78" t="s">
        <v>2908</v>
      </c>
      <c r="E5079" s="78">
        <v>34</v>
      </c>
      <c r="F5079" s="78" t="s">
        <v>808</v>
      </c>
      <c r="G5079" s="78" t="s">
        <v>92</v>
      </c>
      <c r="H5079" s="112" t="s">
        <v>204</v>
      </c>
      <c r="I5079" s="112">
        <v>2</v>
      </c>
      <c r="J5079" s="113">
        <v>44786.052662037036</v>
      </c>
      <c r="K5079" s="113">
        <v>44786.053078703706</v>
      </c>
      <c r="M5079" s="113">
        <v>44786.065972222219</v>
      </c>
      <c r="N5079" s="113">
        <v>44786.065995370373</v>
      </c>
      <c r="O5079" s="78" t="s">
        <v>1187</v>
      </c>
      <c r="P5079" s="78" t="str">
        <f t="shared" si="1343"/>
        <v>CIC</v>
      </c>
      <c r="Q5079" s="113">
        <v>44786.076562499999</v>
      </c>
      <c r="R5079" s="78" t="s">
        <v>1200</v>
      </c>
      <c r="S5079" s="78" t="str">
        <f t="shared" si="1344"/>
        <v>PLOEG</v>
      </c>
      <c r="V5079" s="78" t="str">
        <f t="shared" si="1345"/>
        <v/>
      </c>
      <c r="W5079" s="113">
        <v>44786.080995370372</v>
      </c>
      <c r="X5079" s="113">
        <f t="shared" si="1346"/>
        <v>1.2893518513010349E-2</v>
      </c>
      <c r="Y5079" s="113" t="str">
        <f t="shared" si="1347"/>
        <v/>
      </c>
      <c r="Z5079" s="113" t="str">
        <f t="shared" si="1348"/>
        <v/>
      </c>
      <c r="AB5079" s="2" t="str">
        <f t="shared" si="1349"/>
        <v/>
      </c>
      <c r="AC5079" s="2" t="str">
        <f t="shared" si="1349"/>
        <v/>
      </c>
      <c r="AE5079" s="2" t="str">
        <f t="shared" si="1350"/>
        <v/>
      </c>
      <c r="AF5079" s="2" t="str">
        <f t="shared" si="1351"/>
        <v/>
      </c>
      <c r="AG5079" s="2" t="str">
        <f t="shared" si="1352"/>
        <v/>
      </c>
      <c r="AH5079" s="2" t="str">
        <f t="shared" si="1353"/>
        <v/>
      </c>
      <c r="AI5079" s="2" t="str">
        <f t="shared" si="1354"/>
        <v/>
      </c>
      <c r="AK5079" s="2" t="str">
        <f t="shared" si="1355"/>
        <v/>
      </c>
      <c r="AL5079" s="2" t="str">
        <f t="shared" si="1356"/>
        <v/>
      </c>
      <c r="AM5079" s="2" t="str">
        <f t="shared" si="1357"/>
        <v/>
      </c>
      <c r="AN5079" s="2" t="str">
        <f t="shared" si="1358"/>
        <v/>
      </c>
      <c r="AO5079" s="2" t="str">
        <f t="shared" si="1359"/>
        <v/>
      </c>
    </row>
    <row r="5080" spans="1:41" x14ac:dyDescent="0.3">
      <c r="A5080" s="111">
        <v>44786.136597222219</v>
      </c>
      <c r="B5080" s="78" t="s">
        <v>5829</v>
      </c>
      <c r="C5080" s="78" t="s">
        <v>835</v>
      </c>
      <c r="D5080" s="78" t="s">
        <v>1439</v>
      </c>
      <c r="F5080" s="78" t="s">
        <v>808</v>
      </c>
      <c r="G5080" s="78" t="s">
        <v>88</v>
      </c>
      <c r="H5080" s="112" t="s">
        <v>200</v>
      </c>
      <c r="I5080" s="112">
        <v>3</v>
      </c>
      <c r="J5080" s="113">
        <v>44786.13616898148</v>
      </c>
      <c r="K5080" s="113">
        <v>44786.136597222219</v>
      </c>
      <c r="M5080" s="113">
        <v>44786.136886574073</v>
      </c>
      <c r="N5080" s="113">
        <v>44786.137430555558</v>
      </c>
      <c r="O5080" s="78" t="s">
        <v>1187</v>
      </c>
      <c r="P5080" s="78" t="str">
        <f t="shared" si="1343"/>
        <v>CIC</v>
      </c>
      <c r="Q5080" s="113">
        <v>44786.157754629632</v>
      </c>
      <c r="R5080" s="78" t="s">
        <v>1216</v>
      </c>
      <c r="S5080" s="78" t="str">
        <f t="shared" si="1344"/>
        <v>PLOEG</v>
      </c>
      <c r="T5080" s="113">
        <v>44786.16337962963</v>
      </c>
      <c r="U5080" s="78" t="s">
        <v>1216</v>
      </c>
      <c r="V5080" s="78" t="str">
        <f t="shared" si="1345"/>
        <v>PLOEG</v>
      </c>
      <c r="W5080" s="113">
        <v>44786.164930555555</v>
      </c>
      <c r="X5080" s="113">
        <f t="shared" si="1346"/>
        <v>2.8935185400769114E-4</v>
      </c>
      <c r="Y5080" s="113">
        <f t="shared" si="1347"/>
        <v>2.6493055556784384E-2</v>
      </c>
      <c r="Z5080" s="113">
        <f t="shared" si="1348"/>
        <v>1.5509259246755391E-3</v>
      </c>
      <c r="AB5080" s="2">
        <f t="shared" si="1349"/>
        <v>2289</v>
      </c>
      <c r="AC5080" s="2">
        <f t="shared" si="1349"/>
        <v>134</v>
      </c>
      <c r="AE5080" s="2" t="str">
        <f t="shared" si="1350"/>
        <v/>
      </c>
      <c r="AF5080" s="2" t="str">
        <f t="shared" si="1351"/>
        <v/>
      </c>
      <c r="AG5080" s="2" t="str">
        <f t="shared" si="1352"/>
        <v/>
      </c>
      <c r="AH5080" s="2">
        <f t="shared" si="1353"/>
        <v>2289</v>
      </c>
      <c r="AI5080" s="2" t="str">
        <f t="shared" si="1354"/>
        <v/>
      </c>
      <c r="AK5080" s="2" t="str">
        <f t="shared" si="1355"/>
        <v/>
      </c>
      <c r="AL5080" s="2" t="str">
        <f t="shared" si="1356"/>
        <v/>
      </c>
      <c r="AM5080" s="2" t="str">
        <f t="shared" si="1357"/>
        <v/>
      </c>
      <c r="AN5080" s="2">
        <f t="shared" si="1358"/>
        <v>134</v>
      </c>
      <c r="AO5080" s="2" t="str">
        <f t="shared" si="1359"/>
        <v/>
      </c>
    </row>
    <row r="5081" spans="1:41" x14ac:dyDescent="0.3">
      <c r="A5081" s="111">
        <v>44786.387592592589</v>
      </c>
      <c r="B5081" s="78" t="s">
        <v>5830</v>
      </c>
      <c r="C5081" s="78" t="s">
        <v>886</v>
      </c>
      <c r="D5081" s="78" t="s">
        <v>1540</v>
      </c>
      <c r="E5081" s="78">
        <v>38</v>
      </c>
      <c r="F5081" s="78" t="s">
        <v>809</v>
      </c>
      <c r="G5081" s="78" t="s">
        <v>128</v>
      </c>
      <c r="H5081" s="112" t="s">
        <v>350</v>
      </c>
      <c r="I5081" s="112">
        <v>3</v>
      </c>
      <c r="J5081" s="113">
        <v>44786.387164351851</v>
      </c>
      <c r="K5081" s="113">
        <v>44786.387592592589</v>
      </c>
      <c r="M5081" s="113">
        <v>44786.388055555559</v>
      </c>
      <c r="N5081" s="113">
        <v>44786.388495370367</v>
      </c>
      <c r="O5081" s="78" t="s">
        <v>1187</v>
      </c>
      <c r="P5081" s="78" t="str">
        <f t="shared" si="1343"/>
        <v>CIC</v>
      </c>
      <c r="Q5081" s="113">
        <v>44786.392141203702</v>
      </c>
      <c r="R5081" s="78" t="s">
        <v>1267</v>
      </c>
      <c r="S5081" s="78" t="str">
        <f t="shared" si="1344"/>
        <v>PLOEG</v>
      </c>
      <c r="T5081" s="113">
        <v>44786.401307870372</v>
      </c>
      <c r="U5081" s="78" t="s">
        <v>1267</v>
      </c>
      <c r="V5081" s="78" t="str">
        <f t="shared" si="1345"/>
        <v>PLOEG</v>
      </c>
      <c r="W5081" s="113">
        <v>44786.404907407406</v>
      </c>
      <c r="X5081" s="113">
        <f t="shared" si="1346"/>
        <v>4.6296296932268888E-4</v>
      </c>
      <c r="Y5081" s="113">
        <f t="shared" si="1347"/>
        <v>1.3252314813144039E-2</v>
      </c>
      <c r="Z5081" s="113">
        <f t="shared" si="1348"/>
        <v>3.5995370344608091E-3</v>
      </c>
      <c r="AB5081" s="2">
        <f t="shared" si="1349"/>
        <v>1145</v>
      </c>
      <c r="AC5081" s="2">
        <f t="shared" si="1349"/>
        <v>311</v>
      </c>
      <c r="AE5081" s="2" t="str">
        <f t="shared" si="1350"/>
        <v/>
      </c>
      <c r="AF5081" s="2" t="str">
        <f t="shared" si="1351"/>
        <v/>
      </c>
      <c r="AG5081" s="2" t="str">
        <f t="shared" si="1352"/>
        <v/>
      </c>
      <c r="AH5081" s="2">
        <f t="shared" si="1353"/>
        <v>1145</v>
      </c>
      <c r="AI5081" s="2" t="str">
        <f t="shared" si="1354"/>
        <v/>
      </c>
      <c r="AK5081" s="2" t="str">
        <f t="shared" si="1355"/>
        <v/>
      </c>
      <c r="AL5081" s="2" t="str">
        <f t="shared" si="1356"/>
        <v/>
      </c>
      <c r="AM5081" s="2" t="str">
        <f t="shared" si="1357"/>
        <v/>
      </c>
      <c r="AN5081" s="2">
        <f t="shared" si="1358"/>
        <v>311</v>
      </c>
      <c r="AO5081" s="2" t="str">
        <f t="shared" si="1359"/>
        <v/>
      </c>
    </row>
    <row r="5082" spans="1:41" x14ac:dyDescent="0.3">
      <c r="A5082" s="111">
        <v>44786.390127314815</v>
      </c>
      <c r="B5082" s="78" t="s">
        <v>5831</v>
      </c>
      <c r="C5082" s="78" t="s">
        <v>850</v>
      </c>
      <c r="F5082" s="78" t="s">
        <v>809</v>
      </c>
      <c r="G5082" s="78" t="s">
        <v>102</v>
      </c>
      <c r="H5082" s="112" t="s">
        <v>226</v>
      </c>
      <c r="I5082" s="112">
        <v>3</v>
      </c>
      <c r="J5082" s="113">
        <v>44786.388888888891</v>
      </c>
      <c r="K5082" s="113">
        <v>44786.390127314815</v>
      </c>
      <c r="M5082" s="113">
        <v>44786.390601851854</v>
      </c>
      <c r="P5082" s="78" t="str">
        <f t="shared" si="1343"/>
        <v/>
      </c>
      <c r="S5082" s="78" t="str">
        <f t="shared" si="1344"/>
        <v/>
      </c>
      <c r="T5082" s="113">
        <v>44786.406041666669</v>
      </c>
      <c r="U5082" s="78" t="s">
        <v>1286</v>
      </c>
      <c r="V5082" s="78" t="str">
        <f t="shared" si="1345"/>
        <v>PLOEG</v>
      </c>
      <c r="W5082" s="113">
        <v>44786.455011574071</v>
      </c>
      <c r="X5082" s="113">
        <f t="shared" si="1346"/>
        <v>4.7453703882638365E-4</v>
      </c>
      <c r="Y5082" s="113">
        <f t="shared" si="1347"/>
        <v>1.5439814815181307E-2</v>
      </c>
      <c r="Z5082" s="113">
        <f t="shared" si="1348"/>
        <v>4.8969907402351964E-2</v>
      </c>
      <c r="AB5082" s="2">
        <f t="shared" si="1349"/>
        <v>1334</v>
      </c>
      <c r="AC5082" s="2">
        <f t="shared" si="1349"/>
        <v>4231</v>
      </c>
      <c r="AE5082" s="2" t="str">
        <f t="shared" si="1350"/>
        <v/>
      </c>
      <c r="AF5082" s="2" t="str">
        <f t="shared" si="1351"/>
        <v/>
      </c>
      <c r="AG5082" s="2" t="str">
        <f t="shared" si="1352"/>
        <v/>
      </c>
      <c r="AH5082" s="2">
        <f t="shared" si="1353"/>
        <v>1334</v>
      </c>
      <c r="AI5082" s="2" t="str">
        <f t="shared" si="1354"/>
        <v/>
      </c>
      <c r="AK5082" s="2" t="str">
        <f t="shared" si="1355"/>
        <v/>
      </c>
      <c r="AL5082" s="2" t="str">
        <f t="shared" si="1356"/>
        <v/>
      </c>
      <c r="AM5082" s="2" t="str">
        <f t="shared" si="1357"/>
        <v/>
      </c>
      <c r="AN5082" s="2">
        <f t="shared" si="1358"/>
        <v>4231</v>
      </c>
      <c r="AO5082" s="2" t="str">
        <f t="shared" si="1359"/>
        <v/>
      </c>
    </row>
    <row r="5083" spans="1:41" x14ac:dyDescent="0.3">
      <c r="A5083" s="111">
        <v>44786.405694444446</v>
      </c>
      <c r="B5083" s="78" t="s">
        <v>5832</v>
      </c>
      <c r="C5083" s="78" t="s">
        <v>886</v>
      </c>
      <c r="D5083" s="78" t="s">
        <v>5833</v>
      </c>
      <c r="E5083" s="78">
        <v>100</v>
      </c>
      <c r="F5083" s="78" t="s">
        <v>809</v>
      </c>
      <c r="G5083" s="78" t="s">
        <v>112</v>
      </c>
      <c r="H5083" s="112" t="s">
        <v>330</v>
      </c>
      <c r="I5083" s="112">
        <v>4</v>
      </c>
      <c r="J5083" s="113">
        <v>44786.405324074076</v>
      </c>
      <c r="K5083" s="113">
        <v>44786.405694444446</v>
      </c>
      <c r="M5083" s="113">
        <v>44786.406805555554</v>
      </c>
      <c r="N5083" s="113">
        <v>44786.406886574077</v>
      </c>
      <c r="O5083" s="78" t="s">
        <v>1185</v>
      </c>
      <c r="P5083" s="78" t="str">
        <f t="shared" si="1343"/>
        <v>CIC</v>
      </c>
      <c r="S5083" s="78" t="str">
        <f t="shared" si="1344"/>
        <v/>
      </c>
      <c r="T5083" s="113">
        <v>44786.419710648152</v>
      </c>
      <c r="U5083" s="78" t="s">
        <v>1267</v>
      </c>
      <c r="V5083" s="78" t="str">
        <f t="shared" si="1345"/>
        <v>PLOEG</v>
      </c>
      <c r="W5083" s="113">
        <v>44786.424097222225</v>
      </c>
      <c r="X5083" s="113">
        <f t="shared" si="1346"/>
        <v>1.111111108912155E-3</v>
      </c>
      <c r="Y5083" s="113">
        <f t="shared" si="1347"/>
        <v>1.2905092597065959E-2</v>
      </c>
      <c r="Z5083" s="113">
        <f t="shared" si="1348"/>
        <v>4.386574073578231E-3</v>
      </c>
      <c r="AB5083" s="2">
        <f t="shared" si="1349"/>
        <v>1115</v>
      </c>
      <c r="AC5083" s="2">
        <f t="shared" si="1349"/>
        <v>379</v>
      </c>
      <c r="AE5083" s="2" t="str">
        <f t="shared" si="1350"/>
        <v/>
      </c>
      <c r="AF5083" s="2" t="str">
        <f t="shared" si="1351"/>
        <v/>
      </c>
      <c r="AG5083" s="2" t="str">
        <f t="shared" si="1352"/>
        <v/>
      </c>
      <c r="AH5083" s="2" t="str">
        <f t="shared" si="1353"/>
        <v/>
      </c>
      <c r="AI5083" s="2">
        <f t="shared" si="1354"/>
        <v>1115</v>
      </c>
      <c r="AK5083" s="2" t="str">
        <f t="shared" si="1355"/>
        <v/>
      </c>
      <c r="AL5083" s="2" t="str">
        <f t="shared" si="1356"/>
        <v/>
      </c>
      <c r="AM5083" s="2" t="str">
        <f t="shared" si="1357"/>
        <v/>
      </c>
      <c r="AN5083" s="2" t="str">
        <f t="shared" si="1358"/>
        <v/>
      </c>
      <c r="AO5083" s="2">
        <f t="shared" si="1359"/>
        <v>379</v>
      </c>
    </row>
    <row r="5084" spans="1:41" x14ac:dyDescent="0.3">
      <c r="A5084" s="111">
        <v>44786.496539351851</v>
      </c>
      <c r="B5084" s="78" t="s">
        <v>5834</v>
      </c>
      <c r="C5084" s="78" t="s">
        <v>886</v>
      </c>
      <c r="D5084" s="78" t="s">
        <v>1307</v>
      </c>
      <c r="E5084" s="78">
        <v>214</v>
      </c>
      <c r="F5084" s="78" t="s">
        <v>808</v>
      </c>
      <c r="G5084" s="78" t="s">
        <v>100</v>
      </c>
      <c r="H5084" s="112" t="s">
        <v>208</v>
      </c>
      <c r="I5084" s="112">
        <v>3</v>
      </c>
      <c r="J5084" s="113">
        <v>44786.496018518519</v>
      </c>
      <c r="K5084" s="113">
        <v>44786.496539351851</v>
      </c>
      <c r="M5084" s="113">
        <v>44786.497037037036</v>
      </c>
      <c r="N5084" s="113">
        <v>44786.497442129628</v>
      </c>
      <c r="O5084" s="78" t="s">
        <v>1187</v>
      </c>
      <c r="P5084" s="78" t="str">
        <f t="shared" si="1343"/>
        <v>CIC</v>
      </c>
      <c r="Q5084" s="113">
        <v>44786.499062499999</v>
      </c>
      <c r="R5084" s="78" t="s">
        <v>1267</v>
      </c>
      <c r="S5084" s="78" t="str">
        <f t="shared" si="1344"/>
        <v>PLOEG</v>
      </c>
      <c r="V5084" s="78" t="str">
        <f t="shared" si="1345"/>
        <v/>
      </c>
      <c r="W5084" s="113">
        <v>44786.546226851853</v>
      </c>
      <c r="X5084" s="113">
        <f t="shared" si="1346"/>
        <v>4.9768518510973081E-4</v>
      </c>
      <c r="Y5084" s="113" t="str">
        <f t="shared" si="1347"/>
        <v/>
      </c>
      <c r="Z5084" s="113" t="str">
        <f t="shared" si="1348"/>
        <v/>
      </c>
      <c r="AB5084" s="2" t="str">
        <f t="shared" si="1349"/>
        <v/>
      </c>
      <c r="AC5084" s="2" t="str">
        <f t="shared" si="1349"/>
        <v/>
      </c>
      <c r="AE5084" s="2" t="str">
        <f t="shared" si="1350"/>
        <v/>
      </c>
      <c r="AF5084" s="2" t="str">
        <f t="shared" si="1351"/>
        <v/>
      </c>
      <c r="AG5084" s="2" t="str">
        <f t="shared" si="1352"/>
        <v/>
      </c>
      <c r="AH5084" s="2" t="str">
        <f t="shared" si="1353"/>
        <v/>
      </c>
      <c r="AI5084" s="2" t="str">
        <f t="shared" si="1354"/>
        <v/>
      </c>
      <c r="AK5084" s="2" t="str">
        <f t="shared" si="1355"/>
        <v/>
      </c>
      <c r="AL5084" s="2" t="str">
        <f t="shared" si="1356"/>
        <v/>
      </c>
      <c r="AM5084" s="2" t="str">
        <f t="shared" si="1357"/>
        <v/>
      </c>
      <c r="AN5084" s="2" t="str">
        <f t="shared" si="1358"/>
        <v/>
      </c>
      <c r="AO5084" s="2" t="str">
        <f t="shared" si="1359"/>
        <v/>
      </c>
    </row>
    <row r="5085" spans="1:41" x14ac:dyDescent="0.3">
      <c r="A5085" s="111">
        <v>44786.542569444442</v>
      </c>
      <c r="B5085" s="78" t="s">
        <v>5835</v>
      </c>
      <c r="C5085" s="78" t="s">
        <v>850</v>
      </c>
      <c r="D5085" s="78" t="s">
        <v>5836</v>
      </c>
      <c r="E5085" s="78">
        <v>2</v>
      </c>
      <c r="F5085" s="78" t="s">
        <v>808</v>
      </c>
      <c r="G5085" s="78" t="s">
        <v>110</v>
      </c>
      <c r="H5085" s="112" t="s">
        <v>250</v>
      </c>
      <c r="I5085" s="112">
        <v>3</v>
      </c>
      <c r="J5085" s="113">
        <v>44786.54210648148</v>
      </c>
      <c r="K5085" s="113">
        <v>44786.542569444442</v>
      </c>
      <c r="M5085" s="113">
        <v>44786.543587962966</v>
      </c>
      <c r="N5085" s="113">
        <v>44786.543854166666</v>
      </c>
      <c r="O5085" s="78" t="s">
        <v>1185</v>
      </c>
      <c r="P5085" s="78" t="str">
        <f t="shared" si="1343"/>
        <v>CIC</v>
      </c>
      <c r="S5085" s="78" t="str">
        <f t="shared" si="1344"/>
        <v/>
      </c>
      <c r="T5085" s="113">
        <v>44786.552002314813</v>
      </c>
      <c r="U5085" s="78" t="s">
        <v>1286</v>
      </c>
      <c r="V5085" s="78" t="str">
        <f t="shared" si="1345"/>
        <v>PLOEG</v>
      </c>
      <c r="W5085" s="113">
        <v>44786.563171296293</v>
      </c>
      <c r="X5085" s="113">
        <f t="shared" si="1346"/>
        <v>1.0185185237787664E-3</v>
      </c>
      <c r="Y5085" s="113">
        <f t="shared" si="1347"/>
        <v>8.4143518470227718E-3</v>
      </c>
      <c r="Z5085" s="113">
        <f t="shared" si="1348"/>
        <v>1.116898148029577E-2</v>
      </c>
      <c r="AB5085" s="2">
        <f t="shared" si="1349"/>
        <v>727</v>
      </c>
      <c r="AC5085" s="2">
        <f t="shared" si="1349"/>
        <v>965</v>
      </c>
      <c r="AE5085" s="2" t="str">
        <f t="shared" si="1350"/>
        <v/>
      </c>
      <c r="AF5085" s="2" t="str">
        <f t="shared" si="1351"/>
        <v/>
      </c>
      <c r="AG5085" s="2" t="str">
        <f t="shared" si="1352"/>
        <v/>
      </c>
      <c r="AH5085" s="2">
        <f t="shared" si="1353"/>
        <v>727</v>
      </c>
      <c r="AI5085" s="2" t="str">
        <f t="shared" si="1354"/>
        <v/>
      </c>
      <c r="AK5085" s="2" t="str">
        <f t="shared" si="1355"/>
        <v/>
      </c>
      <c r="AL5085" s="2" t="str">
        <f t="shared" si="1356"/>
        <v/>
      </c>
      <c r="AM5085" s="2" t="str">
        <f t="shared" si="1357"/>
        <v/>
      </c>
      <c r="AN5085" s="2">
        <f t="shared" si="1358"/>
        <v>965</v>
      </c>
      <c r="AO5085" s="2" t="str">
        <f t="shared" si="1359"/>
        <v/>
      </c>
    </row>
    <row r="5086" spans="1:41" x14ac:dyDescent="0.3">
      <c r="A5086" s="111">
        <v>44786.54546296296</v>
      </c>
      <c r="B5086" s="78" t="s">
        <v>5837</v>
      </c>
      <c r="C5086" s="78" t="s">
        <v>886</v>
      </c>
      <c r="F5086" s="78" t="s">
        <v>808</v>
      </c>
      <c r="G5086" s="78" t="s">
        <v>104</v>
      </c>
      <c r="H5086" s="112" t="s">
        <v>198</v>
      </c>
      <c r="I5086" s="112">
        <v>3</v>
      </c>
      <c r="J5086" s="113">
        <v>44786.54546296296</v>
      </c>
      <c r="K5086" s="113">
        <v>44786.54546296296</v>
      </c>
      <c r="M5086" s="113">
        <v>44786.546377314815</v>
      </c>
      <c r="N5086" s="113">
        <v>44786.546666666669</v>
      </c>
      <c r="O5086" s="78" t="s">
        <v>1185</v>
      </c>
      <c r="P5086" s="78" t="str">
        <f t="shared" si="1343"/>
        <v>CIC</v>
      </c>
      <c r="S5086" s="78" t="str">
        <f t="shared" si="1344"/>
        <v/>
      </c>
      <c r="T5086" s="113">
        <v>44786.57371527778</v>
      </c>
      <c r="U5086" s="78" t="s">
        <v>1267</v>
      </c>
      <c r="V5086" s="78" t="str">
        <f t="shared" si="1345"/>
        <v>PLOEG</v>
      </c>
      <c r="W5086" s="113">
        <v>44786.592453703706</v>
      </c>
      <c r="X5086" s="113">
        <f t="shared" si="1346"/>
        <v>9.1435185458976775E-4</v>
      </c>
      <c r="Y5086" s="113">
        <f t="shared" si="1347"/>
        <v>2.7337962965248153E-2</v>
      </c>
      <c r="Z5086" s="113">
        <f t="shared" si="1348"/>
        <v>1.8738425926130731E-2</v>
      </c>
      <c r="AB5086" s="2">
        <f t="shared" si="1349"/>
        <v>2362</v>
      </c>
      <c r="AC5086" s="2">
        <f t="shared" si="1349"/>
        <v>1619</v>
      </c>
      <c r="AE5086" s="2" t="str">
        <f t="shared" si="1350"/>
        <v/>
      </c>
      <c r="AF5086" s="2" t="str">
        <f t="shared" si="1351"/>
        <v/>
      </c>
      <c r="AG5086" s="2" t="str">
        <f t="shared" si="1352"/>
        <v/>
      </c>
      <c r="AH5086" s="2">
        <f t="shared" si="1353"/>
        <v>2362</v>
      </c>
      <c r="AI5086" s="2" t="str">
        <f t="shared" si="1354"/>
        <v/>
      </c>
      <c r="AK5086" s="2" t="str">
        <f t="shared" si="1355"/>
        <v/>
      </c>
      <c r="AL5086" s="2" t="str">
        <f t="shared" si="1356"/>
        <v/>
      </c>
      <c r="AM5086" s="2" t="str">
        <f t="shared" si="1357"/>
        <v/>
      </c>
      <c r="AN5086" s="2">
        <f t="shared" si="1358"/>
        <v>1619</v>
      </c>
      <c r="AO5086" s="2" t="str">
        <f t="shared" si="1359"/>
        <v/>
      </c>
    </row>
    <row r="5087" spans="1:41" x14ac:dyDescent="0.3">
      <c r="A5087" s="111">
        <v>44786.552187499998</v>
      </c>
      <c r="B5087" s="78" t="s">
        <v>5838</v>
      </c>
      <c r="C5087" s="78" t="s">
        <v>850</v>
      </c>
      <c r="D5087" s="78" t="s">
        <v>1548</v>
      </c>
      <c r="F5087" s="78" t="s">
        <v>808</v>
      </c>
      <c r="G5087" s="78" t="s">
        <v>134</v>
      </c>
      <c r="H5087" s="112" t="s">
        <v>278</v>
      </c>
      <c r="I5087" s="112">
        <v>3</v>
      </c>
      <c r="J5087" s="113">
        <v>44786.551412037035</v>
      </c>
      <c r="K5087" s="113">
        <v>44786.552187499998</v>
      </c>
      <c r="M5087" s="113">
        <v>44786.563252314816</v>
      </c>
      <c r="N5087" s="113">
        <v>44786.563298611109</v>
      </c>
      <c r="O5087" s="78" t="s">
        <v>1185</v>
      </c>
      <c r="P5087" s="78" t="str">
        <f t="shared" si="1343"/>
        <v>CIC</v>
      </c>
      <c r="S5087" s="78" t="str">
        <f t="shared" si="1344"/>
        <v/>
      </c>
      <c r="T5087" s="113">
        <v>44786.570821759262</v>
      </c>
      <c r="U5087" s="78" t="s">
        <v>1286</v>
      </c>
      <c r="V5087" s="78" t="str">
        <f t="shared" si="1345"/>
        <v>PLOEG</v>
      </c>
      <c r="W5087" s="113">
        <v>44786.584166666667</v>
      </c>
      <c r="X5087" s="113">
        <f t="shared" si="1346"/>
        <v>1.1064814818382729E-2</v>
      </c>
      <c r="Y5087" s="113">
        <f t="shared" si="1347"/>
        <v>7.5694444458349608E-3</v>
      </c>
      <c r="Z5087" s="113">
        <f t="shared" si="1348"/>
        <v>1.3344907405553386E-2</v>
      </c>
      <c r="AB5087" s="2">
        <f t="shared" si="1349"/>
        <v>654</v>
      </c>
      <c r="AC5087" s="2">
        <f t="shared" si="1349"/>
        <v>1153</v>
      </c>
      <c r="AE5087" s="2" t="str">
        <f t="shared" si="1350"/>
        <v/>
      </c>
      <c r="AF5087" s="2" t="str">
        <f t="shared" si="1351"/>
        <v/>
      </c>
      <c r="AG5087" s="2" t="str">
        <f t="shared" si="1352"/>
        <v/>
      </c>
      <c r="AH5087" s="2">
        <f t="shared" si="1353"/>
        <v>654</v>
      </c>
      <c r="AI5087" s="2" t="str">
        <f t="shared" si="1354"/>
        <v/>
      </c>
      <c r="AK5087" s="2" t="str">
        <f t="shared" si="1355"/>
        <v/>
      </c>
      <c r="AL5087" s="2" t="str">
        <f t="shared" si="1356"/>
        <v/>
      </c>
      <c r="AM5087" s="2" t="str">
        <f t="shared" si="1357"/>
        <v/>
      </c>
      <c r="AN5087" s="2">
        <f t="shared" si="1358"/>
        <v>1153</v>
      </c>
      <c r="AO5087" s="2" t="str">
        <f t="shared" si="1359"/>
        <v/>
      </c>
    </row>
    <row r="5088" spans="1:41" x14ac:dyDescent="0.3">
      <c r="A5088" s="111">
        <v>44786.722592592596</v>
      </c>
      <c r="B5088" s="78" t="s">
        <v>5839</v>
      </c>
      <c r="C5088" s="78" t="s">
        <v>850</v>
      </c>
      <c r="D5088" s="78" t="s">
        <v>5840</v>
      </c>
      <c r="F5088" s="78" t="s">
        <v>809</v>
      </c>
      <c r="G5088" s="78" t="s">
        <v>86</v>
      </c>
      <c r="H5088" s="112" t="s">
        <v>210</v>
      </c>
      <c r="I5088" s="112">
        <v>3</v>
      </c>
      <c r="J5088" s="113">
        <v>44786.720578703702</v>
      </c>
      <c r="K5088" s="113">
        <v>44786.722592592596</v>
      </c>
      <c r="M5088" s="113">
        <v>44786.723275462966</v>
      </c>
      <c r="N5088" s="113">
        <v>44786.723379629628</v>
      </c>
      <c r="O5088" s="78" t="s">
        <v>1187</v>
      </c>
      <c r="P5088" s="78" t="str">
        <f t="shared" si="1343"/>
        <v>CIC</v>
      </c>
      <c r="S5088" s="78" t="str">
        <f t="shared" si="1344"/>
        <v/>
      </c>
      <c r="V5088" s="78" t="str">
        <f t="shared" si="1345"/>
        <v/>
      </c>
      <c r="W5088" s="113">
        <v>44786.755995370368</v>
      </c>
      <c r="X5088" s="113">
        <f t="shared" si="1346"/>
        <v>6.8287036992842332E-4</v>
      </c>
      <c r="Y5088" s="113" t="str">
        <f t="shared" si="1347"/>
        <v/>
      </c>
      <c r="Z5088" s="113" t="str">
        <f t="shared" si="1348"/>
        <v/>
      </c>
      <c r="AB5088" s="2" t="str">
        <f t="shared" si="1349"/>
        <v/>
      </c>
      <c r="AC5088" s="2" t="str">
        <f t="shared" si="1349"/>
        <v/>
      </c>
      <c r="AE5088" s="2" t="str">
        <f t="shared" si="1350"/>
        <v/>
      </c>
      <c r="AF5088" s="2" t="str">
        <f t="shared" si="1351"/>
        <v/>
      </c>
      <c r="AG5088" s="2" t="str">
        <f t="shared" si="1352"/>
        <v/>
      </c>
      <c r="AH5088" s="2" t="str">
        <f t="shared" si="1353"/>
        <v/>
      </c>
      <c r="AI5088" s="2" t="str">
        <f t="shared" si="1354"/>
        <v/>
      </c>
      <c r="AK5088" s="2" t="str">
        <f t="shared" si="1355"/>
        <v/>
      </c>
      <c r="AL5088" s="2" t="str">
        <f t="shared" si="1356"/>
        <v/>
      </c>
      <c r="AM5088" s="2" t="str">
        <f t="shared" si="1357"/>
        <v/>
      </c>
      <c r="AN5088" s="2" t="str">
        <f t="shared" si="1358"/>
        <v/>
      </c>
      <c r="AO5088" s="2" t="str">
        <f t="shared" si="1359"/>
        <v/>
      </c>
    </row>
    <row r="5089" spans="1:41" x14ac:dyDescent="0.3">
      <c r="A5089" s="111">
        <v>44786.764837962961</v>
      </c>
      <c r="B5089" s="78" t="s">
        <v>5841</v>
      </c>
      <c r="C5089" s="78" t="s">
        <v>835</v>
      </c>
      <c r="D5089" s="78" t="s">
        <v>3525</v>
      </c>
      <c r="E5089" s="78">
        <v>15</v>
      </c>
      <c r="F5089" s="78" t="s">
        <v>809</v>
      </c>
      <c r="G5089" s="78" t="s">
        <v>90</v>
      </c>
      <c r="H5089" s="112" t="s">
        <v>224</v>
      </c>
      <c r="I5089" s="112">
        <v>2</v>
      </c>
      <c r="J5089" s="113">
        <v>44786.764560185184</v>
      </c>
      <c r="K5089" s="113">
        <v>44786.764837962961</v>
      </c>
      <c r="M5089" s="113">
        <v>44786.765243055554</v>
      </c>
      <c r="P5089" s="78" t="str">
        <f t="shared" si="1343"/>
        <v/>
      </c>
      <c r="S5089" s="78" t="str">
        <f t="shared" si="1344"/>
        <v/>
      </c>
      <c r="T5089" s="113">
        <v>44786.773368055554</v>
      </c>
      <c r="U5089" s="78" t="s">
        <v>1185</v>
      </c>
      <c r="V5089" s="78" t="str">
        <f t="shared" si="1345"/>
        <v>CIC</v>
      </c>
      <c r="W5089" s="113">
        <v>44786.794791666667</v>
      </c>
      <c r="X5089" s="113">
        <f t="shared" si="1346"/>
        <v>4.0509259270038456E-4</v>
      </c>
      <c r="Y5089" s="113">
        <f t="shared" si="1347"/>
        <v>8.1250000002910383E-3</v>
      </c>
      <c r="Z5089" s="113">
        <f t="shared" si="1348"/>
        <v>2.142361111327773E-2</v>
      </c>
      <c r="AB5089" s="2">
        <f t="shared" si="1349"/>
        <v>702</v>
      </c>
      <c r="AC5089" s="2">
        <f t="shared" si="1349"/>
        <v>1851</v>
      </c>
      <c r="AE5089" s="2" t="str">
        <f t="shared" si="1350"/>
        <v/>
      </c>
      <c r="AF5089" s="2" t="str">
        <f t="shared" si="1351"/>
        <v/>
      </c>
      <c r="AG5089" s="2">
        <f t="shared" si="1352"/>
        <v>702</v>
      </c>
      <c r="AH5089" s="2" t="str">
        <f t="shared" si="1353"/>
        <v/>
      </c>
      <c r="AI5089" s="2" t="str">
        <f t="shared" si="1354"/>
        <v/>
      </c>
      <c r="AK5089" s="2" t="str">
        <f t="shared" si="1355"/>
        <v/>
      </c>
      <c r="AL5089" s="2" t="str">
        <f t="shared" si="1356"/>
        <v/>
      </c>
      <c r="AM5089" s="2">
        <f t="shared" si="1357"/>
        <v>1851</v>
      </c>
      <c r="AN5089" s="2" t="str">
        <f t="shared" si="1358"/>
        <v/>
      </c>
      <c r="AO5089" s="2" t="str">
        <f t="shared" si="1359"/>
        <v/>
      </c>
    </row>
    <row r="5090" spans="1:41" x14ac:dyDescent="0.3">
      <c r="A5090" s="111">
        <v>44786.764837962961</v>
      </c>
      <c r="B5090" s="78" t="s">
        <v>5841</v>
      </c>
      <c r="C5090" s="78" t="s">
        <v>850</v>
      </c>
      <c r="D5090" s="78" t="s">
        <v>3525</v>
      </c>
      <c r="E5090" s="78">
        <v>15</v>
      </c>
      <c r="F5090" s="78" t="s">
        <v>809</v>
      </c>
      <c r="G5090" s="78" t="s">
        <v>90</v>
      </c>
      <c r="H5090" s="112" t="s">
        <v>224</v>
      </c>
      <c r="I5090" s="112">
        <v>2</v>
      </c>
      <c r="J5090" s="113">
        <v>44786.764560185184</v>
      </c>
      <c r="K5090" s="113">
        <v>44786.764837962961</v>
      </c>
      <c r="M5090" s="113">
        <v>44786.766944444447</v>
      </c>
      <c r="P5090" s="78" t="str">
        <f t="shared" si="1343"/>
        <v/>
      </c>
      <c r="S5090" s="78" t="str">
        <f t="shared" si="1344"/>
        <v/>
      </c>
      <c r="V5090" s="78" t="str">
        <f t="shared" si="1345"/>
        <v/>
      </c>
      <c r="W5090" s="113">
        <v>44786.796539351853</v>
      </c>
      <c r="X5090" s="113">
        <f t="shared" si="1346"/>
        <v>2.1064814864075743E-3</v>
      </c>
      <c r="Y5090" s="113" t="str">
        <f t="shared" si="1347"/>
        <v/>
      </c>
      <c r="Z5090" s="113" t="str">
        <f t="shared" si="1348"/>
        <v/>
      </c>
      <c r="AB5090" s="2" t="str">
        <f t="shared" si="1349"/>
        <v/>
      </c>
      <c r="AC5090" s="2" t="str">
        <f t="shared" si="1349"/>
        <v/>
      </c>
      <c r="AE5090" s="2" t="str">
        <f t="shared" si="1350"/>
        <v/>
      </c>
      <c r="AF5090" s="2" t="str">
        <f t="shared" si="1351"/>
        <v/>
      </c>
      <c r="AG5090" s="2" t="str">
        <f t="shared" si="1352"/>
        <v/>
      </c>
      <c r="AH5090" s="2" t="str">
        <f t="shared" si="1353"/>
        <v/>
      </c>
      <c r="AI5090" s="2" t="str">
        <f t="shared" si="1354"/>
        <v/>
      </c>
      <c r="AK5090" s="2" t="str">
        <f t="shared" si="1355"/>
        <v/>
      </c>
      <c r="AL5090" s="2" t="str">
        <f t="shared" si="1356"/>
        <v/>
      </c>
      <c r="AM5090" s="2" t="str">
        <f t="shared" si="1357"/>
        <v/>
      </c>
      <c r="AN5090" s="2" t="str">
        <f t="shared" si="1358"/>
        <v/>
      </c>
      <c r="AO5090" s="2" t="str">
        <f t="shared" si="1359"/>
        <v/>
      </c>
    </row>
    <row r="5091" spans="1:41" x14ac:dyDescent="0.3">
      <c r="A5091" s="111">
        <v>44786.769976851851</v>
      </c>
      <c r="B5091" s="78" t="s">
        <v>5842</v>
      </c>
      <c r="C5091" s="78" t="s">
        <v>835</v>
      </c>
      <c r="D5091" s="78" t="s">
        <v>5843</v>
      </c>
      <c r="E5091" s="78">
        <v>11</v>
      </c>
      <c r="F5091" s="78" t="s">
        <v>807</v>
      </c>
      <c r="G5091" s="78" t="s">
        <v>100</v>
      </c>
      <c r="H5091" s="112" t="s">
        <v>208</v>
      </c>
      <c r="I5091" s="112">
        <v>3</v>
      </c>
      <c r="J5091" s="113">
        <v>44786.766180555554</v>
      </c>
      <c r="K5091" s="113">
        <v>44786.769976851851</v>
      </c>
      <c r="M5091" s="113">
        <v>44786.89770833333</v>
      </c>
      <c r="P5091" s="78" t="str">
        <f t="shared" si="1343"/>
        <v/>
      </c>
      <c r="S5091" s="78" t="str">
        <f t="shared" si="1344"/>
        <v/>
      </c>
      <c r="V5091" s="78" t="str">
        <f t="shared" si="1345"/>
        <v/>
      </c>
      <c r="W5091" s="113">
        <v>44786.900312500002</v>
      </c>
      <c r="X5091" s="113">
        <f t="shared" si="1346"/>
        <v>0.12773148147971369</v>
      </c>
      <c r="Y5091" s="113" t="str">
        <f t="shared" si="1347"/>
        <v/>
      </c>
      <c r="Z5091" s="113" t="str">
        <f t="shared" si="1348"/>
        <v/>
      </c>
      <c r="AB5091" s="2" t="str">
        <f t="shared" si="1349"/>
        <v/>
      </c>
      <c r="AC5091" s="2" t="str">
        <f t="shared" si="1349"/>
        <v/>
      </c>
      <c r="AE5091" s="2" t="str">
        <f t="shared" si="1350"/>
        <v/>
      </c>
      <c r="AF5091" s="2" t="str">
        <f t="shared" si="1351"/>
        <v/>
      </c>
      <c r="AG5091" s="2" t="str">
        <f t="shared" si="1352"/>
        <v/>
      </c>
      <c r="AH5091" s="2" t="str">
        <f t="shared" si="1353"/>
        <v/>
      </c>
      <c r="AI5091" s="2" t="str">
        <f t="shared" si="1354"/>
        <v/>
      </c>
      <c r="AK5091" s="2" t="str">
        <f t="shared" si="1355"/>
        <v/>
      </c>
      <c r="AL5091" s="2" t="str">
        <f t="shared" si="1356"/>
        <v/>
      </c>
      <c r="AM5091" s="2" t="str">
        <f t="shared" si="1357"/>
        <v/>
      </c>
      <c r="AN5091" s="2" t="str">
        <f t="shared" si="1358"/>
        <v/>
      </c>
      <c r="AO5091" s="2" t="str">
        <f t="shared" si="1359"/>
        <v/>
      </c>
    </row>
    <row r="5092" spans="1:41" x14ac:dyDescent="0.3">
      <c r="A5092" s="111">
        <v>44786.796689814815</v>
      </c>
      <c r="B5092" s="78" t="s">
        <v>5844</v>
      </c>
      <c r="C5092" s="78" t="s">
        <v>835</v>
      </c>
      <c r="D5092" s="78" t="s">
        <v>2203</v>
      </c>
      <c r="F5092" s="78" t="s">
        <v>811</v>
      </c>
      <c r="G5092" s="78" t="s">
        <v>96</v>
      </c>
      <c r="H5092" s="112" t="s">
        <v>438</v>
      </c>
      <c r="I5092" s="112">
        <v>3</v>
      </c>
      <c r="J5092" s="113">
        <v>44786.796689814815</v>
      </c>
      <c r="K5092" s="113">
        <v>44786.796689814815</v>
      </c>
      <c r="M5092" s="113">
        <v>44786.796747685185</v>
      </c>
      <c r="P5092" s="78" t="str">
        <f t="shared" si="1343"/>
        <v/>
      </c>
      <c r="S5092" s="78" t="str">
        <f t="shared" si="1344"/>
        <v/>
      </c>
      <c r="T5092" s="113">
        <v>44786.799131944441</v>
      </c>
      <c r="U5092" s="78" t="s">
        <v>1187</v>
      </c>
      <c r="V5092" s="78" t="str">
        <f t="shared" si="1345"/>
        <v>CIC</v>
      </c>
      <c r="W5092" s="113">
        <v>44786.810787037037</v>
      </c>
      <c r="X5092" s="113" t="str">
        <f t="shared" si="1346"/>
        <v/>
      </c>
      <c r="Y5092" s="113">
        <f t="shared" si="1347"/>
        <v>2.3842592563596554E-3</v>
      </c>
      <c r="Z5092" s="113">
        <f t="shared" si="1348"/>
        <v>1.1655092595901806E-2</v>
      </c>
      <c r="AB5092" s="2">
        <f t="shared" si="1349"/>
        <v>206</v>
      </c>
      <c r="AC5092" s="2">
        <f t="shared" si="1349"/>
        <v>1007</v>
      </c>
      <c r="AE5092" s="2" t="str">
        <f t="shared" si="1350"/>
        <v/>
      </c>
      <c r="AF5092" s="2" t="str">
        <f t="shared" si="1351"/>
        <v/>
      </c>
      <c r="AG5092" s="2" t="str">
        <f t="shared" si="1352"/>
        <v/>
      </c>
      <c r="AH5092" s="2">
        <f t="shared" si="1353"/>
        <v>206</v>
      </c>
      <c r="AI5092" s="2" t="str">
        <f t="shared" si="1354"/>
        <v/>
      </c>
      <c r="AK5092" s="2" t="str">
        <f t="shared" si="1355"/>
        <v/>
      </c>
      <c r="AL5092" s="2" t="str">
        <f t="shared" si="1356"/>
        <v/>
      </c>
      <c r="AM5092" s="2" t="str">
        <f t="shared" si="1357"/>
        <v/>
      </c>
      <c r="AN5092" s="2">
        <f t="shared" si="1358"/>
        <v>1007</v>
      </c>
      <c r="AO5092" s="2" t="str">
        <f t="shared" si="1359"/>
        <v/>
      </c>
    </row>
    <row r="5093" spans="1:41" x14ac:dyDescent="0.3">
      <c r="A5093" s="111">
        <v>44786.805324074077</v>
      </c>
      <c r="B5093" s="78" t="s">
        <v>5845</v>
      </c>
      <c r="C5093" s="78" t="s">
        <v>853</v>
      </c>
      <c r="D5093" s="78" t="s">
        <v>1722</v>
      </c>
      <c r="F5093" s="78" t="s">
        <v>809</v>
      </c>
      <c r="G5093" s="78" t="s">
        <v>128</v>
      </c>
      <c r="H5093" s="112" t="s">
        <v>350</v>
      </c>
      <c r="I5093" s="112">
        <v>3</v>
      </c>
      <c r="J5093" s="113">
        <v>44786.8046412037</v>
      </c>
      <c r="K5093" s="113">
        <v>44786.805324074077</v>
      </c>
      <c r="M5093" s="113">
        <v>44786.807199074072</v>
      </c>
      <c r="P5093" s="78" t="str">
        <f t="shared" si="1343"/>
        <v/>
      </c>
      <c r="S5093" s="78" t="str">
        <f t="shared" si="1344"/>
        <v/>
      </c>
      <c r="V5093" s="78" t="str">
        <f t="shared" si="1345"/>
        <v/>
      </c>
      <c r="W5093" s="113">
        <v>44786.813333333332</v>
      </c>
      <c r="X5093" s="113">
        <f t="shared" si="1346"/>
        <v>1.8749999944702722E-3</v>
      </c>
      <c r="Y5093" s="113" t="str">
        <f t="shared" si="1347"/>
        <v/>
      </c>
      <c r="Z5093" s="113" t="str">
        <f t="shared" si="1348"/>
        <v/>
      </c>
      <c r="AB5093" s="2" t="str">
        <f t="shared" si="1349"/>
        <v/>
      </c>
      <c r="AC5093" s="2" t="str">
        <f t="shared" si="1349"/>
        <v/>
      </c>
      <c r="AE5093" s="2" t="str">
        <f t="shared" si="1350"/>
        <v/>
      </c>
      <c r="AF5093" s="2" t="str">
        <f t="shared" si="1351"/>
        <v/>
      </c>
      <c r="AG5093" s="2" t="str">
        <f t="shared" si="1352"/>
        <v/>
      </c>
      <c r="AH5093" s="2" t="str">
        <f t="shared" si="1353"/>
        <v/>
      </c>
      <c r="AI5093" s="2" t="str">
        <f t="shared" si="1354"/>
        <v/>
      </c>
      <c r="AK5093" s="2" t="str">
        <f t="shared" si="1355"/>
        <v/>
      </c>
      <c r="AL5093" s="2" t="str">
        <f t="shared" si="1356"/>
        <v/>
      </c>
      <c r="AM5093" s="2" t="str">
        <f t="shared" si="1357"/>
        <v/>
      </c>
      <c r="AN5093" s="2" t="str">
        <f t="shared" si="1358"/>
        <v/>
      </c>
      <c r="AO5093" s="2" t="str">
        <f t="shared" si="1359"/>
        <v/>
      </c>
    </row>
    <row r="5094" spans="1:41" x14ac:dyDescent="0.3">
      <c r="A5094" s="111">
        <v>44786.806273148148</v>
      </c>
      <c r="B5094" s="78" t="s">
        <v>5846</v>
      </c>
      <c r="C5094" s="78" t="s">
        <v>846</v>
      </c>
      <c r="D5094" s="78" t="s">
        <v>1299</v>
      </c>
      <c r="E5094" s="78">
        <v>2</v>
      </c>
      <c r="F5094" s="78" t="s">
        <v>809</v>
      </c>
      <c r="G5094" s="78" t="s">
        <v>116</v>
      </c>
      <c r="H5094" s="112" t="s">
        <v>228</v>
      </c>
      <c r="I5094" s="112">
        <v>2</v>
      </c>
      <c r="J5094" s="113">
        <v>44786.805219907408</v>
      </c>
      <c r="K5094" s="113">
        <v>44786.806273148148</v>
      </c>
      <c r="M5094" s="113">
        <v>44786.806550925925</v>
      </c>
      <c r="P5094" s="78" t="str">
        <f t="shared" si="1343"/>
        <v/>
      </c>
      <c r="S5094" s="78" t="str">
        <f t="shared" si="1344"/>
        <v/>
      </c>
      <c r="T5094" s="113">
        <v>44786.812673611108</v>
      </c>
      <c r="U5094" s="78" t="s">
        <v>1185</v>
      </c>
      <c r="V5094" s="78" t="str">
        <f t="shared" si="1345"/>
        <v>CIC</v>
      </c>
      <c r="W5094" s="113">
        <v>44786.825254629628</v>
      </c>
      <c r="X5094" s="113">
        <f t="shared" si="1346"/>
        <v>2.7777777722803876E-4</v>
      </c>
      <c r="Y5094" s="113">
        <f t="shared" si="1347"/>
        <v>6.1226851830724627E-3</v>
      </c>
      <c r="Z5094" s="113">
        <f t="shared" si="1348"/>
        <v>1.2581018519995268E-2</v>
      </c>
      <c r="AB5094" s="2">
        <f t="shared" si="1349"/>
        <v>529</v>
      </c>
      <c r="AC5094" s="2">
        <f t="shared" si="1349"/>
        <v>1087</v>
      </c>
      <c r="AE5094" s="2" t="str">
        <f t="shared" si="1350"/>
        <v/>
      </c>
      <c r="AF5094" s="2" t="str">
        <f t="shared" si="1351"/>
        <v/>
      </c>
      <c r="AG5094" s="2">
        <f t="shared" si="1352"/>
        <v>529</v>
      </c>
      <c r="AH5094" s="2" t="str">
        <f t="shared" si="1353"/>
        <v/>
      </c>
      <c r="AI5094" s="2" t="str">
        <f t="shared" si="1354"/>
        <v/>
      </c>
      <c r="AK5094" s="2" t="str">
        <f t="shared" si="1355"/>
        <v/>
      </c>
      <c r="AL5094" s="2" t="str">
        <f t="shared" si="1356"/>
        <v/>
      </c>
      <c r="AM5094" s="2">
        <f t="shared" si="1357"/>
        <v>1087</v>
      </c>
      <c r="AN5094" s="2" t="str">
        <f t="shared" si="1358"/>
        <v/>
      </c>
      <c r="AO5094" s="2" t="str">
        <f t="shared" si="1359"/>
        <v/>
      </c>
    </row>
    <row r="5095" spans="1:41" x14ac:dyDescent="0.3">
      <c r="A5095" s="111">
        <v>44786.806273148148</v>
      </c>
      <c r="B5095" s="78" t="s">
        <v>5846</v>
      </c>
      <c r="C5095" s="78" t="s">
        <v>835</v>
      </c>
      <c r="D5095" s="78" t="s">
        <v>1299</v>
      </c>
      <c r="E5095" s="78">
        <v>2</v>
      </c>
      <c r="F5095" s="78" t="s">
        <v>809</v>
      </c>
      <c r="G5095" s="78" t="s">
        <v>116</v>
      </c>
      <c r="H5095" s="112" t="s">
        <v>228</v>
      </c>
      <c r="I5095" s="112">
        <v>2</v>
      </c>
      <c r="J5095" s="113">
        <v>44786.805219907408</v>
      </c>
      <c r="K5095" s="113">
        <v>44786.806273148148</v>
      </c>
      <c r="M5095" s="113">
        <v>44786.810833333337</v>
      </c>
      <c r="P5095" s="78" t="str">
        <f t="shared" si="1343"/>
        <v/>
      </c>
      <c r="S5095" s="78" t="str">
        <f t="shared" si="1344"/>
        <v/>
      </c>
      <c r="V5095" s="78" t="str">
        <f t="shared" si="1345"/>
        <v/>
      </c>
      <c r="W5095" s="113">
        <v>44786.811828703707</v>
      </c>
      <c r="X5095" s="113">
        <f t="shared" si="1346"/>
        <v>4.5601851888932288E-3</v>
      </c>
      <c r="Y5095" s="113" t="str">
        <f t="shared" si="1347"/>
        <v/>
      </c>
      <c r="Z5095" s="113" t="str">
        <f t="shared" si="1348"/>
        <v/>
      </c>
      <c r="AB5095" s="2" t="str">
        <f t="shared" si="1349"/>
        <v/>
      </c>
      <c r="AC5095" s="2" t="str">
        <f t="shared" si="1349"/>
        <v/>
      </c>
      <c r="AE5095" s="2" t="str">
        <f t="shared" si="1350"/>
        <v/>
      </c>
      <c r="AF5095" s="2" t="str">
        <f t="shared" si="1351"/>
        <v/>
      </c>
      <c r="AG5095" s="2" t="str">
        <f t="shared" si="1352"/>
        <v/>
      </c>
      <c r="AH5095" s="2" t="str">
        <f t="shared" si="1353"/>
        <v/>
      </c>
      <c r="AI5095" s="2" t="str">
        <f t="shared" si="1354"/>
        <v/>
      </c>
      <c r="AK5095" s="2" t="str">
        <f t="shared" si="1355"/>
        <v/>
      </c>
      <c r="AL5095" s="2" t="str">
        <f t="shared" si="1356"/>
        <v/>
      </c>
      <c r="AM5095" s="2" t="str">
        <f t="shared" si="1357"/>
        <v/>
      </c>
      <c r="AN5095" s="2" t="str">
        <f t="shared" si="1358"/>
        <v/>
      </c>
      <c r="AO5095" s="2" t="str">
        <f t="shared" si="1359"/>
        <v/>
      </c>
    </row>
    <row r="5096" spans="1:41" x14ac:dyDescent="0.3">
      <c r="A5096" s="111">
        <v>44786.811527777776</v>
      </c>
      <c r="B5096" s="78" t="s">
        <v>5847</v>
      </c>
      <c r="C5096" s="78" t="s">
        <v>835</v>
      </c>
      <c r="D5096" s="78" t="s">
        <v>1199</v>
      </c>
      <c r="E5096" s="78">
        <v>482</v>
      </c>
      <c r="F5096" s="78" t="s">
        <v>809</v>
      </c>
      <c r="G5096" s="78" t="s">
        <v>86</v>
      </c>
      <c r="H5096" s="112" t="s">
        <v>210</v>
      </c>
      <c r="I5096" s="112">
        <v>3</v>
      </c>
      <c r="J5096" s="113">
        <v>44786.811388888891</v>
      </c>
      <c r="K5096" s="113">
        <v>44786.811527777776</v>
      </c>
      <c r="M5096" s="113">
        <v>44786.811828703707</v>
      </c>
      <c r="P5096" s="78" t="str">
        <f t="shared" si="1343"/>
        <v/>
      </c>
      <c r="Q5096" s="113">
        <v>44786.812951388885</v>
      </c>
      <c r="R5096" s="78" t="s">
        <v>1185</v>
      </c>
      <c r="S5096" s="78" t="str">
        <f t="shared" si="1344"/>
        <v>CIC</v>
      </c>
      <c r="V5096" s="78" t="str">
        <f t="shared" si="1345"/>
        <v/>
      </c>
      <c r="W5096" s="113">
        <v>44786.824953703705</v>
      </c>
      <c r="X5096" s="113">
        <f t="shared" si="1346"/>
        <v>3.0092593078734353E-4</v>
      </c>
      <c r="Y5096" s="113" t="str">
        <f t="shared" si="1347"/>
        <v/>
      </c>
      <c r="Z5096" s="113" t="str">
        <f t="shared" si="1348"/>
        <v/>
      </c>
      <c r="AB5096" s="2" t="str">
        <f t="shared" si="1349"/>
        <v/>
      </c>
      <c r="AC5096" s="2" t="str">
        <f t="shared" si="1349"/>
        <v/>
      </c>
      <c r="AE5096" s="2" t="str">
        <f t="shared" si="1350"/>
        <v/>
      </c>
      <c r="AF5096" s="2" t="str">
        <f t="shared" si="1351"/>
        <v/>
      </c>
      <c r="AG5096" s="2" t="str">
        <f t="shared" si="1352"/>
        <v/>
      </c>
      <c r="AH5096" s="2" t="str">
        <f t="shared" si="1353"/>
        <v/>
      </c>
      <c r="AI5096" s="2" t="str">
        <f t="shared" si="1354"/>
        <v/>
      </c>
      <c r="AK5096" s="2" t="str">
        <f t="shared" si="1355"/>
        <v/>
      </c>
      <c r="AL5096" s="2" t="str">
        <f t="shared" si="1356"/>
        <v/>
      </c>
      <c r="AM5096" s="2" t="str">
        <f t="shared" si="1357"/>
        <v/>
      </c>
      <c r="AN5096" s="2" t="str">
        <f t="shared" si="1358"/>
        <v/>
      </c>
      <c r="AO5096" s="2" t="str">
        <f t="shared" si="1359"/>
        <v/>
      </c>
    </row>
    <row r="5097" spans="1:41" x14ac:dyDescent="0.3">
      <c r="A5097" s="111">
        <v>44786.819097222222</v>
      </c>
      <c r="B5097" s="78" t="s">
        <v>5848</v>
      </c>
      <c r="C5097" s="78" t="s">
        <v>846</v>
      </c>
      <c r="D5097" s="78" t="s">
        <v>1320</v>
      </c>
      <c r="E5097" s="78">
        <v>63</v>
      </c>
      <c r="F5097" s="78" t="s">
        <v>809</v>
      </c>
      <c r="G5097" s="78" t="s">
        <v>104</v>
      </c>
      <c r="H5097" s="112" t="s">
        <v>198</v>
      </c>
      <c r="I5097" s="112">
        <v>3</v>
      </c>
      <c r="J5097" s="113">
        <v>44786.81858796296</v>
      </c>
      <c r="K5097" s="113">
        <v>44786.819097222222</v>
      </c>
      <c r="M5097" s="113">
        <v>44786.87699074074</v>
      </c>
      <c r="N5097" s="113">
        <v>44786.87703703704</v>
      </c>
      <c r="O5097" s="78" t="s">
        <v>1185</v>
      </c>
      <c r="P5097" s="78" t="str">
        <f t="shared" si="1343"/>
        <v>CIC</v>
      </c>
      <c r="S5097" s="78" t="str">
        <f t="shared" si="1344"/>
        <v/>
      </c>
      <c r="T5097" s="113">
        <v>44786.889374999999</v>
      </c>
      <c r="U5097" s="78" t="s">
        <v>1220</v>
      </c>
      <c r="V5097" s="78" t="str">
        <f t="shared" si="1345"/>
        <v>PLOEG</v>
      </c>
      <c r="W5097" s="113">
        <v>44786.900069444448</v>
      </c>
      <c r="X5097" s="113">
        <f t="shared" si="1346"/>
        <v>5.7893518518540077E-2</v>
      </c>
      <c r="Y5097" s="113">
        <f t="shared" si="1347"/>
        <v>1.2384259258396924E-2</v>
      </c>
      <c r="Z5097" s="113">
        <f t="shared" si="1348"/>
        <v>1.0694444448745344E-2</v>
      </c>
      <c r="AB5097" s="2">
        <f t="shared" si="1349"/>
        <v>1070</v>
      </c>
      <c r="AC5097" s="2">
        <f t="shared" si="1349"/>
        <v>924</v>
      </c>
      <c r="AE5097" s="2" t="str">
        <f t="shared" si="1350"/>
        <v/>
      </c>
      <c r="AF5097" s="2" t="str">
        <f t="shared" si="1351"/>
        <v/>
      </c>
      <c r="AG5097" s="2" t="str">
        <f t="shared" si="1352"/>
        <v/>
      </c>
      <c r="AH5097" s="2">
        <f t="shared" si="1353"/>
        <v>1070</v>
      </c>
      <c r="AI5097" s="2" t="str">
        <f t="shared" si="1354"/>
        <v/>
      </c>
      <c r="AK5097" s="2" t="str">
        <f t="shared" si="1355"/>
        <v/>
      </c>
      <c r="AL5097" s="2" t="str">
        <f t="shared" si="1356"/>
        <v/>
      </c>
      <c r="AM5097" s="2" t="str">
        <f t="shared" si="1357"/>
        <v/>
      </c>
      <c r="AN5097" s="2">
        <f t="shared" si="1358"/>
        <v>924</v>
      </c>
      <c r="AO5097" s="2" t="str">
        <f t="shared" si="1359"/>
        <v/>
      </c>
    </row>
    <row r="5098" spans="1:41" x14ac:dyDescent="0.3">
      <c r="A5098" s="111">
        <v>44786.823969907404</v>
      </c>
      <c r="B5098" s="78" t="s">
        <v>5849</v>
      </c>
      <c r="C5098" s="78" t="s">
        <v>835</v>
      </c>
      <c r="D5098" s="78" t="s">
        <v>1594</v>
      </c>
      <c r="F5098" s="78" t="s">
        <v>808</v>
      </c>
      <c r="G5098" s="78" t="s">
        <v>90</v>
      </c>
      <c r="H5098" s="112" t="s">
        <v>286</v>
      </c>
      <c r="I5098" s="112">
        <v>2</v>
      </c>
      <c r="J5098" s="113">
        <v>44786.822002314817</v>
      </c>
      <c r="K5098" s="113">
        <v>44786.823969907404</v>
      </c>
      <c r="M5098" s="113">
        <v>44786.824988425928</v>
      </c>
      <c r="P5098" s="78" t="str">
        <f t="shared" si="1343"/>
        <v/>
      </c>
      <c r="S5098" s="78" t="str">
        <f t="shared" si="1344"/>
        <v/>
      </c>
      <c r="T5098" s="113">
        <v>44786.830416666664</v>
      </c>
      <c r="U5098" s="78" t="s">
        <v>1185</v>
      </c>
      <c r="V5098" s="78" t="str">
        <f t="shared" si="1345"/>
        <v>CIC</v>
      </c>
      <c r="W5098" s="113">
        <v>44786.852708333332</v>
      </c>
      <c r="X5098" s="113">
        <f t="shared" si="1346"/>
        <v>1.0185185237787664E-3</v>
      </c>
      <c r="Y5098" s="113">
        <f t="shared" si="1347"/>
        <v>5.428240736364387E-3</v>
      </c>
      <c r="Z5098" s="113">
        <f t="shared" si="1348"/>
        <v>2.2291666668024845E-2</v>
      </c>
      <c r="AB5098" s="2">
        <f t="shared" si="1349"/>
        <v>469</v>
      </c>
      <c r="AC5098" s="2">
        <f t="shared" si="1349"/>
        <v>1926</v>
      </c>
      <c r="AE5098" s="2" t="str">
        <f t="shared" si="1350"/>
        <v/>
      </c>
      <c r="AF5098" s="2" t="str">
        <f t="shared" si="1351"/>
        <v/>
      </c>
      <c r="AG5098" s="2">
        <f t="shared" si="1352"/>
        <v>469</v>
      </c>
      <c r="AH5098" s="2" t="str">
        <f t="shared" si="1353"/>
        <v/>
      </c>
      <c r="AI5098" s="2" t="str">
        <f t="shared" si="1354"/>
        <v/>
      </c>
      <c r="AK5098" s="2" t="str">
        <f t="shared" si="1355"/>
        <v/>
      </c>
      <c r="AL5098" s="2" t="str">
        <f t="shared" si="1356"/>
        <v/>
      </c>
      <c r="AM5098" s="2">
        <f t="shared" si="1357"/>
        <v>1926</v>
      </c>
      <c r="AN5098" s="2" t="str">
        <f t="shared" si="1358"/>
        <v/>
      </c>
      <c r="AO5098" s="2" t="str">
        <f t="shared" si="1359"/>
        <v/>
      </c>
    </row>
    <row r="5099" spans="1:41" x14ac:dyDescent="0.3">
      <c r="A5099" s="111">
        <v>44786.823969907404</v>
      </c>
      <c r="B5099" s="78" t="s">
        <v>5849</v>
      </c>
      <c r="C5099" s="78" t="s">
        <v>846</v>
      </c>
      <c r="D5099" s="78" t="s">
        <v>1594</v>
      </c>
      <c r="F5099" s="78" t="s">
        <v>808</v>
      </c>
      <c r="G5099" s="78" t="s">
        <v>90</v>
      </c>
      <c r="H5099" s="112" t="s">
        <v>286</v>
      </c>
      <c r="I5099" s="112">
        <v>2</v>
      </c>
      <c r="J5099" s="113">
        <v>44786.822002314817</v>
      </c>
      <c r="K5099" s="113">
        <v>44786.823969907404</v>
      </c>
      <c r="M5099" s="113">
        <v>44786.825300925928</v>
      </c>
      <c r="P5099" s="78" t="str">
        <f t="shared" si="1343"/>
        <v/>
      </c>
      <c r="S5099" s="78" t="str">
        <f t="shared" si="1344"/>
        <v/>
      </c>
      <c r="T5099" s="113">
        <v>44786.830439814818</v>
      </c>
      <c r="U5099" s="78" t="s">
        <v>1185</v>
      </c>
      <c r="V5099" s="78" t="str">
        <f t="shared" si="1345"/>
        <v>CIC</v>
      </c>
      <c r="W5099" s="113">
        <v>44786.876909722225</v>
      </c>
      <c r="X5099" s="113">
        <f t="shared" si="1346"/>
        <v>1.3310185240698047E-3</v>
      </c>
      <c r="Y5099" s="113">
        <f t="shared" si="1347"/>
        <v>5.1388888896326534E-3</v>
      </c>
      <c r="Z5099" s="113">
        <f t="shared" si="1348"/>
        <v>4.6469907407299615E-2</v>
      </c>
      <c r="AB5099" s="2">
        <f t="shared" si="1349"/>
        <v>444</v>
      </c>
      <c r="AC5099" s="2">
        <f t="shared" si="1349"/>
        <v>4015</v>
      </c>
      <c r="AE5099" s="2" t="str">
        <f t="shared" si="1350"/>
        <v/>
      </c>
      <c r="AF5099" s="2" t="str">
        <f t="shared" si="1351"/>
        <v/>
      </c>
      <c r="AG5099" s="2">
        <f t="shared" si="1352"/>
        <v>444</v>
      </c>
      <c r="AH5099" s="2" t="str">
        <f t="shared" si="1353"/>
        <v/>
      </c>
      <c r="AI5099" s="2" t="str">
        <f t="shared" si="1354"/>
        <v/>
      </c>
      <c r="AK5099" s="2" t="str">
        <f t="shared" si="1355"/>
        <v/>
      </c>
      <c r="AL5099" s="2" t="str">
        <f t="shared" si="1356"/>
        <v/>
      </c>
      <c r="AM5099" s="2">
        <f t="shared" si="1357"/>
        <v>4015</v>
      </c>
      <c r="AN5099" s="2" t="str">
        <f t="shared" si="1358"/>
        <v/>
      </c>
      <c r="AO5099" s="2" t="str">
        <f t="shared" si="1359"/>
        <v/>
      </c>
    </row>
    <row r="5100" spans="1:41" x14ac:dyDescent="0.3">
      <c r="A5100" s="111">
        <v>44786.844884259262</v>
      </c>
      <c r="B5100" s="78" t="s">
        <v>5850</v>
      </c>
      <c r="C5100" s="78" t="s">
        <v>835</v>
      </c>
      <c r="D5100" s="78" t="s">
        <v>1232</v>
      </c>
      <c r="E5100" s="78">
        <v>58</v>
      </c>
      <c r="F5100" s="78" t="s">
        <v>807</v>
      </c>
      <c r="G5100" s="78" t="s">
        <v>88</v>
      </c>
      <c r="H5100" s="112" t="s">
        <v>256</v>
      </c>
      <c r="I5100" s="112">
        <v>3</v>
      </c>
      <c r="J5100" s="113">
        <v>44786.844467592593</v>
      </c>
      <c r="K5100" s="113">
        <v>44786.844884259262</v>
      </c>
      <c r="M5100" s="113">
        <v>44786.853587962964</v>
      </c>
      <c r="N5100" s="113">
        <v>44786.87703703704</v>
      </c>
      <c r="O5100" s="78" t="s">
        <v>1185</v>
      </c>
      <c r="P5100" s="78" t="str">
        <f t="shared" si="1343"/>
        <v>CIC</v>
      </c>
      <c r="S5100" s="78" t="str">
        <f t="shared" si="1344"/>
        <v/>
      </c>
      <c r="T5100" s="113">
        <v>44786.881851851853</v>
      </c>
      <c r="U5100" s="78" t="s">
        <v>1200</v>
      </c>
      <c r="V5100" s="78" t="str">
        <f t="shared" si="1345"/>
        <v>PLOEG</v>
      </c>
      <c r="W5100" s="113">
        <v>44786.897627314815</v>
      </c>
      <c r="X5100" s="113">
        <f t="shared" si="1346"/>
        <v>8.703703701030463E-3</v>
      </c>
      <c r="Y5100" s="113">
        <f t="shared" si="1347"/>
        <v>2.8263888889341615E-2</v>
      </c>
      <c r="Z5100" s="113">
        <f t="shared" si="1348"/>
        <v>1.5775462961755693E-2</v>
      </c>
      <c r="AB5100" s="2">
        <f t="shared" si="1349"/>
        <v>2442</v>
      </c>
      <c r="AC5100" s="2">
        <f t="shared" si="1349"/>
        <v>1363</v>
      </c>
      <c r="AE5100" s="2" t="str">
        <f t="shared" si="1350"/>
        <v/>
      </c>
      <c r="AF5100" s="2" t="str">
        <f t="shared" si="1351"/>
        <v/>
      </c>
      <c r="AG5100" s="2" t="str">
        <f t="shared" si="1352"/>
        <v/>
      </c>
      <c r="AH5100" s="2">
        <f t="shared" si="1353"/>
        <v>2442</v>
      </c>
      <c r="AI5100" s="2" t="str">
        <f t="shared" si="1354"/>
        <v/>
      </c>
      <c r="AK5100" s="2" t="str">
        <f t="shared" si="1355"/>
        <v/>
      </c>
      <c r="AL5100" s="2" t="str">
        <f t="shared" si="1356"/>
        <v/>
      </c>
      <c r="AM5100" s="2" t="str">
        <f t="shared" si="1357"/>
        <v/>
      </c>
      <c r="AN5100" s="2">
        <f t="shared" si="1358"/>
        <v>1363</v>
      </c>
      <c r="AO5100" s="2" t="str">
        <f t="shared" si="1359"/>
        <v/>
      </c>
    </row>
    <row r="5101" spans="1:41" x14ac:dyDescent="0.3">
      <c r="A5101" s="111">
        <v>44786.916273148148</v>
      </c>
      <c r="B5101" s="78" t="s">
        <v>5851</v>
      </c>
      <c r="C5101" s="78" t="s">
        <v>846</v>
      </c>
      <c r="D5101" s="78" t="s">
        <v>2346</v>
      </c>
      <c r="E5101" s="78">
        <v>12</v>
      </c>
      <c r="F5101" s="78" t="s">
        <v>808</v>
      </c>
      <c r="G5101" s="78" t="s">
        <v>92</v>
      </c>
      <c r="H5101" s="112" t="s">
        <v>204</v>
      </c>
      <c r="I5101" s="112">
        <v>2</v>
      </c>
      <c r="J5101" s="113">
        <v>44786.915300925924</v>
      </c>
      <c r="K5101" s="113">
        <v>44786.916273148148</v>
      </c>
      <c r="M5101" s="113">
        <v>44786.920914351853</v>
      </c>
      <c r="P5101" s="78" t="str">
        <f t="shared" si="1343"/>
        <v/>
      </c>
      <c r="S5101" s="78" t="str">
        <f t="shared" si="1344"/>
        <v/>
      </c>
      <c r="V5101" s="78" t="str">
        <f t="shared" si="1345"/>
        <v/>
      </c>
      <c r="W5101" s="113">
        <v>44786.97797453704</v>
      </c>
      <c r="X5101" s="113">
        <f t="shared" si="1346"/>
        <v>4.6412037045229226E-3</v>
      </c>
      <c r="Y5101" s="113" t="str">
        <f t="shared" si="1347"/>
        <v/>
      </c>
      <c r="Z5101" s="113" t="str">
        <f t="shared" si="1348"/>
        <v/>
      </c>
      <c r="AB5101" s="2" t="str">
        <f t="shared" si="1349"/>
        <v/>
      </c>
      <c r="AC5101" s="2" t="str">
        <f t="shared" si="1349"/>
        <v/>
      </c>
      <c r="AE5101" s="2" t="str">
        <f t="shared" si="1350"/>
        <v/>
      </c>
      <c r="AF5101" s="2" t="str">
        <f t="shared" si="1351"/>
        <v/>
      </c>
      <c r="AG5101" s="2" t="str">
        <f t="shared" si="1352"/>
        <v/>
      </c>
      <c r="AH5101" s="2" t="str">
        <f t="shared" si="1353"/>
        <v/>
      </c>
      <c r="AI5101" s="2" t="str">
        <f t="shared" si="1354"/>
        <v/>
      </c>
      <c r="AK5101" s="2" t="str">
        <f t="shared" si="1355"/>
        <v/>
      </c>
      <c r="AL5101" s="2" t="str">
        <f t="shared" si="1356"/>
        <v/>
      </c>
      <c r="AM5101" s="2" t="str">
        <f t="shared" si="1357"/>
        <v/>
      </c>
      <c r="AN5101" s="2" t="str">
        <f t="shared" si="1358"/>
        <v/>
      </c>
      <c r="AO5101" s="2" t="str">
        <f t="shared" si="1359"/>
        <v/>
      </c>
    </row>
    <row r="5102" spans="1:41" x14ac:dyDescent="0.3">
      <c r="A5102" s="111">
        <v>44786.961863425924</v>
      </c>
      <c r="B5102" s="78" t="s">
        <v>5852</v>
      </c>
      <c r="C5102" s="78" t="s">
        <v>835</v>
      </c>
      <c r="D5102" s="78" t="s">
        <v>1272</v>
      </c>
      <c r="E5102" s="78">
        <v>40</v>
      </c>
      <c r="F5102" s="78" t="s">
        <v>808</v>
      </c>
      <c r="G5102" s="78" t="s">
        <v>88</v>
      </c>
      <c r="H5102" s="112" t="s">
        <v>230</v>
      </c>
      <c r="I5102" s="112">
        <v>3</v>
      </c>
      <c r="J5102" s="113">
        <v>44786.960578703707</v>
      </c>
      <c r="K5102" s="113">
        <v>44786.961863425924</v>
      </c>
      <c r="M5102" s="113">
        <v>44786.96197916667</v>
      </c>
      <c r="P5102" s="78" t="str">
        <f t="shared" si="1343"/>
        <v/>
      </c>
      <c r="Q5102" s="113">
        <v>44786.97865740741</v>
      </c>
      <c r="R5102" s="78" t="s">
        <v>1200</v>
      </c>
      <c r="S5102" s="78" t="str">
        <f t="shared" si="1344"/>
        <v>PLOEG</v>
      </c>
      <c r="T5102" s="113">
        <v>44786.981909722221</v>
      </c>
      <c r="U5102" s="78" t="s">
        <v>1216</v>
      </c>
      <c r="V5102" s="78" t="str">
        <f t="shared" si="1345"/>
        <v>PLOEG</v>
      </c>
      <c r="W5102" s="113">
        <v>44786.9844212963</v>
      </c>
      <c r="X5102" s="113">
        <f t="shared" si="1346"/>
        <v>1.1574074596865103E-4</v>
      </c>
      <c r="Y5102" s="113">
        <f t="shared" si="1347"/>
        <v>1.993055555067258E-2</v>
      </c>
      <c r="Z5102" s="113">
        <f t="shared" si="1348"/>
        <v>2.5115740791079588E-3</v>
      </c>
      <c r="AB5102" s="2">
        <f t="shared" si="1349"/>
        <v>1722</v>
      </c>
      <c r="AC5102" s="2">
        <f t="shared" si="1349"/>
        <v>217</v>
      </c>
      <c r="AE5102" s="2" t="str">
        <f t="shared" si="1350"/>
        <v/>
      </c>
      <c r="AF5102" s="2" t="str">
        <f t="shared" si="1351"/>
        <v/>
      </c>
      <c r="AG5102" s="2" t="str">
        <f t="shared" si="1352"/>
        <v/>
      </c>
      <c r="AH5102" s="2">
        <f t="shared" si="1353"/>
        <v>1722</v>
      </c>
      <c r="AI5102" s="2" t="str">
        <f t="shared" si="1354"/>
        <v/>
      </c>
      <c r="AK5102" s="2" t="str">
        <f t="shared" si="1355"/>
        <v/>
      </c>
      <c r="AL5102" s="2" t="str">
        <f t="shared" si="1356"/>
        <v/>
      </c>
      <c r="AM5102" s="2" t="str">
        <f t="shared" si="1357"/>
        <v/>
      </c>
      <c r="AN5102" s="2">
        <f t="shared" si="1358"/>
        <v>217</v>
      </c>
      <c r="AO5102" s="2" t="str">
        <f t="shared" si="1359"/>
        <v/>
      </c>
    </row>
    <row r="5103" spans="1:41" x14ac:dyDescent="0.3">
      <c r="A5103" s="111">
        <v>44786.963252314818</v>
      </c>
      <c r="B5103" s="78" t="s">
        <v>5853</v>
      </c>
      <c r="C5103" s="78" t="s">
        <v>846</v>
      </c>
      <c r="D5103" s="78" t="s">
        <v>1240</v>
      </c>
      <c r="F5103" s="78" t="s">
        <v>807</v>
      </c>
      <c r="G5103" s="78" t="s">
        <v>88</v>
      </c>
      <c r="H5103" s="112" t="s">
        <v>200</v>
      </c>
      <c r="I5103" s="112">
        <v>3</v>
      </c>
      <c r="J5103" s="113">
        <v>44786.962638888886</v>
      </c>
      <c r="K5103" s="113">
        <v>44786.963252314818</v>
      </c>
      <c r="M5103" s="113">
        <v>44786.978020833332</v>
      </c>
      <c r="P5103" s="78" t="str">
        <f t="shared" si="1343"/>
        <v/>
      </c>
      <c r="Q5103" s="113">
        <v>44786.978518518517</v>
      </c>
      <c r="R5103" s="78" t="s">
        <v>1203</v>
      </c>
      <c r="S5103" s="78" t="str">
        <f t="shared" si="1344"/>
        <v>PLOEG</v>
      </c>
      <c r="T5103" s="113">
        <v>44786.988263888888</v>
      </c>
      <c r="U5103" s="78" t="s">
        <v>1203</v>
      </c>
      <c r="V5103" s="78" t="str">
        <f t="shared" si="1345"/>
        <v>PLOEG</v>
      </c>
      <c r="W5103" s="113">
        <v>44786.990416666667</v>
      </c>
      <c r="X5103" s="113">
        <f t="shared" si="1346"/>
        <v>1.4768518514756579E-2</v>
      </c>
      <c r="Y5103" s="113">
        <f t="shared" si="1347"/>
        <v>1.0243055556202307E-2</v>
      </c>
      <c r="Z5103" s="113">
        <f t="shared" si="1348"/>
        <v>2.1527777789742686E-3</v>
      </c>
      <c r="AB5103" s="2">
        <f t="shared" si="1349"/>
        <v>885</v>
      </c>
      <c r="AC5103" s="2">
        <f t="shared" si="1349"/>
        <v>186</v>
      </c>
      <c r="AE5103" s="2" t="str">
        <f t="shared" si="1350"/>
        <v/>
      </c>
      <c r="AF5103" s="2" t="str">
        <f t="shared" si="1351"/>
        <v/>
      </c>
      <c r="AG5103" s="2" t="str">
        <f t="shared" si="1352"/>
        <v/>
      </c>
      <c r="AH5103" s="2">
        <f t="shared" si="1353"/>
        <v>885</v>
      </c>
      <c r="AI5103" s="2" t="str">
        <f t="shared" si="1354"/>
        <v/>
      </c>
      <c r="AK5103" s="2" t="str">
        <f t="shared" si="1355"/>
        <v/>
      </c>
      <c r="AL5103" s="2" t="str">
        <f t="shared" si="1356"/>
        <v/>
      </c>
      <c r="AM5103" s="2" t="str">
        <f t="shared" si="1357"/>
        <v/>
      </c>
      <c r="AN5103" s="2">
        <f t="shared" si="1358"/>
        <v>186</v>
      </c>
      <c r="AO5103" s="2" t="str">
        <f t="shared" si="1359"/>
        <v/>
      </c>
    </row>
    <row r="5104" spans="1:41" x14ac:dyDescent="0.3">
      <c r="A5104" s="111">
        <v>44786.984166666669</v>
      </c>
      <c r="B5104" s="78" t="s">
        <v>5854</v>
      </c>
      <c r="C5104" s="78" t="s">
        <v>835</v>
      </c>
      <c r="D5104" s="78" t="s">
        <v>5855</v>
      </c>
      <c r="E5104" s="78">
        <v>294</v>
      </c>
      <c r="F5104" s="78" t="s">
        <v>810</v>
      </c>
      <c r="G5104" s="78" t="s">
        <v>86</v>
      </c>
      <c r="H5104" s="112" t="s">
        <v>314</v>
      </c>
      <c r="I5104" s="112">
        <v>4</v>
      </c>
      <c r="J5104" s="113">
        <v>44786.984166666669</v>
      </c>
      <c r="K5104" s="113">
        <v>44786.984166666669</v>
      </c>
      <c r="M5104" s="113">
        <v>44786.984467592592</v>
      </c>
      <c r="N5104" s="113">
        <v>44786.984490740739</v>
      </c>
      <c r="O5104" s="78" t="s">
        <v>1185</v>
      </c>
      <c r="P5104" s="78" t="str">
        <f t="shared" si="1343"/>
        <v>CIC</v>
      </c>
      <c r="S5104" s="78" t="str">
        <f t="shared" si="1344"/>
        <v/>
      </c>
      <c r="V5104" s="78" t="str">
        <f t="shared" si="1345"/>
        <v/>
      </c>
      <c r="W5104" s="113">
        <v>44787.01321759259</v>
      </c>
      <c r="X5104" s="113">
        <f t="shared" si="1346"/>
        <v>3.0092592351138592E-4</v>
      </c>
      <c r="Y5104" s="113" t="str">
        <f t="shared" si="1347"/>
        <v/>
      </c>
      <c r="Z5104" s="113" t="str">
        <f t="shared" si="1348"/>
        <v/>
      </c>
      <c r="AB5104" s="2" t="str">
        <f t="shared" si="1349"/>
        <v/>
      </c>
      <c r="AC5104" s="2" t="str">
        <f t="shared" si="1349"/>
        <v/>
      </c>
      <c r="AE5104" s="2" t="str">
        <f t="shared" si="1350"/>
        <v/>
      </c>
      <c r="AF5104" s="2" t="str">
        <f t="shared" si="1351"/>
        <v/>
      </c>
      <c r="AG5104" s="2" t="str">
        <f t="shared" si="1352"/>
        <v/>
      </c>
      <c r="AH5104" s="2" t="str">
        <f t="shared" si="1353"/>
        <v/>
      </c>
      <c r="AI5104" s="2" t="str">
        <f t="shared" si="1354"/>
        <v/>
      </c>
      <c r="AK5104" s="2" t="str">
        <f t="shared" si="1355"/>
        <v/>
      </c>
      <c r="AL5104" s="2" t="str">
        <f t="shared" si="1356"/>
        <v/>
      </c>
      <c r="AM5104" s="2" t="str">
        <f t="shared" si="1357"/>
        <v/>
      </c>
      <c r="AN5104" s="2" t="str">
        <f t="shared" si="1358"/>
        <v/>
      </c>
      <c r="AO5104" s="2" t="str">
        <f t="shared" si="1359"/>
        <v/>
      </c>
    </row>
    <row r="5105" spans="1:41" x14ac:dyDescent="0.3">
      <c r="A5105" s="111">
        <v>44787.013182870367</v>
      </c>
      <c r="B5105" s="78" t="s">
        <v>5856</v>
      </c>
      <c r="C5105" s="78" t="s">
        <v>835</v>
      </c>
      <c r="D5105" s="78" t="s">
        <v>5857</v>
      </c>
      <c r="F5105" s="78" t="s">
        <v>818</v>
      </c>
      <c r="G5105" s="78" t="s">
        <v>116</v>
      </c>
      <c r="H5105" s="112" t="s">
        <v>228</v>
      </c>
      <c r="I5105" s="112">
        <v>2</v>
      </c>
      <c r="J5105" s="113">
        <v>44787.013182870367</v>
      </c>
      <c r="K5105" s="113">
        <v>44787.013182870367</v>
      </c>
      <c r="M5105" s="113">
        <v>44787.013298611113</v>
      </c>
      <c r="N5105" s="113">
        <v>44787.013333333336</v>
      </c>
      <c r="O5105" s="78" t="s">
        <v>1185</v>
      </c>
      <c r="P5105" s="78" t="str">
        <f t="shared" si="1343"/>
        <v>CIC</v>
      </c>
      <c r="S5105" s="78" t="str">
        <f t="shared" si="1344"/>
        <v/>
      </c>
      <c r="V5105" s="78" t="str">
        <f t="shared" si="1345"/>
        <v/>
      </c>
      <c r="W5105" s="113">
        <v>44787.019293981481</v>
      </c>
      <c r="X5105" s="113">
        <f t="shared" si="1346"/>
        <v>1.1574074596865103E-4</v>
      </c>
      <c r="Y5105" s="113" t="str">
        <f t="shared" si="1347"/>
        <v/>
      </c>
      <c r="Z5105" s="113" t="str">
        <f t="shared" si="1348"/>
        <v/>
      </c>
      <c r="AB5105" s="2" t="str">
        <f t="shared" si="1349"/>
        <v/>
      </c>
      <c r="AC5105" s="2" t="str">
        <f t="shared" si="1349"/>
        <v/>
      </c>
      <c r="AE5105" s="2" t="str">
        <f t="shared" si="1350"/>
        <v/>
      </c>
      <c r="AF5105" s="2" t="str">
        <f t="shared" si="1351"/>
        <v/>
      </c>
      <c r="AG5105" s="2" t="str">
        <f t="shared" si="1352"/>
        <v/>
      </c>
      <c r="AH5105" s="2" t="str">
        <f t="shared" si="1353"/>
        <v/>
      </c>
      <c r="AI5105" s="2" t="str">
        <f t="shared" si="1354"/>
        <v/>
      </c>
      <c r="AK5105" s="2" t="str">
        <f t="shared" si="1355"/>
        <v/>
      </c>
      <c r="AL5105" s="2" t="str">
        <f t="shared" si="1356"/>
        <v/>
      </c>
      <c r="AM5105" s="2" t="str">
        <f t="shared" si="1357"/>
        <v/>
      </c>
      <c r="AN5105" s="2" t="str">
        <f t="shared" si="1358"/>
        <v/>
      </c>
      <c r="AO5105" s="2" t="str">
        <f t="shared" si="1359"/>
        <v/>
      </c>
    </row>
    <row r="5106" spans="1:41" x14ac:dyDescent="0.3">
      <c r="A5106" s="111">
        <v>44787.040277777778</v>
      </c>
      <c r="B5106" s="78" t="s">
        <v>5858</v>
      </c>
      <c r="C5106" s="78" t="s">
        <v>835</v>
      </c>
      <c r="D5106" s="78" t="s">
        <v>1779</v>
      </c>
      <c r="E5106" s="78">
        <v>18</v>
      </c>
      <c r="F5106" s="78" t="s">
        <v>807</v>
      </c>
      <c r="G5106" s="78" t="s">
        <v>90</v>
      </c>
      <c r="H5106" s="112" t="s">
        <v>224</v>
      </c>
      <c r="I5106" s="112">
        <v>2</v>
      </c>
      <c r="J5106" s="113">
        <v>44787.039895833332</v>
      </c>
      <c r="K5106" s="113">
        <v>44787.040277777778</v>
      </c>
      <c r="M5106" s="113">
        <v>44787.04111111111</v>
      </c>
      <c r="P5106" s="78" t="str">
        <f t="shared" si="1343"/>
        <v/>
      </c>
      <c r="S5106" s="78" t="str">
        <f t="shared" si="1344"/>
        <v/>
      </c>
      <c r="T5106" s="113">
        <v>44787.044363425928</v>
      </c>
      <c r="U5106" s="78" t="s">
        <v>1187</v>
      </c>
      <c r="V5106" s="78" t="str">
        <f t="shared" si="1345"/>
        <v>CIC</v>
      </c>
      <c r="W5106" s="113">
        <v>44787.089155092595</v>
      </c>
      <c r="X5106" s="113">
        <f t="shared" si="1346"/>
        <v>8.3333333168411627E-4</v>
      </c>
      <c r="Y5106" s="113">
        <f t="shared" si="1347"/>
        <v>3.2523148183827288E-3</v>
      </c>
      <c r="Z5106" s="113">
        <f t="shared" si="1348"/>
        <v>4.4791666667151731E-2</v>
      </c>
      <c r="AB5106" s="2">
        <f t="shared" si="1349"/>
        <v>281</v>
      </c>
      <c r="AC5106" s="2">
        <f t="shared" si="1349"/>
        <v>3870</v>
      </c>
      <c r="AE5106" s="2" t="str">
        <f t="shared" si="1350"/>
        <v/>
      </c>
      <c r="AF5106" s="2" t="str">
        <f t="shared" si="1351"/>
        <v/>
      </c>
      <c r="AG5106" s="2">
        <f t="shared" si="1352"/>
        <v>281</v>
      </c>
      <c r="AH5106" s="2" t="str">
        <f t="shared" si="1353"/>
        <v/>
      </c>
      <c r="AI5106" s="2" t="str">
        <f t="shared" si="1354"/>
        <v/>
      </c>
      <c r="AK5106" s="2" t="str">
        <f t="shared" si="1355"/>
        <v/>
      </c>
      <c r="AL5106" s="2" t="str">
        <f t="shared" si="1356"/>
        <v/>
      </c>
      <c r="AM5106" s="2">
        <f t="shared" si="1357"/>
        <v>3870</v>
      </c>
      <c r="AN5106" s="2" t="str">
        <f t="shared" si="1358"/>
        <v/>
      </c>
      <c r="AO5106" s="2" t="str">
        <f t="shared" si="1359"/>
        <v/>
      </c>
    </row>
    <row r="5107" spans="1:41" x14ac:dyDescent="0.3">
      <c r="A5107" s="111">
        <v>44787.040277777778</v>
      </c>
      <c r="B5107" s="78" t="s">
        <v>5858</v>
      </c>
      <c r="C5107" s="78" t="s">
        <v>846</v>
      </c>
      <c r="D5107" s="78" t="s">
        <v>1779</v>
      </c>
      <c r="E5107" s="78">
        <v>18</v>
      </c>
      <c r="F5107" s="78" t="s">
        <v>807</v>
      </c>
      <c r="G5107" s="78" t="s">
        <v>90</v>
      </c>
      <c r="H5107" s="112" t="s">
        <v>224</v>
      </c>
      <c r="I5107" s="112">
        <v>2</v>
      </c>
      <c r="J5107" s="113">
        <v>44787.039895833332</v>
      </c>
      <c r="K5107" s="113">
        <v>44787.040277777778</v>
      </c>
      <c r="M5107" s="113">
        <v>44787.04111111111</v>
      </c>
      <c r="P5107" s="78" t="str">
        <f t="shared" si="1343"/>
        <v/>
      </c>
      <c r="S5107" s="78" t="str">
        <f t="shared" si="1344"/>
        <v/>
      </c>
      <c r="T5107" s="113">
        <v>44787.044363425928</v>
      </c>
      <c r="U5107" s="78" t="s">
        <v>1187</v>
      </c>
      <c r="V5107" s="78" t="str">
        <f t="shared" si="1345"/>
        <v>CIC</v>
      </c>
      <c r="W5107" s="113">
        <v>44787.089814814812</v>
      </c>
      <c r="X5107" s="113">
        <f t="shared" si="1346"/>
        <v>8.3333333168411627E-4</v>
      </c>
      <c r="Y5107" s="113">
        <f t="shared" si="1347"/>
        <v>3.2523148183827288E-3</v>
      </c>
      <c r="Z5107" s="113">
        <f t="shared" si="1348"/>
        <v>4.5451388883520849E-2</v>
      </c>
      <c r="AB5107" s="2">
        <f t="shared" si="1349"/>
        <v>281</v>
      </c>
      <c r="AC5107" s="2">
        <f t="shared" si="1349"/>
        <v>3927</v>
      </c>
      <c r="AE5107" s="2" t="str">
        <f t="shared" si="1350"/>
        <v/>
      </c>
      <c r="AF5107" s="2" t="str">
        <f t="shared" si="1351"/>
        <v/>
      </c>
      <c r="AG5107" s="2">
        <f t="shared" si="1352"/>
        <v>281</v>
      </c>
      <c r="AH5107" s="2" t="str">
        <f t="shared" si="1353"/>
        <v/>
      </c>
      <c r="AI5107" s="2" t="str">
        <f t="shared" si="1354"/>
        <v/>
      </c>
      <c r="AK5107" s="2" t="str">
        <f t="shared" si="1355"/>
        <v/>
      </c>
      <c r="AL5107" s="2" t="str">
        <f t="shared" si="1356"/>
        <v/>
      </c>
      <c r="AM5107" s="2">
        <f t="shared" si="1357"/>
        <v>3927</v>
      </c>
      <c r="AN5107" s="2" t="str">
        <f t="shared" si="1358"/>
        <v/>
      </c>
      <c r="AO5107" s="2" t="str">
        <f t="shared" si="1359"/>
        <v/>
      </c>
    </row>
    <row r="5108" spans="1:41" x14ac:dyDescent="0.3">
      <c r="A5108" s="111">
        <v>44787.040277777778</v>
      </c>
      <c r="B5108" s="78" t="s">
        <v>5858</v>
      </c>
      <c r="C5108" s="78" t="s">
        <v>853</v>
      </c>
      <c r="D5108" s="78" t="s">
        <v>1779</v>
      </c>
      <c r="E5108" s="78">
        <v>18</v>
      </c>
      <c r="F5108" s="78" t="s">
        <v>807</v>
      </c>
      <c r="G5108" s="78" t="s">
        <v>90</v>
      </c>
      <c r="H5108" s="112" t="s">
        <v>224</v>
      </c>
      <c r="I5108" s="112">
        <v>2</v>
      </c>
      <c r="J5108" s="113">
        <v>44787.039895833332</v>
      </c>
      <c r="K5108" s="113">
        <v>44787.040277777778</v>
      </c>
      <c r="M5108" s="113">
        <v>44787.042037037034</v>
      </c>
      <c r="P5108" s="78" t="str">
        <f t="shared" si="1343"/>
        <v/>
      </c>
      <c r="S5108" s="78" t="str">
        <f t="shared" si="1344"/>
        <v/>
      </c>
      <c r="T5108" s="113">
        <v>44787.045393518521</v>
      </c>
      <c r="U5108" s="78" t="s">
        <v>1187</v>
      </c>
      <c r="V5108" s="78" t="str">
        <f t="shared" si="1345"/>
        <v>CIC</v>
      </c>
      <c r="W5108" s="113">
        <v>44787.058761574073</v>
      </c>
      <c r="X5108" s="113">
        <f t="shared" si="1346"/>
        <v>1.7592592557775788E-3</v>
      </c>
      <c r="Y5108" s="113">
        <f t="shared" si="1347"/>
        <v>3.3564814875717275E-3</v>
      </c>
      <c r="Z5108" s="113">
        <f t="shared" si="1348"/>
        <v>1.3368055551836733E-2</v>
      </c>
      <c r="AB5108" s="2">
        <f t="shared" si="1349"/>
        <v>290</v>
      </c>
      <c r="AC5108" s="2">
        <f t="shared" si="1349"/>
        <v>1155</v>
      </c>
      <c r="AE5108" s="2" t="str">
        <f t="shared" si="1350"/>
        <v/>
      </c>
      <c r="AF5108" s="2" t="str">
        <f t="shared" si="1351"/>
        <v/>
      </c>
      <c r="AG5108" s="2">
        <f t="shared" si="1352"/>
        <v>290</v>
      </c>
      <c r="AH5108" s="2" t="str">
        <f t="shared" si="1353"/>
        <v/>
      </c>
      <c r="AI5108" s="2" t="str">
        <f t="shared" si="1354"/>
        <v/>
      </c>
      <c r="AK5108" s="2" t="str">
        <f t="shared" si="1355"/>
        <v/>
      </c>
      <c r="AL5108" s="2" t="str">
        <f t="shared" si="1356"/>
        <v/>
      </c>
      <c r="AM5108" s="2">
        <f t="shared" si="1357"/>
        <v>1155</v>
      </c>
      <c r="AN5108" s="2" t="str">
        <f t="shared" si="1358"/>
        <v/>
      </c>
      <c r="AO5108" s="2" t="str">
        <f t="shared" si="1359"/>
        <v/>
      </c>
    </row>
    <row r="5109" spans="1:41" x14ac:dyDescent="0.3">
      <c r="A5109" s="111">
        <v>44787.07068287037</v>
      </c>
      <c r="B5109" s="78" t="s">
        <v>5859</v>
      </c>
      <c r="C5109" s="78" t="s">
        <v>835</v>
      </c>
      <c r="D5109" s="78" t="s">
        <v>4476</v>
      </c>
      <c r="E5109" s="78">
        <v>21</v>
      </c>
      <c r="F5109" s="78" t="s">
        <v>807</v>
      </c>
      <c r="G5109" s="78" t="s">
        <v>88</v>
      </c>
      <c r="H5109" s="112" t="s">
        <v>200</v>
      </c>
      <c r="I5109" s="112">
        <v>3</v>
      </c>
      <c r="J5109" s="113">
        <v>44787.069976851853</v>
      </c>
      <c r="K5109" s="113">
        <v>44787.07068287037</v>
      </c>
      <c r="M5109" s="113">
        <v>44787.089490740742</v>
      </c>
      <c r="N5109" s="113">
        <v>44787.089513888888</v>
      </c>
      <c r="O5109" s="78" t="s">
        <v>1185</v>
      </c>
      <c r="P5109" s="78" t="str">
        <f t="shared" si="1343"/>
        <v>CIC</v>
      </c>
      <c r="S5109" s="78" t="str">
        <f t="shared" si="1344"/>
        <v/>
      </c>
      <c r="V5109" s="78" t="str">
        <f t="shared" si="1345"/>
        <v/>
      </c>
      <c r="W5109" s="113">
        <v>44787.089872685188</v>
      </c>
      <c r="X5109" s="113">
        <f t="shared" si="1346"/>
        <v>1.880787037225673E-2</v>
      </c>
      <c r="Y5109" s="113" t="str">
        <f t="shared" si="1347"/>
        <v/>
      </c>
      <c r="Z5109" s="113" t="str">
        <f t="shared" si="1348"/>
        <v/>
      </c>
      <c r="AB5109" s="2" t="str">
        <f t="shared" si="1349"/>
        <v/>
      </c>
      <c r="AC5109" s="2" t="str">
        <f t="shared" si="1349"/>
        <v/>
      </c>
      <c r="AE5109" s="2" t="str">
        <f t="shared" si="1350"/>
        <v/>
      </c>
      <c r="AF5109" s="2" t="str">
        <f t="shared" si="1351"/>
        <v/>
      </c>
      <c r="AG5109" s="2" t="str">
        <f t="shared" si="1352"/>
        <v/>
      </c>
      <c r="AH5109" s="2" t="str">
        <f t="shared" si="1353"/>
        <v/>
      </c>
      <c r="AI5109" s="2" t="str">
        <f t="shared" si="1354"/>
        <v/>
      </c>
      <c r="AK5109" s="2" t="str">
        <f t="shared" si="1355"/>
        <v/>
      </c>
      <c r="AL5109" s="2" t="str">
        <f t="shared" si="1356"/>
        <v/>
      </c>
      <c r="AM5109" s="2" t="str">
        <f t="shared" si="1357"/>
        <v/>
      </c>
      <c r="AN5109" s="2" t="str">
        <f t="shared" si="1358"/>
        <v/>
      </c>
      <c r="AO5109" s="2" t="str">
        <f t="shared" si="1359"/>
        <v/>
      </c>
    </row>
    <row r="5110" spans="1:41" x14ac:dyDescent="0.3">
      <c r="A5110" s="111">
        <v>44787.07068287037</v>
      </c>
      <c r="B5110" s="78" t="s">
        <v>5859</v>
      </c>
      <c r="C5110" s="78" t="s">
        <v>846</v>
      </c>
      <c r="D5110" s="78" t="s">
        <v>4476</v>
      </c>
      <c r="E5110" s="78">
        <v>21</v>
      </c>
      <c r="F5110" s="78" t="s">
        <v>807</v>
      </c>
      <c r="G5110" s="78" t="s">
        <v>88</v>
      </c>
      <c r="H5110" s="112" t="s">
        <v>200</v>
      </c>
      <c r="I5110" s="112">
        <v>3</v>
      </c>
      <c r="J5110" s="113">
        <v>44787.069976851853</v>
      </c>
      <c r="K5110" s="113">
        <v>44787.07068287037</v>
      </c>
      <c r="M5110" s="113">
        <v>44787.089895833335</v>
      </c>
      <c r="N5110" s="113">
        <v>44787.089930555558</v>
      </c>
      <c r="O5110" s="78" t="s">
        <v>1185</v>
      </c>
      <c r="P5110" s="78" t="str">
        <f t="shared" si="1343"/>
        <v>CIC</v>
      </c>
      <c r="S5110" s="78" t="str">
        <f t="shared" si="1344"/>
        <v/>
      </c>
      <c r="T5110" s="113">
        <v>44787.095995370371</v>
      </c>
      <c r="U5110" s="78" t="s">
        <v>1220</v>
      </c>
      <c r="V5110" s="78" t="str">
        <f t="shared" si="1345"/>
        <v>PLOEG</v>
      </c>
      <c r="W5110" s="113">
        <v>44787.098425925928</v>
      </c>
      <c r="X5110" s="113">
        <f t="shared" si="1346"/>
        <v>1.9212962964957114E-2</v>
      </c>
      <c r="Y5110" s="113">
        <f t="shared" si="1347"/>
        <v>6.0995370367891155E-3</v>
      </c>
      <c r="Z5110" s="113">
        <f t="shared" si="1348"/>
        <v>2.4305555562023073E-3</v>
      </c>
      <c r="AB5110" s="2">
        <f t="shared" si="1349"/>
        <v>527</v>
      </c>
      <c r="AC5110" s="2">
        <f t="shared" si="1349"/>
        <v>210</v>
      </c>
      <c r="AE5110" s="2" t="str">
        <f t="shared" si="1350"/>
        <v/>
      </c>
      <c r="AF5110" s="2" t="str">
        <f t="shared" si="1351"/>
        <v/>
      </c>
      <c r="AG5110" s="2" t="str">
        <f t="shared" si="1352"/>
        <v/>
      </c>
      <c r="AH5110" s="2">
        <f t="shared" si="1353"/>
        <v>527</v>
      </c>
      <c r="AI5110" s="2" t="str">
        <f t="shared" si="1354"/>
        <v/>
      </c>
      <c r="AK5110" s="2" t="str">
        <f t="shared" si="1355"/>
        <v/>
      </c>
      <c r="AL5110" s="2" t="str">
        <f t="shared" si="1356"/>
        <v/>
      </c>
      <c r="AM5110" s="2" t="str">
        <f t="shared" si="1357"/>
        <v/>
      </c>
      <c r="AN5110" s="2">
        <f t="shared" si="1358"/>
        <v>210</v>
      </c>
      <c r="AO5110" s="2" t="str">
        <f t="shared" si="1359"/>
        <v/>
      </c>
    </row>
    <row r="5111" spans="1:41" x14ac:dyDescent="0.3">
      <c r="A5111" s="111">
        <v>44787.072083333333</v>
      </c>
      <c r="B5111" s="78" t="s">
        <v>5860</v>
      </c>
      <c r="C5111" s="78" t="s">
        <v>835</v>
      </c>
      <c r="D5111" s="78" t="s">
        <v>1693</v>
      </c>
      <c r="E5111" s="78">
        <v>30</v>
      </c>
      <c r="F5111" s="78" t="s">
        <v>808</v>
      </c>
      <c r="G5111" s="78" t="s">
        <v>88</v>
      </c>
      <c r="H5111" s="112" t="s">
        <v>200</v>
      </c>
      <c r="I5111" s="112">
        <v>3</v>
      </c>
      <c r="J5111" s="113">
        <v>44787.071643518517</v>
      </c>
      <c r="K5111" s="113">
        <v>44787.072083333333</v>
      </c>
      <c r="M5111" s="113">
        <v>44787.098726851851</v>
      </c>
      <c r="P5111" s="78" t="str">
        <f t="shared" si="1343"/>
        <v/>
      </c>
      <c r="S5111" s="78" t="str">
        <f t="shared" si="1344"/>
        <v/>
      </c>
      <c r="T5111" s="113">
        <v>44787.098865740743</v>
      </c>
      <c r="U5111" s="78" t="s">
        <v>1187</v>
      </c>
      <c r="V5111" s="78" t="str">
        <f t="shared" si="1345"/>
        <v>CIC</v>
      </c>
      <c r="W5111" s="113">
        <v>44787.100405092591</v>
      </c>
      <c r="X5111" s="113">
        <f t="shared" si="1346"/>
        <v>2.6643518518540077E-2</v>
      </c>
      <c r="Y5111" s="113">
        <f t="shared" si="1347"/>
        <v>1.3888889225199819E-4</v>
      </c>
      <c r="Z5111" s="113">
        <f t="shared" si="1348"/>
        <v>1.5393518478958867E-3</v>
      </c>
      <c r="AB5111" s="2">
        <f t="shared" si="1349"/>
        <v>12</v>
      </c>
      <c r="AC5111" s="2">
        <f t="shared" si="1349"/>
        <v>133</v>
      </c>
      <c r="AE5111" s="2" t="str">
        <f t="shared" si="1350"/>
        <v/>
      </c>
      <c r="AF5111" s="2" t="str">
        <f t="shared" si="1351"/>
        <v/>
      </c>
      <c r="AG5111" s="2" t="str">
        <f t="shared" si="1352"/>
        <v/>
      </c>
      <c r="AH5111" s="2">
        <f t="shared" si="1353"/>
        <v>12</v>
      </c>
      <c r="AI5111" s="2" t="str">
        <f t="shared" si="1354"/>
        <v/>
      </c>
      <c r="AK5111" s="2" t="str">
        <f t="shared" si="1355"/>
        <v/>
      </c>
      <c r="AL5111" s="2" t="str">
        <f t="shared" si="1356"/>
        <v/>
      </c>
      <c r="AM5111" s="2" t="str">
        <f t="shared" si="1357"/>
        <v/>
      </c>
      <c r="AN5111" s="2">
        <f t="shared" si="1358"/>
        <v>133</v>
      </c>
      <c r="AO5111" s="2" t="str">
        <f t="shared" si="1359"/>
        <v/>
      </c>
    </row>
    <row r="5112" spans="1:41" x14ac:dyDescent="0.3">
      <c r="A5112" s="111">
        <v>44787.136921296296</v>
      </c>
      <c r="B5112" s="78" t="s">
        <v>5861</v>
      </c>
      <c r="C5112" s="78" t="s">
        <v>846</v>
      </c>
      <c r="D5112" s="78" t="s">
        <v>1341</v>
      </c>
      <c r="E5112" s="78">
        <v>15</v>
      </c>
      <c r="F5112" s="78" t="s">
        <v>807</v>
      </c>
      <c r="G5112" s="78" t="s">
        <v>88</v>
      </c>
      <c r="H5112" s="112" t="s">
        <v>200</v>
      </c>
      <c r="I5112" s="112">
        <v>3</v>
      </c>
      <c r="J5112" s="113">
        <v>44787.136562500003</v>
      </c>
      <c r="K5112" s="113">
        <v>44787.136921296296</v>
      </c>
      <c r="L5112" s="113">
        <v>44787.143750000003</v>
      </c>
      <c r="M5112" s="113">
        <v>44787.158090277779</v>
      </c>
      <c r="N5112" s="113">
        <v>44787.138298611113</v>
      </c>
      <c r="O5112" s="78" t="s">
        <v>1185</v>
      </c>
      <c r="P5112" s="78" t="str">
        <f t="shared" si="1343"/>
        <v>CIC</v>
      </c>
      <c r="S5112" s="78" t="str">
        <f t="shared" si="1344"/>
        <v/>
      </c>
      <c r="V5112" s="78" t="str">
        <f t="shared" si="1345"/>
        <v/>
      </c>
      <c r="W5112" s="113">
        <v>44787.172430555554</v>
      </c>
      <c r="X5112" s="113">
        <f t="shared" si="1346"/>
        <v>6.8287037065601908E-3</v>
      </c>
      <c r="Y5112" s="113" t="str">
        <f t="shared" si="1347"/>
        <v/>
      </c>
      <c r="Z5112" s="113" t="str">
        <f t="shared" si="1348"/>
        <v/>
      </c>
      <c r="AB5112" s="2" t="str">
        <f t="shared" si="1349"/>
        <v/>
      </c>
      <c r="AC5112" s="2" t="str">
        <f t="shared" si="1349"/>
        <v/>
      </c>
      <c r="AE5112" s="2" t="str">
        <f t="shared" si="1350"/>
        <v/>
      </c>
      <c r="AF5112" s="2" t="str">
        <f t="shared" si="1351"/>
        <v/>
      </c>
      <c r="AG5112" s="2" t="str">
        <f t="shared" si="1352"/>
        <v/>
      </c>
      <c r="AH5112" s="2" t="str">
        <f t="shared" si="1353"/>
        <v/>
      </c>
      <c r="AI5112" s="2" t="str">
        <f t="shared" si="1354"/>
        <v/>
      </c>
      <c r="AK5112" s="2" t="str">
        <f t="shared" si="1355"/>
        <v/>
      </c>
      <c r="AL5112" s="2" t="str">
        <f t="shared" si="1356"/>
        <v/>
      </c>
      <c r="AM5112" s="2" t="str">
        <f t="shared" si="1357"/>
        <v/>
      </c>
      <c r="AN5112" s="2" t="str">
        <f t="shared" si="1358"/>
        <v/>
      </c>
      <c r="AO5112" s="2" t="str">
        <f t="shared" si="1359"/>
        <v/>
      </c>
    </row>
    <row r="5113" spans="1:41" x14ac:dyDescent="0.3">
      <c r="A5113" s="111">
        <v>44787.142152777778</v>
      </c>
      <c r="B5113" s="78" t="s">
        <v>5862</v>
      </c>
      <c r="C5113" s="78" t="s">
        <v>835</v>
      </c>
      <c r="D5113" s="78" t="s">
        <v>1841</v>
      </c>
      <c r="E5113" s="78">
        <v>18</v>
      </c>
      <c r="F5113" s="78" t="s">
        <v>807</v>
      </c>
      <c r="G5113" s="78" t="s">
        <v>134</v>
      </c>
      <c r="H5113" s="112" t="s">
        <v>278</v>
      </c>
      <c r="I5113" s="112">
        <v>3</v>
      </c>
      <c r="J5113" s="113">
        <v>44787.141689814816</v>
      </c>
      <c r="K5113" s="113">
        <v>44787.142152777778</v>
      </c>
      <c r="M5113" s="113">
        <v>44787.142777777779</v>
      </c>
      <c r="N5113" s="113">
        <v>44787.143321759257</v>
      </c>
      <c r="O5113" s="78" t="s">
        <v>1185</v>
      </c>
      <c r="P5113" s="78" t="str">
        <f t="shared" si="1343"/>
        <v>CIC</v>
      </c>
      <c r="S5113" s="78" t="str">
        <f t="shared" si="1344"/>
        <v/>
      </c>
      <c r="V5113" s="78" t="str">
        <f t="shared" si="1345"/>
        <v/>
      </c>
      <c r="W5113" s="113">
        <v>44787.143692129626</v>
      </c>
      <c r="X5113" s="113">
        <f t="shared" si="1346"/>
        <v>6.2500000058207661E-4</v>
      </c>
      <c r="Y5113" s="113" t="str">
        <f t="shared" si="1347"/>
        <v/>
      </c>
      <c r="Z5113" s="113" t="str">
        <f t="shared" si="1348"/>
        <v/>
      </c>
      <c r="AB5113" s="2" t="str">
        <f t="shared" si="1349"/>
        <v/>
      </c>
      <c r="AC5113" s="2" t="str">
        <f t="shared" si="1349"/>
        <v/>
      </c>
      <c r="AE5113" s="2" t="str">
        <f t="shared" si="1350"/>
        <v/>
      </c>
      <c r="AF5113" s="2" t="str">
        <f t="shared" si="1351"/>
        <v/>
      </c>
      <c r="AG5113" s="2" t="str">
        <f t="shared" si="1352"/>
        <v/>
      </c>
      <c r="AH5113" s="2" t="str">
        <f t="shared" si="1353"/>
        <v/>
      </c>
      <c r="AI5113" s="2" t="str">
        <f t="shared" si="1354"/>
        <v/>
      </c>
      <c r="AK5113" s="2" t="str">
        <f t="shared" si="1355"/>
        <v/>
      </c>
      <c r="AL5113" s="2" t="str">
        <f t="shared" si="1356"/>
        <v/>
      </c>
      <c r="AM5113" s="2" t="str">
        <f t="shared" si="1357"/>
        <v/>
      </c>
      <c r="AN5113" s="2" t="str">
        <f t="shared" si="1358"/>
        <v/>
      </c>
      <c r="AO5113" s="2" t="str">
        <f t="shared" si="1359"/>
        <v/>
      </c>
    </row>
    <row r="5114" spans="1:41" x14ac:dyDescent="0.3">
      <c r="A5114" s="111">
        <v>44787.142152777778</v>
      </c>
      <c r="B5114" s="78" t="s">
        <v>5862</v>
      </c>
      <c r="C5114" s="78" t="s">
        <v>846</v>
      </c>
      <c r="D5114" s="78" t="s">
        <v>1841</v>
      </c>
      <c r="E5114" s="78">
        <v>18</v>
      </c>
      <c r="F5114" s="78" t="s">
        <v>807</v>
      </c>
      <c r="G5114" s="78" t="s">
        <v>134</v>
      </c>
      <c r="H5114" s="112" t="s">
        <v>278</v>
      </c>
      <c r="I5114" s="112">
        <v>3</v>
      </c>
      <c r="J5114" s="113">
        <v>44787.141689814816</v>
      </c>
      <c r="K5114" s="113">
        <v>44787.142152777778</v>
      </c>
      <c r="M5114" s="113">
        <v>44787.143750000003</v>
      </c>
      <c r="N5114" s="113">
        <v>44787.143784722219</v>
      </c>
      <c r="O5114" s="78" t="s">
        <v>1185</v>
      </c>
      <c r="P5114" s="78" t="str">
        <f t="shared" si="1343"/>
        <v>CIC</v>
      </c>
      <c r="S5114" s="78" t="str">
        <f t="shared" si="1344"/>
        <v/>
      </c>
      <c r="V5114" s="78" t="str">
        <f t="shared" si="1345"/>
        <v/>
      </c>
      <c r="W5114" s="113">
        <v>44787.158090277779</v>
      </c>
      <c r="X5114" s="113">
        <f t="shared" si="1346"/>
        <v>1.5972222245181911E-3</v>
      </c>
      <c r="Y5114" s="113" t="str">
        <f t="shared" si="1347"/>
        <v/>
      </c>
      <c r="Z5114" s="113" t="str">
        <f t="shared" si="1348"/>
        <v/>
      </c>
      <c r="AB5114" s="2" t="str">
        <f t="shared" si="1349"/>
        <v/>
      </c>
      <c r="AC5114" s="2" t="str">
        <f t="shared" si="1349"/>
        <v/>
      </c>
      <c r="AE5114" s="2" t="str">
        <f t="shared" si="1350"/>
        <v/>
      </c>
      <c r="AF5114" s="2" t="str">
        <f t="shared" si="1351"/>
        <v/>
      </c>
      <c r="AG5114" s="2" t="str">
        <f t="shared" si="1352"/>
        <v/>
      </c>
      <c r="AH5114" s="2" t="str">
        <f t="shared" si="1353"/>
        <v/>
      </c>
      <c r="AI5114" s="2" t="str">
        <f t="shared" si="1354"/>
        <v/>
      </c>
      <c r="AK5114" s="2" t="str">
        <f t="shared" si="1355"/>
        <v/>
      </c>
      <c r="AL5114" s="2" t="str">
        <f t="shared" si="1356"/>
        <v/>
      </c>
      <c r="AM5114" s="2" t="str">
        <f t="shared" si="1357"/>
        <v/>
      </c>
      <c r="AN5114" s="2" t="str">
        <f t="shared" si="1358"/>
        <v/>
      </c>
      <c r="AO5114" s="2" t="str">
        <f t="shared" si="1359"/>
        <v/>
      </c>
    </row>
    <row r="5115" spans="1:41" x14ac:dyDescent="0.3">
      <c r="A5115" s="111">
        <v>44787.145439814813</v>
      </c>
      <c r="B5115" s="78" t="s">
        <v>5863</v>
      </c>
      <c r="C5115" s="78" t="s">
        <v>835</v>
      </c>
      <c r="D5115" s="78" t="s">
        <v>2565</v>
      </c>
      <c r="E5115" s="78">
        <v>7</v>
      </c>
      <c r="F5115" s="78" t="s">
        <v>808</v>
      </c>
      <c r="G5115" s="78" t="s">
        <v>88</v>
      </c>
      <c r="H5115" s="112" t="s">
        <v>200</v>
      </c>
      <c r="I5115" s="112">
        <v>3</v>
      </c>
      <c r="J5115" s="113">
        <v>44787.144895833335</v>
      </c>
      <c r="K5115" s="113">
        <v>44787.145439814813</v>
      </c>
      <c r="M5115" s="113">
        <v>44787.146319444444</v>
      </c>
      <c r="P5115" s="78" t="str">
        <f t="shared" si="1343"/>
        <v/>
      </c>
      <c r="S5115" s="78" t="str">
        <f t="shared" si="1344"/>
        <v/>
      </c>
      <c r="T5115" s="113">
        <v>44787.183611111112</v>
      </c>
      <c r="U5115" s="78" t="s">
        <v>1200</v>
      </c>
      <c r="V5115" s="78" t="str">
        <f t="shared" si="1345"/>
        <v>PLOEG</v>
      </c>
      <c r="W5115" s="113">
        <v>44787.198379629626</v>
      </c>
      <c r="X5115" s="113">
        <f t="shared" si="1346"/>
        <v>8.7962963152676821E-4</v>
      </c>
      <c r="Y5115" s="113">
        <f t="shared" si="1347"/>
        <v>3.7291666667442769E-2</v>
      </c>
      <c r="Z5115" s="113">
        <f t="shared" si="1348"/>
        <v>1.4768518514756579E-2</v>
      </c>
      <c r="AB5115" s="2">
        <f t="shared" si="1349"/>
        <v>3222</v>
      </c>
      <c r="AC5115" s="2">
        <f t="shared" si="1349"/>
        <v>1276</v>
      </c>
      <c r="AE5115" s="2" t="str">
        <f t="shared" si="1350"/>
        <v/>
      </c>
      <c r="AF5115" s="2" t="str">
        <f t="shared" si="1351"/>
        <v/>
      </c>
      <c r="AG5115" s="2" t="str">
        <f t="shared" si="1352"/>
        <v/>
      </c>
      <c r="AH5115" s="2">
        <f t="shared" si="1353"/>
        <v>3222</v>
      </c>
      <c r="AI5115" s="2" t="str">
        <f t="shared" si="1354"/>
        <v/>
      </c>
      <c r="AK5115" s="2" t="str">
        <f t="shared" si="1355"/>
        <v/>
      </c>
      <c r="AL5115" s="2" t="str">
        <f t="shared" si="1356"/>
        <v/>
      </c>
      <c r="AM5115" s="2" t="str">
        <f t="shared" si="1357"/>
        <v/>
      </c>
      <c r="AN5115" s="2">
        <f t="shared" si="1358"/>
        <v>1276</v>
      </c>
      <c r="AO5115" s="2" t="str">
        <f t="shared" si="1359"/>
        <v/>
      </c>
    </row>
    <row r="5116" spans="1:41" x14ac:dyDescent="0.3">
      <c r="A5116" s="111">
        <v>44787.149502314816</v>
      </c>
      <c r="B5116" s="78" t="s">
        <v>5864</v>
      </c>
      <c r="C5116" s="78" t="s">
        <v>835</v>
      </c>
      <c r="D5116" s="78" t="s">
        <v>1439</v>
      </c>
      <c r="E5116" s="78">
        <v>249</v>
      </c>
      <c r="F5116" s="78" t="s">
        <v>808</v>
      </c>
      <c r="G5116" s="78" t="s">
        <v>88</v>
      </c>
      <c r="H5116" s="112" t="s">
        <v>200</v>
      </c>
      <c r="I5116" s="112">
        <v>3</v>
      </c>
      <c r="J5116" s="113">
        <v>44787.148692129631</v>
      </c>
      <c r="K5116" s="113">
        <v>44787.149502314816</v>
      </c>
      <c r="L5116" s="113">
        <v>44787.150335648148</v>
      </c>
      <c r="M5116" s="113">
        <v>44787.198391203703</v>
      </c>
      <c r="P5116" s="78" t="str">
        <f t="shared" si="1343"/>
        <v/>
      </c>
      <c r="S5116" s="78" t="str">
        <f t="shared" si="1344"/>
        <v/>
      </c>
      <c r="V5116" s="78" t="str">
        <f t="shared" si="1345"/>
        <v/>
      </c>
      <c r="W5116" s="113">
        <v>44787.198425925926</v>
      </c>
      <c r="X5116" s="113">
        <f t="shared" si="1346"/>
        <v>8.3333333168411627E-4</v>
      </c>
      <c r="Y5116" s="113" t="str">
        <f t="shared" si="1347"/>
        <v/>
      </c>
      <c r="Z5116" s="113" t="str">
        <f t="shared" si="1348"/>
        <v/>
      </c>
      <c r="AB5116" s="2" t="str">
        <f t="shared" si="1349"/>
        <v/>
      </c>
      <c r="AC5116" s="2" t="str">
        <f t="shared" si="1349"/>
        <v/>
      </c>
      <c r="AE5116" s="2" t="str">
        <f t="shared" si="1350"/>
        <v/>
      </c>
      <c r="AF5116" s="2" t="str">
        <f t="shared" si="1351"/>
        <v/>
      </c>
      <c r="AG5116" s="2" t="str">
        <f t="shared" si="1352"/>
        <v/>
      </c>
      <c r="AH5116" s="2" t="str">
        <f t="shared" si="1353"/>
        <v/>
      </c>
      <c r="AI5116" s="2" t="str">
        <f t="shared" si="1354"/>
        <v/>
      </c>
      <c r="AK5116" s="2" t="str">
        <f t="shared" si="1355"/>
        <v/>
      </c>
      <c r="AL5116" s="2" t="str">
        <f t="shared" si="1356"/>
        <v/>
      </c>
      <c r="AM5116" s="2" t="str">
        <f t="shared" si="1357"/>
        <v/>
      </c>
      <c r="AN5116" s="2" t="str">
        <f t="shared" si="1358"/>
        <v/>
      </c>
      <c r="AO5116" s="2" t="str">
        <f t="shared" si="1359"/>
        <v/>
      </c>
    </row>
    <row r="5117" spans="1:41" x14ac:dyDescent="0.3">
      <c r="A5117" s="111">
        <v>44787.154224537036</v>
      </c>
      <c r="B5117" s="78" t="s">
        <v>5865</v>
      </c>
      <c r="C5117" s="78" t="s">
        <v>846</v>
      </c>
      <c r="D5117" s="78" t="s">
        <v>1439</v>
      </c>
      <c r="E5117" s="78">
        <v>183</v>
      </c>
      <c r="F5117" s="78" t="s">
        <v>808</v>
      </c>
      <c r="G5117" s="78" t="s">
        <v>88</v>
      </c>
      <c r="H5117" s="112" t="s">
        <v>200</v>
      </c>
      <c r="I5117" s="112">
        <v>3</v>
      </c>
      <c r="J5117" s="113">
        <v>44787.153275462966</v>
      </c>
      <c r="K5117" s="113">
        <v>44787.154224537036</v>
      </c>
      <c r="M5117" s="113">
        <v>44787.177997685183</v>
      </c>
      <c r="P5117" s="78" t="str">
        <f t="shared" si="1343"/>
        <v/>
      </c>
      <c r="S5117" s="78" t="str">
        <f t="shared" si="1344"/>
        <v/>
      </c>
      <c r="T5117" s="113">
        <v>44787.196238425924</v>
      </c>
      <c r="U5117" s="78" t="s">
        <v>1203</v>
      </c>
      <c r="V5117" s="78" t="str">
        <f t="shared" si="1345"/>
        <v>PLOEG</v>
      </c>
      <c r="W5117" s="113">
        <v>44787.198460648149</v>
      </c>
      <c r="X5117" s="113">
        <f t="shared" si="1346"/>
        <v>2.3773148146574385E-2</v>
      </c>
      <c r="Y5117" s="113">
        <f t="shared" si="1347"/>
        <v>1.8240740741021E-2</v>
      </c>
      <c r="Z5117" s="113">
        <f t="shared" si="1348"/>
        <v>2.2222222251002677E-3</v>
      </c>
      <c r="AB5117" s="2">
        <f t="shared" si="1349"/>
        <v>1576</v>
      </c>
      <c r="AC5117" s="2">
        <f t="shared" si="1349"/>
        <v>192</v>
      </c>
      <c r="AE5117" s="2" t="str">
        <f t="shared" si="1350"/>
        <v/>
      </c>
      <c r="AF5117" s="2" t="str">
        <f t="shared" si="1351"/>
        <v/>
      </c>
      <c r="AG5117" s="2" t="str">
        <f t="shared" si="1352"/>
        <v/>
      </c>
      <c r="AH5117" s="2">
        <f t="shared" si="1353"/>
        <v>1576</v>
      </c>
      <c r="AI5117" s="2" t="str">
        <f t="shared" si="1354"/>
        <v/>
      </c>
      <c r="AK5117" s="2" t="str">
        <f t="shared" si="1355"/>
        <v/>
      </c>
      <c r="AL5117" s="2" t="str">
        <f t="shared" si="1356"/>
        <v/>
      </c>
      <c r="AM5117" s="2" t="str">
        <f t="shared" si="1357"/>
        <v/>
      </c>
      <c r="AN5117" s="2">
        <f t="shared" si="1358"/>
        <v>192</v>
      </c>
      <c r="AO5117" s="2" t="str">
        <f t="shared" si="1359"/>
        <v/>
      </c>
    </row>
    <row r="5118" spans="1:41" x14ac:dyDescent="0.3">
      <c r="A5118" s="111">
        <v>44787.20853009259</v>
      </c>
      <c r="B5118" s="78" t="s">
        <v>5866</v>
      </c>
      <c r="C5118" s="78" t="s">
        <v>835</v>
      </c>
      <c r="F5118" s="78" t="s">
        <v>807</v>
      </c>
      <c r="G5118" s="78" t="s">
        <v>114</v>
      </c>
      <c r="H5118" s="112" t="s">
        <v>214</v>
      </c>
      <c r="I5118" s="112">
        <v>2</v>
      </c>
      <c r="J5118" s="113">
        <v>44787.207685185182</v>
      </c>
      <c r="K5118" s="113">
        <v>44787.20853009259</v>
      </c>
      <c r="M5118" s="113">
        <v>44787.209432870368</v>
      </c>
      <c r="P5118" s="78" t="str">
        <f t="shared" si="1343"/>
        <v/>
      </c>
      <c r="S5118" s="78" t="str">
        <f t="shared" si="1344"/>
        <v/>
      </c>
      <c r="T5118" s="113">
        <v>44787.212627314817</v>
      </c>
      <c r="U5118" s="78" t="s">
        <v>1185</v>
      </c>
      <c r="V5118" s="78" t="str">
        <f t="shared" si="1345"/>
        <v>CIC</v>
      </c>
      <c r="W5118" s="113">
        <v>44787.3828125</v>
      </c>
      <c r="X5118" s="113">
        <f t="shared" si="1346"/>
        <v>9.0277777781011537E-4</v>
      </c>
      <c r="Y5118" s="113">
        <f t="shared" si="1347"/>
        <v>3.1944444490363821E-3</v>
      </c>
      <c r="Z5118" s="113">
        <f t="shared" si="1348"/>
        <v>0.17018518518307246</v>
      </c>
      <c r="AB5118" s="2">
        <f t="shared" si="1349"/>
        <v>276</v>
      </c>
      <c r="AC5118" s="2">
        <f t="shared" si="1349"/>
        <v>14704</v>
      </c>
      <c r="AE5118" s="2" t="str">
        <f t="shared" si="1350"/>
        <v/>
      </c>
      <c r="AF5118" s="2" t="str">
        <f t="shared" si="1351"/>
        <v/>
      </c>
      <c r="AG5118" s="2">
        <f t="shared" si="1352"/>
        <v>276</v>
      </c>
      <c r="AH5118" s="2" t="str">
        <f t="shared" si="1353"/>
        <v/>
      </c>
      <c r="AI5118" s="2" t="str">
        <f t="shared" si="1354"/>
        <v/>
      </c>
      <c r="AK5118" s="2" t="str">
        <f t="shared" si="1355"/>
        <v/>
      </c>
      <c r="AL5118" s="2" t="str">
        <f t="shared" si="1356"/>
        <v/>
      </c>
      <c r="AM5118" s="2">
        <f t="shared" si="1357"/>
        <v>14704</v>
      </c>
      <c r="AN5118" s="2" t="str">
        <f t="shared" si="1358"/>
        <v/>
      </c>
      <c r="AO5118" s="2" t="str">
        <f t="shared" si="1359"/>
        <v/>
      </c>
    </row>
    <row r="5119" spans="1:41" x14ac:dyDescent="0.3">
      <c r="A5119" s="111">
        <v>44787.20853009259</v>
      </c>
      <c r="B5119" s="78" t="s">
        <v>5866</v>
      </c>
      <c r="C5119" s="78" t="s">
        <v>846</v>
      </c>
      <c r="F5119" s="78" t="s">
        <v>807</v>
      </c>
      <c r="G5119" s="78" t="s">
        <v>114</v>
      </c>
      <c r="H5119" s="112" t="s">
        <v>214</v>
      </c>
      <c r="I5119" s="112">
        <v>2</v>
      </c>
      <c r="J5119" s="113">
        <v>44787.207685185182</v>
      </c>
      <c r="K5119" s="113">
        <v>44787.20853009259</v>
      </c>
      <c r="M5119" s="113">
        <v>44787.210057870368</v>
      </c>
      <c r="P5119" s="78" t="str">
        <f t="shared" si="1343"/>
        <v/>
      </c>
      <c r="S5119" s="78" t="str">
        <f t="shared" si="1344"/>
        <v/>
      </c>
      <c r="T5119" s="113">
        <v>44787.212627314817</v>
      </c>
      <c r="U5119" s="78" t="s">
        <v>1185</v>
      </c>
      <c r="V5119" s="78" t="str">
        <f t="shared" si="1345"/>
        <v>CIC</v>
      </c>
      <c r="W5119" s="113">
        <v>44787.382777777777</v>
      </c>
      <c r="X5119" s="113">
        <f t="shared" si="1346"/>
        <v>1.527777778392192E-3</v>
      </c>
      <c r="Y5119" s="113">
        <f t="shared" si="1347"/>
        <v>2.5694444484543055E-3</v>
      </c>
      <c r="Z5119" s="113">
        <f t="shared" si="1348"/>
        <v>0.17015046296000946</v>
      </c>
      <c r="AB5119" s="2">
        <f t="shared" si="1349"/>
        <v>222</v>
      </c>
      <c r="AC5119" s="2">
        <f t="shared" si="1349"/>
        <v>14701</v>
      </c>
      <c r="AE5119" s="2" t="str">
        <f t="shared" si="1350"/>
        <v/>
      </c>
      <c r="AF5119" s="2" t="str">
        <f t="shared" si="1351"/>
        <v/>
      </c>
      <c r="AG5119" s="2">
        <f t="shared" si="1352"/>
        <v>222</v>
      </c>
      <c r="AH5119" s="2" t="str">
        <f t="shared" si="1353"/>
        <v/>
      </c>
      <c r="AI5119" s="2" t="str">
        <f t="shared" si="1354"/>
        <v/>
      </c>
      <c r="AK5119" s="2" t="str">
        <f t="shared" si="1355"/>
        <v/>
      </c>
      <c r="AL5119" s="2" t="str">
        <f t="shared" si="1356"/>
        <v/>
      </c>
      <c r="AM5119" s="2">
        <f t="shared" si="1357"/>
        <v>14701</v>
      </c>
      <c r="AN5119" s="2" t="str">
        <f t="shared" si="1358"/>
        <v/>
      </c>
      <c r="AO5119" s="2" t="str">
        <f t="shared" si="1359"/>
        <v/>
      </c>
    </row>
    <row r="5120" spans="1:41" x14ac:dyDescent="0.3">
      <c r="A5120" s="111">
        <v>44787.20853009259</v>
      </c>
      <c r="B5120" s="78" t="s">
        <v>5866</v>
      </c>
      <c r="C5120" s="78" t="s">
        <v>853</v>
      </c>
      <c r="F5120" s="78" t="s">
        <v>807</v>
      </c>
      <c r="G5120" s="78" t="s">
        <v>114</v>
      </c>
      <c r="H5120" s="112" t="s">
        <v>214</v>
      </c>
      <c r="I5120" s="112">
        <v>2</v>
      </c>
      <c r="J5120" s="113">
        <v>44787.207685185182</v>
      </c>
      <c r="K5120" s="113">
        <v>44787.20853009259</v>
      </c>
      <c r="M5120" s="113">
        <v>44787.210150462961</v>
      </c>
      <c r="P5120" s="78" t="str">
        <f t="shared" si="1343"/>
        <v/>
      </c>
      <c r="S5120" s="78" t="str">
        <f t="shared" si="1344"/>
        <v/>
      </c>
      <c r="T5120" s="113">
        <v>44787.213333333333</v>
      </c>
      <c r="U5120" s="78" t="s">
        <v>1185</v>
      </c>
      <c r="V5120" s="78" t="str">
        <f t="shared" si="1345"/>
        <v>CIC</v>
      </c>
      <c r="W5120" s="113">
        <v>44787.382696759261</v>
      </c>
      <c r="X5120" s="113">
        <f t="shared" si="1346"/>
        <v>1.6203703708015382E-3</v>
      </c>
      <c r="Y5120" s="113">
        <f t="shared" si="1347"/>
        <v>3.1828703722567298E-3</v>
      </c>
      <c r="Z5120" s="113">
        <f t="shared" si="1348"/>
        <v>0.169363425928168</v>
      </c>
      <c r="AB5120" s="2">
        <f t="shared" si="1349"/>
        <v>275</v>
      </c>
      <c r="AC5120" s="2">
        <f t="shared" si="1349"/>
        <v>14633</v>
      </c>
      <c r="AE5120" s="2" t="str">
        <f t="shared" si="1350"/>
        <v/>
      </c>
      <c r="AF5120" s="2" t="str">
        <f t="shared" si="1351"/>
        <v/>
      </c>
      <c r="AG5120" s="2">
        <f t="shared" si="1352"/>
        <v>275</v>
      </c>
      <c r="AH5120" s="2" t="str">
        <f t="shared" si="1353"/>
        <v/>
      </c>
      <c r="AI5120" s="2" t="str">
        <f t="shared" si="1354"/>
        <v/>
      </c>
      <c r="AK5120" s="2" t="str">
        <f t="shared" si="1355"/>
        <v/>
      </c>
      <c r="AL5120" s="2" t="str">
        <f t="shared" si="1356"/>
        <v/>
      </c>
      <c r="AM5120" s="2">
        <f t="shared" si="1357"/>
        <v>14633</v>
      </c>
      <c r="AN5120" s="2" t="str">
        <f t="shared" si="1358"/>
        <v/>
      </c>
      <c r="AO5120" s="2" t="str">
        <f t="shared" si="1359"/>
        <v/>
      </c>
    </row>
    <row r="5121" spans="1:41" x14ac:dyDescent="0.3">
      <c r="A5121" s="111">
        <v>44787.20853009259</v>
      </c>
      <c r="B5121" s="78" t="s">
        <v>5866</v>
      </c>
      <c r="C5121" s="78" t="s">
        <v>951</v>
      </c>
      <c r="F5121" s="78" t="s">
        <v>807</v>
      </c>
      <c r="G5121" s="78" t="s">
        <v>114</v>
      </c>
      <c r="H5121" s="112" t="s">
        <v>214</v>
      </c>
      <c r="I5121" s="112">
        <v>2</v>
      </c>
      <c r="J5121" s="113">
        <v>44787.207685185182</v>
      </c>
      <c r="K5121" s="113">
        <v>44787.20853009259</v>
      </c>
      <c r="M5121" s="113">
        <v>44787.523078703707</v>
      </c>
      <c r="P5121" s="78" t="str">
        <f t="shared" si="1343"/>
        <v/>
      </c>
      <c r="Q5121" s="113">
        <v>44787.523090277777</v>
      </c>
      <c r="R5121" s="78" t="s">
        <v>1185</v>
      </c>
      <c r="S5121" s="78" t="str">
        <f t="shared" si="1344"/>
        <v>CIC</v>
      </c>
      <c r="V5121" s="78" t="str">
        <f t="shared" si="1345"/>
        <v/>
      </c>
      <c r="W5121" s="113">
        <v>44787.590555555558</v>
      </c>
      <c r="X5121" s="113">
        <f t="shared" si="1346"/>
        <v>0.31454861111706123</v>
      </c>
      <c r="Y5121" s="113" t="str">
        <f t="shared" si="1347"/>
        <v/>
      </c>
      <c r="Z5121" s="113" t="str">
        <f t="shared" si="1348"/>
        <v/>
      </c>
      <c r="AB5121" s="2" t="str">
        <f t="shared" si="1349"/>
        <v/>
      </c>
      <c r="AC5121" s="2" t="str">
        <f t="shared" si="1349"/>
        <v/>
      </c>
      <c r="AE5121" s="2" t="str">
        <f t="shared" si="1350"/>
        <v/>
      </c>
      <c r="AF5121" s="2" t="str">
        <f t="shared" si="1351"/>
        <v/>
      </c>
      <c r="AG5121" s="2" t="str">
        <f t="shared" si="1352"/>
        <v/>
      </c>
      <c r="AH5121" s="2" t="str">
        <f t="shared" si="1353"/>
        <v/>
      </c>
      <c r="AI5121" s="2" t="str">
        <f t="shared" si="1354"/>
        <v/>
      </c>
      <c r="AK5121" s="2" t="str">
        <f t="shared" si="1355"/>
        <v/>
      </c>
      <c r="AL5121" s="2" t="str">
        <f t="shared" si="1356"/>
        <v/>
      </c>
      <c r="AM5121" s="2" t="str">
        <f t="shared" si="1357"/>
        <v/>
      </c>
      <c r="AN5121" s="2" t="str">
        <f t="shared" si="1358"/>
        <v/>
      </c>
      <c r="AO5121" s="2" t="str">
        <f t="shared" si="1359"/>
        <v/>
      </c>
    </row>
    <row r="5122" spans="1:41" x14ac:dyDescent="0.3">
      <c r="A5122" s="111">
        <v>44787.20853009259</v>
      </c>
      <c r="B5122" s="78" t="s">
        <v>5866</v>
      </c>
      <c r="C5122" s="78" t="s">
        <v>886</v>
      </c>
      <c r="F5122" s="78" t="s">
        <v>807</v>
      </c>
      <c r="G5122" s="78" t="s">
        <v>114</v>
      </c>
      <c r="H5122" s="112" t="s">
        <v>214</v>
      </c>
      <c r="I5122" s="112">
        <v>2</v>
      </c>
      <c r="J5122" s="113">
        <v>44787.207685185182</v>
      </c>
      <c r="K5122" s="113">
        <v>44787.20853009259</v>
      </c>
      <c r="L5122" s="113">
        <v>44787.441620370373</v>
      </c>
      <c r="M5122" s="113">
        <v>44787.479837962965</v>
      </c>
      <c r="N5122" s="113">
        <v>44787.382395833331</v>
      </c>
      <c r="O5122" s="78" t="s">
        <v>1185</v>
      </c>
      <c r="P5122" s="78" t="str">
        <f t="shared" si="1343"/>
        <v>CIC</v>
      </c>
      <c r="S5122" s="78" t="str">
        <f t="shared" si="1344"/>
        <v/>
      </c>
      <c r="T5122" s="113">
        <v>44787.47997685185</v>
      </c>
      <c r="U5122" s="78" t="s">
        <v>1185</v>
      </c>
      <c r="V5122" s="78" t="str">
        <f t="shared" si="1345"/>
        <v>CIC</v>
      </c>
      <c r="W5122" s="113">
        <v>44787.576099537036</v>
      </c>
      <c r="X5122" s="113">
        <f t="shared" si="1346"/>
        <v>0.2330902777830488</v>
      </c>
      <c r="Y5122" s="113">
        <f t="shared" si="1347"/>
        <v>3.8356481476512272E-2</v>
      </c>
      <c r="Z5122" s="113">
        <f t="shared" si="1348"/>
        <v>9.6122685186855961E-2</v>
      </c>
      <c r="AB5122" s="2">
        <f t="shared" si="1349"/>
        <v>3314</v>
      </c>
      <c r="AC5122" s="2">
        <f t="shared" si="1349"/>
        <v>8305</v>
      </c>
      <c r="AE5122" s="2" t="str">
        <f t="shared" si="1350"/>
        <v/>
      </c>
      <c r="AF5122" s="2" t="str">
        <f t="shared" si="1351"/>
        <v/>
      </c>
      <c r="AG5122" s="2">
        <f t="shared" si="1352"/>
        <v>3314</v>
      </c>
      <c r="AH5122" s="2" t="str">
        <f t="shared" si="1353"/>
        <v/>
      </c>
      <c r="AI5122" s="2" t="str">
        <f t="shared" si="1354"/>
        <v/>
      </c>
      <c r="AK5122" s="2" t="str">
        <f t="shared" si="1355"/>
        <v/>
      </c>
      <c r="AL5122" s="2" t="str">
        <f t="shared" si="1356"/>
        <v/>
      </c>
      <c r="AM5122" s="2">
        <f t="shared" si="1357"/>
        <v>8305</v>
      </c>
      <c r="AN5122" s="2" t="str">
        <f t="shared" si="1358"/>
        <v/>
      </c>
      <c r="AO5122" s="2" t="str">
        <f t="shared" si="1359"/>
        <v/>
      </c>
    </row>
    <row r="5123" spans="1:41" x14ac:dyDescent="0.3">
      <c r="A5123" s="111">
        <v>44787.318171296298</v>
      </c>
      <c r="B5123" s="78" t="s">
        <v>5867</v>
      </c>
      <c r="C5123" s="78" t="s">
        <v>886</v>
      </c>
      <c r="D5123" s="78" t="s">
        <v>1320</v>
      </c>
      <c r="F5123" s="78" t="s">
        <v>809</v>
      </c>
      <c r="G5123" s="78" t="s">
        <v>144</v>
      </c>
      <c r="H5123" s="112" t="s">
        <v>326</v>
      </c>
      <c r="I5123" s="112">
        <v>4</v>
      </c>
      <c r="J5123" s="113">
        <v>44787.317418981482</v>
      </c>
      <c r="K5123" s="113">
        <v>44787.318171296298</v>
      </c>
      <c r="M5123" s="113">
        <v>44787.319710648146</v>
      </c>
      <c r="N5123" s="113">
        <v>44787.319733796299</v>
      </c>
      <c r="O5123" s="78" t="s">
        <v>1185</v>
      </c>
      <c r="P5123" s="78" t="str">
        <f t="shared" si="1343"/>
        <v>CIC</v>
      </c>
      <c r="Q5123" s="113">
        <v>44787.32708333333</v>
      </c>
      <c r="R5123" s="78" t="s">
        <v>1258</v>
      </c>
      <c r="S5123" s="78" t="str">
        <f t="shared" si="1344"/>
        <v>PLOEG</v>
      </c>
      <c r="V5123" s="78" t="str">
        <f t="shared" si="1345"/>
        <v/>
      </c>
      <c r="W5123" s="113">
        <v>44787.329918981479</v>
      </c>
      <c r="X5123" s="113">
        <f t="shared" si="1346"/>
        <v>1.5393518478958867E-3</v>
      </c>
      <c r="Y5123" s="113" t="str">
        <f t="shared" si="1347"/>
        <v/>
      </c>
      <c r="Z5123" s="113" t="str">
        <f t="shared" si="1348"/>
        <v/>
      </c>
      <c r="AB5123" s="2" t="str">
        <f t="shared" si="1349"/>
        <v/>
      </c>
      <c r="AC5123" s="2" t="str">
        <f t="shared" si="1349"/>
        <v/>
      </c>
      <c r="AE5123" s="2" t="str">
        <f t="shared" si="1350"/>
        <v/>
      </c>
      <c r="AF5123" s="2" t="str">
        <f t="shared" si="1351"/>
        <v/>
      </c>
      <c r="AG5123" s="2" t="str">
        <f t="shared" si="1352"/>
        <v/>
      </c>
      <c r="AH5123" s="2" t="str">
        <f t="shared" si="1353"/>
        <v/>
      </c>
      <c r="AI5123" s="2" t="str">
        <f t="shared" si="1354"/>
        <v/>
      </c>
      <c r="AK5123" s="2" t="str">
        <f t="shared" si="1355"/>
        <v/>
      </c>
      <c r="AL5123" s="2" t="str">
        <f t="shared" si="1356"/>
        <v/>
      </c>
      <c r="AM5123" s="2" t="str">
        <f t="shared" si="1357"/>
        <v/>
      </c>
      <c r="AN5123" s="2" t="str">
        <f t="shared" si="1358"/>
        <v/>
      </c>
      <c r="AO5123" s="2" t="str">
        <f t="shared" si="1359"/>
        <v/>
      </c>
    </row>
    <row r="5124" spans="1:41" x14ac:dyDescent="0.3">
      <c r="A5124" s="111">
        <v>44787.389837962961</v>
      </c>
      <c r="B5124" s="78" t="s">
        <v>5868</v>
      </c>
      <c r="C5124" s="78" t="s">
        <v>850</v>
      </c>
      <c r="D5124" s="78" t="s">
        <v>2719</v>
      </c>
      <c r="F5124" s="78" t="s">
        <v>807</v>
      </c>
      <c r="G5124" s="78" t="s">
        <v>128</v>
      </c>
      <c r="H5124" s="112" t="s">
        <v>414</v>
      </c>
      <c r="I5124" s="112">
        <v>2</v>
      </c>
      <c r="J5124" s="113">
        <v>44787.388506944444</v>
      </c>
      <c r="K5124" s="113">
        <v>44787.389837962961</v>
      </c>
      <c r="L5124" s="113">
        <v>44787.441817129627</v>
      </c>
      <c r="M5124" s="113">
        <v>44787.47859953704</v>
      </c>
      <c r="N5124" s="113">
        <v>44787.393831018519</v>
      </c>
      <c r="O5124" s="78" t="s">
        <v>1185</v>
      </c>
      <c r="P5124" s="78" t="str">
        <f t="shared" si="1343"/>
        <v>CIC</v>
      </c>
      <c r="S5124" s="78" t="str">
        <f t="shared" si="1344"/>
        <v/>
      </c>
      <c r="T5124" s="113">
        <v>44787.401284722226</v>
      </c>
      <c r="U5124" s="78" t="s">
        <v>1344</v>
      </c>
      <c r="V5124" s="78" t="str">
        <f t="shared" si="1345"/>
        <v>PLOEG</v>
      </c>
      <c r="W5124" s="113">
        <v>44787.479178240741</v>
      </c>
      <c r="X5124" s="113">
        <f t="shared" si="1346"/>
        <v>5.1979166666569654E-2</v>
      </c>
      <c r="Y5124" s="113" t="str">
        <f t="shared" si="1347"/>
        <v/>
      </c>
      <c r="Z5124" s="113">
        <f t="shared" si="1348"/>
        <v>7.7893518515338656E-2</v>
      </c>
      <c r="AB5124" s="2" t="str">
        <f t="shared" si="1349"/>
        <v/>
      </c>
      <c r="AC5124" s="2">
        <f t="shared" si="1349"/>
        <v>6730</v>
      </c>
      <c r="AE5124" s="2" t="str">
        <f t="shared" si="1350"/>
        <v/>
      </c>
      <c r="AF5124" s="2" t="str">
        <f t="shared" si="1351"/>
        <v/>
      </c>
      <c r="AG5124" s="2" t="str">
        <f t="shared" si="1352"/>
        <v/>
      </c>
      <c r="AH5124" s="2" t="str">
        <f t="shared" si="1353"/>
        <v/>
      </c>
      <c r="AI5124" s="2" t="str">
        <f t="shared" si="1354"/>
        <v/>
      </c>
      <c r="AK5124" s="2" t="str">
        <f t="shared" si="1355"/>
        <v/>
      </c>
      <c r="AL5124" s="2" t="str">
        <f t="shared" si="1356"/>
        <v/>
      </c>
      <c r="AM5124" s="2">
        <f t="shared" si="1357"/>
        <v>6730</v>
      </c>
      <c r="AN5124" s="2" t="str">
        <f t="shared" si="1358"/>
        <v/>
      </c>
      <c r="AO5124" s="2" t="str">
        <f t="shared" si="1359"/>
        <v/>
      </c>
    </row>
    <row r="5125" spans="1:41" x14ac:dyDescent="0.3">
      <c r="A5125" s="111">
        <v>44787.429791666669</v>
      </c>
      <c r="B5125" s="78" t="s">
        <v>5869</v>
      </c>
      <c r="C5125" s="78" t="s">
        <v>886</v>
      </c>
      <c r="D5125" s="78" t="s">
        <v>1367</v>
      </c>
      <c r="E5125" s="78">
        <v>57</v>
      </c>
      <c r="F5125" s="78" t="s">
        <v>807</v>
      </c>
      <c r="G5125" s="78" t="s">
        <v>92</v>
      </c>
      <c r="H5125" s="112" t="s">
        <v>220</v>
      </c>
      <c r="I5125" s="112">
        <v>2</v>
      </c>
      <c r="J5125" s="113">
        <v>44787.428749999999</v>
      </c>
      <c r="K5125" s="113">
        <v>44787.429791666669</v>
      </c>
      <c r="M5125" s="113">
        <v>44787.441620370373</v>
      </c>
      <c r="P5125" s="78" t="str">
        <f t="shared" si="1343"/>
        <v/>
      </c>
      <c r="S5125" s="78" t="str">
        <f t="shared" si="1344"/>
        <v/>
      </c>
      <c r="T5125" s="113">
        <v>44787.441666666666</v>
      </c>
      <c r="U5125" s="78" t="s">
        <v>1185</v>
      </c>
      <c r="V5125" s="78" t="str">
        <f t="shared" si="1345"/>
        <v>CIC</v>
      </c>
      <c r="W5125" s="113">
        <v>44787.479074074072</v>
      </c>
      <c r="X5125" s="113">
        <f t="shared" si="1346"/>
        <v>1.1828703703940846E-2</v>
      </c>
      <c r="Y5125" s="113" t="str">
        <f t="shared" si="1347"/>
        <v/>
      </c>
      <c r="Z5125" s="113">
        <f t="shared" si="1348"/>
        <v>3.7407407406135462E-2</v>
      </c>
      <c r="AB5125" s="2" t="str">
        <f t="shared" si="1349"/>
        <v/>
      </c>
      <c r="AC5125" s="2">
        <f t="shared" si="1349"/>
        <v>3232</v>
      </c>
      <c r="AE5125" s="2" t="str">
        <f t="shared" si="1350"/>
        <v/>
      </c>
      <c r="AF5125" s="2" t="str">
        <f t="shared" si="1351"/>
        <v/>
      </c>
      <c r="AG5125" s="2" t="str">
        <f t="shared" si="1352"/>
        <v/>
      </c>
      <c r="AH5125" s="2" t="str">
        <f t="shared" si="1353"/>
        <v/>
      </c>
      <c r="AI5125" s="2" t="str">
        <f t="shared" si="1354"/>
        <v/>
      </c>
      <c r="AK5125" s="2" t="str">
        <f t="shared" si="1355"/>
        <v/>
      </c>
      <c r="AL5125" s="2" t="str">
        <f t="shared" si="1356"/>
        <v/>
      </c>
      <c r="AM5125" s="2">
        <f t="shared" si="1357"/>
        <v>3232</v>
      </c>
      <c r="AN5125" s="2" t="str">
        <f t="shared" si="1358"/>
        <v/>
      </c>
      <c r="AO5125" s="2" t="str">
        <f t="shared" si="1359"/>
        <v/>
      </c>
    </row>
    <row r="5126" spans="1:41" x14ac:dyDescent="0.3">
      <c r="A5126" s="111">
        <v>44787.429791666669</v>
      </c>
      <c r="B5126" s="78" t="s">
        <v>5869</v>
      </c>
      <c r="C5126" s="78" t="s">
        <v>850</v>
      </c>
      <c r="D5126" s="78" t="s">
        <v>1367</v>
      </c>
      <c r="E5126" s="78">
        <v>57</v>
      </c>
      <c r="F5126" s="78" t="s">
        <v>807</v>
      </c>
      <c r="G5126" s="78" t="s">
        <v>92</v>
      </c>
      <c r="H5126" s="112" t="s">
        <v>220</v>
      </c>
      <c r="I5126" s="112">
        <v>2</v>
      </c>
      <c r="J5126" s="113">
        <v>44787.428749999999</v>
      </c>
      <c r="K5126" s="113">
        <v>44787.429791666669</v>
      </c>
      <c r="M5126" s="113">
        <v>44787.441828703704</v>
      </c>
      <c r="P5126" s="78" t="str">
        <f t="shared" ref="P5126:P5189" si="1360">IF(LEFT(O5126,3)="&amp;RU","PLOEG",IF(LEFT(O5126,6)="ANT-di","DISP/S of N",IF(LEFT(O5126,4)="rANT","DISP/S of N",IF(LEFT(O5126,3)="ANT","CIC",""))))</f>
        <v/>
      </c>
      <c r="S5126" s="78" t="str">
        <f t="shared" ref="S5126:S5189" si="1361">IF(LEFT(R5126,3)="&amp;RU","PLOEG",IF(LEFT(R5126,6)="ANT-di","DISP/S of N",IF(LEFT(R5126,4)="rANT","DISP/S of N",IF(LEFT(R5126,3)="ANT","CIC",""))))</f>
        <v/>
      </c>
      <c r="T5126" s="113">
        <v>44787.441874999997</v>
      </c>
      <c r="U5126" s="78" t="s">
        <v>1185</v>
      </c>
      <c r="V5126" s="78" t="str">
        <f t="shared" ref="V5126:V5189" si="1362">IF(LEFT(U5126,3)="&amp;RU","PLOEG",IF(LEFT(U5126,6)="ANT-di","DISP/S of N",IF(LEFT(U5126,4)="rANT","DISP/S of N",IF(LEFT(U5126,3)="ANT","CIC",""))))</f>
        <v>CIC</v>
      </c>
      <c r="W5126" s="113">
        <v>44787.47859953704</v>
      </c>
      <c r="X5126" s="113">
        <f t="shared" ref="X5126:X5189" si="1363">IF((MIN(L5126:M5126)&lt;K5126+6/ (24*3600)),"", IF((MIN(L5126:M5126)=K5126),"0:00:00",IF((MIN(L5126:M5126)-K5126),MIN(L5126:M5126)-K5126,"")))</f>
        <v>1.2037037035042886E-2</v>
      </c>
      <c r="Y5126" s="113" t="str">
        <f t="shared" ref="Y5126:Y5189" si="1364">IF(OR(T5126="",T5126&lt;MINA(L5126,M5126)+11/(24*3600)),"",T5126-MINA(L5126,M5126))</f>
        <v/>
      </c>
      <c r="Z5126" s="113">
        <f t="shared" ref="Z5126:Z5189" si="1365">IF(OR(T5126="",W5126&lt;T5126+31/(24*3600)),"",W5126-T5126)</f>
        <v>3.6724537043482997E-2</v>
      </c>
      <c r="AB5126" s="2" t="str">
        <f t="shared" ref="AB5126:AC5189" si="1366">IF(Y5126="","",SECOND(Y5126)+(MINUTE(Y5126)*60)+(HOUR(Y5126)*3600))</f>
        <v/>
      </c>
      <c r="AC5126" s="2">
        <f t="shared" si="1366"/>
        <v>3173</v>
      </c>
      <c r="AE5126" s="2" t="str">
        <f t="shared" ref="AE5126:AE5189" si="1367">IF(I5126=0,AB5126,"")</f>
        <v/>
      </c>
      <c r="AF5126" s="2" t="str">
        <f t="shared" ref="AF5126:AF5189" si="1368">IF(I5126=1,AB5126,"")</f>
        <v/>
      </c>
      <c r="AG5126" s="2" t="str">
        <f t="shared" ref="AG5126:AG5189" si="1369">IF(I5126=2,AB5126,"")</f>
        <v/>
      </c>
      <c r="AH5126" s="2" t="str">
        <f t="shared" ref="AH5126:AH5189" si="1370">IF(I5126=3,AB5126,"")</f>
        <v/>
      </c>
      <c r="AI5126" s="2" t="str">
        <f t="shared" ref="AI5126:AI5189" si="1371">IF(I5126=4,AB5126,"")</f>
        <v/>
      </c>
      <c r="AK5126" s="2" t="str">
        <f t="shared" ref="AK5126:AK5189" si="1372">IF(I5126=0,AC5126,"")</f>
        <v/>
      </c>
      <c r="AL5126" s="2" t="str">
        <f t="shared" ref="AL5126:AL5189" si="1373">IF(I5126=1,AC5126,"")</f>
        <v/>
      </c>
      <c r="AM5126" s="2">
        <f t="shared" ref="AM5126:AM5189" si="1374">IF(I5126=2,AC5126,"")</f>
        <v>3173</v>
      </c>
      <c r="AN5126" s="2" t="str">
        <f t="shared" ref="AN5126:AN5189" si="1375">IF(I5126=3,AC5126,"")</f>
        <v/>
      </c>
      <c r="AO5126" s="2" t="str">
        <f t="shared" ref="AO5126:AO5189" si="1376">IF(I5126=4,AC5126,"")</f>
        <v/>
      </c>
    </row>
    <row r="5127" spans="1:41" x14ac:dyDescent="0.3">
      <c r="A5127" s="111">
        <v>44787.441030092596</v>
      </c>
      <c r="B5127" s="78" t="s">
        <v>5870</v>
      </c>
      <c r="C5127" s="78" t="s">
        <v>886</v>
      </c>
      <c r="D5127" s="78" t="s">
        <v>5843</v>
      </c>
      <c r="E5127" s="78">
        <v>11</v>
      </c>
      <c r="F5127" s="78" t="s">
        <v>807</v>
      </c>
      <c r="G5127" s="78" t="s">
        <v>100</v>
      </c>
      <c r="H5127" s="112" t="s">
        <v>208</v>
      </c>
      <c r="I5127" s="112">
        <v>3</v>
      </c>
      <c r="J5127" s="113">
        <v>44787.440520833334</v>
      </c>
      <c r="K5127" s="113">
        <v>44787.441030092596</v>
      </c>
      <c r="M5127" s="113">
        <v>44787.479421296295</v>
      </c>
      <c r="P5127" s="78" t="str">
        <f t="shared" si="1360"/>
        <v/>
      </c>
      <c r="S5127" s="78" t="str">
        <f t="shared" si="1361"/>
        <v/>
      </c>
      <c r="V5127" s="78" t="str">
        <f t="shared" si="1362"/>
        <v/>
      </c>
      <c r="W5127" s="113">
        <v>44787.479513888888</v>
      </c>
      <c r="X5127" s="113">
        <f t="shared" si="1363"/>
        <v>3.8391203699575271E-2</v>
      </c>
      <c r="Y5127" s="113" t="str">
        <f t="shared" si="1364"/>
        <v/>
      </c>
      <c r="Z5127" s="113" t="str">
        <f t="shared" si="1365"/>
        <v/>
      </c>
      <c r="AB5127" s="2" t="str">
        <f t="shared" si="1366"/>
        <v/>
      </c>
      <c r="AC5127" s="2" t="str">
        <f t="shared" si="1366"/>
        <v/>
      </c>
      <c r="AE5127" s="2" t="str">
        <f t="shared" si="1367"/>
        <v/>
      </c>
      <c r="AF5127" s="2" t="str">
        <f t="shared" si="1368"/>
        <v/>
      </c>
      <c r="AG5127" s="2" t="str">
        <f t="shared" si="1369"/>
        <v/>
      </c>
      <c r="AH5127" s="2" t="str">
        <f t="shared" si="1370"/>
        <v/>
      </c>
      <c r="AI5127" s="2" t="str">
        <f t="shared" si="1371"/>
        <v/>
      </c>
      <c r="AK5127" s="2" t="str">
        <f t="shared" si="1372"/>
        <v/>
      </c>
      <c r="AL5127" s="2" t="str">
        <f t="shared" si="1373"/>
        <v/>
      </c>
      <c r="AM5127" s="2" t="str">
        <f t="shared" si="1374"/>
        <v/>
      </c>
      <c r="AN5127" s="2" t="str">
        <f t="shared" si="1375"/>
        <v/>
      </c>
      <c r="AO5127" s="2" t="str">
        <f t="shared" si="1376"/>
        <v/>
      </c>
    </row>
    <row r="5128" spans="1:41" x14ac:dyDescent="0.3">
      <c r="A5128" s="111">
        <v>44787.441030092596</v>
      </c>
      <c r="B5128" s="78" t="s">
        <v>5870</v>
      </c>
      <c r="C5128" s="78" t="s">
        <v>850</v>
      </c>
      <c r="D5128" s="78" t="s">
        <v>5843</v>
      </c>
      <c r="E5128" s="78">
        <v>11</v>
      </c>
      <c r="F5128" s="78" t="s">
        <v>807</v>
      </c>
      <c r="G5128" s="78" t="s">
        <v>100</v>
      </c>
      <c r="H5128" s="112" t="s">
        <v>208</v>
      </c>
      <c r="I5128" s="112">
        <v>3</v>
      </c>
      <c r="J5128" s="113">
        <v>44787.440520833334</v>
      </c>
      <c r="K5128" s="113">
        <v>44787.441030092596</v>
      </c>
      <c r="M5128" s="113">
        <v>44787.479479166665</v>
      </c>
      <c r="N5128" s="113">
        <v>44787.479537037034</v>
      </c>
      <c r="O5128" s="78" t="s">
        <v>1185</v>
      </c>
      <c r="P5128" s="78" t="str">
        <f t="shared" si="1360"/>
        <v>CIC</v>
      </c>
      <c r="S5128" s="78" t="str">
        <f t="shared" si="1361"/>
        <v/>
      </c>
      <c r="T5128" s="113">
        <v>44787.483935185184</v>
      </c>
      <c r="U5128" s="78" t="s">
        <v>1344</v>
      </c>
      <c r="V5128" s="78" t="str">
        <f t="shared" si="1362"/>
        <v>PLOEG</v>
      </c>
      <c r="W5128" s="113">
        <v>44787.503969907404</v>
      </c>
      <c r="X5128" s="113">
        <f t="shared" si="1363"/>
        <v>3.8449074068921618E-2</v>
      </c>
      <c r="Y5128" s="113">
        <f t="shared" si="1364"/>
        <v>4.4560185197042301E-3</v>
      </c>
      <c r="Z5128" s="113">
        <f t="shared" si="1365"/>
        <v>2.0034722219861578E-2</v>
      </c>
      <c r="AB5128" s="2">
        <f t="shared" si="1366"/>
        <v>385</v>
      </c>
      <c r="AC5128" s="2">
        <f t="shared" si="1366"/>
        <v>1731</v>
      </c>
      <c r="AE5128" s="2" t="str">
        <f t="shared" si="1367"/>
        <v/>
      </c>
      <c r="AF5128" s="2" t="str">
        <f t="shared" si="1368"/>
        <v/>
      </c>
      <c r="AG5128" s="2" t="str">
        <f t="shared" si="1369"/>
        <v/>
      </c>
      <c r="AH5128" s="2">
        <f t="shared" si="1370"/>
        <v>385</v>
      </c>
      <c r="AI5128" s="2" t="str">
        <f t="shared" si="1371"/>
        <v/>
      </c>
      <c r="AK5128" s="2" t="str">
        <f t="shared" si="1372"/>
        <v/>
      </c>
      <c r="AL5128" s="2" t="str">
        <f t="shared" si="1373"/>
        <v/>
      </c>
      <c r="AM5128" s="2" t="str">
        <f t="shared" si="1374"/>
        <v/>
      </c>
      <c r="AN5128" s="2">
        <f t="shared" si="1375"/>
        <v>1731</v>
      </c>
      <c r="AO5128" s="2" t="str">
        <f t="shared" si="1376"/>
        <v/>
      </c>
    </row>
    <row r="5129" spans="1:41" x14ac:dyDescent="0.3">
      <c r="A5129" s="111">
        <v>44787.478750000002</v>
      </c>
      <c r="B5129" s="78" t="s">
        <v>5871</v>
      </c>
      <c r="C5129" s="78" t="s">
        <v>951</v>
      </c>
      <c r="D5129" s="78" t="s">
        <v>1197</v>
      </c>
      <c r="F5129" s="78" t="s">
        <v>807</v>
      </c>
      <c r="G5129" s="78" t="s">
        <v>84</v>
      </c>
      <c r="H5129" s="112" t="s">
        <v>196</v>
      </c>
      <c r="I5129" s="112">
        <v>4</v>
      </c>
      <c r="J5129" s="113">
        <v>44787.477800925924</v>
      </c>
      <c r="K5129" s="113">
        <v>44787.478750000002</v>
      </c>
      <c r="M5129" s="113">
        <v>44787.499756944446</v>
      </c>
      <c r="P5129" s="78" t="str">
        <f t="shared" si="1360"/>
        <v/>
      </c>
      <c r="Q5129" s="113">
        <v>44787.499780092592</v>
      </c>
      <c r="R5129" s="78" t="s">
        <v>1185</v>
      </c>
      <c r="S5129" s="78" t="str">
        <f t="shared" si="1361"/>
        <v>CIC</v>
      </c>
      <c r="V5129" s="78" t="str">
        <f t="shared" si="1362"/>
        <v/>
      </c>
      <c r="W5129" s="113">
        <v>44787.523078703707</v>
      </c>
      <c r="X5129" s="113">
        <f t="shared" si="1363"/>
        <v>2.1006944443797693E-2</v>
      </c>
      <c r="Y5129" s="113" t="str">
        <f t="shared" si="1364"/>
        <v/>
      </c>
      <c r="Z5129" s="113" t="str">
        <f t="shared" si="1365"/>
        <v/>
      </c>
      <c r="AB5129" s="2" t="str">
        <f t="shared" si="1366"/>
        <v/>
      </c>
      <c r="AC5129" s="2" t="str">
        <f t="shared" si="1366"/>
        <v/>
      </c>
      <c r="AE5129" s="2" t="str">
        <f t="shared" si="1367"/>
        <v/>
      </c>
      <c r="AF5129" s="2" t="str">
        <f t="shared" si="1368"/>
        <v/>
      </c>
      <c r="AG5129" s="2" t="str">
        <f t="shared" si="1369"/>
        <v/>
      </c>
      <c r="AH5129" s="2" t="str">
        <f t="shared" si="1370"/>
        <v/>
      </c>
      <c r="AI5129" s="2" t="str">
        <f t="shared" si="1371"/>
        <v/>
      </c>
      <c r="AK5129" s="2" t="str">
        <f t="shared" si="1372"/>
        <v/>
      </c>
      <c r="AL5129" s="2" t="str">
        <f t="shared" si="1373"/>
        <v/>
      </c>
      <c r="AM5129" s="2" t="str">
        <f t="shared" si="1374"/>
        <v/>
      </c>
      <c r="AN5129" s="2" t="str">
        <f t="shared" si="1375"/>
        <v/>
      </c>
      <c r="AO5129" s="2" t="str">
        <f t="shared" si="1376"/>
        <v/>
      </c>
    </row>
    <row r="5130" spans="1:41" x14ac:dyDescent="0.3">
      <c r="A5130" s="111">
        <v>44787.541435185187</v>
      </c>
      <c r="B5130" s="78" t="s">
        <v>5872</v>
      </c>
      <c r="C5130" s="78" t="s">
        <v>850</v>
      </c>
      <c r="D5130" s="78" t="s">
        <v>2905</v>
      </c>
      <c r="E5130" s="78">
        <v>23</v>
      </c>
      <c r="F5130" s="78" t="s">
        <v>807</v>
      </c>
      <c r="G5130" s="78" t="s">
        <v>120</v>
      </c>
      <c r="H5130" s="112" t="s">
        <v>398</v>
      </c>
      <c r="I5130" s="112">
        <v>2</v>
      </c>
      <c r="J5130" s="113">
        <v>44787.540324074071</v>
      </c>
      <c r="K5130" s="113">
        <v>44787.541435185187</v>
      </c>
      <c r="M5130" s="113">
        <v>44787.54378472222</v>
      </c>
      <c r="N5130" s="113">
        <v>44787.543819444443</v>
      </c>
      <c r="O5130" s="78" t="s">
        <v>1185</v>
      </c>
      <c r="P5130" s="78" t="str">
        <f t="shared" si="1360"/>
        <v>CIC</v>
      </c>
      <c r="Q5130" s="113">
        <v>44787.54383101852</v>
      </c>
      <c r="R5130" s="78" t="s">
        <v>1185</v>
      </c>
      <c r="S5130" s="78" t="str">
        <f t="shared" si="1361"/>
        <v>CIC</v>
      </c>
      <c r="V5130" s="78" t="str">
        <f t="shared" si="1362"/>
        <v/>
      </c>
      <c r="W5130" s="113">
        <v>44787.566053240742</v>
      </c>
      <c r="X5130" s="113">
        <f t="shared" si="1363"/>
        <v>2.3495370332966559E-3</v>
      </c>
      <c r="Y5130" s="113" t="str">
        <f t="shared" si="1364"/>
        <v/>
      </c>
      <c r="Z5130" s="113" t="str">
        <f t="shared" si="1365"/>
        <v/>
      </c>
      <c r="AB5130" s="2" t="str">
        <f t="shared" si="1366"/>
        <v/>
      </c>
      <c r="AC5130" s="2" t="str">
        <f t="shared" si="1366"/>
        <v/>
      </c>
      <c r="AE5130" s="2" t="str">
        <f t="shared" si="1367"/>
        <v/>
      </c>
      <c r="AF5130" s="2" t="str">
        <f t="shared" si="1368"/>
        <v/>
      </c>
      <c r="AG5130" s="2" t="str">
        <f t="shared" si="1369"/>
        <v/>
      </c>
      <c r="AH5130" s="2" t="str">
        <f t="shared" si="1370"/>
        <v/>
      </c>
      <c r="AI5130" s="2" t="str">
        <f t="shared" si="1371"/>
        <v/>
      </c>
      <c r="AK5130" s="2" t="str">
        <f t="shared" si="1372"/>
        <v/>
      </c>
      <c r="AL5130" s="2" t="str">
        <f t="shared" si="1373"/>
        <v/>
      </c>
      <c r="AM5130" s="2" t="str">
        <f t="shared" si="1374"/>
        <v/>
      </c>
      <c r="AN5130" s="2" t="str">
        <f t="shared" si="1375"/>
        <v/>
      </c>
      <c r="AO5130" s="2" t="str">
        <f t="shared" si="1376"/>
        <v/>
      </c>
    </row>
    <row r="5131" spans="1:41" x14ac:dyDescent="0.3">
      <c r="A5131" s="111">
        <v>44787.574074074073</v>
      </c>
      <c r="B5131" s="78" t="s">
        <v>5873</v>
      </c>
      <c r="C5131" s="78" t="s">
        <v>850</v>
      </c>
      <c r="D5131" s="78" t="s">
        <v>1995</v>
      </c>
      <c r="E5131" s="78">
        <v>4</v>
      </c>
      <c r="F5131" s="78" t="s">
        <v>807</v>
      </c>
      <c r="G5131" s="78" t="s">
        <v>86</v>
      </c>
      <c r="H5131" s="112" t="s">
        <v>302</v>
      </c>
      <c r="I5131" s="112">
        <v>4</v>
      </c>
      <c r="J5131" s="113">
        <v>44787.573634259257</v>
      </c>
      <c r="K5131" s="113">
        <v>44787.574074074073</v>
      </c>
      <c r="M5131" s="113">
        <v>44787.574421296296</v>
      </c>
      <c r="N5131" s="113">
        <v>44787.576666666668</v>
      </c>
      <c r="O5131" s="78" t="s">
        <v>1185</v>
      </c>
      <c r="P5131" s="78" t="str">
        <f t="shared" si="1360"/>
        <v>CIC</v>
      </c>
      <c r="S5131" s="78" t="str">
        <f t="shared" si="1361"/>
        <v/>
      </c>
      <c r="T5131" s="113">
        <v>44787.58017361111</v>
      </c>
      <c r="U5131" s="78" t="s">
        <v>1344</v>
      </c>
      <c r="V5131" s="78" t="str">
        <f t="shared" si="1362"/>
        <v>PLOEG</v>
      </c>
      <c r="W5131" s="113">
        <v>44787.585763888892</v>
      </c>
      <c r="X5131" s="113">
        <f t="shared" si="1363"/>
        <v>3.4722222335403785E-4</v>
      </c>
      <c r="Y5131" s="113">
        <f t="shared" si="1364"/>
        <v>5.7523148134350777E-3</v>
      </c>
      <c r="Z5131" s="113">
        <f t="shared" si="1365"/>
        <v>5.5902777821756899E-3</v>
      </c>
      <c r="AB5131" s="2">
        <f t="shared" si="1366"/>
        <v>497</v>
      </c>
      <c r="AC5131" s="2">
        <f t="shared" si="1366"/>
        <v>483</v>
      </c>
      <c r="AE5131" s="2" t="str">
        <f t="shared" si="1367"/>
        <v/>
      </c>
      <c r="AF5131" s="2" t="str">
        <f t="shared" si="1368"/>
        <v/>
      </c>
      <c r="AG5131" s="2" t="str">
        <f t="shared" si="1369"/>
        <v/>
      </c>
      <c r="AH5131" s="2" t="str">
        <f t="shared" si="1370"/>
        <v/>
      </c>
      <c r="AI5131" s="2">
        <f t="shared" si="1371"/>
        <v>497</v>
      </c>
      <c r="AK5131" s="2" t="str">
        <f t="shared" si="1372"/>
        <v/>
      </c>
      <c r="AL5131" s="2" t="str">
        <f t="shared" si="1373"/>
        <v/>
      </c>
      <c r="AM5131" s="2" t="str">
        <f t="shared" si="1374"/>
        <v/>
      </c>
      <c r="AN5131" s="2" t="str">
        <f t="shared" si="1375"/>
        <v/>
      </c>
      <c r="AO5131" s="2">
        <f t="shared" si="1376"/>
        <v>483</v>
      </c>
    </row>
    <row r="5132" spans="1:41" x14ac:dyDescent="0.3">
      <c r="A5132" s="111">
        <v>44787.574074074073</v>
      </c>
      <c r="B5132" s="78" t="s">
        <v>5873</v>
      </c>
      <c r="C5132" s="78" t="s">
        <v>886</v>
      </c>
      <c r="D5132" s="78" t="s">
        <v>1995</v>
      </c>
      <c r="E5132" s="78">
        <v>4</v>
      </c>
      <c r="F5132" s="78" t="s">
        <v>807</v>
      </c>
      <c r="G5132" s="78" t="s">
        <v>86</v>
      </c>
      <c r="H5132" s="112" t="s">
        <v>302</v>
      </c>
      <c r="I5132" s="112">
        <v>4</v>
      </c>
      <c r="J5132" s="113">
        <v>44787.573634259257</v>
      </c>
      <c r="K5132" s="113">
        <v>44787.574074074073</v>
      </c>
      <c r="M5132" s="113">
        <v>44787.576365740744</v>
      </c>
      <c r="N5132" s="113">
        <v>44787.576655092591</v>
      </c>
      <c r="O5132" s="78" t="s">
        <v>1185</v>
      </c>
      <c r="P5132" s="78" t="str">
        <f t="shared" si="1360"/>
        <v>CIC</v>
      </c>
      <c r="Q5132" s="113">
        <v>44787.578888888886</v>
      </c>
      <c r="R5132" s="78" t="s">
        <v>1258</v>
      </c>
      <c r="S5132" s="78" t="str">
        <f t="shared" si="1361"/>
        <v>PLOEG</v>
      </c>
      <c r="T5132" s="113">
        <v>44787.582569444443</v>
      </c>
      <c r="U5132" s="78" t="s">
        <v>1258</v>
      </c>
      <c r="V5132" s="78" t="str">
        <f t="shared" si="1362"/>
        <v>PLOEG</v>
      </c>
      <c r="W5132" s="113">
        <v>44787.585370370369</v>
      </c>
      <c r="X5132" s="113">
        <f t="shared" si="1363"/>
        <v>2.2916666712262668E-3</v>
      </c>
      <c r="Y5132" s="113">
        <f t="shared" si="1364"/>
        <v>6.2037036987021565E-3</v>
      </c>
      <c r="Z5132" s="113">
        <f t="shared" si="1365"/>
        <v>2.8009259258396924E-3</v>
      </c>
      <c r="AB5132" s="2">
        <f t="shared" si="1366"/>
        <v>536</v>
      </c>
      <c r="AC5132" s="2">
        <f t="shared" si="1366"/>
        <v>242</v>
      </c>
      <c r="AE5132" s="2" t="str">
        <f t="shared" si="1367"/>
        <v/>
      </c>
      <c r="AF5132" s="2" t="str">
        <f t="shared" si="1368"/>
        <v/>
      </c>
      <c r="AG5132" s="2" t="str">
        <f t="shared" si="1369"/>
        <v/>
      </c>
      <c r="AH5132" s="2" t="str">
        <f t="shared" si="1370"/>
        <v/>
      </c>
      <c r="AI5132" s="2">
        <f t="shared" si="1371"/>
        <v>536</v>
      </c>
      <c r="AK5132" s="2" t="str">
        <f t="shared" si="1372"/>
        <v/>
      </c>
      <c r="AL5132" s="2" t="str">
        <f t="shared" si="1373"/>
        <v/>
      </c>
      <c r="AM5132" s="2" t="str">
        <f t="shared" si="1374"/>
        <v/>
      </c>
      <c r="AN5132" s="2" t="str">
        <f t="shared" si="1375"/>
        <v/>
      </c>
      <c r="AO5132" s="2">
        <f t="shared" si="1376"/>
        <v>242</v>
      </c>
    </row>
    <row r="5133" spans="1:41" x14ac:dyDescent="0.3">
      <c r="A5133" s="111">
        <v>44787.584641203706</v>
      </c>
      <c r="B5133" s="78" t="s">
        <v>5874</v>
      </c>
      <c r="C5133" s="78" t="s">
        <v>850</v>
      </c>
      <c r="D5133" s="78" t="s">
        <v>5875</v>
      </c>
      <c r="E5133" s="78">
        <v>2</v>
      </c>
      <c r="F5133" s="78" t="s">
        <v>809</v>
      </c>
      <c r="G5133" s="78" t="s">
        <v>90</v>
      </c>
      <c r="H5133" s="112" t="s">
        <v>600</v>
      </c>
      <c r="I5133" s="112">
        <v>1</v>
      </c>
      <c r="J5133" s="113">
        <v>44787.584317129629</v>
      </c>
      <c r="K5133" s="113">
        <v>44787.584641203706</v>
      </c>
      <c r="M5133" s="113">
        <v>44787.586099537039</v>
      </c>
      <c r="N5133" s="113">
        <v>44787.586134259262</v>
      </c>
      <c r="O5133" s="78" t="s">
        <v>1185</v>
      </c>
      <c r="P5133" s="78" t="str">
        <f t="shared" si="1360"/>
        <v>CIC</v>
      </c>
      <c r="Q5133" s="113">
        <v>44787.586168981485</v>
      </c>
      <c r="R5133" s="78" t="s">
        <v>1185</v>
      </c>
      <c r="S5133" s="78" t="str">
        <f t="shared" si="1361"/>
        <v>CIC</v>
      </c>
      <c r="T5133" s="113">
        <v>44787.590787037036</v>
      </c>
      <c r="U5133" s="78" t="s">
        <v>1185</v>
      </c>
      <c r="V5133" s="78" t="str">
        <f t="shared" si="1362"/>
        <v>CIC</v>
      </c>
      <c r="W5133" s="113">
        <v>44787.624837962961</v>
      </c>
      <c r="X5133" s="113">
        <f t="shared" si="1363"/>
        <v>1.4583333322661929E-3</v>
      </c>
      <c r="Y5133" s="113">
        <f t="shared" si="1364"/>
        <v>4.687499997089617E-3</v>
      </c>
      <c r="Z5133" s="113">
        <f t="shared" si="1365"/>
        <v>3.4050925925839692E-2</v>
      </c>
      <c r="AB5133" s="2">
        <f t="shared" si="1366"/>
        <v>405</v>
      </c>
      <c r="AC5133" s="2">
        <f t="shared" si="1366"/>
        <v>2942</v>
      </c>
      <c r="AE5133" s="2" t="str">
        <f t="shared" si="1367"/>
        <v/>
      </c>
      <c r="AF5133" s="2">
        <f t="shared" si="1368"/>
        <v>405</v>
      </c>
      <c r="AG5133" s="2" t="str">
        <f t="shared" si="1369"/>
        <v/>
      </c>
      <c r="AH5133" s="2" t="str">
        <f t="shared" si="1370"/>
        <v/>
      </c>
      <c r="AI5133" s="2" t="str">
        <f t="shared" si="1371"/>
        <v/>
      </c>
      <c r="AK5133" s="2" t="str">
        <f t="shared" si="1372"/>
        <v/>
      </c>
      <c r="AL5133" s="2">
        <f t="shared" si="1373"/>
        <v>2942</v>
      </c>
      <c r="AM5133" s="2" t="str">
        <f t="shared" si="1374"/>
        <v/>
      </c>
      <c r="AN5133" s="2" t="str">
        <f t="shared" si="1375"/>
        <v/>
      </c>
      <c r="AO5133" s="2" t="str">
        <f t="shared" si="1376"/>
        <v/>
      </c>
    </row>
    <row r="5134" spans="1:41" x14ac:dyDescent="0.3">
      <c r="A5134" s="111">
        <v>44787.610752314817</v>
      </c>
      <c r="B5134" s="78" t="s">
        <v>5876</v>
      </c>
      <c r="C5134" s="78" t="s">
        <v>850</v>
      </c>
      <c r="F5134" s="78" t="s">
        <v>807</v>
      </c>
      <c r="G5134" s="78" t="s">
        <v>90</v>
      </c>
      <c r="H5134" s="112" t="s">
        <v>286</v>
      </c>
      <c r="I5134" s="112">
        <v>2</v>
      </c>
      <c r="J5134" s="113">
        <v>44787.61042824074</v>
      </c>
      <c r="K5134" s="113">
        <v>44787.610752314817</v>
      </c>
      <c r="M5134" s="113">
        <v>44787.624895833331</v>
      </c>
      <c r="N5134" s="113">
        <v>44787.624918981484</v>
      </c>
      <c r="O5134" s="78" t="s">
        <v>1185</v>
      </c>
      <c r="P5134" s="78" t="str">
        <f t="shared" si="1360"/>
        <v>CIC</v>
      </c>
      <c r="Q5134" s="113">
        <v>44787.624942129631</v>
      </c>
      <c r="R5134" s="78" t="s">
        <v>1185</v>
      </c>
      <c r="S5134" s="78" t="str">
        <f t="shared" si="1361"/>
        <v>CIC</v>
      </c>
      <c r="T5134" s="113">
        <v>44787.631192129629</v>
      </c>
      <c r="U5134" s="78" t="s">
        <v>1286</v>
      </c>
      <c r="V5134" s="78" t="str">
        <f t="shared" si="1362"/>
        <v>PLOEG</v>
      </c>
      <c r="W5134" s="113">
        <v>44787.646087962959</v>
      </c>
      <c r="X5134" s="113">
        <f t="shared" si="1363"/>
        <v>1.4143518514174502E-2</v>
      </c>
      <c r="Y5134" s="113">
        <f t="shared" si="1364"/>
        <v>6.2962962983874604E-3</v>
      </c>
      <c r="Z5134" s="113">
        <f t="shared" si="1365"/>
        <v>1.4895833330228925E-2</v>
      </c>
      <c r="AB5134" s="2">
        <f t="shared" si="1366"/>
        <v>544</v>
      </c>
      <c r="AC5134" s="2">
        <f t="shared" si="1366"/>
        <v>1287</v>
      </c>
      <c r="AE5134" s="2" t="str">
        <f t="shared" si="1367"/>
        <v/>
      </c>
      <c r="AF5134" s="2" t="str">
        <f t="shared" si="1368"/>
        <v/>
      </c>
      <c r="AG5134" s="2">
        <f t="shared" si="1369"/>
        <v>544</v>
      </c>
      <c r="AH5134" s="2" t="str">
        <f t="shared" si="1370"/>
        <v/>
      </c>
      <c r="AI5134" s="2" t="str">
        <f t="shared" si="1371"/>
        <v/>
      </c>
      <c r="AK5134" s="2" t="str">
        <f t="shared" si="1372"/>
        <v/>
      </c>
      <c r="AL5134" s="2" t="str">
        <f t="shared" si="1373"/>
        <v/>
      </c>
      <c r="AM5134" s="2">
        <f t="shared" si="1374"/>
        <v>1287</v>
      </c>
      <c r="AN5134" s="2" t="str">
        <f t="shared" si="1375"/>
        <v/>
      </c>
      <c r="AO5134" s="2" t="str">
        <f t="shared" si="1376"/>
        <v/>
      </c>
    </row>
    <row r="5135" spans="1:41" x14ac:dyDescent="0.3">
      <c r="A5135" s="111">
        <v>44787.633310185185</v>
      </c>
      <c r="B5135" s="78" t="s">
        <v>5877</v>
      </c>
      <c r="C5135" s="78" t="s">
        <v>850</v>
      </c>
      <c r="D5135" s="78" t="s">
        <v>1995</v>
      </c>
      <c r="E5135" s="78" t="s">
        <v>5878</v>
      </c>
      <c r="F5135" s="78" t="s">
        <v>807</v>
      </c>
      <c r="G5135" s="78" t="s">
        <v>86</v>
      </c>
      <c r="H5135" s="112" t="s">
        <v>302</v>
      </c>
      <c r="I5135" s="112">
        <v>4</v>
      </c>
      <c r="J5135" s="113">
        <v>44787.632731481484</v>
      </c>
      <c r="K5135" s="113">
        <v>44787.633310185185</v>
      </c>
      <c r="M5135" s="113">
        <v>44787.646458333336</v>
      </c>
      <c r="P5135" s="78" t="str">
        <f t="shared" si="1360"/>
        <v/>
      </c>
      <c r="S5135" s="78" t="str">
        <f t="shared" si="1361"/>
        <v/>
      </c>
      <c r="T5135" s="113">
        <v>44787.663553240738</v>
      </c>
      <c r="U5135" s="78" t="s">
        <v>1185</v>
      </c>
      <c r="V5135" s="78" t="str">
        <f t="shared" si="1362"/>
        <v>CIC</v>
      </c>
      <c r="W5135" s="113">
        <v>44787.663831018515</v>
      </c>
      <c r="X5135" s="113">
        <f t="shared" si="1363"/>
        <v>1.3148148151230998E-2</v>
      </c>
      <c r="Y5135" s="113">
        <f t="shared" si="1364"/>
        <v>1.7094907401769888E-2</v>
      </c>
      <c r="Z5135" s="113" t="str">
        <f t="shared" si="1365"/>
        <v/>
      </c>
      <c r="AB5135" s="2">
        <f t="shared" si="1366"/>
        <v>1477</v>
      </c>
      <c r="AC5135" s="2" t="str">
        <f t="shared" si="1366"/>
        <v/>
      </c>
      <c r="AE5135" s="2" t="str">
        <f t="shared" si="1367"/>
        <v/>
      </c>
      <c r="AF5135" s="2" t="str">
        <f t="shared" si="1368"/>
        <v/>
      </c>
      <c r="AG5135" s="2" t="str">
        <f t="shared" si="1369"/>
        <v/>
      </c>
      <c r="AH5135" s="2" t="str">
        <f t="shared" si="1370"/>
        <v/>
      </c>
      <c r="AI5135" s="2">
        <f t="shared" si="1371"/>
        <v>1477</v>
      </c>
      <c r="AK5135" s="2" t="str">
        <f t="shared" si="1372"/>
        <v/>
      </c>
      <c r="AL5135" s="2" t="str">
        <f t="shared" si="1373"/>
        <v/>
      </c>
      <c r="AM5135" s="2" t="str">
        <f t="shared" si="1374"/>
        <v/>
      </c>
      <c r="AN5135" s="2" t="str">
        <f t="shared" si="1375"/>
        <v/>
      </c>
      <c r="AO5135" s="2" t="str">
        <f t="shared" si="1376"/>
        <v/>
      </c>
    </row>
    <row r="5136" spans="1:41" x14ac:dyDescent="0.3">
      <c r="A5136" s="111">
        <v>44787.729375000003</v>
      </c>
      <c r="B5136" s="78" t="s">
        <v>5879</v>
      </c>
      <c r="C5136" s="78" t="s">
        <v>850</v>
      </c>
      <c r="D5136" s="78" t="s">
        <v>1290</v>
      </c>
      <c r="E5136" s="78">
        <v>61</v>
      </c>
      <c r="F5136" s="78" t="s">
        <v>807</v>
      </c>
      <c r="G5136" s="78" t="s">
        <v>134</v>
      </c>
      <c r="H5136" s="112" t="s">
        <v>428</v>
      </c>
      <c r="I5136" s="112">
        <v>3</v>
      </c>
      <c r="J5136" s="113">
        <v>44787.728807870371</v>
      </c>
      <c r="K5136" s="113">
        <v>44787.729375000003</v>
      </c>
      <c r="M5136" s="113">
        <v>44787.730856481481</v>
      </c>
      <c r="N5136" s="113">
        <v>44787.730868055558</v>
      </c>
      <c r="O5136" s="78" t="s">
        <v>1185</v>
      </c>
      <c r="P5136" s="78" t="str">
        <f t="shared" si="1360"/>
        <v>CIC</v>
      </c>
      <c r="S5136" s="78" t="str">
        <f t="shared" si="1361"/>
        <v/>
      </c>
      <c r="V5136" s="78" t="str">
        <f t="shared" si="1362"/>
        <v/>
      </c>
      <c r="W5136" s="113">
        <v>44787.731631944444</v>
      </c>
      <c r="X5136" s="113">
        <f t="shared" si="1363"/>
        <v>1.48148147854954E-3</v>
      </c>
      <c r="Y5136" s="113" t="str">
        <f t="shared" si="1364"/>
        <v/>
      </c>
      <c r="Z5136" s="113" t="str">
        <f t="shared" si="1365"/>
        <v/>
      </c>
      <c r="AB5136" s="2" t="str">
        <f t="shared" si="1366"/>
        <v/>
      </c>
      <c r="AC5136" s="2" t="str">
        <f t="shared" si="1366"/>
        <v/>
      </c>
      <c r="AE5136" s="2" t="str">
        <f t="shared" si="1367"/>
        <v/>
      </c>
      <c r="AF5136" s="2" t="str">
        <f t="shared" si="1368"/>
        <v/>
      </c>
      <c r="AG5136" s="2" t="str">
        <f t="shared" si="1369"/>
        <v/>
      </c>
      <c r="AH5136" s="2" t="str">
        <f t="shared" si="1370"/>
        <v/>
      </c>
      <c r="AI5136" s="2" t="str">
        <f t="shared" si="1371"/>
        <v/>
      </c>
      <c r="AK5136" s="2" t="str">
        <f t="shared" si="1372"/>
        <v/>
      </c>
      <c r="AL5136" s="2" t="str">
        <f t="shared" si="1373"/>
        <v/>
      </c>
      <c r="AM5136" s="2" t="str">
        <f t="shared" si="1374"/>
        <v/>
      </c>
      <c r="AN5136" s="2" t="str">
        <f t="shared" si="1375"/>
        <v/>
      </c>
      <c r="AO5136" s="2" t="str">
        <f t="shared" si="1376"/>
        <v/>
      </c>
    </row>
    <row r="5137" spans="1:41" x14ac:dyDescent="0.3">
      <c r="A5137" s="111">
        <v>44787.776921296296</v>
      </c>
      <c r="B5137" s="78" t="s">
        <v>5880</v>
      </c>
      <c r="C5137" s="78" t="s">
        <v>853</v>
      </c>
      <c r="D5137" s="78" t="s">
        <v>5881</v>
      </c>
      <c r="E5137" s="78">
        <v>10</v>
      </c>
      <c r="F5137" s="78" t="s">
        <v>820</v>
      </c>
      <c r="G5137" s="78" t="s">
        <v>92</v>
      </c>
      <c r="H5137" s="112" t="s">
        <v>204</v>
      </c>
      <c r="I5137" s="112">
        <v>2</v>
      </c>
      <c r="J5137" s="113">
        <v>44787.776921296296</v>
      </c>
      <c r="K5137" s="113">
        <v>44787.776921296296</v>
      </c>
      <c r="L5137" s="113">
        <v>44787.777048611111</v>
      </c>
      <c r="M5137" s="113">
        <v>44788.100636574076</v>
      </c>
      <c r="P5137" s="78" t="str">
        <f t="shared" si="1360"/>
        <v/>
      </c>
      <c r="S5137" s="78" t="str">
        <f t="shared" si="1361"/>
        <v/>
      </c>
      <c r="V5137" s="78" t="str">
        <f t="shared" si="1362"/>
        <v/>
      </c>
      <c r="W5137" s="113">
        <v>44788.100740740738</v>
      </c>
      <c r="X5137" s="113">
        <f t="shared" si="1363"/>
        <v>1.273148154723458E-4</v>
      </c>
      <c r="Y5137" s="113" t="str">
        <f t="shared" si="1364"/>
        <v/>
      </c>
      <c r="Z5137" s="113" t="str">
        <f t="shared" si="1365"/>
        <v/>
      </c>
      <c r="AB5137" s="2" t="str">
        <f t="shared" si="1366"/>
        <v/>
      </c>
      <c r="AC5137" s="2" t="str">
        <f t="shared" si="1366"/>
        <v/>
      </c>
      <c r="AE5137" s="2" t="str">
        <f t="shared" si="1367"/>
        <v/>
      </c>
      <c r="AF5137" s="2" t="str">
        <f t="shared" si="1368"/>
        <v/>
      </c>
      <c r="AG5137" s="2" t="str">
        <f t="shared" si="1369"/>
        <v/>
      </c>
      <c r="AH5137" s="2" t="str">
        <f t="shared" si="1370"/>
        <v/>
      </c>
      <c r="AI5137" s="2" t="str">
        <f t="shared" si="1371"/>
        <v/>
      </c>
      <c r="AK5137" s="2" t="str">
        <f t="shared" si="1372"/>
        <v/>
      </c>
      <c r="AL5137" s="2" t="str">
        <f t="shared" si="1373"/>
        <v/>
      </c>
      <c r="AM5137" s="2" t="str">
        <f t="shared" si="1374"/>
        <v/>
      </c>
      <c r="AN5137" s="2" t="str">
        <f t="shared" si="1375"/>
        <v/>
      </c>
      <c r="AO5137" s="2" t="str">
        <f t="shared" si="1376"/>
        <v/>
      </c>
    </row>
    <row r="5138" spans="1:41" x14ac:dyDescent="0.3">
      <c r="A5138" s="111">
        <v>44787.808483796296</v>
      </c>
      <c r="B5138" s="78" t="s">
        <v>5882</v>
      </c>
      <c r="C5138" s="78" t="s">
        <v>835</v>
      </c>
      <c r="D5138" s="78" t="s">
        <v>1211</v>
      </c>
      <c r="E5138" s="78">
        <v>32</v>
      </c>
      <c r="F5138" s="78" t="s">
        <v>808</v>
      </c>
      <c r="G5138" s="78" t="s">
        <v>169</v>
      </c>
      <c r="H5138" s="112" t="s">
        <v>558</v>
      </c>
      <c r="I5138" s="112">
        <v>4</v>
      </c>
      <c r="J5138" s="113">
        <v>44787.807916666665</v>
      </c>
      <c r="K5138" s="113">
        <v>44787.808483796296</v>
      </c>
      <c r="M5138" s="113">
        <v>44787.808506944442</v>
      </c>
      <c r="N5138" s="113">
        <v>44787.808564814812</v>
      </c>
      <c r="O5138" s="78" t="s">
        <v>1187</v>
      </c>
      <c r="P5138" s="78" t="str">
        <f t="shared" si="1360"/>
        <v>CIC</v>
      </c>
      <c r="S5138" s="78" t="str">
        <f t="shared" si="1361"/>
        <v/>
      </c>
      <c r="V5138" s="78" t="str">
        <f t="shared" si="1362"/>
        <v/>
      </c>
      <c r="W5138" s="113">
        <v>44787.851793981485</v>
      </c>
      <c r="X5138" s="113" t="str">
        <f t="shared" si="1363"/>
        <v/>
      </c>
      <c r="Y5138" s="113" t="str">
        <f t="shared" si="1364"/>
        <v/>
      </c>
      <c r="Z5138" s="113" t="str">
        <f t="shared" si="1365"/>
        <v/>
      </c>
      <c r="AB5138" s="2" t="str">
        <f t="shared" si="1366"/>
        <v/>
      </c>
      <c r="AC5138" s="2" t="str">
        <f t="shared" si="1366"/>
        <v/>
      </c>
      <c r="AE5138" s="2" t="str">
        <f t="shared" si="1367"/>
        <v/>
      </c>
      <c r="AF5138" s="2" t="str">
        <f t="shared" si="1368"/>
        <v/>
      </c>
      <c r="AG5138" s="2" t="str">
        <f t="shared" si="1369"/>
        <v/>
      </c>
      <c r="AH5138" s="2" t="str">
        <f t="shared" si="1370"/>
        <v/>
      </c>
      <c r="AI5138" s="2" t="str">
        <f t="shared" si="1371"/>
        <v/>
      </c>
      <c r="AK5138" s="2" t="str">
        <f t="shared" si="1372"/>
        <v/>
      </c>
      <c r="AL5138" s="2" t="str">
        <f t="shared" si="1373"/>
        <v/>
      </c>
      <c r="AM5138" s="2" t="str">
        <f t="shared" si="1374"/>
        <v/>
      </c>
      <c r="AN5138" s="2" t="str">
        <f t="shared" si="1375"/>
        <v/>
      </c>
      <c r="AO5138" s="2" t="str">
        <f t="shared" si="1376"/>
        <v/>
      </c>
    </row>
    <row r="5139" spans="1:41" x14ac:dyDescent="0.3">
      <c r="A5139" s="111">
        <v>44787.810949074075</v>
      </c>
      <c r="B5139" s="78" t="s">
        <v>5883</v>
      </c>
      <c r="C5139" s="78" t="s">
        <v>846</v>
      </c>
      <c r="D5139" s="78" t="s">
        <v>1232</v>
      </c>
      <c r="E5139" s="78">
        <v>58</v>
      </c>
      <c r="F5139" s="78" t="s">
        <v>807</v>
      </c>
      <c r="G5139" s="78" t="s">
        <v>88</v>
      </c>
      <c r="H5139" s="112" t="s">
        <v>256</v>
      </c>
      <c r="I5139" s="112">
        <v>3</v>
      </c>
      <c r="J5139" s="113">
        <v>44787.810358796298</v>
      </c>
      <c r="K5139" s="113">
        <v>44787.810949074075</v>
      </c>
      <c r="M5139" s="113">
        <v>44787.813576388886</v>
      </c>
      <c r="N5139" s="113">
        <v>44787.814085648148</v>
      </c>
      <c r="O5139" s="78" t="s">
        <v>1185</v>
      </c>
      <c r="P5139" s="78" t="str">
        <f t="shared" si="1360"/>
        <v>CIC</v>
      </c>
      <c r="S5139" s="78" t="str">
        <f t="shared" si="1361"/>
        <v/>
      </c>
      <c r="V5139" s="78" t="str">
        <f t="shared" si="1362"/>
        <v/>
      </c>
      <c r="W5139" s="113">
        <v>44787.83421296296</v>
      </c>
      <c r="X5139" s="113">
        <f t="shared" si="1363"/>
        <v>2.6273148105246946E-3</v>
      </c>
      <c r="Y5139" s="113" t="str">
        <f t="shared" si="1364"/>
        <v/>
      </c>
      <c r="Z5139" s="113" t="str">
        <f t="shared" si="1365"/>
        <v/>
      </c>
      <c r="AB5139" s="2" t="str">
        <f t="shared" si="1366"/>
        <v/>
      </c>
      <c r="AC5139" s="2" t="str">
        <f t="shared" si="1366"/>
        <v/>
      </c>
      <c r="AE5139" s="2" t="str">
        <f t="shared" si="1367"/>
        <v/>
      </c>
      <c r="AF5139" s="2" t="str">
        <f t="shared" si="1368"/>
        <v/>
      </c>
      <c r="AG5139" s="2" t="str">
        <f t="shared" si="1369"/>
        <v/>
      </c>
      <c r="AH5139" s="2" t="str">
        <f t="shared" si="1370"/>
        <v/>
      </c>
      <c r="AI5139" s="2" t="str">
        <f t="shared" si="1371"/>
        <v/>
      </c>
      <c r="AK5139" s="2" t="str">
        <f t="shared" si="1372"/>
        <v/>
      </c>
      <c r="AL5139" s="2" t="str">
        <f t="shared" si="1373"/>
        <v/>
      </c>
      <c r="AM5139" s="2" t="str">
        <f t="shared" si="1374"/>
        <v/>
      </c>
      <c r="AN5139" s="2" t="str">
        <f t="shared" si="1375"/>
        <v/>
      </c>
      <c r="AO5139" s="2" t="str">
        <f t="shared" si="1376"/>
        <v/>
      </c>
    </row>
    <row r="5140" spans="1:41" x14ac:dyDescent="0.3">
      <c r="A5140" s="111">
        <v>44787.814201388886</v>
      </c>
      <c r="B5140" s="78" t="s">
        <v>5884</v>
      </c>
      <c r="C5140" s="78" t="s">
        <v>853</v>
      </c>
      <c r="D5140" s="78" t="s">
        <v>5875</v>
      </c>
      <c r="E5140" s="78">
        <v>2</v>
      </c>
      <c r="F5140" s="78" t="s">
        <v>809</v>
      </c>
      <c r="G5140" s="78" t="s">
        <v>90</v>
      </c>
      <c r="H5140" s="112" t="s">
        <v>600</v>
      </c>
      <c r="I5140" s="112">
        <v>1</v>
      </c>
      <c r="J5140" s="113">
        <v>44787.813043981485</v>
      </c>
      <c r="K5140" s="113">
        <v>44787.814201388886</v>
      </c>
      <c r="L5140" s="113">
        <v>44787.816296296296</v>
      </c>
      <c r="M5140" s="113">
        <v>44788.100740740738</v>
      </c>
      <c r="P5140" s="78" t="str">
        <f t="shared" si="1360"/>
        <v/>
      </c>
      <c r="S5140" s="78" t="str">
        <f t="shared" si="1361"/>
        <v/>
      </c>
      <c r="V5140" s="78" t="str">
        <f t="shared" si="1362"/>
        <v/>
      </c>
      <c r="W5140" s="113">
        <v>44788.10083333333</v>
      </c>
      <c r="X5140" s="113">
        <f t="shared" si="1363"/>
        <v>2.0949074096279219E-3</v>
      </c>
      <c r="Y5140" s="113" t="str">
        <f t="shared" si="1364"/>
        <v/>
      </c>
      <c r="Z5140" s="113" t="str">
        <f t="shared" si="1365"/>
        <v/>
      </c>
      <c r="AB5140" s="2" t="str">
        <f t="shared" si="1366"/>
        <v/>
      </c>
      <c r="AC5140" s="2" t="str">
        <f t="shared" si="1366"/>
        <v/>
      </c>
      <c r="AE5140" s="2" t="str">
        <f t="shared" si="1367"/>
        <v/>
      </c>
      <c r="AF5140" s="2" t="str">
        <f t="shared" si="1368"/>
        <v/>
      </c>
      <c r="AG5140" s="2" t="str">
        <f t="shared" si="1369"/>
        <v/>
      </c>
      <c r="AH5140" s="2" t="str">
        <f t="shared" si="1370"/>
        <v/>
      </c>
      <c r="AI5140" s="2" t="str">
        <f t="shared" si="1371"/>
        <v/>
      </c>
      <c r="AK5140" s="2" t="str">
        <f t="shared" si="1372"/>
        <v/>
      </c>
      <c r="AL5140" s="2" t="str">
        <f t="shared" si="1373"/>
        <v/>
      </c>
      <c r="AM5140" s="2" t="str">
        <f t="shared" si="1374"/>
        <v/>
      </c>
      <c r="AN5140" s="2" t="str">
        <f t="shared" si="1375"/>
        <v/>
      </c>
      <c r="AO5140" s="2" t="str">
        <f t="shared" si="1376"/>
        <v/>
      </c>
    </row>
    <row r="5141" spans="1:41" x14ac:dyDescent="0.3">
      <c r="A5141" s="111">
        <v>44787.838043981479</v>
      </c>
      <c r="B5141" s="78" t="s">
        <v>5885</v>
      </c>
      <c r="C5141" s="78" t="s">
        <v>846</v>
      </c>
      <c r="D5141" s="78" t="s">
        <v>1232</v>
      </c>
      <c r="E5141" s="78">
        <v>58</v>
      </c>
      <c r="F5141" s="78" t="s">
        <v>807</v>
      </c>
      <c r="G5141" s="78" t="s">
        <v>88</v>
      </c>
      <c r="H5141" s="112" t="s">
        <v>256</v>
      </c>
      <c r="I5141" s="112">
        <v>3</v>
      </c>
      <c r="J5141" s="113">
        <v>44787.83697916667</v>
      </c>
      <c r="K5141" s="113">
        <v>44787.838043981479</v>
      </c>
      <c r="M5141" s="113">
        <v>44787.838807870372</v>
      </c>
      <c r="N5141" s="113">
        <v>44787.83902777778</v>
      </c>
      <c r="O5141" s="78" t="s">
        <v>1185</v>
      </c>
      <c r="P5141" s="78" t="str">
        <f t="shared" si="1360"/>
        <v>CIC</v>
      </c>
      <c r="S5141" s="78" t="str">
        <f t="shared" si="1361"/>
        <v/>
      </c>
      <c r="V5141" s="78" t="str">
        <f t="shared" si="1362"/>
        <v/>
      </c>
      <c r="W5141" s="113">
        <v>44787.866203703707</v>
      </c>
      <c r="X5141" s="113">
        <f t="shared" si="1363"/>
        <v>7.638888928340748E-4</v>
      </c>
      <c r="Y5141" s="113" t="str">
        <f t="shared" si="1364"/>
        <v/>
      </c>
      <c r="Z5141" s="113" t="str">
        <f t="shared" si="1365"/>
        <v/>
      </c>
      <c r="AB5141" s="2" t="str">
        <f t="shared" si="1366"/>
        <v/>
      </c>
      <c r="AC5141" s="2" t="str">
        <f t="shared" si="1366"/>
        <v/>
      </c>
      <c r="AE5141" s="2" t="str">
        <f t="shared" si="1367"/>
        <v/>
      </c>
      <c r="AF5141" s="2" t="str">
        <f t="shared" si="1368"/>
        <v/>
      </c>
      <c r="AG5141" s="2" t="str">
        <f t="shared" si="1369"/>
        <v/>
      </c>
      <c r="AH5141" s="2" t="str">
        <f t="shared" si="1370"/>
        <v/>
      </c>
      <c r="AI5141" s="2" t="str">
        <f t="shared" si="1371"/>
        <v/>
      </c>
      <c r="AK5141" s="2" t="str">
        <f t="shared" si="1372"/>
        <v/>
      </c>
      <c r="AL5141" s="2" t="str">
        <f t="shared" si="1373"/>
        <v/>
      </c>
      <c r="AM5141" s="2" t="str">
        <f t="shared" si="1374"/>
        <v/>
      </c>
      <c r="AN5141" s="2" t="str">
        <f t="shared" si="1375"/>
        <v/>
      </c>
      <c r="AO5141" s="2" t="str">
        <f t="shared" si="1376"/>
        <v/>
      </c>
    </row>
    <row r="5142" spans="1:41" x14ac:dyDescent="0.3">
      <c r="A5142" s="111">
        <v>44787.846122685187</v>
      </c>
      <c r="B5142" s="78" t="s">
        <v>5886</v>
      </c>
      <c r="C5142" s="78" t="s">
        <v>835</v>
      </c>
      <c r="D5142" s="78" t="s">
        <v>1394</v>
      </c>
      <c r="E5142" s="78">
        <v>11</v>
      </c>
      <c r="F5142" s="78" t="s">
        <v>809</v>
      </c>
      <c r="G5142" s="78" t="s">
        <v>86</v>
      </c>
      <c r="H5142" s="112" t="s">
        <v>210</v>
      </c>
      <c r="I5142" s="112">
        <v>3</v>
      </c>
      <c r="J5142" s="113">
        <v>44787.844895833332</v>
      </c>
      <c r="K5142" s="113">
        <v>44787.846122685187</v>
      </c>
      <c r="M5142" s="113">
        <v>44787.852256944447</v>
      </c>
      <c r="N5142" s="113">
        <v>44787.852280092593</v>
      </c>
      <c r="O5142" s="78" t="s">
        <v>1187</v>
      </c>
      <c r="P5142" s="78" t="str">
        <f t="shared" si="1360"/>
        <v>CIC</v>
      </c>
      <c r="S5142" s="78" t="str">
        <f t="shared" si="1361"/>
        <v/>
      </c>
      <c r="T5142" s="113">
        <v>44787.858726851853</v>
      </c>
      <c r="U5142" s="78" t="s">
        <v>1216</v>
      </c>
      <c r="V5142" s="78" t="str">
        <f t="shared" si="1362"/>
        <v>PLOEG</v>
      </c>
      <c r="W5142" s="113">
        <v>44787.893611111111</v>
      </c>
      <c r="X5142" s="113">
        <f t="shared" si="1363"/>
        <v>6.1342592598521151E-3</v>
      </c>
      <c r="Y5142" s="113">
        <f t="shared" si="1364"/>
        <v>6.4699074064265005E-3</v>
      </c>
      <c r="Z5142" s="113">
        <f t="shared" si="1365"/>
        <v>3.4884259257523809E-2</v>
      </c>
      <c r="AB5142" s="2">
        <f t="shared" si="1366"/>
        <v>559</v>
      </c>
      <c r="AC5142" s="2">
        <f t="shared" si="1366"/>
        <v>3014</v>
      </c>
      <c r="AE5142" s="2" t="str">
        <f t="shared" si="1367"/>
        <v/>
      </c>
      <c r="AF5142" s="2" t="str">
        <f t="shared" si="1368"/>
        <v/>
      </c>
      <c r="AG5142" s="2" t="str">
        <f t="shared" si="1369"/>
        <v/>
      </c>
      <c r="AH5142" s="2">
        <f t="shared" si="1370"/>
        <v>559</v>
      </c>
      <c r="AI5142" s="2" t="str">
        <f t="shared" si="1371"/>
        <v/>
      </c>
      <c r="AK5142" s="2" t="str">
        <f t="shared" si="1372"/>
        <v/>
      </c>
      <c r="AL5142" s="2" t="str">
        <f t="shared" si="1373"/>
        <v/>
      </c>
      <c r="AM5142" s="2" t="str">
        <f t="shared" si="1374"/>
        <v/>
      </c>
      <c r="AN5142" s="2">
        <f t="shared" si="1375"/>
        <v>3014</v>
      </c>
      <c r="AO5142" s="2" t="str">
        <f t="shared" si="1376"/>
        <v/>
      </c>
    </row>
    <row r="5143" spans="1:41" x14ac:dyDescent="0.3">
      <c r="A5143" s="111">
        <v>44787.898229166669</v>
      </c>
      <c r="B5143" s="78" t="s">
        <v>5887</v>
      </c>
      <c r="C5143" s="78" t="s">
        <v>846</v>
      </c>
      <c r="D5143" s="78" t="s">
        <v>4782</v>
      </c>
      <c r="F5143" s="78" t="s">
        <v>807</v>
      </c>
      <c r="G5143" s="78" t="s">
        <v>94</v>
      </c>
      <c r="H5143" s="112" t="s">
        <v>246</v>
      </c>
      <c r="I5143" s="112">
        <v>2</v>
      </c>
      <c r="J5143" s="113">
        <v>44787.896944444445</v>
      </c>
      <c r="K5143" s="113">
        <v>44787.898229166669</v>
      </c>
      <c r="M5143" s="113">
        <v>44787.899467592593</v>
      </c>
      <c r="N5143" s="113">
        <v>44787.899780092594</v>
      </c>
      <c r="O5143" s="78" t="s">
        <v>1185</v>
      </c>
      <c r="P5143" s="78" t="str">
        <f t="shared" si="1360"/>
        <v>CIC</v>
      </c>
      <c r="S5143" s="78" t="str">
        <f t="shared" si="1361"/>
        <v/>
      </c>
      <c r="V5143" s="78" t="str">
        <f t="shared" si="1362"/>
        <v/>
      </c>
      <c r="W5143" s="113">
        <v>44787.923425925925</v>
      </c>
      <c r="X5143" s="113">
        <f t="shared" si="1363"/>
        <v>1.2384259243845008E-3</v>
      </c>
      <c r="Y5143" s="113" t="str">
        <f t="shared" si="1364"/>
        <v/>
      </c>
      <c r="Z5143" s="113" t="str">
        <f t="shared" si="1365"/>
        <v/>
      </c>
      <c r="AB5143" s="2" t="str">
        <f t="shared" si="1366"/>
        <v/>
      </c>
      <c r="AC5143" s="2" t="str">
        <f t="shared" si="1366"/>
        <v/>
      </c>
      <c r="AE5143" s="2" t="str">
        <f t="shared" si="1367"/>
        <v/>
      </c>
      <c r="AF5143" s="2" t="str">
        <f t="shared" si="1368"/>
        <v/>
      </c>
      <c r="AG5143" s="2" t="str">
        <f t="shared" si="1369"/>
        <v/>
      </c>
      <c r="AH5143" s="2" t="str">
        <f t="shared" si="1370"/>
        <v/>
      </c>
      <c r="AI5143" s="2" t="str">
        <f t="shared" si="1371"/>
        <v/>
      </c>
      <c r="AK5143" s="2" t="str">
        <f t="shared" si="1372"/>
        <v/>
      </c>
      <c r="AL5143" s="2" t="str">
        <f t="shared" si="1373"/>
        <v/>
      </c>
      <c r="AM5143" s="2" t="str">
        <f t="shared" si="1374"/>
        <v/>
      </c>
      <c r="AN5143" s="2" t="str">
        <f t="shared" si="1375"/>
        <v/>
      </c>
      <c r="AO5143" s="2" t="str">
        <f t="shared" si="1376"/>
        <v/>
      </c>
    </row>
    <row r="5144" spans="1:41" x14ac:dyDescent="0.3">
      <c r="A5144" s="111">
        <v>44787.898229166669</v>
      </c>
      <c r="B5144" s="78" t="s">
        <v>5887</v>
      </c>
      <c r="C5144" s="78" t="s">
        <v>835</v>
      </c>
      <c r="D5144" s="78" t="s">
        <v>4782</v>
      </c>
      <c r="F5144" s="78" t="s">
        <v>807</v>
      </c>
      <c r="G5144" s="78" t="s">
        <v>94</v>
      </c>
      <c r="H5144" s="112" t="s">
        <v>246</v>
      </c>
      <c r="I5144" s="112">
        <v>2</v>
      </c>
      <c r="J5144" s="113">
        <v>44787.896944444445</v>
      </c>
      <c r="K5144" s="113">
        <v>44787.898229166669</v>
      </c>
      <c r="M5144" s="113">
        <v>44787.923541666663</v>
      </c>
      <c r="N5144" s="113">
        <v>44787.923680555556</v>
      </c>
      <c r="O5144" s="78" t="s">
        <v>1185</v>
      </c>
      <c r="P5144" s="78" t="str">
        <f t="shared" si="1360"/>
        <v>CIC</v>
      </c>
      <c r="S5144" s="78" t="str">
        <f t="shared" si="1361"/>
        <v/>
      </c>
      <c r="V5144" s="78" t="str">
        <f t="shared" si="1362"/>
        <v/>
      </c>
      <c r="W5144" s="113">
        <v>44787.93304398148</v>
      </c>
      <c r="X5144" s="113">
        <f t="shared" si="1363"/>
        <v>2.5312499994470272E-2</v>
      </c>
      <c r="Y5144" s="113" t="str">
        <f t="shared" si="1364"/>
        <v/>
      </c>
      <c r="Z5144" s="113" t="str">
        <f t="shared" si="1365"/>
        <v/>
      </c>
      <c r="AB5144" s="2" t="str">
        <f t="shared" si="1366"/>
        <v/>
      </c>
      <c r="AC5144" s="2" t="str">
        <f t="shared" si="1366"/>
        <v/>
      </c>
      <c r="AE5144" s="2" t="str">
        <f t="shared" si="1367"/>
        <v/>
      </c>
      <c r="AF5144" s="2" t="str">
        <f t="shared" si="1368"/>
        <v/>
      </c>
      <c r="AG5144" s="2" t="str">
        <f t="shared" si="1369"/>
        <v/>
      </c>
      <c r="AH5144" s="2" t="str">
        <f t="shared" si="1370"/>
        <v/>
      </c>
      <c r="AI5144" s="2" t="str">
        <f t="shared" si="1371"/>
        <v/>
      </c>
      <c r="AK5144" s="2" t="str">
        <f t="shared" si="1372"/>
        <v/>
      </c>
      <c r="AL5144" s="2" t="str">
        <f t="shared" si="1373"/>
        <v/>
      </c>
      <c r="AM5144" s="2" t="str">
        <f t="shared" si="1374"/>
        <v/>
      </c>
      <c r="AN5144" s="2" t="str">
        <f t="shared" si="1375"/>
        <v/>
      </c>
      <c r="AO5144" s="2" t="str">
        <f t="shared" si="1376"/>
        <v/>
      </c>
    </row>
    <row r="5145" spans="1:41" x14ac:dyDescent="0.3">
      <c r="A5145" s="111">
        <v>44787.899884259263</v>
      </c>
      <c r="B5145" s="78" t="s">
        <v>5888</v>
      </c>
      <c r="C5145" s="78" t="s">
        <v>835</v>
      </c>
      <c r="D5145" s="78" t="s">
        <v>1290</v>
      </c>
      <c r="E5145" s="78">
        <v>55</v>
      </c>
      <c r="F5145" s="78" t="s">
        <v>807</v>
      </c>
      <c r="G5145" s="78" t="s">
        <v>134</v>
      </c>
      <c r="H5145" s="112" t="s">
        <v>428</v>
      </c>
      <c r="I5145" s="112">
        <v>3</v>
      </c>
      <c r="J5145" s="113">
        <v>44787.899305555555</v>
      </c>
      <c r="K5145" s="113">
        <v>44787.899884259263</v>
      </c>
      <c r="M5145" s="113">
        <v>44787.900416666664</v>
      </c>
      <c r="N5145" s="113">
        <v>44787.900671296295</v>
      </c>
      <c r="O5145" s="78" t="s">
        <v>1185</v>
      </c>
      <c r="P5145" s="78" t="str">
        <f t="shared" si="1360"/>
        <v>CIC</v>
      </c>
      <c r="S5145" s="78" t="str">
        <f t="shared" si="1361"/>
        <v/>
      </c>
      <c r="T5145" s="113">
        <v>44787.916770833333</v>
      </c>
      <c r="U5145" s="78" t="s">
        <v>1200</v>
      </c>
      <c r="V5145" s="78" t="str">
        <f t="shared" si="1362"/>
        <v>PLOEG</v>
      </c>
      <c r="W5145" s="113">
        <v>44787.918634259258</v>
      </c>
      <c r="X5145" s="113">
        <f t="shared" si="1363"/>
        <v>5.3240740089677274E-4</v>
      </c>
      <c r="Y5145" s="113">
        <f t="shared" si="1364"/>
        <v>1.6354166669771075E-2</v>
      </c>
      <c r="Z5145" s="113">
        <f t="shared" si="1365"/>
        <v>1.8634259249665774E-3</v>
      </c>
      <c r="AB5145" s="2">
        <f t="shared" si="1366"/>
        <v>1413</v>
      </c>
      <c r="AC5145" s="2">
        <f t="shared" si="1366"/>
        <v>161</v>
      </c>
      <c r="AE5145" s="2" t="str">
        <f t="shared" si="1367"/>
        <v/>
      </c>
      <c r="AF5145" s="2" t="str">
        <f t="shared" si="1368"/>
        <v/>
      </c>
      <c r="AG5145" s="2" t="str">
        <f t="shared" si="1369"/>
        <v/>
      </c>
      <c r="AH5145" s="2">
        <f t="shared" si="1370"/>
        <v>1413</v>
      </c>
      <c r="AI5145" s="2" t="str">
        <f t="shared" si="1371"/>
        <v/>
      </c>
      <c r="AK5145" s="2" t="str">
        <f t="shared" si="1372"/>
        <v/>
      </c>
      <c r="AL5145" s="2" t="str">
        <f t="shared" si="1373"/>
        <v/>
      </c>
      <c r="AM5145" s="2" t="str">
        <f t="shared" si="1374"/>
        <v/>
      </c>
      <c r="AN5145" s="2">
        <f t="shared" si="1375"/>
        <v>161</v>
      </c>
      <c r="AO5145" s="2" t="str">
        <f t="shared" si="1376"/>
        <v/>
      </c>
    </row>
    <row r="5146" spans="1:41" x14ac:dyDescent="0.3">
      <c r="A5146" s="111">
        <v>44787.921469907407</v>
      </c>
      <c r="B5146" s="78" t="s">
        <v>5889</v>
      </c>
      <c r="C5146" s="78" t="s">
        <v>846</v>
      </c>
      <c r="D5146" s="78" t="s">
        <v>1199</v>
      </c>
      <c r="E5146" s="78">
        <v>684</v>
      </c>
      <c r="F5146" s="78" t="s">
        <v>809</v>
      </c>
      <c r="G5146" s="78" t="s">
        <v>88</v>
      </c>
      <c r="H5146" s="112" t="s">
        <v>200</v>
      </c>
      <c r="I5146" s="112">
        <v>3</v>
      </c>
      <c r="J5146" s="113">
        <v>44787.920624999999</v>
      </c>
      <c r="K5146" s="113">
        <v>44787.921469907407</v>
      </c>
      <c r="M5146" s="113">
        <v>44787.93378472222</v>
      </c>
      <c r="N5146" s="113">
        <v>44787.93414351852</v>
      </c>
      <c r="O5146" s="78" t="s">
        <v>1187</v>
      </c>
      <c r="P5146" s="78" t="str">
        <f t="shared" si="1360"/>
        <v>CIC</v>
      </c>
      <c r="S5146" s="78" t="str">
        <f t="shared" si="1361"/>
        <v/>
      </c>
      <c r="V5146" s="78" t="str">
        <f t="shared" si="1362"/>
        <v/>
      </c>
      <c r="W5146" s="113">
        <v>44787.953935185185</v>
      </c>
      <c r="X5146" s="113">
        <f t="shared" si="1363"/>
        <v>1.2314814812270924E-2</v>
      </c>
      <c r="Y5146" s="113" t="str">
        <f t="shared" si="1364"/>
        <v/>
      </c>
      <c r="Z5146" s="113" t="str">
        <f t="shared" si="1365"/>
        <v/>
      </c>
      <c r="AB5146" s="2" t="str">
        <f t="shared" si="1366"/>
        <v/>
      </c>
      <c r="AC5146" s="2" t="str">
        <f t="shared" si="1366"/>
        <v/>
      </c>
      <c r="AE5146" s="2" t="str">
        <f t="shared" si="1367"/>
        <v/>
      </c>
      <c r="AF5146" s="2" t="str">
        <f t="shared" si="1368"/>
        <v/>
      </c>
      <c r="AG5146" s="2" t="str">
        <f t="shared" si="1369"/>
        <v/>
      </c>
      <c r="AH5146" s="2" t="str">
        <f t="shared" si="1370"/>
        <v/>
      </c>
      <c r="AI5146" s="2" t="str">
        <f t="shared" si="1371"/>
        <v/>
      </c>
      <c r="AK5146" s="2" t="str">
        <f t="shared" si="1372"/>
        <v/>
      </c>
      <c r="AL5146" s="2" t="str">
        <f t="shared" si="1373"/>
        <v/>
      </c>
      <c r="AM5146" s="2" t="str">
        <f t="shared" si="1374"/>
        <v/>
      </c>
      <c r="AN5146" s="2" t="str">
        <f t="shared" si="1375"/>
        <v/>
      </c>
      <c r="AO5146" s="2" t="str">
        <f t="shared" si="1376"/>
        <v/>
      </c>
    </row>
    <row r="5147" spans="1:41" x14ac:dyDescent="0.3">
      <c r="A5147" s="111">
        <v>44787.921469907407</v>
      </c>
      <c r="B5147" s="78" t="s">
        <v>5889</v>
      </c>
      <c r="C5147" s="78" t="s">
        <v>835</v>
      </c>
      <c r="D5147" s="78" t="s">
        <v>1199</v>
      </c>
      <c r="E5147" s="78">
        <v>684</v>
      </c>
      <c r="F5147" s="78" t="s">
        <v>809</v>
      </c>
      <c r="G5147" s="78" t="s">
        <v>88</v>
      </c>
      <c r="H5147" s="112" t="s">
        <v>200</v>
      </c>
      <c r="I5147" s="112">
        <v>3</v>
      </c>
      <c r="J5147" s="113">
        <v>44787.920624999999</v>
      </c>
      <c r="K5147" s="113">
        <v>44787.921469907407</v>
      </c>
      <c r="L5147" s="113">
        <v>44787.933437500003</v>
      </c>
      <c r="M5147" s="113">
        <v>44787.93304398148</v>
      </c>
      <c r="N5147" s="113">
        <v>44787.922835648147</v>
      </c>
      <c r="O5147" s="78" t="s">
        <v>1185</v>
      </c>
      <c r="P5147" s="78" t="str">
        <f t="shared" si="1360"/>
        <v>CIC</v>
      </c>
      <c r="S5147" s="78" t="str">
        <f t="shared" si="1361"/>
        <v/>
      </c>
      <c r="V5147" s="78" t="str">
        <f t="shared" si="1362"/>
        <v/>
      </c>
      <c r="W5147" s="113">
        <v>44787.933425925927</v>
      </c>
      <c r="X5147" s="113">
        <f t="shared" si="1363"/>
        <v>1.1574074072996154E-2</v>
      </c>
      <c r="Y5147" s="113" t="str">
        <f t="shared" si="1364"/>
        <v/>
      </c>
      <c r="Z5147" s="113" t="str">
        <f t="shared" si="1365"/>
        <v/>
      </c>
      <c r="AB5147" s="2" t="str">
        <f t="shared" si="1366"/>
        <v/>
      </c>
      <c r="AC5147" s="2" t="str">
        <f t="shared" si="1366"/>
        <v/>
      </c>
      <c r="AE5147" s="2" t="str">
        <f t="shared" si="1367"/>
        <v/>
      </c>
      <c r="AF5147" s="2" t="str">
        <f t="shared" si="1368"/>
        <v/>
      </c>
      <c r="AG5147" s="2" t="str">
        <f t="shared" si="1369"/>
        <v/>
      </c>
      <c r="AH5147" s="2" t="str">
        <f t="shared" si="1370"/>
        <v/>
      </c>
      <c r="AI5147" s="2" t="str">
        <f t="shared" si="1371"/>
        <v/>
      </c>
      <c r="AK5147" s="2" t="str">
        <f t="shared" si="1372"/>
        <v/>
      </c>
      <c r="AL5147" s="2" t="str">
        <f t="shared" si="1373"/>
        <v/>
      </c>
      <c r="AM5147" s="2" t="str">
        <f t="shared" si="1374"/>
        <v/>
      </c>
      <c r="AN5147" s="2" t="str">
        <f t="shared" si="1375"/>
        <v/>
      </c>
      <c r="AO5147" s="2" t="str">
        <f t="shared" si="1376"/>
        <v/>
      </c>
    </row>
    <row r="5148" spans="1:41" x14ac:dyDescent="0.3">
      <c r="A5148" s="111">
        <v>44787.925717592596</v>
      </c>
      <c r="B5148" s="78" t="s">
        <v>5890</v>
      </c>
      <c r="C5148" s="78" t="s">
        <v>835</v>
      </c>
      <c r="D5148" s="78" t="s">
        <v>1290</v>
      </c>
      <c r="E5148" s="78">
        <v>59</v>
      </c>
      <c r="F5148" s="78" t="s">
        <v>807</v>
      </c>
      <c r="G5148" s="78" t="s">
        <v>134</v>
      </c>
      <c r="H5148" s="112" t="s">
        <v>428</v>
      </c>
      <c r="I5148" s="112">
        <v>3</v>
      </c>
      <c r="J5148" s="113">
        <v>44787.924872685187</v>
      </c>
      <c r="K5148" s="113">
        <v>44787.925717592596</v>
      </c>
      <c r="M5148" s="113">
        <v>44787.933437500003</v>
      </c>
      <c r="N5148" s="113">
        <v>44787.933530092596</v>
      </c>
      <c r="O5148" s="78" t="s">
        <v>1185</v>
      </c>
      <c r="P5148" s="78" t="str">
        <f t="shared" si="1360"/>
        <v>CIC</v>
      </c>
      <c r="S5148" s="78" t="str">
        <f t="shared" si="1361"/>
        <v/>
      </c>
      <c r="T5148" s="113">
        <v>44787.935763888891</v>
      </c>
      <c r="U5148" s="78" t="s">
        <v>1200</v>
      </c>
      <c r="V5148" s="78" t="str">
        <f t="shared" si="1362"/>
        <v>PLOEG</v>
      </c>
      <c r="W5148" s="113">
        <v>44787.956909722219</v>
      </c>
      <c r="X5148" s="113">
        <f t="shared" si="1363"/>
        <v>7.7199074075906537E-3</v>
      </c>
      <c r="Y5148" s="113">
        <f t="shared" si="1364"/>
        <v>2.3263888870133087E-3</v>
      </c>
      <c r="Z5148" s="113">
        <f t="shared" si="1365"/>
        <v>2.1145833328773733E-2</v>
      </c>
      <c r="AB5148" s="2">
        <f t="shared" si="1366"/>
        <v>201</v>
      </c>
      <c r="AC5148" s="2">
        <f t="shared" si="1366"/>
        <v>1827</v>
      </c>
      <c r="AE5148" s="2" t="str">
        <f t="shared" si="1367"/>
        <v/>
      </c>
      <c r="AF5148" s="2" t="str">
        <f t="shared" si="1368"/>
        <v/>
      </c>
      <c r="AG5148" s="2" t="str">
        <f t="shared" si="1369"/>
        <v/>
      </c>
      <c r="AH5148" s="2">
        <f t="shared" si="1370"/>
        <v>201</v>
      </c>
      <c r="AI5148" s="2" t="str">
        <f t="shared" si="1371"/>
        <v/>
      </c>
      <c r="AK5148" s="2" t="str">
        <f t="shared" si="1372"/>
        <v/>
      </c>
      <c r="AL5148" s="2" t="str">
        <f t="shared" si="1373"/>
        <v/>
      </c>
      <c r="AM5148" s="2" t="str">
        <f t="shared" si="1374"/>
        <v/>
      </c>
      <c r="AN5148" s="2">
        <f t="shared" si="1375"/>
        <v>1827</v>
      </c>
      <c r="AO5148" s="2" t="str">
        <f t="shared" si="1376"/>
        <v/>
      </c>
    </row>
    <row r="5149" spans="1:41" x14ac:dyDescent="0.3">
      <c r="A5149" s="111">
        <v>44788.024398148147</v>
      </c>
      <c r="B5149" s="78" t="s">
        <v>5891</v>
      </c>
      <c r="C5149" s="78" t="s">
        <v>846</v>
      </c>
      <c r="D5149" s="78" t="s">
        <v>1257</v>
      </c>
      <c r="E5149" s="78">
        <v>66</v>
      </c>
      <c r="F5149" s="78" t="s">
        <v>809</v>
      </c>
      <c r="G5149" s="78" t="s">
        <v>110</v>
      </c>
      <c r="H5149" s="112" t="s">
        <v>250</v>
      </c>
      <c r="I5149" s="112">
        <v>3</v>
      </c>
      <c r="J5149" s="113">
        <v>44788.023414351854</v>
      </c>
      <c r="K5149" s="113">
        <v>44788.024398148147</v>
      </c>
      <c r="M5149" s="113">
        <v>44788.026296296295</v>
      </c>
      <c r="N5149" s="113">
        <v>44788.026747685188</v>
      </c>
      <c r="O5149" s="78" t="s">
        <v>1185</v>
      </c>
      <c r="P5149" s="78" t="str">
        <f t="shared" si="1360"/>
        <v>CIC</v>
      </c>
      <c r="S5149" s="78" t="str">
        <f t="shared" si="1361"/>
        <v/>
      </c>
      <c r="T5149" s="113">
        <v>44788.059849537036</v>
      </c>
      <c r="U5149" s="78" t="s">
        <v>1220</v>
      </c>
      <c r="V5149" s="78" t="str">
        <f t="shared" si="1362"/>
        <v>PLOEG</v>
      </c>
      <c r="W5149" s="113">
        <v>44788.06521990741</v>
      </c>
      <c r="X5149" s="113">
        <f t="shared" si="1363"/>
        <v>1.898148148029577E-3</v>
      </c>
      <c r="Y5149" s="113">
        <f t="shared" si="1364"/>
        <v>3.3553240740729962E-2</v>
      </c>
      <c r="Z5149" s="113">
        <f t="shared" si="1365"/>
        <v>5.3703703742939979E-3</v>
      </c>
      <c r="AB5149" s="2">
        <f t="shared" si="1366"/>
        <v>2899</v>
      </c>
      <c r="AC5149" s="2">
        <f t="shared" si="1366"/>
        <v>464</v>
      </c>
      <c r="AE5149" s="2" t="str">
        <f t="shared" si="1367"/>
        <v/>
      </c>
      <c r="AF5149" s="2" t="str">
        <f t="shared" si="1368"/>
        <v/>
      </c>
      <c r="AG5149" s="2" t="str">
        <f t="shared" si="1369"/>
        <v/>
      </c>
      <c r="AH5149" s="2">
        <f t="shared" si="1370"/>
        <v>2899</v>
      </c>
      <c r="AI5149" s="2" t="str">
        <f t="shared" si="1371"/>
        <v/>
      </c>
      <c r="AK5149" s="2" t="str">
        <f t="shared" si="1372"/>
        <v/>
      </c>
      <c r="AL5149" s="2" t="str">
        <f t="shared" si="1373"/>
        <v/>
      </c>
      <c r="AM5149" s="2" t="str">
        <f t="shared" si="1374"/>
        <v/>
      </c>
      <c r="AN5149" s="2">
        <f t="shared" si="1375"/>
        <v>464</v>
      </c>
      <c r="AO5149" s="2" t="str">
        <f t="shared" si="1376"/>
        <v/>
      </c>
    </row>
    <row r="5150" spans="1:41" x14ac:dyDescent="0.3">
      <c r="A5150" s="111">
        <v>44788.026053240741</v>
      </c>
      <c r="B5150" s="78" t="s">
        <v>5892</v>
      </c>
      <c r="C5150" s="78" t="s">
        <v>835</v>
      </c>
      <c r="D5150" s="78" t="s">
        <v>1382</v>
      </c>
      <c r="F5150" s="78" t="s">
        <v>809</v>
      </c>
      <c r="G5150" s="78" t="s">
        <v>106</v>
      </c>
      <c r="H5150" s="112" t="s">
        <v>212</v>
      </c>
      <c r="I5150" s="112">
        <v>4</v>
      </c>
      <c r="J5150" s="113">
        <v>44788.025694444441</v>
      </c>
      <c r="K5150" s="113">
        <v>44788.026053240741</v>
      </c>
      <c r="M5150" s="113">
        <v>44788.026087962964</v>
      </c>
      <c r="N5150" s="113">
        <v>44788.02621527778</v>
      </c>
      <c r="O5150" s="78" t="s">
        <v>1185</v>
      </c>
      <c r="P5150" s="78" t="str">
        <f t="shared" si="1360"/>
        <v>CIC</v>
      </c>
      <c r="S5150" s="78" t="str">
        <f t="shared" si="1361"/>
        <v/>
      </c>
      <c r="V5150" s="78" t="str">
        <f t="shared" si="1362"/>
        <v/>
      </c>
      <c r="W5150" s="113">
        <v>44788.098680555559</v>
      </c>
      <c r="X5150" s="113" t="str">
        <f t="shared" si="1363"/>
        <v/>
      </c>
      <c r="Y5150" s="113" t="str">
        <f t="shared" si="1364"/>
        <v/>
      </c>
      <c r="Z5150" s="113" t="str">
        <f t="shared" si="1365"/>
        <v/>
      </c>
      <c r="AB5150" s="2" t="str">
        <f t="shared" si="1366"/>
        <v/>
      </c>
      <c r="AC5150" s="2" t="str">
        <f t="shared" si="1366"/>
        <v/>
      </c>
      <c r="AE5150" s="2" t="str">
        <f t="shared" si="1367"/>
        <v/>
      </c>
      <c r="AF5150" s="2" t="str">
        <f t="shared" si="1368"/>
        <v/>
      </c>
      <c r="AG5150" s="2" t="str">
        <f t="shared" si="1369"/>
        <v/>
      </c>
      <c r="AH5150" s="2" t="str">
        <f t="shared" si="1370"/>
        <v/>
      </c>
      <c r="AI5150" s="2" t="str">
        <f t="shared" si="1371"/>
        <v/>
      </c>
      <c r="AK5150" s="2" t="str">
        <f t="shared" si="1372"/>
        <v/>
      </c>
      <c r="AL5150" s="2" t="str">
        <f t="shared" si="1373"/>
        <v/>
      </c>
      <c r="AM5150" s="2" t="str">
        <f t="shared" si="1374"/>
        <v/>
      </c>
      <c r="AN5150" s="2" t="str">
        <f t="shared" si="1375"/>
        <v/>
      </c>
      <c r="AO5150" s="2" t="str">
        <f t="shared" si="1376"/>
        <v/>
      </c>
    </row>
    <row r="5151" spans="1:41" x14ac:dyDescent="0.3">
      <c r="A5151" s="111">
        <v>44788.099236111113</v>
      </c>
      <c r="B5151" s="78" t="s">
        <v>5893</v>
      </c>
      <c r="C5151" s="78" t="s">
        <v>835</v>
      </c>
      <c r="D5151" s="78" t="s">
        <v>1211</v>
      </c>
      <c r="E5151" s="78">
        <v>32</v>
      </c>
      <c r="F5151" s="78" t="s">
        <v>808</v>
      </c>
      <c r="G5151" s="78" t="s">
        <v>106</v>
      </c>
      <c r="H5151" s="112" t="s">
        <v>306</v>
      </c>
      <c r="I5151" s="112">
        <v>2</v>
      </c>
      <c r="J5151" s="113">
        <v>44788.098796296297</v>
      </c>
      <c r="K5151" s="113">
        <v>44788.099236111113</v>
      </c>
      <c r="M5151" s="113">
        <v>44788.099270833336</v>
      </c>
      <c r="N5151" s="113">
        <v>44788.099293981482</v>
      </c>
      <c r="O5151" s="78" t="s">
        <v>1185</v>
      </c>
      <c r="P5151" s="78" t="str">
        <f t="shared" si="1360"/>
        <v>CIC</v>
      </c>
      <c r="S5151" s="78" t="str">
        <f t="shared" si="1361"/>
        <v/>
      </c>
      <c r="V5151" s="78" t="str">
        <f t="shared" si="1362"/>
        <v/>
      </c>
      <c r="W5151" s="113">
        <v>44788.15247685185</v>
      </c>
      <c r="X5151" s="113" t="str">
        <f t="shared" si="1363"/>
        <v/>
      </c>
      <c r="Y5151" s="113" t="str">
        <f t="shared" si="1364"/>
        <v/>
      </c>
      <c r="Z5151" s="113" t="str">
        <f t="shared" si="1365"/>
        <v/>
      </c>
      <c r="AB5151" s="2" t="str">
        <f t="shared" si="1366"/>
        <v/>
      </c>
      <c r="AC5151" s="2" t="str">
        <f t="shared" si="1366"/>
        <v/>
      </c>
      <c r="AE5151" s="2" t="str">
        <f t="shared" si="1367"/>
        <v/>
      </c>
      <c r="AF5151" s="2" t="str">
        <f t="shared" si="1368"/>
        <v/>
      </c>
      <c r="AG5151" s="2" t="str">
        <f t="shared" si="1369"/>
        <v/>
      </c>
      <c r="AH5151" s="2" t="str">
        <f t="shared" si="1370"/>
        <v/>
      </c>
      <c r="AI5151" s="2" t="str">
        <f t="shared" si="1371"/>
        <v/>
      </c>
      <c r="AK5151" s="2" t="str">
        <f t="shared" si="1372"/>
        <v/>
      </c>
      <c r="AL5151" s="2" t="str">
        <f t="shared" si="1373"/>
        <v/>
      </c>
      <c r="AM5151" s="2" t="str">
        <f t="shared" si="1374"/>
        <v/>
      </c>
      <c r="AN5151" s="2" t="str">
        <f t="shared" si="1375"/>
        <v/>
      </c>
      <c r="AO5151" s="2" t="str">
        <f t="shared" si="1376"/>
        <v/>
      </c>
    </row>
    <row r="5152" spans="1:41" x14ac:dyDescent="0.3">
      <c r="A5152" s="111">
        <v>44788.205682870372</v>
      </c>
      <c r="B5152" s="78" t="s">
        <v>5894</v>
      </c>
      <c r="C5152" s="78" t="s">
        <v>846</v>
      </c>
      <c r="D5152" s="78" t="s">
        <v>1534</v>
      </c>
      <c r="F5152" s="78" t="s">
        <v>809</v>
      </c>
      <c r="G5152" s="78" t="s">
        <v>96</v>
      </c>
      <c r="H5152" s="112" t="s">
        <v>438</v>
      </c>
      <c r="I5152" s="112">
        <v>3</v>
      </c>
      <c r="J5152" s="113">
        <v>44788.204884259256</v>
      </c>
      <c r="K5152" s="113">
        <v>44788.205682870372</v>
      </c>
      <c r="M5152" s="113">
        <v>44788.206956018519</v>
      </c>
      <c r="N5152" s="113">
        <v>44788.206990740742</v>
      </c>
      <c r="O5152" s="78" t="s">
        <v>1187</v>
      </c>
      <c r="P5152" s="78" t="str">
        <f t="shared" si="1360"/>
        <v>CIC</v>
      </c>
      <c r="S5152" s="78" t="str">
        <f t="shared" si="1361"/>
        <v/>
      </c>
      <c r="T5152" s="113">
        <v>44788.218622685185</v>
      </c>
      <c r="U5152" s="78" t="s">
        <v>1220</v>
      </c>
      <c r="V5152" s="78" t="str">
        <f t="shared" si="1362"/>
        <v>PLOEG</v>
      </c>
      <c r="W5152" s="113">
        <v>44788.223287037035</v>
      </c>
      <c r="X5152" s="113">
        <f t="shared" si="1363"/>
        <v>1.2731481474475004E-3</v>
      </c>
      <c r="Y5152" s="113">
        <f t="shared" si="1364"/>
        <v>1.1666666665405501E-2</v>
      </c>
      <c r="Z5152" s="113">
        <f t="shared" si="1365"/>
        <v>4.6643518508062698E-3</v>
      </c>
      <c r="AB5152" s="2">
        <f t="shared" si="1366"/>
        <v>1008</v>
      </c>
      <c r="AC5152" s="2">
        <f t="shared" si="1366"/>
        <v>403</v>
      </c>
      <c r="AE5152" s="2" t="str">
        <f t="shared" si="1367"/>
        <v/>
      </c>
      <c r="AF5152" s="2" t="str">
        <f t="shared" si="1368"/>
        <v/>
      </c>
      <c r="AG5152" s="2" t="str">
        <f t="shared" si="1369"/>
        <v/>
      </c>
      <c r="AH5152" s="2">
        <f t="shared" si="1370"/>
        <v>1008</v>
      </c>
      <c r="AI5152" s="2" t="str">
        <f t="shared" si="1371"/>
        <v/>
      </c>
      <c r="AK5152" s="2" t="str">
        <f t="shared" si="1372"/>
        <v/>
      </c>
      <c r="AL5152" s="2" t="str">
        <f t="shared" si="1373"/>
        <v/>
      </c>
      <c r="AM5152" s="2" t="str">
        <f t="shared" si="1374"/>
        <v/>
      </c>
      <c r="AN5152" s="2">
        <f t="shared" si="1375"/>
        <v>403</v>
      </c>
      <c r="AO5152" s="2" t="str">
        <f t="shared" si="1376"/>
        <v/>
      </c>
    </row>
    <row r="5153" spans="1:41" x14ac:dyDescent="0.3">
      <c r="A5153" s="111">
        <v>44788.284375000003</v>
      </c>
      <c r="B5153" s="78" t="s">
        <v>5895</v>
      </c>
      <c r="C5153" s="78" t="s">
        <v>886</v>
      </c>
      <c r="D5153" s="78" t="s">
        <v>1359</v>
      </c>
      <c r="F5153" s="78" t="s">
        <v>807</v>
      </c>
      <c r="G5153" s="78" t="s">
        <v>96</v>
      </c>
      <c r="H5153" s="112" t="s">
        <v>232</v>
      </c>
      <c r="I5153" s="112">
        <v>3</v>
      </c>
      <c r="J5153" s="113">
        <v>44788.283113425925</v>
      </c>
      <c r="K5153" s="113">
        <v>44788.284375000003</v>
      </c>
      <c r="M5153" s="113">
        <v>44788.285810185182</v>
      </c>
      <c r="P5153" s="78" t="str">
        <f t="shared" si="1360"/>
        <v/>
      </c>
      <c r="Q5153" s="113">
        <v>44788.288877314815</v>
      </c>
      <c r="R5153" s="78" t="s">
        <v>1267</v>
      </c>
      <c r="S5153" s="78" t="str">
        <f t="shared" si="1361"/>
        <v>PLOEG</v>
      </c>
      <c r="T5153" s="113">
        <v>44788.291458333333</v>
      </c>
      <c r="U5153" s="78" t="s">
        <v>1267</v>
      </c>
      <c r="V5153" s="78" t="str">
        <f t="shared" si="1362"/>
        <v>PLOEG</v>
      </c>
      <c r="W5153" s="113">
        <v>44788.296412037038</v>
      </c>
      <c r="X5153" s="113">
        <f t="shared" si="1363"/>
        <v>1.4351851787068881E-3</v>
      </c>
      <c r="Y5153" s="113">
        <f t="shared" si="1364"/>
        <v>5.6481481515220366E-3</v>
      </c>
      <c r="Z5153" s="113">
        <f t="shared" si="1365"/>
        <v>4.9537037048139609E-3</v>
      </c>
      <c r="AB5153" s="2">
        <f t="shared" si="1366"/>
        <v>488</v>
      </c>
      <c r="AC5153" s="2">
        <f t="shared" si="1366"/>
        <v>428</v>
      </c>
      <c r="AE5153" s="2" t="str">
        <f t="shared" si="1367"/>
        <v/>
      </c>
      <c r="AF5153" s="2" t="str">
        <f t="shared" si="1368"/>
        <v/>
      </c>
      <c r="AG5153" s="2" t="str">
        <f t="shared" si="1369"/>
        <v/>
      </c>
      <c r="AH5153" s="2">
        <f t="shared" si="1370"/>
        <v>488</v>
      </c>
      <c r="AI5153" s="2" t="str">
        <f t="shared" si="1371"/>
        <v/>
      </c>
      <c r="AK5153" s="2" t="str">
        <f t="shared" si="1372"/>
        <v/>
      </c>
      <c r="AL5153" s="2" t="str">
        <f t="shared" si="1373"/>
        <v/>
      </c>
      <c r="AM5153" s="2" t="str">
        <f t="shared" si="1374"/>
        <v/>
      </c>
      <c r="AN5153" s="2">
        <f t="shared" si="1375"/>
        <v>428</v>
      </c>
      <c r="AO5153" s="2" t="str">
        <f t="shared" si="1376"/>
        <v/>
      </c>
    </row>
    <row r="5154" spans="1:41" x14ac:dyDescent="0.3">
      <c r="A5154" s="111">
        <v>44788.300138888888</v>
      </c>
      <c r="B5154" s="78" t="s">
        <v>5896</v>
      </c>
      <c r="C5154" s="78" t="s">
        <v>886</v>
      </c>
      <c r="D5154" s="78" t="s">
        <v>1697</v>
      </c>
      <c r="E5154" s="78">
        <v>4</v>
      </c>
      <c r="F5154" s="78" t="s">
        <v>808</v>
      </c>
      <c r="G5154" s="78" t="s">
        <v>90</v>
      </c>
      <c r="H5154" s="112" t="s">
        <v>224</v>
      </c>
      <c r="I5154" s="112">
        <v>2</v>
      </c>
      <c r="J5154" s="113">
        <v>44788.297673611109</v>
      </c>
      <c r="K5154" s="113">
        <v>44788.300138888888</v>
      </c>
      <c r="M5154" s="113">
        <v>44788.303310185183</v>
      </c>
      <c r="N5154" s="113">
        <v>44788.305324074077</v>
      </c>
      <c r="O5154" s="78" t="s">
        <v>1187</v>
      </c>
      <c r="P5154" s="78" t="str">
        <f t="shared" si="1360"/>
        <v>CIC</v>
      </c>
      <c r="Q5154" s="113">
        <v>44788.309988425928</v>
      </c>
      <c r="R5154" s="78" t="s">
        <v>1267</v>
      </c>
      <c r="S5154" s="78" t="str">
        <f t="shared" si="1361"/>
        <v>PLOEG</v>
      </c>
      <c r="T5154" s="113">
        <v>44788.315000000002</v>
      </c>
      <c r="U5154" s="78" t="s">
        <v>1187</v>
      </c>
      <c r="V5154" s="78" t="str">
        <f t="shared" si="1362"/>
        <v>CIC</v>
      </c>
      <c r="W5154" s="113">
        <v>44788.348900462966</v>
      </c>
      <c r="X5154" s="113">
        <f t="shared" si="1363"/>
        <v>3.1712962954770774E-3</v>
      </c>
      <c r="Y5154" s="113">
        <f t="shared" si="1364"/>
        <v>1.1689814818964805E-2</v>
      </c>
      <c r="Z5154" s="113">
        <f t="shared" si="1365"/>
        <v>3.3900462964083999E-2</v>
      </c>
      <c r="AB5154" s="2">
        <f t="shared" si="1366"/>
        <v>1010</v>
      </c>
      <c r="AC5154" s="2">
        <f t="shared" si="1366"/>
        <v>2929</v>
      </c>
      <c r="AE5154" s="2" t="str">
        <f t="shared" si="1367"/>
        <v/>
      </c>
      <c r="AF5154" s="2" t="str">
        <f t="shared" si="1368"/>
        <v/>
      </c>
      <c r="AG5154" s="2">
        <f t="shared" si="1369"/>
        <v>1010</v>
      </c>
      <c r="AH5154" s="2" t="str">
        <f t="shared" si="1370"/>
        <v/>
      </c>
      <c r="AI5154" s="2" t="str">
        <f t="shared" si="1371"/>
        <v/>
      </c>
      <c r="AK5154" s="2" t="str">
        <f t="shared" si="1372"/>
        <v/>
      </c>
      <c r="AL5154" s="2" t="str">
        <f t="shared" si="1373"/>
        <v/>
      </c>
      <c r="AM5154" s="2">
        <f t="shared" si="1374"/>
        <v>2929</v>
      </c>
      <c r="AN5154" s="2" t="str">
        <f t="shared" si="1375"/>
        <v/>
      </c>
      <c r="AO5154" s="2" t="str">
        <f t="shared" si="1376"/>
        <v/>
      </c>
    </row>
    <row r="5155" spans="1:41" x14ac:dyDescent="0.3">
      <c r="A5155" s="111">
        <v>44788.322187500002</v>
      </c>
      <c r="B5155" s="78" t="s">
        <v>5897</v>
      </c>
      <c r="C5155" s="78" t="s">
        <v>886</v>
      </c>
      <c r="D5155" s="78" t="s">
        <v>1486</v>
      </c>
      <c r="E5155" s="78">
        <v>199</v>
      </c>
      <c r="F5155" s="78" t="s">
        <v>809</v>
      </c>
      <c r="G5155" s="78" t="s">
        <v>104</v>
      </c>
      <c r="H5155" s="112" t="s">
        <v>198</v>
      </c>
      <c r="I5155" s="112">
        <v>3</v>
      </c>
      <c r="J5155" s="113">
        <v>44788.321863425925</v>
      </c>
      <c r="K5155" s="113">
        <v>44788.322187500002</v>
      </c>
      <c r="M5155" s="113">
        <v>44788.348958333336</v>
      </c>
      <c r="P5155" s="78" t="str">
        <f t="shared" si="1360"/>
        <v/>
      </c>
      <c r="S5155" s="78" t="str">
        <f t="shared" si="1361"/>
        <v/>
      </c>
      <c r="V5155" s="78" t="str">
        <f t="shared" si="1362"/>
        <v/>
      </c>
      <c r="W5155" s="113">
        <v>44788.373229166667</v>
      </c>
      <c r="X5155" s="113">
        <f t="shared" si="1363"/>
        <v>2.6770833334012423E-2</v>
      </c>
      <c r="Y5155" s="113" t="str">
        <f t="shared" si="1364"/>
        <v/>
      </c>
      <c r="Z5155" s="113" t="str">
        <f t="shared" si="1365"/>
        <v/>
      </c>
      <c r="AB5155" s="2" t="str">
        <f t="shared" si="1366"/>
        <v/>
      </c>
      <c r="AC5155" s="2" t="str">
        <f t="shared" si="1366"/>
        <v/>
      </c>
      <c r="AE5155" s="2" t="str">
        <f t="shared" si="1367"/>
        <v/>
      </c>
      <c r="AF5155" s="2" t="str">
        <f t="shared" si="1368"/>
        <v/>
      </c>
      <c r="AG5155" s="2" t="str">
        <f t="shared" si="1369"/>
        <v/>
      </c>
      <c r="AH5155" s="2" t="str">
        <f t="shared" si="1370"/>
        <v/>
      </c>
      <c r="AI5155" s="2" t="str">
        <f t="shared" si="1371"/>
        <v/>
      </c>
      <c r="AK5155" s="2" t="str">
        <f t="shared" si="1372"/>
        <v/>
      </c>
      <c r="AL5155" s="2" t="str">
        <f t="shared" si="1373"/>
        <v/>
      </c>
      <c r="AM5155" s="2" t="str">
        <f t="shared" si="1374"/>
        <v/>
      </c>
      <c r="AN5155" s="2" t="str">
        <f t="shared" si="1375"/>
        <v/>
      </c>
      <c r="AO5155" s="2" t="str">
        <f t="shared" si="1376"/>
        <v/>
      </c>
    </row>
    <row r="5156" spans="1:41" x14ac:dyDescent="0.3">
      <c r="A5156" s="111">
        <v>44788.385162037041</v>
      </c>
      <c r="B5156" s="78" t="s">
        <v>5898</v>
      </c>
      <c r="C5156" s="78" t="s">
        <v>886</v>
      </c>
      <c r="D5156" s="78" t="s">
        <v>2463</v>
      </c>
      <c r="E5156" s="78">
        <v>46</v>
      </c>
      <c r="F5156" s="78" t="s">
        <v>807</v>
      </c>
      <c r="G5156" s="78" t="s">
        <v>100</v>
      </c>
      <c r="H5156" s="112" t="s">
        <v>208</v>
      </c>
      <c r="I5156" s="112">
        <v>3</v>
      </c>
      <c r="J5156" s="113">
        <v>44788.383819444447</v>
      </c>
      <c r="K5156" s="113">
        <v>44788.385162037041</v>
      </c>
      <c r="M5156" s="113">
        <v>44788.385937500003</v>
      </c>
      <c r="N5156" s="113">
        <v>44788.386655092596</v>
      </c>
      <c r="O5156" s="78" t="s">
        <v>1187</v>
      </c>
      <c r="P5156" s="78" t="str">
        <f t="shared" si="1360"/>
        <v>CIC</v>
      </c>
      <c r="Q5156" s="113">
        <v>44788.398831018516</v>
      </c>
      <c r="R5156" s="78" t="s">
        <v>1267</v>
      </c>
      <c r="S5156" s="78" t="str">
        <f t="shared" si="1361"/>
        <v>PLOEG</v>
      </c>
      <c r="V5156" s="78" t="str">
        <f t="shared" si="1362"/>
        <v/>
      </c>
      <c r="W5156" s="113">
        <v>44788.412685185183</v>
      </c>
      <c r="X5156" s="113">
        <f t="shared" si="1363"/>
        <v>7.7546296233776957E-4</v>
      </c>
      <c r="Y5156" s="113" t="str">
        <f t="shared" si="1364"/>
        <v/>
      </c>
      <c r="Z5156" s="113" t="str">
        <f t="shared" si="1365"/>
        <v/>
      </c>
      <c r="AB5156" s="2" t="str">
        <f t="shared" si="1366"/>
        <v/>
      </c>
      <c r="AC5156" s="2" t="str">
        <f t="shared" si="1366"/>
        <v/>
      </c>
      <c r="AE5156" s="2" t="str">
        <f t="shared" si="1367"/>
        <v/>
      </c>
      <c r="AF5156" s="2" t="str">
        <f t="shared" si="1368"/>
        <v/>
      </c>
      <c r="AG5156" s="2" t="str">
        <f t="shared" si="1369"/>
        <v/>
      </c>
      <c r="AH5156" s="2" t="str">
        <f t="shared" si="1370"/>
        <v/>
      </c>
      <c r="AI5156" s="2" t="str">
        <f t="shared" si="1371"/>
        <v/>
      </c>
      <c r="AK5156" s="2" t="str">
        <f t="shared" si="1372"/>
        <v/>
      </c>
      <c r="AL5156" s="2" t="str">
        <f t="shared" si="1373"/>
        <v/>
      </c>
      <c r="AM5156" s="2" t="str">
        <f t="shared" si="1374"/>
        <v/>
      </c>
      <c r="AN5156" s="2" t="str">
        <f t="shared" si="1375"/>
        <v/>
      </c>
      <c r="AO5156" s="2" t="str">
        <f t="shared" si="1376"/>
        <v/>
      </c>
    </row>
    <row r="5157" spans="1:41" x14ac:dyDescent="0.3">
      <c r="A5157" s="111">
        <v>44788.393101851849</v>
      </c>
      <c r="B5157" s="78" t="s">
        <v>5899</v>
      </c>
      <c r="C5157" s="78" t="s">
        <v>850</v>
      </c>
      <c r="D5157" s="78" t="s">
        <v>2804</v>
      </c>
      <c r="F5157" s="78" t="s">
        <v>807</v>
      </c>
      <c r="G5157" s="78" t="s">
        <v>122</v>
      </c>
      <c r="H5157" s="112" t="s">
        <v>346</v>
      </c>
      <c r="I5157" s="112">
        <v>4</v>
      </c>
      <c r="J5157" s="113">
        <v>44788.391747685186</v>
      </c>
      <c r="K5157" s="113">
        <v>44788.393101851849</v>
      </c>
      <c r="M5157" s="113">
        <v>44788.406157407408</v>
      </c>
      <c r="N5157" s="113">
        <v>44788.406180555554</v>
      </c>
      <c r="O5157" s="78" t="s">
        <v>1187</v>
      </c>
      <c r="P5157" s="78" t="str">
        <f t="shared" si="1360"/>
        <v>CIC</v>
      </c>
      <c r="Q5157" s="113">
        <v>44788.406215277777</v>
      </c>
      <c r="R5157" s="78" t="s">
        <v>1187</v>
      </c>
      <c r="S5157" s="78" t="str">
        <f t="shared" si="1361"/>
        <v>CIC</v>
      </c>
      <c r="V5157" s="78" t="str">
        <f t="shared" si="1362"/>
        <v/>
      </c>
      <c r="W5157" s="113">
        <v>44788.414953703701</v>
      </c>
      <c r="X5157" s="113">
        <f t="shared" si="1363"/>
        <v>1.3055555558821652E-2</v>
      </c>
      <c r="Y5157" s="113" t="str">
        <f t="shared" si="1364"/>
        <v/>
      </c>
      <c r="Z5157" s="113" t="str">
        <f t="shared" si="1365"/>
        <v/>
      </c>
      <c r="AB5157" s="2" t="str">
        <f t="shared" si="1366"/>
        <v/>
      </c>
      <c r="AC5157" s="2" t="str">
        <f t="shared" si="1366"/>
        <v/>
      </c>
      <c r="AE5157" s="2" t="str">
        <f t="shared" si="1367"/>
        <v/>
      </c>
      <c r="AF5157" s="2" t="str">
        <f t="shared" si="1368"/>
        <v/>
      </c>
      <c r="AG5157" s="2" t="str">
        <f t="shared" si="1369"/>
        <v/>
      </c>
      <c r="AH5157" s="2" t="str">
        <f t="shared" si="1370"/>
        <v/>
      </c>
      <c r="AI5157" s="2" t="str">
        <f t="shared" si="1371"/>
        <v/>
      </c>
      <c r="AK5157" s="2" t="str">
        <f t="shared" si="1372"/>
        <v/>
      </c>
      <c r="AL5157" s="2" t="str">
        <f t="shared" si="1373"/>
        <v/>
      </c>
      <c r="AM5157" s="2" t="str">
        <f t="shared" si="1374"/>
        <v/>
      </c>
      <c r="AN5157" s="2" t="str">
        <f t="shared" si="1375"/>
        <v/>
      </c>
      <c r="AO5157" s="2" t="str">
        <f t="shared" si="1376"/>
        <v/>
      </c>
    </row>
    <row r="5158" spans="1:41" x14ac:dyDescent="0.3">
      <c r="A5158" s="111">
        <v>44788.422233796293</v>
      </c>
      <c r="B5158" s="78" t="s">
        <v>5900</v>
      </c>
      <c r="C5158" s="78" t="s">
        <v>886</v>
      </c>
      <c r="D5158" s="78" t="s">
        <v>1866</v>
      </c>
      <c r="E5158" s="78">
        <v>69</v>
      </c>
      <c r="F5158" s="78" t="s">
        <v>808</v>
      </c>
      <c r="G5158" s="78" t="s">
        <v>92</v>
      </c>
      <c r="H5158" s="112" t="s">
        <v>204</v>
      </c>
      <c r="I5158" s="112">
        <v>2</v>
      </c>
      <c r="J5158" s="113">
        <v>44788.421377314815</v>
      </c>
      <c r="K5158" s="113">
        <v>44788.422233796293</v>
      </c>
      <c r="M5158" s="113">
        <v>44788.425706018519</v>
      </c>
      <c r="N5158" s="113">
        <v>44788.426215277781</v>
      </c>
      <c r="O5158" s="78" t="s">
        <v>1187</v>
      </c>
      <c r="P5158" s="78" t="str">
        <f t="shared" si="1360"/>
        <v>CIC</v>
      </c>
      <c r="S5158" s="78" t="str">
        <f t="shared" si="1361"/>
        <v/>
      </c>
      <c r="T5158" s="113">
        <v>44788.432291666664</v>
      </c>
      <c r="U5158" s="78" t="s">
        <v>1267</v>
      </c>
      <c r="V5158" s="78" t="str">
        <f t="shared" si="1362"/>
        <v>PLOEG</v>
      </c>
      <c r="W5158" s="113">
        <v>44788.672569444447</v>
      </c>
      <c r="X5158" s="113">
        <f t="shared" si="1363"/>
        <v>3.4722222262644209E-3</v>
      </c>
      <c r="Y5158" s="113">
        <f t="shared" si="1364"/>
        <v>6.5856481451191939E-3</v>
      </c>
      <c r="Z5158" s="113">
        <f t="shared" si="1365"/>
        <v>0.24027777778246673</v>
      </c>
      <c r="AB5158" s="2">
        <f t="shared" si="1366"/>
        <v>569</v>
      </c>
      <c r="AC5158" s="2">
        <f t="shared" si="1366"/>
        <v>20760</v>
      </c>
      <c r="AE5158" s="2" t="str">
        <f t="shared" si="1367"/>
        <v/>
      </c>
      <c r="AF5158" s="2" t="str">
        <f t="shared" si="1368"/>
        <v/>
      </c>
      <c r="AG5158" s="2">
        <f t="shared" si="1369"/>
        <v>569</v>
      </c>
      <c r="AH5158" s="2" t="str">
        <f t="shared" si="1370"/>
        <v/>
      </c>
      <c r="AI5158" s="2" t="str">
        <f t="shared" si="1371"/>
        <v/>
      </c>
      <c r="AK5158" s="2" t="str">
        <f t="shared" si="1372"/>
        <v/>
      </c>
      <c r="AL5158" s="2" t="str">
        <f t="shared" si="1373"/>
        <v/>
      </c>
      <c r="AM5158" s="2">
        <f t="shared" si="1374"/>
        <v>20760</v>
      </c>
      <c r="AN5158" s="2" t="str">
        <f t="shared" si="1375"/>
        <v/>
      </c>
      <c r="AO5158" s="2" t="str">
        <f t="shared" si="1376"/>
        <v/>
      </c>
    </row>
    <row r="5159" spans="1:41" x14ac:dyDescent="0.3">
      <c r="A5159" s="111">
        <v>44788.469236111108</v>
      </c>
      <c r="B5159" s="78" t="s">
        <v>5901</v>
      </c>
      <c r="C5159" s="78" t="s">
        <v>850</v>
      </c>
      <c r="D5159" s="78" t="s">
        <v>1949</v>
      </c>
      <c r="E5159" s="78">
        <v>61</v>
      </c>
      <c r="F5159" s="78" t="s">
        <v>808</v>
      </c>
      <c r="G5159" s="78" t="s">
        <v>122</v>
      </c>
      <c r="H5159" s="112" t="s">
        <v>346</v>
      </c>
      <c r="I5159" s="112">
        <v>4</v>
      </c>
      <c r="J5159" s="113">
        <v>44788.468368055554</v>
      </c>
      <c r="K5159" s="113">
        <v>44788.469236111108</v>
      </c>
      <c r="M5159" s="113">
        <v>44788.47047453704</v>
      </c>
      <c r="N5159" s="113">
        <v>44788.471319444441</v>
      </c>
      <c r="O5159" s="78" t="s">
        <v>1187</v>
      </c>
      <c r="P5159" s="78" t="str">
        <f t="shared" si="1360"/>
        <v>CIC</v>
      </c>
      <c r="Q5159" s="113">
        <v>44788.482291666667</v>
      </c>
      <c r="R5159" s="78" t="s">
        <v>1344</v>
      </c>
      <c r="S5159" s="78" t="str">
        <f t="shared" si="1361"/>
        <v>PLOEG</v>
      </c>
      <c r="T5159" s="113">
        <v>44788.47892361111</v>
      </c>
      <c r="U5159" s="78" t="s">
        <v>1344</v>
      </c>
      <c r="V5159" s="78" t="str">
        <f t="shared" si="1362"/>
        <v>PLOEG</v>
      </c>
      <c r="W5159" s="113">
        <v>44788.482592592591</v>
      </c>
      <c r="X5159" s="113">
        <f t="shared" si="1363"/>
        <v>1.2384259316604584E-3</v>
      </c>
      <c r="Y5159" s="113">
        <f t="shared" si="1364"/>
        <v>8.4490740700857714E-3</v>
      </c>
      <c r="Z5159" s="113">
        <f t="shared" si="1365"/>
        <v>3.6689814805868082E-3</v>
      </c>
      <c r="AB5159" s="2">
        <f t="shared" si="1366"/>
        <v>730</v>
      </c>
      <c r="AC5159" s="2">
        <f t="shared" si="1366"/>
        <v>317</v>
      </c>
      <c r="AE5159" s="2" t="str">
        <f t="shared" si="1367"/>
        <v/>
      </c>
      <c r="AF5159" s="2" t="str">
        <f t="shared" si="1368"/>
        <v/>
      </c>
      <c r="AG5159" s="2" t="str">
        <f t="shared" si="1369"/>
        <v/>
      </c>
      <c r="AH5159" s="2" t="str">
        <f t="shared" si="1370"/>
        <v/>
      </c>
      <c r="AI5159" s="2">
        <f t="shared" si="1371"/>
        <v>730</v>
      </c>
      <c r="AK5159" s="2" t="str">
        <f t="shared" si="1372"/>
        <v/>
      </c>
      <c r="AL5159" s="2" t="str">
        <f t="shared" si="1373"/>
        <v/>
      </c>
      <c r="AM5159" s="2" t="str">
        <f t="shared" si="1374"/>
        <v/>
      </c>
      <c r="AN5159" s="2" t="str">
        <f t="shared" si="1375"/>
        <v/>
      </c>
      <c r="AO5159" s="2">
        <f t="shared" si="1376"/>
        <v>317</v>
      </c>
    </row>
    <row r="5160" spans="1:41" x14ac:dyDescent="0.3">
      <c r="A5160" s="111">
        <v>44788.480787037035</v>
      </c>
      <c r="B5160" s="78" t="s">
        <v>5902</v>
      </c>
      <c r="C5160" s="78" t="s">
        <v>850</v>
      </c>
      <c r="D5160" s="78" t="s">
        <v>1418</v>
      </c>
      <c r="E5160" s="78">
        <v>1</v>
      </c>
      <c r="F5160" s="78" t="s">
        <v>807</v>
      </c>
      <c r="G5160" s="78" t="s">
        <v>90</v>
      </c>
      <c r="H5160" s="112" t="s">
        <v>286</v>
      </c>
      <c r="I5160" s="112">
        <v>2</v>
      </c>
      <c r="J5160" s="113">
        <v>44788.48033564815</v>
      </c>
      <c r="K5160" s="113">
        <v>44788.480787037035</v>
      </c>
      <c r="M5160" s="113">
        <v>44788.482662037037</v>
      </c>
      <c r="P5160" s="78" t="str">
        <f t="shared" si="1360"/>
        <v/>
      </c>
      <c r="Q5160" s="113">
        <v>44788.483032407406</v>
      </c>
      <c r="R5160" s="78" t="s">
        <v>1344</v>
      </c>
      <c r="S5160" s="78" t="str">
        <f t="shared" si="1361"/>
        <v>PLOEG</v>
      </c>
      <c r="T5160" s="113">
        <v>44788.487523148149</v>
      </c>
      <c r="U5160" s="78" t="s">
        <v>1344</v>
      </c>
      <c r="V5160" s="78" t="str">
        <f t="shared" si="1362"/>
        <v>PLOEG</v>
      </c>
      <c r="W5160" s="113">
        <v>44788.497418981482</v>
      </c>
      <c r="X5160" s="113">
        <f t="shared" si="1363"/>
        <v>1.8750000017462298E-3</v>
      </c>
      <c r="Y5160" s="113">
        <f t="shared" si="1364"/>
        <v>4.8611111124046147E-3</v>
      </c>
      <c r="Z5160" s="113">
        <f t="shared" si="1365"/>
        <v>9.8958333328482695E-3</v>
      </c>
      <c r="AB5160" s="2">
        <f t="shared" si="1366"/>
        <v>420</v>
      </c>
      <c r="AC5160" s="2">
        <f t="shared" si="1366"/>
        <v>855</v>
      </c>
      <c r="AE5160" s="2" t="str">
        <f t="shared" si="1367"/>
        <v/>
      </c>
      <c r="AF5160" s="2" t="str">
        <f t="shared" si="1368"/>
        <v/>
      </c>
      <c r="AG5160" s="2">
        <f t="shared" si="1369"/>
        <v>420</v>
      </c>
      <c r="AH5160" s="2" t="str">
        <f t="shared" si="1370"/>
        <v/>
      </c>
      <c r="AI5160" s="2" t="str">
        <f t="shared" si="1371"/>
        <v/>
      </c>
      <c r="AK5160" s="2" t="str">
        <f t="shared" si="1372"/>
        <v/>
      </c>
      <c r="AL5160" s="2" t="str">
        <f t="shared" si="1373"/>
        <v/>
      </c>
      <c r="AM5160" s="2">
        <f t="shared" si="1374"/>
        <v>855</v>
      </c>
      <c r="AN5160" s="2" t="str">
        <f t="shared" si="1375"/>
        <v/>
      </c>
      <c r="AO5160" s="2" t="str">
        <f t="shared" si="1376"/>
        <v/>
      </c>
    </row>
    <row r="5161" spans="1:41" x14ac:dyDescent="0.3">
      <c r="A5161" s="111">
        <v>44788.531168981484</v>
      </c>
      <c r="B5161" s="78" t="s">
        <v>5903</v>
      </c>
      <c r="C5161" s="78" t="s">
        <v>850</v>
      </c>
      <c r="D5161" s="78" t="s">
        <v>5298</v>
      </c>
      <c r="E5161" s="78">
        <v>5</v>
      </c>
      <c r="F5161" s="78" t="s">
        <v>807</v>
      </c>
      <c r="G5161" s="78" t="s">
        <v>134</v>
      </c>
      <c r="H5161" s="112" t="s">
        <v>278</v>
      </c>
      <c r="I5161" s="112">
        <v>3</v>
      </c>
      <c r="J5161" s="113">
        <v>44788.530416666668</v>
      </c>
      <c r="K5161" s="113">
        <v>44788.531168981484</v>
      </c>
      <c r="M5161" s="113">
        <v>44788.533333333333</v>
      </c>
      <c r="N5161" s="113">
        <v>44788.534201388888</v>
      </c>
      <c r="O5161" s="78" t="s">
        <v>1187</v>
      </c>
      <c r="P5161" s="78" t="str">
        <f t="shared" si="1360"/>
        <v>CIC</v>
      </c>
      <c r="Q5161" s="113">
        <v>44788.543576388889</v>
      </c>
      <c r="R5161" s="78" t="s">
        <v>1344</v>
      </c>
      <c r="S5161" s="78" t="str">
        <f t="shared" si="1361"/>
        <v>PLOEG</v>
      </c>
      <c r="T5161" s="113">
        <v>44788.55369212963</v>
      </c>
      <c r="U5161" s="78" t="s">
        <v>1344</v>
      </c>
      <c r="V5161" s="78" t="str">
        <f t="shared" si="1362"/>
        <v>PLOEG</v>
      </c>
      <c r="W5161" s="113">
        <v>44788.556377314817</v>
      </c>
      <c r="X5161" s="113">
        <f t="shared" si="1363"/>
        <v>2.1643518484779634E-3</v>
      </c>
      <c r="Y5161" s="113">
        <f t="shared" si="1364"/>
        <v>2.0358796296932269E-2</v>
      </c>
      <c r="Z5161" s="113">
        <f t="shared" si="1365"/>
        <v>2.6851851871469989E-3</v>
      </c>
      <c r="AB5161" s="2">
        <f t="shared" si="1366"/>
        <v>1759</v>
      </c>
      <c r="AC5161" s="2">
        <f t="shared" si="1366"/>
        <v>232</v>
      </c>
      <c r="AE5161" s="2" t="str">
        <f t="shared" si="1367"/>
        <v/>
      </c>
      <c r="AF5161" s="2" t="str">
        <f t="shared" si="1368"/>
        <v/>
      </c>
      <c r="AG5161" s="2" t="str">
        <f t="shared" si="1369"/>
        <v/>
      </c>
      <c r="AH5161" s="2">
        <f t="shared" si="1370"/>
        <v>1759</v>
      </c>
      <c r="AI5161" s="2" t="str">
        <f t="shared" si="1371"/>
        <v/>
      </c>
      <c r="AK5161" s="2" t="str">
        <f t="shared" si="1372"/>
        <v/>
      </c>
      <c r="AL5161" s="2" t="str">
        <f t="shared" si="1373"/>
        <v/>
      </c>
      <c r="AM5161" s="2" t="str">
        <f t="shared" si="1374"/>
        <v/>
      </c>
      <c r="AN5161" s="2">
        <f t="shared" si="1375"/>
        <v>232</v>
      </c>
      <c r="AO5161" s="2" t="str">
        <f t="shared" si="1376"/>
        <v/>
      </c>
    </row>
    <row r="5162" spans="1:41" x14ac:dyDescent="0.3">
      <c r="A5162" s="111">
        <v>44788.54277777778</v>
      </c>
      <c r="B5162" s="78" t="s">
        <v>5904</v>
      </c>
      <c r="C5162" s="78" t="s">
        <v>850</v>
      </c>
      <c r="D5162" s="78" t="s">
        <v>2719</v>
      </c>
      <c r="E5162" s="78">
        <v>55</v>
      </c>
      <c r="F5162" s="78" t="s">
        <v>807</v>
      </c>
      <c r="G5162" s="78" t="s">
        <v>100</v>
      </c>
      <c r="H5162" s="112" t="s">
        <v>208</v>
      </c>
      <c r="I5162" s="112">
        <v>3</v>
      </c>
      <c r="J5162" s="113">
        <v>44788.54215277778</v>
      </c>
      <c r="K5162" s="113">
        <v>44788.54277777778</v>
      </c>
      <c r="M5162" s="113">
        <v>44788.584710648145</v>
      </c>
      <c r="P5162" s="78" t="str">
        <f t="shared" si="1360"/>
        <v/>
      </c>
      <c r="Q5162" s="113">
        <v>44788.585578703707</v>
      </c>
      <c r="R5162" s="78" t="s">
        <v>1344</v>
      </c>
      <c r="S5162" s="78" t="str">
        <f t="shared" si="1361"/>
        <v>PLOEG</v>
      </c>
      <c r="T5162" s="113">
        <v>44788.594675925924</v>
      </c>
      <c r="U5162" s="78" t="s">
        <v>1344</v>
      </c>
      <c r="V5162" s="78" t="str">
        <f t="shared" si="1362"/>
        <v>PLOEG</v>
      </c>
      <c r="W5162" s="113">
        <v>44788.611585648148</v>
      </c>
      <c r="X5162" s="113">
        <f t="shared" si="1363"/>
        <v>4.1932870364689734E-2</v>
      </c>
      <c r="Y5162" s="113">
        <f t="shared" si="1364"/>
        <v>9.9652777789742686E-3</v>
      </c>
      <c r="Z5162" s="113">
        <f t="shared" si="1365"/>
        <v>1.6909722224227153E-2</v>
      </c>
      <c r="AB5162" s="2">
        <f t="shared" si="1366"/>
        <v>861</v>
      </c>
      <c r="AC5162" s="2">
        <f t="shared" si="1366"/>
        <v>1461</v>
      </c>
      <c r="AE5162" s="2" t="str">
        <f t="shared" si="1367"/>
        <v/>
      </c>
      <c r="AF5162" s="2" t="str">
        <f t="shared" si="1368"/>
        <v/>
      </c>
      <c r="AG5162" s="2" t="str">
        <f t="shared" si="1369"/>
        <v/>
      </c>
      <c r="AH5162" s="2">
        <f t="shared" si="1370"/>
        <v>861</v>
      </c>
      <c r="AI5162" s="2" t="str">
        <f t="shared" si="1371"/>
        <v/>
      </c>
      <c r="AK5162" s="2" t="str">
        <f t="shared" si="1372"/>
        <v/>
      </c>
      <c r="AL5162" s="2" t="str">
        <f t="shared" si="1373"/>
        <v/>
      </c>
      <c r="AM5162" s="2" t="str">
        <f t="shared" si="1374"/>
        <v/>
      </c>
      <c r="AN5162" s="2">
        <f t="shared" si="1375"/>
        <v>1461</v>
      </c>
      <c r="AO5162" s="2" t="str">
        <f t="shared" si="1376"/>
        <v/>
      </c>
    </row>
    <row r="5163" spans="1:41" x14ac:dyDescent="0.3">
      <c r="A5163" s="111">
        <v>44788.546296296299</v>
      </c>
      <c r="B5163" s="78" t="s">
        <v>5905</v>
      </c>
      <c r="C5163" s="78" t="s">
        <v>951</v>
      </c>
      <c r="D5163" s="78" t="s">
        <v>5875</v>
      </c>
      <c r="E5163" s="78">
        <v>2</v>
      </c>
      <c r="F5163" s="78" t="s">
        <v>809</v>
      </c>
      <c r="G5163" s="78" t="s">
        <v>84</v>
      </c>
      <c r="H5163" s="112" t="s">
        <v>196</v>
      </c>
      <c r="I5163" s="112">
        <v>4</v>
      </c>
      <c r="J5163" s="113">
        <v>44788.545925925922</v>
      </c>
      <c r="K5163" s="113">
        <v>44788.546296296299</v>
      </c>
      <c r="M5163" s="113">
        <v>44788.547569444447</v>
      </c>
      <c r="P5163" s="78" t="str">
        <f t="shared" si="1360"/>
        <v/>
      </c>
      <c r="S5163" s="78" t="str">
        <f t="shared" si="1361"/>
        <v/>
      </c>
      <c r="V5163" s="78" t="str">
        <f t="shared" si="1362"/>
        <v/>
      </c>
      <c r="W5163" s="113">
        <v>44788.564467592594</v>
      </c>
      <c r="X5163" s="113">
        <f t="shared" si="1363"/>
        <v>1.2731481474475004E-3</v>
      </c>
      <c r="Y5163" s="113" t="str">
        <f t="shared" si="1364"/>
        <v/>
      </c>
      <c r="Z5163" s="113" t="str">
        <f t="shared" si="1365"/>
        <v/>
      </c>
      <c r="AB5163" s="2" t="str">
        <f t="shared" si="1366"/>
        <v/>
      </c>
      <c r="AC5163" s="2" t="str">
        <f t="shared" si="1366"/>
        <v/>
      </c>
      <c r="AE5163" s="2" t="str">
        <f t="shared" si="1367"/>
        <v/>
      </c>
      <c r="AF5163" s="2" t="str">
        <f t="shared" si="1368"/>
        <v/>
      </c>
      <c r="AG5163" s="2" t="str">
        <f t="shared" si="1369"/>
        <v/>
      </c>
      <c r="AH5163" s="2" t="str">
        <f t="shared" si="1370"/>
        <v/>
      </c>
      <c r="AI5163" s="2" t="str">
        <f t="shared" si="1371"/>
        <v/>
      </c>
      <c r="AK5163" s="2" t="str">
        <f t="shared" si="1372"/>
        <v/>
      </c>
      <c r="AL5163" s="2" t="str">
        <f t="shared" si="1373"/>
        <v/>
      </c>
      <c r="AM5163" s="2" t="str">
        <f t="shared" si="1374"/>
        <v/>
      </c>
      <c r="AN5163" s="2" t="str">
        <f t="shared" si="1375"/>
        <v/>
      </c>
      <c r="AO5163" s="2" t="str">
        <f t="shared" si="1376"/>
        <v/>
      </c>
    </row>
    <row r="5164" spans="1:41" x14ac:dyDescent="0.3">
      <c r="A5164" s="111">
        <v>44788.548495370371</v>
      </c>
      <c r="B5164" s="78" t="s">
        <v>5906</v>
      </c>
      <c r="C5164" s="78" t="s">
        <v>850</v>
      </c>
      <c r="D5164" s="78" t="s">
        <v>1439</v>
      </c>
      <c r="F5164" s="78" t="s">
        <v>808</v>
      </c>
      <c r="G5164" s="78" t="s">
        <v>96</v>
      </c>
      <c r="H5164" s="112" t="s">
        <v>232</v>
      </c>
      <c r="I5164" s="112">
        <v>3</v>
      </c>
      <c r="J5164" s="113">
        <v>44788.54824074074</v>
      </c>
      <c r="K5164" s="113">
        <v>44788.548495370371</v>
      </c>
      <c r="M5164" s="113">
        <v>44788.556435185186</v>
      </c>
      <c r="P5164" s="78" t="str">
        <f t="shared" si="1360"/>
        <v/>
      </c>
      <c r="Q5164" s="113">
        <v>44788.557187500002</v>
      </c>
      <c r="R5164" s="78" t="s">
        <v>1344</v>
      </c>
      <c r="S5164" s="78" t="str">
        <f t="shared" si="1361"/>
        <v>PLOEG</v>
      </c>
      <c r="T5164" s="113">
        <v>44788.565023148149</v>
      </c>
      <c r="U5164" s="78" t="s">
        <v>1344</v>
      </c>
      <c r="V5164" s="78" t="str">
        <f t="shared" si="1362"/>
        <v>PLOEG</v>
      </c>
      <c r="W5164" s="113">
        <v>44788.584282407406</v>
      </c>
      <c r="X5164" s="113">
        <f t="shared" si="1363"/>
        <v>7.9398148154723458E-3</v>
      </c>
      <c r="Y5164" s="113">
        <f t="shared" si="1364"/>
        <v>8.5879629623377696E-3</v>
      </c>
      <c r="Z5164" s="113">
        <f t="shared" si="1365"/>
        <v>1.9259259257523809E-2</v>
      </c>
      <c r="AB5164" s="2">
        <f t="shared" si="1366"/>
        <v>742</v>
      </c>
      <c r="AC5164" s="2">
        <f t="shared" si="1366"/>
        <v>1664</v>
      </c>
      <c r="AE5164" s="2" t="str">
        <f t="shared" si="1367"/>
        <v/>
      </c>
      <c r="AF5164" s="2" t="str">
        <f t="shared" si="1368"/>
        <v/>
      </c>
      <c r="AG5164" s="2" t="str">
        <f t="shared" si="1369"/>
        <v/>
      </c>
      <c r="AH5164" s="2">
        <f t="shared" si="1370"/>
        <v>742</v>
      </c>
      <c r="AI5164" s="2" t="str">
        <f t="shared" si="1371"/>
        <v/>
      </c>
      <c r="AK5164" s="2" t="str">
        <f t="shared" si="1372"/>
        <v/>
      </c>
      <c r="AL5164" s="2" t="str">
        <f t="shared" si="1373"/>
        <v/>
      </c>
      <c r="AM5164" s="2" t="str">
        <f t="shared" si="1374"/>
        <v/>
      </c>
      <c r="AN5164" s="2">
        <f t="shared" si="1375"/>
        <v>1664</v>
      </c>
      <c r="AO5164" s="2" t="str">
        <f t="shared" si="1376"/>
        <v/>
      </c>
    </row>
    <row r="5165" spans="1:41" x14ac:dyDescent="0.3">
      <c r="A5165" s="111">
        <v>44788.673101851855</v>
      </c>
      <c r="B5165" s="78" t="s">
        <v>5907</v>
      </c>
      <c r="C5165" s="78" t="s">
        <v>886</v>
      </c>
      <c r="D5165" s="78" t="s">
        <v>1494</v>
      </c>
      <c r="E5165" s="78">
        <v>37</v>
      </c>
      <c r="F5165" s="78" t="s">
        <v>807</v>
      </c>
      <c r="G5165" s="78" t="s">
        <v>114</v>
      </c>
      <c r="H5165" s="112" t="s">
        <v>214</v>
      </c>
      <c r="I5165" s="112">
        <v>2</v>
      </c>
      <c r="J5165" s="113">
        <v>44788.672766203701</v>
      </c>
      <c r="K5165" s="113">
        <v>44788.673101851855</v>
      </c>
      <c r="M5165" s="113">
        <v>44788.673414351855</v>
      </c>
      <c r="N5165" s="113">
        <v>44788.673692129632</v>
      </c>
      <c r="O5165" s="78" t="s">
        <v>1187</v>
      </c>
      <c r="P5165" s="78" t="str">
        <f t="shared" si="1360"/>
        <v>CIC</v>
      </c>
      <c r="Q5165" s="113">
        <v>44788.674328703702</v>
      </c>
      <c r="R5165" s="78" t="s">
        <v>1267</v>
      </c>
      <c r="S5165" s="78" t="str">
        <f t="shared" si="1361"/>
        <v>PLOEG</v>
      </c>
      <c r="T5165" s="113">
        <v>44788.680127314816</v>
      </c>
      <c r="U5165" s="78" t="s">
        <v>1187</v>
      </c>
      <c r="V5165" s="78" t="str">
        <f t="shared" si="1362"/>
        <v>CIC</v>
      </c>
      <c r="W5165" s="113">
        <v>44788.717106481483</v>
      </c>
      <c r="X5165" s="113">
        <f t="shared" si="1363"/>
        <v>3.125000002910383E-4</v>
      </c>
      <c r="Y5165" s="113">
        <f t="shared" si="1364"/>
        <v>6.7129629605915397E-3</v>
      </c>
      <c r="Z5165" s="113">
        <f t="shared" si="1365"/>
        <v>3.6979166667151731E-2</v>
      </c>
      <c r="AB5165" s="2">
        <f t="shared" si="1366"/>
        <v>580</v>
      </c>
      <c r="AC5165" s="2">
        <f t="shared" si="1366"/>
        <v>3195</v>
      </c>
      <c r="AE5165" s="2" t="str">
        <f t="shared" si="1367"/>
        <v/>
      </c>
      <c r="AF5165" s="2" t="str">
        <f t="shared" si="1368"/>
        <v/>
      </c>
      <c r="AG5165" s="2">
        <f t="shared" si="1369"/>
        <v>580</v>
      </c>
      <c r="AH5165" s="2" t="str">
        <f t="shared" si="1370"/>
        <v/>
      </c>
      <c r="AI5165" s="2" t="str">
        <f t="shared" si="1371"/>
        <v/>
      </c>
      <c r="AK5165" s="2" t="str">
        <f t="shared" si="1372"/>
        <v/>
      </c>
      <c r="AL5165" s="2" t="str">
        <f t="shared" si="1373"/>
        <v/>
      </c>
      <c r="AM5165" s="2">
        <f t="shared" si="1374"/>
        <v>3195</v>
      </c>
      <c r="AN5165" s="2" t="str">
        <f t="shared" si="1375"/>
        <v/>
      </c>
      <c r="AO5165" s="2" t="str">
        <f t="shared" si="1376"/>
        <v/>
      </c>
    </row>
    <row r="5166" spans="1:41" x14ac:dyDescent="0.3">
      <c r="A5166" s="111">
        <v>44788.673101851855</v>
      </c>
      <c r="B5166" s="78" t="s">
        <v>5907</v>
      </c>
      <c r="C5166" s="78" t="s">
        <v>850</v>
      </c>
      <c r="D5166" s="78" t="s">
        <v>1494</v>
      </c>
      <c r="E5166" s="78">
        <v>37</v>
      </c>
      <c r="F5166" s="78" t="s">
        <v>807</v>
      </c>
      <c r="G5166" s="78" t="s">
        <v>114</v>
      </c>
      <c r="H5166" s="112" t="s">
        <v>214</v>
      </c>
      <c r="I5166" s="112">
        <v>2</v>
      </c>
      <c r="J5166" s="113">
        <v>44788.672766203701</v>
      </c>
      <c r="K5166" s="113">
        <v>44788.673101851855</v>
      </c>
      <c r="M5166" s="113">
        <v>44788.675474537034</v>
      </c>
      <c r="P5166" s="78" t="str">
        <f t="shared" si="1360"/>
        <v/>
      </c>
      <c r="S5166" s="78" t="str">
        <f t="shared" si="1361"/>
        <v/>
      </c>
      <c r="T5166" s="113">
        <v>44788.680266203701</v>
      </c>
      <c r="U5166" s="78" t="s">
        <v>1187</v>
      </c>
      <c r="V5166" s="78" t="str">
        <f t="shared" si="1362"/>
        <v>CIC</v>
      </c>
      <c r="W5166" s="113">
        <v>44788.71193287037</v>
      </c>
      <c r="X5166" s="113">
        <f t="shared" si="1363"/>
        <v>2.372685179580003E-3</v>
      </c>
      <c r="Y5166" s="113">
        <f t="shared" si="1364"/>
        <v>4.7916666662786156E-3</v>
      </c>
      <c r="Z5166" s="113">
        <f t="shared" si="1365"/>
        <v>3.1666666669480037E-2</v>
      </c>
      <c r="AB5166" s="2">
        <f t="shared" si="1366"/>
        <v>414</v>
      </c>
      <c r="AC5166" s="2">
        <f t="shared" si="1366"/>
        <v>2736</v>
      </c>
      <c r="AE5166" s="2" t="str">
        <f t="shared" si="1367"/>
        <v/>
      </c>
      <c r="AF5166" s="2" t="str">
        <f t="shared" si="1368"/>
        <v/>
      </c>
      <c r="AG5166" s="2">
        <f t="shared" si="1369"/>
        <v>414</v>
      </c>
      <c r="AH5166" s="2" t="str">
        <f t="shared" si="1370"/>
        <v/>
      </c>
      <c r="AI5166" s="2" t="str">
        <f t="shared" si="1371"/>
        <v/>
      </c>
      <c r="AK5166" s="2" t="str">
        <f t="shared" si="1372"/>
        <v/>
      </c>
      <c r="AL5166" s="2" t="str">
        <f t="shared" si="1373"/>
        <v/>
      </c>
      <c r="AM5166" s="2">
        <f t="shared" si="1374"/>
        <v>2736</v>
      </c>
      <c r="AN5166" s="2" t="str">
        <f t="shared" si="1375"/>
        <v/>
      </c>
      <c r="AO5166" s="2" t="str">
        <f t="shared" si="1376"/>
        <v/>
      </c>
    </row>
    <row r="5167" spans="1:41" x14ac:dyDescent="0.3">
      <c r="A5167" s="111">
        <v>44788.709745370368</v>
      </c>
      <c r="B5167" s="78" t="s">
        <v>5908</v>
      </c>
      <c r="C5167" s="78" t="s">
        <v>850</v>
      </c>
      <c r="F5167" s="78" t="s">
        <v>808</v>
      </c>
      <c r="G5167" s="78" t="s">
        <v>128</v>
      </c>
      <c r="H5167" s="112" t="s">
        <v>270</v>
      </c>
      <c r="I5167" s="112">
        <v>3</v>
      </c>
      <c r="J5167" s="113">
        <v>44788.709097222221</v>
      </c>
      <c r="K5167" s="113">
        <v>44788.709745370368</v>
      </c>
      <c r="M5167" s="113">
        <v>44788.712453703702</v>
      </c>
      <c r="P5167" s="78" t="str">
        <f t="shared" si="1360"/>
        <v/>
      </c>
      <c r="Q5167" s="113">
        <v>44788.713865740741</v>
      </c>
      <c r="R5167" s="78" t="s">
        <v>1344</v>
      </c>
      <c r="S5167" s="78" t="str">
        <f t="shared" si="1361"/>
        <v>PLOEG</v>
      </c>
      <c r="T5167" s="113">
        <v>44788.723622685182</v>
      </c>
      <c r="U5167" s="78" t="s">
        <v>1344</v>
      </c>
      <c r="V5167" s="78" t="str">
        <f t="shared" si="1362"/>
        <v>PLOEG</v>
      </c>
      <c r="W5167" s="113">
        <v>44788.748912037037</v>
      </c>
      <c r="X5167" s="113">
        <f t="shared" si="1363"/>
        <v>2.7083333334303461E-3</v>
      </c>
      <c r="Y5167" s="113">
        <f t="shared" si="1364"/>
        <v>1.116898148029577E-2</v>
      </c>
      <c r="Z5167" s="113">
        <f t="shared" si="1365"/>
        <v>2.5289351855462883E-2</v>
      </c>
      <c r="AB5167" s="2">
        <f t="shared" si="1366"/>
        <v>965</v>
      </c>
      <c r="AC5167" s="2">
        <f t="shared" si="1366"/>
        <v>2185</v>
      </c>
      <c r="AE5167" s="2" t="str">
        <f t="shared" si="1367"/>
        <v/>
      </c>
      <c r="AF5167" s="2" t="str">
        <f t="shared" si="1368"/>
        <v/>
      </c>
      <c r="AG5167" s="2" t="str">
        <f t="shared" si="1369"/>
        <v/>
      </c>
      <c r="AH5167" s="2">
        <f t="shared" si="1370"/>
        <v>965</v>
      </c>
      <c r="AI5167" s="2" t="str">
        <f t="shared" si="1371"/>
        <v/>
      </c>
      <c r="AK5167" s="2" t="str">
        <f t="shared" si="1372"/>
        <v/>
      </c>
      <c r="AL5167" s="2" t="str">
        <f t="shared" si="1373"/>
        <v/>
      </c>
      <c r="AM5167" s="2" t="str">
        <f t="shared" si="1374"/>
        <v/>
      </c>
      <c r="AN5167" s="2">
        <f t="shared" si="1375"/>
        <v>2185</v>
      </c>
      <c r="AO5167" s="2" t="str">
        <f t="shared" si="1376"/>
        <v/>
      </c>
    </row>
    <row r="5168" spans="1:41" x14ac:dyDescent="0.3">
      <c r="A5168" s="111">
        <v>44788.745451388888</v>
      </c>
      <c r="B5168" s="78" t="s">
        <v>5909</v>
      </c>
      <c r="C5168" s="78" t="s">
        <v>835</v>
      </c>
      <c r="D5168" s="78" t="s">
        <v>5910</v>
      </c>
      <c r="E5168" s="78">
        <v>7</v>
      </c>
      <c r="F5168" s="78" t="s">
        <v>807</v>
      </c>
      <c r="G5168" s="78" t="s">
        <v>90</v>
      </c>
      <c r="H5168" s="112" t="s">
        <v>286</v>
      </c>
      <c r="I5168" s="112">
        <v>2</v>
      </c>
      <c r="J5168" s="113">
        <v>44788.744988425926</v>
      </c>
      <c r="K5168" s="113">
        <v>44788.745451388888</v>
      </c>
      <c r="M5168" s="113">
        <v>44788.746921296297</v>
      </c>
      <c r="N5168" s="113">
        <v>44788.747627314813</v>
      </c>
      <c r="O5168" s="78" t="s">
        <v>1187</v>
      </c>
      <c r="P5168" s="78" t="str">
        <f t="shared" si="1360"/>
        <v>CIC</v>
      </c>
      <c r="S5168" s="78" t="str">
        <f t="shared" si="1361"/>
        <v/>
      </c>
      <c r="T5168" s="113">
        <v>44788.759710648148</v>
      </c>
      <c r="U5168" s="78" t="s">
        <v>1200</v>
      </c>
      <c r="V5168" s="78" t="str">
        <f t="shared" si="1362"/>
        <v>PLOEG</v>
      </c>
      <c r="W5168" s="113">
        <v>44788.771493055552</v>
      </c>
      <c r="X5168" s="113">
        <f t="shared" si="1363"/>
        <v>1.4699074090458453E-3</v>
      </c>
      <c r="Y5168" s="113">
        <f t="shared" si="1364"/>
        <v>1.2789351851097308E-2</v>
      </c>
      <c r="Z5168" s="113">
        <f t="shared" si="1365"/>
        <v>1.1782407404098194E-2</v>
      </c>
      <c r="AB5168" s="2">
        <f t="shared" si="1366"/>
        <v>1105</v>
      </c>
      <c r="AC5168" s="2">
        <f t="shared" si="1366"/>
        <v>1018</v>
      </c>
      <c r="AE5168" s="2" t="str">
        <f t="shared" si="1367"/>
        <v/>
      </c>
      <c r="AF5168" s="2" t="str">
        <f t="shared" si="1368"/>
        <v/>
      </c>
      <c r="AG5168" s="2">
        <f t="shared" si="1369"/>
        <v>1105</v>
      </c>
      <c r="AH5168" s="2" t="str">
        <f t="shared" si="1370"/>
        <v/>
      </c>
      <c r="AI5168" s="2" t="str">
        <f t="shared" si="1371"/>
        <v/>
      </c>
      <c r="AK5168" s="2" t="str">
        <f t="shared" si="1372"/>
        <v/>
      </c>
      <c r="AL5168" s="2" t="str">
        <f t="shared" si="1373"/>
        <v/>
      </c>
      <c r="AM5168" s="2">
        <f t="shared" si="1374"/>
        <v>1018</v>
      </c>
      <c r="AN5168" s="2" t="str">
        <f t="shared" si="1375"/>
        <v/>
      </c>
      <c r="AO5168" s="2" t="str">
        <f t="shared" si="1376"/>
        <v/>
      </c>
    </row>
    <row r="5169" spans="1:41" x14ac:dyDescent="0.3">
      <c r="A5169" s="111">
        <v>44788.792939814812</v>
      </c>
      <c r="B5169" s="78" t="s">
        <v>5911</v>
      </c>
      <c r="C5169" s="78" t="s">
        <v>835</v>
      </c>
      <c r="D5169" s="78" t="s">
        <v>1245</v>
      </c>
      <c r="E5169" s="78">
        <v>67</v>
      </c>
      <c r="F5169" s="78" t="s">
        <v>809</v>
      </c>
      <c r="G5169" s="78" t="s">
        <v>104</v>
      </c>
      <c r="H5169" s="112" t="s">
        <v>198</v>
      </c>
      <c r="I5169" s="112">
        <v>3</v>
      </c>
      <c r="J5169" s="113">
        <v>44788.792511574073</v>
      </c>
      <c r="K5169" s="113">
        <v>44788.792939814812</v>
      </c>
      <c r="M5169" s="113">
        <v>44788.796956018516</v>
      </c>
      <c r="P5169" s="78" t="str">
        <f t="shared" si="1360"/>
        <v/>
      </c>
      <c r="Q5169" s="113">
        <v>44788.797222222223</v>
      </c>
      <c r="R5169" s="78" t="s">
        <v>1187</v>
      </c>
      <c r="S5169" s="78" t="str">
        <f t="shared" si="1361"/>
        <v>CIC</v>
      </c>
      <c r="T5169" s="113">
        <v>44788.806956018518</v>
      </c>
      <c r="U5169" s="78" t="s">
        <v>1200</v>
      </c>
      <c r="V5169" s="78" t="str">
        <f t="shared" si="1362"/>
        <v>PLOEG</v>
      </c>
      <c r="W5169" s="113">
        <v>44788.830358796295</v>
      </c>
      <c r="X5169" s="113">
        <f t="shared" si="1363"/>
        <v>4.016203703940846E-3</v>
      </c>
      <c r="Y5169" s="113">
        <f t="shared" si="1364"/>
        <v>1.0000000002037268E-2</v>
      </c>
      <c r="Z5169" s="113">
        <f t="shared" si="1365"/>
        <v>2.3402777776937E-2</v>
      </c>
      <c r="AB5169" s="2">
        <f t="shared" si="1366"/>
        <v>864</v>
      </c>
      <c r="AC5169" s="2">
        <f t="shared" si="1366"/>
        <v>2022</v>
      </c>
      <c r="AE5169" s="2" t="str">
        <f t="shared" si="1367"/>
        <v/>
      </c>
      <c r="AF5169" s="2" t="str">
        <f t="shared" si="1368"/>
        <v/>
      </c>
      <c r="AG5169" s="2" t="str">
        <f t="shared" si="1369"/>
        <v/>
      </c>
      <c r="AH5169" s="2">
        <f t="shared" si="1370"/>
        <v>864</v>
      </c>
      <c r="AI5169" s="2" t="str">
        <f t="shared" si="1371"/>
        <v/>
      </c>
      <c r="AK5169" s="2" t="str">
        <f t="shared" si="1372"/>
        <v/>
      </c>
      <c r="AL5169" s="2" t="str">
        <f t="shared" si="1373"/>
        <v/>
      </c>
      <c r="AM5169" s="2" t="str">
        <f t="shared" si="1374"/>
        <v/>
      </c>
      <c r="AN5169" s="2">
        <f t="shared" si="1375"/>
        <v>2022</v>
      </c>
      <c r="AO5169" s="2" t="str">
        <f t="shared" si="1376"/>
        <v/>
      </c>
    </row>
    <row r="5170" spans="1:41" x14ac:dyDescent="0.3">
      <c r="A5170" s="111">
        <v>44788.864930555559</v>
      </c>
      <c r="B5170" s="78" t="s">
        <v>5912</v>
      </c>
      <c r="C5170" s="78" t="s">
        <v>846</v>
      </c>
      <c r="D5170" s="78" t="s">
        <v>5913</v>
      </c>
      <c r="F5170" s="78" t="s">
        <v>809</v>
      </c>
      <c r="G5170" s="78" t="s">
        <v>86</v>
      </c>
      <c r="H5170" s="112" t="s">
        <v>210</v>
      </c>
      <c r="I5170" s="112">
        <v>3</v>
      </c>
      <c r="J5170" s="113">
        <v>44788.864236111112</v>
      </c>
      <c r="K5170" s="113">
        <v>44788.864930555559</v>
      </c>
      <c r="M5170" s="113">
        <v>44788.865879629629</v>
      </c>
      <c r="N5170" s="113">
        <v>44788.865914351853</v>
      </c>
      <c r="O5170" s="78" t="s">
        <v>1185</v>
      </c>
      <c r="P5170" s="78" t="str">
        <f t="shared" si="1360"/>
        <v>CIC</v>
      </c>
      <c r="S5170" s="78" t="str">
        <f t="shared" si="1361"/>
        <v/>
      </c>
      <c r="T5170" s="113">
        <v>44788.917743055557</v>
      </c>
      <c r="U5170" s="78" t="s">
        <v>1187</v>
      </c>
      <c r="V5170" s="78" t="str">
        <f t="shared" si="1362"/>
        <v>CIC</v>
      </c>
      <c r="W5170" s="113">
        <v>44788.918078703704</v>
      </c>
      <c r="X5170" s="113">
        <f t="shared" si="1363"/>
        <v>9.4907407037680969E-4</v>
      </c>
      <c r="Y5170" s="113">
        <f t="shared" si="1364"/>
        <v>5.186342592787696E-2</v>
      </c>
      <c r="Z5170" s="113" t="str">
        <f t="shared" si="1365"/>
        <v/>
      </c>
      <c r="AB5170" s="2">
        <f t="shared" si="1366"/>
        <v>4481</v>
      </c>
      <c r="AC5170" s="2" t="str">
        <f t="shared" si="1366"/>
        <v/>
      </c>
      <c r="AE5170" s="2" t="str">
        <f t="shared" si="1367"/>
        <v/>
      </c>
      <c r="AF5170" s="2" t="str">
        <f t="shared" si="1368"/>
        <v/>
      </c>
      <c r="AG5170" s="2" t="str">
        <f t="shared" si="1369"/>
        <v/>
      </c>
      <c r="AH5170" s="2">
        <f t="shared" si="1370"/>
        <v>4481</v>
      </c>
      <c r="AI5170" s="2" t="str">
        <f t="shared" si="1371"/>
        <v/>
      </c>
      <c r="AK5170" s="2" t="str">
        <f t="shared" si="1372"/>
        <v/>
      </c>
      <c r="AL5170" s="2" t="str">
        <f t="shared" si="1373"/>
        <v/>
      </c>
      <c r="AM5170" s="2" t="str">
        <f t="shared" si="1374"/>
        <v/>
      </c>
      <c r="AN5170" s="2" t="str">
        <f t="shared" si="1375"/>
        <v/>
      </c>
      <c r="AO5170" s="2" t="str">
        <f t="shared" si="1376"/>
        <v/>
      </c>
    </row>
    <row r="5171" spans="1:41" x14ac:dyDescent="0.3">
      <c r="A5171" s="111">
        <v>44788.99486111111</v>
      </c>
      <c r="B5171" s="78" t="s">
        <v>5914</v>
      </c>
      <c r="C5171" s="78" t="s">
        <v>835</v>
      </c>
      <c r="D5171" s="78" t="s">
        <v>5915</v>
      </c>
      <c r="E5171" s="78">
        <v>18</v>
      </c>
      <c r="F5171" s="78" t="s">
        <v>813</v>
      </c>
      <c r="G5171" s="78" t="s">
        <v>92</v>
      </c>
      <c r="H5171" s="112" t="s">
        <v>204</v>
      </c>
      <c r="I5171" s="112">
        <v>2</v>
      </c>
      <c r="J5171" s="113">
        <v>44788.99486111111</v>
      </c>
      <c r="K5171" s="113">
        <v>44788.99486111111</v>
      </c>
      <c r="M5171" s="113">
        <v>44788.994953703703</v>
      </c>
      <c r="P5171" s="78" t="str">
        <f t="shared" si="1360"/>
        <v/>
      </c>
      <c r="Q5171" s="113">
        <v>44788.994976851849</v>
      </c>
      <c r="R5171" s="78" t="s">
        <v>1187</v>
      </c>
      <c r="S5171" s="78" t="str">
        <f t="shared" si="1361"/>
        <v>CIC</v>
      </c>
      <c r="T5171" s="113">
        <v>44789.006944444445</v>
      </c>
      <c r="U5171" s="78" t="s">
        <v>1187</v>
      </c>
      <c r="V5171" s="78" t="str">
        <f t="shared" si="1362"/>
        <v>CIC</v>
      </c>
      <c r="W5171" s="113">
        <v>44789.020682870374</v>
      </c>
      <c r="X5171" s="113">
        <f t="shared" si="1363"/>
        <v>9.2592592409346253E-5</v>
      </c>
      <c r="Y5171" s="113">
        <f t="shared" si="1364"/>
        <v>1.1990740742476191E-2</v>
      </c>
      <c r="Z5171" s="113">
        <f t="shared" si="1365"/>
        <v>1.3738425928750075E-2</v>
      </c>
      <c r="AB5171" s="2">
        <f t="shared" si="1366"/>
        <v>1036</v>
      </c>
      <c r="AC5171" s="2">
        <f t="shared" si="1366"/>
        <v>1187</v>
      </c>
      <c r="AE5171" s="2" t="str">
        <f t="shared" si="1367"/>
        <v/>
      </c>
      <c r="AF5171" s="2" t="str">
        <f t="shared" si="1368"/>
        <v/>
      </c>
      <c r="AG5171" s="2">
        <f t="shared" si="1369"/>
        <v>1036</v>
      </c>
      <c r="AH5171" s="2" t="str">
        <f t="shared" si="1370"/>
        <v/>
      </c>
      <c r="AI5171" s="2" t="str">
        <f t="shared" si="1371"/>
        <v/>
      </c>
      <c r="AK5171" s="2" t="str">
        <f t="shared" si="1372"/>
        <v/>
      </c>
      <c r="AL5171" s="2" t="str">
        <f t="shared" si="1373"/>
        <v/>
      </c>
      <c r="AM5171" s="2">
        <f t="shared" si="1374"/>
        <v>1187</v>
      </c>
      <c r="AN5171" s="2" t="str">
        <f t="shared" si="1375"/>
        <v/>
      </c>
      <c r="AO5171" s="2" t="str">
        <f t="shared" si="1376"/>
        <v/>
      </c>
    </row>
    <row r="5172" spans="1:41" x14ac:dyDescent="0.3">
      <c r="A5172" s="111">
        <v>44788.99486111111</v>
      </c>
      <c r="B5172" s="78" t="s">
        <v>5914</v>
      </c>
      <c r="C5172" s="78" t="s">
        <v>846</v>
      </c>
      <c r="D5172" s="78" t="s">
        <v>5915</v>
      </c>
      <c r="E5172" s="78">
        <v>18</v>
      </c>
      <c r="F5172" s="78" t="s">
        <v>813</v>
      </c>
      <c r="G5172" s="78" t="s">
        <v>92</v>
      </c>
      <c r="H5172" s="112" t="s">
        <v>204</v>
      </c>
      <c r="I5172" s="112">
        <v>2</v>
      </c>
      <c r="J5172" s="113">
        <v>44788.99486111111</v>
      </c>
      <c r="K5172" s="113">
        <v>44788.99486111111</v>
      </c>
      <c r="M5172" s="113">
        <v>44789.012638888889</v>
      </c>
      <c r="P5172" s="78" t="str">
        <f t="shared" si="1360"/>
        <v/>
      </c>
      <c r="Q5172" s="113">
        <v>44789.012673611112</v>
      </c>
      <c r="R5172" s="78" t="s">
        <v>1187</v>
      </c>
      <c r="S5172" s="78" t="str">
        <f t="shared" si="1361"/>
        <v>CIC</v>
      </c>
      <c r="V5172" s="78" t="str">
        <f t="shared" si="1362"/>
        <v/>
      </c>
      <c r="W5172" s="113">
        <v>44789.014953703707</v>
      </c>
      <c r="X5172" s="113">
        <f t="shared" si="1363"/>
        <v>1.7777777778974269E-2</v>
      </c>
      <c r="Y5172" s="113" t="str">
        <f t="shared" si="1364"/>
        <v/>
      </c>
      <c r="Z5172" s="113" t="str">
        <f t="shared" si="1365"/>
        <v/>
      </c>
      <c r="AB5172" s="2" t="str">
        <f t="shared" si="1366"/>
        <v/>
      </c>
      <c r="AC5172" s="2" t="str">
        <f t="shared" si="1366"/>
        <v/>
      </c>
      <c r="AE5172" s="2" t="str">
        <f t="shared" si="1367"/>
        <v/>
      </c>
      <c r="AF5172" s="2" t="str">
        <f t="shared" si="1368"/>
        <v/>
      </c>
      <c r="AG5172" s="2" t="str">
        <f t="shared" si="1369"/>
        <v/>
      </c>
      <c r="AH5172" s="2" t="str">
        <f t="shared" si="1370"/>
        <v/>
      </c>
      <c r="AI5172" s="2" t="str">
        <f t="shared" si="1371"/>
        <v/>
      </c>
      <c r="AK5172" s="2" t="str">
        <f t="shared" si="1372"/>
        <v/>
      </c>
      <c r="AL5172" s="2" t="str">
        <f t="shared" si="1373"/>
        <v/>
      </c>
      <c r="AM5172" s="2" t="str">
        <f t="shared" si="1374"/>
        <v/>
      </c>
      <c r="AN5172" s="2" t="str">
        <f t="shared" si="1375"/>
        <v/>
      </c>
      <c r="AO5172" s="2" t="str">
        <f t="shared" si="1376"/>
        <v/>
      </c>
    </row>
    <row r="5173" spans="1:41" x14ac:dyDescent="0.3">
      <c r="A5173" s="111">
        <v>44789.013287037036</v>
      </c>
      <c r="B5173" s="78" t="s">
        <v>5916</v>
      </c>
      <c r="C5173" s="78" t="s">
        <v>835</v>
      </c>
      <c r="D5173" s="78" t="s">
        <v>2928</v>
      </c>
      <c r="F5173" s="78" t="s">
        <v>808</v>
      </c>
      <c r="G5173" s="78" t="s">
        <v>88</v>
      </c>
      <c r="H5173" s="112" t="s">
        <v>200</v>
      </c>
      <c r="I5173" s="112">
        <v>3</v>
      </c>
      <c r="J5173" s="113">
        <v>44789.011874999997</v>
      </c>
      <c r="K5173" s="113">
        <v>44789.013287037036</v>
      </c>
      <c r="M5173" s="113">
        <v>44789.061921296299</v>
      </c>
      <c r="N5173" s="113">
        <v>44789.062037037038</v>
      </c>
      <c r="O5173" s="78" t="s">
        <v>1187</v>
      </c>
      <c r="P5173" s="78" t="str">
        <f t="shared" si="1360"/>
        <v>CIC</v>
      </c>
      <c r="S5173" s="78" t="str">
        <f t="shared" si="1361"/>
        <v/>
      </c>
      <c r="T5173" s="113">
        <v>44789.072523148148</v>
      </c>
      <c r="U5173" s="78" t="s">
        <v>1200</v>
      </c>
      <c r="V5173" s="78" t="str">
        <f t="shared" si="1362"/>
        <v>PLOEG</v>
      </c>
      <c r="W5173" s="113">
        <v>44789.171377314815</v>
      </c>
      <c r="X5173" s="113">
        <f t="shared" si="1363"/>
        <v>4.8634259263053536E-2</v>
      </c>
      <c r="Y5173" s="113">
        <f t="shared" si="1364"/>
        <v>1.060185184906004E-2</v>
      </c>
      <c r="Z5173" s="113">
        <f t="shared" si="1365"/>
        <v>9.8854166666569654E-2</v>
      </c>
      <c r="AB5173" s="2">
        <f t="shared" si="1366"/>
        <v>916</v>
      </c>
      <c r="AC5173" s="2">
        <f t="shared" si="1366"/>
        <v>8541</v>
      </c>
      <c r="AE5173" s="2" t="str">
        <f t="shared" si="1367"/>
        <v/>
      </c>
      <c r="AF5173" s="2" t="str">
        <f t="shared" si="1368"/>
        <v/>
      </c>
      <c r="AG5173" s="2" t="str">
        <f t="shared" si="1369"/>
        <v/>
      </c>
      <c r="AH5173" s="2">
        <f t="shared" si="1370"/>
        <v>916</v>
      </c>
      <c r="AI5173" s="2" t="str">
        <f t="shared" si="1371"/>
        <v/>
      </c>
      <c r="AK5173" s="2" t="str">
        <f t="shared" si="1372"/>
        <v/>
      </c>
      <c r="AL5173" s="2" t="str">
        <f t="shared" si="1373"/>
        <v/>
      </c>
      <c r="AM5173" s="2" t="str">
        <f t="shared" si="1374"/>
        <v/>
      </c>
      <c r="AN5173" s="2">
        <f t="shared" si="1375"/>
        <v>8541</v>
      </c>
      <c r="AO5173" s="2" t="str">
        <f t="shared" si="1376"/>
        <v/>
      </c>
    </row>
    <row r="5174" spans="1:41" x14ac:dyDescent="0.3">
      <c r="A5174" s="111">
        <v>44789.013287037036</v>
      </c>
      <c r="B5174" s="78" t="s">
        <v>5916</v>
      </c>
      <c r="C5174" s="78" t="s">
        <v>846</v>
      </c>
      <c r="D5174" s="78" t="s">
        <v>2928</v>
      </c>
      <c r="F5174" s="78" t="s">
        <v>808</v>
      </c>
      <c r="G5174" s="78" t="s">
        <v>88</v>
      </c>
      <c r="H5174" s="112" t="s">
        <v>200</v>
      </c>
      <c r="I5174" s="112">
        <v>3</v>
      </c>
      <c r="J5174" s="113">
        <v>44789.011874999997</v>
      </c>
      <c r="K5174" s="113">
        <v>44789.013287037036</v>
      </c>
      <c r="L5174" s="113">
        <v>44789.041388888887</v>
      </c>
      <c r="M5174" s="113">
        <v>44789.015023148146</v>
      </c>
      <c r="N5174" s="113">
        <v>44789.015057870369</v>
      </c>
      <c r="O5174" s="78" t="s">
        <v>1187</v>
      </c>
      <c r="P5174" s="78" t="str">
        <f t="shared" si="1360"/>
        <v>CIC</v>
      </c>
      <c r="Q5174" s="113">
        <v>44789.021516203706</v>
      </c>
      <c r="R5174" s="78" t="s">
        <v>1203</v>
      </c>
      <c r="S5174" s="78" t="str">
        <f t="shared" si="1361"/>
        <v>PLOEG</v>
      </c>
      <c r="V5174" s="78" t="str">
        <f t="shared" si="1362"/>
        <v/>
      </c>
      <c r="W5174" s="113">
        <v>44789.041377314818</v>
      </c>
      <c r="X5174" s="113">
        <f t="shared" si="1363"/>
        <v>1.7361111094942316E-3</v>
      </c>
      <c r="Y5174" s="113" t="str">
        <f t="shared" si="1364"/>
        <v/>
      </c>
      <c r="Z5174" s="113" t="str">
        <f t="shared" si="1365"/>
        <v/>
      </c>
      <c r="AB5174" s="2" t="str">
        <f t="shared" si="1366"/>
        <v/>
      </c>
      <c r="AC5174" s="2" t="str">
        <f t="shared" si="1366"/>
        <v/>
      </c>
      <c r="AE5174" s="2" t="str">
        <f t="shared" si="1367"/>
        <v/>
      </c>
      <c r="AF5174" s="2" t="str">
        <f t="shared" si="1368"/>
        <v/>
      </c>
      <c r="AG5174" s="2" t="str">
        <f t="shared" si="1369"/>
        <v/>
      </c>
      <c r="AH5174" s="2" t="str">
        <f t="shared" si="1370"/>
        <v/>
      </c>
      <c r="AI5174" s="2" t="str">
        <f t="shared" si="1371"/>
        <v/>
      </c>
      <c r="AK5174" s="2" t="str">
        <f t="shared" si="1372"/>
        <v/>
      </c>
      <c r="AL5174" s="2" t="str">
        <f t="shared" si="1373"/>
        <v/>
      </c>
      <c r="AM5174" s="2" t="str">
        <f t="shared" si="1374"/>
        <v/>
      </c>
      <c r="AN5174" s="2" t="str">
        <f t="shared" si="1375"/>
        <v/>
      </c>
      <c r="AO5174" s="2" t="str">
        <f t="shared" si="1376"/>
        <v/>
      </c>
    </row>
    <row r="5175" spans="1:41" x14ac:dyDescent="0.3">
      <c r="A5175" s="111">
        <v>44789.024791666663</v>
      </c>
      <c r="B5175" s="78" t="s">
        <v>5917</v>
      </c>
      <c r="C5175" s="78" t="s">
        <v>835</v>
      </c>
      <c r="D5175" s="78" t="s">
        <v>1199</v>
      </c>
      <c r="E5175" s="78">
        <v>688</v>
      </c>
      <c r="F5175" s="78" t="s">
        <v>809</v>
      </c>
      <c r="G5175" s="78" t="s">
        <v>86</v>
      </c>
      <c r="H5175" s="112" t="s">
        <v>302</v>
      </c>
      <c r="I5175" s="112">
        <v>4</v>
      </c>
      <c r="J5175" s="113">
        <v>44789.024270833332</v>
      </c>
      <c r="K5175" s="113">
        <v>44789.024791666663</v>
      </c>
      <c r="L5175" s="113">
        <v>44789.04310185185</v>
      </c>
      <c r="M5175" s="113">
        <v>44789.049976851849</v>
      </c>
      <c r="N5175" s="113">
        <v>44789.026550925926</v>
      </c>
      <c r="O5175" s="78" t="s">
        <v>1185</v>
      </c>
      <c r="P5175" s="78" t="str">
        <f t="shared" si="1360"/>
        <v>CIC</v>
      </c>
      <c r="S5175" s="78" t="str">
        <f t="shared" si="1361"/>
        <v/>
      </c>
      <c r="T5175" s="113">
        <v>44789.050011574072</v>
      </c>
      <c r="U5175" s="78" t="s">
        <v>1187</v>
      </c>
      <c r="V5175" s="78" t="str">
        <f t="shared" si="1362"/>
        <v>CIC</v>
      </c>
      <c r="W5175" s="113">
        <v>44789.058472222219</v>
      </c>
      <c r="X5175" s="113">
        <f t="shared" si="1363"/>
        <v>1.8310185187146999E-2</v>
      </c>
      <c r="Y5175" s="113">
        <f t="shared" si="1364"/>
        <v>6.9097222221898846E-3</v>
      </c>
      <c r="Z5175" s="113">
        <f t="shared" si="1365"/>
        <v>8.4606481468654238E-3</v>
      </c>
      <c r="AB5175" s="2">
        <f t="shared" si="1366"/>
        <v>597</v>
      </c>
      <c r="AC5175" s="2">
        <f t="shared" si="1366"/>
        <v>731</v>
      </c>
      <c r="AE5175" s="2" t="str">
        <f t="shared" si="1367"/>
        <v/>
      </c>
      <c r="AF5175" s="2" t="str">
        <f t="shared" si="1368"/>
        <v/>
      </c>
      <c r="AG5175" s="2" t="str">
        <f t="shared" si="1369"/>
        <v/>
      </c>
      <c r="AH5175" s="2" t="str">
        <f t="shared" si="1370"/>
        <v/>
      </c>
      <c r="AI5175" s="2">
        <f t="shared" si="1371"/>
        <v>597</v>
      </c>
      <c r="AK5175" s="2" t="str">
        <f t="shared" si="1372"/>
        <v/>
      </c>
      <c r="AL5175" s="2" t="str">
        <f t="shared" si="1373"/>
        <v/>
      </c>
      <c r="AM5175" s="2" t="str">
        <f t="shared" si="1374"/>
        <v/>
      </c>
      <c r="AN5175" s="2" t="str">
        <f t="shared" si="1375"/>
        <v/>
      </c>
      <c r="AO5175" s="2">
        <f t="shared" si="1376"/>
        <v>731</v>
      </c>
    </row>
    <row r="5176" spans="1:41" x14ac:dyDescent="0.3">
      <c r="A5176" s="111">
        <v>44789.039513888885</v>
      </c>
      <c r="B5176" s="78" t="s">
        <v>5918</v>
      </c>
      <c r="C5176" s="78" t="s">
        <v>853</v>
      </c>
      <c r="G5176" s="78" t="s">
        <v>106</v>
      </c>
      <c r="H5176" s="112" t="s">
        <v>306</v>
      </c>
      <c r="I5176" s="112">
        <v>2</v>
      </c>
      <c r="J5176" s="113">
        <v>44789.039513888885</v>
      </c>
      <c r="K5176" s="113">
        <v>44789.039513888885</v>
      </c>
      <c r="M5176" s="113">
        <v>44789.039618055554</v>
      </c>
      <c r="P5176" s="78" t="str">
        <f t="shared" si="1360"/>
        <v/>
      </c>
      <c r="S5176" s="78" t="str">
        <f t="shared" si="1361"/>
        <v/>
      </c>
      <c r="T5176" s="113">
        <v>44789.039641203701</v>
      </c>
      <c r="U5176" s="78" t="s">
        <v>1187</v>
      </c>
      <c r="V5176" s="78" t="str">
        <f t="shared" si="1362"/>
        <v>CIC</v>
      </c>
      <c r="W5176" s="113">
        <v>44789.104502314818</v>
      </c>
      <c r="X5176" s="113">
        <f t="shared" si="1363"/>
        <v>1.0416666918899864E-4</v>
      </c>
      <c r="Y5176" s="113" t="str">
        <f t="shared" si="1364"/>
        <v/>
      </c>
      <c r="Z5176" s="113">
        <f t="shared" si="1365"/>
        <v>6.4861111117352266E-2</v>
      </c>
      <c r="AB5176" s="2" t="str">
        <f t="shared" si="1366"/>
        <v/>
      </c>
      <c r="AC5176" s="2">
        <f t="shared" si="1366"/>
        <v>5604</v>
      </c>
      <c r="AE5176" s="2" t="str">
        <f t="shared" si="1367"/>
        <v/>
      </c>
      <c r="AF5176" s="2" t="str">
        <f t="shared" si="1368"/>
        <v/>
      </c>
      <c r="AG5176" s="2" t="str">
        <f t="shared" si="1369"/>
        <v/>
      </c>
      <c r="AH5176" s="2" t="str">
        <f t="shared" si="1370"/>
        <v/>
      </c>
      <c r="AI5176" s="2" t="str">
        <f t="shared" si="1371"/>
        <v/>
      </c>
      <c r="AK5176" s="2" t="str">
        <f t="shared" si="1372"/>
        <v/>
      </c>
      <c r="AL5176" s="2" t="str">
        <f t="shared" si="1373"/>
        <v/>
      </c>
      <c r="AM5176" s="2">
        <f t="shared" si="1374"/>
        <v>5604</v>
      </c>
      <c r="AN5176" s="2" t="str">
        <f t="shared" si="1375"/>
        <v/>
      </c>
      <c r="AO5176" s="2" t="str">
        <f t="shared" si="1376"/>
        <v/>
      </c>
    </row>
    <row r="5177" spans="1:41" x14ac:dyDescent="0.3">
      <c r="A5177" s="111">
        <v>44789.039513888885</v>
      </c>
      <c r="B5177" s="78" t="s">
        <v>5918</v>
      </c>
      <c r="C5177" s="78" t="s">
        <v>846</v>
      </c>
      <c r="G5177" s="78" t="s">
        <v>106</v>
      </c>
      <c r="H5177" s="112" t="s">
        <v>306</v>
      </c>
      <c r="I5177" s="112">
        <v>2</v>
      </c>
      <c r="J5177" s="113">
        <v>44789.039513888885</v>
      </c>
      <c r="K5177" s="113">
        <v>44789.039513888885</v>
      </c>
      <c r="M5177" s="113">
        <v>44789.041388888887</v>
      </c>
      <c r="P5177" s="78" t="str">
        <f t="shared" si="1360"/>
        <v/>
      </c>
      <c r="S5177" s="78" t="str">
        <f t="shared" si="1361"/>
        <v/>
      </c>
      <c r="T5177" s="113">
        <v>44789.04142361111</v>
      </c>
      <c r="U5177" s="78" t="s">
        <v>1187</v>
      </c>
      <c r="V5177" s="78" t="str">
        <f t="shared" si="1362"/>
        <v>CIC</v>
      </c>
      <c r="W5177" s="113">
        <v>44789.10465277778</v>
      </c>
      <c r="X5177" s="113">
        <f t="shared" si="1363"/>
        <v>1.8750000017462298E-3</v>
      </c>
      <c r="Y5177" s="113" t="str">
        <f t="shared" si="1364"/>
        <v/>
      </c>
      <c r="Z5177" s="113">
        <f t="shared" si="1365"/>
        <v>6.3229166669771075E-2</v>
      </c>
      <c r="AB5177" s="2" t="str">
        <f t="shared" si="1366"/>
        <v/>
      </c>
      <c r="AC5177" s="2">
        <f t="shared" si="1366"/>
        <v>5463</v>
      </c>
      <c r="AE5177" s="2" t="str">
        <f t="shared" si="1367"/>
        <v/>
      </c>
      <c r="AF5177" s="2" t="str">
        <f t="shared" si="1368"/>
        <v/>
      </c>
      <c r="AG5177" s="2" t="str">
        <f t="shared" si="1369"/>
        <v/>
      </c>
      <c r="AH5177" s="2" t="str">
        <f t="shared" si="1370"/>
        <v/>
      </c>
      <c r="AI5177" s="2" t="str">
        <f t="shared" si="1371"/>
        <v/>
      </c>
      <c r="AK5177" s="2" t="str">
        <f t="shared" si="1372"/>
        <v/>
      </c>
      <c r="AL5177" s="2" t="str">
        <f t="shared" si="1373"/>
        <v/>
      </c>
      <c r="AM5177" s="2">
        <f t="shared" si="1374"/>
        <v>5463</v>
      </c>
      <c r="AN5177" s="2" t="str">
        <f t="shared" si="1375"/>
        <v/>
      </c>
      <c r="AO5177" s="2" t="str">
        <f t="shared" si="1376"/>
        <v/>
      </c>
    </row>
    <row r="5178" spans="1:41" x14ac:dyDescent="0.3">
      <c r="A5178" s="111">
        <v>44789.039513888885</v>
      </c>
      <c r="B5178" s="78" t="s">
        <v>5918</v>
      </c>
      <c r="C5178" s="78" t="s">
        <v>835</v>
      </c>
      <c r="G5178" s="78" t="s">
        <v>106</v>
      </c>
      <c r="H5178" s="112" t="s">
        <v>306</v>
      </c>
      <c r="I5178" s="112">
        <v>2</v>
      </c>
      <c r="J5178" s="113">
        <v>44789.039513888885</v>
      </c>
      <c r="K5178" s="113">
        <v>44789.039513888885</v>
      </c>
      <c r="M5178" s="113">
        <v>44789.04310185185</v>
      </c>
      <c r="P5178" s="78" t="str">
        <f t="shared" si="1360"/>
        <v/>
      </c>
      <c r="S5178" s="78" t="str">
        <f t="shared" si="1361"/>
        <v/>
      </c>
      <c r="T5178" s="113">
        <v>44789.043136574073</v>
      </c>
      <c r="U5178" s="78" t="s">
        <v>1187</v>
      </c>
      <c r="V5178" s="78" t="str">
        <f t="shared" si="1362"/>
        <v>CIC</v>
      </c>
      <c r="W5178" s="113">
        <v>44789.049976851849</v>
      </c>
      <c r="X5178" s="113">
        <f t="shared" si="1363"/>
        <v>3.5879629649571143E-3</v>
      </c>
      <c r="Y5178" s="113" t="str">
        <f t="shared" si="1364"/>
        <v/>
      </c>
      <c r="Z5178" s="113">
        <f t="shared" si="1365"/>
        <v>6.8402777760638855E-3</v>
      </c>
      <c r="AB5178" s="2" t="str">
        <f t="shared" si="1366"/>
        <v/>
      </c>
      <c r="AC5178" s="2">
        <f t="shared" si="1366"/>
        <v>591</v>
      </c>
      <c r="AE5178" s="2" t="str">
        <f t="shared" si="1367"/>
        <v/>
      </c>
      <c r="AF5178" s="2" t="str">
        <f t="shared" si="1368"/>
        <v/>
      </c>
      <c r="AG5178" s="2" t="str">
        <f t="shared" si="1369"/>
        <v/>
      </c>
      <c r="AH5178" s="2" t="str">
        <f t="shared" si="1370"/>
        <v/>
      </c>
      <c r="AI5178" s="2" t="str">
        <f t="shared" si="1371"/>
        <v/>
      </c>
      <c r="AK5178" s="2" t="str">
        <f t="shared" si="1372"/>
        <v/>
      </c>
      <c r="AL5178" s="2" t="str">
        <f t="shared" si="1373"/>
        <v/>
      </c>
      <c r="AM5178" s="2">
        <f t="shared" si="1374"/>
        <v>591</v>
      </c>
      <c r="AN5178" s="2" t="str">
        <f t="shared" si="1375"/>
        <v/>
      </c>
      <c r="AO5178" s="2" t="str">
        <f t="shared" si="1376"/>
        <v/>
      </c>
    </row>
    <row r="5179" spans="1:41" x14ac:dyDescent="0.3">
      <c r="A5179" s="111">
        <v>44789.380659722221</v>
      </c>
      <c r="B5179" s="78" t="s">
        <v>5919</v>
      </c>
      <c r="C5179" s="78" t="s">
        <v>886</v>
      </c>
      <c r="F5179" s="78" t="s">
        <v>808</v>
      </c>
      <c r="G5179" s="78" t="s">
        <v>114</v>
      </c>
      <c r="H5179" s="112" t="s">
        <v>214</v>
      </c>
      <c r="I5179" s="112">
        <v>2</v>
      </c>
      <c r="J5179" s="113">
        <v>44789.379687499997</v>
      </c>
      <c r="K5179" s="113">
        <v>44789.380659722221</v>
      </c>
      <c r="M5179" s="113">
        <v>44789.380856481483</v>
      </c>
      <c r="N5179" s="113">
        <v>44789.381180555552</v>
      </c>
      <c r="O5179" s="78" t="s">
        <v>1187</v>
      </c>
      <c r="P5179" s="78" t="str">
        <f t="shared" si="1360"/>
        <v>CIC</v>
      </c>
      <c r="S5179" s="78" t="str">
        <f t="shared" si="1361"/>
        <v/>
      </c>
      <c r="T5179" s="113">
        <v>44789.394953703704</v>
      </c>
      <c r="U5179" s="78" t="s">
        <v>1187</v>
      </c>
      <c r="V5179" s="78" t="str">
        <f t="shared" si="1362"/>
        <v>CIC</v>
      </c>
      <c r="W5179" s="113">
        <v>44789.422835648147</v>
      </c>
      <c r="X5179" s="113">
        <f t="shared" si="1363"/>
        <v>1.9675926159834489E-4</v>
      </c>
      <c r="Y5179" s="113">
        <f t="shared" si="1364"/>
        <v>1.4097222221607808E-2</v>
      </c>
      <c r="Z5179" s="113">
        <f t="shared" si="1365"/>
        <v>2.7881944442924578E-2</v>
      </c>
      <c r="AB5179" s="2">
        <f t="shared" si="1366"/>
        <v>1218</v>
      </c>
      <c r="AC5179" s="2">
        <f t="shared" si="1366"/>
        <v>2409</v>
      </c>
      <c r="AE5179" s="2" t="str">
        <f t="shared" si="1367"/>
        <v/>
      </c>
      <c r="AF5179" s="2" t="str">
        <f t="shared" si="1368"/>
        <v/>
      </c>
      <c r="AG5179" s="2">
        <f t="shared" si="1369"/>
        <v>1218</v>
      </c>
      <c r="AH5179" s="2" t="str">
        <f t="shared" si="1370"/>
        <v/>
      </c>
      <c r="AI5179" s="2" t="str">
        <f t="shared" si="1371"/>
        <v/>
      </c>
      <c r="AK5179" s="2" t="str">
        <f t="shared" si="1372"/>
        <v/>
      </c>
      <c r="AL5179" s="2" t="str">
        <f t="shared" si="1373"/>
        <v/>
      </c>
      <c r="AM5179" s="2">
        <f t="shared" si="1374"/>
        <v>2409</v>
      </c>
      <c r="AN5179" s="2" t="str">
        <f t="shared" si="1375"/>
        <v/>
      </c>
      <c r="AO5179" s="2" t="str">
        <f t="shared" si="1376"/>
        <v/>
      </c>
    </row>
    <row r="5180" spans="1:41" x14ac:dyDescent="0.3">
      <c r="A5180" s="111">
        <v>44789.396736111114</v>
      </c>
      <c r="B5180" s="78" t="s">
        <v>5920</v>
      </c>
      <c r="C5180" s="78" t="s">
        <v>1775</v>
      </c>
      <c r="D5180" s="78" t="s">
        <v>1314</v>
      </c>
      <c r="E5180" s="78">
        <v>36</v>
      </c>
      <c r="F5180" s="78" t="s">
        <v>807</v>
      </c>
      <c r="G5180" s="78" t="s">
        <v>152</v>
      </c>
      <c r="H5180" s="112" t="s">
        <v>372</v>
      </c>
      <c r="I5180" s="112">
        <v>4</v>
      </c>
      <c r="J5180" s="113">
        <v>44789.396539351852</v>
      </c>
      <c r="K5180" s="113">
        <v>44789.396736111114</v>
      </c>
      <c r="M5180" s="113">
        <v>44789.396770833337</v>
      </c>
      <c r="N5180" s="113">
        <v>44789.396898148145</v>
      </c>
      <c r="O5180" s="78" t="s">
        <v>1185</v>
      </c>
      <c r="P5180" s="78" t="str">
        <f t="shared" si="1360"/>
        <v>CIC</v>
      </c>
      <c r="S5180" s="78" t="str">
        <f t="shared" si="1361"/>
        <v/>
      </c>
      <c r="V5180" s="78" t="str">
        <f t="shared" si="1362"/>
        <v/>
      </c>
      <c r="W5180" s="113">
        <v>44789.696481481478</v>
      </c>
      <c r="X5180" s="113" t="str">
        <f t="shared" si="1363"/>
        <v/>
      </c>
      <c r="Y5180" s="113" t="str">
        <f t="shared" si="1364"/>
        <v/>
      </c>
      <c r="Z5180" s="113" t="str">
        <f t="shared" si="1365"/>
        <v/>
      </c>
      <c r="AB5180" s="2" t="str">
        <f t="shared" si="1366"/>
        <v/>
      </c>
      <c r="AC5180" s="2" t="str">
        <f t="shared" si="1366"/>
        <v/>
      </c>
      <c r="AE5180" s="2" t="str">
        <f t="shared" si="1367"/>
        <v/>
      </c>
      <c r="AF5180" s="2" t="str">
        <f t="shared" si="1368"/>
        <v/>
      </c>
      <c r="AG5180" s="2" t="str">
        <f t="shared" si="1369"/>
        <v/>
      </c>
      <c r="AH5180" s="2" t="str">
        <f t="shared" si="1370"/>
        <v/>
      </c>
      <c r="AI5180" s="2" t="str">
        <f t="shared" si="1371"/>
        <v/>
      </c>
      <c r="AK5180" s="2" t="str">
        <f t="shared" si="1372"/>
        <v/>
      </c>
      <c r="AL5180" s="2" t="str">
        <f t="shared" si="1373"/>
        <v/>
      </c>
      <c r="AM5180" s="2" t="str">
        <f t="shared" si="1374"/>
        <v/>
      </c>
      <c r="AN5180" s="2" t="str">
        <f t="shared" si="1375"/>
        <v/>
      </c>
      <c r="AO5180" s="2" t="str">
        <f t="shared" si="1376"/>
        <v/>
      </c>
    </row>
    <row r="5181" spans="1:41" x14ac:dyDescent="0.3">
      <c r="A5181" s="111">
        <v>44789.404710648145</v>
      </c>
      <c r="B5181" s="78" t="s">
        <v>5921</v>
      </c>
      <c r="C5181" s="78" t="s">
        <v>922</v>
      </c>
      <c r="D5181" s="78" t="s">
        <v>1781</v>
      </c>
      <c r="E5181" s="78">
        <v>30</v>
      </c>
      <c r="F5181" s="78" t="s">
        <v>807</v>
      </c>
      <c r="G5181" s="78" t="s">
        <v>98</v>
      </c>
      <c r="H5181" s="112" t="s">
        <v>254</v>
      </c>
      <c r="I5181" s="112">
        <v>3</v>
      </c>
      <c r="J5181" s="113">
        <v>44789.404710648145</v>
      </c>
      <c r="K5181" s="113">
        <v>44789.404710648145</v>
      </c>
      <c r="M5181" s="113">
        <v>44789.418946759259</v>
      </c>
      <c r="N5181" s="113">
        <v>44789.418969907405</v>
      </c>
      <c r="O5181" s="78" t="s">
        <v>1185</v>
      </c>
      <c r="P5181" s="78" t="str">
        <f t="shared" si="1360"/>
        <v>CIC</v>
      </c>
      <c r="S5181" s="78" t="str">
        <f t="shared" si="1361"/>
        <v/>
      </c>
      <c r="T5181" s="113">
        <v>44789.431956018518</v>
      </c>
      <c r="U5181" s="78" t="s">
        <v>1185</v>
      </c>
      <c r="V5181" s="78" t="str">
        <f t="shared" si="1362"/>
        <v>CIC</v>
      </c>
      <c r="W5181" s="113">
        <v>44789.437523148146</v>
      </c>
      <c r="X5181" s="113">
        <f t="shared" si="1363"/>
        <v>1.4236111113859806E-2</v>
      </c>
      <c r="Y5181" s="113">
        <f t="shared" si="1364"/>
        <v>1.3009259258979E-2</v>
      </c>
      <c r="Z5181" s="113">
        <f t="shared" si="1365"/>
        <v>5.5671296286163852E-3</v>
      </c>
      <c r="AB5181" s="2">
        <f t="shared" si="1366"/>
        <v>1124</v>
      </c>
      <c r="AC5181" s="2">
        <f t="shared" si="1366"/>
        <v>481</v>
      </c>
      <c r="AE5181" s="2" t="str">
        <f t="shared" si="1367"/>
        <v/>
      </c>
      <c r="AF5181" s="2" t="str">
        <f t="shared" si="1368"/>
        <v/>
      </c>
      <c r="AG5181" s="2" t="str">
        <f t="shared" si="1369"/>
        <v/>
      </c>
      <c r="AH5181" s="2">
        <f t="shared" si="1370"/>
        <v>1124</v>
      </c>
      <c r="AI5181" s="2" t="str">
        <f t="shared" si="1371"/>
        <v/>
      </c>
      <c r="AK5181" s="2" t="str">
        <f t="shared" si="1372"/>
        <v/>
      </c>
      <c r="AL5181" s="2" t="str">
        <f t="shared" si="1373"/>
        <v/>
      </c>
      <c r="AM5181" s="2" t="str">
        <f t="shared" si="1374"/>
        <v/>
      </c>
      <c r="AN5181" s="2">
        <f t="shared" si="1375"/>
        <v>481</v>
      </c>
      <c r="AO5181" s="2" t="str">
        <f t="shared" si="1376"/>
        <v/>
      </c>
    </row>
    <row r="5182" spans="1:41" x14ac:dyDescent="0.3">
      <c r="A5182" s="111">
        <v>44789.435902777775</v>
      </c>
      <c r="B5182" s="78" t="s">
        <v>5922</v>
      </c>
      <c r="C5182" s="78" t="s">
        <v>886</v>
      </c>
      <c r="D5182" s="78" t="s">
        <v>2899</v>
      </c>
      <c r="E5182" s="78">
        <v>91</v>
      </c>
      <c r="F5182" s="78" t="s">
        <v>808</v>
      </c>
      <c r="G5182" s="78" t="s">
        <v>122</v>
      </c>
      <c r="H5182" s="112" t="s">
        <v>468</v>
      </c>
      <c r="I5182" s="112">
        <v>3</v>
      </c>
      <c r="J5182" s="113">
        <v>44789.435127314813</v>
      </c>
      <c r="K5182" s="113">
        <v>44789.435902777775</v>
      </c>
      <c r="M5182" s="113">
        <v>44789.438391203701</v>
      </c>
      <c r="N5182" s="113">
        <v>44789.455069444448</v>
      </c>
      <c r="O5182" s="78" t="s">
        <v>1185</v>
      </c>
      <c r="P5182" s="78" t="str">
        <f t="shared" si="1360"/>
        <v>CIC</v>
      </c>
      <c r="S5182" s="78" t="str">
        <f t="shared" si="1361"/>
        <v/>
      </c>
      <c r="T5182" s="113">
        <v>44789.475543981483</v>
      </c>
      <c r="U5182" s="78" t="s">
        <v>1258</v>
      </c>
      <c r="V5182" s="78" t="str">
        <f t="shared" si="1362"/>
        <v>PLOEG</v>
      </c>
      <c r="W5182" s="113">
        <v>44789.492280092592</v>
      </c>
      <c r="X5182" s="113">
        <f t="shared" si="1363"/>
        <v>2.488425925548654E-3</v>
      </c>
      <c r="Y5182" s="113">
        <f t="shared" si="1364"/>
        <v>3.7152777782466728E-2</v>
      </c>
      <c r="Z5182" s="113">
        <f t="shared" si="1365"/>
        <v>1.6736111108912155E-2</v>
      </c>
      <c r="AB5182" s="2">
        <f t="shared" si="1366"/>
        <v>3210</v>
      </c>
      <c r="AC5182" s="2">
        <f t="shared" si="1366"/>
        <v>1446</v>
      </c>
      <c r="AE5182" s="2" t="str">
        <f t="shared" si="1367"/>
        <v/>
      </c>
      <c r="AF5182" s="2" t="str">
        <f t="shared" si="1368"/>
        <v/>
      </c>
      <c r="AG5182" s="2" t="str">
        <f t="shared" si="1369"/>
        <v/>
      </c>
      <c r="AH5182" s="2">
        <f t="shared" si="1370"/>
        <v>3210</v>
      </c>
      <c r="AI5182" s="2" t="str">
        <f t="shared" si="1371"/>
        <v/>
      </c>
      <c r="AK5182" s="2" t="str">
        <f t="shared" si="1372"/>
        <v/>
      </c>
      <c r="AL5182" s="2" t="str">
        <f t="shared" si="1373"/>
        <v/>
      </c>
      <c r="AM5182" s="2" t="str">
        <f t="shared" si="1374"/>
        <v/>
      </c>
      <c r="AN5182" s="2">
        <f t="shared" si="1375"/>
        <v>1446</v>
      </c>
      <c r="AO5182" s="2" t="str">
        <f t="shared" si="1376"/>
        <v/>
      </c>
    </row>
    <row r="5183" spans="1:41" x14ac:dyDescent="0.3">
      <c r="A5183" s="111">
        <v>44789.515983796293</v>
      </c>
      <c r="B5183" s="78" t="s">
        <v>5923</v>
      </c>
      <c r="C5183" s="78" t="s">
        <v>886</v>
      </c>
      <c r="D5183" s="78" t="s">
        <v>3513</v>
      </c>
      <c r="F5183" s="78" t="s">
        <v>807</v>
      </c>
      <c r="G5183" s="78" t="s">
        <v>94</v>
      </c>
      <c r="H5183" s="112" t="s">
        <v>320</v>
      </c>
      <c r="I5183" s="112">
        <v>3</v>
      </c>
      <c r="J5183" s="113">
        <v>44789.515983796293</v>
      </c>
      <c r="K5183" s="113">
        <v>44789.515983796293</v>
      </c>
      <c r="M5183" s="113">
        <v>44789.518865740742</v>
      </c>
      <c r="N5183" s="113">
        <v>44789.522719907407</v>
      </c>
      <c r="O5183" s="78" t="s">
        <v>1185</v>
      </c>
      <c r="P5183" s="78" t="str">
        <f t="shared" si="1360"/>
        <v>CIC</v>
      </c>
      <c r="S5183" s="78" t="str">
        <f t="shared" si="1361"/>
        <v/>
      </c>
      <c r="V5183" s="78" t="str">
        <f t="shared" si="1362"/>
        <v/>
      </c>
      <c r="W5183" s="113">
        <v>44789.571747685186</v>
      </c>
      <c r="X5183" s="113">
        <f t="shared" si="1363"/>
        <v>2.8819444487453438E-3</v>
      </c>
      <c r="Y5183" s="113" t="str">
        <f t="shared" si="1364"/>
        <v/>
      </c>
      <c r="Z5183" s="113" t="str">
        <f t="shared" si="1365"/>
        <v/>
      </c>
      <c r="AB5183" s="2" t="str">
        <f t="shared" si="1366"/>
        <v/>
      </c>
      <c r="AC5183" s="2" t="str">
        <f t="shared" si="1366"/>
        <v/>
      </c>
      <c r="AE5183" s="2" t="str">
        <f t="shared" si="1367"/>
        <v/>
      </c>
      <c r="AF5183" s="2" t="str">
        <f t="shared" si="1368"/>
        <v/>
      </c>
      <c r="AG5183" s="2" t="str">
        <f t="shared" si="1369"/>
        <v/>
      </c>
      <c r="AH5183" s="2" t="str">
        <f t="shared" si="1370"/>
        <v/>
      </c>
      <c r="AI5183" s="2" t="str">
        <f t="shared" si="1371"/>
        <v/>
      </c>
      <c r="AK5183" s="2" t="str">
        <f t="shared" si="1372"/>
        <v/>
      </c>
      <c r="AL5183" s="2" t="str">
        <f t="shared" si="1373"/>
        <v/>
      </c>
      <c r="AM5183" s="2" t="str">
        <f t="shared" si="1374"/>
        <v/>
      </c>
      <c r="AN5183" s="2" t="str">
        <f t="shared" si="1375"/>
        <v/>
      </c>
      <c r="AO5183" s="2" t="str">
        <f t="shared" si="1376"/>
        <v/>
      </c>
    </row>
    <row r="5184" spans="1:41" x14ac:dyDescent="0.3">
      <c r="A5184" s="111">
        <v>44789.689953703702</v>
      </c>
      <c r="B5184" s="78" t="s">
        <v>5924</v>
      </c>
      <c r="C5184" s="78" t="s">
        <v>886</v>
      </c>
      <c r="D5184" s="78" t="s">
        <v>1199</v>
      </c>
      <c r="E5184" s="78">
        <v>376</v>
      </c>
      <c r="F5184" s="78" t="s">
        <v>809</v>
      </c>
      <c r="G5184" s="78" t="s">
        <v>144</v>
      </c>
      <c r="H5184" s="112" t="s">
        <v>326</v>
      </c>
      <c r="I5184" s="112">
        <v>4</v>
      </c>
      <c r="J5184" s="113">
        <v>44789.689953703702</v>
      </c>
      <c r="K5184" s="113">
        <v>44789.689953703702</v>
      </c>
      <c r="M5184" s="113">
        <v>44789.69327546296</v>
      </c>
      <c r="N5184" s="113">
        <v>44789.707511574074</v>
      </c>
      <c r="O5184" s="78" t="s">
        <v>1185</v>
      </c>
      <c r="P5184" s="78" t="str">
        <f t="shared" si="1360"/>
        <v>CIC</v>
      </c>
      <c r="S5184" s="78" t="str">
        <f t="shared" si="1361"/>
        <v/>
      </c>
      <c r="V5184" s="78" t="str">
        <f t="shared" si="1362"/>
        <v/>
      </c>
      <c r="W5184" s="113">
        <v>44789.709490740737</v>
      </c>
      <c r="X5184" s="113">
        <f t="shared" si="1363"/>
        <v>3.3217592572327703E-3</v>
      </c>
      <c r="Y5184" s="113" t="str">
        <f t="shared" si="1364"/>
        <v/>
      </c>
      <c r="Z5184" s="113" t="str">
        <f t="shared" si="1365"/>
        <v/>
      </c>
      <c r="AB5184" s="2" t="str">
        <f t="shared" si="1366"/>
        <v/>
      </c>
      <c r="AC5184" s="2" t="str">
        <f t="shared" si="1366"/>
        <v/>
      </c>
      <c r="AE5184" s="2" t="str">
        <f t="shared" si="1367"/>
        <v/>
      </c>
      <c r="AF5184" s="2" t="str">
        <f t="shared" si="1368"/>
        <v/>
      </c>
      <c r="AG5184" s="2" t="str">
        <f t="shared" si="1369"/>
        <v/>
      </c>
      <c r="AH5184" s="2" t="str">
        <f t="shared" si="1370"/>
        <v/>
      </c>
      <c r="AI5184" s="2" t="str">
        <f t="shared" si="1371"/>
        <v/>
      </c>
      <c r="AK5184" s="2" t="str">
        <f t="shared" si="1372"/>
        <v/>
      </c>
      <c r="AL5184" s="2" t="str">
        <f t="shared" si="1373"/>
        <v/>
      </c>
      <c r="AM5184" s="2" t="str">
        <f t="shared" si="1374"/>
        <v/>
      </c>
      <c r="AN5184" s="2" t="str">
        <f t="shared" si="1375"/>
        <v/>
      </c>
      <c r="AO5184" s="2" t="str">
        <f t="shared" si="1376"/>
        <v/>
      </c>
    </row>
    <row r="5185" spans="1:41" x14ac:dyDescent="0.3">
      <c r="A5185" s="111">
        <v>44789.7496875</v>
      </c>
      <c r="B5185" s="78" t="s">
        <v>5925</v>
      </c>
      <c r="C5185" s="78" t="s">
        <v>835</v>
      </c>
      <c r="D5185" s="78" t="s">
        <v>1818</v>
      </c>
      <c r="E5185" s="78">
        <v>1</v>
      </c>
      <c r="F5185" s="78" t="s">
        <v>808</v>
      </c>
      <c r="G5185" s="78" t="s">
        <v>90</v>
      </c>
      <c r="H5185" s="112" t="s">
        <v>592</v>
      </c>
      <c r="I5185" s="112">
        <v>1</v>
      </c>
      <c r="J5185" s="113">
        <v>44789.7496875</v>
      </c>
      <c r="K5185" s="113">
        <v>44789.7496875</v>
      </c>
      <c r="M5185" s="113">
        <v>44789.7496875</v>
      </c>
      <c r="P5185" s="78" t="str">
        <f t="shared" si="1360"/>
        <v/>
      </c>
      <c r="S5185" s="78" t="str">
        <f t="shared" si="1361"/>
        <v/>
      </c>
      <c r="T5185" s="113">
        <v>44789.7496875</v>
      </c>
      <c r="U5185" s="78" t="s">
        <v>5926</v>
      </c>
      <c r="V5185" s="78" t="str">
        <f t="shared" si="1362"/>
        <v/>
      </c>
      <c r="W5185" s="113">
        <v>44789.7503125</v>
      </c>
      <c r="X5185" s="113" t="str">
        <f t="shared" si="1363"/>
        <v/>
      </c>
      <c r="Y5185" s="113" t="str">
        <f t="shared" si="1364"/>
        <v/>
      </c>
      <c r="Z5185" s="113">
        <f t="shared" si="1365"/>
        <v>6.2500000058207661E-4</v>
      </c>
      <c r="AB5185" s="2" t="str">
        <f t="shared" si="1366"/>
        <v/>
      </c>
      <c r="AC5185" s="2">
        <f t="shared" si="1366"/>
        <v>54</v>
      </c>
      <c r="AE5185" s="2" t="str">
        <f t="shared" si="1367"/>
        <v/>
      </c>
      <c r="AF5185" s="2" t="str">
        <f t="shared" si="1368"/>
        <v/>
      </c>
      <c r="AG5185" s="2" t="str">
        <f t="shared" si="1369"/>
        <v/>
      </c>
      <c r="AH5185" s="2" t="str">
        <f t="shared" si="1370"/>
        <v/>
      </c>
      <c r="AI5185" s="2" t="str">
        <f t="shared" si="1371"/>
        <v/>
      </c>
      <c r="AK5185" s="2" t="str">
        <f t="shared" si="1372"/>
        <v/>
      </c>
      <c r="AL5185" s="2">
        <f t="shared" si="1373"/>
        <v>54</v>
      </c>
      <c r="AM5185" s="2" t="str">
        <f t="shared" si="1374"/>
        <v/>
      </c>
      <c r="AN5185" s="2" t="str">
        <f t="shared" si="1375"/>
        <v/>
      </c>
      <c r="AO5185" s="2" t="str">
        <f t="shared" si="1376"/>
        <v/>
      </c>
    </row>
    <row r="5186" spans="1:41" x14ac:dyDescent="0.3">
      <c r="A5186" s="111">
        <v>44789.793715277781</v>
      </c>
      <c r="B5186" s="78" t="s">
        <v>5927</v>
      </c>
      <c r="C5186" s="78" t="s">
        <v>835</v>
      </c>
      <c r="D5186" s="116" t="s">
        <v>5928</v>
      </c>
      <c r="E5186" s="78">
        <v>1</v>
      </c>
      <c r="F5186" s="78" t="s">
        <v>809</v>
      </c>
      <c r="G5186" s="78" t="s">
        <v>100</v>
      </c>
      <c r="H5186" s="112" t="s">
        <v>208</v>
      </c>
      <c r="I5186" s="112">
        <v>3</v>
      </c>
      <c r="J5186" s="113">
        <v>44789.791666666664</v>
      </c>
      <c r="K5186" s="113">
        <v>44789.793715277781</v>
      </c>
      <c r="M5186" s="113">
        <v>44789.794861111113</v>
      </c>
      <c r="N5186" s="113">
        <v>44789.795405092591</v>
      </c>
      <c r="O5186" s="78" t="s">
        <v>1187</v>
      </c>
      <c r="P5186" s="78" t="str">
        <f t="shared" si="1360"/>
        <v>CIC</v>
      </c>
      <c r="Q5186" s="113">
        <v>44789.800520833334</v>
      </c>
      <c r="R5186" s="78" t="s">
        <v>1216</v>
      </c>
      <c r="S5186" s="78" t="str">
        <f t="shared" si="1361"/>
        <v>PLOEG</v>
      </c>
      <c r="T5186" s="113">
        <v>44789.806018518517</v>
      </c>
      <c r="U5186" s="78" t="s">
        <v>1216</v>
      </c>
      <c r="V5186" s="78" t="str">
        <f t="shared" si="1362"/>
        <v>PLOEG</v>
      </c>
      <c r="W5186" s="113">
        <v>44789.835752314815</v>
      </c>
      <c r="X5186" s="113">
        <f t="shared" si="1363"/>
        <v>1.1458333319751546E-3</v>
      </c>
      <c r="Y5186" s="113">
        <f t="shared" si="1364"/>
        <v>1.1157407403516117E-2</v>
      </c>
      <c r="Z5186" s="113">
        <f t="shared" si="1365"/>
        <v>2.973379629838746E-2</v>
      </c>
      <c r="AB5186" s="2">
        <f t="shared" si="1366"/>
        <v>964</v>
      </c>
      <c r="AC5186" s="2">
        <f t="shared" si="1366"/>
        <v>2569</v>
      </c>
      <c r="AE5186" s="2" t="str">
        <f t="shared" si="1367"/>
        <v/>
      </c>
      <c r="AF5186" s="2" t="str">
        <f t="shared" si="1368"/>
        <v/>
      </c>
      <c r="AG5186" s="2" t="str">
        <f t="shared" si="1369"/>
        <v/>
      </c>
      <c r="AH5186" s="2">
        <f t="shared" si="1370"/>
        <v>964</v>
      </c>
      <c r="AI5186" s="2" t="str">
        <f t="shared" si="1371"/>
        <v/>
      </c>
      <c r="AK5186" s="2" t="str">
        <f t="shared" si="1372"/>
        <v/>
      </c>
      <c r="AL5186" s="2" t="str">
        <f t="shared" si="1373"/>
        <v/>
      </c>
      <c r="AM5186" s="2" t="str">
        <f t="shared" si="1374"/>
        <v/>
      </c>
      <c r="AN5186" s="2">
        <f t="shared" si="1375"/>
        <v>2569</v>
      </c>
      <c r="AO5186" s="2" t="str">
        <f t="shared" si="1376"/>
        <v/>
      </c>
    </row>
    <row r="5187" spans="1:41" x14ac:dyDescent="0.3">
      <c r="A5187" s="111">
        <v>44789.838842592595</v>
      </c>
      <c r="B5187" s="78" t="s">
        <v>5929</v>
      </c>
      <c r="C5187" s="78" t="s">
        <v>846</v>
      </c>
      <c r="F5187" s="78" t="s">
        <v>808</v>
      </c>
      <c r="G5187" s="78" t="s">
        <v>92</v>
      </c>
      <c r="H5187" s="112" t="s">
        <v>220</v>
      </c>
      <c r="I5187" s="112">
        <v>2</v>
      </c>
      <c r="J5187" s="113">
        <v>44789.837812500002</v>
      </c>
      <c r="K5187" s="113">
        <v>44789.838842592595</v>
      </c>
      <c r="M5187" s="113">
        <v>44789.841747685183</v>
      </c>
      <c r="N5187" s="113">
        <v>44789.842499999999</v>
      </c>
      <c r="O5187" s="78" t="s">
        <v>1185</v>
      </c>
      <c r="P5187" s="78" t="str">
        <f t="shared" si="1360"/>
        <v>CIC</v>
      </c>
      <c r="S5187" s="78" t="str">
        <f t="shared" si="1361"/>
        <v/>
      </c>
      <c r="V5187" s="78" t="str">
        <f t="shared" si="1362"/>
        <v/>
      </c>
      <c r="W5187" s="113">
        <v>44789.850995370369</v>
      </c>
      <c r="X5187" s="113">
        <f t="shared" si="1363"/>
        <v>2.9050925877527334E-3</v>
      </c>
      <c r="Y5187" s="113" t="str">
        <f t="shared" si="1364"/>
        <v/>
      </c>
      <c r="Z5187" s="113" t="str">
        <f t="shared" si="1365"/>
        <v/>
      </c>
      <c r="AB5187" s="2" t="str">
        <f t="shared" si="1366"/>
        <v/>
      </c>
      <c r="AC5187" s="2" t="str">
        <f t="shared" si="1366"/>
        <v/>
      </c>
      <c r="AE5187" s="2" t="str">
        <f t="shared" si="1367"/>
        <v/>
      </c>
      <c r="AF5187" s="2" t="str">
        <f t="shared" si="1368"/>
        <v/>
      </c>
      <c r="AG5187" s="2" t="str">
        <f t="shared" si="1369"/>
        <v/>
      </c>
      <c r="AH5187" s="2" t="str">
        <f t="shared" si="1370"/>
        <v/>
      </c>
      <c r="AI5187" s="2" t="str">
        <f t="shared" si="1371"/>
        <v/>
      </c>
      <c r="AK5187" s="2" t="str">
        <f t="shared" si="1372"/>
        <v/>
      </c>
      <c r="AL5187" s="2" t="str">
        <f t="shared" si="1373"/>
        <v/>
      </c>
      <c r="AM5187" s="2" t="str">
        <f t="shared" si="1374"/>
        <v/>
      </c>
      <c r="AN5187" s="2" t="str">
        <f t="shared" si="1375"/>
        <v/>
      </c>
      <c r="AO5187" s="2" t="str">
        <f t="shared" si="1376"/>
        <v/>
      </c>
    </row>
    <row r="5188" spans="1:41" x14ac:dyDescent="0.3">
      <c r="A5188" s="111">
        <v>44789.838842592595</v>
      </c>
      <c r="B5188" s="78" t="s">
        <v>5929</v>
      </c>
      <c r="C5188" s="78" t="s">
        <v>853</v>
      </c>
      <c r="F5188" s="78" t="s">
        <v>808</v>
      </c>
      <c r="G5188" s="78" t="s">
        <v>92</v>
      </c>
      <c r="H5188" s="112" t="s">
        <v>220</v>
      </c>
      <c r="I5188" s="112">
        <v>2</v>
      </c>
      <c r="J5188" s="113">
        <v>44789.837812500002</v>
      </c>
      <c r="K5188" s="113">
        <v>44789.838842592595</v>
      </c>
      <c r="M5188" s="113">
        <v>44789.847557870373</v>
      </c>
      <c r="P5188" s="78" t="str">
        <f t="shared" si="1360"/>
        <v/>
      </c>
      <c r="Q5188" s="113">
        <v>44789.847604166665</v>
      </c>
      <c r="R5188" s="78" t="s">
        <v>1185</v>
      </c>
      <c r="S5188" s="78" t="str">
        <f t="shared" si="1361"/>
        <v>CIC</v>
      </c>
      <c r="T5188" s="113">
        <v>44789.849259259259</v>
      </c>
      <c r="U5188" s="78" t="s">
        <v>1273</v>
      </c>
      <c r="V5188" s="78" t="str">
        <f t="shared" si="1362"/>
        <v>PLOEG</v>
      </c>
      <c r="W5188" s="113">
        <v>44789.85087962963</v>
      </c>
      <c r="X5188" s="113">
        <f t="shared" si="1363"/>
        <v>8.7152777778101154E-3</v>
      </c>
      <c r="Y5188" s="113">
        <f t="shared" si="1364"/>
        <v>1.7013888864312321E-3</v>
      </c>
      <c r="Z5188" s="113">
        <f t="shared" si="1365"/>
        <v>1.6203703708015382E-3</v>
      </c>
      <c r="AB5188" s="2">
        <f t="shared" si="1366"/>
        <v>147</v>
      </c>
      <c r="AC5188" s="2">
        <f t="shared" si="1366"/>
        <v>140</v>
      </c>
      <c r="AE5188" s="2" t="str">
        <f t="shared" si="1367"/>
        <v/>
      </c>
      <c r="AF5188" s="2" t="str">
        <f t="shared" si="1368"/>
        <v/>
      </c>
      <c r="AG5188" s="2">
        <f t="shared" si="1369"/>
        <v>147</v>
      </c>
      <c r="AH5188" s="2" t="str">
        <f t="shared" si="1370"/>
        <v/>
      </c>
      <c r="AI5188" s="2" t="str">
        <f t="shared" si="1371"/>
        <v/>
      </c>
      <c r="AK5188" s="2" t="str">
        <f t="shared" si="1372"/>
        <v/>
      </c>
      <c r="AL5188" s="2" t="str">
        <f t="shared" si="1373"/>
        <v/>
      </c>
      <c r="AM5188" s="2">
        <f t="shared" si="1374"/>
        <v>140</v>
      </c>
      <c r="AN5188" s="2" t="str">
        <f t="shared" si="1375"/>
        <v/>
      </c>
      <c r="AO5188" s="2" t="str">
        <f t="shared" si="1376"/>
        <v/>
      </c>
    </row>
    <row r="5189" spans="1:41" x14ac:dyDescent="0.3">
      <c r="A5189" s="111">
        <v>44789.885358796295</v>
      </c>
      <c r="B5189" s="78" t="s">
        <v>5930</v>
      </c>
      <c r="C5189" s="78" t="s">
        <v>835</v>
      </c>
      <c r="D5189" s="78" t="s">
        <v>1470</v>
      </c>
      <c r="E5189" s="78">
        <v>22</v>
      </c>
      <c r="F5189" s="78" t="s">
        <v>813</v>
      </c>
      <c r="G5189" s="78" t="s">
        <v>104</v>
      </c>
      <c r="H5189" s="112" t="s">
        <v>198</v>
      </c>
      <c r="I5189" s="112">
        <v>3</v>
      </c>
      <c r="J5189" s="113">
        <v>44789.884548611109</v>
      </c>
      <c r="K5189" s="113">
        <v>44789.885358796295</v>
      </c>
      <c r="M5189" s="113">
        <v>44789.886921296296</v>
      </c>
      <c r="N5189" s="113">
        <v>44789.887430555558</v>
      </c>
      <c r="O5189" s="78" t="s">
        <v>1187</v>
      </c>
      <c r="P5189" s="78" t="str">
        <f t="shared" si="1360"/>
        <v>CIC</v>
      </c>
      <c r="S5189" s="78" t="str">
        <f t="shared" si="1361"/>
        <v/>
      </c>
      <c r="V5189" s="78" t="str">
        <f t="shared" si="1362"/>
        <v/>
      </c>
      <c r="W5189" s="113">
        <v>44789.892175925925</v>
      </c>
      <c r="X5189" s="113">
        <f t="shared" si="1363"/>
        <v>1.5625000014551915E-3</v>
      </c>
      <c r="Y5189" s="113" t="str">
        <f t="shared" si="1364"/>
        <v/>
      </c>
      <c r="Z5189" s="113" t="str">
        <f t="shared" si="1365"/>
        <v/>
      </c>
      <c r="AB5189" s="2" t="str">
        <f t="shared" si="1366"/>
        <v/>
      </c>
      <c r="AC5189" s="2" t="str">
        <f t="shared" si="1366"/>
        <v/>
      </c>
      <c r="AE5189" s="2" t="str">
        <f t="shared" si="1367"/>
        <v/>
      </c>
      <c r="AF5189" s="2" t="str">
        <f t="shared" si="1368"/>
        <v/>
      </c>
      <c r="AG5189" s="2" t="str">
        <f t="shared" si="1369"/>
        <v/>
      </c>
      <c r="AH5189" s="2" t="str">
        <f t="shared" si="1370"/>
        <v/>
      </c>
      <c r="AI5189" s="2" t="str">
        <f t="shared" si="1371"/>
        <v/>
      </c>
      <c r="AK5189" s="2" t="str">
        <f t="shared" si="1372"/>
        <v/>
      </c>
      <c r="AL5189" s="2" t="str">
        <f t="shared" si="1373"/>
        <v/>
      </c>
      <c r="AM5189" s="2" t="str">
        <f t="shared" si="1374"/>
        <v/>
      </c>
      <c r="AN5189" s="2" t="str">
        <f t="shared" si="1375"/>
        <v/>
      </c>
      <c r="AO5189" s="2" t="str">
        <f t="shared" si="1376"/>
        <v/>
      </c>
    </row>
    <row r="5190" spans="1:41" x14ac:dyDescent="0.3">
      <c r="A5190" s="111">
        <v>44789.915069444447</v>
      </c>
      <c r="B5190" s="78" t="s">
        <v>5931</v>
      </c>
      <c r="C5190" s="78" t="s">
        <v>846</v>
      </c>
      <c r="D5190" s="78" t="s">
        <v>2719</v>
      </c>
      <c r="E5190" s="78">
        <v>6</v>
      </c>
      <c r="F5190" s="78" t="s">
        <v>807</v>
      </c>
      <c r="G5190" s="78" t="s">
        <v>94</v>
      </c>
      <c r="H5190" s="112" t="s">
        <v>320</v>
      </c>
      <c r="I5190" s="112">
        <v>3</v>
      </c>
      <c r="J5190" s="113">
        <v>44789.911145833335</v>
      </c>
      <c r="K5190" s="113">
        <v>44789.915069444447</v>
      </c>
      <c r="M5190" s="113">
        <v>44789.916574074072</v>
      </c>
      <c r="N5190" s="113">
        <v>44789.916990740741</v>
      </c>
      <c r="O5190" s="78" t="s">
        <v>1185</v>
      </c>
      <c r="P5190" s="78" t="str">
        <f t="shared" ref="P5190:P5253" si="1377">IF(LEFT(O5190,3)="&amp;RU","PLOEG",IF(LEFT(O5190,6)="ANT-di","DISP/S of N",IF(LEFT(O5190,4)="rANT","DISP/S of N",IF(LEFT(O5190,3)="ANT","CIC",""))))</f>
        <v>CIC</v>
      </c>
      <c r="S5190" s="78" t="str">
        <f t="shared" ref="S5190:S5253" si="1378">IF(LEFT(R5190,3)="&amp;RU","PLOEG",IF(LEFT(R5190,6)="ANT-di","DISP/S of N",IF(LEFT(R5190,4)="rANT","DISP/S of N",IF(LEFT(R5190,3)="ANT","CIC",""))))</f>
        <v/>
      </c>
      <c r="T5190" s="113">
        <v>44789.934525462966</v>
      </c>
      <c r="U5190" s="78" t="s">
        <v>1220</v>
      </c>
      <c r="V5190" s="78" t="str">
        <f t="shared" ref="V5190:V5253" si="1379">IF(LEFT(U5190,3)="&amp;RU","PLOEG",IF(LEFT(U5190,6)="ANT-di","DISP/S of N",IF(LEFT(U5190,4)="rANT","DISP/S of N",IF(LEFT(U5190,3)="ANT","CIC",""))))</f>
        <v>PLOEG</v>
      </c>
      <c r="W5190" s="113">
        <v>44789.957881944443</v>
      </c>
      <c r="X5190" s="113">
        <f t="shared" ref="X5190:X5253" si="1380">IF((MIN(L5190:M5190)&lt;K5190+6/ (24*3600)),"", IF((MIN(L5190:M5190)=K5190),"0:00:00",IF((MIN(L5190:M5190)-K5190),MIN(L5190:M5190)-K5190,"")))</f>
        <v>1.5046296248328872E-3</v>
      </c>
      <c r="Y5190" s="113">
        <f t="shared" ref="Y5190:Y5253" si="1381">IF(OR(T5190="",T5190&lt;MINA(L5190,M5190)+11/(24*3600)),"",T5190-MINA(L5190,M5190))</f>
        <v>1.7951388894289266E-2</v>
      </c>
      <c r="Z5190" s="113">
        <f t="shared" ref="Z5190:Z5253" si="1382">IF(OR(T5190="",W5190&lt;T5190+31/(24*3600)),"",W5190-T5190)</f>
        <v>2.3356481477094349E-2</v>
      </c>
      <c r="AB5190" s="2">
        <f t="shared" ref="AB5190:AC5253" si="1383">IF(Y5190="","",SECOND(Y5190)+(MINUTE(Y5190)*60)+(HOUR(Y5190)*3600))</f>
        <v>1551</v>
      </c>
      <c r="AC5190" s="2">
        <f t="shared" si="1383"/>
        <v>2018</v>
      </c>
      <c r="AE5190" s="2" t="str">
        <f t="shared" ref="AE5190:AE5253" si="1384">IF(I5190=0,AB5190,"")</f>
        <v/>
      </c>
      <c r="AF5190" s="2" t="str">
        <f t="shared" ref="AF5190:AF5253" si="1385">IF(I5190=1,AB5190,"")</f>
        <v/>
      </c>
      <c r="AG5190" s="2" t="str">
        <f t="shared" ref="AG5190:AG5253" si="1386">IF(I5190=2,AB5190,"")</f>
        <v/>
      </c>
      <c r="AH5190" s="2">
        <f t="shared" ref="AH5190:AH5253" si="1387">IF(I5190=3,AB5190,"")</f>
        <v>1551</v>
      </c>
      <c r="AI5190" s="2" t="str">
        <f t="shared" ref="AI5190:AI5253" si="1388">IF(I5190=4,AB5190,"")</f>
        <v/>
      </c>
      <c r="AK5190" s="2" t="str">
        <f t="shared" ref="AK5190:AK5253" si="1389">IF(I5190=0,AC5190,"")</f>
        <v/>
      </c>
      <c r="AL5190" s="2" t="str">
        <f t="shared" ref="AL5190:AL5253" si="1390">IF(I5190=1,AC5190,"")</f>
        <v/>
      </c>
      <c r="AM5190" s="2" t="str">
        <f t="shared" ref="AM5190:AM5253" si="1391">IF(I5190=2,AC5190,"")</f>
        <v/>
      </c>
      <c r="AN5190" s="2">
        <f t="shared" ref="AN5190:AN5253" si="1392">IF(I5190=3,AC5190,"")</f>
        <v>2018</v>
      </c>
      <c r="AO5190" s="2" t="str">
        <f t="shared" ref="AO5190:AO5253" si="1393">IF(I5190=4,AC5190,"")</f>
        <v/>
      </c>
    </row>
    <row r="5191" spans="1:41" x14ac:dyDescent="0.3">
      <c r="A5191" s="111">
        <v>44789.956550925926</v>
      </c>
      <c r="B5191" s="78" t="s">
        <v>5932</v>
      </c>
      <c r="C5191" s="78" t="s">
        <v>835</v>
      </c>
      <c r="D5191" s="78" t="s">
        <v>2314</v>
      </c>
      <c r="F5191" s="78" t="s">
        <v>809</v>
      </c>
      <c r="G5191" s="78" t="s">
        <v>118</v>
      </c>
      <c r="H5191" s="112" t="s">
        <v>527</v>
      </c>
      <c r="I5191" s="112">
        <v>2</v>
      </c>
      <c r="J5191" s="113">
        <v>44789.954097222224</v>
      </c>
      <c r="K5191" s="113">
        <v>44789.956550925926</v>
      </c>
      <c r="M5191" s="113">
        <v>44789.958854166667</v>
      </c>
      <c r="P5191" s="78" t="str">
        <f t="shared" si="1377"/>
        <v/>
      </c>
      <c r="Q5191" s="113">
        <v>44789.959236111114</v>
      </c>
      <c r="R5191" s="78" t="s">
        <v>1187</v>
      </c>
      <c r="S5191" s="78" t="str">
        <f t="shared" si="1378"/>
        <v>CIC</v>
      </c>
      <c r="T5191" s="113">
        <v>44789.963460648149</v>
      </c>
      <c r="U5191" s="78" t="s">
        <v>1187</v>
      </c>
      <c r="V5191" s="78" t="str">
        <f t="shared" si="1379"/>
        <v>CIC</v>
      </c>
      <c r="W5191" s="113">
        <v>44790.019421296296</v>
      </c>
      <c r="X5191" s="113">
        <f t="shared" si="1380"/>
        <v>2.3032407407299615E-3</v>
      </c>
      <c r="Y5191" s="113">
        <f t="shared" si="1381"/>
        <v>4.6064814814599231E-3</v>
      </c>
      <c r="Z5191" s="113">
        <f t="shared" si="1382"/>
        <v>5.59606481474475E-2</v>
      </c>
      <c r="AB5191" s="2">
        <f t="shared" si="1383"/>
        <v>398</v>
      </c>
      <c r="AC5191" s="2">
        <f t="shared" si="1383"/>
        <v>4835</v>
      </c>
      <c r="AE5191" s="2" t="str">
        <f t="shared" si="1384"/>
        <v/>
      </c>
      <c r="AF5191" s="2" t="str">
        <f t="shared" si="1385"/>
        <v/>
      </c>
      <c r="AG5191" s="2">
        <f t="shared" si="1386"/>
        <v>398</v>
      </c>
      <c r="AH5191" s="2" t="str">
        <f t="shared" si="1387"/>
        <v/>
      </c>
      <c r="AI5191" s="2" t="str">
        <f t="shared" si="1388"/>
        <v/>
      </c>
      <c r="AK5191" s="2" t="str">
        <f t="shared" si="1389"/>
        <v/>
      </c>
      <c r="AL5191" s="2" t="str">
        <f t="shared" si="1390"/>
        <v/>
      </c>
      <c r="AM5191" s="2">
        <f t="shared" si="1391"/>
        <v>4835</v>
      </c>
      <c r="AN5191" s="2" t="str">
        <f t="shared" si="1392"/>
        <v/>
      </c>
      <c r="AO5191" s="2" t="str">
        <f t="shared" si="1393"/>
        <v/>
      </c>
    </row>
    <row r="5192" spans="1:41" x14ac:dyDescent="0.3">
      <c r="A5192" s="111">
        <v>44789.956550925926</v>
      </c>
      <c r="B5192" s="78" t="s">
        <v>5932</v>
      </c>
      <c r="C5192" s="78" t="s">
        <v>846</v>
      </c>
      <c r="D5192" s="78" t="s">
        <v>2314</v>
      </c>
      <c r="F5192" s="78" t="s">
        <v>809</v>
      </c>
      <c r="G5192" s="78" t="s">
        <v>118</v>
      </c>
      <c r="H5192" s="112" t="s">
        <v>527</v>
      </c>
      <c r="I5192" s="112">
        <v>2</v>
      </c>
      <c r="J5192" s="113">
        <v>44789.954097222224</v>
      </c>
      <c r="K5192" s="113">
        <v>44789.956550925926</v>
      </c>
      <c r="M5192" s="113">
        <v>44789.958877314813</v>
      </c>
      <c r="P5192" s="78" t="str">
        <f t="shared" si="1377"/>
        <v/>
      </c>
      <c r="Q5192" s="113">
        <v>44789.959236111114</v>
      </c>
      <c r="R5192" s="78" t="s">
        <v>1187</v>
      </c>
      <c r="S5192" s="78" t="str">
        <f t="shared" si="1378"/>
        <v>CIC</v>
      </c>
      <c r="V5192" s="78" t="str">
        <f t="shared" si="1379"/>
        <v/>
      </c>
      <c r="W5192" s="113">
        <v>44789.98096064815</v>
      </c>
      <c r="X5192" s="113">
        <f t="shared" si="1380"/>
        <v>2.3263888870133087E-3</v>
      </c>
      <c r="Y5192" s="113" t="str">
        <f t="shared" si="1381"/>
        <v/>
      </c>
      <c r="Z5192" s="113" t="str">
        <f t="shared" si="1382"/>
        <v/>
      </c>
      <c r="AB5192" s="2" t="str">
        <f t="shared" si="1383"/>
        <v/>
      </c>
      <c r="AC5192" s="2" t="str">
        <f t="shared" si="1383"/>
        <v/>
      </c>
      <c r="AE5192" s="2" t="str">
        <f t="shared" si="1384"/>
        <v/>
      </c>
      <c r="AF5192" s="2" t="str">
        <f t="shared" si="1385"/>
        <v/>
      </c>
      <c r="AG5192" s="2" t="str">
        <f t="shared" si="1386"/>
        <v/>
      </c>
      <c r="AH5192" s="2" t="str">
        <f t="shared" si="1387"/>
        <v/>
      </c>
      <c r="AI5192" s="2" t="str">
        <f t="shared" si="1388"/>
        <v/>
      </c>
      <c r="AK5192" s="2" t="str">
        <f t="shared" si="1389"/>
        <v/>
      </c>
      <c r="AL5192" s="2" t="str">
        <f t="shared" si="1390"/>
        <v/>
      </c>
      <c r="AM5192" s="2" t="str">
        <f t="shared" si="1391"/>
        <v/>
      </c>
      <c r="AN5192" s="2" t="str">
        <f t="shared" si="1392"/>
        <v/>
      </c>
      <c r="AO5192" s="2" t="str">
        <f t="shared" si="1393"/>
        <v/>
      </c>
    </row>
    <row r="5193" spans="1:41" x14ac:dyDescent="0.3">
      <c r="A5193" s="111">
        <v>44789.956550925926</v>
      </c>
      <c r="B5193" s="78" t="s">
        <v>5932</v>
      </c>
      <c r="C5193" s="78" t="s">
        <v>853</v>
      </c>
      <c r="D5193" s="78" t="s">
        <v>2314</v>
      </c>
      <c r="F5193" s="78" t="s">
        <v>809</v>
      </c>
      <c r="G5193" s="78" t="s">
        <v>118</v>
      </c>
      <c r="H5193" s="112" t="s">
        <v>527</v>
      </c>
      <c r="I5193" s="112">
        <v>2</v>
      </c>
      <c r="J5193" s="113">
        <v>44789.954097222224</v>
      </c>
      <c r="K5193" s="113">
        <v>44789.956550925926</v>
      </c>
      <c r="M5193" s="113">
        <v>44789.959340277775</v>
      </c>
      <c r="N5193" s="113">
        <v>44789.959363425929</v>
      </c>
      <c r="O5193" s="78" t="s">
        <v>1187</v>
      </c>
      <c r="P5193" s="78" t="str">
        <f t="shared" si="1377"/>
        <v>CIC</v>
      </c>
      <c r="S5193" s="78" t="str">
        <f t="shared" si="1378"/>
        <v/>
      </c>
      <c r="T5193" s="113">
        <v>44789.968425925923</v>
      </c>
      <c r="U5193" s="78" t="s">
        <v>1273</v>
      </c>
      <c r="V5193" s="78" t="str">
        <f t="shared" si="1379"/>
        <v>PLOEG</v>
      </c>
      <c r="W5193" s="113">
        <v>44790.01934027778</v>
      </c>
      <c r="X5193" s="113">
        <f t="shared" si="1380"/>
        <v>2.78935184906004E-3</v>
      </c>
      <c r="Y5193" s="113">
        <f t="shared" si="1381"/>
        <v>9.0856481474475004E-3</v>
      </c>
      <c r="Z5193" s="113">
        <f t="shared" si="1382"/>
        <v>5.0914351857500151E-2</v>
      </c>
      <c r="AB5193" s="2">
        <f t="shared" si="1383"/>
        <v>785</v>
      </c>
      <c r="AC5193" s="2">
        <f t="shared" si="1383"/>
        <v>4399</v>
      </c>
      <c r="AE5193" s="2" t="str">
        <f t="shared" si="1384"/>
        <v/>
      </c>
      <c r="AF5193" s="2" t="str">
        <f t="shared" si="1385"/>
        <v/>
      </c>
      <c r="AG5193" s="2">
        <f t="shared" si="1386"/>
        <v>785</v>
      </c>
      <c r="AH5193" s="2" t="str">
        <f t="shared" si="1387"/>
        <v/>
      </c>
      <c r="AI5193" s="2" t="str">
        <f t="shared" si="1388"/>
        <v/>
      </c>
      <c r="AK5193" s="2" t="str">
        <f t="shared" si="1389"/>
        <v/>
      </c>
      <c r="AL5193" s="2" t="str">
        <f t="shared" si="1390"/>
        <v/>
      </c>
      <c r="AM5193" s="2">
        <f t="shared" si="1391"/>
        <v>4399</v>
      </c>
      <c r="AN5193" s="2" t="str">
        <f t="shared" si="1392"/>
        <v/>
      </c>
      <c r="AO5193" s="2" t="str">
        <f t="shared" si="1393"/>
        <v/>
      </c>
    </row>
    <row r="5194" spans="1:41" x14ac:dyDescent="0.3">
      <c r="A5194" s="111">
        <v>44790.026597222219</v>
      </c>
      <c r="B5194" s="78" t="s">
        <v>5933</v>
      </c>
      <c r="C5194" s="78" t="s">
        <v>846</v>
      </c>
      <c r="D5194" s="78" t="s">
        <v>1234</v>
      </c>
      <c r="E5194" s="78">
        <v>168</v>
      </c>
      <c r="F5194" s="78" t="s">
        <v>809</v>
      </c>
      <c r="G5194" s="78" t="s">
        <v>118</v>
      </c>
      <c r="H5194" s="112" t="s">
        <v>324</v>
      </c>
      <c r="I5194" s="112">
        <v>2</v>
      </c>
      <c r="J5194" s="113">
        <v>44790.025810185187</v>
      </c>
      <c r="K5194" s="113">
        <v>44790.026597222219</v>
      </c>
      <c r="M5194" s="113">
        <v>44790.02721064815</v>
      </c>
      <c r="P5194" s="78" t="str">
        <f t="shared" si="1377"/>
        <v/>
      </c>
      <c r="Q5194" s="113">
        <v>44790.027303240742</v>
      </c>
      <c r="R5194" s="78" t="s">
        <v>1187</v>
      </c>
      <c r="S5194" s="78" t="str">
        <f t="shared" si="1378"/>
        <v>CIC</v>
      </c>
      <c r="T5194" s="113">
        <v>44790.03162037037</v>
      </c>
      <c r="U5194" s="78" t="s">
        <v>1185</v>
      </c>
      <c r="V5194" s="78" t="str">
        <f t="shared" si="1379"/>
        <v>CIC</v>
      </c>
      <c r="W5194" s="113">
        <v>44790.033622685187</v>
      </c>
      <c r="X5194" s="113">
        <f t="shared" si="1380"/>
        <v>6.1342593107838184E-4</v>
      </c>
      <c r="Y5194" s="113">
        <f t="shared" si="1381"/>
        <v>4.4097222198615782E-3</v>
      </c>
      <c r="Z5194" s="113">
        <f t="shared" si="1382"/>
        <v>2.0023148172185756E-3</v>
      </c>
      <c r="AB5194" s="2">
        <f t="shared" si="1383"/>
        <v>381</v>
      </c>
      <c r="AC5194" s="2">
        <f t="shared" si="1383"/>
        <v>173</v>
      </c>
      <c r="AE5194" s="2" t="str">
        <f t="shared" si="1384"/>
        <v/>
      </c>
      <c r="AF5194" s="2" t="str">
        <f t="shared" si="1385"/>
        <v/>
      </c>
      <c r="AG5194" s="2">
        <f t="shared" si="1386"/>
        <v>381</v>
      </c>
      <c r="AH5194" s="2" t="str">
        <f t="shared" si="1387"/>
        <v/>
      </c>
      <c r="AI5194" s="2" t="str">
        <f t="shared" si="1388"/>
        <v/>
      </c>
      <c r="AK5194" s="2" t="str">
        <f t="shared" si="1389"/>
        <v/>
      </c>
      <c r="AL5194" s="2" t="str">
        <f t="shared" si="1390"/>
        <v/>
      </c>
      <c r="AM5194" s="2">
        <f t="shared" si="1391"/>
        <v>173</v>
      </c>
      <c r="AN5194" s="2" t="str">
        <f t="shared" si="1392"/>
        <v/>
      </c>
      <c r="AO5194" s="2" t="str">
        <f t="shared" si="1393"/>
        <v/>
      </c>
    </row>
    <row r="5195" spans="1:41" x14ac:dyDescent="0.3">
      <c r="A5195" s="111">
        <v>44790.026597222219</v>
      </c>
      <c r="B5195" s="78" t="s">
        <v>5933</v>
      </c>
      <c r="C5195" s="78" t="s">
        <v>853</v>
      </c>
      <c r="D5195" s="78" t="s">
        <v>1234</v>
      </c>
      <c r="E5195" s="78">
        <v>168</v>
      </c>
      <c r="F5195" s="78" t="s">
        <v>809</v>
      </c>
      <c r="G5195" s="78" t="s">
        <v>118</v>
      </c>
      <c r="H5195" s="112" t="s">
        <v>324</v>
      </c>
      <c r="I5195" s="112">
        <v>2</v>
      </c>
      <c r="J5195" s="113">
        <v>44790.025810185187</v>
      </c>
      <c r="K5195" s="113">
        <v>44790.026597222219</v>
      </c>
      <c r="M5195" s="113">
        <v>44790.027615740742</v>
      </c>
      <c r="P5195" s="78" t="str">
        <f t="shared" si="1377"/>
        <v/>
      </c>
      <c r="Q5195" s="113">
        <v>44790.027627314812</v>
      </c>
      <c r="R5195" s="78" t="s">
        <v>1187</v>
      </c>
      <c r="S5195" s="78" t="str">
        <f t="shared" si="1378"/>
        <v>CIC</v>
      </c>
      <c r="T5195" s="113">
        <v>44790.031053240738</v>
      </c>
      <c r="U5195" s="78" t="s">
        <v>1187</v>
      </c>
      <c r="V5195" s="78" t="str">
        <f t="shared" si="1379"/>
        <v>CIC</v>
      </c>
      <c r="W5195" s="113">
        <v>44790.033807870372</v>
      </c>
      <c r="X5195" s="113">
        <f t="shared" si="1380"/>
        <v>1.0185185237787664E-3</v>
      </c>
      <c r="Y5195" s="113">
        <f t="shared" si="1381"/>
        <v>3.4374999959254637E-3</v>
      </c>
      <c r="Z5195" s="113">
        <f t="shared" si="1382"/>
        <v>2.754629633272998E-3</v>
      </c>
      <c r="AB5195" s="2">
        <f t="shared" si="1383"/>
        <v>297</v>
      </c>
      <c r="AC5195" s="2">
        <f t="shared" si="1383"/>
        <v>238</v>
      </c>
      <c r="AE5195" s="2" t="str">
        <f t="shared" si="1384"/>
        <v/>
      </c>
      <c r="AF5195" s="2" t="str">
        <f t="shared" si="1385"/>
        <v/>
      </c>
      <c r="AG5195" s="2">
        <f t="shared" si="1386"/>
        <v>297</v>
      </c>
      <c r="AH5195" s="2" t="str">
        <f t="shared" si="1387"/>
        <v/>
      </c>
      <c r="AI5195" s="2" t="str">
        <f t="shared" si="1388"/>
        <v/>
      </c>
      <c r="AK5195" s="2" t="str">
        <f t="shared" si="1389"/>
        <v/>
      </c>
      <c r="AL5195" s="2" t="str">
        <f t="shared" si="1390"/>
        <v/>
      </c>
      <c r="AM5195" s="2">
        <f t="shared" si="1391"/>
        <v>238</v>
      </c>
      <c r="AN5195" s="2" t="str">
        <f t="shared" si="1392"/>
        <v/>
      </c>
      <c r="AO5195" s="2" t="str">
        <f t="shared" si="1393"/>
        <v/>
      </c>
    </row>
    <row r="5196" spans="1:41" x14ac:dyDescent="0.3">
      <c r="A5196" s="111">
        <v>44790.035543981481</v>
      </c>
      <c r="B5196" s="78" t="s">
        <v>5934</v>
      </c>
      <c r="C5196" s="78" t="s">
        <v>835</v>
      </c>
      <c r="D5196" s="78" t="s">
        <v>1199</v>
      </c>
      <c r="F5196" s="78" t="s">
        <v>809</v>
      </c>
      <c r="G5196" s="78" t="s">
        <v>108</v>
      </c>
      <c r="H5196" s="112" t="s">
        <v>564</v>
      </c>
      <c r="I5196" s="112">
        <v>2</v>
      </c>
      <c r="J5196" s="113">
        <v>44790.034988425927</v>
      </c>
      <c r="K5196" s="113">
        <v>44790.035543981481</v>
      </c>
      <c r="M5196" s="113">
        <v>44790.035856481481</v>
      </c>
      <c r="P5196" s="78" t="str">
        <f t="shared" si="1377"/>
        <v/>
      </c>
      <c r="Q5196" s="113">
        <v>44790.036354166667</v>
      </c>
      <c r="R5196" s="78" t="s">
        <v>1185</v>
      </c>
      <c r="S5196" s="78" t="str">
        <f t="shared" si="1378"/>
        <v>CIC</v>
      </c>
      <c r="T5196" s="113">
        <v>44790.037511574075</v>
      </c>
      <c r="U5196" s="78" t="s">
        <v>1185</v>
      </c>
      <c r="V5196" s="78" t="str">
        <f t="shared" si="1379"/>
        <v>CIC</v>
      </c>
      <c r="W5196" s="113">
        <v>44790.049930555557</v>
      </c>
      <c r="X5196" s="113">
        <f t="shared" si="1380"/>
        <v>3.125000002910383E-4</v>
      </c>
      <c r="Y5196" s="113">
        <f t="shared" si="1381"/>
        <v>1.6550925938645378E-3</v>
      </c>
      <c r="Z5196" s="113">
        <f t="shared" si="1382"/>
        <v>1.2418981481459923E-2</v>
      </c>
      <c r="AB5196" s="2">
        <f t="shared" si="1383"/>
        <v>143</v>
      </c>
      <c r="AC5196" s="2">
        <f t="shared" si="1383"/>
        <v>1073</v>
      </c>
      <c r="AE5196" s="2" t="str">
        <f t="shared" si="1384"/>
        <v/>
      </c>
      <c r="AF5196" s="2" t="str">
        <f t="shared" si="1385"/>
        <v/>
      </c>
      <c r="AG5196" s="2">
        <f t="shared" si="1386"/>
        <v>143</v>
      </c>
      <c r="AH5196" s="2" t="str">
        <f t="shared" si="1387"/>
        <v/>
      </c>
      <c r="AI5196" s="2" t="str">
        <f t="shared" si="1388"/>
        <v/>
      </c>
      <c r="AK5196" s="2" t="str">
        <f t="shared" si="1389"/>
        <v/>
      </c>
      <c r="AL5196" s="2" t="str">
        <f t="shared" si="1390"/>
        <v/>
      </c>
      <c r="AM5196" s="2">
        <f t="shared" si="1391"/>
        <v>1073</v>
      </c>
      <c r="AN5196" s="2" t="str">
        <f t="shared" si="1392"/>
        <v/>
      </c>
      <c r="AO5196" s="2" t="str">
        <f t="shared" si="1393"/>
        <v/>
      </c>
    </row>
    <row r="5197" spans="1:41" x14ac:dyDescent="0.3">
      <c r="A5197" s="111">
        <v>44790.035543981481</v>
      </c>
      <c r="B5197" s="78" t="s">
        <v>5934</v>
      </c>
      <c r="C5197" s="78" t="s">
        <v>846</v>
      </c>
      <c r="D5197" s="78" t="s">
        <v>1199</v>
      </c>
      <c r="F5197" s="78" t="s">
        <v>809</v>
      </c>
      <c r="G5197" s="78" t="s">
        <v>108</v>
      </c>
      <c r="H5197" s="112" t="s">
        <v>564</v>
      </c>
      <c r="I5197" s="112">
        <v>2</v>
      </c>
      <c r="J5197" s="113">
        <v>44790.034988425927</v>
      </c>
      <c r="K5197" s="113">
        <v>44790.035543981481</v>
      </c>
      <c r="M5197" s="113">
        <v>44790.035879629628</v>
      </c>
      <c r="P5197" s="78" t="str">
        <f t="shared" si="1377"/>
        <v/>
      </c>
      <c r="Q5197" s="113">
        <v>44790.036377314813</v>
      </c>
      <c r="R5197" s="78" t="s">
        <v>1185</v>
      </c>
      <c r="S5197" s="78" t="str">
        <f t="shared" si="1378"/>
        <v>CIC</v>
      </c>
      <c r="V5197" s="78" t="str">
        <f t="shared" si="1379"/>
        <v/>
      </c>
      <c r="W5197" s="113">
        <v>44790.054039351853</v>
      </c>
      <c r="X5197" s="113">
        <f t="shared" si="1380"/>
        <v>3.3564814657438546E-4</v>
      </c>
      <c r="Y5197" s="113" t="str">
        <f t="shared" si="1381"/>
        <v/>
      </c>
      <c r="Z5197" s="113" t="str">
        <f t="shared" si="1382"/>
        <v/>
      </c>
      <c r="AB5197" s="2" t="str">
        <f t="shared" si="1383"/>
        <v/>
      </c>
      <c r="AC5197" s="2" t="str">
        <f t="shared" si="1383"/>
        <v/>
      </c>
      <c r="AE5197" s="2" t="str">
        <f t="shared" si="1384"/>
        <v/>
      </c>
      <c r="AF5197" s="2" t="str">
        <f t="shared" si="1385"/>
        <v/>
      </c>
      <c r="AG5197" s="2" t="str">
        <f t="shared" si="1386"/>
        <v/>
      </c>
      <c r="AH5197" s="2" t="str">
        <f t="shared" si="1387"/>
        <v/>
      </c>
      <c r="AI5197" s="2" t="str">
        <f t="shared" si="1388"/>
        <v/>
      </c>
      <c r="AK5197" s="2" t="str">
        <f t="shared" si="1389"/>
        <v/>
      </c>
      <c r="AL5197" s="2" t="str">
        <f t="shared" si="1390"/>
        <v/>
      </c>
      <c r="AM5197" s="2" t="str">
        <f t="shared" si="1391"/>
        <v/>
      </c>
      <c r="AN5197" s="2" t="str">
        <f t="shared" si="1392"/>
        <v/>
      </c>
      <c r="AO5197" s="2" t="str">
        <f t="shared" si="1393"/>
        <v/>
      </c>
    </row>
    <row r="5198" spans="1:41" x14ac:dyDescent="0.3">
      <c r="A5198" s="111">
        <v>44790.035543981481</v>
      </c>
      <c r="B5198" s="78" t="s">
        <v>5934</v>
      </c>
      <c r="C5198" s="78" t="s">
        <v>853</v>
      </c>
      <c r="D5198" s="78" t="s">
        <v>1199</v>
      </c>
      <c r="F5198" s="78" t="s">
        <v>809</v>
      </c>
      <c r="G5198" s="78" t="s">
        <v>108</v>
      </c>
      <c r="H5198" s="112" t="s">
        <v>564</v>
      </c>
      <c r="I5198" s="112">
        <v>2</v>
      </c>
      <c r="J5198" s="113">
        <v>44790.034988425927</v>
      </c>
      <c r="K5198" s="113">
        <v>44790.035543981481</v>
      </c>
      <c r="M5198" s="113">
        <v>44790.036296296297</v>
      </c>
      <c r="P5198" s="78" t="str">
        <f t="shared" si="1377"/>
        <v/>
      </c>
      <c r="Q5198" s="113">
        <v>44790.036319444444</v>
      </c>
      <c r="R5198" s="78" t="s">
        <v>1185</v>
      </c>
      <c r="S5198" s="78" t="str">
        <f t="shared" si="1378"/>
        <v>CIC</v>
      </c>
      <c r="T5198" s="113">
        <v>44790.037476851852</v>
      </c>
      <c r="U5198" s="78" t="s">
        <v>1185</v>
      </c>
      <c r="V5198" s="78" t="str">
        <f t="shared" si="1379"/>
        <v>CIC</v>
      </c>
      <c r="W5198" s="113">
        <v>44790.072858796295</v>
      </c>
      <c r="X5198" s="113">
        <f t="shared" si="1380"/>
        <v>7.5231481605442241E-4</v>
      </c>
      <c r="Y5198" s="113">
        <f t="shared" si="1381"/>
        <v>1.1805555550381541E-3</v>
      </c>
      <c r="Z5198" s="113">
        <f t="shared" si="1382"/>
        <v>3.5381944442633539E-2</v>
      </c>
      <c r="AB5198" s="2">
        <f t="shared" si="1383"/>
        <v>102</v>
      </c>
      <c r="AC5198" s="2">
        <f t="shared" si="1383"/>
        <v>3057</v>
      </c>
      <c r="AE5198" s="2" t="str">
        <f t="shared" si="1384"/>
        <v/>
      </c>
      <c r="AF5198" s="2" t="str">
        <f t="shared" si="1385"/>
        <v/>
      </c>
      <c r="AG5198" s="2">
        <f t="shared" si="1386"/>
        <v>102</v>
      </c>
      <c r="AH5198" s="2" t="str">
        <f t="shared" si="1387"/>
        <v/>
      </c>
      <c r="AI5198" s="2" t="str">
        <f t="shared" si="1388"/>
        <v/>
      </c>
      <c r="AK5198" s="2" t="str">
        <f t="shared" si="1389"/>
        <v/>
      </c>
      <c r="AL5198" s="2" t="str">
        <f t="shared" si="1390"/>
        <v/>
      </c>
      <c r="AM5198" s="2">
        <f t="shared" si="1391"/>
        <v>3057</v>
      </c>
      <c r="AN5198" s="2" t="str">
        <f t="shared" si="1392"/>
        <v/>
      </c>
      <c r="AO5198" s="2" t="str">
        <f t="shared" si="1393"/>
        <v/>
      </c>
    </row>
    <row r="5199" spans="1:41" x14ac:dyDescent="0.3">
      <c r="A5199" s="111">
        <v>44790.107476851852</v>
      </c>
      <c r="B5199" s="78" t="s">
        <v>5935</v>
      </c>
      <c r="C5199" s="78" t="s">
        <v>835</v>
      </c>
      <c r="D5199" s="78" t="s">
        <v>1402</v>
      </c>
      <c r="F5199" s="78" t="s">
        <v>808</v>
      </c>
      <c r="G5199" s="78" t="s">
        <v>88</v>
      </c>
      <c r="H5199" s="112" t="s">
        <v>200</v>
      </c>
      <c r="I5199" s="112">
        <v>3</v>
      </c>
      <c r="J5199" s="113">
        <v>44790.106678240743</v>
      </c>
      <c r="K5199" s="113">
        <v>44790.107476851852</v>
      </c>
      <c r="M5199" s="113">
        <v>44790.108136574076</v>
      </c>
      <c r="N5199" s="113">
        <v>44790.109375</v>
      </c>
      <c r="O5199" s="78" t="s">
        <v>1185</v>
      </c>
      <c r="P5199" s="78" t="str">
        <f t="shared" si="1377"/>
        <v>CIC</v>
      </c>
      <c r="Q5199" s="113">
        <v>44790.109837962962</v>
      </c>
      <c r="R5199" s="78" t="s">
        <v>1216</v>
      </c>
      <c r="S5199" s="78" t="str">
        <f t="shared" si="1378"/>
        <v>PLOEG</v>
      </c>
      <c r="T5199" s="113">
        <v>44790.118379629632</v>
      </c>
      <c r="U5199" s="78" t="s">
        <v>1216</v>
      </c>
      <c r="V5199" s="78" t="str">
        <f t="shared" si="1379"/>
        <v>PLOEG</v>
      </c>
      <c r="W5199" s="113">
        <v>44790.121805555558</v>
      </c>
      <c r="X5199" s="113">
        <f t="shared" si="1380"/>
        <v>6.5972222364507616E-4</v>
      </c>
      <c r="Y5199" s="113">
        <f t="shared" si="1381"/>
        <v>1.0243055556202307E-2</v>
      </c>
      <c r="Z5199" s="113">
        <f t="shared" si="1382"/>
        <v>3.425925926421769E-3</v>
      </c>
      <c r="AB5199" s="2">
        <f t="shared" si="1383"/>
        <v>885</v>
      </c>
      <c r="AC5199" s="2">
        <f t="shared" si="1383"/>
        <v>296</v>
      </c>
      <c r="AE5199" s="2" t="str">
        <f t="shared" si="1384"/>
        <v/>
      </c>
      <c r="AF5199" s="2" t="str">
        <f t="shared" si="1385"/>
        <v/>
      </c>
      <c r="AG5199" s="2" t="str">
        <f t="shared" si="1386"/>
        <v/>
      </c>
      <c r="AH5199" s="2">
        <f t="shared" si="1387"/>
        <v>885</v>
      </c>
      <c r="AI5199" s="2" t="str">
        <f t="shared" si="1388"/>
        <v/>
      </c>
      <c r="AK5199" s="2" t="str">
        <f t="shared" si="1389"/>
        <v/>
      </c>
      <c r="AL5199" s="2" t="str">
        <f t="shared" si="1390"/>
        <v/>
      </c>
      <c r="AM5199" s="2" t="str">
        <f t="shared" si="1391"/>
        <v/>
      </c>
      <c r="AN5199" s="2">
        <f t="shared" si="1392"/>
        <v>296</v>
      </c>
      <c r="AO5199" s="2" t="str">
        <f t="shared" si="1393"/>
        <v/>
      </c>
    </row>
    <row r="5200" spans="1:41" x14ac:dyDescent="0.3">
      <c r="A5200" s="111">
        <v>44790.230902777781</v>
      </c>
      <c r="B5200" s="78" t="s">
        <v>5936</v>
      </c>
      <c r="C5200" s="78" t="s">
        <v>846</v>
      </c>
      <c r="D5200" s="78" t="s">
        <v>1234</v>
      </c>
      <c r="F5200" s="78" t="s">
        <v>809</v>
      </c>
      <c r="G5200" s="78" t="s">
        <v>108</v>
      </c>
      <c r="H5200" s="112" t="s">
        <v>240</v>
      </c>
      <c r="I5200" s="112">
        <v>2</v>
      </c>
      <c r="J5200" s="113">
        <v>44790.229479166665</v>
      </c>
      <c r="K5200" s="113">
        <v>44790.230902777781</v>
      </c>
      <c r="M5200" s="113">
        <v>44790.247685185182</v>
      </c>
      <c r="N5200" s="113">
        <v>44790.231689814813</v>
      </c>
      <c r="O5200" s="78" t="s">
        <v>1185</v>
      </c>
      <c r="P5200" s="78" t="str">
        <f t="shared" si="1377"/>
        <v>CIC</v>
      </c>
      <c r="Q5200" s="113">
        <v>44790.2346875</v>
      </c>
      <c r="R5200" s="78" t="s">
        <v>1203</v>
      </c>
      <c r="S5200" s="78" t="str">
        <f t="shared" si="1378"/>
        <v>PLOEG</v>
      </c>
      <c r="T5200" s="113">
        <v>44790.237256944441</v>
      </c>
      <c r="U5200" s="78" t="s">
        <v>1185</v>
      </c>
      <c r="V5200" s="78" t="str">
        <f t="shared" si="1379"/>
        <v>CIC</v>
      </c>
      <c r="W5200" s="113">
        <v>44790.247916666667</v>
      </c>
      <c r="X5200" s="113">
        <f t="shared" si="1380"/>
        <v>1.6782407401478849E-2</v>
      </c>
      <c r="Y5200" s="113" t="str">
        <f t="shared" si="1381"/>
        <v/>
      </c>
      <c r="Z5200" s="113">
        <f t="shared" si="1382"/>
        <v>1.0659722225682344E-2</v>
      </c>
      <c r="AB5200" s="2" t="str">
        <f t="shared" si="1383"/>
        <v/>
      </c>
      <c r="AC5200" s="2">
        <f t="shared" si="1383"/>
        <v>921</v>
      </c>
      <c r="AE5200" s="2" t="str">
        <f t="shared" si="1384"/>
        <v/>
      </c>
      <c r="AF5200" s="2" t="str">
        <f t="shared" si="1385"/>
        <v/>
      </c>
      <c r="AG5200" s="2" t="str">
        <f t="shared" si="1386"/>
        <v/>
      </c>
      <c r="AH5200" s="2" t="str">
        <f t="shared" si="1387"/>
        <v/>
      </c>
      <c r="AI5200" s="2" t="str">
        <f t="shared" si="1388"/>
        <v/>
      </c>
      <c r="AK5200" s="2" t="str">
        <f t="shared" si="1389"/>
        <v/>
      </c>
      <c r="AL5200" s="2" t="str">
        <f t="shared" si="1390"/>
        <v/>
      </c>
      <c r="AM5200" s="2">
        <f t="shared" si="1391"/>
        <v>921</v>
      </c>
      <c r="AN5200" s="2" t="str">
        <f t="shared" si="1392"/>
        <v/>
      </c>
      <c r="AO5200" s="2" t="str">
        <f t="shared" si="1393"/>
        <v/>
      </c>
    </row>
    <row r="5201" spans="1:41" x14ac:dyDescent="0.3">
      <c r="A5201" s="111">
        <v>44790.248090277775</v>
      </c>
      <c r="B5201" s="78" t="s">
        <v>5937</v>
      </c>
      <c r="C5201" s="78" t="s">
        <v>846</v>
      </c>
      <c r="D5201" s="78" t="s">
        <v>1234</v>
      </c>
      <c r="F5201" s="78" t="s">
        <v>809</v>
      </c>
      <c r="G5201" s="78" t="s">
        <v>108</v>
      </c>
      <c r="H5201" s="112" t="s">
        <v>240</v>
      </c>
      <c r="I5201" s="112">
        <v>2</v>
      </c>
      <c r="J5201" s="113">
        <v>44790.248090277775</v>
      </c>
      <c r="K5201" s="113">
        <v>44790.248090277775</v>
      </c>
      <c r="M5201" s="113">
        <v>44790.248136574075</v>
      </c>
      <c r="P5201" s="78" t="str">
        <f t="shared" si="1377"/>
        <v/>
      </c>
      <c r="S5201" s="78" t="str">
        <f t="shared" si="1378"/>
        <v/>
      </c>
      <c r="V5201" s="78" t="str">
        <f t="shared" si="1379"/>
        <v/>
      </c>
      <c r="W5201" s="113">
        <v>44790.254004629627</v>
      </c>
      <c r="X5201" s="113" t="str">
        <f t="shared" si="1380"/>
        <v/>
      </c>
      <c r="Y5201" s="113" t="str">
        <f t="shared" si="1381"/>
        <v/>
      </c>
      <c r="Z5201" s="113" t="str">
        <f t="shared" si="1382"/>
        <v/>
      </c>
      <c r="AB5201" s="2" t="str">
        <f t="shared" si="1383"/>
        <v/>
      </c>
      <c r="AC5201" s="2" t="str">
        <f t="shared" si="1383"/>
        <v/>
      </c>
      <c r="AE5201" s="2" t="str">
        <f t="shared" si="1384"/>
        <v/>
      </c>
      <c r="AF5201" s="2" t="str">
        <f t="shared" si="1385"/>
        <v/>
      </c>
      <c r="AG5201" s="2" t="str">
        <f t="shared" si="1386"/>
        <v/>
      </c>
      <c r="AH5201" s="2" t="str">
        <f t="shared" si="1387"/>
        <v/>
      </c>
      <c r="AI5201" s="2" t="str">
        <f t="shared" si="1388"/>
        <v/>
      </c>
      <c r="AK5201" s="2" t="str">
        <f t="shared" si="1389"/>
        <v/>
      </c>
      <c r="AL5201" s="2" t="str">
        <f t="shared" si="1390"/>
        <v/>
      </c>
      <c r="AM5201" s="2" t="str">
        <f t="shared" si="1391"/>
        <v/>
      </c>
      <c r="AN5201" s="2" t="str">
        <f t="shared" si="1392"/>
        <v/>
      </c>
      <c r="AO5201" s="2" t="str">
        <f t="shared" si="1393"/>
        <v/>
      </c>
    </row>
    <row r="5202" spans="1:41" x14ac:dyDescent="0.3">
      <c r="A5202" s="111">
        <v>44790.380949074075</v>
      </c>
      <c r="B5202" s="78" t="s">
        <v>5938</v>
      </c>
      <c r="C5202" s="78" t="s">
        <v>886</v>
      </c>
      <c r="D5202" s="78" t="s">
        <v>1783</v>
      </c>
      <c r="E5202" s="78">
        <v>28</v>
      </c>
      <c r="F5202" s="78" t="s">
        <v>808</v>
      </c>
      <c r="G5202" s="78" t="s">
        <v>100</v>
      </c>
      <c r="H5202" s="112" t="s">
        <v>310</v>
      </c>
      <c r="I5202" s="112">
        <v>4</v>
      </c>
      <c r="J5202" s="113">
        <v>44790.380949074075</v>
      </c>
      <c r="K5202" s="113">
        <v>44790.380949074075</v>
      </c>
      <c r="M5202" s="113">
        <v>44790.381435185183</v>
      </c>
      <c r="P5202" s="78" t="str">
        <f t="shared" si="1377"/>
        <v/>
      </c>
      <c r="Q5202" s="113">
        <v>44790.381782407407</v>
      </c>
      <c r="R5202" s="78" t="s">
        <v>1185</v>
      </c>
      <c r="S5202" s="78" t="str">
        <f t="shared" si="1378"/>
        <v>CIC</v>
      </c>
      <c r="V5202" s="78" t="str">
        <f t="shared" si="1379"/>
        <v/>
      </c>
      <c r="W5202" s="113">
        <v>44790.424398148149</v>
      </c>
      <c r="X5202" s="113">
        <f t="shared" si="1380"/>
        <v>4.8611110833007842E-4</v>
      </c>
      <c r="Y5202" s="113" t="str">
        <f t="shared" si="1381"/>
        <v/>
      </c>
      <c r="Z5202" s="113" t="str">
        <f t="shared" si="1382"/>
        <v/>
      </c>
      <c r="AB5202" s="2" t="str">
        <f t="shared" si="1383"/>
        <v/>
      </c>
      <c r="AC5202" s="2" t="str">
        <f t="shared" si="1383"/>
        <v/>
      </c>
      <c r="AE5202" s="2" t="str">
        <f t="shared" si="1384"/>
        <v/>
      </c>
      <c r="AF5202" s="2" t="str">
        <f t="shared" si="1385"/>
        <v/>
      </c>
      <c r="AG5202" s="2" t="str">
        <f t="shared" si="1386"/>
        <v/>
      </c>
      <c r="AH5202" s="2" t="str">
        <f t="shared" si="1387"/>
        <v/>
      </c>
      <c r="AI5202" s="2" t="str">
        <f t="shared" si="1388"/>
        <v/>
      </c>
      <c r="AK5202" s="2" t="str">
        <f t="shared" si="1389"/>
        <v/>
      </c>
      <c r="AL5202" s="2" t="str">
        <f t="shared" si="1390"/>
        <v/>
      </c>
      <c r="AM5202" s="2" t="str">
        <f t="shared" si="1391"/>
        <v/>
      </c>
      <c r="AN5202" s="2" t="str">
        <f t="shared" si="1392"/>
        <v/>
      </c>
      <c r="AO5202" s="2" t="str">
        <f t="shared" si="1393"/>
        <v/>
      </c>
    </row>
    <row r="5203" spans="1:41" x14ac:dyDescent="0.3">
      <c r="A5203" s="111">
        <v>44790.425127314818</v>
      </c>
      <c r="B5203" s="78" t="s">
        <v>5939</v>
      </c>
      <c r="C5203" s="78" t="s">
        <v>886</v>
      </c>
      <c r="D5203" s="78" t="s">
        <v>1280</v>
      </c>
      <c r="F5203" s="78" t="s">
        <v>808</v>
      </c>
      <c r="G5203" s="78" t="s">
        <v>90</v>
      </c>
      <c r="H5203" s="112" t="s">
        <v>236</v>
      </c>
      <c r="I5203" s="112">
        <v>2</v>
      </c>
      <c r="J5203" s="113">
        <v>44790.423506944448</v>
      </c>
      <c r="K5203" s="113">
        <v>44790.425127314818</v>
      </c>
      <c r="M5203" s="113">
        <v>44790.425428240742</v>
      </c>
      <c r="P5203" s="78" t="str">
        <f t="shared" si="1377"/>
        <v/>
      </c>
      <c r="Q5203" s="113">
        <v>44790.425810185188</v>
      </c>
      <c r="R5203" s="78" t="s">
        <v>1187</v>
      </c>
      <c r="S5203" s="78" t="str">
        <f t="shared" si="1378"/>
        <v>CIC</v>
      </c>
      <c r="V5203" s="78" t="str">
        <f t="shared" si="1379"/>
        <v/>
      </c>
      <c r="W5203" s="113">
        <v>44790.435972222222</v>
      </c>
      <c r="X5203" s="113">
        <f t="shared" si="1380"/>
        <v>3.0092592351138592E-4</v>
      </c>
      <c r="Y5203" s="113" t="str">
        <f t="shared" si="1381"/>
        <v/>
      </c>
      <c r="Z5203" s="113" t="str">
        <f t="shared" si="1382"/>
        <v/>
      </c>
      <c r="AB5203" s="2" t="str">
        <f t="shared" si="1383"/>
        <v/>
      </c>
      <c r="AC5203" s="2" t="str">
        <f t="shared" si="1383"/>
        <v/>
      </c>
      <c r="AE5203" s="2" t="str">
        <f t="shared" si="1384"/>
        <v/>
      </c>
      <c r="AF5203" s="2" t="str">
        <f t="shared" si="1385"/>
        <v/>
      </c>
      <c r="AG5203" s="2" t="str">
        <f t="shared" si="1386"/>
        <v/>
      </c>
      <c r="AH5203" s="2" t="str">
        <f t="shared" si="1387"/>
        <v/>
      </c>
      <c r="AI5203" s="2" t="str">
        <f t="shared" si="1388"/>
        <v/>
      </c>
      <c r="AK5203" s="2" t="str">
        <f t="shared" si="1389"/>
        <v/>
      </c>
      <c r="AL5203" s="2" t="str">
        <f t="shared" si="1390"/>
        <v/>
      </c>
      <c r="AM5203" s="2" t="str">
        <f t="shared" si="1391"/>
        <v/>
      </c>
      <c r="AN5203" s="2" t="str">
        <f t="shared" si="1392"/>
        <v/>
      </c>
      <c r="AO5203" s="2" t="str">
        <f t="shared" si="1393"/>
        <v/>
      </c>
    </row>
    <row r="5204" spans="1:41" x14ac:dyDescent="0.3">
      <c r="A5204" s="111">
        <v>44790.444224537037</v>
      </c>
      <c r="B5204" s="78" t="s">
        <v>5940</v>
      </c>
      <c r="C5204" s="78" t="s">
        <v>886</v>
      </c>
      <c r="D5204" s="78" t="s">
        <v>1594</v>
      </c>
      <c r="E5204" s="78">
        <v>1</v>
      </c>
      <c r="F5204" s="78" t="s">
        <v>808</v>
      </c>
      <c r="G5204" s="78" t="s">
        <v>90</v>
      </c>
      <c r="H5204" s="112" t="s">
        <v>236</v>
      </c>
      <c r="I5204" s="112">
        <v>2</v>
      </c>
      <c r="J5204" s="113">
        <v>44790.444224537037</v>
      </c>
      <c r="K5204" s="113">
        <v>44790.444224537037</v>
      </c>
      <c r="M5204" s="113">
        <v>44790.454097222224</v>
      </c>
      <c r="P5204" s="78" t="str">
        <f t="shared" si="1377"/>
        <v/>
      </c>
      <c r="Q5204" s="113">
        <v>44790.45416666667</v>
      </c>
      <c r="R5204" s="78" t="s">
        <v>1187</v>
      </c>
      <c r="S5204" s="78" t="str">
        <f t="shared" si="1378"/>
        <v>CIC</v>
      </c>
      <c r="V5204" s="78" t="str">
        <f t="shared" si="1379"/>
        <v/>
      </c>
      <c r="W5204" s="113">
        <v>44790.466597222221</v>
      </c>
      <c r="X5204" s="113">
        <f t="shared" si="1380"/>
        <v>9.8726851865649223E-3</v>
      </c>
      <c r="Y5204" s="113" t="str">
        <f t="shared" si="1381"/>
        <v/>
      </c>
      <c r="Z5204" s="113" t="str">
        <f t="shared" si="1382"/>
        <v/>
      </c>
      <c r="AB5204" s="2" t="str">
        <f t="shared" si="1383"/>
        <v/>
      </c>
      <c r="AC5204" s="2" t="str">
        <f t="shared" si="1383"/>
        <v/>
      </c>
      <c r="AE5204" s="2" t="str">
        <f t="shared" si="1384"/>
        <v/>
      </c>
      <c r="AF5204" s="2" t="str">
        <f t="shared" si="1385"/>
        <v/>
      </c>
      <c r="AG5204" s="2" t="str">
        <f t="shared" si="1386"/>
        <v/>
      </c>
      <c r="AH5204" s="2" t="str">
        <f t="shared" si="1387"/>
        <v/>
      </c>
      <c r="AI5204" s="2" t="str">
        <f t="shared" si="1388"/>
        <v/>
      </c>
      <c r="AK5204" s="2" t="str">
        <f t="shared" si="1389"/>
        <v/>
      </c>
      <c r="AL5204" s="2" t="str">
        <f t="shared" si="1390"/>
        <v/>
      </c>
      <c r="AM5204" s="2" t="str">
        <f t="shared" si="1391"/>
        <v/>
      </c>
      <c r="AN5204" s="2" t="str">
        <f t="shared" si="1392"/>
        <v/>
      </c>
      <c r="AO5204" s="2" t="str">
        <f t="shared" si="1393"/>
        <v/>
      </c>
    </row>
    <row r="5205" spans="1:41" x14ac:dyDescent="0.3">
      <c r="A5205" s="111">
        <v>44790.445868055554</v>
      </c>
      <c r="B5205" s="78" t="s">
        <v>5941</v>
      </c>
      <c r="C5205" s="78" t="s">
        <v>886</v>
      </c>
      <c r="D5205" s="78" t="s">
        <v>1202</v>
      </c>
      <c r="F5205" s="78" t="s">
        <v>807</v>
      </c>
      <c r="G5205" s="78" t="s">
        <v>94</v>
      </c>
      <c r="H5205" s="112" t="s">
        <v>320</v>
      </c>
      <c r="I5205" s="112">
        <v>3</v>
      </c>
      <c r="J5205" s="113">
        <v>44790.44295138889</v>
      </c>
      <c r="K5205" s="113">
        <v>44790.445868055554</v>
      </c>
      <c r="M5205" s="113">
        <v>44790.44630787037</v>
      </c>
      <c r="P5205" s="78" t="str">
        <f t="shared" si="1377"/>
        <v/>
      </c>
      <c r="Q5205" s="113">
        <v>44790.446770833332</v>
      </c>
      <c r="R5205" s="78" t="s">
        <v>1185</v>
      </c>
      <c r="S5205" s="78" t="str">
        <f t="shared" si="1378"/>
        <v>CIC</v>
      </c>
      <c r="V5205" s="78" t="str">
        <f t="shared" si="1379"/>
        <v/>
      </c>
      <c r="W5205" s="113">
        <v>44790.447696759256</v>
      </c>
      <c r="X5205" s="113">
        <f t="shared" si="1380"/>
        <v>4.398148157633841E-4</v>
      </c>
      <c r="Y5205" s="113" t="str">
        <f t="shared" si="1381"/>
        <v/>
      </c>
      <c r="Z5205" s="113" t="str">
        <f t="shared" si="1382"/>
        <v/>
      </c>
      <c r="AB5205" s="2" t="str">
        <f t="shared" si="1383"/>
        <v/>
      </c>
      <c r="AC5205" s="2" t="str">
        <f t="shared" si="1383"/>
        <v/>
      </c>
      <c r="AE5205" s="2" t="str">
        <f t="shared" si="1384"/>
        <v/>
      </c>
      <c r="AF5205" s="2" t="str">
        <f t="shared" si="1385"/>
        <v/>
      </c>
      <c r="AG5205" s="2" t="str">
        <f t="shared" si="1386"/>
        <v/>
      </c>
      <c r="AH5205" s="2" t="str">
        <f t="shared" si="1387"/>
        <v/>
      </c>
      <c r="AI5205" s="2" t="str">
        <f t="shared" si="1388"/>
        <v/>
      </c>
      <c r="AK5205" s="2" t="str">
        <f t="shared" si="1389"/>
        <v/>
      </c>
      <c r="AL5205" s="2" t="str">
        <f t="shared" si="1390"/>
        <v/>
      </c>
      <c r="AM5205" s="2" t="str">
        <f t="shared" si="1391"/>
        <v/>
      </c>
      <c r="AN5205" s="2" t="str">
        <f t="shared" si="1392"/>
        <v/>
      </c>
      <c r="AO5205" s="2" t="str">
        <f t="shared" si="1393"/>
        <v/>
      </c>
    </row>
    <row r="5206" spans="1:41" x14ac:dyDescent="0.3">
      <c r="A5206" s="111">
        <v>44790.472557870373</v>
      </c>
      <c r="B5206" s="78" t="s">
        <v>5942</v>
      </c>
      <c r="C5206" s="78" t="s">
        <v>886</v>
      </c>
      <c r="D5206" s="78" t="s">
        <v>1240</v>
      </c>
      <c r="F5206" s="78" t="s">
        <v>807</v>
      </c>
      <c r="G5206" s="78" t="s">
        <v>122</v>
      </c>
      <c r="H5206" s="112" t="s">
        <v>346</v>
      </c>
      <c r="I5206" s="112">
        <v>4</v>
      </c>
      <c r="J5206" s="113">
        <v>44790.472557870373</v>
      </c>
      <c r="K5206" s="113">
        <v>44790.472557870373</v>
      </c>
      <c r="M5206" s="113">
        <v>44790.473310185182</v>
      </c>
      <c r="P5206" s="78" t="str">
        <f t="shared" si="1377"/>
        <v/>
      </c>
      <c r="Q5206" s="113">
        <v>44790.473680555559</v>
      </c>
      <c r="R5206" s="78" t="s">
        <v>1185</v>
      </c>
      <c r="S5206" s="78" t="str">
        <f t="shared" si="1378"/>
        <v>CIC</v>
      </c>
      <c r="T5206" s="113">
        <v>44790.486851851849</v>
      </c>
      <c r="U5206" s="78" t="s">
        <v>1258</v>
      </c>
      <c r="V5206" s="78" t="str">
        <f t="shared" si="1379"/>
        <v>PLOEG</v>
      </c>
      <c r="W5206" s="113">
        <v>44790.515567129631</v>
      </c>
      <c r="X5206" s="113">
        <f t="shared" si="1380"/>
        <v>7.5231480877846479E-4</v>
      </c>
      <c r="Y5206" s="113">
        <f t="shared" si="1381"/>
        <v>1.3541666667151731E-2</v>
      </c>
      <c r="Z5206" s="113">
        <f t="shared" si="1382"/>
        <v>2.8715277781884652E-2</v>
      </c>
      <c r="AB5206" s="2">
        <f t="shared" si="1383"/>
        <v>1170</v>
      </c>
      <c r="AC5206" s="2">
        <f t="shared" si="1383"/>
        <v>2481</v>
      </c>
      <c r="AE5206" s="2" t="str">
        <f t="shared" si="1384"/>
        <v/>
      </c>
      <c r="AF5206" s="2" t="str">
        <f t="shared" si="1385"/>
        <v/>
      </c>
      <c r="AG5206" s="2" t="str">
        <f t="shared" si="1386"/>
        <v/>
      </c>
      <c r="AH5206" s="2" t="str">
        <f t="shared" si="1387"/>
        <v/>
      </c>
      <c r="AI5206" s="2">
        <f t="shared" si="1388"/>
        <v>1170</v>
      </c>
      <c r="AK5206" s="2" t="str">
        <f t="shared" si="1389"/>
        <v/>
      </c>
      <c r="AL5206" s="2" t="str">
        <f t="shared" si="1390"/>
        <v/>
      </c>
      <c r="AM5206" s="2" t="str">
        <f t="shared" si="1391"/>
        <v/>
      </c>
      <c r="AN5206" s="2" t="str">
        <f t="shared" si="1392"/>
        <v/>
      </c>
      <c r="AO5206" s="2">
        <f t="shared" si="1393"/>
        <v>2481</v>
      </c>
    </row>
    <row r="5207" spans="1:41" x14ac:dyDescent="0.3">
      <c r="A5207" s="111">
        <v>44790.51421296296</v>
      </c>
      <c r="B5207" s="78" t="s">
        <v>5943</v>
      </c>
      <c r="C5207" s="78" t="s">
        <v>886</v>
      </c>
      <c r="D5207" s="78" t="s">
        <v>1632</v>
      </c>
      <c r="E5207" s="78">
        <v>3</v>
      </c>
      <c r="F5207" s="78" t="s">
        <v>807</v>
      </c>
      <c r="G5207" s="78" t="s">
        <v>116</v>
      </c>
      <c r="H5207" s="112" t="s">
        <v>376</v>
      </c>
      <c r="I5207" s="112">
        <v>1</v>
      </c>
      <c r="J5207" s="113">
        <v>44790.513356481482</v>
      </c>
      <c r="K5207" s="113">
        <v>44790.51421296296</v>
      </c>
      <c r="M5207" s="113">
        <v>44790.51599537037</v>
      </c>
      <c r="P5207" s="78" t="str">
        <f t="shared" si="1377"/>
        <v/>
      </c>
      <c r="Q5207" s="113">
        <v>44790.516018518516</v>
      </c>
      <c r="R5207" s="78" t="s">
        <v>1185</v>
      </c>
      <c r="S5207" s="78" t="str">
        <f t="shared" si="1378"/>
        <v>CIC</v>
      </c>
      <c r="V5207" s="78" t="str">
        <f t="shared" si="1379"/>
        <v/>
      </c>
      <c r="W5207" s="113">
        <v>44790.754155092596</v>
      </c>
      <c r="X5207" s="113">
        <f t="shared" si="1380"/>
        <v>1.7824074093368836E-3</v>
      </c>
      <c r="Y5207" s="113" t="str">
        <f t="shared" si="1381"/>
        <v/>
      </c>
      <c r="Z5207" s="113" t="str">
        <f t="shared" si="1382"/>
        <v/>
      </c>
      <c r="AB5207" s="2" t="str">
        <f t="shared" si="1383"/>
        <v/>
      </c>
      <c r="AC5207" s="2" t="str">
        <f t="shared" si="1383"/>
        <v/>
      </c>
      <c r="AE5207" s="2" t="str">
        <f t="shared" si="1384"/>
        <v/>
      </c>
      <c r="AF5207" s="2" t="str">
        <f t="shared" si="1385"/>
        <v/>
      </c>
      <c r="AG5207" s="2" t="str">
        <f t="shared" si="1386"/>
        <v/>
      </c>
      <c r="AH5207" s="2" t="str">
        <f t="shared" si="1387"/>
        <v/>
      </c>
      <c r="AI5207" s="2" t="str">
        <f t="shared" si="1388"/>
        <v/>
      </c>
      <c r="AK5207" s="2" t="str">
        <f t="shared" si="1389"/>
        <v/>
      </c>
      <c r="AL5207" s="2" t="str">
        <f t="shared" si="1390"/>
        <v/>
      </c>
      <c r="AM5207" s="2" t="str">
        <f t="shared" si="1391"/>
        <v/>
      </c>
      <c r="AN5207" s="2" t="str">
        <f t="shared" si="1392"/>
        <v/>
      </c>
      <c r="AO5207" s="2" t="str">
        <f t="shared" si="1393"/>
        <v/>
      </c>
    </row>
    <row r="5208" spans="1:41" x14ac:dyDescent="0.3">
      <c r="A5208" s="111">
        <v>44790.582835648151</v>
      </c>
      <c r="B5208" s="78" t="s">
        <v>5944</v>
      </c>
      <c r="C5208" s="78" t="s">
        <v>922</v>
      </c>
      <c r="D5208" s="78" t="s">
        <v>1218</v>
      </c>
      <c r="F5208" s="78" t="s">
        <v>807</v>
      </c>
      <c r="G5208" s="78" t="s">
        <v>94</v>
      </c>
      <c r="H5208" s="112" t="s">
        <v>280</v>
      </c>
      <c r="I5208" s="112">
        <v>3</v>
      </c>
      <c r="J5208" s="113">
        <v>44790.581886574073</v>
      </c>
      <c r="K5208" s="113">
        <v>44790.582835648151</v>
      </c>
      <c r="M5208" s="113">
        <v>44790.590543981481</v>
      </c>
      <c r="N5208" s="113">
        <v>44790.590578703705</v>
      </c>
      <c r="O5208" s="78" t="s">
        <v>1187</v>
      </c>
      <c r="P5208" s="78" t="str">
        <f t="shared" si="1377"/>
        <v>CIC</v>
      </c>
      <c r="S5208" s="78" t="str">
        <f t="shared" si="1378"/>
        <v/>
      </c>
      <c r="T5208" s="113">
        <v>44790.601724537039</v>
      </c>
      <c r="U5208" s="78" t="s">
        <v>1185</v>
      </c>
      <c r="V5208" s="78" t="str">
        <f t="shared" si="1379"/>
        <v>CIC</v>
      </c>
      <c r="W5208" s="113">
        <v>44790.620532407411</v>
      </c>
      <c r="X5208" s="113">
        <f t="shared" si="1380"/>
        <v>7.7083333308110014E-3</v>
      </c>
      <c r="Y5208" s="113">
        <f t="shared" si="1381"/>
        <v>1.1180555557075422E-2</v>
      </c>
      <c r="Z5208" s="113">
        <f t="shared" si="1382"/>
        <v>1.880787037225673E-2</v>
      </c>
      <c r="AB5208" s="2">
        <f t="shared" si="1383"/>
        <v>966</v>
      </c>
      <c r="AC5208" s="2">
        <f t="shared" si="1383"/>
        <v>1625</v>
      </c>
      <c r="AE5208" s="2" t="str">
        <f t="shared" si="1384"/>
        <v/>
      </c>
      <c r="AF5208" s="2" t="str">
        <f t="shared" si="1385"/>
        <v/>
      </c>
      <c r="AG5208" s="2" t="str">
        <f t="shared" si="1386"/>
        <v/>
      </c>
      <c r="AH5208" s="2">
        <f t="shared" si="1387"/>
        <v>966</v>
      </c>
      <c r="AI5208" s="2" t="str">
        <f t="shared" si="1388"/>
        <v/>
      </c>
      <c r="AK5208" s="2" t="str">
        <f t="shared" si="1389"/>
        <v/>
      </c>
      <c r="AL5208" s="2" t="str">
        <f t="shared" si="1390"/>
        <v/>
      </c>
      <c r="AM5208" s="2" t="str">
        <f t="shared" si="1391"/>
        <v/>
      </c>
      <c r="AN5208" s="2">
        <f t="shared" si="1392"/>
        <v>1625</v>
      </c>
      <c r="AO5208" s="2" t="str">
        <f t="shared" si="1393"/>
        <v/>
      </c>
    </row>
    <row r="5209" spans="1:41" x14ac:dyDescent="0.3">
      <c r="A5209" s="111">
        <v>44790.651504629626</v>
      </c>
      <c r="B5209" s="78" t="s">
        <v>5945</v>
      </c>
      <c r="C5209" s="78" t="s">
        <v>922</v>
      </c>
      <c r="D5209" s="78" t="s">
        <v>2033</v>
      </c>
      <c r="E5209" s="78">
        <v>6</v>
      </c>
      <c r="F5209" s="78" t="s">
        <v>807</v>
      </c>
      <c r="G5209" s="78" t="s">
        <v>112</v>
      </c>
      <c r="H5209" s="112" t="s">
        <v>218</v>
      </c>
      <c r="I5209" s="112">
        <v>3</v>
      </c>
      <c r="J5209" s="113">
        <v>44790.651504629626</v>
      </c>
      <c r="K5209" s="113">
        <v>44790.651504629626</v>
      </c>
      <c r="M5209" s="113">
        <v>44790.65320601852</v>
      </c>
      <c r="N5209" s="113">
        <v>44790.653217592589</v>
      </c>
      <c r="O5209" s="78" t="s">
        <v>1187</v>
      </c>
      <c r="P5209" s="78" t="str">
        <f t="shared" si="1377"/>
        <v>CIC</v>
      </c>
      <c r="S5209" s="78" t="str">
        <f t="shared" si="1378"/>
        <v/>
      </c>
      <c r="T5209" s="113">
        <v>44790.662997685184</v>
      </c>
      <c r="U5209" s="78" t="s">
        <v>5946</v>
      </c>
      <c r="V5209" s="78" t="str">
        <f t="shared" si="1379"/>
        <v>PLOEG</v>
      </c>
      <c r="W5209" s="113">
        <v>44790.678483796299</v>
      </c>
      <c r="X5209" s="113">
        <f t="shared" si="1380"/>
        <v>1.7013888937071897E-3</v>
      </c>
      <c r="Y5209" s="113">
        <f t="shared" si="1381"/>
        <v>9.7916666636592709E-3</v>
      </c>
      <c r="Z5209" s="113">
        <f t="shared" si="1382"/>
        <v>1.5486111115023959E-2</v>
      </c>
      <c r="AB5209" s="2">
        <f t="shared" si="1383"/>
        <v>846</v>
      </c>
      <c r="AC5209" s="2">
        <f t="shared" si="1383"/>
        <v>1338</v>
      </c>
      <c r="AE5209" s="2" t="str">
        <f t="shared" si="1384"/>
        <v/>
      </c>
      <c r="AF5209" s="2" t="str">
        <f t="shared" si="1385"/>
        <v/>
      </c>
      <c r="AG5209" s="2" t="str">
        <f t="shared" si="1386"/>
        <v/>
      </c>
      <c r="AH5209" s="2">
        <f t="shared" si="1387"/>
        <v>846</v>
      </c>
      <c r="AI5209" s="2" t="str">
        <f t="shared" si="1388"/>
        <v/>
      </c>
      <c r="AK5209" s="2" t="str">
        <f t="shared" si="1389"/>
        <v/>
      </c>
      <c r="AL5209" s="2" t="str">
        <f t="shared" si="1390"/>
        <v/>
      </c>
      <c r="AM5209" s="2" t="str">
        <f t="shared" si="1391"/>
        <v/>
      </c>
      <c r="AN5209" s="2">
        <f t="shared" si="1392"/>
        <v>1338</v>
      </c>
      <c r="AO5209" s="2" t="str">
        <f t="shared" si="1393"/>
        <v/>
      </c>
    </row>
    <row r="5210" spans="1:41" x14ac:dyDescent="0.3">
      <c r="A5210" s="111">
        <v>44790.651782407411</v>
      </c>
      <c r="B5210" s="78" t="s">
        <v>5947</v>
      </c>
      <c r="C5210" s="78" t="s">
        <v>842</v>
      </c>
      <c r="D5210" s="78" t="s">
        <v>1382</v>
      </c>
      <c r="F5210" s="78" t="s">
        <v>809</v>
      </c>
      <c r="G5210" s="78" t="s">
        <v>102</v>
      </c>
      <c r="H5210" s="112" t="s">
        <v>442</v>
      </c>
      <c r="I5210" s="112">
        <v>2</v>
      </c>
      <c r="J5210" s="113">
        <v>44790.651122685187</v>
      </c>
      <c r="K5210" s="113">
        <v>44790.651782407411</v>
      </c>
      <c r="M5210" s="113">
        <v>44790.654409722221</v>
      </c>
      <c r="N5210" s="113">
        <v>44790.654444444444</v>
      </c>
      <c r="O5210" s="78" t="s">
        <v>1187</v>
      </c>
      <c r="P5210" s="78" t="str">
        <f t="shared" si="1377"/>
        <v>CIC</v>
      </c>
      <c r="S5210" s="78" t="str">
        <f t="shared" si="1378"/>
        <v/>
      </c>
      <c r="V5210" s="78" t="str">
        <f t="shared" si="1379"/>
        <v/>
      </c>
      <c r="W5210" s="113">
        <v>44790.762789351851</v>
      </c>
      <c r="X5210" s="113">
        <f t="shared" si="1380"/>
        <v>2.6273148105246946E-3</v>
      </c>
      <c r="Y5210" s="113" t="str">
        <f t="shared" si="1381"/>
        <v/>
      </c>
      <c r="Z5210" s="113" t="str">
        <f t="shared" si="1382"/>
        <v/>
      </c>
      <c r="AB5210" s="2" t="str">
        <f t="shared" si="1383"/>
        <v/>
      </c>
      <c r="AC5210" s="2" t="str">
        <f t="shared" si="1383"/>
        <v/>
      </c>
      <c r="AE5210" s="2" t="str">
        <f t="shared" si="1384"/>
        <v/>
      </c>
      <c r="AF5210" s="2" t="str">
        <f t="shared" si="1385"/>
        <v/>
      </c>
      <c r="AG5210" s="2" t="str">
        <f t="shared" si="1386"/>
        <v/>
      </c>
      <c r="AH5210" s="2" t="str">
        <f t="shared" si="1387"/>
        <v/>
      </c>
      <c r="AI5210" s="2" t="str">
        <f t="shared" si="1388"/>
        <v/>
      </c>
      <c r="AK5210" s="2" t="str">
        <f t="shared" si="1389"/>
        <v/>
      </c>
      <c r="AL5210" s="2" t="str">
        <f t="shared" si="1390"/>
        <v/>
      </c>
      <c r="AM5210" s="2" t="str">
        <f t="shared" si="1391"/>
        <v/>
      </c>
      <c r="AN5210" s="2" t="str">
        <f t="shared" si="1392"/>
        <v/>
      </c>
      <c r="AO5210" s="2" t="str">
        <f t="shared" si="1393"/>
        <v/>
      </c>
    </row>
    <row r="5211" spans="1:41" x14ac:dyDescent="0.3">
      <c r="A5211" s="111">
        <v>44790.660937499997</v>
      </c>
      <c r="B5211" s="78" t="s">
        <v>5948</v>
      </c>
      <c r="C5211" s="78" t="s">
        <v>922</v>
      </c>
      <c r="D5211" s="78" t="s">
        <v>1207</v>
      </c>
      <c r="E5211" s="78">
        <v>168</v>
      </c>
      <c r="F5211" s="78" t="s">
        <v>807</v>
      </c>
      <c r="G5211" s="78" t="s">
        <v>100</v>
      </c>
      <c r="H5211" s="112" t="s">
        <v>208</v>
      </c>
      <c r="I5211" s="112">
        <v>3</v>
      </c>
      <c r="J5211" s="113">
        <v>44790.660937499997</v>
      </c>
      <c r="K5211" s="113">
        <v>44790.660937499997</v>
      </c>
      <c r="M5211" s="113">
        <v>44790.67869212963</v>
      </c>
      <c r="N5211" s="113">
        <v>44790.678715277776</v>
      </c>
      <c r="O5211" s="78" t="s">
        <v>1187</v>
      </c>
      <c r="P5211" s="78" t="str">
        <f t="shared" si="1377"/>
        <v>CIC</v>
      </c>
      <c r="S5211" s="78" t="str">
        <f t="shared" si="1378"/>
        <v/>
      </c>
      <c r="T5211" s="113">
        <v>44790.681331018517</v>
      </c>
      <c r="U5211" s="78" t="s">
        <v>5946</v>
      </c>
      <c r="V5211" s="78" t="str">
        <f t="shared" si="1379"/>
        <v>PLOEG</v>
      </c>
      <c r="W5211" s="113">
        <v>44790.766643518517</v>
      </c>
      <c r="X5211" s="113">
        <f t="shared" si="1380"/>
        <v>1.7754629632690921E-2</v>
      </c>
      <c r="Y5211" s="113">
        <f t="shared" si="1381"/>
        <v>2.638888887304347E-3</v>
      </c>
      <c r="Z5211" s="113">
        <f t="shared" si="1382"/>
        <v>8.5312499999417923E-2</v>
      </c>
      <c r="AB5211" s="2">
        <f t="shared" si="1383"/>
        <v>228</v>
      </c>
      <c r="AC5211" s="2">
        <f t="shared" si="1383"/>
        <v>7371</v>
      </c>
      <c r="AE5211" s="2" t="str">
        <f t="shared" si="1384"/>
        <v/>
      </c>
      <c r="AF5211" s="2" t="str">
        <f t="shared" si="1385"/>
        <v/>
      </c>
      <c r="AG5211" s="2" t="str">
        <f t="shared" si="1386"/>
        <v/>
      </c>
      <c r="AH5211" s="2">
        <f t="shared" si="1387"/>
        <v>228</v>
      </c>
      <c r="AI5211" s="2" t="str">
        <f t="shared" si="1388"/>
        <v/>
      </c>
      <c r="AK5211" s="2" t="str">
        <f t="shared" si="1389"/>
        <v/>
      </c>
      <c r="AL5211" s="2" t="str">
        <f t="shared" si="1390"/>
        <v/>
      </c>
      <c r="AM5211" s="2" t="str">
        <f t="shared" si="1391"/>
        <v/>
      </c>
      <c r="AN5211" s="2">
        <f t="shared" si="1392"/>
        <v>7371</v>
      </c>
      <c r="AO5211" s="2" t="str">
        <f t="shared" si="1393"/>
        <v/>
      </c>
    </row>
    <row r="5212" spans="1:41" x14ac:dyDescent="0.3">
      <c r="A5212" s="111">
        <v>44790.751597222225</v>
      </c>
      <c r="B5212" s="78" t="s">
        <v>5949</v>
      </c>
      <c r="C5212" s="78" t="s">
        <v>835</v>
      </c>
      <c r="D5212" s="78" t="s">
        <v>5950</v>
      </c>
      <c r="E5212" s="78">
        <v>12</v>
      </c>
      <c r="F5212" s="78" t="s">
        <v>808</v>
      </c>
      <c r="G5212" s="78" t="s">
        <v>104</v>
      </c>
      <c r="H5212" s="112" t="s">
        <v>198</v>
      </c>
      <c r="I5212" s="112">
        <v>3</v>
      </c>
      <c r="J5212" s="113">
        <v>44790.751180555555</v>
      </c>
      <c r="K5212" s="113">
        <v>44790.751597222225</v>
      </c>
      <c r="L5212" s="113">
        <v>44790.755127314813</v>
      </c>
      <c r="M5212" s="113">
        <v>44790.835439814815</v>
      </c>
      <c r="N5212" s="113">
        <v>44790.836111111108</v>
      </c>
      <c r="O5212" s="78" t="s">
        <v>1185</v>
      </c>
      <c r="P5212" s="78" t="str">
        <f t="shared" si="1377"/>
        <v>CIC</v>
      </c>
      <c r="Q5212" s="113">
        <v>44790.753032407411</v>
      </c>
      <c r="R5212" s="78" t="s">
        <v>1185</v>
      </c>
      <c r="S5212" s="78" t="str">
        <f t="shared" si="1378"/>
        <v>CIC</v>
      </c>
      <c r="T5212" s="113">
        <v>44790.861909722225</v>
      </c>
      <c r="U5212" s="78" t="s">
        <v>1216</v>
      </c>
      <c r="V5212" s="78" t="str">
        <f t="shared" si="1379"/>
        <v>PLOEG</v>
      </c>
      <c r="W5212" s="113">
        <v>44790.895312499997</v>
      </c>
      <c r="X5212" s="113">
        <f t="shared" si="1380"/>
        <v>3.53009258833481E-3</v>
      </c>
      <c r="Y5212" s="113">
        <f t="shared" si="1381"/>
        <v>0.1067824074125383</v>
      </c>
      <c r="Z5212" s="113">
        <f t="shared" si="1382"/>
        <v>3.3402777771698311E-2</v>
      </c>
      <c r="AB5212" s="2">
        <f t="shared" si="1383"/>
        <v>9226</v>
      </c>
      <c r="AC5212" s="2">
        <f t="shared" si="1383"/>
        <v>2886</v>
      </c>
      <c r="AE5212" s="2" t="str">
        <f t="shared" si="1384"/>
        <v/>
      </c>
      <c r="AF5212" s="2" t="str">
        <f t="shared" si="1385"/>
        <v/>
      </c>
      <c r="AG5212" s="2" t="str">
        <f t="shared" si="1386"/>
        <v/>
      </c>
      <c r="AH5212" s="2">
        <f t="shared" si="1387"/>
        <v>9226</v>
      </c>
      <c r="AI5212" s="2" t="str">
        <f t="shared" si="1388"/>
        <v/>
      </c>
      <c r="AK5212" s="2" t="str">
        <f t="shared" si="1389"/>
        <v/>
      </c>
      <c r="AL5212" s="2" t="str">
        <f t="shared" si="1390"/>
        <v/>
      </c>
      <c r="AM5212" s="2" t="str">
        <f t="shared" si="1391"/>
        <v/>
      </c>
      <c r="AN5212" s="2">
        <f t="shared" si="1392"/>
        <v>2886</v>
      </c>
      <c r="AO5212" s="2" t="str">
        <f t="shared" si="1393"/>
        <v/>
      </c>
    </row>
    <row r="5213" spans="1:41" x14ac:dyDescent="0.3">
      <c r="A5213" s="111">
        <v>44790.75271990741</v>
      </c>
      <c r="B5213" s="78" t="s">
        <v>5951</v>
      </c>
      <c r="C5213" s="78" t="s">
        <v>835</v>
      </c>
      <c r="D5213" s="78" t="s">
        <v>1895</v>
      </c>
      <c r="E5213" s="78">
        <v>137</v>
      </c>
      <c r="F5213" s="78" t="s">
        <v>809</v>
      </c>
      <c r="G5213" s="78" t="s">
        <v>114</v>
      </c>
      <c r="H5213" s="112" t="s">
        <v>214</v>
      </c>
      <c r="I5213" s="112">
        <v>2</v>
      </c>
      <c r="J5213" s="113">
        <v>44790.752349537041</v>
      </c>
      <c r="K5213" s="113">
        <v>44790.75271990741</v>
      </c>
      <c r="M5213" s="113">
        <v>44790.755127314813</v>
      </c>
      <c r="N5213" s="113">
        <v>44790.755150462966</v>
      </c>
      <c r="O5213" s="78" t="s">
        <v>1187</v>
      </c>
      <c r="P5213" s="78" t="str">
        <f t="shared" si="1377"/>
        <v>CIC</v>
      </c>
      <c r="S5213" s="78" t="str">
        <f t="shared" si="1378"/>
        <v/>
      </c>
      <c r="V5213" s="78" t="str">
        <f t="shared" si="1379"/>
        <v/>
      </c>
      <c r="W5213" s="113">
        <v>44790.835428240738</v>
      </c>
      <c r="X5213" s="113">
        <f t="shared" si="1380"/>
        <v>2.4074074026430026E-3</v>
      </c>
      <c r="Y5213" s="113" t="str">
        <f t="shared" si="1381"/>
        <v/>
      </c>
      <c r="Z5213" s="113" t="str">
        <f t="shared" si="1382"/>
        <v/>
      </c>
      <c r="AB5213" s="2" t="str">
        <f t="shared" si="1383"/>
        <v/>
      </c>
      <c r="AC5213" s="2" t="str">
        <f t="shared" si="1383"/>
        <v/>
      </c>
      <c r="AE5213" s="2" t="str">
        <f t="shared" si="1384"/>
        <v/>
      </c>
      <c r="AF5213" s="2" t="str">
        <f t="shared" si="1385"/>
        <v/>
      </c>
      <c r="AG5213" s="2" t="str">
        <f t="shared" si="1386"/>
        <v/>
      </c>
      <c r="AH5213" s="2" t="str">
        <f t="shared" si="1387"/>
        <v/>
      </c>
      <c r="AI5213" s="2" t="str">
        <f t="shared" si="1388"/>
        <v/>
      </c>
      <c r="AK5213" s="2" t="str">
        <f t="shared" si="1389"/>
        <v/>
      </c>
      <c r="AL5213" s="2" t="str">
        <f t="shared" si="1390"/>
        <v/>
      </c>
      <c r="AM5213" s="2" t="str">
        <f t="shared" si="1391"/>
        <v/>
      </c>
      <c r="AN5213" s="2" t="str">
        <f t="shared" si="1392"/>
        <v/>
      </c>
      <c r="AO5213" s="2" t="str">
        <f t="shared" si="1393"/>
        <v/>
      </c>
    </row>
    <row r="5214" spans="1:41" x14ac:dyDescent="0.3">
      <c r="A5214" s="111">
        <v>44790.75271990741</v>
      </c>
      <c r="B5214" s="78" t="s">
        <v>5951</v>
      </c>
      <c r="C5214" s="78" t="s">
        <v>922</v>
      </c>
      <c r="D5214" s="78" t="s">
        <v>1895</v>
      </c>
      <c r="E5214" s="78">
        <v>137</v>
      </c>
      <c r="F5214" s="78" t="s">
        <v>809</v>
      </c>
      <c r="G5214" s="78" t="s">
        <v>114</v>
      </c>
      <c r="H5214" s="112" t="s">
        <v>214</v>
      </c>
      <c r="I5214" s="112">
        <v>2</v>
      </c>
      <c r="J5214" s="113">
        <v>44790.752349537041</v>
      </c>
      <c r="K5214" s="113">
        <v>44790.75271990741</v>
      </c>
      <c r="M5214" s="113">
        <v>44790.766736111109</v>
      </c>
      <c r="N5214" s="113">
        <v>44790.766817129632</v>
      </c>
      <c r="O5214" s="78" t="s">
        <v>1185</v>
      </c>
      <c r="P5214" s="78" t="str">
        <f t="shared" si="1377"/>
        <v>CIC</v>
      </c>
      <c r="S5214" s="78" t="str">
        <f t="shared" si="1378"/>
        <v/>
      </c>
      <c r="T5214" s="113">
        <v>44790.766840277778</v>
      </c>
      <c r="U5214" s="78" t="s">
        <v>1185</v>
      </c>
      <c r="V5214" s="78" t="str">
        <f t="shared" si="1379"/>
        <v>CIC</v>
      </c>
      <c r="W5214" s="113">
        <v>44790.7734375</v>
      </c>
      <c r="X5214" s="113">
        <f t="shared" si="1380"/>
        <v>1.4016203698702157E-2</v>
      </c>
      <c r="Y5214" s="113" t="str">
        <f t="shared" si="1381"/>
        <v/>
      </c>
      <c r="Z5214" s="113">
        <f t="shared" si="1382"/>
        <v>6.5972222218988463E-3</v>
      </c>
      <c r="AB5214" s="2" t="str">
        <f t="shared" si="1383"/>
        <v/>
      </c>
      <c r="AC5214" s="2">
        <f t="shared" si="1383"/>
        <v>570</v>
      </c>
      <c r="AE5214" s="2" t="str">
        <f t="shared" si="1384"/>
        <v/>
      </c>
      <c r="AF5214" s="2" t="str">
        <f t="shared" si="1385"/>
        <v/>
      </c>
      <c r="AG5214" s="2" t="str">
        <f t="shared" si="1386"/>
        <v/>
      </c>
      <c r="AH5214" s="2" t="str">
        <f t="shared" si="1387"/>
        <v/>
      </c>
      <c r="AI5214" s="2" t="str">
        <f t="shared" si="1388"/>
        <v/>
      </c>
      <c r="AK5214" s="2" t="str">
        <f t="shared" si="1389"/>
        <v/>
      </c>
      <c r="AL5214" s="2" t="str">
        <f t="shared" si="1390"/>
        <v/>
      </c>
      <c r="AM5214" s="2">
        <f t="shared" si="1391"/>
        <v>570</v>
      </c>
      <c r="AN5214" s="2" t="str">
        <f t="shared" si="1392"/>
        <v/>
      </c>
      <c r="AO5214" s="2" t="str">
        <f t="shared" si="1393"/>
        <v/>
      </c>
    </row>
    <row r="5215" spans="1:41" x14ac:dyDescent="0.3">
      <c r="A5215" s="111">
        <v>44790.77380787037</v>
      </c>
      <c r="B5215" s="78" t="s">
        <v>5952</v>
      </c>
      <c r="C5215" s="78" t="s">
        <v>853</v>
      </c>
      <c r="D5215" s="78" t="s">
        <v>1436</v>
      </c>
      <c r="E5215" s="78">
        <v>130</v>
      </c>
      <c r="F5215" s="78" t="s">
        <v>809</v>
      </c>
      <c r="G5215" s="78" t="s">
        <v>90</v>
      </c>
      <c r="H5215" s="112" t="s">
        <v>272</v>
      </c>
      <c r="I5215" s="112">
        <v>2</v>
      </c>
      <c r="J5215" s="113">
        <v>44790.773506944446</v>
      </c>
      <c r="K5215" s="113">
        <v>44790.77380787037</v>
      </c>
      <c r="M5215" s="113">
        <v>44790.777754629627</v>
      </c>
      <c r="N5215" s="113">
        <v>44790.777800925927</v>
      </c>
      <c r="O5215" s="78" t="s">
        <v>1187</v>
      </c>
      <c r="P5215" s="78" t="str">
        <f t="shared" si="1377"/>
        <v>CIC</v>
      </c>
      <c r="Q5215" s="113">
        <v>44790.784201388888</v>
      </c>
      <c r="R5215" s="78" t="s">
        <v>1273</v>
      </c>
      <c r="S5215" s="78" t="str">
        <f t="shared" si="1378"/>
        <v>PLOEG</v>
      </c>
      <c r="T5215" s="113">
        <v>44790.787465277775</v>
      </c>
      <c r="U5215" s="78" t="s">
        <v>1273</v>
      </c>
      <c r="V5215" s="78" t="str">
        <f t="shared" si="1379"/>
        <v>PLOEG</v>
      </c>
      <c r="W5215" s="113">
        <v>44790.843148148146</v>
      </c>
      <c r="X5215" s="113">
        <f t="shared" si="1380"/>
        <v>3.9467592578148469E-3</v>
      </c>
      <c r="Y5215" s="113">
        <f t="shared" si="1381"/>
        <v>9.710648148029577E-3</v>
      </c>
      <c r="Z5215" s="113">
        <f t="shared" si="1382"/>
        <v>5.5682870370219462E-2</v>
      </c>
      <c r="AB5215" s="2">
        <f t="shared" si="1383"/>
        <v>839</v>
      </c>
      <c r="AC5215" s="2">
        <f t="shared" si="1383"/>
        <v>4811</v>
      </c>
      <c r="AE5215" s="2" t="str">
        <f t="shared" si="1384"/>
        <v/>
      </c>
      <c r="AF5215" s="2" t="str">
        <f t="shared" si="1385"/>
        <v/>
      </c>
      <c r="AG5215" s="2">
        <f t="shared" si="1386"/>
        <v>839</v>
      </c>
      <c r="AH5215" s="2" t="str">
        <f t="shared" si="1387"/>
        <v/>
      </c>
      <c r="AI5215" s="2" t="str">
        <f t="shared" si="1388"/>
        <v/>
      </c>
      <c r="AK5215" s="2" t="str">
        <f t="shared" si="1389"/>
        <v/>
      </c>
      <c r="AL5215" s="2" t="str">
        <f t="shared" si="1390"/>
        <v/>
      </c>
      <c r="AM5215" s="2">
        <f t="shared" si="1391"/>
        <v>4811</v>
      </c>
      <c r="AN5215" s="2" t="str">
        <f t="shared" si="1392"/>
        <v/>
      </c>
      <c r="AO5215" s="2" t="str">
        <f t="shared" si="1393"/>
        <v/>
      </c>
    </row>
    <row r="5216" spans="1:41" x14ac:dyDescent="0.3">
      <c r="A5216" s="111">
        <v>44790.77380787037</v>
      </c>
      <c r="B5216" s="78" t="s">
        <v>5952</v>
      </c>
      <c r="C5216" s="78" t="s">
        <v>846</v>
      </c>
      <c r="D5216" s="78" t="s">
        <v>1436</v>
      </c>
      <c r="E5216" s="78">
        <v>130</v>
      </c>
      <c r="F5216" s="78" t="s">
        <v>809</v>
      </c>
      <c r="G5216" s="78" t="s">
        <v>90</v>
      </c>
      <c r="H5216" s="112" t="s">
        <v>272</v>
      </c>
      <c r="I5216" s="112">
        <v>2</v>
      </c>
      <c r="J5216" s="113">
        <v>44790.773506944446</v>
      </c>
      <c r="K5216" s="113">
        <v>44790.77380787037</v>
      </c>
      <c r="M5216" s="113">
        <v>44790.777777777781</v>
      </c>
      <c r="N5216" s="113">
        <v>44790.777812499997</v>
      </c>
      <c r="O5216" s="78" t="s">
        <v>1187</v>
      </c>
      <c r="P5216" s="78" t="str">
        <f t="shared" si="1377"/>
        <v>CIC</v>
      </c>
      <c r="S5216" s="78" t="str">
        <f t="shared" si="1378"/>
        <v/>
      </c>
      <c r="T5216" s="113">
        <v>44790.787094907406</v>
      </c>
      <c r="U5216" s="78" t="s">
        <v>1185</v>
      </c>
      <c r="V5216" s="78" t="str">
        <f t="shared" si="1379"/>
        <v>CIC</v>
      </c>
      <c r="W5216" s="113">
        <v>44790.843344907407</v>
      </c>
      <c r="X5216" s="113">
        <f t="shared" si="1380"/>
        <v>3.9699074113741517E-3</v>
      </c>
      <c r="Y5216" s="113">
        <f t="shared" si="1381"/>
        <v>9.3171296248328872E-3</v>
      </c>
      <c r="Z5216" s="113">
        <f t="shared" si="1382"/>
        <v>5.6250000001455192E-2</v>
      </c>
      <c r="AB5216" s="2">
        <f t="shared" si="1383"/>
        <v>805</v>
      </c>
      <c r="AC5216" s="2">
        <f t="shared" si="1383"/>
        <v>4860</v>
      </c>
      <c r="AE5216" s="2" t="str">
        <f t="shared" si="1384"/>
        <v/>
      </c>
      <c r="AF5216" s="2" t="str">
        <f t="shared" si="1385"/>
        <v/>
      </c>
      <c r="AG5216" s="2">
        <f t="shared" si="1386"/>
        <v>805</v>
      </c>
      <c r="AH5216" s="2" t="str">
        <f t="shared" si="1387"/>
        <v/>
      </c>
      <c r="AI5216" s="2" t="str">
        <f t="shared" si="1388"/>
        <v/>
      </c>
      <c r="AK5216" s="2" t="str">
        <f t="shared" si="1389"/>
        <v/>
      </c>
      <c r="AL5216" s="2" t="str">
        <f t="shared" si="1390"/>
        <v/>
      </c>
      <c r="AM5216" s="2">
        <f t="shared" si="1391"/>
        <v>4860</v>
      </c>
      <c r="AN5216" s="2" t="str">
        <f t="shared" si="1392"/>
        <v/>
      </c>
      <c r="AO5216" s="2" t="str">
        <f t="shared" si="1393"/>
        <v/>
      </c>
    </row>
    <row r="5217" spans="1:41" x14ac:dyDescent="0.3">
      <c r="A5217" s="111">
        <v>44790.805601851855</v>
      </c>
      <c r="B5217" s="78" t="s">
        <v>5953</v>
      </c>
      <c r="C5217" s="78" t="s">
        <v>853</v>
      </c>
      <c r="D5217" s="78" t="s">
        <v>1452</v>
      </c>
      <c r="E5217" s="78">
        <v>22</v>
      </c>
      <c r="F5217" s="78" t="s">
        <v>809</v>
      </c>
      <c r="G5217" s="78" t="s">
        <v>86</v>
      </c>
      <c r="H5217" s="112" t="s">
        <v>292</v>
      </c>
      <c r="I5217" s="112">
        <v>3</v>
      </c>
      <c r="J5217" s="113">
        <v>44790.804571759261</v>
      </c>
      <c r="K5217" s="113">
        <v>44790.805601851855</v>
      </c>
      <c r="L5217" s="113">
        <v>44790.823784722219</v>
      </c>
      <c r="M5217" s="113">
        <v>44790.843159722222</v>
      </c>
      <c r="P5217" s="78" t="str">
        <f t="shared" si="1377"/>
        <v/>
      </c>
      <c r="S5217" s="78" t="str">
        <f t="shared" si="1378"/>
        <v/>
      </c>
      <c r="V5217" s="78" t="str">
        <f t="shared" si="1379"/>
        <v/>
      </c>
      <c r="W5217" s="113">
        <v>44790.850231481483</v>
      </c>
      <c r="X5217" s="113">
        <f t="shared" si="1380"/>
        <v>1.8182870364398696E-2</v>
      </c>
      <c r="Y5217" s="113" t="str">
        <f t="shared" si="1381"/>
        <v/>
      </c>
      <c r="Z5217" s="113" t="str">
        <f t="shared" si="1382"/>
        <v/>
      </c>
      <c r="AB5217" s="2" t="str">
        <f t="shared" si="1383"/>
        <v/>
      </c>
      <c r="AC5217" s="2" t="str">
        <f t="shared" si="1383"/>
        <v/>
      </c>
      <c r="AE5217" s="2" t="str">
        <f t="shared" si="1384"/>
        <v/>
      </c>
      <c r="AF5217" s="2" t="str">
        <f t="shared" si="1385"/>
        <v/>
      </c>
      <c r="AG5217" s="2" t="str">
        <f t="shared" si="1386"/>
        <v/>
      </c>
      <c r="AH5217" s="2" t="str">
        <f t="shared" si="1387"/>
        <v/>
      </c>
      <c r="AI5217" s="2" t="str">
        <f t="shared" si="1388"/>
        <v/>
      </c>
      <c r="AK5217" s="2" t="str">
        <f t="shared" si="1389"/>
        <v/>
      </c>
      <c r="AL5217" s="2" t="str">
        <f t="shared" si="1390"/>
        <v/>
      </c>
      <c r="AM5217" s="2" t="str">
        <f t="shared" si="1391"/>
        <v/>
      </c>
      <c r="AN5217" s="2" t="str">
        <f t="shared" si="1392"/>
        <v/>
      </c>
      <c r="AO5217" s="2" t="str">
        <f t="shared" si="1393"/>
        <v/>
      </c>
    </row>
    <row r="5218" spans="1:41" x14ac:dyDescent="0.3">
      <c r="A5218" s="111">
        <v>44790.851597222223</v>
      </c>
      <c r="B5218" s="78" t="s">
        <v>5954</v>
      </c>
      <c r="C5218" s="78" t="s">
        <v>846</v>
      </c>
      <c r="D5218" s="78" t="s">
        <v>2795</v>
      </c>
      <c r="E5218" s="78">
        <v>16</v>
      </c>
      <c r="F5218" s="78" t="s">
        <v>808</v>
      </c>
      <c r="G5218" s="78" t="s">
        <v>104</v>
      </c>
      <c r="H5218" s="112" t="s">
        <v>198</v>
      </c>
      <c r="I5218" s="112">
        <v>3</v>
      </c>
      <c r="J5218" s="113">
        <v>44790.851273148146</v>
      </c>
      <c r="K5218" s="113">
        <v>44790.851597222223</v>
      </c>
      <c r="M5218" s="113">
        <v>44790.85261574074</v>
      </c>
      <c r="N5218" s="113">
        <v>44790.852835648147</v>
      </c>
      <c r="O5218" s="78" t="s">
        <v>1187</v>
      </c>
      <c r="P5218" s="78" t="str">
        <f t="shared" si="1377"/>
        <v>CIC</v>
      </c>
      <c r="S5218" s="78" t="str">
        <f t="shared" si="1378"/>
        <v/>
      </c>
      <c r="V5218" s="78" t="str">
        <f t="shared" si="1379"/>
        <v/>
      </c>
      <c r="W5218" s="113">
        <v>44790.870243055557</v>
      </c>
      <c r="X5218" s="113">
        <f t="shared" si="1380"/>
        <v>1.0185185165028088E-3</v>
      </c>
      <c r="Y5218" s="113" t="str">
        <f t="shared" si="1381"/>
        <v/>
      </c>
      <c r="Z5218" s="113" t="str">
        <f t="shared" si="1382"/>
        <v/>
      </c>
      <c r="AB5218" s="2" t="str">
        <f t="shared" si="1383"/>
        <v/>
      </c>
      <c r="AC5218" s="2" t="str">
        <f t="shared" si="1383"/>
        <v/>
      </c>
      <c r="AE5218" s="2" t="str">
        <f t="shared" si="1384"/>
        <v/>
      </c>
      <c r="AF5218" s="2" t="str">
        <f t="shared" si="1385"/>
        <v/>
      </c>
      <c r="AG5218" s="2" t="str">
        <f t="shared" si="1386"/>
        <v/>
      </c>
      <c r="AH5218" s="2" t="str">
        <f t="shared" si="1387"/>
        <v/>
      </c>
      <c r="AI5218" s="2" t="str">
        <f t="shared" si="1388"/>
        <v/>
      </c>
      <c r="AK5218" s="2" t="str">
        <f t="shared" si="1389"/>
        <v/>
      </c>
      <c r="AL5218" s="2" t="str">
        <f t="shared" si="1390"/>
        <v/>
      </c>
      <c r="AM5218" s="2" t="str">
        <f t="shared" si="1391"/>
        <v/>
      </c>
      <c r="AN5218" s="2" t="str">
        <f t="shared" si="1392"/>
        <v/>
      </c>
      <c r="AO5218" s="2" t="str">
        <f t="shared" si="1393"/>
        <v/>
      </c>
    </row>
    <row r="5219" spans="1:41" x14ac:dyDescent="0.3">
      <c r="A5219" s="111">
        <v>44790.864189814813</v>
      </c>
      <c r="B5219" s="78" t="s">
        <v>5955</v>
      </c>
      <c r="C5219" s="78" t="s">
        <v>846</v>
      </c>
      <c r="D5219" s="78" t="s">
        <v>1904</v>
      </c>
      <c r="E5219" s="78">
        <v>21</v>
      </c>
      <c r="F5219" s="78" t="s">
        <v>809</v>
      </c>
      <c r="G5219" s="78" t="s">
        <v>94</v>
      </c>
      <c r="H5219" s="112" t="s">
        <v>222</v>
      </c>
      <c r="I5219" s="112">
        <v>2</v>
      </c>
      <c r="J5219" s="113">
        <v>44790.863749999997</v>
      </c>
      <c r="K5219" s="113">
        <v>44790.864189814813</v>
      </c>
      <c r="M5219" s="113">
        <v>44790.877604166664</v>
      </c>
      <c r="N5219" s="113">
        <v>44790.878009259257</v>
      </c>
      <c r="O5219" s="78" t="s">
        <v>1185</v>
      </c>
      <c r="P5219" s="78" t="str">
        <f t="shared" si="1377"/>
        <v>CIC</v>
      </c>
      <c r="S5219" s="78" t="str">
        <f t="shared" si="1378"/>
        <v/>
      </c>
      <c r="V5219" s="78" t="str">
        <f t="shared" si="1379"/>
        <v/>
      </c>
      <c r="W5219" s="113">
        <v>44790.890775462962</v>
      </c>
      <c r="X5219" s="113">
        <f t="shared" si="1380"/>
        <v>1.3414351851679385E-2</v>
      </c>
      <c r="Y5219" s="113" t="str">
        <f t="shared" si="1381"/>
        <v/>
      </c>
      <c r="Z5219" s="113" t="str">
        <f t="shared" si="1382"/>
        <v/>
      </c>
      <c r="AB5219" s="2" t="str">
        <f t="shared" si="1383"/>
        <v/>
      </c>
      <c r="AC5219" s="2" t="str">
        <f t="shared" si="1383"/>
        <v/>
      </c>
      <c r="AE5219" s="2" t="str">
        <f t="shared" si="1384"/>
        <v/>
      </c>
      <c r="AF5219" s="2" t="str">
        <f t="shared" si="1385"/>
        <v/>
      </c>
      <c r="AG5219" s="2" t="str">
        <f t="shared" si="1386"/>
        <v/>
      </c>
      <c r="AH5219" s="2" t="str">
        <f t="shared" si="1387"/>
        <v/>
      </c>
      <c r="AI5219" s="2" t="str">
        <f t="shared" si="1388"/>
        <v/>
      </c>
      <c r="AK5219" s="2" t="str">
        <f t="shared" si="1389"/>
        <v/>
      </c>
      <c r="AL5219" s="2" t="str">
        <f t="shared" si="1390"/>
        <v/>
      </c>
      <c r="AM5219" s="2" t="str">
        <f t="shared" si="1391"/>
        <v/>
      </c>
      <c r="AN5219" s="2" t="str">
        <f t="shared" si="1392"/>
        <v/>
      </c>
      <c r="AO5219" s="2" t="str">
        <f t="shared" si="1393"/>
        <v/>
      </c>
    </row>
    <row r="5220" spans="1:41" x14ac:dyDescent="0.3">
      <c r="A5220" s="111">
        <v>44790.930034722223</v>
      </c>
      <c r="B5220" s="78" t="s">
        <v>5956</v>
      </c>
      <c r="C5220" s="78" t="s">
        <v>846</v>
      </c>
      <c r="D5220" s="78" t="s">
        <v>2103</v>
      </c>
      <c r="F5220" s="78" t="s">
        <v>809</v>
      </c>
      <c r="G5220" s="78" t="s">
        <v>88</v>
      </c>
      <c r="H5220" s="112" t="s">
        <v>230</v>
      </c>
      <c r="I5220" s="112">
        <v>3</v>
      </c>
      <c r="J5220" s="113">
        <v>44790.929224537038</v>
      </c>
      <c r="K5220" s="113">
        <v>44790.930034722223</v>
      </c>
      <c r="M5220" s="113">
        <v>44790.931608796294</v>
      </c>
      <c r="N5220" s="113">
        <v>44790.931631944448</v>
      </c>
      <c r="O5220" s="78" t="s">
        <v>1187</v>
      </c>
      <c r="P5220" s="78" t="str">
        <f t="shared" si="1377"/>
        <v>CIC</v>
      </c>
      <c r="Q5220" s="113">
        <v>44790.945115740738</v>
      </c>
      <c r="R5220" s="78" t="s">
        <v>1220</v>
      </c>
      <c r="S5220" s="78" t="str">
        <f t="shared" si="1378"/>
        <v>PLOEG</v>
      </c>
      <c r="T5220" s="113">
        <v>44790.951793981483</v>
      </c>
      <c r="U5220" s="78" t="s">
        <v>1220</v>
      </c>
      <c r="V5220" s="78" t="str">
        <f t="shared" si="1379"/>
        <v>PLOEG</v>
      </c>
      <c r="W5220" s="113">
        <v>44790.997395833336</v>
      </c>
      <c r="X5220" s="113">
        <f t="shared" si="1380"/>
        <v>1.5740740709588863E-3</v>
      </c>
      <c r="Y5220" s="113">
        <f t="shared" si="1381"/>
        <v>2.0185185188893229E-2</v>
      </c>
      <c r="Z5220" s="113">
        <f t="shared" si="1382"/>
        <v>4.56018518525525E-2</v>
      </c>
      <c r="AB5220" s="2">
        <f t="shared" si="1383"/>
        <v>1744</v>
      </c>
      <c r="AC5220" s="2">
        <f t="shared" si="1383"/>
        <v>3940</v>
      </c>
      <c r="AE5220" s="2" t="str">
        <f t="shared" si="1384"/>
        <v/>
      </c>
      <c r="AF5220" s="2" t="str">
        <f t="shared" si="1385"/>
        <v/>
      </c>
      <c r="AG5220" s="2" t="str">
        <f t="shared" si="1386"/>
        <v/>
      </c>
      <c r="AH5220" s="2">
        <f t="shared" si="1387"/>
        <v>1744</v>
      </c>
      <c r="AI5220" s="2" t="str">
        <f t="shared" si="1388"/>
        <v/>
      </c>
      <c r="AK5220" s="2" t="str">
        <f t="shared" si="1389"/>
        <v/>
      </c>
      <c r="AL5220" s="2" t="str">
        <f t="shared" si="1390"/>
        <v/>
      </c>
      <c r="AM5220" s="2" t="str">
        <f t="shared" si="1391"/>
        <v/>
      </c>
      <c r="AN5220" s="2">
        <f t="shared" si="1392"/>
        <v>3940</v>
      </c>
      <c r="AO5220" s="2" t="str">
        <f t="shared" si="1393"/>
        <v/>
      </c>
    </row>
    <row r="5221" spans="1:41" x14ac:dyDescent="0.3">
      <c r="A5221" s="111">
        <v>44790.957106481481</v>
      </c>
      <c r="B5221" s="78" t="s">
        <v>5957</v>
      </c>
      <c r="C5221" s="78" t="s">
        <v>835</v>
      </c>
      <c r="D5221" s="78" t="s">
        <v>5958</v>
      </c>
      <c r="F5221" s="78" t="s">
        <v>808</v>
      </c>
      <c r="G5221" s="78" t="s">
        <v>90</v>
      </c>
      <c r="H5221" s="112" t="s">
        <v>224</v>
      </c>
      <c r="I5221" s="112">
        <v>2</v>
      </c>
      <c r="J5221" s="113">
        <v>44790.95621527778</v>
      </c>
      <c r="K5221" s="113">
        <v>44790.957106481481</v>
      </c>
      <c r="M5221" s="113">
        <v>44790.958368055559</v>
      </c>
      <c r="N5221" s="113">
        <v>44790.958402777775</v>
      </c>
      <c r="O5221" s="78" t="s">
        <v>1187</v>
      </c>
      <c r="P5221" s="78" t="str">
        <f t="shared" si="1377"/>
        <v>CIC</v>
      </c>
      <c r="S5221" s="78" t="str">
        <f t="shared" si="1378"/>
        <v/>
      </c>
      <c r="T5221" s="113">
        <v>44790.964189814818</v>
      </c>
      <c r="U5221" s="78" t="s">
        <v>1187</v>
      </c>
      <c r="V5221" s="78" t="str">
        <f t="shared" si="1379"/>
        <v>CIC</v>
      </c>
      <c r="W5221" s="113">
        <v>44790.972604166665</v>
      </c>
      <c r="X5221" s="113">
        <f t="shared" si="1380"/>
        <v>1.2615740779438056E-3</v>
      </c>
      <c r="Y5221" s="113">
        <f t="shared" si="1381"/>
        <v>5.8217592595610768E-3</v>
      </c>
      <c r="Z5221" s="113">
        <f t="shared" si="1382"/>
        <v>8.4143518470227718E-3</v>
      </c>
      <c r="AB5221" s="2">
        <f t="shared" si="1383"/>
        <v>503</v>
      </c>
      <c r="AC5221" s="2">
        <f t="shared" si="1383"/>
        <v>727</v>
      </c>
      <c r="AE5221" s="2" t="str">
        <f t="shared" si="1384"/>
        <v/>
      </c>
      <c r="AF5221" s="2" t="str">
        <f t="shared" si="1385"/>
        <v/>
      </c>
      <c r="AG5221" s="2">
        <f t="shared" si="1386"/>
        <v>503</v>
      </c>
      <c r="AH5221" s="2" t="str">
        <f t="shared" si="1387"/>
        <v/>
      </c>
      <c r="AI5221" s="2" t="str">
        <f t="shared" si="1388"/>
        <v/>
      </c>
      <c r="AK5221" s="2" t="str">
        <f t="shared" si="1389"/>
        <v/>
      </c>
      <c r="AL5221" s="2" t="str">
        <f t="shared" si="1390"/>
        <v/>
      </c>
      <c r="AM5221" s="2">
        <f t="shared" si="1391"/>
        <v>727</v>
      </c>
      <c r="AN5221" s="2" t="str">
        <f t="shared" si="1392"/>
        <v/>
      </c>
      <c r="AO5221" s="2" t="str">
        <f t="shared" si="1393"/>
        <v/>
      </c>
    </row>
    <row r="5222" spans="1:41" x14ac:dyDescent="0.3">
      <c r="A5222" s="111">
        <v>44791.104398148149</v>
      </c>
      <c r="B5222" s="78" t="s">
        <v>5959</v>
      </c>
      <c r="C5222" s="78" t="s">
        <v>835</v>
      </c>
      <c r="D5222" s="78" t="s">
        <v>1783</v>
      </c>
      <c r="E5222" s="78">
        <v>6</v>
      </c>
      <c r="F5222" s="78" t="s">
        <v>808</v>
      </c>
      <c r="G5222" s="78" t="s">
        <v>90</v>
      </c>
      <c r="H5222" s="112" t="s">
        <v>224</v>
      </c>
      <c r="I5222" s="112">
        <v>2</v>
      </c>
      <c r="J5222" s="113">
        <v>44791.10396990741</v>
      </c>
      <c r="K5222" s="113">
        <v>44791.104398148149</v>
      </c>
      <c r="M5222" s="113">
        <v>44791.10491898148</v>
      </c>
      <c r="N5222" s="113">
        <v>44791.105150462965</v>
      </c>
      <c r="O5222" s="78" t="s">
        <v>1187</v>
      </c>
      <c r="P5222" s="78" t="str">
        <f t="shared" si="1377"/>
        <v>CIC</v>
      </c>
      <c r="Q5222" s="113">
        <v>44791.106828703705</v>
      </c>
      <c r="R5222" s="78" t="s">
        <v>1200</v>
      </c>
      <c r="S5222" s="78" t="str">
        <f t="shared" si="1378"/>
        <v>PLOEG</v>
      </c>
      <c r="T5222" s="113">
        <v>44791.110150462962</v>
      </c>
      <c r="U5222" s="78" t="s">
        <v>1187</v>
      </c>
      <c r="V5222" s="78" t="str">
        <f t="shared" si="1379"/>
        <v>CIC</v>
      </c>
      <c r="W5222" s="113">
        <v>44791.228182870371</v>
      </c>
      <c r="X5222" s="113">
        <f t="shared" si="1380"/>
        <v>5.2083333139307797E-4</v>
      </c>
      <c r="Y5222" s="113">
        <f t="shared" si="1381"/>
        <v>5.2314814820419997E-3</v>
      </c>
      <c r="Z5222" s="113">
        <f t="shared" si="1382"/>
        <v>0.11803240740846377</v>
      </c>
      <c r="AB5222" s="2">
        <f t="shared" si="1383"/>
        <v>452</v>
      </c>
      <c r="AC5222" s="2">
        <f t="shared" si="1383"/>
        <v>10198</v>
      </c>
      <c r="AE5222" s="2" t="str">
        <f t="shared" si="1384"/>
        <v/>
      </c>
      <c r="AF5222" s="2" t="str">
        <f t="shared" si="1385"/>
        <v/>
      </c>
      <c r="AG5222" s="2">
        <f t="shared" si="1386"/>
        <v>452</v>
      </c>
      <c r="AH5222" s="2" t="str">
        <f t="shared" si="1387"/>
        <v/>
      </c>
      <c r="AI5222" s="2" t="str">
        <f t="shared" si="1388"/>
        <v/>
      </c>
      <c r="AK5222" s="2" t="str">
        <f t="shared" si="1389"/>
        <v/>
      </c>
      <c r="AL5222" s="2" t="str">
        <f t="shared" si="1390"/>
        <v/>
      </c>
      <c r="AM5222" s="2">
        <f t="shared" si="1391"/>
        <v>10198</v>
      </c>
      <c r="AN5222" s="2" t="str">
        <f t="shared" si="1392"/>
        <v/>
      </c>
      <c r="AO5222" s="2" t="str">
        <f t="shared" si="1393"/>
        <v/>
      </c>
    </row>
    <row r="5223" spans="1:41" x14ac:dyDescent="0.3">
      <c r="A5223" s="111">
        <v>44791.104398148149</v>
      </c>
      <c r="B5223" s="78" t="s">
        <v>5959</v>
      </c>
      <c r="C5223" s="78" t="s">
        <v>846</v>
      </c>
      <c r="D5223" s="78" t="s">
        <v>1783</v>
      </c>
      <c r="E5223" s="78">
        <v>6</v>
      </c>
      <c r="F5223" s="78" t="s">
        <v>808</v>
      </c>
      <c r="G5223" s="78" t="s">
        <v>90</v>
      </c>
      <c r="H5223" s="112" t="s">
        <v>224</v>
      </c>
      <c r="I5223" s="112">
        <v>2</v>
      </c>
      <c r="J5223" s="113">
        <v>44791.10396990741</v>
      </c>
      <c r="K5223" s="113">
        <v>44791.104398148149</v>
      </c>
      <c r="M5223" s="113">
        <v>44791.107743055552</v>
      </c>
      <c r="N5223" s="113">
        <v>44791.107835648145</v>
      </c>
      <c r="O5223" s="78" t="s">
        <v>1187</v>
      </c>
      <c r="P5223" s="78" t="str">
        <f t="shared" si="1377"/>
        <v>CIC</v>
      </c>
      <c r="S5223" s="78" t="str">
        <f t="shared" si="1378"/>
        <v/>
      </c>
      <c r="T5223" s="113">
        <v>44791.110127314816</v>
      </c>
      <c r="U5223" s="78" t="s">
        <v>1187</v>
      </c>
      <c r="V5223" s="78" t="str">
        <f t="shared" si="1379"/>
        <v>CIC</v>
      </c>
      <c r="W5223" s="113">
        <v>44791.157638888886</v>
      </c>
      <c r="X5223" s="113">
        <f t="shared" si="1380"/>
        <v>3.3449074035161175E-3</v>
      </c>
      <c r="Y5223" s="113">
        <f t="shared" si="1381"/>
        <v>2.384259263635613E-3</v>
      </c>
      <c r="Z5223" s="113">
        <f t="shared" si="1382"/>
        <v>4.7511574070085771E-2</v>
      </c>
      <c r="AB5223" s="2">
        <f t="shared" si="1383"/>
        <v>206</v>
      </c>
      <c r="AC5223" s="2">
        <f t="shared" si="1383"/>
        <v>4105</v>
      </c>
      <c r="AE5223" s="2" t="str">
        <f t="shared" si="1384"/>
        <v/>
      </c>
      <c r="AF5223" s="2" t="str">
        <f t="shared" si="1385"/>
        <v/>
      </c>
      <c r="AG5223" s="2">
        <f t="shared" si="1386"/>
        <v>206</v>
      </c>
      <c r="AH5223" s="2" t="str">
        <f t="shared" si="1387"/>
        <v/>
      </c>
      <c r="AI5223" s="2" t="str">
        <f t="shared" si="1388"/>
        <v/>
      </c>
      <c r="AK5223" s="2" t="str">
        <f t="shared" si="1389"/>
        <v/>
      </c>
      <c r="AL5223" s="2" t="str">
        <f t="shared" si="1390"/>
        <v/>
      </c>
      <c r="AM5223" s="2">
        <f t="shared" si="1391"/>
        <v>4105</v>
      </c>
      <c r="AN5223" s="2" t="str">
        <f t="shared" si="1392"/>
        <v/>
      </c>
      <c r="AO5223" s="2" t="str">
        <f t="shared" si="1393"/>
        <v/>
      </c>
    </row>
    <row r="5224" spans="1:41" x14ac:dyDescent="0.3">
      <c r="A5224" s="111">
        <v>44791.104398148149</v>
      </c>
      <c r="B5224" s="78" t="s">
        <v>5959</v>
      </c>
      <c r="C5224" s="78" t="s">
        <v>853</v>
      </c>
      <c r="D5224" s="78" t="s">
        <v>1783</v>
      </c>
      <c r="E5224" s="78">
        <v>6</v>
      </c>
      <c r="F5224" s="78" t="s">
        <v>808</v>
      </c>
      <c r="G5224" s="78" t="s">
        <v>90</v>
      </c>
      <c r="H5224" s="112" t="s">
        <v>224</v>
      </c>
      <c r="I5224" s="112">
        <v>2</v>
      </c>
      <c r="J5224" s="113">
        <v>44791.10396990741</v>
      </c>
      <c r="K5224" s="113">
        <v>44791.104398148149</v>
      </c>
      <c r="M5224" s="113">
        <v>44791.109513888892</v>
      </c>
      <c r="N5224" s="113">
        <v>44791.109537037039</v>
      </c>
      <c r="O5224" s="78" t="s">
        <v>1187</v>
      </c>
      <c r="P5224" s="78" t="str">
        <f t="shared" si="1377"/>
        <v>CIC</v>
      </c>
      <c r="Q5224" s="113">
        <v>44791.110625000001</v>
      </c>
      <c r="R5224" s="78" t="s">
        <v>1273</v>
      </c>
      <c r="S5224" s="78" t="str">
        <f t="shared" si="1378"/>
        <v>PLOEG</v>
      </c>
      <c r="T5224" s="113">
        <v>44791.112407407411</v>
      </c>
      <c r="U5224" s="78" t="s">
        <v>1187</v>
      </c>
      <c r="V5224" s="78" t="str">
        <f t="shared" si="1379"/>
        <v>CIC</v>
      </c>
      <c r="W5224" s="113">
        <v>44791.228125000001</v>
      </c>
      <c r="X5224" s="113">
        <f t="shared" si="1380"/>
        <v>5.1157407433493063E-3</v>
      </c>
      <c r="Y5224" s="113">
        <f t="shared" si="1381"/>
        <v>2.8935185182490386E-3</v>
      </c>
      <c r="Z5224" s="113">
        <f t="shared" si="1382"/>
        <v>0.11571759259095415</v>
      </c>
      <c r="AB5224" s="2">
        <f t="shared" si="1383"/>
        <v>250</v>
      </c>
      <c r="AC5224" s="2">
        <f t="shared" si="1383"/>
        <v>9998</v>
      </c>
      <c r="AE5224" s="2" t="str">
        <f t="shared" si="1384"/>
        <v/>
      </c>
      <c r="AF5224" s="2" t="str">
        <f t="shared" si="1385"/>
        <v/>
      </c>
      <c r="AG5224" s="2">
        <f t="shared" si="1386"/>
        <v>250</v>
      </c>
      <c r="AH5224" s="2" t="str">
        <f t="shared" si="1387"/>
        <v/>
      </c>
      <c r="AI5224" s="2" t="str">
        <f t="shared" si="1388"/>
        <v/>
      </c>
      <c r="AK5224" s="2" t="str">
        <f t="shared" si="1389"/>
        <v/>
      </c>
      <c r="AL5224" s="2" t="str">
        <f t="shared" si="1390"/>
        <v/>
      </c>
      <c r="AM5224" s="2">
        <f t="shared" si="1391"/>
        <v>9998</v>
      </c>
      <c r="AN5224" s="2" t="str">
        <f t="shared" si="1392"/>
        <v/>
      </c>
      <c r="AO5224" s="2" t="str">
        <f t="shared" si="1393"/>
        <v/>
      </c>
    </row>
    <row r="5225" spans="1:41" x14ac:dyDescent="0.3">
      <c r="A5225" s="111">
        <v>44791.210810185185</v>
      </c>
      <c r="B5225" s="78" t="s">
        <v>5960</v>
      </c>
      <c r="C5225" s="78" t="s">
        <v>846</v>
      </c>
      <c r="D5225" s="78" t="s">
        <v>1341</v>
      </c>
      <c r="E5225" s="78">
        <v>53</v>
      </c>
      <c r="F5225" s="78" t="s">
        <v>807</v>
      </c>
      <c r="G5225" s="78" t="s">
        <v>94</v>
      </c>
      <c r="H5225" s="112" t="s">
        <v>222</v>
      </c>
      <c r="I5225" s="112">
        <v>2</v>
      </c>
      <c r="J5225" s="113">
        <v>44791.21025462963</v>
      </c>
      <c r="K5225" s="113">
        <v>44791.210810185185</v>
      </c>
      <c r="M5225" s="113">
        <v>44791.21303240741</v>
      </c>
      <c r="P5225" s="78" t="str">
        <f t="shared" si="1377"/>
        <v/>
      </c>
      <c r="Q5225" s="113">
        <v>44791.213738425926</v>
      </c>
      <c r="R5225" s="78" t="s">
        <v>1220</v>
      </c>
      <c r="S5225" s="78" t="str">
        <f t="shared" si="1378"/>
        <v>PLOEG</v>
      </c>
      <c r="V5225" s="78" t="str">
        <f t="shared" si="1379"/>
        <v/>
      </c>
      <c r="W5225" s="113">
        <v>44791.221331018518</v>
      </c>
      <c r="X5225" s="113">
        <f t="shared" si="1380"/>
        <v>2.2222222251002677E-3</v>
      </c>
      <c r="Y5225" s="113" t="str">
        <f t="shared" si="1381"/>
        <v/>
      </c>
      <c r="Z5225" s="113" t="str">
        <f t="shared" si="1382"/>
        <v/>
      </c>
      <c r="AB5225" s="2" t="str">
        <f t="shared" si="1383"/>
        <v/>
      </c>
      <c r="AC5225" s="2" t="str">
        <f t="shared" si="1383"/>
        <v/>
      </c>
      <c r="AE5225" s="2" t="str">
        <f t="shared" si="1384"/>
        <v/>
      </c>
      <c r="AF5225" s="2" t="str">
        <f t="shared" si="1385"/>
        <v/>
      </c>
      <c r="AG5225" s="2" t="str">
        <f t="shared" si="1386"/>
        <v/>
      </c>
      <c r="AH5225" s="2" t="str">
        <f t="shared" si="1387"/>
        <v/>
      </c>
      <c r="AI5225" s="2" t="str">
        <f t="shared" si="1388"/>
        <v/>
      </c>
      <c r="AK5225" s="2" t="str">
        <f t="shared" si="1389"/>
        <v/>
      </c>
      <c r="AL5225" s="2" t="str">
        <f t="shared" si="1390"/>
        <v/>
      </c>
      <c r="AM5225" s="2" t="str">
        <f t="shared" si="1391"/>
        <v/>
      </c>
      <c r="AN5225" s="2" t="str">
        <f t="shared" si="1392"/>
        <v/>
      </c>
      <c r="AO5225" s="2" t="str">
        <f t="shared" si="1393"/>
        <v/>
      </c>
    </row>
    <row r="5226" spans="1:41" x14ac:dyDescent="0.3">
      <c r="A5226" s="111">
        <v>44791.251377314817</v>
      </c>
      <c r="B5226" s="78" t="s">
        <v>5961</v>
      </c>
      <c r="C5226" s="78" t="s">
        <v>846</v>
      </c>
      <c r="D5226" s="78" t="s">
        <v>1226</v>
      </c>
      <c r="E5226" s="78">
        <v>9</v>
      </c>
      <c r="F5226" s="78" t="s">
        <v>807</v>
      </c>
      <c r="G5226" s="78" t="s">
        <v>106</v>
      </c>
      <c r="H5226" s="112" t="s">
        <v>306</v>
      </c>
      <c r="I5226" s="112">
        <v>2</v>
      </c>
      <c r="J5226" s="113">
        <v>44791.25105324074</v>
      </c>
      <c r="K5226" s="113">
        <v>44791.251377314817</v>
      </c>
      <c r="M5226" s="113">
        <v>44791.251400462963</v>
      </c>
      <c r="P5226" s="78" t="str">
        <f t="shared" si="1377"/>
        <v/>
      </c>
      <c r="Q5226" s="113">
        <v>44791.251423611109</v>
      </c>
      <c r="R5226" s="78" t="s">
        <v>1185</v>
      </c>
      <c r="S5226" s="78" t="str">
        <f t="shared" si="1378"/>
        <v>CIC</v>
      </c>
      <c r="V5226" s="78" t="str">
        <f t="shared" si="1379"/>
        <v/>
      </c>
      <c r="W5226" s="113">
        <v>44791.285208333335</v>
      </c>
      <c r="X5226" s="113" t="str">
        <f t="shared" si="1380"/>
        <v/>
      </c>
      <c r="Y5226" s="113" t="str">
        <f t="shared" si="1381"/>
        <v/>
      </c>
      <c r="Z5226" s="113" t="str">
        <f t="shared" si="1382"/>
        <v/>
      </c>
      <c r="AB5226" s="2" t="str">
        <f t="shared" si="1383"/>
        <v/>
      </c>
      <c r="AC5226" s="2" t="str">
        <f t="shared" si="1383"/>
        <v/>
      </c>
      <c r="AE5226" s="2" t="str">
        <f t="shared" si="1384"/>
        <v/>
      </c>
      <c r="AF5226" s="2" t="str">
        <f t="shared" si="1385"/>
        <v/>
      </c>
      <c r="AG5226" s="2" t="str">
        <f t="shared" si="1386"/>
        <v/>
      </c>
      <c r="AH5226" s="2" t="str">
        <f t="shared" si="1387"/>
        <v/>
      </c>
      <c r="AI5226" s="2" t="str">
        <f t="shared" si="1388"/>
        <v/>
      </c>
      <c r="AK5226" s="2" t="str">
        <f t="shared" si="1389"/>
        <v/>
      </c>
      <c r="AL5226" s="2" t="str">
        <f t="shared" si="1390"/>
        <v/>
      </c>
      <c r="AM5226" s="2" t="str">
        <f t="shared" si="1391"/>
        <v/>
      </c>
      <c r="AN5226" s="2" t="str">
        <f t="shared" si="1392"/>
        <v/>
      </c>
      <c r="AO5226" s="2" t="str">
        <f t="shared" si="1393"/>
        <v/>
      </c>
    </row>
    <row r="5227" spans="1:41" x14ac:dyDescent="0.3">
      <c r="A5227" s="111">
        <v>44791.258645833332</v>
      </c>
      <c r="B5227" s="78" t="s">
        <v>5962</v>
      </c>
      <c r="C5227" s="78" t="s">
        <v>886</v>
      </c>
      <c r="D5227" s="78" t="s">
        <v>2477</v>
      </c>
      <c r="E5227" s="78">
        <v>9</v>
      </c>
      <c r="F5227" s="78" t="s">
        <v>808</v>
      </c>
      <c r="G5227" s="78" t="s">
        <v>100</v>
      </c>
      <c r="H5227" s="112" t="s">
        <v>404</v>
      </c>
      <c r="I5227" s="112">
        <v>3</v>
      </c>
      <c r="J5227" s="113">
        <v>44791.258206018516</v>
      </c>
      <c r="K5227" s="113">
        <v>44791.258645833332</v>
      </c>
      <c r="M5227" s="113">
        <v>44791.260497685187</v>
      </c>
      <c r="N5227" s="113">
        <v>44791.264548611114</v>
      </c>
      <c r="O5227" s="78" t="s">
        <v>1185</v>
      </c>
      <c r="P5227" s="78" t="str">
        <f t="shared" si="1377"/>
        <v>CIC</v>
      </c>
      <c r="S5227" s="78" t="str">
        <f t="shared" si="1378"/>
        <v/>
      </c>
      <c r="V5227" s="78" t="str">
        <f t="shared" si="1379"/>
        <v/>
      </c>
      <c r="W5227" s="113">
        <v>44791.30574074074</v>
      </c>
      <c r="X5227" s="113">
        <f t="shared" si="1380"/>
        <v>1.8518518554628827E-3</v>
      </c>
      <c r="Y5227" s="113" t="str">
        <f t="shared" si="1381"/>
        <v/>
      </c>
      <c r="Z5227" s="113" t="str">
        <f t="shared" si="1382"/>
        <v/>
      </c>
      <c r="AB5227" s="2" t="str">
        <f t="shared" si="1383"/>
        <v/>
      </c>
      <c r="AC5227" s="2" t="str">
        <f t="shared" si="1383"/>
        <v/>
      </c>
      <c r="AE5227" s="2" t="str">
        <f t="shared" si="1384"/>
        <v/>
      </c>
      <c r="AF5227" s="2" t="str">
        <f t="shared" si="1385"/>
        <v/>
      </c>
      <c r="AG5227" s="2" t="str">
        <f t="shared" si="1386"/>
        <v/>
      </c>
      <c r="AH5227" s="2" t="str">
        <f t="shared" si="1387"/>
        <v/>
      </c>
      <c r="AI5227" s="2" t="str">
        <f t="shared" si="1388"/>
        <v/>
      </c>
      <c r="AK5227" s="2" t="str">
        <f t="shared" si="1389"/>
        <v/>
      </c>
      <c r="AL5227" s="2" t="str">
        <f t="shared" si="1390"/>
        <v/>
      </c>
      <c r="AM5227" s="2" t="str">
        <f t="shared" si="1391"/>
        <v/>
      </c>
      <c r="AN5227" s="2" t="str">
        <f t="shared" si="1392"/>
        <v/>
      </c>
      <c r="AO5227" s="2" t="str">
        <f t="shared" si="1393"/>
        <v/>
      </c>
    </row>
    <row r="5228" spans="1:41" x14ac:dyDescent="0.3">
      <c r="A5228" s="111">
        <v>44791.2893287037</v>
      </c>
      <c r="B5228" s="78" t="s">
        <v>5963</v>
      </c>
      <c r="C5228" s="78" t="s">
        <v>886</v>
      </c>
      <c r="F5228" s="78" t="s">
        <v>808</v>
      </c>
      <c r="G5228" s="78" t="s">
        <v>114</v>
      </c>
      <c r="H5228" s="112" t="s">
        <v>214</v>
      </c>
      <c r="I5228" s="112">
        <v>2</v>
      </c>
      <c r="J5228" s="113">
        <v>44791.288831018515</v>
      </c>
      <c r="K5228" s="113">
        <v>44791.2893287037</v>
      </c>
      <c r="M5228" s="113">
        <v>44791.305844907409</v>
      </c>
      <c r="P5228" s="78" t="str">
        <f t="shared" si="1377"/>
        <v/>
      </c>
      <c r="Q5228" s="113">
        <v>44791.305949074071</v>
      </c>
      <c r="R5228" s="78" t="s">
        <v>1187</v>
      </c>
      <c r="S5228" s="78" t="str">
        <f t="shared" si="1378"/>
        <v>CIC</v>
      </c>
      <c r="V5228" s="78" t="str">
        <f t="shared" si="1379"/>
        <v/>
      </c>
      <c r="W5228" s="113">
        <v>44791.313460648147</v>
      </c>
      <c r="X5228" s="113">
        <f t="shared" si="1380"/>
        <v>1.6516203708306421E-2</v>
      </c>
      <c r="Y5228" s="113" t="str">
        <f t="shared" si="1381"/>
        <v/>
      </c>
      <c r="Z5228" s="113" t="str">
        <f t="shared" si="1382"/>
        <v/>
      </c>
      <c r="AB5228" s="2" t="str">
        <f t="shared" si="1383"/>
        <v/>
      </c>
      <c r="AC5228" s="2" t="str">
        <f t="shared" si="1383"/>
        <v/>
      </c>
      <c r="AE5228" s="2" t="str">
        <f t="shared" si="1384"/>
        <v/>
      </c>
      <c r="AF5228" s="2" t="str">
        <f t="shared" si="1385"/>
        <v/>
      </c>
      <c r="AG5228" s="2" t="str">
        <f t="shared" si="1386"/>
        <v/>
      </c>
      <c r="AH5228" s="2" t="str">
        <f t="shared" si="1387"/>
        <v/>
      </c>
      <c r="AI5228" s="2" t="str">
        <f t="shared" si="1388"/>
        <v/>
      </c>
      <c r="AK5228" s="2" t="str">
        <f t="shared" si="1389"/>
        <v/>
      </c>
      <c r="AL5228" s="2" t="str">
        <f t="shared" si="1390"/>
        <v/>
      </c>
      <c r="AM5228" s="2" t="str">
        <f t="shared" si="1391"/>
        <v/>
      </c>
      <c r="AN5228" s="2" t="str">
        <f t="shared" si="1392"/>
        <v/>
      </c>
      <c r="AO5228" s="2" t="str">
        <f t="shared" si="1393"/>
        <v/>
      </c>
    </row>
    <row r="5229" spans="1:41" x14ac:dyDescent="0.3">
      <c r="A5229" s="111">
        <v>44791.355578703704</v>
      </c>
      <c r="B5229" s="78" t="s">
        <v>5964</v>
      </c>
      <c r="C5229" s="78" t="s">
        <v>886</v>
      </c>
      <c r="D5229" s="78" t="s">
        <v>2111</v>
      </c>
      <c r="E5229" s="78">
        <v>56</v>
      </c>
      <c r="F5229" s="78" t="s">
        <v>808</v>
      </c>
      <c r="G5229" s="78" t="s">
        <v>116</v>
      </c>
      <c r="H5229" s="112" t="s">
        <v>228</v>
      </c>
      <c r="I5229" s="112">
        <v>2</v>
      </c>
      <c r="J5229" s="113">
        <v>44791.355578703704</v>
      </c>
      <c r="K5229" s="113">
        <v>44791.355578703704</v>
      </c>
      <c r="M5229" s="113">
        <v>44791.356388888889</v>
      </c>
      <c r="P5229" s="78" t="str">
        <f t="shared" si="1377"/>
        <v/>
      </c>
      <c r="Q5229" s="113">
        <v>44791.356608796297</v>
      </c>
      <c r="R5229" s="78" t="s">
        <v>1185</v>
      </c>
      <c r="S5229" s="78" t="str">
        <f t="shared" si="1378"/>
        <v>CIC</v>
      </c>
      <c r="T5229" s="113">
        <v>44791.359479166669</v>
      </c>
      <c r="U5229" s="78" t="s">
        <v>1185</v>
      </c>
      <c r="V5229" s="78" t="str">
        <f t="shared" si="1379"/>
        <v>CIC</v>
      </c>
      <c r="W5229" s="113">
        <v>44791.375937500001</v>
      </c>
      <c r="X5229" s="113">
        <f t="shared" si="1380"/>
        <v>8.1018518540076911E-4</v>
      </c>
      <c r="Y5229" s="113">
        <f t="shared" si="1381"/>
        <v>3.0902777798473835E-3</v>
      </c>
      <c r="Z5229" s="113">
        <f t="shared" si="1382"/>
        <v>1.6458333331684116E-2</v>
      </c>
      <c r="AB5229" s="2">
        <f t="shared" si="1383"/>
        <v>267</v>
      </c>
      <c r="AC5229" s="2">
        <f t="shared" si="1383"/>
        <v>1422</v>
      </c>
      <c r="AE5229" s="2" t="str">
        <f t="shared" si="1384"/>
        <v/>
      </c>
      <c r="AF5229" s="2" t="str">
        <f t="shared" si="1385"/>
        <v/>
      </c>
      <c r="AG5229" s="2">
        <f t="shared" si="1386"/>
        <v>267</v>
      </c>
      <c r="AH5229" s="2" t="str">
        <f t="shared" si="1387"/>
        <v/>
      </c>
      <c r="AI5229" s="2" t="str">
        <f t="shared" si="1388"/>
        <v/>
      </c>
      <c r="AK5229" s="2" t="str">
        <f t="shared" si="1389"/>
        <v/>
      </c>
      <c r="AL5229" s="2" t="str">
        <f t="shared" si="1390"/>
        <v/>
      </c>
      <c r="AM5229" s="2">
        <f t="shared" si="1391"/>
        <v>1422</v>
      </c>
      <c r="AN5229" s="2" t="str">
        <f t="shared" si="1392"/>
        <v/>
      </c>
      <c r="AO5229" s="2" t="str">
        <f t="shared" si="1393"/>
        <v/>
      </c>
    </row>
    <row r="5230" spans="1:41" x14ac:dyDescent="0.3">
      <c r="A5230" s="111">
        <v>44791.425613425927</v>
      </c>
      <c r="B5230" s="78" t="s">
        <v>5965</v>
      </c>
      <c r="C5230" s="78" t="s">
        <v>922</v>
      </c>
      <c r="D5230" s="78" t="s">
        <v>1554</v>
      </c>
      <c r="F5230" s="78" t="s">
        <v>807</v>
      </c>
      <c r="G5230" s="78" t="s">
        <v>150</v>
      </c>
      <c r="H5230" s="112" t="s">
        <v>491</v>
      </c>
      <c r="I5230" s="112">
        <v>2</v>
      </c>
      <c r="J5230" s="113">
        <v>44791.425613425927</v>
      </c>
      <c r="K5230" s="113">
        <v>44791.425613425927</v>
      </c>
      <c r="M5230" s="113">
        <v>44791.426041666666</v>
      </c>
      <c r="N5230" s="113">
        <v>44791.426111111112</v>
      </c>
      <c r="O5230" s="78" t="s">
        <v>1185</v>
      </c>
      <c r="P5230" s="78" t="str">
        <f t="shared" si="1377"/>
        <v>CIC</v>
      </c>
      <c r="S5230" s="78" t="str">
        <f t="shared" si="1378"/>
        <v/>
      </c>
      <c r="T5230" s="113">
        <v>44791.485983796294</v>
      </c>
      <c r="U5230" s="78" t="s">
        <v>1185</v>
      </c>
      <c r="V5230" s="78" t="str">
        <f t="shared" si="1379"/>
        <v>CIC</v>
      </c>
      <c r="W5230" s="113">
        <v>44791.511967592596</v>
      </c>
      <c r="X5230" s="113">
        <f t="shared" si="1380"/>
        <v>4.2824073898373172E-4</v>
      </c>
      <c r="Y5230" s="113">
        <f t="shared" si="1381"/>
        <v>5.9942129628325347E-2</v>
      </c>
      <c r="Z5230" s="113">
        <f t="shared" si="1382"/>
        <v>2.5983796302170958E-2</v>
      </c>
      <c r="AB5230" s="2">
        <f t="shared" si="1383"/>
        <v>5179</v>
      </c>
      <c r="AC5230" s="2">
        <f t="shared" si="1383"/>
        <v>2245</v>
      </c>
      <c r="AE5230" s="2" t="str">
        <f t="shared" si="1384"/>
        <v/>
      </c>
      <c r="AF5230" s="2" t="str">
        <f t="shared" si="1385"/>
        <v/>
      </c>
      <c r="AG5230" s="2">
        <f t="shared" si="1386"/>
        <v>5179</v>
      </c>
      <c r="AH5230" s="2" t="str">
        <f t="shared" si="1387"/>
        <v/>
      </c>
      <c r="AI5230" s="2" t="str">
        <f t="shared" si="1388"/>
        <v/>
      </c>
      <c r="AK5230" s="2" t="str">
        <f t="shared" si="1389"/>
        <v/>
      </c>
      <c r="AL5230" s="2" t="str">
        <f t="shared" si="1390"/>
        <v/>
      </c>
      <c r="AM5230" s="2">
        <f t="shared" si="1391"/>
        <v>2245</v>
      </c>
      <c r="AN5230" s="2" t="str">
        <f t="shared" si="1392"/>
        <v/>
      </c>
      <c r="AO5230" s="2" t="str">
        <f t="shared" si="1393"/>
        <v/>
      </c>
    </row>
    <row r="5231" spans="1:41" x14ac:dyDescent="0.3">
      <c r="A5231" s="111">
        <v>44791.494722222225</v>
      </c>
      <c r="B5231" s="78" t="s">
        <v>5966</v>
      </c>
      <c r="C5231" s="78" t="s">
        <v>886</v>
      </c>
      <c r="D5231" s="78" t="s">
        <v>1266</v>
      </c>
      <c r="E5231" s="78">
        <v>108</v>
      </c>
      <c r="F5231" s="78" t="s">
        <v>807</v>
      </c>
      <c r="G5231" s="78" t="s">
        <v>132</v>
      </c>
      <c r="H5231" s="112" t="s">
        <v>263</v>
      </c>
      <c r="I5231" s="112">
        <v>4</v>
      </c>
      <c r="J5231" s="113">
        <v>44791.494722222225</v>
      </c>
      <c r="K5231" s="113">
        <v>44791.494722222225</v>
      </c>
      <c r="M5231" s="113">
        <v>44791.49728009259</v>
      </c>
      <c r="P5231" s="78" t="str">
        <f t="shared" si="1377"/>
        <v/>
      </c>
      <c r="Q5231" s="113">
        <v>44791.503587962965</v>
      </c>
      <c r="R5231" s="78" t="s">
        <v>1267</v>
      </c>
      <c r="S5231" s="78" t="str">
        <f t="shared" si="1378"/>
        <v>PLOEG</v>
      </c>
      <c r="T5231" s="113">
        <v>44791.516018518516</v>
      </c>
      <c r="U5231" s="78" t="s">
        <v>1267</v>
      </c>
      <c r="V5231" s="78" t="str">
        <f t="shared" si="1379"/>
        <v>PLOEG</v>
      </c>
      <c r="W5231" s="113">
        <v>44791.517754629633</v>
      </c>
      <c r="X5231" s="113">
        <f t="shared" si="1380"/>
        <v>2.5578703643986955E-3</v>
      </c>
      <c r="Y5231" s="113">
        <f t="shared" si="1381"/>
        <v>1.8738425926130731E-2</v>
      </c>
      <c r="Z5231" s="113">
        <f t="shared" si="1382"/>
        <v>1.7361111167701893E-3</v>
      </c>
      <c r="AB5231" s="2">
        <f t="shared" si="1383"/>
        <v>1619</v>
      </c>
      <c r="AC5231" s="2">
        <f t="shared" si="1383"/>
        <v>150</v>
      </c>
      <c r="AE5231" s="2" t="str">
        <f t="shared" si="1384"/>
        <v/>
      </c>
      <c r="AF5231" s="2" t="str">
        <f t="shared" si="1385"/>
        <v/>
      </c>
      <c r="AG5231" s="2" t="str">
        <f t="shared" si="1386"/>
        <v/>
      </c>
      <c r="AH5231" s="2" t="str">
        <f t="shared" si="1387"/>
        <v/>
      </c>
      <c r="AI5231" s="2">
        <f t="shared" si="1388"/>
        <v>1619</v>
      </c>
      <c r="AK5231" s="2" t="str">
        <f t="shared" si="1389"/>
        <v/>
      </c>
      <c r="AL5231" s="2" t="str">
        <f t="shared" si="1390"/>
        <v/>
      </c>
      <c r="AM5231" s="2" t="str">
        <f t="shared" si="1391"/>
        <v/>
      </c>
      <c r="AN5231" s="2" t="str">
        <f t="shared" si="1392"/>
        <v/>
      </c>
      <c r="AO5231" s="2">
        <f t="shared" si="1393"/>
        <v>150</v>
      </c>
    </row>
    <row r="5232" spans="1:41" x14ac:dyDescent="0.3">
      <c r="A5232" s="111">
        <v>44791.550821759258</v>
      </c>
      <c r="B5232" s="78" t="s">
        <v>5967</v>
      </c>
      <c r="C5232" s="78" t="s">
        <v>886</v>
      </c>
      <c r="D5232" s="78" t="s">
        <v>1290</v>
      </c>
      <c r="E5232" s="78">
        <v>196</v>
      </c>
      <c r="F5232" s="78" t="s">
        <v>807</v>
      </c>
      <c r="G5232" s="78" t="s">
        <v>92</v>
      </c>
      <c r="H5232" s="112" t="s">
        <v>204</v>
      </c>
      <c r="I5232" s="112">
        <v>2</v>
      </c>
      <c r="J5232" s="113">
        <v>44791.550821759258</v>
      </c>
      <c r="K5232" s="113">
        <v>44791.550821759258</v>
      </c>
      <c r="M5232" s="113">
        <v>44791.551192129627</v>
      </c>
      <c r="N5232" s="113">
        <v>44791.551458333335</v>
      </c>
      <c r="O5232" s="78" t="s">
        <v>1185</v>
      </c>
      <c r="P5232" s="78" t="str">
        <f t="shared" si="1377"/>
        <v>CIC</v>
      </c>
      <c r="S5232" s="78" t="str">
        <f t="shared" si="1378"/>
        <v/>
      </c>
      <c r="T5232" s="113">
        <v>44791.564340277779</v>
      </c>
      <c r="U5232" s="78" t="s">
        <v>1267</v>
      </c>
      <c r="V5232" s="78" t="str">
        <f t="shared" si="1379"/>
        <v>PLOEG</v>
      </c>
      <c r="W5232" s="113">
        <v>44791.573449074072</v>
      </c>
      <c r="X5232" s="113">
        <f t="shared" si="1380"/>
        <v>3.7037036963738501E-4</v>
      </c>
      <c r="Y5232" s="113">
        <f t="shared" si="1381"/>
        <v>1.3148148151230998E-2</v>
      </c>
      <c r="Z5232" s="113">
        <f t="shared" si="1382"/>
        <v>9.1087962937308475E-3</v>
      </c>
      <c r="AB5232" s="2">
        <f t="shared" si="1383"/>
        <v>1136</v>
      </c>
      <c r="AC5232" s="2">
        <f t="shared" si="1383"/>
        <v>787</v>
      </c>
      <c r="AE5232" s="2" t="str">
        <f t="shared" si="1384"/>
        <v/>
      </c>
      <c r="AF5232" s="2" t="str">
        <f t="shared" si="1385"/>
        <v/>
      </c>
      <c r="AG5232" s="2">
        <f t="shared" si="1386"/>
        <v>1136</v>
      </c>
      <c r="AH5232" s="2" t="str">
        <f t="shared" si="1387"/>
        <v/>
      </c>
      <c r="AI5232" s="2" t="str">
        <f t="shared" si="1388"/>
        <v/>
      </c>
      <c r="AK5232" s="2" t="str">
        <f t="shared" si="1389"/>
        <v/>
      </c>
      <c r="AL5232" s="2" t="str">
        <f t="shared" si="1390"/>
        <v/>
      </c>
      <c r="AM5232" s="2">
        <f t="shared" si="1391"/>
        <v>787</v>
      </c>
      <c r="AN5232" s="2" t="str">
        <f t="shared" si="1392"/>
        <v/>
      </c>
      <c r="AO5232" s="2" t="str">
        <f t="shared" si="1393"/>
        <v/>
      </c>
    </row>
    <row r="5233" spans="1:41" x14ac:dyDescent="0.3">
      <c r="A5233" s="111">
        <v>44791.580567129633</v>
      </c>
      <c r="B5233" s="78" t="s">
        <v>5968</v>
      </c>
      <c r="C5233" s="78" t="s">
        <v>886</v>
      </c>
      <c r="D5233" s="78" t="s">
        <v>1211</v>
      </c>
      <c r="E5233" s="78">
        <v>387</v>
      </c>
      <c r="F5233" s="78" t="s">
        <v>808</v>
      </c>
      <c r="G5233" s="78" t="s">
        <v>94</v>
      </c>
      <c r="H5233" s="112" t="s">
        <v>280</v>
      </c>
      <c r="I5233" s="112">
        <v>3</v>
      </c>
      <c r="J5233" s="113">
        <v>44791.580567129633</v>
      </c>
      <c r="K5233" s="113">
        <v>44791.580567129633</v>
      </c>
      <c r="M5233" s="113">
        <v>44791.581145833334</v>
      </c>
      <c r="P5233" s="78" t="str">
        <f t="shared" si="1377"/>
        <v/>
      </c>
      <c r="S5233" s="78" t="str">
        <f t="shared" si="1378"/>
        <v/>
      </c>
      <c r="V5233" s="78" t="str">
        <f t="shared" si="1379"/>
        <v/>
      </c>
      <c r="W5233" s="113">
        <v>44791.581875000003</v>
      </c>
      <c r="X5233" s="113">
        <f t="shared" si="1380"/>
        <v>5.7870370073942468E-4</v>
      </c>
      <c r="Y5233" s="113" t="str">
        <f t="shared" si="1381"/>
        <v/>
      </c>
      <c r="Z5233" s="113" t="str">
        <f t="shared" si="1382"/>
        <v/>
      </c>
      <c r="AB5233" s="2" t="str">
        <f t="shared" si="1383"/>
        <v/>
      </c>
      <c r="AC5233" s="2" t="str">
        <f t="shared" si="1383"/>
        <v/>
      </c>
      <c r="AE5233" s="2" t="str">
        <f t="shared" si="1384"/>
        <v/>
      </c>
      <c r="AF5233" s="2" t="str">
        <f t="shared" si="1385"/>
        <v/>
      </c>
      <c r="AG5233" s="2" t="str">
        <f t="shared" si="1386"/>
        <v/>
      </c>
      <c r="AH5233" s="2" t="str">
        <f t="shared" si="1387"/>
        <v/>
      </c>
      <c r="AI5233" s="2" t="str">
        <f t="shared" si="1388"/>
        <v/>
      </c>
      <c r="AK5233" s="2" t="str">
        <f t="shared" si="1389"/>
        <v/>
      </c>
      <c r="AL5233" s="2" t="str">
        <f t="shared" si="1390"/>
        <v/>
      </c>
      <c r="AM5233" s="2" t="str">
        <f t="shared" si="1391"/>
        <v/>
      </c>
      <c r="AN5233" s="2" t="str">
        <f t="shared" si="1392"/>
        <v/>
      </c>
      <c r="AO5233" s="2" t="str">
        <f t="shared" si="1393"/>
        <v/>
      </c>
    </row>
    <row r="5234" spans="1:41" x14ac:dyDescent="0.3">
      <c r="A5234" s="111">
        <v>44791.580567129633</v>
      </c>
      <c r="B5234" s="78" t="s">
        <v>5968</v>
      </c>
      <c r="C5234" s="78" t="s">
        <v>922</v>
      </c>
      <c r="D5234" s="78" t="s">
        <v>1211</v>
      </c>
      <c r="E5234" s="78">
        <v>387</v>
      </c>
      <c r="F5234" s="78" t="s">
        <v>808</v>
      </c>
      <c r="G5234" s="78" t="s">
        <v>94</v>
      </c>
      <c r="H5234" s="112" t="s">
        <v>280</v>
      </c>
      <c r="I5234" s="112">
        <v>3</v>
      </c>
      <c r="J5234" s="113">
        <v>44791.580567129633</v>
      </c>
      <c r="K5234" s="113">
        <v>44791.580567129633</v>
      </c>
      <c r="M5234" s="113">
        <v>44791.581666666665</v>
      </c>
      <c r="P5234" s="78" t="str">
        <f t="shared" si="1377"/>
        <v/>
      </c>
      <c r="Q5234" s="113">
        <v>44791.581701388888</v>
      </c>
      <c r="R5234" s="78" t="s">
        <v>1187</v>
      </c>
      <c r="S5234" s="78" t="str">
        <f t="shared" si="1378"/>
        <v>CIC</v>
      </c>
      <c r="T5234" s="113">
        <v>44791.614965277775</v>
      </c>
      <c r="U5234" s="78" t="s">
        <v>1185</v>
      </c>
      <c r="V5234" s="78" t="str">
        <f t="shared" si="1379"/>
        <v>CIC</v>
      </c>
      <c r="W5234" s="113">
        <v>44791.62195601852</v>
      </c>
      <c r="X5234" s="113">
        <f t="shared" si="1380"/>
        <v>1.0995370321325026E-3</v>
      </c>
      <c r="Y5234" s="113">
        <f t="shared" si="1381"/>
        <v>3.329861110978527E-2</v>
      </c>
      <c r="Z5234" s="113">
        <f t="shared" si="1382"/>
        <v>6.9907407450955361E-3</v>
      </c>
      <c r="AB5234" s="2">
        <f t="shared" si="1383"/>
        <v>2877</v>
      </c>
      <c r="AC5234" s="2">
        <f t="shared" si="1383"/>
        <v>604</v>
      </c>
      <c r="AE5234" s="2" t="str">
        <f t="shared" si="1384"/>
        <v/>
      </c>
      <c r="AF5234" s="2" t="str">
        <f t="shared" si="1385"/>
        <v/>
      </c>
      <c r="AG5234" s="2" t="str">
        <f t="shared" si="1386"/>
        <v/>
      </c>
      <c r="AH5234" s="2">
        <f t="shared" si="1387"/>
        <v>2877</v>
      </c>
      <c r="AI5234" s="2" t="str">
        <f t="shared" si="1388"/>
        <v/>
      </c>
      <c r="AK5234" s="2" t="str">
        <f t="shared" si="1389"/>
        <v/>
      </c>
      <c r="AL5234" s="2" t="str">
        <f t="shared" si="1390"/>
        <v/>
      </c>
      <c r="AM5234" s="2" t="str">
        <f t="shared" si="1391"/>
        <v/>
      </c>
      <c r="AN5234" s="2">
        <f t="shared" si="1392"/>
        <v>604</v>
      </c>
      <c r="AO5234" s="2" t="str">
        <f t="shared" si="1393"/>
        <v/>
      </c>
    </row>
    <row r="5235" spans="1:41" x14ac:dyDescent="0.3">
      <c r="A5235" s="111">
        <v>44791.598576388889</v>
      </c>
      <c r="B5235" s="78" t="s">
        <v>5969</v>
      </c>
      <c r="C5235" s="78" t="s">
        <v>886</v>
      </c>
      <c r="D5235" s="78" t="s">
        <v>1739</v>
      </c>
      <c r="E5235" s="78">
        <v>72</v>
      </c>
      <c r="F5235" s="78" t="s">
        <v>807</v>
      </c>
      <c r="G5235" s="78" t="s">
        <v>102</v>
      </c>
      <c r="H5235" s="112" t="s">
        <v>226</v>
      </c>
      <c r="I5235" s="112">
        <v>3</v>
      </c>
      <c r="J5235" s="113">
        <v>44791.598576388889</v>
      </c>
      <c r="K5235" s="113">
        <v>44791.598576388889</v>
      </c>
      <c r="M5235" s="113">
        <v>44791.601030092592</v>
      </c>
      <c r="N5235" s="113">
        <v>44791.601331018515</v>
      </c>
      <c r="O5235" s="78" t="s">
        <v>1185</v>
      </c>
      <c r="P5235" s="78" t="str">
        <f t="shared" si="1377"/>
        <v>CIC</v>
      </c>
      <c r="Q5235" s="113">
        <v>44791.607870370368</v>
      </c>
      <c r="R5235" s="78" t="s">
        <v>1267</v>
      </c>
      <c r="S5235" s="78" t="str">
        <f t="shared" si="1378"/>
        <v>PLOEG</v>
      </c>
      <c r="V5235" s="78" t="str">
        <f t="shared" si="1379"/>
        <v/>
      </c>
      <c r="W5235" s="113">
        <v>44791.622650462959</v>
      </c>
      <c r="X5235" s="113">
        <f t="shared" si="1380"/>
        <v>2.4537037024856545E-3</v>
      </c>
      <c r="Y5235" s="113" t="str">
        <f t="shared" si="1381"/>
        <v/>
      </c>
      <c r="Z5235" s="113" t="str">
        <f t="shared" si="1382"/>
        <v/>
      </c>
      <c r="AB5235" s="2" t="str">
        <f t="shared" si="1383"/>
        <v/>
      </c>
      <c r="AC5235" s="2" t="str">
        <f t="shared" si="1383"/>
        <v/>
      </c>
      <c r="AE5235" s="2" t="str">
        <f t="shared" si="1384"/>
        <v/>
      </c>
      <c r="AF5235" s="2" t="str">
        <f t="shared" si="1385"/>
        <v/>
      </c>
      <c r="AG5235" s="2" t="str">
        <f t="shared" si="1386"/>
        <v/>
      </c>
      <c r="AH5235" s="2" t="str">
        <f t="shared" si="1387"/>
        <v/>
      </c>
      <c r="AI5235" s="2" t="str">
        <f t="shared" si="1388"/>
        <v/>
      </c>
      <c r="AK5235" s="2" t="str">
        <f t="shared" si="1389"/>
        <v/>
      </c>
      <c r="AL5235" s="2" t="str">
        <f t="shared" si="1390"/>
        <v/>
      </c>
      <c r="AM5235" s="2" t="str">
        <f t="shared" si="1391"/>
        <v/>
      </c>
      <c r="AN5235" s="2" t="str">
        <f t="shared" si="1392"/>
        <v/>
      </c>
      <c r="AO5235" s="2" t="str">
        <f t="shared" si="1393"/>
        <v/>
      </c>
    </row>
    <row r="5236" spans="1:41" x14ac:dyDescent="0.3">
      <c r="A5236" s="111">
        <v>44791.61996527778</v>
      </c>
      <c r="B5236" s="78" t="s">
        <v>5970</v>
      </c>
      <c r="C5236" s="78" t="s">
        <v>922</v>
      </c>
      <c r="D5236" s="78" t="s">
        <v>2207</v>
      </c>
      <c r="E5236" s="78">
        <v>58</v>
      </c>
      <c r="F5236" s="78" t="s">
        <v>808</v>
      </c>
      <c r="G5236" s="78" t="s">
        <v>114</v>
      </c>
      <c r="H5236" s="112" t="s">
        <v>214</v>
      </c>
      <c r="I5236" s="112">
        <v>2</v>
      </c>
      <c r="J5236" s="113">
        <v>44791.619340277779</v>
      </c>
      <c r="K5236" s="113">
        <v>44791.61996527778</v>
      </c>
      <c r="M5236" s="113">
        <v>44791.622002314813</v>
      </c>
      <c r="N5236" s="113">
        <v>44791.623530092591</v>
      </c>
      <c r="O5236" s="78" t="s">
        <v>1185</v>
      </c>
      <c r="P5236" s="78" t="str">
        <f t="shared" si="1377"/>
        <v>CIC</v>
      </c>
      <c r="S5236" s="78" t="str">
        <f t="shared" si="1378"/>
        <v/>
      </c>
      <c r="T5236" s="113">
        <v>44791.624641203707</v>
      </c>
      <c r="U5236" s="78" t="s">
        <v>1185</v>
      </c>
      <c r="V5236" s="78" t="str">
        <f t="shared" si="1379"/>
        <v>CIC</v>
      </c>
      <c r="W5236" s="113">
        <v>44791.652754629627</v>
      </c>
      <c r="X5236" s="113">
        <f t="shared" si="1380"/>
        <v>2.0370370330056176E-3</v>
      </c>
      <c r="Y5236" s="113">
        <f t="shared" si="1381"/>
        <v>2.6388888945803046E-3</v>
      </c>
      <c r="Z5236" s="113">
        <f t="shared" si="1382"/>
        <v>2.8113425920309965E-2</v>
      </c>
      <c r="AB5236" s="2">
        <f t="shared" si="1383"/>
        <v>228</v>
      </c>
      <c r="AC5236" s="2">
        <f t="shared" si="1383"/>
        <v>2429</v>
      </c>
      <c r="AE5236" s="2" t="str">
        <f t="shared" si="1384"/>
        <v/>
      </c>
      <c r="AF5236" s="2" t="str">
        <f t="shared" si="1385"/>
        <v/>
      </c>
      <c r="AG5236" s="2">
        <f t="shared" si="1386"/>
        <v>228</v>
      </c>
      <c r="AH5236" s="2" t="str">
        <f t="shared" si="1387"/>
        <v/>
      </c>
      <c r="AI5236" s="2" t="str">
        <f t="shared" si="1388"/>
        <v/>
      </c>
      <c r="AK5236" s="2" t="str">
        <f t="shared" si="1389"/>
        <v/>
      </c>
      <c r="AL5236" s="2" t="str">
        <f t="shared" si="1390"/>
        <v/>
      </c>
      <c r="AM5236" s="2">
        <f t="shared" si="1391"/>
        <v>2429</v>
      </c>
      <c r="AN5236" s="2" t="str">
        <f t="shared" si="1392"/>
        <v/>
      </c>
      <c r="AO5236" s="2" t="str">
        <f t="shared" si="1393"/>
        <v/>
      </c>
    </row>
    <row r="5237" spans="1:41" x14ac:dyDescent="0.3">
      <c r="A5237" s="111">
        <v>44791.61996527778</v>
      </c>
      <c r="B5237" s="78" t="s">
        <v>5970</v>
      </c>
      <c r="C5237" s="78" t="s">
        <v>886</v>
      </c>
      <c r="D5237" s="78" t="s">
        <v>2207</v>
      </c>
      <c r="E5237" s="78">
        <v>58</v>
      </c>
      <c r="F5237" s="78" t="s">
        <v>808</v>
      </c>
      <c r="G5237" s="78" t="s">
        <v>114</v>
      </c>
      <c r="H5237" s="112" t="s">
        <v>214</v>
      </c>
      <c r="I5237" s="112">
        <v>2</v>
      </c>
      <c r="J5237" s="113">
        <v>44791.619340277779</v>
      </c>
      <c r="K5237" s="113">
        <v>44791.61996527778</v>
      </c>
      <c r="M5237" s="113">
        <v>44791.623576388891</v>
      </c>
      <c r="N5237" s="113">
        <v>44791.623611111114</v>
      </c>
      <c r="O5237" s="78" t="s">
        <v>1185</v>
      </c>
      <c r="P5237" s="78" t="str">
        <f t="shared" si="1377"/>
        <v>CIC</v>
      </c>
      <c r="S5237" s="78" t="str">
        <f t="shared" si="1378"/>
        <v/>
      </c>
      <c r="T5237" s="113">
        <v>44791.644895833335</v>
      </c>
      <c r="U5237" s="78" t="s">
        <v>1187</v>
      </c>
      <c r="V5237" s="78" t="str">
        <f t="shared" si="1379"/>
        <v>CIC</v>
      </c>
      <c r="W5237" s="113">
        <v>44791.652372685188</v>
      </c>
      <c r="X5237" s="113">
        <f t="shared" si="1380"/>
        <v>3.6111111112404615E-3</v>
      </c>
      <c r="Y5237" s="113">
        <f t="shared" si="1381"/>
        <v>2.1319444444088731E-2</v>
      </c>
      <c r="Z5237" s="113">
        <f t="shared" si="1382"/>
        <v>7.4768518534256145E-3</v>
      </c>
      <c r="AB5237" s="2">
        <f t="shared" si="1383"/>
        <v>1842</v>
      </c>
      <c r="AC5237" s="2">
        <f t="shared" si="1383"/>
        <v>646</v>
      </c>
      <c r="AE5237" s="2" t="str">
        <f t="shared" si="1384"/>
        <v/>
      </c>
      <c r="AF5237" s="2" t="str">
        <f t="shared" si="1385"/>
        <v/>
      </c>
      <c r="AG5237" s="2">
        <f t="shared" si="1386"/>
        <v>1842</v>
      </c>
      <c r="AH5237" s="2" t="str">
        <f t="shared" si="1387"/>
        <v/>
      </c>
      <c r="AI5237" s="2" t="str">
        <f t="shared" si="1388"/>
        <v/>
      </c>
      <c r="AK5237" s="2" t="str">
        <f t="shared" si="1389"/>
        <v/>
      </c>
      <c r="AL5237" s="2" t="str">
        <f t="shared" si="1390"/>
        <v/>
      </c>
      <c r="AM5237" s="2">
        <f t="shared" si="1391"/>
        <v>646</v>
      </c>
      <c r="AN5237" s="2" t="str">
        <f t="shared" si="1392"/>
        <v/>
      </c>
      <c r="AO5237" s="2" t="str">
        <f t="shared" si="1393"/>
        <v/>
      </c>
    </row>
    <row r="5238" spans="1:41" x14ac:dyDescent="0.3">
      <c r="A5238" s="111">
        <v>44791.639872685184</v>
      </c>
      <c r="B5238" s="78" t="s">
        <v>5971</v>
      </c>
      <c r="C5238" s="78" t="s">
        <v>886</v>
      </c>
      <c r="D5238" s="78" t="s">
        <v>1294</v>
      </c>
      <c r="E5238" s="78">
        <v>129</v>
      </c>
      <c r="F5238" s="78" t="s">
        <v>808</v>
      </c>
      <c r="G5238" s="78" t="s">
        <v>150</v>
      </c>
      <c r="H5238" s="112" t="s">
        <v>402</v>
      </c>
      <c r="I5238" s="112">
        <v>3</v>
      </c>
      <c r="J5238" s="113">
        <v>44791.639861111114</v>
      </c>
      <c r="K5238" s="113">
        <v>44791.639872685184</v>
      </c>
      <c r="L5238" s="113">
        <v>44791.645162037035</v>
      </c>
      <c r="M5238" s="113">
        <v>44791.671215277776</v>
      </c>
      <c r="P5238" s="78" t="str">
        <f t="shared" si="1377"/>
        <v/>
      </c>
      <c r="S5238" s="78" t="str">
        <f t="shared" si="1378"/>
        <v/>
      </c>
      <c r="T5238" s="113">
        <v>44791.671388888892</v>
      </c>
      <c r="U5238" s="78" t="s">
        <v>1185</v>
      </c>
      <c r="V5238" s="78" t="str">
        <f t="shared" si="1379"/>
        <v>CIC</v>
      </c>
      <c r="W5238" s="113">
        <v>44791.696180555555</v>
      </c>
      <c r="X5238" s="113">
        <f t="shared" si="1380"/>
        <v>5.2893518513883464E-3</v>
      </c>
      <c r="Y5238" s="113">
        <f t="shared" si="1381"/>
        <v>2.6226851856335998E-2</v>
      </c>
      <c r="Z5238" s="113">
        <f t="shared" si="1382"/>
        <v>2.4791666663077194E-2</v>
      </c>
      <c r="AB5238" s="2">
        <f t="shared" si="1383"/>
        <v>2266</v>
      </c>
      <c r="AC5238" s="2">
        <f t="shared" si="1383"/>
        <v>2142</v>
      </c>
      <c r="AE5238" s="2" t="str">
        <f t="shared" si="1384"/>
        <v/>
      </c>
      <c r="AF5238" s="2" t="str">
        <f t="shared" si="1385"/>
        <v/>
      </c>
      <c r="AG5238" s="2" t="str">
        <f t="shared" si="1386"/>
        <v/>
      </c>
      <c r="AH5238" s="2">
        <f t="shared" si="1387"/>
        <v>2266</v>
      </c>
      <c r="AI5238" s="2" t="str">
        <f t="shared" si="1388"/>
        <v/>
      </c>
      <c r="AK5238" s="2" t="str">
        <f t="shared" si="1389"/>
        <v/>
      </c>
      <c r="AL5238" s="2" t="str">
        <f t="shared" si="1390"/>
        <v/>
      </c>
      <c r="AM5238" s="2" t="str">
        <f t="shared" si="1391"/>
        <v/>
      </c>
      <c r="AN5238" s="2">
        <f t="shared" si="1392"/>
        <v>2142</v>
      </c>
      <c r="AO5238" s="2" t="str">
        <f t="shared" si="1393"/>
        <v/>
      </c>
    </row>
    <row r="5239" spans="1:41" x14ac:dyDescent="0.3">
      <c r="A5239" s="111">
        <v>44791.79824074074</v>
      </c>
      <c r="B5239" s="78" t="s">
        <v>5972</v>
      </c>
      <c r="C5239" s="78" t="s">
        <v>835</v>
      </c>
      <c r="D5239" s="78" t="s">
        <v>5973</v>
      </c>
      <c r="E5239" s="78">
        <v>2</v>
      </c>
      <c r="F5239" s="78" t="s">
        <v>807</v>
      </c>
      <c r="G5239" s="78" t="s">
        <v>98</v>
      </c>
      <c r="H5239" s="112" t="s">
        <v>248</v>
      </c>
      <c r="I5239" s="112">
        <v>2</v>
      </c>
      <c r="J5239" s="113">
        <v>44791.79787037037</v>
      </c>
      <c r="K5239" s="113">
        <v>44791.79824074074</v>
      </c>
      <c r="M5239" s="113">
        <v>44791.799629629626</v>
      </c>
      <c r="N5239" s="113">
        <v>44791.800046296295</v>
      </c>
      <c r="O5239" s="78" t="s">
        <v>1187</v>
      </c>
      <c r="P5239" s="78" t="str">
        <f t="shared" si="1377"/>
        <v>CIC</v>
      </c>
      <c r="S5239" s="78" t="str">
        <f t="shared" si="1378"/>
        <v/>
      </c>
      <c r="T5239" s="113">
        <v>44791.804131944446</v>
      </c>
      <c r="U5239" s="78" t="s">
        <v>1200</v>
      </c>
      <c r="V5239" s="78" t="str">
        <f t="shared" si="1379"/>
        <v>PLOEG</v>
      </c>
      <c r="W5239" s="113">
        <v>44791.822488425925</v>
      </c>
      <c r="X5239" s="113">
        <f t="shared" si="1380"/>
        <v>1.3888888861401938E-3</v>
      </c>
      <c r="Y5239" s="113">
        <f t="shared" si="1381"/>
        <v>4.5023148195468821E-3</v>
      </c>
      <c r="Z5239" s="113">
        <f t="shared" si="1382"/>
        <v>1.8356481479713693E-2</v>
      </c>
      <c r="AB5239" s="2">
        <f t="shared" si="1383"/>
        <v>389</v>
      </c>
      <c r="AC5239" s="2">
        <f t="shared" si="1383"/>
        <v>1586</v>
      </c>
      <c r="AE5239" s="2" t="str">
        <f t="shared" si="1384"/>
        <v/>
      </c>
      <c r="AF5239" s="2" t="str">
        <f t="shared" si="1385"/>
        <v/>
      </c>
      <c r="AG5239" s="2">
        <f t="shared" si="1386"/>
        <v>389</v>
      </c>
      <c r="AH5239" s="2" t="str">
        <f t="shared" si="1387"/>
        <v/>
      </c>
      <c r="AI5239" s="2" t="str">
        <f t="shared" si="1388"/>
        <v/>
      </c>
      <c r="AK5239" s="2" t="str">
        <f t="shared" si="1389"/>
        <v/>
      </c>
      <c r="AL5239" s="2" t="str">
        <f t="shared" si="1390"/>
        <v/>
      </c>
      <c r="AM5239" s="2">
        <f t="shared" si="1391"/>
        <v>1586</v>
      </c>
      <c r="AN5239" s="2" t="str">
        <f t="shared" si="1392"/>
        <v/>
      </c>
      <c r="AO5239" s="2" t="str">
        <f t="shared" si="1393"/>
        <v/>
      </c>
    </row>
    <row r="5240" spans="1:41" x14ac:dyDescent="0.3">
      <c r="A5240" s="111">
        <v>44791.79824074074</v>
      </c>
      <c r="B5240" s="78" t="s">
        <v>5972</v>
      </c>
      <c r="C5240" s="78" t="s">
        <v>853</v>
      </c>
      <c r="D5240" s="78" t="s">
        <v>5973</v>
      </c>
      <c r="E5240" s="78">
        <v>2</v>
      </c>
      <c r="F5240" s="78" t="s">
        <v>807</v>
      </c>
      <c r="G5240" s="78" t="s">
        <v>98</v>
      </c>
      <c r="H5240" s="112" t="s">
        <v>248</v>
      </c>
      <c r="I5240" s="112">
        <v>2</v>
      </c>
      <c r="J5240" s="113">
        <v>44791.79787037037</v>
      </c>
      <c r="K5240" s="113">
        <v>44791.79824074074</v>
      </c>
      <c r="M5240" s="113">
        <v>44791.800104166665</v>
      </c>
      <c r="N5240" s="113">
        <v>44791.800115740742</v>
      </c>
      <c r="O5240" s="78" t="s">
        <v>1187</v>
      </c>
      <c r="P5240" s="78" t="str">
        <f t="shared" si="1377"/>
        <v>CIC</v>
      </c>
      <c r="S5240" s="78" t="str">
        <f t="shared" si="1378"/>
        <v/>
      </c>
      <c r="V5240" s="78" t="str">
        <f t="shared" si="1379"/>
        <v/>
      </c>
      <c r="W5240" s="113">
        <v>44791.822488425925</v>
      </c>
      <c r="X5240" s="113">
        <f t="shared" si="1380"/>
        <v>1.8634259249665774E-3</v>
      </c>
      <c r="Y5240" s="113" t="str">
        <f t="shared" si="1381"/>
        <v/>
      </c>
      <c r="Z5240" s="113" t="str">
        <f t="shared" si="1382"/>
        <v/>
      </c>
      <c r="AB5240" s="2" t="str">
        <f t="shared" si="1383"/>
        <v/>
      </c>
      <c r="AC5240" s="2" t="str">
        <f t="shared" si="1383"/>
        <v/>
      </c>
      <c r="AE5240" s="2" t="str">
        <f t="shared" si="1384"/>
        <v/>
      </c>
      <c r="AF5240" s="2" t="str">
        <f t="shared" si="1385"/>
        <v/>
      </c>
      <c r="AG5240" s="2" t="str">
        <f t="shared" si="1386"/>
        <v/>
      </c>
      <c r="AH5240" s="2" t="str">
        <f t="shared" si="1387"/>
        <v/>
      </c>
      <c r="AI5240" s="2" t="str">
        <f t="shared" si="1388"/>
        <v/>
      </c>
      <c r="AK5240" s="2" t="str">
        <f t="shared" si="1389"/>
        <v/>
      </c>
      <c r="AL5240" s="2" t="str">
        <f t="shared" si="1390"/>
        <v/>
      </c>
      <c r="AM5240" s="2" t="str">
        <f t="shared" si="1391"/>
        <v/>
      </c>
      <c r="AN5240" s="2" t="str">
        <f t="shared" si="1392"/>
        <v/>
      </c>
      <c r="AO5240" s="2" t="str">
        <f t="shared" si="1393"/>
        <v/>
      </c>
    </row>
    <row r="5241" spans="1:41" x14ac:dyDescent="0.3">
      <c r="A5241" s="111">
        <v>44791.809803240743</v>
      </c>
      <c r="B5241" s="78" t="s">
        <v>5974</v>
      </c>
      <c r="C5241" s="78" t="s">
        <v>846</v>
      </c>
      <c r="D5241" s="78" t="s">
        <v>1320</v>
      </c>
      <c r="E5241" s="78">
        <v>31</v>
      </c>
      <c r="F5241" s="78" t="s">
        <v>809</v>
      </c>
      <c r="G5241" s="78" t="s">
        <v>171</v>
      </c>
      <c r="H5241" s="112" t="s">
        <v>724</v>
      </c>
      <c r="I5241" s="112">
        <v>4</v>
      </c>
      <c r="J5241" s="113">
        <v>44791.809259259258</v>
      </c>
      <c r="K5241" s="113">
        <v>44791.809803240743</v>
      </c>
      <c r="M5241" s="113">
        <v>44791.811192129629</v>
      </c>
      <c r="N5241" s="113">
        <v>44791.811226851853</v>
      </c>
      <c r="O5241" s="78" t="s">
        <v>1185</v>
      </c>
      <c r="P5241" s="78" t="str">
        <f t="shared" si="1377"/>
        <v>CIC</v>
      </c>
      <c r="S5241" s="78" t="str">
        <f t="shared" si="1378"/>
        <v/>
      </c>
      <c r="T5241" s="113">
        <v>44791.826307870368</v>
      </c>
      <c r="U5241" s="78" t="s">
        <v>1220</v>
      </c>
      <c r="V5241" s="78" t="str">
        <f t="shared" si="1379"/>
        <v>PLOEG</v>
      </c>
      <c r="W5241" s="113">
        <v>44791.845682870371</v>
      </c>
      <c r="X5241" s="113">
        <f t="shared" si="1380"/>
        <v>1.3888888861401938E-3</v>
      </c>
      <c r="Y5241" s="113">
        <f t="shared" si="1381"/>
        <v>1.5115740738110617E-2</v>
      </c>
      <c r="Z5241" s="113">
        <f t="shared" si="1382"/>
        <v>1.937500000349246E-2</v>
      </c>
      <c r="AB5241" s="2">
        <f t="shared" si="1383"/>
        <v>1306</v>
      </c>
      <c r="AC5241" s="2">
        <f t="shared" si="1383"/>
        <v>1674</v>
      </c>
      <c r="AE5241" s="2" t="str">
        <f t="shared" si="1384"/>
        <v/>
      </c>
      <c r="AF5241" s="2" t="str">
        <f t="shared" si="1385"/>
        <v/>
      </c>
      <c r="AG5241" s="2" t="str">
        <f t="shared" si="1386"/>
        <v/>
      </c>
      <c r="AH5241" s="2" t="str">
        <f t="shared" si="1387"/>
        <v/>
      </c>
      <c r="AI5241" s="2">
        <f t="shared" si="1388"/>
        <v>1306</v>
      </c>
      <c r="AK5241" s="2" t="str">
        <f t="shared" si="1389"/>
        <v/>
      </c>
      <c r="AL5241" s="2" t="str">
        <f t="shared" si="1390"/>
        <v/>
      </c>
      <c r="AM5241" s="2" t="str">
        <f t="shared" si="1391"/>
        <v/>
      </c>
      <c r="AN5241" s="2" t="str">
        <f t="shared" si="1392"/>
        <v/>
      </c>
      <c r="AO5241" s="2">
        <f t="shared" si="1393"/>
        <v>1674</v>
      </c>
    </row>
    <row r="5242" spans="1:41" x14ac:dyDescent="0.3">
      <c r="A5242" s="111">
        <v>44791.852812500001</v>
      </c>
      <c r="B5242" s="78" t="s">
        <v>5975</v>
      </c>
      <c r="C5242" s="78" t="s">
        <v>886</v>
      </c>
      <c r="D5242" s="78" t="s">
        <v>1207</v>
      </c>
      <c r="E5242" s="78">
        <v>218</v>
      </c>
      <c r="F5242" s="78" t="s">
        <v>807</v>
      </c>
      <c r="G5242" s="78" t="s">
        <v>90</v>
      </c>
      <c r="H5242" s="112" t="s">
        <v>224</v>
      </c>
      <c r="I5242" s="112">
        <v>2</v>
      </c>
      <c r="J5242" s="113">
        <v>44791.852118055554</v>
      </c>
      <c r="K5242" s="113">
        <v>44791.852812500001</v>
      </c>
      <c r="M5242" s="113">
        <v>44792.417384259257</v>
      </c>
      <c r="N5242" s="113">
        <v>44792.41741898148</v>
      </c>
      <c r="O5242" s="78" t="s">
        <v>1185</v>
      </c>
      <c r="P5242" s="78" t="str">
        <f t="shared" si="1377"/>
        <v>CIC</v>
      </c>
      <c r="S5242" s="78" t="str">
        <f t="shared" si="1378"/>
        <v/>
      </c>
      <c r="V5242" s="78" t="str">
        <f t="shared" si="1379"/>
        <v/>
      </c>
      <c r="W5242" s="113">
        <v>44792.434803240743</v>
      </c>
      <c r="X5242" s="113">
        <f t="shared" si="1380"/>
        <v>0.56457175925606862</v>
      </c>
      <c r="Y5242" s="113" t="str">
        <f t="shared" si="1381"/>
        <v/>
      </c>
      <c r="Z5242" s="113" t="str">
        <f t="shared" si="1382"/>
        <v/>
      </c>
      <c r="AB5242" s="2" t="str">
        <f t="shared" si="1383"/>
        <v/>
      </c>
      <c r="AC5242" s="2" t="str">
        <f t="shared" si="1383"/>
        <v/>
      </c>
      <c r="AE5242" s="2" t="str">
        <f t="shared" si="1384"/>
        <v/>
      </c>
      <c r="AF5242" s="2" t="str">
        <f t="shared" si="1385"/>
        <v/>
      </c>
      <c r="AG5242" s="2" t="str">
        <f t="shared" si="1386"/>
        <v/>
      </c>
      <c r="AH5242" s="2" t="str">
        <f t="shared" si="1387"/>
        <v/>
      </c>
      <c r="AI5242" s="2" t="str">
        <f t="shared" si="1388"/>
        <v/>
      </c>
      <c r="AK5242" s="2" t="str">
        <f t="shared" si="1389"/>
        <v/>
      </c>
      <c r="AL5242" s="2" t="str">
        <f t="shared" si="1390"/>
        <v/>
      </c>
      <c r="AM5242" s="2" t="str">
        <f t="shared" si="1391"/>
        <v/>
      </c>
      <c r="AN5242" s="2" t="str">
        <f t="shared" si="1392"/>
        <v/>
      </c>
      <c r="AO5242" s="2" t="str">
        <f t="shared" si="1393"/>
        <v/>
      </c>
    </row>
    <row r="5243" spans="1:41" x14ac:dyDescent="0.3">
      <c r="A5243" s="111">
        <v>44791.852812500001</v>
      </c>
      <c r="B5243" s="78" t="s">
        <v>5975</v>
      </c>
      <c r="C5243" s="78" t="s">
        <v>853</v>
      </c>
      <c r="D5243" s="78" t="s">
        <v>1207</v>
      </c>
      <c r="E5243" s="78">
        <v>218</v>
      </c>
      <c r="F5243" s="78" t="s">
        <v>807</v>
      </c>
      <c r="G5243" s="78" t="s">
        <v>90</v>
      </c>
      <c r="H5243" s="112" t="s">
        <v>224</v>
      </c>
      <c r="I5243" s="112">
        <v>2</v>
      </c>
      <c r="J5243" s="113">
        <v>44791.852118055554</v>
      </c>
      <c r="K5243" s="113">
        <v>44791.852812500001</v>
      </c>
      <c r="L5243" s="113">
        <v>44791.898923611108</v>
      </c>
      <c r="M5243" s="113">
        <v>44791.854814814818</v>
      </c>
      <c r="N5243" s="113">
        <v>44791.854849537034</v>
      </c>
      <c r="O5243" s="78" t="s">
        <v>1185</v>
      </c>
      <c r="P5243" s="78" t="str">
        <f t="shared" si="1377"/>
        <v>CIC</v>
      </c>
      <c r="S5243" s="78" t="str">
        <f t="shared" si="1378"/>
        <v/>
      </c>
      <c r="V5243" s="78" t="str">
        <f t="shared" si="1379"/>
        <v/>
      </c>
      <c r="W5243" s="113">
        <v>44791.900243055556</v>
      </c>
      <c r="X5243" s="113">
        <f t="shared" si="1380"/>
        <v>2.0023148172185756E-3</v>
      </c>
      <c r="Y5243" s="113" t="str">
        <f t="shared" si="1381"/>
        <v/>
      </c>
      <c r="Z5243" s="113" t="str">
        <f t="shared" si="1382"/>
        <v/>
      </c>
      <c r="AB5243" s="2" t="str">
        <f t="shared" si="1383"/>
        <v/>
      </c>
      <c r="AC5243" s="2" t="str">
        <f t="shared" si="1383"/>
        <v/>
      </c>
      <c r="AE5243" s="2" t="str">
        <f t="shared" si="1384"/>
        <v/>
      </c>
      <c r="AF5243" s="2" t="str">
        <f t="shared" si="1385"/>
        <v/>
      </c>
      <c r="AG5243" s="2" t="str">
        <f t="shared" si="1386"/>
        <v/>
      </c>
      <c r="AH5243" s="2" t="str">
        <f t="shared" si="1387"/>
        <v/>
      </c>
      <c r="AI5243" s="2" t="str">
        <f t="shared" si="1388"/>
        <v/>
      </c>
      <c r="AK5243" s="2" t="str">
        <f t="shared" si="1389"/>
        <v/>
      </c>
      <c r="AL5243" s="2" t="str">
        <f t="shared" si="1390"/>
        <v/>
      </c>
      <c r="AM5243" s="2" t="str">
        <f t="shared" si="1391"/>
        <v/>
      </c>
      <c r="AN5243" s="2" t="str">
        <f t="shared" si="1392"/>
        <v/>
      </c>
      <c r="AO5243" s="2" t="str">
        <f t="shared" si="1393"/>
        <v/>
      </c>
    </row>
    <row r="5244" spans="1:41" x14ac:dyDescent="0.3">
      <c r="A5244" s="111">
        <v>44791.879710648151</v>
      </c>
      <c r="B5244" s="78" t="s">
        <v>5976</v>
      </c>
      <c r="C5244" s="78" t="s">
        <v>835</v>
      </c>
      <c r="D5244" s="78" t="s">
        <v>2908</v>
      </c>
      <c r="E5244" s="78">
        <v>112</v>
      </c>
      <c r="F5244" s="78" t="s">
        <v>808</v>
      </c>
      <c r="G5244" s="78" t="s">
        <v>118</v>
      </c>
      <c r="H5244" s="112" t="s">
        <v>324</v>
      </c>
      <c r="I5244" s="112">
        <v>2</v>
      </c>
      <c r="J5244" s="113">
        <v>44791.87939814815</v>
      </c>
      <c r="K5244" s="113">
        <v>44791.879710648151</v>
      </c>
      <c r="M5244" s="113">
        <v>44791.881307870368</v>
      </c>
      <c r="P5244" s="78" t="str">
        <f t="shared" si="1377"/>
        <v/>
      </c>
      <c r="Q5244" s="113">
        <v>44791.882974537039</v>
      </c>
      <c r="R5244" s="78" t="s">
        <v>1200</v>
      </c>
      <c r="S5244" s="78" t="str">
        <f t="shared" si="1378"/>
        <v>PLOEG</v>
      </c>
      <c r="T5244" s="113">
        <v>44791.885381944441</v>
      </c>
      <c r="U5244" s="78" t="s">
        <v>1200</v>
      </c>
      <c r="V5244" s="78" t="str">
        <f t="shared" si="1379"/>
        <v>PLOEG</v>
      </c>
      <c r="W5244" s="113">
        <v>44791.900092592594</v>
      </c>
      <c r="X5244" s="113">
        <f t="shared" si="1380"/>
        <v>1.5972222172422335E-3</v>
      </c>
      <c r="Y5244" s="113">
        <f t="shared" si="1381"/>
        <v>4.0740740732871927E-3</v>
      </c>
      <c r="Z5244" s="113">
        <f t="shared" si="1382"/>
        <v>1.471064815268619E-2</v>
      </c>
      <c r="AB5244" s="2">
        <f t="shared" si="1383"/>
        <v>352</v>
      </c>
      <c r="AC5244" s="2">
        <f t="shared" si="1383"/>
        <v>1271</v>
      </c>
      <c r="AE5244" s="2" t="str">
        <f t="shared" si="1384"/>
        <v/>
      </c>
      <c r="AF5244" s="2" t="str">
        <f t="shared" si="1385"/>
        <v/>
      </c>
      <c r="AG5244" s="2">
        <f t="shared" si="1386"/>
        <v>352</v>
      </c>
      <c r="AH5244" s="2" t="str">
        <f t="shared" si="1387"/>
        <v/>
      </c>
      <c r="AI5244" s="2" t="str">
        <f t="shared" si="1388"/>
        <v/>
      </c>
      <c r="AK5244" s="2" t="str">
        <f t="shared" si="1389"/>
        <v/>
      </c>
      <c r="AL5244" s="2" t="str">
        <f t="shared" si="1390"/>
        <v/>
      </c>
      <c r="AM5244" s="2">
        <f t="shared" si="1391"/>
        <v>1271</v>
      </c>
      <c r="AN5244" s="2" t="str">
        <f t="shared" si="1392"/>
        <v/>
      </c>
      <c r="AO5244" s="2" t="str">
        <f t="shared" si="1393"/>
        <v/>
      </c>
    </row>
    <row r="5245" spans="1:41" x14ac:dyDescent="0.3">
      <c r="A5245" s="111">
        <v>44791.896493055552</v>
      </c>
      <c r="B5245" s="78" t="s">
        <v>5977</v>
      </c>
      <c r="C5245" s="78" t="s">
        <v>846</v>
      </c>
      <c r="D5245" s="78" t="s">
        <v>1211</v>
      </c>
      <c r="F5245" s="78" t="s">
        <v>808</v>
      </c>
      <c r="G5245" s="78" t="s">
        <v>124</v>
      </c>
      <c r="H5245" s="112" t="s">
        <v>264</v>
      </c>
      <c r="I5245" s="112">
        <v>2</v>
      </c>
      <c r="J5245" s="113">
        <v>44791.895972222221</v>
      </c>
      <c r="K5245" s="113">
        <v>44791.896493055552</v>
      </c>
      <c r="M5245" s="113">
        <v>44791.896851851852</v>
      </c>
      <c r="N5245" s="113">
        <v>44791.897256944445</v>
      </c>
      <c r="O5245" s="78" t="s">
        <v>1187</v>
      </c>
      <c r="P5245" s="78" t="str">
        <f t="shared" si="1377"/>
        <v>CIC</v>
      </c>
      <c r="Q5245" s="113">
        <v>44792.23641203704</v>
      </c>
      <c r="R5245" s="78" t="s">
        <v>1203</v>
      </c>
      <c r="S5245" s="78" t="str">
        <f t="shared" si="1378"/>
        <v>PLOEG</v>
      </c>
      <c r="T5245" s="113">
        <v>44791.898136574076</v>
      </c>
      <c r="U5245" s="78" t="s">
        <v>1185</v>
      </c>
      <c r="V5245" s="78" t="str">
        <f t="shared" si="1379"/>
        <v>CIC</v>
      </c>
      <c r="W5245" s="113">
        <v>44792.318611111114</v>
      </c>
      <c r="X5245" s="113">
        <f t="shared" si="1380"/>
        <v>3.5879630013369024E-4</v>
      </c>
      <c r="Y5245" s="113">
        <f t="shared" si="1381"/>
        <v>1.2847222242271528E-3</v>
      </c>
      <c r="Z5245" s="113">
        <f t="shared" si="1382"/>
        <v>0.42047453703708015</v>
      </c>
      <c r="AB5245" s="2">
        <f t="shared" si="1383"/>
        <v>111</v>
      </c>
      <c r="AC5245" s="2">
        <f t="shared" si="1383"/>
        <v>36329</v>
      </c>
      <c r="AE5245" s="2" t="str">
        <f t="shared" si="1384"/>
        <v/>
      </c>
      <c r="AF5245" s="2" t="str">
        <f t="shared" si="1385"/>
        <v/>
      </c>
      <c r="AG5245" s="2">
        <f t="shared" si="1386"/>
        <v>111</v>
      </c>
      <c r="AH5245" s="2" t="str">
        <f t="shared" si="1387"/>
        <v/>
      </c>
      <c r="AI5245" s="2" t="str">
        <f t="shared" si="1388"/>
        <v/>
      </c>
      <c r="AK5245" s="2" t="str">
        <f t="shared" si="1389"/>
        <v/>
      </c>
      <c r="AL5245" s="2" t="str">
        <f t="shared" si="1390"/>
        <v/>
      </c>
      <c r="AM5245" s="2">
        <f t="shared" si="1391"/>
        <v>36329</v>
      </c>
      <c r="AN5245" s="2" t="str">
        <f t="shared" si="1392"/>
        <v/>
      </c>
      <c r="AO5245" s="2" t="str">
        <f t="shared" si="1393"/>
        <v/>
      </c>
    </row>
    <row r="5246" spans="1:41" x14ac:dyDescent="0.3">
      <c r="A5246" s="111">
        <v>44791.896493055552</v>
      </c>
      <c r="B5246" s="78" t="s">
        <v>5977</v>
      </c>
      <c r="C5246" s="78" t="s">
        <v>853</v>
      </c>
      <c r="D5246" s="78" t="s">
        <v>1211</v>
      </c>
      <c r="F5246" s="78" t="s">
        <v>808</v>
      </c>
      <c r="G5246" s="78" t="s">
        <v>124</v>
      </c>
      <c r="H5246" s="112" t="s">
        <v>264</v>
      </c>
      <c r="I5246" s="112">
        <v>2</v>
      </c>
      <c r="J5246" s="113">
        <v>44791.895972222221</v>
      </c>
      <c r="K5246" s="113">
        <v>44791.896493055552</v>
      </c>
      <c r="M5246" s="113">
        <v>44791.898923611108</v>
      </c>
      <c r="N5246" s="113">
        <v>44791.898946759262</v>
      </c>
      <c r="O5246" s="78" t="s">
        <v>1187</v>
      </c>
      <c r="P5246" s="78" t="str">
        <f t="shared" si="1377"/>
        <v>CIC</v>
      </c>
      <c r="S5246" s="78" t="str">
        <f t="shared" si="1378"/>
        <v/>
      </c>
      <c r="T5246" s="113">
        <v>44791.902592592596</v>
      </c>
      <c r="U5246" s="78" t="s">
        <v>1185</v>
      </c>
      <c r="V5246" s="78" t="str">
        <f t="shared" si="1379"/>
        <v>CIC</v>
      </c>
      <c r="W5246" s="113">
        <v>44792.233506944445</v>
      </c>
      <c r="X5246" s="113">
        <f t="shared" si="1380"/>
        <v>2.4305555562023073E-3</v>
      </c>
      <c r="Y5246" s="113">
        <f t="shared" si="1381"/>
        <v>3.6689814878627658E-3</v>
      </c>
      <c r="Z5246" s="113">
        <f t="shared" si="1382"/>
        <v>0.33091435184906004</v>
      </c>
      <c r="AB5246" s="2">
        <f t="shared" si="1383"/>
        <v>317</v>
      </c>
      <c r="AC5246" s="2">
        <f t="shared" si="1383"/>
        <v>28591</v>
      </c>
      <c r="AE5246" s="2" t="str">
        <f t="shared" si="1384"/>
        <v/>
      </c>
      <c r="AF5246" s="2" t="str">
        <f t="shared" si="1385"/>
        <v/>
      </c>
      <c r="AG5246" s="2">
        <f t="shared" si="1386"/>
        <v>317</v>
      </c>
      <c r="AH5246" s="2" t="str">
        <f t="shared" si="1387"/>
        <v/>
      </c>
      <c r="AI5246" s="2" t="str">
        <f t="shared" si="1388"/>
        <v/>
      </c>
      <c r="AK5246" s="2" t="str">
        <f t="shared" si="1389"/>
        <v/>
      </c>
      <c r="AL5246" s="2" t="str">
        <f t="shared" si="1390"/>
        <v/>
      </c>
      <c r="AM5246" s="2">
        <f t="shared" si="1391"/>
        <v>28591</v>
      </c>
      <c r="AN5246" s="2" t="str">
        <f t="shared" si="1392"/>
        <v/>
      </c>
      <c r="AO5246" s="2" t="str">
        <f t="shared" si="1393"/>
        <v/>
      </c>
    </row>
    <row r="5247" spans="1:41" x14ac:dyDescent="0.3">
      <c r="A5247" s="111">
        <v>44791.896493055552</v>
      </c>
      <c r="B5247" s="78" t="s">
        <v>5977</v>
      </c>
      <c r="C5247" s="78" t="s">
        <v>835</v>
      </c>
      <c r="D5247" s="78" t="s">
        <v>1211</v>
      </c>
      <c r="F5247" s="78" t="s">
        <v>808</v>
      </c>
      <c r="G5247" s="78" t="s">
        <v>124</v>
      </c>
      <c r="H5247" s="112" t="s">
        <v>264</v>
      </c>
      <c r="I5247" s="112">
        <v>2</v>
      </c>
      <c r="J5247" s="113">
        <v>44791.895972222221</v>
      </c>
      <c r="K5247" s="113">
        <v>44791.896493055552</v>
      </c>
      <c r="M5247" s="113">
        <v>44792.106076388889</v>
      </c>
      <c r="N5247" s="113">
        <v>44792.106122685182</v>
      </c>
      <c r="O5247" s="78" t="s">
        <v>1185</v>
      </c>
      <c r="P5247" s="78" t="str">
        <f t="shared" si="1377"/>
        <v>CIC</v>
      </c>
      <c r="S5247" s="78" t="str">
        <f t="shared" si="1378"/>
        <v/>
      </c>
      <c r="T5247" s="113">
        <v>44791.900208333333</v>
      </c>
      <c r="U5247" s="78" t="s">
        <v>1185</v>
      </c>
      <c r="V5247" s="78" t="str">
        <f t="shared" si="1379"/>
        <v>CIC</v>
      </c>
      <c r="W5247" s="113">
        <v>44792.129178240742</v>
      </c>
      <c r="X5247" s="113">
        <f t="shared" si="1380"/>
        <v>0.20958333333692281</v>
      </c>
      <c r="Y5247" s="113" t="str">
        <f t="shared" si="1381"/>
        <v/>
      </c>
      <c r="Z5247" s="113">
        <f t="shared" si="1382"/>
        <v>0.22896990740991896</v>
      </c>
      <c r="AB5247" s="2" t="str">
        <f t="shared" si="1383"/>
        <v/>
      </c>
      <c r="AC5247" s="2">
        <f t="shared" si="1383"/>
        <v>19783</v>
      </c>
      <c r="AE5247" s="2" t="str">
        <f t="shared" si="1384"/>
        <v/>
      </c>
      <c r="AF5247" s="2" t="str">
        <f t="shared" si="1385"/>
        <v/>
      </c>
      <c r="AG5247" s="2" t="str">
        <f t="shared" si="1386"/>
        <v/>
      </c>
      <c r="AH5247" s="2" t="str">
        <f t="shared" si="1387"/>
        <v/>
      </c>
      <c r="AI5247" s="2" t="str">
        <f t="shared" si="1388"/>
        <v/>
      </c>
      <c r="AK5247" s="2" t="str">
        <f t="shared" si="1389"/>
        <v/>
      </c>
      <c r="AL5247" s="2" t="str">
        <f t="shared" si="1390"/>
        <v/>
      </c>
      <c r="AM5247" s="2">
        <f t="shared" si="1391"/>
        <v>19783</v>
      </c>
      <c r="AN5247" s="2" t="str">
        <f t="shared" si="1392"/>
        <v/>
      </c>
      <c r="AO5247" s="2" t="str">
        <f t="shared" si="1393"/>
        <v/>
      </c>
    </row>
    <row r="5248" spans="1:41" x14ac:dyDescent="0.3">
      <c r="A5248" s="111">
        <v>44791.896493055552</v>
      </c>
      <c r="B5248" s="78" t="s">
        <v>5977</v>
      </c>
      <c r="C5248" s="78" t="s">
        <v>2144</v>
      </c>
      <c r="D5248" s="78" t="s">
        <v>1211</v>
      </c>
      <c r="F5248" s="78" t="s">
        <v>808</v>
      </c>
      <c r="G5248" s="78" t="s">
        <v>124</v>
      </c>
      <c r="H5248" s="112" t="s">
        <v>264</v>
      </c>
      <c r="I5248" s="112">
        <v>2</v>
      </c>
      <c r="J5248" s="113">
        <v>44791.895972222221</v>
      </c>
      <c r="K5248" s="113">
        <v>44791.896493055552</v>
      </c>
      <c r="M5248" s="113">
        <v>44792.318437499998</v>
      </c>
      <c r="P5248" s="78" t="str">
        <f t="shared" si="1377"/>
        <v/>
      </c>
      <c r="S5248" s="78" t="str">
        <f t="shared" si="1378"/>
        <v/>
      </c>
      <c r="V5248" s="78" t="str">
        <f t="shared" si="1379"/>
        <v/>
      </c>
      <c r="W5248" s="113">
        <v>44792.751805555556</v>
      </c>
      <c r="X5248" s="113">
        <f t="shared" si="1380"/>
        <v>0.421944444446126</v>
      </c>
      <c r="Y5248" s="113" t="str">
        <f t="shared" si="1381"/>
        <v/>
      </c>
      <c r="Z5248" s="113" t="str">
        <f t="shared" si="1382"/>
        <v/>
      </c>
      <c r="AB5248" s="2" t="str">
        <f t="shared" si="1383"/>
        <v/>
      </c>
      <c r="AC5248" s="2" t="str">
        <f t="shared" si="1383"/>
        <v/>
      </c>
      <c r="AE5248" s="2" t="str">
        <f t="shared" si="1384"/>
        <v/>
      </c>
      <c r="AF5248" s="2" t="str">
        <f t="shared" si="1385"/>
        <v/>
      </c>
      <c r="AG5248" s="2" t="str">
        <f t="shared" si="1386"/>
        <v/>
      </c>
      <c r="AH5248" s="2" t="str">
        <f t="shared" si="1387"/>
        <v/>
      </c>
      <c r="AI5248" s="2" t="str">
        <f t="shared" si="1388"/>
        <v/>
      </c>
      <c r="AK5248" s="2" t="str">
        <f t="shared" si="1389"/>
        <v/>
      </c>
      <c r="AL5248" s="2" t="str">
        <f t="shared" si="1390"/>
        <v/>
      </c>
      <c r="AM5248" s="2" t="str">
        <f t="shared" si="1391"/>
        <v/>
      </c>
      <c r="AN5248" s="2" t="str">
        <f t="shared" si="1392"/>
        <v/>
      </c>
      <c r="AO5248" s="2" t="str">
        <f t="shared" si="1393"/>
        <v/>
      </c>
    </row>
    <row r="5249" spans="1:41" x14ac:dyDescent="0.3">
      <c r="A5249" s="111">
        <v>44791.896493055552</v>
      </c>
      <c r="B5249" s="78" t="s">
        <v>5977</v>
      </c>
      <c r="C5249" s="78" t="s">
        <v>1775</v>
      </c>
      <c r="D5249" s="78" t="s">
        <v>1211</v>
      </c>
      <c r="F5249" s="78" t="s">
        <v>808</v>
      </c>
      <c r="G5249" s="78" t="s">
        <v>124</v>
      </c>
      <c r="H5249" s="112" t="s">
        <v>264</v>
      </c>
      <c r="I5249" s="112">
        <v>2</v>
      </c>
      <c r="J5249" s="113">
        <v>44791.895972222221</v>
      </c>
      <c r="K5249" s="113">
        <v>44791.896493055552</v>
      </c>
      <c r="M5249" s="113">
        <v>44792.318495370368</v>
      </c>
      <c r="P5249" s="78" t="str">
        <f t="shared" si="1377"/>
        <v/>
      </c>
      <c r="S5249" s="78" t="str">
        <f t="shared" si="1378"/>
        <v/>
      </c>
      <c r="V5249" s="78" t="str">
        <f t="shared" si="1379"/>
        <v/>
      </c>
      <c r="W5249" s="113">
        <v>44792.751805555556</v>
      </c>
      <c r="X5249" s="113">
        <f t="shared" si="1380"/>
        <v>0.42200231481547235</v>
      </c>
      <c r="Y5249" s="113" t="str">
        <f t="shared" si="1381"/>
        <v/>
      </c>
      <c r="Z5249" s="113" t="str">
        <f t="shared" si="1382"/>
        <v/>
      </c>
      <c r="AB5249" s="2" t="str">
        <f t="shared" si="1383"/>
        <v/>
      </c>
      <c r="AC5249" s="2" t="str">
        <f t="shared" si="1383"/>
        <v/>
      </c>
      <c r="AE5249" s="2" t="str">
        <f t="shared" si="1384"/>
        <v/>
      </c>
      <c r="AF5249" s="2" t="str">
        <f t="shared" si="1385"/>
        <v/>
      </c>
      <c r="AG5249" s="2" t="str">
        <f t="shared" si="1386"/>
        <v/>
      </c>
      <c r="AH5249" s="2" t="str">
        <f t="shared" si="1387"/>
        <v/>
      </c>
      <c r="AI5249" s="2" t="str">
        <f t="shared" si="1388"/>
        <v/>
      </c>
      <c r="AK5249" s="2" t="str">
        <f t="shared" si="1389"/>
        <v/>
      </c>
      <c r="AL5249" s="2" t="str">
        <f t="shared" si="1390"/>
        <v/>
      </c>
      <c r="AM5249" s="2" t="str">
        <f t="shared" si="1391"/>
        <v/>
      </c>
      <c r="AN5249" s="2" t="str">
        <f t="shared" si="1392"/>
        <v/>
      </c>
      <c r="AO5249" s="2" t="str">
        <f t="shared" si="1393"/>
        <v/>
      </c>
    </row>
    <row r="5250" spans="1:41" x14ac:dyDescent="0.3">
      <c r="A5250" s="111">
        <v>44791.952604166669</v>
      </c>
      <c r="B5250" s="78" t="s">
        <v>5978</v>
      </c>
      <c r="C5250" s="78" t="s">
        <v>835</v>
      </c>
      <c r="D5250" s="78" t="s">
        <v>2020</v>
      </c>
      <c r="F5250" s="78" t="s">
        <v>808</v>
      </c>
      <c r="G5250" s="78" t="s">
        <v>88</v>
      </c>
      <c r="H5250" s="112" t="s">
        <v>230</v>
      </c>
      <c r="I5250" s="112">
        <v>3</v>
      </c>
      <c r="J5250" s="113">
        <v>44791.952430555553</v>
      </c>
      <c r="K5250" s="113">
        <v>44791.952604166669</v>
      </c>
      <c r="M5250" s="113">
        <v>44791.952662037038</v>
      </c>
      <c r="N5250" s="113">
        <v>44791.952685185184</v>
      </c>
      <c r="O5250" s="78" t="s">
        <v>1187</v>
      </c>
      <c r="P5250" s="78" t="str">
        <f t="shared" si="1377"/>
        <v>CIC</v>
      </c>
      <c r="S5250" s="78" t="str">
        <f t="shared" si="1378"/>
        <v/>
      </c>
      <c r="T5250" s="113">
        <v>44791.960486111115</v>
      </c>
      <c r="U5250" s="78" t="s">
        <v>1216</v>
      </c>
      <c r="V5250" s="78" t="str">
        <f t="shared" si="1379"/>
        <v>PLOEG</v>
      </c>
      <c r="W5250" s="113">
        <v>44791.970520833333</v>
      </c>
      <c r="X5250" s="113" t="str">
        <f t="shared" si="1380"/>
        <v/>
      </c>
      <c r="Y5250" s="113">
        <f t="shared" si="1381"/>
        <v>7.8240740767796524E-3</v>
      </c>
      <c r="Z5250" s="113">
        <f t="shared" si="1382"/>
        <v>1.003472221782431E-2</v>
      </c>
      <c r="AB5250" s="2">
        <f t="shared" si="1383"/>
        <v>676</v>
      </c>
      <c r="AC5250" s="2">
        <f t="shared" si="1383"/>
        <v>867</v>
      </c>
      <c r="AE5250" s="2" t="str">
        <f t="shared" si="1384"/>
        <v/>
      </c>
      <c r="AF5250" s="2" t="str">
        <f t="shared" si="1385"/>
        <v/>
      </c>
      <c r="AG5250" s="2" t="str">
        <f t="shared" si="1386"/>
        <v/>
      </c>
      <c r="AH5250" s="2">
        <f t="shared" si="1387"/>
        <v>676</v>
      </c>
      <c r="AI5250" s="2" t="str">
        <f t="shared" si="1388"/>
        <v/>
      </c>
      <c r="AK5250" s="2" t="str">
        <f t="shared" si="1389"/>
        <v/>
      </c>
      <c r="AL5250" s="2" t="str">
        <f t="shared" si="1390"/>
        <v/>
      </c>
      <c r="AM5250" s="2" t="str">
        <f t="shared" si="1391"/>
        <v/>
      </c>
      <c r="AN5250" s="2">
        <f t="shared" si="1392"/>
        <v>867</v>
      </c>
      <c r="AO5250" s="2" t="str">
        <f t="shared" si="1393"/>
        <v/>
      </c>
    </row>
    <row r="5251" spans="1:41" x14ac:dyDescent="0.3">
      <c r="A5251" s="111">
        <v>44791.9846875</v>
      </c>
      <c r="B5251" s="78" t="s">
        <v>5979</v>
      </c>
      <c r="C5251" s="78" t="s">
        <v>835</v>
      </c>
      <c r="D5251" s="78" t="s">
        <v>5980</v>
      </c>
      <c r="E5251" s="78">
        <v>27</v>
      </c>
      <c r="F5251" s="78" t="s">
        <v>809</v>
      </c>
      <c r="G5251" s="78" t="s">
        <v>88</v>
      </c>
      <c r="H5251" s="112" t="s">
        <v>230</v>
      </c>
      <c r="I5251" s="112">
        <v>3</v>
      </c>
      <c r="J5251" s="113">
        <v>44791.983958333331</v>
      </c>
      <c r="K5251" s="113">
        <v>44791.9846875</v>
      </c>
      <c r="M5251" s="113">
        <v>44791.985763888886</v>
      </c>
      <c r="N5251" s="113">
        <v>44791.986250000002</v>
      </c>
      <c r="O5251" s="78" t="s">
        <v>1185</v>
      </c>
      <c r="P5251" s="78" t="str">
        <f t="shared" si="1377"/>
        <v>CIC</v>
      </c>
      <c r="Q5251" s="113">
        <v>44791.996388888889</v>
      </c>
      <c r="R5251" s="78" t="s">
        <v>1216</v>
      </c>
      <c r="S5251" s="78" t="str">
        <f t="shared" si="1378"/>
        <v>PLOEG</v>
      </c>
      <c r="T5251" s="113">
        <v>44792.007175925923</v>
      </c>
      <c r="U5251" s="78" t="s">
        <v>1200</v>
      </c>
      <c r="V5251" s="78" t="str">
        <f t="shared" si="1379"/>
        <v>PLOEG</v>
      </c>
      <c r="W5251" s="113">
        <v>44792.013796296298</v>
      </c>
      <c r="X5251" s="113">
        <f t="shared" si="1380"/>
        <v>1.0763888858491555E-3</v>
      </c>
      <c r="Y5251" s="113">
        <f t="shared" si="1381"/>
        <v>2.1412037036498077E-2</v>
      </c>
      <c r="Z5251" s="113">
        <f t="shared" si="1382"/>
        <v>6.6203703754581511E-3</v>
      </c>
      <c r="AB5251" s="2">
        <f t="shared" si="1383"/>
        <v>1850</v>
      </c>
      <c r="AC5251" s="2">
        <f t="shared" si="1383"/>
        <v>572</v>
      </c>
      <c r="AE5251" s="2" t="str">
        <f t="shared" si="1384"/>
        <v/>
      </c>
      <c r="AF5251" s="2" t="str">
        <f t="shared" si="1385"/>
        <v/>
      </c>
      <c r="AG5251" s="2" t="str">
        <f t="shared" si="1386"/>
        <v/>
      </c>
      <c r="AH5251" s="2">
        <f t="shared" si="1387"/>
        <v>1850</v>
      </c>
      <c r="AI5251" s="2" t="str">
        <f t="shared" si="1388"/>
        <v/>
      </c>
      <c r="AK5251" s="2" t="str">
        <f t="shared" si="1389"/>
        <v/>
      </c>
      <c r="AL5251" s="2" t="str">
        <f t="shared" si="1390"/>
        <v/>
      </c>
      <c r="AM5251" s="2" t="str">
        <f t="shared" si="1391"/>
        <v/>
      </c>
      <c r="AN5251" s="2">
        <f t="shared" si="1392"/>
        <v>572</v>
      </c>
      <c r="AO5251" s="2" t="str">
        <f t="shared" si="1393"/>
        <v/>
      </c>
    </row>
    <row r="5252" spans="1:41" x14ac:dyDescent="0.3">
      <c r="A5252" s="111">
        <v>44791.996874999997</v>
      </c>
      <c r="B5252" s="78" t="s">
        <v>5981</v>
      </c>
      <c r="C5252" s="78" t="s">
        <v>835</v>
      </c>
      <c r="D5252" s="78" t="s">
        <v>1193</v>
      </c>
      <c r="E5252" s="78">
        <v>121</v>
      </c>
      <c r="F5252" s="78" t="s">
        <v>809</v>
      </c>
      <c r="G5252" s="78" t="s">
        <v>88</v>
      </c>
      <c r="H5252" s="112" t="s">
        <v>200</v>
      </c>
      <c r="I5252" s="112">
        <v>3</v>
      </c>
      <c r="J5252" s="113">
        <v>44791.996087962965</v>
      </c>
      <c r="K5252" s="113">
        <v>44791.996874999997</v>
      </c>
      <c r="M5252" s="113">
        <v>44792.029293981483</v>
      </c>
      <c r="N5252" s="113">
        <v>44792.029745370368</v>
      </c>
      <c r="O5252" s="78" t="s">
        <v>1187</v>
      </c>
      <c r="P5252" s="78" t="str">
        <f t="shared" si="1377"/>
        <v>CIC</v>
      </c>
      <c r="Q5252" s="113">
        <v>44792.030405092592</v>
      </c>
      <c r="R5252" s="78" t="s">
        <v>1216</v>
      </c>
      <c r="S5252" s="78" t="str">
        <f t="shared" si="1378"/>
        <v>PLOEG</v>
      </c>
      <c r="T5252" s="113">
        <v>44792.031886574077</v>
      </c>
      <c r="U5252" s="78" t="s">
        <v>1216</v>
      </c>
      <c r="V5252" s="78" t="str">
        <f t="shared" si="1379"/>
        <v>PLOEG</v>
      </c>
      <c r="W5252" s="113">
        <v>44792.032638888886</v>
      </c>
      <c r="X5252" s="113">
        <f t="shared" si="1380"/>
        <v>3.2418981485534459E-2</v>
      </c>
      <c r="Y5252" s="113">
        <f t="shared" si="1381"/>
        <v>2.5925925947376527E-3</v>
      </c>
      <c r="Z5252" s="113">
        <f t="shared" si="1382"/>
        <v>7.5231480877846479E-4</v>
      </c>
      <c r="AB5252" s="2">
        <f t="shared" si="1383"/>
        <v>224</v>
      </c>
      <c r="AC5252" s="2">
        <f t="shared" si="1383"/>
        <v>65</v>
      </c>
      <c r="AE5252" s="2" t="str">
        <f t="shared" si="1384"/>
        <v/>
      </c>
      <c r="AF5252" s="2" t="str">
        <f t="shared" si="1385"/>
        <v/>
      </c>
      <c r="AG5252" s="2" t="str">
        <f t="shared" si="1386"/>
        <v/>
      </c>
      <c r="AH5252" s="2">
        <f t="shared" si="1387"/>
        <v>224</v>
      </c>
      <c r="AI5252" s="2" t="str">
        <f t="shared" si="1388"/>
        <v/>
      </c>
      <c r="AK5252" s="2" t="str">
        <f t="shared" si="1389"/>
        <v/>
      </c>
      <c r="AL5252" s="2" t="str">
        <f t="shared" si="1390"/>
        <v/>
      </c>
      <c r="AM5252" s="2" t="str">
        <f t="shared" si="1391"/>
        <v/>
      </c>
      <c r="AN5252" s="2">
        <f t="shared" si="1392"/>
        <v>65</v>
      </c>
      <c r="AO5252" s="2" t="str">
        <f t="shared" si="1393"/>
        <v/>
      </c>
    </row>
    <row r="5253" spans="1:41" x14ac:dyDescent="0.3">
      <c r="A5253" s="111">
        <v>44792.224849537037</v>
      </c>
      <c r="B5253" s="78" t="s">
        <v>5982</v>
      </c>
      <c r="C5253" s="78" t="s">
        <v>835</v>
      </c>
      <c r="D5253" s="78" t="s">
        <v>5983</v>
      </c>
      <c r="E5253" s="78">
        <v>34</v>
      </c>
      <c r="F5253" s="78" t="s">
        <v>809</v>
      </c>
      <c r="G5253" s="78" t="s">
        <v>88</v>
      </c>
      <c r="H5253" s="112" t="s">
        <v>364</v>
      </c>
      <c r="I5253" s="112">
        <v>3</v>
      </c>
      <c r="J5253" s="113">
        <v>44792.223877314813</v>
      </c>
      <c r="K5253" s="113">
        <v>44792.224849537037</v>
      </c>
      <c r="M5253" s="113">
        <v>44792.225694444445</v>
      </c>
      <c r="N5253" s="113">
        <v>44792.225729166668</v>
      </c>
      <c r="O5253" s="78" t="s">
        <v>1185</v>
      </c>
      <c r="P5253" s="78" t="str">
        <f t="shared" si="1377"/>
        <v>CIC</v>
      </c>
      <c r="S5253" s="78" t="str">
        <f t="shared" si="1378"/>
        <v/>
      </c>
      <c r="V5253" s="78" t="str">
        <f t="shared" si="1379"/>
        <v/>
      </c>
      <c r="W5253" s="113">
        <v>44792.229398148149</v>
      </c>
      <c r="X5253" s="113">
        <f t="shared" si="1380"/>
        <v>8.4490740846376866E-4</v>
      </c>
      <c r="Y5253" s="113" t="str">
        <f t="shared" si="1381"/>
        <v/>
      </c>
      <c r="Z5253" s="113" t="str">
        <f t="shared" si="1382"/>
        <v/>
      </c>
      <c r="AB5253" s="2" t="str">
        <f t="shared" si="1383"/>
        <v/>
      </c>
      <c r="AC5253" s="2" t="str">
        <f t="shared" si="1383"/>
        <v/>
      </c>
      <c r="AE5253" s="2" t="str">
        <f t="shared" si="1384"/>
        <v/>
      </c>
      <c r="AF5253" s="2" t="str">
        <f t="shared" si="1385"/>
        <v/>
      </c>
      <c r="AG5253" s="2" t="str">
        <f t="shared" si="1386"/>
        <v/>
      </c>
      <c r="AH5253" s="2" t="str">
        <f t="shared" si="1387"/>
        <v/>
      </c>
      <c r="AI5253" s="2" t="str">
        <f t="shared" si="1388"/>
        <v/>
      </c>
      <c r="AK5253" s="2" t="str">
        <f t="shared" si="1389"/>
        <v/>
      </c>
      <c r="AL5253" s="2" t="str">
        <f t="shared" si="1390"/>
        <v/>
      </c>
      <c r="AM5253" s="2" t="str">
        <f t="shared" si="1391"/>
        <v/>
      </c>
      <c r="AN5253" s="2" t="str">
        <f t="shared" si="1392"/>
        <v/>
      </c>
      <c r="AO5253" s="2" t="str">
        <f t="shared" si="1393"/>
        <v/>
      </c>
    </row>
    <row r="5254" spans="1:41" x14ac:dyDescent="0.3">
      <c r="A5254" s="111">
        <v>44792.224849537037</v>
      </c>
      <c r="B5254" s="78" t="s">
        <v>5982</v>
      </c>
      <c r="C5254" s="78" t="s">
        <v>886</v>
      </c>
      <c r="D5254" s="78" t="s">
        <v>5983</v>
      </c>
      <c r="E5254" s="78">
        <v>34</v>
      </c>
      <c r="F5254" s="78" t="s">
        <v>809</v>
      </c>
      <c r="G5254" s="78" t="s">
        <v>88</v>
      </c>
      <c r="H5254" s="112" t="s">
        <v>364</v>
      </c>
      <c r="I5254" s="112">
        <v>3</v>
      </c>
      <c r="J5254" s="113">
        <v>44792.223877314813</v>
      </c>
      <c r="K5254" s="113">
        <v>44792.224849537037</v>
      </c>
      <c r="M5254" s="113">
        <v>44792.259236111109</v>
      </c>
      <c r="N5254" s="113">
        <v>44792.259953703702</v>
      </c>
      <c r="O5254" s="78" t="s">
        <v>1187</v>
      </c>
      <c r="P5254" s="78" t="str">
        <f t="shared" ref="P5254:P5317" si="1394">IF(LEFT(O5254,3)="&amp;RU","PLOEG",IF(LEFT(O5254,6)="ANT-di","DISP/S of N",IF(LEFT(O5254,4)="rANT","DISP/S of N",IF(LEFT(O5254,3)="ANT","CIC",""))))</f>
        <v>CIC</v>
      </c>
      <c r="S5254" s="78" t="str">
        <f t="shared" ref="S5254:S5317" si="1395">IF(LEFT(R5254,3)="&amp;RU","PLOEG",IF(LEFT(R5254,6)="ANT-di","DISP/S of N",IF(LEFT(R5254,4)="rANT","DISP/S of N",IF(LEFT(R5254,3)="ANT","CIC",""))))</f>
        <v/>
      </c>
      <c r="T5254" s="113">
        <v>44792.278425925928</v>
      </c>
      <c r="U5254" s="78" t="s">
        <v>1267</v>
      </c>
      <c r="V5254" s="78" t="str">
        <f t="shared" ref="V5254:V5317" si="1396">IF(LEFT(U5254,3)="&amp;RU","PLOEG",IF(LEFT(U5254,6)="ANT-di","DISP/S of N",IF(LEFT(U5254,4)="rANT","DISP/S of N",IF(LEFT(U5254,3)="ANT","CIC",""))))</f>
        <v>PLOEG</v>
      </c>
      <c r="W5254" s="113">
        <v>44792.28019675926</v>
      </c>
      <c r="X5254" s="113">
        <f t="shared" ref="X5254:X5317" si="1397">IF((MIN(L5254:M5254)&lt;K5254+6/ (24*3600)),"", IF((MIN(L5254:M5254)=K5254),"0:00:00",IF((MIN(L5254:M5254)-K5254),MIN(L5254:M5254)-K5254,"")))</f>
        <v>3.4386574072414078E-2</v>
      </c>
      <c r="Y5254" s="113">
        <f t="shared" ref="Y5254:Y5317" si="1398">IF(OR(T5254="",T5254&lt;MINA(L5254,M5254)+11/(24*3600)),"",T5254-MINA(L5254,M5254))</f>
        <v>1.9189814818673767E-2</v>
      </c>
      <c r="Z5254" s="113">
        <f t="shared" ref="Z5254:Z5317" si="1399">IF(OR(T5254="",W5254&lt;T5254+31/(24*3600)),"",W5254-T5254)</f>
        <v>1.7708333325572312E-3</v>
      </c>
      <c r="AB5254" s="2">
        <f t="shared" ref="AB5254:AC5317" si="1400">IF(Y5254="","",SECOND(Y5254)+(MINUTE(Y5254)*60)+(HOUR(Y5254)*3600))</f>
        <v>1658</v>
      </c>
      <c r="AC5254" s="2">
        <f t="shared" si="1400"/>
        <v>153</v>
      </c>
      <c r="AE5254" s="2" t="str">
        <f t="shared" ref="AE5254:AE5317" si="1401">IF(I5254=0,AB5254,"")</f>
        <v/>
      </c>
      <c r="AF5254" s="2" t="str">
        <f t="shared" ref="AF5254:AF5317" si="1402">IF(I5254=1,AB5254,"")</f>
        <v/>
      </c>
      <c r="AG5254" s="2" t="str">
        <f t="shared" ref="AG5254:AG5317" si="1403">IF(I5254=2,AB5254,"")</f>
        <v/>
      </c>
      <c r="AH5254" s="2">
        <f t="shared" ref="AH5254:AH5317" si="1404">IF(I5254=3,AB5254,"")</f>
        <v>1658</v>
      </c>
      <c r="AI5254" s="2" t="str">
        <f t="shared" ref="AI5254:AI5317" si="1405">IF(I5254=4,AB5254,"")</f>
        <v/>
      </c>
      <c r="AK5254" s="2" t="str">
        <f t="shared" ref="AK5254:AK5317" si="1406">IF(I5254=0,AC5254,"")</f>
        <v/>
      </c>
      <c r="AL5254" s="2" t="str">
        <f t="shared" ref="AL5254:AL5317" si="1407">IF(I5254=1,AC5254,"")</f>
        <v/>
      </c>
      <c r="AM5254" s="2" t="str">
        <f t="shared" ref="AM5254:AM5317" si="1408">IF(I5254=2,AC5254,"")</f>
        <v/>
      </c>
      <c r="AN5254" s="2">
        <f t="shared" ref="AN5254:AN5317" si="1409">IF(I5254=3,AC5254,"")</f>
        <v>153</v>
      </c>
      <c r="AO5254" s="2" t="str">
        <f t="shared" ref="AO5254:AO5317" si="1410">IF(I5254=4,AC5254,"")</f>
        <v/>
      </c>
    </row>
    <row r="5255" spans="1:41" x14ac:dyDescent="0.3">
      <c r="A5255" s="111">
        <v>44792.271238425928</v>
      </c>
      <c r="B5255" s="78" t="s">
        <v>5984</v>
      </c>
      <c r="C5255" s="78" t="s">
        <v>886</v>
      </c>
      <c r="D5255" s="78" t="s">
        <v>1207</v>
      </c>
      <c r="E5255" s="78">
        <v>146</v>
      </c>
      <c r="F5255" s="78" t="s">
        <v>807</v>
      </c>
      <c r="G5255" s="78" t="s">
        <v>88</v>
      </c>
      <c r="H5255" s="112" t="s">
        <v>332</v>
      </c>
      <c r="I5255" s="112">
        <v>3</v>
      </c>
      <c r="J5255" s="113">
        <v>44792.270752314813</v>
      </c>
      <c r="K5255" s="113">
        <v>44792.271238425928</v>
      </c>
      <c r="M5255" s="113">
        <v>44792.280289351853</v>
      </c>
      <c r="N5255" s="113">
        <v>44792.285219907404</v>
      </c>
      <c r="O5255" s="78" t="s">
        <v>1187</v>
      </c>
      <c r="P5255" s="78" t="str">
        <f t="shared" si="1394"/>
        <v>CIC</v>
      </c>
      <c r="S5255" s="78" t="str">
        <f t="shared" si="1395"/>
        <v/>
      </c>
      <c r="T5255" s="113">
        <v>44792.29519675926</v>
      </c>
      <c r="U5255" s="78" t="s">
        <v>1267</v>
      </c>
      <c r="V5255" s="78" t="str">
        <f t="shared" si="1396"/>
        <v>PLOEG</v>
      </c>
      <c r="W5255" s="113">
        <v>44792.304444444446</v>
      </c>
      <c r="X5255" s="113">
        <f t="shared" si="1397"/>
        <v>9.0509259243845008E-3</v>
      </c>
      <c r="Y5255" s="113">
        <f t="shared" si="1398"/>
        <v>1.4907407407008577E-2</v>
      </c>
      <c r="Z5255" s="113">
        <f t="shared" si="1399"/>
        <v>9.2476851859828457E-3</v>
      </c>
      <c r="AB5255" s="2">
        <f t="shared" si="1400"/>
        <v>1288</v>
      </c>
      <c r="AC5255" s="2">
        <f t="shared" si="1400"/>
        <v>799</v>
      </c>
      <c r="AE5255" s="2" t="str">
        <f t="shared" si="1401"/>
        <v/>
      </c>
      <c r="AF5255" s="2" t="str">
        <f t="shared" si="1402"/>
        <v/>
      </c>
      <c r="AG5255" s="2" t="str">
        <f t="shared" si="1403"/>
        <v/>
      </c>
      <c r="AH5255" s="2">
        <f t="shared" si="1404"/>
        <v>1288</v>
      </c>
      <c r="AI5255" s="2" t="str">
        <f t="shared" si="1405"/>
        <v/>
      </c>
      <c r="AK5255" s="2" t="str">
        <f t="shared" si="1406"/>
        <v/>
      </c>
      <c r="AL5255" s="2" t="str">
        <f t="shared" si="1407"/>
        <v/>
      </c>
      <c r="AM5255" s="2" t="str">
        <f t="shared" si="1408"/>
        <v/>
      </c>
      <c r="AN5255" s="2">
        <f t="shared" si="1409"/>
        <v>799</v>
      </c>
      <c r="AO5255" s="2" t="str">
        <f t="shared" si="1410"/>
        <v/>
      </c>
    </row>
    <row r="5256" spans="1:41" x14ac:dyDescent="0.3">
      <c r="A5256" s="111">
        <v>44792.416446759256</v>
      </c>
      <c r="B5256" s="78" t="s">
        <v>5985</v>
      </c>
      <c r="C5256" s="78" t="s">
        <v>922</v>
      </c>
      <c r="D5256" s="78" t="s">
        <v>1332</v>
      </c>
      <c r="E5256" s="78">
        <v>80</v>
      </c>
      <c r="F5256" s="78" t="s">
        <v>808</v>
      </c>
      <c r="G5256" s="78" t="s">
        <v>132</v>
      </c>
      <c r="H5256" s="112" t="s">
        <v>263</v>
      </c>
      <c r="I5256" s="112">
        <v>4</v>
      </c>
      <c r="J5256" s="113">
        <v>44792.416446759256</v>
      </c>
      <c r="K5256" s="113">
        <v>44792.416446759256</v>
      </c>
      <c r="M5256" s="113">
        <v>44792.426678240743</v>
      </c>
      <c r="P5256" s="78" t="str">
        <f t="shared" si="1394"/>
        <v/>
      </c>
      <c r="S5256" s="78" t="str">
        <f t="shared" si="1395"/>
        <v/>
      </c>
      <c r="V5256" s="78" t="str">
        <f t="shared" si="1396"/>
        <v/>
      </c>
      <c r="W5256" s="113">
        <v>44792.458599537036</v>
      </c>
      <c r="X5256" s="113">
        <f t="shared" si="1397"/>
        <v>1.0231481486698613E-2</v>
      </c>
      <c r="Y5256" s="113" t="str">
        <f t="shared" si="1398"/>
        <v/>
      </c>
      <c r="Z5256" s="113" t="str">
        <f t="shared" si="1399"/>
        <v/>
      </c>
      <c r="AB5256" s="2" t="str">
        <f t="shared" si="1400"/>
        <v/>
      </c>
      <c r="AC5256" s="2" t="str">
        <f t="shared" si="1400"/>
        <v/>
      </c>
      <c r="AE5256" s="2" t="str">
        <f t="shared" si="1401"/>
        <v/>
      </c>
      <c r="AF5256" s="2" t="str">
        <f t="shared" si="1402"/>
        <v/>
      </c>
      <c r="AG5256" s="2" t="str">
        <f t="shared" si="1403"/>
        <v/>
      </c>
      <c r="AH5256" s="2" t="str">
        <f t="shared" si="1404"/>
        <v/>
      </c>
      <c r="AI5256" s="2" t="str">
        <f t="shared" si="1405"/>
        <v/>
      </c>
      <c r="AK5256" s="2" t="str">
        <f t="shared" si="1406"/>
        <v/>
      </c>
      <c r="AL5256" s="2" t="str">
        <f t="shared" si="1407"/>
        <v/>
      </c>
      <c r="AM5256" s="2" t="str">
        <f t="shared" si="1408"/>
        <v/>
      </c>
      <c r="AN5256" s="2" t="str">
        <f t="shared" si="1409"/>
        <v/>
      </c>
      <c r="AO5256" s="2" t="str">
        <f t="shared" si="1410"/>
        <v/>
      </c>
    </row>
    <row r="5257" spans="1:41" x14ac:dyDescent="0.3">
      <c r="A5257" s="111">
        <v>44792.418194444443</v>
      </c>
      <c r="B5257" s="78" t="s">
        <v>5986</v>
      </c>
      <c r="C5257" s="78" t="s">
        <v>886</v>
      </c>
      <c r="D5257" s="78" t="s">
        <v>1362</v>
      </c>
      <c r="F5257" s="78" t="s">
        <v>807</v>
      </c>
      <c r="G5257" s="78" t="s">
        <v>144</v>
      </c>
      <c r="H5257" s="112" t="s">
        <v>326</v>
      </c>
      <c r="I5257" s="112">
        <v>4</v>
      </c>
      <c r="J5257" s="113">
        <v>44792.418182870373</v>
      </c>
      <c r="K5257" s="113">
        <v>44792.418194444443</v>
      </c>
      <c r="M5257" s="113">
        <v>44792.434895833336</v>
      </c>
      <c r="N5257" s="113">
        <v>44792.435127314813</v>
      </c>
      <c r="O5257" s="78" t="s">
        <v>1185</v>
      </c>
      <c r="P5257" s="78" t="str">
        <f t="shared" si="1394"/>
        <v>CIC</v>
      </c>
      <c r="S5257" s="78" t="str">
        <f t="shared" si="1395"/>
        <v/>
      </c>
      <c r="T5257" s="113">
        <v>44792.436828703707</v>
      </c>
      <c r="U5257" s="78" t="s">
        <v>1267</v>
      </c>
      <c r="V5257" s="78" t="str">
        <f t="shared" si="1396"/>
        <v>PLOEG</v>
      </c>
      <c r="W5257" s="113">
        <v>44792.440983796296</v>
      </c>
      <c r="X5257" s="113">
        <f t="shared" si="1397"/>
        <v>1.6701388893125113E-2</v>
      </c>
      <c r="Y5257" s="113">
        <f t="shared" si="1398"/>
        <v>1.9328703710925765E-3</v>
      </c>
      <c r="Z5257" s="113">
        <f t="shared" si="1399"/>
        <v>4.1550925889168866E-3</v>
      </c>
      <c r="AB5257" s="2">
        <f t="shared" si="1400"/>
        <v>167</v>
      </c>
      <c r="AC5257" s="2">
        <f t="shared" si="1400"/>
        <v>359</v>
      </c>
      <c r="AE5257" s="2" t="str">
        <f t="shared" si="1401"/>
        <v/>
      </c>
      <c r="AF5257" s="2" t="str">
        <f t="shared" si="1402"/>
        <v/>
      </c>
      <c r="AG5257" s="2" t="str">
        <f t="shared" si="1403"/>
        <v/>
      </c>
      <c r="AH5257" s="2" t="str">
        <f t="shared" si="1404"/>
        <v/>
      </c>
      <c r="AI5257" s="2">
        <f t="shared" si="1405"/>
        <v>167</v>
      </c>
      <c r="AK5257" s="2" t="str">
        <f t="shared" si="1406"/>
        <v/>
      </c>
      <c r="AL5257" s="2" t="str">
        <f t="shared" si="1407"/>
        <v/>
      </c>
      <c r="AM5257" s="2" t="str">
        <f t="shared" si="1408"/>
        <v/>
      </c>
      <c r="AN5257" s="2" t="str">
        <f t="shared" si="1409"/>
        <v/>
      </c>
      <c r="AO5257" s="2">
        <f t="shared" si="1410"/>
        <v>359</v>
      </c>
    </row>
    <row r="5258" spans="1:41" x14ac:dyDescent="0.3">
      <c r="A5258" s="111">
        <v>44792.419340277775</v>
      </c>
      <c r="B5258" s="78" t="s">
        <v>5987</v>
      </c>
      <c r="C5258" s="78" t="s">
        <v>886</v>
      </c>
      <c r="D5258" s="78" t="s">
        <v>1699</v>
      </c>
      <c r="E5258" s="78">
        <v>20</v>
      </c>
      <c r="F5258" s="78" t="s">
        <v>808</v>
      </c>
      <c r="G5258" s="78" t="s">
        <v>92</v>
      </c>
      <c r="H5258" s="112" t="s">
        <v>220</v>
      </c>
      <c r="I5258" s="112">
        <v>2</v>
      </c>
      <c r="J5258" s="113">
        <v>44792.419340277775</v>
      </c>
      <c r="K5258" s="113">
        <v>44792.419340277775</v>
      </c>
      <c r="M5258" s="113">
        <v>44792.441250000003</v>
      </c>
      <c r="N5258" s="113">
        <v>44792.441319444442</v>
      </c>
      <c r="O5258" s="78" t="s">
        <v>1187</v>
      </c>
      <c r="P5258" s="78" t="str">
        <f t="shared" si="1394"/>
        <v>CIC</v>
      </c>
      <c r="S5258" s="78" t="str">
        <f t="shared" si="1395"/>
        <v/>
      </c>
      <c r="T5258" s="113">
        <v>44792.450821759259</v>
      </c>
      <c r="U5258" s="78" t="s">
        <v>1267</v>
      </c>
      <c r="V5258" s="78" t="str">
        <f t="shared" si="1396"/>
        <v>PLOEG</v>
      </c>
      <c r="W5258" s="113">
        <v>44792.460393518515</v>
      </c>
      <c r="X5258" s="113">
        <f t="shared" si="1397"/>
        <v>2.1909722228883766E-2</v>
      </c>
      <c r="Y5258" s="113">
        <f t="shared" si="1398"/>
        <v>9.5717592557775788E-3</v>
      </c>
      <c r="Z5258" s="113">
        <f t="shared" si="1399"/>
        <v>9.5717592557775788E-3</v>
      </c>
      <c r="AB5258" s="2">
        <f t="shared" si="1400"/>
        <v>827</v>
      </c>
      <c r="AC5258" s="2">
        <f t="shared" si="1400"/>
        <v>827</v>
      </c>
      <c r="AE5258" s="2" t="str">
        <f t="shared" si="1401"/>
        <v/>
      </c>
      <c r="AF5258" s="2" t="str">
        <f t="shared" si="1402"/>
        <v/>
      </c>
      <c r="AG5258" s="2">
        <f t="shared" si="1403"/>
        <v>827</v>
      </c>
      <c r="AH5258" s="2" t="str">
        <f t="shared" si="1404"/>
        <v/>
      </c>
      <c r="AI5258" s="2" t="str">
        <f t="shared" si="1405"/>
        <v/>
      </c>
      <c r="AK5258" s="2" t="str">
        <f t="shared" si="1406"/>
        <v/>
      </c>
      <c r="AL5258" s="2" t="str">
        <f t="shared" si="1407"/>
        <v/>
      </c>
      <c r="AM5258" s="2">
        <f t="shared" si="1408"/>
        <v>827</v>
      </c>
      <c r="AN5258" s="2" t="str">
        <f t="shared" si="1409"/>
        <v/>
      </c>
      <c r="AO5258" s="2" t="str">
        <f t="shared" si="1410"/>
        <v/>
      </c>
    </row>
    <row r="5259" spans="1:41" x14ac:dyDescent="0.3">
      <c r="A5259" s="111">
        <v>44792.459039351852</v>
      </c>
      <c r="B5259" s="78" t="s">
        <v>5988</v>
      </c>
      <c r="C5259" s="78" t="s">
        <v>922</v>
      </c>
      <c r="D5259" s="78" t="s">
        <v>3268</v>
      </c>
      <c r="E5259" s="78">
        <v>44</v>
      </c>
      <c r="F5259" s="78" t="s">
        <v>808</v>
      </c>
      <c r="G5259" s="78" t="s">
        <v>100</v>
      </c>
      <c r="H5259" s="112" t="s">
        <v>208</v>
      </c>
      <c r="I5259" s="112">
        <v>3</v>
      </c>
      <c r="J5259" s="113">
        <v>44792.458715277775</v>
      </c>
      <c r="K5259" s="113">
        <v>44792.459039351852</v>
      </c>
      <c r="M5259" s="113">
        <v>44792.459097222221</v>
      </c>
      <c r="P5259" s="78" t="str">
        <f t="shared" si="1394"/>
        <v/>
      </c>
      <c r="S5259" s="78" t="str">
        <f t="shared" si="1395"/>
        <v/>
      </c>
      <c r="V5259" s="78" t="str">
        <f t="shared" si="1396"/>
        <v/>
      </c>
      <c r="W5259" s="113">
        <v>44792.524965277778</v>
      </c>
      <c r="X5259" s="113" t="str">
        <f t="shared" si="1397"/>
        <v/>
      </c>
      <c r="Y5259" s="113" t="str">
        <f t="shared" si="1398"/>
        <v/>
      </c>
      <c r="Z5259" s="113" t="str">
        <f t="shared" si="1399"/>
        <v/>
      </c>
      <c r="AB5259" s="2" t="str">
        <f t="shared" si="1400"/>
        <v/>
      </c>
      <c r="AC5259" s="2" t="str">
        <f t="shared" si="1400"/>
        <v/>
      </c>
      <c r="AE5259" s="2" t="str">
        <f t="shared" si="1401"/>
        <v/>
      </c>
      <c r="AF5259" s="2" t="str">
        <f t="shared" si="1402"/>
        <v/>
      </c>
      <c r="AG5259" s="2" t="str">
        <f t="shared" si="1403"/>
        <v/>
      </c>
      <c r="AH5259" s="2" t="str">
        <f t="shared" si="1404"/>
        <v/>
      </c>
      <c r="AI5259" s="2" t="str">
        <f t="shared" si="1405"/>
        <v/>
      </c>
      <c r="AK5259" s="2" t="str">
        <f t="shared" si="1406"/>
        <v/>
      </c>
      <c r="AL5259" s="2" t="str">
        <f t="shared" si="1407"/>
        <v/>
      </c>
      <c r="AM5259" s="2" t="str">
        <f t="shared" si="1408"/>
        <v/>
      </c>
      <c r="AN5259" s="2" t="str">
        <f t="shared" si="1409"/>
        <v/>
      </c>
      <c r="AO5259" s="2" t="str">
        <f t="shared" si="1410"/>
        <v/>
      </c>
    </row>
    <row r="5260" spans="1:41" x14ac:dyDescent="0.3">
      <c r="A5260" s="111">
        <v>44792.498888888891</v>
      </c>
      <c r="B5260" s="78" t="s">
        <v>5989</v>
      </c>
      <c r="C5260" s="78" t="s">
        <v>886</v>
      </c>
      <c r="D5260" s="78" t="s">
        <v>1635</v>
      </c>
      <c r="E5260" s="78">
        <v>300</v>
      </c>
      <c r="F5260" s="78" t="s">
        <v>808</v>
      </c>
      <c r="G5260" s="78" t="s">
        <v>114</v>
      </c>
      <c r="H5260" s="112" t="s">
        <v>214</v>
      </c>
      <c r="I5260" s="112">
        <v>2</v>
      </c>
      <c r="J5260" s="113">
        <v>44792.49827546296</v>
      </c>
      <c r="K5260" s="113">
        <v>44792.498888888891</v>
      </c>
      <c r="M5260" s="113">
        <v>44792.499189814815</v>
      </c>
      <c r="N5260" s="113">
        <v>44792.499560185184</v>
      </c>
      <c r="O5260" s="78" t="s">
        <v>1185</v>
      </c>
      <c r="P5260" s="78" t="str">
        <f t="shared" si="1394"/>
        <v>CIC</v>
      </c>
      <c r="S5260" s="78" t="str">
        <f t="shared" si="1395"/>
        <v/>
      </c>
      <c r="T5260" s="113">
        <v>44792.517500000002</v>
      </c>
      <c r="U5260" s="78" t="s">
        <v>1187</v>
      </c>
      <c r="V5260" s="78" t="str">
        <f t="shared" si="1396"/>
        <v>CIC</v>
      </c>
      <c r="W5260" s="113">
        <v>44792.569641203707</v>
      </c>
      <c r="X5260" s="113">
        <f t="shared" si="1397"/>
        <v>3.0092592351138592E-4</v>
      </c>
      <c r="Y5260" s="113">
        <f t="shared" si="1398"/>
        <v>1.8310185187146999E-2</v>
      </c>
      <c r="Z5260" s="113">
        <f t="shared" si="1399"/>
        <v>5.2141203705104999E-2</v>
      </c>
      <c r="AB5260" s="2">
        <f t="shared" si="1400"/>
        <v>1582</v>
      </c>
      <c r="AC5260" s="2">
        <f t="shared" si="1400"/>
        <v>4505</v>
      </c>
      <c r="AE5260" s="2" t="str">
        <f t="shared" si="1401"/>
        <v/>
      </c>
      <c r="AF5260" s="2" t="str">
        <f t="shared" si="1402"/>
        <v/>
      </c>
      <c r="AG5260" s="2">
        <f t="shared" si="1403"/>
        <v>1582</v>
      </c>
      <c r="AH5260" s="2" t="str">
        <f t="shared" si="1404"/>
        <v/>
      </c>
      <c r="AI5260" s="2" t="str">
        <f t="shared" si="1405"/>
        <v/>
      </c>
      <c r="AK5260" s="2" t="str">
        <f t="shared" si="1406"/>
        <v/>
      </c>
      <c r="AL5260" s="2" t="str">
        <f t="shared" si="1407"/>
        <v/>
      </c>
      <c r="AM5260" s="2">
        <f t="shared" si="1408"/>
        <v>4505</v>
      </c>
      <c r="AN5260" s="2" t="str">
        <f t="shared" si="1409"/>
        <v/>
      </c>
      <c r="AO5260" s="2" t="str">
        <f t="shared" si="1410"/>
        <v/>
      </c>
    </row>
    <row r="5261" spans="1:41" x14ac:dyDescent="0.3">
      <c r="A5261" s="111">
        <v>44792.498888888891</v>
      </c>
      <c r="B5261" s="78" t="s">
        <v>5989</v>
      </c>
      <c r="C5261" s="78" t="s">
        <v>951</v>
      </c>
      <c r="D5261" s="78" t="s">
        <v>1635</v>
      </c>
      <c r="E5261" s="78">
        <v>300</v>
      </c>
      <c r="F5261" s="78" t="s">
        <v>808</v>
      </c>
      <c r="G5261" s="78" t="s">
        <v>114</v>
      </c>
      <c r="H5261" s="112" t="s">
        <v>214</v>
      </c>
      <c r="I5261" s="112">
        <v>2</v>
      </c>
      <c r="J5261" s="113">
        <v>44792.49827546296</v>
      </c>
      <c r="K5261" s="113">
        <v>44792.498888888891</v>
      </c>
      <c r="M5261" s="113">
        <v>44792.517430555556</v>
      </c>
      <c r="P5261" s="78" t="str">
        <f t="shared" si="1394"/>
        <v/>
      </c>
      <c r="Q5261" s="113">
        <v>44792.517465277779</v>
      </c>
      <c r="R5261" s="78" t="s">
        <v>1187</v>
      </c>
      <c r="S5261" s="78" t="str">
        <f t="shared" si="1395"/>
        <v>CIC</v>
      </c>
      <c r="V5261" s="78" t="str">
        <f t="shared" si="1396"/>
        <v/>
      </c>
      <c r="W5261" s="113">
        <v>44792.526539351849</v>
      </c>
      <c r="X5261" s="113">
        <f t="shared" si="1397"/>
        <v>1.8541666664532386E-2</v>
      </c>
      <c r="Y5261" s="113" t="str">
        <f t="shared" si="1398"/>
        <v/>
      </c>
      <c r="Z5261" s="113" t="str">
        <f t="shared" si="1399"/>
        <v/>
      </c>
      <c r="AB5261" s="2" t="str">
        <f t="shared" si="1400"/>
        <v/>
      </c>
      <c r="AC5261" s="2" t="str">
        <f t="shared" si="1400"/>
        <v/>
      </c>
      <c r="AE5261" s="2" t="str">
        <f t="shared" si="1401"/>
        <v/>
      </c>
      <c r="AF5261" s="2" t="str">
        <f t="shared" si="1402"/>
        <v/>
      </c>
      <c r="AG5261" s="2" t="str">
        <f t="shared" si="1403"/>
        <v/>
      </c>
      <c r="AH5261" s="2" t="str">
        <f t="shared" si="1404"/>
        <v/>
      </c>
      <c r="AI5261" s="2" t="str">
        <f t="shared" si="1405"/>
        <v/>
      </c>
      <c r="AK5261" s="2" t="str">
        <f t="shared" si="1406"/>
        <v/>
      </c>
      <c r="AL5261" s="2" t="str">
        <f t="shared" si="1407"/>
        <v/>
      </c>
      <c r="AM5261" s="2" t="str">
        <f t="shared" si="1408"/>
        <v/>
      </c>
      <c r="AN5261" s="2" t="str">
        <f t="shared" si="1409"/>
        <v/>
      </c>
      <c r="AO5261" s="2" t="str">
        <f t="shared" si="1410"/>
        <v/>
      </c>
    </row>
    <row r="5262" spans="1:41" x14ac:dyDescent="0.3">
      <c r="A5262" s="111">
        <v>44792.569374999999</v>
      </c>
      <c r="B5262" s="78" t="s">
        <v>5990</v>
      </c>
      <c r="C5262" s="78" t="s">
        <v>886</v>
      </c>
      <c r="D5262" s="78" t="s">
        <v>1635</v>
      </c>
      <c r="E5262" s="78">
        <v>300</v>
      </c>
      <c r="F5262" s="78" t="s">
        <v>808</v>
      </c>
      <c r="G5262" s="78" t="s">
        <v>102</v>
      </c>
      <c r="H5262" s="112" t="s">
        <v>206</v>
      </c>
      <c r="I5262" s="112">
        <v>3</v>
      </c>
      <c r="J5262" s="113">
        <v>44792.56925925926</v>
      </c>
      <c r="K5262" s="113">
        <v>44792.569374999999</v>
      </c>
      <c r="M5262" s="113">
        <v>44792.569733796299</v>
      </c>
      <c r="P5262" s="78" t="str">
        <f t="shared" si="1394"/>
        <v/>
      </c>
      <c r="S5262" s="78" t="str">
        <f t="shared" si="1395"/>
        <v/>
      </c>
      <c r="T5262" s="113">
        <v>44792.569756944446</v>
      </c>
      <c r="U5262" s="78" t="s">
        <v>1185</v>
      </c>
      <c r="V5262" s="78" t="str">
        <f t="shared" si="1396"/>
        <v>CIC</v>
      </c>
      <c r="W5262" s="113">
        <v>44792.632777777777</v>
      </c>
      <c r="X5262" s="113">
        <f t="shared" si="1397"/>
        <v>3.5879630013369024E-4</v>
      </c>
      <c r="Y5262" s="113" t="str">
        <f t="shared" si="1398"/>
        <v/>
      </c>
      <c r="Z5262" s="113">
        <f t="shared" si="1399"/>
        <v>6.3020833331393078E-2</v>
      </c>
      <c r="AB5262" s="2" t="str">
        <f t="shared" si="1400"/>
        <v/>
      </c>
      <c r="AC5262" s="2">
        <f t="shared" si="1400"/>
        <v>5445</v>
      </c>
      <c r="AE5262" s="2" t="str">
        <f t="shared" si="1401"/>
        <v/>
      </c>
      <c r="AF5262" s="2" t="str">
        <f t="shared" si="1402"/>
        <v/>
      </c>
      <c r="AG5262" s="2" t="str">
        <f t="shared" si="1403"/>
        <v/>
      </c>
      <c r="AH5262" s="2" t="str">
        <f t="shared" si="1404"/>
        <v/>
      </c>
      <c r="AI5262" s="2" t="str">
        <f t="shared" si="1405"/>
        <v/>
      </c>
      <c r="AK5262" s="2" t="str">
        <f t="shared" si="1406"/>
        <v/>
      </c>
      <c r="AL5262" s="2" t="str">
        <f t="shared" si="1407"/>
        <v/>
      </c>
      <c r="AM5262" s="2" t="str">
        <f t="shared" si="1408"/>
        <v/>
      </c>
      <c r="AN5262" s="2">
        <f t="shared" si="1409"/>
        <v>5445</v>
      </c>
      <c r="AO5262" s="2" t="str">
        <f t="shared" si="1410"/>
        <v/>
      </c>
    </row>
    <row r="5263" spans="1:41" x14ac:dyDescent="0.3">
      <c r="A5263" s="111">
        <v>44792.586863425924</v>
      </c>
      <c r="B5263" s="78" t="s">
        <v>5991</v>
      </c>
      <c r="C5263" s="78" t="s">
        <v>922</v>
      </c>
      <c r="D5263" s="78" t="s">
        <v>1245</v>
      </c>
      <c r="E5263" s="78">
        <v>124</v>
      </c>
      <c r="F5263" s="78" t="s">
        <v>809</v>
      </c>
      <c r="G5263" s="78" t="s">
        <v>100</v>
      </c>
      <c r="H5263" s="112" t="s">
        <v>308</v>
      </c>
      <c r="I5263" s="112">
        <v>4</v>
      </c>
      <c r="J5263" s="113">
        <v>44792.586863425924</v>
      </c>
      <c r="K5263" s="113">
        <v>44792.586863425924</v>
      </c>
      <c r="L5263" s="113">
        <v>44792.598715277774</v>
      </c>
      <c r="M5263" s="113">
        <v>44792.632187499999</v>
      </c>
      <c r="N5263" s="113">
        <v>44792.63517361111</v>
      </c>
      <c r="O5263" s="78" t="s">
        <v>1185</v>
      </c>
      <c r="P5263" s="78" t="str">
        <f t="shared" si="1394"/>
        <v>CIC</v>
      </c>
      <c r="Q5263" s="113">
        <v>44792.596458333333</v>
      </c>
      <c r="R5263" s="78" t="s">
        <v>1187</v>
      </c>
      <c r="S5263" s="78" t="str">
        <f t="shared" si="1395"/>
        <v>CIC</v>
      </c>
      <c r="V5263" s="78" t="str">
        <f t="shared" si="1396"/>
        <v/>
      </c>
      <c r="W5263" s="113">
        <v>44792.668240740742</v>
      </c>
      <c r="X5263" s="113">
        <f t="shared" si="1397"/>
        <v>1.1851851850224193E-2</v>
      </c>
      <c r="Y5263" s="113" t="str">
        <f t="shared" si="1398"/>
        <v/>
      </c>
      <c r="Z5263" s="113" t="str">
        <f t="shared" si="1399"/>
        <v/>
      </c>
      <c r="AB5263" s="2" t="str">
        <f t="shared" si="1400"/>
        <v/>
      </c>
      <c r="AC5263" s="2" t="str">
        <f t="shared" si="1400"/>
        <v/>
      </c>
      <c r="AE5263" s="2" t="str">
        <f t="shared" si="1401"/>
        <v/>
      </c>
      <c r="AF5263" s="2" t="str">
        <f t="shared" si="1402"/>
        <v/>
      </c>
      <c r="AG5263" s="2" t="str">
        <f t="shared" si="1403"/>
        <v/>
      </c>
      <c r="AH5263" s="2" t="str">
        <f t="shared" si="1404"/>
        <v/>
      </c>
      <c r="AI5263" s="2" t="str">
        <f t="shared" si="1405"/>
        <v/>
      </c>
      <c r="AK5263" s="2" t="str">
        <f t="shared" si="1406"/>
        <v/>
      </c>
      <c r="AL5263" s="2" t="str">
        <f t="shared" si="1407"/>
        <v/>
      </c>
      <c r="AM5263" s="2" t="str">
        <f t="shared" si="1408"/>
        <v/>
      </c>
      <c r="AN5263" s="2" t="str">
        <f t="shared" si="1409"/>
        <v/>
      </c>
      <c r="AO5263" s="2" t="str">
        <f t="shared" si="1410"/>
        <v/>
      </c>
    </row>
    <row r="5264" spans="1:41" x14ac:dyDescent="0.3">
      <c r="A5264" s="111">
        <v>44792.597071759257</v>
      </c>
      <c r="B5264" s="78" t="s">
        <v>5992</v>
      </c>
      <c r="C5264" s="78" t="s">
        <v>922</v>
      </c>
      <c r="D5264" s="78" t="s">
        <v>4096</v>
      </c>
      <c r="E5264" s="78">
        <v>4</v>
      </c>
      <c r="F5264" s="78" t="s">
        <v>807</v>
      </c>
      <c r="G5264" s="78" t="s">
        <v>90</v>
      </c>
      <c r="H5264" s="112" t="s">
        <v>224</v>
      </c>
      <c r="I5264" s="112">
        <v>2</v>
      </c>
      <c r="J5264" s="113">
        <v>44792.59648148148</v>
      </c>
      <c r="K5264" s="113">
        <v>44792.597071759257</v>
      </c>
      <c r="M5264" s="113">
        <v>44792.598715277774</v>
      </c>
      <c r="N5264" s="113">
        <v>44792.598738425928</v>
      </c>
      <c r="O5264" s="78" t="s">
        <v>1185</v>
      </c>
      <c r="P5264" s="78" t="str">
        <f t="shared" si="1394"/>
        <v>CIC</v>
      </c>
      <c r="S5264" s="78" t="str">
        <f t="shared" si="1395"/>
        <v/>
      </c>
      <c r="V5264" s="78" t="str">
        <f t="shared" si="1396"/>
        <v/>
      </c>
      <c r="W5264" s="113">
        <v>44792.632175925923</v>
      </c>
      <c r="X5264" s="113">
        <f t="shared" si="1397"/>
        <v>1.6435185170848854E-3</v>
      </c>
      <c r="Y5264" s="113" t="str">
        <f t="shared" si="1398"/>
        <v/>
      </c>
      <c r="Z5264" s="113" t="str">
        <f t="shared" si="1399"/>
        <v/>
      </c>
      <c r="AB5264" s="2" t="str">
        <f t="shared" si="1400"/>
        <v/>
      </c>
      <c r="AC5264" s="2" t="str">
        <f t="shared" si="1400"/>
        <v/>
      </c>
      <c r="AE5264" s="2" t="str">
        <f t="shared" si="1401"/>
        <v/>
      </c>
      <c r="AF5264" s="2" t="str">
        <f t="shared" si="1402"/>
        <v/>
      </c>
      <c r="AG5264" s="2" t="str">
        <f t="shared" si="1403"/>
        <v/>
      </c>
      <c r="AH5264" s="2" t="str">
        <f t="shared" si="1404"/>
        <v/>
      </c>
      <c r="AI5264" s="2" t="str">
        <f t="shared" si="1405"/>
        <v/>
      </c>
      <c r="AK5264" s="2" t="str">
        <f t="shared" si="1406"/>
        <v/>
      </c>
      <c r="AL5264" s="2" t="str">
        <f t="shared" si="1407"/>
        <v/>
      </c>
      <c r="AM5264" s="2" t="str">
        <f t="shared" si="1408"/>
        <v/>
      </c>
      <c r="AN5264" s="2" t="str">
        <f t="shared" si="1409"/>
        <v/>
      </c>
      <c r="AO5264" s="2" t="str">
        <f t="shared" si="1410"/>
        <v/>
      </c>
    </row>
    <row r="5265" spans="1:41" x14ac:dyDescent="0.3">
      <c r="A5265" s="111">
        <v>44792.623043981483</v>
      </c>
      <c r="B5265" s="78" t="s">
        <v>5993</v>
      </c>
      <c r="C5265" s="78" t="s">
        <v>886</v>
      </c>
      <c r="D5265" s="78" t="s">
        <v>1418</v>
      </c>
      <c r="F5265" s="78" t="s">
        <v>809</v>
      </c>
      <c r="G5265" s="78" t="s">
        <v>84</v>
      </c>
      <c r="H5265" s="112" t="s">
        <v>476</v>
      </c>
      <c r="I5265" s="112">
        <v>2</v>
      </c>
      <c r="J5265" s="113">
        <v>44792.623043981483</v>
      </c>
      <c r="K5265" s="113">
        <v>44792.623043981483</v>
      </c>
      <c r="M5265" s="113">
        <v>44792.633460648147</v>
      </c>
      <c r="N5265" s="113">
        <v>44792.633483796293</v>
      </c>
      <c r="O5265" s="78" t="s">
        <v>1185</v>
      </c>
      <c r="P5265" s="78" t="str">
        <f t="shared" si="1394"/>
        <v>CIC</v>
      </c>
      <c r="S5265" s="78" t="str">
        <f t="shared" si="1395"/>
        <v/>
      </c>
      <c r="V5265" s="78" t="str">
        <f t="shared" si="1396"/>
        <v/>
      </c>
      <c r="W5265" s="113">
        <v>44792.649953703702</v>
      </c>
      <c r="X5265" s="113">
        <f t="shared" si="1397"/>
        <v>1.0416666664241347E-2</v>
      </c>
      <c r="Y5265" s="113" t="str">
        <f t="shared" si="1398"/>
        <v/>
      </c>
      <c r="Z5265" s="113" t="str">
        <f t="shared" si="1399"/>
        <v/>
      </c>
      <c r="AB5265" s="2" t="str">
        <f t="shared" si="1400"/>
        <v/>
      </c>
      <c r="AC5265" s="2" t="str">
        <f t="shared" si="1400"/>
        <v/>
      </c>
      <c r="AE5265" s="2" t="str">
        <f t="shared" si="1401"/>
        <v/>
      </c>
      <c r="AF5265" s="2" t="str">
        <f t="shared" si="1402"/>
        <v/>
      </c>
      <c r="AG5265" s="2" t="str">
        <f t="shared" si="1403"/>
        <v/>
      </c>
      <c r="AH5265" s="2" t="str">
        <f t="shared" si="1404"/>
        <v/>
      </c>
      <c r="AI5265" s="2" t="str">
        <f t="shared" si="1405"/>
        <v/>
      </c>
      <c r="AK5265" s="2" t="str">
        <f t="shared" si="1406"/>
        <v/>
      </c>
      <c r="AL5265" s="2" t="str">
        <f t="shared" si="1407"/>
        <v/>
      </c>
      <c r="AM5265" s="2" t="str">
        <f t="shared" si="1408"/>
        <v/>
      </c>
      <c r="AN5265" s="2" t="str">
        <f t="shared" si="1409"/>
        <v/>
      </c>
      <c r="AO5265" s="2" t="str">
        <f t="shared" si="1410"/>
        <v/>
      </c>
    </row>
    <row r="5266" spans="1:41" x14ac:dyDescent="0.3">
      <c r="A5266" s="111">
        <v>44792.623043981483</v>
      </c>
      <c r="B5266" s="78" t="s">
        <v>5993</v>
      </c>
      <c r="C5266" s="78" t="s">
        <v>951</v>
      </c>
      <c r="D5266" s="78" t="s">
        <v>1418</v>
      </c>
      <c r="F5266" s="78" t="s">
        <v>809</v>
      </c>
      <c r="G5266" s="78" t="s">
        <v>84</v>
      </c>
      <c r="H5266" s="112" t="s">
        <v>476</v>
      </c>
      <c r="I5266" s="112">
        <v>2</v>
      </c>
      <c r="J5266" s="113">
        <v>44792.623043981483</v>
      </c>
      <c r="K5266" s="113">
        <v>44792.623043981483</v>
      </c>
      <c r="M5266" s="113">
        <v>44792.63354166667</v>
      </c>
      <c r="N5266" s="113">
        <v>44792.633564814816</v>
      </c>
      <c r="O5266" s="78" t="s">
        <v>1185</v>
      </c>
      <c r="P5266" s="78" t="str">
        <f t="shared" si="1394"/>
        <v>CIC</v>
      </c>
      <c r="Q5266" s="113">
        <v>44792.633819444447</v>
      </c>
      <c r="R5266" s="78" t="s">
        <v>1397</v>
      </c>
      <c r="S5266" s="78" t="str">
        <f t="shared" si="1395"/>
        <v>PLOEG</v>
      </c>
      <c r="T5266" s="113">
        <v>44792.642928240741</v>
      </c>
      <c r="U5266" s="78" t="s">
        <v>1187</v>
      </c>
      <c r="V5266" s="78" t="str">
        <f t="shared" si="1396"/>
        <v>CIC</v>
      </c>
      <c r="W5266" s="113">
        <v>44792.649953703702</v>
      </c>
      <c r="X5266" s="113">
        <f t="shared" si="1397"/>
        <v>1.0497685187146999E-2</v>
      </c>
      <c r="Y5266" s="113">
        <f t="shared" si="1398"/>
        <v>9.3865740709588863E-3</v>
      </c>
      <c r="Z5266" s="113">
        <f t="shared" si="1399"/>
        <v>7.025462960882578E-3</v>
      </c>
      <c r="AB5266" s="2">
        <f t="shared" si="1400"/>
        <v>811</v>
      </c>
      <c r="AC5266" s="2">
        <f t="shared" si="1400"/>
        <v>607</v>
      </c>
      <c r="AE5266" s="2" t="str">
        <f t="shared" si="1401"/>
        <v/>
      </c>
      <c r="AF5266" s="2" t="str">
        <f t="shared" si="1402"/>
        <v/>
      </c>
      <c r="AG5266" s="2">
        <f t="shared" si="1403"/>
        <v>811</v>
      </c>
      <c r="AH5266" s="2" t="str">
        <f t="shared" si="1404"/>
        <v/>
      </c>
      <c r="AI5266" s="2" t="str">
        <f t="shared" si="1405"/>
        <v/>
      </c>
      <c r="AK5266" s="2" t="str">
        <f t="shared" si="1406"/>
        <v/>
      </c>
      <c r="AL5266" s="2" t="str">
        <f t="shared" si="1407"/>
        <v/>
      </c>
      <c r="AM5266" s="2">
        <f t="shared" si="1408"/>
        <v>607</v>
      </c>
      <c r="AN5266" s="2" t="str">
        <f t="shared" si="1409"/>
        <v/>
      </c>
      <c r="AO5266" s="2" t="str">
        <f t="shared" si="1410"/>
        <v/>
      </c>
    </row>
    <row r="5267" spans="1:41" x14ac:dyDescent="0.3">
      <c r="A5267" s="111">
        <v>44792.713703703703</v>
      </c>
      <c r="B5267" s="78" t="s">
        <v>5994</v>
      </c>
      <c r="C5267" s="78" t="s">
        <v>922</v>
      </c>
      <c r="D5267" s="78" t="s">
        <v>5875</v>
      </c>
      <c r="E5267" s="78">
        <v>2</v>
      </c>
      <c r="F5267" s="78" t="s">
        <v>809</v>
      </c>
      <c r="G5267" s="78" t="s">
        <v>106</v>
      </c>
      <c r="H5267" s="112" t="s">
        <v>212</v>
      </c>
      <c r="I5267" s="112">
        <v>4</v>
      </c>
      <c r="J5267" s="113">
        <v>44792.713425925926</v>
      </c>
      <c r="K5267" s="113">
        <v>44792.713703703703</v>
      </c>
      <c r="M5267" s="113">
        <v>44792.713750000003</v>
      </c>
      <c r="P5267" s="78" t="str">
        <f t="shared" si="1394"/>
        <v/>
      </c>
      <c r="S5267" s="78" t="str">
        <f t="shared" si="1395"/>
        <v/>
      </c>
      <c r="V5267" s="78" t="str">
        <f t="shared" si="1396"/>
        <v/>
      </c>
      <c r="W5267" s="113">
        <v>44792.75167824074</v>
      </c>
      <c r="X5267" s="113" t="str">
        <f t="shared" si="1397"/>
        <v/>
      </c>
      <c r="Y5267" s="113" t="str">
        <f t="shared" si="1398"/>
        <v/>
      </c>
      <c r="Z5267" s="113" t="str">
        <f t="shared" si="1399"/>
        <v/>
      </c>
      <c r="AB5267" s="2" t="str">
        <f t="shared" si="1400"/>
        <v/>
      </c>
      <c r="AC5267" s="2" t="str">
        <f t="shared" si="1400"/>
        <v/>
      </c>
      <c r="AE5267" s="2" t="str">
        <f t="shared" si="1401"/>
        <v/>
      </c>
      <c r="AF5267" s="2" t="str">
        <f t="shared" si="1402"/>
        <v/>
      </c>
      <c r="AG5267" s="2" t="str">
        <f t="shared" si="1403"/>
        <v/>
      </c>
      <c r="AH5267" s="2" t="str">
        <f t="shared" si="1404"/>
        <v/>
      </c>
      <c r="AI5267" s="2" t="str">
        <f t="shared" si="1405"/>
        <v/>
      </c>
      <c r="AK5267" s="2" t="str">
        <f t="shared" si="1406"/>
        <v/>
      </c>
      <c r="AL5267" s="2" t="str">
        <f t="shared" si="1407"/>
        <v/>
      </c>
      <c r="AM5267" s="2" t="str">
        <f t="shared" si="1408"/>
        <v/>
      </c>
      <c r="AN5267" s="2" t="str">
        <f t="shared" si="1409"/>
        <v/>
      </c>
      <c r="AO5267" s="2" t="str">
        <f t="shared" si="1410"/>
        <v/>
      </c>
    </row>
    <row r="5268" spans="1:41" x14ac:dyDescent="0.3">
      <c r="A5268" s="111">
        <v>44792.718877314815</v>
      </c>
      <c r="B5268" s="78" t="s">
        <v>5995</v>
      </c>
      <c r="C5268" s="78" t="s">
        <v>886</v>
      </c>
      <c r="D5268" s="78" t="s">
        <v>1191</v>
      </c>
      <c r="F5268" s="78" t="s">
        <v>809</v>
      </c>
      <c r="G5268" s="78" t="s">
        <v>102</v>
      </c>
      <c r="H5268" s="112" t="s">
        <v>206</v>
      </c>
      <c r="I5268" s="112">
        <v>3</v>
      </c>
      <c r="J5268" s="113">
        <v>44792.718194444446</v>
      </c>
      <c r="K5268" s="113">
        <v>44792.718877314815</v>
      </c>
      <c r="M5268" s="113">
        <v>44792.721608796295</v>
      </c>
      <c r="N5268" s="113">
        <v>44792.721620370372</v>
      </c>
      <c r="O5268" s="78" t="s">
        <v>1185</v>
      </c>
      <c r="P5268" s="78" t="str">
        <f t="shared" si="1394"/>
        <v>CIC</v>
      </c>
      <c r="S5268" s="78" t="str">
        <f t="shared" si="1395"/>
        <v/>
      </c>
      <c r="V5268" s="78" t="str">
        <f t="shared" si="1396"/>
        <v/>
      </c>
      <c r="W5268" s="113">
        <v>44792.725115740737</v>
      </c>
      <c r="X5268" s="113">
        <f t="shared" si="1397"/>
        <v>2.7314814797136933E-3</v>
      </c>
      <c r="Y5268" s="113" t="str">
        <f t="shared" si="1398"/>
        <v/>
      </c>
      <c r="Z5268" s="113" t="str">
        <f t="shared" si="1399"/>
        <v/>
      </c>
      <c r="AB5268" s="2" t="str">
        <f t="shared" si="1400"/>
        <v/>
      </c>
      <c r="AC5268" s="2" t="str">
        <f t="shared" si="1400"/>
        <v/>
      </c>
      <c r="AE5268" s="2" t="str">
        <f t="shared" si="1401"/>
        <v/>
      </c>
      <c r="AF5268" s="2" t="str">
        <f t="shared" si="1402"/>
        <v/>
      </c>
      <c r="AG5268" s="2" t="str">
        <f t="shared" si="1403"/>
        <v/>
      </c>
      <c r="AH5268" s="2" t="str">
        <f t="shared" si="1404"/>
        <v/>
      </c>
      <c r="AI5268" s="2" t="str">
        <f t="shared" si="1405"/>
        <v/>
      </c>
      <c r="AK5268" s="2" t="str">
        <f t="shared" si="1406"/>
        <v/>
      </c>
      <c r="AL5268" s="2" t="str">
        <f t="shared" si="1407"/>
        <v/>
      </c>
      <c r="AM5268" s="2" t="str">
        <f t="shared" si="1408"/>
        <v/>
      </c>
      <c r="AN5268" s="2" t="str">
        <f t="shared" si="1409"/>
        <v/>
      </c>
      <c r="AO5268" s="2" t="str">
        <f t="shared" si="1410"/>
        <v/>
      </c>
    </row>
    <row r="5269" spans="1:41" x14ac:dyDescent="0.3">
      <c r="A5269" s="111">
        <v>44792.761840277781</v>
      </c>
      <c r="B5269" s="78" t="s">
        <v>5996</v>
      </c>
      <c r="C5269" s="78" t="s">
        <v>835</v>
      </c>
      <c r="F5269" s="78" t="s">
        <v>808</v>
      </c>
      <c r="G5269" s="78" t="s">
        <v>84</v>
      </c>
      <c r="H5269" s="112" t="s">
        <v>202</v>
      </c>
      <c r="I5269" s="112">
        <v>4</v>
      </c>
      <c r="J5269" s="113">
        <v>44792.760416666664</v>
      </c>
      <c r="K5269" s="113">
        <v>44792.761840277781</v>
      </c>
      <c r="M5269" s="113">
        <v>44792.76326388889</v>
      </c>
      <c r="N5269" s="113">
        <v>44792.763287037036</v>
      </c>
      <c r="O5269" s="78" t="s">
        <v>1185</v>
      </c>
      <c r="P5269" s="78" t="str">
        <f t="shared" si="1394"/>
        <v>CIC</v>
      </c>
      <c r="S5269" s="78" t="str">
        <f t="shared" si="1395"/>
        <v/>
      </c>
      <c r="T5269" s="113">
        <v>44792.776307870372</v>
      </c>
      <c r="U5269" s="78" t="s">
        <v>1187</v>
      </c>
      <c r="V5269" s="78" t="str">
        <f t="shared" si="1396"/>
        <v>CIC</v>
      </c>
      <c r="W5269" s="113">
        <v>44792.811469907407</v>
      </c>
      <c r="X5269" s="113">
        <f t="shared" si="1397"/>
        <v>1.4236111092031933E-3</v>
      </c>
      <c r="Y5269" s="113">
        <f t="shared" si="1398"/>
        <v>1.3043981482042E-2</v>
      </c>
      <c r="Z5269" s="113">
        <f t="shared" si="1399"/>
        <v>3.5162037034751847E-2</v>
      </c>
      <c r="AB5269" s="2">
        <f t="shared" si="1400"/>
        <v>1127</v>
      </c>
      <c r="AC5269" s="2">
        <f t="shared" si="1400"/>
        <v>3038</v>
      </c>
      <c r="AE5269" s="2" t="str">
        <f t="shared" si="1401"/>
        <v/>
      </c>
      <c r="AF5269" s="2" t="str">
        <f t="shared" si="1402"/>
        <v/>
      </c>
      <c r="AG5269" s="2" t="str">
        <f t="shared" si="1403"/>
        <v/>
      </c>
      <c r="AH5269" s="2" t="str">
        <f t="shared" si="1404"/>
        <v/>
      </c>
      <c r="AI5269" s="2">
        <f t="shared" si="1405"/>
        <v>1127</v>
      </c>
      <c r="AK5269" s="2" t="str">
        <f t="shared" si="1406"/>
        <v/>
      </c>
      <c r="AL5269" s="2" t="str">
        <f t="shared" si="1407"/>
        <v/>
      </c>
      <c r="AM5269" s="2" t="str">
        <f t="shared" si="1408"/>
        <v/>
      </c>
      <c r="AN5269" s="2" t="str">
        <f t="shared" si="1409"/>
        <v/>
      </c>
      <c r="AO5269" s="2">
        <f t="shared" si="1410"/>
        <v>3038</v>
      </c>
    </row>
    <row r="5270" spans="1:41" x14ac:dyDescent="0.3">
      <c r="A5270" s="111">
        <v>44792.790289351855</v>
      </c>
      <c r="B5270" s="78" t="s">
        <v>5997</v>
      </c>
      <c r="C5270" s="78" t="s">
        <v>846</v>
      </c>
      <c r="D5270" s="78" t="s">
        <v>1789</v>
      </c>
      <c r="E5270" s="78">
        <v>21</v>
      </c>
      <c r="F5270" s="78" t="s">
        <v>808</v>
      </c>
      <c r="G5270" s="78" t="s">
        <v>94</v>
      </c>
      <c r="H5270" s="112" t="s">
        <v>222</v>
      </c>
      <c r="I5270" s="112">
        <v>2</v>
      </c>
      <c r="J5270" s="113">
        <v>44792.790289351855</v>
      </c>
      <c r="K5270" s="113">
        <v>44792.790289351855</v>
      </c>
      <c r="M5270" s="113">
        <v>44792.791759259257</v>
      </c>
      <c r="N5270" s="113">
        <v>44792.792557870373</v>
      </c>
      <c r="O5270" s="78" t="s">
        <v>1187</v>
      </c>
      <c r="P5270" s="78" t="str">
        <f t="shared" si="1394"/>
        <v>CIC</v>
      </c>
      <c r="S5270" s="78" t="str">
        <f t="shared" si="1395"/>
        <v/>
      </c>
      <c r="T5270" s="113">
        <v>44792.799861111111</v>
      </c>
      <c r="U5270" s="78" t="s">
        <v>1220</v>
      </c>
      <c r="V5270" s="78" t="str">
        <f t="shared" si="1396"/>
        <v>PLOEG</v>
      </c>
      <c r="W5270" s="113">
        <v>44792.888969907406</v>
      </c>
      <c r="X5270" s="113">
        <f t="shared" si="1397"/>
        <v>1.4699074017698877E-3</v>
      </c>
      <c r="Y5270" s="113">
        <f t="shared" si="1398"/>
        <v>8.1018518540076911E-3</v>
      </c>
      <c r="Z5270" s="113">
        <f t="shared" si="1399"/>
        <v>8.9108796295477077E-2</v>
      </c>
      <c r="AB5270" s="2">
        <f t="shared" si="1400"/>
        <v>700</v>
      </c>
      <c r="AC5270" s="2">
        <f t="shared" si="1400"/>
        <v>7699</v>
      </c>
      <c r="AE5270" s="2" t="str">
        <f t="shared" si="1401"/>
        <v/>
      </c>
      <c r="AF5270" s="2" t="str">
        <f t="shared" si="1402"/>
        <v/>
      </c>
      <c r="AG5270" s="2">
        <f t="shared" si="1403"/>
        <v>700</v>
      </c>
      <c r="AH5270" s="2" t="str">
        <f t="shared" si="1404"/>
        <v/>
      </c>
      <c r="AI5270" s="2" t="str">
        <f t="shared" si="1405"/>
        <v/>
      </c>
      <c r="AK5270" s="2" t="str">
        <f t="shared" si="1406"/>
        <v/>
      </c>
      <c r="AL5270" s="2" t="str">
        <f t="shared" si="1407"/>
        <v/>
      </c>
      <c r="AM5270" s="2">
        <f t="shared" si="1408"/>
        <v>7699</v>
      </c>
      <c r="AN5270" s="2" t="str">
        <f t="shared" si="1409"/>
        <v/>
      </c>
      <c r="AO5270" s="2" t="str">
        <f t="shared" si="1410"/>
        <v/>
      </c>
    </row>
    <row r="5271" spans="1:41" x14ac:dyDescent="0.3">
      <c r="A5271" s="111">
        <v>44792.790289351855</v>
      </c>
      <c r="B5271" s="78" t="s">
        <v>5997</v>
      </c>
      <c r="C5271" s="78" t="s">
        <v>835</v>
      </c>
      <c r="D5271" s="78" t="s">
        <v>1789</v>
      </c>
      <c r="E5271" s="78">
        <v>21</v>
      </c>
      <c r="F5271" s="78" t="s">
        <v>808</v>
      </c>
      <c r="G5271" s="78" t="s">
        <v>94</v>
      </c>
      <c r="H5271" s="112" t="s">
        <v>222</v>
      </c>
      <c r="I5271" s="112">
        <v>2</v>
      </c>
      <c r="J5271" s="113">
        <v>44792.790289351855</v>
      </c>
      <c r="K5271" s="113">
        <v>44792.790289351855</v>
      </c>
      <c r="M5271" s="113">
        <v>44792.815729166665</v>
      </c>
      <c r="N5271" s="113">
        <v>44792.815752314818</v>
      </c>
      <c r="O5271" s="78" t="s">
        <v>1185</v>
      </c>
      <c r="P5271" s="78" t="str">
        <f t="shared" si="1394"/>
        <v>CIC</v>
      </c>
      <c r="S5271" s="78" t="str">
        <f t="shared" si="1395"/>
        <v/>
      </c>
      <c r="V5271" s="78" t="str">
        <f t="shared" si="1396"/>
        <v/>
      </c>
      <c r="W5271" s="113">
        <v>44792.831944444442</v>
      </c>
      <c r="X5271" s="113">
        <f t="shared" si="1397"/>
        <v>2.5439814809942618E-2</v>
      </c>
      <c r="Y5271" s="113" t="str">
        <f t="shared" si="1398"/>
        <v/>
      </c>
      <c r="Z5271" s="113" t="str">
        <f t="shared" si="1399"/>
        <v/>
      </c>
      <c r="AB5271" s="2" t="str">
        <f t="shared" si="1400"/>
        <v/>
      </c>
      <c r="AC5271" s="2" t="str">
        <f t="shared" si="1400"/>
        <v/>
      </c>
      <c r="AE5271" s="2" t="str">
        <f t="shared" si="1401"/>
        <v/>
      </c>
      <c r="AF5271" s="2" t="str">
        <f t="shared" si="1402"/>
        <v/>
      </c>
      <c r="AG5271" s="2" t="str">
        <f t="shared" si="1403"/>
        <v/>
      </c>
      <c r="AH5271" s="2" t="str">
        <f t="shared" si="1404"/>
        <v/>
      </c>
      <c r="AI5271" s="2" t="str">
        <f t="shared" si="1405"/>
        <v/>
      </c>
      <c r="AK5271" s="2" t="str">
        <f t="shared" si="1406"/>
        <v/>
      </c>
      <c r="AL5271" s="2" t="str">
        <f t="shared" si="1407"/>
        <v/>
      </c>
      <c r="AM5271" s="2" t="str">
        <f t="shared" si="1408"/>
        <v/>
      </c>
      <c r="AN5271" s="2" t="str">
        <f t="shared" si="1409"/>
        <v/>
      </c>
      <c r="AO5271" s="2" t="str">
        <f t="shared" si="1410"/>
        <v/>
      </c>
    </row>
    <row r="5272" spans="1:41" x14ac:dyDescent="0.3">
      <c r="A5272" s="111">
        <v>44792.833124999997</v>
      </c>
      <c r="B5272" s="78" t="s">
        <v>5998</v>
      </c>
      <c r="C5272" s="78" t="s">
        <v>835</v>
      </c>
      <c r="D5272" s="78" t="s">
        <v>1995</v>
      </c>
      <c r="F5272" s="78" t="s">
        <v>807</v>
      </c>
      <c r="G5272" s="78" t="s">
        <v>154</v>
      </c>
      <c r="H5272" s="112" t="s">
        <v>514</v>
      </c>
      <c r="I5272" s="112">
        <v>3</v>
      </c>
      <c r="J5272" s="113">
        <v>44792.831192129626</v>
      </c>
      <c r="K5272" s="113">
        <v>44792.833124999997</v>
      </c>
      <c r="M5272" s="113">
        <v>44792.833460648151</v>
      </c>
      <c r="N5272" s="113">
        <v>44792.833622685182</v>
      </c>
      <c r="O5272" s="78" t="s">
        <v>1185</v>
      </c>
      <c r="P5272" s="78" t="str">
        <f t="shared" si="1394"/>
        <v>CIC</v>
      </c>
      <c r="S5272" s="78" t="str">
        <f t="shared" si="1395"/>
        <v/>
      </c>
      <c r="T5272" s="113">
        <v>44792.84337962963</v>
      </c>
      <c r="U5272" s="78" t="s">
        <v>1200</v>
      </c>
      <c r="V5272" s="78" t="str">
        <f t="shared" si="1396"/>
        <v>PLOEG</v>
      </c>
      <c r="W5272" s="113">
        <v>44792.882534722223</v>
      </c>
      <c r="X5272" s="113">
        <f t="shared" si="1397"/>
        <v>3.3564815385034308E-4</v>
      </c>
      <c r="Y5272" s="113">
        <f t="shared" si="1398"/>
        <v>9.9189814791316167E-3</v>
      </c>
      <c r="Z5272" s="113">
        <f t="shared" si="1399"/>
        <v>3.9155092592409346E-2</v>
      </c>
      <c r="AB5272" s="2">
        <f t="shared" si="1400"/>
        <v>857</v>
      </c>
      <c r="AC5272" s="2">
        <f t="shared" si="1400"/>
        <v>3383</v>
      </c>
      <c r="AE5272" s="2" t="str">
        <f t="shared" si="1401"/>
        <v/>
      </c>
      <c r="AF5272" s="2" t="str">
        <f t="shared" si="1402"/>
        <v/>
      </c>
      <c r="AG5272" s="2" t="str">
        <f t="shared" si="1403"/>
        <v/>
      </c>
      <c r="AH5272" s="2">
        <f t="shared" si="1404"/>
        <v>857</v>
      </c>
      <c r="AI5272" s="2" t="str">
        <f t="shared" si="1405"/>
        <v/>
      </c>
      <c r="AK5272" s="2" t="str">
        <f t="shared" si="1406"/>
        <v/>
      </c>
      <c r="AL5272" s="2" t="str">
        <f t="shared" si="1407"/>
        <v/>
      </c>
      <c r="AM5272" s="2" t="str">
        <f t="shared" si="1408"/>
        <v/>
      </c>
      <c r="AN5272" s="2">
        <f t="shared" si="1409"/>
        <v>3383</v>
      </c>
      <c r="AO5272" s="2" t="str">
        <f t="shared" si="1410"/>
        <v/>
      </c>
    </row>
    <row r="5273" spans="1:41" x14ac:dyDescent="0.3">
      <c r="A5273" s="111">
        <v>44792.889386574076</v>
      </c>
      <c r="B5273" s="78" t="s">
        <v>5999</v>
      </c>
      <c r="C5273" s="78" t="s">
        <v>835</v>
      </c>
      <c r="D5273" s="78" t="s">
        <v>1995</v>
      </c>
      <c r="F5273" s="78" t="s">
        <v>807</v>
      </c>
      <c r="G5273" s="78" t="s">
        <v>154</v>
      </c>
      <c r="H5273" s="112" t="s">
        <v>514</v>
      </c>
      <c r="I5273" s="112">
        <v>3</v>
      </c>
      <c r="J5273" s="113">
        <v>44792.889386574076</v>
      </c>
      <c r="K5273" s="113">
        <v>44792.889386574076</v>
      </c>
      <c r="L5273" s="113">
        <v>44793.04241898148</v>
      </c>
      <c r="M5273" s="113">
        <v>44793.055914351855</v>
      </c>
      <c r="P5273" s="78" t="str">
        <f t="shared" si="1394"/>
        <v/>
      </c>
      <c r="S5273" s="78" t="str">
        <f t="shared" si="1395"/>
        <v/>
      </c>
      <c r="T5273" s="113">
        <v>44792.889594907407</v>
      </c>
      <c r="U5273" s="78" t="s">
        <v>1187</v>
      </c>
      <c r="V5273" s="78" t="str">
        <f t="shared" si="1396"/>
        <v>CIC</v>
      </c>
      <c r="W5273" s="113">
        <v>44793.135636574072</v>
      </c>
      <c r="X5273" s="113">
        <f t="shared" si="1397"/>
        <v>0.15303240740468027</v>
      </c>
      <c r="Y5273" s="113" t="str">
        <f t="shared" si="1398"/>
        <v/>
      </c>
      <c r="Z5273" s="113">
        <f t="shared" si="1399"/>
        <v>0.2460416666654055</v>
      </c>
      <c r="AB5273" s="2" t="str">
        <f t="shared" si="1400"/>
        <v/>
      </c>
      <c r="AC5273" s="2">
        <f t="shared" si="1400"/>
        <v>21258</v>
      </c>
      <c r="AE5273" s="2" t="str">
        <f t="shared" si="1401"/>
        <v/>
      </c>
      <c r="AF5273" s="2" t="str">
        <f t="shared" si="1402"/>
        <v/>
      </c>
      <c r="AG5273" s="2" t="str">
        <f t="shared" si="1403"/>
        <v/>
      </c>
      <c r="AH5273" s="2" t="str">
        <f t="shared" si="1404"/>
        <v/>
      </c>
      <c r="AI5273" s="2" t="str">
        <f t="shared" si="1405"/>
        <v/>
      </c>
      <c r="AK5273" s="2" t="str">
        <f t="shared" si="1406"/>
        <v/>
      </c>
      <c r="AL5273" s="2" t="str">
        <f t="shared" si="1407"/>
        <v/>
      </c>
      <c r="AM5273" s="2" t="str">
        <f t="shared" si="1408"/>
        <v/>
      </c>
      <c r="AN5273" s="2">
        <f t="shared" si="1409"/>
        <v>21258</v>
      </c>
      <c r="AO5273" s="2" t="str">
        <f t="shared" si="1410"/>
        <v/>
      </c>
    </row>
    <row r="5274" spans="1:41" x14ac:dyDescent="0.3">
      <c r="A5274" s="111">
        <v>44792.94630787037</v>
      </c>
      <c r="B5274" s="78" t="s">
        <v>6000</v>
      </c>
      <c r="C5274" s="78" t="s">
        <v>846</v>
      </c>
      <c r="D5274" s="78" t="s">
        <v>5558</v>
      </c>
      <c r="F5274" s="78" t="s">
        <v>809</v>
      </c>
      <c r="G5274" s="78" t="s">
        <v>88</v>
      </c>
      <c r="H5274" s="112" t="s">
        <v>200</v>
      </c>
      <c r="I5274" s="112">
        <v>3</v>
      </c>
      <c r="J5274" s="113">
        <v>44792.945555555554</v>
      </c>
      <c r="K5274" s="113">
        <v>44792.94630787037</v>
      </c>
      <c r="M5274" s="113">
        <v>44792.946909722225</v>
      </c>
      <c r="N5274" s="113">
        <v>44792.947106481479</v>
      </c>
      <c r="O5274" s="78" t="s">
        <v>1185</v>
      </c>
      <c r="P5274" s="78" t="str">
        <f t="shared" si="1394"/>
        <v>CIC</v>
      </c>
      <c r="S5274" s="78" t="str">
        <f t="shared" si="1395"/>
        <v/>
      </c>
      <c r="V5274" s="78" t="str">
        <f t="shared" si="1396"/>
        <v/>
      </c>
      <c r="W5274" s="113">
        <v>44792.982592592591</v>
      </c>
      <c r="X5274" s="113">
        <f t="shared" si="1397"/>
        <v>6.0185185429872945E-4</v>
      </c>
      <c r="Y5274" s="113" t="str">
        <f t="shared" si="1398"/>
        <v/>
      </c>
      <c r="Z5274" s="113" t="str">
        <f t="shared" si="1399"/>
        <v/>
      </c>
      <c r="AB5274" s="2" t="str">
        <f t="shared" si="1400"/>
        <v/>
      </c>
      <c r="AC5274" s="2" t="str">
        <f t="shared" si="1400"/>
        <v/>
      </c>
      <c r="AE5274" s="2" t="str">
        <f t="shared" si="1401"/>
        <v/>
      </c>
      <c r="AF5274" s="2" t="str">
        <f t="shared" si="1402"/>
        <v/>
      </c>
      <c r="AG5274" s="2" t="str">
        <f t="shared" si="1403"/>
        <v/>
      </c>
      <c r="AH5274" s="2" t="str">
        <f t="shared" si="1404"/>
        <v/>
      </c>
      <c r="AI5274" s="2" t="str">
        <f t="shared" si="1405"/>
        <v/>
      </c>
      <c r="AK5274" s="2" t="str">
        <f t="shared" si="1406"/>
        <v/>
      </c>
      <c r="AL5274" s="2" t="str">
        <f t="shared" si="1407"/>
        <v/>
      </c>
      <c r="AM5274" s="2" t="str">
        <f t="shared" si="1408"/>
        <v/>
      </c>
      <c r="AN5274" s="2" t="str">
        <f t="shared" si="1409"/>
        <v/>
      </c>
      <c r="AO5274" s="2" t="str">
        <f t="shared" si="1410"/>
        <v/>
      </c>
    </row>
    <row r="5275" spans="1:41" x14ac:dyDescent="0.3">
      <c r="A5275" s="111">
        <v>44792.98400462963</v>
      </c>
      <c r="B5275" s="78" t="s">
        <v>6001</v>
      </c>
      <c r="C5275" s="78" t="s">
        <v>846</v>
      </c>
      <c r="D5275" s="78" t="s">
        <v>1779</v>
      </c>
      <c r="F5275" s="78" t="s">
        <v>807</v>
      </c>
      <c r="G5275" s="78" t="s">
        <v>88</v>
      </c>
      <c r="H5275" s="112" t="s">
        <v>200</v>
      </c>
      <c r="I5275" s="112">
        <v>3</v>
      </c>
      <c r="J5275" s="113">
        <v>44792.983622685184</v>
      </c>
      <c r="K5275" s="113">
        <v>44792.98400462963</v>
      </c>
      <c r="L5275" s="113">
        <v>44792.995462962965</v>
      </c>
      <c r="M5275" s="113">
        <v>44792.984305555554</v>
      </c>
      <c r="N5275" s="113">
        <v>44792.984652777777</v>
      </c>
      <c r="O5275" s="78" t="s">
        <v>1185</v>
      </c>
      <c r="P5275" s="78" t="str">
        <f t="shared" si="1394"/>
        <v>CIC</v>
      </c>
      <c r="S5275" s="78" t="str">
        <f t="shared" si="1395"/>
        <v/>
      </c>
      <c r="V5275" s="78" t="str">
        <f t="shared" si="1396"/>
        <v/>
      </c>
      <c r="W5275" s="113">
        <v>44792.995462962965</v>
      </c>
      <c r="X5275" s="113">
        <f t="shared" si="1397"/>
        <v>3.0092592351138592E-4</v>
      </c>
      <c r="Y5275" s="113" t="str">
        <f t="shared" si="1398"/>
        <v/>
      </c>
      <c r="Z5275" s="113" t="str">
        <f t="shared" si="1399"/>
        <v/>
      </c>
      <c r="AB5275" s="2" t="str">
        <f t="shared" si="1400"/>
        <v/>
      </c>
      <c r="AC5275" s="2" t="str">
        <f t="shared" si="1400"/>
        <v/>
      </c>
      <c r="AE5275" s="2" t="str">
        <f t="shared" si="1401"/>
        <v/>
      </c>
      <c r="AF5275" s="2" t="str">
        <f t="shared" si="1402"/>
        <v/>
      </c>
      <c r="AG5275" s="2" t="str">
        <f t="shared" si="1403"/>
        <v/>
      </c>
      <c r="AH5275" s="2" t="str">
        <f t="shared" si="1404"/>
        <v/>
      </c>
      <c r="AI5275" s="2" t="str">
        <f t="shared" si="1405"/>
        <v/>
      </c>
      <c r="AK5275" s="2" t="str">
        <f t="shared" si="1406"/>
        <v/>
      </c>
      <c r="AL5275" s="2" t="str">
        <f t="shared" si="1407"/>
        <v/>
      </c>
      <c r="AM5275" s="2" t="str">
        <f t="shared" si="1408"/>
        <v/>
      </c>
      <c r="AN5275" s="2" t="str">
        <f t="shared" si="1409"/>
        <v/>
      </c>
      <c r="AO5275" s="2" t="str">
        <f t="shared" si="1410"/>
        <v/>
      </c>
    </row>
    <row r="5276" spans="1:41" x14ac:dyDescent="0.3">
      <c r="A5276" s="111">
        <v>44792.993807870371</v>
      </c>
      <c r="B5276" s="78" t="s">
        <v>6002</v>
      </c>
      <c r="C5276" s="78" t="s">
        <v>846</v>
      </c>
      <c r="D5276" s="78" t="s">
        <v>1779</v>
      </c>
      <c r="E5276" s="78">
        <v>22</v>
      </c>
      <c r="F5276" s="78" t="s">
        <v>807</v>
      </c>
      <c r="G5276" s="78" t="s">
        <v>88</v>
      </c>
      <c r="H5276" s="112" t="s">
        <v>200</v>
      </c>
      <c r="I5276" s="112">
        <v>3</v>
      </c>
      <c r="J5276" s="113">
        <v>44792.993368055555</v>
      </c>
      <c r="K5276" s="113">
        <v>44792.993807870371</v>
      </c>
      <c r="M5276" s="113">
        <v>44792.995474537034</v>
      </c>
      <c r="N5276" s="113">
        <v>44792.995509259257</v>
      </c>
      <c r="O5276" s="78" t="s">
        <v>1187</v>
      </c>
      <c r="P5276" s="78" t="str">
        <f t="shared" si="1394"/>
        <v>CIC</v>
      </c>
      <c r="S5276" s="78" t="str">
        <f t="shared" si="1395"/>
        <v/>
      </c>
      <c r="T5276" s="113">
        <v>44792.997337962966</v>
      </c>
      <c r="U5276" s="78" t="s">
        <v>1220</v>
      </c>
      <c r="V5276" s="78" t="str">
        <f t="shared" si="1396"/>
        <v>PLOEG</v>
      </c>
      <c r="W5276" s="113">
        <v>44793.002256944441</v>
      </c>
      <c r="X5276" s="113">
        <f t="shared" si="1397"/>
        <v>1.6666666633682325E-3</v>
      </c>
      <c r="Y5276" s="113">
        <f t="shared" si="1398"/>
        <v>1.8634259322425351E-3</v>
      </c>
      <c r="Z5276" s="113">
        <f t="shared" si="1399"/>
        <v>4.9189814744750038E-3</v>
      </c>
      <c r="AB5276" s="2">
        <f t="shared" si="1400"/>
        <v>161</v>
      </c>
      <c r="AC5276" s="2">
        <f t="shared" si="1400"/>
        <v>425</v>
      </c>
      <c r="AE5276" s="2" t="str">
        <f t="shared" si="1401"/>
        <v/>
      </c>
      <c r="AF5276" s="2" t="str">
        <f t="shared" si="1402"/>
        <v/>
      </c>
      <c r="AG5276" s="2" t="str">
        <f t="shared" si="1403"/>
        <v/>
      </c>
      <c r="AH5276" s="2">
        <f t="shared" si="1404"/>
        <v>161</v>
      </c>
      <c r="AI5276" s="2" t="str">
        <f t="shared" si="1405"/>
        <v/>
      </c>
      <c r="AK5276" s="2" t="str">
        <f t="shared" si="1406"/>
        <v/>
      </c>
      <c r="AL5276" s="2" t="str">
        <f t="shared" si="1407"/>
        <v/>
      </c>
      <c r="AM5276" s="2" t="str">
        <f t="shared" si="1408"/>
        <v/>
      </c>
      <c r="AN5276" s="2">
        <f t="shared" si="1409"/>
        <v>425</v>
      </c>
      <c r="AO5276" s="2" t="str">
        <f t="shared" si="1410"/>
        <v/>
      </c>
    </row>
    <row r="5277" spans="1:41" x14ac:dyDescent="0.3">
      <c r="A5277" s="111">
        <v>44793.032812500001</v>
      </c>
      <c r="B5277" s="78" t="s">
        <v>6003</v>
      </c>
      <c r="C5277" s="78" t="s">
        <v>846</v>
      </c>
      <c r="D5277" s="78" t="s">
        <v>1823</v>
      </c>
      <c r="F5277" s="78" t="s">
        <v>807</v>
      </c>
      <c r="G5277" s="78" t="s">
        <v>96</v>
      </c>
      <c r="H5277" s="112" t="s">
        <v>232</v>
      </c>
      <c r="I5277" s="112">
        <v>3</v>
      </c>
      <c r="J5277" s="113">
        <v>44793.031284722223</v>
      </c>
      <c r="K5277" s="113">
        <v>44793.032812500001</v>
      </c>
      <c r="M5277" s="113">
        <v>44793.033090277779</v>
      </c>
      <c r="N5277" s="113">
        <v>44793.033541666664</v>
      </c>
      <c r="O5277" s="78" t="s">
        <v>1187</v>
      </c>
      <c r="P5277" s="78" t="str">
        <f t="shared" si="1394"/>
        <v>CIC</v>
      </c>
      <c r="S5277" s="78" t="str">
        <f t="shared" si="1395"/>
        <v/>
      </c>
      <c r="V5277" s="78" t="str">
        <f t="shared" si="1396"/>
        <v/>
      </c>
      <c r="W5277" s="113">
        <v>44793.06832175926</v>
      </c>
      <c r="X5277" s="113">
        <f t="shared" si="1397"/>
        <v>2.7777777722803876E-4</v>
      </c>
      <c r="Y5277" s="113" t="str">
        <f t="shared" si="1398"/>
        <v/>
      </c>
      <c r="Z5277" s="113" t="str">
        <f t="shared" si="1399"/>
        <v/>
      </c>
      <c r="AB5277" s="2" t="str">
        <f t="shared" si="1400"/>
        <v/>
      </c>
      <c r="AC5277" s="2" t="str">
        <f t="shared" si="1400"/>
        <v/>
      </c>
      <c r="AE5277" s="2" t="str">
        <f t="shared" si="1401"/>
        <v/>
      </c>
      <c r="AF5277" s="2" t="str">
        <f t="shared" si="1402"/>
        <v/>
      </c>
      <c r="AG5277" s="2" t="str">
        <f t="shared" si="1403"/>
        <v/>
      </c>
      <c r="AH5277" s="2" t="str">
        <f t="shared" si="1404"/>
        <v/>
      </c>
      <c r="AI5277" s="2" t="str">
        <f t="shared" si="1405"/>
        <v/>
      </c>
      <c r="AK5277" s="2" t="str">
        <f t="shared" si="1406"/>
        <v/>
      </c>
      <c r="AL5277" s="2" t="str">
        <f t="shared" si="1407"/>
        <v/>
      </c>
      <c r="AM5277" s="2" t="str">
        <f t="shared" si="1408"/>
        <v/>
      </c>
      <c r="AN5277" s="2" t="str">
        <f t="shared" si="1409"/>
        <v/>
      </c>
      <c r="AO5277" s="2" t="str">
        <f t="shared" si="1410"/>
        <v/>
      </c>
    </row>
    <row r="5278" spans="1:41" x14ac:dyDescent="0.3">
      <c r="A5278" s="111">
        <v>44793.040879629632</v>
      </c>
      <c r="B5278" s="78" t="s">
        <v>6004</v>
      </c>
      <c r="C5278" s="78" t="s">
        <v>835</v>
      </c>
      <c r="D5278" s="78" t="s">
        <v>6005</v>
      </c>
      <c r="F5278" s="78" t="s">
        <v>807</v>
      </c>
      <c r="G5278" s="78" t="s">
        <v>94</v>
      </c>
      <c r="H5278" s="112" t="s">
        <v>222</v>
      </c>
      <c r="I5278" s="112">
        <v>2</v>
      </c>
      <c r="J5278" s="113">
        <v>44793.040300925924</v>
      </c>
      <c r="K5278" s="113">
        <v>44793.040879629632</v>
      </c>
      <c r="M5278" s="113">
        <v>44793.04241898148</v>
      </c>
      <c r="N5278" s="113">
        <v>44793.04246527778</v>
      </c>
      <c r="O5278" s="78" t="s">
        <v>1185</v>
      </c>
      <c r="P5278" s="78" t="str">
        <f t="shared" si="1394"/>
        <v>CIC</v>
      </c>
      <c r="S5278" s="78" t="str">
        <f t="shared" si="1395"/>
        <v/>
      </c>
      <c r="T5278" s="113">
        <v>44793.047777777778</v>
      </c>
      <c r="U5278" s="78" t="s">
        <v>1185</v>
      </c>
      <c r="V5278" s="78" t="str">
        <f t="shared" si="1396"/>
        <v>CIC</v>
      </c>
      <c r="W5278" s="113">
        <v>44793.055914351855</v>
      </c>
      <c r="X5278" s="113">
        <f t="shared" si="1397"/>
        <v>1.5393518478958867E-3</v>
      </c>
      <c r="Y5278" s="113">
        <f t="shared" si="1398"/>
        <v>5.3587962975143455E-3</v>
      </c>
      <c r="Z5278" s="113">
        <f t="shared" si="1399"/>
        <v>8.1365740770706907E-3</v>
      </c>
      <c r="AB5278" s="2">
        <f t="shared" si="1400"/>
        <v>463</v>
      </c>
      <c r="AC5278" s="2">
        <f t="shared" si="1400"/>
        <v>703</v>
      </c>
      <c r="AE5278" s="2" t="str">
        <f t="shared" si="1401"/>
        <v/>
      </c>
      <c r="AF5278" s="2" t="str">
        <f t="shared" si="1402"/>
        <v/>
      </c>
      <c r="AG5278" s="2">
        <f t="shared" si="1403"/>
        <v>463</v>
      </c>
      <c r="AH5278" s="2" t="str">
        <f t="shared" si="1404"/>
        <v/>
      </c>
      <c r="AI5278" s="2" t="str">
        <f t="shared" si="1405"/>
        <v/>
      </c>
      <c r="AK5278" s="2" t="str">
        <f t="shared" si="1406"/>
        <v/>
      </c>
      <c r="AL5278" s="2" t="str">
        <f t="shared" si="1407"/>
        <v/>
      </c>
      <c r="AM5278" s="2">
        <f t="shared" si="1408"/>
        <v>703</v>
      </c>
      <c r="AN5278" s="2" t="str">
        <f t="shared" si="1409"/>
        <v/>
      </c>
      <c r="AO5278" s="2" t="str">
        <f t="shared" si="1410"/>
        <v/>
      </c>
    </row>
    <row r="5279" spans="1:41" x14ac:dyDescent="0.3">
      <c r="A5279" s="111">
        <v>44793.040879629632</v>
      </c>
      <c r="B5279" s="78" t="s">
        <v>6004</v>
      </c>
      <c r="C5279" s="78" t="s">
        <v>853</v>
      </c>
      <c r="D5279" s="78" t="s">
        <v>6005</v>
      </c>
      <c r="F5279" s="78" t="s">
        <v>807</v>
      </c>
      <c r="G5279" s="78" t="s">
        <v>94</v>
      </c>
      <c r="H5279" s="112" t="s">
        <v>222</v>
      </c>
      <c r="I5279" s="112">
        <v>2</v>
      </c>
      <c r="J5279" s="113">
        <v>44793.040300925924</v>
      </c>
      <c r="K5279" s="113">
        <v>44793.040879629632</v>
      </c>
      <c r="M5279" s="113">
        <v>44793.047743055555</v>
      </c>
      <c r="P5279" s="78" t="str">
        <f t="shared" si="1394"/>
        <v/>
      </c>
      <c r="S5279" s="78" t="str">
        <f t="shared" si="1395"/>
        <v/>
      </c>
      <c r="T5279" s="113">
        <v>44793.047766203701</v>
      </c>
      <c r="U5279" s="78" t="s">
        <v>1185</v>
      </c>
      <c r="V5279" s="78" t="str">
        <f t="shared" si="1396"/>
        <v>CIC</v>
      </c>
      <c r="W5279" s="113">
        <v>44793.055914351855</v>
      </c>
      <c r="X5279" s="113">
        <f t="shared" si="1397"/>
        <v>6.8634259223472327E-3</v>
      </c>
      <c r="Y5279" s="113" t="str">
        <f t="shared" si="1398"/>
        <v/>
      </c>
      <c r="Z5279" s="113">
        <f t="shared" si="1399"/>
        <v>8.1481481538503431E-3</v>
      </c>
      <c r="AB5279" s="2" t="str">
        <f t="shared" si="1400"/>
        <v/>
      </c>
      <c r="AC5279" s="2">
        <f t="shared" si="1400"/>
        <v>704</v>
      </c>
      <c r="AE5279" s="2" t="str">
        <f t="shared" si="1401"/>
        <v/>
      </c>
      <c r="AF5279" s="2" t="str">
        <f t="shared" si="1402"/>
        <v/>
      </c>
      <c r="AG5279" s="2" t="str">
        <f t="shared" si="1403"/>
        <v/>
      </c>
      <c r="AH5279" s="2" t="str">
        <f t="shared" si="1404"/>
        <v/>
      </c>
      <c r="AI5279" s="2" t="str">
        <f t="shared" si="1405"/>
        <v/>
      </c>
      <c r="AK5279" s="2" t="str">
        <f t="shared" si="1406"/>
        <v/>
      </c>
      <c r="AL5279" s="2" t="str">
        <f t="shared" si="1407"/>
        <v/>
      </c>
      <c r="AM5279" s="2">
        <f t="shared" si="1408"/>
        <v>704</v>
      </c>
      <c r="AN5279" s="2" t="str">
        <f t="shared" si="1409"/>
        <v/>
      </c>
      <c r="AO5279" s="2" t="str">
        <f t="shared" si="1410"/>
        <v/>
      </c>
    </row>
    <row r="5280" spans="1:41" x14ac:dyDescent="0.3">
      <c r="A5280" s="111">
        <v>44793.22923611111</v>
      </c>
      <c r="B5280" s="78" t="s">
        <v>6006</v>
      </c>
      <c r="C5280" s="78" t="s">
        <v>846</v>
      </c>
      <c r="D5280" s="78" t="s">
        <v>1237</v>
      </c>
      <c r="F5280" s="78" t="s">
        <v>807</v>
      </c>
      <c r="G5280" s="78" t="s">
        <v>88</v>
      </c>
      <c r="H5280" s="112" t="s">
        <v>200</v>
      </c>
      <c r="I5280" s="112">
        <v>3</v>
      </c>
      <c r="J5280" s="113">
        <v>44793.228043981479</v>
      </c>
      <c r="K5280" s="113">
        <v>44793.22923611111</v>
      </c>
      <c r="M5280" s="113">
        <v>44793.229456018518</v>
      </c>
      <c r="N5280" s="113">
        <v>44793.229907407411</v>
      </c>
      <c r="O5280" s="78" t="s">
        <v>1187</v>
      </c>
      <c r="P5280" s="78" t="str">
        <f t="shared" si="1394"/>
        <v>CIC</v>
      </c>
      <c r="Q5280" s="113">
        <v>44793.235081018516</v>
      </c>
      <c r="R5280" s="78" t="s">
        <v>1220</v>
      </c>
      <c r="S5280" s="78" t="str">
        <f t="shared" si="1395"/>
        <v>PLOEG</v>
      </c>
      <c r="T5280" s="113">
        <v>44793.23982638889</v>
      </c>
      <c r="U5280" s="78" t="s">
        <v>1203</v>
      </c>
      <c r="V5280" s="78" t="str">
        <f t="shared" si="1396"/>
        <v>PLOEG</v>
      </c>
      <c r="W5280" s="113">
        <v>44793.244328703702</v>
      </c>
      <c r="X5280" s="113">
        <f t="shared" si="1397"/>
        <v>2.1990740788169205E-4</v>
      </c>
      <c r="Y5280" s="113">
        <f t="shared" si="1398"/>
        <v>1.0370370371674653E-2</v>
      </c>
      <c r="Z5280" s="113">
        <f t="shared" si="1399"/>
        <v>4.5023148122709244E-3</v>
      </c>
      <c r="AB5280" s="2">
        <f t="shared" si="1400"/>
        <v>896</v>
      </c>
      <c r="AC5280" s="2">
        <f t="shared" si="1400"/>
        <v>389</v>
      </c>
      <c r="AE5280" s="2" t="str">
        <f t="shared" si="1401"/>
        <v/>
      </c>
      <c r="AF5280" s="2" t="str">
        <f t="shared" si="1402"/>
        <v/>
      </c>
      <c r="AG5280" s="2" t="str">
        <f t="shared" si="1403"/>
        <v/>
      </c>
      <c r="AH5280" s="2">
        <f t="shared" si="1404"/>
        <v>896</v>
      </c>
      <c r="AI5280" s="2" t="str">
        <f t="shared" si="1405"/>
        <v/>
      </c>
      <c r="AK5280" s="2" t="str">
        <f t="shared" si="1406"/>
        <v/>
      </c>
      <c r="AL5280" s="2" t="str">
        <f t="shared" si="1407"/>
        <v/>
      </c>
      <c r="AM5280" s="2" t="str">
        <f t="shared" si="1408"/>
        <v/>
      </c>
      <c r="AN5280" s="2">
        <f t="shared" si="1409"/>
        <v>389</v>
      </c>
      <c r="AO5280" s="2" t="str">
        <f t="shared" si="1410"/>
        <v/>
      </c>
    </row>
    <row r="5281" spans="1:41" x14ac:dyDescent="0.3">
      <c r="A5281" s="111">
        <v>44793.306689814817</v>
      </c>
      <c r="B5281" s="78" t="s">
        <v>6007</v>
      </c>
      <c r="C5281" s="78" t="s">
        <v>850</v>
      </c>
      <c r="D5281" s="78" t="s">
        <v>1211</v>
      </c>
      <c r="E5281" s="78">
        <v>396</v>
      </c>
      <c r="F5281" s="78" t="s">
        <v>808</v>
      </c>
      <c r="G5281" s="78" t="s">
        <v>102</v>
      </c>
      <c r="H5281" s="112" t="s">
        <v>226</v>
      </c>
      <c r="I5281" s="112">
        <v>3</v>
      </c>
      <c r="J5281" s="113">
        <v>44793.306226851855</v>
      </c>
      <c r="K5281" s="113">
        <v>44793.306689814817</v>
      </c>
      <c r="M5281" s="113">
        <v>44793.309108796297</v>
      </c>
      <c r="N5281" s="113">
        <v>44793.309965277775</v>
      </c>
      <c r="O5281" s="78" t="s">
        <v>1185</v>
      </c>
      <c r="P5281" s="78" t="str">
        <f t="shared" si="1394"/>
        <v>CIC</v>
      </c>
      <c r="S5281" s="78" t="str">
        <f t="shared" si="1395"/>
        <v/>
      </c>
      <c r="V5281" s="78" t="str">
        <f t="shared" si="1396"/>
        <v/>
      </c>
      <c r="W5281" s="113">
        <v>44793.336562500001</v>
      </c>
      <c r="X5281" s="113">
        <f t="shared" si="1397"/>
        <v>2.418981479422655E-3</v>
      </c>
      <c r="Y5281" s="113" t="str">
        <f t="shared" si="1398"/>
        <v/>
      </c>
      <c r="Z5281" s="113" t="str">
        <f t="shared" si="1399"/>
        <v/>
      </c>
      <c r="AB5281" s="2" t="str">
        <f t="shared" si="1400"/>
        <v/>
      </c>
      <c r="AC5281" s="2" t="str">
        <f t="shared" si="1400"/>
        <v/>
      </c>
      <c r="AE5281" s="2" t="str">
        <f t="shared" si="1401"/>
        <v/>
      </c>
      <c r="AF5281" s="2" t="str">
        <f t="shared" si="1402"/>
        <v/>
      </c>
      <c r="AG5281" s="2" t="str">
        <f t="shared" si="1403"/>
        <v/>
      </c>
      <c r="AH5281" s="2" t="str">
        <f t="shared" si="1404"/>
        <v/>
      </c>
      <c r="AI5281" s="2" t="str">
        <f t="shared" si="1405"/>
        <v/>
      </c>
      <c r="AK5281" s="2" t="str">
        <f t="shared" si="1406"/>
        <v/>
      </c>
      <c r="AL5281" s="2" t="str">
        <f t="shared" si="1407"/>
        <v/>
      </c>
      <c r="AM5281" s="2" t="str">
        <f t="shared" si="1408"/>
        <v/>
      </c>
      <c r="AN5281" s="2" t="str">
        <f t="shared" si="1409"/>
        <v/>
      </c>
      <c r="AO5281" s="2" t="str">
        <f t="shared" si="1410"/>
        <v/>
      </c>
    </row>
    <row r="5282" spans="1:41" x14ac:dyDescent="0.3">
      <c r="A5282" s="111">
        <v>44793.433275462965</v>
      </c>
      <c r="B5282" s="78" t="s">
        <v>6008</v>
      </c>
      <c r="C5282" s="78" t="s">
        <v>886</v>
      </c>
      <c r="D5282" s="78" t="s">
        <v>1599</v>
      </c>
      <c r="E5282" s="78">
        <v>40</v>
      </c>
      <c r="F5282" s="78" t="s">
        <v>808</v>
      </c>
      <c r="G5282" s="78" t="s">
        <v>94</v>
      </c>
      <c r="H5282" s="112" t="s">
        <v>222</v>
      </c>
      <c r="I5282" s="112">
        <v>2</v>
      </c>
      <c r="J5282" s="113">
        <v>44793.433275462965</v>
      </c>
      <c r="K5282" s="113">
        <v>44793.433275462965</v>
      </c>
      <c r="M5282" s="113">
        <v>44793.433587962965</v>
      </c>
      <c r="N5282" s="113">
        <v>44793.433958333335</v>
      </c>
      <c r="O5282" s="78" t="s">
        <v>1187</v>
      </c>
      <c r="P5282" s="78" t="str">
        <f t="shared" si="1394"/>
        <v>CIC</v>
      </c>
      <c r="Q5282" s="113">
        <v>44793.435798611114</v>
      </c>
      <c r="R5282" s="78" t="s">
        <v>1258</v>
      </c>
      <c r="S5282" s="78" t="str">
        <f t="shared" si="1395"/>
        <v>PLOEG</v>
      </c>
      <c r="T5282" s="113">
        <v>44793.4375462963</v>
      </c>
      <c r="U5282" s="78" t="s">
        <v>1258</v>
      </c>
      <c r="V5282" s="78" t="str">
        <f t="shared" si="1396"/>
        <v>PLOEG</v>
      </c>
      <c r="W5282" s="113">
        <v>44793.439027777778</v>
      </c>
      <c r="X5282" s="113">
        <f t="shared" si="1397"/>
        <v>3.125000002910383E-4</v>
      </c>
      <c r="Y5282" s="113">
        <f t="shared" si="1398"/>
        <v>3.9583333345944993E-3</v>
      </c>
      <c r="Z5282" s="113">
        <f t="shared" si="1399"/>
        <v>1.48148147854954E-3</v>
      </c>
      <c r="AB5282" s="2">
        <f t="shared" si="1400"/>
        <v>342</v>
      </c>
      <c r="AC5282" s="2">
        <f t="shared" si="1400"/>
        <v>128</v>
      </c>
      <c r="AE5282" s="2" t="str">
        <f t="shared" si="1401"/>
        <v/>
      </c>
      <c r="AF5282" s="2" t="str">
        <f t="shared" si="1402"/>
        <v/>
      </c>
      <c r="AG5282" s="2">
        <f t="shared" si="1403"/>
        <v>342</v>
      </c>
      <c r="AH5282" s="2" t="str">
        <f t="shared" si="1404"/>
        <v/>
      </c>
      <c r="AI5282" s="2" t="str">
        <f t="shared" si="1405"/>
        <v/>
      </c>
      <c r="AK5282" s="2" t="str">
        <f t="shared" si="1406"/>
        <v/>
      </c>
      <c r="AL5282" s="2" t="str">
        <f t="shared" si="1407"/>
        <v/>
      </c>
      <c r="AM5282" s="2">
        <f t="shared" si="1408"/>
        <v>128</v>
      </c>
      <c r="AN5282" s="2" t="str">
        <f t="shared" si="1409"/>
        <v/>
      </c>
      <c r="AO5282" s="2" t="str">
        <f t="shared" si="1410"/>
        <v/>
      </c>
    </row>
    <row r="5283" spans="1:41" x14ac:dyDescent="0.3">
      <c r="A5283" s="111">
        <v>44793.557951388888</v>
      </c>
      <c r="B5283" s="78" t="s">
        <v>6009</v>
      </c>
      <c r="C5283" s="78" t="s">
        <v>850</v>
      </c>
      <c r="D5283" s="78" t="s">
        <v>1197</v>
      </c>
      <c r="E5283" s="78">
        <v>51</v>
      </c>
      <c r="F5283" s="78" t="s">
        <v>807</v>
      </c>
      <c r="G5283" s="78" t="s">
        <v>124</v>
      </c>
      <c r="H5283" s="112" t="s">
        <v>392</v>
      </c>
      <c r="I5283" s="112">
        <v>2</v>
      </c>
      <c r="J5283" s="113">
        <v>44793.557766203703</v>
      </c>
      <c r="K5283" s="113">
        <v>44793.557951388888</v>
      </c>
      <c r="M5283" s="113">
        <v>44793.558587962965</v>
      </c>
      <c r="N5283" s="113">
        <v>44793.558599537035</v>
      </c>
      <c r="O5283" s="78" t="s">
        <v>1185</v>
      </c>
      <c r="P5283" s="78" t="str">
        <f t="shared" si="1394"/>
        <v>CIC</v>
      </c>
      <c r="S5283" s="78" t="str">
        <f t="shared" si="1395"/>
        <v/>
      </c>
      <c r="T5283" s="113">
        <v>44793.563240740739</v>
      </c>
      <c r="U5283" s="78" t="s">
        <v>1286</v>
      </c>
      <c r="V5283" s="78" t="str">
        <f t="shared" si="1396"/>
        <v>PLOEG</v>
      </c>
      <c r="W5283" s="113">
        <v>44793.583784722221</v>
      </c>
      <c r="X5283" s="113">
        <f t="shared" si="1397"/>
        <v>6.36574077361729E-4</v>
      </c>
      <c r="Y5283" s="113">
        <f t="shared" si="1398"/>
        <v>4.6527777740266174E-3</v>
      </c>
      <c r="Z5283" s="113">
        <f t="shared" si="1399"/>
        <v>2.0543981481750961E-2</v>
      </c>
      <c r="AB5283" s="2">
        <f t="shared" si="1400"/>
        <v>402</v>
      </c>
      <c r="AC5283" s="2">
        <f t="shared" si="1400"/>
        <v>1775</v>
      </c>
      <c r="AE5283" s="2" t="str">
        <f t="shared" si="1401"/>
        <v/>
      </c>
      <c r="AF5283" s="2" t="str">
        <f t="shared" si="1402"/>
        <v/>
      </c>
      <c r="AG5283" s="2">
        <f t="shared" si="1403"/>
        <v>402</v>
      </c>
      <c r="AH5283" s="2" t="str">
        <f t="shared" si="1404"/>
        <v/>
      </c>
      <c r="AI5283" s="2" t="str">
        <f t="shared" si="1405"/>
        <v/>
      </c>
      <c r="AK5283" s="2" t="str">
        <f t="shared" si="1406"/>
        <v/>
      </c>
      <c r="AL5283" s="2" t="str">
        <f t="shared" si="1407"/>
        <v/>
      </c>
      <c r="AM5283" s="2">
        <f t="shared" si="1408"/>
        <v>1775</v>
      </c>
      <c r="AN5283" s="2" t="str">
        <f t="shared" si="1409"/>
        <v/>
      </c>
      <c r="AO5283" s="2" t="str">
        <f t="shared" si="1410"/>
        <v/>
      </c>
    </row>
    <row r="5284" spans="1:41" x14ac:dyDescent="0.3">
      <c r="A5284" s="111">
        <v>44793.602500000001</v>
      </c>
      <c r="B5284" s="78" t="s">
        <v>6010</v>
      </c>
      <c r="C5284" s="78" t="s">
        <v>886</v>
      </c>
      <c r="F5284" s="78" t="s">
        <v>808</v>
      </c>
      <c r="G5284" s="78" t="s">
        <v>102</v>
      </c>
      <c r="H5284" s="112" t="s">
        <v>206</v>
      </c>
      <c r="I5284" s="112">
        <v>3</v>
      </c>
      <c r="J5284" s="113">
        <v>44793.601898148147</v>
      </c>
      <c r="K5284" s="113">
        <v>44793.602500000001</v>
      </c>
      <c r="M5284" s="113">
        <v>44793.602916666663</v>
      </c>
      <c r="N5284" s="113">
        <v>44793.603275462963</v>
      </c>
      <c r="O5284" s="78" t="s">
        <v>1187</v>
      </c>
      <c r="P5284" s="78" t="str">
        <f t="shared" si="1394"/>
        <v>CIC</v>
      </c>
      <c r="Q5284" s="113">
        <v>44793.604085648149</v>
      </c>
      <c r="R5284" s="78" t="s">
        <v>1258</v>
      </c>
      <c r="S5284" s="78" t="str">
        <f t="shared" si="1395"/>
        <v>PLOEG</v>
      </c>
      <c r="T5284" s="113">
        <v>44793.606215277781</v>
      </c>
      <c r="U5284" s="78" t="s">
        <v>1258</v>
      </c>
      <c r="V5284" s="78" t="str">
        <f t="shared" si="1396"/>
        <v>PLOEG</v>
      </c>
      <c r="W5284" s="113">
        <v>44793.66988425926</v>
      </c>
      <c r="X5284" s="113">
        <f t="shared" si="1397"/>
        <v>4.1666666220407933E-4</v>
      </c>
      <c r="Y5284" s="113">
        <f t="shared" si="1398"/>
        <v>3.2986111182253808E-3</v>
      </c>
      <c r="Z5284" s="113">
        <f t="shared" si="1399"/>
        <v>6.3668981478258502E-2</v>
      </c>
      <c r="AB5284" s="2">
        <f t="shared" si="1400"/>
        <v>285</v>
      </c>
      <c r="AC5284" s="2">
        <f t="shared" si="1400"/>
        <v>5501</v>
      </c>
      <c r="AE5284" s="2" t="str">
        <f t="shared" si="1401"/>
        <v/>
      </c>
      <c r="AF5284" s="2" t="str">
        <f t="shared" si="1402"/>
        <v/>
      </c>
      <c r="AG5284" s="2" t="str">
        <f t="shared" si="1403"/>
        <v/>
      </c>
      <c r="AH5284" s="2">
        <f t="shared" si="1404"/>
        <v>285</v>
      </c>
      <c r="AI5284" s="2" t="str">
        <f t="shared" si="1405"/>
        <v/>
      </c>
      <c r="AK5284" s="2" t="str">
        <f t="shared" si="1406"/>
        <v/>
      </c>
      <c r="AL5284" s="2" t="str">
        <f t="shared" si="1407"/>
        <v/>
      </c>
      <c r="AM5284" s="2" t="str">
        <f t="shared" si="1408"/>
        <v/>
      </c>
      <c r="AN5284" s="2">
        <f t="shared" si="1409"/>
        <v>5501</v>
      </c>
      <c r="AO5284" s="2" t="str">
        <f t="shared" si="1410"/>
        <v/>
      </c>
    </row>
    <row r="5285" spans="1:41" x14ac:dyDescent="0.3">
      <c r="A5285" s="111">
        <v>44793.602500000001</v>
      </c>
      <c r="B5285" s="78" t="s">
        <v>6010</v>
      </c>
      <c r="C5285" s="78" t="s">
        <v>850</v>
      </c>
      <c r="F5285" s="78" t="s">
        <v>808</v>
      </c>
      <c r="G5285" s="78" t="s">
        <v>102</v>
      </c>
      <c r="H5285" s="112" t="s">
        <v>206</v>
      </c>
      <c r="I5285" s="112">
        <v>3</v>
      </c>
      <c r="J5285" s="113">
        <v>44793.601898148147</v>
      </c>
      <c r="K5285" s="113">
        <v>44793.602500000001</v>
      </c>
      <c r="M5285" s="113">
        <v>44793.603576388887</v>
      </c>
      <c r="N5285" s="113">
        <v>44793.603587962964</v>
      </c>
      <c r="O5285" s="78" t="s">
        <v>1185</v>
      </c>
      <c r="P5285" s="78" t="str">
        <f t="shared" si="1394"/>
        <v>CIC</v>
      </c>
      <c r="Q5285" s="113">
        <v>44793.603715277779</v>
      </c>
      <c r="R5285" s="78" t="s">
        <v>1344</v>
      </c>
      <c r="S5285" s="78" t="str">
        <f t="shared" si="1395"/>
        <v>PLOEG</v>
      </c>
      <c r="V5285" s="78" t="str">
        <f t="shared" si="1396"/>
        <v/>
      </c>
      <c r="W5285" s="113">
        <v>44793.607442129629</v>
      </c>
      <c r="X5285" s="113">
        <f t="shared" si="1397"/>
        <v>1.0763888858491555E-3</v>
      </c>
      <c r="Y5285" s="113" t="str">
        <f t="shared" si="1398"/>
        <v/>
      </c>
      <c r="Z5285" s="113" t="str">
        <f t="shared" si="1399"/>
        <v/>
      </c>
      <c r="AB5285" s="2" t="str">
        <f t="shared" si="1400"/>
        <v/>
      </c>
      <c r="AC5285" s="2" t="str">
        <f t="shared" si="1400"/>
        <v/>
      </c>
      <c r="AE5285" s="2" t="str">
        <f t="shared" si="1401"/>
        <v/>
      </c>
      <c r="AF5285" s="2" t="str">
        <f t="shared" si="1402"/>
        <v/>
      </c>
      <c r="AG5285" s="2" t="str">
        <f t="shared" si="1403"/>
        <v/>
      </c>
      <c r="AH5285" s="2" t="str">
        <f t="shared" si="1404"/>
        <v/>
      </c>
      <c r="AI5285" s="2" t="str">
        <f t="shared" si="1405"/>
        <v/>
      </c>
      <c r="AK5285" s="2" t="str">
        <f t="shared" si="1406"/>
        <v/>
      </c>
      <c r="AL5285" s="2" t="str">
        <f t="shared" si="1407"/>
        <v/>
      </c>
      <c r="AM5285" s="2" t="str">
        <f t="shared" si="1408"/>
        <v/>
      </c>
      <c r="AN5285" s="2" t="str">
        <f t="shared" si="1409"/>
        <v/>
      </c>
      <c r="AO5285" s="2" t="str">
        <f t="shared" si="1410"/>
        <v/>
      </c>
    </row>
    <row r="5286" spans="1:41" x14ac:dyDescent="0.3">
      <c r="A5286" s="111">
        <v>44793.613136574073</v>
      </c>
      <c r="B5286" s="78" t="s">
        <v>6011</v>
      </c>
      <c r="C5286" s="78" t="s">
        <v>850</v>
      </c>
      <c r="D5286" s="78" t="s">
        <v>1359</v>
      </c>
      <c r="F5286" s="78" t="s">
        <v>807</v>
      </c>
      <c r="G5286" s="78" t="s">
        <v>96</v>
      </c>
      <c r="H5286" s="112" t="s">
        <v>232</v>
      </c>
      <c r="I5286" s="112">
        <v>3</v>
      </c>
      <c r="J5286" s="113">
        <v>44793.612835648149</v>
      </c>
      <c r="K5286" s="113">
        <v>44793.613136574073</v>
      </c>
      <c r="M5286" s="113">
        <v>44793.613622685189</v>
      </c>
      <c r="N5286" s="113">
        <v>44793.613958333335</v>
      </c>
      <c r="O5286" s="78" t="s">
        <v>1187</v>
      </c>
      <c r="P5286" s="78" t="str">
        <f t="shared" si="1394"/>
        <v>CIC</v>
      </c>
      <c r="S5286" s="78" t="str">
        <f t="shared" si="1395"/>
        <v/>
      </c>
      <c r="V5286" s="78" t="str">
        <f t="shared" si="1396"/>
        <v/>
      </c>
      <c r="W5286" s="113">
        <v>44793.620706018519</v>
      </c>
      <c r="X5286" s="113">
        <f t="shared" si="1397"/>
        <v>4.8611111560603604E-4</v>
      </c>
      <c r="Y5286" s="113" t="str">
        <f t="shared" si="1398"/>
        <v/>
      </c>
      <c r="Z5286" s="113" t="str">
        <f t="shared" si="1399"/>
        <v/>
      </c>
      <c r="AB5286" s="2" t="str">
        <f t="shared" si="1400"/>
        <v/>
      </c>
      <c r="AC5286" s="2" t="str">
        <f t="shared" si="1400"/>
        <v/>
      </c>
      <c r="AE5286" s="2" t="str">
        <f t="shared" si="1401"/>
        <v/>
      </c>
      <c r="AF5286" s="2" t="str">
        <f t="shared" si="1402"/>
        <v/>
      </c>
      <c r="AG5286" s="2" t="str">
        <f t="shared" si="1403"/>
        <v/>
      </c>
      <c r="AH5286" s="2" t="str">
        <f t="shared" si="1404"/>
        <v/>
      </c>
      <c r="AI5286" s="2" t="str">
        <f t="shared" si="1405"/>
        <v/>
      </c>
      <c r="AK5286" s="2" t="str">
        <f t="shared" si="1406"/>
        <v/>
      </c>
      <c r="AL5286" s="2" t="str">
        <f t="shared" si="1407"/>
        <v/>
      </c>
      <c r="AM5286" s="2" t="str">
        <f t="shared" si="1408"/>
        <v/>
      </c>
      <c r="AN5286" s="2" t="str">
        <f t="shared" si="1409"/>
        <v/>
      </c>
      <c r="AO5286" s="2" t="str">
        <f t="shared" si="1410"/>
        <v/>
      </c>
    </row>
    <row r="5287" spans="1:41" x14ac:dyDescent="0.3">
      <c r="A5287" s="111">
        <v>44793.642233796294</v>
      </c>
      <c r="B5287" s="78" t="s">
        <v>6012</v>
      </c>
      <c r="C5287" s="78" t="s">
        <v>850</v>
      </c>
      <c r="D5287" s="78" t="s">
        <v>1367</v>
      </c>
      <c r="E5287" s="78">
        <v>28</v>
      </c>
      <c r="F5287" s="78" t="s">
        <v>807</v>
      </c>
      <c r="G5287" s="78" t="s">
        <v>132</v>
      </c>
      <c r="H5287" s="112" t="s">
        <v>263</v>
      </c>
      <c r="I5287" s="112">
        <v>4</v>
      </c>
      <c r="J5287" s="113">
        <v>44793.642233796294</v>
      </c>
      <c r="K5287" s="113">
        <v>44793.642233796294</v>
      </c>
      <c r="M5287" s="113">
        <v>44793.643263888887</v>
      </c>
      <c r="N5287" s="113">
        <v>44793.643495370372</v>
      </c>
      <c r="O5287" s="78" t="s">
        <v>1187</v>
      </c>
      <c r="P5287" s="78" t="str">
        <f t="shared" si="1394"/>
        <v>CIC</v>
      </c>
      <c r="S5287" s="78" t="str">
        <f t="shared" si="1395"/>
        <v/>
      </c>
      <c r="T5287" s="113">
        <v>44793.652465277781</v>
      </c>
      <c r="U5287" s="78" t="s">
        <v>1286</v>
      </c>
      <c r="V5287" s="78" t="str">
        <f t="shared" si="1396"/>
        <v>PLOEG</v>
      </c>
      <c r="W5287" s="113">
        <v>44793.679826388892</v>
      </c>
      <c r="X5287" s="113">
        <f t="shared" si="1397"/>
        <v>1.0300925932824612E-3</v>
      </c>
      <c r="Y5287" s="113">
        <f t="shared" si="1398"/>
        <v>9.2013888934161514E-3</v>
      </c>
      <c r="Z5287" s="113">
        <f t="shared" si="1399"/>
        <v>2.73611111115315E-2</v>
      </c>
      <c r="AB5287" s="2">
        <f t="shared" si="1400"/>
        <v>795</v>
      </c>
      <c r="AC5287" s="2">
        <f t="shared" si="1400"/>
        <v>2364</v>
      </c>
      <c r="AE5287" s="2" t="str">
        <f t="shared" si="1401"/>
        <v/>
      </c>
      <c r="AF5287" s="2" t="str">
        <f t="shared" si="1402"/>
        <v/>
      </c>
      <c r="AG5287" s="2" t="str">
        <f t="shared" si="1403"/>
        <v/>
      </c>
      <c r="AH5287" s="2" t="str">
        <f t="shared" si="1404"/>
        <v/>
      </c>
      <c r="AI5287" s="2">
        <f t="shared" si="1405"/>
        <v>795</v>
      </c>
      <c r="AK5287" s="2" t="str">
        <f t="shared" si="1406"/>
        <v/>
      </c>
      <c r="AL5287" s="2" t="str">
        <f t="shared" si="1407"/>
        <v/>
      </c>
      <c r="AM5287" s="2" t="str">
        <f t="shared" si="1408"/>
        <v/>
      </c>
      <c r="AN5287" s="2" t="str">
        <f t="shared" si="1409"/>
        <v/>
      </c>
      <c r="AO5287" s="2">
        <f t="shared" si="1410"/>
        <v>2364</v>
      </c>
    </row>
    <row r="5288" spans="1:41" x14ac:dyDescent="0.3">
      <c r="A5288" s="111">
        <v>44793.689421296294</v>
      </c>
      <c r="B5288" s="78" t="s">
        <v>6013</v>
      </c>
      <c r="C5288" s="78" t="s">
        <v>886</v>
      </c>
      <c r="D5288" s="78" t="s">
        <v>1184</v>
      </c>
      <c r="E5288" s="78">
        <v>394</v>
      </c>
      <c r="F5288" s="78" t="s">
        <v>808</v>
      </c>
      <c r="G5288" s="78" t="s">
        <v>104</v>
      </c>
      <c r="H5288" s="112" t="s">
        <v>198</v>
      </c>
      <c r="I5288" s="112">
        <v>3</v>
      </c>
      <c r="J5288" s="113">
        <v>44793.689201388886</v>
      </c>
      <c r="K5288" s="113">
        <v>44793.689421296294</v>
      </c>
      <c r="M5288" s="113">
        <v>44793.689456018517</v>
      </c>
      <c r="P5288" s="78" t="str">
        <f t="shared" si="1394"/>
        <v/>
      </c>
      <c r="S5288" s="78" t="str">
        <f t="shared" si="1395"/>
        <v/>
      </c>
      <c r="T5288" s="113">
        <v>44793.694351851853</v>
      </c>
      <c r="U5288" s="78" t="s">
        <v>1258</v>
      </c>
      <c r="V5288" s="78" t="str">
        <f t="shared" si="1396"/>
        <v>PLOEG</v>
      </c>
      <c r="W5288" s="113">
        <v>44793.700162037036</v>
      </c>
      <c r="X5288" s="113" t="str">
        <f t="shared" si="1397"/>
        <v/>
      </c>
      <c r="Y5288" s="113">
        <f t="shared" si="1398"/>
        <v>4.8958333354676142E-3</v>
      </c>
      <c r="Z5288" s="113">
        <f t="shared" si="1399"/>
        <v>5.8101851827814244E-3</v>
      </c>
      <c r="AB5288" s="2">
        <f t="shared" si="1400"/>
        <v>423</v>
      </c>
      <c r="AC5288" s="2">
        <f t="shared" si="1400"/>
        <v>502</v>
      </c>
      <c r="AE5288" s="2" t="str">
        <f t="shared" si="1401"/>
        <v/>
      </c>
      <c r="AF5288" s="2" t="str">
        <f t="shared" si="1402"/>
        <v/>
      </c>
      <c r="AG5288" s="2" t="str">
        <f t="shared" si="1403"/>
        <v/>
      </c>
      <c r="AH5288" s="2">
        <f t="shared" si="1404"/>
        <v>423</v>
      </c>
      <c r="AI5288" s="2" t="str">
        <f t="shared" si="1405"/>
        <v/>
      </c>
      <c r="AK5288" s="2" t="str">
        <f t="shared" si="1406"/>
        <v/>
      </c>
      <c r="AL5288" s="2" t="str">
        <f t="shared" si="1407"/>
        <v/>
      </c>
      <c r="AM5288" s="2" t="str">
        <f t="shared" si="1408"/>
        <v/>
      </c>
      <c r="AN5288" s="2">
        <f t="shared" si="1409"/>
        <v>502</v>
      </c>
      <c r="AO5288" s="2" t="str">
        <f t="shared" si="1410"/>
        <v/>
      </c>
    </row>
    <row r="5289" spans="1:41" x14ac:dyDescent="0.3">
      <c r="A5289" s="111">
        <v>44793.737233796295</v>
      </c>
      <c r="B5289" s="78" t="s">
        <v>6014</v>
      </c>
      <c r="C5289" s="78" t="s">
        <v>850</v>
      </c>
      <c r="D5289" s="78" t="s">
        <v>5015</v>
      </c>
      <c r="E5289" s="78">
        <v>291</v>
      </c>
      <c r="F5289" s="78" t="s">
        <v>811</v>
      </c>
      <c r="G5289" s="78" t="s">
        <v>116</v>
      </c>
      <c r="H5289" s="112" t="s">
        <v>376</v>
      </c>
      <c r="I5289" s="112">
        <v>1</v>
      </c>
      <c r="J5289" s="113">
        <v>44793.737233796295</v>
      </c>
      <c r="K5289" s="113">
        <v>44793.737233796295</v>
      </c>
      <c r="M5289" s="113">
        <v>44793.737314814818</v>
      </c>
      <c r="N5289" s="113">
        <v>44793.737349537034</v>
      </c>
      <c r="O5289" s="78" t="s">
        <v>1185</v>
      </c>
      <c r="P5289" s="78" t="str">
        <f t="shared" si="1394"/>
        <v>CIC</v>
      </c>
      <c r="S5289" s="78" t="str">
        <f t="shared" si="1395"/>
        <v/>
      </c>
      <c r="T5289" s="113">
        <v>44793.744571759256</v>
      </c>
      <c r="U5289" s="78" t="s">
        <v>1185</v>
      </c>
      <c r="V5289" s="78" t="str">
        <f t="shared" si="1396"/>
        <v>CIC</v>
      </c>
      <c r="W5289" s="113">
        <v>44793.749537037038</v>
      </c>
      <c r="X5289" s="113">
        <f t="shared" si="1397"/>
        <v>8.101852290565148E-5</v>
      </c>
      <c r="Y5289" s="113">
        <f t="shared" si="1398"/>
        <v>7.2569444382679649E-3</v>
      </c>
      <c r="Z5289" s="113">
        <f t="shared" si="1399"/>
        <v>4.9652777815936133E-3</v>
      </c>
      <c r="AB5289" s="2">
        <f t="shared" si="1400"/>
        <v>627</v>
      </c>
      <c r="AC5289" s="2">
        <f t="shared" si="1400"/>
        <v>429</v>
      </c>
      <c r="AE5289" s="2" t="str">
        <f t="shared" si="1401"/>
        <v/>
      </c>
      <c r="AF5289" s="2">
        <f t="shared" si="1402"/>
        <v>627</v>
      </c>
      <c r="AG5289" s="2" t="str">
        <f t="shared" si="1403"/>
        <v/>
      </c>
      <c r="AH5289" s="2" t="str">
        <f t="shared" si="1404"/>
        <v/>
      </c>
      <c r="AI5289" s="2" t="str">
        <f t="shared" si="1405"/>
        <v/>
      </c>
      <c r="AK5289" s="2" t="str">
        <f t="shared" si="1406"/>
        <v/>
      </c>
      <c r="AL5289" s="2">
        <f t="shared" si="1407"/>
        <v>429</v>
      </c>
      <c r="AM5289" s="2" t="str">
        <f t="shared" si="1408"/>
        <v/>
      </c>
      <c r="AN5289" s="2" t="str">
        <f t="shared" si="1409"/>
        <v/>
      </c>
      <c r="AO5289" s="2" t="str">
        <f t="shared" si="1410"/>
        <v/>
      </c>
    </row>
    <row r="5290" spans="1:41" x14ac:dyDescent="0.3">
      <c r="A5290" s="111">
        <v>44793.759189814817</v>
      </c>
      <c r="B5290" s="78" t="s">
        <v>6015</v>
      </c>
      <c r="C5290" s="78" t="s">
        <v>835</v>
      </c>
      <c r="D5290" s="78" t="s">
        <v>1501</v>
      </c>
      <c r="E5290" s="78">
        <v>16</v>
      </c>
      <c r="F5290" s="78" t="s">
        <v>809</v>
      </c>
      <c r="G5290" s="78" t="s">
        <v>86</v>
      </c>
      <c r="H5290" s="112" t="s">
        <v>210</v>
      </c>
      <c r="I5290" s="112">
        <v>3</v>
      </c>
      <c r="J5290" s="113">
        <v>44793.759189814817</v>
      </c>
      <c r="K5290" s="113">
        <v>44793.759189814817</v>
      </c>
      <c r="M5290" s="113">
        <v>44793.76048611111</v>
      </c>
      <c r="N5290" s="113">
        <v>44793.760520833333</v>
      </c>
      <c r="O5290" s="78" t="s">
        <v>1185</v>
      </c>
      <c r="P5290" s="78" t="str">
        <f t="shared" si="1394"/>
        <v>CIC</v>
      </c>
      <c r="S5290" s="78" t="str">
        <f t="shared" si="1395"/>
        <v/>
      </c>
      <c r="V5290" s="78" t="str">
        <f t="shared" si="1396"/>
        <v/>
      </c>
      <c r="W5290" s="113">
        <v>44793.800520833334</v>
      </c>
      <c r="X5290" s="113">
        <f t="shared" si="1397"/>
        <v>1.2962962937308475E-3</v>
      </c>
      <c r="Y5290" s="113" t="str">
        <f t="shared" si="1398"/>
        <v/>
      </c>
      <c r="Z5290" s="113" t="str">
        <f t="shared" si="1399"/>
        <v/>
      </c>
      <c r="AB5290" s="2" t="str">
        <f t="shared" si="1400"/>
        <v/>
      </c>
      <c r="AC5290" s="2" t="str">
        <f t="shared" si="1400"/>
        <v/>
      </c>
      <c r="AE5290" s="2" t="str">
        <f t="shared" si="1401"/>
        <v/>
      </c>
      <c r="AF5290" s="2" t="str">
        <f t="shared" si="1402"/>
        <v/>
      </c>
      <c r="AG5290" s="2" t="str">
        <f t="shared" si="1403"/>
        <v/>
      </c>
      <c r="AH5290" s="2" t="str">
        <f t="shared" si="1404"/>
        <v/>
      </c>
      <c r="AI5290" s="2" t="str">
        <f t="shared" si="1405"/>
        <v/>
      </c>
      <c r="AK5290" s="2" t="str">
        <f t="shared" si="1406"/>
        <v/>
      </c>
      <c r="AL5290" s="2" t="str">
        <f t="shared" si="1407"/>
        <v/>
      </c>
      <c r="AM5290" s="2" t="str">
        <f t="shared" si="1408"/>
        <v/>
      </c>
      <c r="AN5290" s="2" t="str">
        <f t="shared" si="1409"/>
        <v/>
      </c>
      <c r="AO5290" s="2" t="str">
        <f t="shared" si="1410"/>
        <v/>
      </c>
    </row>
    <row r="5291" spans="1:41" x14ac:dyDescent="0.3">
      <c r="A5291" s="111">
        <v>44793.833113425928</v>
      </c>
      <c r="B5291" s="78" t="s">
        <v>6016</v>
      </c>
      <c r="C5291" s="78" t="s">
        <v>846</v>
      </c>
      <c r="D5291" s="78" t="s">
        <v>1282</v>
      </c>
      <c r="F5291" s="78" t="s">
        <v>807</v>
      </c>
      <c r="G5291" s="78" t="s">
        <v>96</v>
      </c>
      <c r="H5291" s="112" t="s">
        <v>232</v>
      </c>
      <c r="I5291" s="112">
        <v>3</v>
      </c>
      <c r="J5291" s="113">
        <v>44793.831979166665</v>
      </c>
      <c r="K5291" s="113">
        <v>44793.833113425928</v>
      </c>
      <c r="M5291" s="113">
        <v>44793.834687499999</v>
      </c>
      <c r="N5291" s="113">
        <v>44793.835023148145</v>
      </c>
      <c r="O5291" s="78" t="s">
        <v>1185</v>
      </c>
      <c r="P5291" s="78" t="str">
        <f t="shared" si="1394"/>
        <v>CIC</v>
      </c>
      <c r="Q5291" s="113">
        <v>44793.840011574073</v>
      </c>
      <c r="R5291" s="78" t="s">
        <v>1203</v>
      </c>
      <c r="S5291" s="78" t="str">
        <f t="shared" si="1395"/>
        <v>PLOEG</v>
      </c>
      <c r="T5291" s="113">
        <v>44793.853171296294</v>
      </c>
      <c r="U5291" s="78" t="s">
        <v>1203</v>
      </c>
      <c r="V5291" s="78" t="str">
        <f t="shared" si="1396"/>
        <v>PLOEG</v>
      </c>
      <c r="W5291" s="113">
        <v>44793.854270833333</v>
      </c>
      <c r="X5291" s="113">
        <f t="shared" si="1397"/>
        <v>1.5740740709588863E-3</v>
      </c>
      <c r="Y5291" s="113">
        <f t="shared" si="1398"/>
        <v>1.8483796295186039E-2</v>
      </c>
      <c r="Z5291" s="113">
        <f t="shared" si="1399"/>
        <v>1.0995370394084603E-3</v>
      </c>
      <c r="AB5291" s="2">
        <f t="shared" si="1400"/>
        <v>1597</v>
      </c>
      <c r="AC5291" s="2">
        <f t="shared" si="1400"/>
        <v>95</v>
      </c>
      <c r="AE5291" s="2" t="str">
        <f t="shared" si="1401"/>
        <v/>
      </c>
      <c r="AF5291" s="2" t="str">
        <f t="shared" si="1402"/>
        <v/>
      </c>
      <c r="AG5291" s="2" t="str">
        <f t="shared" si="1403"/>
        <v/>
      </c>
      <c r="AH5291" s="2">
        <f t="shared" si="1404"/>
        <v>1597</v>
      </c>
      <c r="AI5291" s="2" t="str">
        <f t="shared" si="1405"/>
        <v/>
      </c>
      <c r="AK5291" s="2" t="str">
        <f t="shared" si="1406"/>
        <v/>
      </c>
      <c r="AL5291" s="2" t="str">
        <f t="shared" si="1407"/>
        <v/>
      </c>
      <c r="AM5291" s="2" t="str">
        <f t="shared" si="1408"/>
        <v/>
      </c>
      <c r="AN5291" s="2">
        <f t="shared" si="1409"/>
        <v>95</v>
      </c>
      <c r="AO5291" s="2" t="str">
        <f t="shared" si="1410"/>
        <v/>
      </c>
    </row>
    <row r="5292" spans="1:41" x14ac:dyDescent="0.3">
      <c r="A5292" s="111">
        <v>44793.850208333337</v>
      </c>
      <c r="B5292" s="78" t="s">
        <v>6017</v>
      </c>
      <c r="C5292" s="78" t="s">
        <v>835</v>
      </c>
      <c r="D5292" s="78" t="s">
        <v>1484</v>
      </c>
      <c r="E5292" s="78">
        <v>23</v>
      </c>
      <c r="F5292" s="78" t="s">
        <v>807</v>
      </c>
      <c r="G5292" s="78" t="s">
        <v>132</v>
      </c>
      <c r="H5292" s="112" t="s">
        <v>263</v>
      </c>
      <c r="I5292" s="112">
        <v>4</v>
      </c>
      <c r="J5292" s="113">
        <v>44793.850208333337</v>
      </c>
      <c r="K5292" s="113">
        <v>44793.850208333337</v>
      </c>
      <c r="M5292" s="113">
        <v>44793.851400462961</v>
      </c>
      <c r="N5292" s="113">
        <v>44793.854305555556</v>
      </c>
      <c r="O5292" s="78" t="s">
        <v>1187</v>
      </c>
      <c r="P5292" s="78" t="str">
        <f t="shared" si="1394"/>
        <v>CIC</v>
      </c>
      <c r="S5292" s="78" t="str">
        <f t="shared" si="1395"/>
        <v/>
      </c>
      <c r="T5292" s="113">
        <v>44793.872384259259</v>
      </c>
      <c r="U5292" s="78" t="s">
        <v>1200</v>
      </c>
      <c r="V5292" s="78" t="str">
        <f t="shared" si="1396"/>
        <v>PLOEG</v>
      </c>
      <c r="W5292" s="113">
        <v>44793.895370370374</v>
      </c>
      <c r="X5292" s="113">
        <f t="shared" si="1397"/>
        <v>1.1921296245418489E-3</v>
      </c>
      <c r="Y5292" s="113">
        <f t="shared" si="1398"/>
        <v>2.0983796297514345E-2</v>
      </c>
      <c r="Z5292" s="113">
        <f t="shared" si="1399"/>
        <v>2.2986111114732921E-2</v>
      </c>
      <c r="AB5292" s="2">
        <f t="shared" si="1400"/>
        <v>1813</v>
      </c>
      <c r="AC5292" s="2">
        <f t="shared" si="1400"/>
        <v>1986</v>
      </c>
      <c r="AE5292" s="2" t="str">
        <f t="shared" si="1401"/>
        <v/>
      </c>
      <c r="AF5292" s="2" t="str">
        <f t="shared" si="1402"/>
        <v/>
      </c>
      <c r="AG5292" s="2" t="str">
        <f t="shared" si="1403"/>
        <v/>
      </c>
      <c r="AH5292" s="2" t="str">
        <f t="shared" si="1404"/>
        <v/>
      </c>
      <c r="AI5292" s="2">
        <f t="shared" si="1405"/>
        <v>1813</v>
      </c>
      <c r="AK5292" s="2" t="str">
        <f t="shared" si="1406"/>
        <v/>
      </c>
      <c r="AL5292" s="2" t="str">
        <f t="shared" si="1407"/>
        <v/>
      </c>
      <c r="AM5292" s="2" t="str">
        <f t="shared" si="1408"/>
        <v/>
      </c>
      <c r="AN5292" s="2" t="str">
        <f t="shared" si="1409"/>
        <v/>
      </c>
      <c r="AO5292" s="2">
        <f t="shared" si="1410"/>
        <v>1986</v>
      </c>
    </row>
    <row r="5293" spans="1:41" x14ac:dyDescent="0.3">
      <c r="A5293" s="111">
        <v>44793.881678240738</v>
      </c>
      <c r="B5293" s="78" t="s">
        <v>6018</v>
      </c>
      <c r="C5293" s="78" t="s">
        <v>846</v>
      </c>
      <c r="D5293" s="78" t="s">
        <v>1895</v>
      </c>
      <c r="E5293" s="78" t="s">
        <v>6019</v>
      </c>
      <c r="F5293" s="78" t="s">
        <v>809</v>
      </c>
      <c r="G5293" s="78" t="s">
        <v>104</v>
      </c>
      <c r="H5293" s="112" t="s">
        <v>198</v>
      </c>
      <c r="I5293" s="112">
        <v>3</v>
      </c>
      <c r="J5293" s="113">
        <v>44793.88076388889</v>
      </c>
      <c r="K5293" s="113">
        <v>44793.881678240738</v>
      </c>
      <c r="M5293" s="113">
        <v>44793.883437500001</v>
      </c>
      <c r="N5293" s="113">
        <v>44793.883923611109</v>
      </c>
      <c r="O5293" s="78" t="s">
        <v>1185</v>
      </c>
      <c r="P5293" s="78" t="str">
        <f t="shared" si="1394"/>
        <v>CIC</v>
      </c>
      <c r="Q5293" s="113">
        <v>44793.887025462966</v>
      </c>
      <c r="R5293" s="78" t="s">
        <v>1203</v>
      </c>
      <c r="S5293" s="78" t="str">
        <f t="shared" si="1395"/>
        <v>PLOEG</v>
      </c>
      <c r="T5293" s="113">
        <v>44793.900081018517</v>
      </c>
      <c r="U5293" s="78" t="s">
        <v>1203</v>
      </c>
      <c r="V5293" s="78" t="str">
        <f t="shared" si="1396"/>
        <v>PLOEG</v>
      </c>
      <c r="W5293" s="113">
        <v>44793.927094907405</v>
      </c>
      <c r="X5293" s="113">
        <f t="shared" si="1397"/>
        <v>1.7592592630535364E-3</v>
      </c>
      <c r="Y5293" s="113">
        <f t="shared" si="1398"/>
        <v>1.6643518516502809E-2</v>
      </c>
      <c r="Z5293" s="113">
        <f t="shared" si="1399"/>
        <v>2.7013888888177462E-2</v>
      </c>
      <c r="AB5293" s="2">
        <f t="shared" si="1400"/>
        <v>1438</v>
      </c>
      <c r="AC5293" s="2">
        <f t="shared" si="1400"/>
        <v>2334</v>
      </c>
      <c r="AE5293" s="2" t="str">
        <f t="shared" si="1401"/>
        <v/>
      </c>
      <c r="AF5293" s="2" t="str">
        <f t="shared" si="1402"/>
        <v/>
      </c>
      <c r="AG5293" s="2" t="str">
        <f t="shared" si="1403"/>
        <v/>
      </c>
      <c r="AH5293" s="2">
        <f t="shared" si="1404"/>
        <v>1438</v>
      </c>
      <c r="AI5293" s="2" t="str">
        <f t="shared" si="1405"/>
        <v/>
      </c>
      <c r="AK5293" s="2" t="str">
        <f t="shared" si="1406"/>
        <v/>
      </c>
      <c r="AL5293" s="2" t="str">
        <f t="shared" si="1407"/>
        <v/>
      </c>
      <c r="AM5293" s="2" t="str">
        <f t="shared" si="1408"/>
        <v/>
      </c>
      <c r="AN5293" s="2">
        <f t="shared" si="1409"/>
        <v>2334</v>
      </c>
      <c r="AO5293" s="2" t="str">
        <f t="shared" si="1410"/>
        <v/>
      </c>
    </row>
    <row r="5294" spans="1:41" x14ac:dyDescent="0.3">
      <c r="A5294" s="111">
        <v>44793.917048611111</v>
      </c>
      <c r="B5294" s="78" t="s">
        <v>6020</v>
      </c>
      <c r="C5294" s="78" t="s">
        <v>835</v>
      </c>
      <c r="D5294" s="78" t="s">
        <v>4782</v>
      </c>
      <c r="F5294" s="78" t="s">
        <v>807</v>
      </c>
      <c r="G5294" s="78" t="s">
        <v>116</v>
      </c>
      <c r="H5294" s="112" t="s">
        <v>610</v>
      </c>
      <c r="I5294" s="112">
        <v>1</v>
      </c>
      <c r="J5294" s="113">
        <v>44793.915092592593</v>
      </c>
      <c r="K5294" s="113">
        <v>44793.917048611111</v>
      </c>
      <c r="M5294" s="113">
        <v>44793.917326388888</v>
      </c>
      <c r="N5294" s="113">
        <v>44793.917800925927</v>
      </c>
      <c r="O5294" s="78" t="s">
        <v>1187</v>
      </c>
      <c r="P5294" s="78" t="str">
        <f t="shared" si="1394"/>
        <v>CIC</v>
      </c>
      <c r="S5294" s="78" t="str">
        <f t="shared" si="1395"/>
        <v/>
      </c>
      <c r="T5294" s="113">
        <v>44793.933379629627</v>
      </c>
      <c r="U5294" s="78" t="s">
        <v>1216</v>
      </c>
      <c r="V5294" s="78" t="str">
        <f t="shared" si="1396"/>
        <v>PLOEG</v>
      </c>
      <c r="W5294" s="113">
        <v>44793.940821759257</v>
      </c>
      <c r="X5294" s="113">
        <f t="shared" si="1397"/>
        <v>2.7777777722803876E-4</v>
      </c>
      <c r="Y5294" s="113">
        <f t="shared" si="1398"/>
        <v>1.6053240738983732E-2</v>
      </c>
      <c r="Z5294" s="113">
        <f t="shared" si="1399"/>
        <v>7.442129630362615E-3</v>
      </c>
      <c r="AB5294" s="2">
        <f t="shared" si="1400"/>
        <v>1387</v>
      </c>
      <c r="AC5294" s="2">
        <f t="shared" si="1400"/>
        <v>643</v>
      </c>
      <c r="AE5294" s="2" t="str">
        <f t="shared" si="1401"/>
        <v/>
      </c>
      <c r="AF5294" s="2">
        <f t="shared" si="1402"/>
        <v>1387</v>
      </c>
      <c r="AG5294" s="2" t="str">
        <f t="shared" si="1403"/>
        <v/>
      </c>
      <c r="AH5294" s="2" t="str">
        <f t="shared" si="1404"/>
        <v/>
      </c>
      <c r="AI5294" s="2" t="str">
        <f t="shared" si="1405"/>
        <v/>
      </c>
      <c r="AK5294" s="2" t="str">
        <f t="shared" si="1406"/>
        <v/>
      </c>
      <c r="AL5294" s="2">
        <f t="shared" si="1407"/>
        <v>643</v>
      </c>
      <c r="AM5294" s="2" t="str">
        <f t="shared" si="1408"/>
        <v/>
      </c>
      <c r="AN5294" s="2" t="str">
        <f t="shared" si="1409"/>
        <v/>
      </c>
      <c r="AO5294" s="2" t="str">
        <f t="shared" si="1410"/>
        <v/>
      </c>
    </row>
    <row r="5295" spans="1:41" x14ac:dyDescent="0.3">
      <c r="A5295" s="111">
        <v>44793.929849537039</v>
      </c>
      <c r="B5295" s="78" t="s">
        <v>6021</v>
      </c>
      <c r="C5295" s="78" t="s">
        <v>846</v>
      </c>
      <c r="D5295" s="78" t="s">
        <v>1895</v>
      </c>
      <c r="E5295" s="78">
        <v>126</v>
      </c>
      <c r="F5295" s="78" t="s">
        <v>809</v>
      </c>
      <c r="G5295" s="78" t="s">
        <v>104</v>
      </c>
      <c r="H5295" s="112" t="s">
        <v>198</v>
      </c>
      <c r="I5295" s="112">
        <v>3</v>
      </c>
      <c r="J5295" s="113">
        <v>44793.929560185185</v>
      </c>
      <c r="K5295" s="113">
        <v>44793.929849537039</v>
      </c>
      <c r="M5295" s="113">
        <v>44793.930798611109</v>
      </c>
      <c r="N5295" s="113">
        <v>44793.93105324074</v>
      </c>
      <c r="O5295" s="78" t="s">
        <v>1185</v>
      </c>
      <c r="P5295" s="78" t="str">
        <f t="shared" si="1394"/>
        <v>CIC</v>
      </c>
      <c r="S5295" s="78" t="str">
        <f t="shared" si="1395"/>
        <v/>
      </c>
      <c r="V5295" s="78" t="str">
        <f t="shared" si="1396"/>
        <v/>
      </c>
      <c r="W5295" s="113">
        <v>44793.942673611113</v>
      </c>
      <c r="X5295" s="113">
        <f t="shared" si="1397"/>
        <v>9.4907407037680969E-4</v>
      </c>
      <c r="Y5295" s="113" t="str">
        <f t="shared" si="1398"/>
        <v/>
      </c>
      <c r="Z5295" s="113" t="str">
        <f t="shared" si="1399"/>
        <v/>
      </c>
      <c r="AB5295" s="2" t="str">
        <f t="shared" si="1400"/>
        <v/>
      </c>
      <c r="AC5295" s="2" t="str">
        <f t="shared" si="1400"/>
        <v/>
      </c>
      <c r="AE5295" s="2" t="str">
        <f t="shared" si="1401"/>
        <v/>
      </c>
      <c r="AF5295" s="2" t="str">
        <f t="shared" si="1402"/>
        <v/>
      </c>
      <c r="AG5295" s="2" t="str">
        <f t="shared" si="1403"/>
        <v/>
      </c>
      <c r="AH5295" s="2" t="str">
        <f t="shared" si="1404"/>
        <v/>
      </c>
      <c r="AI5295" s="2" t="str">
        <f t="shared" si="1405"/>
        <v/>
      </c>
      <c r="AK5295" s="2" t="str">
        <f t="shared" si="1406"/>
        <v/>
      </c>
      <c r="AL5295" s="2" t="str">
        <f t="shared" si="1407"/>
        <v/>
      </c>
      <c r="AM5295" s="2" t="str">
        <f t="shared" si="1408"/>
        <v/>
      </c>
      <c r="AN5295" s="2" t="str">
        <f t="shared" si="1409"/>
        <v/>
      </c>
      <c r="AO5295" s="2" t="str">
        <f t="shared" si="1410"/>
        <v/>
      </c>
    </row>
    <row r="5296" spans="1:41" x14ac:dyDescent="0.3">
      <c r="A5296" s="111">
        <v>44793.95689814815</v>
      </c>
      <c r="B5296" s="78" t="s">
        <v>6022</v>
      </c>
      <c r="C5296" s="78" t="s">
        <v>835</v>
      </c>
      <c r="D5296" s="78" t="s">
        <v>1632</v>
      </c>
      <c r="F5296" s="78" t="s">
        <v>807</v>
      </c>
      <c r="G5296" s="78" t="s">
        <v>88</v>
      </c>
      <c r="H5296" s="112" t="s">
        <v>200</v>
      </c>
      <c r="I5296" s="112">
        <v>3</v>
      </c>
      <c r="J5296" s="113">
        <v>44793.955775462964</v>
      </c>
      <c r="K5296" s="113">
        <v>44793.95689814815</v>
      </c>
      <c r="M5296" s="113">
        <v>44793.957314814812</v>
      </c>
      <c r="N5296" s="113">
        <v>44793.957638888889</v>
      </c>
      <c r="O5296" s="78" t="s">
        <v>1187</v>
      </c>
      <c r="P5296" s="78" t="str">
        <f t="shared" si="1394"/>
        <v>CIC</v>
      </c>
      <c r="Q5296" s="113">
        <v>44793.969502314816</v>
      </c>
      <c r="R5296" s="78" t="s">
        <v>1216</v>
      </c>
      <c r="S5296" s="78" t="str">
        <f t="shared" si="1395"/>
        <v>PLOEG</v>
      </c>
      <c r="V5296" s="78" t="str">
        <f t="shared" si="1396"/>
        <v/>
      </c>
      <c r="W5296" s="113">
        <v>44794.001979166664</v>
      </c>
      <c r="X5296" s="113">
        <f t="shared" si="1397"/>
        <v>4.1666666220407933E-4</v>
      </c>
      <c r="Y5296" s="113" t="str">
        <f t="shared" si="1398"/>
        <v/>
      </c>
      <c r="Z5296" s="113" t="str">
        <f t="shared" si="1399"/>
        <v/>
      </c>
      <c r="AB5296" s="2" t="str">
        <f t="shared" si="1400"/>
        <v/>
      </c>
      <c r="AC5296" s="2" t="str">
        <f t="shared" si="1400"/>
        <v/>
      </c>
      <c r="AE5296" s="2" t="str">
        <f t="shared" si="1401"/>
        <v/>
      </c>
      <c r="AF5296" s="2" t="str">
        <f t="shared" si="1402"/>
        <v/>
      </c>
      <c r="AG5296" s="2" t="str">
        <f t="shared" si="1403"/>
        <v/>
      </c>
      <c r="AH5296" s="2" t="str">
        <f t="shared" si="1404"/>
        <v/>
      </c>
      <c r="AI5296" s="2" t="str">
        <f t="shared" si="1405"/>
        <v/>
      </c>
      <c r="AK5296" s="2" t="str">
        <f t="shared" si="1406"/>
        <v/>
      </c>
      <c r="AL5296" s="2" t="str">
        <f t="shared" si="1407"/>
        <v/>
      </c>
      <c r="AM5296" s="2" t="str">
        <f t="shared" si="1408"/>
        <v/>
      </c>
      <c r="AN5296" s="2" t="str">
        <f t="shared" si="1409"/>
        <v/>
      </c>
      <c r="AO5296" s="2" t="str">
        <f t="shared" si="1410"/>
        <v/>
      </c>
    </row>
    <row r="5297" spans="1:41" x14ac:dyDescent="0.3">
      <c r="A5297" s="111">
        <v>44793.959513888891</v>
      </c>
      <c r="B5297" s="78" t="s">
        <v>6023</v>
      </c>
      <c r="C5297" s="78" t="s">
        <v>846</v>
      </c>
      <c r="D5297" s="78" t="s">
        <v>1991</v>
      </c>
      <c r="E5297" s="78">
        <v>9</v>
      </c>
      <c r="F5297" s="78" t="s">
        <v>809</v>
      </c>
      <c r="G5297" s="78" t="s">
        <v>88</v>
      </c>
      <c r="H5297" s="112" t="s">
        <v>200</v>
      </c>
      <c r="I5297" s="112">
        <v>3</v>
      </c>
      <c r="J5297" s="113">
        <v>44793.958356481482</v>
      </c>
      <c r="K5297" s="113">
        <v>44793.959513888891</v>
      </c>
      <c r="M5297" s="113">
        <v>44793.961076388892</v>
      </c>
      <c r="N5297" s="113">
        <v>44793.96166666667</v>
      </c>
      <c r="O5297" s="78" t="s">
        <v>1187</v>
      </c>
      <c r="P5297" s="78" t="str">
        <f t="shared" si="1394"/>
        <v>CIC</v>
      </c>
      <c r="Q5297" s="113">
        <v>44793.966979166667</v>
      </c>
      <c r="R5297" s="78" t="s">
        <v>1203</v>
      </c>
      <c r="S5297" s="78" t="str">
        <f t="shared" si="1395"/>
        <v>PLOEG</v>
      </c>
      <c r="T5297" s="113">
        <v>44793.977280092593</v>
      </c>
      <c r="U5297" s="78" t="s">
        <v>1220</v>
      </c>
      <c r="V5297" s="78" t="str">
        <f t="shared" si="1396"/>
        <v>PLOEG</v>
      </c>
      <c r="W5297" s="113">
        <v>44793.983310185184</v>
      </c>
      <c r="X5297" s="113">
        <f t="shared" si="1397"/>
        <v>1.5625000014551915E-3</v>
      </c>
      <c r="Y5297" s="113">
        <f t="shared" si="1398"/>
        <v>1.6203703700739425E-2</v>
      </c>
      <c r="Z5297" s="113">
        <f t="shared" si="1399"/>
        <v>6.0300925906631164E-3</v>
      </c>
      <c r="AB5297" s="2">
        <f t="shared" si="1400"/>
        <v>1400</v>
      </c>
      <c r="AC5297" s="2">
        <f t="shared" si="1400"/>
        <v>521</v>
      </c>
      <c r="AE5297" s="2" t="str">
        <f t="shared" si="1401"/>
        <v/>
      </c>
      <c r="AF5297" s="2" t="str">
        <f t="shared" si="1402"/>
        <v/>
      </c>
      <c r="AG5297" s="2" t="str">
        <f t="shared" si="1403"/>
        <v/>
      </c>
      <c r="AH5297" s="2">
        <f t="shared" si="1404"/>
        <v>1400</v>
      </c>
      <c r="AI5297" s="2" t="str">
        <f t="shared" si="1405"/>
        <v/>
      </c>
      <c r="AK5297" s="2" t="str">
        <f t="shared" si="1406"/>
        <v/>
      </c>
      <c r="AL5297" s="2" t="str">
        <f t="shared" si="1407"/>
        <v/>
      </c>
      <c r="AM5297" s="2" t="str">
        <f t="shared" si="1408"/>
        <v/>
      </c>
      <c r="AN5297" s="2">
        <f t="shared" si="1409"/>
        <v>521</v>
      </c>
      <c r="AO5297" s="2" t="str">
        <f t="shared" si="1410"/>
        <v/>
      </c>
    </row>
    <row r="5298" spans="1:41" x14ac:dyDescent="0.3">
      <c r="A5298" s="111">
        <v>44793.982152777775</v>
      </c>
      <c r="B5298" s="78" t="s">
        <v>6024</v>
      </c>
      <c r="C5298" s="78" t="s">
        <v>846</v>
      </c>
      <c r="D5298" s="78" t="s">
        <v>5603</v>
      </c>
      <c r="E5298" s="78">
        <v>15</v>
      </c>
      <c r="F5298" s="78" t="s">
        <v>808</v>
      </c>
      <c r="G5298" s="78" t="s">
        <v>88</v>
      </c>
      <c r="H5298" s="112" t="s">
        <v>200</v>
      </c>
      <c r="I5298" s="112">
        <v>3</v>
      </c>
      <c r="J5298" s="113">
        <v>44793.981481481482</v>
      </c>
      <c r="K5298" s="113">
        <v>44793.982152777775</v>
      </c>
      <c r="M5298" s="113">
        <v>44793.983587962961</v>
      </c>
      <c r="N5298" s="113">
        <v>44793.983611111114</v>
      </c>
      <c r="O5298" s="78" t="s">
        <v>1187</v>
      </c>
      <c r="P5298" s="78" t="str">
        <f t="shared" si="1394"/>
        <v>CIC</v>
      </c>
      <c r="Q5298" s="113">
        <v>44793.983761574076</v>
      </c>
      <c r="R5298" s="78" t="s">
        <v>1203</v>
      </c>
      <c r="S5298" s="78" t="str">
        <f t="shared" si="1395"/>
        <v>PLOEG</v>
      </c>
      <c r="V5298" s="78" t="str">
        <f t="shared" si="1396"/>
        <v/>
      </c>
      <c r="W5298" s="113">
        <v>44794.009386574071</v>
      </c>
      <c r="X5298" s="113">
        <f t="shared" si="1397"/>
        <v>1.4351851859828457E-3</v>
      </c>
      <c r="Y5298" s="113" t="str">
        <f t="shared" si="1398"/>
        <v/>
      </c>
      <c r="Z5298" s="113" t="str">
        <f t="shared" si="1399"/>
        <v/>
      </c>
      <c r="AB5298" s="2" t="str">
        <f t="shared" si="1400"/>
        <v/>
      </c>
      <c r="AC5298" s="2" t="str">
        <f t="shared" si="1400"/>
        <v/>
      </c>
      <c r="AE5298" s="2" t="str">
        <f t="shared" si="1401"/>
        <v/>
      </c>
      <c r="AF5298" s="2" t="str">
        <f t="shared" si="1402"/>
        <v/>
      </c>
      <c r="AG5298" s="2" t="str">
        <f t="shared" si="1403"/>
        <v/>
      </c>
      <c r="AH5298" s="2" t="str">
        <f t="shared" si="1404"/>
        <v/>
      </c>
      <c r="AI5298" s="2" t="str">
        <f t="shared" si="1405"/>
        <v/>
      </c>
      <c r="AK5298" s="2" t="str">
        <f t="shared" si="1406"/>
        <v/>
      </c>
      <c r="AL5298" s="2" t="str">
        <f t="shared" si="1407"/>
        <v/>
      </c>
      <c r="AM5298" s="2" t="str">
        <f t="shared" si="1408"/>
        <v/>
      </c>
      <c r="AN5298" s="2" t="str">
        <f t="shared" si="1409"/>
        <v/>
      </c>
      <c r="AO5298" s="2" t="str">
        <f t="shared" si="1410"/>
        <v/>
      </c>
    </row>
    <row r="5299" spans="1:41" x14ac:dyDescent="0.3">
      <c r="A5299" s="111">
        <v>44794.021898148145</v>
      </c>
      <c r="B5299" s="78" t="s">
        <v>6025</v>
      </c>
      <c r="C5299" s="78" t="s">
        <v>835</v>
      </c>
      <c r="D5299" s="78" t="s">
        <v>1323</v>
      </c>
      <c r="F5299" s="78" t="s">
        <v>808</v>
      </c>
      <c r="G5299" s="78" t="s">
        <v>110</v>
      </c>
      <c r="H5299" s="112" t="s">
        <v>250</v>
      </c>
      <c r="I5299" s="112">
        <v>3</v>
      </c>
      <c r="J5299" s="113">
        <v>44794.020891203705</v>
      </c>
      <c r="K5299" s="113">
        <v>44794.021898148145</v>
      </c>
      <c r="M5299" s="113">
        <v>44794.023321759261</v>
      </c>
      <c r="N5299" s="113">
        <v>44794.023657407408</v>
      </c>
      <c r="O5299" s="78" t="s">
        <v>1187</v>
      </c>
      <c r="P5299" s="78" t="str">
        <f t="shared" si="1394"/>
        <v>CIC</v>
      </c>
      <c r="S5299" s="78" t="str">
        <f t="shared" si="1395"/>
        <v/>
      </c>
      <c r="V5299" s="78" t="str">
        <f t="shared" si="1396"/>
        <v/>
      </c>
      <c r="W5299" s="113">
        <v>44794.024745370371</v>
      </c>
      <c r="X5299" s="113">
        <f t="shared" si="1397"/>
        <v>1.423611116479151E-3</v>
      </c>
      <c r="Y5299" s="113" t="str">
        <f t="shared" si="1398"/>
        <v/>
      </c>
      <c r="Z5299" s="113" t="str">
        <f t="shared" si="1399"/>
        <v/>
      </c>
      <c r="AB5299" s="2" t="str">
        <f t="shared" si="1400"/>
        <v/>
      </c>
      <c r="AC5299" s="2" t="str">
        <f t="shared" si="1400"/>
        <v/>
      </c>
      <c r="AE5299" s="2" t="str">
        <f t="shared" si="1401"/>
        <v/>
      </c>
      <c r="AF5299" s="2" t="str">
        <f t="shared" si="1402"/>
        <v/>
      </c>
      <c r="AG5299" s="2" t="str">
        <f t="shared" si="1403"/>
        <v/>
      </c>
      <c r="AH5299" s="2" t="str">
        <f t="shared" si="1404"/>
        <v/>
      </c>
      <c r="AI5299" s="2" t="str">
        <f t="shared" si="1405"/>
        <v/>
      </c>
      <c r="AK5299" s="2" t="str">
        <f t="shared" si="1406"/>
        <v/>
      </c>
      <c r="AL5299" s="2" t="str">
        <f t="shared" si="1407"/>
        <v/>
      </c>
      <c r="AM5299" s="2" t="str">
        <f t="shared" si="1408"/>
        <v/>
      </c>
      <c r="AN5299" s="2" t="str">
        <f t="shared" si="1409"/>
        <v/>
      </c>
      <c r="AO5299" s="2" t="str">
        <f t="shared" si="1410"/>
        <v/>
      </c>
    </row>
    <row r="5300" spans="1:41" x14ac:dyDescent="0.3">
      <c r="A5300" s="111">
        <v>44794.071956018517</v>
      </c>
      <c r="B5300" s="78" t="s">
        <v>6026</v>
      </c>
      <c r="C5300" s="78" t="s">
        <v>846</v>
      </c>
      <c r="F5300" s="78" t="s">
        <v>807</v>
      </c>
      <c r="G5300" s="78" t="s">
        <v>96</v>
      </c>
      <c r="H5300" s="112" t="s">
        <v>232</v>
      </c>
      <c r="I5300" s="112">
        <v>3</v>
      </c>
      <c r="J5300" s="113">
        <v>44794.070717592593</v>
      </c>
      <c r="K5300" s="113">
        <v>44794.071956018517</v>
      </c>
      <c r="M5300" s="113">
        <v>44794.072476851848</v>
      </c>
      <c r="N5300" s="113">
        <v>44794.072708333333</v>
      </c>
      <c r="O5300" s="78" t="s">
        <v>1187</v>
      </c>
      <c r="P5300" s="78" t="str">
        <f t="shared" si="1394"/>
        <v>CIC</v>
      </c>
      <c r="Q5300" s="113">
        <v>44794.073969907404</v>
      </c>
      <c r="R5300" s="78" t="s">
        <v>1203</v>
      </c>
      <c r="S5300" s="78" t="str">
        <f t="shared" si="1395"/>
        <v>PLOEG</v>
      </c>
      <c r="T5300" s="113">
        <v>44794.085231481484</v>
      </c>
      <c r="U5300" s="78" t="s">
        <v>1203</v>
      </c>
      <c r="V5300" s="78" t="str">
        <f t="shared" si="1396"/>
        <v>PLOEG</v>
      </c>
      <c r="W5300" s="113">
        <v>44794.106562499997</v>
      </c>
      <c r="X5300" s="113">
        <f t="shared" si="1397"/>
        <v>5.2083333139307797E-4</v>
      </c>
      <c r="Y5300" s="113">
        <f t="shared" si="1398"/>
        <v>1.2754629635310266E-2</v>
      </c>
      <c r="Z5300" s="113">
        <f t="shared" si="1399"/>
        <v>2.1331018513592426E-2</v>
      </c>
      <c r="AB5300" s="2">
        <f t="shared" si="1400"/>
        <v>1102</v>
      </c>
      <c r="AC5300" s="2">
        <f t="shared" si="1400"/>
        <v>1843</v>
      </c>
      <c r="AE5300" s="2" t="str">
        <f t="shared" si="1401"/>
        <v/>
      </c>
      <c r="AF5300" s="2" t="str">
        <f t="shared" si="1402"/>
        <v/>
      </c>
      <c r="AG5300" s="2" t="str">
        <f t="shared" si="1403"/>
        <v/>
      </c>
      <c r="AH5300" s="2">
        <f t="shared" si="1404"/>
        <v>1102</v>
      </c>
      <c r="AI5300" s="2" t="str">
        <f t="shared" si="1405"/>
        <v/>
      </c>
      <c r="AK5300" s="2" t="str">
        <f t="shared" si="1406"/>
        <v/>
      </c>
      <c r="AL5300" s="2" t="str">
        <f t="shared" si="1407"/>
        <v/>
      </c>
      <c r="AM5300" s="2" t="str">
        <f t="shared" si="1408"/>
        <v/>
      </c>
      <c r="AN5300" s="2">
        <f t="shared" si="1409"/>
        <v>1843</v>
      </c>
      <c r="AO5300" s="2" t="str">
        <f t="shared" si="1410"/>
        <v/>
      </c>
    </row>
    <row r="5301" spans="1:41" x14ac:dyDescent="0.3">
      <c r="A5301" s="111">
        <v>44794.100173611114</v>
      </c>
      <c r="B5301" s="78" t="s">
        <v>6027</v>
      </c>
      <c r="C5301" s="78" t="s">
        <v>835</v>
      </c>
      <c r="D5301" s="78" t="s">
        <v>1263</v>
      </c>
      <c r="E5301" s="78">
        <v>35</v>
      </c>
      <c r="F5301" s="78" t="s">
        <v>808</v>
      </c>
      <c r="G5301" s="78" t="s">
        <v>88</v>
      </c>
      <c r="H5301" s="112" t="s">
        <v>200</v>
      </c>
      <c r="I5301" s="112">
        <v>3</v>
      </c>
      <c r="J5301" s="113">
        <v>44794.099479166667</v>
      </c>
      <c r="K5301" s="113">
        <v>44794.100173611114</v>
      </c>
      <c r="M5301" s="113">
        <v>44794.115636574075</v>
      </c>
      <c r="N5301" s="113">
        <v>44794.115960648145</v>
      </c>
      <c r="O5301" s="78" t="s">
        <v>1187</v>
      </c>
      <c r="P5301" s="78" t="str">
        <f t="shared" si="1394"/>
        <v>CIC</v>
      </c>
      <c r="S5301" s="78" t="str">
        <f t="shared" si="1395"/>
        <v/>
      </c>
      <c r="T5301" s="113">
        <v>44794.116631944446</v>
      </c>
      <c r="U5301" s="78" t="s">
        <v>1216</v>
      </c>
      <c r="V5301" s="78" t="str">
        <f t="shared" si="1396"/>
        <v>PLOEG</v>
      </c>
      <c r="W5301" s="113">
        <v>44794.122881944444</v>
      </c>
      <c r="X5301" s="113">
        <f t="shared" si="1397"/>
        <v>1.5462962961464655E-2</v>
      </c>
      <c r="Y5301" s="113">
        <f t="shared" si="1398"/>
        <v>9.9537037021946162E-4</v>
      </c>
      <c r="Z5301" s="113">
        <f t="shared" si="1399"/>
        <v>6.2499999985448085E-3</v>
      </c>
      <c r="AB5301" s="2">
        <f t="shared" si="1400"/>
        <v>86</v>
      </c>
      <c r="AC5301" s="2">
        <f t="shared" si="1400"/>
        <v>540</v>
      </c>
      <c r="AE5301" s="2" t="str">
        <f t="shared" si="1401"/>
        <v/>
      </c>
      <c r="AF5301" s="2" t="str">
        <f t="shared" si="1402"/>
        <v/>
      </c>
      <c r="AG5301" s="2" t="str">
        <f t="shared" si="1403"/>
        <v/>
      </c>
      <c r="AH5301" s="2">
        <f t="shared" si="1404"/>
        <v>86</v>
      </c>
      <c r="AI5301" s="2" t="str">
        <f t="shared" si="1405"/>
        <v/>
      </c>
      <c r="AK5301" s="2" t="str">
        <f t="shared" si="1406"/>
        <v/>
      </c>
      <c r="AL5301" s="2" t="str">
        <f t="shared" si="1407"/>
        <v/>
      </c>
      <c r="AM5301" s="2" t="str">
        <f t="shared" si="1408"/>
        <v/>
      </c>
      <c r="AN5301" s="2">
        <f t="shared" si="1409"/>
        <v>540</v>
      </c>
      <c r="AO5301" s="2" t="str">
        <f t="shared" si="1410"/>
        <v/>
      </c>
    </row>
    <row r="5302" spans="1:41" x14ac:dyDescent="0.3">
      <c r="A5302" s="111">
        <v>44794.182696759257</v>
      </c>
      <c r="B5302" s="78" t="s">
        <v>6028</v>
      </c>
      <c r="C5302" s="78" t="s">
        <v>846</v>
      </c>
      <c r="D5302" s="78" t="s">
        <v>2384</v>
      </c>
      <c r="F5302" s="78" t="s">
        <v>807</v>
      </c>
      <c r="G5302" s="78" t="s">
        <v>92</v>
      </c>
      <c r="H5302" s="112" t="s">
        <v>204</v>
      </c>
      <c r="I5302" s="112">
        <v>2</v>
      </c>
      <c r="J5302" s="113">
        <v>44794.180671296293</v>
      </c>
      <c r="K5302" s="113">
        <v>44794.182696759257</v>
      </c>
      <c r="M5302" s="113">
        <v>44794.183206018519</v>
      </c>
      <c r="N5302" s="113">
        <v>44794.183900462966</v>
      </c>
      <c r="O5302" s="78" t="s">
        <v>1185</v>
      </c>
      <c r="P5302" s="78" t="str">
        <f t="shared" si="1394"/>
        <v>CIC</v>
      </c>
      <c r="S5302" s="78" t="str">
        <f t="shared" si="1395"/>
        <v/>
      </c>
      <c r="T5302" s="113">
        <v>44794.191990740743</v>
      </c>
      <c r="U5302" s="78" t="s">
        <v>1203</v>
      </c>
      <c r="V5302" s="78" t="str">
        <f t="shared" si="1396"/>
        <v>PLOEG</v>
      </c>
      <c r="W5302" s="113">
        <v>44794.200682870367</v>
      </c>
      <c r="X5302" s="113">
        <f t="shared" si="1397"/>
        <v>5.092592618893832E-4</v>
      </c>
      <c r="Y5302" s="113">
        <f t="shared" si="1398"/>
        <v>8.7847222239361145E-3</v>
      </c>
      <c r="Z5302" s="113">
        <f t="shared" si="1399"/>
        <v>8.6921296242508106E-3</v>
      </c>
      <c r="AB5302" s="2">
        <f t="shared" si="1400"/>
        <v>759</v>
      </c>
      <c r="AC5302" s="2">
        <f t="shared" si="1400"/>
        <v>751</v>
      </c>
      <c r="AE5302" s="2" t="str">
        <f t="shared" si="1401"/>
        <v/>
      </c>
      <c r="AF5302" s="2" t="str">
        <f t="shared" si="1402"/>
        <v/>
      </c>
      <c r="AG5302" s="2">
        <f t="shared" si="1403"/>
        <v>759</v>
      </c>
      <c r="AH5302" s="2" t="str">
        <f t="shared" si="1404"/>
        <v/>
      </c>
      <c r="AI5302" s="2" t="str">
        <f t="shared" si="1405"/>
        <v/>
      </c>
      <c r="AK5302" s="2" t="str">
        <f t="shared" si="1406"/>
        <v/>
      </c>
      <c r="AL5302" s="2" t="str">
        <f t="shared" si="1407"/>
        <v/>
      </c>
      <c r="AM5302" s="2">
        <f t="shared" si="1408"/>
        <v>751</v>
      </c>
      <c r="AN5302" s="2" t="str">
        <f t="shared" si="1409"/>
        <v/>
      </c>
      <c r="AO5302" s="2" t="str">
        <f t="shared" si="1410"/>
        <v/>
      </c>
    </row>
    <row r="5303" spans="1:41" x14ac:dyDescent="0.3">
      <c r="A5303" s="111">
        <v>44794.184513888889</v>
      </c>
      <c r="B5303" s="78" t="s">
        <v>6029</v>
      </c>
      <c r="C5303" s="78" t="s">
        <v>835</v>
      </c>
      <c r="D5303" s="78" t="s">
        <v>2367</v>
      </c>
      <c r="E5303" s="78">
        <v>68</v>
      </c>
      <c r="F5303" s="78" t="s">
        <v>809</v>
      </c>
      <c r="G5303" s="78" t="s">
        <v>92</v>
      </c>
      <c r="H5303" s="112" t="s">
        <v>204</v>
      </c>
      <c r="I5303" s="112">
        <v>2</v>
      </c>
      <c r="J5303" s="113">
        <v>44794.183182870373</v>
      </c>
      <c r="K5303" s="113">
        <v>44794.184513888889</v>
      </c>
      <c r="M5303" s="113">
        <v>44794.188437500001</v>
      </c>
      <c r="N5303" s="113">
        <v>44794.188483796293</v>
      </c>
      <c r="O5303" s="78" t="s">
        <v>1185</v>
      </c>
      <c r="P5303" s="78" t="str">
        <f t="shared" si="1394"/>
        <v>CIC</v>
      </c>
      <c r="S5303" s="78" t="str">
        <f t="shared" si="1395"/>
        <v/>
      </c>
      <c r="V5303" s="78" t="str">
        <f t="shared" si="1396"/>
        <v/>
      </c>
      <c r="W5303" s="113">
        <v>44794.190416666665</v>
      </c>
      <c r="X5303" s="113">
        <f t="shared" si="1397"/>
        <v>3.9236111115314998E-3</v>
      </c>
      <c r="Y5303" s="113" t="str">
        <f t="shared" si="1398"/>
        <v/>
      </c>
      <c r="Z5303" s="113" t="str">
        <f t="shared" si="1399"/>
        <v/>
      </c>
      <c r="AB5303" s="2" t="str">
        <f t="shared" si="1400"/>
        <v/>
      </c>
      <c r="AC5303" s="2" t="str">
        <f t="shared" si="1400"/>
        <v/>
      </c>
      <c r="AE5303" s="2" t="str">
        <f t="shared" si="1401"/>
        <v/>
      </c>
      <c r="AF5303" s="2" t="str">
        <f t="shared" si="1402"/>
        <v/>
      </c>
      <c r="AG5303" s="2" t="str">
        <f t="shared" si="1403"/>
        <v/>
      </c>
      <c r="AH5303" s="2" t="str">
        <f t="shared" si="1404"/>
        <v/>
      </c>
      <c r="AI5303" s="2" t="str">
        <f t="shared" si="1405"/>
        <v/>
      </c>
      <c r="AK5303" s="2" t="str">
        <f t="shared" si="1406"/>
        <v/>
      </c>
      <c r="AL5303" s="2" t="str">
        <f t="shared" si="1407"/>
        <v/>
      </c>
      <c r="AM5303" s="2" t="str">
        <f t="shared" si="1408"/>
        <v/>
      </c>
      <c r="AN5303" s="2" t="str">
        <f t="shared" si="1409"/>
        <v/>
      </c>
      <c r="AO5303" s="2" t="str">
        <f t="shared" si="1410"/>
        <v/>
      </c>
    </row>
    <row r="5304" spans="1:41" x14ac:dyDescent="0.3">
      <c r="A5304" s="111">
        <v>44794.187534722223</v>
      </c>
      <c r="B5304" s="78" t="s">
        <v>6030</v>
      </c>
      <c r="C5304" s="78" t="s">
        <v>835</v>
      </c>
      <c r="D5304" s="78" t="s">
        <v>1935</v>
      </c>
      <c r="E5304" s="78">
        <v>28</v>
      </c>
      <c r="F5304" s="78" t="s">
        <v>809</v>
      </c>
      <c r="G5304" s="78" t="s">
        <v>92</v>
      </c>
      <c r="H5304" s="112" t="s">
        <v>204</v>
      </c>
      <c r="I5304" s="112">
        <v>2</v>
      </c>
      <c r="J5304" s="113">
        <v>44794.187372685185</v>
      </c>
      <c r="K5304" s="113">
        <v>44794.187534722223</v>
      </c>
      <c r="M5304" s="113">
        <v>44794.190682870372</v>
      </c>
      <c r="N5304" s="113">
        <v>44794.190706018519</v>
      </c>
      <c r="O5304" s="78" t="s">
        <v>1185</v>
      </c>
      <c r="P5304" s="78" t="str">
        <f t="shared" si="1394"/>
        <v>CIC</v>
      </c>
      <c r="S5304" s="78" t="str">
        <f t="shared" si="1395"/>
        <v/>
      </c>
      <c r="T5304" s="113">
        <v>44794.19222222222</v>
      </c>
      <c r="U5304" s="78" t="s">
        <v>1185</v>
      </c>
      <c r="V5304" s="78" t="str">
        <f t="shared" si="1396"/>
        <v>CIC</v>
      </c>
      <c r="W5304" s="113">
        <v>44794.206678240742</v>
      </c>
      <c r="X5304" s="113">
        <f t="shared" si="1397"/>
        <v>3.1481481491937302E-3</v>
      </c>
      <c r="Y5304" s="113">
        <f t="shared" si="1398"/>
        <v>1.5393518478958867E-3</v>
      </c>
      <c r="Z5304" s="113">
        <f t="shared" si="1399"/>
        <v>1.4456018521741498E-2</v>
      </c>
      <c r="AB5304" s="2">
        <f t="shared" si="1400"/>
        <v>133</v>
      </c>
      <c r="AC5304" s="2">
        <f t="shared" si="1400"/>
        <v>1249</v>
      </c>
      <c r="AE5304" s="2" t="str">
        <f t="shared" si="1401"/>
        <v/>
      </c>
      <c r="AF5304" s="2" t="str">
        <f t="shared" si="1402"/>
        <v/>
      </c>
      <c r="AG5304" s="2">
        <f t="shared" si="1403"/>
        <v>133</v>
      </c>
      <c r="AH5304" s="2" t="str">
        <f t="shared" si="1404"/>
        <v/>
      </c>
      <c r="AI5304" s="2" t="str">
        <f t="shared" si="1405"/>
        <v/>
      </c>
      <c r="AK5304" s="2" t="str">
        <f t="shared" si="1406"/>
        <v/>
      </c>
      <c r="AL5304" s="2" t="str">
        <f t="shared" si="1407"/>
        <v/>
      </c>
      <c r="AM5304" s="2">
        <f t="shared" si="1408"/>
        <v>1249</v>
      </c>
      <c r="AN5304" s="2" t="str">
        <f t="shared" si="1409"/>
        <v/>
      </c>
      <c r="AO5304" s="2" t="str">
        <f t="shared" si="1410"/>
        <v/>
      </c>
    </row>
    <row r="5305" spans="1:41" x14ac:dyDescent="0.3">
      <c r="A5305" s="111">
        <v>44794.318692129629</v>
      </c>
      <c r="B5305" s="78" t="s">
        <v>6031</v>
      </c>
      <c r="C5305" s="78" t="s">
        <v>886</v>
      </c>
      <c r="D5305" s="78" t="s">
        <v>1394</v>
      </c>
      <c r="E5305" s="78">
        <v>9</v>
      </c>
      <c r="F5305" s="78" t="s">
        <v>809</v>
      </c>
      <c r="G5305" s="78" t="s">
        <v>98</v>
      </c>
      <c r="H5305" s="112" t="s">
        <v>248</v>
      </c>
      <c r="I5305" s="112">
        <v>2</v>
      </c>
      <c r="J5305" s="113">
        <v>44794.316354166665</v>
      </c>
      <c r="K5305" s="113">
        <v>44794.318692129629</v>
      </c>
      <c r="M5305" s="113">
        <v>44794.319467592592</v>
      </c>
      <c r="N5305" s="113">
        <v>44794.319803240738</v>
      </c>
      <c r="O5305" s="78" t="s">
        <v>1187</v>
      </c>
      <c r="P5305" s="78" t="str">
        <f t="shared" si="1394"/>
        <v>CIC</v>
      </c>
      <c r="Q5305" s="113">
        <v>44794.353032407409</v>
      </c>
      <c r="R5305" s="78" t="s">
        <v>1267</v>
      </c>
      <c r="S5305" s="78" t="str">
        <f t="shared" si="1395"/>
        <v>PLOEG</v>
      </c>
      <c r="T5305" s="113">
        <v>44794.361400462964</v>
      </c>
      <c r="U5305" s="78" t="s">
        <v>1267</v>
      </c>
      <c r="V5305" s="78" t="str">
        <f t="shared" si="1396"/>
        <v>PLOEG</v>
      </c>
      <c r="W5305" s="113">
        <v>44794.373206018521</v>
      </c>
      <c r="X5305" s="113">
        <f t="shared" si="1397"/>
        <v>7.7546296233776957E-4</v>
      </c>
      <c r="Y5305" s="113">
        <f t="shared" si="1398"/>
        <v>4.1932870371965691E-2</v>
      </c>
      <c r="Z5305" s="113">
        <f t="shared" si="1399"/>
        <v>1.1805555557657499E-2</v>
      </c>
      <c r="AB5305" s="2">
        <f t="shared" si="1400"/>
        <v>3623</v>
      </c>
      <c r="AC5305" s="2">
        <f t="shared" si="1400"/>
        <v>1020</v>
      </c>
      <c r="AE5305" s="2" t="str">
        <f t="shared" si="1401"/>
        <v/>
      </c>
      <c r="AF5305" s="2" t="str">
        <f t="shared" si="1402"/>
        <v/>
      </c>
      <c r="AG5305" s="2">
        <f t="shared" si="1403"/>
        <v>3623</v>
      </c>
      <c r="AH5305" s="2" t="str">
        <f t="shared" si="1404"/>
        <v/>
      </c>
      <c r="AI5305" s="2" t="str">
        <f t="shared" si="1405"/>
        <v/>
      </c>
      <c r="AK5305" s="2" t="str">
        <f t="shared" si="1406"/>
        <v/>
      </c>
      <c r="AL5305" s="2" t="str">
        <f t="shared" si="1407"/>
        <v/>
      </c>
      <c r="AM5305" s="2">
        <f t="shared" si="1408"/>
        <v>1020</v>
      </c>
      <c r="AN5305" s="2" t="str">
        <f t="shared" si="1409"/>
        <v/>
      </c>
      <c r="AO5305" s="2" t="str">
        <f t="shared" si="1410"/>
        <v/>
      </c>
    </row>
    <row r="5306" spans="1:41" x14ac:dyDescent="0.3">
      <c r="A5306" s="111">
        <v>44794.440104166664</v>
      </c>
      <c r="B5306" s="78" t="s">
        <v>6032</v>
      </c>
      <c r="C5306" s="78" t="s">
        <v>886</v>
      </c>
      <c r="D5306" s="78" t="s">
        <v>6033</v>
      </c>
      <c r="F5306" s="78" t="s">
        <v>809</v>
      </c>
      <c r="G5306" s="78" t="s">
        <v>104</v>
      </c>
      <c r="H5306" s="112" t="s">
        <v>198</v>
      </c>
      <c r="I5306" s="112">
        <v>3</v>
      </c>
      <c r="J5306" s="113">
        <v>44794.437696759262</v>
      </c>
      <c r="K5306" s="113">
        <v>44794.440104166664</v>
      </c>
      <c r="M5306" s="113">
        <v>44794.448217592595</v>
      </c>
      <c r="N5306" s="113">
        <v>44794.448831018519</v>
      </c>
      <c r="O5306" s="78" t="s">
        <v>1187</v>
      </c>
      <c r="P5306" s="78" t="str">
        <f t="shared" si="1394"/>
        <v>CIC</v>
      </c>
      <c r="Q5306" s="113">
        <v>44794.449363425927</v>
      </c>
      <c r="R5306" s="78" t="s">
        <v>1267</v>
      </c>
      <c r="S5306" s="78" t="str">
        <f t="shared" si="1395"/>
        <v>PLOEG</v>
      </c>
      <c r="T5306" s="113">
        <v>44794.454733796294</v>
      </c>
      <c r="U5306" s="78" t="s">
        <v>1267</v>
      </c>
      <c r="V5306" s="78" t="str">
        <f t="shared" si="1396"/>
        <v>PLOEG</v>
      </c>
      <c r="W5306" s="113">
        <v>44794.464895833335</v>
      </c>
      <c r="X5306" s="113">
        <f t="shared" si="1397"/>
        <v>8.1134259307873435E-3</v>
      </c>
      <c r="Y5306" s="113">
        <f t="shared" si="1398"/>
        <v>6.5162036989931948E-3</v>
      </c>
      <c r="Z5306" s="113">
        <f t="shared" si="1399"/>
        <v>1.0162037040572613E-2</v>
      </c>
      <c r="AB5306" s="2">
        <f t="shared" si="1400"/>
        <v>563</v>
      </c>
      <c r="AC5306" s="2">
        <f t="shared" si="1400"/>
        <v>878</v>
      </c>
      <c r="AE5306" s="2" t="str">
        <f t="shared" si="1401"/>
        <v/>
      </c>
      <c r="AF5306" s="2" t="str">
        <f t="shared" si="1402"/>
        <v/>
      </c>
      <c r="AG5306" s="2" t="str">
        <f t="shared" si="1403"/>
        <v/>
      </c>
      <c r="AH5306" s="2">
        <f t="shared" si="1404"/>
        <v>563</v>
      </c>
      <c r="AI5306" s="2" t="str">
        <f t="shared" si="1405"/>
        <v/>
      </c>
      <c r="AK5306" s="2" t="str">
        <f t="shared" si="1406"/>
        <v/>
      </c>
      <c r="AL5306" s="2" t="str">
        <f t="shared" si="1407"/>
        <v/>
      </c>
      <c r="AM5306" s="2" t="str">
        <f t="shared" si="1408"/>
        <v/>
      </c>
      <c r="AN5306" s="2">
        <f t="shared" si="1409"/>
        <v>878</v>
      </c>
      <c r="AO5306" s="2" t="str">
        <f t="shared" si="1410"/>
        <v/>
      </c>
    </row>
    <row r="5307" spans="1:41" x14ac:dyDescent="0.3">
      <c r="A5307" s="111">
        <v>44794.476701388892</v>
      </c>
      <c r="B5307" s="78" t="s">
        <v>6034</v>
      </c>
      <c r="C5307" s="78" t="s">
        <v>850</v>
      </c>
      <c r="D5307" s="78" t="s">
        <v>2626</v>
      </c>
      <c r="E5307" s="78">
        <v>64</v>
      </c>
      <c r="F5307" s="78" t="s">
        <v>809</v>
      </c>
      <c r="G5307" s="78" t="s">
        <v>114</v>
      </c>
      <c r="H5307" s="112" t="s">
        <v>451</v>
      </c>
      <c r="I5307" s="112">
        <v>2</v>
      </c>
      <c r="J5307" s="113">
        <v>44794.475740740738</v>
      </c>
      <c r="K5307" s="113">
        <v>44794.476701388892</v>
      </c>
      <c r="M5307" s="113">
        <v>44794.476921296293</v>
      </c>
      <c r="N5307" s="113">
        <v>44794.477349537039</v>
      </c>
      <c r="O5307" s="78" t="s">
        <v>1187</v>
      </c>
      <c r="P5307" s="78" t="str">
        <f t="shared" si="1394"/>
        <v>CIC</v>
      </c>
      <c r="S5307" s="78" t="str">
        <f t="shared" si="1395"/>
        <v/>
      </c>
      <c r="T5307" s="113">
        <v>44794.48333333333</v>
      </c>
      <c r="U5307" s="78" t="s">
        <v>1187</v>
      </c>
      <c r="V5307" s="78" t="str">
        <f t="shared" si="1396"/>
        <v>CIC</v>
      </c>
      <c r="W5307" s="113">
        <v>44794.541203703702</v>
      </c>
      <c r="X5307" s="113">
        <f t="shared" si="1397"/>
        <v>2.1990740060573444E-4</v>
      </c>
      <c r="Y5307" s="113">
        <f t="shared" si="1398"/>
        <v>6.4120370370801538E-3</v>
      </c>
      <c r="Z5307" s="113">
        <f t="shared" si="1399"/>
        <v>5.787037037225673E-2</v>
      </c>
      <c r="AB5307" s="2">
        <f t="shared" si="1400"/>
        <v>554</v>
      </c>
      <c r="AC5307" s="2">
        <f t="shared" si="1400"/>
        <v>5000</v>
      </c>
      <c r="AE5307" s="2" t="str">
        <f t="shared" si="1401"/>
        <v/>
      </c>
      <c r="AF5307" s="2" t="str">
        <f t="shared" si="1402"/>
        <v/>
      </c>
      <c r="AG5307" s="2">
        <f t="shared" si="1403"/>
        <v>554</v>
      </c>
      <c r="AH5307" s="2" t="str">
        <f t="shared" si="1404"/>
        <v/>
      </c>
      <c r="AI5307" s="2" t="str">
        <f t="shared" si="1405"/>
        <v/>
      </c>
      <c r="AK5307" s="2" t="str">
        <f t="shared" si="1406"/>
        <v/>
      </c>
      <c r="AL5307" s="2" t="str">
        <f t="shared" si="1407"/>
        <v/>
      </c>
      <c r="AM5307" s="2">
        <f t="shared" si="1408"/>
        <v>5000</v>
      </c>
      <c r="AN5307" s="2" t="str">
        <f t="shared" si="1409"/>
        <v/>
      </c>
      <c r="AO5307" s="2" t="str">
        <f t="shared" si="1410"/>
        <v/>
      </c>
    </row>
    <row r="5308" spans="1:41" x14ac:dyDescent="0.3">
      <c r="A5308" s="111">
        <v>44794.476701388892</v>
      </c>
      <c r="B5308" s="78" t="s">
        <v>6034</v>
      </c>
      <c r="C5308" s="78" t="s">
        <v>886</v>
      </c>
      <c r="D5308" s="78" t="s">
        <v>2626</v>
      </c>
      <c r="E5308" s="78">
        <v>64</v>
      </c>
      <c r="F5308" s="78" t="s">
        <v>809</v>
      </c>
      <c r="G5308" s="78" t="s">
        <v>114</v>
      </c>
      <c r="H5308" s="112" t="s">
        <v>451</v>
      </c>
      <c r="I5308" s="112">
        <v>2</v>
      </c>
      <c r="J5308" s="113">
        <v>44794.475740740738</v>
      </c>
      <c r="K5308" s="113">
        <v>44794.476701388892</v>
      </c>
      <c r="M5308" s="113">
        <v>44794.477303240739</v>
      </c>
      <c r="N5308" s="113">
        <v>44794.477337962962</v>
      </c>
      <c r="O5308" s="78" t="s">
        <v>1187</v>
      </c>
      <c r="P5308" s="78" t="str">
        <f t="shared" si="1394"/>
        <v>CIC</v>
      </c>
      <c r="S5308" s="78" t="str">
        <f t="shared" si="1395"/>
        <v/>
      </c>
      <c r="T5308" s="113">
        <v>44794.481053240743</v>
      </c>
      <c r="U5308" s="78" t="s">
        <v>1187</v>
      </c>
      <c r="V5308" s="78" t="str">
        <f t="shared" si="1396"/>
        <v>CIC</v>
      </c>
      <c r="W5308" s="113">
        <v>44794.540902777779</v>
      </c>
      <c r="X5308" s="113">
        <f t="shared" si="1397"/>
        <v>6.0185184702277184E-4</v>
      </c>
      <c r="Y5308" s="113">
        <f t="shared" si="1398"/>
        <v>3.7500000034924597E-3</v>
      </c>
      <c r="Z5308" s="113">
        <f t="shared" si="1399"/>
        <v>5.9849537035916001E-2</v>
      </c>
      <c r="AB5308" s="2">
        <f t="shared" si="1400"/>
        <v>324</v>
      </c>
      <c r="AC5308" s="2">
        <f t="shared" si="1400"/>
        <v>5171</v>
      </c>
      <c r="AE5308" s="2" t="str">
        <f t="shared" si="1401"/>
        <v/>
      </c>
      <c r="AF5308" s="2" t="str">
        <f t="shared" si="1402"/>
        <v/>
      </c>
      <c r="AG5308" s="2">
        <f t="shared" si="1403"/>
        <v>324</v>
      </c>
      <c r="AH5308" s="2" t="str">
        <f t="shared" si="1404"/>
        <v/>
      </c>
      <c r="AI5308" s="2" t="str">
        <f t="shared" si="1405"/>
        <v/>
      </c>
      <c r="AK5308" s="2" t="str">
        <f t="shared" si="1406"/>
        <v/>
      </c>
      <c r="AL5308" s="2" t="str">
        <f t="shared" si="1407"/>
        <v/>
      </c>
      <c r="AM5308" s="2">
        <f t="shared" si="1408"/>
        <v>5171</v>
      </c>
      <c r="AN5308" s="2" t="str">
        <f t="shared" si="1409"/>
        <v/>
      </c>
      <c r="AO5308" s="2" t="str">
        <f t="shared" si="1410"/>
        <v/>
      </c>
    </row>
    <row r="5309" spans="1:41" x14ac:dyDescent="0.3">
      <c r="A5309" s="111">
        <v>44794.476701388892</v>
      </c>
      <c r="B5309" s="78" t="s">
        <v>6034</v>
      </c>
      <c r="C5309" s="78" t="s">
        <v>951</v>
      </c>
      <c r="D5309" s="78" t="s">
        <v>2626</v>
      </c>
      <c r="E5309" s="78">
        <v>64</v>
      </c>
      <c r="F5309" s="78" t="s">
        <v>809</v>
      </c>
      <c r="G5309" s="78" t="s">
        <v>114</v>
      </c>
      <c r="H5309" s="112" t="s">
        <v>451</v>
      </c>
      <c r="I5309" s="112">
        <v>2</v>
      </c>
      <c r="J5309" s="113">
        <v>44794.475740740738</v>
      </c>
      <c r="K5309" s="113">
        <v>44794.476701388892</v>
      </c>
      <c r="M5309" s="113">
        <v>44794.478506944448</v>
      </c>
      <c r="N5309" s="113">
        <v>44794.47855324074</v>
      </c>
      <c r="O5309" s="78" t="s">
        <v>1187</v>
      </c>
      <c r="P5309" s="78" t="str">
        <f t="shared" si="1394"/>
        <v>CIC</v>
      </c>
      <c r="Q5309" s="113">
        <v>44794.479039351849</v>
      </c>
      <c r="R5309" s="78" t="s">
        <v>1397</v>
      </c>
      <c r="S5309" s="78" t="str">
        <f t="shared" si="1395"/>
        <v>PLOEG</v>
      </c>
      <c r="T5309" s="113">
        <v>44794.487847222219</v>
      </c>
      <c r="U5309" s="78" t="s">
        <v>1397</v>
      </c>
      <c r="V5309" s="78" t="str">
        <f t="shared" si="1396"/>
        <v>PLOEG</v>
      </c>
      <c r="W5309" s="113">
        <v>44794.526620370372</v>
      </c>
      <c r="X5309" s="113">
        <f t="shared" si="1397"/>
        <v>1.8055555556202307E-3</v>
      </c>
      <c r="Y5309" s="113">
        <f t="shared" si="1398"/>
        <v>9.3402777711162344E-3</v>
      </c>
      <c r="Z5309" s="113">
        <f t="shared" si="1399"/>
        <v>3.8773148153268266E-2</v>
      </c>
      <c r="AB5309" s="2">
        <f t="shared" si="1400"/>
        <v>807</v>
      </c>
      <c r="AC5309" s="2">
        <f t="shared" si="1400"/>
        <v>3350</v>
      </c>
      <c r="AE5309" s="2" t="str">
        <f t="shared" si="1401"/>
        <v/>
      </c>
      <c r="AF5309" s="2" t="str">
        <f t="shared" si="1402"/>
        <v/>
      </c>
      <c r="AG5309" s="2">
        <f t="shared" si="1403"/>
        <v>807</v>
      </c>
      <c r="AH5309" s="2" t="str">
        <f t="shared" si="1404"/>
        <v/>
      </c>
      <c r="AI5309" s="2" t="str">
        <f t="shared" si="1405"/>
        <v/>
      </c>
      <c r="AK5309" s="2" t="str">
        <f t="shared" si="1406"/>
        <v/>
      </c>
      <c r="AL5309" s="2" t="str">
        <f t="shared" si="1407"/>
        <v/>
      </c>
      <c r="AM5309" s="2">
        <f t="shared" si="1408"/>
        <v>3350</v>
      </c>
      <c r="AN5309" s="2" t="str">
        <f t="shared" si="1409"/>
        <v/>
      </c>
      <c r="AO5309" s="2" t="str">
        <f t="shared" si="1410"/>
        <v/>
      </c>
    </row>
    <row r="5310" spans="1:41" x14ac:dyDescent="0.3">
      <c r="A5310" s="111">
        <v>44794.533472222225</v>
      </c>
      <c r="B5310" s="78" t="s">
        <v>6035</v>
      </c>
      <c r="C5310" s="78" t="s">
        <v>886</v>
      </c>
      <c r="D5310" s="78" t="s">
        <v>1429</v>
      </c>
      <c r="E5310" s="78">
        <v>39</v>
      </c>
      <c r="F5310" s="78" t="s">
        <v>807</v>
      </c>
      <c r="G5310" s="78" t="s">
        <v>146</v>
      </c>
      <c r="H5310" s="112" t="s">
        <v>762</v>
      </c>
      <c r="I5310" s="112">
        <v>2</v>
      </c>
      <c r="J5310" s="113">
        <v>44794.529780092591</v>
      </c>
      <c r="K5310" s="113">
        <v>44794.533472222225</v>
      </c>
      <c r="M5310" s="113">
        <v>44794.540995370371</v>
      </c>
      <c r="P5310" s="78" t="str">
        <f t="shared" si="1394"/>
        <v/>
      </c>
      <c r="Q5310" s="113">
        <v>44794.541261574072</v>
      </c>
      <c r="R5310" s="78" t="s">
        <v>1185</v>
      </c>
      <c r="S5310" s="78" t="str">
        <f t="shared" si="1395"/>
        <v>CIC</v>
      </c>
      <c r="T5310" s="113">
        <v>44794.548576388886</v>
      </c>
      <c r="U5310" s="78" t="s">
        <v>1185</v>
      </c>
      <c r="V5310" s="78" t="str">
        <f t="shared" si="1396"/>
        <v>CIC</v>
      </c>
      <c r="W5310" s="113">
        <v>44794.753831018519</v>
      </c>
      <c r="X5310" s="113">
        <f t="shared" si="1397"/>
        <v>7.5231481459923089E-3</v>
      </c>
      <c r="Y5310" s="113">
        <f t="shared" si="1398"/>
        <v>7.5810185153386556E-3</v>
      </c>
      <c r="Z5310" s="113">
        <f t="shared" si="1399"/>
        <v>0.20525462963269092</v>
      </c>
      <c r="AB5310" s="2">
        <f t="shared" si="1400"/>
        <v>655</v>
      </c>
      <c r="AC5310" s="2">
        <f t="shared" si="1400"/>
        <v>17734</v>
      </c>
      <c r="AE5310" s="2" t="str">
        <f t="shared" si="1401"/>
        <v/>
      </c>
      <c r="AF5310" s="2" t="str">
        <f t="shared" si="1402"/>
        <v/>
      </c>
      <c r="AG5310" s="2">
        <f t="shared" si="1403"/>
        <v>655</v>
      </c>
      <c r="AH5310" s="2" t="str">
        <f t="shared" si="1404"/>
        <v/>
      </c>
      <c r="AI5310" s="2" t="str">
        <f t="shared" si="1405"/>
        <v/>
      </c>
      <c r="AK5310" s="2" t="str">
        <f t="shared" si="1406"/>
        <v/>
      </c>
      <c r="AL5310" s="2" t="str">
        <f t="shared" si="1407"/>
        <v/>
      </c>
      <c r="AM5310" s="2">
        <f t="shared" si="1408"/>
        <v>17734</v>
      </c>
      <c r="AN5310" s="2" t="str">
        <f t="shared" si="1409"/>
        <v/>
      </c>
      <c r="AO5310" s="2" t="str">
        <f t="shared" si="1410"/>
        <v/>
      </c>
    </row>
    <row r="5311" spans="1:41" x14ac:dyDescent="0.3">
      <c r="A5311" s="111">
        <v>44794.533472222225</v>
      </c>
      <c r="B5311" s="78" t="s">
        <v>6035</v>
      </c>
      <c r="C5311" s="78" t="s">
        <v>850</v>
      </c>
      <c r="D5311" s="78" t="s">
        <v>1429</v>
      </c>
      <c r="E5311" s="78">
        <v>39</v>
      </c>
      <c r="F5311" s="78" t="s">
        <v>807</v>
      </c>
      <c r="G5311" s="78" t="s">
        <v>146</v>
      </c>
      <c r="H5311" s="112" t="s">
        <v>762</v>
      </c>
      <c r="I5311" s="112">
        <v>2</v>
      </c>
      <c r="J5311" s="113">
        <v>44794.529780092591</v>
      </c>
      <c r="K5311" s="113">
        <v>44794.533472222225</v>
      </c>
      <c r="M5311" s="113">
        <v>44794.552465277775</v>
      </c>
      <c r="P5311" s="78" t="str">
        <f t="shared" si="1394"/>
        <v/>
      </c>
      <c r="S5311" s="78" t="str">
        <f t="shared" si="1395"/>
        <v/>
      </c>
      <c r="T5311" s="113">
        <v>44794.552488425928</v>
      </c>
      <c r="U5311" s="78" t="s">
        <v>1185</v>
      </c>
      <c r="V5311" s="78" t="str">
        <f t="shared" si="1396"/>
        <v>CIC</v>
      </c>
      <c r="W5311" s="113">
        <v>44794.587418981479</v>
      </c>
      <c r="X5311" s="113">
        <f t="shared" si="1397"/>
        <v>1.8993055549799465E-2</v>
      </c>
      <c r="Y5311" s="113" t="str">
        <f t="shared" si="1398"/>
        <v/>
      </c>
      <c r="Z5311" s="113">
        <f t="shared" si="1399"/>
        <v>3.4930555550090503E-2</v>
      </c>
      <c r="AB5311" s="2" t="str">
        <f t="shared" si="1400"/>
        <v/>
      </c>
      <c r="AC5311" s="2">
        <f t="shared" si="1400"/>
        <v>3018</v>
      </c>
      <c r="AE5311" s="2" t="str">
        <f t="shared" si="1401"/>
        <v/>
      </c>
      <c r="AF5311" s="2" t="str">
        <f t="shared" si="1402"/>
        <v/>
      </c>
      <c r="AG5311" s="2" t="str">
        <f t="shared" si="1403"/>
        <v/>
      </c>
      <c r="AH5311" s="2" t="str">
        <f t="shared" si="1404"/>
        <v/>
      </c>
      <c r="AI5311" s="2" t="str">
        <f t="shared" si="1405"/>
        <v/>
      </c>
      <c r="AK5311" s="2" t="str">
        <f t="shared" si="1406"/>
        <v/>
      </c>
      <c r="AL5311" s="2" t="str">
        <f t="shared" si="1407"/>
        <v/>
      </c>
      <c r="AM5311" s="2">
        <f t="shared" si="1408"/>
        <v>3018</v>
      </c>
      <c r="AN5311" s="2" t="str">
        <f t="shared" si="1409"/>
        <v/>
      </c>
      <c r="AO5311" s="2" t="str">
        <f t="shared" si="1410"/>
        <v/>
      </c>
    </row>
    <row r="5312" spans="1:41" x14ac:dyDescent="0.3">
      <c r="A5312" s="111">
        <v>44794.533472222225</v>
      </c>
      <c r="B5312" s="78" t="s">
        <v>6035</v>
      </c>
      <c r="C5312" s="78" t="s">
        <v>951</v>
      </c>
      <c r="D5312" s="78" t="s">
        <v>1429</v>
      </c>
      <c r="E5312" s="78">
        <v>39</v>
      </c>
      <c r="F5312" s="78" t="s">
        <v>807</v>
      </c>
      <c r="G5312" s="78" t="s">
        <v>146</v>
      </c>
      <c r="H5312" s="112" t="s">
        <v>762</v>
      </c>
      <c r="I5312" s="112">
        <v>2</v>
      </c>
      <c r="J5312" s="113">
        <v>44794.529780092591</v>
      </c>
      <c r="K5312" s="113">
        <v>44794.533472222225</v>
      </c>
      <c r="M5312" s="113">
        <v>44794.554143518515</v>
      </c>
      <c r="P5312" s="78" t="str">
        <f t="shared" si="1394"/>
        <v/>
      </c>
      <c r="Q5312" s="113">
        <v>44794.554178240738</v>
      </c>
      <c r="R5312" s="78" t="s">
        <v>1185</v>
      </c>
      <c r="S5312" s="78" t="str">
        <f t="shared" si="1395"/>
        <v>CIC</v>
      </c>
      <c r="V5312" s="78" t="str">
        <f t="shared" si="1396"/>
        <v/>
      </c>
      <c r="W5312" s="113">
        <v>44794.753784722219</v>
      </c>
      <c r="X5312" s="113">
        <f t="shared" si="1397"/>
        <v>2.067129628994735E-2</v>
      </c>
      <c r="Y5312" s="113" t="str">
        <f t="shared" si="1398"/>
        <v/>
      </c>
      <c r="Z5312" s="113" t="str">
        <f t="shared" si="1399"/>
        <v/>
      </c>
      <c r="AB5312" s="2" t="str">
        <f t="shared" si="1400"/>
        <v/>
      </c>
      <c r="AC5312" s="2" t="str">
        <f t="shared" si="1400"/>
        <v/>
      </c>
      <c r="AE5312" s="2" t="str">
        <f t="shared" si="1401"/>
        <v/>
      </c>
      <c r="AF5312" s="2" t="str">
        <f t="shared" si="1402"/>
        <v/>
      </c>
      <c r="AG5312" s="2" t="str">
        <f t="shared" si="1403"/>
        <v/>
      </c>
      <c r="AH5312" s="2" t="str">
        <f t="shared" si="1404"/>
        <v/>
      </c>
      <c r="AI5312" s="2" t="str">
        <f t="shared" si="1405"/>
        <v/>
      </c>
      <c r="AK5312" s="2" t="str">
        <f t="shared" si="1406"/>
        <v/>
      </c>
      <c r="AL5312" s="2" t="str">
        <f t="shared" si="1407"/>
        <v/>
      </c>
      <c r="AM5312" s="2" t="str">
        <f t="shared" si="1408"/>
        <v/>
      </c>
      <c r="AN5312" s="2" t="str">
        <f t="shared" si="1409"/>
        <v/>
      </c>
      <c r="AO5312" s="2" t="str">
        <f t="shared" si="1410"/>
        <v/>
      </c>
    </row>
    <row r="5313" spans="1:41" x14ac:dyDescent="0.3">
      <c r="A5313" s="111">
        <v>44794.57471064815</v>
      </c>
      <c r="B5313" s="78" t="s">
        <v>6036</v>
      </c>
      <c r="C5313" s="78" t="s">
        <v>850</v>
      </c>
      <c r="D5313" s="78" t="s">
        <v>1197</v>
      </c>
      <c r="E5313" s="78">
        <v>252</v>
      </c>
      <c r="F5313" s="78" t="s">
        <v>807</v>
      </c>
      <c r="G5313" s="78" t="s">
        <v>92</v>
      </c>
      <c r="H5313" s="112" t="s">
        <v>204</v>
      </c>
      <c r="I5313" s="112">
        <v>2</v>
      </c>
      <c r="J5313" s="113">
        <v>44794.573310185187</v>
      </c>
      <c r="K5313" s="113">
        <v>44794.57471064815</v>
      </c>
      <c r="M5313" s="113">
        <v>44794.587951388887</v>
      </c>
      <c r="P5313" s="78" t="str">
        <f t="shared" si="1394"/>
        <v/>
      </c>
      <c r="S5313" s="78" t="str">
        <f t="shared" si="1395"/>
        <v/>
      </c>
      <c r="T5313" s="113">
        <v>44794.58798611111</v>
      </c>
      <c r="U5313" s="78" t="s">
        <v>1185</v>
      </c>
      <c r="V5313" s="78" t="str">
        <f t="shared" si="1396"/>
        <v>CIC</v>
      </c>
      <c r="W5313" s="113">
        <v>44794.606666666667</v>
      </c>
      <c r="X5313" s="113">
        <f t="shared" si="1397"/>
        <v>1.3240740736364387E-2</v>
      </c>
      <c r="Y5313" s="113" t="str">
        <f t="shared" si="1398"/>
        <v/>
      </c>
      <c r="Z5313" s="113">
        <f t="shared" si="1399"/>
        <v>1.8680555556784384E-2</v>
      </c>
      <c r="AB5313" s="2" t="str">
        <f t="shared" si="1400"/>
        <v/>
      </c>
      <c r="AC5313" s="2">
        <f t="shared" si="1400"/>
        <v>1614</v>
      </c>
      <c r="AE5313" s="2" t="str">
        <f t="shared" si="1401"/>
        <v/>
      </c>
      <c r="AF5313" s="2" t="str">
        <f t="shared" si="1402"/>
        <v/>
      </c>
      <c r="AG5313" s="2" t="str">
        <f t="shared" si="1403"/>
        <v/>
      </c>
      <c r="AH5313" s="2" t="str">
        <f t="shared" si="1404"/>
        <v/>
      </c>
      <c r="AI5313" s="2" t="str">
        <f t="shared" si="1405"/>
        <v/>
      </c>
      <c r="AK5313" s="2" t="str">
        <f t="shared" si="1406"/>
        <v/>
      </c>
      <c r="AL5313" s="2" t="str">
        <f t="shared" si="1407"/>
        <v/>
      </c>
      <c r="AM5313" s="2">
        <f t="shared" si="1408"/>
        <v>1614</v>
      </c>
      <c r="AN5313" s="2" t="str">
        <f t="shared" si="1409"/>
        <v/>
      </c>
      <c r="AO5313" s="2" t="str">
        <f t="shared" si="1410"/>
        <v/>
      </c>
    </row>
    <row r="5314" spans="1:41" x14ac:dyDescent="0.3">
      <c r="A5314" s="111">
        <v>44794.595023148147</v>
      </c>
      <c r="B5314" s="78" t="s">
        <v>6037</v>
      </c>
      <c r="C5314" s="78" t="s">
        <v>850</v>
      </c>
      <c r="D5314" s="78" t="s">
        <v>1380</v>
      </c>
      <c r="E5314" s="78">
        <v>40</v>
      </c>
      <c r="F5314" s="78" t="s">
        <v>807</v>
      </c>
      <c r="G5314" s="78" t="s">
        <v>86</v>
      </c>
      <c r="H5314" s="112" t="s">
        <v>210</v>
      </c>
      <c r="I5314" s="112">
        <v>3</v>
      </c>
      <c r="J5314" s="113">
        <v>44794.594155092593</v>
      </c>
      <c r="K5314" s="113">
        <v>44794.595023148147</v>
      </c>
      <c r="M5314" s="113">
        <v>44794.612511574072</v>
      </c>
      <c r="P5314" s="78" t="str">
        <f t="shared" si="1394"/>
        <v/>
      </c>
      <c r="S5314" s="78" t="str">
        <f t="shared" si="1395"/>
        <v/>
      </c>
      <c r="T5314" s="113">
        <v>44794.612534722219</v>
      </c>
      <c r="U5314" s="78" t="s">
        <v>1185</v>
      </c>
      <c r="V5314" s="78" t="str">
        <f t="shared" si="1396"/>
        <v>CIC</v>
      </c>
      <c r="W5314" s="113">
        <v>44794.638865740744</v>
      </c>
      <c r="X5314" s="113">
        <f t="shared" si="1397"/>
        <v>1.7488425924966577E-2</v>
      </c>
      <c r="Y5314" s="113" t="str">
        <f t="shared" si="1398"/>
        <v/>
      </c>
      <c r="Z5314" s="113">
        <f t="shared" si="1399"/>
        <v>2.6331018525524996E-2</v>
      </c>
      <c r="AB5314" s="2" t="str">
        <f t="shared" si="1400"/>
        <v/>
      </c>
      <c r="AC5314" s="2">
        <f t="shared" si="1400"/>
        <v>2275</v>
      </c>
      <c r="AE5314" s="2" t="str">
        <f t="shared" si="1401"/>
        <v/>
      </c>
      <c r="AF5314" s="2" t="str">
        <f t="shared" si="1402"/>
        <v/>
      </c>
      <c r="AG5314" s="2" t="str">
        <f t="shared" si="1403"/>
        <v/>
      </c>
      <c r="AH5314" s="2" t="str">
        <f t="shared" si="1404"/>
        <v/>
      </c>
      <c r="AI5314" s="2" t="str">
        <f t="shared" si="1405"/>
        <v/>
      </c>
      <c r="AK5314" s="2" t="str">
        <f t="shared" si="1406"/>
        <v/>
      </c>
      <c r="AL5314" s="2" t="str">
        <f t="shared" si="1407"/>
        <v/>
      </c>
      <c r="AM5314" s="2" t="str">
        <f t="shared" si="1408"/>
        <v/>
      </c>
      <c r="AN5314" s="2">
        <f t="shared" si="1409"/>
        <v>2275</v>
      </c>
      <c r="AO5314" s="2" t="str">
        <f t="shared" si="1410"/>
        <v/>
      </c>
    </row>
    <row r="5315" spans="1:41" x14ac:dyDescent="0.3">
      <c r="A5315" s="111">
        <v>44794.647523148145</v>
      </c>
      <c r="B5315" s="78" t="s">
        <v>6038</v>
      </c>
      <c r="C5315" s="78" t="s">
        <v>850</v>
      </c>
      <c r="F5315" s="78" t="s">
        <v>809</v>
      </c>
      <c r="G5315" s="78" t="s">
        <v>110</v>
      </c>
      <c r="H5315" s="112" t="s">
        <v>420</v>
      </c>
      <c r="I5315" s="112">
        <v>3</v>
      </c>
      <c r="J5315" s="113">
        <v>44794.645092592589</v>
      </c>
      <c r="K5315" s="113">
        <v>44794.647523148145</v>
      </c>
      <c r="M5315" s="113">
        <v>44794.647893518515</v>
      </c>
      <c r="P5315" s="78" t="str">
        <f t="shared" si="1394"/>
        <v/>
      </c>
      <c r="S5315" s="78" t="str">
        <f t="shared" si="1395"/>
        <v/>
      </c>
      <c r="V5315" s="78" t="str">
        <f t="shared" si="1396"/>
        <v/>
      </c>
      <c r="W5315" s="113">
        <v>44794.664027777777</v>
      </c>
      <c r="X5315" s="113">
        <f t="shared" si="1397"/>
        <v>3.7037036963738501E-4</v>
      </c>
      <c r="Y5315" s="113" t="str">
        <f t="shared" si="1398"/>
        <v/>
      </c>
      <c r="Z5315" s="113" t="str">
        <f t="shared" si="1399"/>
        <v/>
      </c>
      <c r="AB5315" s="2" t="str">
        <f t="shared" si="1400"/>
        <v/>
      </c>
      <c r="AC5315" s="2" t="str">
        <f t="shared" si="1400"/>
        <v/>
      </c>
      <c r="AE5315" s="2" t="str">
        <f t="shared" si="1401"/>
        <v/>
      </c>
      <c r="AF5315" s="2" t="str">
        <f t="shared" si="1402"/>
        <v/>
      </c>
      <c r="AG5315" s="2" t="str">
        <f t="shared" si="1403"/>
        <v/>
      </c>
      <c r="AH5315" s="2" t="str">
        <f t="shared" si="1404"/>
        <v/>
      </c>
      <c r="AI5315" s="2" t="str">
        <f t="shared" si="1405"/>
        <v/>
      </c>
      <c r="AK5315" s="2" t="str">
        <f t="shared" si="1406"/>
        <v/>
      </c>
      <c r="AL5315" s="2" t="str">
        <f t="shared" si="1407"/>
        <v/>
      </c>
      <c r="AM5315" s="2" t="str">
        <f t="shared" si="1408"/>
        <v/>
      </c>
      <c r="AN5315" s="2" t="str">
        <f t="shared" si="1409"/>
        <v/>
      </c>
      <c r="AO5315" s="2" t="str">
        <f t="shared" si="1410"/>
        <v/>
      </c>
    </row>
    <row r="5316" spans="1:41" x14ac:dyDescent="0.3">
      <c r="A5316" s="111">
        <v>44794.701273148145</v>
      </c>
      <c r="B5316" s="78" t="s">
        <v>6039</v>
      </c>
      <c r="C5316" s="78" t="s">
        <v>850</v>
      </c>
      <c r="D5316" s="78" t="s">
        <v>1266</v>
      </c>
      <c r="F5316" s="78" t="s">
        <v>807</v>
      </c>
      <c r="G5316" s="78" t="s">
        <v>84</v>
      </c>
      <c r="H5316" s="112" t="s">
        <v>202</v>
      </c>
      <c r="I5316" s="112">
        <v>4</v>
      </c>
      <c r="J5316" s="113">
        <v>44794.699247685188</v>
      </c>
      <c r="K5316" s="113">
        <v>44794.701273148145</v>
      </c>
      <c r="M5316" s="113">
        <v>44794.70207175926</v>
      </c>
      <c r="N5316" s="113">
        <v>44794.702824074076</v>
      </c>
      <c r="O5316" s="78" t="s">
        <v>1185</v>
      </c>
      <c r="P5316" s="78" t="str">
        <f t="shared" si="1394"/>
        <v>CIC</v>
      </c>
      <c r="Q5316" s="113">
        <v>44794.704687500001</v>
      </c>
      <c r="R5316" s="78" t="s">
        <v>1344</v>
      </c>
      <c r="S5316" s="78" t="str">
        <f t="shared" si="1395"/>
        <v>PLOEG</v>
      </c>
      <c r="T5316" s="113">
        <v>44794.713541666664</v>
      </c>
      <c r="U5316" s="78" t="s">
        <v>1344</v>
      </c>
      <c r="V5316" s="78" t="str">
        <f t="shared" si="1396"/>
        <v>PLOEG</v>
      </c>
      <c r="W5316" s="113">
        <v>44794.714988425927</v>
      </c>
      <c r="X5316" s="113">
        <f t="shared" si="1397"/>
        <v>7.9861111589707434E-4</v>
      </c>
      <c r="Y5316" s="113">
        <f t="shared" si="1398"/>
        <v>1.1469907403807156E-2</v>
      </c>
      <c r="Z5316" s="113">
        <f t="shared" si="1399"/>
        <v>1.4467592627624981E-3</v>
      </c>
      <c r="AB5316" s="2">
        <f t="shared" si="1400"/>
        <v>991</v>
      </c>
      <c r="AC5316" s="2">
        <f t="shared" si="1400"/>
        <v>125</v>
      </c>
      <c r="AE5316" s="2" t="str">
        <f t="shared" si="1401"/>
        <v/>
      </c>
      <c r="AF5316" s="2" t="str">
        <f t="shared" si="1402"/>
        <v/>
      </c>
      <c r="AG5316" s="2" t="str">
        <f t="shared" si="1403"/>
        <v/>
      </c>
      <c r="AH5316" s="2" t="str">
        <f t="shared" si="1404"/>
        <v/>
      </c>
      <c r="AI5316" s="2">
        <f t="shared" si="1405"/>
        <v>991</v>
      </c>
      <c r="AK5316" s="2" t="str">
        <f t="shared" si="1406"/>
        <v/>
      </c>
      <c r="AL5316" s="2" t="str">
        <f t="shared" si="1407"/>
        <v/>
      </c>
      <c r="AM5316" s="2" t="str">
        <f t="shared" si="1408"/>
        <v/>
      </c>
      <c r="AN5316" s="2" t="str">
        <f t="shared" si="1409"/>
        <v/>
      </c>
      <c r="AO5316" s="2">
        <f t="shared" si="1410"/>
        <v>125</v>
      </c>
    </row>
    <row r="5317" spans="1:41" x14ac:dyDescent="0.3">
      <c r="A5317" s="111">
        <v>44794.736620370371</v>
      </c>
      <c r="B5317" s="78" t="s">
        <v>6040</v>
      </c>
      <c r="C5317" s="78" t="s">
        <v>850</v>
      </c>
      <c r="D5317" s="78" t="s">
        <v>2697</v>
      </c>
      <c r="E5317" s="78">
        <v>126</v>
      </c>
      <c r="F5317" s="78" t="s">
        <v>807</v>
      </c>
      <c r="G5317" s="78" t="s">
        <v>88</v>
      </c>
      <c r="H5317" s="112" t="s">
        <v>256</v>
      </c>
      <c r="I5317" s="112">
        <v>3</v>
      </c>
      <c r="J5317" s="113">
        <v>44794.73609953704</v>
      </c>
      <c r="K5317" s="113">
        <v>44794.736620370371</v>
      </c>
      <c r="M5317" s="113">
        <v>44794.738379629627</v>
      </c>
      <c r="N5317" s="113">
        <v>44794.738668981481</v>
      </c>
      <c r="O5317" s="78" t="s">
        <v>1187</v>
      </c>
      <c r="P5317" s="78" t="str">
        <f t="shared" si="1394"/>
        <v>CIC</v>
      </c>
      <c r="S5317" s="78" t="str">
        <f t="shared" si="1395"/>
        <v/>
      </c>
      <c r="V5317" s="78" t="str">
        <f t="shared" si="1396"/>
        <v/>
      </c>
      <c r="W5317" s="113">
        <v>44794.747349537036</v>
      </c>
      <c r="X5317" s="113">
        <f t="shared" si="1397"/>
        <v>1.7592592557775788E-3</v>
      </c>
      <c r="Y5317" s="113" t="str">
        <f t="shared" si="1398"/>
        <v/>
      </c>
      <c r="Z5317" s="113" t="str">
        <f t="shared" si="1399"/>
        <v/>
      </c>
      <c r="AB5317" s="2" t="str">
        <f t="shared" si="1400"/>
        <v/>
      </c>
      <c r="AC5317" s="2" t="str">
        <f t="shared" si="1400"/>
        <v/>
      </c>
      <c r="AE5317" s="2" t="str">
        <f t="shared" si="1401"/>
        <v/>
      </c>
      <c r="AF5317" s="2" t="str">
        <f t="shared" si="1402"/>
        <v/>
      </c>
      <c r="AG5317" s="2" t="str">
        <f t="shared" si="1403"/>
        <v/>
      </c>
      <c r="AH5317" s="2" t="str">
        <f t="shared" si="1404"/>
        <v/>
      </c>
      <c r="AI5317" s="2" t="str">
        <f t="shared" si="1405"/>
        <v/>
      </c>
      <c r="AK5317" s="2" t="str">
        <f t="shared" si="1406"/>
        <v/>
      </c>
      <c r="AL5317" s="2" t="str">
        <f t="shared" si="1407"/>
        <v/>
      </c>
      <c r="AM5317" s="2" t="str">
        <f t="shared" si="1408"/>
        <v/>
      </c>
      <c r="AN5317" s="2" t="str">
        <f t="shared" si="1409"/>
        <v/>
      </c>
      <c r="AO5317" s="2" t="str">
        <f t="shared" si="1410"/>
        <v/>
      </c>
    </row>
    <row r="5318" spans="1:41" x14ac:dyDescent="0.3">
      <c r="A5318" s="111">
        <v>44794.736620370371</v>
      </c>
      <c r="B5318" s="78" t="s">
        <v>6040</v>
      </c>
      <c r="C5318" s="78" t="s">
        <v>835</v>
      </c>
      <c r="D5318" s="78" t="s">
        <v>2697</v>
      </c>
      <c r="E5318" s="78">
        <v>126</v>
      </c>
      <c r="F5318" s="78" t="s">
        <v>807</v>
      </c>
      <c r="G5318" s="78" t="s">
        <v>88</v>
      </c>
      <c r="H5318" s="112" t="s">
        <v>256</v>
      </c>
      <c r="I5318" s="112">
        <v>3</v>
      </c>
      <c r="J5318" s="113">
        <v>44794.73609953704</v>
      </c>
      <c r="K5318" s="113">
        <v>44794.736620370371</v>
      </c>
      <c r="M5318" s="113">
        <v>44794.747256944444</v>
      </c>
      <c r="N5318" s="113">
        <v>44794.747303240743</v>
      </c>
      <c r="O5318" s="78" t="s">
        <v>1185</v>
      </c>
      <c r="P5318" s="78" t="str">
        <f t="shared" ref="P5318:P5381" si="1411">IF(LEFT(O5318,3)="&amp;RU","PLOEG",IF(LEFT(O5318,6)="ANT-di","DISP/S of N",IF(LEFT(O5318,4)="rANT","DISP/S of N",IF(LEFT(O5318,3)="ANT","CIC",""))))</f>
        <v>CIC</v>
      </c>
      <c r="S5318" s="78" t="str">
        <f t="shared" ref="S5318:S5381" si="1412">IF(LEFT(R5318,3)="&amp;RU","PLOEG",IF(LEFT(R5318,6)="ANT-di","DISP/S of N",IF(LEFT(R5318,4)="rANT","DISP/S of N",IF(LEFT(R5318,3)="ANT","CIC",""))))</f>
        <v/>
      </c>
      <c r="T5318" s="113">
        <v>44794.75640046296</v>
      </c>
      <c r="U5318" s="78" t="s">
        <v>1200</v>
      </c>
      <c r="V5318" s="78" t="str">
        <f t="shared" ref="V5318:V5381" si="1413">IF(LEFT(U5318,3)="&amp;RU","PLOEG",IF(LEFT(U5318,6)="ANT-di","DISP/S of N",IF(LEFT(U5318,4)="rANT","DISP/S of N",IF(LEFT(U5318,3)="ANT","CIC",""))))</f>
        <v>PLOEG</v>
      </c>
      <c r="W5318" s="113">
        <v>44794.760752314818</v>
      </c>
      <c r="X5318" s="113">
        <f t="shared" ref="X5318:X5381" si="1414">IF((MIN(L5318:M5318)&lt;K5318+6/ (24*3600)),"", IF((MIN(L5318:M5318)=K5318),"0:00:00",IF((MIN(L5318:M5318)-K5318),MIN(L5318:M5318)-K5318,"")))</f>
        <v>1.063657407212304E-2</v>
      </c>
      <c r="Y5318" s="113">
        <f t="shared" ref="Y5318:Y5381" si="1415">IF(OR(T5318="",T5318&lt;MINA(L5318,M5318)+11/(24*3600)),"",T5318-MINA(L5318,M5318))</f>
        <v>9.1435185167938471E-3</v>
      </c>
      <c r="Z5318" s="113">
        <f t="shared" ref="Z5318:Z5381" si="1416">IF(OR(T5318="",W5318&lt;T5318+31/(24*3600)),"",W5318-T5318)</f>
        <v>4.3518518577911891E-3</v>
      </c>
      <c r="AB5318" s="2">
        <f t="shared" ref="AB5318:AC5381" si="1417">IF(Y5318="","",SECOND(Y5318)+(MINUTE(Y5318)*60)+(HOUR(Y5318)*3600))</f>
        <v>790</v>
      </c>
      <c r="AC5318" s="2">
        <f t="shared" si="1417"/>
        <v>376</v>
      </c>
      <c r="AE5318" s="2" t="str">
        <f t="shared" ref="AE5318:AE5381" si="1418">IF(I5318=0,AB5318,"")</f>
        <v/>
      </c>
      <c r="AF5318" s="2" t="str">
        <f t="shared" ref="AF5318:AF5381" si="1419">IF(I5318=1,AB5318,"")</f>
        <v/>
      </c>
      <c r="AG5318" s="2" t="str">
        <f t="shared" ref="AG5318:AG5381" si="1420">IF(I5318=2,AB5318,"")</f>
        <v/>
      </c>
      <c r="AH5318" s="2">
        <f t="shared" ref="AH5318:AH5381" si="1421">IF(I5318=3,AB5318,"")</f>
        <v>790</v>
      </c>
      <c r="AI5318" s="2" t="str">
        <f t="shared" ref="AI5318:AI5381" si="1422">IF(I5318=4,AB5318,"")</f>
        <v/>
      </c>
      <c r="AK5318" s="2" t="str">
        <f t="shared" ref="AK5318:AK5381" si="1423">IF(I5318=0,AC5318,"")</f>
        <v/>
      </c>
      <c r="AL5318" s="2" t="str">
        <f t="shared" ref="AL5318:AL5381" si="1424">IF(I5318=1,AC5318,"")</f>
        <v/>
      </c>
      <c r="AM5318" s="2" t="str">
        <f t="shared" ref="AM5318:AM5381" si="1425">IF(I5318=2,AC5318,"")</f>
        <v/>
      </c>
      <c r="AN5318" s="2">
        <f t="shared" ref="AN5318:AN5381" si="1426">IF(I5318=3,AC5318,"")</f>
        <v>376</v>
      </c>
      <c r="AO5318" s="2" t="str">
        <f t="shared" ref="AO5318:AO5381" si="1427">IF(I5318=4,AC5318,"")</f>
        <v/>
      </c>
    </row>
    <row r="5319" spans="1:41" x14ac:dyDescent="0.3">
      <c r="A5319" s="111">
        <v>44794.764317129629</v>
      </c>
      <c r="B5319" s="78" t="s">
        <v>6041</v>
      </c>
      <c r="C5319" s="78" t="s">
        <v>835</v>
      </c>
      <c r="D5319" s="78" t="s">
        <v>5245</v>
      </c>
      <c r="E5319" s="78">
        <v>8</v>
      </c>
      <c r="F5319" s="78" t="s">
        <v>807</v>
      </c>
      <c r="G5319" s="78" t="s">
        <v>116</v>
      </c>
      <c r="H5319" s="112" t="s">
        <v>228</v>
      </c>
      <c r="I5319" s="112">
        <v>2</v>
      </c>
      <c r="J5319" s="113">
        <v>44794.76358796296</v>
      </c>
      <c r="K5319" s="113">
        <v>44794.764317129629</v>
      </c>
      <c r="M5319" s="113">
        <v>44794.766192129631</v>
      </c>
      <c r="N5319" s="113">
        <v>44794.766226851854</v>
      </c>
      <c r="O5319" s="78" t="s">
        <v>1187</v>
      </c>
      <c r="P5319" s="78" t="str">
        <f t="shared" si="1411"/>
        <v>CIC</v>
      </c>
      <c r="S5319" s="78" t="str">
        <f t="shared" si="1412"/>
        <v/>
      </c>
      <c r="V5319" s="78" t="str">
        <f t="shared" si="1413"/>
        <v/>
      </c>
      <c r="W5319" s="113">
        <v>44794.797002314815</v>
      </c>
      <c r="X5319" s="113">
        <f t="shared" si="1414"/>
        <v>1.8750000017462298E-3</v>
      </c>
      <c r="Y5319" s="113" t="str">
        <f t="shared" si="1415"/>
        <v/>
      </c>
      <c r="Z5319" s="113" t="str">
        <f t="shared" si="1416"/>
        <v/>
      </c>
      <c r="AB5319" s="2" t="str">
        <f t="shared" si="1417"/>
        <v/>
      </c>
      <c r="AC5319" s="2" t="str">
        <f t="shared" si="1417"/>
        <v/>
      </c>
      <c r="AE5319" s="2" t="str">
        <f t="shared" si="1418"/>
        <v/>
      </c>
      <c r="AF5319" s="2" t="str">
        <f t="shared" si="1419"/>
        <v/>
      </c>
      <c r="AG5319" s="2" t="str">
        <f t="shared" si="1420"/>
        <v/>
      </c>
      <c r="AH5319" s="2" t="str">
        <f t="shared" si="1421"/>
        <v/>
      </c>
      <c r="AI5319" s="2" t="str">
        <f t="shared" si="1422"/>
        <v/>
      </c>
      <c r="AK5319" s="2" t="str">
        <f t="shared" si="1423"/>
        <v/>
      </c>
      <c r="AL5319" s="2" t="str">
        <f t="shared" si="1424"/>
        <v/>
      </c>
      <c r="AM5319" s="2" t="str">
        <f t="shared" si="1425"/>
        <v/>
      </c>
      <c r="AN5319" s="2" t="str">
        <f t="shared" si="1426"/>
        <v/>
      </c>
      <c r="AO5319" s="2" t="str">
        <f t="shared" si="1427"/>
        <v/>
      </c>
    </row>
    <row r="5320" spans="1:41" x14ac:dyDescent="0.3">
      <c r="A5320" s="111">
        <v>44794.78465277778</v>
      </c>
      <c r="B5320" s="78" t="s">
        <v>6042</v>
      </c>
      <c r="C5320" s="78" t="s">
        <v>846</v>
      </c>
      <c r="D5320" s="78" t="s">
        <v>1253</v>
      </c>
      <c r="F5320" s="78" t="s">
        <v>808</v>
      </c>
      <c r="G5320" s="78" t="s">
        <v>100</v>
      </c>
      <c r="H5320" s="112" t="s">
        <v>318</v>
      </c>
      <c r="I5320" s="112">
        <v>3</v>
      </c>
      <c r="J5320" s="113">
        <v>44794.783449074072</v>
      </c>
      <c r="K5320" s="113">
        <v>44794.78465277778</v>
      </c>
      <c r="L5320" s="113">
        <v>44794.808668981481</v>
      </c>
      <c r="M5320" s="113">
        <v>44794.81590277778</v>
      </c>
      <c r="N5320" s="113">
        <v>44794.797442129631</v>
      </c>
      <c r="O5320" s="78" t="s">
        <v>1187</v>
      </c>
      <c r="P5320" s="78" t="str">
        <f t="shared" si="1411"/>
        <v>CIC</v>
      </c>
      <c r="S5320" s="78" t="str">
        <f t="shared" si="1412"/>
        <v/>
      </c>
      <c r="V5320" s="78" t="str">
        <f t="shared" si="1413"/>
        <v/>
      </c>
      <c r="W5320" s="113">
        <v>44794.829513888886</v>
      </c>
      <c r="X5320" s="113">
        <f t="shared" si="1414"/>
        <v>2.4016203700739425E-2</v>
      </c>
      <c r="Y5320" s="113" t="str">
        <f t="shared" si="1415"/>
        <v/>
      </c>
      <c r="Z5320" s="113" t="str">
        <f t="shared" si="1416"/>
        <v/>
      </c>
      <c r="AB5320" s="2" t="str">
        <f t="shared" si="1417"/>
        <v/>
      </c>
      <c r="AC5320" s="2" t="str">
        <f t="shared" si="1417"/>
        <v/>
      </c>
      <c r="AE5320" s="2" t="str">
        <f t="shared" si="1418"/>
        <v/>
      </c>
      <c r="AF5320" s="2" t="str">
        <f t="shared" si="1419"/>
        <v/>
      </c>
      <c r="AG5320" s="2" t="str">
        <f t="shared" si="1420"/>
        <v/>
      </c>
      <c r="AH5320" s="2" t="str">
        <f t="shared" si="1421"/>
        <v/>
      </c>
      <c r="AI5320" s="2" t="str">
        <f t="shared" si="1422"/>
        <v/>
      </c>
      <c r="AK5320" s="2" t="str">
        <f t="shared" si="1423"/>
        <v/>
      </c>
      <c r="AL5320" s="2" t="str">
        <f t="shared" si="1424"/>
        <v/>
      </c>
      <c r="AM5320" s="2" t="str">
        <f t="shared" si="1425"/>
        <v/>
      </c>
      <c r="AN5320" s="2" t="str">
        <f t="shared" si="1426"/>
        <v/>
      </c>
      <c r="AO5320" s="2" t="str">
        <f t="shared" si="1427"/>
        <v/>
      </c>
    </row>
    <row r="5321" spans="1:41" x14ac:dyDescent="0.3">
      <c r="A5321" s="111">
        <v>44794.838553240741</v>
      </c>
      <c r="B5321" s="78" t="s">
        <v>6043</v>
      </c>
      <c r="C5321" s="78" t="s">
        <v>835</v>
      </c>
      <c r="G5321" s="78" t="s">
        <v>84</v>
      </c>
      <c r="H5321" s="112" t="s">
        <v>202</v>
      </c>
      <c r="I5321" s="112">
        <v>4</v>
      </c>
      <c r="J5321" s="113">
        <v>44794.838553240741</v>
      </c>
      <c r="K5321" s="113">
        <v>44794.838553240741</v>
      </c>
      <c r="M5321" s="113">
        <v>44794.840185185189</v>
      </c>
      <c r="N5321" s="113">
        <v>44794.841354166667</v>
      </c>
      <c r="O5321" s="78" t="s">
        <v>1185</v>
      </c>
      <c r="P5321" s="78" t="str">
        <f t="shared" si="1411"/>
        <v>CIC</v>
      </c>
      <c r="Q5321" s="113">
        <v>44794.855578703704</v>
      </c>
      <c r="R5321" s="78" t="s">
        <v>1200</v>
      </c>
      <c r="S5321" s="78" t="str">
        <f t="shared" si="1412"/>
        <v>PLOEG</v>
      </c>
      <c r="T5321" s="113">
        <v>44794.865011574075</v>
      </c>
      <c r="U5321" s="78" t="s">
        <v>1200</v>
      </c>
      <c r="V5321" s="78" t="str">
        <f t="shared" si="1413"/>
        <v>PLOEG</v>
      </c>
      <c r="W5321" s="113">
        <v>44794.884340277778</v>
      </c>
      <c r="X5321" s="113">
        <f t="shared" si="1414"/>
        <v>1.6319444475811906E-3</v>
      </c>
      <c r="Y5321" s="113">
        <f t="shared" si="1415"/>
        <v>2.4826388886140194E-2</v>
      </c>
      <c r="Z5321" s="113">
        <f t="shared" si="1416"/>
        <v>1.9328703703649808E-2</v>
      </c>
      <c r="AB5321" s="2">
        <f t="shared" si="1417"/>
        <v>2145</v>
      </c>
      <c r="AC5321" s="2">
        <f t="shared" si="1417"/>
        <v>1670</v>
      </c>
      <c r="AE5321" s="2" t="str">
        <f t="shared" si="1418"/>
        <v/>
      </c>
      <c r="AF5321" s="2" t="str">
        <f t="shared" si="1419"/>
        <v/>
      </c>
      <c r="AG5321" s="2" t="str">
        <f t="shared" si="1420"/>
        <v/>
      </c>
      <c r="AH5321" s="2" t="str">
        <f t="shared" si="1421"/>
        <v/>
      </c>
      <c r="AI5321" s="2">
        <f t="shared" si="1422"/>
        <v>2145</v>
      </c>
      <c r="AK5321" s="2" t="str">
        <f t="shared" si="1423"/>
        <v/>
      </c>
      <c r="AL5321" s="2" t="str">
        <f t="shared" si="1424"/>
        <v/>
      </c>
      <c r="AM5321" s="2" t="str">
        <f t="shared" si="1425"/>
        <v/>
      </c>
      <c r="AN5321" s="2" t="str">
        <f t="shared" si="1426"/>
        <v/>
      </c>
      <c r="AO5321" s="2">
        <f t="shared" si="1427"/>
        <v>1670</v>
      </c>
    </row>
    <row r="5322" spans="1:41" x14ac:dyDescent="0.3">
      <c r="A5322" s="111">
        <v>44794.880543981482</v>
      </c>
      <c r="B5322" s="78" t="s">
        <v>6044</v>
      </c>
      <c r="C5322" s="78" t="s">
        <v>846</v>
      </c>
      <c r="D5322" s="78" t="s">
        <v>1998</v>
      </c>
      <c r="F5322" s="78" t="s">
        <v>807</v>
      </c>
      <c r="G5322" s="78" t="s">
        <v>90</v>
      </c>
      <c r="H5322" s="112" t="s">
        <v>236</v>
      </c>
      <c r="I5322" s="112">
        <v>2</v>
      </c>
      <c r="J5322" s="113">
        <v>44794.879444444443</v>
      </c>
      <c r="K5322" s="113">
        <v>44794.880543981482</v>
      </c>
      <c r="M5322" s="113">
        <v>44794.881284722222</v>
      </c>
      <c r="N5322" s="113">
        <v>44794.882071759261</v>
      </c>
      <c r="O5322" s="78" t="s">
        <v>1185</v>
      </c>
      <c r="P5322" s="78" t="str">
        <f t="shared" si="1411"/>
        <v>CIC</v>
      </c>
      <c r="S5322" s="78" t="str">
        <f t="shared" si="1412"/>
        <v/>
      </c>
      <c r="T5322" s="113">
        <v>44794.895405092589</v>
      </c>
      <c r="U5322" s="78" t="s">
        <v>1203</v>
      </c>
      <c r="V5322" s="78" t="str">
        <f t="shared" si="1413"/>
        <v>PLOEG</v>
      </c>
      <c r="W5322" s="113">
        <v>44794.928310185183</v>
      </c>
      <c r="X5322" s="113">
        <f t="shared" si="1414"/>
        <v>7.4074073927477002E-4</v>
      </c>
      <c r="Y5322" s="113">
        <f t="shared" si="1415"/>
        <v>1.4120370367891155E-2</v>
      </c>
      <c r="Z5322" s="113">
        <f t="shared" si="1416"/>
        <v>3.2905092593864538E-2</v>
      </c>
      <c r="AB5322" s="2">
        <f t="shared" si="1417"/>
        <v>1220</v>
      </c>
      <c r="AC5322" s="2">
        <f t="shared" si="1417"/>
        <v>2843</v>
      </c>
      <c r="AE5322" s="2" t="str">
        <f t="shared" si="1418"/>
        <v/>
      </c>
      <c r="AF5322" s="2" t="str">
        <f t="shared" si="1419"/>
        <v/>
      </c>
      <c r="AG5322" s="2">
        <f t="shared" si="1420"/>
        <v>1220</v>
      </c>
      <c r="AH5322" s="2" t="str">
        <f t="shared" si="1421"/>
        <v/>
      </c>
      <c r="AI5322" s="2" t="str">
        <f t="shared" si="1422"/>
        <v/>
      </c>
      <c r="AK5322" s="2" t="str">
        <f t="shared" si="1423"/>
        <v/>
      </c>
      <c r="AL5322" s="2" t="str">
        <f t="shared" si="1424"/>
        <v/>
      </c>
      <c r="AM5322" s="2">
        <f t="shared" si="1425"/>
        <v>2843</v>
      </c>
      <c r="AN5322" s="2" t="str">
        <f t="shared" si="1426"/>
        <v/>
      </c>
      <c r="AO5322" s="2" t="str">
        <f t="shared" si="1427"/>
        <v/>
      </c>
    </row>
    <row r="5323" spans="1:41" x14ac:dyDescent="0.3">
      <c r="A5323" s="111">
        <v>44794.880543981482</v>
      </c>
      <c r="B5323" s="78" t="s">
        <v>6044</v>
      </c>
      <c r="C5323" s="78" t="s">
        <v>835</v>
      </c>
      <c r="D5323" s="78" t="s">
        <v>1998</v>
      </c>
      <c r="F5323" s="78" t="s">
        <v>807</v>
      </c>
      <c r="G5323" s="78" t="s">
        <v>90</v>
      </c>
      <c r="H5323" s="112" t="s">
        <v>236</v>
      </c>
      <c r="I5323" s="112">
        <v>2</v>
      </c>
      <c r="J5323" s="113">
        <v>44794.879444444443</v>
      </c>
      <c r="K5323" s="113">
        <v>44794.880543981482</v>
      </c>
      <c r="M5323" s="113">
        <v>44794.884421296294</v>
      </c>
      <c r="N5323" s="113">
        <v>44794.884456018517</v>
      </c>
      <c r="O5323" s="78" t="s">
        <v>1187</v>
      </c>
      <c r="P5323" s="78" t="str">
        <f t="shared" si="1411"/>
        <v>CIC</v>
      </c>
      <c r="S5323" s="78" t="str">
        <f t="shared" si="1412"/>
        <v/>
      </c>
      <c r="T5323" s="113">
        <v>44794.89702546296</v>
      </c>
      <c r="U5323" s="78" t="s">
        <v>1216</v>
      </c>
      <c r="V5323" s="78" t="str">
        <f t="shared" si="1413"/>
        <v>PLOEG</v>
      </c>
      <c r="W5323" s="113">
        <v>44794.914409722223</v>
      </c>
      <c r="X5323" s="113">
        <f t="shared" si="1414"/>
        <v>3.8773148116888478E-3</v>
      </c>
      <c r="Y5323" s="113">
        <f t="shared" si="1415"/>
        <v>1.2604166666278616E-2</v>
      </c>
      <c r="Z5323" s="113">
        <f t="shared" si="1416"/>
        <v>1.7384259263053536E-2</v>
      </c>
      <c r="AB5323" s="2">
        <f t="shared" si="1417"/>
        <v>1089</v>
      </c>
      <c r="AC5323" s="2">
        <f t="shared" si="1417"/>
        <v>1502</v>
      </c>
      <c r="AE5323" s="2" t="str">
        <f t="shared" si="1418"/>
        <v/>
      </c>
      <c r="AF5323" s="2" t="str">
        <f t="shared" si="1419"/>
        <v/>
      </c>
      <c r="AG5323" s="2">
        <f t="shared" si="1420"/>
        <v>1089</v>
      </c>
      <c r="AH5323" s="2" t="str">
        <f t="shared" si="1421"/>
        <v/>
      </c>
      <c r="AI5323" s="2" t="str">
        <f t="shared" si="1422"/>
        <v/>
      </c>
      <c r="AK5323" s="2" t="str">
        <f t="shared" si="1423"/>
        <v/>
      </c>
      <c r="AL5323" s="2" t="str">
        <f t="shared" si="1424"/>
        <v/>
      </c>
      <c r="AM5323" s="2">
        <f t="shared" si="1425"/>
        <v>1502</v>
      </c>
      <c r="AN5323" s="2" t="str">
        <f t="shared" si="1426"/>
        <v/>
      </c>
      <c r="AO5323" s="2" t="str">
        <f t="shared" si="1427"/>
        <v/>
      </c>
    </row>
    <row r="5324" spans="1:41" x14ac:dyDescent="0.3">
      <c r="A5324" s="111">
        <v>44794.890775462962</v>
      </c>
      <c r="B5324" s="78" t="s">
        <v>6045</v>
      </c>
      <c r="C5324" s="78" t="s">
        <v>835</v>
      </c>
      <c r="D5324" s="78" t="s">
        <v>1599</v>
      </c>
      <c r="F5324" s="78" t="s">
        <v>808</v>
      </c>
      <c r="G5324" s="78" t="s">
        <v>134</v>
      </c>
      <c r="H5324" s="112" t="s">
        <v>278</v>
      </c>
      <c r="I5324" s="112">
        <v>3</v>
      </c>
      <c r="J5324" s="113">
        <v>44794.889548611114</v>
      </c>
      <c r="K5324" s="113">
        <v>44794.890775462962</v>
      </c>
      <c r="L5324" s="113">
        <v>44794.911944444444</v>
      </c>
      <c r="M5324" s="113">
        <v>44794.914409722223</v>
      </c>
      <c r="P5324" s="78" t="str">
        <f t="shared" si="1411"/>
        <v/>
      </c>
      <c r="S5324" s="78" t="str">
        <f t="shared" si="1412"/>
        <v/>
      </c>
      <c r="T5324" s="113">
        <v>44794.92559027778</v>
      </c>
      <c r="U5324" s="78" t="s">
        <v>1200</v>
      </c>
      <c r="V5324" s="78" t="str">
        <f t="shared" si="1413"/>
        <v>PLOEG</v>
      </c>
      <c r="W5324" s="113">
        <v>44794.930659722224</v>
      </c>
      <c r="X5324" s="113">
        <f t="shared" si="1414"/>
        <v>2.1168981482333038E-2</v>
      </c>
      <c r="Y5324" s="113">
        <f t="shared" si="1415"/>
        <v>1.3645833336340729E-2</v>
      </c>
      <c r="Z5324" s="113">
        <f t="shared" si="1416"/>
        <v>5.0694444435066544E-3</v>
      </c>
      <c r="AB5324" s="2">
        <f t="shared" si="1417"/>
        <v>1179</v>
      </c>
      <c r="AC5324" s="2">
        <f t="shared" si="1417"/>
        <v>438</v>
      </c>
      <c r="AE5324" s="2" t="str">
        <f t="shared" si="1418"/>
        <v/>
      </c>
      <c r="AF5324" s="2" t="str">
        <f t="shared" si="1419"/>
        <v/>
      </c>
      <c r="AG5324" s="2" t="str">
        <f t="shared" si="1420"/>
        <v/>
      </c>
      <c r="AH5324" s="2">
        <f t="shared" si="1421"/>
        <v>1179</v>
      </c>
      <c r="AI5324" s="2" t="str">
        <f t="shared" si="1422"/>
        <v/>
      </c>
      <c r="AK5324" s="2" t="str">
        <f t="shared" si="1423"/>
        <v/>
      </c>
      <c r="AL5324" s="2" t="str">
        <f t="shared" si="1424"/>
        <v/>
      </c>
      <c r="AM5324" s="2" t="str">
        <f t="shared" si="1425"/>
        <v/>
      </c>
      <c r="AN5324" s="2">
        <f t="shared" si="1426"/>
        <v>438</v>
      </c>
      <c r="AO5324" s="2" t="str">
        <f t="shared" si="1427"/>
        <v/>
      </c>
    </row>
    <row r="5325" spans="1:41" x14ac:dyDescent="0.3">
      <c r="A5325" s="111">
        <v>44794.930462962962</v>
      </c>
      <c r="B5325" s="78" t="s">
        <v>6046</v>
      </c>
      <c r="C5325" s="78" t="s">
        <v>846</v>
      </c>
      <c r="D5325" s="78" t="s">
        <v>1908</v>
      </c>
      <c r="F5325" s="78" t="s">
        <v>807</v>
      </c>
      <c r="G5325" s="78" t="s">
        <v>94</v>
      </c>
      <c r="H5325" s="112" t="s">
        <v>246</v>
      </c>
      <c r="I5325" s="112">
        <v>2</v>
      </c>
      <c r="J5325" s="113">
        <v>44794.926481481481</v>
      </c>
      <c r="K5325" s="113">
        <v>44794.930462962962</v>
      </c>
      <c r="M5325" s="113">
        <v>44794.930578703701</v>
      </c>
      <c r="N5325" s="113">
        <v>44794.930763888886</v>
      </c>
      <c r="O5325" s="78" t="s">
        <v>1187</v>
      </c>
      <c r="P5325" s="78" t="str">
        <f t="shared" si="1411"/>
        <v>CIC</v>
      </c>
      <c r="S5325" s="78" t="str">
        <f t="shared" si="1412"/>
        <v/>
      </c>
      <c r="T5325" s="113">
        <v>44794.933252314811</v>
      </c>
      <c r="U5325" s="78" t="s">
        <v>1187</v>
      </c>
      <c r="V5325" s="78" t="str">
        <f t="shared" si="1413"/>
        <v>CIC</v>
      </c>
      <c r="W5325" s="113">
        <v>44795.204039351855</v>
      </c>
      <c r="X5325" s="113">
        <f t="shared" si="1414"/>
        <v>1.1574073869269341E-4</v>
      </c>
      <c r="Y5325" s="113">
        <f t="shared" si="1415"/>
        <v>2.6736111103673466E-3</v>
      </c>
      <c r="Z5325" s="113">
        <f t="shared" si="1416"/>
        <v>0.27078703704319196</v>
      </c>
      <c r="AB5325" s="2">
        <f t="shared" si="1417"/>
        <v>231</v>
      </c>
      <c r="AC5325" s="2">
        <f t="shared" si="1417"/>
        <v>23396</v>
      </c>
      <c r="AE5325" s="2" t="str">
        <f t="shared" si="1418"/>
        <v/>
      </c>
      <c r="AF5325" s="2" t="str">
        <f t="shared" si="1419"/>
        <v/>
      </c>
      <c r="AG5325" s="2">
        <f t="shared" si="1420"/>
        <v>231</v>
      </c>
      <c r="AH5325" s="2" t="str">
        <f t="shared" si="1421"/>
        <v/>
      </c>
      <c r="AI5325" s="2" t="str">
        <f t="shared" si="1422"/>
        <v/>
      </c>
      <c r="AK5325" s="2" t="str">
        <f t="shared" si="1423"/>
        <v/>
      </c>
      <c r="AL5325" s="2" t="str">
        <f t="shared" si="1424"/>
        <v/>
      </c>
      <c r="AM5325" s="2">
        <f t="shared" si="1425"/>
        <v>23396</v>
      </c>
      <c r="AN5325" s="2" t="str">
        <f t="shared" si="1426"/>
        <v/>
      </c>
      <c r="AO5325" s="2" t="str">
        <f t="shared" si="1427"/>
        <v/>
      </c>
    </row>
    <row r="5326" spans="1:41" x14ac:dyDescent="0.3">
      <c r="A5326" s="111">
        <v>44794.930462962962</v>
      </c>
      <c r="B5326" s="78" t="s">
        <v>6046</v>
      </c>
      <c r="C5326" s="78" t="s">
        <v>835</v>
      </c>
      <c r="D5326" s="78" t="s">
        <v>1908</v>
      </c>
      <c r="F5326" s="78" t="s">
        <v>807</v>
      </c>
      <c r="G5326" s="78" t="s">
        <v>94</v>
      </c>
      <c r="H5326" s="112" t="s">
        <v>246</v>
      </c>
      <c r="I5326" s="112">
        <v>2</v>
      </c>
      <c r="J5326" s="113">
        <v>44794.926481481481</v>
      </c>
      <c r="K5326" s="113">
        <v>44794.930462962962</v>
      </c>
      <c r="M5326" s="113">
        <v>44794.955891203703</v>
      </c>
      <c r="N5326" s="113">
        <v>44794.956053240741</v>
      </c>
      <c r="O5326" s="78" t="s">
        <v>1187</v>
      </c>
      <c r="P5326" s="78" t="str">
        <f t="shared" si="1411"/>
        <v>CIC</v>
      </c>
      <c r="S5326" s="78" t="str">
        <f t="shared" si="1412"/>
        <v/>
      </c>
      <c r="V5326" s="78" t="str">
        <f t="shared" si="1413"/>
        <v/>
      </c>
      <c r="W5326" s="113">
        <v>44794.963263888887</v>
      </c>
      <c r="X5326" s="113">
        <f t="shared" si="1414"/>
        <v>2.5428240740438923E-2</v>
      </c>
      <c r="Y5326" s="113" t="str">
        <f t="shared" si="1415"/>
        <v/>
      </c>
      <c r="Z5326" s="113" t="str">
        <f t="shared" si="1416"/>
        <v/>
      </c>
      <c r="AB5326" s="2" t="str">
        <f t="shared" si="1417"/>
        <v/>
      </c>
      <c r="AC5326" s="2" t="str">
        <f t="shared" si="1417"/>
        <v/>
      </c>
      <c r="AE5326" s="2" t="str">
        <f t="shared" si="1418"/>
        <v/>
      </c>
      <c r="AF5326" s="2" t="str">
        <f t="shared" si="1419"/>
        <v/>
      </c>
      <c r="AG5326" s="2" t="str">
        <f t="shared" si="1420"/>
        <v/>
      </c>
      <c r="AH5326" s="2" t="str">
        <f t="shared" si="1421"/>
        <v/>
      </c>
      <c r="AI5326" s="2" t="str">
        <f t="shared" si="1422"/>
        <v/>
      </c>
      <c r="AK5326" s="2" t="str">
        <f t="shared" si="1423"/>
        <v/>
      </c>
      <c r="AL5326" s="2" t="str">
        <f t="shared" si="1424"/>
        <v/>
      </c>
      <c r="AM5326" s="2" t="str">
        <f t="shared" si="1425"/>
        <v/>
      </c>
      <c r="AN5326" s="2" t="str">
        <f t="shared" si="1426"/>
        <v/>
      </c>
      <c r="AO5326" s="2" t="str">
        <f t="shared" si="1427"/>
        <v/>
      </c>
    </row>
    <row r="5327" spans="1:41" x14ac:dyDescent="0.3">
      <c r="A5327" s="111">
        <v>44795.051585648151</v>
      </c>
      <c r="B5327" s="78" t="s">
        <v>6047</v>
      </c>
      <c r="C5327" s="78" t="s">
        <v>835</v>
      </c>
      <c r="D5327" s="78" t="s">
        <v>1382</v>
      </c>
      <c r="E5327" s="78">
        <v>74</v>
      </c>
      <c r="F5327" s="78" t="s">
        <v>809</v>
      </c>
      <c r="G5327" s="78" t="s">
        <v>88</v>
      </c>
      <c r="H5327" s="112" t="s">
        <v>200</v>
      </c>
      <c r="I5327" s="112">
        <v>3</v>
      </c>
      <c r="J5327" s="113">
        <v>44795.050891203704</v>
      </c>
      <c r="K5327" s="113">
        <v>44795.051585648151</v>
      </c>
      <c r="L5327" s="113">
        <v>44795.095590277779</v>
      </c>
      <c r="M5327" s="113">
        <v>44795.098900462966</v>
      </c>
      <c r="N5327" s="113">
        <v>44795.052766203706</v>
      </c>
      <c r="O5327" s="78" t="s">
        <v>1185</v>
      </c>
      <c r="P5327" s="78" t="str">
        <f t="shared" si="1411"/>
        <v>CIC</v>
      </c>
      <c r="Q5327" s="113">
        <v>44795.089490740742</v>
      </c>
      <c r="R5327" s="78" t="s">
        <v>1200</v>
      </c>
      <c r="S5327" s="78" t="str">
        <f t="shared" si="1412"/>
        <v>PLOEG</v>
      </c>
      <c r="V5327" s="78" t="str">
        <f t="shared" si="1413"/>
        <v/>
      </c>
      <c r="W5327" s="113">
        <v>44795.105925925927</v>
      </c>
      <c r="X5327" s="113">
        <f t="shared" si="1414"/>
        <v>4.4004629628034309E-2</v>
      </c>
      <c r="Y5327" s="113" t="str">
        <f t="shared" si="1415"/>
        <v/>
      </c>
      <c r="Z5327" s="113" t="str">
        <f t="shared" si="1416"/>
        <v/>
      </c>
      <c r="AB5327" s="2" t="str">
        <f t="shared" si="1417"/>
        <v/>
      </c>
      <c r="AC5327" s="2" t="str">
        <f t="shared" si="1417"/>
        <v/>
      </c>
      <c r="AE5327" s="2" t="str">
        <f t="shared" si="1418"/>
        <v/>
      </c>
      <c r="AF5327" s="2" t="str">
        <f t="shared" si="1419"/>
        <v/>
      </c>
      <c r="AG5327" s="2" t="str">
        <f t="shared" si="1420"/>
        <v/>
      </c>
      <c r="AH5327" s="2" t="str">
        <f t="shared" si="1421"/>
        <v/>
      </c>
      <c r="AI5327" s="2" t="str">
        <f t="shared" si="1422"/>
        <v/>
      </c>
      <c r="AK5327" s="2" t="str">
        <f t="shared" si="1423"/>
        <v/>
      </c>
      <c r="AL5327" s="2" t="str">
        <f t="shared" si="1424"/>
        <v/>
      </c>
      <c r="AM5327" s="2" t="str">
        <f t="shared" si="1425"/>
        <v/>
      </c>
      <c r="AN5327" s="2" t="str">
        <f t="shared" si="1426"/>
        <v/>
      </c>
      <c r="AO5327" s="2" t="str">
        <f t="shared" si="1427"/>
        <v/>
      </c>
    </row>
    <row r="5328" spans="1:41" x14ac:dyDescent="0.3">
      <c r="A5328" s="111">
        <v>44795.095069444447</v>
      </c>
      <c r="B5328" s="78" t="s">
        <v>6048</v>
      </c>
      <c r="C5328" s="78" t="s">
        <v>835</v>
      </c>
      <c r="D5328" s="78" t="s">
        <v>1546</v>
      </c>
      <c r="E5328" s="78">
        <v>40</v>
      </c>
      <c r="F5328" s="78" t="s">
        <v>809</v>
      </c>
      <c r="G5328" s="78" t="s">
        <v>92</v>
      </c>
      <c r="H5328" s="112" t="s">
        <v>204</v>
      </c>
      <c r="I5328" s="112">
        <v>2</v>
      </c>
      <c r="J5328" s="113">
        <v>44795.094722222224</v>
      </c>
      <c r="K5328" s="113">
        <v>44795.095069444447</v>
      </c>
      <c r="M5328" s="113">
        <v>44795.095590277779</v>
      </c>
      <c r="N5328" s="113">
        <v>44795.09579861111</v>
      </c>
      <c r="O5328" s="78" t="s">
        <v>1185</v>
      </c>
      <c r="P5328" s="78" t="str">
        <f t="shared" si="1411"/>
        <v>CIC</v>
      </c>
      <c r="S5328" s="78" t="str">
        <f t="shared" si="1412"/>
        <v/>
      </c>
      <c r="T5328" s="113">
        <v>44795.097581018519</v>
      </c>
      <c r="U5328" s="78" t="s">
        <v>1187</v>
      </c>
      <c r="V5328" s="78" t="str">
        <f t="shared" si="1413"/>
        <v>CIC</v>
      </c>
      <c r="W5328" s="113">
        <v>44795.098900462966</v>
      </c>
      <c r="X5328" s="113">
        <f t="shared" si="1414"/>
        <v>5.2083333139307797E-4</v>
      </c>
      <c r="Y5328" s="113">
        <f t="shared" si="1415"/>
        <v>1.9907407404389232E-3</v>
      </c>
      <c r="Z5328" s="113">
        <f t="shared" si="1416"/>
        <v>1.3194444472901523E-3</v>
      </c>
      <c r="AB5328" s="2">
        <f t="shared" si="1417"/>
        <v>172</v>
      </c>
      <c r="AC5328" s="2">
        <f t="shared" si="1417"/>
        <v>114</v>
      </c>
      <c r="AE5328" s="2" t="str">
        <f t="shared" si="1418"/>
        <v/>
      </c>
      <c r="AF5328" s="2" t="str">
        <f t="shared" si="1419"/>
        <v/>
      </c>
      <c r="AG5328" s="2">
        <f t="shared" si="1420"/>
        <v>172</v>
      </c>
      <c r="AH5328" s="2" t="str">
        <f t="shared" si="1421"/>
        <v/>
      </c>
      <c r="AI5328" s="2" t="str">
        <f t="shared" si="1422"/>
        <v/>
      </c>
      <c r="AK5328" s="2" t="str">
        <f t="shared" si="1423"/>
        <v/>
      </c>
      <c r="AL5328" s="2" t="str">
        <f t="shared" si="1424"/>
        <v/>
      </c>
      <c r="AM5328" s="2">
        <f t="shared" si="1425"/>
        <v>114</v>
      </c>
      <c r="AN5328" s="2" t="str">
        <f t="shared" si="1426"/>
        <v/>
      </c>
      <c r="AO5328" s="2" t="str">
        <f t="shared" si="1427"/>
        <v/>
      </c>
    </row>
    <row r="5329" spans="1:41" x14ac:dyDescent="0.3">
      <c r="A5329" s="111">
        <v>44795.095069444447</v>
      </c>
      <c r="B5329" s="78" t="s">
        <v>6048</v>
      </c>
      <c r="C5329" s="78" t="s">
        <v>853</v>
      </c>
      <c r="D5329" s="78" t="s">
        <v>1546</v>
      </c>
      <c r="E5329" s="78">
        <v>40</v>
      </c>
      <c r="F5329" s="78" t="s">
        <v>809</v>
      </c>
      <c r="G5329" s="78" t="s">
        <v>92</v>
      </c>
      <c r="H5329" s="112" t="s">
        <v>204</v>
      </c>
      <c r="I5329" s="112">
        <v>2</v>
      </c>
      <c r="J5329" s="113">
        <v>44795.094722222224</v>
      </c>
      <c r="K5329" s="113">
        <v>44795.095069444447</v>
      </c>
      <c r="M5329" s="113">
        <v>44795.096446759257</v>
      </c>
      <c r="N5329" s="113">
        <v>44795.09648148148</v>
      </c>
      <c r="O5329" s="78" t="s">
        <v>1187</v>
      </c>
      <c r="P5329" s="78" t="str">
        <f t="shared" si="1411"/>
        <v>CIC</v>
      </c>
      <c r="S5329" s="78" t="str">
        <f t="shared" si="1412"/>
        <v/>
      </c>
      <c r="V5329" s="78" t="str">
        <f t="shared" si="1413"/>
        <v/>
      </c>
      <c r="W5329" s="113">
        <v>44795.098796296297</v>
      </c>
      <c r="X5329" s="113">
        <f t="shared" si="1414"/>
        <v>1.3773148093605414E-3</v>
      </c>
      <c r="Y5329" s="113" t="str">
        <f t="shared" si="1415"/>
        <v/>
      </c>
      <c r="Z5329" s="113" t="str">
        <f t="shared" si="1416"/>
        <v/>
      </c>
      <c r="AB5329" s="2" t="str">
        <f t="shared" si="1417"/>
        <v/>
      </c>
      <c r="AC5329" s="2" t="str">
        <f t="shared" si="1417"/>
        <v/>
      </c>
      <c r="AE5329" s="2" t="str">
        <f t="shared" si="1418"/>
        <v/>
      </c>
      <c r="AF5329" s="2" t="str">
        <f t="shared" si="1419"/>
        <v/>
      </c>
      <c r="AG5329" s="2" t="str">
        <f t="shared" si="1420"/>
        <v/>
      </c>
      <c r="AH5329" s="2" t="str">
        <f t="shared" si="1421"/>
        <v/>
      </c>
      <c r="AI5329" s="2" t="str">
        <f t="shared" si="1422"/>
        <v/>
      </c>
      <c r="AK5329" s="2" t="str">
        <f t="shared" si="1423"/>
        <v/>
      </c>
      <c r="AL5329" s="2" t="str">
        <f t="shared" si="1424"/>
        <v/>
      </c>
      <c r="AM5329" s="2" t="str">
        <f t="shared" si="1425"/>
        <v/>
      </c>
      <c r="AN5329" s="2" t="str">
        <f t="shared" si="1426"/>
        <v/>
      </c>
      <c r="AO5329" s="2" t="str">
        <f t="shared" si="1427"/>
        <v/>
      </c>
    </row>
    <row r="5330" spans="1:41" x14ac:dyDescent="0.3">
      <c r="A5330" s="111">
        <v>44795.324988425928</v>
      </c>
      <c r="B5330" s="78" t="s">
        <v>6049</v>
      </c>
      <c r="C5330" s="78" t="s">
        <v>886</v>
      </c>
      <c r="D5330" s="78" t="s">
        <v>1307</v>
      </c>
      <c r="E5330" s="78">
        <v>191</v>
      </c>
      <c r="F5330" s="78" t="s">
        <v>808</v>
      </c>
      <c r="G5330" s="78" t="s">
        <v>102</v>
      </c>
      <c r="H5330" s="112" t="s">
        <v>442</v>
      </c>
      <c r="I5330" s="112">
        <v>2</v>
      </c>
      <c r="J5330" s="113">
        <v>44795.324525462966</v>
      </c>
      <c r="K5330" s="113">
        <v>44795.324988425928</v>
      </c>
      <c r="M5330" s="113">
        <v>44795.325590277775</v>
      </c>
      <c r="N5330" s="113">
        <v>44795.326180555552</v>
      </c>
      <c r="O5330" s="78" t="s">
        <v>1185</v>
      </c>
      <c r="P5330" s="78" t="str">
        <f t="shared" si="1411"/>
        <v>CIC</v>
      </c>
      <c r="S5330" s="78" t="str">
        <f t="shared" si="1412"/>
        <v/>
      </c>
      <c r="V5330" s="78" t="str">
        <f t="shared" si="1413"/>
        <v/>
      </c>
      <c r="W5330" s="113">
        <v>44795.359988425924</v>
      </c>
      <c r="X5330" s="113">
        <f t="shared" si="1414"/>
        <v>6.0185184702277184E-4</v>
      </c>
      <c r="Y5330" s="113" t="str">
        <f t="shared" si="1415"/>
        <v/>
      </c>
      <c r="Z5330" s="113" t="str">
        <f t="shared" si="1416"/>
        <v/>
      </c>
      <c r="AB5330" s="2" t="str">
        <f t="shared" si="1417"/>
        <v/>
      </c>
      <c r="AC5330" s="2" t="str">
        <f t="shared" si="1417"/>
        <v/>
      </c>
      <c r="AE5330" s="2" t="str">
        <f t="shared" si="1418"/>
        <v/>
      </c>
      <c r="AF5330" s="2" t="str">
        <f t="shared" si="1419"/>
        <v/>
      </c>
      <c r="AG5330" s="2" t="str">
        <f t="shared" si="1420"/>
        <v/>
      </c>
      <c r="AH5330" s="2" t="str">
        <f t="shared" si="1421"/>
        <v/>
      </c>
      <c r="AI5330" s="2" t="str">
        <f t="shared" si="1422"/>
        <v/>
      </c>
      <c r="AK5330" s="2" t="str">
        <f t="shared" si="1423"/>
        <v/>
      </c>
      <c r="AL5330" s="2" t="str">
        <f t="shared" si="1424"/>
        <v/>
      </c>
      <c r="AM5330" s="2" t="str">
        <f t="shared" si="1425"/>
        <v/>
      </c>
      <c r="AN5330" s="2" t="str">
        <f t="shared" si="1426"/>
        <v/>
      </c>
      <c r="AO5330" s="2" t="str">
        <f t="shared" si="1427"/>
        <v/>
      </c>
    </row>
    <row r="5331" spans="1:41" x14ac:dyDescent="0.3">
      <c r="A5331" s="111">
        <v>44795.399652777778</v>
      </c>
      <c r="B5331" s="78" t="s">
        <v>6050</v>
      </c>
      <c r="C5331" s="78" t="s">
        <v>886</v>
      </c>
      <c r="D5331" s="78" t="s">
        <v>2169</v>
      </c>
      <c r="F5331" s="78" t="s">
        <v>807</v>
      </c>
      <c r="G5331" s="78" t="s">
        <v>94</v>
      </c>
      <c r="H5331" s="112" t="s">
        <v>320</v>
      </c>
      <c r="I5331" s="112">
        <v>3</v>
      </c>
      <c r="J5331" s="113">
        <v>44795.399652777778</v>
      </c>
      <c r="K5331" s="113">
        <v>44795.399652777778</v>
      </c>
      <c r="M5331" s="113">
        <v>44795.402222222219</v>
      </c>
      <c r="N5331" s="113">
        <v>44795.402615740742</v>
      </c>
      <c r="O5331" s="78" t="s">
        <v>1185</v>
      </c>
      <c r="P5331" s="78" t="str">
        <f t="shared" si="1411"/>
        <v>CIC</v>
      </c>
      <c r="S5331" s="78" t="str">
        <f t="shared" si="1412"/>
        <v/>
      </c>
      <c r="V5331" s="78" t="str">
        <f t="shared" si="1413"/>
        <v/>
      </c>
      <c r="W5331" s="113">
        <v>44795.436180555553</v>
      </c>
      <c r="X5331" s="113">
        <f t="shared" si="1414"/>
        <v>2.5694444411783479E-3</v>
      </c>
      <c r="Y5331" s="113" t="str">
        <f t="shared" si="1415"/>
        <v/>
      </c>
      <c r="Z5331" s="113" t="str">
        <f t="shared" si="1416"/>
        <v/>
      </c>
      <c r="AB5331" s="2" t="str">
        <f t="shared" si="1417"/>
        <v/>
      </c>
      <c r="AC5331" s="2" t="str">
        <f t="shared" si="1417"/>
        <v/>
      </c>
      <c r="AE5331" s="2" t="str">
        <f t="shared" si="1418"/>
        <v/>
      </c>
      <c r="AF5331" s="2" t="str">
        <f t="shared" si="1419"/>
        <v/>
      </c>
      <c r="AG5331" s="2" t="str">
        <f t="shared" si="1420"/>
        <v/>
      </c>
      <c r="AH5331" s="2" t="str">
        <f t="shared" si="1421"/>
        <v/>
      </c>
      <c r="AI5331" s="2" t="str">
        <f t="shared" si="1422"/>
        <v/>
      </c>
      <c r="AK5331" s="2" t="str">
        <f t="shared" si="1423"/>
        <v/>
      </c>
      <c r="AL5331" s="2" t="str">
        <f t="shared" si="1424"/>
        <v/>
      </c>
      <c r="AM5331" s="2" t="str">
        <f t="shared" si="1425"/>
        <v/>
      </c>
      <c r="AN5331" s="2" t="str">
        <f t="shared" si="1426"/>
        <v/>
      </c>
      <c r="AO5331" s="2" t="str">
        <f t="shared" si="1427"/>
        <v/>
      </c>
    </row>
    <row r="5332" spans="1:41" x14ac:dyDescent="0.3">
      <c r="A5332" s="111">
        <v>44795.399652777778</v>
      </c>
      <c r="B5332" s="78" t="s">
        <v>6050</v>
      </c>
      <c r="C5332" s="78" t="s">
        <v>922</v>
      </c>
      <c r="D5332" s="78" t="s">
        <v>2169</v>
      </c>
      <c r="F5332" s="78" t="s">
        <v>807</v>
      </c>
      <c r="G5332" s="78" t="s">
        <v>94</v>
      </c>
      <c r="H5332" s="112" t="s">
        <v>320</v>
      </c>
      <c r="I5332" s="112">
        <v>3</v>
      </c>
      <c r="J5332" s="113">
        <v>44795.399652777778</v>
      </c>
      <c r="K5332" s="113">
        <v>44795.399652777778</v>
      </c>
      <c r="M5332" s="113">
        <v>44795.43608796296</v>
      </c>
      <c r="N5332" s="113">
        <v>44795.436111111114</v>
      </c>
      <c r="O5332" s="78" t="s">
        <v>1187</v>
      </c>
      <c r="P5332" s="78" t="str">
        <f t="shared" si="1411"/>
        <v>CIC</v>
      </c>
      <c r="S5332" s="78" t="str">
        <f t="shared" si="1412"/>
        <v/>
      </c>
      <c r="V5332" s="78" t="str">
        <f t="shared" si="1413"/>
        <v/>
      </c>
      <c r="W5332" s="113">
        <v>44795.438032407408</v>
      </c>
      <c r="X5332" s="113">
        <f t="shared" si="1414"/>
        <v>3.6435185182199348E-2</v>
      </c>
      <c r="Y5332" s="113" t="str">
        <f t="shared" si="1415"/>
        <v/>
      </c>
      <c r="Z5332" s="113" t="str">
        <f t="shared" si="1416"/>
        <v/>
      </c>
      <c r="AB5332" s="2" t="str">
        <f t="shared" si="1417"/>
        <v/>
      </c>
      <c r="AC5332" s="2" t="str">
        <f t="shared" si="1417"/>
        <v/>
      </c>
      <c r="AE5332" s="2" t="str">
        <f t="shared" si="1418"/>
        <v/>
      </c>
      <c r="AF5332" s="2" t="str">
        <f t="shared" si="1419"/>
        <v/>
      </c>
      <c r="AG5332" s="2" t="str">
        <f t="shared" si="1420"/>
        <v/>
      </c>
      <c r="AH5332" s="2" t="str">
        <f t="shared" si="1421"/>
        <v/>
      </c>
      <c r="AI5332" s="2" t="str">
        <f t="shared" si="1422"/>
        <v/>
      </c>
      <c r="AK5332" s="2" t="str">
        <f t="shared" si="1423"/>
        <v/>
      </c>
      <c r="AL5332" s="2" t="str">
        <f t="shared" si="1424"/>
        <v/>
      </c>
      <c r="AM5332" s="2" t="str">
        <f t="shared" si="1425"/>
        <v/>
      </c>
      <c r="AN5332" s="2" t="str">
        <f t="shared" si="1426"/>
        <v/>
      </c>
      <c r="AO5332" s="2" t="str">
        <f t="shared" si="1427"/>
        <v/>
      </c>
    </row>
    <row r="5333" spans="1:41" x14ac:dyDescent="0.3">
      <c r="A5333" s="111">
        <v>44795.411087962966</v>
      </c>
      <c r="B5333" s="78" t="s">
        <v>6051</v>
      </c>
      <c r="C5333" s="78" t="s">
        <v>842</v>
      </c>
      <c r="D5333" s="78" t="s">
        <v>1290</v>
      </c>
      <c r="E5333" s="78">
        <v>37</v>
      </c>
      <c r="F5333" s="78" t="s">
        <v>809</v>
      </c>
      <c r="G5333" s="78" t="s">
        <v>98</v>
      </c>
      <c r="H5333" s="112" t="s">
        <v>254</v>
      </c>
      <c r="I5333" s="112">
        <v>3</v>
      </c>
      <c r="J5333" s="113">
        <v>44795.411087962966</v>
      </c>
      <c r="K5333" s="113">
        <v>44795.411087962966</v>
      </c>
      <c r="M5333" s="113">
        <v>44795.413530092592</v>
      </c>
      <c r="N5333" s="113">
        <v>44795.413564814815</v>
      </c>
      <c r="O5333" s="78" t="s">
        <v>1185</v>
      </c>
      <c r="P5333" s="78" t="str">
        <f t="shared" si="1411"/>
        <v>CIC</v>
      </c>
      <c r="S5333" s="78" t="str">
        <f t="shared" si="1412"/>
        <v/>
      </c>
      <c r="V5333" s="78" t="str">
        <f t="shared" si="1413"/>
        <v/>
      </c>
      <c r="W5333" s="113">
        <v>44795.431608796294</v>
      </c>
      <c r="X5333" s="113">
        <f t="shared" si="1414"/>
        <v>2.4421296257060021E-3</v>
      </c>
      <c r="Y5333" s="113" t="str">
        <f t="shared" si="1415"/>
        <v/>
      </c>
      <c r="Z5333" s="113" t="str">
        <f t="shared" si="1416"/>
        <v/>
      </c>
      <c r="AB5333" s="2" t="str">
        <f t="shared" si="1417"/>
        <v/>
      </c>
      <c r="AC5333" s="2" t="str">
        <f t="shared" si="1417"/>
        <v/>
      </c>
      <c r="AE5333" s="2" t="str">
        <f t="shared" si="1418"/>
        <v/>
      </c>
      <c r="AF5333" s="2" t="str">
        <f t="shared" si="1419"/>
        <v/>
      </c>
      <c r="AG5333" s="2" t="str">
        <f t="shared" si="1420"/>
        <v/>
      </c>
      <c r="AH5333" s="2" t="str">
        <f t="shared" si="1421"/>
        <v/>
      </c>
      <c r="AI5333" s="2" t="str">
        <f t="shared" si="1422"/>
        <v/>
      </c>
      <c r="AK5333" s="2" t="str">
        <f t="shared" si="1423"/>
        <v/>
      </c>
      <c r="AL5333" s="2" t="str">
        <f t="shared" si="1424"/>
        <v/>
      </c>
      <c r="AM5333" s="2" t="str">
        <f t="shared" si="1425"/>
        <v/>
      </c>
      <c r="AN5333" s="2" t="str">
        <f t="shared" si="1426"/>
        <v/>
      </c>
      <c r="AO5333" s="2" t="str">
        <f t="shared" si="1427"/>
        <v/>
      </c>
    </row>
    <row r="5334" spans="1:41" x14ac:dyDescent="0.3">
      <c r="A5334" s="111">
        <v>44795.496377314812</v>
      </c>
      <c r="B5334" s="78" t="s">
        <v>6052</v>
      </c>
      <c r="C5334" s="78" t="s">
        <v>886</v>
      </c>
      <c r="D5334" s="78" t="s">
        <v>1548</v>
      </c>
      <c r="F5334" s="78" t="s">
        <v>808</v>
      </c>
      <c r="G5334" s="78" t="s">
        <v>98</v>
      </c>
      <c r="H5334" s="112" t="s">
        <v>248</v>
      </c>
      <c r="I5334" s="112">
        <v>2</v>
      </c>
      <c r="J5334" s="113">
        <v>44795.495613425926</v>
      </c>
      <c r="K5334" s="113">
        <v>44795.496377314812</v>
      </c>
      <c r="M5334" s="113">
        <v>44795.599143518521</v>
      </c>
      <c r="N5334" s="113">
        <v>44795.497129629628</v>
      </c>
      <c r="O5334" s="78" t="s">
        <v>1187</v>
      </c>
      <c r="P5334" s="78" t="str">
        <f t="shared" si="1411"/>
        <v>CIC</v>
      </c>
      <c r="Q5334" s="113">
        <v>44795.599166666667</v>
      </c>
      <c r="R5334" s="78" t="s">
        <v>1185</v>
      </c>
      <c r="S5334" s="78" t="str">
        <f t="shared" si="1412"/>
        <v>CIC</v>
      </c>
      <c r="V5334" s="78" t="str">
        <f t="shared" si="1413"/>
        <v/>
      </c>
      <c r="W5334" s="113">
        <v>44795.631249999999</v>
      </c>
      <c r="X5334" s="113">
        <f t="shared" si="1414"/>
        <v>0.10276620370859746</v>
      </c>
      <c r="Y5334" s="113" t="str">
        <f t="shared" si="1415"/>
        <v/>
      </c>
      <c r="Z5334" s="113" t="str">
        <f t="shared" si="1416"/>
        <v/>
      </c>
      <c r="AB5334" s="2" t="str">
        <f t="shared" si="1417"/>
        <v/>
      </c>
      <c r="AC5334" s="2" t="str">
        <f t="shared" si="1417"/>
        <v/>
      </c>
      <c r="AE5334" s="2" t="str">
        <f t="shared" si="1418"/>
        <v/>
      </c>
      <c r="AF5334" s="2" t="str">
        <f t="shared" si="1419"/>
        <v/>
      </c>
      <c r="AG5334" s="2" t="str">
        <f t="shared" si="1420"/>
        <v/>
      </c>
      <c r="AH5334" s="2" t="str">
        <f t="shared" si="1421"/>
        <v/>
      </c>
      <c r="AI5334" s="2" t="str">
        <f t="shared" si="1422"/>
        <v/>
      </c>
      <c r="AK5334" s="2" t="str">
        <f t="shared" si="1423"/>
        <v/>
      </c>
      <c r="AL5334" s="2" t="str">
        <f t="shared" si="1424"/>
        <v/>
      </c>
      <c r="AM5334" s="2" t="str">
        <f t="shared" si="1425"/>
        <v/>
      </c>
      <c r="AN5334" s="2" t="str">
        <f t="shared" si="1426"/>
        <v/>
      </c>
      <c r="AO5334" s="2" t="str">
        <f t="shared" si="1427"/>
        <v/>
      </c>
    </row>
    <row r="5335" spans="1:41" x14ac:dyDescent="0.3">
      <c r="A5335" s="111">
        <v>44795.538171296299</v>
      </c>
      <c r="B5335" s="78" t="s">
        <v>6053</v>
      </c>
      <c r="C5335" s="78" t="s">
        <v>922</v>
      </c>
      <c r="D5335" s="78" t="s">
        <v>2540</v>
      </c>
      <c r="E5335" s="78">
        <v>1</v>
      </c>
      <c r="F5335" s="78" t="s">
        <v>807</v>
      </c>
      <c r="G5335" s="78" t="s">
        <v>92</v>
      </c>
      <c r="H5335" s="112" t="s">
        <v>204</v>
      </c>
      <c r="I5335" s="112">
        <v>2</v>
      </c>
      <c r="J5335" s="113">
        <v>44795.538171296299</v>
      </c>
      <c r="K5335" s="113">
        <v>44795.538171296299</v>
      </c>
      <c r="M5335" s="113">
        <v>44795.538773148146</v>
      </c>
      <c r="N5335" s="113">
        <v>44795.539270833331</v>
      </c>
      <c r="O5335" s="78" t="s">
        <v>1185</v>
      </c>
      <c r="P5335" s="78" t="str">
        <f t="shared" si="1411"/>
        <v>CIC</v>
      </c>
      <c r="S5335" s="78" t="str">
        <f t="shared" si="1412"/>
        <v/>
      </c>
      <c r="T5335" s="113">
        <v>44795.55059027778</v>
      </c>
      <c r="U5335" s="78" t="s">
        <v>1185</v>
      </c>
      <c r="V5335" s="78" t="str">
        <f t="shared" si="1413"/>
        <v>CIC</v>
      </c>
      <c r="W5335" s="113">
        <v>44795.568194444444</v>
      </c>
      <c r="X5335" s="113">
        <f t="shared" si="1414"/>
        <v>6.0185184702277184E-4</v>
      </c>
      <c r="Y5335" s="113">
        <f t="shared" si="1415"/>
        <v>1.1817129634437151E-2</v>
      </c>
      <c r="Z5335" s="113">
        <f t="shared" si="1416"/>
        <v>1.7604166663659271E-2</v>
      </c>
      <c r="AB5335" s="2">
        <f t="shared" si="1417"/>
        <v>1021</v>
      </c>
      <c r="AC5335" s="2">
        <f t="shared" si="1417"/>
        <v>1521</v>
      </c>
      <c r="AE5335" s="2" t="str">
        <f t="shared" si="1418"/>
        <v/>
      </c>
      <c r="AF5335" s="2" t="str">
        <f t="shared" si="1419"/>
        <v/>
      </c>
      <c r="AG5335" s="2">
        <f t="shared" si="1420"/>
        <v>1021</v>
      </c>
      <c r="AH5335" s="2" t="str">
        <f t="shared" si="1421"/>
        <v/>
      </c>
      <c r="AI5335" s="2" t="str">
        <f t="shared" si="1422"/>
        <v/>
      </c>
      <c r="AK5335" s="2" t="str">
        <f t="shared" si="1423"/>
        <v/>
      </c>
      <c r="AL5335" s="2" t="str">
        <f t="shared" si="1424"/>
        <v/>
      </c>
      <c r="AM5335" s="2">
        <f t="shared" si="1425"/>
        <v>1521</v>
      </c>
      <c r="AN5335" s="2" t="str">
        <f t="shared" si="1426"/>
        <v/>
      </c>
      <c r="AO5335" s="2" t="str">
        <f t="shared" si="1427"/>
        <v/>
      </c>
    </row>
    <row r="5336" spans="1:41" x14ac:dyDescent="0.3">
      <c r="A5336" s="111">
        <v>44795.554201388892</v>
      </c>
      <c r="B5336" s="78" t="s">
        <v>6054</v>
      </c>
      <c r="C5336" s="78" t="s">
        <v>922</v>
      </c>
      <c r="D5336" s="78" t="s">
        <v>1266</v>
      </c>
      <c r="F5336" s="78" t="s">
        <v>807</v>
      </c>
      <c r="G5336" s="78" t="s">
        <v>86</v>
      </c>
      <c r="H5336" s="112" t="s">
        <v>210</v>
      </c>
      <c r="I5336" s="112">
        <v>3</v>
      </c>
      <c r="J5336" s="113">
        <v>44795.554201388892</v>
      </c>
      <c r="K5336" s="113">
        <v>44795.554201388892</v>
      </c>
      <c r="M5336" s="113">
        <v>44795.56826388889</v>
      </c>
      <c r="N5336" s="113">
        <v>44795.568333333336</v>
      </c>
      <c r="O5336" s="78" t="s">
        <v>1185</v>
      </c>
      <c r="P5336" s="78" t="str">
        <f t="shared" si="1411"/>
        <v>CIC</v>
      </c>
      <c r="S5336" s="78" t="str">
        <f t="shared" si="1412"/>
        <v/>
      </c>
      <c r="T5336" s="113">
        <v>44795.572268518517</v>
      </c>
      <c r="U5336" s="78" t="s">
        <v>1185</v>
      </c>
      <c r="V5336" s="78" t="str">
        <f t="shared" si="1413"/>
        <v>CIC</v>
      </c>
      <c r="W5336" s="113">
        <v>44795.579386574071</v>
      </c>
      <c r="X5336" s="113">
        <f t="shared" si="1414"/>
        <v>1.4062499998544808E-2</v>
      </c>
      <c r="Y5336" s="113">
        <f t="shared" si="1415"/>
        <v>4.0046296271611936E-3</v>
      </c>
      <c r="Z5336" s="113">
        <f t="shared" si="1416"/>
        <v>7.1180555532919243E-3</v>
      </c>
      <c r="AB5336" s="2">
        <f t="shared" si="1417"/>
        <v>346</v>
      </c>
      <c r="AC5336" s="2">
        <f t="shared" si="1417"/>
        <v>615</v>
      </c>
      <c r="AE5336" s="2" t="str">
        <f t="shared" si="1418"/>
        <v/>
      </c>
      <c r="AF5336" s="2" t="str">
        <f t="shared" si="1419"/>
        <v/>
      </c>
      <c r="AG5336" s="2" t="str">
        <f t="shared" si="1420"/>
        <v/>
      </c>
      <c r="AH5336" s="2">
        <f t="shared" si="1421"/>
        <v>346</v>
      </c>
      <c r="AI5336" s="2" t="str">
        <f t="shared" si="1422"/>
        <v/>
      </c>
      <c r="AK5336" s="2" t="str">
        <f t="shared" si="1423"/>
        <v/>
      </c>
      <c r="AL5336" s="2" t="str">
        <f t="shared" si="1424"/>
        <v/>
      </c>
      <c r="AM5336" s="2" t="str">
        <f t="shared" si="1425"/>
        <v/>
      </c>
      <c r="AN5336" s="2">
        <f t="shared" si="1426"/>
        <v>615</v>
      </c>
      <c r="AO5336" s="2" t="str">
        <f t="shared" si="1427"/>
        <v/>
      </c>
    </row>
    <row r="5337" spans="1:41" x14ac:dyDescent="0.3">
      <c r="A5337" s="111">
        <v>44795.813784722224</v>
      </c>
      <c r="B5337" s="78" t="s">
        <v>6055</v>
      </c>
      <c r="C5337" s="78" t="s">
        <v>853</v>
      </c>
      <c r="D5337" s="78" t="s">
        <v>1211</v>
      </c>
      <c r="E5337" s="78">
        <v>32</v>
      </c>
      <c r="F5337" s="78" t="s">
        <v>808</v>
      </c>
      <c r="G5337" s="78" t="s">
        <v>84</v>
      </c>
      <c r="H5337" s="112" t="s">
        <v>196</v>
      </c>
      <c r="I5337" s="112">
        <v>4</v>
      </c>
      <c r="J5337" s="113">
        <v>44795.813449074078</v>
      </c>
      <c r="K5337" s="113">
        <v>44795.813784722224</v>
      </c>
      <c r="M5337" s="113">
        <v>44795.816550925927</v>
      </c>
      <c r="P5337" s="78" t="str">
        <f t="shared" si="1411"/>
        <v/>
      </c>
      <c r="S5337" s="78" t="str">
        <f t="shared" si="1412"/>
        <v/>
      </c>
      <c r="V5337" s="78" t="str">
        <f t="shared" si="1413"/>
        <v/>
      </c>
      <c r="W5337" s="113">
        <v>44795.81659722222</v>
      </c>
      <c r="X5337" s="113">
        <f t="shared" si="1414"/>
        <v>2.7662037027766928E-3</v>
      </c>
      <c r="Y5337" s="113" t="str">
        <f t="shared" si="1415"/>
        <v/>
      </c>
      <c r="Z5337" s="113" t="str">
        <f t="shared" si="1416"/>
        <v/>
      </c>
      <c r="AB5337" s="2" t="str">
        <f t="shared" si="1417"/>
        <v/>
      </c>
      <c r="AC5337" s="2" t="str">
        <f t="shared" si="1417"/>
        <v/>
      </c>
      <c r="AE5337" s="2" t="str">
        <f t="shared" si="1418"/>
        <v/>
      </c>
      <c r="AF5337" s="2" t="str">
        <f t="shared" si="1419"/>
        <v/>
      </c>
      <c r="AG5337" s="2" t="str">
        <f t="shared" si="1420"/>
        <v/>
      </c>
      <c r="AH5337" s="2" t="str">
        <f t="shared" si="1421"/>
        <v/>
      </c>
      <c r="AI5337" s="2" t="str">
        <f t="shared" si="1422"/>
        <v/>
      </c>
      <c r="AK5337" s="2" t="str">
        <f t="shared" si="1423"/>
        <v/>
      </c>
      <c r="AL5337" s="2" t="str">
        <f t="shared" si="1424"/>
        <v/>
      </c>
      <c r="AM5337" s="2" t="str">
        <f t="shared" si="1425"/>
        <v/>
      </c>
      <c r="AN5337" s="2" t="str">
        <f t="shared" si="1426"/>
        <v/>
      </c>
      <c r="AO5337" s="2" t="str">
        <f t="shared" si="1427"/>
        <v/>
      </c>
    </row>
    <row r="5338" spans="1:41" x14ac:dyDescent="0.3">
      <c r="A5338" s="111">
        <v>44795.835127314815</v>
      </c>
      <c r="B5338" s="78" t="s">
        <v>6056</v>
      </c>
      <c r="C5338" s="78" t="s">
        <v>846</v>
      </c>
      <c r="D5338" s="78" t="s">
        <v>1184</v>
      </c>
      <c r="E5338" s="78">
        <v>33</v>
      </c>
      <c r="F5338" s="78" t="s">
        <v>811</v>
      </c>
      <c r="G5338" s="78" t="s">
        <v>116</v>
      </c>
      <c r="H5338" s="112" t="s">
        <v>228</v>
      </c>
      <c r="I5338" s="112">
        <v>2</v>
      </c>
      <c r="J5338" s="113">
        <v>44795.835127314815</v>
      </c>
      <c r="K5338" s="113">
        <v>44795.835127314815</v>
      </c>
      <c r="M5338" s="113">
        <v>44795.835162037038</v>
      </c>
      <c r="N5338" s="113">
        <v>44795.835196759261</v>
      </c>
      <c r="O5338" s="78" t="s">
        <v>1185</v>
      </c>
      <c r="P5338" s="78" t="str">
        <f t="shared" si="1411"/>
        <v>CIC</v>
      </c>
      <c r="Q5338" s="113">
        <v>44795.839097222219</v>
      </c>
      <c r="R5338" s="78" t="s">
        <v>1203</v>
      </c>
      <c r="S5338" s="78" t="str">
        <f t="shared" si="1412"/>
        <v>PLOEG</v>
      </c>
      <c r="T5338" s="113">
        <v>44795.845312500001</v>
      </c>
      <c r="U5338" s="78" t="s">
        <v>1203</v>
      </c>
      <c r="V5338" s="78" t="str">
        <f t="shared" si="1413"/>
        <v>PLOEG</v>
      </c>
      <c r="W5338" s="113">
        <v>44795.881932870368</v>
      </c>
      <c r="X5338" s="113" t="str">
        <f t="shared" si="1414"/>
        <v/>
      </c>
      <c r="Y5338" s="113">
        <f t="shared" si="1415"/>
        <v>1.0150462963792961E-2</v>
      </c>
      <c r="Z5338" s="113">
        <f t="shared" si="1416"/>
        <v>3.662037036701804E-2</v>
      </c>
      <c r="AB5338" s="2">
        <f t="shared" si="1417"/>
        <v>877</v>
      </c>
      <c r="AC5338" s="2">
        <f t="shared" si="1417"/>
        <v>3164</v>
      </c>
      <c r="AE5338" s="2" t="str">
        <f t="shared" si="1418"/>
        <v/>
      </c>
      <c r="AF5338" s="2" t="str">
        <f t="shared" si="1419"/>
        <v/>
      </c>
      <c r="AG5338" s="2">
        <f t="shared" si="1420"/>
        <v>877</v>
      </c>
      <c r="AH5338" s="2" t="str">
        <f t="shared" si="1421"/>
        <v/>
      </c>
      <c r="AI5338" s="2" t="str">
        <f t="shared" si="1422"/>
        <v/>
      </c>
      <c r="AK5338" s="2" t="str">
        <f t="shared" si="1423"/>
        <v/>
      </c>
      <c r="AL5338" s="2" t="str">
        <f t="shared" si="1424"/>
        <v/>
      </c>
      <c r="AM5338" s="2">
        <f t="shared" si="1425"/>
        <v>3164</v>
      </c>
      <c r="AN5338" s="2" t="str">
        <f t="shared" si="1426"/>
        <v/>
      </c>
      <c r="AO5338" s="2" t="str">
        <f t="shared" si="1427"/>
        <v/>
      </c>
    </row>
    <row r="5339" spans="1:41" x14ac:dyDescent="0.3">
      <c r="A5339" s="111">
        <v>44795.872835648152</v>
      </c>
      <c r="B5339" s="78" t="s">
        <v>6057</v>
      </c>
      <c r="C5339" s="78" t="s">
        <v>853</v>
      </c>
      <c r="D5339" s="78" t="s">
        <v>3142</v>
      </c>
      <c r="F5339" s="78" t="s">
        <v>808</v>
      </c>
      <c r="G5339" s="78" t="s">
        <v>118</v>
      </c>
      <c r="H5339" s="112" t="s">
        <v>324</v>
      </c>
      <c r="I5339" s="112">
        <v>2</v>
      </c>
      <c r="J5339" s="113">
        <v>44795.872083333335</v>
      </c>
      <c r="K5339" s="113">
        <v>44795.872835648152</v>
      </c>
      <c r="M5339" s="113">
        <v>44795.875902777778</v>
      </c>
      <c r="N5339" s="113">
        <v>44795.875925925924</v>
      </c>
      <c r="O5339" s="78" t="s">
        <v>1185</v>
      </c>
      <c r="P5339" s="78" t="str">
        <f t="shared" si="1411"/>
        <v>CIC</v>
      </c>
      <c r="S5339" s="78" t="str">
        <f t="shared" si="1412"/>
        <v/>
      </c>
      <c r="T5339" s="113">
        <v>44795.879756944443</v>
      </c>
      <c r="U5339" s="78" t="s">
        <v>1273</v>
      </c>
      <c r="V5339" s="78" t="str">
        <f t="shared" si="1413"/>
        <v>PLOEG</v>
      </c>
      <c r="W5339" s="113">
        <v>44795.900104166663</v>
      </c>
      <c r="X5339" s="113">
        <f t="shared" si="1414"/>
        <v>3.0671296262880787E-3</v>
      </c>
      <c r="Y5339" s="113">
        <f t="shared" si="1415"/>
        <v>3.8541666654055007E-3</v>
      </c>
      <c r="Z5339" s="113">
        <f t="shared" si="1416"/>
        <v>2.0347222220152617E-2</v>
      </c>
      <c r="AB5339" s="2">
        <f t="shared" si="1417"/>
        <v>333</v>
      </c>
      <c r="AC5339" s="2">
        <f t="shared" si="1417"/>
        <v>1758</v>
      </c>
      <c r="AE5339" s="2" t="str">
        <f t="shared" si="1418"/>
        <v/>
      </c>
      <c r="AF5339" s="2" t="str">
        <f t="shared" si="1419"/>
        <v/>
      </c>
      <c r="AG5339" s="2">
        <f t="shared" si="1420"/>
        <v>333</v>
      </c>
      <c r="AH5339" s="2" t="str">
        <f t="shared" si="1421"/>
        <v/>
      </c>
      <c r="AI5339" s="2" t="str">
        <f t="shared" si="1422"/>
        <v/>
      </c>
      <c r="AK5339" s="2" t="str">
        <f t="shared" si="1423"/>
        <v/>
      </c>
      <c r="AL5339" s="2" t="str">
        <f t="shared" si="1424"/>
        <v/>
      </c>
      <c r="AM5339" s="2">
        <f t="shared" si="1425"/>
        <v>1758</v>
      </c>
      <c r="AN5339" s="2" t="str">
        <f t="shared" si="1426"/>
        <v/>
      </c>
      <c r="AO5339" s="2" t="str">
        <f t="shared" si="1427"/>
        <v/>
      </c>
    </row>
    <row r="5340" spans="1:41" x14ac:dyDescent="0.3">
      <c r="A5340" s="111">
        <v>44795.957314814812</v>
      </c>
      <c r="B5340" s="78" t="s">
        <v>6058</v>
      </c>
      <c r="C5340" s="78" t="s">
        <v>853</v>
      </c>
      <c r="D5340" s="78" t="s">
        <v>1211</v>
      </c>
      <c r="E5340" s="78">
        <v>32</v>
      </c>
      <c r="F5340" s="78" t="s">
        <v>808</v>
      </c>
      <c r="G5340" s="78" t="s">
        <v>84</v>
      </c>
      <c r="H5340" s="112" t="s">
        <v>196</v>
      </c>
      <c r="I5340" s="112">
        <v>4</v>
      </c>
      <c r="J5340" s="113">
        <v>44795.957106481481</v>
      </c>
      <c r="K5340" s="113">
        <v>44795.957314814812</v>
      </c>
      <c r="M5340" s="113">
        <v>44795.95815972222</v>
      </c>
      <c r="P5340" s="78" t="str">
        <f t="shared" si="1411"/>
        <v/>
      </c>
      <c r="S5340" s="78" t="str">
        <f t="shared" si="1412"/>
        <v/>
      </c>
      <c r="V5340" s="78" t="str">
        <f t="shared" si="1413"/>
        <v/>
      </c>
      <c r="W5340" s="113">
        <v>44795.958194444444</v>
      </c>
      <c r="X5340" s="113">
        <f t="shared" si="1414"/>
        <v>8.4490740846376866E-4</v>
      </c>
      <c r="Y5340" s="113" t="str">
        <f t="shared" si="1415"/>
        <v/>
      </c>
      <c r="Z5340" s="113" t="str">
        <f t="shared" si="1416"/>
        <v/>
      </c>
      <c r="AB5340" s="2" t="str">
        <f t="shared" si="1417"/>
        <v/>
      </c>
      <c r="AC5340" s="2" t="str">
        <f t="shared" si="1417"/>
        <v/>
      </c>
      <c r="AE5340" s="2" t="str">
        <f t="shared" si="1418"/>
        <v/>
      </c>
      <c r="AF5340" s="2" t="str">
        <f t="shared" si="1419"/>
        <v/>
      </c>
      <c r="AG5340" s="2" t="str">
        <f t="shared" si="1420"/>
        <v/>
      </c>
      <c r="AH5340" s="2" t="str">
        <f t="shared" si="1421"/>
        <v/>
      </c>
      <c r="AI5340" s="2" t="str">
        <f t="shared" si="1422"/>
        <v/>
      </c>
      <c r="AK5340" s="2" t="str">
        <f t="shared" si="1423"/>
        <v/>
      </c>
      <c r="AL5340" s="2" t="str">
        <f t="shared" si="1424"/>
        <v/>
      </c>
      <c r="AM5340" s="2" t="str">
        <f t="shared" si="1425"/>
        <v/>
      </c>
      <c r="AN5340" s="2" t="str">
        <f t="shared" si="1426"/>
        <v/>
      </c>
      <c r="AO5340" s="2" t="str">
        <f t="shared" si="1427"/>
        <v/>
      </c>
    </row>
    <row r="5341" spans="1:41" x14ac:dyDescent="0.3">
      <c r="A5341" s="111">
        <v>44795.970462962963</v>
      </c>
      <c r="B5341" s="78" t="s">
        <v>6059</v>
      </c>
      <c r="C5341" s="78" t="s">
        <v>846</v>
      </c>
      <c r="D5341" s="78" t="s">
        <v>1318</v>
      </c>
      <c r="E5341" s="78" t="s">
        <v>3265</v>
      </c>
      <c r="F5341" s="78" t="s">
        <v>809</v>
      </c>
      <c r="G5341" s="78" t="s">
        <v>88</v>
      </c>
      <c r="H5341" s="112" t="s">
        <v>200</v>
      </c>
      <c r="I5341" s="112">
        <v>3</v>
      </c>
      <c r="J5341" s="113">
        <v>44795.970034722224</v>
      </c>
      <c r="K5341" s="113">
        <v>44795.970462962963</v>
      </c>
      <c r="M5341" s="113">
        <v>44795.973217592589</v>
      </c>
      <c r="N5341" s="113">
        <v>44795.973634259259</v>
      </c>
      <c r="O5341" s="78" t="s">
        <v>1185</v>
      </c>
      <c r="P5341" s="78" t="str">
        <f t="shared" si="1411"/>
        <v>CIC</v>
      </c>
      <c r="S5341" s="78" t="str">
        <f t="shared" si="1412"/>
        <v/>
      </c>
      <c r="T5341" s="113">
        <v>44795.996145833335</v>
      </c>
      <c r="U5341" s="78" t="s">
        <v>1203</v>
      </c>
      <c r="V5341" s="78" t="str">
        <f t="shared" si="1413"/>
        <v>PLOEG</v>
      </c>
      <c r="W5341" s="113">
        <v>44796.001875000002</v>
      </c>
      <c r="X5341" s="113">
        <f t="shared" si="1414"/>
        <v>2.7546296259970404E-3</v>
      </c>
      <c r="Y5341" s="113">
        <f t="shared" si="1415"/>
        <v>2.2928240745386574E-2</v>
      </c>
      <c r="Z5341" s="113">
        <f t="shared" si="1416"/>
        <v>5.7291666671517305E-3</v>
      </c>
      <c r="AB5341" s="2">
        <f t="shared" si="1417"/>
        <v>1981</v>
      </c>
      <c r="AC5341" s="2">
        <f t="shared" si="1417"/>
        <v>495</v>
      </c>
      <c r="AE5341" s="2" t="str">
        <f t="shared" si="1418"/>
        <v/>
      </c>
      <c r="AF5341" s="2" t="str">
        <f t="shared" si="1419"/>
        <v/>
      </c>
      <c r="AG5341" s="2" t="str">
        <f t="shared" si="1420"/>
        <v/>
      </c>
      <c r="AH5341" s="2">
        <f t="shared" si="1421"/>
        <v>1981</v>
      </c>
      <c r="AI5341" s="2" t="str">
        <f t="shared" si="1422"/>
        <v/>
      </c>
      <c r="AK5341" s="2" t="str">
        <f t="shared" si="1423"/>
        <v/>
      </c>
      <c r="AL5341" s="2" t="str">
        <f t="shared" si="1424"/>
        <v/>
      </c>
      <c r="AM5341" s="2" t="str">
        <f t="shared" si="1425"/>
        <v/>
      </c>
      <c r="AN5341" s="2">
        <f t="shared" si="1426"/>
        <v>495</v>
      </c>
      <c r="AO5341" s="2" t="str">
        <f t="shared" si="1427"/>
        <v/>
      </c>
    </row>
    <row r="5342" spans="1:41" x14ac:dyDescent="0.3">
      <c r="A5342" s="111">
        <v>44795.987627314818</v>
      </c>
      <c r="B5342" s="78" t="s">
        <v>6060</v>
      </c>
      <c r="C5342" s="78" t="s">
        <v>846</v>
      </c>
      <c r="D5342" s="78" t="s">
        <v>1341</v>
      </c>
      <c r="E5342" s="78">
        <v>3</v>
      </c>
      <c r="F5342" s="78" t="s">
        <v>807</v>
      </c>
      <c r="G5342" s="78" t="s">
        <v>94</v>
      </c>
      <c r="H5342" s="112" t="s">
        <v>294</v>
      </c>
      <c r="I5342" s="112">
        <v>4</v>
      </c>
      <c r="J5342" s="113">
        <v>44795.987627314818</v>
      </c>
      <c r="K5342" s="113">
        <v>44795.987627314818</v>
      </c>
      <c r="M5342" s="113">
        <v>44796.001921296294</v>
      </c>
      <c r="N5342" s="113">
        <v>44796.001956018517</v>
      </c>
      <c r="O5342" s="78" t="s">
        <v>1187</v>
      </c>
      <c r="P5342" s="78" t="str">
        <f t="shared" si="1411"/>
        <v>CIC</v>
      </c>
      <c r="Q5342" s="113">
        <v>44796.007418981484</v>
      </c>
      <c r="R5342" s="78" t="s">
        <v>1203</v>
      </c>
      <c r="S5342" s="78" t="str">
        <f t="shared" si="1412"/>
        <v>PLOEG</v>
      </c>
      <c r="V5342" s="78" t="str">
        <f t="shared" si="1413"/>
        <v/>
      </c>
      <c r="W5342" s="113">
        <v>44796.016655092593</v>
      </c>
      <c r="X5342" s="113">
        <f t="shared" si="1414"/>
        <v>1.4293981475930195E-2</v>
      </c>
      <c r="Y5342" s="113" t="str">
        <f t="shared" si="1415"/>
        <v/>
      </c>
      <c r="Z5342" s="113" t="str">
        <f t="shared" si="1416"/>
        <v/>
      </c>
      <c r="AB5342" s="2" t="str">
        <f t="shared" si="1417"/>
        <v/>
      </c>
      <c r="AC5342" s="2" t="str">
        <f t="shared" si="1417"/>
        <v/>
      </c>
      <c r="AE5342" s="2" t="str">
        <f t="shared" si="1418"/>
        <v/>
      </c>
      <c r="AF5342" s="2" t="str">
        <f t="shared" si="1419"/>
        <v/>
      </c>
      <c r="AG5342" s="2" t="str">
        <f t="shared" si="1420"/>
        <v/>
      </c>
      <c r="AH5342" s="2" t="str">
        <f t="shared" si="1421"/>
        <v/>
      </c>
      <c r="AI5342" s="2" t="str">
        <f t="shared" si="1422"/>
        <v/>
      </c>
      <c r="AK5342" s="2" t="str">
        <f t="shared" si="1423"/>
        <v/>
      </c>
      <c r="AL5342" s="2" t="str">
        <f t="shared" si="1424"/>
        <v/>
      </c>
      <c r="AM5342" s="2" t="str">
        <f t="shared" si="1425"/>
        <v/>
      </c>
      <c r="AN5342" s="2" t="str">
        <f t="shared" si="1426"/>
        <v/>
      </c>
      <c r="AO5342" s="2" t="str">
        <f t="shared" si="1427"/>
        <v/>
      </c>
    </row>
    <row r="5343" spans="1:41" x14ac:dyDescent="0.3">
      <c r="A5343" s="111">
        <v>44796.030312499999</v>
      </c>
      <c r="B5343" s="78" t="s">
        <v>6061</v>
      </c>
      <c r="C5343" s="78" t="s">
        <v>846</v>
      </c>
      <c r="D5343" s="78" t="s">
        <v>1439</v>
      </c>
      <c r="F5343" s="78" t="s">
        <v>808</v>
      </c>
      <c r="G5343" s="78" t="s">
        <v>98</v>
      </c>
      <c r="H5343" s="112" t="s">
        <v>248</v>
      </c>
      <c r="I5343" s="112">
        <v>2</v>
      </c>
      <c r="J5343" s="113">
        <v>44796.02921296296</v>
      </c>
      <c r="K5343" s="113">
        <v>44796.030312499999</v>
      </c>
      <c r="M5343" s="113">
        <v>44796.03162037037</v>
      </c>
      <c r="N5343" s="113">
        <v>44796.033101851855</v>
      </c>
      <c r="O5343" s="78" t="s">
        <v>1185</v>
      </c>
      <c r="P5343" s="78" t="str">
        <f t="shared" si="1411"/>
        <v>CIC</v>
      </c>
      <c r="S5343" s="78" t="str">
        <f t="shared" si="1412"/>
        <v/>
      </c>
      <c r="V5343" s="78" t="str">
        <f t="shared" si="1413"/>
        <v/>
      </c>
      <c r="W5343" s="113">
        <v>44796.047453703701</v>
      </c>
      <c r="X5343" s="113">
        <f t="shared" si="1414"/>
        <v>1.3078703705104999E-3</v>
      </c>
      <c r="Y5343" s="113" t="str">
        <f t="shared" si="1415"/>
        <v/>
      </c>
      <c r="Z5343" s="113" t="str">
        <f t="shared" si="1416"/>
        <v/>
      </c>
      <c r="AB5343" s="2" t="str">
        <f t="shared" si="1417"/>
        <v/>
      </c>
      <c r="AC5343" s="2" t="str">
        <f t="shared" si="1417"/>
        <v/>
      </c>
      <c r="AE5343" s="2" t="str">
        <f t="shared" si="1418"/>
        <v/>
      </c>
      <c r="AF5343" s="2" t="str">
        <f t="shared" si="1419"/>
        <v/>
      </c>
      <c r="AG5343" s="2" t="str">
        <f t="shared" si="1420"/>
        <v/>
      </c>
      <c r="AH5343" s="2" t="str">
        <f t="shared" si="1421"/>
        <v/>
      </c>
      <c r="AI5343" s="2" t="str">
        <f t="shared" si="1422"/>
        <v/>
      </c>
      <c r="AK5343" s="2" t="str">
        <f t="shared" si="1423"/>
        <v/>
      </c>
      <c r="AL5343" s="2" t="str">
        <f t="shared" si="1424"/>
        <v/>
      </c>
      <c r="AM5343" s="2" t="str">
        <f t="shared" si="1425"/>
        <v/>
      </c>
      <c r="AN5343" s="2" t="str">
        <f t="shared" si="1426"/>
        <v/>
      </c>
      <c r="AO5343" s="2" t="str">
        <f t="shared" si="1427"/>
        <v/>
      </c>
    </row>
    <row r="5344" spans="1:41" x14ac:dyDescent="0.3">
      <c r="A5344" s="111">
        <v>44796.112314814818</v>
      </c>
      <c r="B5344" s="78" t="s">
        <v>6062</v>
      </c>
      <c r="C5344" s="78" t="s">
        <v>846</v>
      </c>
      <c r="D5344" s="78" t="s">
        <v>1292</v>
      </c>
      <c r="F5344" s="78" t="s">
        <v>807</v>
      </c>
      <c r="G5344" s="78" t="s">
        <v>94</v>
      </c>
      <c r="H5344" s="112" t="s">
        <v>320</v>
      </c>
      <c r="I5344" s="112">
        <v>3</v>
      </c>
      <c r="J5344" s="113">
        <v>44796.111307870371</v>
      </c>
      <c r="K5344" s="113">
        <v>44796.112314814818</v>
      </c>
      <c r="M5344" s="113">
        <v>44796.112523148149</v>
      </c>
      <c r="N5344" s="113">
        <v>44796.112847222219</v>
      </c>
      <c r="O5344" s="78" t="s">
        <v>1185</v>
      </c>
      <c r="P5344" s="78" t="str">
        <f t="shared" si="1411"/>
        <v>CIC</v>
      </c>
      <c r="Q5344" s="113">
        <v>44796.112870370373</v>
      </c>
      <c r="R5344" s="78" t="s">
        <v>1185</v>
      </c>
      <c r="S5344" s="78" t="str">
        <f t="shared" si="1412"/>
        <v>CIC</v>
      </c>
      <c r="T5344" s="113">
        <v>44796.127615740741</v>
      </c>
      <c r="U5344" s="78" t="s">
        <v>1203</v>
      </c>
      <c r="V5344" s="78" t="str">
        <f t="shared" si="1413"/>
        <v>PLOEG</v>
      </c>
      <c r="W5344" s="113">
        <v>44796.134247685186</v>
      </c>
      <c r="X5344" s="113">
        <f t="shared" si="1414"/>
        <v>2.0833333110203966E-4</v>
      </c>
      <c r="Y5344" s="113">
        <f t="shared" si="1415"/>
        <v>1.509259259182727E-2</v>
      </c>
      <c r="Z5344" s="113">
        <f t="shared" si="1416"/>
        <v>6.6319444449618459E-3</v>
      </c>
      <c r="AB5344" s="2">
        <f t="shared" si="1417"/>
        <v>1304</v>
      </c>
      <c r="AC5344" s="2">
        <f t="shared" si="1417"/>
        <v>573</v>
      </c>
      <c r="AE5344" s="2" t="str">
        <f t="shared" si="1418"/>
        <v/>
      </c>
      <c r="AF5344" s="2" t="str">
        <f t="shared" si="1419"/>
        <v/>
      </c>
      <c r="AG5344" s="2" t="str">
        <f t="shared" si="1420"/>
        <v/>
      </c>
      <c r="AH5344" s="2">
        <f t="shared" si="1421"/>
        <v>1304</v>
      </c>
      <c r="AI5344" s="2" t="str">
        <f t="shared" si="1422"/>
        <v/>
      </c>
      <c r="AK5344" s="2" t="str">
        <f t="shared" si="1423"/>
        <v/>
      </c>
      <c r="AL5344" s="2" t="str">
        <f t="shared" si="1424"/>
        <v/>
      </c>
      <c r="AM5344" s="2" t="str">
        <f t="shared" si="1425"/>
        <v/>
      </c>
      <c r="AN5344" s="2">
        <f t="shared" si="1426"/>
        <v>573</v>
      </c>
      <c r="AO5344" s="2" t="str">
        <f t="shared" si="1427"/>
        <v/>
      </c>
    </row>
    <row r="5345" spans="1:41" x14ac:dyDescent="0.3">
      <c r="A5345" s="111">
        <v>44796.281307870369</v>
      </c>
      <c r="B5345" s="78" t="s">
        <v>6063</v>
      </c>
      <c r="C5345" s="78" t="s">
        <v>886</v>
      </c>
      <c r="D5345" s="78" t="s">
        <v>1411</v>
      </c>
      <c r="E5345" s="78">
        <v>2</v>
      </c>
      <c r="F5345" s="78" t="s">
        <v>807</v>
      </c>
      <c r="G5345" s="78" t="s">
        <v>102</v>
      </c>
      <c r="H5345" s="112" t="s">
        <v>512</v>
      </c>
      <c r="I5345" s="112">
        <v>3</v>
      </c>
      <c r="J5345" s="113">
        <v>44796.280868055554</v>
      </c>
      <c r="K5345" s="113">
        <v>44796.281307870369</v>
      </c>
      <c r="M5345" s="113">
        <v>44796.281990740739</v>
      </c>
      <c r="N5345" s="113">
        <v>44796.282534722224</v>
      </c>
      <c r="O5345" s="78" t="s">
        <v>1185</v>
      </c>
      <c r="P5345" s="78" t="str">
        <f t="shared" si="1411"/>
        <v>CIC</v>
      </c>
      <c r="S5345" s="78" t="str">
        <f t="shared" si="1412"/>
        <v/>
      </c>
      <c r="T5345" s="113">
        <v>44796.291979166665</v>
      </c>
      <c r="U5345" s="78" t="s">
        <v>1267</v>
      </c>
      <c r="V5345" s="78" t="str">
        <f t="shared" si="1413"/>
        <v>PLOEG</v>
      </c>
      <c r="W5345" s="113">
        <v>44796.297962962963</v>
      </c>
      <c r="X5345" s="113">
        <f t="shared" si="1414"/>
        <v>6.8287036992842332E-4</v>
      </c>
      <c r="Y5345" s="113">
        <f t="shared" si="1415"/>
        <v>9.9884259252576157E-3</v>
      </c>
      <c r="Z5345" s="113">
        <f t="shared" si="1416"/>
        <v>5.9837962980964221E-3</v>
      </c>
      <c r="AB5345" s="2">
        <f t="shared" si="1417"/>
        <v>863</v>
      </c>
      <c r="AC5345" s="2">
        <f t="shared" si="1417"/>
        <v>517</v>
      </c>
      <c r="AE5345" s="2" t="str">
        <f t="shared" si="1418"/>
        <v/>
      </c>
      <c r="AF5345" s="2" t="str">
        <f t="shared" si="1419"/>
        <v/>
      </c>
      <c r="AG5345" s="2" t="str">
        <f t="shared" si="1420"/>
        <v/>
      </c>
      <c r="AH5345" s="2">
        <f t="shared" si="1421"/>
        <v>863</v>
      </c>
      <c r="AI5345" s="2" t="str">
        <f t="shared" si="1422"/>
        <v/>
      </c>
      <c r="AK5345" s="2" t="str">
        <f t="shared" si="1423"/>
        <v/>
      </c>
      <c r="AL5345" s="2" t="str">
        <f t="shared" si="1424"/>
        <v/>
      </c>
      <c r="AM5345" s="2" t="str">
        <f t="shared" si="1425"/>
        <v/>
      </c>
      <c r="AN5345" s="2">
        <f t="shared" si="1426"/>
        <v>517</v>
      </c>
      <c r="AO5345" s="2" t="str">
        <f t="shared" si="1427"/>
        <v/>
      </c>
    </row>
    <row r="5346" spans="1:41" x14ac:dyDescent="0.3">
      <c r="A5346" s="111">
        <v>44796.360115740739</v>
      </c>
      <c r="B5346" s="78" t="s">
        <v>6064</v>
      </c>
      <c r="C5346" s="78" t="s">
        <v>886</v>
      </c>
      <c r="D5346" s="78" t="s">
        <v>1394</v>
      </c>
      <c r="E5346" s="78">
        <v>9</v>
      </c>
      <c r="F5346" s="78" t="s">
        <v>809</v>
      </c>
      <c r="G5346" s="78" t="s">
        <v>86</v>
      </c>
      <c r="H5346" s="112" t="s">
        <v>322</v>
      </c>
      <c r="I5346" s="112">
        <v>3</v>
      </c>
      <c r="J5346" s="113">
        <v>44796.360115740739</v>
      </c>
      <c r="K5346" s="113">
        <v>44796.360115740739</v>
      </c>
      <c r="M5346" s="113">
        <v>44796.360358796293</v>
      </c>
      <c r="N5346" s="113">
        <v>44796.361168981479</v>
      </c>
      <c r="O5346" s="78" t="s">
        <v>1185</v>
      </c>
      <c r="P5346" s="78" t="str">
        <f t="shared" si="1411"/>
        <v>CIC</v>
      </c>
      <c r="S5346" s="78" t="str">
        <f t="shared" si="1412"/>
        <v/>
      </c>
      <c r="T5346" s="113">
        <v>44796.372881944444</v>
      </c>
      <c r="U5346" s="78" t="s">
        <v>1267</v>
      </c>
      <c r="V5346" s="78" t="str">
        <f t="shared" si="1413"/>
        <v>PLOEG</v>
      </c>
      <c r="W5346" s="113">
        <v>44796.38894675926</v>
      </c>
      <c r="X5346" s="113">
        <f t="shared" si="1414"/>
        <v>2.4305555416503921E-4</v>
      </c>
      <c r="Y5346" s="113">
        <f t="shared" si="1415"/>
        <v>1.2523148150648922E-2</v>
      </c>
      <c r="Z5346" s="113">
        <f t="shared" si="1416"/>
        <v>1.6064814815763384E-2</v>
      </c>
      <c r="AB5346" s="2">
        <f t="shared" si="1417"/>
        <v>1082</v>
      </c>
      <c r="AC5346" s="2">
        <f t="shared" si="1417"/>
        <v>1388</v>
      </c>
      <c r="AE5346" s="2" t="str">
        <f t="shared" si="1418"/>
        <v/>
      </c>
      <c r="AF5346" s="2" t="str">
        <f t="shared" si="1419"/>
        <v/>
      </c>
      <c r="AG5346" s="2" t="str">
        <f t="shared" si="1420"/>
        <v/>
      </c>
      <c r="AH5346" s="2">
        <f t="shared" si="1421"/>
        <v>1082</v>
      </c>
      <c r="AI5346" s="2" t="str">
        <f t="shared" si="1422"/>
        <v/>
      </c>
      <c r="AK5346" s="2" t="str">
        <f t="shared" si="1423"/>
        <v/>
      </c>
      <c r="AL5346" s="2" t="str">
        <f t="shared" si="1424"/>
        <v/>
      </c>
      <c r="AM5346" s="2" t="str">
        <f t="shared" si="1425"/>
        <v/>
      </c>
      <c r="AN5346" s="2">
        <f t="shared" si="1426"/>
        <v>1388</v>
      </c>
      <c r="AO5346" s="2" t="str">
        <f t="shared" si="1427"/>
        <v/>
      </c>
    </row>
    <row r="5347" spans="1:41" x14ac:dyDescent="0.3">
      <c r="A5347" s="111">
        <v>44796.401041666664</v>
      </c>
      <c r="B5347" s="78" t="s">
        <v>6065</v>
      </c>
      <c r="C5347" s="78" t="s">
        <v>886</v>
      </c>
      <c r="D5347" s="78" t="s">
        <v>3448</v>
      </c>
      <c r="E5347" s="78">
        <v>14</v>
      </c>
      <c r="F5347" s="78" t="s">
        <v>808</v>
      </c>
      <c r="G5347" s="78" t="s">
        <v>100</v>
      </c>
      <c r="H5347" s="112" t="s">
        <v>208</v>
      </c>
      <c r="I5347" s="112">
        <v>3</v>
      </c>
      <c r="J5347" s="113">
        <v>44796.401041666664</v>
      </c>
      <c r="K5347" s="113">
        <v>44796.401041666664</v>
      </c>
      <c r="M5347" s="113">
        <v>44796.415173611109</v>
      </c>
      <c r="N5347" s="113">
        <v>44796.415578703702</v>
      </c>
      <c r="O5347" s="78" t="s">
        <v>1185</v>
      </c>
      <c r="P5347" s="78" t="str">
        <f t="shared" si="1411"/>
        <v>CIC</v>
      </c>
      <c r="S5347" s="78" t="str">
        <f t="shared" si="1412"/>
        <v/>
      </c>
      <c r="T5347" s="113">
        <v>44796.430601851855</v>
      </c>
      <c r="U5347" s="78" t="s">
        <v>1267</v>
      </c>
      <c r="V5347" s="78" t="str">
        <f t="shared" si="1413"/>
        <v>PLOEG</v>
      </c>
      <c r="W5347" s="113">
        <v>44796.448865740742</v>
      </c>
      <c r="X5347" s="113">
        <f t="shared" si="1414"/>
        <v>1.4131944444670808E-2</v>
      </c>
      <c r="Y5347" s="113">
        <f t="shared" si="1415"/>
        <v>1.5428240745677613E-2</v>
      </c>
      <c r="Z5347" s="113">
        <f t="shared" si="1416"/>
        <v>1.8263888887304347E-2</v>
      </c>
      <c r="AB5347" s="2">
        <f t="shared" si="1417"/>
        <v>1333</v>
      </c>
      <c r="AC5347" s="2">
        <f t="shared" si="1417"/>
        <v>1578</v>
      </c>
      <c r="AE5347" s="2" t="str">
        <f t="shared" si="1418"/>
        <v/>
      </c>
      <c r="AF5347" s="2" t="str">
        <f t="shared" si="1419"/>
        <v/>
      </c>
      <c r="AG5347" s="2" t="str">
        <f t="shared" si="1420"/>
        <v/>
      </c>
      <c r="AH5347" s="2">
        <f t="shared" si="1421"/>
        <v>1333</v>
      </c>
      <c r="AI5347" s="2" t="str">
        <f t="shared" si="1422"/>
        <v/>
      </c>
      <c r="AK5347" s="2" t="str">
        <f t="shared" si="1423"/>
        <v/>
      </c>
      <c r="AL5347" s="2" t="str">
        <f t="shared" si="1424"/>
        <v/>
      </c>
      <c r="AM5347" s="2" t="str">
        <f t="shared" si="1425"/>
        <v/>
      </c>
      <c r="AN5347" s="2">
        <f t="shared" si="1426"/>
        <v>1578</v>
      </c>
      <c r="AO5347" s="2" t="str">
        <f t="shared" si="1427"/>
        <v/>
      </c>
    </row>
    <row r="5348" spans="1:41" x14ac:dyDescent="0.3">
      <c r="A5348" s="111">
        <v>44796.517094907409</v>
      </c>
      <c r="B5348" s="78" t="s">
        <v>6066</v>
      </c>
      <c r="C5348" s="78" t="s">
        <v>922</v>
      </c>
      <c r="D5348" s="78" t="s">
        <v>1199</v>
      </c>
      <c r="F5348" s="78" t="s">
        <v>809</v>
      </c>
      <c r="G5348" s="78" t="s">
        <v>128</v>
      </c>
      <c r="H5348" s="112" t="s">
        <v>350</v>
      </c>
      <c r="I5348" s="112">
        <v>3</v>
      </c>
      <c r="J5348" s="113">
        <v>44796.516365740739</v>
      </c>
      <c r="K5348" s="113">
        <v>44796.517094907409</v>
      </c>
      <c r="M5348" s="113">
        <v>44796.517256944448</v>
      </c>
      <c r="P5348" s="78" t="str">
        <f t="shared" si="1411"/>
        <v/>
      </c>
      <c r="S5348" s="78" t="str">
        <f t="shared" si="1412"/>
        <v/>
      </c>
      <c r="V5348" s="78" t="str">
        <f t="shared" si="1413"/>
        <v/>
      </c>
      <c r="W5348" s="113">
        <v>44796.518333333333</v>
      </c>
      <c r="X5348" s="113">
        <f t="shared" si="1414"/>
        <v>1.6203703853534535E-4</v>
      </c>
      <c r="Y5348" s="113" t="str">
        <f t="shared" si="1415"/>
        <v/>
      </c>
      <c r="Z5348" s="113" t="str">
        <f t="shared" si="1416"/>
        <v/>
      </c>
      <c r="AB5348" s="2" t="str">
        <f t="shared" si="1417"/>
        <v/>
      </c>
      <c r="AC5348" s="2" t="str">
        <f t="shared" si="1417"/>
        <v/>
      </c>
      <c r="AE5348" s="2" t="str">
        <f t="shared" si="1418"/>
        <v/>
      </c>
      <c r="AF5348" s="2" t="str">
        <f t="shared" si="1419"/>
        <v/>
      </c>
      <c r="AG5348" s="2" t="str">
        <f t="shared" si="1420"/>
        <v/>
      </c>
      <c r="AH5348" s="2" t="str">
        <f t="shared" si="1421"/>
        <v/>
      </c>
      <c r="AI5348" s="2" t="str">
        <f t="shared" si="1422"/>
        <v/>
      </c>
      <c r="AK5348" s="2" t="str">
        <f t="shared" si="1423"/>
        <v/>
      </c>
      <c r="AL5348" s="2" t="str">
        <f t="shared" si="1424"/>
        <v/>
      </c>
      <c r="AM5348" s="2" t="str">
        <f t="shared" si="1425"/>
        <v/>
      </c>
      <c r="AN5348" s="2" t="str">
        <f t="shared" si="1426"/>
        <v/>
      </c>
      <c r="AO5348" s="2" t="str">
        <f t="shared" si="1427"/>
        <v/>
      </c>
    </row>
    <row r="5349" spans="1:41" x14ac:dyDescent="0.3">
      <c r="A5349" s="111">
        <v>44796.517094907409</v>
      </c>
      <c r="B5349" s="78" t="s">
        <v>6066</v>
      </c>
      <c r="C5349" s="78" t="s">
        <v>886</v>
      </c>
      <c r="D5349" s="78" t="s">
        <v>1199</v>
      </c>
      <c r="F5349" s="78" t="s">
        <v>809</v>
      </c>
      <c r="G5349" s="78" t="s">
        <v>128</v>
      </c>
      <c r="H5349" s="112" t="s">
        <v>350</v>
      </c>
      <c r="I5349" s="112">
        <v>3</v>
      </c>
      <c r="J5349" s="113">
        <v>44796.516365740739</v>
      </c>
      <c r="K5349" s="113">
        <v>44796.517094907409</v>
      </c>
      <c r="M5349" s="113">
        <v>44796.518101851849</v>
      </c>
      <c r="N5349" s="113">
        <v>44796.518530092595</v>
      </c>
      <c r="O5349" s="78" t="s">
        <v>1185</v>
      </c>
      <c r="P5349" s="78" t="str">
        <f t="shared" si="1411"/>
        <v>CIC</v>
      </c>
      <c r="S5349" s="78" t="str">
        <f t="shared" si="1412"/>
        <v/>
      </c>
      <c r="T5349" s="113">
        <v>44796.523981481485</v>
      </c>
      <c r="U5349" s="78" t="s">
        <v>1258</v>
      </c>
      <c r="V5349" s="78" t="str">
        <f t="shared" si="1413"/>
        <v>PLOEG</v>
      </c>
      <c r="W5349" s="113">
        <v>44796.538449074076</v>
      </c>
      <c r="X5349" s="113">
        <f t="shared" si="1414"/>
        <v>1.0069444397231564E-3</v>
      </c>
      <c r="Y5349" s="113">
        <f t="shared" si="1415"/>
        <v>5.8796296361833811E-3</v>
      </c>
      <c r="Z5349" s="113">
        <f t="shared" si="1416"/>
        <v>1.4467592591245193E-2</v>
      </c>
      <c r="AB5349" s="2">
        <f t="shared" si="1417"/>
        <v>508</v>
      </c>
      <c r="AC5349" s="2">
        <f t="shared" si="1417"/>
        <v>1250</v>
      </c>
      <c r="AE5349" s="2" t="str">
        <f t="shared" si="1418"/>
        <v/>
      </c>
      <c r="AF5349" s="2" t="str">
        <f t="shared" si="1419"/>
        <v/>
      </c>
      <c r="AG5349" s="2" t="str">
        <f t="shared" si="1420"/>
        <v/>
      </c>
      <c r="AH5349" s="2">
        <f t="shared" si="1421"/>
        <v>508</v>
      </c>
      <c r="AI5349" s="2" t="str">
        <f t="shared" si="1422"/>
        <v/>
      </c>
      <c r="AK5349" s="2" t="str">
        <f t="shared" si="1423"/>
        <v/>
      </c>
      <c r="AL5349" s="2" t="str">
        <f t="shared" si="1424"/>
        <v/>
      </c>
      <c r="AM5349" s="2" t="str">
        <f t="shared" si="1425"/>
        <v/>
      </c>
      <c r="AN5349" s="2">
        <f t="shared" si="1426"/>
        <v>1250</v>
      </c>
      <c r="AO5349" s="2" t="str">
        <f t="shared" si="1427"/>
        <v/>
      </c>
    </row>
    <row r="5350" spans="1:41" x14ac:dyDescent="0.3">
      <c r="A5350" s="111">
        <v>44796.525729166664</v>
      </c>
      <c r="B5350" s="78" t="s">
        <v>6067</v>
      </c>
      <c r="C5350" s="78" t="s">
        <v>951</v>
      </c>
      <c r="D5350" s="78" t="s">
        <v>1857</v>
      </c>
      <c r="E5350" s="78">
        <v>9</v>
      </c>
      <c r="F5350" s="78" t="s">
        <v>809</v>
      </c>
      <c r="G5350" s="78" t="s">
        <v>90</v>
      </c>
      <c r="H5350" s="112" t="s">
        <v>272</v>
      </c>
      <c r="I5350" s="112">
        <v>2</v>
      </c>
      <c r="J5350" s="113">
        <v>44796.525729166664</v>
      </c>
      <c r="K5350" s="113">
        <v>44796.525729166664</v>
      </c>
      <c r="M5350" s="113">
        <v>44796.530810185184</v>
      </c>
      <c r="P5350" s="78" t="str">
        <f t="shared" si="1411"/>
        <v/>
      </c>
      <c r="Q5350" s="113">
        <v>44796.530902777777</v>
      </c>
      <c r="R5350" s="78" t="s">
        <v>1185</v>
      </c>
      <c r="S5350" s="78" t="str">
        <f t="shared" si="1412"/>
        <v>CIC</v>
      </c>
      <c r="V5350" s="78" t="str">
        <f t="shared" si="1413"/>
        <v/>
      </c>
      <c r="W5350" s="113">
        <v>44796.541851851849</v>
      </c>
      <c r="X5350" s="113">
        <f t="shared" si="1414"/>
        <v>5.0810185202863067E-3</v>
      </c>
      <c r="Y5350" s="113" t="str">
        <f t="shared" si="1415"/>
        <v/>
      </c>
      <c r="Z5350" s="113" t="str">
        <f t="shared" si="1416"/>
        <v/>
      </c>
      <c r="AB5350" s="2" t="str">
        <f t="shared" si="1417"/>
        <v/>
      </c>
      <c r="AC5350" s="2" t="str">
        <f t="shared" si="1417"/>
        <v/>
      </c>
      <c r="AE5350" s="2" t="str">
        <f t="shared" si="1418"/>
        <v/>
      </c>
      <c r="AF5350" s="2" t="str">
        <f t="shared" si="1419"/>
        <v/>
      </c>
      <c r="AG5350" s="2" t="str">
        <f t="shared" si="1420"/>
        <v/>
      </c>
      <c r="AH5350" s="2" t="str">
        <f t="shared" si="1421"/>
        <v/>
      </c>
      <c r="AI5350" s="2" t="str">
        <f t="shared" si="1422"/>
        <v/>
      </c>
      <c r="AK5350" s="2" t="str">
        <f t="shared" si="1423"/>
        <v/>
      </c>
      <c r="AL5350" s="2" t="str">
        <f t="shared" si="1424"/>
        <v/>
      </c>
      <c r="AM5350" s="2" t="str">
        <f t="shared" si="1425"/>
        <v/>
      </c>
      <c r="AN5350" s="2" t="str">
        <f t="shared" si="1426"/>
        <v/>
      </c>
      <c r="AO5350" s="2" t="str">
        <f t="shared" si="1427"/>
        <v/>
      </c>
    </row>
    <row r="5351" spans="1:41" x14ac:dyDescent="0.3">
      <c r="A5351" s="111">
        <v>44796.525729166664</v>
      </c>
      <c r="B5351" s="78" t="s">
        <v>6067</v>
      </c>
      <c r="C5351" s="78" t="s">
        <v>922</v>
      </c>
      <c r="D5351" s="78" t="s">
        <v>1857</v>
      </c>
      <c r="E5351" s="78">
        <v>9</v>
      </c>
      <c r="F5351" s="78" t="s">
        <v>809</v>
      </c>
      <c r="G5351" s="78" t="s">
        <v>90</v>
      </c>
      <c r="H5351" s="112" t="s">
        <v>272</v>
      </c>
      <c r="I5351" s="112">
        <v>2</v>
      </c>
      <c r="J5351" s="113">
        <v>44796.525729166664</v>
      </c>
      <c r="K5351" s="113">
        <v>44796.525729166664</v>
      </c>
      <c r="M5351" s="113">
        <v>44796.530891203707</v>
      </c>
      <c r="P5351" s="78" t="str">
        <f t="shared" si="1411"/>
        <v/>
      </c>
      <c r="Q5351" s="113">
        <v>44796.530925925923</v>
      </c>
      <c r="R5351" s="78" t="s">
        <v>1185</v>
      </c>
      <c r="S5351" s="78" t="str">
        <f t="shared" si="1412"/>
        <v>CIC</v>
      </c>
      <c r="T5351" s="113">
        <v>44796.537962962961</v>
      </c>
      <c r="U5351" s="78" t="s">
        <v>5946</v>
      </c>
      <c r="V5351" s="78" t="str">
        <f t="shared" si="1413"/>
        <v>PLOEG</v>
      </c>
      <c r="W5351" s="113">
        <v>44796.541909722226</v>
      </c>
      <c r="X5351" s="113">
        <f t="shared" si="1414"/>
        <v>5.1620370431919582E-3</v>
      </c>
      <c r="Y5351" s="113">
        <f t="shared" si="1415"/>
        <v>7.0717592534492724E-3</v>
      </c>
      <c r="Z5351" s="113">
        <f t="shared" si="1416"/>
        <v>3.9467592650908045E-3</v>
      </c>
      <c r="AB5351" s="2">
        <f t="shared" si="1417"/>
        <v>611</v>
      </c>
      <c r="AC5351" s="2">
        <f t="shared" si="1417"/>
        <v>341</v>
      </c>
      <c r="AE5351" s="2" t="str">
        <f t="shared" si="1418"/>
        <v/>
      </c>
      <c r="AF5351" s="2" t="str">
        <f t="shared" si="1419"/>
        <v/>
      </c>
      <c r="AG5351" s="2">
        <f t="shared" si="1420"/>
        <v>611</v>
      </c>
      <c r="AH5351" s="2" t="str">
        <f t="shared" si="1421"/>
        <v/>
      </c>
      <c r="AI5351" s="2" t="str">
        <f t="shared" si="1422"/>
        <v/>
      </c>
      <c r="AK5351" s="2" t="str">
        <f t="shared" si="1423"/>
        <v/>
      </c>
      <c r="AL5351" s="2" t="str">
        <f t="shared" si="1424"/>
        <v/>
      </c>
      <c r="AM5351" s="2">
        <f t="shared" si="1425"/>
        <v>341</v>
      </c>
      <c r="AN5351" s="2" t="str">
        <f t="shared" si="1426"/>
        <v/>
      </c>
      <c r="AO5351" s="2" t="str">
        <f t="shared" si="1427"/>
        <v/>
      </c>
    </row>
    <row r="5352" spans="1:41" x14ac:dyDescent="0.3">
      <c r="A5352" s="111">
        <v>44796.533217592594</v>
      </c>
      <c r="B5352" s="78" t="s">
        <v>6068</v>
      </c>
      <c r="C5352" s="78" t="s">
        <v>886</v>
      </c>
      <c r="D5352" s="78" t="s">
        <v>1191</v>
      </c>
      <c r="F5352" s="78" t="s">
        <v>809</v>
      </c>
      <c r="G5352" s="78" t="s">
        <v>86</v>
      </c>
      <c r="H5352" s="112" t="s">
        <v>210</v>
      </c>
      <c r="I5352" s="112">
        <v>3</v>
      </c>
      <c r="J5352" s="113">
        <v>44796.531921296293</v>
      </c>
      <c r="K5352" s="113">
        <v>44796.533217592594</v>
      </c>
      <c r="M5352" s="113">
        <v>44796.538518518515</v>
      </c>
      <c r="N5352" s="113">
        <v>44796.538530092592</v>
      </c>
      <c r="O5352" s="78" t="s">
        <v>1185</v>
      </c>
      <c r="P5352" s="78" t="str">
        <f t="shared" si="1411"/>
        <v>CIC</v>
      </c>
      <c r="S5352" s="78" t="str">
        <f t="shared" si="1412"/>
        <v/>
      </c>
      <c r="V5352" s="78" t="str">
        <f t="shared" si="1413"/>
        <v/>
      </c>
      <c r="W5352" s="113">
        <v>44796.550451388888</v>
      </c>
      <c r="X5352" s="113">
        <f t="shared" si="1414"/>
        <v>5.3009259208920412E-3</v>
      </c>
      <c r="Y5352" s="113" t="str">
        <f t="shared" si="1415"/>
        <v/>
      </c>
      <c r="Z5352" s="113" t="str">
        <f t="shared" si="1416"/>
        <v/>
      </c>
      <c r="AB5352" s="2" t="str">
        <f t="shared" si="1417"/>
        <v/>
      </c>
      <c r="AC5352" s="2" t="str">
        <f t="shared" si="1417"/>
        <v/>
      </c>
      <c r="AE5352" s="2" t="str">
        <f t="shared" si="1418"/>
        <v/>
      </c>
      <c r="AF5352" s="2" t="str">
        <f t="shared" si="1419"/>
        <v/>
      </c>
      <c r="AG5352" s="2" t="str">
        <f t="shared" si="1420"/>
        <v/>
      </c>
      <c r="AH5352" s="2" t="str">
        <f t="shared" si="1421"/>
        <v/>
      </c>
      <c r="AI5352" s="2" t="str">
        <f t="shared" si="1422"/>
        <v/>
      </c>
      <c r="AK5352" s="2" t="str">
        <f t="shared" si="1423"/>
        <v/>
      </c>
      <c r="AL5352" s="2" t="str">
        <f t="shared" si="1424"/>
        <v/>
      </c>
      <c r="AM5352" s="2" t="str">
        <f t="shared" si="1425"/>
        <v/>
      </c>
      <c r="AN5352" s="2" t="str">
        <f t="shared" si="1426"/>
        <v/>
      </c>
      <c r="AO5352" s="2" t="str">
        <f t="shared" si="1427"/>
        <v/>
      </c>
    </row>
    <row r="5353" spans="1:41" x14ac:dyDescent="0.3">
      <c r="A5353" s="111">
        <v>44796.581956018519</v>
      </c>
      <c r="B5353" s="78" t="s">
        <v>6069</v>
      </c>
      <c r="C5353" s="78" t="s">
        <v>922</v>
      </c>
      <c r="D5353" s="78" t="s">
        <v>2031</v>
      </c>
      <c r="F5353" s="78" t="s">
        <v>807</v>
      </c>
      <c r="G5353" s="78" t="s">
        <v>94</v>
      </c>
      <c r="H5353" s="112" t="s">
        <v>320</v>
      </c>
      <c r="I5353" s="112">
        <v>3</v>
      </c>
      <c r="J5353" s="113">
        <v>44796.581956018519</v>
      </c>
      <c r="K5353" s="113">
        <v>44796.581956018519</v>
      </c>
      <c r="M5353" s="113">
        <v>44796.582152777781</v>
      </c>
      <c r="N5353" s="113">
        <v>44796.582743055558</v>
      </c>
      <c r="O5353" s="78" t="s">
        <v>1185</v>
      </c>
      <c r="P5353" s="78" t="str">
        <f t="shared" si="1411"/>
        <v>CIC</v>
      </c>
      <c r="S5353" s="78" t="str">
        <f t="shared" si="1412"/>
        <v/>
      </c>
      <c r="T5353" s="113">
        <v>44796.596828703703</v>
      </c>
      <c r="U5353" s="78" t="s">
        <v>5946</v>
      </c>
      <c r="V5353" s="78" t="str">
        <f t="shared" si="1413"/>
        <v>PLOEG</v>
      </c>
      <c r="W5353" s="113">
        <v>44796.602685185186</v>
      </c>
      <c r="X5353" s="113">
        <f t="shared" si="1414"/>
        <v>1.9675926159834489E-4</v>
      </c>
      <c r="Y5353" s="113">
        <f t="shared" si="1415"/>
        <v>1.4675925922347233E-2</v>
      </c>
      <c r="Z5353" s="113">
        <f t="shared" si="1416"/>
        <v>5.8564814826240763E-3</v>
      </c>
      <c r="AB5353" s="2">
        <f t="shared" si="1417"/>
        <v>1268</v>
      </c>
      <c r="AC5353" s="2">
        <f t="shared" si="1417"/>
        <v>506</v>
      </c>
      <c r="AE5353" s="2" t="str">
        <f t="shared" si="1418"/>
        <v/>
      </c>
      <c r="AF5353" s="2" t="str">
        <f t="shared" si="1419"/>
        <v/>
      </c>
      <c r="AG5353" s="2" t="str">
        <f t="shared" si="1420"/>
        <v/>
      </c>
      <c r="AH5353" s="2">
        <f t="shared" si="1421"/>
        <v>1268</v>
      </c>
      <c r="AI5353" s="2" t="str">
        <f t="shared" si="1422"/>
        <v/>
      </c>
      <c r="AK5353" s="2" t="str">
        <f t="shared" si="1423"/>
        <v/>
      </c>
      <c r="AL5353" s="2" t="str">
        <f t="shared" si="1424"/>
        <v/>
      </c>
      <c r="AM5353" s="2" t="str">
        <f t="shared" si="1425"/>
        <v/>
      </c>
      <c r="AN5353" s="2">
        <f t="shared" si="1426"/>
        <v>506</v>
      </c>
      <c r="AO5353" s="2" t="str">
        <f t="shared" si="1427"/>
        <v/>
      </c>
    </row>
    <row r="5354" spans="1:41" x14ac:dyDescent="0.3">
      <c r="A5354" s="111">
        <v>44796.654803240737</v>
      </c>
      <c r="B5354" s="78" t="s">
        <v>6070</v>
      </c>
      <c r="C5354" s="78" t="s">
        <v>886</v>
      </c>
      <c r="D5354" s="78" t="s">
        <v>1645</v>
      </c>
      <c r="E5354" s="78">
        <v>10</v>
      </c>
      <c r="F5354" s="78" t="s">
        <v>809</v>
      </c>
      <c r="G5354" s="78" t="s">
        <v>112</v>
      </c>
      <c r="H5354" s="112" t="s">
        <v>659</v>
      </c>
      <c r="I5354" s="112">
        <v>4</v>
      </c>
      <c r="J5354" s="113">
        <v>44796.654803240737</v>
      </c>
      <c r="K5354" s="113">
        <v>44796.654803240737</v>
      </c>
      <c r="M5354" s="113">
        <v>44796.655416666668</v>
      </c>
      <c r="N5354" s="113">
        <v>44796.655474537038</v>
      </c>
      <c r="O5354" s="78" t="s">
        <v>1187</v>
      </c>
      <c r="P5354" s="78" t="str">
        <f t="shared" si="1411"/>
        <v>CIC</v>
      </c>
      <c r="S5354" s="78" t="str">
        <f t="shared" si="1412"/>
        <v/>
      </c>
      <c r="T5354" s="113">
        <v>44796.658819444441</v>
      </c>
      <c r="U5354" s="78" t="s">
        <v>1258</v>
      </c>
      <c r="V5354" s="78" t="str">
        <f t="shared" si="1413"/>
        <v>PLOEG</v>
      </c>
      <c r="W5354" s="113">
        <v>44796.665289351855</v>
      </c>
      <c r="X5354" s="113">
        <f t="shared" si="1414"/>
        <v>6.1342593107838184E-4</v>
      </c>
      <c r="Y5354" s="113">
        <f t="shared" si="1415"/>
        <v>3.4027777728624642E-3</v>
      </c>
      <c r="Z5354" s="113">
        <f t="shared" si="1416"/>
        <v>6.4699074137024581E-3</v>
      </c>
      <c r="AB5354" s="2">
        <f t="shared" si="1417"/>
        <v>294</v>
      </c>
      <c r="AC5354" s="2">
        <f t="shared" si="1417"/>
        <v>559</v>
      </c>
      <c r="AE5354" s="2" t="str">
        <f t="shared" si="1418"/>
        <v/>
      </c>
      <c r="AF5354" s="2" t="str">
        <f t="shared" si="1419"/>
        <v/>
      </c>
      <c r="AG5354" s="2" t="str">
        <f t="shared" si="1420"/>
        <v/>
      </c>
      <c r="AH5354" s="2" t="str">
        <f t="shared" si="1421"/>
        <v/>
      </c>
      <c r="AI5354" s="2">
        <f t="shared" si="1422"/>
        <v>294</v>
      </c>
      <c r="AK5354" s="2" t="str">
        <f t="shared" si="1423"/>
        <v/>
      </c>
      <c r="AL5354" s="2" t="str">
        <f t="shared" si="1424"/>
        <v/>
      </c>
      <c r="AM5354" s="2" t="str">
        <f t="shared" si="1425"/>
        <v/>
      </c>
      <c r="AN5354" s="2" t="str">
        <f t="shared" si="1426"/>
        <v/>
      </c>
      <c r="AO5354" s="2">
        <f t="shared" si="1427"/>
        <v>559</v>
      </c>
    </row>
    <row r="5355" spans="1:41" x14ac:dyDescent="0.3">
      <c r="A5355" s="111">
        <v>44796.656412037039</v>
      </c>
      <c r="B5355" s="78" t="s">
        <v>6071</v>
      </c>
      <c r="C5355" s="78" t="s">
        <v>951</v>
      </c>
      <c r="D5355" s="78" t="s">
        <v>1794</v>
      </c>
      <c r="E5355" s="78">
        <v>14</v>
      </c>
      <c r="F5355" s="78" t="s">
        <v>807</v>
      </c>
      <c r="G5355" s="78" t="s">
        <v>100</v>
      </c>
      <c r="H5355" s="112" t="s">
        <v>208</v>
      </c>
      <c r="I5355" s="112">
        <v>3</v>
      </c>
      <c r="J5355" s="113">
        <v>44796.656400462962</v>
      </c>
      <c r="K5355" s="113">
        <v>44796.656412037039</v>
      </c>
      <c r="M5355" s="113">
        <v>44796.659953703704</v>
      </c>
      <c r="N5355" s="113">
        <v>44796.660069444442</v>
      </c>
      <c r="O5355" s="78" t="s">
        <v>1187</v>
      </c>
      <c r="P5355" s="78" t="str">
        <f t="shared" si="1411"/>
        <v>CIC</v>
      </c>
      <c r="Q5355" s="113">
        <v>44796.662303240744</v>
      </c>
      <c r="R5355" s="78" t="s">
        <v>1412</v>
      </c>
      <c r="S5355" s="78" t="str">
        <f t="shared" si="1412"/>
        <v>PLOEG</v>
      </c>
      <c r="V5355" s="78" t="str">
        <f t="shared" si="1413"/>
        <v/>
      </c>
      <c r="W5355" s="113">
        <v>44796.699872685182</v>
      </c>
      <c r="X5355" s="113">
        <f t="shared" si="1414"/>
        <v>3.5416666651144624E-3</v>
      </c>
      <c r="Y5355" s="113" t="str">
        <f t="shared" si="1415"/>
        <v/>
      </c>
      <c r="Z5355" s="113" t="str">
        <f t="shared" si="1416"/>
        <v/>
      </c>
      <c r="AB5355" s="2" t="str">
        <f t="shared" si="1417"/>
        <v/>
      </c>
      <c r="AC5355" s="2" t="str">
        <f t="shared" si="1417"/>
        <v/>
      </c>
      <c r="AE5355" s="2" t="str">
        <f t="shared" si="1418"/>
        <v/>
      </c>
      <c r="AF5355" s="2" t="str">
        <f t="shared" si="1419"/>
        <v/>
      </c>
      <c r="AG5355" s="2" t="str">
        <f t="shared" si="1420"/>
        <v/>
      </c>
      <c r="AH5355" s="2" t="str">
        <f t="shared" si="1421"/>
        <v/>
      </c>
      <c r="AI5355" s="2" t="str">
        <f t="shared" si="1422"/>
        <v/>
      </c>
      <c r="AK5355" s="2" t="str">
        <f t="shared" si="1423"/>
        <v/>
      </c>
      <c r="AL5355" s="2" t="str">
        <f t="shared" si="1424"/>
        <v/>
      </c>
      <c r="AM5355" s="2" t="str">
        <f t="shared" si="1425"/>
        <v/>
      </c>
      <c r="AN5355" s="2" t="str">
        <f t="shared" si="1426"/>
        <v/>
      </c>
      <c r="AO5355" s="2" t="str">
        <f t="shared" si="1427"/>
        <v/>
      </c>
    </row>
    <row r="5356" spans="1:41" x14ac:dyDescent="0.3">
      <c r="A5356" s="111">
        <v>44796.656412037039</v>
      </c>
      <c r="B5356" s="78" t="s">
        <v>6071</v>
      </c>
      <c r="C5356" s="78" t="s">
        <v>922</v>
      </c>
      <c r="D5356" s="78" t="s">
        <v>1794</v>
      </c>
      <c r="E5356" s="78">
        <v>14</v>
      </c>
      <c r="F5356" s="78" t="s">
        <v>807</v>
      </c>
      <c r="G5356" s="78" t="s">
        <v>100</v>
      </c>
      <c r="H5356" s="112" t="s">
        <v>208</v>
      </c>
      <c r="I5356" s="112">
        <v>3</v>
      </c>
      <c r="J5356" s="113">
        <v>44796.656400462962</v>
      </c>
      <c r="K5356" s="113">
        <v>44796.656412037039</v>
      </c>
      <c r="M5356" s="113">
        <v>44796.660046296296</v>
      </c>
      <c r="N5356" s="113">
        <v>44796.660092592596</v>
      </c>
      <c r="O5356" s="78" t="s">
        <v>1187</v>
      </c>
      <c r="P5356" s="78" t="str">
        <f t="shared" si="1411"/>
        <v>CIC</v>
      </c>
      <c r="S5356" s="78" t="str">
        <f t="shared" si="1412"/>
        <v/>
      </c>
      <c r="T5356" s="113">
        <v>44796.69630787037</v>
      </c>
      <c r="U5356" s="78" t="s">
        <v>5946</v>
      </c>
      <c r="V5356" s="78" t="str">
        <f t="shared" si="1413"/>
        <v>PLOEG</v>
      </c>
      <c r="W5356" s="113">
        <v>44796.738692129627</v>
      </c>
      <c r="X5356" s="113">
        <f t="shared" si="1414"/>
        <v>3.6342592575238086E-3</v>
      </c>
      <c r="Y5356" s="113">
        <f t="shared" si="1415"/>
        <v>3.6261574074160308E-2</v>
      </c>
      <c r="Z5356" s="113">
        <f t="shared" si="1416"/>
        <v>4.238425925723277E-2</v>
      </c>
      <c r="AB5356" s="2">
        <f t="shared" si="1417"/>
        <v>3133</v>
      </c>
      <c r="AC5356" s="2">
        <f t="shared" si="1417"/>
        <v>3662</v>
      </c>
      <c r="AE5356" s="2" t="str">
        <f t="shared" si="1418"/>
        <v/>
      </c>
      <c r="AF5356" s="2" t="str">
        <f t="shared" si="1419"/>
        <v/>
      </c>
      <c r="AG5356" s="2" t="str">
        <f t="shared" si="1420"/>
        <v/>
      </c>
      <c r="AH5356" s="2">
        <f t="shared" si="1421"/>
        <v>3133</v>
      </c>
      <c r="AI5356" s="2" t="str">
        <f t="shared" si="1422"/>
        <v/>
      </c>
      <c r="AK5356" s="2" t="str">
        <f t="shared" si="1423"/>
        <v/>
      </c>
      <c r="AL5356" s="2" t="str">
        <f t="shared" si="1424"/>
        <v/>
      </c>
      <c r="AM5356" s="2" t="str">
        <f t="shared" si="1425"/>
        <v/>
      </c>
      <c r="AN5356" s="2">
        <f t="shared" si="1426"/>
        <v>3662</v>
      </c>
      <c r="AO5356" s="2" t="str">
        <f t="shared" si="1427"/>
        <v/>
      </c>
    </row>
    <row r="5357" spans="1:41" x14ac:dyDescent="0.3">
      <c r="A5357" s="111">
        <v>44796.667060185187</v>
      </c>
      <c r="B5357" s="78" t="s">
        <v>6072</v>
      </c>
      <c r="C5357" s="78" t="s">
        <v>886</v>
      </c>
      <c r="D5357" s="78" t="s">
        <v>6073</v>
      </c>
      <c r="F5357" s="78" t="s">
        <v>808</v>
      </c>
      <c r="G5357" s="78" t="s">
        <v>118</v>
      </c>
      <c r="H5357" s="112" t="s">
        <v>324</v>
      </c>
      <c r="I5357" s="112">
        <v>2</v>
      </c>
      <c r="J5357" s="113">
        <v>44796.656319444446</v>
      </c>
      <c r="K5357" s="113">
        <v>44796.667060185187</v>
      </c>
      <c r="M5357" s="113">
        <v>44796.667708333334</v>
      </c>
      <c r="N5357" s="113">
        <v>44796.670347222222</v>
      </c>
      <c r="O5357" s="78" t="s">
        <v>1185</v>
      </c>
      <c r="P5357" s="78" t="str">
        <f t="shared" si="1411"/>
        <v>CIC</v>
      </c>
      <c r="S5357" s="78" t="str">
        <f t="shared" si="1412"/>
        <v/>
      </c>
      <c r="T5357" s="113">
        <v>44796.677361111113</v>
      </c>
      <c r="U5357" s="78" t="s">
        <v>1185</v>
      </c>
      <c r="V5357" s="78" t="str">
        <f t="shared" si="1413"/>
        <v>CIC</v>
      </c>
      <c r="W5357" s="113">
        <v>44796.76662037037</v>
      </c>
      <c r="X5357" s="113">
        <f t="shared" si="1414"/>
        <v>6.4814814686542377E-4</v>
      </c>
      <c r="Y5357" s="113">
        <f t="shared" si="1415"/>
        <v>9.6527777786832303E-3</v>
      </c>
      <c r="Z5357" s="113">
        <f t="shared" si="1416"/>
        <v>8.925925925723277E-2</v>
      </c>
      <c r="AB5357" s="2">
        <f t="shared" si="1417"/>
        <v>834</v>
      </c>
      <c r="AC5357" s="2">
        <f t="shared" si="1417"/>
        <v>7712</v>
      </c>
      <c r="AE5357" s="2" t="str">
        <f t="shared" si="1418"/>
        <v/>
      </c>
      <c r="AF5357" s="2" t="str">
        <f t="shared" si="1419"/>
        <v/>
      </c>
      <c r="AG5357" s="2">
        <f t="shared" si="1420"/>
        <v>834</v>
      </c>
      <c r="AH5357" s="2" t="str">
        <f t="shared" si="1421"/>
        <v/>
      </c>
      <c r="AI5357" s="2" t="str">
        <f t="shared" si="1422"/>
        <v/>
      </c>
      <c r="AK5357" s="2" t="str">
        <f t="shared" si="1423"/>
        <v/>
      </c>
      <c r="AL5357" s="2" t="str">
        <f t="shared" si="1424"/>
        <v/>
      </c>
      <c r="AM5357" s="2">
        <f t="shared" si="1425"/>
        <v>7712</v>
      </c>
      <c r="AN5357" s="2" t="str">
        <f t="shared" si="1426"/>
        <v/>
      </c>
      <c r="AO5357" s="2" t="str">
        <f t="shared" si="1427"/>
        <v/>
      </c>
    </row>
    <row r="5358" spans="1:41" x14ac:dyDescent="0.3">
      <c r="A5358" s="111">
        <v>44796.667060185187</v>
      </c>
      <c r="B5358" s="78" t="s">
        <v>6072</v>
      </c>
      <c r="C5358" s="78" t="s">
        <v>1574</v>
      </c>
      <c r="D5358" s="78" t="s">
        <v>6073</v>
      </c>
      <c r="F5358" s="78" t="s">
        <v>808</v>
      </c>
      <c r="G5358" s="78" t="s">
        <v>118</v>
      </c>
      <c r="H5358" s="112" t="s">
        <v>324</v>
      </c>
      <c r="I5358" s="112">
        <v>2</v>
      </c>
      <c r="J5358" s="113">
        <v>44796.656319444446</v>
      </c>
      <c r="K5358" s="113">
        <v>44796.667060185187</v>
      </c>
      <c r="M5358" s="113">
        <v>44796.673078703701</v>
      </c>
      <c r="P5358" s="78" t="str">
        <f t="shared" si="1411"/>
        <v/>
      </c>
      <c r="S5358" s="78" t="str">
        <f t="shared" si="1412"/>
        <v/>
      </c>
      <c r="T5358" s="113">
        <v>44796.673101851855</v>
      </c>
      <c r="U5358" s="78" t="s">
        <v>1185</v>
      </c>
      <c r="V5358" s="78" t="str">
        <f t="shared" si="1413"/>
        <v>CIC</v>
      </c>
      <c r="W5358" s="113">
        <v>44796.766469907408</v>
      </c>
      <c r="X5358" s="113">
        <f t="shared" si="1414"/>
        <v>6.018518513883464E-3</v>
      </c>
      <c r="Y5358" s="113" t="str">
        <f t="shared" si="1415"/>
        <v/>
      </c>
      <c r="Z5358" s="113">
        <f t="shared" si="1416"/>
        <v>9.3368055553582963E-2</v>
      </c>
      <c r="AB5358" s="2" t="str">
        <f t="shared" si="1417"/>
        <v/>
      </c>
      <c r="AC5358" s="2">
        <f t="shared" si="1417"/>
        <v>8067</v>
      </c>
      <c r="AE5358" s="2" t="str">
        <f t="shared" si="1418"/>
        <v/>
      </c>
      <c r="AF5358" s="2" t="str">
        <f t="shared" si="1419"/>
        <v/>
      </c>
      <c r="AG5358" s="2" t="str">
        <f t="shared" si="1420"/>
        <v/>
      </c>
      <c r="AH5358" s="2" t="str">
        <f t="shared" si="1421"/>
        <v/>
      </c>
      <c r="AI5358" s="2" t="str">
        <f t="shared" si="1422"/>
        <v/>
      </c>
      <c r="AK5358" s="2" t="str">
        <f t="shared" si="1423"/>
        <v/>
      </c>
      <c r="AL5358" s="2" t="str">
        <f t="shared" si="1424"/>
        <v/>
      </c>
      <c r="AM5358" s="2">
        <f t="shared" si="1425"/>
        <v>8067</v>
      </c>
      <c r="AN5358" s="2" t="str">
        <f t="shared" si="1426"/>
        <v/>
      </c>
      <c r="AO5358" s="2" t="str">
        <f t="shared" si="1427"/>
        <v/>
      </c>
    </row>
    <row r="5359" spans="1:41" x14ac:dyDescent="0.3">
      <c r="A5359" s="111">
        <v>44796.667060185187</v>
      </c>
      <c r="B5359" s="78" t="s">
        <v>6072</v>
      </c>
      <c r="C5359" s="78" t="s">
        <v>2229</v>
      </c>
      <c r="D5359" s="78" t="s">
        <v>6073</v>
      </c>
      <c r="F5359" s="78" t="s">
        <v>808</v>
      </c>
      <c r="G5359" s="78" t="s">
        <v>118</v>
      </c>
      <c r="H5359" s="112" t="s">
        <v>324</v>
      </c>
      <c r="I5359" s="112">
        <v>2</v>
      </c>
      <c r="J5359" s="113">
        <v>44796.656319444446</v>
      </c>
      <c r="K5359" s="113">
        <v>44796.667060185187</v>
      </c>
      <c r="M5359" s="113">
        <v>44796.683148148149</v>
      </c>
      <c r="P5359" s="78" t="str">
        <f t="shared" si="1411"/>
        <v/>
      </c>
      <c r="S5359" s="78" t="str">
        <f t="shared" si="1412"/>
        <v/>
      </c>
      <c r="T5359" s="113">
        <v>44796.683171296296</v>
      </c>
      <c r="U5359" s="78" t="s">
        <v>1185</v>
      </c>
      <c r="V5359" s="78" t="str">
        <f t="shared" si="1413"/>
        <v>CIC</v>
      </c>
      <c r="W5359" s="113">
        <v>44796.766168981485</v>
      </c>
      <c r="X5359" s="113">
        <f t="shared" si="1414"/>
        <v>1.6087962962046731E-2</v>
      </c>
      <c r="Y5359" s="113" t="str">
        <f t="shared" si="1415"/>
        <v/>
      </c>
      <c r="Z5359" s="113">
        <f t="shared" si="1416"/>
        <v>8.2997685189184267E-2</v>
      </c>
      <c r="AB5359" s="2" t="str">
        <f t="shared" si="1417"/>
        <v/>
      </c>
      <c r="AC5359" s="2">
        <f t="shared" si="1417"/>
        <v>7171</v>
      </c>
      <c r="AE5359" s="2" t="str">
        <f t="shared" si="1418"/>
        <v/>
      </c>
      <c r="AF5359" s="2" t="str">
        <f t="shared" si="1419"/>
        <v/>
      </c>
      <c r="AG5359" s="2" t="str">
        <f t="shared" si="1420"/>
        <v/>
      </c>
      <c r="AH5359" s="2" t="str">
        <f t="shared" si="1421"/>
        <v/>
      </c>
      <c r="AI5359" s="2" t="str">
        <f t="shared" si="1422"/>
        <v/>
      </c>
      <c r="AK5359" s="2" t="str">
        <f t="shared" si="1423"/>
        <v/>
      </c>
      <c r="AL5359" s="2" t="str">
        <f t="shared" si="1424"/>
        <v/>
      </c>
      <c r="AM5359" s="2">
        <f t="shared" si="1425"/>
        <v>7171</v>
      </c>
      <c r="AN5359" s="2" t="str">
        <f t="shared" si="1426"/>
        <v/>
      </c>
      <c r="AO5359" s="2" t="str">
        <f t="shared" si="1427"/>
        <v/>
      </c>
    </row>
    <row r="5360" spans="1:41" x14ac:dyDescent="0.3">
      <c r="A5360" s="111">
        <v>44796.667060185187</v>
      </c>
      <c r="B5360" s="78" t="s">
        <v>6072</v>
      </c>
      <c r="C5360" s="78" t="s">
        <v>951</v>
      </c>
      <c r="D5360" s="78" t="s">
        <v>6073</v>
      </c>
      <c r="F5360" s="78" t="s">
        <v>808</v>
      </c>
      <c r="G5360" s="78" t="s">
        <v>118</v>
      </c>
      <c r="H5360" s="112" t="s">
        <v>324</v>
      </c>
      <c r="I5360" s="112">
        <v>2</v>
      </c>
      <c r="J5360" s="113">
        <v>44796.656319444446</v>
      </c>
      <c r="K5360" s="113">
        <v>44796.667060185187</v>
      </c>
      <c r="M5360" s="113">
        <v>44796.699907407405</v>
      </c>
      <c r="P5360" s="78" t="str">
        <f t="shared" si="1411"/>
        <v/>
      </c>
      <c r="S5360" s="78" t="str">
        <f t="shared" si="1412"/>
        <v/>
      </c>
      <c r="T5360" s="113">
        <v>44796.699942129628</v>
      </c>
      <c r="U5360" s="78" t="s">
        <v>1185</v>
      </c>
      <c r="V5360" s="78" t="str">
        <f t="shared" si="1413"/>
        <v>CIC</v>
      </c>
      <c r="W5360" s="113">
        <v>44796.766250000001</v>
      </c>
      <c r="X5360" s="113">
        <f t="shared" si="1414"/>
        <v>3.2847222217242233E-2</v>
      </c>
      <c r="Y5360" s="113" t="str">
        <f t="shared" si="1415"/>
        <v/>
      </c>
      <c r="Z5360" s="113">
        <f t="shared" si="1416"/>
        <v>6.6307870372838806E-2</v>
      </c>
      <c r="AB5360" s="2" t="str">
        <f t="shared" si="1417"/>
        <v/>
      </c>
      <c r="AC5360" s="2">
        <f t="shared" si="1417"/>
        <v>5729</v>
      </c>
      <c r="AE5360" s="2" t="str">
        <f t="shared" si="1418"/>
        <v/>
      </c>
      <c r="AF5360" s="2" t="str">
        <f t="shared" si="1419"/>
        <v/>
      </c>
      <c r="AG5360" s="2" t="str">
        <f t="shared" si="1420"/>
        <v/>
      </c>
      <c r="AH5360" s="2" t="str">
        <f t="shared" si="1421"/>
        <v/>
      </c>
      <c r="AI5360" s="2" t="str">
        <f t="shared" si="1422"/>
        <v/>
      </c>
      <c r="AK5360" s="2" t="str">
        <f t="shared" si="1423"/>
        <v/>
      </c>
      <c r="AL5360" s="2" t="str">
        <f t="shared" si="1424"/>
        <v/>
      </c>
      <c r="AM5360" s="2">
        <f t="shared" si="1425"/>
        <v>5729</v>
      </c>
      <c r="AN5360" s="2" t="str">
        <f t="shared" si="1426"/>
        <v/>
      </c>
      <c r="AO5360" s="2" t="str">
        <f t="shared" si="1427"/>
        <v/>
      </c>
    </row>
    <row r="5361" spans="1:41" x14ac:dyDescent="0.3">
      <c r="A5361" s="111">
        <v>44796.667060185187</v>
      </c>
      <c r="B5361" s="78" t="s">
        <v>6072</v>
      </c>
      <c r="C5361" s="78" t="s">
        <v>835</v>
      </c>
      <c r="D5361" s="78" t="s">
        <v>6073</v>
      </c>
      <c r="F5361" s="78" t="s">
        <v>808</v>
      </c>
      <c r="G5361" s="78" t="s">
        <v>118</v>
      </c>
      <c r="H5361" s="112" t="s">
        <v>324</v>
      </c>
      <c r="I5361" s="112">
        <v>2</v>
      </c>
      <c r="J5361" s="113">
        <v>44796.656319444446</v>
      </c>
      <c r="K5361" s="113">
        <v>44796.667060185187</v>
      </c>
      <c r="M5361" s="113">
        <v>44796.749085648145</v>
      </c>
      <c r="N5361" s="113">
        <v>44796.749108796299</v>
      </c>
      <c r="O5361" s="78" t="s">
        <v>1187</v>
      </c>
      <c r="P5361" s="78" t="str">
        <f t="shared" si="1411"/>
        <v>CIC</v>
      </c>
      <c r="S5361" s="78" t="str">
        <f t="shared" si="1412"/>
        <v/>
      </c>
      <c r="T5361" s="113">
        <v>44796.756365740737</v>
      </c>
      <c r="U5361" s="78" t="s">
        <v>1200</v>
      </c>
      <c r="V5361" s="78" t="str">
        <f t="shared" si="1413"/>
        <v>PLOEG</v>
      </c>
      <c r="W5361" s="113">
        <v>44796.766539351855</v>
      </c>
      <c r="X5361" s="113">
        <f t="shared" si="1414"/>
        <v>8.2025462957972195E-2</v>
      </c>
      <c r="Y5361" s="113">
        <f t="shared" si="1415"/>
        <v>7.2800925918272696E-3</v>
      </c>
      <c r="Z5361" s="113">
        <f t="shared" si="1416"/>
        <v>1.0173611117352266E-2</v>
      </c>
      <c r="AB5361" s="2">
        <f t="shared" si="1417"/>
        <v>629</v>
      </c>
      <c r="AC5361" s="2">
        <f t="shared" si="1417"/>
        <v>879</v>
      </c>
      <c r="AE5361" s="2" t="str">
        <f t="shared" si="1418"/>
        <v/>
      </c>
      <c r="AF5361" s="2" t="str">
        <f t="shared" si="1419"/>
        <v/>
      </c>
      <c r="AG5361" s="2">
        <f t="shared" si="1420"/>
        <v>629</v>
      </c>
      <c r="AH5361" s="2" t="str">
        <f t="shared" si="1421"/>
        <v/>
      </c>
      <c r="AI5361" s="2" t="str">
        <f t="shared" si="1422"/>
        <v/>
      </c>
      <c r="AK5361" s="2" t="str">
        <f t="shared" si="1423"/>
        <v/>
      </c>
      <c r="AL5361" s="2" t="str">
        <f t="shared" si="1424"/>
        <v/>
      </c>
      <c r="AM5361" s="2">
        <f t="shared" si="1425"/>
        <v>879</v>
      </c>
      <c r="AN5361" s="2" t="str">
        <f t="shared" si="1426"/>
        <v/>
      </c>
      <c r="AO5361" s="2" t="str">
        <f t="shared" si="1427"/>
        <v/>
      </c>
    </row>
    <row r="5362" spans="1:41" x14ac:dyDescent="0.3">
      <c r="A5362" s="111">
        <v>44796.667060185187</v>
      </c>
      <c r="B5362" s="78" t="s">
        <v>6072</v>
      </c>
      <c r="C5362" s="78" t="s">
        <v>1899</v>
      </c>
      <c r="D5362" s="78" t="s">
        <v>6073</v>
      </c>
      <c r="F5362" s="78" t="s">
        <v>808</v>
      </c>
      <c r="G5362" s="78" t="s">
        <v>118</v>
      </c>
      <c r="H5362" s="112" t="s">
        <v>324</v>
      </c>
      <c r="I5362" s="112">
        <v>2</v>
      </c>
      <c r="J5362" s="113">
        <v>44796.656319444446</v>
      </c>
      <c r="K5362" s="113">
        <v>44796.667060185187</v>
      </c>
      <c r="M5362" s="113">
        <v>44796.752650462964</v>
      </c>
      <c r="P5362" s="78" t="str">
        <f t="shared" si="1411"/>
        <v/>
      </c>
      <c r="S5362" s="78" t="str">
        <f t="shared" si="1412"/>
        <v/>
      </c>
      <c r="T5362" s="113">
        <v>44796.75273148148</v>
      </c>
      <c r="U5362" s="78" t="s">
        <v>1187</v>
      </c>
      <c r="V5362" s="78" t="str">
        <f t="shared" si="1413"/>
        <v>CIC</v>
      </c>
      <c r="W5362" s="113">
        <v>44796.76635416667</v>
      </c>
      <c r="X5362" s="113">
        <f t="shared" si="1414"/>
        <v>8.5590277776645962E-2</v>
      </c>
      <c r="Y5362" s="113" t="str">
        <f t="shared" si="1415"/>
        <v/>
      </c>
      <c r="Z5362" s="113">
        <f t="shared" si="1416"/>
        <v>1.3622685190057382E-2</v>
      </c>
      <c r="AB5362" s="2" t="str">
        <f t="shared" si="1417"/>
        <v/>
      </c>
      <c r="AC5362" s="2">
        <f t="shared" si="1417"/>
        <v>1177</v>
      </c>
      <c r="AE5362" s="2" t="str">
        <f t="shared" si="1418"/>
        <v/>
      </c>
      <c r="AF5362" s="2" t="str">
        <f t="shared" si="1419"/>
        <v/>
      </c>
      <c r="AG5362" s="2" t="str">
        <f t="shared" si="1420"/>
        <v/>
      </c>
      <c r="AH5362" s="2" t="str">
        <f t="shared" si="1421"/>
        <v/>
      </c>
      <c r="AI5362" s="2" t="str">
        <f t="shared" si="1422"/>
        <v/>
      </c>
      <c r="AK5362" s="2" t="str">
        <f t="shared" si="1423"/>
        <v/>
      </c>
      <c r="AL5362" s="2" t="str">
        <f t="shared" si="1424"/>
        <v/>
      </c>
      <c r="AM5362" s="2">
        <f t="shared" si="1425"/>
        <v>1177</v>
      </c>
      <c r="AN5362" s="2" t="str">
        <f t="shared" si="1426"/>
        <v/>
      </c>
      <c r="AO5362" s="2" t="str">
        <f t="shared" si="1427"/>
        <v/>
      </c>
    </row>
    <row r="5363" spans="1:41" x14ac:dyDescent="0.3">
      <c r="A5363" s="111">
        <v>44796.862175925926</v>
      </c>
      <c r="B5363" s="78" t="s">
        <v>6074</v>
      </c>
      <c r="C5363" s="78" t="s">
        <v>846</v>
      </c>
      <c r="D5363" s="78" t="s">
        <v>1280</v>
      </c>
      <c r="E5363" s="78">
        <v>16</v>
      </c>
      <c r="F5363" s="78" t="s">
        <v>808</v>
      </c>
      <c r="G5363" s="78" t="s">
        <v>98</v>
      </c>
      <c r="H5363" s="112" t="s">
        <v>216</v>
      </c>
      <c r="I5363" s="112">
        <v>4</v>
      </c>
      <c r="J5363" s="113">
        <v>44796.861967592595</v>
      </c>
      <c r="K5363" s="113">
        <v>44796.862175925926</v>
      </c>
      <c r="M5363" s="113">
        <v>44796.864328703705</v>
      </c>
      <c r="N5363" s="113">
        <v>44796.864363425928</v>
      </c>
      <c r="O5363" s="78" t="s">
        <v>1185</v>
      </c>
      <c r="P5363" s="78" t="str">
        <f t="shared" si="1411"/>
        <v>CIC</v>
      </c>
      <c r="S5363" s="78" t="str">
        <f t="shared" si="1412"/>
        <v/>
      </c>
      <c r="T5363" s="113">
        <v>44796.874826388892</v>
      </c>
      <c r="U5363" s="78" t="s">
        <v>1203</v>
      </c>
      <c r="V5363" s="78" t="str">
        <f t="shared" si="1413"/>
        <v>PLOEG</v>
      </c>
      <c r="W5363" s="113">
        <v>44796.878923611112</v>
      </c>
      <c r="X5363" s="113">
        <f t="shared" si="1414"/>
        <v>2.1527777789742686E-3</v>
      </c>
      <c r="Y5363" s="113">
        <f t="shared" si="1415"/>
        <v>1.0497685187146999E-2</v>
      </c>
      <c r="Z5363" s="113">
        <f t="shared" si="1416"/>
        <v>4.0972222195705399E-3</v>
      </c>
      <c r="AB5363" s="2">
        <f t="shared" si="1417"/>
        <v>907</v>
      </c>
      <c r="AC5363" s="2">
        <f t="shared" si="1417"/>
        <v>354</v>
      </c>
      <c r="AE5363" s="2" t="str">
        <f t="shared" si="1418"/>
        <v/>
      </c>
      <c r="AF5363" s="2" t="str">
        <f t="shared" si="1419"/>
        <v/>
      </c>
      <c r="AG5363" s="2" t="str">
        <f t="shared" si="1420"/>
        <v/>
      </c>
      <c r="AH5363" s="2" t="str">
        <f t="shared" si="1421"/>
        <v/>
      </c>
      <c r="AI5363" s="2">
        <f t="shared" si="1422"/>
        <v>907</v>
      </c>
      <c r="AK5363" s="2" t="str">
        <f t="shared" si="1423"/>
        <v/>
      </c>
      <c r="AL5363" s="2" t="str">
        <f t="shared" si="1424"/>
        <v/>
      </c>
      <c r="AM5363" s="2" t="str">
        <f t="shared" si="1425"/>
        <v/>
      </c>
      <c r="AN5363" s="2" t="str">
        <f t="shared" si="1426"/>
        <v/>
      </c>
      <c r="AO5363" s="2">
        <f t="shared" si="1427"/>
        <v>354</v>
      </c>
    </row>
    <row r="5364" spans="1:41" x14ac:dyDescent="0.3">
      <c r="A5364" s="111">
        <v>44796.862824074073</v>
      </c>
      <c r="B5364" s="78" t="s">
        <v>6075</v>
      </c>
      <c r="C5364" s="78" t="s">
        <v>835</v>
      </c>
      <c r="D5364" s="78" t="s">
        <v>1804</v>
      </c>
      <c r="F5364" s="78" t="s">
        <v>809</v>
      </c>
      <c r="G5364" s="78" t="s">
        <v>110</v>
      </c>
      <c r="H5364" s="112" t="s">
        <v>304</v>
      </c>
      <c r="I5364" s="112">
        <v>3</v>
      </c>
      <c r="J5364" s="113">
        <v>44796.862129629626</v>
      </c>
      <c r="K5364" s="113">
        <v>44796.862824074073</v>
      </c>
      <c r="M5364" s="113">
        <v>44796.863425925927</v>
      </c>
      <c r="N5364" s="113">
        <v>44796.86346064815</v>
      </c>
      <c r="O5364" s="78" t="s">
        <v>1185</v>
      </c>
      <c r="P5364" s="78" t="str">
        <f t="shared" si="1411"/>
        <v>CIC</v>
      </c>
      <c r="Q5364" s="113">
        <v>44796.866909722223</v>
      </c>
      <c r="R5364" s="78" t="s">
        <v>1200</v>
      </c>
      <c r="S5364" s="78" t="str">
        <f t="shared" si="1412"/>
        <v>PLOEG</v>
      </c>
      <c r="T5364" s="113">
        <v>44796.872870370367</v>
      </c>
      <c r="U5364" s="78" t="s">
        <v>1200</v>
      </c>
      <c r="V5364" s="78" t="str">
        <f t="shared" si="1413"/>
        <v>PLOEG</v>
      </c>
      <c r="W5364" s="113">
        <v>44796.876840277779</v>
      </c>
      <c r="X5364" s="113">
        <f t="shared" si="1414"/>
        <v>6.0185185429872945E-4</v>
      </c>
      <c r="Y5364" s="113">
        <f t="shared" si="1415"/>
        <v>9.444444440305233E-3</v>
      </c>
      <c r="Z5364" s="113">
        <f t="shared" si="1416"/>
        <v>3.9699074113741517E-3</v>
      </c>
      <c r="AB5364" s="2">
        <f t="shared" si="1417"/>
        <v>816</v>
      </c>
      <c r="AC5364" s="2">
        <f t="shared" si="1417"/>
        <v>343</v>
      </c>
      <c r="AE5364" s="2" t="str">
        <f t="shared" si="1418"/>
        <v/>
      </c>
      <c r="AF5364" s="2" t="str">
        <f t="shared" si="1419"/>
        <v/>
      </c>
      <c r="AG5364" s="2" t="str">
        <f t="shared" si="1420"/>
        <v/>
      </c>
      <c r="AH5364" s="2">
        <f t="shared" si="1421"/>
        <v>816</v>
      </c>
      <c r="AI5364" s="2" t="str">
        <f t="shared" si="1422"/>
        <v/>
      </c>
      <c r="AK5364" s="2" t="str">
        <f t="shared" si="1423"/>
        <v/>
      </c>
      <c r="AL5364" s="2" t="str">
        <f t="shared" si="1424"/>
        <v/>
      </c>
      <c r="AM5364" s="2" t="str">
        <f t="shared" si="1425"/>
        <v/>
      </c>
      <c r="AN5364" s="2">
        <f t="shared" si="1426"/>
        <v>343</v>
      </c>
      <c r="AO5364" s="2" t="str">
        <f t="shared" si="1427"/>
        <v/>
      </c>
    </row>
    <row r="5365" spans="1:41" x14ac:dyDescent="0.3">
      <c r="A5365" s="111">
        <v>44796.91678240741</v>
      </c>
      <c r="B5365" s="78" t="s">
        <v>6076</v>
      </c>
      <c r="C5365" s="78" t="s">
        <v>835</v>
      </c>
      <c r="D5365" s="78" t="s">
        <v>1272</v>
      </c>
      <c r="E5365" s="78">
        <v>40</v>
      </c>
      <c r="F5365" s="78" t="s">
        <v>808</v>
      </c>
      <c r="G5365" s="78" t="s">
        <v>88</v>
      </c>
      <c r="H5365" s="112" t="s">
        <v>200</v>
      </c>
      <c r="I5365" s="112">
        <v>3</v>
      </c>
      <c r="J5365" s="113">
        <v>44796.916168981479</v>
      </c>
      <c r="K5365" s="113">
        <v>44796.91678240741</v>
      </c>
      <c r="L5365" s="113">
        <v>44796.923518518517</v>
      </c>
      <c r="M5365" s="113">
        <v>44796.929351851853</v>
      </c>
      <c r="N5365" s="113">
        <v>44796.9294212963</v>
      </c>
      <c r="O5365" s="78" t="s">
        <v>1185</v>
      </c>
      <c r="P5365" s="78" t="str">
        <f t="shared" si="1411"/>
        <v>CIC</v>
      </c>
      <c r="Q5365" s="113">
        <v>44796.929456018515</v>
      </c>
      <c r="R5365" s="78" t="s">
        <v>1185</v>
      </c>
      <c r="S5365" s="78" t="str">
        <f t="shared" si="1412"/>
        <v>CIC</v>
      </c>
      <c r="V5365" s="78" t="str">
        <f t="shared" si="1413"/>
        <v/>
      </c>
      <c r="W5365" s="113">
        <v>44796.937106481484</v>
      </c>
      <c r="X5365" s="113">
        <f t="shared" si="1414"/>
        <v>6.7361111068748869E-3</v>
      </c>
      <c r="Y5365" s="113" t="str">
        <f t="shared" si="1415"/>
        <v/>
      </c>
      <c r="Z5365" s="113" t="str">
        <f t="shared" si="1416"/>
        <v/>
      </c>
      <c r="AB5365" s="2" t="str">
        <f t="shared" si="1417"/>
        <v/>
      </c>
      <c r="AC5365" s="2" t="str">
        <f t="shared" si="1417"/>
        <v/>
      </c>
      <c r="AE5365" s="2" t="str">
        <f t="shared" si="1418"/>
        <v/>
      </c>
      <c r="AF5365" s="2" t="str">
        <f t="shared" si="1419"/>
        <v/>
      </c>
      <c r="AG5365" s="2" t="str">
        <f t="shared" si="1420"/>
        <v/>
      </c>
      <c r="AH5365" s="2" t="str">
        <f t="shared" si="1421"/>
        <v/>
      </c>
      <c r="AI5365" s="2" t="str">
        <f t="shared" si="1422"/>
        <v/>
      </c>
      <c r="AK5365" s="2" t="str">
        <f t="shared" si="1423"/>
        <v/>
      </c>
      <c r="AL5365" s="2" t="str">
        <f t="shared" si="1424"/>
        <v/>
      </c>
      <c r="AM5365" s="2" t="str">
        <f t="shared" si="1425"/>
        <v/>
      </c>
      <c r="AN5365" s="2" t="str">
        <f t="shared" si="1426"/>
        <v/>
      </c>
      <c r="AO5365" s="2" t="str">
        <f t="shared" si="1427"/>
        <v/>
      </c>
    </row>
    <row r="5366" spans="1:41" x14ac:dyDescent="0.3">
      <c r="A5366" s="111">
        <v>44796.921851851854</v>
      </c>
      <c r="B5366" s="78" t="s">
        <v>6077</v>
      </c>
      <c r="C5366" s="78" t="s">
        <v>846</v>
      </c>
      <c r="D5366" s="78" t="s">
        <v>2540</v>
      </c>
      <c r="E5366" s="78">
        <v>7</v>
      </c>
      <c r="F5366" s="78" t="s">
        <v>807</v>
      </c>
      <c r="G5366" s="78" t="s">
        <v>92</v>
      </c>
      <c r="H5366" s="112" t="s">
        <v>204</v>
      </c>
      <c r="I5366" s="112">
        <v>2</v>
      </c>
      <c r="J5366" s="113">
        <v>44796.920937499999</v>
      </c>
      <c r="K5366" s="113">
        <v>44796.921851851854</v>
      </c>
      <c r="M5366" s="113">
        <v>44796.922638888886</v>
      </c>
      <c r="P5366" s="78" t="str">
        <f t="shared" si="1411"/>
        <v/>
      </c>
      <c r="Q5366" s="113">
        <v>44796.923321759263</v>
      </c>
      <c r="R5366" s="78" t="s">
        <v>1185</v>
      </c>
      <c r="S5366" s="78" t="str">
        <f t="shared" si="1412"/>
        <v>CIC</v>
      </c>
      <c r="T5366" s="113">
        <v>44796.928124999999</v>
      </c>
      <c r="U5366" s="78" t="s">
        <v>1185</v>
      </c>
      <c r="V5366" s="78" t="str">
        <f t="shared" si="1413"/>
        <v>CIC</v>
      </c>
      <c r="W5366" s="113">
        <v>44796.934027777781</v>
      </c>
      <c r="X5366" s="113">
        <f t="shared" si="1414"/>
        <v>7.8703703184146434E-4</v>
      </c>
      <c r="Y5366" s="113">
        <f t="shared" si="1415"/>
        <v>5.4861111129866913E-3</v>
      </c>
      <c r="Z5366" s="113">
        <f t="shared" si="1416"/>
        <v>5.9027777824667282E-3</v>
      </c>
      <c r="AB5366" s="2">
        <f t="shared" si="1417"/>
        <v>474</v>
      </c>
      <c r="AC5366" s="2">
        <f t="shared" si="1417"/>
        <v>510</v>
      </c>
      <c r="AE5366" s="2" t="str">
        <f t="shared" si="1418"/>
        <v/>
      </c>
      <c r="AF5366" s="2" t="str">
        <f t="shared" si="1419"/>
        <v/>
      </c>
      <c r="AG5366" s="2">
        <f t="shared" si="1420"/>
        <v>474</v>
      </c>
      <c r="AH5366" s="2" t="str">
        <f t="shared" si="1421"/>
        <v/>
      </c>
      <c r="AI5366" s="2" t="str">
        <f t="shared" si="1422"/>
        <v/>
      </c>
      <c r="AK5366" s="2" t="str">
        <f t="shared" si="1423"/>
        <v/>
      </c>
      <c r="AL5366" s="2" t="str">
        <f t="shared" si="1424"/>
        <v/>
      </c>
      <c r="AM5366" s="2">
        <f t="shared" si="1425"/>
        <v>510</v>
      </c>
      <c r="AN5366" s="2" t="str">
        <f t="shared" si="1426"/>
        <v/>
      </c>
      <c r="AO5366" s="2" t="str">
        <f t="shared" si="1427"/>
        <v/>
      </c>
    </row>
    <row r="5367" spans="1:41" x14ac:dyDescent="0.3">
      <c r="A5367" s="111">
        <v>44796.921851851854</v>
      </c>
      <c r="B5367" s="78" t="s">
        <v>6077</v>
      </c>
      <c r="C5367" s="78" t="s">
        <v>853</v>
      </c>
      <c r="D5367" s="78" t="s">
        <v>2540</v>
      </c>
      <c r="E5367" s="78">
        <v>7</v>
      </c>
      <c r="F5367" s="78" t="s">
        <v>807</v>
      </c>
      <c r="G5367" s="78" t="s">
        <v>92</v>
      </c>
      <c r="H5367" s="112" t="s">
        <v>204</v>
      </c>
      <c r="I5367" s="112">
        <v>2</v>
      </c>
      <c r="J5367" s="113">
        <v>44796.920937499999</v>
      </c>
      <c r="K5367" s="113">
        <v>44796.921851851854</v>
      </c>
      <c r="M5367" s="113">
        <v>44796.923275462963</v>
      </c>
      <c r="P5367" s="78" t="str">
        <f t="shared" si="1411"/>
        <v/>
      </c>
      <c r="Q5367" s="113">
        <v>44796.923298611109</v>
      </c>
      <c r="R5367" s="78" t="s">
        <v>1185</v>
      </c>
      <c r="S5367" s="78" t="str">
        <f t="shared" si="1412"/>
        <v>CIC</v>
      </c>
      <c r="T5367" s="113">
        <v>44796.928148148145</v>
      </c>
      <c r="U5367" s="78" t="s">
        <v>1185</v>
      </c>
      <c r="V5367" s="78" t="str">
        <f t="shared" si="1413"/>
        <v>CIC</v>
      </c>
      <c r="W5367" s="113">
        <v>44796.933969907404</v>
      </c>
      <c r="X5367" s="113">
        <f t="shared" si="1414"/>
        <v>1.4236111092031933E-3</v>
      </c>
      <c r="Y5367" s="113">
        <f t="shared" si="1415"/>
        <v>4.8726851819083095E-3</v>
      </c>
      <c r="Z5367" s="113">
        <f t="shared" si="1416"/>
        <v>5.8217592595610768E-3</v>
      </c>
      <c r="AB5367" s="2">
        <f t="shared" si="1417"/>
        <v>421</v>
      </c>
      <c r="AC5367" s="2">
        <f t="shared" si="1417"/>
        <v>503</v>
      </c>
      <c r="AE5367" s="2" t="str">
        <f t="shared" si="1418"/>
        <v/>
      </c>
      <c r="AF5367" s="2" t="str">
        <f t="shared" si="1419"/>
        <v/>
      </c>
      <c r="AG5367" s="2">
        <f t="shared" si="1420"/>
        <v>421</v>
      </c>
      <c r="AH5367" s="2" t="str">
        <f t="shared" si="1421"/>
        <v/>
      </c>
      <c r="AI5367" s="2" t="str">
        <f t="shared" si="1422"/>
        <v/>
      </c>
      <c r="AK5367" s="2" t="str">
        <f t="shared" si="1423"/>
        <v/>
      </c>
      <c r="AL5367" s="2" t="str">
        <f t="shared" si="1424"/>
        <v/>
      </c>
      <c r="AM5367" s="2">
        <f t="shared" si="1425"/>
        <v>503</v>
      </c>
      <c r="AN5367" s="2" t="str">
        <f t="shared" si="1426"/>
        <v/>
      </c>
      <c r="AO5367" s="2" t="str">
        <f t="shared" si="1427"/>
        <v/>
      </c>
    </row>
    <row r="5368" spans="1:41" x14ac:dyDescent="0.3">
      <c r="A5368" s="111">
        <v>44796.921851851854</v>
      </c>
      <c r="B5368" s="78" t="s">
        <v>6077</v>
      </c>
      <c r="C5368" s="78" t="s">
        <v>835</v>
      </c>
      <c r="D5368" s="78" t="s">
        <v>2540</v>
      </c>
      <c r="E5368" s="78">
        <v>7</v>
      </c>
      <c r="F5368" s="78" t="s">
        <v>807</v>
      </c>
      <c r="G5368" s="78" t="s">
        <v>92</v>
      </c>
      <c r="H5368" s="112" t="s">
        <v>204</v>
      </c>
      <c r="I5368" s="112">
        <v>2</v>
      </c>
      <c r="J5368" s="113">
        <v>44796.920937499999</v>
      </c>
      <c r="K5368" s="113">
        <v>44796.921851851854</v>
      </c>
      <c r="M5368" s="113">
        <v>44796.923518518517</v>
      </c>
      <c r="N5368" s="113">
        <v>44796.923541666663</v>
      </c>
      <c r="O5368" s="78" t="s">
        <v>1187</v>
      </c>
      <c r="P5368" s="78" t="str">
        <f t="shared" si="1411"/>
        <v>CIC</v>
      </c>
      <c r="S5368" s="78" t="str">
        <f t="shared" si="1412"/>
        <v/>
      </c>
      <c r="V5368" s="78" t="str">
        <f t="shared" si="1413"/>
        <v/>
      </c>
      <c r="W5368" s="113">
        <v>44796.929340277777</v>
      </c>
      <c r="X5368" s="113">
        <f t="shared" si="1414"/>
        <v>1.6666666633682325E-3</v>
      </c>
      <c r="Y5368" s="113" t="str">
        <f t="shared" si="1415"/>
        <v/>
      </c>
      <c r="Z5368" s="113" t="str">
        <f t="shared" si="1416"/>
        <v/>
      </c>
      <c r="AB5368" s="2" t="str">
        <f t="shared" si="1417"/>
        <v/>
      </c>
      <c r="AC5368" s="2" t="str">
        <f t="shared" si="1417"/>
        <v/>
      </c>
      <c r="AE5368" s="2" t="str">
        <f t="shared" si="1418"/>
        <v/>
      </c>
      <c r="AF5368" s="2" t="str">
        <f t="shared" si="1419"/>
        <v/>
      </c>
      <c r="AG5368" s="2" t="str">
        <f t="shared" si="1420"/>
        <v/>
      </c>
      <c r="AH5368" s="2" t="str">
        <f t="shared" si="1421"/>
        <v/>
      </c>
      <c r="AI5368" s="2" t="str">
        <f t="shared" si="1422"/>
        <v/>
      </c>
      <c r="AK5368" s="2" t="str">
        <f t="shared" si="1423"/>
        <v/>
      </c>
      <c r="AL5368" s="2" t="str">
        <f t="shared" si="1424"/>
        <v/>
      </c>
      <c r="AM5368" s="2" t="str">
        <f t="shared" si="1425"/>
        <v/>
      </c>
      <c r="AN5368" s="2" t="str">
        <f t="shared" si="1426"/>
        <v/>
      </c>
      <c r="AO5368" s="2" t="str">
        <f t="shared" si="1427"/>
        <v/>
      </c>
    </row>
    <row r="5369" spans="1:41" x14ac:dyDescent="0.3">
      <c r="A5369" s="111">
        <v>44796.938275462962</v>
      </c>
      <c r="B5369" s="78" t="s">
        <v>6078</v>
      </c>
      <c r="C5369" s="78" t="s">
        <v>846</v>
      </c>
      <c r="D5369" s="78" t="s">
        <v>4659</v>
      </c>
      <c r="E5369" s="78">
        <v>4</v>
      </c>
      <c r="F5369" s="78" t="s">
        <v>809</v>
      </c>
      <c r="G5369" s="78" t="s">
        <v>88</v>
      </c>
      <c r="H5369" s="112" t="s">
        <v>230</v>
      </c>
      <c r="I5369" s="112">
        <v>3</v>
      </c>
      <c r="J5369" s="113">
        <v>44796.937881944446</v>
      </c>
      <c r="K5369" s="113">
        <v>44796.938275462962</v>
      </c>
      <c r="M5369" s="113">
        <v>44796.938969907409</v>
      </c>
      <c r="N5369" s="113">
        <v>44796.939270833333</v>
      </c>
      <c r="O5369" s="78" t="s">
        <v>1185</v>
      </c>
      <c r="P5369" s="78" t="str">
        <f t="shared" si="1411"/>
        <v>CIC</v>
      </c>
      <c r="S5369" s="78" t="str">
        <f t="shared" si="1412"/>
        <v/>
      </c>
      <c r="T5369" s="113">
        <v>44796.954467592594</v>
      </c>
      <c r="U5369" s="78" t="s">
        <v>1203</v>
      </c>
      <c r="V5369" s="78" t="str">
        <f t="shared" si="1413"/>
        <v>PLOEG</v>
      </c>
      <c r="W5369" s="113">
        <v>44796.957615740743</v>
      </c>
      <c r="X5369" s="113">
        <f t="shared" si="1414"/>
        <v>6.944444467080757E-4</v>
      </c>
      <c r="Y5369" s="113">
        <f t="shared" si="1415"/>
        <v>1.5497685184527654E-2</v>
      </c>
      <c r="Z5369" s="113">
        <f t="shared" si="1416"/>
        <v>3.1481481491937302E-3</v>
      </c>
      <c r="AB5369" s="2">
        <f t="shared" si="1417"/>
        <v>1339</v>
      </c>
      <c r="AC5369" s="2">
        <f t="shared" si="1417"/>
        <v>272</v>
      </c>
      <c r="AE5369" s="2" t="str">
        <f t="shared" si="1418"/>
        <v/>
      </c>
      <c r="AF5369" s="2" t="str">
        <f t="shared" si="1419"/>
        <v/>
      </c>
      <c r="AG5369" s="2" t="str">
        <f t="shared" si="1420"/>
        <v/>
      </c>
      <c r="AH5369" s="2">
        <f t="shared" si="1421"/>
        <v>1339</v>
      </c>
      <c r="AI5369" s="2" t="str">
        <f t="shared" si="1422"/>
        <v/>
      </c>
      <c r="AK5369" s="2" t="str">
        <f t="shared" si="1423"/>
        <v/>
      </c>
      <c r="AL5369" s="2" t="str">
        <f t="shared" si="1424"/>
        <v/>
      </c>
      <c r="AM5369" s="2" t="str">
        <f t="shared" si="1425"/>
        <v/>
      </c>
      <c r="AN5369" s="2">
        <f t="shared" si="1426"/>
        <v>272</v>
      </c>
      <c r="AO5369" s="2" t="str">
        <f t="shared" si="1427"/>
        <v/>
      </c>
    </row>
    <row r="5370" spans="1:41" x14ac:dyDescent="0.3">
      <c r="A5370" s="111">
        <v>44796.957835648151</v>
      </c>
      <c r="B5370" s="78" t="s">
        <v>6079</v>
      </c>
      <c r="C5370" s="78" t="s">
        <v>846</v>
      </c>
      <c r="D5370" s="78" t="s">
        <v>2408</v>
      </c>
      <c r="E5370" s="78">
        <v>81</v>
      </c>
      <c r="F5370" s="78" t="s">
        <v>813</v>
      </c>
      <c r="G5370" s="78" t="s">
        <v>124</v>
      </c>
      <c r="H5370" s="112" t="s">
        <v>264</v>
      </c>
      <c r="I5370" s="112">
        <v>2</v>
      </c>
      <c r="J5370" s="113">
        <v>44796.957835648151</v>
      </c>
      <c r="K5370" s="113">
        <v>44796.957835648151</v>
      </c>
      <c r="M5370" s="113">
        <v>44796.95789351852</v>
      </c>
      <c r="P5370" s="78" t="str">
        <f t="shared" si="1411"/>
        <v/>
      </c>
      <c r="Q5370" s="113">
        <v>44796.957916666666</v>
      </c>
      <c r="R5370" s="78" t="s">
        <v>1185</v>
      </c>
      <c r="S5370" s="78" t="str">
        <f t="shared" si="1412"/>
        <v>CIC</v>
      </c>
      <c r="V5370" s="78" t="str">
        <f t="shared" si="1413"/>
        <v/>
      </c>
      <c r="W5370" s="113">
        <v>44796.962858796294</v>
      </c>
      <c r="X5370" s="113" t="str">
        <f t="shared" si="1414"/>
        <v/>
      </c>
      <c r="Y5370" s="113" t="str">
        <f t="shared" si="1415"/>
        <v/>
      </c>
      <c r="Z5370" s="113" t="str">
        <f t="shared" si="1416"/>
        <v/>
      </c>
      <c r="AB5370" s="2" t="str">
        <f t="shared" si="1417"/>
        <v/>
      </c>
      <c r="AC5370" s="2" t="str">
        <f t="shared" si="1417"/>
        <v/>
      </c>
      <c r="AE5370" s="2" t="str">
        <f t="shared" si="1418"/>
        <v/>
      </c>
      <c r="AF5370" s="2" t="str">
        <f t="shared" si="1419"/>
        <v/>
      </c>
      <c r="AG5370" s="2" t="str">
        <f t="shared" si="1420"/>
        <v/>
      </c>
      <c r="AH5370" s="2" t="str">
        <f t="shared" si="1421"/>
        <v/>
      </c>
      <c r="AI5370" s="2" t="str">
        <f t="shared" si="1422"/>
        <v/>
      </c>
      <c r="AK5370" s="2" t="str">
        <f t="shared" si="1423"/>
        <v/>
      </c>
      <c r="AL5370" s="2" t="str">
        <f t="shared" si="1424"/>
        <v/>
      </c>
      <c r="AM5370" s="2" t="str">
        <f t="shared" si="1425"/>
        <v/>
      </c>
      <c r="AN5370" s="2" t="str">
        <f t="shared" si="1426"/>
        <v/>
      </c>
      <c r="AO5370" s="2" t="str">
        <f t="shared" si="1427"/>
        <v/>
      </c>
    </row>
    <row r="5371" spans="1:41" x14ac:dyDescent="0.3">
      <c r="A5371" s="111">
        <v>44797.115706018521</v>
      </c>
      <c r="B5371" s="78" t="s">
        <v>6080</v>
      </c>
      <c r="C5371" s="78" t="s">
        <v>853</v>
      </c>
      <c r="D5371" s="78" t="s">
        <v>1309</v>
      </c>
      <c r="E5371" s="78">
        <v>19</v>
      </c>
      <c r="F5371" s="78" t="s">
        <v>807</v>
      </c>
      <c r="G5371" s="78" t="s">
        <v>90</v>
      </c>
      <c r="H5371" s="112" t="s">
        <v>272</v>
      </c>
      <c r="I5371" s="112">
        <v>2</v>
      </c>
      <c r="J5371" s="113">
        <v>44797.112881944442</v>
      </c>
      <c r="K5371" s="113">
        <v>44797.115706018521</v>
      </c>
      <c r="M5371" s="113">
        <v>44797.117928240739</v>
      </c>
      <c r="P5371" s="78" t="str">
        <f t="shared" si="1411"/>
        <v/>
      </c>
      <c r="S5371" s="78" t="str">
        <f t="shared" si="1412"/>
        <v/>
      </c>
      <c r="V5371" s="78" t="str">
        <f t="shared" si="1413"/>
        <v/>
      </c>
      <c r="W5371" s="113">
        <v>44797.137916666667</v>
      </c>
      <c r="X5371" s="113">
        <f t="shared" si="1414"/>
        <v>2.2222222178243101E-3</v>
      </c>
      <c r="Y5371" s="113" t="str">
        <f t="shared" si="1415"/>
        <v/>
      </c>
      <c r="Z5371" s="113" t="str">
        <f t="shared" si="1416"/>
        <v/>
      </c>
      <c r="AB5371" s="2" t="str">
        <f t="shared" si="1417"/>
        <v/>
      </c>
      <c r="AC5371" s="2" t="str">
        <f t="shared" si="1417"/>
        <v/>
      </c>
      <c r="AE5371" s="2" t="str">
        <f t="shared" si="1418"/>
        <v/>
      </c>
      <c r="AF5371" s="2" t="str">
        <f t="shared" si="1419"/>
        <v/>
      </c>
      <c r="AG5371" s="2" t="str">
        <f t="shared" si="1420"/>
        <v/>
      </c>
      <c r="AH5371" s="2" t="str">
        <f t="shared" si="1421"/>
        <v/>
      </c>
      <c r="AI5371" s="2" t="str">
        <f t="shared" si="1422"/>
        <v/>
      </c>
      <c r="AK5371" s="2" t="str">
        <f t="shared" si="1423"/>
        <v/>
      </c>
      <c r="AL5371" s="2" t="str">
        <f t="shared" si="1424"/>
        <v/>
      </c>
      <c r="AM5371" s="2" t="str">
        <f t="shared" si="1425"/>
        <v/>
      </c>
      <c r="AN5371" s="2" t="str">
        <f t="shared" si="1426"/>
        <v/>
      </c>
      <c r="AO5371" s="2" t="str">
        <f t="shared" si="1427"/>
        <v/>
      </c>
    </row>
    <row r="5372" spans="1:41" x14ac:dyDescent="0.3">
      <c r="A5372" s="111">
        <v>44797.118958333333</v>
      </c>
      <c r="B5372" s="78" t="s">
        <v>6081</v>
      </c>
      <c r="C5372" s="78" t="s">
        <v>835</v>
      </c>
      <c r="D5372" s="78" t="s">
        <v>1382</v>
      </c>
      <c r="F5372" s="78" t="s">
        <v>809</v>
      </c>
      <c r="G5372" s="78" t="s">
        <v>108</v>
      </c>
      <c r="H5372" s="112" t="s">
        <v>238</v>
      </c>
      <c r="I5372" s="112">
        <v>2</v>
      </c>
      <c r="J5372" s="113">
        <v>44797.11818287037</v>
      </c>
      <c r="K5372" s="113">
        <v>44797.118958333333</v>
      </c>
      <c r="M5372" s="113">
        <v>44797.119618055556</v>
      </c>
      <c r="N5372" s="113">
        <v>44797.119976851849</v>
      </c>
      <c r="O5372" s="78" t="s">
        <v>1185</v>
      </c>
      <c r="P5372" s="78" t="str">
        <f t="shared" si="1411"/>
        <v>CIC</v>
      </c>
      <c r="Q5372" s="113">
        <v>44797.120219907411</v>
      </c>
      <c r="R5372" s="78" t="s">
        <v>1185</v>
      </c>
      <c r="S5372" s="78" t="str">
        <f t="shared" si="1412"/>
        <v>CIC</v>
      </c>
      <c r="T5372" s="113">
        <v>44797.12363425926</v>
      </c>
      <c r="U5372" s="78" t="s">
        <v>1187</v>
      </c>
      <c r="V5372" s="78" t="str">
        <f t="shared" si="1413"/>
        <v>CIC</v>
      </c>
      <c r="W5372" s="113">
        <v>44797.13040509259</v>
      </c>
      <c r="X5372" s="113">
        <f t="shared" si="1414"/>
        <v>6.5972222364507616E-4</v>
      </c>
      <c r="Y5372" s="113">
        <f t="shared" si="1415"/>
        <v>4.016203703940846E-3</v>
      </c>
      <c r="Z5372" s="113">
        <f t="shared" si="1416"/>
        <v>6.7708333299378864E-3</v>
      </c>
      <c r="AB5372" s="2">
        <f t="shared" si="1417"/>
        <v>347</v>
      </c>
      <c r="AC5372" s="2">
        <f t="shared" si="1417"/>
        <v>585</v>
      </c>
      <c r="AE5372" s="2" t="str">
        <f t="shared" si="1418"/>
        <v/>
      </c>
      <c r="AF5372" s="2" t="str">
        <f t="shared" si="1419"/>
        <v/>
      </c>
      <c r="AG5372" s="2">
        <f t="shared" si="1420"/>
        <v>347</v>
      </c>
      <c r="AH5372" s="2" t="str">
        <f t="shared" si="1421"/>
        <v/>
      </c>
      <c r="AI5372" s="2" t="str">
        <f t="shared" si="1422"/>
        <v/>
      </c>
      <c r="AK5372" s="2" t="str">
        <f t="shared" si="1423"/>
        <v/>
      </c>
      <c r="AL5372" s="2" t="str">
        <f t="shared" si="1424"/>
        <v/>
      </c>
      <c r="AM5372" s="2">
        <f t="shared" si="1425"/>
        <v>585</v>
      </c>
      <c r="AN5372" s="2" t="str">
        <f t="shared" si="1426"/>
        <v/>
      </c>
      <c r="AO5372" s="2" t="str">
        <f t="shared" si="1427"/>
        <v/>
      </c>
    </row>
    <row r="5373" spans="1:41" x14ac:dyDescent="0.3">
      <c r="A5373" s="111">
        <v>44797.118958333333</v>
      </c>
      <c r="B5373" s="78" t="s">
        <v>6081</v>
      </c>
      <c r="C5373" s="78" t="s">
        <v>846</v>
      </c>
      <c r="D5373" s="78" t="s">
        <v>1382</v>
      </c>
      <c r="F5373" s="78" t="s">
        <v>809</v>
      </c>
      <c r="G5373" s="78" t="s">
        <v>108</v>
      </c>
      <c r="H5373" s="112" t="s">
        <v>238</v>
      </c>
      <c r="I5373" s="112">
        <v>2</v>
      </c>
      <c r="J5373" s="113">
        <v>44797.11818287037</v>
      </c>
      <c r="K5373" s="113">
        <v>44797.118958333333</v>
      </c>
      <c r="M5373" s="113">
        <v>44797.120173611111</v>
      </c>
      <c r="N5373" s="113">
        <v>44797.120196759257</v>
      </c>
      <c r="O5373" s="78" t="s">
        <v>1185</v>
      </c>
      <c r="P5373" s="78" t="str">
        <f t="shared" si="1411"/>
        <v>CIC</v>
      </c>
      <c r="Q5373" s="113">
        <v>44797.12023148148</v>
      </c>
      <c r="R5373" s="78" t="s">
        <v>1185</v>
      </c>
      <c r="S5373" s="78" t="str">
        <f t="shared" si="1412"/>
        <v>CIC</v>
      </c>
      <c r="T5373" s="113">
        <v>44797.12395833333</v>
      </c>
      <c r="U5373" s="78" t="s">
        <v>1185</v>
      </c>
      <c r="V5373" s="78" t="str">
        <f t="shared" si="1413"/>
        <v>CIC</v>
      </c>
      <c r="W5373" s="113">
        <v>44797.130462962959</v>
      </c>
      <c r="X5373" s="113">
        <f t="shared" si="1414"/>
        <v>1.2152777781011537E-3</v>
      </c>
      <c r="Y5373" s="113">
        <f t="shared" si="1415"/>
        <v>3.7847222192795016E-3</v>
      </c>
      <c r="Z5373" s="113">
        <f t="shared" si="1416"/>
        <v>6.5046296294895001E-3</v>
      </c>
      <c r="AB5373" s="2">
        <f t="shared" si="1417"/>
        <v>327</v>
      </c>
      <c r="AC5373" s="2">
        <f t="shared" si="1417"/>
        <v>562</v>
      </c>
      <c r="AE5373" s="2" t="str">
        <f t="shared" si="1418"/>
        <v/>
      </c>
      <c r="AF5373" s="2" t="str">
        <f t="shared" si="1419"/>
        <v/>
      </c>
      <c r="AG5373" s="2">
        <f t="shared" si="1420"/>
        <v>327</v>
      </c>
      <c r="AH5373" s="2" t="str">
        <f t="shared" si="1421"/>
        <v/>
      </c>
      <c r="AI5373" s="2" t="str">
        <f t="shared" si="1422"/>
        <v/>
      </c>
      <c r="AK5373" s="2" t="str">
        <f t="shared" si="1423"/>
        <v/>
      </c>
      <c r="AL5373" s="2" t="str">
        <f t="shared" si="1424"/>
        <v/>
      </c>
      <c r="AM5373" s="2">
        <f t="shared" si="1425"/>
        <v>562</v>
      </c>
      <c r="AN5373" s="2" t="str">
        <f t="shared" si="1426"/>
        <v/>
      </c>
      <c r="AO5373" s="2" t="str">
        <f t="shared" si="1427"/>
        <v/>
      </c>
    </row>
    <row r="5374" spans="1:41" x14ac:dyDescent="0.3">
      <c r="A5374" s="111">
        <v>44797.1481712963</v>
      </c>
      <c r="B5374" s="78" t="s">
        <v>6082</v>
      </c>
      <c r="C5374" s="78" t="s">
        <v>835</v>
      </c>
      <c r="D5374" s="78" t="s">
        <v>6083</v>
      </c>
      <c r="E5374" s="78">
        <v>18</v>
      </c>
      <c r="F5374" s="78" t="s">
        <v>808</v>
      </c>
      <c r="G5374" s="78" t="s">
        <v>124</v>
      </c>
      <c r="H5374" s="112" t="s">
        <v>264</v>
      </c>
      <c r="I5374" s="112">
        <v>2</v>
      </c>
      <c r="J5374" s="113">
        <v>44797.147835648146</v>
      </c>
      <c r="K5374" s="113">
        <v>44797.1481712963</v>
      </c>
      <c r="M5374" s="113">
        <v>44797.148773148147</v>
      </c>
      <c r="N5374" s="113">
        <v>44797.149178240739</v>
      </c>
      <c r="O5374" s="78" t="s">
        <v>1187</v>
      </c>
      <c r="P5374" s="78" t="str">
        <f t="shared" si="1411"/>
        <v>CIC</v>
      </c>
      <c r="Q5374" s="113">
        <v>44797.150462962964</v>
      </c>
      <c r="R5374" s="78" t="s">
        <v>1185</v>
      </c>
      <c r="S5374" s="78" t="str">
        <f t="shared" si="1412"/>
        <v>CIC</v>
      </c>
      <c r="T5374" s="113">
        <v>44797.151666666665</v>
      </c>
      <c r="U5374" s="78" t="s">
        <v>1185</v>
      </c>
      <c r="V5374" s="78" t="str">
        <f t="shared" si="1413"/>
        <v>CIC</v>
      </c>
      <c r="W5374" s="113">
        <v>44797.158101851855</v>
      </c>
      <c r="X5374" s="113">
        <f t="shared" si="1414"/>
        <v>6.0185184702277184E-4</v>
      </c>
      <c r="Y5374" s="113">
        <f t="shared" si="1415"/>
        <v>2.8935185182490386E-3</v>
      </c>
      <c r="Z5374" s="113">
        <f t="shared" si="1416"/>
        <v>6.4351851906394586E-3</v>
      </c>
      <c r="AB5374" s="2">
        <f t="shared" si="1417"/>
        <v>250</v>
      </c>
      <c r="AC5374" s="2">
        <f t="shared" si="1417"/>
        <v>556</v>
      </c>
      <c r="AE5374" s="2" t="str">
        <f t="shared" si="1418"/>
        <v/>
      </c>
      <c r="AF5374" s="2" t="str">
        <f t="shared" si="1419"/>
        <v/>
      </c>
      <c r="AG5374" s="2">
        <f t="shared" si="1420"/>
        <v>250</v>
      </c>
      <c r="AH5374" s="2" t="str">
        <f t="shared" si="1421"/>
        <v/>
      </c>
      <c r="AI5374" s="2" t="str">
        <f t="shared" si="1422"/>
        <v/>
      </c>
      <c r="AK5374" s="2" t="str">
        <f t="shared" si="1423"/>
        <v/>
      </c>
      <c r="AL5374" s="2" t="str">
        <f t="shared" si="1424"/>
        <v/>
      </c>
      <c r="AM5374" s="2">
        <f t="shared" si="1425"/>
        <v>556</v>
      </c>
      <c r="AN5374" s="2" t="str">
        <f t="shared" si="1426"/>
        <v/>
      </c>
      <c r="AO5374" s="2" t="str">
        <f t="shared" si="1427"/>
        <v/>
      </c>
    </row>
    <row r="5375" spans="1:41" x14ac:dyDescent="0.3">
      <c r="A5375" s="111">
        <v>44797.1481712963</v>
      </c>
      <c r="B5375" s="78" t="s">
        <v>6082</v>
      </c>
      <c r="C5375" s="78" t="s">
        <v>846</v>
      </c>
      <c r="D5375" s="78" t="s">
        <v>6083</v>
      </c>
      <c r="E5375" s="78">
        <v>18</v>
      </c>
      <c r="F5375" s="78" t="s">
        <v>808</v>
      </c>
      <c r="G5375" s="78" t="s">
        <v>124</v>
      </c>
      <c r="H5375" s="112" t="s">
        <v>264</v>
      </c>
      <c r="I5375" s="112">
        <v>2</v>
      </c>
      <c r="J5375" s="113">
        <v>44797.147835648146</v>
      </c>
      <c r="K5375" s="113">
        <v>44797.1481712963</v>
      </c>
      <c r="M5375" s="113">
        <v>44797.149976851855</v>
      </c>
      <c r="N5375" s="113">
        <v>44797.149988425925</v>
      </c>
      <c r="O5375" s="78" t="s">
        <v>1187</v>
      </c>
      <c r="P5375" s="78" t="str">
        <f t="shared" si="1411"/>
        <v>CIC</v>
      </c>
      <c r="Q5375" s="113">
        <v>44797.15048611111</v>
      </c>
      <c r="R5375" s="78" t="s">
        <v>1185</v>
      </c>
      <c r="S5375" s="78" t="str">
        <f t="shared" si="1412"/>
        <v>CIC</v>
      </c>
      <c r="T5375" s="113">
        <v>44797.15452546296</v>
      </c>
      <c r="U5375" s="78" t="s">
        <v>1187</v>
      </c>
      <c r="V5375" s="78" t="str">
        <f t="shared" si="1413"/>
        <v>CIC</v>
      </c>
      <c r="W5375" s="113">
        <v>44797.158148148148</v>
      </c>
      <c r="X5375" s="113">
        <f t="shared" si="1414"/>
        <v>1.8055555556202307E-3</v>
      </c>
      <c r="Y5375" s="113">
        <f t="shared" si="1415"/>
        <v>4.5486111048376188E-3</v>
      </c>
      <c r="Z5375" s="113">
        <f t="shared" si="1416"/>
        <v>3.6226851880201139E-3</v>
      </c>
      <c r="AB5375" s="2">
        <f t="shared" si="1417"/>
        <v>393</v>
      </c>
      <c r="AC5375" s="2">
        <f t="shared" si="1417"/>
        <v>313</v>
      </c>
      <c r="AE5375" s="2" t="str">
        <f t="shared" si="1418"/>
        <v/>
      </c>
      <c r="AF5375" s="2" t="str">
        <f t="shared" si="1419"/>
        <v/>
      </c>
      <c r="AG5375" s="2">
        <f t="shared" si="1420"/>
        <v>393</v>
      </c>
      <c r="AH5375" s="2" t="str">
        <f t="shared" si="1421"/>
        <v/>
      </c>
      <c r="AI5375" s="2" t="str">
        <f t="shared" si="1422"/>
        <v/>
      </c>
      <c r="AK5375" s="2" t="str">
        <f t="shared" si="1423"/>
        <v/>
      </c>
      <c r="AL5375" s="2" t="str">
        <f t="shared" si="1424"/>
        <v/>
      </c>
      <c r="AM5375" s="2">
        <f t="shared" si="1425"/>
        <v>313</v>
      </c>
      <c r="AN5375" s="2" t="str">
        <f t="shared" si="1426"/>
        <v/>
      </c>
      <c r="AO5375" s="2" t="str">
        <f t="shared" si="1427"/>
        <v/>
      </c>
    </row>
    <row r="5376" spans="1:41" x14ac:dyDescent="0.3">
      <c r="A5376" s="111">
        <v>44797.1481712963</v>
      </c>
      <c r="B5376" s="78" t="s">
        <v>6082</v>
      </c>
      <c r="C5376" s="78" t="s">
        <v>853</v>
      </c>
      <c r="D5376" s="78" t="s">
        <v>6083</v>
      </c>
      <c r="E5376" s="78">
        <v>18</v>
      </c>
      <c r="F5376" s="78" t="s">
        <v>808</v>
      </c>
      <c r="G5376" s="78" t="s">
        <v>124</v>
      </c>
      <c r="H5376" s="112" t="s">
        <v>264</v>
      </c>
      <c r="I5376" s="112">
        <v>2</v>
      </c>
      <c r="J5376" s="113">
        <v>44797.147835648146</v>
      </c>
      <c r="K5376" s="113">
        <v>44797.1481712963</v>
      </c>
      <c r="M5376" s="113">
        <v>44797.150416666664</v>
      </c>
      <c r="P5376" s="78" t="str">
        <f t="shared" si="1411"/>
        <v/>
      </c>
      <c r="Q5376" s="113">
        <v>44797.150439814817</v>
      </c>
      <c r="R5376" s="78" t="s">
        <v>1185</v>
      </c>
      <c r="S5376" s="78" t="str">
        <f t="shared" si="1412"/>
        <v>CIC</v>
      </c>
      <c r="T5376" s="113">
        <v>44797.151712962965</v>
      </c>
      <c r="U5376" s="78" t="s">
        <v>1185</v>
      </c>
      <c r="V5376" s="78" t="str">
        <f t="shared" si="1413"/>
        <v>CIC</v>
      </c>
      <c r="W5376" s="113">
        <v>44797.158043981479</v>
      </c>
      <c r="X5376" s="113">
        <f t="shared" si="1414"/>
        <v>2.2453703641076572E-3</v>
      </c>
      <c r="Y5376" s="113">
        <f t="shared" si="1415"/>
        <v>1.2962963010068052E-3</v>
      </c>
      <c r="Z5376" s="113">
        <f t="shared" si="1416"/>
        <v>6.3310185141745023E-3</v>
      </c>
      <c r="AB5376" s="2">
        <f t="shared" si="1417"/>
        <v>112</v>
      </c>
      <c r="AC5376" s="2">
        <f t="shared" si="1417"/>
        <v>547</v>
      </c>
      <c r="AE5376" s="2" t="str">
        <f t="shared" si="1418"/>
        <v/>
      </c>
      <c r="AF5376" s="2" t="str">
        <f t="shared" si="1419"/>
        <v/>
      </c>
      <c r="AG5376" s="2">
        <f t="shared" si="1420"/>
        <v>112</v>
      </c>
      <c r="AH5376" s="2" t="str">
        <f t="shared" si="1421"/>
        <v/>
      </c>
      <c r="AI5376" s="2" t="str">
        <f t="shared" si="1422"/>
        <v/>
      </c>
      <c r="AK5376" s="2" t="str">
        <f t="shared" si="1423"/>
        <v/>
      </c>
      <c r="AL5376" s="2" t="str">
        <f t="shared" si="1424"/>
        <v/>
      </c>
      <c r="AM5376" s="2">
        <f t="shared" si="1425"/>
        <v>547</v>
      </c>
      <c r="AN5376" s="2" t="str">
        <f t="shared" si="1426"/>
        <v/>
      </c>
      <c r="AO5376" s="2" t="str">
        <f t="shared" si="1427"/>
        <v/>
      </c>
    </row>
    <row r="5377" spans="1:41" x14ac:dyDescent="0.3">
      <c r="A5377" s="111">
        <v>44797.408993055556</v>
      </c>
      <c r="B5377" s="78" t="s">
        <v>6084</v>
      </c>
      <c r="C5377" s="78" t="s">
        <v>886</v>
      </c>
      <c r="D5377" s="78" t="s">
        <v>1693</v>
      </c>
      <c r="E5377" s="78">
        <v>35</v>
      </c>
      <c r="F5377" s="78" t="s">
        <v>808</v>
      </c>
      <c r="G5377" s="78" t="s">
        <v>100</v>
      </c>
      <c r="H5377" s="112" t="s">
        <v>208</v>
      </c>
      <c r="I5377" s="112">
        <v>3</v>
      </c>
      <c r="J5377" s="113">
        <v>44797.40898148148</v>
      </c>
      <c r="K5377" s="113">
        <v>44797.408993055556</v>
      </c>
      <c r="M5377" s="113">
        <v>44797.409212962964</v>
      </c>
      <c r="N5377" s="113">
        <v>44797.409768518519</v>
      </c>
      <c r="O5377" s="78" t="s">
        <v>1187</v>
      </c>
      <c r="P5377" s="78" t="str">
        <f t="shared" si="1411"/>
        <v>CIC</v>
      </c>
      <c r="S5377" s="78" t="str">
        <f t="shared" si="1412"/>
        <v/>
      </c>
      <c r="V5377" s="78" t="str">
        <f t="shared" si="1413"/>
        <v/>
      </c>
      <c r="W5377" s="113">
        <v>44797.463391203702</v>
      </c>
      <c r="X5377" s="113">
        <f t="shared" si="1414"/>
        <v>2.1990740788169205E-4</v>
      </c>
      <c r="Y5377" s="113" t="str">
        <f t="shared" si="1415"/>
        <v/>
      </c>
      <c r="Z5377" s="113" t="str">
        <f t="shared" si="1416"/>
        <v/>
      </c>
      <c r="AB5377" s="2" t="str">
        <f t="shared" si="1417"/>
        <v/>
      </c>
      <c r="AC5377" s="2" t="str">
        <f t="shared" si="1417"/>
        <v/>
      </c>
      <c r="AE5377" s="2" t="str">
        <f t="shared" si="1418"/>
        <v/>
      </c>
      <c r="AF5377" s="2" t="str">
        <f t="shared" si="1419"/>
        <v/>
      </c>
      <c r="AG5377" s="2" t="str">
        <f t="shared" si="1420"/>
        <v/>
      </c>
      <c r="AH5377" s="2" t="str">
        <f t="shared" si="1421"/>
        <v/>
      </c>
      <c r="AI5377" s="2" t="str">
        <f t="shared" si="1422"/>
        <v/>
      </c>
      <c r="AK5377" s="2" t="str">
        <f t="shared" si="1423"/>
        <v/>
      </c>
      <c r="AL5377" s="2" t="str">
        <f t="shared" si="1424"/>
        <v/>
      </c>
      <c r="AM5377" s="2" t="str">
        <f t="shared" si="1425"/>
        <v/>
      </c>
      <c r="AN5377" s="2" t="str">
        <f t="shared" si="1426"/>
        <v/>
      </c>
      <c r="AO5377" s="2" t="str">
        <f t="shared" si="1427"/>
        <v/>
      </c>
    </row>
    <row r="5378" spans="1:41" x14ac:dyDescent="0.3">
      <c r="A5378" s="111">
        <v>44797.483842592592</v>
      </c>
      <c r="B5378" s="78" t="s">
        <v>6085</v>
      </c>
      <c r="C5378" s="78" t="s">
        <v>886</v>
      </c>
      <c r="D5378" s="78" t="s">
        <v>6086</v>
      </c>
      <c r="F5378" s="78" t="s">
        <v>810</v>
      </c>
      <c r="G5378" s="78" t="s">
        <v>110</v>
      </c>
      <c r="H5378" s="112" t="s">
        <v>250</v>
      </c>
      <c r="I5378" s="112">
        <v>3</v>
      </c>
      <c r="J5378" s="113">
        <v>44797.483842592592</v>
      </c>
      <c r="K5378" s="113">
        <v>44797.483842592592</v>
      </c>
      <c r="M5378" s="113">
        <v>44797.484166666669</v>
      </c>
      <c r="P5378" s="78" t="str">
        <f t="shared" si="1411"/>
        <v/>
      </c>
      <c r="S5378" s="78" t="str">
        <f t="shared" si="1412"/>
        <v/>
      </c>
      <c r="V5378" s="78" t="str">
        <f t="shared" si="1413"/>
        <v/>
      </c>
      <c r="W5378" s="113">
        <v>44797.485798611109</v>
      </c>
      <c r="X5378" s="113">
        <f t="shared" si="1414"/>
        <v>3.2407407707069069E-4</v>
      </c>
      <c r="Y5378" s="113" t="str">
        <f t="shared" si="1415"/>
        <v/>
      </c>
      <c r="Z5378" s="113" t="str">
        <f t="shared" si="1416"/>
        <v/>
      </c>
      <c r="AB5378" s="2" t="str">
        <f t="shared" si="1417"/>
        <v/>
      </c>
      <c r="AC5378" s="2" t="str">
        <f t="shared" si="1417"/>
        <v/>
      </c>
      <c r="AE5378" s="2" t="str">
        <f t="shared" si="1418"/>
        <v/>
      </c>
      <c r="AF5378" s="2" t="str">
        <f t="shared" si="1419"/>
        <v/>
      </c>
      <c r="AG5378" s="2" t="str">
        <f t="shared" si="1420"/>
        <v/>
      </c>
      <c r="AH5378" s="2" t="str">
        <f t="shared" si="1421"/>
        <v/>
      </c>
      <c r="AI5378" s="2" t="str">
        <f t="shared" si="1422"/>
        <v/>
      </c>
      <c r="AK5378" s="2" t="str">
        <f t="shared" si="1423"/>
        <v/>
      </c>
      <c r="AL5378" s="2" t="str">
        <f t="shared" si="1424"/>
        <v/>
      </c>
      <c r="AM5378" s="2" t="str">
        <f t="shared" si="1425"/>
        <v/>
      </c>
      <c r="AN5378" s="2" t="str">
        <f t="shared" si="1426"/>
        <v/>
      </c>
      <c r="AO5378" s="2" t="str">
        <f t="shared" si="1427"/>
        <v/>
      </c>
    </row>
    <row r="5379" spans="1:41" x14ac:dyDescent="0.3">
      <c r="A5379" s="111">
        <v>44797.511400462965</v>
      </c>
      <c r="B5379" s="78" t="s">
        <v>6087</v>
      </c>
      <c r="C5379" s="78" t="s">
        <v>886</v>
      </c>
      <c r="D5379" s="78" t="s">
        <v>1211</v>
      </c>
      <c r="E5379" s="78">
        <v>253</v>
      </c>
      <c r="F5379" s="78" t="s">
        <v>808</v>
      </c>
      <c r="G5379" s="78" t="s">
        <v>98</v>
      </c>
      <c r="H5379" s="112" t="s">
        <v>216</v>
      </c>
      <c r="I5379" s="112">
        <v>4</v>
      </c>
      <c r="J5379" s="113">
        <v>44797.511400462965</v>
      </c>
      <c r="K5379" s="113">
        <v>44797.511400462965</v>
      </c>
      <c r="M5379" s="113">
        <v>44797.512418981481</v>
      </c>
      <c r="N5379" s="113">
        <v>44797.512858796297</v>
      </c>
      <c r="O5379" s="78" t="s">
        <v>1187</v>
      </c>
      <c r="P5379" s="78" t="str">
        <f t="shared" si="1411"/>
        <v>CIC</v>
      </c>
      <c r="S5379" s="78" t="str">
        <f t="shared" si="1412"/>
        <v/>
      </c>
      <c r="V5379" s="78" t="str">
        <f t="shared" si="1413"/>
        <v/>
      </c>
      <c r="W5379" s="113">
        <v>44797.545578703706</v>
      </c>
      <c r="X5379" s="113">
        <f t="shared" si="1414"/>
        <v>1.0185185165028088E-3</v>
      </c>
      <c r="Y5379" s="113" t="str">
        <f t="shared" si="1415"/>
        <v/>
      </c>
      <c r="Z5379" s="113" t="str">
        <f t="shared" si="1416"/>
        <v/>
      </c>
      <c r="AB5379" s="2" t="str">
        <f t="shared" si="1417"/>
        <v/>
      </c>
      <c r="AC5379" s="2" t="str">
        <f t="shared" si="1417"/>
        <v/>
      </c>
      <c r="AE5379" s="2" t="str">
        <f t="shared" si="1418"/>
        <v/>
      </c>
      <c r="AF5379" s="2" t="str">
        <f t="shared" si="1419"/>
        <v/>
      </c>
      <c r="AG5379" s="2" t="str">
        <f t="shared" si="1420"/>
        <v/>
      </c>
      <c r="AH5379" s="2" t="str">
        <f t="shared" si="1421"/>
        <v/>
      </c>
      <c r="AI5379" s="2" t="str">
        <f t="shared" si="1422"/>
        <v/>
      </c>
      <c r="AK5379" s="2" t="str">
        <f t="shared" si="1423"/>
        <v/>
      </c>
      <c r="AL5379" s="2" t="str">
        <f t="shared" si="1424"/>
        <v/>
      </c>
      <c r="AM5379" s="2" t="str">
        <f t="shared" si="1425"/>
        <v/>
      </c>
      <c r="AN5379" s="2" t="str">
        <f t="shared" si="1426"/>
        <v/>
      </c>
      <c r="AO5379" s="2" t="str">
        <f t="shared" si="1427"/>
        <v/>
      </c>
    </row>
    <row r="5380" spans="1:41" x14ac:dyDescent="0.3">
      <c r="A5380" s="111">
        <v>44797.593981481485</v>
      </c>
      <c r="B5380" s="78" t="s">
        <v>6088</v>
      </c>
      <c r="C5380" s="78" t="s">
        <v>922</v>
      </c>
      <c r="D5380" s="78" t="s">
        <v>1744</v>
      </c>
      <c r="E5380" s="78">
        <v>107</v>
      </c>
      <c r="F5380" s="78" t="s">
        <v>808</v>
      </c>
      <c r="G5380" s="78" t="s">
        <v>102</v>
      </c>
      <c r="H5380" s="112" t="s">
        <v>226</v>
      </c>
      <c r="I5380" s="112">
        <v>3</v>
      </c>
      <c r="J5380" s="113">
        <v>44797.593969907408</v>
      </c>
      <c r="K5380" s="113">
        <v>44797.593981481485</v>
      </c>
      <c r="M5380" s="113">
        <v>44797.594085648147</v>
      </c>
      <c r="N5380" s="113">
        <v>44797.594444444447</v>
      </c>
      <c r="O5380" s="78" t="s">
        <v>1185</v>
      </c>
      <c r="P5380" s="78" t="str">
        <f t="shared" si="1411"/>
        <v>CIC</v>
      </c>
      <c r="S5380" s="78" t="str">
        <f t="shared" si="1412"/>
        <v/>
      </c>
      <c r="V5380" s="78" t="str">
        <f t="shared" si="1413"/>
        <v/>
      </c>
      <c r="W5380" s="113">
        <v>44797.620740740742</v>
      </c>
      <c r="X5380" s="113">
        <f t="shared" si="1414"/>
        <v>1.0416666191304103E-4</v>
      </c>
      <c r="Y5380" s="113" t="str">
        <f t="shared" si="1415"/>
        <v/>
      </c>
      <c r="Z5380" s="113" t="str">
        <f t="shared" si="1416"/>
        <v/>
      </c>
      <c r="AB5380" s="2" t="str">
        <f t="shared" si="1417"/>
        <v/>
      </c>
      <c r="AC5380" s="2" t="str">
        <f t="shared" si="1417"/>
        <v/>
      </c>
      <c r="AE5380" s="2" t="str">
        <f t="shared" si="1418"/>
        <v/>
      </c>
      <c r="AF5380" s="2" t="str">
        <f t="shared" si="1419"/>
        <v/>
      </c>
      <c r="AG5380" s="2" t="str">
        <f t="shared" si="1420"/>
        <v/>
      </c>
      <c r="AH5380" s="2" t="str">
        <f t="shared" si="1421"/>
        <v/>
      </c>
      <c r="AI5380" s="2" t="str">
        <f t="shared" si="1422"/>
        <v/>
      </c>
      <c r="AK5380" s="2" t="str">
        <f t="shared" si="1423"/>
        <v/>
      </c>
      <c r="AL5380" s="2" t="str">
        <f t="shared" si="1424"/>
        <v/>
      </c>
      <c r="AM5380" s="2" t="str">
        <f t="shared" si="1425"/>
        <v/>
      </c>
      <c r="AN5380" s="2" t="str">
        <f t="shared" si="1426"/>
        <v/>
      </c>
      <c r="AO5380" s="2" t="str">
        <f t="shared" si="1427"/>
        <v/>
      </c>
    </row>
    <row r="5381" spans="1:41" x14ac:dyDescent="0.3">
      <c r="A5381" s="111">
        <v>44797.647638888891</v>
      </c>
      <c r="B5381" s="78" t="s">
        <v>6089</v>
      </c>
      <c r="C5381" s="78" t="s">
        <v>886</v>
      </c>
      <c r="D5381" s="78" t="s">
        <v>1234</v>
      </c>
      <c r="F5381" s="78" t="s">
        <v>809</v>
      </c>
      <c r="G5381" s="78" t="s">
        <v>114</v>
      </c>
      <c r="H5381" s="112" t="s">
        <v>214</v>
      </c>
      <c r="I5381" s="112">
        <v>2</v>
      </c>
      <c r="J5381" s="113">
        <v>44797.646828703706</v>
      </c>
      <c r="K5381" s="113">
        <v>44797.647638888891</v>
      </c>
      <c r="M5381" s="113">
        <v>44797.64806712963</v>
      </c>
      <c r="N5381" s="113">
        <v>44797.64880787037</v>
      </c>
      <c r="O5381" s="78" t="s">
        <v>1185</v>
      </c>
      <c r="P5381" s="78" t="str">
        <f t="shared" si="1411"/>
        <v>CIC</v>
      </c>
      <c r="S5381" s="78" t="str">
        <f t="shared" si="1412"/>
        <v/>
      </c>
      <c r="T5381" s="113">
        <v>44797.670266203706</v>
      </c>
      <c r="U5381" s="78" t="s">
        <v>1258</v>
      </c>
      <c r="V5381" s="78" t="str">
        <f t="shared" si="1413"/>
        <v>PLOEG</v>
      </c>
      <c r="W5381" s="113">
        <v>44797.678657407407</v>
      </c>
      <c r="X5381" s="113">
        <f t="shared" si="1414"/>
        <v>4.2824073898373172E-4</v>
      </c>
      <c r="Y5381" s="113">
        <f t="shared" si="1415"/>
        <v>2.2199074075615499E-2</v>
      </c>
      <c r="Z5381" s="113">
        <f t="shared" si="1416"/>
        <v>8.3912037007394247E-3</v>
      </c>
      <c r="AB5381" s="2">
        <f t="shared" si="1417"/>
        <v>1918</v>
      </c>
      <c r="AC5381" s="2">
        <f t="shared" si="1417"/>
        <v>725</v>
      </c>
      <c r="AE5381" s="2" t="str">
        <f t="shared" si="1418"/>
        <v/>
      </c>
      <c r="AF5381" s="2" t="str">
        <f t="shared" si="1419"/>
        <v/>
      </c>
      <c r="AG5381" s="2">
        <f t="shared" si="1420"/>
        <v>1918</v>
      </c>
      <c r="AH5381" s="2" t="str">
        <f t="shared" si="1421"/>
        <v/>
      </c>
      <c r="AI5381" s="2" t="str">
        <f t="shared" si="1422"/>
        <v/>
      </c>
      <c r="AK5381" s="2" t="str">
        <f t="shared" si="1423"/>
        <v/>
      </c>
      <c r="AL5381" s="2" t="str">
        <f t="shared" si="1424"/>
        <v/>
      </c>
      <c r="AM5381" s="2">
        <f t="shared" si="1425"/>
        <v>725</v>
      </c>
      <c r="AN5381" s="2" t="str">
        <f t="shared" si="1426"/>
        <v/>
      </c>
      <c r="AO5381" s="2" t="str">
        <f t="shared" si="1427"/>
        <v/>
      </c>
    </row>
    <row r="5382" spans="1:41" x14ac:dyDescent="0.3">
      <c r="A5382" s="111">
        <v>44797.690046296295</v>
      </c>
      <c r="B5382" s="78" t="s">
        <v>6090</v>
      </c>
      <c r="C5382" s="78" t="s">
        <v>886</v>
      </c>
      <c r="F5382" s="78" t="s">
        <v>807</v>
      </c>
      <c r="G5382" s="78" t="s">
        <v>96</v>
      </c>
      <c r="H5382" s="112" t="s">
        <v>296</v>
      </c>
      <c r="I5382" s="112">
        <v>3</v>
      </c>
      <c r="J5382" s="113">
        <v>44797.690046296295</v>
      </c>
      <c r="K5382" s="113">
        <v>44797.690046296295</v>
      </c>
      <c r="M5382" s="113">
        <v>44797.691006944442</v>
      </c>
      <c r="N5382" s="113">
        <v>44797.691574074073</v>
      </c>
      <c r="O5382" s="78" t="s">
        <v>1185</v>
      </c>
      <c r="P5382" s="78" t="str">
        <f t="shared" ref="P5382:P5445" si="1428">IF(LEFT(O5382,3)="&amp;RU","PLOEG",IF(LEFT(O5382,6)="ANT-di","DISP/S of N",IF(LEFT(O5382,4)="rANT","DISP/S of N",IF(LEFT(O5382,3)="ANT","CIC",""))))</f>
        <v>CIC</v>
      </c>
      <c r="S5382" s="78" t="str">
        <f t="shared" ref="S5382:S5445" si="1429">IF(LEFT(R5382,3)="&amp;RU","PLOEG",IF(LEFT(R5382,6)="ANT-di","DISP/S of N",IF(LEFT(R5382,4)="rANT","DISP/S of N",IF(LEFT(R5382,3)="ANT","CIC",""))))</f>
        <v/>
      </c>
      <c r="V5382" s="78" t="str">
        <f t="shared" ref="V5382:V5445" si="1430">IF(LEFT(U5382,3)="&amp;RU","PLOEG",IF(LEFT(U5382,6)="ANT-di","DISP/S of N",IF(LEFT(U5382,4)="rANT","DISP/S of N",IF(LEFT(U5382,3)="ANT","CIC",""))))</f>
        <v/>
      </c>
      <c r="W5382" s="113">
        <v>44797.69940972222</v>
      </c>
      <c r="X5382" s="113">
        <f t="shared" ref="X5382:X5445" si="1431">IF((MIN(L5382:M5382)&lt;K5382+6/ (24*3600)),"", IF((MIN(L5382:M5382)=K5382),"0:00:00",IF((MIN(L5382:M5382)-K5382),MIN(L5382:M5382)-K5382,"")))</f>
        <v>9.6064814715646207E-4</v>
      </c>
      <c r="Y5382" s="113" t="str">
        <f t="shared" ref="Y5382:Y5445" si="1432">IF(OR(T5382="",T5382&lt;MINA(L5382,M5382)+11/(24*3600)),"",T5382-MINA(L5382,M5382))</f>
        <v/>
      </c>
      <c r="Z5382" s="113" t="str">
        <f t="shared" ref="Z5382:Z5445" si="1433">IF(OR(T5382="",W5382&lt;T5382+31/(24*3600)),"",W5382-T5382)</f>
        <v/>
      </c>
      <c r="AB5382" s="2" t="str">
        <f t="shared" ref="AB5382:AC5445" si="1434">IF(Y5382="","",SECOND(Y5382)+(MINUTE(Y5382)*60)+(HOUR(Y5382)*3600))</f>
        <v/>
      </c>
      <c r="AC5382" s="2" t="str">
        <f t="shared" si="1434"/>
        <v/>
      </c>
      <c r="AE5382" s="2" t="str">
        <f t="shared" ref="AE5382:AE5445" si="1435">IF(I5382=0,AB5382,"")</f>
        <v/>
      </c>
      <c r="AF5382" s="2" t="str">
        <f t="shared" ref="AF5382:AF5445" si="1436">IF(I5382=1,AB5382,"")</f>
        <v/>
      </c>
      <c r="AG5382" s="2" t="str">
        <f t="shared" ref="AG5382:AG5445" si="1437">IF(I5382=2,AB5382,"")</f>
        <v/>
      </c>
      <c r="AH5382" s="2" t="str">
        <f t="shared" ref="AH5382:AH5445" si="1438">IF(I5382=3,AB5382,"")</f>
        <v/>
      </c>
      <c r="AI5382" s="2" t="str">
        <f t="shared" ref="AI5382:AI5445" si="1439">IF(I5382=4,AB5382,"")</f>
        <v/>
      </c>
      <c r="AK5382" s="2" t="str">
        <f t="shared" ref="AK5382:AK5445" si="1440">IF(I5382=0,AC5382,"")</f>
        <v/>
      </c>
      <c r="AL5382" s="2" t="str">
        <f t="shared" ref="AL5382:AL5445" si="1441">IF(I5382=1,AC5382,"")</f>
        <v/>
      </c>
      <c r="AM5382" s="2" t="str">
        <f t="shared" ref="AM5382:AM5445" si="1442">IF(I5382=2,AC5382,"")</f>
        <v/>
      </c>
      <c r="AN5382" s="2" t="str">
        <f t="shared" ref="AN5382:AN5445" si="1443">IF(I5382=3,AC5382,"")</f>
        <v/>
      </c>
      <c r="AO5382" s="2" t="str">
        <f t="shared" ref="AO5382:AO5445" si="1444">IF(I5382=4,AC5382,"")</f>
        <v/>
      </c>
    </row>
    <row r="5383" spans="1:41" x14ac:dyDescent="0.3">
      <c r="A5383" s="111">
        <v>44797.751354166663</v>
      </c>
      <c r="B5383" s="78" t="s">
        <v>6091</v>
      </c>
      <c r="C5383" s="78" t="s">
        <v>835</v>
      </c>
      <c r="D5383" s="78" t="s">
        <v>4096</v>
      </c>
      <c r="E5383" s="78">
        <v>4</v>
      </c>
      <c r="F5383" s="78" t="s">
        <v>807</v>
      </c>
      <c r="G5383" s="78" t="s">
        <v>90</v>
      </c>
      <c r="H5383" s="112" t="s">
        <v>224</v>
      </c>
      <c r="I5383" s="112">
        <v>2</v>
      </c>
      <c r="J5383" s="113">
        <v>44797.750150462962</v>
      </c>
      <c r="K5383" s="113">
        <v>44797.751354166663</v>
      </c>
      <c r="M5383" s="113">
        <v>44797.754432870373</v>
      </c>
      <c r="N5383" s="113">
        <v>44797.75445601852</v>
      </c>
      <c r="O5383" s="78" t="s">
        <v>1185</v>
      </c>
      <c r="P5383" s="78" t="str">
        <f t="shared" si="1428"/>
        <v>CIC</v>
      </c>
      <c r="Q5383" s="113">
        <v>44797.757152777776</v>
      </c>
      <c r="R5383" s="78" t="s">
        <v>1216</v>
      </c>
      <c r="S5383" s="78" t="str">
        <f t="shared" si="1429"/>
        <v>PLOEG</v>
      </c>
      <c r="T5383" s="113">
        <v>44797.766365740739</v>
      </c>
      <c r="U5383" s="78" t="s">
        <v>1216</v>
      </c>
      <c r="V5383" s="78" t="str">
        <f t="shared" si="1430"/>
        <v>PLOEG</v>
      </c>
      <c r="W5383" s="113">
        <v>44797.893900462965</v>
      </c>
      <c r="X5383" s="113">
        <f t="shared" si="1431"/>
        <v>3.0787037103436887E-3</v>
      </c>
      <c r="Y5383" s="113">
        <f t="shared" si="1432"/>
        <v>1.1932870365853887E-2</v>
      </c>
      <c r="Z5383" s="113">
        <f t="shared" si="1433"/>
        <v>0.12753472222539131</v>
      </c>
      <c r="AB5383" s="2">
        <f t="shared" si="1434"/>
        <v>1031</v>
      </c>
      <c r="AC5383" s="2">
        <f t="shared" si="1434"/>
        <v>11019</v>
      </c>
      <c r="AE5383" s="2" t="str">
        <f t="shared" si="1435"/>
        <v/>
      </c>
      <c r="AF5383" s="2" t="str">
        <f t="shared" si="1436"/>
        <v/>
      </c>
      <c r="AG5383" s="2">
        <f t="shared" si="1437"/>
        <v>1031</v>
      </c>
      <c r="AH5383" s="2" t="str">
        <f t="shared" si="1438"/>
        <v/>
      </c>
      <c r="AI5383" s="2" t="str">
        <f t="shared" si="1439"/>
        <v/>
      </c>
      <c r="AK5383" s="2" t="str">
        <f t="shared" si="1440"/>
        <v/>
      </c>
      <c r="AL5383" s="2" t="str">
        <f t="shared" si="1441"/>
        <v/>
      </c>
      <c r="AM5383" s="2">
        <f t="shared" si="1442"/>
        <v>11019</v>
      </c>
      <c r="AN5383" s="2" t="str">
        <f t="shared" si="1443"/>
        <v/>
      </c>
      <c r="AO5383" s="2" t="str">
        <f t="shared" si="1444"/>
        <v/>
      </c>
    </row>
    <row r="5384" spans="1:41" x14ac:dyDescent="0.3">
      <c r="A5384" s="111">
        <v>44797.809641203705</v>
      </c>
      <c r="B5384" s="78" t="s">
        <v>6092</v>
      </c>
      <c r="C5384" s="78" t="s">
        <v>846</v>
      </c>
      <c r="D5384" s="78" t="s">
        <v>1548</v>
      </c>
      <c r="F5384" s="78" t="s">
        <v>807</v>
      </c>
      <c r="G5384" s="78" t="s">
        <v>134</v>
      </c>
      <c r="H5384" s="112" t="s">
        <v>278</v>
      </c>
      <c r="I5384" s="112">
        <v>3</v>
      </c>
      <c r="J5384" s="113">
        <v>44797.808807870373</v>
      </c>
      <c r="K5384" s="113">
        <v>44797.809641203705</v>
      </c>
      <c r="M5384" s="113">
        <v>44797.810011574074</v>
      </c>
      <c r="N5384" s="113">
        <v>44797.810324074075</v>
      </c>
      <c r="O5384" s="78" t="s">
        <v>1187</v>
      </c>
      <c r="P5384" s="78" t="str">
        <f t="shared" si="1428"/>
        <v>CIC</v>
      </c>
      <c r="S5384" s="78" t="str">
        <f t="shared" si="1429"/>
        <v/>
      </c>
      <c r="V5384" s="78" t="str">
        <f t="shared" si="1430"/>
        <v/>
      </c>
      <c r="W5384" s="113">
        <v>44797.82671296296</v>
      </c>
      <c r="X5384" s="113">
        <f t="shared" si="1431"/>
        <v>3.7037036963738501E-4</v>
      </c>
      <c r="Y5384" s="113" t="str">
        <f t="shared" si="1432"/>
        <v/>
      </c>
      <c r="Z5384" s="113" t="str">
        <f t="shared" si="1433"/>
        <v/>
      </c>
      <c r="AB5384" s="2" t="str">
        <f t="shared" si="1434"/>
        <v/>
      </c>
      <c r="AC5384" s="2" t="str">
        <f t="shared" si="1434"/>
        <v/>
      </c>
      <c r="AE5384" s="2" t="str">
        <f t="shared" si="1435"/>
        <v/>
      </c>
      <c r="AF5384" s="2" t="str">
        <f t="shared" si="1436"/>
        <v/>
      </c>
      <c r="AG5384" s="2" t="str">
        <f t="shared" si="1437"/>
        <v/>
      </c>
      <c r="AH5384" s="2" t="str">
        <f t="shared" si="1438"/>
        <v/>
      </c>
      <c r="AI5384" s="2" t="str">
        <f t="shared" si="1439"/>
        <v/>
      </c>
      <c r="AK5384" s="2" t="str">
        <f t="shared" si="1440"/>
        <v/>
      </c>
      <c r="AL5384" s="2" t="str">
        <f t="shared" si="1441"/>
        <v/>
      </c>
      <c r="AM5384" s="2" t="str">
        <f t="shared" si="1442"/>
        <v/>
      </c>
      <c r="AN5384" s="2" t="str">
        <f t="shared" si="1443"/>
        <v/>
      </c>
      <c r="AO5384" s="2" t="str">
        <f t="shared" si="1444"/>
        <v/>
      </c>
    </row>
    <row r="5385" spans="1:41" x14ac:dyDescent="0.3">
      <c r="A5385" s="111">
        <v>44797.834722222222</v>
      </c>
      <c r="B5385" s="78" t="s">
        <v>6093</v>
      </c>
      <c r="C5385" s="78" t="s">
        <v>846</v>
      </c>
      <c r="D5385" s="78" t="s">
        <v>2097</v>
      </c>
      <c r="E5385" s="78">
        <v>3</v>
      </c>
      <c r="F5385" s="78" t="s">
        <v>808</v>
      </c>
      <c r="G5385" s="78" t="s">
        <v>94</v>
      </c>
      <c r="H5385" s="112" t="s">
        <v>294</v>
      </c>
      <c r="I5385" s="112">
        <v>4</v>
      </c>
      <c r="J5385" s="113">
        <v>44797.830254629633</v>
      </c>
      <c r="K5385" s="113">
        <v>44797.834722222222</v>
      </c>
      <c r="M5385" s="113">
        <v>44797.8359837963</v>
      </c>
      <c r="N5385" s="113">
        <v>44797.83693287037</v>
      </c>
      <c r="O5385" s="78" t="s">
        <v>1185</v>
      </c>
      <c r="P5385" s="78" t="str">
        <f t="shared" si="1428"/>
        <v>CIC</v>
      </c>
      <c r="S5385" s="78" t="str">
        <f t="shared" si="1429"/>
        <v/>
      </c>
      <c r="V5385" s="78" t="str">
        <f t="shared" si="1430"/>
        <v/>
      </c>
      <c r="W5385" s="113">
        <v>44797.841192129628</v>
      </c>
      <c r="X5385" s="113">
        <f t="shared" si="1431"/>
        <v>1.2615740779438056E-3</v>
      </c>
      <c r="Y5385" s="113" t="str">
        <f t="shared" si="1432"/>
        <v/>
      </c>
      <c r="Z5385" s="113" t="str">
        <f t="shared" si="1433"/>
        <v/>
      </c>
      <c r="AB5385" s="2" t="str">
        <f t="shared" si="1434"/>
        <v/>
      </c>
      <c r="AC5385" s="2" t="str">
        <f t="shared" si="1434"/>
        <v/>
      </c>
      <c r="AE5385" s="2" t="str">
        <f t="shared" si="1435"/>
        <v/>
      </c>
      <c r="AF5385" s="2" t="str">
        <f t="shared" si="1436"/>
        <v/>
      </c>
      <c r="AG5385" s="2" t="str">
        <f t="shared" si="1437"/>
        <v/>
      </c>
      <c r="AH5385" s="2" t="str">
        <f t="shared" si="1438"/>
        <v/>
      </c>
      <c r="AI5385" s="2" t="str">
        <f t="shared" si="1439"/>
        <v/>
      </c>
      <c r="AK5385" s="2" t="str">
        <f t="shared" si="1440"/>
        <v/>
      </c>
      <c r="AL5385" s="2" t="str">
        <f t="shared" si="1441"/>
        <v/>
      </c>
      <c r="AM5385" s="2" t="str">
        <f t="shared" si="1442"/>
        <v/>
      </c>
      <c r="AN5385" s="2" t="str">
        <f t="shared" si="1443"/>
        <v/>
      </c>
      <c r="AO5385" s="2" t="str">
        <f t="shared" si="1444"/>
        <v/>
      </c>
    </row>
    <row r="5386" spans="1:41" x14ac:dyDescent="0.3">
      <c r="A5386" s="111">
        <v>44797.896597222221</v>
      </c>
      <c r="B5386" s="78" t="s">
        <v>6094</v>
      </c>
      <c r="C5386" s="78" t="s">
        <v>846</v>
      </c>
      <c r="D5386" s="78" t="s">
        <v>1332</v>
      </c>
      <c r="E5386" s="78">
        <v>158</v>
      </c>
      <c r="F5386" s="78" t="s">
        <v>808</v>
      </c>
      <c r="G5386" s="78" t="s">
        <v>92</v>
      </c>
      <c r="H5386" s="112" t="s">
        <v>220</v>
      </c>
      <c r="I5386" s="112">
        <v>2</v>
      </c>
      <c r="J5386" s="113">
        <v>44797.895775462966</v>
      </c>
      <c r="K5386" s="113">
        <v>44797.896597222221</v>
      </c>
      <c r="M5386" s="113">
        <v>44797.90148148148</v>
      </c>
      <c r="N5386" s="113">
        <v>44797.901504629626</v>
      </c>
      <c r="O5386" s="78" t="s">
        <v>1185</v>
      </c>
      <c r="P5386" s="78" t="str">
        <f t="shared" si="1428"/>
        <v>CIC</v>
      </c>
      <c r="S5386" s="78" t="str">
        <f t="shared" si="1429"/>
        <v/>
      </c>
      <c r="V5386" s="78" t="str">
        <f t="shared" si="1430"/>
        <v/>
      </c>
      <c r="W5386" s="113">
        <v>44797.918981481482</v>
      </c>
      <c r="X5386" s="113">
        <f t="shared" si="1431"/>
        <v>4.8842592586879618E-3</v>
      </c>
      <c r="Y5386" s="113" t="str">
        <f t="shared" si="1432"/>
        <v/>
      </c>
      <c r="Z5386" s="113" t="str">
        <f t="shared" si="1433"/>
        <v/>
      </c>
      <c r="AB5386" s="2" t="str">
        <f t="shared" si="1434"/>
        <v/>
      </c>
      <c r="AC5386" s="2" t="str">
        <f t="shared" si="1434"/>
        <v/>
      </c>
      <c r="AE5386" s="2" t="str">
        <f t="shared" si="1435"/>
        <v/>
      </c>
      <c r="AF5386" s="2" t="str">
        <f t="shared" si="1436"/>
        <v/>
      </c>
      <c r="AG5386" s="2" t="str">
        <f t="shared" si="1437"/>
        <v/>
      </c>
      <c r="AH5386" s="2" t="str">
        <f t="shared" si="1438"/>
        <v/>
      </c>
      <c r="AI5386" s="2" t="str">
        <f t="shared" si="1439"/>
        <v/>
      </c>
      <c r="AK5386" s="2" t="str">
        <f t="shared" si="1440"/>
        <v/>
      </c>
      <c r="AL5386" s="2" t="str">
        <f t="shared" si="1441"/>
        <v/>
      </c>
      <c r="AM5386" s="2" t="str">
        <f t="shared" si="1442"/>
        <v/>
      </c>
      <c r="AN5386" s="2" t="str">
        <f t="shared" si="1443"/>
        <v/>
      </c>
      <c r="AO5386" s="2" t="str">
        <f t="shared" si="1444"/>
        <v/>
      </c>
    </row>
    <row r="5387" spans="1:41" x14ac:dyDescent="0.3">
      <c r="A5387" s="111">
        <v>44797.916643518518</v>
      </c>
      <c r="B5387" s="78" t="s">
        <v>6095</v>
      </c>
      <c r="C5387" s="78" t="s">
        <v>835</v>
      </c>
      <c r="D5387" s="78" t="s">
        <v>5767</v>
      </c>
      <c r="E5387" s="78">
        <v>5</v>
      </c>
      <c r="F5387" s="78" t="s">
        <v>809</v>
      </c>
      <c r="G5387" s="78" t="s">
        <v>86</v>
      </c>
      <c r="H5387" s="112" t="s">
        <v>370</v>
      </c>
      <c r="I5387" s="112">
        <v>2</v>
      </c>
      <c r="J5387" s="113">
        <v>44797.916435185187</v>
      </c>
      <c r="K5387" s="113">
        <v>44797.916643518518</v>
      </c>
      <c r="M5387" s="113">
        <v>44797.91851851852</v>
      </c>
      <c r="N5387" s="113">
        <v>44797.918564814812</v>
      </c>
      <c r="O5387" s="78" t="s">
        <v>1185</v>
      </c>
      <c r="P5387" s="78" t="str">
        <f t="shared" si="1428"/>
        <v>CIC</v>
      </c>
      <c r="S5387" s="78" t="str">
        <f t="shared" si="1429"/>
        <v/>
      </c>
      <c r="V5387" s="78" t="str">
        <f t="shared" si="1430"/>
        <v/>
      </c>
      <c r="W5387" s="113">
        <v>44797.928032407406</v>
      </c>
      <c r="X5387" s="113">
        <f t="shared" si="1431"/>
        <v>1.8750000017462298E-3</v>
      </c>
      <c r="Y5387" s="113" t="str">
        <f t="shared" si="1432"/>
        <v/>
      </c>
      <c r="Z5387" s="113" t="str">
        <f t="shared" si="1433"/>
        <v/>
      </c>
      <c r="AB5387" s="2" t="str">
        <f t="shared" si="1434"/>
        <v/>
      </c>
      <c r="AC5387" s="2" t="str">
        <f t="shared" si="1434"/>
        <v/>
      </c>
      <c r="AE5387" s="2" t="str">
        <f t="shared" si="1435"/>
        <v/>
      </c>
      <c r="AF5387" s="2" t="str">
        <f t="shared" si="1436"/>
        <v/>
      </c>
      <c r="AG5387" s="2" t="str">
        <f t="shared" si="1437"/>
        <v/>
      </c>
      <c r="AH5387" s="2" t="str">
        <f t="shared" si="1438"/>
        <v/>
      </c>
      <c r="AI5387" s="2" t="str">
        <f t="shared" si="1439"/>
        <v/>
      </c>
      <c r="AK5387" s="2" t="str">
        <f t="shared" si="1440"/>
        <v/>
      </c>
      <c r="AL5387" s="2" t="str">
        <f t="shared" si="1441"/>
        <v/>
      </c>
      <c r="AM5387" s="2" t="str">
        <f t="shared" si="1442"/>
        <v/>
      </c>
      <c r="AN5387" s="2" t="str">
        <f t="shared" si="1443"/>
        <v/>
      </c>
      <c r="AO5387" s="2" t="str">
        <f t="shared" si="1444"/>
        <v/>
      </c>
    </row>
    <row r="5388" spans="1:41" x14ac:dyDescent="0.3">
      <c r="A5388" s="111">
        <v>44797.962835648148</v>
      </c>
      <c r="B5388" s="78" t="s">
        <v>6096</v>
      </c>
      <c r="C5388" s="78" t="s">
        <v>835</v>
      </c>
      <c r="D5388" s="78" t="s">
        <v>1341</v>
      </c>
      <c r="F5388" s="78" t="s">
        <v>807</v>
      </c>
      <c r="G5388" s="78" t="s">
        <v>88</v>
      </c>
      <c r="H5388" s="112" t="s">
        <v>230</v>
      </c>
      <c r="I5388" s="112">
        <v>3</v>
      </c>
      <c r="J5388" s="113">
        <v>44797.962372685186</v>
      </c>
      <c r="K5388" s="113">
        <v>44797.962835648148</v>
      </c>
      <c r="M5388" s="113">
        <v>44797.963541666664</v>
      </c>
      <c r="N5388" s="113">
        <v>44797.963819444441</v>
      </c>
      <c r="O5388" s="78" t="s">
        <v>1185</v>
      </c>
      <c r="P5388" s="78" t="str">
        <f t="shared" si="1428"/>
        <v>CIC</v>
      </c>
      <c r="Q5388" s="113">
        <v>44797.97078703704</v>
      </c>
      <c r="R5388" s="78" t="s">
        <v>1216</v>
      </c>
      <c r="S5388" s="78" t="str">
        <f t="shared" si="1429"/>
        <v>PLOEG</v>
      </c>
      <c r="V5388" s="78" t="str">
        <f t="shared" si="1430"/>
        <v/>
      </c>
      <c r="W5388" s="113">
        <v>44797.974166666667</v>
      </c>
      <c r="X5388" s="113">
        <f t="shared" si="1431"/>
        <v>7.0601851621177047E-4</v>
      </c>
      <c r="Y5388" s="113" t="str">
        <f t="shared" si="1432"/>
        <v/>
      </c>
      <c r="Z5388" s="113" t="str">
        <f t="shared" si="1433"/>
        <v/>
      </c>
      <c r="AB5388" s="2" t="str">
        <f t="shared" si="1434"/>
        <v/>
      </c>
      <c r="AC5388" s="2" t="str">
        <f t="shared" si="1434"/>
        <v/>
      </c>
      <c r="AE5388" s="2" t="str">
        <f t="shared" si="1435"/>
        <v/>
      </c>
      <c r="AF5388" s="2" t="str">
        <f t="shared" si="1436"/>
        <v/>
      </c>
      <c r="AG5388" s="2" t="str">
        <f t="shared" si="1437"/>
        <v/>
      </c>
      <c r="AH5388" s="2" t="str">
        <f t="shared" si="1438"/>
        <v/>
      </c>
      <c r="AI5388" s="2" t="str">
        <f t="shared" si="1439"/>
        <v/>
      </c>
      <c r="AK5388" s="2" t="str">
        <f t="shared" si="1440"/>
        <v/>
      </c>
      <c r="AL5388" s="2" t="str">
        <f t="shared" si="1441"/>
        <v/>
      </c>
      <c r="AM5388" s="2" t="str">
        <f t="shared" si="1442"/>
        <v/>
      </c>
      <c r="AN5388" s="2" t="str">
        <f t="shared" si="1443"/>
        <v/>
      </c>
      <c r="AO5388" s="2" t="str">
        <f t="shared" si="1444"/>
        <v/>
      </c>
    </row>
    <row r="5389" spans="1:41" x14ac:dyDescent="0.3">
      <c r="A5389" s="111">
        <v>44797.976979166669</v>
      </c>
      <c r="B5389" s="78" t="s">
        <v>6097</v>
      </c>
      <c r="C5389" s="78" t="s">
        <v>846</v>
      </c>
      <c r="D5389" s="78" t="s">
        <v>1540</v>
      </c>
      <c r="E5389" s="78">
        <v>82</v>
      </c>
      <c r="F5389" s="78" t="s">
        <v>809</v>
      </c>
      <c r="G5389" s="78" t="s">
        <v>90</v>
      </c>
      <c r="H5389" s="112" t="s">
        <v>272</v>
      </c>
      <c r="I5389" s="112">
        <v>2</v>
      </c>
      <c r="J5389" s="113">
        <v>44797.9765625</v>
      </c>
      <c r="K5389" s="113">
        <v>44797.976979166669</v>
      </c>
      <c r="M5389" s="113">
        <v>44797.978530092594</v>
      </c>
      <c r="N5389" s="113">
        <v>44797.97861111111</v>
      </c>
      <c r="O5389" s="78" t="s">
        <v>1185</v>
      </c>
      <c r="P5389" s="78" t="str">
        <f t="shared" si="1428"/>
        <v>CIC</v>
      </c>
      <c r="S5389" s="78" t="str">
        <f t="shared" si="1429"/>
        <v/>
      </c>
      <c r="V5389" s="78" t="str">
        <f t="shared" si="1430"/>
        <v/>
      </c>
      <c r="W5389" s="113">
        <v>44798.118900462963</v>
      </c>
      <c r="X5389" s="113">
        <f t="shared" si="1431"/>
        <v>1.5509259246755391E-3</v>
      </c>
      <c r="Y5389" s="113" t="str">
        <f t="shared" si="1432"/>
        <v/>
      </c>
      <c r="Z5389" s="113" t="str">
        <f t="shared" si="1433"/>
        <v/>
      </c>
      <c r="AB5389" s="2" t="str">
        <f t="shared" si="1434"/>
        <v/>
      </c>
      <c r="AC5389" s="2" t="str">
        <f t="shared" si="1434"/>
        <v/>
      </c>
      <c r="AE5389" s="2" t="str">
        <f t="shared" si="1435"/>
        <v/>
      </c>
      <c r="AF5389" s="2" t="str">
        <f t="shared" si="1436"/>
        <v/>
      </c>
      <c r="AG5389" s="2" t="str">
        <f t="shared" si="1437"/>
        <v/>
      </c>
      <c r="AH5389" s="2" t="str">
        <f t="shared" si="1438"/>
        <v/>
      </c>
      <c r="AI5389" s="2" t="str">
        <f t="shared" si="1439"/>
        <v/>
      </c>
      <c r="AK5389" s="2" t="str">
        <f t="shared" si="1440"/>
        <v/>
      </c>
      <c r="AL5389" s="2" t="str">
        <f t="shared" si="1441"/>
        <v/>
      </c>
      <c r="AM5389" s="2" t="str">
        <f t="shared" si="1442"/>
        <v/>
      </c>
      <c r="AN5389" s="2" t="str">
        <f t="shared" si="1443"/>
        <v/>
      </c>
      <c r="AO5389" s="2" t="str">
        <f t="shared" si="1444"/>
        <v/>
      </c>
    </row>
    <row r="5390" spans="1:41" x14ac:dyDescent="0.3">
      <c r="A5390" s="111">
        <v>44797.976979166669</v>
      </c>
      <c r="B5390" s="78" t="s">
        <v>6097</v>
      </c>
      <c r="C5390" s="78" t="s">
        <v>853</v>
      </c>
      <c r="D5390" s="78" t="s">
        <v>1540</v>
      </c>
      <c r="E5390" s="78">
        <v>82</v>
      </c>
      <c r="F5390" s="78" t="s">
        <v>809</v>
      </c>
      <c r="G5390" s="78" t="s">
        <v>90</v>
      </c>
      <c r="H5390" s="112" t="s">
        <v>272</v>
      </c>
      <c r="I5390" s="112">
        <v>2</v>
      </c>
      <c r="J5390" s="113">
        <v>44797.9765625</v>
      </c>
      <c r="K5390" s="113">
        <v>44797.976979166669</v>
      </c>
      <c r="M5390" s="113">
        <v>44797.978541666664</v>
      </c>
      <c r="N5390" s="113">
        <v>44797.97861111111</v>
      </c>
      <c r="O5390" s="78" t="s">
        <v>1185</v>
      </c>
      <c r="P5390" s="78" t="str">
        <f t="shared" si="1428"/>
        <v>CIC</v>
      </c>
      <c r="S5390" s="78" t="str">
        <f t="shared" si="1429"/>
        <v/>
      </c>
      <c r="V5390" s="78" t="str">
        <f t="shared" si="1430"/>
        <v/>
      </c>
      <c r="W5390" s="113">
        <v>44798.146041666667</v>
      </c>
      <c r="X5390" s="113">
        <f t="shared" si="1431"/>
        <v>1.5624999941792339E-3</v>
      </c>
      <c r="Y5390" s="113" t="str">
        <f t="shared" si="1432"/>
        <v/>
      </c>
      <c r="Z5390" s="113" t="str">
        <f t="shared" si="1433"/>
        <v/>
      </c>
      <c r="AB5390" s="2" t="str">
        <f t="shared" si="1434"/>
        <v/>
      </c>
      <c r="AC5390" s="2" t="str">
        <f t="shared" si="1434"/>
        <v/>
      </c>
      <c r="AE5390" s="2" t="str">
        <f t="shared" si="1435"/>
        <v/>
      </c>
      <c r="AF5390" s="2" t="str">
        <f t="shared" si="1436"/>
        <v/>
      </c>
      <c r="AG5390" s="2" t="str">
        <f t="shared" si="1437"/>
        <v/>
      </c>
      <c r="AH5390" s="2" t="str">
        <f t="shared" si="1438"/>
        <v/>
      </c>
      <c r="AI5390" s="2" t="str">
        <f t="shared" si="1439"/>
        <v/>
      </c>
      <c r="AK5390" s="2" t="str">
        <f t="shared" si="1440"/>
        <v/>
      </c>
      <c r="AL5390" s="2" t="str">
        <f t="shared" si="1441"/>
        <v/>
      </c>
      <c r="AM5390" s="2" t="str">
        <f t="shared" si="1442"/>
        <v/>
      </c>
      <c r="AN5390" s="2" t="str">
        <f t="shared" si="1443"/>
        <v/>
      </c>
      <c r="AO5390" s="2" t="str">
        <f t="shared" si="1444"/>
        <v/>
      </c>
    </row>
    <row r="5391" spans="1:41" x14ac:dyDescent="0.3">
      <c r="A5391" s="111">
        <v>44797.976979166669</v>
      </c>
      <c r="B5391" s="78" t="s">
        <v>6097</v>
      </c>
      <c r="C5391" s="78" t="s">
        <v>835</v>
      </c>
      <c r="D5391" s="78" t="s">
        <v>1540</v>
      </c>
      <c r="E5391" s="78">
        <v>82</v>
      </c>
      <c r="F5391" s="78" t="s">
        <v>809</v>
      </c>
      <c r="G5391" s="78" t="s">
        <v>90</v>
      </c>
      <c r="H5391" s="112" t="s">
        <v>272</v>
      </c>
      <c r="I5391" s="112">
        <v>2</v>
      </c>
      <c r="J5391" s="113">
        <v>44797.9765625</v>
      </c>
      <c r="K5391" s="113">
        <v>44797.976979166669</v>
      </c>
      <c r="M5391" s="113">
        <v>44797.978564814817</v>
      </c>
      <c r="N5391" s="113">
        <v>44797.97861111111</v>
      </c>
      <c r="O5391" s="78" t="s">
        <v>1185</v>
      </c>
      <c r="P5391" s="78" t="str">
        <f t="shared" si="1428"/>
        <v>CIC</v>
      </c>
      <c r="S5391" s="78" t="str">
        <f t="shared" si="1429"/>
        <v/>
      </c>
      <c r="T5391" s="113">
        <v>44797.982511574075</v>
      </c>
      <c r="U5391" s="78" t="s">
        <v>1185</v>
      </c>
      <c r="V5391" s="78" t="str">
        <f t="shared" si="1430"/>
        <v>CIC</v>
      </c>
      <c r="W5391" s="113">
        <v>44798.076585648145</v>
      </c>
      <c r="X5391" s="113">
        <f t="shared" si="1431"/>
        <v>1.5856481477385387E-3</v>
      </c>
      <c r="Y5391" s="113">
        <f t="shared" si="1432"/>
        <v>3.9467592578148469E-3</v>
      </c>
      <c r="Z5391" s="113">
        <f t="shared" si="1433"/>
        <v>9.4074074069794733E-2</v>
      </c>
      <c r="AB5391" s="2">
        <f t="shared" si="1434"/>
        <v>341</v>
      </c>
      <c r="AC5391" s="2">
        <f t="shared" si="1434"/>
        <v>8128</v>
      </c>
      <c r="AE5391" s="2" t="str">
        <f t="shared" si="1435"/>
        <v/>
      </c>
      <c r="AF5391" s="2" t="str">
        <f t="shared" si="1436"/>
        <v/>
      </c>
      <c r="AG5391" s="2">
        <f t="shared" si="1437"/>
        <v>341</v>
      </c>
      <c r="AH5391" s="2" t="str">
        <f t="shared" si="1438"/>
        <v/>
      </c>
      <c r="AI5391" s="2" t="str">
        <f t="shared" si="1439"/>
        <v/>
      </c>
      <c r="AK5391" s="2" t="str">
        <f t="shared" si="1440"/>
        <v/>
      </c>
      <c r="AL5391" s="2" t="str">
        <f t="shared" si="1441"/>
        <v/>
      </c>
      <c r="AM5391" s="2">
        <f t="shared" si="1442"/>
        <v>8128</v>
      </c>
      <c r="AN5391" s="2" t="str">
        <f t="shared" si="1443"/>
        <v/>
      </c>
      <c r="AO5391" s="2" t="str">
        <f t="shared" si="1444"/>
        <v/>
      </c>
    </row>
    <row r="5392" spans="1:41" x14ac:dyDescent="0.3">
      <c r="A5392" s="111">
        <v>44798.075925925928</v>
      </c>
      <c r="B5392" s="78" t="s">
        <v>6098</v>
      </c>
      <c r="C5392" s="78" t="s">
        <v>835</v>
      </c>
      <c r="D5392" s="78" t="s">
        <v>1359</v>
      </c>
      <c r="F5392" s="78" t="s">
        <v>807</v>
      </c>
      <c r="G5392" s="78" t="s">
        <v>110</v>
      </c>
      <c r="H5392" s="112" t="s">
        <v>388</v>
      </c>
      <c r="I5392" s="112">
        <v>3</v>
      </c>
      <c r="J5392" s="113">
        <v>44798.073020833333</v>
      </c>
      <c r="K5392" s="113">
        <v>44798.075925925928</v>
      </c>
      <c r="M5392" s="113">
        <v>44798.077256944445</v>
      </c>
      <c r="N5392" s="113">
        <v>44798.077280092592</v>
      </c>
      <c r="O5392" s="78" t="s">
        <v>1185</v>
      </c>
      <c r="P5392" s="78" t="str">
        <f t="shared" si="1428"/>
        <v>CIC</v>
      </c>
      <c r="Q5392" s="113">
        <v>44798.089004629626</v>
      </c>
      <c r="R5392" s="78" t="s">
        <v>1216</v>
      </c>
      <c r="S5392" s="78" t="str">
        <f t="shared" si="1429"/>
        <v>PLOEG</v>
      </c>
      <c r="T5392" s="113">
        <v>44798.092951388891</v>
      </c>
      <c r="U5392" s="78" t="s">
        <v>1216</v>
      </c>
      <c r="V5392" s="78" t="str">
        <f t="shared" si="1430"/>
        <v>PLOEG</v>
      </c>
      <c r="W5392" s="113">
        <v>44798.100243055553</v>
      </c>
      <c r="X5392" s="113">
        <f t="shared" si="1431"/>
        <v>1.3310185167938471E-3</v>
      </c>
      <c r="Y5392" s="113">
        <f t="shared" si="1432"/>
        <v>1.5694444446125999E-2</v>
      </c>
      <c r="Z5392" s="113">
        <f t="shared" si="1433"/>
        <v>7.2916666613309644E-3</v>
      </c>
      <c r="AB5392" s="2">
        <f t="shared" si="1434"/>
        <v>1356</v>
      </c>
      <c r="AC5392" s="2">
        <f t="shared" si="1434"/>
        <v>630</v>
      </c>
      <c r="AE5392" s="2" t="str">
        <f t="shared" si="1435"/>
        <v/>
      </c>
      <c r="AF5392" s="2" t="str">
        <f t="shared" si="1436"/>
        <v/>
      </c>
      <c r="AG5392" s="2" t="str">
        <f t="shared" si="1437"/>
        <v/>
      </c>
      <c r="AH5392" s="2">
        <f t="shared" si="1438"/>
        <v>1356</v>
      </c>
      <c r="AI5392" s="2" t="str">
        <f t="shared" si="1439"/>
        <v/>
      </c>
      <c r="AK5392" s="2" t="str">
        <f t="shared" si="1440"/>
        <v/>
      </c>
      <c r="AL5392" s="2" t="str">
        <f t="shared" si="1441"/>
        <v/>
      </c>
      <c r="AM5392" s="2" t="str">
        <f t="shared" si="1442"/>
        <v/>
      </c>
      <c r="AN5392" s="2">
        <f t="shared" si="1443"/>
        <v>630</v>
      </c>
      <c r="AO5392" s="2" t="str">
        <f t="shared" si="1444"/>
        <v/>
      </c>
    </row>
    <row r="5393" spans="1:41" x14ac:dyDescent="0.3">
      <c r="A5393" s="111">
        <v>44798.117847222224</v>
      </c>
      <c r="B5393" s="78" t="s">
        <v>6099</v>
      </c>
      <c r="C5393" s="78" t="s">
        <v>835</v>
      </c>
      <c r="D5393" s="78" t="s">
        <v>1199</v>
      </c>
      <c r="E5393" s="78">
        <v>988</v>
      </c>
      <c r="F5393" s="78" t="s">
        <v>809</v>
      </c>
      <c r="G5393" s="78" t="s">
        <v>124</v>
      </c>
      <c r="H5393" s="112" t="s">
        <v>264</v>
      </c>
      <c r="I5393" s="112">
        <v>2</v>
      </c>
      <c r="J5393" s="113">
        <v>44798.116898148146</v>
      </c>
      <c r="K5393" s="113">
        <v>44798.117847222224</v>
      </c>
      <c r="M5393" s="113">
        <v>44798.118750000001</v>
      </c>
      <c r="N5393" s="113">
        <v>44798.118784722225</v>
      </c>
      <c r="O5393" s="78" t="s">
        <v>1185</v>
      </c>
      <c r="P5393" s="78" t="str">
        <f t="shared" si="1428"/>
        <v>CIC</v>
      </c>
      <c r="S5393" s="78" t="str">
        <f t="shared" si="1429"/>
        <v/>
      </c>
      <c r="V5393" s="78" t="str">
        <f t="shared" si="1430"/>
        <v/>
      </c>
      <c r="W5393" s="113">
        <v>44798.135034722225</v>
      </c>
      <c r="X5393" s="113">
        <f t="shared" si="1431"/>
        <v>9.0277777781011537E-4</v>
      </c>
      <c r="Y5393" s="113" t="str">
        <f t="shared" si="1432"/>
        <v/>
      </c>
      <c r="Z5393" s="113" t="str">
        <f t="shared" si="1433"/>
        <v/>
      </c>
      <c r="AB5393" s="2" t="str">
        <f t="shared" si="1434"/>
        <v/>
      </c>
      <c r="AC5393" s="2" t="str">
        <f t="shared" si="1434"/>
        <v/>
      </c>
      <c r="AE5393" s="2" t="str">
        <f t="shared" si="1435"/>
        <v/>
      </c>
      <c r="AF5393" s="2" t="str">
        <f t="shared" si="1436"/>
        <v/>
      </c>
      <c r="AG5393" s="2" t="str">
        <f t="shared" si="1437"/>
        <v/>
      </c>
      <c r="AH5393" s="2" t="str">
        <f t="shared" si="1438"/>
        <v/>
      </c>
      <c r="AI5393" s="2" t="str">
        <f t="shared" si="1439"/>
        <v/>
      </c>
      <c r="AK5393" s="2" t="str">
        <f t="shared" si="1440"/>
        <v/>
      </c>
      <c r="AL5393" s="2" t="str">
        <f t="shared" si="1441"/>
        <v/>
      </c>
      <c r="AM5393" s="2" t="str">
        <f t="shared" si="1442"/>
        <v/>
      </c>
      <c r="AN5393" s="2" t="str">
        <f t="shared" si="1443"/>
        <v/>
      </c>
      <c r="AO5393" s="2" t="str">
        <f t="shared" si="1444"/>
        <v/>
      </c>
    </row>
    <row r="5394" spans="1:41" x14ac:dyDescent="0.3">
      <c r="A5394" s="111">
        <v>44798.117847222224</v>
      </c>
      <c r="B5394" s="78" t="s">
        <v>6099</v>
      </c>
      <c r="C5394" s="78" t="s">
        <v>846</v>
      </c>
      <c r="D5394" s="78" t="s">
        <v>1199</v>
      </c>
      <c r="E5394" s="78">
        <v>988</v>
      </c>
      <c r="F5394" s="78" t="s">
        <v>809</v>
      </c>
      <c r="G5394" s="78" t="s">
        <v>124</v>
      </c>
      <c r="H5394" s="112" t="s">
        <v>264</v>
      </c>
      <c r="I5394" s="112">
        <v>2</v>
      </c>
      <c r="J5394" s="113">
        <v>44798.116898148146</v>
      </c>
      <c r="K5394" s="113">
        <v>44798.117847222224</v>
      </c>
      <c r="M5394" s="113">
        <v>44798.118935185186</v>
      </c>
      <c r="N5394" s="113">
        <v>44798.118969907409</v>
      </c>
      <c r="O5394" s="78" t="s">
        <v>1185</v>
      </c>
      <c r="P5394" s="78" t="str">
        <f t="shared" si="1428"/>
        <v>CIC</v>
      </c>
      <c r="S5394" s="78" t="str">
        <f t="shared" si="1429"/>
        <v/>
      </c>
      <c r="T5394" s="113">
        <v>44798.137372685182</v>
      </c>
      <c r="U5394" s="78" t="s">
        <v>1187</v>
      </c>
      <c r="V5394" s="78" t="str">
        <f t="shared" si="1430"/>
        <v>CIC</v>
      </c>
      <c r="W5394" s="113">
        <v>44798.278043981481</v>
      </c>
      <c r="X5394" s="113">
        <f t="shared" si="1431"/>
        <v>1.0879629626288079E-3</v>
      </c>
      <c r="Y5394" s="113">
        <f t="shared" si="1432"/>
        <v>1.8437499995343387E-2</v>
      </c>
      <c r="Z5394" s="113">
        <f t="shared" si="1433"/>
        <v>0.14067129629984265</v>
      </c>
      <c r="AB5394" s="2">
        <f t="shared" si="1434"/>
        <v>1593</v>
      </c>
      <c r="AC5394" s="2">
        <f t="shared" si="1434"/>
        <v>12154</v>
      </c>
      <c r="AE5394" s="2" t="str">
        <f t="shared" si="1435"/>
        <v/>
      </c>
      <c r="AF5394" s="2" t="str">
        <f t="shared" si="1436"/>
        <v/>
      </c>
      <c r="AG5394" s="2">
        <f t="shared" si="1437"/>
        <v>1593</v>
      </c>
      <c r="AH5394" s="2" t="str">
        <f t="shared" si="1438"/>
        <v/>
      </c>
      <c r="AI5394" s="2" t="str">
        <f t="shared" si="1439"/>
        <v/>
      </c>
      <c r="AK5394" s="2" t="str">
        <f t="shared" si="1440"/>
        <v/>
      </c>
      <c r="AL5394" s="2" t="str">
        <f t="shared" si="1441"/>
        <v/>
      </c>
      <c r="AM5394" s="2">
        <f t="shared" si="1442"/>
        <v>12154</v>
      </c>
      <c r="AN5394" s="2" t="str">
        <f t="shared" si="1443"/>
        <v/>
      </c>
      <c r="AO5394" s="2" t="str">
        <f t="shared" si="1444"/>
        <v/>
      </c>
    </row>
    <row r="5395" spans="1:41" x14ac:dyDescent="0.3">
      <c r="A5395" s="111">
        <v>44798.117847222224</v>
      </c>
      <c r="B5395" s="78" t="s">
        <v>6099</v>
      </c>
      <c r="C5395" s="78" t="s">
        <v>853</v>
      </c>
      <c r="D5395" s="78" t="s">
        <v>1199</v>
      </c>
      <c r="E5395" s="78">
        <v>988</v>
      </c>
      <c r="F5395" s="78" t="s">
        <v>809</v>
      </c>
      <c r="G5395" s="78" t="s">
        <v>124</v>
      </c>
      <c r="H5395" s="112" t="s">
        <v>264</v>
      </c>
      <c r="I5395" s="112">
        <v>2</v>
      </c>
      <c r="J5395" s="113">
        <v>44798.116898148146</v>
      </c>
      <c r="K5395" s="113">
        <v>44798.117847222224</v>
      </c>
      <c r="M5395" s="113">
        <v>44798.146099537036</v>
      </c>
      <c r="N5395" s="113">
        <v>44798.146122685182</v>
      </c>
      <c r="O5395" s="78" t="s">
        <v>1185</v>
      </c>
      <c r="P5395" s="78" t="str">
        <f t="shared" si="1428"/>
        <v>CIC</v>
      </c>
      <c r="S5395" s="78" t="str">
        <f t="shared" si="1429"/>
        <v/>
      </c>
      <c r="V5395" s="78" t="str">
        <f t="shared" si="1430"/>
        <v/>
      </c>
      <c r="W5395" s="113">
        <v>44798.277939814812</v>
      </c>
      <c r="X5395" s="113">
        <f t="shared" si="1431"/>
        <v>2.8252314812561963E-2</v>
      </c>
      <c r="Y5395" s="113" t="str">
        <f t="shared" si="1432"/>
        <v/>
      </c>
      <c r="Z5395" s="113" t="str">
        <f t="shared" si="1433"/>
        <v/>
      </c>
      <c r="AB5395" s="2" t="str">
        <f t="shared" si="1434"/>
        <v/>
      </c>
      <c r="AC5395" s="2" t="str">
        <f t="shared" si="1434"/>
        <v/>
      </c>
      <c r="AE5395" s="2" t="str">
        <f t="shared" si="1435"/>
        <v/>
      </c>
      <c r="AF5395" s="2" t="str">
        <f t="shared" si="1436"/>
        <v/>
      </c>
      <c r="AG5395" s="2" t="str">
        <f t="shared" si="1437"/>
        <v/>
      </c>
      <c r="AH5395" s="2" t="str">
        <f t="shared" si="1438"/>
        <v/>
      </c>
      <c r="AI5395" s="2" t="str">
        <f t="shared" si="1439"/>
        <v/>
      </c>
      <c r="AK5395" s="2" t="str">
        <f t="shared" si="1440"/>
        <v/>
      </c>
      <c r="AL5395" s="2" t="str">
        <f t="shared" si="1441"/>
        <v/>
      </c>
      <c r="AM5395" s="2" t="str">
        <f t="shared" si="1442"/>
        <v/>
      </c>
      <c r="AN5395" s="2" t="str">
        <f t="shared" si="1443"/>
        <v/>
      </c>
      <c r="AO5395" s="2" t="str">
        <f t="shared" si="1444"/>
        <v/>
      </c>
    </row>
    <row r="5396" spans="1:41" x14ac:dyDescent="0.3">
      <c r="A5396" s="111">
        <v>44798.13490740741</v>
      </c>
      <c r="B5396" s="78" t="s">
        <v>6100</v>
      </c>
      <c r="C5396" s="78" t="s">
        <v>835</v>
      </c>
      <c r="D5396" s="78" t="s">
        <v>1199</v>
      </c>
      <c r="E5396" s="78">
        <v>965</v>
      </c>
      <c r="F5396" s="78" t="s">
        <v>809</v>
      </c>
      <c r="G5396" s="78" t="s">
        <v>102</v>
      </c>
      <c r="H5396" s="112" t="s">
        <v>206</v>
      </c>
      <c r="I5396" s="112">
        <v>3</v>
      </c>
      <c r="J5396" s="113">
        <v>44798.134456018517</v>
      </c>
      <c r="K5396" s="113">
        <v>44798.13490740741</v>
      </c>
      <c r="M5396" s="113">
        <v>44798.135034722225</v>
      </c>
      <c r="P5396" s="78" t="str">
        <f t="shared" si="1428"/>
        <v/>
      </c>
      <c r="S5396" s="78" t="str">
        <f t="shared" si="1429"/>
        <v/>
      </c>
      <c r="T5396" s="113">
        <v>44798.135104166664</v>
      </c>
      <c r="U5396" s="78" t="s">
        <v>1187</v>
      </c>
      <c r="V5396" s="78" t="str">
        <f t="shared" si="1430"/>
        <v>CIC</v>
      </c>
      <c r="W5396" s="113">
        <v>44798.155821759261</v>
      </c>
      <c r="X5396" s="113">
        <f t="shared" si="1431"/>
        <v>1.273148154723458E-4</v>
      </c>
      <c r="Y5396" s="113" t="str">
        <f t="shared" si="1432"/>
        <v/>
      </c>
      <c r="Z5396" s="113">
        <f t="shared" si="1433"/>
        <v>2.0717592597065959E-2</v>
      </c>
      <c r="AB5396" s="2" t="str">
        <f t="shared" si="1434"/>
        <v/>
      </c>
      <c r="AC5396" s="2">
        <f t="shared" si="1434"/>
        <v>1790</v>
      </c>
      <c r="AE5396" s="2" t="str">
        <f t="shared" si="1435"/>
        <v/>
      </c>
      <c r="AF5396" s="2" t="str">
        <f t="shared" si="1436"/>
        <v/>
      </c>
      <c r="AG5396" s="2" t="str">
        <f t="shared" si="1437"/>
        <v/>
      </c>
      <c r="AH5396" s="2" t="str">
        <f t="shared" si="1438"/>
        <v/>
      </c>
      <c r="AI5396" s="2" t="str">
        <f t="shared" si="1439"/>
        <v/>
      </c>
      <c r="AK5396" s="2" t="str">
        <f t="shared" si="1440"/>
        <v/>
      </c>
      <c r="AL5396" s="2" t="str">
        <f t="shared" si="1441"/>
        <v/>
      </c>
      <c r="AM5396" s="2" t="str">
        <f t="shared" si="1442"/>
        <v/>
      </c>
      <c r="AN5396" s="2">
        <f t="shared" si="1443"/>
        <v>1790</v>
      </c>
      <c r="AO5396" s="2" t="str">
        <f t="shared" si="1444"/>
        <v/>
      </c>
    </row>
    <row r="5397" spans="1:41" x14ac:dyDescent="0.3">
      <c r="A5397" s="111">
        <v>44798.13958333333</v>
      </c>
      <c r="B5397" s="78" t="s">
        <v>6101</v>
      </c>
      <c r="C5397" s="78" t="s">
        <v>835</v>
      </c>
      <c r="D5397" s="78" t="s">
        <v>4121</v>
      </c>
      <c r="E5397" s="78">
        <v>1</v>
      </c>
      <c r="F5397" s="78" t="s">
        <v>809</v>
      </c>
      <c r="G5397" s="78" t="s">
        <v>94</v>
      </c>
      <c r="H5397" s="112" t="s">
        <v>649</v>
      </c>
      <c r="I5397" s="112">
        <v>2</v>
      </c>
      <c r="J5397" s="113">
        <v>44798.139074074075</v>
      </c>
      <c r="K5397" s="113">
        <v>44798.13958333333</v>
      </c>
      <c r="M5397" s="113">
        <v>44798.1562037037</v>
      </c>
      <c r="N5397" s="113">
        <v>44798.156226851854</v>
      </c>
      <c r="O5397" s="78" t="s">
        <v>1185</v>
      </c>
      <c r="P5397" s="78" t="str">
        <f t="shared" si="1428"/>
        <v>CIC</v>
      </c>
      <c r="Q5397" s="113">
        <v>44798.157152777778</v>
      </c>
      <c r="R5397" s="78" t="s">
        <v>1216</v>
      </c>
      <c r="S5397" s="78" t="str">
        <f t="shared" si="1429"/>
        <v>PLOEG</v>
      </c>
      <c r="T5397" s="113">
        <v>44798.159317129626</v>
      </c>
      <c r="U5397" s="78" t="s">
        <v>1216</v>
      </c>
      <c r="V5397" s="78" t="str">
        <f t="shared" si="1430"/>
        <v>PLOEG</v>
      </c>
      <c r="W5397" s="113">
        <v>44798.205138888887</v>
      </c>
      <c r="X5397" s="113">
        <f t="shared" si="1431"/>
        <v>1.6620370370219462E-2</v>
      </c>
      <c r="Y5397" s="113">
        <f t="shared" si="1432"/>
        <v>3.1134259261307307E-3</v>
      </c>
      <c r="Z5397" s="113">
        <f t="shared" si="1433"/>
        <v>4.5821759260434192E-2</v>
      </c>
      <c r="AB5397" s="2">
        <f t="shared" si="1434"/>
        <v>269</v>
      </c>
      <c r="AC5397" s="2">
        <f t="shared" si="1434"/>
        <v>3959</v>
      </c>
      <c r="AE5397" s="2" t="str">
        <f t="shared" si="1435"/>
        <v/>
      </c>
      <c r="AF5397" s="2" t="str">
        <f t="shared" si="1436"/>
        <v/>
      </c>
      <c r="AG5397" s="2">
        <f t="shared" si="1437"/>
        <v>269</v>
      </c>
      <c r="AH5397" s="2" t="str">
        <f t="shared" si="1438"/>
        <v/>
      </c>
      <c r="AI5397" s="2" t="str">
        <f t="shared" si="1439"/>
        <v/>
      </c>
      <c r="AK5397" s="2" t="str">
        <f t="shared" si="1440"/>
        <v/>
      </c>
      <c r="AL5397" s="2" t="str">
        <f t="shared" si="1441"/>
        <v/>
      </c>
      <c r="AM5397" s="2">
        <f t="shared" si="1442"/>
        <v>3959</v>
      </c>
      <c r="AN5397" s="2" t="str">
        <f t="shared" si="1443"/>
        <v/>
      </c>
      <c r="AO5397" s="2" t="str">
        <f t="shared" si="1444"/>
        <v/>
      </c>
    </row>
    <row r="5398" spans="1:41" x14ac:dyDescent="0.3">
      <c r="A5398" s="111">
        <v>44798.492650462962</v>
      </c>
      <c r="B5398" s="78" t="s">
        <v>6102</v>
      </c>
      <c r="C5398" s="78" t="s">
        <v>886</v>
      </c>
      <c r="D5398" s="78" t="s">
        <v>1459</v>
      </c>
      <c r="E5398" s="78">
        <v>38</v>
      </c>
      <c r="F5398" s="78" t="s">
        <v>808</v>
      </c>
      <c r="G5398" s="78" t="s">
        <v>118</v>
      </c>
      <c r="H5398" s="112" t="s">
        <v>464</v>
      </c>
      <c r="I5398" s="112">
        <v>2</v>
      </c>
      <c r="J5398" s="113">
        <v>44798.492025462961</v>
      </c>
      <c r="K5398" s="113">
        <v>44798.492650462962</v>
      </c>
      <c r="M5398" s="113">
        <v>44798.492812500001</v>
      </c>
      <c r="N5398" s="113">
        <v>44798.49324074074</v>
      </c>
      <c r="O5398" s="78" t="s">
        <v>1187</v>
      </c>
      <c r="P5398" s="78" t="str">
        <f t="shared" si="1428"/>
        <v>CIC</v>
      </c>
      <c r="S5398" s="78" t="str">
        <f t="shared" si="1429"/>
        <v/>
      </c>
      <c r="T5398" s="113">
        <v>44798.50172453704</v>
      </c>
      <c r="U5398" s="78" t="s">
        <v>1267</v>
      </c>
      <c r="V5398" s="78" t="str">
        <f t="shared" si="1430"/>
        <v>PLOEG</v>
      </c>
      <c r="W5398" s="113">
        <v>44798.520057870373</v>
      </c>
      <c r="X5398" s="113">
        <f t="shared" si="1431"/>
        <v>1.6203703853534535E-4</v>
      </c>
      <c r="Y5398" s="113">
        <f t="shared" si="1432"/>
        <v>8.9120370394084603E-3</v>
      </c>
      <c r="Z5398" s="113">
        <f t="shared" si="1433"/>
        <v>1.8333333333430346E-2</v>
      </c>
      <c r="AB5398" s="2">
        <f t="shared" si="1434"/>
        <v>770</v>
      </c>
      <c r="AC5398" s="2">
        <f t="shared" si="1434"/>
        <v>1584</v>
      </c>
      <c r="AE5398" s="2" t="str">
        <f t="shared" si="1435"/>
        <v/>
      </c>
      <c r="AF5398" s="2" t="str">
        <f t="shared" si="1436"/>
        <v/>
      </c>
      <c r="AG5398" s="2">
        <f t="shared" si="1437"/>
        <v>770</v>
      </c>
      <c r="AH5398" s="2" t="str">
        <f t="shared" si="1438"/>
        <v/>
      </c>
      <c r="AI5398" s="2" t="str">
        <f t="shared" si="1439"/>
        <v/>
      </c>
      <c r="AK5398" s="2" t="str">
        <f t="shared" si="1440"/>
        <v/>
      </c>
      <c r="AL5398" s="2" t="str">
        <f t="shared" si="1441"/>
        <v/>
      </c>
      <c r="AM5398" s="2">
        <f t="shared" si="1442"/>
        <v>1584</v>
      </c>
      <c r="AN5398" s="2" t="str">
        <f t="shared" si="1443"/>
        <v/>
      </c>
      <c r="AO5398" s="2" t="str">
        <f t="shared" si="1444"/>
        <v/>
      </c>
    </row>
    <row r="5399" spans="1:41" x14ac:dyDescent="0.3">
      <c r="A5399" s="111">
        <v>44798.492650462962</v>
      </c>
      <c r="B5399" s="78" t="s">
        <v>6102</v>
      </c>
      <c r="C5399" s="78" t="s">
        <v>922</v>
      </c>
      <c r="D5399" s="78" t="s">
        <v>1459</v>
      </c>
      <c r="E5399" s="78">
        <v>38</v>
      </c>
      <c r="F5399" s="78" t="s">
        <v>808</v>
      </c>
      <c r="G5399" s="78" t="s">
        <v>118</v>
      </c>
      <c r="H5399" s="112" t="s">
        <v>464</v>
      </c>
      <c r="I5399" s="112">
        <v>2</v>
      </c>
      <c r="J5399" s="113">
        <v>44798.492025462961</v>
      </c>
      <c r="K5399" s="113">
        <v>44798.492650462962</v>
      </c>
      <c r="M5399" s="113">
        <v>44798.5</v>
      </c>
      <c r="N5399" s="113">
        <v>44798.500034722223</v>
      </c>
      <c r="O5399" s="78" t="s">
        <v>1185</v>
      </c>
      <c r="P5399" s="78" t="str">
        <f t="shared" si="1428"/>
        <v>CIC</v>
      </c>
      <c r="S5399" s="78" t="str">
        <f t="shared" si="1429"/>
        <v/>
      </c>
      <c r="V5399" s="78" t="str">
        <f t="shared" si="1430"/>
        <v/>
      </c>
      <c r="W5399" s="113">
        <v>44798.503425925926</v>
      </c>
      <c r="X5399" s="113">
        <f t="shared" si="1431"/>
        <v>7.3495370379532687E-3</v>
      </c>
      <c r="Y5399" s="113" t="str">
        <f t="shared" si="1432"/>
        <v/>
      </c>
      <c r="Z5399" s="113" t="str">
        <f t="shared" si="1433"/>
        <v/>
      </c>
      <c r="AB5399" s="2" t="str">
        <f t="shared" si="1434"/>
        <v/>
      </c>
      <c r="AC5399" s="2" t="str">
        <f t="shared" si="1434"/>
        <v/>
      </c>
      <c r="AE5399" s="2" t="str">
        <f t="shared" si="1435"/>
        <v/>
      </c>
      <c r="AF5399" s="2" t="str">
        <f t="shared" si="1436"/>
        <v/>
      </c>
      <c r="AG5399" s="2" t="str">
        <f t="shared" si="1437"/>
        <v/>
      </c>
      <c r="AH5399" s="2" t="str">
        <f t="shared" si="1438"/>
        <v/>
      </c>
      <c r="AI5399" s="2" t="str">
        <f t="shared" si="1439"/>
        <v/>
      </c>
      <c r="AK5399" s="2" t="str">
        <f t="shared" si="1440"/>
        <v/>
      </c>
      <c r="AL5399" s="2" t="str">
        <f t="shared" si="1441"/>
        <v/>
      </c>
      <c r="AM5399" s="2" t="str">
        <f t="shared" si="1442"/>
        <v/>
      </c>
      <c r="AN5399" s="2" t="str">
        <f t="shared" si="1443"/>
        <v/>
      </c>
      <c r="AO5399" s="2" t="str">
        <f t="shared" si="1444"/>
        <v/>
      </c>
    </row>
    <row r="5400" spans="1:41" x14ac:dyDescent="0.3">
      <c r="A5400" s="111">
        <v>44798.496805555558</v>
      </c>
      <c r="B5400" s="78" t="s">
        <v>6103</v>
      </c>
      <c r="C5400" s="78" t="s">
        <v>951</v>
      </c>
      <c r="D5400" s="78" t="s">
        <v>1407</v>
      </c>
      <c r="F5400" s="78" t="s">
        <v>807</v>
      </c>
      <c r="G5400" s="78" t="s">
        <v>102</v>
      </c>
      <c r="H5400" s="112" t="s">
        <v>226</v>
      </c>
      <c r="I5400" s="112">
        <v>3</v>
      </c>
      <c r="J5400" s="113">
        <v>44798.49423611111</v>
      </c>
      <c r="K5400" s="113">
        <v>44798.496805555558</v>
      </c>
      <c r="M5400" s="113">
        <v>44798.498333333337</v>
      </c>
      <c r="P5400" s="78" t="str">
        <f t="shared" si="1428"/>
        <v/>
      </c>
      <c r="S5400" s="78" t="str">
        <f t="shared" si="1429"/>
        <v/>
      </c>
      <c r="V5400" s="78" t="str">
        <f t="shared" si="1430"/>
        <v/>
      </c>
      <c r="W5400" s="113">
        <v>44798.56417824074</v>
      </c>
      <c r="X5400" s="113">
        <f t="shared" si="1431"/>
        <v>1.527777778392192E-3</v>
      </c>
      <c r="Y5400" s="113" t="str">
        <f t="shared" si="1432"/>
        <v/>
      </c>
      <c r="Z5400" s="113" t="str">
        <f t="shared" si="1433"/>
        <v/>
      </c>
      <c r="AB5400" s="2" t="str">
        <f t="shared" si="1434"/>
        <v/>
      </c>
      <c r="AC5400" s="2" t="str">
        <f t="shared" si="1434"/>
        <v/>
      </c>
      <c r="AE5400" s="2" t="str">
        <f t="shared" si="1435"/>
        <v/>
      </c>
      <c r="AF5400" s="2" t="str">
        <f t="shared" si="1436"/>
        <v/>
      </c>
      <c r="AG5400" s="2" t="str">
        <f t="shared" si="1437"/>
        <v/>
      </c>
      <c r="AH5400" s="2" t="str">
        <f t="shared" si="1438"/>
        <v/>
      </c>
      <c r="AI5400" s="2" t="str">
        <f t="shared" si="1439"/>
        <v/>
      </c>
      <c r="AK5400" s="2" t="str">
        <f t="shared" si="1440"/>
        <v/>
      </c>
      <c r="AL5400" s="2" t="str">
        <f t="shared" si="1441"/>
        <v/>
      </c>
      <c r="AM5400" s="2" t="str">
        <f t="shared" si="1442"/>
        <v/>
      </c>
      <c r="AN5400" s="2" t="str">
        <f t="shared" si="1443"/>
        <v/>
      </c>
      <c r="AO5400" s="2" t="str">
        <f t="shared" si="1444"/>
        <v/>
      </c>
    </row>
    <row r="5401" spans="1:41" x14ac:dyDescent="0.3">
      <c r="A5401" s="111">
        <v>44798.496805555558</v>
      </c>
      <c r="B5401" s="78" t="s">
        <v>6103</v>
      </c>
      <c r="C5401" s="78" t="s">
        <v>922</v>
      </c>
      <c r="D5401" s="78" t="s">
        <v>1407</v>
      </c>
      <c r="F5401" s="78" t="s">
        <v>807</v>
      </c>
      <c r="G5401" s="78" t="s">
        <v>102</v>
      </c>
      <c r="H5401" s="112" t="s">
        <v>226</v>
      </c>
      <c r="I5401" s="112">
        <v>3</v>
      </c>
      <c r="J5401" s="113">
        <v>44798.49423611111</v>
      </c>
      <c r="K5401" s="113">
        <v>44798.496805555558</v>
      </c>
      <c r="M5401" s="113">
        <v>44798.564120370371</v>
      </c>
      <c r="N5401" s="113">
        <v>44798.564143518517</v>
      </c>
      <c r="O5401" s="78" t="s">
        <v>1185</v>
      </c>
      <c r="P5401" s="78" t="str">
        <f t="shared" si="1428"/>
        <v>CIC</v>
      </c>
      <c r="S5401" s="78" t="str">
        <f t="shared" si="1429"/>
        <v/>
      </c>
      <c r="T5401" s="113">
        <v>44798.579305555555</v>
      </c>
      <c r="U5401" s="78" t="s">
        <v>1187</v>
      </c>
      <c r="V5401" s="78" t="str">
        <f t="shared" si="1430"/>
        <v>CIC</v>
      </c>
      <c r="W5401" s="113">
        <v>44798.594143518516</v>
      </c>
      <c r="X5401" s="113">
        <f t="shared" si="1431"/>
        <v>6.7314814812561963E-2</v>
      </c>
      <c r="Y5401" s="113">
        <f t="shared" si="1432"/>
        <v>1.5185185184236616E-2</v>
      </c>
      <c r="Z5401" s="113">
        <f t="shared" si="1433"/>
        <v>1.4837962960882578E-2</v>
      </c>
      <c r="AB5401" s="2">
        <f t="shared" si="1434"/>
        <v>1312</v>
      </c>
      <c r="AC5401" s="2">
        <f t="shared" si="1434"/>
        <v>1282</v>
      </c>
      <c r="AE5401" s="2" t="str">
        <f t="shared" si="1435"/>
        <v/>
      </c>
      <c r="AF5401" s="2" t="str">
        <f t="shared" si="1436"/>
        <v/>
      </c>
      <c r="AG5401" s="2" t="str">
        <f t="shared" si="1437"/>
        <v/>
      </c>
      <c r="AH5401" s="2">
        <f t="shared" si="1438"/>
        <v>1312</v>
      </c>
      <c r="AI5401" s="2" t="str">
        <f t="shared" si="1439"/>
        <v/>
      </c>
      <c r="AK5401" s="2" t="str">
        <f t="shared" si="1440"/>
        <v/>
      </c>
      <c r="AL5401" s="2" t="str">
        <f t="shared" si="1441"/>
        <v/>
      </c>
      <c r="AM5401" s="2" t="str">
        <f t="shared" si="1442"/>
        <v/>
      </c>
      <c r="AN5401" s="2">
        <f t="shared" si="1443"/>
        <v>1282</v>
      </c>
      <c r="AO5401" s="2" t="str">
        <f t="shared" si="1444"/>
        <v/>
      </c>
    </row>
    <row r="5402" spans="1:41" x14ac:dyDescent="0.3">
      <c r="A5402" s="111">
        <v>44798.6175</v>
      </c>
      <c r="B5402" s="78" t="s">
        <v>6104</v>
      </c>
      <c r="C5402" s="78" t="s">
        <v>886</v>
      </c>
      <c r="D5402" s="78" t="s">
        <v>1645</v>
      </c>
      <c r="E5402" s="78">
        <v>49</v>
      </c>
      <c r="F5402" s="78" t="s">
        <v>809</v>
      </c>
      <c r="G5402" s="78" t="s">
        <v>90</v>
      </c>
      <c r="H5402" s="112" t="s">
        <v>298</v>
      </c>
      <c r="I5402" s="112">
        <v>2</v>
      </c>
      <c r="J5402" s="113">
        <v>44798.6175</v>
      </c>
      <c r="K5402" s="113">
        <v>44798.6175</v>
      </c>
      <c r="M5402" s="113">
        <v>44798.617754629631</v>
      </c>
      <c r="N5402" s="113">
        <v>44798.61824074074</v>
      </c>
      <c r="O5402" s="78" t="s">
        <v>1185</v>
      </c>
      <c r="P5402" s="78" t="str">
        <f t="shared" si="1428"/>
        <v>CIC</v>
      </c>
      <c r="S5402" s="78" t="str">
        <f t="shared" si="1429"/>
        <v/>
      </c>
      <c r="V5402" s="78" t="str">
        <f t="shared" si="1430"/>
        <v/>
      </c>
      <c r="W5402" s="113">
        <v>44798.621481481481</v>
      </c>
      <c r="X5402" s="113">
        <f t="shared" si="1431"/>
        <v>2.546296309446916E-4</v>
      </c>
      <c r="Y5402" s="113" t="str">
        <f t="shared" si="1432"/>
        <v/>
      </c>
      <c r="Z5402" s="113" t="str">
        <f t="shared" si="1433"/>
        <v/>
      </c>
      <c r="AB5402" s="2" t="str">
        <f t="shared" si="1434"/>
        <v/>
      </c>
      <c r="AC5402" s="2" t="str">
        <f t="shared" si="1434"/>
        <v/>
      </c>
      <c r="AE5402" s="2" t="str">
        <f t="shared" si="1435"/>
        <v/>
      </c>
      <c r="AF5402" s="2" t="str">
        <f t="shared" si="1436"/>
        <v/>
      </c>
      <c r="AG5402" s="2" t="str">
        <f t="shared" si="1437"/>
        <v/>
      </c>
      <c r="AH5402" s="2" t="str">
        <f t="shared" si="1438"/>
        <v/>
      </c>
      <c r="AI5402" s="2" t="str">
        <f t="shared" si="1439"/>
        <v/>
      </c>
      <c r="AK5402" s="2" t="str">
        <f t="shared" si="1440"/>
        <v/>
      </c>
      <c r="AL5402" s="2" t="str">
        <f t="shared" si="1441"/>
        <v/>
      </c>
      <c r="AM5402" s="2" t="str">
        <f t="shared" si="1442"/>
        <v/>
      </c>
      <c r="AN5402" s="2" t="str">
        <f t="shared" si="1443"/>
        <v/>
      </c>
      <c r="AO5402" s="2" t="str">
        <f t="shared" si="1444"/>
        <v/>
      </c>
    </row>
    <row r="5403" spans="1:41" x14ac:dyDescent="0.3">
      <c r="A5403" s="111">
        <v>44798.631805555553</v>
      </c>
      <c r="B5403" s="78" t="s">
        <v>6105</v>
      </c>
      <c r="C5403" s="78" t="s">
        <v>886</v>
      </c>
      <c r="D5403" s="78" t="s">
        <v>1282</v>
      </c>
      <c r="E5403" s="78">
        <v>21</v>
      </c>
      <c r="F5403" s="78" t="s">
        <v>807</v>
      </c>
      <c r="G5403" s="78" t="s">
        <v>86</v>
      </c>
      <c r="H5403" s="112" t="s">
        <v>252</v>
      </c>
      <c r="I5403" s="112">
        <v>4</v>
      </c>
      <c r="J5403" s="113">
        <v>44798.631122685183</v>
      </c>
      <c r="K5403" s="113">
        <v>44798.631805555553</v>
      </c>
      <c r="M5403" s="113">
        <v>44798.633229166669</v>
      </c>
      <c r="N5403" s="113">
        <v>44798.633773148147</v>
      </c>
      <c r="O5403" s="78" t="s">
        <v>1185</v>
      </c>
      <c r="P5403" s="78" t="str">
        <f t="shared" si="1428"/>
        <v>CIC</v>
      </c>
      <c r="S5403" s="78" t="str">
        <f t="shared" si="1429"/>
        <v/>
      </c>
      <c r="T5403" s="113">
        <v>44798.639664351853</v>
      </c>
      <c r="U5403" s="78" t="s">
        <v>1258</v>
      </c>
      <c r="V5403" s="78" t="str">
        <f t="shared" si="1430"/>
        <v>PLOEG</v>
      </c>
      <c r="W5403" s="113">
        <v>44798.652766203704</v>
      </c>
      <c r="X5403" s="113">
        <f t="shared" si="1431"/>
        <v>1.423611116479151E-3</v>
      </c>
      <c r="Y5403" s="113">
        <f t="shared" si="1432"/>
        <v>6.435185183363501E-3</v>
      </c>
      <c r="Z5403" s="113">
        <f t="shared" si="1433"/>
        <v>1.3101851851388346E-2</v>
      </c>
      <c r="AB5403" s="2">
        <f t="shared" si="1434"/>
        <v>556</v>
      </c>
      <c r="AC5403" s="2">
        <f t="shared" si="1434"/>
        <v>1132</v>
      </c>
      <c r="AE5403" s="2" t="str">
        <f t="shared" si="1435"/>
        <v/>
      </c>
      <c r="AF5403" s="2" t="str">
        <f t="shared" si="1436"/>
        <v/>
      </c>
      <c r="AG5403" s="2" t="str">
        <f t="shared" si="1437"/>
        <v/>
      </c>
      <c r="AH5403" s="2" t="str">
        <f t="shared" si="1438"/>
        <v/>
      </c>
      <c r="AI5403" s="2">
        <f t="shared" si="1439"/>
        <v>556</v>
      </c>
      <c r="AK5403" s="2" t="str">
        <f t="shared" si="1440"/>
        <v/>
      </c>
      <c r="AL5403" s="2" t="str">
        <f t="shared" si="1441"/>
        <v/>
      </c>
      <c r="AM5403" s="2" t="str">
        <f t="shared" si="1442"/>
        <v/>
      </c>
      <c r="AN5403" s="2" t="str">
        <f t="shared" si="1443"/>
        <v/>
      </c>
      <c r="AO5403" s="2">
        <f t="shared" si="1444"/>
        <v>1132</v>
      </c>
    </row>
    <row r="5404" spans="1:41" x14ac:dyDescent="0.3">
      <c r="A5404" s="111">
        <v>44798.803587962961</v>
      </c>
      <c r="B5404" s="78" t="s">
        <v>6106</v>
      </c>
      <c r="C5404" s="78" t="s">
        <v>835</v>
      </c>
      <c r="D5404" s="78" t="s">
        <v>2008</v>
      </c>
      <c r="E5404" s="78">
        <v>13</v>
      </c>
      <c r="F5404" s="78" t="s">
        <v>807</v>
      </c>
      <c r="G5404" s="78" t="s">
        <v>88</v>
      </c>
      <c r="H5404" s="112" t="s">
        <v>256</v>
      </c>
      <c r="I5404" s="112">
        <v>3</v>
      </c>
      <c r="J5404" s="113">
        <v>44798.802905092591</v>
      </c>
      <c r="K5404" s="113">
        <v>44798.803587962961</v>
      </c>
      <c r="M5404" s="113">
        <v>44798.803935185184</v>
      </c>
      <c r="N5404" s="113">
        <v>44798.804293981484</v>
      </c>
      <c r="O5404" s="78" t="s">
        <v>1187</v>
      </c>
      <c r="P5404" s="78" t="str">
        <f t="shared" si="1428"/>
        <v>CIC</v>
      </c>
      <c r="Q5404" s="113">
        <v>44798.848796296297</v>
      </c>
      <c r="R5404" s="78" t="s">
        <v>1216</v>
      </c>
      <c r="S5404" s="78" t="str">
        <f t="shared" si="1429"/>
        <v>PLOEG</v>
      </c>
      <c r="V5404" s="78" t="str">
        <f t="shared" si="1430"/>
        <v/>
      </c>
      <c r="W5404" s="113">
        <v>44798.858101851853</v>
      </c>
      <c r="X5404" s="113">
        <f t="shared" si="1431"/>
        <v>3.4722222335403785E-4</v>
      </c>
      <c r="Y5404" s="113" t="str">
        <f t="shared" si="1432"/>
        <v/>
      </c>
      <c r="Z5404" s="113" t="str">
        <f t="shared" si="1433"/>
        <v/>
      </c>
      <c r="AB5404" s="2" t="str">
        <f t="shared" si="1434"/>
        <v/>
      </c>
      <c r="AC5404" s="2" t="str">
        <f t="shared" si="1434"/>
        <v/>
      </c>
      <c r="AE5404" s="2" t="str">
        <f t="shared" si="1435"/>
        <v/>
      </c>
      <c r="AF5404" s="2" t="str">
        <f t="shared" si="1436"/>
        <v/>
      </c>
      <c r="AG5404" s="2" t="str">
        <f t="shared" si="1437"/>
        <v/>
      </c>
      <c r="AH5404" s="2" t="str">
        <f t="shared" si="1438"/>
        <v/>
      </c>
      <c r="AI5404" s="2" t="str">
        <f t="shared" si="1439"/>
        <v/>
      </c>
      <c r="AK5404" s="2" t="str">
        <f t="shared" si="1440"/>
        <v/>
      </c>
      <c r="AL5404" s="2" t="str">
        <f t="shared" si="1441"/>
        <v/>
      </c>
      <c r="AM5404" s="2" t="str">
        <f t="shared" si="1442"/>
        <v/>
      </c>
      <c r="AN5404" s="2" t="str">
        <f t="shared" si="1443"/>
        <v/>
      </c>
      <c r="AO5404" s="2" t="str">
        <f t="shared" si="1444"/>
        <v/>
      </c>
    </row>
    <row r="5405" spans="1:41" x14ac:dyDescent="0.3">
      <c r="A5405" s="111">
        <v>44798.827418981484</v>
      </c>
      <c r="B5405" s="78" t="s">
        <v>6107</v>
      </c>
      <c r="C5405" s="78" t="s">
        <v>846</v>
      </c>
      <c r="D5405" s="78" t="s">
        <v>1818</v>
      </c>
      <c r="E5405" s="78">
        <v>32</v>
      </c>
      <c r="F5405" s="78" t="s">
        <v>808</v>
      </c>
      <c r="G5405" s="78" t="s">
        <v>102</v>
      </c>
      <c r="H5405" s="112" t="s">
        <v>206</v>
      </c>
      <c r="I5405" s="112">
        <v>3</v>
      </c>
      <c r="J5405" s="113">
        <v>44798.82708333333</v>
      </c>
      <c r="K5405" s="113">
        <v>44798.827418981484</v>
      </c>
      <c r="M5405" s="113">
        <v>44798.828449074077</v>
      </c>
      <c r="N5405" s="113">
        <v>44798.82916666667</v>
      </c>
      <c r="O5405" s="78" t="s">
        <v>1185</v>
      </c>
      <c r="P5405" s="78" t="str">
        <f t="shared" si="1428"/>
        <v>CIC</v>
      </c>
      <c r="S5405" s="78" t="str">
        <f t="shared" si="1429"/>
        <v/>
      </c>
      <c r="T5405" s="113">
        <v>44798.829988425925</v>
      </c>
      <c r="U5405" s="78" t="s">
        <v>1185</v>
      </c>
      <c r="V5405" s="78" t="str">
        <f t="shared" si="1430"/>
        <v>CIC</v>
      </c>
      <c r="W5405" s="113">
        <v>44798.909548611111</v>
      </c>
      <c r="X5405" s="113">
        <f t="shared" si="1431"/>
        <v>1.0300925932824612E-3</v>
      </c>
      <c r="Y5405" s="113">
        <f t="shared" si="1432"/>
        <v>1.5393518478958867E-3</v>
      </c>
      <c r="Z5405" s="113">
        <f t="shared" si="1433"/>
        <v>7.9560185185982846E-2</v>
      </c>
      <c r="AB5405" s="2">
        <f t="shared" si="1434"/>
        <v>133</v>
      </c>
      <c r="AC5405" s="2">
        <f t="shared" si="1434"/>
        <v>6874</v>
      </c>
      <c r="AE5405" s="2" t="str">
        <f t="shared" si="1435"/>
        <v/>
      </c>
      <c r="AF5405" s="2" t="str">
        <f t="shared" si="1436"/>
        <v/>
      </c>
      <c r="AG5405" s="2" t="str">
        <f t="shared" si="1437"/>
        <v/>
      </c>
      <c r="AH5405" s="2">
        <f t="shared" si="1438"/>
        <v>133</v>
      </c>
      <c r="AI5405" s="2" t="str">
        <f t="shared" si="1439"/>
        <v/>
      </c>
      <c r="AK5405" s="2" t="str">
        <f t="shared" si="1440"/>
        <v/>
      </c>
      <c r="AL5405" s="2" t="str">
        <f t="shared" si="1441"/>
        <v/>
      </c>
      <c r="AM5405" s="2" t="str">
        <f t="shared" si="1442"/>
        <v/>
      </c>
      <c r="AN5405" s="2">
        <f t="shared" si="1443"/>
        <v>6874</v>
      </c>
      <c r="AO5405" s="2" t="str">
        <f t="shared" si="1444"/>
        <v/>
      </c>
    </row>
    <row r="5406" spans="1:41" x14ac:dyDescent="0.3">
      <c r="A5406" s="111">
        <v>44798.867002314815</v>
      </c>
      <c r="B5406" s="78" t="s">
        <v>6108</v>
      </c>
      <c r="C5406" s="78" t="s">
        <v>835</v>
      </c>
      <c r="D5406" s="78" t="s">
        <v>1207</v>
      </c>
      <c r="E5406" s="78">
        <v>136</v>
      </c>
      <c r="F5406" s="78" t="s">
        <v>807</v>
      </c>
      <c r="G5406" s="78" t="s">
        <v>94</v>
      </c>
      <c r="H5406" s="112" t="s">
        <v>320</v>
      </c>
      <c r="I5406" s="112">
        <v>3</v>
      </c>
      <c r="J5406" s="113">
        <v>44798.866435185184</v>
      </c>
      <c r="K5406" s="113">
        <v>44798.867002314815</v>
      </c>
      <c r="M5406" s="113">
        <v>44798.867476851854</v>
      </c>
      <c r="N5406" s="113">
        <v>44798.867812500001</v>
      </c>
      <c r="O5406" s="78" t="s">
        <v>1187</v>
      </c>
      <c r="P5406" s="78" t="str">
        <f t="shared" si="1428"/>
        <v>CIC</v>
      </c>
      <c r="S5406" s="78" t="str">
        <f t="shared" si="1429"/>
        <v/>
      </c>
      <c r="T5406" s="113">
        <v>44798.868414351855</v>
      </c>
      <c r="U5406" s="78" t="s">
        <v>1216</v>
      </c>
      <c r="V5406" s="78" t="str">
        <f t="shared" si="1430"/>
        <v>PLOEG</v>
      </c>
      <c r="W5406" s="113">
        <v>44799.074016203704</v>
      </c>
      <c r="X5406" s="113">
        <f t="shared" si="1431"/>
        <v>4.7453703882638365E-4</v>
      </c>
      <c r="Y5406" s="113">
        <f t="shared" si="1432"/>
        <v>9.3750000087311491E-4</v>
      </c>
      <c r="Z5406" s="113">
        <f t="shared" si="1433"/>
        <v>0.205601851848769</v>
      </c>
      <c r="AB5406" s="2">
        <f t="shared" si="1434"/>
        <v>81</v>
      </c>
      <c r="AC5406" s="2">
        <f t="shared" si="1434"/>
        <v>17764</v>
      </c>
      <c r="AE5406" s="2" t="str">
        <f t="shared" si="1435"/>
        <v/>
      </c>
      <c r="AF5406" s="2" t="str">
        <f t="shared" si="1436"/>
        <v/>
      </c>
      <c r="AG5406" s="2" t="str">
        <f t="shared" si="1437"/>
        <v/>
      </c>
      <c r="AH5406" s="2">
        <f t="shared" si="1438"/>
        <v>81</v>
      </c>
      <c r="AI5406" s="2" t="str">
        <f t="shared" si="1439"/>
        <v/>
      </c>
      <c r="AK5406" s="2" t="str">
        <f t="shared" si="1440"/>
        <v/>
      </c>
      <c r="AL5406" s="2" t="str">
        <f t="shared" si="1441"/>
        <v/>
      </c>
      <c r="AM5406" s="2" t="str">
        <f t="shared" si="1442"/>
        <v/>
      </c>
      <c r="AN5406" s="2">
        <f t="shared" si="1443"/>
        <v>17764</v>
      </c>
      <c r="AO5406" s="2" t="str">
        <f t="shared" si="1444"/>
        <v/>
      </c>
    </row>
    <row r="5407" spans="1:41" x14ac:dyDescent="0.3">
      <c r="A5407" s="111">
        <v>44799.138229166667</v>
      </c>
      <c r="B5407" s="78" t="s">
        <v>6109</v>
      </c>
      <c r="C5407" s="78" t="s">
        <v>835</v>
      </c>
      <c r="D5407" s="78" t="s">
        <v>6110</v>
      </c>
      <c r="E5407" s="78">
        <v>97</v>
      </c>
      <c r="F5407" s="78" t="s">
        <v>818</v>
      </c>
      <c r="G5407" s="78" t="s">
        <v>116</v>
      </c>
      <c r="H5407" s="112" t="s">
        <v>228</v>
      </c>
      <c r="I5407" s="112">
        <v>2</v>
      </c>
      <c r="J5407" s="113">
        <v>44799.138229166667</v>
      </c>
      <c r="K5407" s="113">
        <v>44799.138229166667</v>
      </c>
      <c r="M5407" s="113">
        <v>44799.138275462959</v>
      </c>
      <c r="P5407" s="78" t="str">
        <f t="shared" si="1428"/>
        <v/>
      </c>
      <c r="Q5407" s="113">
        <v>44799.138356481482</v>
      </c>
      <c r="R5407" s="78" t="s">
        <v>1185</v>
      </c>
      <c r="S5407" s="78" t="str">
        <f t="shared" si="1429"/>
        <v>CIC</v>
      </c>
      <c r="V5407" s="78" t="str">
        <f t="shared" si="1430"/>
        <v/>
      </c>
      <c r="W5407" s="113">
        <v>44799.148969907408</v>
      </c>
      <c r="X5407" s="113" t="str">
        <f t="shared" si="1431"/>
        <v/>
      </c>
      <c r="Y5407" s="113" t="str">
        <f t="shared" si="1432"/>
        <v/>
      </c>
      <c r="Z5407" s="113" t="str">
        <f t="shared" si="1433"/>
        <v/>
      </c>
      <c r="AB5407" s="2" t="str">
        <f t="shared" si="1434"/>
        <v/>
      </c>
      <c r="AC5407" s="2" t="str">
        <f t="shared" si="1434"/>
        <v/>
      </c>
      <c r="AE5407" s="2" t="str">
        <f t="shared" si="1435"/>
        <v/>
      </c>
      <c r="AF5407" s="2" t="str">
        <f t="shared" si="1436"/>
        <v/>
      </c>
      <c r="AG5407" s="2" t="str">
        <f t="shared" si="1437"/>
        <v/>
      </c>
      <c r="AH5407" s="2" t="str">
        <f t="shared" si="1438"/>
        <v/>
      </c>
      <c r="AI5407" s="2" t="str">
        <f t="shared" si="1439"/>
        <v/>
      </c>
      <c r="AK5407" s="2" t="str">
        <f t="shared" si="1440"/>
        <v/>
      </c>
      <c r="AL5407" s="2" t="str">
        <f t="shared" si="1441"/>
        <v/>
      </c>
      <c r="AM5407" s="2" t="str">
        <f t="shared" si="1442"/>
        <v/>
      </c>
      <c r="AN5407" s="2" t="str">
        <f t="shared" si="1443"/>
        <v/>
      </c>
      <c r="AO5407" s="2" t="str">
        <f t="shared" si="1444"/>
        <v/>
      </c>
    </row>
    <row r="5408" spans="1:41" x14ac:dyDescent="0.3">
      <c r="A5408" s="111">
        <v>44799.138229166667</v>
      </c>
      <c r="B5408" s="78" t="s">
        <v>6109</v>
      </c>
      <c r="C5408" s="78" t="s">
        <v>846</v>
      </c>
      <c r="D5408" s="78" t="s">
        <v>6110</v>
      </c>
      <c r="E5408" s="78">
        <v>97</v>
      </c>
      <c r="F5408" s="78" t="s">
        <v>818</v>
      </c>
      <c r="G5408" s="78" t="s">
        <v>116</v>
      </c>
      <c r="H5408" s="112" t="s">
        <v>228</v>
      </c>
      <c r="I5408" s="112">
        <v>2</v>
      </c>
      <c r="J5408" s="113">
        <v>44799.138229166667</v>
      </c>
      <c r="K5408" s="113">
        <v>44799.138229166667</v>
      </c>
      <c r="M5408" s="113">
        <v>44799.138310185182</v>
      </c>
      <c r="P5408" s="78" t="str">
        <f t="shared" si="1428"/>
        <v/>
      </c>
      <c r="Q5408" s="113">
        <v>44799.138379629629</v>
      </c>
      <c r="R5408" s="78" t="s">
        <v>1185</v>
      </c>
      <c r="S5408" s="78" t="str">
        <f t="shared" si="1429"/>
        <v>CIC</v>
      </c>
      <c r="T5408" s="113">
        <v>44799.152511574073</v>
      </c>
      <c r="U5408" s="78" t="s">
        <v>1220</v>
      </c>
      <c r="V5408" s="78" t="str">
        <f t="shared" si="1430"/>
        <v>PLOEG</v>
      </c>
      <c r="W5408" s="113">
        <v>44799.171620370369</v>
      </c>
      <c r="X5408" s="113">
        <f t="shared" si="1431"/>
        <v>8.1018515629693866E-5</v>
      </c>
      <c r="Y5408" s="113">
        <f t="shared" si="1432"/>
        <v>1.4201388890796807E-2</v>
      </c>
      <c r="Z5408" s="113">
        <f t="shared" si="1433"/>
        <v>1.9108796295768116E-2</v>
      </c>
      <c r="AB5408" s="2">
        <f t="shared" si="1434"/>
        <v>1227</v>
      </c>
      <c r="AC5408" s="2">
        <f t="shared" si="1434"/>
        <v>1651</v>
      </c>
      <c r="AE5408" s="2" t="str">
        <f t="shared" si="1435"/>
        <v/>
      </c>
      <c r="AF5408" s="2" t="str">
        <f t="shared" si="1436"/>
        <v/>
      </c>
      <c r="AG5408" s="2">
        <f t="shared" si="1437"/>
        <v>1227</v>
      </c>
      <c r="AH5408" s="2" t="str">
        <f t="shared" si="1438"/>
        <v/>
      </c>
      <c r="AI5408" s="2" t="str">
        <f t="shared" si="1439"/>
        <v/>
      </c>
      <c r="AK5408" s="2" t="str">
        <f t="shared" si="1440"/>
        <v/>
      </c>
      <c r="AL5408" s="2" t="str">
        <f t="shared" si="1441"/>
        <v/>
      </c>
      <c r="AM5408" s="2">
        <f t="shared" si="1442"/>
        <v>1651</v>
      </c>
      <c r="AN5408" s="2" t="str">
        <f t="shared" si="1443"/>
        <v/>
      </c>
      <c r="AO5408" s="2" t="str">
        <f t="shared" si="1444"/>
        <v/>
      </c>
    </row>
    <row r="5409" spans="1:41" x14ac:dyDescent="0.3">
      <c r="A5409" s="111">
        <v>44799.267488425925</v>
      </c>
      <c r="B5409" s="78" t="s">
        <v>6111</v>
      </c>
      <c r="C5409" s="78" t="s">
        <v>886</v>
      </c>
      <c r="D5409" s="78" t="s">
        <v>2056</v>
      </c>
      <c r="E5409" s="78">
        <v>29</v>
      </c>
      <c r="F5409" s="78" t="s">
        <v>808</v>
      </c>
      <c r="G5409" s="78" t="s">
        <v>124</v>
      </c>
      <c r="H5409" s="112" t="s">
        <v>264</v>
      </c>
      <c r="I5409" s="112">
        <v>2</v>
      </c>
      <c r="J5409" s="113">
        <v>44799.266956018517</v>
      </c>
      <c r="K5409" s="113">
        <v>44799.267488425925</v>
      </c>
      <c r="M5409" s="113">
        <v>44799.268020833333</v>
      </c>
      <c r="N5409" s="113">
        <v>44799.268113425926</v>
      </c>
      <c r="O5409" s="78" t="s">
        <v>1187</v>
      </c>
      <c r="P5409" s="78" t="str">
        <f t="shared" si="1428"/>
        <v>CIC</v>
      </c>
      <c r="S5409" s="78" t="str">
        <f t="shared" si="1429"/>
        <v/>
      </c>
      <c r="V5409" s="78" t="str">
        <f t="shared" si="1430"/>
        <v/>
      </c>
      <c r="W5409" s="113">
        <v>44799.324756944443</v>
      </c>
      <c r="X5409" s="113">
        <f t="shared" si="1431"/>
        <v>5.3240740817273036E-4</v>
      </c>
      <c r="Y5409" s="113" t="str">
        <f t="shared" si="1432"/>
        <v/>
      </c>
      <c r="Z5409" s="113" t="str">
        <f t="shared" si="1433"/>
        <v/>
      </c>
      <c r="AB5409" s="2" t="str">
        <f t="shared" si="1434"/>
        <v/>
      </c>
      <c r="AC5409" s="2" t="str">
        <f t="shared" si="1434"/>
        <v/>
      </c>
      <c r="AE5409" s="2" t="str">
        <f t="shared" si="1435"/>
        <v/>
      </c>
      <c r="AF5409" s="2" t="str">
        <f t="shared" si="1436"/>
        <v/>
      </c>
      <c r="AG5409" s="2" t="str">
        <f t="shared" si="1437"/>
        <v/>
      </c>
      <c r="AH5409" s="2" t="str">
        <f t="shared" si="1438"/>
        <v/>
      </c>
      <c r="AI5409" s="2" t="str">
        <f t="shared" si="1439"/>
        <v/>
      </c>
      <c r="AK5409" s="2" t="str">
        <f t="shared" si="1440"/>
        <v/>
      </c>
      <c r="AL5409" s="2" t="str">
        <f t="shared" si="1441"/>
        <v/>
      </c>
      <c r="AM5409" s="2" t="str">
        <f t="shared" si="1442"/>
        <v/>
      </c>
      <c r="AN5409" s="2" t="str">
        <f t="shared" si="1443"/>
        <v/>
      </c>
      <c r="AO5409" s="2" t="str">
        <f t="shared" si="1444"/>
        <v/>
      </c>
    </row>
    <row r="5410" spans="1:41" x14ac:dyDescent="0.3">
      <c r="A5410" s="111">
        <v>44799.267488425925</v>
      </c>
      <c r="B5410" s="78" t="s">
        <v>6111</v>
      </c>
      <c r="C5410" s="78" t="s">
        <v>846</v>
      </c>
      <c r="D5410" s="78" t="s">
        <v>2056</v>
      </c>
      <c r="E5410" s="78">
        <v>29</v>
      </c>
      <c r="F5410" s="78" t="s">
        <v>808</v>
      </c>
      <c r="G5410" s="78" t="s">
        <v>124</v>
      </c>
      <c r="H5410" s="112" t="s">
        <v>264</v>
      </c>
      <c r="I5410" s="112">
        <v>2</v>
      </c>
      <c r="J5410" s="113">
        <v>44799.266956018517</v>
      </c>
      <c r="K5410" s="113">
        <v>44799.267488425925</v>
      </c>
      <c r="M5410" s="113">
        <v>44799.26803240741</v>
      </c>
      <c r="N5410" s="113">
        <v>44799.268182870372</v>
      </c>
      <c r="O5410" s="78" t="s">
        <v>1187</v>
      </c>
      <c r="P5410" s="78" t="str">
        <f t="shared" si="1428"/>
        <v>CIC</v>
      </c>
      <c r="S5410" s="78" t="str">
        <f t="shared" si="1429"/>
        <v/>
      </c>
      <c r="T5410" s="113">
        <v>44799.270613425928</v>
      </c>
      <c r="U5410" s="78" t="s">
        <v>1203</v>
      </c>
      <c r="V5410" s="78" t="str">
        <f t="shared" si="1430"/>
        <v>PLOEG</v>
      </c>
      <c r="W5410" s="113">
        <v>44799.324606481481</v>
      </c>
      <c r="X5410" s="113">
        <f t="shared" si="1431"/>
        <v>5.4398148495238274E-4</v>
      </c>
      <c r="Y5410" s="113">
        <f t="shared" si="1432"/>
        <v>2.5810185179580003E-3</v>
      </c>
      <c r="Z5410" s="113">
        <f t="shared" si="1433"/>
        <v>5.3993055553291924E-2</v>
      </c>
      <c r="AB5410" s="2">
        <f t="shared" si="1434"/>
        <v>223</v>
      </c>
      <c r="AC5410" s="2">
        <f t="shared" si="1434"/>
        <v>4665</v>
      </c>
      <c r="AE5410" s="2" t="str">
        <f t="shared" si="1435"/>
        <v/>
      </c>
      <c r="AF5410" s="2" t="str">
        <f t="shared" si="1436"/>
        <v/>
      </c>
      <c r="AG5410" s="2">
        <f t="shared" si="1437"/>
        <v>223</v>
      </c>
      <c r="AH5410" s="2" t="str">
        <f t="shared" si="1438"/>
        <v/>
      </c>
      <c r="AI5410" s="2" t="str">
        <f t="shared" si="1439"/>
        <v/>
      </c>
      <c r="AK5410" s="2" t="str">
        <f t="shared" si="1440"/>
        <v/>
      </c>
      <c r="AL5410" s="2" t="str">
        <f t="shared" si="1441"/>
        <v/>
      </c>
      <c r="AM5410" s="2">
        <f t="shared" si="1442"/>
        <v>4665</v>
      </c>
      <c r="AN5410" s="2" t="str">
        <f t="shared" si="1443"/>
        <v/>
      </c>
      <c r="AO5410" s="2" t="str">
        <f t="shared" si="1444"/>
        <v/>
      </c>
    </row>
    <row r="5411" spans="1:41" x14ac:dyDescent="0.3">
      <c r="A5411" s="111">
        <v>44799.267488425925</v>
      </c>
      <c r="B5411" s="78" t="s">
        <v>6111</v>
      </c>
      <c r="C5411" s="78" t="s">
        <v>951</v>
      </c>
      <c r="D5411" s="78" t="s">
        <v>2056</v>
      </c>
      <c r="E5411" s="78">
        <v>29</v>
      </c>
      <c r="F5411" s="78" t="s">
        <v>808</v>
      </c>
      <c r="G5411" s="78" t="s">
        <v>124</v>
      </c>
      <c r="H5411" s="112" t="s">
        <v>264</v>
      </c>
      <c r="I5411" s="112">
        <v>2</v>
      </c>
      <c r="J5411" s="113">
        <v>44799.266956018517</v>
      </c>
      <c r="K5411" s="113">
        <v>44799.267488425925</v>
      </c>
      <c r="M5411" s="113">
        <v>44799.272789351853</v>
      </c>
      <c r="N5411" s="113">
        <v>44799.272812499999</v>
      </c>
      <c r="O5411" s="78" t="s">
        <v>1187</v>
      </c>
      <c r="P5411" s="78" t="str">
        <f t="shared" si="1428"/>
        <v>CIC</v>
      </c>
      <c r="S5411" s="78" t="str">
        <f t="shared" si="1429"/>
        <v/>
      </c>
      <c r="V5411" s="78" t="str">
        <f t="shared" si="1430"/>
        <v/>
      </c>
      <c r="W5411" s="113">
        <v>44799.324756944443</v>
      </c>
      <c r="X5411" s="113">
        <f t="shared" si="1431"/>
        <v>5.3009259281679988E-3</v>
      </c>
      <c r="Y5411" s="113" t="str">
        <f t="shared" si="1432"/>
        <v/>
      </c>
      <c r="Z5411" s="113" t="str">
        <f t="shared" si="1433"/>
        <v/>
      </c>
      <c r="AB5411" s="2" t="str">
        <f t="shared" si="1434"/>
        <v/>
      </c>
      <c r="AC5411" s="2" t="str">
        <f t="shared" si="1434"/>
        <v/>
      </c>
      <c r="AE5411" s="2" t="str">
        <f t="shared" si="1435"/>
        <v/>
      </c>
      <c r="AF5411" s="2" t="str">
        <f t="shared" si="1436"/>
        <v/>
      </c>
      <c r="AG5411" s="2" t="str">
        <f t="shared" si="1437"/>
        <v/>
      </c>
      <c r="AH5411" s="2" t="str">
        <f t="shared" si="1438"/>
        <v/>
      </c>
      <c r="AI5411" s="2" t="str">
        <f t="shared" si="1439"/>
        <v/>
      </c>
      <c r="AK5411" s="2" t="str">
        <f t="shared" si="1440"/>
        <v/>
      </c>
      <c r="AL5411" s="2" t="str">
        <f t="shared" si="1441"/>
        <v/>
      </c>
      <c r="AM5411" s="2" t="str">
        <f t="shared" si="1442"/>
        <v/>
      </c>
      <c r="AN5411" s="2" t="str">
        <f t="shared" si="1443"/>
        <v/>
      </c>
      <c r="AO5411" s="2" t="str">
        <f t="shared" si="1444"/>
        <v/>
      </c>
    </row>
    <row r="5412" spans="1:41" x14ac:dyDescent="0.3">
      <c r="A5412" s="111">
        <v>44799.268923611111</v>
      </c>
      <c r="B5412" s="78" t="s">
        <v>6112</v>
      </c>
      <c r="C5412" s="78" t="s">
        <v>886</v>
      </c>
      <c r="D5412" s="78" t="s">
        <v>1998</v>
      </c>
      <c r="F5412" s="78" t="s">
        <v>807</v>
      </c>
      <c r="G5412" s="78" t="s">
        <v>92</v>
      </c>
      <c r="H5412" s="112" t="s">
        <v>204</v>
      </c>
      <c r="I5412" s="112">
        <v>2</v>
      </c>
      <c r="J5412" s="113">
        <v>44799.268148148149</v>
      </c>
      <c r="K5412" s="113">
        <v>44799.268923611111</v>
      </c>
      <c r="M5412" s="113">
        <v>44799.324814814812</v>
      </c>
      <c r="N5412" s="113">
        <v>44799.324837962966</v>
      </c>
      <c r="O5412" s="78" t="s">
        <v>1185</v>
      </c>
      <c r="P5412" s="78" t="str">
        <f t="shared" si="1428"/>
        <v>CIC</v>
      </c>
      <c r="S5412" s="78" t="str">
        <f t="shared" si="1429"/>
        <v/>
      </c>
      <c r="V5412" s="78" t="str">
        <f t="shared" si="1430"/>
        <v/>
      </c>
      <c r="W5412" s="113">
        <v>44799.362627314818</v>
      </c>
      <c r="X5412" s="113">
        <f t="shared" si="1431"/>
        <v>5.5891203701321501E-2</v>
      </c>
      <c r="Y5412" s="113" t="str">
        <f t="shared" si="1432"/>
        <v/>
      </c>
      <c r="Z5412" s="113" t="str">
        <f t="shared" si="1433"/>
        <v/>
      </c>
      <c r="AB5412" s="2" t="str">
        <f t="shared" si="1434"/>
        <v/>
      </c>
      <c r="AC5412" s="2" t="str">
        <f t="shared" si="1434"/>
        <v/>
      </c>
      <c r="AE5412" s="2" t="str">
        <f t="shared" si="1435"/>
        <v/>
      </c>
      <c r="AF5412" s="2" t="str">
        <f t="shared" si="1436"/>
        <v/>
      </c>
      <c r="AG5412" s="2" t="str">
        <f t="shared" si="1437"/>
        <v/>
      </c>
      <c r="AH5412" s="2" t="str">
        <f t="shared" si="1438"/>
        <v/>
      </c>
      <c r="AI5412" s="2" t="str">
        <f t="shared" si="1439"/>
        <v/>
      </c>
      <c r="AK5412" s="2" t="str">
        <f t="shared" si="1440"/>
        <v/>
      </c>
      <c r="AL5412" s="2" t="str">
        <f t="shared" si="1441"/>
        <v/>
      </c>
      <c r="AM5412" s="2" t="str">
        <f t="shared" si="1442"/>
        <v/>
      </c>
      <c r="AN5412" s="2" t="str">
        <f t="shared" si="1443"/>
        <v/>
      </c>
      <c r="AO5412" s="2" t="str">
        <f t="shared" si="1444"/>
        <v/>
      </c>
    </row>
    <row r="5413" spans="1:41" x14ac:dyDescent="0.3">
      <c r="A5413" s="111">
        <v>44799.397418981483</v>
      </c>
      <c r="B5413" s="78" t="s">
        <v>6113</v>
      </c>
      <c r="C5413" s="78" t="s">
        <v>886</v>
      </c>
      <c r="D5413" s="78" t="s">
        <v>1783</v>
      </c>
      <c r="E5413" s="78">
        <v>26</v>
      </c>
      <c r="F5413" s="78" t="s">
        <v>807</v>
      </c>
      <c r="G5413" s="78" t="s">
        <v>92</v>
      </c>
      <c r="H5413" s="112" t="s">
        <v>204</v>
      </c>
      <c r="I5413" s="112">
        <v>2</v>
      </c>
      <c r="J5413" s="113">
        <v>44799.397418981483</v>
      </c>
      <c r="K5413" s="113">
        <v>44799.397418981483</v>
      </c>
      <c r="M5413" s="113">
        <v>44799.397835648146</v>
      </c>
      <c r="N5413" s="113">
        <v>44799.397858796299</v>
      </c>
      <c r="O5413" s="78" t="s">
        <v>1187</v>
      </c>
      <c r="P5413" s="78" t="str">
        <f t="shared" si="1428"/>
        <v>CIC</v>
      </c>
      <c r="S5413" s="78" t="str">
        <f t="shared" si="1429"/>
        <v/>
      </c>
      <c r="T5413" s="113">
        <v>44799.459733796299</v>
      </c>
      <c r="U5413" s="78" t="s">
        <v>1258</v>
      </c>
      <c r="V5413" s="78" t="str">
        <f t="shared" si="1430"/>
        <v>PLOEG</v>
      </c>
      <c r="W5413" s="113">
        <v>44799.464814814812</v>
      </c>
      <c r="X5413" s="113">
        <f t="shared" si="1431"/>
        <v>4.1666666220407933E-4</v>
      </c>
      <c r="Y5413" s="113">
        <f t="shared" si="1432"/>
        <v>6.1898148152977228E-2</v>
      </c>
      <c r="Z5413" s="113">
        <f t="shared" si="1433"/>
        <v>5.0810185130103491E-3</v>
      </c>
      <c r="AB5413" s="2">
        <f t="shared" si="1434"/>
        <v>5348</v>
      </c>
      <c r="AC5413" s="2">
        <f t="shared" si="1434"/>
        <v>439</v>
      </c>
      <c r="AE5413" s="2" t="str">
        <f t="shared" si="1435"/>
        <v/>
      </c>
      <c r="AF5413" s="2" t="str">
        <f t="shared" si="1436"/>
        <v/>
      </c>
      <c r="AG5413" s="2">
        <f t="shared" si="1437"/>
        <v>5348</v>
      </c>
      <c r="AH5413" s="2" t="str">
        <f t="shared" si="1438"/>
        <v/>
      </c>
      <c r="AI5413" s="2" t="str">
        <f t="shared" si="1439"/>
        <v/>
      </c>
      <c r="AK5413" s="2" t="str">
        <f t="shared" si="1440"/>
        <v/>
      </c>
      <c r="AL5413" s="2" t="str">
        <f t="shared" si="1441"/>
        <v/>
      </c>
      <c r="AM5413" s="2">
        <f t="shared" si="1442"/>
        <v>439</v>
      </c>
      <c r="AN5413" s="2" t="str">
        <f t="shared" si="1443"/>
        <v/>
      </c>
      <c r="AO5413" s="2" t="str">
        <f t="shared" si="1444"/>
        <v/>
      </c>
    </row>
    <row r="5414" spans="1:41" x14ac:dyDescent="0.3">
      <c r="A5414" s="111">
        <v>44799.464317129627</v>
      </c>
      <c r="B5414" s="78" t="s">
        <v>6114</v>
      </c>
      <c r="C5414" s="78" t="s">
        <v>922</v>
      </c>
      <c r="D5414" s="78" t="s">
        <v>5910</v>
      </c>
      <c r="E5414" s="78">
        <v>1</v>
      </c>
      <c r="F5414" s="78" t="s">
        <v>807</v>
      </c>
      <c r="G5414" s="78" t="s">
        <v>138</v>
      </c>
      <c r="H5414" s="112" t="s">
        <v>276</v>
      </c>
      <c r="I5414" s="112">
        <v>4</v>
      </c>
      <c r="J5414" s="113">
        <v>44799.464317129627</v>
      </c>
      <c r="K5414" s="113">
        <v>44799.464317129627</v>
      </c>
      <c r="M5414" s="113">
        <v>44799.464895833335</v>
      </c>
      <c r="N5414" s="113">
        <v>44799.464988425927</v>
      </c>
      <c r="O5414" s="78" t="s">
        <v>1185</v>
      </c>
      <c r="P5414" s="78" t="str">
        <f t="shared" si="1428"/>
        <v>CIC</v>
      </c>
      <c r="S5414" s="78" t="str">
        <f t="shared" si="1429"/>
        <v/>
      </c>
      <c r="V5414" s="78" t="str">
        <f t="shared" si="1430"/>
        <v/>
      </c>
      <c r="W5414" s="113">
        <v>44799.490243055552</v>
      </c>
      <c r="X5414" s="113">
        <f t="shared" si="1431"/>
        <v>5.7870370801538229E-4</v>
      </c>
      <c r="Y5414" s="113" t="str">
        <f t="shared" si="1432"/>
        <v/>
      </c>
      <c r="Z5414" s="113" t="str">
        <f t="shared" si="1433"/>
        <v/>
      </c>
      <c r="AB5414" s="2" t="str">
        <f t="shared" si="1434"/>
        <v/>
      </c>
      <c r="AC5414" s="2" t="str">
        <f t="shared" si="1434"/>
        <v/>
      </c>
      <c r="AE5414" s="2" t="str">
        <f t="shared" si="1435"/>
        <v/>
      </c>
      <c r="AF5414" s="2" t="str">
        <f t="shared" si="1436"/>
        <v/>
      </c>
      <c r="AG5414" s="2" t="str">
        <f t="shared" si="1437"/>
        <v/>
      </c>
      <c r="AH5414" s="2" t="str">
        <f t="shared" si="1438"/>
        <v/>
      </c>
      <c r="AI5414" s="2" t="str">
        <f t="shared" si="1439"/>
        <v/>
      </c>
      <c r="AK5414" s="2" t="str">
        <f t="shared" si="1440"/>
        <v/>
      </c>
      <c r="AL5414" s="2" t="str">
        <f t="shared" si="1441"/>
        <v/>
      </c>
      <c r="AM5414" s="2" t="str">
        <f t="shared" si="1442"/>
        <v/>
      </c>
      <c r="AN5414" s="2" t="str">
        <f t="shared" si="1443"/>
        <v/>
      </c>
      <c r="AO5414" s="2" t="str">
        <f t="shared" si="1444"/>
        <v/>
      </c>
    </row>
    <row r="5415" spans="1:41" x14ac:dyDescent="0.3">
      <c r="A5415" s="111">
        <v>44799.534814814811</v>
      </c>
      <c r="B5415" s="78" t="s">
        <v>6115</v>
      </c>
      <c r="C5415" s="78" t="s">
        <v>886</v>
      </c>
      <c r="D5415" s="78" t="s">
        <v>2050</v>
      </c>
      <c r="E5415" s="78">
        <v>35</v>
      </c>
      <c r="F5415" s="78" t="s">
        <v>808</v>
      </c>
      <c r="G5415" s="78" t="s">
        <v>88</v>
      </c>
      <c r="H5415" s="112" t="s">
        <v>332</v>
      </c>
      <c r="I5415" s="112">
        <v>3</v>
      </c>
      <c r="J5415" s="113">
        <v>44799.534814814811</v>
      </c>
      <c r="K5415" s="113">
        <v>44799.534814814811</v>
      </c>
      <c r="M5415" s="113">
        <v>44799.536458333336</v>
      </c>
      <c r="N5415" s="113">
        <v>44799.536481481482</v>
      </c>
      <c r="O5415" s="78" t="s">
        <v>1187</v>
      </c>
      <c r="P5415" s="78" t="str">
        <f t="shared" si="1428"/>
        <v>CIC</v>
      </c>
      <c r="S5415" s="78" t="str">
        <f t="shared" si="1429"/>
        <v/>
      </c>
      <c r="T5415" s="113">
        <v>44799.555138888885</v>
      </c>
      <c r="U5415" s="78" t="s">
        <v>1258</v>
      </c>
      <c r="V5415" s="78" t="str">
        <f t="shared" si="1430"/>
        <v>PLOEG</v>
      </c>
      <c r="W5415" s="113">
        <v>44799.564247685186</v>
      </c>
      <c r="X5415" s="113">
        <f t="shared" si="1431"/>
        <v>1.643518524360843E-3</v>
      </c>
      <c r="Y5415" s="113">
        <f t="shared" si="1432"/>
        <v>1.8680555549508426E-2</v>
      </c>
      <c r="Z5415" s="113">
        <f t="shared" si="1433"/>
        <v>9.1087963010068052E-3</v>
      </c>
      <c r="AB5415" s="2">
        <f t="shared" si="1434"/>
        <v>1614</v>
      </c>
      <c r="AC5415" s="2">
        <f t="shared" si="1434"/>
        <v>787</v>
      </c>
      <c r="AE5415" s="2" t="str">
        <f t="shared" si="1435"/>
        <v/>
      </c>
      <c r="AF5415" s="2" t="str">
        <f t="shared" si="1436"/>
        <v/>
      </c>
      <c r="AG5415" s="2" t="str">
        <f t="shared" si="1437"/>
        <v/>
      </c>
      <c r="AH5415" s="2">
        <f t="shared" si="1438"/>
        <v>1614</v>
      </c>
      <c r="AI5415" s="2" t="str">
        <f t="shared" si="1439"/>
        <v/>
      </c>
      <c r="AK5415" s="2" t="str">
        <f t="shared" si="1440"/>
        <v/>
      </c>
      <c r="AL5415" s="2" t="str">
        <f t="shared" si="1441"/>
        <v/>
      </c>
      <c r="AM5415" s="2" t="str">
        <f t="shared" si="1442"/>
        <v/>
      </c>
      <c r="AN5415" s="2">
        <f t="shared" si="1443"/>
        <v>787</v>
      </c>
      <c r="AO5415" s="2" t="str">
        <f t="shared" si="1444"/>
        <v/>
      </c>
    </row>
    <row r="5416" spans="1:41" x14ac:dyDescent="0.3">
      <c r="A5416" s="111">
        <v>44799.709745370368</v>
      </c>
      <c r="B5416" s="78" t="s">
        <v>6116</v>
      </c>
      <c r="C5416" s="78" t="s">
        <v>922</v>
      </c>
      <c r="D5416" s="78" t="s">
        <v>1394</v>
      </c>
      <c r="F5416" s="78" t="s">
        <v>809</v>
      </c>
      <c r="G5416" s="78" t="s">
        <v>94</v>
      </c>
      <c r="H5416" s="112" t="s">
        <v>320</v>
      </c>
      <c r="I5416" s="112">
        <v>3</v>
      </c>
      <c r="J5416" s="113">
        <v>44799.709745370368</v>
      </c>
      <c r="K5416" s="113">
        <v>44799.709745370368</v>
      </c>
      <c r="M5416" s="113">
        <v>44799.711400462962</v>
      </c>
      <c r="N5416" s="113">
        <v>44799.711423611108</v>
      </c>
      <c r="O5416" s="78" t="s">
        <v>1187</v>
      </c>
      <c r="P5416" s="78" t="str">
        <f t="shared" si="1428"/>
        <v>CIC</v>
      </c>
      <c r="S5416" s="78" t="str">
        <f t="shared" si="1429"/>
        <v/>
      </c>
      <c r="T5416" s="113">
        <v>44799.720497685186</v>
      </c>
      <c r="U5416" s="78" t="s">
        <v>1185</v>
      </c>
      <c r="V5416" s="78" t="str">
        <f t="shared" si="1430"/>
        <v>CIC</v>
      </c>
      <c r="W5416" s="113">
        <v>44799.724236111113</v>
      </c>
      <c r="X5416" s="113">
        <f t="shared" si="1431"/>
        <v>1.6550925938645378E-3</v>
      </c>
      <c r="Y5416" s="113">
        <f t="shared" si="1432"/>
        <v>9.0972222242271528E-3</v>
      </c>
      <c r="Z5416" s="113">
        <f t="shared" si="1433"/>
        <v>3.7384259267128073E-3</v>
      </c>
      <c r="AB5416" s="2">
        <f t="shared" si="1434"/>
        <v>786</v>
      </c>
      <c r="AC5416" s="2">
        <f t="shared" si="1434"/>
        <v>323</v>
      </c>
      <c r="AE5416" s="2" t="str">
        <f t="shared" si="1435"/>
        <v/>
      </c>
      <c r="AF5416" s="2" t="str">
        <f t="shared" si="1436"/>
        <v/>
      </c>
      <c r="AG5416" s="2" t="str">
        <f t="shared" si="1437"/>
        <v/>
      </c>
      <c r="AH5416" s="2">
        <f t="shared" si="1438"/>
        <v>786</v>
      </c>
      <c r="AI5416" s="2" t="str">
        <f t="shared" si="1439"/>
        <v/>
      </c>
      <c r="AK5416" s="2" t="str">
        <f t="shared" si="1440"/>
        <v/>
      </c>
      <c r="AL5416" s="2" t="str">
        <f t="shared" si="1441"/>
        <v/>
      </c>
      <c r="AM5416" s="2" t="str">
        <f t="shared" si="1442"/>
        <v/>
      </c>
      <c r="AN5416" s="2">
        <f t="shared" si="1443"/>
        <v>323</v>
      </c>
      <c r="AO5416" s="2" t="str">
        <f t="shared" si="1444"/>
        <v/>
      </c>
    </row>
    <row r="5417" spans="1:41" x14ac:dyDescent="0.3">
      <c r="A5417" s="111">
        <v>44799.731747685182</v>
      </c>
      <c r="B5417" s="78" t="s">
        <v>6117</v>
      </c>
      <c r="C5417" s="78" t="s">
        <v>886</v>
      </c>
      <c r="D5417" s="78" t="s">
        <v>2899</v>
      </c>
      <c r="E5417" s="78">
        <v>74</v>
      </c>
      <c r="F5417" s="78" t="s">
        <v>808</v>
      </c>
      <c r="G5417" s="78" t="s">
        <v>108</v>
      </c>
      <c r="H5417" s="112" t="s">
        <v>266</v>
      </c>
      <c r="I5417" s="112">
        <v>2</v>
      </c>
      <c r="J5417" s="113">
        <v>44799.73128472222</v>
      </c>
      <c r="K5417" s="113">
        <v>44799.731747685182</v>
      </c>
      <c r="M5417" s="113">
        <v>44799.732418981483</v>
      </c>
      <c r="N5417" s="113">
        <v>44799.732442129629</v>
      </c>
      <c r="O5417" s="78" t="s">
        <v>1187</v>
      </c>
      <c r="P5417" s="78" t="str">
        <f t="shared" si="1428"/>
        <v>CIC</v>
      </c>
      <c r="S5417" s="78" t="str">
        <f t="shared" si="1429"/>
        <v/>
      </c>
      <c r="T5417" s="113">
        <v>44799.736828703702</v>
      </c>
      <c r="U5417" s="78" t="s">
        <v>1185</v>
      </c>
      <c r="V5417" s="78" t="str">
        <f t="shared" si="1430"/>
        <v>CIC</v>
      </c>
      <c r="W5417" s="113">
        <v>44799.749201388891</v>
      </c>
      <c r="X5417" s="113">
        <f t="shared" si="1431"/>
        <v>6.7129630042472854E-4</v>
      </c>
      <c r="Y5417" s="113">
        <f t="shared" si="1432"/>
        <v>4.4097222198615782E-3</v>
      </c>
      <c r="Z5417" s="113">
        <f t="shared" si="1433"/>
        <v>1.2372685188893229E-2</v>
      </c>
      <c r="AB5417" s="2">
        <f t="shared" si="1434"/>
        <v>381</v>
      </c>
      <c r="AC5417" s="2">
        <f t="shared" si="1434"/>
        <v>1069</v>
      </c>
      <c r="AE5417" s="2" t="str">
        <f t="shared" si="1435"/>
        <v/>
      </c>
      <c r="AF5417" s="2" t="str">
        <f t="shared" si="1436"/>
        <v/>
      </c>
      <c r="AG5417" s="2">
        <f t="shared" si="1437"/>
        <v>381</v>
      </c>
      <c r="AH5417" s="2" t="str">
        <f t="shared" si="1438"/>
        <v/>
      </c>
      <c r="AI5417" s="2" t="str">
        <f t="shared" si="1439"/>
        <v/>
      </c>
      <c r="AK5417" s="2" t="str">
        <f t="shared" si="1440"/>
        <v/>
      </c>
      <c r="AL5417" s="2" t="str">
        <f t="shared" si="1441"/>
        <v/>
      </c>
      <c r="AM5417" s="2">
        <f t="shared" si="1442"/>
        <v>1069</v>
      </c>
      <c r="AN5417" s="2" t="str">
        <f t="shared" si="1443"/>
        <v/>
      </c>
      <c r="AO5417" s="2" t="str">
        <f t="shared" si="1444"/>
        <v/>
      </c>
    </row>
    <row r="5418" spans="1:41" x14ac:dyDescent="0.3">
      <c r="A5418" s="111">
        <v>44799.750856481478</v>
      </c>
      <c r="B5418" s="78" t="s">
        <v>6118</v>
      </c>
      <c r="C5418" s="78" t="s">
        <v>886</v>
      </c>
      <c r="D5418" s="78" t="s">
        <v>1866</v>
      </c>
      <c r="F5418" s="78" t="s">
        <v>808</v>
      </c>
      <c r="G5418" s="78" t="s">
        <v>128</v>
      </c>
      <c r="H5418" s="112" t="s">
        <v>270</v>
      </c>
      <c r="I5418" s="112">
        <v>3</v>
      </c>
      <c r="J5418" s="113">
        <v>44799.750543981485</v>
      </c>
      <c r="K5418" s="113">
        <v>44799.750856481478</v>
      </c>
      <c r="M5418" s="113">
        <v>44799.750879629632</v>
      </c>
      <c r="P5418" s="78" t="str">
        <f t="shared" si="1428"/>
        <v/>
      </c>
      <c r="S5418" s="78" t="str">
        <f t="shared" si="1429"/>
        <v/>
      </c>
      <c r="T5418" s="113">
        <v>44799.750902777778</v>
      </c>
      <c r="U5418" s="78" t="s">
        <v>1185</v>
      </c>
      <c r="V5418" s="78" t="str">
        <f t="shared" si="1430"/>
        <v>CIC</v>
      </c>
      <c r="W5418" s="113">
        <v>44799.865729166668</v>
      </c>
      <c r="X5418" s="113" t="str">
        <f t="shared" si="1431"/>
        <v/>
      </c>
      <c r="Y5418" s="113" t="str">
        <f t="shared" si="1432"/>
        <v/>
      </c>
      <c r="Z5418" s="113">
        <f t="shared" si="1433"/>
        <v>0.11482638888992369</v>
      </c>
      <c r="AB5418" s="2" t="str">
        <f t="shared" si="1434"/>
        <v/>
      </c>
      <c r="AC5418" s="2">
        <f t="shared" si="1434"/>
        <v>9921</v>
      </c>
      <c r="AE5418" s="2" t="str">
        <f t="shared" si="1435"/>
        <v/>
      </c>
      <c r="AF5418" s="2" t="str">
        <f t="shared" si="1436"/>
        <v/>
      </c>
      <c r="AG5418" s="2" t="str">
        <f t="shared" si="1437"/>
        <v/>
      </c>
      <c r="AH5418" s="2" t="str">
        <f t="shared" si="1438"/>
        <v/>
      </c>
      <c r="AI5418" s="2" t="str">
        <f t="shared" si="1439"/>
        <v/>
      </c>
      <c r="AK5418" s="2" t="str">
        <f t="shared" si="1440"/>
        <v/>
      </c>
      <c r="AL5418" s="2" t="str">
        <f t="shared" si="1441"/>
        <v/>
      </c>
      <c r="AM5418" s="2" t="str">
        <f t="shared" si="1442"/>
        <v/>
      </c>
      <c r="AN5418" s="2">
        <f t="shared" si="1443"/>
        <v>9921</v>
      </c>
      <c r="AO5418" s="2" t="str">
        <f t="shared" si="1444"/>
        <v/>
      </c>
    </row>
    <row r="5419" spans="1:41" x14ac:dyDescent="0.3">
      <c r="A5419" s="111">
        <v>44799.750856481478</v>
      </c>
      <c r="B5419" s="78" t="s">
        <v>6118</v>
      </c>
      <c r="C5419" s="78" t="s">
        <v>846</v>
      </c>
      <c r="D5419" s="78" t="s">
        <v>1866</v>
      </c>
      <c r="F5419" s="78" t="s">
        <v>808</v>
      </c>
      <c r="G5419" s="78" t="s">
        <v>128</v>
      </c>
      <c r="H5419" s="112" t="s">
        <v>270</v>
      </c>
      <c r="I5419" s="112">
        <v>3</v>
      </c>
      <c r="J5419" s="113">
        <v>44799.750543981485</v>
      </c>
      <c r="K5419" s="113">
        <v>44799.750856481478</v>
      </c>
      <c r="M5419" s="113">
        <v>44799.80190972222</v>
      </c>
      <c r="P5419" s="78" t="str">
        <f t="shared" si="1428"/>
        <v/>
      </c>
      <c r="S5419" s="78" t="str">
        <f t="shared" si="1429"/>
        <v/>
      </c>
      <c r="T5419" s="113">
        <v>44799.801921296297</v>
      </c>
      <c r="U5419" s="78" t="s">
        <v>1187</v>
      </c>
      <c r="V5419" s="78" t="str">
        <f t="shared" si="1430"/>
        <v>CIC</v>
      </c>
      <c r="W5419" s="113">
        <v>44799.865671296298</v>
      </c>
      <c r="X5419" s="113">
        <f t="shared" si="1431"/>
        <v>5.1053240742476191E-2</v>
      </c>
      <c r="Y5419" s="113" t="str">
        <f t="shared" si="1432"/>
        <v/>
      </c>
      <c r="Z5419" s="113">
        <f t="shared" si="1433"/>
        <v>6.3750000001164153E-2</v>
      </c>
      <c r="AB5419" s="2" t="str">
        <f t="shared" si="1434"/>
        <v/>
      </c>
      <c r="AC5419" s="2">
        <f t="shared" si="1434"/>
        <v>5508</v>
      </c>
      <c r="AE5419" s="2" t="str">
        <f t="shared" si="1435"/>
        <v/>
      </c>
      <c r="AF5419" s="2" t="str">
        <f t="shared" si="1436"/>
        <v/>
      </c>
      <c r="AG5419" s="2" t="str">
        <f t="shared" si="1437"/>
        <v/>
      </c>
      <c r="AH5419" s="2" t="str">
        <f t="shared" si="1438"/>
        <v/>
      </c>
      <c r="AI5419" s="2" t="str">
        <f t="shared" si="1439"/>
        <v/>
      </c>
      <c r="AK5419" s="2" t="str">
        <f t="shared" si="1440"/>
        <v/>
      </c>
      <c r="AL5419" s="2" t="str">
        <f t="shared" si="1441"/>
        <v/>
      </c>
      <c r="AM5419" s="2" t="str">
        <f t="shared" si="1442"/>
        <v/>
      </c>
      <c r="AN5419" s="2">
        <f t="shared" si="1443"/>
        <v>5508</v>
      </c>
      <c r="AO5419" s="2" t="str">
        <f t="shared" si="1444"/>
        <v/>
      </c>
    </row>
    <row r="5420" spans="1:41" x14ac:dyDescent="0.3">
      <c r="A5420" s="111">
        <v>44799.804826388892</v>
      </c>
      <c r="B5420" s="78" t="s">
        <v>6119</v>
      </c>
      <c r="C5420" s="78" t="s">
        <v>853</v>
      </c>
      <c r="D5420" s="78" t="s">
        <v>1211</v>
      </c>
      <c r="E5420" s="78">
        <v>32</v>
      </c>
      <c r="F5420" s="78" t="s">
        <v>808</v>
      </c>
      <c r="G5420" s="78" t="s">
        <v>84</v>
      </c>
      <c r="H5420" s="112" t="s">
        <v>202</v>
      </c>
      <c r="I5420" s="112">
        <v>4</v>
      </c>
      <c r="J5420" s="113">
        <v>44799.802731481483</v>
      </c>
      <c r="K5420" s="113">
        <v>44799.804826388892</v>
      </c>
      <c r="M5420" s="113">
        <v>44799.805995370371</v>
      </c>
      <c r="N5420" s="113">
        <v>44799.806041666663</v>
      </c>
      <c r="O5420" s="78" t="s">
        <v>1187</v>
      </c>
      <c r="P5420" s="78" t="str">
        <f t="shared" si="1428"/>
        <v>CIC</v>
      </c>
      <c r="S5420" s="78" t="str">
        <f t="shared" si="1429"/>
        <v/>
      </c>
      <c r="V5420" s="78" t="str">
        <f t="shared" si="1430"/>
        <v/>
      </c>
      <c r="W5420" s="113">
        <v>44799.851053240738</v>
      </c>
      <c r="X5420" s="113">
        <f t="shared" si="1431"/>
        <v>1.1689814782585017E-3</v>
      </c>
      <c r="Y5420" s="113" t="str">
        <f t="shared" si="1432"/>
        <v/>
      </c>
      <c r="Z5420" s="113" t="str">
        <f t="shared" si="1433"/>
        <v/>
      </c>
      <c r="AB5420" s="2" t="str">
        <f t="shared" si="1434"/>
        <v/>
      </c>
      <c r="AC5420" s="2" t="str">
        <f t="shared" si="1434"/>
        <v/>
      </c>
      <c r="AE5420" s="2" t="str">
        <f t="shared" si="1435"/>
        <v/>
      </c>
      <c r="AF5420" s="2" t="str">
        <f t="shared" si="1436"/>
        <v/>
      </c>
      <c r="AG5420" s="2" t="str">
        <f t="shared" si="1437"/>
        <v/>
      </c>
      <c r="AH5420" s="2" t="str">
        <f t="shared" si="1438"/>
        <v/>
      </c>
      <c r="AI5420" s="2" t="str">
        <f t="shared" si="1439"/>
        <v/>
      </c>
      <c r="AK5420" s="2" t="str">
        <f t="shared" si="1440"/>
        <v/>
      </c>
      <c r="AL5420" s="2" t="str">
        <f t="shared" si="1441"/>
        <v/>
      </c>
      <c r="AM5420" s="2" t="str">
        <f t="shared" si="1442"/>
        <v/>
      </c>
      <c r="AN5420" s="2" t="str">
        <f t="shared" si="1443"/>
        <v/>
      </c>
      <c r="AO5420" s="2" t="str">
        <f t="shared" si="1444"/>
        <v/>
      </c>
    </row>
    <row r="5421" spans="1:41" x14ac:dyDescent="0.3">
      <c r="A5421" s="111">
        <v>44799.847395833334</v>
      </c>
      <c r="B5421" s="78" t="s">
        <v>6120</v>
      </c>
      <c r="C5421" s="78" t="s">
        <v>835</v>
      </c>
      <c r="D5421" s="78" t="s">
        <v>1906</v>
      </c>
      <c r="E5421" s="78">
        <v>28</v>
      </c>
      <c r="F5421" s="78" t="s">
        <v>809</v>
      </c>
      <c r="G5421" s="78" t="s">
        <v>92</v>
      </c>
      <c r="H5421" s="112" t="s">
        <v>204</v>
      </c>
      <c r="I5421" s="112">
        <v>2</v>
      </c>
      <c r="J5421" s="113">
        <v>44799.846145833333</v>
      </c>
      <c r="K5421" s="113">
        <v>44799.847395833334</v>
      </c>
      <c r="M5421" s="113">
        <v>44799.850057870368</v>
      </c>
      <c r="P5421" s="78" t="str">
        <f t="shared" si="1428"/>
        <v/>
      </c>
      <c r="Q5421" s="113">
        <v>44799.850613425922</v>
      </c>
      <c r="R5421" s="78" t="s">
        <v>1185</v>
      </c>
      <c r="S5421" s="78" t="str">
        <f t="shared" si="1429"/>
        <v>CIC</v>
      </c>
      <c r="T5421" s="113">
        <v>44799.85633101852</v>
      </c>
      <c r="U5421" s="78" t="s">
        <v>1185</v>
      </c>
      <c r="V5421" s="78" t="str">
        <f t="shared" si="1430"/>
        <v>CIC</v>
      </c>
      <c r="W5421" s="113">
        <v>44799.859837962962</v>
      </c>
      <c r="X5421" s="113">
        <f t="shared" si="1431"/>
        <v>2.6620370335876942E-3</v>
      </c>
      <c r="Y5421" s="113">
        <f t="shared" si="1432"/>
        <v>6.2731481521041133E-3</v>
      </c>
      <c r="Z5421" s="113">
        <f t="shared" si="1433"/>
        <v>3.5069444420514628E-3</v>
      </c>
      <c r="AB5421" s="2">
        <f t="shared" si="1434"/>
        <v>542</v>
      </c>
      <c r="AC5421" s="2">
        <f t="shared" si="1434"/>
        <v>303</v>
      </c>
      <c r="AE5421" s="2" t="str">
        <f t="shared" si="1435"/>
        <v/>
      </c>
      <c r="AF5421" s="2" t="str">
        <f t="shared" si="1436"/>
        <v/>
      </c>
      <c r="AG5421" s="2">
        <f t="shared" si="1437"/>
        <v>542</v>
      </c>
      <c r="AH5421" s="2" t="str">
        <f t="shared" si="1438"/>
        <v/>
      </c>
      <c r="AI5421" s="2" t="str">
        <f t="shared" si="1439"/>
        <v/>
      </c>
      <c r="AK5421" s="2" t="str">
        <f t="shared" si="1440"/>
        <v/>
      </c>
      <c r="AL5421" s="2" t="str">
        <f t="shared" si="1441"/>
        <v/>
      </c>
      <c r="AM5421" s="2">
        <f t="shared" si="1442"/>
        <v>303</v>
      </c>
      <c r="AN5421" s="2" t="str">
        <f t="shared" si="1443"/>
        <v/>
      </c>
      <c r="AO5421" s="2" t="str">
        <f t="shared" si="1444"/>
        <v/>
      </c>
    </row>
    <row r="5422" spans="1:41" x14ac:dyDescent="0.3">
      <c r="A5422" s="111">
        <v>44799.847395833334</v>
      </c>
      <c r="B5422" s="78" t="s">
        <v>6120</v>
      </c>
      <c r="C5422" s="78" t="s">
        <v>853</v>
      </c>
      <c r="D5422" s="78" t="s">
        <v>1906</v>
      </c>
      <c r="E5422" s="78">
        <v>28</v>
      </c>
      <c r="F5422" s="78" t="s">
        <v>809</v>
      </c>
      <c r="G5422" s="78" t="s">
        <v>92</v>
      </c>
      <c r="H5422" s="112" t="s">
        <v>204</v>
      </c>
      <c r="I5422" s="112">
        <v>2</v>
      </c>
      <c r="J5422" s="113">
        <v>44799.846145833333</v>
      </c>
      <c r="K5422" s="113">
        <v>44799.847395833334</v>
      </c>
      <c r="M5422" s="113">
        <v>44799.851111111115</v>
      </c>
      <c r="P5422" s="78" t="str">
        <f t="shared" si="1428"/>
        <v/>
      </c>
      <c r="Q5422" s="113">
        <v>44799.851134259261</v>
      </c>
      <c r="R5422" s="78" t="s">
        <v>1185</v>
      </c>
      <c r="S5422" s="78" t="str">
        <f t="shared" si="1429"/>
        <v>CIC</v>
      </c>
      <c r="T5422" s="113">
        <v>44799.858298611114</v>
      </c>
      <c r="U5422" s="78" t="s">
        <v>1273</v>
      </c>
      <c r="V5422" s="78" t="str">
        <f t="shared" si="1430"/>
        <v>PLOEG</v>
      </c>
      <c r="W5422" s="113">
        <v>44799.859837962962</v>
      </c>
      <c r="X5422" s="113">
        <f t="shared" si="1431"/>
        <v>3.7152777804294601E-3</v>
      </c>
      <c r="Y5422" s="113">
        <f t="shared" si="1432"/>
        <v>7.1874999994179234E-3</v>
      </c>
      <c r="Z5422" s="113">
        <f t="shared" si="1433"/>
        <v>1.5393518478958867E-3</v>
      </c>
      <c r="AB5422" s="2">
        <f t="shared" si="1434"/>
        <v>621</v>
      </c>
      <c r="AC5422" s="2">
        <f t="shared" si="1434"/>
        <v>133</v>
      </c>
      <c r="AE5422" s="2" t="str">
        <f t="shared" si="1435"/>
        <v/>
      </c>
      <c r="AF5422" s="2" t="str">
        <f t="shared" si="1436"/>
        <v/>
      </c>
      <c r="AG5422" s="2">
        <f t="shared" si="1437"/>
        <v>621</v>
      </c>
      <c r="AH5422" s="2" t="str">
        <f t="shared" si="1438"/>
        <v/>
      </c>
      <c r="AI5422" s="2" t="str">
        <f t="shared" si="1439"/>
        <v/>
      </c>
      <c r="AK5422" s="2" t="str">
        <f t="shared" si="1440"/>
        <v/>
      </c>
      <c r="AL5422" s="2" t="str">
        <f t="shared" si="1441"/>
        <v/>
      </c>
      <c r="AM5422" s="2">
        <f t="shared" si="1442"/>
        <v>133</v>
      </c>
      <c r="AN5422" s="2" t="str">
        <f t="shared" si="1443"/>
        <v/>
      </c>
      <c r="AO5422" s="2" t="str">
        <f t="shared" si="1444"/>
        <v/>
      </c>
    </row>
    <row r="5423" spans="1:41" x14ac:dyDescent="0.3">
      <c r="A5423" s="111">
        <v>44799.910798611112</v>
      </c>
      <c r="B5423" s="78" t="s">
        <v>6121</v>
      </c>
      <c r="C5423" s="78" t="s">
        <v>835</v>
      </c>
      <c r="D5423" s="78" t="s">
        <v>1272</v>
      </c>
      <c r="F5423" s="78" t="s">
        <v>808</v>
      </c>
      <c r="G5423" s="78" t="s">
        <v>88</v>
      </c>
      <c r="H5423" s="112" t="s">
        <v>332</v>
      </c>
      <c r="I5423" s="112">
        <v>3</v>
      </c>
      <c r="J5423" s="113">
        <v>44799.910057870373</v>
      </c>
      <c r="K5423" s="113">
        <v>44799.910798611112</v>
      </c>
      <c r="M5423" s="113">
        <v>44799.910995370374</v>
      </c>
      <c r="P5423" s="78" t="str">
        <f t="shared" si="1428"/>
        <v/>
      </c>
      <c r="Q5423" s="113">
        <v>44799.911273148151</v>
      </c>
      <c r="R5423" s="78" t="s">
        <v>1187</v>
      </c>
      <c r="S5423" s="78" t="str">
        <f t="shared" si="1429"/>
        <v>CIC</v>
      </c>
      <c r="V5423" s="78" t="str">
        <f t="shared" si="1430"/>
        <v/>
      </c>
      <c r="W5423" s="113">
        <v>44799.951053240744</v>
      </c>
      <c r="X5423" s="113">
        <f t="shared" si="1431"/>
        <v>1.9675926159834489E-4</v>
      </c>
      <c r="Y5423" s="113" t="str">
        <f t="shared" si="1432"/>
        <v/>
      </c>
      <c r="Z5423" s="113" t="str">
        <f t="shared" si="1433"/>
        <v/>
      </c>
      <c r="AB5423" s="2" t="str">
        <f t="shared" si="1434"/>
        <v/>
      </c>
      <c r="AC5423" s="2" t="str">
        <f t="shared" si="1434"/>
        <v/>
      </c>
      <c r="AE5423" s="2" t="str">
        <f t="shared" si="1435"/>
        <v/>
      </c>
      <c r="AF5423" s="2" t="str">
        <f t="shared" si="1436"/>
        <v/>
      </c>
      <c r="AG5423" s="2" t="str">
        <f t="shared" si="1437"/>
        <v/>
      </c>
      <c r="AH5423" s="2" t="str">
        <f t="shared" si="1438"/>
        <v/>
      </c>
      <c r="AI5423" s="2" t="str">
        <f t="shared" si="1439"/>
        <v/>
      </c>
      <c r="AK5423" s="2" t="str">
        <f t="shared" si="1440"/>
        <v/>
      </c>
      <c r="AL5423" s="2" t="str">
        <f t="shared" si="1441"/>
        <v/>
      </c>
      <c r="AM5423" s="2" t="str">
        <f t="shared" si="1442"/>
        <v/>
      </c>
      <c r="AN5423" s="2" t="str">
        <f t="shared" si="1443"/>
        <v/>
      </c>
      <c r="AO5423" s="2" t="str">
        <f t="shared" si="1444"/>
        <v/>
      </c>
    </row>
    <row r="5424" spans="1:41" x14ac:dyDescent="0.3">
      <c r="A5424" s="111">
        <v>44799.92628472222</v>
      </c>
      <c r="B5424" s="78" t="s">
        <v>6122</v>
      </c>
      <c r="C5424" s="78" t="s">
        <v>846</v>
      </c>
      <c r="D5424" s="78" t="s">
        <v>6123</v>
      </c>
      <c r="E5424" s="78">
        <v>13</v>
      </c>
      <c r="F5424" s="78" t="s">
        <v>809</v>
      </c>
      <c r="G5424" s="78" t="s">
        <v>90</v>
      </c>
      <c r="H5424" s="112" t="s">
        <v>224</v>
      </c>
      <c r="I5424" s="112">
        <v>2</v>
      </c>
      <c r="J5424" s="113">
        <v>44799.925775462965</v>
      </c>
      <c r="K5424" s="113">
        <v>44799.92628472222</v>
      </c>
      <c r="M5424" s="113">
        <v>44799.926921296297</v>
      </c>
      <c r="N5424" s="113">
        <v>44799.92728009259</v>
      </c>
      <c r="O5424" s="78" t="s">
        <v>1187</v>
      </c>
      <c r="P5424" s="78" t="str">
        <f t="shared" si="1428"/>
        <v>CIC</v>
      </c>
      <c r="S5424" s="78" t="str">
        <f t="shared" si="1429"/>
        <v/>
      </c>
      <c r="T5424" s="113">
        <v>44799.942256944443</v>
      </c>
      <c r="U5424" s="78" t="s">
        <v>1203</v>
      </c>
      <c r="V5424" s="78" t="str">
        <f t="shared" si="1430"/>
        <v>PLOEG</v>
      </c>
      <c r="W5424" s="113">
        <v>44799.947164351855</v>
      </c>
      <c r="X5424" s="113">
        <f t="shared" si="1431"/>
        <v>6.36574077361729E-4</v>
      </c>
      <c r="Y5424" s="113">
        <f t="shared" si="1432"/>
        <v>1.5335648145992309E-2</v>
      </c>
      <c r="Z5424" s="113">
        <f t="shared" si="1433"/>
        <v>4.9074074122472666E-3</v>
      </c>
      <c r="AB5424" s="2">
        <f t="shared" si="1434"/>
        <v>1325</v>
      </c>
      <c r="AC5424" s="2">
        <f t="shared" si="1434"/>
        <v>424</v>
      </c>
      <c r="AE5424" s="2" t="str">
        <f t="shared" si="1435"/>
        <v/>
      </c>
      <c r="AF5424" s="2" t="str">
        <f t="shared" si="1436"/>
        <v/>
      </c>
      <c r="AG5424" s="2">
        <f t="shared" si="1437"/>
        <v>1325</v>
      </c>
      <c r="AH5424" s="2" t="str">
        <f t="shared" si="1438"/>
        <v/>
      </c>
      <c r="AI5424" s="2" t="str">
        <f t="shared" si="1439"/>
        <v/>
      </c>
      <c r="AK5424" s="2" t="str">
        <f t="shared" si="1440"/>
        <v/>
      </c>
      <c r="AL5424" s="2" t="str">
        <f t="shared" si="1441"/>
        <v/>
      </c>
      <c r="AM5424" s="2">
        <f t="shared" si="1442"/>
        <v>424</v>
      </c>
      <c r="AN5424" s="2" t="str">
        <f t="shared" si="1443"/>
        <v/>
      </c>
      <c r="AO5424" s="2" t="str">
        <f t="shared" si="1444"/>
        <v/>
      </c>
    </row>
    <row r="5425" spans="1:41" x14ac:dyDescent="0.3">
      <c r="A5425" s="111">
        <v>44799.957800925928</v>
      </c>
      <c r="B5425" s="78" t="s">
        <v>6124</v>
      </c>
      <c r="C5425" s="78" t="s">
        <v>835</v>
      </c>
      <c r="D5425" s="78" t="s">
        <v>6125</v>
      </c>
      <c r="E5425" s="78">
        <v>35</v>
      </c>
      <c r="F5425" s="78" t="s">
        <v>814</v>
      </c>
      <c r="G5425" s="78" t="s">
        <v>90</v>
      </c>
      <c r="H5425" s="112" t="s">
        <v>236</v>
      </c>
      <c r="I5425" s="112">
        <v>2</v>
      </c>
      <c r="J5425" s="113">
        <v>44799.957800925928</v>
      </c>
      <c r="K5425" s="113">
        <v>44799.957800925928</v>
      </c>
      <c r="M5425" s="113">
        <v>44799.957870370374</v>
      </c>
      <c r="P5425" s="78" t="str">
        <f t="shared" si="1428"/>
        <v/>
      </c>
      <c r="Q5425" s="113">
        <v>44799.957881944443</v>
      </c>
      <c r="R5425" s="78" t="s">
        <v>1187</v>
      </c>
      <c r="S5425" s="78" t="str">
        <f t="shared" si="1429"/>
        <v>CIC</v>
      </c>
      <c r="T5425" s="113">
        <v>44799.963969907411</v>
      </c>
      <c r="U5425" s="78" t="s">
        <v>1185</v>
      </c>
      <c r="V5425" s="78" t="str">
        <f t="shared" si="1430"/>
        <v>CIC</v>
      </c>
      <c r="W5425" s="113">
        <v>44799.971516203703</v>
      </c>
      <c r="X5425" s="113">
        <f t="shared" si="1431"/>
        <v>6.9444446125999093E-5</v>
      </c>
      <c r="Y5425" s="113">
        <f t="shared" si="1432"/>
        <v>6.0995370367891155E-3</v>
      </c>
      <c r="Z5425" s="113">
        <f t="shared" si="1433"/>
        <v>7.546296292275656E-3</v>
      </c>
      <c r="AB5425" s="2">
        <f t="shared" si="1434"/>
        <v>527</v>
      </c>
      <c r="AC5425" s="2">
        <f t="shared" si="1434"/>
        <v>652</v>
      </c>
      <c r="AE5425" s="2" t="str">
        <f t="shared" si="1435"/>
        <v/>
      </c>
      <c r="AF5425" s="2" t="str">
        <f t="shared" si="1436"/>
        <v/>
      </c>
      <c r="AG5425" s="2">
        <f t="shared" si="1437"/>
        <v>527</v>
      </c>
      <c r="AH5425" s="2" t="str">
        <f t="shared" si="1438"/>
        <v/>
      </c>
      <c r="AI5425" s="2" t="str">
        <f t="shared" si="1439"/>
        <v/>
      </c>
      <c r="AK5425" s="2" t="str">
        <f t="shared" si="1440"/>
        <v/>
      </c>
      <c r="AL5425" s="2" t="str">
        <f t="shared" si="1441"/>
        <v/>
      </c>
      <c r="AM5425" s="2">
        <f t="shared" si="1442"/>
        <v>652</v>
      </c>
      <c r="AN5425" s="2" t="str">
        <f t="shared" si="1443"/>
        <v/>
      </c>
      <c r="AO5425" s="2" t="str">
        <f t="shared" si="1444"/>
        <v/>
      </c>
    </row>
    <row r="5426" spans="1:41" x14ac:dyDescent="0.3">
      <c r="A5426" s="111">
        <v>44799.965405092589</v>
      </c>
      <c r="B5426" s="78" t="s">
        <v>6126</v>
      </c>
      <c r="C5426" s="78" t="s">
        <v>846</v>
      </c>
      <c r="D5426" s="78" t="s">
        <v>1327</v>
      </c>
      <c r="E5426" s="78">
        <v>8</v>
      </c>
      <c r="F5426" s="78" t="s">
        <v>808</v>
      </c>
      <c r="G5426" s="78" t="s">
        <v>88</v>
      </c>
      <c r="H5426" s="112" t="s">
        <v>200</v>
      </c>
      <c r="I5426" s="112">
        <v>3</v>
      </c>
      <c r="J5426" s="113">
        <v>44799.964988425927</v>
      </c>
      <c r="K5426" s="113">
        <v>44799.965405092589</v>
      </c>
      <c r="M5426" s="113">
        <v>44799.968032407407</v>
      </c>
      <c r="P5426" s="78" t="str">
        <f t="shared" si="1428"/>
        <v/>
      </c>
      <c r="Q5426" s="113">
        <v>44799.968287037038</v>
      </c>
      <c r="R5426" s="78" t="s">
        <v>1187</v>
      </c>
      <c r="S5426" s="78" t="str">
        <f t="shared" si="1429"/>
        <v>CIC</v>
      </c>
      <c r="T5426" s="113">
        <v>44799.989398148151</v>
      </c>
      <c r="U5426" s="78" t="s">
        <v>1220</v>
      </c>
      <c r="V5426" s="78" t="str">
        <f t="shared" si="1430"/>
        <v>PLOEG</v>
      </c>
      <c r="W5426" s="113">
        <v>44799.991342592592</v>
      </c>
      <c r="X5426" s="113">
        <f t="shared" si="1431"/>
        <v>2.6273148178006522E-3</v>
      </c>
      <c r="Y5426" s="113">
        <f t="shared" si="1432"/>
        <v>2.1365740743931383E-2</v>
      </c>
      <c r="Z5426" s="113">
        <f t="shared" si="1433"/>
        <v>1.9444444405962713E-3</v>
      </c>
      <c r="AB5426" s="2">
        <f t="shared" si="1434"/>
        <v>1846</v>
      </c>
      <c r="AC5426" s="2">
        <f t="shared" si="1434"/>
        <v>168</v>
      </c>
      <c r="AE5426" s="2" t="str">
        <f t="shared" si="1435"/>
        <v/>
      </c>
      <c r="AF5426" s="2" t="str">
        <f t="shared" si="1436"/>
        <v/>
      </c>
      <c r="AG5426" s="2" t="str">
        <f t="shared" si="1437"/>
        <v/>
      </c>
      <c r="AH5426" s="2">
        <f t="shared" si="1438"/>
        <v>1846</v>
      </c>
      <c r="AI5426" s="2" t="str">
        <f t="shared" si="1439"/>
        <v/>
      </c>
      <c r="AK5426" s="2" t="str">
        <f t="shared" si="1440"/>
        <v/>
      </c>
      <c r="AL5426" s="2" t="str">
        <f t="shared" si="1441"/>
        <v/>
      </c>
      <c r="AM5426" s="2" t="str">
        <f t="shared" si="1442"/>
        <v/>
      </c>
      <c r="AN5426" s="2">
        <f t="shared" si="1443"/>
        <v>168</v>
      </c>
      <c r="AO5426" s="2" t="str">
        <f t="shared" si="1444"/>
        <v/>
      </c>
    </row>
    <row r="5427" spans="1:41" x14ac:dyDescent="0.3">
      <c r="A5427" s="111">
        <v>44800.000057870369</v>
      </c>
      <c r="B5427" s="78" t="s">
        <v>6127</v>
      </c>
      <c r="C5427" s="78" t="s">
        <v>835</v>
      </c>
      <c r="D5427" s="78" t="s">
        <v>1314</v>
      </c>
      <c r="E5427" s="78">
        <v>12</v>
      </c>
      <c r="F5427" s="78" t="s">
        <v>807</v>
      </c>
      <c r="G5427" s="78" t="s">
        <v>88</v>
      </c>
      <c r="H5427" s="112" t="s">
        <v>412</v>
      </c>
      <c r="I5427" s="112">
        <v>3</v>
      </c>
      <c r="J5427" s="113">
        <v>44799.999513888892</v>
      </c>
      <c r="K5427" s="113">
        <v>44800.000057870369</v>
      </c>
      <c r="L5427" s="113">
        <v>44800.03087962963</v>
      </c>
      <c r="M5427" s="113">
        <v>44800.038113425922</v>
      </c>
      <c r="N5427" s="113">
        <v>44800.001261574071</v>
      </c>
      <c r="O5427" s="78" t="s">
        <v>1187</v>
      </c>
      <c r="P5427" s="78" t="str">
        <f t="shared" si="1428"/>
        <v>CIC</v>
      </c>
      <c r="Q5427" s="113">
        <v>44800.038148148145</v>
      </c>
      <c r="R5427" s="78" t="s">
        <v>1185</v>
      </c>
      <c r="S5427" s="78" t="str">
        <f t="shared" si="1429"/>
        <v>CIC</v>
      </c>
      <c r="V5427" s="78" t="str">
        <f t="shared" si="1430"/>
        <v/>
      </c>
      <c r="W5427" s="113">
        <v>44800.039004629631</v>
      </c>
      <c r="X5427" s="113">
        <f t="shared" si="1431"/>
        <v>3.0821759261016268E-2</v>
      </c>
      <c r="Y5427" s="113" t="str">
        <f t="shared" si="1432"/>
        <v/>
      </c>
      <c r="Z5427" s="113" t="str">
        <f t="shared" si="1433"/>
        <v/>
      </c>
      <c r="AB5427" s="2" t="str">
        <f t="shared" si="1434"/>
        <v/>
      </c>
      <c r="AC5427" s="2" t="str">
        <f t="shared" si="1434"/>
        <v/>
      </c>
      <c r="AE5427" s="2" t="str">
        <f t="shared" si="1435"/>
        <v/>
      </c>
      <c r="AF5427" s="2" t="str">
        <f t="shared" si="1436"/>
        <v/>
      </c>
      <c r="AG5427" s="2" t="str">
        <f t="shared" si="1437"/>
        <v/>
      </c>
      <c r="AH5427" s="2" t="str">
        <f t="shared" si="1438"/>
        <v/>
      </c>
      <c r="AI5427" s="2" t="str">
        <f t="shared" si="1439"/>
        <v/>
      </c>
      <c r="AK5427" s="2" t="str">
        <f t="shared" si="1440"/>
        <v/>
      </c>
      <c r="AL5427" s="2" t="str">
        <f t="shared" si="1441"/>
        <v/>
      </c>
      <c r="AM5427" s="2" t="str">
        <f t="shared" si="1442"/>
        <v/>
      </c>
      <c r="AN5427" s="2" t="str">
        <f t="shared" si="1443"/>
        <v/>
      </c>
      <c r="AO5427" s="2" t="str">
        <f t="shared" si="1444"/>
        <v/>
      </c>
    </row>
    <row r="5428" spans="1:41" x14ac:dyDescent="0.3">
      <c r="A5428" s="111">
        <v>44800.013923611114</v>
      </c>
      <c r="B5428" s="78" t="s">
        <v>6128</v>
      </c>
      <c r="C5428" s="78" t="s">
        <v>846</v>
      </c>
      <c r="D5428" s="78" t="s">
        <v>2033</v>
      </c>
      <c r="E5428" s="78">
        <v>6</v>
      </c>
      <c r="F5428" s="78" t="s">
        <v>807</v>
      </c>
      <c r="G5428" s="78" t="s">
        <v>102</v>
      </c>
      <c r="H5428" s="112" t="s">
        <v>206</v>
      </c>
      <c r="I5428" s="112">
        <v>3</v>
      </c>
      <c r="J5428" s="113">
        <v>44800.013206018521</v>
      </c>
      <c r="K5428" s="113">
        <v>44800.013923611114</v>
      </c>
      <c r="M5428" s="113">
        <v>44800.014652777776</v>
      </c>
      <c r="P5428" s="78" t="str">
        <f t="shared" si="1428"/>
        <v/>
      </c>
      <c r="Q5428" s="113">
        <v>44800.014976851853</v>
      </c>
      <c r="R5428" s="78" t="s">
        <v>1187</v>
      </c>
      <c r="S5428" s="78" t="str">
        <f t="shared" si="1429"/>
        <v>CIC</v>
      </c>
      <c r="T5428" s="113">
        <v>44800.02275462963</v>
      </c>
      <c r="U5428" s="78" t="s">
        <v>1220</v>
      </c>
      <c r="V5428" s="78" t="str">
        <f t="shared" si="1430"/>
        <v>PLOEG</v>
      </c>
      <c r="W5428" s="113">
        <v>44800.027094907404</v>
      </c>
      <c r="X5428" s="113">
        <f t="shared" si="1431"/>
        <v>7.2916666249511763E-4</v>
      </c>
      <c r="Y5428" s="113">
        <f t="shared" si="1432"/>
        <v>8.1018518540076911E-3</v>
      </c>
      <c r="Z5428" s="113">
        <f t="shared" si="1433"/>
        <v>4.3402777737355791E-3</v>
      </c>
      <c r="AB5428" s="2">
        <f t="shared" si="1434"/>
        <v>700</v>
      </c>
      <c r="AC5428" s="2">
        <f t="shared" si="1434"/>
        <v>375</v>
      </c>
      <c r="AE5428" s="2" t="str">
        <f t="shared" si="1435"/>
        <v/>
      </c>
      <c r="AF5428" s="2" t="str">
        <f t="shared" si="1436"/>
        <v/>
      </c>
      <c r="AG5428" s="2" t="str">
        <f t="shared" si="1437"/>
        <v/>
      </c>
      <c r="AH5428" s="2">
        <f t="shared" si="1438"/>
        <v>700</v>
      </c>
      <c r="AI5428" s="2" t="str">
        <f t="shared" si="1439"/>
        <v/>
      </c>
      <c r="AK5428" s="2" t="str">
        <f t="shared" si="1440"/>
        <v/>
      </c>
      <c r="AL5428" s="2" t="str">
        <f t="shared" si="1441"/>
        <v/>
      </c>
      <c r="AM5428" s="2" t="str">
        <f t="shared" si="1442"/>
        <v/>
      </c>
      <c r="AN5428" s="2">
        <f t="shared" si="1443"/>
        <v>375</v>
      </c>
      <c r="AO5428" s="2" t="str">
        <f t="shared" si="1444"/>
        <v/>
      </c>
    </row>
    <row r="5429" spans="1:41" x14ac:dyDescent="0.3">
      <c r="A5429" s="111">
        <v>44800.016608796293</v>
      </c>
      <c r="B5429" s="78" t="s">
        <v>6129</v>
      </c>
      <c r="C5429" s="78" t="s">
        <v>835</v>
      </c>
      <c r="D5429" s="78" t="s">
        <v>1199</v>
      </c>
      <c r="E5429" s="78">
        <v>520</v>
      </c>
      <c r="F5429" s="78" t="s">
        <v>809</v>
      </c>
      <c r="G5429" s="78" t="s">
        <v>96</v>
      </c>
      <c r="H5429" s="112" t="s">
        <v>480</v>
      </c>
      <c r="I5429" s="112">
        <v>2</v>
      </c>
      <c r="J5429" s="113">
        <v>44800.014953703707</v>
      </c>
      <c r="K5429" s="113">
        <v>44800.016608796293</v>
      </c>
      <c r="L5429" s="113">
        <v>44800.030162037037</v>
      </c>
      <c r="M5429" s="113">
        <v>44800.047488425924</v>
      </c>
      <c r="P5429" s="78" t="str">
        <f t="shared" si="1428"/>
        <v/>
      </c>
      <c r="Q5429" s="113">
        <v>44800.030925925923</v>
      </c>
      <c r="R5429" s="78" t="s">
        <v>1187</v>
      </c>
      <c r="S5429" s="78" t="str">
        <f t="shared" si="1429"/>
        <v>CIC</v>
      </c>
      <c r="T5429" s="113">
        <v>44800.047546296293</v>
      </c>
      <c r="U5429" s="78" t="s">
        <v>1187</v>
      </c>
      <c r="V5429" s="78" t="str">
        <f t="shared" si="1430"/>
        <v>CIC</v>
      </c>
      <c r="W5429" s="113">
        <v>44800.066087962965</v>
      </c>
      <c r="X5429" s="113">
        <f t="shared" si="1431"/>
        <v>1.3553240743931383E-2</v>
      </c>
      <c r="Y5429" s="113">
        <f t="shared" si="1432"/>
        <v>1.7384259255777579E-2</v>
      </c>
      <c r="Z5429" s="113">
        <f t="shared" si="1433"/>
        <v>1.8541666671808343E-2</v>
      </c>
      <c r="AB5429" s="2">
        <f t="shared" si="1434"/>
        <v>1502</v>
      </c>
      <c r="AC5429" s="2">
        <f t="shared" si="1434"/>
        <v>1602</v>
      </c>
      <c r="AE5429" s="2" t="str">
        <f t="shared" si="1435"/>
        <v/>
      </c>
      <c r="AF5429" s="2" t="str">
        <f t="shared" si="1436"/>
        <v/>
      </c>
      <c r="AG5429" s="2">
        <f t="shared" si="1437"/>
        <v>1502</v>
      </c>
      <c r="AH5429" s="2" t="str">
        <f t="shared" si="1438"/>
        <v/>
      </c>
      <c r="AI5429" s="2" t="str">
        <f t="shared" si="1439"/>
        <v/>
      </c>
      <c r="AK5429" s="2" t="str">
        <f t="shared" si="1440"/>
        <v/>
      </c>
      <c r="AL5429" s="2" t="str">
        <f t="shared" si="1441"/>
        <v/>
      </c>
      <c r="AM5429" s="2">
        <f t="shared" si="1442"/>
        <v>1602</v>
      </c>
      <c r="AN5429" s="2" t="str">
        <f t="shared" si="1443"/>
        <v/>
      </c>
      <c r="AO5429" s="2" t="str">
        <f t="shared" si="1444"/>
        <v/>
      </c>
    </row>
    <row r="5430" spans="1:41" x14ac:dyDescent="0.3">
      <c r="A5430" s="111">
        <v>44800.029942129629</v>
      </c>
      <c r="B5430" s="78" t="s">
        <v>6130</v>
      </c>
      <c r="C5430" s="78" t="s">
        <v>835</v>
      </c>
      <c r="D5430" s="78" t="s">
        <v>6131</v>
      </c>
      <c r="E5430" s="78">
        <v>1</v>
      </c>
      <c r="F5430" s="78" t="s">
        <v>812</v>
      </c>
      <c r="G5430" s="78" t="s">
        <v>116</v>
      </c>
      <c r="H5430" s="112" t="s">
        <v>610</v>
      </c>
      <c r="I5430" s="112">
        <v>1</v>
      </c>
      <c r="J5430" s="113">
        <v>44800.029942129629</v>
      </c>
      <c r="K5430" s="113">
        <v>44800.029942129629</v>
      </c>
      <c r="M5430" s="113">
        <v>44800.030173611114</v>
      </c>
      <c r="P5430" s="78" t="str">
        <f t="shared" si="1428"/>
        <v/>
      </c>
      <c r="S5430" s="78" t="str">
        <f t="shared" si="1429"/>
        <v/>
      </c>
      <c r="T5430" s="113">
        <v>44800.030219907407</v>
      </c>
      <c r="U5430" s="78" t="s">
        <v>1185</v>
      </c>
      <c r="V5430" s="78" t="str">
        <f t="shared" si="1430"/>
        <v>CIC</v>
      </c>
      <c r="W5430" s="113">
        <v>44800.030590277776</v>
      </c>
      <c r="X5430" s="113">
        <f t="shared" si="1431"/>
        <v>2.3148148466134444E-4</v>
      </c>
      <c r="Y5430" s="113" t="str">
        <f t="shared" si="1432"/>
        <v/>
      </c>
      <c r="Z5430" s="113">
        <f t="shared" si="1433"/>
        <v>3.7037036963738501E-4</v>
      </c>
      <c r="AB5430" s="2" t="str">
        <f t="shared" si="1434"/>
        <v/>
      </c>
      <c r="AC5430" s="2">
        <f t="shared" si="1434"/>
        <v>32</v>
      </c>
      <c r="AE5430" s="2" t="str">
        <f t="shared" si="1435"/>
        <v/>
      </c>
      <c r="AF5430" s="2" t="str">
        <f t="shared" si="1436"/>
        <v/>
      </c>
      <c r="AG5430" s="2" t="str">
        <f t="shared" si="1437"/>
        <v/>
      </c>
      <c r="AH5430" s="2" t="str">
        <f t="shared" si="1438"/>
        <v/>
      </c>
      <c r="AI5430" s="2" t="str">
        <f t="shared" si="1439"/>
        <v/>
      </c>
      <c r="AK5430" s="2" t="str">
        <f t="shared" si="1440"/>
        <v/>
      </c>
      <c r="AL5430" s="2">
        <f t="shared" si="1441"/>
        <v>32</v>
      </c>
      <c r="AM5430" s="2" t="str">
        <f t="shared" si="1442"/>
        <v/>
      </c>
      <c r="AN5430" s="2" t="str">
        <f t="shared" si="1443"/>
        <v/>
      </c>
      <c r="AO5430" s="2" t="str">
        <f t="shared" si="1444"/>
        <v/>
      </c>
    </row>
    <row r="5431" spans="1:41" x14ac:dyDescent="0.3">
      <c r="A5431" s="111">
        <v>44800.039490740739</v>
      </c>
      <c r="B5431" s="78" t="s">
        <v>6132</v>
      </c>
      <c r="C5431" s="78" t="s">
        <v>835</v>
      </c>
      <c r="D5431" s="78" t="s">
        <v>1501</v>
      </c>
      <c r="F5431" s="78" t="s">
        <v>809</v>
      </c>
      <c r="G5431" s="78" t="s">
        <v>92</v>
      </c>
      <c r="H5431" s="112" t="s">
        <v>220</v>
      </c>
      <c r="I5431" s="112">
        <v>2</v>
      </c>
      <c r="J5431" s="113">
        <v>44800.038472222222</v>
      </c>
      <c r="K5431" s="113">
        <v>44800.039490740739</v>
      </c>
      <c r="L5431" s="113">
        <v>44800.047488425924</v>
      </c>
      <c r="M5431" s="113">
        <v>44800.066087962965</v>
      </c>
      <c r="P5431" s="78" t="str">
        <f t="shared" si="1428"/>
        <v/>
      </c>
      <c r="Q5431" s="113">
        <v>44800.06622685185</v>
      </c>
      <c r="R5431" s="78" t="s">
        <v>1187</v>
      </c>
      <c r="S5431" s="78" t="str">
        <f t="shared" si="1429"/>
        <v>CIC</v>
      </c>
      <c r="V5431" s="78" t="str">
        <f t="shared" si="1430"/>
        <v/>
      </c>
      <c r="W5431" s="113">
        <v>44800.070138888892</v>
      </c>
      <c r="X5431" s="113">
        <f t="shared" si="1431"/>
        <v>7.9976851848186925E-3</v>
      </c>
      <c r="Y5431" s="113" t="str">
        <f t="shared" si="1432"/>
        <v/>
      </c>
      <c r="Z5431" s="113" t="str">
        <f t="shared" si="1433"/>
        <v/>
      </c>
      <c r="AB5431" s="2" t="str">
        <f t="shared" si="1434"/>
        <v/>
      </c>
      <c r="AC5431" s="2" t="str">
        <f t="shared" si="1434"/>
        <v/>
      </c>
      <c r="AE5431" s="2" t="str">
        <f t="shared" si="1435"/>
        <v/>
      </c>
      <c r="AF5431" s="2" t="str">
        <f t="shared" si="1436"/>
        <v/>
      </c>
      <c r="AG5431" s="2" t="str">
        <f t="shared" si="1437"/>
        <v/>
      </c>
      <c r="AH5431" s="2" t="str">
        <f t="shared" si="1438"/>
        <v/>
      </c>
      <c r="AI5431" s="2" t="str">
        <f t="shared" si="1439"/>
        <v/>
      </c>
      <c r="AK5431" s="2" t="str">
        <f t="shared" si="1440"/>
        <v/>
      </c>
      <c r="AL5431" s="2" t="str">
        <f t="shared" si="1441"/>
        <v/>
      </c>
      <c r="AM5431" s="2" t="str">
        <f t="shared" si="1442"/>
        <v/>
      </c>
      <c r="AN5431" s="2" t="str">
        <f t="shared" si="1443"/>
        <v/>
      </c>
      <c r="AO5431" s="2" t="str">
        <f t="shared" si="1444"/>
        <v/>
      </c>
    </row>
    <row r="5432" spans="1:41" x14ac:dyDescent="0.3">
      <c r="A5432" s="111">
        <v>44800.042500000003</v>
      </c>
      <c r="B5432" s="78" t="s">
        <v>6133</v>
      </c>
      <c r="C5432" s="78" t="s">
        <v>846</v>
      </c>
      <c r="D5432" s="78" t="s">
        <v>1193</v>
      </c>
      <c r="E5432" s="78">
        <v>121</v>
      </c>
      <c r="F5432" s="78" t="s">
        <v>809</v>
      </c>
      <c r="G5432" s="78" t="s">
        <v>88</v>
      </c>
      <c r="H5432" s="112" t="s">
        <v>200</v>
      </c>
      <c r="I5432" s="112">
        <v>3</v>
      </c>
      <c r="J5432" s="113">
        <v>44800.040081018517</v>
      </c>
      <c r="K5432" s="113">
        <v>44800.042500000003</v>
      </c>
      <c r="L5432" s="113">
        <v>44800.064062500001</v>
      </c>
      <c r="M5432" s="113">
        <v>44800.043611111112</v>
      </c>
      <c r="N5432" s="113">
        <v>44800.044004629628</v>
      </c>
      <c r="O5432" s="78" t="s">
        <v>1187</v>
      </c>
      <c r="P5432" s="78" t="str">
        <f t="shared" si="1428"/>
        <v>CIC</v>
      </c>
      <c r="S5432" s="78" t="str">
        <f t="shared" si="1429"/>
        <v/>
      </c>
      <c r="V5432" s="78" t="str">
        <f t="shared" si="1430"/>
        <v/>
      </c>
      <c r="W5432" s="113">
        <v>44800.103391203702</v>
      </c>
      <c r="X5432" s="113">
        <f t="shared" si="1431"/>
        <v>1.111111108912155E-3</v>
      </c>
      <c r="Y5432" s="113" t="str">
        <f t="shared" si="1432"/>
        <v/>
      </c>
      <c r="Z5432" s="113" t="str">
        <f t="shared" si="1433"/>
        <v/>
      </c>
      <c r="AB5432" s="2" t="str">
        <f t="shared" si="1434"/>
        <v/>
      </c>
      <c r="AC5432" s="2" t="str">
        <f t="shared" si="1434"/>
        <v/>
      </c>
      <c r="AE5432" s="2" t="str">
        <f t="shared" si="1435"/>
        <v/>
      </c>
      <c r="AF5432" s="2" t="str">
        <f t="shared" si="1436"/>
        <v/>
      </c>
      <c r="AG5432" s="2" t="str">
        <f t="shared" si="1437"/>
        <v/>
      </c>
      <c r="AH5432" s="2" t="str">
        <f t="shared" si="1438"/>
        <v/>
      </c>
      <c r="AI5432" s="2" t="str">
        <f t="shared" si="1439"/>
        <v/>
      </c>
      <c r="AK5432" s="2" t="str">
        <f t="shared" si="1440"/>
        <v/>
      </c>
      <c r="AL5432" s="2" t="str">
        <f t="shared" si="1441"/>
        <v/>
      </c>
      <c r="AM5432" s="2" t="str">
        <f t="shared" si="1442"/>
        <v/>
      </c>
      <c r="AN5432" s="2" t="str">
        <f t="shared" si="1443"/>
        <v/>
      </c>
      <c r="AO5432" s="2" t="str">
        <f t="shared" si="1444"/>
        <v/>
      </c>
    </row>
    <row r="5433" spans="1:41" x14ac:dyDescent="0.3">
      <c r="A5433" s="111">
        <v>44800.062685185185</v>
      </c>
      <c r="B5433" s="78" t="s">
        <v>6134</v>
      </c>
      <c r="C5433" s="78" t="s">
        <v>846</v>
      </c>
      <c r="D5433" s="78" t="s">
        <v>1973</v>
      </c>
      <c r="E5433" s="78">
        <v>3</v>
      </c>
      <c r="F5433" s="78" t="s">
        <v>807</v>
      </c>
      <c r="G5433" s="78" t="s">
        <v>116</v>
      </c>
      <c r="H5433" s="112" t="s">
        <v>228</v>
      </c>
      <c r="I5433" s="112">
        <v>2</v>
      </c>
      <c r="J5433" s="113">
        <v>44800.061759259261</v>
      </c>
      <c r="K5433" s="113">
        <v>44800.062685185185</v>
      </c>
      <c r="M5433" s="113">
        <v>44800.064062500001</v>
      </c>
      <c r="N5433" s="113">
        <v>44800.064131944448</v>
      </c>
      <c r="O5433" s="78" t="s">
        <v>1187</v>
      </c>
      <c r="P5433" s="78" t="str">
        <f t="shared" si="1428"/>
        <v>CIC</v>
      </c>
      <c r="Q5433" s="113">
        <v>44800.070300925923</v>
      </c>
      <c r="R5433" s="78" t="s">
        <v>1187</v>
      </c>
      <c r="S5433" s="78" t="str">
        <f t="shared" si="1429"/>
        <v>CIC</v>
      </c>
      <c r="T5433" s="113">
        <v>44800.070555555554</v>
      </c>
      <c r="U5433" s="78" t="s">
        <v>1203</v>
      </c>
      <c r="V5433" s="78" t="str">
        <f t="shared" si="1430"/>
        <v>PLOEG</v>
      </c>
      <c r="W5433" s="113">
        <v>44800.202731481484</v>
      </c>
      <c r="X5433" s="113">
        <f t="shared" si="1431"/>
        <v>1.377314816636499E-3</v>
      </c>
      <c r="Y5433" s="113">
        <f t="shared" si="1432"/>
        <v>6.4930555527098477E-3</v>
      </c>
      <c r="Z5433" s="113">
        <f t="shared" si="1433"/>
        <v>0.13217592592991423</v>
      </c>
      <c r="AB5433" s="2">
        <f t="shared" si="1434"/>
        <v>561</v>
      </c>
      <c r="AC5433" s="2">
        <f t="shared" si="1434"/>
        <v>11420</v>
      </c>
      <c r="AE5433" s="2" t="str">
        <f t="shared" si="1435"/>
        <v/>
      </c>
      <c r="AF5433" s="2" t="str">
        <f t="shared" si="1436"/>
        <v/>
      </c>
      <c r="AG5433" s="2">
        <f t="shared" si="1437"/>
        <v>561</v>
      </c>
      <c r="AH5433" s="2" t="str">
        <f t="shared" si="1438"/>
        <v/>
      </c>
      <c r="AI5433" s="2" t="str">
        <f t="shared" si="1439"/>
        <v/>
      </c>
      <c r="AK5433" s="2" t="str">
        <f t="shared" si="1440"/>
        <v/>
      </c>
      <c r="AL5433" s="2" t="str">
        <f t="shared" si="1441"/>
        <v/>
      </c>
      <c r="AM5433" s="2">
        <f t="shared" si="1442"/>
        <v>11420</v>
      </c>
      <c r="AN5433" s="2" t="str">
        <f t="shared" si="1443"/>
        <v/>
      </c>
      <c r="AO5433" s="2" t="str">
        <f t="shared" si="1444"/>
        <v/>
      </c>
    </row>
    <row r="5434" spans="1:41" x14ac:dyDescent="0.3">
      <c r="A5434" s="111">
        <v>44800.062685185185</v>
      </c>
      <c r="B5434" s="78" t="s">
        <v>6134</v>
      </c>
      <c r="C5434" s="78" t="s">
        <v>835</v>
      </c>
      <c r="D5434" s="78" t="s">
        <v>1973</v>
      </c>
      <c r="E5434" s="78">
        <v>3</v>
      </c>
      <c r="F5434" s="78" t="s">
        <v>807</v>
      </c>
      <c r="G5434" s="78" t="s">
        <v>116</v>
      </c>
      <c r="H5434" s="112" t="s">
        <v>228</v>
      </c>
      <c r="I5434" s="112">
        <v>2</v>
      </c>
      <c r="J5434" s="113">
        <v>44800.061759259261</v>
      </c>
      <c r="K5434" s="113">
        <v>44800.062685185185</v>
      </c>
      <c r="M5434" s="113">
        <v>44800.070254629631</v>
      </c>
      <c r="P5434" s="78" t="str">
        <f t="shared" si="1428"/>
        <v/>
      </c>
      <c r="Q5434" s="113">
        <v>44800.070277777777</v>
      </c>
      <c r="R5434" s="78" t="s">
        <v>1187</v>
      </c>
      <c r="S5434" s="78" t="str">
        <f t="shared" si="1429"/>
        <v>CIC</v>
      </c>
      <c r="T5434" s="113">
        <v>44800.083912037036</v>
      </c>
      <c r="U5434" s="78" t="s">
        <v>1185</v>
      </c>
      <c r="V5434" s="78" t="str">
        <f t="shared" si="1430"/>
        <v>CIC</v>
      </c>
      <c r="W5434" s="113">
        <v>44800.179398148146</v>
      </c>
      <c r="X5434" s="113">
        <f t="shared" si="1431"/>
        <v>7.5694444458349608E-3</v>
      </c>
      <c r="Y5434" s="113">
        <f t="shared" si="1432"/>
        <v>1.3657407405844424E-2</v>
      </c>
      <c r="Z5434" s="113">
        <f t="shared" si="1433"/>
        <v>9.5486111109494232E-2</v>
      </c>
      <c r="AB5434" s="2">
        <f t="shared" si="1434"/>
        <v>1180</v>
      </c>
      <c r="AC5434" s="2">
        <f t="shared" si="1434"/>
        <v>8250</v>
      </c>
      <c r="AE5434" s="2" t="str">
        <f t="shared" si="1435"/>
        <v/>
      </c>
      <c r="AF5434" s="2" t="str">
        <f t="shared" si="1436"/>
        <v/>
      </c>
      <c r="AG5434" s="2">
        <f t="shared" si="1437"/>
        <v>1180</v>
      </c>
      <c r="AH5434" s="2" t="str">
        <f t="shared" si="1438"/>
        <v/>
      </c>
      <c r="AI5434" s="2" t="str">
        <f t="shared" si="1439"/>
        <v/>
      </c>
      <c r="AK5434" s="2" t="str">
        <f t="shared" si="1440"/>
        <v/>
      </c>
      <c r="AL5434" s="2" t="str">
        <f t="shared" si="1441"/>
        <v/>
      </c>
      <c r="AM5434" s="2">
        <f t="shared" si="1442"/>
        <v>8250</v>
      </c>
      <c r="AN5434" s="2" t="str">
        <f t="shared" si="1443"/>
        <v/>
      </c>
      <c r="AO5434" s="2" t="str">
        <f t="shared" si="1444"/>
        <v/>
      </c>
    </row>
    <row r="5435" spans="1:41" x14ac:dyDescent="0.3">
      <c r="A5435" s="111">
        <v>44800.062685185185</v>
      </c>
      <c r="B5435" s="78" t="s">
        <v>6134</v>
      </c>
      <c r="C5435" s="78" t="s">
        <v>853</v>
      </c>
      <c r="D5435" s="78" t="s">
        <v>1973</v>
      </c>
      <c r="E5435" s="78">
        <v>3</v>
      </c>
      <c r="F5435" s="78" t="s">
        <v>807</v>
      </c>
      <c r="G5435" s="78" t="s">
        <v>116</v>
      </c>
      <c r="H5435" s="112" t="s">
        <v>228</v>
      </c>
      <c r="I5435" s="112">
        <v>2</v>
      </c>
      <c r="J5435" s="113">
        <v>44800.061759259261</v>
      </c>
      <c r="K5435" s="113">
        <v>44800.062685185185</v>
      </c>
      <c r="M5435" s="113">
        <v>44800.081053240741</v>
      </c>
      <c r="P5435" s="78" t="str">
        <f t="shared" si="1428"/>
        <v/>
      </c>
      <c r="Q5435" s="113">
        <v>44800.081076388888</v>
      </c>
      <c r="R5435" s="78" t="s">
        <v>1187</v>
      </c>
      <c r="S5435" s="78" t="str">
        <f t="shared" si="1429"/>
        <v>CIC</v>
      </c>
      <c r="V5435" s="78" t="str">
        <f t="shared" si="1430"/>
        <v/>
      </c>
      <c r="W5435" s="113">
        <v>44800.226203703707</v>
      </c>
      <c r="X5435" s="113">
        <f t="shared" si="1431"/>
        <v>1.8368055556493346E-2</v>
      </c>
      <c r="Y5435" s="113" t="str">
        <f t="shared" si="1432"/>
        <v/>
      </c>
      <c r="Z5435" s="113" t="str">
        <f t="shared" si="1433"/>
        <v/>
      </c>
      <c r="AB5435" s="2" t="str">
        <f t="shared" si="1434"/>
        <v/>
      </c>
      <c r="AC5435" s="2" t="str">
        <f t="shared" si="1434"/>
        <v/>
      </c>
      <c r="AE5435" s="2" t="str">
        <f t="shared" si="1435"/>
        <v/>
      </c>
      <c r="AF5435" s="2" t="str">
        <f t="shared" si="1436"/>
        <v/>
      </c>
      <c r="AG5435" s="2" t="str">
        <f t="shared" si="1437"/>
        <v/>
      </c>
      <c r="AH5435" s="2" t="str">
        <f t="shared" si="1438"/>
        <v/>
      </c>
      <c r="AI5435" s="2" t="str">
        <f t="shared" si="1439"/>
        <v/>
      </c>
      <c r="AK5435" s="2" t="str">
        <f t="shared" si="1440"/>
        <v/>
      </c>
      <c r="AL5435" s="2" t="str">
        <f t="shared" si="1441"/>
        <v/>
      </c>
      <c r="AM5435" s="2" t="str">
        <f t="shared" si="1442"/>
        <v/>
      </c>
      <c r="AN5435" s="2" t="str">
        <f t="shared" si="1443"/>
        <v/>
      </c>
      <c r="AO5435" s="2" t="str">
        <f t="shared" si="1444"/>
        <v/>
      </c>
    </row>
    <row r="5436" spans="1:41" x14ac:dyDescent="0.3">
      <c r="A5436" s="111">
        <v>44800.28701388889</v>
      </c>
      <c r="B5436" s="78" t="s">
        <v>6135</v>
      </c>
      <c r="C5436" s="78" t="s">
        <v>886</v>
      </c>
      <c r="D5436" s="78" t="s">
        <v>1697</v>
      </c>
      <c r="E5436" s="78">
        <v>60</v>
      </c>
      <c r="F5436" s="78" t="s">
        <v>808</v>
      </c>
      <c r="G5436" s="78" t="s">
        <v>100</v>
      </c>
      <c r="H5436" s="112" t="s">
        <v>310</v>
      </c>
      <c r="I5436" s="112">
        <v>4</v>
      </c>
      <c r="J5436" s="113">
        <v>44800.286307870374</v>
      </c>
      <c r="K5436" s="113">
        <v>44800.28701388889</v>
      </c>
      <c r="M5436" s="113">
        <v>44800.288530092592</v>
      </c>
      <c r="N5436" s="113">
        <v>44800.288900462961</v>
      </c>
      <c r="O5436" s="78" t="s">
        <v>1187</v>
      </c>
      <c r="P5436" s="78" t="str">
        <f t="shared" si="1428"/>
        <v>CIC</v>
      </c>
      <c r="S5436" s="78" t="str">
        <f t="shared" si="1429"/>
        <v/>
      </c>
      <c r="V5436" s="78" t="str">
        <f t="shared" si="1430"/>
        <v/>
      </c>
      <c r="W5436" s="113">
        <v>44800.318645833337</v>
      </c>
      <c r="X5436" s="113">
        <f t="shared" si="1431"/>
        <v>1.5162037016125396E-3</v>
      </c>
      <c r="Y5436" s="113" t="str">
        <f t="shared" si="1432"/>
        <v/>
      </c>
      <c r="Z5436" s="113" t="str">
        <f t="shared" si="1433"/>
        <v/>
      </c>
      <c r="AB5436" s="2" t="str">
        <f t="shared" si="1434"/>
        <v/>
      </c>
      <c r="AC5436" s="2" t="str">
        <f t="shared" si="1434"/>
        <v/>
      </c>
      <c r="AE5436" s="2" t="str">
        <f t="shared" si="1435"/>
        <v/>
      </c>
      <c r="AF5436" s="2" t="str">
        <f t="shared" si="1436"/>
        <v/>
      </c>
      <c r="AG5436" s="2" t="str">
        <f t="shared" si="1437"/>
        <v/>
      </c>
      <c r="AH5436" s="2" t="str">
        <f t="shared" si="1438"/>
        <v/>
      </c>
      <c r="AI5436" s="2" t="str">
        <f t="shared" si="1439"/>
        <v/>
      </c>
      <c r="AK5436" s="2" t="str">
        <f t="shared" si="1440"/>
        <v/>
      </c>
      <c r="AL5436" s="2" t="str">
        <f t="shared" si="1441"/>
        <v/>
      </c>
      <c r="AM5436" s="2" t="str">
        <f t="shared" si="1442"/>
        <v/>
      </c>
      <c r="AN5436" s="2" t="str">
        <f t="shared" si="1443"/>
        <v/>
      </c>
      <c r="AO5436" s="2" t="str">
        <f t="shared" si="1444"/>
        <v/>
      </c>
    </row>
    <row r="5437" spans="1:41" x14ac:dyDescent="0.3">
      <c r="A5437" s="111">
        <v>44800.352708333332</v>
      </c>
      <c r="B5437" s="78" t="s">
        <v>6136</v>
      </c>
      <c r="C5437" s="78" t="s">
        <v>850</v>
      </c>
      <c r="D5437" s="78" t="s">
        <v>1394</v>
      </c>
      <c r="E5437" s="78">
        <v>9</v>
      </c>
      <c r="F5437" s="78" t="s">
        <v>809</v>
      </c>
      <c r="G5437" s="78" t="s">
        <v>94</v>
      </c>
      <c r="H5437" s="112" t="s">
        <v>320</v>
      </c>
      <c r="I5437" s="112">
        <v>3</v>
      </c>
      <c r="J5437" s="113">
        <v>44800.352696759262</v>
      </c>
      <c r="K5437" s="113">
        <v>44800.352708333332</v>
      </c>
      <c r="M5437" s="113">
        <v>44800.352893518517</v>
      </c>
      <c r="N5437" s="113">
        <v>44800.353136574071</v>
      </c>
      <c r="O5437" s="78" t="s">
        <v>1185</v>
      </c>
      <c r="P5437" s="78" t="str">
        <f t="shared" si="1428"/>
        <v>CIC</v>
      </c>
      <c r="Q5437" s="113">
        <v>44800.366724537038</v>
      </c>
      <c r="R5437" s="78" t="s">
        <v>1286</v>
      </c>
      <c r="S5437" s="78" t="str">
        <f t="shared" si="1429"/>
        <v>PLOEG</v>
      </c>
      <c r="T5437" s="113">
        <v>44800.372361111113</v>
      </c>
      <c r="U5437" s="78" t="s">
        <v>1286</v>
      </c>
      <c r="V5437" s="78" t="str">
        <f t="shared" si="1430"/>
        <v>PLOEG</v>
      </c>
      <c r="W5437" s="113">
        <v>44800.38521990741</v>
      </c>
      <c r="X5437" s="113">
        <f t="shared" si="1431"/>
        <v>1.8518518481869251E-4</v>
      </c>
      <c r="Y5437" s="113">
        <f t="shared" si="1432"/>
        <v>1.9467592595901806E-2</v>
      </c>
      <c r="Z5437" s="113">
        <f t="shared" si="1433"/>
        <v>1.2858796297223307E-2</v>
      </c>
      <c r="AB5437" s="2">
        <f t="shared" si="1434"/>
        <v>1682</v>
      </c>
      <c r="AC5437" s="2">
        <f t="shared" si="1434"/>
        <v>1111</v>
      </c>
      <c r="AE5437" s="2" t="str">
        <f t="shared" si="1435"/>
        <v/>
      </c>
      <c r="AF5437" s="2" t="str">
        <f t="shared" si="1436"/>
        <v/>
      </c>
      <c r="AG5437" s="2" t="str">
        <f t="shared" si="1437"/>
        <v/>
      </c>
      <c r="AH5437" s="2">
        <f t="shared" si="1438"/>
        <v>1682</v>
      </c>
      <c r="AI5437" s="2" t="str">
        <f t="shared" si="1439"/>
        <v/>
      </c>
      <c r="AK5437" s="2" t="str">
        <f t="shared" si="1440"/>
        <v/>
      </c>
      <c r="AL5437" s="2" t="str">
        <f t="shared" si="1441"/>
        <v/>
      </c>
      <c r="AM5437" s="2" t="str">
        <f t="shared" si="1442"/>
        <v/>
      </c>
      <c r="AN5437" s="2">
        <f t="shared" si="1443"/>
        <v>1111</v>
      </c>
      <c r="AO5437" s="2" t="str">
        <f t="shared" si="1444"/>
        <v/>
      </c>
    </row>
    <row r="5438" spans="1:41" x14ac:dyDescent="0.3">
      <c r="A5438" s="111">
        <v>44800.377685185187</v>
      </c>
      <c r="B5438" s="78" t="s">
        <v>6137</v>
      </c>
      <c r="C5438" s="78" t="s">
        <v>886</v>
      </c>
      <c r="D5438" s="78" t="s">
        <v>1266</v>
      </c>
      <c r="F5438" s="78" t="s">
        <v>807</v>
      </c>
      <c r="G5438" s="78" t="s">
        <v>130</v>
      </c>
      <c r="H5438" s="112" t="s">
        <v>316</v>
      </c>
      <c r="I5438" s="112">
        <v>2</v>
      </c>
      <c r="J5438" s="113">
        <v>44800.375138888892</v>
      </c>
      <c r="K5438" s="113">
        <v>44800.377685185187</v>
      </c>
      <c r="M5438" s="113">
        <v>44800.379027777781</v>
      </c>
      <c r="N5438" s="113">
        <v>44800.379386574074</v>
      </c>
      <c r="O5438" s="78" t="s">
        <v>1185</v>
      </c>
      <c r="P5438" s="78" t="str">
        <f t="shared" si="1428"/>
        <v>CIC</v>
      </c>
      <c r="Q5438" s="113">
        <v>44800.381030092591</v>
      </c>
      <c r="R5438" s="78" t="s">
        <v>1258</v>
      </c>
      <c r="S5438" s="78" t="str">
        <f t="shared" si="1429"/>
        <v>PLOEG</v>
      </c>
      <c r="V5438" s="78" t="str">
        <f t="shared" si="1430"/>
        <v/>
      </c>
      <c r="W5438" s="113">
        <v>44800.381319444445</v>
      </c>
      <c r="X5438" s="113">
        <f t="shared" si="1431"/>
        <v>1.3425925935734995E-3</v>
      </c>
      <c r="Y5438" s="113" t="str">
        <f t="shared" si="1432"/>
        <v/>
      </c>
      <c r="Z5438" s="113" t="str">
        <f t="shared" si="1433"/>
        <v/>
      </c>
      <c r="AB5438" s="2" t="str">
        <f t="shared" si="1434"/>
        <v/>
      </c>
      <c r="AC5438" s="2" t="str">
        <f t="shared" si="1434"/>
        <v/>
      </c>
      <c r="AE5438" s="2" t="str">
        <f t="shared" si="1435"/>
        <v/>
      </c>
      <c r="AF5438" s="2" t="str">
        <f t="shared" si="1436"/>
        <v/>
      </c>
      <c r="AG5438" s="2" t="str">
        <f t="shared" si="1437"/>
        <v/>
      </c>
      <c r="AH5438" s="2" t="str">
        <f t="shared" si="1438"/>
        <v/>
      </c>
      <c r="AI5438" s="2" t="str">
        <f t="shared" si="1439"/>
        <v/>
      </c>
      <c r="AK5438" s="2" t="str">
        <f t="shared" si="1440"/>
        <v/>
      </c>
      <c r="AL5438" s="2" t="str">
        <f t="shared" si="1441"/>
        <v/>
      </c>
      <c r="AM5438" s="2" t="str">
        <f t="shared" si="1442"/>
        <v/>
      </c>
      <c r="AN5438" s="2" t="str">
        <f t="shared" si="1443"/>
        <v/>
      </c>
      <c r="AO5438" s="2" t="str">
        <f t="shared" si="1444"/>
        <v/>
      </c>
    </row>
    <row r="5439" spans="1:41" x14ac:dyDescent="0.3">
      <c r="A5439" s="111">
        <v>44800.380046296297</v>
      </c>
      <c r="B5439" s="78" t="s">
        <v>6138</v>
      </c>
      <c r="C5439" s="78" t="s">
        <v>886</v>
      </c>
      <c r="D5439" s="78" t="s">
        <v>1266</v>
      </c>
      <c r="F5439" s="78" t="s">
        <v>807</v>
      </c>
      <c r="G5439" s="78" t="s">
        <v>130</v>
      </c>
      <c r="H5439" s="112" t="s">
        <v>316</v>
      </c>
      <c r="I5439" s="112">
        <v>2</v>
      </c>
      <c r="J5439" s="113">
        <v>44800.378449074073</v>
      </c>
      <c r="K5439" s="113">
        <v>44800.380046296297</v>
      </c>
      <c r="M5439" s="113">
        <v>44800.381319444445</v>
      </c>
      <c r="P5439" s="78" t="str">
        <f t="shared" si="1428"/>
        <v/>
      </c>
      <c r="Q5439" s="113">
        <v>44800.381331018521</v>
      </c>
      <c r="R5439" s="78" t="s">
        <v>1185</v>
      </c>
      <c r="S5439" s="78" t="str">
        <f t="shared" si="1429"/>
        <v>CIC</v>
      </c>
      <c r="T5439" s="113">
        <v>44800.388379629629</v>
      </c>
      <c r="U5439" s="78" t="s">
        <v>1267</v>
      </c>
      <c r="V5439" s="78" t="str">
        <f t="shared" si="1430"/>
        <v>PLOEG</v>
      </c>
      <c r="W5439" s="113">
        <v>44800.432766203703</v>
      </c>
      <c r="X5439" s="113">
        <f t="shared" si="1431"/>
        <v>1.2731481474475004E-3</v>
      </c>
      <c r="Y5439" s="113">
        <f t="shared" si="1432"/>
        <v>7.0601851839455776E-3</v>
      </c>
      <c r="Z5439" s="113">
        <f t="shared" si="1433"/>
        <v>4.4386574074451346E-2</v>
      </c>
      <c r="AB5439" s="2">
        <f t="shared" si="1434"/>
        <v>610</v>
      </c>
      <c r="AC5439" s="2">
        <f t="shared" si="1434"/>
        <v>3835</v>
      </c>
      <c r="AE5439" s="2" t="str">
        <f t="shared" si="1435"/>
        <v/>
      </c>
      <c r="AF5439" s="2" t="str">
        <f t="shared" si="1436"/>
        <v/>
      </c>
      <c r="AG5439" s="2">
        <f t="shared" si="1437"/>
        <v>610</v>
      </c>
      <c r="AH5439" s="2" t="str">
        <f t="shared" si="1438"/>
        <v/>
      </c>
      <c r="AI5439" s="2" t="str">
        <f t="shared" si="1439"/>
        <v/>
      </c>
      <c r="AK5439" s="2" t="str">
        <f t="shared" si="1440"/>
        <v/>
      </c>
      <c r="AL5439" s="2" t="str">
        <f t="shared" si="1441"/>
        <v/>
      </c>
      <c r="AM5439" s="2">
        <f t="shared" si="1442"/>
        <v>3835</v>
      </c>
      <c r="AN5439" s="2" t="str">
        <f t="shared" si="1443"/>
        <v/>
      </c>
      <c r="AO5439" s="2" t="str">
        <f t="shared" si="1444"/>
        <v/>
      </c>
    </row>
    <row r="5440" spans="1:41" x14ac:dyDescent="0.3">
      <c r="A5440" s="111">
        <v>44800.416493055556</v>
      </c>
      <c r="B5440" s="78" t="s">
        <v>6139</v>
      </c>
      <c r="C5440" s="78" t="s">
        <v>850</v>
      </c>
      <c r="D5440" s="78" t="s">
        <v>1895</v>
      </c>
      <c r="E5440" s="78">
        <v>126</v>
      </c>
      <c r="F5440" s="78" t="s">
        <v>809</v>
      </c>
      <c r="G5440" s="78" t="s">
        <v>86</v>
      </c>
      <c r="H5440" s="112" t="s">
        <v>210</v>
      </c>
      <c r="I5440" s="112">
        <v>3</v>
      </c>
      <c r="J5440" s="113">
        <v>44800.415127314816</v>
      </c>
      <c r="K5440" s="113">
        <v>44800.416493055556</v>
      </c>
      <c r="M5440" s="113">
        <v>44800.417743055557</v>
      </c>
      <c r="N5440" s="113">
        <v>44800.41777777778</v>
      </c>
      <c r="O5440" s="78" t="s">
        <v>1185</v>
      </c>
      <c r="P5440" s="78" t="str">
        <f t="shared" si="1428"/>
        <v>CIC</v>
      </c>
      <c r="Q5440" s="113">
        <v>44800.419479166667</v>
      </c>
      <c r="R5440" s="78" t="s">
        <v>1286</v>
      </c>
      <c r="S5440" s="78" t="str">
        <f t="shared" si="1429"/>
        <v>PLOEG</v>
      </c>
      <c r="T5440" s="113">
        <v>44800.43005787037</v>
      </c>
      <c r="U5440" s="78" t="s">
        <v>1344</v>
      </c>
      <c r="V5440" s="78" t="str">
        <f t="shared" si="1430"/>
        <v>PLOEG</v>
      </c>
      <c r="W5440" s="113">
        <v>44800.462129629632</v>
      </c>
      <c r="X5440" s="113">
        <f t="shared" si="1431"/>
        <v>1.2500000011641532E-3</v>
      </c>
      <c r="Y5440" s="113">
        <f t="shared" si="1432"/>
        <v>1.2314814812270924E-2</v>
      </c>
      <c r="Z5440" s="113">
        <f t="shared" si="1433"/>
        <v>3.2071759262180422E-2</v>
      </c>
      <c r="AB5440" s="2">
        <f t="shared" si="1434"/>
        <v>1064</v>
      </c>
      <c r="AC5440" s="2">
        <f t="shared" si="1434"/>
        <v>2771</v>
      </c>
      <c r="AE5440" s="2" t="str">
        <f t="shared" si="1435"/>
        <v/>
      </c>
      <c r="AF5440" s="2" t="str">
        <f t="shared" si="1436"/>
        <v/>
      </c>
      <c r="AG5440" s="2" t="str">
        <f t="shared" si="1437"/>
        <v/>
      </c>
      <c r="AH5440" s="2">
        <f t="shared" si="1438"/>
        <v>1064</v>
      </c>
      <c r="AI5440" s="2" t="str">
        <f t="shared" si="1439"/>
        <v/>
      </c>
      <c r="AK5440" s="2" t="str">
        <f t="shared" si="1440"/>
        <v/>
      </c>
      <c r="AL5440" s="2" t="str">
        <f t="shared" si="1441"/>
        <v/>
      </c>
      <c r="AM5440" s="2" t="str">
        <f t="shared" si="1442"/>
        <v/>
      </c>
      <c r="AN5440" s="2">
        <f t="shared" si="1443"/>
        <v>2771</v>
      </c>
      <c r="AO5440" s="2" t="str">
        <f t="shared" si="1444"/>
        <v/>
      </c>
    </row>
    <row r="5441" spans="1:41" x14ac:dyDescent="0.3">
      <c r="A5441" s="111">
        <v>44800.560370370367</v>
      </c>
      <c r="B5441" s="78" t="s">
        <v>6140</v>
      </c>
      <c r="C5441" s="78" t="s">
        <v>886</v>
      </c>
      <c r="D5441" s="78" t="s">
        <v>6141</v>
      </c>
      <c r="E5441" s="78">
        <v>30</v>
      </c>
      <c r="F5441" s="78" t="s">
        <v>807</v>
      </c>
      <c r="G5441" s="78" t="s">
        <v>132</v>
      </c>
      <c r="H5441" s="112" t="s">
        <v>263</v>
      </c>
      <c r="I5441" s="112">
        <v>4</v>
      </c>
      <c r="J5441" s="113">
        <v>44800.560370370367</v>
      </c>
      <c r="K5441" s="113">
        <v>44800.560370370367</v>
      </c>
      <c r="M5441" s="113">
        <v>44800.561041666668</v>
      </c>
      <c r="N5441" s="113">
        <v>44800.561643518522</v>
      </c>
      <c r="O5441" s="78" t="s">
        <v>1187</v>
      </c>
      <c r="P5441" s="78" t="str">
        <f t="shared" si="1428"/>
        <v>CIC</v>
      </c>
      <c r="Q5441" s="113">
        <v>44800.575486111113</v>
      </c>
      <c r="R5441" s="78" t="s">
        <v>1258</v>
      </c>
      <c r="S5441" s="78" t="str">
        <f t="shared" si="1429"/>
        <v>PLOEG</v>
      </c>
      <c r="T5441" s="113">
        <v>44800.581805555557</v>
      </c>
      <c r="U5441" s="78" t="s">
        <v>1267</v>
      </c>
      <c r="V5441" s="78" t="str">
        <f t="shared" si="1430"/>
        <v>PLOEG</v>
      </c>
      <c r="W5441" s="113">
        <v>44800.595914351848</v>
      </c>
      <c r="X5441" s="113">
        <f t="shared" si="1431"/>
        <v>6.7129630042472854E-4</v>
      </c>
      <c r="Y5441" s="113">
        <f t="shared" si="1432"/>
        <v>2.0763888889632653E-2</v>
      </c>
      <c r="Z5441" s="113">
        <f t="shared" si="1433"/>
        <v>1.4108796291111503E-2</v>
      </c>
      <c r="AB5441" s="2">
        <f t="shared" si="1434"/>
        <v>1794</v>
      </c>
      <c r="AC5441" s="2">
        <f t="shared" si="1434"/>
        <v>1219</v>
      </c>
      <c r="AE5441" s="2" t="str">
        <f t="shared" si="1435"/>
        <v/>
      </c>
      <c r="AF5441" s="2" t="str">
        <f t="shared" si="1436"/>
        <v/>
      </c>
      <c r="AG5441" s="2" t="str">
        <f t="shared" si="1437"/>
        <v/>
      </c>
      <c r="AH5441" s="2" t="str">
        <f t="shared" si="1438"/>
        <v/>
      </c>
      <c r="AI5441" s="2">
        <f t="shared" si="1439"/>
        <v>1794</v>
      </c>
      <c r="AK5441" s="2" t="str">
        <f t="shared" si="1440"/>
        <v/>
      </c>
      <c r="AL5441" s="2" t="str">
        <f t="shared" si="1441"/>
        <v/>
      </c>
      <c r="AM5441" s="2" t="str">
        <f t="shared" si="1442"/>
        <v/>
      </c>
      <c r="AN5441" s="2" t="str">
        <f t="shared" si="1443"/>
        <v/>
      </c>
      <c r="AO5441" s="2">
        <f t="shared" si="1444"/>
        <v>1219</v>
      </c>
    </row>
    <row r="5442" spans="1:41" x14ac:dyDescent="0.3">
      <c r="A5442" s="111">
        <v>44800.578298611108</v>
      </c>
      <c r="B5442" s="78" t="s">
        <v>6142</v>
      </c>
      <c r="C5442" s="78" t="s">
        <v>850</v>
      </c>
      <c r="D5442" s="78" t="s">
        <v>2050</v>
      </c>
      <c r="E5442" s="78">
        <v>30</v>
      </c>
      <c r="F5442" s="78" t="s">
        <v>808</v>
      </c>
      <c r="G5442" s="78" t="s">
        <v>88</v>
      </c>
      <c r="H5442" s="112" t="s">
        <v>332</v>
      </c>
      <c r="I5442" s="112">
        <v>3</v>
      </c>
      <c r="J5442" s="113">
        <v>44800.578298611108</v>
      </c>
      <c r="K5442" s="113">
        <v>44800.578298611108</v>
      </c>
      <c r="M5442" s="113">
        <v>44800.578622685185</v>
      </c>
      <c r="N5442" s="113">
        <v>44800.579479166663</v>
      </c>
      <c r="O5442" s="78" t="s">
        <v>1185</v>
      </c>
      <c r="P5442" s="78" t="str">
        <f t="shared" si="1428"/>
        <v>CIC</v>
      </c>
      <c r="Q5442" s="113">
        <v>44800.580671296295</v>
      </c>
      <c r="R5442" s="78" t="s">
        <v>1286</v>
      </c>
      <c r="S5442" s="78" t="str">
        <f t="shared" si="1429"/>
        <v>PLOEG</v>
      </c>
      <c r="V5442" s="78" t="str">
        <f t="shared" si="1430"/>
        <v/>
      </c>
      <c r="W5442" s="113">
        <v>44800.602685185186</v>
      </c>
      <c r="X5442" s="113">
        <f t="shared" si="1431"/>
        <v>3.2407407707069069E-4</v>
      </c>
      <c r="Y5442" s="113" t="str">
        <f t="shared" si="1432"/>
        <v/>
      </c>
      <c r="Z5442" s="113" t="str">
        <f t="shared" si="1433"/>
        <v/>
      </c>
      <c r="AB5442" s="2" t="str">
        <f t="shared" si="1434"/>
        <v/>
      </c>
      <c r="AC5442" s="2" t="str">
        <f t="shared" si="1434"/>
        <v/>
      </c>
      <c r="AE5442" s="2" t="str">
        <f t="shared" si="1435"/>
        <v/>
      </c>
      <c r="AF5442" s="2" t="str">
        <f t="shared" si="1436"/>
        <v/>
      </c>
      <c r="AG5442" s="2" t="str">
        <f t="shared" si="1437"/>
        <v/>
      </c>
      <c r="AH5442" s="2" t="str">
        <f t="shared" si="1438"/>
        <v/>
      </c>
      <c r="AI5442" s="2" t="str">
        <f t="shared" si="1439"/>
        <v/>
      </c>
      <c r="AK5442" s="2" t="str">
        <f t="shared" si="1440"/>
        <v/>
      </c>
      <c r="AL5442" s="2" t="str">
        <f t="shared" si="1441"/>
        <v/>
      </c>
      <c r="AM5442" s="2" t="str">
        <f t="shared" si="1442"/>
        <v/>
      </c>
      <c r="AN5442" s="2" t="str">
        <f t="shared" si="1443"/>
        <v/>
      </c>
      <c r="AO5442" s="2" t="str">
        <f t="shared" si="1444"/>
        <v/>
      </c>
    </row>
    <row r="5443" spans="1:41" x14ac:dyDescent="0.3">
      <c r="A5443" s="111">
        <v>44800.666770833333</v>
      </c>
      <c r="B5443" s="78" t="s">
        <v>6143</v>
      </c>
      <c r="C5443" s="78" t="s">
        <v>850</v>
      </c>
      <c r="D5443" s="78" t="s">
        <v>2050</v>
      </c>
      <c r="E5443" s="78">
        <v>30</v>
      </c>
      <c r="F5443" s="78" t="s">
        <v>808</v>
      </c>
      <c r="G5443" s="78" t="s">
        <v>88</v>
      </c>
      <c r="H5443" s="112" t="s">
        <v>332</v>
      </c>
      <c r="I5443" s="112">
        <v>3</v>
      </c>
      <c r="J5443" s="113">
        <v>44800.666770833333</v>
      </c>
      <c r="K5443" s="113">
        <v>44800.666770833333</v>
      </c>
      <c r="M5443" s="113">
        <v>44800.667083333334</v>
      </c>
      <c r="N5443" s="113">
        <v>44800.667361111111</v>
      </c>
      <c r="O5443" s="78" t="s">
        <v>1185</v>
      </c>
      <c r="P5443" s="78" t="str">
        <f t="shared" si="1428"/>
        <v>CIC</v>
      </c>
      <c r="Q5443" s="113">
        <v>44800.676863425928</v>
      </c>
      <c r="R5443" s="78" t="s">
        <v>1286</v>
      </c>
      <c r="S5443" s="78" t="str">
        <f t="shared" si="1429"/>
        <v>PLOEG</v>
      </c>
      <c r="V5443" s="78" t="str">
        <f t="shared" si="1430"/>
        <v/>
      </c>
      <c r="W5443" s="113">
        <v>44800.700659722221</v>
      </c>
      <c r="X5443" s="113">
        <f t="shared" si="1431"/>
        <v>3.125000002910383E-4</v>
      </c>
      <c r="Y5443" s="113" t="str">
        <f t="shared" si="1432"/>
        <v/>
      </c>
      <c r="Z5443" s="113" t="str">
        <f t="shared" si="1433"/>
        <v/>
      </c>
      <c r="AB5443" s="2" t="str">
        <f t="shared" si="1434"/>
        <v/>
      </c>
      <c r="AC5443" s="2" t="str">
        <f t="shared" si="1434"/>
        <v/>
      </c>
      <c r="AE5443" s="2" t="str">
        <f t="shared" si="1435"/>
        <v/>
      </c>
      <c r="AF5443" s="2" t="str">
        <f t="shared" si="1436"/>
        <v/>
      </c>
      <c r="AG5443" s="2" t="str">
        <f t="shared" si="1437"/>
        <v/>
      </c>
      <c r="AH5443" s="2" t="str">
        <f t="shared" si="1438"/>
        <v/>
      </c>
      <c r="AI5443" s="2" t="str">
        <f t="shared" si="1439"/>
        <v/>
      </c>
      <c r="AK5443" s="2" t="str">
        <f t="shared" si="1440"/>
        <v/>
      </c>
      <c r="AL5443" s="2" t="str">
        <f t="shared" si="1441"/>
        <v/>
      </c>
      <c r="AM5443" s="2" t="str">
        <f t="shared" si="1442"/>
        <v/>
      </c>
      <c r="AN5443" s="2" t="str">
        <f t="shared" si="1443"/>
        <v/>
      </c>
      <c r="AO5443" s="2" t="str">
        <f t="shared" si="1444"/>
        <v/>
      </c>
    </row>
    <row r="5444" spans="1:41" x14ac:dyDescent="0.3">
      <c r="A5444" s="111">
        <v>44800.70003472222</v>
      </c>
      <c r="B5444" s="78" t="s">
        <v>6144</v>
      </c>
      <c r="C5444" s="78" t="s">
        <v>886</v>
      </c>
      <c r="D5444" s="78" t="s">
        <v>6145</v>
      </c>
      <c r="F5444" s="78" t="s">
        <v>809</v>
      </c>
      <c r="G5444" s="78" t="s">
        <v>96</v>
      </c>
      <c r="H5444" s="112" t="s">
        <v>232</v>
      </c>
      <c r="I5444" s="112">
        <v>3</v>
      </c>
      <c r="J5444" s="113">
        <v>44800.699583333335</v>
      </c>
      <c r="K5444" s="113">
        <v>44800.70003472222</v>
      </c>
      <c r="M5444" s="113">
        <v>44800.702372685184</v>
      </c>
      <c r="N5444" s="113">
        <v>44800.702731481484</v>
      </c>
      <c r="O5444" s="78" t="s">
        <v>1187</v>
      </c>
      <c r="P5444" s="78" t="str">
        <f t="shared" si="1428"/>
        <v>CIC</v>
      </c>
      <c r="Q5444" s="113">
        <v>44800.702962962961</v>
      </c>
      <c r="R5444" s="78" t="s">
        <v>1187</v>
      </c>
      <c r="S5444" s="78" t="str">
        <f t="shared" si="1429"/>
        <v>CIC</v>
      </c>
      <c r="T5444" s="113">
        <v>44800.704340277778</v>
      </c>
      <c r="U5444" s="78" t="s">
        <v>1267</v>
      </c>
      <c r="V5444" s="78" t="str">
        <f t="shared" si="1430"/>
        <v>PLOEG</v>
      </c>
      <c r="W5444" s="113">
        <v>44800.714803240742</v>
      </c>
      <c r="X5444" s="113">
        <f t="shared" si="1431"/>
        <v>2.3379629637929611E-3</v>
      </c>
      <c r="Y5444" s="113">
        <f t="shared" si="1432"/>
        <v>1.9675925941555761E-3</v>
      </c>
      <c r="Z5444" s="113">
        <f t="shared" si="1433"/>
        <v>1.0462962964083999E-2</v>
      </c>
      <c r="AB5444" s="2">
        <f t="shared" si="1434"/>
        <v>170</v>
      </c>
      <c r="AC5444" s="2">
        <f t="shared" si="1434"/>
        <v>904</v>
      </c>
      <c r="AE5444" s="2" t="str">
        <f t="shared" si="1435"/>
        <v/>
      </c>
      <c r="AF5444" s="2" t="str">
        <f t="shared" si="1436"/>
        <v/>
      </c>
      <c r="AG5444" s="2" t="str">
        <f t="shared" si="1437"/>
        <v/>
      </c>
      <c r="AH5444" s="2">
        <f t="shared" si="1438"/>
        <v>170</v>
      </c>
      <c r="AI5444" s="2" t="str">
        <f t="shared" si="1439"/>
        <v/>
      </c>
      <c r="AK5444" s="2" t="str">
        <f t="shared" si="1440"/>
        <v/>
      </c>
      <c r="AL5444" s="2" t="str">
        <f t="shared" si="1441"/>
        <v/>
      </c>
      <c r="AM5444" s="2" t="str">
        <f t="shared" si="1442"/>
        <v/>
      </c>
      <c r="AN5444" s="2">
        <f t="shared" si="1443"/>
        <v>904</v>
      </c>
      <c r="AO5444" s="2" t="str">
        <f t="shared" si="1444"/>
        <v/>
      </c>
    </row>
    <row r="5445" spans="1:41" x14ac:dyDescent="0.3">
      <c r="A5445" s="111">
        <v>44800.833287037036</v>
      </c>
      <c r="B5445" s="78" t="s">
        <v>6146</v>
      </c>
      <c r="C5445" s="78" t="s">
        <v>835</v>
      </c>
      <c r="D5445" s="78" t="s">
        <v>2563</v>
      </c>
      <c r="F5445" s="78" t="s">
        <v>808</v>
      </c>
      <c r="G5445" s="78" t="s">
        <v>104</v>
      </c>
      <c r="H5445" s="112" t="s">
        <v>198</v>
      </c>
      <c r="I5445" s="112">
        <v>3</v>
      </c>
      <c r="J5445" s="113">
        <v>44800.832951388889</v>
      </c>
      <c r="K5445" s="113">
        <v>44800.833287037036</v>
      </c>
      <c r="M5445" s="113">
        <v>44800.834166666667</v>
      </c>
      <c r="N5445" s="113">
        <v>44800.834861111114</v>
      </c>
      <c r="O5445" s="78" t="s">
        <v>1185</v>
      </c>
      <c r="P5445" s="78" t="str">
        <f t="shared" si="1428"/>
        <v>CIC</v>
      </c>
      <c r="S5445" s="78" t="str">
        <f t="shared" si="1429"/>
        <v/>
      </c>
      <c r="V5445" s="78" t="str">
        <f t="shared" si="1430"/>
        <v/>
      </c>
      <c r="W5445" s="113">
        <v>44800.845057870371</v>
      </c>
      <c r="X5445" s="113">
        <f t="shared" si="1431"/>
        <v>8.7962963152676821E-4</v>
      </c>
      <c r="Y5445" s="113" t="str">
        <f t="shared" si="1432"/>
        <v/>
      </c>
      <c r="Z5445" s="113" t="str">
        <f t="shared" si="1433"/>
        <v/>
      </c>
      <c r="AB5445" s="2" t="str">
        <f t="shared" si="1434"/>
        <v/>
      </c>
      <c r="AC5445" s="2" t="str">
        <f t="shared" si="1434"/>
        <v/>
      </c>
      <c r="AE5445" s="2" t="str">
        <f t="shared" si="1435"/>
        <v/>
      </c>
      <c r="AF5445" s="2" t="str">
        <f t="shared" si="1436"/>
        <v/>
      </c>
      <c r="AG5445" s="2" t="str">
        <f t="shared" si="1437"/>
        <v/>
      </c>
      <c r="AH5445" s="2" t="str">
        <f t="shared" si="1438"/>
        <v/>
      </c>
      <c r="AI5445" s="2" t="str">
        <f t="shared" si="1439"/>
        <v/>
      </c>
      <c r="AK5445" s="2" t="str">
        <f t="shared" si="1440"/>
        <v/>
      </c>
      <c r="AL5445" s="2" t="str">
        <f t="shared" si="1441"/>
        <v/>
      </c>
      <c r="AM5445" s="2" t="str">
        <f t="shared" si="1442"/>
        <v/>
      </c>
      <c r="AN5445" s="2" t="str">
        <f t="shared" si="1443"/>
        <v/>
      </c>
      <c r="AO5445" s="2" t="str">
        <f t="shared" si="1444"/>
        <v/>
      </c>
    </row>
    <row r="5446" spans="1:41" x14ac:dyDescent="0.3">
      <c r="A5446" s="111">
        <v>44800.855937499997</v>
      </c>
      <c r="B5446" s="78" t="s">
        <v>6147</v>
      </c>
      <c r="C5446" s="78" t="s">
        <v>846</v>
      </c>
      <c r="D5446" s="78" t="s">
        <v>6148</v>
      </c>
      <c r="F5446" s="78" t="s">
        <v>807</v>
      </c>
      <c r="G5446" s="78" t="s">
        <v>98</v>
      </c>
      <c r="H5446" s="112" t="s">
        <v>248</v>
      </c>
      <c r="I5446" s="112">
        <v>2</v>
      </c>
      <c r="J5446" s="113">
        <v>44800.855243055557</v>
      </c>
      <c r="K5446" s="113">
        <v>44800.855937499997</v>
      </c>
      <c r="M5446" s="113">
        <v>44800.857407407406</v>
      </c>
      <c r="N5446" s="113">
        <v>44800.85837962963</v>
      </c>
      <c r="O5446" s="78" t="s">
        <v>1185</v>
      </c>
      <c r="P5446" s="78" t="str">
        <f t="shared" ref="P5446:P5509" si="1445">IF(LEFT(O5446,3)="&amp;RU","PLOEG",IF(LEFT(O5446,6)="ANT-di","DISP/S of N",IF(LEFT(O5446,4)="rANT","DISP/S of N",IF(LEFT(O5446,3)="ANT","CIC",""))))</f>
        <v>CIC</v>
      </c>
      <c r="S5446" s="78" t="str">
        <f t="shared" ref="S5446:S5509" si="1446">IF(LEFT(R5446,3)="&amp;RU","PLOEG",IF(LEFT(R5446,6)="ANT-di","DISP/S of N",IF(LEFT(R5446,4)="rANT","DISP/S of N",IF(LEFT(R5446,3)="ANT","CIC",""))))</f>
        <v/>
      </c>
      <c r="T5446" s="113">
        <v>44800.871620370373</v>
      </c>
      <c r="U5446" s="78" t="s">
        <v>1220</v>
      </c>
      <c r="V5446" s="78" t="str">
        <f t="shared" ref="V5446:V5509" si="1447">IF(LEFT(U5446,3)="&amp;RU","PLOEG",IF(LEFT(U5446,6)="ANT-di","DISP/S of N",IF(LEFT(U5446,4)="rANT","DISP/S of N",IF(LEFT(U5446,3)="ANT","CIC",""))))</f>
        <v>PLOEG</v>
      </c>
      <c r="W5446" s="113">
        <v>44800.878240740742</v>
      </c>
      <c r="X5446" s="113">
        <f t="shared" ref="X5446:X5509" si="1448">IF((MIN(L5446:M5446)&lt;K5446+6/ (24*3600)),"", IF((MIN(L5446:M5446)=K5446),"0:00:00",IF((MIN(L5446:M5446)-K5446),MIN(L5446:M5446)-K5446,"")))</f>
        <v>1.4699074090458453E-3</v>
      </c>
      <c r="Y5446" s="113">
        <f t="shared" ref="Y5446:Y5509" si="1449">IF(OR(T5446="",T5446&lt;MINA(L5446,M5446)+11/(24*3600)),"",T5446-MINA(L5446,M5446))</f>
        <v>1.4212962967576459E-2</v>
      </c>
      <c r="Z5446" s="113">
        <f t="shared" ref="Z5446:Z5509" si="1450">IF(OR(T5446="",W5446&lt;T5446+31/(24*3600)),"",W5446-T5446)</f>
        <v>6.6203703681821935E-3</v>
      </c>
      <c r="AB5446" s="2">
        <f t="shared" ref="AB5446:AC5509" si="1451">IF(Y5446="","",SECOND(Y5446)+(MINUTE(Y5446)*60)+(HOUR(Y5446)*3600))</f>
        <v>1228</v>
      </c>
      <c r="AC5446" s="2">
        <f t="shared" si="1451"/>
        <v>572</v>
      </c>
      <c r="AE5446" s="2" t="str">
        <f t="shared" ref="AE5446:AE5509" si="1452">IF(I5446=0,AB5446,"")</f>
        <v/>
      </c>
      <c r="AF5446" s="2" t="str">
        <f t="shared" ref="AF5446:AF5509" si="1453">IF(I5446=1,AB5446,"")</f>
        <v/>
      </c>
      <c r="AG5446" s="2">
        <f t="shared" ref="AG5446:AG5509" si="1454">IF(I5446=2,AB5446,"")</f>
        <v>1228</v>
      </c>
      <c r="AH5446" s="2" t="str">
        <f t="shared" ref="AH5446:AH5509" si="1455">IF(I5446=3,AB5446,"")</f>
        <v/>
      </c>
      <c r="AI5446" s="2" t="str">
        <f t="shared" ref="AI5446:AI5509" si="1456">IF(I5446=4,AB5446,"")</f>
        <v/>
      </c>
      <c r="AK5446" s="2" t="str">
        <f t="shared" ref="AK5446:AK5509" si="1457">IF(I5446=0,AC5446,"")</f>
        <v/>
      </c>
      <c r="AL5446" s="2" t="str">
        <f t="shared" ref="AL5446:AL5509" si="1458">IF(I5446=1,AC5446,"")</f>
        <v/>
      </c>
      <c r="AM5446" s="2">
        <f t="shared" ref="AM5446:AM5509" si="1459">IF(I5446=2,AC5446,"")</f>
        <v>572</v>
      </c>
      <c r="AN5446" s="2" t="str">
        <f t="shared" ref="AN5446:AN5509" si="1460">IF(I5446=3,AC5446,"")</f>
        <v/>
      </c>
      <c r="AO5446" s="2" t="str">
        <f t="shared" ref="AO5446:AO5509" si="1461">IF(I5446=4,AC5446,"")</f>
        <v/>
      </c>
    </row>
    <row r="5447" spans="1:41" x14ac:dyDescent="0.3">
      <c r="A5447" s="111">
        <v>44800.898425925923</v>
      </c>
      <c r="B5447" s="78" t="s">
        <v>6149</v>
      </c>
      <c r="C5447" s="78" t="s">
        <v>835</v>
      </c>
      <c r="D5447" s="78" t="s">
        <v>1534</v>
      </c>
      <c r="E5447" s="78">
        <v>45</v>
      </c>
      <c r="F5447" s="78" t="s">
        <v>809</v>
      </c>
      <c r="G5447" s="78" t="s">
        <v>84</v>
      </c>
      <c r="H5447" s="112" t="s">
        <v>202</v>
      </c>
      <c r="I5447" s="112">
        <v>4</v>
      </c>
      <c r="J5447" s="113">
        <v>44800.897499999999</v>
      </c>
      <c r="K5447" s="113">
        <v>44800.898425925923</v>
      </c>
      <c r="M5447" s="113">
        <v>44800.899039351854</v>
      </c>
      <c r="N5447" s="113">
        <v>44800.899675925924</v>
      </c>
      <c r="O5447" s="78" t="s">
        <v>1187</v>
      </c>
      <c r="P5447" s="78" t="str">
        <f t="shared" si="1445"/>
        <v>CIC</v>
      </c>
      <c r="Q5447" s="113">
        <v>44800.90053240741</v>
      </c>
      <c r="R5447" s="78" t="s">
        <v>1187</v>
      </c>
      <c r="S5447" s="78" t="str">
        <f t="shared" si="1446"/>
        <v>CIC</v>
      </c>
      <c r="T5447" s="113">
        <v>44800.905266203707</v>
      </c>
      <c r="U5447" s="78" t="s">
        <v>1187</v>
      </c>
      <c r="V5447" s="78" t="str">
        <f t="shared" si="1447"/>
        <v>CIC</v>
      </c>
      <c r="W5447" s="113">
        <v>44800.917002314818</v>
      </c>
      <c r="X5447" s="113">
        <f t="shared" si="1448"/>
        <v>6.1342593107838184E-4</v>
      </c>
      <c r="Y5447" s="113">
        <f t="shared" si="1449"/>
        <v>6.2268518522614613E-3</v>
      </c>
      <c r="Z5447" s="113">
        <f t="shared" si="1450"/>
        <v>1.17361111115315E-2</v>
      </c>
      <c r="AB5447" s="2">
        <f t="shared" si="1451"/>
        <v>538</v>
      </c>
      <c r="AC5447" s="2">
        <f t="shared" si="1451"/>
        <v>1014</v>
      </c>
      <c r="AE5447" s="2" t="str">
        <f t="shared" si="1452"/>
        <v/>
      </c>
      <c r="AF5447" s="2" t="str">
        <f t="shared" si="1453"/>
        <v/>
      </c>
      <c r="AG5447" s="2" t="str">
        <f t="shared" si="1454"/>
        <v/>
      </c>
      <c r="AH5447" s="2" t="str">
        <f t="shared" si="1455"/>
        <v/>
      </c>
      <c r="AI5447" s="2">
        <f t="shared" si="1456"/>
        <v>538</v>
      </c>
      <c r="AK5447" s="2" t="str">
        <f t="shared" si="1457"/>
        <v/>
      </c>
      <c r="AL5447" s="2" t="str">
        <f t="shared" si="1458"/>
        <v/>
      </c>
      <c r="AM5447" s="2" t="str">
        <f t="shared" si="1459"/>
        <v/>
      </c>
      <c r="AN5447" s="2" t="str">
        <f t="shared" si="1460"/>
        <v/>
      </c>
      <c r="AO5447" s="2">
        <f t="shared" si="1461"/>
        <v>1014</v>
      </c>
    </row>
    <row r="5448" spans="1:41" x14ac:dyDescent="0.3">
      <c r="A5448" s="111">
        <v>44800.898425925923</v>
      </c>
      <c r="B5448" s="78" t="s">
        <v>6149</v>
      </c>
      <c r="C5448" s="78" t="s">
        <v>853</v>
      </c>
      <c r="D5448" s="78" t="s">
        <v>1534</v>
      </c>
      <c r="E5448" s="78">
        <v>45</v>
      </c>
      <c r="F5448" s="78" t="s">
        <v>809</v>
      </c>
      <c r="G5448" s="78" t="s">
        <v>84</v>
      </c>
      <c r="H5448" s="112" t="s">
        <v>202</v>
      </c>
      <c r="I5448" s="112">
        <v>4</v>
      </c>
      <c r="J5448" s="113">
        <v>44800.897499999999</v>
      </c>
      <c r="K5448" s="113">
        <v>44800.898425925923</v>
      </c>
      <c r="M5448" s="113">
        <v>44800.900462962964</v>
      </c>
      <c r="P5448" s="78" t="str">
        <f t="shared" si="1445"/>
        <v/>
      </c>
      <c r="Q5448" s="113">
        <v>44800.90048611111</v>
      </c>
      <c r="R5448" s="78" t="s">
        <v>1187</v>
      </c>
      <c r="S5448" s="78" t="str">
        <f t="shared" si="1446"/>
        <v>CIC</v>
      </c>
      <c r="T5448" s="113">
        <v>44800.905185185184</v>
      </c>
      <c r="U5448" s="78" t="s">
        <v>1187</v>
      </c>
      <c r="V5448" s="78" t="str">
        <f t="shared" si="1447"/>
        <v>CIC</v>
      </c>
      <c r="W5448" s="113">
        <v>44800.929837962962</v>
      </c>
      <c r="X5448" s="113">
        <f t="shared" si="1448"/>
        <v>2.0370370402815752E-3</v>
      </c>
      <c r="Y5448" s="113">
        <f t="shared" si="1449"/>
        <v>4.7222222201526165E-3</v>
      </c>
      <c r="Z5448" s="113">
        <f t="shared" si="1450"/>
        <v>2.4652777778101154E-2</v>
      </c>
      <c r="AB5448" s="2">
        <f t="shared" si="1451"/>
        <v>408</v>
      </c>
      <c r="AC5448" s="2">
        <f t="shared" si="1451"/>
        <v>2130</v>
      </c>
      <c r="AE5448" s="2" t="str">
        <f t="shared" si="1452"/>
        <v/>
      </c>
      <c r="AF5448" s="2" t="str">
        <f t="shared" si="1453"/>
        <v/>
      </c>
      <c r="AG5448" s="2" t="str">
        <f t="shared" si="1454"/>
        <v/>
      </c>
      <c r="AH5448" s="2" t="str">
        <f t="shared" si="1455"/>
        <v/>
      </c>
      <c r="AI5448" s="2">
        <f t="shared" si="1456"/>
        <v>408</v>
      </c>
      <c r="AK5448" s="2" t="str">
        <f t="shared" si="1457"/>
        <v/>
      </c>
      <c r="AL5448" s="2" t="str">
        <f t="shared" si="1458"/>
        <v/>
      </c>
      <c r="AM5448" s="2" t="str">
        <f t="shared" si="1459"/>
        <v/>
      </c>
      <c r="AN5448" s="2" t="str">
        <f t="shared" si="1460"/>
        <v/>
      </c>
      <c r="AO5448" s="2">
        <f t="shared" si="1461"/>
        <v>2130</v>
      </c>
    </row>
    <row r="5449" spans="1:41" x14ac:dyDescent="0.3">
      <c r="A5449" s="111">
        <v>44800.898738425924</v>
      </c>
      <c r="B5449" s="78" t="s">
        <v>6150</v>
      </c>
      <c r="C5449" s="78" t="s">
        <v>846</v>
      </c>
      <c r="D5449" s="78" t="s">
        <v>1197</v>
      </c>
      <c r="F5449" s="78" t="s">
        <v>807</v>
      </c>
      <c r="G5449" s="78" t="s">
        <v>92</v>
      </c>
      <c r="H5449" s="112" t="s">
        <v>204</v>
      </c>
      <c r="I5449" s="112">
        <v>2</v>
      </c>
      <c r="J5449" s="113">
        <v>44800.897905092592</v>
      </c>
      <c r="K5449" s="113">
        <v>44800.898738425924</v>
      </c>
      <c r="M5449" s="113">
        <v>44800.906840277778</v>
      </c>
      <c r="N5449" s="113">
        <v>44800.906851851854</v>
      </c>
      <c r="O5449" s="78" t="s">
        <v>1185</v>
      </c>
      <c r="P5449" s="78" t="str">
        <f t="shared" si="1445"/>
        <v>CIC</v>
      </c>
      <c r="S5449" s="78" t="str">
        <f t="shared" si="1446"/>
        <v/>
      </c>
      <c r="T5449" s="113">
        <v>44800.909386574072</v>
      </c>
      <c r="U5449" s="78" t="s">
        <v>1185</v>
      </c>
      <c r="V5449" s="78" t="str">
        <f t="shared" si="1447"/>
        <v>CIC</v>
      </c>
      <c r="W5449" s="113">
        <v>44800.912141203706</v>
      </c>
      <c r="X5449" s="113">
        <f t="shared" si="1448"/>
        <v>8.1018518540076911E-3</v>
      </c>
      <c r="Y5449" s="113">
        <f t="shared" si="1449"/>
        <v>2.5462962948950008E-3</v>
      </c>
      <c r="Z5449" s="113">
        <f t="shared" si="1450"/>
        <v>2.754629633272998E-3</v>
      </c>
      <c r="AB5449" s="2">
        <f t="shared" si="1451"/>
        <v>220</v>
      </c>
      <c r="AC5449" s="2">
        <f t="shared" si="1451"/>
        <v>238</v>
      </c>
      <c r="AE5449" s="2" t="str">
        <f t="shared" si="1452"/>
        <v/>
      </c>
      <c r="AF5449" s="2" t="str">
        <f t="shared" si="1453"/>
        <v/>
      </c>
      <c r="AG5449" s="2">
        <f t="shared" si="1454"/>
        <v>220</v>
      </c>
      <c r="AH5449" s="2" t="str">
        <f t="shared" si="1455"/>
        <v/>
      </c>
      <c r="AI5449" s="2" t="str">
        <f t="shared" si="1456"/>
        <v/>
      </c>
      <c r="AK5449" s="2" t="str">
        <f t="shared" si="1457"/>
        <v/>
      </c>
      <c r="AL5449" s="2" t="str">
        <f t="shared" si="1458"/>
        <v/>
      </c>
      <c r="AM5449" s="2">
        <f t="shared" si="1459"/>
        <v>238</v>
      </c>
      <c r="AN5449" s="2" t="str">
        <f t="shared" si="1460"/>
        <v/>
      </c>
      <c r="AO5449" s="2" t="str">
        <f t="shared" si="1461"/>
        <v/>
      </c>
    </row>
    <row r="5450" spans="1:41" x14ac:dyDescent="0.3">
      <c r="A5450" s="111">
        <v>44800.914120370369</v>
      </c>
      <c r="B5450" s="78" t="s">
        <v>6151</v>
      </c>
      <c r="C5450" s="78" t="s">
        <v>846</v>
      </c>
      <c r="D5450" s="78" t="s">
        <v>3059</v>
      </c>
      <c r="E5450" s="78">
        <v>21</v>
      </c>
      <c r="F5450" s="78" t="s">
        <v>809</v>
      </c>
      <c r="G5450" s="78" t="s">
        <v>128</v>
      </c>
      <c r="H5450" s="112" t="s">
        <v>270</v>
      </c>
      <c r="I5450" s="112">
        <v>3</v>
      </c>
      <c r="J5450" s="113">
        <v>44800.913703703707</v>
      </c>
      <c r="K5450" s="113">
        <v>44800.914120370369</v>
      </c>
      <c r="M5450" s="113">
        <v>44800.914560185185</v>
      </c>
      <c r="N5450" s="113">
        <v>44800.91505787037</v>
      </c>
      <c r="O5450" s="78" t="s">
        <v>1187</v>
      </c>
      <c r="P5450" s="78" t="str">
        <f t="shared" si="1445"/>
        <v>CIC</v>
      </c>
      <c r="S5450" s="78" t="str">
        <f t="shared" si="1446"/>
        <v/>
      </c>
      <c r="T5450" s="113">
        <v>44800.93650462963</v>
      </c>
      <c r="U5450" s="78" t="s">
        <v>1220</v>
      </c>
      <c r="V5450" s="78" t="str">
        <f t="shared" si="1447"/>
        <v>PLOEG</v>
      </c>
      <c r="W5450" s="113">
        <v>44800.945590277777</v>
      </c>
      <c r="X5450" s="113">
        <f t="shared" si="1448"/>
        <v>4.398148157633841E-4</v>
      </c>
      <c r="Y5450" s="113">
        <f t="shared" si="1449"/>
        <v>2.1944444444670808E-2</v>
      </c>
      <c r="Z5450" s="113">
        <f t="shared" si="1450"/>
        <v>9.0856481474475004E-3</v>
      </c>
      <c r="AB5450" s="2">
        <f t="shared" si="1451"/>
        <v>1896</v>
      </c>
      <c r="AC5450" s="2">
        <f t="shared" si="1451"/>
        <v>785</v>
      </c>
      <c r="AE5450" s="2" t="str">
        <f t="shared" si="1452"/>
        <v/>
      </c>
      <c r="AF5450" s="2" t="str">
        <f t="shared" si="1453"/>
        <v/>
      </c>
      <c r="AG5450" s="2" t="str">
        <f t="shared" si="1454"/>
        <v/>
      </c>
      <c r="AH5450" s="2">
        <f t="shared" si="1455"/>
        <v>1896</v>
      </c>
      <c r="AI5450" s="2" t="str">
        <f t="shared" si="1456"/>
        <v/>
      </c>
      <c r="AK5450" s="2" t="str">
        <f t="shared" si="1457"/>
        <v/>
      </c>
      <c r="AL5450" s="2" t="str">
        <f t="shared" si="1458"/>
        <v/>
      </c>
      <c r="AM5450" s="2" t="str">
        <f t="shared" si="1459"/>
        <v/>
      </c>
      <c r="AN5450" s="2">
        <f t="shared" si="1460"/>
        <v>785</v>
      </c>
      <c r="AO5450" s="2" t="str">
        <f t="shared" si="1461"/>
        <v/>
      </c>
    </row>
    <row r="5451" spans="1:41" x14ac:dyDescent="0.3">
      <c r="A5451" s="111">
        <v>44800.916967592595</v>
      </c>
      <c r="B5451" s="78" t="s">
        <v>6152</v>
      </c>
      <c r="C5451" s="78" t="s">
        <v>835</v>
      </c>
      <c r="D5451" s="78" t="s">
        <v>1709</v>
      </c>
      <c r="F5451" s="78" t="s">
        <v>809</v>
      </c>
      <c r="G5451" s="78" t="s">
        <v>118</v>
      </c>
      <c r="H5451" s="112" t="s">
        <v>324</v>
      </c>
      <c r="I5451" s="112">
        <v>2</v>
      </c>
      <c r="J5451" s="113">
        <v>44800.916712962964</v>
      </c>
      <c r="K5451" s="113">
        <v>44800.916967592595</v>
      </c>
      <c r="M5451" s="113">
        <v>44800.917060185187</v>
      </c>
      <c r="N5451" s="113">
        <v>44800.917094907411</v>
      </c>
      <c r="O5451" s="78" t="s">
        <v>1185</v>
      </c>
      <c r="P5451" s="78" t="str">
        <f t="shared" si="1445"/>
        <v>CIC</v>
      </c>
      <c r="S5451" s="78" t="str">
        <f t="shared" si="1446"/>
        <v/>
      </c>
      <c r="V5451" s="78" t="str">
        <f t="shared" si="1447"/>
        <v/>
      </c>
      <c r="W5451" s="113">
        <v>44800.922685185185</v>
      </c>
      <c r="X5451" s="113">
        <f t="shared" si="1448"/>
        <v>9.2592592409346253E-5</v>
      </c>
      <c r="Y5451" s="113" t="str">
        <f t="shared" si="1449"/>
        <v/>
      </c>
      <c r="Z5451" s="113" t="str">
        <f t="shared" si="1450"/>
        <v/>
      </c>
      <c r="AB5451" s="2" t="str">
        <f t="shared" si="1451"/>
        <v/>
      </c>
      <c r="AC5451" s="2" t="str">
        <f t="shared" si="1451"/>
        <v/>
      </c>
      <c r="AE5451" s="2" t="str">
        <f t="shared" si="1452"/>
        <v/>
      </c>
      <c r="AF5451" s="2" t="str">
        <f t="shared" si="1453"/>
        <v/>
      </c>
      <c r="AG5451" s="2" t="str">
        <f t="shared" si="1454"/>
        <v/>
      </c>
      <c r="AH5451" s="2" t="str">
        <f t="shared" si="1455"/>
        <v/>
      </c>
      <c r="AI5451" s="2" t="str">
        <f t="shared" si="1456"/>
        <v/>
      </c>
      <c r="AK5451" s="2" t="str">
        <f t="shared" si="1457"/>
        <v/>
      </c>
      <c r="AL5451" s="2" t="str">
        <f t="shared" si="1458"/>
        <v/>
      </c>
      <c r="AM5451" s="2" t="str">
        <f t="shared" si="1459"/>
        <v/>
      </c>
      <c r="AN5451" s="2" t="str">
        <f t="shared" si="1460"/>
        <v/>
      </c>
      <c r="AO5451" s="2" t="str">
        <f t="shared" si="1461"/>
        <v/>
      </c>
    </row>
    <row r="5452" spans="1:41" x14ac:dyDescent="0.3">
      <c r="A5452" s="111">
        <v>44800.962604166663</v>
      </c>
      <c r="B5452" s="78" t="s">
        <v>6153</v>
      </c>
      <c r="C5452" s="78" t="s">
        <v>835</v>
      </c>
      <c r="D5452" s="78" t="s">
        <v>1895</v>
      </c>
      <c r="E5452" s="78">
        <v>152</v>
      </c>
      <c r="F5452" s="78" t="s">
        <v>809</v>
      </c>
      <c r="G5452" s="78" t="s">
        <v>130</v>
      </c>
      <c r="H5452" s="112" t="s">
        <v>316</v>
      </c>
      <c r="I5452" s="112">
        <v>2</v>
      </c>
      <c r="J5452" s="113">
        <v>44800.962233796294</v>
      </c>
      <c r="K5452" s="113">
        <v>44800.962604166663</v>
      </c>
      <c r="M5452" s="113">
        <v>44800.963368055556</v>
      </c>
      <c r="N5452" s="113">
        <v>44800.964143518519</v>
      </c>
      <c r="O5452" s="78" t="s">
        <v>1185</v>
      </c>
      <c r="P5452" s="78" t="str">
        <f t="shared" si="1445"/>
        <v>CIC</v>
      </c>
      <c r="S5452" s="78" t="str">
        <f t="shared" si="1446"/>
        <v/>
      </c>
      <c r="V5452" s="78" t="str">
        <f t="shared" si="1447"/>
        <v/>
      </c>
      <c r="W5452" s="113">
        <v>44800.980509259258</v>
      </c>
      <c r="X5452" s="113">
        <f t="shared" si="1448"/>
        <v>7.638888928340748E-4</v>
      </c>
      <c r="Y5452" s="113" t="str">
        <f t="shared" si="1449"/>
        <v/>
      </c>
      <c r="Z5452" s="113" t="str">
        <f t="shared" si="1450"/>
        <v/>
      </c>
      <c r="AB5452" s="2" t="str">
        <f t="shared" si="1451"/>
        <v/>
      </c>
      <c r="AC5452" s="2" t="str">
        <f t="shared" si="1451"/>
        <v/>
      </c>
      <c r="AE5452" s="2" t="str">
        <f t="shared" si="1452"/>
        <v/>
      </c>
      <c r="AF5452" s="2" t="str">
        <f t="shared" si="1453"/>
        <v/>
      </c>
      <c r="AG5452" s="2" t="str">
        <f t="shared" si="1454"/>
        <v/>
      </c>
      <c r="AH5452" s="2" t="str">
        <f t="shared" si="1455"/>
        <v/>
      </c>
      <c r="AI5452" s="2" t="str">
        <f t="shared" si="1456"/>
        <v/>
      </c>
      <c r="AK5452" s="2" t="str">
        <f t="shared" si="1457"/>
        <v/>
      </c>
      <c r="AL5452" s="2" t="str">
        <f t="shared" si="1458"/>
        <v/>
      </c>
      <c r="AM5452" s="2" t="str">
        <f t="shared" si="1459"/>
        <v/>
      </c>
      <c r="AN5452" s="2" t="str">
        <f t="shared" si="1460"/>
        <v/>
      </c>
      <c r="AO5452" s="2" t="str">
        <f t="shared" si="1461"/>
        <v/>
      </c>
    </row>
    <row r="5453" spans="1:41" x14ac:dyDescent="0.3">
      <c r="A5453" s="111">
        <v>44800.962604166663</v>
      </c>
      <c r="B5453" s="78" t="s">
        <v>6153</v>
      </c>
      <c r="C5453" s="78" t="s">
        <v>853</v>
      </c>
      <c r="D5453" s="78" t="s">
        <v>1895</v>
      </c>
      <c r="E5453" s="78">
        <v>152</v>
      </c>
      <c r="F5453" s="78" t="s">
        <v>809</v>
      </c>
      <c r="G5453" s="78" t="s">
        <v>130</v>
      </c>
      <c r="H5453" s="112" t="s">
        <v>316</v>
      </c>
      <c r="I5453" s="112">
        <v>2</v>
      </c>
      <c r="J5453" s="113">
        <v>44800.962233796294</v>
      </c>
      <c r="K5453" s="113">
        <v>44800.962604166663</v>
      </c>
      <c r="M5453" s="113">
        <v>44800.964166666665</v>
      </c>
      <c r="N5453" s="113">
        <v>44800.964189814818</v>
      </c>
      <c r="O5453" s="78" t="s">
        <v>1185</v>
      </c>
      <c r="P5453" s="78" t="str">
        <f t="shared" si="1445"/>
        <v>CIC</v>
      </c>
      <c r="S5453" s="78" t="str">
        <f t="shared" si="1446"/>
        <v/>
      </c>
      <c r="V5453" s="78" t="str">
        <f t="shared" si="1447"/>
        <v/>
      </c>
      <c r="W5453" s="113">
        <v>44800.980775462966</v>
      </c>
      <c r="X5453" s="113">
        <f t="shared" si="1448"/>
        <v>1.5625000014551915E-3</v>
      </c>
      <c r="Y5453" s="113" t="str">
        <f t="shared" si="1449"/>
        <v/>
      </c>
      <c r="Z5453" s="113" t="str">
        <f t="shared" si="1450"/>
        <v/>
      </c>
      <c r="AB5453" s="2" t="str">
        <f t="shared" si="1451"/>
        <v/>
      </c>
      <c r="AC5453" s="2" t="str">
        <f t="shared" si="1451"/>
        <v/>
      </c>
      <c r="AE5453" s="2" t="str">
        <f t="shared" si="1452"/>
        <v/>
      </c>
      <c r="AF5453" s="2" t="str">
        <f t="shared" si="1453"/>
        <v/>
      </c>
      <c r="AG5453" s="2" t="str">
        <f t="shared" si="1454"/>
        <v/>
      </c>
      <c r="AH5453" s="2" t="str">
        <f t="shared" si="1455"/>
        <v/>
      </c>
      <c r="AI5453" s="2" t="str">
        <f t="shared" si="1456"/>
        <v/>
      </c>
      <c r="AK5453" s="2" t="str">
        <f t="shared" si="1457"/>
        <v/>
      </c>
      <c r="AL5453" s="2" t="str">
        <f t="shared" si="1458"/>
        <v/>
      </c>
      <c r="AM5453" s="2" t="str">
        <f t="shared" si="1459"/>
        <v/>
      </c>
      <c r="AN5453" s="2" t="str">
        <f t="shared" si="1460"/>
        <v/>
      </c>
      <c r="AO5453" s="2" t="str">
        <f t="shared" si="1461"/>
        <v/>
      </c>
    </row>
    <row r="5454" spans="1:41" x14ac:dyDescent="0.3">
      <c r="A5454" s="111">
        <v>44800.972060185188</v>
      </c>
      <c r="B5454" s="78" t="s">
        <v>6154</v>
      </c>
      <c r="C5454" s="78" t="s">
        <v>846</v>
      </c>
      <c r="D5454" s="78" t="s">
        <v>1548</v>
      </c>
      <c r="E5454" s="78">
        <v>5</v>
      </c>
      <c r="F5454" s="78" t="s">
        <v>807</v>
      </c>
      <c r="G5454" s="78" t="s">
        <v>88</v>
      </c>
      <c r="H5454" s="112" t="s">
        <v>200</v>
      </c>
      <c r="I5454" s="112">
        <v>3</v>
      </c>
      <c r="J5454" s="113">
        <v>44800.971458333333</v>
      </c>
      <c r="K5454" s="113">
        <v>44800.972060185188</v>
      </c>
      <c r="L5454" s="113">
        <v>44801.025891203702</v>
      </c>
      <c r="M5454" s="113">
        <v>44801.035127314812</v>
      </c>
      <c r="N5454" s="113">
        <v>44801.00209490741</v>
      </c>
      <c r="O5454" s="78" t="s">
        <v>1185</v>
      </c>
      <c r="P5454" s="78" t="str">
        <f t="shared" si="1445"/>
        <v>CIC</v>
      </c>
      <c r="S5454" s="78" t="str">
        <f t="shared" si="1446"/>
        <v/>
      </c>
      <c r="V5454" s="78" t="str">
        <f t="shared" si="1447"/>
        <v/>
      </c>
      <c r="W5454" s="113">
        <v>44801.035266203704</v>
      </c>
      <c r="X5454" s="113">
        <f t="shared" si="1448"/>
        <v>5.3831018514756579E-2</v>
      </c>
      <c r="Y5454" s="113" t="str">
        <f t="shared" si="1449"/>
        <v/>
      </c>
      <c r="Z5454" s="113" t="str">
        <f t="shared" si="1450"/>
        <v/>
      </c>
      <c r="AB5454" s="2" t="str">
        <f t="shared" si="1451"/>
        <v/>
      </c>
      <c r="AC5454" s="2" t="str">
        <f t="shared" si="1451"/>
        <v/>
      </c>
      <c r="AE5454" s="2" t="str">
        <f t="shared" si="1452"/>
        <v/>
      </c>
      <c r="AF5454" s="2" t="str">
        <f t="shared" si="1453"/>
        <v/>
      </c>
      <c r="AG5454" s="2" t="str">
        <f t="shared" si="1454"/>
        <v/>
      </c>
      <c r="AH5454" s="2" t="str">
        <f t="shared" si="1455"/>
        <v/>
      </c>
      <c r="AI5454" s="2" t="str">
        <f t="shared" si="1456"/>
        <v/>
      </c>
      <c r="AK5454" s="2" t="str">
        <f t="shared" si="1457"/>
        <v/>
      </c>
      <c r="AL5454" s="2" t="str">
        <f t="shared" si="1458"/>
        <v/>
      </c>
      <c r="AM5454" s="2" t="str">
        <f t="shared" si="1459"/>
        <v/>
      </c>
      <c r="AN5454" s="2" t="str">
        <f t="shared" si="1460"/>
        <v/>
      </c>
      <c r="AO5454" s="2" t="str">
        <f t="shared" si="1461"/>
        <v/>
      </c>
    </row>
    <row r="5455" spans="1:41" x14ac:dyDescent="0.3">
      <c r="A5455" s="111">
        <v>44800.989942129629</v>
      </c>
      <c r="B5455" s="78" t="s">
        <v>6155</v>
      </c>
      <c r="C5455" s="78" t="s">
        <v>846</v>
      </c>
      <c r="D5455" s="78" t="s">
        <v>1320</v>
      </c>
      <c r="F5455" s="78" t="s">
        <v>809</v>
      </c>
      <c r="G5455" s="78" t="s">
        <v>116</v>
      </c>
      <c r="H5455" s="112" t="s">
        <v>228</v>
      </c>
      <c r="I5455" s="112">
        <v>2</v>
      </c>
      <c r="J5455" s="113">
        <v>44800.989351851851</v>
      </c>
      <c r="K5455" s="113">
        <v>44800.989942129629</v>
      </c>
      <c r="M5455" s="113">
        <v>44800.990543981483</v>
      </c>
      <c r="N5455" s="113">
        <v>44800.990972222222</v>
      </c>
      <c r="O5455" s="78" t="s">
        <v>1185</v>
      </c>
      <c r="P5455" s="78" t="str">
        <f t="shared" si="1445"/>
        <v>CIC</v>
      </c>
      <c r="Q5455" s="113">
        <v>44800.991967592592</v>
      </c>
      <c r="R5455" s="78" t="s">
        <v>1187</v>
      </c>
      <c r="S5455" s="78" t="str">
        <f t="shared" si="1446"/>
        <v>CIC</v>
      </c>
      <c r="V5455" s="78" t="str">
        <f t="shared" si="1447"/>
        <v/>
      </c>
      <c r="W5455" s="113">
        <v>44801.002071759256</v>
      </c>
      <c r="X5455" s="113">
        <f t="shared" si="1448"/>
        <v>6.0185185429872945E-4</v>
      </c>
      <c r="Y5455" s="113" t="str">
        <f t="shared" si="1449"/>
        <v/>
      </c>
      <c r="Z5455" s="113" t="str">
        <f t="shared" si="1450"/>
        <v/>
      </c>
      <c r="AB5455" s="2" t="str">
        <f t="shared" si="1451"/>
        <v/>
      </c>
      <c r="AC5455" s="2" t="str">
        <f t="shared" si="1451"/>
        <v/>
      </c>
      <c r="AE5455" s="2" t="str">
        <f t="shared" si="1452"/>
        <v/>
      </c>
      <c r="AF5455" s="2" t="str">
        <f t="shared" si="1453"/>
        <v/>
      </c>
      <c r="AG5455" s="2" t="str">
        <f t="shared" si="1454"/>
        <v/>
      </c>
      <c r="AH5455" s="2" t="str">
        <f t="shared" si="1455"/>
        <v/>
      </c>
      <c r="AI5455" s="2" t="str">
        <f t="shared" si="1456"/>
        <v/>
      </c>
      <c r="AK5455" s="2" t="str">
        <f t="shared" si="1457"/>
        <v/>
      </c>
      <c r="AL5455" s="2" t="str">
        <f t="shared" si="1458"/>
        <v/>
      </c>
      <c r="AM5455" s="2" t="str">
        <f t="shared" si="1459"/>
        <v/>
      </c>
      <c r="AN5455" s="2" t="str">
        <f t="shared" si="1460"/>
        <v/>
      </c>
      <c r="AO5455" s="2" t="str">
        <f t="shared" si="1461"/>
        <v/>
      </c>
    </row>
    <row r="5456" spans="1:41" x14ac:dyDescent="0.3">
      <c r="A5456" s="111">
        <v>44800.989942129629</v>
      </c>
      <c r="B5456" s="78" t="s">
        <v>6155</v>
      </c>
      <c r="C5456" s="78" t="s">
        <v>853</v>
      </c>
      <c r="D5456" s="78" t="s">
        <v>1320</v>
      </c>
      <c r="F5456" s="78" t="s">
        <v>809</v>
      </c>
      <c r="G5456" s="78" t="s">
        <v>116</v>
      </c>
      <c r="H5456" s="112" t="s">
        <v>228</v>
      </c>
      <c r="I5456" s="112">
        <v>2</v>
      </c>
      <c r="J5456" s="113">
        <v>44800.989351851851</v>
      </c>
      <c r="K5456" s="113">
        <v>44800.989942129629</v>
      </c>
      <c r="M5456" s="113">
        <v>44800.9919212963</v>
      </c>
      <c r="P5456" s="78" t="str">
        <f t="shared" si="1445"/>
        <v/>
      </c>
      <c r="Q5456" s="113">
        <v>44800.991944444446</v>
      </c>
      <c r="R5456" s="78" t="s">
        <v>1187</v>
      </c>
      <c r="S5456" s="78" t="str">
        <f t="shared" si="1446"/>
        <v>CIC</v>
      </c>
      <c r="V5456" s="78" t="str">
        <f t="shared" si="1447"/>
        <v/>
      </c>
      <c r="W5456" s="113">
        <v>44801.007141203707</v>
      </c>
      <c r="X5456" s="113">
        <f t="shared" si="1448"/>
        <v>1.9791666709352285E-3</v>
      </c>
      <c r="Y5456" s="113" t="str">
        <f t="shared" si="1449"/>
        <v/>
      </c>
      <c r="Z5456" s="113" t="str">
        <f t="shared" si="1450"/>
        <v/>
      </c>
      <c r="AB5456" s="2" t="str">
        <f t="shared" si="1451"/>
        <v/>
      </c>
      <c r="AC5456" s="2" t="str">
        <f t="shared" si="1451"/>
        <v/>
      </c>
      <c r="AE5456" s="2" t="str">
        <f t="shared" si="1452"/>
        <v/>
      </c>
      <c r="AF5456" s="2" t="str">
        <f t="shared" si="1453"/>
        <v/>
      </c>
      <c r="AG5456" s="2" t="str">
        <f t="shared" si="1454"/>
        <v/>
      </c>
      <c r="AH5456" s="2" t="str">
        <f t="shared" si="1455"/>
        <v/>
      </c>
      <c r="AI5456" s="2" t="str">
        <f t="shared" si="1456"/>
        <v/>
      </c>
      <c r="AK5456" s="2" t="str">
        <f t="shared" si="1457"/>
        <v/>
      </c>
      <c r="AL5456" s="2" t="str">
        <f t="shared" si="1458"/>
        <v/>
      </c>
      <c r="AM5456" s="2" t="str">
        <f t="shared" si="1459"/>
        <v/>
      </c>
      <c r="AN5456" s="2" t="str">
        <f t="shared" si="1460"/>
        <v/>
      </c>
      <c r="AO5456" s="2" t="str">
        <f t="shared" si="1461"/>
        <v/>
      </c>
    </row>
    <row r="5457" spans="1:41" x14ac:dyDescent="0.3">
      <c r="A5457" s="111">
        <v>44801.01730324074</v>
      </c>
      <c r="B5457" s="78" t="s">
        <v>6156</v>
      </c>
      <c r="C5457" s="78" t="s">
        <v>835</v>
      </c>
      <c r="F5457" s="78" t="s">
        <v>809</v>
      </c>
      <c r="G5457" s="78" t="s">
        <v>88</v>
      </c>
      <c r="H5457" s="112" t="s">
        <v>230</v>
      </c>
      <c r="I5457" s="112">
        <v>3</v>
      </c>
      <c r="J5457" s="113">
        <v>44801.016921296294</v>
      </c>
      <c r="K5457" s="113">
        <v>44801.01730324074</v>
      </c>
      <c r="M5457" s="113">
        <v>44801.025219907409</v>
      </c>
      <c r="N5457" s="113">
        <v>44801.025243055556</v>
      </c>
      <c r="O5457" s="78" t="s">
        <v>1185</v>
      </c>
      <c r="P5457" s="78" t="str">
        <f t="shared" si="1445"/>
        <v>CIC</v>
      </c>
      <c r="S5457" s="78" t="str">
        <f t="shared" si="1446"/>
        <v/>
      </c>
      <c r="T5457" s="113">
        <v>44801.035092592596</v>
      </c>
      <c r="U5457" s="78" t="s">
        <v>1200</v>
      </c>
      <c r="V5457" s="78" t="str">
        <f t="shared" si="1447"/>
        <v>PLOEG</v>
      </c>
      <c r="W5457" s="113">
        <v>44801.036782407406</v>
      </c>
      <c r="X5457" s="113">
        <f t="shared" si="1448"/>
        <v>7.9166666691889986E-3</v>
      </c>
      <c r="Y5457" s="113">
        <f t="shared" si="1449"/>
        <v>9.8726851865649223E-3</v>
      </c>
      <c r="Z5457" s="113">
        <f t="shared" si="1450"/>
        <v>1.6898148096515797E-3</v>
      </c>
      <c r="AB5457" s="2">
        <f t="shared" si="1451"/>
        <v>853</v>
      </c>
      <c r="AC5457" s="2">
        <f t="shared" si="1451"/>
        <v>146</v>
      </c>
      <c r="AE5457" s="2" t="str">
        <f t="shared" si="1452"/>
        <v/>
      </c>
      <c r="AF5457" s="2" t="str">
        <f t="shared" si="1453"/>
        <v/>
      </c>
      <c r="AG5457" s="2" t="str">
        <f t="shared" si="1454"/>
        <v/>
      </c>
      <c r="AH5457" s="2">
        <f t="shared" si="1455"/>
        <v>853</v>
      </c>
      <c r="AI5457" s="2" t="str">
        <f t="shared" si="1456"/>
        <v/>
      </c>
      <c r="AK5457" s="2" t="str">
        <f t="shared" si="1457"/>
        <v/>
      </c>
      <c r="AL5457" s="2" t="str">
        <f t="shared" si="1458"/>
        <v/>
      </c>
      <c r="AM5457" s="2" t="str">
        <f t="shared" si="1459"/>
        <v/>
      </c>
      <c r="AN5457" s="2">
        <f t="shared" si="1460"/>
        <v>146</v>
      </c>
      <c r="AO5457" s="2" t="str">
        <f t="shared" si="1461"/>
        <v/>
      </c>
    </row>
    <row r="5458" spans="1:41" x14ac:dyDescent="0.3">
      <c r="A5458" s="111">
        <v>44801.025833333333</v>
      </c>
      <c r="B5458" s="78" t="s">
        <v>6157</v>
      </c>
      <c r="C5458" s="78" t="s">
        <v>846</v>
      </c>
      <c r="D5458" s="78" t="s">
        <v>1632</v>
      </c>
      <c r="F5458" s="78" t="s">
        <v>807</v>
      </c>
      <c r="G5458" s="78" t="s">
        <v>96</v>
      </c>
      <c r="H5458" s="112" t="s">
        <v>338</v>
      </c>
      <c r="I5458" s="112">
        <v>2</v>
      </c>
      <c r="J5458" s="113">
        <v>44801.025636574072</v>
      </c>
      <c r="K5458" s="113">
        <v>44801.025833333333</v>
      </c>
      <c r="M5458" s="113">
        <v>44801.025891203702</v>
      </c>
      <c r="P5458" s="78" t="str">
        <f t="shared" si="1445"/>
        <v/>
      </c>
      <c r="S5458" s="78" t="str">
        <f t="shared" si="1446"/>
        <v/>
      </c>
      <c r="V5458" s="78" t="str">
        <f t="shared" si="1447"/>
        <v/>
      </c>
      <c r="W5458" s="113">
        <v>44801.035127314812</v>
      </c>
      <c r="X5458" s="113" t="str">
        <f t="shared" si="1448"/>
        <v/>
      </c>
      <c r="Y5458" s="113" t="str">
        <f t="shared" si="1449"/>
        <v/>
      </c>
      <c r="Z5458" s="113" t="str">
        <f t="shared" si="1450"/>
        <v/>
      </c>
      <c r="AB5458" s="2" t="str">
        <f t="shared" si="1451"/>
        <v/>
      </c>
      <c r="AC5458" s="2" t="str">
        <f t="shared" si="1451"/>
        <v/>
      </c>
      <c r="AE5458" s="2" t="str">
        <f t="shared" si="1452"/>
        <v/>
      </c>
      <c r="AF5458" s="2" t="str">
        <f t="shared" si="1453"/>
        <v/>
      </c>
      <c r="AG5458" s="2" t="str">
        <f t="shared" si="1454"/>
        <v/>
      </c>
      <c r="AH5458" s="2" t="str">
        <f t="shared" si="1455"/>
        <v/>
      </c>
      <c r="AI5458" s="2" t="str">
        <f t="shared" si="1456"/>
        <v/>
      </c>
      <c r="AK5458" s="2" t="str">
        <f t="shared" si="1457"/>
        <v/>
      </c>
      <c r="AL5458" s="2" t="str">
        <f t="shared" si="1458"/>
        <v/>
      </c>
      <c r="AM5458" s="2" t="str">
        <f t="shared" si="1459"/>
        <v/>
      </c>
      <c r="AN5458" s="2" t="str">
        <f t="shared" si="1460"/>
        <v/>
      </c>
      <c r="AO5458" s="2" t="str">
        <f t="shared" si="1461"/>
        <v/>
      </c>
    </row>
    <row r="5459" spans="1:41" x14ac:dyDescent="0.3">
      <c r="A5459" s="111">
        <v>44801.041018518517</v>
      </c>
      <c r="B5459" s="78" t="s">
        <v>6158</v>
      </c>
      <c r="C5459" s="78" t="s">
        <v>835</v>
      </c>
      <c r="D5459" s="78" t="s">
        <v>1211</v>
      </c>
      <c r="E5459" s="78">
        <v>157</v>
      </c>
      <c r="F5459" s="78" t="s">
        <v>808</v>
      </c>
      <c r="G5459" s="78" t="s">
        <v>88</v>
      </c>
      <c r="H5459" s="112" t="s">
        <v>200</v>
      </c>
      <c r="I5459" s="112">
        <v>3</v>
      </c>
      <c r="J5459" s="113">
        <v>44801.03943287037</v>
      </c>
      <c r="K5459" s="113">
        <v>44801.041018518517</v>
      </c>
      <c r="M5459" s="113">
        <v>44801.057916666665</v>
      </c>
      <c r="N5459" s="113">
        <v>44801.057939814818</v>
      </c>
      <c r="O5459" s="78" t="s">
        <v>1187</v>
      </c>
      <c r="P5459" s="78" t="str">
        <f t="shared" si="1445"/>
        <v>CIC</v>
      </c>
      <c r="S5459" s="78" t="str">
        <f t="shared" si="1446"/>
        <v/>
      </c>
      <c r="V5459" s="78" t="str">
        <f t="shared" si="1447"/>
        <v/>
      </c>
      <c r="W5459" s="113">
        <v>44801.071192129632</v>
      </c>
      <c r="X5459" s="113">
        <f t="shared" si="1448"/>
        <v>1.68981481474475E-2</v>
      </c>
      <c r="Y5459" s="113" t="str">
        <f t="shared" si="1449"/>
        <v/>
      </c>
      <c r="Z5459" s="113" t="str">
        <f t="shared" si="1450"/>
        <v/>
      </c>
      <c r="AB5459" s="2" t="str">
        <f t="shared" si="1451"/>
        <v/>
      </c>
      <c r="AC5459" s="2" t="str">
        <f t="shared" si="1451"/>
        <v/>
      </c>
      <c r="AE5459" s="2" t="str">
        <f t="shared" si="1452"/>
        <v/>
      </c>
      <c r="AF5459" s="2" t="str">
        <f t="shared" si="1453"/>
        <v/>
      </c>
      <c r="AG5459" s="2" t="str">
        <f t="shared" si="1454"/>
        <v/>
      </c>
      <c r="AH5459" s="2" t="str">
        <f t="shared" si="1455"/>
        <v/>
      </c>
      <c r="AI5459" s="2" t="str">
        <f t="shared" si="1456"/>
        <v/>
      </c>
      <c r="AK5459" s="2" t="str">
        <f t="shared" si="1457"/>
        <v/>
      </c>
      <c r="AL5459" s="2" t="str">
        <f t="shared" si="1458"/>
        <v/>
      </c>
      <c r="AM5459" s="2" t="str">
        <f t="shared" si="1459"/>
        <v/>
      </c>
      <c r="AN5459" s="2" t="str">
        <f t="shared" si="1460"/>
        <v/>
      </c>
      <c r="AO5459" s="2" t="str">
        <f t="shared" si="1461"/>
        <v/>
      </c>
    </row>
    <row r="5460" spans="1:41" x14ac:dyDescent="0.3">
      <c r="A5460" s="111">
        <v>44801.056446759256</v>
      </c>
      <c r="B5460" s="78" t="s">
        <v>6159</v>
      </c>
      <c r="C5460" s="78" t="s">
        <v>835</v>
      </c>
      <c r="D5460" s="78" t="s">
        <v>1739</v>
      </c>
      <c r="E5460" s="78">
        <v>56</v>
      </c>
      <c r="F5460" s="78" t="s">
        <v>807</v>
      </c>
      <c r="G5460" s="78" t="s">
        <v>92</v>
      </c>
      <c r="H5460" s="112" t="s">
        <v>204</v>
      </c>
      <c r="I5460" s="112">
        <v>2</v>
      </c>
      <c r="J5460" s="113">
        <v>44801.056331018517</v>
      </c>
      <c r="K5460" s="113">
        <v>44801.056446759256</v>
      </c>
      <c r="M5460" s="113">
        <v>44801.056481481479</v>
      </c>
      <c r="P5460" s="78" t="str">
        <f t="shared" si="1445"/>
        <v/>
      </c>
      <c r="S5460" s="78" t="str">
        <f t="shared" si="1446"/>
        <v/>
      </c>
      <c r="T5460" s="113">
        <v>44801.056493055556</v>
      </c>
      <c r="U5460" s="78" t="s">
        <v>1185</v>
      </c>
      <c r="V5460" s="78" t="str">
        <f t="shared" si="1447"/>
        <v>CIC</v>
      </c>
      <c r="W5460" s="113">
        <v>44801.057847222219</v>
      </c>
      <c r="X5460" s="113" t="str">
        <f t="shared" si="1448"/>
        <v/>
      </c>
      <c r="Y5460" s="113" t="str">
        <f t="shared" si="1449"/>
        <v/>
      </c>
      <c r="Z5460" s="113">
        <f t="shared" si="1450"/>
        <v>1.3541666630771942E-3</v>
      </c>
      <c r="AB5460" s="2" t="str">
        <f t="shared" si="1451"/>
        <v/>
      </c>
      <c r="AC5460" s="2">
        <f t="shared" si="1451"/>
        <v>117</v>
      </c>
      <c r="AE5460" s="2" t="str">
        <f t="shared" si="1452"/>
        <v/>
      </c>
      <c r="AF5460" s="2" t="str">
        <f t="shared" si="1453"/>
        <v/>
      </c>
      <c r="AG5460" s="2" t="str">
        <f t="shared" si="1454"/>
        <v/>
      </c>
      <c r="AH5460" s="2" t="str">
        <f t="shared" si="1455"/>
        <v/>
      </c>
      <c r="AI5460" s="2" t="str">
        <f t="shared" si="1456"/>
        <v/>
      </c>
      <c r="AK5460" s="2" t="str">
        <f t="shared" si="1457"/>
        <v/>
      </c>
      <c r="AL5460" s="2" t="str">
        <f t="shared" si="1458"/>
        <v/>
      </c>
      <c r="AM5460" s="2">
        <f t="shared" si="1459"/>
        <v>117</v>
      </c>
      <c r="AN5460" s="2" t="str">
        <f t="shared" si="1460"/>
        <v/>
      </c>
      <c r="AO5460" s="2" t="str">
        <f t="shared" si="1461"/>
        <v/>
      </c>
    </row>
    <row r="5461" spans="1:41" x14ac:dyDescent="0.3">
      <c r="A5461" s="111">
        <v>44801.09716435185</v>
      </c>
      <c r="B5461" s="78" t="s">
        <v>6160</v>
      </c>
      <c r="C5461" s="78" t="s">
        <v>846</v>
      </c>
      <c r="F5461" s="78" t="s">
        <v>816</v>
      </c>
      <c r="G5461" s="78" t="s">
        <v>116</v>
      </c>
      <c r="H5461" s="112" t="s">
        <v>518</v>
      </c>
      <c r="I5461" s="112">
        <v>2</v>
      </c>
      <c r="J5461" s="113">
        <v>44801.09716435185</v>
      </c>
      <c r="K5461" s="113">
        <v>44801.09716435185</v>
      </c>
      <c r="M5461" s="113">
        <v>44801.097557870373</v>
      </c>
      <c r="P5461" s="78" t="str">
        <f t="shared" si="1445"/>
        <v/>
      </c>
      <c r="Q5461" s="113">
        <v>44801.097604166665</v>
      </c>
      <c r="R5461" s="78" t="s">
        <v>1185</v>
      </c>
      <c r="S5461" s="78" t="str">
        <f t="shared" si="1446"/>
        <v>CIC</v>
      </c>
      <c r="V5461" s="78" t="str">
        <f t="shared" si="1447"/>
        <v/>
      </c>
      <c r="W5461" s="113">
        <v>44801.103090277778</v>
      </c>
      <c r="X5461" s="113">
        <f t="shared" si="1448"/>
        <v>3.9351852319668978E-4</v>
      </c>
      <c r="Y5461" s="113" t="str">
        <f t="shared" si="1449"/>
        <v/>
      </c>
      <c r="Z5461" s="113" t="str">
        <f t="shared" si="1450"/>
        <v/>
      </c>
      <c r="AB5461" s="2" t="str">
        <f t="shared" si="1451"/>
        <v/>
      </c>
      <c r="AC5461" s="2" t="str">
        <f t="shared" si="1451"/>
        <v/>
      </c>
      <c r="AE5461" s="2" t="str">
        <f t="shared" si="1452"/>
        <v/>
      </c>
      <c r="AF5461" s="2" t="str">
        <f t="shared" si="1453"/>
        <v/>
      </c>
      <c r="AG5461" s="2" t="str">
        <f t="shared" si="1454"/>
        <v/>
      </c>
      <c r="AH5461" s="2" t="str">
        <f t="shared" si="1455"/>
        <v/>
      </c>
      <c r="AI5461" s="2" t="str">
        <f t="shared" si="1456"/>
        <v/>
      </c>
      <c r="AK5461" s="2" t="str">
        <f t="shared" si="1457"/>
        <v/>
      </c>
      <c r="AL5461" s="2" t="str">
        <f t="shared" si="1458"/>
        <v/>
      </c>
      <c r="AM5461" s="2" t="str">
        <f t="shared" si="1459"/>
        <v/>
      </c>
      <c r="AN5461" s="2" t="str">
        <f t="shared" si="1460"/>
        <v/>
      </c>
      <c r="AO5461" s="2" t="str">
        <f t="shared" si="1461"/>
        <v/>
      </c>
    </row>
    <row r="5462" spans="1:41" x14ac:dyDescent="0.3">
      <c r="A5462" s="111">
        <v>44801.105092592596</v>
      </c>
      <c r="B5462" s="78" t="s">
        <v>6161</v>
      </c>
      <c r="C5462" s="78" t="s">
        <v>846</v>
      </c>
      <c r="D5462" s="78" t="s">
        <v>6162</v>
      </c>
      <c r="E5462" s="78">
        <v>20</v>
      </c>
      <c r="F5462" s="78" t="s">
        <v>816</v>
      </c>
      <c r="G5462" s="78" t="s">
        <v>130</v>
      </c>
      <c r="H5462" s="112" t="s">
        <v>374</v>
      </c>
      <c r="I5462" s="112">
        <v>1</v>
      </c>
      <c r="J5462" s="113">
        <v>44801.105092592596</v>
      </c>
      <c r="K5462" s="113">
        <v>44801.105092592596</v>
      </c>
      <c r="M5462" s="113">
        <v>44801.105162037034</v>
      </c>
      <c r="P5462" s="78" t="str">
        <f t="shared" si="1445"/>
        <v/>
      </c>
      <c r="Q5462" s="113">
        <v>44801.105185185188</v>
      </c>
      <c r="R5462" s="78" t="s">
        <v>1185</v>
      </c>
      <c r="S5462" s="78" t="str">
        <f t="shared" si="1446"/>
        <v>CIC</v>
      </c>
      <c r="V5462" s="78" t="str">
        <f t="shared" si="1447"/>
        <v/>
      </c>
      <c r="W5462" s="113">
        <v>44801.112951388888</v>
      </c>
      <c r="X5462" s="113">
        <f t="shared" si="1448"/>
        <v>6.9444438850041479E-5</v>
      </c>
      <c r="Y5462" s="113" t="str">
        <f t="shared" si="1449"/>
        <v/>
      </c>
      <c r="Z5462" s="113" t="str">
        <f t="shared" si="1450"/>
        <v/>
      </c>
      <c r="AB5462" s="2" t="str">
        <f t="shared" si="1451"/>
        <v/>
      </c>
      <c r="AC5462" s="2" t="str">
        <f t="shared" si="1451"/>
        <v/>
      </c>
      <c r="AE5462" s="2" t="str">
        <f t="shared" si="1452"/>
        <v/>
      </c>
      <c r="AF5462" s="2" t="str">
        <f t="shared" si="1453"/>
        <v/>
      </c>
      <c r="AG5462" s="2" t="str">
        <f t="shared" si="1454"/>
        <v/>
      </c>
      <c r="AH5462" s="2" t="str">
        <f t="shared" si="1455"/>
        <v/>
      </c>
      <c r="AI5462" s="2" t="str">
        <f t="shared" si="1456"/>
        <v/>
      </c>
      <c r="AK5462" s="2" t="str">
        <f t="shared" si="1457"/>
        <v/>
      </c>
      <c r="AL5462" s="2" t="str">
        <f t="shared" si="1458"/>
        <v/>
      </c>
      <c r="AM5462" s="2" t="str">
        <f t="shared" si="1459"/>
        <v/>
      </c>
      <c r="AN5462" s="2" t="str">
        <f t="shared" si="1460"/>
        <v/>
      </c>
      <c r="AO5462" s="2" t="str">
        <f t="shared" si="1461"/>
        <v/>
      </c>
    </row>
    <row r="5463" spans="1:41" x14ac:dyDescent="0.3">
      <c r="A5463" s="111">
        <v>44801.112245370372</v>
      </c>
      <c r="B5463" s="78" t="s">
        <v>6163</v>
      </c>
      <c r="C5463" s="78" t="s">
        <v>835</v>
      </c>
      <c r="D5463" s="78" t="s">
        <v>1199</v>
      </c>
      <c r="E5463" s="78">
        <v>348</v>
      </c>
      <c r="F5463" s="78" t="s">
        <v>809</v>
      </c>
      <c r="G5463" s="78" t="s">
        <v>116</v>
      </c>
      <c r="H5463" s="112" t="s">
        <v>228</v>
      </c>
      <c r="I5463" s="112">
        <v>2</v>
      </c>
      <c r="J5463" s="113">
        <v>44801.11173611111</v>
      </c>
      <c r="K5463" s="113">
        <v>44801.112245370372</v>
      </c>
      <c r="M5463" s="113">
        <v>44801.11546296296</v>
      </c>
      <c r="N5463" s="113">
        <v>44801.1171412037</v>
      </c>
      <c r="O5463" s="78" t="s">
        <v>1185</v>
      </c>
      <c r="P5463" s="78" t="str">
        <f t="shared" si="1445"/>
        <v>CIC</v>
      </c>
      <c r="S5463" s="78" t="str">
        <f t="shared" si="1446"/>
        <v/>
      </c>
      <c r="T5463" s="113">
        <v>44801.120069444441</v>
      </c>
      <c r="U5463" s="78" t="s">
        <v>1200</v>
      </c>
      <c r="V5463" s="78" t="str">
        <f t="shared" si="1447"/>
        <v>PLOEG</v>
      </c>
      <c r="W5463" s="113">
        <v>44801.136678240742</v>
      </c>
      <c r="X5463" s="113">
        <f t="shared" si="1448"/>
        <v>3.2175925880437717E-3</v>
      </c>
      <c r="Y5463" s="113">
        <f t="shared" si="1449"/>
        <v>4.6064814814599231E-3</v>
      </c>
      <c r="Z5463" s="113">
        <f t="shared" si="1450"/>
        <v>1.6608796300715767E-2</v>
      </c>
      <c r="AB5463" s="2">
        <f t="shared" si="1451"/>
        <v>398</v>
      </c>
      <c r="AC5463" s="2">
        <f t="shared" si="1451"/>
        <v>1435</v>
      </c>
      <c r="AE5463" s="2" t="str">
        <f t="shared" si="1452"/>
        <v/>
      </c>
      <c r="AF5463" s="2" t="str">
        <f t="shared" si="1453"/>
        <v/>
      </c>
      <c r="AG5463" s="2">
        <f t="shared" si="1454"/>
        <v>398</v>
      </c>
      <c r="AH5463" s="2" t="str">
        <f t="shared" si="1455"/>
        <v/>
      </c>
      <c r="AI5463" s="2" t="str">
        <f t="shared" si="1456"/>
        <v/>
      </c>
      <c r="AK5463" s="2" t="str">
        <f t="shared" si="1457"/>
        <v/>
      </c>
      <c r="AL5463" s="2" t="str">
        <f t="shared" si="1458"/>
        <v/>
      </c>
      <c r="AM5463" s="2">
        <f t="shared" si="1459"/>
        <v>1435</v>
      </c>
      <c r="AN5463" s="2" t="str">
        <f t="shared" si="1460"/>
        <v/>
      </c>
      <c r="AO5463" s="2" t="str">
        <f t="shared" si="1461"/>
        <v/>
      </c>
    </row>
    <row r="5464" spans="1:41" x14ac:dyDescent="0.3">
      <c r="A5464" s="111">
        <v>44801.114328703705</v>
      </c>
      <c r="B5464" s="78" t="s">
        <v>6164</v>
      </c>
      <c r="C5464" s="78" t="s">
        <v>846</v>
      </c>
      <c r="D5464" s="78" t="s">
        <v>6165</v>
      </c>
      <c r="E5464" s="78">
        <v>20</v>
      </c>
      <c r="F5464" s="78" t="s">
        <v>816</v>
      </c>
      <c r="G5464" s="78" t="s">
        <v>116</v>
      </c>
      <c r="H5464" s="112" t="s">
        <v>228</v>
      </c>
      <c r="I5464" s="112">
        <v>2</v>
      </c>
      <c r="J5464" s="113">
        <v>44801.114328703705</v>
      </c>
      <c r="K5464" s="113">
        <v>44801.114328703705</v>
      </c>
      <c r="M5464" s="113">
        <v>44801.114386574074</v>
      </c>
      <c r="P5464" s="78" t="str">
        <f t="shared" si="1445"/>
        <v/>
      </c>
      <c r="S5464" s="78" t="str">
        <f t="shared" si="1446"/>
        <v/>
      </c>
      <c r="T5464" s="113">
        <v>44801.115543981483</v>
      </c>
      <c r="U5464" s="78" t="s">
        <v>1187</v>
      </c>
      <c r="V5464" s="78" t="str">
        <f t="shared" si="1447"/>
        <v>CIC</v>
      </c>
      <c r="W5464" s="113">
        <v>44801.132743055554</v>
      </c>
      <c r="X5464" s="113" t="str">
        <f t="shared" si="1448"/>
        <v/>
      </c>
      <c r="Y5464" s="113">
        <f t="shared" si="1449"/>
        <v>1.157407408754807E-3</v>
      </c>
      <c r="Z5464" s="113">
        <f t="shared" si="1450"/>
        <v>1.7199074070958886E-2</v>
      </c>
      <c r="AB5464" s="2">
        <f t="shared" si="1451"/>
        <v>100</v>
      </c>
      <c r="AC5464" s="2">
        <f t="shared" si="1451"/>
        <v>1486</v>
      </c>
      <c r="AE5464" s="2" t="str">
        <f t="shared" si="1452"/>
        <v/>
      </c>
      <c r="AF5464" s="2" t="str">
        <f t="shared" si="1453"/>
        <v/>
      </c>
      <c r="AG5464" s="2">
        <f t="shared" si="1454"/>
        <v>100</v>
      </c>
      <c r="AH5464" s="2" t="str">
        <f t="shared" si="1455"/>
        <v/>
      </c>
      <c r="AI5464" s="2" t="str">
        <f t="shared" si="1456"/>
        <v/>
      </c>
      <c r="AK5464" s="2" t="str">
        <f t="shared" si="1457"/>
        <v/>
      </c>
      <c r="AL5464" s="2" t="str">
        <f t="shared" si="1458"/>
        <v/>
      </c>
      <c r="AM5464" s="2">
        <f t="shared" si="1459"/>
        <v>1486</v>
      </c>
      <c r="AN5464" s="2" t="str">
        <f t="shared" si="1460"/>
        <v/>
      </c>
      <c r="AO5464" s="2" t="str">
        <f t="shared" si="1461"/>
        <v/>
      </c>
    </row>
    <row r="5465" spans="1:41" x14ac:dyDescent="0.3">
      <c r="A5465" s="111">
        <v>44801.136562500003</v>
      </c>
      <c r="B5465" s="78" t="s">
        <v>6166</v>
      </c>
      <c r="C5465" s="78" t="s">
        <v>846</v>
      </c>
      <c r="F5465" s="78" t="s">
        <v>809</v>
      </c>
      <c r="G5465" s="78" t="s">
        <v>112</v>
      </c>
      <c r="H5465" s="112" t="s">
        <v>218</v>
      </c>
      <c r="I5465" s="112">
        <v>3</v>
      </c>
      <c r="J5465" s="113">
        <v>44801.13590277778</v>
      </c>
      <c r="K5465" s="113">
        <v>44801.136562500003</v>
      </c>
      <c r="M5465" s="113">
        <v>44801.13690972222</v>
      </c>
      <c r="N5465" s="113">
        <v>44801.137430555558</v>
      </c>
      <c r="O5465" s="78" t="s">
        <v>1185</v>
      </c>
      <c r="P5465" s="78" t="str">
        <f t="shared" si="1445"/>
        <v>CIC</v>
      </c>
      <c r="S5465" s="78" t="str">
        <f t="shared" si="1446"/>
        <v/>
      </c>
      <c r="V5465" s="78" t="str">
        <f t="shared" si="1447"/>
        <v/>
      </c>
      <c r="W5465" s="113">
        <v>44801.216886574075</v>
      </c>
      <c r="X5465" s="113">
        <f t="shared" si="1448"/>
        <v>3.4722221607808024E-4</v>
      </c>
      <c r="Y5465" s="113" t="str">
        <f t="shared" si="1449"/>
        <v/>
      </c>
      <c r="Z5465" s="113" t="str">
        <f t="shared" si="1450"/>
        <v/>
      </c>
      <c r="AB5465" s="2" t="str">
        <f t="shared" si="1451"/>
        <v/>
      </c>
      <c r="AC5465" s="2" t="str">
        <f t="shared" si="1451"/>
        <v/>
      </c>
      <c r="AE5465" s="2" t="str">
        <f t="shared" si="1452"/>
        <v/>
      </c>
      <c r="AF5465" s="2" t="str">
        <f t="shared" si="1453"/>
        <v/>
      </c>
      <c r="AG5465" s="2" t="str">
        <f t="shared" si="1454"/>
        <v/>
      </c>
      <c r="AH5465" s="2" t="str">
        <f t="shared" si="1455"/>
        <v/>
      </c>
      <c r="AI5465" s="2" t="str">
        <f t="shared" si="1456"/>
        <v/>
      </c>
      <c r="AK5465" s="2" t="str">
        <f t="shared" si="1457"/>
        <v/>
      </c>
      <c r="AL5465" s="2" t="str">
        <f t="shared" si="1458"/>
        <v/>
      </c>
      <c r="AM5465" s="2" t="str">
        <f t="shared" si="1459"/>
        <v/>
      </c>
      <c r="AN5465" s="2" t="str">
        <f t="shared" si="1460"/>
        <v/>
      </c>
      <c r="AO5465" s="2" t="str">
        <f t="shared" si="1461"/>
        <v/>
      </c>
    </row>
    <row r="5466" spans="1:41" x14ac:dyDescent="0.3">
      <c r="A5466" s="111">
        <v>44801.136562500003</v>
      </c>
      <c r="B5466" s="78" t="s">
        <v>6166</v>
      </c>
      <c r="C5466" s="78" t="s">
        <v>835</v>
      </c>
      <c r="F5466" s="78" t="s">
        <v>809</v>
      </c>
      <c r="G5466" s="78" t="s">
        <v>112</v>
      </c>
      <c r="H5466" s="112" t="s">
        <v>218</v>
      </c>
      <c r="I5466" s="112">
        <v>3</v>
      </c>
      <c r="J5466" s="113">
        <v>44801.13590277778</v>
      </c>
      <c r="K5466" s="113">
        <v>44801.136562500003</v>
      </c>
      <c r="M5466" s="113">
        <v>44801.147453703707</v>
      </c>
      <c r="N5466" s="113">
        <v>44801.147476851853</v>
      </c>
      <c r="O5466" s="78" t="s">
        <v>1187</v>
      </c>
      <c r="P5466" s="78" t="str">
        <f t="shared" si="1445"/>
        <v>CIC</v>
      </c>
      <c r="S5466" s="78" t="str">
        <f t="shared" si="1446"/>
        <v/>
      </c>
      <c r="V5466" s="78" t="str">
        <f t="shared" si="1447"/>
        <v/>
      </c>
      <c r="W5466" s="113">
        <v>44801.183761574073</v>
      </c>
      <c r="X5466" s="113">
        <f t="shared" si="1448"/>
        <v>1.0891203703067731E-2</v>
      </c>
      <c r="Y5466" s="113" t="str">
        <f t="shared" si="1449"/>
        <v/>
      </c>
      <c r="Z5466" s="113" t="str">
        <f t="shared" si="1450"/>
        <v/>
      </c>
      <c r="AB5466" s="2" t="str">
        <f t="shared" si="1451"/>
        <v/>
      </c>
      <c r="AC5466" s="2" t="str">
        <f t="shared" si="1451"/>
        <v/>
      </c>
      <c r="AE5466" s="2" t="str">
        <f t="shared" si="1452"/>
        <v/>
      </c>
      <c r="AF5466" s="2" t="str">
        <f t="shared" si="1453"/>
        <v/>
      </c>
      <c r="AG5466" s="2" t="str">
        <f t="shared" si="1454"/>
        <v/>
      </c>
      <c r="AH5466" s="2" t="str">
        <f t="shared" si="1455"/>
        <v/>
      </c>
      <c r="AI5466" s="2" t="str">
        <f t="shared" si="1456"/>
        <v/>
      </c>
      <c r="AK5466" s="2" t="str">
        <f t="shared" si="1457"/>
        <v/>
      </c>
      <c r="AL5466" s="2" t="str">
        <f t="shared" si="1458"/>
        <v/>
      </c>
      <c r="AM5466" s="2" t="str">
        <f t="shared" si="1459"/>
        <v/>
      </c>
      <c r="AN5466" s="2" t="str">
        <f t="shared" si="1460"/>
        <v/>
      </c>
      <c r="AO5466" s="2" t="str">
        <f t="shared" si="1461"/>
        <v/>
      </c>
    </row>
    <row r="5467" spans="1:41" x14ac:dyDescent="0.3">
      <c r="A5467" s="111">
        <v>44801.213125000002</v>
      </c>
      <c r="B5467" s="78" t="s">
        <v>6167</v>
      </c>
      <c r="C5467" s="78" t="s">
        <v>835</v>
      </c>
      <c r="D5467" s="78" t="s">
        <v>1599</v>
      </c>
      <c r="F5467" s="78" t="s">
        <v>808</v>
      </c>
      <c r="G5467" s="78" t="s">
        <v>92</v>
      </c>
      <c r="H5467" s="112" t="s">
        <v>220</v>
      </c>
      <c r="I5467" s="112">
        <v>2</v>
      </c>
      <c r="J5467" s="113">
        <v>44801.212997685187</v>
      </c>
      <c r="K5467" s="113">
        <v>44801.213125000002</v>
      </c>
      <c r="M5467" s="113">
        <v>44801.213148148148</v>
      </c>
      <c r="N5467" s="113">
        <v>44801.213182870371</v>
      </c>
      <c r="O5467" s="78" t="s">
        <v>1185</v>
      </c>
      <c r="P5467" s="78" t="str">
        <f t="shared" si="1445"/>
        <v>CIC</v>
      </c>
      <c r="S5467" s="78" t="str">
        <f t="shared" si="1446"/>
        <v/>
      </c>
      <c r="T5467" s="113">
        <v>44801.215763888889</v>
      </c>
      <c r="U5467" s="78" t="s">
        <v>1200</v>
      </c>
      <c r="V5467" s="78" t="str">
        <f t="shared" si="1447"/>
        <v>PLOEG</v>
      </c>
      <c r="W5467" s="113">
        <v>44801.237754629627</v>
      </c>
      <c r="X5467" s="113" t="str">
        <f t="shared" si="1448"/>
        <v/>
      </c>
      <c r="Y5467" s="113">
        <f t="shared" si="1449"/>
        <v>2.6157407410209998E-3</v>
      </c>
      <c r="Z5467" s="113">
        <f t="shared" si="1450"/>
        <v>2.1990740737237502E-2</v>
      </c>
      <c r="AB5467" s="2">
        <f t="shared" si="1451"/>
        <v>226</v>
      </c>
      <c r="AC5467" s="2">
        <f t="shared" si="1451"/>
        <v>1900</v>
      </c>
      <c r="AE5467" s="2" t="str">
        <f t="shared" si="1452"/>
        <v/>
      </c>
      <c r="AF5467" s="2" t="str">
        <f t="shared" si="1453"/>
        <v/>
      </c>
      <c r="AG5467" s="2">
        <f t="shared" si="1454"/>
        <v>226</v>
      </c>
      <c r="AH5467" s="2" t="str">
        <f t="shared" si="1455"/>
        <v/>
      </c>
      <c r="AI5467" s="2" t="str">
        <f t="shared" si="1456"/>
        <v/>
      </c>
      <c r="AK5467" s="2" t="str">
        <f t="shared" si="1457"/>
        <v/>
      </c>
      <c r="AL5467" s="2" t="str">
        <f t="shared" si="1458"/>
        <v/>
      </c>
      <c r="AM5467" s="2">
        <f t="shared" si="1459"/>
        <v>1900</v>
      </c>
      <c r="AN5467" s="2" t="str">
        <f t="shared" si="1460"/>
        <v/>
      </c>
      <c r="AO5467" s="2" t="str">
        <f t="shared" si="1461"/>
        <v/>
      </c>
    </row>
    <row r="5468" spans="1:41" x14ac:dyDescent="0.3">
      <c r="A5468" s="111">
        <v>44801.213125000002</v>
      </c>
      <c r="B5468" s="78" t="s">
        <v>6167</v>
      </c>
      <c r="C5468" s="78" t="s">
        <v>846</v>
      </c>
      <c r="D5468" s="78" t="s">
        <v>1599</v>
      </c>
      <c r="F5468" s="78" t="s">
        <v>808</v>
      </c>
      <c r="G5468" s="78" t="s">
        <v>92</v>
      </c>
      <c r="H5468" s="112" t="s">
        <v>220</v>
      </c>
      <c r="I5468" s="112">
        <v>2</v>
      </c>
      <c r="J5468" s="113">
        <v>44801.212997685187</v>
      </c>
      <c r="K5468" s="113">
        <v>44801.213125000002</v>
      </c>
      <c r="M5468" s="113">
        <v>44801.216921296298</v>
      </c>
      <c r="P5468" s="78" t="str">
        <f t="shared" si="1445"/>
        <v/>
      </c>
      <c r="S5468" s="78" t="str">
        <f t="shared" si="1446"/>
        <v/>
      </c>
      <c r="T5468" s="113">
        <v>44801.216932870368</v>
      </c>
      <c r="U5468" s="78" t="s">
        <v>1185</v>
      </c>
      <c r="V5468" s="78" t="str">
        <f t="shared" si="1447"/>
        <v>CIC</v>
      </c>
      <c r="W5468" s="113">
        <v>44801.218263888892</v>
      </c>
      <c r="X5468" s="113">
        <f t="shared" si="1448"/>
        <v>3.796296296059154E-3</v>
      </c>
      <c r="Y5468" s="113" t="str">
        <f t="shared" si="1449"/>
        <v/>
      </c>
      <c r="Z5468" s="113">
        <f t="shared" si="1450"/>
        <v>1.3310185240698047E-3</v>
      </c>
      <c r="AB5468" s="2" t="str">
        <f t="shared" si="1451"/>
        <v/>
      </c>
      <c r="AC5468" s="2">
        <f t="shared" si="1451"/>
        <v>115</v>
      </c>
      <c r="AE5468" s="2" t="str">
        <f t="shared" si="1452"/>
        <v/>
      </c>
      <c r="AF5468" s="2" t="str">
        <f t="shared" si="1453"/>
        <v/>
      </c>
      <c r="AG5468" s="2" t="str">
        <f t="shared" si="1454"/>
        <v/>
      </c>
      <c r="AH5468" s="2" t="str">
        <f t="shared" si="1455"/>
        <v/>
      </c>
      <c r="AI5468" s="2" t="str">
        <f t="shared" si="1456"/>
        <v/>
      </c>
      <c r="AK5468" s="2" t="str">
        <f t="shared" si="1457"/>
        <v/>
      </c>
      <c r="AL5468" s="2" t="str">
        <f t="shared" si="1458"/>
        <v/>
      </c>
      <c r="AM5468" s="2">
        <f t="shared" si="1459"/>
        <v>115</v>
      </c>
      <c r="AN5468" s="2" t="str">
        <f t="shared" si="1460"/>
        <v/>
      </c>
      <c r="AO5468" s="2" t="str">
        <f t="shared" si="1461"/>
        <v/>
      </c>
    </row>
    <row r="5469" spans="1:41" x14ac:dyDescent="0.3">
      <c r="A5469" s="111">
        <v>44801.275763888887</v>
      </c>
      <c r="B5469" s="78" t="s">
        <v>6168</v>
      </c>
      <c r="C5469" s="78" t="s">
        <v>886</v>
      </c>
      <c r="D5469" s="78" t="s">
        <v>1193</v>
      </c>
      <c r="E5469" s="78">
        <v>60</v>
      </c>
      <c r="F5469" s="78" t="s">
        <v>809</v>
      </c>
      <c r="G5469" s="78" t="s">
        <v>106</v>
      </c>
      <c r="H5469" s="112" t="s">
        <v>268</v>
      </c>
      <c r="I5469" s="112">
        <v>4</v>
      </c>
      <c r="J5469" s="113">
        <v>44801.275763888887</v>
      </c>
      <c r="K5469" s="113">
        <v>44801.275763888887</v>
      </c>
      <c r="M5469" s="113">
        <v>44801.277256944442</v>
      </c>
      <c r="N5469" s="113">
        <v>44801.277291666665</v>
      </c>
      <c r="O5469" s="78" t="s">
        <v>1185</v>
      </c>
      <c r="P5469" s="78" t="str">
        <f t="shared" si="1445"/>
        <v>CIC</v>
      </c>
      <c r="S5469" s="78" t="str">
        <f t="shared" si="1446"/>
        <v/>
      </c>
      <c r="T5469" s="113">
        <v>44801.287812499999</v>
      </c>
      <c r="U5469" s="78" t="s">
        <v>1267</v>
      </c>
      <c r="V5469" s="78" t="str">
        <f t="shared" si="1447"/>
        <v>PLOEG</v>
      </c>
      <c r="W5469" s="113">
        <v>44801.308749999997</v>
      </c>
      <c r="X5469" s="113">
        <f t="shared" si="1448"/>
        <v>1.4930555553291924E-3</v>
      </c>
      <c r="Y5469" s="113">
        <f t="shared" si="1449"/>
        <v>1.0555555556493346E-2</v>
      </c>
      <c r="Z5469" s="113">
        <f t="shared" si="1450"/>
        <v>2.0937499997671694E-2</v>
      </c>
      <c r="AB5469" s="2">
        <f t="shared" si="1451"/>
        <v>912</v>
      </c>
      <c r="AC5469" s="2">
        <f t="shared" si="1451"/>
        <v>1809</v>
      </c>
      <c r="AE5469" s="2" t="str">
        <f t="shared" si="1452"/>
        <v/>
      </c>
      <c r="AF5469" s="2" t="str">
        <f t="shared" si="1453"/>
        <v/>
      </c>
      <c r="AG5469" s="2" t="str">
        <f t="shared" si="1454"/>
        <v/>
      </c>
      <c r="AH5469" s="2" t="str">
        <f t="shared" si="1455"/>
        <v/>
      </c>
      <c r="AI5469" s="2">
        <f t="shared" si="1456"/>
        <v>912</v>
      </c>
      <c r="AK5469" s="2" t="str">
        <f t="shared" si="1457"/>
        <v/>
      </c>
      <c r="AL5469" s="2" t="str">
        <f t="shared" si="1458"/>
        <v/>
      </c>
      <c r="AM5469" s="2" t="str">
        <f t="shared" si="1459"/>
        <v/>
      </c>
      <c r="AN5469" s="2" t="str">
        <f t="shared" si="1460"/>
        <v/>
      </c>
      <c r="AO5469" s="2">
        <f t="shared" si="1461"/>
        <v>1809</v>
      </c>
    </row>
    <row r="5470" spans="1:41" x14ac:dyDescent="0.3">
      <c r="A5470" s="111">
        <v>44801.321516203701</v>
      </c>
      <c r="B5470" s="78" t="s">
        <v>6169</v>
      </c>
      <c r="C5470" s="78" t="s">
        <v>951</v>
      </c>
      <c r="D5470" s="78" t="s">
        <v>1211</v>
      </c>
      <c r="E5470" s="78">
        <v>32</v>
      </c>
      <c r="F5470" s="78" t="s">
        <v>808</v>
      </c>
      <c r="G5470" s="78" t="s">
        <v>106</v>
      </c>
      <c r="H5470" s="112" t="s">
        <v>356</v>
      </c>
      <c r="I5470" s="112">
        <v>2</v>
      </c>
      <c r="J5470" s="113">
        <v>44801.319305555553</v>
      </c>
      <c r="K5470" s="113">
        <v>44801.321516203701</v>
      </c>
      <c r="M5470" s="113">
        <v>44801.322928240741</v>
      </c>
      <c r="N5470" s="113">
        <v>44801.322962962964</v>
      </c>
      <c r="O5470" s="78" t="s">
        <v>1185</v>
      </c>
      <c r="P5470" s="78" t="str">
        <f t="shared" si="1445"/>
        <v>CIC</v>
      </c>
      <c r="S5470" s="78" t="str">
        <f t="shared" si="1446"/>
        <v/>
      </c>
      <c r="V5470" s="78" t="str">
        <f t="shared" si="1447"/>
        <v/>
      </c>
      <c r="W5470" s="113">
        <v>44801.324965277781</v>
      </c>
      <c r="X5470" s="113">
        <f t="shared" si="1448"/>
        <v>1.4120370396994986E-3</v>
      </c>
      <c r="Y5470" s="113" t="str">
        <f t="shared" si="1449"/>
        <v/>
      </c>
      <c r="Z5470" s="113" t="str">
        <f t="shared" si="1450"/>
        <v/>
      </c>
      <c r="AB5470" s="2" t="str">
        <f t="shared" si="1451"/>
        <v/>
      </c>
      <c r="AC5470" s="2" t="str">
        <f t="shared" si="1451"/>
        <v/>
      </c>
      <c r="AE5470" s="2" t="str">
        <f t="shared" si="1452"/>
        <v/>
      </c>
      <c r="AF5470" s="2" t="str">
        <f t="shared" si="1453"/>
        <v/>
      </c>
      <c r="AG5470" s="2" t="str">
        <f t="shared" si="1454"/>
        <v/>
      </c>
      <c r="AH5470" s="2" t="str">
        <f t="shared" si="1455"/>
        <v/>
      </c>
      <c r="AI5470" s="2" t="str">
        <f t="shared" si="1456"/>
        <v/>
      </c>
      <c r="AK5470" s="2" t="str">
        <f t="shared" si="1457"/>
        <v/>
      </c>
      <c r="AL5470" s="2" t="str">
        <f t="shared" si="1458"/>
        <v/>
      </c>
      <c r="AM5470" s="2" t="str">
        <f t="shared" si="1459"/>
        <v/>
      </c>
      <c r="AN5470" s="2" t="str">
        <f t="shared" si="1460"/>
        <v/>
      </c>
      <c r="AO5470" s="2" t="str">
        <f t="shared" si="1461"/>
        <v/>
      </c>
    </row>
    <row r="5471" spans="1:41" x14ac:dyDescent="0.3">
      <c r="A5471" s="111">
        <v>44801.321516203701</v>
      </c>
      <c r="B5471" s="78" t="s">
        <v>6169</v>
      </c>
      <c r="C5471" s="78" t="s">
        <v>886</v>
      </c>
      <c r="D5471" s="78" t="s">
        <v>1211</v>
      </c>
      <c r="E5471" s="78">
        <v>32</v>
      </c>
      <c r="F5471" s="78" t="s">
        <v>808</v>
      </c>
      <c r="G5471" s="78" t="s">
        <v>106</v>
      </c>
      <c r="H5471" s="112" t="s">
        <v>356</v>
      </c>
      <c r="I5471" s="112">
        <v>2</v>
      </c>
      <c r="J5471" s="113">
        <v>44801.319305555553</v>
      </c>
      <c r="K5471" s="113">
        <v>44801.321516203701</v>
      </c>
      <c r="M5471" s="113">
        <v>44801.324849537035</v>
      </c>
      <c r="P5471" s="78" t="str">
        <f t="shared" si="1445"/>
        <v/>
      </c>
      <c r="Q5471" s="113">
        <v>44801.324884259258</v>
      </c>
      <c r="R5471" s="78" t="s">
        <v>1185</v>
      </c>
      <c r="S5471" s="78" t="str">
        <f t="shared" si="1446"/>
        <v>CIC</v>
      </c>
      <c r="V5471" s="78" t="str">
        <f t="shared" si="1447"/>
        <v/>
      </c>
      <c r="W5471" s="113">
        <v>44801.388032407405</v>
      </c>
      <c r="X5471" s="113">
        <f t="shared" si="1448"/>
        <v>3.3333333340124227E-3</v>
      </c>
      <c r="Y5471" s="113" t="str">
        <f t="shared" si="1449"/>
        <v/>
      </c>
      <c r="Z5471" s="113" t="str">
        <f t="shared" si="1450"/>
        <v/>
      </c>
      <c r="AB5471" s="2" t="str">
        <f t="shared" si="1451"/>
        <v/>
      </c>
      <c r="AC5471" s="2" t="str">
        <f t="shared" si="1451"/>
        <v/>
      </c>
      <c r="AE5471" s="2" t="str">
        <f t="shared" si="1452"/>
        <v/>
      </c>
      <c r="AF5471" s="2" t="str">
        <f t="shared" si="1453"/>
        <v/>
      </c>
      <c r="AG5471" s="2" t="str">
        <f t="shared" si="1454"/>
        <v/>
      </c>
      <c r="AH5471" s="2" t="str">
        <f t="shared" si="1455"/>
        <v/>
      </c>
      <c r="AI5471" s="2" t="str">
        <f t="shared" si="1456"/>
        <v/>
      </c>
      <c r="AK5471" s="2" t="str">
        <f t="shared" si="1457"/>
        <v/>
      </c>
      <c r="AL5471" s="2" t="str">
        <f t="shared" si="1458"/>
        <v/>
      </c>
      <c r="AM5471" s="2" t="str">
        <f t="shared" si="1459"/>
        <v/>
      </c>
      <c r="AN5471" s="2" t="str">
        <f t="shared" si="1460"/>
        <v/>
      </c>
      <c r="AO5471" s="2" t="str">
        <f t="shared" si="1461"/>
        <v/>
      </c>
    </row>
    <row r="5472" spans="1:41" x14ac:dyDescent="0.3">
      <c r="A5472" s="111">
        <v>44801.38857638889</v>
      </c>
      <c r="B5472" s="78" t="s">
        <v>6170</v>
      </c>
      <c r="C5472" s="78" t="s">
        <v>850</v>
      </c>
      <c r="D5472" s="78" t="s">
        <v>1866</v>
      </c>
      <c r="E5472" s="78">
        <v>110</v>
      </c>
      <c r="F5472" s="78" t="s">
        <v>808</v>
      </c>
      <c r="G5472" s="78" t="s">
        <v>86</v>
      </c>
      <c r="H5472" s="112" t="s">
        <v>210</v>
      </c>
      <c r="I5472" s="112">
        <v>3</v>
      </c>
      <c r="J5472" s="113">
        <v>44801.387627314813</v>
      </c>
      <c r="K5472" s="113">
        <v>44801.38857638889</v>
      </c>
      <c r="M5472" s="113">
        <v>44801.389756944445</v>
      </c>
      <c r="N5472" s="113">
        <v>44801.390416666669</v>
      </c>
      <c r="O5472" s="78" t="s">
        <v>1187</v>
      </c>
      <c r="P5472" s="78" t="str">
        <f t="shared" si="1445"/>
        <v>CIC</v>
      </c>
      <c r="S5472" s="78" t="str">
        <f t="shared" si="1446"/>
        <v/>
      </c>
      <c r="T5472" s="113">
        <v>44801.395266203705</v>
      </c>
      <c r="U5472" s="78" t="s">
        <v>1286</v>
      </c>
      <c r="V5472" s="78" t="str">
        <f t="shared" si="1447"/>
        <v>PLOEG</v>
      </c>
      <c r="W5472" s="113">
        <v>44801.414479166669</v>
      </c>
      <c r="X5472" s="113">
        <f t="shared" si="1448"/>
        <v>1.1805555550381541E-3</v>
      </c>
      <c r="Y5472" s="113">
        <f t="shared" si="1449"/>
        <v>5.5092592592700385E-3</v>
      </c>
      <c r="Z5472" s="113">
        <f t="shared" si="1450"/>
        <v>1.9212962964957114E-2</v>
      </c>
      <c r="AB5472" s="2">
        <f t="shared" si="1451"/>
        <v>476</v>
      </c>
      <c r="AC5472" s="2">
        <f t="shared" si="1451"/>
        <v>1660</v>
      </c>
      <c r="AE5472" s="2" t="str">
        <f t="shared" si="1452"/>
        <v/>
      </c>
      <c r="AF5472" s="2" t="str">
        <f t="shared" si="1453"/>
        <v/>
      </c>
      <c r="AG5472" s="2" t="str">
        <f t="shared" si="1454"/>
        <v/>
      </c>
      <c r="AH5472" s="2">
        <f t="shared" si="1455"/>
        <v>476</v>
      </c>
      <c r="AI5472" s="2" t="str">
        <f t="shared" si="1456"/>
        <v/>
      </c>
      <c r="AK5472" s="2" t="str">
        <f t="shared" si="1457"/>
        <v/>
      </c>
      <c r="AL5472" s="2" t="str">
        <f t="shared" si="1458"/>
        <v/>
      </c>
      <c r="AM5472" s="2" t="str">
        <f t="shared" si="1459"/>
        <v/>
      </c>
      <c r="AN5472" s="2">
        <f t="shared" si="1460"/>
        <v>1660</v>
      </c>
      <c r="AO5472" s="2" t="str">
        <f t="shared" si="1461"/>
        <v/>
      </c>
    </row>
    <row r="5473" spans="1:41" x14ac:dyDescent="0.3">
      <c r="A5473" s="111">
        <v>44801.455231481479</v>
      </c>
      <c r="B5473" s="78" t="s">
        <v>6171</v>
      </c>
      <c r="C5473" s="78" t="s">
        <v>850</v>
      </c>
      <c r="D5473" s="78" t="s">
        <v>1739</v>
      </c>
      <c r="F5473" s="78" t="s">
        <v>807</v>
      </c>
      <c r="G5473" s="78" t="s">
        <v>106</v>
      </c>
      <c r="H5473" s="112" t="s">
        <v>212</v>
      </c>
      <c r="I5473" s="112">
        <v>4</v>
      </c>
      <c r="J5473" s="113">
        <v>44801.453599537039</v>
      </c>
      <c r="K5473" s="113">
        <v>44801.455231481479</v>
      </c>
      <c r="M5473" s="113">
        <v>44801.588125000002</v>
      </c>
      <c r="P5473" s="78" t="str">
        <f t="shared" si="1445"/>
        <v/>
      </c>
      <c r="Q5473" s="113">
        <v>44801.588148148148</v>
      </c>
      <c r="R5473" s="78" t="s">
        <v>1185</v>
      </c>
      <c r="S5473" s="78" t="str">
        <f t="shared" si="1446"/>
        <v>CIC</v>
      </c>
      <c r="V5473" s="78" t="str">
        <f t="shared" si="1447"/>
        <v/>
      </c>
      <c r="W5473" s="113">
        <v>44801.788888888892</v>
      </c>
      <c r="X5473" s="113">
        <f t="shared" si="1448"/>
        <v>0.13289351852290565</v>
      </c>
      <c r="Y5473" s="113" t="str">
        <f t="shared" si="1449"/>
        <v/>
      </c>
      <c r="Z5473" s="113" t="str">
        <f t="shared" si="1450"/>
        <v/>
      </c>
      <c r="AB5473" s="2" t="str">
        <f t="shared" si="1451"/>
        <v/>
      </c>
      <c r="AC5473" s="2" t="str">
        <f t="shared" si="1451"/>
        <v/>
      </c>
      <c r="AE5473" s="2" t="str">
        <f t="shared" si="1452"/>
        <v/>
      </c>
      <c r="AF5473" s="2" t="str">
        <f t="shared" si="1453"/>
        <v/>
      </c>
      <c r="AG5473" s="2" t="str">
        <f t="shared" si="1454"/>
        <v/>
      </c>
      <c r="AH5473" s="2" t="str">
        <f t="shared" si="1455"/>
        <v/>
      </c>
      <c r="AI5473" s="2" t="str">
        <f t="shared" si="1456"/>
        <v/>
      </c>
      <c r="AK5473" s="2" t="str">
        <f t="shared" si="1457"/>
        <v/>
      </c>
      <c r="AL5473" s="2" t="str">
        <f t="shared" si="1458"/>
        <v/>
      </c>
      <c r="AM5473" s="2" t="str">
        <f t="shared" si="1459"/>
        <v/>
      </c>
      <c r="AN5473" s="2" t="str">
        <f t="shared" si="1460"/>
        <v/>
      </c>
      <c r="AO5473" s="2" t="str">
        <f t="shared" si="1461"/>
        <v/>
      </c>
    </row>
    <row r="5474" spans="1:41" x14ac:dyDescent="0.3">
      <c r="A5474" s="111">
        <v>44801.507187499999</v>
      </c>
      <c r="B5474" s="78" t="s">
        <v>6172</v>
      </c>
      <c r="C5474" s="78" t="s">
        <v>886</v>
      </c>
      <c r="D5474" s="78" t="s">
        <v>1359</v>
      </c>
      <c r="E5474" s="78">
        <v>199</v>
      </c>
      <c r="F5474" s="78" t="s">
        <v>807</v>
      </c>
      <c r="G5474" s="78" t="s">
        <v>110</v>
      </c>
      <c r="H5474" s="112" t="s">
        <v>250</v>
      </c>
      <c r="I5474" s="112">
        <v>3</v>
      </c>
      <c r="J5474" s="113">
        <v>44801.50677083333</v>
      </c>
      <c r="K5474" s="113">
        <v>44801.507187499999</v>
      </c>
      <c r="L5474" s="113">
        <v>44801.514837962961</v>
      </c>
      <c r="M5474" s="113">
        <v>44801.524976851855</v>
      </c>
      <c r="N5474" s="113">
        <v>44801.508981481478</v>
      </c>
      <c r="O5474" s="78" t="s">
        <v>1187</v>
      </c>
      <c r="P5474" s="78" t="str">
        <f t="shared" si="1445"/>
        <v>CIC</v>
      </c>
      <c r="S5474" s="78" t="str">
        <f t="shared" si="1446"/>
        <v/>
      </c>
      <c r="T5474" s="113">
        <v>44801.528912037036</v>
      </c>
      <c r="U5474" s="78" t="s">
        <v>1267</v>
      </c>
      <c r="V5474" s="78" t="str">
        <f t="shared" si="1447"/>
        <v>PLOEG</v>
      </c>
      <c r="W5474" s="113">
        <v>44801.532118055555</v>
      </c>
      <c r="X5474" s="113">
        <f t="shared" si="1448"/>
        <v>7.6504629614646547E-3</v>
      </c>
      <c r="Y5474" s="113">
        <f t="shared" si="1449"/>
        <v>1.4074074075324461E-2</v>
      </c>
      <c r="Z5474" s="113">
        <f t="shared" si="1450"/>
        <v>3.2060185185400769E-3</v>
      </c>
      <c r="AB5474" s="2">
        <f t="shared" si="1451"/>
        <v>1216</v>
      </c>
      <c r="AC5474" s="2">
        <f t="shared" si="1451"/>
        <v>277</v>
      </c>
      <c r="AE5474" s="2" t="str">
        <f t="shared" si="1452"/>
        <v/>
      </c>
      <c r="AF5474" s="2" t="str">
        <f t="shared" si="1453"/>
        <v/>
      </c>
      <c r="AG5474" s="2" t="str">
        <f t="shared" si="1454"/>
        <v/>
      </c>
      <c r="AH5474" s="2">
        <f t="shared" si="1455"/>
        <v>1216</v>
      </c>
      <c r="AI5474" s="2" t="str">
        <f t="shared" si="1456"/>
        <v/>
      </c>
      <c r="AK5474" s="2" t="str">
        <f t="shared" si="1457"/>
        <v/>
      </c>
      <c r="AL5474" s="2" t="str">
        <f t="shared" si="1458"/>
        <v/>
      </c>
      <c r="AM5474" s="2" t="str">
        <f t="shared" si="1459"/>
        <v/>
      </c>
      <c r="AN5474" s="2">
        <f t="shared" si="1460"/>
        <v>277</v>
      </c>
      <c r="AO5474" s="2" t="str">
        <f t="shared" si="1461"/>
        <v/>
      </c>
    </row>
    <row r="5475" spans="1:41" x14ac:dyDescent="0.3">
      <c r="A5475" s="111">
        <v>44801.513368055559</v>
      </c>
      <c r="B5475" s="78" t="s">
        <v>6173</v>
      </c>
      <c r="C5475" s="78" t="s">
        <v>850</v>
      </c>
      <c r="D5475" s="78" t="s">
        <v>1197</v>
      </c>
      <c r="E5475" s="78">
        <v>252</v>
      </c>
      <c r="F5475" s="78" t="s">
        <v>807</v>
      </c>
      <c r="G5475" s="78" t="s">
        <v>92</v>
      </c>
      <c r="H5475" s="112" t="s">
        <v>220</v>
      </c>
      <c r="I5475" s="112">
        <v>2</v>
      </c>
      <c r="J5475" s="113">
        <v>44801.512685185182</v>
      </c>
      <c r="K5475" s="113">
        <v>44801.513368055559</v>
      </c>
      <c r="M5475" s="113">
        <v>44801.514004629629</v>
      </c>
      <c r="N5475" s="113">
        <v>44801.514513888891</v>
      </c>
      <c r="O5475" s="78" t="s">
        <v>1187</v>
      </c>
      <c r="P5475" s="78" t="str">
        <f t="shared" si="1445"/>
        <v>CIC</v>
      </c>
      <c r="S5475" s="78" t="str">
        <f t="shared" si="1446"/>
        <v/>
      </c>
      <c r="V5475" s="78" t="str">
        <f t="shared" si="1447"/>
        <v/>
      </c>
      <c r="W5475" s="113">
        <v>44801.51489583333</v>
      </c>
      <c r="X5475" s="113">
        <f t="shared" si="1448"/>
        <v>6.3657407008577138E-4</v>
      </c>
      <c r="Y5475" s="113" t="str">
        <f t="shared" si="1449"/>
        <v/>
      </c>
      <c r="Z5475" s="113" t="str">
        <f t="shared" si="1450"/>
        <v/>
      </c>
      <c r="AB5475" s="2" t="str">
        <f t="shared" si="1451"/>
        <v/>
      </c>
      <c r="AC5475" s="2" t="str">
        <f t="shared" si="1451"/>
        <v/>
      </c>
      <c r="AE5475" s="2" t="str">
        <f t="shared" si="1452"/>
        <v/>
      </c>
      <c r="AF5475" s="2" t="str">
        <f t="shared" si="1453"/>
        <v/>
      </c>
      <c r="AG5475" s="2" t="str">
        <f t="shared" si="1454"/>
        <v/>
      </c>
      <c r="AH5475" s="2" t="str">
        <f t="shared" si="1455"/>
        <v/>
      </c>
      <c r="AI5475" s="2" t="str">
        <f t="shared" si="1456"/>
        <v/>
      </c>
      <c r="AK5475" s="2" t="str">
        <f t="shared" si="1457"/>
        <v/>
      </c>
      <c r="AL5475" s="2" t="str">
        <f t="shared" si="1458"/>
        <v/>
      </c>
      <c r="AM5475" s="2" t="str">
        <f t="shared" si="1459"/>
        <v/>
      </c>
      <c r="AN5475" s="2" t="str">
        <f t="shared" si="1460"/>
        <v/>
      </c>
      <c r="AO5475" s="2" t="str">
        <f t="shared" si="1461"/>
        <v/>
      </c>
    </row>
    <row r="5476" spans="1:41" x14ac:dyDescent="0.3">
      <c r="A5476" s="111">
        <v>44801.513368055559</v>
      </c>
      <c r="B5476" s="78" t="s">
        <v>6173</v>
      </c>
      <c r="C5476" s="78" t="s">
        <v>886</v>
      </c>
      <c r="D5476" s="78" t="s">
        <v>1197</v>
      </c>
      <c r="E5476" s="78">
        <v>252</v>
      </c>
      <c r="F5476" s="78" t="s">
        <v>807</v>
      </c>
      <c r="G5476" s="78" t="s">
        <v>92</v>
      </c>
      <c r="H5476" s="112" t="s">
        <v>220</v>
      </c>
      <c r="I5476" s="112">
        <v>2</v>
      </c>
      <c r="J5476" s="113">
        <v>44801.512685185182</v>
      </c>
      <c r="K5476" s="113">
        <v>44801.513368055559</v>
      </c>
      <c r="M5476" s="113">
        <v>44801.514837962961</v>
      </c>
      <c r="N5476" s="113">
        <v>44801.514953703707</v>
      </c>
      <c r="O5476" s="78" t="s">
        <v>1187</v>
      </c>
      <c r="P5476" s="78" t="str">
        <f t="shared" si="1445"/>
        <v>CIC</v>
      </c>
      <c r="S5476" s="78" t="str">
        <f t="shared" si="1446"/>
        <v/>
      </c>
      <c r="T5476" s="113">
        <v>44801.516516203701</v>
      </c>
      <c r="U5476" s="78" t="s">
        <v>1267</v>
      </c>
      <c r="V5476" s="78" t="str">
        <f t="shared" si="1447"/>
        <v>PLOEG</v>
      </c>
      <c r="W5476" s="113">
        <v>44801.524965277778</v>
      </c>
      <c r="X5476" s="113">
        <f t="shared" si="1448"/>
        <v>1.4699074017698877E-3</v>
      </c>
      <c r="Y5476" s="113">
        <f t="shared" si="1449"/>
        <v>1.6782407401478849E-3</v>
      </c>
      <c r="Z5476" s="113">
        <f t="shared" si="1450"/>
        <v>8.449074077361729E-3</v>
      </c>
      <c r="AB5476" s="2">
        <f t="shared" si="1451"/>
        <v>145</v>
      </c>
      <c r="AC5476" s="2">
        <f t="shared" si="1451"/>
        <v>730</v>
      </c>
      <c r="AE5476" s="2" t="str">
        <f t="shared" si="1452"/>
        <v/>
      </c>
      <c r="AF5476" s="2" t="str">
        <f t="shared" si="1453"/>
        <v/>
      </c>
      <c r="AG5476" s="2">
        <f t="shared" si="1454"/>
        <v>145</v>
      </c>
      <c r="AH5476" s="2" t="str">
        <f t="shared" si="1455"/>
        <v/>
      </c>
      <c r="AI5476" s="2" t="str">
        <f t="shared" si="1456"/>
        <v/>
      </c>
      <c r="AK5476" s="2" t="str">
        <f t="shared" si="1457"/>
        <v/>
      </c>
      <c r="AL5476" s="2" t="str">
        <f t="shared" si="1458"/>
        <v/>
      </c>
      <c r="AM5476" s="2">
        <f t="shared" si="1459"/>
        <v>730</v>
      </c>
      <c r="AN5476" s="2" t="str">
        <f t="shared" si="1460"/>
        <v/>
      </c>
      <c r="AO5476" s="2" t="str">
        <f t="shared" si="1461"/>
        <v/>
      </c>
    </row>
    <row r="5477" spans="1:41" x14ac:dyDescent="0.3">
      <c r="A5477" s="111">
        <v>44801.519016203703</v>
      </c>
      <c r="B5477" s="78" t="s">
        <v>6174</v>
      </c>
      <c r="C5477" s="78" t="s">
        <v>850</v>
      </c>
      <c r="D5477" s="78" t="s">
        <v>1199</v>
      </c>
      <c r="F5477" s="78" t="s">
        <v>809</v>
      </c>
      <c r="G5477" s="78" t="s">
        <v>98</v>
      </c>
      <c r="H5477" s="112" t="s">
        <v>248</v>
      </c>
      <c r="I5477" s="112">
        <v>2</v>
      </c>
      <c r="J5477" s="113">
        <v>44801.516539351855</v>
      </c>
      <c r="K5477" s="113">
        <v>44801.519016203703</v>
      </c>
      <c r="M5477" s="113">
        <v>44801.519965277781</v>
      </c>
      <c r="N5477" s="113">
        <v>44801.520578703705</v>
      </c>
      <c r="O5477" s="78" t="s">
        <v>1187</v>
      </c>
      <c r="P5477" s="78" t="str">
        <f t="shared" si="1445"/>
        <v>CIC</v>
      </c>
      <c r="S5477" s="78" t="str">
        <f t="shared" si="1446"/>
        <v/>
      </c>
      <c r="V5477" s="78" t="str">
        <f t="shared" si="1447"/>
        <v/>
      </c>
      <c r="W5477" s="113">
        <v>44801.539189814815</v>
      </c>
      <c r="X5477" s="113">
        <f t="shared" si="1448"/>
        <v>9.490740776527673E-4</v>
      </c>
      <c r="Y5477" s="113" t="str">
        <f t="shared" si="1449"/>
        <v/>
      </c>
      <c r="Z5477" s="113" t="str">
        <f t="shared" si="1450"/>
        <v/>
      </c>
      <c r="AB5477" s="2" t="str">
        <f t="shared" si="1451"/>
        <v/>
      </c>
      <c r="AC5477" s="2" t="str">
        <f t="shared" si="1451"/>
        <v/>
      </c>
      <c r="AE5477" s="2" t="str">
        <f t="shared" si="1452"/>
        <v/>
      </c>
      <c r="AF5477" s="2" t="str">
        <f t="shared" si="1453"/>
        <v/>
      </c>
      <c r="AG5477" s="2" t="str">
        <f t="shared" si="1454"/>
        <v/>
      </c>
      <c r="AH5477" s="2" t="str">
        <f t="shared" si="1455"/>
        <v/>
      </c>
      <c r="AI5477" s="2" t="str">
        <f t="shared" si="1456"/>
        <v/>
      </c>
      <c r="AK5477" s="2" t="str">
        <f t="shared" si="1457"/>
        <v/>
      </c>
      <c r="AL5477" s="2" t="str">
        <f t="shared" si="1458"/>
        <v/>
      </c>
      <c r="AM5477" s="2" t="str">
        <f t="shared" si="1459"/>
        <v/>
      </c>
      <c r="AN5477" s="2" t="str">
        <f t="shared" si="1460"/>
        <v/>
      </c>
      <c r="AO5477" s="2" t="str">
        <f t="shared" si="1461"/>
        <v/>
      </c>
    </row>
    <row r="5478" spans="1:41" x14ac:dyDescent="0.3">
      <c r="A5478" s="111">
        <v>44801.572199074071</v>
      </c>
      <c r="B5478" s="78" t="s">
        <v>1082</v>
      </c>
      <c r="C5478" s="78" t="s">
        <v>951</v>
      </c>
      <c r="D5478" s="78" t="s">
        <v>2023</v>
      </c>
      <c r="E5478" s="78">
        <v>60</v>
      </c>
      <c r="F5478" s="78" t="s">
        <v>809</v>
      </c>
      <c r="G5478" s="78" t="s">
        <v>84</v>
      </c>
      <c r="H5478" s="112" t="s">
        <v>196</v>
      </c>
      <c r="I5478" s="112">
        <v>4</v>
      </c>
      <c r="J5478" s="113">
        <v>44801.570497685185</v>
      </c>
      <c r="K5478" s="113">
        <v>44801.572199074071</v>
      </c>
      <c r="M5478" s="113">
        <v>44801.574525462966</v>
      </c>
      <c r="N5478" s="113">
        <v>44801.574560185189</v>
      </c>
      <c r="O5478" s="78" t="s">
        <v>1185</v>
      </c>
      <c r="P5478" s="78" t="str">
        <f t="shared" si="1445"/>
        <v>CIC</v>
      </c>
      <c r="S5478" s="78" t="str">
        <f t="shared" si="1446"/>
        <v/>
      </c>
      <c r="V5478" s="78" t="str">
        <f t="shared" si="1447"/>
        <v/>
      </c>
      <c r="W5478" s="113">
        <v>44801.577638888892</v>
      </c>
      <c r="X5478" s="113">
        <f t="shared" si="1448"/>
        <v>2.3263888942892663E-3</v>
      </c>
      <c r="Y5478" s="113" t="str">
        <f t="shared" si="1449"/>
        <v/>
      </c>
      <c r="Z5478" s="113" t="str">
        <f t="shared" si="1450"/>
        <v/>
      </c>
      <c r="AB5478" s="2" t="str">
        <f t="shared" si="1451"/>
        <v/>
      </c>
      <c r="AC5478" s="2" t="str">
        <f t="shared" si="1451"/>
        <v/>
      </c>
      <c r="AE5478" s="2" t="str">
        <f t="shared" si="1452"/>
        <v/>
      </c>
      <c r="AF5478" s="2" t="str">
        <f t="shared" si="1453"/>
        <v/>
      </c>
      <c r="AG5478" s="2" t="str">
        <f t="shared" si="1454"/>
        <v/>
      </c>
      <c r="AH5478" s="2" t="str">
        <f t="shared" si="1455"/>
        <v/>
      </c>
      <c r="AI5478" s="2" t="str">
        <f t="shared" si="1456"/>
        <v/>
      </c>
      <c r="AK5478" s="2" t="str">
        <f t="shared" si="1457"/>
        <v/>
      </c>
      <c r="AL5478" s="2" t="str">
        <f t="shared" si="1458"/>
        <v/>
      </c>
      <c r="AM5478" s="2" t="str">
        <f t="shared" si="1459"/>
        <v/>
      </c>
      <c r="AN5478" s="2" t="str">
        <f t="shared" si="1460"/>
        <v/>
      </c>
      <c r="AO5478" s="2" t="str">
        <f t="shared" si="1461"/>
        <v/>
      </c>
    </row>
    <row r="5479" spans="1:41" x14ac:dyDescent="0.3">
      <c r="A5479" s="111">
        <v>44801.697615740741</v>
      </c>
      <c r="B5479" s="78" t="s">
        <v>6175</v>
      </c>
      <c r="C5479" s="78" t="s">
        <v>886</v>
      </c>
      <c r="D5479" s="78" t="s">
        <v>1207</v>
      </c>
      <c r="E5479" s="78">
        <v>80</v>
      </c>
      <c r="F5479" s="78" t="s">
        <v>807</v>
      </c>
      <c r="G5479" s="78" t="s">
        <v>86</v>
      </c>
      <c r="H5479" s="112" t="s">
        <v>288</v>
      </c>
      <c r="I5479" s="112">
        <v>3</v>
      </c>
      <c r="J5479" s="113">
        <v>44801.696782407409</v>
      </c>
      <c r="K5479" s="113">
        <v>44801.697615740741</v>
      </c>
      <c r="M5479" s="113">
        <v>44801.699270833335</v>
      </c>
      <c r="N5479" s="113">
        <v>44801.699305555558</v>
      </c>
      <c r="O5479" s="78" t="s">
        <v>1187</v>
      </c>
      <c r="P5479" s="78" t="str">
        <f t="shared" si="1445"/>
        <v>CIC</v>
      </c>
      <c r="S5479" s="78" t="str">
        <f t="shared" si="1446"/>
        <v/>
      </c>
      <c r="V5479" s="78" t="str">
        <f t="shared" si="1447"/>
        <v/>
      </c>
      <c r="W5479" s="113">
        <v>44801.706354166665</v>
      </c>
      <c r="X5479" s="113">
        <f t="shared" si="1448"/>
        <v>1.6550925938645378E-3</v>
      </c>
      <c r="Y5479" s="113" t="str">
        <f t="shared" si="1449"/>
        <v/>
      </c>
      <c r="Z5479" s="113" t="str">
        <f t="shared" si="1450"/>
        <v/>
      </c>
      <c r="AB5479" s="2" t="str">
        <f t="shared" si="1451"/>
        <v/>
      </c>
      <c r="AC5479" s="2" t="str">
        <f t="shared" si="1451"/>
        <v/>
      </c>
      <c r="AE5479" s="2" t="str">
        <f t="shared" si="1452"/>
        <v/>
      </c>
      <c r="AF5479" s="2" t="str">
        <f t="shared" si="1453"/>
        <v/>
      </c>
      <c r="AG5479" s="2" t="str">
        <f t="shared" si="1454"/>
        <v/>
      </c>
      <c r="AH5479" s="2" t="str">
        <f t="shared" si="1455"/>
        <v/>
      </c>
      <c r="AI5479" s="2" t="str">
        <f t="shared" si="1456"/>
        <v/>
      </c>
      <c r="AK5479" s="2" t="str">
        <f t="shared" si="1457"/>
        <v/>
      </c>
      <c r="AL5479" s="2" t="str">
        <f t="shared" si="1458"/>
        <v/>
      </c>
      <c r="AM5479" s="2" t="str">
        <f t="shared" si="1459"/>
        <v/>
      </c>
      <c r="AN5479" s="2" t="str">
        <f t="shared" si="1460"/>
        <v/>
      </c>
      <c r="AO5479" s="2" t="str">
        <f t="shared" si="1461"/>
        <v/>
      </c>
    </row>
    <row r="5480" spans="1:41" x14ac:dyDescent="0.3">
      <c r="A5480" s="111">
        <v>44801.708599537036</v>
      </c>
      <c r="B5480" s="78" t="s">
        <v>6176</v>
      </c>
      <c r="C5480" s="78" t="s">
        <v>886</v>
      </c>
      <c r="D5480" s="78" t="s">
        <v>1354</v>
      </c>
      <c r="E5480" s="78">
        <v>81</v>
      </c>
      <c r="F5480" s="78" t="s">
        <v>807</v>
      </c>
      <c r="G5480" s="78" t="s">
        <v>102</v>
      </c>
      <c r="H5480" s="112" t="s">
        <v>226</v>
      </c>
      <c r="I5480" s="112">
        <v>3</v>
      </c>
      <c r="J5480" s="113">
        <v>44801.706192129626</v>
      </c>
      <c r="K5480" s="113">
        <v>44801.708599537036</v>
      </c>
      <c r="M5480" s="113">
        <v>44801.709814814814</v>
      </c>
      <c r="P5480" s="78" t="str">
        <f t="shared" si="1445"/>
        <v/>
      </c>
      <c r="S5480" s="78" t="str">
        <f t="shared" si="1446"/>
        <v/>
      </c>
      <c r="T5480" s="113">
        <v>44801.716249999998</v>
      </c>
      <c r="U5480" s="78" t="s">
        <v>1267</v>
      </c>
      <c r="V5480" s="78" t="str">
        <f t="shared" si="1447"/>
        <v>PLOEG</v>
      </c>
      <c r="W5480" s="113">
        <v>44801.721365740741</v>
      </c>
      <c r="X5480" s="113">
        <f t="shared" si="1448"/>
        <v>1.2152777781011537E-3</v>
      </c>
      <c r="Y5480" s="113">
        <f t="shared" si="1449"/>
        <v>6.435185183363501E-3</v>
      </c>
      <c r="Z5480" s="113">
        <f t="shared" si="1450"/>
        <v>5.1157407433493063E-3</v>
      </c>
      <c r="AB5480" s="2">
        <f t="shared" si="1451"/>
        <v>556</v>
      </c>
      <c r="AC5480" s="2">
        <f t="shared" si="1451"/>
        <v>442</v>
      </c>
      <c r="AE5480" s="2" t="str">
        <f t="shared" si="1452"/>
        <v/>
      </c>
      <c r="AF5480" s="2" t="str">
        <f t="shared" si="1453"/>
        <v/>
      </c>
      <c r="AG5480" s="2" t="str">
        <f t="shared" si="1454"/>
        <v/>
      </c>
      <c r="AH5480" s="2">
        <f t="shared" si="1455"/>
        <v>556</v>
      </c>
      <c r="AI5480" s="2" t="str">
        <f t="shared" si="1456"/>
        <v/>
      </c>
      <c r="AK5480" s="2" t="str">
        <f t="shared" si="1457"/>
        <v/>
      </c>
      <c r="AL5480" s="2" t="str">
        <f t="shared" si="1458"/>
        <v/>
      </c>
      <c r="AM5480" s="2" t="str">
        <f t="shared" si="1459"/>
        <v/>
      </c>
      <c r="AN5480" s="2">
        <f t="shared" si="1460"/>
        <v>442</v>
      </c>
      <c r="AO5480" s="2" t="str">
        <f t="shared" si="1461"/>
        <v/>
      </c>
    </row>
    <row r="5481" spans="1:41" x14ac:dyDescent="0.3">
      <c r="A5481" s="111">
        <v>44801.83394675926</v>
      </c>
      <c r="B5481" s="78" t="s">
        <v>6177</v>
      </c>
      <c r="C5481" s="78" t="s">
        <v>835</v>
      </c>
      <c r="D5481" s="78" t="s">
        <v>2023</v>
      </c>
      <c r="F5481" s="78" t="s">
        <v>809</v>
      </c>
      <c r="G5481" s="78" t="s">
        <v>98</v>
      </c>
      <c r="H5481" s="112" t="s">
        <v>216</v>
      </c>
      <c r="I5481" s="112">
        <v>4</v>
      </c>
      <c r="J5481" s="113">
        <v>44801.83320601852</v>
      </c>
      <c r="K5481" s="113">
        <v>44801.83394675926</v>
      </c>
      <c r="M5481" s="113">
        <v>44801.837465277778</v>
      </c>
      <c r="P5481" s="78" t="str">
        <f t="shared" si="1445"/>
        <v/>
      </c>
      <c r="Q5481" s="113">
        <v>44801.848067129627</v>
      </c>
      <c r="R5481" s="78" t="s">
        <v>1216</v>
      </c>
      <c r="S5481" s="78" t="str">
        <f t="shared" si="1446"/>
        <v>PLOEG</v>
      </c>
      <c r="T5481" s="113">
        <v>44801.858240740738</v>
      </c>
      <c r="U5481" s="78" t="s">
        <v>1216</v>
      </c>
      <c r="V5481" s="78" t="str">
        <f t="shared" si="1447"/>
        <v>PLOEG</v>
      </c>
      <c r="W5481" s="113">
        <v>44801.86041666667</v>
      </c>
      <c r="X5481" s="113">
        <f t="shared" si="1448"/>
        <v>3.5185185188311152E-3</v>
      </c>
      <c r="Y5481" s="113">
        <f t="shared" si="1449"/>
        <v>2.0775462959136348E-2</v>
      </c>
      <c r="Z5481" s="113">
        <f t="shared" si="1450"/>
        <v>2.1759259325335734E-3</v>
      </c>
      <c r="AB5481" s="2">
        <f t="shared" si="1451"/>
        <v>1795</v>
      </c>
      <c r="AC5481" s="2">
        <f t="shared" si="1451"/>
        <v>188</v>
      </c>
      <c r="AE5481" s="2" t="str">
        <f t="shared" si="1452"/>
        <v/>
      </c>
      <c r="AF5481" s="2" t="str">
        <f t="shared" si="1453"/>
        <v/>
      </c>
      <c r="AG5481" s="2" t="str">
        <f t="shared" si="1454"/>
        <v/>
      </c>
      <c r="AH5481" s="2" t="str">
        <f t="shared" si="1455"/>
        <v/>
      </c>
      <c r="AI5481" s="2">
        <f t="shared" si="1456"/>
        <v>1795</v>
      </c>
      <c r="AK5481" s="2" t="str">
        <f t="shared" si="1457"/>
        <v/>
      </c>
      <c r="AL5481" s="2" t="str">
        <f t="shared" si="1458"/>
        <v/>
      </c>
      <c r="AM5481" s="2" t="str">
        <f t="shared" si="1459"/>
        <v/>
      </c>
      <c r="AN5481" s="2" t="str">
        <f t="shared" si="1460"/>
        <v/>
      </c>
      <c r="AO5481" s="2">
        <f t="shared" si="1461"/>
        <v>188</v>
      </c>
    </row>
    <row r="5482" spans="1:41" x14ac:dyDescent="0.3">
      <c r="A5482" s="111">
        <v>44801.860023148147</v>
      </c>
      <c r="B5482" s="78" t="s">
        <v>6178</v>
      </c>
      <c r="C5482" s="78" t="s">
        <v>846</v>
      </c>
      <c r="D5482" s="78" t="s">
        <v>1599</v>
      </c>
      <c r="F5482" s="78" t="s">
        <v>808</v>
      </c>
      <c r="G5482" s="78" t="s">
        <v>86</v>
      </c>
      <c r="H5482" s="112" t="s">
        <v>210</v>
      </c>
      <c r="I5482" s="112">
        <v>3</v>
      </c>
      <c r="J5482" s="113">
        <v>44801.859594907408</v>
      </c>
      <c r="K5482" s="113">
        <v>44801.860023148147</v>
      </c>
      <c r="M5482" s="113">
        <v>44801.860578703701</v>
      </c>
      <c r="N5482" s="113">
        <v>44801.860879629632</v>
      </c>
      <c r="O5482" s="78" t="s">
        <v>1185</v>
      </c>
      <c r="P5482" s="78" t="str">
        <f t="shared" si="1445"/>
        <v>CIC</v>
      </c>
      <c r="S5482" s="78" t="str">
        <f t="shared" si="1446"/>
        <v/>
      </c>
      <c r="T5482" s="113">
        <v>44801.863275462965</v>
      </c>
      <c r="U5482" s="78" t="s">
        <v>1185</v>
      </c>
      <c r="V5482" s="78" t="str">
        <f t="shared" si="1447"/>
        <v>CIC</v>
      </c>
      <c r="W5482" s="113">
        <v>44801.897986111115</v>
      </c>
      <c r="X5482" s="113">
        <f t="shared" si="1448"/>
        <v>5.5555555445607752E-4</v>
      </c>
      <c r="Y5482" s="113">
        <f t="shared" si="1449"/>
        <v>2.6967592639266513E-3</v>
      </c>
      <c r="Z5482" s="113">
        <f t="shared" si="1450"/>
        <v>3.4710648149484769E-2</v>
      </c>
      <c r="AB5482" s="2">
        <f t="shared" si="1451"/>
        <v>233</v>
      </c>
      <c r="AC5482" s="2">
        <f t="shared" si="1451"/>
        <v>2999</v>
      </c>
      <c r="AE5482" s="2" t="str">
        <f t="shared" si="1452"/>
        <v/>
      </c>
      <c r="AF5482" s="2" t="str">
        <f t="shared" si="1453"/>
        <v/>
      </c>
      <c r="AG5482" s="2" t="str">
        <f t="shared" si="1454"/>
        <v/>
      </c>
      <c r="AH5482" s="2">
        <f t="shared" si="1455"/>
        <v>233</v>
      </c>
      <c r="AI5482" s="2" t="str">
        <f t="shared" si="1456"/>
        <v/>
      </c>
      <c r="AK5482" s="2" t="str">
        <f t="shared" si="1457"/>
        <v/>
      </c>
      <c r="AL5482" s="2" t="str">
        <f t="shared" si="1458"/>
        <v/>
      </c>
      <c r="AM5482" s="2" t="str">
        <f t="shared" si="1459"/>
        <v/>
      </c>
      <c r="AN5482" s="2">
        <f t="shared" si="1460"/>
        <v>2999</v>
      </c>
      <c r="AO5482" s="2" t="str">
        <f t="shared" si="1461"/>
        <v/>
      </c>
    </row>
    <row r="5483" spans="1:41" x14ac:dyDescent="0.3">
      <c r="A5483" s="111">
        <v>44801.864652777775</v>
      </c>
      <c r="B5483" s="78" t="s">
        <v>6179</v>
      </c>
      <c r="C5483" s="78" t="s">
        <v>835</v>
      </c>
      <c r="D5483" s="78" t="s">
        <v>3376</v>
      </c>
      <c r="E5483" s="78" t="s">
        <v>3377</v>
      </c>
      <c r="F5483" s="78" t="s">
        <v>809</v>
      </c>
      <c r="G5483" s="78" t="s">
        <v>90</v>
      </c>
      <c r="H5483" s="112" t="s">
        <v>224</v>
      </c>
      <c r="I5483" s="112">
        <v>2</v>
      </c>
      <c r="J5483" s="113">
        <v>44801.864340277774</v>
      </c>
      <c r="K5483" s="113">
        <v>44801.864652777775</v>
      </c>
      <c r="M5483" s="113">
        <v>44801.86577546296</v>
      </c>
      <c r="P5483" s="78" t="str">
        <f t="shared" si="1445"/>
        <v/>
      </c>
      <c r="S5483" s="78" t="str">
        <f t="shared" si="1446"/>
        <v/>
      </c>
      <c r="T5483" s="113">
        <v>44801.869895833333</v>
      </c>
      <c r="U5483" s="78" t="s">
        <v>1216</v>
      </c>
      <c r="V5483" s="78" t="str">
        <f t="shared" si="1447"/>
        <v>PLOEG</v>
      </c>
      <c r="W5483" s="113">
        <v>44801.904097222221</v>
      </c>
      <c r="X5483" s="113">
        <f t="shared" si="1448"/>
        <v>1.1226851856918074E-3</v>
      </c>
      <c r="Y5483" s="113">
        <f t="shared" si="1449"/>
        <v>4.1203703731298447E-3</v>
      </c>
      <c r="Z5483" s="113">
        <f t="shared" si="1450"/>
        <v>3.4201388887595385E-2</v>
      </c>
      <c r="AB5483" s="2">
        <f t="shared" si="1451"/>
        <v>356</v>
      </c>
      <c r="AC5483" s="2">
        <f t="shared" si="1451"/>
        <v>2955</v>
      </c>
      <c r="AE5483" s="2" t="str">
        <f t="shared" si="1452"/>
        <v/>
      </c>
      <c r="AF5483" s="2" t="str">
        <f t="shared" si="1453"/>
        <v/>
      </c>
      <c r="AG5483" s="2">
        <f t="shared" si="1454"/>
        <v>356</v>
      </c>
      <c r="AH5483" s="2" t="str">
        <f t="shared" si="1455"/>
        <v/>
      </c>
      <c r="AI5483" s="2" t="str">
        <f t="shared" si="1456"/>
        <v/>
      </c>
      <c r="AK5483" s="2" t="str">
        <f t="shared" si="1457"/>
        <v/>
      </c>
      <c r="AL5483" s="2" t="str">
        <f t="shared" si="1458"/>
        <v/>
      </c>
      <c r="AM5483" s="2">
        <f t="shared" si="1459"/>
        <v>2955</v>
      </c>
      <c r="AN5483" s="2" t="str">
        <f t="shared" si="1460"/>
        <v/>
      </c>
      <c r="AO5483" s="2" t="str">
        <f t="shared" si="1461"/>
        <v/>
      </c>
    </row>
    <row r="5484" spans="1:41" x14ac:dyDescent="0.3">
      <c r="A5484" s="111">
        <v>44801.89203703704</v>
      </c>
      <c r="B5484" s="78" t="s">
        <v>6180</v>
      </c>
      <c r="C5484" s="78" t="s">
        <v>846</v>
      </c>
      <c r="D5484" s="78" t="s">
        <v>1211</v>
      </c>
      <c r="E5484" s="78">
        <v>191</v>
      </c>
      <c r="F5484" s="78" t="s">
        <v>808</v>
      </c>
      <c r="G5484" s="78" t="s">
        <v>86</v>
      </c>
      <c r="H5484" s="112" t="s">
        <v>314</v>
      </c>
      <c r="I5484" s="112">
        <v>4</v>
      </c>
      <c r="J5484" s="113">
        <v>44801.891527777778</v>
      </c>
      <c r="K5484" s="113">
        <v>44801.89203703704</v>
      </c>
      <c r="M5484" s="113">
        <v>44801.898125</v>
      </c>
      <c r="N5484" s="113">
        <v>44801.898148148146</v>
      </c>
      <c r="O5484" s="78" t="s">
        <v>1187</v>
      </c>
      <c r="P5484" s="78" t="str">
        <f t="shared" si="1445"/>
        <v>CIC</v>
      </c>
      <c r="S5484" s="78" t="str">
        <f t="shared" si="1446"/>
        <v/>
      </c>
      <c r="V5484" s="78" t="str">
        <f t="shared" si="1447"/>
        <v/>
      </c>
      <c r="W5484" s="113">
        <v>44801.911111111112</v>
      </c>
      <c r="X5484" s="113">
        <f t="shared" si="1448"/>
        <v>6.0879629600094631E-3</v>
      </c>
      <c r="Y5484" s="113" t="str">
        <f t="shared" si="1449"/>
        <v/>
      </c>
      <c r="Z5484" s="113" t="str">
        <f t="shared" si="1450"/>
        <v/>
      </c>
      <c r="AB5484" s="2" t="str">
        <f t="shared" si="1451"/>
        <v/>
      </c>
      <c r="AC5484" s="2" t="str">
        <f t="shared" si="1451"/>
        <v/>
      </c>
      <c r="AE5484" s="2" t="str">
        <f t="shared" si="1452"/>
        <v/>
      </c>
      <c r="AF5484" s="2" t="str">
        <f t="shared" si="1453"/>
        <v/>
      </c>
      <c r="AG5484" s="2" t="str">
        <f t="shared" si="1454"/>
        <v/>
      </c>
      <c r="AH5484" s="2" t="str">
        <f t="shared" si="1455"/>
        <v/>
      </c>
      <c r="AI5484" s="2" t="str">
        <f t="shared" si="1456"/>
        <v/>
      </c>
      <c r="AK5484" s="2" t="str">
        <f t="shared" si="1457"/>
        <v/>
      </c>
      <c r="AL5484" s="2" t="str">
        <f t="shared" si="1458"/>
        <v/>
      </c>
      <c r="AM5484" s="2" t="str">
        <f t="shared" si="1459"/>
        <v/>
      </c>
      <c r="AN5484" s="2" t="str">
        <f t="shared" si="1460"/>
        <v/>
      </c>
      <c r="AO5484" s="2" t="str">
        <f t="shared" si="1461"/>
        <v/>
      </c>
    </row>
    <row r="5485" spans="1:41" x14ac:dyDescent="0.3">
      <c r="A5485" s="111">
        <v>44801.92465277778</v>
      </c>
      <c r="B5485" s="78" t="s">
        <v>6181</v>
      </c>
      <c r="C5485" s="78" t="s">
        <v>835</v>
      </c>
      <c r="D5485" s="78" t="s">
        <v>1199</v>
      </c>
      <c r="E5485" s="78">
        <v>276</v>
      </c>
      <c r="F5485" s="78" t="s">
        <v>809</v>
      </c>
      <c r="G5485" s="78" t="s">
        <v>98</v>
      </c>
      <c r="H5485" s="112" t="s">
        <v>216</v>
      </c>
      <c r="I5485" s="112">
        <v>4</v>
      </c>
      <c r="J5485" s="113">
        <v>44801.923773148148</v>
      </c>
      <c r="K5485" s="113">
        <v>44801.92465277778</v>
      </c>
      <c r="M5485" s="113">
        <v>44801.925046296295</v>
      </c>
      <c r="N5485" s="113">
        <v>44801.925300925926</v>
      </c>
      <c r="O5485" s="78" t="s">
        <v>1185</v>
      </c>
      <c r="P5485" s="78" t="str">
        <f t="shared" si="1445"/>
        <v>CIC</v>
      </c>
      <c r="Q5485" s="113">
        <v>44801.928912037038</v>
      </c>
      <c r="R5485" s="78" t="s">
        <v>1216</v>
      </c>
      <c r="S5485" s="78" t="str">
        <f t="shared" si="1446"/>
        <v>PLOEG</v>
      </c>
      <c r="T5485" s="113">
        <v>44801.935381944444</v>
      </c>
      <c r="U5485" s="78" t="s">
        <v>1216</v>
      </c>
      <c r="V5485" s="78" t="str">
        <f t="shared" si="1447"/>
        <v>PLOEG</v>
      </c>
      <c r="W5485" s="113">
        <v>44801.965833333335</v>
      </c>
      <c r="X5485" s="113">
        <f t="shared" si="1448"/>
        <v>3.9351851592073217E-4</v>
      </c>
      <c r="Y5485" s="113">
        <f t="shared" si="1449"/>
        <v>1.0335648148611654E-2</v>
      </c>
      <c r="Z5485" s="113">
        <f t="shared" si="1450"/>
        <v>3.0451388891378883E-2</v>
      </c>
      <c r="AB5485" s="2">
        <f t="shared" si="1451"/>
        <v>893</v>
      </c>
      <c r="AC5485" s="2">
        <f t="shared" si="1451"/>
        <v>2631</v>
      </c>
      <c r="AE5485" s="2" t="str">
        <f t="shared" si="1452"/>
        <v/>
      </c>
      <c r="AF5485" s="2" t="str">
        <f t="shared" si="1453"/>
        <v/>
      </c>
      <c r="AG5485" s="2" t="str">
        <f t="shared" si="1454"/>
        <v/>
      </c>
      <c r="AH5485" s="2" t="str">
        <f t="shared" si="1455"/>
        <v/>
      </c>
      <c r="AI5485" s="2">
        <f t="shared" si="1456"/>
        <v>893</v>
      </c>
      <c r="AK5485" s="2" t="str">
        <f t="shared" si="1457"/>
        <v/>
      </c>
      <c r="AL5485" s="2" t="str">
        <f t="shared" si="1458"/>
        <v/>
      </c>
      <c r="AM5485" s="2" t="str">
        <f t="shared" si="1459"/>
        <v/>
      </c>
      <c r="AN5485" s="2" t="str">
        <f t="shared" si="1460"/>
        <v/>
      </c>
      <c r="AO5485" s="2">
        <f t="shared" si="1461"/>
        <v>2631</v>
      </c>
    </row>
    <row r="5486" spans="1:41" x14ac:dyDescent="0.3">
      <c r="A5486" s="111">
        <v>44802.025925925926</v>
      </c>
      <c r="B5486" s="78" t="s">
        <v>6182</v>
      </c>
      <c r="C5486" s="78" t="s">
        <v>846</v>
      </c>
      <c r="F5486" s="78" t="s">
        <v>809</v>
      </c>
      <c r="G5486" s="78" t="s">
        <v>102</v>
      </c>
      <c r="H5486" s="112" t="s">
        <v>206</v>
      </c>
      <c r="I5486" s="112">
        <v>3</v>
      </c>
      <c r="J5486" s="113">
        <v>44802.025300925925</v>
      </c>
      <c r="K5486" s="113">
        <v>44802.025925925926</v>
      </c>
      <c r="M5486" s="113">
        <v>44802.027129629627</v>
      </c>
      <c r="N5486" s="113">
        <v>44802.027916666666</v>
      </c>
      <c r="O5486" s="78" t="s">
        <v>1187</v>
      </c>
      <c r="P5486" s="78" t="str">
        <f t="shared" si="1445"/>
        <v>CIC</v>
      </c>
      <c r="S5486" s="78" t="str">
        <f t="shared" si="1446"/>
        <v/>
      </c>
      <c r="T5486" s="113">
        <v>44802.036469907405</v>
      </c>
      <c r="U5486" s="78" t="s">
        <v>1185</v>
      </c>
      <c r="V5486" s="78" t="str">
        <f t="shared" si="1447"/>
        <v>CIC</v>
      </c>
      <c r="W5486" s="113">
        <v>44802.051620370374</v>
      </c>
      <c r="X5486" s="113">
        <f t="shared" si="1448"/>
        <v>1.2037037013215013E-3</v>
      </c>
      <c r="Y5486" s="113">
        <f t="shared" si="1449"/>
        <v>9.340277778392192E-3</v>
      </c>
      <c r="Z5486" s="113">
        <f t="shared" si="1450"/>
        <v>1.5150462968449574E-2</v>
      </c>
      <c r="AB5486" s="2">
        <f t="shared" si="1451"/>
        <v>807</v>
      </c>
      <c r="AC5486" s="2">
        <f t="shared" si="1451"/>
        <v>1309</v>
      </c>
      <c r="AE5486" s="2" t="str">
        <f t="shared" si="1452"/>
        <v/>
      </c>
      <c r="AF5486" s="2" t="str">
        <f t="shared" si="1453"/>
        <v/>
      </c>
      <c r="AG5486" s="2" t="str">
        <f t="shared" si="1454"/>
        <v/>
      </c>
      <c r="AH5486" s="2">
        <f t="shared" si="1455"/>
        <v>807</v>
      </c>
      <c r="AI5486" s="2" t="str">
        <f t="shared" si="1456"/>
        <v/>
      </c>
      <c r="AK5486" s="2" t="str">
        <f t="shared" si="1457"/>
        <v/>
      </c>
      <c r="AL5486" s="2" t="str">
        <f t="shared" si="1458"/>
        <v/>
      </c>
      <c r="AM5486" s="2" t="str">
        <f t="shared" si="1459"/>
        <v/>
      </c>
      <c r="AN5486" s="2">
        <f t="shared" si="1460"/>
        <v>1309</v>
      </c>
      <c r="AO5486" s="2" t="str">
        <f t="shared" si="1461"/>
        <v/>
      </c>
    </row>
    <row r="5487" spans="1:41" x14ac:dyDescent="0.3">
      <c r="A5487" s="111">
        <v>44802.025925925926</v>
      </c>
      <c r="B5487" s="78" t="s">
        <v>6182</v>
      </c>
      <c r="C5487" s="78" t="s">
        <v>853</v>
      </c>
      <c r="F5487" s="78" t="s">
        <v>809</v>
      </c>
      <c r="G5487" s="78" t="s">
        <v>102</v>
      </c>
      <c r="H5487" s="112" t="s">
        <v>206</v>
      </c>
      <c r="I5487" s="112">
        <v>3</v>
      </c>
      <c r="J5487" s="113">
        <v>44802.025300925925</v>
      </c>
      <c r="K5487" s="113">
        <v>44802.025925925926</v>
      </c>
      <c r="M5487" s="113">
        <v>44802.029131944444</v>
      </c>
      <c r="P5487" s="78" t="str">
        <f t="shared" si="1445"/>
        <v/>
      </c>
      <c r="S5487" s="78" t="str">
        <f t="shared" si="1446"/>
        <v/>
      </c>
      <c r="T5487" s="113">
        <v>44802.036435185182</v>
      </c>
      <c r="U5487" s="78" t="s">
        <v>1185</v>
      </c>
      <c r="V5487" s="78" t="str">
        <f t="shared" si="1447"/>
        <v>CIC</v>
      </c>
      <c r="W5487" s="113">
        <v>44802.051585648151</v>
      </c>
      <c r="X5487" s="113">
        <f t="shared" si="1448"/>
        <v>3.2060185185400769E-3</v>
      </c>
      <c r="Y5487" s="113">
        <f t="shared" si="1449"/>
        <v>7.3032407381106168E-3</v>
      </c>
      <c r="Z5487" s="113">
        <f t="shared" si="1450"/>
        <v>1.5150462968449574E-2</v>
      </c>
      <c r="AB5487" s="2">
        <f t="shared" si="1451"/>
        <v>631</v>
      </c>
      <c r="AC5487" s="2">
        <f t="shared" si="1451"/>
        <v>1309</v>
      </c>
      <c r="AE5487" s="2" t="str">
        <f t="shared" si="1452"/>
        <v/>
      </c>
      <c r="AF5487" s="2" t="str">
        <f t="shared" si="1453"/>
        <v/>
      </c>
      <c r="AG5487" s="2" t="str">
        <f t="shared" si="1454"/>
        <v/>
      </c>
      <c r="AH5487" s="2">
        <f t="shared" si="1455"/>
        <v>631</v>
      </c>
      <c r="AI5487" s="2" t="str">
        <f t="shared" si="1456"/>
        <v/>
      </c>
      <c r="AK5487" s="2" t="str">
        <f t="shared" si="1457"/>
        <v/>
      </c>
      <c r="AL5487" s="2" t="str">
        <f t="shared" si="1458"/>
        <v/>
      </c>
      <c r="AM5487" s="2" t="str">
        <f t="shared" si="1459"/>
        <v/>
      </c>
      <c r="AN5487" s="2">
        <f t="shared" si="1460"/>
        <v>1309</v>
      </c>
      <c r="AO5487" s="2" t="str">
        <f t="shared" si="1461"/>
        <v/>
      </c>
    </row>
    <row r="5488" spans="1:41" x14ac:dyDescent="0.3">
      <c r="A5488" s="111">
        <v>44802.121400462966</v>
      </c>
      <c r="B5488" s="78" t="s">
        <v>1084</v>
      </c>
      <c r="C5488" s="78" t="s">
        <v>835</v>
      </c>
      <c r="D5488" s="78" t="s">
        <v>1199</v>
      </c>
      <c r="E5488" s="78">
        <v>351</v>
      </c>
      <c r="F5488" s="78" t="s">
        <v>809</v>
      </c>
      <c r="G5488" s="78" t="s">
        <v>116</v>
      </c>
      <c r="H5488" s="112" t="s">
        <v>228</v>
      </c>
      <c r="I5488" s="112">
        <v>2</v>
      </c>
      <c r="J5488" s="113">
        <v>44802.120578703703</v>
      </c>
      <c r="K5488" s="113">
        <v>44802.121400462966</v>
      </c>
      <c r="M5488" s="113">
        <v>44802.122372685182</v>
      </c>
      <c r="N5488" s="113">
        <v>44802.122488425928</v>
      </c>
      <c r="O5488" s="78" t="s">
        <v>1185</v>
      </c>
      <c r="P5488" s="78" t="str">
        <f t="shared" si="1445"/>
        <v>CIC</v>
      </c>
      <c r="S5488" s="78" t="str">
        <f t="shared" si="1446"/>
        <v/>
      </c>
      <c r="T5488" s="113">
        <v>44802.126851851855</v>
      </c>
      <c r="U5488" s="78" t="s">
        <v>1216</v>
      </c>
      <c r="V5488" s="78" t="str">
        <f t="shared" si="1447"/>
        <v>PLOEG</v>
      </c>
      <c r="W5488" s="113">
        <v>44802.172280092593</v>
      </c>
      <c r="X5488" s="113">
        <f t="shared" si="1448"/>
        <v>9.7222221666015685E-4</v>
      </c>
      <c r="Y5488" s="113">
        <f t="shared" si="1449"/>
        <v>4.4791666732635349E-3</v>
      </c>
      <c r="Z5488" s="113">
        <f t="shared" si="1450"/>
        <v>4.5428240737237502E-2</v>
      </c>
      <c r="AB5488" s="2">
        <f t="shared" si="1451"/>
        <v>387</v>
      </c>
      <c r="AC5488" s="2">
        <f t="shared" si="1451"/>
        <v>3925</v>
      </c>
      <c r="AE5488" s="2" t="str">
        <f t="shared" si="1452"/>
        <v/>
      </c>
      <c r="AF5488" s="2" t="str">
        <f t="shared" si="1453"/>
        <v/>
      </c>
      <c r="AG5488" s="2">
        <f t="shared" si="1454"/>
        <v>387</v>
      </c>
      <c r="AH5488" s="2" t="str">
        <f t="shared" si="1455"/>
        <v/>
      </c>
      <c r="AI5488" s="2" t="str">
        <f t="shared" si="1456"/>
        <v/>
      </c>
      <c r="AK5488" s="2" t="str">
        <f t="shared" si="1457"/>
        <v/>
      </c>
      <c r="AL5488" s="2" t="str">
        <f t="shared" si="1458"/>
        <v/>
      </c>
      <c r="AM5488" s="2">
        <f t="shared" si="1459"/>
        <v>3925</v>
      </c>
      <c r="AN5488" s="2" t="str">
        <f t="shared" si="1460"/>
        <v/>
      </c>
      <c r="AO5488" s="2" t="str">
        <f t="shared" si="1461"/>
        <v/>
      </c>
    </row>
    <row r="5489" spans="1:41" x14ac:dyDescent="0.3">
      <c r="A5489" s="111">
        <v>44802.121400462966</v>
      </c>
      <c r="B5489" s="78" t="s">
        <v>1084</v>
      </c>
      <c r="C5489" s="78" t="s">
        <v>846</v>
      </c>
      <c r="D5489" s="78" t="s">
        <v>1199</v>
      </c>
      <c r="E5489" s="78">
        <v>351</v>
      </c>
      <c r="F5489" s="78" t="s">
        <v>809</v>
      </c>
      <c r="G5489" s="78" t="s">
        <v>116</v>
      </c>
      <c r="H5489" s="112" t="s">
        <v>228</v>
      </c>
      <c r="I5489" s="112">
        <v>2</v>
      </c>
      <c r="J5489" s="113">
        <v>44802.120578703703</v>
      </c>
      <c r="K5489" s="113">
        <v>44802.121400462966</v>
      </c>
      <c r="M5489" s="113">
        <v>44802.122430555559</v>
      </c>
      <c r="N5489" s="113">
        <v>44802.122523148151</v>
      </c>
      <c r="O5489" s="78" t="s">
        <v>1185</v>
      </c>
      <c r="P5489" s="78" t="str">
        <f t="shared" si="1445"/>
        <v>CIC</v>
      </c>
      <c r="S5489" s="78" t="str">
        <f t="shared" si="1446"/>
        <v/>
      </c>
      <c r="T5489" s="113">
        <v>44802.125671296293</v>
      </c>
      <c r="U5489" s="78" t="s">
        <v>1185</v>
      </c>
      <c r="V5489" s="78" t="str">
        <f t="shared" si="1447"/>
        <v>CIC</v>
      </c>
      <c r="W5489" s="113">
        <v>44802.307997685188</v>
      </c>
      <c r="X5489" s="113">
        <f t="shared" si="1448"/>
        <v>1.0300925932824612E-3</v>
      </c>
      <c r="Y5489" s="113">
        <f t="shared" si="1449"/>
        <v>3.2407407343271188E-3</v>
      </c>
      <c r="Z5489" s="113">
        <f t="shared" si="1450"/>
        <v>0.1823263888945803</v>
      </c>
      <c r="AB5489" s="2">
        <f t="shared" si="1451"/>
        <v>280</v>
      </c>
      <c r="AC5489" s="2">
        <f t="shared" si="1451"/>
        <v>15753</v>
      </c>
      <c r="AE5489" s="2" t="str">
        <f t="shared" si="1452"/>
        <v/>
      </c>
      <c r="AF5489" s="2" t="str">
        <f t="shared" si="1453"/>
        <v/>
      </c>
      <c r="AG5489" s="2">
        <f t="shared" si="1454"/>
        <v>280</v>
      </c>
      <c r="AH5489" s="2" t="str">
        <f t="shared" si="1455"/>
        <v/>
      </c>
      <c r="AI5489" s="2" t="str">
        <f t="shared" si="1456"/>
        <v/>
      </c>
      <c r="AK5489" s="2" t="str">
        <f t="shared" si="1457"/>
        <v/>
      </c>
      <c r="AL5489" s="2" t="str">
        <f t="shared" si="1458"/>
        <v/>
      </c>
      <c r="AM5489" s="2">
        <f t="shared" si="1459"/>
        <v>15753</v>
      </c>
      <c r="AN5489" s="2" t="str">
        <f t="shared" si="1460"/>
        <v/>
      </c>
      <c r="AO5489" s="2" t="str">
        <f t="shared" si="1461"/>
        <v/>
      </c>
    </row>
    <row r="5490" spans="1:41" x14ac:dyDescent="0.3">
      <c r="A5490" s="111">
        <v>44802.121400462966</v>
      </c>
      <c r="B5490" s="78" t="s">
        <v>1084</v>
      </c>
      <c r="C5490" s="78" t="s">
        <v>853</v>
      </c>
      <c r="D5490" s="78" t="s">
        <v>1199</v>
      </c>
      <c r="E5490" s="78">
        <v>351</v>
      </c>
      <c r="F5490" s="78" t="s">
        <v>809</v>
      </c>
      <c r="G5490" s="78" t="s">
        <v>116</v>
      </c>
      <c r="H5490" s="112" t="s">
        <v>228</v>
      </c>
      <c r="I5490" s="112">
        <v>2</v>
      </c>
      <c r="J5490" s="113">
        <v>44802.120578703703</v>
      </c>
      <c r="K5490" s="113">
        <v>44802.121400462966</v>
      </c>
      <c r="M5490" s="113">
        <v>44802.124016203707</v>
      </c>
      <c r="N5490" s="113">
        <v>44802.124062499999</v>
      </c>
      <c r="O5490" s="78" t="s">
        <v>1185</v>
      </c>
      <c r="P5490" s="78" t="str">
        <f t="shared" si="1445"/>
        <v>CIC</v>
      </c>
      <c r="S5490" s="78" t="str">
        <f t="shared" si="1446"/>
        <v/>
      </c>
      <c r="V5490" s="78" t="str">
        <f t="shared" si="1447"/>
        <v/>
      </c>
      <c r="W5490" s="113">
        <v>44802.172164351854</v>
      </c>
      <c r="X5490" s="113">
        <f t="shared" si="1448"/>
        <v>2.6157407410209998E-3</v>
      </c>
      <c r="Y5490" s="113" t="str">
        <f t="shared" si="1449"/>
        <v/>
      </c>
      <c r="Z5490" s="113" t="str">
        <f t="shared" si="1450"/>
        <v/>
      </c>
      <c r="AB5490" s="2" t="str">
        <f t="shared" si="1451"/>
        <v/>
      </c>
      <c r="AC5490" s="2" t="str">
        <f t="shared" si="1451"/>
        <v/>
      </c>
      <c r="AE5490" s="2" t="str">
        <f t="shared" si="1452"/>
        <v/>
      </c>
      <c r="AF5490" s="2" t="str">
        <f t="shared" si="1453"/>
        <v/>
      </c>
      <c r="AG5490" s="2" t="str">
        <f t="shared" si="1454"/>
        <v/>
      </c>
      <c r="AH5490" s="2" t="str">
        <f t="shared" si="1455"/>
        <v/>
      </c>
      <c r="AI5490" s="2" t="str">
        <f t="shared" si="1456"/>
        <v/>
      </c>
      <c r="AK5490" s="2" t="str">
        <f t="shared" si="1457"/>
        <v/>
      </c>
      <c r="AL5490" s="2" t="str">
        <f t="shared" si="1458"/>
        <v/>
      </c>
      <c r="AM5490" s="2" t="str">
        <f t="shared" si="1459"/>
        <v/>
      </c>
      <c r="AN5490" s="2" t="str">
        <f t="shared" si="1460"/>
        <v/>
      </c>
      <c r="AO5490" s="2" t="str">
        <f t="shared" si="1461"/>
        <v/>
      </c>
    </row>
    <row r="5491" spans="1:41" x14ac:dyDescent="0.3">
      <c r="A5491" s="111">
        <v>44802.206921296296</v>
      </c>
      <c r="B5491" s="78" t="s">
        <v>6183</v>
      </c>
      <c r="C5491" s="78" t="s">
        <v>835</v>
      </c>
      <c r="D5491" s="78" t="s">
        <v>1199</v>
      </c>
      <c r="E5491" s="78">
        <v>657</v>
      </c>
      <c r="F5491" s="78" t="s">
        <v>809</v>
      </c>
      <c r="G5491" s="78" t="s">
        <v>92</v>
      </c>
      <c r="H5491" s="112" t="s">
        <v>204</v>
      </c>
      <c r="I5491" s="112">
        <v>2</v>
      </c>
      <c r="J5491" s="113">
        <v>44802.206134259257</v>
      </c>
      <c r="K5491" s="113">
        <v>44802.206921296296</v>
      </c>
      <c r="M5491" s="113">
        <v>44802.207557870373</v>
      </c>
      <c r="N5491" s="113">
        <v>44802.207615740743</v>
      </c>
      <c r="O5491" s="78" t="s">
        <v>1185</v>
      </c>
      <c r="P5491" s="78" t="str">
        <f t="shared" si="1445"/>
        <v>CIC</v>
      </c>
      <c r="Q5491" s="113">
        <v>44802.209502314814</v>
      </c>
      <c r="R5491" s="78" t="s">
        <v>1216</v>
      </c>
      <c r="S5491" s="78" t="str">
        <f t="shared" si="1446"/>
        <v>PLOEG</v>
      </c>
      <c r="T5491" s="113">
        <v>44802.214189814818</v>
      </c>
      <c r="U5491" s="78" t="s">
        <v>1216</v>
      </c>
      <c r="V5491" s="78" t="str">
        <f t="shared" si="1447"/>
        <v>PLOEG</v>
      </c>
      <c r="W5491" s="113">
        <v>44802.220497685186</v>
      </c>
      <c r="X5491" s="113">
        <f t="shared" si="1448"/>
        <v>6.36574077361729E-4</v>
      </c>
      <c r="Y5491" s="113">
        <f t="shared" si="1449"/>
        <v>6.6319444449618459E-3</v>
      </c>
      <c r="Z5491" s="113">
        <f t="shared" si="1450"/>
        <v>6.3078703678911552E-3</v>
      </c>
      <c r="AB5491" s="2">
        <f t="shared" si="1451"/>
        <v>573</v>
      </c>
      <c r="AC5491" s="2">
        <f t="shared" si="1451"/>
        <v>545</v>
      </c>
      <c r="AE5491" s="2" t="str">
        <f t="shared" si="1452"/>
        <v/>
      </c>
      <c r="AF5491" s="2" t="str">
        <f t="shared" si="1453"/>
        <v/>
      </c>
      <c r="AG5491" s="2">
        <f t="shared" si="1454"/>
        <v>573</v>
      </c>
      <c r="AH5491" s="2" t="str">
        <f t="shared" si="1455"/>
        <v/>
      </c>
      <c r="AI5491" s="2" t="str">
        <f t="shared" si="1456"/>
        <v/>
      </c>
      <c r="AK5491" s="2" t="str">
        <f t="shared" si="1457"/>
        <v/>
      </c>
      <c r="AL5491" s="2" t="str">
        <f t="shared" si="1458"/>
        <v/>
      </c>
      <c r="AM5491" s="2">
        <f t="shared" si="1459"/>
        <v>545</v>
      </c>
      <c r="AN5491" s="2" t="str">
        <f t="shared" si="1460"/>
        <v/>
      </c>
      <c r="AO5491" s="2" t="str">
        <f t="shared" si="1461"/>
        <v/>
      </c>
    </row>
    <row r="5492" spans="1:41" x14ac:dyDescent="0.3">
      <c r="A5492" s="111">
        <v>44802.316840277781</v>
      </c>
      <c r="B5492" s="78" t="s">
        <v>6184</v>
      </c>
      <c r="C5492" s="78" t="s">
        <v>886</v>
      </c>
      <c r="D5492" s="78" t="s">
        <v>1294</v>
      </c>
      <c r="F5492" s="78" t="s">
        <v>808</v>
      </c>
      <c r="G5492" s="78" t="s">
        <v>102</v>
      </c>
      <c r="H5492" s="112" t="s">
        <v>444</v>
      </c>
      <c r="I5492" s="112">
        <v>2</v>
      </c>
      <c r="J5492" s="113">
        <v>44802.315405092595</v>
      </c>
      <c r="K5492" s="113">
        <v>44802.316840277781</v>
      </c>
      <c r="M5492" s="113">
        <v>44802.321527777778</v>
      </c>
      <c r="N5492" s="113">
        <v>44802.321550925924</v>
      </c>
      <c r="O5492" s="78" t="s">
        <v>1187</v>
      </c>
      <c r="P5492" s="78" t="str">
        <f t="shared" si="1445"/>
        <v>CIC</v>
      </c>
      <c r="Q5492" s="113">
        <v>44802.32472222222</v>
      </c>
      <c r="R5492" s="78" t="s">
        <v>1267</v>
      </c>
      <c r="S5492" s="78" t="str">
        <f t="shared" si="1446"/>
        <v>PLOEG</v>
      </c>
      <c r="V5492" s="78" t="str">
        <f t="shared" si="1447"/>
        <v/>
      </c>
      <c r="W5492" s="113">
        <v>44802.331782407404</v>
      </c>
      <c r="X5492" s="113">
        <f t="shared" si="1448"/>
        <v>4.687499997089617E-3</v>
      </c>
      <c r="Y5492" s="113" t="str">
        <f t="shared" si="1449"/>
        <v/>
      </c>
      <c r="Z5492" s="113" t="str">
        <f t="shared" si="1450"/>
        <v/>
      </c>
      <c r="AB5492" s="2" t="str">
        <f t="shared" si="1451"/>
        <v/>
      </c>
      <c r="AC5492" s="2" t="str">
        <f t="shared" si="1451"/>
        <v/>
      </c>
      <c r="AE5492" s="2" t="str">
        <f t="shared" si="1452"/>
        <v/>
      </c>
      <c r="AF5492" s="2" t="str">
        <f t="shared" si="1453"/>
        <v/>
      </c>
      <c r="AG5492" s="2" t="str">
        <f t="shared" si="1454"/>
        <v/>
      </c>
      <c r="AH5492" s="2" t="str">
        <f t="shared" si="1455"/>
        <v/>
      </c>
      <c r="AI5492" s="2" t="str">
        <f t="shared" si="1456"/>
        <v/>
      </c>
      <c r="AK5492" s="2" t="str">
        <f t="shared" si="1457"/>
        <v/>
      </c>
      <c r="AL5492" s="2" t="str">
        <f t="shared" si="1458"/>
        <v/>
      </c>
      <c r="AM5492" s="2" t="str">
        <f t="shared" si="1459"/>
        <v/>
      </c>
      <c r="AN5492" s="2" t="str">
        <f t="shared" si="1460"/>
        <v/>
      </c>
      <c r="AO5492" s="2" t="str">
        <f t="shared" si="1461"/>
        <v/>
      </c>
    </row>
    <row r="5493" spans="1:41" x14ac:dyDescent="0.3">
      <c r="A5493" s="111">
        <v>44802.361527777779</v>
      </c>
      <c r="B5493" s="78" t="s">
        <v>6185</v>
      </c>
      <c r="C5493" s="78" t="s">
        <v>886</v>
      </c>
      <c r="D5493" s="78" t="s">
        <v>4853</v>
      </c>
      <c r="E5493" s="78">
        <v>24</v>
      </c>
      <c r="F5493" s="78" t="s">
        <v>807</v>
      </c>
      <c r="G5493" s="78" t="s">
        <v>108</v>
      </c>
      <c r="H5493" s="112" t="s">
        <v>266</v>
      </c>
      <c r="I5493" s="112">
        <v>2</v>
      </c>
      <c r="J5493" s="113">
        <v>44802.361527777779</v>
      </c>
      <c r="K5493" s="113">
        <v>44802.361527777779</v>
      </c>
      <c r="M5493" s="113">
        <v>44802.36178240741</v>
      </c>
      <c r="P5493" s="78" t="str">
        <f t="shared" si="1445"/>
        <v/>
      </c>
      <c r="S5493" s="78" t="str">
        <f t="shared" si="1446"/>
        <v/>
      </c>
      <c r="T5493" s="113">
        <v>44802.37059027778</v>
      </c>
      <c r="U5493" s="78" t="s">
        <v>1267</v>
      </c>
      <c r="V5493" s="78" t="str">
        <f t="shared" si="1447"/>
        <v>PLOEG</v>
      </c>
      <c r="W5493" s="113">
        <v>44802.373240740744</v>
      </c>
      <c r="X5493" s="113">
        <f t="shared" si="1448"/>
        <v>2.546296309446916E-4</v>
      </c>
      <c r="Y5493" s="113">
        <f t="shared" si="1449"/>
        <v>8.8078703702194616E-3</v>
      </c>
      <c r="Z5493" s="113">
        <f t="shared" si="1450"/>
        <v>2.6504629640839994E-3</v>
      </c>
      <c r="AB5493" s="2">
        <f t="shared" si="1451"/>
        <v>761</v>
      </c>
      <c r="AC5493" s="2">
        <f t="shared" si="1451"/>
        <v>229</v>
      </c>
      <c r="AE5493" s="2" t="str">
        <f t="shared" si="1452"/>
        <v/>
      </c>
      <c r="AF5493" s="2" t="str">
        <f t="shared" si="1453"/>
        <v/>
      </c>
      <c r="AG5493" s="2">
        <f t="shared" si="1454"/>
        <v>761</v>
      </c>
      <c r="AH5493" s="2" t="str">
        <f t="shared" si="1455"/>
        <v/>
      </c>
      <c r="AI5493" s="2" t="str">
        <f t="shared" si="1456"/>
        <v/>
      </c>
      <c r="AK5493" s="2" t="str">
        <f t="shared" si="1457"/>
        <v/>
      </c>
      <c r="AL5493" s="2" t="str">
        <f t="shared" si="1458"/>
        <v/>
      </c>
      <c r="AM5493" s="2">
        <f t="shared" si="1459"/>
        <v>229</v>
      </c>
      <c r="AN5493" s="2" t="str">
        <f t="shared" si="1460"/>
        <v/>
      </c>
      <c r="AO5493" s="2" t="str">
        <f t="shared" si="1461"/>
        <v/>
      </c>
    </row>
    <row r="5494" spans="1:41" x14ac:dyDescent="0.3">
      <c r="A5494" s="111">
        <v>44802.370092592595</v>
      </c>
      <c r="B5494" s="78" t="s">
        <v>6186</v>
      </c>
      <c r="C5494" s="78" t="s">
        <v>886</v>
      </c>
      <c r="D5494" s="78" t="s">
        <v>1207</v>
      </c>
      <c r="E5494" s="78">
        <v>227</v>
      </c>
      <c r="F5494" s="78" t="s">
        <v>807</v>
      </c>
      <c r="G5494" s="78" t="s">
        <v>98</v>
      </c>
      <c r="H5494" s="112" t="s">
        <v>254</v>
      </c>
      <c r="I5494" s="112">
        <v>3</v>
      </c>
      <c r="J5494" s="113">
        <v>44802.368645833332</v>
      </c>
      <c r="K5494" s="113">
        <v>44802.370092592595</v>
      </c>
      <c r="M5494" s="113">
        <v>44802.373553240737</v>
      </c>
      <c r="P5494" s="78" t="str">
        <f t="shared" si="1445"/>
        <v/>
      </c>
      <c r="S5494" s="78" t="str">
        <f t="shared" si="1446"/>
        <v/>
      </c>
      <c r="V5494" s="78" t="str">
        <f t="shared" si="1447"/>
        <v/>
      </c>
      <c r="W5494" s="113">
        <v>44802.376655092594</v>
      </c>
      <c r="X5494" s="113">
        <f t="shared" si="1448"/>
        <v>3.4606481422088109E-3</v>
      </c>
      <c r="Y5494" s="113" t="str">
        <f t="shared" si="1449"/>
        <v/>
      </c>
      <c r="Z5494" s="113" t="str">
        <f t="shared" si="1450"/>
        <v/>
      </c>
      <c r="AB5494" s="2" t="str">
        <f t="shared" si="1451"/>
        <v/>
      </c>
      <c r="AC5494" s="2" t="str">
        <f t="shared" si="1451"/>
        <v/>
      </c>
      <c r="AE5494" s="2" t="str">
        <f t="shared" si="1452"/>
        <v/>
      </c>
      <c r="AF5494" s="2" t="str">
        <f t="shared" si="1453"/>
        <v/>
      </c>
      <c r="AG5494" s="2" t="str">
        <f t="shared" si="1454"/>
        <v/>
      </c>
      <c r="AH5494" s="2" t="str">
        <f t="shared" si="1455"/>
        <v/>
      </c>
      <c r="AI5494" s="2" t="str">
        <f t="shared" si="1456"/>
        <v/>
      </c>
      <c r="AK5494" s="2" t="str">
        <f t="shared" si="1457"/>
        <v/>
      </c>
      <c r="AL5494" s="2" t="str">
        <f t="shared" si="1458"/>
        <v/>
      </c>
      <c r="AM5494" s="2" t="str">
        <f t="shared" si="1459"/>
        <v/>
      </c>
      <c r="AN5494" s="2" t="str">
        <f t="shared" si="1460"/>
        <v/>
      </c>
      <c r="AO5494" s="2" t="str">
        <f t="shared" si="1461"/>
        <v/>
      </c>
    </row>
    <row r="5495" spans="1:41" x14ac:dyDescent="0.3">
      <c r="A5495" s="111">
        <v>44802.382349537038</v>
      </c>
      <c r="B5495" s="78" t="s">
        <v>6187</v>
      </c>
      <c r="C5495" s="78" t="s">
        <v>886</v>
      </c>
      <c r="D5495" s="78" t="s">
        <v>1582</v>
      </c>
      <c r="E5495" s="78">
        <v>31</v>
      </c>
      <c r="F5495" s="78" t="s">
        <v>809</v>
      </c>
      <c r="G5495" s="78" t="s">
        <v>106</v>
      </c>
      <c r="H5495" s="112" t="s">
        <v>212</v>
      </c>
      <c r="I5495" s="112">
        <v>4</v>
      </c>
      <c r="J5495" s="113">
        <v>44802.382164351853</v>
      </c>
      <c r="K5495" s="113">
        <v>44802.382349537038</v>
      </c>
      <c r="M5495" s="113">
        <v>44802.382372685184</v>
      </c>
      <c r="N5495" s="113">
        <v>44802.382407407407</v>
      </c>
      <c r="O5495" s="78" t="s">
        <v>1187</v>
      </c>
      <c r="P5495" s="78" t="str">
        <f t="shared" si="1445"/>
        <v>CIC</v>
      </c>
      <c r="S5495" s="78" t="str">
        <f t="shared" si="1446"/>
        <v/>
      </c>
      <c r="V5495" s="78" t="str">
        <f t="shared" si="1447"/>
        <v/>
      </c>
      <c r="W5495" s="113">
        <v>44802.434363425928</v>
      </c>
      <c r="X5495" s="113" t="str">
        <f t="shared" si="1448"/>
        <v/>
      </c>
      <c r="Y5495" s="113" t="str">
        <f t="shared" si="1449"/>
        <v/>
      </c>
      <c r="Z5495" s="113" t="str">
        <f t="shared" si="1450"/>
        <v/>
      </c>
      <c r="AB5495" s="2" t="str">
        <f t="shared" si="1451"/>
        <v/>
      </c>
      <c r="AC5495" s="2" t="str">
        <f t="shared" si="1451"/>
        <v/>
      </c>
      <c r="AE5495" s="2" t="str">
        <f t="shared" si="1452"/>
        <v/>
      </c>
      <c r="AF5495" s="2" t="str">
        <f t="shared" si="1453"/>
        <v/>
      </c>
      <c r="AG5495" s="2" t="str">
        <f t="shared" si="1454"/>
        <v/>
      </c>
      <c r="AH5495" s="2" t="str">
        <f t="shared" si="1455"/>
        <v/>
      </c>
      <c r="AI5495" s="2" t="str">
        <f t="shared" si="1456"/>
        <v/>
      </c>
      <c r="AK5495" s="2" t="str">
        <f t="shared" si="1457"/>
        <v/>
      </c>
      <c r="AL5495" s="2" t="str">
        <f t="shared" si="1458"/>
        <v/>
      </c>
      <c r="AM5495" s="2" t="str">
        <f t="shared" si="1459"/>
        <v/>
      </c>
      <c r="AN5495" s="2" t="str">
        <f t="shared" si="1460"/>
        <v/>
      </c>
      <c r="AO5495" s="2" t="str">
        <f t="shared" si="1461"/>
        <v/>
      </c>
    </row>
    <row r="5496" spans="1:41" x14ac:dyDescent="0.3">
      <c r="A5496" s="111">
        <v>44802.38652777778</v>
      </c>
      <c r="B5496" s="78" t="s">
        <v>6188</v>
      </c>
      <c r="C5496" s="78" t="s">
        <v>842</v>
      </c>
      <c r="D5496" s="78" t="s">
        <v>1307</v>
      </c>
      <c r="F5496" s="78" t="s">
        <v>808</v>
      </c>
      <c r="G5496" s="78" t="s">
        <v>114</v>
      </c>
      <c r="H5496" s="112" t="s">
        <v>214</v>
      </c>
      <c r="I5496" s="112">
        <v>2</v>
      </c>
      <c r="J5496" s="113">
        <v>44802.385520833333</v>
      </c>
      <c r="K5496" s="113">
        <v>44802.38652777778</v>
      </c>
      <c r="M5496" s="113">
        <v>44802.393831018519</v>
      </c>
      <c r="N5496" s="113">
        <v>44802.393900462965</v>
      </c>
      <c r="O5496" s="78" t="s">
        <v>1187</v>
      </c>
      <c r="P5496" s="78" t="str">
        <f t="shared" si="1445"/>
        <v>CIC</v>
      </c>
      <c r="S5496" s="78" t="str">
        <f t="shared" si="1446"/>
        <v/>
      </c>
      <c r="T5496" s="113">
        <v>44802.404467592591</v>
      </c>
      <c r="U5496" s="78" t="s">
        <v>1187</v>
      </c>
      <c r="V5496" s="78" t="str">
        <f t="shared" si="1447"/>
        <v>CIC</v>
      </c>
      <c r="W5496" s="113">
        <v>44802.444537037038</v>
      </c>
      <c r="X5496" s="113">
        <f t="shared" si="1448"/>
        <v>7.3032407381106168E-3</v>
      </c>
      <c r="Y5496" s="113">
        <f t="shared" si="1449"/>
        <v>1.063657407212304E-2</v>
      </c>
      <c r="Z5496" s="113">
        <f t="shared" si="1450"/>
        <v>4.0069444446999114E-2</v>
      </c>
      <c r="AB5496" s="2">
        <f t="shared" si="1451"/>
        <v>919</v>
      </c>
      <c r="AC5496" s="2">
        <f t="shared" si="1451"/>
        <v>3462</v>
      </c>
      <c r="AE5496" s="2" t="str">
        <f t="shared" si="1452"/>
        <v/>
      </c>
      <c r="AF5496" s="2" t="str">
        <f t="shared" si="1453"/>
        <v/>
      </c>
      <c r="AG5496" s="2">
        <f t="shared" si="1454"/>
        <v>919</v>
      </c>
      <c r="AH5496" s="2" t="str">
        <f t="shared" si="1455"/>
        <v/>
      </c>
      <c r="AI5496" s="2" t="str">
        <f t="shared" si="1456"/>
        <v/>
      </c>
      <c r="AK5496" s="2" t="str">
        <f t="shared" si="1457"/>
        <v/>
      </c>
      <c r="AL5496" s="2" t="str">
        <f t="shared" si="1458"/>
        <v/>
      </c>
      <c r="AM5496" s="2">
        <f t="shared" si="1459"/>
        <v>3462</v>
      </c>
      <c r="AN5496" s="2" t="str">
        <f t="shared" si="1460"/>
        <v/>
      </c>
      <c r="AO5496" s="2" t="str">
        <f t="shared" si="1461"/>
        <v/>
      </c>
    </row>
    <row r="5497" spans="1:41" x14ac:dyDescent="0.3">
      <c r="A5497" s="111">
        <v>44802.38652777778</v>
      </c>
      <c r="B5497" s="78" t="s">
        <v>6188</v>
      </c>
      <c r="C5497" s="78" t="s">
        <v>3123</v>
      </c>
      <c r="D5497" s="78" t="s">
        <v>1307</v>
      </c>
      <c r="F5497" s="78" t="s">
        <v>808</v>
      </c>
      <c r="G5497" s="78" t="s">
        <v>114</v>
      </c>
      <c r="H5497" s="112" t="s">
        <v>214</v>
      </c>
      <c r="I5497" s="112">
        <v>2</v>
      </c>
      <c r="J5497" s="113">
        <v>44802.385520833333</v>
      </c>
      <c r="K5497" s="113">
        <v>44802.38652777778</v>
      </c>
      <c r="M5497" s="113">
        <v>44802.393842592595</v>
      </c>
      <c r="N5497" s="113">
        <v>44802.393900462965</v>
      </c>
      <c r="O5497" s="78" t="s">
        <v>1187</v>
      </c>
      <c r="P5497" s="78" t="str">
        <f t="shared" si="1445"/>
        <v>CIC</v>
      </c>
      <c r="S5497" s="78" t="str">
        <f t="shared" si="1446"/>
        <v/>
      </c>
      <c r="T5497" s="113">
        <v>44802.403611111113</v>
      </c>
      <c r="U5497" s="78" t="s">
        <v>1185</v>
      </c>
      <c r="V5497" s="78" t="str">
        <f t="shared" si="1447"/>
        <v>CIC</v>
      </c>
      <c r="W5497" s="113">
        <v>44802.444432870368</v>
      </c>
      <c r="X5497" s="113">
        <f t="shared" si="1448"/>
        <v>7.3148148148902692E-3</v>
      </c>
      <c r="Y5497" s="113">
        <f t="shared" si="1449"/>
        <v>9.7685185173759237E-3</v>
      </c>
      <c r="Z5497" s="113">
        <f t="shared" si="1450"/>
        <v>4.0821759255777579E-2</v>
      </c>
      <c r="AB5497" s="2">
        <f t="shared" si="1451"/>
        <v>844</v>
      </c>
      <c r="AC5497" s="2">
        <f t="shared" si="1451"/>
        <v>3527</v>
      </c>
      <c r="AE5497" s="2" t="str">
        <f t="shared" si="1452"/>
        <v/>
      </c>
      <c r="AF5497" s="2" t="str">
        <f t="shared" si="1453"/>
        <v/>
      </c>
      <c r="AG5497" s="2">
        <f t="shared" si="1454"/>
        <v>844</v>
      </c>
      <c r="AH5497" s="2" t="str">
        <f t="shared" si="1455"/>
        <v/>
      </c>
      <c r="AI5497" s="2" t="str">
        <f t="shared" si="1456"/>
        <v/>
      </c>
      <c r="AK5497" s="2" t="str">
        <f t="shared" si="1457"/>
        <v/>
      </c>
      <c r="AL5497" s="2" t="str">
        <f t="shared" si="1458"/>
        <v/>
      </c>
      <c r="AM5497" s="2">
        <f t="shared" si="1459"/>
        <v>3527</v>
      </c>
      <c r="AN5497" s="2" t="str">
        <f t="shared" si="1460"/>
        <v/>
      </c>
      <c r="AO5497" s="2" t="str">
        <f t="shared" si="1461"/>
        <v/>
      </c>
    </row>
    <row r="5498" spans="1:41" x14ac:dyDescent="0.3">
      <c r="A5498" s="111">
        <v>44802.472858796296</v>
      </c>
      <c r="B5498" s="78" t="s">
        <v>6189</v>
      </c>
      <c r="C5498" s="78" t="s">
        <v>886</v>
      </c>
      <c r="D5498" s="78" t="s">
        <v>1211</v>
      </c>
      <c r="E5498" s="78">
        <v>186</v>
      </c>
      <c r="F5498" s="78" t="s">
        <v>808</v>
      </c>
      <c r="G5498" s="78" t="s">
        <v>102</v>
      </c>
      <c r="H5498" s="112" t="s">
        <v>206</v>
      </c>
      <c r="I5498" s="112">
        <v>3</v>
      </c>
      <c r="J5498" s="113">
        <v>44802.472858796296</v>
      </c>
      <c r="K5498" s="113">
        <v>44802.472858796296</v>
      </c>
      <c r="M5498" s="113">
        <v>44802.474618055552</v>
      </c>
      <c r="N5498" s="113">
        <v>44802.474652777775</v>
      </c>
      <c r="O5498" s="78" t="s">
        <v>1187</v>
      </c>
      <c r="P5498" s="78" t="str">
        <f t="shared" si="1445"/>
        <v>CIC</v>
      </c>
      <c r="S5498" s="78" t="str">
        <f t="shared" si="1446"/>
        <v/>
      </c>
      <c r="T5498" s="113">
        <v>44802.482060185182</v>
      </c>
      <c r="U5498" s="78" t="s">
        <v>1267</v>
      </c>
      <c r="V5498" s="78" t="str">
        <f t="shared" si="1447"/>
        <v>PLOEG</v>
      </c>
      <c r="W5498" s="113">
        <v>44802.496168981481</v>
      </c>
      <c r="X5498" s="113">
        <f t="shared" si="1448"/>
        <v>1.7592592557775788E-3</v>
      </c>
      <c r="Y5498" s="113">
        <f t="shared" si="1449"/>
        <v>7.442129630362615E-3</v>
      </c>
      <c r="Z5498" s="113">
        <f t="shared" si="1450"/>
        <v>1.410879629838746E-2</v>
      </c>
      <c r="AB5498" s="2">
        <f t="shared" si="1451"/>
        <v>643</v>
      </c>
      <c r="AC5498" s="2">
        <f t="shared" si="1451"/>
        <v>1219</v>
      </c>
      <c r="AE5498" s="2" t="str">
        <f t="shared" si="1452"/>
        <v/>
      </c>
      <c r="AF5498" s="2" t="str">
        <f t="shared" si="1453"/>
        <v/>
      </c>
      <c r="AG5498" s="2" t="str">
        <f t="shared" si="1454"/>
        <v/>
      </c>
      <c r="AH5498" s="2">
        <f t="shared" si="1455"/>
        <v>643</v>
      </c>
      <c r="AI5498" s="2" t="str">
        <f t="shared" si="1456"/>
        <v/>
      </c>
      <c r="AK5498" s="2" t="str">
        <f t="shared" si="1457"/>
        <v/>
      </c>
      <c r="AL5498" s="2" t="str">
        <f t="shared" si="1458"/>
        <v/>
      </c>
      <c r="AM5498" s="2" t="str">
        <f t="shared" si="1459"/>
        <v/>
      </c>
      <c r="AN5498" s="2">
        <f t="shared" si="1460"/>
        <v>1219</v>
      </c>
      <c r="AO5498" s="2" t="str">
        <f t="shared" si="1461"/>
        <v/>
      </c>
    </row>
    <row r="5499" spans="1:41" x14ac:dyDescent="0.3">
      <c r="A5499" s="111">
        <v>44802.554305555554</v>
      </c>
      <c r="B5499" s="78" t="s">
        <v>6190</v>
      </c>
      <c r="C5499" s="78" t="s">
        <v>886</v>
      </c>
      <c r="D5499" s="78" t="s">
        <v>6191</v>
      </c>
      <c r="E5499" s="78">
        <v>8</v>
      </c>
      <c r="F5499" s="78" t="s">
        <v>807</v>
      </c>
      <c r="G5499" s="78" t="s">
        <v>112</v>
      </c>
      <c r="H5499" s="112" t="s">
        <v>218</v>
      </c>
      <c r="I5499" s="112">
        <v>3</v>
      </c>
      <c r="J5499" s="113">
        <v>44802.554305555554</v>
      </c>
      <c r="K5499" s="113">
        <v>44802.554305555554</v>
      </c>
      <c r="M5499" s="113">
        <v>44802.554479166669</v>
      </c>
      <c r="P5499" s="78" t="str">
        <f t="shared" si="1445"/>
        <v/>
      </c>
      <c r="S5499" s="78" t="str">
        <f t="shared" si="1446"/>
        <v/>
      </c>
      <c r="V5499" s="78" t="str">
        <f t="shared" si="1447"/>
        <v/>
      </c>
      <c r="W5499" s="113">
        <v>44802.555590277778</v>
      </c>
      <c r="X5499" s="113">
        <f t="shared" si="1448"/>
        <v>1.7361111531499773E-4</v>
      </c>
      <c r="Y5499" s="113" t="str">
        <f t="shared" si="1449"/>
        <v/>
      </c>
      <c r="Z5499" s="113" t="str">
        <f t="shared" si="1450"/>
        <v/>
      </c>
      <c r="AB5499" s="2" t="str">
        <f t="shared" si="1451"/>
        <v/>
      </c>
      <c r="AC5499" s="2" t="str">
        <f t="shared" si="1451"/>
        <v/>
      </c>
      <c r="AE5499" s="2" t="str">
        <f t="shared" si="1452"/>
        <v/>
      </c>
      <c r="AF5499" s="2" t="str">
        <f t="shared" si="1453"/>
        <v/>
      </c>
      <c r="AG5499" s="2" t="str">
        <f t="shared" si="1454"/>
        <v/>
      </c>
      <c r="AH5499" s="2" t="str">
        <f t="shared" si="1455"/>
        <v/>
      </c>
      <c r="AI5499" s="2" t="str">
        <f t="shared" si="1456"/>
        <v/>
      </c>
      <c r="AK5499" s="2" t="str">
        <f t="shared" si="1457"/>
        <v/>
      </c>
      <c r="AL5499" s="2" t="str">
        <f t="shared" si="1458"/>
        <v/>
      </c>
      <c r="AM5499" s="2" t="str">
        <f t="shared" si="1459"/>
        <v/>
      </c>
      <c r="AN5499" s="2" t="str">
        <f t="shared" si="1460"/>
        <v/>
      </c>
      <c r="AO5499" s="2" t="str">
        <f t="shared" si="1461"/>
        <v/>
      </c>
    </row>
    <row r="5500" spans="1:41" x14ac:dyDescent="0.3">
      <c r="A5500" s="111">
        <v>44802.554305555554</v>
      </c>
      <c r="B5500" s="78" t="s">
        <v>6190</v>
      </c>
      <c r="C5500" s="78" t="s">
        <v>922</v>
      </c>
      <c r="D5500" s="78" t="s">
        <v>6191</v>
      </c>
      <c r="E5500" s="78">
        <v>8</v>
      </c>
      <c r="F5500" s="78" t="s">
        <v>807</v>
      </c>
      <c r="G5500" s="78" t="s">
        <v>112</v>
      </c>
      <c r="H5500" s="112" t="s">
        <v>218</v>
      </c>
      <c r="I5500" s="112">
        <v>3</v>
      </c>
      <c r="J5500" s="113">
        <v>44802.554305555554</v>
      </c>
      <c r="K5500" s="113">
        <v>44802.554305555554</v>
      </c>
      <c r="M5500" s="113">
        <v>44802.555486111109</v>
      </c>
      <c r="P5500" s="78" t="str">
        <f t="shared" si="1445"/>
        <v/>
      </c>
      <c r="S5500" s="78" t="str">
        <f t="shared" si="1446"/>
        <v/>
      </c>
      <c r="V5500" s="78" t="str">
        <f t="shared" si="1447"/>
        <v/>
      </c>
      <c r="W5500" s="113">
        <v>44802.589513888888</v>
      </c>
      <c r="X5500" s="113">
        <f t="shared" si="1448"/>
        <v>1.1805555550381541E-3</v>
      </c>
      <c r="Y5500" s="113" t="str">
        <f t="shared" si="1449"/>
        <v/>
      </c>
      <c r="Z5500" s="113" t="str">
        <f t="shared" si="1450"/>
        <v/>
      </c>
      <c r="AB5500" s="2" t="str">
        <f t="shared" si="1451"/>
        <v/>
      </c>
      <c r="AC5500" s="2" t="str">
        <f t="shared" si="1451"/>
        <v/>
      </c>
      <c r="AE5500" s="2" t="str">
        <f t="shared" si="1452"/>
        <v/>
      </c>
      <c r="AF5500" s="2" t="str">
        <f t="shared" si="1453"/>
        <v/>
      </c>
      <c r="AG5500" s="2" t="str">
        <f t="shared" si="1454"/>
        <v/>
      </c>
      <c r="AH5500" s="2" t="str">
        <f t="shared" si="1455"/>
        <v/>
      </c>
      <c r="AI5500" s="2" t="str">
        <f t="shared" si="1456"/>
        <v/>
      </c>
      <c r="AK5500" s="2" t="str">
        <f t="shared" si="1457"/>
        <v/>
      </c>
      <c r="AL5500" s="2" t="str">
        <f t="shared" si="1458"/>
        <v/>
      </c>
      <c r="AM5500" s="2" t="str">
        <f t="shared" si="1459"/>
        <v/>
      </c>
      <c r="AN5500" s="2" t="str">
        <f t="shared" si="1460"/>
        <v/>
      </c>
      <c r="AO5500" s="2" t="str">
        <f t="shared" si="1461"/>
        <v/>
      </c>
    </row>
    <row r="5501" spans="1:41" x14ac:dyDescent="0.3">
      <c r="A5501" s="111">
        <v>44802.563923611109</v>
      </c>
      <c r="B5501" s="78" t="s">
        <v>6192</v>
      </c>
      <c r="C5501" s="78" t="s">
        <v>886</v>
      </c>
      <c r="D5501" s="78" t="s">
        <v>1452</v>
      </c>
      <c r="E5501" s="78">
        <v>32</v>
      </c>
      <c r="F5501" s="78" t="s">
        <v>809</v>
      </c>
      <c r="G5501" s="78" t="s">
        <v>88</v>
      </c>
      <c r="H5501" s="112" t="s">
        <v>394</v>
      </c>
      <c r="I5501" s="112">
        <v>3</v>
      </c>
      <c r="J5501" s="113">
        <v>44802.563923611109</v>
      </c>
      <c r="K5501" s="113">
        <v>44802.563923611109</v>
      </c>
      <c r="M5501" s="113">
        <v>44802.564456018517</v>
      </c>
      <c r="N5501" s="113">
        <v>44802.564884259256</v>
      </c>
      <c r="O5501" s="78" t="s">
        <v>1185</v>
      </c>
      <c r="P5501" s="78" t="str">
        <f t="shared" si="1445"/>
        <v>CIC</v>
      </c>
      <c r="S5501" s="78" t="str">
        <f t="shared" si="1446"/>
        <v/>
      </c>
      <c r="T5501" s="113">
        <v>44802.577349537038</v>
      </c>
      <c r="U5501" s="78" t="s">
        <v>1286</v>
      </c>
      <c r="V5501" s="78" t="str">
        <f t="shared" si="1447"/>
        <v>PLOEG</v>
      </c>
      <c r="W5501" s="113">
        <v>44802.580625000002</v>
      </c>
      <c r="X5501" s="113">
        <f t="shared" si="1448"/>
        <v>5.3240740817273036E-4</v>
      </c>
      <c r="Y5501" s="113">
        <f t="shared" si="1449"/>
        <v>1.2893518520286307E-2</v>
      </c>
      <c r="Z5501" s="113">
        <f t="shared" si="1450"/>
        <v>3.275462964666076E-3</v>
      </c>
      <c r="AB5501" s="2">
        <f t="shared" si="1451"/>
        <v>1114</v>
      </c>
      <c r="AC5501" s="2">
        <f t="shared" si="1451"/>
        <v>283</v>
      </c>
      <c r="AE5501" s="2" t="str">
        <f t="shared" si="1452"/>
        <v/>
      </c>
      <c r="AF5501" s="2" t="str">
        <f t="shared" si="1453"/>
        <v/>
      </c>
      <c r="AG5501" s="2" t="str">
        <f t="shared" si="1454"/>
        <v/>
      </c>
      <c r="AH5501" s="2">
        <f t="shared" si="1455"/>
        <v>1114</v>
      </c>
      <c r="AI5501" s="2" t="str">
        <f t="shared" si="1456"/>
        <v/>
      </c>
      <c r="AK5501" s="2" t="str">
        <f t="shared" si="1457"/>
        <v/>
      </c>
      <c r="AL5501" s="2" t="str">
        <f t="shared" si="1458"/>
        <v/>
      </c>
      <c r="AM5501" s="2" t="str">
        <f t="shared" si="1459"/>
        <v/>
      </c>
      <c r="AN5501" s="2">
        <f t="shared" si="1460"/>
        <v>283</v>
      </c>
      <c r="AO5501" s="2" t="str">
        <f t="shared" si="1461"/>
        <v/>
      </c>
    </row>
    <row r="5502" spans="1:41" x14ac:dyDescent="0.3">
      <c r="A5502" s="111">
        <v>44802.644421296296</v>
      </c>
      <c r="B5502" s="78" t="s">
        <v>6193</v>
      </c>
      <c r="C5502" s="78" t="s">
        <v>886</v>
      </c>
      <c r="D5502" s="78" t="s">
        <v>1199</v>
      </c>
      <c r="F5502" s="78" t="s">
        <v>809</v>
      </c>
      <c r="G5502" s="78" t="s">
        <v>114</v>
      </c>
      <c r="H5502" s="112" t="s">
        <v>214</v>
      </c>
      <c r="I5502" s="112">
        <v>2</v>
      </c>
      <c r="J5502" s="113">
        <v>44802.643935185188</v>
      </c>
      <c r="K5502" s="113">
        <v>44802.644421296296</v>
      </c>
      <c r="M5502" s="113">
        <v>44802.644756944443</v>
      </c>
      <c r="N5502" s="113">
        <v>44802.645115740743</v>
      </c>
      <c r="O5502" s="78" t="s">
        <v>1185</v>
      </c>
      <c r="P5502" s="78" t="str">
        <f t="shared" si="1445"/>
        <v>CIC</v>
      </c>
      <c r="S5502" s="78" t="str">
        <f t="shared" si="1446"/>
        <v/>
      </c>
      <c r="V5502" s="78" t="str">
        <f t="shared" si="1447"/>
        <v/>
      </c>
      <c r="W5502" s="113">
        <v>44802.645833333336</v>
      </c>
      <c r="X5502" s="113">
        <f t="shared" si="1448"/>
        <v>3.3564814657438546E-4</v>
      </c>
      <c r="Y5502" s="113" t="str">
        <f t="shared" si="1449"/>
        <v/>
      </c>
      <c r="Z5502" s="113" t="str">
        <f t="shared" si="1450"/>
        <v/>
      </c>
      <c r="AB5502" s="2" t="str">
        <f t="shared" si="1451"/>
        <v/>
      </c>
      <c r="AC5502" s="2" t="str">
        <f t="shared" si="1451"/>
        <v/>
      </c>
      <c r="AE5502" s="2" t="str">
        <f t="shared" si="1452"/>
        <v/>
      </c>
      <c r="AF5502" s="2" t="str">
        <f t="shared" si="1453"/>
        <v/>
      </c>
      <c r="AG5502" s="2" t="str">
        <f t="shared" si="1454"/>
        <v/>
      </c>
      <c r="AH5502" s="2" t="str">
        <f t="shared" si="1455"/>
        <v/>
      </c>
      <c r="AI5502" s="2" t="str">
        <f t="shared" si="1456"/>
        <v/>
      </c>
      <c r="AK5502" s="2" t="str">
        <f t="shared" si="1457"/>
        <v/>
      </c>
      <c r="AL5502" s="2" t="str">
        <f t="shared" si="1458"/>
        <v/>
      </c>
      <c r="AM5502" s="2" t="str">
        <f t="shared" si="1459"/>
        <v/>
      </c>
      <c r="AN5502" s="2" t="str">
        <f t="shared" si="1460"/>
        <v/>
      </c>
      <c r="AO5502" s="2" t="str">
        <f t="shared" si="1461"/>
        <v/>
      </c>
    </row>
    <row r="5503" spans="1:41" x14ac:dyDescent="0.3">
      <c r="A5503" s="111">
        <v>44802.644421296296</v>
      </c>
      <c r="B5503" s="78" t="s">
        <v>6193</v>
      </c>
      <c r="C5503" s="78" t="s">
        <v>922</v>
      </c>
      <c r="D5503" s="78" t="s">
        <v>1199</v>
      </c>
      <c r="F5503" s="78" t="s">
        <v>809</v>
      </c>
      <c r="G5503" s="78" t="s">
        <v>114</v>
      </c>
      <c r="H5503" s="112" t="s">
        <v>214</v>
      </c>
      <c r="I5503" s="112">
        <v>2</v>
      </c>
      <c r="J5503" s="113">
        <v>44802.643935185188</v>
      </c>
      <c r="K5503" s="113">
        <v>44802.644421296296</v>
      </c>
      <c r="M5503" s="113">
        <v>44802.647731481484</v>
      </c>
      <c r="N5503" s="113">
        <v>44802.647777777776</v>
      </c>
      <c r="O5503" s="78" t="s">
        <v>1187</v>
      </c>
      <c r="P5503" s="78" t="str">
        <f t="shared" si="1445"/>
        <v>CIC</v>
      </c>
      <c r="S5503" s="78" t="str">
        <f t="shared" si="1446"/>
        <v/>
      </c>
      <c r="V5503" s="78" t="str">
        <f t="shared" si="1447"/>
        <v/>
      </c>
      <c r="W5503" s="113">
        <v>44802.662118055552</v>
      </c>
      <c r="X5503" s="113">
        <f t="shared" si="1448"/>
        <v>3.3101851877290756E-3</v>
      </c>
      <c r="Y5503" s="113" t="str">
        <f t="shared" si="1449"/>
        <v/>
      </c>
      <c r="Z5503" s="113" t="str">
        <f t="shared" si="1450"/>
        <v/>
      </c>
      <c r="AB5503" s="2" t="str">
        <f t="shared" si="1451"/>
        <v/>
      </c>
      <c r="AC5503" s="2" t="str">
        <f t="shared" si="1451"/>
        <v/>
      </c>
      <c r="AE5503" s="2" t="str">
        <f t="shared" si="1452"/>
        <v/>
      </c>
      <c r="AF5503" s="2" t="str">
        <f t="shared" si="1453"/>
        <v/>
      </c>
      <c r="AG5503" s="2" t="str">
        <f t="shared" si="1454"/>
        <v/>
      </c>
      <c r="AH5503" s="2" t="str">
        <f t="shared" si="1455"/>
        <v/>
      </c>
      <c r="AI5503" s="2" t="str">
        <f t="shared" si="1456"/>
        <v/>
      </c>
      <c r="AK5503" s="2" t="str">
        <f t="shared" si="1457"/>
        <v/>
      </c>
      <c r="AL5503" s="2" t="str">
        <f t="shared" si="1458"/>
        <v/>
      </c>
      <c r="AM5503" s="2" t="str">
        <f t="shared" si="1459"/>
        <v/>
      </c>
      <c r="AN5503" s="2" t="str">
        <f t="shared" si="1460"/>
        <v/>
      </c>
      <c r="AO5503" s="2" t="str">
        <f t="shared" si="1461"/>
        <v/>
      </c>
    </row>
    <row r="5504" spans="1:41" x14ac:dyDescent="0.3">
      <c r="A5504" s="111">
        <v>44802.649317129632</v>
      </c>
      <c r="B5504" s="78" t="s">
        <v>6194</v>
      </c>
      <c r="C5504" s="78" t="s">
        <v>886</v>
      </c>
      <c r="D5504" s="78" t="s">
        <v>3078</v>
      </c>
      <c r="E5504" s="78">
        <v>85</v>
      </c>
      <c r="F5504" s="78" t="s">
        <v>808</v>
      </c>
      <c r="G5504" s="78" t="s">
        <v>138</v>
      </c>
      <c r="H5504" s="112" t="s">
        <v>276</v>
      </c>
      <c r="I5504" s="112">
        <v>4</v>
      </c>
      <c r="J5504" s="113">
        <v>44802.649317129632</v>
      </c>
      <c r="K5504" s="113">
        <v>44802.649317129632</v>
      </c>
      <c r="M5504" s="113">
        <v>44802.649641203701</v>
      </c>
      <c r="N5504" s="113">
        <v>44802.650324074071</v>
      </c>
      <c r="O5504" s="78" t="s">
        <v>1185</v>
      </c>
      <c r="P5504" s="78" t="str">
        <f t="shared" si="1445"/>
        <v>CIC</v>
      </c>
      <c r="S5504" s="78" t="str">
        <f t="shared" si="1446"/>
        <v/>
      </c>
      <c r="T5504" s="113">
        <v>44802.657280092593</v>
      </c>
      <c r="U5504" s="78" t="s">
        <v>1267</v>
      </c>
      <c r="V5504" s="78" t="str">
        <f t="shared" si="1447"/>
        <v>PLOEG</v>
      </c>
      <c r="W5504" s="113">
        <v>44802.691365740742</v>
      </c>
      <c r="X5504" s="113">
        <f t="shared" si="1448"/>
        <v>3.2407406979473308E-4</v>
      </c>
      <c r="Y5504" s="113">
        <f t="shared" si="1449"/>
        <v>7.6388888919609599E-3</v>
      </c>
      <c r="Z5504" s="113">
        <f t="shared" si="1450"/>
        <v>3.4085648148902692E-2</v>
      </c>
      <c r="AB5504" s="2">
        <f t="shared" si="1451"/>
        <v>660</v>
      </c>
      <c r="AC5504" s="2">
        <f t="shared" si="1451"/>
        <v>2945</v>
      </c>
      <c r="AE5504" s="2" t="str">
        <f t="shared" si="1452"/>
        <v/>
      </c>
      <c r="AF5504" s="2" t="str">
        <f t="shared" si="1453"/>
        <v/>
      </c>
      <c r="AG5504" s="2" t="str">
        <f t="shared" si="1454"/>
        <v/>
      </c>
      <c r="AH5504" s="2" t="str">
        <f t="shared" si="1455"/>
        <v/>
      </c>
      <c r="AI5504" s="2">
        <f t="shared" si="1456"/>
        <v>660</v>
      </c>
      <c r="AK5504" s="2" t="str">
        <f t="shared" si="1457"/>
        <v/>
      </c>
      <c r="AL5504" s="2" t="str">
        <f t="shared" si="1458"/>
        <v/>
      </c>
      <c r="AM5504" s="2" t="str">
        <f t="shared" si="1459"/>
        <v/>
      </c>
      <c r="AN5504" s="2" t="str">
        <f t="shared" si="1460"/>
        <v/>
      </c>
      <c r="AO5504" s="2">
        <f t="shared" si="1461"/>
        <v>2945</v>
      </c>
    </row>
    <row r="5505" spans="1:41" x14ac:dyDescent="0.3">
      <c r="A5505" s="111">
        <v>44802.664976851855</v>
      </c>
      <c r="B5505" s="78" t="s">
        <v>6195</v>
      </c>
      <c r="C5505" s="78" t="s">
        <v>922</v>
      </c>
      <c r="D5505" s="78" t="s">
        <v>1418</v>
      </c>
      <c r="E5505" s="78">
        <v>26</v>
      </c>
      <c r="F5505" s="78" t="s">
        <v>809</v>
      </c>
      <c r="G5505" s="78" t="s">
        <v>94</v>
      </c>
      <c r="H5505" s="112" t="s">
        <v>246</v>
      </c>
      <c r="I5505" s="112">
        <v>2</v>
      </c>
      <c r="J5505" s="113">
        <v>44802.66474537037</v>
      </c>
      <c r="K5505" s="113">
        <v>44802.664976851855</v>
      </c>
      <c r="M5505" s="113">
        <v>44802.66505787037</v>
      </c>
      <c r="P5505" s="78" t="str">
        <f t="shared" si="1445"/>
        <v/>
      </c>
      <c r="S5505" s="78" t="str">
        <f t="shared" si="1446"/>
        <v/>
      </c>
      <c r="V5505" s="78" t="str">
        <f t="shared" si="1447"/>
        <v/>
      </c>
      <c r="W5505" s="113">
        <v>44802.668749999997</v>
      </c>
      <c r="X5505" s="113">
        <f t="shared" si="1448"/>
        <v>8.1018515629693866E-5</v>
      </c>
      <c r="Y5505" s="113" t="str">
        <f t="shared" si="1449"/>
        <v/>
      </c>
      <c r="Z5505" s="113" t="str">
        <f t="shared" si="1450"/>
        <v/>
      </c>
      <c r="AB5505" s="2" t="str">
        <f t="shared" si="1451"/>
        <v/>
      </c>
      <c r="AC5505" s="2" t="str">
        <f t="shared" si="1451"/>
        <v/>
      </c>
      <c r="AE5505" s="2" t="str">
        <f t="shared" si="1452"/>
        <v/>
      </c>
      <c r="AF5505" s="2" t="str">
        <f t="shared" si="1453"/>
        <v/>
      </c>
      <c r="AG5505" s="2" t="str">
        <f t="shared" si="1454"/>
        <v/>
      </c>
      <c r="AH5505" s="2" t="str">
        <f t="shared" si="1455"/>
        <v/>
      </c>
      <c r="AI5505" s="2" t="str">
        <f t="shared" si="1456"/>
        <v/>
      </c>
      <c r="AK5505" s="2" t="str">
        <f t="shared" si="1457"/>
        <v/>
      </c>
      <c r="AL5505" s="2" t="str">
        <f t="shared" si="1458"/>
        <v/>
      </c>
      <c r="AM5505" s="2" t="str">
        <f t="shared" si="1459"/>
        <v/>
      </c>
      <c r="AN5505" s="2" t="str">
        <f t="shared" si="1460"/>
        <v/>
      </c>
      <c r="AO5505" s="2" t="str">
        <f t="shared" si="1461"/>
        <v/>
      </c>
    </row>
    <row r="5506" spans="1:41" x14ac:dyDescent="0.3">
      <c r="A5506" s="111">
        <v>44802.736898148149</v>
      </c>
      <c r="B5506" s="78" t="s">
        <v>6196</v>
      </c>
      <c r="C5506" s="78" t="s">
        <v>835</v>
      </c>
      <c r="D5506" s="78" t="s">
        <v>1429</v>
      </c>
      <c r="E5506" s="78">
        <v>63</v>
      </c>
      <c r="F5506" s="78" t="s">
        <v>807</v>
      </c>
      <c r="G5506" s="78" t="s">
        <v>86</v>
      </c>
      <c r="H5506" s="112" t="s">
        <v>302</v>
      </c>
      <c r="I5506" s="112">
        <v>4</v>
      </c>
      <c r="J5506" s="113">
        <v>44802.736898148149</v>
      </c>
      <c r="K5506" s="113">
        <v>44802.736898148149</v>
      </c>
      <c r="M5506" s="113">
        <v>44802.751932870371</v>
      </c>
      <c r="N5506" s="113">
        <v>44802.752337962964</v>
      </c>
      <c r="O5506" s="78" t="s">
        <v>1185</v>
      </c>
      <c r="P5506" s="78" t="str">
        <f t="shared" si="1445"/>
        <v>CIC</v>
      </c>
      <c r="Q5506" s="113">
        <v>44802.763784722221</v>
      </c>
      <c r="R5506" s="78" t="s">
        <v>1200</v>
      </c>
      <c r="S5506" s="78" t="str">
        <f t="shared" si="1446"/>
        <v>PLOEG</v>
      </c>
      <c r="T5506" s="113">
        <v>44802.768865740742</v>
      </c>
      <c r="U5506" s="78" t="s">
        <v>1200</v>
      </c>
      <c r="V5506" s="78" t="str">
        <f t="shared" si="1447"/>
        <v>PLOEG</v>
      </c>
      <c r="W5506" s="113">
        <v>44802.802025462966</v>
      </c>
      <c r="X5506" s="113">
        <f t="shared" si="1448"/>
        <v>1.5034722222480923E-2</v>
      </c>
      <c r="Y5506" s="113">
        <f t="shared" si="1449"/>
        <v>1.69328703705105E-2</v>
      </c>
      <c r="Z5506" s="113">
        <f t="shared" si="1450"/>
        <v>3.3159722224809229E-2</v>
      </c>
      <c r="AB5506" s="2">
        <f t="shared" si="1451"/>
        <v>1463</v>
      </c>
      <c r="AC5506" s="2">
        <f t="shared" si="1451"/>
        <v>2865</v>
      </c>
      <c r="AE5506" s="2" t="str">
        <f t="shared" si="1452"/>
        <v/>
      </c>
      <c r="AF5506" s="2" t="str">
        <f t="shared" si="1453"/>
        <v/>
      </c>
      <c r="AG5506" s="2" t="str">
        <f t="shared" si="1454"/>
        <v/>
      </c>
      <c r="AH5506" s="2" t="str">
        <f t="shared" si="1455"/>
        <v/>
      </c>
      <c r="AI5506" s="2">
        <f t="shared" si="1456"/>
        <v>1463</v>
      </c>
      <c r="AK5506" s="2" t="str">
        <f t="shared" si="1457"/>
        <v/>
      </c>
      <c r="AL5506" s="2" t="str">
        <f t="shared" si="1458"/>
        <v/>
      </c>
      <c r="AM5506" s="2" t="str">
        <f t="shared" si="1459"/>
        <v/>
      </c>
      <c r="AN5506" s="2" t="str">
        <f t="shared" si="1460"/>
        <v/>
      </c>
      <c r="AO5506" s="2">
        <f t="shared" si="1461"/>
        <v>2865</v>
      </c>
    </row>
    <row r="5507" spans="1:41" x14ac:dyDescent="0.3">
      <c r="A5507" s="111">
        <v>44802.77752314815</v>
      </c>
      <c r="B5507" s="78" t="s">
        <v>6197</v>
      </c>
      <c r="C5507" s="78" t="s">
        <v>846</v>
      </c>
      <c r="D5507" s="78" t="s">
        <v>6198</v>
      </c>
      <c r="E5507" s="78">
        <v>20</v>
      </c>
      <c r="F5507" s="78" t="s">
        <v>809</v>
      </c>
      <c r="G5507" s="78" t="s">
        <v>92</v>
      </c>
      <c r="H5507" s="112" t="s">
        <v>204</v>
      </c>
      <c r="I5507" s="112">
        <v>2</v>
      </c>
      <c r="J5507" s="113">
        <v>44802.777511574073</v>
      </c>
      <c r="K5507" s="113">
        <v>44802.77752314815</v>
      </c>
      <c r="M5507" s="113">
        <v>44802.795011574075</v>
      </c>
      <c r="N5507" s="113">
        <v>44802.795034722221</v>
      </c>
      <c r="O5507" s="78" t="s">
        <v>1187</v>
      </c>
      <c r="P5507" s="78" t="str">
        <f t="shared" si="1445"/>
        <v>CIC</v>
      </c>
      <c r="Q5507" s="113">
        <v>44802.797951388886</v>
      </c>
      <c r="R5507" s="78" t="s">
        <v>1203</v>
      </c>
      <c r="S5507" s="78" t="str">
        <f t="shared" si="1446"/>
        <v>PLOEG</v>
      </c>
      <c r="T5507" s="113">
        <v>44802.808645833335</v>
      </c>
      <c r="U5507" s="78" t="s">
        <v>1203</v>
      </c>
      <c r="V5507" s="78" t="str">
        <f t="shared" si="1447"/>
        <v>PLOEG</v>
      </c>
      <c r="W5507" s="113">
        <v>44802.852314814816</v>
      </c>
      <c r="X5507" s="113">
        <f t="shared" si="1448"/>
        <v>1.7488425924966577E-2</v>
      </c>
      <c r="Y5507" s="113">
        <f t="shared" si="1449"/>
        <v>1.3634259259561077E-2</v>
      </c>
      <c r="Z5507" s="113">
        <f t="shared" si="1450"/>
        <v>4.3668981481459923E-2</v>
      </c>
      <c r="AB5507" s="2">
        <f t="shared" si="1451"/>
        <v>1178</v>
      </c>
      <c r="AC5507" s="2">
        <f t="shared" si="1451"/>
        <v>3773</v>
      </c>
      <c r="AE5507" s="2" t="str">
        <f t="shared" si="1452"/>
        <v/>
      </c>
      <c r="AF5507" s="2" t="str">
        <f t="shared" si="1453"/>
        <v/>
      </c>
      <c r="AG5507" s="2">
        <f t="shared" si="1454"/>
        <v>1178</v>
      </c>
      <c r="AH5507" s="2" t="str">
        <f t="shared" si="1455"/>
        <v/>
      </c>
      <c r="AI5507" s="2" t="str">
        <f t="shared" si="1456"/>
        <v/>
      </c>
      <c r="AK5507" s="2" t="str">
        <f t="shared" si="1457"/>
        <v/>
      </c>
      <c r="AL5507" s="2" t="str">
        <f t="shared" si="1458"/>
        <v/>
      </c>
      <c r="AM5507" s="2">
        <f t="shared" si="1459"/>
        <v>3773</v>
      </c>
      <c r="AN5507" s="2" t="str">
        <f t="shared" si="1460"/>
        <v/>
      </c>
      <c r="AO5507" s="2" t="str">
        <f t="shared" si="1461"/>
        <v/>
      </c>
    </row>
    <row r="5508" spans="1:41" x14ac:dyDescent="0.3">
      <c r="A5508" s="111">
        <v>44802.813958333332</v>
      </c>
      <c r="B5508" s="78" t="s">
        <v>6199</v>
      </c>
      <c r="C5508" s="78" t="s">
        <v>835</v>
      </c>
      <c r="D5508" s="78" t="s">
        <v>1314</v>
      </c>
      <c r="E5508" s="78">
        <v>62</v>
      </c>
      <c r="F5508" s="78" t="s">
        <v>807</v>
      </c>
      <c r="G5508" s="78" t="s">
        <v>86</v>
      </c>
      <c r="H5508" s="112" t="s">
        <v>210</v>
      </c>
      <c r="I5508" s="112">
        <v>3</v>
      </c>
      <c r="J5508" s="113">
        <v>44802.81318287037</v>
      </c>
      <c r="K5508" s="113">
        <v>44802.813958333332</v>
      </c>
      <c r="M5508" s="113">
        <v>44802.81454861111</v>
      </c>
      <c r="N5508" s="113">
        <v>44802.814826388887</v>
      </c>
      <c r="O5508" s="78" t="s">
        <v>1185</v>
      </c>
      <c r="P5508" s="78" t="str">
        <f t="shared" si="1445"/>
        <v>CIC</v>
      </c>
      <c r="S5508" s="78" t="str">
        <f t="shared" si="1446"/>
        <v/>
      </c>
      <c r="T5508" s="113">
        <v>44802.823680555557</v>
      </c>
      <c r="U5508" s="78" t="s">
        <v>1200</v>
      </c>
      <c r="V5508" s="78" t="str">
        <f t="shared" si="1447"/>
        <v>PLOEG</v>
      </c>
      <c r="W5508" s="113">
        <v>44802.835833333331</v>
      </c>
      <c r="X5508" s="113">
        <f t="shared" si="1448"/>
        <v>5.9027777751907706E-4</v>
      </c>
      <c r="Y5508" s="113">
        <f t="shared" si="1449"/>
        <v>9.1319444472901523E-3</v>
      </c>
      <c r="Z5508" s="113">
        <f t="shared" si="1450"/>
        <v>1.2152777773735579E-2</v>
      </c>
      <c r="AB5508" s="2">
        <f t="shared" si="1451"/>
        <v>789</v>
      </c>
      <c r="AC5508" s="2">
        <f t="shared" si="1451"/>
        <v>1050</v>
      </c>
      <c r="AE5508" s="2" t="str">
        <f t="shared" si="1452"/>
        <v/>
      </c>
      <c r="AF5508" s="2" t="str">
        <f t="shared" si="1453"/>
        <v/>
      </c>
      <c r="AG5508" s="2" t="str">
        <f t="shared" si="1454"/>
        <v/>
      </c>
      <c r="AH5508" s="2">
        <f t="shared" si="1455"/>
        <v>789</v>
      </c>
      <c r="AI5508" s="2" t="str">
        <f t="shared" si="1456"/>
        <v/>
      </c>
      <c r="AK5508" s="2" t="str">
        <f t="shared" si="1457"/>
        <v/>
      </c>
      <c r="AL5508" s="2" t="str">
        <f t="shared" si="1458"/>
        <v/>
      </c>
      <c r="AM5508" s="2" t="str">
        <f t="shared" si="1459"/>
        <v/>
      </c>
      <c r="AN5508" s="2">
        <f t="shared" si="1460"/>
        <v>1050</v>
      </c>
      <c r="AO5508" s="2" t="str">
        <f t="shared" si="1461"/>
        <v/>
      </c>
    </row>
    <row r="5509" spans="1:41" x14ac:dyDescent="0.3">
      <c r="A5509" s="111">
        <v>44802.834930555553</v>
      </c>
      <c r="B5509" s="78" t="s">
        <v>6200</v>
      </c>
      <c r="C5509" s="78" t="s">
        <v>853</v>
      </c>
      <c r="D5509" s="78" t="s">
        <v>1332</v>
      </c>
      <c r="F5509" s="78" t="s">
        <v>807</v>
      </c>
      <c r="G5509" s="78" t="s">
        <v>92</v>
      </c>
      <c r="H5509" s="112" t="s">
        <v>220</v>
      </c>
      <c r="I5509" s="112">
        <v>2</v>
      </c>
      <c r="J5509" s="113">
        <v>44802.834004629629</v>
      </c>
      <c r="K5509" s="113">
        <v>44802.834930555553</v>
      </c>
      <c r="M5509" s="113">
        <v>44802.856342592589</v>
      </c>
      <c r="P5509" s="78" t="str">
        <f t="shared" si="1445"/>
        <v/>
      </c>
      <c r="S5509" s="78" t="str">
        <f t="shared" si="1446"/>
        <v/>
      </c>
      <c r="V5509" s="78" t="str">
        <f t="shared" si="1447"/>
        <v/>
      </c>
      <c r="W5509" s="113">
        <v>44802.857349537036</v>
      </c>
      <c r="X5509" s="113">
        <f t="shared" si="1448"/>
        <v>2.1412037036498077E-2</v>
      </c>
      <c r="Y5509" s="113" t="str">
        <f t="shared" si="1449"/>
        <v/>
      </c>
      <c r="Z5509" s="113" t="str">
        <f t="shared" si="1450"/>
        <v/>
      </c>
      <c r="AB5509" s="2" t="str">
        <f t="shared" si="1451"/>
        <v/>
      </c>
      <c r="AC5509" s="2" t="str">
        <f t="shared" si="1451"/>
        <v/>
      </c>
      <c r="AE5509" s="2" t="str">
        <f t="shared" si="1452"/>
        <v/>
      </c>
      <c r="AF5509" s="2" t="str">
        <f t="shared" si="1453"/>
        <v/>
      </c>
      <c r="AG5509" s="2" t="str">
        <f t="shared" si="1454"/>
        <v/>
      </c>
      <c r="AH5509" s="2" t="str">
        <f t="shared" si="1455"/>
        <v/>
      </c>
      <c r="AI5509" s="2" t="str">
        <f t="shared" si="1456"/>
        <v/>
      </c>
      <c r="AK5509" s="2" t="str">
        <f t="shared" si="1457"/>
        <v/>
      </c>
      <c r="AL5509" s="2" t="str">
        <f t="shared" si="1458"/>
        <v/>
      </c>
      <c r="AM5509" s="2" t="str">
        <f t="shared" si="1459"/>
        <v/>
      </c>
      <c r="AN5509" s="2" t="str">
        <f t="shared" si="1460"/>
        <v/>
      </c>
      <c r="AO5509" s="2" t="str">
        <f t="shared" si="1461"/>
        <v/>
      </c>
    </row>
    <row r="5510" spans="1:41" x14ac:dyDescent="0.3">
      <c r="A5510" s="111">
        <v>44802.864212962966</v>
      </c>
      <c r="B5510" s="78" t="s">
        <v>6201</v>
      </c>
      <c r="C5510" s="78" t="s">
        <v>835</v>
      </c>
      <c r="D5510" s="78" t="s">
        <v>5369</v>
      </c>
      <c r="E5510" s="78">
        <v>1</v>
      </c>
      <c r="F5510" s="78" t="s">
        <v>809</v>
      </c>
      <c r="G5510" s="78" t="s">
        <v>88</v>
      </c>
      <c r="H5510" s="112" t="s">
        <v>332</v>
      </c>
      <c r="I5510" s="112">
        <v>3</v>
      </c>
      <c r="J5510" s="113">
        <v>44802.86341435185</v>
      </c>
      <c r="K5510" s="113">
        <v>44802.864212962966</v>
      </c>
      <c r="M5510" s="113">
        <v>44802.864999999998</v>
      </c>
      <c r="N5510" s="113">
        <v>44802.865023148152</v>
      </c>
      <c r="O5510" s="78" t="s">
        <v>1187</v>
      </c>
      <c r="P5510" s="78" t="str">
        <f t="shared" ref="P5510:P5573" si="1462">IF(LEFT(O5510,3)="&amp;RU","PLOEG",IF(LEFT(O5510,6)="ANT-di","DISP/S of N",IF(LEFT(O5510,4)="rANT","DISP/S of N",IF(LEFT(O5510,3)="ANT","CIC",""))))</f>
        <v>CIC</v>
      </c>
      <c r="S5510" s="78" t="str">
        <f t="shared" ref="S5510:S5573" si="1463">IF(LEFT(R5510,3)="&amp;RU","PLOEG",IF(LEFT(R5510,6)="ANT-di","DISP/S of N",IF(LEFT(R5510,4)="rANT","DISP/S of N",IF(LEFT(R5510,3)="ANT","CIC",""))))</f>
        <v/>
      </c>
      <c r="V5510" s="78" t="str">
        <f t="shared" ref="V5510:V5573" si="1464">IF(LEFT(U5510,3)="&amp;RU","PLOEG",IF(LEFT(U5510,6)="ANT-di","DISP/S of N",IF(LEFT(U5510,4)="rANT","DISP/S of N",IF(LEFT(U5510,3)="ANT","CIC",""))))</f>
        <v/>
      </c>
      <c r="W5510" s="113">
        <v>44802.897546296299</v>
      </c>
      <c r="X5510" s="113">
        <f t="shared" ref="X5510:X5573" si="1465">IF((MIN(L5510:M5510)&lt;K5510+6/ (24*3600)),"", IF((MIN(L5510:M5510)=K5510),"0:00:00",IF((MIN(L5510:M5510)-K5510),MIN(L5510:M5510)-K5510,"")))</f>
        <v>7.8703703184146434E-4</v>
      </c>
      <c r="Y5510" s="113" t="str">
        <f t="shared" ref="Y5510:Y5573" si="1466">IF(OR(T5510="",T5510&lt;MINA(L5510,M5510)+11/(24*3600)),"",T5510-MINA(L5510,M5510))</f>
        <v/>
      </c>
      <c r="Z5510" s="113" t="str">
        <f t="shared" ref="Z5510:Z5573" si="1467">IF(OR(T5510="",W5510&lt;T5510+31/(24*3600)),"",W5510-T5510)</f>
        <v/>
      </c>
      <c r="AB5510" s="2" t="str">
        <f t="shared" ref="AB5510:AC5573" si="1468">IF(Y5510="","",SECOND(Y5510)+(MINUTE(Y5510)*60)+(HOUR(Y5510)*3600))</f>
        <v/>
      </c>
      <c r="AC5510" s="2" t="str">
        <f t="shared" si="1468"/>
        <v/>
      </c>
      <c r="AE5510" s="2" t="str">
        <f t="shared" ref="AE5510:AE5573" si="1469">IF(I5510=0,AB5510,"")</f>
        <v/>
      </c>
      <c r="AF5510" s="2" t="str">
        <f t="shared" ref="AF5510:AF5573" si="1470">IF(I5510=1,AB5510,"")</f>
        <v/>
      </c>
      <c r="AG5510" s="2" t="str">
        <f t="shared" ref="AG5510:AG5573" si="1471">IF(I5510=2,AB5510,"")</f>
        <v/>
      </c>
      <c r="AH5510" s="2" t="str">
        <f t="shared" ref="AH5510:AH5573" si="1472">IF(I5510=3,AB5510,"")</f>
        <v/>
      </c>
      <c r="AI5510" s="2" t="str">
        <f t="shared" ref="AI5510:AI5573" si="1473">IF(I5510=4,AB5510,"")</f>
        <v/>
      </c>
      <c r="AK5510" s="2" t="str">
        <f t="shared" ref="AK5510:AK5573" si="1474">IF(I5510=0,AC5510,"")</f>
        <v/>
      </c>
      <c r="AL5510" s="2" t="str">
        <f t="shared" ref="AL5510:AL5573" si="1475">IF(I5510=1,AC5510,"")</f>
        <v/>
      </c>
      <c r="AM5510" s="2" t="str">
        <f t="shared" ref="AM5510:AM5573" si="1476">IF(I5510=2,AC5510,"")</f>
        <v/>
      </c>
      <c r="AN5510" s="2" t="str">
        <f t="shared" ref="AN5510:AN5573" si="1477">IF(I5510=3,AC5510,"")</f>
        <v/>
      </c>
      <c r="AO5510" s="2" t="str">
        <f t="shared" ref="AO5510:AO5573" si="1478">IF(I5510=4,AC5510,"")</f>
        <v/>
      </c>
    </row>
    <row r="5511" spans="1:41" x14ac:dyDescent="0.3">
      <c r="A5511" s="111">
        <v>44802.886030092595</v>
      </c>
      <c r="B5511" s="78" t="s">
        <v>6202</v>
      </c>
      <c r="C5511" s="78" t="s">
        <v>846</v>
      </c>
      <c r="D5511" s="78" t="s">
        <v>2408</v>
      </c>
      <c r="E5511" s="78">
        <v>149</v>
      </c>
      <c r="F5511" s="78" t="s">
        <v>813</v>
      </c>
      <c r="G5511" s="78" t="s">
        <v>159</v>
      </c>
      <c r="H5511" s="112" t="s">
        <v>675</v>
      </c>
      <c r="I5511" s="112">
        <v>2</v>
      </c>
      <c r="J5511" s="113">
        <v>44802.886030092595</v>
      </c>
      <c r="K5511" s="113">
        <v>44802.886030092595</v>
      </c>
      <c r="M5511" s="113">
        <v>44802.886145833334</v>
      </c>
      <c r="N5511" s="113">
        <v>44802.905486111114</v>
      </c>
      <c r="O5511" s="78" t="s">
        <v>1220</v>
      </c>
      <c r="P5511" s="78" t="str">
        <f t="shared" si="1462"/>
        <v>PLOEG</v>
      </c>
      <c r="S5511" s="78" t="str">
        <f t="shared" si="1463"/>
        <v/>
      </c>
      <c r="T5511" s="113">
        <v>44802.902673611112</v>
      </c>
      <c r="U5511" s="78" t="s">
        <v>1203</v>
      </c>
      <c r="V5511" s="78" t="str">
        <f t="shared" si="1464"/>
        <v>PLOEG</v>
      </c>
      <c r="W5511" s="113">
        <v>44802.975162037037</v>
      </c>
      <c r="X5511" s="113">
        <f t="shared" si="1465"/>
        <v>1.1574073869269341E-4</v>
      </c>
      <c r="Y5511" s="113">
        <f t="shared" si="1466"/>
        <v>1.6527777777810115E-2</v>
      </c>
      <c r="Z5511" s="113">
        <f t="shared" si="1467"/>
        <v>7.2488425925257616E-2</v>
      </c>
      <c r="AB5511" s="2">
        <f t="shared" si="1468"/>
        <v>1428</v>
      </c>
      <c r="AC5511" s="2">
        <f t="shared" si="1468"/>
        <v>6263</v>
      </c>
      <c r="AE5511" s="2" t="str">
        <f t="shared" si="1469"/>
        <v/>
      </c>
      <c r="AF5511" s="2" t="str">
        <f t="shared" si="1470"/>
        <v/>
      </c>
      <c r="AG5511" s="2">
        <f t="shared" si="1471"/>
        <v>1428</v>
      </c>
      <c r="AH5511" s="2" t="str">
        <f t="shared" si="1472"/>
        <v/>
      </c>
      <c r="AI5511" s="2" t="str">
        <f t="shared" si="1473"/>
        <v/>
      </c>
      <c r="AK5511" s="2" t="str">
        <f t="shared" si="1474"/>
        <v/>
      </c>
      <c r="AL5511" s="2" t="str">
        <f t="shared" si="1475"/>
        <v/>
      </c>
      <c r="AM5511" s="2">
        <f t="shared" si="1476"/>
        <v>6263</v>
      </c>
      <c r="AN5511" s="2" t="str">
        <f t="shared" si="1477"/>
        <v/>
      </c>
      <c r="AO5511" s="2" t="str">
        <f t="shared" si="1478"/>
        <v/>
      </c>
    </row>
    <row r="5512" spans="1:41" x14ac:dyDescent="0.3">
      <c r="A5512" s="111">
        <v>44802.902256944442</v>
      </c>
      <c r="B5512" s="78" t="s">
        <v>6203</v>
      </c>
      <c r="C5512" s="78" t="s">
        <v>835</v>
      </c>
      <c r="D5512" s="78" t="s">
        <v>1866</v>
      </c>
      <c r="E5512" s="78">
        <v>54</v>
      </c>
      <c r="F5512" s="78" t="s">
        <v>808</v>
      </c>
      <c r="G5512" s="78" t="s">
        <v>92</v>
      </c>
      <c r="H5512" s="112" t="s">
        <v>220</v>
      </c>
      <c r="I5512" s="112">
        <v>2</v>
      </c>
      <c r="J5512" s="113">
        <v>44802.900983796295</v>
      </c>
      <c r="K5512" s="113">
        <v>44802.902256944442</v>
      </c>
      <c r="M5512" s="113">
        <v>44802.903298611112</v>
      </c>
      <c r="N5512" s="113">
        <v>44802.903333333335</v>
      </c>
      <c r="O5512" s="78" t="s">
        <v>1187</v>
      </c>
      <c r="P5512" s="78" t="str">
        <f t="shared" si="1462"/>
        <v>CIC</v>
      </c>
      <c r="S5512" s="78" t="str">
        <f t="shared" si="1463"/>
        <v/>
      </c>
      <c r="V5512" s="78" t="str">
        <f t="shared" si="1464"/>
        <v/>
      </c>
      <c r="W5512" s="113">
        <v>44802.911180555559</v>
      </c>
      <c r="X5512" s="113">
        <f t="shared" si="1465"/>
        <v>1.0416666700621136E-3</v>
      </c>
      <c r="Y5512" s="113" t="str">
        <f t="shared" si="1466"/>
        <v/>
      </c>
      <c r="Z5512" s="113" t="str">
        <f t="shared" si="1467"/>
        <v/>
      </c>
      <c r="AB5512" s="2" t="str">
        <f t="shared" si="1468"/>
        <v/>
      </c>
      <c r="AC5512" s="2" t="str">
        <f t="shared" si="1468"/>
        <v/>
      </c>
      <c r="AE5512" s="2" t="str">
        <f t="shared" si="1469"/>
        <v/>
      </c>
      <c r="AF5512" s="2" t="str">
        <f t="shared" si="1470"/>
        <v/>
      </c>
      <c r="AG5512" s="2" t="str">
        <f t="shared" si="1471"/>
        <v/>
      </c>
      <c r="AH5512" s="2" t="str">
        <f t="shared" si="1472"/>
        <v/>
      </c>
      <c r="AI5512" s="2" t="str">
        <f t="shared" si="1473"/>
        <v/>
      </c>
      <c r="AK5512" s="2" t="str">
        <f t="shared" si="1474"/>
        <v/>
      </c>
      <c r="AL5512" s="2" t="str">
        <f t="shared" si="1475"/>
        <v/>
      </c>
      <c r="AM5512" s="2" t="str">
        <f t="shared" si="1476"/>
        <v/>
      </c>
      <c r="AN5512" s="2" t="str">
        <f t="shared" si="1477"/>
        <v/>
      </c>
      <c r="AO5512" s="2" t="str">
        <f t="shared" si="1478"/>
        <v/>
      </c>
    </row>
    <row r="5513" spans="1:41" x14ac:dyDescent="0.3">
      <c r="A5513" s="111">
        <v>44802.91201388889</v>
      </c>
      <c r="B5513" s="78" t="s">
        <v>6204</v>
      </c>
      <c r="C5513" s="78" t="s">
        <v>835</v>
      </c>
      <c r="D5513" s="78" t="s">
        <v>1323</v>
      </c>
      <c r="F5513" s="78" t="s">
        <v>808</v>
      </c>
      <c r="G5513" s="78" t="s">
        <v>90</v>
      </c>
      <c r="H5513" s="112" t="s">
        <v>286</v>
      </c>
      <c r="I5513" s="112">
        <v>2</v>
      </c>
      <c r="J5513" s="113">
        <v>44802.91097222222</v>
      </c>
      <c r="K5513" s="113">
        <v>44802.91201388889</v>
      </c>
      <c r="M5513" s="113">
        <v>44802.912777777776</v>
      </c>
      <c r="N5513" s="113">
        <v>44802.912800925929</v>
      </c>
      <c r="O5513" s="78" t="s">
        <v>1187</v>
      </c>
      <c r="P5513" s="78" t="str">
        <f t="shared" si="1462"/>
        <v>CIC</v>
      </c>
      <c r="S5513" s="78" t="str">
        <f t="shared" si="1463"/>
        <v/>
      </c>
      <c r="V5513" s="78" t="str">
        <f t="shared" si="1464"/>
        <v/>
      </c>
      <c r="W5513" s="113">
        <v>44802.922951388886</v>
      </c>
      <c r="X5513" s="113">
        <f t="shared" si="1465"/>
        <v>7.6388888555811718E-4</v>
      </c>
      <c r="Y5513" s="113" t="str">
        <f t="shared" si="1466"/>
        <v/>
      </c>
      <c r="Z5513" s="113" t="str">
        <f t="shared" si="1467"/>
        <v/>
      </c>
      <c r="AB5513" s="2" t="str">
        <f t="shared" si="1468"/>
        <v/>
      </c>
      <c r="AC5513" s="2" t="str">
        <f t="shared" si="1468"/>
        <v/>
      </c>
      <c r="AE5513" s="2" t="str">
        <f t="shared" si="1469"/>
        <v/>
      </c>
      <c r="AF5513" s="2" t="str">
        <f t="shared" si="1470"/>
        <v/>
      </c>
      <c r="AG5513" s="2" t="str">
        <f t="shared" si="1471"/>
        <v/>
      </c>
      <c r="AH5513" s="2" t="str">
        <f t="shared" si="1472"/>
        <v/>
      </c>
      <c r="AI5513" s="2" t="str">
        <f t="shared" si="1473"/>
        <v/>
      </c>
      <c r="AK5513" s="2" t="str">
        <f t="shared" si="1474"/>
        <v/>
      </c>
      <c r="AL5513" s="2" t="str">
        <f t="shared" si="1475"/>
        <v/>
      </c>
      <c r="AM5513" s="2" t="str">
        <f t="shared" si="1476"/>
        <v/>
      </c>
      <c r="AN5513" s="2" t="str">
        <f t="shared" si="1477"/>
        <v/>
      </c>
      <c r="AO5513" s="2" t="str">
        <f t="shared" si="1478"/>
        <v/>
      </c>
    </row>
    <row r="5514" spans="1:41" x14ac:dyDescent="0.3">
      <c r="A5514" s="111">
        <v>44802.921053240738</v>
      </c>
      <c r="B5514" s="78" t="s">
        <v>6205</v>
      </c>
      <c r="C5514" s="78" t="s">
        <v>835</v>
      </c>
      <c r="D5514" s="78" t="s">
        <v>1199</v>
      </c>
      <c r="E5514" s="78">
        <v>376</v>
      </c>
      <c r="F5514" s="78" t="s">
        <v>809</v>
      </c>
      <c r="G5514" s="78" t="s">
        <v>86</v>
      </c>
      <c r="H5514" s="112" t="s">
        <v>210</v>
      </c>
      <c r="I5514" s="112">
        <v>3</v>
      </c>
      <c r="J5514" s="113">
        <v>44802.920555555553</v>
      </c>
      <c r="K5514" s="113">
        <v>44802.921053240738</v>
      </c>
      <c r="M5514" s="113">
        <v>44802.92324074074</v>
      </c>
      <c r="N5514" s="113">
        <v>44802.923449074071</v>
      </c>
      <c r="O5514" s="78" t="s">
        <v>1185</v>
      </c>
      <c r="P5514" s="78" t="str">
        <f t="shared" si="1462"/>
        <v>CIC</v>
      </c>
      <c r="S5514" s="78" t="str">
        <f t="shared" si="1463"/>
        <v/>
      </c>
      <c r="V5514" s="78" t="str">
        <f t="shared" si="1464"/>
        <v/>
      </c>
      <c r="W5514" s="113">
        <v>44802.93550925926</v>
      </c>
      <c r="X5514" s="113">
        <f t="shared" si="1465"/>
        <v>2.1875000020372681E-3</v>
      </c>
      <c r="Y5514" s="113" t="str">
        <f t="shared" si="1466"/>
        <v/>
      </c>
      <c r="Z5514" s="113" t="str">
        <f t="shared" si="1467"/>
        <v/>
      </c>
      <c r="AB5514" s="2" t="str">
        <f t="shared" si="1468"/>
        <v/>
      </c>
      <c r="AC5514" s="2" t="str">
        <f t="shared" si="1468"/>
        <v/>
      </c>
      <c r="AE5514" s="2" t="str">
        <f t="shared" si="1469"/>
        <v/>
      </c>
      <c r="AF5514" s="2" t="str">
        <f t="shared" si="1470"/>
        <v/>
      </c>
      <c r="AG5514" s="2" t="str">
        <f t="shared" si="1471"/>
        <v/>
      </c>
      <c r="AH5514" s="2" t="str">
        <f t="shared" si="1472"/>
        <v/>
      </c>
      <c r="AI5514" s="2" t="str">
        <f t="shared" si="1473"/>
        <v/>
      </c>
      <c r="AK5514" s="2" t="str">
        <f t="shared" si="1474"/>
        <v/>
      </c>
      <c r="AL5514" s="2" t="str">
        <f t="shared" si="1475"/>
        <v/>
      </c>
      <c r="AM5514" s="2" t="str">
        <f t="shared" si="1476"/>
        <v/>
      </c>
      <c r="AN5514" s="2" t="str">
        <f t="shared" si="1477"/>
        <v/>
      </c>
      <c r="AO5514" s="2" t="str">
        <f t="shared" si="1478"/>
        <v/>
      </c>
    </row>
    <row r="5515" spans="1:41" x14ac:dyDescent="0.3">
      <c r="A5515" s="111">
        <v>44802.983483796299</v>
      </c>
      <c r="B5515" s="78" t="s">
        <v>6206</v>
      </c>
      <c r="C5515" s="78" t="s">
        <v>835</v>
      </c>
      <c r="D5515" s="78" t="s">
        <v>1193</v>
      </c>
      <c r="E5515" s="78">
        <v>17</v>
      </c>
      <c r="F5515" s="78" t="s">
        <v>809</v>
      </c>
      <c r="G5515" s="78" t="s">
        <v>86</v>
      </c>
      <c r="H5515" s="112" t="s">
        <v>252</v>
      </c>
      <c r="I5515" s="112">
        <v>4</v>
      </c>
      <c r="J5515" s="113">
        <v>44802.983171296299</v>
      </c>
      <c r="K5515" s="113">
        <v>44802.983483796299</v>
      </c>
      <c r="M5515" s="113">
        <v>44802.984895833331</v>
      </c>
      <c r="N5515" s="113">
        <v>44802.985196759262</v>
      </c>
      <c r="O5515" s="78" t="s">
        <v>1185</v>
      </c>
      <c r="P5515" s="78" t="str">
        <f t="shared" si="1462"/>
        <v>CIC</v>
      </c>
      <c r="S5515" s="78" t="str">
        <f t="shared" si="1463"/>
        <v/>
      </c>
      <c r="T5515" s="113">
        <v>44802.994791666664</v>
      </c>
      <c r="U5515" s="78" t="s">
        <v>1200</v>
      </c>
      <c r="V5515" s="78" t="str">
        <f t="shared" si="1464"/>
        <v>PLOEG</v>
      </c>
      <c r="W5515" s="113">
        <v>44803.008206018516</v>
      </c>
      <c r="X5515" s="113">
        <f t="shared" si="1465"/>
        <v>1.4120370324235409E-3</v>
      </c>
      <c r="Y5515" s="113">
        <f t="shared" si="1466"/>
        <v>9.8958333328482695E-3</v>
      </c>
      <c r="Z5515" s="113">
        <f t="shared" si="1467"/>
        <v>1.3414351851679385E-2</v>
      </c>
      <c r="AB5515" s="2">
        <f t="shared" si="1468"/>
        <v>855</v>
      </c>
      <c r="AC5515" s="2">
        <f t="shared" si="1468"/>
        <v>1159</v>
      </c>
      <c r="AE5515" s="2" t="str">
        <f t="shared" si="1469"/>
        <v/>
      </c>
      <c r="AF5515" s="2" t="str">
        <f t="shared" si="1470"/>
        <v/>
      </c>
      <c r="AG5515" s="2" t="str">
        <f t="shared" si="1471"/>
        <v/>
      </c>
      <c r="AH5515" s="2" t="str">
        <f t="shared" si="1472"/>
        <v/>
      </c>
      <c r="AI5515" s="2">
        <f t="shared" si="1473"/>
        <v>855</v>
      </c>
      <c r="AK5515" s="2" t="str">
        <f t="shared" si="1474"/>
        <v/>
      </c>
      <c r="AL5515" s="2" t="str">
        <f t="shared" si="1475"/>
        <v/>
      </c>
      <c r="AM5515" s="2" t="str">
        <f t="shared" si="1476"/>
        <v/>
      </c>
      <c r="AN5515" s="2" t="str">
        <f t="shared" si="1477"/>
        <v/>
      </c>
      <c r="AO5515" s="2">
        <f t="shared" si="1478"/>
        <v>1159</v>
      </c>
    </row>
    <row r="5516" spans="1:41" x14ac:dyDescent="0.3">
      <c r="A5516" s="111">
        <v>44803.153923611113</v>
      </c>
      <c r="B5516" s="78" t="s">
        <v>6207</v>
      </c>
      <c r="C5516" s="78" t="s">
        <v>846</v>
      </c>
      <c r="D5516" s="78" t="s">
        <v>1341</v>
      </c>
      <c r="E5516" s="78">
        <v>2</v>
      </c>
      <c r="F5516" s="78" t="s">
        <v>807</v>
      </c>
      <c r="G5516" s="78" t="s">
        <v>128</v>
      </c>
      <c r="H5516" s="112" t="s">
        <v>270</v>
      </c>
      <c r="I5516" s="112">
        <v>3</v>
      </c>
      <c r="J5516" s="113">
        <v>44803.153287037036</v>
      </c>
      <c r="K5516" s="113">
        <v>44803.153923611113</v>
      </c>
      <c r="M5516" s="113">
        <v>44803.154606481483</v>
      </c>
      <c r="N5516" s="113">
        <v>44803.154629629629</v>
      </c>
      <c r="O5516" s="78" t="s">
        <v>1187</v>
      </c>
      <c r="P5516" s="78" t="str">
        <f t="shared" si="1462"/>
        <v>CIC</v>
      </c>
      <c r="Q5516" s="113">
        <v>44803.158391203702</v>
      </c>
      <c r="R5516" s="78" t="s">
        <v>1203</v>
      </c>
      <c r="S5516" s="78" t="str">
        <f t="shared" si="1463"/>
        <v>PLOEG</v>
      </c>
      <c r="T5516" s="113">
        <v>44803.163055555553</v>
      </c>
      <c r="U5516" s="78" t="s">
        <v>1203</v>
      </c>
      <c r="V5516" s="78" t="str">
        <f t="shared" si="1464"/>
        <v>PLOEG</v>
      </c>
      <c r="W5516" s="113">
        <v>44803.180937500001</v>
      </c>
      <c r="X5516" s="113">
        <f t="shared" si="1465"/>
        <v>6.8287036992842332E-4</v>
      </c>
      <c r="Y5516" s="113">
        <f t="shared" si="1466"/>
        <v>8.4490740700857714E-3</v>
      </c>
      <c r="Z5516" s="113">
        <f t="shared" si="1467"/>
        <v>1.7881944448163267E-2</v>
      </c>
      <c r="AB5516" s="2">
        <f t="shared" si="1468"/>
        <v>730</v>
      </c>
      <c r="AC5516" s="2">
        <f t="shared" si="1468"/>
        <v>1545</v>
      </c>
      <c r="AE5516" s="2" t="str">
        <f t="shared" si="1469"/>
        <v/>
      </c>
      <c r="AF5516" s="2" t="str">
        <f t="shared" si="1470"/>
        <v/>
      </c>
      <c r="AG5516" s="2" t="str">
        <f t="shared" si="1471"/>
        <v/>
      </c>
      <c r="AH5516" s="2">
        <f t="shared" si="1472"/>
        <v>730</v>
      </c>
      <c r="AI5516" s="2" t="str">
        <f t="shared" si="1473"/>
        <v/>
      </c>
      <c r="AK5516" s="2" t="str">
        <f t="shared" si="1474"/>
        <v/>
      </c>
      <c r="AL5516" s="2" t="str">
        <f t="shared" si="1475"/>
        <v/>
      </c>
      <c r="AM5516" s="2" t="str">
        <f t="shared" si="1476"/>
        <v/>
      </c>
      <c r="AN5516" s="2">
        <f t="shared" si="1477"/>
        <v>1545</v>
      </c>
      <c r="AO5516" s="2" t="str">
        <f t="shared" si="1478"/>
        <v/>
      </c>
    </row>
    <row r="5517" spans="1:41" x14ac:dyDescent="0.3">
      <c r="A5517" s="111">
        <v>44803.159351851849</v>
      </c>
      <c r="B5517" s="78" t="s">
        <v>6208</v>
      </c>
      <c r="C5517" s="78" t="s">
        <v>835</v>
      </c>
      <c r="D5517" s="78" t="s">
        <v>1199</v>
      </c>
      <c r="E5517" s="78">
        <v>305</v>
      </c>
      <c r="F5517" s="78" t="s">
        <v>809</v>
      </c>
      <c r="G5517" s="78" t="s">
        <v>90</v>
      </c>
      <c r="H5517" s="112" t="s">
        <v>224</v>
      </c>
      <c r="I5517" s="112">
        <v>2</v>
      </c>
      <c r="J5517" s="113">
        <v>44803.158425925925</v>
      </c>
      <c r="K5517" s="113">
        <v>44803.159351851849</v>
      </c>
      <c r="M5517" s="113">
        <v>44803.160034722219</v>
      </c>
      <c r="N5517" s="113">
        <v>44803.160300925927</v>
      </c>
      <c r="O5517" s="78" t="s">
        <v>1185</v>
      </c>
      <c r="P5517" s="78" t="str">
        <f t="shared" si="1462"/>
        <v>CIC</v>
      </c>
      <c r="S5517" s="78" t="str">
        <f t="shared" si="1463"/>
        <v/>
      </c>
      <c r="V5517" s="78" t="str">
        <f t="shared" si="1464"/>
        <v/>
      </c>
      <c r="W5517" s="113">
        <v>44803.162557870368</v>
      </c>
      <c r="X5517" s="113">
        <f t="shared" si="1465"/>
        <v>6.8287036992842332E-4</v>
      </c>
      <c r="Y5517" s="113" t="str">
        <f t="shared" si="1466"/>
        <v/>
      </c>
      <c r="Z5517" s="113" t="str">
        <f t="shared" si="1467"/>
        <v/>
      </c>
      <c r="AB5517" s="2" t="str">
        <f t="shared" si="1468"/>
        <v/>
      </c>
      <c r="AC5517" s="2" t="str">
        <f t="shared" si="1468"/>
        <v/>
      </c>
      <c r="AE5517" s="2" t="str">
        <f t="shared" si="1469"/>
        <v/>
      </c>
      <c r="AF5517" s="2" t="str">
        <f t="shared" si="1470"/>
        <v/>
      </c>
      <c r="AG5517" s="2" t="str">
        <f t="shared" si="1471"/>
        <v/>
      </c>
      <c r="AH5517" s="2" t="str">
        <f t="shared" si="1472"/>
        <v/>
      </c>
      <c r="AI5517" s="2" t="str">
        <f t="shared" si="1473"/>
        <v/>
      </c>
      <c r="AK5517" s="2" t="str">
        <f t="shared" si="1474"/>
        <v/>
      </c>
      <c r="AL5517" s="2" t="str">
        <f t="shared" si="1475"/>
        <v/>
      </c>
      <c r="AM5517" s="2" t="str">
        <f t="shared" si="1476"/>
        <v/>
      </c>
      <c r="AN5517" s="2" t="str">
        <f t="shared" si="1477"/>
        <v/>
      </c>
      <c r="AO5517" s="2" t="str">
        <f t="shared" si="1478"/>
        <v/>
      </c>
    </row>
    <row r="5518" spans="1:41" x14ac:dyDescent="0.3">
      <c r="A5518" s="111">
        <v>44803.40253472222</v>
      </c>
      <c r="B5518" s="78" t="s">
        <v>6209</v>
      </c>
      <c r="C5518" s="78" t="s">
        <v>886</v>
      </c>
      <c r="G5518" s="78" t="s">
        <v>106</v>
      </c>
      <c r="H5518" s="112" t="s">
        <v>306</v>
      </c>
      <c r="I5518" s="112">
        <v>2</v>
      </c>
      <c r="J5518" s="113">
        <v>44803.40253472222</v>
      </c>
      <c r="K5518" s="113">
        <v>44803.40253472222</v>
      </c>
      <c r="M5518" s="113">
        <v>44803.402627314812</v>
      </c>
      <c r="P5518" s="78" t="str">
        <f t="shared" si="1462"/>
        <v/>
      </c>
      <c r="Q5518" s="113">
        <v>44803.402673611112</v>
      </c>
      <c r="R5518" s="78" t="s">
        <v>1185</v>
      </c>
      <c r="S5518" s="78" t="str">
        <f t="shared" si="1463"/>
        <v>CIC</v>
      </c>
      <c r="V5518" s="78" t="str">
        <f t="shared" si="1464"/>
        <v/>
      </c>
      <c r="W5518" s="113">
        <v>44803.423761574071</v>
      </c>
      <c r="X5518" s="113">
        <f t="shared" si="1465"/>
        <v>9.2592592409346253E-5</v>
      </c>
      <c r="Y5518" s="113" t="str">
        <f t="shared" si="1466"/>
        <v/>
      </c>
      <c r="Z5518" s="113" t="str">
        <f t="shared" si="1467"/>
        <v/>
      </c>
      <c r="AB5518" s="2" t="str">
        <f t="shared" si="1468"/>
        <v/>
      </c>
      <c r="AC5518" s="2" t="str">
        <f t="shared" si="1468"/>
        <v/>
      </c>
      <c r="AE5518" s="2" t="str">
        <f t="shared" si="1469"/>
        <v/>
      </c>
      <c r="AF5518" s="2" t="str">
        <f t="shared" si="1470"/>
        <v/>
      </c>
      <c r="AG5518" s="2" t="str">
        <f t="shared" si="1471"/>
        <v/>
      </c>
      <c r="AH5518" s="2" t="str">
        <f t="shared" si="1472"/>
        <v/>
      </c>
      <c r="AI5518" s="2" t="str">
        <f t="shared" si="1473"/>
        <v/>
      </c>
      <c r="AK5518" s="2" t="str">
        <f t="shared" si="1474"/>
        <v/>
      </c>
      <c r="AL5518" s="2" t="str">
        <f t="shared" si="1475"/>
        <v/>
      </c>
      <c r="AM5518" s="2" t="str">
        <f t="shared" si="1476"/>
        <v/>
      </c>
      <c r="AN5518" s="2" t="str">
        <f t="shared" si="1477"/>
        <v/>
      </c>
      <c r="AO5518" s="2" t="str">
        <f t="shared" si="1478"/>
        <v/>
      </c>
    </row>
    <row r="5519" spans="1:41" x14ac:dyDescent="0.3">
      <c r="A5519" s="111">
        <v>44803.43478009259</v>
      </c>
      <c r="B5519" s="78" t="s">
        <v>6210</v>
      </c>
      <c r="C5519" s="78" t="s">
        <v>886</v>
      </c>
      <c r="D5519" s="78" t="s">
        <v>2770</v>
      </c>
      <c r="F5519" s="78" t="s">
        <v>809</v>
      </c>
      <c r="G5519" s="78" t="s">
        <v>92</v>
      </c>
      <c r="H5519" s="112" t="s">
        <v>204</v>
      </c>
      <c r="I5519" s="112">
        <v>2</v>
      </c>
      <c r="J5519" s="113">
        <v>44803.43476851852</v>
      </c>
      <c r="K5519" s="113">
        <v>44803.43478009259</v>
      </c>
      <c r="M5519" s="113">
        <v>44803.435023148151</v>
      </c>
      <c r="P5519" s="78" t="str">
        <f t="shared" si="1462"/>
        <v/>
      </c>
      <c r="S5519" s="78" t="str">
        <f t="shared" si="1463"/>
        <v/>
      </c>
      <c r="V5519" s="78" t="str">
        <f t="shared" si="1464"/>
        <v/>
      </c>
      <c r="W5519" s="113">
        <v>44803.447129629632</v>
      </c>
      <c r="X5519" s="113">
        <f t="shared" si="1465"/>
        <v>2.4305556144099683E-4</v>
      </c>
      <c r="Y5519" s="113" t="str">
        <f t="shared" si="1466"/>
        <v/>
      </c>
      <c r="Z5519" s="113" t="str">
        <f t="shared" si="1467"/>
        <v/>
      </c>
      <c r="AB5519" s="2" t="str">
        <f t="shared" si="1468"/>
        <v/>
      </c>
      <c r="AC5519" s="2" t="str">
        <f t="shared" si="1468"/>
        <v/>
      </c>
      <c r="AE5519" s="2" t="str">
        <f t="shared" si="1469"/>
        <v/>
      </c>
      <c r="AF5519" s="2" t="str">
        <f t="shared" si="1470"/>
        <v/>
      </c>
      <c r="AG5519" s="2" t="str">
        <f t="shared" si="1471"/>
        <v/>
      </c>
      <c r="AH5519" s="2" t="str">
        <f t="shared" si="1472"/>
        <v/>
      </c>
      <c r="AI5519" s="2" t="str">
        <f t="shared" si="1473"/>
        <v/>
      </c>
      <c r="AK5519" s="2" t="str">
        <f t="shared" si="1474"/>
        <v/>
      </c>
      <c r="AL5519" s="2" t="str">
        <f t="shared" si="1475"/>
        <v/>
      </c>
      <c r="AM5519" s="2" t="str">
        <f t="shared" si="1476"/>
        <v/>
      </c>
      <c r="AN5519" s="2" t="str">
        <f t="shared" si="1477"/>
        <v/>
      </c>
      <c r="AO5519" s="2" t="str">
        <f t="shared" si="1478"/>
        <v/>
      </c>
    </row>
    <row r="5520" spans="1:41" x14ac:dyDescent="0.3">
      <c r="A5520" s="111">
        <v>44803.490763888891</v>
      </c>
      <c r="B5520" s="78" t="s">
        <v>6211</v>
      </c>
      <c r="C5520" s="78" t="s">
        <v>886</v>
      </c>
      <c r="D5520" s="78" t="s">
        <v>1314</v>
      </c>
      <c r="E5520" s="78">
        <v>36</v>
      </c>
      <c r="F5520" s="78" t="s">
        <v>807</v>
      </c>
      <c r="G5520" s="78" t="s">
        <v>108</v>
      </c>
      <c r="H5520" s="112" t="s">
        <v>240</v>
      </c>
      <c r="I5520" s="112">
        <v>2</v>
      </c>
      <c r="J5520" s="113">
        <v>44803.490451388891</v>
      </c>
      <c r="K5520" s="113">
        <v>44803.490763888891</v>
      </c>
      <c r="M5520" s="113">
        <v>44803.493715277778</v>
      </c>
      <c r="N5520" s="113">
        <v>44803.493831018517</v>
      </c>
      <c r="O5520" s="78" t="s">
        <v>1187</v>
      </c>
      <c r="P5520" s="78" t="str">
        <f t="shared" si="1462"/>
        <v>CIC</v>
      </c>
      <c r="S5520" s="78" t="str">
        <f t="shared" si="1463"/>
        <v/>
      </c>
      <c r="V5520" s="78" t="str">
        <f t="shared" si="1464"/>
        <v/>
      </c>
      <c r="W5520" s="113">
        <v>44803.5155787037</v>
      </c>
      <c r="X5520" s="113">
        <f t="shared" si="1465"/>
        <v>2.9513888875953853E-3</v>
      </c>
      <c r="Y5520" s="113" t="str">
        <f t="shared" si="1466"/>
        <v/>
      </c>
      <c r="Z5520" s="113" t="str">
        <f t="shared" si="1467"/>
        <v/>
      </c>
      <c r="AB5520" s="2" t="str">
        <f t="shared" si="1468"/>
        <v/>
      </c>
      <c r="AC5520" s="2" t="str">
        <f t="shared" si="1468"/>
        <v/>
      </c>
      <c r="AE5520" s="2" t="str">
        <f t="shared" si="1469"/>
        <v/>
      </c>
      <c r="AF5520" s="2" t="str">
        <f t="shared" si="1470"/>
        <v/>
      </c>
      <c r="AG5520" s="2" t="str">
        <f t="shared" si="1471"/>
        <v/>
      </c>
      <c r="AH5520" s="2" t="str">
        <f t="shared" si="1472"/>
        <v/>
      </c>
      <c r="AI5520" s="2" t="str">
        <f t="shared" si="1473"/>
        <v/>
      </c>
      <c r="AK5520" s="2" t="str">
        <f t="shared" si="1474"/>
        <v/>
      </c>
      <c r="AL5520" s="2" t="str">
        <f t="shared" si="1475"/>
        <v/>
      </c>
      <c r="AM5520" s="2" t="str">
        <f t="shared" si="1476"/>
        <v/>
      </c>
      <c r="AN5520" s="2" t="str">
        <f t="shared" si="1477"/>
        <v/>
      </c>
      <c r="AO5520" s="2" t="str">
        <f t="shared" si="1478"/>
        <v/>
      </c>
    </row>
    <row r="5521" spans="1:41" x14ac:dyDescent="0.3">
      <c r="A5521" s="111">
        <v>44803.531597222223</v>
      </c>
      <c r="B5521" s="78" t="s">
        <v>6212</v>
      </c>
      <c r="C5521" s="78" t="s">
        <v>886</v>
      </c>
      <c r="F5521" s="78" t="s">
        <v>808</v>
      </c>
      <c r="G5521" s="78" t="s">
        <v>118</v>
      </c>
      <c r="H5521" s="112" t="s">
        <v>396</v>
      </c>
      <c r="I5521" s="112">
        <v>3</v>
      </c>
      <c r="J5521" s="113">
        <v>44803.5312962963</v>
      </c>
      <c r="K5521" s="113">
        <v>44803.531597222223</v>
      </c>
      <c r="M5521" s="113">
        <v>44803.532048611109</v>
      </c>
      <c r="N5521" s="113">
        <v>44803.532268518517</v>
      </c>
      <c r="O5521" s="78" t="s">
        <v>1185</v>
      </c>
      <c r="P5521" s="78" t="str">
        <f t="shared" si="1462"/>
        <v>CIC</v>
      </c>
      <c r="Q5521" s="113">
        <v>44803.533831018518</v>
      </c>
      <c r="R5521" s="78" t="s">
        <v>1185</v>
      </c>
      <c r="S5521" s="78" t="str">
        <f t="shared" si="1463"/>
        <v>CIC</v>
      </c>
      <c r="V5521" s="78" t="str">
        <f t="shared" si="1464"/>
        <v/>
      </c>
      <c r="W5521" s="113">
        <v>44803.556851851848</v>
      </c>
      <c r="X5521" s="113">
        <f t="shared" si="1465"/>
        <v>4.5138888526707888E-4</v>
      </c>
      <c r="Y5521" s="113" t="str">
        <f t="shared" si="1466"/>
        <v/>
      </c>
      <c r="Z5521" s="113" t="str">
        <f t="shared" si="1467"/>
        <v/>
      </c>
      <c r="AB5521" s="2" t="str">
        <f t="shared" si="1468"/>
        <v/>
      </c>
      <c r="AC5521" s="2" t="str">
        <f t="shared" si="1468"/>
        <v/>
      </c>
      <c r="AE5521" s="2" t="str">
        <f t="shared" si="1469"/>
        <v/>
      </c>
      <c r="AF5521" s="2" t="str">
        <f t="shared" si="1470"/>
        <v/>
      </c>
      <c r="AG5521" s="2" t="str">
        <f t="shared" si="1471"/>
        <v/>
      </c>
      <c r="AH5521" s="2" t="str">
        <f t="shared" si="1472"/>
        <v/>
      </c>
      <c r="AI5521" s="2" t="str">
        <f t="shared" si="1473"/>
        <v/>
      </c>
      <c r="AK5521" s="2" t="str">
        <f t="shared" si="1474"/>
        <v/>
      </c>
      <c r="AL5521" s="2" t="str">
        <f t="shared" si="1475"/>
        <v/>
      </c>
      <c r="AM5521" s="2" t="str">
        <f t="shared" si="1476"/>
        <v/>
      </c>
      <c r="AN5521" s="2" t="str">
        <f t="shared" si="1477"/>
        <v/>
      </c>
      <c r="AO5521" s="2" t="str">
        <f t="shared" si="1478"/>
        <v/>
      </c>
    </row>
    <row r="5522" spans="1:41" x14ac:dyDescent="0.3">
      <c r="A5522" s="111">
        <v>44803.532476851855</v>
      </c>
      <c r="B5522" s="78" t="s">
        <v>6213</v>
      </c>
      <c r="C5522" s="78" t="s">
        <v>922</v>
      </c>
      <c r="D5522" s="78" t="s">
        <v>1949</v>
      </c>
      <c r="F5522" s="78" t="s">
        <v>808</v>
      </c>
      <c r="G5522" s="78" t="s">
        <v>110</v>
      </c>
      <c r="H5522" s="112" t="s">
        <v>511</v>
      </c>
      <c r="I5522" s="112">
        <v>1</v>
      </c>
      <c r="J5522" s="113">
        <v>44803.531712962962</v>
      </c>
      <c r="K5522" s="113">
        <v>44803.532476851855</v>
      </c>
      <c r="M5522" s="113">
        <v>44803.533703703702</v>
      </c>
      <c r="N5522" s="113">
        <v>44803.582754629628</v>
      </c>
      <c r="O5522" s="78" t="s">
        <v>1187</v>
      </c>
      <c r="P5522" s="78" t="str">
        <f t="shared" si="1462"/>
        <v>CIC</v>
      </c>
      <c r="Q5522" s="113">
        <v>44803.533784722225</v>
      </c>
      <c r="R5522" s="78" t="s">
        <v>1185</v>
      </c>
      <c r="S5522" s="78" t="str">
        <f t="shared" si="1463"/>
        <v>CIC</v>
      </c>
      <c r="V5522" s="78" t="str">
        <f t="shared" si="1464"/>
        <v/>
      </c>
      <c r="W5522" s="113">
        <v>44803.669675925928</v>
      </c>
      <c r="X5522" s="113">
        <f t="shared" si="1465"/>
        <v>1.2268518476048484E-3</v>
      </c>
      <c r="Y5522" s="113" t="str">
        <f t="shared" si="1466"/>
        <v/>
      </c>
      <c r="Z5522" s="113" t="str">
        <f t="shared" si="1467"/>
        <v/>
      </c>
      <c r="AB5522" s="2" t="str">
        <f t="shared" si="1468"/>
        <v/>
      </c>
      <c r="AC5522" s="2" t="str">
        <f t="shared" si="1468"/>
        <v/>
      </c>
      <c r="AE5522" s="2" t="str">
        <f t="shared" si="1469"/>
        <v/>
      </c>
      <c r="AF5522" s="2" t="str">
        <f t="shared" si="1470"/>
        <v/>
      </c>
      <c r="AG5522" s="2" t="str">
        <f t="shared" si="1471"/>
        <v/>
      </c>
      <c r="AH5522" s="2" t="str">
        <f t="shared" si="1472"/>
        <v/>
      </c>
      <c r="AI5522" s="2" t="str">
        <f t="shared" si="1473"/>
        <v/>
      </c>
      <c r="AK5522" s="2" t="str">
        <f t="shared" si="1474"/>
        <v/>
      </c>
      <c r="AL5522" s="2" t="str">
        <f t="shared" si="1475"/>
        <v/>
      </c>
      <c r="AM5522" s="2" t="str">
        <f t="shared" si="1476"/>
        <v/>
      </c>
      <c r="AN5522" s="2" t="str">
        <f t="shared" si="1477"/>
        <v/>
      </c>
      <c r="AO5522" s="2" t="str">
        <f t="shared" si="1478"/>
        <v/>
      </c>
    </row>
    <row r="5523" spans="1:41" x14ac:dyDescent="0.3">
      <c r="A5523" s="111">
        <v>44803.532476851855</v>
      </c>
      <c r="B5523" s="78" t="s">
        <v>6213</v>
      </c>
      <c r="C5523" s="78" t="s">
        <v>2144</v>
      </c>
      <c r="D5523" s="78" t="s">
        <v>1949</v>
      </c>
      <c r="F5523" s="78" t="s">
        <v>808</v>
      </c>
      <c r="G5523" s="78" t="s">
        <v>110</v>
      </c>
      <c r="H5523" s="112" t="s">
        <v>511</v>
      </c>
      <c r="I5523" s="112">
        <v>1</v>
      </c>
      <c r="J5523" s="113">
        <v>44803.531712962962</v>
      </c>
      <c r="K5523" s="113">
        <v>44803.532476851855</v>
      </c>
      <c r="M5523" s="113">
        <v>44803.542766203704</v>
      </c>
      <c r="P5523" s="78" t="str">
        <f t="shared" si="1462"/>
        <v/>
      </c>
      <c r="Q5523" s="113">
        <v>44803.542800925927</v>
      </c>
      <c r="R5523" s="78" t="s">
        <v>1185</v>
      </c>
      <c r="S5523" s="78" t="str">
        <f t="shared" si="1463"/>
        <v>CIC</v>
      </c>
      <c r="V5523" s="78" t="str">
        <f t="shared" si="1464"/>
        <v/>
      </c>
      <c r="W5523" s="113">
        <v>44803.669618055559</v>
      </c>
      <c r="X5523" s="113">
        <f t="shared" si="1465"/>
        <v>1.0289351848769002E-2</v>
      </c>
      <c r="Y5523" s="113" t="str">
        <f t="shared" si="1466"/>
        <v/>
      </c>
      <c r="Z5523" s="113" t="str">
        <f t="shared" si="1467"/>
        <v/>
      </c>
      <c r="AB5523" s="2" t="str">
        <f t="shared" si="1468"/>
        <v/>
      </c>
      <c r="AC5523" s="2" t="str">
        <f t="shared" si="1468"/>
        <v/>
      </c>
      <c r="AE5523" s="2" t="str">
        <f t="shared" si="1469"/>
        <v/>
      </c>
      <c r="AF5523" s="2" t="str">
        <f t="shared" si="1470"/>
        <v/>
      </c>
      <c r="AG5523" s="2" t="str">
        <f t="shared" si="1471"/>
        <v/>
      </c>
      <c r="AH5523" s="2" t="str">
        <f t="shared" si="1472"/>
        <v/>
      </c>
      <c r="AI5523" s="2" t="str">
        <f t="shared" si="1473"/>
        <v/>
      </c>
      <c r="AK5523" s="2" t="str">
        <f t="shared" si="1474"/>
        <v/>
      </c>
      <c r="AL5523" s="2" t="str">
        <f t="shared" si="1475"/>
        <v/>
      </c>
      <c r="AM5523" s="2" t="str">
        <f t="shared" si="1476"/>
        <v/>
      </c>
      <c r="AN5523" s="2" t="str">
        <f t="shared" si="1477"/>
        <v/>
      </c>
      <c r="AO5523" s="2" t="str">
        <f t="shared" si="1478"/>
        <v/>
      </c>
    </row>
    <row r="5524" spans="1:41" x14ac:dyDescent="0.3">
      <c r="A5524" s="111">
        <v>44803.532476851855</v>
      </c>
      <c r="B5524" s="78" t="s">
        <v>6213</v>
      </c>
      <c r="C5524" s="78" t="s">
        <v>842</v>
      </c>
      <c r="D5524" s="78" t="s">
        <v>1949</v>
      </c>
      <c r="F5524" s="78" t="s">
        <v>808</v>
      </c>
      <c r="G5524" s="78" t="s">
        <v>110</v>
      </c>
      <c r="H5524" s="112" t="s">
        <v>511</v>
      </c>
      <c r="I5524" s="112">
        <v>1</v>
      </c>
      <c r="J5524" s="113">
        <v>44803.531712962962</v>
      </c>
      <c r="K5524" s="113">
        <v>44803.532476851855</v>
      </c>
      <c r="M5524" s="113">
        <v>44803.572812500002</v>
      </c>
      <c r="N5524" s="113">
        <v>44803.572835648149</v>
      </c>
      <c r="O5524" s="78" t="s">
        <v>1187</v>
      </c>
      <c r="P5524" s="78" t="str">
        <f t="shared" si="1462"/>
        <v>CIC</v>
      </c>
      <c r="S5524" s="78" t="str">
        <f t="shared" si="1463"/>
        <v/>
      </c>
      <c r="V5524" s="78" t="str">
        <f t="shared" si="1464"/>
        <v/>
      </c>
      <c r="W5524" s="113">
        <v>44803.669421296298</v>
      </c>
      <c r="X5524" s="113">
        <f t="shared" si="1465"/>
        <v>4.03356481474475E-2</v>
      </c>
      <c r="Y5524" s="113" t="str">
        <f t="shared" si="1466"/>
        <v/>
      </c>
      <c r="Z5524" s="113" t="str">
        <f t="shared" si="1467"/>
        <v/>
      </c>
      <c r="AB5524" s="2" t="str">
        <f t="shared" si="1468"/>
        <v/>
      </c>
      <c r="AC5524" s="2" t="str">
        <f t="shared" si="1468"/>
        <v/>
      </c>
      <c r="AE5524" s="2" t="str">
        <f t="shared" si="1469"/>
        <v/>
      </c>
      <c r="AF5524" s="2" t="str">
        <f t="shared" si="1470"/>
        <v/>
      </c>
      <c r="AG5524" s="2" t="str">
        <f t="shared" si="1471"/>
        <v/>
      </c>
      <c r="AH5524" s="2" t="str">
        <f t="shared" si="1472"/>
        <v/>
      </c>
      <c r="AI5524" s="2" t="str">
        <f t="shared" si="1473"/>
        <v/>
      </c>
      <c r="AK5524" s="2" t="str">
        <f t="shared" si="1474"/>
        <v/>
      </c>
      <c r="AL5524" s="2" t="str">
        <f t="shared" si="1475"/>
        <v/>
      </c>
      <c r="AM5524" s="2" t="str">
        <f t="shared" si="1476"/>
        <v/>
      </c>
      <c r="AN5524" s="2" t="str">
        <f t="shared" si="1477"/>
        <v/>
      </c>
      <c r="AO5524" s="2" t="str">
        <f t="shared" si="1478"/>
        <v/>
      </c>
    </row>
    <row r="5525" spans="1:41" x14ac:dyDescent="0.3">
      <c r="A5525" s="111">
        <v>44803.532476851855</v>
      </c>
      <c r="B5525" s="78" t="s">
        <v>6213</v>
      </c>
      <c r="C5525" s="78" t="s">
        <v>939</v>
      </c>
      <c r="D5525" s="78" t="s">
        <v>1949</v>
      </c>
      <c r="F5525" s="78" t="s">
        <v>808</v>
      </c>
      <c r="G5525" s="78" t="s">
        <v>110</v>
      </c>
      <c r="H5525" s="112" t="s">
        <v>511</v>
      </c>
      <c r="I5525" s="112">
        <v>1</v>
      </c>
      <c r="J5525" s="113">
        <v>44803.531712962962</v>
      </c>
      <c r="K5525" s="113">
        <v>44803.532476851855</v>
      </c>
      <c r="M5525" s="113">
        <v>44803.582731481481</v>
      </c>
      <c r="P5525" s="78" t="str">
        <f t="shared" si="1462"/>
        <v/>
      </c>
      <c r="Q5525" s="113">
        <v>44803.596250000002</v>
      </c>
      <c r="R5525" s="78" t="s">
        <v>1185</v>
      </c>
      <c r="S5525" s="78" t="str">
        <f t="shared" si="1463"/>
        <v>CIC</v>
      </c>
      <c r="V5525" s="78" t="str">
        <f t="shared" si="1464"/>
        <v/>
      </c>
      <c r="W5525" s="113">
        <v>44803.669641203705</v>
      </c>
      <c r="X5525" s="113">
        <f t="shared" si="1465"/>
        <v>5.0254629626579117E-2</v>
      </c>
      <c r="Y5525" s="113" t="str">
        <f t="shared" si="1466"/>
        <v/>
      </c>
      <c r="Z5525" s="113" t="str">
        <f t="shared" si="1467"/>
        <v/>
      </c>
      <c r="AB5525" s="2" t="str">
        <f t="shared" si="1468"/>
        <v/>
      </c>
      <c r="AC5525" s="2" t="str">
        <f t="shared" si="1468"/>
        <v/>
      </c>
      <c r="AE5525" s="2" t="str">
        <f t="shared" si="1469"/>
        <v/>
      </c>
      <c r="AF5525" s="2" t="str">
        <f t="shared" si="1470"/>
        <v/>
      </c>
      <c r="AG5525" s="2" t="str">
        <f t="shared" si="1471"/>
        <v/>
      </c>
      <c r="AH5525" s="2" t="str">
        <f t="shared" si="1472"/>
        <v/>
      </c>
      <c r="AI5525" s="2" t="str">
        <f t="shared" si="1473"/>
        <v/>
      </c>
      <c r="AK5525" s="2" t="str">
        <f t="shared" si="1474"/>
        <v/>
      </c>
      <c r="AL5525" s="2" t="str">
        <f t="shared" si="1475"/>
        <v/>
      </c>
      <c r="AM5525" s="2" t="str">
        <f t="shared" si="1476"/>
        <v/>
      </c>
      <c r="AN5525" s="2" t="str">
        <f t="shared" si="1477"/>
        <v/>
      </c>
      <c r="AO5525" s="2" t="str">
        <f t="shared" si="1478"/>
        <v/>
      </c>
    </row>
    <row r="5526" spans="1:41" x14ac:dyDescent="0.3">
      <c r="A5526" s="111">
        <v>44803.532476851855</v>
      </c>
      <c r="B5526" s="78" t="s">
        <v>6213</v>
      </c>
      <c r="C5526" s="78" t="s">
        <v>3123</v>
      </c>
      <c r="D5526" s="78" t="s">
        <v>1949</v>
      </c>
      <c r="F5526" s="78" t="s">
        <v>808</v>
      </c>
      <c r="G5526" s="78" t="s">
        <v>110</v>
      </c>
      <c r="H5526" s="112" t="s">
        <v>511</v>
      </c>
      <c r="I5526" s="112">
        <v>1</v>
      </c>
      <c r="J5526" s="113">
        <v>44803.531712962962</v>
      </c>
      <c r="K5526" s="113">
        <v>44803.532476851855</v>
      </c>
      <c r="M5526" s="113">
        <v>44803.596192129633</v>
      </c>
      <c r="P5526" s="78" t="str">
        <f t="shared" si="1462"/>
        <v/>
      </c>
      <c r="Q5526" s="113">
        <v>44803.596250000002</v>
      </c>
      <c r="R5526" s="78" t="s">
        <v>1185</v>
      </c>
      <c r="S5526" s="78" t="str">
        <f t="shared" si="1463"/>
        <v>CIC</v>
      </c>
      <c r="V5526" s="78" t="str">
        <f t="shared" si="1464"/>
        <v/>
      </c>
      <c r="W5526" s="113">
        <v>44803.669571759259</v>
      </c>
      <c r="X5526" s="113">
        <f t="shared" si="1465"/>
        <v>6.3715277778101154E-2</v>
      </c>
      <c r="Y5526" s="113" t="str">
        <f t="shared" si="1466"/>
        <v/>
      </c>
      <c r="Z5526" s="113" t="str">
        <f t="shared" si="1467"/>
        <v/>
      </c>
      <c r="AB5526" s="2" t="str">
        <f t="shared" si="1468"/>
        <v/>
      </c>
      <c r="AC5526" s="2" t="str">
        <f t="shared" si="1468"/>
        <v/>
      </c>
      <c r="AE5526" s="2" t="str">
        <f t="shared" si="1469"/>
        <v/>
      </c>
      <c r="AF5526" s="2" t="str">
        <f t="shared" si="1470"/>
        <v/>
      </c>
      <c r="AG5526" s="2" t="str">
        <f t="shared" si="1471"/>
        <v/>
      </c>
      <c r="AH5526" s="2" t="str">
        <f t="shared" si="1472"/>
        <v/>
      </c>
      <c r="AI5526" s="2" t="str">
        <f t="shared" si="1473"/>
        <v/>
      </c>
      <c r="AK5526" s="2" t="str">
        <f t="shared" si="1474"/>
        <v/>
      </c>
      <c r="AL5526" s="2" t="str">
        <f t="shared" si="1475"/>
        <v/>
      </c>
      <c r="AM5526" s="2" t="str">
        <f t="shared" si="1476"/>
        <v/>
      </c>
      <c r="AN5526" s="2" t="str">
        <f t="shared" si="1477"/>
        <v/>
      </c>
      <c r="AO5526" s="2" t="str">
        <f t="shared" si="1478"/>
        <v/>
      </c>
    </row>
    <row r="5527" spans="1:41" x14ac:dyDescent="0.3">
      <c r="A5527" s="111">
        <v>44803.618113425924</v>
      </c>
      <c r="B5527" s="78" t="s">
        <v>6214</v>
      </c>
      <c r="C5527" s="78" t="s">
        <v>886</v>
      </c>
      <c r="D5527" s="78" t="s">
        <v>1184</v>
      </c>
      <c r="E5527" s="78">
        <v>381</v>
      </c>
      <c r="F5527" s="78" t="s">
        <v>808</v>
      </c>
      <c r="G5527" s="78" t="s">
        <v>92</v>
      </c>
      <c r="H5527" s="112" t="s">
        <v>204</v>
      </c>
      <c r="I5527" s="112">
        <v>2</v>
      </c>
      <c r="J5527" s="113">
        <v>44803.618113425924</v>
      </c>
      <c r="K5527" s="113">
        <v>44803.618113425924</v>
      </c>
      <c r="M5527" s="113">
        <v>44803.618287037039</v>
      </c>
      <c r="N5527" s="113">
        <v>44803.618958333333</v>
      </c>
      <c r="O5527" s="78" t="s">
        <v>1187</v>
      </c>
      <c r="P5527" s="78" t="str">
        <f t="shared" si="1462"/>
        <v>CIC</v>
      </c>
      <c r="Q5527" s="113">
        <v>44803.620069444441</v>
      </c>
      <c r="R5527" s="78" t="s">
        <v>1258</v>
      </c>
      <c r="S5527" s="78" t="str">
        <f t="shared" si="1463"/>
        <v>PLOEG</v>
      </c>
      <c r="T5527" s="113">
        <v>44803.622083333335</v>
      </c>
      <c r="U5527" s="78" t="s">
        <v>1258</v>
      </c>
      <c r="V5527" s="78" t="str">
        <f t="shared" si="1464"/>
        <v>PLOEG</v>
      </c>
      <c r="W5527" s="113">
        <v>44803.624722222223</v>
      </c>
      <c r="X5527" s="113">
        <f t="shared" si="1465"/>
        <v>1.7361111531499773E-4</v>
      </c>
      <c r="Y5527" s="113">
        <f t="shared" si="1466"/>
        <v>3.796296296059154E-3</v>
      </c>
      <c r="Z5527" s="113">
        <f t="shared" si="1467"/>
        <v>2.638888887304347E-3</v>
      </c>
      <c r="AB5527" s="2">
        <f t="shared" si="1468"/>
        <v>328</v>
      </c>
      <c r="AC5527" s="2">
        <f t="shared" si="1468"/>
        <v>228</v>
      </c>
      <c r="AE5527" s="2" t="str">
        <f t="shared" si="1469"/>
        <v/>
      </c>
      <c r="AF5527" s="2" t="str">
        <f t="shared" si="1470"/>
        <v/>
      </c>
      <c r="AG5527" s="2">
        <f t="shared" si="1471"/>
        <v>328</v>
      </c>
      <c r="AH5527" s="2" t="str">
        <f t="shared" si="1472"/>
        <v/>
      </c>
      <c r="AI5527" s="2" t="str">
        <f t="shared" si="1473"/>
        <v/>
      </c>
      <c r="AK5527" s="2" t="str">
        <f t="shared" si="1474"/>
        <v/>
      </c>
      <c r="AL5527" s="2" t="str">
        <f t="shared" si="1475"/>
        <v/>
      </c>
      <c r="AM5527" s="2">
        <f t="shared" si="1476"/>
        <v>228</v>
      </c>
      <c r="AN5527" s="2" t="str">
        <f t="shared" si="1477"/>
        <v/>
      </c>
      <c r="AO5527" s="2" t="str">
        <f t="shared" si="1478"/>
        <v/>
      </c>
    </row>
    <row r="5528" spans="1:41" x14ac:dyDescent="0.3">
      <c r="A5528" s="111">
        <v>44803.634768518517</v>
      </c>
      <c r="B5528" s="78" t="s">
        <v>6215</v>
      </c>
      <c r="C5528" s="78" t="s">
        <v>886</v>
      </c>
      <c r="D5528" s="78" t="s">
        <v>1592</v>
      </c>
      <c r="F5528" s="78" t="s">
        <v>808</v>
      </c>
      <c r="G5528" s="78" t="s">
        <v>118</v>
      </c>
      <c r="H5528" s="112" t="s">
        <v>352</v>
      </c>
      <c r="I5528" s="112">
        <v>2</v>
      </c>
      <c r="J5528" s="113">
        <v>44803.634293981479</v>
      </c>
      <c r="K5528" s="113">
        <v>44803.634768518517</v>
      </c>
      <c r="M5528" s="113">
        <v>44803.636481481481</v>
      </c>
      <c r="N5528" s="113">
        <v>44803.636516203704</v>
      </c>
      <c r="O5528" s="78" t="s">
        <v>1185</v>
      </c>
      <c r="P5528" s="78" t="str">
        <f t="shared" si="1462"/>
        <v>CIC</v>
      </c>
      <c r="S5528" s="78" t="str">
        <f t="shared" si="1463"/>
        <v/>
      </c>
      <c r="T5528" s="113">
        <v>44803.642199074071</v>
      </c>
      <c r="U5528" s="78" t="s">
        <v>1185</v>
      </c>
      <c r="V5528" s="78" t="str">
        <f t="shared" si="1464"/>
        <v>CIC</v>
      </c>
      <c r="W5528" s="113">
        <v>44803.65452546296</v>
      </c>
      <c r="X5528" s="113">
        <f t="shared" si="1465"/>
        <v>1.7129629632108845E-3</v>
      </c>
      <c r="Y5528" s="113">
        <f t="shared" si="1466"/>
        <v>5.7175925903720781E-3</v>
      </c>
      <c r="Z5528" s="113">
        <f t="shared" si="1467"/>
        <v>1.2326388889050577E-2</v>
      </c>
      <c r="AB5528" s="2">
        <f t="shared" si="1468"/>
        <v>494</v>
      </c>
      <c r="AC5528" s="2">
        <f t="shared" si="1468"/>
        <v>1065</v>
      </c>
      <c r="AE5528" s="2" t="str">
        <f t="shared" si="1469"/>
        <v/>
      </c>
      <c r="AF5528" s="2" t="str">
        <f t="shared" si="1470"/>
        <v/>
      </c>
      <c r="AG5528" s="2">
        <f t="shared" si="1471"/>
        <v>494</v>
      </c>
      <c r="AH5528" s="2" t="str">
        <f t="shared" si="1472"/>
        <v/>
      </c>
      <c r="AI5528" s="2" t="str">
        <f t="shared" si="1473"/>
        <v/>
      </c>
      <c r="AK5528" s="2" t="str">
        <f t="shared" si="1474"/>
        <v/>
      </c>
      <c r="AL5528" s="2" t="str">
        <f t="shared" si="1475"/>
        <v/>
      </c>
      <c r="AM5528" s="2">
        <f t="shared" si="1476"/>
        <v>1065</v>
      </c>
      <c r="AN5528" s="2" t="str">
        <f t="shared" si="1477"/>
        <v/>
      </c>
      <c r="AO5528" s="2" t="str">
        <f t="shared" si="1478"/>
        <v/>
      </c>
    </row>
    <row r="5529" spans="1:41" x14ac:dyDescent="0.3">
      <c r="A5529" s="111">
        <v>44803.634768518517</v>
      </c>
      <c r="B5529" s="78" t="s">
        <v>6215</v>
      </c>
      <c r="C5529" s="78" t="s">
        <v>951</v>
      </c>
      <c r="D5529" s="78" t="s">
        <v>1592</v>
      </c>
      <c r="F5529" s="78" t="s">
        <v>808</v>
      </c>
      <c r="G5529" s="78" t="s">
        <v>118</v>
      </c>
      <c r="H5529" s="112" t="s">
        <v>352</v>
      </c>
      <c r="I5529" s="112">
        <v>2</v>
      </c>
      <c r="J5529" s="113">
        <v>44803.634293981479</v>
      </c>
      <c r="K5529" s="113">
        <v>44803.634768518517</v>
      </c>
      <c r="M5529" s="113">
        <v>44803.639884259261</v>
      </c>
      <c r="N5529" s="113">
        <v>44803.63989583333</v>
      </c>
      <c r="O5529" s="78" t="s">
        <v>1187</v>
      </c>
      <c r="P5529" s="78" t="str">
        <f t="shared" si="1462"/>
        <v>CIC</v>
      </c>
      <c r="S5529" s="78" t="str">
        <f t="shared" si="1463"/>
        <v/>
      </c>
      <c r="V5529" s="78" t="str">
        <f t="shared" si="1464"/>
        <v/>
      </c>
      <c r="W5529" s="113">
        <v>44803.655115740738</v>
      </c>
      <c r="X5529" s="113">
        <f t="shared" si="1465"/>
        <v>5.1157407433493063E-3</v>
      </c>
      <c r="Y5529" s="113" t="str">
        <f t="shared" si="1466"/>
        <v/>
      </c>
      <c r="Z5529" s="113" t="str">
        <f t="shared" si="1467"/>
        <v/>
      </c>
      <c r="AB5529" s="2" t="str">
        <f t="shared" si="1468"/>
        <v/>
      </c>
      <c r="AC5529" s="2" t="str">
        <f t="shared" si="1468"/>
        <v/>
      </c>
      <c r="AE5529" s="2" t="str">
        <f t="shared" si="1469"/>
        <v/>
      </c>
      <c r="AF5529" s="2" t="str">
        <f t="shared" si="1470"/>
        <v/>
      </c>
      <c r="AG5529" s="2" t="str">
        <f t="shared" si="1471"/>
        <v/>
      </c>
      <c r="AH5529" s="2" t="str">
        <f t="shared" si="1472"/>
        <v/>
      </c>
      <c r="AI5529" s="2" t="str">
        <f t="shared" si="1473"/>
        <v/>
      </c>
      <c r="AK5529" s="2" t="str">
        <f t="shared" si="1474"/>
        <v/>
      </c>
      <c r="AL5529" s="2" t="str">
        <f t="shared" si="1475"/>
        <v/>
      </c>
      <c r="AM5529" s="2" t="str">
        <f t="shared" si="1476"/>
        <v/>
      </c>
      <c r="AN5529" s="2" t="str">
        <f t="shared" si="1477"/>
        <v/>
      </c>
      <c r="AO5529" s="2" t="str">
        <f t="shared" si="1478"/>
        <v/>
      </c>
    </row>
    <row r="5530" spans="1:41" x14ac:dyDescent="0.3">
      <c r="A5530" s="111">
        <v>44803.654097222221</v>
      </c>
      <c r="B5530" s="78" t="s">
        <v>6216</v>
      </c>
      <c r="C5530" s="78" t="s">
        <v>886</v>
      </c>
      <c r="D5530" s="78" t="s">
        <v>1199</v>
      </c>
      <c r="E5530" s="78">
        <v>433</v>
      </c>
      <c r="F5530" s="78" t="s">
        <v>809</v>
      </c>
      <c r="G5530" s="78" t="s">
        <v>102</v>
      </c>
      <c r="H5530" s="112" t="s">
        <v>206</v>
      </c>
      <c r="I5530" s="112">
        <v>3</v>
      </c>
      <c r="J5530" s="113">
        <v>44803.654097222221</v>
      </c>
      <c r="K5530" s="113">
        <v>44803.654097222221</v>
      </c>
      <c r="M5530" s="113">
        <v>44803.655046296299</v>
      </c>
      <c r="N5530" s="113">
        <v>44803.655069444445</v>
      </c>
      <c r="O5530" s="78" t="s">
        <v>1187</v>
      </c>
      <c r="P5530" s="78" t="str">
        <f t="shared" si="1462"/>
        <v>CIC</v>
      </c>
      <c r="S5530" s="78" t="str">
        <f t="shared" si="1463"/>
        <v/>
      </c>
      <c r="V5530" s="78" t="str">
        <f t="shared" si="1464"/>
        <v/>
      </c>
      <c r="W5530" s="113">
        <v>44803.680543981478</v>
      </c>
      <c r="X5530" s="113">
        <f t="shared" si="1465"/>
        <v>9.490740776527673E-4</v>
      </c>
      <c r="Y5530" s="113" t="str">
        <f t="shared" si="1466"/>
        <v/>
      </c>
      <c r="Z5530" s="113" t="str">
        <f t="shared" si="1467"/>
        <v/>
      </c>
      <c r="AB5530" s="2" t="str">
        <f t="shared" si="1468"/>
        <v/>
      </c>
      <c r="AC5530" s="2" t="str">
        <f t="shared" si="1468"/>
        <v/>
      </c>
      <c r="AE5530" s="2" t="str">
        <f t="shared" si="1469"/>
        <v/>
      </c>
      <c r="AF5530" s="2" t="str">
        <f t="shared" si="1470"/>
        <v/>
      </c>
      <c r="AG5530" s="2" t="str">
        <f t="shared" si="1471"/>
        <v/>
      </c>
      <c r="AH5530" s="2" t="str">
        <f t="shared" si="1472"/>
        <v/>
      </c>
      <c r="AI5530" s="2" t="str">
        <f t="shared" si="1473"/>
        <v/>
      </c>
      <c r="AK5530" s="2" t="str">
        <f t="shared" si="1474"/>
        <v/>
      </c>
      <c r="AL5530" s="2" t="str">
        <f t="shared" si="1475"/>
        <v/>
      </c>
      <c r="AM5530" s="2" t="str">
        <f t="shared" si="1476"/>
        <v/>
      </c>
      <c r="AN5530" s="2" t="str">
        <f t="shared" si="1477"/>
        <v/>
      </c>
      <c r="AO5530" s="2" t="str">
        <f t="shared" si="1478"/>
        <v/>
      </c>
    </row>
    <row r="5531" spans="1:41" x14ac:dyDescent="0.3">
      <c r="A5531" s="111">
        <v>44803.714641203704</v>
      </c>
      <c r="B5531" s="78" t="s">
        <v>6217</v>
      </c>
      <c r="C5531" s="78" t="s">
        <v>886</v>
      </c>
      <c r="D5531" s="78" t="s">
        <v>1199</v>
      </c>
      <c r="E5531" s="78">
        <v>689</v>
      </c>
      <c r="F5531" s="78" t="s">
        <v>809</v>
      </c>
      <c r="G5531" s="78" t="s">
        <v>94</v>
      </c>
      <c r="H5531" s="112" t="s">
        <v>320</v>
      </c>
      <c r="I5531" s="112">
        <v>3</v>
      </c>
      <c r="J5531" s="113">
        <v>44803.714641203704</v>
      </c>
      <c r="K5531" s="113">
        <v>44803.714641203704</v>
      </c>
      <c r="M5531" s="113">
        <v>44803.716608796298</v>
      </c>
      <c r="N5531" s="113">
        <v>44803.717407407406</v>
      </c>
      <c r="O5531" s="78" t="s">
        <v>1185</v>
      </c>
      <c r="P5531" s="78" t="str">
        <f t="shared" si="1462"/>
        <v>CIC</v>
      </c>
      <c r="S5531" s="78" t="str">
        <f t="shared" si="1463"/>
        <v/>
      </c>
      <c r="T5531" s="113">
        <v>44803.728761574072</v>
      </c>
      <c r="U5531" s="78" t="s">
        <v>1258</v>
      </c>
      <c r="V5531" s="78" t="str">
        <f t="shared" si="1464"/>
        <v>PLOEG</v>
      </c>
      <c r="W5531" s="113">
        <v>44803.738495370373</v>
      </c>
      <c r="X5531" s="113">
        <f t="shared" si="1465"/>
        <v>1.9675925941555761E-3</v>
      </c>
      <c r="Y5531" s="113">
        <f t="shared" si="1466"/>
        <v>1.2152777773735579E-2</v>
      </c>
      <c r="Z5531" s="113">
        <f t="shared" si="1467"/>
        <v>9.7337963015888818E-3</v>
      </c>
      <c r="AB5531" s="2">
        <f t="shared" si="1468"/>
        <v>1050</v>
      </c>
      <c r="AC5531" s="2">
        <f t="shared" si="1468"/>
        <v>841</v>
      </c>
      <c r="AE5531" s="2" t="str">
        <f t="shared" si="1469"/>
        <v/>
      </c>
      <c r="AF5531" s="2" t="str">
        <f t="shared" si="1470"/>
        <v/>
      </c>
      <c r="AG5531" s="2" t="str">
        <f t="shared" si="1471"/>
        <v/>
      </c>
      <c r="AH5531" s="2">
        <f t="shared" si="1472"/>
        <v>1050</v>
      </c>
      <c r="AI5531" s="2" t="str">
        <f t="shared" si="1473"/>
        <v/>
      </c>
      <c r="AK5531" s="2" t="str">
        <f t="shared" si="1474"/>
        <v/>
      </c>
      <c r="AL5531" s="2" t="str">
        <f t="shared" si="1475"/>
        <v/>
      </c>
      <c r="AM5531" s="2" t="str">
        <f t="shared" si="1476"/>
        <v/>
      </c>
      <c r="AN5531" s="2">
        <f t="shared" si="1477"/>
        <v>841</v>
      </c>
      <c r="AO5531" s="2" t="str">
        <f t="shared" si="1478"/>
        <v/>
      </c>
    </row>
    <row r="5532" spans="1:41" x14ac:dyDescent="0.3">
      <c r="A5532" s="111">
        <v>44803.800567129627</v>
      </c>
      <c r="B5532" s="78" t="s">
        <v>6218</v>
      </c>
      <c r="C5532" s="78" t="s">
        <v>853</v>
      </c>
      <c r="D5532" s="78" t="s">
        <v>1211</v>
      </c>
      <c r="E5532" s="78">
        <v>32</v>
      </c>
      <c r="F5532" s="78" t="s">
        <v>808</v>
      </c>
      <c r="G5532" s="78" t="s">
        <v>106</v>
      </c>
      <c r="H5532" s="112" t="s">
        <v>212</v>
      </c>
      <c r="I5532" s="112">
        <v>4</v>
      </c>
      <c r="J5532" s="113">
        <v>44803.798761574071</v>
      </c>
      <c r="K5532" s="113">
        <v>44803.800567129627</v>
      </c>
      <c r="M5532" s="113">
        <v>44803.800902777781</v>
      </c>
      <c r="P5532" s="78" t="str">
        <f t="shared" si="1462"/>
        <v/>
      </c>
      <c r="S5532" s="78" t="str">
        <f t="shared" si="1463"/>
        <v/>
      </c>
      <c r="V5532" s="78" t="str">
        <f t="shared" si="1464"/>
        <v/>
      </c>
      <c r="W5532" s="113">
        <v>44803.824340277781</v>
      </c>
      <c r="X5532" s="113">
        <f t="shared" si="1465"/>
        <v>3.3564815385034308E-4</v>
      </c>
      <c r="Y5532" s="113" t="str">
        <f t="shared" si="1466"/>
        <v/>
      </c>
      <c r="Z5532" s="113" t="str">
        <f t="shared" si="1467"/>
        <v/>
      </c>
      <c r="AB5532" s="2" t="str">
        <f t="shared" si="1468"/>
        <v/>
      </c>
      <c r="AC5532" s="2" t="str">
        <f t="shared" si="1468"/>
        <v/>
      </c>
      <c r="AE5532" s="2" t="str">
        <f t="shared" si="1469"/>
        <v/>
      </c>
      <c r="AF5532" s="2" t="str">
        <f t="shared" si="1470"/>
        <v/>
      </c>
      <c r="AG5532" s="2" t="str">
        <f t="shared" si="1471"/>
        <v/>
      </c>
      <c r="AH5532" s="2" t="str">
        <f t="shared" si="1472"/>
        <v/>
      </c>
      <c r="AI5532" s="2" t="str">
        <f t="shared" si="1473"/>
        <v/>
      </c>
      <c r="AK5532" s="2" t="str">
        <f t="shared" si="1474"/>
        <v/>
      </c>
      <c r="AL5532" s="2" t="str">
        <f t="shared" si="1475"/>
        <v/>
      </c>
      <c r="AM5532" s="2" t="str">
        <f t="shared" si="1476"/>
        <v/>
      </c>
      <c r="AN5532" s="2" t="str">
        <f t="shared" si="1477"/>
        <v/>
      </c>
      <c r="AO5532" s="2" t="str">
        <f t="shared" si="1478"/>
        <v/>
      </c>
    </row>
    <row r="5533" spans="1:41" x14ac:dyDescent="0.3">
      <c r="A5533" s="111">
        <v>44803.823125000003</v>
      </c>
      <c r="B5533" s="78" t="s">
        <v>6219</v>
      </c>
      <c r="C5533" s="78" t="s">
        <v>835</v>
      </c>
      <c r="D5533" s="78" t="s">
        <v>1707</v>
      </c>
      <c r="F5533" s="78" t="s">
        <v>808</v>
      </c>
      <c r="G5533" s="78" t="s">
        <v>88</v>
      </c>
      <c r="H5533" s="112" t="s">
        <v>256</v>
      </c>
      <c r="I5533" s="112">
        <v>3</v>
      </c>
      <c r="J5533" s="113">
        <v>44803.82172453704</v>
      </c>
      <c r="K5533" s="113">
        <v>44803.823125000003</v>
      </c>
      <c r="M5533" s="113">
        <v>44803.823530092595</v>
      </c>
      <c r="N5533" s="113">
        <v>44803.824166666665</v>
      </c>
      <c r="O5533" s="78" t="s">
        <v>1187</v>
      </c>
      <c r="P5533" s="78" t="str">
        <f t="shared" si="1462"/>
        <v>CIC</v>
      </c>
      <c r="Q5533" s="113">
        <v>44803.824270833335</v>
      </c>
      <c r="R5533" s="78" t="s">
        <v>1286</v>
      </c>
      <c r="S5533" s="78" t="str">
        <f t="shared" si="1463"/>
        <v>PLOEG</v>
      </c>
      <c r="T5533" s="113">
        <v>44803.827060185184</v>
      </c>
      <c r="U5533" s="78" t="s">
        <v>1286</v>
      </c>
      <c r="V5533" s="78" t="str">
        <f t="shared" si="1464"/>
        <v>PLOEG</v>
      </c>
      <c r="W5533" s="113">
        <v>44803.831608796296</v>
      </c>
      <c r="X5533" s="113">
        <f t="shared" si="1465"/>
        <v>4.0509259270038456E-4</v>
      </c>
      <c r="Y5533" s="113">
        <f t="shared" si="1466"/>
        <v>3.53009258833481E-3</v>
      </c>
      <c r="Z5533" s="113">
        <f t="shared" si="1467"/>
        <v>4.5486111121135764E-3</v>
      </c>
      <c r="AB5533" s="2">
        <f t="shared" si="1468"/>
        <v>305</v>
      </c>
      <c r="AC5533" s="2">
        <f t="shared" si="1468"/>
        <v>393</v>
      </c>
      <c r="AE5533" s="2" t="str">
        <f t="shared" si="1469"/>
        <v/>
      </c>
      <c r="AF5533" s="2" t="str">
        <f t="shared" si="1470"/>
        <v/>
      </c>
      <c r="AG5533" s="2" t="str">
        <f t="shared" si="1471"/>
        <v/>
      </c>
      <c r="AH5533" s="2">
        <f t="shared" si="1472"/>
        <v>305</v>
      </c>
      <c r="AI5533" s="2" t="str">
        <f t="shared" si="1473"/>
        <v/>
      </c>
      <c r="AK5533" s="2" t="str">
        <f t="shared" si="1474"/>
        <v/>
      </c>
      <c r="AL5533" s="2" t="str">
        <f t="shared" si="1475"/>
        <v/>
      </c>
      <c r="AM5533" s="2" t="str">
        <f t="shared" si="1476"/>
        <v/>
      </c>
      <c r="AN5533" s="2">
        <f t="shared" si="1477"/>
        <v>393</v>
      </c>
      <c r="AO5533" s="2" t="str">
        <f t="shared" si="1478"/>
        <v/>
      </c>
    </row>
    <row r="5534" spans="1:41" x14ac:dyDescent="0.3">
      <c r="A5534" s="111">
        <v>44803.843518518515</v>
      </c>
      <c r="B5534" s="78" t="s">
        <v>6220</v>
      </c>
      <c r="C5534" s="78" t="s">
        <v>835</v>
      </c>
      <c r="D5534" s="78" t="s">
        <v>5767</v>
      </c>
      <c r="E5534" s="78">
        <v>5</v>
      </c>
      <c r="F5534" s="78" t="s">
        <v>809</v>
      </c>
      <c r="G5534" s="78" t="s">
        <v>112</v>
      </c>
      <c r="H5534" s="112" t="s">
        <v>218</v>
      </c>
      <c r="I5534" s="112">
        <v>3</v>
      </c>
      <c r="J5534" s="113">
        <v>44803.842604166668</v>
      </c>
      <c r="K5534" s="113">
        <v>44803.843518518515</v>
      </c>
      <c r="M5534" s="113">
        <v>44803.845196759263</v>
      </c>
      <c r="N5534" s="113">
        <v>44803.845231481479</v>
      </c>
      <c r="O5534" s="78" t="s">
        <v>1187</v>
      </c>
      <c r="P5534" s="78" t="str">
        <f t="shared" si="1462"/>
        <v>CIC</v>
      </c>
      <c r="Q5534" s="113">
        <v>44803.851134259261</v>
      </c>
      <c r="R5534" s="78" t="s">
        <v>1286</v>
      </c>
      <c r="S5534" s="78" t="str">
        <f t="shared" si="1463"/>
        <v>PLOEG</v>
      </c>
      <c r="T5534" s="113">
        <v>44803.857361111113</v>
      </c>
      <c r="U5534" s="78" t="s">
        <v>1286</v>
      </c>
      <c r="V5534" s="78" t="str">
        <f t="shared" si="1464"/>
        <v>PLOEG</v>
      </c>
      <c r="W5534" s="113">
        <v>44804.069409722222</v>
      </c>
      <c r="X5534" s="113">
        <f t="shared" si="1465"/>
        <v>1.6782407474238425E-3</v>
      </c>
      <c r="Y5534" s="113">
        <f t="shared" si="1466"/>
        <v>1.2164351850515231E-2</v>
      </c>
      <c r="Z5534" s="113">
        <f t="shared" si="1467"/>
        <v>0.21204861110891216</v>
      </c>
      <c r="AB5534" s="2">
        <f t="shared" si="1468"/>
        <v>1051</v>
      </c>
      <c r="AC5534" s="2">
        <f t="shared" si="1468"/>
        <v>18321</v>
      </c>
      <c r="AE5534" s="2" t="str">
        <f t="shared" si="1469"/>
        <v/>
      </c>
      <c r="AF5534" s="2" t="str">
        <f t="shared" si="1470"/>
        <v/>
      </c>
      <c r="AG5534" s="2" t="str">
        <f t="shared" si="1471"/>
        <v/>
      </c>
      <c r="AH5534" s="2">
        <f t="shared" si="1472"/>
        <v>1051</v>
      </c>
      <c r="AI5534" s="2" t="str">
        <f t="shared" si="1473"/>
        <v/>
      </c>
      <c r="AK5534" s="2" t="str">
        <f t="shared" si="1474"/>
        <v/>
      </c>
      <c r="AL5534" s="2" t="str">
        <f t="shared" si="1475"/>
        <v/>
      </c>
      <c r="AM5534" s="2" t="str">
        <f t="shared" si="1476"/>
        <v/>
      </c>
      <c r="AN5534" s="2">
        <f t="shared" si="1477"/>
        <v>18321</v>
      </c>
      <c r="AO5534" s="2" t="str">
        <f t="shared" si="1478"/>
        <v/>
      </c>
    </row>
    <row r="5535" spans="1:41" x14ac:dyDescent="0.3">
      <c r="A5535" s="111">
        <v>44803.936840277776</v>
      </c>
      <c r="B5535" s="78" t="s">
        <v>6221</v>
      </c>
      <c r="C5535" s="78" t="s">
        <v>853</v>
      </c>
      <c r="D5535" s="78" t="s">
        <v>1628</v>
      </c>
      <c r="E5535" s="78">
        <v>57</v>
      </c>
      <c r="F5535" s="78" t="s">
        <v>809</v>
      </c>
      <c r="G5535" s="78" t="s">
        <v>98</v>
      </c>
      <c r="H5535" s="112" t="s">
        <v>248</v>
      </c>
      <c r="I5535" s="112">
        <v>2</v>
      </c>
      <c r="J5535" s="113">
        <v>44803.935648148145</v>
      </c>
      <c r="K5535" s="113">
        <v>44803.936840277776</v>
      </c>
      <c r="M5535" s="113">
        <v>44803.943518518521</v>
      </c>
      <c r="P5535" s="78" t="str">
        <f t="shared" si="1462"/>
        <v/>
      </c>
      <c r="S5535" s="78" t="str">
        <f t="shared" si="1463"/>
        <v/>
      </c>
      <c r="V5535" s="78" t="str">
        <f t="shared" si="1464"/>
        <v/>
      </c>
      <c r="W5535" s="113">
        <v>44803.949502314812</v>
      </c>
      <c r="X5535" s="113">
        <f t="shared" si="1465"/>
        <v>6.6782407448044978E-3</v>
      </c>
      <c r="Y5535" s="113" t="str">
        <f t="shared" si="1466"/>
        <v/>
      </c>
      <c r="Z5535" s="113" t="str">
        <f t="shared" si="1467"/>
        <v/>
      </c>
      <c r="AB5535" s="2" t="str">
        <f t="shared" si="1468"/>
        <v/>
      </c>
      <c r="AC5535" s="2" t="str">
        <f t="shared" si="1468"/>
        <v/>
      </c>
      <c r="AE5535" s="2" t="str">
        <f t="shared" si="1469"/>
        <v/>
      </c>
      <c r="AF5535" s="2" t="str">
        <f t="shared" si="1470"/>
        <v/>
      </c>
      <c r="AG5535" s="2" t="str">
        <f t="shared" si="1471"/>
        <v/>
      </c>
      <c r="AH5535" s="2" t="str">
        <f t="shared" si="1472"/>
        <v/>
      </c>
      <c r="AI5535" s="2" t="str">
        <f t="shared" si="1473"/>
        <v/>
      </c>
      <c r="AK5535" s="2" t="str">
        <f t="shared" si="1474"/>
        <v/>
      </c>
      <c r="AL5535" s="2" t="str">
        <f t="shared" si="1475"/>
        <v/>
      </c>
      <c r="AM5535" s="2" t="str">
        <f t="shared" si="1476"/>
        <v/>
      </c>
      <c r="AN5535" s="2" t="str">
        <f t="shared" si="1477"/>
        <v/>
      </c>
      <c r="AO5535" s="2" t="str">
        <f t="shared" si="1478"/>
        <v/>
      </c>
    </row>
    <row r="5536" spans="1:41" x14ac:dyDescent="0.3">
      <c r="A5536" s="111">
        <v>44803.95579861111</v>
      </c>
      <c r="B5536" s="78" t="s">
        <v>6222</v>
      </c>
      <c r="C5536" s="78" t="s">
        <v>846</v>
      </c>
      <c r="D5536" s="78" t="s">
        <v>1272</v>
      </c>
      <c r="E5536" s="78">
        <v>40</v>
      </c>
      <c r="F5536" s="78" t="s">
        <v>808</v>
      </c>
      <c r="G5536" s="78" t="s">
        <v>88</v>
      </c>
      <c r="H5536" s="112" t="s">
        <v>200</v>
      </c>
      <c r="I5536" s="112">
        <v>3</v>
      </c>
      <c r="J5536" s="113">
        <v>44803.954988425925</v>
      </c>
      <c r="K5536" s="113">
        <v>44803.95579861111</v>
      </c>
      <c r="M5536" s="113">
        <v>44803.957708333335</v>
      </c>
      <c r="N5536" s="113">
        <v>44803.958124999997</v>
      </c>
      <c r="O5536" s="78" t="s">
        <v>1185</v>
      </c>
      <c r="P5536" s="78" t="str">
        <f t="shared" si="1462"/>
        <v>CIC</v>
      </c>
      <c r="Q5536" s="113">
        <v>44803.969837962963</v>
      </c>
      <c r="R5536" s="78" t="s">
        <v>1220</v>
      </c>
      <c r="S5536" s="78" t="str">
        <f t="shared" si="1463"/>
        <v>PLOEG</v>
      </c>
      <c r="V5536" s="78" t="str">
        <f t="shared" si="1464"/>
        <v/>
      </c>
      <c r="W5536" s="113">
        <v>44803.976921296293</v>
      </c>
      <c r="X5536" s="113">
        <f t="shared" si="1465"/>
        <v>1.9097222248092294E-3</v>
      </c>
      <c r="Y5536" s="113" t="str">
        <f t="shared" si="1466"/>
        <v/>
      </c>
      <c r="Z5536" s="113" t="str">
        <f t="shared" si="1467"/>
        <v/>
      </c>
      <c r="AB5536" s="2" t="str">
        <f t="shared" si="1468"/>
        <v/>
      </c>
      <c r="AC5536" s="2" t="str">
        <f t="shared" si="1468"/>
        <v/>
      </c>
      <c r="AE5536" s="2" t="str">
        <f t="shared" si="1469"/>
        <v/>
      </c>
      <c r="AF5536" s="2" t="str">
        <f t="shared" si="1470"/>
        <v/>
      </c>
      <c r="AG5536" s="2" t="str">
        <f t="shared" si="1471"/>
        <v/>
      </c>
      <c r="AH5536" s="2" t="str">
        <f t="shared" si="1472"/>
        <v/>
      </c>
      <c r="AI5536" s="2" t="str">
        <f t="shared" si="1473"/>
        <v/>
      </c>
      <c r="AK5536" s="2" t="str">
        <f t="shared" si="1474"/>
        <v/>
      </c>
      <c r="AL5536" s="2" t="str">
        <f t="shared" si="1475"/>
        <v/>
      </c>
      <c r="AM5536" s="2" t="str">
        <f t="shared" si="1476"/>
        <v/>
      </c>
      <c r="AN5536" s="2" t="str">
        <f t="shared" si="1477"/>
        <v/>
      </c>
      <c r="AO5536" s="2" t="str">
        <f t="shared" si="1478"/>
        <v/>
      </c>
    </row>
    <row r="5537" spans="1:41" x14ac:dyDescent="0.3">
      <c r="A5537" s="111">
        <v>44803.956597222219</v>
      </c>
      <c r="B5537" s="78" t="s">
        <v>6223</v>
      </c>
      <c r="C5537" s="78" t="s">
        <v>846</v>
      </c>
      <c r="D5537" s="78" t="s">
        <v>1725</v>
      </c>
      <c r="E5537" s="78">
        <v>53</v>
      </c>
      <c r="F5537" s="78" t="s">
        <v>808</v>
      </c>
      <c r="G5537" s="78" t="s">
        <v>88</v>
      </c>
      <c r="H5537" s="112" t="s">
        <v>200</v>
      </c>
      <c r="I5537" s="112">
        <v>3</v>
      </c>
      <c r="J5537" s="113">
        <v>44803.955625000002</v>
      </c>
      <c r="K5537" s="113">
        <v>44803.956597222219</v>
      </c>
      <c r="M5537" s="113">
        <v>44803.977025462962</v>
      </c>
      <c r="N5537" s="113">
        <v>44803.977407407408</v>
      </c>
      <c r="O5537" s="78" t="s">
        <v>1185</v>
      </c>
      <c r="P5537" s="78" t="str">
        <f t="shared" si="1462"/>
        <v>CIC</v>
      </c>
      <c r="S5537" s="78" t="str">
        <f t="shared" si="1463"/>
        <v/>
      </c>
      <c r="V5537" s="78" t="str">
        <f t="shared" si="1464"/>
        <v/>
      </c>
      <c r="W5537" s="113">
        <v>44804.003368055557</v>
      </c>
      <c r="X5537" s="113">
        <f t="shared" si="1465"/>
        <v>2.0428240743058268E-2</v>
      </c>
      <c r="Y5537" s="113" t="str">
        <f t="shared" si="1466"/>
        <v/>
      </c>
      <c r="Z5537" s="113" t="str">
        <f t="shared" si="1467"/>
        <v/>
      </c>
      <c r="AB5537" s="2" t="str">
        <f t="shared" si="1468"/>
        <v/>
      </c>
      <c r="AC5537" s="2" t="str">
        <f t="shared" si="1468"/>
        <v/>
      </c>
      <c r="AE5537" s="2" t="str">
        <f t="shared" si="1469"/>
        <v/>
      </c>
      <c r="AF5537" s="2" t="str">
        <f t="shared" si="1470"/>
        <v/>
      </c>
      <c r="AG5537" s="2" t="str">
        <f t="shared" si="1471"/>
        <v/>
      </c>
      <c r="AH5537" s="2" t="str">
        <f t="shared" si="1472"/>
        <v/>
      </c>
      <c r="AI5537" s="2" t="str">
        <f t="shared" si="1473"/>
        <v/>
      </c>
      <c r="AK5537" s="2" t="str">
        <f t="shared" si="1474"/>
        <v/>
      </c>
      <c r="AL5537" s="2" t="str">
        <f t="shared" si="1475"/>
        <v/>
      </c>
      <c r="AM5537" s="2" t="str">
        <f t="shared" si="1476"/>
        <v/>
      </c>
      <c r="AN5537" s="2" t="str">
        <f t="shared" si="1477"/>
        <v/>
      </c>
      <c r="AO5537" s="2" t="str">
        <f t="shared" si="1478"/>
        <v/>
      </c>
    </row>
    <row r="5538" spans="1:41" x14ac:dyDescent="0.3">
      <c r="A5538" s="111">
        <v>44804.058321759258</v>
      </c>
      <c r="B5538" s="78" t="s">
        <v>6224</v>
      </c>
      <c r="C5538" s="78" t="s">
        <v>846</v>
      </c>
      <c r="D5538" s="78" t="s">
        <v>1325</v>
      </c>
      <c r="E5538" s="78">
        <v>58</v>
      </c>
      <c r="F5538" s="78" t="s">
        <v>808</v>
      </c>
      <c r="G5538" s="78" t="s">
        <v>144</v>
      </c>
      <c r="H5538" s="112" t="s">
        <v>326</v>
      </c>
      <c r="I5538" s="112">
        <v>4</v>
      </c>
      <c r="J5538" s="113">
        <v>44804.055960648147</v>
      </c>
      <c r="K5538" s="113">
        <v>44804.058321759258</v>
      </c>
      <c r="M5538" s="113">
        <v>44804.058599537035</v>
      </c>
      <c r="N5538" s="113">
        <v>44804.059641203705</v>
      </c>
      <c r="O5538" s="78" t="s">
        <v>1185</v>
      </c>
      <c r="P5538" s="78" t="str">
        <f t="shared" si="1462"/>
        <v>CIC</v>
      </c>
      <c r="S5538" s="78" t="str">
        <f t="shared" si="1463"/>
        <v/>
      </c>
      <c r="V5538" s="78" t="str">
        <f t="shared" si="1464"/>
        <v/>
      </c>
      <c r="W5538" s="113">
        <v>44804.243055555555</v>
      </c>
      <c r="X5538" s="113">
        <f t="shared" si="1465"/>
        <v>2.7777777722803876E-4</v>
      </c>
      <c r="Y5538" s="113" t="str">
        <f t="shared" si="1466"/>
        <v/>
      </c>
      <c r="Z5538" s="113" t="str">
        <f t="shared" si="1467"/>
        <v/>
      </c>
      <c r="AB5538" s="2" t="str">
        <f t="shared" si="1468"/>
        <v/>
      </c>
      <c r="AC5538" s="2" t="str">
        <f t="shared" si="1468"/>
        <v/>
      </c>
      <c r="AE5538" s="2" t="str">
        <f t="shared" si="1469"/>
        <v/>
      </c>
      <c r="AF5538" s="2" t="str">
        <f t="shared" si="1470"/>
        <v/>
      </c>
      <c r="AG5538" s="2" t="str">
        <f t="shared" si="1471"/>
        <v/>
      </c>
      <c r="AH5538" s="2" t="str">
        <f t="shared" si="1472"/>
        <v/>
      </c>
      <c r="AI5538" s="2" t="str">
        <f t="shared" si="1473"/>
        <v/>
      </c>
      <c r="AK5538" s="2" t="str">
        <f t="shared" si="1474"/>
        <v/>
      </c>
      <c r="AL5538" s="2" t="str">
        <f t="shared" si="1475"/>
        <v/>
      </c>
      <c r="AM5538" s="2" t="str">
        <f t="shared" si="1476"/>
        <v/>
      </c>
      <c r="AN5538" s="2" t="str">
        <f t="shared" si="1477"/>
        <v/>
      </c>
      <c r="AO5538" s="2" t="str">
        <f t="shared" si="1478"/>
        <v/>
      </c>
    </row>
    <row r="5539" spans="1:41" x14ac:dyDescent="0.3">
      <c r="A5539" s="111">
        <v>44804.105937499997</v>
      </c>
      <c r="B5539" s="78" t="s">
        <v>6225</v>
      </c>
      <c r="C5539" s="78" t="s">
        <v>835</v>
      </c>
      <c r="D5539" s="78" t="s">
        <v>1725</v>
      </c>
      <c r="E5539" s="78">
        <v>47</v>
      </c>
      <c r="F5539" s="78" t="s">
        <v>808</v>
      </c>
      <c r="G5539" s="78" t="s">
        <v>92</v>
      </c>
      <c r="H5539" s="112" t="s">
        <v>204</v>
      </c>
      <c r="I5539" s="112">
        <v>2</v>
      </c>
      <c r="J5539" s="113">
        <v>44804.105474537035</v>
      </c>
      <c r="K5539" s="113">
        <v>44804.105937499997</v>
      </c>
      <c r="M5539" s="113">
        <v>44804.106817129628</v>
      </c>
      <c r="N5539" s="113">
        <v>44804.107418981483</v>
      </c>
      <c r="O5539" s="78" t="s">
        <v>1185</v>
      </c>
      <c r="P5539" s="78" t="str">
        <f t="shared" si="1462"/>
        <v>CIC</v>
      </c>
      <c r="Q5539" s="113">
        <v>44804.107523148145</v>
      </c>
      <c r="R5539" s="78" t="s">
        <v>1286</v>
      </c>
      <c r="S5539" s="78" t="str">
        <f t="shared" si="1463"/>
        <v>PLOEG</v>
      </c>
      <c r="V5539" s="78" t="str">
        <f t="shared" si="1464"/>
        <v/>
      </c>
      <c r="W5539" s="113">
        <v>44804.123657407406</v>
      </c>
      <c r="X5539" s="113">
        <f t="shared" si="1465"/>
        <v>8.7962963152676821E-4</v>
      </c>
      <c r="Y5539" s="113" t="str">
        <f t="shared" si="1466"/>
        <v/>
      </c>
      <c r="Z5539" s="113" t="str">
        <f t="shared" si="1467"/>
        <v/>
      </c>
      <c r="AB5539" s="2" t="str">
        <f t="shared" si="1468"/>
        <v/>
      </c>
      <c r="AC5539" s="2" t="str">
        <f t="shared" si="1468"/>
        <v/>
      </c>
      <c r="AE5539" s="2" t="str">
        <f t="shared" si="1469"/>
        <v/>
      </c>
      <c r="AF5539" s="2" t="str">
        <f t="shared" si="1470"/>
        <v/>
      </c>
      <c r="AG5539" s="2" t="str">
        <f t="shared" si="1471"/>
        <v/>
      </c>
      <c r="AH5539" s="2" t="str">
        <f t="shared" si="1472"/>
        <v/>
      </c>
      <c r="AI5539" s="2" t="str">
        <f t="shared" si="1473"/>
        <v/>
      </c>
      <c r="AK5539" s="2" t="str">
        <f t="shared" si="1474"/>
        <v/>
      </c>
      <c r="AL5539" s="2" t="str">
        <f t="shared" si="1475"/>
        <v/>
      </c>
      <c r="AM5539" s="2" t="str">
        <f t="shared" si="1476"/>
        <v/>
      </c>
      <c r="AN5539" s="2" t="str">
        <f t="shared" si="1477"/>
        <v/>
      </c>
      <c r="AO5539" s="2" t="str">
        <f t="shared" si="1478"/>
        <v/>
      </c>
    </row>
    <row r="5540" spans="1:41" x14ac:dyDescent="0.3">
      <c r="A5540" s="111">
        <v>44804.360266203701</v>
      </c>
      <c r="B5540" s="78" t="s">
        <v>6226</v>
      </c>
      <c r="C5540" s="78" t="s">
        <v>886</v>
      </c>
      <c r="D5540" s="78" t="s">
        <v>1199</v>
      </c>
      <c r="F5540" s="78" t="s">
        <v>809</v>
      </c>
      <c r="G5540" s="78" t="s">
        <v>118</v>
      </c>
      <c r="H5540" s="112" t="s">
        <v>324</v>
      </c>
      <c r="I5540" s="112">
        <v>2</v>
      </c>
      <c r="J5540" s="113">
        <v>44804.359375</v>
      </c>
      <c r="K5540" s="113">
        <v>44804.360266203701</v>
      </c>
      <c r="M5540" s="113">
        <v>44804.361319444448</v>
      </c>
      <c r="N5540" s="113">
        <v>44804.361759259256</v>
      </c>
      <c r="O5540" s="78" t="s">
        <v>1187</v>
      </c>
      <c r="P5540" s="78" t="str">
        <f t="shared" si="1462"/>
        <v>CIC</v>
      </c>
      <c r="S5540" s="78" t="str">
        <f t="shared" si="1463"/>
        <v/>
      </c>
      <c r="V5540" s="78" t="str">
        <f t="shared" si="1464"/>
        <v/>
      </c>
      <c r="W5540" s="113">
        <v>44804.371921296297</v>
      </c>
      <c r="X5540" s="113">
        <f t="shared" si="1465"/>
        <v>1.0532407468417659E-3</v>
      </c>
      <c r="Y5540" s="113" t="str">
        <f t="shared" si="1466"/>
        <v/>
      </c>
      <c r="Z5540" s="113" t="str">
        <f t="shared" si="1467"/>
        <v/>
      </c>
      <c r="AB5540" s="2" t="str">
        <f t="shared" si="1468"/>
        <v/>
      </c>
      <c r="AC5540" s="2" t="str">
        <f t="shared" si="1468"/>
        <v/>
      </c>
      <c r="AE5540" s="2" t="str">
        <f t="shared" si="1469"/>
        <v/>
      </c>
      <c r="AF5540" s="2" t="str">
        <f t="shared" si="1470"/>
        <v/>
      </c>
      <c r="AG5540" s="2" t="str">
        <f t="shared" si="1471"/>
        <v/>
      </c>
      <c r="AH5540" s="2" t="str">
        <f t="shared" si="1472"/>
        <v/>
      </c>
      <c r="AI5540" s="2" t="str">
        <f t="shared" si="1473"/>
        <v/>
      </c>
      <c r="AK5540" s="2" t="str">
        <f t="shared" si="1474"/>
        <v/>
      </c>
      <c r="AL5540" s="2" t="str">
        <f t="shared" si="1475"/>
        <v/>
      </c>
      <c r="AM5540" s="2" t="str">
        <f t="shared" si="1476"/>
        <v/>
      </c>
      <c r="AN5540" s="2" t="str">
        <f t="shared" si="1477"/>
        <v/>
      </c>
      <c r="AO5540" s="2" t="str">
        <f t="shared" si="1478"/>
        <v/>
      </c>
    </row>
    <row r="5541" spans="1:41" x14ac:dyDescent="0.3">
      <c r="A5541" s="111">
        <v>44804.360266203701</v>
      </c>
      <c r="B5541" s="78" t="s">
        <v>6226</v>
      </c>
      <c r="C5541" s="78" t="s">
        <v>951</v>
      </c>
      <c r="D5541" s="78" t="s">
        <v>1199</v>
      </c>
      <c r="F5541" s="78" t="s">
        <v>809</v>
      </c>
      <c r="G5541" s="78" t="s">
        <v>118</v>
      </c>
      <c r="H5541" s="112" t="s">
        <v>324</v>
      </c>
      <c r="I5541" s="112">
        <v>2</v>
      </c>
      <c r="J5541" s="113">
        <v>44804.359375</v>
      </c>
      <c r="K5541" s="113">
        <v>44804.360266203701</v>
      </c>
      <c r="M5541" s="113">
        <v>44804.36515046296</v>
      </c>
      <c r="N5541" s="113">
        <v>44804.365173611113</v>
      </c>
      <c r="O5541" s="78" t="s">
        <v>1185</v>
      </c>
      <c r="P5541" s="78" t="str">
        <f t="shared" si="1462"/>
        <v>CIC</v>
      </c>
      <c r="S5541" s="78" t="str">
        <f t="shared" si="1463"/>
        <v/>
      </c>
      <c r="T5541" s="113">
        <v>44804.371134259258</v>
      </c>
      <c r="U5541" s="78" t="s">
        <v>1412</v>
      </c>
      <c r="V5541" s="78" t="str">
        <f t="shared" si="1464"/>
        <v>PLOEG</v>
      </c>
      <c r="W5541" s="113">
        <v>44804.371932870374</v>
      </c>
      <c r="X5541" s="113">
        <f t="shared" si="1465"/>
        <v>4.8842592586879618E-3</v>
      </c>
      <c r="Y5541" s="113">
        <f t="shared" si="1466"/>
        <v>5.9837962980964221E-3</v>
      </c>
      <c r="Z5541" s="113">
        <f t="shared" si="1467"/>
        <v>7.9861111589707434E-4</v>
      </c>
      <c r="AB5541" s="2">
        <f t="shared" si="1468"/>
        <v>517</v>
      </c>
      <c r="AC5541" s="2">
        <f t="shared" si="1468"/>
        <v>69</v>
      </c>
      <c r="AE5541" s="2" t="str">
        <f t="shared" si="1469"/>
        <v/>
      </c>
      <c r="AF5541" s="2" t="str">
        <f t="shared" si="1470"/>
        <v/>
      </c>
      <c r="AG5541" s="2">
        <f t="shared" si="1471"/>
        <v>517</v>
      </c>
      <c r="AH5541" s="2" t="str">
        <f t="shared" si="1472"/>
        <v/>
      </c>
      <c r="AI5541" s="2" t="str">
        <f t="shared" si="1473"/>
        <v/>
      </c>
      <c r="AK5541" s="2" t="str">
        <f t="shared" si="1474"/>
        <v/>
      </c>
      <c r="AL5541" s="2" t="str">
        <f t="shared" si="1475"/>
        <v/>
      </c>
      <c r="AM5541" s="2">
        <f t="shared" si="1476"/>
        <v>69</v>
      </c>
      <c r="AN5541" s="2" t="str">
        <f t="shared" si="1477"/>
        <v/>
      </c>
      <c r="AO5541" s="2" t="str">
        <f t="shared" si="1478"/>
        <v/>
      </c>
    </row>
    <row r="5542" spans="1:41" x14ac:dyDescent="0.3">
      <c r="A5542" s="111">
        <v>44804.384513888886</v>
      </c>
      <c r="B5542" s="78" t="s">
        <v>6227</v>
      </c>
      <c r="C5542" s="78" t="s">
        <v>886</v>
      </c>
      <c r="D5542" s="78" t="s">
        <v>1367</v>
      </c>
      <c r="E5542" s="78">
        <v>41</v>
      </c>
      <c r="F5542" s="78" t="s">
        <v>807</v>
      </c>
      <c r="G5542" s="78" t="s">
        <v>156</v>
      </c>
      <c r="H5542" s="112" t="s">
        <v>430</v>
      </c>
      <c r="I5542" s="112">
        <v>4</v>
      </c>
      <c r="J5542" s="113">
        <v>44804.384513888886</v>
      </c>
      <c r="K5542" s="113">
        <v>44804.384513888886</v>
      </c>
      <c r="M5542" s="113">
        <v>44804.385428240741</v>
      </c>
      <c r="N5542" s="113">
        <v>44804.386030092595</v>
      </c>
      <c r="O5542" s="78" t="s">
        <v>1187</v>
      </c>
      <c r="P5542" s="78" t="str">
        <f t="shared" si="1462"/>
        <v>CIC</v>
      </c>
      <c r="S5542" s="78" t="str">
        <f t="shared" si="1463"/>
        <v/>
      </c>
      <c r="V5542" s="78" t="str">
        <f t="shared" si="1464"/>
        <v/>
      </c>
      <c r="W5542" s="113">
        <v>44804.409953703704</v>
      </c>
      <c r="X5542" s="113">
        <f t="shared" si="1465"/>
        <v>9.1435185458976775E-4</v>
      </c>
      <c r="Y5542" s="113" t="str">
        <f t="shared" si="1466"/>
        <v/>
      </c>
      <c r="Z5542" s="113" t="str">
        <f t="shared" si="1467"/>
        <v/>
      </c>
      <c r="AB5542" s="2" t="str">
        <f t="shared" si="1468"/>
        <v/>
      </c>
      <c r="AC5542" s="2" t="str">
        <f t="shared" si="1468"/>
        <v/>
      </c>
      <c r="AE5542" s="2" t="str">
        <f t="shared" si="1469"/>
        <v/>
      </c>
      <c r="AF5542" s="2" t="str">
        <f t="shared" si="1470"/>
        <v/>
      </c>
      <c r="AG5542" s="2" t="str">
        <f t="shared" si="1471"/>
        <v/>
      </c>
      <c r="AH5542" s="2" t="str">
        <f t="shared" si="1472"/>
        <v/>
      </c>
      <c r="AI5542" s="2" t="str">
        <f t="shared" si="1473"/>
        <v/>
      </c>
      <c r="AK5542" s="2" t="str">
        <f t="shared" si="1474"/>
        <v/>
      </c>
      <c r="AL5542" s="2" t="str">
        <f t="shared" si="1475"/>
        <v/>
      </c>
      <c r="AM5542" s="2" t="str">
        <f t="shared" si="1476"/>
        <v/>
      </c>
      <c r="AN5542" s="2" t="str">
        <f t="shared" si="1477"/>
        <v/>
      </c>
      <c r="AO5542" s="2" t="str">
        <f t="shared" si="1478"/>
        <v/>
      </c>
    </row>
    <row r="5543" spans="1:41" x14ac:dyDescent="0.3">
      <c r="A5543" s="111">
        <v>44804.409537037034</v>
      </c>
      <c r="B5543" s="78" t="s">
        <v>6228</v>
      </c>
      <c r="C5543" s="78" t="s">
        <v>886</v>
      </c>
      <c r="D5543" s="78" t="s">
        <v>4607</v>
      </c>
      <c r="F5543" s="78" t="s">
        <v>807</v>
      </c>
      <c r="G5543" s="78" t="s">
        <v>104</v>
      </c>
      <c r="H5543" s="112" t="s">
        <v>198</v>
      </c>
      <c r="I5543" s="112">
        <v>3</v>
      </c>
      <c r="J5543" s="113">
        <v>44804.409537037034</v>
      </c>
      <c r="K5543" s="113">
        <v>44804.409537037034</v>
      </c>
      <c r="M5543" s="113">
        <v>44804.41002314815</v>
      </c>
      <c r="N5543" s="113">
        <v>44804.410405092596</v>
      </c>
      <c r="O5543" s="78" t="s">
        <v>1185</v>
      </c>
      <c r="P5543" s="78" t="str">
        <f t="shared" si="1462"/>
        <v>CIC</v>
      </c>
      <c r="S5543" s="78" t="str">
        <f t="shared" si="1463"/>
        <v/>
      </c>
      <c r="V5543" s="78" t="str">
        <f t="shared" si="1464"/>
        <v/>
      </c>
      <c r="W5543" s="113">
        <v>44804.422546296293</v>
      </c>
      <c r="X5543" s="113">
        <f t="shared" si="1465"/>
        <v>4.8611111560603604E-4</v>
      </c>
      <c r="Y5543" s="113" t="str">
        <f t="shared" si="1466"/>
        <v/>
      </c>
      <c r="Z5543" s="113" t="str">
        <f t="shared" si="1467"/>
        <v/>
      </c>
      <c r="AB5543" s="2" t="str">
        <f t="shared" si="1468"/>
        <v/>
      </c>
      <c r="AC5543" s="2" t="str">
        <f t="shared" si="1468"/>
        <v/>
      </c>
      <c r="AE5543" s="2" t="str">
        <f t="shared" si="1469"/>
        <v/>
      </c>
      <c r="AF5543" s="2" t="str">
        <f t="shared" si="1470"/>
        <v/>
      </c>
      <c r="AG5543" s="2" t="str">
        <f t="shared" si="1471"/>
        <v/>
      </c>
      <c r="AH5543" s="2" t="str">
        <f t="shared" si="1472"/>
        <v/>
      </c>
      <c r="AI5543" s="2" t="str">
        <f t="shared" si="1473"/>
        <v/>
      </c>
      <c r="AK5543" s="2" t="str">
        <f t="shared" si="1474"/>
        <v/>
      </c>
      <c r="AL5543" s="2" t="str">
        <f t="shared" si="1475"/>
        <v/>
      </c>
      <c r="AM5543" s="2" t="str">
        <f t="shared" si="1476"/>
        <v/>
      </c>
      <c r="AN5543" s="2" t="str">
        <f t="shared" si="1477"/>
        <v/>
      </c>
      <c r="AO5543" s="2" t="str">
        <f t="shared" si="1478"/>
        <v/>
      </c>
    </row>
    <row r="5544" spans="1:41" x14ac:dyDescent="0.3">
      <c r="A5544" s="111">
        <v>44804.486550925925</v>
      </c>
      <c r="B5544" s="78" t="s">
        <v>6229</v>
      </c>
      <c r="C5544" s="78" t="s">
        <v>886</v>
      </c>
      <c r="D5544" s="78" t="s">
        <v>4594</v>
      </c>
      <c r="F5544" s="78" t="s">
        <v>808</v>
      </c>
      <c r="G5544" s="78" t="s">
        <v>98</v>
      </c>
      <c r="H5544" s="112" t="s">
        <v>216</v>
      </c>
      <c r="I5544" s="112">
        <v>4</v>
      </c>
      <c r="J5544" s="113">
        <v>44804.486550925925</v>
      </c>
      <c r="K5544" s="113">
        <v>44804.486550925925</v>
      </c>
      <c r="L5544" s="113">
        <v>44804.53670138889</v>
      </c>
      <c r="M5544" s="113">
        <v>44804.561840277776</v>
      </c>
      <c r="N5544" s="113">
        <v>44804.562592592592</v>
      </c>
      <c r="O5544" s="78" t="s">
        <v>1187</v>
      </c>
      <c r="P5544" s="78" t="str">
        <f t="shared" si="1462"/>
        <v>CIC</v>
      </c>
      <c r="S5544" s="78" t="str">
        <f t="shared" si="1463"/>
        <v/>
      </c>
      <c r="V5544" s="78" t="str">
        <f t="shared" si="1464"/>
        <v/>
      </c>
      <c r="W5544" s="113">
        <v>44804.566990740743</v>
      </c>
      <c r="X5544" s="113">
        <f t="shared" si="1465"/>
        <v>5.0150462964666076E-2</v>
      </c>
      <c r="Y5544" s="113" t="str">
        <f t="shared" si="1466"/>
        <v/>
      </c>
      <c r="Z5544" s="113" t="str">
        <f t="shared" si="1467"/>
        <v/>
      </c>
      <c r="AB5544" s="2" t="str">
        <f t="shared" si="1468"/>
        <v/>
      </c>
      <c r="AC5544" s="2" t="str">
        <f t="shared" si="1468"/>
        <v/>
      </c>
      <c r="AE5544" s="2" t="str">
        <f t="shared" si="1469"/>
        <v/>
      </c>
      <c r="AF5544" s="2" t="str">
        <f t="shared" si="1470"/>
        <v/>
      </c>
      <c r="AG5544" s="2" t="str">
        <f t="shared" si="1471"/>
        <v/>
      </c>
      <c r="AH5544" s="2" t="str">
        <f t="shared" si="1472"/>
        <v/>
      </c>
      <c r="AI5544" s="2" t="str">
        <f t="shared" si="1473"/>
        <v/>
      </c>
      <c r="AK5544" s="2" t="str">
        <f t="shared" si="1474"/>
        <v/>
      </c>
      <c r="AL5544" s="2" t="str">
        <f t="shared" si="1475"/>
        <v/>
      </c>
      <c r="AM5544" s="2" t="str">
        <f t="shared" si="1476"/>
        <v/>
      </c>
      <c r="AN5544" s="2" t="str">
        <f t="shared" si="1477"/>
        <v/>
      </c>
      <c r="AO5544" s="2" t="str">
        <f t="shared" si="1478"/>
        <v/>
      </c>
    </row>
    <row r="5545" spans="1:41" x14ac:dyDescent="0.3">
      <c r="A5545" s="111">
        <v>44804.489131944443</v>
      </c>
      <c r="B5545" s="78" t="s">
        <v>6230</v>
      </c>
      <c r="C5545" s="78" t="s">
        <v>886</v>
      </c>
      <c r="D5545" s="78" t="s">
        <v>1224</v>
      </c>
      <c r="F5545" s="78" t="s">
        <v>807</v>
      </c>
      <c r="G5545" s="78" t="s">
        <v>92</v>
      </c>
      <c r="H5545" s="112" t="s">
        <v>539</v>
      </c>
      <c r="I5545" s="112">
        <v>4</v>
      </c>
      <c r="J5545" s="113">
        <v>44804.489131944443</v>
      </c>
      <c r="K5545" s="113">
        <v>44804.489131944443</v>
      </c>
      <c r="M5545" s="113">
        <v>44804.490185185183</v>
      </c>
      <c r="N5545" s="113">
        <v>44804.49019675926</v>
      </c>
      <c r="O5545" s="78" t="s">
        <v>1185</v>
      </c>
      <c r="P5545" s="78" t="str">
        <f t="shared" si="1462"/>
        <v>CIC</v>
      </c>
      <c r="S5545" s="78" t="str">
        <f t="shared" si="1463"/>
        <v/>
      </c>
      <c r="T5545" s="113">
        <v>44804.504629629628</v>
      </c>
      <c r="U5545" s="78" t="s">
        <v>1185</v>
      </c>
      <c r="V5545" s="78" t="str">
        <f t="shared" si="1464"/>
        <v>CIC</v>
      </c>
      <c r="W5545" s="113">
        <v>44804.517870370371</v>
      </c>
      <c r="X5545" s="113">
        <f t="shared" si="1465"/>
        <v>1.0532407395658083E-3</v>
      </c>
      <c r="Y5545" s="113">
        <f t="shared" si="1466"/>
        <v>1.4444444444961846E-2</v>
      </c>
      <c r="Z5545" s="113">
        <f t="shared" si="1467"/>
        <v>1.3240740743640345E-2</v>
      </c>
      <c r="AB5545" s="2">
        <f t="shared" si="1468"/>
        <v>1248</v>
      </c>
      <c r="AC5545" s="2">
        <f t="shared" si="1468"/>
        <v>1144</v>
      </c>
      <c r="AE5545" s="2" t="str">
        <f t="shared" si="1469"/>
        <v/>
      </c>
      <c r="AF5545" s="2" t="str">
        <f t="shared" si="1470"/>
        <v/>
      </c>
      <c r="AG5545" s="2" t="str">
        <f t="shared" si="1471"/>
        <v/>
      </c>
      <c r="AH5545" s="2" t="str">
        <f t="shared" si="1472"/>
        <v/>
      </c>
      <c r="AI5545" s="2">
        <f t="shared" si="1473"/>
        <v>1248</v>
      </c>
      <c r="AK5545" s="2" t="str">
        <f t="shared" si="1474"/>
        <v/>
      </c>
      <c r="AL5545" s="2" t="str">
        <f t="shared" si="1475"/>
        <v/>
      </c>
      <c r="AM5545" s="2" t="str">
        <f t="shared" si="1476"/>
        <v/>
      </c>
      <c r="AN5545" s="2" t="str">
        <f t="shared" si="1477"/>
        <v/>
      </c>
      <c r="AO5545" s="2">
        <f t="shared" si="1478"/>
        <v>1144</v>
      </c>
    </row>
    <row r="5546" spans="1:41" x14ac:dyDescent="0.3">
      <c r="A5546" s="111">
        <v>44804.489131944443</v>
      </c>
      <c r="B5546" s="78" t="s">
        <v>6230</v>
      </c>
      <c r="C5546" s="78" t="s">
        <v>922</v>
      </c>
      <c r="D5546" s="78" t="s">
        <v>1224</v>
      </c>
      <c r="F5546" s="78" t="s">
        <v>807</v>
      </c>
      <c r="G5546" s="78" t="s">
        <v>92</v>
      </c>
      <c r="H5546" s="112" t="s">
        <v>539</v>
      </c>
      <c r="I5546" s="112">
        <v>4</v>
      </c>
      <c r="J5546" s="113">
        <v>44804.489131944443</v>
      </c>
      <c r="K5546" s="113">
        <v>44804.489131944443</v>
      </c>
      <c r="M5546" s="113">
        <v>44804.523900462962</v>
      </c>
      <c r="N5546" s="113">
        <v>44804.49113425926</v>
      </c>
      <c r="O5546" s="78" t="s">
        <v>1185</v>
      </c>
      <c r="P5546" s="78" t="str">
        <f t="shared" si="1462"/>
        <v>CIC</v>
      </c>
      <c r="S5546" s="78" t="str">
        <f t="shared" si="1463"/>
        <v/>
      </c>
      <c r="V5546" s="78" t="str">
        <f t="shared" si="1464"/>
        <v/>
      </c>
      <c r="W5546" s="113">
        <v>44804.549513888887</v>
      </c>
      <c r="X5546" s="113">
        <f t="shared" si="1465"/>
        <v>3.4768518518831115E-2</v>
      </c>
      <c r="Y5546" s="113" t="str">
        <f t="shared" si="1466"/>
        <v/>
      </c>
      <c r="Z5546" s="113" t="str">
        <f t="shared" si="1467"/>
        <v/>
      </c>
      <c r="AB5546" s="2" t="str">
        <f t="shared" si="1468"/>
        <v/>
      </c>
      <c r="AC5546" s="2" t="str">
        <f t="shared" si="1468"/>
        <v/>
      </c>
      <c r="AE5546" s="2" t="str">
        <f t="shared" si="1469"/>
        <v/>
      </c>
      <c r="AF5546" s="2" t="str">
        <f t="shared" si="1470"/>
        <v/>
      </c>
      <c r="AG5546" s="2" t="str">
        <f t="shared" si="1471"/>
        <v/>
      </c>
      <c r="AH5546" s="2" t="str">
        <f t="shared" si="1472"/>
        <v/>
      </c>
      <c r="AI5546" s="2" t="str">
        <f t="shared" si="1473"/>
        <v/>
      </c>
      <c r="AK5546" s="2" t="str">
        <f t="shared" si="1474"/>
        <v/>
      </c>
      <c r="AL5546" s="2" t="str">
        <f t="shared" si="1475"/>
        <v/>
      </c>
      <c r="AM5546" s="2" t="str">
        <f t="shared" si="1476"/>
        <v/>
      </c>
      <c r="AN5546" s="2" t="str">
        <f t="shared" si="1477"/>
        <v/>
      </c>
      <c r="AO5546" s="2" t="str">
        <f t="shared" si="1478"/>
        <v/>
      </c>
    </row>
    <row r="5547" spans="1:41" x14ac:dyDescent="0.3">
      <c r="A5547" s="111">
        <v>44804.503819444442</v>
      </c>
      <c r="B5547" s="78" t="s">
        <v>6231</v>
      </c>
      <c r="C5547" s="78" t="s">
        <v>886</v>
      </c>
      <c r="D5547" s="78" t="s">
        <v>3801</v>
      </c>
      <c r="E5547" s="78">
        <v>20</v>
      </c>
      <c r="F5547" s="78" t="s">
        <v>808</v>
      </c>
      <c r="G5547" s="78" t="s">
        <v>100</v>
      </c>
      <c r="H5547" s="112" t="s">
        <v>208</v>
      </c>
      <c r="I5547" s="112">
        <v>3</v>
      </c>
      <c r="J5547" s="113">
        <v>44804.503807870373</v>
      </c>
      <c r="K5547" s="113">
        <v>44804.503819444442</v>
      </c>
      <c r="M5547" s="113">
        <v>44804.53670138889</v>
      </c>
      <c r="P5547" s="78" t="str">
        <f t="shared" si="1462"/>
        <v/>
      </c>
      <c r="Q5547" s="113">
        <v>44804.536747685182</v>
      </c>
      <c r="R5547" s="78" t="s">
        <v>1187</v>
      </c>
      <c r="S5547" s="78" t="str">
        <f t="shared" si="1463"/>
        <v>CIC</v>
      </c>
      <c r="V5547" s="78" t="str">
        <f t="shared" si="1464"/>
        <v/>
      </c>
      <c r="W5547" s="113">
        <v>44804.561840277776</v>
      </c>
      <c r="X5547" s="113">
        <f t="shared" si="1465"/>
        <v>3.2881944447581191E-2</v>
      </c>
      <c r="Y5547" s="113" t="str">
        <f t="shared" si="1466"/>
        <v/>
      </c>
      <c r="Z5547" s="113" t="str">
        <f t="shared" si="1467"/>
        <v/>
      </c>
      <c r="AB5547" s="2" t="str">
        <f t="shared" si="1468"/>
        <v/>
      </c>
      <c r="AC5547" s="2" t="str">
        <f t="shared" si="1468"/>
        <v/>
      </c>
      <c r="AE5547" s="2" t="str">
        <f t="shared" si="1469"/>
        <v/>
      </c>
      <c r="AF5547" s="2" t="str">
        <f t="shared" si="1470"/>
        <v/>
      </c>
      <c r="AG5547" s="2" t="str">
        <f t="shared" si="1471"/>
        <v/>
      </c>
      <c r="AH5547" s="2" t="str">
        <f t="shared" si="1472"/>
        <v/>
      </c>
      <c r="AI5547" s="2" t="str">
        <f t="shared" si="1473"/>
        <v/>
      </c>
      <c r="AK5547" s="2" t="str">
        <f t="shared" si="1474"/>
        <v/>
      </c>
      <c r="AL5547" s="2" t="str">
        <f t="shared" si="1475"/>
        <v/>
      </c>
      <c r="AM5547" s="2" t="str">
        <f t="shared" si="1476"/>
        <v/>
      </c>
      <c r="AN5547" s="2" t="str">
        <f t="shared" si="1477"/>
        <v/>
      </c>
      <c r="AO5547" s="2" t="str">
        <f t="shared" si="1478"/>
        <v/>
      </c>
    </row>
    <row r="5548" spans="1:41" x14ac:dyDescent="0.3">
      <c r="A5548" s="111">
        <v>44804.511712962965</v>
      </c>
      <c r="B5548" s="78" t="s">
        <v>6232</v>
      </c>
      <c r="C5548" s="78" t="s">
        <v>886</v>
      </c>
      <c r="D5548" s="78" t="s">
        <v>1240</v>
      </c>
      <c r="E5548" s="78">
        <v>38</v>
      </c>
      <c r="F5548" s="78" t="s">
        <v>807</v>
      </c>
      <c r="G5548" s="78" t="s">
        <v>100</v>
      </c>
      <c r="H5548" s="112" t="s">
        <v>208</v>
      </c>
      <c r="I5548" s="112">
        <v>3</v>
      </c>
      <c r="J5548" s="113">
        <v>44804.511712962965</v>
      </c>
      <c r="K5548" s="113">
        <v>44804.511712962965</v>
      </c>
      <c r="M5548" s="113">
        <v>44804.518090277779</v>
      </c>
      <c r="P5548" s="78" t="str">
        <f t="shared" si="1462"/>
        <v/>
      </c>
      <c r="S5548" s="78" t="str">
        <f t="shared" si="1463"/>
        <v/>
      </c>
      <c r="T5548" s="113">
        <v>44804.523564814815</v>
      </c>
      <c r="U5548" s="78" t="s">
        <v>1258</v>
      </c>
      <c r="V5548" s="78" t="str">
        <f t="shared" si="1464"/>
        <v>PLOEG</v>
      </c>
      <c r="W5548" s="113">
        <v>44804.536562499998</v>
      </c>
      <c r="X5548" s="113">
        <f t="shared" si="1465"/>
        <v>6.3773148140171543E-3</v>
      </c>
      <c r="Y5548" s="113">
        <f t="shared" si="1466"/>
        <v>5.4745370362070389E-3</v>
      </c>
      <c r="Z5548" s="113">
        <f t="shared" si="1467"/>
        <v>1.2997685182199348E-2</v>
      </c>
      <c r="AB5548" s="2">
        <f t="shared" si="1468"/>
        <v>473</v>
      </c>
      <c r="AC5548" s="2">
        <f t="shared" si="1468"/>
        <v>1123</v>
      </c>
      <c r="AE5548" s="2" t="str">
        <f t="shared" si="1469"/>
        <v/>
      </c>
      <c r="AF5548" s="2" t="str">
        <f t="shared" si="1470"/>
        <v/>
      </c>
      <c r="AG5548" s="2" t="str">
        <f t="shared" si="1471"/>
        <v/>
      </c>
      <c r="AH5548" s="2">
        <f t="shared" si="1472"/>
        <v>473</v>
      </c>
      <c r="AI5548" s="2" t="str">
        <f t="shared" si="1473"/>
        <v/>
      </c>
      <c r="AK5548" s="2" t="str">
        <f t="shared" si="1474"/>
        <v/>
      </c>
      <c r="AL5548" s="2" t="str">
        <f t="shared" si="1475"/>
        <v/>
      </c>
      <c r="AM5548" s="2" t="str">
        <f t="shared" si="1476"/>
        <v/>
      </c>
      <c r="AN5548" s="2">
        <f t="shared" si="1477"/>
        <v>1123</v>
      </c>
      <c r="AO5548" s="2" t="str">
        <f t="shared" si="1478"/>
        <v/>
      </c>
    </row>
    <row r="5549" spans="1:41" x14ac:dyDescent="0.3">
      <c r="A5549" s="111">
        <v>44804.522152777776</v>
      </c>
      <c r="B5549" s="78" t="s">
        <v>6233</v>
      </c>
      <c r="C5549" s="78" t="s">
        <v>922</v>
      </c>
      <c r="D5549" s="78" t="s">
        <v>3985</v>
      </c>
      <c r="E5549" s="78">
        <v>36</v>
      </c>
      <c r="F5549" s="78" t="s">
        <v>808</v>
      </c>
      <c r="G5549" s="78" t="s">
        <v>138</v>
      </c>
      <c r="H5549" s="112" t="s">
        <v>276</v>
      </c>
      <c r="I5549" s="112">
        <v>4</v>
      </c>
      <c r="J5549" s="113">
        <v>44804.522141203706</v>
      </c>
      <c r="K5549" s="113">
        <v>44804.522152777776</v>
      </c>
      <c r="L5549" s="113">
        <v>44804.562951388885</v>
      </c>
      <c r="M5549" s="113">
        <v>44804.563287037039</v>
      </c>
      <c r="P5549" s="78" t="str">
        <f t="shared" si="1462"/>
        <v/>
      </c>
      <c r="Q5549" s="113">
        <v>44804.563321759262</v>
      </c>
      <c r="R5549" s="78" t="s">
        <v>1187</v>
      </c>
      <c r="S5549" s="78" t="str">
        <f t="shared" si="1463"/>
        <v>CIC</v>
      </c>
      <c r="T5549" s="113">
        <v>44804.577685185184</v>
      </c>
      <c r="U5549" s="78" t="s">
        <v>5946</v>
      </c>
      <c r="V5549" s="78" t="str">
        <f t="shared" si="1464"/>
        <v>PLOEG</v>
      </c>
      <c r="W5549" s="113">
        <v>44804.583321759259</v>
      </c>
      <c r="X5549" s="113">
        <f t="shared" si="1465"/>
        <v>4.0798611109494232E-2</v>
      </c>
      <c r="Y5549" s="113">
        <f t="shared" si="1466"/>
        <v>1.4733796298969537E-2</v>
      </c>
      <c r="Z5549" s="113">
        <f t="shared" si="1467"/>
        <v>5.6365740747423843E-3</v>
      </c>
      <c r="AB5549" s="2">
        <f t="shared" si="1468"/>
        <v>1273</v>
      </c>
      <c r="AC5549" s="2">
        <f t="shared" si="1468"/>
        <v>487</v>
      </c>
      <c r="AE5549" s="2" t="str">
        <f t="shared" si="1469"/>
        <v/>
      </c>
      <c r="AF5549" s="2" t="str">
        <f t="shared" si="1470"/>
        <v/>
      </c>
      <c r="AG5549" s="2" t="str">
        <f t="shared" si="1471"/>
        <v/>
      </c>
      <c r="AH5549" s="2" t="str">
        <f t="shared" si="1472"/>
        <v/>
      </c>
      <c r="AI5549" s="2">
        <f t="shared" si="1473"/>
        <v>1273</v>
      </c>
      <c r="AK5549" s="2" t="str">
        <f t="shared" si="1474"/>
        <v/>
      </c>
      <c r="AL5549" s="2" t="str">
        <f t="shared" si="1475"/>
        <v/>
      </c>
      <c r="AM5549" s="2" t="str">
        <f t="shared" si="1476"/>
        <v/>
      </c>
      <c r="AN5549" s="2" t="str">
        <f t="shared" si="1477"/>
        <v/>
      </c>
      <c r="AO5549" s="2">
        <f t="shared" si="1478"/>
        <v>487</v>
      </c>
    </row>
    <row r="5550" spans="1:41" x14ac:dyDescent="0.3">
      <c r="A5550" s="111">
        <v>44804.545648148145</v>
      </c>
      <c r="B5550" s="78" t="s">
        <v>6234</v>
      </c>
      <c r="C5550" s="78" t="s">
        <v>922</v>
      </c>
      <c r="D5550" s="78" t="s">
        <v>1282</v>
      </c>
      <c r="E5550" s="78">
        <v>2</v>
      </c>
      <c r="F5550" s="78" t="s">
        <v>807</v>
      </c>
      <c r="G5550" s="78" t="s">
        <v>92</v>
      </c>
      <c r="H5550" s="112" t="s">
        <v>204</v>
      </c>
      <c r="I5550" s="112">
        <v>2</v>
      </c>
      <c r="J5550" s="113">
        <v>44804.545648148145</v>
      </c>
      <c r="K5550" s="113">
        <v>44804.545648148145</v>
      </c>
      <c r="M5550" s="113">
        <v>44804.549560185187</v>
      </c>
      <c r="N5550" s="113">
        <v>44804.54959490741</v>
      </c>
      <c r="O5550" s="78" t="s">
        <v>1185</v>
      </c>
      <c r="P5550" s="78" t="str">
        <f t="shared" si="1462"/>
        <v>CIC</v>
      </c>
      <c r="S5550" s="78" t="str">
        <f t="shared" si="1463"/>
        <v/>
      </c>
      <c r="T5550" s="113">
        <v>44804.558263888888</v>
      </c>
      <c r="U5550" s="78" t="s">
        <v>5946</v>
      </c>
      <c r="V5550" s="78" t="str">
        <f t="shared" si="1464"/>
        <v>PLOEG</v>
      </c>
      <c r="W5550" s="113">
        <v>44804.563287037039</v>
      </c>
      <c r="X5550" s="113">
        <f t="shared" si="1465"/>
        <v>3.912037042027805E-3</v>
      </c>
      <c r="Y5550" s="113">
        <f t="shared" si="1466"/>
        <v>8.703703701030463E-3</v>
      </c>
      <c r="Z5550" s="113">
        <f t="shared" si="1467"/>
        <v>5.02314815093996E-3</v>
      </c>
      <c r="AB5550" s="2">
        <f t="shared" si="1468"/>
        <v>752</v>
      </c>
      <c r="AC5550" s="2">
        <f t="shared" si="1468"/>
        <v>434</v>
      </c>
      <c r="AE5550" s="2" t="str">
        <f t="shared" si="1469"/>
        <v/>
      </c>
      <c r="AF5550" s="2" t="str">
        <f t="shared" si="1470"/>
        <v/>
      </c>
      <c r="AG5550" s="2">
        <f t="shared" si="1471"/>
        <v>752</v>
      </c>
      <c r="AH5550" s="2" t="str">
        <f t="shared" si="1472"/>
        <v/>
      </c>
      <c r="AI5550" s="2" t="str">
        <f t="shared" si="1473"/>
        <v/>
      </c>
      <c r="AK5550" s="2" t="str">
        <f t="shared" si="1474"/>
        <v/>
      </c>
      <c r="AL5550" s="2" t="str">
        <f t="shared" si="1475"/>
        <v/>
      </c>
      <c r="AM5550" s="2">
        <f t="shared" si="1476"/>
        <v>434</v>
      </c>
      <c r="AN5550" s="2" t="str">
        <f t="shared" si="1477"/>
        <v/>
      </c>
      <c r="AO5550" s="2" t="str">
        <f t="shared" si="1478"/>
        <v/>
      </c>
    </row>
    <row r="5551" spans="1:41" x14ac:dyDescent="0.3">
      <c r="A5551" s="111">
        <v>44804.582789351851</v>
      </c>
      <c r="B5551" s="78" t="s">
        <v>6235</v>
      </c>
      <c r="C5551" s="78" t="s">
        <v>886</v>
      </c>
      <c r="D5551" s="78" t="s">
        <v>1402</v>
      </c>
      <c r="F5551" s="78" t="s">
        <v>808</v>
      </c>
      <c r="G5551" s="78" t="s">
        <v>116</v>
      </c>
      <c r="H5551" s="112" t="s">
        <v>228</v>
      </c>
      <c r="I5551" s="112">
        <v>2</v>
      </c>
      <c r="J5551" s="113">
        <v>44804.582094907404</v>
      </c>
      <c r="K5551" s="113">
        <v>44804.582789351851</v>
      </c>
      <c r="M5551" s="113">
        <v>44804.583749999998</v>
      </c>
      <c r="N5551" s="113">
        <v>44804.584363425929</v>
      </c>
      <c r="O5551" s="78" t="s">
        <v>1185</v>
      </c>
      <c r="P5551" s="78" t="str">
        <f t="shared" si="1462"/>
        <v>CIC</v>
      </c>
      <c r="S5551" s="78" t="str">
        <f t="shared" si="1463"/>
        <v/>
      </c>
      <c r="T5551" s="113">
        <v>44804.592731481483</v>
      </c>
      <c r="U5551" s="78" t="s">
        <v>1258</v>
      </c>
      <c r="V5551" s="78" t="str">
        <f t="shared" si="1464"/>
        <v>PLOEG</v>
      </c>
      <c r="W5551" s="113">
        <v>44804.69672453704</v>
      </c>
      <c r="X5551" s="113">
        <f t="shared" si="1465"/>
        <v>9.6064814715646207E-4</v>
      </c>
      <c r="Y5551" s="113">
        <f t="shared" si="1466"/>
        <v>8.9814814855344594E-3</v>
      </c>
      <c r="Z5551" s="113">
        <f t="shared" si="1467"/>
        <v>0.10399305555620231</v>
      </c>
      <c r="AB5551" s="2">
        <f t="shared" si="1468"/>
        <v>776</v>
      </c>
      <c r="AC5551" s="2">
        <f t="shared" si="1468"/>
        <v>8985</v>
      </c>
      <c r="AE5551" s="2" t="str">
        <f t="shared" si="1469"/>
        <v/>
      </c>
      <c r="AF5551" s="2" t="str">
        <f t="shared" si="1470"/>
        <v/>
      </c>
      <c r="AG5551" s="2">
        <f t="shared" si="1471"/>
        <v>776</v>
      </c>
      <c r="AH5551" s="2" t="str">
        <f t="shared" si="1472"/>
        <v/>
      </c>
      <c r="AI5551" s="2" t="str">
        <f t="shared" si="1473"/>
        <v/>
      </c>
      <c r="AK5551" s="2" t="str">
        <f t="shared" si="1474"/>
        <v/>
      </c>
      <c r="AL5551" s="2" t="str">
        <f t="shared" si="1475"/>
        <v/>
      </c>
      <c r="AM5551" s="2">
        <f t="shared" si="1476"/>
        <v>8985</v>
      </c>
      <c r="AN5551" s="2" t="str">
        <f t="shared" si="1477"/>
        <v/>
      </c>
      <c r="AO5551" s="2" t="str">
        <f t="shared" si="1478"/>
        <v/>
      </c>
    </row>
    <row r="5552" spans="1:41" x14ac:dyDescent="0.3">
      <c r="A5552" s="111">
        <v>44804.663506944446</v>
      </c>
      <c r="B5552" s="78" t="s">
        <v>6236</v>
      </c>
      <c r="C5552" s="78" t="s">
        <v>922</v>
      </c>
      <c r="D5552" s="78" t="s">
        <v>6237</v>
      </c>
      <c r="E5552" s="78">
        <v>10</v>
      </c>
      <c r="F5552" s="78" t="s">
        <v>808</v>
      </c>
      <c r="G5552" s="78" t="s">
        <v>100</v>
      </c>
      <c r="H5552" s="112" t="s">
        <v>208</v>
      </c>
      <c r="I5552" s="112">
        <v>3</v>
      </c>
      <c r="J5552" s="113">
        <v>44804.663506944446</v>
      </c>
      <c r="K5552" s="113">
        <v>44804.663506944446</v>
      </c>
      <c r="M5552" s="113">
        <v>44804.664618055554</v>
      </c>
      <c r="N5552" s="113">
        <v>44804.665462962963</v>
      </c>
      <c r="O5552" s="78" t="s">
        <v>1185</v>
      </c>
      <c r="P5552" s="78" t="str">
        <f t="shared" si="1462"/>
        <v>CIC</v>
      </c>
      <c r="S5552" s="78" t="str">
        <f t="shared" si="1463"/>
        <v/>
      </c>
      <c r="T5552" s="113">
        <v>44804.669236111113</v>
      </c>
      <c r="U5552" s="78" t="s">
        <v>5946</v>
      </c>
      <c r="V5552" s="78" t="str">
        <f t="shared" si="1464"/>
        <v>PLOEG</v>
      </c>
      <c r="W5552" s="113">
        <v>44804.697175925925</v>
      </c>
      <c r="X5552" s="113">
        <f t="shared" si="1465"/>
        <v>1.111111108912155E-3</v>
      </c>
      <c r="Y5552" s="113">
        <f t="shared" si="1466"/>
        <v>4.6180555582395755E-3</v>
      </c>
      <c r="Z5552" s="113">
        <f t="shared" si="1467"/>
        <v>2.7939814812270924E-2</v>
      </c>
      <c r="AB5552" s="2">
        <f t="shared" si="1468"/>
        <v>399</v>
      </c>
      <c r="AC5552" s="2">
        <f t="shared" si="1468"/>
        <v>2414</v>
      </c>
      <c r="AE5552" s="2" t="str">
        <f t="shared" si="1469"/>
        <v/>
      </c>
      <c r="AF5552" s="2" t="str">
        <f t="shared" si="1470"/>
        <v/>
      </c>
      <c r="AG5552" s="2" t="str">
        <f t="shared" si="1471"/>
        <v/>
      </c>
      <c r="AH5552" s="2">
        <f t="shared" si="1472"/>
        <v>399</v>
      </c>
      <c r="AI5552" s="2" t="str">
        <f t="shared" si="1473"/>
        <v/>
      </c>
      <c r="AK5552" s="2" t="str">
        <f t="shared" si="1474"/>
        <v/>
      </c>
      <c r="AL5552" s="2" t="str">
        <f t="shared" si="1475"/>
        <v/>
      </c>
      <c r="AM5552" s="2" t="str">
        <f t="shared" si="1476"/>
        <v/>
      </c>
      <c r="AN5552" s="2">
        <f t="shared" si="1477"/>
        <v>2414</v>
      </c>
      <c r="AO5552" s="2" t="str">
        <f t="shared" si="1478"/>
        <v/>
      </c>
    </row>
    <row r="5553" spans="1:41" x14ac:dyDescent="0.3">
      <c r="A5553" s="111">
        <v>44804.734120370369</v>
      </c>
      <c r="B5553" s="78" t="s">
        <v>6238</v>
      </c>
      <c r="C5553" s="78" t="s">
        <v>853</v>
      </c>
      <c r="D5553" s="78" t="s">
        <v>1318</v>
      </c>
      <c r="E5553" s="78">
        <v>16</v>
      </c>
      <c r="F5553" s="78" t="s">
        <v>809</v>
      </c>
      <c r="G5553" s="78" t="s">
        <v>90</v>
      </c>
      <c r="H5553" s="112" t="s">
        <v>224</v>
      </c>
      <c r="I5553" s="112">
        <v>2</v>
      </c>
      <c r="J5553" s="113">
        <v>44804.730381944442</v>
      </c>
      <c r="K5553" s="113">
        <v>44804.734120370369</v>
      </c>
      <c r="M5553" s="113">
        <v>44804.751747685186</v>
      </c>
      <c r="P5553" s="78" t="str">
        <f t="shared" si="1462"/>
        <v/>
      </c>
      <c r="S5553" s="78" t="str">
        <f t="shared" si="1463"/>
        <v/>
      </c>
      <c r="V5553" s="78" t="str">
        <f t="shared" si="1464"/>
        <v/>
      </c>
      <c r="W5553" s="113">
        <v>44804.755347222221</v>
      </c>
      <c r="X5553" s="113">
        <f t="shared" si="1465"/>
        <v>1.7627314817218576E-2</v>
      </c>
      <c r="Y5553" s="113" t="str">
        <f t="shared" si="1466"/>
        <v/>
      </c>
      <c r="Z5553" s="113" t="str">
        <f t="shared" si="1467"/>
        <v/>
      </c>
      <c r="AB5553" s="2" t="str">
        <f t="shared" si="1468"/>
        <v/>
      </c>
      <c r="AC5553" s="2" t="str">
        <f t="shared" si="1468"/>
        <v/>
      </c>
      <c r="AE5553" s="2" t="str">
        <f t="shared" si="1469"/>
        <v/>
      </c>
      <c r="AF5553" s="2" t="str">
        <f t="shared" si="1470"/>
        <v/>
      </c>
      <c r="AG5553" s="2" t="str">
        <f t="shared" si="1471"/>
        <v/>
      </c>
      <c r="AH5553" s="2" t="str">
        <f t="shared" si="1472"/>
        <v/>
      </c>
      <c r="AI5553" s="2" t="str">
        <f t="shared" si="1473"/>
        <v/>
      </c>
      <c r="AK5553" s="2" t="str">
        <f t="shared" si="1474"/>
        <v/>
      </c>
      <c r="AL5553" s="2" t="str">
        <f t="shared" si="1475"/>
        <v/>
      </c>
      <c r="AM5553" s="2" t="str">
        <f t="shared" si="1476"/>
        <v/>
      </c>
      <c r="AN5553" s="2" t="str">
        <f t="shared" si="1477"/>
        <v/>
      </c>
      <c r="AO5553" s="2" t="str">
        <f t="shared" si="1478"/>
        <v/>
      </c>
    </row>
    <row r="5554" spans="1:41" x14ac:dyDescent="0.3">
      <c r="A5554" s="111">
        <v>44804.794872685183</v>
      </c>
      <c r="B5554" s="78" t="s">
        <v>6239</v>
      </c>
      <c r="C5554" s="78" t="s">
        <v>835</v>
      </c>
      <c r="D5554" s="78" t="s">
        <v>2016</v>
      </c>
      <c r="E5554" s="78">
        <v>20</v>
      </c>
      <c r="F5554" s="78" t="s">
        <v>808</v>
      </c>
      <c r="G5554" s="78" t="s">
        <v>148</v>
      </c>
      <c r="H5554" s="112" t="s">
        <v>328</v>
      </c>
      <c r="I5554" s="112">
        <v>2</v>
      </c>
      <c r="J5554" s="113">
        <v>44804.794548611113</v>
      </c>
      <c r="K5554" s="113">
        <v>44804.794872685183</v>
      </c>
      <c r="M5554" s="113">
        <v>44804.795104166667</v>
      </c>
      <c r="N5554" s="113">
        <v>44804.795520833337</v>
      </c>
      <c r="O5554" s="78" t="s">
        <v>1185</v>
      </c>
      <c r="P5554" s="78" t="str">
        <f t="shared" si="1462"/>
        <v>CIC</v>
      </c>
      <c r="S5554" s="78" t="str">
        <f t="shared" si="1463"/>
        <v/>
      </c>
      <c r="V5554" s="78" t="str">
        <f t="shared" si="1464"/>
        <v/>
      </c>
      <c r="W5554" s="113">
        <v>44804.797175925924</v>
      </c>
      <c r="X5554" s="113">
        <f t="shared" si="1465"/>
        <v>2.3148148466134444E-4</v>
      </c>
      <c r="Y5554" s="113" t="str">
        <f t="shared" si="1466"/>
        <v/>
      </c>
      <c r="Z5554" s="113" t="str">
        <f t="shared" si="1467"/>
        <v/>
      </c>
      <c r="AB5554" s="2" t="str">
        <f t="shared" si="1468"/>
        <v/>
      </c>
      <c r="AC5554" s="2" t="str">
        <f t="shared" si="1468"/>
        <v/>
      </c>
      <c r="AE5554" s="2" t="str">
        <f t="shared" si="1469"/>
        <v/>
      </c>
      <c r="AF5554" s="2" t="str">
        <f t="shared" si="1470"/>
        <v/>
      </c>
      <c r="AG5554" s="2" t="str">
        <f t="shared" si="1471"/>
        <v/>
      </c>
      <c r="AH5554" s="2" t="str">
        <f t="shared" si="1472"/>
        <v/>
      </c>
      <c r="AI5554" s="2" t="str">
        <f t="shared" si="1473"/>
        <v/>
      </c>
      <c r="AK5554" s="2" t="str">
        <f t="shared" si="1474"/>
        <v/>
      </c>
      <c r="AL5554" s="2" t="str">
        <f t="shared" si="1475"/>
        <v/>
      </c>
      <c r="AM5554" s="2" t="str">
        <f t="shared" si="1476"/>
        <v/>
      </c>
      <c r="AN5554" s="2" t="str">
        <f t="shared" si="1477"/>
        <v/>
      </c>
      <c r="AO5554" s="2" t="str">
        <f t="shared" si="1478"/>
        <v/>
      </c>
    </row>
    <row r="5555" spans="1:41" x14ac:dyDescent="0.3">
      <c r="A5555" s="111">
        <v>44804.883159722223</v>
      </c>
      <c r="B5555" s="78" t="s">
        <v>6240</v>
      </c>
      <c r="C5555" s="78" t="s">
        <v>853</v>
      </c>
      <c r="D5555" s="78" t="s">
        <v>2169</v>
      </c>
      <c r="F5555" s="78" t="s">
        <v>807</v>
      </c>
      <c r="G5555" s="78" t="s">
        <v>98</v>
      </c>
      <c r="H5555" s="112" t="s">
        <v>248</v>
      </c>
      <c r="I5555" s="112">
        <v>2</v>
      </c>
      <c r="J5555" s="113">
        <v>44804.882893518516</v>
      </c>
      <c r="K5555" s="113">
        <v>44804.883159722223</v>
      </c>
      <c r="M5555" s="113">
        <v>44804.883206018516</v>
      </c>
      <c r="N5555" s="113">
        <v>44804.883761574078</v>
      </c>
      <c r="O5555" s="78" t="s">
        <v>1185</v>
      </c>
      <c r="P5555" s="78" t="str">
        <f t="shared" si="1462"/>
        <v>CIC</v>
      </c>
      <c r="S5555" s="78" t="str">
        <f t="shared" si="1463"/>
        <v/>
      </c>
      <c r="V5555" s="78" t="str">
        <f t="shared" si="1464"/>
        <v/>
      </c>
      <c r="W5555" s="113">
        <v>44804.895960648151</v>
      </c>
      <c r="X5555" s="113" t="str">
        <f t="shared" si="1465"/>
        <v/>
      </c>
      <c r="Y5555" s="113" t="str">
        <f t="shared" si="1466"/>
        <v/>
      </c>
      <c r="Z5555" s="113" t="str">
        <f t="shared" si="1467"/>
        <v/>
      </c>
      <c r="AB5555" s="2" t="str">
        <f t="shared" si="1468"/>
        <v/>
      </c>
      <c r="AC5555" s="2" t="str">
        <f t="shared" si="1468"/>
        <v/>
      </c>
      <c r="AE5555" s="2" t="str">
        <f t="shared" si="1469"/>
        <v/>
      </c>
      <c r="AF5555" s="2" t="str">
        <f t="shared" si="1470"/>
        <v/>
      </c>
      <c r="AG5555" s="2" t="str">
        <f t="shared" si="1471"/>
        <v/>
      </c>
      <c r="AH5555" s="2" t="str">
        <f t="shared" si="1472"/>
        <v/>
      </c>
      <c r="AI5555" s="2" t="str">
        <f t="shared" si="1473"/>
        <v/>
      </c>
      <c r="AK5555" s="2" t="str">
        <f t="shared" si="1474"/>
        <v/>
      </c>
      <c r="AL5555" s="2" t="str">
        <f t="shared" si="1475"/>
        <v/>
      </c>
      <c r="AM5555" s="2" t="str">
        <f t="shared" si="1476"/>
        <v/>
      </c>
      <c r="AN5555" s="2" t="str">
        <f t="shared" si="1477"/>
        <v/>
      </c>
      <c r="AO5555" s="2" t="str">
        <f t="shared" si="1478"/>
        <v/>
      </c>
    </row>
    <row r="5556" spans="1:41" x14ac:dyDescent="0.3">
      <c r="A5556" s="111">
        <v>44804.883159722223</v>
      </c>
      <c r="B5556" s="78" t="s">
        <v>6240</v>
      </c>
      <c r="C5556" s="78" t="s">
        <v>835</v>
      </c>
      <c r="D5556" s="78" t="s">
        <v>2169</v>
      </c>
      <c r="F5556" s="78" t="s">
        <v>807</v>
      </c>
      <c r="G5556" s="78" t="s">
        <v>98</v>
      </c>
      <c r="H5556" s="112" t="s">
        <v>248</v>
      </c>
      <c r="I5556" s="112">
        <v>2</v>
      </c>
      <c r="J5556" s="113">
        <v>44804.882893518516</v>
      </c>
      <c r="K5556" s="113">
        <v>44804.883159722223</v>
      </c>
      <c r="M5556" s="113">
        <v>44804.883622685185</v>
      </c>
      <c r="N5556" s="113">
        <v>44804.883738425924</v>
      </c>
      <c r="O5556" s="78" t="s">
        <v>1185</v>
      </c>
      <c r="P5556" s="78" t="str">
        <f t="shared" si="1462"/>
        <v>CIC</v>
      </c>
      <c r="S5556" s="78" t="str">
        <f t="shared" si="1463"/>
        <v/>
      </c>
      <c r="V5556" s="78" t="str">
        <f t="shared" si="1464"/>
        <v/>
      </c>
      <c r="W5556" s="113">
        <v>44804.895902777775</v>
      </c>
      <c r="X5556" s="113">
        <f t="shared" si="1465"/>
        <v>4.6296296204673126E-4</v>
      </c>
      <c r="Y5556" s="113" t="str">
        <f t="shared" si="1466"/>
        <v/>
      </c>
      <c r="Z5556" s="113" t="str">
        <f t="shared" si="1467"/>
        <v/>
      </c>
      <c r="AB5556" s="2" t="str">
        <f t="shared" si="1468"/>
        <v/>
      </c>
      <c r="AC5556" s="2" t="str">
        <f t="shared" si="1468"/>
        <v/>
      </c>
      <c r="AE5556" s="2" t="str">
        <f t="shared" si="1469"/>
        <v/>
      </c>
      <c r="AF5556" s="2" t="str">
        <f t="shared" si="1470"/>
        <v/>
      </c>
      <c r="AG5556" s="2" t="str">
        <f t="shared" si="1471"/>
        <v/>
      </c>
      <c r="AH5556" s="2" t="str">
        <f t="shared" si="1472"/>
        <v/>
      </c>
      <c r="AI5556" s="2" t="str">
        <f t="shared" si="1473"/>
        <v/>
      </c>
      <c r="AK5556" s="2" t="str">
        <f t="shared" si="1474"/>
        <v/>
      </c>
      <c r="AL5556" s="2" t="str">
        <f t="shared" si="1475"/>
        <v/>
      </c>
      <c r="AM5556" s="2" t="str">
        <f t="shared" si="1476"/>
        <v/>
      </c>
      <c r="AN5556" s="2" t="str">
        <f t="shared" si="1477"/>
        <v/>
      </c>
      <c r="AO5556" s="2" t="str">
        <f t="shared" si="1478"/>
        <v/>
      </c>
    </row>
    <row r="5557" spans="1:41" x14ac:dyDescent="0.3">
      <c r="A5557" s="111">
        <v>44804.883159722223</v>
      </c>
      <c r="B5557" s="78" t="s">
        <v>6240</v>
      </c>
      <c r="C5557" s="78" t="s">
        <v>846</v>
      </c>
      <c r="D5557" s="78" t="s">
        <v>2169</v>
      </c>
      <c r="F5557" s="78" t="s">
        <v>807</v>
      </c>
      <c r="G5557" s="78" t="s">
        <v>98</v>
      </c>
      <c r="H5557" s="112" t="s">
        <v>248</v>
      </c>
      <c r="I5557" s="112">
        <v>2</v>
      </c>
      <c r="J5557" s="113">
        <v>44804.882893518516</v>
      </c>
      <c r="K5557" s="113">
        <v>44804.883159722223</v>
      </c>
      <c r="M5557" s="113">
        <v>44804.883668981478</v>
      </c>
      <c r="N5557" s="113">
        <v>44804.883726851855</v>
      </c>
      <c r="O5557" s="78" t="s">
        <v>1185</v>
      </c>
      <c r="P5557" s="78" t="str">
        <f t="shared" si="1462"/>
        <v>CIC</v>
      </c>
      <c r="S5557" s="78" t="str">
        <f t="shared" si="1463"/>
        <v/>
      </c>
      <c r="V5557" s="78" t="str">
        <f t="shared" si="1464"/>
        <v/>
      </c>
      <c r="W5557" s="113">
        <v>44804.895833333336</v>
      </c>
      <c r="X5557" s="113">
        <f t="shared" si="1465"/>
        <v>5.0925925461342558E-4</v>
      </c>
      <c r="Y5557" s="113" t="str">
        <f t="shared" si="1466"/>
        <v/>
      </c>
      <c r="Z5557" s="113" t="str">
        <f t="shared" si="1467"/>
        <v/>
      </c>
      <c r="AB5557" s="2" t="str">
        <f t="shared" si="1468"/>
        <v/>
      </c>
      <c r="AC5557" s="2" t="str">
        <f t="shared" si="1468"/>
        <v/>
      </c>
      <c r="AE5557" s="2" t="str">
        <f t="shared" si="1469"/>
        <v/>
      </c>
      <c r="AF5557" s="2" t="str">
        <f t="shared" si="1470"/>
        <v/>
      </c>
      <c r="AG5557" s="2" t="str">
        <f t="shared" si="1471"/>
        <v/>
      </c>
      <c r="AH5557" s="2" t="str">
        <f t="shared" si="1472"/>
        <v/>
      </c>
      <c r="AI5557" s="2" t="str">
        <f t="shared" si="1473"/>
        <v/>
      </c>
      <c r="AK5557" s="2" t="str">
        <f t="shared" si="1474"/>
        <v/>
      </c>
      <c r="AL5557" s="2" t="str">
        <f t="shared" si="1475"/>
        <v/>
      </c>
      <c r="AM5557" s="2" t="str">
        <f t="shared" si="1476"/>
        <v/>
      </c>
      <c r="AN5557" s="2" t="str">
        <f t="shared" si="1477"/>
        <v/>
      </c>
      <c r="AO5557" s="2" t="str">
        <f t="shared" si="1478"/>
        <v/>
      </c>
    </row>
    <row r="5558" spans="1:41" x14ac:dyDescent="0.3">
      <c r="A5558" s="111">
        <v>44805.052430555559</v>
      </c>
      <c r="B5558" s="78" t="s">
        <v>6241</v>
      </c>
      <c r="C5558" s="78" t="s">
        <v>835</v>
      </c>
      <c r="F5558" s="78" t="s">
        <v>807</v>
      </c>
      <c r="G5558" s="78" t="s">
        <v>116</v>
      </c>
      <c r="H5558" s="112" t="s">
        <v>376</v>
      </c>
      <c r="I5558" s="112">
        <v>1</v>
      </c>
      <c r="J5558" s="113">
        <v>44805.050775462965</v>
      </c>
      <c r="K5558" s="113">
        <v>44805.052430555559</v>
      </c>
      <c r="M5558" s="113">
        <v>44805.052719907406</v>
      </c>
      <c r="N5558" s="113">
        <v>44805.053344907406</v>
      </c>
      <c r="O5558" s="78" t="s">
        <v>1187</v>
      </c>
      <c r="P5558" s="78" t="str">
        <f t="shared" si="1462"/>
        <v>CIC</v>
      </c>
      <c r="S5558" s="78" t="str">
        <f t="shared" si="1463"/>
        <v/>
      </c>
      <c r="T5558" s="113">
        <v>44805.061655092592</v>
      </c>
      <c r="U5558" s="78" t="s">
        <v>1187</v>
      </c>
      <c r="V5558" s="78" t="str">
        <f t="shared" si="1464"/>
        <v>CIC</v>
      </c>
      <c r="W5558" s="113">
        <v>44805.096504629626</v>
      </c>
      <c r="X5558" s="113">
        <f t="shared" si="1465"/>
        <v>2.8935184673173353E-4</v>
      </c>
      <c r="Y5558" s="113">
        <f t="shared" si="1466"/>
        <v>8.9351851856918074E-3</v>
      </c>
      <c r="Z5558" s="113">
        <f t="shared" si="1467"/>
        <v>3.4849537034460809E-2</v>
      </c>
      <c r="AB5558" s="2">
        <f t="shared" si="1468"/>
        <v>772</v>
      </c>
      <c r="AC5558" s="2">
        <f t="shared" si="1468"/>
        <v>3011</v>
      </c>
      <c r="AE5558" s="2" t="str">
        <f t="shared" si="1469"/>
        <v/>
      </c>
      <c r="AF5558" s="2">
        <f t="shared" si="1470"/>
        <v>772</v>
      </c>
      <c r="AG5558" s="2" t="str">
        <f t="shared" si="1471"/>
        <v/>
      </c>
      <c r="AH5558" s="2" t="str">
        <f t="shared" si="1472"/>
        <v/>
      </c>
      <c r="AI5558" s="2" t="str">
        <f t="shared" si="1473"/>
        <v/>
      </c>
      <c r="AK5558" s="2" t="str">
        <f t="shared" si="1474"/>
        <v/>
      </c>
      <c r="AL5558" s="2">
        <f t="shared" si="1475"/>
        <v>3011</v>
      </c>
      <c r="AM5558" s="2" t="str">
        <f t="shared" si="1476"/>
        <v/>
      </c>
      <c r="AN5558" s="2" t="str">
        <f t="shared" si="1477"/>
        <v/>
      </c>
      <c r="AO5558" s="2" t="str">
        <f t="shared" si="1478"/>
        <v/>
      </c>
    </row>
    <row r="5559" spans="1:41" x14ac:dyDescent="0.3">
      <c r="A5559" s="111">
        <v>44805.052430555559</v>
      </c>
      <c r="B5559" s="78" t="s">
        <v>6241</v>
      </c>
      <c r="C5559" s="78" t="s">
        <v>846</v>
      </c>
      <c r="F5559" s="78" t="s">
        <v>807</v>
      </c>
      <c r="G5559" s="78" t="s">
        <v>116</v>
      </c>
      <c r="H5559" s="112" t="s">
        <v>376</v>
      </c>
      <c r="I5559" s="112">
        <v>1</v>
      </c>
      <c r="J5559" s="113">
        <v>44805.050775462965</v>
      </c>
      <c r="K5559" s="113">
        <v>44805.052430555559</v>
      </c>
      <c r="M5559" s="113">
        <v>44805.053425925929</v>
      </c>
      <c r="N5559" s="113">
        <v>44805.053449074076</v>
      </c>
      <c r="O5559" s="78" t="s">
        <v>1187</v>
      </c>
      <c r="P5559" s="78" t="str">
        <f t="shared" si="1462"/>
        <v>CIC</v>
      </c>
      <c r="S5559" s="78" t="str">
        <f t="shared" si="1463"/>
        <v/>
      </c>
      <c r="T5559" s="113">
        <v>44805.060266203705</v>
      </c>
      <c r="U5559" s="78" t="s">
        <v>1187</v>
      </c>
      <c r="V5559" s="78" t="str">
        <f t="shared" si="1464"/>
        <v>CIC</v>
      </c>
      <c r="W5559" s="113">
        <v>44805.071643518517</v>
      </c>
      <c r="X5559" s="113">
        <f t="shared" si="1465"/>
        <v>9.9537037021946162E-4</v>
      </c>
      <c r="Y5559" s="113">
        <f t="shared" si="1466"/>
        <v>6.8402777760638855E-3</v>
      </c>
      <c r="Z5559" s="113">
        <f t="shared" si="1467"/>
        <v>1.137731481139781E-2</v>
      </c>
      <c r="AB5559" s="2">
        <f t="shared" si="1468"/>
        <v>591</v>
      </c>
      <c r="AC5559" s="2">
        <f t="shared" si="1468"/>
        <v>983</v>
      </c>
      <c r="AE5559" s="2" t="str">
        <f t="shared" si="1469"/>
        <v/>
      </c>
      <c r="AF5559" s="2">
        <f t="shared" si="1470"/>
        <v>591</v>
      </c>
      <c r="AG5559" s="2" t="str">
        <f t="shared" si="1471"/>
        <v/>
      </c>
      <c r="AH5559" s="2" t="str">
        <f t="shared" si="1472"/>
        <v/>
      </c>
      <c r="AI5559" s="2" t="str">
        <f t="shared" si="1473"/>
        <v/>
      </c>
      <c r="AK5559" s="2" t="str">
        <f t="shared" si="1474"/>
        <v/>
      </c>
      <c r="AL5559" s="2">
        <f t="shared" si="1475"/>
        <v>983</v>
      </c>
      <c r="AM5559" s="2" t="str">
        <f t="shared" si="1476"/>
        <v/>
      </c>
      <c r="AN5559" s="2" t="str">
        <f t="shared" si="1477"/>
        <v/>
      </c>
      <c r="AO5559" s="2" t="str">
        <f t="shared" si="1478"/>
        <v/>
      </c>
    </row>
    <row r="5560" spans="1:41" x14ac:dyDescent="0.3">
      <c r="A5560" s="111">
        <v>44805.090902777774</v>
      </c>
      <c r="B5560" s="78" t="s">
        <v>6242</v>
      </c>
      <c r="C5560" s="78" t="s">
        <v>846</v>
      </c>
      <c r="D5560" s="78" t="s">
        <v>1189</v>
      </c>
      <c r="E5560" s="78">
        <v>13</v>
      </c>
      <c r="F5560" s="78" t="s">
        <v>808</v>
      </c>
      <c r="G5560" s="78" t="s">
        <v>92</v>
      </c>
      <c r="H5560" s="112" t="s">
        <v>204</v>
      </c>
      <c r="I5560" s="112">
        <v>2</v>
      </c>
      <c r="J5560" s="113">
        <v>44805.090358796297</v>
      </c>
      <c r="K5560" s="113">
        <v>44805.090902777774</v>
      </c>
      <c r="M5560" s="113">
        <v>44805.09207175926</v>
      </c>
      <c r="N5560" s="113">
        <v>44805.092986111114</v>
      </c>
      <c r="O5560" s="78" t="s">
        <v>1185</v>
      </c>
      <c r="P5560" s="78" t="str">
        <f t="shared" si="1462"/>
        <v>CIC</v>
      </c>
      <c r="S5560" s="78" t="str">
        <f t="shared" si="1463"/>
        <v/>
      </c>
      <c r="T5560" s="113">
        <v>44805.09851851852</v>
      </c>
      <c r="U5560" s="78" t="s">
        <v>1203</v>
      </c>
      <c r="V5560" s="78" t="str">
        <f t="shared" si="1464"/>
        <v>PLOEG</v>
      </c>
      <c r="W5560" s="113">
        <v>44805.13045138889</v>
      </c>
      <c r="X5560" s="113">
        <f t="shared" si="1465"/>
        <v>1.1689814855344594E-3</v>
      </c>
      <c r="Y5560" s="113">
        <f t="shared" si="1466"/>
        <v>6.4467592601431534E-3</v>
      </c>
      <c r="Z5560" s="113">
        <f t="shared" si="1467"/>
        <v>3.1932870369928423E-2</v>
      </c>
      <c r="AB5560" s="2">
        <f t="shared" si="1468"/>
        <v>557</v>
      </c>
      <c r="AC5560" s="2">
        <f t="shared" si="1468"/>
        <v>2759</v>
      </c>
      <c r="AE5560" s="2" t="str">
        <f t="shared" si="1469"/>
        <v/>
      </c>
      <c r="AF5560" s="2" t="str">
        <f t="shared" si="1470"/>
        <v/>
      </c>
      <c r="AG5560" s="2">
        <f t="shared" si="1471"/>
        <v>557</v>
      </c>
      <c r="AH5560" s="2" t="str">
        <f t="shared" si="1472"/>
        <v/>
      </c>
      <c r="AI5560" s="2" t="str">
        <f t="shared" si="1473"/>
        <v/>
      </c>
      <c r="AK5560" s="2" t="str">
        <f t="shared" si="1474"/>
        <v/>
      </c>
      <c r="AL5560" s="2" t="str">
        <f t="shared" si="1475"/>
        <v/>
      </c>
      <c r="AM5560" s="2">
        <f t="shared" si="1476"/>
        <v>2759</v>
      </c>
      <c r="AN5560" s="2" t="str">
        <f t="shared" si="1477"/>
        <v/>
      </c>
      <c r="AO5560" s="2" t="str">
        <f t="shared" si="1478"/>
        <v/>
      </c>
    </row>
    <row r="5561" spans="1:41" x14ac:dyDescent="0.3">
      <c r="A5561" s="111">
        <v>44805.379745370374</v>
      </c>
      <c r="B5561" s="78" t="s">
        <v>6243</v>
      </c>
      <c r="C5561" s="78" t="s">
        <v>850</v>
      </c>
      <c r="D5561" s="78" t="s">
        <v>1635</v>
      </c>
      <c r="F5561" s="78" t="s">
        <v>808</v>
      </c>
      <c r="G5561" s="78" t="s">
        <v>102</v>
      </c>
      <c r="H5561" s="112" t="s">
        <v>206</v>
      </c>
      <c r="I5561" s="112">
        <v>3</v>
      </c>
      <c r="J5561" s="113">
        <v>44805.379745370374</v>
      </c>
      <c r="K5561" s="113">
        <v>44805.379745370374</v>
      </c>
      <c r="M5561" s="113">
        <v>44805.380127314813</v>
      </c>
      <c r="N5561" s="113">
        <v>44805.380370370367</v>
      </c>
      <c r="O5561" s="78" t="s">
        <v>1185</v>
      </c>
      <c r="P5561" s="78" t="str">
        <f t="shared" si="1462"/>
        <v>CIC</v>
      </c>
      <c r="S5561" s="78" t="str">
        <f t="shared" si="1463"/>
        <v/>
      </c>
      <c r="V5561" s="78" t="str">
        <f t="shared" si="1464"/>
        <v/>
      </c>
      <c r="W5561" s="113">
        <v>44805.381990740738</v>
      </c>
      <c r="X5561" s="113">
        <f t="shared" si="1465"/>
        <v>3.8194443914107978E-4</v>
      </c>
      <c r="Y5561" s="113" t="str">
        <f t="shared" si="1466"/>
        <v/>
      </c>
      <c r="Z5561" s="113" t="str">
        <f t="shared" si="1467"/>
        <v/>
      </c>
      <c r="AB5561" s="2" t="str">
        <f t="shared" si="1468"/>
        <v/>
      </c>
      <c r="AC5561" s="2" t="str">
        <f t="shared" si="1468"/>
        <v/>
      </c>
      <c r="AE5561" s="2" t="str">
        <f t="shared" si="1469"/>
        <v/>
      </c>
      <c r="AF5561" s="2" t="str">
        <f t="shared" si="1470"/>
        <v/>
      </c>
      <c r="AG5561" s="2" t="str">
        <f t="shared" si="1471"/>
        <v/>
      </c>
      <c r="AH5561" s="2" t="str">
        <f t="shared" si="1472"/>
        <v/>
      </c>
      <c r="AI5561" s="2" t="str">
        <f t="shared" si="1473"/>
        <v/>
      </c>
      <c r="AK5561" s="2" t="str">
        <f t="shared" si="1474"/>
        <v/>
      </c>
      <c r="AL5561" s="2" t="str">
        <f t="shared" si="1475"/>
        <v/>
      </c>
      <c r="AM5561" s="2" t="str">
        <f t="shared" si="1476"/>
        <v/>
      </c>
      <c r="AN5561" s="2" t="str">
        <f t="shared" si="1477"/>
        <v/>
      </c>
      <c r="AO5561" s="2" t="str">
        <f t="shared" si="1478"/>
        <v/>
      </c>
    </row>
    <row r="5562" spans="1:41" x14ac:dyDescent="0.3">
      <c r="A5562" s="111">
        <v>44805.380879629629</v>
      </c>
      <c r="B5562" s="78" t="s">
        <v>6244</v>
      </c>
      <c r="C5562" s="78" t="s">
        <v>850</v>
      </c>
      <c r="F5562" s="78" t="s">
        <v>809</v>
      </c>
      <c r="G5562" s="78" t="s">
        <v>114</v>
      </c>
      <c r="H5562" s="112" t="s">
        <v>214</v>
      </c>
      <c r="I5562" s="112">
        <v>2</v>
      </c>
      <c r="J5562" s="113">
        <v>44805.379930555559</v>
      </c>
      <c r="K5562" s="113">
        <v>44805.380879629629</v>
      </c>
      <c r="M5562" s="113">
        <v>44805.382002314815</v>
      </c>
      <c r="N5562" s="113">
        <v>44805.383217592593</v>
      </c>
      <c r="O5562" s="78" t="s">
        <v>1185</v>
      </c>
      <c r="P5562" s="78" t="str">
        <f t="shared" si="1462"/>
        <v>CIC</v>
      </c>
      <c r="S5562" s="78" t="str">
        <f t="shared" si="1463"/>
        <v/>
      </c>
      <c r="T5562" s="113">
        <v>44805.38789351852</v>
      </c>
      <c r="U5562" s="78" t="s">
        <v>1344</v>
      </c>
      <c r="V5562" s="78" t="str">
        <f t="shared" si="1464"/>
        <v>PLOEG</v>
      </c>
      <c r="W5562" s="113">
        <v>44805.406736111108</v>
      </c>
      <c r="X5562" s="113">
        <f t="shared" si="1465"/>
        <v>1.1226851856918074E-3</v>
      </c>
      <c r="Y5562" s="113">
        <f t="shared" si="1466"/>
        <v>5.8912037056870759E-3</v>
      </c>
      <c r="Z5562" s="113">
        <f t="shared" si="1467"/>
        <v>1.8842592588043772E-2</v>
      </c>
      <c r="AB5562" s="2">
        <f t="shared" si="1468"/>
        <v>509</v>
      </c>
      <c r="AC5562" s="2">
        <f t="shared" si="1468"/>
        <v>1628</v>
      </c>
      <c r="AE5562" s="2" t="str">
        <f t="shared" si="1469"/>
        <v/>
      </c>
      <c r="AF5562" s="2" t="str">
        <f t="shared" si="1470"/>
        <v/>
      </c>
      <c r="AG5562" s="2">
        <f t="shared" si="1471"/>
        <v>509</v>
      </c>
      <c r="AH5562" s="2" t="str">
        <f t="shared" si="1472"/>
        <v/>
      </c>
      <c r="AI5562" s="2" t="str">
        <f t="shared" si="1473"/>
        <v/>
      </c>
      <c r="AK5562" s="2" t="str">
        <f t="shared" si="1474"/>
        <v/>
      </c>
      <c r="AL5562" s="2" t="str">
        <f t="shared" si="1475"/>
        <v/>
      </c>
      <c r="AM5562" s="2">
        <f t="shared" si="1476"/>
        <v>1628</v>
      </c>
      <c r="AN5562" s="2" t="str">
        <f t="shared" si="1477"/>
        <v/>
      </c>
      <c r="AO5562" s="2" t="str">
        <f t="shared" si="1478"/>
        <v/>
      </c>
    </row>
    <row r="5563" spans="1:41" x14ac:dyDescent="0.3">
      <c r="A5563" s="111">
        <v>44805.380879629629</v>
      </c>
      <c r="B5563" s="78" t="s">
        <v>6244</v>
      </c>
      <c r="C5563" s="78" t="s">
        <v>886</v>
      </c>
      <c r="F5563" s="78" t="s">
        <v>809</v>
      </c>
      <c r="G5563" s="78" t="s">
        <v>114</v>
      </c>
      <c r="H5563" s="112" t="s">
        <v>214</v>
      </c>
      <c r="I5563" s="112">
        <v>2</v>
      </c>
      <c r="J5563" s="113">
        <v>44805.379930555559</v>
      </c>
      <c r="K5563" s="113">
        <v>44805.380879629629</v>
      </c>
      <c r="M5563" s="113">
        <v>44805.383101851854</v>
      </c>
      <c r="N5563" s="113">
        <v>44805.383171296293</v>
      </c>
      <c r="O5563" s="78" t="s">
        <v>1185</v>
      </c>
      <c r="P5563" s="78" t="str">
        <f t="shared" si="1462"/>
        <v>CIC</v>
      </c>
      <c r="S5563" s="78" t="str">
        <f t="shared" si="1463"/>
        <v/>
      </c>
      <c r="V5563" s="78" t="str">
        <f t="shared" si="1464"/>
        <v/>
      </c>
      <c r="W5563" s="113">
        <v>44805.407268518517</v>
      </c>
      <c r="X5563" s="113">
        <f t="shared" si="1465"/>
        <v>2.2222222251002677E-3</v>
      </c>
      <c r="Y5563" s="113" t="str">
        <f t="shared" si="1466"/>
        <v/>
      </c>
      <c r="Z5563" s="113" t="str">
        <f t="shared" si="1467"/>
        <v/>
      </c>
      <c r="AB5563" s="2" t="str">
        <f t="shared" si="1468"/>
        <v/>
      </c>
      <c r="AC5563" s="2" t="str">
        <f t="shared" si="1468"/>
        <v/>
      </c>
      <c r="AE5563" s="2" t="str">
        <f t="shared" si="1469"/>
        <v/>
      </c>
      <c r="AF5563" s="2" t="str">
        <f t="shared" si="1470"/>
        <v/>
      </c>
      <c r="AG5563" s="2" t="str">
        <f t="shared" si="1471"/>
        <v/>
      </c>
      <c r="AH5563" s="2" t="str">
        <f t="shared" si="1472"/>
        <v/>
      </c>
      <c r="AI5563" s="2" t="str">
        <f t="shared" si="1473"/>
        <v/>
      </c>
      <c r="AK5563" s="2" t="str">
        <f t="shared" si="1474"/>
        <v/>
      </c>
      <c r="AL5563" s="2" t="str">
        <f t="shared" si="1475"/>
        <v/>
      </c>
      <c r="AM5563" s="2" t="str">
        <f t="shared" si="1476"/>
        <v/>
      </c>
      <c r="AN5563" s="2" t="str">
        <f t="shared" si="1477"/>
        <v/>
      </c>
      <c r="AO5563" s="2" t="str">
        <f t="shared" si="1478"/>
        <v/>
      </c>
    </row>
    <row r="5564" spans="1:41" x14ac:dyDescent="0.3">
      <c r="A5564" s="111">
        <v>44805.380879629629</v>
      </c>
      <c r="B5564" s="78" t="s">
        <v>6244</v>
      </c>
      <c r="C5564" s="78" t="s">
        <v>951</v>
      </c>
      <c r="F5564" s="78" t="s">
        <v>809</v>
      </c>
      <c r="G5564" s="78" t="s">
        <v>114</v>
      </c>
      <c r="H5564" s="112" t="s">
        <v>214</v>
      </c>
      <c r="I5564" s="112">
        <v>2</v>
      </c>
      <c r="J5564" s="113">
        <v>44805.379930555559</v>
      </c>
      <c r="K5564" s="113">
        <v>44805.380879629629</v>
      </c>
      <c r="M5564" s="113">
        <v>44805.383125</v>
      </c>
      <c r="N5564" s="113">
        <v>44805.383194444446</v>
      </c>
      <c r="O5564" s="78" t="s">
        <v>1185</v>
      </c>
      <c r="P5564" s="78" t="str">
        <f t="shared" si="1462"/>
        <v>CIC</v>
      </c>
      <c r="S5564" s="78" t="str">
        <f t="shared" si="1463"/>
        <v/>
      </c>
      <c r="T5564" s="113">
        <v>44805.386307870373</v>
      </c>
      <c r="U5564" s="78" t="s">
        <v>1185</v>
      </c>
      <c r="V5564" s="78" t="str">
        <f t="shared" si="1464"/>
        <v>CIC</v>
      </c>
      <c r="W5564" s="113">
        <v>44805.407326388886</v>
      </c>
      <c r="X5564" s="113">
        <f t="shared" si="1465"/>
        <v>2.2453703713836148E-3</v>
      </c>
      <c r="Y5564" s="113">
        <f t="shared" si="1466"/>
        <v>3.1828703722567298E-3</v>
      </c>
      <c r="Z5564" s="113">
        <f t="shared" si="1467"/>
        <v>2.1018518513301387E-2</v>
      </c>
      <c r="AB5564" s="2">
        <f t="shared" si="1468"/>
        <v>275</v>
      </c>
      <c r="AC5564" s="2">
        <f t="shared" si="1468"/>
        <v>1816</v>
      </c>
      <c r="AE5564" s="2" t="str">
        <f t="shared" si="1469"/>
        <v/>
      </c>
      <c r="AF5564" s="2" t="str">
        <f t="shared" si="1470"/>
        <v/>
      </c>
      <c r="AG5564" s="2">
        <f t="shared" si="1471"/>
        <v>275</v>
      </c>
      <c r="AH5564" s="2" t="str">
        <f t="shared" si="1472"/>
        <v/>
      </c>
      <c r="AI5564" s="2" t="str">
        <f t="shared" si="1473"/>
        <v/>
      </c>
      <c r="AK5564" s="2" t="str">
        <f t="shared" si="1474"/>
        <v/>
      </c>
      <c r="AL5564" s="2" t="str">
        <f t="shared" si="1475"/>
        <v/>
      </c>
      <c r="AM5564" s="2">
        <f t="shared" si="1476"/>
        <v>1816</v>
      </c>
      <c r="AN5564" s="2" t="str">
        <f t="shared" si="1477"/>
        <v/>
      </c>
      <c r="AO5564" s="2" t="str">
        <f t="shared" si="1478"/>
        <v/>
      </c>
    </row>
    <row r="5565" spans="1:41" x14ac:dyDescent="0.3">
      <c r="A5565" s="111">
        <v>44805.382245370369</v>
      </c>
      <c r="B5565" s="78" t="s">
        <v>6245</v>
      </c>
      <c r="C5565" s="78" t="s">
        <v>886</v>
      </c>
      <c r="D5565" s="78" t="s">
        <v>1294</v>
      </c>
      <c r="E5565" s="78">
        <v>76</v>
      </c>
      <c r="F5565" s="78" t="s">
        <v>808</v>
      </c>
      <c r="G5565" s="78" t="s">
        <v>156</v>
      </c>
      <c r="H5565" s="112" t="s">
        <v>430</v>
      </c>
      <c r="I5565" s="112">
        <v>4</v>
      </c>
      <c r="J5565" s="113">
        <v>44805.382245370369</v>
      </c>
      <c r="K5565" s="113">
        <v>44805.382245370369</v>
      </c>
      <c r="M5565" s="113">
        <v>44805.407685185186</v>
      </c>
      <c r="P5565" s="78" t="str">
        <f t="shared" si="1462"/>
        <v/>
      </c>
      <c r="Q5565" s="113">
        <v>44805.407708333332</v>
      </c>
      <c r="R5565" s="78" t="s">
        <v>1187</v>
      </c>
      <c r="S5565" s="78" t="str">
        <f t="shared" si="1463"/>
        <v>CIC</v>
      </c>
      <c r="T5565" s="113">
        <v>44805.421030092592</v>
      </c>
      <c r="U5565" s="78" t="s">
        <v>1258</v>
      </c>
      <c r="V5565" s="78" t="str">
        <f t="shared" si="1464"/>
        <v>PLOEG</v>
      </c>
      <c r="W5565" s="113">
        <v>44805.424745370372</v>
      </c>
      <c r="X5565" s="113">
        <f t="shared" si="1465"/>
        <v>2.5439814817218576E-2</v>
      </c>
      <c r="Y5565" s="113">
        <f t="shared" si="1466"/>
        <v>1.3344907405553386E-2</v>
      </c>
      <c r="Z5565" s="113">
        <f t="shared" si="1467"/>
        <v>3.7152777804294601E-3</v>
      </c>
      <c r="AB5565" s="2">
        <f t="shared" si="1468"/>
        <v>1153</v>
      </c>
      <c r="AC5565" s="2">
        <f t="shared" si="1468"/>
        <v>321</v>
      </c>
      <c r="AE5565" s="2" t="str">
        <f t="shared" si="1469"/>
        <v/>
      </c>
      <c r="AF5565" s="2" t="str">
        <f t="shared" si="1470"/>
        <v/>
      </c>
      <c r="AG5565" s="2" t="str">
        <f t="shared" si="1471"/>
        <v/>
      </c>
      <c r="AH5565" s="2" t="str">
        <f t="shared" si="1472"/>
        <v/>
      </c>
      <c r="AI5565" s="2">
        <f t="shared" si="1473"/>
        <v>1153</v>
      </c>
      <c r="AK5565" s="2" t="str">
        <f t="shared" si="1474"/>
        <v/>
      </c>
      <c r="AL5565" s="2" t="str">
        <f t="shared" si="1475"/>
        <v/>
      </c>
      <c r="AM5565" s="2" t="str">
        <f t="shared" si="1476"/>
        <v/>
      </c>
      <c r="AN5565" s="2" t="str">
        <f t="shared" si="1477"/>
        <v/>
      </c>
      <c r="AO5565" s="2">
        <f t="shared" si="1478"/>
        <v>321</v>
      </c>
    </row>
    <row r="5566" spans="1:41" x14ac:dyDescent="0.3">
      <c r="A5566" s="111">
        <v>44805.382256944446</v>
      </c>
      <c r="B5566" s="78" t="s">
        <v>6246</v>
      </c>
      <c r="C5566" s="78" t="s">
        <v>850</v>
      </c>
      <c r="D5566" s="78" t="s">
        <v>1524</v>
      </c>
      <c r="E5566" s="78">
        <v>20</v>
      </c>
      <c r="F5566" s="78" t="s">
        <v>809</v>
      </c>
      <c r="G5566" s="78" t="s">
        <v>120</v>
      </c>
      <c r="H5566" s="112" t="s">
        <v>380</v>
      </c>
      <c r="I5566" s="112">
        <v>4</v>
      </c>
      <c r="J5566" s="113">
        <v>44805.381956018522</v>
      </c>
      <c r="K5566" s="113">
        <v>44805.382256944446</v>
      </c>
      <c r="M5566" s="113">
        <v>44805.407152777778</v>
      </c>
      <c r="N5566" s="113">
        <v>44805.407187500001</v>
      </c>
      <c r="O5566" s="78" t="s">
        <v>1187</v>
      </c>
      <c r="P5566" s="78" t="str">
        <f t="shared" si="1462"/>
        <v>CIC</v>
      </c>
      <c r="S5566" s="78" t="str">
        <f t="shared" si="1463"/>
        <v/>
      </c>
      <c r="T5566" s="113">
        <v>44805.434548611112</v>
      </c>
      <c r="U5566" s="78" t="s">
        <v>1344</v>
      </c>
      <c r="V5566" s="78" t="str">
        <f t="shared" si="1464"/>
        <v>PLOEG</v>
      </c>
      <c r="W5566" s="113">
        <v>44805.44971064815</v>
      </c>
      <c r="X5566" s="113">
        <f t="shared" si="1465"/>
        <v>2.4895833332266193E-2</v>
      </c>
      <c r="Y5566" s="113">
        <f t="shared" si="1466"/>
        <v>2.7395833334594499E-2</v>
      </c>
      <c r="Z5566" s="113">
        <f t="shared" si="1467"/>
        <v>1.5162037037953269E-2</v>
      </c>
      <c r="AB5566" s="2">
        <f t="shared" si="1468"/>
        <v>2367</v>
      </c>
      <c r="AC5566" s="2">
        <f t="shared" si="1468"/>
        <v>1310</v>
      </c>
      <c r="AE5566" s="2" t="str">
        <f t="shared" si="1469"/>
        <v/>
      </c>
      <c r="AF5566" s="2" t="str">
        <f t="shared" si="1470"/>
        <v/>
      </c>
      <c r="AG5566" s="2" t="str">
        <f t="shared" si="1471"/>
        <v/>
      </c>
      <c r="AH5566" s="2" t="str">
        <f t="shared" si="1472"/>
        <v/>
      </c>
      <c r="AI5566" s="2">
        <f t="shared" si="1473"/>
        <v>2367</v>
      </c>
      <c r="AK5566" s="2" t="str">
        <f t="shared" si="1474"/>
        <v/>
      </c>
      <c r="AL5566" s="2" t="str">
        <f t="shared" si="1475"/>
        <v/>
      </c>
      <c r="AM5566" s="2" t="str">
        <f t="shared" si="1476"/>
        <v/>
      </c>
      <c r="AN5566" s="2" t="str">
        <f t="shared" si="1477"/>
        <v/>
      </c>
      <c r="AO5566" s="2">
        <f t="shared" si="1478"/>
        <v>1310</v>
      </c>
    </row>
    <row r="5567" spans="1:41" x14ac:dyDescent="0.3">
      <c r="A5567" s="111">
        <v>44805.50476851852</v>
      </c>
      <c r="B5567" s="78" t="s">
        <v>6247</v>
      </c>
      <c r="C5567" s="78" t="s">
        <v>886</v>
      </c>
      <c r="D5567" s="78" t="s">
        <v>1277</v>
      </c>
      <c r="E5567" s="78">
        <v>61</v>
      </c>
      <c r="F5567" s="78" t="s">
        <v>809</v>
      </c>
      <c r="G5567" s="78" t="s">
        <v>134</v>
      </c>
      <c r="H5567" s="112" t="s">
        <v>428</v>
      </c>
      <c r="I5567" s="112">
        <v>3</v>
      </c>
      <c r="J5567" s="113">
        <v>44805.50476851852</v>
      </c>
      <c r="K5567" s="113">
        <v>44805.50476851852</v>
      </c>
      <c r="M5567" s="113">
        <v>44805.50513888889</v>
      </c>
      <c r="N5567" s="113">
        <v>44805.505648148152</v>
      </c>
      <c r="O5567" s="78" t="s">
        <v>1187</v>
      </c>
      <c r="P5567" s="78" t="str">
        <f t="shared" si="1462"/>
        <v>CIC</v>
      </c>
      <c r="S5567" s="78" t="str">
        <f t="shared" si="1463"/>
        <v/>
      </c>
      <c r="T5567" s="113">
        <v>44805.533854166664</v>
      </c>
      <c r="U5567" s="78" t="s">
        <v>1267</v>
      </c>
      <c r="V5567" s="78" t="str">
        <f t="shared" si="1464"/>
        <v>PLOEG</v>
      </c>
      <c r="W5567" s="113">
        <v>44805.546446759261</v>
      </c>
      <c r="X5567" s="113">
        <f t="shared" si="1465"/>
        <v>3.7037036963738501E-4</v>
      </c>
      <c r="Y5567" s="113">
        <f t="shared" si="1466"/>
        <v>2.8715277774608694E-2</v>
      </c>
      <c r="Z5567" s="113">
        <f t="shared" si="1467"/>
        <v>1.2592592596774921E-2</v>
      </c>
      <c r="AB5567" s="2">
        <f t="shared" si="1468"/>
        <v>2481</v>
      </c>
      <c r="AC5567" s="2">
        <f t="shared" si="1468"/>
        <v>1088</v>
      </c>
      <c r="AE5567" s="2" t="str">
        <f t="shared" si="1469"/>
        <v/>
      </c>
      <c r="AF5567" s="2" t="str">
        <f t="shared" si="1470"/>
        <v/>
      </c>
      <c r="AG5567" s="2" t="str">
        <f t="shared" si="1471"/>
        <v/>
      </c>
      <c r="AH5567" s="2">
        <f t="shared" si="1472"/>
        <v>2481</v>
      </c>
      <c r="AI5567" s="2" t="str">
        <f t="shared" si="1473"/>
        <v/>
      </c>
      <c r="AK5567" s="2" t="str">
        <f t="shared" si="1474"/>
        <v/>
      </c>
      <c r="AL5567" s="2" t="str">
        <f t="shared" si="1475"/>
        <v/>
      </c>
      <c r="AM5567" s="2" t="str">
        <f t="shared" si="1476"/>
        <v/>
      </c>
      <c r="AN5567" s="2">
        <f t="shared" si="1477"/>
        <v>1088</v>
      </c>
      <c r="AO5567" s="2" t="str">
        <f t="shared" si="1478"/>
        <v/>
      </c>
    </row>
    <row r="5568" spans="1:41" x14ac:dyDescent="0.3">
      <c r="A5568" s="111">
        <v>44805.540555555555</v>
      </c>
      <c r="B5568" s="78" t="s">
        <v>6248</v>
      </c>
      <c r="C5568" s="78" t="s">
        <v>850</v>
      </c>
      <c r="D5568" s="78" t="s">
        <v>1702</v>
      </c>
      <c r="E5568" s="78">
        <v>10</v>
      </c>
      <c r="F5568" s="78" t="s">
        <v>808</v>
      </c>
      <c r="G5568" s="78" t="s">
        <v>130</v>
      </c>
      <c r="H5568" s="112" t="s">
        <v>374</v>
      </c>
      <c r="I5568" s="112">
        <v>1</v>
      </c>
      <c r="J5568" s="113">
        <v>44805.540162037039</v>
      </c>
      <c r="K5568" s="113">
        <v>44805.540555555555</v>
      </c>
      <c r="M5568" s="113">
        <v>44805.540729166663</v>
      </c>
      <c r="N5568" s="113">
        <v>44805.540868055556</v>
      </c>
      <c r="O5568" s="78" t="s">
        <v>1185</v>
      </c>
      <c r="P5568" s="78" t="str">
        <f t="shared" si="1462"/>
        <v>CIC</v>
      </c>
      <c r="S5568" s="78" t="str">
        <f t="shared" si="1463"/>
        <v/>
      </c>
      <c r="T5568" s="113">
        <v>44805.546539351853</v>
      </c>
      <c r="U5568" s="78" t="s">
        <v>1344</v>
      </c>
      <c r="V5568" s="78" t="str">
        <f t="shared" si="1464"/>
        <v>PLOEG</v>
      </c>
      <c r="W5568" s="113">
        <v>44805.562141203707</v>
      </c>
      <c r="X5568" s="113">
        <f t="shared" si="1465"/>
        <v>1.7361110803904012E-4</v>
      </c>
      <c r="Y5568" s="113">
        <f t="shared" si="1466"/>
        <v>5.810185190057382E-3</v>
      </c>
      <c r="Z5568" s="113">
        <f t="shared" si="1467"/>
        <v>1.5601851853716653E-2</v>
      </c>
      <c r="AB5568" s="2">
        <f t="shared" si="1468"/>
        <v>502</v>
      </c>
      <c r="AC5568" s="2">
        <f t="shared" si="1468"/>
        <v>1348</v>
      </c>
      <c r="AE5568" s="2" t="str">
        <f t="shared" si="1469"/>
        <v/>
      </c>
      <c r="AF5568" s="2">
        <f t="shared" si="1470"/>
        <v>502</v>
      </c>
      <c r="AG5568" s="2" t="str">
        <f t="shared" si="1471"/>
        <v/>
      </c>
      <c r="AH5568" s="2" t="str">
        <f t="shared" si="1472"/>
        <v/>
      </c>
      <c r="AI5568" s="2" t="str">
        <f t="shared" si="1473"/>
        <v/>
      </c>
      <c r="AK5568" s="2" t="str">
        <f t="shared" si="1474"/>
        <v/>
      </c>
      <c r="AL5568" s="2">
        <f t="shared" si="1475"/>
        <v>1348</v>
      </c>
      <c r="AM5568" s="2" t="str">
        <f t="shared" si="1476"/>
        <v/>
      </c>
      <c r="AN5568" s="2" t="str">
        <f t="shared" si="1477"/>
        <v/>
      </c>
      <c r="AO5568" s="2" t="str">
        <f t="shared" si="1478"/>
        <v/>
      </c>
    </row>
    <row r="5569" spans="1:41" x14ac:dyDescent="0.3">
      <c r="A5569" s="111">
        <v>44805.540555555555</v>
      </c>
      <c r="B5569" s="78" t="s">
        <v>6248</v>
      </c>
      <c r="C5569" s="78" t="s">
        <v>886</v>
      </c>
      <c r="D5569" s="78" t="s">
        <v>1702</v>
      </c>
      <c r="E5569" s="78">
        <v>10</v>
      </c>
      <c r="F5569" s="78" t="s">
        <v>808</v>
      </c>
      <c r="G5569" s="78" t="s">
        <v>130</v>
      </c>
      <c r="H5569" s="112" t="s">
        <v>374</v>
      </c>
      <c r="I5569" s="112">
        <v>1</v>
      </c>
      <c r="J5569" s="113">
        <v>44805.540162037039</v>
      </c>
      <c r="K5569" s="113">
        <v>44805.540555555555</v>
      </c>
      <c r="M5569" s="113">
        <v>44805.54650462963</v>
      </c>
      <c r="N5569" s="113">
        <v>44805.546539351853</v>
      </c>
      <c r="O5569" s="78" t="s">
        <v>1185</v>
      </c>
      <c r="P5569" s="78" t="str">
        <f t="shared" si="1462"/>
        <v>CIC</v>
      </c>
      <c r="S5569" s="78" t="str">
        <f t="shared" si="1463"/>
        <v/>
      </c>
      <c r="V5569" s="78" t="str">
        <f t="shared" si="1464"/>
        <v/>
      </c>
      <c r="W5569" s="113">
        <v>44805.554097222222</v>
      </c>
      <c r="X5569" s="113">
        <f t="shared" si="1465"/>
        <v>5.9490740750334226E-3</v>
      </c>
      <c r="Y5569" s="113" t="str">
        <f t="shared" si="1466"/>
        <v/>
      </c>
      <c r="Z5569" s="113" t="str">
        <f t="shared" si="1467"/>
        <v/>
      </c>
      <c r="AB5569" s="2" t="str">
        <f t="shared" si="1468"/>
        <v/>
      </c>
      <c r="AC5569" s="2" t="str">
        <f t="shared" si="1468"/>
        <v/>
      </c>
      <c r="AE5569" s="2" t="str">
        <f t="shared" si="1469"/>
        <v/>
      </c>
      <c r="AF5569" s="2" t="str">
        <f t="shared" si="1470"/>
        <v/>
      </c>
      <c r="AG5569" s="2" t="str">
        <f t="shared" si="1471"/>
        <v/>
      </c>
      <c r="AH5569" s="2" t="str">
        <f t="shared" si="1472"/>
        <v/>
      </c>
      <c r="AI5569" s="2" t="str">
        <f t="shared" si="1473"/>
        <v/>
      </c>
      <c r="AK5569" s="2" t="str">
        <f t="shared" si="1474"/>
        <v/>
      </c>
      <c r="AL5569" s="2" t="str">
        <f t="shared" si="1475"/>
        <v/>
      </c>
      <c r="AM5569" s="2" t="str">
        <f t="shared" si="1476"/>
        <v/>
      </c>
      <c r="AN5569" s="2" t="str">
        <f t="shared" si="1477"/>
        <v/>
      </c>
      <c r="AO5569" s="2" t="str">
        <f t="shared" si="1478"/>
        <v/>
      </c>
    </row>
    <row r="5570" spans="1:41" x14ac:dyDescent="0.3">
      <c r="A5570" s="111">
        <v>44805.54824074074</v>
      </c>
      <c r="B5570" s="78" t="s">
        <v>6249</v>
      </c>
      <c r="C5570" s="78" t="s">
        <v>1622</v>
      </c>
      <c r="D5570" s="78" t="s">
        <v>3327</v>
      </c>
      <c r="F5570" s="78" t="s">
        <v>807</v>
      </c>
      <c r="G5570" s="78" t="s">
        <v>98</v>
      </c>
      <c r="H5570" s="112" t="s">
        <v>216</v>
      </c>
      <c r="I5570" s="112">
        <v>4</v>
      </c>
      <c r="J5570" s="113">
        <v>44805.547395833331</v>
      </c>
      <c r="K5570" s="113">
        <v>44805.54824074074</v>
      </c>
      <c r="M5570" s="113">
        <v>44805.548333333332</v>
      </c>
      <c r="P5570" s="78" t="str">
        <f t="shared" si="1462"/>
        <v/>
      </c>
      <c r="S5570" s="78" t="str">
        <f t="shared" si="1463"/>
        <v/>
      </c>
      <c r="T5570" s="113">
        <v>44805.548356481479</v>
      </c>
      <c r="U5570" s="78" t="s">
        <v>1187</v>
      </c>
      <c r="V5570" s="78" t="str">
        <f t="shared" si="1464"/>
        <v>CIC</v>
      </c>
      <c r="W5570" s="113">
        <v>44805.557060185187</v>
      </c>
      <c r="X5570" s="113">
        <f t="shared" si="1465"/>
        <v>9.2592592409346253E-5</v>
      </c>
      <c r="Y5570" s="113" t="str">
        <f t="shared" si="1466"/>
        <v/>
      </c>
      <c r="Z5570" s="113">
        <f t="shared" si="1467"/>
        <v>8.7037037083064206E-3</v>
      </c>
      <c r="AB5570" s="2" t="str">
        <f t="shared" si="1468"/>
        <v/>
      </c>
      <c r="AC5570" s="2">
        <f t="shared" si="1468"/>
        <v>752</v>
      </c>
      <c r="AE5570" s="2" t="str">
        <f t="shared" si="1469"/>
        <v/>
      </c>
      <c r="AF5570" s="2" t="str">
        <f t="shared" si="1470"/>
        <v/>
      </c>
      <c r="AG5570" s="2" t="str">
        <f t="shared" si="1471"/>
        <v/>
      </c>
      <c r="AH5570" s="2" t="str">
        <f t="shared" si="1472"/>
        <v/>
      </c>
      <c r="AI5570" s="2" t="str">
        <f t="shared" si="1473"/>
        <v/>
      </c>
      <c r="AK5570" s="2" t="str">
        <f t="shared" si="1474"/>
        <v/>
      </c>
      <c r="AL5570" s="2" t="str">
        <f t="shared" si="1475"/>
        <v/>
      </c>
      <c r="AM5570" s="2" t="str">
        <f t="shared" si="1476"/>
        <v/>
      </c>
      <c r="AN5570" s="2" t="str">
        <f t="shared" si="1477"/>
        <v/>
      </c>
      <c r="AO5570" s="2">
        <f t="shared" si="1478"/>
        <v>752</v>
      </c>
    </row>
    <row r="5571" spans="1:41" x14ac:dyDescent="0.3">
      <c r="A5571" s="111">
        <v>44805.58630787037</v>
      </c>
      <c r="B5571" s="78" t="s">
        <v>6250</v>
      </c>
      <c r="C5571" s="78" t="s">
        <v>886</v>
      </c>
      <c r="D5571" s="78" t="s">
        <v>1327</v>
      </c>
      <c r="E5571" s="78">
        <v>22</v>
      </c>
      <c r="F5571" s="78" t="s">
        <v>808</v>
      </c>
      <c r="G5571" s="78" t="s">
        <v>112</v>
      </c>
      <c r="H5571" s="112" t="s">
        <v>330</v>
      </c>
      <c r="I5571" s="112">
        <v>4</v>
      </c>
      <c r="J5571" s="113">
        <v>44805.58630787037</v>
      </c>
      <c r="K5571" s="113">
        <v>44805.58630787037</v>
      </c>
      <c r="M5571" s="113">
        <v>44805.586817129632</v>
      </c>
      <c r="N5571" s="113">
        <v>44805.586956018517</v>
      </c>
      <c r="O5571" s="78" t="s">
        <v>1185</v>
      </c>
      <c r="P5571" s="78" t="str">
        <f t="shared" si="1462"/>
        <v>CIC</v>
      </c>
      <c r="S5571" s="78" t="str">
        <f t="shared" si="1463"/>
        <v/>
      </c>
      <c r="T5571" s="113">
        <v>44805.60392361111</v>
      </c>
      <c r="U5571" s="78" t="s">
        <v>1267</v>
      </c>
      <c r="V5571" s="78" t="str">
        <f t="shared" si="1464"/>
        <v>PLOEG</v>
      </c>
      <c r="W5571" s="113">
        <v>44805.611354166664</v>
      </c>
      <c r="X5571" s="113">
        <f t="shared" si="1465"/>
        <v>5.092592618893832E-4</v>
      </c>
      <c r="Y5571" s="113">
        <f t="shared" si="1466"/>
        <v>1.710648147854954E-2</v>
      </c>
      <c r="Z5571" s="113">
        <f t="shared" si="1467"/>
        <v>7.4305555535829626E-3</v>
      </c>
      <c r="AB5571" s="2">
        <f t="shared" si="1468"/>
        <v>1478</v>
      </c>
      <c r="AC5571" s="2">
        <f t="shared" si="1468"/>
        <v>642</v>
      </c>
      <c r="AE5571" s="2" t="str">
        <f t="shared" si="1469"/>
        <v/>
      </c>
      <c r="AF5571" s="2" t="str">
        <f t="shared" si="1470"/>
        <v/>
      </c>
      <c r="AG5571" s="2" t="str">
        <f t="shared" si="1471"/>
        <v/>
      </c>
      <c r="AH5571" s="2" t="str">
        <f t="shared" si="1472"/>
        <v/>
      </c>
      <c r="AI5571" s="2">
        <f t="shared" si="1473"/>
        <v>1478</v>
      </c>
      <c r="AK5571" s="2" t="str">
        <f t="shared" si="1474"/>
        <v/>
      </c>
      <c r="AL5571" s="2" t="str">
        <f t="shared" si="1475"/>
        <v/>
      </c>
      <c r="AM5571" s="2" t="str">
        <f t="shared" si="1476"/>
        <v/>
      </c>
      <c r="AN5571" s="2" t="str">
        <f t="shared" si="1477"/>
        <v/>
      </c>
      <c r="AO5571" s="2">
        <f t="shared" si="1478"/>
        <v>642</v>
      </c>
    </row>
    <row r="5572" spans="1:41" x14ac:dyDescent="0.3">
      <c r="A5572" s="111">
        <v>44805.606099537035</v>
      </c>
      <c r="B5572" s="78" t="s">
        <v>6251</v>
      </c>
      <c r="C5572" s="78" t="s">
        <v>850</v>
      </c>
      <c r="D5572" s="78" t="s">
        <v>1207</v>
      </c>
      <c r="E5572" s="78">
        <v>113</v>
      </c>
      <c r="F5572" s="78" t="s">
        <v>807</v>
      </c>
      <c r="G5572" s="78" t="s">
        <v>114</v>
      </c>
      <c r="H5572" s="112" t="s">
        <v>214</v>
      </c>
      <c r="I5572" s="112">
        <v>2</v>
      </c>
      <c r="J5572" s="113">
        <v>44805.605717592596</v>
      </c>
      <c r="K5572" s="113">
        <v>44805.606099537035</v>
      </c>
      <c r="M5572" s="113">
        <v>44805.60633101852</v>
      </c>
      <c r="N5572" s="113">
        <v>44805.606666666667</v>
      </c>
      <c r="O5572" s="78" t="s">
        <v>1185</v>
      </c>
      <c r="P5572" s="78" t="str">
        <f t="shared" si="1462"/>
        <v>CIC</v>
      </c>
      <c r="S5572" s="78" t="str">
        <f t="shared" si="1463"/>
        <v/>
      </c>
      <c r="T5572" s="113">
        <v>44805.618449074071</v>
      </c>
      <c r="U5572" s="78" t="s">
        <v>1344</v>
      </c>
      <c r="V5572" s="78" t="str">
        <f t="shared" si="1464"/>
        <v>PLOEG</v>
      </c>
      <c r="W5572" s="113">
        <v>44805.625162037039</v>
      </c>
      <c r="X5572" s="113">
        <f t="shared" si="1465"/>
        <v>2.3148148466134444E-4</v>
      </c>
      <c r="Y5572" s="113">
        <f t="shared" si="1466"/>
        <v>1.211805555067258E-2</v>
      </c>
      <c r="Z5572" s="113">
        <f t="shared" si="1467"/>
        <v>6.7129629678674974E-3</v>
      </c>
      <c r="AB5572" s="2">
        <f t="shared" si="1468"/>
        <v>1047</v>
      </c>
      <c r="AC5572" s="2">
        <f t="shared" si="1468"/>
        <v>580</v>
      </c>
      <c r="AE5572" s="2" t="str">
        <f t="shared" si="1469"/>
        <v/>
      </c>
      <c r="AF5572" s="2" t="str">
        <f t="shared" si="1470"/>
        <v/>
      </c>
      <c r="AG5572" s="2">
        <f t="shared" si="1471"/>
        <v>1047</v>
      </c>
      <c r="AH5572" s="2" t="str">
        <f t="shared" si="1472"/>
        <v/>
      </c>
      <c r="AI5572" s="2" t="str">
        <f t="shared" si="1473"/>
        <v/>
      </c>
      <c r="AK5572" s="2" t="str">
        <f t="shared" si="1474"/>
        <v/>
      </c>
      <c r="AL5572" s="2" t="str">
        <f t="shared" si="1475"/>
        <v/>
      </c>
      <c r="AM5572" s="2">
        <f t="shared" si="1476"/>
        <v>580</v>
      </c>
      <c r="AN5572" s="2" t="str">
        <f t="shared" si="1477"/>
        <v/>
      </c>
      <c r="AO5572" s="2" t="str">
        <f t="shared" si="1478"/>
        <v/>
      </c>
    </row>
    <row r="5573" spans="1:41" x14ac:dyDescent="0.3">
      <c r="A5573" s="111">
        <v>44805.620821759258</v>
      </c>
      <c r="B5573" s="78" t="s">
        <v>6252</v>
      </c>
      <c r="C5573" s="78" t="s">
        <v>951</v>
      </c>
      <c r="D5573" s="78" t="s">
        <v>2620</v>
      </c>
      <c r="E5573" s="78">
        <v>40</v>
      </c>
      <c r="F5573" s="78" t="s">
        <v>809</v>
      </c>
      <c r="G5573" s="78" t="s">
        <v>84</v>
      </c>
      <c r="H5573" s="112" t="s">
        <v>202</v>
      </c>
      <c r="I5573" s="112">
        <v>4</v>
      </c>
      <c r="J5573" s="113">
        <v>44805.619837962964</v>
      </c>
      <c r="K5573" s="113">
        <v>44805.620821759258</v>
      </c>
      <c r="M5573" s="113">
        <v>44805.622754629629</v>
      </c>
      <c r="N5573" s="113">
        <v>44805.623090277775</v>
      </c>
      <c r="O5573" s="78" t="s">
        <v>1185</v>
      </c>
      <c r="P5573" s="78" t="str">
        <f t="shared" si="1462"/>
        <v>CIC</v>
      </c>
      <c r="S5573" s="78" t="str">
        <f t="shared" si="1463"/>
        <v/>
      </c>
      <c r="V5573" s="78" t="str">
        <f t="shared" si="1464"/>
        <v/>
      </c>
      <c r="W5573" s="113">
        <v>44805.631469907406</v>
      </c>
      <c r="X5573" s="113">
        <f t="shared" si="1465"/>
        <v>1.9328703710925765E-3</v>
      </c>
      <c r="Y5573" s="113" t="str">
        <f t="shared" si="1466"/>
        <v/>
      </c>
      <c r="Z5573" s="113" t="str">
        <f t="shared" si="1467"/>
        <v/>
      </c>
      <c r="AB5573" s="2" t="str">
        <f t="shared" si="1468"/>
        <v/>
      </c>
      <c r="AC5573" s="2" t="str">
        <f t="shared" si="1468"/>
        <v/>
      </c>
      <c r="AE5573" s="2" t="str">
        <f t="shared" si="1469"/>
        <v/>
      </c>
      <c r="AF5573" s="2" t="str">
        <f t="shared" si="1470"/>
        <v/>
      </c>
      <c r="AG5573" s="2" t="str">
        <f t="shared" si="1471"/>
        <v/>
      </c>
      <c r="AH5573" s="2" t="str">
        <f t="shared" si="1472"/>
        <v/>
      </c>
      <c r="AI5573" s="2" t="str">
        <f t="shared" si="1473"/>
        <v/>
      </c>
      <c r="AK5573" s="2" t="str">
        <f t="shared" si="1474"/>
        <v/>
      </c>
      <c r="AL5573" s="2" t="str">
        <f t="shared" si="1475"/>
        <v/>
      </c>
      <c r="AM5573" s="2" t="str">
        <f t="shared" si="1476"/>
        <v/>
      </c>
      <c r="AN5573" s="2" t="str">
        <f t="shared" si="1477"/>
        <v/>
      </c>
      <c r="AO5573" s="2" t="str">
        <f t="shared" si="1478"/>
        <v/>
      </c>
    </row>
    <row r="5574" spans="1:41" x14ac:dyDescent="0.3">
      <c r="A5574" s="111">
        <v>44805.6330787037</v>
      </c>
      <c r="B5574" s="78" t="s">
        <v>6253</v>
      </c>
      <c r="C5574" s="78" t="s">
        <v>850</v>
      </c>
      <c r="D5574" s="78" t="s">
        <v>1226</v>
      </c>
      <c r="E5574" s="78">
        <v>9</v>
      </c>
      <c r="F5574" s="78" t="s">
        <v>807</v>
      </c>
      <c r="G5574" s="78" t="s">
        <v>106</v>
      </c>
      <c r="H5574" s="112" t="s">
        <v>212</v>
      </c>
      <c r="I5574" s="112">
        <v>4</v>
      </c>
      <c r="J5574" s="113">
        <v>44805.632708333331</v>
      </c>
      <c r="K5574" s="113">
        <v>44805.6330787037</v>
      </c>
      <c r="M5574" s="113">
        <v>44805.633125</v>
      </c>
      <c r="P5574" s="78" t="str">
        <f t="shared" ref="P5574:P5637" si="1479">IF(LEFT(O5574,3)="&amp;RU","PLOEG",IF(LEFT(O5574,6)="ANT-di","DISP/S of N",IF(LEFT(O5574,4)="rANT","DISP/S of N",IF(LEFT(O5574,3)="ANT","CIC",""))))</f>
        <v/>
      </c>
      <c r="Q5574" s="113">
        <v>44805.633136574077</v>
      </c>
      <c r="R5574" s="78" t="s">
        <v>1187</v>
      </c>
      <c r="S5574" s="78" t="str">
        <f t="shared" ref="S5574:S5637" si="1480">IF(LEFT(R5574,3)="&amp;RU","PLOEG",IF(LEFT(R5574,6)="ANT-di","DISP/S of N",IF(LEFT(R5574,4)="rANT","DISP/S of N",IF(LEFT(R5574,3)="ANT","CIC",""))))</f>
        <v>CIC</v>
      </c>
      <c r="V5574" s="78" t="str">
        <f t="shared" ref="V5574:V5637" si="1481">IF(LEFT(U5574,3)="&amp;RU","PLOEG",IF(LEFT(U5574,6)="ANT-di","DISP/S of N",IF(LEFT(U5574,4)="rANT","DISP/S of N",IF(LEFT(U5574,3)="ANT","CIC",""))))</f>
        <v/>
      </c>
      <c r="W5574" s="113">
        <v>44805.675740740742</v>
      </c>
      <c r="X5574" s="113" t="str">
        <f t="shared" ref="X5574:X5637" si="1482">IF((MIN(L5574:M5574)&lt;K5574+6/ (24*3600)),"", IF((MIN(L5574:M5574)=K5574),"0:00:00",IF((MIN(L5574:M5574)-K5574),MIN(L5574:M5574)-K5574,"")))</f>
        <v/>
      </c>
      <c r="Y5574" s="113" t="str">
        <f t="shared" ref="Y5574:Y5637" si="1483">IF(OR(T5574="",T5574&lt;MINA(L5574,M5574)+11/(24*3600)),"",T5574-MINA(L5574,M5574))</f>
        <v/>
      </c>
      <c r="Z5574" s="113" t="str">
        <f t="shared" ref="Z5574:Z5637" si="1484">IF(OR(T5574="",W5574&lt;T5574+31/(24*3600)),"",W5574-T5574)</f>
        <v/>
      </c>
      <c r="AB5574" s="2" t="str">
        <f t="shared" ref="AB5574:AC5637" si="1485">IF(Y5574="","",SECOND(Y5574)+(MINUTE(Y5574)*60)+(HOUR(Y5574)*3600))</f>
        <v/>
      </c>
      <c r="AC5574" s="2" t="str">
        <f t="shared" si="1485"/>
        <v/>
      </c>
      <c r="AE5574" s="2" t="str">
        <f t="shared" ref="AE5574:AE5637" si="1486">IF(I5574=0,AB5574,"")</f>
        <v/>
      </c>
      <c r="AF5574" s="2" t="str">
        <f t="shared" ref="AF5574:AF5637" si="1487">IF(I5574=1,AB5574,"")</f>
        <v/>
      </c>
      <c r="AG5574" s="2" t="str">
        <f t="shared" ref="AG5574:AG5637" si="1488">IF(I5574=2,AB5574,"")</f>
        <v/>
      </c>
      <c r="AH5574" s="2" t="str">
        <f t="shared" ref="AH5574:AH5637" si="1489">IF(I5574=3,AB5574,"")</f>
        <v/>
      </c>
      <c r="AI5574" s="2" t="str">
        <f t="shared" ref="AI5574:AI5637" si="1490">IF(I5574=4,AB5574,"")</f>
        <v/>
      </c>
      <c r="AK5574" s="2" t="str">
        <f t="shared" ref="AK5574:AK5637" si="1491">IF(I5574=0,AC5574,"")</f>
        <v/>
      </c>
      <c r="AL5574" s="2" t="str">
        <f t="shared" ref="AL5574:AL5637" si="1492">IF(I5574=1,AC5574,"")</f>
        <v/>
      </c>
      <c r="AM5574" s="2" t="str">
        <f t="shared" ref="AM5574:AM5637" si="1493">IF(I5574=2,AC5574,"")</f>
        <v/>
      </c>
      <c r="AN5574" s="2" t="str">
        <f t="shared" ref="AN5574:AN5637" si="1494">IF(I5574=3,AC5574,"")</f>
        <v/>
      </c>
      <c r="AO5574" s="2" t="str">
        <f t="shared" ref="AO5574:AO5637" si="1495">IF(I5574=4,AC5574,"")</f>
        <v/>
      </c>
    </row>
    <row r="5575" spans="1:41" x14ac:dyDescent="0.3">
      <c r="A5575" s="111">
        <v>44805.65997685185</v>
      </c>
      <c r="B5575" s="78" t="s">
        <v>6254</v>
      </c>
      <c r="C5575" s="78" t="s">
        <v>886</v>
      </c>
      <c r="D5575" s="78" t="s">
        <v>1211</v>
      </c>
      <c r="E5575" s="78">
        <v>387</v>
      </c>
      <c r="F5575" s="78" t="s">
        <v>808</v>
      </c>
      <c r="G5575" s="78" t="s">
        <v>94</v>
      </c>
      <c r="H5575" s="112" t="s">
        <v>280</v>
      </c>
      <c r="I5575" s="112">
        <v>3</v>
      </c>
      <c r="J5575" s="113">
        <v>44805.65997685185</v>
      </c>
      <c r="K5575" s="113">
        <v>44805.65997685185</v>
      </c>
      <c r="M5575" s="113">
        <v>44805.662164351852</v>
      </c>
      <c r="N5575" s="113">
        <v>44805.662187499998</v>
      </c>
      <c r="O5575" s="78" t="s">
        <v>1187</v>
      </c>
      <c r="P5575" s="78" t="str">
        <f t="shared" si="1479"/>
        <v>CIC</v>
      </c>
      <c r="S5575" s="78" t="str">
        <f t="shared" si="1480"/>
        <v/>
      </c>
      <c r="V5575" s="78" t="str">
        <f t="shared" si="1481"/>
        <v/>
      </c>
      <c r="W5575" s="113">
        <v>44805.68068287037</v>
      </c>
      <c r="X5575" s="113">
        <f t="shared" si="1482"/>
        <v>2.1875000020372681E-3</v>
      </c>
      <c r="Y5575" s="113" t="str">
        <f t="shared" si="1483"/>
        <v/>
      </c>
      <c r="Z5575" s="113" t="str">
        <f t="shared" si="1484"/>
        <v/>
      </c>
      <c r="AB5575" s="2" t="str">
        <f t="shared" si="1485"/>
        <v/>
      </c>
      <c r="AC5575" s="2" t="str">
        <f t="shared" si="1485"/>
        <v/>
      </c>
      <c r="AE5575" s="2" t="str">
        <f t="shared" si="1486"/>
        <v/>
      </c>
      <c r="AF5575" s="2" t="str">
        <f t="shared" si="1487"/>
        <v/>
      </c>
      <c r="AG5575" s="2" t="str">
        <f t="shared" si="1488"/>
        <v/>
      </c>
      <c r="AH5575" s="2" t="str">
        <f t="shared" si="1489"/>
        <v/>
      </c>
      <c r="AI5575" s="2" t="str">
        <f t="shared" si="1490"/>
        <v/>
      </c>
      <c r="AK5575" s="2" t="str">
        <f t="shared" si="1491"/>
        <v/>
      </c>
      <c r="AL5575" s="2" t="str">
        <f t="shared" si="1492"/>
        <v/>
      </c>
      <c r="AM5575" s="2" t="str">
        <f t="shared" si="1493"/>
        <v/>
      </c>
      <c r="AN5575" s="2" t="str">
        <f t="shared" si="1494"/>
        <v/>
      </c>
      <c r="AO5575" s="2" t="str">
        <f t="shared" si="1495"/>
        <v/>
      </c>
    </row>
    <row r="5576" spans="1:41" x14ac:dyDescent="0.3">
      <c r="A5576" s="111">
        <v>44805.65997685185</v>
      </c>
      <c r="B5576" s="78" t="s">
        <v>6254</v>
      </c>
      <c r="C5576" s="78" t="s">
        <v>951</v>
      </c>
      <c r="D5576" s="78" t="s">
        <v>1211</v>
      </c>
      <c r="E5576" s="78">
        <v>387</v>
      </c>
      <c r="F5576" s="78" t="s">
        <v>808</v>
      </c>
      <c r="G5576" s="78" t="s">
        <v>94</v>
      </c>
      <c r="H5576" s="112" t="s">
        <v>280</v>
      </c>
      <c r="I5576" s="112">
        <v>3</v>
      </c>
      <c r="J5576" s="113">
        <v>44805.65997685185</v>
      </c>
      <c r="K5576" s="113">
        <v>44805.65997685185</v>
      </c>
      <c r="M5576" s="113">
        <v>44805.670868055553</v>
      </c>
      <c r="N5576" s="113">
        <v>44805.670902777776</v>
      </c>
      <c r="O5576" s="78" t="s">
        <v>1185</v>
      </c>
      <c r="P5576" s="78" t="str">
        <f t="shared" si="1479"/>
        <v>CIC</v>
      </c>
      <c r="S5576" s="78" t="str">
        <f t="shared" si="1480"/>
        <v/>
      </c>
      <c r="V5576" s="78" t="str">
        <f t="shared" si="1481"/>
        <v/>
      </c>
      <c r="W5576" s="113">
        <v>44805.680636574078</v>
      </c>
      <c r="X5576" s="113">
        <f t="shared" si="1482"/>
        <v>1.0891203703067731E-2</v>
      </c>
      <c r="Y5576" s="113" t="str">
        <f t="shared" si="1483"/>
        <v/>
      </c>
      <c r="Z5576" s="113" t="str">
        <f t="shared" si="1484"/>
        <v/>
      </c>
      <c r="AB5576" s="2" t="str">
        <f t="shared" si="1485"/>
        <v/>
      </c>
      <c r="AC5576" s="2" t="str">
        <f t="shared" si="1485"/>
        <v/>
      </c>
      <c r="AE5576" s="2" t="str">
        <f t="shared" si="1486"/>
        <v/>
      </c>
      <c r="AF5576" s="2" t="str">
        <f t="shared" si="1487"/>
        <v/>
      </c>
      <c r="AG5576" s="2" t="str">
        <f t="shared" si="1488"/>
        <v/>
      </c>
      <c r="AH5576" s="2" t="str">
        <f t="shared" si="1489"/>
        <v/>
      </c>
      <c r="AI5576" s="2" t="str">
        <f t="shared" si="1490"/>
        <v/>
      </c>
      <c r="AK5576" s="2" t="str">
        <f t="shared" si="1491"/>
        <v/>
      </c>
      <c r="AL5576" s="2" t="str">
        <f t="shared" si="1492"/>
        <v/>
      </c>
      <c r="AM5576" s="2" t="str">
        <f t="shared" si="1493"/>
        <v/>
      </c>
      <c r="AN5576" s="2" t="str">
        <f t="shared" si="1494"/>
        <v/>
      </c>
      <c r="AO5576" s="2" t="str">
        <f t="shared" si="1495"/>
        <v/>
      </c>
    </row>
    <row r="5577" spans="1:41" x14ac:dyDescent="0.3">
      <c r="A5577" s="111">
        <v>44805.67291666667</v>
      </c>
      <c r="B5577" s="78" t="s">
        <v>6255</v>
      </c>
      <c r="C5577" s="78" t="s">
        <v>850</v>
      </c>
      <c r="D5577" s="78" t="s">
        <v>1272</v>
      </c>
      <c r="E5577" s="78">
        <v>83</v>
      </c>
      <c r="F5577" s="78" t="s">
        <v>808</v>
      </c>
      <c r="G5577" s="78" t="s">
        <v>114</v>
      </c>
      <c r="H5577" s="112" t="s">
        <v>214</v>
      </c>
      <c r="I5577" s="112">
        <v>2</v>
      </c>
      <c r="J5577" s="113">
        <v>44805.672164351854</v>
      </c>
      <c r="K5577" s="113">
        <v>44805.67291666667</v>
      </c>
      <c r="M5577" s="113">
        <v>44805.675787037035</v>
      </c>
      <c r="N5577" s="113">
        <v>44805.675821759258</v>
      </c>
      <c r="O5577" s="78" t="s">
        <v>1185</v>
      </c>
      <c r="P5577" s="78" t="str">
        <f t="shared" si="1479"/>
        <v>CIC</v>
      </c>
      <c r="S5577" s="78" t="str">
        <f t="shared" si="1480"/>
        <v/>
      </c>
      <c r="T5577" s="113">
        <v>44805.68414351852</v>
      </c>
      <c r="U5577" s="78" t="s">
        <v>1344</v>
      </c>
      <c r="V5577" s="78" t="str">
        <f t="shared" si="1481"/>
        <v>PLOEG</v>
      </c>
      <c r="W5577" s="113">
        <v>44805.695034722223</v>
      </c>
      <c r="X5577" s="113">
        <f t="shared" si="1482"/>
        <v>2.8703703646897338E-3</v>
      </c>
      <c r="Y5577" s="113">
        <f t="shared" si="1483"/>
        <v>8.3564814849523827E-3</v>
      </c>
      <c r="Z5577" s="113">
        <f t="shared" si="1484"/>
        <v>1.0891203703067731E-2</v>
      </c>
      <c r="AB5577" s="2">
        <f t="shared" si="1485"/>
        <v>722</v>
      </c>
      <c r="AC5577" s="2">
        <f t="shared" si="1485"/>
        <v>941</v>
      </c>
      <c r="AE5577" s="2" t="str">
        <f t="shared" si="1486"/>
        <v/>
      </c>
      <c r="AF5577" s="2" t="str">
        <f t="shared" si="1487"/>
        <v/>
      </c>
      <c r="AG5577" s="2">
        <f t="shared" si="1488"/>
        <v>722</v>
      </c>
      <c r="AH5577" s="2" t="str">
        <f t="shared" si="1489"/>
        <v/>
      </c>
      <c r="AI5577" s="2" t="str">
        <f t="shared" si="1490"/>
        <v/>
      </c>
      <c r="AK5577" s="2" t="str">
        <f t="shared" si="1491"/>
        <v/>
      </c>
      <c r="AL5577" s="2" t="str">
        <f t="shared" si="1492"/>
        <v/>
      </c>
      <c r="AM5577" s="2">
        <f t="shared" si="1493"/>
        <v>941</v>
      </c>
      <c r="AN5577" s="2" t="str">
        <f t="shared" si="1494"/>
        <v/>
      </c>
      <c r="AO5577" s="2" t="str">
        <f t="shared" si="1495"/>
        <v/>
      </c>
    </row>
    <row r="5578" spans="1:41" x14ac:dyDescent="0.3">
      <c r="A5578" s="111">
        <v>44805.844606481478</v>
      </c>
      <c r="B5578" s="78" t="s">
        <v>6256</v>
      </c>
      <c r="C5578" s="78" t="s">
        <v>835</v>
      </c>
      <c r="D5578" s="78" t="s">
        <v>2390</v>
      </c>
      <c r="E5578" s="78">
        <v>3</v>
      </c>
      <c r="F5578" s="78" t="s">
        <v>809</v>
      </c>
      <c r="G5578" s="78" t="s">
        <v>120</v>
      </c>
      <c r="H5578" s="112" t="s">
        <v>260</v>
      </c>
      <c r="I5578" s="112">
        <v>3</v>
      </c>
      <c r="J5578" s="113">
        <v>44805.84306712963</v>
      </c>
      <c r="K5578" s="113">
        <v>44805.844606481478</v>
      </c>
      <c r="M5578" s="113">
        <v>44805.845462962963</v>
      </c>
      <c r="N5578" s="113">
        <v>44805.8518287037</v>
      </c>
      <c r="O5578" s="78" t="s">
        <v>1187</v>
      </c>
      <c r="P5578" s="78" t="str">
        <f t="shared" si="1479"/>
        <v>CIC</v>
      </c>
      <c r="Q5578" s="113">
        <v>44805.852002314816</v>
      </c>
      <c r="R5578" s="78" t="s">
        <v>1187</v>
      </c>
      <c r="S5578" s="78" t="str">
        <f t="shared" si="1480"/>
        <v>CIC</v>
      </c>
      <c r="V5578" s="78" t="str">
        <f t="shared" si="1481"/>
        <v/>
      </c>
      <c r="W5578" s="113">
        <v>44805.860486111109</v>
      </c>
      <c r="X5578" s="113">
        <f t="shared" si="1482"/>
        <v>8.5648148524342105E-4</v>
      </c>
      <c r="Y5578" s="113" t="str">
        <f t="shared" si="1483"/>
        <v/>
      </c>
      <c r="Z5578" s="113" t="str">
        <f t="shared" si="1484"/>
        <v/>
      </c>
      <c r="AB5578" s="2" t="str">
        <f t="shared" si="1485"/>
        <v/>
      </c>
      <c r="AC5578" s="2" t="str">
        <f t="shared" si="1485"/>
        <v/>
      </c>
      <c r="AE5578" s="2" t="str">
        <f t="shared" si="1486"/>
        <v/>
      </c>
      <c r="AF5578" s="2" t="str">
        <f t="shared" si="1487"/>
        <v/>
      </c>
      <c r="AG5578" s="2" t="str">
        <f t="shared" si="1488"/>
        <v/>
      </c>
      <c r="AH5578" s="2" t="str">
        <f t="shared" si="1489"/>
        <v/>
      </c>
      <c r="AI5578" s="2" t="str">
        <f t="shared" si="1490"/>
        <v/>
      </c>
      <c r="AK5578" s="2" t="str">
        <f t="shared" si="1491"/>
        <v/>
      </c>
      <c r="AL5578" s="2" t="str">
        <f t="shared" si="1492"/>
        <v/>
      </c>
      <c r="AM5578" s="2" t="str">
        <f t="shared" si="1493"/>
        <v/>
      </c>
      <c r="AN5578" s="2" t="str">
        <f t="shared" si="1494"/>
        <v/>
      </c>
      <c r="AO5578" s="2" t="str">
        <f t="shared" si="1495"/>
        <v/>
      </c>
    </row>
    <row r="5579" spans="1:41" x14ac:dyDescent="0.3">
      <c r="A5579" s="111">
        <v>44805.844606481478</v>
      </c>
      <c r="B5579" s="78" t="s">
        <v>6256</v>
      </c>
      <c r="C5579" s="78" t="s">
        <v>853</v>
      </c>
      <c r="D5579" s="78" t="s">
        <v>2390</v>
      </c>
      <c r="E5579" s="78">
        <v>3</v>
      </c>
      <c r="F5579" s="78" t="s">
        <v>809</v>
      </c>
      <c r="G5579" s="78" t="s">
        <v>120</v>
      </c>
      <c r="H5579" s="112" t="s">
        <v>260</v>
      </c>
      <c r="I5579" s="112">
        <v>3</v>
      </c>
      <c r="J5579" s="113">
        <v>44805.84306712963</v>
      </c>
      <c r="K5579" s="113">
        <v>44805.844606481478</v>
      </c>
      <c r="M5579" s="113">
        <v>44805.851782407408</v>
      </c>
      <c r="N5579" s="113">
        <v>44805.851793981485</v>
      </c>
      <c r="O5579" s="78" t="s">
        <v>1187</v>
      </c>
      <c r="P5579" s="78" t="str">
        <f t="shared" si="1479"/>
        <v>CIC</v>
      </c>
      <c r="Q5579" s="113">
        <v>44805.852002314816</v>
      </c>
      <c r="R5579" s="78" t="s">
        <v>1187</v>
      </c>
      <c r="S5579" s="78" t="str">
        <f t="shared" si="1480"/>
        <v>CIC</v>
      </c>
      <c r="V5579" s="78" t="str">
        <f t="shared" si="1481"/>
        <v/>
      </c>
      <c r="W5579" s="113">
        <v>44805.860497685186</v>
      </c>
      <c r="X5579" s="113">
        <f t="shared" si="1482"/>
        <v>7.1759259299142286E-3</v>
      </c>
      <c r="Y5579" s="113" t="str">
        <f t="shared" si="1483"/>
        <v/>
      </c>
      <c r="Z5579" s="113" t="str">
        <f t="shared" si="1484"/>
        <v/>
      </c>
      <c r="AB5579" s="2" t="str">
        <f t="shared" si="1485"/>
        <v/>
      </c>
      <c r="AC5579" s="2" t="str">
        <f t="shared" si="1485"/>
        <v/>
      </c>
      <c r="AE5579" s="2" t="str">
        <f t="shared" si="1486"/>
        <v/>
      </c>
      <c r="AF5579" s="2" t="str">
        <f t="shared" si="1487"/>
        <v/>
      </c>
      <c r="AG5579" s="2" t="str">
        <f t="shared" si="1488"/>
        <v/>
      </c>
      <c r="AH5579" s="2" t="str">
        <f t="shared" si="1489"/>
        <v/>
      </c>
      <c r="AI5579" s="2" t="str">
        <f t="shared" si="1490"/>
        <v/>
      </c>
      <c r="AK5579" s="2" t="str">
        <f t="shared" si="1491"/>
        <v/>
      </c>
      <c r="AL5579" s="2" t="str">
        <f t="shared" si="1492"/>
        <v/>
      </c>
      <c r="AM5579" s="2" t="str">
        <f t="shared" si="1493"/>
        <v/>
      </c>
      <c r="AN5579" s="2" t="str">
        <f t="shared" si="1494"/>
        <v/>
      </c>
      <c r="AO5579" s="2" t="str">
        <f t="shared" si="1495"/>
        <v/>
      </c>
    </row>
    <row r="5580" spans="1:41" x14ac:dyDescent="0.3">
      <c r="A5580" s="111">
        <v>44805.845821759256</v>
      </c>
      <c r="B5580" s="78" t="s">
        <v>6257</v>
      </c>
      <c r="C5580" s="78" t="s">
        <v>835</v>
      </c>
      <c r="D5580" s="78" t="s">
        <v>4607</v>
      </c>
      <c r="F5580" s="78" t="s">
        <v>807</v>
      </c>
      <c r="G5580" s="78" t="s">
        <v>134</v>
      </c>
      <c r="H5580" s="112" t="s">
        <v>278</v>
      </c>
      <c r="I5580" s="112">
        <v>3</v>
      </c>
      <c r="J5580" s="113">
        <v>44805.844976851855</v>
      </c>
      <c r="K5580" s="113">
        <v>44805.845821759256</v>
      </c>
      <c r="M5580" s="113">
        <v>44805.862002314818</v>
      </c>
      <c r="N5580" s="113">
        <v>44805.862025462964</v>
      </c>
      <c r="O5580" s="78" t="s">
        <v>1187</v>
      </c>
      <c r="P5580" s="78" t="str">
        <f t="shared" si="1479"/>
        <v>CIC</v>
      </c>
      <c r="S5580" s="78" t="str">
        <f t="shared" si="1480"/>
        <v/>
      </c>
      <c r="V5580" s="78" t="str">
        <f t="shared" si="1481"/>
        <v/>
      </c>
      <c r="W5580" s="113">
        <v>44805.886608796296</v>
      </c>
      <c r="X5580" s="113">
        <f t="shared" si="1482"/>
        <v>1.6180555561732035E-2</v>
      </c>
      <c r="Y5580" s="113" t="str">
        <f t="shared" si="1483"/>
        <v/>
      </c>
      <c r="Z5580" s="113" t="str">
        <f t="shared" si="1484"/>
        <v/>
      </c>
      <c r="AB5580" s="2" t="str">
        <f t="shared" si="1485"/>
        <v/>
      </c>
      <c r="AC5580" s="2" t="str">
        <f t="shared" si="1485"/>
        <v/>
      </c>
      <c r="AE5580" s="2" t="str">
        <f t="shared" si="1486"/>
        <v/>
      </c>
      <c r="AF5580" s="2" t="str">
        <f t="shared" si="1487"/>
        <v/>
      </c>
      <c r="AG5580" s="2" t="str">
        <f t="shared" si="1488"/>
        <v/>
      </c>
      <c r="AH5580" s="2" t="str">
        <f t="shared" si="1489"/>
        <v/>
      </c>
      <c r="AI5580" s="2" t="str">
        <f t="shared" si="1490"/>
        <v/>
      </c>
      <c r="AK5580" s="2" t="str">
        <f t="shared" si="1491"/>
        <v/>
      </c>
      <c r="AL5580" s="2" t="str">
        <f t="shared" si="1492"/>
        <v/>
      </c>
      <c r="AM5580" s="2" t="str">
        <f t="shared" si="1493"/>
        <v/>
      </c>
      <c r="AN5580" s="2" t="str">
        <f t="shared" si="1494"/>
        <v/>
      </c>
      <c r="AO5580" s="2" t="str">
        <f t="shared" si="1495"/>
        <v/>
      </c>
    </row>
    <row r="5581" spans="1:41" x14ac:dyDescent="0.3">
      <c r="A5581" s="111">
        <v>44805.845821759256</v>
      </c>
      <c r="B5581" s="78" t="s">
        <v>6257</v>
      </c>
      <c r="C5581" s="78" t="s">
        <v>846</v>
      </c>
      <c r="D5581" s="78" t="s">
        <v>4607</v>
      </c>
      <c r="F5581" s="78" t="s">
        <v>807</v>
      </c>
      <c r="G5581" s="78" t="s">
        <v>134</v>
      </c>
      <c r="H5581" s="112" t="s">
        <v>278</v>
      </c>
      <c r="I5581" s="112">
        <v>3</v>
      </c>
      <c r="J5581" s="113">
        <v>44805.844976851855</v>
      </c>
      <c r="K5581" s="113">
        <v>44805.845821759256</v>
      </c>
      <c r="L5581" s="113">
        <v>44805.849861111114</v>
      </c>
      <c r="M5581" s="113">
        <v>44805.84652777778</v>
      </c>
      <c r="N5581" s="113">
        <v>44805.847083333334</v>
      </c>
      <c r="O5581" s="78" t="s">
        <v>1187</v>
      </c>
      <c r="P5581" s="78" t="str">
        <f t="shared" si="1479"/>
        <v>CIC</v>
      </c>
      <c r="S5581" s="78" t="str">
        <f t="shared" si="1480"/>
        <v/>
      </c>
      <c r="V5581" s="78" t="str">
        <f t="shared" si="1481"/>
        <v/>
      </c>
      <c r="W5581" s="113">
        <v>44805.849849537037</v>
      </c>
      <c r="X5581" s="113">
        <f t="shared" si="1482"/>
        <v>7.0601852348772809E-4</v>
      </c>
      <c r="Y5581" s="113" t="str">
        <f t="shared" si="1483"/>
        <v/>
      </c>
      <c r="Z5581" s="113" t="str">
        <f t="shared" si="1484"/>
        <v/>
      </c>
      <c r="AB5581" s="2" t="str">
        <f t="shared" si="1485"/>
        <v/>
      </c>
      <c r="AC5581" s="2" t="str">
        <f t="shared" si="1485"/>
        <v/>
      </c>
      <c r="AE5581" s="2" t="str">
        <f t="shared" si="1486"/>
        <v/>
      </c>
      <c r="AF5581" s="2" t="str">
        <f t="shared" si="1487"/>
        <v/>
      </c>
      <c r="AG5581" s="2" t="str">
        <f t="shared" si="1488"/>
        <v/>
      </c>
      <c r="AH5581" s="2" t="str">
        <f t="shared" si="1489"/>
        <v/>
      </c>
      <c r="AI5581" s="2" t="str">
        <f t="shared" si="1490"/>
        <v/>
      </c>
      <c r="AK5581" s="2" t="str">
        <f t="shared" si="1491"/>
        <v/>
      </c>
      <c r="AL5581" s="2" t="str">
        <f t="shared" si="1492"/>
        <v/>
      </c>
      <c r="AM5581" s="2" t="str">
        <f t="shared" si="1493"/>
        <v/>
      </c>
      <c r="AN5581" s="2" t="str">
        <f t="shared" si="1494"/>
        <v/>
      </c>
      <c r="AO5581" s="2" t="str">
        <f t="shared" si="1495"/>
        <v/>
      </c>
    </row>
    <row r="5582" spans="1:41" x14ac:dyDescent="0.3">
      <c r="A5582" s="111">
        <v>44805.849050925928</v>
      </c>
      <c r="B5582" s="78" t="s">
        <v>6258</v>
      </c>
      <c r="C5582" s="78" t="s">
        <v>846</v>
      </c>
      <c r="D5582" s="78" t="s">
        <v>1359</v>
      </c>
      <c r="E5582" s="78">
        <v>164</v>
      </c>
      <c r="F5582" s="78" t="s">
        <v>807</v>
      </c>
      <c r="G5582" s="78" t="s">
        <v>86</v>
      </c>
      <c r="H5582" s="112" t="s">
        <v>288</v>
      </c>
      <c r="I5582" s="112">
        <v>3</v>
      </c>
      <c r="J5582" s="113">
        <v>44805.847268518519</v>
      </c>
      <c r="K5582" s="113">
        <v>44805.849050925928</v>
      </c>
      <c r="M5582" s="113">
        <v>44805.849861111114</v>
      </c>
      <c r="N5582" s="113">
        <v>44805.849895833337</v>
      </c>
      <c r="O5582" s="78" t="s">
        <v>1185</v>
      </c>
      <c r="P5582" s="78" t="str">
        <f t="shared" si="1479"/>
        <v>CIC</v>
      </c>
      <c r="Q5582" s="113">
        <v>44805.852847222224</v>
      </c>
      <c r="R5582" s="78" t="s">
        <v>1220</v>
      </c>
      <c r="S5582" s="78" t="str">
        <f t="shared" si="1480"/>
        <v>PLOEG</v>
      </c>
      <c r="T5582" s="113">
        <v>44805.858055555553</v>
      </c>
      <c r="U5582" s="78" t="s">
        <v>1203</v>
      </c>
      <c r="V5582" s="78" t="str">
        <f t="shared" si="1481"/>
        <v>PLOEG</v>
      </c>
      <c r="W5582" s="113">
        <v>44805.891562500001</v>
      </c>
      <c r="X5582" s="113">
        <f t="shared" si="1482"/>
        <v>8.1018518540076911E-4</v>
      </c>
      <c r="Y5582" s="113">
        <f t="shared" si="1483"/>
        <v>8.1944444391410798E-3</v>
      </c>
      <c r="Z5582" s="113">
        <f t="shared" si="1484"/>
        <v>3.3506944448163267E-2</v>
      </c>
      <c r="AB5582" s="2">
        <f t="shared" si="1485"/>
        <v>708</v>
      </c>
      <c r="AC5582" s="2">
        <f t="shared" si="1485"/>
        <v>2895</v>
      </c>
      <c r="AE5582" s="2" t="str">
        <f t="shared" si="1486"/>
        <v/>
      </c>
      <c r="AF5582" s="2" t="str">
        <f t="shared" si="1487"/>
        <v/>
      </c>
      <c r="AG5582" s="2" t="str">
        <f t="shared" si="1488"/>
        <v/>
      </c>
      <c r="AH5582" s="2">
        <f t="shared" si="1489"/>
        <v>708</v>
      </c>
      <c r="AI5582" s="2" t="str">
        <f t="shared" si="1490"/>
        <v/>
      </c>
      <c r="AK5582" s="2" t="str">
        <f t="shared" si="1491"/>
        <v/>
      </c>
      <c r="AL5582" s="2" t="str">
        <f t="shared" si="1492"/>
        <v/>
      </c>
      <c r="AM5582" s="2" t="str">
        <f t="shared" si="1493"/>
        <v/>
      </c>
      <c r="AN5582" s="2">
        <f t="shared" si="1494"/>
        <v>2895</v>
      </c>
      <c r="AO5582" s="2" t="str">
        <f t="shared" si="1495"/>
        <v/>
      </c>
    </row>
    <row r="5583" spans="1:41" x14ac:dyDescent="0.3">
      <c r="A5583" s="111">
        <v>44805.859490740739</v>
      </c>
      <c r="B5583" s="78" t="s">
        <v>6259</v>
      </c>
      <c r="C5583" s="78" t="s">
        <v>835</v>
      </c>
      <c r="D5583" s="78" t="s">
        <v>2390</v>
      </c>
      <c r="E5583" s="78">
        <v>3</v>
      </c>
      <c r="F5583" s="78" t="s">
        <v>809</v>
      </c>
      <c r="G5583" s="78" t="s">
        <v>84</v>
      </c>
      <c r="H5583" s="112" t="s">
        <v>476</v>
      </c>
      <c r="I5583" s="112">
        <v>2</v>
      </c>
      <c r="J5583" s="113">
        <v>44805.859166666669</v>
      </c>
      <c r="K5583" s="113">
        <v>44805.859490740739</v>
      </c>
      <c r="M5583" s="113">
        <v>44805.860497685186</v>
      </c>
      <c r="P5583" s="78" t="str">
        <f t="shared" si="1479"/>
        <v/>
      </c>
      <c r="Q5583" s="113">
        <v>44805.860509259262</v>
      </c>
      <c r="R5583" s="78" t="s">
        <v>1185</v>
      </c>
      <c r="S5583" s="78" t="str">
        <f t="shared" si="1480"/>
        <v>CIC</v>
      </c>
      <c r="V5583" s="78" t="str">
        <f t="shared" si="1481"/>
        <v/>
      </c>
      <c r="W5583" s="113">
        <v>44805.860625000001</v>
      </c>
      <c r="X5583" s="113">
        <f t="shared" si="1482"/>
        <v>1.006944446999114E-3</v>
      </c>
      <c r="Y5583" s="113" t="str">
        <f t="shared" si="1483"/>
        <v/>
      </c>
      <c r="Z5583" s="113" t="str">
        <f t="shared" si="1484"/>
        <v/>
      </c>
      <c r="AB5583" s="2" t="str">
        <f t="shared" si="1485"/>
        <v/>
      </c>
      <c r="AC5583" s="2" t="str">
        <f t="shared" si="1485"/>
        <v/>
      </c>
      <c r="AE5583" s="2" t="str">
        <f t="shared" si="1486"/>
        <v/>
      </c>
      <c r="AF5583" s="2" t="str">
        <f t="shared" si="1487"/>
        <v/>
      </c>
      <c r="AG5583" s="2" t="str">
        <f t="shared" si="1488"/>
        <v/>
      </c>
      <c r="AH5583" s="2" t="str">
        <f t="shared" si="1489"/>
        <v/>
      </c>
      <c r="AI5583" s="2" t="str">
        <f t="shared" si="1490"/>
        <v/>
      </c>
      <c r="AK5583" s="2" t="str">
        <f t="shared" si="1491"/>
        <v/>
      </c>
      <c r="AL5583" s="2" t="str">
        <f t="shared" si="1492"/>
        <v/>
      </c>
      <c r="AM5583" s="2" t="str">
        <f t="shared" si="1493"/>
        <v/>
      </c>
      <c r="AN5583" s="2" t="str">
        <f t="shared" si="1494"/>
        <v/>
      </c>
      <c r="AO5583" s="2" t="str">
        <f t="shared" si="1495"/>
        <v/>
      </c>
    </row>
    <row r="5584" spans="1:41" x14ac:dyDescent="0.3">
      <c r="A5584" s="111">
        <v>44805.859490740739</v>
      </c>
      <c r="B5584" s="78" t="s">
        <v>6259</v>
      </c>
      <c r="C5584" s="78" t="s">
        <v>853</v>
      </c>
      <c r="D5584" s="78" t="s">
        <v>2390</v>
      </c>
      <c r="E5584" s="78">
        <v>3</v>
      </c>
      <c r="F5584" s="78" t="s">
        <v>809</v>
      </c>
      <c r="G5584" s="78" t="s">
        <v>84</v>
      </c>
      <c r="H5584" s="112" t="s">
        <v>476</v>
      </c>
      <c r="I5584" s="112">
        <v>2</v>
      </c>
      <c r="J5584" s="113">
        <v>44805.859166666669</v>
      </c>
      <c r="K5584" s="113">
        <v>44805.859490740739</v>
      </c>
      <c r="M5584" s="113">
        <v>44805.860509259262</v>
      </c>
      <c r="P5584" s="78" t="str">
        <f t="shared" si="1479"/>
        <v/>
      </c>
      <c r="Q5584" s="113">
        <v>44805.860520833332</v>
      </c>
      <c r="R5584" s="78" t="s">
        <v>1185</v>
      </c>
      <c r="S5584" s="78" t="str">
        <f t="shared" si="1480"/>
        <v>CIC</v>
      </c>
      <c r="V5584" s="78" t="str">
        <f t="shared" si="1481"/>
        <v/>
      </c>
      <c r="W5584" s="113">
        <v>44805.860625000001</v>
      </c>
      <c r="X5584" s="113">
        <f t="shared" si="1482"/>
        <v>1.0185185237787664E-3</v>
      </c>
      <c r="Y5584" s="113" t="str">
        <f t="shared" si="1483"/>
        <v/>
      </c>
      <c r="Z5584" s="113" t="str">
        <f t="shared" si="1484"/>
        <v/>
      </c>
      <c r="AB5584" s="2" t="str">
        <f t="shared" si="1485"/>
        <v/>
      </c>
      <c r="AC5584" s="2" t="str">
        <f t="shared" si="1485"/>
        <v/>
      </c>
      <c r="AE5584" s="2" t="str">
        <f t="shared" si="1486"/>
        <v/>
      </c>
      <c r="AF5584" s="2" t="str">
        <f t="shared" si="1487"/>
        <v/>
      </c>
      <c r="AG5584" s="2" t="str">
        <f t="shared" si="1488"/>
        <v/>
      </c>
      <c r="AH5584" s="2" t="str">
        <f t="shared" si="1489"/>
        <v/>
      </c>
      <c r="AI5584" s="2" t="str">
        <f t="shared" si="1490"/>
        <v/>
      </c>
      <c r="AK5584" s="2" t="str">
        <f t="shared" si="1491"/>
        <v/>
      </c>
      <c r="AL5584" s="2" t="str">
        <f t="shared" si="1492"/>
        <v/>
      </c>
      <c r="AM5584" s="2" t="str">
        <f t="shared" si="1493"/>
        <v/>
      </c>
      <c r="AN5584" s="2" t="str">
        <f t="shared" si="1494"/>
        <v/>
      </c>
      <c r="AO5584" s="2" t="str">
        <f t="shared" si="1495"/>
        <v/>
      </c>
    </row>
    <row r="5585" spans="1:41" x14ac:dyDescent="0.3">
      <c r="A5585" s="111">
        <v>44805.963333333333</v>
      </c>
      <c r="B5585" s="78" t="s">
        <v>6260</v>
      </c>
      <c r="C5585" s="78" t="s">
        <v>835</v>
      </c>
      <c r="D5585" s="78" t="s">
        <v>6261</v>
      </c>
      <c r="E5585" s="78">
        <v>12</v>
      </c>
      <c r="F5585" s="78" t="s">
        <v>812</v>
      </c>
      <c r="G5585" s="78" t="s">
        <v>86</v>
      </c>
      <c r="H5585" s="112" t="s">
        <v>252</v>
      </c>
      <c r="I5585" s="112">
        <v>4</v>
      </c>
      <c r="J5585" s="113">
        <v>44805.963333333333</v>
      </c>
      <c r="K5585" s="113">
        <v>44805.963333333333</v>
      </c>
      <c r="M5585" s="113">
        <v>44805.963449074072</v>
      </c>
      <c r="N5585" s="113">
        <v>44805.963472222225</v>
      </c>
      <c r="O5585" s="78" t="s">
        <v>1185</v>
      </c>
      <c r="P5585" s="78" t="str">
        <f t="shared" si="1479"/>
        <v>CIC</v>
      </c>
      <c r="S5585" s="78" t="str">
        <f t="shared" si="1480"/>
        <v/>
      </c>
      <c r="T5585" s="113">
        <v>44805.970219907409</v>
      </c>
      <c r="U5585" s="78" t="s">
        <v>1185</v>
      </c>
      <c r="V5585" s="78" t="str">
        <f t="shared" si="1481"/>
        <v>CIC</v>
      </c>
      <c r="W5585" s="113">
        <v>44805.971620370372</v>
      </c>
      <c r="X5585" s="113">
        <f t="shared" si="1482"/>
        <v>1.1574073869269341E-4</v>
      </c>
      <c r="Y5585" s="113">
        <f t="shared" si="1483"/>
        <v>6.7708333372138441E-3</v>
      </c>
      <c r="Z5585" s="113">
        <f t="shared" si="1484"/>
        <v>1.4004629629198462E-3</v>
      </c>
      <c r="AB5585" s="2">
        <f t="shared" si="1485"/>
        <v>585</v>
      </c>
      <c r="AC5585" s="2">
        <f t="shared" si="1485"/>
        <v>121</v>
      </c>
      <c r="AE5585" s="2" t="str">
        <f t="shared" si="1486"/>
        <v/>
      </c>
      <c r="AF5585" s="2" t="str">
        <f t="shared" si="1487"/>
        <v/>
      </c>
      <c r="AG5585" s="2" t="str">
        <f t="shared" si="1488"/>
        <v/>
      </c>
      <c r="AH5585" s="2" t="str">
        <f t="shared" si="1489"/>
        <v/>
      </c>
      <c r="AI5585" s="2">
        <f t="shared" si="1490"/>
        <v>585</v>
      </c>
      <c r="AK5585" s="2" t="str">
        <f t="shared" si="1491"/>
        <v/>
      </c>
      <c r="AL5585" s="2" t="str">
        <f t="shared" si="1492"/>
        <v/>
      </c>
      <c r="AM5585" s="2" t="str">
        <f t="shared" si="1493"/>
        <v/>
      </c>
      <c r="AN5585" s="2" t="str">
        <f t="shared" si="1494"/>
        <v/>
      </c>
      <c r="AO5585" s="2">
        <f t="shared" si="1495"/>
        <v>121</v>
      </c>
    </row>
    <row r="5586" spans="1:41" x14ac:dyDescent="0.3">
      <c r="A5586" s="111">
        <v>44805.969409722224</v>
      </c>
      <c r="B5586" s="78" t="s">
        <v>6262</v>
      </c>
      <c r="C5586" s="78" t="s">
        <v>846</v>
      </c>
      <c r="F5586" s="78" t="s">
        <v>809</v>
      </c>
      <c r="G5586" s="78" t="s">
        <v>88</v>
      </c>
      <c r="H5586" s="112" t="s">
        <v>200</v>
      </c>
      <c r="I5586" s="112">
        <v>3</v>
      </c>
      <c r="J5586" s="113">
        <v>44805.968692129631</v>
      </c>
      <c r="K5586" s="113">
        <v>44805.969409722224</v>
      </c>
      <c r="M5586" s="113">
        <v>44805.969675925924</v>
      </c>
      <c r="N5586" s="113">
        <v>44805.969953703701</v>
      </c>
      <c r="O5586" s="78" t="s">
        <v>1187</v>
      </c>
      <c r="P5586" s="78" t="str">
        <f t="shared" si="1479"/>
        <v>CIC</v>
      </c>
      <c r="S5586" s="78" t="str">
        <f t="shared" si="1480"/>
        <v/>
      </c>
      <c r="T5586" s="113">
        <v>44805.970243055555</v>
      </c>
      <c r="U5586" s="78" t="s">
        <v>1185</v>
      </c>
      <c r="V5586" s="78" t="str">
        <f t="shared" si="1481"/>
        <v>CIC</v>
      </c>
      <c r="W5586" s="113">
        <v>44805.977986111109</v>
      </c>
      <c r="X5586" s="113">
        <f t="shared" si="1482"/>
        <v>2.6620370044838637E-4</v>
      </c>
      <c r="Y5586" s="113">
        <f t="shared" si="1483"/>
        <v>5.671296312357299E-4</v>
      </c>
      <c r="Z5586" s="113">
        <f t="shared" si="1484"/>
        <v>7.7430555538740009E-3</v>
      </c>
      <c r="AB5586" s="2">
        <f t="shared" si="1485"/>
        <v>49</v>
      </c>
      <c r="AC5586" s="2">
        <f t="shared" si="1485"/>
        <v>669</v>
      </c>
      <c r="AE5586" s="2" t="str">
        <f t="shared" si="1486"/>
        <v/>
      </c>
      <c r="AF5586" s="2" t="str">
        <f t="shared" si="1487"/>
        <v/>
      </c>
      <c r="AG5586" s="2" t="str">
        <f t="shared" si="1488"/>
        <v/>
      </c>
      <c r="AH5586" s="2">
        <f t="shared" si="1489"/>
        <v>49</v>
      </c>
      <c r="AI5586" s="2" t="str">
        <f t="shared" si="1490"/>
        <v/>
      </c>
      <c r="AK5586" s="2" t="str">
        <f t="shared" si="1491"/>
        <v/>
      </c>
      <c r="AL5586" s="2" t="str">
        <f t="shared" si="1492"/>
        <v/>
      </c>
      <c r="AM5586" s="2" t="str">
        <f t="shared" si="1493"/>
        <v/>
      </c>
      <c r="AN5586" s="2">
        <f t="shared" si="1494"/>
        <v>669</v>
      </c>
      <c r="AO5586" s="2" t="str">
        <f t="shared" si="1495"/>
        <v/>
      </c>
    </row>
    <row r="5587" spans="1:41" x14ac:dyDescent="0.3">
      <c r="A5587" s="111">
        <v>44805.998576388891</v>
      </c>
      <c r="B5587" s="78" t="s">
        <v>6263</v>
      </c>
      <c r="C5587" s="78" t="s">
        <v>835</v>
      </c>
      <c r="D5587" s="78" t="s">
        <v>1439</v>
      </c>
      <c r="F5587" s="78" t="s">
        <v>808</v>
      </c>
      <c r="G5587" s="78" t="s">
        <v>96</v>
      </c>
      <c r="H5587" s="112" t="s">
        <v>480</v>
      </c>
      <c r="I5587" s="112">
        <v>2</v>
      </c>
      <c r="J5587" s="113">
        <v>44805.997511574074</v>
      </c>
      <c r="K5587" s="113">
        <v>44805.998576388891</v>
      </c>
      <c r="M5587" s="113">
        <v>44805.998773148145</v>
      </c>
      <c r="N5587" s="113">
        <v>44805.999259259261</v>
      </c>
      <c r="O5587" s="78" t="s">
        <v>1187</v>
      </c>
      <c r="P5587" s="78" t="str">
        <f t="shared" si="1479"/>
        <v>CIC</v>
      </c>
      <c r="S5587" s="78" t="str">
        <f t="shared" si="1480"/>
        <v/>
      </c>
      <c r="T5587" s="113">
        <v>44806.000636574077</v>
      </c>
      <c r="U5587" s="78" t="s">
        <v>1187</v>
      </c>
      <c r="V5587" s="78" t="str">
        <f t="shared" si="1481"/>
        <v>CIC</v>
      </c>
      <c r="W5587" s="113">
        <v>44806.011087962965</v>
      </c>
      <c r="X5587" s="113">
        <f t="shared" si="1482"/>
        <v>1.9675925432238728E-4</v>
      </c>
      <c r="Y5587" s="113">
        <f t="shared" si="1483"/>
        <v>1.8634259322425351E-3</v>
      </c>
      <c r="Z5587" s="113">
        <f t="shared" si="1484"/>
        <v>1.0451388887304347E-2</v>
      </c>
      <c r="AB5587" s="2">
        <f t="shared" si="1485"/>
        <v>161</v>
      </c>
      <c r="AC5587" s="2">
        <f t="shared" si="1485"/>
        <v>903</v>
      </c>
      <c r="AE5587" s="2" t="str">
        <f t="shared" si="1486"/>
        <v/>
      </c>
      <c r="AF5587" s="2" t="str">
        <f t="shared" si="1487"/>
        <v/>
      </c>
      <c r="AG5587" s="2">
        <f t="shared" si="1488"/>
        <v>161</v>
      </c>
      <c r="AH5587" s="2" t="str">
        <f t="shared" si="1489"/>
        <v/>
      </c>
      <c r="AI5587" s="2" t="str">
        <f t="shared" si="1490"/>
        <v/>
      </c>
      <c r="AK5587" s="2" t="str">
        <f t="shared" si="1491"/>
        <v/>
      </c>
      <c r="AL5587" s="2" t="str">
        <f t="shared" si="1492"/>
        <v/>
      </c>
      <c r="AM5587" s="2">
        <f t="shared" si="1493"/>
        <v>903</v>
      </c>
      <c r="AN5587" s="2" t="str">
        <f t="shared" si="1494"/>
        <v/>
      </c>
      <c r="AO5587" s="2" t="str">
        <f t="shared" si="1495"/>
        <v/>
      </c>
    </row>
    <row r="5588" spans="1:41" x14ac:dyDescent="0.3">
      <c r="A5588" s="111">
        <v>44806.004618055558</v>
      </c>
      <c r="B5588" s="78" t="s">
        <v>6264</v>
      </c>
      <c r="C5588" s="78" t="s">
        <v>846</v>
      </c>
      <c r="F5588" s="78" t="s">
        <v>809</v>
      </c>
      <c r="G5588" s="78" t="s">
        <v>88</v>
      </c>
      <c r="H5588" s="112" t="s">
        <v>230</v>
      </c>
      <c r="I5588" s="112">
        <v>3</v>
      </c>
      <c r="J5588" s="113">
        <v>44806.003993055558</v>
      </c>
      <c r="K5588" s="113">
        <v>44806.004618055558</v>
      </c>
      <c r="M5588" s="113">
        <v>44806.006620370368</v>
      </c>
      <c r="N5588" s="113">
        <v>44806.006643518522</v>
      </c>
      <c r="O5588" s="78" t="s">
        <v>1187</v>
      </c>
      <c r="P5588" s="78" t="str">
        <f t="shared" si="1479"/>
        <v>CIC</v>
      </c>
      <c r="S5588" s="78" t="str">
        <f t="shared" si="1480"/>
        <v/>
      </c>
      <c r="V5588" s="78" t="str">
        <f t="shared" si="1481"/>
        <v/>
      </c>
      <c r="W5588" s="113">
        <v>44806.018483796295</v>
      </c>
      <c r="X5588" s="113">
        <f t="shared" si="1482"/>
        <v>2.002314809942618E-3</v>
      </c>
      <c r="Y5588" s="113" t="str">
        <f t="shared" si="1483"/>
        <v/>
      </c>
      <c r="Z5588" s="113" t="str">
        <f t="shared" si="1484"/>
        <v/>
      </c>
      <c r="AB5588" s="2" t="str">
        <f t="shared" si="1485"/>
        <v/>
      </c>
      <c r="AC5588" s="2" t="str">
        <f t="shared" si="1485"/>
        <v/>
      </c>
      <c r="AE5588" s="2" t="str">
        <f t="shared" si="1486"/>
        <v/>
      </c>
      <c r="AF5588" s="2" t="str">
        <f t="shared" si="1487"/>
        <v/>
      </c>
      <c r="AG5588" s="2" t="str">
        <f t="shared" si="1488"/>
        <v/>
      </c>
      <c r="AH5588" s="2" t="str">
        <f t="shared" si="1489"/>
        <v/>
      </c>
      <c r="AI5588" s="2" t="str">
        <f t="shared" si="1490"/>
        <v/>
      </c>
      <c r="AK5588" s="2" t="str">
        <f t="shared" si="1491"/>
        <v/>
      </c>
      <c r="AL5588" s="2" t="str">
        <f t="shared" si="1492"/>
        <v/>
      </c>
      <c r="AM5588" s="2" t="str">
        <f t="shared" si="1493"/>
        <v/>
      </c>
      <c r="AN5588" s="2" t="str">
        <f t="shared" si="1494"/>
        <v/>
      </c>
      <c r="AO5588" s="2" t="str">
        <f t="shared" si="1495"/>
        <v/>
      </c>
    </row>
    <row r="5589" spans="1:41" x14ac:dyDescent="0.3">
      <c r="A5589" s="111">
        <v>44806.232187499998</v>
      </c>
      <c r="B5589" s="78" t="s">
        <v>6265</v>
      </c>
      <c r="C5589" s="78" t="s">
        <v>846</v>
      </c>
      <c r="D5589" s="78" t="s">
        <v>1199</v>
      </c>
      <c r="F5589" s="78" t="s">
        <v>809</v>
      </c>
      <c r="G5589" s="78" t="s">
        <v>116</v>
      </c>
      <c r="H5589" s="112" t="s">
        <v>228</v>
      </c>
      <c r="I5589" s="112">
        <v>2</v>
      </c>
      <c r="J5589" s="113">
        <v>44806.23065972222</v>
      </c>
      <c r="K5589" s="113">
        <v>44806.232187499998</v>
      </c>
      <c r="M5589" s="113">
        <v>44806.232731481483</v>
      </c>
      <c r="N5589" s="113">
        <v>44806.233344907407</v>
      </c>
      <c r="O5589" s="78" t="s">
        <v>1185</v>
      </c>
      <c r="P5589" s="78" t="str">
        <f t="shared" si="1479"/>
        <v>CIC</v>
      </c>
      <c r="Q5589" s="113">
        <v>44806.235543981478</v>
      </c>
      <c r="R5589" s="78" t="s">
        <v>1185</v>
      </c>
      <c r="S5589" s="78" t="str">
        <f t="shared" si="1480"/>
        <v>CIC</v>
      </c>
      <c r="T5589" s="113">
        <v>44806.24015046296</v>
      </c>
      <c r="U5589" s="78" t="s">
        <v>1185</v>
      </c>
      <c r="V5589" s="78" t="str">
        <f t="shared" si="1481"/>
        <v>CIC</v>
      </c>
      <c r="W5589" s="113">
        <v>44806.292638888888</v>
      </c>
      <c r="X5589" s="113">
        <f t="shared" si="1482"/>
        <v>5.4398148495238274E-4</v>
      </c>
      <c r="Y5589" s="113">
        <f t="shared" si="1483"/>
        <v>7.4189814768033102E-3</v>
      </c>
      <c r="Z5589" s="113">
        <f t="shared" si="1484"/>
        <v>5.2488425928459037E-2</v>
      </c>
      <c r="AB5589" s="2">
        <f t="shared" si="1485"/>
        <v>641</v>
      </c>
      <c r="AC5589" s="2">
        <f t="shared" si="1485"/>
        <v>4535</v>
      </c>
      <c r="AE5589" s="2" t="str">
        <f t="shared" si="1486"/>
        <v/>
      </c>
      <c r="AF5589" s="2" t="str">
        <f t="shared" si="1487"/>
        <v/>
      </c>
      <c r="AG5589" s="2">
        <f t="shared" si="1488"/>
        <v>641</v>
      </c>
      <c r="AH5589" s="2" t="str">
        <f t="shared" si="1489"/>
        <v/>
      </c>
      <c r="AI5589" s="2" t="str">
        <f t="shared" si="1490"/>
        <v/>
      </c>
      <c r="AK5589" s="2" t="str">
        <f t="shared" si="1491"/>
        <v/>
      </c>
      <c r="AL5589" s="2" t="str">
        <f t="shared" si="1492"/>
        <v/>
      </c>
      <c r="AM5589" s="2">
        <f t="shared" si="1493"/>
        <v>4535</v>
      </c>
      <c r="AN5589" s="2" t="str">
        <f t="shared" si="1494"/>
        <v/>
      </c>
      <c r="AO5589" s="2" t="str">
        <f t="shared" si="1495"/>
        <v/>
      </c>
    </row>
    <row r="5590" spans="1:41" x14ac:dyDescent="0.3">
      <c r="A5590" s="111">
        <v>44806.232187499998</v>
      </c>
      <c r="B5590" s="78" t="s">
        <v>6265</v>
      </c>
      <c r="C5590" s="78" t="s">
        <v>835</v>
      </c>
      <c r="D5590" s="78" t="s">
        <v>1199</v>
      </c>
      <c r="F5590" s="78" t="s">
        <v>809</v>
      </c>
      <c r="G5590" s="78" t="s">
        <v>116</v>
      </c>
      <c r="H5590" s="112" t="s">
        <v>228</v>
      </c>
      <c r="I5590" s="112">
        <v>2</v>
      </c>
      <c r="J5590" s="113">
        <v>44806.23065972222</v>
      </c>
      <c r="K5590" s="113">
        <v>44806.232187499998</v>
      </c>
      <c r="M5590" s="113">
        <v>44806.233298611114</v>
      </c>
      <c r="N5590" s="113">
        <v>44806.23332175926</v>
      </c>
      <c r="O5590" s="78" t="s">
        <v>1185</v>
      </c>
      <c r="P5590" s="78" t="str">
        <f t="shared" si="1479"/>
        <v>CIC</v>
      </c>
      <c r="S5590" s="78" t="str">
        <f t="shared" si="1480"/>
        <v/>
      </c>
      <c r="T5590" s="113">
        <v>44806.235520833332</v>
      </c>
      <c r="U5590" s="78" t="s">
        <v>1185</v>
      </c>
      <c r="V5590" s="78" t="str">
        <f t="shared" si="1481"/>
        <v>CIC</v>
      </c>
      <c r="W5590" s="113">
        <v>44806.242118055554</v>
      </c>
      <c r="X5590" s="113">
        <f t="shared" si="1482"/>
        <v>1.1111111161881126E-3</v>
      </c>
      <c r="Y5590" s="113">
        <f t="shared" si="1483"/>
        <v>2.2222222178243101E-3</v>
      </c>
      <c r="Z5590" s="113">
        <f t="shared" si="1484"/>
        <v>6.5972222218988463E-3</v>
      </c>
      <c r="AB5590" s="2">
        <f t="shared" si="1485"/>
        <v>192</v>
      </c>
      <c r="AC5590" s="2">
        <f t="shared" si="1485"/>
        <v>570</v>
      </c>
      <c r="AE5590" s="2" t="str">
        <f t="shared" si="1486"/>
        <v/>
      </c>
      <c r="AF5590" s="2" t="str">
        <f t="shared" si="1487"/>
        <v/>
      </c>
      <c r="AG5590" s="2">
        <f t="shared" si="1488"/>
        <v>192</v>
      </c>
      <c r="AH5590" s="2" t="str">
        <f t="shared" si="1489"/>
        <v/>
      </c>
      <c r="AI5590" s="2" t="str">
        <f t="shared" si="1490"/>
        <v/>
      </c>
      <c r="AK5590" s="2" t="str">
        <f t="shared" si="1491"/>
        <v/>
      </c>
      <c r="AL5590" s="2" t="str">
        <f t="shared" si="1492"/>
        <v/>
      </c>
      <c r="AM5590" s="2">
        <f t="shared" si="1493"/>
        <v>570</v>
      </c>
      <c r="AN5590" s="2" t="str">
        <f t="shared" si="1494"/>
        <v/>
      </c>
      <c r="AO5590" s="2" t="str">
        <f t="shared" si="1495"/>
        <v/>
      </c>
    </row>
    <row r="5591" spans="1:41" x14ac:dyDescent="0.3">
      <c r="A5591" s="111">
        <v>44806.454872685186</v>
      </c>
      <c r="B5591" s="78" t="s">
        <v>6266</v>
      </c>
      <c r="C5591" s="78" t="s">
        <v>850</v>
      </c>
      <c r="D5591" s="78" t="s">
        <v>1804</v>
      </c>
      <c r="F5591" s="78" t="s">
        <v>809</v>
      </c>
      <c r="G5591" s="78" t="s">
        <v>120</v>
      </c>
      <c r="H5591" s="112" t="s">
        <v>260</v>
      </c>
      <c r="I5591" s="112">
        <v>3</v>
      </c>
      <c r="J5591" s="113">
        <v>44806.454189814816</v>
      </c>
      <c r="K5591" s="113">
        <v>44806.454872685186</v>
      </c>
      <c r="M5591" s="113">
        <v>44806.454942129632</v>
      </c>
      <c r="P5591" s="78" t="str">
        <f t="shared" si="1479"/>
        <v/>
      </c>
      <c r="Q5591" s="113">
        <v>44806.454965277779</v>
      </c>
      <c r="R5591" s="78" t="s">
        <v>1185</v>
      </c>
      <c r="S5591" s="78" t="str">
        <f t="shared" si="1480"/>
        <v>CIC</v>
      </c>
      <c r="V5591" s="78" t="str">
        <f t="shared" si="1481"/>
        <v/>
      </c>
      <c r="W5591" s="113">
        <v>44806.505925925929</v>
      </c>
      <c r="X5591" s="113">
        <f t="shared" si="1482"/>
        <v>6.9444446125999093E-5</v>
      </c>
      <c r="Y5591" s="113" t="str">
        <f t="shared" si="1483"/>
        <v/>
      </c>
      <c r="Z5591" s="113" t="str">
        <f t="shared" si="1484"/>
        <v/>
      </c>
      <c r="AB5591" s="2" t="str">
        <f t="shared" si="1485"/>
        <v/>
      </c>
      <c r="AC5591" s="2" t="str">
        <f t="shared" si="1485"/>
        <v/>
      </c>
      <c r="AE5591" s="2" t="str">
        <f t="shared" si="1486"/>
        <v/>
      </c>
      <c r="AF5591" s="2" t="str">
        <f t="shared" si="1487"/>
        <v/>
      </c>
      <c r="AG5591" s="2" t="str">
        <f t="shared" si="1488"/>
        <v/>
      </c>
      <c r="AH5591" s="2" t="str">
        <f t="shared" si="1489"/>
        <v/>
      </c>
      <c r="AI5591" s="2" t="str">
        <f t="shared" si="1490"/>
        <v/>
      </c>
      <c r="AK5591" s="2" t="str">
        <f t="shared" si="1491"/>
        <v/>
      </c>
      <c r="AL5591" s="2" t="str">
        <f t="shared" si="1492"/>
        <v/>
      </c>
      <c r="AM5591" s="2" t="str">
        <f t="shared" si="1493"/>
        <v/>
      </c>
      <c r="AN5591" s="2" t="str">
        <f t="shared" si="1494"/>
        <v/>
      </c>
      <c r="AO5591" s="2" t="str">
        <f t="shared" si="1495"/>
        <v/>
      </c>
    </row>
    <row r="5592" spans="1:41" x14ac:dyDescent="0.3">
      <c r="A5592" s="111">
        <v>44806.472222222219</v>
      </c>
      <c r="B5592" s="78" t="s">
        <v>6267</v>
      </c>
      <c r="C5592" s="78" t="s">
        <v>951</v>
      </c>
      <c r="D5592" s="78" t="s">
        <v>6268</v>
      </c>
      <c r="F5592" s="78" t="s">
        <v>815</v>
      </c>
      <c r="G5592" s="78" t="s">
        <v>126</v>
      </c>
      <c r="H5592" s="112" t="s">
        <v>262</v>
      </c>
      <c r="I5592" s="112">
        <v>2</v>
      </c>
      <c r="J5592" s="113">
        <v>44806.472222222219</v>
      </c>
      <c r="K5592" s="113">
        <v>44806.472222222219</v>
      </c>
      <c r="M5592" s="113">
        <v>44806.473379629628</v>
      </c>
      <c r="N5592" s="113">
        <v>44806.478090277778</v>
      </c>
      <c r="O5592" s="78" t="s">
        <v>1185</v>
      </c>
      <c r="P5592" s="78" t="str">
        <f t="shared" si="1479"/>
        <v>CIC</v>
      </c>
      <c r="S5592" s="78" t="str">
        <f t="shared" si="1480"/>
        <v/>
      </c>
      <c r="V5592" s="78" t="str">
        <f t="shared" si="1481"/>
        <v/>
      </c>
      <c r="W5592" s="113">
        <v>44806.487268518518</v>
      </c>
      <c r="X5592" s="113">
        <f t="shared" si="1482"/>
        <v>1.157407408754807E-3</v>
      </c>
      <c r="Y5592" s="113" t="str">
        <f t="shared" si="1483"/>
        <v/>
      </c>
      <c r="Z5592" s="113" t="str">
        <f t="shared" si="1484"/>
        <v/>
      </c>
      <c r="AB5592" s="2" t="str">
        <f t="shared" si="1485"/>
        <v/>
      </c>
      <c r="AC5592" s="2" t="str">
        <f t="shared" si="1485"/>
        <v/>
      </c>
      <c r="AE5592" s="2" t="str">
        <f t="shared" si="1486"/>
        <v/>
      </c>
      <c r="AF5592" s="2" t="str">
        <f t="shared" si="1487"/>
        <v/>
      </c>
      <c r="AG5592" s="2" t="str">
        <f t="shared" si="1488"/>
        <v/>
      </c>
      <c r="AH5592" s="2" t="str">
        <f t="shared" si="1489"/>
        <v/>
      </c>
      <c r="AI5592" s="2" t="str">
        <f t="shared" si="1490"/>
        <v/>
      </c>
      <c r="AK5592" s="2" t="str">
        <f t="shared" si="1491"/>
        <v/>
      </c>
      <c r="AL5592" s="2" t="str">
        <f t="shared" si="1492"/>
        <v/>
      </c>
      <c r="AM5592" s="2" t="str">
        <f t="shared" si="1493"/>
        <v/>
      </c>
      <c r="AN5592" s="2" t="str">
        <f t="shared" si="1494"/>
        <v/>
      </c>
      <c r="AO5592" s="2" t="str">
        <f t="shared" si="1495"/>
        <v/>
      </c>
    </row>
    <row r="5593" spans="1:41" x14ac:dyDescent="0.3">
      <c r="A5593" s="111">
        <v>44806.536215277774</v>
      </c>
      <c r="B5593" s="78" t="s">
        <v>6269</v>
      </c>
      <c r="C5593" s="78" t="s">
        <v>886</v>
      </c>
      <c r="D5593" s="78" t="s">
        <v>3185</v>
      </c>
      <c r="E5593" s="78" t="s">
        <v>6270</v>
      </c>
      <c r="F5593" s="78" t="s">
        <v>809</v>
      </c>
      <c r="G5593" s="78" t="s">
        <v>102</v>
      </c>
      <c r="H5593" s="112" t="s">
        <v>206</v>
      </c>
      <c r="I5593" s="112">
        <v>3</v>
      </c>
      <c r="J5593" s="113">
        <v>44806.535937499997</v>
      </c>
      <c r="K5593" s="113">
        <v>44806.536215277774</v>
      </c>
      <c r="M5593" s="113">
        <v>44806.537361111114</v>
      </c>
      <c r="N5593" s="113">
        <v>44806.537673611114</v>
      </c>
      <c r="O5593" s="78" t="s">
        <v>1185</v>
      </c>
      <c r="P5593" s="78" t="str">
        <f t="shared" si="1479"/>
        <v>CIC</v>
      </c>
      <c r="Q5593" s="113">
        <v>44806.53769675926</v>
      </c>
      <c r="R5593" s="78" t="s">
        <v>1185</v>
      </c>
      <c r="S5593" s="78" t="str">
        <f t="shared" si="1480"/>
        <v>CIC</v>
      </c>
      <c r="V5593" s="78" t="str">
        <f t="shared" si="1481"/>
        <v/>
      </c>
      <c r="W5593" s="113">
        <v>44806.566701388889</v>
      </c>
      <c r="X5593" s="113">
        <f t="shared" si="1482"/>
        <v>1.1458333392511122E-3</v>
      </c>
      <c r="Y5593" s="113" t="str">
        <f t="shared" si="1483"/>
        <v/>
      </c>
      <c r="Z5593" s="113" t="str">
        <f t="shared" si="1484"/>
        <v/>
      </c>
      <c r="AB5593" s="2" t="str">
        <f t="shared" si="1485"/>
        <v/>
      </c>
      <c r="AC5593" s="2" t="str">
        <f t="shared" si="1485"/>
        <v/>
      </c>
      <c r="AE5593" s="2" t="str">
        <f t="shared" si="1486"/>
        <v/>
      </c>
      <c r="AF5593" s="2" t="str">
        <f t="shared" si="1487"/>
        <v/>
      </c>
      <c r="AG5593" s="2" t="str">
        <f t="shared" si="1488"/>
        <v/>
      </c>
      <c r="AH5593" s="2" t="str">
        <f t="shared" si="1489"/>
        <v/>
      </c>
      <c r="AI5593" s="2" t="str">
        <f t="shared" si="1490"/>
        <v/>
      </c>
      <c r="AK5593" s="2" t="str">
        <f t="shared" si="1491"/>
        <v/>
      </c>
      <c r="AL5593" s="2" t="str">
        <f t="shared" si="1492"/>
        <v/>
      </c>
      <c r="AM5593" s="2" t="str">
        <f t="shared" si="1493"/>
        <v/>
      </c>
      <c r="AN5593" s="2" t="str">
        <f t="shared" si="1494"/>
        <v/>
      </c>
      <c r="AO5593" s="2" t="str">
        <f t="shared" si="1495"/>
        <v/>
      </c>
    </row>
    <row r="5594" spans="1:41" x14ac:dyDescent="0.3">
      <c r="A5594" s="111">
        <v>44806.540578703702</v>
      </c>
      <c r="B5594" s="78" t="s">
        <v>6271</v>
      </c>
      <c r="C5594" s="78" t="s">
        <v>850</v>
      </c>
      <c r="D5594" s="78" t="s">
        <v>1327</v>
      </c>
      <c r="E5594" s="78">
        <v>28</v>
      </c>
      <c r="F5594" s="78" t="s">
        <v>808</v>
      </c>
      <c r="G5594" s="78" t="s">
        <v>112</v>
      </c>
      <c r="H5594" s="112" t="s">
        <v>330</v>
      </c>
      <c r="I5594" s="112">
        <v>4</v>
      </c>
      <c r="J5594" s="113">
        <v>44806.540578703702</v>
      </c>
      <c r="K5594" s="113">
        <v>44806.540578703702</v>
      </c>
      <c r="M5594" s="113">
        <v>44806.540752314817</v>
      </c>
      <c r="N5594" s="113">
        <v>44806.540983796294</v>
      </c>
      <c r="O5594" s="78" t="s">
        <v>1185</v>
      </c>
      <c r="P5594" s="78" t="str">
        <f t="shared" si="1479"/>
        <v>CIC</v>
      </c>
      <c r="Q5594" s="113">
        <v>44806.545937499999</v>
      </c>
      <c r="R5594" s="78" t="s">
        <v>1344</v>
      </c>
      <c r="S5594" s="78" t="str">
        <f t="shared" si="1480"/>
        <v>PLOEG</v>
      </c>
      <c r="T5594" s="113">
        <v>44806.548425925925</v>
      </c>
      <c r="U5594" s="78" t="s">
        <v>1344</v>
      </c>
      <c r="V5594" s="78" t="str">
        <f t="shared" si="1481"/>
        <v>PLOEG</v>
      </c>
      <c r="W5594" s="113">
        <v>44806.552430555559</v>
      </c>
      <c r="X5594" s="113">
        <f t="shared" si="1482"/>
        <v>1.7361111531499773E-4</v>
      </c>
      <c r="Y5594" s="113">
        <f t="shared" si="1483"/>
        <v>7.6736111077480018E-3</v>
      </c>
      <c r="Z5594" s="113">
        <f t="shared" si="1484"/>
        <v>4.0046296344371513E-3</v>
      </c>
      <c r="AB5594" s="2">
        <f t="shared" si="1485"/>
        <v>663</v>
      </c>
      <c r="AC5594" s="2">
        <f t="shared" si="1485"/>
        <v>346</v>
      </c>
      <c r="AE5594" s="2" t="str">
        <f t="shared" si="1486"/>
        <v/>
      </c>
      <c r="AF5594" s="2" t="str">
        <f t="shared" si="1487"/>
        <v/>
      </c>
      <c r="AG5594" s="2" t="str">
        <f t="shared" si="1488"/>
        <v/>
      </c>
      <c r="AH5594" s="2" t="str">
        <f t="shared" si="1489"/>
        <v/>
      </c>
      <c r="AI5594" s="2">
        <f t="shared" si="1490"/>
        <v>663</v>
      </c>
      <c r="AK5594" s="2" t="str">
        <f t="shared" si="1491"/>
        <v/>
      </c>
      <c r="AL5594" s="2" t="str">
        <f t="shared" si="1492"/>
        <v/>
      </c>
      <c r="AM5594" s="2" t="str">
        <f t="shared" si="1493"/>
        <v/>
      </c>
      <c r="AN5594" s="2" t="str">
        <f t="shared" si="1494"/>
        <v/>
      </c>
      <c r="AO5594" s="2">
        <f t="shared" si="1495"/>
        <v>346</v>
      </c>
    </row>
    <row r="5595" spans="1:41" x14ac:dyDescent="0.3">
      <c r="A5595" s="111">
        <v>44806.548043981478</v>
      </c>
      <c r="B5595" s="78" t="s">
        <v>6272</v>
      </c>
      <c r="C5595" s="78" t="s">
        <v>850</v>
      </c>
      <c r="D5595" s="78" t="s">
        <v>2475</v>
      </c>
      <c r="E5595" s="78">
        <v>5</v>
      </c>
      <c r="F5595" s="78" t="s">
        <v>809</v>
      </c>
      <c r="G5595" s="78" t="s">
        <v>100</v>
      </c>
      <c r="H5595" s="112" t="s">
        <v>208</v>
      </c>
      <c r="I5595" s="112">
        <v>3</v>
      </c>
      <c r="J5595" s="113">
        <v>44806.547650462962</v>
      </c>
      <c r="K5595" s="113">
        <v>44806.548043981478</v>
      </c>
      <c r="M5595" s="113">
        <v>44806.552627314813</v>
      </c>
      <c r="N5595" s="113">
        <v>44806.552662037036</v>
      </c>
      <c r="O5595" s="78" t="s">
        <v>1187</v>
      </c>
      <c r="P5595" s="78" t="str">
        <f t="shared" si="1479"/>
        <v>CIC</v>
      </c>
      <c r="Q5595" s="113">
        <v>44806.553831018522</v>
      </c>
      <c r="R5595" s="78" t="s">
        <v>1344</v>
      </c>
      <c r="S5595" s="78" t="str">
        <f t="shared" si="1480"/>
        <v>PLOEG</v>
      </c>
      <c r="T5595" s="113">
        <v>44806.561840277776</v>
      </c>
      <c r="U5595" s="78" t="s">
        <v>1344</v>
      </c>
      <c r="V5595" s="78" t="str">
        <f t="shared" si="1481"/>
        <v>PLOEG</v>
      </c>
      <c r="W5595" s="113">
        <v>44806.601469907408</v>
      </c>
      <c r="X5595" s="113">
        <f t="shared" si="1482"/>
        <v>4.5833333351765759E-3</v>
      </c>
      <c r="Y5595" s="113">
        <f t="shared" si="1483"/>
        <v>9.2129629629198462E-3</v>
      </c>
      <c r="Z5595" s="113">
        <f t="shared" si="1484"/>
        <v>3.962962963123573E-2</v>
      </c>
      <c r="AB5595" s="2">
        <f t="shared" si="1485"/>
        <v>796</v>
      </c>
      <c r="AC5595" s="2">
        <f t="shared" si="1485"/>
        <v>3424</v>
      </c>
      <c r="AE5595" s="2" t="str">
        <f t="shared" si="1486"/>
        <v/>
      </c>
      <c r="AF5595" s="2" t="str">
        <f t="shared" si="1487"/>
        <v/>
      </c>
      <c r="AG5595" s="2" t="str">
        <f t="shared" si="1488"/>
        <v/>
      </c>
      <c r="AH5595" s="2">
        <f t="shared" si="1489"/>
        <v>796</v>
      </c>
      <c r="AI5595" s="2" t="str">
        <f t="shared" si="1490"/>
        <v/>
      </c>
      <c r="AK5595" s="2" t="str">
        <f t="shared" si="1491"/>
        <v/>
      </c>
      <c r="AL5595" s="2" t="str">
        <f t="shared" si="1492"/>
        <v/>
      </c>
      <c r="AM5595" s="2" t="str">
        <f t="shared" si="1493"/>
        <v/>
      </c>
      <c r="AN5595" s="2">
        <f t="shared" si="1494"/>
        <v>3424</v>
      </c>
      <c r="AO5595" s="2" t="str">
        <f t="shared" si="1495"/>
        <v/>
      </c>
    </row>
    <row r="5596" spans="1:41" x14ac:dyDescent="0.3">
      <c r="A5596" s="111">
        <v>44806.56821759259</v>
      </c>
      <c r="B5596" s="78" t="s">
        <v>6273</v>
      </c>
      <c r="C5596" s="78" t="s">
        <v>886</v>
      </c>
      <c r="D5596" s="78" t="s">
        <v>1354</v>
      </c>
      <c r="E5596" s="78">
        <v>264</v>
      </c>
      <c r="F5596" s="78" t="s">
        <v>807</v>
      </c>
      <c r="G5596" s="78" t="s">
        <v>106</v>
      </c>
      <c r="H5596" s="112" t="s">
        <v>212</v>
      </c>
      <c r="I5596" s="112">
        <v>4</v>
      </c>
      <c r="J5596" s="113">
        <v>44806.568124999998</v>
      </c>
      <c r="K5596" s="113">
        <v>44806.56821759259</v>
      </c>
      <c r="M5596" s="113">
        <v>44806.56826388889</v>
      </c>
      <c r="N5596" s="113">
        <v>44806.568287037036</v>
      </c>
      <c r="O5596" s="78" t="s">
        <v>1185</v>
      </c>
      <c r="P5596" s="78" t="str">
        <f t="shared" si="1479"/>
        <v>CIC</v>
      </c>
      <c r="Q5596" s="113">
        <v>44806.568298611113</v>
      </c>
      <c r="R5596" s="78" t="s">
        <v>1185</v>
      </c>
      <c r="S5596" s="78" t="str">
        <f t="shared" si="1480"/>
        <v>CIC</v>
      </c>
      <c r="V5596" s="78" t="str">
        <f t="shared" si="1481"/>
        <v/>
      </c>
      <c r="W5596" s="113">
        <v>44806.602442129632</v>
      </c>
      <c r="X5596" s="113" t="str">
        <f t="shared" si="1482"/>
        <v/>
      </c>
      <c r="Y5596" s="113" t="str">
        <f t="shared" si="1483"/>
        <v/>
      </c>
      <c r="Z5596" s="113" t="str">
        <f t="shared" si="1484"/>
        <v/>
      </c>
      <c r="AB5596" s="2" t="str">
        <f t="shared" si="1485"/>
        <v/>
      </c>
      <c r="AC5596" s="2" t="str">
        <f t="shared" si="1485"/>
        <v/>
      </c>
      <c r="AE5596" s="2" t="str">
        <f t="shared" si="1486"/>
        <v/>
      </c>
      <c r="AF5596" s="2" t="str">
        <f t="shared" si="1487"/>
        <v/>
      </c>
      <c r="AG5596" s="2" t="str">
        <f t="shared" si="1488"/>
        <v/>
      </c>
      <c r="AH5596" s="2" t="str">
        <f t="shared" si="1489"/>
        <v/>
      </c>
      <c r="AI5596" s="2" t="str">
        <f t="shared" si="1490"/>
        <v/>
      </c>
      <c r="AK5596" s="2" t="str">
        <f t="shared" si="1491"/>
        <v/>
      </c>
      <c r="AL5596" s="2" t="str">
        <f t="shared" si="1492"/>
        <v/>
      </c>
      <c r="AM5596" s="2" t="str">
        <f t="shared" si="1493"/>
        <v/>
      </c>
      <c r="AN5596" s="2" t="str">
        <f t="shared" si="1494"/>
        <v/>
      </c>
      <c r="AO5596" s="2" t="str">
        <f t="shared" si="1495"/>
        <v/>
      </c>
    </row>
    <row r="5597" spans="1:41" x14ac:dyDescent="0.3">
      <c r="A5597" s="111">
        <v>44806.571967592594</v>
      </c>
      <c r="B5597" s="78" t="s">
        <v>6274</v>
      </c>
      <c r="C5597" s="78" t="s">
        <v>886</v>
      </c>
      <c r="D5597" s="78" t="s">
        <v>1226</v>
      </c>
      <c r="F5597" s="78" t="s">
        <v>808</v>
      </c>
      <c r="G5597" s="78" t="s">
        <v>112</v>
      </c>
      <c r="H5597" s="112" t="s">
        <v>218</v>
      </c>
      <c r="I5597" s="112">
        <v>3</v>
      </c>
      <c r="J5597" s="113">
        <v>44806.571967592594</v>
      </c>
      <c r="K5597" s="113">
        <v>44806.571967592594</v>
      </c>
      <c r="L5597" s="113">
        <v>44806.602164351854</v>
      </c>
      <c r="M5597" s="113">
        <v>44806.602442129632</v>
      </c>
      <c r="N5597" s="113">
        <v>44806.60732638889</v>
      </c>
      <c r="O5597" s="78" t="s">
        <v>1185</v>
      </c>
      <c r="P5597" s="78" t="str">
        <f t="shared" si="1479"/>
        <v>CIC</v>
      </c>
      <c r="Q5597" s="113">
        <v>44806.60733796296</v>
      </c>
      <c r="R5597" s="78" t="s">
        <v>1185</v>
      </c>
      <c r="S5597" s="78" t="str">
        <f t="shared" si="1480"/>
        <v>CIC</v>
      </c>
      <c r="T5597" s="113">
        <v>44806.613796296297</v>
      </c>
      <c r="U5597" s="78" t="s">
        <v>1267</v>
      </c>
      <c r="V5597" s="78" t="str">
        <f t="shared" si="1481"/>
        <v>PLOEG</v>
      </c>
      <c r="W5597" s="113">
        <v>44806.62773148148</v>
      </c>
      <c r="X5597" s="113">
        <f t="shared" si="1482"/>
        <v>3.0196759260434192E-2</v>
      </c>
      <c r="Y5597" s="113">
        <f t="shared" si="1483"/>
        <v>1.1631944442342501E-2</v>
      </c>
      <c r="Z5597" s="113">
        <f t="shared" si="1484"/>
        <v>1.3935185183072463E-2</v>
      </c>
      <c r="AB5597" s="2">
        <f t="shared" si="1485"/>
        <v>1005</v>
      </c>
      <c r="AC5597" s="2">
        <f t="shared" si="1485"/>
        <v>1204</v>
      </c>
      <c r="AE5597" s="2" t="str">
        <f t="shared" si="1486"/>
        <v/>
      </c>
      <c r="AF5597" s="2" t="str">
        <f t="shared" si="1487"/>
        <v/>
      </c>
      <c r="AG5597" s="2" t="str">
        <f t="shared" si="1488"/>
        <v/>
      </c>
      <c r="AH5597" s="2">
        <f t="shared" si="1489"/>
        <v>1005</v>
      </c>
      <c r="AI5597" s="2" t="str">
        <f t="shared" si="1490"/>
        <v/>
      </c>
      <c r="AK5597" s="2" t="str">
        <f t="shared" si="1491"/>
        <v/>
      </c>
      <c r="AL5597" s="2" t="str">
        <f t="shared" si="1492"/>
        <v/>
      </c>
      <c r="AM5597" s="2" t="str">
        <f t="shared" si="1493"/>
        <v/>
      </c>
      <c r="AN5597" s="2">
        <f t="shared" si="1494"/>
        <v>1204</v>
      </c>
      <c r="AO5597" s="2" t="str">
        <f t="shared" si="1495"/>
        <v/>
      </c>
    </row>
    <row r="5598" spans="1:41" x14ac:dyDescent="0.3">
      <c r="A5598" s="111">
        <v>44806.575092592589</v>
      </c>
      <c r="B5598" s="78" t="s">
        <v>6275</v>
      </c>
      <c r="C5598" s="78" t="s">
        <v>850</v>
      </c>
      <c r="D5598" s="78" t="s">
        <v>3945</v>
      </c>
      <c r="F5598" s="78" t="s">
        <v>808</v>
      </c>
      <c r="G5598" s="78" t="s">
        <v>122</v>
      </c>
      <c r="H5598" s="112" t="s">
        <v>468</v>
      </c>
      <c r="I5598" s="112">
        <v>3</v>
      </c>
      <c r="J5598" s="113">
        <v>44806.575092592589</v>
      </c>
      <c r="K5598" s="113">
        <v>44806.575092592589</v>
      </c>
      <c r="M5598" s="113">
        <v>44806.601689814815</v>
      </c>
      <c r="N5598" s="113">
        <v>44806.6018287037</v>
      </c>
      <c r="O5598" s="78" t="s">
        <v>1187</v>
      </c>
      <c r="P5598" s="78" t="str">
        <f t="shared" si="1479"/>
        <v>CIC</v>
      </c>
      <c r="S5598" s="78" t="str">
        <f t="shared" si="1480"/>
        <v/>
      </c>
      <c r="V5598" s="78" t="str">
        <f t="shared" si="1481"/>
        <v/>
      </c>
      <c r="W5598" s="113">
        <v>44806.611956018518</v>
      </c>
      <c r="X5598" s="113">
        <f t="shared" si="1482"/>
        <v>2.6597222225973383E-2</v>
      </c>
      <c r="Y5598" s="113" t="str">
        <f t="shared" si="1483"/>
        <v/>
      </c>
      <c r="Z5598" s="113" t="str">
        <f t="shared" si="1484"/>
        <v/>
      </c>
      <c r="AB5598" s="2" t="str">
        <f t="shared" si="1485"/>
        <v/>
      </c>
      <c r="AC5598" s="2" t="str">
        <f t="shared" si="1485"/>
        <v/>
      </c>
      <c r="AE5598" s="2" t="str">
        <f t="shared" si="1486"/>
        <v/>
      </c>
      <c r="AF5598" s="2" t="str">
        <f t="shared" si="1487"/>
        <v/>
      </c>
      <c r="AG5598" s="2" t="str">
        <f t="shared" si="1488"/>
        <v/>
      </c>
      <c r="AH5598" s="2" t="str">
        <f t="shared" si="1489"/>
        <v/>
      </c>
      <c r="AI5598" s="2" t="str">
        <f t="shared" si="1490"/>
        <v/>
      </c>
      <c r="AK5598" s="2" t="str">
        <f t="shared" si="1491"/>
        <v/>
      </c>
      <c r="AL5598" s="2" t="str">
        <f t="shared" si="1492"/>
        <v/>
      </c>
      <c r="AM5598" s="2" t="str">
        <f t="shared" si="1493"/>
        <v/>
      </c>
      <c r="AN5598" s="2" t="str">
        <f t="shared" si="1494"/>
        <v/>
      </c>
      <c r="AO5598" s="2" t="str">
        <f t="shared" si="1495"/>
        <v/>
      </c>
    </row>
    <row r="5599" spans="1:41" x14ac:dyDescent="0.3">
      <c r="A5599" s="111">
        <v>44806.635497685187</v>
      </c>
      <c r="B5599" s="78" t="s">
        <v>6276</v>
      </c>
      <c r="C5599" s="78" t="s">
        <v>886</v>
      </c>
      <c r="D5599" s="78" t="s">
        <v>1199</v>
      </c>
      <c r="E5599" s="78">
        <v>357</v>
      </c>
      <c r="F5599" s="78" t="s">
        <v>809</v>
      </c>
      <c r="G5599" s="78" t="s">
        <v>96</v>
      </c>
      <c r="H5599" s="112" t="s">
        <v>338</v>
      </c>
      <c r="I5599" s="112">
        <v>2</v>
      </c>
      <c r="J5599" s="113">
        <v>44806.635497685187</v>
      </c>
      <c r="K5599" s="113">
        <v>44806.635497685187</v>
      </c>
      <c r="M5599" s="113">
        <v>44806.636435185188</v>
      </c>
      <c r="P5599" s="78" t="str">
        <f t="shared" si="1479"/>
        <v/>
      </c>
      <c r="S5599" s="78" t="str">
        <f t="shared" si="1480"/>
        <v/>
      </c>
      <c r="T5599" s="113">
        <v>44806.638819444444</v>
      </c>
      <c r="U5599" s="78" t="s">
        <v>1267</v>
      </c>
      <c r="V5599" s="78" t="str">
        <f t="shared" si="1481"/>
        <v>PLOEG</v>
      </c>
      <c r="W5599" s="113">
        <v>44806.680810185186</v>
      </c>
      <c r="X5599" s="113">
        <f t="shared" si="1482"/>
        <v>9.3750000087311491E-4</v>
      </c>
      <c r="Y5599" s="113">
        <f t="shared" si="1483"/>
        <v>2.3842592563596554E-3</v>
      </c>
      <c r="Z5599" s="113">
        <f t="shared" si="1484"/>
        <v>4.1990740741312038E-2</v>
      </c>
      <c r="AB5599" s="2">
        <f t="shared" si="1485"/>
        <v>206</v>
      </c>
      <c r="AC5599" s="2">
        <f t="shared" si="1485"/>
        <v>3628</v>
      </c>
      <c r="AE5599" s="2" t="str">
        <f t="shared" si="1486"/>
        <v/>
      </c>
      <c r="AF5599" s="2" t="str">
        <f t="shared" si="1487"/>
        <v/>
      </c>
      <c r="AG5599" s="2">
        <f t="shared" si="1488"/>
        <v>206</v>
      </c>
      <c r="AH5599" s="2" t="str">
        <f t="shared" si="1489"/>
        <v/>
      </c>
      <c r="AI5599" s="2" t="str">
        <f t="shared" si="1490"/>
        <v/>
      </c>
      <c r="AK5599" s="2" t="str">
        <f t="shared" si="1491"/>
        <v/>
      </c>
      <c r="AL5599" s="2" t="str">
        <f t="shared" si="1492"/>
        <v/>
      </c>
      <c r="AM5599" s="2">
        <f t="shared" si="1493"/>
        <v>3628</v>
      </c>
      <c r="AN5599" s="2" t="str">
        <f t="shared" si="1494"/>
        <v/>
      </c>
      <c r="AO5599" s="2" t="str">
        <f t="shared" si="1495"/>
        <v/>
      </c>
    </row>
    <row r="5600" spans="1:41" x14ac:dyDescent="0.3">
      <c r="A5600" s="111">
        <v>44806.669305555559</v>
      </c>
      <c r="B5600" s="78" t="s">
        <v>6277</v>
      </c>
      <c r="C5600" s="78" t="s">
        <v>850</v>
      </c>
      <c r="D5600" s="78" t="s">
        <v>1234</v>
      </c>
      <c r="E5600" s="78">
        <v>31</v>
      </c>
      <c r="F5600" s="78" t="s">
        <v>809</v>
      </c>
      <c r="G5600" s="78" t="s">
        <v>98</v>
      </c>
      <c r="H5600" s="112" t="s">
        <v>216</v>
      </c>
      <c r="I5600" s="112">
        <v>4</v>
      </c>
      <c r="J5600" s="113">
        <v>44806.669305555559</v>
      </c>
      <c r="K5600" s="113">
        <v>44806.669305555559</v>
      </c>
      <c r="M5600" s="113">
        <v>44806.670046296298</v>
      </c>
      <c r="N5600" s="113">
        <v>44806.670069444444</v>
      </c>
      <c r="O5600" s="78" t="s">
        <v>1185</v>
      </c>
      <c r="P5600" s="78" t="str">
        <f t="shared" si="1479"/>
        <v>CIC</v>
      </c>
      <c r="Q5600" s="113">
        <v>44806.676793981482</v>
      </c>
      <c r="R5600" s="78" t="s">
        <v>1344</v>
      </c>
      <c r="S5600" s="78" t="str">
        <f t="shared" si="1480"/>
        <v>PLOEG</v>
      </c>
      <c r="T5600" s="113">
        <v>44806.685648148145</v>
      </c>
      <c r="U5600" s="78" t="s">
        <v>1344</v>
      </c>
      <c r="V5600" s="78" t="str">
        <f t="shared" si="1481"/>
        <v>PLOEG</v>
      </c>
      <c r="W5600" s="113">
        <v>44806.687835648147</v>
      </c>
      <c r="X5600" s="113">
        <f t="shared" si="1482"/>
        <v>7.4074073927477002E-4</v>
      </c>
      <c r="Y5600" s="113">
        <f t="shared" si="1483"/>
        <v>1.5601851846440695E-2</v>
      </c>
      <c r="Z5600" s="113">
        <f t="shared" si="1484"/>
        <v>2.1875000020372681E-3</v>
      </c>
      <c r="AB5600" s="2">
        <f t="shared" si="1485"/>
        <v>1348</v>
      </c>
      <c r="AC5600" s="2">
        <f t="shared" si="1485"/>
        <v>189</v>
      </c>
      <c r="AE5600" s="2" t="str">
        <f t="shared" si="1486"/>
        <v/>
      </c>
      <c r="AF5600" s="2" t="str">
        <f t="shared" si="1487"/>
        <v/>
      </c>
      <c r="AG5600" s="2" t="str">
        <f t="shared" si="1488"/>
        <v/>
      </c>
      <c r="AH5600" s="2" t="str">
        <f t="shared" si="1489"/>
        <v/>
      </c>
      <c r="AI5600" s="2">
        <f t="shared" si="1490"/>
        <v>1348</v>
      </c>
      <c r="AK5600" s="2" t="str">
        <f t="shared" si="1491"/>
        <v/>
      </c>
      <c r="AL5600" s="2" t="str">
        <f t="shared" si="1492"/>
        <v/>
      </c>
      <c r="AM5600" s="2" t="str">
        <f t="shared" si="1493"/>
        <v/>
      </c>
      <c r="AN5600" s="2" t="str">
        <f t="shared" si="1494"/>
        <v/>
      </c>
      <c r="AO5600" s="2">
        <f t="shared" si="1495"/>
        <v>189</v>
      </c>
    </row>
    <row r="5601" spans="1:41" x14ac:dyDescent="0.3">
      <c r="A5601" s="111">
        <v>44806.705428240741</v>
      </c>
      <c r="B5601" s="78" t="s">
        <v>6278</v>
      </c>
      <c r="C5601" s="78" t="s">
        <v>886</v>
      </c>
      <c r="D5601" s="78" t="s">
        <v>6279</v>
      </c>
      <c r="F5601" s="78" t="s">
        <v>808</v>
      </c>
      <c r="G5601" s="78" t="s">
        <v>112</v>
      </c>
      <c r="H5601" s="112" t="s">
        <v>330</v>
      </c>
      <c r="I5601" s="112">
        <v>4</v>
      </c>
      <c r="J5601" s="113">
        <v>44806.705428240741</v>
      </c>
      <c r="K5601" s="113">
        <v>44806.705428240741</v>
      </c>
      <c r="M5601" s="113">
        <v>44806.705682870372</v>
      </c>
      <c r="N5601" s="113">
        <v>44806.706018518518</v>
      </c>
      <c r="O5601" s="78" t="s">
        <v>1185</v>
      </c>
      <c r="P5601" s="78" t="str">
        <f t="shared" si="1479"/>
        <v>CIC</v>
      </c>
      <c r="S5601" s="78" t="str">
        <f t="shared" si="1480"/>
        <v/>
      </c>
      <c r="V5601" s="78" t="str">
        <f t="shared" si="1481"/>
        <v/>
      </c>
      <c r="W5601" s="113">
        <v>44806.706655092596</v>
      </c>
      <c r="X5601" s="113">
        <f t="shared" si="1482"/>
        <v>2.546296309446916E-4</v>
      </c>
      <c r="Y5601" s="113" t="str">
        <f t="shared" si="1483"/>
        <v/>
      </c>
      <c r="Z5601" s="113" t="str">
        <f t="shared" si="1484"/>
        <v/>
      </c>
      <c r="AB5601" s="2" t="str">
        <f t="shared" si="1485"/>
        <v/>
      </c>
      <c r="AC5601" s="2" t="str">
        <f t="shared" si="1485"/>
        <v/>
      </c>
      <c r="AE5601" s="2" t="str">
        <f t="shared" si="1486"/>
        <v/>
      </c>
      <c r="AF5601" s="2" t="str">
        <f t="shared" si="1487"/>
        <v/>
      </c>
      <c r="AG5601" s="2" t="str">
        <f t="shared" si="1488"/>
        <v/>
      </c>
      <c r="AH5601" s="2" t="str">
        <f t="shared" si="1489"/>
        <v/>
      </c>
      <c r="AI5601" s="2" t="str">
        <f t="shared" si="1490"/>
        <v/>
      </c>
      <c r="AK5601" s="2" t="str">
        <f t="shared" si="1491"/>
        <v/>
      </c>
      <c r="AL5601" s="2" t="str">
        <f t="shared" si="1492"/>
        <v/>
      </c>
      <c r="AM5601" s="2" t="str">
        <f t="shared" si="1493"/>
        <v/>
      </c>
      <c r="AN5601" s="2" t="str">
        <f t="shared" si="1494"/>
        <v/>
      </c>
      <c r="AO5601" s="2" t="str">
        <f t="shared" si="1495"/>
        <v/>
      </c>
    </row>
    <row r="5602" spans="1:41" x14ac:dyDescent="0.3">
      <c r="A5602" s="111">
        <v>44806.72446759259</v>
      </c>
      <c r="B5602" s="78" t="s">
        <v>6280</v>
      </c>
      <c r="C5602" s="78" t="s">
        <v>850</v>
      </c>
      <c r="D5602" s="78" t="s">
        <v>1211</v>
      </c>
      <c r="E5602" s="78">
        <v>388</v>
      </c>
      <c r="F5602" s="78" t="s">
        <v>808</v>
      </c>
      <c r="G5602" s="78" t="s">
        <v>120</v>
      </c>
      <c r="H5602" s="112" t="s">
        <v>657</v>
      </c>
      <c r="I5602" s="112">
        <v>2</v>
      </c>
      <c r="J5602" s="113">
        <v>44806.72446759259</v>
      </c>
      <c r="K5602" s="113">
        <v>44806.72446759259</v>
      </c>
      <c r="M5602" s="113">
        <v>44806.726365740738</v>
      </c>
      <c r="N5602" s="113">
        <v>44806.726400462961</v>
      </c>
      <c r="O5602" s="78" t="s">
        <v>1187</v>
      </c>
      <c r="P5602" s="78" t="str">
        <f t="shared" si="1479"/>
        <v>CIC</v>
      </c>
      <c r="S5602" s="78" t="str">
        <f t="shared" si="1480"/>
        <v/>
      </c>
      <c r="T5602" s="113">
        <v>44806.741944444446</v>
      </c>
      <c r="U5602" s="78" t="s">
        <v>1344</v>
      </c>
      <c r="V5602" s="78" t="str">
        <f t="shared" si="1481"/>
        <v>PLOEG</v>
      </c>
      <c r="W5602" s="113">
        <v>44806.753287037034</v>
      </c>
      <c r="X5602" s="113">
        <f t="shared" si="1482"/>
        <v>1.898148148029577E-3</v>
      </c>
      <c r="Y5602" s="113">
        <f t="shared" si="1483"/>
        <v>1.5578703707433306E-2</v>
      </c>
      <c r="Z5602" s="113">
        <f t="shared" si="1484"/>
        <v>1.134259258833481E-2</v>
      </c>
      <c r="AB5602" s="2">
        <f t="shared" si="1485"/>
        <v>1346</v>
      </c>
      <c r="AC5602" s="2">
        <f t="shared" si="1485"/>
        <v>980</v>
      </c>
      <c r="AE5602" s="2" t="str">
        <f t="shared" si="1486"/>
        <v/>
      </c>
      <c r="AF5602" s="2" t="str">
        <f t="shared" si="1487"/>
        <v/>
      </c>
      <c r="AG5602" s="2">
        <f t="shared" si="1488"/>
        <v>1346</v>
      </c>
      <c r="AH5602" s="2" t="str">
        <f t="shared" si="1489"/>
        <v/>
      </c>
      <c r="AI5602" s="2" t="str">
        <f t="shared" si="1490"/>
        <v/>
      </c>
      <c r="AK5602" s="2" t="str">
        <f t="shared" si="1491"/>
        <v/>
      </c>
      <c r="AL5602" s="2" t="str">
        <f t="shared" si="1492"/>
        <v/>
      </c>
      <c r="AM5602" s="2">
        <f t="shared" si="1493"/>
        <v>980</v>
      </c>
      <c r="AN5602" s="2" t="str">
        <f t="shared" si="1494"/>
        <v/>
      </c>
      <c r="AO5602" s="2" t="str">
        <f t="shared" si="1495"/>
        <v/>
      </c>
    </row>
    <row r="5603" spans="1:41" x14ac:dyDescent="0.3">
      <c r="A5603" s="111">
        <v>44806.747604166667</v>
      </c>
      <c r="B5603" s="78" t="s">
        <v>6281</v>
      </c>
      <c r="C5603" s="78" t="s">
        <v>850</v>
      </c>
      <c r="D5603" s="78" t="s">
        <v>1975</v>
      </c>
      <c r="E5603" s="78">
        <v>25</v>
      </c>
      <c r="F5603" s="78" t="s">
        <v>808</v>
      </c>
      <c r="G5603" s="78" t="s">
        <v>102</v>
      </c>
      <c r="H5603" s="112" t="s">
        <v>226</v>
      </c>
      <c r="I5603" s="112">
        <v>3</v>
      </c>
      <c r="J5603" s="113">
        <v>44806.74759259259</v>
      </c>
      <c r="K5603" s="113">
        <v>44806.747604166667</v>
      </c>
      <c r="M5603" s="113">
        <v>44806.754513888889</v>
      </c>
      <c r="N5603" s="113">
        <v>44806.754606481481</v>
      </c>
      <c r="O5603" s="78" t="s">
        <v>1185</v>
      </c>
      <c r="P5603" s="78" t="str">
        <f t="shared" si="1479"/>
        <v>CIC</v>
      </c>
      <c r="S5603" s="78" t="str">
        <f t="shared" si="1480"/>
        <v/>
      </c>
      <c r="V5603" s="78" t="str">
        <f t="shared" si="1481"/>
        <v/>
      </c>
      <c r="W5603" s="113">
        <v>44806.758923611109</v>
      </c>
      <c r="X5603" s="113">
        <f t="shared" si="1482"/>
        <v>6.9097222221898846E-3</v>
      </c>
      <c r="Y5603" s="113" t="str">
        <f t="shared" si="1483"/>
        <v/>
      </c>
      <c r="Z5603" s="113" t="str">
        <f t="shared" si="1484"/>
        <v/>
      </c>
      <c r="AB5603" s="2" t="str">
        <f t="shared" si="1485"/>
        <v/>
      </c>
      <c r="AC5603" s="2" t="str">
        <f t="shared" si="1485"/>
        <v/>
      </c>
      <c r="AE5603" s="2" t="str">
        <f t="shared" si="1486"/>
        <v/>
      </c>
      <c r="AF5603" s="2" t="str">
        <f t="shared" si="1487"/>
        <v/>
      </c>
      <c r="AG5603" s="2" t="str">
        <f t="shared" si="1488"/>
        <v/>
      </c>
      <c r="AH5603" s="2" t="str">
        <f t="shared" si="1489"/>
        <v/>
      </c>
      <c r="AI5603" s="2" t="str">
        <f t="shared" si="1490"/>
        <v/>
      </c>
      <c r="AK5603" s="2" t="str">
        <f t="shared" si="1491"/>
        <v/>
      </c>
      <c r="AL5603" s="2" t="str">
        <f t="shared" si="1492"/>
        <v/>
      </c>
      <c r="AM5603" s="2" t="str">
        <f t="shared" si="1493"/>
        <v/>
      </c>
      <c r="AN5603" s="2" t="str">
        <f t="shared" si="1494"/>
        <v/>
      </c>
      <c r="AO5603" s="2" t="str">
        <f t="shared" si="1495"/>
        <v/>
      </c>
    </row>
    <row r="5604" spans="1:41" x14ac:dyDescent="0.3">
      <c r="A5604" s="111">
        <v>44806.754803240743</v>
      </c>
      <c r="B5604" s="78" t="s">
        <v>6282</v>
      </c>
      <c r="C5604" s="78" t="s">
        <v>835</v>
      </c>
      <c r="F5604" s="78" t="s">
        <v>807</v>
      </c>
      <c r="G5604" s="78" t="s">
        <v>114</v>
      </c>
      <c r="H5604" s="112" t="s">
        <v>214</v>
      </c>
      <c r="I5604" s="112">
        <v>2</v>
      </c>
      <c r="J5604" s="113">
        <v>44806.753888888888</v>
      </c>
      <c r="K5604" s="113">
        <v>44806.754803240743</v>
      </c>
      <c r="M5604" s="113">
        <v>44806.757337962961</v>
      </c>
      <c r="N5604" s="113">
        <v>44806.757372685184</v>
      </c>
      <c r="O5604" s="78" t="s">
        <v>1185</v>
      </c>
      <c r="P5604" s="78" t="str">
        <f t="shared" si="1479"/>
        <v>CIC</v>
      </c>
      <c r="S5604" s="78" t="str">
        <f t="shared" si="1480"/>
        <v/>
      </c>
      <c r="T5604" s="113">
        <v>44806.762372685182</v>
      </c>
      <c r="U5604" s="78" t="s">
        <v>1216</v>
      </c>
      <c r="V5604" s="78" t="str">
        <f t="shared" si="1481"/>
        <v>PLOEG</v>
      </c>
      <c r="W5604" s="113">
        <v>44806.797094907408</v>
      </c>
      <c r="X5604" s="113">
        <f t="shared" si="1482"/>
        <v>2.5347222181153484E-3</v>
      </c>
      <c r="Y5604" s="113">
        <f t="shared" si="1483"/>
        <v>5.0347222204436548E-3</v>
      </c>
      <c r="Z5604" s="113">
        <f t="shared" si="1484"/>
        <v>3.4722222226264421E-2</v>
      </c>
      <c r="AB5604" s="2">
        <f t="shared" si="1485"/>
        <v>435</v>
      </c>
      <c r="AC5604" s="2">
        <f t="shared" si="1485"/>
        <v>3000</v>
      </c>
      <c r="AE5604" s="2" t="str">
        <f t="shared" si="1486"/>
        <v/>
      </c>
      <c r="AF5604" s="2" t="str">
        <f t="shared" si="1487"/>
        <v/>
      </c>
      <c r="AG5604" s="2">
        <f t="shared" si="1488"/>
        <v>435</v>
      </c>
      <c r="AH5604" s="2" t="str">
        <f t="shared" si="1489"/>
        <v/>
      </c>
      <c r="AI5604" s="2" t="str">
        <f t="shared" si="1490"/>
        <v/>
      </c>
      <c r="AK5604" s="2" t="str">
        <f t="shared" si="1491"/>
        <v/>
      </c>
      <c r="AL5604" s="2" t="str">
        <f t="shared" si="1492"/>
        <v/>
      </c>
      <c r="AM5604" s="2">
        <f t="shared" si="1493"/>
        <v>3000</v>
      </c>
      <c r="AN5604" s="2" t="str">
        <f t="shared" si="1494"/>
        <v/>
      </c>
      <c r="AO5604" s="2" t="str">
        <f t="shared" si="1495"/>
        <v/>
      </c>
    </row>
    <row r="5605" spans="1:41" x14ac:dyDescent="0.3">
      <c r="A5605" s="111">
        <v>44806.754803240743</v>
      </c>
      <c r="B5605" s="78" t="s">
        <v>6282</v>
      </c>
      <c r="C5605" s="78" t="s">
        <v>850</v>
      </c>
      <c r="F5605" s="78" t="s">
        <v>807</v>
      </c>
      <c r="G5605" s="78" t="s">
        <v>114</v>
      </c>
      <c r="H5605" s="112" t="s">
        <v>214</v>
      </c>
      <c r="I5605" s="112">
        <v>2</v>
      </c>
      <c r="J5605" s="113">
        <v>44806.753888888888</v>
      </c>
      <c r="K5605" s="113">
        <v>44806.754803240743</v>
      </c>
      <c r="M5605" s="113">
        <v>44806.762048611112</v>
      </c>
      <c r="P5605" s="78" t="str">
        <f t="shared" si="1479"/>
        <v/>
      </c>
      <c r="S5605" s="78" t="str">
        <f t="shared" si="1480"/>
        <v/>
      </c>
      <c r="T5605" s="113">
        <v>44806.762083333335</v>
      </c>
      <c r="U5605" s="78" t="s">
        <v>1187</v>
      </c>
      <c r="V5605" s="78" t="str">
        <f t="shared" si="1481"/>
        <v>CIC</v>
      </c>
      <c r="W5605" s="113">
        <v>44806.767013888886</v>
      </c>
      <c r="X5605" s="113">
        <f t="shared" si="1482"/>
        <v>7.2453703687642701E-3</v>
      </c>
      <c r="Y5605" s="113" t="str">
        <f t="shared" si="1483"/>
        <v/>
      </c>
      <c r="Z5605" s="113">
        <f t="shared" si="1484"/>
        <v>4.9305555512546562E-3</v>
      </c>
      <c r="AB5605" s="2" t="str">
        <f t="shared" si="1485"/>
        <v/>
      </c>
      <c r="AC5605" s="2">
        <f t="shared" si="1485"/>
        <v>426</v>
      </c>
      <c r="AE5605" s="2" t="str">
        <f t="shared" si="1486"/>
        <v/>
      </c>
      <c r="AF5605" s="2" t="str">
        <f t="shared" si="1487"/>
        <v/>
      </c>
      <c r="AG5605" s="2" t="str">
        <f t="shared" si="1488"/>
        <v/>
      </c>
      <c r="AH5605" s="2" t="str">
        <f t="shared" si="1489"/>
        <v/>
      </c>
      <c r="AI5605" s="2" t="str">
        <f t="shared" si="1490"/>
        <v/>
      </c>
      <c r="AK5605" s="2" t="str">
        <f t="shared" si="1491"/>
        <v/>
      </c>
      <c r="AL5605" s="2" t="str">
        <f t="shared" si="1492"/>
        <v/>
      </c>
      <c r="AM5605" s="2">
        <f t="shared" si="1493"/>
        <v>426</v>
      </c>
      <c r="AN5605" s="2" t="str">
        <f t="shared" si="1494"/>
        <v/>
      </c>
      <c r="AO5605" s="2" t="str">
        <f t="shared" si="1495"/>
        <v/>
      </c>
    </row>
    <row r="5606" spans="1:41" x14ac:dyDescent="0.3">
      <c r="A5606" s="111">
        <v>44806.754803240743</v>
      </c>
      <c r="B5606" s="78" t="s">
        <v>6282</v>
      </c>
      <c r="C5606" s="78" t="s">
        <v>853</v>
      </c>
      <c r="F5606" s="78" t="s">
        <v>807</v>
      </c>
      <c r="G5606" s="78" t="s">
        <v>114</v>
      </c>
      <c r="H5606" s="112" t="s">
        <v>214</v>
      </c>
      <c r="I5606" s="112">
        <v>2</v>
      </c>
      <c r="J5606" s="113">
        <v>44806.753888888888</v>
      </c>
      <c r="K5606" s="113">
        <v>44806.754803240743</v>
      </c>
      <c r="M5606" s="113">
        <v>44806.779062499998</v>
      </c>
      <c r="P5606" s="78" t="str">
        <f t="shared" si="1479"/>
        <v/>
      </c>
      <c r="Q5606" s="113">
        <v>44806.779097222221</v>
      </c>
      <c r="R5606" s="78" t="s">
        <v>1187</v>
      </c>
      <c r="S5606" s="78" t="str">
        <f t="shared" si="1480"/>
        <v>CIC</v>
      </c>
      <c r="V5606" s="78" t="str">
        <f t="shared" si="1481"/>
        <v/>
      </c>
      <c r="W5606" s="113">
        <v>44806.811006944445</v>
      </c>
      <c r="X5606" s="113">
        <f t="shared" si="1482"/>
        <v>2.4259259254904464E-2</v>
      </c>
      <c r="Y5606" s="113" t="str">
        <f t="shared" si="1483"/>
        <v/>
      </c>
      <c r="Z5606" s="113" t="str">
        <f t="shared" si="1484"/>
        <v/>
      </c>
      <c r="AB5606" s="2" t="str">
        <f t="shared" si="1485"/>
        <v/>
      </c>
      <c r="AC5606" s="2" t="str">
        <f t="shared" si="1485"/>
        <v/>
      </c>
      <c r="AE5606" s="2" t="str">
        <f t="shared" si="1486"/>
        <v/>
      </c>
      <c r="AF5606" s="2" t="str">
        <f t="shared" si="1487"/>
        <v/>
      </c>
      <c r="AG5606" s="2" t="str">
        <f t="shared" si="1488"/>
        <v/>
      </c>
      <c r="AH5606" s="2" t="str">
        <f t="shared" si="1489"/>
        <v/>
      </c>
      <c r="AI5606" s="2" t="str">
        <f t="shared" si="1490"/>
        <v/>
      </c>
      <c r="AK5606" s="2" t="str">
        <f t="shared" si="1491"/>
        <v/>
      </c>
      <c r="AL5606" s="2" t="str">
        <f t="shared" si="1492"/>
        <v/>
      </c>
      <c r="AM5606" s="2" t="str">
        <f t="shared" si="1493"/>
        <v/>
      </c>
      <c r="AN5606" s="2" t="str">
        <f t="shared" si="1494"/>
        <v/>
      </c>
      <c r="AO5606" s="2" t="str">
        <f t="shared" si="1495"/>
        <v/>
      </c>
    </row>
    <row r="5607" spans="1:41" x14ac:dyDescent="0.3">
      <c r="A5607" s="111">
        <v>44806.765983796293</v>
      </c>
      <c r="B5607" s="78" t="s">
        <v>6283</v>
      </c>
      <c r="C5607" s="78" t="s">
        <v>850</v>
      </c>
      <c r="F5607" s="78" t="s">
        <v>809</v>
      </c>
      <c r="G5607" s="78" t="s">
        <v>114</v>
      </c>
      <c r="H5607" s="112" t="s">
        <v>753</v>
      </c>
      <c r="I5607" s="112">
        <v>2</v>
      </c>
      <c r="J5607" s="113">
        <v>44806.765509259261</v>
      </c>
      <c r="K5607" s="113">
        <v>44806.765983796293</v>
      </c>
      <c r="M5607" s="113">
        <v>44806.767060185186</v>
      </c>
      <c r="N5607" s="113">
        <v>44806.767094907409</v>
      </c>
      <c r="O5607" s="78" t="s">
        <v>1185</v>
      </c>
      <c r="P5607" s="78" t="str">
        <f t="shared" si="1479"/>
        <v>CIC</v>
      </c>
      <c r="S5607" s="78" t="str">
        <f t="shared" si="1480"/>
        <v/>
      </c>
      <c r="T5607" s="113">
        <v>44806.773020833331</v>
      </c>
      <c r="U5607" s="78" t="s">
        <v>1344</v>
      </c>
      <c r="V5607" s="78" t="str">
        <f t="shared" si="1481"/>
        <v>PLOEG</v>
      </c>
      <c r="W5607" s="113">
        <v>44806.810798611114</v>
      </c>
      <c r="X5607" s="113">
        <f t="shared" si="1482"/>
        <v>1.0763888931251131E-3</v>
      </c>
      <c r="Y5607" s="113">
        <f t="shared" si="1483"/>
        <v>5.9606481445371173E-3</v>
      </c>
      <c r="Z5607" s="113">
        <f t="shared" si="1484"/>
        <v>3.7777777783048805E-2</v>
      </c>
      <c r="AB5607" s="2">
        <f t="shared" si="1485"/>
        <v>515</v>
      </c>
      <c r="AC5607" s="2">
        <f t="shared" si="1485"/>
        <v>3264</v>
      </c>
      <c r="AE5607" s="2" t="str">
        <f t="shared" si="1486"/>
        <v/>
      </c>
      <c r="AF5607" s="2" t="str">
        <f t="shared" si="1487"/>
        <v/>
      </c>
      <c r="AG5607" s="2">
        <f t="shared" si="1488"/>
        <v>515</v>
      </c>
      <c r="AH5607" s="2" t="str">
        <f t="shared" si="1489"/>
        <v/>
      </c>
      <c r="AI5607" s="2" t="str">
        <f t="shared" si="1490"/>
        <v/>
      </c>
      <c r="AK5607" s="2" t="str">
        <f t="shared" si="1491"/>
        <v/>
      </c>
      <c r="AL5607" s="2" t="str">
        <f t="shared" si="1492"/>
        <v/>
      </c>
      <c r="AM5607" s="2">
        <f t="shared" si="1493"/>
        <v>3264</v>
      </c>
      <c r="AN5607" s="2" t="str">
        <f t="shared" si="1494"/>
        <v/>
      </c>
      <c r="AO5607" s="2" t="str">
        <f t="shared" si="1495"/>
        <v/>
      </c>
    </row>
    <row r="5608" spans="1:41" x14ac:dyDescent="0.3">
      <c r="A5608" s="111">
        <v>44806.809571759259</v>
      </c>
      <c r="B5608" s="78" t="s">
        <v>6284</v>
      </c>
      <c r="C5608" s="78" t="s">
        <v>853</v>
      </c>
      <c r="D5608" s="78" t="s">
        <v>1841</v>
      </c>
      <c r="E5608" s="78">
        <v>20</v>
      </c>
      <c r="F5608" s="78" t="s">
        <v>808</v>
      </c>
      <c r="G5608" s="78" t="s">
        <v>90</v>
      </c>
      <c r="H5608" s="112" t="s">
        <v>282</v>
      </c>
      <c r="I5608" s="112">
        <v>2</v>
      </c>
      <c r="J5608" s="113">
        <v>44806.808194444442</v>
      </c>
      <c r="K5608" s="113">
        <v>44806.809571759259</v>
      </c>
      <c r="M5608" s="113">
        <v>44806.812731481485</v>
      </c>
      <c r="P5608" s="78" t="str">
        <f t="shared" si="1479"/>
        <v/>
      </c>
      <c r="S5608" s="78" t="str">
        <f t="shared" si="1480"/>
        <v/>
      </c>
      <c r="V5608" s="78" t="str">
        <f t="shared" si="1481"/>
        <v/>
      </c>
      <c r="W5608" s="113">
        <v>44806.816574074073</v>
      </c>
      <c r="X5608" s="113">
        <f t="shared" si="1482"/>
        <v>3.1597222259733826E-3</v>
      </c>
      <c r="Y5608" s="113" t="str">
        <f t="shared" si="1483"/>
        <v/>
      </c>
      <c r="Z5608" s="113" t="str">
        <f t="shared" si="1484"/>
        <v/>
      </c>
      <c r="AB5608" s="2" t="str">
        <f t="shared" si="1485"/>
        <v/>
      </c>
      <c r="AC5608" s="2" t="str">
        <f t="shared" si="1485"/>
        <v/>
      </c>
      <c r="AE5608" s="2" t="str">
        <f t="shared" si="1486"/>
        <v/>
      </c>
      <c r="AF5608" s="2" t="str">
        <f t="shared" si="1487"/>
        <v/>
      </c>
      <c r="AG5608" s="2" t="str">
        <f t="shared" si="1488"/>
        <v/>
      </c>
      <c r="AH5608" s="2" t="str">
        <f t="shared" si="1489"/>
        <v/>
      </c>
      <c r="AI5608" s="2" t="str">
        <f t="shared" si="1490"/>
        <v/>
      </c>
      <c r="AK5608" s="2" t="str">
        <f t="shared" si="1491"/>
        <v/>
      </c>
      <c r="AL5608" s="2" t="str">
        <f t="shared" si="1492"/>
        <v/>
      </c>
      <c r="AM5608" s="2" t="str">
        <f t="shared" si="1493"/>
        <v/>
      </c>
      <c r="AN5608" s="2" t="str">
        <f t="shared" si="1494"/>
        <v/>
      </c>
      <c r="AO5608" s="2" t="str">
        <f t="shared" si="1495"/>
        <v/>
      </c>
    </row>
    <row r="5609" spans="1:41" x14ac:dyDescent="0.3">
      <c r="A5609" s="111">
        <v>44806.809571759259</v>
      </c>
      <c r="B5609" s="78" t="s">
        <v>6284</v>
      </c>
      <c r="C5609" s="78" t="s">
        <v>835</v>
      </c>
      <c r="D5609" s="78" t="s">
        <v>1841</v>
      </c>
      <c r="E5609" s="78">
        <v>20</v>
      </c>
      <c r="F5609" s="78" t="s">
        <v>808</v>
      </c>
      <c r="G5609" s="78" t="s">
        <v>90</v>
      </c>
      <c r="H5609" s="112" t="s">
        <v>282</v>
      </c>
      <c r="I5609" s="112">
        <v>2</v>
      </c>
      <c r="J5609" s="113">
        <v>44806.808194444442</v>
      </c>
      <c r="K5609" s="113">
        <v>44806.809571759259</v>
      </c>
      <c r="M5609" s="113">
        <v>44806.816458333335</v>
      </c>
      <c r="N5609" s="113">
        <v>44806.816504629627</v>
      </c>
      <c r="O5609" s="78" t="s">
        <v>1187</v>
      </c>
      <c r="P5609" s="78" t="str">
        <f t="shared" si="1479"/>
        <v>CIC</v>
      </c>
      <c r="S5609" s="78" t="str">
        <f t="shared" si="1480"/>
        <v/>
      </c>
      <c r="V5609" s="78" t="str">
        <f t="shared" si="1481"/>
        <v/>
      </c>
      <c r="W5609" s="113">
        <v>44806.92046296296</v>
      </c>
      <c r="X5609" s="113">
        <f t="shared" si="1482"/>
        <v>6.8865740759065375E-3</v>
      </c>
      <c r="Y5609" s="113" t="str">
        <f t="shared" si="1483"/>
        <v/>
      </c>
      <c r="Z5609" s="113" t="str">
        <f t="shared" si="1484"/>
        <v/>
      </c>
      <c r="AB5609" s="2" t="str">
        <f t="shared" si="1485"/>
        <v/>
      </c>
      <c r="AC5609" s="2" t="str">
        <f t="shared" si="1485"/>
        <v/>
      </c>
      <c r="AE5609" s="2" t="str">
        <f t="shared" si="1486"/>
        <v/>
      </c>
      <c r="AF5609" s="2" t="str">
        <f t="shared" si="1487"/>
        <v/>
      </c>
      <c r="AG5609" s="2" t="str">
        <f t="shared" si="1488"/>
        <v/>
      </c>
      <c r="AH5609" s="2" t="str">
        <f t="shared" si="1489"/>
        <v/>
      </c>
      <c r="AI5609" s="2" t="str">
        <f t="shared" si="1490"/>
        <v/>
      </c>
      <c r="AK5609" s="2" t="str">
        <f t="shared" si="1491"/>
        <v/>
      </c>
      <c r="AL5609" s="2" t="str">
        <f t="shared" si="1492"/>
        <v/>
      </c>
      <c r="AM5609" s="2" t="str">
        <f t="shared" si="1493"/>
        <v/>
      </c>
      <c r="AN5609" s="2" t="str">
        <f t="shared" si="1494"/>
        <v/>
      </c>
      <c r="AO5609" s="2" t="str">
        <f t="shared" si="1495"/>
        <v/>
      </c>
    </row>
    <row r="5610" spans="1:41" x14ac:dyDescent="0.3">
      <c r="A5610" s="111">
        <v>44806.809965277775</v>
      </c>
      <c r="B5610" s="78" t="s">
        <v>6285</v>
      </c>
      <c r="C5610" s="78" t="s">
        <v>846</v>
      </c>
      <c r="D5610" s="78" t="s">
        <v>1282</v>
      </c>
      <c r="F5610" s="78" t="s">
        <v>807</v>
      </c>
      <c r="G5610" s="78" t="s">
        <v>136</v>
      </c>
      <c r="H5610" s="112" t="s">
        <v>274</v>
      </c>
      <c r="I5610" s="112">
        <v>3</v>
      </c>
      <c r="J5610" s="113">
        <v>44806.80908564815</v>
      </c>
      <c r="K5610" s="113">
        <v>44806.809965277775</v>
      </c>
      <c r="M5610" s="113">
        <v>44806.811226851853</v>
      </c>
      <c r="N5610" s="113">
        <v>44806.811898148146</v>
      </c>
      <c r="O5610" s="78" t="s">
        <v>1187</v>
      </c>
      <c r="P5610" s="78" t="str">
        <f t="shared" si="1479"/>
        <v>CIC</v>
      </c>
      <c r="S5610" s="78" t="str">
        <f t="shared" si="1480"/>
        <v/>
      </c>
      <c r="T5610" s="113">
        <v>44806.819710648146</v>
      </c>
      <c r="U5610" s="78" t="s">
        <v>1185</v>
      </c>
      <c r="V5610" s="78" t="str">
        <f t="shared" si="1481"/>
        <v>CIC</v>
      </c>
      <c r="W5610" s="113">
        <v>44806.829733796294</v>
      </c>
      <c r="X5610" s="113">
        <f t="shared" si="1482"/>
        <v>1.2615740779438056E-3</v>
      </c>
      <c r="Y5610" s="113">
        <f t="shared" si="1483"/>
        <v>8.4837962931487709E-3</v>
      </c>
      <c r="Z5610" s="113">
        <f t="shared" si="1484"/>
        <v>1.0023148148320615E-2</v>
      </c>
      <c r="AB5610" s="2">
        <f t="shared" si="1485"/>
        <v>733</v>
      </c>
      <c r="AC5610" s="2">
        <f t="shared" si="1485"/>
        <v>866</v>
      </c>
      <c r="AE5610" s="2" t="str">
        <f t="shared" si="1486"/>
        <v/>
      </c>
      <c r="AF5610" s="2" t="str">
        <f t="shared" si="1487"/>
        <v/>
      </c>
      <c r="AG5610" s="2" t="str">
        <f t="shared" si="1488"/>
        <v/>
      </c>
      <c r="AH5610" s="2">
        <f t="shared" si="1489"/>
        <v>733</v>
      </c>
      <c r="AI5610" s="2" t="str">
        <f t="shared" si="1490"/>
        <v/>
      </c>
      <c r="AK5610" s="2" t="str">
        <f t="shared" si="1491"/>
        <v/>
      </c>
      <c r="AL5610" s="2" t="str">
        <f t="shared" si="1492"/>
        <v/>
      </c>
      <c r="AM5610" s="2" t="str">
        <f t="shared" si="1493"/>
        <v/>
      </c>
      <c r="AN5610" s="2">
        <f t="shared" si="1494"/>
        <v>866</v>
      </c>
      <c r="AO5610" s="2" t="str">
        <f t="shared" si="1495"/>
        <v/>
      </c>
    </row>
    <row r="5611" spans="1:41" x14ac:dyDescent="0.3">
      <c r="A5611" s="111">
        <v>44806.809965277775</v>
      </c>
      <c r="B5611" s="78" t="s">
        <v>6285</v>
      </c>
      <c r="C5611" s="78" t="s">
        <v>853</v>
      </c>
      <c r="D5611" s="78" t="s">
        <v>1282</v>
      </c>
      <c r="F5611" s="78" t="s">
        <v>807</v>
      </c>
      <c r="G5611" s="78" t="s">
        <v>136</v>
      </c>
      <c r="H5611" s="112" t="s">
        <v>274</v>
      </c>
      <c r="I5611" s="112">
        <v>3</v>
      </c>
      <c r="J5611" s="113">
        <v>44806.80908564815</v>
      </c>
      <c r="K5611" s="113">
        <v>44806.809965277775</v>
      </c>
      <c r="M5611" s="113">
        <v>44806.816620370373</v>
      </c>
      <c r="N5611" s="113">
        <v>44806.816655092596</v>
      </c>
      <c r="O5611" s="78" t="s">
        <v>1187</v>
      </c>
      <c r="P5611" s="78" t="str">
        <f t="shared" si="1479"/>
        <v>CIC</v>
      </c>
      <c r="S5611" s="78" t="str">
        <f t="shared" si="1480"/>
        <v/>
      </c>
      <c r="T5611" s="113">
        <v>44806.819768518515</v>
      </c>
      <c r="U5611" s="78" t="s">
        <v>1185</v>
      </c>
      <c r="V5611" s="78" t="str">
        <f t="shared" si="1481"/>
        <v>CIC</v>
      </c>
      <c r="W5611" s="113">
        <v>44806.832002314812</v>
      </c>
      <c r="X5611" s="113">
        <f t="shared" si="1482"/>
        <v>6.6550925985211506E-3</v>
      </c>
      <c r="Y5611" s="113">
        <f t="shared" si="1483"/>
        <v>3.1481481419177726E-3</v>
      </c>
      <c r="Z5611" s="113">
        <f t="shared" si="1484"/>
        <v>1.2233796296641231E-2</v>
      </c>
      <c r="AB5611" s="2">
        <f t="shared" si="1485"/>
        <v>272</v>
      </c>
      <c r="AC5611" s="2">
        <f t="shared" si="1485"/>
        <v>1057</v>
      </c>
      <c r="AE5611" s="2" t="str">
        <f t="shared" si="1486"/>
        <v/>
      </c>
      <c r="AF5611" s="2" t="str">
        <f t="shared" si="1487"/>
        <v/>
      </c>
      <c r="AG5611" s="2" t="str">
        <f t="shared" si="1488"/>
        <v/>
      </c>
      <c r="AH5611" s="2">
        <f t="shared" si="1489"/>
        <v>272</v>
      </c>
      <c r="AI5611" s="2" t="str">
        <f t="shared" si="1490"/>
        <v/>
      </c>
      <c r="AK5611" s="2" t="str">
        <f t="shared" si="1491"/>
        <v/>
      </c>
      <c r="AL5611" s="2" t="str">
        <f t="shared" si="1492"/>
        <v/>
      </c>
      <c r="AM5611" s="2" t="str">
        <f t="shared" si="1493"/>
        <v/>
      </c>
      <c r="AN5611" s="2">
        <f t="shared" si="1494"/>
        <v>1057</v>
      </c>
      <c r="AO5611" s="2" t="str">
        <f t="shared" si="1495"/>
        <v/>
      </c>
    </row>
    <row r="5612" spans="1:41" x14ac:dyDescent="0.3">
      <c r="A5612" s="111">
        <v>44806.835740740738</v>
      </c>
      <c r="B5612" s="78" t="s">
        <v>6286</v>
      </c>
      <c r="C5612" s="78" t="s">
        <v>853</v>
      </c>
      <c r="D5612" s="78" t="s">
        <v>2599</v>
      </c>
      <c r="E5612" s="78">
        <v>53</v>
      </c>
      <c r="F5612" s="78" t="s">
        <v>809</v>
      </c>
      <c r="G5612" s="78" t="s">
        <v>86</v>
      </c>
      <c r="H5612" s="112" t="s">
        <v>244</v>
      </c>
      <c r="I5612" s="112">
        <v>4</v>
      </c>
      <c r="J5612" s="113">
        <v>44806.835358796299</v>
      </c>
      <c r="K5612" s="113">
        <v>44806.835740740738</v>
      </c>
      <c r="M5612" s="113">
        <v>44806.838055555556</v>
      </c>
      <c r="P5612" s="78" t="str">
        <f t="shared" si="1479"/>
        <v/>
      </c>
      <c r="S5612" s="78" t="str">
        <f t="shared" si="1480"/>
        <v/>
      </c>
      <c r="V5612" s="78" t="str">
        <f t="shared" si="1481"/>
        <v/>
      </c>
      <c r="W5612" s="113">
        <v>44806.850624999999</v>
      </c>
      <c r="X5612" s="113">
        <f t="shared" si="1482"/>
        <v>2.3148148175096139E-3</v>
      </c>
      <c r="Y5612" s="113" t="str">
        <f t="shared" si="1483"/>
        <v/>
      </c>
      <c r="Z5612" s="113" t="str">
        <f t="shared" si="1484"/>
        <v/>
      </c>
      <c r="AB5612" s="2" t="str">
        <f t="shared" si="1485"/>
        <v/>
      </c>
      <c r="AC5612" s="2" t="str">
        <f t="shared" si="1485"/>
        <v/>
      </c>
      <c r="AE5612" s="2" t="str">
        <f t="shared" si="1486"/>
        <v/>
      </c>
      <c r="AF5612" s="2" t="str">
        <f t="shared" si="1487"/>
        <v/>
      </c>
      <c r="AG5612" s="2" t="str">
        <f t="shared" si="1488"/>
        <v/>
      </c>
      <c r="AH5612" s="2" t="str">
        <f t="shared" si="1489"/>
        <v/>
      </c>
      <c r="AI5612" s="2" t="str">
        <f t="shared" si="1490"/>
        <v/>
      </c>
      <c r="AK5612" s="2" t="str">
        <f t="shared" si="1491"/>
        <v/>
      </c>
      <c r="AL5612" s="2" t="str">
        <f t="shared" si="1492"/>
        <v/>
      </c>
      <c r="AM5612" s="2" t="str">
        <f t="shared" si="1493"/>
        <v/>
      </c>
      <c r="AN5612" s="2" t="str">
        <f t="shared" si="1494"/>
        <v/>
      </c>
      <c r="AO5612" s="2" t="str">
        <f t="shared" si="1495"/>
        <v/>
      </c>
    </row>
    <row r="5613" spans="1:41" x14ac:dyDescent="0.3">
      <c r="A5613" s="111">
        <v>44806.835914351854</v>
      </c>
      <c r="B5613" s="78" t="s">
        <v>6287</v>
      </c>
      <c r="C5613" s="78" t="s">
        <v>846</v>
      </c>
      <c r="D5613" s="78" t="s">
        <v>1282</v>
      </c>
      <c r="F5613" s="78" t="s">
        <v>807</v>
      </c>
      <c r="G5613" s="78" t="s">
        <v>136</v>
      </c>
      <c r="H5613" s="112" t="s">
        <v>274</v>
      </c>
      <c r="I5613" s="112">
        <v>3</v>
      </c>
      <c r="J5613" s="113">
        <v>44806.835914351854</v>
      </c>
      <c r="K5613" s="113">
        <v>44806.835914351854</v>
      </c>
      <c r="M5613" s="113">
        <v>44806.836076388892</v>
      </c>
      <c r="N5613" s="113">
        <v>44806.836099537039</v>
      </c>
      <c r="O5613" s="78" t="s">
        <v>1187</v>
      </c>
      <c r="P5613" s="78" t="str">
        <f t="shared" si="1479"/>
        <v>CIC</v>
      </c>
      <c r="S5613" s="78" t="str">
        <f t="shared" si="1480"/>
        <v/>
      </c>
      <c r="V5613" s="78" t="str">
        <f t="shared" si="1481"/>
        <v/>
      </c>
      <c r="W5613" s="113">
        <v>44806.845405092594</v>
      </c>
      <c r="X5613" s="113">
        <f t="shared" si="1482"/>
        <v>1.6203703853534535E-4</v>
      </c>
      <c r="Y5613" s="113" t="str">
        <f t="shared" si="1483"/>
        <v/>
      </c>
      <c r="Z5613" s="113" t="str">
        <f t="shared" si="1484"/>
        <v/>
      </c>
      <c r="AB5613" s="2" t="str">
        <f t="shared" si="1485"/>
        <v/>
      </c>
      <c r="AC5613" s="2" t="str">
        <f t="shared" si="1485"/>
        <v/>
      </c>
      <c r="AE5613" s="2" t="str">
        <f t="shared" si="1486"/>
        <v/>
      </c>
      <c r="AF5613" s="2" t="str">
        <f t="shared" si="1487"/>
        <v/>
      </c>
      <c r="AG5613" s="2" t="str">
        <f t="shared" si="1488"/>
        <v/>
      </c>
      <c r="AH5613" s="2" t="str">
        <f t="shared" si="1489"/>
        <v/>
      </c>
      <c r="AI5613" s="2" t="str">
        <f t="shared" si="1490"/>
        <v/>
      </c>
      <c r="AK5613" s="2" t="str">
        <f t="shared" si="1491"/>
        <v/>
      </c>
      <c r="AL5613" s="2" t="str">
        <f t="shared" si="1492"/>
        <v/>
      </c>
      <c r="AM5613" s="2" t="str">
        <f t="shared" si="1493"/>
        <v/>
      </c>
      <c r="AN5613" s="2" t="str">
        <f t="shared" si="1494"/>
        <v/>
      </c>
      <c r="AO5613" s="2" t="str">
        <f t="shared" si="1495"/>
        <v/>
      </c>
    </row>
    <row r="5614" spans="1:41" x14ac:dyDescent="0.3">
      <c r="A5614" s="111">
        <v>44806.876018518517</v>
      </c>
      <c r="B5614" s="78" t="s">
        <v>6288</v>
      </c>
      <c r="C5614" s="78" t="s">
        <v>846</v>
      </c>
      <c r="D5614" s="78" t="s">
        <v>6289</v>
      </c>
      <c r="F5614" s="78" t="s">
        <v>811</v>
      </c>
      <c r="G5614" s="78" t="s">
        <v>118</v>
      </c>
      <c r="H5614" s="112" t="s">
        <v>324</v>
      </c>
      <c r="I5614" s="112">
        <v>2</v>
      </c>
      <c r="J5614" s="113">
        <v>44806.876018518517</v>
      </c>
      <c r="K5614" s="113">
        <v>44806.876018518517</v>
      </c>
      <c r="M5614" s="113">
        <v>44806.876273148147</v>
      </c>
      <c r="N5614" s="113">
        <v>44806.876377314817</v>
      </c>
      <c r="O5614" s="78" t="s">
        <v>1187</v>
      </c>
      <c r="P5614" s="78" t="str">
        <f t="shared" si="1479"/>
        <v>CIC</v>
      </c>
      <c r="S5614" s="78" t="str">
        <f t="shared" si="1480"/>
        <v/>
      </c>
      <c r="V5614" s="78" t="str">
        <f t="shared" si="1481"/>
        <v/>
      </c>
      <c r="W5614" s="113">
        <v>44806.885740740741</v>
      </c>
      <c r="X5614" s="113">
        <f t="shared" si="1482"/>
        <v>2.546296309446916E-4</v>
      </c>
      <c r="Y5614" s="113" t="str">
        <f t="shared" si="1483"/>
        <v/>
      </c>
      <c r="Z5614" s="113" t="str">
        <f t="shared" si="1484"/>
        <v/>
      </c>
      <c r="AB5614" s="2" t="str">
        <f t="shared" si="1485"/>
        <v/>
      </c>
      <c r="AC5614" s="2" t="str">
        <f t="shared" si="1485"/>
        <v/>
      </c>
      <c r="AE5614" s="2" t="str">
        <f t="shared" si="1486"/>
        <v/>
      </c>
      <c r="AF5614" s="2" t="str">
        <f t="shared" si="1487"/>
        <v/>
      </c>
      <c r="AG5614" s="2" t="str">
        <f t="shared" si="1488"/>
        <v/>
      </c>
      <c r="AH5614" s="2" t="str">
        <f t="shared" si="1489"/>
        <v/>
      </c>
      <c r="AI5614" s="2" t="str">
        <f t="shared" si="1490"/>
        <v/>
      </c>
      <c r="AK5614" s="2" t="str">
        <f t="shared" si="1491"/>
        <v/>
      </c>
      <c r="AL5614" s="2" t="str">
        <f t="shared" si="1492"/>
        <v/>
      </c>
      <c r="AM5614" s="2" t="str">
        <f t="shared" si="1493"/>
        <v/>
      </c>
      <c r="AN5614" s="2" t="str">
        <f t="shared" si="1494"/>
        <v/>
      </c>
      <c r="AO5614" s="2" t="str">
        <f t="shared" si="1495"/>
        <v/>
      </c>
    </row>
    <row r="5615" spans="1:41" x14ac:dyDescent="0.3">
      <c r="A5615" s="111">
        <v>44806.918773148151</v>
      </c>
      <c r="B5615" s="78" t="s">
        <v>6290</v>
      </c>
      <c r="C5615" s="78" t="s">
        <v>853</v>
      </c>
      <c r="D5615" s="78" t="s">
        <v>6291</v>
      </c>
      <c r="E5615" s="78">
        <v>32</v>
      </c>
      <c r="F5615" s="78" t="s">
        <v>808</v>
      </c>
      <c r="G5615" s="78" t="s">
        <v>128</v>
      </c>
      <c r="H5615" s="112" t="s">
        <v>414</v>
      </c>
      <c r="I5615" s="112">
        <v>2</v>
      </c>
      <c r="J5615" s="113">
        <v>44806.918402777781</v>
      </c>
      <c r="K5615" s="113">
        <v>44806.918773148151</v>
      </c>
      <c r="M5615" s="113">
        <v>44806.919247685182</v>
      </c>
      <c r="P5615" s="78" t="str">
        <f t="shared" si="1479"/>
        <v/>
      </c>
      <c r="Q5615" s="113">
        <v>44806.953946759262</v>
      </c>
      <c r="R5615" s="78" t="s">
        <v>1187</v>
      </c>
      <c r="S5615" s="78" t="str">
        <f t="shared" si="1480"/>
        <v>CIC</v>
      </c>
      <c r="T5615" s="113">
        <v>44806.926307870373</v>
      </c>
      <c r="U5615" s="78" t="s">
        <v>1185</v>
      </c>
      <c r="V5615" s="78" t="str">
        <f t="shared" si="1481"/>
        <v>CIC</v>
      </c>
      <c r="W5615" s="113">
        <v>44807.282592592594</v>
      </c>
      <c r="X5615" s="113">
        <f t="shared" si="1482"/>
        <v>4.7453703155042604E-4</v>
      </c>
      <c r="Y5615" s="113">
        <f t="shared" si="1483"/>
        <v>7.0601851912215352E-3</v>
      </c>
      <c r="Z5615" s="113">
        <f t="shared" si="1484"/>
        <v>0.35628472222015262</v>
      </c>
      <c r="AB5615" s="2">
        <f t="shared" si="1485"/>
        <v>610</v>
      </c>
      <c r="AC5615" s="2">
        <f t="shared" si="1485"/>
        <v>30783</v>
      </c>
      <c r="AE5615" s="2" t="str">
        <f t="shared" si="1486"/>
        <v/>
      </c>
      <c r="AF5615" s="2" t="str">
        <f t="shared" si="1487"/>
        <v/>
      </c>
      <c r="AG5615" s="2">
        <f t="shared" si="1488"/>
        <v>610</v>
      </c>
      <c r="AH5615" s="2" t="str">
        <f t="shared" si="1489"/>
        <v/>
      </c>
      <c r="AI5615" s="2" t="str">
        <f t="shared" si="1490"/>
        <v/>
      </c>
      <c r="AK5615" s="2" t="str">
        <f t="shared" si="1491"/>
        <v/>
      </c>
      <c r="AL5615" s="2" t="str">
        <f t="shared" si="1492"/>
        <v/>
      </c>
      <c r="AM5615" s="2">
        <f t="shared" si="1493"/>
        <v>30783</v>
      </c>
      <c r="AN5615" s="2" t="str">
        <f t="shared" si="1494"/>
        <v/>
      </c>
      <c r="AO5615" s="2" t="str">
        <f t="shared" si="1495"/>
        <v/>
      </c>
    </row>
    <row r="5616" spans="1:41" x14ac:dyDescent="0.3">
      <c r="A5616" s="111">
        <v>44806.918773148151</v>
      </c>
      <c r="B5616" s="78" t="s">
        <v>6290</v>
      </c>
      <c r="C5616" s="78" t="s">
        <v>846</v>
      </c>
      <c r="D5616" s="78" t="s">
        <v>6291</v>
      </c>
      <c r="E5616" s="78">
        <v>32</v>
      </c>
      <c r="F5616" s="78" t="s">
        <v>808</v>
      </c>
      <c r="G5616" s="78" t="s">
        <v>128</v>
      </c>
      <c r="H5616" s="112" t="s">
        <v>414</v>
      </c>
      <c r="I5616" s="112">
        <v>2</v>
      </c>
      <c r="J5616" s="113">
        <v>44806.918402777781</v>
      </c>
      <c r="K5616" s="113">
        <v>44806.918773148151</v>
      </c>
      <c r="M5616" s="113">
        <v>44807.121192129627</v>
      </c>
      <c r="P5616" s="78" t="str">
        <f t="shared" si="1479"/>
        <v/>
      </c>
      <c r="Q5616" s="113">
        <v>44806.919537037036</v>
      </c>
      <c r="R5616" s="78" t="s">
        <v>1185</v>
      </c>
      <c r="S5616" s="78" t="str">
        <f t="shared" si="1480"/>
        <v>CIC</v>
      </c>
      <c r="T5616" s="113">
        <v>44806.926354166666</v>
      </c>
      <c r="U5616" s="78" t="s">
        <v>1185</v>
      </c>
      <c r="V5616" s="78" t="str">
        <f t="shared" si="1481"/>
        <v>CIC</v>
      </c>
      <c r="W5616" s="113">
        <v>44807.282361111109</v>
      </c>
      <c r="X5616" s="113">
        <f t="shared" si="1482"/>
        <v>0.20241898147651227</v>
      </c>
      <c r="Y5616" s="113" t="str">
        <f t="shared" si="1483"/>
        <v/>
      </c>
      <c r="Z5616" s="113">
        <f t="shared" si="1484"/>
        <v>0.35600694444292458</v>
      </c>
      <c r="AB5616" s="2" t="str">
        <f t="shared" si="1485"/>
        <v/>
      </c>
      <c r="AC5616" s="2">
        <f t="shared" si="1485"/>
        <v>30759</v>
      </c>
      <c r="AE5616" s="2" t="str">
        <f t="shared" si="1486"/>
        <v/>
      </c>
      <c r="AF5616" s="2" t="str">
        <f t="shared" si="1487"/>
        <v/>
      </c>
      <c r="AG5616" s="2" t="str">
        <f t="shared" si="1488"/>
        <v/>
      </c>
      <c r="AH5616" s="2" t="str">
        <f t="shared" si="1489"/>
        <v/>
      </c>
      <c r="AI5616" s="2" t="str">
        <f t="shared" si="1490"/>
        <v/>
      </c>
      <c r="AK5616" s="2" t="str">
        <f t="shared" si="1491"/>
        <v/>
      </c>
      <c r="AL5616" s="2" t="str">
        <f t="shared" si="1492"/>
        <v/>
      </c>
      <c r="AM5616" s="2">
        <f t="shared" si="1493"/>
        <v>30759</v>
      </c>
      <c r="AN5616" s="2" t="str">
        <f t="shared" si="1494"/>
        <v/>
      </c>
      <c r="AO5616" s="2" t="str">
        <f t="shared" si="1495"/>
        <v/>
      </c>
    </row>
    <row r="5617" spans="1:41" x14ac:dyDescent="0.3">
      <c r="A5617" s="111">
        <v>44806.999722222223</v>
      </c>
      <c r="B5617" s="78" t="s">
        <v>6292</v>
      </c>
      <c r="C5617" s="78" t="s">
        <v>835</v>
      </c>
      <c r="D5617" s="78" t="s">
        <v>2543</v>
      </c>
      <c r="E5617" s="78">
        <v>61</v>
      </c>
      <c r="F5617" s="78" t="s">
        <v>807</v>
      </c>
      <c r="G5617" s="78" t="s">
        <v>94</v>
      </c>
      <c r="H5617" s="112" t="s">
        <v>222</v>
      </c>
      <c r="I5617" s="112">
        <v>2</v>
      </c>
      <c r="J5617" s="113">
        <v>44806.999224537038</v>
      </c>
      <c r="K5617" s="113">
        <v>44806.999722222223</v>
      </c>
      <c r="M5617" s="113">
        <v>44807.000821759262</v>
      </c>
      <c r="N5617" s="113">
        <v>44807.001273148147</v>
      </c>
      <c r="O5617" s="78" t="s">
        <v>1187</v>
      </c>
      <c r="P5617" s="78" t="str">
        <f t="shared" si="1479"/>
        <v>CIC</v>
      </c>
      <c r="Q5617" s="113">
        <v>44807.003587962965</v>
      </c>
      <c r="R5617" s="78" t="s">
        <v>1216</v>
      </c>
      <c r="S5617" s="78" t="str">
        <f t="shared" si="1480"/>
        <v>PLOEG</v>
      </c>
      <c r="T5617" s="113">
        <v>44807.007025462961</v>
      </c>
      <c r="U5617" s="78" t="s">
        <v>1216</v>
      </c>
      <c r="V5617" s="78" t="str">
        <f t="shared" si="1481"/>
        <v>PLOEG</v>
      </c>
      <c r="W5617" s="113">
        <v>44807.250150462962</v>
      </c>
      <c r="X5617" s="113">
        <f t="shared" si="1482"/>
        <v>1.0995370394084603E-3</v>
      </c>
      <c r="Y5617" s="113">
        <f t="shared" si="1483"/>
        <v>6.2037036987021565E-3</v>
      </c>
      <c r="Z5617" s="113">
        <f t="shared" si="1484"/>
        <v>0.24312500000087311</v>
      </c>
      <c r="AB5617" s="2">
        <f t="shared" si="1485"/>
        <v>536</v>
      </c>
      <c r="AC5617" s="2">
        <f t="shared" si="1485"/>
        <v>21006</v>
      </c>
      <c r="AE5617" s="2" t="str">
        <f t="shared" si="1486"/>
        <v/>
      </c>
      <c r="AF5617" s="2" t="str">
        <f t="shared" si="1487"/>
        <v/>
      </c>
      <c r="AG5617" s="2">
        <f t="shared" si="1488"/>
        <v>536</v>
      </c>
      <c r="AH5617" s="2" t="str">
        <f t="shared" si="1489"/>
        <v/>
      </c>
      <c r="AI5617" s="2" t="str">
        <f t="shared" si="1490"/>
        <v/>
      </c>
      <c r="AK5617" s="2" t="str">
        <f t="shared" si="1491"/>
        <v/>
      </c>
      <c r="AL5617" s="2" t="str">
        <f t="shared" si="1492"/>
        <v/>
      </c>
      <c r="AM5617" s="2">
        <f t="shared" si="1493"/>
        <v>21006</v>
      </c>
      <c r="AN5617" s="2" t="str">
        <f t="shared" si="1494"/>
        <v/>
      </c>
      <c r="AO5617" s="2" t="str">
        <f t="shared" si="1495"/>
        <v/>
      </c>
    </row>
    <row r="5618" spans="1:41" x14ac:dyDescent="0.3">
      <c r="A5618" s="111">
        <v>44807.027488425927</v>
      </c>
      <c r="B5618" s="78" t="s">
        <v>6293</v>
      </c>
      <c r="C5618" s="78" t="s">
        <v>846</v>
      </c>
      <c r="D5618" s="78" t="s">
        <v>1955</v>
      </c>
      <c r="E5618" s="78">
        <v>10</v>
      </c>
      <c r="F5618" s="78" t="s">
        <v>808</v>
      </c>
      <c r="G5618" s="78" t="s">
        <v>88</v>
      </c>
      <c r="H5618" s="112" t="s">
        <v>200</v>
      </c>
      <c r="I5618" s="112">
        <v>3</v>
      </c>
      <c r="J5618" s="113">
        <v>44807.027280092596</v>
      </c>
      <c r="K5618" s="113">
        <v>44807.027488425927</v>
      </c>
      <c r="M5618" s="113">
        <v>44807.117407407408</v>
      </c>
      <c r="P5618" s="78" t="str">
        <f t="shared" si="1479"/>
        <v/>
      </c>
      <c r="S5618" s="78" t="str">
        <f t="shared" si="1480"/>
        <v/>
      </c>
      <c r="V5618" s="78" t="str">
        <f t="shared" si="1481"/>
        <v/>
      </c>
      <c r="W5618" s="113">
        <v>44807.121145833335</v>
      </c>
      <c r="X5618" s="113">
        <f t="shared" si="1482"/>
        <v>8.9918981480877846E-2</v>
      </c>
      <c r="Y5618" s="113" t="str">
        <f t="shared" si="1483"/>
        <v/>
      </c>
      <c r="Z5618" s="113" t="str">
        <f t="shared" si="1484"/>
        <v/>
      </c>
      <c r="AB5618" s="2" t="str">
        <f t="shared" si="1485"/>
        <v/>
      </c>
      <c r="AC5618" s="2" t="str">
        <f t="shared" si="1485"/>
        <v/>
      </c>
      <c r="AE5618" s="2" t="str">
        <f t="shared" si="1486"/>
        <v/>
      </c>
      <c r="AF5618" s="2" t="str">
        <f t="shared" si="1487"/>
        <v/>
      </c>
      <c r="AG5618" s="2" t="str">
        <f t="shared" si="1488"/>
        <v/>
      </c>
      <c r="AH5618" s="2" t="str">
        <f t="shared" si="1489"/>
        <v/>
      </c>
      <c r="AI5618" s="2" t="str">
        <f t="shared" si="1490"/>
        <v/>
      </c>
      <c r="AK5618" s="2" t="str">
        <f t="shared" si="1491"/>
        <v/>
      </c>
      <c r="AL5618" s="2" t="str">
        <f t="shared" si="1492"/>
        <v/>
      </c>
      <c r="AM5618" s="2" t="str">
        <f t="shared" si="1493"/>
        <v/>
      </c>
      <c r="AN5618" s="2" t="str">
        <f t="shared" si="1494"/>
        <v/>
      </c>
      <c r="AO5618" s="2" t="str">
        <f t="shared" si="1495"/>
        <v/>
      </c>
    </row>
    <row r="5619" spans="1:41" x14ac:dyDescent="0.3">
      <c r="A5619" s="111">
        <v>44807.391550925924</v>
      </c>
      <c r="B5619" s="78" t="s">
        <v>6294</v>
      </c>
      <c r="C5619" s="78" t="s">
        <v>886</v>
      </c>
      <c r="D5619" s="78" t="s">
        <v>2169</v>
      </c>
      <c r="F5619" s="78" t="s">
        <v>807</v>
      </c>
      <c r="G5619" s="78" t="s">
        <v>112</v>
      </c>
      <c r="H5619" s="112" t="s">
        <v>218</v>
      </c>
      <c r="I5619" s="112">
        <v>3</v>
      </c>
      <c r="J5619" s="113">
        <v>44807.391550925924</v>
      </c>
      <c r="K5619" s="113">
        <v>44807.391550925924</v>
      </c>
      <c r="M5619" s="113">
        <v>44807.393229166664</v>
      </c>
      <c r="N5619" s="113">
        <v>44807.393819444442</v>
      </c>
      <c r="O5619" s="78" t="s">
        <v>1187</v>
      </c>
      <c r="P5619" s="78" t="str">
        <f t="shared" si="1479"/>
        <v>CIC</v>
      </c>
      <c r="S5619" s="78" t="str">
        <f t="shared" si="1480"/>
        <v/>
      </c>
      <c r="T5619" s="113">
        <v>44807.418275462966</v>
      </c>
      <c r="U5619" s="78" t="s">
        <v>6295</v>
      </c>
      <c r="V5619" s="78" t="str">
        <f t="shared" si="1481"/>
        <v>PLOEG</v>
      </c>
      <c r="W5619" s="113">
        <v>44807.422685185185</v>
      </c>
      <c r="X5619" s="113">
        <f t="shared" si="1482"/>
        <v>1.6782407401478849E-3</v>
      </c>
      <c r="Y5619" s="113">
        <f t="shared" si="1483"/>
        <v>2.5046296301297843E-2</v>
      </c>
      <c r="Z5619" s="113">
        <f t="shared" si="1484"/>
        <v>4.4097222198615782E-3</v>
      </c>
      <c r="AB5619" s="2">
        <f t="shared" si="1485"/>
        <v>2164</v>
      </c>
      <c r="AC5619" s="2">
        <f t="shared" si="1485"/>
        <v>381</v>
      </c>
      <c r="AE5619" s="2" t="str">
        <f t="shared" si="1486"/>
        <v/>
      </c>
      <c r="AF5619" s="2" t="str">
        <f t="shared" si="1487"/>
        <v/>
      </c>
      <c r="AG5619" s="2" t="str">
        <f t="shared" si="1488"/>
        <v/>
      </c>
      <c r="AH5619" s="2">
        <f t="shared" si="1489"/>
        <v>2164</v>
      </c>
      <c r="AI5619" s="2" t="str">
        <f t="shared" si="1490"/>
        <v/>
      </c>
      <c r="AK5619" s="2" t="str">
        <f t="shared" si="1491"/>
        <v/>
      </c>
      <c r="AL5619" s="2" t="str">
        <f t="shared" si="1492"/>
        <v/>
      </c>
      <c r="AM5619" s="2" t="str">
        <f t="shared" si="1493"/>
        <v/>
      </c>
      <c r="AN5619" s="2">
        <f t="shared" si="1494"/>
        <v>381</v>
      </c>
      <c r="AO5619" s="2" t="str">
        <f t="shared" si="1495"/>
        <v/>
      </c>
    </row>
    <row r="5620" spans="1:41" x14ac:dyDescent="0.3">
      <c r="A5620" s="111">
        <v>44807.429837962962</v>
      </c>
      <c r="B5620" s="78" t="s">
        <v>6296</v>
      </c>
      <c r="C5620" s="78" t="s">
        <v>850</v>
      </c>
      <c r="D5620" s="78" t="s">
        <v>1211</v>
      </c>
      <c r="E5620" s="78">
        <v>388</v>
      </c>
      <c r="F5620" s="78" t="s">
        <v>808</v>
      </c>
      <c r="G5620" s="78" t="s">
        <v>90</v>
      </c>
      <c r="H5620" s="112" t="s">
        <v>224</v>
      </c>
      <c r="I5620" s="112">
        <v>2</v>
      </c>
      <c r="J5620" s="113">
        <v>44807.429618055554</v>
      </c>
      <c r="K5620" s="113">
        <v>44807.429837962962</v>
      </c>
      <c r="M5620" s="113">
        <v>44807.430104166669</v>
      </c>
      <c r="N5620" s="113">
        <v>44807.430613425924</v>
      </c>
      <c r="O5620" s="78" t="s">
        <v>1185</v>
      </c>
      <c r="P5620" s="78" t="str">
        <f t="shared" si="1479"/>
        <v>CIC</v>
      </c>
      <c r="S5620" s="78" t="str">
        <f t="shared" si="1480"/>
        <v/>
      </c>
      <c r="V5620" s="78" t="str">
        <f t="shared" si="1481"/>
        <v/>
      </c>
      <c r="W5620" s="113">
        <v>44807.439039351855</v>
      </c>
      <c r="X5620" s="113">
        <f t="shared" si="1482"/>
        <v>2.6620370772434399E-4</v>
      </c>
      <c r="Y5620" s="113" t="str">
        <f t="shared" si="1483"/>
        <v/>
      </c>
      <c r="Z5620" s="113" t="str">
        <f t="shared" si="1484"/>
        <v/>
      </c>
      <c r="AB5620" s="2" t="str">
        <f t="shared" si="1485"/>
        <v/>
      </c>
      <c r="AC5620" s="2" t="str">
        <f t="shared" si="1485"/>
        <v/>
      </c>
      <c r="AE5620" s="2" t="str">
        <f t="shared" si="1486"/>
        <v/>
      </c>
      <c r="AF5620" s="2" t="str">
        <f t="shared" si="1487"/>
        <v/>
      </c>
      <c r="AG5620" s="2" t="str">
        <f t="shared" si="1488"/>
        <v/>
      </c>
      <c r="AH5620" s="2" t="str">
        <f t="shared" si="1489"/>
        <v/>
      </c>
      <c r="AI5620" s="2" t="str">
        <f t="shared" si="1490"/>
        <v/>
      </c>
      <c r="AK5620" s="2" t="str">
        <f t="shared" si="1491"/>
        <v/>
      </c>
      <c r="AL5620" s="2" t="str">
        <f t="shared" si="1492"/>
        <v/>
      </c>
      <c r="AM5620" s="2" t="str">
        <f t="shared" si="1493"/>
        <v/>
      </c>
      <c r="AN5620" s="2" t="str">
        <f t="shared" si="1494"/>
        <v/>
      </c>
      <c r="AO5620" s="2" t="str">
        <f t="shared" si="1495"/>
        <v/>
      </c>
    </row>
    <row r="5621" spans="1:41" x14ac:dyDescent="0.3">
      <c r="A5621" s="111">
        <v>44807.429837962962</v>
      </c>
      <c r="B5621" s="78" t="s">
        <v>6296</v>
      </c>
      <c r="C5621" s="78" t="s">
        <v>951</v>
      </c>
      <c r="D5621" s="78" t="s">
        <v>1211</v>
      </c>
      <c r="E5621" s="78">
        <v>388</v>
      </c>
      <c r="F5621" s="78" t="s">
        <v>808</v>
      </c>
      <c r="G5621" s="78" t="s">
        <v>90</v>
      </c>
      <c r="H5621" s="112" t="s">
        <v>224</v>
      </c>
      <c r="I5621" s="112">
        <v>2</v>
      </c>
      <c r="J5621" s="113">
        <v>44807.429618055554</v>
      </c>
      <c r="K5621" s="113">
        <v>44807.429837962962</v>
      </c>
      <c r="M5621" s="113">
        <v>44807.469618055555</v>
      </c>
      <c r="P5621" s="78" t="str">
        <f t="shared" si="1479"/>
        <v/>
      </c>
      <c r="Q5621" s="113">
        <v>44807.469641203701</v>
      </c>
      <c r="R5621" s="78" t="s">
        <v>1185</v>
      </c>
      <c r="S5621" s="78" t="str">
        <f t="shared" si="1480"/>
        <v>CIC</v>
      </c>
      <c r="V5621" s="78" t="str">
        <f t="shared" si="1481"/>
        <v/>
      </c>
      <c r="W5621" s="113">
        <v>44807.691377314812</v>
      </c>
      <c r="X5621" s="113">
        <f t="shared" si="1482"/>
        <v>3.9780092592991423E-2</v>
      </c>
      <c r="Y5621" s="113" t="str">
        <f t="shared" si="1483"/>
        <v/>
      </c>
      <c r="Z5621" s="113" t="str">
        <f t="shared" si="1484"/>
        <v/>
      </c>
      <c r="AB5621" s="2" t="str">
        <f t="shared" si="1485"/>
        <v/>
      </c>
      <c r="AC5621" s="2" t="str">
        <f t="shared" si="1485"/>
        <v/>
      </c>
      <c r="AE5621" s="2" t="str">
        <f t="shared" si="1486"/>
        <v/>
      </c>
      <c r="AF5621" s="2" t="str">
        <f t="shared" si="1487"/>
        <v/>
      </c>
      <c r="AG5621" s="2" t="str">
        <f t="shared" si="1488"/>
        <v/>
      </c>
      <c r="AH5621" s="2" t="str">
        <f t="shared" si="1489"/>
        <v/>
      </c>
      <c r="AI5621" s="2" t="str">
        <f t="shared" si="1490"/>
        <v/>
      </c>
      <c r="AK5621" s="2" t="str">
        <f t="shared" si="1491"/>
        <v/>
      </c>
      <c r="AL5621" s="2" t="str">
        <f t="shared" si="1492"/>
        <v/>
      </c>
      <c r="AM5621" s="2" t="str">
        <f t="shared" si="1493"/>
        <v/>
      </c>
      <c r="AN5621" s="2" t="str">
        <f t="shared" si="1494"/>
        <v/>
      </c>
      <c r="AO5621" s="2" t="str">
        <f t="shared" si="1495"/>
        <v/>
      </c>
    </row>
    <row r="5622" spans="1:41" x14ac:dyDescent="0.3">
      <c r="A5622" s="111">
        <v>44807.429837962962</v>
      </c>
      <c r="B5622" s="78" t="s">
        <v>6296</v>
      </c>
      <c r="C5622" s="78" t="s">
        <v>886</v>
      </c>
      <c r="D5622" s="78" t="s">
        <v>1211</v>
      </c>
      <c r="E5622" s="78">
        <v>388</v>
      </c>
      <c r="F5622" s="78" t="s">
        <v>808</v>
      </c>
      <c r="G5622" s="78" t="s">
        <v>90</v>
      </c>
      <c r="H5622" s="112" t="s">
        <v>224</v>
      </c>
      <c r="I5622" s="112">
        <v>2</v>
      </c>
      <c r="J5622" s="113">
        <v>44807.429618055554</v>
      </c>
      <c r="K5622" s="113">
        <v>44807.429837962962</v>
      </c>
      <c r="M5622" s="113">
        <v>44807.543796296297</v>
      </c>
      <c r="N5622" s="113">
        <v>44807.430891203701</v>
      </c>
      <c r="O5622" s="78" t="s">
        <v>1185</v>
      </c>
      <c r="P5622" s="78" t="str">
        <f t="shared" si="1479"/>
        <v>CIC</v>
      </c>
      <c r="S5622" s="78" t="str">
        <f t="shared" si="1480"/>
        <v/>
      </c>
      <c r="T5622" s="113">
        <v>44807.543865740743</v>
      </c>
      <c r="U5622" s="78" t="s">
        <v>6297</v>
      </c>
      <c r="V5622" s="78" t="str">
        <f t="shared" si="1481"/>
        <v>CIC</v>
      </c>
      <c r="W5622" s="113">
        <v>44807.691284722219</v>
      </c>
      <c r="X5622" s="113">
        <f t="shared" si="1482"/>
        <v>0.11395833333517658</v>
      </c>
      <c r="Y5622" s="113" t="str">
        <f t="shared" si="1483"/>
        <v/>
      </c>
      <c r="Z5622" s="113">
        <f t="shared" si="1484"/>
        <v>0.14741898147622123</v>
      </c>
      <c r="AB5622" s="2" t="str">
        <f t="shared" si="1485"/>
        <v/>
      </c>
      <c r="AC5622" s="2">
        <f t="shared" si="1485"/>
        <v>12737</v>
      </c>
      <c r="AE5622" s="2" t="str">
        <f t="shared" si="1486"/>
        <v/>
      </c>
      <c r="AF5622" s="2" t="str">
        <f t="shared" si="1487"/>
        <v/>
      </c>
      <c r="AG5622" s="2" t="str">
        <f t="shared" si="1488"/>
        <v/>
      </c>
      <c r="AH5622" s="2" t="str">
        <f t="shared" si="1489"/>
        <v/>
      </c>
      <c r="AI5622" s="2" t="str">
        <f t="shared" si="1490"/>
        <v/>
      </c>
      <c r="AK5622" s="2" t="str">
        <f t="shared" si="1491"/>
        <v/>
      </c>
      <c r="AL5622" s="2" t="str">
        <f t="shared" si="1492"/>
        <v/>
      </c>
      <c r="AM5622" s="2">
        <f t="shared" si="1493"/>
        <v>12737</v>
      </c>
      <c r="AN5622" s="2" t="str">
        <f t="shared" si="1494"/>
        <v/>
      </c>
      <c r="AO5622" s="2" t="str">
        <f t="shared" si="1495"/>
        <v/>
      </c>
    </row>
    <row r="5623" spans="1:41" x14ac:dyDescent="0.3">
      <c r="A5623" s="111">
        <v>44807.453148148146</v>
      </c>
      <c r="B5623" s="78" t="s">
        <v>6298</v>
      </c>
      <c r="C5623" s="78" t="s">
        <v>850</v>
      </c>
      <c r="D5623" s="78" t="s">
        <v>3040</v>
      </c>
      <c r="E5623" s="78">
        <v>86</v>
      </c>
      <c r="F5623" s="78" t="s">
        <v>809</v>
      </c>
      <c r="G5623" s="78" t="s">
        <v>181</v>
      </c>
      <c r="H5623" s="112" t="s">
        <v>760</v>
      </c>
      <c r="I5623" s="112">
        <v>4</v>
      </c>
      <c r="J5623" s="113">
        <v>44807.451805555553</v>
      </c>
      <c r="K5623" s="113">
        <v>44807.453148148146</v>
      </c>
      <c r="M5623" s="113">
        <v>44807.454108796293</v>
      </c>
      <c r="P5623" s="78" t="str">
        <f t="shared" si="1479"/>
        <v/>
      </c>
      <c r="Q5623" s="113">
        <v>44807.454525462963</v>
      </c>
      <c r="R5623" s="78" t="s">
        <v>1185</v>
      </c>
      <c r="S5623" s="78" t="str">
        <f t="shared" si="1480"/>
        <v>CIC</v>
      </c>
      <c r="T5623" s="113">
        <v>44807.460578703707</v>
      </c>
      <c r="U5623" s="78" t="s">
        <v>1344</v>
      </c>
      <c r="V5623" s="78" t="str">
        <f t="shared" si="1481"/>
        <v>PLOEG</v>
      </c>
      <c r="W5623" s="113">
        <v>44807.485277777778</v>
      </c>
      <c r="X5623" s="113">
        <f t="shared" si="1482"/>
        <v>9.6064814715646207E-4</v>
      </c>
      <c r="Y5623" s="113">
        <f t="shared" si="1483"/>
        <v>6.4699074137024581E-3</v>
      </c>
      <c r="Z5623" s="113">
        <f t="shared" si="1484"/>
        <v>2.4699074070667848E-2</v>
      </c>
      <c r="AB5623" s="2">
        <f t="shared" si="1485"/>
        <v>559</v>
      </c>
      <c r="AC5623" s="2">
        <f t="shared" si="1485"/>
        <v>2134</v>
      </c>
      <c r="AE5623" s="2" t="str">
        <f t="shared" si="1486"/>
        <v/>
      </c>
      <c r="AF5623" s="2" t="str">
        <f t="shared" si="1487"/>
        <v/>
      </c>
      <c r="AG5623" s="2" t="str">
        <f t="shared" si="1488"/>
        <v/>
      </c>
      <c r="AH5623" s="2" t="str">
        <f t="shared" si="1489"/>
        <v/>
      </c>
      <c r="AI5623" s="2">
        <f t="shared" si="1490"/>
        <v>559</v>
      </c>
      <c r="AK5623" s="2" t="str">
        <f t="shared" si="1491"/>
        <v/>
      </c>
      <c r="AL5623" s="2" t="str">
        <f t="shared" si="1492"/>
        <v/>
      </c>
      <c r="AM5623" s="2" t="str">
        <f t="shared" si="1493"/>
        <v/>
      </c>
      <c r="AN5623" s="2" t="str">
        <f t="shared" si="1494"/>
        <v/>
      </c>
      <c r="AO5623" s="2">
        <f t="shared" si="1495"/>
        <v>2134</v>
      </c>
    </row>
    <row r="5624" spans="1:41" x14ac:dyDescent="0.3">
      <c r="A5624" s="111">
        <v>44807.456759259258</v>
      </c>
      <c r="B5624" s="78" t="s">
        <v>6299</v>
      </c>
      <c r="C5624" s="78" t="s">
        <v>850</v>
      </c>
      <c r="D5624" s="78" t="s">
        <v>1570</v>
      </c>
      <c r="F5624" s="78" t="s">
        <v>809</v>
      </c>
      <c r="G5624" s="78" t="s">
        <v>92</v>
      </c>
      <c r="H5624" s="112" t="s">
        <v>204</v>
      </c>
      <c r="I5624" s="112">
        <v>2</v>
      </c>
      <c r="J5624" s="113">
        <v>44807.456759259258</v>
      </c>
      <c r="K5624" s="113">
        <v>44807.456759259258</v>
      </c>
      <c r="L5624" s="113">
        <v>44807.525011574071</v>
      </c>
      <c r="M5624" s="113">
        <v>44807.506574074076</v>
      </c>
      <c r="N5624" s="113">
        <v>44807.486226851855</v>
      </c>
      <c r="O5624" s="78" t="s">
        <v>1185</v>
      </c>
      <c r="P5624" s="78" t="str">
        <f t="shared" si="1479"/>
        <v>CIC</v>
      </c>
      <c r="S5624" s="78" t="str">
        <f t="shared" si="1480"/>
        <v/>
      </c>
      <c r="V5624" s="78" t="str">
        <f t="shared" si="1481"/>
        <v/>
      </c>
      <c r="W5624" s="113">
        <v>44807.53197916667</v>
      </c>
      <c r="X5624" s="113">
        <f t="shared" si="1482"/>
        <v>4.9814814818091691E-2</v>
      </c>
      <c r="Y5624" s="113" t="str">
        <f t="shared" si="1483"/>
        <v/>
      </c>
      <c r="Z5624" s="113" t="str">
        <f t="shared" si="1484"/>
        <v/>
      </c>
      <c r="AB5624" s="2" t="str">
        <f t="shared" si="1485"/>
        <v/>
      </c>
      <c r="AC5624" s="2" t="str">
        <f t="shared" si="1485"/>
        <v/>
      </c>
      <c r="AE5624" s="2" t="str">
        <f t="shared" si="1486"/>
        <v/>
      </c>
      <c r="AF5624" s="2" t="str">
        <f t="shared" si="1487"/>
        <v/>
      </c>
      <c r="AG5624" s="2" t="str">
        <f t="shared" si="1488"/>
        <v/>
      </c>
      <c r="AH5624" s="2" t="str">
        <f t="shared" si="1489"/>
        <v/>
      </c>
      <c r="AI5624" s="2" t="str">
        <f t="shared" si="1490"/>
        <v/>
      </c>
      <c r="AK5624" s="2" t="str">
        <f t="shared" si="1491"/>
        <v/>
      </c>
      <c r="AL5624" s="2" t="str">
        <f t="shared" si="1492"/>
        <v/>
      </c>
      <c r="AM5624" s="2" t="str">
        <f t="shared" si="1493"/>
        <v/>
      </c>
      <c r="AN5624" s="2" t="str">
        <f t="shared" si="1494"/>
        <v/>
      </c>
      <c r="AO5624" s="2" t="str">
        <f t="shared" si="1495"/>
        <v/>
      </c>
    </row>
    <row r="5625" spans="1:41" x14ac:dyDescent="0.3">
      <c r="A5625" s="111">
        <v>44807.504351851851</v>
      </c>
      <c r="B5625" s="78" t="s">
        <v>6300</v>
      </c>
      <c r="C5625" s="78" t="s">
        <v>850</v>
      </c>
      <c r="D5625" s="78" t="s">
        <v>1446</v>
      </c>
      <c r="E5625" s="78">
        <v>32</v>
      </c>
      <c r="F5625" s="78" t="s">
        <v>808</v>
      </c>
      <c r="G5625" s="78" t="s">
        <v>94</v>
      </c>
      <c r="H5625" s="112" t="s">
        <v>246</v>
      </c>
      <c r="I5625" s="112">
        <v>2</v>
      </c>
      <c r="J5625" s="113">
        <v>44807.504351851851</v>
      </c>
      <c r="K5625" s="113">
        <v>44807.504351851851</v>
      </c>
      <c r="M5625" s="113">
        <v>44807.525011574071</v>
      </c>
      <c r="N5625" s="113">
        <v>44807.525046296294</v>
      </c>
      <c r="O5625" s="78" t="s">
        <v>1187</v>
      </c>
      <c r="P5625" s="78" t="str">
        <f t="shared" si="1479"/>
        <v>CIC</v>
      </c>
      <c r="S5625" s="78" t="str">
        <f t="shared" si="1480"/>
        <v/>
      </c>
      <c r="T5625" s="113">
        <v>44807.536273148151</v>
      </c>
      <c r="U5625" s="78" t="s">
        <v>1344</v>
      </c>
      <c r="V5625" s="78" t="str">
        <f t="shared" si="1481"/>
        <v>PLOEG</v>
      </c>
      <c r="W5625" s="113">
        <v>44807.561898148146</v>
      </c>
      <c r="X5625" s="113">
        <f t="shared" si="1482"/>
        <v>2.0659722220443655E-2</v>
      </c>
      <c r="Y5625" s="113">
        <f t="shared" si="1483"/>
        <v>1.1261574079981074E-2</v>
      </c>
      <c r="Z5625" s="113">
        <f t="shared" si="1484"/>
        <v>2.5624999994761311E-2</v>
      </c>
      <c r="AB5625" s="2">
        <f t="shared" si="1485"/>
        <v>973</v>
      </c>
      <c r="AC5625" s="2">
        <f t="shared" si="1485"/>
        <v>2214</v>
      </c>
      <c r="AE5625" s="2" t="str">
        <f t="shared" si="1486"/>
        <v/>
      </c>
      <c r="AF5625" s="2" t="str">
        <f t="shared" si="1487"/>
        <v/>
      </c>
      <c r="AG5625" s="2">
        <f t="shared" si="1488"/>
        <v>973</v>
      </c>
      <c r="AH5625" s="2" t="str">
        <f t="shared" si="1489"/>
        <v/>
      </c>
      <c r="AI5625" s="2" t="str">
        <f t="shared" si="1490"/>
        <v/>
      </c>
      <c r="AK5625" s="2" t="str">
        <f t="shared" si="1491"/>
        <v/>
      </c>
      <c r="AL5625" s="2" t="str">
        <f t="shared" si="1492"/>
        <v/>
      </c>
      <c r="AM5625" s="2">
        <f t="shared" si="1493"/>
        <v>2214</v>
      </c>
      <c r="AN5625" s="2" t="str">
        <f t="shared" si="1494"/>
        <v/>
      </c>
      <c r="AO5625" s="2" t="str">
        <f t="shared" si="1495"/>
        <v/>
      </c>
    </row>
    <row r="5626" spans="1:41" x14ac:dyDescent="0.3">
      <c r="A5626" s="111">
        <v>44807.505208333336</v>
      </c>
      <c r="B5626" s="78" t="s">
        <v>6301</v>
      </c>
      <c r="C5626" s="78" t="s">
        <v>850</v>
      </c>
      <c r="D5626" s="78" t="s">
        <v>1744</v>
      </c>
      <c r="F5626" s="78" t="s">
        <v>808</v>
      </c>
      <c r="G5626" s="78" t="s">
        <v>108</v>
      </c>
      <c r="H5626" s="112" t="s">
        <v>240</v>
      </c>
      <c r="I5626" s="112">
        <v>2</v>
      </c>
      <c r="J5626" s="113">
        <v>44807.504907407405</v>
      </c>
      <c r="K5626" s="113">
        <v>44807.505208333336</v>
      </c>
      <c r="M5626" s="113">
        <v>44807.505995370368</v>
      </c>
      <c r="P5626" s="78" t="str">
        <f t="shared" si="1479"/>
        <v/>
      </c>
      <c r="Q5626" s="113">
        <v>44807.506053240744</v>
      </c>
      <c r="R5626" s="78" t="s">
        <v>1187</v>
      </c>
      <c r="S5626" s="78" t="str">
        <f t="shared" si="1480"/>
        <v>CIC</v>
      </c>
      <c r="V5626" s="78" t="str">
        <f t="shared" si="1481"/>
        <v/>
      </c>
      <c r="W5626" s="113">
        <v>44807.506574074076</v>
      </c>
      <c r="X5626" s="113">
        <f t="shared" si="1482"/>
        <v>7.8703703184146434E-4</v>
      </c>
      <c r="Y5626" s="113" t="str">
        <f t="shared" si="1483"/>
        <v/>
      </c>
      <c r="Z5626" s="113" t="str">
        <f t="shared" si="1484"/>
        <v/>
      </c>
      <c r="AB5626" s="2" t="str">
        <f t="shared" si="1485"/>
        <v/>
      </c>
      <c r="AC5626" s="2" t="str">
        <f t="shared" si="1485"/>
        <v/>
      </c>
      <c r="AE5626" s="2" t="str">
        <f t="shared" si="1486"/>
        <v/>
      </c>
      <c r="AF5626" s="2" t="str">
        <f t="shared" si="1487"/>
        <v/>
      </c>
      <c r="AG5626" s="2" t="str">
        <f t="shared" si="1488"/>
        <v/>
      </c>
      <c r="AH5626" s="2" t="str">
        <f t="shared" si="1489"/>
        <v/>
      </c>
      <c r="AI5626" s="2" t="str">
        <f t="shared" si="1490"/>
        <v/>
      </c>
      <c r="AK5626" s="2" t="str">
        <f t="shared" si="1491"/>
        <v/>
      </c>
      <c r="AL5626" s="2" t="str">
        <f t="shared" si="1492"/>
        <v/>
      </c>
      <c r="AM5626" s="2" t="str">
        <f t="shared" si="1493"/>
        <v/>
      </c>
      <c r="AN5626" s="2" t="str">
        <f t="shared" si="1494"/>
        <v/>
      </c>
      <c r="AO5626" s="2" t="str">
        <f t="shared" si="1495"/>
        <v/>
      </c>
    </row>
    <row r="5627" spans="1:41" x14ac:dyDescent="0.3">
      <c r="A5627" s="111">
        <v>44807.529664351852</v>
      </c>
      <c r="B5627" s="78" t="s">
        <v>6302</v>
      </c>
      <c r="C5627" s="78" t="s">
        <v>850</v>
      </c>
      <c r="D5627" s="78" t="s">
        <v>1707</v>
      </c>
      <c r="F5627" s="78" t="s">
        <v>808</v>
      </c>
      <c r="G5627" s="78" t="s">
        <v>86</v>
      </c>
      <c r="H5627" s="112" t="s">
        <v>288</v>
      </c>
      <c r="I5627" s="112">
        <v>3</v>
      </c>
      <c r="J5627" s="113">
        <v>44807.529664351852</v>
      </c>
      <c r="K5627" s="113">
        <v>44807.529664351852</v>
      </c>
      <c r="M5627" s="113">
        <v>44807.561944444446</v>
      </c>
      <c r="P5627" s="78" t="str">
        <f t="shared" si="1479"/>
        <v/>
      </c>
      <c r="S5627" s="78" t="str">
        <f t="shared" si="1480"/>
        <v/>
      </c>
      <c r="T5627" s="113">
        <v>44807.561956018515</v>
      </c>
      <c r="U5627" s="78" t="s">
        <v>1185</v>
      </c>
      <c r="V5627" s="78" t="str">
        <f t="shared" si="1481"/>
        <v>CIC</v>
      </c>
      <c r="W5627" s="113">
        <v>44807.5625</v>
      </c>
      <c r="X5627" s="113">
        <f t="shared" si="1482"/>
        <v>3.2280092593282461E-2</v>
      </c>
      <c r="Y5627" s="113" t="str">
        <f t="shared" si="1483"/>
        <v/>
      </c>
      <c r="Z5627" s="113">
        <f t="shared" si="1484"/>
        <v>5.4398148495238274E-4</v>
      </c>
      <c r="AB5627" s="2" t="str">
        <f t="shared" si="1485"/>
        <v/>
      </c>
      <c r="AC5627" s="2">
        <f t="shared" si="1485"/>
        <v>47</v>
      </c>
      <c r="AE5627" s="2" t="str">
        <f t="shared" si="1486"/>
        <v/>
      </c>
      <c r="AF5627" s="2" t="str">
        <f t="shared" si="1487"/>
        <v/>
      </c>
      <c r="AG5627" s="2" t="str">
        <f t="shared" si="1488"/>
        <v/>
      </c>
      <c r="AH5627" s="2" t="str">
        <f t="shared" si="1489"/>
        <v/>
      </c>
      <c r="AI5627" s="2" t="str">
        <f t="shared" si="1490"/>
        <v/>
      </c>
      <c r="AK5627" s="2" t="str">
        <f t="shared" si="1491"/>
        <v/>
      </c>
      <c r="AL5627" s="2" t="str">
        <f t="shared" si="1492"/>
        <v/>
      </c>
      <c r="AM5627" s="2" t="str">
        <f t="shared" si="1493"/>
        <v/>
      </c>
      <c r="AN5627" s="2">
        <f t="shared" si="1494"/>
        <v>47</v>
      </c>
      <c r="AO5627" s="2" t="str">
        <f t="shared" si="1495"/>
        <v/>
      </c>
    </row>
    <row r="5628" spans="1:41" x14ac:dyDescent="0.3">
      <c r="A5628" s="111">
        <v>44807.56287037037</v>
      </c>
      <c r="B5628" s="78" t="s">
        <v>6303</v>
      </c>
      <c r="C5628" s="78" t="s">
        <v>850</v>
      </c>
      <c r="D5628" s="78" t="s">
        <v>1382</v>
      </c>
      <c r="E5628" s="78">
        <v>29</v>
      </c>
      <c r="F5628" s="78" t="s">
        <v>808</v>
      </c>
      <c r="G5628" s="78" t="s">
        <v>86</v>
      </c>
      <c r="H5628" s="112" t="s">
        <v>322</v>
      </c>
      <c r="I5628" s="112">
        <v>3</v>
      </c>
      <c r="J5628" s="113">
        <v>44807.561585648145</v>
      </c>
      <c r="K5628" s="113">
        <v>44807.56287037037</v>
      </c>
      <c r="M5628" s="113">
        <v>44807.563148148147</v>
      </c>
      <c r="N5628" s="113">
        <v>44807.563645833332</v>
      </c>
      <c r="O5628" s="78" t="s">
        <v>1185</v>
      </c>
      <c r="P5628" s="78" t="str">
        <f t="shared" si="1479"/>
        <v>CIC</v>
      </c>
      <c r="S5628" s="78" t="str">
        <f t="shared" si="1480"/>
        <v/>
      </c>
      <c r="T5628" s="113">
        <v>44807.566412037035</v>
      </c>
      <c r="U5628" s="78" t="s">
        <v>1344</v>
      </c>
      <c r="V5628" s="78" t="str">
        <f t="shared" si="1481"/>
        <v>PLOEG</v>
      </c>
      <c r="W5628" s="113">
        <v>44807.578726851854</v>
      </c>
      <c r="X5628" s="113">
        <f t="shared" si="1482"/>
        <v>2.7777777722803876E-4</v>
      </c>
      <c r="Y5628" s="113">
        <f t="shared" si="1483"/>
        <v>3.2638888878864236E-3</v>
      </c>
      <c r="Z5628" s="113">
        <f t="shared" si="1484"/>
        <v>1.2314814819546882E-2</v>
      </c>
      <c r="AB5628" s="2">
        <f t="shared" si="1485"/>
        <v>282</v>
      </c>
      <c r="AC5628" s="2">
        <f t="shared" si="1485"/>
        <v>1064</v>
      </c>
      <c r="AE5628" s="2" t="str">
        <f t="shared" si="1486"/>
        <v/>
      </c>
      <c r="AF5628" s="2" t="str">
        <f t="shared" si="1487"/>
        <v/>
      </c>
      <c r="AG5628" s="2" t="str">
        <f t="shared" si="1488"/>
        <v/>
      </c>
      <c r="AH5628" s="2">
        <f t="shared" si="1489"/>
        <v>282</v>
      </c>
      <c r="AI5628" s="2" t="str">
        <f t="shared" si="1490"/>
        <v/>
      </c>
      <c r="AK5628" s="2" t="str">
        <f t="shared" si="1491"/>
        <v/>
      </c>
      <c r="AL5628" s="2" t="str">
        <f t="shared" si="1492"/>
        <v/>
      </c>
      <c r="AM5628" s="2" t="str">
        <f t="shared" si="1493"/>
        <v/>
      </c>
      <c r="AN5628" s="2">
        <f t="shared" si="1494"/>
        <v>1064</v>
      </c>
      <c r="AO5628" s="2" t="str">
        <f t="shared" si="1495"/>
        <v/>
      </c>
    </row>
    <row r="5629" spans="1:41" x14ac:dyDescent="0.3">
      <c r="A5629" s="111">
        <v>44807.587395833332</v>
      </c>
      <c r="B5629" s="78" t="s">
        <v>6304</v>
      </c>
      <c r="C5629" s="78" t="s">
        <v>850</v>
      </c>
      <c r="D5629" s="78" t="s">
        <v>5816</v>
      </c>
      <c r="F5629" s="78" t="s">
        <v>809</v>
      </c>
      <c r="G5629" s="78" t="s">
        <v>161</v>
      </c>
      <c r="H5629" s="112" t="s">
        <v>450</v>
      </c>
      <c r="I5629" s="112">
        <v>4</v>
      </c>
      <c r="J5629" s="113">
        <v>44807.587395833332</v>
      </c>
      <c r="K5629" s="113">
        <v>44807.587395833332</v>
      </c>
      <c r="M5629" s="113">
        <v>44807.58829861111</v>
      </c>
      <c r="N5629" s="113">
        <v>44807.588773148149</v>
      </c>
      <c r="O5629" s="78" t="s">
        <v>1185</v>
      </c>
      <c r="P5629" s="78" t="str">
        <f t="shared" si="1479"/>
        <v>CIC</v>
      </c>
      <c r="S5629" s="78" t="str">
        <f t="shared" si="1480"/>
        <v/>
      </c>
      <c r="T5629" s="113">
        <v>44807.606516203705</v>
      </c>
      <c r="U5629" s="78" t="s">
        <v>1344</v>
      </c>
      <c r="V5629" s="78" t="str">
        <f t="shared" si="1481"/>
        <v>PLOEG</v>
      </c>
      <c r="W5629" s="113">
        <v>44807.626250000001</v>
      </c>
      <c r="X5629" s="113">
        <f t="shared" si="1482"/>
        <v>9.0277777781011537E-4</v>
      </c>
      <c r="Y5629" s="113">
        <f t="shared" si="1483"/>
        <v>1.8217592594737653E-2</v>
      </c>
      <c r="Z5629" s="113">
        <f t="shared" si="1484"/>
        <v>1.9733796296350192E-2</v>
      </c>
      <c r="AB5629" s="2">
        <f t="shared" si="1485"/>
        <v>1574</v>
      </c>
      <c r="AC5629" s="2">
        <f t="shared" si="1485"/>
        <v>1705</v>
      </c>
      <c r="AE5629" s="2" t="str">
        <f t="shared" si="1486"/>
        <v/>
      </c>
      <c r="AF5629" s="2" t="str">
        <f t="shared" si="1487"/>
        <v/>
      </c>
      <c r="AG5629" s="2" t="str">
        <f t="shared" si="1488"/>
        <v/>
      </c>
      <c r="AH5629" s="2" t="str">
        <f t="shared" si="1489"/>
        <v/>
      </c>
      <c r="AI5629" s="2">
        <f t="shared" si="1490"/>
        <v>1574</v>
      </c>
      <c r="AK5629" s="2" t="str">
        <f t="shared" si="1491"/>
        <v/>
      </c>
      <c r="AL5629" s="2" t="str">
        <f t="shared" si="1492"/>
        <v/>
      </c>
      <c r="AM5629" s="2" t="str">
        <f t="shared" si="1493"/>
        <v/>
      </c>
      <c r="AN5629" s="2" t="str">
        <f t="shared" si="1494"/>
        <v/>
      </c>
      <c r="AO5629" s="2">
        <f t="shared" si="1495"/>
        <v>1705</v>
      </c>
    </row>
    <row r="5630" spans="1:41" x14ac:dyDescent="0.3">
      <c r="A5630" s="111">
        <v>44807.670381944445</v>
      </c>
      <c r="B5630" s="78" t="s">
        <v>6305</v>
      </c>
      <c r="C5630" s="78" t="s">
        <v>850</v>
      </c>
      <c r="D5630" s="78" t="s">
        <v>1232</v>
      </c>
      <c r="E5630" s="78">
        <v>58</v>
      </c>
      <c r="F5630" s="78" t="s">
        <v>807</v>
      </c>
      <c r="G5630" s="78" t="s">
        <v>88</v>
      </c>
      <c r="H5630" s="112" t="s">
        <v>256</v>
      </c>
      <c r="I5630" s="112">
        <v>3</v>
      </c>
      <c r="J5630" s="113">
        <v>44807.670381944445</v>
      </c>
      <c r="K5630" s="113">
        <v>44807.670381944445</v>
      </c>
      <c r="M5630" s="113">
        <v>44807.671481481484</v>
      </c>
      <c r="N5630" s="113">
        <v>44807.672395833331</v>
      </c>
      <c r="O5630" s="78" t="s">
        <v>1185</v>
      </c>
      <c r="P5630" s="78" t="str">
        <f t="shared" si="1479"/>
        <v>CIC</v>
      </c>
      <c r="S5630" s="78" t="str">
        <f t="shared" si="1480"/>
        <v/>
      </c>
      <c r="T5630" s="113">
        <v>44807.693831018521</v>
      </c>
      <c r="U5630" s="78" t="s">
        <v>1344</v>
      </c>
      <c r="V5630" s="78" t="str">
        <f t="shared" si="1481"/>
        <v>PLOEG</v>
      </c>
      <c r="W5630" s="113">
        <v>44807.696701388886</v>
      </c>
      <c r="X5630" s="113">
        <f t="shared" si="1482"/>
        <v>1.0995370394084603E-3</v>
      </c>
      <c r="Y5630" s="113">
        <f t="shared" si="1483"/>
        <v>2.2349537037371192E-2</v>
      </c>
      <c r="Z5630" s="113">
        <f t="shared" si="1484"/>
        <v>2.8703703646897338E-3</v>
      </c>
      <c r="AB5630" s="2">
        <f t="shared" si="1485"/>
        <v>1931</v>
      </c>
      <c r="AC5630" s="2">
        <f t="shared" si="1485"/>
        <v>248</v>
      </c>
      <c r="AE5630" s="2" t="str">
        <f t="shared" si="1486"/>
        <v/>
      </c>
      <c r="AF5630" s="2" t="str">
        <f t="shared" si="1487"/>
        <v/>
      </c>
      <c r="AG5630" s="2" t="str">
        <f t="shared" si="1488"/>
        <v/>
      </c>
      <c r="AH5630" s="2">
        <f t="shared" si="1489"/>
        <v>1931</v>
      </c>
      <c r="AI5630" s="2" t="str">
        <f t="shared" si="1490"/>
        <v/>
      </c>
      <c r="AK5630" s="2" t="str">
        <f t="shared" si="1491"/>
        <v/>
      </c>
      <c r="AL5630" s="2" t="str">
        <f t="shared" si="1492"/>
        <v/>
      </c>
      <c r="AM5630" s="2" t="str">
        <f t="shared" si="1493"/>
        <v/>
      </c>
      <c r="AN5630" s="2">
        <f t="shared" si="1494"/>
        <v>248</v>
      </c>
      <c r="AO5630" s="2" t="str">
        <f t="shared" si="1495"/>
        <v/>
      </c>
    </row>
    <row r="5631" spans="1:41" x14ac:dyDescent="0.3">
      <c r="A5631" s="111">
        <v>44807.679224537038</v>
      </c>
      <c r="B5631" s="78" t="s">
        <v>6306</v>
      </c>
      <c r="C5631" s="78" t="s">
        <v>886</v>
      </c>
      <c r="D5631" s="78" t="s">
        <v>1207</v>
      </c>
      <c r="E5631" s="78">
        <v>187</v>
      </c>
      <c r="F5631" s="78" t="s">
        <v>807</v>
      </c>
      <c r="G5631" s="78" t="s">
        <v>102</v>
      </c>
      <c r="H5631" s="112" t="s">
        <v>206</v>
      </c>
      <c r="I5631" s="112">
        <v>3</v>
      </c>
      <c r="J5631" s="113">
        <v>44807.678923611114</v>
      </c>
      <c r="K5631" s="113">
        <v>44807.679224537038</v>
      </c>
      <c r="M5631" s="113">
        <v>44807.691412037035</v>
      </c>
      <c r="N5631" s="113">
        <v>44807.691435185188</v>
      </c>
      <c r="O5631" s="78" t="s">
        <v>1185</v>
      </c>
      <c r="P5631" s="78" t="str">
        <f t="shared" si="1479"/>
        <v>CIC</v>
      </c>
      <c r="S5631" s="78" t="str">
        <f t="shared" si="1480"/>
        <v/>
      </c>
      <c r="V5631" s="78" t="str">
        <f t="shared" si="1481"/>
        <v/>
      </c>
      <c r="W5631" s="113">
        <v>44807.702997685185</v>
      </c>
      <c r="X5631" s="113">
        <f t="shared" si="1482"/>
        <v>1.2187499996798579E-2</v>
      </c>
      <c r="Y5631" s="113" t="str">
        <f t="shared" si="1483"/>
        <v/>
      </c>
      <c r="Z5631" s="113" t="str">
        <f t="shared" si="1484"/>
        <v/>
      </c>
      <c r="AB5631" s="2" t="str">
        <f t="shared" si="1485"/>
        <v/>
      </c>
      <c r="AC5631" s="2" t="str">
        <f t="shared" si="1485"/>
        <v/>
      </c>
      <c r="AE5631" s="2" t="str">
        <f t="shared" si="1486"/>
        <v/>
      </c>
      <c r="AF5631" s="2" t="str">
        <f t="shared" si="1487"/>
        <v/>
      </c>
      <c r="AG5631" s="2" t="str">
        <f t="shared" si="1488"/>
        <v/>
      </c>
      <c r="AH5631" s="2" t="str">
        <f t="shared" si="1489"/>
        <v/>
      </c>
      <c r="AI5631" s="2" t="str">
        <f t="shared" si="1490"/>
        <v/>
      </c>
      <c r="AK5631" s="2" t="str">
        <f t="shared" si="1491"/>
        <v/>
      </c>
      <c r="AL5631" s="2" t="str">
        <f t="shared" si="1492"/>
        <v/>
      </c>
      <c r="AM5631" s="2" t="str">
        <f t="shared" si="1493"/>
        <v/>
      </c>
      <c r="AN5631" s="2" t="str">
        <f t="shared" si="1494"/>
        <v/>
      </c>
      <c r="AO5631" s="2" t="str">
        <f t="shared" si="1495"/>
        <v/>
      </c>
    </row>
    <row r="5632" spans="1:41" x14ac:dyDescent="0.3">
      <c r="A5632" s="111">
        <v>44807.679224537038</v>
      </c>
      <c r="B5632" s="78" t="s">
        <v>6306</v>
      </c>
      <c r="C5632" s="78" t="s">
        <v>850</v>
      </c>
      <c r="D5632" s="78" t="s">
        <v>1207</v>
      </c>
      <c r="E5632" s="78">
        <v>187</v>
      </c>
      <c r="F5632" s="78" t="s">
        <v>807</v>
      </c>
      <c r="G5632" s="78" t="s">
        <v>102</v>
      </c>
      <c r="H5632" s="112" t="s">
        <v>206</v>
      </c>
      <c r="I5632" s="112">
        <v>3</v>
      </c>
      <c r="J5632" s="113">
        <v>44807.678923611114</v>
      </c>
      <c r="K5632" s="113">
        <v>44807.679224537038</v>
      </c>
      <c r="M5632" s="113">
        <v>44807.702893518515</v>
      </c>
      <c r="P5632" s="78" t="str">
        <f t="shared" si="1479"/>
        <v/>
      </c>
      <c r="S5632" s="78" t="str">
        <f t="shared" si="1480"/>
        <v/>
      </c>
      <c r="T5632" s="113">
        <v>44807.702928240738</v>
      </c>
      <c r="U5632" s="78" t="s">
        <v>1187</v>
      </c>
      <c r="V5632" s="78" t="str">
        <f t="shared" si="1481"/>
        <v>CIC</v>
      </c>
      <c r="W5632" s="113">
        <v>44807.722199074073</v>
      </c>
      <c r="X5632" s="113">
        <f t="shared" si="1482"/>
        <v>2.3668981477385387E-2</v>
      </c>
      <c r="Y5632" s="113" t="str">
        <f t="shared" si="1483"/>
        <v/>
      </c>
      <c r="Z5632" s="113">
        <f t="shared" si="1484"/>
        <v>1.9270833334303461E-2</v>
      </c>
      <c r="AB5632" s="2" t="str">
        <f t="shared" si="1485"/>
        <v/>
      </c>
      <c r="AC5632" s="2">
        <f t="shared" si="1485"/>
        <v>1665</v>
      </c>
      <c r="AE5632" s="2" t="str">
        <f t="shared" si="1486"/>
        <v/>
      </c>
      <c r="AF5632" s="2" t="str">
        <f t="shared" si="1487"/>
        <v/>
      </c>
      <c r="AG5632" s="2" t="str">
        <f t="shared" si="1488"/>
        <v/>
      </c>
      <c r="AH5632" s="2" t="str">
        <f t="shared" si="1489"/>
        <v/>
      </c>
      <c r="AI5632" s="2" t="str">
        <f t="shared" si="1490"/>
        <v/>
      </c>
      <c r="AK5632" s="2" t="str">
        <f t="shared" si="1491"/>
        <v/>
      </c>
      <c r="AL5632" s="2" t="str">
        <f t="shared" si="1492"/>
        <v/>
      </c>
      <c r="AM5632" s="2" t="str">
        <f t="shared" si="1493"/>
        <v/>
      </c>
      <c r="AN5632" s="2">
        <f t="shared" si="1494"/>
        <v>1665</v>
      </c>
      <c r="AO5632" s="2" t="str">
        <f t="shared" si="1495"/>
        <v/>
      </c>
    </row>
    <row r="5633" spans="1:41" x14ac:dyDescent="0.3">
      <c r="A5633" s="111">
        <v>44807.72246527778</v>
      </c>
      <c r="B5633" s="78" t="s">
        <v>6307</v>
      </c>
      <c r="C5633" s="78" t="s">
        <v>850</v>
      </c>
      <c r="D5633" s="78" t="s">
        <v>6308</v>
      </c>
      <c r="E5633" s="78">
        <v>2</v>
      </c>
      <c r="F5633" s="78" t="s">
        <v>809</v>
      </c>
      <c r="G5633" s="78" t="s">
        <v>112</v>
      </c>
      <c r="H5633" s="112" t="s">
        <v>390</v>
      </c>
      <c r="I5633" s="112">
        <v>4</v>
      </c>
      <c r="J5633" s="113">
        <v>44807.720543981479</v>
      </c>
      <c r="K5633" s="113">
        <v>44807.72246527778</v>
      </c>
      <c r="M5633" s="113">
        <v>44807.723877314813</v>
      </c>
      <c r="N5633" s="113">
        <v>44807.724247685182</v>
      </c>
      <c r="O5633" s="78" t="s">
        <v>1185</v>
      </c>
      <c r="P5633" s="78" t="str">
        <f t="shared" si="1479"/>
        <v>CIC</v>
      </c>
      <c r="S5633" s="78" t="str">
        <f t="shared" si="1480"/>
        <v/>
      </c>
      <c r="T5633" s="113">
        <v>44807.736122685186</v>
      </c>
      <c r="U5633" s="78" t="s">
        <v>1344</v>
      </c>
      <c r="V5633" s="78" t="str">
        <f t="shared" si="1481"/>
        <v>PLOEG</v>
      </c>
      <c r="W5633" s="113">
        <v>44807.74695601852</v>
      </c>
      <c r="X5633" s="113">
        <f t="shared" si="1482"/>
        <v>1.4120370324235409E-3</v>
      </c>
      <c r="Y5633" s="113">
        <f t="shared" si="1483"/>
        <v>1.2245370373420883E-2</v>
      </c>
      <c r="Z5633" s="113">
        <f t="shared" si="1484"/>
        <v>1.0833333333721384E-2</v>
      </c>
      <c r="AB5633" s="2">
        <f t="shared" si="1485"/>
        <v>1058</v>
      </c>
      <c r="AC5633" s="2">
        <f t="shared" si="1485"/>
        <v>936</v>
      </c>
      <c r="AE5633" s="2" t="str">
        <f t="shared" si="1486"/>
        <v/>
      </c>
      <c r="AF5633" s="2" t="str">
        <f t="shared" si="1487"/>
        <v/>
      </c>
      <c r="AG5633" s="2" t="str">
        <f t="shared" si="1488"/>
        <v/>
      </c>
      <c r="AH5633" s="2" t="str">
        <f t="shared" si="1489"/>
        <v/>
      </c>
      <c r="AI5633" s="2">
        <f t="shared" si="1490"/>
        <v>1058</v>
      </c>
      <c r="AK5633" s="2" t="str">
        <f t="shared" si="1491"/>
        <v/>
      </c>
      <c r="AL5633" s="2" t="str">
        <f t="shared" si="1492"/>
        <v/>
      </c>
      <c r="AM5633" s="2" t="str">
        <f t="shared" si="1493"/>
        <v/>
      </c>
      <c r="AN5633" s="2" t="str">
        <f t="shared" si="1494"/>
        <v/>
      </c>
      <c r="AO5633" s="2">
        <f t="shared" si="1495"/>
        <v>936</v>
      </c>
    </row>
    <row r="5634" spans="1:41" x14ac:dyDescent="0.3">
      <c r="A5634" s="111">
        <v>44807.731979166667</v>
      </c>
      <c r="B5634" s="78" t="s">
        <v>6309</v>
      </c>
      <c r="C5634" s="78" t="s">
        <v>886</v>
      </c>
      <c r="D5634" s="78" t="s">
        <v>1232</v>
      </c>
      <c r="E5634" s="78">
        <v>58</v>
      </c>
      <c r="F5634" s="78" t="s">
        <v>807</v>
      </c>
      <c r="G5634" s="78" t="s">
        <v>88</v>
      </c>
      <c r="H5634" s="112" t="s">
        <v>256</v>
      </c>
      <c r="I5634" s="112">
        <v>3</v>
      </c>
      <c r="J5634" s="113">
        <v>44807.731493055559</v>
      </c>
      <c r="K5634" s="113">
        <v>44807.731979166667</v>
      </c>
      <c r="M5634" s="113">
        <v>44807.732939814814</v>
      </c>
      <c r="P5634" s="78" t="str">
        <f t="shared" si="1479"/>
        <v/>
      </c>
      <c r="S5634" s="78" t="str">
        <f t="shared" si="1480"/>
        <v/>
      </c>
      <c r="V5634" s="78" t="str">
        <f t="shared" si="1481"/>
        <v/>
      </c>
      <c r="W5634" s="113">
        <v>44807.733020833337</v>
      </c>
      <c r="X5634" s="113">
        <f t="shared" si="1482"/>
        <v>9.6064814715646207E-4</v>
      </c>
      <c r="Y5634" s="113" t="str">
        <f t="shared" si="1483"/>
        <v/>
      </c>
      <c r="Z5634" s="113" t="str">
        <f t="shared" si="1484"/>
        <v/>
      </c>
      <c r="AB5634" s="2" t="str">
        <f t="shared" si="1485"/>
        <v/>
      </c>
      <c r="AC5634" s="2" t="str">
        <f t="shared" si="1485"/>
        <v/>
      </c>
      <c r="AE5634" s="2" t="str">
        <f t="shared" si="1486"/>
        <v/>
      </c>
      <c r="AF5634" s="2" t="str">
        <f t="shared" si="1487"/>
        <v/>
      </c>
      <c r="AG5634" s="2" t="str">
        <f t="shared" si="1488"/>
        <v/>
      </c>
      <c r="AH5634" s="2" t="str">
        <f t="shared" si="1489"/>
        <v/>
      </c>
      <c r="AI5634" s="2" t="str">
        <f t="shared" si="1490"/>
        <v/>
      </c>
      <c r="AK5634" s="2" t="str">
        <f t="shared" si="1491"/>
        <v/>
      </c>
      <c r="AL5634" s="2" t="str">
        <f t="shared" si="1492"/>
        <v/>
      </c>
      <c r="AM5634" s="2" t="str">
        <f t="shared" si="1493"/>
        <v/>
      </c>
      <c r="AN5634" s="2" t="str">
        <f t="shared" si="1494"/>
        <v/>
      </c>
      <c r="AO5634" s="2" t="str">
        <f t="shared" si="1495"/>
        <v/>
      </c>
    </row>
    <row r="5635" spans="1:41" x14ac:dyDescent="0.3">
      <c r="A5635" s="111">
        <v>44807.731979166667</v>
      </c>
      <c r="B5635" s="78" t="s">
        <v>6309</v>
      </c>
      <c r="C5635" s="78" t="s">
        <v>835</v>
      </c>
      <c r="D5635" s="78" t="s">
        <v>1232</v>
      </c>
      <c r="E5635" s="78">
        <v>58</v>
      </c>
      <c r="F5635" s="78" t="s">
        <v>807</v>
      </c>
      <c r="G5635" s="78" t="s">
        <v>88</v>
      </c>
      <c r="H5635" s="112" t="s">
        <v>256</v>
      </c>
      <c r="I5635" s="112">
        <v>3</v>
      </c>
      <c r="J5635" s="113">
        <v>44807.731493055559</v>
      </c>
      <c r="K5635" s="113">
        <v>44807.731979166667</v>
      </c>
      <c r="M5635" s="113">
        <v>44807.748668981483</v>
      </c>
      <c r="N5635" s="113">
        <v>44807.748935185184</v>
      </c>
      <c r="O5635" s="78" t="s">
        <v>1185</v>
      </c>
      <c r="P5635" s="78" t="str">
        <f t="shared" si="1479"/>
        <v>CIC</v>
      </c>
      <c r="Q5635" s="113">
        <v>44807.763460648152</v>
      </c>
      <c r="R5635" s="78" t="s">
        <v>1200</v>
      </c>
      <c r="S5635" s="78" t="str">
        <f t="shared" si="1480"/>
        <v>PLOEG</v>
      </c>
      <c r="T5635" s="113">
        <v>44807.768425925926</v>
      </c>
      <c r="U5635" s="78" t="s">
        <v>1200</v>
      </c>
      <c r="V5635" s="78" t="str">
        <f t="shared" si="1481"/>
        <v>PLOEG</v>
      </c>
      <c r="W5635" s="113">
        <v>44807.769895833335</v>
      </c>
      <c r="X5635" s="113">
        <f t="shared" si="1482"/>
        <v>1.6689814816345461E-2</v>
      </c>
      <c r="Y5635" s="113">
        <f t="shared" si="1483"/>
        <v>1.9756944442633539E-2</v>
      </c>
      <c r="Z5635" s="113">
        <f t="shared" si="1484"/>
        <v>1.4699074090458453E-3</v>
      </c>
      <c r="AB5635" s="2">
        <f t="shared" si="1485"/>
        <v>1707</v>
      </c>
      <c r="AC5635" s="2">
        <f t="shared" si="1485"/>
        <v>127</v>
      </c>
      <c r="AE5635" s="2" t="str">
        <f t="shared" si="1486"/>
        <v/>
      </c>
      <c r="AF5635" s="2" t="str">
        <f t="shared" si="1487"/>
        <v/>
      </c>
      <c r="AG5635" s="2" t="str">
        <f t="shared" si="1488"/>
        <v/>
      </c>
      <c r="AH5635" s="2">
        <f t="shared" si="1489"/>
        <v>1707</v>
      </c>
      <c r="AI5635" s="2" t="str">
        <f t="shared" si="1490"/>
        <v/>
      </c>
      <c r="AK5635" s="2" t="str">
        <f t="shared" si="1491"/>
        <v/>
      </c>
      <c r="AL5635" s="2" t="str">
        <f t="shared" si="1492"/>
        <v/>
      </c>
      <c r="AM5635" s="2" t="str">
        <f t="shared" si="1493"/>
        <v/>
      </c>
      <c r="AN5635" s="2">
        <f t="shared" si="1494"/>
        <v>127</v>
      </c>
      <c r="AO5635" s="2" t="str">
        <f t="shared" si="1495"/>
        <v/>
      </c>
    </row>
    <row r="5636" spans="1:41" x14ac:dyDescent="0.3">
      <c r="A5636" s="111">
        <v>44807.765567129631</v>
      </c>
      <c r="B5636" s="78" t="s">
        <v>6310</v>
      </c>
      <c r="C5636" s="78" t="s">
        <v>835</v>
      </c>
      <c r="D5636" s="78" t="s">
        <v>1418</v>
      </c>
      <c r="E5636" s="78">
        <v>13</v>
      </c>
      <c r="F5636" s="78" t="s">
        <v>807</v>
      </c>
      <c r="G5636" s="78" t="s">
        <v>98</v>
      </c>
      <c r="H5636" s="112" t="s">
        <v>248</v>
      </c>
      <c r="I5636" s="112">
        <v>2</v>
      </c>
      <c r="J5636" s="113">
        <v>44807.764444444445</v>
      </c>
      <c r="K5636" s="113">
        <v>44807.765567129631</v>
      </c>
      <c r="M5636" s="113">
        <v>44807.770196759258</v>
      </c>
      <c r="P5636" s="78" t="str">
        <f t="shared" si="1479"/>
        <v/>
      </c>
      <c r="Q5636" s="113">
        <v>44807.770231481481</v>
      </c>
      <c r="R5636" s="78" t="s">
        <v>1185</v>
      </c>
      <c r="S5636" s="78" t="str">
        <f t="shared" si="1480"/>
        <v>CIC</v>
      </c>
      <c r="V5636" s="78" t="str">
        <f t="shared" si="1481"/>
        <v/>
      </c>
      <c r="W5636" s="113">
        <v>44807.784942129627</v>
      </c>
      <c r="X5636" s="113">
        <f t="shared" si="1482"/>
        <v>4.6296296277432702E-3</v>
      </c>
      <c r="Y5636" s="113" t="str">
        <f t="shared" si="1483"/>
        <v/>
      </c>
      <c r="Z5636" s="113" t="str">
        <f t="shared" si="1484"/>
        <v/>
      </c>
      <c r="AB5636" s="2" t="str">
        <f t="shared" si="1485"/>
        <v/>
      </c>
      <c r="AC5636" s="2" t="str">
        <f t="shared" si="1485"/>
        <v/>
      </c>
      <c r="AE5636" s="2" t="str">
        <f t="shared" si="1486"/>
        <v/>
      </c>
      <c r="AF5636" s="2" t="str">
        <f t="shared" si="1487"/>
        <v/>
      </c>
      <c r="AG5636" s="2" t="str">
        <f t="shared" si="1488"/>
        <v/>
      </c>
      <c r="AH5636" s="2" t="str">
        <f t="shared" si="1489"/>
        <v/>
      </c>
      <c r="AI5636" s="2" t="str">
        <f t="shared" si="1490"/>
        <v/>
      </c>
      <c r="AK5636" s="2" t="str">
        <f t="shared" si="1491"/>
        <v/>
      </c>
      <c r="AL5636" s="2" t="str">
        <f t="shared" si="1492"/>
        <v/>
      </c>
      <c r="AM5636" s="2" t="str">
        <f t="shared" si="1493"/>
        <v/>
      </c>
      <c r="AN5636" s="2" t="str">
        <f t="shared" si="1494"/>
        <v/>
      </c>
      <c r="AO5636" s="2" t="str">
        <f t="shared" si="1495"/>
        <v/>
      </c>
    </row>
    <row r="5637" spans="1:41" x14ac:dyDescent="0.3">
      <c r="A5637" s="111">
        <v>44807.80841435185</v>
      </c>
      <c r="B5637" s="78" t="s">
        <v>6311</v>
      </c>
      <c r="C5637" s="78" t="s">
        <v>835</v>
      </c>
      <c r="D5637" s="78" t="s">
        <v>1211</v>
      </c>
      <c r="E5637" s="78">
        <v>388</v>
      </c>
      <c r="F5637" s="78" t="s">
        <v>808</v>
      </c>
      <c r="G5637" s="78" t="s">
        <v>90</v>
      </c>
      <c r="H5637" s="112" t="s">
        <v>272</v>
      </c>
      <c r="I5637" s="112">
        <v>2</v>
      </c>
      <c r="J5637" s="113">
        <v>44807.806400462963</v>
      </c>
      <c r="K5637" s="113">
        <v>44807.80841435185</v>
      </c>
      <c r="M5637" s="113">
        <v>44807.808865740742</v>
      </c>
      <c r="P5637" s="78" t="str">
        <f t="shared" si="1479"/>
        <v/>
      </c>
      <c r="S5637" s="78" t="str">
        <f t="shared" si="1480"/>
        <v/>
      </c>
      <c r="V5637" s="78" t="str">
        <f t="shared" si="1481"/>
        <v/>
      </c>
      <c r="W5637" s="113">
        <v>44807.810254629629</v>
      </c>
      <c r="X5637" s="113">
        <f t="shared" si="1482"/>
        <v>4.5138889254303649E-4</v>
      </c>
      <c r="Y5637" s="113" t="str">
        <f t="shared" si="1483"/>
        <v/>
      </c>
      <c r="Z5637" s="113" t="str">
        <f t="shared" si="1484"/>
        <v/>
      </c>
      <c r="AB5637" s="2" t="str">
        <f t="shared" si="1485"/>
        <v/>
      </c>
      <c r="AC5637" s="2" t="str">
        <f t="shared" si="1485"/>
        <v/>
      </c>
      <c r="AE5637" s="2" t="str">
        <f t="shared" si="1486"/>
        <v/>
      </c>
      <c r="AF5637" s="2" t="str">
        <f t="shared" si="1487"/>
        <v/>
      </c>
      <c r="AG5637" s="2" t="str">
        <f t="shared" si="1488"/>
        <v/>
      </c>
      <c r="AH5637" s="2" t="str">
        <f t="shared" si="1489"/>
        <v/>
      </c>
      <c r="AI5637" s="2" t="str">
        <f t="shared" si="1490"/>
        <v/>
      </c>
      <c r="AK5637" s="2" t="str">
        <f t="shared" si="1491"/>
        <v/>
      </c>
      <c r="AL5637" s="2" t="str">
        <f t="shared" si="1492"/>
        <v/>
      </c>
      <c r="AM5637" s="2" t="str">
        <f t="shared" si="1493"/>
        <v/>
      </c>
      <c r="AN5637" s="2" t="str">
        <f t="shared" si="1494"/>
        <v/>
      </c>
      <c r="AO5637" s="2" t="str">
        <f t="shared" si="1495"/>
        <v/>
      </c>
    </row>
    <row r="5638" spans="1:41" x14ac:dyDescent="0.3">
      <c r="A5638" s="111">
        <v>44807.80841435185</v>
      </c>
      <c r="B5638" s="78" t="s">
        <v>6311</v>
      </c>
      <c r="C5638" s="78" t="s">
        <v>846</v>
      </c>
      <c r="D5638" s="78" t="s">
        <v>1211</v>
      </c>
      <c r="E5638" s="78">
        <v>388</v>
      </c>
      <c r="F5638" s="78" t="s">
        <v>808</v>
      </c>
      <c r="G5638" s="78" t="s">
        <v>90</v>
      </c>
      <c r="H5638" s="112" t="s">
        <v>272</v>
      </c>
      <c r="I5638" s="112">
        <v>2</v>
      </c>
      <c r="J5638" s="113">
        <v>44807.806400462963</v>
      </c>
      <c r="K5638" s="113">
        <v>44807.80841435185</v>
      </c>
      <c r="M5638" s="113">
        <v>44807.810208333336</v>
      </c>
      <c r="P5638" s="78" t="str">
        <f t="shared" ref="P5638:P5701" si="1496">IF(LEFT(O5638,3)="&amp;RU","PLOEG",IF(LEFT(O5638,6)="ANT-di","DISP/S of N",IF(LEFT(O5638,4)="rANT","DISP/S of N",IF(LEFT(O5638,3)="ANT","CIC",""))))</f>
        <v/>
      </c>
      <c r="Q5638" s="113">
        <v>44807.811435185184</v>
      </c>
      <c r="R5638" s="78" t="s">
        <v>1185</v>
      </c>
      <c r="S5638" s="78" t="str">
        <f t="shared" ref="S5638:S5701" si="1497">IF(LEFT(R5638,3)="&amp;RU","PLOEG",IF(LEFT(R5638,6)="ANT-di","DISP/S of N",IF(LEFT(R5638,4)="rANT","DISP/S of N",IF(LEFT(R5638,3)="ANT","CIC",""))))</f>
        <v>CIC</v>
      </c>
      <c r="T5638" s="113">
        <v>44807.815752314818</v>
      </c>
      <c r="U5638" s="78" t="s">
        <v>1187</v>
      </c>
      <c r="V5638" s="78" t="str">
        <f t="shared" ref="V5638:V5701" si="1498">IF(LEFT(U5638,3)="&amp;RU","PLOEG",IF(LEFT(U5638,6)="ANT-di","DISP/S of N",IF(LEFT(U5638,4)="rANT","DISP/S of N",IF(LEFT(U5638,3)="ANT","CIC",""))))</f>
        <v>CIC</v>
      </c>
      <c r="W5638" s="113">
        <v>44807.848576388889</v>
      </c>
      <c r="X5638" s="113">
        <f t="shared" ref="X5638:X5701" si="1499">IF((MIN(L5638:M5638)&lt;K5638+6/ (24*3600)),"", IF((MIN(L5638:M5638)=K5638),"0:00:00",IF((MIN(L5638:M5638)-K5638),MIN(L5638:M5638)-K5638,"")))</f>
        <v>1.793981486116536E-3</v>
      </c>
      <c r="Y5638" s="113">
        <f t="shared" ref="Y5638:Y5701" si="1500">IF(OR(T5638="",T5638&lt;MINA(L5638,M5638)+11/(24*3600)),"",T5638-MINA(L5638,M5638))</f>
        <v>5.543981482333038E-3</v>
      </c>
      <c r="Z5638" s="113">
        <f t="shared" ref="Z5638:Z5701" si="1501">IF(OR(T5638="",W5638&lt;T5638+31/(24*3600)),"",W5638-T5638)</f>
        <v>3.2824074070958886E-2</v>
      </c>
      <c r="AB5638" s="2">
        <f t="shared" ref="AB5638:AC5701" si="1502">IF(Y5638="","",SECOND(Y5638)+(MINUTE(Y5638)*60)+(HOUR(Y5638)*3600))</f>
        <v>479</v>
      </c>
      <c r="AC5638" s="2">
        <f t="shared" si="1502"/>
        <v>2836</v>
      </c>
      <c r="AE5638" s="2" t="str">
        <f t="shared" ref="AE5638:AE5701" si="1503">IF(I5638=0,AB5638,"")</f>
        <v/>
      </c>
      <c r="AF5638" s="2" t="str">
        <f t="shared" ref="AF5638:AF5701" si="1504">IF(I5638=1,AB5638,"")</f>
        <v/>
      </c>
      <c r="AG5638" s="2">
        <f t="shared" ref="AG5638:AG5701" si="1505">IF(I5638=2,AB5638,"")</f>
        <v>479</v>
      </c>
      <c r="AH5638" s="2" t="str">
        <f t="shared" ref="AH5638:AH5701" si="1506">IF(I5638=3,AB5638,"")</f>
        <v/>
      </c>
      <c r="AI5638" s="2" t="str">
        <f t="shared" ref="AI5638:AI5701" si="1507">IF(I5638=4,AB5638,"")</f>
        <v/>
      </c>
      <c r="AK5638" s="2" t="str">
        <f t="shared" ref="AK5638:AK5701" si="1508">IF(I5638=0,AC5638,"")</f>
        <v/>
      </c>
      <c r="AL5638" s="2" t="str">
        <f t="shared" ref="AL5638:AL5701" si="1509">IF(I5638=1,AC5638,"")</f>
        <v/>
      </c>
      <c r="AM5638" s="2">
        <f t="shared" ref="AM5638:AM5701" si="1510">IF(I5638=2,AC5638,"")</f>
        <v>2836</v>
      </c>
      <c r="AN5638" s="2" t="str">
        <f t="shared" ref="AN5638:AN5701" si="1511">IF(I5638=3,AC5638,"")</f>
        <v/>
      </c>
      <c r="AO5638" s="2" t="str">
        <f t="shared" ref="AO5638:AO5701" si="1512">IF(I5638=4,AC5638,"")</f>
        <v/>
      </c>
    </row>
    <row r="5639" spans="1:41" x14ac:dyDescent="0.3">
      <c r="A5639" s="111">
        <v>44807.80841435185</v>
      </c>
      <c r="B5639" s="78" t="s">
        <v>6311</v>
      </c>
      <c r="C5639" s="78" t="s">
        <v>853</v>
      </c>
      <c r="D5639" s="78" t="s">
        <v>1211</v>
      </c>
      <c r="E5639" s="78">
        <v>388</v>
      </c>
      <c r="F5639" s="78" t="s">
        <v>808</v>
      </c>
      <c r="G5639" s="78" t="s">
        <v>90</v>
      </c>
      <c r="H5639" s="112" t="s">
        <v>272</v>
      </c>
      <c r="I5639" s="112">
        <v>2</v>
      </c>
      <c r="J5639" s="113">
        <v>44807.806400462963</v>
      </c>
      <c r="K5639" s="113">
        <v>44807.80841435185</v>
      </c>
      <c r="M5639" s="113">
        <v>44807.810729166667</v>
      </c>
      <c r="P5639" s="78" t="str">
        <f t="shared" si="1496"/>
        <v/>
      </c>
      <c r="Q5639" s="113">
        <v>44807.812731481485</v>
      </c>
      <c r="R5639" s="78" t="s">
        <v>2077</v>
      </c>
      <c r="S5639" s="78" t="str">
        <f t="shared" si="1497"/>
        <v>PLOEG</v>
      </c>
      <c r="T5639" s="113">
        <v>44807.815752314818</v>
      </c>
      <c r="U5639" s="78" t="s">
        <v>1187</v>
      </c>
      <c r="V5639" s="78" t="str">
        <f t="shared" si="1498"/>
        <v>CIC</v>
      </c>
      <c r="W5639" s="113">
        <v>44807.848761574074</v>
      </c>
      <c r="X5639" s="113">
        <f t="shared" si="1499"/>
        <v>2.3148148175096139E-3</v>
      </c>
      <c r="Y5639" s="113">
        <f t="shared" si="1500"/>
        <v>5.02314815093996E-3</v>
      </c>
      <c r="Z5639" s="113">
        <f t="shared" si="1501"/>
        <v>3.3009259255777579E-2</v>
      </c>
      <c r="AB5639" s="2">
        <f t="shared" si="1502"/>
        <v>434</v>
      </c>
      <c r="AC5639" s="2">
        <f t="shared" si="1502"/>
        <v>2852</v>
      </c>
      <c r="AE5639" s="2" t="str">
        <f t="shared" si="1503"/>
        <v/>
      </c>
      <c r="AF5639" s="2" t="str">
        <f t="shared" si="1504"/>
        <v/>
      </c>
      <c r="AG5639" s="2">
        <f t="shared" si="1505"/>
        <v>434</v>
      </c>
      <c r="AH5639" s="2" t="str">
        <f t="shared" si="1506"/>
        <v/>
      </c>
      <c r="AI5639" s="2" t="str">
        <f t="shared" si="1507"/>
        <v/>
      </c>
      <c r="AK5639" s="2" t="str">
        <f t="shared" si="1508"/>
        <v/>
      </c>
      <c r="AL5639" s="2" t="str">
        <f t="shared" si="1509"/>
        <v/>
      </c>
      <c r="AM5639" s="2">
        <f t="shared" si="1510"/>
        <v>2852</v>
      </c>
      <c r="AN5639" s="2" t="str">
        <f t="shared" si="1511"/>
        <v/>
      </c>
      <c r="AO5639" s="2" t="str">
        <f t="shared" si="1512"/>
        <v/>
      </c>
    </row>
    <row r="5640" spans="1:41" x14ac:dyDescent="0.3">
      <c r="A5640" s="111">
        <v>44807.810196759259</v>
      </c>
      <c r="B5640" s="78" t="s">
        <v>6312</v>
      </c>
      <c r="C5640" s="78" t="s">
        <v>846</v>
      </c>
      <c r="D5640" s="78" t="s">
        <v>1232</v>
      </c>
      <c r="E5640" s="78">
        <v>58</v>
      </c>
      <c r="F5640" s="78" t="s">
        <v>807</v>
      </c>
      <c r="G5640" s="78" t="s">
        <v>88</v>
      </c>
      <c r="H5640" s="112" t="s">
        <v>256</v>
      </c>
      <c r="I5640" s="112">
        <v>3</v>
      </c>
      <c r="J5640" s="113">
        <v>44807.80908564815</v>
      </c>
      <c r="K5640" s="113">
        <v>44807.810196759259</v>
      </c>
      <c r="M5640" s="113">
        <v>44807.848634259259</v>
      </c>
      <c r="P5640" s="78" t="str">
        <f t="shared" si="1496"/>
        <v/>
      </c>
      <c r="S5640" s="78" t="str">
        <f t="shared" si="1497"/>
        <v/>
      </c>
      <c r="V5640" s="78" t="str">
        <f t="shared" si="1498"/>
        <v/>
      </c>
      <c r="W5640" s="113">
        <v>44807.867037037038</v>
      </c>
      <c r="X5640" s="113">
        <f t="shared" si="1499"/>
        <v>3.8437499999417923E-2</v>
      </c>
      <c r="Y5640" s="113" t="str">
        <f t="shared" si="1500"/>
        <v/>
      </c>
      <c r="Z5640" s="113" t="str">
        <f t="shared" si="1501"/>
        <v/>
      </c>
      <c r="AB5640" s="2" t="str">
        <f t="shared" si="1502"/>
        <v/>
      </c>
      <c r="AC5640" s="2" t="str">
        <f t="shared" si="1502"/>
        <v/>
      </c>
      <c r="AE5640" s="2" t="str">
        <f t="shared" si="1503"/>
        <v/>
      </c>
      <c r="AF5640" s="2" t="str">
        <f t="shared" si="1504"/>
        <v/>
      </c>
      <c r="AG5640" s="2" t="str">
        <f t="shared" si="1505"/>
        <v/>
      </c>
      <c r="AH5640" s="2" t="str">
        <f t="shared" si="1506"/>
        <v/>
      </c>
      <c r="AI5640" s="2" t="str">
        <f t="shared" si="1507"/>
        <v/>
      </c>
      <c r="AK5640" s="2" t="str">
        <f t="shared" si="1508"/>
        <v/>
      </c>
      <c r="AL5640" s="2" t="str">
        <f t="shared" si="1509"/>
        <v/>
      </c>
      <c r="AM5640" s="2" t="str">
        <f t="shared" si="1510"/>
        <v/>
      </c>
      <c r="AN5640" s="2" t="str">
        <f t="shared" si="1511"/>
        <v/>
      </c>
      <c r="AO5640" s="2" t="str">
        <f t="shared" si="1512"/>
        <v/>
      </c>
    </row>
    <row r="5641" spans="1:41" x14ac:dyDescent="0.3">
      <c r="A5641" s="111">
        <v>44807.811331018522</v>
      </c>
      <c r="B5641" s="78" t="s">
        <v>6313</v>
      </c>
      <c r="C5641" s="78" t="s">
        <v>835</v>
      </c>
      <c r="D5641" s="78" t="s">
        <v>1211</v>
      </c>
      <c r="E5641" s="78">
        <v>32</v>
      </c>
      <c r="F5641" s="78" t="s">
        <v>808</v>
      </c>
      <c r="G5641" s="78" t="s">
        <v>106</v>
      </c>
      <c r="H5641" s="112" t="s">
        <v>212</v>
      </c>
      <c r="I5641" s="112">
        <v>4</v>
      </c>
      <c r="J5641" s="113">
        <v>44807.810335648152</v>
      </c>
      <c r="K5641" s="113">
        <v>44807.811331018522</v>
      </c>
      <c r="M5641" s="113">
        <v>44807.811354166668</v>
      </c>
      <c r="P5641" s="78" t="str">
        <f t="shared" si="1496"/>
        <v/>
      </c>
      <c r="Q5641" s="113">
        <v>44807.811388888891</v>
      </c>
      <c r="R5641" s="78" t="s">
        <v>1185</v>
      </c>
      <c r="S5641" s="78" t="str">
        <f t="shared" si="1497"/>
        <v>CIC</v>
      </c>
      <c r="T5641" s="113">
        <v>44807.815752314818</v>
      </c>
      <c r="U5641" s="78" t="s">
        <v>1187</v>
      </c>
      <c r="V5641" s="78" t="str">
        <f t="shared" si="1498"/>
        <v>CIC</v>
      </c>
      <c r="W5641" s="113">
        <v>44807.851273148146</v>
      </c>
      <c r="X5641" s="113" t="str">
        <f t="shared" si="1499"/>
        <v/>
      </c>
      <c r="Y5641" s="113">
        <f t="shared" si="1500"/>
        <v>4.3981481503578834E-3</v>
      </c>
      <c r="Z5641" s="113">
        <f t="shared" si="1501"/>
        <v>3.552083332760958E-2</v>
      </c>
      <c r="AB5641" s="2">
        <f t="shared" si="1502"/>
        <v>380</v>
      </c>
      <c r="AC5641" s="2">
        <f t="shared" si="1502"/>
        <v>3069</v>
      </c>
      <c r="AE5641" s="2" t="str">
        <f t="shared" si="1503"/>
        <v/>
      </c>
      <c r="AF5641" s="2" t="str">
        <f t="shared" si="1504"/>
        <v/>
      </c>
      <c r="AG5641" s="2" t="str">
        <f t="shared" si="1505"/>
        <v/>
      </c>
      <c r="AH5641" s="2" t="str">
        <f t="shared" si="1506"/>
        <v/>
      </c>
      <c r="AI5641" s="2">
        <f t="shared" si="1507"/>
        <v>380</v>
      </c>
      <c r="AK5641" s="2" t="str">
        <f t="shared" si="1508"/>
        <v/>
      </c>
      <c r="AL5641" s="2" t="str">
        <f t="shared" si="1509"/>
        <v/>
      </c>
      <c r="AM5641" s="2" t="str">
        <f t="shared" si="1510"/>
        <v/>
      </c>
      <c r="AN5641" s="2" t="str">
        <f t="shared" si="1511"/>
        <v/>
      </c>
      <c r="AO5641" s="2">
        <f t="shared" si="1512"/>
        <v>3069</v>
      </c>
    </row>
    <row r="5642" spans="1:41" x14ac:dyDescent="0.3">
      <c r="A5642" s="111">
        <v>44807.827349537038</v>
      </c>
      <c r="B5642" s="78" t="s">
        <v>6314</v>
      </c>
      <c r="C5642" s="78" t="s">
        <v>835</v>
      </c>
      <c r="D5642" s="78" t="s">
        <v>1195</v>
      </c>
      <c r="F5642" s="78" t="s">
        <v>807</v>
      </c>
      <c r="G5642" s="78" t="s">
        <v>92</v>
      </c>
      <c r="H5642" s="112" t="s">
        <v>204</v>
      </c>
      <c r="I5642" s="112">
        <v>2</v>
      </c>
      <c r="J5642" s="113">
        <v>44807.826192129629</v>
      </c>
      <c r="K5642" s="113">
        <v>44807.827349537038</v>
      </c>
      <c r="M5642" s="113">
        <v>44807.851307870369</v>
      </c>
      <c r="P5642" s="78" t="str">
        <f t="shared" si="1496"/>
        <v/>
      </c>
      <c r="Q5642" s="113">
        <v>44807.851331018515</v>
      </c>
      <c r="R5642" s="78" t="s">
        <v>1185</v>
      </c>
      <c r="S5642" s="78" t="str">
        <f t="shared" si="1497"/>
        <v>CIC</v>
      </c>
      <c r="T5642" s="113">
        <v>44807.859178240738</v>
      </c>
      <c r="U5642" s="78" t="s">
        <v>1200</v>
      </c>
      <c r="V5642" s="78" t="str">
        <f t="shared" si="1498"/>
        <v>PLOEG</v>
      </c>
      <c r="W5642" s="113">
        <v>44807.861550925925</v>
      </c>
      <c r="X5642" s="113">
        <f t="shared" si="1499"/>
        <v>2.3958333331393078E-2</v>
      </c>
      <c r="Y5642" s="113">
        <f t="shared" si="1500"/>
        <v>7.8703703693463467E-3</v>
      </c>
      <c r="Z5642" s="113">
        <f t="shared" si="1501"/>
        <v>2.3726851868559606E-3</v>
      </c>
      <c r="AB5642" s="2">
        <f t="shared" si="1502"/>
        <v>680</v>
      </c>
      <c r="AC5642" s="2">
        <f t="shared" si="1502"/>
        <v>205</v>
      </c>
      <c r="AE5642" s="2" t="str">
        <f t="shared" si="1503"/>
        <v/>
      </c>
      <c r="AF5642" s="2" t="str">
        <f t="shared" si="1504"/>
        <v/>
      </c>
      <c r="AG5642" s="2">
        <f t="shared" si="1505"/>
        <v>680</v>
      </c>
      <c r="AH5642" s="2" t="str">
        <f t="shared" si="1506"/>
        <v/>
      </c>
      <c r="AI5642" s="2" t="str">
        <f t="shared" si="1507"/>
        <v/>
      </c>
      <c r="AK5642" s="2" t="str">
        <f t="shared" si="1508"/>
        <v/>
      </c>
      <c r="AL5642" s="2" t="str">
        <f t="shared" si="1509"/>
        <v/>
      </c>
      <c r="AM5642" s="2">
        <f t="shared" si="1510"/>
        <v>205</v>
      </c>
      <c r="AN5642" s="2" t="str">
        <f t="shared" si="1511"/>
        <v/>
      </c>
      <c r="AO5642" s="2" t="str">
        <f t="shared" si="1512"/>
        <v/>
      </c>
    </row>
    <row r="5643" spans="1:41" x14ac:dyDescent="0.3">
      <c r="A5643" s="111">
        <v>44807.853148148148</v>
      </c>
      <c r="B5643" s="78" t="s">
        <v>6315</v>
      </c>
      <c r="C5643" s="78" t="s">
        <v>835</v>
      </c>
      <c r="D5643" s="78" t="s">
        <v>4709</v>
      </c>
      <c r="E5643" s="78">
        <v>5</v>
      </c>
      <c r="F5643" s="78" t="s">
        <v>809</v>
      </c>
      <c r="G5643" s="78" t="s">
        <v>88</v>
      </c>
      <c r="H5643" s="112" t="s">
        <v>256</v>
      </c>
      <c r="I5643" s="112">
        <v>3</v>
      </c>
      <c r="J5643" s="113">
        <v>44807.852824074071</v>
      </c>
      <c r="K5643" s="113">
        <v>44807.853148148148</v>
      </c>
      <c r="M5643" s="113">
        <v>44807.866226851853</v>
      </c>
      <c r="P5643" s="78" t="str">
        <f t="shared" si="1496"/>
        <v/>
      </c>
      <c r="Q5643" s="113">
        <v>44807.866273148145</v>
      </c>
      <c r="R5643" s="78" t="s">
        <v>1185</v>
      </c>
      <c r="S5643" s="78" t="str">
        <f t="shared" si="1497"/>
        <v>CIC</v>
      </c>
      <c r="T5643" s="113">
        <v>44807.878171296295</v>
      </c>
      <c r="U5643" s="78" t="s">
        <v>1200</v>
      </c>
      <c r="V5643" s="78" t="str">
        <f t="shared" si="1498"/>
        <v>PLOEG</v>
      </c>
      <c r="W5643" s="113">
        <v>44807.883773148147</v>
      </c>
      <c r="X5643" s="113">
        <f t="shared" si="1499"/>
        <v>1.3078703705104999E-2</v>
      </c>
      <c r="Y5643" s="113">
        <f t="shared" si="1500"/>
        <v>1.1944444442633539E-2</v>
      </c>
      <c r="Z5643" s="113">
        <f t="shared" si="1501"/>
        <v>5.6018518516793847E-3</v>
      </c>
      <c r="AB5643" s="2">
        <f t="shared" si="1502"/>
        <v>1032</v>
      </c>
      <c r="AC5643" s="2">
        <f t="shared" si="1502"/>
        <v>484</v>
      </c>
      <c r="AE5643" s="2" t="str">
        <f t="shared" si="1503"/>
        <v/>
      </c>
      <c r="AF5643" s="2" t="str">
        <f t="shared" si="1504"/>
        <v/>
      </c>
      <c r="AG5643" s="2" t="str">
        <f t="shared" si="1505"/>
        <v/>
      </c>
      <c r="AH5643" s="2">
        <f t="shared" si="1506"/>
        <v>1032</v>
      </c>
      <c r="AI5643" s="2" t="str">
        <f t="shared" si="1507"/>
        <v/>
      </c>
      <c r="AK5643" s="2" t="str">
        <f t="shared" si="1508"/>
        <v/>
      </c>
      <c r="AL5643" s="2" t="str">
        <f t="shared" si="1509"/>
        <v/>
      </c>
      <c r="AM5643" s="2" t="str">
        <f t="shared" si="1510"/>
        <v/>
      </c>
      <c r="AN5643" s="2">
        <f t="shared" si="1511"/>
        <v>484</v>
      </c>
      <c r="AO5643" s="2" t="str">
        <f t="shared" si="1512"/>
        <v/>
      </c>
    </row>
    <row r="5644" spans="1:41" x14ac:dyDescent="0.3">
      <c r="A5644" s="111">
        <v>44807.86445601852</v>
      </c>
      <c r="B5644" s="78" t="s">
        <v>6316</v>
      </c>
      <c r="C5644" s="78" t="s">
        <v>835</v>
      </c>
      <c r="D5644" s="78" t="s">
        <v>1195</v>
      </c>
      <c r="F5644" s="78" t="s">
        <v>807</v>
      </c>
      <c r="G5644" s="78" t="s">
        <v>92</v>
      </c>
      <c r="H5644" s="112" t="s">
        <v>204</v>
      </c>
      <c r="I5644" s="112">
        <v>2</v>
      </c>
      <c r="J5644" s="113">
        <v>44807.86445601852</v>
      </c>
      <c r="K5644" s="113">
        <v>44807.86445601852</v>
      </c>
      <c r="M5644" s="113">
        <v>44807.864652777775</v>
      </c>
      <c r="P5644" s="78" t="str">
        <f t="shared" si="1496"/>
        <v/>
      </c>
      <c r="S5644" s="78" t="str">
        <f t="shared" si="1497"/>
        <v/>
      </c>
      <c r="V5644" s="78" t="str">
        <f t="shared" si="1498"/>
        <v/>
      </c>
      <c r="W5644" s="113">
        <v>44807.86509259259</v>
      </c>
      <c r="X5644" s="113">
        <f t="shared" si="1499"/>
        <v>1.9675925432238728E-4</v>
      </c>
      <c r="Y5644" s="113" t="str">
        <f t="shared" si="1500"/>
        <v/>
      </c>
      <c r="Z5644" s="113" t="str">
        <f t="shared" si="1501"/>
        <v/>
      </c>
      <c r="AB5644" s="2" t="str">
        <f t="shared" si="1502"/>
        <v/>
      </c>
      <c r="AC5644" s="2" t="str">
        <f t="shared" si="1502"/>
        <v/>
      </c>
      <c r="AE5644" s="2" t="str">
        <f t="shared" si="1503"/>
        <v/>
      </c>
      <c r="AF5644" s="2" t="str">
        <f t="shared" si="1504"/>
        <v/>
      </c>
      <c r="AG5644" s="2" t="str">
        <f t="shared" si="1505"/>
        <v/>
      </c>
      <c r="AH5644" s="2" t="str">
        <f t="shared" si="1506"/>
        <v/>
      </c>
      <c r="AI5644" s="2" t="str">
        <f t="shared" si="1507"/>
        <v/>
      </c>
      <c r="AK5644" s="2" t="str">
        <f t="shared" si="1508"/>
        <v/>
      </c>
      <c r="AL5644" s="2" t="str">
        <f t="shared" si="1509"/>
        <v/>
      </c>
      <c r="AM5644" s="2" t="str">
        <f t="shared" si="1510"/>
        <v/>
      </c>
      <c r="AN5644" s="2" t="str">
        <f t="shared" si="1511"/>
        <v/>
      </c>
      <c r="AO5644" s="2" t="str">
        <f t="shared" si="1512"/>
        <v/>
      </c>
    </row>
    <row r="5645" spans="1:41" x14ac:dyDescent="0.3">
      <c r="A5645" s="111">
        <v>44807.88585648148</v>
      </c>
      <c r="B5645" s="78" t="s">
        <v>6317</v>
      </c>
      <c r="C5645" s="78" t="s">
        <v>846</v>
      </c>
      <c r="D5645" s="78" t="s">
        <v>1382</v>
      </c>
      <c r="F5645" s="78" t="s">
        <v>808</v>
      </c>
      <c r="G5645" s="78" t="s">
        <v>86</v>
      </c>
      <c r="H5645" s="112" t="s">
        <v>358</v>
      </c>
      <c r="I5645" s="112">
        <v>4</v>
      </c>
      <c r="J5645" s="113">
        <v>44807.884953703702</v>
      </c>
      <c r="K5645" s="113">
        <v>44807.88585648148</v>
      </c>
      <c r="M5645" s="113">
        <v>44807.890081018515</v>
      </c>
      <c r="P5645" s="78" t="str">
        <f t="shared" si="1496"/>
        <v/>
      </c>
      <c r="Q5645" s="113">
        <v>44807.890127314815</v>
      </c>
      <c r="R5645" s="78" t="s">
        <v>1185</v>
      </c>
      <c r="S5645" s="78" t="str">
        <f t="shared" si="1497"/>
        <v>CIC</v>
      </c>
      <c r="V5645" s="78" t="str">
        <f t="shared" si="1498"/>
        <v/>
      </c>
      <c r="W5645" s="113">
        <v>44807.896828703706</v>
      </c>
      <c r="X5645" s="113">
        <f t="shared" si="1499"/>
        <v>4.2245370350428857E-3</v>
      </c>
      <c r="Y5645" s="113" t="str">
        <f t="shared" si="1500"/>
        <v/>
      </c>
      <c r="Z5645" s="113" t="str">
        <f t="shared" si="1501"/>
        <v/>
      </c>
      <c r="AB5645" s="2" t="str">
        <f t="shared" si="1502"/>
        <v/>
      </c>
      <c r="AC5645" s="2" t="str">
        <f t="shared" si="1502"/>
        <v/>
      </c>
      <c r="AE5645" s="2" t="str">
        <f t="shared" si="1503"/>
        <v/>
      </c>
      <c r="AF5645" s="2" t="str">
        <f t="shared" si="1504"/>
        <v/>
      </c>
      <c r="AG5645" s="2" t="str">
        <f t="shared" si="1505"/>
        <v/>
      </c>
      <c r="AH5645" s="2" t="str">
        <f t="shared" si="1506"/>
        <v/>
      </c>
      <c r="AI5645" s="2" t="str">
        <f t="shared" si="1507"/>
        <v/>
      </c>
      <c r="AK5645" s="2" t="str">
        <f t="shared" si="1508"/>
        <v/>
      </c>
      <c r="AL5645" s="2" t="str">
        <f t="shared" si="1509"/>
        <v/>
      </c>
      <c r="AM5645" s="2" t="str">
        <f t="shared" si="1510"/>
        <v/>
      </c>
      <c r="AN5645" s="2" t="str">
        <f t="shared" si="1511"/>
        <v/>
      </c>
      <c r="AO5645" s="2" t="str">
        <f t="shared" si="1512"/>
        <v/>
      </c>
    </row>
    <row r="5646" spans="1:41" x14ac:dyDescent="0.3">
      <c r="A5646" s="111">
        <v>44807.889317129629</v>
      </c>
      <c r="B5646" s="78" t="s">
        <v>6318</v>
      </c>
      <c r="C5646" s="78" t="s">
        <v>846</v>
      </c>
      <c r="D5646" s="78" t="s">
        <v>1512</v>
      </c>
      <c r="E5646" s="78">
        <v>6</v>
      </c>
      <c r="F5646" s="78" t="s">
        <v>809</v>
      </c>
      <c r="G5646" s="78" t="s">
        <v>88</v>
      </c>
      <c r="H5646" s="112" t="s">
        <v>256</v>
      </c>
      <c r="I5646" s="112">
        <v>3</v>
      </c>
      <c r="J5646" s="113">
        <v>44807.888368055559</v>
      </c>
      <c r="K5646" s="113">
        <v>44807.889317129629</v>
      </c>
      <c r="M5646" s="113">
        <v>44807.88957175926</v>
      </c>
      <c r="P5646" s="78" t="str">
        <f t="shared" si="1496"/>
        <v/>
      </c>
      <c r="S5646" s="78" t="str">
        <f t="shared" si="1497"/>
        <v/>
      </c>
      <c r="V5646" s="78" t="str">
        <f t="shared" si="1498"/>
        <v/>
      </c>
      <c r="W5646" s="113">
        <v>44807.889791666668</v>
      </c>
      <c r="X5646" s="113">
        <f t="shared" si="1499"/>
        <v>2.546296309446916E-4</v>
      </c>
      <c r="Y5646" s="113" t="str">
        <f t="shared" si="1500"/>
        <v/>
      </c>
      <c r="Z5646" s="113" t="str">
        <f t="shared" si="1501"/>
        <v/>
      </c>
      <c r="AB5646" s="2" t="str">
        <f t="shared" si="1502"/>
        <v/>
      </c>
      <c r="AC5646" s="2" t="str">
        <f t="shared" si="1502"/>
        <v/>
      </c>
      <c r="AE5646" s="2" t="str">
        <f t="shared" si="1503"/>
        <v/>
      </c>
      <c r="AF5646" s="2" t="str">
        <f t="shared" si="1504"/>
        <v/>
      </c>
      <c r="AG5646" s="2" t="str">
        <f t="shared" si="1505"/>
        <v/>
      </c>
      <c r="AH5646" s="2" t="str">
        <f t="shared" si="1506"/>
        <v/>
      </c>
      <c r="AI5646" s="2" t="str">
        <f t="shared" si="1507"/>
        <v/>
      </c>
      <c r="AK5646" s="2" t="str">
        <f t="shared" si="1508"/>
        <v/>
      </c>
      <c r="AL5646" s="2" t="str">
        <f t="shared" si="1509"/>
        <v/>
      </c>
      <c r="AM5646" s="2" t="str">
        <f t="shared" si="1510"/>
        <v/>
      </c>
      <c r="AN5646" s="2" t="str">
        <f t="shared" si="1511"/>
        <v/>
      </c>
      <c r="AO5646" s="2" t="str">
        <f t="shared" si="1512"/>
        <v/>
      </c>
    </row>
    <row r="5647" spans="1:41" x14ac:dyDescent="0.3">
      <c r="A5647" s="111">
        <v>44807.889317129629</v>
      </c>
      <c r="B5647" s="78" t="s">
        <v>6318</v>
      </c>
      <c r="C5647" s="78" t="s">
        <v>835</v>
      </c>
      <c r="D5647" s="78" t="s">
        <v>1512</v>
      </c>
      <c r="E5647" s="78">
        <v>6</v>
      </c>
      <c r="F5647" s="78" t="s">
        <v>809</v>
      </c>
      <c r="G5647" s="78" t="s">
        <v>88</v>
      </c>
      <c r="H5647" s="112" t="s">
        <v>256</v>
      </c>
      <c r="I5647" s="112">
        <v>3</v>
      </c>
      <c r="J5647" s="113">
        <v>44807.888368055559</v>
      </c>
      <c r="K5647" s="113">
        <v>44807.889317129629</v>
      </c>
      <c r="L5647" s="113">
        <v>44807.905023148145</v>
      </c>
      <c r="M5647" s="113">
        <v>44807.890601851854</v>
      </c>
      <c r="P5647" s="78" t="str">
        <f t="shared" si="1496"/>
        <v/>
      </c>
      <c r="Q5647" s="113">
        <v>44807.890613425923</v>
      </c>
      <c r="R5647" s="78" t="s">
        <v>1185</v>
      </c>
      <c r="S5647" s="78" t="str">
        <f t="shared" si="1497"/>
        <v>CIC</v>
      </c>
      <c r="V5647" s="78" t="str">
        <f t="shared" si="1498"/>
        <v/>
      </c>
      <c r="W5647" s="113">
        <v>44807.905023148145</v>
      </c>
      <c r="X5647" s="113">
        <f t="shared" si="1499"/>
        <v>1.2847222242271528E-3</v>
      </c>
      <c r="Y5647" s="113" t="str">
        <f t="shared" si="1500"/>
        <v/>
      </c>
      <c r="Z5647" s="113" t="str">
        <f t="shared" si="1501"/>
        <v/>
      </c>
      <c r="AB5647" s="2" t="str">
        <f t="shared" si="1502"/>
        <v/>
      </c>
      <c r="AC5647" s="2" t="str">
        <f t="shared" si="1502"/>
        <v/>
      </c>
      <c r="AE5647" s="2" t="str">
        <f t="shared" si="1503"/>
        <v/>
      </c>
      <c r="AF5647" s="2" t="str">
        <f t="shared" si="1504"/>
        <v/>
      </c>
      <c r="AG5647" s="2" t="str">
        <f t="shared" si="1505"/>
        <v/>
      </c>
      <c r="AH5647" s="2" t="str">
        <f t="shared" si="1506"/>
        <v/>
      </c>
      <c r="AI5647" s="2" t="str">
        <f t="shared" si="1507"/>
        <v/>
      </c>
      <c r="AK5647" s="2" t="str">
        <f t="shared" si="1508"/>
        <v/>
      </c>
      <c r="AL5647" s="2" t="str">
        <f t="shared" si="1509"/>
        <v/>
      </c>
      <c r="AM5647" s="2" t="str">
        <f t="shared" si="1510"/>
        <v/>
      </c>
      <c r="AN5647" s="2" t="str">
        <f t="shared" si="1511"/>
        <v/>
      </c>
      <c r="AO5647" s="2" t="str">
        <f t="shared" si="1512"/>
        <v/>
      </c>
    </row>
    <row r="5648" spans="1:41" x14ac:dyDescent="0.3">
      <c r="A5648" s="111">
        <v>44807.899016203701</v>
      </c>
      <c r="B5648" s="78" t="s">
        <v>6319</v>
      </c>
      <c r="C5648" s="78" t="s">
        <v>835</v>
      </c>
      <c r="D5648" s="78" t="s">
        <v>4709</v>
      </c>
      <c r="E5648" s="78">
        <v>5</v>
      </c>
      <c r="F5648" s="78" t="s">
        <v>809</v>
      </c>
      <c r="G5648" s="78" t="s">
        <v>88</v>
      </c>
      <c r="H5648" s="112" t="s">
        <v>256</v>
      </c>
      <c r="I5648" s="112">
        <v>3</v>
      </c>
      <c r="J5648" s="113">
        <v>44807.8984837963</v>
      </c>
      <c r="K5648" s="113">
        <v>44807.899016203701</v>
      </c>
      <c r="M5648" s="113">
        <v>44808.005358796298</v>
      </c>
      <c r="P5648" s="78" t="str">
        <f t="shared" si="1496"/>
        <v/>
      </c>
      <c r="Q5648" s="113">
        <v>44808.005381944444</v>
      </c>
      <c r="R5648" s="78" t="s">
        <v>1185</v>
      </c>
      <c r="S5648" s="78" t="str">
        <f t="shared" si="1497"/>
        <v>CIC</v>
      </c>
      <c r="V5648" s="78" t="str">
        <f t="shared" si="1498"/>
        <v/>
      </c>
      <c r="W5648" s="113">
        <v>44808.018368055556</v>
      </c>
      <c r="X5648" s="113">
        <f t="shared" si="1499"/>
        <v>0.10634259259677492</v>
      </c>
      <c r="Y5648" s="113" t="str">
        <f t="shared" si="1500"/>
        <v/>
      </c>
      <c r="Z5648" s="113" t="str">
        <f t="shared" si="1501"/>
        <v/>
      </c>
      <c r="AB5648" s="2" t="str">
        <f t="shared" si="1502"/>
        <v/>
      </c>
      <c r="AC5648" s="2" t="str">
        <f t="shared" si="1502"/>
        <v/>
      </c>
      <c r="AE5648" s="2" t="str">
        <f t="shared" si="1503"/>
        <v/>
      </c>
      <c r="AF5648" s="2" t="str">
        <f t="shared" si="1504"/>
        <v/>
      </c>
      <c r="AG5648" s="2" t="str">
        <f t="shared" si="1505"/>
        <v/>
      </c>
      <c r="AH5648" s="2" t="str">
        <f t="shared" si="1506"/>
        <v/>
      </c>
      <c r="AI5648" s="2" t="str">
        <f t="shared" si="1507"/>
        <v/>
      </c>
      <c r="AK5648" s="2" t="str">
        <f t="shared" si="1508"/>
        <v/>
      </c>
      <c r="AL5648" s="2" t="str">
        <f t="shared" si="1509"/>
        <v/>
      </c>
      <c r="AM5648" s="2" t="str">
        <f t="shared" si="1510"/>
        <v/>
      </c>
      <c r="AN5648" s="2" t="str">
        <f t="shared" si="1511"/>
        <v/>
      </c>
      <c r="AO5648" s="2" t="str">
        <f t="shared" si="1512"/>
        <v/>
      </c>
    </row>
    <row r="5649" spans="1:41" x14ac:dyDescent="0.3">
      <c r="A5649" s="111">
        <v>44807.901736111111</v>
      </c>
      <c r="B5649" s="78" t="s">
        <v>6320</v>
      </c>
      <c r="C5649" s="78" t="s">
        <v>853</v>
      </c>
      <c r="D5649" s="78" t="s">
        <v>1199</v>
      </c>
      <c r="E5649" s="78">
        <v>203</v>
      </c>
      <c r="F5649" s="78" t="s">
        <v>809</v>
      </c>
      <c r="G5649" s="78" t="s">
        <v>116</v>
      </c>
      <c r="H5649" s="112" t="s">
        <v>376</v>
      </c>
      <c r="I5649" s="112">
        <v>1</v>
      </c>
      <c r="J5649" s="113">
        <v>44807.901539351849</v>
      </c>
      <c r="K5649" s="113">
        <v>44807.901736111111</v>
      </c>
      <c r="M5649" s="113">
        <v>44807.906793981485</v>
      </c>
      <c r="P5649" s="78" t="str">
        <f t="shared" si="1496"/>
        <v/>
      </c>
      <c r="Q5649" s="113">
        <v>44807.906817129631</v>
      </c>
      <c r="R5649" s="78" t="s">
        <v>1185</v>
      </c>
      <c r="S5649" s="78" t="str">
        <f t="shared" si="1497"/>
        <v>CIC</v>
      </c>
      <c r="T5649" s="113">
        <v>44807.955104166664</v>
      </c>
      <c r="U5649" s="78" t="s">
        <v>1185</v>
      </c>
      <c r="V5649" s="78" t="str">
        <f t="shared" si="1498"/>
        <v>CIC</v>
      </c>
      <c r="W5649" s="113">
        <v>44808.234050925923</v>
      </c>
      <c r="X5649" s="113">
        <f t="shared" si="1499"/>
        <v>5.0578703740029596E-3</v>
      </c>
      <c r="Y5649" s="113">
        <f t="shared" si="1500"/>
        <v>4.8310185178706888E-2</v>
      </c>
      <c r="Z5649" s="113">
        <f t="shared" si="1501"/>
        <v>0.27894675925927004</v>
      </c>
      <c r="AB5649" s="2">
        <f t="shared" si="1502"/>
        <v>4174</v>
      </c>
      <c r="AC5649" s="2">
        <f t="shared" si="1502"/>
        <v>24101</v>
      </c>
      <c r="AE5649" s="2" t="str">
        <f t="shared" si="1503"/>
        <v/>
      </c>
      <c r="AF5649" s="2">
        <f t="shared" si="1504"/>
        <v>4174</v>
      </c>
      <c r="AG5649" s="2" t="str">
        <f t="shared" si="1505"/>
        <v/>
      </c>
      <c r="AH5649" s="2" t="str">
        <f t="shared" si="1506"/>
        <v/>
      </c>
      <c r="AI5649" s="2" t="str">
        <f t="shared" si="1507"/>
        <v/>
      </c>
      <c r="AK5649" s="2" t="str">
        <f t="shared" si="1508"/>
        <v/>
      </c>
      <c r="AL5649" s="2">
        <f t="shared" si="1509"/>
        <v>24101</v>
      </c>
      <c r="AM5649" s="2" t="str">
        <f t="shared" si="1510"/>
        <v/>
      </c>
      <c r="AN5649" s="2" t="str">
        <f t="shared" si="1511"/>
        <v/>
      </c>
      <c r="AO5649" s="2" t="str">
        <f t="shared" si="1512"/>
        <v/>
      </c>
    </row>
    <row r="5650" spans="1:41" x14ac:dyDescent="0.3">
      <c r="A5650" s="111">
        <v>44807.901736111111</v>
      </c>
      <c r="B5650" s="78" t="s">
        <v>6320</v>
      </c>
      <c r="C5650" s="78" t="s">
        <v>835</v>
      </c>
      <c r="D5650" s="78" t="s">
        <v>1199</v>
      </c>
      <c r="E5650" s="78">
        <v>203</v>
      </c>
      <c r="F5650" s="78" t="s">
        <v>809</v>
      </c>
      <c r="G5650" s="78" t="s">
        <v>116</v>
      </c>
      <c r="H5650" s="112" t="s">
        <v>376</v>
      </c>
      <c r="I5650" s="112">
        <v>1</v>
      </c>
      <c r="J5650" s="113">
        <v>44807.901539351849</v>
      </c>
      <c r="K5650" s="113">
        <v>44807.901736111111</v>
      </c>
      <c r="M5650" s="113">
        <v>44808.033958333333</v>
      </c>
      <c r="N5650" s="113">
        <v>44808.034004629626</v>
      </c>
      <c r="O5650" s="78" t="s">
        <v>1187</v>
      </c>
      <c r="P5650" s="78" t="str">
        <f t="shared" si="1496"/>
        <v>CIC</v>
      </c>
      <c r="S5650" s="78" t="str">
        <f t="shared" si="1497"/>
        <v/>
      </c>
      <c r="T5650" s="113">
        <v>44807.908125000002</v>
      </c>
      <c r="U5650" s="78" t="s">
        <v>1200</v>
      </c>
      <c r="V5650" s="78" t="str">
        <f t="shared" si="1498"/>
        <v>PLOEG</v>
      </c>
      <c r="W5650" s="113">
        <v>44808.114502314813</v>
      </c>
      <c r="X5650" s="113">
        <f t="shared" si="1499"/>
        <v>0.13222222222248092</v>
      </c>
      <c r="Y5650" s="113" t="str">
        <f t="shared" si="1500"/>
        <v/>
      </c>
      <c r="Z5650" s="113">
        <f t="shared" si="1501"/>
        <v>0.20637731481110677</v>
      </c>
      <c r="AB5650" s="2" t="str">
        <f t="shared" si="1502"/>
        <v/>
      </c>
      <c r="AC5650" s="2">
        <f t="shared" si="1502"/>
        <v>17831</v>
      </c>
      <c r="AE5650" s="2" t="str">
        <f t="shared" si="1503"/>
        <v/>
      </c>
      <c r="AF5650" s="2" t="str">
        <f t="shared" si="1504"/>
        <v/>
      </c>
      <c r="AG5650" s="2" t="str">
        <f t="shared" si="1505"/>
        <v/>
      </c>
      <c r="AH5650" s="2" t="str">
        <f t="shared" si="1506"/>
        <v/>
      </c>
      <c r="AI5650" s="2" t="str">
        <f t="shared" si="1507"/>
        <v/>
      </c>
      <c r="AK5650" s="2" t="str">
        <f t="shared" si="1508"/>
        <v/>
      </c>
      <c r="AL5650" s="2">
        <f t="shared" si="1509"/>
        <v>17831</v>
      </c>
      <c r="AM5650" s="2" t="str">
        <f t="shared" si="1510"/>
        <v/>
      </c>
      <c r="AN5650" s="2" t="str">
        <f t="shared" si="1511"/>
        <v/>
      </c>
      <c r="AO5650" s="2" t="str">
        <f t="shared" si="1512"/>
        <v/>
      </c>
    </row>
    <row r="5651" spans="1:41" x14ac:dyDescent="0.3">
      <c r="A5651" s="111">
        <v>44807.901736111111</v>
      </c>
      <c r="B5651" s="78" t="s">
        <v>6320</v>
      </c>
      <c r="C5651" s="78" t="s">
        <v>846</v>
      </c>
      <c r="D5651" s="78" t="s">
        <v>1199</v>
      </c>
      <c r="E5651" s="78">
        <v>203</v>
      </c>
      <c r="F5651" s="78" t="s">
        <v>809</v>
      </c>
      <c r="G5651" s="78" t="s">
        <v>116</v>
      </c>
      <c r="H5651" s="112" t="s">
        <v>376</v>
      </c>
      <c r="I5651" s="112">
        <v>1</v>
      </c>
      <c r="J5651" s="113">
        <v>44807.901539351849</v>
      </c>
      <c r="K5651" s="113">
        <v>44807.901736111111</v>
      </c>
      <c r="M5651" s="113">
        <v>44808.233946759261</v>
      </c>
      <c r="N5651" s="113">
        <v>44807.975995370369</v>
      </c>
      <c r="O5651" s="78" t="s">
        <v>1187</v>
      </c>
      <c r="P5651" s="78" t="str">
        <f t="shared" si="1496"/>
        <v>CIC</v>
      </c>
      <c r="Q5651" s="113">
        <v>44807.90452546296</v>
      </c>
      <c r="R5651" s="78" t="s">
        <v>1185</v>
      </c>
      <c r="S5651" s="78" t="str">
        <f t="shared" si="1497"/>
        <v>CIC</v>
      </c>
      <c r="T5651" s="113">
        <v>44808.234097222223</v>
      </c>
      <c r="U5651" s="78" t="s">
        <v>1187</v>
      </c>
      <c r="V5651" s="78" t="str">
        <f t="shared" si="1498"/>
        <v>CIC</v>
      </c>
      <c r="W5651" s="113">
        <v>44808.288587962961</v>
      </c>
      <c r="X5651" s="113">
        <f t="shared" si="1499"/>
        <v>0.33221064815006685</v>
      </c>
      <c r="Y5651" s="113">
        <f t="shared" si="1500"/>
        <v>1.5046296175569296E-4</v>
      </c>
      <c r="Z5651" s="113">
        <f t="shared" si="1501"/>
        <v>5.4490740738401655E-2</v>
      </c>
      <c r="AB5651" s="2">
        <f t="shared" si="1502"/>
        <v>13</v>
      </c>
      <c r="AC5651" s="2">
        <f t="shared" si="1502"/>
        <v>4708</v>
      </c>
      <c r="AE5651" s="2" t="str">
        <f t="shared" si="1503"/>
        <v/>
      </c>
      <c r="AF5651" s="2">
        <f t="shared" si="1504"/>
        <v>13</v>
      </c>
      <c r="AG5651" s="2" t="str">
        <f t="shared" si="1505"/>
        <v/>
      </c>
      <c r="AH5651" s="2" t="str">
        <f t="shared" si="1506"/>
        <v/>
      </c>
      <c r="AI5651" s="2" t="str">
        <f t="shared" si="1507"/>
        <v/>
      </c>
      <c r="AK5651" s="2" t="str">
        <f t="shared" si="1508"/>
        <v/>
      </c>
      <c r="AL5651" s="2">
        <f t="shared" si="1509"/>
        <v>4708</v>
      </c>
      <c r="AM5651" s="2" t="str">
        <f t="shared" si="1510"/>
        <v/>
      </c>
      <c r="AN5651" s="2" t="str">
        <f t="shared" si="1511"/>
        <v/>
      </c>
      <c r="AO5651" s="2" t="str">
        <f t="shared" si="1512"/>
        <v/>
      </c>
    </row>
    <row r="5652" spans="1:41" x14ac:dyDescent="0.3">
      <c r="A5652" s="111">
        <v>44807.945706018516</v>
      </c>
      <c r="B5652" s="78" t="s">
        <v>6321</v>
      </c>
      <c r="C5652" s="78" t="s">
        <v>846</v>
      </c>
      <c r="D5652" s="78" t="s">
        <v>1739</v>
      </c>
      <c r="E5652" s="78">
        <v>69</v>
      </c>
      <c r="F5652" s="78" t="s">
        <v>807</v>
      </c>
      <c r="G5652" s="78" t="s">
        <v>108</v>
      </c>
      <c r="H5652" s="112" t="s">
        <v>240</v>
      </c>
      <c r="I5652" s="112">
        <v>2</v>
      </c>
      <c r="J5652" s="113">
        <v>44807.945243055554</v>
      </c>
      <c r="K5652" s="113">
        <v>44807.945706018516</v>
      </c>
      <c r="M5652" s="113">
        <v>44807.947893518518</v>
      </c>
      <c r="N5652" s="113">
        <v>44807.947928240741</v>
      </c>
      <c r="O5652" s="78" t="s">
        <v>1187</v>
      </c>
      <c r="P5652" s="78" t="str">
        <f t="shared" si="1496"/>
        <v>CIC</v>
      </c>
      <c r="S5652" s="78" t="str">
        <f t="shared" si="1497"/>
        <v/>
      </c>
      <c r="T5652" s="113">
        <v>44807.955196759256</v>
      </c>
      <c r="U5652" s="78" t="s">
        <v>1220</v>
      </c>
      <c r="V5652" s="78" t="str">
        <f t="shared" si="1498"/>
        <v>PLOEG</v>
      </c>
      <c r="W5652" s="113">
        <v>44807.975902777776</v>
      </c>
      <c r="X5652" s="113">
        <f t="shared" si="1499"/>
        <v>2.1875000020372681E-3</v>
      </c>
      <c r="Y5652" s="113">
        <f t="shared" si="1500"/>
        <v>7.3032407381106168E-3</v>
      </c>
      <c r="Z5652" s="113">
        <f t="shared" si="1501"/>
        <v>2.0706018520286307E-2</v>
      </c>
      <c r="AB5652" s="2">
        <f t="shared" si="1502"/>
        <v>631</v>
      </c>
      <c r="AC5652" s="2">
        <f t="shared" si="1502"/>
        <v>1789</v>
      </c>
      <c r="AE5652" s="2" t="str">
        <f t="shared" si="1503"/>
        <v/>
      </c>
      <c r="AF5652" s="2" t="str">
        <f t="shared" si="1504"/>
        <v/>
      </c>
      <c r="AG5652" s="2">
        <f t="shared" si="1505"/>
        <v>631</v>
      </c>
      <c r="AH5652" s="2" t="str">
        <f t="shared" si="1506"/>
        <v/>
      </c>
      <c r="AI5652" s="2" t="str">
        <f t="shared" si="1507"/>
        <v/>
      </c>
      <c r="AK5652" s="2" t="str">
        <f t="shared" si="1508"/>
        <v/>
      </c>
      <c r="AL5652" s="2" t="str">
        <f t="shared" si="1509"/>
        <v/>
      </c>
      <c r="AM5652" s="2">
        <f t="shared" si="1510"/>
        <v>1789</v>
      </c>
      <c r="AN5652" s="2" t="str">
        <f t="shared" si="1511"/>
        <v/>
      </c>
      <c r="AO5652" s="2" t="str">
        <f t="shared" si="1512"/>
        <v/>
      </c>
    </row>
    <row r="5653" spans="1:41" x14ac:dyDescent="0.3">
      <c r="A5653" s="111">
        <v>44808.016527777778</v>
      </c>
      <c r="B5653" s="78" t="s">
        <v>6322</v>
      </c>
      <c r="C5653" s="78" t="s">
        <v>835</v>
      </c>
      <c r="D5653" s="78" t="s">
        <v>1199</v>
      </c>
      <c r="E5653" s="78">
        <v>356</v>
      </c>
      <c r="F5653" s="78" t="s">
        <v>809</v>
      </c>
      <c r="G5653" s="78" t="s">
        <v>128</v>
      </c>
      <c r="H5653" s="112" t="s">
        <v>270</v>
      </c>
      <c r="I5653" s="112">
        <v>3</v>
      </c>
      <c r="J5653" s="113">
        <v>44808.015844907408</v>
      </c>
      <c r="K5653" s="113">
        <v>44808.016527777778</v>
      </c>
      <c r="M5653" s="113">
        <v>44808.018750000003</v>
      </c>
      <c r="P5653" s="78" t="str">
        <f t="shared" si="1496"/>
        <v/>
      </c>
      <c r="Q5653" s="113">
        <v>44808.018877314818</v>
      </c>
      <c r="R5653" s="78" t="s">
        <v>1185</v>
      </c>
      <c r="S5653" s="78" t="str">
        <f t="shared" si="1497"/>
        <v>CIC</v>
      </c>
      <c r="T5653" s="113">
        <v>44808.025497685187</v>
      </c>
      <c r="U5653" s="78" t="s">
        <v>1200</v>
      </c>
      <c r="V5653" s="78" t="str">
        <f t="shared" si="1498"/>
        <v>PLOEG</v>
      </c>
      <c r="W5653" s="113">
        <v>44808.033912037034</v>
      </c>
      <c r="X5653" s="113">
        <f t="shared" si="1499"/>
        <v>2.2222222251002677E-3</v>
      </c>
      <c r="Y5653" s="113">
        <f t="shared" si="1500"/>
        <v>6.7476851836545393E-3</v>
      </c>
      <c r="Z5653" s="113">
        <f t="shared" si="1501"/>
        <v>8.4143518470227718E-3</v>
      </c>
      <c r="AB5653" s="2">
        <f t="shared" si="1502"/>
        <v>583</v>
      </c>
      <c r="AC5653" s="2">
        <f t="shared" si="1502"/>
        <v>727</v>
      </c>
      <c r="AE5653" s="2" t="str">
        <f t="shared" si="1503"/>
        <v/>
      </c>
      <c r="AF5653" s="2" t="str">
        <f t="shared" si="1504"/>
        <v/>
      </c>
      <c r="AG5653" s="2" t="str">
        <f t="shared" si="1505"/>
        <v/>
      </c>
      <c r="AH5653" s="2">
        <f t="shared" si="1506"/>
        <v>583</v>
      </c>
      <c r="AI5653" s="2" t="str">
        <f t="shared" si="1507"/>
        <v/>
      </c>
      <c r="AK5653" s="2" t="str">
        <f t="shared" si="1508"/>
        <v/>
      </c>
      <c r="AL5653" s="2" t="str">
        <f t="shared" si="1509"/>
        <v/>
      </c>
      <c r="AM5653" s="2" t="str">
        <f t="shared" si="1510"/>
        <v/>
      </c>
      <c r="AN5653" s="2">
        <f t="shared" si="1511"/>
        <v>727</v>
      </c>
      <c r="AO5653" s="2" t="str">
        <f t="shared" si="1512"/>
        <v/>
      </c>
    </row>
    <row r="5654" spans="1:41" x14ac:dyDescent="0.3">
      <c r="A5654" s="111">
        <v>44808.117256944446</v>
      </c>
      <c r="B5654" s="78" t="s">
        <v>6323</v>
      </c>
      <c r="C5654" s="78" t="s">
        <v>835</v>
      </c>
      <c r="F5654" s="78" t="s">
        <v>809</v>
      </c>
      <c r="G5654" s="78" t="s">
        <v>112</v>
      </c>
      <c r="H5654" s="112" t="s">
        <v>218</v>
      </c>
      <c r="I5654" s="112">
        <v>3</v>
      </c>
      <c r="J5654" s="113">
        <v>44808.115590277775</v>
      </c>
      <c r="K5654" s="113">
        <v>44808.117256944446</v>
      </c>
      <c r="M5654" s="113">
        <v>44808.119039351855</v>
      </c>
      <c r="P5654" s="78" t="str">
        <f t="shared" si="1496"/>
        <v/>
      </c>
      <c r="Q5654" s="113">
        <v>44808.119131944448</v>
      </c>
      <c r="R5654" s="78" t="s">
        <v>1185</v>
      </c>
      <c r="S5654" s="78" t="str">
        <f t="shared" si="1497"/>
        <v>CIC</v>
      </c>
      <c r="T5654" s="113">
        <v>44808.128437500003</v>
      </c>
      <c r="U5654" s="78" t="s">
        <v>1200</v>
      </c>
      <c r="V5654" s="78" t="str">
        <f t="shared" si="1498"/>
        <v>PLOEG</v>
      </c>
      <c r="W5654" s="113">
        <v>44808.136319444442</v>
      </c>
      <c r="X5654" s="113">
        <f t="shared" si="1499"/>
        <v>1.7824074093368836E-3</v>
      </c>
      <c r="Y5654" s="113">
        <f t="shared" si="1500"/>
        <v>9.3981481477385387E-3</v>
      </c>
      <c r="Z5654" s="113">
        <f t="shared" si="1501"/>
        <v>7.8819444388500415E-3</v>
      </c>
      <c r="AB5654" s="2">
        <f t="shared" si="1502"/>
        <v>812</v>
      </c>
      <c r="AC5654" s="2">
        <f t="shared" si="1502"/>
        <v>681</v>
      </c>
      <c r="AE5654" s="2" t="str">
        <f t="shared" si="1503"/>
        <v/>
      </c>
      <c r="AF5654" s="2" t="str">
        <f t="shared" si="1504"/>
        <v/>
      </c>
      <c r="AG5654" s="2" t="str">
        <f t="shared" si="1505"/>
        <v/>
      </c>
      <c r="AH5654" s="2">
        <f t="shared" si="1506"/>
        <v>812</v>
      </c>
      <c r="AI5654" s="2" t="str">
        <f t="shared" si="1507"/>
        <v/>
      </c>
      <c r="AK5654" s="2" t="str">
        <f t="shared" si="1508"/>
        <v/>
      </c>
      <c r="AL5654" s="2" t="str">
        <f t="shared" si="1509"/>
        <v/>
      </c>
      <c r="AM5654" s="2" t="str">
        <f t="shared" si="1510"/>
        <v/>
      </c>
      <c r="AN5654" s="2">
        <f t="shared" si="1511"/>
        <v>681</v>
      </c>
      <c r="AO5654" s="2" t="str">
        <f t="shared" si="1512"/>
        <v/>
      </c>
    </row>
    <row r="5655" spans="1:41" x14ac:dyDescent="0.3">
      <c r="A5655" s="111">
        <v>44808.134675925925</v>
      </c>
      <c r="B5655" s="78" t="s">
        <v>6324</v>
      </c>
      <c r="C5655" s="78" t="s">
        <v>835</v>
      </c>
      <c r="D5655" s="78" t="s">
        <v>1713</v>
      </c>
      <c r="E5655" s="78">
        <v>26</v>
      </c>
      <c r="F5655" s="78" t="s">
        <v>809</v>
      </c>
      <c r="G5655" s="78" t="s">
        <v>102</v>
      </c>
      <c r="H5655" s="112" t="s">
        <v>206</v>
      </c>
      <c r="I5655" s="112">
        <v>3</v>
      </c>
      <c r="J5655" s="113">
        <v>44808.133518518516</v>
      </c>
      <c r="K5655" s="113">
        <v>44808.134675925925</v>
      </c>
      <c r="M5655" s="113">
        <v>44808.136365740742</v>
      </c>
      <c r="N5655" s="113">
        <v>44808.136516203704</v>
      </c>
      <c r="O5655" s="78" t="s">
        <v>1187</v>
      </c>
      <c r="P5655" s="78" t="str">
        <f t="shared" si="1496"/>
        <v>CIC</v>
      </c>
      <c r="S5655" s="78" t="str">
        <f t="shared" si="1497"/>
        <v/>
      </c>
      <c r="T5655" s="113">
        <v>44808.171168981484</v>
      </c>
      <c r="U5655" s="78" t="s">
        <v>1185</v>
      </c>
      <c r="V5655" s="78" t="str">
        <f t="shared" si="1498"/>
        <v>CIC</v>
      </c>
      <c r="W5655" s="113">
        <v>44808.190636574072</v>
      </c>
      <c r="X5655" s="113">
        <f t="shared" si="1499"/>
        <v>1.6898148169275373E-3</v>
      </c>
      <c r="Y5655" s="113">
        <f t="shared" si="1500"/>
        <v>3.4803240741894115E-2</v>
      </c>
      <c r="Z5655" s="113">
        <f t="shared" si="1501"/>
        <v>1.9467592588625848E-2</v>
      </c>
      <c r="AB5655" s="2">
        <f t="shared" si="1502"/>
        <v>3007</v>
      </c>
      <c r="AC5655" s="2">
        <f t="shared" si="1502"/>
        <v>1682</v>
      </c>
      <c r="AE5655" s="2" t="str">
        <f t="shared" si="1503"/>
        <v/>
      </c>
      <c r="AF5655" s="2" t="str">
        <f t="shared" si="1504"/>
        <v/>
      </c>
      <c r="AG5655" s="2" t="str">
        <f t="shared" si="1505"/>
        <v/>
      </c>
      <c r="AH5655" s="2">
        <f t="shared" si="1506"/>
        <v>3007</v>
      </c>
      <c r="AI5655" s="2" t="str">
        <f t="shared" si="1507"/>
        <v/>
      </c>
      <c r="AK5655" s="2" t="str">
        <f t="shared" si="1508"/>
        <v/>
      </c>
      <c r="AL5655" s="2" t="str">
        <f t="shared" si="1509"/>
        <v/>
      </c>
      <c r="AM5655" s="2" t="str">
        <f t="shared" si="1510"/>
        <v/>
      </c>
      <c r="AN5655" s="2">
        <f t="shared" si="1511"/>
        <v>1682</v>
      </c>
      <c r="AO5655" s="2" t="str">
        <f t="shared" si="1512"/>
        <v/>
      </c>
    </row>
    <row r="5656" spans="1:41" x14ac:dyDescent="0.3">
      <c r="A5656" s="111">
        <v>44808.172048611108</v>
      </c>
      <c r="B5656" s="78" t="s">
        <v>6325</v>
      </c>
      <c r="C5656" s="78" t="s">
        <v>846</v>
      </c>
      <c r="D5656" s="78" t="s">
        <v>2031</v>
      </c>
      <c r="E5656" s="78">
        <v>59</v>
      </c>
      <c r="F5656" s="78" t="s">
        <v>807</v>
      </c>
      <c r="G5656" s="78" t="s">
        <v>88</v>
      </c>
      <c r="H5656" s="112" t="s">
        <v>200</v>
      </c>
      <c r="I5656" s="112">
        <v>3</v>
      </c>
      <c r="J5656" s="113">
        <v>44808.171400462961</v>
      </c>
      <c r="K5656" s="113">
        <v>44808.172048611108</v>
      </c>
      <c r="M5656" s="113">
        <v>44808.20039351852</v>
      </c>
      <c r="P5656" s="78" t="str">
        <f t="shared" si="1496"/>
        <v/>
      </c>
      <c r="S5656" s="78" t="str">
        <f t="shared" si="1497"/>
        <v/>
      </c>
      <c r="T5656" s="113">
        <v>44808.200428240743</v>
      </c>
      <c r="U5656" s="78" t="s">
        <v>1185</v>
      </c>
      <c r="V5656" s="78" t="str">
        <f t="shared" si="1498"/>
        <v>CIC</v>
      </c>
      <c r="W5656" s="113">
        <v>44808.200509259259</v>
      </c>
      <c r="X5656" s="113">
        <f t="shared" si="1499"/>
        <v>2.8344907412247267E-2</v>
      </c>
      <c r="Y5656" s="113" t="str">
        <f t="shared" si="1500"/>
        <v/>
      </c>
      <c r="Z5656" s="113" t="str">
        <f t="shared" si="1501"/>
        <v/>
      </c>
      <c r="AB5656" s="2" t="str">
        <f t="shared" si="1502"/>
        <v/>
      </c>
      <c r="AC5656" s="2" t="str">
        <f t="shared" si="1502"/>
        <v/>
      </c>
      <c r="AE5656" s="2" t="str">
        <f t="shared" si="1503"/>
        <v/>
      </c>
      <c r="AF5656" s="2" t="str">
        <f t="shared" si="1504"/>
        <v/>
      </c>
      <c r="AG5656" s="2" t="str">
        <f t="shared" si="1505"/>
        <v/>
      </c>
      <c r="AH5656" s="2" t="str">
        <f t="shared" si="1506"/>
        <v/>
      </c>
      <c r="AI5656" s="2" t="str">
        <f t="shared" si="1507"/>
        <v/>
      </c>
      <c r="AK5656" s="2" t="str">
        <f t="shared" si="1508"/>
        <v/>
      </c>
      <c r="AL5656" s="2" t="str">
        <f t="shared" si="1509"/>
        <v/>
      </c>
      <c r="AM5656" s="2" t="str">
        <f t="shared" si="1510"/>
        <v/>
      </c>
      <c r="AN5656" s="2" t="str">
        <f t="shared" si="1511"/>
        <v/>
      </c>
      <c r="AO5656" s="2" t="str">
        <f t="shared" si="1512"/>
        <v/>
      </c>
    </row>
    <row r="5657" spans="1:41" x14ac:dyDescent="0.3">
      <c r="A5657" s="111">
        <v>44808.203935185185</v>
      </c>
      <c r="B5657" s="78" t="s">
        <v>6326</v>
      </c>
      <c r="C5657" s="78" t="s">
        <v>835</v>
      </c>
      <c r="D5657" s="78" t="s">
        <v>5289</v>
      </c>
      <c r="F5657" s="78" t="s">
        <v>809</v>
      </c>
      <c r="G5657" s="78" t="s">
        <v>88</v>
      </c>
      <c r="H5657" s="112" t="s">
        <v>200</v>
      </c>
      <c r="I5657" s="112">
        <v>3</v>
      </c>
      <c r="J5657" s="113">
        <v>44808.201874999999</v>
      </c>
      <c r="K5657" s="113">
        <v>44808.203935185185</v>
      </c>
      <c r="M5657" s="113">
        <v>44808.22152777778</v>
      </c>
      <c r="N5657" s="113">
        <v>44808.221574074072</v>
      </c>
      <c r="O5657" s="78" t="s">
        <v>1187</v>
      </c>
      <c r="P5657" s="78" t="str">
        <f t="shared" si="1496"/>
        <v>CIC</v>
      </c>
      <c r="Q5657" s="113">
        <v>44808.224317129629</v>
      </c>
      <c r="R5657" s="78" t="s">
        <v>1200</v>
      </c>
      <c r="S5657" s="78" t="str">
        <f t="shared" si="1497"/>
        <v>PLOEG</v>
      </c>
      <c r="T5657" s="113">
        <v>44808.230023148149</v>
      </c>
      <c r="U5657" s="78" t="s">
        <v>1200</v>
      </c>
      <c r="V5657" s="78" t="str">
        <f t="shared" si="1498"/>
        <v>PLOEG</v>
      </c>
      <c r="W5657" s="113">
        <v>44808.232465277775</v>
      </c>
      <c r="X5657" s="113">
        <f t="shared" si="1499"/>
        <v>1.7592592594155576E-2</v>
      </c>
      <c r="Y5657" s="113">
        <f t="shared" si="1500"/>
        <v>8.4953703699284233E-3</v>
      </c>
      <c r="Z5657" s="113">
        <f t="shared" si="1501"/>
        <v>2.4421296257060021E-3</v>
      </c>
      <c r="AB5657" s="2">
        <f t="shared" si="1502"/>
        <v>734</v>
      </c>
      <c r="AC5657" s="2">
        <f t="shared" si="1502"/>
        <v>211</v>
      </c>
      <c r="AE5657" s="2" t="str">
        <f t="shared" si="1503"/>
        <v/>
      </c>
      <c r="AF5657" s="2" t="str">
        <f t="shared" si="1504"/>
        <v/>
      </c>
      <c r="AG5657" s="2" t="str">
        <f t="shared" si="1505"/>
        <v/>
      </c>
      <c r="AH5657" s="2">
        <f t="shared" si="1506"/>
        <v>734</v>
      </c>
      <c r="AI5657" s="2" t="str">
        <f t="shared" si="1507"/>
        <v/>
      </c>
      <c r="AK5657" s="2" t="str">
        <f t="shared" si="1508"/>
        <v/>
      </c>
      <c r="AL5657" s="2" t="str">
        <f t="shared" si="1509"/>
        <v/>
      </c>
      <c r="AM5657" s="2" t="str">
        <f t="shared" si="1510"/>
        <v/>
      </c>
      <c r="AN5657" s="2">
        <f t="shared" si="1511"/>
        <v>211</v>
      </c>
      <c r="AO5657" s="2" t="str">
        <f t="shared" si="1512"/>
        <v/>
      </c>
    </row>
    <row r="5658" spans="1:41" x14ac:dyDescent="0.3">
      <c r="A5658" s="111">
        <v>44808.250011574077</v>
      </c>
      <c r="B5658" s="78" t="s">
        <v>6327</v>
      </c>
      <c r="C5658" s="78" t="s">
        <v>951</v>
      </c>
      <c r="D5658" s="78" t="s">
        <v>1949</v>
      </c>
      <c r="F5658" s="78" t="s">
        <v>808</v>
      </c>
      <c r="G5658" s="78" t="s">
        <v>96</v>
      </c>
      <c r="H5658" s="112" t="s">
        <v>242</v>
      </c>
      <c r="I5658" s="112">
        <v>2</v>
      </c>
      <c r="J5658" s="113">
        <v>44808.249293981484</v>
      </c>
      <c r="K5658" s="113">
        <v>44808.250011574077</v>
      </c>
      <c r="M5658" s="113">
        <v>44808.268495370372</v>
      </c>
      <c r="P5658" s="78" t="str">
        <f t="shared" si="1496"/>
        <v/>
      </c>
      <c r="S5658" s="78" t="str">
        <f t="shared" si="1497"/>
        <v/>
      </c>
      <c r="T5658" s="113">
        <v>44808.268900462965</v>
      </c>
      <c r="U5658" s="78" t="s">
        <v>1187</v>
      </c>
      <c r="V5658" s="78" t="str">
        <f t="shared" si="1498"/>
        <v>CIC</v>
      </c>
      <c r="W5658" s="113">
        <v>44808.315370370372</v>
      </c>
      <c r="X5658" s="113">
        <f t="shared" si="1499"/>
        <v>1.8483796295186039E-2</v>
      </c>
      <c r="Y5658" s="113">
        <f t="shared" si="1500"/>
        <v>4.0509259270038456E-4</v>
      </c>
      <c r="Z5658" s="113">
        <f t="shared" si="1501"/>
        <v>4.6469907407299615E-2</v>
      </c>
      <c r="AB5658" s="2">
        <f t="shared" si="1502"/>
        <v>35</v>
      </c>
      <c r="AC5658" s="2">
        <f t="shared" si="1502"/>
        <v>4015</v>
      </c>
      <c r="AE5658" s="2" t="str">
        <f t="shared" si="1503"/>
        <v/>
      </c>
      <c r="AF5658" s="2" t="str">
        <f t="shared" si="1504"/>
        <v/>
      </c>
      <c r="AG5658" s="2">
        <f t="shared" si="1505"/>
        <v>35</v>
      </c>
      <c r="AH5658" s="2" t="str">
        <f t="shared" si="1506"/>
        <v/>
      </c>
      <c r="AI5658" s="2" t="str">
        <f t="shared" si="1507"/>
        <v/>
      </c>
      <c r="AK5658" s="2" t="str">
        <f t="shared" si="1508"/>
        <v/>
      </c>
      <c r="AL5658" s="2" t="str">
        <f t="shared" si="1509"/>
        <v/>
      </c>
      <c r="AM5658" s="2">
        <f t="shared" si="1510"/>
        <v>4015</v>
      </c>
      <c r="AN5658" s="2" t="str">
        <f t="shared" si="1511"/>
        <v/>
      </c>
      <c r="AO5658" s="2" t="str">
        <f t="shared" si="1512"/>
        <v/>
      </c>
    </row>
    <row r="5659" spans="1:41" x14ac:dyDescent="0.3">
      <c r="A5659" s="111">
        <v>44808.250104166669</v>
      </c>
      <c r="B5659" s="78" t="s">
        <v>6328</v>
      </c>
      <c r="C5659" s="78" t="s">
        <v>886</v>
      </c>
      <c r="D5659" s="78" t="s">
        <v>4100</v>
      </c>
      <c r="E5659" s="78">
        <v>25</v>
      </c>
      <c r="F5659" s="78" t="s">
        <v>807</v>
      </c>
      <c r="G5659" s="78" t="s">
        <v>96</v>
      </c>
      <c r="H5659" s="112" t="s">
        <v>480</v>
      </c>
      <c r="I5659" s="112">
        <v>2</v>
      </c>
      <c r="J5659" s="113">
        <v>44808.249756944446</v>
      </c>
      <c r="K5659" s="113">
        <v>44808.250104166669</v>
      </c>
      <c r="M5659" s="113">
        <v>44808.250925925924</v>
      </c>
      <c r="P5659" s="78" t="str">
        <f t="shared" si="1496"/>
        <v/>
      </c>
      <c r="Q5659" s="113">
        <v>44808.25576388889</v>
      </c>
      <c r="R5659" s="78" t="s">
        <v>1258</v>
      </c>
      <c r="S5659" s="78" t="str">
        <f t="shared" si="1497"/>
        <v>PLOEG</v>
      </c>
      <c r="T5659" s="113">
        <v>44808.262696759259</v>
      </c>
      <c r="U5659" s="78" t="s">
        <v>1267</v>
      </c>
      <c r="V5659" s="78" t="str">
        <f t="shared" si="1498"/>
        <v>PLOEG</v>
      </c>
      <c r="W5659" s="113">
        <v>44808.27685185185</v>
      </c>
      <c r="X5659" s="113">
        <f t="shared" si="1499"/>
        <v>8.2175925490446389E-4</v>
      </c>
      <c r="Y5659" s="113">
        <f t="shared" si="1500"/>
        <v>1.1770833334594499E-2</v>
      </c>
      <c r="Z5659" s="113">
        <f t="shared" si="1501"/>
        <v>1.4155092590954155E-2</v>
      </c>
      <c r="AB5659" s="2">
        <f t="shared" si="1502"/>
        <v>1017</v>
      </c>
      <c r="AC5659" s="2">
        <f t="shared" si="1502"/>
        <v>1223</v>
      </c>
      <c r="AE5659" s="2" t="str">
        <f t="shared" si="1503"/>
        <v/>
      </c>
      <c r="AF5659" s="2" t="str">
        <f t="shared" si="1504"/>
        <v/>
      </c>
      <c r="AG5659" s="2">
        <f t="shared" si="1505"/>
        <v>1017</v>
      </c>
      <c r="AH5659" s="2" t="str">
        <f t="shared" si="1506"/>
        <v/>
      </c>
      <c r="AI5659" s="2" t="str">
        <f t="shared" si="1507"/>
        <v/>
      </c>
      <c r="AK5659" s="2" t="str">
        <f t="shared" si="1508"/>
        <v/>
      </c>
      <c r="AL5659" s="2" t="str">
        <f t="shared" si="1509"/>
        <v/>
      </c>
      <c r="AM5659" s="2">
        <f t="shared" si="1510"/>
        <v>1223</v>
      </c>
      <c r="AN5659" s="2" t="str">
        <f t="shared" si="1511"/>
        <v/>
      </c>
      <c r="AO5659" s="2" t="str">
        <f t="shared" si="1512"/>
        <v/>
      </c>
    </row>
    <row r="5660" spans="1:41" x14ac:dyDescent="0.3">
      <c r="A5660" s="111">
        <v>44808.30228009259</v>
      </c>
      <c r="B5660" s="78" t="s">
        <v>6329</v>
      </c>
      <c r="C5660" s="78" t="s">
        <v>886</v>
      </c>
      <c r="D5660" s="78" t="s">
        <v>1587</v>
      </c>
      <c r="F5660" s="78" t="s">
        <v>809</v>
      </c>
      <c r="G5660" s="78" t="s">
        <v>136</v>
      </c>
      <c r="H5660" s="112" t="s">
        <v>274</v>
      </c>
      <c r="I5660" s="112">
        <v>3</v>
      </c>
      <c r="J5660" s="113">
        <v>44808.299745370372</v>
      </c>
      <c r="K5660" s="113">
        <v>44808.30228009259</v>
      </c>
      <c r="M5660" s="113">
        <v>44808.303206018521</v>
      </c>
      <c r="N5660" s="113">
        <v>44808.303622685184</v>
      </c>
      <c r="O5660" s="78" t="s">
        <v>1187</v>
      </c>
      <c r="P5660" s="78" t="str">
        <f t="shared" si="1496"/>
        <v>CIC</v>
      </c>
      <c r="S5660" s="78" t="str">
        <f t="shared" si="1497"/>
        <v/>
      </c>
      <c r="V5660" s="78" t="str">
        <f t="shared" si="1498"/>
        <v/>
      </c>
      <c r="W5660" s="113">
        <v>44808.309108796297</v>
      </c>
      <c r="X5660" s="113">
        <f t="shared" si="1499"/>
        <v>9.2592593136942014E-4</v>
      </c>
      <c r="Y5660" s="113" t="str">
        <f t="shared" si="1500"/>
        <v/>
      </c>
      <c r="Z5660" s="113" t="str">
        <f t="shared" si="1501"/>
        <v/>
      </c>
      <c r="AB5660" s="2" t="str">
        <f t="shared" si="1502"/>
        <v/>
      </c>
      <c r="AC5660" s="2" t="str">
        <f t="shared" si="1502"/>
        <v/>
      </c>
      <c r="AE5660" s="2" t="str">
        <f t="shared" si="1503"/>
        <v/>
      </c>
      <c r="AF5660" s="2" t="str">
        <f t="shared" si="1504"/>
        <v/>
      </c>
      <c r="AG5660" s="2" t="str">
        <f t="shared" si="1505"/>
        <v/>
      </c>
      <c r="AH5660" s="2" t="str">
        <f t="shared" si="1506"/>
        <v/>
      </c>
      <c r="AI5660" s="2" t="str">
        <f t="shared" si="1507"/>
        <v/>
      </c>
      <c r="AK5660" s="2" t="str">
        <f t="shared" si="1508"/>
        <v/>
      </c>
      <c r="AL5660" s="2" t="str">
        <f t="shared" si="1509"/>
        <v/>
      </c>
      <c r="AM5660" s="2" t="str">
        <f t="shared" si="1510"/>
        <v/>
      </c>
      <c r="AN5660" s="2" t="str">
        <f t="shared" si="1511"/>
        <v/>
      </c>
      <c r="AO5660" s="2" t="str">
        <f t="shared" si="1512"/>
        <v/>
      </c>
    </row>
    <row r="5661" spans="1:41" x14ac:dyDescent="0.3">
      <c r="A5661" s="111">
        <v>44808.353518518517</v>
      </c>
      <c r="B5661" s="78" t="s">
        <v>6330</v>
      </c>
      <c r="C5661" s="78" t="s">
        <v>850</v>
      </c>
      <c r="D5661" s="78" t="s">
        <v>1226</v>
      </c>
      <c r="E5661" s="78">
        <v>9</v>
      </c>
      <c r="F5661" s="78" t="s">
        <v>807</v>
      </c>
      <c r="G5661" s="78" t="s">
        <v>106</v>
      </c>
      <c r="H5661" s="112" t="s">
        <v>212</v>
      </c>
      <c r="I5661" s="112">
        <v>4</v>
      </c>
      <c r="J5661" s="113">
        <v>44808.352858796294</v>
      </c>
      <c r="K5661" s="113">
        <v>44808.353518518517</v>
      </c>
      <c r="M5661" s="113">
        <v>44808.353576388887</v>
      </c>
      <c r="P5661" s="78" t="str">
        <f t="shared" si="1496"/>
        <v/>
      </c>
      <c r="Q5661" s="113">
        <v>44808.35359953704</v>
      </c>
      <c r="R5661" s="78" t="s">
        <v>1185</v>
      </c>
      <c r="S5661" s="78" t="str">
        <f t="shared" si="1497"/>
        <v>CIC</v>
      </c>
      <c r="V5661" s="78" t="str">
        <f t="shared" si="1498"/>
        <v/>
      </c>
      <c r="W5661" s="113">
        <v>44808.417268518519</v>
      </c>
      <c r="X5661" s="113" t="str">
        <f t="shared" si="1499"/>
        <v/>
      </c>
      <c r="Y5661" s="113" t="str">
        <f t="shared" si="1500"/>
        <v/>
      </c>
      <c r="Z5661" s="113" t="str">
        <f t="shared" si="1501"/>
        <v/>
      </c>
      <c r="AB5661" s="2" t="str">
        <f t="shared" si="1502"/>
        <v/>
      </c>
      <c r="AC5661" s="2" t="str">
        <f t="shared" si="1502"/>
        <v/>
      </c>
      <c r="AE5661" s="2" t="str">
        <f t="shared" si="1503"/>
        <v/>
      </c>
      <c r="AF5661" s="2" t="str">
        <f t="shared" si="1504"/>
        <v/>
      </c>
      <c r="AG5661" s="2" t="str">
        <f t="shared" si="1505"/>
        <v/>
      </c>
      <c r="AH5661" s="2" t="str">
        <f t="shared" si="1506"/>
        <v/>
      </c>
      <c r="AI5661" s="2" t="str">
        <f t="shared" si="1507"/>
        <v/>
      </c>
      <c r="AK5661" s="2" t="str">
        <f t="shared" si="1508"/>
        <v/>
      </c>
      <c r="AL5661" s="2" t="str">
        <f t="shared" si="1509"/>
        <v/>
      </c>
      <c r="AM5661" s="2" t="str">
        <f t="shared" si="1510"/>
        <v/>
      </c>
      <c r="AN5661" s="2" t="str">
        <f t="shared" si="1511"/>
        <v/>
      </c>
      <c r="AO5661" s="2" t="str">
        <f t="shared" si="1512"/>
        <v/>
      </c>
    </row>
    <row r="5662" spans="1:41" x14ac:dyDescent="0.3">
      <c r="A5662" s="111">
        <v>44808.378912037035</v>
      </c>
      <c r="B5662" s="78" t="s">
        <v>6331</v>
      </c>
      <c r="C5662" s="78" t="s">
        <v>886</v>
      </c>
      <c r="D5662" s="78" t="s">
        <v>1266</v>
      </c>
      <c r="E5662" s="78">
        <v>95</v>
      </c>
      <c r="F5662" s="78" t="s">
        <v>807</v>
      </c>
      <c r="G5662" s="78" t="s">
        <v>92</v>
      </c>
      <c r="H5662" s="112" t="s">
        <v>204</v>
      </c>
      <c r="I5662" s="112">
        <v>2</v>
      </c>
      <c r="J5662" s="113">
        <v>44808.378483796296</v>
      </c>
      <c r="K5662" s="113">
        <v>44808.378912037035</v>
      </c>
      <c r="M5662" s="113">
        <v>44808.38040509259</v>
      </c>
      <c r="P5662" s="78" t="str">
        <f t="shared" si="1496"/>
        <v/>
      </c>
      <c r="S5662" s="78" t="str">
        <f t="shared" si="1497"/>
        <v/>
      </c>
      <c r="T5662" s="113">
        <v>44808.381041666667</v>
      </c>
      <c r="U5662" s="78" t="s">
        <v>1187</v>
      </c>
      <c r="V5662" s="78" t="str">
        <f t="shared" si="1498"/>
        <v>CIC</v>
      </c>
      <c r="W5662" s="113">
        <v>44808.397222222222</v>
      </c>
      <c r="X5662" s="113">
        <f t="shared" si="1499"/>
        <v>1.4930555553291924E-3</v>
      </c>
      <c r="Y5662" s="113">
        <f t="shared" si="1500"/>
        <v>6.36574077361729E-4</v>
      </c>
      <c r="Z5662" s="113">
        <f t="shared" si="1501"/>
        <v>1.6180555554456078E-2</v>
      </c>
      <c r="AB5662" s="2">
        <f t="shared" si="1502"/>
        <v>55</v>
      </c>
      <c r="AC5662" s="2">
        <f t="shared" si="1502"/>
        <v>1398</v>
      </c>
      <c r="AE5662" s="2" t="str">
        <f t="shared" si="1503"/>
        <v/>
      </c>
      <c r="AF5662" s="2" t="str">
        <f t="shared" si="1504"/>
        <v/>
      </c>
      <c r="AG5662" s="2">
        <f t="shared" si="1505"/>
        <v>55</v>
      </c>
      <c r="AH5662" s="2" t="str">
        <f t="shared" si="1506"/>
        <v/>
      </c>
      <c r="AI5662" s="2" t="str">
        <f t="shared" si="1507"/>
        <v/>
      </c>
      <c r="AK5662" s="2" t="str">
        <f t="shared" si="1508"/>
        <v/>
      </c>
      <c r="AL5662" s="2" t="str">
        <f t="shared" si="1509"/>
        <v/>
      </c>
      <c r="AM5662" s="2">
        <f t="shared" si="1510"/>
        <v>1398</v>
      </c>
      <c r="AN5662" s="2" t="str">
        <f t="shared" si="1511"/>
        <v/>
      </c>
      <c r="AO5662" s="2" t="str">
        <f t="shared" si="1512"/>
        <v/>
      </c>
    </row>
    <row r="5663" spans="1:41" x14ac:dyDescent="0.3">
      <c r="A5663" s="111">
        <v>44808.461875000001</v>
      </c>
      <c r="B5663" s="78" t="s">
        <v>6332</v>
      </c>
      <c r="C5663" s="78" t="s">
        <v>886</v>
      </c>
      <c r="D5663" s="78" t="s">
        <v>1818</v>
      </c>
      <c r="E5663" s="78">
        <v>91</v>
      </c>
      <c r="F5663" s="78" t="s">
        <v>808</v>
      </c>
      <c r="G5663" s="78" t="s">
        <v>90</v>
      </c>
      <c r="H5663" s="112" t="s">
        <v>286</v>
      </c>
      <c r="I5663" s="112">
        <v>2</v>
      </c>
      <c r="J5663" s="113">
        <v>44808.461527777778</v>
      </c>
      <c r="K5663" s="113">
        <v>44808.461875000001</v>
      </c>
      <c r="M5663" s="113">
        <v>44808.462905092594</v>
      </c>
      <c r="N5663" s="113">
        <v>44808.463495370372</v>
      </c>
      <c r="O5663" s="78" t="s">
        <v>1187</v>
      </c>
      <c r="P5663" s="78" t="str">
        <f t="shared" si="1496"/>
        <v>CIC</v>
      </c>
      <c r="Q5663" s="113">
        <v>44808.466296296298</v>
      </c>
      <c r="R5663" s="78" t="s">
        <v>1258</v>
      </c>
      <c r="S5663" s="78" t="str">
        <f t="shared" si="1497"/>
        <v>PLOEG</v>
      </c>
      <c r="T5663" s="113">
        <v>44808.468055555553</v>
      </c>
      <c r="U5663" s="78" t="s">
        <v>1258</v>
      </c>
      <c r="V5663" s="78" t="str">
        <f t="shared" si="1498"/>
        <v>PLOEG</v>
      </c>
      <c r="W5663" s="113">
        <v>44808.545428240737</v>
      </c>
      <c r="X5663" s="113">
        <f t="shared" si="1499"/>
        <v>1.0300925932824612E-3</v>
      </c>
      <c r="Y5663" s="113">
        <f t="shared" si="1500"/>
        <v>5.1504629591363482E-3</v>
      </c>
      <c r="Z5663" s="113">
        <f t="shared" si="1501"/>
        <v>7.7372685183945578E-2</v>
      </c>
      <c r="AB5663" s="2">
        <f t="shared" si="1502"/>
        <v>445</v>
      </c>
      <c r="AC5663" s="2">
        <f t="shared" si="1502"/>
        <v>6685</v>
      </c>
      <c r="AE5663" s="2" t="str">
        <f t="shared" si="1503"/>
        <v/>
      </c>
      <c r="AF5663" s="2" t="str">
        <f t="shared" si="1504"/>
        <v/>
      </c>
      <c r="AG5663" s="2">
        <f t="shared" si="1505"/>
        <v>445</v>
      </c>
      <c r="AH5663" s="2" t="str">
        <f t="shared" si="1506"/>
        <v/>
      </c>
      <c r="AI5663" s="2" t="str">
        <f t="shared" si="1507"/>
        <v/>
      </c>
      <c r="AK5663" s="2" t="str">
        <f t="shared" si="1508"/>
        <v/>
      </c>
      <c r="AL5663" s="2" t="str">
        <f t="shared" si="1509"/>
        <v/>
      </c>
      <c r="AM5663" s="2">
        <f t="shared" si="1510"/>
        <v>6685</v>
      </c>
      <c r="AN5663" s="2" t="str">
        <f t="shared" si="1511"/>
        <v/>
      </c>
      <c r="AO5663" s="2" t="str">
        <f t="shared" si="1512"/>
        <v/>
      </c>
    </row>
    <row r="5664" spans="1:41" x14ac:dyDescent="0.3">
      <c r="A5664" s="111">
        <v>44808.461875000001</v>
      </c>
      <c r="B5664" s="78" t="s">
        <v>6332</v>
      </c>
      <c r="C5664" s="78" t="s">
        <v>951</v>
      </c>
      <c r="D5664" s="78" t="s">
        <v>1818</v>
      </c>
      <c r="E5664" s="78">
        <v>91</v>
      </c>
      <c r="F5664" s="78" t="s">
        <v>808</v>
      </c>
      <c r="G5664" s="78" t="s">
        <v>90</v>
      </c>
      <c r="H5664" s="112" t="s">
        <v>286</v>
      </c>
      <c r="I5664" s="112">
        <v>2</v>
      </c>
      <c r="J5664" s="113">
        <v>44808.461527777778</v>
      </c>
      <c r="K5664" s="113">
        <v>44808.461875000001</v>
      </c>
      <c r="M5664" s="113">
        <v>44808.47115740741</v>
      </c>
      <c r="N5664" s="113">
        <v>44808.471180555556</v>
      </c>
      <c r="O5664" s="78" t="s">
        <v>1187</v>
      </c>
      <c r="P5664" s="78" t="str">
        <f t="shared" si="1496"/>
        <v>CIC</v>
      </c>
      <c r="S5664" s="78" t="str">
        <f t="shared" si="1497"/>
        <v/>
      </c>
      <c r="T5664" s="113">
        <v>44808.471307870372</v>
      </c>
      <c r="U5664" s="78" t="s">
        <v>1187</v>
      </c>
      <c r="V5664" s="78" t="str">
        <f t="shared" si="1498"/>
        <v>CIC</v>
      </c>
      <c r="W5664" s="113">
        <v>44808.520509259259</v>
      </c>
      <c r="X5664" s="113">
        <f t="shared" si="1499"/>
        <v>9.2824074090458453E-3</v>
      </c>
      <c r="Y5664" s="113">
        <f t="shared" si="1500"/>
        <v>1.5046296175569296E-4</v>
      </c>
      <c r="Z5664" s="113">
        <f t="shared" si="1501"/>
        <v>4.9201388887013309E-2</v>
      </c>
      <c r="AB5664" s="2">
        <f t="shared" si="1502"/>
        <v>13</v>
      </c>
      <c r="AC5664" s="2">
        <f t="shared" si="1502"/>
        <v>4251</v>
      </c>
      <c r="AE5664" s="2" t="str">
        <f t="shared" si="1503"/>
        <v/>
      </c>
      <c r="AF5664" s="2" t="str">
        <f t="shared" si="1504"/>
        <v/>
      </c>
      <c r="AG5664" s="2">
        <f t="shared" si="1505"/>
        <v>13</v>
      </c>
      <c r="AH5664" s="2" t="str">
        <f t="shared" si="1506"/>
        <v/>
      </c>
      <c r="AI5664" s="2" t="str">
        <f t="shared" si="1507"/>
        <v/>
      </c>
      <c r="AK5664" s="2" t="str">
        <f t="shared" si="1508"/>
        <v/>
      </c>
      <c r="AL5664" s="2" t="str">
        <f t="shared" si="1509"/>
        <v/>
      </c>
      <c r="AM5664" s="2">
        <f t="shared" si="1510"/>
        <v>4251</v>
      </c>
      <c r="AN5664" s="2" t="str">
        <f t="shared" si="1511"/>
        <v/>
      </c>
      <c r="AO5664" s="2" t="str">
        <f t="shared" si="1512"/>
        <v/>
      </c>
    </row>
    <row r="5665" spans="1:41" x14ac:dyDescent="0.3">
      <c r="A5665" s="111">
        <v>44808.461875000001</v>
      </c>
      <c r="B5665" s="78" t="s">
        <v>6332</v>
      </c>
      <c r="C5665" s="78" t="s">
        <v>6333</v>
      </c>
      <c r="D5665" s="78" t="s">
        <v>1818</v>
      </c>
      <c r="E5665" s="78">
        <v>91</v>
      </c>
      <c r="F5665" s="78" t="s">
        <v>808</v>
      </c>
      <c r="G5665" s="78" t="s">
        <v>90</v>
      </c>
      <c r="H5665" s="112" t="s">
        <v>286</v>
      </c>
      <c r="I5665" s="112">
        <v>2</v>
      </c>
      <c r="J5665" s="113">
        <v>44808.461527777778</v>
      </c>
      <c r="K5665" s="113">
        <v>44808.461875000001</v>
      </c>
      <c r="M5665" s="113">
        <v>44808.496689814812</v>
      </c>
      <c r="N5665" s="113">
        <v>44808.496736111112</v>
      </c>
      <c r="O5665" s="78" t="s">
        <v>1187</v>
      </c>
      <c r="P5665" s="78" t="str">
        <f t="shared" si="1496"/>
        <v>CIC</v>
      </c>
      <c r="S5665" s="78" t="str">
        <f t="shared" si="1497"/>
        <v/>
      </c>
      <c r="V5665" s="78" t="str">
        <f t="shared" si="1498"/>
        <v/>
      </c>
      <c r="W5665" s="113">
        <v>44808.520555555559</v>
      </c>
      <c r="X5665" s="113">
        <f t="shared" si="1499"/>
        <v>3.481481481139781E-2</v>
      </c>
      <c r="Y5665" s="113" t="str">
        <f t="shared" si="1500"/>
        <v/>
      </c>
      <c r="Z5665" s="113" t="str">
        <f t="shared" si="1501"/>
        <v/>
      </c>
      <c r="AB5665" s="2" t="str">
        <f t="shared" si="1502"/>
        <v/>
      </c>
      <c r="AC5665" s="2" t="str">
        <f t="shared" si="1502"/>
        <v/>
      </c>
      <c r="AE5665" s="2" t="str">
        <f t="shared" si="1503"/>
        <v/>
      </c>
      <c r="AF5665" s="2" t="str">
        <f t="shared" si="1504"/>
        <v/>
      </c>
      <c r="AG5665" s="2" t="str">
        <f t="shared" si="1505"/>
        <v/>
      </c>
      <c r="AH5665" s="2" t="str">
        <f t="shared" si="1506"/>
        <v/>
      </c>
      <c r="AI5665" s="2" t="str">
        <f t="shared" si="1507"/>
        <v/>
      </c>
      <c r="AK5665" s="2" t="str">
        <f t="shared" si="1508"/>
        <v/>
      </c>
      <c r="AL5665" s="2" t="str">
        <f t="shared" si="1509"/>
        <v/>
      </c>
      <c r="AM5665" s="2" t="str">
        <f t="shared" si="1510"/>
        <v/>
      </c>
      <c r="AN5665" s="2" t="str">
        <f t="shared" si="1511"/>
        <v/>
      </c>
      <c r="AO5665" s="2" t="str">
        <f t="shared" si="1512"/>
        <v/>
      </c>
    </row>
    <row r="5666" spans="1:41" x14ac:dyDescent="0.3">
      <c r="A5666" s="111">
        <v>44808.513101851851</v>
      </c>
      <c r="B5666" s="78" t="s">
        <v>6334</v>
      </c>
      <c r="C5666" s="78" t="s">
        <v>850</v>
      </c>
      <c r="D5666" s="78" t="s">
        <v>1211</v>
      </c>
      <c r="F5666" s="78" t="s">
        <v>808</v>
      </c>
      <c r="G5666" s="78" t="s">
        <v>114</v>
      </c>
      <c r="H5666" s="112" t="s">
        <v>214</v>
      </c>
      <c r="I5666" s="112">
        <v>2</v>
      </c>
      <c r="J5666" s="113">
        <v>44808.512083333335</v>
      </c>
      <c r="K5666" s="113">
        <v>44808.513101851851</v>
      </c>
      <c r="M5666" s="113">
        <v>44808.514293981483</v>
      </c>
      <c r="N5666" s="113">
        <v>44808.514722222222</v>
      </c>
      <c r="O5666" s="78" t="s">
        <v>1185</v>
      </c>
      <c r="P5666" s="78" t="str">
        <f t="shared" si="1496"/>
        <v>CIC</v>
      </c>
      <c r="S5666" s="78" t="str">
        <f t="shared" si="1497"/>
        <v/>
      </c>
      <c r="T5666" s="113">
        <v>44808.519386574073</v>
      </c>
      <c r="U5666" s="78" t="s">
        <v>1286</v>
      </c>
      <c r="V5666" s="78" t="str">
        <f t="shared" si="1498"/>
        <v>PLOEG</v>
      </c>
      <c r="W5666" s="113">
        <v>44808.572106481479</v>
      </c>
      <c r="X5666" s="113">
        <f t="shared" si="1499"/>
        <v>1.1921296318178065E-3</v>
      </c>
      <c r="Y5666" s="113">
        <f t="shared" si="1500"/>
        <v>5.0925925897900015E-3</v>
      </c>
      <c r="Z5666" s="113">
        <f t="shared" si="1501"/>
        <v>5.2719907405844424E-2</v>
      </c>
      <c r="AB5666" s="2">
        <f t="shared" si="1502"/>
        <v>440</v>
      </c>
      <c r="AC5666" s="2">
        <f t="shared" si="1502"/>
        <v>4555</v>
      </c>
      <c r="AE5666" s="2" t="str">
        <f t="shared" si="1503"/>
        <v/>
      </c>
      <c r="AF5666" s="2" t="str">
        <f t="shared" si="1504"/>
        <v/>
      </c>
      <c r="AG5666" s="2">
        <f t="shared" si="1505"/>
        <v>440</v>
      </c>
      <c r="AH5666" s="2" t="str">
        <f t="shared" si="1506"/>
        <v/>
      </c>
      <c r="AI5666" s="2" t="str">
        <f t="shared" si="1507"/>
        <v/>
      </c>
      <c r="AK5666" s="2" t="str">
        <f t="shared" si="1508"/>
        <v/>
      </c>
      <c r="AL5666" s="2" t="str">
        <f t="shared" si="1509"/>
        <v/>
      </c>
      <c r="AM5666" s="2">
        <f t="shared" si="1510"/>
        <v>4555</v>
      </c>
      <c r="AN5666" s="2" t="str">
        <f t="shared" si="1511"/>
        <v/>
      </c>
      <c r="AO5666" s="2" t="str">
        <f t="shared" si="1512"/>
        <v/>
      </c>
    </row>
    <row r="5667" spans="1:41" x14ac:dyDescent="0.3">
      <c r="A5667" s="111">
        <v>44808.570428240739</v>
      </c>
      <c r="B5667" s="78" t="s">
        <v>6335</v>
      </c>
      <c r="C5667" s="78" t="s">
        <v>886</v>
      </c>
      <c r="D5667" s="78" t="s">
        <v>1207</v>
      </c>
      <c r="E5667" s="78">
        <v>42</v>
      </c>
      <c r="F5667" s="78" t="s">
        <v>807</v>
      </c>
      <c r="G5667" s="78" t="s">
        <v>98</v>
      </c>
      <c r="H5667" s="112" t="s">
        <v>248</v>
      </c>
      <c r="I5667" s="112">
        <v>2</v>
      </c>
      <c r="J5667" s="113">
        <v>44808.56927083333</v>
      </c>
      <c r="K5667" s="113">
        <v>44808.570428240739</v>
      </c>
      <c r="M5667" s="113">
        <v>44808.570949074077</v>
      </c>
      <c r="N5667" s="113">
        <v>44808.571412037039</v>
      </c>
      <c r="O5667" s="78" t="s">
        <v>1187</v>
      </c>
      <c r="P5667" s="78" t="str">
        <f t="shared" si="1496"/>
        <v>CIC</v>
      </c>
      <c r="S5667" s="78" t="str">
        <f t="shared" si="1497"/>
        <v/>
      </c>
      <c r="V5667" s="78" t="str">
        <f t="shared" si="1498"/>
        <v/>
      </c>
      <c r="W5667" s="113">
        <v>44808.581770833334</v>
      </c>
      <c r="X5667" s="113">
        <f t="shared" si="1499"/>
        <v>5.2083333866903558E-4</v>
      </c>
      <c r="Y5667" s="113" t="str">
        <f t="shared" si="1500"/>
        <v/>
      </c>
      <c r="Z5667" s="113" t="str">
        <f t="shared" si="1501"/>
        <v/>
      </c>
      <c r="AB5667" s="2" t="str">
        <f t="shared" si="1502"/>
        <v/>
      </c>
      <c r="AC5667" s="2" t="str">
        <f t="shared" si="1502"/>
        <v/>
      </c>
      <c r="AE5667" s="2" t="str">
        <f t="shared" si="1503"/>
        <v/>
      </c>
      <c r="AF5667" s="2" t="str">
        <f t="shared" si="1504"/>
        <v/>
      </c>
      <c r="AG5667" s="2" t="str">
        <f t="shared" si="1505"/>
        <v/>
      </c>
      <c r="AH5667" s="2" t="str">
        <f t="shared" si="1506"/>
        <v/>
      </c>
      <c r="AI5667" s="2" t="str">
        <f t="shared" si="1507"/>
        <v/>
      </c>
      <c r="AK5667" s="2" t="str">
        <f t="shared" si="1508"/>
        <v/>
      </c>
      <c r="AL5667" s="2" t="str">
        <f t="shared" si="1509"/>
        <v/>
      </c>
      <c r="AM5667" s="2" t="str">
        <f t="shared" si="1510"/>
        <v/>
      </c>
      <c r="AN5667" s="2" t="str">
        <f t="shared" si="1511"/>
        <v/>
      </c>
      <c r="AO5667" s="2" t="str">
        <f t="shared" si="1512"/>
        <v/>
      </c>
    </row>
    <row r="5668" spans="1:41" x14ac:dyDescent="0.3">
      <c r="A5668" s="111">
        <v>44808.583090277774</v>
      </c>
      <c r="B5668" s="78" t="s">
        <v>6336</v>
      </c>
      <c r="C5668" s="78" t="s">
        <v>850</v>
      </c>
      <c r="D5668" s="78" t="s">
        <v>1226</v>
      </c>
      <c r="E5668" s="78">
        <v>9</v>
      </c>
      <c r="F5668" s="78" t="s">
        <v>807</v>
      </c>
      <c r="G5668" s="78" t="s">
        <v>106</v>
      </c>
      <c r="H5668" s="112" t="s">
        <v>212</v>
      </c>
      <c r="I5668" s="112">
        <v>4</v>
      </c>
      <c r="J5668" s="113">
        <v>44808.582974537036</v>
      </c>
      <c r="K5668" s="113">
        <v>44808.583090277774</v>
      </c>
      <c r="M5668" s="113">
        <v>44808.58394675926</v>
      </c>
      <c r="N5668" s="113">
        <v>44808.584097222221</v>
      </c>
      <c r="O5668" s="78" t="s">
        <v>1187</v>
      </c>
      <c r="P5668" s="78" t="str">
        <f t="shared" si="1496"/>
        <v>CIC</v>
      </c>
      <c r="S5668" s="78" t="str">
        <f t="shared" si="1497"/>
        <v/>
      </c>
      <c r="V5668" s="78" t="str">
        <f t="shared" si="1498"/>
        <v/>
      </c>
      <c r="W5668" s="113">
        <v>44808.626620370371</v>
      </c>
      <c r="X5668" s="113">
        <f t="shared" si="1499"/>
        <v>8.5648148524342105E-4</v>
      </c>
      <c r="Y5668" s="113" t="str">
        <f t="shared" si="1500"/>
        <v/>
      </c>
      <c r="Z5668" s="113" t="str">
        <f t="shared" si="1501"/>
        <v/>
      </c>
      <c r="AB5668" s="2" t="str">
        <f t="shared" si="1502"/>
        <v/>
      </c>
      <c r="AC5668" s="2" t="str">
        <f t="shared" si="1502"/>
        <v/>
      </c>
      <c r="AE5668" s="2" t="str">
        <f t="shared" si="1503"/>
        <v/>
      </c>
      <c r="AF5668" s="2" t="str">
        <f t="shared" si="1504"/>
        <v/>
      </c>
      <c r="AG5668" s="2" t="str">
        <f t="shared" si="1505"/>
        <v/>
      </c>
      <c r="AH5668" s="2" t="str">
        <f t="shared" si="1506"/>
        <v/>
      </c>
      <c r="AI5668" s="2" t="str">
        <f t="shared" si="1507"/>
        <v/>
      </c>
      <c r="AK5668" s="2" t="str">
        <f t="shared" si="1508"/>
        <v/>
      </c>
      <c r="AL5668" s="2" t="str">
        <f t="shared" si="1509"/>
        <v/>
      </c>
      <c r="AM5668" s="2" t="str">
        <f t="shared" si="1510"/>
        <v/>
      </c>
      <c r="AN5668" s="2" t="str">
        <f t="shared" si="1511"/>
        <v/>
      </c>
      <c r="AO5668" s="2" t="str">
        <f t="shared" si="1512"/>
        <v/>
      </c>
    </row>
    <row r="5669" spans="1:41" x14ac:dyDescent="0.3">
      <c r="A5669" s="111">
        <v>44808.606030092589</v>
      </c>
      <c r="B5669" s="78" t="s">
        <v>6337</v>
      </c>
      <c r="C5669" s="78" t="s">
        <v>850</v>
      </c>
      <c r="D5669" s="78" t="s">
        <v>1199</v>
      </c>
      <c r="E5669" s="78">
        <v>386</v>
      </c>
      <c r="F5669" s="78" t="s">
        <v>809</v>
      </c>
      <c r="G5669" s="78" t="s">
        <v>154</v>
      </c>
      <c r="H5669" s="112" t="s">
        <v>516</v>
      </c>
      <c r="I5669" s="112">
        <v>2</v>
      </c>
      <c r="J5669" s="113">
        <v>44808.604537037034</v>
      </c>
      <c r="K5669" s="113">
        <v>44808.606030092589</v>
      </c>
      <c r="M5669" s="113">
        <v>44808.646157407406</v>
      </c>
      <c r="P5669" s="78" t="str">
        <f t="shared" si="1496"/>
        <v/>
      </c>
      <c r="Q5669" s="113">
        <v>44808.646180555559</v>
      </c>
      <c r="R5669" s="78" t="s">
        <v>1185</v>
      </c>
      <c r="S5669" s="78" t="str">
        <f t="shared" si="1497"/>
        <v>CIC</v>
      </c>
      <c r="T5669" s="113">
        <v>44808.649884259263</v>
      </c>
      <c r="U5669" s="78" t="s">
        <v>1286</v>
      </c>
      <c r="V5669" s="78" t="str">
        <f t="shared" si="1498"/>
        <v>PLOEG</v>
      </c>
      <c r="W5669" s="113">
        <v>44808.740162037036</v>
      </c>
      <c r="X5669" s="113">
        <f t="shared" si="1499"/>
        <v>4.0127314816345461E-2</v>
      </c>
      <c r="Y5669" s="113">
        <f t="shared" si="1500"/>
        <v>3.7268518572091125E-3</v>
      </c>
      <c r="Z5669" s="113">
        <f t="shared" si="1501"/>
        <v>9.0277777773735579E-2</v>
      </c>
      <c r="AB5669" s="2">
        <f t="shared" si="1502"/>
        <v>322</v>
      </c>
      <c r="AC5669" s="2">
        <f t="shared" si="1502"/>
        <v>7800</v>
      </c>
      <c r="AE5669" s="2" t="str">
        <f t="shared" si="1503"/>
        <v/>
      </c>
      <c r="AF5669" s="2" t="str">
        <f t="shared" si="1504"/>
        <v/>
      </c>
      <c r="AG5669" s="2">
        <f t="shared" si="1505"/>
        <v>322</v>
      </c>
      <c r="AH5669" s="2" t="str">
        <f t="shared" si="1506"/>
        <v/>
      </c>
      <c r="AI5669" s="2" t="str">
        <f t="shared" si="1507"/>
        <v/>
      </c>
      <c r="AK5669" s="2" t="str">
        <f t="shared" si="1508"/>
        <v/>
      </c>
      <c r="AL5669" s="2" t="str">
        <f t="shared" si="1509"/>
        <v/>
      </c>
      <c r="AM5669" s="2">
        <f t="shared" si="1510"/>
        <v>7800</v>
      </c>
      <c r="AN5669" s="2" t="str">
        <f t="shared" si="1511"/>
        <v/>
      </c>
      <c r="AO5669" s="2" t="str">
        <f t="shared" si="1512"/>
        <v/>
      </c>
    </row>
    <row r="5670" spans="1:41" x14ac:dyDescent="0.3">
      <c r="A5670" s="111">
        <v>44808.617280092592</v>
      </c>
      <c r="B5670" s="78" t="s">
        <v>6338</v>
      </c>
      <c r="C5670" s="78" t="s">
        <v>886</v>
      </c>
      <c r="D5670" s="78" t="s">
        <v>1199</v>
      </c>
      <c r="E5670" s="78">
        <v>203</v>
      </c>
      <c r="F5670" s="78" t="s">
        <v>809</v>
      </c>
      <c r="G5670" s="78" t="s">
        <v>116</v>
      </c>
      <c r="H5670" s="112" t="s">
        <v>376</v>
      </c>
      <c r="I5670" s="112">
        <v>1</v>
      </c>
      <c r="J5670" s="113">
        <v>44808.617280092592</v>
      </c>
      <c r="K5670" s="113">
        <v>44808.617280092592</v>
      </c>
      <c r="M5670" s="113">
        <v>44808.617326388892</v>
      </c>
      <c r="N5670" s="113">
        <v>44808.617361111108</v>
      </c>
      <c r="O5670" s="78" t="s">
        <v>1185</v>
      </c>
      <c r="P5670" s="78" t="str">
        <f t="shared" si="1496"/>
        <v>CIC</v>
      </c>
      <c r="S5670" s="78" t="str">
        <f t="shared" si="1497"/>
        <v/>
      </c>
      <c r="T5670" s="113">
        <v>44808.678078703706</v>
      </c>
      <c r="U5670" s="78" t="s">
        <v>1185</v>
      </c>
      <c r="V5670" s="78" t="str">
        <f t="shared" si="1498"/>
        <v>CIC</v>
      </c>
      <c r="W5670" s="113">
        <v>44808.927164351851</v>
      </c>
      <c r="X5670" s="113" t="str">
        <f t="shared" si="1499"/>
        <v/>
      </c>
      <c r="Y5670" s="113">
        <f t="shared" si="1500"/>
        <v>6.0752314813726116E-2</v>
      </c>
      <c r="Z5670" s="113">
        <f t="shared" si="1501"/>
        <v>0.24908564814541023</v>
      </c>
      <c r="AB5670" s="2">
        <f t="shared" si="1502"/>
        <v>5249</v>
      </c>
      <c r="AC5670" s="2">
        <f t="shared" si="1502"/>
        <v>21521</v>
      </c>
      <c r="AE5670" s="2" t="str">
        <f t="shared" si="1503"/>
        <v/>
      </c>
      <c r="AF5670" s="2">
        <f t="shared" si="1504"/>
        <v>5249</v>
      </c>
      <c r="AG5670" s="2" t="str">
        <f t="shared" si="1505"/>
        <v/>
      </c>
      <c r="AH5670" s="2" t="str">
        <f t="shared" si="1506"/>
        <v/>
      </c>
      <c r="AI5670" s="2" t="str">
        <f t="shared" si="1507"/>
        <v/>
      </c>
      <c r="AK5670" s="2" t="str">
        <f t="shared" si="1508"/>
        <v/>
      </c>
      <c r="AL5670" s="2">
        <f t="shared" si="1509"/>
        <v>21521</v>
      </c>
      <c r="AM5670" s="2" t="str">
        <f t="shared" si="1510"/>
        <v/>
      </c>
      <c r="AN5670" s="2" t="str">
        <f t="shared" si="1511"/>
        <v/>
      </c>
      <c r="AO5670" s="2" t="str">
        <f t="shared" si="1512"/>
        <v/>
      </c>
    </row>
    <row r="5671" spans="1:41" x14ac:dyDescent="0.3">
      <c r="A5671" s="111">
        <v>44808.619108796294</v>
      </c>
      <c r="B5671" s="78" t="s">
        <v>6339</v>
      </c>
      <c r="C5671" s="78" t="s">
        <v>850</v>
      </c>
      <c r="D5671" s="78" t="s">
        <v>1234</v>
      </c>
      <c r="E5671" s="78">
        <v>81</v>
      </c>
      <c r="F5671" s="78" t="s">
        <v>809</v>
      </c>
      <c r="G5671" s="78" t="s">
        <v>90</v>
      </c>
      <c r="H5671" s="112" t="s">
        <v>272</v>
      </c>
      <c r="I5671" s="112">
        <v>2</v>
      </c>
      <c r="J5671" s="113">
        <v>44808.618645833332</v>
      </c>
      <c r="K5671" s="113">
        <v>44808.619108796294</v>
      </c>
      <c r="M5671" s="113">
        <v>44808.626701388886</v>
      </c>
      <c r="N5671" s="113">
        <v>44808.626736111109</v>
      </c>
      <c r="O5671" s="78" t="s">
        <v>1187</v>
      </c>
      <c r="P5671" s="78" t="str">
        <f t="shared" si="1496"/>
        <v>CIC</v>
      </c>
      <c r="S5671" s="78" t="str">
        <f t="shared" si="1497"/>
        <v/>
      </c>
      <c r="T5671" s="113">
        <v>44808.631145833337</v>
      </c>
      <c r="U5671" s="78" t="s">
        <v>1187</v>
      </c>
      <c r="V5671" s="78" t="str">
        <f t="shared" si="1498"/>
        <v>CIC</v>
      </c>
      <c r="W5671" s="113">
        <v>44808.646134259259</v>
      </c>
      <c r="X5671" s="113">
        <f t="shared" si="1499"/>
        <v>7.5925925921183079E-3</v>
      </c>
      <c r="Y5671" s="113">
        <f t="shared" si="1500"/>
        <v>4.4444444502005354E-3</v>
      </c>
      <c r="Z5671" s="113">
        <f t="shared" si="1501"/>
        <v>1.4988425922638271E-2</v>
      </c>
      <c r="AB5671" s="2">
        <f t="shared" si="1502"/>
        <v>384</v>
      </c>
      <c r="AC5671" s="2">
        <f t="shared" si="1502"/>
        <v>1295</v>
      </c>
      <c r="AE5671" s="2" t="str">
        <f t="shared" si="1503"/>
        <v/>
      </c>
      <c r="AF5671" s="2" t="str">
        <f t="shared" si="1504"/>
        <v/>
      </c>
      <c r="AG5671" s="2">
        <f t="shared" si="1505"/>
        <v>384</v>
      </c>
      <c r="AH5671" s="2" t="str">
        <f t="shared" si="1506"/>
        <v/>
      </c>
      <c r="AI5671" s="2" t="str">
        <f t="shared" si="1507"/>
        <v/>
      </c>
      <c r="AK5671" s="2" t="str">
        <f t="shared" si="1508"/>
        <v/>
      </c>
      <c r="AL5671" s="2" t="str">
        <f t="shared" si="1509"/>
        <v/>
      </c>
      <c r="AM5671" s="2">
        <f t="shared" si="1510"/>
        <v>1295</v>
      </c>
      <c r="AN5671" s="2" t="str">
        <f t="shared" si="1511"/>
        <v/>
      </c>
      <c r="AO5671" s="2" t="str">
        <f t="shared" si="1512"/>
        <v/>
      </c>
    </row>
    <row r="5672" spans="1:41" x14ac:dyDescent="0.3">
      <c r="A5672" s="111">
        <v>44808.837777777779</v>
      </c>
      <c r="B5672" s="78" t="s">
        <v>6340</v>
      </c>
      <c r="C5672" s="78" t="s">
        <v>835</v>
      </c>
      <c r="D5672" s="78" t="s">
        <v>1290</v>
      </c>
      <c r="E5672" s="78">
        <v>59</v>
      </c>
      <c r="F5672" s="78" t="s">
        <v>807</v>
      </c>
      <c r="G5672" s="78" t="s">
        <v>134</v>
      </c>
      <c r="H5672" s="112" t="s">
        <v>428</v>
      </c>
      <c r="I5672" s="112">
        <v>3</v>
      </c>
      <c r="J5672" s="113">
        <v>44808.837395833332</v>
      </c>
      <c r="K5672" s="113">
        <v>44808.837777777779</v>
      </c>
      <c r="M5672" s="113">
        <v>44808.839016203703</v>
      </c>
      <c r="P5672" s="78" t="str">
        <f t="shared" si="1496"/>
        <v/>
      </c>
      <c r="Q5672" s="113">
        <v>44808.839756944442</v>
      </c>
      <c r="R5672" s="78" t="s">
        <v>1187</v>
      </c>
      <c r="S5672" s="78" t="str">
        <f t="shared" si="1497"/>
        <v>CIC</v>
      </c>
      <c r="T5672" s="113">
        <v>44808.853263888886</v>
      </c>
      <c r="U5672" s="78" t="s">
        <v>1216</v>
      </c>
      <c r="V5672" s="78" t="str">
        <f t="shared" si="1498"/>
        <v>PLOEG</v>
      </c>
      <c r="W5672" s="113">
        <v>44808.867893518516</v>
      </c>
      <c r="X5672" s="113">
        <f t="shared" si="1499"/>
        <v>1.2384259243845008E-3</v>
      </c>
      <c r="Y5672" s="113">
        <f t="shared" si="1500"/>
        <v>1.4247685183363501E-2</v>
      </c>
      <c r="Z5672" s="113">
        <f t="shared" si="1501"/>
        <v>1.4629629629780538E-2</v>
      </c>
      <c r="AB5672" s="2">
        <f t="shared" si="1502"/>
        <v>1231</v>
      </c>
      <c r="AC5672" s="2">
        <f t="shared" si="1502"/>
        <v>1264</v>
      </c>
      <c r="AE5672" s="2" t="str">
        <f t="shared" si="1503"/>
        <v/>
      </c>
      <c r="AF5672" s="2" t="str">
        <f t="shared" si="1504"/>
        <v/>
      </c>
      <c r="AG5672" s="2" t="str">
        <f t="shared" si="1505"/>
        <v/>
      </c>
      <c r="AH5672" s="2">
        <f t="shared" si="1506"/>
        <v>1231</v>
      </c>
      <c r="AI5672" s="2" t="str">
        <f t="shared" si="1507"/>
        <v/>
      </c>
      <c r="AK5672" s="2" t="str">
        <f t="shared" si="1508"/>
        <v/>
      </c>
      <c r="AL5672" s="2" t="str">
        <f t="shared" si="1509"/>
        <v/>
      </c>
      <c r="AM5672" s="2" t="str">
        <f t="shared" si="1510"/>
        <v/>
      </c>
      <c r="AN5672" s="2">
        <f t="shared" si="1511"/>
        <v>1264</v>
      </c>
      <c r="AO5672" s="2" t="str">
        <f t="shared" si="1512"/>
        <v/>
      </c>
    </row>
    <row r="5673" spans="1:41" x14ac:dyDescent="0.3">
      <c r="A5673" s="111">
        <v>44808.868564814817</v>
      </c>
      <c r="B5673" s="78" t="s">
        <v>6341</v>
      </c>
      <c r="C5673" s="78" t="s">
        <v>846</v>
      </c>
      <c r="D5673" s="78" t="s">
        <v>2749</v>
      </c>
      <c r="E5673" s="78">
        <v>27</v>
      </c>
      <c r="F5673" s="78" t="s">
        <v>808</v>
      </c>
      <c r="G5673" s="78" t="s">
        <v>100</v>
      </c>
      <c r="H5673" s="112" t="s">
        <v>208</v>
      </c>
      <c r="I5673" s="112">
        <v>3</v>
      </c>
      <c r="J5673" s="113">
        <v>44808.867673611108</v>
      </c>
      <c r="K5673" s="113">
        <v>44808.868564814817</v>
      </c>
      <c r="M5673" s="113">
        <v>44808.870532407411</v>
      </c>
      <c r="P5673" s="78" t="str">
        <f t="shared" si="1496"/>
        <v/>
      </c>
      <c r="Q5673" s="113">
        <v>44808.871365740742</v>
      </c>
      <c r="R5673" s="78" t="s">
        <v>1187</v>
      </c>
      <c r="S5673" s="78" t="str">
        <f t="shared" si="1497"/>
        <v>CIC</v>
      </c>
      <c r="T5673" s="113">
        <v>44808.879166666666</v>
      </c>
      <c r="U5673" s="78" t="s">
        <v>1203</v>
      </c>
      <c r="V5673" s="78" t="str">
        <f t="shared" si="1498"/>
        <v>PLOEG</v>
      </c>
      <c r="W5673" s="113">
        <v>44808.888692129629</v>
      </c>
      <c r="X5673" s="113">
        <f t="shared" si="1499"/>
        <v>1.9675925941555761E-3</v>
      </c>
      <c r="Y5673" s="113">
        <f t="shared" si="1500"/>
        <v>8.6342592549044639E-3</v>
      </c>
      <c r="Z5673" s="113">
        <f t="shared" si="1501"/>
        <v>9.5254629632108845E-3</v>
      </c>
      <c r="AB5673" s="2">
        <f t="shared" si="1502"/>
        <v>746</v>
      </c>
      <c r="AC5673" s="2">
        <f t="shared" si="1502"/>
        <v>823</v>
      </c>
      <c r="AE5673" s="2" t="str">
        <f t="shared" si="1503"/>
        <v/>
      </c>
      <c r="AF5673" s="2" t="str">
        <f t="shared" si="1504"/>
        <v/>
      </c>
      <c r="AG5673" s="2" t="str">
        <f t="shared" si="1505"/>
        <v/>
      </c>
      <c r="AH5673" s="2">
        <f t="shared" si="1506"/>
        <v>746</v>
      </c>
      <c r="AI5673" s="2" t="str">
        <f t="shared" si="1507"/>
        <v/>
      </c>
      <c r="AK5673" s="2" t="str">
        <f t="shared" si="1508"/>
        <v/>
      </c>
      <c r="AL5673" s="2" t="str">
        <f t="shared" si="1509"/>
        <v/>
      </c>
      <c r="AM5673" s="2" t="str">
        <f t="shared" si="1510"/>
        <v/>
      </c>
      <c r="AN5673" s="2">
        <f t="shared" si="1511"/>
        <v>823</v>
      </c>
      <c r="AO5673" s="2" t="str">
        <f t="shared" si="1512"/>
        <v/>
      </c>
    </row>
    <row r="5674" spans="1:41" x14ac:dyDescent="0.3">
      <c r="A5674" s="111">
        <v>44808.927384259259</v>
      </c>
      <c r="B5674" s="78" t="s">
        <v>6342</v>
      </c>
      <c r="C5674" s="78" t="s">
        <v>835</v>
      </c>
      <c r="D5674" s="78" t="s">
        <v>1237</v>
      </c>
      <c r="F5674" s="78" t="s">
        <v>807</v>
      </c>
      <c r="G5674" s="78" t="s">
        <v>88</v>
      </c>
      <c r="H5674" s="112" t="s">
        <v>200</v>
      </c>
      <c r="I5674" s="112">
        <v>3</v>
      </c>
      <c r="J5674" s="113">
        <v>44808.925694444442</v>
      </c>
      <c r="K5674" s="113">
        <v>44808.927384259259</v>
      </c>
      <c r="M5674" s="113">
        <v>44808.928483796299</v>
      </c>
      <c r="N5674" s="113">
        <v>44808.929016203707</v>
      </c>
      <c r="O5674" s="78" t="s">
        <v>1185</v>
      </c>
      <c r="P5674" s="78" t="str">
        <f t="shared" si="1496"/>
        <v>CIC</v>
      </c>
      <c r="S5674" s="78" t="str">
        <f t="shared" si="1497"/>
        <v/>
      </c>
      <c r="T5674" s="113">
        <v>44808.957013888888</v>
      </c>
      <c r="U5674" s="78" t="s">
        <v>1216</v>
      </c>
      <c r="V5674" s="78" t="str">
        <f t="shared" si="1498"/>
        <v>PLOEG</v>
      </c>
      <c r="W5674" s="113">
        <v>44808.962916666664</v>
      </c>
      <c r="X5674" s="113">
        <f t="shared" si="1499"/>
        <v>1.0995370394084603E-3</v>
      </c>
      <c r="Y5674" s="113">
        <f t="shared" si="1500"/>
        <v>2.8530092589790002E-2</v>
      </c>
      <c r="Z5674" s="113">
        <f t="shared" si="1501"/>
        <v>5.9027777751907706E-3</v>
      </c>
      <c r="AB5674" s="2">
        <f t="shared" si="1502"/>
        <v>2465</v>
      </c>
      <c r="AC5674" s="2">
        <f t="shared" si="1502"/>
        <v>510</v>
      </c>
      <c r="AE5674" s="2" t="str">
        <f t="shared" si="1503"/>
        <v/>
      </c>
      <c r="AF5674" s="2" t="str">
        <f t="shared" si="1504"/>
        <v/>
      </c>
      <c r="AG5674" s="2" t="str">
        <f t="shared" si="1505"/>
        <v/>
      </c>
      <c r="AH5674" s="2">
        <f t="shared" si="1506"/>
        <v>2465</v>
      </c>
      <c r="AI5674" s="2" t="str">
        <f t="shared" si="1507"/>
        <v/>
      </c>
      <c r="AK5674" s="2" t="str">
        <f t="shared" si="1508"/>
        <v/>
      </c>
      <c r="AL5674" s="2" t="str">
        <f t="shared" si="1509"/>
        <v/>
      </c>
      <c r="AM5674" s="2" t="str">
        <f t="shared" si="1510"/>
        <v/>
      </c>
      <c r="AN5674" s="2">
        <f t="shared" si="1511"/>
        <v>510</v>
      </c>
      <c r="AO5674" s="2" t="str">
        <f t="shared" si="1512"/>
        <v/>
      </c>
    </row>
    <row r="5675" spans="1:41" x14ac:dyDescent="0.3">
      <c r="A5675" s="111">
        <v>44808.990208333336</v>
      </c>
      <c r="B5675" s="78" t="s">
        <v>6343</v>
      </c>
      <c r="C5675" s="78" t="s">
        <v>846</v>
      </c>
      <c r="D5675" s="78" t="s">
        <v>1402</v>
      </c>
      <c r="F5675" s="78" t="s">
        <v>808</v>
      </c>
      <c r="G5675" s="78" t="s">
        <v>88</v>
      </c>
      <c r="H5675" s="112" t="s">
        <v>200</v>
      </c>
      <c r="I5675" s="112">
        <v>3</v>
      </c>
      <c r="J5675" s="113">
        <v>44808.989490740743</v>
      </c>
      <c r="K5675" s="113">
        <v>44808.990208333336</v>
      </c>
      <c r="M5675" s="113">
        <v>44808.990567129629</v>
      </c>
      <c r="N5675" s="113">
        <v>44808.990949074076</v>
      </c>
      <c r="O5675" s="78" t="s">
        <v>1185</v>
      </c>
      <c r="P5675" s="78" t="str">
        <f t="shared" si="1496"/>
        <v>CIC</v>
      </c>
      <c r="S5675" s="78" t="str">
        <f t="shared" si="1497"/>
        <v/>
      </c>
      <c r="T5675" s="113">
        <v>44808.99554398148</v>
      </c>
      <c r="U5675" s="78" t="s">
        <v>1203</v>
      </c>
      <c r="V5675" s="78" t="str">
        <f t="shared" si="1498"/>
        <v>PLOEG</v>
      </c>
      <c r="W5675" s="113">
        <v>44808.99795138889</v>
      </c>
      <c r="X5675" s="113">
        <f t="shared" si="1499"/>
        <v>3.5879629285773262E-4</v>
      </c>
      <c r="Y5675" s="113">
        <f t="shared" si="1500"/>
        <v>4.9768518510973081E-3</v>
      </c>
      <c r="Z5675" s="113">
        <f t="shared" si="1501"/>
        <v>2.4074074099189602E-3</v>
      </c>
      <c r="AB5675" s="2">
        <f t="shared" si="1502"/>
        <v>430</v>
      </c>
      <c r="AC5675" s="2">
        <f t="shared" si="1502"/>
        <v>208</v>
      </c>
      <c r="AE5675" s="2" t="str">
        <f t="shared" si="1503"/>
        <v/>
      </c>
      <c r="AF5675" s="2" t="str">
        <f t="shared" si="1504"/>
        <v/>
      </c>
      <c r="AG5675" s="2" t="str">
        <f t="shared" si="1505"/>
        <v/>
      </c>
      <c r="AH5675" s="2">
        <f t="shared" si="1506"/>
        <v>430</v>
      </c>
      <c r="AI5675" s="2" t="str">
        <f t="shared" si="1507"/>
        <v/>
      </c>
      <c r="AK5675" s="2" t="str">
        <f t="shared" si="1508"/>
        <v/>
      </c>
      <c r="AL5675" s="2" t="str">
        <f t="shared" si="1509"/>
        <v/>
      </c>
      <c r="AM5675" s="2" t="str">
        <f t="shared" si="1510"/>
        <v/>
      </c>
      <c r="AN5675" s="2">
        <f t="shared" si="1511"/>
        <v>208</v>
      </c>
      <c r="AO5675" s="2" t="str">
        <f t="shared" si="1512"/>
        <v/>
      </c>
    </row>
    <row r="5676" spans="1:41" x14ac:dyDescent="0.3">
      <c r="A5676" s="111">
        <v>44809.05232638889</v>
      </c>
      <c r="B5676" s="78" t="s">
        <v>6344</v>
      </c>
      <c r="C5676" s="78" t="s">
        <v>835</v>
      </c>
      <c r="D5676" s="78" t="s">
        <v>1402</v>
      </c>
      <c r="F5676" s="78" t="s">
        <v>808</v>
      </c>
      <c r="G5676" s="78" t="s">
        <v>88</v>
      </c>
      <c r="H5676" s="112" t="s">
        <v>200</v>
      </c>
      <c r="I5676" s="112">
        <v>3</v>
      </c>
      <c r="J5676" s="113">
        <v>44809.051631944443</v>
      </c>
      <c r="K5676" s="113">
        <v>44809.05232638889</v>
      </c>
      <c r="M5676" s="113">
        <v>44809.052974537037</v>
      </c>
      <c r="N5676" s="113">
        <v>44809.053472222222</v>
      </c>
      <c r="O5676" s="78" t="s">
        <v>1185</v>
      </c>
      <c r="P5676" s="78" t="str">
        <f t="shared" si="1496"/>
        <v>CIC</v>
      </c>
      <c r="S5676" s="78" t="str">
        <f t="shared" si="1497"/>
        <v/>
      </c>
      <c r="V5676" s="78" t="str">
        <f t="shared" si="1498"/>
        <v/>
      </c>
      <c r="W5676" s="113">
        <v>44809.06722222222</v>
      </c>
      <c r="X5676" s="113">
        <f t="shared" si="1499"/>
        <v>6.4814814686542377E-4</v>
      </c>
      <c r="Y5676" s="113" t="str">
        <f t="shared" si="1500"/>
        <v/>
      </c>
      <c r="Z5676" s="113" t="str">
        <f t="shared" si="1501"/>
        <v/>
      </c>
      <c r="AB5676" s="2" t="str">
        <f t="shared" si="1502"/>
        <v/>
      </c>
      <c r="AC5676" s="2" t="str">
        <f t="shared" si="1502"/>
        <v/>
      </c>
      <c r="AE5676" s="2" t="str">
        <f t="shared" si="1503"/>
        <v/>
      </c>
      <c r="AF5676" s="2" t="str">
        <f t="shared" si="1504"/>
        <v/>
      </c>
      <c r="AG5676" s="2" t="str">
        <f t="shared" si="1505"/>
        <v/>
      </c>
      <c r="AH5676" s="2" t="str">
        <f t="shared" si="1506"/>
        <v/>
      </c>
      <c r="AI5676" s="2" t="str">
        <f t="shared" si="1507"/>
        <v/>
      </c>
      <c r="AK5676" s="2" t="str">
        <f t="shared" si="1508"/>
        <v/>
      </c>
      <c r="AL5676" s="2" t="str">
        <f t="shared" si="1509"/>
        <v/>
      </c>
      <c r="AM5676" s="2" t="str">
        <f t="shared" si="1510"/>
        <v/>
      </c>
      <c r="AN5676" s="2" t="str">
        <f t="shared" si="1511"/>
        <v/>
      </c>
      <c r="AO5676" s="2" t="str">
        <f t="shared" si="1512"/>
        <v/>
      </c>
    </row>
    <row r="5677" spans="1:41" x14ac:dyDescent="0.3">
      <c r="A5677" s="111">
        <v>44809.069085648145</v>
      </c>
      <c r="B5677" s="78" t="s">
        <v>6345</v>
      </c>
      <c r="C5677" s="78" t="s">
        <v>846</v>
      </c>
      <c r="D5677" s="78" t="s">
        <v>1199</v>
      </c>
      <c r="E5677" s="78" t="s">
        <v>6346</v>
      </c>
      <c r="F5677" s="78" t="s">
        <v>809</v>
      </c>
      <c r="G5677" s="78" t="s">
        <v>90</v>
      </c>
      <c r="H5677" s="112" t="s">
        <v>236</v>
      </c>
      <c r="I5677" s="112">
        <v>2</v>
      </c>
      <c r="J5677" s="113">
        <v>44809.068796296298</v>
      </c>
      <c r="K5677" s="113">
        <v>44809.069085648145</v>
      </c>
      <c r="M5677" s="113">
        <v>44809.070254629631</v>
      </c>
      <c r="P5677" s="78" t="str">
        <f t="shared" si="1496"/>
        <v/>
      </c>
      <c r="Q5677" s="113">
        <v>44809.070798611108</v>
      </c>
      <c r="R5677" s="78" t="s">
        <v>1187</v>
      </c>
      <c r="S5677" s="78" t="str">
        <f t="shared" si="1497"/>
        <v>CIC</v>
      </c>
      <c r="V5677" s="78" t="str">
        <f t="shared" si="1498"/>
        <v/>
      </c>
      <c r="W5677" s="113">
        <v>44809.141932870371</v>
      </c>
      <c r="X5677" s="113">
        <f t="shared" si="1499"/>
        <v>1.1689814855344594E-3</v>
      </c>
      <c r="Y5677" s="113" t="str">
        <f t="shared" si="1500"/>
        <v/>
      </c>
      <c r="Z5677" s="113" t="str">
        <f t="shared" si="1501"/>
        <v/>
      </c>
      <c r="AB5677" s="2" t="str">
        <f t="shared" si="1502"/>
        <v/>
      </c>
      <c r="AC5677" s="2" t="str">
        <f t="shared" si="1502"/>
        <v/>
      </c>
      <c r="AE5677" s="2" t="str">
        <f t="shared" si="1503"/>
        <v/>
      </c>
      <c r="AF5677" s="2" t="str">
        <f t="shared" si="1504"/>
        <v/>
      </c>
      <c r="AG5677" s="2" t="str">
        <f t="shared" si="1505"/>
        <v/>
      </c>
      <c r="AH5677" s="2" t="str">
        <f t="shared" si="1506"/>
        <v/>
      </c>
      <c r="AI5677" s="2" t="str">
        <f t="shared" si="1507"/>
        <v/>
      </c>
      <c r="AK5677" s="2" t="str">
        <f t="shared" si="1508"/>
        <v/>
      </c>
      <c r="AL5677" s="2" t="str">
        <f t="shared" si="1509"/>
        <v/>
      </c>
      <c r="AM5677" s="2" t="str">
        <f t="shared" si="1510"/>
        <v/>
      </c>
      <c r="AN5677" s="2" t="str">
        <f t="shared" si="1511"/>
        <v/>
      </c>
      <c r="AO5677" s="2" t="str">
        <f t="shared" si="1512"/>
        <v/>
      </c>
    </row>
    <row r="5678" spans="1:41" x14ac:dyDescent="0.3">
      <c r="A5678" s="111">
        <v>44809.069085648145</v>
      </c>
      <c r="B5678" s="78" t="s">
        <v>6345</v>
      </c>
      <c r="C5678" s="78" t="s">
        <v>853</v>
      </c>
      <c r="D5678" s="78" t="s">
        <v>1199</v>
      </c>
      <c r="E5678" s="78" t="s">
        <v>6346</v>
      </c>
      <c r="F5678" s="78" t="s">
        <v>809</v>
      </c>
      <c r="G5678" s="78" t="s">
        <v>90</v>
      </c>
      <c r="H5678" s="112" t="s">
        <v>236</v>
      </c>
      <c r="I5678" s="112">
        <v>2</v>
      </c>
      <c r="J5678" s="113">
        <v>44809.068796296298</v>
      </c>
      <c r="K5678" s="113">
        <v>44809.069085648145</v>
      </c>
      <c r="M5678" s="113">
        <v>44809.074756944443</v>
      </c>
      <c r="N5678" s="113">
        <v>44809.074780092589</v>
      </c>
      <c r="O5678" s="78" t="s">
        <v>1185</v>
      </c>
      <c r="P5678" s="78" t="str">
        <f t="shared" si="1496"/>
        <v>CIC</v>
      </c>
      <c r="S5678" s="78" t="str">
        <f t="shared" si="1497"/>
        <v/>
      </c>
      <c r="V5678" s="78" t="str">
        <f t="shared" si="1498"/>
        <v/>
      </c>
      <c r="W5678" s="113">
        <v>44809.141782407409</v>
      </c>
      <c r="X5678" s="113">
        <f t="shared" si="1499"/>
        <v>5.6712962978053838E-3</v>
      </c>
      <c r="Y5678" s="113" t="str">
        <f t="shared" si="1500"/>
        <v/>
      </c>
      <c r="Z5678" s="113" t="str">
        <f t="shared" si="1501"/>
        <v/>
      </c>
      <c r="AB5678" s="2" t="str">
        <f t="shared" si="1502"/>
        <v/>
      </c>
      <c r="AC5678" s="2" t="str">
        <f t="shared" si="1502"/>
        <v/>
      </c>
      <c r="AE5678" s="2" t="str">
        <f t="shared" si="1503"/>
        <v/>
      </c>
      <c r="AF5678" s="2" t="str">
        <f t="shared" si="1504"/>
        <v/>
      </c>
      <c r="AG5678" s="2" t="str">
        <f t="shared" si="1505"/>
        <v/>
      </c>
      <c r="AH5678" s="2" t="str">
        <f t="shared" si="1506"/>
        <v/>
      </c>
      <c r="AI5678" s="2" t="str">
        <f t="shared" si="1507"/>
        <v/>
      </c>
      <c r="AK5678" s="2" t="str">
        <f t="shared" si="1508"/>
        <v/>
      </c>
      <c r="AL5678" s="2" t="str">
        <f t="shared" si="1509"/>
        <v/>
      </c>
      <c r="AM5678" s="2" t="str">
        <f t="shared" si="1510"/>
        <v/>
      </c>
      <c r="AN5678" s="2" t="str">
        <f t="shared" si="1511"/>
        <v/>
      </c>
      <c r="AO5678" s="2" t="str">
        <f t="shared" si="1512"/>
        <v/>
      </c>
    </row>
    <row r="5679" spans="1:41" x14ac:dyDescent="0.3">
      <c r="A5679" s="111">
        <v>44809.069085648145</v>
      </c>
      <c r="B5679" s="78" t="s">
        <v>6345</v>
      </c>
      <c r="C5679" s="78" t="s">
        <v>835</v>
      </c>
      <c r="D5679" s="78" t="s">
        <v>1199</v>
      </c>
      <c r="E5679" s="78" t="s">
        <v>6346</v>
      </c>
      <c r="F5679" s="78" t="s">
        <v>809</v>
      </c>
      <c r="G5679" s="78" t="s">
        <v>90</v>
      </c>
      <c r="H5679" s="112" t="s">
        <v>236</v>
      </c>
      <c r="I5679" s="112">
        <v>2</v>
      </c>
      <c r="J5679" s="113">
        <v>44809.068796296298</v>
      </c>
      <c r="K5679" s="113">
        <v>44809.069085648145</v>
      </c>
      <c r="M5679" s="113">
        <v>44809.089201388888</v>
      </c>
      <c r="P5679" s="78" t="str">
        <f t="shared" si="1496"/>
        <v/>
      </c>
      <c r="S5679" s="78" t="str">
        <f t="shared" si="1497"/>
        <v/>
      </c>
      <c r="V5679" s="78" t="str">
        <f t="shared" si="1498"/>
        <v/>
      </c>
      <c r="W5679" s="113">
        <v>44809.141863425924</v>
      </c>
      <c r="X5679" s="113">
        <f t="shared" si="1499"/>
        <v>2.011574074276723E-2</v>
      </c>
      <c r="Y5679" s="113" t="str">
        <f t="shared" si="1500"/>
        <v/>
      </c>
      <c r="Z5679" s="113" t="str">
        <f t="shared" si="1501"/>
        <v/>
      </c>
      <c r="AB5679" s="2" t="str">
        <f t="shared" si="1502"/>
        <v/>
      </c>
      <c r="AC5679" s="2" t="str">
        <f t="shared" si="1502"/>
        <v/>
      </c>
      <c r="AE5679" s="2" t="str">
        <f t="shared" si="1503"/>
        <v/>
      </c>
      <c r="AF5679" s="2" t="str">
        <f t="shared" si="1504"/>
        <v/>
      </c>
      <c r="AG5679" s="2" t="str">
        <f t="shared" si="1505"/>
        <v/>
      </c>
      <c r="AH5679" s="2" t="str">
        <f t="shared" si="1506"/>
        <v/>
      </c>
      <c r="AI5679" s="2" t="str">
        <f t="shared" si="1507"/>
        <v/>
      </c>
      <c r="AK5679" s="2" t="str">
        <f t="shared" si="1508"/>
        <v/>
      </c>
      <c r="AL5679" s="2" t="str">
        <f t="shared" si="1509"/>
        <v/>
      </c>
      <c r="AM5679" s="2" t="str">
        <f t="shared" si="1510"/>
        <v/>
      </c>
      <c r="AN5679" s="2" t="str">
        <f t="shared" si="1511"/>
        <v/>
      </c>
      <c r="AO5679" s="2" t="str">
        <f t="shared" si="1512"/>
        <v/>
      </c>
    </row>
    <row r="5680" spans="1:41" x14ac:dyDescent="0.3">
      <c r="A5680" s="111">
        <v>44809.14403935185</v>
      </c>
      <c r="B5680" s="78" t="s">
        <v>6347</v>
      </c>
      <c r="C5680" s="78" t="s">
        <v>835</v>
      </c>
      <c r="D5680" s="78" t="s">
        <v>1501</v>
      </c>
      <c r="E5680" s="78">
        <v>16</v>
      </c>
      <c r="F5680" s="78" t="s">
        <v>809</v>
      </c>
      <c r="G5680" s="78" t="s">
        <v>88</v>
      </c>
      <c r="H5680" s="112" t="s">
        <v>364</v>
      </c>
      <c r="I5680" s="112">
        <v>3</v>
      </c>
      <c r="J5680" s="113">
        <v>44809.143599537034</v>
      </c>
      <c r="K5680" s="113">
        <v>44809.14403935185</v>
      </c>
      <c r="M5680" s="113">
        <v>44809.144733796296</v>
      </c>
      <c r="N5680" s="113">
        <v>44809.145335648151</v>
      </c>
      <c r="O5680" s="78" t="s">
        <v>1185</v>
      </c>
      <c r="P5680" s="78" t="str">
        <f t="shared" si="1496"/>
        <v>CIC</v>
      </c>
      <c r="S5680" s="78" t="str">
        <f t="shared" si="1497"/>
        <v/>
      </c>
      <c r="V5680" s="78" t="str">
        <f t="shared" si="1498"/>
        <v/>
      </c>
      <c r="W5680" s="113">
        <v>44809.162569444445</v>
      </c>
      <c r="X5680" s="113">
        <f t="shared" si="1499"/>
        <v>6.944444467080757E-4</v>
      </c>
      <c r="Y5680" s="113" t="str">
        <f t="shared" si="1500"/>
        <v/>
      </c>
      <c r="Z5680" s="113" t="str">
        <f t="shared" si="1501"/>
        <v/>
      </c>
      <c r="AB5680" s="2" t="str">
        <f t="shared" si="1502"/>
        <v/>
      </c>
      <c r="AC5680" s="2" t="str">
        <f t="shared" si="1502"/>
        <v/>
      </c>
      <c r="AE5680" s="2" t="str">
        <f t="shared" si="1503"/>
        <v/>
      </c>
      <c r="AF5680" s="2" t="str">
        <f t="shared" si="1504"/>
        <v/>
      </c>
      <c r="AG5680" s="2" t="str">
        <f t="shared" si="1505"/>
        <v/>
      </c>
      <c r="AH5680" s="2" t="str">
        <f t="shared" si="1506"/>
        <v/>
      </c>
      <c r="AI5680" s="2" t="str">
        <f t="shared" si="1507"/>
        <v/>
      </c>
      <c r="AK5680" s="2" t="str">
        <f t="shared" si="1508"/>
        <v/>
      </c>
      <c r="AL5680" s="2" t="str">
        <f t="shared" si="1509"/>
        <v/>
      </c>
      <c r="AM5680" s="2" t="str">
        <f t="shared" si="1510"/>
        <v/>
      </c>
      <c r="AN5680" s="2" t="str">
        <f t="shared" si="1511"/>
        <v/>
      </c>
      <c r="AO5680" s="2" t="str">
        <f t="shared" si="1512"/>
        <v/>
      </c>
    </row>
    <row r="5681" spans="1:41" x14ac:dyDescent="0.3">
      <c r="A5681" s="111">
        <v>44809.304224537038</v>
      </c>
      <c r="B5681" s="78" t="s">
        <v>6348</v>
      </c>
      <c r="C5681" s="78" t="s">
        <v>886</v>
      </c>
      <c r="D5681" s="78" t="s">
        <v>3069</v>
      </c>
      <c r="F5681" s="78" t="s">
        <v>809</v>
      </c>
      <c r="G5681" s="78" t="s">
        <v>98</v>
      </c>
      <c r="H5681" s="112" t="s">
        <v>216</v>
      </c>
      <c r="I5681" s="112">
        <v>4</v>
      </c>
      <c r="J5681" s="113">
        <v>44809.303831018522</v>
      </c>
      <c r="K5681" s="113">
        <v>44809.304224537038</v>
      </c>
      <c r="M5681" s="113">
        <v>44809.304988425924</v>
      </c>
      <c r="N5681" s="113">
        <v>44809.305555555555</v>
      </c>
      <c r="O5681" s="78" t="s">
        <v>1187</v>
      </c>
      <c r="P5681" s="78" t="str">
        <f t="shared" si="1496"/>
        <v>CIC</v>
      </c>
      <c r="S5681" s="78" t="str">
        <f t="shared" si="1497"/>
        <v/>
      </c>
      <c r="T5681" s="113">
        <v>44809.325856481482</v>
      </c>
      <c r="U5681" s="78" t="s">
        <v>1258</v>
      </c>
      <c r="V5681" s="78" t="str">
        <f t="shared" si="1498"/>
        <v>PLOEG</v>
      </c>
      <c r="W5681" s="113">
        <v>44809.381377314814</v>
      </c>
      <c r="X5681" s="113">
        <f t="shared" si="1499"/>
        <v>7.6388888555811718E-4</v>
      </c>
      <c r="Y5681" s="113">
        <f t="shared" si="1500"/>
        <v>2.0868055558821652E-2</v>
      </c>
      <c r="Z5681" s="113">
        <f t="shared" si="1501"/>
        <v>5.5520833331684116E-2</v>
      </c>
      <c r="AB5681" s="2">
        <f t="shared" si="1502"/>
        <v>1803</v>
      </c>
      <c r="AC5681" s="2">
        <f t="shared" si="1502"/>
        <v>4797</v>
      </c>
      <c r="AE5681" s="2" t="str">
        <f t="shared" si="1503"/>
        <v/>
      </c>
      <c r="AF5681" s="2" t="str">
        <f t="shared" si="1504"/>
        <v/>
      </c>
      <c r="AG5681" s="2" t="str">
        <f t="shared" si="1505"/>
        <v/>
      </c>
      <c r="AH5681" s="2" t="str">
        <f t="shared" si="1506"/>
        <v/>
      </c>
      <c r="AI5681" s="2">
        <f t="shared" si="1507"/>
        <v>1803</v>
      </c>
      <c r="AK5681" s="2" t="str">
        <f t="shared" si="1508"/>
        <v/>
      </c>
      <c r="AL5681" s="2" t="str">
        <f t="shared" si="1509"/>
        <v/>
      </c>
      <c r="AM5681" s="2" t="str">
        <f t="shared" si="1510"/>
        <v/>
      </c>
      <c r="AN5681" s="2" t="str">
        <f t="shared" si="1511"/>
        <v/>
      </c>
      <c r="AO5681" s="2">
        <f t="shared" si="1512"/>
        <v>4797</v>
      </c>
    </row>
    <row r="5682" spans="1:41" x14ac:dyDescent="0.3">
      <c r="A5682" s="111">
        <v>44809.486875000002</v>
      </c>
      <c r="B5682" s="78" t="s">
        <v>6349</v>
      </c>
      <c r="C5682" s="78" t="s">
        <v>886</v>
      </c>
      <c r="D5682" s="78" t="s">
        <v>1314</v>
      </c>
      <c r="E5682" s="78">
        <v>22</v>
      </c>
      <c r="F5682" s="78" t="s">
        <v>807</v>
      </c>
      <c r="G5682" s="78" t="s">
        <v>114</v>
      </c>
      <c r="H5682" s="112" t="s">
        <v>214</v>
      </c>
      <c r="I5682" s="112">
        <v>2</v>
      </c>
      <c r="J5682" s="113">
        <v>44809.486574074072</v>
      </c>
      <c r="K5682" s="113">
        <v>44809.486875000002</v>
      </c>
      <c r="M5682" s="113">
        <v>44809.487604166665</v>
      </c>
      <c r="N5682" s="113">
        <v>44809.488043981481</v>
      </c>
      <c r="O5682" s="78" t="s">
        <v>1185</v>
      </c>
      <c r="P5682" s="78" t="str">
        <f t="shared" si="1496"/>
        <v>CIC</v>
      </c>
      <c r="S5682" s="78" t="str">
        <f t="shared" si="1497"/>
        <v/>
      </c>
      <c r="T5682" s="113">
        <v>44809.496203703704</v>
      </c>
      <c r="U5682" s="78" t="s">
        <v>1187</v>
      </c>
      <c r="V5682" s="78" t="str">
        <f t="shared" si="1498"/>
        <v>CIC</v>
      </c>
      <c r="W5682" s="113">
        <v>44809.539097222223</v>
      </c>
      <c r="X5682" s="113">
        <f t="shared" si="1499"/>
        <v>7.2916666249511763E-4</v>
      </c>
      <c r="Y5682" s="113">
        <f t="shared" si="1500"/>
        <v>8.599537039117422E-3</v>
      </c>
      <c r="Z5682" s="113">
        <f t="shared" si="1501"/>
        <v>4.2893518519122154E-2</v>
      </c>
      <c r="AB5682" s="2">
        <f t="shared" si="1502"/>
        <v>743</v>
      </c>
      <c r="AC5682" s="2">
        <f t="shared" si="1502"/>
        <v>3706</v>
      </c>
      <c r="AE5682" s="2" t="str">
        <f t="shared" si="1503"/>
        <v/>
      </c>
      <c r="AF5682" s="2" t="str">
        <f t="shared" si="1504"/>
        <v/>
      </c>
      <c r="AG5682" s="2">
        <f t="shared" si="1505"/>
        <v>743</v>
      </c>
      <c r="AH5682" s="2" t="str">
        <f t="shared" si="1506"/>
        <v/>
      </c>
      <c r="AI5682" s="2" t="str">
        <f t="shared" si="1507"/>
        <v/>
      </c>
      <c r="AK5682" s="2" t="str">
        <f t="shared" si="1508"/>
        <v/>
      </c>
      <c r="AL5682" s="2" t="str">
        <f t="shared" si="1509"/>
        <v/>
      </c>
      <c r="AM5682" s="2">
        <f t="shared" si="1510"/>
        <v>3706</v>
      </c>
      <c r="AN5682" s="2" t="str">
        <f t="shared" si="1511"/>
        <v/>
      </c>
      <c r="AO5682" s="2" t="str">
        <f t="shared" si="1512"/>
        <v/>
      </c>
    </row>
    <row r="5683" spans="1:41" x14ac:dyDescent="0.3">
      <c r="A5683" s="111">
        <v>44809.486875000002</v>
      </c>
      <c r="B5683" s="78" t="s">
        <v>6349</v>
      </c>
      <c r="C5683" s="78" t="s">
        <v>922</v>
      </c>
      <c r="D5683" s="78" t="s">
        <v>1314</v>
      </c>
      <c r="E5683" s="78">
        <v>22</v>
      </c>
      <c r="F5683" s="78" t="s">
        <v>807</v>
      </c>
      <c r="G5683" s="78" t="s">
        <v>114</v>
      </c>
      <c r="H5683" s="112" t="s">
        <v>214</v>
      </c>
      <c r="I5683" s="112">
        <v>2</v>
      </c>
      <c r="J5683" s="113">
        <v>44809.486574074072</v>
      </c>
      <c r="K5683" s="113">
        <v>44809.486875000002</v>
      </c>
      <c r="L5683" s="113">
        <v>44809.743171296293</v>
      </c>
      <c r="M5683" s="113">
        <v>44809.761793981481</v>
      </c>
      <c r="P5683" s="78" t="str">
        <f t="shared" si="1496"/>
        <v/>
      </c>
      <c r="S5683" s="78" t="str">
        <f t="shared" si="1497"/>
        <v/>
      </c>
      <c r="T5683" s="113">
        <v>44809.501400462963</v>
      </c>
      <c r="U5683" s="78" t="s">
        <v>1187</v>
      </c>
      <c r="V5683" s="78" t="str">
        <f t="shared" si="1498"/>
        <v>CIC</v>
      </c>
      <c r="W5683" s="113">
        <v>44810.005393518521</v>
      </c>
      <c r="X5683" s="113">
        <f t="shared" si="1499"/>
        <v>0.2562962962911115</v>
      </c>
      <c r="Y5683" s="113" t="str">
        <f t="shared" si="1500"/>
        <v/>
      </c>
      <c r="Z5683" s="113">
        <f t="shared" si="1501"/>
        <v>0.5039930555576575</v>
      </c>
      <c r="AB5683" s="2" t="str">
        <f t="shared" si="1502"/>
        <v/>
      </c>
      <c r="AC5683" s="2">
        <f t="shared" si="1502"/>
        <v>43545</v>
      </c>
      <c r="AE5683" s="2" t="str">
        <f t="shared" si="1503"/>
        <v/>
      </c>
      <c r="AF5683" s="2" t="str">
        <f t="shared" si="1504"/>
        <v/>
      </c>
      <c r="AG5683" s="2" t="str">
        <f t="shared" si="1505"/>
        <v/>
      </c>
      <c r="AH5683" s="2" t="str">
        <f t="shared" si="1506"/>
        <v/>
      </c>
      <c r="AI5683" s="2" t="str">
        <f t="shared" si="1507"/>
        <v/>
      </c>
      <c r="AK5683" s="2" t="str">
        <f t="shared" si="1508"/>
        <v/>
      </c>
      <c r="AL5683" s="2" t="str">
        <f t="shared" si="1509"/>
        <v/>
      </c>
      <c r="AM5683" s="2">
        <f t="shared" si="1510"/>
        <v>43545</v>
      </c>
      <c r="AN5683" s="2" t="str">
        <f t="shared" si="1511"/>
        <v/>
      </c>
      <c r="AO5683" s="2" t="str">
        <f t="shared" si="1512"/>
        <v/>
      </c>
    </row>
    <row r="5684" spans="1:41" x14ac:dyDescent="0.3">
      <c r="A5684" s="111">
        <v>44809.55096064815</v>
      </c>
      <c r="B5684" s="78" t="s">
        <v>6350</v>
      </c>
      <c r="C5684" s="78" t="s">
        <v>886</v>
      </c>
      <c r="D5684" s="78" t="s">
        <v>2749</v>
      </c>
      <c r="E5684" s="78">
        <v>18</v>
      </c>
      <c r="F5684" s="78" t="s">
        <v>808</v>
      </c>
      <c r="G5684" s="78" t="s">
        <v>112</v>
      </c>
      <c r="H5684" s="112" t="s">
        <v>218</v>
      </c>
      <c r="I5684" s="112">
        <v>3</v>
      </c>
      <c r="J5684" s="113">
        <v>44809.55096064815</v>
      </c>
      <c r="K5684" s="113">
        <v>44809.55096064815</v>
      </c>
      <c r="M5684" s="113">
        <v>44809.552175925928</v>
      </c>
      <c r="N5684" s="113">
        <v>44809.562141203707</v>
      </c>
      <c r="O5684" s="78" t="s">
        <v>1185</v>
      </c>
      <c r="P5684" s="78" t="str">
        <f t="shared" si="1496"/>
        <v>CIC</v>
      </c>
      <c r="S5684" s="78" t="str">
        <f t="shared" si="1497"/>
        <v/>
      </c>
      <c r="T5684" s="113">
        <v>44809.56621527778</v>
      </c>
      <c r="U5684" s="78" t="s">
        <v>1258</v>
      </c>
      <c r="V5684" s="78" t="str">
        <f t="shared" si="1498"/>
        <v>PLOEG</v>
      </c>
      <c r="W5684" s="113">
        <v>44809.575486111113</v>
      </c>
      <c r="X5684" s="113">
        <f t="shared" si="1499"/>
        <v>1.2152777781011537E-3</v>
      </c>
      <c r="Y5684" s="113">
        <f t="shared" si="1500"/>
        <v>1.4039351852261461E-2</v>
      </c>
      <c r="Z5684" s="113">
        <f t="shared" si="1501"/>
        <v>9.2708333322661929E-3</v>
      </c>
      <c r="AB5684" s="2">
        <f t="shared" si="1502"/>
        <v>1213</v>
      </c>
      <c r="AC5684" s="2">
        <f t="shared" si="1502"/>
        <v>801</v>
      </c>
      <c r="AE5684" s="2" t="str">
        <f t="shared" si="1503"/>
        <v/>
      </c>
      <c r="AF5684" s="2" t="str">
        <f t="shared" si="1504"/>
        <v/>
      </c>
      <c r="AG5684" s="2" t="str">
        <f t="shared" si="1505"/>
        <v/>
      </c>
      <c r="AH5684" s="2">
        <f t="shared" si="1506"/>
        <v>1213</v>
      </c>
      <c r="AI5684" s="2" t="str">
        <f t="shared" si="1507"/>
        <v/>
      </c>
      <c r="AK5684" s="2" t="str">
        <f t="shared" si="1508"/>
        <v/>
      </c>
      <c r="AL5684" s="2" t="str">
        <f t="shared" si="1509"/>
        <v/>
      </c>
      <c r="AM5684" s="2" t="str">
        <f t="shared" si="1510"/>
        <v/>
      </c>
      <c r="AN5684" s="2">
        <f t="shared" si="1511"/>
        <v>801</v>
      </c>
      <c r="AO5684" s="2" t="str">
        <f t="shared" si="1512"/>
        <v/>
      </c>
    </row>
    <row r="5685" spans="1:41" x14ac:dyDescent="0.3">
      <c r="A5685" s="111">
        <v>44809.642592592594</v>
      </c>
      <c r="B5685" s="78" t="s">
        <v>6351</v>
      </c>
      <c r="C5685" s="78" t="s">
        <v>886</v>
      </c>
      <c r="D5685" s="78" t="s">
        <v>1429</v>
      </c>
      <c r="E5685" s="78">
        <v>39</v>
      </c>
      <c r="F5685" s="78" t="s">
        <v>807</v>
      </c>
      <c r="G5685" s="78" t="s">
        <v>90</v>
      </c>
      <c r="H5685" s="112" t="s">
        <v>236</v>
      </c>
      <c r="I5685" s="112">
        <v>2</v>
      </c>
      <c r="J5685" s="113">
        <v>44809.642592592594</v>
      </c>
      <c r="K5685" s="113">
        <v>44809.642592592594</v>
      </c>
      <c r="M5685" s="113">
        <v>44809.653425925928</v>
      </c>
      <c r="N5685" s="113">
        <v>44809.653460648151</v>
      </c>
      <c r="O5685" s="78" t="s">
        <v>1185</v>
      </c>
      <c r="P5685" s="78" t="str">
        <f t="shared" si="1496"/>
        <v>CIC</v>
      </c>
      <c r="S5685" s="78" t="str">
        <f t="shared" si="1497"/>
        <v/>
      </c>
      <c r="V5685" s="78" t="str">
        <f t="shared" si="1498"/>
        <v/>
      </c>
      <c r="W5685" s="113">
        <v>44809.970636574071</v>
      </c>
      <c r="X5685" s="113">
        <f t="shared" si="1499"/>
        <v>1.0833333333721384E-2</v>
      </c>
      <c r="Y5685" s="113" t="str">
        <f t="shared" si="1500"/>
        <v/>
      </c>
      <c r="Z5685" s="113" t="str">
        <f t="shared" si="1501"/>
        <v/>
      </c>
      <c r="AB5685" s="2" t="str">
        <f t="shared" si="1502"/>
        <v/>
      </c>
      <c r="AC5685" s="2" t="str">
        <f t="shared" si="1502"/>
        <v/>
      </c>
      <c r="AE5685" s="2" t="str">
        <f t="shared" si="1503"/>
        <v/>
      </c>
      <c r="AF5685" s="2" t="str">
        <f t="shared" si="1504"/>
        <v/>
      </c>
      <c r="AG5685" s="2" t="str">
        <f t="shared" si="1505"/>
        <v/>
      </c>
      <c r="AH5685" s="2" t="str">
        <f t="shared" si="1506"/>
        <v/>
      </c>
      <c r="AI5685" s="2" t="str">
        <f t="shared" si="1507"/>
        <v/>
      </c>
      <c r="AK5685" s="2" t="str">
        <f t="shared" si="1508"/>
        <v/>
      </c>
      <c r="AL5685" s="2" t="str">
        <f t="shared" si="1509"/>
        <v/>
      </c>
      <c r="AM5685" s="2" t="str">
        <f t="shared" si="1510"/>
        <v/>
      </c>
      <c r="AN5685" s="2" t="str">
        <f t="shared" si="1511"/>
        <v/>
      </c>
      <c r="AO5685" s="2" t="str">
        <f t="shared" si="1512"/>
        <v/>
      </c>
    </row>
    <row r="5686" spans="1:41" x14ac:dyDescent="0.3">
      <c r="A5686" s="111">
        <v>44809.642592592594</v>
      </c>
      <c r="B5686" s="78" t="s">
        <v>6351</v>
      </c>
      <c r="C5686" s="78" t="s">
        <v>835</v>
      </c>
      <c r="D5686" s="78" t="s">
        <v>1429</v>
      </c>
      <c r="E5686" s="78">
        <v>39</v>
      </c>
      <c r="F5686" s="78" t="s">
        <v>807</v>
      </c>
      <c r="G5686" s="78" t="s">
        <v>90</v>
      </c>
      <c r="H5686" s="112" t="s">
        <v>236</v>
      </c>
      <c r="I5686" s="112">
        <v>2</v>
      </c>
      <c r="J5686" s="113">
        <v>44809.642592592594</v>
      </c>
      <c r="K5686" s="113">
        <v>44809.642592592594</v>
      </c>
      <c r="M5686" s="113">
        <v>44809.808379629627</v>
      </c>
      <c r="P5686" s="78" t="str">
        <f t="shared" si="1496"/>
        <v/>
      </c>
      <c r="S5686" s="78" t="str">
        <f t="shared" si="1497"/>
        <v/>
      </c>
      <c r="T5686" s="113">
        <v>44809.80840277778</v>
      </c>
      <c r="U5686" s="78" t="s">
        <v>1185</v>
      </c>
      <c r="V5686" s="78" t="str">
        <f t="shared" si="1498"/>
        <v>CIC</v>
      </c>
      <c r="W5686" s="113">
        <v>44809.93277777778</v>
      </c>
      <c r="X5686" s="113">
        <f t="shared" si="1499"/>
        <v>0.16578703703271458</v>
      </c>
      <c r="Y5686" s="113" t="str">
        <f t="shared" si="1500"/>
        <v/>
      </c>
      <c r="Z5686" s="113">
        <f t="shared" si="1501"/>
        <v>0.12437499999941792</v>
      </c>
      <c r="AB5686" s="2" t="str">
        <f t="shared" si="1502"/>
        <v/>
      </c>
      <c r="AC5686" s="2">
        <f t="shared" si="1502"/>
        <v>10746</v>
      </c>
      <c r="AE5686" s="2" t="str">
        <f t="shared" si="1503"/>
        <v/>
      </c>
      <c r="AF5686" s="2" t="str">
        <f t="shared" si="1504"/>
        <v/>
      </c>
      <c r="AG5686" s="2" t="str">
        <f t="shared" si="1505"/>
        <v/>
      </c>
      <c r="AH5686" s="2" t="str">
        <f t="shared" si="1506"/>
        <v/>
      </c>
      <c r="AI5686" s="2" t="str">
        <f t="shared" si="1507"/>
        <v/>
      </c>
      <c r="AK5686" s="2" t="str">
        <f t="shared" si="1508"/>
        <v/>
      </c>
      <c r="AL5686" s="2" t="str">
        <f t="shared" si="1509"/>
        <v/>
      </c>
      <c r="AM5686" s="2">
        <f t="shared" si="1510"/>
        <v>10746</v>
      </c>
      <c r="AN5686" s="2" t="str">
        <f t="shared" si="1511"/>
        <v/>
      </c>
      <c r="AO5686" s="2" t="str">
        <f t="shared" si="1512"/>
        <v/>
      </c>
    </row>
    <row r="5687" spans="1:41" x14ac:dyDescent="0.3">
      <c r="A5687" s="111">
        <v>44809.643854166665</v>
      </c>
      <c r="B5687" s="78" t="s">
        <v>6352</v>
      </c>
      <c r="C5687" s="78" t="s">
        <v>951</v>
      </c>
      <c r="D5687" s="78" t="s">
        <v>1211</v>
      </c>
      <c r="E5687" s="78">
        <v>11</v>
      </c>
      <c r="F5687" s="78" t="s">
        <v>808</v>
      </c>
      <c r="G5687" s="78" t="s">
        <v>100</v>
      </c>
      <c r="H5687" s="112" t="s">
        <v>208</v>
      </c>
      <c r="I5687" s="112">
        <v>3</v>
      </c>
      <c r="J5687" s="113">
        <v>44809.643854166665</v>
      </c>
      <c r="K5687" s="113">
        <v>44809.643854166665</v>
      </c>
      <c r="L5687" s="113">
        <v>44809.72111111111</v>
      </c>
      <c r="M5687" s="113">
        <v>44809.663055555553</v>
      </c>
      <c r="N5687" s="113">
        <v>44809.663090277776</v>
      </c>
      <c r="O5687" s="78" t="s">
        <v>1187</v>
      </c>
      <c r="P5687" s="78" t="str">
        <f t="shared" si="1496"/>
        <v>CIC</v>
      </c>
      <c r="S5687" s="78" t="str">
        <f t="shared" si="1497"/>
        <v/>
      </c>
      <c r="T5687" s="113">
        <v>44809.663136574076</v>
      </c>
      <c r="U5687" s="78" t="s">
        <v>1187</v>
      </c>
      <c r="V5687" s="78" t="str">
        <f t="shared" si="1498"/>
        <v>CIC</v>
      </c>
      <c r="W5687" s="113">
        <v>44809.721296296295</v>
      </c>
      <c r="X5687" s="113">
        <f t="shared" si="1499"/>
        <v>1.9201388888177462E-2</v>
      </c>
      <c r="Y5687" s="113" t="str">
        <f t="shared" si="1500"/>
        <v/>
      </c>
      <c r="Z5687" s="113">
        <f t="shared" si="1501"/>
        <v>5.8159722218988463E-2</v>
      </c>
      <c r="AB5687" s="2" t="str">
        <f t="shared" si="1502"/>
        <v/>
      </c>
      <c r="AC5687" s="2">
        <f t="shared" si="1502"/>
        <v>5025</v>
      </c>
      <c r="AE5687" s="2" t="str">
        <f t="shared" si="1503"/>
        <v/>
      </c>
      <c r="AF5687" s="2" t="str">
        <f t="shared" si="1504"/>
        <v/>
      </c>
      <c r="AG5687" s="2" t="str">
        <f t="shared" si="1505"/>
        <v/>
      </c>
      <c r="AH5687" s="2" t="str">
        <f t="shared" si="1506"/>
        <v/>
      </c>
      <c r="AI5687" s="2" t="str">
        <f t="shared" si="1507"/>
        <v/>
      </c>
      <c r="AK5687" s="2" t="str">
        <f t="shared" si="1508"/>
        <v/>
      </c>
      <c r="AL5687" s="2" t="str">
        <f t="shared" si="1509"/>
        <v/>
      </c>
      <c r="AM5687" s="2" t="str">
        <f t="shared" si="1510"/>
        <v/>
      </c>
      <c r="AN5687" s="2">
        <f t="shared" si="1511"/>
        <v>5025</v>
      </c>
      <c r="AO5687" s="2" t="str">
        <f t="shared" si="1512"/>
        <v/>
      </c>
    </row>
    <row r="5688" spans="1:41" x14ac:dyDescent="0.3">
      <c r="A5688" s="111">
        <v>44809.719861111109</v>
      </c>
      <c r="B5688" s="78" t="s">
        <v>6353</v>
      </c>
      <c r="C5688" s="78" t="s">
        <v>951</v>
      </c>
      <c r="D5688" s="78" t="s">
        <v>1211</v>
      </c>
      <c r="E5688" s="78">
        <v>32</v>
      </c>
      <c r="F5688" s="78" t="s">
        <v>808</v>
      </c>
      <c r="G5688" s="78" t="s">
        <v>90</v>
      </c>
      <c r="H5688" s="112" t="s">
        <v>282</v>
      </c>
      <c r="I5688" s="112">
        <v>2</v>
      </c>
      <c r="J5688" s="113">
        <v>44809.718136574076</v>
      </c>
      <c r="K5688" s="113">
        <v>44809.719861111109</v>
      </c>
      <c r="M5688" s="113">
        <v>44809.72111111111</v>
      </c>
      <c r="N5688" s="113">
        <v>44809.729305555556</v>
      </c>
      <c r="O5688" s="78" t="s">
        <v>1185</v>
      </c>
      <c r="P5688" s="78" t="str">
        <f t="shared" si="1496"/>
        <v>CIC</v>
      </c>
      <c r="S5688" s="78" t="str">
        <f t="shared" si="1497"/>
        <v/>
      </c>
      <c r="V5688" s="78" t="str">
        <f t="shared" si="1498"/>
        <v/>
      </c>
      <c r="W5688" s="113">
        <v>44809.730127314811</v>
      </c>
      <c r="X5688" s="113">
        <f t="shared" si="1499"/>
        <v>1.2500000011641532E-3</v>
      </c>
      <c r="Y5688" s="113" t="str">
        <f t="shared" si="1500"/>
        <v/>
      </c>
      <c r="Z5688" s="113" t="str">
        <f t="shared" si="1501"/>
        <v/>
      </c>
      <c r="AB5688" s="2" t="str">
        <f t="shared" si="1502"/>
        <v/>
      </c>
      <c r="AC5688" s="2" t="str">
        <f t="shared" si="1502"/>
        <v/>
      </c>
      <c r="AE5688" s="2" t="str">
        <f t="shared" si="1503"/>
        <v/>
      </c>
      <c r="AF5688" s="2" t="str">
        <f t="shared" si="1504"/>
        <v/>
      </c>
      <c r="AG5688" s="2" t="str">
        <f t="shared" si="1505"/>
        <v/>
      </c>
      <c r="AH5688" s="2" t="str">
        <f t="shared" si="1506"/>
        <v/>
      </c>
      <c r="AI5688" s="2" t="str">
        <f t="shared" si="1507"/>
        <v/>
      </c>
      <c r="AK5688" s="2" t="str">
        <f t="shared" si="1508"/>
        <v/>
      </c>
      <c r="AL5688" s="2" t="str">
        <f t="shared" si="1509"/>
        <v/>
      </c>
      <c r="AM5688" s="2" t="str">
        <f t="shared" si="1510"/>
        <v/>
      </c>
      <c r="AN5688" s="2" t="str">
        <f t="shared" si="1511"/>
        <v/>
      </c>
      <c r="AO5688" s="2" t="str">
        <f t="shared" si="1512"/>
        <v/>
      </c>
    </row>
    <row r="5689" spans="1:41" x14ac:dyDescent="0.3">
      <c r="A5689" s="111">
        <v>44809.743090277778</v>
      </c>
      <c r="B5689" s="78" t="s">
        <v>6354</v>
      </c>
      <c r="C5689" s="78" t="s">
        <v>922</v>
      </c>
      <c r="D5689" s="78" t="s">
        <v>1211</v>
      </c>
      <c r="E5689" s="78">
        <v>32</v>
      </c>
      <c r="F5689" s="78" t="s">
        <v>808</v>
      </c>
      <c r="G5689" s="78" t="s">
        <v>102</v>
      </c>
      <c r="H5689" s="112" t="s">
        <v>206</v>
      </c>
      <c r="I5689" s="112">
        <v>3</v>
      </c>
      <c r="J5689" s="113">
        <v>44809.742881944447</v>
      </c>
      <c r="K5689" s="113">
        <v>44809.743090277778</v>
      </c>
      <c r="M5689" s="113">
        <v>44809.743171296293</v>
      </c>
      <c r="P5689" s="78" t="str">
        <f t="shared" si="1496"/>
        <v/>
      </c>
      <c r="S5689" s="78" t="str">
        <f t="shared" si="1497"/>
        <v/>
      </c>
      <c r="V5689" s="78" t="str">
        <f t="shared" si="1498"/>
        <v/>
      </c>
      <c r="W5689" s="113">
        <v>44809.761782407404</v>
      </c>
      <c r="X5689" s="113">
        <f t="shared" si="1499"/>
        <v>8.1018515629693866E-5</v>
      </c>
      <c r="Y5689" s="113" t="str">
        <f t="shared" si="1500"/>
        <v/>
      </c>
      <c r="Z5689" s="113" t="str">
        <f t="shared" si="1501"/>
        <v/>
      </c>
      <c r="AB5689" s="2" t="str">
        <f t="shared" si="1502"/>
        <v/>
      </c>
      <c r="AC5689" s="2" t="str">
        <f t="shared" si="1502"/>
        <v/>
      </c>
      <c r="AE5689" s="2" t="str">
        <f t="shared" si="1503"/>
        <v/>
      </c>
      <c r="AF5689" s="2" t="str">
        <f t="shared" si="1504"/>
        <v/>
      </c>
      <c r="AG5689" s="2" t="str">
        <f t="shared" si="1505"/>
        <v/>
      </c>
      <c r="AH5689" s="2" t="str">
        <f t="shared" si="1506"/>
        <v/>
      </c>
      <c r="AI5689" s="2" t="str">
        <f t="shared" si="1507"/>
        <v/>
      </c>
      <c r="AK5689" s="2" t="str">
        <f t="shared" si="1508"/>
        <v/>
      </c>
      <c r="AL5689" s="2" t="str">
        <f t="shared" si="1509"/>
        <v/>
      </c>
      <c r="AM5689" s="2" t="str">
        <f t="shared" si="1510"/>
        <v/>
      </c>
      <c r="AN5689" s="2" t="str">
        <f t="shared" si="1511"/>
        <v/>
      </c>
      <c r="AO5689" s="2" t="str">
        <f t="shared" si="1512"/>
        <v/>
      </c>
    </row>
    <row r="5690" spans="1:41" x14ac:dyDescent="0.3">
      <c r="A5690" s="111">
        <v>44809.807268518518</v>
      </c>
      <c r="B5690" s="78" t="s">
        <v>6355</v>
      </c>
      <c r="C5690" s="78" t="s">
        <v>835</v>
      </c>
      <c r="D5690" s="78" t="s">
        <v>1409</v>
      </c>
      <c r="F5690" s="78" t="s">
        <v>807</v>
      </c>
      <c r="G5690" s="78" t="s">
        <v>114</v>
      </c>
      <c r="H5690" s="112" t="s">
        <v>214</v>
      </c>
      <c r="I5690" s="112">
        <v>2</v>
      </c>
      <c r="J5690" s="113">
        <v>44809.806759259256</v>
      </c>
      <c r="K5690" s="113">
        <v>44809.807268518518</v>
      </c>
      <c r="M5690" s="113">
        <v>44809.807627314818</v>
      </c>
      <c r="P5690" s="78" t="str">
        <f t="shared" si="1496"/>
        <v/>
      </c>
      <c r="S5690" s="78" t="str">
        <f t="shared" si="1497"/>
        <v/>
      </c>
      <c r="V5690" s="78" t="str">
        <f t="shared" si="1498"/>
        <v/>
      </c>
      <c r="W5690" s="113">
        <v>44809.808310185188</v>
      </c>
      <c r="X5690" s="113">
        <f t="shared" si="1499"/>
        <v>3.5879630013369024E-4</v>
      </c>
      <c r="Y5690" s="113" t="str">
        <f t="shared" si="1500"/>
        <v/>
      </c>
      <c r="Z5690" s="113" t="str">
        <f t="shared" si="1501"/>
        <v/>
      </c>
      <c r="AB5690" s="2" t="str">
        <f t="shared" si="1502"/>
        <v/>
      </c>
      <c r="AC5690" s="2" t="str">
        <f t="shared" si="1502"/>
        <v/>
      </c>
      <c r="AE5690" s="2" t="str">
        <f t="shared" si="1503"/>
        <v/>
      </c>
      <c r="AF5690" s="2" t="str">
        <f t="shared" si="1504"/>
        <v/>
      </c>
      <c r="AG5690" s="2" t="str">
        <f t="shared" si="1505"/>
        <v/>
      </c>
      <c r="AH5690" s="2" t="str">
        <f t="shared" si="1506"/>
        <v/>
      </c>
      <c r="AI5690" s="2" t="str">
        <f t="shared" si="1507"/>
        <v/>
      </c>
      <c r="AK5690" s="2" t="str">
        <f t="shared" si="1508"/>
        <v/>
      </c>
      <c r="AL5690" s="2" t="str">
        <f t="shared" si="1509"/>
        <v/>
      </c>
      <c r="AM5690" s="2" t="str">
        <f t="shared" si="1510"/>
        <v/>
      </c>
      <c r="AN5690" s="2" t="str">
        <f t="shared" si="1511"/>
        <v/>
      </c>
      <c r="AO5690" s="2" t="str">
        <f t="shared" si="1512"/>
        <v/>
      </c>
    </row>
    <row r="5691" spans="1:41" x14ac:dyDescent="0.3">
      <c r="A5691" s="111">
        <v>44809.81554398148</v>
      </c>
      <c r="B5691" s="78" t="s">
        <v>6356</v>
      </c>
      <c r="C5691" s="78" t="s">
        <v>846</v>
      </c>
      <c r="D5691" s="78" t="s">
        <v>1486</v>
      </c>
      <c r="F5691" s="78" t="s">
        <v>809</v>
      </c>
      <c r="G5691" s="78" t="s">
        <v>96</v>
      </c>
      <c r="H5691" s="112" t="s">
        <v>418</v>
      </c>
      <c r="I5691" s="112">
        <v>3</v>
      </c>
      <c r="J5691" s="113">
        <v>44809.81386574074</v>
      </c>
      <c r="K5691" s="113">
        <v>44809.81554398148</v>
      </c>
      <c r="M5691" s="113">
        <v>44809.89943287037</v>
      </c>
      <c r="N5691" s="113">
        <v>44809.899456018517</v>
      </c>
      <c r="O5691" s="78" t="s">
        <v>1185</v>
      </c>
      <c r="P5691" s="78" t="str">
        <f t="shared" si="1496"/>
        <v>CIC</v>
      </c>
      <c r="Q5691" s="113">
        <v>44809.948310185187</v>
      </c>
      <c r="R5691" s="78" t="s">
        <v>1220</v>
      </c>
      <c r="S5691" s="78" t="str">
        <f t="shared" si="1497"/>
        <v>PLOEG</v>
      </c>
      <c r="T5691" s="113">
        <v>44809.969780092593</v>
      </c>
      <c r="U5691" s="78" t="s">
        <v>1187</v>
      </c>
      <c r="V5691" s="78" t="str">
        <f t="shared" si="1498"/>
        <v>CIC</v>
      </c>
      <c r="W5691" s="113">
        <v>44809.970254629632</v>
      </c>
      <c r="X5691" s="113">
        <f t="shared" si="1499"/>
        <v>8.388888889021473E-2</v>
      </c>
      <c r="Y5691" s="113">
        <f t="shared" si="1500"/>
        <v>7.0347222223063E-2</v>
      </c>
      <c r="Z5691" s="113">
        <f t="shared" si="1501"/>
        <v>4.7453703882638365E-4</v>
      </c>
      <c r="AB5691" s="2">
        <f t="shared" si="1502"/>
        <v>6078</v>
      </c>
      <c r="AC5691" s="2">
        <f t="shared" si="1502"/>
        <v>41</v>
      </c>
      <c r="AE5691" s="2" t="str">
        <f t="shared" si="1503"/>
        <v/>
      </c>
      <c r="AF5691" s="2" t="str">
        <f t="shared" si="1504"/>
        <v/>
      </c>
      <c r="AG5691" s="2" t="str">
        <f t="shared" si="1505"/>
        <v/>
      </c>
      <c r="AH5691" s="2">
        <f t="shared" si="1506"/>
        <v>6078</v>
      </c>
      <c r="AI5691" s="2" t="str">
        <f t="shared" si="1507"/>
        <v/>
      </c>
      <c r="AK5691" s="2" t="str">
        <f t="shared" si="1508"/>
        <v/>
      </c>
      <c r="AL5691" s="2" t="str">
        <f t="shared" si="1509"/>
        <v/>
      </c>
      <c r="AM5691" s="2" t="str">
        <f t="shared" si="1510"/>
        <v/>
      </c>
      <c r="AN5691" s="2">
        <f t="shared" si="1511"/>
        <v>41</v>
      </c>
      <c r="AO5691" s="2" t="str">
        <f t="shared" si="1512"/>
        <v/>
      </c>
    </row>
    <row r="5692" spans="1:41" x14ac:dyDescent="0.3">
      <c r="A5692" s="111">
        <v>44809.98300925926</v>
      </c>
      <c r="B5692" s="78" t="s">
        <v>6357</v>
      </c>
      <c r="C5692" s="78" t="s">
        <v>835</v>
      </c>
      <c r="D5692" s="78" t="s">
        <v>1394</v>
      </c>
      <c r="E5692" s="78">
        <v>9</v>
      </c>
      <c r="F5692" s="78" t="s">
        <v>809</v>
      </c>
      <c r="G5692" s="78" t="s">
        <v>88</v>
      </c>
      <c r="H5692" s="112" t="s">
        <v>230</v>
      </c>
      <c r="I5692" s="112">
        <v>3</v>
      </c>
      <c r="J5692" s="113">
        <v>44809.982245370367</v>
      </c>
      <c r="K5692" s="113">
        <v>44809.98300925926</v>
      </c>
      <c r="M5692" s="113">
        <v>44809.987256944441</v>
      </c>
      <c r="N5692" s="113">
        <v>44809.988159722219</v>
      </c>
      <c r="O5692" s="78" t="s">
        <v>1185</v>
      </c>
      <c r="P5692" s="78" t="str">
        <f t="shared" si="1496"/>
        <v>CIC</v>
      </c>
      <c r="Q5692" s="113">
        <v>44809.990011574075</v>
      </c>
      <c r="R5692" s="78" t="s">
        <v>1216</v>
      </c>
      <c r="S5692" s="78" t="str">
        <f t="shared" si="1497"/>
        <v>PLOEG</v>
      </c>
      <c r="T5692" s="113">
        <v>44809.999247685184</v>
      </c>
      <c r="U5692" s="78" t="s">
        <v>1216</v>
      </c>
      <c r="V5692" s="78" t="str">
        <f t="shared" si="1498"/>
        <v>PLOEG</v>
      </c>
      <c r="W5692" s="113">
        <v>44810.015752314815</v>
      </c>
      <c r="X5692" s="113">
        <f t="shared" si="1499"/>
        <v>4.2476851813262329E-3</v>
      </c>
      <c r="Y5692" s="113">
        <f t="shared" si="1500"/>
        <v>1.1990740742476191E-2</v>
      </c>
      <c r="Z5692" s="113">
        <f t="shared" si="1501"/>
        <v>1.6504629631526768E-2</v>
      </c>
      <c r="AB5692" s="2">
        <f t="shared" si="1502"/>
        <v>1036</v>
      </c>
      <c r="AC5692" s="2">
        <f t="shared" si="1502"/>
        <v>1426</v>
      </c>
      <c r="AE5692" s="2" t="str">
        <f t="shared" si="1503"/>
        <v/>
      </c>
      <c r="AF5692" s="2" t="str">
        <f t="shared" si="1504"/>
        <v/>
      </c>
      <c r="AG5692" s="2" t="str">
        <f t="shared" si="1505"/>
        <v/>
      </c>
      <c r="AH5692" s="2">
        <f t="shared" si="1506"/>
        <v>1036</v>
      </c>
      <c r="AI5692" s="2" t="str">
        <f t="shared" si="1507"/>
        <v/>
      </c>
      <c r="AK5692" s="2" t="str">
        <f t="shared" si="1508"/>
        <v/>
      </c>
      <c r="AL5692" s="2" t="str">
        <f t="shared" si="1509"/>
        <v/>
      </c>
      <c r="AM5692" s="2" t="str">
        <f t="shared" si="1510"/>
        <v/>
      </c>
      <c r="AN5692" s="2">
        <f t="shared" si="1511"/>
        <v>1426</v>
      </c>
      <c r="AO5692" s="2" t="str">
        <f t="shared" si="1512"/>
        <v/>
      </c>
    </row>
    <row r="5693" spans="1:41" x14ac:dyDescent="0.3">
      <c r="A5693" s="111">
        <v>44810.065891203703</v>
      </c>
      <c r="B5693" s="78" t="s">
        <v>6358</v>
      </c>
      <c r="C5693" s="78" t="s">
        <v>835</v>
      </c>
      <c r="D5693" s="78" t="s">
        <v>6359</v>
      </c>
      <c r="E5693" s="78">
        <v>160</v>
      </c>
      <c r="F5693" s="78" t="s">
        <v>813</v>
      </c>
      <c r="G5693" s="78" t="s">
        <v>94</v>
      </c>
      <c r="H5693" s="112" t="s">
        <v>222</v>
      </c>
      <c r="I5693" s="112">
        <v>2</v>
      </c>
      <c r="J5693" s="113">
        <v>44810.065891203703</v>
      </c>
      <c r="K5693" s="113">
        <v>44810.065891203703</v>
      </c>
      <c r="M5693" s="113">
        <v>44810.06627314815</v>
      </c>
      <c r="P5693" s="78" t="str">
        <f t="shared" si="1496"/>
        <v/>
      </c>
      <c r="Q5693" s="113">
        <v>44810.066319444442</v>
      </c>
      <c r="R5693" s="78" t="s">
        <v>1187</v>
      </c>
      <c r="S5693" s="78" t="str">
        <f t="shared" si="1497"/>
        <v>CIC</v>
      </c>
      <c r="T5693" s="113">
        <v>44810.076851851853</v>
      </c>
      <c r="U5693" s="78" t="s">
        <v>1187</v>
      </c>
      <c r="V5693" s="78" t="str">
        <f t="shared" si="1498"/>
        <v>CIC</v>
      </c>
      <c r="W5693" s="113">
        <v>44810.122303240743</v>
      </c>
      <c r="X5693" s="113">
        <f t="shared" si="1499"/>
        <v>3.819444464170374E-4</v>
      </c>
      <c r="Y5693" s="113">
        <f t="shared" si="1500"/>
        <v>1.0578703702776693E-2</v>
      </c>
      <c r="Z5693" s="113">
        <f t="shared" si="1501"/>
        <v>4.5451388890796807E-2</v>
      </c>
      <c r="AB5693" s="2">
        <f t="shared" si="1502"/>
        <v>914</v>
      </c>
      <c r="AC5693" s="2">
        <f t="shared" si="1502"/>
        <v>3927</v>
      </c>
      <c r="AE5693" s="2" t="str">
        <f t="shared" si="1503"/>
        <v/>
      </c>
      <c r="AF5693" s="2" t="str">
        <f t="shared" si="1504"/>
        <v/>
      </c>
      <c r="AG5693" s="2">
        <f t="shared" si="1505"/>
        <v>914</v>
      </c>
      <c r="AH5693" s="2" t="str">
        <f t="shared" si="1506"/>
        <v/>
      </c>
      <c r="AI5693" s="2" t="str">
        <f t="shared" si="1507"/>
        <v/>
      </c>
      <c r="AK5693" s="2" t="str">
        <f t="shared" si="1508"/>
        <v/>
      </c>
      <c r="AL5693" s="2" t="str">
        <f t="shared" si="1509"/>
        <v/>
      </c>
      <c r="AM5693" s="2">
        <f t="shared" si="1510"/>
        <v>3927</v>
      </c>
      <c r="AN5693" s="2" t="str">
        <f t="shared" si="1511"/>
        <v/>
      </c>
      <c r="AO5693" s="2" t="str">
        <f t="shared" si="1512"/>
        <v/>
      </c>
    </row>
    <row r="5694" spans="1:41" x14ac:dyDescent="0.3">
      <c r="A5694" s="111">
        <v>44810.110567129632</v>
      </c>
      <c r="B5694" s="78" t="s">
        <v>6360</v>
      </c>
      <c r="C5694" s="78" t="s">
        <v>846</v>
      </c>
      <c r="D5694" s="78" t="s">
        <v>1211</v>
      </c>
      <c r="E5694" s="78">
        <v>32</v>
      </c>
      <c r="F5694" s="78" t="s">
        <v>808</v>
      </c>
      <c r="G5694" s="78" t="s">
        <v>84</v>
      </c>
      <c r="H5694" s="112" t="s">
        <v>196</v>
      </c>
      <c r="I5694" s="112">
        <v>4</v>
      </c>
      <c r="J5694" s="113">
        <v>44810.109942129631</v>
      </c>
      <c r="K5694" s="113">
        <v>44810.110567129632</v>
      </c>
      <c r="M5694" s="113">
        <v>44810.111296296294</v>
      </c>
      <c r="P5694" s="78" t="str">
        <f t="shared" si="1496"/>
        <v/>
      </c>
      <c r="S5694" s="78" t="str">
        <f t="shared" si="1497"/>
        <v/>
      </c>
      <c r="T5694" s="113">
        <v>44810.11136574074</v>
      </c>
      <c r="U5694" s="78" t="s">
        <v>1187</v>
      </c>
      <c r="V5694" s="78" t="str">
        <f t="shared" si="1498"/>
        <v>CIC</v>
      </c>
      <c r="W5694" s="113">
        <v>44810.114606481482</v>
      </c>
      <c r="X5694" s="113">
        <f t="shared" si="1499"/>
        <v>7.2916666249511763E-4</v>
      </c>
      <c r="Y5694" s="113" t="str">
        <f t="shared" si="1500"/>
        <v/>
      </c>
      <c r="Z5694" s="113">
        <f t="shared" si="1501"/>
        <v>3.2407407416030765E-3</v>
      </c>
      <c r="AB5694" s="2" t="str">
        <f t="shared" si="1502"/>
        <v/>
      </c>
      <c r="AC5694" s="2">
        <f t="shared" si="1502"/>
        <v>280</v>
      </c>
      <c r="AE5694" s="2" t="str">
        <f t="shared" si="1503"/>
        <v/>
      </c>
      <c r="AF5694" s="2" t="str">
        <f t="shared" si="1504"/>
        <v/>
      </c>
      <c r="AG5694" s="2" t="str">
        <f t="shared" si="1505"/>
        <v/>
      </c>
      <c r="AH5694" s="2" t="str">
        <f t="shared" si="1506"/>
        <v/>
      </c>
      <c r="AI5694" s="2" t="str">
        <f t="shared" si="1507"/>
        <v/>
      </c>
      <c r="AK5694" s="2" t="str">
        <f t="shared" si="1508"/>
        <v/>
      </c>
      <c r="AL5694" s="2" t="str">
        <f t="shared" si="1509"/>
        <v/>
      </c>
      <c r="AM5694" s="2" t="str">
        <f t="shared" si="1510"/>
        <v/>
      </c>
      <c r="AN5694" s="2" t="str">
        <f t="shared" si="1511"/>
        <v/>
      </c>
      <c r="AO5694" s="2">
        <f t="shared" si="1512"/>
        <v>280</v>
      </c>
    </row>
    <row r="5695" spans="1:41" x14ac:dyDescent="0.3">
      <c r="A5695" s="111">
        <v>44810.122071759259</v>
      </c>
      <c r="B5695" s="78" t="s">
        <v>6361</v>
      </c>
      <c r="C5695" s="78" t="s">
        <v>835</v>
      </c>
      <c r="D5695" s="78" t="s">
        <v>6362</v>
      </c>
      <c r="E5695" s="78">
        <v>35</v>
      </c>
      <c r="F5695" s="78" t="s">
        <v>816</v>
      </c>
      <c r="G5695" s="78" t="s">
        <v>130</v>
      </c>
      <c r="H5695" s="112" t="s">
        <v>316</v>
      </c>
      <c r="I5695" s="112">
        <v>2</v>
      </c>
      <c r="J5695" s="113">
        <v>44810.122071759259</v>
      </c>
      <c r="K5695" s="113">
        <v>44810.122071759259</v>
      </c>
      <c r="M5695" s="113">
        <v>44810.122372685182</v>
      </c>
      <c r="N5695" s="113">
        <v>44810.122407407405</v>
      </c>
      <c r="O5695" s="78" t="s">
        <v>1187</v>
      </c>
      <c r="P5695" s="78" t="str">
        <f t="shared" si="1496"/>
        <v>CIC</v>
      </c>
      <c r="S5695" s="78" t="str">
        <f t="shared" si="1497"/>
        <v/>
      </c>
      <c r="V5695" s="78" t="str">
        <f t="shared" si="1498"/>
        <v/>
      </c>
      <c r="W5695" s="113">
        <v>44810.130949074075</v>
      </c>
      <c r="X5695" s="113">
        <f t="shared" si="1499"/>
        <v>3.0092592351138592E-4</v>
      </c>
      <c r="Y5695" s="113" t="str">
        <f t="shared" si="1500"/>
        <v/>
      </c>
      <c r="Z5695" s="113" t="str">
        <f t="shared" si="1501"/>
        <v/>
      </c>
      <c r="AB5695" s="2" t="str">
        <f t="shared" si="1502"/>
        <v/>
      </c>
      <c r="AC5695" s="2" t="str">
        <f t="shared" si="1502"/>
        <v/>
      </c>
      <c r="AE5695" s="2" t="str">
        <f t="shared" si="1503"/>
        <v/>
      </c>
      <c r="AF5695" s="2" t="str">
        <f t="shared" si="1504"/>
        <v/>
      </c>
      <c r="AG5695" s="2" t="str">
        <f t="shared" si="1505"/>
        <v/>
      </c>
      <c r="AH5695" s="2" t="str">
        <f t="shared" si="1506"/>
        <v/>
      </c>
      <c r="AI5695" s="2" t="str">
        <f t="shared" si="1507"/>
        <v/>
      </c>
      <c r="AK5695" s="2" t="str">
        <f t="shared" si="1508"/>
        <v/>
      </c>
      <c r="AL5695" s="2" t="str">
        <f t="shared" si="1509"/>
        <v/>
      </c>
      <c r="AM5695" s="2" t="str">
        <f t="shared" si="1510"/>
        <v/>
      </c>
      <c r="AN5695" s="2" t="str">
        <f t="shared" si="1511"/>
        <v/>
      </c>
      <c r="AO5695" s="2" t="str">
        <f t="shared" si="1512"/>
        <v/>
      </c>
    </row>
    <row r="5696" spans="1:41" x14ac:dyDescent="0.3">
      <c r="A5696" s="111">
        <v>44810.137025462966</v>
      </c>
      <c r="B5696" s="78" t="s">
        <v>6363</v>
      </c>
      <c r="C5696" s="78" t="s">
        <v>835</v>
      </c>
      <c r="D5696" s="78" t="s">
        <v>1935</v>
      </c>
      <c r="E5696" s="78">
        <v>28</v>
      </c>
      <c r="F5696" s="78" t="s">
        <v>809</v>
      </c>
      <c r="G5696" s="78" t="s">
        <v>90</v>
      </c>
      <c r="H5696" s="112" t="s">
        <v>272</v>
      </c>
      <c r="I5696" s="112">
        <v>2</v>
      </c>
      <c r="J5696" s="113">
        <v>44810.135648148149</v>
      </c>
      <c r="K5696" s="113">
        <v>44810.137025462966</v>
      </c>
      <c r="M5696" s="113">
        <v>44810.140196759261</v>
      </c>
      <c r="P5696" s="78" t="str">
        <f t="shared" si="1496"/>
        <v/>
      </c>
      <c r="Q5696" s="113">
        <v>44810.140231481484</v>
      </c>
      <c r="R5696" s="78" t="s">
        <v>1187</v>
      </c>
      <c r="S5696" s="78" t="str">
        <f t="shared" si="1497"/>
        <v>CIC</v>
      </c>
      <c r="T5696" s="113">
        <v>44810.142523148148</v>
      </c>
      <c r="U5696" s="78" t="s">
        <v>1286</v>
      </c>
      <c r="V5696" s="78" t="str">
        <f t="shared" si="1498"/>
        <v>PLOEG</v>
      </c>
      <c r="W5696" s="113">
        <v>44810.173171296294</v>
      </c>
      <c r="X5696" s="113">
        <f t="shared" si="1499"/>
        <v>3.1712962954770774E-3</v>
      </c>
      <c r="Y5696" s="113">
        <f t="shared" si="1500"/>
        <v>2.3263888870133087E-3</v>
      </c>
      <c r="Z5696" s="113">
        <f t="shared" si="1501"/>
        <v>3.0648148145701271E-2</v>
      </c>
      <c r="AB5696" s="2">
        <f t="shared" si="1502"/>
        <v>201</v>
      </c>
      <c r="AC5696" s="2">
        <f t="shared" si="1502"/>
        <v>2648</v>
      </c>
      <c r="AE5696" s="2" t="str">
        <f t="shared" si="1503"/>
        <v/>
      </c>
      <c r="AF5696" s="2" t="str">
        <f t="shared" si="1504"/>
        <v/>
      </c>
      <c r="AG5696" s="2">
        <f t="shared" si="1505"/>
        <v>201</v>
      </c>
      <c r="AH5696" s="2" t="str">
        <f t="shared" si="1506"/>
        <v/>
      </c>
      <c r="AI5696" s="2" t="str">
        <f t="shared" si="1507"/>
        <v/>
      </c>
      <c r="AK5696" s="2" t="str">
        <f t="shared" si="1508"/>
        <v/>
      </c>
      <c r="AL5696" s="2" t="str">
        <f t="shared" si="1509"/>
        <v/>
      </c>
      <c r="AM5696" s="2">
        <f t="shared" si="1510"/>
        <v>2648</v>
      </c>
      <c r="AN5696" s="2" t="str">
        <f t="shared" si="1511"/>
        <v/>
      </c>
      <c r="AO5696" s="2" t="str">
        <f t="shared" si="1512"/>
        <v/>
      </c>
    </row>
    <row r="5697" spans="1:41" x14ac:dyDescent="0.3">
      <c r="A5697" s="111">
        <v>44810.174421296295</v>
      </c>
      <c r="B5697" s="78" t="s">
        <v>6364</v>
      </c>
      <c r="C5697" s="78" t="s">
        <v>835</v>
      </c>
      <c r="D5697" s="78" t="s">
        <v>3464</v>
      </c>
      <c r="E5697" s="78" t="s">
        <v>6365</v>
      </c>
      <c r="F5697" s="78" t="s">
        <v>813</v>
      </c>
      <c r="G5697" s="78" t="s">
        <v>108</v>
      </c>
      <c r="H5697" s="112" t="s">
        <v>240</v>
      </c>
      <c r="I5697" s="112">
        <v>2</v>
      </c>
      <c r="J5697" s="113">
        <v>44810.174421296295</v>
      </c>
      <c r="K5697" s="113">
        <v>44810.174421296295</v>
      </c>
      <c r="M5697" s="113">
        <v>44810.174479166664</v>
      </c>
      <c r="N5697" s="113">
        <v>44810.174502314818</v>
      </c>
      <c r="O5697" s="78" t="s">
        <v>1185</v>
      </c>
      <c r="P5697" s="78" t="str">
        <f t="shared" si="1496"/>
        <v>CIC</v>
      </c>
      <c r="S5697" s="78" t="str">
        <f t="shared" si="1497"/>
        <v/>
      </c>
      <c r="T5697" s="113">
        <v>44810.176932870374</v>
      </c>
      <c r="U5697" s="78" t="s">
        <v>1185</v>
      </c>
      <c r="V5697" s="78" t="str">
        <f t="shared" si="1498"/>
        <v>CIC</v>
      </c>
      <c r="W5697" s="113">
        <v>44810.200092592589</v>
      </c>
      <c r="X5697" s="113" t="str">
        <f t="shared" si="1499"/>
        <v/>
      </c>
      <c r="Y5697" s="113">
        <f t="shared" si="1500"/>
        <v>2.4537037097616121E-3</v>
      </c>
      <c r="Z5697" s="113">
        <f t="shared" si="1501"/>
        <v>2.3159722215496004E-2</v>
      </c>
      <c r="AB5697" s="2">
        <f t="shared" si="1502"/>
        <v>212</v>
      </c>
      <c r="AC5697" s="2">
        <f t="shared" si="1502"/>
        <v>2001</v>
      </c>
      <c r="AE5697" s="2" t="str">
        <f t="shared" si="1503"/>
        <v/>
      </c>
      <c r="AF5697" s="2" t="str">
        <f t="shared" si="1504"/>
        <v/>
      </c>
      <c r="AG5697" s="2">
        <f t="shared" si="1505"/>
        <v>212</v>
      </c>
      <c r="AH5697" s="2" t="str">
        <f t="shared" si="1506"/>
        <v/>
      </c>
      <c r="AI5697" s="2" t="str">
        <f t="shared" si="1507"/>
        <v/>
      </c>
      <c r="AK5697" s="2" t="str">
        <f t="shared" si="1508"/>
        <v/>
      </c>
      <c r="AL5697" s="2" t="str">
        <f t="shared" si="1509"/>
        <v/>
      </c>
      <c r="AM5697" s="2">
        <f t="shared" si="1510"/>
        <v>2001</v>
      </c>
      <c r="AN5697" s="2" t="str">
        <f t="shared" si="1511"/>
        <v/>
      </c>
      <c r="AO5697" s="2" t="str">
        <f t="shared" si="1512"/>
        <v/>
      </c>
    </row>
    <row r="5698" spans="1:41" x14ac:dyDescent="0.3">
      <c r="A5698" s="111">
        <v>44810.213703703703</v>
      </c>
      <c r="B5698" s="78" t="s">
        <v>6366</v>
      </c>
      <c r="C5698" s="78" t="s">
        <v>835</v>
      </c>
      <c r="D5698" s="78" t="s">
        <v>6367</v>
      </c>
      <c r="E5698" s="78">
        <v>4</v>
      </c>
      <c r="F5698" s="78" t="s">
        <v>819</v>
      </c>
      <c r="G5698" s="78" t="s">
        <v>84</v>
      </c>
      <c r="H5698" s="112" t="s">
        <v>202</v>
      </c>
      <c r="I5698" s="112">
        <v>4</v>
      </c>
      <c r="J5698" s="113">
        <v>44810.213703703703</v>
      </c>
      <c r="K5698" s="113">
        <v>44810.213703703703</v>
      </c>
      <c r="M5698" s="113">
        <v>44810.239861111113</v>
      </c>
      <c r="N5698" s="113">
        <v>44810.239895833336</v>
      </c>
      <c r="O5698" s="78" t="s">
        <v>1187</v>
      </c>
      <c r="P5698" s="78" t="str">
        <f t="shared" si="1496"/>
        <v>CIC</v>
      </c>
      <c r="S5698" s="78" t="str">
        <f t="shared" si="1497"/>
        <v/>
      </c>
      <c r="V5698" s="78" t="str">
        <f t="shared" si="1498"/>
        <v/>
      </c>
      <c r="W5698" s="113">
        <v>44810.241724537038</v>
      </c>
      <c r="X5698" s="113">
        <f t="shared" si="1499"/>
        <v>2.6157407410209998E-2</v>
      </c>
      <c r="Y5698" s="113" t="str">
        <f t="shared" si="1500"/>
        <v/>
      </c>
      <c r="Z5698" s="113" t="str">
        <f t="shared" si="1501"/>
        <v/>
      </c>
      <c r="AB5698" s="2" t="str">
        <f t="shared" si="1502"/>
        <v/>
      </c>
      <c r="AC5698" s="2" t="str">
        <f t="shared" si="1502"/>
        <v/>
      </c>
      <c r="AE5698" s="2" t="str">
        <f t="shared" si="1503"/>
        <v/>
      </c>
      <c r="AF5698" s="2" t="str">
        <f t="shared" si="1504"/>
        <v/>
      </c>
      <c r="AG5698" s="2" t="str">
        <f t="shared" si="1505"/>
        <v/>
      </c>
      <c r="AH5698" s="2" t="str">
        <f t="shared" si="1506"/>
        <v/>
      </c>
      <c r="AI5698" s="2" t="str">
        <f t="shared" si="1507"/>
        <v/>
      </c>
      <c r="AK5698" s="2" t="str">
        <f t="shared" si="1508"/>
        <v/>
      </c>
      <c r="AL5698" s="2" t="str">
        <f t="shared" si="1509"/>
        <v/>
      </c>
      <c r="AM5698" s="2" t="str">
        <f t="shared" si="1510"/>
        <v/>
      </c>
      <c r="AN5698" s="2" t="str">
        <f t="shared" si="1511"/>
        <v/>
      </c>
      <c r="AO5698" s="2" t="str">
        <f t="shared" si="1512"/>
        <v/>
      </c>
    </row>
    <row r="5699" spans="1:41" x14ac:dyDescent="0.3">
      <c r="A5699" s="111">
        <v>44810.278819444444</v>
      </c>
      <c r="B5699" s="78" t="s">
        <v>6368</v>
      </c>
      <c r="C5699" s="78" t="s">
        <v>886</v>
      </c>
      <c r="D5699" s="78" t="s">
        <v>1821</v>
      </c>
      <c r="F5699" s="78" t="s">
        <v>809</v>
      </c>
      <c r="G5699" s="78" t="s">
        <v>88</v>
      </c>
      <c r="H5699" s="112" t="s">
        <v>412</v>
      </c>
      <c r="I5699" s="112">
        <v>3</v>
      </c>
      <c r="J5699" s="113">
        <v>44810.27815972222</v>
      </c>
      <c r="K5699" s="113">
        <v>44810.278819444444</v>
      </c>
      <c r="M5699" s="113">
        <v>44810.279120370367</v>
      </c>
      <c r="N5699" s="113">
        <v>44810.281087962961</v>
      </c>
      <c r="O5699" s="78" t="s">
        <v>1187</v>
      </c>
      <c r="P5699" s="78" t="str">
        <f t="shared" si="1496"/>
        <v>CIC</v>
      </c>
      <c r="S5699" s="78" t="str">
        <f t="shared" si="1497"/>
        <v/>
      </c>
      <c r="V5699" s="78" t="str">
        <f t="shared" si="1498"/>
        <v/>
      </c>
      <c r="W5699" s="113">
        <v>44810.312210648146</v>
      </c>
      <c r="X5699" s="113">
        <f t="shared" si="1499"/>
        <v>3.0092592351138592E-4</v>
      </c>
      <c r="Y5699" s="113" t="str">
        <f t="shared" si="1500"/>
        <v/>
      </c>
      <c r="Z5699" s="113" t="str">
        <f t="shared" si="1501"/>
        <v/>
      </c>
      <c r="AB5699" s="2" t="str">
        <f t="shared" si="1502"/>
        <v/>
      </c>
      <c r="AC5699" s="2" t="str">
        <f t="shared" si="1502"/>
        <v/>
      </c>
      <c r="AE5699" s="2" t="str">
        <f t="shared" si="1503"/>
        <v/>
      </c>
      <c r="AF5699" s="2" t="str">
        <f t="shared" si="1504"/>
        <v/>
      </c>
      <c r="AG5699" s="2" t="str">
        <f t="shared" si="1505"/>
        <v/>
      </c>
      <c r="AH5699" s="2" t="str">
        <f t="shared" si="1506"/>
        <v/>
      </c>
      <c r="AI5699" s="2" t="str">
        <f t="shared" si="1507"/>
        <v/>
      </c>
      <c r="AK5699" s="2" t="str">
        <f t="shared" si="1508"/>
        <v/>
      </c>
      <c r="AL5699" s="2" t="str">
        <f t="shared" si="1509"/>
        <v/>
      </c>
      <c r="AM5699" s="2" t="str">
        <f t="shared" si="1510"/>
        <v/>
      </c>
      <c r="AN5699" s="2" t="str">
        <f t="shared" si="1511"/>
        <v/>
      </c>
      <c r="AO5699" s="2" t="str">
        <f t="shared" si="1512"/>
        <v/>
      </c>
    </row>
    <row r="5700" spans="1:41" x14ac:dyDescent="0.3">
      <c r="A5700" s="111">
        <v>44810.472962962966</v>
      </c>
      <c r="B5700" s="78" t="s">
        <v>6369</v>
      </c>
      <c r="C5700" s="78" t="s">
        <v>886</v>
      </c>
      <c r="D5700" s="78" t="s">
        <v>1211</v>
      </c>
      <c r="E5700" s="78">
        <v>329</v>
      </c>
      <c r="F5700" s="78" t="s">
        <v>808</v>
      </c>
      <c r="G5700" s="78" t="s">
        <v>156</v>
      </c>
      <c r="H5700" s="112" t="s">
        <v>499</v>
      </c>
      <c r="I5700" s="112">
        <v>3</v>
      </c>
      <c r="J5700" s="113">
        <v>44810.472962962966</v>
      </c>
      <c r="K5700" s="113">
        <v>44810.472962962966</v>
      </c>
      <c r="M5700" s="113">
        <v>44810.473136574074</v>
      </c>
      <c r="N5700" s="113">
        <v>44810.473645833335</v>
      </c>
      <c r="O5700" s="78" t="s">
        <v>1185</v>
      </c>
      <c r="P5700" s="78" t="str">
        <f t="shared" si="1496"/>
        <v>CIC</v>
      </c>
      <c r="S5700" s="78" t="str">
        <f t="shared" si="1497"/>
        <v/>
      </c>
      <c r="V5700" s="78" t="str">
        <f t="shared" si="1498"/>
        <v/>
      </c>
      <c r="W5700" s="113">
        <v>44810.489236111112</v>
      </c>
      <c r="X5700" s="113">
        <f t="shared" si="1499"/>
        <v>1.7361110803904012E-4</v>
      </c>
      <c r="Y5700" s="113" t="str">
        <f t="shared" si="1500"/>
        <v/>
      </c>
      <c r="Z5700" s="113" t="str">
        <f t="shared" si="1501"/>
        <v/>
      </c>
      <c r="AB5700" s="2" t="str">
        <f t="shared" si="1502"/>
        <v/>
      </c>
      <c r="AC5700" s="2" t="str">
        <f t="shared" si="1502"/>
        <v/>
      </c>
      <c r="AE5700" s="2" t="str">
        <f t="shared" si="1503"/>
        <v/>
      </c>
      <c r="AF5700" s="2" t="str">
        <f t="shared" si="1504"/>
        <v/>
      </c>
      <c r="AG5700" s="2" t="str">
        <f t="shared" si="1505"/>
        <v/>
      </c>
      <c r="AH5700" s="2" t="str">
        <f t="shared" si="1506"/>
        <v/>
      </c>
      <c r="AI5700" s="2" t="str">
        <f t="shared" si="1507"/>
        <v/>
      </c>
      <c r="AK5700" s="2" t="str">
        <f t="shared" si="1508"/>
        <v/>
      </c>
      <c r="AL5700" s="2" t="str">
        <f t="shared" si="1509"/>
        <v/>
      </c>
      <c r="AM5700" s="2" t="str">
        <f t="shared" si="1510"/>
        <v/>
      </c>
      <c r="AN5700" s="2" t="str">
        <f t="shared" si="1511"/>
        <v/>
      </c>
      <c r="AO5700" s="2" t="str">
        <f t="shared" si="1512"/>
        <v/>
      </c>
    </row>
    <row r="5701" spans="1:41" x14ac:dyDescent="0.3">
      <c r="A5701" s="111">
        <v>44810.507094907407</v>
      </c>
      <c r="B5701" s="78" t="s">
        <v>6370</v>
      </c>
      <c r="C5701" s="78" t="s">
        <v>850</v>
      </c>
      <c r="F5701" s="78" t="s">
        <v>807</v>
      </c>
      <c r="G5701" s="78" t="s">
        <v>128</v>
      </c>
      <c r="H5701" s="112" t="s">
        <v>350</v>
      </c>
      <c r="I5701" s="112">
        <v>3</v>
      </c>
      <c r="J5701" s="113">
        <v>44810.506597222222</v>
      </c>
      <c r="K5701" s="113">
        <v>44810.507094907407</v>
      </c>
      <c r="M5701" s="113">
        <v>44810.507326388892</v>
      </c>
      <c r="N5701" s="113">
        <v>44810.514606481483</v>
      </c>
      <c r="O5701" s="78" t="s">
        <v>1187</v>
      </c>
      <c r="P5701" s="78" t="str">
        <f t="shared" si="1496"/>
        <v>CIC</v>
      </c>
      <c r="S5701" s="78" t="str">
        <f t="shared" si="1497"/>
        <v/>
      </c>
      <c r="T5701" s="113">
        <v>44810.515347222223</v>
      </c>
      <c r="U5701" s="78" t="s">
        <v>1344</v>
      </c>
      <c r="V5701" s="78" t="str">
        <f t="shared" si="1498"/>
        <v>PLOEG</v>
      </c>
      <c r="W5701" s="113">
        <v>44810.519861111112</v>
      </c>
      <c r="X5701" s="113">
        <f t="shared" si="1499"/>
        <v>2.3148148466134444E-4</v>
      </c>
      <c r="Y5701" s="113">
        <f t="shared" si="1500"/>
        <v>8.0208333311020397E-3</v>
      </c>
      <c r="Z5701" s="113">
        <f t="shared" si="1501"/>
        <v>4.5138888890505768E-3</v>
      </c>
      <c r="AB5701" s="2">
        <f t="shared" si="1502"/>
        <v>693</v>
      </c>
      <c r="AC5701" s="2">
        <f t="shared" si="1502"/>
        <v>390</v>
      </c>
      <c r="AE5701" s="2" t="str">
        <f t="shared" si="1503"/>
        <v/>
      </c>
      <c r="AF5701" s="2" t="str">
        <f t="shared" si="1504"/>
        <v/>
      </c>
      <c r="AG5701" s="2" t="str">
        <f t="shared" si="1505"/>
        <v/>
      </c>
      <c r="AH5701" s="2">
        <f t="shared" si="1506"/>
        <v>693</v>
      </c>
      <c r="AI5701" s="2" t="str">
        <f t="shared" si="1507"/>
        <v/>
      </c>
      <c r="AK5701" s="2" t="str">
        <f t="shared" si="1508"/>
        <v/>
      </c>
      <c r="AL5701" s="2" t="str">
        <f t="shared" si="1509"/>
        <v/>
      </c>
      <c r="AM5701" s="2" t="str">
        <f t="shared" si="1510"/>
        <v/>
      </c>
      <c r="AN5701" s="2">
        <f t="shared" si="1511"/>
        <v>390</v>
      </c>
      <c r="AO5701" s="2" t="str">
        <f t="shared" si="1512"/>
        <v/>
      </c>
    </row>
    <row r="5702" spans="1:41" x14ac:dyDescent="0.3">
      <c r="A5702" s="111">
        <v>44810.671724537038</v>
      </c>
      <c r="B5702" s="78" t="s">
        <v>6371</v>
      </c>
      <c r="C5702" s="78" t="s">
        <v>886</v>
      </c>
      <c r="D5702" s="78" t="s">
        <v>2203</v>
      </c>
      <c r="E5702" s="78">
        <v>67</v>
      </c>
      <c r="F5702" s="78" t="s">
        <v>808</v>
      </c>
      <c r="G5702" s="78" t="s">
        <v>104</v>
      </c>
      <c r="H5702" s="112" t="s">
        <v>198</v>
      </c>
      <c r="I5702" s="112">
        <v>3</v>
      </c>
      <c r="J5702" s="113">
        <v>44810.671724537038</v>
      </c>
      <c r="K5702" s="113">
        <v>44810.671724537038</v>
      </c>
      <c r="M5702" s="113">
        <v>44810.671944444446</v>
      </c>
      <c r="N5702" s="113">
        <v>44810.672627314816</v>
      </c>
      <c r="O5702" s="78" t="s">
        <v>1185</v>
      </c>
      <c r="P5702" s="78" t="str">
        <f t="shared" ref="P5702:P5765" si="1513">IF(LEFT(O5702,3)="&amp;RU","PLOEG",IF(LEFT(O5702,6)="ANT-di","DISP/S of N",IF(LEFT(O5702,4)="rANT","DISP/S of N",IF(LEFT(O5702,3)="ANT","CIC",""))))</f>
        <v>CIC</v>
      </c>
      <c r="S5702" s="78" t="str">
        <f t="shared" ref="S5702:S5765" si="1514">IF(LEFT(R5702,3)="&amp;RU","PLOEG",IF(LEFT(R5702,6)="ANT-di","DISP/S of N",IF(LEFT(R5702,4)="rANT","DISP/S of N",IF(LEFT(R5702,3)="ANT","CIC",""))))</f>
        <v/>
      </c>
      <c r="V5702" s="78" t="str">
        <f t="shared" ref="V5702:V5765" si="1515">IF(LEFT(U5702,3)="&amp;RU","PLOEG",IF(LEFT(U5702,6)="ANT-di","DISP/S of N",IF(LEFT(U5702,4)="rANT","DISP/S of N",IF(LEFT(U5702,3)="ANT","CIC",""))))</f>
        <v/>
      </c>
      <c r="W5702" s="113">
        <v>44810.67491898148</v>
      </c>
      <c r="X5702" s="113">
        <f t="shared" ref="X5702:X5765" si="1516">IF((MIN(L5702:M5702)&lt;K5702+6/ (24*3600)),"", IF((MIN(L5702:M5702)=K5702),"0:00:00",IF((MIN(L5702:M5702)-K5702),MIN(L5702:M5702)-K5702,"")))</f>
        <v>2.1990740788169205E-4</v>
      </c>
      <c r="Y5702" s="113" t="str">
        <f t="shared" ref="Y5702:Y5765" si="1517">IF(OR(T5702="",T5702&lt;MINA(L5702,M5702)+11/(24*3600)),"",T5702-MINA(L5702,M5702))</f>
        <v/>
      </c>
      <c r="Z5702" s="113" t="str">
        <f t="shared" ref="Z5702:Z5765" si="1518">IF(OR(T5702="",W5702&lt;T5702+31/(24*3600)),"",W5702-T5702)</f>
        <v/>
      </c>
      <c r="AB5702" s="2" t="str">
        <f t="shared" ref="AB5702:AC5765" si="1519">IF(Y5702="","",SECOND(Y5702)+(MINUTE(Y5702)*60)+(HOUR(Y5702)*3600))</f>
        <v/>
      </c>
      <c r="AC5702" s="2" t="str">
        <f t="shared" si="1519"/>
        <v/>
      </c>
      <c r="AE5702" s="2" t="str">
        <f t="shared" ref="AE5702:AE5765" si="1520">IF(I5702=0,AB5702,"")</f>
        <v/>
      </c>
      <c r="AF5702" s="2" t="str">
        <f t="shared" ref="AF5702:AF5765" si="1521">IF(I5702=1,AB5702,"")</f>
        <v/>
      </c>
      <c r="AG5702" s="2" t="str">
        <f t="shared" ref="AG5702:AG5765" si="1522">IF(I5702=2,AB5702,"")</f>
        <v/>
      </c>
      <c r="AH5702" s="2" t="str">
        <f t="shared" ref="AH5702:AH5765" si="1523">IF(I5702=3,AB5702,"")</f>
        <v/>
      </c>
      <c r="AI5702" s="2" t="str">
        <f t="shared" ref="AI5702:AI5765" si="1524">IF(I5702=4,AB5702,"")</f>
        <v/>
      </c>
      <c r="AK5702" s="2" t="str">
        <f t="shared" ref="AK5702:AK5765" si="1525">IF(I5702=0,AC5702,"")</f>
        <v/>
      </c>
      <c r="AL5702" s="2" t="str">
        <f t="shared" ref="AL5702:AL5765" si="1526">IF(I5702=1,AC5702,"")</f>
        <v/>
      </c>
      <c r="AM5702" s="2" t="str">
        <f t="shared" ref="AM5702:AM5765" si="1527">IF(I5702=2,AC5702,"")</f>
        <v/>
      </c>
      <c r="AN5702" s="2" t="str">
        <f t="shared" ref="AN5702:AN5765" si="1528">IF(I5702=3,AC5702,"")</f>
        <v/>
      </c>
      <c r="AO5702" s="2" t="str">
        <f t="shared" ref="AO5702:AO5765" si="1529">IF(I5702=4,AC5702,"")</f>
        <v/>
      </c>
    </row>
    <row r="5703" spans="1:41" x14ac:dyDescent="0.3">
      <c r="A5703" s="111">
        <v>44810.677291666667</v>
      </c>
      <c r="B5703" s="78" t="s">
        <v>6372</v>
      </c>
      <c r="C5703" s="78" t="s">
        <v>850</v>
      </c>
      <c r="D5703" s="78" t="s">
        <v>4096</v>
      </c>
      <c r="G5703" s="78" t="s">
        <v>110</v>
      </c>
      <c r="H5703" s="112" t="s">
        <v>420</v>
      </c>
      <c r="I5703" s="112">
        <v>3</v>
      </c>
      <c r="J5703" s="113">
        <v>44810.677291666667</v>
      </c>
      <c r="K5703" s="113">
        <v>44810.677291666667</v>
      </c>
      <c r="M5703" s="113">
        <v>44810.679120370369</v>
      </c>
      <c r="P5703" s="78" t="str">
        <f t="shared" si="1513"/>
        <v/>
      </c>
      <c r="S5703" s="78" t="str">
        <f t="shared" si="1514"/>
        <v/>
      </c>
      <c r="V5703" s="78" t="str">
        <f t="shared" si="1515"/>
        <v/>
      </c>
      <c r="W5703" s="113">
        <v>44810.679340277777</v>
      </c>
      <c r="X5703" s="113">
        <f t="shared" si="1516"/>
        <v>1.8287037019035779E-3</v>
      </c>
      <c r="Y5703" s="113" t="str">
        <f t="shared" si="1517"/>
        <v/>
      </c>
      <c r="Z5703" s="113" t="str">
        <f t="shared" si="1518"/>
        <v/>
      </c>
      <c r="AB5703" s="2" t="str">
        <f t="shared" si="1519"/>
        <v/>
      </c>
      <c r="AC5703" s="2" t="str">
        <f t="shared" si="1519"/>
        <v/>
      </c>
      <c r="AE5703" s="2" t="str">
        <f t="shared" si="1520"/>
        <v/>
      </c>
      <c r="AF5703" s="2" t="str">
        <f t="shared" si="1521"/>
        <v/>
      </c>
      <c r="AG5703" s="2" t="str">
        <f t="shared" si="1522"/>
        <v/>
      </c>
      <c r="AH5703" s="2" t="str">
        <f t="shared" si="1523"/>
        <v/>
      </c>
      <c r="AI5703" s="2" t="str">
        <f t="shared" si="1524"/>
        <v/>
      </c>
      <c r="AK5703" s="2" t="str">
        <f t="shared" si="1525"/>
        <v/>
      </c>
      <c r="AL5703" s="2" t="str">
        <f t="shared" si="1526"/>
        <v/>
      </c>
      <c r="AM5703" s="2" t="str">
        <f t="shared" si="1527"/>
        <v/>
      </c>
      <c r="AN5703" s="2" t="str">
        <f t="shared" si="1528"/>
        <v/>
      </c>
      <c r="AO5703" s="2" t="str">
        <f t="shared" si="1529"/>
        <v/>
      </c>
    </row>
    <row r="5704" spans="1:41" x14ac:dyDescent="0.3">
      <c r="A5704" s="111">
        <v>44810.732233796298</v>
      </c>
      <c r="B5704" s="78" t="s">
        <v>6373</v>
      </c>
      <c r="C5704" s="78" t="s">
        <v>850</v>
      </c>
      <c r="D5704" s="78" t="s">
        <v>1678</v>
      </c>
      <c r="E5704" s="78">
        <v>42</v>
      </c>
      <c r="F5704" s="78" t="s">
        <v>809</v>
      </c>
      <c r="G5704" s="78" t="s">
        <v>104</v>
      </c>
      <c r="H5704" s="112" t="s">
        <v>198</v>
      </c>
      <c r="I5704" s="112">
        <v>3</v>
      </c>
      <c r="J5704" s="113">
        <v>44810.732233796298</v>
      </c>
      <c r="K5704" s="113">
        <v>44810.732233796298</v>
      </c>
      <c r="M5704" s="113">
        <v>44810.732685185183</v>
      </c>
      <c r="N5704" s="113">
        <v>44810.73364583333</v>
      </c>
      <c r="O5704" s="78" t="s">
        <v>1185</v>
      </c>
      <c r="P5704" s="78" t="str">
        <f t="shared" si="1513"/>
        <v>CIC</v>
      </c>
      <c r="S5704" s="78" t="str">
        <f t="shared" si="1514"/>
        <v/>
      </c>
      <c r="T5704" s="113">
        <v>44810.747546296298</v>
      </c>
      <c r="U5704" s="78" t="s">
        <v>1344</v>
      </c>
      <c r="V5704" s="78" t="str">
        <f t="shared" si="1515"/>
        <v>PLOEG</v>
      </c>
      <c r="W5704" s="113">
        <v>44810.755289351851</v>
      </c>
      <c r="X5704" s="113">
        <f t="shared" si="1516"/>
        <v>4.5138888526707888E-4</v>
      </c>
      <c r="Y5704" s="113">
        <f t="shared" si="1517"/>
        <v>1.4861111114441883E-2</v>
      </c>
      <c r="Z5704" s="113">
        <f t="shared" si="1518"/>
        <v>7.7430555538740009E-3</v>
      </c>
      <c r="AB5704" s="2">
        <f t="shared" si="1519"/>
        <v>1284</v>
      </c>
      <c r="AC5704" s="2">
        <f t="shared" si="1519"/>
        <v>669</v>
      </c>
      <c r="AE5704" s="2" t="str">
        <f t="shared" si="1520"/>
        <v/>
      </c>
      <c r="AF5704" s="2" t="str">
        <f t="shared" si="1521"/>
        <v/>
      </c>
      <c r="AG5704" s="2" t="str">
        <f t="shared" si="1522"/>
        <v/>
      </c>
      <c r="AH5704" s="2">
        <f t="shared" si="1523"/>
        <v>1284</v>
      </c>
      <c r="AI5704" s="2" t="str">
        <f t="shared" si="1524"/>
        <v/>
      </c>
      <c r="AK5704" s="2" t="str">
        <f t="shared" si="1525"/>
        <v/>
      </c>
      <c r="AL5704" s="2" t="str">
        <f t="shared" si="1526"/>
        <v/>
      </c>
      <c r="AM5704" s="2" t="str">
        <f t="shared" si="1527"/>
        <v/>
      </c>
      <c r="AN5704" s="2">
        <f t="shared" si="1528"/>
        <v>669</v>
      </c>
      <c r="AO5704" s="2" t="str">
        <f t="shared" si="1529"/>
        <v/>
      </c>
    </row>
    <row r="5705" spans="1:41" x14ac:dyDescent="0.3">
      <c r="A5705" s="111">
        <v>44810.795231481483</v>
      </c>
      <c r="B5705" s="78" t="s">
        <v>6374</v>
      </c>
      <c r="C5705" s="78" t="s">
        <v>835</v>
      </c>
      <c r="D5705" s="78" t="s">
        <v>4096</v>
      </c>
      <c r="E5705" s="78">
        <v>11</v>
      </c>
      <c r="F5705" s="78" t="s">
        <v>807</v>
      </c>
      <c r="G5705" s="78" t="s">
        <v>110</v>
      </c>
      <c r="H5705" s="112" t="s">
        <v>344</v>
      </c>
      <c r="I5705" s="112">
        <v>3</v>
      </c>
      <c r="J5705" s="113">
        <v>44810.79378472222</v>
      </c>
      <c r="K5705" s="113">
        <v>44810.795231481483</v>
      </c>
      <c r="M5705" s="113">
        <v>44810.798807870371</v>
      </c>
      <c r="N5705" s="113">
        <v>44810.798842592594</v>
      </c>
      <c r="O5705" s="78" t="s">
        <v>1187</v>
      </c>
      <c r="P5705" s="78" t="str">
        <f t="shared" si="1513"/>
        <v>CIC</v>
      </c>
      <c r="S5705" s="78" t="str">
        <f t="shared" si="1514"/>
        <v/>
      </c>
      <c r="V5705" s="78" t="str">
        <f t="shared" si="1515"/>
        <v/>
      </c>
      <c r="W5705" s="113">
        <v>44810.816122685188</v>
      </c>
      <c r="X5705" s="113">
        <f t="shared" si="1516"/>
        <v>3.5763888881774619E-3</v>
      </c>
      <c r="Y5705" s="113" t="str">
        <f t="shared" si="1517"/>
        <v/>
      </c>
      <c r="Z5705" s="113" t="str">
        <f t="shared" si="1518"/>
        <v/>
      </c>
      <c r="AB5705" s="2" t="str">
        <f t="shared" si="1519"/>
        <v/>
      </c>
      <c r="AC5705" s="2" t="str">
        <f t="shared" si="1519"/>
        <v/>
      </c>
      <c r="AE5705" s="2" t="str">
        <f t="shared" si="1520"/>
        <v/>
      </c>
      <c r="AF5705" s="2" t="str">
        <f t="shared" si="1521"/>
        <v/>
      </c>
      <c r="AG5705" s="2" t="str">
        <f t="shared" si="1522"/>
        <v/>
      </c>
      <c r="AH5705" s="2" t="str">
        <f t="shared" si="1523"/>
        <v/>
      </c>
      <c r="AI5705" s="2" t="str">
        <f t="shared" si="1524"/>
        <v/>
      </c>
      <c r="AK5705" s="2" t="str">
        <f t="shared" si="1525"/>
        <v/>
      </c>
      <c r="AL5705" s="2" t="str">
        <f t="shared" si="1526"/>
        <v/>
      </c>
      <c r="AM5705" s="2" t="str">
        <f t="shared" si="1527"/>
        <v/>
      </c>
      <c r="AN5705" s="2" t="str">
        <f t="shared" si="1528"/>
        <v/>
      </c>
      <c r="AO5705" s="2" t="str">
        <f t="shared" si="1529"/>
        <v/>
      </c>
    </row>
    <row r="5706" spans="1:41" x14ac:dyDescent="0.3">
      <c r="A5706" s="111">
        <v>44810.795231481483</v>
      </c>
      <c r="B5706" s="78" t="s">
        <v>6374</v>
      </c>
      <c r="C5706" s="78" t="s">
        <v>846</v>
      </c>
      <c r="D5706" s="78" t="s">
        <v>4096</v>
      </c>
      <c r="E5706" s="78">
        <v>11</v>
      </c>
      <c r="F5706" s="78" t="s">
        <v>807</v>
      </c>
      <c r="G5706" s="78" t="s">
        <v>110</v>
      </c>
      <c r="H5706" s="112" t="s">
        <v>344</v>
      </c>
      <c r="I5706" s="112">
        <v>3</v>
      </c>
      <c r="J5706" s="113">
        <v>44810.79378472222</v>
      </c>
      <c r="K5706" s="113">
        <v>44810.795231481483</v>
      </c>
      <c r="L5706" s="113">
        <v>44810.823275462964</v>
      </c>
      <c r="M5706" s="113">
        <v>44810.831203703703</v>
      </c>
      <c r="N5706" s="113">
        <v>44810.831261574072</v>
      </c>
      <c r="O5706" s="78" t="s">
        <v>1185</v>
      </c>
      <c r="P5706" s="78" t="str">
        <f t="shared" si="1513"/>
        <v>CIC</v>
      </c>
      <c r="S5706" s="78" t="str">
        <f t="shared" si="1514"/>
        <v/>
      </c>
      <c r="V5706" s="78" t="str">
        <f t="shared" si="1515"/>
        <v/>
      </c>
      <c r="W5706" s="113">
        <v>44810.870173611111</v>
      </c>
      <c r="X5706" s="113">
        <f t="shared" si="1516"/>
        <v>2.8043981481459923E-2</v>
      </c>
      <c r="Y5706" s="113" t="str">
        <f t="shared" si="1517"/>
        <v/>
      </c>
      <c r="Z5706" s="113" t="str">
        <f t="shared" si="1518"/>
        <v/>
      </c>
      <c r="AB5706" s="2" t="str">
        <f t="shared" si="1519"/>
        <v/>
      </c>
      <c r="AC5706" s="2" t="str">
        <f t="shared" si="1519"/>
        <v/>
      </c>
      <c r="AE5706" s="2" t="str">
        <f t="shared" si="1520"/>
        <v/>
      </c>
      <c r="AF5706" s="2" t="str">
        <f t="shared" si="1521"/>
        <v/>
      </c>
      <c r="AG5706" s="2" t="str">
        <f t="shared" si="1522"/>
        <v/>
      </c>
      <c r="AH5706" s="2" t="str">
        <f t="shared" si="1523"/>
        <v/>
      </c>
      <c r="AI5706" s="2" t="str">
        <f t="shared" si="1524"/>
        <v/>
      </c>
      <c r="AK5706" s="2" t="str">
        <f t="shared" si="1525"/>
        <v/>
      </c>
      <c r="AL5706" s="2" t="str">
        <f t="shared" si="1526"/>
        <v/>
      </c>
      <c r="AM5706" s="2" t="str">
        <f t="shared" si="1527"/>
        <v/>
      </c>
      <c r="AN5706" s="2" t="str">
        <f t="shared" si="1528"/>
        <v/>
      </c>
      <c r="AO5706" s="2" t="str">
        <f t="shared" si="1529"/>
        <v/>
      </c>
    </row>
    <row r="5707" spans="1:41" x14ac:dyDescent="0.3">
      <c r="A5707" s="111">
        <v>44810.799722222226</v>
      </c>
      <c r="B5707" s="78" t="s">
        <v>6375</v>
      </c>
      <c r="C5707" s="78" t="s">
        <v>846</v>
      </c>
      <c r="D5707" s="78" t="s">
        <v>1454</v>
      </c>
      <c r="F5707" s="78" t="s">
        <v>809</v>
      </c>
      <c r="G5707" s="78" t="s">
        <v>104</v>
      </c>
      <c r="H5707" s="112" t="s">
        <v>198</v>
      </c>
      <c r="I5707" s="112">
        <v>3</v>
      </c>
      <c r="J5707" s="113">
        <v>44810.798946759256</v>
      </c>
      <c r="K5707" s="113">
        <v>44810.799722222226</v>
      </c>
      <c r="M5707" s="113">
        <v>44810.815960648149</v>
      </c>
      <c r="N5707" s="113">
        <v>44810.815995370373</v>
      </c>
      <c r="O5707" s="78" t="s">
        <v>1187</v>
      </c>
      <c r="P5707" s="78" t="str">
        <f t="shared" si="1513"/>
        <v>CIC</v>
      </c>
      <c r="S5707" s="78" t="str">
        <f t="shared" si="1514"/>
        <v/>
      </c>
      <c r="V5707" s="78" t="str">
        <f t="shared" si="1515"/>
        <v/>
      </c>
      <c r="W5707" s="113">
        <v>44810.831192129626</v>
      </c>
      <c r="X5707" s="113">
        <f t="shared" si="1516"/>
        <v>1.6238425923802424E-2</v>
      </c>
      <c r="Y5707" s="113" t="str">
        <f t="shared" si="1517"/>
        <v/>
      </c>
      <c r="Z5707" s="113" t="str">
        <f t="shared" si="1518"/>
        <v/>
      </c>
      <c r="AB5707" s="2" t="str">
        <f t="shared" si="1519"/>
        <v/>
      </c>
      <c r="AC5707" s="2" t="str">
        <f t="shared" si="1519"/>
        <v/>
      </c>
      <c r="AE5707" s="2" t="str">
        <f t="shared" si="1520"/>
        <v/>
      </c>
      <c r="AF5707" s="2" t="str">
        <f t="shared" si="1521"/>
        <v/>
      </c>
      <c r="AG5707" s="2" t="str">
        <f t="shared" si="1522"/>
        <v/>
      </c>
      <c r="AH5707" s="2" t="str">
        <f t="shared" si="1523"/>
        <v/>
      </c>
      <c r="AI5707" s="2" t="str">
        <f t="shared" si="1524"/>
        <v/>
      </c>
      <c r="AK5707" s="2" t="str">
        <f t="shared" si="1525"/>
        <v/>
      </c>
      <c r="AL5707" s="2" t="str">
        <f t="shared" si="1526"/>
        <v/>
      </c>
      <c r="AM5707" s="2" t="str">
        <f t="shared" si="1527"/>
        <v/>
      </c>
      <c r="AN5707" s="2" t="str">
        <f t="shared" si="1528"/>
        <v/>
      </c>
      <c r="AO5707" s="2" t="str">
        <f t="shared" si="1529"/>
        <v/>
      </c>
    </row>
    <row r="5708" spans="1:41" x14ac:dyDescent="0.3">
      <c r="A5708" s="111">
        <v>44810.816990740743</v>
      </c>
      <c r="B5708" s="78" t="s">
        <v>6376</v>
      </c>
      <c r="C5708" s="78" t="s">
        <v>835</v>
      </c>
      <c r="D5708" s="78" t="s">
        <v>1211</v>
      </c>
      <c r="E5708" s="78">
        <v>32</v>
      </c>
      <c r="F5708" s="78" t="s">
        <v>808</v>
      </c>
      <c r="G5708" s="78" t="s">
        <v>106</v>
      </c>
      <c r="H5708" s="112" t="s">
        <v>306</v>
      </c>
      <c r="I5708" s="112">
        <v>2</v>
      </c>
      <c r="J5708" s="113">
        <v>44810.816770833335</v>
      </c>
      <c r="K5708" s="113">
        <v>44810.816990740743</v>
      </c>
      <c r="M5708" s="113">
        <v>44810.817071759258</v>
      </c>
      <c r="N5708" s="113">
        <v>44810.817094907405</v>
      </c>
      <c r="O5708" s="78" t="s">
        <v>1187</v>
      </c>
      <c r="P5708" s="78" t="str">
        <f t="shared" si="1513"/>
        <v>CIC</v>
      </c>
      <c r="S5708" s="78" t="str">
        <f t="shared" si="1514"/>
        <v/>
      </c>
      <c r="V5708" s="78" t="str">
        <f t="shared" si="1515"/>
        <v/>
      </c>
      <c r="W5708" s="113">
        <v>44810.872743055559</v>
      </c>
      <c r="X5708" s="113">
        <f t="shared" si="1516"/>
        <v>8.1018515629693866E-5</v>
      </c>
      <c r="Y5708" s="113" t="str">
        <f t="shared" si="1517"/>
        <v/>
      </c>
      <c r="Z5708" s="113" t="str">
        <f t="shared" si="1518"/>
        <v/>
      </c>
      <c r="AB5708" s="2" t="str">
        <f t="shared" si="1519"/>
        <v/>
      </c>
      <c r="AC5708" s="2" t="str">
        <f t="shared" si="1519"/>
        <v/>
      </c>
      <c r="AE5708" s="2" t="str">
        <f t="shared" si="1520"/>
        <v/>
      </c>
      <c r="AF5708" s="2" t="str">
        <f t="shared" si="1521"/>
        <v/>
      </c>
      <c r="AG5708" s="2" t="str">
        <f t="shared" si="1522"/>
        <v/>
      </c>
      <c r="AH5708" s="2" t="str">
        <f t="shared" si="1523"/>
        <v/>
      </c>
      <c r="AI5708" s="2" t="str">
        <f t="shared" si="1524"/>
        <v/>
      </c>
      <c r="AK5708" s="2" t="str">
        <f t="shared" si="1525"/>
        <v/>
      </c>
      <c r="AL5708" s="2" t="str">
        <f t="shared" si="1526"/>
        <v/>
      </c>
      <c r="AM5708" s="2" t="str">
        <f t="shared" si="1527"/>
        <v/>
      </c>
      <c r="AN5708" s="2" t="str">
        <f t="shared" si="1528"/>
        <v/>
      </c>
      <c r="AO5708" s="2" t="str">
        <f t="shared" si="1529"/>
        <v/>
      </c>
    </row>
    <row r="5709" spans="1:41" x14ac:dyDescent="0.3">
      <c r="A5709" s="111">
        <v>44810.850219907406</v>
      </c>
      <c r="B5709" s="78" t="s">
        <v>6377</v>
      </c>
      <c r="C5709" s="78" t="s">
        <v>853</v>
      </c>
      <c r="D5709" s="78" t="s">
        <v>1226</v>
      </c>
      <c r="E5709" s="78">
        <v>33</v>
      </c>
      <c r="F5709" s="78" t="s">
        <v>809</v>
      </c>
      <c r="G5709" s="78" t="s">
        <v>94</v>
      </c>
      <c r="H5709" s="112" t="s">
        <v>334</v>
      </c>
      <c r="I5709" s="112">
        <v>2</v>
      </c>
      <c r="J5709" s="113">
        <v>44810.848807870374</v>
      </c>
      <c r="K5709" s="113">
        <v>44810.850219907406</v>
      </c>
      <c r="M5709" s="113">
        <v>44810.858437499999</v>
      </c>
      <c r="N5709" s="113">
        <v>44810.859166666669</v>
      </c>
      <c r="O5709" s="78" t="s">
        <v>1187</v>
      </c>
      <c r="P5709" s="78" t="str">
        <f t="shared" si="1513"/>
        <v>CIC</v>
      </c>
      <c r="S5709" s="78" t="str">
        <f t="shared" si="1514"/>
        <v/>
      </c>
      <c r="V5709" s="78" t="str">
        <f t="shared" si="1515"/>
        <v/>
      </c>
      <c r="W5709" s="113">
        <v>44810.864050925928</v>
      </c>
      <c r="X5709" s="113">
        <f t="shared" si="1516"/>
        <v>8.2175925927003846E-3</v>
      </c>
      <c r="Y5709" s="113" t="str">
        <f t="shared" si="1517"/>
        <v/>
      </c>
      <c r="Z5709" s="113" t="str">
        <f t="shared" si="1518"/>
        <v/>
      </c>
      <c r="AB5709" s="2" t="str">
        <f t="shared" si="1519"/>
        <v/>
      </c>
      <c r="AC5709" s="2" t="str">
        <f t="shared" si="1519"/>
        <v/>
      </c>
      <c r="AE5709" s="2" t="str">
        <f t="shared" si="1520"/>
        <v/>
      </c>
      <c r="AF5709" s="2" t="str">
        <f t="shared" si="1521"/>
        <v/>
      </c>
      <c r="AG5709" s="2" t="str">
        <f t="shared" si="1522"/>
        <v/>
      </c>
      <c r="AH5709" s="2" t="str">
        <f t="shared" si="1523"/>
        <v/>
      </c>
      <c r="AI5709" s="2" t="str">
        <f t="shared" si="1524"/>
        <v/>
      </c>
      <c r="AK5709" s="2" t="str">
        <f t="shared" si="1525"/>
        <v/>
      </c>
      <c r="AL5709" s="2" t="str">
        <f t="shared" si="1526"/>
        <v/>
      </c>
      <c r="AM5709" s="2" t="str">
        <f t="shared" si="1527"/>
        <v/>
      </c>
      <c r="AN5709" s="2" t="str">
        <f t="shared" si="1528"/>
        <v/>
      </c>
      <c r="AO5709" s="2" t="str">
        <f t="shared" si="1529"/>
        <v/>
      </c>
    </row>
    <row r="5710" spans="1:41" x14ac:dyDescent="0.3">
      <c r="A5710" s="111">
        <v>44810.872546296298</v>
      </c>
      <c r="B5710" s="78" t="s">
        <v>6378</v>
      </c>
      <c r="C5710" s="78" t="s">
        <v>835</v>
      </c>
      <c r="D5710" s="78" t="s">
        <v>2463</v>
      </c>
      <c r="E5710" s="78">
        <v>12</v>
      </c>
      <c r="F5710" s="78" t="s">
        <v>807</v>
      </c>
      <c r="G5710" s="78" t="s">
        <v>106</v>
      </c>
      <c r="H5710" s="112" t="s">
        <v>212</v>
      </c>
      <c r="I5710" s="112">
        <v>4</v>
      </c>
      <c r="J5710" s="113">
        <v>44810.871550925927</v>
      </c>
      <c r="K5710" s="113">
        <v>44810.872546296298</v>
      </c>
      <c r="M5710" s="113">
        <v>44810.873287037037</v>
      </c>
      <c r="N5710" s="113">
        <v>44810.873310185183</v>
      </c>
      <c r="O5710" s="78" t="s">
        <v>1187</v>
      </c>
      <c r="P5710" s="78" t="str">
        <f t="shared" si="1513"/>
        <v>CIC</v>
      </c>
      <c r="S5710" s="78" t="str">
        <f t="shared" si="1514"/>
        <v/>
      </c>
      <c r="V5710" s="78" t="str">
        <f t="shared" si="1515"/>
        <v/>
      </c>
      <c r="W5710" s="113">
        <v>44810.903645833336</v>
      </c>
      <c r="X5710" s="113">
        <f t="shared" si="1516"/>
        <v>7.4074073927477002E-4</v>
      </c>
      <c r="Y5710" s="113" t="str">
        <f t="shared" si="1517"/>
        <v/>
      </c>
      <c r="Z5710" s="113" t="str">
        <f t="shared" si="1518"/>
        <v/>
      </c>
      <c r="AB5710" s="2" t="str">
        <f t="shared" si="1519"/>
        <v/>
      </c>
      <c r="AC5710" s="2" t="str">
        <f t="shared" si="1519"/>
        <v/>
      </c>
      <c r="AE5710" s="2" t="str">
        <f t="shared" si="1520"/>
        <v/>
      </c>
      <c r="AF5710" s="2" t="str">
        <f t="shared" si="1521"/>
        <v/>
      </c>
      <c r="AG5710" s="2" t="str">
        <f t="shared" si="1522"/>
        <v/>
      </c>
      <c r="AH5710" s="2" t="str">
        <f t="shared" si="1523"/>
        <v/>
      </c>
      <c r="AI5710" s="2" t="str">
        <f t="shared" si="1524"/>
        <v/>
      </c>
      <c r="AK5710" s="2" t="str">
        <f t="shared" si="1525"/>
        <v/>
      </c>
      <c r="AL5710" s="2" t="str">
        <f t="shared" si="1526"/>
        <v/>
      </c>
      <c r="AM5710" s="2" t="str">
        <f t="shared" si="1527"/>
        <v/>
      </c>
      <c r="AN5710" s="2" t="str">
        <f t="shared" si="1528"/>
        <v/>
      </c>
      <c r="AO5710" s="2" t="str">
        <f t="shared" si="1529"/>
        <v/>
      </c>
    </row>
    <row r="5711" spans="1:41" x14ac:dyDescent="0.3">
      <c r="A5711" s="111">
        <v>44810.878703703704</v>
      </c>
      <c r="B5711" s="78" t="s">
        <v>6379</v>
      </c>
      <c r="C5711" s="78" t="s">
        <v>846</v>
      </c>
      <c r="D5711" s="78" t="s">
        <v>6380</v>
      </c>
      <c r="E5711" s="78">
        <v>12</v>
      </c>
      <c r="F5711" s="78" t="s">
        <v>808</v>
      </c>
      <c r="G5711" s="78" t="s">
        <v>104</v>
      </c>
      <c r="H5711" s="112" t="s">
        <v>198</v>
      </c>
      <c r="I5711" s="112">
        <v>3</v>
      </c>
      <c r="J5711" s="113">
        <v>44810.878194444442</v>
      </c>
      <c r="K5711" s="113">
        <v>44810.878703703704</v>
      </c>
      <c r="M5711" s="113">
        <v>44810.884756944448</v>
      </c>
      <c r="N5711" s="113">
        <v>44810.885150462964</v>
      </c>
      <c r="O5711" s="78" t="s">
        <v>1185</v>
      </c>
      <c r="P5711" s="78" t="str">
        <f t="shared" si="1513"/>
        <v>CIC</v>
      </c>
      <c r="S5711" s="78" t="str">
        <f t="shared" si="1514"/>
        <v/>
      </c>
      <c r="V5711" s="78" t="str">
        <f t="shared" si="1515"/>
        <v/>
      </c>
      <c r="W5711" s="113">
        <v>44810.900057870371</v>
      </c>
      <c r="X5711" s="113">
        <f t="shared" si="1516"/>
        <v>6.0532407442224212E-3</v>
      </c>
      <c r="Y5711" s="113" t="str">
        <f t="shared" si="1517"/>
        <v/>
      </c>
      <c r="Z5711" s="113" t="str">
        <f t="shared" si="1518"/>
        <v/>
      </c>
      <c r="AB5711" s="2" t="str">
        <f t="shared" si="1519"/>
        <v/>
      </c>
      <c r="AC5711" s="2" t="str">
        <f t="shared" si="1519"/>
        <v/>
      </c>
      <c r="AE5711" s="2" t="str">
        <f t="shared" si="1520"/>
        <v/>
      </c>
      <c r="AF5711" s="2" t="str">
        <f t="shared" si="1521"/>
        <v/>
      </c>
      <c r="AG5711" s="2" t="str">
        <f t="shared" si="1522"/>
        <v/>
      </c>
      <c r="AH5711" s="2" t="str">
        <f t="shared" si="1523"/>
        <v/>
      </c>
      <c r="AI5711" s="2" t="str">
        <f t="shared" si="1524"/>
        <v/>
      </c>
      <c r="AK5711" s="2" t="str">
        <f t="shared" si="1525"/>
        <v/>
      </c>
      <c r="AL5711" s="2" t="str">
        <f t="shared" si="1526"/>
        <v/>
      </c>
      <c r="AM5711" s="2" t="str">
        <f t="shared" si="1527"/>
        <v/>
      </c>
      <c r="AN5711" s="2" t="str">
        <f t="shared" si="1528"/>
        <v/>
      </c>
      <c r="AO5711" s="2" t="str">
        <f t="shared" si="1529"/>
        <v/>
      </c>
    </row>
    <row r="5712" spans="1:41" x14ac:dyDescent="0.3">
      <c r="A5712" s="111">
        <v>44810.945324074077</v>
      </c>
      <c r="B5712" s="78" t="s">
        <v>6381</v>
      </c>
      <c r="C5712" s="78" t="s">
        <v>846</v>
      </c>
      <c r="D5712" s="78" t="s">
        <v>6382</v>
      </c>
      <c r="F5712" s="78" t="s">
        <v>807</v>
      </c>
      <c r="G5712" s="78" t="s">
        <v>92</v>
      </c>
      <c r="H5712" s="112" t="s">
        <v>204</v>
      </c>
      <c r="I5712" s="112">
        <v>2</v>
      </c>
      <c r="J5712" s="113">
        <v>44810.943912037037</v>
      </c>
      <c r="K5712" s="113">
        <v>44810.945324074077</v>
      </c>
      <c r="L5712" s="113">
        <v>44810.973333333335</v>
      </c>
      <c r="M5712" s="113">
        <v>44810.983055555553</v>
      </c>
      <c r="N5712" s="113">
        <v>44810.947395833333</v>
      </c>
      <c r="O5712" s="78" t="s">
        <v>1185</v>
      </c>
      <c r="P5712" s="78" t="str">
        <f t="shared" si="1513"/>
        <v>CIC</v>
      </c>
      <c r="S5712" s="78" t="str">
        <f t="shared" si="1514"/>
        <v/>
      </c>
      <c r="V5712" s="78" t="str">
        <f t="shared" si="1515"/>
        <v/>
      </c>
      <c r="W5712" s="113">
        <v>44810.983159722222</v>
      </c>
      <c r="X5712" s="113">
        <f t="shared" si="1516"/>
        <v>2.8009259258396924E-2</v>
      </c>
      <c r="Y5712" s="113" t="str">
        <f t="shared" si="1517"/>
        <v/>
      </c>
      <c r="Z5712" s="113" t="str">
        <f t="shared" si="1518"/>
        <v/>
      </c>
      <c r="AB5712" s="2" t="str">
        <f t="shared" si="1519"/>
        <v/>
      </c>
      <c r="AC5712" s="2" t="str">
        <f t="shared" si="1519"/>
        <v/>
      </c>
      <c r="AE5712" s="2" t="str">
        <f t="shared" si="1520"/>
        <v/>
      </c>
      <c r="AF5712" s="2" t="str">
        <f t="shared" si="1521"/>
        <v/>
      </c>
      <c r="AG5712" s="2" t="str">
        <f t="shared" si="1522"/>
        <v/>
      </c>
      <c r="AH5712" s="2" t="str">
        <f t="shared" si="1523"/>
        <v/>
      </c>
      <c r="AI5712" s="2" t="str">
        <f t="shared" si="1524"/>
        <v/>
      </c>
      <c r="AK5712" s="2" t="str">
        <f t="shared" si="1525"/>
        <v/>
      </c>
      <c r="AL5712" s="2" t="str">
        <f t="shared" si="1526"/>
        <v/>
      </c>
      <c r="AM5712" s="2" t="str">
        <f t="shared" si="1527"/>
        <v/>
      </c>
      <c r="AN5712" s="2" t="str">
        <f t="shared" si="1528"/>
        <v/>
      </c>
      <c r="AO5712" s="2" t="str">
        <f t="shared" si="1529"/>
        <v/>
      </c>
    </row>
    <row r="5713" spans="1:41" x14ac:dyDescent="0.3">
      <c r="A5713" s="111">
        <v>44810.969849537039</v>
      </c>
      <c r="B5713" s="78" t="s">
        <v>6383</v>
      </c>
      <c r="C5713" s="78" t="s">
        <v>835</v>
      </c>
      <c r="D5713" s="78" t="s">
        <v>1199</v>
      </c>
      <c r="E5713" s="78">
        <v>356</v>
      </c>
      <c r="F5713" s="78" t="s">
        <v>809</v>
      </c>
      <c r="G5713" s="78" t="s">
        <v>90</v>
      </c>
      <c r="H5713" s="112" t="s">
        <v>272</v>
      </c>
      <c r="I5713" s="112">
        <v>2</v>
      </c>
      <c r="J5713" s="113">
        <v>44810.969155092593</v>
      </c>
      <c r="K5713" s="113">
        <v>44810.969849537039</v>
      </c>
      <c r="M5713" s="113">
        <v>44810.971261574072</v>
      </c>
      <c r="N5713" s="113">
        <v>44810.971365740741</v>
      </c>
      <c r="O5713" s="78" t="s">
        <v>1187</v>
      </c>
      <c r="P5713" s="78" t="str">
        <f t="shared" si="1513"/>
        <v>CIC</v>
      </c>
      <c r="S5713" s="78" t="str">
        <f t="shared" si="1514"/>
        <v/>
      </c>
      <c r="T5713" s="113">
        <v>44810.978368055556</v>
      </c>
      <c r="U5713" s="78" t="s">
        <v>1187</v>
      </c>
      <c r="V5713" s="78" t="str">
        <f t="shared" si="1515"/>
        <v>CIC</v>
      </c>
      <c r="W5713" s="113">
        <v>44811.000520833331</v>
      </c>
      <c r="X5713" s="113">
        <f t="shared" si="1516"/>
        <v>1.4120370324235409E-3</v>
      </c>
      <c r="Y5713" s="113">
        <f t="shared" si="1517"/>
        <v>7.1064814837882295E-3</v>
      </c>
      <c r="Z5713" s="113">
        <f t="shared" si="1518"/>
        <v>2.2152777775772847E-2</v>
      </c>
      <c r="AB5713" s="2">
        <f t="shared" si="1519"/>
        <v>614</v>
      </c>
      <c r="AC5713" s="2">
        <f t="shared" si="1519"/>
        <v>1914</v>
      </c>
      <c r="AE5713" s="2" t="str">
        <f t="shared" si="1520"/>
        <v/>
      </c>
      <c r="AF5713" s="2" t="str">
        <f t="shared" si="1521"/>
        <v/>
      </c>
      <c r="AG5713" s="2">
        <f t="shared" si="1522"/>
        <v>614</v>
      </c>
      <c r="AH5713" s="2" t="str">
        <f t="shared" si="1523"/>
        <v/>
      </c>
      <c r="AI5713" s="2" t="str">
        <f t="shared" si="1524"/>
        <v/>
      </c>
      <c r="AK5713" s="2" t="str">
        <f t="shared" si="1525"/>
        <v/>
      </c>
      <c r="AL5713" s="2" t="str">
        <f t="shared" si="1526"/>
        <v/>
      </c>
      <c r="AM5713" s="2">
        <f t="shared" si="1527"/>
        <v>1914</v>
      </c>
      <c r="AN5713" s="2" t="str">
        <f t="shared" si="1528"/>
        <v/>
      </c>
      <c r="AO5713" s="2" t="str">
        <f t="shared" si="1529"/>
        <v/>
      </c>
    </row>
    <row r="5714" spans="1:41" x14ac:dyDescent="0.3">
      <c r="A5714" s="111">
        <v>44810.969849537039</v>
      </c>
      <c r="B5714" s="78" t="s">
        <v>6383</v>
      </c>
      <c r="C5714" s="78" t="s">
        <v>846</v>
      </c>
      <c r="D5714" s="78" t="s">
        <v>1199</v>
      </c>
      <c r="E5714" s="78">
        <v>356</v>
      </c>
      <c r="F5714" s="78" t="s">
        <v>809</v>
      </c>
      <c r="G5714" s="78" t="s">
        <v>90</v>
      </c>
      <c r="H5714" s="112" t="s">
        <v>272</v>
      </c>
      <c r="I5714" s="112">
        <v>2</v>
      </c>
      <c r="J5714" s="113">
        <v>44810.969155092593</v>
      </c>
      <c r="K5714" s="113">
        <v>44810.969849537039</v>
      </c>
      <c r="M5714" s="113">
        <v>44810.973333333335</v>
      </c>
      <c r="N5714" s="113">
        <v>44810.973425925928</v>
      </c>
      <c r="O5714" s="78" t="s">
        <v>1187</v>
      </c>
      <c r="P5714" s="78" t="str">
        <f t="shared" si="1513"/>
        <v>CIC</v>
      </c>
      <c r="S5714" s="78" t="str">
        <f t="shared" si="1514"/>
        <v/>
      </c>
      <c r="T5714" s="113">
        <v>44810.978344907409</v>
      </c>
      <c r="U5714" s="78" t="s">
        <v>1187</v>
      </c>
      <c r="V5714" s="78" t="str">
        <f t="shared" si="1515"/>
        <v>CIC</v>
      </c>
      <c r="W5714" s="113">
        <v>44810.982743055552</v>
      </c>
      <c r="X5714" s="113">
        <f t="shared" si="1516"/>
        <v>3.4837962957681157E-3</v>
      </c>
      <c r="Y5714" s="113">
        <f t="shared" si="1517"/>
        <v>5.0115740741603076E-3</v>
      </c>
      <c r="Z5714" s="113">
        <f t="shared" si="1518"/>
        <v>4.3981481430819258E-3</v>
      </c>
      <c r="AB5714" s="2">
        <f t="shared" si="1519"/>
        <v>433</v>
      </c>
      <c r="AC5714" s="2">
        <f t="shared" si="1519"/>
        <v>380</v>
      </c>
      <c r="AE5714" s="2" t="str">
        <f t="shared" si="1520"/>
        <v/>
      </c>
      <c r="AF5714" s="2" t="str">
        <f t="shared" si="1521"/>
        <v/>
      </c>
      <c r="AG5714" s="2">
        <f t="shared" si="1522"/>
        <v>433</v>
      </c>
      <c r="AH5714" s="2" t="str">
        <f t="shared" si="1523"/>
        <v/>
      </c>
      <c r="AI5714" s="2" t="str">
        <f t="shared" si="1524"/>
        <v/>
      </c>
      <c r="AK5714" s="2" t="str">
        <f t="shared" si="1525"/>
        <v/>
      </c>
      <c r="AL5714" s="2" t="str">
        <f t="shared" si="1526"/>
        <v/>
      </c>
      <c r="AM5714" s="2">
        <f t="shared" si="1527"/>
        <v>380</v>
      </c>
      <c r="AN5714" s="2" t="str">
        <f t="shared" si="1528"/>
        <v/>
      </c>
      <c r="AO5714" s="2" t="str">
        <f t="shared" si="1529"/>
        <v/>
      </c>
    </row>
    <row r="5715" spans="1:41" x14ac:dyDescent="0.3">
      <c r="A5715" s="111">
        <v>44811.020648148151</v>
      </c>
      <c r="B5715" s="78" t="s">
        <v>6384</v>
      </c>
      <c r="C5715" s="78" t="s">
        <v>846</v>
      </c>
      <c r="D5715" s="78" t="s">
        <v>1199</v>
      </c>
      <c r="E5715" s="78">
        <v>737</v>
      </c>
      <c r="F5715" s="78" t="s">
        <v>809</v>
      </c>
      <c r="G5715" s="78" t="s">
        <v>110</v>
      </c>
      <c r="H5715" s="112" t="s">
        <v>344</v>
      </c>
      <c r="I5715" s="112">
        <v>3</v>
      </c>
      <c r="J5715" s="113">
        <v>44811.020138888889</v>
      </c>
      <c r="K5715" s="113">
        <v>44811.020648148151</v>
      </c>
      <c r="M5715" s="113">
        <v>44811.021307870367</v>
      </c>
      <c r="N5715" s="113">
        <v>44811.021666666667</v>
      </c>
      <c r="O5715" s="78" t="s">
        <v>1185</v>
      </c>
      <c r="P5715" s="78" t="str">
        <f t="shared" si="1513"/>
        <v>CIC</v>
      </c>
      <c r="S5715" s="78" t="str">
        <f t="shared" si="1514"/>
        <v/>
      </c>
      <c r="V5715" s="78" t="str">
        <f t="shared" si="1515"/>
        <v/>
      </c>
      <c r="W5715" s="113">
        <v>44811.046712962961</v>
      </c>
      <c r="X5715" s="113">
        <f t="shared" si="1516"/>
        <v>6.5972221636911854E-4</v>
      </c>
      <c r="Y5715" s="113" t="str">
        <f t="shared" si="1517"/>
        <v/>
      </c>
      <c r="Z5715" s="113" t="str">
        <f t="shared" si="1518"/>
        <v/>
      </c>
      <c r="AB5715" s="2" t="str">
        <f t="shared" si="1519"/>
        <v/>
      </c>
      <c r="AC5715" s="2" t="str">
        <f t="shared" si="1519"/>
        <v/>
      </c>
      <c r="AE5715" s="2" t="str">
        <f t="shared" si="1520"/>
        <v/>
      </c>
      <c r="AF5715" s="2" t="str">
        <f t="shared" si="1521"/>
        <v/>
      </c>
      <c r="AG5715" s="2" t="str">
        <f t="shared" si="1522"/>
        <v/>
      </c>
      <c r="AH5715" s="2" t="str">
        <f t="shared" si="1523"/>
        <v/>
      </c>
      <c r="AI5715" s="2" t="str">
        <f t="shared" si="1524"/>
        <v/>
      </c>
      <c r="AK5715" s="2" t="str">
        <f t="shared" si="1525"/>
        <v/>
      </c>
      <c r="AL5715" s="2" t="str">
        <f t="shared" si="1526"/>
        <v/>
      </c>
      <c r="AM5715" s="2" t="str">
        <f t="shared" si="1527"/>
        <v/>
      </c>
      <c r="AN5715" s="2" t="str">
        <f t="shared" si="1528"/>
        <v/>
      </c>
      <c r="AO5715" s="2" t="str">
        <f t="shared" si="1529"/>
        <v/>
      </c>
    </row>
    <row r="5716" spans="1:41" x14ac:dyDescent="0.3">
      <c r="A5716" s="111">
        <v>44811.020648148151</v>
      </c>
      <c r="B5716" s="78" t="s">
        <v>6384</v>
      </c>
      <c r="C5716" s="78" t="s">
        <v>835</v>
      </c>
      <c r="D5716" s="78" t="s">
        <v>1199</v>
      </c>
      <c r="E5716" s="78">
        <v>737</v>
      </c>
      <c r="F5716" s="78" t="s">
        <v>809</v>
      </c>
      <c r="G5716" s="78" t="s">
        <v>110</v>
      </c>
      <c r="H5716" s="112" t="s">
        <v>344</v>
      </c>
      <c r="I5716" s="112">
        <v>3</v>
      </c>
      <c r="J5716" s="113">
        <v>44811.020138888889</v>
      </c>
      <c r="K5716" s="113">
        <v>44811.020648148151</v>
      </c>
      <c r="M5716" s="113">
        <v>44811.023159722223</v>
      </c>
      <c r="N5716" s="113">
        <v>44811.023368055554</v>
      </c>
      <c r="O5716" s="78" t="s">
        <v>1185</v>
      </c>
      <c r="P5716" s="78" t="str">
        <f t="shared" si="1513"/>
        <v>CIC</v>
      </c>
      <c r="S5716" s="78" t="str">
        <f t="shared" si="1514"/>
        <v/>
      </c>
      <c r="V5716" s="78" t="str">
        <f t="shared" si="1515"/>
        <v/>
      </c>
      <c r="W5716" s="113">
        <v>44811.049259259256</v>
      </c>
      <c r="X5716" s="113">
        <f t="shared" si="1516"/>
        <v>2.5115740718320012E-3</v>
      </c>
      <c r="Y5716" s="113" t="str">
        <f t="shared" si="1517"/>
        <v/>
      </c>
      <c r="Z5716" s="113" t="str">
        <f t="shared" si="1518"/>
        <v/>
      </c>
      <c r="AB5716" s="2" t="str">
        <f t="shared" si="1519"/>
        <v/>
      </c>
      <c r="AC5716" s="2" t="str">
        <f t="shared" si="1519"/>
        <v/>
      </c>
      <c r="AE5716" s="2" t="str">
        <f t="shared" si="1520"/>
        <v/>
      </c>
      <c r="AF5716" s="2" t="str">
        <f t="shared" si="1521"/>
        <v/>
      </c>
      <c r="AG5716" s="2" t="str">
        <f t="shared" si="1522"/>
        <v/>
      </c>
      <c r="AH5716" s="2" t="str">
        <f t="shared" si="1523"/>
        <v/>
      </c>
      <c r="AI5716" s="2" t="str">
        <f t="shared" si="1524"/>
        <v/>
      </c>
      <c r="AK5716" s="2" t="str">
        <f t="shared" si="1525"/>
        <v/>
      </c>
      <c r="AL5716" s="2" t="str">
        <f t="shared" si="1526"/>
        <v/>
      </c>
      <c r="AM5716" s="2" t="str">
        <f t="shared" si="1527"/>
        <v/>
      </c>
      <c r="AN5716" s="2" t="str">
        <f t="shared" si="1528"/>
        <v/>
      </c>
      <c r="AO5716" s="2" t="str">
        <f t="shared" si="1529"/>
        <v/>
      </c>
    </row>
    <row r="5717" spans="1:41" x14ac:dyDescent="0.3">
      <c r="A5717" s="111">
        <v>44811.218923611108</v>
      </c>
      <c r="B5717" s="78" t="s">
        <v>6385</v>
      </c>
      <c r="C5717" s="78" t="s">
        <v>835</v>
      </c>
      <c r="D5717" s="78" t="s">
        <v>1193</v>
      </c>
      <c r="E5717" s="78" t="s">
        <v>6386</v>
      </c>
      <c r="F5717" s="78" t="s">
        <v>809</v>
      </c>
      <c r="G5717" s="78" t="s">
        <v>84</v>
      </c>
      <c r="H5717" s="112" t="s">
        <v>202</v>
      </c>
      <c r="I5717" s="112">
        <v>4</v>
      </c>
      <c r="J5717" s="113">
        <v>44811.216493055559</v>
      </c>
      <c r="K5717" s="113">
        <v>44811.218923611108</v>
      </c>
      <c r="M5717" s="113">
        <v>44811.223136574074</v>
      </c>
      <c r="P5717" s="78" t="str">
        <f t="shared" si="1513"/>
        <v/>
      </c>
      <c r="S5717" s="78" t="str">
        <f t="shared" si="1514"/>
        <v/>
      </c>
      <c r="V5717" s="78" t="str">
        <f t="shared" si="1515"/>
        <v/>
      </c>
      <c r="W5717" s="113">
        <v>44811.23</v>
      </c>
      <c r="X5717" s="113">
        <f t="shared" si="1516"/>
        <v>4.2129629655391909E-3</v>
      </c>
      <c r="Y5717" s="113" t="str">
        <f t="shared" si="1517"/>
        <v/>
      </c>
      <c r="Z5717" s="113" t="str">
        <f t="shared" si="1518"/>
        <v/>
      </c>
      <c r="AB5717" s="2" t="str">
        <f t="shared" si="1519"/>
        <v/>
      </c>
      <c r="AC5717" s="2" t="str">
        <f t="shared" si="1519"/>
        <v/>
      </c>
      <c r="AE5717" s="2" t="str">
        <f t="shared" si="1520"/>
        <v/>
      </c>
      <c r="AF5717" s="2" t="str">
        <f t="shared" si="1521"/>
        <v/>
      </c>
      <c r="AG5717" s="2" t="str">
        <f t="shared" si="1522"/>
        <v/>
      </c>
      <c r="AH5717" s="2" t="str">
        <f t="shared" si="1523"/>
        <v/>
      </c>
      <c r="AI5717" s="2" t="str">
        <f t="shared" si="1524"/>
        <v/>
      </c>
      <c r="AK5717" s="2" t="str">
        <f t="shared" si="1525"/>
        <v/>
      </c>
      <c r="AL5717" s="2" t="str">
        <f t="shared" si="1526"/>
        <v/>
      </c>
      <c r="AM5717" s="2" t="str">
        <f t="shared" si="1527"/>
        <v/>
      </c>
      <c r="AN5717" s="2" t="str">
        <f t="shared" si="1528"/>
        <v/>
      </c>
      <c r="AO5717" s="2" t="str">
        <f t="shared" si="1529"/>
        <v/>
      </c>
    </row>
    <row r="5718" spans="1:41" x14ac:dyDescent="0.3">
      <c r="A5718" s="111">
        <v>44811.275081018517</v>
      </c>
      <c r="B5718" s="78" t="s">
        <v>6387</v>
      </c>
      <c r="C5718" s="78" t="s">
        <v>886</v>
      </c>
      <c r="D5718" s="78" t="s">
        <v>2997</v>
      </c>
      <c r="E5718" s="78">
        <v>31</v>
      </c>
      <c r="F5718" s="78" t="s">
        <v>809</v>
      </c>
      <c r="G5718" s="78" t="s">
        <v>96</v>
      </c>
      <c r="H5718" s="112" t="s">
        <v>232</v>
      </c>
      <c r="I5718" s="112">
        <v>3</v>
      </c>
      <c r="J5718" s="113">
        <v>44811.274687500001</v>
      </c>
      <c r="K5718" s="113">
        <v>44811.275081018517</v>
      </c>
      <c r="M5718" s="113">
        <v>44811.27616898148</v>
      </c>
      <c r="P5718" s="78" t="str">
        <f t="shared" si="1513"/>
        <v/>
      </c>
      <c r="Q5718" s="113">
        <v>44811.276458333334</v>
      </c>
      <c r="R5718" s="78" t="s">
        <v>1185</v>
      </c>
      <c r="S5718" s="78" t="str">
        <f t="shared" si="1514"/>
        <v>CIC</v>
      </c>
      <c r="T5718" s="113">
        <v>44811.289085648146</v>
      </c>
      <c r="U5718" s="78" t="s">
        <v>1267</v>
      </c>
      <c r="V5718" s="78" t="str">
        <f t="shared" si="1515"/>
        <v>PLOEG</v>
      </c>
      <c r="W5718" s="113">
        <v>44811.290902777779</v>
      </c>
      <c r="X5718" s="113">
        <f t="shared" si="1516"/>
        <v>1.0879629626288079E-3</v>
      </c>
      <c r="Y5718" s="113">
        <f t="shared" si="1517"/>
        <v>1.2916666666569654E-2</v>
      </c>
      <c r="Z5718" s="113">
        <f t="shared" si="1518"/>
        <v>1.8171296323998831E-3</v>
      </c>
      <c r="AB5718" s="2">
        <f t="shared" si="1519"/>
        <v>1116</v>
      </c>
      <c r="AC5718" s="2">
        <f t="shared" si="1519"/>
        <v>157</v>
      </c>
      <c r="AE5718" s="2" t="str">
        <f t="shared" si="1520"/>
        <v/>
      </c>
      <c r="AF5718" s="2" t="str">
        <f t="shared" si="1521"/>
        <v/>
      </c>
      <c r="AG5718" s="2" t="str">
        <f t="shared" si="1522"/>
        <v/>
      </c>
      <c r="AH5718" s="2">
        <f t="shared" si="1523"/>
        <v>1116</v>
      </c>
      <c r="AI5718" s="2" t="str">
        <f t="shared" si="1524"/>
        <v/>
      </c>
      <c r="AK5718" s="2" t="str">
        <f t="shared" si="1525"/>
        <v/>
      </c>
      <c r="AL5718" s="2" t="str">
        <f t="shared" si="1526"/>
        <v/>
      </c>
      <c r="AM5718" s="2" t="str">
        <f t="shared" si="1527"/>
        <v/>
      </c>
      <c r="AN5718" s="2">
        <f t="shared" si="1528"/>
        <v>157</v>
      </c>
      <c r="AO5718" s="2" t="str">
        <f t="shared" si="1529"/>
        <v/>
      </c>
    </row>
    <row r="5719" spans="1:41" x14ac:dyDescent="0.3">
      <c r="A5719" s="111">
        <v>44811.277592592596</v>
      </c>
      <c r="B5719" s="78" t="s">
        <v>6388</v>
      </c>
      <c r="C5719" s="78" t="s">
        <v>846</v>
      </c>
      <c r="D5719" s="78" t="s">
        <v>1193</v>
      </c>
      <c r="E5719" s="78" t="s">
        <v>6386</v>
      </c>
      <c r="F5719" s="78" t="s">
        <v>809</v>
      </c>
      <c r="G5719" s="78" t="s">
        <v>84</v>
      </c>
      <c r="H5719" s="112" t="s">
        <v>202</v>
      </c>
      <c r="I5719" s="112">
        <v>4</v>
      </c>
      <c r="J5719" s="113">
        <v>44811.276979166665</v>
      </c>
      <c r="K5719" s="113">
        <v>44811.277592592596</v>
      </c>
      <c r="M5719" s="113">
        <v>44811.278564814813</v>
      </c>
      <c r="P5719" s="78" t="str">
        <f t="shared" si="1513"/>
        <v/>
      </c>
      <c r="S5719" s="78" t="str">
        <f t="shared" si="1514"/>
        <v/>
      </c>
      <c r="V5719" s="78" t="str">
        <f t="shared" si="1515"/>
        <v/>
      </c>
      <c r="W5719" s="113">
        <v>44811.280914351853</v>
      </c>
      <c r="X5719" s="113">
        <f t="shared" si="1516"/>
        <v>9.7222221666015685E-4</v>
      </c>
      <c r="Y5719" s="113" t="str">
        <f t="shared" si="1517"/>
        <v/>
      </c>
      <c r="Z5719" s="113" t="str">
        <f t="shared" si="1518"/>
        <v/>
      </c>
      <c r="AB5719" s="2" t="str">
        <f t="shared" si="1519"/>
        <v/>
      </c>
      <c r="AC5719" s="2" t="str">
        <f t="shared" si="1519"/>
        <v/>
      </c>
      <c r="AE5719" s="2" t="str">
        <f t="shared" si="1520"/>
        <v/>
      </c>
      <c r="AF5719" s="2" t="str">
        <f t="shared" si="1521"/>
        <v/>
      </c>
      <c r="AG5719" s="2" t="str">
        <f t="shared" si="1522"/>
        <v/>
      </c>
      <c r="AH5719" s="2" t="str">
        <f t="shared" si="1523"/>
        <v/>
      </c>
      <c r="AI5719" s="2" t="str">
        <f t="shared" si="1524"/>
        <v/>
      </c>
      <c r="AK5719" s="2" t="str">
        <f t="shared" si="1525"/>
        <v/>
      </c>
      <c r="AL5719" s="2" t="str">
        <f t="shared" si="1526"/>
        <v/>
      </c>
      <c r="AM5719" s="2" t="str">
        <f t="shared" si="1527"/>
        <v/>
      </c>
      <c r="AN5719" s="2" t="str">
        <f t="shared" si="1528"/>
        <v/>
      </c>
      <c r="AO5719" s="2" t="str">
        <f t="shared" si="1529"/>
        <v/>
      </c>
    </row>
    <row r="5720" spans="1:41" x14ac:dyDescent="0.3">
      <c r="A5720" s="111">
        <v>44811.278009259258</v>
      </c>
      <c r="B5720" s="78" t="s">
        <v>6389</v>
      </c>
      <c r="C5720" s="78" t="s">
        <v>886</v>
      </c>
      <c r="D5720" s="78" t="s">
        <v>1821</v>
      </c>
      <c r="F5720" s="78" t="s">
        <v>809</v>
      </c>
      <c r="G5720" s="78" t="s">
        <v>88</v>
      </c>
      <c r="H5720" s="112" t="s">
        <v>412</v>
      </c>
      <c r="I5720" s="112">
        <v>3</v>
      </c>
      <c r="J5720" s="113">
        <v>44811.27721064815</v>
      </c>
      <c r="K5720" s="113">
        <v>44811.278009259258</v>
      </c>
      <c r="L5720" s="113">
        <v>44811.290995370371</v>
      </c>
      <c r="M5720" s="113">
        <v>44811.369375000002</v>
      </c>
      <c r="P5720" s="78" t="str">
        <f t="shared" si="1513"/>
        <v/>
      </c>
      <c r="S5720" s="78" t="str">
        <f t="shared" si="1514"/>
        <v/>
      </c>
      <c r="V5720" s="78" t="str">
        <f t="shared" si="1515"/>
        <v/>
      </c>
      <c r="W5720" s="113">
        <v>44811.369409722225</v>
      </c>
      <c r="X5720" s="113">
        <f t="shared" si="1516"/>
        <v>1.2986111112695653E-2</v>
      </c>
      <c r="Y5720" s="113" t="str">
        <f t="shared" si="1517"/>
        <v/>
      </c>
      <c r="Z5720" s="113" t="str">
        <f t="shared" si="1518"/>
        <v/>
      </c>
      <c r="AB5720" s="2" t="str">
        <f t="shared" si="1519"/>
        <v/>
      </c>
      <c r="AC5720" s="2" t="str">
        <f t="shared" si="1519"/>
        <v/>
      </c>
      <c r="AE5720" s="2" t="str">
        <f t="shared" si="1520"/>
        <v/>
      </c>
      <c r="AF5720" s="2" t="str">
        <f t="shared" si="1521"/>
        <v/>
      </c>
      <c r="AG5720" s="2" t="str">
        <f t="shared" si="1522"/>
        <v/>
      </c>
      <c r="AH5720" s="2" t="str">
        <f t="shared" si="1523"/>
        <v/>
      </c>
      <c r="AI5720" s="2" t="str">
        <f t="shared" si="1524"/>
        <v/>
      </c>
      <c r="AK5720" s="2" t="str">
        <f t="shared" si="1525"/>
        <v/>
      </c>
      <c r="AL5720" s="2" t="str">
        <f t="shared" si="1526"/>
        <v/>
      </c>
      <c r="AM5720" s="2" t="str">
        <f t="shared" si="1527"/>
        <v/>
      </c>
      <c r="AN5720" s="2" t="str">
        <f t="shared" si="1528"/>
        <v/>
      </c>
      <c r="AO5720" s="2" t="str">
        <f t="shared" si="1529"/>
        <v/>
      </c>
    </row>
    <row r="5721" spans="1:41" x14ac:dyDescent="0.3">
      <c r="A5721" s="111">
        <v>44811.289097222223</v>
      </c>
      <c r="B5721" s="78" t="s">
        <v>6390</v>
      </c>
      <c r="C5721" s="78" t="s">
        <v>951</v>
      </c>
      <c r="D5721" s="78" t="s">
        <v>3587</v>
      </c>
      <c r="E5721" s="78">
        <v>7</v>
      </c>
      <c r="F5721" s="78" t="s">
        <v>808</v>
      </c>
      <c r="G5721" s="78" t="s">
        <v>118</v>
      </c>
      <c r="H5721" s="112" t="s">
        <v>352</v>
      </c>
      <c r="I5721" s="112">
        <v>2</v>
      </c>
      <c r="J5721" s="113">
        <v>44811.288842592592</v>
      </c>
      <c r="K5721" s="113">
        <v>44811.289097222223</v>
      </c>
      <c r="M5721" s="113">
        <v>44811.291030092594</v>
      </c>
      <c r="N5721" s="113">
        <v>44811.291041666664</v>
      </c>
      <c r="O5721" s="78" t="s">
        <v>1187</v>
      </c>
      <c r="P5721" s="78" t="str">
        <f t="shared" si="1513"/>
        <v>CIC</v>
      </c>
      <c r="S5721" s="78" t="str">
        <f t="shared" si="1514"/>
        <v/>
      </c>
      <c r="V5721" s="78" t="str">
        <f t="shared" si="1515"/>
        <v/>
      </c>
      <c r="W5721" s="113">
        <v>44811.336585648147</v>
      </c>
      <c r="X5721" s="113">
        <f t="shared" si="1516"/>
        <v>1.9328703710925765E-3</v>
      </c>
      <c r="Y5721" s="113" t="str">
        <f t="shared" si="1517"/>
        <v/>
      </c>
      <c r="Z5721" s="113" t="str">
        <f t="shared" si="1518"/>
        <v/>
      </c>
      <c r="AB5721" s="2" t="str">
        <f t="shared" si="1519"/>
        <v/>
      </c>
      <c r="AC5721" s="2" t="str">
        <f t="shared" si="1519"/>
        <v/>
      </c>
      <c r="AE5721" s="2" t="str">
        <f t="shared" si="1520"/>
        <v/>
      </c>
      <c r="AF5721" s="2" t="str">
        <f t="shared" si="1521"/>
        <v/>
      </c>
      <c r="AG5721" s="2" t="str">
        <f t="shared" si="1522"/>
        <v/>
      </c>
      <c r="AH5721" s="2" t="str">
        <f t="shared" si="1523"/>
        <v/>
      </c>
      <c r="AI5721" s="2" t="str">
        <f t="shared" si="1524"/>
        <v/>
      </c>
      <c r="AK5721" s="2" t="str">
        <f t="shared" si="1525"/>
        <v/>
      </c>
      <c r="AL5721" s="2" t="str">
        <f t="shared" si="1526"/>
        <v/>
      </c>
      <c r="AM5721" s="2" t="str">
        <f t="shared" si="1527"/>
        <v/>
      </c>
      <c r="AN5721" s="2" t="str">
        <f t="shared" si="1528"/>
        <v/>
      </c>
      <c r="AO5721" s="2" t="str">
        <f t="shared" si="1529"/>
        <v/>
      </c>
    </row>
    <row r="5722" spans="1:41" x14ac:dyDescent="0.3">
      <c r="A5722" s="111">
        <v>44811.289097222223</v>
      </c>
      <c r="B5722" s="78" t="s">
        <v>6390</v>
      </c>
      <c r="C5722" s="78" t="s">
        <v>886</v>
      </c>
      <c r="D5722" s="78" t="s">
        <v>3587</v>
      </c>
      <c r="E5722" s="78">
        <v>7</v>
      </c>
      <c r="F5722" s="78" t="s">
        <v>808</v>
      </c>
      <c r="G5722" s="78" t="s">
        <v>118</v>
      </c>
      <c r="H5722" s="112" t="s">
        <v>352</v>
      </c>
      <c r="I5722" s="112">
        <v>2</v>
      </c>
      <c r="J5722" s="113">
        <v>44811.288842592592</v>
      </c>
      <c r="K5722" s="113">
        <v>44811.289097222223</v>
      </c>
      <c r="L5722" s="113">
        <v>44811.336782407408</v>
      </c>
      <c r="M5722" s="113">
        <v>44811.291006944448</v>
      </c>
      <c r="N5722" s="113">
        <v>44811.291076388887</v>
      </c>
      <c r="O5722" s="78" t="s">
        <v>1187</v>
      </c>
      <c r="P5722" s="78" t="str">
        <f t="shared" si="1513"/>
        <v>CIC</v>
      </c>
      <c r="S5722" s="78" t="str">
        <f t="shared" si="1514"/>
        <v/>
      </c>
      <c r="T5722" s="113">
        <v>44811.295381944445</v>
      </c>
      <c r="U5722" s="78" t="s">
        <v>1185</v>
      </c>
      <c r="V5722" s="78" t="str">
        <f t="shared" si="1515"/>
        <v>CIC</v>
      </c>
      <c r="W5722" s="113">
        <v>44811.336898148147</v>
      </c>
      <c r="X5722" s="113">
        <f t="shared" si="1516"/>
        <v>1.9097222248092294E-3</v>
      </c>
      <c r="Y5722" s="113">
        <f t="shared" si="1517"/>
        <v>4.3749999967985786E-3</v>
      </c>
      <c r="Z5722" s="113">
        <f t="shared" si="1518"/>
        <v>4.1516203702485655E-2</v>
      </c>
      <c r="AB5722" s="2">
        <f t="shared" si="1519"/>
        <v>378</v>
      </c>
      <c r="AC5722" s="2">
        <f t="shared" si="1519"/>
        <v>3587</v>
      </c>
      <c r="AE5722" s="2" t="str">
        <f t="shared" si="1520"/>
        <v/>
      </c>
      <c r="AF5722" s="2" t="str">
        <f t="shared" si="1521"/>
        <v/>
      </c>
      <c r="AG5722" s="2">
        <f t="shared" si="1522"/>
        <v>378</v>
      </c>
      <c r="AH5722" s="2" t="str">
        <f t="shared" si="1523"/>
        <v/>
      </c>
      <c r="AI5722" s="2" t="str">
        <f t="shared" si="1524"/>
        <v/>
      </c>
      <c r="AK5722" s="2" t="str">
        <f t="shared" si="1525"/>
        <v/>
      </c>
      <c r="AL5722" s="2" t="str">
        <f t="shared" si="1526"/>
        <v/>
      </c>
      <c r="AM5722" s="2">
        <f t="shared" si="1527"/>
        <v>3587</v>
      </c>
      <c r="AN5722" s="2" t="str">
        <f t="shared" si="1528"/>
        <v/>
      </c>
      <c r="AO5722" s="2" t="str">
        <f t="shared" si="1529"/>
        <v/>
      </c>
    </row>
    <row r="5723" spans="1:41" x14ac:dyDescent="0.3">
      <c r="A5723" s="111">
        <v>44811.318032407406</v>
      </c>
      <c r="B5723" s="78" t="s">
        <v>6391</v>
      </c>
      <c r="C5723" s="78" t="s">
        <v>1650</v>
      </c>
      <c r="D5723" s="78" t="s">
        <v>1452</v>
      </c>
      <c r="F5723" s="78" t="s">
        <v>809</v>
      </c>
      <c r="G5723" s="78" t="s">
        <v>104</v>
      </c>
      <c r="H5723" s="112" t="s">
        <v>198</v>
      </c>
      <c r="I5723" s="112">
        <v>3</v>
      </c>
      <c r="J5723" s="113">
        <v>44811.317615740743</v>
      </c>
      <c r="K5723" s="113">
        <v>44811.318032407406</v>
      </c>
      <c r="M5723" s="113">
        <v>44811.339456018519</v>
      </c>
      <c r="P5723" s="78" t="str">
        <f t="shared" si="1513"/>
        <v/>
      </c>
      <c r="S5723" s="78" t="str">
        <f t="shared" si="1514"/>
        <v/>
      </c>
      <c r="T5723" s="113">
        <v>44811.339502314811</v>
      </c>
      <c r="U5723" s="78" t="s">
        <v>1185</v>
      </c>
      <c r="V5723" s="78" t="str">
        <f t="shared" si="1515"/>
        <v>CIC</v>
      </c>
      <c r="W5723" s="113">
        <v>44811.412581018521</v>
      </c>
      <c r="X5723" s="113">
        <f t="shared" si="1516"/>
        <v>2.142361111327773E-2</v>
      </c>
      <c r="Y5723" s="113" t="str">
        <f t="shared" si="1517"/>
        <v/>
      </c>
      <c r="Z5723" s="113">
        <f t="shared" si="1518"/>
        <v>7.307870371005265E-2</v>
      </c>
      <c r="AB5723" s="2" t="str">
        <f t="shared" si="1519"/>
        <v/>
      </c>
      <c r="AC5723" s="2">
        <f t="shared" si="1519"/>
        <v>6314</v>
      </c>
      <c r="AE5723" s="2" t="str">
        <f t="shared" si="1520"/>
        <v/>
      </c>
      <c r="AF5723" s="2" t="str">
        <f t="shared" si="1521"/>
        <v/>
      </c>
      <c r="AG5723" s="2" t="str">
        <f t="shared" si="1522"/>
        <v/>
      </c>
      <c r="AH5723" s="2" t="str">
        <f t="shared" si="1523"/>
        <v/>
      </c>
      <c r="AI5723" s="2" t="str">
        <f t="shared" si="1524"/>
        <v/>
      </c>
      <c r="AK5723" s="2" t="str">
        <f t="shared" si="1525"/>
        <v/>
      </c>
      <c r="AL5723" s="2" t="str">
        <f t="shared" si="1526"/>
        <v/>
      </c>
      <c r="AM5723" s="2" t="str">
        <f t="shared" si="1527"/>
        <v/>
      </c>
      <c r="AN5723" s="2">
        <f t="shared" si="1528"/>
        <v>6314</v>
      </c>
      <c r="AO5723" s="2" t="str">
        <f t="shared" si="1529"/>
        <v/>
      </c>
    </row>
    <row r="5724" spans="1:41" x14ac:dyDescent="0.3">
      <c r="A5724" s="111">
        <v>44811.328449074077</v>
      </c>
      <c r="B5724" s="78" t="s">
        <v>6392</v>
      </c>
      <c r="C5724" s="78" t="s">
        <v>3123</v>
      </c>
      <c r="F5724" s="78" t="s">
        <v>809</v>
      </c>
      <c r="G5724" s="78" t="s">
        <v>114</v>
      </c>
      <c r="H5724" s="112" t="s">
        <v>214</v>
      </c>
      <c r="I5724" s="112">
        <v>2</v>
      </c>
      <c r="J5724" s="113">
        <v>44811.327280092592</v>
      </c>
      <c r="K5724" s="113">
        <v>44811.328449074077</v>
      </c>
      <c r="M5724" s="113">
        <v>44811.328564814816</v>
      </c>
      <c r="P5724" s="78" t="str">
        <f t="shared" si="1513"/>
        <v/>
      </c>
      <c r="S5724" s="78" t="str">
        <f t="shared" si="1514"/>
        <v/>
      </c>
      <c r="V5724" s="78" t="str">
        <f t="shared" si="1515"/>
        <v/>
      </c>
      <c r="W5724" s="113">
        <v>44811.390104166669</v>
      </c>
      <c r="X5724" s="113">
        <f t="shared" si="1516"/>
        <v>1.1574073869269341E-4</v>
      </c>
      <c r="Y5724" s="113" t="str">
        <f t="shared" si="1517"/>
        <v/>
      </c>
      <c r="Z5724" s="113" t="str">
        <f t="shared" si="1518"/>
        <v/>
      </c>
      <c r="AB5724" s="2" t="str">
        <f t="shared" si="1519"/>
        <v/>
      </c>
      <c r="AC5724" s="2" t="str">
        <f t="shared" si="1519"/>
        <v/>
      </c>
      <c r="AE5724" s="2" t="str">
        <f t="shared" si="1520"/>
        <v/>
      </c>
      <c r="AF5724" s="2" t="str">
        <f t="shared" si="1521"/>
        <v/>
      </c>
      <c r="AG5724" s="2" t="str">
        <f t="shared" si="1522"/>
        <v/>
      </c>
      <c r="AH5724" s="2" t="str">
        <f t="shared" si="1523"/>
        <v/>
      </c>
      <c r="AI5724" s="2" t="str">
        <f t="shared" si="1524"/>
        <v/>
      </c>
      <c r="AK5724" s="2" t="str">
        <f t="shared" si="1525"/>
        <v/>
      </c>
      <c r="AL5724" s="2" t="str">
        <f t="shared" si="1526"/>
        <v/>
      </c>
      <c r="AM5724" s="2" t="str">
        <f t="shared" si="1527"/>
        <v/>
      </c>
      <c r="AN5724" s="2" t="str">
        <f t="shared" si="1528"/>
        <v/>
      </c>
      <c r="AO5724" s="2" t="str">
        <f t="shared" si="1529"/>
        <v/>
      </c>
    </row>
    <row r="5725" spans="1:41" x14ac:dyDescent="0.3">
      <c r="A5725" s="111">
        <v>44811.328449074077</v>
      </c>
      <c r="B5725" s="78" t="s">
        <v>6392</v>
      </c>
      <c r="C5725" s="78" t="s">
        <v>886</v>
      </c>
      <c r="F5725" s="78" t="s">
        <v>809</v>
      </c>
      <c r="G5725" s="78" t="s">
        <v>114</v>
      </c>
      <c r="H5725" s="112" t="s">
        <v>214</v>
      </c>
      <c r="I5725" s="112">
        <v>2</v>
      </c>
      <c r="J5725" s="113">
        <v>44811.327280092592</v>
      </c>
      <c r="K5725" s="113">
        <v>44811.328449074077</v>
      </c>
      <c r="M5725" s="113">
        <v>44811.336782407408</v>
      </c>
      <c r="N5725" s="113">
        <v>44811.336828703701</v>
      </c>
      <c r="O5725" s="78" t="s">
        <v>1185</v>
      </c>
      <c r="P5725" s="78" t="str">
        <f t="shared" si="1513"/>
        <v>CIC</v>
      </c>
      <c r="S5725" s="78" t="str">
        <f t="shared" si="1514"/>
        <v/>
      </c>
      <c r="T5725" s="113">
        <v>44811.352824074071</v>
      </c>
      <c r="U5725" s="78" t="s">
        <v>1267</v>
      </c>
      <c r="V5725" s="78" t="str">
        <f t="shared" si="1515"/>
        <v>PLOEG</v>
      </c>
      <c r="W5725" s="113">
        <v>44811.369375000002</v>
      </c>
      <c r="X5725" s="113">
        <f t="shared" si="1516"/>
        <v>8.333333331393078E-3</v>
      </c>
      <c r="Y5725" s="113">
        <f t="shared" si="1517"/>
        <v>1.6041666662204079E-2</v>
      </c>
      <c r="Z5725" s="113">
        <f t="shared" si="1518"/>
        <v>1.655092593136942E-2</v>
      </c>
      <c r="AB5725" s="2">
        <f t="shared" si="1519"/>
        <v>1386</v>
      </c>
      <c r="AC5725" s="2">
        <f t="shared" si="1519"/>
        <v>1430</v>
      </c>
      <c r="AE5725" s="2" t="str">
        <f t="shared" si="1520"/>
        <v/>
      </c>
      <c r="AF5725" s="2" t="str">
        <f t="shared" si="1521"/>
        <v/>
      </c>
      <c r="AG5725" s="2">
        <f t="shared" si="1522"/>
        <v>1386</v>
      </c>
      <c r="AH5725" s="2" t="str">
        <f t="shared" si="1523"/>
        <v/>
      </c>
      <c r="AI5725" s="2" t="str">
        <f t="shared" si="1524"/>
        <v/>
      </c>
      <c r="AK5725" s="2" t="str">
        <f t="shared" si="1525"/>
        <v/>
      </c>
      <c r="AL5725" s="2" t="str">
        <f t="shared" si="1526"/>
        <v/>
      </c>
      <c r="AM5725" s="2">
        <f t="shared" si="1527"/>
        <v>1430</v>
      </c>
      <c r="AN5725" s="2" t="str">
        <f t="shared" si="1528"/>
        <v/>
      </c>
      <c r="AO5725" s="2" t="str">
        <f t="shared" si="1529"/>
        <v/>
      </c>
    </row>
    <row r="5726" spans="1:41" x14ac:dyDescent="0.3">
      <c r="A5726" s="111">
        <v>44811.488495370373</v>
      </c>
      <c r="B5726" s="78" t="s">
        <v>6393</v>
      </c>
      <c r="C5726" s="78" t="s">
        <v>886</v>
      </c>
      <c r="D5726" s="78" t="s">
        <v>4520</v>
      </c>
      <c r="E5726" s="78">
        <v>11</v>
      </c>
      <c r="F5726" s="78" t="s">
        <v>807</v>
      </c>
      <c r="G5726" s="78" t="s">
        <v>163</v>
      </c>
      <c r="H5726" s="112" t="s">
        <v>432</v>
      </c>
      <c r="I5726" s="112">
        <v>3</v>
      </c>
      <c r="J5726" s="113">
        <v>44811.487835648149</v>
      </c>
      <c r="K5726" s="113">
        <v>44811.488495370373</v>
      </c>
      <c r="M5726" s="113">
        <v>44811.489918981482</v>
      </c>
      <c r="P5726" s="78" t="str">
        <f t="shared" si="1513"/>
        <v/>
      </c>
      <c r="S5726" s="78" t="str">
        <f t="shared" si="1514"/>
        <v/>
      </c>
      <c r="V5726" s="78" t="str">
        <f t="shared" si="1515"/>
        <v/>
      </c>
      <c r="W5726" s="113">
        <v>44811.492430555554</v>
      </c>
      <c r="X5726" s="113">
        <f t="shared" si="1516"/>
        <v>1.4236111092031933E-3</v>
      </c>
      <c r="Y5726" s="113" t="str">
        <f t="shared" si="1517"/>
        <v/>
      </c>
      <c r="Z5726" s="113" t="str">
        <f t="shared" si="1518"/>
        <v/>
      </c>
      <c r="AB5726" s="2" t="str">
        <f t="shared" si="1519"/>
        <v/>
      </c>
      <c r="AC5726" s="2" t="str">
        <f t="shared" si="1519"/>
        <v/>
      </c>
      <c r="AE5726" s="2" t="str">
        <f t="shared" si="1520"/>
        <v/>
      </c>
      <c r="AF5726" s="2" t="str">
        <f t="shared" si="1521"/>
        <v/>
      </c>
      <c r="AG5726" s="2" t="str">
        <f t="shared" si="1522"/>
        <v/>
      </c>
      <c r="AH5726" s="2" t="str">
        <f t="shared" si="1523"/>
        <v/>
      </c>
      <c r="AI5726" s="2" t="str">
        <f t="shared" si="1524"/>
        <v/>
      </c>
      <c r="AK5726" s="2" t="str">
        <f t="shared" si="1525"/>
        <v/>
      </c>
      <c r="AL5726" s="2" t="str">
        <f t="shared" si="1526"/>
        <v/>
      </c>
      <c r="AM5726" s="2" t="str">
        <f t="shared" si="1527"/>
        <v/>
      </c>
      <c r="AN5726" s="2" t="str">
        <f t="shared" si="1528"/>
        <v/>
      </c>
      <c r="AO5726" s="2" t="str">
        <f t="shared" si="1529"/>
        <v/>
      </c>
    </row>
    <row r="5727" spans="1:41" x14ac:dyDescent="0.3">
      <c r="A5727" s="111">
        <v>44811.488495370373</v>
      </c>
      <c r="B5727" s="78" t="s">
        <v>6393</v>
      </c>
      <c r="C5727" s="78" t="s">
        <v>922</v>
      </c>
      <c r="D5727" s="78" t="s">
        <v>4520</v>
      </c>
      <c r="E5727" s="78">
        <v>11</v>
      </c>
      <c r="F5727" s="78" t="s">
        <v>807</v>
      </c>
      <c r="G5727" s="78" t="s">
        <v>163</v>
      </c>
      <c r="H5727" s="112" t="s">
        <v>432</v>
      </c>
      <c r="I5727" s="112">
        <v>3</v>
      </c>
      <c r="J5727" s="113">
        <v>44811.487835648149</v>
      </c>
      <c r="K5727" s="113">
        <v>44811.488495370373</v>
      </c>
      <c r="M5727" s="113">
        <v>44811.491446759261</v>
      </c>
      <c r="P5727" s="78" t="str">
        <f t="shared" si="1513"/>
        <v/>
      </c>
      <c r="S5727" s="78" t="str">
        <f t="shared" si="1514"/>
        <v/>
      </c>
      <c r="V5727" s="78" t="str">
        <f t="shared" si="1515"/>
        <v/>
      </c>
      <c r="W5727" s="113">
        <v>44811.512638888889</v>
      </c>
      <c r="X5727" s="113">
        <f t="shared" si="1516"/>
        <v>2.9513888875953853E-3</v>
      </c>
      <c r="Y5727" s="113" t="str">
        <f t="shared" si="1517"/>
        <v/>
      </c>
      <c r="Z5727" s="113" t="str">
        <f t="shared" si="1518"/>
        <v/>
      </c>
      <c r="AB5727" s="2" t="str">
        <f t="shared" si="1519"/>
        <v/>
      </c>
      <c r="AC5727" s="2" t="str">
        <f t="shared" si="1519"/>
        <v/>
      </c>
      <c r="AE5727" s="2" t="str">
        <f t="shared" si="1520"/>
        <v/>
      </c>
      <c r="AF5727" s="2" t="str">
        <f t="shared" si="1521"/>
        <v/>
      </c>
      <c r="AG5727" s="2" t="str">
        <f t="shared" si="1522"/>
        <v/>
      </c>
      <c r="AH5727" s="2" t="str">
        <f t="shared" si="1523"/>
        <v/>
      </c>
      <c r="AI5727" s="2" t="str">
        <f t="shared" si="1524"/>
        <v/>
      </c>
      <c r="AK5727" s="2" t="str">
        <f t="shared" si="1525"/>
        <v/>
      </c>
      <c r="AL5727" s="2" t="str">
        <f t="shared" si="1526"/>
        <v/>
      </c>
      <c r="AM5727" s="2" t="str">
        <f t="shared" si="1527"/>
        <v/>
      </c>
      <c r="AN5727" s="2" t="str">
        <f t="shared" si="1528"/>
        <v/>
      </c>
      <c r="AO5727" s="2" t="str">
        <f t="shared" si="1529"/>
        <v/>
      </c>
    </row>
    <row r="5728" spans="1:41" x14ac:dyDescent="0.3">
      <c r="A5728" s="111">
        <v>44811.491840277777</v>
      </c>
      <c r="B5728" s="78" t="s">
        <v>6394</v>
      </c>
      <c r="C5728" s="78" t="s">
        <v>1601</v>
      </c>
      <c r="D5728" s="78" t="s">
        <v>1314</v>
      </c>
      <c r="F5728" s="78" t="s">
        <v>807</v>
      </c>
      <c r="G5728" s="78" t="s">
        <v>110</v>
      </c>
      <c r="H5728" s="112" t="s">
        <v>388</v>
      </c>
      <c r="I5728" s="112">
        <v>3</v>
      </c>
      <c r="J5728" s="113">
        <v>44811.491840277777</v>
      </c>
      <c r="K5728" s="113">
        <v>44811.491840277777</v>
      </c>
      <c r="M5728" s="113">
        <v>44811.498576388891</v>
      </c>
      <c r="P5728" s="78" t="str">
        <f t="shared" si="1513"/>
        <v/>
      </c>
      <c r="S5728" s="78" t="str">
        <f t="shared" si="1514"/>
        <v/>
      </c>
      <c r="V5728" s="78" t="str">
        <f t="shared" si="1515"/>
        <v/>
      </c>
      <c r="W5728" s="113">
        <v>44811.540324074071</v>
      </c>
      <c r="X5728" s="113">
        <f t="shared" si="1516"/>
        <v>6.7361111141508445E-3</v>
      </c>
      <c r="Y5728" s="113" t="str">
        <f t="shared" si="1517"/>
        <v/>
      </c>
      <c r="Z5728" s="113" t="str">
        <f t="shared" si="1518"/>
        <v/>
      </c>
      <c r="AB5728" s="2" t="str">
        <f t="shared" si="1519"/>
        <v/>
      </c>
      <c r="AC5728" s="2" t="str">
        <f t="shared" si="1519"/>
        <v/>
      </c>
      <c r="AE5728" s="2" t="str">
        <f t="shared" si="1520"/>
        <v/>
      </c>
      <c r="AF5728" s="2" t="str">
        <f t="shared" si="1521"/>
        <v/>
      </c>
      <c r="AG5728" s="2" t="str">
        <f t="shared" si="1522"/>
        <v/>
      </c>
      <c r="AH5728" s="2" t="str">
        <f t="shared" si="1523"/>
        <v/>
      </c>
      <c r="AI5728" s="2" t="str">
        <f t="shared" si="1524"/>
        <v/>
      </c>
      <c r="AK5728" s="2" t="str">
        <f t="shared" si="1525"/>
        <v/>
      </c>
      <c r="AL5728" s="2" t="str">
        <f t="shared" si="1526"/>
        <v/>
      </c>
      <c r="AM5728" s="2" t="str">
        <f t="shared" si="1527"/>
        <v/>
      </c>
      <c r="AN5728" s="2" t="str">
        <f t="shared" si="1528"/>
        <v/>
      </c>
      <c r="AO5728" s="2" t="str">
        <f t="shared" si="1529"/>
        <v/>
      </c>
    </row>
    <row r="5729" spans="1:41" x14ac:dyDescent="0.3">
      <c r="A5729" s="111">
        <v>44811.510833333334</v>
      </c>
      <c r="B5729" s="78" t="s">
        <v>6395</v>
      </c>
      <c r="C5729" s="78" t="s">
        <v>886</v>
      </c>
      <c r="D5729" s="78" t="s">
        <v>6396</v>
      </c>
      <c r="E5729" s="78">
        <v>56</v>
      </c>
      <c r="F5729" s="78" t="s">
        <v>807</v>
      </c>
      <c r="G5729" s="78" t="s">
        <v>112</v>
      </c>
      <c r="H5729" s="112" t="s">
        <v>218</v>
      </c>
      <c r="I5729" s="112">
        <v>3</v>
      </c>
      <c r="J5729" s="113">
        <v>44811.510833333334</v>
      </c>
      <c r="K5729" s="113">
        <v>44811.510833333334</v>
      </c>
      <c r="M5729" s="113">
        <v>44811.511412037034</v>
      </c>
      <c r="N5729" s="113">
        <v>44811.511412037034</v>
      </c>
      <c r="O5729" s="78" t="s">
        <v>1187</v>
      </c>
      <c r="P5729" s="78" t="str">
        <f t="shared" si="1513"/>
        <v>CIC</v>
      </c>
      <c r="S5729" s="78" t="str">
        <f t="shared" si="1514"/>
        <v/>
      </c>
      <c r="V5729" s="78" t="str">
        <f t="shared" si="1515"/>
        <v/>
      </c>
      <c r="W5729" s="113">
        <v>44811.536192129628</v>
      </c>
      <c r="X5729" s="113">
        <f t="shared" si="1516"/>
        <v>5.7870370073942468E-4</v>
      </c>
      <c r="Y5729" s="113" t="str">
        <f t="shared" si="1517"/>
        <v/>
      </c>
      <c r="Z5729" s="113" t="str">
        <f t="shared" si="1518"/>
        <v/>
      </c>
      <c r="AB5729" s="2" t="str">
        <f t="shared" si="1519"/>
        <v/>
      </c>
      <c r="AC5729" s="2" t="str">
        <f t="shared" si="1519"/>
        <v/>
      </c>
      <c r="AE5729" s="2" t="str">
        <f t="shared" si="1520"/>
        <v/>
      </c>
      <c r="AF5729" s="2" t="str">
        <f t="shared" si="1521"/>
        <v/>
      </c>
      <c r="AG5729" s="2" t="str">
        <f t="shared" si="1522"/>
        <v/>
      </c>
      <c r="AH5729" s="2" t="str">
        <f t="shared" si="1523"/>
        <v/>
      </c>
      <c r="AI5729" s="2" t="str">
        <f t="shared" si="1524"/>
        <v/>
      </c>
      <c r="AK5729" s="2" t="str">
        <f t="shared" si="1525"/>
        <v/>
      </c>
      <c r="AL5729" s="2" t="str">
        <f t="shared" si="1526"/>
        <v/>
      </c>
      <c r="AM5729" s="2" t="str">
        <f t="shared" si="1527"/>
        <v/>
      </c>
      <c r="AN5729" s="2" t="str">
        <f t="shared" si="1528"/>
        <v/>
      </c>
      <c r="AO5729" s="2" t="str">
        <f t="shared" si="1529"/>
        <v/>
      </c>
    </row>
    <row r="5730" spans="1:41" x14ac:dyDescent="0.3">
      <c r="A5730" s="111">
        <v>44811.552141203705</v>
      </c>
      <c r="B5730" s="78" t="s">
        <v>6397</v>
      </c>
      <c r="C5730" s="78" t="s">
        <v>886</v>
      </c>
      <c r="D5730" s="78" t="s">
        <v>1486</v>
      </c>
      <c r="E5730" s="78">
        <v>41</v>
      </c>
      <c r="F5730" s="78" t="s">
        <v>809</v>
      </c>
      <c r="G5730" s="78" t="s">
        <v>90</v>
      </c>
      <c r="H5730" s="112" t="s">
        <v>286</v>
      </c>
      <c r="I5730" s="112">
        <v>2</v>
      </c>
      <c r="J5730" s="113">
        <v>44811.551851851851</v>
      </c>
      <c r="K5730" s="113">
        <v>44811.552141203705</v>
      </c>
      <c r="M5730" s="113">
        <v>44811.552210648151</v>
      </c>
      <c r="N5730" s="113">
        <v>44811.55228009259</v>
      </c>
      <c r="O5730" s="78" t="s">
        <v>1185</v>
      </c>
      <c r="P5730" s="78" t="str">
        <f t="shared" si="1513"/>
        <v>CIC</v>
      </c>
      <c r="S5730" s="78" t="str">
        <f t="shared" si="1514"/>
        <v/>
      </c>
      <c r="T5730" s="113">
        <v>44811.555023148147</v>
      </c>
      <c r="U5730" s="78" t="s">
        <v>1185</v>
      </c>
      <c r="V5730" s="78" t="str">
        <f t="shared" si="1515"/>
        <v>CIC</v>
      </c>
      <c r="W5730" s="113">
        <v>44811.571898148148</v>
      </c>
      <c r="X5730" s="113">
        <f t="shared" si="1516"/>
        <v>6.9444446125999093E-5</v>
      </c>
      <c r="Y5730" s="113">
        <f t="shared" si="1517"/>
        <v>2.8124999953433871E-3</v>
      </c>
      <c r="Z5730" s="113">
        <f t="shared" si="1518"/>
        <v>1.6875000001164153E-2</v>
      </c>
      <c r="AB5730" s="2">
        <f t="shared" si="1519"/>
        <v>243</v>
      </c>
      <c r="AC5730" s="2">
        <f t="shared" si="1519"/>
        <v>1458</v>
      </c>
      <c r="AE5730" s="2" t="str">
        <f t="shared" si="1520"/>
        <v/>
      </c>
      <c r="AF5730" s="2" t="str">
        <f t="shared" si="1521"/>
        <v/>
      </c>
      <c r="AG5730" s="2">
        <f t="shared" si="1522"/>
        <v>243</v>
      </c>
      <c r="AH5730" s="2" t="str">
        <f t="shared" si="1523"/>
        <v/>
      </c>
      <c r="AI5730" s="2" t="str">
        <f t="shared" si="1524"/>
        <v/>
      </c>
      <c r="AK5730" s="2" t="str">
        <f t="shared" si="1525"/>
        <v/>
      </c>
      <c r="AL5730" s="2" t="str">
        <f t="shared" si="1526"/>
        <v/>
      </c>
      <c r="AM5730" s="2">
        <f t="shared" si="1527"/>
        <v>1458</v>
      </c>
      <c r="AN5730" s="2" t="str">
        <f t="shared" si="1528"/>
        <v/>
      </c>
      <c r="AO5730" s="2" t="str">
        <f t="shared" si="1529"/>
        <v/>
      </c>
    </row>
    <row r="5731" spans="1:41" x14ac:dyDescent="0.3">
      <c r="A5731" s="111">
        <v>44811.552141203705</v>
      </c>
      <c r="B5731" s="78" t="s">
        <v>6397</v>
      </c>
      <c r="C5731" s="78" t="s">
        <v>951</v>
      </c>
      <c r="D5731" s="78" t="s">
        <v>1486</v>
      </c>
      <c r="E5731" s="78">
        <v>41</v>
      </c>
      <c r="F5731" s="78" t="s">
        <v>809</v>
      </c>
      <c r="G5731" s="78" t="s">
        <v>90</v>
      </c>
      <c r="H5731" s="112" t="s">
        <v>286</v>
      </c>
      <c r="I5731" s="112">
        <v>2</v>
      </c>
      <c r="J5731" s="113">
        <v>44811.551851851851</v>
      </c>
      <c r="K5731" s="113">
        <v>44811.552141203705</v>
      </c>
      <c r="M5731" s="113">
        <v>44811.552384259259</v>
      </c>
      <c r="N5731" s="113">
        <v>44811.552453703705</v>
      </c>
      <c r="O5731" s="78" t="s">
        <v>1185</v>
      </c>
      <c r="P5731" s="78" t="str">
        <f t="shared" si="1513"/>
        <v>CIC</v>
      </c>
      <c r="S5731" s="78" t="str">
        <f t="shared" si="1514"/>
        <v/>
      </c>
      <c r="T5731" s="113">
        <v>44811.556898148148</v>
      </c>
      <c r="U5731" s="78" t="s">
        <v>1397</v>
      </c>
      <c r="V5731" s="78" t="str">
        <f t="shared" si="1515"/>
        <v>PLOEG</v>
      </c>
      <c r="W5731" s="113">
        <v>44811.557962962965</v>
      </c>
      <c r="X5731" s="113">
        <f t="shared" si="1516"/>
        <v>2.4305555416503921E-4</v>
      </c>
      <c r="Y5731" s="113">
        <f t="shared" si="1517"/>
        <v>4.5138888890505768E-3</v>
      </c>
      <c r="Z5731" s="113">
        <f t="shared" si="1518"/>
        <v>1.0648148163454607E-3</v>
      </c>
      <c r="AB5731" s="2">
        <f t="shared" si="1519"/>
        <v>390</v>
      </c>
      <c r="AC5731" s="2">
        <f t="shared" si="1519"/>
        <v>92</v>
      </c>
      <c r="AE5731" s="2" t="str">
        <f t="shared" si="1520"/>
        <v/>
      </c>
      <c r="AF5731" s="2" t="str">
        <f t="shared" si="1521"/>
        <v/>
      </c>
      <c r="AG5731" s="2">
        <f t="shared" si="1522"/>
        <v>390</v>
      </c>
      <c r="AH5731" s="2" t="str">
        <f t="shared" si="1523"/>
        <v/>
      </c>
      <c r="AI5731" s="2" t="str">
        <f t="shared" si="1524"/>
        <v/>
      </c>
      <c r="AK5731" s="2" t="str">
        <f t="shared" si="1525"/>
        <v/>
      </c>
      <c r="AL5731" s="2" t="str">
        <f t="shared" si="1526"/>
        <v/>
      </c>
      <c r="AM5731" s="2">
        <f t="shared" si="1527"/>
        <v>92</v>
      </c>
      <c r="AN5731" s="2" t="str">
        <f t="shared" si="1528"/>
        <v/>
      </c>
      <c r="AO5731" s="2" t="str">
        <f t="shared" si="1529"/>
        <v/>
      </c>
    </row>
    <row r="5732" spans="1:41" x14ac:dyDescent="0.3">
      <c r="A5732" s="111">
        <v>44811.586562500001</v>
      </c>
      <c r="B5732" s="78" t="s">
        <v>6398</v>
      </c>
      <c r="C5732" s="78" t="s">
        <v>922</v>
      </c>
      <c r="D5732" s="78" t="s">
        <v>1294</v>
      </c>
      <c r="F5732" s="78" t="s">
        <v>808</v>
      </c>
      <c r="G5732" s="78" t="s">
        <v>102</v>
      </c>
      <c r="H5732" s="112" t="s">
        <v>206</v>
      </c>
      <c r="I5732" s="112">
        <v>3</v>
      </c>
      <c r="J5732" s="113">
        <v>44811.586562500001</v>
      </c>
      <c r="K5732" s="113">
        <v>44811.586562500001</v>
      </c>
      <c r="M5732" s="113">
        <v>44811.588171296295</v>
      </c>
      <c r="N5732" s="113">
        <v>44811.588206018518</v>
      </c>
      <c r="O5732" s="78" t="s">
        <v>1185</v>
      </c>
      <c r="P5732" s="78" t="str">
        <f t="shared" si="1513"/>
        <v>CIC</v>
      </c>
      <c r="S5732" s="78" t="str">
        <f t="shared" si="1514"/>
        <v/>
      </c>
      <c r="V5732" s="78" t="str">
        <f t="shared" si="1515"/>
        <v/>
      </c>
      <c r="W5732" s="113">
        <v>44811.6090625</v>
      </c>
      <c r="X5732" s="113">
        <f t="shared" si="1516"/>
        <v>1.6087962940218858E-3</v>
      </c>
      <c r="Y5732" s="113" t="str">
        <f t="shared" si="1517"/>
        <v/>
      </c>
      <c r="Z5732" s="113" t="str">
        <f t="shared" si="1518"/>
        <v/>
      </c>
      <c r="AB5732" s="2" t="str">
        <f t="shared" si="1519"/>
        <v/>
      </c>
      <c r="AC5732" s="2" t="str">
        <f t="shared" si="1519"/>
        <v/>
      </c>
      <c r="AE5732" s="2" t="str">
        <f t="shared" si="1520"/>
        <v/>
      </c>
      <c r="AF5732" s="2" t="str">
        <f t="shared" si="1521"/>
        <v/>
      </c>
      <c r="AG5732" s="2" t="str">
        <f t="shared" si="1522"/>
        <v/>
      </c>
      <c r="AH5732" s="2" t="str">
        <f t="shared" si="1523"/>
        <v/>
      </c>
      <c r="AI5732" s="2" t="str">
        <f t="shared" si="1524"/>
        <v/>
      </c>
      <c r="AK5732" s="2" t="str">
        <f t="shared" si="1525"/>
        <v/>
      </c>
      <c r="AL5732" s="2" t="str">
        <f t="shared" si="1526"/>
        <v/>
      </c>
      <c r="AM5732" s="2" t="str">
        <f t="shared" si="1527"/>
        <v/>
      </c>
      <c r="AN5732" s="2" t="str">
        <f t="shared" si="1528"/>
        <v/>
      </c>
      <c r="AO5732" s="2" t="str">
        <f t="shared" si="1529"/>
        <v/>
      </c>
    </row>
    <row r="5733" spans="1:41" x14ac:dyDescent="0.3">
      <c r="A5733" s="111">
        <v>44811.660185185188</v>
      </c>
      <c r="B5733" s="78" t="s">
        <v>6399</v>
      </c>
      <c r="C5733" s="78" t="s">
        <v>886</v>
      </c>
      <c r="D5733" s="78" t="s">
        <v>1199</v>
      </c>
      <c r="E5733" s="78">
        <v>843</v>
      </c>
      <c r="F5733" s="78" t="s">
        <v>810</v>
      </c>
      <c r="G5733" s="78" t="s">
        <v>114</v>
      </c>
      <c r="H5733" s="112" t="s">
        <v>214</v>
      </c>
      <c r="I5733" s="112">
        <v>2</v>
      </c>
      <c r="J5733" s="113">
        <v>44811.660185185188</v>
      </c>
      <c r="K5733" s="113">
        <v>44811.660185185188</v>
      </c>
      <c r="M5733" s="113">
        <v>44811.660254629627</v>
      </c>
      <c r="N5733" s="113">
        <v>44811.660300925927</v>
      </c>
      <c r="O5733" s="78" t="s">
        <v>1185</v>
      </c>
      <c r="P5733" s="78" t="str">
        <f t="shared" si="1513"/>
        <v>CIC</v>
      </c>
      <c r="S5733" s="78" t="str">
        <f t="shared" si="1514"/>
        <v/>
      </c>
      <c r="T5733" s="113">
        <v>44811.665370370371</v>
      </c>
      <c r="U5733" s="78" t="s">
        <v>1258</v>
      </c>
      <c r="V5733" s="78" t="str">
        <f t="shared" si="1515"/>
        <v>PLOEG</v>
      </c>
      <c r="W5733" s="113">
        <v>44811.668530092589</v>
      </c>
      <c r="X5733" s="113">
        <f t="shared" si="1516"/>
        <v>6.9444438850041479E-5</v>
      </c>
      <c r="Y5733" s="113">
        <f t="shared" si="1517"/>
        <v>5.1157407433493063E-3</v>
      </c>
      <c r="Z5733" s="113">
        <f t="shared" si="1518"/>
        <v>3.159722218697425E-3</v>
      </c>
      <c r="AB5733" s="2">
        <f t="shared" si="1519"/>
        <v>442</v>
      </c>
      <c r="AC5733" s="2">
        <f t="shared" si="1519"/>
        <v>273</v>
      </c>
      <c r="AE5733" s="2" t="str">
        <f t="shared" si="1520"/>
        <v/>
      </c>
      <c r="AF5733" s="2" t="str">
        <f t="shared" si="1521"/>
        <v/>
      </c>
      <c r="AG5733" s="2">
        <f t="shared" si="1522"/>
        <v>442</v>
      </c>
      <c r="AH5733" s="2" t="str">
        <f t="shared" si="1523"/>
        <v/>
      </c>
      <c r="AI5733" s="2" t="str">
        <f t="shared" si="1524"/>
        <v/>
      </c>
      <c r="AK5733" s="2" t="str">
        <f t="shared" si="1525"/>
        <v/>
      </c>
      <c r="AL5733" s="2" t="str">
        <f t="shared" si="1526"/>
        <v/>
      </c>
      <c r="AM5733" s="2">
        <f t="shared" si="1527"/>
        <v>273</v>
      </c>
      <c r="AN5733" s="2" t="str">
        <f t="shared" si="1528"/>
        <v/>
      </c>
      <c r="AO5733" s="2" t="str">
        <f t="shared" si="1529"/>
        <v/>
      </c>
    </row>
    <row r="5734" spans="1:41" x14ac:dyDescent="0.3">
      <c r="A5734" s="111">
        <v>44811.669085648151</v>
      </c>
      <c r="B5734" s="78" t="s">
        <v>6400</v>
      </c>
      <c r="C5734" s="78" t="s">
        <v>886</v>
      </c>
      <c r="D5734" s="78" t="s">
        <v>1199</v>
      </c>
      <c r="E5734" s="78">
        <v>24</v>
      </c>
      <c r="F5734" s="78" t="s">
        <v>809</v>
      </c>
      <c r="G5734" s="78" t="s">
        <v>102</v>
      </c>
      <c r="H5734" s="112" t="s">
        <v>226</v>
      </c>
      <c r="I5734" s="112">
        <v>3</v>
      </c>
      <c r="J5734" s="113">
        <v>44811.669085648151</v>
      </c>
      <c r="K5734" s="113">
        <v>44811.669085648151</v>
      </c>
      <c r="M5734" s="113">
        <v>44811.669687499998</v>
      </c>
      <c r="N5734" s="113">
        <v>44811.669988425929</v>
      </c>
      <c r="O5734" s="78" t="s">
        <v>1185</v>
      </c>
      <c r="P5734" s="78" t="str">
        <f t="shared" si="1513"/>
        <v>CIC</v>
      </c>
      <c r="S5734" s="78" t="str">
        <f t="shared" si="1514"/>
        <v/>
      </c>
      <c r="T5734" s="113">
        <v>44811.686759259261</v>
      </c>
      <c r="U5734" s="78" t="s">
        <v>1267</v>
      </c>
      <c r="V5734" s="78" t="str">
        <f t="shared" si="1515"/>
        <v>PLOEG</v>
      </c>
      <c r="W5734" s="113">
        <v>44811.695601851854</v>
      </c>
      <c r="X5734" s="113">
        <f t="shared" si="1516"/>
        <v>6.0185184702277184E-4</v>
      </c>
      <c r="Y5734" s="113">
        <f t="shared" si="1517"/>
        <v>1.7071759262762498E-2</v>
      </c>
      <c r="Z5734" s="113">
        <f t="shared" si="1518"/>
        <v>8.8425925932824612E-3</v>
      </c>
      <c r="AB5734" s="2">
        <f t="shared" si="1519"/>
        <v>1475</v>
      </c>
      <c r="AC5734" s="2">
        <f t="shared" si="1519"/>
        <v>764</v>
      </c>
      <c r="AE5734" s="2" t="str">
        <f t="shared" si="1520"/>
        <v/>
      </c>
      <c r="AF5734" s="2" t="str">
        <f t="shared" si="1521"/>
        <v/>
      </c>
      <c r="AG5734" s="2" t="str">
        <f t="shared" si="1522"/>
        <v/>
      </c>
      <c r="AH5734" s="2">
        <f t="shared" si="1523"/>
        <v>1475</v>
      </c>
      <c r="AI5734" s="2" t="str">
        <f t="shared" si="1524"/>
        <v/>
      </c>
      <c r="AK5734" s="2" t="str">
        <f t="shared" si="1525"/>
        <v/>
      </c>
      <c r="AL5734" s="2" t="str">
        <f t="shared" si="1526"/>
        <v/>
      </c>
      <c r="AM5734" s="2" t="str">
        <f t="shared" si="1527"/>
        <v/>
      </c>
      <c r="AN5734" s="2">
        <f t="shared" si="1528"/>
        <v>764</v>
      </c>
      <c r="AO5734" s="2" t="str">
        <f t="shared" si="1529"/>
        <v/>
      </c>
    </row>
    <row r="5735" spans="1:41" x14ac:dyDescent="0.3">
      <c r="A5735" s="111">
        <v>44811.705023148148</v>
      </c>
      <c r="B5735" s="78" t="s">
        <v>6401</v>
      </c>
      <c r="C5735" s="78" t="s">
        <v>886</v>
      </c>
      <c r="D5735" s="78" t="s">
        <v>2050</v>
      </c>
      <c r="E5735" s="78">
        <v>92</v>
      </c>
      <c r="F5735" s="78" t="s">
        <v>808</v>
      </c>
      <c r="G5735" s="78" t="s">
        <v>108</v>
      </c>
      <c r="H5735" s="112" t="s">
        <v>266</v>
      </c>
      <c r="I5735" s="112">
        <v>2</v>
      </c>
      <c r="J5735" s="113">
        <v>44811.704560185186</v>
      </c>
      <c r="K5735" s="113">
        <v>44811.705023148148</v>
      </c>
      <c r="M5735" s="113">
        <v>44811.705509259256</v>
      </c>
      <c r="N5735" s="113">
        <v>44811.705833333333</v>
      </c>
      <c r="O5735" s="78" t="s">
        <v>1185</v>
      </c>
      <c r="P5735" s="78" t="str">
        <f t="shared" si="1513"/>
        <v>CIC</v>
      </c>
      <c r="S5735" s="78" t="str">
        <f t="shared" si="1514"/>
        <v/>
      </c>
      <c r="V5735" s="78" t="str">
        <f t="shared" si="1515"/>
        <v/>
      </c>
      <c r="W5735" s="113">
        <v>44811.710925925923</v>
      </c>
      <c r="X5735" s="113">
        <f t="shared" si="1516"/>
        <v>4.8611110833007842E-4</v>
      </c>
      <c r="Y5735" s="113" t="str">
        <f t="shared" si="1517"/>
        <v/>
      </c>
      <c r="Z5735" s="113" t="str">
        <f t="shared" si="1518"/>
        <v/>
      </c>
      <c r="AB5735" s="2" t="str">
        <f t="shared" si="1519"/>
        <v/>
      </c>
      <c r="AC5735" s="2" t="str">
        <f t="shared" si="1519"/>
        <v/>
      </c>
      <c r="AE5735" s="2" t="str">
        <f t="shared" si="1520"/>
        <v/>
      </c>
      <c r="AF5735" s="2" t="str">
        <f t="shared" si="1521"/>
        <v/>
      </c>
      <c r="AG5735" s="2" t="str">
        <f t="shared" si="1522"/>
        <v/>
      </c>
      <c r="AH5735" s="2" t="str">
        <f t="shared" si="1523"/>
        <v/>
      </c>
      <c r="AI5735" s="2" t="str">
        <f t="shared" si="1524"/>
        <v/>
      </c>
      <c r="AK5735" s="2" t="str">
        <f t="shared" si="1525"/>
        <v/>
      </c>
      <c r="AL5735" s="2" t="str">
        <f t="shared" si="1526"/>
        <v/>
      </c>
      <c r="AM5735" s="2" t="str">
        <f t="shared" si="1527"/>
        <v/>
      </c>
      <c r="AN5735" s="2" t="str">
        <f t="shared" si="1528"/>
        <v/>
      </c>
      <c r="AO5735" s="2" t="str">
        <f t="shared" si="1529"/>
        <v/>
      </c>
    </row>
    <row r="5736" spans="1:41" x14ac:dyDescent="0.3">
      <c r="A5736" s="111">
        <v>44811.705023148148</v>
      </c>
      <c r="B5736" s="78" t="s">
        <v>6401</v>
      </c>
      <c r="C5736" s="78" t="s">
        <v>922</v>
      </c>
      <c r="D5736" s="78" t="s">
        <v>2050</v>
      </c>
      <c r="E5736" s="78">
        <v>92</v>
      </c>
      <c r="F5736" s="78" t="s">
        <v>808</v>
      </c>
      <c r="G5736" s="78" t="s">
        <v>108</v>
      </c>
      <c r="H5736" s="112" t="s">
        <v>266</v>
      </c>
      <c r="I5736" s="112">
        <v>2</v>
      </c>
      <c r="J5736" s="113">
        <v>44811.704560185186</v>
      </c>
      <c r="K5736" s="113">
        <v>44811.705023148148</v>
      </c>
      <c r="M5736" s="113">
        <v>44811.707916666666</v>
      </c>
      <c r="N5736" s="113">
        <v>44811.707939814813</v>
      </c>
      <c r="O5736" s="78" t="s">
        <v>1185</v>
      </c>
      <c r="P5736" s="78" t="str">
        <f t="shared" si="1513"/>
        <v>CIC</v>
      </c>
      <c r="S5736" s="78" t="str">
        <f t="shared" si="1514"/>
        <v/>
      </c>
      <c r="V5736" s="78" t="str">
        <f t="shared" si="1515"/>
        <v/>
      </c>
      <c r="W5736" s="113">
        <v>44811.715381944443</v>
      </c>
      <c r="X5736" s="113">
        <f t="shared" si="1516"/>
        <v>2.8935185182490386E-3</v>
      </c>
      <c r="Y5736" s="113" t="str">
        <f t="shared" si="1517"/>
        <v/>
      </c>
      <c r="Z5736" s="113" t="str">
        <f t="shared" si="1518"/>
        <v/>
      </c>
      <c r="AB5736" s="2" t="str">
        <f t="shared" si="1519"/>
        <v/>
      </c>
      <c r="AC5736" s="2" t="str">
        <f t="shared" si="1519"/>
        <v/>
      </c>
      <c r="AE5736" s="2" t="str">
        <f t="shared" si="1520"/>
        <v/>
      </c>
      <c r="AF5736" s="2" t="str">
        <f t="shared" si="1521"/>
        <v/>
      </c>
      <c r="AG5736" s="2" t="str">
        <f t="shared" si="1522"/>
        <v/>
      </c>
      <c r="AH5736" s="2" t="str">
        <f t="shared" si="1523"/>
        <v/>
      </c>
      <c r="AI5736" s="2" t="str">
        <f t="shared" si="1524"/>
        <v/>
      </c>
      <c r="AK5736" s="2" t="str">
        <f t="shared" si="1525"/>
        <v/>
      </c>
      <c r="AL5736" s="2" t="str">
        <f t="shared" si="1526"/>
        <v/>
      </c>
      <c r="AM5736" s="2" t="str">
        <f t="shared" si="1527"/>
        <v/>
      </c>
      <c r="AN5736" s="2" t="str">
        <f t="shared" si="1528"/>
        <v/>
      </c>
      <c r="AO5736" s="2" t="str">
        <f t="shared" si="1529"/>
        <v/>
      </c>
    </row>
    <row r="5737" spans="1:41" x14ac:dyDescent="0.3">
      <c r="A5737" s="111">
        <v>44811.850312499999</v>
      </c>
      <c r="B5737" s="78" t="s">
        <v>6402</v>
      </c>
      <c r="C5737" s="78" t="s">
        <v>835</v>
      </c>
      <c r="D5737" s="78" t="s">
        <v>1207</v>
      </c>
      <c r="E5737" s="78">
        <v>50</v>
      </c>
      <c r="F5737" s="78" t="s">
        <v>807</v>
      </c>
      <c r="G5737" s="78" t="s">
        <v>90</v>
      </c>
      <c r="H5737" s="112" t="s">
        <v>236</v>
      </c>
      <c r="I5737" s="112">
        <v>2</v>
      </c>
      <c r="J5737" s="113">
        <v>44811.849942129629</v>
      </c>
      <c r="K5737" s="113">
        <v>44811.850312499999</v>
      </c>
      <c r="M5737" s="113">
        <v>44811.853217592594</v>
      </c>
      <c r="N5737" s="113">
        <v>44811.853252314817</v>
      </c>
      <c r="O5737" s="78" t="s">
        <v>1187</v>
      </c>
      <c r="P5737" s="78" t="str">
        <f t="shared" si="1513"/>
        <v>CIC</v>
      </c>
      <c r="S5737" s="78" t="str">
        <f t="shared" si="1514"/>
        <v/>
      </c>
      <c r="V5737" s="78" t="str">
        <f t="shared" si="1515"/>
        <v/>
      </c>
      <c r="W5737" s="113">
        <v>44811.858263888891</v>
      </c>
      <c r="X5737" s="113">
        <f t="shared" si="1516"/>
        <v>2.905092595028691E-3</v>
      </c>
      <c r="Y5737" s="113" t="str">
        <f t="shared" si="1517"/>
        <v/>
      </c>
      <c r="Z5737" s="113" t="str">
        <f t="shared" si="1518"/>
        <v/>
      </c>
      <c r="AB5737" s="2" t="str">
        <f t="shared" si="1519"/>
        <v/>
      </c>
      <c r="AC5737" s="2" t="str">
        <f t="shared" si="1519"/>
        <v/>
      </c>
      <c r="AE5737" s="2" t="str">
        <f t="shared" si="1520"/>
        <v/>
      </c>
      <c r="AF5737" s="2" t="str">
        <f t="shared" si="1521"/>
        <v/>
      </c>
      <c r="AG5737" s="2" t="str">
        <f t="shared" si="1522"/>
        <v/>
      </c>
      <c r="AH5737" s="2" t="str">
        <f t="shared" si="1523"/>
        <v/>
      </c>
      <c r="AI5737" s="2" t="str">
        <f t="shared" si="1524"/>
        <v/>
      </c>
      <c r="AK5737" s="2" t="str">
        <f t="shared" si="1525"/>
        <v/>
      </c>
      <c r="AL5737" s="2" t="str">
        <f t="shared" si="1526"/>
        <v/>
      </c>
      <c r="AM5737" s="2" t="str">
        <f t="shared" si="1527"/>
        <v/>
      </c>
      <c r="AN5737" s="2" t="str">
        <f t="shared" si="1528"/>
        <v/>
      </c>
      <c r="AO5737" s="2" t="str">
        <f t="shared" si="1529"/>
        <v/>
      </c>
    </row>
    <row r="5738" spans="1:41" x14ac:dyDescent="0.3">
      <c r="A5738" s="111">
        <v>44811.86445601852</v>
      </c>
      <c r="B5738" s="78" t="s">
        <v>6403</v>
      </c>
      <c r="C5738" s="78" t="s">
        <v>846</v>
      </c>
      <c r="D5738" s="78" t="s">
        <v>1697</v>
      </c>
      <c r="F5738" s="78" t="s">
        <v>808</v>
      </c>
      <c r="G5738" s="78" t="s">
        <v>96</v>
      </c>
      <c r="H5738" s="112" t="s">
        <v>438</v>
      </c>
      <c r="I5738" s="112">
        <v>3</v>
      </c>
      <c r="J5738" s="113">
        <v>44811.863518518519</v>
      </c>
      <c r="K5738" s="113">
        <v>44811.86445601852</v>
      </c>
      <c r="M5738" s="113">
        <v>44811.865231481483</v>
      </c>
      <c r="N5738" s="113">
        <v>44811.866423611114</v>
      </c>
      <c r="O5738" s="78" t="s">
        <v>1187</v>
      </c>
      <c r="P5738" s="78" t="str">
        <f t="shared" si="1513"/>
        <v>CIC</v>
      </c>
      <c r="S5738" s="78" t="str">
        <f t="shared" si="1514"/>
        <v/>
      </c>
      <c r="T5738" s="113">
        <v>44811.877013888887</v>
      </c>
      <c r="U5738" s="78" t="s">
        <v>1185</v>
      </c>
      <c r="V5738" s="78" t="str">
        <f t="shared" si="1515"/>
        <v>CIC</v>
      </c>
      <c r="W5738" s="113">
        <v>44811.87939814815</v>
      </c>
      <c r="X5738" s="113">
        <f t="shared" si="1516"/>
        <v>7.7546296233776957E-4</v>
      </c>
      <c r="Y5738" s="113">
        <f t="shared" si="1517"/>
        <v>1.1782407404098194E-2</v>
      </c>
      <c r="Z5738" s="113">
        <f t="shared" si="1518"/>
        <v>2.384259263635613E-3</v>
      </c>
      <c r="AB5738" s="2">
        <f t="shared" si="1519"/>
        <v>1018</v>
      </c>
      <c r="AC5738" s="2">
        <f t="shared" si="1519"/>
        <v>206</v>
      </c>
      <c r="AE5738" s="2" t="str">
        <f t="shared" si="1520"/>
        <v/>
      </c>
      <c r="AF5738" s="2" t="str">
        <f t="shared" si="1521"/>
        <v/>
      </c>
      <c r="AG5738" s="2" t="str">
        <f t="shared" si="1522"/>
        <v/>
      </c>
      <c r="AH5738" s="2">
        <f t="shared" si="1523"/>
        <v>1018</v>
      </c>
      <c r="AI5738" s="2" t="str">
        <f t="shared" si="1524"/>
        <v/>
      </c>
      <c r="AK5738" s="2" t="str">
        <f t="shared" si="1525"/>
        <v/>
      </c>
      <c r="AL5738" s="2" t="str">
        <f t="shared" si="1526"/>
        <v/>
      </c>
      <c r="AM5738" s="2" t="str">
        <f t="shared" si="1527"/>
        <v/>
      </c>
      <c r="AN5738" s="2">
        <f t="shared" si="1528"/>
        <v>206</v>
      </c>
      <c r="AO5738" s="2" t="str">
        <f t="shared" si="1529"/>
        <v/>
      </c>
    </row>
    <row r="5739" spans="1:41" x14ac:dyDescent="0.3">
      <c r="A5739" s="111">
        <v>44811.86445601852</v>
      </c>
      <c r="B5739" s="78" t="s">
        <v>6403</v>
      </c>
      <c r="C5739" s="78" t="s">
        <v>835</v>
      </c>
      <c r="D5739" s="78" t="s">
        <v>1697</v>
      </c>
      <c r="F5739" s="78" t="s">
        <v>808</v>
      </c>
      <c r="G5739" s="78" t="s">
        <v>96</v>
      </c>
      <c r="H5739" s="112" t="s">
        <v>438</v>
      </c>
      <c r="I5739" s="112">
        <v>3</v>
      </c>
      <c r="J5739" s="113">
        <v>44811.863518518519</v>
      </c>
      <c r="K5739" s="113">
        <v>44811.86445601852</v>
      </c>
      <c r="M5739" s="113">
        <v>44811.866851851853</v>
      </c>
      <c r="P5739" s="78" t="str">
        <f t="shared" si="1513"/>
        <v/>
      </c>
      <c r="S5739" s="78" t="str">
        <f t="shared" si="1514"/>
        <v/>
      </c>
      <c r="T5739" s="113">
        <v>44811.869305555556</v>
      </c>
      <c r="U5739" s="78" t="s">
        <v>1185</v>
      </c>
      <c r="V5739" s="78" t="str">
        <f t="shared" si="1515"/>
        <v>CIC</v>
      </c>
      <c r="W5739" s="113">
        <v>44811.916273148148</v>
      </c>
      <c r="X5739" s="113">
        <f t="shared" si="1516"/>
        <v>2.3958333331393078E-3</v>
      </c>
      <c r="Y5739" s="113">
        <f t="shared" si="1517"/>
        <v>2.4537037024856545E-3</v>
      </c>
      <c r="Z5739" s="113">
        <f t="shared" si="1518"/>
        <v>4.6967592592409346E-2</v>
      </c>
      <c r="AB5739" s="2">
        <f t="shared" si="1519"/>
        <v>212</v>
      </c>
      <c r="AC5739" s="2">
        <f t="shared" si="1519"/>
        <v>4058</v>
      </c>
      <c r="AE5739" s="2" t="str">
        <f t="shared" si="1520"/>
        <v/>
      </c>
      <c r="AF5739" s="2" t="str">
        <f t="shared" si="1521"/>
        <v/>
      </c>
      <c r="AG5739" s="2" t="str">
        <f t="shared" si="1522"/>
        <v/>
      </c>
      <c r="AH5739" s="2">
        <f t="shared" si="1523"/>
        <v>212</v>
      </c>
      <c r="AI5739" s="2" t="str">
        <f t="shared" si="1524"/>
        <v/>
      </c>
      <c r="AK5739" s="2" t="str">
        <f t="shared" si="1525"/>
        <v/>
      </c>
      <c r="AL5739" s="2" t="str">
        <f t="shared" si="1526"/>
        <v/>
      </c>
      <c r="AM5739" s="2" t="str">
        <f t="shared" si="1527"/>
        <v/>
      </c>
      <c r="AN5739" s="2">
        <f t="shared" si="1528"/>
        <v>4058</v>
      </c>
      <c r="AO5739" s="2" t="str">
        <f t="shared" si="1529"/>
        <v/>
      </c>
    </row>
    <row r="5740" spans="1:41" x14ac:dyDescent="0.3">
      <c r="A5740" s="111">
        <v>44811.868263888886</v>
      </c>
      <c r="B5740" s="78" t="s">
        <v>6404</v>
      </c>
      <c r="C5740" s="78" t="s">
        <v>846</v>
      </c>
      <c r="D5740" s="78" t="s">
        <v>1199</v>
      </c>
      <c r="E5740" s="78">
        <v>688</v>
      </c>
      <c r="F5740" s="78" t="s">
        <v>809</v>
      </c>
      <c r="G5740" s="78" t="s">
        <v>94</v>
      </c>
      <c r="H5740" s="112" t="s">
        <v>294</v>
      </c>
      <c r="I5740" s="112">
        <v>4</v>
      </c>
      <c r="J5740" s="113">
        <v>44811.866018518522</v>
      </c>
      <c r="K5740" s="113">
        <v>44811.868263888886</v>
      </c>
      <c r="M5740" s="113">
        <v>44811.879490740743</v>
      </c>
      <c r="N5740" s="113">
        <v>44811.879525462966</v>
      </c>
      <c r="O5740" s="78" t="s">
        <v>1187</v>
      </c>
      <c r="P5740" s="78" t="str">
        <f t="shared" si="1513"/>
        <v>CIC</v>
      </c>
      <c r="S5740" s="78" t="str">
        <f t="shared" si="1514"/>
        <v/>
      </c>
      <c r="T5740" s="113">
        <v>44811.889224537037</v>
      </c>
      <c r="U5740" s="78" t="s">
        <v>1203</v>
      </c>
      <c r="V5740" s="78" t="str">
        <f t="shared" si="1515"/>
        <v>PLOEG</v>
      </c>
      <c r="W5740" s="113">
        <v>44812.128495370373</v>
      </c>
      <c r="X5740" s="113">
        <f t="shared" si="1516"/>
        <v>1.1226851856918074E-2</v>
      </c>
      <c r="Y5740" s="113">
        <f t="shared" si="1517"/>
        <v>9.7337962943129241E-3</v>
      </c>
      <c r="Z5740" s="113">
        <f t="shared" si="1518"/>
        <v>0.23927083333546761</v>
      </c>
      <c r="AB5740" s="2">
        <f t="shared" si="1519"/>
        <v>841</v>
      </c>
      <c r="AC5740" s="2">
        <f t="shared" si="1519"/>
        <v>20673</v>
      </c>
      <c r="AE5740" s="2" t="str">
        <f t="shared" si="1520"/>
        <v/>
      </c>
      <c r="AF5740" s="2" t="str">
        <f t="shared" si="1521"/>
        <v/>
      </c>
      <c r="AG5740" s="2" t="str">
        <f t="shared" si="1522"/>
        <v/>
      </c>
      <c r="AH5740" s="2" t="str">
        <f t="shared" si="1523"/>
        <v/>
      </c>
      <c r="AI5740" s="2">
        <f t="shared" si="1524"/>
        <v>841</v>
      </c>
      <c r="AK5740" s="2" t="str">
        <f t="shared" si="1525"/>
        <v/>
      </c>
      <c r="AL5740" s="2" t="str">
        <f t="shared" si="1526"/>
        <v/>
      </c>
      <c r="AM5740" s="2" t="str">
        <f t="shared" si="1527"/>
        <v/>
      </c>
      <c r="AN5740" s="2" t="str">
        <f t="shared" si="1528"/>
        <v/>
      </c>
      <c r="AO5740" s="2">
        <f t="shared" si="1529"/>
        <v>20673</v>
      </c>
    </row>
    <row r="5741" spans="1:41" x14ac:dyDescent="0.3">
      <c r="A5741" s="111">
        <v>44811.868263888886</v>
      </c>
      <c r="B5741" s="78" t="s">
        <v>6404</v>
      </c>
      <c r="C5741" s="78" t="s">
        <v>853</v>
      </c>
      <c r="D5741" s="78" t="s">
        <v>1199</v>
      </c>
      <c r="E5741" s="78">
        <v>688</v>
      </c>
      <c r="F5741" s="78" t="s">
        <v>809</v>
      </c>
      <c r="G5741" s="78" t="s">
        <v>94</v>
      </c>
      <c r="H5741" s="112" t="s">
        <v>294</v>
      </c>
      <c r="I5741" s="112">
        <v>4</v>
      </c>
      <c r="J5741" s="113">
        <v>44811.866018518522</v>
      </c>
      <c r="K5741" s="113">
        <v>44811.868263888886</v>
      </c>
      <c r="M5741" s="113">
        <v>44811.902662037035</v>
      </c>
      <c r="N5741" s="113">
        <v>44811.875115740739</v>
      </c>
      <c r="O5741" s="78" t="s">
        <v>1187</v>
      </c>
      <c r="P5741" s="78" t="str">
        <f t="shared" si="1513"/>
        <v>CIC</v>
      </c>
      <c r="S5741" s="78" t="str">
        <f t="shared" si="1514"/>
        <v/>
      </c>
      <c r="T5741" s="113">
        <v>44811.903113425928</v>
      </c>
      <c r="U5741" s="78" t="s">
        <v>1187</v>
      </c>
      <c r="V5741" s="78" t="str">
        <f t="shared" si="1515"/>
        <v>CIC</v>
      </c>
      <c r="W5741" s="113">
        <v>44812.137777777774</v>
      </c>
      <c r="X5741" s="113">
        <f t="shared" si="1516"/>
        <v>3.439814814919373E-2</v>
      </c>
      <c r="Y5741" s="113">
        <f t="shared" si="1517"/>
        <v>4.5138889254303649E-4</v>
      </c>
      <c r="Z5741" s="113">
        <f t="shared" si="1518"/>
        <v>0.23466435184673173</v>
      </c>
      <c r="AB5741" s="2">
        <f t="shared" si="1519"/>
        <v>39</v>
      </c>
      <c r="AC5741" s="2">
        <f t="shared" si="1519"/>
        <v>20275</v>
      </c>
      <c r="AE5741" s="2" t="str">
        <f t="shared" si="1520"/>
        <v/>
      </c>
      <c r="AF5741" s="2" t="str">
        <f t="shared" si="1521"/>
        <v/>
      </c>
      <c r="AG5741" s="2" t="str">
        <f t="shared" si="1522"/>
        <v/>
      </c>
      <c r="AH5741" s="2" t="str">
        <f t="shared" si="1523"/>
        <v/>
      </c>
      <c r="AI5741" s="2">
        <f t="shared" si="1524"/>
        <v>39</v>
      </c>
      <c r="AK5741" s="2" t="str">
        <f t="shared" si="1525"/>
        <v/>
      </c>
      <c r="AL5741" s="2" t="str">
        <f t="shared" si="1526"/>
        <v/>
      </c>
      <c r="AM5741" s="2" t="str">
        <f t="shared" si="1527"/>
        <v/>
      </c>
      <c r="AN5741" s="2" t="str">
        <f t="shared" si="1528"/>
        <v/>
      </c>
      <c r="AO5741" s="2">
        <f t="shared" si="1529"/>
        <v>20275</v>
      </c>
    </row>
    <row r="5742" spans="1:41" x14ac:dyDescent="0.3">
      <c r="A5742" s="111">
        <v>44811.896805555552</v>
      </c>
      <c r="B5742" s="78" t="s">
        <v>6405</v>
      </c>
      <c r="C5742" s="78" t="s">
        <v>835</v>
      </c>
      <c r="D5742" s="78" t="s">
        <v>1332</v>
      </c>
      <c r="F5742" s="78" t="s">
        <v>808</v>
      </c>
      <c r="G5742" s="78" t="s">
        <v>96</v>
      </c>
      <c r="H5742" s="112" t="s">
        <v>338</v>
      </c>
      <c r="I5742" s="112">
        <v>2</v>
      </c>
      <c r="J5742" s="113">
        <v>44811.896261574075</v>
      </c>
      <c r="K5742" s="113">
        <v>44811.896805555552</v>
      </c>
      <c r="M5742" s="113">
        <v>44811.917118055557</v>
      </c>
      <c r="N5742" s="113">
        <v>44811.91715277778</v>
      </c>
      <c r="O5742" s="78" t="s">
        <v>1187</v>
      </c>
      <c r="P5742" s="78" t="str">
        <f t="shared" si="1513"/>
        <v>CIC</v>
      </c>
      <c r="S5742" s="78" t="str">
        <f t="shared" si="1514"/>
        <v/>
      </c>
      <c r="V5742" s="78" t="str">
        <f t="shared" si="1515"/>
        <v/>
      </c>
      <c r="W5742" s="113">
        <v>44811.928252314814</v>
      </c>
      <c r="X5742" s="113">
        <f t="shared" si="1516"/>
        <v>2.0312500004365575E-2</v>
      </c>
      <c r="Y5742" s="113" t="str">
        <f t="shared" si="1517"/>
        <v/>
      </c>
      <c r="Z5742" s="113" t="str">
        <f t="shared" si="1518"/>
        <v/>
      </c>
      <c r="AB5742" s="2" t="str">
        <f t="shared" si="1519"/>
        <v/>
      </c>
      <c r="AC5742" s="2" t="str">
        <f t="shared" si="1519"/>
        <v/>
      </c>
      <c r="AE5742" s="2" t="str">
        <f t="shared" si="1520"/>
        <v/>
      </c>
      <c r="AF5742" s="2" t="str">
        <f t="shared" si="1521"/>
        <v/>
      </c>
      <c r="AG5742" s="2" t="str">
        <f t="shared" si="1522"/>
        <v/>
      </c>
      <c r="AH5742" s="2" t="str">
        <f t="shared" si="1523"/>
        <v/>
      </c>
      <c r="AI5742" s="2" t="str">
        <f t="shared" si="1524"/>
        <v/>
      </c>
      <c r="AK5742" s="2" t="str">
        <f t="shared" si="1525"/>
        <v/>
      </c>
      <c r="AL5742" s="2" t="str">
        <f t="shared" si="1526"/>
        <v/>
      </c>
      <c r="AM5742" s="2" t="str">
        <f t="shared" si="1527"/>
        <v/>
      </c>
      <c r="AN5742" s="2" t="str">
        <f t="shared" si="1528"/>
        <v/>
      </c>
      <c r="AO5742" s="2" t="str">
        <f t="shared" si="1529"/>
        <v/>
      </c>
    </row>
    <row r="5743" spans="1:41" x14ac:dyDescent="0.3">
      <c r="A5743" s="111">
        <v>44811.908217592594</v>
      </c>
      <c r="B5743" s="78" t="s">
        <v>6406</v>
      </c>
      <c r="C5743" s="78" t="s">
        <v>835</v>
      </c>
      <c r="D5743" s="78" t="s">
        <v>1418</v>
      </c>
      <c r="E5743" s="78">
        <v>27</v>
      </c>
      <c r="F5743" s="78" t="s">
        <v>807</v>
      </c>
      <c r="G5743" s="78" t="s">
        <v>84</v>
      </c>
      <c r="H5743" s="112" t="s">
        <v>196</v>
      </c>
      <c r="I5743" s="112">
        <v>4</v>
      </c>
      <c r="J5743" s="113">
        <v>44811.905416666668</v>
      </c>
      <c r="K5743" s="113">
        <v>44811.908217592594</v>
      </c>
      <c r="M5743" s="113">
        <v>44811.928298611114</v>
      </c>
      <c r="N5743" s="113">
        <v>44811.92832175926</v>
      </c>
      <c r="O5743" s="78" t="s">
        <v>1185</v>
      </c>
      <c r="P5743" s="78" t="str">
        <f t="shared" si="1513"/>
        <v>CIC</v>
      </c>
      <c r="S5743" s="78" t="str">
        <f t="shared" si="1514"/>
        <v/>
      </c>
      <c r="V5743" s="78" t="str">
        <f t="shared" si="1515"/>
        <v/>
      </c>
      <c r="W5743" s="113">
        <v>44811.979270833333</v>
      </c>
      <c r="X5743" s="113">
        <f t="shared" si="1516"/>
        <v>2.008101851970423E-2</v>
      </c>
      <c r="Y5743" s="113" t="str">
        <f t="shared" si="1517"/>
        <v/>
      </c>
      <c r="Z5743" s="113" t="str">
        <f t="shared" si="1518"/>
        <v/>
      </c>
      <c r="AB5743" s="2" t="str">
        <f t="shared" si="1519"/>
        <v/>
      </c>
      <c r="AC5743" s="2" t="str">
        <f t="shared" si="1519"/>
        <v/>
      </c>
      <c r="AE5743" s="2" t="str">
        <f t="shared" si="1520"/>
        <v/>
      </c>
      <c r="AF5743" s="2" t="str">
        <f t="shared" si="1521"/>
        <v/>
      </c>
      <c r="AG5743" s="2" t="str">
        <f t="shared" si="1522"/>
        <v/>
      </c>
      <c r="AH5743" s="2" t="str">
        <f t="shared" si="1523"/>
        <v/>
      </c>
      <c r="AI5743" s="2" t="str">
        <f t="shared" si="1524"/>
        <v/>
      </c>
      <c r="AK5743" s="2" t="str">
        <f t="shared" si="1525"/>
        <v/>
      </c>
      <c r="AL5743" s="2" t="str">
        <f t="shared" si="1526"/>
        <v/>
      </c>
      <c r="AM5743" s="2" t="str">
        <f t="shared" si="1527"/>
        <v/>
      </c>
      <c r="AN5743" s="2" t="str">
        <f t="shared" si="1528"/>
        <v/>
      </c>
      <c r="AO5743" s="2" t="str">
        <f t="shared" si="1529"/>
        <v/>
      </c>
    </row>
    <row r="5744" spans="1:41" x14ac:dyDescent="0.3">
      <c r="A5744" s="111">
        <v>44812.030787037038</v>
      </c>
      <c r="B5744" s="78" t="s">
        <v>6407</v>
      </c>
      <c r="C5744" s="78" t="s">
        <v>835</v>
      </c>
      <c r="D5744" s="78" t="s">
        <v>1282</v>
      </c>
      <c r="E5744" s="78">
        <v>11</v>
      </c>
      <c r="F5744" s="78" t="s">
        <v>807</v>
      </c>
      <c r="G5744" s="78" t="s">
        <v>116</v>
      </c>
      <c r="H5744" s="112" t="s">
        <v>228</v>
      </c>
      <c r="I5744" s="112">
        <v>2</v>
      </c>
      <c r="J5744" s="113">
        <v>44812.030162037037</v>
      </c>
      <c r="K5744" s="113">
        <v>44812.030787037038</v>
      </c>
      <c r="M5744" s="113">
        <v>44812.031134259261</v>
      </c>
      <c r="N5744" s="113">
        <v>44812.031585648147</v>
      </c>
      <c r="O5744" s="78" t="s">
        <v>1185</v>
      </c>
      <c r="P5744" s="78" t="str">
        <f t="shared" si="1513"/>
        <v>CIC</v>
      </c>
      <c r="S5744" s="78" t="str">
        <f t="shared" si="1514"/>
        <v/>
      </c>
      <c r="V5744" s="78" t="str">
        <f t="shared" si="1515"/>
        <v/>
      </c>
      <c r="W5744" s="113">
        <v>44812.151724537034</v>
      </c>
      <c r="X5744" s="113">
        <f t="shared" si="1516"/>
        <v>3.4722222335403785E-4</v>
      </c>
      <c r="Y5744" s="113" t="str">
        <f t="shared" si="1517"/>
        <v/>
      </c>
      <c r="Z5744" s="113" t="str">
        <f t="shared" si="1518"/>
        <v/>
      </c>
      <c r="AB5744" s="2" t="str">
        <f t="shared" si="1519"/>
        <v/>
      </c>
      <c r="AC5744" s="2" t="str">
        <f t="shared" si="1519"/>
        <v/>
      </c>
      <c r="AE5744" s="2" t="str">
        <f t="shared" si="1520"/>
        <v/>
      </c>
      <c r="AF5744" s="2" t="str">
        <f t="shared" si="1521"/>
        <v/>
      </c>
      <c r="AG5744" s="2" t="str">
        <f t="shared" si="1522"/>
        <v/>
      </c>
      <c r="AH5744" s="2" t="str">
        <f t="shared" si="1523"/>
        <v/>
      </c>
      <c r="AI5744" s="2" t="str">
        <f t="shared" si="1524"/>
        <v/>
      </c>
      <c r="AK5744" s="2" t="str">
        <f t="shared" si="1525"/>
        <v/>
      </c>
      <c r="AL5744" s="2" t="str">
        <f t="shared" si="1526"/>
        <v/>
      </c>
      <c r="AM5744" s="2" t="str">
        <f t="shared" si="1527"/>
        <v/>
      </c>
      <c r="AN5744" s="2" t="str">
        <f t="shared" si="1528"/>
        <v/>
      </c>
      <c r="AO5744" s="2" t="str">
        <f t="shared" si="1529"/>
        <v/>
      </c>
    </row>
    <row r="5745" spans="1:41" x14ac:dyDescent="0.3">
      <c r="A5745" s="111">
        <v>44812.139293981483</v>
      </c>
      <c r="B5745" s="78" t="s">
        <v>6408</v>
      </c>
      <c r="C5745" s="78" t="s">
        <v>846</v>
      </c>
      <c r="D5745" s="78" t="s">
        <v>3268</v>
      </c>
      <c r="E5745" s="78">
        <v>20</v>
      </c>
      <c r="F5745" s="78" t="s">
        <v>808</v>
      </c>
      <c r="G5745" s="78" t="s">
        <v>90</v>
      </c>
      <c r="H5745" s="112" t="s">
        <v>286</v>
      </c>
      <c r="I5745" s="112">
        <v>2</v>
      </c>
      <c r="J5745" s="113">
        <v>44812.138877314814</v>
      </c>
      <c r="K5745" s="113">
        <v>44812.139293981483</v>
      </c>
      <c r="M5745" s="113">
        <v>44812.139861111114</v>
      </c>
      <c r="N5745" s="113">
        <v>44812.140428240738</v>
      </c>
      <c r="O5745" s="78" t="s">
        <v>1185</v>
      </c>
      <c r="P5745" s="78" t="str">
        <f t="shared" si="1513"/>
        <v>CIC</v>
      </c>
      <c r="S5745" s="78" t="str">
        <f t="shared" si="1514"/>
        <v/>
      </c>
      <c r="T5745" s="113">
        <v>44812.148182870369</v>
      </c>
      <c r="U5745" s="78" t="s">
        <v>1220</v>
      </c>
      <c r="V5745" s="78" t="str">
        <f t="shared" si="1515"/>
        <v>PLOEG</v>
      </c>
      <c r="W5745" s="113">
        <v>44812.171574074076</v>
      </c>
      <c r="X5745" s="113">
        <f t="shared" si="1516"/>
        <v>5.671296312357299E-4</v>
      </c>
      <c r="Y5745" s="113">
        <f t="shared" si="1517"/>
        <v>8.3217592546134256E-3</v>
      </c>
      <c r="Z5745" s="113">
        <f t="shared" si="1518"/>
        <v>2.3391203707433306E-2</v>
      </c>
      <c r="AB5745" s="2">
        <f t="shared" si="1519"/>
        <v>719</v>
      </c>
      <c r="AC5745" s="2">
        <f t="shared" si="1519"/>
        <v>2021</v>
      </c>
      <c r="AE5745" s="2" t="str">
        <f t="shared" si="1520"/>
        <v/>
      </c>
      <c r="AF5745" s="2" t="str">
        <f t="shared" si="1521"/>
        <v/>
      </c>
      <c r="AG5745" s="2">
        <f t="shared" si="1522"/>
        <v>719</v>
      </c>
      <c r="AH5745" s="2" t="str">
        <f t="shared" si="1523"/>
        <v/>
      </c>
      <c r="AI5745" s="2" t="str">
        <f t="shared" si="1524"/>
        <v/>
      </c>
      <c r="AK5745" s="2" t="str">
        <f t="shared" si="1525"/>
        <v/>
      </c>
      <c r="AL5745" s="2" t="str">
        <f t="shared" si="1526"/>
        <v/>
      </c>
      <c r="AM5745" s="2">
        <f t="shared" si="1527"/>
        <v>2021</v>
      </c>
      <c r="AN5745" s="2" t="str">
        <f t="shared" si="1528"/>
        <v/>
      </c>
      <c r="AO5745" s="2" t="str">
        <f t="shared" si="1529"/>
        <v/>
      </c>
    </row>
    <row r="5746" spans="1:41" x14ac:dyDescent="0.3">
      <c r="A5746" s="111">
        <v>44812.139293981483</v>
      </c>
      <c r="B5746" s="78" t="s">
        <v>6408</v>
      </c>
      <c r="C5746" s="78" t="s">
        <v>835</v>
      </c>
      <c r="D5746" s="78" t="s">
        <v>3268</v>
      </c>
      <c r="E5746" s="78">
        <v>20</v>
      </c>
      <c r="F5746" s="78" t="s">
        <v>808</v>
      </c>
      <c r="G5746" s="78" t="s">
        <v>90</v>
      </c>
      <c r="H5746" s="112" t="s">
        <v>286</v>
      </c>
      <c r="I5746" s="112">
        <v>2</v>
      </c>
      <c r="J5746" s="113">
        <v>44812.138877314814</v>
      </c>
      <c r="K5746" s="113">
        <v>44812.139293981483</v>
      </c>
      <c r="M5746" s="113">
        <v>44812.15351851852</v>
      </c>
      <c r="N5746" s="113">
        <v>44812.153541666667</v>
      </c>
      <c r="O5746" s="78" t="s">
        <v>1187</v>
      </c>
      <c r="P5746" s="78" t="str">
        <f t="shared" si="1513"/>
        <v>CIC</v>
      </c>
      <c r="S5746" s="78" t="str">
        <f t="shared" si="1514"/>
        <v/>
      </c>
      <c r="V5746" s="78" t="str">
        <f t="shared" si="1515"/>
        <v/>
      </c>
      <c r="W5746" s="113">
        <v>44812.167199074072</v>
      </c>
      <c r="X5746" s="113">
        <f t="shared" si="1516"/>
        <v>1.4224537037080154E-2</v>
      </c>
      <c r="Y5746" s="113" t="str">
        <f t="shared" si="1517"/>
        <v/>
      </c>
      <c r="Z5746" s="113" t="str">
        <f t="shared" si="1518"/>
        <v/>
      </c>
      <c r="AB5746" s="2" t="str">
        <f t="shared" si="1519"/>
        <v/>
      </c>
      <c r="AC5746" s="2" t="str">
        <f t="shared" si="1519"/>
        <v/>
      </c>
      <c r="AE5746" s="2" t="str">
        <f t="shared" si="1520"/>
        <v/>
      </c>
      <c r="AF5746" s="2" t="str">
        <f t="shared" si="1521"/>
        <v/>
      </c>
      <c r="AG5746" s="2" t="str">
        <f t="shared" si="1522"/>
        <v/>
      </c>
      <c r="AH5746" s="2" t="str">
        <f t="shared" si="1523"/>
        <v/>
      </c>
      <c r="AI5746" s="2" t="str">
        <f t="shared" si="1524"/>
        <v/>
      </c>
      <c r="AK5746" s="2" t="str">
        <f t="shared" si="1525"/>
        <v/>
      </c>
      <c r="AL5746" s="2" t="str">
        <f t="shared" si="1526"/>
        <v/>
      </c>
      <c r="AM5746" s="2" t="str">
        <f t="shared" si="1527"/>
        <v/>
      </c>
      <c r="AN5746" s="2" t="str">
        <f t="shared" si="1528"/>
        <v/>
      </c>
      <c r="AO5746" s="2" t="str">
        <f t="shared" si="1529"/>
        <v/>
      </c>
    </row>
    <row r="5747" spans="1:41" x14ac:dyDescent="0.3">
      <c r="A5747" s="111">
        <v>44812.183541666665</v>
      </c>
      <c r="B5747" s="78" t="s">
        <v>6409</v>
      </c>
      <c r="C5747" s="78" t="s">
        <v>846</v>
      </c>
      <c r="D5747" s="78" t="s">
        <v>1199</v>
      </c>
      <c r="E5747" s="78">
        <v>668</v>
      </c>
      <c r="F5747" s="78" t="s">
        <v>809</v>
      </c>
      <c r="G5747" s="78" t="s">
        <v>94</v>
      </c>
      <c r="H5747" s="112" t="s">
        <v>294</v>
      </c>
      <c r="I5747" s="112">
        <v>4</v>
      </c>
      <c r="J5747" s="113">
        <v>44812.180613425924</v>
      </c>
      <c r="K5747" s="113">
        <v>44812.183541666665</v>
      </c>
      <c r="M5747" s="113">
        <v>44812.184837962966</v>
      </c>
      <c r="N5747" s="113">
        <v>44812.184872685182</v>
      </c>
      <c r="O5747" s="78" t="s">
        <v>1187</v>
      </c>
      <c r="P5747" s="78" t="str">
        <f t="shared" si="1513"/>
        <v>CIC</v>
      </c>
      <c r="S5747" s="78" t="str">
        <f t="shared" si="1514"/>
        <v/>
      </c>
      <c r="V5747" s="78" t="str">
        <f t="shared" si="1515"/>
        <v/>
      </c>
      <c r="W5747" s="113">
        <v>44812.247569444444</v>
      </c>
      <c r="X5747" s="113">
        <f t="shared" si="1516"/>
        <v>1.2962963010068052E-3</v>
      </c>
      <c r="Y5747" s="113" t="str">
        <f t="shared" si="1517"/>
        <v/>
      </c>
      <c r="Z5747" s="113" t="str">
        <f t="shared" si="1518"/>
        <v/>
      </c>
      <c r="AB5747" s="2" t="str">
        <f t="shared" si="1519"/>
        <v/>
      </c>
      <c r="AC5747" s="2" t="str">
        <f t="shared" si="1519"/>
        <v/>
      </c>
      <c r="AE5747" s="2" t="str">
        <f t="shared" si="1520"/>
        <v/>
      </c>
      <c r="AF5747" s="2" t="str">
        <f t="shared" si="1521"/>
        <v/>
      </c>
      <c r="AG5747" s="2" t="str">
        <f t="shared" si="1522"/>
        <v/>
      </c>
      <c r="AH5747" s="2" t="str">
        <f t="shared" si="1523"/>
        <v/>
      </c>
      <c r="AI5747" s="2" t="str">
        <f t="shared" si="1524"/>
        <v/>
      </c>
      <c r="AK5747" s="2" t="str">
        <f t="shared" si="1525"/>
        <v/>
      </c>
      <c r="AL5747" s="2" t="str">
        <f t="shared" si="1526"/>
        <v/>
      </c>
      <c r="AM5747" s="2" t="str">
        <f t="shared" si="1527"/>
        <v/>
      </c>
      <c r="AN5747" s="2" t="str">
        <f t="shared" si="1528"/>
        <v/>
      </c>
      <c r="AO5747" s="2" t="str">
        <f t="shared" si="1529"/>
        <v/>
      </c>
    </row>
    <row r="5748" spans="1:41" x14ac:dyDescent="0.3">
      <c r="A5748" s="111">
        <v>44812.34716435185</v>
      </c>
      <c r="B5748" s="78" t="s">
        <v>6410</v>
      </c>
      <c r="C5748" s="78" t="s">
        <v>886</v>
      </c>
      <c r="D5748" s="78" t="s">
        <v>6411</v>
      </c>
      <c r="E5748" s="78">
        <v>33</v>
      </c>
      <c r="F5748" s="78" t="s">
        <v>814</v>
      </c>
      <c r="G5748" s="78" t="s">
        <v>124</v>
      </c>
      <c r="H5748" s="112" t="s">
        <v>264</v>
      </c>
      <c r="I5748" s="112">
        <v>2</v>
      </c>
      <c r="J5748" s="113">
        <v>44812.34716435185</v>
      </c>
      <c r="K5748" s="113">
        <v>44812.34716435185</v>
      </c>
      <c r="L5748" s="113">
        <v>44812.364895833336</v>
      </c>
      <c r="M5748" s="113">
        <v>44812.347222222219</v>
      </c>
      <c r="N5748" s="113">
        <v>44812.347256944442</v>
      </c>
      <c r="O5748" s="78" t="s">
        <v>1187</v>
      </c>
      <c r="P5748" s="78" t="str">
        <f t="shared" si="1513"/>
        <v>CIC</v>
      </c>
      <c r="S5748" s="78" t="str">
        <f t="shared" si="1514"/>
        <v/>
      </c>
      <c r="T5748" s="113">
        <v>44812.354108796295</v>
      </c>
      <c r="U5748" s="78" t="s">
        <v>1267</v>
      </c>
      <c r="V5748" s="78" t="str">
        <f t="shared" si="1515"/>
        <v>PLOEG</v>
      </c>
      <c r="W5748" s="113">
        <v>44812.365787037037</v>
      </c>
      <c r="X5748" s="113" t="str">
        <f t="shared" si="1516"/>
        <v/>
      </c>
      <c r="Y5748" s="113">
        <f t="shared" si="1517"/>
        <v>6.8865740759065375E-3</v>
      </c>
      <c r="Z5748" s="113">
        <f t="shared" si="1518"/>
        <v>1.1678240742185153E-2</v>
      </c>
      <c r="AB5748" s="2">
        <f t="shared" si="1519"/>
        <v>595</v>
      </c>
      <c r="AC5748" s="2">
        <f t="shared" si="1519"/>
        <v>1009</v>
      </c>
      <c r="AE5748" s="2" t="str">
        <f t="shared" si="1520"/>
        <v/>
      </c>
      <c r="AF5748" s="2" t="str">
        <f t="shared" si="1521"/>
        <v/>
      </c>
      <c r="AG5748" s="2">
        <f t="shared" si="1522"/>
        <v>595</v>
      </c>
      <c r="AH5748" s="2" t="str">
        <f t="shared" si="1523"/>
        <v/>
      </c>
      <c r="AI5748" s="2" t="str">
        <f t="shared" si="1524"/>
        <v/>
      </c>
      <c r="AK5748" s="2" t="str">
        <f t="shared" si="1525"/>
        <v/>
      </c>
      <c r="AL5748" s="2" t="str">
        <f t="shared" si="1526"/>
        <v/>
      </c>
      <c r="AM5748" s="2">
        <f t="shared" si="1527"/>
        <v>1009</v>
      </c>
      <c r="AN5748" s="2" t="str">
        <f t="shared" si="1528"/>
        <v/>
      </c>
      <c r="AO5748" s="2" t="str">
        <f t="shared" si="1529"/>
        <v/>
      </c>
    </row>
    <row r="5749" spans="1:41" x14ac:dyDescent="0.3">
      <c r="A5749" s="111">
        <v>44812.362118055556</v>
      </c>
      <c r="B5749" s="78" t="s">
        <v>6412</v>
      </c>
      <c r="C5749" s="78" t="s">
        <v>886</v>
      </c>
      <c r="D5749" s="78" t="s">
        <v>5364</v>
      </c>
      <c r="E5749" s="78">
        <v>17</v>
      </c>
      <c r="F5749" s="78" t="s">
        <v>808</v>
      </c>
      <c r="G5749" s="78" t="s">
        <v>92</v>
      </c>
      <c r="H5749" s="112" t="s">
        <v>204</v>
      </c>
      <c r="I5749" s="112">
        <v>2</v>
      </c>
      <c r="J5749" s="113">
        <v>44812.362118055556</v>
      </c>
      <c r="K5749" s="113">
        <v>44812.362118055556</v>
      </c>
      <c r="M5749" s="113">
        <v>44812.364895833336</v>
      </c>
      <c r="P5749" s="78" t="str">
        <f t="shared" si="1513"/>
        <v/>
      </c>
      <c r="Q5749" s="113">
        <v>44812.365891203706</v>
      </c>
      <c r="R5749" s="78" t="s">
        <v>1267</v>
      </c>
      <c r="S5749" s="78" t="str">
        <f t="shared" si="1514"/>
        <v>PLOEG</v>
      </c>
      <c r="T5749" s="113">
        <v>44812.37604166667</v>
      </c>
      <c r="U5749" s="78" t="s">
        <v>1258</v>
      </c>
      <c r="V5749" s="78" t="str">
        <f t="shared" si="1515"/>
        <v>PLOEG</v>
      </c>
      <c r="W5749" s="113">
        <v>44812.387615740743</v>
      </c>
      <c r="X5749" s="113">
        <f t="shared" si="1516"/>
        <v>2.7777777795563452E-3</v>
      </c>
      <c r="Y5749" s="113">
        <f t="shared" si="1517"/>
        <v>1.1145833334012423E-2</v>
      </c>
      <c r="Z5749" s="113">
        <f t="shared" si="1518"/>
        <v>1.1574074072996154E-2</v>
      </c>
      <c r="AB5749" s="2">
        <f t="shared" si="1519"/>
        <v>963</v>
      </c>
      <c r="AC5749" s="2">
        <f t="shared" si="1519"/>
        <v>1000</v>
      </c>
      <c r="AE5749" s="2" t="str">
        <f t="shared" si="1520"/>
        <v/>
      </c>
      <c r="AF5749" s="2" t="str">
        <f t="shared" si="1521"/>
        <v/>
      </c>
      <c r="AG5749" s="2">
        <f t="shared" si="1522"/>
        <v>963</v>
      </c>
      <c r="AH5749" s="2" t="str">
        <f t="shared" si="1523"/>
        <v/>
      </c>
      <c r="AI5749" s="2" t="str">
        <f t="shared" si="1524"/>
        <v/>
      </c>
      <c r="AK5749" s="2" t="str">
        <f t="shared" si="1525"/>
        <v/>
      </c>
      <c r="AL5749" s="2" t="str">
        <f t="shared" si="1526"/>
        <v/>
      </c>
      <c r="AM5749" s="2">
        <f t="shared" si="1527"/>
        <v>1000</v>
      </c>
      <c r="AN5749" s="2" t="str">
        <f t="shared" si="1528"/>
        <v/>
      </c>
      <c r="AO5749" s="2" t="str">
        <f t="shared" si="1529"/>
        <v/>
      </c>
    </row>
    <row r="5750" spans="1:41" x14ac:dyDescent="0.3">
      <c r="A5750" s="111">
        <v>44812.403622685182</v>
      </c>
      <c r="B5750" s="78" t="s">
        <v>6413</v>
      </c>
      <c r="C5750" s="78" t="s">
        <v>886</v>
      </c>
      <c r="D5750" s="78" t="s">
        <v>1184</v>
      </c>
      <c r="F5750" s="78" t="s">
        <v>807</v>
      </c>
      <c r="G5750" s="78" t="s">
        <v>144</v>
      </c>
      <c r="H5750" s="112" t="s">
        <v>326</v>
      </c>
      <c r="I5750" s="112">
        <v>4</v>
      </c>
      <c r="J5750" s="113">
        <v>44812.403622685182</v>
      </c>
      <c r="K5750" s="113">
        <v>44812.403622685182</v>
      </c>
      <c r="M5750" s="113">
        <v>44812.404803240737</v>
      </c>
      <c r="P5750" s="78" t="str">
        <f t="shared" si="1513"/>
        <v/>
      </c>
      <c r="Q5750" s="113">
        <v>44812.4137962963</v>
      </c>
      <c r="R5750" s="78" t="s">
        <v>1267</v>
      </c>
      <c r="S5750" s="78" t="str">
        <f t="shared" si="1514"/>
        <v>PLOEG</v>
      </c>
      <c r="V5750" s="78" t="str">
        <f t="shared" si="1515"/>
        <v/>
      </c>
      <c r="W5750" s="113">
        <v>44812.418113425927</v>
      </c>
      <c r="X5750" s="113">
        <f t="shared" si="1516"/>
        <v>1.1805555550381541E-3</v>
      </c>
      <c r="Y5750" s="113" t="str">
        <f t="shared" si="1517"/>
        <v/>
      </c>
      <c r="Z5750" s="113" t="str">
        <f t="shared" si="1518"/>
        <v/>
      </c>
      <c r="AB5750" s="2" t="str">
        <f t="shared" si="1519"/>
        <v/>
      </c>
      <c r="AC5750" s="2" t="str">
        <f t="shared" si="1519"/>
        <v/>
      </c>
      <c r="AE5750" s="2" t="str">
        <f t="shared" si="1520"/>
        <v/>
      </c>
      <c r="AF5750" s="2" t="str">
        <f t="shared" si="1521"/>
        <v/>
      </c>
      <c r="AG5750" s="2" t="str">
        <f t="shared" si="1522"/>
        <v/>
      </c>
      <c r="AH5750" s="2" t="str">
        <f t="shared" si="1523"/>
        <v/>
      </c>
      <c r="AI5750" s="2" t="str">
        <f t="shared" si="1524"/>
        <v/>
      </c>
      <c r="AK5750" s="2" t="str">
        <f t="shared" si="1525"/>
        <v/>
      </c>
      <c r="AL5750" s="2" t="str">
        <f t="shared" si="1526"/>
        <v/>
      </c>
      <c r="AM5750" s="2" t="str">
        <f t="shared" si="1527"/>
        <v/>
      </c>
      <c r="AN5750" s="2" t="str">
        <f t="shared" si="1528"/>
        <v/>
      </c>
      <c r="AO5750" s="2" t="str">
        <f t="shared" si="1529"/>
        <v/>
      </c>
    </row>
    <row r="5751" spans="1:41" x14ac:dyDescent="0.3">
      <c r="A5751" s="111">
        <v>44812.431828703702</v>
      </c>
      <c r="B5751" s="78" t="s">
        <v>6414</v>
      </c>
      <c r="C5751" s="78" t="s">
        <v>886</v>
      </c>
      <c r="D5751" s="78" t="s">
        <v>3187</v>
      </c>
      <c r="E5751" s="78">
        <v>33</v>
      </c>
      <c r="F5751" s="78" t="s">
        <v>808</v>
      </c>
      <c r="G5751" s="78" t="s">
        <v>104</v>
      </c>
      <c r="H5751" s="112" t="s">
        <v>198</v>
      </c>
      <c r="I5751" s="112">
        <v>3</v>
      </c>
      <c r="J5751" s="113">
        <v>44812.431828703702</v>
      </c>
      <c r="K5751" s="113">
        <v>44812.431828703702</v>
      </c>
      <c r="M5751" s="113">
        <v>44812.433692129627</v>
      </c>
      <c r="N5751" s="113">
        <v>44812.433761574073</v>
      </c>
      <c r="O5751" s="78" t="s">
        <v>1187</v>
      </c>
      <c r="P5751" s="78" t="str">
        <f t="shared" si="1513"/>
        <v>CIC</v>
      </c>
      <c r="Q5751" s="113">
        <v>44812.438321759262</v>
      </c>
      <c r="R5751" s="78" t="s">
        <v>1267</v>
      </c>
      <c r="S5751" s="78" t="str">
        <f t="shared" si="1514"/>
        <v>PLOEG</v>
      </c>
      <c r="T5751" s="113">
        <v>44812.44321759259</v>
      </c>
      <c r="U5751" s="78" t="s">
        <v>1267</v>
      </c>
      <c r="V5751" s="78" t="str">
        <f t="shared" si="1515"/>
        <v>PLOEG</v>
      </c>
      <c r="W5751" s="113">
        <v>44812.457592592589</v>
      </c>
      <c r="X5751" s="113">
        <f t="shared" si="1516"/>
        <v>1.8634259249665774E-3</v>
      </c>
      <c r="Y5751" s="113">
        <f t="shared" si="1517"/>
        <v>9.5254629632108845E-3</v>
      </c>
      <c r="Z5751" s="113">
        <f t="shared" si="1518"/>
        <v>1.4374999998835847E-2</v>
      </c>
      <c r="AB5751" s="2">
        <f t="shared" si="1519"/>
        <v>823</v>
      </c>
      <c r="AC5751" s="2">
        <f t="shared" si="1519"/>
        <v>1242</v>
      </c>
      <c r="AE5751" s="2" t="str">
        <f t="shared" si="1520"/>
        <v/>
      </c>
      <c r="AF5751" s="2" t="str">
        <f t="shared" si="1521"/>
        <v/>
      </c>
      <c r="AG5751" s="2" t="str">
        <f t="shared" si="1522"/>
        <v/>
      </c>
      <c r="AH5751" s="2">
        <f t="shared" si="1523"/>
        <v>823</v>
      </c>
      <c r="AI5751" s="2" t="str">
        <f t="shared" si="1524"/>
        <v/>
      </c>
      <c r="AK5751" s="2" t="str">
        <f t="shared" si="1525"/>
        <v/>
      </c>
      <c r="AL5751" s="2" t="str">
        <f t="shared" si="1526"/>
        <v/>
      </c>
      <c r="AM5751" s="2" t="str">
        <f t="shared" si="1527"/>
        <v/>
      </c>
      <c r="AN5751" s="2">
        <f t="shared" si="1528"/>
        <v>1242</v>
      </c>
      <c r="AO5751" s="2" t="str">
        <f t="shared" si="1529"/>
        <v/>
      </c>
    </row>
    <row r="5752" spans="1:41" x14ac:dyDescent="0.3">
      <c r="A5752" s="111">
        <v>44812.43954861111</v>
      </c>
      <c r="B5752" s="78" t="s">
        <v>6415</v>
      </c>
      <c r="C5752" s="78" t="s">
        <v>922</v>
      </c>
      <c r="D5752" s="78" t="s">
        <v>1211</v>
      </c>
      <c r="E5752" s="78">
        <v>226</v>
      </c>
      <c r="F5752" s="78" t="s">
        <v>808</v>
      </c>
      <c r="G5752" s="78" t="s">
        <v>98</v>
      </c>
      <c r="H5752" s="112" t="s">
        <v>216</v>
      </c>
      <c r="I5752" s="112">
        <v>4</v>
      </c>
      <c r="J5752" s="113">
        <v>44812.43954861111</v>
      </c>
      <c r="K5752" s="113">
        <v>44812.43954861111</v>
      </c>
      <c r="M5752" s="113">
        <v>44812.456724537034</v>
      </c>
      <c r="P5752" s="78" t="str">
        <f t="shared" si="1513"/>
        <v/>
      </c>
      <c r="S5752" s="78" t="str">
        <f t="shared" si="1514"/>
        <v/>
      </c>
      <c r="V5752" s="78" t="str">
        <f t="shared" si="1515"/>
        <v/>
      </c>
      <c r="W5752" s="113">
        <v>44812.484768518516</v>
      </c>
      <c r="X5752" s="113">
        <f t="shared" si="1516"/>
        <v>1.7175925924675539E-2</v>
      </c>
      <c r="Y5752" s="113" t="str">
        <f t="shared" si="1517"/>
        <v/>
      </c>
      <c r="Z5752" s="113" t="str">
        <f t="shared" si="1518"/>
        <v/>
      </c>
      <c r="AB5752" s="2" t="str">
        <f t="shared" si="1519"/>
        <v/>
      </c>
      <c r="AC5752" s="2" t="str">
        <f t="shared" si="1519"/>
        <v/>
      </c>
      <c r="AE5752" s="2" t="str">
        <f t="shared" si="1520"/>
        <v/>
      </c>
      <c r="AF5752" s="2" t="str">
        <f t="shared" si="1521"/>
        <v/>
      </c>
      <c r="AG5752" s="2" t="str">
        <f t="shared" si="1522"/>
        <v/>
      </c>
      <c r="AH5752" s="2" t="str">
        <f t="shared" si="1523"/>
        <v/>
      </c>
      <c r="AI5752" s="2" t="str">
        <f t="shared" si="1524"/>
        <v/>
      </c>
      <c r="AK5752" s="2" t="str">
        <f t="shared" si="1525"/>
        <v/>
      </c>
      <c r="AL5752" s="2" t="str">
        <f t="shared" si="1526"/>
        <v/>
      </c>
      <c r="AM5752" s="2" t="str">
        <f t="shared" si="1527"/>
        <v/>
      </c>
      <c r="AN5752" s="2" t="str">
        <f t="shared" si="1528"/>
        <v/>
      </c>
      <c r="AO5752" s="2" t="str">
        <f t="shared" si="1529"/>
        <v/>
      </c>
    </row>
    <row r="5753" spans="1:41" x14ac:dyDescent="0.3">
      <c r="A5753" s="111">
        <v>44812.52553240741</v>
      </c>
      <c r="B5753" s="78" t="s">
        <v>6416</v>
      </c>
      <c r="C5753" s="78" t="s">
        <v>886</v>
      </c>
      <c r="D5753" s="78" t="s">
        <v>1707</v>
      </c>
      <c r="G5753" s="78" t="s">
        <v>88</v>
      </c>
      <c r="H5753" s="112" t="s">
        <v>342</v>
      </c>
      <c r="I5753" s="112">
        <v>3</v>
      </c>
      <c r="J5753" s="113">
        <v>44812.52553240741</v>
      </c>
      <c r="K5753" s="113">
        <v>44812.52553240741</v>
      </c>
      <c r="M5753" s="113">
        <v>44812.526354166665</v>
      </c>
      <c r="N5753" s="113">
        <v>44812.526412037034</v>
      </c>
      <c r="O5753" s="78" t="s">
        <v>1187</v>
      </c>
      <c r="P5753" s="78" t="str">
        <f t="shared" si="1513"/>
        <v>CIC</v>
      </c>
      <c r="S5753" s="78" t="str">
        <f t="shared" si="1514"/>
        <v/>
      </c>
      <c r="T5753" s="113">
        <v>44812.533229166664</v>
      </c>
      <c r="U5753" s="78" t="s">
        <v>1267</v>
      </c>
      <c r="V5753" s="78" t="str">
        <f t="shared" si="1515"/>
        <v>PLOEG</v>
      </c>
      <c r="W5753" s="113">
        <v>44812.544305555559</v>
      </c>
      <c r="X5753" s="113">
        <f t="shared" si="1516"/>
        <v>8.2175925490446389E-4</v>
      </c>
      <c r="Y5753" s="113">
        <f t="shared" si="1517"/>
        <v>6.8749999991268851E-3</v>
      </c>
      <c r="Z5753" s="113">
        <f t="shared" si="1518"/>
        <v>1.1076388895162381E-2</v>
      </c>
      <c r="AB5753" s="2">
        <f t="shared" si="1519"/>
        <v>594</v>
      </c>
      <c r="AC5753" s="2">
        <f t="shared" si="1519"/>
        <v>957</v>
      </c>
      <c r="AE5753" s="2" t="str">
        <f t="shared" si="1520"/>
        <v/>
      </c>
      <c r="AF5753" s="2" t="str">
        <f t="shared" si="1521"/>
        <v/>
      </c>
      <c r="AG5753" s="2" t="str">
        <f t="shared" si="1522"/>
        <v/>
      </c>
      <c r="AH5753" s="2">
        <f t="shared" si="1523"/>
        <v>594</v>
      </c>
      <c r="AI5753" s="2" t="str">
        <f t="shared" si="1524"/>
        <v/>
      </c>
      <c r="AK5753" s="2" t="str">
        <f t="shared" si="1525"/>
        <v/>
      </c>
      <c r="AL5753" s="2" t="str">
        <f t="shared" si="1526"/>
        <v/>
      </c>
      <c r="AM5753" s="2" t="str">
        <f t="shared" si="1527"/>
        <v/>
      </c>
      <c r="AN5753" s="2">
        <f t="shared" si="1528"/>
        <v>957</v>
      </c>
      <c r="AO5753" s="2" t="str">
        <f t="shared" si="1529"/>
        <v/>
      </c>
    </row>
    <row r="5754" spans="1:41" x14ac:dyDescent="0.3">
      <c r="A5754" s="111">
        <v>44812.543611111112</v>
      </c>
      <c r="B5754" s="78" t="s">
        <v>6417</v>
      </c>
      <c r="C5754" s="78" t="s">
        <v>886</v>
      </c>
      <c r="D5754" s="78" t="s">
        <v>2081</v>
      </c>
      <c r="F5754" s="78" t="s">
        <v>808</v>
      </c>
      <c r="G5754" s="78" t="s">
        <v>114</v>
      </c>
      <c r="H5754" s="112" t="s">
        <v>214</v>
      </c>
      <c r="I5754" s="112">
        <v>2</v>
      </c>
      <c r="J5754" s="113">
        <v>44812.543206018519</v>
      </c>
      <c r="K5754" s="113">
        <v>44812.543611111112</v>
      </c>
      <c r="M5754" s="113">
        <v>44812.544421296298</v>
      </c>
      <c r="P5754" s="78" t="str">
        <f t="shared" si="1513"/>
        <v/>
      </c>
      <c r="Q5754" s="113">
        <v>44812.544768518521</v>
      </c>
      <c r="R5754" s="78" t="s">
        <v>1267</v>
      </c>
      <c r="S5754" s="78" t="str">
        <f t="shared" si="1514"/>
        <v>PLOEG</v>
      </c>
      <c r="T5754" s="113">
        <v>44812.547268518516</v>
      </c>
      <c r="U5754" s="78" t="s">
        <v>1267</v>
      </c>
      <c r="V5754" s="78" t="str">
        <f t="shared" si="1515"/>
        <v>PLOEG</v>
      </c>
      <c r="W5754" s="113">
        <v>44812.56821759259</v>
      </c>
      <c r="X5754" s="113">
        <f t="shared" si="1516"/>
        <v>8.1018518540076911E-4</v>
      </c>
      <c r="Y5754" s="113">
        <f t="shared" si="1517"/>
        <v>2.8472222184063867E-3</v>
      </c>
      <c r="Z5754" s="113">
        <f t="shared" si="1518"/>
        <v>2.0949074074451346E-2</v>
      </c>
      <c r="AB5754" s="2">
        <f t="shared" si="1519"/>
        <v>246</v>
      </c>
      <c r="AC5754" s="2">
        <f t="shared" si="1519"/>
        <v>1810</v>
      </c>
      <c r="AE5754" s="2" t="str">
        <f t="shared" si="1520"/>
        <v/>
      </c>
      <c r="AF5754" s="2" t="str">
        <f t="shared" si="1521"/>
        <v/>
      </c>
      <c r="AG5754" s="2">
        <f t="shared" si="1522"/>
        <v>246</v>
      </c>
      <c r="AH5754" s="2" t="str">
        <f t="shared" si="1523"/>
        <v/>
      </c>
      <c r="AI5754" s="2" t="str">
        <f t="shared" si="1524"/>
        <v/>
      </c>
      <c r="AK5754" s="2" t="str">
        <f t="shared" si="1525"/>
        <v/>
      </c>
      <c r="AL5754" s="2" t="str">
        <f t="shared" si="1526"/>
        <v/>
      </c>
      <c r="AM5754" s="2">
        <f t="shared" si="1527"/>
        <v>1810</v>
      </c>
      <c r="AN5754" s="2" t="str">
        <f t="shared" si="1528"/>
        <v/>
      </c>
      <c r="AO5754" s="2" t="str">
        <f t="shared" si="1529"/>
        <v/>
      </c>
    </row>
    <row r="5755" spans="1:41" x14ac:dyDescent="0.3">
      <c r="A5755" s="111">
        <v>44812.554872685185</v>
      </c>
      <c r="B5755" s="78" t="s">
        <v>6418</v>
      </c>
      <c r="C5755" s="78" t="s">
        <v>922</v>
      </c>
      <c r="D5755" s="78" t="s">
        <v>1354</v>
      </c>
      <c r="F5755" s="78" t="s">
        <v>807</v>
      </c>
      <c r="G5755" s="78" t="s">
        <v>114</v>
      </c>
      <c r="H5755" s="112" t="s">
        <v>214</v>
      </c>
      <c r="I5755" s="112">
        <v>2</v>
      </c>
      <c r="J5755" s="113">
        <v>44812.554548611108</v>
      </c>
      <c r="K5755" s="113">
        <v>44812.554872685185</v>
      </c>
      <c r="M5755" s="113">
        <v>44812.558576388888</v>
      </c>
      <c r="N5755" s="113">
        <v>44812.558657407404</v>
      </c>
      <c r="O5755" s="78" t="s">
        <v>1187</v>
      </c>
      <c r="P5755" s="78" t="str">
        <f t="shared" si="1513"/>
        <v>CIC</v>
      </c>
      <c r="S5755" s="78" t="str">
        <f t="shared" si="1514"/>
        <v/>
      </c>
      <c r="V5755" s="78" t="str">
        <f t="shared" si="1515"/>
        <v/>
      </c>
      <c r="W5755" s="113">
        <v>44812.605706018519</v>
      </c>
      <c r="X5755" s="113">
        <f t="shared" si="1516"/>
        <v>3.7037037036498077E-3</v>
      </c>
      <c r="Y5755" s="113" t="str">
        <f t="shared" si="1517"/>
        <v/>
      </c>
      <c r="Z5755" s="113" t="str">
        <f t="shared" si="1518"/>
        <v/>
      </c>
      <c r="AB5755" s="2" t="str">
        <f t="shared" si="1519"/>
        <v/>
      </c>
      <c r="AC5755" s="2" t="str">
        <f t="shared" si="1519"/>
        <v/>
      </c>
      <c r="AE5755" s="2" t="str">
        <f t="shared" si="1520"/>
        <v/>
      </c>
      <c r="AF5755" s="2" t="str">
        <f t="shared" si="1521"/>
        <v/>
      </c>
      <c r="AG5755" s="2" t="str">
        <f t="shared" si="1522"/>
        <v/>
      </c>
      <c r="AH5755" s="2" t="str">
        <f t="shared" si="1523"/>
        <v/>
      </c>
      <c r="AI5755" s="2" t="str">
        <f t="shared" si="1524"/>
        <v/>
      </c>
      <c r="AK5755" s="2" t="str">
        <f t="shared" si="1525"/>
        <v/>
      </c>
      <c r="AL5755" s="2" t="str">
        <f t="shared" si="1526"/>
        <v/>
      </c>
      <c r="AM5755" s="2" t="str">
        <f t="shared" si="1527"/>
        <v/>
      </c>
      <c r="AN5755" s="2" t="str">
        <f t="shared" si="1528"/>
        <v/>
      </c>
      <c r="AO5755" s="2" t="str">
        <f t="shared" si="1529"/>
        <v/>
      </c>
    </row>
    <row r="5756" spans="1:41" x14ac:dyDescent="0.3">
      <c r="A5756" s="111">
        <v>44812.554872685185</v>
      </c>
      <c r="B5756" s="78" t="s">
        <v>6418</v>
      </c>
      <c r="C5756" s="78" t="s">
        <v>951</v>
      </c>
      <c r="D5756" s="78" t="s">
        <v>1354</v>
      </c>
      <c r="F5756" s="78" t="s">
        <v>807</v>
      </c>
      <c r="G5756" s="78" t="s">
        <v>114</v>
      </c>
      <c r="H5756" s="112" t="s">
        <v>214</v>
      </c>
      <c r="I5756" s="112">
        <v>2</v>
      </c>
      <c r="J5756" s="113">
        <v>44812.554548611108</v>
      </c>
      <c r="K5756" s="113">
        <v>44812.554872685185</v>
      </c>
      <c r="M5756" s="113">
        <v>44812.55878472222</v>
      </c>
      <c r="N5756" s="113">
        <v>44812.558819444443</v>
      </c>
      <c r="O5756" s="78" t="s">
        <v>1187</v>
      </c>
      <c r="P5756" s="78" t="str">
        <f t="shared" si="1513"/>
        <v>CIC</v>
      </c>
      <c r="Q5756" s="113">
        <v>44812.560277777775</v>
      </c>
      <c r="R5756" s="78" t="s">
        <v>2077</v>
      </c>
      <c r="S5756" s="78" t="str">
        <f t="shared" si="1514"/>
        <v>PLOEG</v>
      </c>
      <c r="T5756" s="113">
        <v>44812.569664351853</v>
      </c>
      <c r="U5756" s="78" t="s">
        <v>1187</v>
      </c>
      <c r="V5756" s="78" t="str">
        <f t="shared" si="1515"/>
        <v>CIC</v>
      </c>
      <c r="W5756" s="113">
        <v>44812.605497685188</v>
      </c>
      <c r="X5756" s="113">
        <f t="shared" si="1516"/>
        <v>3.9120370347518474E-3</v>
      </c>
      <c r="Y5756" s="113">
        <f t="shared" si="1517"/>
        <v>1.0879629633564036E-2</v>
      </c>
      <c r="Z5756" s="113">
        <f t="shared" si="1518"/>
        <v>3.5833333335176576E-2</v>
      </c>
      <c r="AB5756" s="2">
        <f t="shared" si="1519"/>
        <v>940</v>
      </c>
      <c r="AC5756" s="2">
        <f t="shared" si="1519"/>
        <v>3096</v>
      </c>
      <c r="AE5756" s="2" t="str">
        <f t="shared" si="1520"/>
        <v/>
      </c>
      <c r="AF5756" s="2" t="str">
        <f t="shared" si="1521"/>
        <v/>
      </c>
      <c r="AG5756" s="2">
        <f t="shared" si="1522"/>
        <v>940</v>
      </c>
      <c r="AH5756" s="2" t="str">
        <f t="shared" si="1523"/>
        <v/>
      </c>
      <c r="AI5756" s="2" t="str">
        <f t="shared" si="1524"/>
        <v/>
      </c>
      <c r="AK5756" s="2" t="str">
        <f t="shared" si="1525"/>
        <v/>
      </c>
      <c r="AL5756" s="2" t="str">
        <f t="shared" si="1526"/>
        <v/>
      </c>
      <c r="AM5756" s="2">
        <f t="shared" si="1527"/>
        <v>3096</v>
      </c>
      <c r="AN5756" s="2" t="str">
        <f t="shared" si="1528"/>
        <v/>
      </c>
      <c r="AO5756" s="2" t="str">
        <f t="shared" si="1529"/>
        <v/>
      </c>
    </row>
    <row r="5757" spans="1:41" x14ac:dyDescent="0.3">
      <c r="A5757" s="111">
        <v>44812.616481481484</v>
      </c>
      <c r="B5757" s="78" t="s">
        <v>6419</v>
      </c>
      <c r="C5757" s="78" t="s">
        <v>886</v>
      </c>
      <c r="D5757" s="78" t="s">
        <v>1494</v>
      </c>
      <c r="E5757" s="78">
        <v>71</v>
      </c>
      <c r="F5757" s="78" t="s">
        <v>807</v>
      </c>
      <c r="G5757" s="78" t="s">
        <v>106</v>
      </c>
      <c r="H5757" s="112" t="s">
        <v>268</v>
      </c>
      <c r="I5757" s="112">
        <v>4</v>
      </c>
      <c r="J5757" s="113">
        <v>44812.61347222222</v>
      </c>
      <c r="K5757" s="113">
        <v>44812.616481481484</v>
      </c>
      <c r="L5757" s="113">
        <v>44812.619050925925</v>
      </c>
      <c r="M5757" s="113">
        <v>44812.616828703707</v>
      </c>
      <c r="P5757" s="78" t="str">
        <f t="shared" si="1513"/>
        <v/>
      </c>
      <c r="S5757" s="78" t="str">
        <f t="shared" si="1514"/>
        <v/>
      </c>
      <c r="V5757" s="78" t="str">
        <f t="shared" si="1515"/>
        <v/>
      </c>
      <c r="W5757" s="113">
        <v>44812.645138888889</v>
      </c>
      <c r="X5757" s="113">
        <f t="shared" si="1516"/>
        <v>3.4722222335403785E-4</v>
      </c>
      <c r="Y5757" s="113" t="str">
        <f t="shared" si="1517"/>
        <v/>
      </c>
      <c r="Z5757" s="113" t="str">
        <f t="shared" si="1518"/>
        <v/>
      </c>
      <c r="AB5757" s="2" t="str">
        <f t="shared" si="1519"/>
        <v/>
      </c>
      <c r="AC5757" s="2" t="str">
        <f t="shared" si="1519"/>
        <v/>
      </c>
      <c r="AE5757" s="2" t="str">
        <f t="shared" si="1520"/>
        <v/>
      </c>
      <c r="AF5757" s="2" t="str">
        <f t="shared" si="1521"/>
        <v/>
      </c>
      <c r="AG5757" s="2" t="str">
        <f t="shared" si="1522"/>
        <v/>
      </c>
      <c r="AH5757" s="2" t="str">
        <f t="shared" si="1523"/>
        <v/>
      </c>
      <c r="AI5757" s="2" t="str">
        <f t="shared" si="1524"/>
        <v/>
      </c>
      <c r="AK5757" s="2" t="str">
        <f t="shared" si="1525"/>
        <v/>
      </c>
      <c r="AL5757" s="2" t="str">
        <f t="shared" si="1526"/>
        <v/>
      </c>
      <c r="AM5757" s="2" t="str">
        <f t="shared" si="1527"/>
        <v/>
      </c>
      <c r="AN5757" s="2" t="str">
        <f t="shared" si="1528"/>
        <v/>
      </c>
      <c r="AO5757" s="2" t="str">
        <f t="shared" si="1529"/>
        <v/>
      </c>
    </row>
    <row r="5758" spans="1:41" x14ac:dyDescent="0.3">
      <c r="A5758" s="111">
        <v>44812.617835648147</v>
      </c>
      <c r="B5758" s="78" t="s">
        <v>6420</v>
      </c>
      <c r="C5758" s="78" t="s">
        <v>886</v>
      </c>
      <c r="D5758" s="78" t="s">
        <v>1240</v>
      </c>
      <c r="E5758" s="78">
        <v>242</v>
      </c>
      <c r="F5758" s="78" t="s">
        <v>807</v>
      </c>
      <c r="G5758" s="78" t="s">
        <v>106</v>
      </c>
      <c r="H5758" s="112" t="s">
        <v>268</v>
      </c>
      <c r="I5758" s="112">
        <v>4</v>
      </c>
      <c r="J5758" s="113">
        <v>44812.616597222222</v>
      </c>
      <c r="K5758" s="113">
        <v>44812.617835648147</v>
      </c>
      <c r="M5758" s="113">
        <v>44812.619050925925</v>
      </c>
      <c r="P5758" s="78" t="str">
        <f t="shared" si="1513"/>
        <v/>
      </c>
      <c r="Q5758" s="113">
        <v>44812.623738425929</v>
      </c>
      <c r="R5758" s="78" t="s">
        <v>1267</v>
      </c>
      <c r="S5758" s="78" t="str">
        <f t="shared" si="1514"/>
        <v>PLOEG</v>
      </c>
      <c r="T5758" s="113">
        <v>44812.63486111111</v>
      </c>
      <c r="U5758" s="78" t="s">
        <v>1267</v>
      </c>
      <c r="V5758" s="78" t="str">
        <f t="shared" si="1515"/>
        <v>PLOEG</v>
      </c>
      <c r="W5758" s="113">
        <v>44812.64576388889</v>
      </c>
      <c r="X5758" s="113">
        <f t="shared" si="1516"/>
        <v>1.2152777781011537E-3</v>
      </c>
      <c r="Y5758" s="113">
        <f t="shared" si="1517"/>
        <v>1.5810185184818693E-2</v>
      </c>
      <c r="Z5758" s="113">
        <f t="shared" si="1518"/>
        <v>1.0902777779847383E-2</v>
      </c>
      <c r="AB5758" s="2">
        <f t="shared" si="1519"/>
        <v>1366</v>
      </c>
      <c r="AC5758" s="2">
        <f t="shared" si="1519"/>
        <v>942</v>
      </c>
      <c r="AE5758" s="2" t="str">
        <f t="shared" si="1520"/>
        <v/>
      </c>
      <c r="AF5758" s="2" t="str">
        <f t="shared" si="1521"/>
        <v/>
      </c>
      <c r="AG5758" s="2" t="str">
        <f t="shared" si="1522"/>
        <v/>
      </c>
      <c r="AH5758" s="2" t="str">
        <f t="shared" si="1523"/>
        <v/>
      </c>
      <c r="AI5758" s="2">
        <f t="shared" si="1524"/>
        <v>1366</v>
      </c>
      <c r="AK5758" s="2" t="str">
        <f t="shared" si="1525"/>
        <v/>
      </c>
      <c r="AL5758" s="2" t="str">
        <f t="shared" si="1526"/>
        <v/>
      </c>
      <c r="AM5758" s="2" t="str">
        <f t="shared" si="1527"/>
        <v/>
      </c>
      <c r="AN5758" s="2" t="str">
        <f t="shared" si="1528"/>
        <v/>
      </c>
      <c r="AO5758" s="2">
        <f t="shared" si="1529"/>
        <v>942</v>
      </c>
    </row>
    <row r="5759" spans="1:41" x14ac:dyDescent="0.3">
      <c r="A5759" s="111">
        <v>44812.649189814816</v>
      </c>
      <c r="B5759" s="78" t="s">
        <v>6421</v>
      </c>
      <c r="C5759" s="78" t="s">
        <v>886</v>
      </c>
      <c r="D5759" s="78" t="s">
        <v>1240</v>
      </c>
      <c r="E5759" s="78">
        <v>242</v>
      </c>
      <c r="F5759" s="78" t="s">
        <v>807</v>
      </c>
      <c r="G5759" s="78" t="s">
        <v>106</v>
      </c>
      <c r="H5759" s="112" t="s">
        <v>268</v>
      </c>
      <c r="I5759" s="112">
        <v>4</v>
      </c>
      <c r="J5759" s="113">
        <v>44812.649189814816</v>
      </c>
      <c r="K5759" s="113">
        <v>44812.649189814816</v>
      </c>
      <c r="M5759" s="113">
        <v>44812.65</v>
      </c>
      <c r="P5759" s="78" t="str">
        <f t="shared" si="1513"/>
        <v/>
      </c>
      <c r="S5759" s="78" t="str">
        <f t="shared" si="1514"/>
        <v/>
      </c>
      <c r="V5759" s="78" t="str">
        <f t="shared" si="1515"/>
        <v/>
      </c>
      <c r="W5759" s="113">
        <v>44812.775254629632</v>
      </c>
      <c r="X5759" s="113">
        <f t="shared" si="1516"/>
        <v>8.1018518540076911E-4</v>
      </c>
      <c r="Y5759" s="113" t="str">
        <f t="shared" si="1517"/>
        <v/>
      </c>
      <c r="Z5759" s="113" t="str">
        <f t="shared" si="1518"/>
        <v/>
      </c>
      <c r="AB5759" s="2" t="str">
        <f t="shared" si="1519"/>
        <v/>
      </c>
      <c r="AC5759" s="2" t="str">
        <f t="shared" si="1519"/>
        <v/>
      </c>
      <c r="AE5759" s="2" t="str">
        <f t="shared" si="1520"/>
        <v/>
      </c>
      <c r="AF5759" s="2" t="str">
        <f t="shared" si="1521"/>
        <v/>
      </c>
      <c r="AG5759" s="2" t="str">
        <f t="shared" si="1522"/>
        <v/>
      </c>
      <c r="AH5759" s="2" t="str">
        <f t="shared" si="1523"/>
        <v/>
      </c>
      <c r="AI5759" s="2" t="str">
        <f t="shared" si="1524"/>
        <v/>
      </c>
      <c r="AK5759" s="2" t="str">
        <f t="shared" si="1525"/>
        <v/>
      </c>
      <c r="AL5759" s="2" t="str">
        <f t="shared" si="1526"/>
        <v/>
      </c>
      <c r="AM5759" s="2" t="str">
        <f t="shared" si="1527"/>
        <v/>
      </c>
      <c r="AN5759" s="2" t="str">
        <f t="shared" si="1528"/>
        <v/>
      </c>
      <c r="AO5759" s="2" t="str">
        <f t="shared" si="1529"/>
        <v/>
      </c>
    </row>
    <row r="5760" spans="1:41" x14ac:dyDescent="0.3">
      <c r="A5760" s="111">
        <v>44812.678124999999</v>
      </c>
      <c r="B5760" s="78" t="s">
        <v>6422</v>
      </c>
      <c r="C5760" s="78" t="s">
        <v>922</v>
      </c>
      <c r="D5760" s="78" t="s">
        <v>1409</v>
      </c>
      <c r="E5760" s="78">
        <v>46</v>
      </c>
      <c r="F5760" s="78" t="s">
        <v>807</v>
      </c>
      <c r="G5760" s="78" t="s">
        <v>90</v>
      </c>
      <c r="H5760" s="112" t="s">
        <v>298</v>
      </c>
      <c r="I5760" s="112">
        <v>2</v>
      </c>
      <c r="J5760" s="113">
        <v>44812.677928240744</v>
      </c>
      <c r="K5760" s="113">
        <v>44812.678124999999</v>
      </c>
      <c r="M5760" s="113">
        <v>44812.678229166668</v>
      </c>
      <c r="P5760" s="78" t="str">
        <f t="shared" si="1513"/>
        <v/>
      </c>
      <c r="S5760" s="78" t="str">
        <f t="shared" si="1514"/>
        <v/>
      </c>
      <c r="V5760" s="78" t="str">
        <f t="shared" si="1515"/>
        <v/>
      </c>
      <c r="W5760" s="113">
        <v>44812.707916666666</v>
      </c>
      <c r="X5760" s="113">
        <f t="shared" si="1516"/>
        <v>1.0416666918899864E-4</v>
      </c>
      <c r="Y5760" s="113" t="str">
        <f t="shared" si="1517"/>
        <v/>
      </c>
      <c r="Z5760" s="113" t="str">
        <f t="shared" si="1518"/>
        <v/>
      </c>
      <c r="AB5760" s="2" t="str">
        <f t="shared" si="1519"/>
        <v/>
      </c>
      <c r="AC5760" s="2" t="str">
        <f t="shared" si="1519"/>
        <v/>
      </c>
      <c r="AE5760" s="2" t="str">
        <f t="shared" si="1520"/>
        <v/>
      </c>
      <c r="AF5760" s="2" t="str">
        <f t="shared" si="1521"/>
        <v/>
      </c>
      <c r="AG5760" s="2" t="str">
        <f t="shared" si="1522"/>
        <v/>
      </c>
      <c r="AH5760" s="2" t="str">
        <f t="shared" si="1523"/>
        <v/>
      </c>
      <c r="AI5760" s="2" t="str">
        <f t="shared" si="1524"/>
        <v/>
      </c>
      <c r="AK5760" s="2" t="str">
        <f t="shared" si="1525"/>
        <v/>
      </c>
      <c r="AL5760" s="2" t="str">
        <f t="shared" si="1526"/>
        <v/>
      </c>
      <c r="AM5760" s="2" t="str">
        <f t="shared" si="1527"/>
        <v/>
      </c>
      <c r="AN5760" s="2" t="str">
        <f t="shared" si="1528"/>
        <v/>
      </c>
      <c r="AO5760" s="2" t="str">
        <f t="shared" si="1529"/>
        <v/>
      </c>
    </row>
    <row r="5761" spans="1:41" x14ac:dyDescent="0.3">
      <c r="A5761" s="111">
        <v>44812.777916666666</v>
      </c>
      <c r="B5761" s="78" t="s">
        <v>6423</v>
      </c>
      <c r="C5761" s="78" t="s">
        <v>835</v>
      </c>
      <c r="D5761" s="78" t="s">
        <v>2540</v>
      </c>
      <c r="F5761" s="78" t="s">
        <v>807</v>
      </c>
      <c r="G5761" s="78" t="s">
        <v>94</v>
      </c>
      <c r="H5761" s="112" t="s">
        <v>222</v>
      </c>
      <c r="I5761" s="112">
        <v>2</v>
      </c>
      <c r="J5761" s="113">
        <v>44812.777916666666</v>
      </c>
      <c r="K5761" s="113">
        <v>44812.777916666666</v>
      </c>
      <c r="M5761" s="113">
        <v>44812.778124999997</v>
      </c>
      <c r="N5761" s="113">
        <v>44812.778611111113</v>
      </c>
      <c r="O5761" s="78" t="s">
        <v>1187</v>
      </c>
      <c r="P5761" s="78" t="str">
        <f t="shared" si="1513"/>
        <v>CIC</v>
      </c>
      <c r="S5761" s="78" t="str">
        <f t="shared" si="1514"/>
        <v/>
      </c>
      <c r="T5761" s="113">
        <v>44812.798807870371</v>
      </c>
      <c r="U5761" s="78" t="s">
        <v>1200</v>
      </c>
      <c r="V5761" s="78" t="str">
        <f t="shared" si="1515"/>
        <v>PLOEG</v>
      </c>
      <c r="W5761" s="113">
        <v>44812.800578703704</v>
      </c>
      <c r="X5761" s="113">
        <f t="shared" si="1516"/>
        <v>2.0833333110203966E-4</v>
      </c>
      <c r="Y5761" s="113">
        <f t="shared" si="1517"/>
        <v>2.068287037400296E-2</v>
      </c>
      <c r="Z5761" s="113">
        <f t="shared" si="1518"/>
        <v>1.7708333325572312E-3</v>
      </c>
      <c r="AB5761" s="2">
        <f t="shared" si="1519"/>
        <v>1787</v>
      </c>
      <c r="AC5761" s="2">
        <f t="shared" si="1519"/>
        <v>153</v>
      </c>
      <c r="AE5761" s="2" t="str">
        <f t="shared" si="1520"/>
        <v/>
      </c>
      <c r="AF5761" s="2" t="str">
        <f t="shared" si="1521"/>
        <v/>
      </c>
      <c r="AG5761" s="2">
        <f t="shared" si="1522"/>
        <v>1787</v>
      </c>
      <c r="AH5761" s="2" t="str">
        <f t="shared" si="1523"/>
        <v/>
      </c>
      <c r="AI5761" s="2" t="str">
        <f t="shared" si="1524"/>
        <v/>
      </c>
      <c r="AK5761" s="2" t="str">
        <f t="shared" si="1525"/>
        <v/>
      </c>
      <c r="AL5761" s="2" t="str">
        <f t="shared" si="1526"/>
        <v/>
      </c>
      <c r="AM5761" s="2">
        <f t="shared" si="1527"/>
        <v>153</v>
      </c>
      <c r="AN5761" s="2" t="str">
        <f t="shared" si="1528"/>
        <v/>
      </c>
      <c r="AO5761" s="2" t="str">
        <f t="shared" si="1529"/>
        <v/>
      </c>
    </row>
    <row r="5762" spans="1:41" x14ac:dyDescent="0.3">
      <c r="A5762" s="111">
        <v>44812.833136574074</v>
      </c>
      <c r="B5762" s="78" t="s">
        <v>6424</v>
      </c>
      <c r="C5762" s="78" t="s">
        <v>846</v>
      </c>
      <c r="D5762" s="78" t="s">
        <v>1197</v>
      </c>
      <c r="E5762" s="78">
        <v>78</v>
      </c>
      <c r="F5762" s="78" t="s">
        <v>807</v>
      </c>
      <c r="G5762" s="78" t="s">
        <v>84</v>
      </c>
      <c r="H5762" s="112" t="s">
        <v>202</v>
      </c>
      <c r="I5762" s="112">
        <v>4</v>
      </c>
      <c r="J5762" s="113">
        <v>44812.83152777778</v>
      </c>
      <c r="K5762" s="113">
        <v>44812.833136574074</v>
      </c>
      <c r="M5762" s="113">
        <v>44812.834270833337</v>
      </c>
      <c r="N5762" s="113">
        <v>44812.834594907406</v>
      </c>
      <c r="O5762" s="78" t="s">
        <v>1185</v>
      </c>
      <c r="P5762" s="78" t="str">
        <f t="shared" si="1513"/>
        <v>CIC</v>
      </c>
      <c r="S5762" s="78" t="str">
        <f t="shared" si="1514"/>
        <v/>
      </c>
      <c r="T5762" s="113">
        <v>44812.844722222224</v>
      </c>
      <c r="U5762" s="78" t="s">
        <v>1203</v>
      </c>
      <c r="V5762" s="78" t="str">
        <f t="shared" si="1515"/>
        <v>PLOEG</v>
      </c>
      <c r="W5762" s="113">
        <v>44812.863761574074</v>
      </c>
      <c r="X5762" s="113">
        <f t="shared" si="1516"/>
        <v>1.1342592624714598E-3</v>
      </c>
      <c r="Y5762" s="113">
        <f t="shared" si="1517"/>
        <v>1.0451388887304347E-2</v>
      </c>
      <c r="Z5762" s="113">
        <f t="shared" si="1518"/>
        <v>1.9039351849642117E-2</v>
      </c>
      <c r="AB5762" s="2">
        <f t="shared" si="1519"/>
        <v>903</v>
      </c>
      <c r="AC5762" s="2">
        <f t="shared" si="1519"/>
        <v>1645</v>
      </c>
      <c r="AE5762" s="2" t="str">
        <f t="shared" si="1520"/>
        <v/>
      </c>
      <c r="AF5762" s="2" t="str">
        <f t="shared" si="1521"/>
        <v/>
      </c>
      <c r="AG5762" s="2" t="str">
        <f t="shared" si="1522"/>
        <v/>
      </c>
      <c r="AH5762" s="2" t="str">
        <f t="shared" si="1523"/>
        <v/>
      </c>
      <c r="AI5762" s="2">
        <f t="shared" si="1524"/>
        <v>903</v>
      </c>
      <c r="AK5762" s="2" t="str">
        <f t="shared" si="1525"/>
        <v/>
      </c>
      <c r="AL5762" s="2" t="str">
        <f t="shared" si="1526"/>
        <v/>
      </c>
      <c r="AM5762" s="2" t="str">
        <f t="shared" si="1527"/>
        <v/>
      </c>
      <c r="AN5762" s="2" t="str">
        <f t="shared" si="1528"/>
        <v/>
      </c>
      <c r="AO5762" s="2">
        <f t="shared" si="1529"/>
        <v>1645</v>
      </c>
    </row>
    <row r="5763" spans="1:41" x14ac:dyDescent="0.3">
      <c r="A5763" s="111">
        <v>44812.842627314814</v>
      </c>
      <c r="B5763" s="78" t="s">
        <v>6425</v>
      </c>
      <c r="C5763" s="78" t="s">
        <v>835</v>
      </c>
      <c r="D5763" s="78" t="s">
        <v>1282</v>
      </c>
      <c r="E5763" s="78">
        <v>13</v>
      </c>
      <c r="F5763" s="78" t="s">
        <v>807</v>
      </c>
      <c r="G5763" s="78" t="s">
        <v>90</v>
      </c>
      <c r="H5763" s="112" t="s">
        <v>224</v>
      </c>
      <c r="I5763" s="112">
        <v>2</v>
      </c>
      <c r="J5763" s="113">
        <v>44812.842291666668</v>
      </c>
      <c r="K5763" s="113">
        <v>44812.842627314814</v>
      </c>
      <c r="M5763" s="113">
        <v>44812.843506944446</v>
      </c>
      <c r="N5763" s="113">
        <v>44812.843969907408</v>
      </c>
      <c r="O5763" s="78" t="s">
        <v>1187</v>
      </c>
      <c r="P5763" s="78" t="str">
        <f t="shared" si="1513"/>
        <v>CIC</v>
      </c>
      <c r="Q5763" s="113">
        <v>44812.844050925924</v>
      </c>
      <c r="R5763" s="78" t="s">
        <v>1187</v>
      </c>
      <c r="S5763" s="78" t="str">
        <f t="shared" si="1514"/>
        <v>CIC</v>
      </c>
      <c r="V5763" s="78" t="str">
        <f t="shared" si="1515"/>
        <v/>
      </c>
      <c r="W5763" s="113">
        <v>44812.849560185183</v>
      </c>
      <c r="X5763" s="113">
        <f t="shared" si="1516"/>
        <v>8.7962963152676821E-4</v>
      </c>
      <c r="Y5763" s="113" t="str">
        <f t="shared" si="1517"/>
        <v/>
      </c>
      <c r="Z5763" s="113" t="str">
        <f t="shared" si="1518"/>
        <v/>
      </c>
      <c r="AB5763" s="2" t="str">
        <f t="shared" si="1519"/>
        <v/>
      </c>
      <c r="AC5763" s="2" t="str">
        <f t="shared" si="1519"/>
        <v/>
      </c>
      <c r="AE5763" s="2" t="str">
        <f t="shared" si="1520"/>
        <v/>
      </c>
      <c r="AF5763" s="2" t="str">
        <f t="shared" si="1521"/>
        <v/>
      </c>
      <c r="AG5763" s="2" t="str">
        <f t="shared" si="1522"/>
        <v/>
      </c>
      <c r="AH5763" s="2" t="str">
        <f t="shared" si="1523"/>
        <v/>
      </c>
      <c r="AI5763" s="2" t="str">
        <f t="shared" si="1524"/>
        <v/>
      </c>
      <c r="AK5763" s="2" t="str">
        <f t="shared" si="1525"/>
        <v/>
      </c>
      <c r="AL5763" s="2" t="str">
        <f t="shared" si="1526"/>
        <v/>
      </c>
      <c r="AM5763" s="2" t="str">
        <f t="shared" si="1527"/>
        <v/>
      </c>
      <c r="AN5763" s="2" t="str">
        <f t="shared" si="1528"/>
        <v/>
      </c>
      <c r="AO5763" s="2" t="str">
        <f t="shared" si="1529"/>
        <v/>
      </c>
    </row>
    <row r="5764" spans="1:41" x14ac:dyDescent="0.3">
      <c r="A5764" s="111">
        <v>44812.842627314814</v>
      </c>
      <c r="B5764" s="78" t="s">
        <v>6425</v>
      </c>
      <c r="C5764" s="78" t="s">
        <v>846</v>
      </c>
      <c r="D5764" s="78" t="s">
        <v>1282</v>
      </c>
      <c r="E5764" s="78">
        <v>13</v>
      </c>
      <c r="F5764" s="78" t="s">
        <v>807</v>
      </c>
      <c r="G5764" s="78" t="s">
        <v>90</v>
      </c>
      <c r="H5764" s="112" t="s">
        <v>224</v>
      </c>
      <c r="I5764" s="112">
        <v>2</v>
      </c>
      <c r="J5764" s="113">
        <v>44812.842291666668</v>
      </c>
      <c r="K5764" s="113">
        <v>44812.842627314814</v>
      </c>
      <c r="M5764" s="113">
        <v>44812.867662037039</v>
      </c>
      <c r="P5764" s="78" t="str">
        <f t="shared" si="1513"/>
        <v/>
      </c>
      <c r="S5764" s="78" t="str">
        <f t="shared" si="1514"/>
        <v/>
      </c>
      <c r="T5764" s="113">
        <v>44812.871342592596</v>
      </c>
      <c r="U5764" s="78" t="s">
        <v>1220</v>
      </c>
      <c r="V5764" s="78" t="str">
        <f t="shared" si="1515"/>
        <v>PLOEG</v>
      </c>
      <c r="W5764" s="113">
        <v>44812.882974537039</v>
      </c>
      <c r="X5764" s="113">
        <f t="shared" si="1516"/>
        <v>2.5034722224518191E-2</v>
      </c>
      <c r="Y5764" s="113">
        <f t="shared" si="1517"/>
        <v>3.6805555573664606E-3</v>
      </c>
      <c r="Z5764" s="113">
        <f t="shared" si="1518"/>
        <v>1.1631944442342501E-2</v>
      </c>
      <c r="AB5764" s="2">
        <f t="shared" si="1519"/>
        <v>318</v>
      </c>
      <c r="AC5764" s="2">
        <f t="shared" si="1519"/>
        <v>1005</v>
      </c>
      <c r="AE5764" s="2" t="str">
        <f t="shared" si="1520"/>
        <v/>
      </c>
      <c r="AF5764" s="2" t="str">
        <f t="shared" si="1521"/>
        <v/>
      </c>
      <c r="AG5764" s="2">
        <f t="shared" si="1522"/>
        <v>318</v>
      </c>
      <c r="AH5764" s="2" t="str">
        <f t="shared" si="1523"/>
        <v/>
      </c>
      <c r="AI5764" s="2" t="str">
        <f t="shared" si="1524"/>
        <v/>
      </c>
      <c r="AK5764" s="2" t="str">
        <f t="shared" si="1525"/>
        <v/>
      </c>
      <c r="AL5764" s="2" t="str">
        <f t="shared" si="1526"/>
        <v/>
      </c>
      <c r="AM5764" s="2">
        <f t="shared" si="1527"/>
        <v>1005</v>
      </c>
      <c r="AN5764" s="2" t="str">
        <f t="shared" si="1528"/>
        <v/>
      </c>
      <c r="AO5764" s="2" t="str">
        <f t="shared" si="1529"/>
        <v/>
      </c>
    </row>
    <row r="5765" spans="1:41" x14ac:dyDescent="0.3">
      <c r="A5765" s="111">
        <v>44812.903321759259</v>
      </c>
      <c r="B5765" s="78" t="s">
        <v>6426</v>
      </c>
      <c r="C5765" s="78" t="s">
        <v>835</v>
      </c>
      <c r="D5765" s="78" t="s">
        <v>1394</v>
      </c>
      <c r="E5765" s="78">
        <v>9</v>
      </c>
      <c r="F5765" s="78" t="s">
        <v>809</v>
      </c>
      <c r="G5765" s="78" t="s">
        <v>88</v>
      </c>
      <c r="H5765" s="112" t="s">
        <v>342</v>
      </c>
      <c r="I5765" s="112">
        <v>3</v>
      </c>
      <c r="J5765" s="113">
        <v>44812.902268518519</v>
      </c>
      <c r="K5765" s="113">
        <v>44812.903321759259</v>
      </c>
      <c r="M5765" s="113">
        <v>44812.904444444444</v>
      </c>
      <c r="N5765" s="113">
        <v>44812.904641203706</v>
      </c>
      <c r="O5765" s="78" t="s">
        <v>1185</v>
      </c>
      <c r="P5765" s="78" t="str">
        <f t="shared" si="1513"/>
        <v>CIC</v>
      </c>
      <c r="Q5765" s="113">
        <v>44812.905648148146</v>
      </c>
      <c r="R5765" s="78" t="s">
        <v>1200</v>
      </c>
      <c r="S5765" s="78" t="str">
        <f t="shared" si="1514"/>
        <v>PLOEG</v>
      </c>
      <c r="T5765" s="113">
        <v>44812.911712962959</v>
      </c>
      <c r="U5765" s="78" t="s">
        <v>1200</v>
      </c>
      <c r="V5765" s="78" t="str">
        <f t="shared" si="1515"/>
        <v>PLOEG</v>
      </c>
      <c r="W5765" s="113">
        <v>44812.914490740739</v>
      </c>
      <c r="X5765" s="113">
        <f t="shared" si="1516"/>
        <v>1.1226851856918074E-3</v>
      </c>
      <c r="Y5765" s="113">
        <f t="shared" si="1517"/>
        <v>7.2685185150476173E-3</v>
      </c>
      <c r="Z5765" s="113">
        <f t="shared" si="1518"/>
        <v>2.7777777795563452E-3</v>
      </c>
      <c r="AB5765" s="2">
        <f t="shared" si="1519"/>
        <v>628</v>
      </c>
      <c r="AC5765" s="2">
        <f t="shared" si="1519"/>
        <v>240</v>
      </c>
      <c r="AE5765" s="2" t="str">
        <f t="shared" si="1520"/>
        <v/>
      </c>
      <c r="AF5765" s="2" t="str">
        <f t="shared" si="1521"/>
        <v/>
      </c>
      <c r="AG5765" s="2" t="str">
        <f t="shared" si="1522"/>
        <v/>
      </c>
      <c r="AH5765" s="2">
        <f t="shared" si="1523"/>
        <v>628</v>
      </c>
      <c r="AI5765" s="2" t="str">
        <f t="shared" si="1524"/>
        <v/>
      </c>
      <c r="AK5765" s="2" t="str">
        <f t="shared" si="1525"/>
        <v/>
      </c>
      <c r="AL5765" s="2" t="str">
        <f t="shared" si="1526"/>
        <v/>
      </c>
      <c r="AM5765" s="2" t="str">
        <f t="shared" si="1527"/>
        <v/>
      </c>
      <c r="AN5765" s="2">
        <f t="shared" si="1528"/>
        <v>240</v>
      </c>
      <c r="AO5765" s="2" t="str">
        <f t="shared" si="1529"/>
        <v/>
      </c>
    </row>
    <row r="5766" spans="1:41" x14ac:dyDescent="0.3">
      <c r="A5766" s="111">
        <v>44812.907881944448</v>
      </c>
      <c r="B5766" s="78" t="s">
        <v>6427</v>
      </c>
      <c r="C5766" s="78" t="s">
        <v>853</v>
      </c>
      <c r="D5766" s="78" t="s">
        <v>1282</v>
      </c>
      <c r="F5766" s="78" t="s">
        <v>807</v>
      </c>
      <c r="G5766" s="78" t="s">
        <v>84</v>
      </c>
      <c r="H5766" s="112" t="s">
        <v>202</v>
      </c>
      <c r="I5766" s="112">
        <v>4</v>
      </c>
      <c r="J5766" s="113">
        <v>44812.906851851854</v>
      </c>
      <c r="K5766" s="113">
        <v>44812.907881944448</v>
      </c>
      <c r="M5766" s="113">
        <v>44812.909016203703</v>
      </c>
      <c r="P5766" s="78" t="str">
        <f t="shared" ref="P5766:P5829" si="1530">IF(LEFT(O5766,3)="&amp;RU","PLOEG",IF(LEFT(O5766,6)="ANT-di","DISP/S of N",IF(LEFT(O5766,4)="rANT","DISP/S of N",IF(LEFT(O5766,3)="ANT","CIC",""))))</f>
        <v/>
      </c>
      <c r="S5766" s="78" t="str">
        <f t="shared" ref="S5766:S5829" si="1531">IF(LEFT(R5766,3)="&amp;RU","PLOEG",IF(LEFT(R5766,6)="ANT-di","DISP/S of N",IF(LEFT(R5766,4)="rANT","DISP/S of N",IF(LEFT(R5766,3)="ANT","CIC",""))))</f>
        <v/>
      </c>
      <c r="V5766" s="78" t="str">
        <f t="shared" ref="V5766:V5829" si="1532">IF(LEFT(U5766,3)="&amp;RU","PLOEG",IF(LEFT(U5766,6)="ANT-di","DISP/S of N",IF(LEFT(U5766,4)="rANT","DISP/S of N",IF(LEFT(U5766,3)="ANT","CIC",""))))</f>
        <v/>
      </c>
      <c r="W5766" s="113">
        <v>44812.931435185186</v>
      </c>
      <c r="X5766" s="113">
        <f t="shared" ref="X5766:X5829" si="1533">IF((MIN(L5766:M5766)&lt;K5766+6/ (24*3600)),"", IF((MIN(L5766:M5766)=K5766),"0:00:00",IF((MIN(L5766:M5766)-K5766),MIN(L5766:M5766)-K5766,"")))</f>
        <v>1.1342592551955022E-3</v>
      </c>
      <c r="Y5766" s="113" t="str">
        <f t="shared" ref="Y5766:Y5829" si="1534">IF(OR(T5766="",T5766&lt;MINA(L5766,M5766)+11/(24*3600)),"",T5766-MINA(L5766,M5766))</f>
        <v/>
      </c>
      <c r="Z5766" s="113" t="str">
        <f t="shared" ref="Z5766:Z5829" si="1535">IF(OR(T5766="",W5766&lt;T5766+31/(24*3600)),"",W5766-T5766)</f>
        <v/>
      </c>
      <c r="AB5766" s="2" t="str">
        <f t="shared" ref="AB5766:AC5829" si="1536">IF(Y5766="","",SECOND(Y5766)+(MINUTE(Y5766)*60)+(HOUR(Y5766)*3600))</f>
        <v/>
      </c>
      <c r="AC5766" s="2" t="str">
        <f t="shared" si="1536"/>
        <v/>
      </c>
      <c r="AE5766" s="2" t="str">
        <f t="shared" ref="AE5766:AE5829" si="1537">IF(I5766=0,AB5766,"")</f>
        <v/>
      </c>
      <c r="AF5766" s="2" t="str">
        <f t="shared" ref="AF5766:AF5829" si="1538">IF(I5766=1,AB5766,"")</f>
        <v/>
      </c>
      <c r="AG5766" s="2" t="str">
        <f t="shared" ref="AG5766:AG5829" si="1539">IF(I5766=2,AB5766,"")</f>
        <v/>
      </c>
      <c r="AH5766" s="2" t="str">
        <f t="shared" ref="AH5766:AH5829" si="1540">IF(I5766=3,AB5766,"")</f>
        <v/>
      </c>
      <c r="AI5766" s="2" t="str">
        <f t="shared" ref="AI5766:AI5829" si="1541">IF(I5766=4,AB5766,"")</f>
        <v/>
      </c>
      <c r="AK5766" s="2" t="str">
        <f t="shared" ref="AK5766:AK5829" si="1542">IF(I5766=0,AC5766,"")</f>
        <v/>
      </c>
      <c r="AL5766" s="2" t="str">
        <f t="shared" ref="AL5766:AL5829" si="1543">IF(I5766=1,AC5766,"")</f>
        <v/>
      </c>
      <c r="AM5766" s="2" t="str">
        <f t="shared" ref="AM5766:AM5829" si="1544">IF(I5766=2,AC5766,"")</f>
        <v/>
      </c>
      <c r="AN5766" s="2" t="str">
        <f t="shared" ref="AN5766:AN5829" si="1545">IF(I5766=3,AC5766,"")</f>
        <v/>
      </c>
      <c r="AO5766" s="2" t="str">
        <f t="shared" ref="AO5766:AO5829" si="1546">IF(I5766=4,AC5766,"")</f>
        <v/>
      </c>
    </row>
    <row r="5767" spans="1:41" x14ac:dyDescent="0.3">
      <c r="A5767" s="111">
        <v>44812.907881944448</v>
      </c>
      <c r="B5767" s="78" t="s">
        <v>6427</v>
      </c>
      <c r="C5767" s="78" t="s">
        <v>846</v>
      </c>
      <c r="D5767" s="78" t="s">
        <v>1282</v>
      </c>
      <c r="F5767" s="78" t="s">
        <v>807</v>
      </c>
      <c r="G5767" s="78" t="s">
        <v>84</v>
      </c>
      <c r="H5767" s="112" t="s">
        <v>202</v>
      </c>
      <c r="I5767" s="112">
        <v>4</v>
      </c>
      <c r="J5767" s="113">
        <v>44812.906851851854</v>
      </c>
      <c r="K5767" s="113">
        <v>44812.907881944448</v>
      </c>
      <c r="M5767" s="113">
        <v>44812.910381944443</v>
      </c>
      <c r="N5767" s="113">
        <v>44812.910405092596</v>
      </c>
      <c r="O5767" s="78" t="s">
        <v>1185</v>
      </c>
      <c r="P5767" s="78" t="str">
        <f t="shared" si="1530"/>
        <v>CIC</v>
      </c>
      <c r="Q5767" s="113">
        <v>44812.917094907411</v>
      </c>
      <c r="R5767" s="78" t="s">
        <v>1220</v>
      </c>
      <c r="S5767" s="78" t="str">
        <f t="shared" si="1531"/>
        <v>PLOEG</v>
      </c>
      <c r="T5767" s="113">
        <v>44812.919814814813</v>
      </c>
      <c r="U5767" s="78" t="s">
        <v>1220</v>
      </c>
      <c r="V5767" s="78" t="str">
        <f t="shared" si="1532"/>
        <v>PLOEG</v>
      </c>
      <c r="W5767" s="113">
        <v>44812.928298611114</v>
      </c>
      <c r="X5767" s="113">
        <f t="shared" si="1533"/>
        <v>2.4999999950523488E-3</v>
      </c>
      <c r="Y5767" s="113">
        <f t="shared" si="1534"/>
        <v>9.4328703708015382E-3</v>
      </c>
      <c r="Z5767" s="113">
        <f t="shared" si="1535"/>
        <v>8.4837963004247285E-3</v>
      </c>
      <c r="AB5767" s="2">
        <f t="shared" si="1536"/>
        <v>815</v>
      </c>
      <c r="AC5767" s="2">
        <f t="shared" si="1536"/>
        <v>733</v>
      </c>
      <c r="AE5767" s="2" t="str">
        <f t="shared" si="1537"/>
        <v/>
      </c>
      <c r="AF5767" s="2" t="str">
        <f t="shared" si="1538"/>
        <v/>
      </c>
      <c r="AG5767" s="2" t="str">
        <f t="shared" si="1539"/>
        <v/>
      </c>
      <c r="AH5767" s="2" t="str">
        <f t="shared" si="1540"/>
        <v/>
      </c>
      <c r="AI5767" s="2">
        <f t="shared" si="1541"/>
        <v>815</v>
      </c>
      <c r="AK5767" s="2" t="str">
        <f t="shared" si="1542"/>
        <v/>
      </c>
      <c r="AL5767" s="2" t="str">
        <f t="shared" si="1543"/>
        <v/>
      </c>
      <c r="AM5767" s="2" t="str">
        <f t="shared" si="1544"/>
        <v/>
      </c>
      <c r="AN5767" s="2" t="str">
        <f t="shared" si="1545"/>
        <v/>
      </c>
      <c r="AO5767" s="2">
        <f t="shared" si="1546"/>
        <v>733</v>
      </c>
    </row>
    <row r="5768" spans="1:41" x14ac:dyDescent="0.3">
      <c r="A5768" s="111">
        <v>44812.971736111111</v>
      </c>
      <c r="B5768" s="78" t="s">
        <v>6428</v>
      </c>
      <c r="C5768" s="78" t="s">
        <v>835</v>
      </c>
      <c r="D5768" s="78" t="s">
        <v>1402</v>
      </c>
      <c r="F5768" s="78" t="s">
        <v>808</v>
      </c>
      <c r="G5768" s="78" t="s">
        <v>88</v>
      </c>
      <c r="H5768" s="112" t="s">
        <v>200</v>
      </c>
      <c r="I5768" s="112">
        <v>3</v>
      </c>
      <c r="J5768" s="113">
        <v>44812.971006944441</v>
      </c>
      <c r="K5768" s="113">
        <v>44812.971736111111</v>
      </c>
      <c r="M5768" s="113">
        <v>44812.972210648149</v>
      </c>
      <c r="P5768" s="78" t="str">
        <f t="shared" si="1530"/>
        <v/>
      </c>
      <c r="Q5768" s="113">
        <v>44812.972245370373</v>
      </c>
      <c r="R5768" s="78" t="s">
        <v>1187</v>
      </c>
      <c r="S5768" s="78" t="str">
        <f t="shared" si="1531"/>
        <v>CIC</v>
      </c>
      <c r="T5768" s="113">
        <v>44813.003576388888</v>
      </c>
      <c r="U5768" s="78" t="s">
        <v>1200</v>
      </c>
      <c r="V5768" s="78" t="str">
        <f t="shared" si="1532"/>
        <v>PLOEG</v>
      </c>
      <c r="W5768" s="113">
        <v>44813.01462962963</v>
      </c>
      <c r="X5768" s="113">
        <f t="shared" si="1533"/>
        <v>4.7453703882638365E-4</v>
      </c>
      <c r="Y5768" s="113">
        <f t="shared" si="1534"/>
        <v>3.1365740738692693E-2</v>
      </c>
      <c r="Z5768" s="113">
        <f t="shared" si="1535"/>
        <v>1.1053240741603076E-2</v>
      </c>
      <c r="AB5768" s="2">
        <f t="shared" si="1536"/>
        <v>2710</v>
      </c>
      <c r="AC5768" s="2">
        <f t="shared" si="1536"/>
        <v>955</v>
      </c>
      <c r="AE5768" s="2" t="str">
        <f t="shared" si="1537"/>
        <v/>
      </c>
      <c r="AF5768" s="2" t="str">
        <f t="shared" si="1538"/>
        <v/>
      </c>
      <c r="AG5768" s="2" t="str">
        <f t="shared" si="1539"/>
        <v/>
      </c>
      <c r="AH5768" s="2">
        <f t="shared" si="1540"/>
        <v>2710</v>
      </c>
      <c r="AI5768" s="2" t="str">
        <f t="shared" si="1541"/>
        <v/>
      </c>
      <c r="AK5768" s="2" t="str">
        <f t="shared" si="1542"/>
        <v/>
      </c>
      <c r="AL5768" s="2" t="str">
        <f t="shared" si="1543"/>
        <v/>
      </c>
      <c r="AM5768" s="2" t="str">
        <f t="shared" si="1544"/>
        <v/>
      </c>
      <c r="AN5768" s="2">
        <f t="shared" si="1545"/>
        <v>955</v>
      </c>
      <c r="AO5768" s="2" t="str">
        <f t="shared" si="1546"/>
        <v/>
      </c>
    </row>
    <row r="5769" spans="1:41" x14ac:dyDescent="0.3">
      <c r="A5769" s="111">
        <v>44813.001400462963</v>
      </c>
      <c r="B5769" s="78" t="s">
        <v>6429</v>
      </c>
      <c r="C5769" s="78" t="s">
        <v>846</v>
      </c>
      <c r="D5769" s="78" t="s">
        <v>6430</v>
      </c>
      <c r="E5769" s="78">
        <v>21</v>
      </c>
      <c r="F5769" s="78" t="s">
        <v>807</v>
      </c>
      <c r="G5769" s="78" t="s">
        <v>118</v>
      </c>
      <c r="H5769" s="112" t="s">
        <v>352</v>
      </c>
      <c r="I5769" s="112">
        <v>2</v>
      </c>
      <c r="J5769" s="113">
        <v>44813.001111111109</v>
      </c>
      <c r="K5769" s="113">
        <v>44813.001400462963</v>
      </c>
      <c r="M5769" s="113">
        <v>44813.002060185187</v>
      </c>
      <c r="N5769" s="113">
        <v>44813.002164351848</v>
      </c>
      <c r="O5769" s="78" t="s">
        <v>1185</v>
      </c>
      <c r="P5769" s="78" t="str">
        <f t="shared" si="1530"/>
        <v>CIC</v>
      </c>
      <c r="S5769" s="78" t="str">
        <f t="shared" si="1531"/>
        <v/>
      </c>
      <c r="V5769" s="78" t="str">
        <f t="shared" si="1532"/>
        <v/>
      </c>
      <c r="W5769" s="113">
        <v>44813.018888888888</v>
      </c>
      <c r="X5769" s="113">
        <f t="shared" si="1533"/>
        <v>6.5972222364507616E-4</v>
      </c>
      <c r="Y5769" s="113" t="str">
        <f t="shared" si="1534"/>
        <v/>
      </c>
      <c r="Z5769" s="113" t="str">
        <f t="shared" si="1535"/>
        <v/>
      </c>
      <c r="AB5769" s="2" t="str">
        <f t="shared" si="1536"/>
        <v/>
      </c>
      <c r="AC5769" s="2" t="str">
        <f t="shared" si="1536"/>
        <v/>
      </c>
      <c r="AE5769" s="2" t="str">
        <f t="shared" si="1537"/>
        <v/>
      </c>
      <c r="AF5769" s="2" t="str">
        <f t="shared" si="1538"/>
        <v/>
      </c>
      <c r="AG5769" s="2" t="str">
        <f t="shared" si="1539"/>
        <v/>
      </c>
      <c r="AH5769" s="2" t="str">
        <f t="shared" si="1540"/>
        <v/>
      </c>
      <c r="AI5769" s="2" t="str">
        <f t="shared" si="1541"/>
        <v/>
      </c>
      <c r="AK5769" s="2" t="str">
        <f t="shared" si="1542"/>
        <v/>
      </c>
      <c r="AL5769" s="2" t="str">
        <f t="shared" si="1543"/>
        <v/>
      </c>
      <c r="AM5769" s="2" t="str">
        <f t="shared" si="1544"/>
        <v/>
      </c>
      <c r="AN5769" s="2" t="str">
        <f t="shared" si="1545"/>
        <v/>
      </c>
      <c r="AO5769" s="2" t="str">
        <f t="shared" si="1546"/>
        <v/>
      </c>
    </row>
    <row r="5770" spans="1:41" x14ac:dyDescent="0.3">
      <c r="A5770" s="111">
        <v>44813.001400462963</v>
      </c>
      <c r="B5770" s="78" t="s">
        <v>6429</v>
      </c>
      <c r="C5770" s="78" t="s">
        <v>853</v>
      </c>
      <c r="D5770" s="78" t="s">
        <v>6430</v>
      </c>
      <c r="E5770" s="78">
        <v>21</v>
      </c>
      <c r="F5770" s="78" t="s">
        <v>807</v>
      </c>
      <c r="G5770" s="78" t="s">
        <v>118</v>
      </c>
      <c r="H5770" s="112" t="s">
        <v>352</v>
      </c>
      <c r="I5770" s="112">
        <v>2</v>
      </c>
      <c r="J5770" s="113">
        <v>44813.001111111109</v>
      </c>
      <c r="K5770" s="113">
        <v>44813.001400462963</v>
      </c>
      <c r="M5770" s="113">
        <v>44813.012002314812</v>
      </c>
      <c r="P5770" s="78" t="str">
        <f t="shared" si="1530"/>
        <v/>
      </c>
      <c r="S5770" s="78" t="str">
        <f t="shared" si="1531"/>
        <v/>
      </c>
      <c r="T5770" s="113">
        <v>44813.012037037035</v>
      </c>
      <c r="U5770" s="78" t="s">
        <v>1187</v>
      </c>
      <c r="V5770" s="78" t="str">
        <f t="shared" si="1532"/>
        <v>CIC</v>
      </c>
      <c r="W5770" s="113">
        <v>44813.058194444442</v>
      </c>
      <c r="X5770" s="113">
        <f t="shared" si="1533"/>
        <v>1.060185184906004E-2</v>
      </c>
      <c r="Y5770" s="113" t="str">
        <f t="shared" si="1534"/>
        <v/>
      </c>
      <c r="Z5770" s="113">
        <f t="shared" si="1535"/>
        <v>4.6157407407008577E-2</v>
      </c>
      <c r="AB5770" s="2" t="str">
        <f t="shared" si="1536"/>
        <v/>
      </c>
      <c r="AC5770" s="2">
        <f t="shared" si="1536"/>
        <v>3988</v>
      </c>
      <c r="AE5770" s="2" t="str">
        <f t="shared" si="1537"/>
        <v/>
      </c>
      <c r="AF5770" s="2" t="str">
        <f t="shared" si="1538"/>
        <v/>
      </c>
      <c r="AG5770" s="2" t="str">
        <f t="shared" si="1539"/>
        <v/>
      </c>
      <c r="AH5770" s="2" t="str">
        <f t="shared" si="1540"/>
        <v/>
      </c>
      <c r="AI5770" s="2" t="str">
        <f t="shared" si="1541"/>
        <v/>
      </c>
      <c r="AK5770" s="2" t="str">
        <f t="shared" si="1542"/>
        <v/>
      </c>
      <c r="AL5770" s="2" t="str">
        <f t="shared" si="1543"/>
        <v/>
      </c>
      <c r="AM5770" s="2">
        <f t="shared" si="1544"/>
        <v>3988</v>
      </c>
      <c r="AN5770" s="2" t="str">
        <f t="shared" si="1545"/>
        <v/>
      </c>
      <c r="AO5770" s="2" t="str">
        <f t="shared" si="1546"/>
        <v/>
      </c>
    </row>
    <row r="5771" spans="1:41" x14ac:dyDescent="0.3">
      <c r="A5771" s="111">
        <v>44813.081863425927</v>
      </c>
      <c r="B5771" s="78" t="s">
        <v>6431</v>
      </c>
      <c r="C5771" s="78" t="s">
        <v>846</v>
      </c>
      <c r="D5771" s="78" t="s">
        <v>1240</v>
      </c>
      <c r="E5771" s="78">
        <v>144</v>
      </c>
      <c r="F5771" s="78" t="s">
        <v>807</v>
      </c>
      <c r="G5771" s="78" t="s">
        <v>120</v>
      </c>
      <c r="H5771" s="112" t="s">
        <v>260</v>
      </c>
      <c r="I5771" s="112">
        <v>3</v>
      </c>
      <c r="J5771" s="113">
        <v>44813.080347222225</v>
      </c>
      <c r="K5771" s="113">
        <v>44813.081863425927</v>
      </c>
      <c r="M5771" s="113">
        <v>44813.130173611113</v>
      </c>
      <c r="N5771" s="113">
        <v>44813.130208333336</v>
      </c>
      <c r="O5771" s="78" t="s">
        <v>1185</v>
      </c>
      <c r="P5771" s="78" t="str">
        <f t="shared" si="1530"/>
        <v>CIC</v>
      </c>
      <c r="S5771" s="78" t="str">
        <f t="shared" si="1531"/>
        <v/>
      </c>
      <c r="T5771" s="113">
        <v>44813.135844907411</v>
      </c>
      <c r="U5771" s="78" t="s">
        <v>1203</v>
      </c>
      <c r="V5771" s="78" t="str">
        <f t="shared" si="1532"/>
        <v>PLOEG</v>
      </c>
      <c r="W5771" s="113">
        <v>44813.177430555559</v>
      </c>
      <c r="X5771" s="113">
        <f t="shared" si="1533"/>
        <v>4.8310185185982846E-2</v>
      </c>
      <c r="Y5771" s="113">
        <f t="shared" si="1534"/>
        <v>5.6712962978053838E-3</v>
      </c>
      <c r="Z5771" s="113">
        <f t="shared" si="1535"/>
        <v>4.1585648148611654E-2</v>
      </c>
      <c r="AB5771" s="2">
        <f t="shared" si="1536"/>
        <v>490</v>
      </c>
      <c r="AC5771" s="2">
        <f t="shared" si="1536"/>
        <v>3593</v>
      </c>
      <c r="AE5771" s="2" t="str">
        <f t="shared" si="1537"/>
        <v/>
      </c>
      <c r="AF5771" s="2" t="str">
        <f t="shared" si="1538"/>
        <v/>
      </c>
      <c r="AG5771" s="2" t="str">
        <f t="shared" si="1539"/>
        <v/>
      </c>
      <c r="AH5771" s="2">
        <f t="shared" si="1540"/>
        <v>490</v>
      </c>
      <c r="AI5771" s="2" t="str">
        <f t="shared" si="1541"/>
        <v/>
      </c>
      <c r="AK5771" s="2" t="str">
        <f t="shared" si="1542"/>
        <v/>
      </c>
      <c r="AL5771" s="2" t="str">
        <f t="shared" si="1543"/>
        <v/>
      </c>
      <c r="AM5771" s="2" t="str">
        <f t="shared" si="1544"/>
        <v/>
      </c>
      <c r="AN5771" s="2">
        <f t="shared" si="1545"/>
        <v>3593</v>
      </c>
      <c r="AO5771" s="2" t="str">
        <f t="shared" si="1546"/>
        <v/>
      </c>
    </row>
    <row r="5772" spans="1:41" x14ac:dyDescent="0.3">
      <c r="A5772" s="111">
        <v>44813.081863425927</v>
      </c>
      <c r="B5772" s="78" t="s">
        <v>6431</v>
      </c>
      <c r="C5772" s="78" t="s">
        <v>835</v>
      </c>
      <c r="D5772" s="78" t="s">
        <v>1240</v>
      </c>
      <c r="E5772" s="78">
        <v>144</v>
      </c>
      <c r="F5772" s="78" t="s">
        <v>807</v>
      </c>
      <c r="G5772" s="78" t="s">
        <v>120</v>
      </c>
      <c r="H5772" s="112" t="s">
        <v>260</v>
      </c>
      <c r="I5772" s="112">
        <v>3</v>
      </c>
      <c r="J5772" s="113">
        <v>44813.080347222225</v>
      </c>
      <c r="K5772" s="113">
        <v>44813.081863425927</v>
      </c>
      <c r="L5772" s="113">
        <v>44813.101504629631</v>
      </c>
      <c r="M5772" s="113">
        <v>44813.082280092596</v>
      </c>
      <c r="N5772" s="113">
        <v>44813.082743055558</v>
      </c>
      <c r="O5772" s="78" t="s">
        <v>1187</v>
      </c>
      <c r="P5772" s="78" t="str">
        <f t="shared" si="1530"/>
        <v>CIC</v>
      </c>
      <c r="Q5772" s="113">
        <v>44813.097650462965</v>
      </c>
      <c r="R5772" s="78" t="s">
        <v>1200</v>
      </c>
      <c r="S5772" s="78" t="str">
        <f t="shared" si="1531"/>
        <v>PLOEG</v>
      </c>
      <c r="V5772" s="78" t="str">
        <f t="shared" si="1532"/>
        <v/>
      </c>
      <c r="W5772" s="113">
        <v>44813.101504629631</v>
      </c>
      <c r="X5772" s="113">
        <f t="shared" si="1533"/>
        <v>4.1666666948003694E-4</v>
      </c>
      <c r="Y5772" s="113" t="str">
        <f t="shared" si="1534"/>
        <v/>
      </c>
      <c r="Z5772" s="113" t="str">
        <f t="shared" si="1535"/>
        <v/>
      </c>
      <c r="AB5772" s="2" t="str">
        <f t="shared" si="1536"/>
        <v/>
      </c>
      <c r="AC5772" s="2" t="str">
        <f t="shared" si="1536"/>
        <v/>
      </c>
      <c r="AE5772" s="2" t="str">
        <f t="shared" si="1537"/>
        <v/>
      </c>
      <c r="AF5772" s="2" t="str">
        <f t="shared" si="1538"/>
        <v/>
      </c>
      <c r="AG5772" s="2" t="str">
        <f t="shared" si="1539"/>
        <v/>
      </c>
      <c r="AH5772" s="2" t="str">
        <f t="shared" si="1540"/>
        <v/>
      </c>
      <c r="AI5772" s="2" t="str">
        <f t="shared" si="1541"/>
        <v/>
      </c>
      <c r="AK5772" s="2" t="str">
        <f t="shared" si="1542"/>
        <v/>
      </c>
      <c r="AL5772" s="2" t="str">
        <f t="shared" si="1543"/>
        <v/>
      </c>
      <c r="AM5772" s="2" t="str">
        <f t="shared" si="1544"/>
        <v/>
      </c>
      <c r="AN5772" s="2" t="str">
        <f t="shared" si="1545"/>
        <v/>
      </c>
      <c r="AO5772" s="2" t="str">
        <f t="shared" si="1546"/>
        <v/>
      </c>
    </row>
    <row r="5773" spans="1:41" x14ac:dyDescent="0.3">
      <c r="A5773" s="111">
        <v>44813.301030092596</v>
      </c>
      <c r="B5773" s="78" t="s">
        <v>6432</v>
      </c>
      <c r="C5773" s="78" t="s">
        <v>951</v>
      </c>
      <c r="D5773" s="78" t="s">
        <v>1486</v>
      </c>
      <c r="F5773" s="78" t="s">
        <v>809</v>
      </c>
      <c r="G5773" s="78" t="s">
        <v>98</v>
      </c>
      <c r="H5773" s="112" t="s">
        <v>248</v>
      </c>
      <c r="I5773" s="112">
        <v>2</v>
      </c>
      <c r="J5773" s="113">
        <v>44813.300104166665</v>
      </c>
      <c r="K5773" s="113">
        <v>44813.301030092596</v>
      </c>
      <c r="M5773" s="113">
        <v>44813.305960648147</v>
      </c>
      <c r="P5773" s="78" t="str">
        <f t="shared" si="1530"/>
        <v/>
      </c>
      <c r="S5773" s="78" t="str">
        <f t="shared" si="1531"/>
        <v/>
      </c>
      <c r="V5773" s="78" t="str">
        <f t="shared" si="1532"/>
        <v/>
      </c>
      <c r="W5773" s="113">
        <v>44813.307928240742</v>
      </c>
      <c r="X5773" s="113">
        <f t="shared" si="1533"/>
        <v>4.9305555512546562E-3</v>
      </c>
      <c r="Y5773" s="113" t="str">
        <f t="shared" si="1534"/>
        <v/>
      </c>
      <c r="Z5773" s="113" t="str">
        <f t="shared" si="1535"/>
        <v/>
      </c>
      <c r="AB5773" s="2" t="str">
        <f t="shared" si="1536"/>
        <v/>
      </c>
      <c r="AC5773" s="2" t="str">
        <f t="shared" si="1536"/>
        <v/>
      </c>
      <c r="AE5773" s="2" t="str">
        <f t="shared" si="1537"/>
        <v/>
      </c>
      <c r="AF5773" s="2" t="str">
        <f t="shared" si="1538"/>
        <v/>
      </c>
      <c r="AG5773" s="2" t="str">
        <f t="shared" si="1539"/>
        <v/>
      </c>
      <c r="AH5773" s="2" t="str">
        <f t="shared" si="1540"/>
        <v/>
      </c>
      <c r="AI5773" s="2" t="str">
        <f t="shared" si="1541"/>
        <v/>
      </c>
      <c r="AK5773" s="2" t="str">
        <f t="shared" si="1542"/>
        <v/>
      </c>
      <c r="AL5773" s="2" t="str">
        <f t="shared" si="1543"/>
        <v/>
      </c>
      <c r="AM5773" s="2" t="str">
        <f t="shared" si="1544"/>
        <v/>
      </c>
      <c r="AN5773" s="2" t="str">
        <f t="shared" si="1545"/>
        <v/>
      </c>
      <c r="AO5773" s="2" t="str">
        <f t="shared" si="1546"/>
        <v/>
      </c>
    </row>
    <row r="5774" spans="1:41" x14ac:dyDescent="0.3">
      <c r="A5774" s="111">
        <v>44813.311481481483</v>
      </c>
      <c r="B5774" s="78" t="s">
        <v>6433</v>
      </c>
      <c r="C5774" s="78" t="s">
        <v>886</v>
      </c>
      <c r="D5774" s="78" t="s">
        <v>6434</v>
      </c>
      <c r="E5774" s="78">
        <v>51</v>
      </c>
      <c r="F5774" s="78" t="s">
        <v>808</v>
      </c>
      <c r="G5774" s="78" t="s">
        <v>88</v>
      </c>
      <c r="H5774" s="112" t="s">
        <v>394</v>
      </c>
      <c r="I5774" s="112">
        <v>3</v>
      </c>
      <c r="J5774" s="113">
        <v>44813.309467592589</v>
      </c>
      <c r="K5774" s="113">
        <v>44813.311481481483</v>
      </c>
      <c r="M5774" s="113">
        <v>44813.31181712963</v>
      </c>
      <c r="N5774" s="113">
        <v>44813.312418981484</v>
      </c>
      <c r="O5774" s="78" t="s">
        <v>1187</v>
      </c>
      <c r="P5774" s="78" t="str">
        <f t="shared" si="1530"/>
        <v>CIC</v>
      </c>
      <c r="Q5774" s="113">
        <v>44813.322210648148</v>
      </c>
      <c r="R5774" s="78" t="s">
        <v>1267</v>
      </c>
      <c r="S5774" s="78" t="str">
        <f t="shared" si="1531"/>
        <v>PLOEG</v>
      </c>
      <c r="T5774" s="113">
        <v>44813.32708333333</v>
      </c>
      <c r="U5774" s="78" t="s">
        <v>1185</v>
      </c>
      <c r="V5774" s="78" t="str">
        <f t="shared" si="1532"/>
        <v>CIC</v>
      </c>
      <c r="W5774" s="113">
        <v>44813.333796296298</v>
      </c>
      <c r="X5774" s="113">
        <f t="shared" si="1533"/>
        <v>3.3564814657438546E-4</v>
      </c>
      <c r="Y5774" s="113">
        <f t="shared" si="1534"/>
        <v>1.526620369986631E-2</v>
      </c>
      <c r="Z5774" s="113">
        <f t="shared" si="1535"/>
        <v>6.7129629678674974E-3</v>
      </c>
      <c r="AB5774" s="2">
        <f t="shared" si="1536"/>
        <v>1319</v>
      </c>
      <c r="AC5774" s="2">
        <f t="shared" si="1536"/>
        <v>580</v>
      </c>
      <c r="AE5774" s="2" t="str">
        <f t="shared" si="1537"/>
        <v/>
      </c>
      <c r="AF5774" s="2" t="str">
        <f t="shared" si="1538"/>
        <v/>
      </c>
      <c r="AG5774" s="2" t="str">
        <f t="shared" si="1539"/>
        <v/>
      </c>
      <c r="AH5774" s="2">
        <f t="shared" si="1540"/>
        <v>1319</v>
      </c>
      <c r="AI5774" s="2" t="str">
        <f t="shared" si="1541"/>
        <v/>
      </c>
      <c r="AK5774" s="2" t="str">
        <f t="shared" si="1542"/>
        <v/>
      </c>
      <c r="AL5774" s="2" t="str">
        <f t="shared" si="1543"/>
        <v/>
      </c>
      <c r="AM5774" s="2" t="str">
        <f t="shared" si="1544"/>
        <v/>
      </c>
      <c r="AN5774" s="2">
        <f t="shared" si="1545"/>
        <v>580</v>
      </c>
      <c r="AO5774" s="2" t="str">
        <f t="shared" si="1546"/>
        <v/>
      </c>
    </row>
    <row r="5775" spans="1:41" x14ac:dyDescent="0.3">
      <c r="A5775" s="111">
        <v>44813.36310185185</v>
      </c>
      <c r="B5775" s="78" t="s">
        <v>6435</v>
      </c>
      <c r="C5775" s="78" t="s">
        <v>886</v>
      </c>
      <c r="D5775" s="78" t="s">
        <v>1713</v>
      </c>
      <c r="F5775" s="78" t="s">
        <v>809</v>
      </c>
      <c r="G5775" s="78" t="s">
        <v>114</v>
      </c>
      <c r="H5775" s="112" t="s">
        <v>214</v>
      </c>
      <c r="I5775" s="112">
        <v>2</v>
      </c>
      <c r="J5775" s="113">
        <v>44813.362395833334</v>
      </c>
      <c r="K5775" s="113">
        <v>44813.36310185185</v>
      </c>
      <c r="M5775" s="113">
        <v>44813.363368055558</v>
      </c>
      <c r="P5775" s="78" t="str">
        <f t="shared" si="1530"/>
        <v/>
      </c>
      <c r="S5775" s="78" t="str">
        <f t="shared" si="1531"/>
        <v/>
      </c>
      <c r="T5775" s="113">
        <v>44813.363680555558</v>
      </c>
      <c r="U5775" s="78" t="s">
        <v>1187</v>
      </c>
      <c r="V5775" s="78" t="str">
        <f t="shared" si="1532"/>
        <v>CIC</v>
      </c>
      <c r="W5775" s="113">
        <v>44813.410069444442</v>
      </c>
      <c r="X5775" s="113">
        <f t="shared" si="1533"/>
        <v>2.6620370772434399E-4</v>
      </c>
      <c r="Y5775" s="113">
        <f t="shared" si="1534"/>
        <v>3.125000002910383E-4</v>
      </c>
      <c r="Z5775" s="113">
        <f t="shared" si="1535"/>
        <v>4.6388888884393964E-2</v>
      </c>
      <c r="AB5775" s="2">
        <f t="shared" si="1536"/>
        <v>27</v>
      </c>
      <c r="AC5775" s="2">
        <f t="shared" si="1536"/>
        <v>4008</v>
      </c>
      <c r="AE5775" s="2" t="str">
        <f t="shared" si="1537"/>
        <v/>
      </c>
      <c r="AF5775" s="2" t="str">
        <f t="shared" si="1538"/>
        <v/>
      </c>
      <c r="AG5775" s="2">
        <f t="shared" si="1539"/>
        <v>27</v>
      </c>
      <c r="AH5775" s="2" t="str">
        <f t="shared" si="1540"/>
        <v/>
      </c>
      <c r="AI5775" s="2" t="str">
        <f t="shared" si="1541"/>
        <v/>
      </c>
      <c r="AK5775" s="2" t="str">
        <f t="shared" si="1542"/>
        <v/>
      </c>
      <c r="AL5775" s="2" t="str">
        <f t="shared" si="1543"/>
        <v/>
      </c>
      <c r="AM5775" s="2">
        <f t="shared" si="1544"/>
        <v>4008</v>
      </c>
      <c r="AN5775" s="2" t="str">
        <f t="shared" si="1545"/>
        <v/>
      </c>
      <c r="AO5775" s="2" t="str">
        <f t="shared" si="1546"/>
        <v/>
      </c>
    </row>
    <row r="5776" spans="1:41" x14ac:dyDescent="0.3">
      <c r="A5776" s="111">
        <v>44813.36310185185</v>
      </c>
      <c r="B5776" s="78" t="s">
        <v>6435</v>
      </c>
      <c r="C5776" s="78" t="s">
        <v>3123</v>
      </c>
      <c r="D5776" s="78" t="s">
        <v>1713</v>
      </c>
      <c r="F5776" s="78" t="s">
        <v>809</v>
      </c>
      <c r="G5776" s="78" t="s">
        <v>114</v>
      </c>
      <c r="H5776" s="112" t="s">
        <v>214</v>
      </c>
      <c r="I5776" s="112">
        <v>2</v>
      </c>
      <c r="J5776" s="113">
        <v>44813.362395833334</v>
      </c>
      <c r="K5776" s="113">
        <v>44813.36310185185</v>
      </c>
      <c r="M5776" s="113">
        <v>44813.366759259261</v>
      </c>
      <c r="N5776" s="113">
        <v>44813.366793981484</v>
      </c>
      <c r="O5776" s="78" t="s">
        <v>1187</v>
      </c>
      <c r="P5776" s="78" t="str">
        <f t="shared" si="1530"/>
        <v>CIC</v>
      </c>
      <c r="S5776" s="78" t="str">
        <f t="shared" si="1531"/>
        <v/>
      </c>
      <c r="V5776" s="78" t="str">
        <f t="shared" si="1532"/>
        <v/>
      </c>
      <c r="W5776" s="113">
        <v>44813.735243055555</v>
      </c>
      <c r="X5776" s="113">
        <f t="shared" si="1533"/>
        <v>3.6574074110831134E-3</v>
      </c>
      <c r="Y5776" s="113" t="str">
        <f t="shared" si="1534"/>
        <v/>
      </c>
      <c r="Z5776" s="113" t="str">
        <f t="shared" si="1535"/>
        <v/>
      </c>
      <c r="AB5776" s="2" t="str">
        <f t="shared" si="1536"/>
        <v/>
      </c>
      <c r="AC5776" s="2" t="str">
        <f t="shared" si="1536"/>
        <v/>
      </c>
      <c r="AE5776" s="2" t="str">
        <f t="shared" si="1537"/>
        <v/>
      </c>
      <c r="AF5776" s="2" t="str">
        <f t="shared" si="1538"/>
        <v/>
      </c>
      <c r="AG5776" s="2" t="str">
        <f t="shared" si="1539"/>
        <v/>
      </c>
      <c r="AH5776" s="2" t="str">
        <f t="shared" si="1540"/>
        <v/>
      </c>
      <c r="AI5776" s="2" t="str">
        <f t="shared" si="1541"/>
        <v/>
      </c>
      <c r="AK5776" s="2" t="str">
        <f t="shared" si="1542"/>
        <v/>
      </c>
      <c r="AL5776" s="2" t="str">
        <f t="shared" si="1543"/>
        <v/>
      </c>
      <c r="AM5776" s="2" t="str">
        <f t="shared" si="1544"/>
        <v/>
      </c>
      <c r="AN5776" s="2" t="str">
        <f t="shared" si="1545"/>
        <v/>
      </c>
      <c r="AO5776" s="2" t="str">
        <f t="shared" si="1546"/>
        <v/>
      </c>
    </row>
    <row r="5777" spans="1:41" x14ac:dyDescent="0.3">
      <c r="A5777" s="111">
        <v>44813.382893518516</v>
      </c>
      <c r="B5777" s="78" t="s">
        <v>6436</v>
      </c>
      <c r="C5777" s="78" t="s">
        <v>886</v>
      </c>
      <c r="D5777" s="78" t="s">
        <v>2081</v>
      </c>
      <c r="F5777" s="78" t="s">
        <v>808</v>
      </c>
      <c r="G5777" s="78" t="s">
        <v>156</v>
      </c>
      <c r="H5777" s="112" t="s">
        <v>430</v>
      </c>
      <c r="I5777" s="112">
        <v>4</v>
      </c>
      <c r="J5777" s="113">
        <v>44813.381018518521</v>
      </c>
      <c r="K5777" s="113">
        <v>44813.382893518516</v>
      </c>
      <c r="M5777" s="113">
        <v>44813.426886574074</v>
      </c>
      <c r="N5777" s="113">
        <v>44813.42690972222</v>
      </c>
      <c r="O5777" s="78" t="s">
        <v>1185</v>
      </c>
      <c r="P5777" s="78" t="str">
        <f t="shared" si="1530"/>
        <v>CIC</v>
      </c>
      <c r="S5777" s="78" t="str">
        <f t="shared" si="1531"/>
        <v/>
      </c>
      <c r="V5777" s="78" t="str">
        <f t="shared" si="1532"/>
        <v/>
      </c>
      <c r="W5777" s="113">
        <v>44813.431585648148</v>
      </c>
      <c r="X5777" s="113">
        <f t="shared" si="1533"/>
        <v>4.3993055558530614E-2</v>
      </c>
      <c r="Y5777" s="113" t="str">
        <f t="shared" si="1534"/>
        <v/>
      </c>
      <c r="Z5777" s="113" t="str">
        <f t="shared" si="1535"/>
        <v/>
      </c>
      <c r="AB5777" s="2" t="str">
        <f t="shared" si="1536"/>
        <v/>
      </c>
      <c r="AC5777" s="2" t="str">
        <f t="shared" si="1536"/>
        <v/>
      </c>
      <c r="AE5777" s="2" t="str">
        <f t="shared" si="1537"/>
        <v/>
      </c>
      <c r="AF5777" s="2" t="str">
        <f t="shared" si="1538"/>
        <v/>
      </c>
      <c r="AG5777" s="2" t="str">
        <f t="shared" si="1539"/>
        <v/>
      </c>
      <c r="AH5777" s="2" t="str">
        <f t="shared" si="1540"/>
        <v/>
      </c>
      <c r="AI5777" s="2" t="str">
        <f t="shared" si="1541"/>
        <v/>
      </c>
      <c r="AK5777" s="2" t="str">
        <f t="shared" si="1542"/>
        <v/>
      </c>
      <c r="AL5777" s="2" t="str">
        <f t="shared" si="1543"/>
        <v/>
      </c>
      <c r="AM5777" s="2" t="str">
        <f t="shared" si="1544"/>
        <v/>
      </c>
      <c r="AN5777" s="2" t="str">
        <f t="shared" si="1545"/>
        <v/>
      </c>
      <c r="AO5777" s="2" t="str">
        <f t="shared" si="1546"/>
        <v/>
      </c>
    </row>
    <row r="5778" spans="1:41" x14ac:dyDescent="0.3">
      <c r="A5778" s="111">
        <v>44813.382893518516</v>
      </c>
      <c r="B5778" s="78" t="s">
        <v>6436</v>
      </c>
      <c r="C5778" s="78" t="s">
        <v>951</v>
      </c>
      <c r="D5778" s="78" t="s">
        <v>2081</v>
      </c>
      <c r="F5778" s="78" t="s">
        <v>808</v>
      </c>
      <c r="G5778" s="78" t="s">
        <v>156</v>
      </c>
      <c r="H5778" s="112" t="s">
        <v>430</v>
      </c>
      <c r="I5778" s="112">
        <v>4</v>
      </c>
      <c r="J5778" s="113">
        <v>44813.381018518521</v>
      </c>
      <c r="K5778" s="113">
        <v>44813.382893518516</v>
      </c>
      <c r="M5778" s="113">
        <v>44813.431226851855</v>
      </c>
      <c r="N5778" s="113">
        <v>44813.431250000001</v>
      </c>
      <c r="O5778" s="78" t="s">
        <v>1185</v>
      </c>
      <c r="P5778" s="78" t="str">
        <f t="shared" si="1530"/>
        <v>CIC</v>
      </c>
      <c r="S5778" s="78" t="str">
        <f t="shared" si="1531"/>
        <v/>
      </c>
      <c r="V5778" s="78" t="str">
        <f t="shared" si="1532"/>
        <v/>
      </c>
      <c r="W5778" s="113">
        <v>44813.606226851851</v>
      </c>
      <c r="X5778" s="113">
        <f t="shared" si="1533"/>
        <v>4.833333333954215E-2</v>
      </c>
      <c r="Y5778" s="113" t="str">
        <f t="shared" si="1534"/>
        <v/>
      </c>
      <c r="Z5778" s="113" t="str">
        <f t="shared" si="1535"/>
        <v/>
      </c>
      <c r="AB5778" s="2" t="str">
        <f t="shared" si="1536"/>
        <v/>
      </c>
      <c r="AC5778" s="2" t="str">
        <f t="shared" si="1536"/>
        <v/>
      </c>
      <c r="AE5778" s="2" t="str">
        <f t="shared" si="1537"/>
        <v/>
      </c>
      <c r="AF5778" s="2" t="str">
        <f t="shared" si="1538"/>
        <v/>
      </c>
      <c r="AG5778" s="2" t="str">
        <f t="shared" si="1539"/>
        <v/>
      </c>
      <c r="AH5778" s="2" t="str">
        <f t="shared" si="1540"/>
        <v/>
      </c>
      <c r="AI5778" s="2" t="str">
        <f t="shared" si="1541"/>
        <v/>
      </c>
      <c r="AK5778" s="2" t="str">
        <f t="shared" si="1542"/>
        <v/>
      </c>
      <c r="AL5778" s="2" t="str">
        <f t="shared" si="1543"/>
        <v/>
      </c>
      <c r="AM5778" s="2" t="str">
        <f t="shared" si="1544"/>
        <v/>
      </c>
      <c r="AN5778" s="2" t="str">
        <f t="shared" si="1545"/>
        <v/>
      </c>
      <c r="AO5778" s="2" t="str">
        <f t="shared" si="1546"/>
        <v/>
      </c>
    </row>
    <row r="5779" spans="1:41" x14ac:dyDescent="0.3">
      <c r="A5779" s="111">
        <v>44813.393750000003</v>
      </c>
      <c r="B5779" s="78" t="s">
        <v>6437</v>
      </c>
      <c r="C5779" s="78" t="s">
        <v>886</v>
      </c>
      <c r="D5779" s="78" t="s">
        <v>6438</v>
      </c>
      <c r="F5779" s="78" t="s">
        <v>807</v>
      </c>
      <c r="G5779" s="78" t="s">
        <v>98</v>
      </c>
      <c r="H5779" s="112" t="s">
        <v>456</v>
      </c>
      <c r="I5779" s="112">
        <v>4</v>
      </c>
      <c r="J5779" s="113">
        <v>44813.393750000003</v>
      </c>
      <c r="K5779" s="113">
        <v>44813.393750000003</v>
      </c>
      <c r="M5779" s="113">
        <v>44813.431620370371</v>
      </c>
      <c r="N5779" s="113">
        <v>44813.431643518517</v>
      </c>
      <c r="O5779" s="78" t="s">
        <v>1185</v>
      </c>
      <c r="P5779" s="78" t="str">
        <f t="shared" si="1530"/>
        <v>CIC</v>
      </c>
      <c r="Q5779" s="113">
        <v>44813.450011574074</v>
      </c>
      <c r="R5779" s="78" t="s">
        <v>1267</v>
      </c>
      <c r="S5779" s="78" t="str">
        <f t="shared" si="1531"/>
        <v>PLOEG</v>
      </c>
      <c r="V5779" s="78" t="str">
        <f t="shared" si="1532"/>
        <v/>
      </c>
      <c r="W5779" s="113">
        <v>44813.480543981481</v>
      </c>
      <c r="X5779" s="113">
        <f t="shared" si="1533"/>
        <v>3.7870370368182193E-2</v>
      </c>
      <c r="Y5779" s="113" t="str">
        <f t="shared" si="1534"/>
        <v/>
      </c>
      <c r="Z5779" s="113" t="str">
        <f t="shared" si="1535"/>
        <v/>
      </c>
      <c r="AB5779" s="2" t="str">
        <f t="shared" si="1536"/>
        <v/>
      </c>
      <c r="AC5779" s="2" t="str">
        <f t="shared" si="1536"/>
        <v/>
      </c>
      <c r="AE5779" s="2" t="str">
        <f t="shared" si="1537"/>
        <v/>
      </c>
      <c r="AF5779" s="2" t="str">
        <f t="shared" si="1538"/>
        <v/>
      </c>
      <c r="AG5779" s="2" t="str">
        <f t="shared" si="1539"/>
        <v/>
      </c>
      <c r="AH5779" s="2" t="str">
        <f t="shared" si="1540"/>
        <v/>
      </c>
      <c r="AI5779" s="2" t="str">
        <f t="shared" si="1541"/>
        <v/>
      </c>
      <c r="AK5779" s="2" t="str">
        <f t="shared" si="1542"/>
        <v/>
      </c>
      <c r="AL5779" s="2" t="str">
        <f t="shared" si="1543"/>
        <v/>
      </c>
      <c r="AM5779" s="2" t="str">
        <f t="shared" si="1544"/>
        <v/>
      </c>
      <c r="AN5779" s="2" t="str">
        <f t="shared" si="1545"/>
        <v/>
      </c>
      <c r="AO5779" s="2" t="str">
        <f t="shared" si="1546"/>
        <v/>
      </c>
    </row>
    <row r="5780" spans="1:41" x14ac:dyDescent="0.3">
      <c r="A5780" s="111">
        <v>44813.408437500002</v>
      </c>
      <c r="B5780" s="78" t="s">
        <v>6439</v>
      </c>
      <c r="C5780" s="78" t="s">
        <v>886</v>
      </c>
      <c r="D5780" s="78" t="s">
        <v>1804</v>
      </c>
      <c r="E5780" s="78">
        <v>113</v>
      </c>
      <c r="F5780" s="78" t="s">
        <v>809</v>
      </c>
      <c r="G5780" s="78" t="s">
        <v>94</v>
      </c>
      <c r="H5780" s="112" t="s">
        <v>294</v>
      </c>
      <c r="I5780" s="112">
        <v>4</v>
      </c>
      <c r="J5780" s="113">
        <v>44813.408437500002</v>
      </c>
      <c r="K5780" s="113">
        <v>44813.408437500002</v>
      </c>
      <c r="M5780" s="113">
        <v>44813.410104166665</v>
      </c>
      <c r="N5780" s="113">
        <v>44813.410150462965</v>
      </c>
      <c r="O5780" s="78" t="s">
        <v>1185</v>
      </c>
      <c r="P5780" s="78" t="str">
        <f t="shared" si="1530"/>
        <v>CIC</v>
      </c>
      <c r="S5780" s="78" t="str">
        <f t="shared" si="1531"/>
        <v/>
      </c>
      <c r="T5780" s="113">
        <v>44813.41778935185</v>
      </c>
      <c r="U5780" s="78" t="s">
        <v>1185</v>
      </c>
      <c r="V5780" s="78" t="str">
        <f t="shared" si="1532"/>
        <v>CIC</v>
      </c>
      <c r="W5780" s="113">
        <v>44813.425775462965</v>
      </c>
      <c r="X5780" s="113">
        <f t="shared" si="1533"/>
        <v>1.6666666633682325E-3</v>
      </c>
      <c r="Y5780" s="113">
        <f t="shared" si="1534"/>
        <v>7.6851851845276542E-3</v>
      </c>
      <c r="Z5780" s="113">
        <f t="shared" si="1535"/>
        <v>7.9861111153149977E-3</v>
      </c>
      <c r="AB5780" s="2">
        <f t="shared" si="1536"/>
        <v>664</v>
      </c>
      <c r="AC5780" s="2">
        <f t="shared" si="1536"/>
        <v>690</v>
      </c>
      <c r="AE5780" s="2" t="str">
        <f t="shared" si="1537"/>
        <v/>
      </c>
      <c r="AF5780" s="2" t="str">
        <f t="shared" si="1538"/>
        <v/>
      </c>
      <c r="AG5780" s="2" t="str">
        <f t="shared" si="1539"/>
        <v/>
      </c>
      <c r="AH5780" s="2" t="str">
        <f t="shared" si="1540"/>
        <v/>
      </c>
      <c r="AI5780" s="2">
        <f t="shared" si="1541"/>
        <v>664</v>
      </c>
      <c r="AK5780" s="2" t="str">
        <f t="shared" si="1542"/>
        <v/>
      </c>
      <c r="AL5780" s="2" t="str">
        <f t="shared" si="1543"/>
        <v/>
      </c>
      <c r="AM5780" s="2" t="str">
        <f t="shared" si="1544"/>
        <v/>
      </c>
      <c r="AN5780" s="2" t="str">
        <f t="shared" si="1545"/>
        <v/>
      </c>
      <c r="AO5780" s="2">
        <f t="shared" si="1546"/>
        <v>690</v>
      </c>
    </row>
    <row r="5781" spans="1:41" x14ac:dyDescent="0.3">
      <c r="A5781" s="111">
        <v>44813.408437500002</v>
      </c>
      <c r="B5781" s="78" t="s">
        <v>6439</v>
      </c>
      <c r="C5781" s="78" t="s">
        <v>951</v>
      </c>
      <c r="D5781" s="78" t="s">
        <v>1804</v>
      </c>
      <c r="E5781" s="78">
        <v>113</v>
      </c>
      <c r="F5781" s="78" t="s">
        <v>809</v>
      </c>
      <c r="G5781" s="78" t="s">
        <v>94</v>
      </c>
      <c r="H5781" s="112" t="s">
        <v>294</v>
      </c>
      <c r="I5781" s="112">
        <v>4</v>
      </c>
      <c r="J5781" s="113">
        <v>44813.408437500002</v>
      </c>
      <c r="K5781" s="113">
        <v>44813.408437500002</v>
      </c>
      <c r="M5781" s="113">
        <v>44813.410127314812</v>
      </c>
      <c r="N5781" s="113">
        <v>44813.410185185188</v>
      </c>
      <c r="O5781" s="78" t="s">
        <v>1185</v>
      </c>
      <c r="P5781" s="78" t="str">
        <f t="shared" si="1530"/>
        <v>CIC</v>
      </c>
      <c r="S5781" s="78" t="str">
        <f t="shared" si="1531"/>
        <v/>
      </c>
      <c r="V5781" s="78" t="str">
        <f t="shared" si="1532"/>
        <v/>
      </c>
      <c r="W5781" s="113">
        <v>44813.425833333335</v>
      </c>
      <c r="X5781" s="113">
        <f t="shared" si="1533"/>
        <v>1.6898148096515797E-3</v>
      </c>
      <c r="Y5781" s="113" t="str">
        <f t="shared" si="1534"/>
        <v/>
      </c>
      <c r="Z5781" s="113" t="str">
        <f t="shared" si="1535"/>
        <v/>
      </c>
      <c r="AB5781" s="2" t="str">
        <f t="shared" si="1536"/>
        <v/>
      </c>
      <c r="AC5781" s="2" t="str">
        <f t="shared" si="1536"/>
        <v/>
      </c>
      <c r="AE5781" s="2" t="str">
        <f t="shared" si="1537"/>
        <v/>
      </c>
      <c r="AF5781" s="2" t="str">
        <f t="shared" si="1538"/>
        <v/>
      </c>
      <c r="AG5781" s="2" t="str">
        <f t="shared" si="1539"/>
        <v/>
      </c>
      <c r="AH5781" s="2" t="str">
        <f t="shared" si="1540"/>
        <v/>
      </c>
      <c r="AI5781" s="2" t="str">
        <f t="shared" si="1541"/>
        <v/>
      </c>
      <c r="AK5781" s="2" t="str">
        <f t="shared" si="1542"/>
        <v/>
      </c>
      <c r="AL5781" s="2" t="str">
        <f t="shared" si="1543"/>
        <v/>
      </c>
      <c r="AM5781" s="2" t="str">
        <f t="shared" si="1544"/>
        <v/>
      </c>
      <c r="AN5781" s="2" t="str">
        <f t="shared" si="1545"/>
        <v/>
      </c>
      <c r="AO5781" s="2" t="str">
        <f t="shared" si="1546"/>
        <v/>
      </c>
    </row>
    <row r="5782" spans="1:41" x14ac:dyDescent="0.3">
      <c r="A5782" s="111">
        <v>44813.408437500002</v>
      </c>
      <c r="B5782" s="78" t="s">
        <v>6439</v>
      </c>
      <c r="C5782" s="78" t="s">
        <v>2144</v>
      </c>
      <c r="D5782" s="78" t="s">
        <v>1804</v>
      </c>
      <c r="E5782" s="78">
        <v>113</v>
      </c>
      <c r="F5782" s="78" t="s">
        <v>809</v>
      </c>
      <c r="G5782" s="78" t="s">
        <v>94</v>
      </c>
      <c r="H5782" s="112" t="s">
        <v>294</v>
      </c>
      <c r="I5782" s="112">
        <v>4</v>
      </c>
      <c r="J5782" s="113">
        <v>44813.408437500002</v>
      </c>
      <c r="K5782" s="113">
        <v>44813.408437500002</v>
      </c>
      <c r="M5782" s="113">
        <v>44813.414942129632</v>
      </c>
      <c r="N5782" s="113">
        <v>44813.414953703701</v>
      </c>
      <c r="O5782" s="78" t="s">
        <v>1187</v>
      </c>
      <c r="P5782" s="78" t="str">
        <f t="shared" si="1530"/>
        <v>CIC</v>
      </c>
      <c r="S5782" s="78" t="str">
        <f t="shared" si="1531"/>
        <v/>
      </c>
      <c r="V5782" s="78" t="str">
        <f t="shared" si="1532"/>
        <v/>
      </c>
      <c r="W5782" s="113">
        <v>44813.425810185188</v>
      </c>
      <c r="X5782" s="113">
        <f t="shared" si="1533"/>
        <v>6.5046296294895001E-3</v>
      </c>
      <c r="Y5782" s="113" t="str">
        <f t="shared" si="1534"/>
        <v/>
      </c>
      <c r="Z5782" s="113" t="str">
        <f t="shared" si="1535"/>
        <v/>
      </c>
      <c r="AB5782" s="2" t="str">
        <f t="shared" si="1536"/>
        <v/>
      </c>
      <c r="AC5782" s="2" t="str">
        <f t="shared" si="1536"/>
        <v/>
      </c>
      <c r="AE5782" s="2" t="str">
        <f t="shared" si="1537"/>
        <v/>
      </c>
      <c r="AF5782" s="2" t="str">
        <f t="shared" si="1538"/>
        <v/>
      </c>
      <c r="AG5782" s="2" t="str">
        <f t="shared" si="1539"/>
        <v/>
      </c>
      <c r="AH5782" s="2" t="str">
        <f t="shared" si="1540"/>
        <v/>
      </c>
      <c r="AI5782" s="2" t="str">
        <f t="shared" si="1541"/>
        <v/>
      </c>
      <c r="AK5782" s="2" t="str">
        <f t="shared" si="1542"/>
        <v/>
      </c>
      <c r="AL5782" s="2" t="str">
        <f t="shared" si="1543"/>
        <v/>
      </c>
      <c r="AM5782" s="2" t="str">
        <f t="shared" si="1544"/>
        <v/>
      </c>
      <c r="AN5782" s="2" t="str">
        <f t="shared" si="1545"/>
        <v/>
      </c>
      <c r="AO5782" s="2" t="str">
        <f t="shared" si="1546"/>
        <v/>
      </c>
    </row>
    <row r="5783" spans="1:41" x14ac:dyDescent="0.3">
      <c r="A5783" s="111">
        <v>44813.462141203701</v>
      </c>
      <c r="B5783" s="78" t="s">
        <v>6440</v>
      </c>
      <c r="C5783" s="78" t="s">
        <v>886</v>
      </c>
      <c r="D5783" s="78" t="s">
        <v>1224</v>
      </c>
      <c r="F5783" s="78" t="s">
        <v>807</v>
      </c>
      <c r="G5783" s="78" t="s">
        <v>150</v>
      </c>
      <c r="H5783" s="112" t="s">
        <v>402</v>
      </c>
      <c r="I5783" s="112">
        <v>3</v>
      </c>
      <c r="J5783" s="113">
        <v>44813.461319444446</v>
      </c>
      <c r="K5783" s="113">
        <v>44813.462141203701</v>
      </c>
      <c r="M5783" s="113">
        <v>44813.48060185185</v>
      </c>
      <c r="N5783" s="113">
        <v>44813.480624999997</v>
      </c>
      <c r="O5783" s="78" t="s">
        <v>1185</v>
      </c>
      <c r="P5783" s="78" t="str">
        <f t="shared" si="1530"/>
        <v>CIC</v>
      </c>
      <c r="S5783" s="78" t="str">
        <f t="shared" si="1531"/>
        <v/>
      </c>
      <c r="T5783" s="113">
        <v>44813.488657407404</v>
      </c>
      <c r="U5783" s="78" t="s">
        <v>1267</v>
      </c>
      <c r="V5783" s="78" t="str">
        <f t="shared" si="1532"/>
        <v>PLOEG</v>
      </c>
      <c r="W5783" s="113">
        <v>44813.50068287037</v>
      </c>
      <c r="X5783" s="113">
        <f t="shared" si="1533"/>
        <v>1.8460648148902692E-2</v>
      </c>
      <c r="Y5783" s="113">
        <f t="shared" si="1534"/>
        <v>8.0555555541650392E-3</v>
      </c>
      <c r="Z5783" s="113">
        <f t="shared" si="1535"/>
        <v>1.2025462965539191E-2</v>
      </c>
      <c r="AB5783" s="2">
        <f t="shared" si="1536"/>
        <v>696</v>
      </c>
      <c r="AC5783" s="2">
        <f t="shared" si="1536"/>
        <v>1039</v>
      </c>
      <c r="AE5783" s="2" t="str">
        <f t="shared" si="1537"/>
        <v/>
      </c>
      <c r="AF5783" s="2" t="str">
        <f t="shared" si="1538"/>
        <v/>
      </c>
      <c r="AG5783" s="2" t="str">
        <f t="shared" si="1539"/>
        <v/>
      </c>
      <c r="AH5783" s="2">
        <f t="shared" si="1540"/>
        <v>696</v>
      </c>
      <c r="AI5783" s="2" t="str">
        <f t="shared" si="1541"/>
        <v/>
      </c>
      <c r="AK5783" s="2" t="str">
        <f t="shared" si="1542"/>
        <v/>
      </c>
      <c r="AL5783" s="2" t="str">
        <f t="shared" si="1543"/>
        <v/>
      </c>
      <c r="AM5783" s="2" t="str">
        <f t="shared" si="1544"/>
        <v/>
      </c>
      <c r="AN5783" s="2">
        <f t="shared" si="1545"/>
        <v>1039</v>
      </c>
      <c r="AO5783" s="2" t="str">
        <f t="shared" si="1546"/>
        <v/>
      </c>
    </row>
    <row r="5784" spans="1:41" x14ac:dyDescent="0.3">
      <c r="A5784" s="111">
        <v>44813.506539351853</v>
      </c>
      <c r="B5784" s="78" t="s">
        <v>6441</v>
      </c>
      <c r="C5784" s="78" t="s">
        <v>886</v>
      </c>
      <c r="D5784" s="78" t="s">
        <v>1949</v>
      </c>
      <c r="F5784" s="78" t="s">
        <v>808</v>
      </c>
      <c r="G5784" s="78" t="s">
        <v>96</v>
      </c>
      <c r="H5784" s="112" t="s">
        <v>242</v>
      </c>
      <c r="I5784" s="112">
        <v>2</v>
      </c>
      <c r="J5784" s="113">
        <v>44813.506006944444</v>
      </c>
      <c r="K5784" s="113">
        <v>44813.506539351853</v>
      </c>
      <c r="M5784" s="113">
        <v>44813.507569444446</v>
      </c>
      <c r="N5784" s="113">
        <v>44813.507604166669</v>
      </c>
      <c r="O5784" s="78" t="s">
        <v>1185</v>
      </c>
      <c r="P5784" s="78" t="str">
        <f t="shared" si="1530"/>
        <v>CIC</v>
      </c>
      <c r="S5784" s="78" t="str">
        <f t="shared" si="1531"/>
        <v/>
      </c>
      <c r="T5784" s="113">
        <v>44813.516724537039</v>
      </c>
      <c r="U5784" s="78" t="s">
        <v>1267</v>
      </c>
      <c r="V5784" s="78" t="str">
        <f t="shared" si="1532"/>
        <v>PLOEG</v>
      </c>
      <c r="W5784" s="113">
        <v>44813.518263888887</v>
      </c>
      <c r="X5784" s="113">
        <f t="shared" si="1533"/>
        <v>1.0300925932824612E-3</v>
      </c>
      <c r="Y5784" s="113">
        <f t="shared" si="1534"/>
        <v>9.1550925935734995E-3</v>
      </c>
      <c r="Z5784" s="113">
        <f t="shared" si="1535"/>
        <v>1.5393518478958867E-3</v>
      </c>
      <c r="AB5784" s="2">
        <f t="shared" si="1536"/>
        <v>791</v>
      </c>
      <c r="AC5784" s="2">
        <f t="shared" si="1536"/>
        <v>133</v>
      </c>
      <c r="AE5784" s="2" t="str">
        <f t="shared" si="1537"/>
        <v/>
      </c>
      <c r="AF5784" s="2" t="str">
        <f t="shared" si="1538"/>
        <v/>
      </c>
      <c r="AG5784" s="2">
        <f t="shared" si="1539"/>
        <v>791</v>
      </c>
      <c r="AH5784" s="2" t="str">
        <f t="shared" si="1540"/>
        <v/>
      </c>
      <c r="AI5784" s="2" t="str">
        <f t="shared" si="1541"/>
        <v/>
      </c>
      <c r="AK5784" s="2" t="str">
        <f t="shared" si="1542"/>
        <v/>
      </c>
      <c r="AL5784" s="2" t="str">
        <f t="shared" si="1543"/>
        <v/>
      </c>
      <c r="AM5784" s="2">
        <f t="shared" si="1544"/>
        <v>133</v>
      </c>
      <c r="AN5784" s="2" t="str">
        <f t="shared" si="1545"/>
        <v/>
      </c>
      <c r="AO5784" s="2" t="str">
        <f t="shared" si="1546"/>
        <v/>
      </c>
    </row>
    <row r="5785" spans="1:41" x14ac:dyDescent="0.3">
      <c r="A5785" s="111">
        <v>44813.536909722221</v>
      </c>
      <c r="B5785" s="78" t="s">
        <v>6442</v>
      </c>
      <c r="C5785" s="78" t="s">
        <v>886</v>
      </c>
      <c r="F5785" s="78" t="s">
        <v>809</v>
      </c>
      <c r="G5785" s="78" t="s">
        <v>114</v>
      </c>
      <c r="H5785" s="112" t="s">
        <v>214</v>
      </c>
      <c r="I5785" s="112">
        <v>2</v>
      </c>
      <c r="J5785" s="113">
        <v>44813.536307870374</v>
      </c>
      <c r="K5785" s="113">
        <v>44813.536909722221</v>
      </c>
      <c r="M5785" s="113">
        <v>44813.538159722222</v>
      </c>
      <c r="N5785" s="113">
        <v>44813.538171296299</v>
      </c>
      <c r="O5785" s="78" t="s">
        <v>1185</v>
      </c>
      <c r="P5785" s="78" t="str">
        <f t="shared" si="1530"/>
        <v>CIC</v>
      </c>
      <c r="S5785" s="78" t="str">
        <f t="shared" si="1531"/>
        <v/>
      </c>
      <c r="T5785" s="113">
        <v>44813.543287037035</v>
      </c>
      <c r="U5785" s="78" t="s">
        <v>1258</v>
      </c>
      <c r="V5785" s="78" t="str">
        <f t="shared" si="1532"/>
        <v>PLOEG</v>
      </c>
      <c r="W5785" s="113">
        <v>44813.582337962966</v>
      </c>
      <c r="X5785" s="113">
        <f t="shared" si="1533"/>
        <v>1.2500000011641532E-3</v>
      </c>
      <c r="Y5785" s="113">
        <f t="shared" si="1534"/>
        <v>5.1273148128530011E-3</v>
      </c>
      <c r="Z5785" s="113">
        <f t="shared" si="1535"/>
        <v>3.9050925930496305E-2</v>
      </c>
      <c r="AB5785" s="2">
        <f t="shared" si="1536"/>
        <v>443</v>
      </c>
      <c r="AC5785" s="2">
        <f t="shared" si="1536"/>
        <v>3374</v>
      </c>
      <c r="AE5785" s="2" t="str">
        <f t="shared" si="1537"/>
        <v/>
      </c>
      <c r="AF5785" s="2" t="str">
        <f t="shared" si="1538"/>
        <v/>
      </c>
      <c r="AG5785" s="2">
        <f t="shared" si="1539"/>
        <v>443</v>
      </c>
      <c r="AH5785" s="2" t="str">
        <f t="shared" si="1540"/>
        <v/>
      </c>
      <c r="AI5785" s="2" t="str">
        <f t="shared" si="1541"/>
        <v/>
      </c>
      <c r="AK5785" s="2" t="str">
        <f t="shared" si="1542"/>
        <v/>
      </c>
      <c r="AL5785" s="2" t="str">
        <f t="shared" si="1543"/>
        <v/>
      </c>
      <c r="AM5785" s="2">
        <f t="shared" si="1544"/>
        <v>3374</v>
      </c>
      <c r="AN5785" s="2" t="str">
        <f t="shared" si="1545"/>
        <v/>
      </c>
      <c r="AO5785" s="2" t="str">
        <f t="shared" si="1546"/>
        <v/>
      </c>
    </row>
    <row r="5786" spans="1:41" x14ac:dyDescent="0.3">
      <c r="A5786" s="111">
        <v>44813.549976851849</v>
      </c>
      <c r="B5786" s="78" t="s">
        <v>6443</v>
      </c>
      <c r="C5786" s="78" t="s">
        <v>886</v>
      </c>
      <c r="D5786" s="78" t="s">
        <v>1294</v>
      </c>
      <c r="F5786" s="78" t="s">
        <v>808</v>
      </c>
      <c r="G5786" s="78" t="s">
        <v>161</v>
      </c>
      <c r="H5786" s="112" t="s">
        <v>573</v>
      </c>
      <c r="I5786" s="112">
        <v>4</v>
      </c>
      <c r="J5786" s="113">
        <v>44813.549976851849</v>
      </c>
      <c r="K5786" s="113">
        <v>44813.549976851849</v>
      </c>
      <c r="L5786" s="113">
        <v>44813.649560185186</v>
      </c>
      <c r="M5786" s="113">
        <v>44813.671087962961</v>
      </c>
      <c r="N5786" s="113">
        <v>44813.582395833335</v>
      </c>
      <c r="O5786" s="78" t="s">
        <v>1185</v>
      </c>
      <c r="P5786" s="78" t="str">
        <f t="shared" si="1530"/>
        <v>CIC</v>
      </c>
      <c r="S5786" s="78" t="str">
        <f t="shared" si="1531"/>
        <v/>
      </c>
      <c r="V5786" s="78" t="str">
        <f t="shared" si="1532"/>
        <v/>
      </c>
      <c r="W5786" s="113">
        <v>44813.671284722222</v>
      </c>
      <c r="X5786" s="113">
        <f t="shared" si="1533"/>
        <v>9.9583333336340729E-2</v>
      </c>
      <c r="Y5786" s="113" t="str">
        <f t="shared" si="1534"/>
        <v/>
      </c>
      <c r="Z5786" s="113" t="str">
        <f t="shared" si="1535"/>
        <v/>
      </c>
      <c r="AB5786" s="2" t="str">
        <f t="shared" si="1536"/>
        <v/>
      </c>
      <c r="AC5786" s="2" t="str">
        <f t="shared" si="1536"/>
        <v/>
      </c>
      <c r="AE5786" s="2" t="str">
        <f t="shared" si="1537"/>
        <v/>
      </c>
      <c r="AF5786" s="2" t="str">
        <f t="shared" si="1538"/>
        <v/>
      </c>
      <c r="AG5786" s="2" t="str">
        <f t="shared" si="1539"/>
        <v/>
      </c>
      <c r="AH5786" s="2" t="str">
        <f t="shared" si="1540"/>
        <v/>
      </c>
      <c r="AI5786" s="2" t="str">
        <f t="shared" si="1541"/>
        <v/>
      </c>
      <c r="AK5786" s="2" t="str">
        <f t="shared" si="1542"/>
        <v/>
      </c>
      <c r="AL5786" s="2" t="str">
        <f t="shared" si="1543"/>
        <v/>
      </c>
      <c r="AM5786" s="2" t="str">
        <f t="shared" si="1544"/>
        <v/>
      </c>
      <c r="AN5786" s="2" t="str">
        <f t="shared" si="1545"/>
        <v/>
      </c>
      <c r="AO5786" s="2" t="str">
        <f t="shared" si="1546"/>
        <v/>
      </c>
    </row>
    <row r="5787" spans="1:41" x14ac:dyDescent="0.3">
      <c r="A5787" s="111">
        <v>44813.610219907408</v>
      </c>
      <c r="B5787" s="78" t="s">
        <v>6444</v>
      </c>
      <c r="C5787" s="78" t="s">
        <v>886</v>
      </c>
      <c r="D5787" s="78" t="s">
        <v>1426</v>
      </c>
      <c r="E5787" s="78">
        <v>49</v>
      </c>
      <c r="F5787" s="78" t="s">
        <v>809</v>
      </c>
      <c r="G5787" s="78" t="s">
        <v>140</v>
      </c>
      <c r="H5787" s="112" t="s">
        <v>426</v>
      </c>
      <c r="I5787" s="112">
        <v>1</v>
      </c>
      <c r="J5787" s="113">
        <v>44813.609895833331</v>
      </c>
      <c r="K5787" s="113">
        <v>44813.610219907408</v>
      </c>
      <c r="M5787" s="113">
        <v>44813.611226851855</v>
      </c>
      <c r="P5787" s="78" t="str">
        <f t="shared" si="1530"/>
        <v/>
      </c>
      <c r="S5787" s="78" t="str">
        <f t="shared" si="1531"/>
        <v/>
      </c>
      <c r="T5787" s="113">
        <v>44813.619756944441</v>
      </c>
      <c r="U5787" s="78" t="s">
        <v>1187</v>
      </c>
      <c r="V5787" s="78" t="str">
        <f t="shared" si="1532"/>
        <v>CIC</v>
      </c>
      <c r="W5787" s="113">
        <v>44813.64947916667</v>
      </c>
      <c r="X5787" s="113">
        <f t="shared" si="1533"/>
        <v>1.006944446999114E-3</v>
      </c>
      <c r="Y5787" s="113">
        <f t="shared" si="1534"/>
        <v>8.5300925857154652E-3</v>
      </c>
      <c r="Z5787" s="113">
        <f t="shared" si="1535"/>
        <v>2.9722222228883766E-2</v>
      </c>
      <c r="AB5787" s="2">
        <f t="shared" si="1536"/>
        <v>737</v>
      </c>
      <c r="AC5787" s="2">
        <f t="shared" si="1536"/>
        <v>2568</v>
      </c>
      <c r="AE5787" s="2" t="str">
        <f t="shared" si="1537"/>
        <v/>
      </c>
      <c r="AF5787" s="2">
        <f t="shared" si="1538"/>
        <v>737</v>
      </c>
      <c r="AG5787" s="2" t="str">
        <f t="shared" si="1539"/>
        <v/>
      </c>
      <c r="AH5787" s="2" t="str">
        <f t="shared" si="1540"/>
        <v/>
      </c>
      <c r="AI5787" s="2" t="str">
        <f t="shared" si="1541"/>
        <v/>
      </c>
      <c r="AK5787" s="2" t="str">
        <f t="shared" si="1542"/>
        <v/>
      </c>
      <c r="AL5787" s="2">
        <f t="shared" si="1543"/>
        <v>2568</v>
      </c>
      <c r="AM5787" s="2" t="str">
        <f t="shared" si="1544"/>
        <v/>
      </c>
      <c r="AN5787" s="2" t="str">
        <f t="shared" si="1545"/>
        <v/>
      </c>
      <c r="AO5787" s="2" t="str">
        <f t="shared" si="1546"/>
        <v/>
      </c>
    </row>
    <row r="5788" spans="1:41" x14ac:dyDescent="0.3">
      <c r="A5788" s="111">
        <v>44813.610219907408</v>
      </c>
      <c r="B5788" s="78" t="s">
        <v>6444</v>
      </c>
      <c r="C5788" s="78" t="s">
        <v>904</v>
      </c>
      <c r="D5788" s="78" t="s">
        <v>1426</v>
      </c>
      <c r="E5788" s="78">
        <v>49</v>
      </c>
      <c r="F5788" s="78" t="s">
        <v>809</v>
      </c>
      <c r="G5788" s="78" t="s">
        <v>140</v>
      </c>
      <c r="H5788" s="112" t="s">
        <v>426</v>
      </c>
      <c r="I5788" s="112">
        <v>1</v>
      </c>
      <c r="J5788" s="113">
        <v>44813.609895833331</v>
      </c>
      <c r="K5788" s="113">
        <v>44813.610219907408</v>
      </c>
      <c r="M5788" s="113">
        <v>44813.612037037034</v>
      </c>
      <c r="P5788" s="78" t="str">
        <f t="shared" si="1530"/>
        <v/>
      </c>
      <c r="S5788" s="78" t="str">
        <f t="shared" si="1531"/>
        <v/>
      </c>
      <c r="V5788" s="78" t="str">
        <f t="shared" si="1532"/>
        <v/>
      </c>
      <c r="W5788" s="113">
        <v>44813.621724537035</v>
      </c>
      <c r="X5788" s="113">
        <f t="shared" si="1533"/>
        <v>1.8171296251239255E-3</v>
      </c>
      <c r="Y5788" s="113" t="str">
        <f t="shared" si="1534"/>
        <v/>
      </c>
      <c r="Z5788" s="113" t="str">
        <f t="shared" si="1535"/>
        <v/>
      </c>
      <c r="AB5788" s="2" t="str">
        <f t="shared" si="1536"/>
        <v/>
      </c>
      <c r="AC5788" s="2" t="str">
        <f t="shared" si="1536"/>
        <v/>
      </c>
      <c r="AE5788" s="2" t="str">
        <f t="shared" si="1537"/>
        <v/>
      </c>
      <c r="AF5788" s="2" t="str">
        <f t="shared" si="1538"/>
        <v/>
      </c>
      <c r="AG5788" s="2" t="str">
        <f t="shared" si="1539"/>
        <v/>
      </c>
      <c r="AH5788" s="2" t="str">
        <f t="shared" si="1540"/>
        <v/>
      </c>
      <c r="AI5788" s="2" t="str">
        <f t="shared" si="1541"/>
        <v/>
      </c>
      <c r="AK5788" s="2" t="str">
        <f t="shared" si="1542"/>
        <v/>
      </c>
      <c r="AL5788" s="2" t="str">
        <f t="shared" si="1543"/>
        <v/>
      </c>
      <c r="AM5788" s="2" t="str">
        <f t="shared" si="1544"/>
        <v/>
      </c>
      <c r="AN5788" s="2" t="str">
        <f t="shared" si="1545"/>
        <v/>
      </c>
      <c r="AO5788" s="2" t="str">
        <f t="shared" si="1546"/>
        <v/>
      </c>
    </row>
    <row r="5789" spans="1:41" x14ac:dyDescent="0.3">
      <c r="A5789" s="111">
        <v>44813.646168981482</v>
      </c>
      <c r="B5789" s="78" t="s">
        <v>6445</v>
      </c>
      <c r="C5789" s="78" t="s">
        <v>886</v>
      </c>
      <c r="D5789" s="78" t="s">
        <v>1699</v>
      </c>
      <c r="F5789" s="78" t="s">
        <v>808</v>
      </c>
      <c r="G5789" s="78" t="s">
        <v>94</v>
      </c>
      <c r="H5789" s="112" t="s">
        <v>222</v>
      </c>
      <c r="I5789" s="112">
        <v>2</v>
      </c>
      <c r="J5789" s="113">
        <v>44813.646157407406</v>
      </c>
      <c r="K5789" s="113">
        <v>44813.646168981482</v>
      </c>
      <c r="M5789" s="113">
        <v>44813.649560185186</v>
      </c>
      <c r="N5789" s="113">
        <v>44813.649594907409</v>
      </c>
      <c r="O5789" s="78" t="s">
        <v>1185</v>
      </c>
      <c r="P5789" s="78" t="str">
        <f t="shared" si="1530"/>
        <v>CIC</v>
      </c>
      <c r="S5789" s="78" t="str">
        <f t="shared" si="1531"/>
        <v/>
      </c>
      <c r="T5789" s="113">
        <v>44813.662881944445</v>
      </c>
      <c r="U5789" s="78" t="s">
        <v>1258</v>
      </c>
      <c r="V5789" s="78" t="str">
        <f t="shared" si="1532"/>
        <v>PLOEG</v>
      </c>
      <c r="W5789" s="113">
        <v>44813.671087962961</v>
      </c>
      <c r="X5789" s="113">
        <f t="shared" si="1533"/>
        <v>3.3912037033587694E-3</v>
      </c>
      <c r="Y5789" s="113">
        <f t="shared" si="1534"/>
        <v>1.3321759259270038E-2</v>
      </c>
      <c r="Z5789" s="113">
        <f t="shared" si="1535"/>
        <v>8.2060185159207322E-3</v>
      </c>
      <c r="AB5789" s="2">
        <f t="shared" si="1536"/>
        <v>1151</v>
      </c>
      <c r="AC5789" s="2">
        <f t="shared" si="1536"/>
        <v>709</v>
      </c>
      <c r="AE5789" s="2" t="str">
        <f t="shared" si="1537"/>
        <v/>
      </c>
      <c r="AF5789" s="2" t="str">
        <f t="shared" si="1538"/>
        <v/>
      </c>
      <c r="AG5789" s="2">
        <f t="shared" si="1539"/>
        <v>1151</v>
      </c>
      <c r="AH5789" s="2" t="str">
        <f t="shared" si="1540"/>
        <v/>
      </c>
      <c r="AI5789" s="2" t="str">
        <f t="shared" si="1541"/>
        <v/>
      </c>
      <c r="AK5789" s="2" t="str">
        <f t="shared" si="1542"/>
        <v/>
      </c>
      <c r="AL5789" s="2" t="str">
        <f t="shared" si="1543"/>
        <v/>
      </c>
      <c r="AM5789" s="2">
        <f t="shared" si="1544"/>
        <v>709</v>
      </c>
      <c r="AN5789" s="2" t="str">
        <f t="shared" si="1545"/>
        <v/>
      </c>
      <c r="AO5789" s="2" t="str">
        <f t="shared" si="1546"/>
        <v/>
      </c>
    </row>
    <row r="5790" spans="1:41" x14ac:dyDescent="0.3">
      <c r="A5790" s="111">
        <v>44813.656481481485</v>
      </c>
      <c r="B5790" s="78" t="s">
        <v>6446</v>
      </c>
      <c r="C5790" s="78" t="s">
        <v>922</v>
      </c>
      <c r="D5790" s="78" t="s">
        <v>1418</v>
      </c>
      <c r="E5790" s="78">
        <v>70</v>
      </c>
      <c r="F5790" s="78" t="s">
        <v>807</v>
      </c>
      <c r="G5790" s="78" t="s">
        <v>116</v>
      </c>
      <c r="H5790" s="112" t="s">
        <v>228</v>
      </c>
      <c r="I5790" s="112">
        <v>2</v>
      </c>
      <c r="J5790" s="113">
        <v>44813.656053240738</v>
      </c>
      <c r="K5790" s="113">
        <v>44813.656481481485</v>
      </c>
      <c r="M5790" s="113">
        <v>44813.659583333334</v>
      </c>
      <c r="N5790" s="113">
        <v>44813.659629629627</v>
      </c>
      <c r="O5790" s="78" t="s">
        <v>1187</v>
      </c>
      <c r="P5790" s="78" t="str">
        <f t="shared" si="1530"/>
        <v>CIC</v>
      </c>
      <c r="S5790" s="78" t="str">
        <f t="shared" si="1531"/>
        <v/>
      </c>
      <c r="T5790" s="113">
        <v>44813.672233796293</v>
      </c>
      <c r="U5790" s="78" t="s">
        <v>1185</v>
      </c>
      <c r="V5790" s="78" t="str">
        <f t="shared" si="1532"/>
        <v>CIC</v>
      </c>
      <c r="W5790" s="113">
        <v>44813.749120370368</v>
      </c>
      <c r="X5790" s="113">
        <f t="shared" si="1533"/>
        <v>3.1018518493510783E-3</v>
      </c>
      <c r="Y5790" s="113">
        <f t="shared" si="1534"/>
        <v>1.265046295884531E-2</v>
      </c>
      <c r="Z5790" s="113">
        <f t="shared" si="1535"/>
        <v>7.6886574075615499E-2</v>
      </c>
      <c r="AB5790" s="2">
        <f t="shared" si="1536"/>
        <v>1093</v>
      </c>
      <c r="AC5790" s="2">
        <f t="shared" si="1536"/>
        <v>6643</v>
      </c>
      <c r="AE5790" s="2" t="str">
        <f t="shared" si="1537"/>
        <v/>
      </c>
      <c r="AF5790" s="2" t="str">
        <f t="shared" si="1538"/>
        <v/>
      </c>
      <c r="AG5790" s="2">
        <f t="shared" si="1539"/>
        <v>1093</v>
      </c>
      <c r="AH5790" s="2" t="str">
        <f t="shared" si="1540"/>
        <v/>
      </c>
      <c r="AI5790" s="2" t="str">
        <f t="shared" si="1541"/>
        <v/>
      </c>
      <c r="AK5790" s="2" t="str">
        <f t="shared" si="1542"/>
        <v/>
      </c>
      <c r="AL5790" s="2" t="str">
        <f t="shared" si="1543"/>
        <v/>
      </c>
      <c r="AM5790" s="2">
        <f t="shared" si="1544"/>
        <v>6643</v>
      </c>
      <c r="AN5790" s="2" t="str">
        <f t="shared" si="1545"/>
        <v/>
      </c>
      <c r="AO5790" s="2" t="str">
        <f t="shared" si="1546"/>
        <v/>
      </c>
    </row>
    <row r="5791" spans="1:41" x14ac:dyDescent="0.3">
      <c r="A5791" s="111">
        <v>44813.69259259259</v>
      </c>
      <c r="B5791" s="78" t="s">
        <v>6447</v>
      </c>
      <c r="C5791" s="78" t="s">
        <v>951</v>
      </c>
      <c r="D5791" s="78" t="s">
        <v>3886</v>
      </c>
      <c r="E5791" s="78">
        <v>11</v>
      </c>
      <c r="F5791" s="78" t="s">
        <v>808</v>
      </c>
      <c r="G5791" s="78" t="s">
        <v>118</v>
      </c>
      <c r="H5791" s="112" t="s">
        <v>352</v>
      </c>
      <c r="I5791" s="112">
        <v>2</v>
      </c>
      <c r="J5791" s="113">
        <v>44813.691979166666</v>
      </c>
      <c r="K5791" s="113">
        <v>44813.69259259259</v>
      </c>
      <c r="M5791" s="113">
        <v>44813.693599537037</v>
      </c>
      <c r="N5791" s="113">
        <v>44813.693622685183</v>
      </c>
      <c r="O5791" s="78" t="s">
        <v>1187</v>
      </c>
      <c r="P5791" s="78" t="str">
        <f t="shared" si="1530"/>
        <v>CIC</v>
      </c>
      <c r="S5791" s="78" t="str">
        <f t="shared" si="1531"/>
        <v/>
      </c>
      <c r="V5791" s="78" t="str">
        <f t="shared" si="1532"/>
        <v/>
      </c>
      <c r="W5791" s="113">
        <v>44813.735150462962</v>
      </c>
      <c r="X5791" s="113">
        <f t="shared" si="1533"/>
        <v>1.006944446999114E-3</v>
      </c>
      <c r="Y5791" s="113" t="str">
        <f t="shared" si="1534"/>
        <v/>
      </c>
      <c r="Z5791" s="113" t="str">
        <f t="shared" si="1535"/>
        <v/>
      </c>
      <c r="AB5791" s="2" t="str">
        <f t="shared" si="1536"/>
        <v/>
      </c>
      <c r="AC5791" s="2" t="str">
        <f t="shared" si="1536"/>
        <v/>
      </c>
      <c r="AE5791" s="2" t="str">
        <f t="shared" si="1537"/>
        <v/>
      </c>
      <c r="AF5791" s="2" t="str">
        <f t="shared" si="1538"/>
        <v/>
      </c>
      <c r="AG5791" s="2" t="str">
        <f t="shared" si="1539"/>
        <v/>
      </c>
      <c r="AH5791" s="2" t="str">
        <f t="shared" si="1540"/>
        <v/>
      </c>
      <c r="AI5791" s="2" t="str">
        <f t="shared" si="1541"/>
        <v/>
      </c>
      <c r="AK5791" s="2" t="str">
        <f t="shared" si="1542"/>
        <v/>
      </c>
      <c r="AL5791" s="2" t="str">
        <f t="shared" si="1543"/>
        <v/>
      </c>
      <c r="AM5791" s="2" t="str">
        <f t="shared" si="1544"/>
        <v/>
      </c>
      <c r="AN5791" s="2" t="str">
        <f t="shared" si="1545"/>
        <v/>
      </c>
      <c r="AO5791" s="2" t="str">
        <f t="shared" si="1546"/>
        <v/>
      </c>
    </row>
    <row r="5792" spans="1:41" x14ac:dyDescent="0.3">
      <c r="A5792" s="111">
        <v>44813.751712962963</v>
      </c>
      <c r="B5792" s="78" t="s">
        <v>6448</v>
      </c>
      <c r="C5792" s="78" t="s">
        <v>853</v>
      </c>
      <c r="D5792" s="78" t="s">
        <v>2390</v>
      </c>
      <c r="E5792" s="78">
        <v>3</v>
      </c>
      <c r="F5792" s="78" t="s">
        <v>809</v>
      </c>
      <c r="G5792" s="78" t="s">
        <v>120</v>
      </c>
      <c r="H5792" s="112" t="s">
        <v>260</v>
      </c>
      <c r="I5792" s="112">
        <v>3</v>
      </c>
      <c r="J5792" s="113">
        <v>44813.751273148147</v>
      </c>
      <c r="K5792" s="113">
        <v>44813.751712962963</v>
      </c>
      <c r="L5792" s="113">
        <v>44813.764247685183</v>
      </c>
      <c r="M5792" s="113">
        <v>44813.757187499999</v>
      </c>
      <c r="P5792" s="78" t="str">
        <f t="shared" si="1530"/>
        <v/>
      </c>
      <c r="S5792" s="78" t="str">
        <f t="shared" si="1531"/>
        <v/>
      </c>
      <c r="V5792" s="78" t="str">
        <f t="shared" si="1532"/>
        <v/>
      </c>
      <c r="W5792" s="113">
        <v>44813.769155092596</v>
      </c>
      <c r="X5792" s="113">
        <f t="shared" si="1533"/>
        <v>5.4745370362070389E-3</v>
      </c>
      <c r="Y5792" s="113" t="str">
        <f t="shared" si="1534"/>
        <v/>
      </c>
      <c r="Z5792" s="113" t="str">
        <f t="shared" si="1535"/>
        <v/>
      </c>
      <c r="AB5792" s="2" t="str">
        <f t="shared" si="1536"/>
        <v/>
      </c>
      <c r="AC5792" s="2" t="str">
        <f t="shared" si="1536"/>
        <v/>
      </c>
      <c r="AE5792" s="2" t="str">
        <f t="shared" si="1537"/>
        <v/>
      </c>
      <c r="AF5792" s="2" t="str">
        <f t="shared" si="1538"/>
        <v/>
      </c>
      <c r="AG5792" s="2" t="str">
        <f t="shared" si="1539"/>
        <v/>
      </c>
      <c r="AH5792" s="2" t="str">
        <f t="shared" si="1540"/>
        <v/>
      </c>
      <c r="AI5792" s="2" t="str">
        <f t="shared" si="1541"/>
        <v/>
      </c>
      <c r="AK5792" s="2" t="str">
        <f t="shared" si="1542"/>
        <v/>
      </c>
      <c r="AL5792" s="2" t="str">
        <f t="shared" si="1543"/>
        <v/>
      </c>
      <c r="AM5792" s="2" t="str">
        <f t="shared" si="1544"/>
        <v/>
      </c>
      <c r="AN5792" s="2" t="str">
        <f t="shared" si="1545"/>
        <v/>
      </c>
      <c r="AO5792" s="2" t="str">
        <f t="shared" si="1546"/>
        <v/>
      </c>
    </row>
    <row r="5793" spans="1:41" x14ac:dyDescent="0.3">
      <c r="A5793" s="111">
        <v>44813.760150462964</v>
      </c>
      <c r="B5793" s="78" t="s">
        <v>6449</v>
      </c>
      <c r="C5793" s="78" t="s">
        <v>846</v>
      </c>
      <c r="D5793" s="78" t="s">
        <v>4354</v>
      </c>
      <c r="E5793" s="78">
        <v>17</v>
      </c>
      <c r="F5793" s="78" t="s">
        <v>807</v>
      </c>
      <c r="G5793" s="78" t="s">
        <v>86</v>
      </c>
      <c r="H5793" s="112" t="s">
        <v>252</v>
      </c>
      <c r="I5793" s="112">
        <v>4</v>
      </c>
      <c r="J5793" s="113">
        <v>44813.759351851855</v>
      </c>
      <c r="K5793" s="113">
        <v>44813.760150462964</v>
      </c>
      <c r="M5793" s="113">
        <v>44813.792048611111</v>
      </c>
      <c r="N5793" s="113">
        <v>44813.79210648148</v>
      </c>
      <c r="O5793" s="78" t="s">
        <v>1185</v>
      </c>
      <c r="P5793" s="78" t="str">
        <f t="shared" si="1530"/>
        <v>CIC</v>
      </c>
      <c r="Q5793" s="113">
        <v>44813.796909722223</v>
      </c>
      <c r="R5793" s="78" t="s">
        <v>1203</v>
      </c>
      <c r="S5793" s="78" t="str">
        <f t="shared" si="1531"/>
        <v>PLOEG</v>
      </c>
      <c r="T5793" s="113">
        <v>44813.806608796294</v>
      </c>
      <c r="U5793" s="78" t="s">
        <v>1203</v>
      </c>
      <c r="V5793" s="78" t="str">
        <f t="shared" si="1532"/>
        <v>PLOEG</v>
      </c>
      <c r="W5793" s="113">
        <v>44813.810717592591</v>
      </c>
      <c r="X5793" s="113">
        <f t="shared" si="1533"/>
        <v>3.1898148146865424E-2</v>
      </c>
      <c r="Y5793" s="113">
        <f t="shared" si="1534"/>
        <v>1.4560185183654539E-2</v>
      </c>
      <c r="Z5793" s="113">
        <f t="shared" si="1535"/>
        <v>4.1087962963501923E-3</v>
      </c>
      <c r="AB5793" s="2">
        <f t="shared" si="1536"/>
        <v>1258</v>
      </c>
      <c r="AC5793" s="2">
        <f t="shared" si="1536"/>
        <v>355</v>
      </c>
      <c r="AE5793" s="2" t="str">
        <f t="shared" si="1537"/>
        <v/>
      </c>
      <c r="AF5793" s="2" t="str">
        <f t="shared" si="1538"/>
        <v/>
      </c>
      <c r="AG5793" s="2" t="str">
        <f t="shared" si="1539"/>
        <v/>
      </c>
      <c r="AH5793" s="2" t="str">
        <f t="shared" si="1540"/>
        <v/>
      </c>
      <c r="AI5793" s="2">
        <f t="shared" si="1541"/>
        <v>1258</v>
      </c>
      <c r="AK5793" s="2" t="str">
        <f t="shared" si="1542"/>
        <v/>
      </c>
      <c r="AL5793" s="2" t="str">
        <f t="shared" si="1543"/>
        <v/>
      </c>
      <c r="AM5793" s="2" t="str">
        <f t="shared" si="1544"/>
        <v/>
      </c>
      <c r="AN5793" s="2" t="str">
        <f t="shared" si="1545"/>
        <v/>
      </c>
      <c r="AO5793" s="2">
        <f t="shared" si="1546"/>
        <v>355</v>
      </c>
    </row>
    <row r="5794" spans="1:41" x14ac:dyDescent="0.3">
      <c r="A5794" s="111">
        <v>44813.760844907411</v>
      </c>
      <c r="B5794" s="78" t="s">
        <v>6450</v>
      </c>
      <c r="C5794" s="78" t="s">
        <v>835</v>
      </c>
      <c r="D5794" s="78" t="s">
        <v>1367</v>
      </c>
      <c r="E5794" s="78">
        <v>46</v>
      </c>
      <c r="F5794" s="78" t="s">
        <v>807</v>
      </c>
      <c r="G5794" s="78" t="s">
        <v>90</v>
      </c>
      <c r="H5794" s="112" t="s">
        <v>282</v>
      </c>
      <c r="I5794" s="112">
        <v>2</v>
      </c>
      <c r="J5794" s="113">
        <v>44813.760046296295</v>
      </c>
      <c r="K5794" s="113">
        <v>44813.760844907411</v>
      </c>
      <c r="M5794" s="113">
        <v>44813.762812499997</v>
      </c>
      <c r="P5794" s="78" t="str">
        <f t="shared" si="1530"/>
        <v/>
      </c>
      <c r="Q5794" s="113">
        <v>44813.76284722222</v>
      </c>
      <c r="R5794" s="78" t="s">
        <v>1185</v>
      </c>
      <c r="S5794" s="78" t="str">
        <f t="shared" si="1531"/>
        <v>CIC</v>
      </c>
      <c r="T5794" s="113">
        <v>44813.765949074077</v>
      </c>
      <c r="U5794" s="78" t="s">
        <v>1200</v>
      </c>
      <c r="V5794" s="78" t="str">
        <f t="shared" si="1532"/>
        <v>PLOEG</v>
      </c>
      <c r="W5794" s="113">
        <v>44813.794710648152</v>
      </c>
      <c r="X5794" s="113">
        <f t="shared" si="1533"/>
        <v>1.9675925868796185E-3</v>
      </c>
      <c r="Y5794" s="113">
        <f t="shared" si="1534"/>
        <v>3.1365740796900354E-3</v>
      </c>
      <c r="Z5794" s="113">
        <f t="shared" si="1535"/>
        <v>2.8761574074451346E-2</v>
      </c>
      <c r="AB5794" s="2">
        <f t="shared" si="1536"/>
        <v>271</v>
      </c>
      <c r="AC5794" s="2">
        <f t="shared" si="1536"/>
        <v>2485</v>
      </c>
      <c r="AE5794" s="2" t="str">
        <f t="shared" si="1537"/>
        <v/>
      </c>
      <c r="AF5794" s="2" t="str">
        <f t="shared" si="1538"/>
        <v/>
      </c>
      <c r="AG5794" s="2">
        <f t="shared" si="1539"/>
        <v>271</v>
      </c>
      <c r="AH5794" s="2" t="str">
        <f t="shared" si="1540"/>
        <v/>
      </c>
      <c r="AI5794" s="2" t="str">
        <f t="shared" si="1541"/>
        <v/>
      </c>
      <c r="AK5794" s="2" t="str">
        <f t="shared" si="1542"/>
        <v/>
      </c>
      <c r="AL5794" s="2" t="str">
        <f t="shared" si="1543"/>
        <v/>
      </c>
      <c r="AM5794" s="2">
        <f t="shared" si="1544"/>
        <v>2485</v>
      </c>
      <c r="AN5794" s="2" t="str">
        <f t="shared" si="1545"/>
        <v/>
      </c>
      <c r="AO5794" s="2" t="str">
        <f t="shared" si="1546"/>
        <v/>
      </c>
    </row>
    <row r="5795" spans="1:41" x14ac:dyDescent="0.3">
      <c r="A5795" s="111">
        <v>44813.760844907411</v>
      </c>
      <c r="B5795" s="78" t="s">
        <v>6450</v>
      </c>
      <c r="C5795" s="78" t="s">
        <v>853</v>
      </c>
      <c r="D5795" s="78" t="s">
        <v>1367</v>
      </c>
      <c r="E5795" s="78">
        <v>46</v>
      </c>
      <c r="F5795" s="78" t="s">
        <v>807</v>
      </c>
      <c r="G5795" s="78" t="s">
        <v>90</v>
      </c>
      <c r="H5795" s="112" t="s">
        <v>282</v>
      </c>
      <c r="I5795" s="112">
        <v>2</v>
      </c>
      <c r="J5795" s="113">
        <v>44813.760046296295</v>
      </c>
      <c r="K5795" s="113">
        <v>44813.760844907411</v>
      </c>
      <c r="M5795" s="113">
        <v>44813.76425925926</v>
      </c>
      <c r="P5795" s="78" t="str">
        <f t="shared" si="1530"/>
        <v/>
      </c>
      <c r="S5795" s="78" t="str">
        <f t="shared" si="1531"/>
        <v/>
      </c>
      <c r="T5795" s="113">
        <v>44813.765347222223</v>
      </c>
      <c r="U5795" s="78" t="s">
        <v>1185</v>
      </c>
      <c r="V5795" s="78" t="str">
        <f t="shared" si="1532"/>
        <v>CIC</v>
      </c>
      <c r="W5795" s="113">
        <v>44813.791875000003</v>
      </c>
      <c r="X5795" s="113">
        <f t="shared" si="1533"/>
        <v>3.4143518496421166E-3</v>
      </c>
      <c r="Y5795" s="113">
        <f t="shared" si="1534"/>
        <v>1.0879629626288079E-3</v>
      </c>
      <c r="Z5795" s="113">
        <f t="shared" si="1535"/>
        <v>2.6527777779847383E-2</v>
      </c>
      <c r="AB5795" s="2">
        <f t="shared" si="1536"/>
        <v>94</v>
      </c>
      <c r="AC5795" s="2">
        <f t="shared" si="1536"/>
        <v>2292</v>
      </c>
      <c r="AE5795" s="2" t="str">
        <f t="shared" si="1537"/>
        <v/>
      </c>
      <c r="AF5795" s="2" t="str">
        <f t="shared" si="1538"/>
        <v/>
      </c>
      <c r="AG5795" s="2">
        <f t="shared" si="1539"/>
        <v>94</v>
      </c>
      <c r="AH5795" s="2" t="str">
        <f t="shared" si="1540"/>
        <v/>
      </c>
      <c r="AI5795" s="2" t="str">
        <f t="shared" si="1541"/>
        <v/>
      </c>
      <c r="AK5795" s="2" t="str">
        <f t="shared" si="1542"/>
        <v/>
      </c>
      <c r="AL5795" s="2" t="str">
        <f t="shared" si="1543"/>
        <v/>
      </c>
      <c r="AM5795" s="2">
        <f t="shared" si="1544"/>
        <v>2292</v>
      </c>
      <c r="AN5795" s="2" t="str">
        <f t="shared" si="1545"/>
        <v/>
      </c>
      <c r="AO5795" s="2" t="str">
        <f t="shared" si="1546"/>
        <v/>
      </c>
    </row>
    <row r="5796" spans="1:41" x14ac:dyDescent="0.3">
      <c r="A5796" s="111">
        <v>44813.774305555555</v>
      </c>
      <c r="B5796" s="78" t="s">
        <v>1089</v>
      </c>
      <c r="C5796" s="78" t="s">
        <v>835</v>
      </c>
      <c r="D5796" s="78" t="s">
        <v>1232</v>
      </c>
      <c r="E5796" s="78">
        <v>56</v>
      </c>
      <c r="F5796" s="78" t="s">
        <v>807</v>
      </c>
      <c r="G5796" s="78" t="s">
        <v>88</v>
      </c>
      <c r="H5796" s="112" t="s">
        <v>256</v>
      </c>
      <c r="I5796" s="112">
        <v>3</v>
      </c>
      <c r="J5796" s="113">
        <v>44813.774305555555</v>
      </c>
      <c r="K5796" s="113">
        <v>44813.774305555555</v>
      </c>
      <c r="L5796" s="113">
        <v>44813.791990740741</v>
      </c>
      <c r="M5796" s="113">
        <v>44813.794722222221</v>
      </c>
      <c r="P5796" s="78" t="str">
        <f t="shared" si="1530"/>
        <v/>
      </c>
      <c r="Q5796" s="113">
        <v>44813.794756944444</v>
      </c>
      <c r="R5796" s="78" t="s">
        <v>1187</v>
      </c>
      <c r="S5796" s="78" t="str">
        <f t="shared" si="1531"/>
        <v>CIC</v>
      </c>
      <c r="T5796" s="113">
        <v>44813.798726851855</v>
      </c>
      <c r="U5796" s="78" t="s">
        <v>1200</v>
      </c>
      <c r="V5796" s="78" t="str">
        <f t="shared" si="1532"/>
        <v>PLOEG</v>
      </c>
      <c r="W5796" s="113">
        <v>44813.815520833334</v>
      </c>
      <c r="X5796" s="113">
        <f t="shared" si="1533"/>
        <v>1.7685185186564922E-2</v>
      </c>
      <c r="Y5796" s="113">
        <f t="shared" si="1534"/>
        <v>6.7361111141508445E-3</v>
      </c>
      <c r="Z5796" s="113">
        <f t="shared" si="1535"/>
        <v>1.6793981478258502E-2</v>
      </c>
      <c r="AB5796" s="2">
        <f t="shared" si="1536"/>
        <v>582</v>
      </c>
      <c r="AC5796" s="2">
        <f t="shared" si="1536"/>
        <v>1451</v>
      </c>
      <c r="AE5796" s="2" t="str">
        <f t="shared" si="1537"/>
        <v/>
      </c>
      <c r="AF5796" s="2" t="str">
        <f t="shared" si="1538"/>
        <v/>
      </c>
      <c r="AG5796" s="2" t="str">
        <f t="shared" si="1539"/>
        <v/>
      </c>
      <c r="AH5796" s="2">
        <f t="shared" si="1540"/>
        <v>582</v>
      </c>
      <c r="AI5796" s="2" t="str">
        <f t="shared" si="1541"/>
        <v/>
      </c>
      <c r="AK5796" s="2" t="str">
        <f t="shared" si="1542"/>
        <v/>
      </c>
      <c r="AL5796" s="2" t="str">
        <f t="shared" si="1543"/>
        <v/>
      </c>
      <c r="AM5796" s="2" t="str">
        <f t="shared" si="1544"/>
        <v/>
      </c>
      <c r="AN5796" s="2">
        <f t="shared" si="1545"/>
        <v>1451</v>
      </c>
      <c r="AO5796" s="2" t="str">
        <f t="shared" si="1546"/>
        <v/>
      </c>
    </row>
    <row r="5797" spans="1:41" x14ac:dyDescent="0.3">
      <c r="A5797" s="111">
        <v>44813.815868055557</v>
      </c>
      <c r="B5797" s="78" t="s">
        <v>6451</v>
      </c>
      <c r="C5797" s="78" t="s">
        <v>835</v>
      </c>
      <c r="D5797" s="78" t="s">
        <v>2023</v>
      </c>
      <c r="E5797" s="78">
        <v>18</v>
      </c>
      <c r="F5797" s="78" t="s">
        <v>809</v>
      </c>
      <c r="G5797" s="78" t="s">
        <v>106</v>
      </c>
      <c r="H5797" s="112" t="s">
        <v>212</v>
      </c>
      <c r="I5797" s="112">
        <v>4</v>
      </c>
      <c r="J5797" s="113">
        <v>44813.815659722219</v>
      </c>
      <c r="K5797" s="113">
        <v>44813.815868055557</v>
      </c>
      <c r="M5797" s="113">
        <v>44813.81591435185</v>
      </c>
      <c r="N5797" s="113">
        <v>44813.815937500003</v>
      </c>
      <c r="O5797" s="78" t="s">
        <v>1185</v>
      </c>
      <c r="P5797" s="78" t="str">
        <f t="shared" si="1530"/>
        <v>CIC</v>
      </c>
      <c r="S5797" s="78" t="str">
        <f t="shared" si="1531"/>
        <v/>
      </c>
      <c r="V5797" s="78" t="str">
        <f t="shared" si="1532"/>
        <v/>
      </c>
      <c r="W5797" s="113">
        <v>44813.829629629632</v>
      </c>
      <c r="X5797" s="113" t="str">
        <f t="shared" si="1533"/>
        <v/>
      </c>
      <c r="Y5797" s="113" t="str">
        <f t="shared" si="1534"/>
        <v/>
      </c>
      <c r="Z5797" s="113" t="str">
        <f t="shared" si="1535"/>
        <v/>
      </c>
      <c r="AB5797" s="2" t="str">
        <f t="shared" si="1536"/>
        <v/>
      </c>
      <c r="AC5797" s="2" t="str">
        <f t="shared" si="1536"/>
        <v/>
      </c>
      <c r="AE5797" s="2" t="str">
        <f t="shared" si="1537"/>
        <v/>
      </c>
      <c r="AF5797" s="2" t="str">
        <f t="shared" si="1538"/>
        <v/>
      </c>
      <c r="AG5797" s="2" t="str">
        <f t="shared" si="1539"/>
        <v/>
      </c>
      <c r="AH5797" s="2" t="str">
        <f t="shared" si="1540"/>
        <v/>
      </c>
      <c r="AI5797" s="2" t="str">
        <f t="shared" si="1541"/>
        <v/>
      </c>
      <c r="AK5797" s="2" t="str">
        <f t="shared" si="1542"/>
        <v/>
      </c>
      <c r="AL5797" s="2" t="str">
        <f t="shared" si="1543"/>
        <v/>
      </c>
      <c r="AM5797" s="2" t="str">
        <f t="shared" si="1544"/>
        <v/>
      </c>
      <c r="AN5797" s="2" t="str">
        <f t="shared" si="1545"/>
        <v/>
      </c>
      <c r="AO5797" s="2" t="str">
        <f t="shared" si="1546"/>
        <v/>
      </c>
    </row>
    <row r="5798" spans="1:41" x14ac:dyDescent="0.3">
      <c r="A5798" s="111">
        <v>44813.941874999997</v>
      </c>
      <c r="B5798" s="78" t="s">
        <v>6452</v>
      </c>
      <c r="C5798" s="78" t="s">
        <v>846</v>
      </c>
      <c r="D5798" s="78" t="s">
        <v>1207</v>
      </c>
      <c r="E5798" s="78">
        <v>50</v>
      </c>
      <c r="F5798" s="78" t="s">
        <v>807</v>
      </c>
      <c r="G5798" s="78" t="s">
        <v>84</v>
      </c>
      <c r="H5798" s="112" t="s">
        <v>202</v>
      </c>
      <c r="I5798" s="112">
        <v>4</v>
      </c>
      <c r="J5798" s="113">
        <v>44813.941250000003</v>
      </c>
      <c r="K5798" s="113">
        <v>44813.941874999997</v>
      </c>
      <c r="M5798" s="113">
        <v>44813.950960648152</v>
      </c>
      <c r="N5798" s="113">
        <v>44813.951099537036</v>
      </c>
      <c r="O5798" s="78" t="s">
        <v>1185</v>
      </c>
      <c r="P5798" s="78" t="str">
        <f t="shared" si="1530"/>
        <v>CIC</v>
      </c>
      <c r="S5798" s="78" t="str">
        <f t="shared" si="1531"/>
        <v/>
      </c>
      <c r="V5798" s="78" t="str">
        <f t="shared" si="1532"/>
        <v/>
      </c>
      <c r="W5798" s="113">
        <v>44813.989444444444</v>
      </c>
      <c r="X5798" s="113">
        <f t="shared" si="1533"/>
        <v>9.085648154723458E-3</v>
      </c>
      <c r="Y5798" s="113" t="str">
        <f t="shared" si="1534"/>
        <v/>
      </c>
      <c r="Z5798" s="113" t="str">
        <f t="shared" si="1535"/>
        <v/>
      </c>
      <c r="AB5798" s="2" t="str">
        <f t="shared" si="1536"/>
        <v/>
      </c>
      <c r="AC5798" s="2" t="str">
        <f t="shared" si="1536"/>
        <v/>
      </c>
      <c r="AE5798" s="2" t="str">
        <f t="shared" si="1537"/>
        <v/>
      </c>
      <c r="AF5798" s="2" t="str">
        <f t="shared" si="1538"/>
        <v/>
      </c>
      <c r="AG5798" s="2" t="str">
        <f t="shared" si="1539"/>
        <v/>
      </c>
      <c r="AH5798" s="2" t="str">
        <f t="shared" si="1540"/>
        <v/>
      </c>
      <c r="AI5798" s="2" t="str">
        <f t="shared" si="1541"/>
        <v/>
      </c>
      <c r="AK5798" s="2" t="str">
        <f t="shared" si="1542"/>
        <v/>
      </c>
      <c r="AL5798" s="2" t="str">
        <f t="shared" si="1543"/>
        <v/>
      </c>
      <c r="AM5798" s="2" t="str">
        <f t="shared" si="1544"/>
        <v/>
      </c>
      <c r="AN5798" s="2" t="str">
        <f t="shared" si="1545"/>
        <v/>
      </c>
      <c r="AO5798" s="2" t="str">
        <f t="shared" si="1546"/>
        <v/>
      </c>
    </row>
    <row r="5799" spans="1:41" x14ac:dyDescent="0.3">
      <c r="A5799" s="111">
        <v>44814.092569444445</v>
      </c>
      <c r="B5799" s="78" t="s">
        <v>6453</v>
      </c>
      <c r="C5799" s="78" t="s">
        <v>846</v>
      </c>
      <c r="D5799" s="78" t="s">
        <v>2543</v>
      </c>
      <c r="F5799" s="78" t="s">
        <v>807</v>
      </c>
      <c r="G5799" s="78" t="s">
        <v>114</v>
      </c>
      <c r="H5799" s="112" t="s">
        <v>214</v>
      </c>
      <c r="I5799" s="112">
        <v>2</v>
      </c>
      <c r="J5799" s="113">
        <v>44814.09039351852</v>
      </c>
      <c r="K5799" s="113">
        <v>44814.092569444445</v>
      </c>
      <c r="M5799" s="113">
        <v>44814.093101851853</v>
      </c>
      <c r="P5799" s="78" t="str">
        <f t="shared" si="1530"/>
        <v/>
      </c>
      <c r="Q5799" s="113">
        <v>44814.093819444446</v>
      </c>
      <c r="R5799" s="78" t="s">
        <v>1185</v>
      </c>
      <c r="S5799" s="78" t="str">
        <f t="shared" si="1531"/>
        <v>CIC</v>
      </c>
      <c r="T5799" s="113">
        <v>44814.101365740738</v>
      </c>
      <c r="U5799" s="78" t="s">
        <v>1203</v>
      </c>
      <c r="V5799" s="78" t="str">
        <f t="shared" si="1532"/>
        <v>PLOEG</v>
      </c>
      <c r="W5799" s="113">
        <v>44814.103981481479</v>
      </c>
      <c r="X5799" s="113">
        <f t="shared" si="1533"/>
        <v>5.3240740817273036E-4</v>
      </c>
      <c r="Y5799" s="113">
        <f t="shared" si="1534"/>
        <v>8.2638888852670789E-3</v>
      </c>
      <c r="Z5799" s="113">
        <f t="shared" si="1535"/>
        <v>2.6157407410209998E-3</v>
      </c>
      <c r="AB5799" s="2">
        <f t="shared" si="1536"/>
        <v>714</v>
      </c>
      <c r="AC5799" s="2">
        <f t="shared" si="1536"/>
        <v>226</v>
      </c>
      <c r="AE5799" s="2" t="str">
        <f t="shared" si="1537"/>
        <v/>
      </c>
      <c r="AF5799" s="2" t="str">
        <f t="shared" si="1538"/>
        <v/>
      </c>
      <c r="AG5799" s="2">
        <f t="shared" si="1539"/>
        <v>714</v>
      </c>
      <c r="AH5799" s="2" t="str">
        <f t="shared" si="1540"/>
        <v/>
      </c>
      <c r="AI5799" s="2" t="str">
        <f t="shared" si="1541"/>
        <v/>
      </c>
      <c r="AK5799" s="2" t="str">
        <f t="shared" si="1542"/>
        <v/>
      </c>
      <c r="AL5799" s="2" t="str">
        <f t="shared" si="1543"/>
        <v/>
      </c>
      <c r="AM5799" s="2">
        <f t="shared" si="1544"/>
        <v>226</v>
      </c>
      <c r="AN5799" s="2" t="str">
        <f t="shared" si="1545"/>
        <v/>
      </c>
      <c r="AO5799" s="2" t="str">
        <f t="shared" si="1546"/>
        <v/>
      </c>
    </row>
    <row r="5800" spans="1:41" x14ac:dyDescent="0.3">
      <c r="A5800" s="111">
        <v>44814.378993055558</v>
      </c>
      <c r="B5800" s="78" t="s">
        <v>6454</v>
      </c>
      <c r="C5800" s="78" t="s">
        <v>886</v>
      </c>
      <c r="D5800" s="78" t="s">
        <v>1335</v>
      </c>
      <c r="E5800" s="78">
        <v>35</v>
      </c>
      <c r="F5800" s="78" t="s">
        <v>809</v>
      </c>
      <c r="G5800" s="78" t="s">
        <v>86</v>
      </c>
      <c r="H5800" s="112" t="s">
        <v>302</v>
      </c>
      <c r="I5800" s="112">
        <v>4</v>
      </c>
      <c r="J5800" s="113">
        <v>44814.378993055558</v>
      </c>
      <c r="K5800" s="113">
        <v>44814.378993055558</v>
      </c>
      <c r="M5800" s="113">
        <v>44814.380439814813</v>
      </c>
      <c r="N5800" s="113">
        <v>44814.380474537036</v>
      </c>
      <c r="O5800" s="78" t="s">
        <v>1185</v>
      </c>
      <c r="P5800" s="78" t="str">
        <f t="shared" si="1530"/>
        <v>CIC</v>
      </c>
      <c r="S5800" s="78" t="str">
        <f t="shared" si="1531"/>
        <v/>
      </c>
      <c r="T5800" s="113">
        <v>44814.394999999997</v>
      </c>
      <c r="U5800" s="78" t="s">
        <v>1258</v>
      </c>
      <c r="V5800" s="78" t="str">
        <f t="shared" si="1532"/>
        <v>PLOEG</v>
      </c>
      <c r="W5800" s="113">
        <v>44814.44798611111</v>
      </c>
      <c r="X5800" s="113">
        <f t="shared" si="1533"/>
        <v>1.4467592554865405E-3</v>
      </c>
      <c r="Y5800" s="113">
        <f t="shared" si="1534"/>
        <v>1.4560185183654539E-2</v>
      </c>
      <c r="Z5800" s="113">
        <f t="shared" si="1535"/>
        <v>5.2986111113568768E-2</v>
      </c>
      <c r="AB5800" s="2">
        <f t="shared" si="1536"/>
        <v>1258</v>
      </c>
      <c r="AC5800" s="2">
        <f t="shared" si="1536"/>
        <v>4578</v>
      </c>
      <c r="AE5800" s="2" t="str">
        <f t="shared" si="1537"/>
        <v/>
      </c>
      <c r="AF5800" s="2" t="str">
        <f t="shared" si="1538"/>
        <v/>
      </c>
      <c r="AG5800" s="2" t="str">
        <f t="shared" si="1539"/>
        <v/>
      </c>
      <c r="AH5800" s="2" t="str">
        <f t="shared" si="1540"/>
        <v/>
      </c>
      <c r="AI5800" s="2">
        <f t="shared" si="1541"/>
        <v>1258</v>
      </c>
      <c r="AK5800" s="2" t="str">
        <f t="shared" si="1542"/>
        <v/>
      </c>
      <c r="AL5800" s="2" t="str">
        <f t="shared" si="1543"/>
        <v/>
      </c>
      <c r="AM5800" s="2" t="str">
        <f t="shared" si="1544"/>
        <v/>
      </c>
      <c r="AN5800" s="2" t="str">
        <f t="shared" si="1545"/>
        <v/>
      </c>
      <c r="AO5800" s="2">
        <f t="shared" si="1546"/>
        <v>4578</v>
      </c>
    </row>
    <row r="5801" spans="1:41" x14ac:dyDescent="0.3">
      <c r="A5801" s="111">
        <v>44814.590844907405</v>
      </c>
      <c r="B5801" s="78" t="s">
        <v>6455</v>
      </c>
      <c r="C5801" s="78" t="s">
        <v>850</v>
      </c>
      <c r="D5801" s="78" t="s">
        <v>1394</v>
      </c>
      <c r="E5801" s="78">
        <v>64</v>
      </c>
      <c r="F5801" s="78" t="s">
        <v>809</v>
      </c>
      <c r="G5801" s="78" t="s">
        <v>126</v>
      </c>
      <c r="H5801" s="112" t="s">
        <v>290</v>
      </c>
      <c r="I5801" s="112">
        <v>2</v>
      </c>
      <c r="J5801" s="113">
        <v>44814.589513888888</v>
      </c>
      <c r="K5801" s="113">
        <v>44814.590844907405</v>
      </c>
      <c r="M5801" s="113">
        <v>44814.591562499998</v>
      </c>
      <c r="N5801" s="113">
        <v>44814.592268518521</v>
      </c>
      <c r="O5801" s="78" t="s">
        <v>1185</v>
      </c>
      <c r="P5801" s="78" t="str">
        <f t="shared" si="1530"/>
        <v>CIC</v>
      </c>
      <c r="S5801" s="78" t="str">
        <f t="shared" si="1531"/>
        <v/>
      </c>
      <c r="T5801" s="113">
        <v>44814.599895833337</v>
      </c>
      <c r="U5801" s="78" t="s">
        <v>1185</v>
      </c>
      <c r="V5801" s="78" t="str">
        <f t="shared" si="1532"/>
        <v>CIC</v>
      </c>
      <c r="W5801" s="113">
        <v>44814.60361111111</v>
      </c>
      <c r="X5801" s="113">
        <f t="shared" si="1533"/>
        <v>7.1759259299142286E-4</v>
      </c>
      <c r="Y5801" s="113">
        <f t="shared" si="1534"/>
        <v>8.3333333386690356E-3</v>
      </c>
      <c r="Z5801" s="113">
        <f t="shared" si="1535"/>
        <v>3.7152777731535025E-3</v>
      </c>
      <c r="AB5801" s="2">
        <f t="shared" si="1536"/>
        <v>720</v>
      </c>
      <c r="AC5801" s="2">
        <f t="shared" si="1536"/>
        <v>321</v>
      </c>
      <c r="AE5801" s="2" t="str">
        <f t="shared" si="1537"/>
        <v/>
      </c>
      <c r="AF5801" s="2" t="str">
        <f t="shared" si="1538"/>
        <v/>
      </c>
      <c r="AG5801" s="2">
        <f t="shared" si="1539"/>
        <v>720</v>
      </c>
      <c r="AH5801" s="2" t="str">
        <f t="shared" si="1540"/>
        <v/>
      </c>
      <c r="AI5801" s="2" t="str">
        <f t="shared" si="1541"/>
        <v/>
      </c>
      <c r="AK5801" s="2" t="str">
        <f t="shared" si="1542"/>
        <v/>
      </c>
      <c r="AL5801" s="2" t="str">
        <f t="shared" si="1543"/>
        <v/>
      </c>
      <c r="AM5801" s="2">
        <f t="shared" si="1544"/>
        <v>321</v>
      </c>
      <c r="AN5801" s="2" t="str">
        <f t="shared" si="1545"/>
        <v/>
      </c>
      <c r="AO5801" s="2" t="str">
        <f t="shared" si="1546"/>
        <v/>
      </c>
    </row>
    <row r="5802" spans="1:41" x14ac:dyDescent="0.3">
      <c r="A5802" s="111">
        <v>44814.60597222222</v>
      </c>
      <c r="B5802" s="78" t="s">
        <v>6456</v>
      </c>
      <c r="C5802" s="78" t="s">
        <v>850</v>
      </c>
      <c r="D5802" s="78" t="s">
        <v>1394</v>
      </c>
      <c r="E5802" s="78">
        <v>64</v>
      </c>
      <c r="F5802" s="78" t="s">
        <v>809</v>
      </c>
      <c r="G5802" s="78" t="s">
        <v>126</v>
      </c>
      <c r="H5802" s="112" t="s">
        <v>290</v>
      </c>
      <c r="I5802" s="112">
        <v>2</v>
      </c>
      <c r="J5802" s="113">
        <v>44814.60597222222</v>
      </c>
      <c r="K5802" s="113">
        <v>44814.60597222222</v>
      </c>
      <c r="M5802" s="113">
        <v>44814.606041666666</v>
      </c>
      <c r="N5802" s="113">
        <v>44814.607453703706</v>
      </c>
      <c r="O5802" s="78" t="s">
        <v>1185</v>
      </c>
      <c r="P5802" s="78" t="str">
        <f t="shared" si="1530"/>
        <v>CIC</v>
      </c>
      <c r="S5802" s="78" t="str">
        <f t="shared" si="1531"/>
        <v/>
      </c>
      <c r="V5802" s="78" t="str">
        <f t="shared" si="1532"/>
        <v/>
      </c>
      <c r="W5802" s="113">
        <v>44814.636273148149</v>
      </c>
      <c r="X5802" s="113">
        <f t="shared" si="1533"/>
        <v>6.9444446125999093E-5</v>
      </c>
      <c r="Y5802" s="113" t="str">
        <f t="shared" si="1534"/>
        <v/>
      </c>
      <c r="Z5802" s="113" t="str">
        <f t="shared" si="1535"/>
        <v/>
      </c>
      <c r="AB5802" s="2" t="str">
        <f t="shared" si="1536"/>
        <v/>
      </c>
      <c r="AC5802" s="2" t="str">
        <f t="shared" si="1536"/>
        <v/>
      </c>
      <c r="AE5802" s="2" t="str">
        <f t="shared" si="1537"/>
        <v/>
      </c>
      <c r="AF5802" s="2" t="str">
        <f t="shared" si="1538"/>
        <v/>
      </c>
      <c r="AG5802" s="2" t="str">
        <f t="shared" si="1539"/>
        <v/>
      </c>
      <c r="AH5802" s="2" t="str">
        <f t="shared" si="1540"/>
        <v/>
      </c>
      <c r="AI5802" s="2" t="str">
        <f t="shared" si="1541"/>
        <v/>
      </c>
      <c r="AK5802" s="2" t="str">
        <f t="shared" si="1542"/>
        <v/>
      </c>
      <c r="AL5802" s="2" t="str">
        <f t="shared" si="1543"/>
        <v/>
      </c>
      <c r="AM5802" s="2" t="str">
        <f t="shared" si="1544"/>
        <v/>
      </c>
      <c r="AN5802" s="2" t="str">
        <f t="shared" si="1545"/>
        <v/>
      </c>
      <c r="AO5802" s="2" t="str">
        <f t="shared" si="1546"/>
        <v/>
      </c>
    </row>
    <row r="5803" spans="1:41" x14ac:dyDescent="0.3">
      <c r="A5803" s="111">
        <v>44814.628611111111</v>
      </c>
      <c r="B5803" s="78" t="s">
        <v>6457</v>
      </c>
      <c r="C5803" s="78" t="s">
        <v>886</v>
      </c>
      <c r="D5803" s="78" t="s">
        <v>1211</v>
      </c>
      <c r="E5803" s="78">
        <v>468</v>
      </c>
      <c r="F5803" s="78" t="s">
        <v>808</v>
      </c>
      <c r="G5803" s="78" t="s">
        <v>114</v>
      </c>
      <c r="H5803" s="112" t="s">
        <v>214</v>
      </c>
      <c r="I5803" s="112">
        <v>2</v>
      </c>
      <c r="J5803" s="113">
        <v>44814.627905092595</v>
      </c>
      <c r="K5803" s="113">
        <v>44814.628611111111</v>
      </c>
      <c r="M5803" s="113">
        <v>44814.630335648151</v>
      </c>
      <c r="N5803" s="113">
        <v>44814.630370370367</v>
      </c>
      <c r="O5803" s="78" t="s">
        <v>1187</v>
      </c>
      <c r="P5803" s="78" t="str">
        <f t="shared" si="1530"/>
        <v>CIC</v>
      </c>
      <c r="S5803" s="78" t="str">
        <f t="shared" si="1531"/>
        <v/>
      </c>
      <c r="T5803" s="113">
        <v>44814.633344907408</v>
      </c>
      <c r="U5803" s="78" t="s">
        <v>1267</v>
      </c>
      <c r="V5803" s="78" t="str">
        <f t="shared" si="1532"/>
        <v>PLOEG</v>
      </c>
      <c r="W5803" s="113">
        <v>44814.668773148151</v>
      </c>
      <c r="X5803" s="113">
        <f t="shared" si="1533"/>
        <v>1.7245370399905369E-3</v>
      </c>
      <c r="Y5803" s="113">
        <f t="shared" si="1534"/>
        <v>3.009259256941732E-3</v>
      </c>
      <c r="Z5803" s="113">
        <f t="shared" si="1535"/>
        <v>3.5428240742476191E-2</v>
      </c>
      <c r="AB5803" s="2">
        <f t="shared" si="1536"/>
        <v>260</v>
      </c>
      <c r="AC5803" s="2">
        <f t="shared" si="1536"/>
        <v>3061</v>
      </c>
      <c r="AE5803" s="2" t="str">
        <f t="shared" si="1537"/>
        <v/>
      </c>
      <c r="AF5803" s="2" t="str">
        <f t="shared" si="1538"/>
        <v/>
      </c>
      <c r="AG5803" s="2">
        <f t="shared" si="1539"/>
        <v>260</v>
      </c>
      <c r="AH5803" s="2" t="str">
        <f t="shared" si="1540"/>
        <v/>
      </c>
      <c r="AI5803" s="2" t="str">
        <f t="shared" si="1541"/>
        <v/>
      </c>
      <c r="AK5803" s="2" t="str">
        <f t="shared" si="1542"/>
        <v/>
      </c>
      <c r="AL5803" s="2" t="str">
        <f t="shared" si="1543"/>
        <v/>
      </c>
      <c r="AM5803" s="2">
        <f t="shared" si="1544"/>
        <v>3061</v>
      </c>
      <c r="AN5803" s="2" t="str">
        <f t="shared" si="1545"/>
        <v/>
      </c>
      <c r="AO5803" s="2" t="str">
        <f t="shared" si="1546"/>
        <v/>
      </c>
    </row>
    <row r="5804" spans="1:41" x14ac:dyDescent="0.3">
      <c r="A5804" s="111">
        <v>44814.628611111111</v>
      </c>
      <c r="B5804" s="78" t="s">
        <v>6457</v>
      </c>
      <c r="C5804" s="78" t="s">
        <v>850</v>
      </c>
      <c r="D5804" s="78" t="s">
        <v>1211</v>
      </c>
      <c r="E5804" s="78">
        <v>468</v>
      </c>
      <c r="F5804" s="78" t="s">
        <v>808</v>
      </c>
      <c r="G5804" s="78" t="s">
        <v>114</v>
      </c>
      <c r="H5804" s="112" t="s">
        <v>214</v>
      </c>
      <c r="I5804" s="112">
        <v>2</v>
      </c>
      <c r="J5804" s="113">
        <v>44814.627905092595</v>
      </c>
      <c r="K5804" s="113">
        <v>44814.628611111111</v>
      </c>
      <c r="M5804" s="113">
        <v>44814.636307870373</v>
      </c>
      <c r="N5804" s="113">
        <v>44814.636331018519</v>
      </c>
      <c r="O5804" s="78" t="s">
        <v>1187</v>
      </c>
      <c r="P5804" s="78" t="str">
        <f t="shared" si="1530"/>
        <v>CIC</v>
      </c>
      <c r="S5804" s="78" t="str">
        <f t="shared" si="1531"/>
        <v/>
      </c>
      <c r="V5804" s="78" t="str">
        <f t="shared" si="1532"/>
        <v/>
      </c>
      <c r="W5804" s="113">
        <v>44814.642997685187</v>
      </c>
      <c r="X5804" s="113">
        <f t="shared" si="1533"/>
        <v>7.6967592613073066E-3</v>
      </c>
      <c r="Y5804" s="113" t="str">
        <f t="shared" si="1534"/>
        <v/>
      </c>
      <c r="Z5804" s="113" t="str">
        <f t="shared" si="1535"/>
        <v/>
      </c>
      <c r="AB5804" s="2" t="str">
        <f t="shared" si="1536"/>
        <v/>
      </c>
      <c r="AC5804" s="2" t="str">
        <f t="shared" si="1536"/>
        <v/>
      </c>
      <c r="AE5804" s="2" t="str">
        <f t="shared" si="1537"/>
        <v/>
      </c>
      <c r="AF5804" s="2" t="str">
        <f t="shared" si="1538"/>
        <v/>
      </c>
      <c r="AG5804" s="2" t="str">
        <f t="shared" si="1539"/>
        <v/>
      </c>
      <c r="AH5804" s="2" t="str">
        <f t="shared" si="1540"/>
        <v/>
      </c>
      <c r="AI5804" s="2" t="str">
        <f t="shared" si="1541"/>
        <v/>
      </c>
      <c r="AK5804" s="2" t="str">
        <f t="shared" si="1542"/>
        <v/>
      </c>
      <c r="AL5804" s="2" t="str">
        <f t="shared" si="1543"/>
        <v/>
      </c>
      <c r="AM5804" s="2" t="str">
        <f t="shared" si="1544"/>
        <v/>
      </c>
      <c r="AN5804" s="2" t="str">
        <f t="shared" si="1545"/>
        <v/>
      </c>
      <c r="AO5804" s="2" t="str">
        <f t="shared" si="1546"/>
        <v/>
      </c>
    </row>
    <row r="5805" spans="1:41" x14ac:dyDescent="0.3">
      <c r="A5805" s="111">
        <v>44814.704976851855</v>
      </c>
      <c r="B5805" s="78" t="s">
        <v>1091</v>
      </c>
      <c r="C5805" s="78" t="s">
        <v>850</v>
      </c>
      <c r="D5805" s="78" t="s">
        <v>2752</v>
      </c>
      <c r="E5805" s="78">
        <v>15</v>
      </c>
      <c r="F5805" s="78" t="s">
        <v>808</v>
      </c>
      <c r="G5805" s="78" t="s">
        <v>90</v>
      </c>
      <c r="H5805" s="112" t="s">
        <v>272</v>
      </c>
      <c r="I5805" s="112">
        <v>2</v>
      </c>
      <c r="J5805" s="113">
        <v>44814.701921296299</v>
      </c>
      <c r="K5805" s="113">
        <v>44814.704976851855</v>
      </c>
      <c r="M5805" s="113">
        <v>44814.727025462962</v>
      </c>
      <c r="N5805" s="113">
        <v>44814.727037037039</v>
      </c>
      <c r="O5805" s="78" t="s">
        <v>1187</v>
      </c>
      <c r="P5805" s="78" t="str">
        <f t="shared" si="1530"/>
        <v>CIC</v>
      </c>
      <c r="S5805" s="78" t="str">
        <f t="shared" si="1531"/>
        <v/>
      </c>
      <c r="V5805" s="78" t="str">
        <f t="shared" si="1532"/>
        <v/>
      </c>
      <c r="W5805" s="113">
        <v>44814.787326388891</v>
      </c>
      <c r="X5805" s="113">
        <f t="shared" si="1533"/>
        <v>2.2048611106583849E-2</v>
      </c>
      <c r="Y5805" s="113" t="str">
        <f t="shared" si="1534"/>
        <v/>
      </c>
      <c r="Z5805" s="113" t="str">
        <f t="shared" si="1535"/>
        <v/>
      </c>
      <c r="AB5805" s="2" t="str">
        <f t="shared" si="1536"/>
        <v/>
      </c>
      <c r="AC5805" s="2" t="str">
        <f t="shared" si="1536"/>
        <v/>
      </c>
      <c r="AE5805" s="2" t="str">
        <f t="shared" si="1537"/>
        <v/>
      </c>
      <c r="AF5805" s="2" t="str">
        <f t="shared" si="1538"/>
        <v/>
      </c>
      <c r="AG5805" s="2" t="str">
        <f t="shared" si="1539"/>
        <v/>
      </c>
      <c r="AH5805" s="2" t="str">
        <f t="shared" si="1540"/>
        <v/>
      </c>
      <c r="AI5805" s="2" t="str">
        <f t="shared" si="1541"/>
        <v/>
      </c>
      <c r="AK5805" s="2" t="str">
        <f t="shared" si="1542"/>
        <v/>
      </c>
      <c r="AL5805" s="2" t="str">
        <f t="shared" si="1543"/>
        <v/>
      </c>
      <c r="AM5805" s="2" t="str">
        <f t="shared" si="1544"/>
        <v/>
      </c>
      <c r="AN5805" s="2" t="str">
        <f t="shared" si="1545"/>
        <v/>
      </c>
      <c r="AO5805" s="2" t="str">
        <f t="shared" si="1546"/>
        <v/>
      </c>
    </row>
    <row r="5806" spans="1:41" x14ac:dyDescent="0.3">
      <c r="A5806" s="111">
        <v>44814.704976851855</v>
      </c>
      <c r="B5806" s="78" t="s">
        <v>1091</v>
      </c>
      <c r="C5806" s="78" t="s">
        <v>835</v>
      </c>
      <c r="D5806" s="78" t="s">
        <v>2752</v>
      </c>
      <c r="E5806" s="78">
        <v>15</v>
      </c>
      <c r="F5806" s="78" t="s">
        <v>808</v>
      </c>
      <c r="G5806" s="78" t="s">
        <v>90</v>
      </c>
      <c r="H5806" s="112" t="s">
        <v>272</v>
      </c>
      <c r="I5806" s="112">
        <v>2</v>
      </c>
      <c r="J5806" s="113">
        <v>44814.701921296299</v>
      </c>
      <c r="K5806" s="113">
        <v>44814.704976851855</v>
      </c>
      <c r="M5806" s="113">
        <v>44814.752141203702</v>
      </c>
      <c r="N5806" s="113">
        <v>44814.752152777779</v>
      </c>
      <c r="O5806" s="78" t="s">
        <v>1187</v>
      </c>
      <c r="P5806" s="78" t="str">
        <f t="shared" si="1530"/>
        <v>CIC</v>
      </c>
      <c r="Q5806" s="113">
        <v>44814.755787037036</v>
      </c>
      <c r="R5806" s="78" t="s">
        <v>1200</v>
      </c>
      <c r="S5806" s="78" t="str">
        <f t="shared" si="1531"/>
        <v>PLOEG</v>
      </c>
      <c r="T5806" s="113">
        <v>44814.757094907407</v>
      </c>
      <c r="U5806" s="78" t="s">
        <v>1200</v>
      </c>
      <c r="V5806" s="78" t="str">
        <f t="shared" si="1532"/>
        <v>PLOEG</v>
      </c>
      <c r="W5806" s="113">
        <v>44814.951064814813</v>
      </c>
      <c r="X5806" s="113">
        <f t="shared" si="1533"/>
        <v>4.7164351846731734E-2</v>
      </c>
      <c r="Y5806" s="113">
        <f t="shared" si="1534"/>
        <v>4.9537037048139609E-3</v>
      </c>
      <c r="Z5806" s="113">
        <f t="shared" si="1535"/>
        <v>0.1939699074064265</v>
      </c>
      <c r="AB5806" s="2">
        <f t="shared" si="1536"/>
        <v>428</v>
      </c>
      <c r="AC5806" s="2">
        <f t="shared" si="1536"/>
        <v>16759</v>
      </c>
      <c r="AE5806" s="2" t="str">
        <f t="shared" si="1537"/>
        <v/>
      </c>
      <c r="AF5806" s="2" t="str">
        <f t="shared" si="1538"/>
        <v/>
      </c>
      <c r="AG5806" s="2">
        <f t="shared" si="1539"/>
        <v>428</v>
      </c>
      <c r="AH5806" s="2" t="str">
        <f t="shared" si="1540"/>
        <v/>
      </c>
      <c r="AI5806" s="2" t="str">
        <f t="shared" si="1541"/>
        <v/>
      </c>
      <c r="AK5806" s="2" t="str">
        <f t="shared" si="1542"/>
        <v/>
      </c>
      <c r="AL5806" s="2" t="str">
        <f t="shared" si="1543"/>
        <v/>
      </c>
      <c r="AM5806" s="2">
        <f t="shared" si="1544"/>
        <v>16759</v>
      </c>
      <c r="AN5806" s="2" t="str">
        <f t="shared" si="1545"/>
        <v/>
      </c>
      <c r="AO5806" s="2" t="str">
        <f t="shared" si="1546"/>
        <v/>
      </c>
    </row>
    <row r="5807" spans="1:41" x14ac:dyDescent="0.3">
      <c r="A5807" s="111">
        <v>44814.704976851855</v>
      </c>
      <c r="B5807" s="78" t="s">
        <v>1091</v>
      </c>
      <c r="C5807" s="78" t="s">
        <v>846</v>
      </c>
      <c r="D5807" s="78" t="s">
        <v>2752</v>
      </c>
      <c r="E5807" s="78">
        <v>15</v>
      </c>
      <c r="F5807" s="78" t="s">
        <v>808</v>
      </c>
      <c r="G5807" s="78" t="s">
        <v>90</v>
      </c>
      <c r="H5807" s="112" t="s">
        <v>272</v>
      </c>
      <c r="I5807" s="112">
        <v>2</v>
      </c>
      <c r="J5807" s="113">
        <v>44814.701921296299</v>
      </c>
      <c r="K5807" s="113">
        <v>44814.704976851855</v>
      </c>
      <c r="M5807" s="113">
        <v>44814.794444444444</v>
      </c>
      <c r="N5807" s="113">
        <v>44814.794456018521</v>
      </c>
      <c r="O5807" s="78" t="s">
        <v>1187</v>
      </c>
      <c r="P5807" s="78" t="str">
        <f t="shared" si="1530"/>
        <v>CIC</v>
      </c>
      <c r="S5807" s="78" t="str">
        <f t="shared" si="1531"/>
        <v/>
      </c>
      <c r="V5807" s="78" t="str">
        <f t="shared" si="1532"/>
        <v/>
      </c>
      <c r="W5807" s="113">
        <v>44814.823287037034</v>
      </c>
      <c r="X5807" s="113">
        <f t="shared" si="1533"/>
        <v>8.946759258833481E-2</v>
      </c>
      <c r="Y5807" s="113" t="str">
        <f t="shared" si="1534"/>
        <v/>
      </c>
      <c r="Z5807" s="113" t="str">
        <f t="shared" si="1535"/>
        <v/>
      </c>
      <c r="AB5807" s="2" t="str">
        <f t="shared" si="1536"/>
        <v/>
      </c>
      <c r="AC5807" s="2" t="str">
        <f t="shared" si="1536"/>
        <v/>
      </c>
      <c r="AE5807" s="2" t="str">
        <f t="shared" si="1537"/>
        <v/>
      </c>
      <c r="AF5807" s="2" t="str">
        <f t="shared" si="1538"/>
        <v/>
      </c>
      <c r="AG5807" s="2" t="str">
        <f t="shared" si="1539"/>
        <v/>
      </c>
      <c r="AH5807" s="2" t="str">
        <f t="shared" si="1540"/>
        <v/>
      </c>
      <c r="AI5807" s="2" t="str">
        <f t="shared" si="1541"/>
        <v/>
      </c>
      <c r="AK5807" s="2" t="str">
        <f t="shared" si="1542"/>
        <v/>
      </c>
      <c r="AL5807" s="2" t="str">
        <f t="shared" si="1543"/>
        <v/>
      </c>
      <c r="AM5807" s="2" t="str">
        <f t="shared" si="1544"/>
        <v/>
      </c>
      <c r="AN5807" s="2" t="str">
        <f t="shared" si="1545"/>
        <v/>
      </c>
      <c r="AO5807" s="2" t="str">
        <f t="shared" si="1546"/>
        <v/>
      </c>
    </row>
    <row r="5808" spans="1:41" x14ac:dyDescent="0.3">
      <c r="A5808" s="111">
        <v>44814.873715277776</v>
      </c>
      <c r="B5808" s="78" t="s">
        <v>6458</v>
      </c>
      <c r="C5808" s="78" t="s">
        <v>846</v>
      </c>
      <c r="D5808" s="78" t="s">
        <v>1645</v>
      </c>
      <c r="E5808" s="78">
        <v>7</v>
      </c>
      <c r="F5808" s="78" t="s">
        <v>809</v>
      </c>
      <c r="G5808" s="78" t="s">
        <v>86</v>
      </c>
      <c r="H5808" s="112" t="s">
        <v>314</v>
      </c>
      <c r="I5808" s="112">
        <v>4</v>
      </c>
      <c r="J5808" s="113">
        <v>44814.871712962966</v>
      </c>
      <c r="K5808" s="113">
        <v>44814.873715277776</v>
      </c>
      <c r="M5808" s="113">
        <v>44814.874131944445</v>
      </c>
      <c r="N5808" s="113">
        <v>44814.874780092592</v>
      </c>
      <c r="O5808" s="78" t="s">
        <v>1185</v>
      </c>
      <c r="P5808" s="78" t="str">
        <f t="shared" si="1530"/>
        <v>CIC</v>
      </c>
      <c r="Q5808" s="113">
        <v>44814.876238425924</v>
      </c>
      <c r="R5808" s="78" t="s">
        <v>1220</v>
      </c>
      <c r="S5808" s="78" t="str">
        <f t="shared" si="1531"/>
        <v>PLOEG</v>
      </c>
      <c r="T5808" s="113">
        <v>44814.882395833331</v>
      </c>
      <c r="U5808" s="78" t="s">
        <v>1220</v>
      </c>
      <c r="V5808" s="78" t="str">
        <f t="shared" si="1532"/>
        <v>PLOEG</v>
      </c>
      <c r="W5808" s="113">
        <v>44814.903032407405</v>
      </c>
      <c r="X5808" s="113">
        <f t="shared" si="1533"/>
        <v>4.1666666948003694E-4</v>
      </c>
      <c r="Y5808" s="113">
        <f t="shared" si="1534"/>
        <v>8.2638888852670789E-3</v>
      </c>
      <c r="Z5808" s="113">
        <f t="shared" si="1535"/>
        <v>2.0636574074160308E-2</v>
      </c>
      <c r="AB5808" s="2">
        <f t="shared" si="1536"/>
        <v>714</v>
      </c>
      <c r="AC5808" s="2">
        <f t="shared" si="1536"/>
        <v>1783</v>
      </c>
      <c r="AE5808" s="2" t="str">
        <f t="shared" si="1537"/>
        <v/>
      </c>
      <c r="AF5808" s="2" t="str">
        <f t="shared" si="1538"/>
        <v/>
      </c>
      <c r="AG5808" s="2" t="str">
        <f t="shared" si="1539"/>
        <v/>
      </c>
      <c r="AH5808" s="2" t="str">
        <f t="shared" si="1540"/>
        <v/>
      </c>
      <c r="AI5808" s="2">
        <f t="shared" si="1541"/>
        <v>714</v>
      </c>
      <c r="AK5808" s="2" t="str">
        <f t="shared" si="1542"/>
        <v/>
      </c>
      <c r="AL5808" s="2" t="str">
        <f t="shared" si="1543"/>
        <v/>
      </c>
      <c r="AM5808" s="2" t="str">
        <f t="shared" si="1544"/>
        <v/>
      </c>
      <c r="AN5808" s="2" t="str">
        <f t="shared" si="1545"/>
        <v/>
      </c>
      <c r="AO5808" s="2">
        <f t="shared" si="1546"/>
        <v>1783</v>
      </c>
    </row>
    <row r="5809" spans="1:41" x14ac:dyDescent="0.3">
      <c r="A5809" s="111">
        <v>44814.933819444443</v>
      </c>
      <c r="B5809" s="78" t="s">
        <v>6459</v>
      </c>
      <c r="C5809" s="78" t="s">
        <v>846</v>
      </c>
      <c r="D5809" s="78" t="s">
        <v>2813</v>
      </c>
      <c r="F5809" s="78" t="s">
        <v>807</v>
      </c>
      <c r="G5809" s="78" t="s">
        <v>88</v>
      </c>
      <c r="H5809" s="112" t="s">
        <v>200</v>
      </c>
      <c r="I5809" s="112">
        <v>3</v>
      </c>
      <c r="J5809" s="113">
        <v>44814.933171296296</v>
      </c>
      <c r="K5809" s="113">
        <v>44814.933819444443</v>
      </c>
      <c r="M5809" s="113">
        <v>44814.935636574075</v>
      </c>
      <c r="N5809" s="113">
        <v>44814.936018518521</v>
      </c>
      <c r="O5809" s="78" t="s">
        <v>1185</v>
      </c>
      <c r="P5809" s="78" t="str">
        <f t="shared" si="1530"/>
        <v>CIC</v>
      </c>
      <c r="Q5809" s="113">
        <v>44814.945636574077</v>
      </c>
      <c r="R5809" s="78" t="s">
        <v>1220</v>
      </c>
      <c r="S5809" s="78" t="str">
        <f t="shared" si="1531"/>
        <v>PLOEG</v>
      </c>
      <c r="T5809" s="113">
        <v>44814.954733796294</v>
      </c>
      <c r="U5809" s="78" t="s">
        <v>1220</v>
      </c>
      <c r="V5809" s="78" t="str">
        <f t="shared" si="1532"/>
        <v>PLOEG</v>
      </c>
      <c r="W5809" s="113">
        <v>44814.962997685187</v>
      </c>
      <c r="X5809" s="113">
        <f t="shared" si="1533"/>
        <v>1.8171296323998831E-3</v>
      </c>
      <c r="Y5809" s="113">
        <f t="shared" si="1534"/>
        <v>1.9097222218988463E-2</v>
      </c>
      <c r="Z5809" s="113">
        <f t="shared" si="1535"/>
        <v>8.2638888925430365E-3</v>
      </c>
      <c r="AB5809" s="2">
        <f t="shared" si="1536"/>
        <v>1650</v>
      </c>
      <c r="AC5809" s="2">
        <f t="shared" si="1536"/>
        <v>714</v>
      </c>
      <c r="AE5809" s="2" t="str">
        <f t="shared" si="1537"/>
        <v/>
      </c>
      <c r="AF5809" s="2" t="str">
        <f t="shared" si="1538"/>
        <v/>
      </c>
      <c r="AG5809" s="2" t="str">
        <f t="shared" si="1539"/>
        <v/>
      </c>
      <c r="AH5809" s="2">
        <f t="shared" si="1540"/>
        <v>1650</v>
      </c>
      <c r="AI5809" s="2" t="str">
        <f t="shared" si="1541"/>
        <v/>
      </c>
      <c r="AK5809" s="2" t="str">
        <f t="shared" si="1542"/>
        <v/>
      </c>
      <c r="AL5809" s="2" t="str">
        <f t="shared" si="1543"/>
        <v/>
      </c>
      <c r="AM5809" s="2" t="str">
        <f t="shared" si="1544"/>
        <v/>
      </c>
      <c r="AN5809" s="2">
        <f t="shared" si="1545"/>
        <v>714</v>
      </c>
      <c r="AO5809" s="2" t="str">
        <f t="shared" si="1546"/>
        <v/>
      </c>
    </row>
    <row r="5810" spans="1:41" x14ac:dyDescent="0.3">
      <c r="A5810" s="111">
        <v>44814.956979166665</v>
      </c>
      <c r="B5810" s="78" t="s">
        <v>6460</v>
      </c>
      <c r="C5810" s="78" t="s">
        <v>835</v>
      </c>
      <c r="D5810" s="78" t="s">
        <v>1394</v>
      </c>
      <c r="E5810" s="78">
        <v>84</v>
      </c>
      <c r="F5810" s="78" t="s">
        <v>809</v>
      </c>
      <c r="G5810" s="78" t="s">
        <v>88</v>
      </c>
      <c r="H5810" s="112" t="s">
        <v>364</v>
      </c>
      <c r="I5810" s="112">
        <v>3</v>
      </c>
      <c r="J5810" s="113">
        <v>44814.956423611111</v>
      </c>
      <c r="K5810" s="113">
        <v>44814.956979166665</v>
      </c>
      <c r="M5810" s="113">
        <v>44814.959374999999</v>
      </c>
      <c r="N5810" s="113">
        <v>44814.959768518522</v>
      </c>
      <c r="O5810" s="78" t="s">
        <v>1185</v>
      </c>
      <c r="P5810" s="78" t="str">
        <f t="shared" si="1530"/>
        <v>CIC</v>
      </c>
      <c r="Q5810" s="113">
        <v>44814.966967592591</v>
      </c>
      <c r="R5810" s="78" t="s">
        <v>1200</v>
      </c>
      <c r="S5810" s="78" t="str">
        <f t="shared" si="1531"/>
        <v>PLOEG</v>
      </c>
      <c r="T5810" s="113">
        <v>44814.974664351852</v>
      </c>
      <c r="U5810" s="78" t="s">
        <v>1216</v>
      </c>
      <c r="V5810" s="78" t="str">
        <f t="shared" si="1532"/>
        <v>PLOEG</v>
      </c>
      <c r="W5810" s="113">
        <v>44814.977187500001</v>
      </c>
      <c r="X5810" s="113">
        <f t="shared" si="1533"/>
        <v>2.3958333331393078E-3</v>
      </c>
      <c r="Y5810" s="113">
        <f t="shared" si="1534"/>
        <v>1.5289351853425615E-2</v>
      </c>
      <c r="Z5810" s="113">
        <f t="shared" si="1535"/>
        <v>2.5231481486116536E-3</v>
      </c>
      <c r="AB5810" s="2">
        <f t="shared" si="1536"/>
        <v>1321</v>
      </c>
      <c r="AC5810" s="2">
        <f t="shared" si="1536"/>
        <v>218</v>
      </c>
      <c r="AE5810" s="2" t="str">
        <f t="shared" si="1537"/>
        <v/>
      </c>
      <c r="AF5810" s="2" t="str">
        <f t="shared" si="1538"/>
        <v/>
      </c>
      <c r="AG5810" s="2" t="str">
        <f t="shared" si="1539"/>
        <v/>
      </c>
      <c r="AH5810" s="2">
        <f t="shared" si="1540"/>
        <v>1321</v>
      </c>
      <c r="AI5810" s="2" t="str">
        <f t="shared" si="1541"/>
        <v/>
      </c>
      <c r="AK5810" s="2" t="str">
        <f t="shared" si="1542"/>
        <v/>
      </c>
      <c r="AL5810" s="2" t="str">
        <f t="shared" si="1543"/>
        <v/>
      </c>
      <c r="AM5810" s="2" t="str">
        <f t="shared" si="1544"/>
        <v/>
      </c>
      <c r="AN5810" s="2">
        <f t="shared" si="1545"/>
        <v>218</v>
      </c>
      <c r="AO5810" s="2" t="str">
        <f t="shared" si="1546"/>
        <v/>
      </c>
    </row>
    <row r="5811" spans="1:41" x14ac:dyDescent="0.3">
      <c r="A5811" s="111">
        <v>44815.151620370372</v>
      </c>
      <c r="B5811" s="78" t="s">
        <v>6461</v>
      </c>
      <c r="C5811" s="78" t="s">
        <v>846</v>
      </c>
      <c r="F5811" s="78" t="s">
        <v>809</v>
      </c>
      <c r="G5811" s="78" t="s">
        <v>96</v>
      </c>
      <c r="H5811" s="112" t="s">
        <v>480</v>
      </c>
      <c r="I5811" s="112">
        <v>2</v>
      </c>
      <c r="J5811" s="113">
        <v>44815.151203703703</v>
      </c>
      <c r="K5811" s="113">
        <v>44815.151620370372</v>
      </c>
      <c r="M5811" s="113">
        <v>44815.15253472222</v>
      </c>
      <c r="N5811" s="113">
        <v>44815.153043981481</v>
      </c>
      <c r="O5811" s="78" t="s">
        <v>1185</v>
      </c>
      <c r="P5811" s="78" t="str">
        <f t="shared" si="1530"/>
        <v>CIC</v>
      </c>
      <c r="Q5811" s="113">
        <v>44815.156458333331</v>
      </c>
      <c r="R5811" s="78" t="s">
        <v>1220</v>
      </c>
      <c r="S5811" s="78" t="str">
        <f t="shared" si="1531"/>
        <v>PLOEG</v>
      </c>
      <c r="T5811" s="113">
        <v>44815.157511574071</v>
      </c>
      <c r="U5811" s="78" t="s">
        <v>1220</v>
      </c>
      <c r="V5811" s="78" t="str">
        <f t="shared" si="1532"/>
        <v>PLOEG</v>
      </c>
      <c r="W5811" s="113">
        <v>44815.167407407411</v>
      </c>
      <c r="X5811" s="113">
        <f t="shared" si="1533"/>
        <v>9.1435184731381014E-4</v>
      </c>
      <c r="Y5811" s="113">
        <f t="shared" si="1534"/>
        <v>4.9768518510973081E-3</v>
      </c>
      <c r="Z5811" s="113">
        <f t="shared" si="1535"/>
        <v>9.8958333401242271E-3</v>
      </c>
      <c r="AB5811" s="2">
        <f t="shared" si="1536"/>
        <v>430</v>
      </c>
      <c r="AC5811" s="2">
        <f t="shared" si="1536"/>
        <v>855</v>
      </c>
      <c r="AE5811" s="2" t="str">
        <f t="shared" si="1537"/>
        <v/>
      </c>
      <c r="AF5811" s="2" t="str">
        <f t="shared" si="1538"/>
        <v/>
      </c>
      <c r="AG5811" s="2">
        <f t="shared" si="1539"/>
        <v>430</v>
      </c>
      <c r="AH5811" s="2" t="str">
        <f t="shared" si="1540"/>
        <v/>
      </c>
      <c r="AI5811" s="2" t="str">
        <f t="shared" si="1541"/>
        <v/>
      </c>
      <c r="AK5811" s="2" t="str">
        <f t="shared" si="1542"/>
        <v/>
      </c>
      <c r="AL5811" s="2" t="str">
        <f t="shared" si="1543"/>
        <v/>
      </c>
      <c r="AM5811" s="2">
        <f t="shared" si="1544"/>
        <v>855</v>
      </c>
      <c r="AN5811" s="2" t="str">
        <f t="shared" si="1545"/>
        <v/>
      </c>
      <c r="AO5811" s="2" t="str">
        <f t="shared" si="1546"/>
        <v/>
      </c>
    </row>
    <row r="5812" spans="1:41" x14ac:dyDescent="0.3">
      <c r="A5812" s="111">
        <v>44815.227812500001</v>
      </c>
      <c r="B5812" s="78" t="s">
        <v>6462</v>
      </c>
      <c r="C5812" s="78" t="s">
        <v>846</v>
      </c>
      <c r="D5812" s="78" t="s">
        <v>1230</v>
      </c>
      <c r="E5812" s="78">
        <v>134</v>
      </c>
      <c r="F5812" s="78" t="s">
        <v>810</v>
      </c>
      <c r="G5812" s="78" t="s">
        <v>102</v>
      </c>
      <c r="H5812" s="112" t="s">
        <v>226</v>
      </c>
      <c r="I5812" s="112">
        <v>3</v>
      </c>
      <c r="J5812" s="113">
        <v>44815.227812500001</v>
      </c>
      <c r="K5812" s="113">
        <v>44815.227812500001</v>
      </c>
      <c r="M5812" s="113">
        <v>44815.227962962963</v>
      </c>
      <c r="N5812" s="113">
        <v>44815.228206018517</v>
      </c>
      <c r="O5812" s="78" t="s">
        <v>1187</v>
      </c>
      <c r="P5812" s="78" t="str">
        <f t="shared" si="1530"/>
        <v>CIC</v>
      </c>
      <c r="Q5812" s="113">
        <v>44815.229131944441</v>
      </c>
      <c r="R5812" s="78" t="s">
        <v>1220</v>
      </c>
      <c r="S5812" s="78" t="str">
        <f t="shared" si="1531"/>
        <v>PLOEG</v>
      </c>
      <c r="V5812" s="78" t="str">
        <f t="shared" si="1532"/>
        <v/>
      </c>
      <c r="W5812" s="113">
        <v>44815.272569444445</v>
      </c>
      <c r="X5812" s="113">
        <f t="shared" si="1533"/>
        <v>1.5046296175569296E-4</v>
      </c>
      <c r="Y5812" s="113" t="str">
        <f t="shared" si="1534"/>
        <v/>
      </c>
      <c r="Z5812" s="113" t="str">
        <f t="shared" si="1535"/>
        <v/>
      </c>
      <c r="AB5812" s="2" t="str">
        <f t="shared" si="1536"/>
        <v/>
      </c>
      <c r="AC5812" s="2" t="str">
        <f t="shared" si="1536"/>
        <v/>
      </c>
      <c r="AE5812" s="2" t="str">
        <f t="shared" si="1537"/>
        <v/>
      </c>
      <c r="AF5812" s="2" t="str">
        <f t="shared" si="1538"/>
        <v/>
      </c>
      <c r="AG5812" s="2" t="str">
        <f t="shared" si="1539"/>
        <v/>
      </c>
      <c r="AH5812" s="2" t="str">
        <f t="shared" si="1540"/>
        <v/>
      </c>
      <c r="AI5812" s="2" t="str">
        <f t="shared" si="1541"/>
        <v/>
      </c>
      <c r="AK5812" s="2" t="str">
        <f t="shared" si="1542"/>
        <v/>
      </c>
      <c r="AL5812" s="2" t="str">
        <f t="shared" si="1543"/>
        <v/>
      </c>
      <c r="AM5812" s="2" t="str">
        <f t="shared" si="1544"/>
        <v/>
      </c>
      <c r="AN5812" s="2" t="str">
        <f t="shared" si="1545"/>
        <v/>
      </c>
      <c r="AO5812" s="2" t="str">
        <f t="shared" si="1546"/>
        <v/>
      </c>
    </row>
    <row r="5813" spans="1:41" x14ac:dyDescent="0.3">
      <c r="A5813" s="111">
        <v>44815.270300925928</v>
      </c>
      <c r="B5813" s="78" t="s">
        <v>6463</v>
      </c>
      <c r="C5813" s="78" t="s">
        <v>886</v>
      </c>
      <c r="D5813" s="78" t="s">
        <v>2626</v>
      </c>
      <c r="E5813" s="78">
        <v>1</v>
      </c>
      <c r="F5813" s="78" t="s">
        <v>809</v>
      </c>
      <c r="G5813" s="78" t="s">
        <v>94</v>
      </c>
      <c r="H5813" s="112" t="s">
        <v>294</v>
      </c>
      <c r="I5813" s="112">
        <v>4</v>
      </c>
      <c r="J5813" s="113">
        <v>44815.268090277779</v>
      </c>
      <c r="K5813" s="113">
        <v>44815.270300925928</v>
      </c>
      <c r="M5813" s="113">
        <v>44815.271898148145</v>
      </c>
      <c r="N5813" s="113">
        <v>44815.309131944443</v>
      </c>
      <c r="O5813" s="78" t="s">
        <v>1185</v>
      </c>
      <c r="P5813" s="78" t="str">
        <f t="shared" si="1530"/>
        <v>CIC</v>
      </c>
      <c r="S5813" s="78" t="str">
        <f t="shared" si="1531"/>
        <v/>
      </c>
      <c r="V5813" s="78" t="str">
        <f t="shared" si="1532"/>
        <v/>
      </c>
      <c r="W5813" s="113">
        <v>44815.30945601852</v>
      </c>
      <c r="X5813" s="113">
        <f t="shared" si="1533"/>
        <v>1.5972222172422335E-3</v>
      </c>
      <c r="Y5813" s="113" t="str">
        <f t="shared" si="1534"/>
        <v/>
      </c>
      <c r="Z5813" s="113" t="str">
        <f t="shared" si="1535"/>
        <v/>
      </c>
      <c r="AB5813" s="2" t="str">
        <f t="shared" si="1536"/>
        <v/>
      </c>
      <c r="AC5813" s="2" t="str">
        <f t="shared" si="1536"/>
        <v/>
      </c>
      <c r="AE5813" s="2" t="str">
        <f t="shared" si="1537"/>
        <v/>
      </c>
      <c r="AF5813" s="2" t="str">
        <f t="shared" si="1538"/>
        <v/>
      </c>
      <c r="AG5813" s="2" t="str">
        <f t="shared" si="1539"/>
        <v/>
      </c>
      <c r="AH5813" s="2" t="str">
        <f t="shared" si="1540"/>
        <v/>
      </c>
      <c r="AI5813" s="2" t="str">
        <f t="shared" si="1541"/>
        <v/>
      </c>
      <c r="AK5813" s="2" t="str">
        <f t="shared" si="1542"/>
        <v/>
      </c>
      <c r="AL5813" s="2" t="str">
        <f t="shared" si="1543"/>
        <v/>
      </c>
      <c r="AM5813" s="2" t="str">
        <f t="shared" si="1544"/>
        <v/>
      </c>
      <c r="AN5813" s="2" t="str">
        <f t="shared" si="1545"/>
        <v/>
      </c>
      <c r="AO5813" s="2" t="str">
        <f t="shared" si="1546"/>
        <v/>
      </c>
    </row>
    <row r="5814" spans="1:41" x14ac:dyDescent="0.3">
      <c r="A5814" s="111">
        <v>44815.386412037034</v>
      </c>
      <c r="B5814" s="78" t="s">
        <v>6464</v>
      </c>
      <c r="C5814" s="78" t="s">
        <v>951</v>
      </c>
      <c r="D5814" s="78" t="s">
        <v>1335</v>
      </c>
      <c r="E5814" s="78">
        <v>35</v>
      </c>
      <c r="F5814" s="78" t="s">
        <v>809</v>
      </c>
      <c r="G5814" s="78" t="s">
        <v>84</v>
      </c>
      <c r="H5814" s="112" t="s">
        <v>202</v>
      </c>
      <c r="I5814" s="112">
        <v>4</v>
      </c>
      <c r="J5814" s="113">
        <v>44815.385567129626</v>
      </c>
      <c r="K5814" s="113">
        <v>44815.386412037034</v>
      </c>
      <c r="M5814" s="113">
        <v>44815.387800925928</v>
      </c>
      <c r="P5814" s="78" t="str">
        <f t="shared" si="1530"/>
        <v/>
      </c>
      <c r="S5814" s="78" t="str">
        <f t="shared" si="1531"/>
        <v/>
      </c>
      <c r="V5814" s="78" t="str">
        <f t="shared" si="1532"/>
        <v/>
      </c>
      <c r="W5814" s="113">
        <v>44815.388437499998</v>
      </c>
      <c r="X5814" s="113">
        <f t="shared" si="1533"/>
        <v>1.3888888934161514E-3</v>
      </c>
      <c r="Y5814" s="113" t="str">
        <f t="shared" si="1534"/>
        <v/>
      </c>
      <c r="Z5814" s="113" t="str">
        <f t="shared" si="1535"/>
        <v/>
      </c>
      <c r="AB5814" s="2" t="str">
        <f t="shared" si="1536"/>
        <v/>
      </c>
      <c r="AC5814" s="2" t="str">
        <f t="shared" si="1536"/>
        <v/>
      </c>
      <c r="AE5814" s="2" t="str">
        <f t="shared" si="1537"/>
        <v/>
      </c>
      <c r="AF5814" s="2" t="str">
        <f t="shared" si="1538"/>
        <v/>
      </c>
      <c r="AG5814" s="2" t="str">
        <f t="shared" si="1539"/>
        <v/>
      </c>
      <c r="AH5814" s="2" t="str">
        <f t="shared" si="1540"/>
        <v/>
      </c>
      <c r="AI5814" s="2" t="str">
        <f t="shared" si="1541"/>
        <v/>
      </c>
      <c r="AK5814" s="2" t="str">
        <f t="shared" si="1542"/>
        <v/>
      </c>
      <c r="AL5814" s="2" t="str">
        <f t="shared" si="1543"/>
        <v/>
      </c>
      <c r="AM5814" s="2" t="str">
        <f t="shared" si="1544"/>
        <v/>
      </c>
      <c r="AN5814" s="2" t="str">
        <f t="shared" si="1545"/>
        <v/>
      </c>
      <c r="AO5814" s="2" t="str">
        <f t="shared" si="1546"/>
        <v/>
      </c>
    </row>
    <row r="5815" spans="1:41" x14ac:dyDescent="0.3">
      <c r="A5815" s="111">
        <v>44815.422233796293</v>
      </c>
      <c r="B5815" s="78" t="s">
        <v>6465</v>
      </c>
      <c r="C5815" s="78" t="s">
        <v>850</v>
      </c>
      <c r="D5815" s="78" t="s">
        <v>4354</v>
      </c>
      <c r="E5815" s="78">
        <v>17</v>
      </c>
      <c r="F5815" s="78" t="s">
        <v>807</v>
      </c>
      <c r="G5815" s="78" t="s">
        <v>92</v>
      </c>
      <c r="H5815" s="112" t="s">
        <v>204</v>
      </c>
      <c r="I5815" s="112">
        <v>2</v>
      </c>
      <c r="J5815" s="113">
        <v>44815.420937499999</v>
      </c>
      <c r="K5815" s="113">
        <v>44815.422233796293</v>
      </c>
      <c r="M5815" s="113">
        <v>44815.425393518519</v>
      </c>
      <c r="P5815" s="78" t="str">
        <f t="shared" si="1530"/>
        <v/>
      </c>
      <c r="S5815" s="78" t="str">
        <f t="shared" si="1531"/>
        <v/>
      </c>
      <c r="V5815" s="78" t="str">
        <f t="shared" si="1532"/>
        <v/>
      </c>
      <c r="W5815" s="113">
        <v>44815.447280092594</v>
      </c>
      <c r="X5815" s="113">
        <f t="shared" si="1533"/>
        <v>3.1597222259733826E-3</v>
      </c>
      <c r="Y5815" s="113" t="str">
        <f t="shared" si="1534"/>
        <v/>
      </c>
      <c r="Z5815" s="113" t="str">
        <f t="shared" si="1535"/>
        <v/>
      </c>
      <c r="AB5815" s="2" t="str">
        <f t="shared" si="1536"/>
        <v/>
      </c>
      <c r="AC5815" s="2" t="str">
        <f t="shared" si="1536"/>
        <v/>
      </c>
      <c r="AE5815" s="2" t="str">
        <f t="shared" si="1537"/>
        <v/>
      </c>
      <c r="AF5815" s="2" t="str">
        <f t="shared" si="1538"/>
        <v/>
      </c>
      <c r="AG5815" s="2" t="str">
        <f t="shared" si="1539"/>
        <v/>
      </c>
      <c r="AH5815" s="2" t="str">
        <f t="shared" si="1540"/>
        <v/>
      </c>
      <c r="AI5815" s="2" t="str">
        <f t="shared" si="1541"/>
        <v/>
      </c>
      <c r="AK5815" s="2" t="str">
        <f t="shared" si="1542"/>
        <v/>
      </c>
      <c r="AL5815" s="2" t="str">
        <f t="shared" si="1543"/>
        <v/>
      </c>
      <c r="AM5815" s="2" t="str">
        <f t="shared" si="1544"/>
        <v/>
      </c>
      <c r="AN5815" s="2" t="str">
        <f t="shared" si="1545"/>
        <v/>
      </c>
      <c r="AO5815" s="2" t="str">
        <f t="shared" si="1546"/>
        <v/>
      </c>
    </row>
    <row r="5816" spans="1:41" x14ac:dyDescent="0.3">
      <c r="A5816" s="111">
        <v>44815.458935185183</v>
      </c>
      <c r="B5816" s="78" t="s">
        <v>6466</v>
      </c>
      <c r="C5816" s="78" t="s">
        <v>944</v>
      </c>
      <c r="D5816" s="78" t="s">
        <v>1713</v>
      </c>
      <c r="E5816" s="78">
        <v>20</v>
      </c>
      <c r="F5816" s="78" t="s">
        <v>809</v>
      </c>
      <c r="G5816" s="78" t="s">
        <v>98</v>
      </c>
      <c r="H5816" s="112" t="s">
        <v>216</v>
      </c>
      <c r="I5816" s="112">
        <v>4</v>
      </c>
      <c r="J5816" s="113">
        <v>44815.457719907405</v>
      </c>
      <c r="K5816" s="113">
        <v>44815.458935185183</v>
      </c>
      <c r="M5816" s="113">
        <v>44815.45894675926</v>
      </c>
      <c r="P5816" s="78" t="str">
        <f t="shared" si="1530"/>
        <v/>
      </c>
      <c r="S5816" s="78" t="str">
        <f t="shared" si="1531"/>
        <v/>
      </c>
      <c r="V5816" s="78" t="str">
        <f t="shared" si="1532"/>
        <v/>
      </c>
      <c r="W5816" s="113">
        <v>44815.509814814817</v>
      </c>
      <c r="X5816" s="113" t="str">
        <f t="shared" si="1533"/>
        <v/>
      </c>
      <c r="Y5816" s="113" t="str">
        <f t="shared" si="1534"/>
        <v/>
      </c>
      <c r="Z5816" s="113" t="str">
        <f t="shared" si="1535"/>
        <v/>
      </c>
      <c r="AB5816" s="2" t="str">
        <f t="shared" si="1536"/>
        <v/>
      </c>
      <c r="AC5816" s="2" t="str">
        <f t="shared" si="1536"/>
        <v/>
      </c>
      <c r="AE5816" s="2" t="str">
        <f t="shared" si="1537"/>
        <v/>
      </c>
      <c r="AF5816" s="2" t="str">
        <f t="shared" si="1538"/>
        <v/>
      </c>
      <c r="AG5816" s="2" t="str">
        <f t="shared" si="1539"/>
        <v/>
      </c>
      <c r="AH5816" s="2" t="str">
        <f t="shared" si="1540"/>
        <v/>
      </c>
      <c r="AI5816" s="2" t="str">
        <f t="shared" si="1541"/>
        <v/>
      </c>
      <c r="AK5816" s="2" t="str">
        <f t="shared" si="1542"/>
        <v/>
      </c>
      <c r="AL5816" s="2" t="str">
        <f t="shared" si="1543"/>
        <v/>
      </c>
      <c r="AM5816" s="2" t="str">
        <f t="shared" si="1544"/>
        <v/>
      </c>
      <c r="AN5816" s="2" t="str">
        <f t="shared" si="1545"/>
        <v/>
      </c>
      <c r="AO5816" s="2" t="str">
        <f t="shared" si="1546"/>
        <v/>
      </c>
    </row>
    <row r="5817" spans="1:41" x14ac:dyDescent="0.3">
      <c r="A5817" s="111">
        <v>44815.496990740743</v>
      </c>
      <c r="B5817" s="78" t="s">
        <v>6467</v>
      </c>
      <c r="C5817" s="78" t="s">
        <v>886</v>
      </c>
      <c r="D5817" s="78" t="s">
        <v>1199</v>
      </c>
      <c r="E5817" s="78">
        <v>201</v>
      </c>
      <c r="F5817" s="78" t="s">
        <v>809</v>
      </c>
      <c r="G5817" s="78" t="s">
        <v>86</v>
      </c>
      <c r="H5817" s="112" t="s">
        <v>210</v>
      </c>
      <c r="I5817" s="112">
        <v>3</v>
      </c>
      <c r="J5817" s="113">
        <v>44815.496423611112</v>
      </c>
      <c r="K5817" s="113">
        <v>44815.496990740743</v>
      </c>
      <c r="M5817" s="113">
        <v>44815.497997685183</v>
      </c>
      <c r="N5817" s="113">
        <v>44815.498437499999</v>
      </c>
      <c r="O5817" s="78" t="s">
        <v>1187</v>
      </c>
      <c r="P5817" s="78" t="str">
        <f t="shared" si="1530"/>
        <v>CIC</v>
      </c>
      <c r="S5817" s="78" t="str">
        <f t="shared" si="1531"/>
        <v/>
      </c>
      <c r="T5817" s="113">
        <v>44815.51048611111</v>
      </c>
      <c r="U5817" s="78" t="s">
        <v>1258</v>
      </c>
      <c r="V5817" s="78" t="str">
        <f t="shared" si="1532"/>
        <v>PLOEG</v>
      </c>
      <c r="W5817" s="113">
        <v>44815.523043981484</v>
      </c>
      <c r="X5817" s="113">
        <f t="shared" si="1533"/>
        <v>1.0069444397231564E-3</v>
      </c>
      <c r="Y5817" s="113">
        <f t="shared" si="1534"/>
        <v>1.2488425927585922E-2</v>
      </c>
      <c r="Z5817" s="113">
        <f t="shared" si="1535"/>
        <v>1.2557870373711921E-2</v>
      </c>
      <c r="AB5817" s="2">
        <f t="shared" si="1536"/>
        <v>1079</v>
      </c>
      <c r="AC5817" s="2">
        <f t="shared" si="1536"/>
        <v>1085</v>
      </c>
      <c r="AE5817" s="2" t="str">
        <f t="shared" si="1537"/>
        <v/>
      </c>
      <c r="AF5817" s="2" t="str">
        <f t="shared" si="1538"/>
        <v/>
      </c>
      <c r="AG5817" s="2" t="str">
        <f t="shared" si="1539"/>
        <v/>
      </c>
      <c r="AH5817" s="2">
        <f t="shared" si="1540"/>
        <v>1079</v>
      </c>
      <c r="AI5817" s="2" t="str">
        <f t="shared" si="1541"/>
        <v/>
      </c>
      <c r="AK5817" s="2" t="str">
        <f t="shared" si="1542"/>
        <v/>
      </c>
      <c r="AL5817" s="2" t="str">
        <f t="shared" si="1543"/>
        <v/>
      </c>
      <c r="AM5817" s="2" t="str">
        <f t="shared" si="1544"/>
        <v/>
      </c>
      <c r="AN5817" s="2">
        <f t="shared" si="1545"/>
        <v>1085</v>
      </c>
      <c r="AO5817" s="2" t="str">
        <f t="shared" si="1546"/>
        <v/>
      </c>
    </row>
    <row r="5818" spans="1:41" x14ac:dyDescent="0.3">
      <c r="A5818" s="111">
        <v>44815.506238425929</v>
      </c>
      <c r="B5818" s="78" t="s">
        <v>6468</v>
      </c>
      <c r="C5818" s="78" t="s">
        <v>886</v>
      </c>
      <c r="D5818" s="78" t="s">
        <v>2390</v>
      </c>
      <c r="E5818" s="78">
        <v>3</v>
      </c>
      <c r="F5818" s="78" t="s">
        <v>809</v>
      </c>
      <c r="G5818" s="78" t="s">
        <v>120</v>
      </c>
      <c r="H5818" s="112" t="s">
        <v>260</v>
      </c>
      <c r="I5818" s="112">
        <v>3</v>
      </c>
      <c r="J5818" s="113">
        <v>44815.505648148152</v>
      </c>
      <c r="K5818" s="113">
        <v>44815.506238425929</v>
      </c>
      <c r="M5818" s="113">
        <v>44815.523125</v>
      </c>
      <c r="N5818" s="113">
        <v>44815.523530092592</v>
      </c>
      <c r="O5818" s="78" t="s">
        <v>1187</v>
      </c>
      <c r="P5818" s="78" t="str">
        <f t="shared" si="1530"/>
        <v>CIC</v>
      </c>
      <c r="S5818" s="78" t="str">
        <f t="shared" si="1531"/>
        <v/>
      </c>
      <c r="T5818" s="113">
        <v>44815.530949074076</v>
      </c>
      <c r="U5818" s="78" t="s">
        <v>1258</v>
      </c>
      <c r="V5818" s="78" t="str">
        <f t="shared" si="1532"/>
        <v>PLOEG</v>
      </c>
      <c r="W5818" s="113">
        <v>44815.640648148146</v>
      </c>
      <c r="X5818" s="113">
        <f t="shared" si="1533"/>
        <v>1.6886574070667848E-2</v>
      </c>
      <c r="Y5818" s="113">
        <f t="shared" si="1534"/>
        <v>7.8240740767796524E-3</v>
      </c>
      <c r="Z5818" s="113">
        <f t="shared" si="1535"/>
        <v>0.10969907406979473</v>
      </c>
      <c r="AB5818" s="2">
        <f t="shared" si="1536"/>
        <v>676</v>
      </c>
      <c r="AC5818" s="2">
        <f t="shared" si="1536"/>
        <v>9478</v>
      </c>
      <c r="AE5818" s="2" t="str">
        <f t="shared" si="1537"/>
        <v/>
      </c>
      <c r="AF5818" s="2" t="str">
        <f t="shared" si="1538"/>
        <v/>
      </c>
      <c r="AG5818" s="2" t="str">
        <f t="shared" si="1539"/>
        <v/>
      </c>
      <c r="AH5818" s="2">
        <f t="shared" si="1540"/>
        <v>676</v>
      </c>
      <c r="AI5818" s="2" t="str">
        <f t="shared" si="1541"/>
        <v/>
      </c>
      <c r="AK5818" s="2" t="str">
        <f t="shared" si="1542"/>
        <v/>
      </c>
      <c r="AL5818" s="2" t="str">
        <f t="shared" si="1543"/>
        <v/>
      </c>
      <c r="AM5818" s="2" t="str">
        <f t="shared" si="1544"/>
        <v/>
      </c>
      <c r="AN5818" s="2">
        <f t="shared" si="1545"/>
        <v>9478</v>
      </c>
      <c r="AO5818" s="2" t="str">
        <f t="shared" si="1546"/>
        <v/>
      </c>
    </row>
    <row r="5819" spans="1:41" x14ac:dyDescent="0.3">
      <c r="A5819" s="111">
        <v>44815.510254629633</v>
      </c>
      <c r="B5819" s="78" t="s">
        <v>6469</v>
      </c>
      <c r="C5819" s="78" t="s">
        <v>850</v>
      </c>
      <c r="D5819" s="78" t="s">
        <v>1193</v>
      </c>
      <c r="E5819" s="78">
        <v>184</v>
      </c>
      <c r="F5819" s="78" t="s">
        <v>809</v>
      </c>
      <c r="G5819" s="78" t="s">
        <v>100</v>
      </c>
      <c r="H5819" s="112" t="s">
        <v>665</v>
      </c>
      <c r="I5819" s="112">
        <v>4</v>
      </c>
      <c r="J5819" s="113">
        <v>44815.509143518517</v>
      </c>
      <c r="K5819" s="113">
        <v>44815.510254629633</v>
      </c>
      <c r="M5819" s="113">
        <v>44815.510775462964</v>
      </c>
      <c r="P5819" s="78" t="str">
        <f t="shared" si="1530"/>
        <v/>
      </c>
      <c r="S5819" s="78" t="str">
        <f t="shared" si="1531"/>
        <v/>
      </c>
      <c r="T5819" s="113">
        <v>44815.539027777777</v>
      </c>
      <c r="U5819" s="78" t="s">
        <v>1286</v>
      </c>
      <c r="V5819" s="78" t="str">
        <f t="shared" si="1532"/>
        <v>PLOEG</v>
      </c>
      <c r="W5819" s="113">
        <v>44815.738946759258</v>
      </c>
      <c r="X5819" s="113">
        <f t="shared" si="1533"/>
        <v>5.2083333139307797E-4</v>
      </c>
      <c r="Y5819" s="113">
        <f t="shared" si="1534"/>
        <v>2.8252314812561963E-2</v>
      </c>
      <c r="Z5819" s="113">
        <f t="shared" si="1535"/>
        <v>0.19991898148145992</v>
      </c>
      <c r="AB5819" s="2">
        <f t="shared" si="1536"/>
        <v>2441</v>
      </c>
      <c r="AC5819" s="2">
        <f t="shared" si="1536"/>
        <v>17273</v>
      </c>
      <c r="AE5819" s="2" t="str">
        <f t="shared" si="1537"/>
        <v/>
      </c>
      <c r="AF5819" s="2" t="str">
        <f t="shared" si="1538"/>
        <v/>
      </c>
      <c r="AG5819" s="2" t="str">
        <f t="shared" si="1539"/>
        <v/>
      </c>
      <c r="AH5819" s="2" t="str">
        <f t="shared" si="1540"/>
        <v/>
      </c>
      <c r="AI5819" s="2">
        <f t="shared" si="1541"/>
        <v>2441</v>
      </c>
      <c r="AK5819" s="2" t="str">
        <f t="shared" si="1542"/>
        <v/>
      </c>
      <c r="AL5819" s="2" t="str">
        <f t="shared" si="1543"/>
        <v/>
      </c>
      <c r="AM5819" s="2" t="str">
        <f t="shared" si="1544"/>
        <v/>
      </c>
      <c r="AN5819" s="2" t="str">
        <f t="shared" si="1545"/>
        <v/>
      </c>
      <c r="AO5819" s="2">
        <f t="shared" si="1546"/>
        <v>17273</v>
      </c>
    </row>
    <row r="5820" spans="1:41" x14ac:dyDescent="0.3">
      <c r="A5820" s="111">
        <v>44815.581979166665</v>
      </c>
      <c r="B5820" s="78" t="s">
        <v>6470</v>
      </c>
      <c r="C5820" s="78" t="s">
        <v>951</v>
      </c>
      <c r="F5820" s="78" t="s">
        <v>809</v>
      </c>
      <c r="G5820" s="78" t="s">
        <v>114</v>
      </c>
      <c r="H5820" s="112" t="s">
        <v>214</v>
      </c>
      <c r="I5820" s="112">
        <v>2</v>
      </c>
      <c r="J5820" s="113">
        <v>44815.581631944442</v>
      </c>
      <c r="K5820" s="113">
        <v>44815.581979166665</v>
      </c>
      <c r="M5820" s="113">
        <v>44815.595659722225</v>
      </c>
      <c r="N5820" s="113">
        <v>44815.595682870371</v>
      </c>
      <c r="O5820" s="78" t="s">
        <v>1185</v>
      </c>
      <c r="P5820" s="78" t="str">
        <f t="shared" si="1530"/>
        <v>CIC</v>
      </c>
      <c r="S5820" s="78" t="str">
        <f t="shared" si="1531"/>
        <v/>
      </c>
      <c r="T5820" s="113">
        <v>44815.597083333334</v>
      </c>
      <c r="U5820" s="78" t="s">
        <v>1397</v>
      </c>
      <c r="V5820" s="78" t="str">
        <f t="shared" si="1532"/>
        <v>PLOEG</v>
      </c>
      <c r="W5820" s="113">
        <v>44815.603090277778</v>
      </c>
      <c r="X5820" s="113">
        <f t="shared" si="1533"/>
        <v>1.3680555559403729E-2</v>
      </c>
      <c r="Y5820" s="113">
        <f t="shared" si="1534"/>
        <v>1.4236111092031933E-3</v>
      </c>
      <c r="Z5820" s="113">
        <f t="shared" si="1535"/>
        <v>6.0069444443797693E-3</v>
      </c>
      <c r="AB5820" s="2">
        <f t="shared" si="1536"/>
        <v>123</v>
      </c>
      <c r="AC5820" s="2">
        <f t="shared" si="1536"/>
        <v>519</v>
      </c>
      <c r="AE5820" s="2" t="str">
        <f t="shared" si="1537"/>
        <v/>
      </c>
      <c r="AF5820" s="2" t="str">
        <f t="shared" si="1538"/>
        <v/>
      </c>
      <c r="AG5820" s="2">
        <f t="shared" si="1539"/>
        <v>123</v>
      </c>
      <c r="AH5820" s="2" t="str">
        <f t="shared" si="1540"/>
        <v/>
      </c>
      <c r="AI5820" s="2" t="str">
        <f t="shared" si="1541"/>
        <v/>
      </c>
      <c r="AK5820" s="2" t="str">
        <f t="shared" si="1542"/>
        <v/>
      </c>
      <c r="AL5820" s="2" t="str">
        <f t="shared" si="1543"/>
        <v/>
      </c>
      <c r="AM5820" s="2">
        <f t="shared" si="1544"/>
        <v>519</v>
      </c>
      <c r="AN5820" s="2" t="str">
        <f t="shared" si="1545"/>
        <v/>
      </c>
      <c r="AO5820" s="2" t="str">
        <f t="shared" si="1546"/>
        <v/>
      </c>
    </row>
    <row r="5821" spans="1:41" x14ac:dyDescent="0.3">
      <c r="A5821" s="111">
        <v>44815.648761574077</v>
      </c>
      <c r="B5821" s="78" t="s">
        <v>6471</v>
      </c>
      <c r="C5821" s="78" t="s">
        <v>886</v>
      </c>
      <c r="D5821" s="78" t="s">
        <v>1402</v>
      </c>
      <c r="F5821" s="78" t="s">
        <v>808</v>
      </c>
      <c r="G5821" s="78" t="s">
        <v>88</v>
      </c>
      <c r="H5821" s="112" t="s">
        <v>256</v>
      </c>
      <c r="I5821" s="112">
        <v>3</v>
      </c>
      <c r="J5821" s="113">
        <v>44815.6484837963</v>
      </c>
      <c r="K5821" s="113">
        <v>44815.648761574077</v>
      </c>
      <c r="M5821" s="113">
        <v>44815.649629629632</v>
      </c>
      <c r="P5821" s="78" t="str">
        <f t="shared" si="1530"/>
        <v/>
      </c>
      <c r="S5821" s="78" t="str">
        <f t="shared" si="1531"/>
        <v/>
      </c>
      <c r="V5821" s="78" t="str">
        <f t="shared" si="1532"/>
        <v/>
      </c>
      <c r="W5821" s="113">
        <v>44815.66847222222</v>
      </c>
      <c r="X5821" s="113">
        <f t="shared" si="1533"/>
        <v>8.6805555474711582E-4</v>
      </c>
      <c r="Y5821" s="113" t="str">
        <f t="shared" si="1534"/>
        <v/>
      </c>
      <c r="Z5821" s="113" t="str">
        <f t="shared" si="1535"/>
        <v/>
      </c>
      <c r="AB5821" s="2" t="str">
        <f t="shared" si="1536"/>
        <v/>
      </c>
      <c r="AC5821" s="2" t="str">
        <f t="shared" si="1536"/>
        <v/>
      </c>
      <c r="AE5821" s="2" t="str">
        <f t="shared" si="1537"/>
        <v/>
      </c>
      <c r="AF5821" s="2" t="str">
        <f t="shared" si="1538"/>
        <v/>
      </c>
      <c r="AG5821" s="2" t="str">
        <f t="shared" si="1539"/>
        <v/>
      </c>
      <c r="AH5821" s="2" t="str">
        <f t="shared" si="1540"/>
        <v/>
      </c>
      <c r="AI5821" s="2" t="str">
        <f t="shared" si="1541"/>
        <v/>
      </c>
      <c r="AK5821" s="2" t="str">
        <f t="shared" si="1542"/>
        <v/>
      </c>
      <c r="AL5821" s="2" t="str">
        <f t="shared" si="1543"/>
        <v/>
      </c>
      <c r="AM5821" s="2" t="str">
        <f t="shared" si="1544"/>
        <v/>
      </c>
      <c r="AN5821" s="2" t="str">
        <f t="shared" si="1545"/>
        <v/>
      </c>
      <c r="AO5821" s="2" t="str">
        <f t="shared" si="1546"/>
        <v/>
      </c>
    </row>
    <row r="5822" spans="1:41" x14ac:dyDescent="0.3">
      <c r="A5822" s="111">
        <v>44815.668229166666</v>
      </c>
      <c r="B5822" s="78" t="s">
        <v>6472</v>
      </c>
      <c r="C5822" s="78" t="s">
        <v>886</v>
      </c>
      <c r="D5822" s="78" t="s">
        <v>1184</v>
      </c>
      <c r="F5822" s="78" t="s">
        <v>807</v>
      </c>
      <c r="G5822" s="78" t="s">
        <v>110</v>
      </c>
      <c r="H5822" s="112" t="s">
        <v>304</v>
      </c>
      <c r="I5822" s="112">
        <v>3</v>
      </c>
      <c r="J5822" s="113">
        <v>44815.666250000002</v>
      </c>
      <c r="K5822" s="113">
        <v>44815.668229166666</v>
      </c>
      <c r="M5822" s="113">
        <v>44815.669120370374</v>
      </c>
      <c r="N5822" s="113">
        <v>44815.669131944444</v>
      </c>
      <c r="O5822" s="78" t="s">
        <v>1187</v>
      </c>
      <c r="P5822" s="78" t="str">
        <f t="shared" si="1530"/>
        <v>CIC</v>
      </c>
      <c r="S5822" s="78" t="str">
        <f t="shared" si="1531"/>
        <v/>
      </c>
      <c r="V5822" s="78" t="str">
        <f t="shared" si="1532"/>
        <v/>
      </c>
      <c r="W5822" s="113">
        <v>44815.678136574075</v>
      </c>
      <c r="X5822" s="113">
        <f t="shared" si="1533"/>
        <v>8.9120370830642059E-4</v>
      </c>
      <c r="Y5822" s="113" t="str">
        <f t="shared" si="1534"/>
        <v/>
      </c>
      <c r="Z5822" s="113" t="str">
        <f t="shared" si="1535"/>
        <v/>
      </c>
      <c r="AB5822" s="2" t="str">
        <f t="shared" si="1536"/>
        <v/>
      </c>
      <c r="AC5822" s="2" t="str">
        <f t="shared" si="1536"/>
        <v/>
      </c>
      <c r="AE5822" s="2" t="str">
        <f t="shared" si="1537"/>
        <v/>
      </c>
      <c r="AF5822" s="2" t="str">
        <f t="shared" si="1538"/>
        <v/>
      </c>
      <c r="AG5822" s="2" t="str">
        <f t="shared" si="1539"/>
        <v/>
      </c>
      <c r="AH5822" s="2" t="str">
        <f t="shared" si="1540"/>
        <v/>
      </c>
      <c r="AI5822" s="2" t="str">
        <f t="shared" si="1541"/>
        <v/>
      </c>
      <c r="AK5822" s="2" t="str">
        <f t="shared" si="1542"/>
        <v/>
      </c>
      <c r="AL5822" s="2" t="str">
        <f t="shared" si="1543"/>
        <v/>
      </c>
      <c r="AM5822" s="2" t="str">
        <f t="shared" si="1544"/>
        <v/>
      </c>
      <c r="AN5822" s="2" t="str">
        <f t="shared" si="1545"/>
        <v/>
      </c>
      <c r="AO5822" s="2" t="str">
        <f t="shared" si="1546"/>
        <v/>
      </c>
    </row>
    <row r="5823" spans="1:41" x14ac:dyDescent="0.3">
      <c r="A5823" s="111">
        <v>44815.691365740742</v>
      </c>
      <c r="B5823" s="78" t="s">
        <v>6473</v>
      </c>
      <c r="C5823" s="78" t="s">
        <v>886</v>
      </c>
      <c r="D5823" s="78" t="s">
        <v>1199</v>
      </c>
      <c r="E5823" s="78">
        <v>686</v>
      </c>
      <c r="F5823" s="78" t="s">
        <v>809</v>
      </c>
      <c r="G5823" s="78" t="s">
        <v>171</v>
      </c>
      <c r="H5823" s="112" t="s">
        <v>525</v>
      </c>
      <c r="I5823" s="112">
        <v>4</v>
      </c>
      <c r="J5823" s="113">
        <v>44815.688576388886</v>
      </c>
      <c r="K5823" s="113">
        <v>44815.691365740742</v>
      </c>
      <c r="M5823" s="113">
        <v>44815.69153935185</v>
      </c>
      <c r="N5823" s="113">
        <v>44815.699641203704</v>
      </c>
      <c r="O5823" s="78" t="s">
        <v>1187</v>
      </c>
      <c r="P5823" s="78" t="str">
        <f t="shared" si="1530"/>
        <v>CIC</v>
      </c>
      <c r="S5823" s="78" t="str">
        <f t="shared" si="1531"/>
        <v/>
      </c>
      <c r="T5823" s="113">
        <v>44815.70071759259</v>
      </c>
      <c r="U5823" s="78" t="s">
        <v>1258</v>
      </c>
      <c r="V5823" s="78" t="str">
        <f t="shared" si="1532"/>
        <v>PLOEG</v>
      </c>
      <c r="W5823" s="113">
        <v>44815.709560185183</v>
      </c>
      <c r="X5823" s="113">
        <f t="shared" si="1533"/>
        <v>1.7361110803904012E-4</v>
      </c>
      <c r="Y5823" s="113">
        <f t="shared" si="1534"/>
        <v>9.1782407398568466E-3</v>
      </c>
      <c r="Z5823" s="113">
        <f t="shared" si="1535"/>
        <v>8.8425925932824612E-3</v>
      </c>
      <c r="AB5823" s="2">
        <f t="shared" si="1536"/>
        <v>793</v>
      </c>
      <c r="AC5823" s="2">
        <f t="shared" si="1536"/>
        <v>764</v>
      </c>
      <c r="AE5823" s="2" t="str">
        <f t="shared" si="1537"/>
        <v/>
      </c>
      <c r="AF5823" s="2" t="str">
        <f t="shared" si="1538"/>
        <v/>
      </c>
      <c r="AG5823" s="2" t="str">
        <f t="shared" si="1539"/>
        <v/>
      </c>
      <c r="AH5823" s="2" t="str">
        <f t="shared" si="1540"/>
        <v/>
      </c>
      <c r="AI5823" s="2">
        <f t="shared" si="1541"/>
        <v>793</v>
      </c>
      <c r="AK5823" s="2" t="str">
        <f t="shared" si="1542"/>
        <v/>
      </c>
      <c r="AL5823" s="2" t="str">
        <f t="shared" si="1543"/>
        <v/>
      </c>
      <c r="AM5823" s="2" t="str">
        <f t="shared" si="1544"/>
        <v/>
      </c>
      <c r="AN5823" s="2" t="str">
        <f t="shared" si="1545"/>
        <v/>
      </c>
      <c r="AO5823" s="2">
        <f t="shared" si="1546"/>
        <v>764</v>
      </c>
    </row>
    <row r="5824" spans="1:41" x14ac:dyDescent="0.3">
      <c r="A5824" s="111">
        <v>44815.717673611114</v>
      </c>
      <c r="B5824" s="78" t="s">
        <v>6474</v>
      </c>
      <c r="C5824" s="78" t="s">
        <v>886</v>
      </c>
      <c r="D5824" s="78" t="s">
        <v>2033</v>
      </c>
      <c r="F5824" s="78" t="s">
        <v>807</v>
      </c>
      <c r="G5824" s="78" t="s">
        <v>94</v>
      </c>
      <c r="H5824" s="112" t="s">
        <v>222</v>
      </c>
      <c r="I5824" s="112">
        <v>2</v>
      </c>
      <c r="J5824" s="113">
        <v>44815.717002314814</v>
      </c>
      <c r="K5824" s="113">
        <v>44815.717673611114</v>
      </c>
      <c r="M5824" s="113">
        <v>44815.718576388892</v>
      </c>
      <c r="N5824" s="113">
        <v>44815.719398148147</v>
      </c>
      <c r="O5824" s="78" t="s">
        <v>1187</v>
      </c>
      <c r="P5824" s="78" t="str">
        <f t="shared" si="1530"/>
        <v>CIC</v>
      </c>
      <c r="S5824" s="78" t="str">
        <f t="shared" si="1531"/>
        <v/>
      </c>
      <c r="V5824" s="78" t="str">
        <f t="shared" si="1532"/>
        <v/>
      </c>
      <c r="W5824" s="113">
        <v>44815.736250000002</v>
      </c>
      <c r="X5824" s="113">
        <f t="shared" si="1533"/>
        <v>9.0277777781011537E-4</v>
      </c>
      <c r="Y5824" s="113" t="str">
        <f t="shared" si="1534"/>
        <v/>
      </c>
      <c r="Z5824" s="113" t="str">
        <f t="shared" si="1535"/>
        <v/>
      </c>
      <c r="AB5824" s="2" t="str">
        <f t="shared" si="1536"/>
        <v/>
      </c>
      <c r="AC5824" s="2" t="str">
        <f t="shared" si="1536"/>
        <v/>
      </c>
      <c r="AE5824" s="2" t="str">
        <f t="shared" si="1537"/>
        <v/>
      </c>
      <c r="AF5824" s="2" t="str">
        <f t="shared" si="1538"/>
        <v/>
      </c>
      <c r="AG5824" s="2" t="str">
        <f t="shared" si="1539"/>
        <v/>
      </c>
      <c r="AH5824" s="2" t="str">
        <f t="shared" si="1540"/>
        <v/>
      </c>
      <c r="AI5824" s="2" t="str">
        <f t="shared" si="1541"/>
        <v/>
      </c>
      <c r="AK5824" s="2" t="str">
        <f t="shared" si="1542"/>
        <v/>
      </c>
      <c r="AL5824" s="2" t="str">
        <f t="shared" si="1543"/>
        <v/>
      </c>
      <c r="AM5824" s="2" t="str">
        <f t="shared" si="1544"/>
        <v/>
      </c>
      <c r="AN5824" s="2" t="str">
        <f t="shared" si="1545"/>
        <v/>
      </c>
      <c r="AO5824" s="2" t="str">
        <f t="shared" si="1546"/>
        <v/>
      </c>
    </row>
    <row r="5825" spans="1:41" x14ac:dyDescent="0.3">
      <c r="A5825" s="111">
        <v>44815.809328703705</v>
      </c>
      <c r="B5825" s="78" t="s">
        <v>6475</v>
      </c>
      <c r="C5825" s="78" t="s">
        <v>835</v>
      </c>
      <c r="D5825" s="78" t="s">
        <v>1335</v>
      </c>
      <c r="F5825" s="78" t="s">
        <v>809</v>
      </c>
      <c r="G5825" s="78" t="s">
        <v>124</v>
      </c>
      <c r="H5825" s="112" t="s">
        <v>410</v>
      </c>
      <c r="I5825" s="112">
        <v>2</v>
      </c>
      <c r="J5825" s="113">
        <v>44815.808587962965</v>
      </c>
      <c r="K5825" s="113">
        <v>44815.809328703705</v>
      </c>
      <c r="M5825" s="113">
        <v>44815.810624999998</v>
      </c>
      <c r="N5825" s="113">
        <v>44815.811284722222</v>
      </c>
      <c r="O5825" s="78" t="s">
        <v>1185</v>
      </c>
      <c r="P5825" s="78" t="str">
        <f t="shared" si="1530"/>
        <v>CIC</v>
      </c>
      <c r="Q5825" s="113">
        <v>44815.813900462963</v>
      </c>
      <c r="R5825" s="78" t="s">
        <v>1216</v>
      </c>
      <c r="S5825" s="78" t="str">
        <f t="shared" si="1531"/>
        <v>PLOEG</v>
      </c>
      <c r="T5825" s="113">
        <v>44815.823287037034</v>
      </c>
      <c r="U5825" s="78" t="s">
        <v>1216</v>
      </c>
      <c r="V5825" s="78" t="str">
        <f t="shared" si="1532"/>
        <v>PLOEG</v>
      </c>
      <c r="W5825" s="113">
        <v>44815.831736111111</v>
      </c>
      <c r="X5825" s="113">
        <f t="shared" si="1533"/>
        <v>1.2962962937308475E-3</v>
      </c>
      <c r="Y5825" s="113">
        <f t="shared" si="1534"/>
        <v>1.2662037035624962E-2</v>
      </c>
      <c r="Z5825" s="113">
        <f t="shared" si="1535"/>
        <v>8.449074077361729E-3</v>
      </c>
      <c r="AB5825" s="2">
        <f t="shared" si="1536"/>
        <v>1094</v>
      </c>
      <c r="AC5825" s="2">
        <f t="shared" si="1536"/>
        <v>730</v>
      </c>
      <c r="AE5825" s="2" t="str">
        <f t="shared" si="1537"/>
        <v/>
      </c>
      <c r="AF5825" s="2" t="str">
        <f t="shared" si="1538"/>
        <v/>
      </c>
      <c r="AG5825" s="2">
        <f t="shared" si="1539"/>
        <v>1094</v>
      </c>
      <c r="AH5825" s="2" t="str">
        <f t="shared" si="1540"/>
        <v/>
      </c>
      <c r="AI5825" s="2" t="str">
        <f t="shared" si="1541"/>
        <v/>
      </c>
      <c r="AK5825" s="2" t="str">
        <f t="shared" si="1542"/>
        <v/>
      </c>
      <c r="AL5825" s="2" t="str">
        <f t="shared" si="1543"/>
        <v/>
      </c>
      <c r="AM5825" s="2">
        <f t="shared" si="1544"/>
        <v>730</v>
      </c>
      <c r="AN5825" s="2" t="str">
        <f t="shared" si="1545"/>
        <v/>
      </c>
      <c r="AO5825" s="2" t="str">
        <f t="shared" si="1546"/>
        <v/>
      </c>
    </row>
    <row r="5826" spans="1:41" x14ac:dyDescent="0.3">
      <c r="A5826" s="111">
        <v>44815.818182870367</v>
      </c>
      <c r="B5826" s="78" t="s">
        <v>6476</v>
      </c>
      <c r="C5826" s="78" t="s">
        <v>846</v>
      </c>
      <c r="D5826" s="78" t="s">
        <v>1240</v>
      </c>
      <c r="E5826" s="78">
        <v>97</v>
      </c>
      <c r="F5826" s="78" t="s">
        <v>807</v>
      </c>
      <c r="G5826" s="78" t="s">
        <v>90</v>
      </c>
      <c r="H5826" s="112" t="s">
        <v>286</v>
      </c>
      <c r="I5826" s="112">
        <v>2</v>
      </c>
      <c r="J5826" s="113">
        <v>44815.81759259259</v>
      </c>
      <c r="K5826" s="113">
        <v>44815.818182870367</v>
      </c>
      <c r="M5826" s="113">
        <v>44815.818935185183</v>
      </c>
      <c r="N5826" s="113">
        <v>44815.81931712963</v>
      </c>
      <c r="O5826" s="78" t="s">
        <v>1185</v>
      </c>
      <c r="P5826" s="78" t="str">
        <f t="shared" si="1530"/>
        <v>CIC</v>
      </c>
      <c r="S5826" s="78" t="str">
        <f t="shared" si="1531"/>
        <v/>
      </c>
      <c r="T5826" s="113">
        <v>44815.825960648152</v>
      </c>
      <c r="U5826" s="78" t="s">
        <v>1187</v>
      </c>
      <c r="V5826" s="78" t="str">
        <f t="shared" si="1532"/>
        <v>CIC</v>
      </c>
      <c r="W5826" s="113">
        <v>44815.845405092594</v>
      </c>
      <c r="X5826" s="113">
        <f t="shared" si="1533"/>
        <v>7.5231481605442241E-4</v>
      </c>
      <c r="Y5826" s="113">
        <f t="shared" si="1534"/>
        <v>7.0254629681585357E-3</v>
      </c>
      <c r="Z5826" s="113">
        <f t="shared" si="1535"/>
        <v>1.9444444442342501E-2</v>
      </c>
      <c r="AB5826" s="2">
        <f t="shared" si="1536"/>
        <v>607</v>
      </c>
      <c r="AC5826" s="2">
        <f t="shared" si="1536"/>
        <v>1680</v>
      </c>
      <c r="AE5826" s="2" t="str">
        <f t="shared" si="1537"/>
        <v/>
      </c>
      <c r="AF5826" s="2" t="str">
        <f t="shared" si="1538"/>
        <v/>
      </c>
      <c r="AG5826" s="2">
        <f t="shared" si="1539"/>
        <v>607</v>
      </c>
      <c r="AH5826" s="2" t="str">
        <f t="shared" si="1540"/>
        <v/>
      </c>
      <c r="AI5826" s="2" t="str">
        <f t="shared" si="1541"/>
        <v/>
      </c>
      <c r="AK5826" s="2" t="str">
        <f t="shared" si="1542"/>
        <v/>
      </c>
      <c r="AL5826" s="2" t="str">
        <f t="shared" si="1543"/>
        <v/>
      </c>
      <c r="AM5826" s="2">
        <f t="shared" si="1544"/>
        <v>1680</v>
      </c>
      <c r="AN5826" s="2" t="str">
        <f t="shared" si="1545"/>
        <v/>
      </c>
      <c r="AO5826" s="2" t="str">
        <f t="shared" si="1546"/>
        <v/>
      </c>
    </row>
    <row r="5827" spans="1:41" x14ac:dyDescent="0.3">
      <c r="A5827" s="111">
        <v>44815.844108796293</v>
      </c>
      <c r="B5827" s="78" t="s">
        <v>6477</v>
      </c>
      <c r="C5827" s="78" t="s">
        <v>835</v>
      </c>
      <c r="D5827" s="78" t="s">
        <v>1332</v>
      </c>
      <c r="F5827" s="78" t="s">
        <v>808</v>
      </c>
      <c r="G5827" s="78" t="s">
        <v>86</v>
      </c>
      <c r="H5827" s="112" t="s">
        <v>358</v>
      </c>
      <c r="I5827" s="112">
        <v>4</v>
      </c>
      <c r="J5827" s="113">
        <v>44815.843333333331</v>
      </c>
      <c r="K5827" s="113">
        <v>44815.844108796293</v>
      </c>
      <c r="M5827" s="113">
        <v>44815.844895833332</v>
      </c>
      <c r="N5827" s="113">
        <v>44815.845127314817</v>
      </c>
      <c r="O5827" s="78" t="s">
        <v>1187</v>
      </c>
      <c r="P5827" s="78" t="str">
        <f t="shared" si="1530"/>
        <v>CIC</v>
      </c>
      <c r="Q5827" s="113">
        <v>44815.845277777778</v>
      </c>
      <c r="R5827" s="78" t="s">
        <v>1216</v>
      </c>
      <c r="S5827" s="78" t="str">
        <f t="shared" si="1531"/>
        <v>PLOEG</v>
      </c>
      <c r="T5827" s="113">
        <v>44815.85429398148</v>
      </c>
      <c r="U5827" s="78" t="s">
        <v>1200</v>
      </c>
      <c r="V5827" s="78" t="str">
        <f t="shared" si="1532"/>
        <v>PLOEG</v>
      </c>
      <c r="W5827" s="113">
        <v>44815.884375000001</v>
      </c>
      <c r="X5827" s="113">
        <f t="shared" si="1533"/>
        <v>7.8703703911742195E-4</v>
      </c>
      <c r="Y5827" s="113">
        <f t="shared" si="1534"/>
        <v>9.3981481477385387E-3</v>
      </c>
      <c r="Z5827" s="113">
        <f t="shared" si="1535"/>
        <v>3.0081018521741498E-2</v>
      </c>
      <c r="AB5827" s="2">
        <f t="shared" si="1536"/>
        <v>812</v>
      </c>
      <c r="AC5827" s="2">
        <f t="shared" si="1536"/>
        <v>2599</v>
      </c>
      <c r="AE5827" s="2" t="str">
        <f t="shared" si="1537"/>
        <v/>
      </c>
      <c r="AF5827" s="2" t="str">
        <f t="shared" si="1538"/>
        <v/>
      </c>
      <c r="AG5827" s="2" t="str">
        <f t="shared" si="1539"/>
        <v/>
      </c>
      <c r="AH5827" s="2" t="str">
        <f t="shared" si="1540"/>
        <v/>
      </c>
      <c r="AI5827" s="2">
        <f t="shared" si="1541"/>
        <v>812</v>
      </c>
      <c r="AK5827" s="2" t="str">
        <f t="shared" si="1542"/>
        <v/>
      </c>
      <c r="AL5827" s="2" t="str">
        <f t="shared" si="1543"/>
        <v/>
      </c>
      <c r="AM5827" s="2" t="str">
        <f t="shared" si="1544"/>
        <v/>
      </c>
      <c r="AN5827" s="2" t="str">
        <f t="shared" si="1545"/>
        <v/>
      </c>
      <c r="AO5827" s="2">
        <f t="shared" si="1546"/>
        <v>2599</v>
      </c>
    </row>
    <row r="5828" spans="1:41" x14ac:dyDescent="0.3">
      <c r="A5828" s="111">
        <v>44815.84716435185</v>
      </c>
      <c r="B5828" s="78" t="s">
        <v>6478</v>
      </c>
      <c r="C5828" s="78" t="s">
        <v>846</v>
      </c>
      <c r="D5828" s="78" t="s">
        <v>1199</v>
      </c>
      <c r="E5828" s="78">
        <v>387</v>
      </c>
      <c r="F5828" s="78" t="s">
        <v>809</v>
      </c>
      <c r="G5828" s="78" t="s">
        <v>120</v>
      </c>
      <c r="H5828" s="112" t="s">
        <v>260</v>
      </c>
      <c r="I5828" s="112">
        <v>3</v>
      </c>
      <c r="J5828" s="113">
        <v>44815.846574074072</v>
      </c>
      <c r="K5828" s="113">
        <v>44815.84716435185</v>
      </c>
      <c r="M5828" s="113">
        <v>44815.847916666666</v>
      </c>
      <c r="N5828" s="113">
        <v>44815.848275462966</v>
      </c>
      <c r="O5828" s="78" t="s">
        <v>1187</v>
      </c>
      <c r="P5828" s="78" t="str">
        <f t="shared" si="1530"/>
        <v>CIC</v>
      </c>
      <c r="Q5828" s="113">
        <v>44815.84851851852</v>
      </c>
      <c r="R5828" s="78" t="s">
        <v>1220</v>
      </c>
      <c r="S5828" s="78" t="str">
        <f t="shared" si="1531"/>
        <v>PLOEG</v>
      </c>
      <c r="T5828" s="113">
        <v>44815.85597222222</v>
      </c>
      <c r="U5828" s="78" t="s">
        <v>1220</v>
      </c>
      <c r="V5828" s="78" t="str">
        <f t="shared" si="1532"/>
        <v>PLOEG</v>
      </c>
      <c r="W5828" s="113">
        <v>44815.952256944445</v>
      </c>
      <c r="X5828" s="113">
        <f t="shared" si="1533"/>
        <v>7.5231481605442241E-4</v>
      </c>
      <c r="Y5828" s="113">
        <f t="shared" si="1534"/>
        <v>8.0555555541650392E-3</v>
      </c>
      <c r="Z5828" s="113">
        <f t="shared" si="1535"/>
        <v>9.6284722225391306E-2</v>
      </c>
      <c r="AB5828" s="2">
        <f t="shared" si="1536"/>
        <v>696</v>
      </c>
      <c r="AC5828" s="2">
        <f t="shared" si="1536"/>
        <v>8319</v>
      </c>
      <c r="AE5828" s="2" t="str">
        <f t="shared" si="1537"/>
        <v/>
      </c>
      <c r="AF5828" s="2" t="str">
        <f t="shared" si="1538"/>
        <v/>
      </c>
      <c r="AG5828" s="2" t="str">
        <f t="shared" si="1539"/>
        <v/>
      </c>
      <c r="AH5828" s="2">
        <f t="shared" si="1540"/>
        <v>696</v>
      </c>
      <c r="AI5828" s="2" t="str">
        <f t="shared" si="1541"/>
        <v/>
      </c>
      <c r="AK5828" s="2" t="str">
        <f t="shared" si="1542"/>
        <v/>
      </c>
      <c r="AL5828" s="2" t="str">
        <f t="shared" si="1543"/>
        <v/>
      </c>
      <c r="AM5828" s="2" t="str">
        <f t="shared" si="1544"/>
        <v/>
      </c>
      <c r="AN5828" s="2">
        <f t="shared" si="1545"/>
        <v>8319</v>
      </c>
      <c r="AO5828" s="2" t="str">
        <f t="shared" si="1546"/>
        <v/>
      </c>
    </row>
    <row r="5829" spans="1:41" x14ac:dyDescent="0.3">
      <c r="A5829" s="111">
        <v>44815.86791666667</v>
      </c>
      <c r="B5829" s="78" t="s">
        <v>6479</v>
      </c>
      <c r="C5829" s="78" t="s">
        <v>853</v>
      </c>
      <c r="D5829" s="78" t="s">
        <v>2390</v>
      </c>
      <c r="E5829" s="78">
        <v>3</v>
      </c>
      <c r="F5829" s="78" t="s">
        <v>809</v>
      </c>
      <c r="G5829" s="78" t="s">
        <v>120</v>
      </c>
      <c r="H5829" s="112" t="s">
        <v>260</v>
      </c>
      <c r="I5829" s="112">
        <v>3</v>
      </c>
      <c r="J5829" s="113">
        <v>44815.867337962962</v>
      </c>
      <c r="K5829" s="113">
        <v>44815.86791666667</v>
      </c>
      <c r="M5829" s="113">
        <v>44815.879074074073</v>
      </c>
      <c r="P5829" s="78" t="str">
        <f t="shared" si="1530"/>
        <v/>
      </c>
      <c r="S5829" s="78" t="str">
        <f t="shared" si="1531"/>
        <v/>
      </c>
      <c r="V5829" s="78" t="str">
        <f t="shared" si="1532"/>
        <v/>
      </c>
      <c r="W5829" s="113">
        <v>44815.884467592594</v>
      </c>
      <c r="X5829" s="113">
        <f t="shared" si="1533"/>
        <v>1.1157407403516117E-2</v>
      </c>
      <c r="Y5829" s="113" t="str">
        <f t="shared" si="1534"/>
        <v/>
      </c>
      <c r="Z5829" s="113" t="str">
        <f t="shared" si="1535"/>
        <v/>
      </c>
      <c r="AB5829" s="2" t="str">
        <f t="shared" si="1536"/>
        <v/>
      </c>
      <c r="AC5829" s="2" t="str">
        <f t="shared" si="1536"/>
        <v/>
      </c>
      <c r="AE5829" s="2" t="str">
        <f t="shared" si="1537"/>
        <v/>
      </c>
      <c r="AF5829" s="2" t="str">
        <f t="shared" si="1538"/>
        <v/>
      </c>
      <c r="AG5829" s="2" t="str">
        <f t="shared" si="1539"/>
        <v/>
      </c>
      <c r="AH5829" s="2" t="str">
        <f t="shared" si="1540"/>
        <v/>
      </c>
      <c r="AI5829" s="2" t="str">
        <f t="shared" si="1541"/>
        <v/>
      </c>
      <c r="AK5829" s="2" t="str">
        <f t="shared" si="1542"/>
        <v/>
      </c>
      <c r="AL5829" s="2" t="str">
        <f t="shared" si="1543"/>
        <v/>
      </c>
      <c r="AM5829" s="2" t="str">
        <f t="shared" si="1544"/>
        <v/>
      </c>
      <c r="AN5829" s="2" t="str">
        <f t="shared" si="1545"/>
        <v/>
      </c>
      <c r="AO5829" s="2" t="str">
        <f t="shared" si="1546"/>
        <v/>
      </c>
    </row>
    <row r="5830" spans="1:41" x14ac:dyDescent="0.3">
      <c r="A5830" s="111">
        <v>44815.86791666667</v>
      </c>
      <c r="B5830" s="78" t="s">
        <v>6479</v>
      </c>
      <c r="C5830" s="78" t="s">
        <v>835</v>
      </c>
      <c r="D5830" s="78" t="s">
        <v>2390</v>
      </c>
      <c r="E5830" s="78">
        <v>3</v>
      </c>
      <c r="F5830" s="78" t="s">
        <v>809</v>
      </c>
      <c r="G5830" s="78" t="s">
        <v>120</v>
      </c>
      <c r="H5830" s="112" t="s">
        <v>260</v>
      </c>
      <c r="I5830" s="112">
        <v>3</v>
      </c>
      <c r="J5830" s="113">
        <v>44815.867337962962</v>
      </c>
      <c r="K5830" s="113">
        <v>44815.86791666667</v>
      </c>
      <c r="M5830" s="113">
        <v>44815.884409722225</v>
      </c>
      <c r="P5830" s="78" t="str">
        <f t="shared" ref="P5830:P5893" si="1547">IF(LEFT(O5830,3)="&amp;RU","PLOEG",IF(LEFT(O5830,6)="ANT-di","DISP/S of N",IF(LEFT(O5830,4)="rANT","DISP/S of N",IF(LEFT(O5830,3)="ANT","CIC",""))))</f>
        <v/>
      </c>
      <c r="Q5830" s="113">
        <v>44815.887118055558</v>
      </c>
      <c r="R5830" s="78" t="s">
        <v>1216</v>
      </c>
      <c r="S5830" s="78" t="str">
        <f t="shared" ref="S5830:S5893" si="1548">IF(LEFT(R5830,3)="&amp;RU","PLOEG",IF(LEFT(R5830,6)="ANT-di","DISP/S of N",IF(LEFT(R5830,4)="rANT","DISP/S of N",IF(LEFT(R5830,3)="ANT","CIC",""))))</f>
        <v>PLOEG</v>
      </c>
      <c r="T5830" s="113">
        <v>44815.896597222221</v>
      </c>
      <c r="U5830" s="78" t="s">
        <v>1216</v>
      </c>
      <c r="V5830" s="78" t="str">
        <f t="shared" ref="V5830:V5893" si="1549">IF(LEFT(U5830,3)="&amp;RU","PLOEG",IF(LEFT(U5830,6)="ANT-di","DISP/S of N",IF(LEFT(U5830,4)="rANT","DISP/S of N",IF(LEFT(U5830,3)="ANT","CIC",""))))</f>
        <v>PLOEG</v>
      </c>
      <c r="W5830" s="113">
        <v>44815.909305555557</v>
      </c>
      <c r="X5830" s="113">
        <f t="shared" ref="X5830:X5893" si="1550">IF((MIN(L5830:M5830)&lt;K5830+6/ (24*3600)),"", IF((MIN(L5830:M5830)=K5830),"0:00:00",IF((MIN(L5830:M5830)-K5830),MIN(L5830:M5830)-K5830,"")))</f>
        <v>1.6493055554747116E-2</v>
      </c>
      <c r="Y5830" s="113">
        <f t="shared" ref="Y5830:Y5893" si="1551">IF(OR(T5830="",T5830&lt;MINA(L5830,M5830)+11/(24*3600)),"",T5830-MINA(L5830,M5830))</f>
        <v>1.2187499996798579E-2</v>
      </c>
      <c r="Z5830" s="113">
        <f t="shared" ref="Z5830:Z5893" si="1552">IF(OR(T5830="",W5830&lt;T5830+31/(24*3600)),"",W5830-T5830)</f>
        <v>1.2708333335467614E-2</v>
      </c>
      <c r="AB5830" s="2">
        <f t="shared" ref="AB5830:AC5893" si="1553">IF(Y5830="","",SECOND(Y5830)+(MINUTE(Y5830)*60)+(HOUR(Y5830)*3600))</f>
        <v>1053</v>
      </c>
      <c r="AC5830" s="2">
        <f t="shared" si="1553"/>
        <v>1098</v>
      </c>
      <c r="AE5830" s="2" t="str">
        <f t="shared" ref="AE5830:AE5893" si="1554">IF(I5830=0,AB5830,"")</f>
        <v/>
      </c>
      <c r="AF5830" s="2" t="str">
        <f t="shared" ref="AF5830:AF5893" si="1555">IF(I5830=1,AB5830,"")</f>
        <v/>
      </c>
      <c r="AG5830" s="2" t="str">
        <f t="shared" ref="AG5830:AG5893" si="1556">IF(I5830=2,AB5830,"")</f>
        <v/>
      </c>
      <c r="AH5830" s="2">
        <f t="shared" ref="AH5830:AH5893" si="1557">IF(I5830=3,AB5830,"")</f>
        <v>1053</v>
      </c>
      <c r="AI5830" s="2" t="str">
        <f t="shared" ref="AI5830:AI5893" si="1558">IF(I5830=4,AB5830,"")</f>
        <v/>
      </c>
      <c r="AK5830" s="2" t="str">
        <f t="shared" ref="AK5830:AK5893" si="1559">IF(I5830=0,AC5830,"")</f>
        <v/>
      </c>
      <c r="AL5830" s="2" t="str">
        <f t="shared" ref="AL5830:AL5893" si="1560">IF(I5830=1,AC5830,"")</f>
        <v/>
      </c>
      <c r="AM5830" s="2" t="str">
        <f t="shared" ref="AM5830:AM5893" si="1561">IF(I5830=2,AC5830,"")</f>
        <v/>
      </c>
      <c r="AN5830" s="2">
        <f t="shared" ref="AN5830:AN5893" si="1562">IF(I5830=3,AC5830,"")</f>
        <v>1098</v>
      </c>
      <c r="AO5830" s="2" t="str">
        <f t="shared" ref="AO5830:AO5893" si="1563">IF(I5830=4,AC5830,"")</f>
        <v/>
      </c>
    </row>
    <row r="5831" spans="1:41" x14ac:dyDescent="0.3">
      <c r="A5831" s="111">
        <v>44815.91333333333</v>
      </c>
      <c r="B5831" s="78" t="s">
        <v>6480</v>
      </c>
      <c r="C5831" s="78" t="s">
        <v>835</v>
      </c>
      <c r="D5831" s="78" t="s">
        <v>5913</v>
      </c>
      <c r="F5831" s="78" t="s">
        <v>809</v>
      </c>
      <c r="G5831" s="78" t="s">
        <v>90</v>
      </c>
      <c r="H5831" s="112" t="s">
        <v>224</v>
      </c>
      <c r="I5831" s="112">
        <v>2</v>
      </c>
      <c r="J5831" s="113">
        <v>44815.912499999999</v>
      </c>
      <c r="K5831" s="113">
        <v>44815.91333333333</v>
      </c>
      <c r="M5831" s="113">
        <v>44815.913923611108</v>
      </c>
      <c r="N5831" s="113">
        <v>44815.914386574077</v>
      </c>
      <c r="O5831" s="78" t="s">
        <v>1185</v>
      </c>
      <c r="P5831" s="78" t="str">
        <f t="shared" si="1547"/>
        <v>CIC</v>
      </c>
      <c r="S5831" s="78" t="str">
        <f t="shared" si="1548"/>
        <v/>
      </c>
      <c r="T5831" s="113">
        <v>44815.919872685183</v>
      </c>
      <c r="U5831" s="78" t="s">
        <v>1185</v>
      </c>
      <c r="V5831" s="78" t="str">
        <f t="shared" si="1549"/>
        <v>CIC</v>
      </c>
      <c r="W5831" s="113">
        <v>44815.990231481483</v>
      </c>
      <c r="X5831" s="113">
        <f t="shared" si="1550"/>
        <v>5.9027777751907706E-4</v>
      </c>
      <c r="Y5831" s="113">
        <f t="shared" si="1551"/>
        <v>5.9490740750334226E-3</v>
      </c>
      <c r="Z5831" s="113">
        <f t="shared" si="1552"/>
        <v>7.0358796299842652E-2</v>
      </c>
      <c r="AB5831" s="2">
        <f t="shared" si="1553"/>
        <v>514</v>
      </c>
      <c r="AC5831" s="2">
        <f t="shared" si="1553"/>
        <v>6079</v>
      </c>
      <c r="AE5831" s="2" t="str">
        <f t="shared" si="1554"/>
        <v/>
      </c>
      <c r="AF5831" s="2" t="str">
        <f t="shared" si="1555"/>
        <v/>
      </c>
      <c r="AG5831" s="2">
        <f t="shared" si="1556"/>
        <v>514</v>
      </c>
      <c r="AH5831" s="2" t="str">
        <f t="shared" si="1557"/>
        <v/>
      </c>
      <c r="AI5831" s="2" t="str">
        <f t="shared" si="1558"/>
        <v/>
      </c>
      <c r="AK5831" s="2" t="str">
        <f t="shared" si="1559"/>
        <v/>
      </c>
      <c r="AL5831" s="2" t="str">
        <f t="shared" si="1560"/>
        <v/>
      </c>
      <c r="AM5831" s="2">
        <f t="shared" si="1561"/>
        <v>6079</v>
      </c>
      <c r="AN5831" s="2" t="str">
        <f t="shared" si="1562"/>
        <v/>
      </c>
      <c r="AO5831" s="2" t="str">
        <f t="shared" si="1563"/>
        <v/>
      </c>
    </row>
    <row r="5832" spans="1:41" x14ac:dyDescent="0.3">
      <c r="A5832" s="111">
        <v>44816.129120370373</v>
      </c>
      <c r="B5832" s="78" t="s">
        <v>6481</v>
      </c>
      <c r="C5832" s="78" t="s">
        <v>835</v>
      </c>
      <c r="D5832" s="78" t="s">
        <v>5913</v>
      </c>
      <c r="F5832" s="78" t="s">
        <v>809</v>
      </c>
      <c r="G5832" s="78" t="s">
        <v>84</v>
      </c>
      <c r="H5832" s="112" t="s">
        <v>202</v>
      </c>
      <c r="I5832" s="112">
        <v>4</v>
      </c>
      <c r="J5832" s="113">
        <v>44816.126909722225</v>
      </c>
      <c r="K5832" s="113">
        <v>44816.129120370373</v>
      </c>
      <c r="M5832" s="113">
        <v>44816.129548611112</v>
      </c>
      <c r="N5832" s="113">
        <v>44816.130046296297</v>
      </c>
      <c r="O5832" s="78" t="s">
        <v>1185</v>
      </c>
      <c r="P5832" s="78" t="str">
        <f t="shared" si="1547"/>
        <v>CIC</v>
      </c>
      <c r="S5832" s="78" t="str">
        <f t="shared" si="1548"/>
        <v/>
      </c>
      <c r="V5832" s="78" t="str">
        <f t="shared" si="1549"/>
        <v/>
      </c>
      <c r="W5832" s="113">
        <v>44816.133368055554</v>
      </c>
      <c r="X5832" s="113">
        <f t="shared" si="1550"/>
        <v>4.2824073898373172E-4</v>
      </c>
      <c r="Y5832" s="113" t="str">
        <f t="shared" si="1551"/>
        <v/>
      </c>
      <c r="Z5832" s="113" t="str">
        <f t="shared" si="1552"/>
        <v/>
      </c>
      <c r="AB5832" s="2" t="str">
        <f t="shared" si="1553"/>
        <v/>
      </c>
      <c r="AC5832" s="2" t="str">
        <f t="shared" si="1553"/>
        <v/>
      </c>
      <c r="AE5832" s="2" t="str">
        <f t="shared" si="1554"/>
        <v/>
      </c>
      <c r="AF5832" s="2" t="str">
        <f t="shared" si="1555"/>
        <v/>
      </c>
      <c r="AG5832" s="2" t="str">
        <f t="shared" si="1556"/>
        <v/>
      </c>
      <c r="AH5832" s="2" t="str">
        <f t="shared" si="1557"/>
        <v/>
      </c>
      <c r="AI5832" s="2" t="str">
        <f t="shared" si="1558"/>
        <v/>
      </c>
      <c r="AK5832" s="2" t="str">
        <f t="shared" si="1559"/>
        <v/>
      </c>
      <c r="AL5832" s="2" t="str">
        <f t="shared" si="1560"/>
        <v/>
      </c>
      <c r="AM5832" s="2" t="str">
        <f t="shared" si="1561"/>
        <v/>
      </c>
      <c r="AN5832" s="2" t="str">
        <f t="shared" si="1562"/>
        <v/>
      </c>
      <c r="AO5832" s="2" t="str">
        <f t="shared" si="1563"/>
        <v/>
      </c>
    </row>
    <row r="5833" spans="1:41" x14ac:dyDescent="0.3">
      <c r="A5833" s="111">
        <v>44816.182222222225</v>
      </c>
      <c r="B5833" s="78" t="s">
        <v>6482</v>
      </c>
      <c r="C5833" s="78" t="s">
        <v>846</v>
      </c>
      <c r="D5833" s="78" t="s">
        <v>2381</v>
      </c>
      <c r="E5833" s="78">
        <v>2</v>
      </c>
      <c r="F5833" s="78" t="s">
        <v>808</v>
      </c>
      <c r="G5833" s="78" t="s">
        <v>88</v>
      </c>
      <c r="H5833" s="112" t="s">
        <v>230</v>
      </c>
      <c r="I5833" s="112">
        <v>3</v>
      </c>
      <c r="J5833" s="113">
        <v>44816.180219907408</v>
      </c>
      <c r="K5833" s="113">
        <v>44816.182222222225</v>
      </c>
      <c r="M5833" s="113">
        <v>44816.182627314818</v>
      </c>
      <c r="N5833" s="113">
        <v>44816.183321759258</v>
      </c>
      <c r="O5833" s="78" t="s">
        <v>1187</v>
      </c>
      <c r="P5833" s="78" t="str">
        <f t="shared" si="1547"/>
        <v>CIC</v>
      </c>
      <c r="Q5833" s="113">
        <v>44816.185902777775</v>
      </c>
      <c r="R5833" s="78" t="s">
        <v>1220</v>
      </c>
      <c r="S5833" s="78" t="str">
        <f t="shared" si="1548"/>
        <v>PLOEG</v>
      </c>
      <c r="T5833" s="113">
        <v>44816.192395833335</v>
      </c>
      <c r="U5833" s="78" t="s">
        <v>1220</v>
      </c>
      <c r="V5833" s="78" t="str">
        <f t="shared" si="1549"/>
        <v>PLOEG</v>
      </c>
      <c r="W5833" s="113">
        <v>44816.196597222224</v>
      </c>
      <c r="X5833" s="113">
        <f t="shared" si="1550"/>
        <v>4.0509259270038456E-4</v>
      </c>
      <c r="Y5833" s="113">
        <f t="shared" si="1551"/>
        <v>9.7685185173759237E-3</v>
      </c>
      <c r="Z5833" s="113">
        <f t="shared" si="1552"/>
        <v>4.2013888887595385E-3</v>
      </c>
      <c r="AB5833" s="2">
        <f t="shared" si="1553"/>
        <v>844</v>
      </c>
      <c r="AC5833" s="2">
        <f t="shared" si="1553"/>
        <v>363</v>
      </c>
      <c r="AE5833" s="2" t="str">
        <f t="shared" si="1554"/>
        <v/>
      </c>
      <c r="AF5833" s="2" t="str">
        <f t="shared" si="1555"/>
        <v/>
      </c>
      <c r="AG5833" s="2" t="str">
        <f t="shared" si="1556"/>
        <v/>
      </c>
      <c r="AH5833" s="2">
        <f t="shared" si="1557"/>
        <v>844</v>
      </c>
      <c r="AI5833" s="2" t="str">
        <f t="shared" si="1558"/>
        <v/>
      </c>
      <c r="AK5833" s="2" t="str">
        <f t="shared" si="1559"/>
        <v/>
      </c>
      <c r="AL5833" s="2" t="str">
        <f t="shared" si="1560"/>
        <v/>
      </c>
      <c r="AM5833" s="2" t="str">
        <f t="shared" si="1561"/>
        <v/>
      </c>
      <c r="AN5833" s="2">
        <f t="shared" si="1562"/>
        <v>363</v>
      </c>
      <c r="AO5833" s="2" t="str">
        <f t="shared" si="1563"/>
        <v/>
      </c>
    </row>
    <row r="5834" spans="1:41" x14ac:dyDescent="0.3">
      <c r="A5834" s="111">
        <v>44816.419872685183</v>
      </c>
      <c r="B5834" s="78" t="s">
        <v>6483</v>
      </c>
      <c r="C5834" s="78" t="s">
        <v>886</v>
      </c>
      <c r="D5834" s="78" t="s">
        <v>1567</v>
      </c>
      <c r="F5834" s="78" t="s">
        <v>809</v>
      </c>
      <c r="G5834" s="78" t="s">
        <v>138</v>
      </c>
      <c r="H5834" s="112" t="s">
        <v>276</v>
      </c>
      <c r="I5834" s="112">
        <v>4</v>
      </c>
      <c r="J5834" s="113">
        <v>44816.419872685183</v>
      </c>
      <c r="K5834" s="113">
        <v>44816.419872685183</v>
      </c>
      <c r="M5834" s="113">
        <v>44816.420740740738</v>
      </c>
      <c r="N5834" s="113">
        <v>44816.420949074076</v>
      </c>
      <c r="O5834" s="78" t="s">
        <v>1187</v>
      </c>
      <c r="P5834" s="78" t="str">
        <f t="shared" si="1547"/>
        <v>CIC</v>
      </c>
      <c r="S5834" s="78" t="str">
        <f t="shared" si="1548"/>
        <v/>
      </c>
      <c r="T5834" s="113">
        <v>44816.438171296293</v>
      </c>
      <c r="U5834" s="78" t="s">
        <v>1267</v>
      </c>
      <c r="V5834" s="78" t="str">
        <f t="shared" si="1549"/>
        <v>PLOEG</v>
      </c>
      <c r="W5834" s="113">
        <v>44816.448981481481</v>
      </c>
      <c r="X5834" s="113">
        <f t="shared" si="1550"/>
        <v>8.6805555474711582E-4</v>
      </c>
      <c r="Y5834" s="113">
        <f t="shared" si="1551"/>
        <v>1.7430555555620231E-2</v>
      </c>
      <c r="Z5834" s="113">
        <f t="shared" si="1552"/>
        <v>1.0810185187438037E-2</v>
      </c>
      <c r="AB5834" s="2">
        <f t="shared" si="1553"/>
        <v>1506</v>
      </c>
      <c r="AC5834" s="2">
        <f t="shared" si="1553"/>
        <v>934</v>
      </c>
      <c r="AE5834" s="2" t="str">
        <f t="shared" si="1554"/>
        <v/>
      </c>
      <c r="AF5834" s="2" t="str">
        <f t="shared" si="1555"/>
        <v/>
      </c>
      <c r="AG5834" s="2" t="str">
        <f t="shared" si="1556"/>
        <v/>
      </c>
      <c r="AH5834" s="2" t="str">
        <f t="shared" si="1557"/>
        <v/>
      </c>
      <c r="AI5834" s="2">
        <f t="shared" si="1558"/>
        <v>1506</v>
      </c>
      <c r="AK5834" s="2" t="str">
        <f t="shared" si="1559"/>
        <v/>
      </c>
      <c r="AL5834" s="2" t="str">
        <f t="shared" si="1560"/>
        <v/>
      </c>
      <c r="AM5834" s="2" t="str">
        <f t="shared" si="1561"/>
        <v/>
      </c>
      <c r="AN5834" s="2" t="str">
        <f t="shared" si="1562"/>
        <v/>
      </c>
      <c r="AO5834" s="2">
        <f t="shared" si="1563"/>
        <v>934</v>
      </c>
    </row>
    <row r="5835" spans="1:41" x14ac:dyDescent="0.3">
      <c r="A5835" s="111">
        <v>44816.488993055558</v>
      </c>
      <c r="B5835" s="78" t="s">
        <v>6484</v>
      </c>
      <c r="C5835" s="78" t="s">
        <v>886</v>
      </c>
      <c r="D5835" s="78" t="s">
        <v>1995</v>
      </c>
      <c r="E5835" s="78">
        <v>12</v>
      </c>
      <c r="F5835" s="78" t="s">
        <v>807</v>
      </c>
      <c r="G5835" s="78" t="s">
        <v>94</v>
      </c>
      <c r="H5835" s="112" t="s">
        <v>222</v>
      </c>
      <c r="I5835" s="112">
        <v>2</v>
      </c>
      <c r="J5835" s="113">
        <v>44816.488993055558</v>
      </c>
      <c r="K5835" s="113">
        <v>44816.488993055558</v>
      </c>
      <c r="M5835" s="113">
        <v>44816.491701388892</v>
      </c>
      <c r="N5835" s="113">
        <v>44816.492013888892</v>
      </c>
      <c r="O5835" s="78" t="s">
        <v>1187</v>
      </c>
      <c r="P5835" s="78" t="str">
        <f t="shared" si="1547"/>
        <v>CIC</v>
      </c>
      <c r="S5835" s="78" t="str">
        <f t="shared" si="1548"/>
        <v/>
      </c>
      <c r="V5835" s="78" t="str">
        <f t="shared" si="1549"/>
        <v/>
      </c>
      <c r="W5835" s="113">
        <v>44816.500532407408</v>
      </c>
      <c r="X5835" s="113">
        <f t="shared" si="1550"/>
        <v>2.7083333334303461E-3</v>
      </c>
      <c r="Y5835" s="113" t="str">
        <f t="shared" si="1551"/>
        <v/>
      </c>
      <c r="Z5835" s="113" t="str">
        <f t="shared" si="1552"/>
        <v/>
      </c>
      <c r="AB5835" s="2" t="str">
        <f t="shared" si="1553"/>
        <v/>
      </c>
      <c r="AC5835" s="2" t="str">
        <f t="shared" si="1553"/>
        <v/>
      </c>
      <c r="AE5835" s="2" t="str">
        <f t="shared" si="1554"/>
        <v/>
      </c>
      <c r="AF5835" s="2" t="str">
        <f t="shared" si="1555"/>
        <v/>
      </c>
      <c r="AG5835" s="2" t="str">
        <f t="shared" si="1556"/>
        <v/>
      </c>
      <c r="AH5835" s="2" t="str">
        <f t="shared" si="1557"/>
        <v/>
      </c>
      <c r="AI5835" s="2" t="str">
        <f t="shared" si="1558"/>
        <v/>
      </c>
      <c r="AK5835" s="2" t="str">
        <f t="shared" si="1559"/>
        <v/>
      </c>
      <c r="AL5835" s="2" t="str">
        <f t="shared" si="1560"/>
        <v/>
      </c>
      <c r="AM5835" s="2" t="str">
        <f t="shared" si="1561"/>
        <v/>
      </c>
      <c r="AN5835" s="2" t="str">
        <f t="shared" si="1562"/>
        <v/>
      </c>
      <c r="AO5835" s="2" t="str">
        <f t="shared" si="1563"/>
        <v/>
      </c>
    </row>
    <row r="5836" spans="1:41" x14ac:dyDescent="0.3">
      <c r="A5836" s="111">
        <v>44816.488993055558</v>
      </c>
      <c r="B5836" s="78" t="s">
        <v>6484</v>
      </c>
      <c r="C5836" s="78" t="s">
        <v>4651</v>
      </c>
      <c r="D5836" s="78" t="s">
        <v>1995</v>
      </c>
      <c r="E5836" s="78">
        <v>12</v>
      </c>
      <c r="F5836" s="78" t="s">
        <v>807</v>
      </c>
      <c r="G5836" s="78" t="s">
        <v>94</v>
      </c>
      <c r="H5836" s="112" t="s">
        <v>222</v>
      </c>
      <c r="I5836" s="112">
        <v>2</v>
      </c>
      <c r="J5836" s="113">
        <v>44816.488993055558</v>
      </c>
      <c r="K5836" s="113">
        <v>44816.488993055558</v>
      </c>
      <c r="M5836" s="113">
        <v>44816.492592592593</v>
      </c>
      <c r="N5836" s="113">
        <v>44816.492627314816</v>
      </c>
      <c r="O5836" s="78" t="s">
        <v>1187</v>
      </c>
      <c r="P5836" s="78" t="str">
        <f t="shared" si="1547"/>
        <v>CIC</v>
      </c>
      <c r="S5836" s="78" t="str">
        <f t="shared" si="1548"/>
        <v/>
      </c>
      <c r="V5836" s="78" t="str">
        <f t="shared" si="1549"/>
        <v/>
      </c>
      <c r="W5836" s="113">
        <v>44816.500439814816</v>
      </c>
      <c r="X5836" s="113">
        <f t="shared" si="1550"/>
        <v>3.5995370344608091E-3</v>
      </c>
      <c r="Y5836" s="113" t="str">
        <f t="shared" si="1551"/>
        <v/>
      </c>
      <c r="Z5836" s="113" t="str">
        <f t="shared" si="1552"/>
        <v/>
      </c>
      <c r="AB5836" s="2" t="str">
        <f t="shared" si="1553"/>
        <v/>
      </c>
      <c r="AC5836" s="2" t="str">
        <f t="shared" si="1553"/>
        <v/>
      </c>
      <c r="AE5836" s="2" t="str">
        <f t="shared" si="1554"/>
        <v/>
      </c>
      <c r="AF5836" s="2" t="str">
        <f t="shared" si="1555"/>
        <v/>
      </c>
      <c r="AG5836" s="2" t="str">
        <f t="shared" si="1556"/>
        <v/>
      </c>
      <c r="AH5836" s="2" t="str">
        <f t="shared" si="1557"/>
        <v/>
      </c>
      <c r="AI5836" s="2" t="str">
        <f t="shared" si="1558"/>
        <v/>
      </c>
      <c r="AK5836" s="2" t="str">
        <f t="shared" si="1559"/>
        <v/>
      </c>
      <c r="AL5836" s="2" t="str">
        <f t="shared" si="1560"/>
        <v/>
      </c>
      <c r="AM5836" s="2" t="str">
        <f t="shared" si="1561"/>
        <v/>
      </c>
      <c r="AN5836" s="2" t="str">
        <f t="shared" si="1562"/>
        <v/>
      </c>
      <c r="AO5836" s="2" t="str">
        <f t="shared" si="1563"/>
        <v/>
      </c>
    </row>
    <row r="5837" spans="1:41" x14ac:dyDescent="0.3">
      <c r="A5837" s="111">
        <v>44816.495659722219</v>
      </c>
      <c r="B5837" s="78" t="s">
        <v>6485</v>
      </c>
      <c r="C5837" s="78" t="s">
        <v>886</v>
      </c>
      <c r="D5837" s="78" t="s">
        <v>1768</v>
      </c>
      <c r="E5837" s="78">
        <v>15</v>
      </c>
      <c r="F5837" s="78" t="s">
        <v>807</v>
      </c>
      <c r="G5837" s="78" t="s">
        <v>98</v>
      </c>
      <c r="H5837" s="112" t="s">
        <v>602</v>
      </c>
      <c r="I5837" s="112">
        <v>4</v>
      </c>
      <c r="J5837" s="113">
        <v>44816.494293981479</v>
      </c>
      <c r="K5837" s="113">
        <v>44816.495659722219</v>
      </c>
      <c r="M5837" s="113">
        <v>44816.500555555554</v>
      </c>
      <c r="N5837" s="113">
        <v>44816.500578703701</v>
      </c>
      <c r="O5837" s="78" t="s">
        <v>1187</v>
      </c>
      <c r="P5837" s="78" t="str">
        <f t="shared" si="1547"/>
        <v>CIC</v>
      </c>
      <c r="S5837" s="78" t="str">
        <f t="shared" si="1548"/>
        <v/>
      </c>
      <c r="T5837" s="113">
        <v>44816.516585648147</v>
      </c>
      <c r="U5837" s="78" t="s">
        <v>1258</v>
      </c>
      <c r="V5837" s="78" t="str">
        <f t="shared" si="1549"/>
        <v>PLOEG</v>
      </c>
      <c r="W5837" s="113">
        <v>44816.528761574074</v>
      </c>
      <c r="X5837" s="113">
        <f t="shared" si="1550"/>
        <v>4.8958333354676142E-3</v>
      </c>
      <c r="Y5837" s="113">
        <f t="shared" si="1551"/>
        <v>1.6030092592700385E-2</v>
      </c>
      <c r="Z5837" s="113">
        <f t="shared" si="1552"/>
        <v>1.2175925927294884E-2</v>
      </c>
      <c r="AB5837" s="2">
        <f t="shared" si="1553"/>
        <v>1385</v>
      </c>
      <c r="AC5837" s="2">
        <f t="shared" si="1553"/>
        <v>1052</v>
      </c>
      <c r="AE5837" s="2" t="str">
        <f t="shared" si="1554"/>
        <v/>
      </c>
      <c r="AF5837" s="2" t="str">
        <f t="shared" si="1555"/>
        <v/>
      </c>
      <c r="AG5837" s="2" t="str">
        <f t="shared" si="1556"/>
        <v/>
      </c>
      <c r="AH5837" s="2" t="str">
        <f t="shared" si="1557"/>
        <v/>
      </c>
      <c r="AI5837" s="2">
        <f t="shared" si="1558"/>
        <v>1385</v>
      </c>
      <c r="AK5837" s="2" t="str">
        <f t="shared" si="1559"/>
        <v/>
      </c>
      <c r="AL5837" s="2" t="str">
        <f t="shared" si="1560"/>
        <v/>
      </c>
      <c r="AM5837" s="2" t="str">
        <f t="shared" si="1561"/>
        <v/>
      </c>
      <c r="AN5837" s="2" t="str">
        <f t="shared" si="1562"/>
        <v/>
      </c>
      <c r="AO5837" s="2">
        <f t="shared" si="1563"/>
        <v>1052</v>
      </c>
    </row>
    <row r="5838" spans="1:41" x14ac:dyDescent="0.3">
      <c r="A5838" s="111">
        <v>44816.541134259256</v>
      </c>
      <c r="B5838" s="78" t="s">
        <v>6486</v>
      </c>
      <c r="C5838" s="78" t="s">
        <v>886</v>
      </c>
      <c r="D5838" s="78" t="s">
        <v>4782</v>
      </c>
      <c r="E5838" s="78">
        <v>26</v>
      </c>
      <c r="F5838" s="78" t="s">
        <v>807</v>
      </c>
      <c r="G5838" s="78" t="s">
        <v>108</v>
      </c>
      <c r="H5838" s="112" t="s">
        <v>266</v>
      </c>
      <c r="I5838" s="112">
        <v>2</v>
      </c>
      <c r="J5838" s="113">
        <v>44816.541134259256</v>
      </c>
      <c r="K5838" s="113">
        <v>44816.541134259256</v>
      </c>
      <c r="M5838" s="113">
        <v>44816.541319444441</v>
      </c>
      <c r="N5838" s="113">
        <v>44816.541608796295</v>
      </c>
      <c r="O5838" s="78" t="s">
        <v>1185</v>
      </c>
      <c r="P5838" s="78" t="str">
        <f t="shared" si="1547"/>
        <v>CIC</v>
      </c>
      <c r="S5838" s="78" t="str">
        <f t="shared" si="1548"/>
        <v/>
      </c>
      <c r="T5838" s="113">
        <v>44816.552499999998</v>
      </c>
      <c r="U5838" s="78" t="s">
        <v>1258</v>
      </c>
      <c r="V5838" s="78" t="str">
        <f t="shared" si="1549"/>
        <v>PLOEG</v>
      </c>
      <c r="W5838" s="113">
        <v>44816.582291666666</v>
      </c>
      <c r="X5838" s="113">
        <f t="shared" si="1550"/>
        <v>1.8518518481869251E-4</v>
      </c>
      <c r="Y5838" s="113">
        <f t="shared" si="1551"/>
        <v>1.1180555557075422E-2</v>
      </c>
      <c r="Z5838" s="113">
        <f t="shared" si="1552"/>
        <v>2.9791666667733807E-2</v>
      </c>
      <c r="AB5838" s="2">
        <f t="shared" si="1553"/>
        <v>966</v>
      </c>
      <c r="AC5838" s="2">
        <f t="shared" si="1553"/>
        <v>2574</v>
      </c>
      <c r="AE5838" s="2" t="str">
        <f t="shared" si="1554"/>
        <v/>
      </c>
      <c r="AF5838" s="2" t="str">
        <f t="shared" si="1555"/>
        <v/>
      </c>
      <c r="AG5838" s="2">
        <f t="shared" si="1556"/>
        <v>966</v>
      </c>
      <c r="AH5838" s="2" t="str">
        <f t="shared" si="1557"/>
        <v/>
      </c>
      <c r="AI5838" s="2" t="str">
        <f t="shared" si="1558"/>
        <v/>
      </c>
      <c r="AK5838" s="2" t="str">
        <f t="shared" si="1559"/>
        <v/>
      </c>
      <c r="AL5838" s="2" t="str">
        <f t="shared" si="1560"/>
        <v/>
      </c>
      <c r="AM5838" s="2">
        <f t="shared" si="1561"/>
        <v>2574</v>
      </c>
      <c r="AN5838" s="2" t="str">
        <f t="shared" si="1562"/>
        <v/>
      </c>
      <c r="AO5838" s="2" t="str">
        <f t="shared" si="1563"/>
        <v/>
      </c>
    </row>
    <row r="5839" spans="1:41" x14ac:dyDescent="0.3">
      <c r="A5839" s="111">
        <v>44816.553414351853</v>
      </c>
      <c r="B5839" s="78" t="s">
        <v>6487</v>
      </c>
      <c r="C5839" s="78" t="s">
        <v>922</v>
      </c>
      <c r="D5839" s="78" t="s">
        <v>5719</v>
      </c>
      <c r="E5839" s="78">
        <v>13</v>
      </c>
      <c r="F5839" s="78" t="s">
        <v>808</v>
      </c>
      <c r="G5839" s="78" t="s">
        <v>96</v>
      </c>
      <c r="H5839" s="112" t="s">
        <v>232</v>
      </c>
      <c r="I5839" s="112">
        <v>3</v>
      </c>
      <c r="J5839" s="113">
        <v>44816.553090277775</v>
      </c>
      <c r="K5839" s="113">
        <v>44816.553414351853</v>
      </c>
      <c r="M5839" s="113">
        <v>44816.57545138889</v>
      </c>
      <c r="P5839" s="78" t="str">
        <f t="shared" si="1547"/>
        <v/>
      </c>
      <c r="S5839" s="78" t="str">
        <f t="shared" si="1548"/>
        <v/>
      </c>
      <c r="V5839" s="78" t="str">
        <f t="shared" si="1549"/>
        <v/>
      </c>
      <c r="W5839" s="113">
        <v>44816.59003472222</v>
      </c>
      <c r="X5839" s="113">
        <f t="shared" si="1550"/>
        <v>2.2037037037080154E-2</v>
      </c>
      <c r="Y5839" s="113" t="str">
        <f t="shared" si="1551"/>
        <v/>
      </c>
      <c r="Z5839" s="113" t="str">
        <f t="shared" si="1552"/>
        <v/>
      </c>
      <c r="AB5839" s="2" t="str">
        <f t="shared" si="1553"/>
        <v/>
      </c>
      <c r="AC5839" s="2" t="str">
        <f t="shared" si="1553"/>
        <v/>
      </c>
      <c r="AE5839" s="2" t="str">
        <f t="shared" si="1554"/>
        <v/>
      </c>
      <c r="AF5839" s="2" t="str">
        <f t="shared" si="1555"/>
        <v/>
      </c>
      <c r="AG5839" s="2" t="str">
        <f t="shared" si="1556"/>
        <v/>
      </c>
      <c r="AH5839" s="2" t="str">
        <f t="shared" si="1557"/>
        <v/>
      </c>
      <c r="AI5839" s="2" t="str">
        <f t="shared" si="1558"/>
        <v/>
      </c>
      <c r="AK5839" s="2" t="str">
        <f t="shared" si="1559"/>
        <v/>
      </c>
      <c r="AL5839" s="2" t="str">
        <f t="shared" si="1560"/>
        <v/>
      </c>
      <c r="AM5839" s="2" t="str">
        <f t="shared" si="1561"/>
        <v/>
      </c>
      <c r="AN5839" s="2" t="str">
        <f t="shared" si="1562"/>
        <v/>
      </c>
      <c r="AO5839" s="2" t="str">
        <f t="shared" si="1563"/>
        <v/>
      </c>
    </row>
    <row r="5840" spans="1:41" x14ac:dyDescent="0.3">
      <c r="A5840" s="111">
        <v>44816.5547337963</v>
      </c>
      <c r="B5840" s="78" t="s">
        <v>6488</v>
      </c>
      <c r="C5840" s="78" t="s">
        <v>922</v>
      </c>
      <c r="D5840" s="78" t="s">
        <v>3441</v>
      </c>
      <c r="F5840" s="78" t="s">
        <v>808</v>
      </c>
      <c r="G5840" s="78" t="s">
        <v>92</v>
      </c>
      <c r="H5840" s="112" t="s">
        <v>220</v>
      </c>
      <c r="I5840" s="112">
        <v>2</v>
      </c>
      <c r="J5840" s="113">
        <v>44816.553587962961</v>
      </c>
      <c r="K5840" s="113">
        <v>44816.5547337963</v>
      </c>
      <c r="M5840" s="113">
        <v>44816.557928240742</v>
      </c>
      <c r="N5840" s="113">
        <v>44816.557962962965</v>
      </c>
      <c r="O5840" s="78" t="s">
        <v>1187</v>
      </c>
      <c r="P5840" s="78" t="str">
        <f t="shared" si="1547"/>
        <v>CIC</v>
      </c>
      <c r="S5840" s="78" t="str">
        <f t="shared" si="1548"/>
        <v/>
      </c>
      <c r="V5840" s="78" t="str">
        <f t="shared" si="1549"/>
        <v/>
      </c>
      <c r="W5840" s="113">
        <v>44816.575312499997</v>
      </c>
      <c r="X5840" s="113">
        <f t="shared" si="1550"/>
        <v>3.1944444417604245E-3</v>
      </c>
      <c r="Y5840" s="113" t="str">
        <f t="shared" si="1551"/>
        <v/>
      </c>
      <c r="Z5840" s="113" t="str">
        <f t="shared" si="1552"/>
        <v/>
      </c>
      <c r="AB5840" s="2" t="str">
        <f t="shared" si="1553"/>
        <v/>
      </c>
      <c r="AC5840" s="2" t="str">
        <f t="shared" si="1553"/>
        <v/>
      </c>
      <c r="AE5840" s="2" t="str">
        <f t="shared" si="1554"/>
        <v/>
      </c>
      <c r="AF5840" s="2" t="str">
        <f t="shared" si="1555"/>
        <v/>
      </c>
      <c r="AG5840" s="2" t="str">
        <f t="shared" si="1556"/>
        <v/>
      </c>
      <c r="AH5840" s="2" t="str">
        <f t="shared" si="1557"/>
        <v/>
      </c>
      <c r="AI5840" s="2" t="str">
        <f t="shared" si="1558"/>
        <v/>
      </c>
      <c r="AK5840" s="2" t="str">
        <f t="shared" si="1559"/>
        <v/>
      </c>
      <c r="AL5840" s="2" t="str">
        <f t="shared" si="1560"/>
        <v/>
      </c>
      <c r="AM5840" s="2" t="str">
        <f t="shared" si="1561"/>
        <v/>
      </c>
      <c r="AN5840" s="2" t="str">
        <f t="shared" si="1562"/>
        <v/>
      </c>
      <c r="AO5840" s="2" t="str">
        <f t="shared" si="1563"/>
        <v/>
      </c>
    </row>
    <row r="5841" spans="1:41" x14ac:dyDescent="0.3">
      <c r="A5841" s="111">
        <v>44816.592442129629</v>
      </c>
      <c r="B5841" s="78" t="s">
        <v>6489</v>
      </c>
      <c r="C5841" s="78" t="s">
        <v>922</v>
      </c>
      <c r="D5841" s="78" t="s">
        <v>1599</v>
      </c>
      <c r="F5841" s="78" t="s">
        <v>808</v>
      </c>
      <c r="G5841" s="78" t="s">
        <v>96</v>
      </c>
      <c r="H5841" s="112" t="s">
        <v>232</v>
      </c>
      <c r="I5841" s="112">
        <v>3</v>
      </c>
      <c r="J5841" s="113">
        <v>44816.592442129629</v>
      </c>
      <c r="K5841" s="113">
        <v>44816.592442129629</v>
      </c>
      <c r="M5841" s="113">
        <v>44816.592569444445</v>
      </c>
      <c r="P5841" s="78" t="str">
        <f t="shared" si="1547"/>
        <v/>
      </c>
      <c r="S5841" s="78" t="str">
        <f t="shared" si="1548"/>
        <v/>
      </c>
      <c r="T5841" s="113">
        <v>44816.592824074076</v>
      </c>
      <c r="U5841" s="78" t="s">
        <v>1187</v>
      </c>
      <c r="V5841" s="78" t="str">
        <f t="shared" si="1549"/>
        <v>CIC</v>
      </c>
      <c r="W5841" s="113">
        <v>44816.618726851855</v>
      </c>
      <c r="X5841" s="113">
        <f t="shared" si="1550"/>
        <v>1.273148154723458E-4</v>
      </c>
      <c r="Y5841" s="113">
        <f t="shared" si="1551"/>
        <v>2.546296309446916E-4</v>
      </c>
      <c r="Z5841" s="113">
        <f t="shared" si="1552"/>
        <v>2.5902777779265307E-2</v>
      </c>
      <c r="AB5841" s="2">
        <f t="shared" si="1553"/>
        <v>22</v>
      </c>
      <c r="AC5841" s="2">
        <f t="shared" si="1553"/>
        <v>2238</v>
      </c>
      <c r="AE5841" s="2" t="str">
        <f t="shared" si="1554"/>
        <v/>
      </c>
      <c r="AF5841" s="2" t="str">
        <f t="shared" si="1555"/>
        <v/>
      </c>
      <c r="AG5841" s="2" t="str">
        <f t="shared" si="1556"/>
        <v/>
      </c>
      <c r="AH5841" s="2">
        <f t="shared" si="1557"/>
        <v>22</v>
      </c>
      <c r="AI5841" s="2" t="str">
        <f t="shared" si="1558"/>
        <v/>
      </c>
      <c r="AK5841" s="2" t="str">
        <f t="shared" si="1559"/>
        <v/>
      </c>
      <c r="AL5841" s="2" t="str">
        <f t="shared" si="1560"/>
        <v/>
      </c>
      <c r="AM5841" s="2" t="str">
        <f t="shared" si="1561"/>
        <v/>
      </c>
      <c r="AN5841" s="2">
        <f t="shared" si="1562"/>
        <v>2238</v>
      </c>
      <c r="AO5841" s="2" t="str">
        <f t="shared" si="1563"/>
        <v/>
      </c>
    </row>
    <row r="5842" spans="1:41" x14ac:dyDescent="0.3">
      <c r="A5842" s="111">
        <v>44816.594340277778</v>
      </c>
      <c r="B5842" s="78" t="s">
        <v>6490</v>
      </c>
      <c r="C5842" s="78" t="s">
        <v>886</v>
      </c>
      <c r="D5842" s="78" t="s">
        <v>1325</v>
      </c>
      <c r="F5842" s="78" t="s">
        <v>808</v>
      </c>
      <c r="G5842" s="78" t="s">
        <v>96</v>
      </c>
      <c r="H5842" s="112" t="s">
        <v>232</v>
      </c>
      <c r="I5842" s="112">
        <v>3</v>
      </c>
      <c r="J5842" s="113">
        <v>44816.593229166669</v>
      </c>
      <c r="K5842" s="113">
        <v>44816.594340277778</v>
      </c>
      <c r="M5842" s="113">
        <v>44816.595763888887</v>
      </c>
      <c r="N5842" s="113">
        <v>44816.596041666664</v>
      </c>
      <c r="O5842" s="78" t="s">
        <v>1185</v>
      </c>
      <c r="P5842" s="78" t="str">
        <f t="shared" si="1547"/>
        <v>CIC</v>
      </c>
      <c r="S5842" s="78" t="str">
        <f t="shared" si="1548"/>
        <v/>
      </c>
      <c r="V5842" s="78" t="str">
        <f t="shared" si="1549"/>
        <v/>
      </c>
      <c r="W5842" s="113">
        <v>44816.601921296293</v>
      </c>
      <c r="X5842" s="113">
        <f t="shared" si="1550"/>
        <v>1.4236111092031933E-3</v>
      </c>
      <c r="Y5842" s="113" t="str">
        <f t="shared" si="1551"/>
        <v/>
      </c>
      <c r="Z5842" s="113" t="str">
        <f t="shared" si="1552"/>
        <v/>
      </c>
      <c r="AB5842" s="2" t="str">
        <f t="shared" si="1553"/>
        <v/>
      </c>
      <c r="AC5842" s="2" t="str">
        <f t="shared" si="1553"/>
        <v/>
      </c>
      <c r="AE5842" s="2" t="str">
        <f t="shared" si="1554"/>
        <v/>
      </c>
      <c r="AF5842" s="2" t="str">
        <f t="shared" si="1555"/>
        <v/>
      </c>
      <c r="AG5842" s="2" t="str">
        <f t="shared" si="1556"/>
        <v/>
      </c>
      <c r="AH5842" s="2" t="str">
        <f t="shared" si="1557"/>
        <v/>
      </c>
      <c r="AI5842" s="2" t="str">
        <f t="shared" si="1558"/>
        <v/>
      </c>
      <c r="AK5842" s="2" t="str">
        <f t="shared" si="1559"/>
        <v/>
      </c>
      <c r="AL5842" s="2" t="str">
        <f t="shared" si="1560"/>
        <v/>
      </c>
      <c r="AM5842" s="2" t="str">
        <f t="shared" si="1561"/>
        <v/>
      </c>
      <c r="AN5842" s="2" t="str">
        <f t="shared" si="1562"/>
        <v/>
      </c>
      <c r="AO5842" s="2" t="str">
        <f t="shared" si="1563"/>
        <v/>
      </c>
    </row>
    <row r="5843" spans="1:41" x14ac:dyDescent="0.3">
      <c r="A5843" s="111">
        <v>44816.6</v>
      </c>
      <c r="B5843" s="78" t="s">
        <v>6491</v>
      </c>
      <c r="C5843" s="78" t="s">
        <v>886</v>
      </c>
      <c r="D5843" s="78" t="s">
        <v>1599</v>
      </c>
      <c r="F5843" s="78" t="s">
        <v>808</v>
      </c>
      <c r="G5843" s="78" t="s">
        <v>96</v>
      </c>
      <c r="H5843" s="112" t="s">
        <v>232</v>
      </c>
      <c r="I5843" s="112">
        <v>3</v>
      </c>
      <c r="J5843" s="113">
        <v>44816.599432870367</v>
      </c>
      <c r="K5843" s="113">
        <v>44816.6</v>
      </c>
      <c r="M5843" s="113">
        <v>44816.601921296293</v>
      </c>
      <c r="P5843" s="78" t="str">
        <f t="shared" si="1547"/>
        <v/>
      </c>
      <c r="S5843" s="78" t="str">
        <f t="shared" si="1548"/>
        <v/>
      </c>
      <c r="T5843" s="113">
        <v>44816.602592592593</v>
      </c>
      <c r="U5843" s="78" t="s">
        <v>1185</v>
      </c>
      <c r="V5843" s="78" t="str">
        <f t="shared" si="1549"/>
        <v>CIC</v>
      </c>
      <c r="W5843" s="113">
        <v>44816.618437500001</v>
      </c>
      <c r="X5843" s="113">
        <f t="shared" si="1550"/>
        <v>1.9212962943129241E-3</v>
      </c>
      <c r="Y5843" s="113">
        <f t="shared" si="1551"/>
        <v>6.7129630042472854E-4</v>
      </c>
      <c r="Z5843" s="113">
        <f t="shared" si="1552"/>
        <v>1.5844907407881692E-2</v>
      </c>
      <c r="AB5843" s="2">
        <f t="shared" si="1553"/>
        <v>58</v>
      </c>
      <c r="AC5843" s="2">
        <f t="shared" si="1553"/>
        <v>1369</v>
      </c>
      <c r="AE5843" s="2" t="str">
        <f t="shared" si="1554"/>
        <v/>
      </c>
      <c r="AF5843" s="2" t="str">
        <f t="shared" si="1555"/>
        <v/>
      </c>
      <c r="AG5843" s="2" t="str">
        <f t="shared" si="1556"/>
        <v/>
      </c>
      <c r="AH5843" s="2">
        <f t="shared" si="1557"/>
        <v>58</v>
      </c>
      <c r="AI5843" s="2" t="str">
        <f t="shared" si="1558"/>
        <v/>
      </c>
      <c r="AK5843" s="2" t="str">
        <f t="shared" si="1559"/>
        <v/>
      </c>
      <c r="AL5843" s="2" t="str">
        <f t="shared" si="1560"/>
        <v/>
      </c>
      <c r="AM5843" s="2" t="str">
        <f t="shared" si="1561"/>
        <v/>
      </c>
      <c r="AN5843" s="2">
        <f t="shared" si="1562"/>
        <v>1369</v>
      </c>
      <c r="AO5843" s="2" t="str">
        <f t="shared" si="1563"/>
        <v/>
      </c>
    </row>
    <row r="5844" spans="1:41" x14ac:dyDescent="0.3">
      <c r="A5844" s="111">
        <v>44816.646666666667</v>
      </c>
      <c r="B5844" s="78" t="s">
        <v>6492</v>
      </c>
      <c r="C5844" s="78" t="s">
        <v>886</v>
      </c>
      <c r="D5844" s="78" t="s">
        <v>1486</v>
      </c>
      <c r="E5844" s="78">
        <v>137</v>
      </c>
      <c r="F5844" s="78" t="s">
        <v>809</v>
      </c>
      <c r="G5844" s="78" t="s">
        <v>134</v>
      </c>
      <c r="H5844" s="112" t="s">
        <v>278</v>
      </c>
      <c r="I5844" s="112">
        <v>3</v>
      </c>
      <c r="J5844" s="113">
        <v>44816.646655092591</v>
      </c>
      <c r="K5844" s="113">
        <v>44816.646666666667</v>
      </c>
      <c r="M5844" s="113">
        <v>44816.647002314814</v>
      </c>
      <c r="N5844" s="113">
        <v>44816.647476851853</v>
      </c>
      <c r="O5844" s="78" t="s">
        <v>1185</v>
      </c>
      <c r="P5844" s="78" t="str">
        <f t="shared" si="1547"/>
        <v>CIC</v>
      </c>
      <c r="S5844" s="78" t="str">
        <f t="shared" si="1548"/>
        <v/>
      </c>
      <c r="T5844" s="113">
        <v>44816.6796875</v>
      </c>
      <c r="U5844" s="78" t="s">
        <v>1267</v>
      </c>
      <c r="V5844" s="78" t="str">
        <f t="shared" si="1549"/>
        <v>PLOEG</v>
      </c>
      <c r="W5844" s="113">
        <v>44816.697662037041</v>
      </c>
      <c r="X5844" s="113">
        <f t="shared" si="1550"/>
        <v>3.3564814657438546E-4</v>
      </c>
      <c r="Y5844" s="113">
        <f t="shared" si="1551"/>
        <v>3.2685185185982846E-2</v>
      </c>
      <c r="Z5844" s="113">
        <f t="shared" si="1552"/>
        <v>1.7974537040572613E-2</v>
      </c>
      <c r="AB5844" s="2">
        <f t="shared" si="1553"/>
        <v>2824</v>
      </c>
      <c r="AC5844" s="2">
        <f t="shared" si="1553"/>
        <v>1553</v>
      </c>
      <c r="AE5844" s="2" t="str">
        <f t="shared" si="1554"/>
        <v/>
      </c>
      <c r="AF5844" s="2" t="str">
        <f t="shared" si="1555"/>
        <v/>
      </c>
      <c r="AG5844" s="2" t="str">
        <f t="shared" si="1556"/>
        <v/>
      </c>
      <c r="AH5844" s="2">
        <f t="shared" si="1557"/>
        <v>2824</v>
      </c>
      <c r="AI5844" s="2" t="str">
        <f t="shared" si="1558"/>
        <v/>
      </c>
      <c r="AK5844" s="2" t="str">
        <f t="shared" si="1559"/>
        <v/>
      </c>
      <c r="AL5844" s="2" t="str">
        <f t="shared" si="1560"/>
        <v/>
      </c>
      <c r="AM5844" s="2" t="str">
        <f t="shared" si="1561"/>
        <v/>
      </c>
      <c r="AN5844" s="2">
        <f t="shared" si="1562"/>
        <v>1553</v>
      </c>
      <c r="AO5844" s="2" t="str">
        <f t="shared" si="1563"/>
        <v/>
      </c>
    </row>
    <row r="5845" spans="1:41" x14ac:dyDescent="0.3">
      <c r="A5845" s="111">
        <v>44816.692523148151</v>
      </c>
      <c r="B5845" s="78" t="s">
        <v>6493</v>
      </c>
      <c r="C5845" s="78" t="s">
        <v>886</v>
      </c>
      <c r="D5845" s="78" t="s">
        <v>1207</v>
      </c>
      <c r="E5845" s="78">
        <v>165</v>
      </c>
      <c r="F5845" s="78" t="s">
        <v>807</v>
      </c>
      <c r="G5845" s="78" t="s">
        <v>132</v>
      </c>
      <c r="H5845" s="112" t="s">
        <v>263</v>
      </c>
      <c r="I5845" s="112">
        <v>4</v>
      </c>
      <c r="J5845" s="113">
        <v>44816.692280092589</v>
      </c>
      <c r="K5845" s="113">
        <v>44816.692523148151</v>
      </c>
      <c r="M5845" s="113">
        <v>44816.697696759256</v>
      </c>
      <c r="N5845" s="113">
        <v>44816.697731481479</v>
      </c>
      <c r="O5845" s="78" t="s">
        <v>1187</v>
      </c>
      <c r="P5845" s="78" t="str">
        <f t="shared" si="1547"/>
        <v>CIC</v>
      </c>
      <c r="Q5845" s="113">
        <v>44816.713680555556</v>
      </c>
      <c r="R5845" s="78" t="s">
        <v>1267</v>
      </c>
      <c r="S5845" s="78" t="str">
        <f t="shared" si="1548"/>
        <v>PLOEG</v>
      </c>
      <c r="T5845" s="113">
        <v>44816.72446759259</v>
      </c>
      <c r="U5845" s="78" t="s">
        <v>1267</v>
      </c>
      <c r="V5845" s="78" t="str">
        <f t="shared" si="1549"/>
        <v>PLOEG</v>
      </c>
      <c r="W5845" s="113">
        <v>44816.740289351852</v>
      </c>
      <c r="X5845" s="113">
        <f t="shared" si="1550"/>
        <v>5.1736111054196954E-3</v>
      </c>
      <c r="Y5845" s="113">
        <f t="shared" si="1551"/>
        <v>2.6770833334012423E-2</v>
      </c>
      <c r="Z5845" s="113">
        <f t="shared" si="1552"/>
        <v>1.5821759261598345E-2</v>
      </c>
      <c r="AB5845" s="2">
        <f t="shared" si="1553"/>
        <v>2313</v>
      </c>
      <c r="AC5845" s="2">
        <f t="shared" si="1553"/>
        <v>1367</v>
      </c>
      <c r="AE5845" s="2" t="str">
        <f t="shared" si="1554"/>
        <v/>
      </c>
      <c r="AF5845" s="2" t="str">
        <f t="shared" si="1555"/>
        <v/>
      </c>
      <c r="AG5845" s="2" t="str">
        <f t="shared" si="1556"/>
        <v/>
      </c>
      <c r="AH5845" s="2" t="str">
        <f t="shared" si="1557"/>
        <v/>
      </c>
      <c r="AI5845" s="2">
        <f t="shared" si="1558"/>
        <v>2313</v>
      </c>
      <c r="AK5845" s="2" t="str">
        <f t="shared" si="1559"/>
        <v/>
      </c>
      <c r="AL5845" s="2" t="str">
        <f t="shared" si="1560"/>
        <v/>
      </c>
      <c r="AM5845" s="2" t="str">
        <f t="shared" si="1561"/>
        <v/>
      </c>
      <c r="AN5845" s="2" t="str">
        <f t="shared" si="1562"/>
        <v/>
      </c>
      <c r="AO5845" s="2">
        <f t="shared" si="1563"/>
        <v>1367</v>
      </c>
    </row>
    <row r="5846" spans="1:41" x14ac:dyDescent="0.3">
      <c r="A5846" s="111">
        <v>44816.737083333333</v>
      </c>
      <c r="B5846" s="78" t="s">
        <v>6494</v>
      </c>
      <c r="C5846" s="78" t="s">
        <v>886</v>
      </c>
      <c r="D5846" s="78" t="s">
        <v>6495</v>
      </c>
      <c r="E5846" s="78">
        <v>1</v>
      </c>
      <c r="F5846" s="78" t="s">
        <v>807</v>
      </c>
      <c r="G5846" s="78" t="s">
        <v>90</v>
      </c>
      <c r="H5846" s="112" t="s">
        <v>272</v>
      </c>
      <c r="I5846" s="112">
        <v>2</v>
      </c>
      <c r="J5846" s="113">
        <v>44816.734560185185</v>
      </c>
      <c r="K5846" s="113">
        <v>44816.737083333333</v>
      </c>
      <c r="M5846" s="113">
        <v>44816.740324074075</v>
      </c>
      <c r="N5846" s="113">
        <v>44816.740358796298</v>
      </c>
      <c r="O5846" s="78" t="s">
        <v>1187</v>
      </c>
      <c r="P5846" s="78" t="str">
        <f t="shared" si="1547"/>
        <v>CIC</v>
      </c>
      <c r="S5846" s="78" t="str">
        <f t="shared" si="1548"/>
        <v/>
      </c>
      <c r="T5846" s="113">
        <v>44816.746666666666</v>
      </c>
      <c r="U5846" s="78" t="s">
        <v>1258</v>
      </c>
      <c r="V5846" s="78" t="str">
        <f t="shared" si="1549"/>
        <v>PLOEG</v>
      </c>
      <c r="W5846" s="113">
        <v>44816.774525462963</v>
      </c>
      <c r="X5846" s="113">
        <f t="shared" si="1550"/>
        <v>3.2407407416030765E-3</v>
      </c>
      <c r="Y5846" s="113">
        <f t="shared" si="1551"/>
        <v>6.3425925909541547E-3</v>
      </c>
      <c r="Z5846" s="113">
        <f t="shared" si="1552"/>
        <v>2.7858796296641231E-2</v>
      </c>
      <c r="AB5846" s="2">
        <f t="shared" si="1553"/>
        <v>548</v>
      </c>
      <c r="AC5846" s="2">
        <f t="shared" si="1553"/>
        <v>2407</v>
      </c>
      <c r="AE5846" s="2" t="str">
        <f t="shared" si="1554"/>
        <v/>
      </c>
      <c r="AF5846" s="2" t="str">
        <f t="shared" si="1555"/>
        <v/>
      </c>
      <c r="AG5846" s="2">
        <f t="shared" si="1556"/>
        <v>548</v>
      </c>
      <c r="AH5846" s="2" t="str">
        <f t="shared" si="1557"/>
        <v/>
      </c>
      <c r="AI5846" s="2" t="str">
        <f t="shared" si="1558"/>
        <v/>
      </c>
      <c r="AK5846" s="2" t="str">
        <f t="shared" si="1559"/>
        <v/>
      </c>
      <c r="AL5846" s="2" t="str">
        <f t="shared" si="1560"/>
        <v/>
      </c>
      <c r="AM5846" s="2">
        <f t="shared" si="1561"/>
        <v>2407</v>
      </c>
      <c r="AN5846" s="2" t="str">
        <f t="shared" si="1562"/>
        <v/>
      </c>
      <c r="AO5846" s="2" t="str">
        <f t="shared" si="1563"/>
        <v/>
      </c>
    </row>
    <row r="5847" spans="1:41" x14ac:dyDescent="0.3">
      <c r="A5847" s="111">
        <v>44816.737083333333</v>
      </c>
      <c r="B5847" s="78" t="s">
        <v>6494</v>
      </c>
      <c r="C5847" s="78" t="s">
        <v>835</v>
      </c>
      <c r="D5847" s="78" t="s">
        <v>6495</v>
      </c>
      <c r="E5847" s="78">
        <v>1</v>
      </c>
      <c r="F5847" s="78" t="s">
        <v>807</v>
      </c>
      <c r="G5847" s="78" t="s">
        <v>90</v>
      </c>
      <c r="H5847" s="112" t="s">
        <v>272</v>
      </c>
      <c r="I5847" s="112">
        <v>2</v>
      </c>
      <c r="J5847" s="113">
        <v>44816.734560185185</v>
      </c>
      <c r="K5847" s="113">
        <v>44816.737083333333</v>
      </c>
      <c r="M5847" s="113">
        <v>44816.749178240738</v>
      </c>
      <c r="N5847" s="113">
        <v>44816.749212962961</v>
      </c>
      <c r="O5847" s="78" t="s">
        <v>1185</v>
      </c>
      <c r="P5847" s="78" t="str">
        <f t="shared" si="1547"/>
        <v>CIC</v>
      </c>
      <c r="Q5847" s="113">
        <v>44816.749224537038</v>
      </c>
      <c r="R5847" s="78" t="s">
        <v>1185</v>
      </c>
      <c r="S5847" s="78" t="str">
        <f t="shared" si="1548"/>
        <v>CIC</v>
      </c>
      <c r="V5847" s="78" t="str">
        <f t="shared" si="1549"/>
        <v/>
      </c>
      <c r="W5847" s="113">
        <v>44816.789259259262</v>
      </c>
      <c r="X5847" s="113">
        <f t="shared" si="1550"/>
        <v>1.2094907404389232E-2</v>
      </c>
      <c r="Y5847" s="113" t="str">
        <f t="shared" si="1551"/>
        <v/>
      </c>
      <c r="Z5847" s="113" t="str">
        <f t="shared" si="1552"/>
        <v/>
      </c>
      <c r="AB5847" s="2" t="str">
        <f t="shared" si="1553"/>
        <v/>
      </c>
      <c r="AC5847" s="2" t="str">
        <f t="shared" si="1553"/>
        <v/>
      </c>
      <c r="AE5847" s="2" t="str">
        <f t="shared" si="1554"/>
        <v/>
      </c>
      <c r="AF5847" s="2" t="str">
        <f t="shared" si="1555"/>
        <v/>
      </c>
      <c r="AG5847" s="2" t="str">
        <f t="shared" si="1556"/>
        <v/>
      </c>
      <c r="AH5847" s="2" t="str">
        <f t="shared" si="1557"/>
        <v/>
      </c>
      <c r="AI5847" s="2" t="str">
        <f t="shared" si="1558"/>
        <v/>
      </c>
      <c r="AK5847" s="2" t="str">
        <f t="shared" si="1559"/>
        <v/>
      </c>
      <c r="AL5847" s="2" t="str">
        <f t="shared" si="1560"/>
        <v/>
      </c>
      <c r="AM5847" s="2" t="str">
        <f t="shared" si="1561"/>
        <v/>
      </c>
      <c r="AN5847" s="2" t="str">
        <f t="shared" si="1562"/>
        <v/>
      </c>
      <c r="AO5847" s="2" t="str">
        <f t="shared" si="1563"/>
        <v/>
      </c>
    </row>
    <row r="5848" spans="1:41" x14ac:dyDescent="0.3">
      <c r="A5848" s="111">
        <v>44816.795231481483</v>
      </c>
      <c r="B5848" s="78" t="s">
        <v>6496</v>
      </c>
      <c r="C5848" s="78" t="s">
        <v>846</v>
      </c>
      <c r="D5848" s="78" t="s">
        <v>2207</v>
      </c>
      <c r="F5848" s="78" t="s">
        <v>808</v>
      </c>
      <c r="G5848" s="78" t="s">
        <v>128</v>
      </c>
      <c r="H5848" s="112" t="s">
        <v>270</v>
      </c>
      <c r="I5848" s="112">
        <v>3</v>
      </c>
      <c r="J5848" s="113">
        <v>44816.793923611112</v>
      </c>
      <c r="K5848" s="113">
        <v>44816.795231481483</v>
      </c>
      <c r="M5848" s="113">
        <v>44816.795613425929</v>
      </c>
      <c r="N5848" s="113">
        <v>44816.796087962961</v>
      </c>
      <c r="O5848" s="78" t="s">
        <v>1185</v>
      </c>
      <c r="P5848" s="78" t="str">
        <f t="shared" si="1547"/>
        <v>CIC</v>
      </c>
      <c r="Q5848" s="113">
        <v>44816.798032407409</v>
      </c>
      <c r="R5848" s="78" t="s">
        <v>1220</v>
      </c>
      <c r="S5848" s="78" t="str">
        <f t="shared" si="1548"/>
        <v>PLOEG</v>
      </c>
      <c r="T5848" s="113">
        <v>44816.805937500001</v>
      </c>
      <c r="U5848" s="78" t="s">
        <v>1203</v>
      </c>
      <c r="V5848" s="78" t="str">
        <f t="shared" si="1549"/>
        <v>PLOEG</v>
      </c>
      <c r="W5848" s="113">
        <v>44816.821064814816</v>
      </c>
      <c r="X5848" s="113">
        <f t="shared" si="1550"/>
        <v>3.819444464170374E-4</v>
      </c>
      <c r="Y5848" s="113">
        <f t="shared" si="1551"/>
        <v>1.0324074071832001E-2</v>
      </c>
      <c r="Z5848" s="113">
        <f t="shared" si="1552"/>
        <v>1.5127314814890269E-2</v>
      </c>
      <c r="AB5848" s="2">
        <f t="shared" si="1553"/>
        <v>892</v>
      </c>
      <c r="AC5848" s="2">
        <f t="shared" si="1553"/>
        <v>1307</v>
      </c>
      <c r="AE5848" s="2" t="str">
        <f t="shared" si="1554"/>
        <v/>
      </c>
      <c r="AF5848" s="2" t="str">
        <f t="shared" si="1555"/>
        <v/>
      </c>
      <c r="AG5848" s="2" t="str">
        <f t="shared" si="1556"/>
        <v/>
      </c>
      <c r="AH5848" s="2">
        <f t="shared" si="1557"/>
        <v>892</v>
      </c>
      <c r="AI5848" s="2" t="str">
        <f t="shared" si="1558"/>
        <v/>
      </c>
      <c r="AK5848" s="2" t="str">
        <f t="shared" si="1559"/>
        <v/>
      </c>
      <c r="AL5848" s="2" t="str">
        <f t="shared" si="1560"/>
        <v/>
      </c>
      <c r="AM5848" s="2" t="str">
        <f t="shared" si="1561"/>
        <v/>
      </c>
      <c r="AN5848" s="2">
        <f t="shared" si="1562"/>
        <v>1307</v>
      </c>
      <c r="AO5848" s="2" t="str">
        <f t="shared" si="1563"/>
        <v/>
      </c>
    </row>
    <row r="5849" spans="1:41" x14ac:dyDescent="0.3">
      <c r="A5849" s="111">
        <v>44816.812199074076</v>
      </c>
      <c r="B5849" s="78" t="s">
        <v>6497</v>
      </c>
      <c r="C5849" s="78" t="s">
        <v>835</v>
      </c>
      <c r="D5849" s="78" t="s">
        <v>1197</v>
      </c>
      <c r="E5849" s="78">
        <v>186</v>
      </c>
      <c r="F5849" s="78" t="s">
        <v>807</v>
      </c>
      <c r="G5849" s="78" t="s">
        <v>124</v>
      </c>
      <c r="H5849" s="112" t="s">
        <v>495</v>
      </c>
      <c r="I5849" s="112">
        <v>2</v>
      </c>
      <c r="J5849" s="113">
        <v>44816.810868055552</v>
      </c>
      <c r="K5849" s="113">
        <v>44816.812199074076</v>
      </c>
      <c r="M5849" s="113">
        <v>44816.813449074078</v>
      </c>
      <c r="N5849" s="113">
        <v>44816.813935185186</v>
      </c>
      <c r="O5849" s="78" t="s">
        <v>1187</v>
      </c>
      <c r="P5849" s="78" t="str">
        <f t="shared" si="1547"/>
        <v>CIC</v>
      </c>
      <c r="S5849" s="78" t="str">
        <f t="shared" si="1548"/>
        <v/>
      </c>
      <c r="V5849" s="78" t="str">
        <f t="shared" si="1549"/>
        <v/>
      </c>
      <c r="W5849" s="113">
        <v>44816.818043981482</v>
      </c>
      <c r="X5849" s="113">
        <f t="shared" si="1550"/>
        <v>1.2500000011641532E-3</v>
      </c>
      <c r="Y5849" s="113" t="str">
        <f t="shared" si="1551"/>
        <v/>
      </c>
      <c r="Z5849" s="113" t="str">
        <f t="shared" si="1552"/>
        <v/>
      </c>
      <c r="AB5849" s="2" t="str">
        <f t="shared" si="1553"/>
        <v/>
      </c>
      <c r="AC5849" s="2" t="str">
        <f t="shared" si="1553"/>
        <v/>
      </c>
      <c r="AE5849" s="2" t="str">
        <f t="shared" si="1554"/>
        <v/>
      </c>
      <c r="AF5849" s="2" t="str">
        <f t="shared" si="1555"/>
        <v/>
      </c>
      <c r="AG5849" s="2" t="str">
        <f t="shared" si="1556"/>
        <v/>
      </c>
      <c r="AH5849" s="2" t="str">
        <f t="shared" si="1557"/>
        <v/>
      </c>
      <c r="AI5849" s="2" t="str">
        <f t="shared" si="1558"/>
        <v/>
      </c>
      <c r="AK5849" s="2" t="str">
        <f t="shared" si="1559"/>
        <v/>
      </c>
      <c r="AL5849" s="2" t="str">
        <f t="shared" si="1560"/>
        <v/>
      </c>
      <c r="AM5849" s="2" t="str">
        <f t="shared" si="1561"/>
        <v/>
      </c>
      <c r="AN5849" s="2" t="str">
        <f t="shared" si="1562"/>
        <v/>
      </c>
      <c r="AO5849" s="2" t="str">
        <f t="shared" si="1563"/>
        <v/>
      </c>
    </row>
    <row r="5850" spans="1:41" x14ac:dyDescent="0.3">
      <c r="A5850" s="111">
        <v>44816.813148148147</v>
      </c>
      <c r="B5850" s="78" t="s">
        <v>6498</v>
      </c>
      <c r="C5850" s="78" t="s">
        <v>846</v>
      </c>
      <c r="D5850" s="78" t="s">
        <v>6380</v>
      </c>
      <c r="E5850" s="78">
        <v>9</v>
      </c>
      <c r="F5850" s="78" t="s">
        <v>808</v>
      </c>
      <c r="G5850" s="78" t="s">
        <v>118</v>
      </c>
      <c r="H5850" s="112" t="s">
        <v>324</v>
      </c>
      <c r="I5850" s="112">
        <v>2</v>
      </c>
      <c r="J5850" s="113">
        <v>44816.812511574077</v>
      </c>
      <c r="K5850" s="113">
        <v>44816.813148148147</v>
      </c>
      <c r="M5850" s="113">
        <v>44816.821122685185</v>
      </c>
      <c r="N5850" s="113">
        <v>44816.821157407408</v>
      </c>
      <c r="O5850" s="78" t="s">
        <v>1187</v>
      </c>
      <c r="P5850" s="78" t="str">
        <f t="shared" si="1547"/>
        <v>CIC</v>
      </c>
      <c r="Q5850" s="113">
        <v>44816.827685185184</v>
      </c>
      <c r="R5850" s="78" t="s">
        <v>1220</v>
      </c>
      <c r="S5850" s="78" t="str">
        <f t="shared" si="1548"/>
        <v>PLOEG</v>
      </c>
      <c r="T5850" s="113">
        <v>44816.833553240744</v>
      </c>
      <c r="U5850" s="78" t="s">
        <v>1185</v>
      </c>
      <c r="V5850" s="78" t="str">
        <f t="shared" si="1549"/>
        <v>CIC</v>
      </c>
      <c r="W5850" s="113">
        <v>44817.127685185187</v>
      </c>
      <c r="X5850" s="113">
        <f t="shared" si="1550"/>
        <v>7.9745370385353453E-3</v>
      </c>
      <c r="Y5850" s="113">
        <f t="shared" si="1551"/>
        <v>1.2430555558239575E-2</v>
      </c>
      <c r="Z5850" s="113">
        <f t="shared" si="1552"/>
        <v>0.29413194444350665</v>
      </c>
      <c r="AB5850" s="2">
        <f t="shared" si="1553"/>
        <v>1074</v>
      </c>
      <c r="AC5850" s="2">
        <f t="shared" si="1553"/>
        <v>25413</v>
      </c>
      <c r="AE5850" s="2" t="str">
        <f t="shared" si="1554"/>
        <v/>
      </c>
      <c r="AF5850" s="2" t="str">
        <f t="shared" si="1555"/>
        <v/>
      </c>
      <c r="AG5850" s="2">
        <f t="shared" si="1556"/>
        <v>1074</v>
      </c>
      <c r="AH5850" s="2" t="str">
        <f t="shared" si="1557"/>
        <v/>
      </c>
      <c r="AI5850" s="2" t="str">
        <f t="shared" si="1558"/>
        <v/>
      </c>
      <c r="AK5850" s="2" t="str">
        <f t="shared" si="1559"/>
        <v/>
      </c>
      <c r="AL5850" s="2" t="str">
        <f t="shared" si="1560"/>
        <v/>
      </c>
      <c r="AM5850" s="2">
        <f t="shared" si="1561"/>
        <v>25413</v>
      </c>
      <c r="AN5850" s="2" t="str">
        <f t="shared" si="1562"/>
        <v/>
      </c>
      <c r="AO5850" s="2" t="str">
        <f t="shared" si="1563"/>
        <v/>
      </c>
    </row>
    <row r="5851" spans="1:41" x14ac:dyDescent="0.3">
      <c r="A5851" s="111">
        <v>44816.813148148147</v>
      </c>
      <c r="B5851" s="78" t="s">
        <v>6498</v>
      </c>
      <c r="C5851" s="78" t="s">
        <v>853</v>
      </c>
      <c r="D5851" s="78" t="s">
        <v>6380</v>
      </c>
      <c r="E5851" s="78">
        <v>9</v>
      </c>
      <c r="F5851" s="78" t="s">
        <v>808</v>
      </c>
      <c r="G5851" s="78" t="s">
        <v>118</v>
      </c>
      <c r="H5851" s="112" t="s">
        <v>324</v>
      </c>
      <c r="I5851" s="112">
        <v>2</v>
      </c>
      <c r="J5851" s="113">
        <v>44816.812511574077</v>
      </c>
      <c r="K5851" s="113">
        <v>44816.813148148147</v>
      </c>
      <c r="M5851" s="113">
        <v>44816.829664351855</v>
      </c>
      <c r="N5851" s="113">
        <v>44816.829699074071</v>
      </c>
      <c r="O5851" s="78" t="s">
        <v>1185</v>
      </c>
      <c r="P5851" s="78" t="str">
        <f t="shared" si="1547"/>
        <v>CIC</v>
      </c>
      <c r="S5851" s="78" t="str">
        <f t="shared" si="1548"/>
        <v/>
      </c>
      <c r="T5851" s="113">
        <v>44816.833506944444</v>
      </c>
      <c r="U5851" s="78" t="s">
        <v>1185</v>
      </c>
      <c r="V5851" s="78" t="str">
        <f t="shared" si="1549"/>
        <v>CIC</v>
      </c>
      <c r="W5851" s="113">
        <v>44817.216319444444</v>
      </c>
      <c r="X5851" s="113">
        <f t="shared" si="1550"/>
        <v>1.6516203708306421E-2</v>
      </c>
      <c r="Y5851" s="113">
        <f t="shared" si="1551"/>
        <v>3.8425925886258483E-3</v>
      </c>
      <c r="Z5851" s="113">
        <f t="shared" si="1552"/>
        <v>0.3828125</v>
      </c>
      <c r="AB5851" s="2">
        <f t="shared" si="1553"/>
        <v>332</v>
      </c>
      <c r="AC5851" s="2">
        <f t="shared" si="1553"/>
        <v>33075</v>
      </c>
      <c r="AE5851" s="2" t="str">
        <f t="shared" si="1554"/>
        <v/>
      </c>
      <c r="AF5851" s="2" t="str">
        <f t="shared" si="1555"/>
        <v/>
      </c>
      <c r="AG5851" s="2">
        <f t="shared" si="1556"/>
        <v>332</v>
      </c>
      <c r="AH5851" s="2" t="str">
        <f t="shared" si="1557"/>
        <v/>
      </c>
      <c r="AI5851" s="2" t="str">
        <f t="shared" si="1558"/>
        <v/>
      </c>
      <c r="AK5851" s="2" t="str">
        <f t="shared" si="1559"/>
        <v/>
      </c>
      <c r="AL5851" s="2" t="str">
        <f t="shared" si="1560"/>
        <v/>
      </c>
      <c r="AM5851" s="2">
        <f t="shared" si="1561"/>
        <v>33075</v>
      </c>
      <c r="AN5851" s="2" t="str">
        <f t="shared" si="1562"/>
        <v/>
      </c>
      <c r="AO5851" s="2" t="str">
        <f t="shared" si="1563"/>
        <v/>
      </c>
    </row>
    <row r="5852" spans="1:41" x14ac:dyDescent="0.3">
      <c r="A5852" s="111">
        <v>44816.813148148147</v>
      </c>
      <c r="B5852" s="78" t="s">
        <v>6498</v>
      </c>
      <c r="C5852" s="78" t="s">
        <v>835</v>
      </c>
      <c r="D5852" s="78" t="s">
        <v>6380</v>
      </c>
      <c r="E5852" s="78">
        <v>9</v>
      </c>
      <c r="F5852" s="78" t="s">
        <v>808</v>
      </c>
      <c r="G5852" s="78" t="s">
        <v>118</v>
      </c>
      <c r="H5852" s="112" t="s">
        <v>324</v>
      </c>
      <c r="I5852" s="112">
        <v>2</v>
      </c>
      <c r="J5852" s="113">
        <v>44816.812511574077</v>
      </c>
      <c r="K5852" s="113">
        <v>44816.813148148147</v>
      </c>
      <c r="M5852" s="113">
        <v>44816.840486111112</v>
      </c>
      <c r="N5852" s="113">
        <v>44816.840509259258</v>
      </c>
      <c r="O5852" s="78" t="s">
        <v>1185</v>
      </c>
      <c r="P5852" s="78" t="str">
        <f t="shared" si="1547"/>
        <v>CIC</v>
      </c>
      <c r="S5852" s="78" t="str">
        <f t="shared" si="1548"/>
        <v/>
      </c>
      <c r="T5852" s="113">
        <v>44816.844351851854</v>
      </c>
      <c r="U5852" s="78" t="s">
        <v>1216</v>
      </c>
      <c r="V5852" s="78" t="str">
        <f t="shared" si="1549"/>
        <v>PLOEG</v>
      </c>
      <c r="W5852" s="113">
        <v>44816.867129629631</v>
      </c>
      <c r="X5852" s="113">
        <f t="shared" si="1550"/>
        <v>2.7337962965248153E-2</v>
      </c>
      <c r="Y5852" s="113">
        <f t="shared" si="1551"/>
        <v>3.8657407421851531E-3</v>
      </c>
      <c r="Z5852" s="113">
        <f t="shared" si="1552"/>
        <v>2.2777777776354924E-2</v>
      </c>
      <c r="AB5852" s="2">
        <f t="shared" si="1553"/>
        <v>334</v>
      </c>
      <c r="AC5852" s="2">
        <f t="shared" si="1553"/>
        <v>1968</v>
      </c>
      <c r="AE5852" s="2" t="str">
        <f t="shared" si="1554"/>
        <v/>
      </c>
      <c r="AF5852" s="2" t="str">
        <f t="shared" si="1555"/>
        <v/>
      </c>
      <c r="AG5852" s="2">
        <f t="shared" si="1556"/>
        <v>334</v>
      </c>
      <c r="AH5852" s="2" t="str">
        <f t="shared" si="1557"/>
        <v/>
      </c>
      <c r="AI5852" s="2" t="str">
        <f t="shared" si="1558"/>
        <v/>
      </c>
      <c r="AK5852" s="2" t="str">
        <f t="shared" si="1559"/>
        <v/>
      </c>
      <c r="AL5852" s="2" t="str">
        <f t="shared" si="1560"/>
        <v/>
      </c>
      <c r="AM5852" s="2">
        <f t="shared" si="1561"/>
        <v>1968</v>
      </c>
      <c r="AN5852" s="2" t="str">
        <f t="shared" si="1562"/>
        <v/>
      </c>
      <c r="AO5852" s="2" t="str">
        <f t="shared" si="1563"/>
        <v/>
      </c>
    </row>
    <row r="5853" spans="1:41" x14ac:dyDescent="0.3">
      <c r="A5853" s="111">
        <v>44816.830810185187</v>
      </c>
      <c r="B5853" s="78" t="s">
        <v>6499</v>
      </c>
      <c r="C5853" s="78" t="s">
        <v>835</v>
      </c>
      <c r="D5853" s="78" t="s">
        <v>2749</v>
      </c>
      <c r="E5853" s="78">
        <v>27</v>
      </c>
      <c r="F5853" s="78" t="s">
        <v>808</v>
      </c>
      <c r="G5853" s="78" t="s">
        <v>100</v>
      </c>
      <c r="H5853" s="112" t="s">
        <v>208</v>
      </c>
      <c r="I5853" s="112">
        <v>3</v>
      </c>
      <c r="J5853" s="113">
        <v>44816.829525462963</v>
      </c>
      <c r="K5853" s="113">
        <v>44816.830810185187</v>
      </c>
      <c r="M5853" s="113">
        <v>44816.953784722224</v>
      </c>
      <c r="P5853" s="78" t="str">
        <f t="shared" si="1547"/>
        <v/>
      </c>
      <c r="S5853" s="78" t="str">
        <f t="shared" si="1548"/>
        <v/>
      </c>
      <c r="V5853" s="78" t="str">
        <f t="shared" si="1549"/>
        <v/>
      </c>
      <c r="W5853" s="113">
        <v>44816.954710648148</v>
      </c>
      <c r="X5853" s="113">
        <f t="shared" si="1550"/>
        <v>0.12297453703649808</v>
      </c>
      <c r="Y5853" s="113" t="str">
        <f t="shared" si="1551"/>
        <v/>
      </c>
      <c r="Z5853" s="113" t="str">
        <f t="shared" si="1552"/>
        <v/>
      </c>
      <c r="AB5853" s="2" t="str">
        <f t="shared" si="1553"/>
        <v/>
      </c>
      <c r="AC5853" s="2" t="str">
        <f t="shared" si="1553"/>
        <v/>
      </c>
      <c r="AE5853" s="2" t="str">
        <f t="shared" si="1554"/>
        <v/>
      </c>
      <c r="AF5853" s="2" t="str">
        <f t="shared" si="1555"/>
        <v/>
      </c>
      <c r="AG5853" s="2" t="str">
        <f t="shared" si="1556"/>
        <v/>
      </c>
      <c r="AH5853" s="2" t="str">
        <f t="shared" si="1557"/>
        <v/>
      </c>
      <c r="AI5853" s="2" t="str">
        <f t="shared" si="1558"/>
        <v/>
      </c>
      <c r="AK5853" s="2" t="str">
        <f t="shared" si="1559"/>
        <v/>
      </c>
      <c r="AL5853" s="2" t="str">
        <f t="shared" si="1560"/>
        <v/>
      </c>
      <c r="AM5853" s="2" t="str">
        <f t="shared" si="1561"/>
        <v/>
      </c>
      <c r="AN5853" s="2" t="str">
        <f t="shared" si="1562"/>
        <v/>
      </c>
      <c r="AO5853" s="2" t="str">
        <f t="shared" si="1563"/>
        <v/>
      </c>
    </row>
    <row r="5854" spans="1:41" x14ac:dyDescent="0.3">
      <c r="A5854" s="111">
        <v>44816.845069444447</v>
      </c>
      <c r="B5854" s="78" t="s">
        <v>6500</v>
      </c>
      <c r="C5854" s="78" t="s">
        <v>835</v>
      </c>
      <c r="D5854" s="78" t="s">
        <v>6501</v>
      </c>
      <c r="E5854" s="78">
        <v>16</v>
      </c>
      <c r="F5854" s="78" t="s">
        <v>810</v>
      </c>
      <c r="G5854" s="78" t="s">
        <v>84</v>
      </c>
      <c r="H5854" s="112" t="s">
        <v>202</v>
      </c>
      <c r="I5854" s="112">
        <v>4</v>
      </c>
      <c r="J5854" s="113">
        <v>44816.844467592593</v>
      </c>
      <c r="K5854" s="113">
        <v>44816.845069444447</v>
      </c>
      <c r="L5854" s="113">
        <v>44816.895266203705</v>
      </c>
      <c r="M5854" s="113">
        <v>44816.895844907405</v>
      </c>
      <c r="N5854" s="113">
        <v>44816.884236111109</v>
      </c>
      <c r="O5854" s="78" t="s">
        <v>1185</v>
      </c>
      <c r="P5854" s="78" t="str">
        <f t="shared" si="1547"/>
        <v>CIC</v>
      </c>
      <c r="Q5854" s="113">
        <v>44816.895891203705</v>
      </c>
      <c r="R5854" s="78" t="s">
        <v>1187</v>
      </c>
      <c r="S5854" s="78" t="str">
        <f t="shared" si="1548"/>
        <v>CIC</v>
      </c>
      <c r="V5854" s="78" t="str">
        <f t="shared" si="1549"/>
        <v/>
      </c>
      <c r="W5854" s="113">
        <v>44816.921701388892</v>
      </c>
      <c r="X5854" s="113">
        <f t="shared" si="1550"/>
        <v>5.019675925723277E-2</v>
      </c>
      <c r="Y5854" s="113" t="str">
        <f t="shared" si="1551"/>
        <v/>
      </c>
      <c r="Z5854" s="113" t="str">
        <f t="shared" si="1552"/>
        <v/>
      </c>
      <c r="AB5854" s="2" t="str">
        <f t="shared" si="1553"/>
        <v/>
      </c>
      <c r="AC5854" s="2" t="str">
        <f t="shared" si="1553"/>
        <v/>
      </c>
      <c r="AE5854" s="2" t="str">
        <f t="shared" si="1554"/>
        <v/>
      </c>
      <c r="AF5854" s="2" t="str">
        <f t="shared" si="1555"/>
        <v/>
      </c>
      <c r="AG5854" s="2" t="str">
        <f t="shared" si="1556"/>
        <v/>
      </c>
      <c r="AH5854" s="2" t="str">
        <f t="shared" si="1557"/>
        <v/>
      </c>
      <c r="AI5854" s="2" t="str">
        <f t="shared" si="1558"/>
        <v/>
      </c>
      <c r="AK5854" s="2" t="str">
        <f t="shared" si="1559"/>
        <v/>
      </c>
      <c r="AL5854" s="2" t="str">
        <f t="shared" si="1560"/>
        <v/>
      </c>
      <c r="AM5854" s="2" t="str">
        <f t="shared" si="1561"/>
        <v/>
      </c>
      <c r="AN5854" s="2" t="str">
        <f t="shared" si="1562"/>
        <v/>
      </c>
      <c r="AO5854" s="2" t="str">
        <f t="shared" si="1563"/>
        <v/>
      </c>
    </row>
    <row r="5855" spans="1:41" x14ac:dyDescent="0.3">
      <c r="A5855" s="111">
        <v>44816.856458333335</v>
      </c>
      <c r="B5855" s="78" t="s">
        <v>6502</v>
      </c>
      <c r="C5855" s="78" t="s">
        <v>835</v>
      </c>
      <c r="D5855" s="78" t="s">
        <v>1702</v>
      </c>
      <c r="E5855" s="78">
        <v>24</v>
      </c>
      <c r="F5855" s="78" t="s">
        <v>808</v>
      </c>
      <c r="G5855" s="78" t="s">
        <v>92</v>
      </c>
      <c r="H5855" s="112" t="s">
        <v>204</v>
      </c>
      <c r="I5855" s="112">
        <v>2</v>
      </c>
      <c r="J5855" s="113">
        <v>44816.856180555558</v>
      </c>
      <c r="K5855" s="113">
        <v>44816.856458333335</v>
      </c>
      <c r="M5855" s="113">
        <v>44816.867175925923</v>
      </c>
      <c r="P5855" s="78" t="str">
        <f t="shared" si="1547"/>
        <v/>
      </c>
      <c r="S5855" s="78" t="str">
        <f t="shared" si="1548"/>
        <v/>
      </c>
      <c r="T5855" s="113">
        <v>44816.867893518516</v>
      </c>
      <c r="U5855" s="78" t="s">
        <v>1216</v>
      </c>
      <c r="V5855" s="78" t="str">
        <f t="shared" si="1549"/>
        <v>PLOEG</v>
      </c>
      <c r="W5855" s="113">
        <v>44816.883379629631</v>
      </c>
      <c r="X5855" s="113">
        <f t="shared" si="1550"/>
        <v>1.0717592587752733E-2</v>
      </c>
      <c r="Y5855" s="113">
        <f t="shared" si="1551"/>
        <v>7.1759259299142286E-4</v>
      </c>
      <c r="Z5855" s="113">
        <f t="shared" si="1552"/>
        <v>1.5486111115023959E-2</v>
      </c>
      <c r="AB5855" s="2">
        <f t="shared" si="1553"/>
        <v>62</v>
      </c>
      <c r="AC5855" s="2">
        <f t="shared" si="1553"/>
        <v>1338</v>
      </c>
      <c r="AE5855" s="2" t="str">
        <f t="shared" si="1554"/>
        <v/>
      </c>
      <c r="AF5855" s="2" t="str">
        <f t="shared" si="1555"/>
        <v/>
      </c>
      <c r="AG5855" s="2">
        <f t="shared" si="1556"/>
        <v>62</v>
      </c>
      <c r="AH5855" s="2" t="str">
        <f t="shared" si="1557"/>
        <v/>
      </c>
      <c r="AI5855" s="2" t="str">
        <f t="shared" si="1558"/>
        <v/>
      </c>
      <c r="AK5855" s="2" t="str">
        <f t="shared" si="1559"/>
        <v/>
      </c>
      <c r="AL5855" s="2" t="str">
        <f t="shared" si="1560"/>
        <v/>
      </c>
      <c r="AM5855" s="2">
        <f t="shared" si="1561"/>
        <v>1338</v>
      </c>
      <c r="AN5855" s="2" t="str">
        <f t="shared" si="1562"/>
        <v/>
      </c>
      <c r="AO5855" s="2" t="str">
        <f t="shared" si="1563"/>
        <v/>
      </c>
    </row>
    <row r="5856" spans="1:41" x14ac:dyDescent="0.3">
      <c r="A5856" s="111">
        <v>44816.892476851855</v>
      </c>
      <c r="B5856" s="78" t="s">
        <v>6503</v>
      </c>
      <c r="C5856" s="78" t="s">
        <v>835</v>
      </c>
      <c r="D5856" s="78" t="s">
        <v>1429</v>
      </c>
      <c r="E5856" s="78">
        <v>39</v>
      </c>
      <c r="F5856" s="78" t="s">
        <v>807</v>
      </c>
      <c r="G5856" s="78" t="s">
        <v>92</v>
      </c>
      <c r="H5856" s="112" t="s">
        <v>204</v>
      </c>
      <c r="I5856" s="112">
        <v>2</v>
      </c>
      <c r="J5856" s="113">
        <v>44816.8908912037</v>
      </c>
      <c r="K5856" s="113">
        <v>44816.892476851855</v>
      </c>
      <c r="L5856" s="113">
        <v>44816.921805555554</v>
      </c>
      <c r="M5856" s="113">
        <v>44816.936724537038</v>
      </c>
      <c r="N5856" s="113">
        <v>44816.895312499997</v>
      </c>
      <c r="O5856" s="78" t="s">
        <v>1187</v>
      </c>
      <c r="P5856" s="78" t="str">
        <f t="shared" si="1547"/>
        <v>CIC</v>
      </c>
      <c r="Q5856" s="113">
        <v>44816.944027777776</v>
      </c>
      <c r="R5856" s="78" t="s">
        <v>1187</v>
      </c>
      <c r="S5856" s="78" t="str">
        <f t="shared" si="1548"/>
        <v>CIC</v>
      </c>
      <c r="T5856" s="113">
        <v>44816.949872685182</v>
      </c>
      <c r="U5856" s="78" t="s">
        <v>1200</v>
      </c>
      <c r="V5856" s="78" t="str">
        <f t="shared" si="1549"/>
        <v>PLOEG</v>
      </c>
      <c r="W5856" s="113">
        <v>44816.9534375</v>
      </c>
      <c r="X5856" s="113">
        <f t="shared" si="1550"/>
        <v>2.9328703698411118E-2</v>
      </c>
      <c r="Y5856" s="113">
        <f t="shared" si="1551"/>
        <v>2.806712962774327E-2</v>
      </c>
      <c r="Z5856" s="113">
        <f t="shared" si="1552"/>
        <v>3.5648148186737671E-3</v>
      </c>
      <c r="AB5856" s="2">
        <f t="shared" si="1553"/>
        <v>2425</v>
      </c>
      <c r="AC5856" s="2">
        <f t="shared" si="1553"/>
        <v>308</v>
      </c>
      <c r="AE5856" s="2" t="str">
        <f t="shared" si="1554"/>
        <v/>
      </c>
      <c r="AF5856" s="2" t="str">
        <f t="shared" si="1555"/>
        <v/>
      </c>
      <c r="AG5856" s="2">
        <f t="shared" si="1556"/>
        <v>2425</v>
      </c>
      <c r="AH5856" s="2" t="str">
        <f t="shared" si="1557"/>
        <v/>
      </c>
      <c r="AI5856" s="2" t="str">
        <f t="shared" si="1558"/>
        <v/>
      </c>
      <c r="AK5856" s="2" t="str">
        <f t="shared" si="1559"/>
        <v/>
      </c>
      <c r="AL5856" s="2" t="str">
        <f t="shared" si="1560"/>
        <v/>
      </c>
      <c r="AM5856" s="2">
        <f t="shared" si="1561"/>
        <v>308</v>
      </c>
      <c r="AN5856" s="2" t="str">
        <f t="shared" si="1562"/>
        <v/>
      </c>
      <c r="AO5856" s="2" t="str">
        <f t="shared" si="1563"/>
        <v/>
      </c>
    </row>
    <row r="5857" spans="1:41" x14ac:dyDescent="0.3">
      <c r="A5857" s="111">
        <v>44816.905555555553</v>
      </c>
      <c r="B5857" s="78" t="s">
        <v>6504</v>
      </c>
      <c r="C5857" s="78" t="s">
        <v>835</v>
      </c>
      <c r="D5857" s="78" t="s">
        <v>1702</v>
      </c>
      <c r="E5857" s="78">
        <v>24</v>
      </c>
      <c r="F5857" s="78" t="s">
        <v>808</v>
      </c>
      <c r="G5857" s="78" t="s">
        <v>94</v>
      </c>
      <c r="H5857" s="112" t="s">
        <v>246</v>
      </c>
      <c r="I5857" s="112">
        <v>2</v>
      </c>
      <c r="J5857" s="113">
        <v>44816.90415509259</v>
      </c>
      <c r="K5857" s="113">
        <v>44816.905555555553</v>
      </c>
      <c r="L5857" s="113">
        <v>44816.909120370372</v>
      </c>
      <c r="M5857" s="113">
        <v>44816.921805555554</v>
      </c>
      <c r="N5857" s="113">
        <v>44816.921851851854</v>
      </c>
      <c r="O5857" s="78" t="s">
        <v>1187</v>
      </c>
      <c r="P5857" s="78" t="str">
        <f t="shared" si="1547"/>
        <v>CIC</v>
      </c>
      <c r="S5857" s="78" t="str">
        <f t="shared" si="1548"/>
        <v/>
      </c>
      <c r="T5857" s="113">
        <v>44816.930567129632</v>
      </c>
      <c r="U5857" s="78" t="s">
        <v>1200</v>
      </c>
      <c r="V5857" s="78" t="str">
        <f t="shared" si="1549"/>
        <v>PLOEG</v>
      </c>
      <c r="W5857" s="113">
        <v>44816.936724537038</v>
      </c>
      <c r="X5857" s="113">
        <f t="shared" si="1550"/>
        <v>3.5648148186737671E-3</v>
      </c>
      <c r="Y5857" s="113">
        <f t="shared" si="1551"/>
        <v>2.1446759259561077E-2</v>
      </c>
      <c r="Z5857" s="113">
        <f t="shared" si="1552"/>
        <v>6.1574074061354622E-3</v>
      </c>
      <c r="AB5857" s="2">
        <f t="shared" si="1553"/>
        <v>1853</v>
      </c>
      <c r="AC5857" s="2">
        <f t="shared" si="1553"/>
        <v>532</v>
      </c>
      <c r="AE5857" s="2" t="str">
        <f t="shared" si="1554"/>
        <v/>
      </c>
      <c r="AF5857" s="2" t="str">
        <f t="shared" si="1555"/>
        <v/>
      </c>
      <c r="AG5857" s="2">
        <f t="shared" si="1556"/>
        <v>1853</v>
      </c>
      <c r="AH5857" s="2" t="str">
        <f t="shared" si="1557"/>
        <v/>
      </c>
      <c r="AI5857" s="2" t="str">
        <f t="shared" si="1558"/>
        <v/>
      </c>
      <c r="AK5857" s="2" t="str">
        <f t="shared" si="1559"/>
        <v/>
      </c>
      <c r="AL5857" s="2" t="str">
        <f t="shared" si="1560"/>
        <v/>
      </c>
      <c r="AM5857" s="2">
        <f t="shared" si="1561"/>
        <v>532</v>
      </c>
      <c r="AN5857" s="2" t="str">
        <f t="shared" si="1562"/>
        <v/>
      </c>
      <c r="AO5857" s="2" t="str">
        <f t="shared" si="1563"/>
        <v/>
      </c>
    </row>
    <row r="5858" spans="1:41" x14ac:dyDescent="0.3">
      <c r="A5858" s="111">
        <v>44816.957465277781</v>
      </c>
      <c r="B5858" s="78" t="s">
        <v>6505</v>
      </c>
      <c r="C5858" s="78" t="s">
        <v>835</v>
      </c>
      <c r="D5858" s="78" t="s">
        <v>2749</v>
      </c>
      <c r="E5858" s="78">
        <v>27</v>
      </c>
      <c r="F5858" s="78" t="s">
        <v>808</v>
      </c>
      <c r="G5858" s="78" t="s">
        <v>84</v>
      </c>
      <c r="H5858" s="112" t="s">
        <v>196</v>
      </c>
      <c r="I5858" s="112">
        <v>4</v>
      </c>
      <c r="J5858" s="113">
        <v>44816.955659722225</v>
      </c>
      <c r="K5858" s="113">
        <v>44816.957465277781</v>
      </c>
      <c r="M5858" s="113">
        <v>44816.957650462966</v>
      </c>
      <c r="N5858" s="113">
        <v>44816.970972222225</v>
      </c>
      <c r="O5858" s="78" t="s">
        <v>1185</v>
      </c>
      <c r="P5858" s="78" t="str">
        <f t="shared" si="1547"/>
        <v>CIC</v>
      </c>
      <c r="S5858" s="78" t="str">
        <f t="shared" si="1548"/>
        <v/>
      </c>
      <c r="T5858" s="113">
        <v>44816.963287037041</v>
      </c>
      <c r="U5858" s="78" t="s">
        <v>1200</v>
      </c>
      <c r="V5858" s="78" t="str">
        <f t="shared" si="1549"/>
        <v>PLOEG</v>
      </c>
      <c r="W5858" s="113">
        <v>44816.971053240741</v>
      </c>
      <c r="X5858" s="113">
        <f t="shared" si="1550"/>
        <v>1.8518518481869251E-4</v>
      </c>
      <c r="Y5858" s="113">
        <f t="shared" si="1551"/>
        <v>5.6365740747423843E-3</v>
      </c>
      <c r="Z5858" s="113">
        <f t="shared" si="1552"/>
        <v>7.7662037001573481E-3</v>
      </c>
      <c r="AB5858" s="2">
        <f t="shared" si="1553"/>
        <v>487</v>
      </c>
      <c r="AC5858" s="2">
        <f t="shared" si="1553"/>
        <v>671</v>
      </c>
      <c r="AE5858" s="2" t="str">
        <f t="shared" si="1554"/>
        <v/>
      </c>
      <c r="AF5858" s="2" t="str">
        <f t="shared" si="1555"/>
        <v/>
      </c>
      <c r="AG5858" s="2" t="str">
        <f t="shared" si="1556"/>
        <v/>
      </c>
      <c r="AH5858" s="2" t="str">
        <f t="shared" si="1557"/>
        <v/>
      </c>
      <c r="AI5858" s="2">
        <f t="shared" si="1558"/>
        <v>487</v>
      </c>
      <c r="AK5858" s="2" t="str">
        <f t="shared" si="1559"/>
        <v/>
      </c>
      <c r="AL5858" s="2" t="str">
        <f t="shared" si="1560"/>
        <v/>
      </c>
      <c r="AM5858" s="2" t="str">
        <f t="shared" si="1561"/>
        <v/>
      </c>
      <c r="AN5858" s="2" t="str">
        <f t="shared" si="1562"/>
        <v/>
      </c>
      <c r="AO5858" s="2">
        <f t="shared" si="1563"/>
        <v>671</v>
      </c>
    </row>
    <row r="5859" spans="1:41" x14ac:dyDescent="0.3">
      <c r="A5859" s="111">
        <v>44817.134988425925</v>
      </c>
      <c r="B5859" s="78" t="s">
        <v>6506</v>
      </c>
      <c r="C5859" s="78" t="s">
        <v>835</v>
      </c>
      <c r="D5859" s="78" t="s">
        <v>1429</v>
      </c>
      <c r="E5859" s="78">
        <v>39</v>
      </c>
      <c r="F5859" s="78" t="s">
        <v>807</v>
      </c>
      <c r="G5859" s="78" t="s">
        <v>90</v>
      </c>
      <c r="H5859" s="112" t="s">
        <v>272</v>
      </c>
      <c r="I5859" s="112">
        <v>2</v>
      </c>
      <c r="J5859" s="113">
        <v>44817.133784722224</v>
      </c>
      <c r="K5859" s="113">
        <v>44817.134988425925</v>
      </c>
      <c r="M5859" s="113">
        <v>44817.136307870373</v>
      </c>
      <c r="N5859" s="113">
        <v>44817.136354166665</v>
      </c>
      <c r="O5859" s="78" t="s">
        <v>1187</v>
      </c>
      <c r="P5859" s="78" t="str">
        <f t="shared" si="1547"/>
        <v>CIC</v>
      </c>
      <c r="S5859" s="78" t="str">
        <f t="shared" si="1548"/>
        <v/>
      </c>
      <c r="T5859" s="113">
        <v>44817.142245370371</v>
      </c>
      <c r="U5859" s="78" t="s">
        <v>1187</v>
      </c>
      <c r="V5859" s="78" t="str">
        <f t="shared" si="1549"/>
        <v>CIC</v>
      </c>
      <c r="W5859" s="113">
        <v>44817.236192129632</v>
      </c>
      <c r="X5859" s="113">
        <f t="shared" si="1550"/>
        <v>1.3194444472901523E-3</v>
      </c>
      <c r="Y5859" s="113">
        <f t="shared" si="1551"/>
        <v>5.9374999982537702E-3</v>
      </c>
      <c r="Z5859" s="113">
        <f t="shared" si="1552"/>
        <v>9.3946759261598345E-2</v>
      </c>
      <c r="AB5859" s="2">
        <f t="shared" si="1553"/>
        <v>513</v>
      </c>
      <c r="AC5859" s="2">
        <f t="shared" si="1553"/>
        <v>8117</v>
      </c>
      <c r="AE5859" s="2" t="str">
        <f t="shared" si="1554"/>
        <v/>
      </c>
      <c r="AF5859" s="2" t="str">
        <f t="shared" si="1555"/>
        <v/>
      </c>
      <c r="AG5859" s="2">
        <f t="shared" si="1556"/>
        <v>513</v>
      </c>
      <c r="AH5859" s="2" t="str">
        <f t="shared" si="1557"/>
        <v/>
      </c>
      <c r="AI5859" s="2" t="str">
        <f t="shared" si="1558"/>
        <v/>
      </c>
      <c r="AK5859" s="2" t="str">
        <f t="shared" si="1559"/>
        <v/>
      </c>
      <c r="AL5859" s="2" t="str">
        <f t="shared" si="1560"/>
        <v/>
      </c>
      <c r="AM5859" s="2">
        <f t="shared" si="1561"/>
        <v>8117</v>
      </c>
      <c r="AN5859" s="2" t="str">
        <f t="shared" si="1562"/>
        <v/>
      </c>
      <c r="AO5859" s="2" t="str">
        <f t="shared" si="1563"/>
        <v/>
      </c>
    </row>
    <row r="5860" spans="1:41" x14ac:dyDescent="0.3">
      <c r="A5860" s="111">
        <v>44817.134988425925</v>
      </c>
      <c r="B5860" s="78" t="s">
        <v>6506</v>
      </c>
      <c r="C5860" s="78" t="s">
        <v>846</v>
      </c>
      <c r="D5860" s="78" t="s">
        <v>1429</v>
      </c>
      <c r="E5860" s="78">
        <v>39</v>
      </c>
      <c r="F5860" s="78" t="s">
        <v>807</v>
      </c>
      <c r="G5860" s="78" t="s">
        <v>90</v>
      </c>
      <c r="H5860" s="112" t="s">
        <v>272</v>
      </c>
      <c r="I5860" s="112">
        <v>2</v>
      </c>
      <c r="J5860" s="113">
        <v>44817.133784722224</v>
      </c>
      <c r="K5860" s="113">
        <v>44817.134988425925</v>
      </c>
      <c r="M5860" s="113">
        <v>44817.138379629629</v>
      </c>
      <c r="N5860" s="113">
        <v>44817.138518518521</v>
      </c>
      <c r="O5860" s="78" t="s">
        <v>1187</v>
      </c>
      <c r="P5860" s="78" t="str">
        <f t="shared" si="1547"/>
        <v>CIC</v>
      </c>
      <c r="Q5860" s="113">
        <v>44817.139363425929</v>
      </c>
      <c r="R5860" s="78" t="s">
        <v>1220</v>
      </c>
      <c r="S5860" s="78" t="str">
        <f t="shared" si="1548"/>
        <v>PLOEG</v>
      </c>
      <c r="T5860" s="113">
        <v>44817.14466435185</v>
      </c>
      <c r="U5860" s="78" t="s">
        <v>1220</v>
      </c>
      <c r="V5860" s="78" t="str">
        <f t="shared" si="1549"/>
        <v>PLOEG</v>
      </c>
      <c r="W5860" s="113">
        <v>44817.274826388886</v>
      </c>
      <c r="X5860" s="113">
        <f t="shared" si="1550"/>
        <v>3.3912037033587694E-3</v>
      </c>
      <c r="Y5860" s="113">
        <f t="shared" si="1551"/>
        <v>6.284722221607808E-3</v>
      </c>
      <c r="Z5860" s="113">
        <f t="shared" si="1552"/>
        <v>0.130162037035916</v>
      </c>
      <c r="AB5860" s="2">
        <f t="shared" si="1553"/>
        <v>543</v>
      </c>
      <c r="AC5860" s="2">
        <f t="shared" si="1553"/>
        <v>11246</v>
      </c>
      <c r="AE5860" s="2" t="str">
        <f t="shared" si="1554"/>
        <v/>
      </c>
      <c r="AF5860" s="2" t="str">
        <f t="shared" si="1555"/>
        <v/>
      </c>
      <c r="AG5860" s="2">
        <f t="shared" si="1556"/>
        <v>543</v>
      </c>
      <c r="AH5860" s="2" t="str">
        <f t="shared" si="1557"/>
        <v/>
      </c>
      <c r="AI5860" s="2" t="str">
        <f t="shared" si="1558"/>
        <v/>
      </c>
      <c r="AK5860" s="2" t="str">
        <f t="shared" si="1559"/>
        <v/>
      </c>
      <c r="AL5860" s="2" t="str">
        <f t="shared" si="1560"/>
        <v/>
      </c>
      <c r="AM5860" s="2">
        <f t="shared" si="1561"/>
        <v>11246</v>
      </c>
      <c r="AN5860" s="2" t="str">
        <f t="shared" si="1562"/>
        <v/>
      </c>
      <c r="AO5860" s="2" t="str">
        <f t="shared" si="1563"/>
        <v/>
      </c>
    </row>
    <row r="5861" spans="1:41" x14ac:dyDescent="0.3">
      <c r="A5861" s="111">
        <v>44817.369085648148</v>
      </c>
      <c r="B5861" s="78" t="s">
        <v>6507</v>
      </c>
      <c r="C5861" s="78" t="s">
        <v>850</v>
      </c>
      <c r="D5861" s="78" t="s">
        <v>1548</v>
      </c>
      <c r="F5861" s="78" t="s">
        <v>807</v>
      </c>
      <c r="G5861" s="78" t="s">
        <v>96</v>
      </c>
      <c r="H5861" s="112" t="s">
        <v>422</v>
      </c>
      <c r="I5861" s="112">
        <v>3</v>
      </c>
      <c r="J5861" s="113">
        <v>44817.369085648148</v>
      </c>
      <c r="K5861" s="113">
        <v>44817.369085648148</v>
      </c>
      <c r="M5861" s="113">
        <v>44817.371365740742</v>
      </c>
      <c r="P5861" s="78" t="str">
        <f t="shared" si="1547"/>
        <v/>
      </c>
      <c r="Q5861" s="113">
        <v>44817.378541666665</v>
      </c>
      <c r="R5861" s="78" t="s">
        <v>1344</v>
      </c>
      <c r="S5861" s="78" t="str">
        <f t="shared" si="1548"/>
        <v>PLOEG</v>
      </c>
      <c r="T5861" s="113">
        <v>44817.386712962965</v>
      </c>
      <c r="U5861" s="78" t="s">
        <v>1286</v>
      </c>
      <c r="V5861" s="78" t="str">
        <f t="shared" si="1549"/>
        <v>PLOEG</v>
      </c>
      <c r="W5861" s="113">
        <v>44817.456180555557</v>
      </c>
      <c r="X5861" s="113">
        <f t="shared" si="1550"/>
        <v>2.2800925944466144E-3</v>
      </c>
      <c r="Y5861" s="113">
        <f t="shared" si="1551"/>
        <v>1.5347222222771961E-2</v>
      </c>
      <c r="Z5861" s="113">
        <f t="shared" si="1552"/>
        <v>6.9467592591536231E-2</v>
      </c>
      <c r="AB5861" s="2">
        <f t="shared" si="1553"/>
        <v>1326</v>
      </c>
      <c r="AC5861" s="2">
        <f t="shared" si="1553"/>
        <v>6002</v>
      </c>
      <c r="AE5861" s="2" t="str">
        <f t="shared" si="1554"/>
        <v/>
      </c>
      <c r="AF5861" s="2" t="str">
        <f t="shared" si="1555"/>
        <v/>
      </c>
      <c r="AG5861" s="2" t="str">
        <f t="shared" si="1556"/>
        <v/>
      </c>
      <c r="AH5861" s="2">
        <f t="shared" si="1557"/>
        <v>1326</v>
      </c>
      <c r="AI5861" s="2" t="str">
        <f t="shared" si="1558"/>
        <v/>
      </c>
      <c r="AK5861" s="2" t="str">
        <f t="shared" si="1559"/>
        <v/>
      </c>
      <c r="AL5861" s="2" t="str">
        <f t="shared" si="1560"/>
        <v/>
      </c>
      <c r="AM5861" s="2" t="str">
        <f t="shared" si="1561"/>
        <v/>
      </c>
      <c r="AN5861" s="2">
        <f t="shared" si="1562"/>
        <v>6002</v>
      </c>
      <c r="AO5861" s="2" t="str">
        <f t="shared" si="1563"/>
        <v/>
      </c>
    </row>
    <row r="5862" spans="1:41" x14ac:dyDescent="0.3">
      <c r="A5862" s="111">
        <v>44817.451851851853</v>
      </c>
      <c r="B5862" s="78" t="s">
        <v>6508</v>
      </c>
      <c r="C5862" s="78" t="s">
        <v>886</v>
      </c>
      <c r="D5862" s="78" t="s">
        <v>6509</v>
      </c>
      <c r="F5862" s="78" t="s">
        <v>809</v>
      </c>
      <c r="G5862" s="78" t="s">
        <v>98</v>
      </c>
      <c r="H5862" s="112" t="s">
        <v>216</v>
      </c>
      <c r="I5862" s="112">
        <v>4</v>
      </c>
      <c r="J5862" s="113">
        <v>44817.451851851853</v>
      </c>
      <c r="K5862" s="113">
        <v>44817.451851851853</v>
      </c>
      <c r="M5862" s="113">
        <v>44817.455833333333</v>
      </c>
      <c r="P5862" s="78" t="str">
        <f t="shared" si="1547"/>
        <v/>
      </c>
      <c r="S5862" s="78" t="str">
        <f t="shared" si="1548"/>
        <v/>
      </c>
      <c r="T5862" s="113">
        <v>44817.470208333332</v>
      </c>
      <c r="U5862" s="78" t="s">
        <v>1267</v>
      </c>
      <c r="V5862" s="78" t="str">
        <f t="shared" si="1549"/>
        <v>PLOEG</v>
      </c>
      <c r="W5862" s="113">
        <v>44817.471122685187</v>
      </c>
      <c r="X5862" s="113">
        <f t="shared" si="1550"/>
        <v>3.9814814808778465E-3</v>
      </c>
      <c r="Y5862" s="113">
        <f t="shared" si="1551"/>
        <v>1.4374999998835847E-2</v>
      </c>
      <c r="Z5862" s="113">
        <f t="shared" si="1552"/>
        <v>9.1435185458976775E-4</v>
      </c>
      <c r="AB5862" s="2">
        <f t="shared" si="1553"/>
        <v>1242</v>
      </c>
      <c r="AC5862" s="2">
        <f t="shared" si="1553"/>
        <v>79</v>
      </c>
      <c r="AE5862" s="2" t="str">
        <f t="shared" si="1554"/>
        <v/>
      </c>
      <c r="AF5862" s="2" t="str">
        <f t="shared" si="1555"/>
        <v/>
      </c>
      <c r="AG5862" s="2" t="str">
        <f t="shared" si="1556"/>
        <v/>
      </c>
      <c r="AH5862" s="2" t="str">
        <f t="shared" si="1557"/>
        <v/>
      </c>
      <c r="AI5862" s="2">
        <f t="shared" si="1558"/>
        <v>1242</v>
      </c>
      <c r="AK5862" s="2" t="str">
        <f t="shared" si="1559"/>
        <v/>
      </c>
      <c r="AL5862" s="2" t="str">
        <f t="shared" si="1560"/>
        <v/>
      </c>
      <c r="AM5862" s="2" t="str">
        <f t="shared" si="1561"/>
        <v/>
      </c>
      <c r="AN5862" s="2" t="str">
        <f t="shared" si="1562"/>
        <v/>
      </c>
      <c r="AO5862" s="2">
        <f t="shared" si="1563"/>
        <v>79</v>
      </c>
    </row>
    <row r="5863" spans="1:41" x14ac:dyDescent="0.3">
      <c r="A5863" s="111">
        <v>44817.505856481483</v>
      </c>
      <c r="B5863" s="78" t="s">
        <v>6510</v>
      </c>
      <c r="C5863" s="78" t="s">
        <v>850</v>
      </c>
      <c r="D5863" s="78" t="s">
        <v>1199</v>
      </c>
      <c r="F5863" s="78" t="s">
        <v>809</v>
      </c>
      <c r="G5863" s="78" t="s">
        <v>110</v>
      </c>
      <c r="H5863" s="112" t="s">
        <v>250</v>
      </c>
      <c r="I5863" s="112">
        <v>3</v>
      </c>
      <c r="J5863" s="113">
        <v>44817.504687499997</v>
      </c>
      <c r="K5863" s="113">
        <v>44817.505856481483</v>
      </c>
      <c r="M5863" s="113">
        <v>44817.506967592592</v>
      </c>
      <c r="N5863" s="113">
        <v>44817.507835648146</v>
      </c>
      <c r="O5863" s="78" t="s">
        <v>1187</v>
      </c>
      <c r="P5863" s="78" t="str">
        <f t="shared" si="1547"/>
        <v>CIC</v>
      </c>
      <c r="S5863" s="78" t="str">
        <f t="shared" si="1548"/>
        <v/>
      </c>
      <c r="V5863" s="78" t="str">
        <f t="shared" si="1549"/>
        <v/>
      </c>
      <c r="W5863" s="113">
        <v>44817.522731481484</v>
      </c>
      <c r="X5863" s="113">
        <f t="shared" si="1550"/>
        <v>1.111111108912155E-3</v>
      </c>
      <c r="Y5863" s="113" t="str">
        <f t="shared" si="1551"/>
        <v/>
      </c>
      <c r="Z5863" s="113" t="str">
        <f t="shared" si="1552"/>
        <v/>
      </c>
      <c r="AB5863" s="2" t="str">
        <f t="shared" si="1553"/>
        <v/>
      </c>
      <c r="AC5863" s="2" t="str">
        <f t="shared" si="1553"/>
        <v/>
      </c>
      <c r="AE5863" s="2" t="str">
        <f t="shared" si="1554"/>
        <v/>
      </c>
      <c r="AF5863" s="2" t="str">
        <f t="shared" si="1555"/>
        <v/>
      </c>
      <c r="AG5863" s="2" t="str">
        <f t="shared" si="1556"/>
        <v/>
      </c>
      <c r="AH5863" s="2" t="str">
        <f t="shared" si="1557"/>
        <v/>
      </c>
      <c r="AI5863" s="2" t="str">
        <f t="shared" si="1558"/>
        <v/>
      </c>
      <c r="AK5863" s="2" t="str">
        <f t="shared" si="1559"/>
        <v/>
      </c>
      <c r="AL5863" s="2" t="str">
        <f t="shared" si="1560"/>
        <v/>
      </c>
      <c r="AM5863" s="2" t="str">
        <f t="shared" si="1561"/>
        <v/>
      </c>
      <c r="AN5863" s="2" t="str">
        <f t="shared" si="1562"/>
        <v/>
      </c>
      <c r="AO5863" s="2" t="str">
        <f t="shared" si="1563"/>
        <v/>
      </c>
    </row>
    <row r="5864" spans="1:41" x14ac:dyDescent="0.3">
      <c r="A5864" s="111">
        <v>44817.532847222225</v>
      </c>
      <c r="B5864" s="78" t="s">
        <v>6511</v>
      </c>
      <c r="C5864" s="78" t="s">
        <v>886</v>
      </c>
      <c r="F5864" s="78" t="s">
        <v>807</v>
      </c>
      <c r="G5864" s="78" t="s">
        <v>90</v>
      </c>
      <c r="H5864" s="112" t="s">
        <v>284</v>
      </c>
      <c r="I5864" s="112">
        <v>2</v>
      </c>
      <c r="J5864" s="113">
        <v>44817.530706018515</v>
      </c>
      <c r="K5864" s="113">
        <v>44817.532847222225</v>
      </c>
      <c r="M5864" s="113">
        <v>44817.533842592595</v>
      </c>
      <c r="N5864" s="113">
        <v>44817.534236111111</v>
      </c>
      <c r="O5864" s="78" t="s">
        <v>1187</v>
      </c>
      <c r="P5864" s="78" t="str">
        <f t="shared" si="1547"/>
        <v>CIC</v>
      </c>
      <c r="S5864" s="78" t="str">
        <f t="shared" si="1548"/>
        <v/>
      </c>
      <c r="T5864" s="113">
        <v>44817.546099537038</v>
      </c>
      <c r="U5864" s="78" t="s">
        <v>1267</v>
      </c>
      <c r="V5864" s="78" t="str">
        <f t="shared" si="1549"/>
        <v>PLOEG</v>
      </c>
      <c r="W5864" s="113">
        <v>44817.54724537037</v>
      </c>
      <c r="X5864" s="113">
        <f t="shared" si="1550"/>
        <v>9.9537037021946162E-4</v>
      </c>
      <c r="Y5864" s="113">
        <f t="shared" si="1551"/>
        <v>1.2256944442924578E-2</v>
      </c>
      <c r="Z5864" s="113">
        <f t="shared" si="1552"/>
        <v>1.1458333319751546E-3</v>
      </c>
      <c r="AB5864" s="2">
        <f t="shared" si="1553"/>
        <v>1059</v>
      </c>
      <c r="AC5864" s="2">
        <f t="shared" si="1553"/>
        <v>99</v>
      </c>
      <c r="AE5864" s="2" t="str">
        <f t="shared" si="1554"/>
        <v/>
      </c>
      <c r="AF5864" s="2" t="str">
        <f t="shared" si="1555"/>
        <v/>
      </c>
      <c r="AG5864" s="2">
        <f t="shared" si="1556"/>
        <v>1059</v>
      </c>
      <c r="AH5864" s="2" t="str">
        <f t="shared" si="1557"/>
        <v/>
      </c>
      <c r="AI5864" s="2" t="str">
        <f t="shared" si="1558"/>
        <v/>
      </c>
      <c r="AK5864" s="2" t="str">
        <f t="shared" si="1559"/>
        <v/>
      </c>
      <c r="AL5864" s="2" t="str">
        <f t="shared" si="1560"/>
        <v/>
      </c>
      <c r="AM5864" s="2">
        <f t="shared" si="1561"/>
        <v>99</v>
      </c>
      <c r="AN5864" s="2" t="str">
        <f t="shared" si="1562"/>
        <v/>
      </c>
      <c r="AO5864" s="2" t="str">
        <f t="shared" si="1563"/>
        <v/>
      </c>
    </row>
    <row r="5865" spans="1:41" x14ac:dyDescent="0.3">
      <c r="A5865" s="111">
        <v>44817.548495370371</v>
      </c>
      <c r="B5865" s="78" t="s">
        <v>6512</v>
      </c>
      <c r="C5865" s="78" t="s">
        <v>850</v>
      </c>
      <c r="D5865" s="78" t="s">
        <v>2239</v>
      </c>
      <c r="E5865" s="78">
        <v>40</v>
      </c>
      <c r="F5865" s="78" t="s">
        <v>809</v>
      </c>
      <c r="G5865" s="78" t="s">
        <v>138</v>
      </c>
      <c r="H5865" s="112" t="s">
        <v>276</v>
      </c>
      <c r="I5865" s="112">
        <v>4</v>
      </c>
      <c r="J5865" s="113">
        <v>44817.548495370371</v>
      </c>
      <c r="K5865" s="113">
        <v>44817.548495370371</v>
      </c>
      <c r="M5865" s="113">
        <v>44817.549699074072</v>
      </c>
      <c r="N5865" s="113">
        <v>44817.550185185188</v>
      </c>
      <c r="O5865" s="78" t="s">
        <v>1185</v>
      </c>
      <c r="P5865" s="78" t="str">
        <f t="shared" si="1547"/>
        <v>CIC</v>
      </c>
      <c r="S5865" s="78" t="str">
        <f t="shared" si="1548"/>
        <v/>
      </c>
      <c r="T5865" s="113">
        <v>44817.557858796295</v>
      </c>
      <c r="U5865" s="78" t="s">
        <v>1344</v>
      </c>
      <c r="V5865" s="78" t="str">
        <f t="shared" si="1549"/>
        <v>PLOEG</v>
      </c>
      <c r="W5865" s="113">
        <v>44817.582870370374</v>
      </c>
      <c r="X5865" s="113">
        <f t="shared" si="1550"/>
        <v>1.2037037013215013E-3</v>
      </c>
      <c r="Y5865" s="113">
        <f t="shared" si="1551"/>
        <v>8.1597222233540379E-3</v>
      </c>
      <c r="Z5865" s="113">
        <f t="shared" si="1552"/>
        <v>2.5011574078234844E-2</v>
      </c>
      <c r="AB5865" s="2">
        <f t="shared" si="1553"/>
        <v>705</v>
      </c>
      <c r="AC5865" s="2">
        <f t="shared" si="1553"/>
        <v>2161</v>
      </c>
      <c r="AE5865" s="2" t="str">
        <f t="shared" si="1554"/>
        <v/>
      </c>
      <c r="AF5865" s="2" t="str">
        <f t="shared" si="1555"/>
        <v/>
      </c>
      <c r="AG5865" s="2" t="str">
        <f t="shared" si="1556"/>
        <v/>
      </c>
      <c r="AH5865" s="2" t="str">
        <f t="shared" si="1557"/>
        <v/>
      </c>
      <c r="AI5865" s="2">
        <f t="shared" si="1558"/>
        <v>705</v>
      </c>
      <c r="AK5865" s="2" t="str">
        <f t="shared" si="1559"/>
        <v/>
      </c>
      <c r="AL5865" s="2" t="str">
        <f t="shared" si="1560"/>
        <v/>
      </c>
      <c r="AM5865" s="2" t="str">
        <f t="shared" si="1561"/>
        <v/>
      </c>
      <c r="AN5865" s="2" t="str">
        <f t="shared" si="1562"/>
        <v/>
      </c>
      <c r="AO5865" s="2">
        <f t="shared" si="1563"/>
        <v>2161</v>
      </c>
    </row>
    <row r="5866" spans="1:41" x14ac:dyDescent="0.3">
      <c r="A5866" s="111">
        <v>44817.607222222221</v>
      </c>
      <c r="B5866" s="78" t="s">
        <v>6513</v>
      </c>
      <c r="C5866" s="78" t="s">
        <v>850</v>
      </c>
      <c r="D5866" s="78" t="s">
        <v>1691</v>
      </c>
      <c r="F5866" s="78" t="s">
        <v>808</v>
      </c>
      <c r="G5866" s="78" t="s">
        <v>94</v>
      </c>
      <c r="H5866" s="112" t="s">
        <v>520</v>
      </c>
      <c r="I5866" s="112">
        <v>3</v>
      </c>
      <c r="J5866" s="113">
        <v>44817.607210648152</v>
      </c>
      <c r="K5866" s="113">
        <v>44817.607222222221</v>
      </c>
      <c r="M5866" s="113">
        <v>44817.607557870368</v>
      </c>
      <c r="N5866" s="113">
        <v>44817.608402777776</v>
      </c>
      <c r="O5866" s="78" t="s">
        <v>1185</v>
      </c>
      <c r="P5866" s="78" t="str">
        <f t="shared" si="1547"/>
        <v>CIC</v>
      </c>
      <c r="S5866" s="78" t="str">
        <f t="shared" si="1548"/>
        <v/>
      </c>
      <c r="V5866" s="78" t="str">
        <f t="shared" si="1549"/>
        <v/>
      </c>
      <c r="W5866" s="113">
        <v>44817.647800925923</v>
      </c>
      <c r="X5866" s="113">
        <f t="shared" si="1550"/>
        <v>3.3564814657438546E-4</v>
      </c>
      <c r="Y5866" s="113" t="str">
        <f t="shared" si="1551"/>
        <v/>
      </c>
      <c r="Z5866" s="113" t="str">
        <f t="shared" si="1552"/>
        <v/>
      </c>
      <c r="AB5866" s="2" t="str">
        <f t="shared" si="1553"/>
        <v/>
      </c>
      <c r="AC5866" s="2" t="str">
        <f t="shared" si="1553"/>
        <v/>
      </c>
      <c r="AE5866" s="2" t="str">
        <f t="shared" si="1554"/>
        <v/>
      </c>
      <c r="AF5866" s="2" t="str">
        <f t="shared" si="1555"/>
        <v/>
      </c>
      <c r="AG5866" s="2" t="str">
        <f t="shared" si="1556"/>
        <v/>
      </c>
      <c r="AH5866" s="2" t="str">
        <f t="shared" si="1557"/>
        <v/>
      </c>
      <c r="AI5866" s="2" t="str">
        <f t="shared" si="1558"/>
        <v/>
      </c>
      <c r="AK5866" s="2" t="str">
        <f t="shared" si="1559"/>
        <v/>
      </c>
      <c r="AL5866" s="2" t="str">
        <f t="shared" si="1560"/>
        <v/>
      </c>
      <c r="AM5866" s="2" t="str">
        <f t="shared" si="1561"/>
        <v/>
      </c>
      <c r="AN5866" s="2" t="str">
        <f t="shared" si="1562"/>
        <v/>
      </c>
      <c r="AO5866" s="2" t="str">
        <f t="shared" si="1563"/>
        <v/>
      </c>
    </row>
    <row r="5867" spans="1:41" x14ac:dyDescent="0.3">
      <c r="A5867" s="111">
        <v>44817.614618055559</v>
      </c>
      <c r="B5867" s="78" t="s">
        <v>6514</v>
      </c>
      <c r="C5867" s="78" t="s">
        <v>886</v>
      </c>
      <c r="D5867" s="78" t="s">
        <v>1394</v>
      </c>
      <c r="E5867" s="78">
        <v>33</v>
      </c>
      <c r="F5867" s="78" t="s">
        <v>809</v>
      </c>
      <c r="G5867" s="78" t="s">
        <v>86</v>
      </c>
      <c r="H5867" s="112" t="s">
        <v>314</v>
      </c>
      <c r="I5867" s="112">
        <v>4</v>
      </c>
      <c r="J5867" s="113">
        <v>44817.614618055559</v>
      </c>
      <c r="K5867" s="113">
        <v>44817.614618055559</v>
      </c>
      <c r="M5867" s="113">
        <v>44817.668009259258</v>
      </c>
      <c r="N5867" s="113">
        <v>44817.668032407404</v>
      </c>
      <c r="O5867" s="78" t="s">
        <v>1187</v>
      </c>
      <c r="P5867" s="78" t="str">
        <f t="shared" si="1547"/>
        <v>CIC</v>
      </c>
      <c r="S5867" s="78" t="str">
        <f t="shared" si="1548"/>
        <v/>
      </c>
      <c r="T5867" s="113">
        <v>44817.688819444447</v>
      </c>
      <c r="U5867" s="78" t="s">
        <v>1267</v>
      </c>
      <c r="V5867" s="78" t="str">
        <f t="shared" si="1549"/>
        <v>PLOEG</v>
      </c>
      <c r="W5867" s="113">
        <v>44817.718472222223</v>
      </c>
      <c r="X5867" s="113">
        <f t="shared" si="1550"/>
        <v>5.3391203698993195E-2</v>
      </c>
      <c r="Y5867" s="113">
        <f t="shared" si="1551"/>
        <v>2.0810185189475305E-2</v>
      </c>
      <c r="Z5867" s="113">
        <f t="shared" si="1552"/>
        <v>2.9652777775481809E-2</v>
      </c>
      <c r="AB5867" s="2">
        <f t="shared" si="1553"/>
        <v>1798</v>
      </c>
      <c r="AC5867" s="2">
        <f t="shared" si="1553"/>
        <v>2562</v>
      </c>
      <c r="AE5867" s="2" t="str">
        <f t="shared" si="1554"/>
        <v/>
      </c>
      <c r="AF5867" s="2" t="str">
        <f t="shared" si="1555"/>
        <v/>
      </c>
      <c r="AG5867" s="2" t="str">
        <f t="shared" si="1556"/>
        <v/>
      </c>
      <c r="AH5867" s="2" t="str">
        <f t="shared" si="1557"/>
        <v/>
      </c>
      <c r="AI5867" s="2">
        <f t="shared" si="1558"/>
        <v>1798</v>
      </c>
      <c r="AK5867" s="2" t="str">
        <f t="shared" si="1559"/>
        <v/>
      </c>
      <c r="AL5867" s="2" t="str">
        <f t="shared" si="1560"/>
        <v/>
      </c>
      <c r="AM5867" s="2" t="str">
        <f t="shared" si="1561"/>
        <v/>
      </c>
      <c r="AN5867" s="2" t="str">
        <f t="shared" si="1562"/>
        <v/>
      </c>
      <c r="AO5867" s="2">
        <f t="shared" si="1563"/>
        <v>2562</v>
      </c>
    </row>
    <row r="5868" spans="1:41" x14ac:dyDescent="0.3">
      <c r="A5868" s="111">
        <v>44817.614618055559</v>
      </c>
      <c r="B5868" s="78" t="s">
        <v>6514</v>
      </c>
      <c r="C5868" s="78" t="s">
        <v>850</v>
      </c>
      <c r="D5868" s="78" t="s">
        <v>1394</v>
      </c>
      <c r="E5868" s="78">
        <v>33</v>
      </c>
      <c r="F5868" s="78" t="s">
        <v>809</v>
      </c>
      <c r="G5868" s="78" t="s">
        <v>86</v>
      </c>
      <c r="H5868" s="112" t="s">
        <v>314</v>
      </c>
      <c r="I5868" s="112">
        <v>4</v>
      </c>
      <c r="J5868" s="113">
        <v>44817.614618055559</v>
      </c>
      <c r="K5868" s="113">
        <v>44817.614618055559</v>
      </c>
      <c r="L5868" s="113">
        <v>44817.65284722222</v>
      </c>
      <c r="M5868" s="113">
        <v>44817.647928240738</v>
      </c>
      <c r="N5868" s="113">
        <v>44817.648831018516</v>
      </c>
      <c r="O5868" s="78" t="s">
        <v>1187</v>
      </c>
      <c r="P5868" s="78" t="str">
        <f t="shared" si="1547"/>
        <v>CIC</v>
      </c>
      <c r="S5868" s="78" t="str">
        <f t="shared" si="1548"/>
        <v/>
      </c>
      <c r="V5868" s="78" t="str">
        <f t="shared" si="1549"/>
        <v/>
      </c>
      <c r="W5868" s="113">
        <v>44817.65284722222</v>
      </c>
      <c r="X5868" s="113">
        <f t="shared" si="1550"/>
        <v>3.3310185179288965E-2</v>
      </c>
      <c r="Y5868" s="113" t="str">
        <f t="shared" si="1551"/>
        <v/>
      </c>
      <c r="Z5868" s="113" t="str">
        <f t="shared" si="1552"/>
        <v/>
      </c>
      <c r="AB5868" s="2" t="str">
        <f t="shared" si="1553"/>
        <v/>
      </c>
      <c r="AC5868" s="2" t="str">
        <f t="shared" si="1553"/>
        <v/>
      </c>
      <c r="AE5868" s="2" t="str">
        <f t="shared" si="1554"/>
        <v/>
      </c>
      <c r="AF5868" s="2" t="str">
        <f t="shared" si="1555"/>
        <v/>
      </c>
      <c r="AG5868" s="2" t="str">
        <f t="shared" si="1556"/>
        <v/>
      </c>
      <c r="AH5868" s="2" t="str">
        <f t="shared" si="1557"/>
        <v/>
      </c>
      <c r="AI5868" s="2" t="str">
        <f t="shared" si="1558"/>
        <v/>
      </c>
      <c r="AK5868" s="2" t="str">
        <f t="shared" si="1559"/>
        <v/>
      </c>
      <c r="AL5868" s="2" t="str">
        <f t="shared" si="1560"/>
        <v/>
      </c>
      <c r="AM5868" s="2" t="str">
        <f t="shared" si="1561"/>
        <v/>
      </c>
      <c r="AN5868" s="2" t="str">
        <f t="shared" si="1562"/>
        <v/>
      </c>
      <c r="AO5868" s="2" t="str">
        <f t="shared" si="1563"/>
        <v/>
      </c>
    </row>
    <row r="5869" spans="1:41" x14ac:dyDescent="0.3">
      <c r="A5869" s="111">
        <v>44817.65116898148</v>
      </c>
      <c r="B5869" s="78" t="s">
        <v>6515</v>
      </c>
      <c r="C5869" s="78" t="s">
        <v>850</v>
      </c>
      <c r="D5869" s="78" t="s">
        <v>1292</v>
      </c>
      <c r="F5869" s="78" t="s">
        <v>807</v>
      </c>
      <c r="G5869" s="78" t="s">
        <v>126</v>
      </c>
      <c r="H5869" s="112" t="s">
        <v>290</v>
      </c>
      <c r="I5869" s="112">
        <v>2</v>
      </c>
      <c r="J5869" s="113">
        <v>44817.65042824074</v>
      </c>
      <c r="K5869" s="113">
        <v>44817.65116898148</v>
      </c>
      <c r="M5869" s="113">
        <v>44817.65284722222</v>
      </c>
      <c r="N5869" s="113">
        <v>44817.654467592591</v>
      </c>
      <c r="O5869" s="78" t="s">
        <v>1185</v>
      </c>
      <c r="P5869" s="78" t="str">
        <f t="shared" si="1547"/>
        <v>CIC</v>
      </c>
      <c r="S5869" s="78" t="str">
        <f t="shared" si="1548"/>
        <v/>
      </c>
      <c r="T5869" s="113">
        <v>44817.657418981478</v>
      </c>
      <c r="U5869" s="78" t="s">
        <v>1187</v>
      </c>
      <c r="V5869" s="78" t="str">
        <f t="shared" si="1549"/>
        <v>CIC</v>
      </c>
      <c r="W5869" s="113">
        <v>44817.719942129632</v>
      </c>
      <c r="X5869" s="113">
        <f t="shared" si="1550"/>
        <v>1.6782407401478849E-3</v>
      </c>
      <c r="Y5869" s="113">
        <f t="shared" si="1551"/>
        <v>4.5717592583969235E-3</v>
      </c>
      <c r="Z5869" s="113">
        <f t="shared" si="1552"/>
        <v>6.2523148153559305E-2</v>
      </c>
      <c r="AB5869" s="2">
        <f t="shared" si="1553"/>
        <v>395</v>
      </c>
      <c r="AC5869" s="2">
        <f t="shared" si="1553"/>
        <v>5402</v>
      </c>
      <c r="AE5869" s="2" t="str">
        <f t="shared" si="1554"/>
        <v/>
      </c>
      <c r="AF5869" s="2" t="str">
        <f t="shared" si="1555"/>
        <v/>
      </c>
      <c r="AG5869" s="2">
        <f t="shared" si="1556"/>
        <v>395</v>
      </c>
      <c r="AH5869" s="2" t="str">
        <f t="shared" si="1557"/>
        <v/>
      </c>
      <c r="AI5869" s="2" t="str">
        <f t="shared" si="1558"/>
        <v/>
      </c>
      <c r="AK5869" s="2" t="str">
        <f t="shared" si="1559"/>
        <v/>
      </c>
      <c r="AL5869" s="2" t="str">
        <f t="shared" si="1560"/>
        <v/>
      </c>
      <c r="AM5869" s="2">
        <f t="shared" si="1561"/>
        <v>5402</v>
      </c>
      <c r="AN5869" s="2" t="str">
        <f t="shared" si="1562"/>
        <v/>
      </c>
      <c r="AO5869" s="2" t="str">
        <f t="shared" si="1563"/>
        <v/>
      </c>
    </row>
    <row r="5870" spans="1:41" x14ac:dyDescent="0.3">
      <c r="A5870" s="111">
        <v>44817.65116898148</v>
      </c>
      <c r="B5870" s="78" t="s">
        <v>6515</v>
      </c>
      <c r="C5870" s="78" t="s">
        <v>951</v>
      </c>
      <c r="D5870" s="78" t="s">
        <v>1292</v>
      </c>
      <c r="F5870" s="78" t="s">
        <v>807</v>
      </c>
      <c r="G5870" s="78" t="s">
        <v>126</v>
      </c>
      <c r="H5870" s="112" t="s">
        <v>290</v>
      </c>
      <c r="I5870" s="112">
        <v>2</v>
      </c>
      <c r="J5870" s="113">
        <v>44817.65042824074</v>
      </c>
      <c r="K5870" s="113">
        <v>44817.65116898148</v>
      </c>
      <c r="M5870" s="113">
        <v>44817.653460648151</v>
      </c>
      <c r="N5870" s="113">
        <v>44817.654513888891</v>
      </c>
      <c r="O5870" s="78" t="s">
        <v>1185</v>
      </c>
      <c r="P5870" s="78" t="str">
        <f t="shared" si="1547"/>
        <v>CIC</v>
      </c>
      <c r="S5870" s="78" t="str">
        <f t="shared" si="1548"/>
        <v/>
      </c>
      <c r="T5870" s="113">
        <v>44817.657349537039</v>
      </c>
      <c r="U5870" s="78" t="s">
        <v>1187</v>
      </c>
      <c r="V5870" s="78" t="str">
        <f t="shared" si="1549"/>
        <v>CIC</v>
      </c>
      <c r="W5870" s="113">
        <v>44817.680648148147</v>
      </c>
      <c r="X5870" s="113">
        <f t="shared" si="1550"/>
        <v>2.2916666712262668E-3</v>
      </c>
      <c r="Y5870" s="113">
        <f t="shared" si="1551"/>
        <v>3.8888888884685002E-3</v>
      </c>
      <c r="Z5870" s="113">
        <f t="shared" si="1552"/>
        <v>2.3298611107748002E-2</v>
      </c>
      <c r="AB5870" s="2">
        <f t="shared" si="1553"/>
        <v>336</v>
      </c>
      <c r="AC5870" s="2">
        <f t="shared" si="1553"/>
        <v>2013</v>
      </c>
      <c r="AE5870" s="2" t="str">
        <f t="shared" si="1554"/>
        <v/>
      </c>
      <c r="AF5870" s="2" t="str">
        <f t="shared" si="1555"/>
        <v/>
      </c>
      <c r="AG5870" s="2">
        <f t="shared" si="1556"/>
        <v>336</v>
      </c>
      <c r="AH5870" s="2" t="str">
        <f t="shared" si="1557"/>
        <v/>
      </c>
      <c r="AI5870" s="2" t="str">
        <f t="shared" si="1558"/>
        <v/>
      </c>
      <c r="AK5870" s="2" t="str">
        <f t="shared" si="1559"/>
        <v/>
      </c>
      <c r="AL5870" s="2" t="str">
        <f t="shared" si="1560"/>
        <v/>
      </c>
      <c r="AM5870" s="2">
        <f t="shared" si="1561"/>
        <v>2013</v>
      </c>
      <c r="AN5870" s="2" t="str">
        <f t="shared" si="1562"/>
        <v/>
      </c>
      <c r="AO5870" s="2" t="str">
        <f t="shared" si="1563"/>
        <v/>
      </c>
    </row>
    <row r="5871" spans="1:41" x14ac:dyDescent="0.3">
      <c r="A5871" s="111">
        <v>44817.65116898148</v>
      </c>
      <c r="B5871" s="78" t="s">
        <v>6515</v>
      </c>
      <c r="C5871" s="78" t="s">
        <v>886</v>
      </c>
      <c r="D5871" s="78" t="s">
        <v>1292</v>
      </c>
      <c r="F5871" s="78" t="s">
        <v>807</v>
      </c>
      <c r="G5871" s="78" t="s">
        <v>126</v>
      </c>
      <c r="H5871" s="112" t="s">
        <v>290</v>
      </c>
      <c r="I5871" s="112">
        <v>2</v>
      </c>
      <c r="J5871" s="113">
        <v>44817.65042824074</v>
      </c>
      <c r="K5871" s="113">
        <v>44817.65116898148</v>
      </c>
      <c r="M5871" s="113">
        <v>44817.654456018521</v>
      </c>
      <c r="N5871" s="113">
        <v>44817.654490740744</v>
      </c>
      <c r="O5871" s="78" t="s">
        <v>1185</v>
      </c>
      <c r="P5871" s="78" t="str">
        <f t="shared" si="1547"/>
        <v>CIC</v>
      </c>
      <c r="S5871" s="78" t="str">
        <f t="shared" si="1548"/>
        <v/>
      </c>
      <c r="V5871" s="78" t="str">
        <f t="shared" si="1549"/>
        <v/>
      </c>
      <c r="W5871" s="113">
        <v>44817.667951388888</v>
      </c>
      <c r="X5871" s="113">
        <f t="shared" si="1550"/>
        <v>3.2870370414457284E-3</v>
      </c>
      <c r="Y5871" s="113" t="str">
        <f t="shared" si="1551"/>
        <v/>
      </c>
      <c r="Z5871" s="113" t="str">
        <f t="shared" si="1552"/>
        <v/>
      </c>
      <c r="AB5871" s="2" t="str">
        <f t="shared" si="1553"/>
        <v/>
      </c>
      <c r="AC5871" s="2" t="str">
        <f t="shared" si="1553"/>
        <v/>
      </c>
      <c r="AE5871" s="2" t="str">
        <f t="shared" si="1554"/>
        <v/>
      </c>
      <c r="AF5871" s="2" t="str">
        <f t="shared" si="1555"/>
        <v/>
      </c>
      <c r="AG5871" s="2" t="str">
        <f t="shared" si="1556"/>
        <v/>
      </c>
      <c r="AH5871" s="2" t="str">
        <f t="shared" si="1557"/>
        <v/>
      </c>
      <c r="AI5871" s="2" t="str">
        <f t="shared" si="1558"/>
        <v/>
      </c>
      <c r="AK5871" s="2" t="str">
        <f t="shared" si="1559"/>
        <v/>
      </c>
      <c r="AL5871" s="2" t="str">
        <f t="shared" si="1560"/>
        <v/>
      </c>
      <c r="AM5871" s="2" t="str">
        <f t="shared" si="1561"/>
        <v/>
      </c>
      <c r="AN5871" s="2" t="str">
        <f t="shared" si="1562"/>
        <v/>
      </c>
      <c r="AO5871" s="2" t="str">
        <f t="shared" si="1563"/>
        <v/>
      </c>
    </row>
    <row r="5872" spans="1:41" x14ac:dyDescent="0.3">
      <c r="A5872" s="111">
        <v>44817.68613425926</v>
      </c>
      <c r="B5872" s="78" t="s">
        <v>6516</v>
      </c>
      <c r="C5872" s="78" t="s">
        <v>886</v>
      </c>
      <c r="D5872" s="78" t="s">
        <v>1199</v>
      </c>
      <c r="E5872" s="78" t="s">
        <v>6517</v>
      </c>
      <c r="F5872" s="78" t="s">
        <v>809</v>
      </c>
      <c r="G5872" s="78" t="s">
        <v>122</v>
      </c>
      <c r="H5872" s="112" t="s">
        <v>340</v>
      </c>
      <c r="I5872" s="112">
        <v>4</v>
      </c>
      <c r="J5872" s="113">
        <v>44817.68509259259</v>
      </c>
      <c r="K5872" s="113">
        <v>44817.68613425926</v>
      </c>
      <c r="M5872" s="113">
        <v>44817.719328703701</v>
      </c>
      <c r="N5872" s="113">
        <v>44817.719351851854</v>
      </c>
      <c r="O5872" s="78" t="s">
        <v>1185</v>
      </c>
      <c r="P5872" s="78" t="str">
        <f t="shared" si="1547"/>
        <v>CIC</v>
      </c>
      <c r="S5872" s="78" t="str">
        <f t="shared" si="1548"/>
        <v/>
      </c>
      <c r="T5872" s="113">
        <v>44817.725578703707</v>
      </c>
      <c r="U5872" s="78" t="s">
        <v>1267</v>
      </c>
      <c r="V5872" s="78" t="str">
        <f t="shared" si="1549"/>
        <v>PLOEG</v>
      </c>
      <c r="W5872" s="113">
        <v>44817.72724537037</v>
      </c>
      <c r="X5872" s="113">
        <f t="shared" si="1550"/>
        <v>3.3194444440596271E-2</v>
      </c>
      <c r="Y5872" s="113">
        <f t="shared" si="1551"/>
        <v>6.2500000058207661E-3</v>
      </c>
      <c r="Z5872" s="113">
        <f t="shared" si="1552"/>
        <v>1.6666666633682325E-3</v>
      </c>
      <c r="AB5872" s="2">
        <f t="shared" si="1553"/>
        <v>540</v>
      </c>
      <c r="AC5872" s="2">
        <f t="shared" si="1553"/>
        <v>144</v>
      </c>
      <c r="AE5872" s="2" t="str">
        <f t="shared" si="1554"/>
        <v/>
      </c>
      <c r="AF5872" s="2" t="str">
        <f t="shared" si="1555"/>
        <v/>
      </c>
      <c r="AG5872" s="2" t="str">
        <f t="shared" si="1556"/>
        <v/>
      </c>
      <c r="AH5872" s="2" t="str">
        <f t="shared" si="1557"/>
        <v/>
      </c>
      <c r="AI5872" s="2">
        <f t="shared" si="1558"/>
        <v>540</v>
      </c>
      <c r="AK5872" s="2" t="str">
        <f t="shared" si="1559"/>
        <v/>
      </c>
      <c r="AL5872" s="2" t="str">
        <f t="shared" si="1560"/>
        <v/>
      </c>
      <c r="AM5872" s="2" t="str">
        <f t="shared" si="1561"/>
        <v/>
      </c>
      <c r="AN5872" s="2" t="str">
        <f t="shared" si="1562"/>
        <v/>
      </c>
      <c r="AO5872" s="2">
        <f t="shared" si="1563"/>
        <v>144</v>
      </c>
    </row>
    <row r="5873" spans="1:41" x14ac:dyDescent="0.3">
      <c r="A5873" s="111">
        <v>44817.73096064815</v>
      </c>
      <c r="B5873" s="78" t="s">
        <v>6518</v>
      </c>
      <c r="C5873" s="78" t="s">
        <v>886</v>
      </c>
      <c r="D5873" s="78" t="s">
        <v>1184</v>
      </c>
      <c r="F5873" s="78" t="s">
        <v>808</v>
      </c>
      <c r="G5873" s="78" t="s">
        <v>98</v>
      </c>
      <c r="H5873" s="112" t="s">
        <v>434</v>
      </c>
      <c r="I5873" s="112">
        <v>4</v>
      </c>
      <c r="J5873" s="113">
        <v>44817.73096064815</v>
      </c>
      <c r="K5873" s="113">
        <v>44817.73096064815</v>
      </c>
      <c r="M5873" s="113">
        <v>44817.732476851852</v>
      </c>
      <c r="N5873" s="113">
        <v>44817.733668981484</v>
      </c>
      <c r="O5873" s="78" t="s">
        <v>1185</v>
      </c>
      <c r="P5873" s="78" t="str">
        <f t="shared" si="1547"/>
        <v>CIC</v>
      </c>
      <c r="S5873" s="78" t="str">
        <f t="shared" si="1548"/>
        <v/>
      </c>
      <c r="V5873" s="78" t="str">
        <f t="shared" si="1549"/>
        <v/>
      </c>
      <c r="W5873" s="113">
        <v>44817.735439814816</v>
      </c>
      <c r="X5873" s="113">
        <f t="shared" si="1550"/>
        <v>1.5162037016125396E-3</v>
      </c>
      <c r="Y5873" s="113" t="str">
        <f t="shared" si="1551"/>
        <v/>
      </c>
      <c r="Z5873" s="113" t="str">
        <f t="shared" si="1552"/>
        <v/>
      </c>
      <c r="AB5873" s="2" t="str">
        <f t="shared" si="1553"/>
        <v/>
      </c>
      <c r="AC5873" s="2" t="str">
        <f t="shared" si="1553"/>
        <v/>
      </c>
      <c r="AE5873" s="2" t="str">
        <f t="shared" si="1554"/>
        <v/>
      </c>
      <c r="AF5873" s="2" t="str">
        <f t="shared" si="1555"/>
        <v/>
      </c>
      <c r="AG5873" s="2" t="str">
        <f t="shared" si="1556"/>
        <v/>
      </c>
      <c r="AH5873" s="2" t="str">
        <f t="shared" si="1557"/>
        <v/>
      </c>
      <c r="AI5873" s="2" t="str">
        <f t="shared" si="1558"/>
        <v/>
      </c>
      <c r="AK5873" s="2" t="str">
        <f t="shared" si="1559"/>
        <v/>
      </c>
      <c r="AL5873" s="2" t="str">
        <f t="shared" si="1560"/>
        <v/>
      </c>
      <c r="AM5873" s="2" t="str">
        <f t="shared" si="1561"/>
        <v/>
      </c>
      <c r="AN5873" s="2" t="str">
        <f t="shared" si="1562"/>
        <v/>
      </c>
      <c r="AO5873" s="2" t="str">
        <f t="shared" si="1563"/>
        <v/>
      </c>
    </row>
    <row r="5874" spans="1:41" x14ac:dyDescent="0.3">
      <c r="A5874" s="111">
        <v>44817.786874999998</v>
      </c>
      <c r="B5874" s="78" t="s">
        <v>6519</v>
      </c>
      <c r="C5874" s="78" t="s">
        <v>835</v>
      </c>
      <c r="D5874" s="78" t="s">
        <v>1534</v>
      </c>
      <c r="F5874" s="78" t="s">
        <v>809</v>
      </c>
      <c r="G5874" s="78" t="s">
        <v>140</v>
      </c>
      <c r="H5874" s="112" t="s">
        <v>424</v>
      </c>
      <c r="I5874" s="112">
        <v>1</v>
      </c>
      <c r="J5874" s="113">
        <v>44817.786863425928</v>
      </c>
      <c r="K5874" s="113">
        <v>44817.786874999998</v>
      </c>
      <c r="M5874" s="113">
        <v>44817.788090277776</v>
      </c>
      <c r="N5874" s="113">
        <v>44817.789050925923</v>
      </c>
      <c r="O5874" s="78" t="s">
        <v>1187</v>
      </c>
      <c r="P5874" s="78" t="str">
        <f t="shared" si="1547"/>
        <v>CIC</v>
      </c>
      <c r="S5874" s="78" t="str">
        <f t="shared" si="1548"/>
        <v/>
      </c>
      <c r="T5874" s="113">
        <v>44817.81527777778</v>
      </c>
      <c r="U5874" s="78" t="s">
        <v>1185</v>
      </c>
      <c r="V5874" s="78" t="str">
        <f t="shared" si="1549"/>
        <v>CIC</v>
      </c>
      <c r="W5874" s="113">
        <v>44817.817476851851</v>
      </c>
      <c r="X5874" s="113">
        <f t="shared" si="1550"/>
        <v>1.2152777781011537E-3</v>
      </c>
      <c r="Y5874" s="113">
        <f t="shared" si="1551"/>
        <v>2.718750000349246E-2</v>
      </c>
      <c r="Z5874" s="113">
        <f t="shared" si="1552"/>
        <v>2.1990740715409629E-3</v>
      </c>
      <c r="AB5874" s="2">
        <f t="shared" si="1553"/>
        <v>2349</v>
      </c>
      <c r="AC5874" s="2">
        <f t="shared" si="1553"/>
        <v>190</v>
      </c>
      <c r="AE5874" s="2" t="str">
        <f t="shared" si="1554"/>
        <v/>
      </c>
      <c r="AF5874" s="2">
        <f t="shared" si="1555"/>
        <v>2349</v>
      </c>
      <c r="AG5874" s="2" t="str">
        <f t="shared" si="1556"/>
        <v/>
      </c>
      <c r="AH5874" s="2" t="str">
        <f t="shared" si="1557"/>
        <v/>
      </c>
      <c r="AI5874" s="2" t="str">
        <f t="shared" si="1558"/>
        <v/>
      </c>
      <c r="AK5874" s="2" t="str">
        <f t="shared" si="1559"/>
        <v/>
      </c>
      <c r="AL5874" s="2">
        <f t="shared" si="1560"/>
        <v>190</v>
      </c>
      <c r="AM5874" s="2" t="str">
        <f t="shared" si="1561"/>
        <v/>
      </c>
      <c r="AN5874" s="2" t="str">
        <f t="shared" si="1562"/>
        <v/>
      </c>
      <c r="AO5874" s="2" t="str">
        <f t="shared" si="1563"/>
        <v/>
      </c>
    </row>
    <row r="5875" spans="1:41" x14ac:dyDescent="0.3">
      <c r="A5875" s="111">
        <v>44817.81490740741</v>
      </c>
      <c r="B5875" s="78" t="s">
        <v>6520</v>
      </c>
      <c r="C5875" s="78" t="s">
        <v>846</v>
      </c>
      <c r="D5875" s="78" t="s">
        <v>1645</v>
      </c>
      <c r="E5875" s="78">
        <v>28</v>
      </c>
      <c r="F5875" s="78" t="s">
        <v>809</v>
      </c>
      <c r="G5875" s="78" t="s">
        <v>86</v>
      </c>
      <c r="H5875" s="112" t="s">
        <v>370</v>
      </c>
      <c r="I5875" s="112">
        <v>2</v>
      </c>
      <c r="J5875" s="113">
        <v>44817.814409722225</v>
      </c>
      <c r="K5875" s="113">
        <v>44817.81490740741</v>
      </c>
      <c r="M5875" s="113">
        <v>44817.818518518521</v>
      </c>
      <c r="N5875" s="113">
        <v>44817.819108796299</v>
      </c>
      <c r="O5875" s="78" t="s">
        <v>1185</v>
      </c>
      <c r="P5875" s="78" t="str">
        <f t="shared" si="1547"/>
        <v>CIC</v>
      </c>
      <c r="S5875" s="78" t="str">
        <f t="shared" si="1548"/>
        <v/>
      </c>
      <c r="V5875" s="78" t="str">
        <f t="shared" si="1549"/>
        <v/>
      </c>
      <c r="W5875" s="113">
        <v>44817.835092592592</v>
      </c>
      <c r="X5875" s="113">
        <f t="shared" si="1550"/>
        <v>3.6111111112404615E-3</v>
      </c>
      <c r="Y5875" s="113" t="str">
        <f t="shared" si="1551"/>
        <v/>
      </c>
      <c r="Z5875" s="113" t="str">
        <f t="shared" si="1552"/>
        <v/>
      </c>
      <c r="AB5875" s="2" t="str">
        <f t="shared" si="1553"/>
        <v/>
      </c>
      <c r="AC5875" s="2" t="str">
        <f t="shared" si="1553"/>
        <v/>
      </c>
      <c r="AE5875" s="2" t="str">
        <f t="shared" si="1554"/>
        <v/>
      </c>
      <c r="AF5875" s="2" t="str">
        <f t="shared" si="1555"/>
        <v/>
      </c>
      <c r="AG5875" s="2" t="str">
        <f t="shared" si="1556"/>
        <v/>
      </c>
      <c r="AH5875" s="2" t="str">
        <f t="shared" si="1557"/>
        <v/>
      </c>
      <c r="AI5875" s="2" t="str">
        <f t="shared" si="1558"/>
        <v/>
      </c>
      <c r="AK5875" s="2" t="str">
        <f t="shared" si="1559"/>
        <v/>
      </c>
      <c r="AL5875" s="2" t="str">
        <f t="shared" si="1560"/>
        <v/>
      </c>
      <c r="AM5875" s="2" t="str">
        <f t="shared" si="1561"/>
        <v/>
      </c>
      <c r="AN5875" s="2" t="str">
        <f t="shared" si="1562"/>
        <v/>
      </c>
      <c r="AO5875" s="2" t="str">
        <f t="shared" si="1563"/>
        <v/>
      </c>
    </row>
    <row r="5876" spans="1:41" x14ac:dyDescent="0.3">
      <c r="A5876" s="111">
        <v>44817.81490740741</v>
      </c>
      <c r="B5876" s="78" t="s">
        <v>6520</v>
      </c>
      <c r="C5876" s="78" t="s">
        <v>835</v>
      </c>
      <c r="D5876" s="78" t="s">
        <v>1645</v>
      </c>
      <c r="E5876" s="78">
        <v>28</v>
      </c>
      <c r="F5876" s="78" t="s">
        <v>809</v>
      </c>
      <c r="G5876" s="78" t="s">
        <v>86</v>
      </c>
      <c r="H5876" s="112" t="s">
        <v>370</v>
      </c>
      <c r="I5876" s="112">
        <v>2</v>
      </c>
      <c r="J5876" s="113">
        <v>44817.814409722225</v>
      </c>
      <c r="K5876" s="113">
        <v>44817.81490740741</v>
      </c>
      <c r="M5876" s="113">
        <v>44817.819502314815</v>
      </c>
      <c r="N5876" s="113">
        <v>44817.819537037038</v>
      </c>
      <c r="O5876" s="78" t="s">
        <v>1185</v>
      </c>
      <c r="P5876" s="78" t="str">
        <f t="shared" si="1547"/>
        <v>CIC</v>
      </c>
      <c r="S5876" s="78" t="str">
        <f t="shared" si="1548"/>
        <v/>
      </c>
      <c r="T5876" s="113">
        <v>44817.821400462963</v>
      </c>
      <c r="U5876" s="78" t="s">
        <v>1187</v>
      </c>
      <c r="V5876" s="78" t="str">
        <f t="shared" si="1549"/>
        <v>CIC</v>
      </c>
      <c r="W5876" s="113">
        <v>44817.835335648146</v>
      </c>
      <c r="X5876" s="113">
        <f t="shared" si="1550"/>
        <v>4.5949074046802707E-3</v>
      </c>
      <c r="Y5876" s="113">
        <f t="shared" si="1551"/>
        <v>1.898148148029577E-3</v>
      </c>
      <c r="Z5876" s="113">
        <f t="shared" si="1552"/>
        <v>1.3935185183072463E-2</v>
      </c>
      <c r="AB5876" s="2">
        <f t="shared" si="1553"/>
        <v>164</v>
      </c>
      <c r="AC5876" s="2">
        <f t="shared" si="1553"/>
        <v>1204</v>
      </c>
      <c r="AE5876" s="2" t="str">
        <f t="shared" si="1554"/>
        <v/>
      </c>
      <c r="AF5876" s="2" t="str">
        <f t="shared" si="1555"/>
        <v/>
      </c>
      <c r="AG5876" s="2">
        <f t="shared" si="1556"/>
        <v>164</v>
      </c>
      <c r="AH5876" s="2" t="str">
        <f t="shared" si="1557"/>
        <v/>
      </c>
      <c r="AI5876" s="2" t="str">
        <f t="shared" si="1558"/>
        <v/>
      </c>
      <c r="AK5876" s="2" t="str">
        <f t="shared" si="1559"/>
        <v/>
      </c>
      <c r="AL5876" s="2" t="str">
        <f t="shared" si="1560"/>
        <v/>
      </c>
      <c r="AM5876" s="2">
        <f t="shared" si="1561"/>
        <v>1204</v>
      </c>
      <c r="AN5876" s="2" t="str">
        <f t="shared" si="1562"/>
        <v/>
      </c>
      <c r="AO5876" s="2" t="str">
        <f t="shared" si="1563"/>
        <v/>
      </c>
    </row>
    <row r="5877" spans="1:41" x14ac:dyDescent="0.3">
      <c r="A5877" s="111">
        <v>44817.867627314816</v>
      </c>
      <c r="B5877" s="78" t="s">
        <v>6521</v>
      </c>
      <c r="C5877" s="78" t="s">
        <v>846</v>
      </c>
      <c r="D5877" s="78" t="s">
        <v>1335</v>
      </c>
      <c r="E5877" s="78">
        <v>50</v>
      </c>
      <c r="F5877" s="78" t="s">
        <v>809</v>
      </c>
      <c r="G5877" s="78" t="s">
        <v>90</v>
      </c>
      <c r="H5877" s="112" t="s">
        <v>282</v>
      </c>
      <c r="I5877" s="112">
        <v>2</v>
      </c>
      <c r="J5877" s="113">
        <v>44817.866238425922</v>
      </c>
      <c r="K5877" s="113">
        <v>44817.867627314816</v>
      </c>
      <c r="M5877" s="113">
        <v>44817.868564814817</v>
      </c>
      <c r="N5877" s="113">
        <v>44817.869201388887</v>
      </c>
      <c r="O5877" s="78" t="s">
        <v>1187</v>
      </c>
      <c r="P5877" s="78" t="str">
        <f t="shared" si="1547"/>
        <v>CIC</v>
      </c>
      <c r="S5877" s="78" t="str">
        <f t="shared" si="1548"/>
        <v/>
      </c>
      <c r="T5877" s="113">
        <v>44817.877002314817</v>
      </c>
      <c r="U5877" s="78" t="s">
        <v>1187</v>
      </c>
      <c r="V5877" s="78" t="str">
        <f t="shared" si="1549"/>
        <v>CIC</v>
      </c>
      <c r="W5877" s="113">
        <v>44817.896747685183</v>
      </c>
      <c r="X5877" s="113">
        <f t="shared" si="1550"/>
        <v>9.3750000087311491E-4</v>
      </c>
      <c r="Y5877" s="113">
        <f t="shared" si="1551"/>
        <v>8.4375000005820766E-3</v>
      </c>
      <c r="Z5877" s="113">
        <f t="shared" si="1552"/>
        <v>1.9745370365853887E-2</v>
      </c>
      <c r="AB5877" s="2">
        <f t="shared" si="1553"/>
        <v>729</v>
      </c>
      <c r="AC5877" s="2">
        <f t="shared" si="1553"/>
        <v>1706</v>
      </c>
      <c r="AE5877" s="2" t="str">
        <f t="shared" si="1554"/>
        <v/>
      </c>
      <c r="AF5877" s="2" t="str">
        <f t="shared" si="1555"/>
        <v/>
      </c>
      <c r="AG5877" s="2">
        <f t="shared" si="1556"/>
        <v>729</v>
      </c>
      <c r="AH5877" s="2" t="str">
        <f t="shared" si="1557"/>
        <v/>
      </c>
      <c r="AI5877" s="2" t="str">
        <f t="shared" si="1558"/>
        <v/>
      </c>
      <c r="AK5877" s="2" t="str">
        <f t="shared" si="1559"/>
        <v/>
      </c>
      <c r="AL5877" s="2" t="str">
        <f t="shared" si="1560"/>
        <v/>
      </c>
      <c r="AM5877" s="2">
        <f t="shared" si="1561"/>
        <v>1706</v>
      </c>
      <c r="AN5877" s="2" t="str">
        <f t="shared" si="1562"/>
        <v/>
      </c>
      <c r="AO5877" s="2" t="str">
        <f t="shared" si="1563"/>
        <v/>
      </c>
    </row>
    <row r="5878" spans="1:41" x14ac:dyDescent="0.3">
      <c r="A5878" s="111">
        <v>44817.867627314816</v>
      </c>
      <c r="B5878" s="78" t="s">
        <v>6521</v>
      </c>
      <c r="C5878" s="78" t="s">
        <v>835</v>
      </c>
      <c r="D5878" s="78" t="s">
        <v>1335</v>
      </c>
      <c r="E5878" s="78">
        <v>50</v>
      </c>
      <c r="F5878" s="78" t="s">
        <v>809</v>
      </c>
      <c r="G5878" s="78" t="s">
        <v>90</v>
      </c>
      <c r="H5878" s="112" t="s">
        <v>282</v>
      </c>
      <c r="I5878" s="112">
        <v>2</v>
      </c>
      <c r="J5878" s="113">
        <v>44817.866238425922</v>
      </c>
      <c r="K5878" s="113">
        <v>44817.867627314816</v>
      </c>
      <c r="M5878" s="113">
        <v>44817.86923611111</v>
      </c>
      <c r="N5878" s="113">
        <v>44817.869375000002</v>
      </c>
      <c r="O5878" s="78" t="s">
        <v>1187</v>
      </c>
      <c r="P5878" s="78" t="str">
        <f t="shared" si="1547"/>
        <v>CIC</v>
      </c>
      <c r="S5878" s="78" t="str">
        <f t="shared" si="1548"/>
        <v/>
      </c>
      <c r="T5878" s="113">
        <v>44817.877002314817</v>
      </c>
      <c r="U5878" s="78" t="s">
        <v>1187</v>
      </c>
      <c r="V5878" s="78" t="str">
        <f t="shared" si="1549"/>
        <v>CIC</v>
      </c>
      <c r="W5878" s="113">
        <v>44817.891377314816</v>
      </c>
      <c r="X5878" s="113">
        <f t="shared" si="1550"/>
        <v>1.6087962940218858E-3</v>
      </c>
      <c r="Y5878" s="113">
        <f t="shared" si="1551"/>
        <v>7.7662037074333057E-3</v>
      </c>
      <c r="Z5878" s="113">
        <f t="shared" si="1552"/>
        <v>1.4374999998835847E-2</v>
      </c>
      <c r="AB5878" s="2">
        <f t="shared" si="1553"/>
        <v>671</v>
      </c>
      <c r="AC5878" s="2">
        <f t="shared" si="1553"/>
        <v>1242</v>
      </c>
      <c r="AE5878" s="2" t="str">
        <f t="shared" si="1554"/>
        <v/>
      </c>
      <c r="AF5878" s="2" t="str">
        <f t="shared" si="1555"/>
        <v/>
      </c>
      <c r="AG5878" s="2">
        <f t="shared" si="1556"/>
        <v>671</v>
      </c>
      <c r="AH5878" s="2" t="str">
        <f t="shared" si="1557"/>
        <v/>
      </c>
      <c r="AI5878" s="2" t="str">
        <f t="shared" si="1558"/>
        <v/>
      </c>
      <c r="AK5878" s="2" t="str">
        <f t="shared" si="1559"/>
        <v/>
      </c>
      <c r="AL5878" s="2" t="str">
        <f t="shared" si="1560"/>
        <v/>
      </c>
      <c r="AM5878" s="2">
        <f t="shared" si="1561"/>
        <v>1242</v>
      </c>
      <c r="AN5878" s="2" t="str">
        <f t="shared" si="1562"/>
        <v/>
      </c>
      <c r="AO5878" s="2" t="str">
        <f t="shared" si="1563"/>
        <v/>
      </c>
    </row>
    <row r="5879" spans="1:41" x14ac:dyDescent="0.3">
      <c r="A5879" s="111">
        <v>44817.881030092591</v>
      </c>
      <c r="B5879" s="78" t="s">
        <v>6522</v>
      </c>
      <c r="C5879" s="78" t="s">
        <v>835</v>
      </c>
      <c r="D5879" s="78" t="s">
        <v>3215</v>
      </c>
      <c r="E5879" s="78">
        <v>3</v>
      </c>
      <c r="F5879" s="78" t="s">
        <v>808</v>
      </c>
      <c r="G5879" s="78" t="s">
        <v>86</v>
      </c>
      <c r="H5879" s="112" t="s">
        <v>210</v>
      </c>
      <c r="I5879" s="112">
        <v>3</v>
      </c>
      <c r="J5879" s="113">
        <v>44817.879305555558</v>
      </c>
      <c r="K5879" s="113">
        <v>44817.881030092591</v>
      </c>
      <c r="M5879" s="113">
        <v>44817.891412037039</v>
      </c>
      <c r="N5879" s="113">
        <v>44817.891446759262</v>
      </c>
      <c r="O5879" s="78" t="s">
        <v>1187</v>
      </c>
      <c r="P5879" s="78" t="str">
        <f t="shared" si="1547"/>
        <v>CIC</v>
      </c>
      <c r="S5879" s="78" t="str">
        <f t="shared" si="1548"/>
        <v/>
      </c>
      <c r="T5879" s="113">
        <v>44817.897083333337</v>
      </c>
      <c r="U5879" s="78" t="s">
        <v>1216</v>
      </c>
      <c r="V5879" s="78" t="str">
        <f t="shared" si="1549"/>
        <v>PLOEG</v>
      </c>
      <c r="W5879" s="113">
        <v>44817.911736111113</v>
      </c>
      <c r="X5879" s="113">
        <f t="shared" si="1550"/>
        <v>1.0381944448454306E-2</v>
      </c>
      <c r="Y5879" s="113">
        <f t="shared" si="1551"/>
        <v>5.6712962978053838E-3</v>
      </c>
      <c r="Z5879" s="113">
        <f t="shared" si="1552"/>
        <v>1.4652777776063886E-2</v>
      </c>
      <c r="AB5879" s="2">
        <f t="shared" si="1553"/>
        <v>490</v>
      </c>
      <c r="AC5879" s="2">
        <f t="shared" si="1553"/>
        <v>1266</v>
      </c>
      <c r="AE5879" s="2" t="str">
        <f t="shared" si="1554"/>
        <v/>
      </c>
      <c r="AF5879" s="2" t="str">
        <f t="shared" si="1555"/>
        <v/>
      </c>
      <c r="AG5879" s="2" t="str">
        <f t="shared" si="1556"/>
        <v/>
      </c>
      <c r="AH5879" s="2">
        <f t="shared" si="1557"/>
        <v>490</v>
      </c>
      <c r="AI5879" s="2" t="str">
        <f t="shared" si="1558"/>
        <v/>
      </c>
      <c r="AK5879" s="2" t="str">
        <f t="shared" si="1559"/>
        <v/>
      </c>
      <c r="AL5879" s="2" t="str">
        <f t="shared" si="1560"/>
        <v/>
      </c>
      <c r="AM5879" s="2" t="str">
        <f t="shared" si="1561"/>
        <v/>
      </c>
      <c r="AN5879" s="2">
        <f t="shared" si="1562"/>
        <v>1266</v>
      </c>
      <c r="AO5879" s="2" t="str">
        <f t="shared" si="1563"/>
        <v/>
      </c>
    </row>
    <row r="5880" spans="1:41" x14ac:dyDescent="0.3">
      <c r="A5880" s="111">
        <v>44817.902581018519</v>
      </c>
      <c r="B5880" s="78" t="s">
        <v>6523</v>
      </c>
      <c r="C5880" s="78" t="s">
        <v>846</v>
      </c>
      <c r="F5880" s="78" t="s">
        <v>809</v>
      </c>
      <c r="G5880" s="78" t="s">
        <v>84</v>
      </c>
      <c r="H5880" s="112" t="s">
        <v>202</v>
      </c>
      <c r="I5880" s="112">
        <v>4</v>
      </c>
      <c r="J5880" s="113">
        <v>44817.901435185187</v>
      </c>
      <c r="K5880" s="113">
        <v>44817.902581018519</v>
      </c>
      <c r="M5880" s="113">
        <v>44817.90415509259</v>
      </c>
      <c r="N5880" s="113">
        <v>44817.904189814813</v>
      </c>
      <c r="O5880" s="78" t="s">
        <v>1185</v>
      </c>
      <c r="P5880" s="78" t="str">
        <f t="shared" si="1547"/>
        <v>CIC</v>
      </c>
      <c r="Q5880" s="113">
        <v>44817.905231481483</v>
      </c>
      <c r="R5880" s="78" t="s">
        <v>1203</v>
      </c>
      <c r="S5880" s="78" t="str">
        <f t="shared" si="1548"/>
        <v>PLOEG</v>
      </c>
      <c r="T5880" s="113">
        <v>44817.917662037034</v>
      </c>
      <c r="U5880" s="78" t="s">
        <v>1187</v>
      </c>
      <c r="V5880" s="78" t="str">
        <f t="shared" si="1549"/>
        <v>CIC</v>
      </c>
      <c r="W5880" s="113">
        <v>44817.922754629632</v>
      </c>
      <c r="X5880" s="113">
        <f t="shared" si="1550"/>
        <v>1.5740740709588863E-3</v>
      </c>
      <c r="Y5880" s="113">
        <f t="shared" si="1551"/>
        <v>1.3506944444088731E-2</v>
      </c>
      <c r="Z5880" s="113">
        <f t="shared" si="1552"/>
        <v>5.0925925970659591E-3</v>
      </c>
      <c r="AB5880" s="2">
        <f t="shared" si="1553"/>
        <v>1167</v>
      </c>
      <c r="AC5880" s="2">
        <f t="shared" si="1553"/>
        <v>440</v>
      </c>
      <c r="AE5880" s="2" t="str">
        <f t="shared" si="1554"/>
        <v/>
      </c>
      <c r="AF5880" s="2" t="str">
        <f t="shared" si="1555"/>
        <v/>
      </c>
      <c r="AG5880" s="2" t="str">
        <f t="shared" si="1556"/>
        <v/>
      </c>
      <c r="AH5880" s="2" t="str">
        <f t="shared" si="1557"/>
        <v/>
      </c>
      <c r="AI5880" s="2">
        <f t="shared" si="1558"/>
        <v>1167</v>
      </c>
      <c r="AK5880" s="2" t="str">
        <f t="shared" si="1559"/>
        <v/>
      </c>
      <c r="AL5880" s="2" t="str">
        <f t="shared" si="1560"/>
        <v/>
      </c>
      <c r="AM5880" s="2" t="str">
        <f t="shared" si="1561"/>
        <v/>
      </c>
      <c r="AN5880" s="2" t="str">
        <f t="shared" si="1562"/>
        <v/>
      </c>
      <c r="AO5880" s="2">
        <f t="shared" si="1563"/>
        <v>440</v>
      </c>
    </row>
    <row r="5881" spans="1:41" x14ac:dyDescent="0.3">
      <c r="A5881" s="111">
        <v>44817.923622685186</v>
      </c>
      <c r="B5881" s="78" t="s">
        <v>6524</v>
      </c>
      <c r="C5881" s="78" t="s">
        <v>835</v>
      </c>
      <c r="D5881" s="78" t="s">
        <v>1211</v>
      </c>
      <c r="E5881" s="78">
        <v>32</v>
      </c>
      <c r="F5881" s="78" t="s">
        <v>808</v>
      </c>
      <c r="G5881" s="78" t="s">
        <v>140</v>
      </c>
      <c r="H5881" s="112" t="s">
        <v>548</v>
      </c>
      <c r="I5881" s="112">
        <v>3</v>
      </c>
      <c r="J5881" s="113">
        <v>44817.923252314817</v>
      </c>
      <c r="K5881" s="113">
        <v>44817.923622685186</v>
      </c>
      <c r="M5881" s="113">
        <v>44817.923657407409</v>
      </c>
      <c r="N5881" s="113">
        <v>44817.923692129632</v>
      </c>
      <c r="O5881" s="78" t="s">
        <v>1187</v>
      </c>
      <c r="P5881" s="78" t="str">
        <f t="shared" si="1547"/>
        <v>CIC</v>
      </c>
      <c r="S5881" s="78" t="str">
        <f t="shared" si="1548"/>
        <v/>
      </c>
      <c r="V5881" s="78" t="str">
        <f t="shared" si="1549"/>
        <v/>
      </c>
      <c r="W5881" s="113">
        <v>44818.001643518517</v>
      </c>
      <c r="X5881" s="113" t="str">
        <f t="shared" si="1550"/>
        <v/>
      </c>
      <c r="Y5881" s="113" t="str">
        <f t="shared" si="1551"/>
        <v/>
      </c>
      <c r="Z5881" s="113" t="str">
        <f t="shared" si="1552"/>
        <v/>
      </c>
      <c r="AB5881" s="2" t="str">
        <f t="shared" si="1553"/>
        <v/>
      </c>
      <c r="AC5881" s="2" t="str">
        <f t="shared" si="1553"/>
        <v/>
      </c>
      <c r="AE5881" s="2" t="str">
        <f t="shared" si="1554"/>
        <v/>
      </c>
      <c r="AF5881" s="2" t="str">
        <f t="shared" si="1555"/>
        <v/>
      </c>
      <c r="AG5881" s="2" t="str">
        <f t="shared" si="1556"/>
        <v/>
      </c>
      <c r="AH5881" s="2" t="str">
        <f t="shared" si="1557"/>
        <v/>
      </c>
      <c r="AI5881" s="2" t="str">
        <f t="shared" si="1558"/>
        <v/>
      </c>
      <c r="AK5881" s="2" t="str">
        <f t="shared" si="1559"/>
        <v/>
      </c>
      <c r="AL5881" s="2" t="str">
        <f t="shared" si="1560"/>
        <v/>
      </c>
      <c r="AM5881" s="2" t="str">
        <f t="shared" si="1561"/>
        <v/>
      </c>
      <c r="AN5881" s="2" t="str">
        <f t="shared" si="1562"/>
        <v/>
      </c>
      <c r="AO5881" s="2" t="str">
        <f t="shared" si="1563"/>
        <v/>
      </c>
    </row>
    <row r="5882" spans="1:41" x14ac:dyDescent="0.3">
      <c r="A5882" s="111">
        <v>44817.968263888892</v>
      </c>
      <c r="B5882" s="78" t="s">
        <v>6525</v>
      </c>
      <c r="C5882" s="78" t="s">
        <v>846</v>
      </c>
      <c r="D5882" s="78" t="s">
        <v>1292</v>
      </c>
      <c r="F5882" s="78" t="s">
        <v>807</v>
      </c>
      <c r="G5882" s="78" t="s">
        <v>94</v>
      </c>
      <c r="H5882" s="112" t="s">
        <v>222</v>
      </c>
      <c r="I5882" s="112">
        <v>2</v>
      </c>
      <c r="J5882" s="113">
        <v>44817.967638888891</v>
      </c>
      <c r="K5882" s="113">
        <v>44817.968263888892</v>
      </c>
      <c r="M5882" s="113">
        <v>44817.971365740741</v>
      </c>
      <c r="N5882" s="113">
        <v>44817.971400462964</v>
      </c>
      <c r="O5882" s="78" t="s">
        <v>1185</v>
      </c>
      <c r="P5882" s="78" t="str">
        <f t="shared" si="1547"/>
        <v>CIC</v>
      </c>
      <c r="S5882" s="78" t="str">
        <f t="shared" si="1548"/>
        <v/>
      </c>
      <c r="V5882" s="78" t="str">
        <f t="shared" si="1549"/>
        <v/>
      </c>
      <c r="W5882" s="113">
        <v>44818.002118055556</v>
      </c>
      <c r="X5882" s="113">
        <f t="shared" si="1550"/>
        <v>3.1018518493510783E-3</v>
      </c>
      <c r="Y5882" s="113" t="str">
        <f t="shared" si="1551"/>
        <v/>
      </c>
      <c r="Z5882" s="113" t="str">
        <f t="shared" si="1552"/>
        <v/>
      </c>
      <c r="AB5882" s="2" t="str">
        <f t="shared" si="1553"/>
        <v/>
      </c>
      <c r="AC5882" s="2" t="str">
        <f t="shared" si="1553"/>
        <v/>
      </c>
      <c r="AE5882" s="2" t="str">
        <f t="shared" si="1554"/>
        <v/>
      </c>
      <c r="AF5882" s="2" t="str">
        <f t="shared" si="1555"/>
        <v/>
      </c>
      <c r="AG5882" s="2" t="str">
        <f t="shared" si="1556"/>
        <v/>
      </c>
      <c r="AH5882" s="2" t="str">
        <f t="shared" si="1557"/>
        <v/>
      </c>
      <c r="AI5882" s="2" t="str">
        <f t="shared" si="1558"/>
        <v/>
      </c>
      <c r="AK5882" s="2" t="str">
        <f t="shared" si="1559"/>
        <v/>
      </c>
      <c r="AL5882" s="2" t="str">
        <f t="shared" si="1560"/>
        <v/>
      </c>
      <c r="AM5882" s="2" t="str">
        <f t="shared" si="1561"/>
        <v/>
      </c>
      <c r="AN5882" s="2" t="str">
        <f t="shared" si="1562"/>
        <v/>
      </c>
      <c r="AO5882" s="2" t="str">
        <f t="shared" si="1563"/>
        <v/>
      </c>
    </row>
    <row r="5883" spans="1:41" x14ac:dyDescent="0.3">
      <c r="A5883" s="111">
        <v>44817.993958333333</v>
      </c>
      <c r="B5883" s="78" t="s">
        <v>6526</v>
      </c>
      <c r="C5883" s="78" t="s">
        <v>835</v>
      </c>
      <c r="D5883" s="78" t="s">
        <v>3306</v>
      </c>
      <c r="E5883" s="78">
        <v>10</v>
      </c>
      <c r="F5883" s="78" t="s">
        <v>809</v>
      </c>
      <c r="G5883" s="78" t="s">
        <v>90</v>
      </c>
      <c r="H5883" s="112" t="s">
        <v>236</v>
      </c>
      <c r="I5883" s="112">
        <v>2</v>
      </c>
      <c r="J5883" s="113">
        <v>44817.993541666663</v>
      </c>
      <c r="K5883" s="113">
        <v>44817.993958333333</v>
      </c>
      <c r="M5883" s="113">
        <v>44818.001712962963</v>
      </c>
      <c r="N5883" s="113">
        <v>44818.001759259256</v>
      </c>
      <c r="O5883" s="78" t="s">
        <v>1185</v>
      </c>
      <c r="P5883" s="78" t="str">
        <f t="shared" si="1547"/>
        <v>CIC</v>
      </c>
      <c r="S5883" s="78" t="str">
        <f t="shared" si="1548"/>
        <v/>
      </c>
      <c r="T5883" s="113">
        <v>44818.007118055553</v>
      </c>
      <c r="U5883" s="78" t="s">
        <v>1187</v>
      </c>
      <c r="V5883" s="78" t="str">
        <f t="shared" si="1549"/>
        <v>CIC</v>
      </c>
      <c r="W5883" s="113">
        <v>44818.074236111112</v>
      </c>
      <c r="X5883" s="113">
        <f t="shared" si="1550"/>
        <v>7.7546296306536533E-3</v>
      </c>
      <c r="Y5883" s="113">
        <f t="shared" si="1551"/>
        <v>5.4050925900810398E-3</v>
      </c>
      <c r="Z5883" s="113">
        <f t="shared" si="1552"/>
        <v>6.7118055558239575E-2</v>
      </c>
      <c r="AB5883" s="2">
        <f t="shared" si="1553"/>
        <v>467</v>
      </c>
      <c r="AC5883" s="2">
        <f t="shared" si="1553"/>
        <v>5799</v>
      </c>
      <c r="AE5883" s="2" t="str">
        <f t="shared" si="1554"/>
        <v/>
      </c>
      <c r="AF5883" s="2" t="str">
        <f t="shared" si="1555"/>
        <v/>
      </c>
      <c r="AG5883" s="2">
        <f t="shared" si="1556"/>
        <v>467</v>
      </c>
      <c r="AH5883" s="2" t="str">
        <f t="shared" si="1557"/>
        <v/>
      </c>
      <c r="AI5883" s="2" t="str">
        <f t="shared" si="1558"/>
        <v/>
      </c>
      <c r="AK5883" s="2" t="str">
        <f t="shared" si="1559"/>
        <v/>
      </c>
      <c r="AL5883" s="2" t="str">
        <f t="shared" si="1560"/>
        <v/>
      </c>
      <c r="AM5883" s="2">
        <f t="shared" si="1561"/>
        <v>5799</v>
      </c>
      <c r="AN5883" s="2" t="str">
        <f t="shared" si="1562"/>
        <v/>
      </c>
      <c r="AO5883" s="2" t="str">
        <f t="shared" si="1563"/>
        <v/>
      </c>
    </row>
    <row r="5884" spans="1:41" x14ac:dyDescent="0.3">
      <c r="A5884" s="111">
        <v>44817.993958333333</v>
      </c>
      <c r="B5884" s="78" t="s">
        <v>6526</v>
      </c>
      <c r="C5884" s="78" t="s">
        <v>846</v>
      </c>
      <c r="D5884" s="78" t="s">
        <v>3306</v>
      </c>
      <c r="E5884" s="78">
        <v>10</v>
      </c>
      <c r="F5884" s="78" t="s">
        <v>809</v>
      </c>
      <c r="G5884" s="78" t="s">
        <v>90</v>
      </c>
      <c r="H5884" s="112" t="s">
        <v>236</v>
      </c>
      <c r="I5884" s="112">
        <v>2</v>
      </c>
      <c r="J5884" s="113">
        <v>44817.993541666663</v>
      </c>
      <c r="K5884" s="113">
        <v>44817.993958333333</v>
      </c>
      <c r="M5884" s="113">
        <v>44818.002187500002</v>
      </c>
      <c r="N5884" s="113">
        <v>44818.002210648148</v>
      </c>
      <c r="O5884" s="78" t="s">
        <v>1187</v>
      </c>
      <c r="P5884" s="78" t="str">
        <f t="shared" si="1547"/>
        <v>CIC</v>
      </c>
      <c r="S5884" s="78" t="str">
        <f t="shared" si="1548"/>
        <v/>
      </c>
      <c r="T5884" s="113">
        <v>44818.01321759259</v>
      </c>
      <c r="U5884" s="78" t="s">
        <v>1185</v>
      </c>
      <c r="V5884" s="78" t="str">
        <f t="shared" si="1549"/>
        <v>CIC</v>
      </c>
      <c r="W5884" s="113">
        <v>44818.022939814815</v>
      </c>
      <c r="X5884" s="113">
        <f t="shared" si="1550"/>
        <v>8.2291666694800369E-3</v>
      </c>
      <c r="Y5884" s="113">
        <f t="shared" si="1551"/>
        <v>1.1030092588043772E-2</v>
      </c>
      <c r="Z5884" s="113">
        <f t="shared" si="1552"/>
        <v>9.7222222248092294E-3</v>
      </c>
      <c r="AB5884" s="2">
        <f t="shared" si="1553"/>
        <v>953</v>
      </c>
      <c r="AC5884" s="2">
        <f t="shared" si="1553"/>
        <v>840</v>
      </c>
      <c r="AE5884" s="2" t="str">
        <f t="shared" si="1554"/>
        <v/>
      </c>
      <c r="AF5884" s="2" t="str">
        <f t="shared" si="1555"/>
        <v/>
      </c>
      <c r="AG5884" s="2">
        <f t="shared" si="1556"/>
        <v>953</v>
      </c>
      <c r="AH5884" s="2" t="str">
        <f t="shared" si="1557"/>
        <v/>
      </c>
      <c r="AI5884" s="2" t="str">
        <f t="shared" si="1558"/>
        <v/>
      </c>
      <c r="AK5884" s="2" t="str">
        <f t="shared" si="1559"/>
        <v/>
      </c>
      <c r="AL5884" s="2" t="str">
        <f t="shared" si="1560"/>
        <v/>
      </c>
      <c r="AM5884" s="2">
        <f t="shared" si="1561"/>
        <v>840</v>
      </c>
      <c r="AN5884" s="2" t="str">
        <f t="shared" si="1562"/>
        <v/>
      </c>
      <c r="AO5884" s="2" t="str">
        <f t="shared" si="1563"/>
        <v/>
      </c>
    </row>
    <row r="5885" spans="1:41" x14ac:dyDescent="0.3">
      <c r="A5885" s="111">
        <v>44818.021828703706</v>
      </c>
      <c r="B5885" s="78" t="s">
        <v>6527</v>
      </c>
      <c r="C5885" s="78" t="s">
        <v>846</v>
      </c>
      <c r="D5885" s="78" t="s">
        <v>1454</v>
      </c>
      <c r="E5885" s="78">
        <v>3</v>
      </c>
      <c r="F5885" s="78" t="s">
        <v>809</v>
      </c>
      <c r="G5885" s="78" t="s">
        <v>118</v>
      </c>
      <c r="H5885" s="112" t="s">
        <v>324</v>
      </c>
      <c r="I5885" s="112">
        <v>2</v>
      </c>
      <c r="J5885" s="113">
        <v>44818.02134259259</v>
      </c>
      <c r="K5885" s="113">
        <v>44818.021828703706</v>
      </c>
      <c r="M5885" s="113">
        <v>44818.022962962961</v>
      </c>
      <c r="P5885" s="78" t="str">
        <f t="shared" si="1547"/>
        <v/>
      </c>
      <c r="Q5885" s="113">
        <v>44818.022997685184</v>
      </c>
      <c r="R5885" s="78" t="s">
        <v>1187</v>
      </c>
      <c r="S5885" s="78" t="str">
        <f t="shared" si="1548"/>
        <v>CIC</v>
      </c>
      <c r="T5885" s="113">
        <v>44818.032650462963</v>
      </c>
      <c r="U5885" s="78" t="s">
        <v>1185</v>
      </c>
      <c r="V5885" s="78" t="str">
        <f t="shared" si="1549"/>
        <v>CIC</v>
      </c>
      <c r="W5885" s="113">
        <v>44818.032789351855</v>
      </c>
      <c r="X5885" s="113">
        <f t="shared" si="1550"/>
        <v>1.1342592551955022E-3</v>
      </c>
      <c r="Y5885" s="113">
        <f t="shared" si="1551"/>
        <v>9.6875000017462298E-3</v>
      </c>
      <c r="Z5885" s="113" t="str">
        <f t="shared" si="1552"/>
        <v/>
      </c>
      <c r="AB5885" s="2">
        <f t="shared" si="1553"/>
        <v>837</v>
      </c>
      <c r="AC5885" s="2" t="str">
        <f t="shared" si="1553"/>
        <v/>
      </c>
      <c r="AE5885" s="2" t="str">
        <f t="shared" si="1554"/>
        <v/>
      </c>
      <c r="AF5885" s="2" t="str">
        <f t="shared" si="1555"/>
        <v/>
      </c>
      <c r="AG5885" s="2">
        <f t="shared" si="1556"/>
        <v>837</v>
      </c>
      <c r="AH5885" s="2" t="str">
        <f t="shared" si="1557"/>
        <v/>
      </c>
      <c r="AI5885" s="2" t="str">
        <f t="shared" si="1558"/>
        <v/>
      </c>
      <c r="AK5885" s="2" t="str">
        <f t="shared" si="1559"/>
        <v/>
      </c>
      <c r="AL5885" s="2" t="str">
        <f t="shared" si="1560"/>
        <v/>
      </c>
      <c r="AM5885" s="2" t="str">
        <f t="shared" si="1561"/>
        <v/>
      </c>
      <c r="AN5885" s="2" t="str">
        <f t="shared" si="1562"/>
        <v/>
      </c>
      <c r="AO5885" s="2" t="str">
        <f t="shared" si="1563"/>
        <v/>
      </c>
    </row>
    <row r="5886" spans="1:41" x14ac:dyDescent="0.3">
      <c r="A5886" s="111">
        <v>44818.231296296297</v>
      </c>
      <c r="B5886" s="78" t="s">
        <v>6528</v>
      </c>
      <c r="C5886" s="78" t="s">
        <v>846</v>
      </c>
      <c r="D5886" s="78" t="s">
        <v>1211</v>
      </c>
      <c r="E5886" s="78">
        <v>32</v>
      </c>
      <c r="F5886" s="78" t="s">
        <v>808</v>
      </c>
      <c r="G5886" s="78" t="s">
        <v>106</v>
      </c>
      <c r="H5886" s="112" t="s">
        <v>212</v>
      </c>
      <c r="I5886" s="112">
        <v>4</v>
      </c>
      <c r="J5886" s="113">
        <v>44818.230798611112</v>
      </c>
      <c r="K5886" s="113">
        <v>44818.231296296297</v>
      </c>
      <c r="M5886" s="113">
        <v>44818.23133101852</v>
      </c>
      <c r="P5886" s="78" t="str">
        <f t="shared" si="1547"/>
        <v/>
      </c>
      <c r="Q5886" s="113">
        <v>44818.231365740743</v>
      </c>
      <c r="R5886" s="78" t="s">
        <v>1185</v>
      </c>
      <c r="S5886" s="78" t="str">
        <f t="shared" si="1548"/>
        <v>CIC</v>
      </c>
      <c r="V5886" s="78" t="str">
        <f t="shared" si="1549"/>
        <v/>
      </c>
      <c r="W5886" s="113">
        <v>44818.273460648146</v>
      </c>
      <c r="X5886" s="113" t="str">
        <f t="shared" si="1550"/>
        <v/>
      </c>
      <c r="Y5886" s="113" t="str">
        <f t="shared" si="1551"/>
        <v/>
      </c>
      <c r="Z5886" s="113" t="str">
        <f t="shared" si="1552"/>
        <v/>
      </c>
      <c r="AB5886" s="2" t="str">
        <f t="shared" si="1553"/>
        <v/>
      </c>
      <c r="AC5886" s="2" t="str">
        <f t="shared" si="1553"/>
        <v/>
      </c>
      <c r="AE5886" s="2" t="str">
        <f t="shared" si="1554"/>
        <v/>
      </c>
      <c r="AF5886" s="2" t="str">
        <f t="shared" si="1555"/>
        <v/>
      </c>
      <c r="AG5886" s="2" t="str">
        <f t="shared" si="1556"/>
        <v/>
      </c>
      <c r="AH5886" s="2" t="str">
        <f t="shared" si="1557"/>
        <v/>
      </c>
      <c r="AI5886" s="2" t="str">
        <f t="shared" si="1558"/>
        <v/>
      </c>
      <c r="AK5886" s="2" t="str">
        <f t="shared" si="1559"/>
        <v/>
      </c>
      <c r="AL5886" s="2" t="str">
        <f t="shared" si="1560"/>
        <v/>
      </c>
      <c r="AM5886" s="2" t="str">
        <f t="shared" si="1561"/>
        <v/>
      </c>
      <c r="AN5886" s="2" t="str">
        <f t="shared" si="1562"/>
        <v/>
      </c>
      <c r="AO5886" s="2" t="str">
        <f t="shared" si="1563"/>
        <v/>
      </c>
    </row>
    <row r="5887" spans="1:41" x14ac:dyDescent="0.3">
      <c r="A5887" s="111">
        <v>44818.28365740741</v>
      </c>
      <c r="B5887" s="78" t="s">
        <v>6529</v>
      </c>
      <c r="C5887" s="78" t="s">
        <v>886</v>
      </c>
      <c r="D5887" s="78" t="s">
        <v>1195</v>
      </c>
      <c r="E5887" s="78">
        <v>4</v>
      </c>
      <c r="F5887" s="78" t="s">
        <v>807</v>
      </c>
      <c r="G5887" s="78" t="s">
        <v>108</v>
      </c>
      <c r="H5887" s="112" t="s">
        <v>240</v>
      </c>
      <c r="I5887" s="112">
        <v>2</v>
      </c>
      <c r="J5887" s="113">
        <v>44818.283171296294</v>
      </c>
      <c r="K5887" s="113">
        <v>44818.28365740741</v>
      </c>
      <c r="M5887" s="113">
        <v>44818.28502314815</v>
      </c>
      <c r="N5887" s="113">
        <v>44818.28534722222</v>
      </c>
      <c r="O5887" s="78" t="s">
        <v>1185</v>
      </c>
      <c r="P5887" s="78" t="str">
        <f t="shared" si="1547"/>
        <v>CIC</v>
      </c>
      <c r="S5887" s="78" t="str">
        <f t="shared" si="1548"/>
        <v/>
      </c>
      <c r="T5887" s="113">
        <v>44818.291550925926</v>
      </c>
      <c r="U5887" s="78" t="s">
        <v>1258</v>
      </c>
      <c r="V5887" s="78" t="str">
        <f t="shared" si="1549"/>
        <v>PLOEG</v>
      </c>
      <c r="W5887" s="113">
        <v>44818.293877314813</v>
      </c>
      <c r="X5887" s="113">
        <f t="shared" si="1550"/>
        <v>1.3657407398568466E-3</v>
      </c>
      <c r="Y5887" s="113">
        <f t="shared" si="1551"/>
        <v>6.5277777757728472E-3</v>
      </c>
      <c r="Z5887" s="113">
        <f t="shared" si="1552"/>
        <v>2.3263888870133087E-3</v>
      </c>
      <c r="AB5887" s="2">
        <f t="shared" si="1553"/>
        <v>564</v>
      </c>
      <c r="AC5887" s="2">
        <f t="shared" si="1553"/>
        <v>201</v>
      </c>
      <c r="AE5887" s="2" t="str">
        <f t="shared" si="1554"/>
        <v/>
      </c>
      <c r="AF5887" s="2" t="str">
        <f t="shared" si="1555"/>
        <v/>
      </c>
      <c r="AG5887" s="2">
        <f t="shared" si="1556"/>
        <v>564</v>
      </c>
      <c r="AH5887" s="2" t="str">
        <f t="shared" si="1557"/>
        <v/>
      </c>
      <c r="AI5887" s="2" t="str">
        <f t="shared" si="1558"/>
        <v/>
      </c>
      <c r="AK5887" s="2" t="str">
        <f t="shared" si="1559"/>
        <v/>
      </c>
      <c r="AL5887" s="2" t="str">
        <f t="shared" si="1560"/>
        <v/>
      </c>
      <c r="AM5887" s="2">
        <f t="shared" si="1561"/>
        <v>201</v>
      </c>
      <c r="AN5887" s="2" t="str">
        <f t="shared" si="1562"/>
        <v/>
      </c>
      <c r="AO5887" s="2" t="str">
        <f t="shared" si="1563"/>
        <v/>
      </c>
    </row>
    <row r="5888" spans="1:41" x14ac:dyDescent="0.3">
      <c r="A5888" s="111">
        <v>44818.348877314813</v>
      </c>
      <c r="B5888" s="78" t="s">
        <v>6530</v>
      </c>
      <c r="C5888" s="78" t="s">
        <v>886</v>
      </c>
      <c r="D5888" s="78" t="s">
        <v>1211</v>
      </c>
      <c r="E5888" s="78">
        <v>32</v>
      </c>
      <c r="F5888" s="78" t="s">
        <v>808</v>
      </c>
      <c r="G5888" s="78" t="s">
        <v>106</v>
      </c>
      <c r="H5888" s="112" t="s">
        <v>306</v>
      </c>
      <c r="I5888" s="112">
        <v>2</v>
      </c>
      <c r="J5888" s="113">
        <v>44818.348217592589</v>
      </c>
      <c r="K5888" s="113">
        <v>44818.348877314813</v>
      </c>
      <c r="M5888" s="113">
        <v>44818.34915509259</v>
      </c>
      <c r="N5888" s="113">
        <v>44818.349270833336</v>
      </c>
      <c r="O5888" s="78" t="s">
        <v>1187</v>
      </c>
      <c r="P5888" s="78" t="str">
        <f t="shared" si="1547"/>
        <v>CIC</v>
      </c>
      <c r="S5888" s="78" t="str">
        <f t="shared" si="1548"/>
        <v/>
      </c>
      <c r="V5888" s="78" t="str">
        <f t="shared" si="1549"/>
        <v/>
      </c>
      <c r="W5888" s="113">
        <v>44818.382511574076</v>
      </c>
      <c r="X5888" s="113">
        <f t="shared" si="1550"/>
        <v>2.7777777722803876E-4</v>
      </c>
      <c r="Y5888" s="113" t="str">
        <f t="shared" si="1551"/>
        <v/>
      </c>
      <c r="Z5888" s="113" t="str">
        <f t="shared" si="1552"/>
        <v/>
      </c>
      <c r="AB5888" s="2" t="str">
        <f t="shared" si="1553"/>
        <v/>
      </c>
      <c r="AC5888" s="2" t="str">
        <f t="shared" si="1553"/>
        <v/>
      </c>
      <c r="AE5888" s="2" t="str">
        <f t="shared" si="1554"/>
        <v/>
      </c>
      <c r="AF5888" s="2" t="str">
        <f t="shared" si="1555"/>
        <v/>
      </c>
      <c r="AG5888" s="2" t="str">
        <f t="shared" si="1556"/>
        <v/>
      </c>
      <c r="AH5888" s="2" t="str">
        <f t="shared" si="1557"/>
        <v/>
      </c>
      <c r="AI5888" s="2" t="str">
        <f t="shared" si="1558"/>
        <v/>
      </c>
      <c r="AK5888" s="2" t="str">
        <f t="shared" si="1559"/>
        <v/>
      </c>
      <c r="AL5888" s="2" t="str">
        <f t="shared" si="1560"/>
        <v/>
      </c>
      <c r="AM5888" s="2" t="str">
        <f t="shared" si="1561"/>
        <v/>
      </c>
      <c r="AN5888" s="2" t="str">
        <f t="shared" si="1562"/>
        <v/>
      </c>
      <c r="AO5888" s="2" t="str">
        <f t="shared" si="1563"/>
        <v/>
      </c>
    </row>
    <row r="5889" spans="1:41" x14ac:dyDescent="0.3">
      <c r="A5889" s="111">
        <v>44818.389780092592</v>
      </c>
      <c r="B5889" s="78" t="s">
        <v>6531</v>
      </c>
      <c r="C5889" s="78" t="s">
        <v>886</v>
      </c>
      <c r="D5889" s="78" t="s">
        <v>1257</v>
      </c>
      <c r="E5889" s="78">
        <v>76</v>
      </c>
      <c r="F5889" s="78" t="s">
        <v>809</v>
      </c>
      <c r="G5889" s="78" t="s">
        <v>100</v>
      </c>
      <c r="H5889" s="112" t="s">
        <v>308</v>
      </c>
      <c r="I5889" s="112">
        <v>4</v>
      </c>
      <c r="J5889" s="113">
        <v>44818.389780092592</v>
      </c>
      <c r="K5889" s="113">
        <v>44818.389780092592</v>
      </c>
      <c r="M5889" s="113">
        <v>44818.391909722224</v>
      </c>
      <c r="N5889" s="113">
        <v>44818.392060185186</v>
      </c>
      <c r="O5889" s="78" t="s">
        <v>1185</v>
      </c>
      <c r="P5889" s="78" t="str">
        <f t="shared" si="1547"/>
        <v>CIC</v>
      </c>
      <c r="Q5889" s="113">
        <v>44818.409224537034</v>
      </c>
      <c r="R5889" s="78" t="s">
        <v>1258</v>
      </c>
      <c r="S5889" s="78" t="str">
        <f t="shared" si="1548"/>
        <v>PLOEG</v>
      </c>
      <c r="T5889" s="113">
        <v>44818.41814814815</v>
      </c>
      <c r="U5889" s="78" t="s">
        <v>1258</v>
      </c>
      <c r="V5889" s="78" t="str">
        <f t="shared" si="1549"/>
        <v>PLOEG</v>
      </c>
      <c r="W5889" s="113">
        <v>44818.434571759259</v>
      </c>
      <c r="X5889" s="113">
        <f t="shared" si="1550"/>
        <v>2.1296296326909214E-3</v>
      </c>
      <c r="Y5889" s="113">
        <f t="shared" si="1551"/>
        <v>2.6238425925839692E-2</v>
      </c>
      <c r="Z5889" s="113">
        <f t="shared" si="1552"/>
        <v>1.6423611108621117E-2</v>
      </c>
      <c r="AB5889" s="2">
        <f t="shared" si="1553"/>
        <v>2267</v>
      </c>
      <c r="AC5889" s="2">
        <f t="shared" si="1553"/>
        <v>1419</v>
      </c>
      <c r="AE5889" s="2" t="str">
        <f t="shared" si="1554"/>
        <v/>
      </c>
      <c r="AF5889" s="2" t="str">
        <f t="shared" si="1555"/>
        <v/>
      </c>
      <c r="AG5889" s="2" t="str">
        <f t="shared" si="1556"/>
        <v/>
      </c>
      <c r="AH5889" s="2" t="str">
        <f t="shared" si="1557"/>
        <v/>
      </c>
      <c r="AI5889" s="2">
        <f t="shared" si="1558"/>
        <v>2267</v>
      </c>
      <c r="AK5889" s="2" t="str">
        <f t="shared" si="1559"/>
        <v/>
      </c>
      <c r="AL5889" s="2" t="str">
        <f t="shared" si="1560"/>
        <v/>
      </c>
      <c r="AM5889" s="2" t="str">
        <f t="shared" si="1561"/>
        <v/>
      </c>
      <c r="AN5889" s="2" t="str">
        <f t="shared" si="1562"/>
        <v/>
      </c>
      <c r="AO5889" s="2">
        <f t="shared" si="1563"/>
        <v>1419</v>
      </c>
    </row>
    <row r="5890" spans="1:41" x14ac:dyDescent="0.3">
      <c r="A5890" s="111">
        <v>44818.41847222222</v>
      </c>
      <c r="B5890" s="78" t="s">
        <v>6532</v>
      </c>
      <c r="C5890" s="78" t="s">
        <v>922</v>
      </c>
      <c r="D5890" s="78" t="s">
        <v>1382</v>
      </c>
      <c r="E5890" s="78" t="s">
        <v>6533</v>
      </c>
      <c r="F5890" s="78" t="s">
        <v>809</v>
      </c>
      <c r="G5890" s="78" t="s">
        <v>102</v>
      </c>
      <c r="H5890" s="112" t="s">
        <v>226</v>
      </c>
      <c r="I5890" s="112">
        <v>3</v>
      </c>
      <c r="J5890" s="113">
        <v>44818.41847222222</v>
      </c>
      <c r="K5890" s="113">
        <v>44818.41847222222</v>
      </c>
      <c r="M5890" s="113">
        <v>44818.432939814818</v>
      </c>
      <c r="N5890" s="113">
        <v>44818.43340277778</v>
      </c>
      <c r="O5890" s="78" t="s">
        <v>1187</v>
      </c>
      <c r="P5890" s="78" t="str">
        <f t="shared" si="1547"/>
        <v>CIC</v>
      </c>
      <c r="S5890" s="78" t="str">
        <f t="shared" si="1548"/>
        <v/>
      </c>
      <c r="T5890" s="113">
        <v>44818.458761574075</v>
      </c>
      <c r="U5890" s="78" t="s">
        <v>1187</v>
      </c>
      <c r="V5890" s="78" t="str">
        <f t="shared" si="1549"/>
        <v>CIC</v>
      </c>
      <c r="W5890" s="113">
        <v>44818.494756944441</v>
      </c>
      <c r="X5890" s="113">
        <f t="shared" si="1550"/>
        <v>1.4467592598521151E-2</v>
      </c>
      <c r="Y5890" s="113">
        <f t="shared" si="1551"/>
        <v>2.5821759256359655E-2</v>
      </c>
      <c r="Z5890" s="113">
        <f t="shared" si="1552"/>
        <v>3.5995370366435964E-2</v>
      </c>
      <c r="AB5890" s="2">
        <f t="shared" si="1553"/>
        <v>2231</v>
      </c>
      <c r="AC5890" s="2">
        <f t="shared" si="1553"/>
        <v>3110</v>
      </c>
      <c r="AE5890" s="2" t="str">
        <f t="shared" si="1554"/>
        <v/>
      </c>
      <c r="AF5890" s="2" t="str">
        <f t="shared" si="1555"/>
        <v/>
      </c>
      <c r="AG5890" s="2" t="str">
        <f t="shared" si="1556"/>
        <v/>
      </c>
      <c r="AH5890" s="2">
        <f t="shared" si="1557"/>
        <v>2231</v>
      </c>
      <c r="AI5890" s="2" t="str">
        <f t="shared" si="1558"/>
        <v/>
      </c>
      <c r="AK5890" s="2" t="str">
        <f t="shared" si="1559"/>
        <v/>
      </c>
      <c r="AL5890" s="2" t="str">
        <f t="shared" si="1560"/>
        <v/>
      </c>
      <c r="AM5890" s="2" t="str">
        <f t="shared" si="1561"/>
        <v/>
      </c>
      <c r="AN5890" s="2">
        <f t="shared" si="1562"/>
        <v>3110</v>
      </c>
      <c r="AO5890" s="2" t="str">
        <f t="shared" si="1563"/>
        <v/>
      </c>
    </row>
    <row r="5891" spans="1:41" x14ac:dyDescent="0.3">
      <c r="A5891" s="111">
        <v>44818.435324074075</v>
      </c>
      <c r="B5891" s="78" t="s">
        <v>6534</v>
      </c>
      <c r="C5891" s="78" t="s">
        <v>886</v>
      </c>
      <c r="F5891" s="78" t="s">
        <v>809</v>
      </c>
      <c r="G5891" s="78" t="s">
        <v>102</v>
      </c>
      <c r="H5891" s="112" t="s">
        <v>206</v>
      </c>
      <c r="I5891" s="112">
        <v>3</v>
      </c>
      <c r="J5891" s="113">
        <v>44818.433287037034</v>
      </c>
      <c r="K5891" s="113">
        <v>44818.435324074075</v>
      </c>
      <c r="M5891" s="113">
        <v>44818.436493055553</v>
      </c>
      <c r="N5891" s="113">
        <v>44818.436793981484</v>
      </c>
      <c r="O5891" s="78" t="s">
        <v>1187</v>
      </c>
      <c r="P5891" s="78" t="str">
        <f t="shared" si="1547"/>
        <v>CIC</v>
      </c>
      <c r="S5891" s="78" t="str">
        <f t="shared" si="1548"/>
        <v/>
      </c>
      <c r="T5891" s="113">
        <v>44818.442685185182</v>
      </c>
      <c r="U5891" s="78" t="s">
        <v>1258</v>
      </c>
      <c r="V5891" s="78" t="str">
        <f t="shared" si="1549"/>
        <v>PLOEG</v>
      </c>
      <c r="W5891" s="113">
        <v>44818.504386574074</v>
      </c>
      <c r="X5891" s="113">
        <f t="shared" si="1550"/>
        <v>1.1689814782585017E-3</v>
      </c>
      <c r="Y5891" s="113">
        <f t="shared" si="1551"/>
        <v>6.1921296291984618E-3</v>
      </c>
      <c r="Z5891" s="113">
        <f t="shared" si="1552"/>
        <v>6.1701388891378883E-2</v>
      </c>
      <c r="AB5891" s="2">
        <f t="shared" si="1553"/>
        <v>535</v>
      </c>
      <c r="AC5891" s="2">
        <f t="shared" si="1553"/>
        <v>5331</v>
      </c>
      <c r="AE5891" s="2" t="str">
        <f t="shared" si="1554"/>
        <v/>
      </c>
      <c r="AF5891" s="2" t="str">
        <f t="shared" si="1555"/>
        <v/>
      </c>
      <c r="AG5891" s="2" t="str">
        <f t="shared" si="1556"/>
        <v/>
      </c>
      <c r="AH5891" s="2">
        <f t="shared" si="1557"/>
        <v>535</v>
      </c>
      <c r="AI5891" s="2" t="str">
        <f t="shared" si="1558"/>
        <v/>
      </c>
      <c r="AK5891" s="2" t="str">
        <f t="shared" si="1559"/>
        <v/>
      </c>
      <c r="AL5891" s="2" t="str">
        <f t="shared" si="1560"/>
        <v/>
      </c>
      <c r="AM5891" s="2" t="str">
        <f t="shared" si="1561"/>
        <v/>
      </c>
      <c r="AN5891" s="2">
        <f t="shared" si="1562"/>
        <v>5331</v>
      </c>
      <c r="AO5891" s="2" t="str">
        <f t="shared" si="1563"/>
        <v/>
      </c>
    </row>
    <row r="5892" spans="1:41" x14ac:dyDescent="0.3">
      <c r="A5892" s="111">
        <v>44818.487291666665</v>
      </c>
      <c r="B5892" s="78" t="s">
        <v>6535</v>
      </c>
      <c r="C5892" s="78" t="s">
        <v>922</v>
      </c>
      <c r="D5892" s="78" t="s">
        <v>1290</v>
      </c>
      <c r="E5892" s="78">
        <v>167</v>
      </c>
      <c r="F5892" s="78" t="s">
        <v>807</v>
      </c>
      <c r="G5892" s="78" t="s">
        <v>104</v>
      </c>
      <c r="H5892" s="112" t="s">
        <v>198</v>
      </c>
      <c r="I5892" s="112">
        <v>3</v>
      </c>
      <c r="J5892" s="113">
        <v>44818.487291666665</v>
      </c>
      <c r="K5892" s="113">
        <v>44818.487291666665</v>
      </c>
      <c r="M5892" s="113">
        <v>44818.495439814818</v>
      </c>
      <c r="N5892" s="113">
        <v>44818.495486111111</v>
      </c>
      <c r="O5892" s="78" t="s">
        <v>1185</v>
      </c>
      <c r="P5892" s="78" t="str">
        <f t="shared" si="1547"/>
        <v>CIC</v>
      </c>
      <c r="S5892" s="78" t="str">
        <f t="shared" si="1548"/>
        <v/>
      </c>
      <c r="V5892" s="78" t="str">
        <f t="shared" si="1549"/>
        <v/>
      </c>
      <c r="W5892" s="113">
        <v>44818.496412037035</v>
      </c>
      <c r="X5892" s="113">
        <f t="shared" si="1550"/>
        <v>8.1481481538503431E-3</v>
      </c>
      <c r="Y5892" s="113" t="str">
        <f t="shared" si="1551"/>
        <v/>
      </c>
      <c r="Z5892" s="113" t="str">
        <f t="shared" si="1552"/>
        <v/>
      </c>
      <c r="AB5892" s="2" t="str">
        <f t="shared" si="1553"/>
        <v/>
      </c>
      <c r="AC5892" s="2" t="str">
        <f t="shared" si="1553"/>
        <v/>
      </c>
      <c r="AE5892" s="2" t="str">
        <f t="shared" si="1554"/>
        <v/>
      </c>
      <c r="AF5892" s="2" t="str">
        <f t="shared" si="1555"/>
        <v/>
      </c>
      <c r="AG5892" s="2" t="str">
        <f t="shared" si="1556"/>
        <v/>
      </c>
      <c r="AH5892" s="2" t="str">
        <f t="shared" si="1557"/>
        <v/>
      </c>
      <c r="AI5892" s="2" t="str">
        <f t="shared" si="1558"/>
        <v/>
      </c>
      <c r="AK5892" s="2" t="str">
        <f t="shared" si="1559"/>
        <v/>
      </c>
      <c r="AL5892" s="2" t="str">
        <f t="shared" si="1560"/>
        <v/>
      </c>
      <c r="AM5892" s="2" t="str">
        <f t="shared" si="1561"/>
        <v/>
      </c>
      <c r="AN5892" s="2" t="str">
        <f t="shared" si="1562"/>
        <v/>
      </c>
      <c r="AO5892" s="2" t="str">
        <f t="shared" si="1563"/>
        <v/>
      </c>
    </row>
    <row r="5893" spans="1:41" x14ac:dyDescent="0.3">
      <c r="A5893" s="111">
        <v>44818.507997685185</v>
      </c>
      <c r="B5893" s="78" t="s">
        <v>6536</v>
      </c>
      <c r="C5893" s="78" t="s">
        <v>886</v>
      </c>
      <c r="G5893" s="78" t="s">
        <v>102</v>
      </c>
      <c r="H5893" s="112" t="s">
        <v>226</v>
      </c>
      <c r="I5893" s="112">
        <v>3</v>
      </c>
      <c r="J5893" s="113">
        <v>44818.50677083333</v>
      </c>
      <c r="K5893" s="113">
        <v>44818.507997685185</v>
      </c>
      <c r="M5893" s="113">
        <v>44818.510694444441</v>
      </c>
      <c r="N5893" s="113">
        <v>44818.510740740741</v>
      </c>
      <c r="O5893" s="78" t="s">
        <v>1185</v>
      </c>
      <c r="P5893" s="78" t="str">
        <f t="shared" si="1547"/>
        <v>CIC</v>
      </c>
      <c r="S5893" s="78" t="str">
        <f t="shared" si="1548"/>
        <v/>
      </c>
      <c r="V5893" s="78" t="str">
        <f t="shared" si="1549"/>
        <v/>
      </c>
      <c r="W5893" s="113">
        <v>44818.513761574075</v>
      </c>
      <c r="X5893" s="113">
        <f t="shared" si="1550"/>
        <v>2.6967592566506937E-3</v>
      </c>
      <c r="Y5893" s="113" t="str">
        <f t="shared" si="1551"/>
        <v/>
      </c>
      <c r="Z5893" s="113" t="str">
        <f t="shared" si="1552"/>
        <v/>
      </c>
      <c r="AB5893" s="2" t="str">
        <f t="shared" si="1553"/>
        <v/>
      </c>
      <c r="AC5893" s="2" t="str">
        <f t="shared" si="1553"/>
        <v/>
      </c>
      <c r="AE5893" s="2" t="str">
        <f t="shared" si="1554"/>
        <v/>
      </c>
      <c r="AF5893" s="2" t="str">
        <f t="shared" si="1555"/>
        <v/>
      </c>
      <c r="AG5893" s="2" t="str">
        <f t="shared" si="1556"/>
        <v/>
      </c>
      <c r="AH5893" s="2" t="str">
        <f t="shared" si="1557"/>
        <v/>
      </c>
      <c r="AI5893" s="2" t="str">
        <f t="shared" si="1558"/>
        <v/>
      </c>
      <c r="AK5893" s="2" t="str">
        <f t="shared" si="1559"/>
        <v/>
      </c>
      <c r="AL5893" s="2" t="str">
        <f t="shared" si="1560"/>
        <v/>
      </c>
      <c r="AM5893" s="2" t="str">
        <f t="shared" si="1561"/>
        <v/>
      </c>
      <c r="AN5893" s="2" t="str">
        <f t="shared" si="1562"/>
        <v/>
      </c>
      <c r="AO5893" s="2" t="str">
        <f t="shared" si="1563"/>
        <v/>
      </c>
    </row>
    <row r="5894" spans="1:41" x14ac:dyDescent="0.3">
      <c r="A5894" s="111">
        <v>44818.519861111112</v>
      </c>
      <c r="B5894" s="78" t="s">
        <v>6537</v>
      </c>
      <c r="C5894" s="78" t="s">
        <v>922</v>
      </c>
      <c r="D5894" s="78" t="s">
        <v>1302</v>
      </c>
      <c r="E5894" s="78">
        <v>18</v>
      </c>
      <c r="F5894" s="78" t="s">
        <v>807</v>
      </c>
      <c r="G5894" s="78" t="s">
        <v>132</v>
      </c>
      <c r="H5894" s="112" t="s">
        <v>263</v>
      </c>
      <c r="I5894" s="112">
        <v>4</v>
      </c>
      <c r="J5894" s="113">
        <v>44818.519861111112</v>
      </c>
      <c r="K5894" s="113">
        <v>44818.519861111112</v>
      </c>
      <c r="M5894" s="113">
        <v>44818.553124999999</v>
      </c>
      <c r="N5894" s="113">
        <v>44818.553622685184</v>
      </c>
      <c r="O5894" s="78" t="s">
        <v>1187</v>
      </c>
      <c r="P5894" s="78" t="str">
        <f t="shared" ref="P5894:P5957" si="1564">IF(LEFT(O5894,3)="&amp;RU","PLOEG",IF(LEFT(O5894,6)="ANT-di","DISP/S of N",IF(LEFT(O5894,4)="rANT","DISP/S of N",IF(LEFT(O5894,3)="ANT","CIC",""))))</f>
        <v>CIC</v>
      </c>
      <c r="S5894" s="78" t="str">
        <f t="shared" ref="S5894:S5957" si="1565">IF(LEFT(R5894,3)="&amp;RU","PLOEG",IF(LEFT(R5894,6)="ANT-di","DISP/S of N",IF(LEFT(R5894,4)="rANT","DISP/S of N",IF(LEFT(R5894,3)="ANT","CIC",""))))</f>
        <v/>
      </c>
      <c r="V5894" s="78" t="str">
        <f t="shared" ref="V5894:V5957" si="1566">IF(LEFT(U5894,3)="&amp;RU","PLOEG",IF(LEFT(U5894,6)="ANT-di","DISP/S of N",IF(LEFT(U5894,4)="rANT","DISP/S of N",IF(LEFT(U5894,3)="ANT","CIC",""))))</f>
        <v/>
      </c>
      <c r="W5894" s="113">
        <v>44818.579050925924</v>
      </c>
      <c r="X5894" s="113">
        <f t="shared" ref="X5894:X5957" si="1567">IF((MIN(L5894:M5894)&lt;K5894+6/ (24*3600)),"", IF((MIN(L5894:M5894)=K5894),"0:00:00",IF((MIN(L5894:M5894)-K5894),MIN(L5894:M5894)-K5894,"")))</f>
        <v>3.326388888672227E-2</v>
      </c>
      <c r="Y5894" s="113" t="str">
        <f t="shared" ref="Y5894:Y5957" si="1568">IF(OR(T5894="",T5894&lt;MINA(L5894,M5894)+11/(24*3600)),"",T5894-MINA(L5894,M5894))</f>
        <v/>
      </c>
      <c r="Z5894" s="113" t="str">
        <f t="shared" ref="Z5894:Z5957" si="1569">IF(OR(T5894="",W5894&lt;T5894+31/(24*3600)),"",W5894-T5894)</f>
        <v/>
      </c>
      <c r="AB5894" s="2" t="str">
        <f t="shared" ref="AB5894:AC5957" si="1570">IF(Y5894="","",SECOND(Y5894)+(MINUTE(Y5894)*60)+(HOUR(Y5894)*3600))</f>
        <v/>
      </c>
      <c r="AC5894" s="2" t="str">
        <f t="shared" si="1570"/>
        <v/>
      </c>
      <c r="AE5894" s="2" t="str">
        <f t="shared" ref="AE5894:AE5957" si="1571">IF(I5894=0,AB5894,"")</f>
        <v/>
      </c>
      <c r="AF5894" s="2" t="str">
        <f t="shared" ref="AF5894:AF5957" si="1572">IF(I5894=1,AB5894,"")</f>
        <v/>
      </c>
      <c r="AG5894" s="2" t="str">
        <f t="shared" ref="AG5894:AG5957" si="1573">IF(I5894=2,AB5894,"")</f>
        <v/>
      </c>
      <c r="AH5894" s="2" t="str">
        <f t="shared" ref="AH5894:AH5957" si="1574">IF(I5894=3,AB5894,"")</f>
        <v/>
      </c>
      <c r="AI5894" s="2" t="str">
        <f t="shared" ref="AI5894:AI5957" si="1575">IF(I5894=4,AB5894,"")</f>
        <v/>
      </c>
      <c r="AK5894" s="2" t="str">
        <f t="shared" ref="AK5894:AK5957" si="1576">IF(I5894=0,AC5894,"")</f>
        <v/>
      </c>
      <c r="AL5894" s="2" t="str">
        <f t="shared" ref="AL5894:AL5957" si="1577">IF(I5894=1,AC5894,"")</f>
        <v/>
      </c>
      <c r="AM5894" s="2" t="str">
        <f t="shared" ref="AM5894:AM5957" si="1578">IF(I5894=2,AC5894,"")</f>
        <v/>
      </c>
      <c r="AN5894" s="2" t="str">
        <f t="shared" ref="AN5894:AN5957" si="1579">IF(I5894=3,AC5894,"")</f>
        <v/>
      </c>
      <c r="AO5894" s="2" t="str">
        <f t="shared" ref="AO5894:AO5957" si="1580">IF(I5894=4,AC5894,"")</f>
        <v/>
      </c>
    </row>
    <row r="5895" spans="1:41" x14ac:dyDescent="0.3">
      <c r="A5895" s="111">
        <v>44818.519861111112</v>
      </c>
      <c r="B5895" s="78" t="s">
        <v>6537</v>
      </c>
      <c r="C5895" s="78" t="s">
        <v>886</v>
      </c>
      <c r="D5895" s="78" t="s">
        <v>1302</v>
      </c>
      <c r="E5895" s="78">
        <v>18</v>
      </c>
      <c r="F5895" s="78" t="s">
        <v>807</v>
      </c>
      <c r="G5895" s="78" t="s">
        <v>132</v>
      </c>
      <c r="H5895" s="112" t="s">
        <v>263</v>
      </c>
      <c r="I5895" s="112">
        <v>4</v>
      </c>
      <c r="J5895" s="113">
        <v>44818.519861111112</v>
      </c>
      <c r="K5895" s="113">
        <v>44818.519861111112</v>
      </c>
      <c r="L5895" s="113">
        <v>44818.527418981481</v>
      </c>
      <c r="M5895" s="113">
        <v>44818.520381944443</v>
      </c>
      <c r="P5895" s="78" t="str">
        <f t="shared" si="1564"/>
        <v/>
      </c>
      <c r="Q5895" s="113">
        <v>44818.520810185182</v>
      </c>
      <c r="R5895" s="78" t="s">
        <v>1185</v>
      </c>
      <c r="S5895" s="78" t="str">
        <f t="shared" si="1565"/>
        <v>CIC</v>
      </c>
      <c r="V5895" s="78" t="str">
        <f t="shared" si="1566"/>
        <v/>
      </c>
      <c r="W5895" s="113">
        <v>44818.527407407404</v>
      </c>
      <c r="X5895" s="113">
        <f t="shared" si="1567"/>
        <v>5.2083333139307797E-4</v>
      </c>
      <c r="Y5895" s="113" t="str">
        <f t="shared" si="1568"/>
        <v/>
      </c>
      <c r="Z5895" s="113" t="str">
        <f t="shared" si="1569"/>
        <v/>
      </c>
      <c r="AB5895" s="2" t="str">
        <f t="shared" si="1570"/>
        <v/>
      </c>
      <c r="AC5895" s="2" t="str">
        <f t="shared" si="1570"/>
        <v/>
      </c>
      <c r="AE5895" s="2" t="str">
        <f t="shared" si="1571"/>
        <v/>
      </c>
      <c r="AF5895" s="2" t="str">
        <f t="shared" si="1572"/>
        <v/>
      </c>
      <c r="AG5895" s="2" t="str">
        <f t="shared" si="1573"/>
        <v/>
      </c>
      <c r="AH5895" s="2" t="str">
        <f t="shared" si="1574"/>
        <v/>
      </c>
      <c r="AI5895" s="2" t="str">
        <f t="shared" si="1575"/>
        <v/>
      </c>
      <c r="AK5895" s="2" t="str">
        <f t="shared" si="1576"/>
        <v/>
      </c>
      <c r="AL5895" s="2" t="str">
        <f t="shared" si="1577"/>
        <v/>
      </c>
      <c r="AM5895" s="2" t="str">
        <f t="shared" si="1578"/>
        <v/>
      </c>
      <c r="AN5895" s="2" t="str">
        <f t="shared" si="1579"/>
        <v/>
      </c>
      <c r="AO5895" s="2" t="str">
        <f t="shared" si="1580"/>
        <v/>
      </c>
    </row>
    <row r="5896" spans="1:41" x14ac:dyDescent="0.3">
      <c r="A5896" s="111">
        <v>44818.520740740743</v>
      </c>
      <c r="B5896" s="78" t="s">
        <v>6538</v>
      </c>
      <c r="C5896" s="78" t="s">
        <v>922</v>
      </c>
      <c r="D5896" s="78" t="s">
        <v>2169</v>
      </c>
      <c r="F5896" s="78" t="s">
        <v>807</v>
      </c>
      <c r="G5896" s="78" t="s">
        <v>96</v>
      </c>
      <c r="H5896" s="112" t="s">
        <v>296</v>
      </c>
      <c r="I5896" s="112">
        <v>3</v>
      </c>
      <c r="J5896" s="113">
        <v>44818.520740740743</v>
      </c>
      <c r="K5896" s="113">
        <v>44818.520740740743</v>
      </c>
      <c r="M5896" s="113">
        <v>44818.525613425925</v>
      </c>
      <c r="N5896" s="113">
        <v>44818.526041666664</v>
      </c>
      <c r="O5896" s="78" t="s">
        <v>1185</v>
      </c>
      <c r="P5896" s="78" t="str">
        <f t="shared" si="1564"/>
        <v>CIC</v>
      </c>
      <c r="S5896" s="78" t="str">
        <f t="shared" si="1565"/>
        <v/>
      </c>
      <c r="T5896" s="113">
        <v>44818.550335648149</v>
      </c>
      <c r="U5896" s="78" t="s">
        <v>1187</v>
      </c>
      <c r="V5896" s="78" t="str">
        <f t="shared" si="1566"/>
        <v>CIC</v>
      </c>
      <c r="W5896" s="113">
        <v>44818.550532407404</v>
      </c>
      <c r="X5896" s="113">
        <f t="shared" si="1567"/>
        <v>4.8726851819083095E-3</v>
      </c>
      <c r="Y5896" s="113">
        <f t="shared" si="1568"/>
        <v>2.4722222224227153E-2</v>
      </c>
      <c r="Z5896" s="113" t="str">
        <f t="shared" si="1569"/>
        <v/>
      </c>
      <c r="AB5896" s="2">
        <f t="shared" si="1570"/>
        <v>2136</v>
      </c>
      <c r="AC5896" s="2" t="str">
        <f t="shared" si="1570"/>
        <v/>
      </c>
      <c r="AE5896" s="2" t="str">
        <f t="shared" si="1571"/>
        <v/>
      </c>
      <c r="AF5896" s="2" t="str">
        <f t="shared" si="1572"/>
        <v/>
      </c>
      <c r="AG5896" s="2" t="str">
        <f t="shared" si="1573"/>
        <v/>
      </c>
      <c r="AH5896" s="2">
        <f t="shared" si="1574"/>
        <v>2136</v>
      </c>
      <c r="AI5896" s="2" t="str">
        <f t="shared" si="1575"/>
        <v/>
      </c>
      <c r="AK5896" s="2" t="str">
        <f t="shared" si="1576"/>
        <v/>
      </c>
      <c r="AL5896" s="2" t="str">
        <f t="shared" si="1577"/>
        <v/>
      </c>
      <c r="AM5896" s="2" t="str">
        <f t="shared" si="1578"/>
        <v/>
      </c>
      <c r="AN5896" s="2" t="str">
        <f t="shared" si="1579"/>
        <v/>
      </c>
      <c r="AO5896" s="2" t="str">
        <f t="shared" si="1580"/>
        <v/>
      </c>
    </row>
    <row r="5897" spans="1:41" x14ac:dyDescent="0.3">
      <c r="A5897" s="111">
        <v>44818.525543981479</v>
      </c>
      <c r="B5897" s="78" t="s">
        <v>6539</v>
      </c>
      <c r="C5897" s="78" t="s">
        <v>951</v>
      </c>
      <c r="D5897" s="78" t="s">
        <v>1199</v>
      </c>
      <c r="E5897" s="78">
        <v>376</v>
      </c>
      <c r="F5897" s="78" t="s">
        <v>809</v>
      </c>
      <c r="G5897" s="78" t="s">
        <v>102</v>
      </c>
      <c r="H5897" s="112" t="s">
        <v>206</v>
      </c>
      <c r="I5897" s="112">
        <v>3</v>
      </c>
      <c r="J5897" s="113">
        <v>44818.524409722224</v>
      </c>
      <c r="K5897" s="113">
        <v>44818.525543981479</v>
      </c>
      <c r="M5897" s="113">
        <v>44818.527615740742</v>
      </c>
      <c r="N5897" s="113">
        <v>44818.527708333335</v>
      </c>
      <c r="O5897" s="78" t="s">
        <v>1185</v>
      </c>
      <c r="P5897" s="78" t="str">
        <f t="shared" si="1564"/>
        <v>CIC</v>
      </c>
      <c r="Q5897" s="113">
        <v>44818.528495370374</v>
      </c>
      <c r="R5897" s="78" t="s">
        <v>1397</v>
      </c>
      <c r="S5897" s="78" t="str">
        <f t="shared" si="1565"/>
        <v>PLOEG</v>
      </c>
      <c r="T5897" s="113">
        <v>44818.535902777781</v>
      </c>
      <c r="U5897" s="78" t="s">
        <v>1397</v>
      </c>
      <c r="V5897" s="78" t="str">
        <f t="shared" si="1566"/>
        <v>PLOEG</v>
      </c>
      <c r="W5897" s="113">
        <v>44818.56040509259</v>
      </c>
      <c r="X5897" s="113">
        <f t="shared" si="1567"/>
        <v>2.0717592633445747E-3</v>
      </c>
      <c r="Y5897" s="113">
        <f t="shared" si="1568"/>
        <v>8.2870370388263837E-3</v>
      </c>
      <c r="Z5897" s="113">
        <f t="shared" si="1569"/>
        <v>2.4502314809069503E-2</v>
      </c>
      <c r="AB5897" s="2">
        <f t="shared" si="1570"/>
        <v>716</v>
      </c>
      <c r="AC5897" s="2">
        <f t="shared" si="1570"/>
        <v>2117</v>
      </c>
      <c r="AE5897" s="2" t="str">
        <f t="shared" si="1571"/>
        <v/>
      </c>
      <c r="AF5897" s="2" t="str">
        <f t="shared" si="1572"/>
        <v/>
      </c>
      <c r="AG5897" s="2" t="str">
        <f t="shared" si="1573"/>
        <v/>
      </c>
      <c r="AH5897" s="2">
        <f t="shared" si="1574"/>
        <v>716</v>
      </c>
      <c r="AI5897" s="2" t="str">
        <f t="shared" si="1575"/>
        <v/>
      </c>
      <c r="AK5897" s="2" t="str">
        <f t="shared" si="1576"/>
        <v/>
      </c>
      <c r="AL5897" s="2" t="str">
        <f t="shared" si="1577"/>
        <v/>
      </c>
      <c r="AM5897" s="2" t="str">
        <f t="shared" si="1578"/>
        <v/>
      </c>
      <c r="AN5897" s="2">
        <f t="shared" si="1579"/>
        <v>2117</v>
      </c>
      <c r="AO5897" s="2" t="str">
        <f t="shared" si="1580"/>
        <v/>
      </c>
    </row>
    <row r="5898" spans="1:41" x14ac:dyDescent="0.3">
      <c r="A5898" s="111">
        <v>44818.525543981479</v>
      </c>
      <c r="B5898" s="78" t="s">
        <v>6539</v>
      </c>
      <c r="C5898" s="78" t="s">
        <v>886</v>
      </c>
      <c r="D5898" s="78" t="s">
        <v>1199</v>
      </c>
      <c r="E5898" s="78">
        <v>376</v>
      </c>
      <c r="F5898" s="78" t="s">
        <v>809</v>
      </c>
      <c r="G5898" s="78" t="s">
        <v>102</v>
      </c>
      <c r="H5898" s="112" t="s">
        <v>206</v>
      </c>
      <c r="I5898" s="112">
        <v>3</v>
      </c>
      <c r="J5898" s="113">
        <v>44818.524409722224</v>
      </c>
      <c r="K5898" s="113">
        <v>44818.525543981479</v>
      </c>
      <c r="M5898" s="113">
        <v>44818.553738425922</v>
      </c>
      <c r="N5898" s="113">
        <v>44818.52747685185</v>
      </c>
      <c r="O5898" s="78" t="s">
        <v>1185</v>
      </c>
      <c r="P5898" s="78" t="str">
        <f t="shared" si="1564"/>
        <v>CIC</v>
      </c>
      <c r="Q5898" s="113">
        <v>44818.527719907404</v>
      </c>
      <c r="R5898" s="78" t="s">
        <v>1258</v>
      </c>
      <c r="S5898" s="78" t="str">
        <f t="shared" si="1565"/>
        <v>PLOEG</v>
      </c>
      <c r="T5898" s="113">
        <v>44818.553761574076</v>
      </c>
      <c r="U5898" s="78" t="s">
        <v>1187</v>
      </c>
      <c r="V5898" s="78" t="str">
        <f t="shared" si="1566"/>
        <v>CIC</v>
      </c>
      <c r="W5898" s="113">
        <v>44818.56040509259</v>
      </c>
      <c r="X5898" s="113">
        <f t="shared" si="1567"/>
        <v>2.8194444443215616E-2</v>
      </c>
      <c r="Y5898" s="113" t="str">
        <f t="shared" si="1568"/>
        <v/>
      </c>
      <c r="Z5898" s="113">
        <f t="shared" si="1569"/>
        <v>6.6435185144655406E-3</v>
      </c>
      <c r="AB5898" s="2" t="str">
        <f t="shared" si="1570"/>
        <v/>
      </c>
      <c r="AC5898" s="2">
        <f t="shared" si="1570"/>
        <v>574</v>
      </c>
      <c r="AE5898" s="2" t="str">
        <f t="shared" si="1571"/>
        <v/>
      </c>
      <c r="AF5898" s="2" t="str">
        <f t="shared" si="1572"/>
        <v/>
      </c>
      <c r="AG5898" s="2" t="str">
        <f t="shared" si="1573"/>
        <v/>
      </c>
      <c r="AH5898" s="2" t="str">
        <f t="shared" si="1574"/>
        <v/>
      </c>
      <c r="AI5898" s="2" t="str">
        <f t="shared" si="1575"/>
        <v/>
      </c>
      <c r="AK5898" s="2" t="str">
        <f t="shared" si="1576"/>
        <v/>
      </c>
      <c r="AL5898" s="2" t="str">
        <f t="shared" si="1577"/>
        <v/>
      </c>
      <c r="AM5898" s="2" t="str">
        <f t="shared" si="1578"/>
        <v/>
      </c>
      <c r="AN5898" s="2">
        <f t="shared" si="1579"/>
        <v>574</v>
      </c>
      <c r="AO5898" s="2" t="str">
        <f t="shared" si="1580"/>
        <v/>
      </c>
    </row>
    <row r="5899" spans="1:41" x14ac:dyDescent="0.3">
      <c r="A5899" s="111">
        <v>44818.592673611114</v>
      </c>
      <c r="B5899" s="78" t="s">
        <v>6540</v>
      </c>
      <c r="C5899" s="78" t="s">
        <v>886</v>
      </c>
      <c r="D5899" s="78" t="s">
        <v>1199</v>
      </c>
      <c r="E5899" s="78">
        <v>989</v>
      </c>
      <c r="F5899" s="78" t="s">
        <v>809</v>
      </c>
      <c r="G5899" s="78" t="s">
        <v>102</v>
      </c>
      <c r="H5899" s="112" t="s">
        <v>206</v>
      </c>
      <c r="I5899" s="112">
        <v>3</v>
      </c>
      <c r="J5899" s="113">
        <v>44818.592291666668</v>
      </c>
      <c r="K5899" s="113">
        <v>44818.592673611114</v>
      </c>
      <c r="M5899" s="113">
        <v>44818.593078703707</v>
      </c>
      <c r="P5899" s="78" t="str">
        <f t="shared" si="1564"/>
        <v/>
      </c>
      <c r="Q5899" s="113">
        <v>44818.593425925923</v>
      </c>
      <c r="R5899" s="78" t="s">
        <v>1185</v>
      </c>
      <c r="S5899" s="78" t="str">
        <f t="shared" si="1565"/>
        <v>CIC</v>
      </c>
      <c r="T5899" s="113">
        <v>44818.610717592594</v>
      </c>
      <c r="U5899" s="78" t="s">
        <v>1258</v>
      </c>
      <c r="V5899" s="78" t="str">
        <f t="shared" si="1566"/>
        <v>PLOEG</v>
      </c>
      <c r="W5899" s="113">
        <v>44818.640451388892</v>
      </c>
      <c r="X5899" s="113">
        <f t="shared" si="1567"/>
        <v>4.0509259270038456E-4</v>
      </c>
      <c r="Y5899" s="113">
        <f t="shared" si="1568"/>
        <v>1.763888888672227E-2</v>
      </c>
      <c r="Z5899" s="113">
        <f t="shared" si="1569"/>
        <v>2.973379629838746E-2</v>
      </c>
      <c r="AB5899" s="2">
        <f t="shared" si="1570"/>
        <v>1524</v>
      </c>
      <c r="AC5899" s="2">
        <f t="shared" si="1570"/>
        <v>2569</v>
      </c>
      <c r="AE5899" s="2" t="str">
        <f t="shared" si="1571"/>
        <v/>
      </c>
      <c r="AF5899" s="2" t="str">
        <f t="shared" si="1572"/>
        <v/>
      </c>
      <c r="AG5899" s="2" t="str">
        <f t="shared" si="1573"/>
        <v/>
      </c>
      <c r="AH5899" s="2">
        <f t="shared" si="1574"/>
        <v>1524</v>
      </c>
      <c r="AI5899" s="2" t="str">
        <f t="shared" si="1575"/>
        <v/>
      </c>
      <c r="AK5899" s="2" t="str">
        <f t="shared" si="1576"/>
        <v/>
      </c>
      <c r="AL5899" s="2" t="str">
        <f t="shared" si="1577"/>
        <v/>
      </c>
      <c r="AM5899" s="2" t="str">
        <f t="shared" si="1578"/>
        <v/>
      </c>
      <c r="AN5899" s="2">
        <f t="shared" si="1579"/>
        <v>2569</v>
      </c>
      <c r="AO5899" s="2" t="str">
        <f t="shared" si="1580"/>
        <v/>
      </c>
    </row>
    <row r="5900" spans="1:41" x14ac:dyDescent="0.3">
      <c r="A5900" s="111">
        <v>44818.592673611114</v>
      </c>
      <c r="B5900" s="78" t="s">
        <v>6540</v>
      </c>
      <c r="C5900" s="78" t="s">
        <v>1650</v>
      </c>
      <c r="D5900" s="78" t="s">
        <v>1199</v>
      </c>
      <c r="E5900" s="78">
        <v>989</v>
      </c>
      <c r="F5900" s="78" t="s">
        <v>809</v>
      </c>
      <c r="G5900" s="78" t="s">
        <v>102</v>
      </c>
      <c r="H5900" s="112" t="s">
        <v>206</v>
      </c>
      <c r="I5900" s="112">
        <v>3</v>
      </c>
      <c r="J5900" s="113">
        <v>44818.592291666668</v>
      </c>
      <c r="K5900" s="113">
        <v>44818.592673611114</v>
      </c>
      <c r="M5900" s="113">
        <v>44818.599317129629</v>
      </c>
      <c r="P5900" s="78" t="str">
        <f t="shared" si="1564"/>
        <v/>
      </c>
      <c r="S5900" s="78" t="str">
        <f t="shared" si="1565"/>
        <v/>
      </c>
      <c r="T5900" s="113">
        <v>44818.599340277775</v>
      </c>
      <c r="U5900" s="78" t="s">
        <v>1187</v>
      </c>
      <c r="V5900" s="78" t="str">
        <f t="shared" si="1566"/>
        <v>CIC</v>
      </c>
      <c r="W5900" s="113">
        <v>44818.616898148146</v>
      </c>
      <c r="X5900" s="113">
        <f t="shared" si="1567"/>
        <v>6.6435185144655406E-3</v>
      </c>
      <c r="Y5900" s="113" t="str">
        <f t="shared" si="1568"/>
        <v/>
      </c>
      <c r="Z5900" s="113">
        <f t="shared" si="1569"/>
        <v>1.7557870371092577E-2</v>
      </c>
      <c r="AB5900" s="2" t="str">
        <f t="shared" si="1570"/>
        <v/>
      </c>
      <c r="AC5900" s="2">
        <f t="shared" si="1570"/>
        <v>1517</v>
      </c>
      <c r="AE5900" s="2" t="str">
        <f t="shared" si="1571"/>
        <v/>
      </c>
      <c r="AF5900" s="2" t="str">
        <f t="shared" si="1572"/>
        <v/>
      </c>
      <c r="AG5900" s="2" t="str">
        <f t="shared" si="1573"/>
        <v/>
      </c>
      <c r="AH5900" s="2" t="str">
        <f t="shared" si="1574"/>
        <v/>
      </c>
      <c r="AI5900" s="2" t="str">
        <f t="shared" si="1575"/>
        <v/>
      </c>
      <c r="AK5900" s="2" t="str">
        <f t="shared" si="1576"/>
        <v/>
      </c>
      <c r="AL5900" s="2" t="str">
        <f t="shared" si="1577"/>
        <v/>
      </c>
      <c r="AM5900" s="2" t="str">
        <f t="shared" si="1578"/>
        <v/>
      </c>
      <c r="AN5900" s="2">
        <f t="shared" si="1579"/>
        <v>1517</v>
      </c>
      <c r="AO5900" s="2" t="str">
        <f t="shared" si="1580"/>
        <v/>
      </c>
    </row>
    <row r="5901" spans="1:41" x14ac:dyDescent="0.3">
      <c r="A5901" s="111">
        <v>44818.595914351848</v>
      </c>
      <c r="B5901" s="78" t="s">
        <v>6541</v>
      </c>
      <c r="C5901" s="78" t="s">
        <v>922</v>
      </c>
      <c r="D5901" s="78" t="s">
        <v>1226</v>
      </c>
      <c r="F5901" s="78" t="s">
        <v>808</v>
      </c>
      <c r="G5901" s="78" t="s">
        <v>100</v>
      </c>
      <c r="H5901" s="112" t="s">
        <v>208</v>
      </c>
      <c r="I5901" s="112">
        <v>3</v>
      </c>
      <c r="J5901" s="113">
        <v>44818.595914351848</v>
      </c>
      <c r="K5901" s="113">
        <v>44818.595914351848</v>
      </c>
      <c r="M5901" s="113">
        <v>44818.597384259258</v>
      </c>
      <c r="N5901" s="113">
        <v>44818.597743055558</v>
      </c>
      <c r="O5901" s="78" t="s">
        <v>1185</v>
      </c>
      <c r="P5901" s="78" t="str">
        <f t="shared" si="1564"/>
        <v>CIC</v>
      </c>
      <c r="S5901" s="78" t="str">
        <f t="shared" si="1565"/>
        <v/>
      </c>
      <c r="V5901" s="78" t="str">
        <f t="shared" si="1566"/>
        <v/>
      </c>
      <c r="W5901" s="113">
        <v>44818.649606481478</v>
      </c>
      <c r="X5901" s="113">
        <f t="shared" si="1567"/>
        <v>1.4699074090458453E-3</v>
      </c>
      <c r="Y5901" s="113" t="str">
        <f t="shared" si="1568"/>
        <v/>
      </c>
      <c r="Z5901" s="113" t="str">
        <f t="shared" si="1569"/>
        <v/>
      </c>
      <c r="AB5901" s="2" t="str">
        <f t="shared" si="1570"/>
        <v/>
      </c>
      <c r="AC5901" s="2" t="str">
        <f t="shared" si="1570"/>
        <v/>
      </c>
      <c r="AE5901" s="2" t="str">
        <f t="shared" si="1571"/>
        <v/>
      </c>
      <c r="AF5901" s="2" t="str">
        <f t="shared" si="1572"/>
        <v/>
      </c>
      <c r="AG5901" s="2" t="str">
        <f t="shared" si="1573"/>
        <v/>
      </c>
      <c r="AH5901" s="2" t="str">
        <f t="shared" si="1574"/>
        <v/>
      </c>
      <c r="AI5901" s="2" t="str">
        <f t="shared" si="1575"/>
        <v/>
      </c>
      <c r="AK5901" s="2" t="str">
        <f t="shared" si="1576"/>
        <v/>
      </c>
      <c r="AL5901" s="2" t="str">
        <f t="shared" si="1577"/>
        <v/>
      </c>
      <c r="AM5901" s="2" t="str">
        <f t="shared" si="1578"/>
        <v/>
      </c>
      <c r="AN5901" s="2" t="str">
        <f t="shared" si="1579"/>
        <v/>
      </c>
      <c r="AO5901" s="2" t="str">
        <f t="shared" si="1580"/>
        <v/>
      </c>
    </row>
    <row r="5902" spans="1:41" x14ac:dyDescent="0.3">
      <c r="A5902" s="111">
        <v>44818.617766203701</v>
      </c>
      <c r="B5902" s="78" t="s">
        <v>6542</v>
      </c>
      <c r="C5902" s="78" t="s">
        <v>886</v>
      </c>
      <c r="F5902" s="78" t="s">
        <v>809</v>
      </c>
      <c r="G5902" s="78" t="s">
        <v>144</v>
      </c>
      <c r="H5902" s="112" t="s">
        <v>326</v>
      </c>
      <c r="I5902" s="112">
        <v>4</v>
      </c>
      <c r="J5902" s="113">
        <v>44818.617766203701</v>
      </c>
      <c r="K5902" s="113">
        <v>44818.617766203701</v>
      </c>
      <c r="M5902" s="113">
        <v>44818.691689814812</v>
      </c>
      <c r="P5902" s="78" t="str">
        <f t="shared" si="1564"/>
        <v/>
      </c>
      <c r="S5902" s="78" t="str">
        <f t="shared" si="1565"/>
        <v/>
      </c>
      <c r="V5902" s="78" t="str">
        <f t="shared" si="1566"/>
        <v/>
      </c>
      <c r="W5902" s="113">
        <v>44818.691759259258</v>
      </c>
      <c r="X5902" s="113">
        <f t="shared" si="1567"/>
        <v>7.3923611111240461E-2</v>
      </c>
      <c r="Y5902" s="113" t="str">
        <f t="shared" si="1568"/>
        <v/>
      </c>
      <c r="Z5902" s="113" t="str">
        <f t="shared" si="1569"/>
        <v/>
      </c>
      <c r="AB5902" s="2" t="str">
        <f t="shared" si="1570"/>
        <v/>
      </c>
      <c r="AC5902" s="2" t="str">
        <f t="shared" si="1570"/>
        <v/>
      </c>
      <c r="AE5902" s="2" t="str">
        <f t="shared" si="1571"/>
        <v/>
      </c>
      <c r="AF5902" s="2" t="str">
        <f t="shared" si="1572"/>
        <v/>
      </c>
      <c r="AG5902" s="2" t="str">
        <f t="shared" si="1573"/>
        <v/>
      </c>
      <c r="AH5902" s="2" t="str">
        <f t="shared" si="1574"/>
        <v/>
      </c>
      <c r="AI5902" s="2" t="str">
        <f t="shared" si="1575"/>
        <v/>
      </c>
      <c r="AK5902" s="2" t="str">
        <f t="shared" si="1576"/>
        <v/>
      </c>
      <c r="AL5902" s="2" t="str">
        <f t="shared" si="1577"/>
        <v/>
      </c>
      <c r="AM5902" s="2" t="str">
        <f t="shared" si="1578"/>
        <v/>
      </c>
      <c r="AN5902" s="2" t="str">
        <f t="shared" si="1579"/>
        <v/>
      </c>
      <c r="AO5902" s="2" t="str">
        <f t="shared" si="1580"/>
        <v/>
      </c>
    </row>
    <row r="5903" spans="1:41" x14ac:dyDescent="0.3">
      <c r="A5903" s="111">
        <v>44818.633553240739</v>
      </c>
      <c r="B5903" s="78" t="s">
        <v>6543</v>
      </c>
      <c r="C5903" s="78" t="s">
        <v>886</v>
      </c>
      <c r="D5903" s="78" t="s">
        <v>1394</v>
      </c>
      <c r="E5903" s="78">
        <v>84</v>
      </c>
      <c r="F5903" s="78" t="s">
        <v>809</v>
      </c>
      <c r="G5903" s="78" t="s">
        <v>90</v>
      </c>
      <c r="H5903" s="112" t="s">
        <v>272</v>
      </c>
      <c r="I5903" s="112">
        <v>2</v>
      </c>
      <c r="J5903" s="113">
        <v>44818.633553240739</v>
      </c>
      <c r="K5903" s="113">
        <v>44818.633553240739</v>
      </c>
      <c r="M5903" s="113">
        <v>44818.640625</v>
      </c>
      <c r="P5903" s="78" t="str">
        <f t="shared" si="1564"/>
        <v/>
      </c>
      <c r="Q5903" s="113">
        <v>44818.6406712963</v>
      </c>
      <c r="R5903" s="78" t="s">
        <v>1185</v>
      </c>
      <c r="S5903" s="78" t="str">
        <f t="shared" si="1565"/>
        <v>CIC</v>
      </c>
      <c r="T5903" s="113">
        <v>44818.644548611112</v>
      </c>
      <c r="U5903" s="78" t="s">
        <v>1185</v>
      </c>
      <c r="V5903" s="78" t="str">
        <f t="shared" si="1566"/>
        <v>CIC</v>
      </c>
      <c r="W5903" s="113">
        <v>44818.682708333334</v>
      </c>
      <c r="X5903" s="113">
        <f t="shared" si="1567"/>
        <v>7.07175926072523E-3</v>
      </c>
      <c r="Y5903" s="113">
        <f t="shared" si="1568"/>
        <v>3.9236111115314998E-3</v>
      </c>
      <c r="Z5903" s="113">
        <f t="shared" si="1569"/>
        <v>3.8159722222189885E-2</v>
      </c>
      <c r="AB5903" s="2">
        <f t="shared" si="1570"/>
        <v>339</v>
      </c>
      <c r="AC5903" s="2">
        <f t="shared" si="1570"/>
        <v>3297</v>
      </c>
      <c r="AE5903" s="2" t="str">
        <f t="shared" si="1571"/>
        <v/>
      </c>
      <c r="AF5903" s="2" t="str">
        <f t="shared" si="1572"/>
        <v/>
      </c>
      <c r="AG5903" s="2">
        <f t="shared" si="1573"/>
        <v>339</v>
      </c>
      <c r="AH5903" s="2" t="str">
        <f t="shared" si="1574"/>
        <v/>
      </c>
      <c r="AI5903" s="2" t="str">
        <f t="shared" si="1575"/>
        <v/>
      </c>
      <c r="AK5903" s="2" t="str">
        <f t="shared" si="1576"/>
        <v/>
      </c>
      <c r="AL5903" s="2" t="str">
        <f t="shared" si="1577"/>
        <v/>
      </c>
      <c r="AM5903" s="2">
        <f t="shared" si="1578"/>
        <v>3297</v>
      </c>
      <c r="AN5903" s="2" t="str">
        <f t="shared" si="1579"/>
        <v/>
      </c>
      <c r="AO5903" s="2" t="str">
        <f t="shared" si="1580"/>
        <v/>
      </c>
    </row>
    <row r="5904" spans="1:41" x14ac:dyDescent="0.3">
      <c r="A5904" s="111">
        <v>44818.650046296294</v>
      </c>
      <c r="B5904" s="78" t="s">
        <v>6544</v>
      </c>
      <c r="C5904" s="78" t="s">
        <v>922</v>
      </c>
      <c r="D5904" s="78" t="s">
        <v>6438</v>
      </c>
      <c r="F5904" s="78" t="s">
        <v>807</v>
      </c>
      <c r="G5904" s="78" t="s">
        <v>96</v>
      </c>
      <c r="H5904" s="112" t="s">
        <v>296</v>
      </c>
      <c r="I5904" s="112">
        <v>3</v>
      </c>
      <c r="J5904" s="113">
        <v>44818.649733796294</v>
      </c>
      <c r="K5904" s="113">
        <v>44818.650046296294</v>
      </c>
      <c r="M5904" s="113">
        <v>44818.65011574074</v>
      </c>
      <c r="N5904" s="113">
        <v>44818.650150462963</v>
      </c>
      <c r="O5904" s="78" t="s">
        <v>1185</v>
      </c>
      <c r="P5904" s="78" t="str">
        <f t="shared" si="1564"/>
        <v>CIC</v>
      </c>
      <c r="S5904" s="78" t="str">
        <f t="shared" si="1565"/>
        <v/>
      </c>
      <c r="V5904" s="78" t="str">
        <f t="shared" si="1566"/>
        <v/>
      </c>
      <c r="W5904" s="113">
        <v>44818.671238425923</v>
      </c>
      <c r="X5904" s="113">
        <f t="shared" si="1567"/>
        <v>6.9444446125999093E-5</v>
      </c>
      <c r="Y5904" s="113" t="str">
        <f t="shared" si="1568"/>
        <v/>
      </c>
      <c r="Z5904" s="113" t="str">
        <f t="shared" si="1569"/>
        <v/>
      </c>
      <c r="AB5904" s="2" t="str">
        <f t="shared" si="1570"/>
        <v/>
      </c>
      <c r="AC5904" s="2" t="str">
        <f t="shared" si="1570"/>
        <v/>
      </c>
      <c r="AE5904" s="2" t="str">
        <f t="shared" si="1571"/>
        <v/>
      </c>
      <c r="AF5904" s="2" t="str">
        <f t="shared" si="1572"/>
        <v/>
      </c>
      <c r="AG5904" s="2" t="str">
        <f t="shared" si="1573"/>
        <v/>
      </c>
      <c r="AH5904" s="2" t="str">
        <f t="shared" si="1574"/>
        <v/>
      </c>
      <c r="AI5904" s="2" t="str">
        <f t="shared" si="1575"/>
        <v/>
      </c>
      <c r="AK5904" s="2" t="str">
        <f t="shared" si="1576"/>
        <v/>
      </c>
      <c r="AL5904" s="2" t="str">
        <f t="shared" si="1577"/>
        <v/>
      </c>
      <c r="AM5904" s="2" t="str">
        <f t="shared" si="1578"/>
        <v/>
      </c>
      <c r="AN5904" s="2" t="str">
        <f t="shared" si="1579"/>
        <v/>
      </c>
      <c r="AO5904" s="2" t="str">
        <f t="shared" si="1580"/>
        <v/>
      </c>
    </row>
    <row r="5905" spans="1:41" x14ac:dyDescent="0.3">
      <c r="A5905" s="111">
        <v>44818.671168981484</v>
      </c>
      <c r="B5905" s="78" t="s">
        <v>6545</v>
      </c>
      <c r="C5905" s="78" t="s">
        <v>922</v>
      </c>
      <c r="D5905" s="78" t="s">
        <v>1687</v>
      </c>
      <c r="E5905" s="78">
        <v>25</v>
      </c>
      <c r="F5905" s="78" t="s">
        <v>808</v>
      </c>
      <c r="G5905" s="78" t="s">
        <v>106</v>
      </c>
      <c r="H5905" s="112" t="s">
        <v>212</v>
      </c>
      <c r="I5905" s="112">
        <v>4</v>
      </c>
      <c r="J5905" s="113">
        <v>44818.671018518522</v>
      </c>
      <c r="K5905" s="113">
        <v>44818.671168981484</v>
      </c>
      <c r="L5905" s="113">
        <v>44818.677048611113</v>
      </c>
      <c r="M5905" s="113">
        <v>44818.731481481482</v>
      </c>
      <c r="N5905" s="113">
        <v>44818.671342592592</v>
      </c>
      <c r="O5905" s="78" t="s">
        <v>1185</v>
      </c>
      <c r="P5905" s="78" t="str">
        <f t="shared" si="1564"/>
        <v>CIC</v>
      </c>
      <c r="S5905" s="78" t="str">
        <f t="shared" si="1565"/>
        <v/>
      </c>
      <c r="V5905" s="78" t="str">
        <f t="shared" si="1566"/>
        <v/>
      </c>
      <c r="W5905" s="113">
        <v>44818.731689814813</v>
      </c>
      <c r="X5905" s="113">
        <f t="shared" si="1567"/>
        <v>5.8796296289074235E-3</v>
      </c>
      <c r="Y5905" s="113" t="str">
        <f t="shared" si="1568"/>
        <v/>
      </c>
      <c r="Z5905" s="113" t="str">
        <f t="shared" si="1569"/>
        <v/>
      </c>
      <c r="AB5905" s="2" t="str">
        <f t="shared" si="1570"/>
        <v/>
      </c>
      <c r="AC5905" s="2" t="str">
        <f t="shared" si="1570"/>
        <v/>
      </c>
      <c r="AE5905" s="2" t="str">
        <f t="shared" si="1571"/>
        <v/>
      </c>
      <c r="AF5905" s="2" t="str">
        <f t="shared" si="1572"/>
        <v/>
      </c>
      <c r="AG5905" s="2" t="str">
        <f t="shared" si="1573"/>
        <v/>
      </c>
      <c r="AH5905" s="2" t="str">
        <f t="shared" si="1574"/>
        <v/>
      </c>
      <c r="AI5905" s="2" t="str">
        <f t="shared" si="1575"/>
        <v/>
      </c>
      <c r="AK5905" s="2" t="str">
        <f t="shared" si="1576"/>
        <v/>
      </c>
      <c r="AL5905" s="2" t="str">
        <f t="shared" si="1577"/>
        <v/>
      </c>
      <c r="AM5905" s="2" t="str">
        <f t="shared" si="1578"/>
        <v/>
      </c>
      <c r="AN5905" s="2" t="str">
        <f t="shared" si="1579"/>
        <v/>
      </c>
      <c r="AO5905" s="2" t="str">
        <f t="shared" si="1580"/>
        <v/>
      </c>
    </row>
    <row r="5906" spans="1:41" x14ac:dyDescent="0.3">
      <c r="A5906" s="111">
        <v>44818.67359953704</v>
      </c>
      <c r="B5906" s="78" t="s">
        <v>6546</v>
      </c>
      <c r="C5906" s="78" t="s">
        <v>951</v>
      </c>
      <c r="D5906" s="78" t="s">
        <v>1272</v>
      </c>
      <c r="F5906" s="78" t="s">
        <v>808</v>
      </c>
      <c r="G5906" s="78" t="s">
        <v>114</v>
      </c>
      <c r="H5906" s="112" t="s">
        <v>214</v>
      </c>
      <c r="I5906" s="112">
        <v>2</v>
      </c>
      <c r="J5906" s="113">
        <v>44818.67359953704</v>
      </c>
      <c r="K5906" s="113">
        <v>44818.67359953704</v>
      </c>
      <c r="M5906" s="113">
        <v>44818.683009259257</v>
      </c>
      <c r="N5906" s="113">
        <v>44818.683194444442</v>
      </c>
      <c r="O5906" s="78" t="s">
        <v>1185</v>
      </c>
      <c r="P5906" s="78" t="str">
        <f t="shared" si="1564"/>
        <v>CIC</v>
      </c>
      <c r="S5906" s="78" t="str">
        <f t="shared" si="1565"/>
        <v/>
      </c>
      <c r="T5906" s="113">
        <v>44818.691793981481</v>
      </c>
      <c r="U5906" s="78" t="s">
        <v>1397</v>
      </c>
      <c r="V5906" s="78" t="str">
        <f t="shared" si="1566"/>
        <v>PLOEG</v>
      </c>
      <c r="W5906" s="113">
        <v>44818.699733796297</v>
      </c>
      <c r="X5906" s="113">
        <f t="shared" si="1567"/>
        <v>9.4097222172422335E-3</v>
      </c>
      <c r="Y5906" s="113">
        <f t="shared" si="1568"/>
        <v>8.7847222239361145E-3</v>
      </c>
      <c r="Z5906" s="113">
        <f t="shared" si="1569"/>
        <v>7.9398148154723458E-3</v>
      </c>
      <c r="AB5906" s="2">
        <f t="shared" si="1570"/>
        <v>759</v>
      </c>
      <c r="AC5906" s="2">
        <f t="shared" si="1570"/>
        <v>686</v>
      </c>
      <c r="AE5906" s="2" t="str">
        <f t="shared" si="1571"/>
        <v/>
      </c>
      <c r="AF5906" s="2" t="str">
        <f t="shared" si="1572"/>
        <v/>
      </c>
      <c r="AG5906" s="2">
        <f t="shared" si="1573"/>
        <v>759</v>
      </c>
      <c r="AH5906" s="2" t="str">
        <f t="shared" si="1574"/>
        <v/>
      </c>
      <c r="AI5906" s="2" t="str">
        <f t="shared" si="1575"/>
        <v/>
      </c>
      <c r="AK5906" s="2" t="str">
        <f t="shared" si="1576"/>
        <v/>
      </c>
      <c r="AL5906" s="2" t="str">
        <f t="shared" si="1577"/>
        <v/>
      </c>
      <c r="AM5906" s="2">
        <f t="shared" si="1578"/>
        <v>686</v>
      </c>
      <c r="AN5906" s="2" t="str">
        <f t="shared" si="1579"/>
        <v/>
      </c>
      <c r="AO5906" s="2" t="str">
        <f t="shared" si="1580"/>
        <v/>
      </c>
    </row>
    <row r="5907" spans="1:41" x14ac:dyDescent="0.3">
      <c r="A5907" s="111">
        <v>44818.67359953704</v>
      </c>
      <c r="B5907" s="78" t="s">
        <v>6546</v>
      </c>
      <c r="C5907" s="78" t="s">
        <v>886</v>
      </c>
      <c r="D5907" s="78" t="s">
        <v>1272</v>
      </c>
      <c r="F5907" s="78" t="s">
        <v>808</v>
      </c>
      <c r="G5907" s="78" t="s">
        <v>114</v>
      </c>
      <c r="H5907" s="112" t="s">
        <v>214</v>
      </c>
      <c r="I5907" s="112">
        <v>2</v>
      </c>
      <c r="J5907" s="113">
        <v>44818.67359953704</v>
      </c>
      <c r="K5907" s="113">
        <v>44818.67359953704</v>
      </c>
      <c r="M5907" s="113">
        <v>44818.683113425926</v>
      </c>
      <c r="N5907" s="113">
        <v>44818.683194444442</v>
      </c>
      <c r="O5907" s="78" t="s">
        <v>1185</v>
      </c>
      <c r="P5907" s="78" t="str">
        <f t="shared" si="1564"/>
        <v>CIC</v>
      </c>
      <c r="S5907" s="78" t="str">
        <f t="shared" si="1565"/>
        <v/>
      </c>
      <c r="V5907" s="78" t="str">
        <f t="shared" si="1566"/>
        <v/>
      </c>
      <c r="W5907" s="113">
        <v>44818.691469907404</v>
      </c>
      <c r="X5907" s="113">
        <f t="shared" si="1567"/>
        <v>9.5138888864312321E-3</v>
      </c>
      <c r="Y5907" s="113" t="str">
        <f t="shared" si="1568"/>
        <v/>
      </c>
      <c r="Z5907" s="113" t="str">
        <f t="shared" si="1569"/>
        <v/>
      </c>
      <c r="AB5907" s="2" t="str">
        <f t="shared" si="1570"/>
        <v/>
      </c>
      <c r="AC5907" s="2" t="str">
        <f t="shared" si="1570"/>
        <v/>
      </c>
      <c r="AE5907" s="2" t="str">
        <f t="shared" si="1571"/>
        <v/>
      </c>
      <c r="AF5907" s="2" t="str">
        <f t="shared" si="1572"/>
        <v/>
      </c>
      <c r="AG5907" s="2" t="str">
        <f t="shared" si="1573"/>
        <v/>
      </c>
      <c r="AH5907" s="2" t="str">
        <f t="shared" si="1574"/>
        <v/>
      </c>
      <c r="AI5907" s="2" t="str">
        <f t="shared" si="1575"/>
        <v/>
      </c>
      <c r="AK5907" s="2" t="str">
        <f t="shared" si="1576"/>
        <v/>
      </c>
      <c r="AL5907" s="2" t="str">
        <f t="shared" si="1577"/>
        <v/>
      </c>
      <c r="AM5907" s="2" t="str">
        <f t="shared" si="1578"/>
        <v/>
      </c>
      <c r="AN5907" s="2" t="str">
        <f t="shared" si="1579"/>
        <v/>
      </c>
      <c r="AO5907" s="2" t="str">
        <f t="shared" si="1580"/>
        <v/>
      </c>
    </row>
    <row r="5908" spans="1:41" x14ac:dyDescent="0.3">
      <c r="A5908" s="111">
        <v>44818.67359953704</v>
      </c>
      <c r="B5908" s="78" t="s">
        <v>6546</v>
      </c>
      <c r="C5908" s="78" t="s">
        <v>922</v>
      </c>
      <c r="D5908" s="78" t="s">
        <v>1272</v>
      </c>
      <c r="F5908" s="78" t="s">
        <v>808</v>
      </c>
      <c r="G5908" s="78" t="s">
        <v>114</v>
      </c>
      <c r="H5908" s="112" t="s">
        <v>214</v>
      </c>
      <c r="I5908" s="112">
        <v>2</v>
      </c>
      <c r="J5908" s="113">
        <v>44818.67359953704</v>
      </c>
      <c r="K5908" s="113">
        <v>44818.67359953704</v>
      </c>
      <c r="L5908" s="113">
        <v>44818.674664351849</v>
      </c>
      <c r="M5908" s="113">
        <v>44818.677060185182</v>
      </c>
      <c r="P5908" s="78" t="str">
        <f t="shared" si="1564"/>
        <v/>
      </c>
      <c r="Q5908" s="113">
        <v>44818.677118055559</v>
      </c>
      <c r="R5908" s="78" t="s">
        <v>1185</v>
      </c>
      <c r="S5908" s="78" t="str">
        <f t="shared" si="1565"/>
        <v>CIC</v>
      </c>
      <c r="T5908" s="113">
        <v>44818.680196759262</v>
      </c>
      <c r="U5908" s="78" t="s">
        <v>1185</v>
      </c>
      <c r="V5908" s="78" t="str">
        <f t="shared" si="1566"/>
        <v>CIC</v>
      </c>
      <c r="W5908" s="113">
        <v>44818.731481481482</v>
      </c>
      <c r="X5908" s="113">
        <f t="shared" si="1567"/>
        <v>1.0648148090695031E-3</v>
      </c>
      <c r="Y5908" s="113">
        <f t="shared" si="1568"/>
        <v>5.5324074128293432E-3</v>
      </c>
      <c r="Z5908" s="113">
        <f t="shared" si="1569"/>
        <v>5.1284722219861578E-2</v>
      </c>
      <c r="AB5908" s="2">
        <f t="shared" si="1570"/>
        <v>478</v>
      </c>
      <c r="AC5908" s="2">
        <f t="shared" si="1570"/>
        <v>4431</v>
      </c>
      <c r="AE5908" s="2" t="str">
        <f t="shared" si="1571"/>
        <v/>
      </c>
      <c r="AF5908" s="2" t="str">
        <f t="shared" si="1572"/>
        <v/>
      </c>
      <c r="AG5908" s="2">
        <f t="shared" si="1573"/>
        <v>478</v>
      </c>
      <c r="AH5908" s="2" t="str">
        <f t="shared" si="1574"/>
        <v/>
      </c>
      <c r="AI5908" s="2" t="str">
        <f t="shared" si="1575"/>
        <v/>
      </c>
      <c r="AK5908" s="2" t="str">
        <f t="shared" si="1576"/>
        <v/>
      </c>
      <c r="AL5908" s="2" t="str">
        <f t="shared" si="1577"/>
        <v/>
      </c>
      <c r="AM5908" s="2">
        <f t="shared" si="1578"/>
        <v>4431</v>
      </c>
      <c r="AN5908" s="2" t="str">
        <f t="shared" si="1579"/>
        <v/>
      </c>
      <c r="AO5908" s="2" t="str">
        <f t="shared" si="1580"/>
        <v/>
      </c>
    </row>
    <row r="5909" spans="1:41" x14ac:dyDescent="0.3">
      <c r="A5909" s="111">
        <v>44818.792812500003</v>
      </c>
      <c r="B5909" s="78" t="s">
        <v>6547</v>
      </c>
      <c r="C5909" s="78" t="s">
        <v>853</v>
      </c>
      <c r="D5909" s="78" t="s">
        <v>1407</v>
      </c>
      <c r="E5909" s="78">
        <v>12</v>
      </c>
      <c r="F5909" s="78" t="s">
        <v>807</v>
      </c>
      <c r="G5909" s="78" t="s">
        <v>90</v>
      </c>
      <c r="H5909" s="112" t="s">
        <v>224</v>
      </c>
      <c r="I5909" s="112">
        <v>2</v>
      </c>
      <c r="J5909" s="113">
        <v>44818.792199074072</v>
      </c>
      <c r="K5909" s="113">
        <v>44818.792812500003</v>
      </c>
      <c r="M5909" s="113">
        <v>44818.813587962963</v>
      </c>
      <c r="N5909" s="113">
        <v>44818.795578703706</v>
      </c>
      <c r="O5909" s="78" t="s">
        <v>1187</v>
      </c>
      <c r="P5909" s="78" t="str">
        <f t="shared" si="1564"/>
        <v>CIC</v>
      </c>
      <c r="S5909" s="78" t="str">
        <f t="shared" si="1565"/>
        <v/>
      </c>
      <c r="T5909" s="113">
        <v>44818.813622685186</v>
      </c>
      <c r="U5909" s="78" t="s">
        <v>1185</v>
      </c>
      <c r="V5909" s="78" t="str">
        <f t="shared" si="1566"/>
        <v>CIC</v>
      </c>
      <c r="W5909" s="113">
        <v>44818.84165509259</v>
      </c>
      <c r="X5909" s="113">
        <f t="shared" si="1567"/>
        <v>2.0775462959136348E-2</v>
      </c>
      <c r="Y5909" s="113" t="str">
        <f t="shared" si="1568"/>
        <v/>
      </c>
      <c r="Z5909" s="113">
        <f t="shared" si="1569"/>
        <v>2.8032407404680271E-2</v>
      </c>
      <c r="AB5909" s="2" t="str">
        <f t="shared" si="1570"/>
        <v/>
      </c>
      <c r="AC5909" s="2">
        <f t="shared" si="1570"/>
        <v>2422</v>
      </c>
      <c r="AE5909" s="2" t="str">
        <f t="shared" si="1571"/>
        <v/>
      </c>
      <c r="AF5909" s="2" t="str">
        <f t="shared" si="1572"/>
        <v/>
      </c>
      <c r="AG5909" s="2" t="str">
        <f t="shared" si="1573"/>
        <v/>
      </c>
      <c r="AH5909" s="2" t="str">
        <f t="shared" si="1574"/>
        <v/>
      </c>
      <c r="AI5909" s="2" t="str">
        <f t="shared" si="1575"/>
        <v/>
      </c>
      <c r="AK5909" s="2" t="str">
        <f t="shared" si="1576"/>
        <v/>
      </c>
      <c r="AL5909" s="2" t="str">
        <f t="shared" si="1577"/>
        <v/>
      </c>
      <c r="AM5909" s="2">
        <f t="shared" si="1578"/>
        <v>2422</v>
      </c>
      <c r="AN5909" s="2" t="str">
        <f t="shared" si="1579"/>
        <v/>
      </c>
      <c r="AO5909" s="2" t="str">
        <f t="shared" si="1580"/>
        <v/>
      </c>
    </row>
    <row r="5910" spans="1:41" x14ac:dyDescent="0.3">
      <c r="A5910" s="111">
        <v>44818.809236111112</v>
      </c>
      <c r="B5910" s="78" t="s">
        <v>6548</v>
      </c>
      <c r="C5910" s="78" t="s">
        <v>835</v>
      </c>
      <c r="D5910" s="78" t="s">
        <v>1213</v>
      </c>
      <c r="E5910" s="78">
        <v>277</v>
      </c>
      <c r="F5910" s="78" t="s">
        <v>807</v>
      </c>
      <c r="G5910" s="78" t="s">
        <v>98</v>
      </c>
      <c r="H5910" s="112" t="s">
        <v>216</v>
      </c>
      <c r="I5910" s="112">
        <v>4</v>
      </c>
      <c r="J5910" s="113">
        <v>44818.808333333334</v>
      </c>
      <c r="K5910" s="113">
        <v>44818.809236111112</v>
      </c>
      <c r="M5910" s="113">
        <v>44818.869490740741</v>
      </c>
      <c r="P5910" s="78" t="str">
        <f t="shared" si="1564"/>
        <v/>
      </c>
      <c r="S5910" s="78" t="str">
        <f t="shared" si="1565"/>
        <v/>
      </c>
      <c r="T5910" s="113">
        <v>44818.870509259257</v>
      </c>
      <c r="U5910" s="78" t="s">
        <v>1187</v>
      </c>
      <c r="V5910" s="78" t="str">
        <f t="shared" si="1566"/>
        <v>CIC</v>
      </c>
      <c r="W5910" s="113">
        <v>44818.8909375</v>
      </c>
      <c r="X5910" s="113">
        <f t="shared" si="1567"/>
        <v>6.0254629628616385E-2</v>
      </c>
      <c r="Y5910" s="113">
        <f t="shared" si="1568"/>
        <v>1.0185185165028088E-3</v>
      </c>
      <c r="Z5910" s="113">
        <f t="shared" si="1569"/>
        <v>2.0428240743058268E-2</v>
      </c>
      <c r="AB5910" s="2">
        <f t="shared" si="1570"/>
        <v>88</v>
      </c>
      <c r="AC5910" s="2">
        <f t="shared" si="1570"/>
        <v>1765</v>
      </c>
      <c r="AE5910" s="2" t="str">
        <f t="shared" si="1571"/>
        <v/>
      </c>
      <c r="AF5910" s="2" t="str">
        <f t="shared" si="1572"/>
        <v/>
      </c>
      <c r="AG5910" s="2" t="str">
        <f t="shared" si="1573"/>
        <v/>
      </c>
      <c r="AH5910" s="2" t="str">
        <f t="shared" si="1574"/>
        <v/>
      </c>
      <c r="AI5910" s="2">
        <f t="shared" si="1575"/>
        <v>88</v>
      </c>
      <c r="AK5910" s="2" t="str">
        <f t="shared" si="1576"/>
        <v/>
      </c>
      <c r="AL5910" s="2" t="str">
        <f t="shared" si="1577"/>
        <v/>
      </c>
      <c r="AM5910" s="2" t="str">
        <f t="shared" si="1578"/>
        <v/>
      </c>
      <c r="AN5910" s="2" t="str">
        <f t="shared" si="1579"/>
        <v/>
      </c>
      <c r="AO5910" s="2">
        <f t="shared" si="1580"/>
        <v>1765</v>
      </c>
    </row>
    <row r="5911" spans="1:41" x14ac:dyDescent="0.3">
      <c r="A5911" s="111">
        <v>44818.809236111112</v>
      </c>
      <c r="B5911" s="78" t="s">
        <v>6548</v>
      </c>
      <c r="C5911" s="78" t="s">
        <v>853</v>
      </c>
      <c r="D5911" s="78" t="s">
        <v>1213</v>
      </c>
      <c r="E5911" s="78">
        <v>277</v>
      </c>
      <c r="F5911" s="78" t="s">
        <v>807</v>
      </c>
      <c r="G5911" s="78" t="s">
        <v>98</v>
      </c>
      <c r="H5911" s="112" t="s">
        <v>216</v>
      </c>
      <c r="I5911" s="112">
        <v>4</v>
      </c>
      <c r="J5911" s="113">
        <v>44818.808333333334</v>
      </c>
      <c r="K5911" s="113">
        <v>44818.809236111112</v>
      </c>
      <c r="L5911" s="113">
        <v>44818.82640046296</v>
      </c>
      <c r="M5911" s="113">
        <v>44818.84165509259</v>
      </c>
      <c r="N5911" s="113">
        <v>44818.84175925926</v>
      </c>
      <c r="O5911" s="78" t="s">
        <v>1187</v>
      </c>
      <c r="P5911" s="78" t="str">
        <f t="shared" si="1564"/>
        <v>CIC</v>
      </c>
      <c r="S5911" s="78" t="str">
        <f t="shared" si="1565"/>
        <v/>
      </c>
      <c r="V5911" s="78" t="str">
        <f t="shared" si="1566"/>
        <v/>
      </c>
      <c r="W5911" s="113">
        <v>44818.869537037041</v>
      </c>
      <c r="X5911" s="113">
        <f t="shared" si="1567"/>
        <v>1.7164351847895887E-2</v>
      </c>
      <c r="Y5911" s="113" t="str">
        <f t="shared" si="1568"/>
        <v/>
      </c>
      <c r="Z5911" s="113" t="str">
        <f t="shared" si="1569"/>
        <v/>
      </c>
      <c r="AB5911" s="2" t="str">
        <f t="shared" si="1570"/>
        <v/>
      </c>
      <c r="AC5911" s="2" t="str">
        <f t="shared" si="1570"/>
        <v/>
      </c>
      <c r="AE5911" s="2" t="str">
        <f t="shared" si="1571"/>
        <v/>
      </c>
      <c r="AF5911" s="2" t="str">
        <f t="shared" si="1572"/>
        <v/>
      </c>
      <c r="AG5911" s="2" t="str">
        <f t="shared" si="1573"/>
        <v/>
      </c>
      <c r="AH5911" s="2" t="str">
        <f t="shared" si="1574"/>
        <v/>
      </c>
      <c r="AI5911" s="2" t="str">
        <f t="shared" si="1575"/>
        <v/>
      </c>
      <c r="AK5911" s="2" t="str">
        <f t="shared" si="1576"/>
        <v/>
      </c>
      <c r="AL5911" s="2" t="str">
        <f t="shared" si="1577"/>
        <v/>
      </c>
      <c r="AM5911" s="2" t="str">
        <f t="shared" si="1578"/>
        <v/>
      </c>
      <c r="AN5911" s="2" t="str">
        <f t="shared" si="1579"/>
        <v/>
      </c>
      <c r="AO5911" s="2" t="str">
        <f t="shared" si="1580"/>
        <v/>
      </c>
    </row>
    <row r="5912" spans="1:41" x14ac:dyDescent="0.3">
      <c r="A5912" s="111">
        <v>44818.875104166669</v>
      </c>
      <c r="B5912" s="78" t="s">
        <v>6549</v>
      </c>
      <c r="C5912" s="78" t="s">
        <v>853</v>
      </c>
      <c r="D5912" s="78" t="s">
        <v>1184</v>
      </c>
      <c r="F5912" s="78" t="s">
        <v>807</v>
      </c>
      <c r="G5912" s="78" t="s">
        <v>98</v>
      </c>
      <c r="H5912" s="112" t="s">
        <v>248</v>
      </c>
      <c r="I5912" s="112">
        <v>2</v>
      </c>
      <c r="J5912" s="113">
        <v>44818.874189814815</v>
      </c>
      <c r="K5912" s="113">
        <v>44818.875104166669</v>
      </c>
      <c r="M5912" s="113">
        <v>44818.878958333335</v>
      </c>
      <c r="N5912" s="113">
        <v>44818.878969907404</v>
      </c>
      <c r="O5912" s="78" t="s">
        <v>1187</v>
      </c>
      <c r="P5912" s="78" t="str">
        <f t="shared" si="1564"/>
        <v>CIC</v>
      </c>
      <c r="S5912" s="78" t="str">
        <f t="shared" si="1565"/>
        <v/>
      </c>
      <c r="T5912" s="113">
        <v>44818.879942129628</v>
      </c>
      <c r="U5912" s="78" t="s">
        <v>1187</v>
      </c>
      <c r="V5912" s="78" t="str">
        <f t="shared" si="1566"/>
        <v>CIC</v>
      </c>
      <c r="W5912" s="113">
        <v>44818.88652777778</v>
      </c>
      <c r="X5912" s="113">
        <f t="shared" si="1567"/>
        <v>3.8541666654055007E-3</v>
      </c>
      <c r="Y5912" s="113">
        <f t="shared" si="1568"/>
        <v>9.8379629343980923E-4</v>
      </c>
      <c r="Z5912" s="113">
        <f t="shared" si="1569"/>
        <v>6.5856481523951516E-3</v>
      </c>
      <c r="AB5912" s="2">
        <f t="shared" si="1570"/>
        <v>85</v>
      </c>
      <c r="AC5912" s="2">
        <f t="shared" si="1570"/>
        <v>569</v>
      </c>
      <c r="AE5912" s="2" t="str">
        <f t="shared" si="1571"/>
        <v/>
      </c>
      <c r="AF5912" s="2" t="str">
        <f t="shared" si="1572"/>
        <v/>
      </c>
      <c r="AG5912" s="2">
        <f t="shared" si="1573"/>
        <v>85</v>
      </c>
      <c r="AH5912" s="2" t="str">
        <f t="shared" si="1574"/>
        <v/>
      </c>
      <c r="AI5912" s="2" t="str">
        <f t="shared" si="1575"/>
        <v/>
      </c>
      <c r="AK5912" s="2" t="str">
        <f t="shared" si="1576"/>
        <v/>
      </c>
      <c r="AL5912" s="2" t="str">
        <f t="shared" si="1577"/>
        <v/>
      </c>
      <c r="AM5912" s="2">
        <f t="shared" si="1578"/>
        <v>569</v>
      </c>
      <c r="AN5912" s="2" t="str">
        <f t="shared" si="1579"/>
        <v/>
      </c>
      <c r="AO5912" s="2" t="str">
        <f t="shared" si="1580"/>
        <v/>
      </c>
    </row>
    <row r="5913" spans="1:41" x14ac:dyDescent="0.3">
      <c r="A5913" s="111">
        <v>44818.916805555556</v>
      </c>
      <c r="B5913" s="78" t="s">
        <v>6550</v>
      </c>
      <c r="C5913" s="78" t="s">
        <v>835</v>
      </c>
      <c r="D5913" s="78" t="s">
        <v>1280</v>
      </c>
      <c r="F5913" s="78" t="s">
        <v>808</v>
      </c>
      <c r="G5913" s="78" t="s">
        <v>98</v>
      </c>
      <c r="H5913" s="112" t="s">
        <v>216</v>
      </c>
      <c r="I5913" s="112">
        <v>4</v>
      </c>
      <c r="J5913" s="113">
        <v>44818.915891203702</v>
      </c>
      <c r="K5913" s="113">
        <v>44818.916805555556</v>
      </c>
      <c r="M5913" s="113">
        <v>44818.919259259259</v>
      </c>
      <c r="N5913" s="113">
        <v>44818.919618055559</v>
      </c>
      <c r="O5913" s="78" t="s">
        <v>1185</v>
      </c>
      <c r="P5913" s="78" t="str">
        <f t="shared" si="1564"/>
        <v>CIC</v>
      </c>
      <c r="S5913" s="78" t="str">
        <f t="shared" si="1565"/>
        <v/>
      </c>
      <c r="V5913" s="78" t="str">
        <f t="shared" si="1566"/>
        <v/>
      </c>
      <c r="W5913" s="113">
        <v>44818.973692129628</v>
      </c>
      <c r="X5913" s="113">
        <f t="shared" si="1567"/>
        <v>2.4537037024856545E-3</v>
      </c>
      <c r="Y5913" s="113" t="str">
        <f t="shared" si="1568"/>
        <v/>
      </c>
      <c r="Z5913" s="113" t="str">
        <f t="shared" si="1569"/>
        <v/>
      </c>
      <c r="AB5913" s="2" t="str">
        <f t="shared" si="1570"/>
        <v/>
      </c>
      <c r="AC5913" s="2" t="str">
        <f t="shared" si="1570"/>
        <v/>
      </c>
      <c r="AE5913" s="2" t="str">
        <f t="shared" si="1571"/>
        <v/>
      </c>
      <c r="AF5913" s="2" t="str">
        <f t="shared" si="1572"/>
        <v/>
      </c>
      <c r="AG5913" s="2" t="str">
        <f t="shared" si="1573"/>
        <v/>
      </c>
      <c r="AH5913" s="2" t="str">
        <f t="shared" si="1574"/>
        <v/>
      </c>
      <c r="AI5913" s="2" t="str">
        <f t="shared" si="1575"/>
        <v/>
      </c>
      <c r="AK5913" s="2" t="str">
        <f t="shared" si="1576"/>
        <v/>
      </c>
      <c r="AL5913" s="2" t="str">
        <f t="shared" si="1577"/>
        <v/>
      </c>
      <c r="AM5913" s="2" t="str">
        <f t="shared" si="1578"/>
        <v/>
      </c>
      <c r="AN5913" s="2" t="str">
        <f t="shared" si="1579"/>
        <v/>
      </c>
      <c r="AO5913" s="2" t="str">
        <f t="shared" si="1580"/>
        <v/>
      </c>
    </row>
    <row r="5914" spans="1:41" x14ac:dyDescent="0.3">
      <c r="A5914" s="111">
        <v>44818.987037037034</v>
      </c>
      <c r="B5914" s="78" t="s">
        <v>6551</v>
      </c>
      <c r="C5914" s="78" t="s">
        <v>835</v>
      </c>
      <c r="D5914" s="78" t="s">
        <v>1199</v>
      </c>
      <c r="E5914" s="78">
        <v>219</v>
      </c>
      <c r="F5914" s="78" t="s">
        <v>809</v>
      </c>
      <c r="G5914" s="78" t="s">
        <v>102</v>
      </c>
      <c r="H5914" s="112" t="s">
        <v>226</v>
      </c>
      <c r="I5914" s="112">
        <v>3</v>
      </c>
      <c r="J5914" s="113">
        <v>44818.986608796295</v>
      </c>
      <c r="K5914" s="113">
        <v>44818.987037037034</v>
      </c>
      <c r="L5914" s="113">
        <v>44819.034166666665</v>
      </c>
      <c r="M5914" s="113">
        <v>44819.050034722219</v>
      </c>
      <c r="N5914" s="113">
        <v>44819.052534722221</v>
      </c>
      <c r="O5914" s="78" t="s">
        <v>1187</v>
      </c>
      <c r="P5914" s="78" t="str">
        <f t="shared" si="1564"/>
        <v>CIC</v>
      </c>
      <c r="Q5914" s="113">
        <v>44819.017592592594</v>
      </c>
      <c r="R5914" s="78" t="s">
        <v>1185</v>
      </c>
      <c r="S5914" s="78" t="str">
        <f t="shared" si="1565"/>
        <v>CIC</v>
      </c>
      <c r="T5914" s="113">
        <v>44819.01902777778</v>
      </c>
      <c r="U5914" s="78" t="s">
        <v>1216</v>
      </c>
      <c r="V5914" s="78" t="str">
        <f t="shared" si="1566"/>
        <v>PLOEG</v>
      </c>
      <c r="W5914" s="113">
        <v>44819.055694444447</v>
      </c>
      <c r="X5914" s="113">
        <f t="shared" si="1567"/>
        <v>4.7129629630944692E-2</v>
      </c>
      <c r="Y5914" s="113" t="str">
        <f t="shared" si="1568"/>
        <v/>
      </c>
      <c r="Z5914" s="113">
        <f t="shared" si="1569"/>
        <v>3.6666666666860692E-2</v>
      </c>
      <c r="AB5914" s="2" t="str">
        <f t="shared" si="1570"/>
        <v/>
      </c>
      <c r="AC5914" s="2">
        <f t="shared" si="1570"/>
        <v>3168</v>
      </c>
      <c r="AE5914" s="2" t="str">
        <f t="shared" si="1571"/>
        <v/>
      </c>
      <c r="AF5914" s="2" t="str">
        <f t="shared" si="1572"/>
        <v/>
      </c>
      <c r="AG5914" s="2" t="str">
        <f t="shared" si="1573"/>
        <v/>
      </c>
      <c r="AH5914" s="2" t="str">
        <f t="shared" si="1574"/>
        <v/>
      </c>
      <c r="AI5914" s="2" t="str">
        <f t="shared" si="1575"/>
        <v/>
      </c>
      <c r="AK5914" s="2" t="str">
        <f t="shared" si="1576"/>
        <v/>
      </c>
      <c r="AL5914" s="2" t="str">
        <f t="shared" si="1577"/>
        <v/>
      </c>
      <c r="AM5914" s="2" t="str">
        <f t="shared" si="1578"/>
        <v/>
      </c>
      <c r="AN5914" s="2">
        <f t="shared" si="1579"/>
        <v>3168</v>
      </c>
      <c r="AO5914" s="2" t="str">
        <f t="shared" si="1580"/>
        <v/>
      </c>
    </row>
    <row r="5915" spans="1:41" x14ac:dyDescent="0.3">
      <c r="A5915" s="111">
        <v>44819.016828703701</v>
      </c>
      <c r="B5915" s="78" t="s">
        <v>6552</v>
      </c>
      <c r="C5915" s="78" t="s">
        <v>853</v>
      </c>
      <c r="D5915" s="78" t="s">
        <v>1226</v>
      </c>
      <c r="E5915" s="78">
        <v>16</v>
      </c>
      <c r="F5915" s="78" t="s">
        <v>807</v>
      </c>
      <c r="G5915" s="78" t="s">
        <v>88</v>
      </c>
      <c r="H5915" s="112" t="s">
        <v>200</v>
      </c>
      <c r="I5915" s="112">
        <v>3</v>
      </c>
      <c r="J5915" s="113">
        <v>44819.0158912037</v>
      </c>
      <c r="K5915" s="113">
        <v>44819.016828703701</v>
      </c>
      <c r="M5915" s="113">
        <v>44819.018078703702</v>
      </c>
      <c r="N5915" s="113">
        <v>44819.018113425926</v>
      </c>
      <c r="O5915" s="78" t="s">
        <v>1185</v>
      </c>
      <c r="P5915" s="78" t="str">
        <f t="shared" si="1564"/>
        <v>CIC</v>
      </c>
      <c r="S5915" s="78" t="str">
        <f t="shared" si="1565"/>
        <v/>
      </c>
      <c r="T5915" s="113">
        <v>44819.038912037038</v>
      </c>
      <c r="U5915" s="78" t="s">
        <v>1220</v>
      </c>
      <c r="V5915" s="78" t="str">
        <f t="shared" si="1566"/>
        <v>PLOEG</v>
      </c>
      <c r="W5915" s="113">
        <v>44819.043854166666</v>
      </c>
      <c r="X5915" s="113">
        <f t="shared" si="1567"/>
        <v>1.2500000011641532E-3</v>
      </c>
      <c r="Y5915" s="113">
        <f t="shared" si="1568"/>
        <v>2.0833333335758653E-2</v>
      </c>
      <c r="Z5915" s="113">
        <f t="shared" si="1569"/>
        <v>4.9421296280343086E-3</v>
      </c>
      <c r="AB5915" s="2">
        <f t="shared" si="1570"/>
        <v>1800</v>
      </c>
      <c r="AC5915" s="2">
        <f t="shared" si="1570"/>
        <v>427</v>
      </c>
      <c r="AE5915" s="2" t="str">
        <f t="shared" si="1571"/>
        <v/>
      </c>
      <c r="AF5915" s="2" t="str">
        <f t="shared" si="1572"/>
        <v/>
      </c>
      <c r="AG5915" s="2" t="str">
        <f t="shared" si="1573"/>
        <v/>
      </c>
      <c r="AH5915" s="2">
        <f t="shared" si="1574"/>
        <v>1800</v>
      </c>
      <c r="AI5915" s="2" t="str">
        <f t="shared" si="1575"/>
        <v/>
      </c>
      <c r="AK5915" s="2" t="str">
        <f t="shared" si="1576"/>
        <v/>
      </c>
      <c r="AL5915" s="2" t="str">
        <f t="shared" si="1577"/>
        <v/>
      </c>
      <c r="AM5915" s="2" t="str">
        <f t="shared" si="1578"/>
        <v/>
      </c>
      <c r="AN5915" s="2">
        <f t="shared" si="1579"/>
        <v>427</v>
      </c>
      <c r="AO5915" s="2" t="str">
        <f t="shared" si="1580"/>
        <v/>
      </c>
    </row>
    <row r="5916" spans="1:41" x14ac:dyDescent="0.3">
      <c r="A5916" s="111">
        <v>44819.033483796295</v>
      </c>
      <c r="B5916" s="78" t="s">
        <v>6553</v>
      </c>
      <c r="C5916" s="78" t="s">
        <v>835</v>
      </c>
      <c r="D5916" s="78" t="s">
        <v>6554</v>
      </c>
      <c r="F5916" s="78" t="s">
        <v>815</v>
      </c>
      <c r="G5916" s="78" t="s">
        <v>140</v>
      </c>
      <c r="H5916" s="112" t="s">
        <v>529</v>
      </c>
      <c r="I5916" s="112">
        <v>1</v>
      </c>
      <c r="J5916" s="113">
        <v>44819.033483796295</v>
      </c>
      <c r="K5916" s="113">
        <v>44819.033483796295</v>
      </c>
      <c r="M5916" s="113">
        <v>44819.034166666665</v>
      </c>
      <c r="N5916" s="113">
        <v>44819.036099537036</v>
      </c>
      <c r="O5916" s="78" t="s">
        <v>1185</v>
      </c>
      <c r="P5916" s="78" t="str">
        <f t="shared" si="1564"/>
        <v>CIC</v>
      </c>
      <c r="S5916" s="78" t="str">
        <f t="shared" si="1565"/>
        <v/>
      </c>
      <c r="V5916" s="78" t="str">
        <f t="shared" si="1566"/>
        <v/>
      </c>
      <c r="W5916" s="113">
        <v>44819.050034722219</v>
      </c>
      <c r="X5916" s="113">
        <f t="shared" si="1567"/>
        <v>6.8287036992842332E-4</v>
      </c>
      <c r="Y5916" s="113" t="str">
        <f t="shared" si="1568"/>
        <v/>
      </c>
      <c r="Z5916" s="113" t="str">
        <f t="shared" si="1569"/>
        <v/>
      </c>
      <c r="AB5916" s="2" t="str">
        <f t="shared" si="1570"/>
        <v/>
      </c>
      <c r="AC5916" s="2" t="str">
        <f t="shared" si="1570"/>
        <v/>
      </c>
      <c r="AE5916" s="2" t="str">
        <f t="shared" si="1571"/>
        <v/>
      </c>
      <c r="AF5916" s="2" t="str">
        <f t="shared" si="1572"/>
        <v/>
      </c>
      <c r="AG5916" s="2" t="str">
        <f t="shared" si="1573"/>
        <v/>
      </c>
      <c r="AH5916" s="2" t="str">
        <f t="shared" si="1574"/>
        <v/>
      </c>
      <c r="AI5916" s="2" t="str">
        <f t="shared" si="1575"/>
        <v/>
      </c>
      <c r="AK5916" s="2" t="str">
        <f t="shared" si="1576"/>
        <v/>
      </c>
      <c r="AL5916" s="2" t="str">
        <f t="shared" si="1577"/>
        <v/>
      </c>
      <c r="AM5916" s="2" t="str">
        <f t="shared" si="1578"/>
        <v/>
      </c>
      <c r="AN5916" s="2" t="str">
        <f t="shared" si="1579"/>
        <v/>
      </c>
      <c r="AO5916" s="2" t="str">
        <f t="shared" si="1580"/>
        <v/>
      </c>
    </row>
    <row r="5917" spans="1:41" x14ac:dyDescent="0.3">
      <c r="A5917" s="111">
        <v>44819.260763888888</v>
      </c>
      <c r="B5917" s="78" t="s">
        <v>6555</v>
      </c>
      <c r="C5917" s="78" t="s">
        <v>951</v>
      </c>
      <c r="D5917" s="78" t="s">
        <v>1211</v>
      </c>
      <c r="E5917" s="78">
        <v>32</v>
      </c>
      <c r="F5917" s="78" t="s">
        <v>808</v>
      </c>
      <c r="G5917" s="78" t="s">
        <v>106</v>
      </c>
      <c r="H5917" s="112" t="s">
        <v>268</v>
      </c>
      <c r="I5917" s="112">
        <v>4</v>
      </c>
      <c r="J5917" s="113">
        <v>44819.260520833333</v>
      </c>
      <c r="K5917" s="113">
        <v>44819.260763888888</v>
      </c>
      <c r="M5917" s="113">
        <v>44819.260787037034</v>
      </c>
      <c r="P5917" s="78" t="str">
        <f t="shared" si="1564"/>
        <v/>
      </c>
      <c r="Q5917" s="113">
        <v>44819.260833333334</v>
      </c>
      <c r="R5917" s="78" t="s">
        <v>1187</v>
      </c>
      <c r="S5917" s="78" t="str">
        <f t="shared" si="1565"/>
        <v>CIC</v>
      </c>
      <c r="V5917" s="78" t="str">
        <f t="shared" si="1566"/>
        <v/>
      </c>
      <c r="W5917" s="113">
        <v>44819.304837962962</v>
      </c>
      <c r="X5917" s="113" t="str">
        <f t="shared" si="1567"/>
        <v/>
      </c>
      <c r="Y5917" s="113" t="str">
        <f t="shared" si="1568"/>
        <v/>
      </c>
      <c r="Z5917" s="113" t="str">
        <f t="shared" si="1569"/>
        <v/>
      </c>
      <c r="AB5917" s="2" t="str">
        <f t="shared" si="1570"/>
        <v/>
      </c>
      <c r="AC5917" s="2" t="str">
        <f t="shared" si="1570"/>
        <v/>
      </c>
      <c r="AE5917" s="2" t="str">
        <f t="shared" si="1571"/>
        <v/>
      </c>
      <c r="AF5917" s="2" t="str">
        <f t="shared" si="1572"/>
        <v/>
      </c>
      <c r="AG5917" s="2" t="str">
        <f t="shared" si="1573"/>
        <v/>
      </c>
      <c r="AH5917" s="2" t="str">
        <f t="shared" si="1574"/>
        <v/>
      </c>
      <c r="AI5917" s="2" t="str">
        <f t="shared" si="1575"/>
        <v/>
      </c>
      <c r="AK5917" s="2" t="str">
        <f t="shared" si="1576"/>
        <v/>
      </c>
      <c r="AL5917" s="2" t="str">
        <f t="shared" si="1577"/>
        <v/>
      </c>
      <c r="AM5917" s="2" t="str">
        <f t="shared" si="1578"/>
        <v/>
      </c>
      <c r="AN5917" s="2" t="str">
        <f t="shared" si="1579"/>
        <v/>
      </c>
      <c r="AO5917" s="2" t="str">
        <f t="shared" si="1580"/>
        <v/>
      </c>
    </row>
    <row r="5918" spans="1:41" x14ac:dyDescent="0.3">
      <c r="A5918" s="111">
        <v>44819.394120370373</v>
      </c>
      <c r="B5918" s="78" t="s">
        <v>6556</v>
      </c>
      <c r="C5918" s="78" t="s">
        <v>886</v>
      </c>
      <c r="D5918" s="78" t="s">
        <v>3327</v>
      </c>
      <c r="E5918" s="78">
        <v>2</v>
      </c>
      <c r="F5918" s="78" t="s">
        <v>807</v>
      </c>
      <c r="G5918" s="78" t="s">
        <v>98</v>
      </c>
      <c r="H5918" s="112" t="s">
        <v>254</v>
      </c>
      <c r="I5918" s="112">
        <v>3</v>
      </c>
      <c r="J5918" s="113">
        <v>44819.394120370373</v>
      </c>
      <c r="K5918" s="113">
        <v>44819.394120370373</v>
      </c>
      <c r="M5918" s="113">
        <v>44819.394386574073</v>
      </c>
      <c r="N5918" s="113">
        <v>44819.394675925927</v>
      </c>
      <c r="O5918" s="78" t="s">
        <v>1185</v>
      </c>
      <c r="P5918" s="78" t="str">
        <f t="shared" si="1564"/>
        <v>CIC</v>
      </c>
      <c r="S5918" s="78" t="str">
        <f t="shared" si="1565"/>
        <v/>
      </c>
      <c r="T5918" s="113">
        <v>44819.416134259256</v>
      </c>
      <c r="U5918" s="78" t="s">
        <v>1267</v>
      </c>
      <c r="V5918" s="78" t="str">
        <f t="shared" si="1566"/>
        <v>PLOEG</v>
      </c>
      <c r="W5918" s="113">
        <v>44819.444120370368</v>
      </c>
      <c r="X5918" s="113">
        <f t="shared" si="1567"/>
        <v>2.6620370044838637E-4</v>
      </c>
      <c r="Y5918" s="113">
        <f t="shared" si="1568"/>
        <v>2.1747685183072463E-2</v>
      </c>
      <c r="Z5918" s="113">
        <f t="shared" si="1569"/>
        <v>2.7986111112113576E-2</v>
      </c>
      <c r="AB5918" s="2">
        <f t="shared" si="1570"/>
        <v>1879</v>
      </c>
      <c r="AC5918" s="2">
        <f t="shared" si="1570"/>
        <v>2418</v>
      </c>
      <c r="AE5918" s="2" t="str">
        <f t="shared" si="1571"/>
        <v/>
      </c>
      <c r="AF5918" s="2" t="str">
        <f t="shared" si="1572"/>
        <v/>
      </c>
      <c r="AG5918" s="2" t="str">
        <f t="shared" si="1573"/>
        <v/>
      </c>
      <c r="AH5918" s="2">
        <f t="shared" si="1574"/>
        <v>1879</v>
      </c>
      <c r="AI5918" s="2" t="str">
        <f t="shared" si="1575"/>
        <v/>
      </c>
      <c r="AK5918" s="2" t="str">
        <f t="shared" si="1576"/>
        <v/>
      </c>
      <c r="AL5918" s="2" t="str">
        <f t="shared" si="1577"/>
        <v/>
      </c>
      <c r="AM5918" s="2" t="str">
        <f t="shared" si="1578"/>
        <v/>
      </c>
      <c r="AN5918" s="2">
        <f t="shared" si="1579"/>
        <v>2418</v>
      </c>
      <c r="AO5918" s="2" t="str">
        <f t="shared" si="1580"/>
        <v/>
      </c>
    </row>
    <row r="5919" spans="1:41" x14ac:dyDescent="0.3">
      <c r="A5919" s="111">
        <v>44819.49291666667</v>
      </c>
      <c r="B5919" s="78" t="s">
        <v>6557</v>
      </c>
      <c r="C5919" s="78" t="s">
        <v>886</v>
      </c>
      <c r="D5919" s="78" t="s">
        <v>6558</v>
      </c>
      <c r="E5919" s="78">
        <v>34</v>
      </c>
      <c r="F5919" s="78" t="s">
        <v>809</v>
      </c>
      <c r="G5919" s="78" t="s">
        <v>92</v>
      </c>
      <c r="H5919" s="112" t="s">
        <v>204</v>
      </c>
      <c r="I5919" s="112">
        <v>2</v>
      </c>
      <c r="J5919" s="113">
        <v>44819.49291666667</v>
      </c>
      <c r="K5919" s="113">
        <v>44819.49291666667</v>
      </c>
      <c r="M5919" s="113">
        <v>44819.493726851855</v>
      </c>
      <c r="N5919" s="113">
        <v>44819.494189814817</v>
      </c>
      <c r="O5919" s="78" t="s">
        <v>1187</v>
      </c>
      <c r="P5919" s="78" t="str">
        <f t="shared" si="1564"/>
        <v>CIC</v>
      </c>
      <c r="S5919" s="78" t="str">
        <f t="shared" si="1565"/>
        <v/>
      </c>
      <c r="V5919" s="78" t="str">
        <f t="shared" si="1566"/>
        <v/>
      </c>
      <c r="W5919" s="113">
        <v>44819.511261574073</v>
      </c>
      <c r="X5919" s="113">
        <f t="shared" si="1567"/>
        <v>8.1018518540076911E-4</v>
      </c>
      <c r="Y5919" s="113" t="str">
        <f t="shared" si="1568"/>
        <v/>
      </c>
      <c r="Z5919" s="113" t="str">
        <f t="shared" si="1569"/>
        <v/>
      </c>
      <c r="AB5919" s="2" t="str">
        <f t="shared" si="1570"/>
        <v/>
      </c>
      <c r="AC5919" s="2" t="str">
        <f t="shared" si="1570"/>
        <v/>
      </c>
      <c r="AE5919" s="2" t="str">
        <f t="shared" si="1571"/>
        <v/>
      </c>
      <c r="AF5919" s="2" t="str">
        <f t="shared" si="1572"/>
        <v/>
      </c>
      <c r="AG5919" s="2" t="str">
        <f t="shared" si="1573"/>
        <v/>
      </c>
      <c r="AH5919" s="2" t="str">
        <f t="shared" si="1574"/>
        <v/>
      </c>
      <c r="AI5919" s="2" t="str">
        <f t="shared" si="1575"/>
        <v/>
      </c>
      <c r="AK5919" s="2" t="str">
        <f t="shared" si="1576"/>
        <v/>
      </c>
      <c r="AL5919" s="2" t="str">
        <f t="shared" si="1577"/>
        <v/>
      </c>
      <c r="AM5919" s="2" t="str">
        <f t="shared" si="1578"/>
        <v/>
      </c>
      <c r="AN5919" s="2" t="str">
        <f t="shared" si="1579"/>
        <v/>
      </c>
      <c r="AO5919" s="2" t="str">
        <f t="shared" si="1580"/>
        <v/>
      </c>
    </row>
    <row r="5920" spans="1:41" x14ac:dyDescent="0.3">
      <c r="A5920" s="111">
        <v>44819.563159722224</v>
      </c>
      <c r="B5920" s="78" t="s">
        <v>6559</v>
      </c>
      <c r="C5920" s="78" t="s">
        <v>886</v>
      </c>
      <c r="F5920" s="78" t="s">
        <v>807</v>
      </c>
      <c r="G5920" s="78" t="s">
        <v>96</v>
      </c>
      <c r="H5920" s="112" t="s">
        <v>232</v>
      </c>
      <c r="I5920" s="112">
        <v>3</v>
      </c>
      <c r="J5920" s="113">
        <v>44819.563159722224</v>
      </c>
      <c r="K5920" s="113">
        <v>44819.563159722224</v>
      </c>
      <c r="M5920" s="113">
        <v>44819.563506944447</v>
      </c>
      <c r="N5920" s="113">
        <v>44819.563900462963</v>
      </c>
      <c r="O5920" s="78" t="s">
        <v>1185</v>
      </c>
      <c r="P5920" s="78" t="str">
        <f t="shared" si="1564"/>
        <v>CIC</v>
      </c>
      <c r="S5920" s="78" t="str">
        <f t="shared" si="1565"/>
        <v/>
      </c>
      <c r="V5920" s="78" t="str">
        <f t="shared" si="1566"/>
        <v/>
      </c>
      <c r="W5920" s="113">
        <v>44819.597870370373</v>
      </c>
      <c r="X5920" s="113">
        <f t="shared" si="1567"/>
        <v>3.4722222335403785E-4</v>
      </c>
      <c r="Y5920" s="113" t="str">
        <f t="shared" si="1568"/>
        <v/>
      </c>
      <c r="Z5920" s="113" t="str">
        <f t="shared" si="1569"/>
        <v/>
      </c>
      <c r="AB5920" s="2" t="str">
        <f t="shared" si="1570"/>
        <v/>
      </c>
      <c r="AC5920" s="2" t="str">
        <f t="shared" si="1570"/>
        <v/>
      </c>
      <c r="AE5920" s="2" t="str">
        <f t="shared" si="1571"/>
        <v/>
      </c>
      <c r="AF5920" s="2" t="str">
        <f t="shared" si="1572"/>
        <v/>
      </c>
      <c r="AG5920" s="2" t="str">
        <f t="shared" si="1573"/>
        <v/>
      </c>
      <c r="AH5920" s="2" t="str">
        <f t="shared" si="1574"/>
        <v/>
      </c>
      <c r="AI5920" s="2" t="str">
        <f t="shared" si="1575"/>
        <v/>
      </c>
      <c r="AK5920" s="2" t="str">
        <f t="shared" si="1576"/>
        <v/>
      </c>
      <c r="AL5920" s="2" t="str">
        <f t="shared" si="1577"/>
        <v/>
      </c>
      <c r="AM5920" s="2" t="str">
        <f t="shared" si="1578"/>
        <v/>
      </c>
      <c r="AN5920" s="2" t="str">
        <f t="shared" si="1579"/>
        <v/>
      </c>
      <c r="AO5920" s="2" t="str">
        <f t="shared" si="1580"/>
        <v/>
      </c>
    </row>
    <row r="5921" spans="1:41" x14ac:dyDescent="0.3">
      <c r="A5921" s="111">
        <v>44819.609444444446</v>
      </c>
      <c r="B5921" s="78" t="s">
        <v>6560</v>
      </c>
      <c r="C5921" s="78" t="s">
        <v>886</v>
      </c>
      <c r="D5921" s="78" t="s">
        <v>6561</v>
      </c>
      <c r="F5921" s="78" t="s">
        <v>809</v>
      </c>
      <c r="G5921" s="78" t="s">
        <v>112</v>
      </c>
      <c r="H5921" s="112" t="s">
        <v>330</v>
      </c>
      <c r="I5921" s="112">
        <v>4</v>
      </c>
      <c r="J5921" s="113">
        <v>44819.609444444446</v>
      </c>
      <c r="K5921" s="113">
        <v>44819.609444444446</v>
      </c>
      <c r="M5921" s="113">
        <v>44819.610509259262</v>
      </c>
      <c r="N5921" s="113">
        <v>44819.611018518517</v>
      </c>
      <c r="O5921" s="78" t="s">
        <v>1187</v>
      </c>
      <c r="P5921" s="78" t="str">
        <f t="shared" si="1564"/>
        <v>CIC</v>
      </c>
      <c r="S5921" s="78" t="str">
        <f t="shared" si="1565"/>
        <v/>
      </c>
      <c r="V5921" s="78" t="str">
        <f t="shared" si="1566"/>
        <v/>
      </c>
      <c r="W5921" s="113">
        <v>44819.671817129631</v>
      </c>
      <c r="X5921" s="113">
        <f t="shared" si="1567"/>
        <v>1.0648148163454607E-3</v>
      </c>
      <c r="Y5921" s="113" t="str">
        <f t="shared" si="1568"/>
        <v/>
      </c>
      <c r="Z5921" s="113" t="str">
        <f t="shared" si="1569"/>
        <v/>
      </c>
      <c r="AB5921" s="2" t="str">
        <f t="shared" si="1570"/>
        <v/>
      </c>
      <c r="AC5921" s="2" t="str">
        <f t="shared" si="1570"/>
        <v/>
      </c>
      <c r="AE5921" s="2" t="str">
        <f t="shared" si="1571"/>
        <v/>
      </c>
      <c r="AF5921" s="2" t="str">
        <f t="shared" si="1572"/>
        <v/>
      </c>
      <c r="AG5921" s="2" t="str">
        <f t="shared" si="1573"/>
        <v/>
      </c>
      <c r="AH5921" s="2" t="str">
        <f t="shared" si="1574"/>
        <v/>
      </c>
      <c r="AI5921" s="2" t="str">
        <f t="shared" si="1575"/>
        <v/>
      </c>
      <c r="AK5921" s="2" t="str">
        <f t="shared" si="1576"/>
        <v/>
      </c>
      <c r="AL5921" s="2" t="str">
        <f t="shared" si="1577"/>
        <v/>
      </c>
      <c r="AM5921" s="2" t="str">
        <f t="shared" si="1578"/>
        <v/>
      </c>
      <c r="AN5921" s="2" t="str">
        <f t="shared" si="1579"/>
        <v/>
      </c>
      <c r="AO5921" s="2" t="str">
        <f t="shared" si="1580"/>
        <v/>
      </c>
    </row>
    <row r="5922" spans="1:41" x14ac:dyDescent="0.3">
      <c r="A5922" s="111">
        <v>44819.696585648147</v>
      </c>
      <c r="B5922" s="78" t="s">
        <v>6562</v>
      </c>
      <c r="C5922" s="78" t="s">
        <v>2218</v>
      </c>
      <c r="D5922" s="78" t="s">
        <v>1266</v>
      </c>
      <c r="E5922" s="78">
        <v>44</v>
      </c>
      <c r="F5922" s="78" t="s">
        <v>807</v>
      </c>
      <c r="G5922" s="78" t="s">
        <v>114</v>
      </c>
      <c r="H5922" s="112" t="s">
        <v>214</v>
      </c>
      <c r="I5922" s="112">
        <v>2</v>
      </c>
      <c r="J5922" s="113">
        <v>44819.696446759262</v>
      </c>
      <c r="K5922" s="113">
        <v>44819.696585648147</v>
      </c>
      <c r="M5922" s="113">
        <v>44819.69730324074</v>
      </c>
      <c r="P5922" s="78" t="str">
        <f t="shared" si="1564"/>
        <v/>
      </c>
      <c r="S5922" s="78" t="str">
        <f t="shared" si="1565"/>
        <v/>
      </c>
      <c r="T5922" s="113">
        <v>44819.697326388887</v>
      </c>
      <c r="U5922" s="78" t="s">
        <v>1187</v>
      </c>
      <c r="V5922" s="78" t="str">
        <f t="shared" si="1566"/>
        <v>CIC</v>
      </c>
      <c r="W5922" s="113">
        <v>44819.75236111111</v>
      </c>
      <c r="X5922" s="113">
        <f t="shared" si="1567"/>
        <v>7.1759259299142286E-4</v>
      </c>
      <c r="Y5922" s="113" t="str">
        <f t="shared" si="1568"/>
        <v/>
      </c>
      <c r="Z5922" s="113">
        <f t="shared" si="1569"/>
        <v>5.5034722223354038E-2</v>
      </c>
      <c r="AB5922" s="2" t="str">
        <f t="shared" si="1570"/>
        <v/>
      </c>
      <c r="AC5922" s="2">
        <f t="shared" si="1570"/>
        <v>4755</v>
      </c>
      <c r="AE5922" s="2" t="str">
        <f t="shared" si="1571"/>
        <v/>
      </c>
      <c r="AF5922" s="2" t="str">
        <f t="shared" si="1572"/>
        <v/>
      </c>
      <c r="AG5922" s="2" t="str">
        <f t="shared" si="1573"/>
        <v/>
      </c>
      <c r="AH5922" s="2" t="str">
        <f t="shared" si="1574"/>
        <v/>
      </c>
      <c r="AI5922" s="2" t="str">
        <f t="shared" si="1575"/>
        <v/>
      </c>
      <c r="AK5922" s="2" t="str">
        <f t="shared" si="1576"/>
        <v/>
      </c>
      <c r="AL5922" s="2" t="str">
        <f t="shared" si="1577"/>
        <v/>
      </c>
      <c r="AM5922" s="2">
        <f t="shared" si="1578"/>
        <v>4755</v>
      </c>
      <c r="AN5922" s="2" t="str">
        <f t="shared" si="1579"/>
        <v/>
      </c>
      <c r="AO5922" s="2" t="str">
        <f t="shared" si="1580"/>
        <v/>
      </c>
    </row>
    <row r="5923" spans="1:41" x14ac:dyDescent="0.3">
      <c r="A5923" s="111">
        <v>44819.696585648147</v>
      </c>
      <c r="B5923" s="78" t="s">
        <v>6562</v>
      </c>
      <c r="C5923" s="78" t="s">
        <v>886</v>
      </c>
      <c r="D5923" s="78" t="s">
        <v>1266</v>
      </c>
      <c r="E5923" s="78">
        <v>44</v>
      </c>
      <c r="F5923" s="78" t="s">
        <v>807</v>
      </c>
      <c r="G5923" s="78" t="s">
        <v>114</v>
      </c>
      <c r="H5923" s="112" t="s">
        <v>214</v>
      </c>
      <c r="I5923" s="112">
        <v>2</v>
      </c>
      <c r="J5923" s="113">
        <v>44819.696446759262</v>
      </c>
      <c r="K5923" s="113">
        <v>44819.696585648147</v>
      </c>
      <c r="M5923" s="113">
        <v>44819.697546296295</v>
      </c>
      <c r="N5923" s="113">
        <v>44819.698263888888</v>
      </c>
      <c r="O5923" s="78" t="s">
        <v>1187</v>
      </c>
      <c r="P5923" s="78" t="str">
        <f t="shared" si="1564"/>
        <v>CIC</v>
      </c>
      <c r="S5923" s="78" t="str">
        <f t="shared" si="1565"/>
        <v/>
      </c>
      <c r="V5923" s="78" t="str">
        <f t="shared" si="1566"/>
        <v/>
      </c>
      <c r="W5923" s="113">
        <v>44819.752280092594</v>
      </c>
      <c r="X5923" s="113">
        <f t="shared" si="1567"/>
        <v>9.6064814715646207E-4</v>
      </c>
      <c r="Y5923" s="113" t="str">
        <f t="shared" si="1568"/>
        <v/>
      </c>
      <c r="Z5923" s="113" t="str">
        <f t="shared" si="1569"/>
        <v/>
      </c>
      <c r="AB5923" s="2" t="str">
        <f t="shared" si="1570"/>
        <v/>
      </c>
      <c r="AC5923" s="2" t="str">
        <f t="shared" si="1570"/>
        <v/>
      </c>
      <c r="AE5923" s="2" t="str">
        <f t="shared" si="1571"/>
        <v/>
      </c>
      <c r="AF5923" s="2" t="str">
        <f t="shared" si="1572"/>
        <v/>
      </c>
      <c r="AG5923" s="2" t="str">
        <f t="shared" si="1573"/>
        <v/>
      </c>
      <c r="AH5923" s="2" t="str">
        <f t="shared" si="1574"/>
        <v/>
      </c>
      <c r="AI5923" s="2" t="str">
        <f t="shared" si="1575"/>
        <v/>
      </c>
      <c r="AK5923" s="2" t="str">
        <f t="shared" si="1576"/>
        <v/>
      </c>
      <c r="AL5923" s="2" t="str">
        <f t="shared" si="1577"/>
        <v/>
      </c>
      <c r="AM5923" s="2" t="str">
        <f t="shared" si="1578"/>
        <v/>
      </c>
      <c r="AN5923" s="2" t="str">
        <f t="shared" si="1579"/>
        <v/>
      </c>
      <c r="AO5923" s="2" t="str">
        <f t="shared" si="1580"/>
        <v/>
      </c>
    </row>
    <row r="5924" spans="1:41" x14ac:dyDescent="0.3">
      <c r="A5924" s="111">
        <v>44819.696585648147</v>
      </c>
      <c r="B5924" s="78" t="s">
        <v>6562</v>
      </c>
      <c r="C5924" s="78" t="s">
        <v>922</v>
      </c>
      <c r="D5924" s="78" t="s">
        <v>1266</v>
      </c>
      <c r="E5924" s="78">
        <v>44</v>
      </c>
      <c r="F5924" s="78" t="s">
        <v>807</v>
      </c>
      <c r="G5924" s="78" t="s">
        <v>114</v>
      </c>
      <c r="H5924" s="112" t="s">
        <v>214</v>
      </c>
      <c r="I5924" s="112">
        <v>2</v>
      </c>
      <c r="J5924" s="113">
        <v>44819.696446759262</v>
      </c>
      <c r="K5924" s="113">
        <v>44819.696585648147</v>
      </c>
      <c r="M5924" s="113">
        <v>44819.705081018517</v>
      </c>
      <c r="N5924" s="113">
        <v>44819.705104166664</v>
      </c>
      <c r="O5924" s="78" t="s">
        <v>1185</v>
      </c>
      <c r="P5924" s="78" t="str">
        <f t="shared" si="1564"/>
        <v>CIC</v>
      </c>
      <c r="S5924" s="78" t="str">
        <f t="shared" si="1565"/>
        <v/>
      </c>
      <c r="V5924" s="78" t="str">
        <f t="shared" si="1566"/>
        <v/>
      </c>
      <c r="W5924" s="113">
        <v>44819.717847222222</v>
      </c>
      <c r="X5924" s="113">
        <f t="shared" si="1567"/>
        <v>8.4953703699284233E-3</v>
      </c>
      <c r="Y5924" s="113" t="str">
        <f t="shared" si="1568"/>
        <v/>
      </c>
      <c r="Z5924" s="113" t="str">
        <f t="shared" si="1569"/>
        <v/>
      </c>
      <c r="AB5924" s="2" t="str">
        <f t="shared" si="1570"/>
        <v/>
      </c>
      <c r="AC5924" s="2" t="str">
        <f t="shared" si="1570"/>
        <v/>
      </c>
      <c r="AE5924" s="2" t="str">
        <f t="shared" si="1571"/>
        <v/>
      </c>
      <c r="AF5924" s="2" t="str">
        <f t="shared" si="1572"/>
        <v/>
      </c>
      <c r="AG5924" s="2" t="str">
        <f t="shared" si="1573"/>
        <v/>
      </c>
      <c r="AH5924" s="2" t="str">
        <f t="shared" si="1574"/>
        <v/>
      </c>
      <c r="AI5924" s="2" t="str">
        <f t="shared" si="1575"/>
        <v/>
      </c>
      <c r="AK5924" s="2" t="str">
        <f t="shared" si="1576"/>
        <v/>
      </c>
      <c r="AL5924" s="2" t="str">
        <f t="shared" si="1577"/>
        <v/>
      </c>
      <c r="AM5924" s="2" t="str">
        <f t="shared" si="1578"/>
        <v/>
      </c>
      <c r="AN5924" s="2" t="str">
        <f t="shared" si="1579"/>
        <v/>
      </c>
      <c r="AO5924" s="2" t="str">
        <f t="shared" si="1580"/>
        <v/>
      </c>
    </row>
    <row r="5925" spans="1:41" x14ac:dyDescent="0.3">
      <c r="A5925" s="111">
        <v>44819.705347222225</v>
      </c>
      <c r="B5925" s="78" t="s">
        <v>6563</v>
      </c>
      <c r="C5925" s="78" t="s">
        <v>835</v>
      </c>
      <c r="D5925" s="78" t="s">
        <v>1835</v>
      </c>
      <c r="E5925" s="78">
        <v>1</v>
      </c>
      <c r="F5925" s="78" t="s">
        <v>807</v>
      </c>
      <c r="G5925" s="78" t="s">
        <v>104</v>
      </c>
      <c r="H5925" s="112" t="s">
        <v>198</v>
      </c>
      <c r="I5925" s="112">
        <v>3</v>
      </c>
      <c r="J5925" s="113">
        <v>44819.705347222225</v>
      </c>
      <c r="K5925" s="113">
        <v>44819.705347222225</v>
      </c>
      <c r="M5925" s="113">
        <v>44819.768888888888</v>
      </c>
      <c r="N5925" s="113">
        <v>44819.769444444442</v>
      </c>
      <c r="O5925" s="78" t="s">
        <v>1187</v>
      </c>
      <c r="P5925" s="78" t="str">
        <f t="shared" si="1564"/>
        <v>CIC</v>
      </c>
      <c r="Q5925" s="113">
        <v>44819.774548611109</v>
      </c>
      <c r="R5925" s="78" t="s">
        <v>1216</v>
      </c>
      <c r="S5925" s="78" t="str">
        <f t="shared" si="1565"/>
        <v>PLOEG</v>
      </c>
      <c r="V5925" s="78" t="str">
        <f t="shared" si="1566"/>
        <v/>
      </c>
      <c r="W5925" s="113">
        <v>44819.786817129629</v>
      </c>
      <c r="X5925" s="113">
        <f t="shared" si="1567"/>
        <v>6.3541666662786156E-2</v>
      </c>
      <c r="Y5925" s="113" t="str">
        <f t="shared" si="1568"/>
        <v/>
      </c>
      <c r="Z5925" s="113" t="str">
        <f t="shared" si="1569"/>
        <v/>
      </c>
      <c r="AB5925" s="2" t="str">
        <f t="shared" si="1570"/>
        <v/>
      </c>
      <c r="AC5925" s="2" t="str">
        <f t="shared" si="1570"/>
        <v/>
      </c>
      <c r="AE5925" s="2" t="str">
        <f t="shared" si="1571"/>
        <v/>
      </c>
      <c r="AF5925" s="2" t="str">
        <f t="shared" si="1572"/>
        <v/>
      </c>
      <c r="AG5925" s="2" t="str">
        <f t="shared" si="1573"/>
        <v/>
      </c>
      <c r="AH5925" s="2" t="str">
        <f t="shared" si="1574"/>
        <v/>
      </c>
      <c r="AI5925" s="2" t="str">
        <f t="shared" si="1575"/>
        <v/>
      </c>
      <c r="AK5925" s="2" t="str">
        <f t="shared" si="1576"/>
        <v/>
      </c>
      <c r="AL5925" s="2" t="str">
        <f t="shared" si="1577"/>
        <v/>
      </c>
      <c r="AM5925" s="2" t="str">
        <f t="shared" si="1578"/>
        <v/>
      </c>
      <c r="AN5925" s="2" t="str">
        <f t="shared" si="1579"/>
        <v/>
      </c>
      <c r="AO5925" s="2" t="str">
        <f t="shared" si="1580"/>
        <v/>
      </c>
    </row>
    <row r="5926" spans="1:41" x14ac:dyDescent="0.3">
      <c r="A5926" s="111">
        <v>44819.716134259259</v>
      </c>
      <c r="B5926" s="78" t="s">
        <v>6564</v>
      </c>
      <c r="C5926" s="78" t="s">
        <v>951</v>
      </c>
      <c r="D5926" s="78" t="s">
        <v>1707</v>
      </c>
      <c r="E5926" s="78">
        <v>29</v>
      </c>
      <c r="F5926" s="78" t="s">
        <v>808</v>
      </c>
      <c r="G5926" s="78" t="s">
        <v>106</v>
      </c>
      <c r="H5926" s="112" t="s">
        <v>268</v>
      </c>
      <c r="I5926" s="112">
        <v>4</v>
      </c>
      <c r="J5926" s="113">
        <v>44819.715682870374</v>
      </c>
      <c r="K5926" s="113">
        <v>44819.716134259259</v>
      </c>
      <c r="M5926" s="113">
        <v>44819.716145833336</v>
      </c>
      <c r="P5926" s="78" t="str">
        <f t="shared" si="1564"/>
        <v/>
      </c>
      <c r="Q5926" s="113">
        <v>44819.716539351852</v>
      </c>
      <c r="R5926" s="78" t="s">
        <v>1397</v>
      </c>
      <c r="S5926" s="78" t="str">
        <f t="shared" si="1565"/>
        <v>PLOEG</v>
      </c>
      <c r="T5926" s="113">
        <v>44819.728333333333</v>
      </c>
      <c r="U5926" s="78" t="s">
        <v>1397</v>
      </c>
      <c r="V5926" s="78" t="str">
        <f t="shared" si="1566"/>
        <v>PLOEG</v>
      </c>
      <c r="W5926" s="113">
        <v>44819.756354166668</v>
      </c>
      <c r="X5926" s="113" t="str">
        <f t="shared" si="1567"/>
        <v/>
      </c>
      <c r="Y5926" s="113">
        <f t="shared" si="1568"/>
        <v>1.2187499996798579E-2</v>
      </c>
      <c r="Z5926" s="113">
        <f t="shared" si="1569"/>
        <v>2.8020833335176576E-2</v>
      </c>
      <c r="AB5926" s="2">
        <f t="shared" si="1570"/>
        <v>1053</v>
      </c>
      <c r="AC5926" s="2">
        <f t="shared" si="1570"/>
        <v>2421</v>
      </c>
      <c r="AE5926" s="2" t="str">
        <f t="shared" si="1571"/>
        <v/>
      </c>
      <c r="AF5926" s="2" t="str">
        <f t="shared" si="1572"/>
        <v/>
      </c>
      <c r="AG5926" s="2" t="str">
        <f t="shared" si="1573"/>
        <v/>
      </c>
      <c r="AH5926" s="2" t="str">
        <f t="shared" si="1574"/>
        <v/>
      </c>
      <c r="AI5926" s="2">
        <f t="shared" si="1575"/>
        <v>1053</v>
      </c>
      <c r="AK5926" s="2" t="str">
        <f t="shared" si="1576"/>
        <v/>
      </c>
      <c r="AL5926" s="2" t="str">
        <f t="shared" si="1577"/>
        <v/>
      </c>
      <c r="AM5926" s="2" t="str">
        <f t="shared" si="1578"/>
        <v/>
      </c>
      <c r="AN5926" s="2" t="str">
        <f t="shared" si="1579"/>
        <v/>
      </c>
      <c r="AO5926" s="2">
        <f t="shared" si="1580"/>
        <v>2421</v>
      </c>
    </row>
    <row r="5927" spans="1:41" x14ac:dyDescent="0.3">
      <c r="A5927" s="111">
        <v>44819.716134259259</v>
      </c>
      <c r="B5927" s="78" t="s">
        <v>6564</v>
      </c>
      <c r="C5927" s="78" t="s">
        <v>922</v>
      </c>
      <c r="D5927" s="78" t="s">
        <v>1707</v>
      </c>
      <c r="E5927" s="78">
        <v>29</v>
      </c>
      <c r="F5927" s="78" t="s">
        <v>808</v>
      </c>
      <c r="G5927" s="78" t="s">
        <v>106</v>
      </c>
      <c r="H5927" s="112" t="s">
        <v>268</v>
      </c>
      <c r="I5927" s="112">
        <v>4</v>
      </c>
      <c r="J5927" s="113">
        <v>44819.715682870374</v>
      </c>
      <c r="K5927" s="113">
        <v>44819.716134259259</v>
      </c>
      <c r="M5927" s="113">
        <v>44819.717939814815</v>
      </c>
      <c r="P5927" s="78" t="str">
        <f t="shared" si="1564"/>
        <v/>
      </c>
      <c r="Q5927" s="113">
        <v>44819.718518518515</v>
      </c>
      <c r="R5927" s="78" t="s">
        <v>1737</v>
      </c>
      <c r="S5927" s="78" t="str">
        <f t="shared" si="1565"/>
        <v>PLOEG</v>
      </c>
      <c r="V5927" s="78" t="str">
        <f t="shared" si="1566"/>
        <v/>
      </c>
      <c r="W5927" s="113">
        <v>44819.75640046296</v>
      </c>
      <c r="X5927" s="113">
        <f t="shared" si="1567"/>
        <v>1.8055555556202307E-3</v>
      </c>
      <c r="Y5927" s="113" t="str">
        <f t="shared" si="1568"/>
        <v/>
      </c>
      <c r="Z5927" s="113" t="str">
        <f t="shared" si="1569"/>
        <v/>
      </c>
      <c r="AB5927" s="2" t="str">
        <f t="shared" si="1570"/>
        <v/>
      </c>
      <c r="AC5927" s="2" t="str">
        <f t="shared" si="1570"/>
        <v/>
      </c>
      <c r="AE5927" s="2" t="str">
        <f t="shared" si="1571"/>
        <v/>
      </c>
      <c r="AF5927" s="2" t="str">
        <f t="shared" si="1572"/>
        <v/>
      </c>
      <c r="AG5927" s="2" t="str">
        <f t="shared" si="1573"/>
        <v/>
      </c>
      <c r="AH5927" s="2" t="str">
        <f t="shared" si="1574"/>
        <v/>
      </c>
      <c r="AI5927" s="2" t="str">
        <f t="shared" si="1575"/>
        <v/>
      </c>
      <c r="AK5927" s="2" t="str">
        <f t="shared" si="1576"/>
        <v/>
      </c>
      <c r="AL5927" s="2" t="str">
        <f t="shared" si="1577"/>
        <v/>
      </c>
      <c r="AM5927" s="2" t="str">
        <f t="shared" si="1578"/>
        <v/>
      </c>
      <c r="AN5927" s="2" t="str">
        <f t="shared" si="1579"/>
        <v/>
      </c>
      <c r="AO5927" s="2" t="str">
        <f t="shared" si="1580"/>
        <v/>
      </c>
    </row>
    <row r="5928" spans="1:41" x14ac:dyDescent="0.3">
      <c r="A5928" s="111">
        <v>44819.732685185183</v>
      </c>
      <c r="B5928" s="78" t="s">
        <v>6565</v>
      </c>
      <c r="C5928" s="78" t="s">
        <v>835</v>
      </c>
      <c r="D5928" s="78" t="s">
        <v>1199</v>
      </c>
      <c r="F5928" s="78" t="s">
        <v>809</v>
      </c>
      <c r="G5928" s="78" t="s">
        <v>96</v>
      </c>
      <c r="H5928" s="112" t="s">
        <v>360</v>
      </c>
      <c r="I5928" s="112">
        <v>2</v>
      </c>
      <c r="J5928" s="113">
        <v>44819.731585648151</v>
      </c>
      <c r="K5928" s="113">
        <v>44819.732685185183</v>
      </c>
      <c r="M5928" s="113">
        <v>44819.752962962964</v>
      </c>
      <c r="N5928" s="113">
        <v>44819.752986111111</v>
      </c>
      <c r="O5928" s="78" t="s">
        <v>1185</v>
      </c>
      <c r="P5928" s="78" t="str">
        <f t="shared" si="1564"/>
        <v>CIC</v>
      </c>
      <c r="Q5928" s="113">
        <v>44819.757592592592</v>
      </c>
      <c r="R5928" s="78" t="s">
        <v>1216</v>
      </c>
      <c r="S5928" s="78" t="str">
        <f t="shared" si="1565"/>
        <v>PLOEG</v>
      </c>
      <c r="T5928" s="113">
        <v>44819.766261574077</v>
      </c>
      <c r="U5928" s="78" t="s">
        <v>1216</v>
      </c>
      <c r="V5928" s="78" t="str">
        <f t="shared" si="1566"/>
        <v>PLOEG</v>
      </c>
      <c r="W5928" s="113">
        <v>44819.768831018519</v>
      </c>
      <c r="X5928" s="113">
        <f t="shared" si="1567"/>
        <v>2.0277777781302575E-2</v>
      </c>
      <c r="Y5928" s="113">
        <f t="shared" si="1568"/>
        <v>1.3298611112986691E-2</v>
      </c>
      <c r="Z5928" s="113">
        <f t="shared" si="1569"/>
        <v>2.5694444411783479E-3</v>
      </c>
      <c r="AB5928" s="2">
        <f t="shared" si="1570"/>
        <v>1149</v>
      </c>
      <c r="AC5928" s="2">
        <f t="shared" si="1570"/>
        <v>222</v>
      </c>
      <c r="AE5928" s="2" t="str">
        <f t="shared" si="1571"/>
        <v/>
      </c>
      <c r="AF5928" s="2" t="str">
        <f t="shared" si="1572"/>
        <v/>
      </c>
      <c r="AG5928" s="2">
        <f t="shared" si="1573"/>
        <v>1149</v>
      </c>
      <c r="AH5928" s="2" t="str">
        <f t="shared" si="1574"/>
        <v/>
      </c>
      <c r="AI5928" s="2" t="str">
        <f t="shared" si="1575"/>
        <v/>
      </c>
      <c r="AK5928" s="2" t="str">
        <f t="shared" si="1576"/>
        <v/>
      </c>
      <c r="AL5928" s="2" t="str">
        <f t="shared" si="1577"/>
        <v/>
      </c>
      <c r="AM5928" s="2">
        <f t="shared" si="1578"/>
        <v>222</v>
      </c>
      <c r="AN5928" s="2" t="str">
        <f t="shared" si="1579"/>
        <v/>
      </c>
      <c r="AO5928" s="2" t="str">
        <f t="shared" si="1580"/>
        <v/>
      </c>
    </row>
    <row r="5929" spans="1:41" x14ac:dyDescent="0.3">
      <c r="A5929" s="111">
        <v>44819.784201388888</v>
      </c>
      <c r="B5929" s="78" t="s">
        <v>6566</v>
      </c>
      <c r="C5929" s="78" t="s">
        <v>835</v>
      </c>
      <c r="D5929" s="78" t="s">
        <v>1804</v>
      </c>
      <c r="E5929" s="78">
        <v>111</v>
      </c>
      <c r="F5929" s="78" t="s">
        <v>809</v>
      </c>
      <c r="G5929" s="78" t="s">
        <v>96</v>
      </c>
      <c r="H5929" s="112" t="s">
        <v>366</v>
      </c>
      <c r="I5929" s="112">
        <v>3</v>
      </c>
      <c r="J5929" s="113">
        <v>44819.783333333333</v>
      </c>
      <c r="K5929" s="113">
        <v>44819.784201388888</v>
      </c>
      <c r="M5929" s="113">
        <v>44819.786874999998</v>
      </c>
      <c r="N5929" s="113">
        <v>44819.786909722221</v>
      </c>
      <c r="O5929" s="78" t="s">
        <v>1187</v>
      </c>
      <c r="P5929" s="78" t="str">
        <f t="shared" si="1564"/>
        <v>CIC</v>
      </c>
      <c r="Q5929" s="113">
        <v>44819.787094907406</v>
      </c>
      <c r="R5929" s="78" t="s">
        <v>1216</v>
      </c>
      <c r="S5929" s="78" t="str">
        <f t="shared" si="1565"/>
        <v>PLOEG</v>
      </c>
      <c r="T5929" s="113">
        <v>44819.794768518521</v>
      </c>
      <c r="U5929" s="78" t="s">
        <v>1216</v>
      </c>
      <c r="V5929" s="78" t="str">
        <f t="shared" si="1566"/>
        <v>PLOEG</v>
      </c>
      <c r="W5929" s="113">
        <v>44819.796701388892</v>
      </c>
      <c r="X5929" s="113">
        <f t="shared" si="1567"/>
        <v>2.6736111103673466E-3</v>
      </c>
      <c r="Y5929" s="113">
        <f t="shared" si="1568"/>
        <v>7.8935185229056515E-3</v>
      </c>
      <c r="Z5929" s="113">
        <f t="shared" si="1569"/>
        <v>1.9328703710925765E-3</v>
      </c>
      <c r="AB5929" s="2">
        <f t="shared" si="1570"/>
        <v>682</v>
      </c>
      <c r="AC5929" s="2">
        <f t="shared" si="1570"/>
        <v>167</v>
      </c>
      <c r="AE5929" s="2" t="str">
        <f t="shared" si="1571"/>
        <v/>
      </c>
      <c r="AF5929" s="2" t="str">
        <f t="shared" si="1572"/>
        <v/>
      </c>
      <c r="AG5929" s="2" t="str">
        <f t="shared" si="1573"/>
        <v/>
      </c>
      <c r="AH5929" s="2">
        <f t="shared" si="1574"/>
        <v>682</v>
      </c>
      <c r="AI5929" s="2" t="str">
        <f t="shared" si="1575"/>
        <v/>
      </c>
      <c r="AK5929" s="2" t="str">
        <f t="shared" si="1576"/>
        <v/>
      </c>
      <c r="AL5929" s="2" t="str">
        <f t="shared" si="1577"/>
        <v/>
      </c>
      <c r="AM5929" s="2" t="str">
        <f t="shared" si="1578"/>
        <v/>
      </c>
      <c r="AN5929" s="2">
        <f t="shared" si="1579"/>
        <v>167</v>
      </c>
      <c r="AO5929" s="2" t="str">
        <f t="shared" si="1580"/>
        <v/>
      </c>
    </row>
    <row r="5930" spans="1:41" x14ac:dyDescent="0.3">
      <c r="A5930" s="111">
        <v>44819.814166666663</v>
      </c>
      <c r="B5930" s="78" t="s">
        <v>6567</v>
      </c>
      <c r="C5930" s="78" t="s">
        <v>853</v>
      </c>
      <c r="D5930" s="78" t="s">
        <v>2390</v>
      </c>
      <c r="E5930" s="78" t="s">
        <v>6568</v>
      </c>
      <c r="F5930" s="78" t="s">
        <v>809</v>
      </c>
      <c r="G5930" s="78" t="s">
        <v>120</v>
      </c>
      <c r="H5930" s="112" t="s">
        <v>486</v>
      </c>
      <c r="I5930" s="112">
        <v>3</v>
      </c>
      <c r="J5930" s="113">
        <v>44819.813900462963</v>
      </c>
      <c r="K5930" s="113">
        <v>44819.814166666663</v>
      </c>
      <c r="M5930" s="113">
        <v>44819.816331018519</v>
      </c>
      <c r="N5930" s="113">
        <v>44819.816574074073</v>
      </c>
      <c r="O5930" s="78" t="s">
        <v>1185</v>
      </c>
      <c r="P5930" s="78" t="str">
        <f t="shared" si="1564"/>
        <v>CIC</v>
      </c>
      <c r="S5930" s="78" t="str">
        <f t="shared" si="1565"/>
        <v/>
      </c>
      <c r="V5930" s="78" t="str">
        <f t="shared" si="1566"/>
        <v/>
      </c>
      <c r="W5930" s="113">
        <v>44819.819143518522</v>
      </c>
      <c r="X5930" s="113">
        <f t="shared" si="1567"/>
        <v>2.164351855753921E-3</v>
      </c>
      <c r="Y5930" s="113" t="str">
        <f t="shared" si="1568"/>
        <v/>
      </c>
      <c r="Z5930" s="113" t="str">
        <f t="shared" si="1569"/>
        <v/>
      </c>
      <c r="AB5930" s="2" t="str">
        <f t="shared" si="1570"/>
        <v/>
      </c>
      <c r="AC5930" s="2" t="str">
        <f t="shared" si="1570"/>
        <v/>
      </c>
      <c r="AE5930" s="2" t="str">
        <f t="shared" si="1571"/>
        <v/>
      </c>
      <c r="AF5930" s="2" t="str">
        <f t="shared" si="1572"/>
        <v/>
      </c>
      <c r="AG5930" s="2" t="str">
        <f t="shared" si="1573"/>
        <v/>
      </c>
      <c r="AH5930" s="2" t="str">
        <f t="shared" si="1574"/>
        <v/>
      </c>
      <c r="AI5930" s="2" t="str">
        <f t="shared" si="1575"/>
        <v/>
      </c>
      <c r="AK5930" s="2" t="str">
        <f t="shared" si="1576"/>
        <v/>
      </c>
      <c r="AL5930" s="2" t="str">
        <f t="shared" si="1577"/>
        <v/>
      </c>
      <c r="AM5930" s="2" t="str">
        <f t="shared" si="1578"/>
        <v/>
      </c>
      <c r="AN5930" s="2" t="str">
        <f t="shared" si="1579"/>
        <v/>
      </c>
      <c r="AO5930" s="2" t="str">
        <f t="shared" si="1580"/>
        <v/>
      </c>
    </row>
    <row r="5931" spans="1:41" x14ac:dyDescent="0.3">
      <c r="A5931" s="111">
        <v>44819.848194444443</v>
      </c>
      <c r="B5931" s="78" t="s">
        <v>6569</v>
      </c>
      <c r="C5931" s="78" t="s">
        <v>835</v>
      </c>
      <c r="D5931" s="78" t="s">
        <v>1277</v>
      </c>
      <c r="E5931" s="78">
        <v>39</v>
      </c>
      <c r="F5931" s="78" t="s">
        <v>809</v>
      </c>
      <c r="G5931" s="78" t="s">
        <v>90</v>
      </c>
      <c r="H5931" s="112" t="s">
        <v>224</v>
      </c>
      <c r="I5931" s="112">
        <v>2</v>
      </c>
      <c r="J5931" s="113">
        <v>44819.847916666666</v>
      </c>
      <c r="K5931" s="113">
        <v>44819.848194444443</v>
      </c>
      <c r="M5931" s="113">
        <v>44819.851307870369</v>
      </c>
      <c r="N5931" s="113">
        <v>44819.854803240742</v>
      </c>
      <c r="O5931" s="78" t="s">
        <v>1187</v>
      </c>
      <c r="P5931" s="78" t="str">
        <f t="shared" si="1564"/>
        <v>CIC</v>
      </c>
      <c r="S5931" s="78" t="str">
        <f t="shared" si="1565"/>
        <v/>
      </c>
      <c r="T5931" s="113">
        <v>44819.856898148151</v>
      </c>
      <c r="U5931" s="78" t="s">
        <v>1185</v>
      </c>
      <c r="V5931" s="78" t="str">
        <f t="shared" si="1566"/>
        <v>CIC</v>
      </c>
      <c r="W5931" s="113">
        <v>44819.966087962966</v>
      </c>
      <c r="X5931" s="113">
        <f t="shared" si="1567"/>
        <v>3.1134259261307307E-3</v>
      </c>
      <c r="Y5931" s="113">
        <f t="shared" si="1568"/>
        <v>5.5902777821756899E-3</v>
      </c>
      <c r="Z5931" s="113">
        <f t="shared" si="1569"/>
        <v>0.10918981481518131</v>
      </c>
      <c r="AB5931" s="2">
        <f t="shared" si="1570"/>
        <v>483</v>
      </c>
      <c r="AC5931" s="2">
        <f t="shared" si="1570"/>
        <v>9434</v>
      </c>
      <c r="AE5931" s="2" t="str">
        <f t="shared" si="1571"/>
        <v/>
      </c>
      <c r="AF5931" s="2" t="str">
        <f t="shared" si="1572"/>
        <v/>
      </c>
      <c r="AG5931" s="2">
        <f t="shared" si="1573"/>
        <v>483</v>
      </c>
      <c r="AH5931" s="2" t="str">
        <f t="shared" si="1574"/>
        <v/>
      </c>
      <c r="AI5931" s="2" t="str">
        <f t="shared" si="1575"/>
        <v/>
      </c>
      <c r="AK5931" s="2" t="str">
        <f t="shared" si="1576"/>
        <v/>
      </c>
      <c r="AL5931" s="2" t="str">
        <f t="shared" si="1577"/>
        <v/>
      </c>
      <c r="AM5931" s="2">
        <f t="shared" si="1578"/>
        <v>9434</v>
      </c>
      <c r="AN5931" s="2" t="str">
        <f t="shared" si="1579"/>
        <v/>
      </c>
      <c r="AO5931" s="2" t="str">
        <f t="shared" si="1580"/>
        <v/>
      </c>
    </row>
    <row r="5932" spans="1:41" x14ac:dyDescent="0.3">
      <c r="A5932" s="111">
        <v>44819.848194444443</v>
      </c>
      <c r="B5932" s="78" t="s">
        <v>6569</v>
      </c>
      <c r="C5932" s="78" t="s">
        <v>846</v>
      </c>
      <c r="D5932" s="78" t="s">
        <v>1277</v>
      </c>
      <c r="E5932" s="78">
        <v>39</v>
      </c>
      <c r="F5932" s="78" t="s">
        <v>809</v>
      </c>
      <c r="G5932" s="78" t="s">
        <v>90</v>
      </c>
      <c r="H5932" s="112" t="s">
        <v>224</v>
      </c>
      <c r="I5932" s="112">
        <v>2</v>
      </c>
      <c r="J5932" s="113">
        <v>44819.847916666666</v>
      </c>
      <c r="K5932" s="113">
        <v>44819.848194444443</v>
      </c>
      <c r="L5932" s="113">
        <v>44820.022557870368</v>
      </c>
      <c r="M5932" s="113">
        <v>44819.850173611114</v>
      </c>
      <c r="P5932" s="78" t="str">
        <f t="shared" si="1564"/>
        <v/>
      </c>
      <c r="Q5932" s="113">
        <v>44819.852071759262</v>
      </c>
      <c r="R5932" s="78" t="s">
        <v>1203</v>
      </c>
      <c r="S5932" s="78" t="str">
        <f t="shared" si="1565"/>
        <v>PLOEG</v>
      </c>
      <c r="T5932" s="113">
        <v>44819.856944444444</v>
      </c>
      <c r="U5932" s="78" t="s">
        <v>1185</v>
      </c>
      <c r="V5932" s="78" t="str">
        <f t="shared" si="1566"/>
        <v>CIC</v>
      </c>
      <c r="W5932" s="113">
        <v>44820.030300925922</v>
      </c>
      <c r="X5932" s="113">
        <f t="shared" si="1567"/>
        <v>1.9791666709352285E-3</v>
      </c>
      <c r="Y5932" s="113">
        <f t="shared" si="1568"/>
        <v>6.7708333299378864E-3</v>
      </c>
      <c r="Z5932" s="113">
        <f t="shared" si="1569"/>
        <v>0.17335648147854954</v>
      </c>
      <c r="AB5932" s="2">
        <f t="shared" si="1570"/>
        <v>585</v>
      </c>
      <c r="AC5932" s="2">
        <f t="shared" si="1570"/>
        <v>14978</v>
      </c>
      <c r="AE5932" s="2" t="str">
        <f t="shared" si="1571"/>
        <v/>
      </c>
      <c r="AF5932" s="2" t="str">
        <f t="shared" si="1572"/>
        <v/>
      </c>
      <c r="AG5932" s="2">
        <f t="shared" si="1573"/>
        <v>585</v>
      </c>
      <c r="AH5932" s="2" t="str">
        <f t="shared" si="1574"/>
        <v/>
      </c>
      <c r="AI5932" s="2" t="str">
        <f t="shared" si="1575"/>
        <v/>
      </c>
      <c r="AK5932" s="2" t="str">
        <f t="shared" si="1576"/>
        <v/>
      </c>
      <c r="AL5932" s="2" t="str">
        <f t="shared" si="1577"/>
        <v/>
      </c>
      <c r="AM5932" s="2">
        <f t="shared" si="1578"/>
        <v>14978</v>
      </c>
      <c r="AN5932" s="2" t="str">
        <f t="shared" si="1579"/>
        <v/>
      </c>
      <c r="AO5932" s="2" t="str">
        <f t="shared" si="1580"/>
        <v/>
      </c>
    </row>
    <row r="5933" spans="1:41" x14ac:dyDescent="0.3">
      <c r="A5933" s="111">
        <v>44820.014131944445</v>
      </c>
      <c r="B5933" s="78" t="s">
        <v>6570</v>
      </c>
      <c r="C5933" s="78" t="s">
        <v>835</v>
      </c>
      <c r="D5933" s="78" t="s">
        <v>2634</v>
      </c>
      <c r="F5933" s="78" t="s">
        <v>807</v>
      </c>
      <c r="G5933" s="78" t="s">
        <v>86</v>
      </c>
      <c r="H5933" s="112" t="s">
        <v>210</v>
      </c>
      <c r="I5933" s="112">
        <v>3</v>
      </c>
      <c r="J5933" s="113">
        <v>44820.013599537036</v>
      </c>
      <c r="K5933" s="113">
        <v>44820.014131944445</v>
      </c>
      <c r="M5933" s="113">
        <v>44820.014618055553</v>
      </c>
      <c r="P5933" s="78" t="str">
        <f t="shared" si="1564"/>
        <v/>
      </c>
      <c r="S5933" s="78" t="str">
        <f t="shared" si="1565"/>
        <v/>
      </c>
      <c r="T5933" s="113">
        <v>44820.025266203702</v>
      </c>
      <c r="U5933" s="78" t="s">
        <v>1216</v>
      </c>
      <c r="V5933" s="78" t="str">
        <f t="shared" si="1566"/>
        <v>PLOEG</v>
      </c>
      <c r="W5933" s="113">
        <v>44820.053148148145</v>
      </c>
      <c r="X5933" s="113">
        <f t="shared" si="1567"/>
        <v>4.8611110833007842E-4</v>
      </c>
      <c r="Y5933" s="113">
        <f t="shared" si="1568"/>
        <v>1.0648148148902692E-2</v>
      </c>
      <c r="Z5933" s="113">
        <f t="shared" si="1569"/>
        <v>2.7881944442924578E-2</v>
      </c>
      <c r="AB5933" s="2">
        <f t="shared" si="1570"/>
        <v>920</v>
      </c>
      <c r="AC5933" s="2">
        <f t="shared" si="1570"/>
        <v>2409</v>
      </c>
      <c r="AE5933" s="2" t="str">
        <f t="shared" si="1571"/>
        <v/>
      </c>
      <c r="AF5933" s="2" t="str">
        <f t="shared" si="1572"/>
        <v/>
      </c>
      <c r="AG5933" s="2" t="str">
        <f t="shared" si="1573"/>
        <v/>
      </c>
      <c r="AH5933" s="2">
        <f t="shared" si="1574"/>
        <v>920</v>
      </c>
      <c r="AI5933" s="2" t="str">
        <f t="shared" si="1575"/>
        <v/>
      </c>
      <c r="AK5933" s="2" t="str">
        <f t="shared" si="1576"/>
        <v/>
      </c>
      <c r="AL5933" s="2" t="str">
        <f t="shared" si="1577"/>
        <v/>
      </c>
      <c r="AM5933" s="2" t="str">
        <f t="shared" si="1578"/>
        <v/>
      </c>
      <c r="AN5933" s="2">
        <f t="shared" si="1579"/>
        <v>2409</v>
      </c>
      <c r="AO5933" s="2" t="str">
        <f t="shared" si="1580"/>
        <v/>
      </c>
    </row>
    <row r="5934" spans="1:41" x14ac:dyDescent="0.3">
      <c r="A5934" s="111">
        <v>44820.020300925928</v>
      </c>
      <c r="B5934" s="78" t="s">
        <v>6571</v>
      </c>
      <c r="C5934" s="78" t="s">
        <v>846</v>
      </c>
      <c r="D5934" s="78" t="s">
        <v>2050</v>
      </c>
      <c r="E5934" s="78">
        <v>21</v>
      </c>
      <c r="F5934" s="78" t="s">
        <v>808</v>
      </c>
      <c r="G5934" s="78" t="s">
        <v>130</v>
      </c>
      <c r="H5934" s="112" t="s">
        <v>316</v>
      </c>
      <c r="I5934" s="112">
        <v>2</v>
      </c>
      <c r="J5934" s="113">
        <v>44820.019768518519</v>
      </c>
      <c r="K5934" s="113">
        <v>44820.020300925928</v>
      </c>
      <c r="M5934" s="113">
        <v>44820.022557870368</v>
      </c>
      <c r="N5934" s="113">
        <v>44820.022615740738</v>
      </c>
      <c r="O5934" s="78" t="s">
        <v>1185</v>
      </c>
      <c r="P5934" s="78" t="str">
        <f t="shared" si="1564"/>
        <v>CIC</v>
      </c>
      <c r="Q5934" s="113">
        <v>44820.022893518515</v>
      </c>
      <c r="R5934" s="78" t="s">
        <v>1203</v>
      </c>
      <c r="S5934" s="78" t="str">
        <f t="shared" si="1565"/>
        <v>PLOEG</v>
      </c>
      <c r="T5934" s="113">
        <v>44820.027685185189</v>
      </c>
      <c r="U5934" s="78" t="s">
        <v>1185</v>
      </c>
      <c r="V5934" s="78" t="str">
        <f t="shared" si="1566"/>
        <v>CIC</v>
      </c>
      <c r="W5934" s="113">
        <v>44820.030300925922</v>
      </c>
      <c r="X5934" s="113">
        <f t="shared" si="1567"/>
        <v>2.2569444408873096E-3</v>
      </c>
      <c r="Y5934" s="113">
        <f t="shared" si="1568"/>
        <v>5.1273148201289587E-3</v>
      </c>
      <c r="Z5934" s="113">
        <f t="shared" si="1569"/>
        <v>2.6157407337450422E-3</v>
      </c>
      <c r="AB5934" s="2">
        <f t="shared" si="1570"/>
        <v>443</v>
      </c>
      <c r="AC5934" s="2">
        <f t="shared" si="1570"/>
        <v>226</v>
      </c>
      <c r="AE5934" s="2" t="str">
        <f t="shared" si="1571"/>
        <v/>
      </c>
      <c r="AF5934" s="2" t="str">
        <f t="shared" si="1572"/>
        <v/>
      </c>
      <c r="AG5934" s="2">
        <f t="shared" si="1573"/>
        <v>443</v>
      </c>
      <c r="AH5934" s="2" t="str">
        <f t="shared" si="1574"/>
        <v/>
      </c>
      <c r="AI5934" s="2" t="str">
        <f t="shared" si="1575"/>
        <v/>
      </c>
      <c r="AK5934" s="2" t="str">
        <f t="shared" si="1576"/>
        <v/>
      </c>
      <c r="AL5934" s="2" t="str">
        <f t="shared" si="1577"/>
        <v/>
      </c>
      <c r="AM5934" s="2">
        <f t="shared" si="1578"/>
        <v>226</v>
      </c>
      <c r="AN5934" s="2" t="str">
        <f t="shared" si="1579"/>
        <v/>
      </c>
      <c r="AO5934" s="2" t="str">
        <f t="shared" si="1580"/>
        <v/>
      </c>
    </row>
    <row r="5935" spans="1:41" x14ac:dyDescent="0.3">
      <c r="A5935" s="111">
        <v>44820.38108796296</v>
      </c>
      <c r="B5935" s="78" t="s">
        <v>6572</v>
      </c>
      <c r="C5935" s="78" t="s">
        <v>886</v>
      </c>
      <c r="D5935" s="78" t="s">
        <v>2928</v>
      </c>
      <c r="F5935" s="78" t="s">
        <v>808</v>
      </c>
      <c r="G5935" s="78" t="s">
        <v>86</v>
      </c>
      <c r="H5935" s="112" t="s">
        <v>322</v>
      </c>
      <c r="I5935" s="112">
        <v>3</v>
      </c>
      <c r="J5935" s="113">
        <v>44820.38108796296</v>
      </c>
      <c r="K5935" s="113">
        <v>44820.38108796296</v>
      </c>
      <c r="M5935" s="113">
        <v>44820.38144675926</v>
      </c>
      <c r="N5935" s="113">
        <v>44820.38244212963</v>
      </c>
      <c r="O5935" s="78" t="s">
        <v>1187</v>
      </c>
      <c r="P5935" s="78" t="str">
        <f t="shared" si="1564"/>
        <v>CIC</v>
      </c>
      <c r="S5935" s="78" t="str">
        <f t="shared" si="1565"/>
        <v/>
      </c>
      <c r="T5935" s="113">
        <v>44820.391736111109</v>
      </c>
      <c r="U5935" s="78" t="s">
        <v>1267</v>
      </c>
      <c r="V5935" s="78" t="str">
        <f t="shared" si="1566"/>
        <v>PLOEG</v>
      </c>
      <c r="W5935" s="113">
        <v>44820.393333333333</v>
      </c>
      <c r="X5935" s="113">
        <f t="shared" si="1567"/>
        <v>3.5879630013369024E-4</v>
      </c>
      <c r="Y5935" s="113">
        <f t="shared" si="1568"/>
        <v>1.0289351848769002E-2</v>
      </c>
      <c r="Z5935" s="113">
        <f t="shared" si="1569"/>
        <v>1.5972222245181911E-3</v>
      </c>
      <c r="AB5935" s="2">
        <f t="shared" si="1570"/>
        <v>889</v>
      </c>
      <c r="AC5935" s="2">
        <f t="shared" si="1570"/>
        <v>138</v>
      </c>
      <c r="AE5935" s="2" t="str">
        <f t="shared" si="1571"/>
        <v/>
      </c>
      <c r="AF5935" s="2" t="str">
        <f t="shared" si="1572"/>
        <v/>
      </c>
      <c r="AG5935" s="2" t="str">
        <f t="shared" si="1573"/>
        <v/>
      </c>
      <c r="AH5935" s="2">
        <f t="shared" si="1574"/>
        <v>889</v>
      </c>
      <c r="AI5935" s="2" t="str">
        <f t="shared" si="1575"/>
        <v/>
      </c>
      <c r="AK5935" s="2" t="str">
        <f t="shared" si="1576"/>
        <v/>
      </c>
      <c r="AL5935" s="2" t="str">
        <f t="shared" si="1577"/>
        <v/>
      </c>
      <c r="AM5935" s="2" t="str">
        <f t="shared" si="1578"/>
        <v/>
      </c>
      <c r="AN5935" s="2">
        <f t="shared" si="1579"/>
        <v>138</v>
      </c>
      <c r="AO5935" s="2" t="str">
        <f t="shared" si="1580"/>
        <v/>
      </c>
    </row>
    <row r="5936" spans="1:41" x14ac:dyDescent="0.3">
      <c r="A5936" s="111">
        <v>44820.493564814817</v>
      </c>
      <c r="B5936" s="78" t="s">
        <v>6573</v>
      </c>
      <c r="C5936" s="78" t="s">
        <v>886</v>
      </c>
      <c r="D5936" s="78" t="s">
        <v>6574</v>
      </c>
      <c r="F5936" s="78" t="s">
        <v>808</v>
      </c>
      <c r="G5936" s="78" t="s">
        <v>92</v>
      </c>
      <c r="H5936" s="112" t="s">
        <v>204</v>
      </c>
      <c r="I5936" s="112">
        <v>2</v>
      </c>
      <c r="J5936" s="113">
        <v>44820.493564814817</v>
      </c>
      <c r="K5936" s="113">
        <v>44820.493564814817</v>
      </c>
      <c r="M5936" s="113">
        <v>44820.493831018517</v>
      </c>
      <c r="N5936" s="113">
        <v>44820.494618055556</v>
      </c>
      <c r="O5936" s="78" t="s">
        <v>1187</v>
      </c>
      <c r="P5936" s="78" t="str">
        <f t="shared" si="1564"/>
        <v>CIC</v>
      </c>
      <c r="S5936" s="78" t="str">
        <f t="shared" si="1565"/>
        <v/>
      </c>
      <c r="T5936" s="113">
        <v>44820.504629629628</v>
      </c>
      <c r="U5936" s="78" t="s">
        <v>1267</v>
      </c>
      <c r="V5936" s="78" t="str">
        <f t="shared" si="1566"/>
        <v>PLOEG</v>
      </c>
      <c r="W5936" s="113">
        <v>44820.588645833333</v>
      </c>
      <c r="X5936" s="113">
        <f t="shared" si="1567"/>
        <v>2.6620370044838637E-4</v>
      </c>
      <c r="Y5936" s="113">
        <f t="shared" si="1568"/>
        <v>1.0798611110658385E-2</v>
      </c>
      <c r="Z5936" s="113">
        <f t="shared" si="1569"/>
        <v>8.4016203705687076E-2</v>
      </c>
      <c r="AB5936" s="2">
        <f t="shared" si="1570"/>
        <v>933</v>
      </c>
      <c r="AC5936" s="2">
        <f t="shared" si="1570"/>
        <v>7259</v>
      </c>
      <c r="AE5936" s="2" t="str">
        <f t="shared" si="1571"/>
        <v/>
      </c>
      <c r="AF5936" s="2" t="str">
        <f t="shared" si="1572"/>
        <v/>
      </c>
      <c r="AG5936" s="2">
        <f t="shared" si="1573"/>
        <v>933</v>
      </c>
      <c r="AH5936" s="2" t="str">
        <f t="shared" si="1574"/>
        <v/>
      </c>
      <c r="AI5936" s="2" t="str">
        <f t="shared" si="1575"/>
        <v/>
      </c>
      <c r="AK5936" s="2" t="str">
        <f t="shared" si="1576"/>
        <v/>
      </c>
      <c r="AL5936" s="2" t="str">
        <f t="shared" si="1577"/>
        <v/>
      </c>
      <c r="AM5936" s="2">
        <f t="shared" si="1578"/>
        <v>7259</v>
      </c>
      <c r="AN5936" s="2" t="str">
        <f t="shared" si="1579"/>
        <v/>
      </c>
      <c r="AO5936" s="2" t="str">
        <f t="shared" si="1580"/>
        <v/>
      </c>
    </row>
    <row r="5937" spans="1:41" x14ac:dyDescent="0.3">
      <c r="A5937" s="111">
        <v>44820.493564814817</v>
      </c>
      <c r="B5937" s="78" t="s">
        <v>6573</v>
      </c>
      <c r="C5937" s="78" t="s">
        <v>951</v>
      </c>
      <c r="D5937" s="78" t="s">
        <v>6574</v>
      </c>
      <c r="F5937" s="78" t="s">
        <v>808</v>
      </c>
      <c r="G5937" s="78" t="s">
        <v>92</v>
      </c>
      <c r="H5937" s="112" t="s">
        <v>204</v>
      </c>
      <c r="I5937" s="112">
        <v>2</v>
      </c>
      <c r="J5937" s="113">
        <v>44820.493564814817</v>
      </c>
      <c r="K5937" s="113">
        <v>44820.493564814817</v>
      </c>
      <c r="M5937" s="113">
        <v>44820.493854166663</v>
      </c>
      <c r="N5937" s="113">
        <v>44820.49459490741</v>
      </c>
      <c r="O5937" s="78" t="s">
        <v>1187</v>
      </c>
      <c r="P5937" s="78" t="str">
        <f t="shared" si="1564"/>
        <v>CIC</v>
      </c>
      <c r="Q5937" s="113">
        <v>44820.495138888888</v>
      </c>
      <c r="R5937" s="78" t="s">
        <v>1412</v>
      </c>
      <c r="S5937" s="78" t="str">
        <f t="shared" si="1565"/>
        <v>PLOEG</v>
      </c>
      <c r="T5937" s="113">
        <v>44820.500231481485</v>
      </c>
      <c r="U5937" s="78" t="s">
        <v>1412</v>
      </c>
      <c r="V5937" s="78" t="str">
        <f t="shared" si="1566"/>
        <v>PLOEG</v>
      </c>
      <c r="W5937" s="113">
        <v>44820.510277777779</v>
      </c>
      <c r="X5937" s="113">
        <f t="shared" si="1567"/>
        <v>2.8935184673173353E-4</v>
      </c>
      <c r="Y5937" s="113">
        <f t="shared" si="1568"/>
        <v>6.3773148212931119E-3</v>
      </c>
      <c r="Z5937" s="113">
        <f t="shared" si="1569"/>
        <v>1.0046296294603962E-2</v>
      </c>
      <c r="AB5937" s="2">
        <f t="shared" si="1570"/>
        <v>551</v>
      </c>
      <c r="AC5937" s="2">
        <f t="shared" si="1570"/>
        <v>868</v>
      </c>
      <c r="AE5937" s="2" t="str">
        <f t="shared" si="1571"/>
        <v/>
      </c>
      <c r="AF5937" s="2" t="str">
        <f t="shared" si="1572"/>
        <v/>
      </c>
      <c r="AG5937" s="2">
        <f t="shared" si="1573"/>
        <v>551</v>
      </c>
      <c r="AH5937" s="2" t="str">
        <f t="shared" si="1574"/>
        <v/>
      </c>
      <c r="AI5937" s="2" t="str">
        <f t="shared" si="1575"/>
        <v/>
      </c>
      <c r="AK5937" s="2" t="str">
        <f t="shared" si="1576"/>
        <v/>
      </c>
      <c r="AL5937" s="2" t="str">
        <f t="shared" si="1577"/>
        <v/>
      </c>
      <c r="AM5937" s="2">
        <f t="shared" si="1578"/>
        <v>868</v>
      </c>
      <c r="AN5937" s="2" t="str">
        <f t="shared" si="1579"/>
        <v/>
      </c>
      <c r="AO5937" s="2" t="str">
        <f t="shared" si="1580"/>
        <v/>
      </c>
    </row>
    <row r="5938" spans="1:41" x14ac:dyDescent="0.3">
      <c r="A5938" s="111">
        <v>44820.508819444447</v>
      </c>
      <c r="B5938" s="78" t="s">
        <v>6575</v>
      </c>
      <c r="C5938" s="78" t="s">
        <v>922</v>
      </c>
      <c r="D5938" s="78" t="s">
        <v>1354</v>
      </c>
      <c r="E5938" s="78">
        <v>54</v>
      </c>
      <c r="F5938" s="78" t="s">
        <v>807</v>
      </c>
      <c r="G5938" s="78" t="s">
        <v>102</v>
      </c>
      <c r="H5938" s="112" t="s">
        <v>206</v>
      </c>
      <c r="I5938" s="112">
        <v>3</v>
      </c>
      <c r="J5938" s="113">
        <v>44820.508819444447</v>
      </c>
      <c r="K5938" s="113">
        <v>44820.508819444447</v>
      </c>
      <c r="M5938" s="113">
        <v>44820.509386574071</v>
      </c>
      <c r="N5938" s="113">
        <v>44820.509687500002</v>
      </c>
      <c r="O5938" s="78" t="s">
        <v>1187</v>
      </c>
      <c r="P5938" s="78" t="str">
        <f t="shared" si="1564"/>
        <v>CIC</v>
      </c>
      <c r="S5938" s="78" t="str">
        <f t="shared" si="1565"/>
        <v/>
      </c>
      <c r="V5938" s="78" t="str">
        <f t="shared" si="1566"/>
        <v/>
      </c>
      <c r="W5938" s="113">
        <v>44820.523923611108</v>
      </c>
      <c r="X5938" s="113">
        <f t="shared" si="1567"/>
        <v>5.6712962395977229E-4</v>
      </c>
      <c r="Y5938" s="113" t="str">
        <f t="shared" si="1568"/>
        <v/>
      </c>
      <c r="Z5938" s="113" t="str">
        <f t="shared" si="1569"/>
        <v/>
      </c>
      <c r="AB5938" s="2" t="str">
        <f t="shared" si="1570"/>
        <v/>
      </c>
      <c r="AC5938" s="2" t="str">
        <f t="shared" si="1570"/>
        <v/>
      </c>
      <c r="AE5938" s="2" t="str">
        <f t="shared" si="1571"/>
        <v/>
      </c>
      <c r="AF5938" s="2" t="str">
        <f t="shared" si="1572"/>
        <v/>
      </c>
      <c r="AG5938" s="2" t="str">
        <f t="shared" si="1573"/>
        <v/>
      </c>
      <c r="AH5938" s="2" t="str">
        <f t="shared" si="1574"/>
        <v/>
      </c>
      <c r="AI5938" s="2" t="str">
        <f t="shared" si="1575"/>
        <v/>
      </c>
      <c r="AK5938" s="2" t="str">
        <f t="shared" si="1576"/>
        <v/>
      </c>
      <c r="AL5938" s="2" t="str">
        <f t="shared" si="1577"/>
        <v/>
      </c>
      <c r="AM5938" s="2" t="str">
        <f t="shared" si="1578"/>
        <v/>
      </c>
      <c r="AN5938" s="2" t="str">
        <f t="shared" si="1579"/>
        <v/>
      </c>
      <c r="AO5938" s="2" t="str">
        <f t="shared" si="1580"/>
        <v/>
      </c>
    </row>
    <row r="5939" spans="1:41" x14ac:dyDescent="0.3">
      <c r="A5939" s="111">
        <v>44820.552025462966</v>
      </c>
      <c r="B5939" s="78" t="s">
        <v>6576</v>
      </c>
      <c r="C5939" s="78" t="s">
        <v>922</v>
      </c>
      <c r="D5939" s="78" t="s">
        <v>1266</v>
      </c>
      <c r="E5939" s="78">
        <v>6</v>
      </c>
      <c r="F5939" s="78" t="s">
        <v>807</v>
      </c>
      <c r="G5939" s="78" t="s">
        <v>94</v>
      </c>
      <c r="H5939" s="112" t="s">
        <v>520</v>
      </c>
      <c r="I5939" s="112">
        <v>3</v>
      </c>
      <c r="J5939" s="113">
        <v>44820.55201388889</v>
      </c>
      <c r="K5939" s="113">
        <v>44820.552025462966</v>
      </c>
      <c r="M5939" s="113">
        <v>44820.564930555556</v>
      </c>
      <c r="N5939" s="113">
        <v>44820.564965277779</v>
      </c>
      <c r="O5939" s="78" t="s">
        <v>1185</v>
      </c>
      <c r="P5939" s="78" t="str">
        <f t="shared" si="1564"/>
        <v>CIC</v>
      </c>
      <c r="S5939" s="78" t="str">
        <f t="shared" si="1565"/>
        <v/>
      </c>
      <c r="T5939" s="113">
        <v>44820.568506944444</v>
      </c>
      <c r="U5939" s="78" t="s">
        <v>5946</v>
      </c>
      <c r="V5939" s="78" t="str">
        <f t="shared" si="1566"/>
        <v>PLOEG</v>
      </c>
      <c r="W5939" s="113">
        <v>44820.571446759262</v>
      </c>
      <c r="X5939" s="113">
        <f t="shared" si="1567"/>
        <v>1.2905092589790002E-2</v>
      </c>
      <c r="Y5939" s="113">
        <f t="shared" si="1568"/>
        <v>3.5763888881774619E-3</v>
      </c>
      <c r="Z5939" s="113">
        <f t="shared" si="1569"/>
        <v>2.9398148180916905E-3</v>
      </c>
      <c r="AB5939" s="2">
        <f t="shared" si="1570"/>
        <v>309</v>
      </c>
      <c r="AC5939" s="2">
        <f t="shared" si="1570"/>
        <v>254</v>
      </c>
      <c r="AE5939" s="2" t="str">
        <f t="shared" si="1571"/>
        <v/>
      </c>
      <c r="AF5939" s="2" t="str">
        <f t="shared" si="1572"/>
        <v/>
      </c>
      <c r="AG5939" s="2" t="str">
        <f t="shared" si="1573"/>
        <v/>
      </c>
      <c r="AH5939" s="2">
        <f t="shared" si="1574"/>
        <v>309</v>
      </c>
      <c r="AI5939" s="2" t="str">
        <f t="shared" si="1575"/>
        <v/>
      </c>
      <c r="AK5939" s="2" t="str">
        <f t="shared" si="1576"/>
        <v/>
      </c>
      <c r="AL5939" s="2" t="str">
        <f t="shared" si="1577"/>
        <v/>
      </c>
      <c r="AM5939" s="2" t="str">
        <f t="shared" si="1578"/>
        <v/>
      </c>
      <c r="AN5939" s="2">
        <f t="shared" si="1579"/>
        <v>254</v>
      </c>
      <c r="AO5939" s="2" t="str">
        <f t="shared" si="1580"/>
        <v/>
      </c>
    </row>
    <row r="5940" spans="1:41" x14ac:dyDescent="0.3">
      <c r="A5940" s="111">
        <v>44820.563819444447</v>
      </c>
      <c r="B5940" s="78" t="s">
        <v>6577</v>
      </c>
      <c r="C5940" s="78" t="s">
        <v>922</v>
      </c>
      <c r="D5940" s="78" t="s">
        <v>1249</v>
      </c>
      <c r="E5940" s="78">
        <v>30</v>
      </c>
      <c r="F5940" s="78" t="s">
        <v>807</v>
      </c>
      <c r="G5940" s="78" t="s">
        <v>122</v>
      </c>
      <c r="H5940" s="112" t="s">
        <v>346</v>
      </c>
      <c r="I5940" s="112">
        <v>4</v>
      </c>
      <c r="J5940" s="113">
        <v>44820.563807870371</v>
      </c>
      <c r="K5940" s="113">
        <v>44820.563819444447</v>
      </c>
      <c r="M5940" s="113">
        <v>44820.571493055555</v>
      </c>
      <c r="N5940" s="113">
        <v>44820.571516203701</v>
      </c>
      <c r="O5940" s="78" t="s">
        <v>1187</v>
      </c>
      <c r="P5940" s="78" t="str">
        <f t="shared" si="1564"/>
        <v>CIC</v>
      </c>
      <c r="S5940" s="78" t="str">
        <f t="shared" si="1565"/>
        <v/>
      </c>
      <c r="T5940" s="113">
        <v>44820.577835648146</v>
      </c>
      <c r="U5940" s="78" t="s">
        <v>5946</v>
      </c>
      <c r="V5940" s="78" t="str">
        <f t="shared" si="1566"/>
        <v>PLOEG</v>
      </c>
      <c r="W5940" s="113">
        <v>44820.608495370368</v>
      </c>
      <c r="X5940" s="113">
        <f t="shared" si="1567"/>
        <v>7.6736111077480018E-3</v>
      </c>
      <c r="Y5940" s="113">
        <f t="shared" si="1568"/>
        <v>6.3425925909541547E-3</v>
      </c>
      <c r="Z5940" s="113">
        <f t="shared" si="1569"/>
        <v>3.0659722222480923E-2</v>
      </c>
      <c r="AB5940" s="2">
        <f t="shared" si="1570"/>
        <v>548</v>
      </c>
      <c r="AC5940" s="2">
        <f t="shared" si="1570"/>
        <v>2649</v>
      </c>
      <c r="AE5940" s="2" t="str">
        <f t="shared" si="1571"/>
        <v/>
      </c>
      <c r="AF5940" s="2" t="str">
        <f t="shared" si="1572"/>
        <v/>
      </c>
      <c r="AG5940" s="2" t="str">
        <f t="shared" si="1573"/>
        <v/>
      </c>
      <c r="AH5940" s="2" t="str">
        <f t="shared" si="1574"/>
        <v/>
      </c>
      <c r="AI5940" s="2">
        <f t="shared" si="1575"/>
        <v>548</v>
      </c>
      <c r="AK5940" s="2" t="str">
        <f t="shared" si="1576"/>
        <v/>
      </c>
      <c r="AL5940" s="2" t="str">
        <f t="shared" si="1577"/>
        <v/>
      </c>
      <c r="AM5940" s="2" t="str">
        <f t="shared" si="1578"/>
        <v/>
      </c>
      <c r="AN5940" s="2" t="str">
        <f t="shared" si="1579"/>
        <v/>
      </c>
      <c r="AO5940" s="2">
        <f t="shared" si="1580"/>
        <v>2649</v>
      </c>
    </row>
    <row r="5941" spans="1:41" x14ac:dyDescent="0.3">
      <c r="A5941" s="111">
        <v>44820.608275462961</v>
      </c>
      <c r="B5941" s="78" t="s">
        <v>6578</v>
      </c>
      <c r="C5941" s="78" t="s">
        <v>886</v>
      </c>
      <c r="D5941" s="78" t="s">
        <v>1266</v>
      </c>
      <c r="E5941" s="78">
        <v>6</v>
      </c>
      <c r="F5941" s="78" t="s">
        <v>807</v>
      </c>
      <c r="G5941" s="78" t="s">
        <v>94</v>
      </c>
      <c r="H5941" s="112" t="s">
        <v>520</v>
      </c>
      <c r="I5941" s="112">
        <v>3</v>
      </c>
      <c r="J5941" s="113">
        <v>44820.608275462961</v>
      </c>
      <c r="K5941" s="113">
        <v>44820.608275462961</v>
      </c>
      <c r="M5941" s="113">
        <v>44820.608414351853</v>
      </c>
      <c r="N5941" s="113">
        <v>44820.614756944444</v>
      </c>
      <c r="O5941" s="78" t="s">
        <v>1187</v>
      </c>
      <c r="P5941" s="78" t="str">
        <f t="shared" si="1564"/>
        <v>CIC</v>
      </c>
      <c r="S5941" s="78" t="str">
        <f t="shared" si="1565"/>
        <v/>
      </c>
      <c r="T5941" s="113">
        <v>44820.614768518521</v>
      </c>
      <c r="U5941" s="78" t="s">
        <v>1187</v>
      </c>
      <c r="V5941" s="78" t="str">
        <f t="shared" si="1566"/>
        <v>CIC</v>
      </c>
      <c r="W5941" s="113">
        <v>44820.653124999997</v>
      </c>
      <c r="X5941" s="113">
        <f t="shared" si="1567"/>
        <v>1.3888889225199819E-4</v>
      </c>
      <c r="Y5941" s="113">
        <f t="shared" si="1568"/>
        <v>6.3541666677338071E-3</v>
      </c>
      <c r="Z5941" s="113">
        <f t="shared" si="1569"/>
        <v>3.8356481476512272E-2</v>
      </c>
      <c r="AB5941" s="2">
        <f t="shared" si="1570"/>
        <v>549</v>
      </c>
      <c r="AC5941" s="2">
        <f t="shared" si="1570"/>
        <v>3314</v>
      </c>
      <c r="AE5941" s="2" t="str">
        <f t="shared" si="1571"/>
        <v/>
      </c>
      <c r="AF5941" s="2" t="str">
        <f t="shared" si="1572"/>
        <v/>
      </c>
      <c r="AG5941" s="2" t="str">
        <f t="shared" si="1573"/>
        <v/>
      </c>
      <c r="AH5941" s="2">
        <f t="shared" si="1574"/>
        <v>549</v>
      </c>
      <c r="AI5941" s="2" t="str">
        <f t="shared" si="1575"/>
        <v/>
      </c>
      <c r="AK5941" s="2" t="str">
        <f t="shared" si="1576"/>
        <v/>
      </c>
      <c r="AL5941" s="2" t="str">
        <f t="shared" si="1577"/>
        <v/>
      </c>
      <c r="AM5941" s="2" t="str">
        <f t="shared" si="1578"/>
        <v/>
      </c>
      <c r="AN5941" s="2">
        <f t="shared" si="1579"/>
        <v>3314</v>
      </c>
      <c r="AO5941" s="2" t="str">
        <f t="shared" si="1580"/>
        <v/>
      </c>
    </row>
    <row r="5942" spans="1:41" x14ac:dyDescent="0.3">
      <c r="A5942" s="111">
        <v>44820.608275462961</v>
      </c>
      <c r="B5942" s="78" t="s">
        <v>6578</v>
      </c>
      <c r="C5942" s="78" t="s">
        <v>922</v>
      </c>
      <c r="D5942" s="78" t="s">
        <v>1266</v>
      </c>
      <c r="E5942" s="78">
        <v>6</v>
      </c>
      <c r="F5942" s="78" t="s">
        <v>807</v>
      </c>
      <c r="G5942" s="78" t="s">
        <v>94</v>
      </c>
      <c r="H5942" s="112" t="s">
        <v>520</v>
      </c>
      <c r="I5942" s="112">
        <v>3</v>
      </c>
      <c r="J5942" s="113">
        <v>44820.608275462961</v>
      </c>
      <c r="K5942" s="113">
        <v>44820.608275462961</v>
      </c>
      <c r="M5942" s="113">
        <v>44820.608611111114</v>
      </c>
      <c r="P5942" s="78" t="str">
        <f t="shared" si="1564"/>
        <v/>
      </c>
      <c r="S5942" s="78" t="str">
        <f t="shared" si="1565"/>
        <v/>
      </c>
      <c r="T5942" s="113">
        <v>44820.609884259262</v>
      </c>
      <c r="U5942" s="78" t="s">
        <v>1185</v>
      </c>
      <c r="V5942" s="78" t="str">
        <f t="shared" si="1566"/>
        <v>CIC</v>
      </c>
      <c r="W5942" s="113">
        <v>44820.681759259256</v>
      </c>
      <c r="X5942" s="113">
        <f t="shared" si="1567"/>
        <v>3.3564815385034308E-4</v>
      </c>
      <c r="Y5942" s="113">
        <f t="shared" si="1568"/>
        <v>1.2731481474475004E-3</v>
      </c>
      <c r="Z5942" s="113">
        <f t="shared" si="1569"/>
        <v>7.1874999994179234E-2</v>
      </c>
      <c r="AB5942" s="2">
        <f t="shared" si="1570"/>
        <v>110</v>
      </c>
      <c r="AC5942" s="2">
        <f t="shared" si="1570"/>
        <v>6210</v>
      </c>
      <c r="AE5942" s="2" t="str">
        <f t="shared" si="1571"/>
        <v/>
      </c>
      <c r="AF5942" s="2" t="str">
        <f t="shared" si="1572"/>
        <v/>
      </c>
      <c r="AG5942" s="2" t="str">
        <f t="shared" si="1573"/>
        <v/>
      </c>
      <c r="AH5942" s="2">
        <f t="shared" si="1574"/>
        <v>110</v>
      </c>
      <c r="AI5942" s="2" t="str">
        <f t="shared" si="1575"/>
        <v/>
      </c>
      <c r="AK5942" s="2" t="str">
        <f t="shared" si="1576"/>
        <v/>
      </c>
      <c r="AL5942" s="2" t="str">
        <f t="shared" si="1577"/>
        <v/>
      </c>
      <c r="AM5942" s="2" t="str">
        <f t="shared" si="1578"/>
        <v/>
      </c>
      <c r="AN5942" s="2">
        <f t="shared" si="1579"/>
        <v>6210</v>
      </c>
      <c r="AO5942" s="2" t="str">
        <f t="shared" si="1580"/>
        <v/>
      </c>
    </row>
    <row r="5943" spans="1:41" x14ac:dyDescent="0.3">
      <c r="A5943" s="111">
        <v>44820.67291666667</v>
      </c>
      <c r="B5943" s="78" t="s">
        <v>6579</v>
      </c>
      <c r="C5943" s="78" t="s">
        <v>886</v>
      </c>
      <c r="D5943" s="78" t="s">
        <v>1207</v>
      </c>
      <c r="E5943" s="78">
        <v>225</v>
      </c>
      <c r="F5943" s="78" t="s">
        <v>807</v>
      </c>
      <c r="G5943" s="78" t="s">
        <v>94</v>
      </c>
      <c r="H5943" s="112" t="s">
        <v>294</v>
      </c>
      <c r="I5943" s="112">
        <v>4</v>
      </c>
      <c r="J5943" s="113">
        <v>44820.672905092593</v>
      </c>
      <c r="K5943" s="113">
        <v>44820.67291666667</v>
      </c>
      <c r="M5943" s="113">
        <v>44820.67359953704</v>
      </c>
      <c r="N5943" s="113">
        <v>44820.67392361111</v>
      </c>
      <c r="O5943" s="78" t="s">
        <v>1187</v>
      </c>
      <c r="P5943" s="78" t="str">
        <f t="shared" si="1564"/>
        <v>CIC</v>
      </c>
      <c r="S5943" s="78" t="str">
        <f t="shared" si="1565"/>
        <v/>
      </c>
      <c r="T5943" s="113">
        <v>44820.68545138889</v>
      </c>
      <c r="U5943" s="78" t="s">
        <v>1258</v>
      </c>
      <c r="V5943" s="78" t="str">
        <f t="shared" si="1566"/>
        <v>PLOEG</v>
      </c>
      <c r="W5943" s="113">
        <v>44820.701319444444</v>
      </c>
      <c r="X5943" s="113">
        <f t="shared" si="1567"/>
        <v>6.8287036992842332E-4</v>
      </c>
      <c r="Y5943" s="113">
        <f t="shared" si="1568"/>
        <v>1.1851851850224193E-2</v>
      </c>
      <c r="Z5943" s="113">
        <f t="shared" si="1569"/>
        <v>1.5868055554165039E-2</v>
      </c>
      <c r="AB5943" s="2">
        <f t="shared" si="1570"/>
        <v>1024</v>
      </c>
      <c r="AC5943" s="2">
        <f t="shared" si="1570"/>
        <v>1371</v>
      </c>
      <c r="AE5943" s="2" t="str">
        <f t="shared" si="1571"/>
        <v/>
      </c>
      <c r="AF5943" s="2" t="str">
        <f t="shared" si="1572"/>
        <v/>
      </c>
      <c r="AG5943" s="2" t="str">
        <f t="shared" si="1573"/>
        <v/>
      </c>
      <c r="AH5943" s="2" t="str">
        <f t="shared" si="1574"/>
        <v/>
      </c>
      <c r="AI5943" s="2">
        <f t="shared" si="1575"/>
        <v>1024</v>
      </c>
      <c r="AK5943" s="2" t="str">
        <f t="shared" si="1576"/>
        <v/>
      </c>
      <c r="AL5943" s="2" t="str">
        <f t="shared" si="1577"/>
        <v/>
      </c>
      <c r="AM5943" s="2" t="str">
        <f t="shared" si="1578"/>
        <v/>
      </c>
      <c r="AN5943" s="2" t="str">
        <f t="shared" si="1579"/>
        <v/>
      </c>
      <c r="AO5943" s="2">
        <f t="shared" si="1580"/>
        <v>1371</v>
      </c>
    </row>
    <row r="5944" spans="1:41" x14ac:dyDescent="0.3">
      <c r="A5944" s="111">
        <v>44820.700208333335</v>
      </c>
      <c r="B5944" s="78" t="s">
        <v>6580</v>
      </c>
      <c r="C5944" s="78" t="s">
        <v>886</v>
      </c>
      <c r="D5944" s="78" t="s">
        <v>1341</v>
      </c>
      <c r="E5944" s="78">
        <v>1</v>
      </c>
      <c r="F5944" s="78" t="s">
        <v>808</v>
      </c>
      <c r="G5944" s="78" t="s">
        <v>92</v>
      </c>
      <c r="H5944" s="112" t="s">
        <v>220</v>
      </c>
      <c r="I5944" s="112">
        <v>2</v>
      </c>
      <c r="J5944" s="113">
        <v>44820.700208333335</v>
      </c>
      <c r="K5944" s="113">
        <v>44820.700208333335</v>
      </c>
      <c r="M5944" s="113">
        <v>44820.701724537037</v>
      </c>
      <c r="N5944" s="113">
        <v>44820.70175925926</v>
      </c>
      <c r="O5944" s="78" t="s">
        <v>1187</v>
      </c>
      <c r="P5944" s="78" t="str">
        <f t="shared" si="1564"/>
        <v>CIC</v>
      </c>
      <c r="S5944" s="78" t="str">
        <f t="shared" si="1565"/>
        <v/>
      </c>
      <c r="T5944" s="113">
        <v>44820.707511574074</v>
      </c>
      <c r="U5944" s="78" t="s">
        <v>1258</v>
      </c>
      <c r="V5944" s="78" t="str">
        <f t="shared" si="1566"/>
        <v>PLOEG</v>
      </c>
      <c r="W5944" s="113">
        <v>44820.708599537036</v>
      </c>
      <c r="X5944" s="113">
        <f t="shared" si="1567"/>
        <v>1.5162037016125396E-3</v>
      </c>
      <c r="Y5944" s="113">
        <f t="shared" si="1568"/>
        <v>5.7870370364980772E-3</v>
      </c>
      <c r="Z5944" s="113">
        <f t="shared" si="1569"/>
        <v>1.0879629626288079E-3</v>
      </c>
      <c r="AB5944" s="2">
        <f t="shared" si="1570"/>
        <v>500</v>
      </c>
      <c r="AC5944" s="2">
        <f t="shared" si="1570"/>
        <v>94</v>
      </c>
      <c r="AE5944" s="2" t="str">
        <f t="shared" si="1571"/>
        <v/>
      </c>
      <c r="AF5944" s="2" t="str">
        <f t="shared" si="1572"/>
        <v/>
      </c>
      <c r="AG5944" s="2">
        <f t="shared" si="1573"/>
        <v>500</v>
      </c>
      <c r="AH5944" s="2" t="str">
        <f t="shared" si="1574"/>
        <v/>
      </c>
      <c r="AI5944" s="2" t="str">
        <f t="shared" si="1575"/>
        <v/>
      </c>
      <c r="AK5944" s="2" t="str">
        <f t="shared" si="1576"/>
        <v/>
      </c>
      <c r="AL5944" s="2" t="str">
        <f t="shared" si="1577"/>
        <v/>
      </c>
      <c r="AM5944" s="2">
        <f t="shared" si="1578"/>
        <v>94</v>
      </c>
      <c r="AN5944" s="2" t="str">
        <f t="shared" si="1579"/>
        <v/>
      </c>
      <c r="AO5944" s="2" t="str">
        <f t="shared" si="1580"/>
        <v/>
      </c>
    </row>
    <row r="5945" spans="1:41" x14ac:dyDescent="0.3">
      <c r="A5945" s="111">
        <v>44820.733483796299</v>
      </c>
      <c r="B5945" s="78" t="s">
        <v>6581</v>
      </c>
      <c r="C5945" s="78" t="s">
        <v>886</v>
      </c>
      <c r="D5945" s="78" t="s">
        <v>2899</v>
      </c>
      <c r="F5945" s="78" t="s">
        <v>808</v>
      </c>
      <c r="G5945" s="78" t="s">
        <v>92</v>
      </c>
      <c r="H5945" s="112" t="s">
        <v>204</v>
      </c>
      <c r="I5945" s="112">
        <v>2</v>
      </c>
      <c r="J5945" s="113">
        <v>44820.733472222222</v>
      </c>
      <c r="K5945" s="113">
        <v>44820.733483796299</v>
      </c>
      <c r="M5945" s="113">
        <v>44820.736342592594</v>
      </c>
      <c r="P5945" s="78" t="str">
        <f t="shared" si="1564"/>
        <v/>
      </c>
      <c r="S5945" s="78" t="str">
        <f t="shared" si="1565"/>
        <v/>
      </c>
      <c r="V5945" s="78" t="str">
        <f t="shared" si="1566"/>
        <v/>
      </c>
      <c r="W5945" s="113">
        <v>44820.73741898148</v>
      </c>
      <c r="X5945" s="113">
        <f t="shared" si="1567"/>
        <v>2.8587962951860391E-3</v>
      </c>
      <c r="Y5945" s="113" t="str">
        <f t="shared" si="1568"/>
        <v/>
      </c>
      <c r="Z5945" s="113" t="str">
        <f t="shared" si="1569"/>
        <v/>
      </c>
      <c r="AB5945" s="2" t="str">
        <f t="shared" si="1570"/>
        <v/>
      </c>
      <c r="AC5945" s="2" t="str">
        <f t="shared" si="1570"/>
        <v/>
      </c>
      <c r="AE5945" s="2" t="str">
        <f t="shared" si="1571"/>
        <v/>
      </c>
      <c r="AF5945" s="2" t="str">
        <f t="shared" si="1572"/>
        <v/>
      </c>
      <c r="AG5945" s="2" t="str">
        <f t="shared" si="1573"/>
        <v/>
      </c>
      <c r="AH5945" s="2" t="str">
        <f t="shared" si="1574"/>
        <v/>
      </c>
      <c r="AI5945" s="2" t="str">
        <f t="shared" si="1575"/>
        <v/>
      </c>
      <c r="AK5945" s="2" t="str">
        <f t="shared" si="1576"/>
        <v/>
      </c>
      <c r="AL5945" s="2" t="str">
        <f t="shared" si="1577"/>
        <v/>
      </c>
      <c r="AM5945" s="2" t="str">
        <f t="shared" si="1578"/>
        <v/>
      </c>
      <c r="AN5945" s="2" t="str">
        <f t="shared" si="1579"/>
        <v/>
      </c>
      <c r="AO5945" s="2" t="str">
        <f t="shared" si="1580"/>
        <v/>
      </c>
    </row>
    <row r="5946" spans="1:41" x14ac:dyDescent="0.3">
      <c r="A5946" s="111">
        <v>44820.743993055556</v>
      </c>
      <c r="B5946" s="78" t="s">
        <v>6582</v>
      </c>
      <c r="C5946" s="78" t="s">
        <v>853</v>
      </c>
      <c r="D5946" s="78" t="s">
        <v>1240</v>
      </c>
      <c r="E5946" s="78">
        <v>54</v>
      </c>
      <c r="F5946" s="78" t="s">
        <v>807</v>
      </c>
      <c r="G5946" s="78" t="s">
        <v>124</v>
      </c>
      <c r="H5946" s="112" t="s">
        <v>264</v>
      </c>
      <c r="I5946" s="112">
        <v>2</v>
      </c>
      <c r="J5946" s="113">
        <v>44820.742175925923</v>
      </c>
      <c r="K5946" s="113">
        <v>44820.743993055556</v>
      </c>
      <c r="M5946" s="113">
        <v>44821.022349537037</v>
      </c>
      <c r="P5946" s="78" t="str">
        <f t="shared" si="1564"/>
        <v/>
      </c>
      <c r="S5946" s="78" t="str">
        <f t="shared" si="1565"/>
        <v/>
      </c>
      <c r="T5946" s="113">
        <v>44821.02239583333</v>
      </c>
      <c r="U5946" s="78" t="s">
        <v>1185</v>
      </c>
      <c r="V5946" s="78" t="str">
        <f t="shared" si="1566"/>
        <v>CIC</v>
      </c>
      <c r="W5946" s="113">
        <v>44821.250474537039</v>
      </c>
      <c r="X5946" s="113">
        <f t="shared" si="1567"/>
        <v>0.27835648148175096</v>
      </c>
      <c r="Y5946" s="113" t="str">
        <f t="shared" si="1568"/>
        <v/>
      </c>
      <c r="Z5946" s="113">
        <f t="shared" si="1569"/>
        <v>0.2280787037088885</v>
      </c>
      <c r="AB5946" s="2" t="str">
        <f t="shared" si="1570"/>
        <v/>
      </c>
      <c r="AC5946" s="2">
        <f t="shared" si="1570"/>
        <v>19706</v>
      </c>
      <c r="AE5946" s="2" t="str">
        <f t="shared" si="1571"/>
        <v/>
      </c>
      <c r="AF5946" s="2" t="str">
        <f t="shared" si="1572"/>
        <v/>
      </c>
      <c r="AG5946" s="2" t="str">
        <f t="shared" si="1573"/>
        <v/>
      </c>
      <c r="AH5946" s="2" t="str">
        <f t="shared" si="1574"/>
        <v/>
      </c>
      <c r="AI5946" s="2" t="str">
        <f t="shared" si="1575"/>
        <v/>
      </c>
      <c r="AK5946" s="2" t="str">
        <f t="shared" si="1576"/>
        <v/>
      </c>
      <c r="AL5946" s="2" t="str">
        <f t="shared" si="1577"/>
        <v/>
      </c>
      <c r="AM5946" s="2">
        <f t="shared" si="1578"/>
        <v>19706</v>
      </c>
      <c r="AN5946" s="2" t="str">
        <f t="shared" si="1579"/>
        <v/>
      </c>
      <c r="AO5946" s="2" t="str">
        <f t="shared" si="1580"/>
        <v/>
      </c>
    </row>
    <row r="5947" spans="1:41" x14ac:dyDescent="0.3">
      <c r="A5947" s="111">
        <v>44820.76394675926</v>
      </c>
      <c r="B5947" s="78" t="s">
        <v>6583</v>
      </c>
      <c r="C5947" s="78" t="s">
        <v>846</v>
      </c>
      <c r="D5947" s="78" t="s">
        <v>5913</v>
      </c>
      <c r="F5947" s="78" t="s">
        <v>809</v>
      </c>
      <c r="G5947" s="78" t="s">
        <v>120</v>
      </c>
      <c r="H5947" s="112" t="s">
        <v>260</v>
      </c>
      <c r="I5947" s="112">
        <v>3</v>
      </c>
      <c r="J5947" s="113">
        <v>44820.759594907409</v>
      </c>
      <c r="K5947" s="113">
        <v>44820.76394675926</v>
      </c>
      <c r="M5947" s="113">
        <v>44820.838472222225</v>
      </c>
      <c r="N5947" s="113">
        <v>44820.838495370372</v>
      </c>
      <c r="O5947" s="78" t="s">
        <v>1185</v>
      </c>
      <c r="P5947" s="78" t="str">
        <f t="shared" si="1564"/>
        <v>CIC</v>
      </c>
      <c r="S5947" s="78" t="str">
        <f t="shared" si="1565"/>
        <v/>
      </c>
      <c r="V5947" s="78" t="str">
        <f t="shared" si="1566"/>
        <v/>
      </c>
      <c r="W5947" s="113">
        <v>44820.842546296299</v>
      </c>
      <c r="X5947" s="113">
        <f t="shared" si="1567"/>
        <v>7.4525462965539191E-2</v>
      </c>
      <c r="Y5947" s="113" t="str">
        <f t="shared" si="1568"/>
        <v/>
      </c>
      <c r="Z5947" s="113" t="str">
        <f t="shared" si="1569"/>
        <v/>
      </c>
      <c r="AB5947" s="2" t="str">
        <f t="shared" si="1570"/>
        <v/>
      </c>
      <c r="AC5947" s="2" t="str">
        <f t="shared" si="1570"/>
        <v/>
      </c>
      <c r="AE5947" s="2" t="str">
        <f t="shared" si="1571"/>
        <v/>
      </c>
      <c r="AF5947" s="2" t="str">
        <f t="shared" si="1572"/>
        <v/>
      </c>
      <c r="AG5947" s="2" t="str">
        <f t="shared" si="1573"/>
        <v/>
      </c>
      <c r="AH5947" s="2" t="str">
        <f t="shared" si="1574"/>
        <v/>
      </c>
      <c r="AI5947" s="2" t="str">
        <f t="shared" si="1575"/>
        <v/>
      </c>
      <c r="AK5947" s="2" t="str">
        <f t="shared" si="1576"/>
        <v/>
      </c>
      <c r="AL5947" s="2" t="str">
        <f t="shared" si="1577"/>
        <v/>
      </c>
      <c r="AM5947" s="2" t="str">
        <f t="shared" si="1578"/>
        <v/>
      </c>
      <c r="AN5947" s="2" t="str">
        <f t="shared" si="1579"/>
        <v/>
      </c>
      <c r="AO5947" s="2" t="str">
        <f t="shared" si="1580"/>
        <v/>
      </c>
    </row>
    <row r="5948" spans="1:41" x14ac:dyDescent="0.3">
      <c r="A5948" s="111">
        <v>44820.77380787037</v>
      </c>
      <c r="B5948" s="78" t="s">
        <v>6584</v>
      </c>
      <c r="C5948" s="78" t="s">
        <v>835</v>
      </c>
      <c r="D5948" s="78" t="s">
        <v>1341</v>
      </c>
      <c r="F5948" s="78" t="s">
        <v>807</v>
      </c>
      <c r="G5948" s="78" t="s">
        <v>116</v>
      </c>
      <c r="H5948" s="112" t="s">
        <v>446</v>
      </c>
      <c r="I5948" s="112">
        <v>0</v>
      </c>
      <c r="J5948" s="113">
        <v>44820.772800925923</v>
      </c>
      <c r="K5948" s="113">
        <v>44820.77380787037</v>
      </c>
      <c r="M5948" s="113">
        <v>44820.780775462961</v>
      </c>
      <c r="N5948" s="113">
        <v>44820.780821759261</v>
      </c>
      <c r="O5948" s="78" t="s">
        <v>1185</v>
      </c>
      <c r="P5948" s="78" t="str">
        <f t="shared" si="1564"/>
        <v>CIC</v>
      </c>
      <c r="S5948" s="78" t="str">
        <f t="shared" si="1565"/>
        <v/>
      </c>
      <c r="T5948" s="113">
        <v>44820.805972222224</v>
      </c>
      <c r="U5948" s="78" t="s">
        <v>1185</v>
      </c>
      <c r="V5948" s="78" t="str">
        <f t="shared" si="1566"/>
        <v>CIC</v>
      </c>
      <c r="W5948" s="113">
        <v>44821.250578703701</v>
      </c>
      <c r="X5948" s="113">
        <f t="shared" si="1567"/>
        <v>6.9675925915362313E-3</v>
      </c>
      <c r="Y5948" s="113">
        <f t="shared" si="1568"/>
        <v>2.5196759263053536E-2</v>
      </c>
      <c r="Z5948" s="113">
        <f t="shared" si="1569"/>
        <v>0.44460648147651227</v>
      </c>
      <c r="AB5948" s="2">
        <f t="shared" si="1570"/>
        <v>2177</v>
      </c>
      <c r="AC5948" s="2">
        <f t="shared" si="1570"/>
        <v>38414</v>
      </c>
      <c r="AE5948" s="2">
        <f t="shared" si="1571"/>
        <v>2177</v>
      </c>
      <c r="AF5948" s="2" t="str">
        <f t="shared" si="1572"/>
        <v/>
      </c>
      <c r="AG5948" s="2" t="str">
        <f t="shared" si="1573"/>
        <v/>
      </c>
      <c r="AH5948" s="2" t="str">
        <f t="shared" si="1574"/>
        <v/>
      </c>
      <c r="AI5948" s="2" t="str">
        <f t="shared" si="1575"/>
        <v/>
      </c>
      <c r="AK5948" s="2">
        <f t="shared" si="1576"/>
        <v>38414</v>
      </c>
      <c r="AL5948" s="2" t="str">
        <f t="shared" si="1577"/>
        <v/>
      </c>
      <c r="AM5948" s="2" t="str">
        <f t="shared" si="1578"/>
        <v/>
      </c>
      <c r="AN5948" s="2" t="str">
        <f t="shared" si="1579"/>
        <v/>
      </c>
      <c r="AO5948" s="2" t="str">
        <f t="shared" si="1580"/>
        <v/>
      </c>
    </row>
    <row r="5949" spans="1:41" x14ac:dyDescent="0.3">
      <c r="A5949" s="111">
        <v>44820.77380787037</v>
      </c>
      <c r="B5949" s="78" t="s">
        <v>6584</v>
      </c>
      <c r="C5949" s="78" t="s">
        <v>853</v>
      </c>
      <c r="D5949" s="78" t="s">
        <v>1341</v>
      </c>
      <c r="F5949" s="78" t="s">
        <v>807</v>
      </c>
      <c r="G5949" s="78" t="s">
        <v>116</v>
      </c>
      <c r="H5949" s="112" t="s">
        <v>446</v>
      </c>
      <c r="I5949" s="112">
        <v>0</v>
      </c>
      <c r="J5949" s="113">
        <v>44820.772800925923</v>
      </c>
      <c r="K5949" s="113">
        <v>44820.77380787037</v>
      </c>
      <c r="M5949" s="113">
        <v>44820.805949074071</v>
      </c>
      <c r="P5949" s="78" t="str">
        <f t="shared" si="1564"/>
        <v/>
      </c>
      <c r="S5949" s="78" t="str">
        <f t="shared" si="1565"/>
        <v/>
      </c>
      <c r="T5949" s="113">
        <v>44820.805995370371</v>
      </c>
      <c r="U5949" s="78" t="s">
        <v>1185</v>
      </c>
      <c r="V5949" s="78" t="str">
        <f t="shared" si="1566"/>
        <v>CIC</v>
      </c>
      <c r="W5949" s="113">
        <v>44820.925104166665</v>
      </c>
      <c r="X5949" s="113">
        <f t="shared" si="1567"/>
        <v>3.2141203701030463E-2</v>
      </c>
      <c r="Y5949" s="113" t="str">
        <f t="shared" si="1568"/>
        <v/>
      </c>
      <c r="Z5949" s="113">
        <f t="shared" si="1569"/>
        <v>0.11910879629431292</v>
      </c>
      <c r="AB5949" s="2" t="str">
        <f t="shared" si="1570"/>
        <v/>
      </c>
      <c r="AC5949" s="2">
        <f t="shared" si="1570"/>
        <v>10291</v>
      </c>
      <c r="AE5949" s="2" t="str">
        <f t="shared" si="1571"/>
        <v/>
      </c>
      <c r="AF5949" s="2" t="str">
        <f t="shared" si="1572"/>
        <v/>
      </c>
      <c r="AG5949" s="2" t="str">
        <f t="shared" si="1573"/>
        <v/>
      </c>
      <c r="AH5949" s="2" t="str">
        <f t="shared" si="1574"/>
        <v/>
      </c>
      <c r="AI5949" s="2" t="str">
        <f t="shared" si="1575"/>
        <v/>
      </c>
      <c r="AK5949" s="2">
        <f t="shared" si="1576"/>
        <v>10291</v>
      </c>
      <c r="AL5949" s="2" t="str">
        <f t="shared" si="1577"/>
        <v/>
      </c>
      <c r="AM5949" s="2" t="str">
        <f t="shared" si="1578"/>
        <v/>
      </c>
      <c r="AN5949" s="2" t="str">
        <f t="shared" si="1579"/>
        <v/>
      </c>
      <c r="AO5949" s="2" t="str">
        <f t="shared" si="1580"/>
        <v/>
      </c>
    </row>
    <row r="5950" spans="1:41" x14ac:dyDescent="0.3">
      <c r="A5950" s="111">
        <v>44820.922037037039</v>
      </c>
      <c r="B5950" s="78" t="s">
        <v>6585</v>
      </c>
      <c r="C5950" s="78" t="s">
        <v>846</v>
      </c>
      <c r="D5950" s="78" t="s">
        <v>1207</v>
      </c>
      <c r="E5950" s="78">
        <v>210</v>
      </c>
      <c r="F5950" s="78" t="s">
        <v>807</v>
      </c>
      <c r="G5950" s="78" t="s">
        <v>116</v>
      </c>
      <c r="H5950" s="112" t="s">
        <v>376</v>
      </c>
      <c r="I5950" s="112">
        <v>1</v>
      </c>
      <c r="J5950" s="113">
        <v>44820.920925925922</v>
      </c>
      <c r="K5950" s="113">
        <v>44820.922037037039</v>
      </c>
      <c r="M5950" s="113">
        <v>44820.922453703701</v>
      </c>
      <c r="N5950" s="113">
        <v>44820.923275462963</v>
      </c>
      <c r="O5950" s="78" t="s">
        <v>1185</v>
      </c>
      <c r="P5950" s="78" t="str">
        <f t="shared" si="1564"/>
        <v>CIC</v>
      </c>
      <c r="S5950" s="78" t="str">
        <f t="shared" si="1565"/>
        <v/>
      </c>
      <c r="T5950" s="113">
        <v>44820.928437499999</v>
      </c>
      <c r="U5950" s="78" t="s">
        <v>1185</v>
      </c>
      <c r="V5950" s="78" t="str">
        <f t="shared" si="1566"/>
        <v>CIC</v>
      </c>
      <c r="W5950" s="113">
        <v>44821.021944444445</v>
      </c>
      <c r="X5950" s="113">
        <f t="shared" si="1567"/>
        <v>4.1666666220407933E-4</v>
      </c>
      <c r="Y5950" s="113">
        <f t="shared" si="1568"/>
        <v>5.9837962980964221E-3</v>
      </c>
      <c r="Z5950" s="113">
        <f t="shared" si="1569"/>
        <v>9.3506944445834961E-2</v>
      </c>
      <c r="AB5950" s="2">
        <f t="shared" si="1570"/>
        <v>517</v>
      </c>
      <c r="AC5950" s="2">
        <f t="shared" si="1570"/>
        <v>8079</v>
      </c>
      <c r="AE5950" s="2" t="str">
        <f t="shared" si="1571"/>
        <v/>
      </c>
      <c r="AF5950" s="2">
        <f t="shared" si="1572"/>
        <v>517</v>
      </c>
      <c r="AG5950" s="2" t="str">
        <f t="shared" si="1573"/>
        <v/>
      </c>
      <c r="AH5950" s="2" t="str">
        <f t="shared" si="1574"/>
        <v/>
      </c>
      <c r="AI5950" s="2" t="str">
        <f t="shared" si="1575"/>
        <v/>
      </c>
      <c r="AK5950" s="2" t="str">
        <f t="shared" si="1576"/>
        <v/>
      </c>
      <c r="AL5950" s="2">
        <f t="shared" si="1577"/>
        <v>8079</v>
      </c>
      <c r="AM5950" s="2" t="str">
        <f t="shared" si="1578"/>
        <v/>
      </c>
      <c r="AN5950" s="2" t="str">
        <f t="shared" si="1579"/>
        <v/>
      </c>
      <c r="AO5950" s="2" t="str">
        <f t="shared" si="1580"/>
        <v/>
      </c>
    </row>
    <row r="5951" spans="1:41" x14ac:dyDescent="0.3">
      <c r="A5951" s="111">
        <v>44820.922037037039</v>
      </c>
      <c r="B5951" s="78" t="s">
        <v>6585</v>
      </c>
      <c r="C5951" s="78" t="s">
        <v>853</v>
      </c>
      <c r="D5951" s="78" t="s">
        <v>1207</v>
      </c>
      <c r="E5951" s="78">
        <v>210</v>
      </c>
      <c r="F5951" s="78" t="s">
        <v>807</v>
      </c>
      <c r="G5951" s="78" t="s">
        <v>116</v>
      </c>
      <c r="H5951" s="112" t="s">
        <v>376</v>
      </c>
      <c r="I5951" s="112">
        <v>1</v>
      </c>
      <c r="J5951" s="113">
        <v>44820.920925925922</v>
      </c>
      <c r="K5951" s="113">
        <v>44820.922037037039</v>
      </c>
      <c r="M5951" s="113">
        <v>44820.925150462965</v>
      </c>
      <c r="N5951" s="113">
        <v>44820.925196759257</v>
      </c>
      <c r="O5951" s="78" t="s">
        <v>1185</v>
      </c>
      <c r="P5951" s="78" t="str">
        <f t="shared" si="1564"/>
        <v>CIC</v>
      </c>
      <c r="S5951" s="78" t="str">
        <f t="shared" si="1565"/>
        <v/>
      </c>
      <c r="T5951" s="113">
        <v>44820.928402777776</v>
      </c>
      <c r="U5951" s="78" t="s">
        <v>1187</v>
      </c>
      <c r="V5951" s="78" t="str">
        <f t="shared" si="1566"/>
        <v>CIC</v>
      </c>
      <c r="W5951" s="113">
        <v>44821.022210648145</v>
      </c>
      <c r="X5951" s="113">
        <f t="shared" si="1567"/>
        <v>3.1134259261307307E-3</v>
      </c>
      <c r="Y5951" s="113">
        <f t="shared" si="1568"/>
        <v>3.2523148111067712E-3</v>
      </c>
      <c r="Z5951" s="113">
        <f t="shared" si="1569"/>
        <v>9.3807870369346347E-2</v>
      </c>
      <c r="AB5951" s="2">
        <f t="shared" si="1570"/>
        <v>281</v>
      </c>
      <c r="AC5951" s="2">
        <f t="shared" si="1570"/>
        <v>8105</v>
      </c>
      <c r="AE5951" s="2" t="str">
        <f t="shared" si="1571"/>
        <v/>
      </c>
      <c r="AF5951" s="2">
        <f t="shared" si="1572"/>
        <v>281</v>
      </c>
      <c r="AG5951" s="2" t="str">
        <f t="shared" si="1573"/>
        <v/>
      </c>
      <c r="AH5951" s="2" t="str">
        <f t="shared" si="1574"/>
        <v/>
      </c>
      <c r="AI5951" s="2" t="str">
        <f t="shared" si="1575"/>
        <v/>
      </c>
      <c r="AK5951" s="2" t="str">
        <f t="shared" si="1576"/>
        <v/>
      </c>
      <c r="AL5951" s="2">
        <f t="shared" si="1577"/>
        <v>8105</v>
      </c>
      <c r="AM5951" s="2" t="str">
        <f t="shared" si="1578"/>
        <v/>
      </c>
      <c r="AN5951" s="2" t="str">
        <f t="shared" si="1579"/>
        <v/>
      </c>
      <c r="AO5951" s="2" t="str">
        <f t="shared" si="1580"/>
        <v/>
      </c>
    </row>
    <row r="5952" spans="1:41" x14ac:dyDescent="0.3">
      <c r="A5952" s="111">
        <v>44821.021805555552</v>
      </c>
      <c r="B5952" s="78" t="s">
        <v>6586</v>
      </c>
      <c r="C5952" s="78" t="s">
        <v>846</v>
      </c>
      <c r="D5952" s="78" t="s">
        <v>6587</v>
      </c>
      <c r="E5952" s="78">
        <v>28</v>
      </c>
      <c r="F5952" s="78" t="s">
        <v>807</v>
      </c>
      <c r="G5952" s="78" t="s">
        <v>88</v>
      </c>
      <c r="H5952" s="112" t="s">
        <v>230</v>
      </c>
      <c r="I5952" s="112">
        <v>3</v>
      </c>
      <c r="J5952" s="113">
        <v>44821.021319444444</v>
      </c>
      <c r="K5952" s="113">
        <v>44821.021805555552</v>
      </c>
      <c r="M5952" s="113">
        <v>44821.022569444445</v>
      </c>
      <c r="N5952" s="113">
        <v>44821.022997685184</v>
      </c>
      <c r="O5952" s="78" t="s">
        <v>1185</v>
      </c>
      <c r="P5952" s="78" t="str">
        <f t="shared" si="1564"/>
        <v>CIC</v>
      </c>
      <c r="Q5952" s="113">
        <v>44821.033379629633</v>
      </c>
      <c r="R5952" s="78" t="s">
        <v>1220</v>
      </c>
      <c r="S5952" s="78" t="str">
        <f t="shared" si="1565"/>
        <v>PLOEG</v>
      </c>
      <c r="V5952" s="78" t="str">
        <f t="shared" si="1566"/>
        <v/>
      </c>
      <c r="W5952" s="113">
        <v>44821.047280092593</v>
      </c>
      <c r="X5952" s="113">
        <f t="shared" si="1567"/>
        <v>7.638888928340748E-4</v>
      </c>
      <c r="Y5952" s="113" t="str">
        <f t="shared" si="1568"/>
        <v/>
      </c>
      <c r="Z5952" s="113" t="str">
        <f t="shared" si="1569"/>
        <v/>
      </c>
      <c r="AB5952" s="2" t="str">
        <f t="shared" si="1570"/>
        <v/>
      </c>
      <c r="AC5952" s="2" t="str">
        <f t="shared" si="1570"/>
        <v/>
      </c>
      <c r="AE5952" s="2" t="str">
        <f t="shared" si="1571"/>
        <v/>
      </c>
      <c r="AF5952" s="2" t="str">
        <f t="shared" si="1572"/>
        <v/>
      </c>
      <c r="AG5952" s="2" t="str">
        <f t="shared" si="1573"/>
        <v/>
      </c>
      <c r="AH5952" s="2" t="str">
        <f t="shared" si="1574"/>
        <v/>
      </c>
      <c r="AI5952" s="2" t="str">
        <f t="shared" si="1575"/>
        <v/>
      </c>
      <c r="AK5952" s="2" t="str">
        <f t="shared" si="1576"/>
        <v/>
      </c>
      <c r="AL5952" s="2" t="str">
        <f t="shared" si="1577"/>
        <v/>
      </c>
      <c r="AM5952" s="2" t="str">
        <f t="shared" si="1578"/>
        <v/>
      </c>
      <c r="AN5952" s="2" t="str">
        <f t="shared" si="1579"/>
        <v/>
      </c>
      <c r="AO5952" s="2" t="str">
        <f t="shared" si="1580"/>
        <v/>
      </c>
    </row>
    <row r="5953" spans="1:41" x14ac:dyDescent="0.3">
      <c r="A5953" s="111">
        <v>44821.058831018519</v>
      </c>
      <c r="B5953" s="78" t="s">
        <v>6588</v>
      </c>
      <c r="C5953" s="78" t="s">
        <v>846</v>
      </c>
      <c r="D5953" s="78" t="s">
        <v>1895</v>
      </c>
      <c r="E5953" s="78">
        <v>81</v>
      </c>
      <c r="F5953" s="78" t="s">
        <v>809</v>
      </c>
      <c r="G5953" s="78" t="s">
        <v>92</v>
      </c>
      <c r="H5953" s="112" t="s">
        <v>204</v>
      </c>
      <c r="I5953" s="112">
        <v>2</v>
      </c>
      <c r="J5953" s="113">
        <v>44821.055995370371</v>
      </c>
      <c r="K5953" s="113">
        <v>44821.058831018519</v>
      </c>
      <c r="M5953" s="113">
        <v>44821.064363425925</v>
      </c>
      <c r="N5953" s="113">
        <v>44821.064386574071</v>
      </c>
      <c r="O5953" s="78" t="s">
        <v>1187</v>
      </c>
      <c r="P5953" s="78" t="str">
        <f t="shared" si="1564"/>
        <v>CIC</v>
      </c>
      <c r="S5953" s="78" t="str">
        <f t="shared" si="1565"/>
        <v/>
      </c>
      <c r="V5953" s="78" t="str">
        <f t="shared" si="1566"/>
        <v/>
      </c>
      <c r="W5953" s="113">
        <v>44821.083113425928</v>
      </c>
      <c r="X5953" s="113">
        <f t="shared" si="1567"/>
        <v>5.5324074055533856E-3</v>
      </c>
      <c r="Y5953" s="113" t="str">
        <f t="shared" si="1568"/>
        <v/>
      </c>
      <c r="Z5953" s="113" t="str">
        <f t="shared" si="1569"/>
        <v/>
      </c>
      <c r="AB5953" s="2" t="str">
        <f t="shared" si="1570"/>
        <v/>
      </c>
      <c r="AC5953" s="2" t="str">
        <f t="shared" si="1570"/>
        <v/>
      </c>
      <c r="AE5953" s="2" t="str">
        <f t="shared" si="1571"/>
        <v/>
      </c>
      <c r="AF5953" s="2" t="str">
        <f t="shared" si="1572"/>
        <v/>
      </c>
      <c r="AG5953" s="2" t="str">
        <f t="shared" si="1573"/>
        <v/>
      </c>
      <c r="AH5953" s="2" t="str">
        <f t="shared" si="1574"/>
        <v/>
      </c>
      <c r="AI5953" s="2" t="str">
        <f t="shared" si="1575"/>
        <v/>
      </c>
      <c r="AK5953" s="2" t="str">
        <f t="shared" si="1576"/>
        <v/>
      </c>
      <c r="AL5953" s="2" t="str">
        <f t="shared" si="1577"/>
        <v/>
      </c>
      <c r="AM5953" s="2" t="str">
        <f t="shared" si="1578"/>
        <v/>
      </c>
      <c r="AN5953" s="2" t="str">
        <f t="shared" si="1579"/>
        <v/>
      </c>
      <c r="AO5953" s="2" t="str">
        <f t="shared" si="1580"/>
        <v/>
      </c>
    </row>
    <row r="5954" spans="1:41" x14ac:dyDescent="0.3">
      <c r="A5954" s="111">
        <v>44821.083182870374</v>
      </c>
      <c r="B5954" s="78" t="s">
        <v>6589</v>
      </c>
      <c r="C5954" s="78" t="s">
        <v>846</v>
      </c>
      <c r="D5954" s="78" t="s">
        <v>1294</v>
      </c>
      <c r="E5954" s="78">
        <v>60</v>
      </c>
      <c r="F5954" s="78" t="s">
        <v>808</v>
      </c>
      <c r="G5954" s="78" t="s">
        <v>108</v>
      </c>
      <c r="H5954" s="112" t="s">
        <v>240</v>
      </c>
      <c r="I5954" s="112">
        <v>2</v>
      </c>
      <c r="J5954" s="113">
        <v>44821.082488425927</v>
      </c>
      <c r="K5954" s="113">
        <v>44821.083182870374</v>
      </c>
      <c r="M5954" s="113">
        <v>44821.083495370367</v>
      </c>
      <c r="N5954" s="113">
        <v>44821.083993055552</v>
      </c>
      <c r="O5954" s="78" t="s">
        <v>1185</v>
      </c>
      <c r="P5954" s="78" t="str">
        <f t="shared" si="1564"/>
        <v>CIC</v>
      </c>
      <c r="S5954" s="78" t="str">
        <f t="shared" si="1565"/>
        <v/>
      </c>
      <c r="T5954" s="113">
        <v>44821.093402777777</v>
      </c>
      <c r="U5954" s="78" t="s">
        <v>1220</v>
      </c>
      <c r="V5954" s="78" t="str">
        <f t="shared" si="1566"/>
        <v>PLOEG</v>
      </c>
      <c r="W5954" s="113">
        <v>44821.099456018521</v>
      </c>
      <c r="X5954" s="113">
        <f t="shared" si="1567"/>
        <v>3.1249999301508069E-4</v>
      </c>
      <c r="Y5954" s="113">
        <f t="shared" si="1568"/>
        <v>9.9074074096279219E-3</v>
      </c>
      <c r="Z5954" s="113">
        <f t="shared" si="1569"/>
        <v>6.0532407442224212E-3</v>
      </c>
      <c r="AB5954" s="2">
        <f t="shared" si="1570"/>
        <v>856</v>
      </c>
      <c r="AC5954" s="2">
        <f t="shared" si="1570"/>
        <v>523</v>
      </c>
      <c r="AE5954" s="2" t="str">
        <f t="shared" si="1571"/>
        <v/>
      </c>
      <c r="AF5954" s="2" t="str">
        <f t="shared" si="1572"/>
        <v/>
      </c>
      <c r="AG5954" s="2">
        <f t="shared" si="1573"/>
        <v>856</v>
      </c>
      <c r="AH5954" s="2" t="str">
        <f t="shared" si="1574"/>
        <v/>
      </c>
      <c r="AI5954" s="2" t="str">
        <f t="shared" si="1575"/>
        <v/>
      </c>
      <c r="AK5954" s="2" t="str">
        <f t="shared" si="1576"/>
        <v/>
      </c>
      <c r="AL5954" s="2" t="str">
        <f t="shared" si="1577"/>
        <v/>
      </c>
      <c r="AM5954" s="2">
        <f t="shared" si="1578"/>
        <v>523</v>
      </c>
      <c r="AN5954" s="2" t="str">
        <f t="shared" si="1579"/>
        <v/>
      </c>
      <c r="AO5954" s="2" t="str">
        <f t="shared" si="1580"/>
        <v/>
      </c>
    </row>
    <row r="5955" spans="1:41" x14ac:dyDescent="0.3">
      <c r="A5955" s="111">
        <v>44821.112800925926</v>
      </c>
      <c r="B5955" s="78" t="s">
        <v>6590</v>
      </c>
      <c r="C5955" s="78" t="s">
        <v>846</v>
      </c>
      <c r="D5955" s="78" t="s">
        <v>1197</v>
      </c>
      <c r="E5955" s="78">
        <v>1</v>
      </c>
      <c r="F5955" s="78" t="s">
        <v>807</v>
      </c>
      <c r="G5955" s="78" t="s">
        <v>88</v>
      </c>
      <c r="H5955" s="112" t="s">
        <v>200</v>
      </c>
      <c r="I5955" s="112">
        <v>3</v>
      </c>
      <c r="J5955" s="113">
        <v>44821.112118055556</v>
      </c>
      <c r="K5955" s="113">
        <v>44821.112800925926</v>
      </c>
      <c r="M5955" s="113">
        <v>44821.113344907404</v>
      </c>
      <c r="N5955" s="113">
        <v>44821.113379629627</v>
      </c>
      <c r="O5955" s="78" t="s">
        <v>1187</v>
      </c>
      <c r="P5955" s="78" t="str">
        <f t="shared" si="1564"/>
        <v>CIC</v>
      </c>
      <c r="S5955" s="78" t="str">
        <f t="shared" si="1565"/>
        <v/>
      </c>
      <c r="V5955" s="78" t="str">
        <f t="shared" si="1566"/>
        <v/>
      </c>
      <c r="W5955" s="113">
        <v>44821.235243055555</v>
      </c>
      <c r="X5955" s="113">
        <f t="shared" si="1567"/>
        <v>5.4398147767642513E-4</v>
      </c>
      <c r="Y5955" s="113" t="str">
        <f t="shared" si="1568"/>
        <v/>
      </c>
      <c r="Z5955" s="113" t="str">
        <f t="shared" si="1569"/>
        <v/>
      </c>
      <c r="AB5955" s="2" t="str">
        <f t="shared" si="1570"/>
        <v/>
      </c>
      <c r="AC5955" s="2" t="str">
        <f t="shared" si="1570"/>
        <v/>
      </c>
      <c r="AE5955" s="2" t="str">
        <f t="shared" si="1571"/>
        <v/>
      </c>
      <c r="AF5955" s="2" t="str">
        <f t="shared" si="1572"/>
        <v/>
      </c>
      <c r="AG5955" s="2" t="str">
        <f t="shared" si="1573"/>
        <v/>
      </c>
      <c r="AH5955" s="2" t="str">
        <f t="shared" si="1574"/>
        <v/>
      </c>
      <c r="AI5955" s="2" t="str">
        <f t="shared" si="1575"/>
        <v/>
      </c>
      <c r="AK5955" s="2" t="str">
        <f t="shared" si="1576"/>
        <v/>
      </c>
      <c r="AL5955" s="2" t="str">
        <f t="shared" si="1577"/>
        <v/>
      </c>
      <c r="AM5955" s="2" t="str">
        <f t="shared" si="1578"/>
        <v/>
      </c>
      <c r="AN5955" s="2" t="str">
        <f t="shared" si="1579"/>
        <v/>
      </c>
      <c r="AO5955" s="2" t="str">
        <f t="shared" si="1580"/>
        <v/>
      </c>
    </row>
    <row r="5956" spans="1:41" x14ac:dyDescent="0.3">
      <c r="A5956" s="111">
        <v>44821.26353009259</v>
      </c>
      <c r="B5956" s="78" t="s">
        <v>6591</v>
      </c>
      <c r="C5956" s="78" t="s">
        <v>886</v>
      </c>
      <c r="D5956" s="78" t="s">
        <v>1707</v>
      </c>
      <c r="F5956" s="78" t="s">
        <v>808</v>
      </c>
      <c r="G5956" s="78" t="s">
        <v>98</v>
      </c>
      <c r="H5956" s="112" t="s">
        <v>216</v>
      </c>
      <c r="I5956" s="112">
        <v>4</v>
      </c>
      <c r="J5956" s="113">
        <v>44821.263136574074</v>
      </c>
      <c r="K5956" s="113">
        <v>44821.26353009259</v>
      </c>
      <c r="M5956" s="113">
        <v>44821.264444444445</v>
      </c>
      <c r="N5956" s="113">
        <v>44821.265046296299</v>
      </c>
      <c r="O5956" s="78" t="s">
        <v>1187</v>
      </c>
      <c r="P5956" s="78" t="str">
        <f t="shared" si="1564"/>
        <v>CIC</v>
      </c>
      <c r="S5956" s="78" t="str">
        <f t="shared" si="1565"/>
        <v/>
      </c>
      <c r="V5956" s="78" t="str">
        <f t="shared" si="1566"/>
        <v/>
      </c>
      <c r="W5956" s="113">
        <v>44821.289039351854</v>
      </c>
      <c r="X5956" s="113">
        <f t="shared" si="1567"/>
        <v>9.1435185458976775E-4</v>
      </c>
      <c r="Y5956" s="113" t="str">
        <f t="shared" si="1568"/>
        <v/>
      </c>
      <c r="Z5956" s="113" t="str">
        <f t="shared" si="1569"/>
        <v/>
      </c>
      <c r="AB5956" s="2" t="str">
        <f t="shared" si="1570"/>
        <v/>
      </c>
      <c r="AC5956" s="2" t="str">
        <f t="shared" si="1570"/>
        <v/>
      </c>
      <c r="AE5956" s="2" t="str">
        <f t="shared" si="1571"/>
        <v/>
      </c>
      <c r="AF5956" s="2" t="str">
        <f t="shared" si="1572"/>
        <v/>
      </c>
      <c r="AG5956" s="2" t="str">
        <f t="shared" si="1573"/>
        <v/>
      </c>
      <c r="AH5956" s="2" t="str">
        <f t="shared" si="1574"/>
        <v/>
      </c>
      <c r="AI5956" s="2" t="str">
        <f t="shared" si="1575"/>
        <v/>
      </c>
      <c r="AK5956" s="2" t="str">
        <f t="shared" si="1576"/>
        <v/>
      </c>
      <c r="AL5956" s="2" t="str">
        <f t="shared" si="1577"/>
        <v/>
      </c>
      <c r="AM5956" s="2" t="str">
        <f t="shared" si="1578"/>
        <v/>
      </c>
      <c r="AN5956" s="2" t="str">
        <f t="shared" si="1579"/>
        <v/>
      </c>
      <c r="AO5956" s="2" t="str">
        <f t="shared" si="1580"/>
        <v/>
      </c>
    </row>
    <row r="5957" spans="1:41" x14ac:dyDescent="0.3">
      <c r="A5957" s="111">
        <v>44821.298425925925</v>
      </c>
      <c r="B5957" s="78" t="s">
        <v>6592</v>
      </c>
      <c r="C5957" s="78" t="s">
        <v>850</v>
      </c>
      <c r="D5957" s="78" t="s">
        <v>1211</v>
      </c>
      <c r="E5957" s="78">
        <v>32</v>
      </c>
      <c r="F5957" s="78" t="s">
        <v>808</v>
      </c>
      <c r="G5957" s="78" t="s">
        <v>106</v>
      </c>
      <c r="H5957" s="112" t="s">
        <v>212</v>
      </c>
      <c r="I5957" s="112">
        <v>4</v>
      </c>
      <c r="J5957" s="113">
        <v>44821.298263888886</v>
      </c>
      <c r="K5957" s="113">
        <v>44821.298425925925</v>
      </c>
      <c r="M5957" s="113">
        <v>44821.298483796294</v>
      </c>
      <c r="N5957" s="113">
        <v>44821.298506944448</v>
      </c>
      <c r="O5957" s="78" t="s">
        <v>1187</v>
      </c>
      <c r="P5957" s="78" t="str">
        <f t="shared" si="1564"/>
        <v>CIC</v>
      </c>
      <c r="Q5957" s="113">
        <v>44821.306608796294</v>
      </c>
      <c r="R5957" s="78" t="s">
        <v>1286</v>
      </c>
      <c r="S5957" s="78" t="str">
        <f t="shared" si="1565"/>
        <v>PLOEG</v>
      </c>
      <c r="V5957" s="78" t="str">
        <f t="shared" si="1566"/>
        <v/>
      </c>
      <c r="W5957" s="113">
        <v>44821.422800925924</v>
      </c>
      <c r="X5957" s="113" t="str">
        <f t="shared" si="1567"/>
        <v/>
      </c>
      <c r="Y5957" s="113" t="str">
        <f t="shared" si="1568"/>
        <v/>
      </c>
      <c r="Z5957" s="113" t="str">
        <f t="shared" si="1569"/>
        <v/>
      </c>
      <c r="AB5957" s="2" t="str">
        <f t="shared" si="1570"/>
        <v/>
      </c>
      <c r="AC5957" s="2" t="str">
        <f t="shared" si="1570"/>
        <v/>
      </c>
      <c r="AE5957" s="2" t="str">
        <f t="shared" si="1571"/>
        <v/>
      </c>
      <c r="AF5957" s="2" t="str">
        <f t="shared" si="1572"/>
        <v/>
      </c>
      <c r="AG5957" s="2" t="str">
        <f t="shared" si="1573"/>
        <v/>
      </c>
      <c r="AH5957" s="2" t="str">
        <f t="shared" si="1574"/>
        <v/>
      </c>
      <c r="AI5957" s="2" t="str">
        <f t="shared" si="1575"/>
        <v/>
      </c>
      <c r="AK5957" s="2" t="str">
        <f t="shared" si="1576"/>
        <v/>
      </c>
      <c r="AL5957" s="2" t="str">
        <f t="shared" si="1577"/>
        <v/>
      </c>
      <c r="AM5957" s="2" t="str">
        <f t="shared" si="1578"/>
        <v/>
      </c>
      <c r="AN5957" s="2" t="str">
        <f t="shared" si="1579"/>
        <v/>
      </c>
      <c r="AO5957" s="2" t="str">
        <f t="shared" si="1580"/>
        <v/>
      </c>
    </row>
    <row r="5958" spans="1:41" x14ac:dyDescent="0.3">
      <c r="A5958" s="111">
        <v>44821.360347222224</v>
      </c>
      <c r="B5958" s="78" t="s">
        <v>6593</v>
      </c>
      <c r="C5958" s="78" t="s">
        <v>886</v>
      </c>
      <c r="D5958" s="78" t="s">
        <v>2283</v>
      </c>
      <c r="E5958" s="78">
        <v>13</v>
      </c>
      <c r="F5958" s="78" t="s">
        <v>808</v>
      </c>
      <c r="G5958" s="78" t="s">
        <v>112</v>
      </c>
      <c r="H5958" s="112" t="s">
        <v>330</v>
      </c>
      <c r="I5958" s="112">
        <v>4</v>
      </c>
      <c r="J5958" s="113">
        <v>44821.360347222224</v>
      </c>
      <c r="K5958" s="113">
        <v>44821.360347222224</v>
      </c>
      <c r="M5958" s="113">
        <v>44821.360937500001</v>
      </c>
      <c r="N5958" s="113">
        <v>44821.361192129632</v>
      </c>
      <c r="O5958" s="78" t="s">
        <v>1187</v>
      </c>
      <c r="P5958" s="78" t="str">
        <f t="shared" ref="P5958:P6021" si="1581">IF(LEFT(O5958,3)="&amp;RU","PLOEG",IF(LEFT(O5958,6)="ANT-di","DISP/S of N",IF(LEFT(O5958,4)="rANT","DISP/S of N",IF(LEFT(O5958,3)="ANT","CIC",""))))</f>
        <v>CIC</v>
      </c>
      <c r="S5958" s="78" t="str">
        <f t="shared" ref="S5958:S6021" si="1582">IF(LEFT(R5958,3)="&amp;RU","PLOEG",IF(LEFT(R5958,6)="ANT-di","DISP/S of N",IF(LEFT(R5958,4)="rANT","DISP/S of N",IF(LEFT(R5958,3)="ANT","CIC",""))))</f>
        <v/>
      </c>
      <c r="T5958" s="113">
        <v>44821.374166666668</v>
      </c>
      <c r="U5958" s="78" t="s">
        <v>1258</v>
      </c>
      <c r="V5958" s="78" t="str">
        <f t="shared" ref="V5958:V6021" si="1583">IF(LEFT(U5958,3)="&amp;RU","PLOEG",IF(LEFT(U5958,6)="ANT-di","DISP/S of N",IF(LEFT(U5958,4)="rANT","DISP/S of N",IF(LEFT(U5958,3)="ANT","CIC",""))))</f>
        <v>PLOEG</v>
      </c>
      <c r="W5958" s="113">
        <v>44821.390717592592</v>
      </c>
      <c r="X5958" s="113">
        <f t="shared" ref="X5958:X6021" si="1584">IF((MIN(L5958:M5958)&lt;K5958+6/ (24*3600)),"", IF((MIN(L5958:M5958)=K5958),"0:00:00",IF((MIN(L5958:M5958)-K5958),MIN(L5958:M5958)-K5958,"")))</f>
        <v>5.9027777751907706E-4</v>
      </c>
      <c r="Y5958" s="113">
        <f t="shared" ref="Y5958:Y6021" si="1585">IF(OR(T5958="",T5958&lt;MINA(L5958,M5958)+11/(24*3600)),"",T5958-MINA(L5958,M5958))</f>
        <v>1.3229166666860692E-2</v>
      </c>
      <c r="Z5958" s="113">
        <f t="shared" ref="Z5958:Z6021" si="1586">IF(OR(T5958="",W5958&lt;T5958+31/(24*3600)),"",W5958-T5958)</f>
        <v>1.6550925924093463E-2</v>
      </c>
      <c r="AB5958" s="2">
        <f t="shared" ref="AB5958:AC6021" si="1587">IF(Y5958="","",SECOND(Y5958)+(MINUTE(Y5958)*60)+(HOUR(Y5958)*3600))</f>
        <v>1143</v>
      </c>
      <c r="AC5958" s="2">
        <f t="shared" si="1587"/>
        <v>1430</v>
      </c>
      <c r="AE5958" s="2" t="str">
        <f t="shared" ref="AE5958:AE6021" si="1588">IF(I5958=0,AB5958,"")</f>
        <v/>
      </c>
      <c r="AF5958" s="2" t="str">
        <f t="shared" ref="AF5958:AF6021" si="1589">IF(I5958=1,AB5958,"")</f>
        <v/>
      </c>
      <c r="AG5958" s="2" t="str">
        <f t="shared" ref="AG5958:AG6021" si="1590">IF(I5958=2,AB5958,"")</f>
        <v/>
      </c>
      <c r="AH5958" s="2" t="str">
        <f t="shared" ref="AH5958:AH6021" si="1591">IF(I5958=3,AB5958,"")</f>
        <v/>
      </c>
      <c r="AI5958" s="2">
        <f t="shared" ref="AI5958:AI6021" si="1592">IF(I5958=4,AB5958,"")</f>
        <v>1143</v>
      </c>
      <c r="AK5958" s="2" t="str">
        <f t="shared" ref="AK5958:AK6021" si="1593">IF(I5958=0,AC5958,"")</f>
        <v/>
      </c>
      <c r="AL5958" s="2" t="str">
        <f t="shared" ref="AL5958:AL6021" si="1594">IF(I5958=1,AC5958,"")</f>
        <v/>
      </c>
      <c r="AM5958" s="2" t="str">
        <f t="shared" ref="AM5958:AM6021" si="1595">IF(I5958=2,AC5958,"")</f>
        <v/>
      </c>
      <c r="AN5958" s="2" t="str">
        <f t="shared" ref="AN5958:AN6021" si="1596">IF(I5958=3,AC5958,"")</f>
        <v/>
      </c>
      <c r="AO5958" s="2">
        <f t="shared" ref="AO5958:AO6021" si="1597">IF(I5958=4,AC5958,"")</f>
        <v>1430</v>
      </c>
    </row>
    <row r="5959" spans="1:41" x14ac:dyDescent="0.3">
      <c r="A5959" s="111">
        <v>44821.378101851849</v>
      </c>
      <c r="B5959" s="78" t="s">
        <v>6594</v>
      </c>
      <c r="C5959" s="78" t="s">
        <v>886</v>
      </c>
      <c r="D5959" s="78" t="s">
        <v>4709</v>
      </c>
      <c r="E5959" s="78">
        <v>2</v>
      </c>
      <c r="F5959" s="78" t="s">
        <v>809</v>
      </c>
      <c r="G5959" s="78" t="s">
        <v>112</v>
      </c>
      <c r="H5959" s="112" t="s">
        <v>218</v>
      </c>
      <c r="I5959" s="112">
        <v>3</v>
      </c>
      <c r="J5959" s="113">
        <v>44821.378101851849</v>
      </c>
      <c r="K5959" s="113">
        <v>44821.378101851849</v>
      </c>
      <c r="M5959" s="113">
        <v>44821.390787037039</v>
      </c>
      <c r="N5959" s="113">
        <v>44821.390821759262</v>
      </c>
      <c r="O5959" s="78" t="s">
        <v>1185</v>
      </c>
      <c r="P5959" s="78" t="str">
        <f t="shared" si="1581"/>
        <v>CIC</v>
      </c>
      <c r="S5959" s="78" t="str">
        <f t="shared" si="1582"/>
        <v/>
      </c>
      <c r="T5959" s="113">
        <v>44821.398935185185</v>
      </c>
      <c r="U5959" s="78" t="s">
        <v>1258</v>
      </c>
      <c r="V5959" s="78" t="str">
        <f t="shared" si="1583"/>
        <v>PLOEG</v>
      </c>
      <c r="W5959" s="113">
        <v>44821.422453703701</v>
      </c>
      <c r="X5959" s="113">
        <f t="shared" si="1584"/>
        <v>1.2685185189184267E-2</v>
      </c>
      <c r="Y5959" s="113">
        <f t="shared" si="1585"/>
        <v>8.1481481465743855E-3</v>
      </c>
      <c r="Z5959" s="113">
        <f t="shared" si="1586"/>
        <v>2.3518518515629694E-2</v>
      </c>
      <c r="AB5959" s="2">
        <f t="shared" si="1587"/>
        <v>704</v>
      </c>
      <c r="AC5959" s="2">
        <f t="shared" si="1587"/>
        <v>2032</v>
      </c>
      <c r="AE5959" s="2" t="str">
        <f t="shared" si="1588"/>
        <v/>
      </c>
      <c r="AF5959" s="2" t="str">
        <f t="shared" si="1589"/>
        <v/>
      </c>
      <c r="AG5959" s="2" t="str">
        <f t="shared" si="1590"/>
        <v/>
      </c>
      <c r="AH5959" s="2">
        <f t="shared" si="1591"/>
        <v>704</v>
      </c>
      <c r="AI5959" s="2" t="str">
        <f t="shared" si="1592"/>
        <v/>
      </c>
      <c r="AK5959" s="2" t="str">
        <f t="shared" si="1593"/>
        <v/>
      </c>
      <c r="AL5959" s="2" t="str">
        <f t="shared" si="1594"/>
        <v/>
      </c>
      <c r="AM5959" s="2" t="str">
        <f t="shared" si="1595"/>
        <v/>
      </c>
      <c r="AN5959" s="2">
        <f t="shared" si="1596"/>
        <v>2032</v>
      </c>
      <c r="AO5959" s="2" t="str">
        <f t="shared" si="1597"/>
        <v/>
      </c>
    </row>
    <row r="5960" spans="1:41" x14ac:dyDescent="0.3">
      <c r="A5960" s="111">
        <v>44821.412453703706</v>
      </c>
      <c r="B5960" s="78" t="s">
        <v>6595</v>
      </c>
      <c r="C5960" s="78" t="s">
        <v>850</v>
      </c>
      <c r="D5960" s="78" t="s">
        <v>1199</v>
      </c>
      <c r="E5960" s="78">
        <v>756</v>
      </c>
      <c r="F5960" s="78" t="s">
        <v>809</v>
      </c>
      <c r="G5960" s="78" t="s">
        <v>100</v>
      </c>
      <c r="H5960" s="112" t="s">
        <v>208</v>
      </c>
      <c r="I5960" s="112">
        <v>3</v>
      </c>
      <c r="J5960" s="113">
        <v>44821.412453703706</v>
      </c>
      <c r="K5960" s="113">
        <v>44821.412453703706</v>
      </c>
      <c r="M5960" s="113">
        <v>44821.422939814816</v>
      </c>
      <c r="N5960" s="113">
        <v>44821.42324074074</v>
      </c>
      <c r="O5960" s="78" t="s">
        <v>1187</v>
      </c>
      <c r="P5960" s="78" t="str">
        <f t="shared" si="1581"/>
        <v>CIC</v>
      </c>
      <c r="Q5960" s="113">
        <v>44821.423449074071</v>
      </c>
      <c r="R5960" s="78" t="s">
        <v>1286</v>
      </c>
      <c r="S5960" s="78" t="str">
        <f t="shared" si="1582"/>
        <v>PLOEG</v>
      </c>
      <c r="V5960" s="78" t="str">
        <f t="shared" si="1583"/>
        <v/>
      </c>
      <c r="W5960" s="113">
        <v>44821.464756944442</v>
      </c>
      <c r="X5960" s="113">
        <f t="shared" si="1584"/>
        <v>1.0486111110367347E-2</v>
      </c>
      <c r="Y5960" s="113" t="str">
        <f t="shared" si="1585"/>
        <v/>
      </c>
      <c r="Z5960" s="113" t="str">
        <f t="shared" si="1586"/>
        <v/>
      </c>
      <c r="AB5960" s="2" t="str">
        <f t="shared" si="1587"/>
        <v/>
      </c>
      <c r="AC5960" s="2" t="str">
        <f t="shared" si="1587"/>
        <v/>
      </c>
      <c r="AE5960" s="2" t="str">
        <f t="shared" si="1588"/>
        <v/>
      </c>
      <c r="AF5960" s="2" t="str">
        <f t="shared" si="1589"/>
        <v/>
      </c>
      <c r="AG5960" s="2" t="str">
        <f t="shared" si="1590"/>
        <v/>
      </c>
      <c r="AH5960" s="2" t="str">
        <f t="shared" si="1591"/>
        <v/>
      </c>
      <c r="AI5960" s="2" t="str">
        <f t="shared" si="1592"/>
        <v/>
      </c>
      <c r="AK5960" s="2" t="str">
        <f t="shared" si="1593"/>
        <v/>
      </c>
      <c r="AL5960" s="2" t="str">
        <f t="shared" si="1594"/>
        <v/>
      </c>
      <c r="AM5960" s="2" t="str">
        <f t="shared" si="1595"/>
        <v/>
      </c>
      <c r="AN5960" s="2" t="str">
        <f t="shared" si="1596"/>
        <v/>
      </c>
      <c r="AO5960" s="2" t="str">
        <f t="shared" si="1597"/>
        <v/>
      </c>
    </row>
    <row r="5961" spans="1:41" x14ac:dyDescent="0.3">
      <c r="A5961" s="111">
        <v>44821.421111111114</v>
      </c>
      <c r="B5961" s="78" t="s">
        <v>6596</v>
      </c>
      <c r="C5961" s="78" t="s">
        <v>886</v>
      </c>
      <c r="D5961" s="78" t="s">
        <v>1199</v>
      </c>
      <c r="E5961" s="78">
        <v>440</v>
      </c>
      <c r="F5961" s="78" t="s">
        <v>809</v>
      </c>
      <c r="G5961" s="78" t="s">
        <v>126</v>
      </c>
      <c r="H5961" s="112" t="s">
        <v>262</v>
      </c>
      <c r="I5961" s="112">
        <v>2</v>
      </c>
      <c r="J5961" s="113">
        <v>44821.420729166668</v>
      </c>
      <c r="K5961" s="113">
        <v>44821.421111111114</v>
      </c>
      <c r="M5961" s="113">
        <v>44821.422546296293</v>
      </c>
      <c r="N5961" s="113">
        <v>44821.422581018516</v>
      </c>
      <c r="O5961" s="78" t="s">
        <v>1185</v>
      </c>
      <c r="P5961" s="78" t="str">
        <f t="shared" si="1581"/>
        <v>CIC</v>
      </c>
      <c r="S5961" s="78" t="str">
        <f t="shared" si="1582"/>
        <v/>
      </c>
      <c r="T5961" s="113">
        <v>44821.425405092596</v>
      </c>
      <c r="U5961" s="78" t="s">
        <v>1187</v>
      </c>
      <c r="V5961" s="78" t="str">
        <f t="shared" si="1583"/>
        <v>CIC</v>
      </c>
      <c r="W5961" s="113">
        <v>44821.450682870367</v>
      </c>
      <c r="X5961" s="113">
        <f t="shared" si="1584"/>
        <v>1.4351851787068881E-3</v>
      </c>
      <c r="Y5961" s="113">
        <f t="shared" si="1585"/>
        <v>2.8587963024619967E-3</v>
      </c>
      <c r="Z5961" s="113">
        <f t="shared" si="1586"/>
        <v>2.5277777771407273E-2</v>
      </c>
      <c r="AB5961" s="2">
        <f t="shared" si="1587"/>
        <v>247</v>
      </c>
      <c r="AC5961" s="2">
        <f t="shared" si="1587"/>
        <v>2184</v>
      </c>
      <c r="AE5961" s="2" t="str">
        <f t="shared" si="1588"/>
        <v/>
      </c>
      <c r="AF5961" s="2" t="str">
        <f t="shared" si="1589"/>
        <v/>
      </c>
      <c r="AG5961" s="2">
        <f t="shared" si="1590"/>
        <v>247</v>
      </c>
      <c r="AH5961" s="2" t="str">
        <f t="shared" si="1591"/>
        <v/>
      </c>
      <c r="AI5961" s="2" t="str">
        <f t="shared" si="1592"/>
        <v/>
      </c>
      <c r="AK5961" s="2" t="str">
        <f t="shared" si="1593"/>
        <v/>
      </c>
      <c r="AL5961" s="2" t="str">
        <f t="shared" si="1594"/>
        <v/>
      </c>
      <c r="AM5961" s="2">
        <f t="shared" si="1595"/>
        <v>2184</v>
      </c>
      <c r="AN5961" s="2" t="str">
        <f t="shared" si="1596"/>
        <v/>
      </c>
      <c r="AO5961" s="2" t="str">
        <f t="shared" si="1597"/>
        <v/>
      </c>
    </row>
    <row r="5962" spans="1:41" x14ac:dyDescent="0.3">
      <c r="A5962" s="111">
        <v>44821.427129629628</v>
      </c>
      <c r="B5962" s="78" t="s">
        <v>6597</v>
      </c>
      <c r="C5962" s="78" t="s">
        <v>886</v>
      </c>
      <c r="D5962" s="78" t="s">
        <v>2858</v>
      </c>
      <c r="E5962" s="78">
        <v>14</v>
      </c>
      <c r="F5962" s="78" t="s">
        <v>808</v>
      </c>
      <c r="G5962" s="78" t="s">
        <v>100</v>
      </c>
      <c r="H5962" s="112" t="s">
        <v>208</v>
      </c>
      <c r="I5962" s="112">
        <v>3</v>
      </c>
      <c r="J5962" s="113">
        <v>44821.427129629628</v>
      </c>
      <c r="K5962" s="113">
        <v>44821.427129629628</v>
      </c>
      <c r="M5962" s="113">
        <v>44821.451296296298</v>
      </c>
      <c r="N5962" s="113">
        <v>44821.451319444444</v>
      </c>
      <c r="O5962" s="78" t="s">
        <v>1185</v>
      </c>
      <c r="P5962" s="78" t="str">
        <f t="shared" si="1581"/>
        <v>CIC</v>
      </c>
      <c r="S5962" s="78" t="str">
        <f t="shared" si="1582"/>
        <v/>
      </c>
      <c r="T5962" s="113">
        <v>44821.477581018517</v>
      </c>
      <c r="U5962" s="78" t="s">
        <v>1258</v>
      </c>
      <c r="V5962" s="78" t="str">
        <f t="shared" si="1583"/>
        <v>PLOEG</v>
      </c>
      <c r="W5962" s="113">
        <v>44821.498854166668</v>
      </c>
      <c r="X5962" s="113">
        <f t="shared" si="1584"/>
        <v>2.4166666669771075E-2</v>
      </c>
      <c r="Y5962" s="113">
        <f t="shared" si="1585"/>
        <v>2.6284722218406387E-2</v>
      </c>
      <c r="Z5962" s="113">
        <f t="shared" si="1586"/>
        <v>2.1273148151522037E-2</v>
      </c>
      <c r="AB5962" s="2">
        <f t="shared" si="1587"/>
        <v>2271</v>
      </c>
      <c r="AC5962" s="2">
        <f t="shared" si="1587"/>
        <v>1838</v>
      </c>
      <c r="AE5962" s="2" t="str">
        <f t="shared" si="1588"/>
        <v/>
      </c>
      <c r="AF5962" s="2" t="str">
        <f t="shared" si="1589"/>
        <v/>
      </c>
      <c r="AG5962" s="2" t="str">
        <f t="shared" si="1590"/>
        <v/>
      </c>
      <c r="AH5962" s="2">
        <f t="shared" si="1591"/>
        <v>2271</v>
      </c>
      <c r="AI5962" s="2" t="str">
        <f t="shared" si="1592"/>
        <v/>
      </c>
      <c r="AK5962" s="2" t="str">
        <f t="shared" si="1593"/>
        <v/>
      </c>
      <c r="AL5962" s="2" t="str">
        <f t="shared" si="1594"/>
        <v/>
      </c>
      <c r="AM5962" s="2" t="str">
        <f t="shared" si="1595"/>
        <v/>
      </c>
      <c r="AN5962" s="2">
        <f t="shared" si="1596"/>
        <v>1838</v>
      </c>
      <c r="AO5962" s="2" t="str">
        <f t="shared" si="1597"/>
        <v/>
      </c>
    </row>
    <row r="5963" spans="1:41" x14ac:dyDescent="0.3">
      <c r="A5963" s="111">
        <v>44821.481527777774</v>
      </c>
      <c r="B5963" s="78" t="s">
        <v>6598</v>
      </c>
      <c r="C5963" s="78" t="s">
        <v>850</v>
      </c>
      <c r="D5963" s="78" t="s">
        <v>1207</v>
      </c>
      <c r="E5963" s="78">
        <v>11</v>
      </c>
      <c r="F5963" s="78" t="s">
        <v>807</v>
      </c>
      <c r="G5963" s="78" t="s">
        <v>86</v>
      </c>
      <c r="H5963" s="112" t="s">
        <v>210</v>
      </c>
      <c r="I5963" s="112">
        <v>3</v>
      </c>
      <c r="J5963" s="113">
        <v>44821.481527777774</v>
      </c>
      <c r="K5963" s="113">
        <v>44821.481527777774</v>
      </c>
      <c r="M5963" s="113">
        <v>44821.481851851851</v>
      </c>
      <c r="N5963" s="113">
        <v>44821.482199074075</v>
      </c>
      <c r="O5963" s="78" t="s">
        <v>1187</v>
      </c>
      <c r="P5963" s="78" t="str">
        <f t="shared" si="1581"/>
        <v>CIC</v>
      </c>
      <c r="Q5963" s="113">
        <v>44821.484826388885</v>
      </c>
      <c r="R5963" s="78" t="s">
        <v>1286</v>
      </c>
      <c r="S5963" s="78" t="str">
        <f t="shared" si="1582"/>
        <v>PLOEG</v>
      </c>
      <c r="T5963" s="113">
        <v>44821.494826388887</v>
      </c>
      <c r="U5963" s="78" t="s">
        <v>1286</v>
      </c>
      <c r="V5963" s="78" t="str">
        <f t="shared" si="1583"/>
        <v>PLOEG</v>
      </c>
      <c r="W5963" s="113">
        <v>44821.550092592595</v>
      </c>
      <c r="X5963" s="113">
        <f t="shared" si="1584"/>
        <v>3.2407407707069069E-4</v>
      </c>
      <c r="Y5963" s="113">
        <f t="shared" si="1585"/>
        <v>1.2974537035916001E-2</v>
      </c>
      <c r="Z5963" s="113">
        <f t="shared" si="1586"/>
        <v>5.5266203708015382E-2</v>
      </c>
      <c r="AB5963" s="2">
        <f t="shared" si="1587"/>
        <v>1121</v>
      </c>
      <c r="AC5963" s="2">
        <f t="shared" si="1587"/>
        <v>4775</v>
      </c>
      <c r="AE5963" s="2" t="str">
        <f t="shared" si="1588"/>
        <v/>
      </c>
      <c r="AF5963" s="2" t="str">
        <f t="shared" si="1589"/>
        <v/>
      </c>
      <c r="AG5963" s="2" t="str">
        <f t="shared" si="1590"/>
        <v/>
      </c>
      <c r="AH5963" s="2">
        <f t="shared" si="1591"/>
        <v>1121</v>
      </c>
      <c r="AI5963" s="2" t="str">
        <f t="shared" si="1592"/>
        <v/>
      </c>
      <c r="AK5963" s="2" t="str">
        <f t="shared" si="1593"/>
        <v/>
      </c>
      <c r="AL5963" s="2" t="str">
        <f t="shared" si="1594"/>
        <v/>
      </c>
      <c r="AM5963" s="2" t="str">
        <f t="shared" si="1595"/>
        <v/>
      </c>
      <c r="AN5963" s="2">
        <f t="shared" si="1596"/>
        <v>4775</v>
      </c>
      <c r="AO5963" s="2" t="str">
        <f t="shared" si="1597"/>
        <v/>
      </c>
    </row>
    <row r="5964" spans="1:41" x14ac:dyDescent="0.3">
      <c r="A5964" s="111">
        <v>44821.501388888886</v>
      </c>
      <c r="B5964" s="78" t="s">
        <v>6599</v>
      </c>
      <c r="C5964" s="78" t="s">
        <v>886</v>
      </c>
      <c r="D5964" s="78" t="s">
        <v>1294</v>
      </c>
      <c r="E5964" s="78">
        <v>60</v>
      </c>
      <c r="F5964" s="78" t="s">
        <v>808</v>
      </c>
      <c r="G5964" s="78" t="s">
        <v>100</v>
      </c>
      <c r="H5964" s="112" t="s">
        <v>208</v>
      </c>
      <c r="I5964" s="112">
        <v>3</v>
      </c>
      <c r="J5964" s="113">
        <v>44821.501388888886</v>
      </c>
      <c r="K5964" s="113">
        <v>44821.501388888886</v>
      </c>
      <c r="M5964" s="113">
        <v>44821.501782407409</v>
      </c>
      <c r="N5964" s="113">
        <v>44821.502071759256</v>
      </c>
      <c r="O5964" s="78" t="s">
        <v>1187</v>
      </c>
      <c r="P5964" s="78" t="str">
        <f t="shared" si="1581"/>
        <v>CIC</v>
      </c>
      <c r="S5964" s="78" t="str">
        <f t="shared" si="1582"/>
        <v/>
      </c>
      <c r="T5964" s="113">
        <v>44821.538842592592</v>
      </c>
      <c r="U5964" s="78" t="s">
        <v>1258</v>
      </c>
      <c r="V5964" s="78" t="str">
        <f t="shared" si="1583"/>
        <v>PLOEG</v>
      </c>
      <c r="W5964" s="113">
        <v>44821.547106481485</v>
      </c>
      <c r="X5964" s="113">
        <f t="shared" si="1584"/>
        <v>3.9351852319668978E-4</v>
      </c>
      <c r="Y5964" s="113">
        <f t="shared" si="1585"/>
        <v>3.7060185182781424E-2</v>
      </c>
      <c r="Z5964" s="113">
        <f t="shared" si="1586"/>
        <v>8.2638888925430365E-3</v>
      </c>
      <c r="AB5964" s="2">
        <f t="shared" si="1587"/>
        <v>3202</v>
      </c>
      <c r="AC5964" s="2">
        <f t="shared" si="1587"/>
        <v>714</v>
      </c>
      <c r="AE5964" s="2" t="str">
        <f t="shared" si="1588"/>
        <v/>
      </c>
      <c r="AF5964" s="2" t="str">
        <f t="shared" si="1589"/>
        <v/>
      </c>
      <c r="AG5964" s="2" t="str">
        <f t="shared" si="1590"/>
        <v/>
      </c>
      <c r="AH5964" s="2">
        <f t="shared" si="1591"/>
        <v>3202</v>
      </c>
      <c r="AI5964" s="2" t="str">
        <f t="shared" si="1592"/>
        <v/>
      </c>
      <c r="AK5964" s="2" t="str">
        <f t="shared" si="1593"/>
        <v/>
      </c>
      <c r="AL5964" s="2" t="str">
        <f t="shared" si="1594"/>
        <v/>
      </c>
      <c r="AM5964" s="2" t="str">
        <f t="shared" si="1595"/>
        <v/>
      </c>
      <c r="AN5964" s="2">
        <f t="shared" si="1596"/>
        <v>714</v>
      </c>
      <c r="AO5964" s="2" t="str">
        <f t="shared" si="1597"/>
        <v/>
      </c>
    </row>
    <row r="5965" spans="1:41" x14ac:dyDescent="0.3">
      <c r="A5965" s="111">
        <v>44821.551921296297</v>
      </c>
      <c r="B5965" s="78" t="s">
        <v>6600</v>
      </c>
      <c r="C5965" s="78" t="s">
        <v>886</v>
      </c>
      <c r="D5965" s="78" t="s">
        <v>1234</v>
      </c>
      <c r="E5965" s="78">
        <v>276</v>
      </c>
      <c r="F5965" s="78" t="s">
        <v>809</v>
      </c>
      <c r="G5965" s="78" t="s">
        <v>112</v>
      </c>
      <c r="H5965" s="112" t="s">
        <v>218</v>
      </c>
      <c r="I5965" s="112">
        <v>3</v>
      </c>
      <c r="J5965" s="113">
        <v>44821.55190972222</v>
      </c>
      <c r="K5965" s="113">
        <v>44821.551921296297</v>
      </c>
      <c r="M5965" s="113">
        <v>44821.552557870367</v>
      </c>
      <c r="N5965" s="113">
        <v>44821.552974537037</v>
      </c>
      <c r="O5965" s="78" t="s">
        <v>1187</v>
      </c>
      <c r="P5965" s="78" t="str">
        <f t="shared" si="1581"/>
        <v>CIC</v>
      </c>
      <c r="S5965" s="78" t="str">
        <f t="shared" si="1582"/>
        <v/>
      </c>
      <c r="T5965" s="113">
        <v>44821.562928240739</v>
      </c>
      <c r="U5965" s="78" t="s">
        <v>2077</v>
      </c>
      <c r="V5965" s="78" t="str">
        <f t="shared" si="1583"/>
        <v>PLOEG</v>
      </c>
      <c r="W5965" s="113">
        <v>44821.567013888889</v>
      </c>
      <c r="X5965" s="113">
        <f t="shared" si="1584"/>
        <v>6.3657407008577138E-4</v>
      </c>
      <c r="Y5965" s="113">
        <f t="shared" si="1585"/>
        <v>1.0370370371674653E-2</v>
      </c>
      <c r="Z5965" s="113">
        <f t="shared" si="1586"/>
        <v>4.0856481500668451E-3</v>
      </c>
      <c r="AB5965" s="2">
        <f t="shared" si="1587"/>
        <v>896</v>
      </c>
      <c r="AC5965" s="2">
        <f t="shared" si="1587"/>
        <v>353</v>
      </c>
      <c r="AE5965" s="2" t="str">
        <f t="shared" si="1588"/>
        <v/>
      </c>
      <c r="AF5965" s="2" t="str">
        <f t="shared" si="1589"/>
        <v/>
      </c>
      <c r="AG5965" s="2" t="str">
        <f t="shared" si="1590"/>
        <v/>
      </c>
      <c r="AH5965" s="2">
        <f t="shared" si="1591"/>
        <v>896</v>
      </c>
      <c r="AI5965" s="2" t="str">
        <f t="shared" si="1592"/>
        <v/>
      </c>
      <c r="AK5965" s="2" t="str">
        <f t="shared" si="1593"/>
        <v/>
      </c>
      <c r="AL5965" s="2" t="str">
        <f t="shared" si="1594"/>
        <v/>
      </c>
      <c r="AM5965" s="2" t="str">
        <f t="shared" si="1595"/>
        <v/>
      </c>
      <c r="AN5965" s="2">
        <f t="shared" si="1596"/>
        <v>353</v>
      </c>
      <c r="AO5965" s="2" t="str">
        <f t="shared" si="1597"/>
        <v/>
      </c>
    </row>
    <row r="5966" spans="1:41" x14ac:dyDescent="0.3">
      <c r="A5966" s="111">
        <v>44821.671111111114</v>
      </c>
      <c r="B5966" s="78" t="s">
        <v>6601</v>
      </c>
      <c r="C5966" s="78" t="s">
        <v>850</v>
      </c>
      <c r="D5966" s="78" t="s">
        <v>1199</v>
      </c>
      <c r="E5966" s="78">
        <v>526</v>
      </c>
      <c r="F5966" s="78" t="s">
        <v>809</v>
      </c>
      <c r="G5966" s="78" t="s">
        <v>96</v>
      </c>
      <c r="H5966" s="112" t="s">
        <v>360</v>
      </c>
      <c r="I5966" s="112">
        <v>2</v>
      </c>
      <c r="J5966" s="113">
        <v>44821.670798611114</v>
      </c>
      <c r="K5966" s="113">
        <v>44821.671111111114</v>
      </c>
      <c r="M5966" s="113">
        <v>44821.671620370369</v>
      </c>
      <c r="N5966" s="113">
        <v>44821.672303240739</v>
      </c>
      <c r="O5966" s="78" t="s">
        <v>1185</v>
      </c>
      <c r="P5966" s="78" t="str">
        <f t="shared" si="1581"/>
        <v>CIC</v>
      </c>
      <c r="Q5966" s="113">
        <v>44821.675925925927</v>
      </c>
      <c r="R5966" s="78" t="s">
        <v>1286</v>
      </c>
      <c r="S5966" s="78" t="str">
        <f t="shared" si="1582"/>
        <v>PLOEG</v>
      </c>
      <c r="T5966" s="113">
        <v>44821.679409722223</v>
      </c>
      <c r="U5966" s="78" t="s">
        <v>1286</v>
      </c>
      <c r="V5966" s="78" t="str">
        <f t="shared" si="1583"/>
        <v>PLOEG</v>
      </c>
      <c r="W5966" s="113">
        <v>44821.681250000001</v>
      </c>
      <c r="X5966" s="113">
        <f t="shared" si="1584"/>
        <v>5.0925925461342558E-4</v>
      </c>
      <c r="Y5966" s="113">
        <f t="shared" si="1585"/>
        <v>7.7893518537166528E-3</v>
      </c>
      <c r="Z5966" s="113">
        <f t="shared" si="1586"/>
        <v>1.8402777786832303E-3</v>
      </c>
      <c r="AB5966" s="2">
        <f t="shared" si="1587"/>
        <v>673</v>
      </c>
      <c r="AC5966" s="2">
        <f t="shared" si="1587"/>
        <v>159</v>
      </c>
      <c r="AE5966" s="2" t="str">
        <f t="shared" si="1588"/>
        <v/>
      </c>
      <c r="AF5966" s="2" t="str">
        <f t="shared" si="1589"/>
        <v/>
      </c>
      <c r="AG5966" s="2">
        <f t="shared" si="1590"/>
        <v>673</v>
      </c>
      <c r="AH5966" s="2" t="str">
        <f t="shared" si="1591"/>
        <v/>
      </c>
      <c r="AI5966" s="2" t="str">
        <f t="shared" si="1592"/>
        <v/>
      </c>
      <c r="AK5966" s="2" t="str">
        <f t="shared" si="1593"/>
        <v/>
      </c>
      <c r="AL5966" s="2" t="str">
        <f t="shared" si="1594"/>
        <v/>
      </c>
      <c r="AM5966" s="2">
        <f t="shared" si="1595"/>
        <v>159</v>
      </c>
      <c r="AN5966" s="2" t="str">
        <f t="shared" si="1596"/>
        <v/>
      </c>
      <c r="AO5966" s="2" t="str">
        <f t="shared" si="1597"/>
        <v/>
      </c>
    </row>
    <row r="5967" spans="1:41" x14ac:dyDescent="0.3">
      <c r="A5967" s="111">
        <v>44821.672395833331</v>
      </c>
      <c r="B5967" s="78" t="s">
        <v>6602</v>
      </c>
      <c r="C5967" s="78" t="s">
        <v>886</v>
      </c>
      <c r="D5967" s="78" t="s">
        <v>1823</v>
      </c>
      <c r="F5967" s="78" t="s">
        <v>807</v>
      </c>
      <c r="G5967" s="78" t="s">
        <v>96</v>
      </c>
      <c r="H5967" s="112" t="s">
        <v>338</v>
      </c>
      <c r="I5967" s="112">
        <v>2</v>
      </c>
      <c r="J5967" s="113">
        <v>44821.670405092591</v>
      </c>
      <c r="K5967" s="113">
        <v>44821.672395833331</v>
      </c>
      <c r="M5967" s="113">
        <v>44821.672743055555</v>
      </c>
      <c r="N5967" s="113">
        <v>44821.67328703704</v>
      </c>
      <c r="O5967" s="78" t="s">
        <v>1187</v>
      </c>
      <c r="P5967" s="78" t="str">
        <f t="shared" si="1581"/>
        <v>CIC</v>
      </c>
      <c r="S5967" s="78" t="str">
        <f t="shared" si="1582"/>
        <v/>
      </c>
      <c r="T5967" s="113">
        <v>44821.685983796298</v>
      </c>
      <c r="U5967" s="78" t="s">
        <v>1258</v>
      </c>
      <c r="V5967" s="78" t="str">
        <f t="shared" si="1583"/>
        <v>PLOEG</v>
      </c>
      <c r="W5967" s="113">
        <v>44821.692361111112</v>
      </c>
      <c r="X5967" s="113">
        <f t="shared" si="1584"/>
        <v>3.4722222335403785E-4</v>
      </c>
      <c r="Y5967" s="113">
        <f t="shared" si="1585"/>
        <v>1.3240740743640345E-2</v>
      </c>
      <c r="Z5967" s="113">
        <f t="shared" si="1586"/>
        <v>6.3773148140171543E-3</v>
      </c>
      <c r="AB5967" s="2">
        <f t="shared" si="1587"/>
        <v>1144</v>
      </c>
      <c r="AC5967" s="2">
        <f t="shared" si="1587"/>
        <v>551</v>
      </c>
      <c r="AE5967" s="2" t="str">
        <f t="shared" si="1588"/>
        <v/>
      </c>
      <c r="AF5967" s="2" t="str">
        <f t="shared" si="1589"/>
        <v/>
      </c>
      <c r="AG5967" s="2">
        <f t="shared" si="1590"/>
        <v>1144</v>
      </c>
      <c r="AH5967" s="2" t="str">
        <f t="shared" si="1591"/>
        <v/>
      </c>
      <c r="AI5967" s="2" t="str">
        <f t="shared" si="1592"/>
        <v/>
      </c>
      <c r="AK5967" s="2" t="str">
        <f t="shared" si="1593"/>
        <v/>
      </c>
      <c r="AL5967" s="2" t="str">
        <f t="shared" si="1594"/>
        <v/>
      </c>
      <c r="AM5967" s="2">
        <f t="shared" si="1595"/>
        <v>551</v>
      </c>
      <c r="AN5967" s="2" t="str">
        <f t="shared" si="1596"/>
        <v/>
      </c>
      <c r="AO5967" s="2" t="str">
        <f t="shared" si="1597"/>
        <v/>
      </c>
    </row>
    <row r="5968" spans="1:41" x14ac:dyDescent="0.3">
      <c r="A5968" s="111">
        <v>44821.714467592596</v>
      </c>
      <c r="B5968" s="78" t="s">
        <v>6603</v>
      </c>
      <c r="C5968" s="78" t="s">
        <v>886</v>
      </c>
      <c r="D5968" s="78" t="s">
        <v>1702</v>
      </c>
      <c r="F5968" s="78" t="s">
        <v>808</v>
      </c>
      <c r="G5968" s="78" t="s">
        <v>92</v>
      </c>
      <c r="H5968" s="112" t="s">
        <v>220</v>
      </c>
      <c r="I5968" s="112">
        <v>2</v>
      </c>
      <c r="J5968" s="113">
        <v>44821.714467592596</v>
      </c>
      <c r="K5968" s="113">
        <v>44821.714467592596</v>
      </c>
      <c r="M5968" s="113">
        <v>44821.716354166667</v>
      </c>
      <c r="N5968" s="113">
        <v>44821.716377314813</v>
      </c>
      <c r="O5968" s="78" t="s">
        <v>1185</v>
      </c>
      <c r="P5968" s="78" t="str">
        <f t="shared" si="1581"/>
        <v>CIC</v>
      </c>
      <c r="S5968" s="78" t="str">
        <f t="shared" si="1582"/>
        <v/>
      </c>
      <c r="T5968" s="113">
        <v>44821.723530092589</v>
      </c>
      <c r="U5968" s="78" t="s">
        <v>1258</v>
      </c>
      <c r="V5968" s="78" t="str">
        <f t="shared" si="1583"/>
        <v>PLOEG</v>
      </c>
      <c r="W5968" s="113">
        <v>44821.730706018519</v>
      </c>
      <c r="X5968" s="113">
        <f t="shared" si="1584"/>
        <v>1.8865740712499246E-3</v>
      </c>
      <c r="Y5968" s="113">
        <f t="shared" si="1585"/>
        <v>7.175925922638271E-3</v>
      </c>
      <c r="Z5968" s="113">
        <f t="shared" si="1586"/>
        <v>7.1759259299142286E-3</v>
      </c>
      <c r="AB5968" s="2">
        <f t="shared" si="1587"/>
        <v>620</v>
      </c>
      <c r="AC5968" s="2">
        <f t="shared" si="1587"/>
        <v>620</v>
      </c>
      <c r="AE5968" s="2" t="str">
        <f t="shared" si="1588"/>
        <v/>
      </c>
      <c r="AF5968" s="2" t="str">
        <f t="shared" si="1589"/>
        <v/>
      </c>
      <c r="AG5968" s="2">
        <f t="shared" si="1590"/>
        <v>620</v>
      </c>
      <c r="AH5968" s="2" t="str">
        <f t="shared" si="1591"/>
        <v/>
      </c>
      <c r="AI5968" s="2" t="str">
        <f t="shared" si="1592"/>
        <v/>
      </c>
      <c r="AK5968" s="2" t="str">
        <f t="shared" si="1593"/>
        <v/>
      </c>
      <c r="AL5968" s="2" t="str">
        <f t="shared" si="1594"/>
        <v/>
      </c>
      <c r="AM5968" s="2">
        <f t="shared" si="1595"/>
        <v>620</v>
      </c>
      <c r="AN5968" s="2" t="str">
        <f t="shared" si="1596"/>
        <v/>
      </c>
      <c r="AO5968" s="2" t="str">
        <f t="shared" si="1597"/>
        <v/>
      </c>
    </row>
    <row r="5969" spans="1:41" x14ac:dyDescent="0.3">
      <c r="A5969" s="111">
        <v>44821.732187499998</v>
      </c>
      <c r="B5969" s="78" t="s">
        <v>6604</v>
      </c>
      <c r="C5969" s="78" t="s">
        <v>850</v>
      </c>
      <c r="D5969" s="78" t="s">
        <v>1531</v>
      </c>
      <c r="E5969" s="78">
        <v>5</v>
      </c>
      <c r="F5969" s="78" t="s">
        <v>808</v>
      </c>
      <c r="G5969" s="78" t="s">
        <v>108</v>
      </c>
      <c r="H5969" s="112" t="s">
        <v>240</v>
      </c>
      <c r="I5969" s="112">
        <v>2</v>
      </c>
      <c r="J5969" s="113">
        <v>44821.731863425928</v>
      </c>
      <c r="K5969" s="113">
        <v>44821.732187499998</v>
      </c>
      <c r="M5969" s="113">
        <v>44821.732395833336</v>
      </c>
      <c r="N5969" s="113">
        <v>44821.732800925929</v>
      </c>
      <c r="O5969" s="78" t="s">
        <v>1187</v>
      </c>
      <c r="P5969" s="78" t="str">
        <f t="shared" si="1581"/>
        <v>CIC</v>
      </c>
      <c r="S5969" s="78" t="str">
        <f t="shared" si="1582"/>
        <v/>
      </c>
      <c r="T5969" s="113">
        <v>44821.734166666669</v>
      </c>
      <c r="U5969" s="78" t="s">
        <v>1185</v>
      </c>
      <c r="V5969" s="78" t="str">
        <f t="shared" si="1583"/>
        <v>CIC</v>
      </c>
      <c r="W5969" s="113">
        <v>44821.744201388887</v>
      </c>
      <c r="X5969" s="113">
        <f t="shared" si="1584"/>
        <v>2.0833333837799728E-4</v>
      </c>
      <c r="Y5969" s="113">
        <f t="shared" si="1585"/>
        <v>1.7708333325572312E-3</v>
      </c>
      <c r="Z5969" s="113">
        <f t="shared" si="1586"/>
        <v>1.003472221782431E-2</v>
      </c>
      <c r="AB5969" s="2">
        <f t="shared" si="1587"/>
        <v>153</v>
      </c>
      <c r="AC5969" s="2">
        <f t="shared" si="1587"/>
        <v>867</v>
      </c>
      <c r="AE5969" s="2" t="str">
        <f t="shared" si="1588"/>
        <v/>
      </c>
      <c r="AF5969" s="2" t="str">
        <f t="shared" si="1589"/>
        <v/>
      </c>
      <c r="AG5969" s="2">
        <f t="shared" si="1590"/>
        <v>153</v>
      </c>
      <c r="AH5969" s="2" t="str">
        <f t="shared" si="1591"/>
        <v/>
      </c>
      <c r="AI5969" s="2" t="str">
        <f t="shared" si="1592"/>
        <v/>
      </c>
      <c r="AK5969" s="2" t="str">
        <f t="shared" si="1593"/>
        <v/>
      </c>
      <c r="AL5969" s="2" t="str">
        <f t="shared" si="1594"/>
        <v/>
      </c>
      <c r="AM5969" s="2">
        <f t="shared" si="1595"/>
        <v>867</v>
      </c>
      <c r="AN5969" s="2" t="str">
        <f t="shared" si="1596"/>
        <v/>
      </c>
      <c r="AO5969" s="2" t="str">
        <f t="shared" si="1597"/>
        <v/>
      </c>
    </row>
    <row r="5970" spans="1:41" x14ac:dyDescent="0.3">
      <c r="A5970" s="111">
        <v>44821.732187499998</v>
      </c>
      <c r="B5970" s="78" t="s">
        <v>6604</v>
      </c>
      <c r="C5970" s="78" t="s">
        <v>886</v>
      </c>
      <c r="D5970" s="78" t="s">
        <v>1531</v>
      </c>
      <c r="E5970" s="78">
        <v>5</v>
      </c>
      <c r="F5970" s="78" t="s">
        <v>808</v>
      </c>
      <c r="G5970" s="78" t="s">
        <v>108</v>
      </c>
      <c r="H5970" s="112" t="s">
        <v>240</v>
      </c>
      <c r="I5970" s="112">
        <v>2</v>
      </c>
      <c r="J5970" s="113">
        <v>44821.731863425928</v>
      </c>
      <c r="K5970" s="113">
        <v>44821.732187499998</v>
      </c>
      <c r="M5970" s="113">
        <v>44821.732905092591</v>
      </c>
      <c r="N5970" s="113">
        <v>44821.732928240737</v>
      </c>
      <c r="O5970" s="78" t="s">
        <v>1187</v>
      </c>
      <c r="P5970" s="78" t="str">
        <f t="shared" si="1581"/>
        <v>CIC</v>
      </c>
      <c r="S5970" s="78" t="str">
        <f t="shared" si="1582"/>
        <v/>
      </c>
      <c r="T5970" s="113">
        <v>44821.734953703701</v>
      </c>
      <c r="U5970" s="78" t="s">
        <v>1185</v>
      </c>
      <c r="V5970" s="78" t="str">
        <f t="shared" si="1583"/>
        <v>CIC</v>
      </c>
      <c r="W5970" s="113">
        <v>44821.744212962964</v>
      </c>
      <c r="X5970" s="113">
        <f t="shared" si="1584"/>
        <v>7.1759259299142286E-4</v>
      </c>
      <c r="Y5970" s="113">
        <f t="shared" si="1585"/>
        <v>2.0486111097852699E-3</v>
      </c>
      <c r="Z5970" s="113">
        <f t="shared" si="1586"/>
        <v>9.2592592627624981E-3</v>
      </c>
      <c r="AB5970" s="2">
        <f t="shared" si="1587"/>
        <v>177</v>
      </c>
      <c r="AC5970" s="2">
        <f t="shared" si="1587"/>
        <v>800</v>
      </c>
      <c r="AE5970" s="2" t="str">
        <f t="shared" si="1588"/>
        <v/>
      </c>
      <c r="AF5970" s="2" t="str">
        <f t="shared" si="1589"/>
        <v/>
      </c>
      <c r="AG5970" s="2">
        <f t="shared" si="1590"/>
        <v>177</v>
      </c>
      <c r="AH5970" s="2" t="str">
        <f t="shared" si="1591"/>
        <v/>
      </c>
      <c r="AI5970" s="2" t="str">
        <f t="shared" si="1592"/>
        <v/>
      </c>
      <c r="AK5970" s="2" t="str">
        <f t="shared" si="1593"/>
        <v/>
      </c>
      <c r="AL5970" s="2" t="str">
        <f t="shared" si="1594"/>
        <v/>
      </c>
      <c r="AM5970" s="2">
        <f t="shared" si="1595"/>
        <v>800</v>
      </c>
      <c r="AN5970" s="2" t="str">
        <f t="shared" si="1596"/>
        <v/>
      </c>
      <c r="AO5970" s="2" t="str">
        <f t="shared" si="1597"/>
        <v/>
      </c>
    </row>
    <row r="5971" spans="1:41" x14ac:dyDescent="0.3">
      <c r="A5971" s="111">
        <v>44821.774699074071</v>
      </c>
      <c r="B5971" s="78" t="s">
        <v>6605</v>
      </c>
      <c r="C5971" s="78" t="s">
        <v>853</v>
      </c>
      <c r="D5971" s="78" t="s">
        <v>1207</v>
      </c>
      <c r="E5971" s="78">
        <v>165</v>
      </c>
      <c r="F5971" s="78" t="s">
        <v>807</v>
      </c>
      <c r="G5971" s="78" t="s">
        <v>84</v>
      </c>
      <c r="H5971" s="112" t="s">
        <v>196</v>
      </c>
      <c r="I5971" s="112">
        <v>4</v>
      </c>
      <c r="J5971" s="113">
        <v>44821.773344907408</v>
      </c>
      <c r="K5971" s="113">
        <v>44821.774699074071</v>
      </c>
      <c r="M5971" s="113">
        <v>44821.776319444441</v>
      </c>
      <c r="P5971" s="78" t="str">
        <f t="shared" si="1581"/>
        <v/>
      </c>
      <c r="S5971" s="78" t="str">
        <f t="shared" si="1582"/>
        <v/>
      </c>
      <c r="V5971" s="78" t="str">
        <f t="shared" si="1583"/>
        <v/>
      </c>
      <c r="W5971" s="113">
        <v>44821.797754629632</v>
      </c>
      <c r="X5971" s="113">
        <f t="shared" si="1584"/>
        <v>1.6203703708015382E-3</v>
      </c>
      <c r="Y5971" s="113" t="str">
        <f t="shared" si="1585"/>
        <v/>
      </c>
      <c r="Z5971" s="113" t="str">
        <f t="shared" si="1586"/>
        <v/>
      </c>
      <c r="AB5971" s="2" t="str">
        <f t="shared" si="1587"/>
        <v/>
      </c>
      <c r="AC5971" s="2" t="str">
        <f t="shared" si="1587"/>
        <v/>
      </c>
      <c r="AE5971" s="2" t="str">
        <f t="shared" si="1588"/>
        <v/>
      </c>
      <c r="AF5971" s="2" t="str">
        <f t="shared" si="1589"/>
        <v/>
      </c>
      <c r="AG5971" s="2" t="str">
        <f t="shared" si="1590"/>
        <v/>
      </c>
      <c r="AH5971" s="2" t="str">
        <f t="shared" si="1591"/>
        <v/>
      </c>
      <c r="AI5971" s="2" t="str">
        <f t="shared" si="1592"/>
        <v/>
      </c>
      <c r="AK5971" s="2" t="str">
        <f t="shared" si="1593"/>
        <v/>
      </c>
      <c r="AL5971" s="2" t="str">
        <f t="shared" si="1594"/>
        <v/>
      </c>
      <c r="AM5971" s="2" t="str">
        <f t="shared" si="1595"/>
        <v/>
      </c>
      <c r="AN5971" s="2" t="str">
        <f t="shared" si="1596"/>
        <v/>
      </c>
      <c r="AO5971" s="2" t="str">
        <f t="shared" si="1597"/>
        <v/>
      </c>
    </row>
    <row r="5972" spans="1:41" x14ac:dyDescent="0.3">
      <c r="A5972" s="111">
        <v>44821.805648148147</v>
      </c>
      <c r="B5972" s="78" t="s">
        <v>6606</v>
      </c>
      <c r="C5972" s="78" t="s">
        <v>835</v>
      </c>
      <c r="D5972" s="78" t="s">
        <v>2410</v>
      </c>
      <c r="E5972" s="78">
        <v>46</v>
      </c>
      <c r="F5972" s="78" t="s">
        <v>808</v>
      </c>
      <c r="G5972" s="78" t="s">
        <v>92</v>
      </c>
      <c r="H5972" s="112" t="s">
        <v>220</v>
      </c>
      <c r="I5972" s="112">
        <v>2</v>
      </c>
      <c r="J5972" s="113">
        <v>44821.805324074077</v>
      </c>
      <c r="K5972" s="113">
        <v>44821.805648148147</v>
      </c>
      <c r="M5972" s="113">
        <v>44821.808599537035</v>
      </c>
      <c r="N5972" s="113">
        <v>44821.809189814812</v>
      </c>
      <c r="O5972" s="78" t="s">
        <v>1187</v>
      </c>
      <c r="P5972" s="78" t="str">
        <f t="shared" si="1581"/>
        <v>CIC</v>
      </c>
      <c r="S5972" s="78" t="str">
        <f t="shared" si="1582"/>
        <v/>
      </c>
      <c r="V5972" s="78" t="str">
        <f t="shared" si="1583"/>
        <v/>
      </c>
      <c r="W5972" s="113">
        <v>44821.831770833334</v>
      </c>
      <c r="X5972" s="113">
        <f t="shared" si="1584"/>
        <v>2.9513888875953853E-3</v>
      </c>
      <c r="Y5972" s="113" t="str">
        <f t="shared" si="1585"/>
        <v/>
      </c>
      <c r="Z5972" s="113" t="str">
        <f t="shared" si="1586"/>
        <v/>
      </c>
      <c r="AB5972" s="2" t="str">
        <f t="shared" si="1587"/>
        <v/>
      </c>
      <c r="AC5972" s="2" t="str">
        <f t="shared" si="1587"/>
        <v/>
      </c>
      <c r="AE5972" s="2" t="str">
        <f t="shared" si="1588"/>
        <v/>
      </c>
      <c r="AF5972" s="2" t="str">
        <f t="shared" si="1589"/>
        <v/>
      </c>
      <c r="AG5972" s="2" t="str">
        <f t="shared" si="1590"/>
        <v/>
      </c>
      <c r="AH5972" s="2" t="str">
        <f t="shared" si="1591"/>
        <v/>
      </c>
      <c r="AI5972" s="2" t="str">
        <f t="shared" si="1592"/>
        <v/>
      </c>
      <c r="AK5972" s="2" t="str">
        <f t="shared" si="1593"/>
        <v/>
      </c>
      <c r="AL5972" s="2" t="str">
        <f t="shared" si="1594"/>
        <v/>
      </c>
      <c r="AM5972" s="2" t="str">
        <f t="shared" si="1595"/>
        <v/>
      </c>
      <c r="AN5972" s="2" t="str">
        <f t="shared" si="1596"/>
        <v/>
      </c>
      <c r="AO5972" s="2" t="str">
        <f t="shared" si="1597"/>
        <v/>
      </c>
    </row>
    <row r="5973" spans="1:41" x14ac:dyDescent="0.3">
      <c r="A5973" s="111">
        <v>44821.893368055556</v>
      </c>
      <c r="B5973" s="78" t="s">
        <v>6607</v>
      </c>
      <c r="C5973" s="78" t="s">
        <v>846</v>
      </c>
      <c r="D5973" s="78" t="s">
        <v>1825</v>
      </c>
      <c r="E5973" s="78">
        <v>9</v>
      </c>
      <c r="F5973" s="78" t="s">
        <v>807</v>
      </c>
      <c r="G5973" s="78" t="s">
        <v>126</v>
      </c>
      <c r="H5973" s="112" t="s">
        <v>290</v>
      </c>
      <c r="I5973" s="112">
        <v>2</v>
      </c>
      <c r="J5973" s="113">
        <v>44821.892997685187</v>
      </c>
      <c r="K5973" s="113">
        <v>44821.893368055556</v>
      </c>
      <c r="M5973" s="113">
        <v>44821.894016203703</v>
      </c>
      <c r="N5973" s="113">
        <v>44821.894444444442</v>
      </c>
      <c r="O5973" s="78" t="s">
        <v>1187</v>
      </c>
      <c r="P5973" s="78" t="str">
        <f t="shared" si="1581"/>
        <v>CIC</v>
      </c>
      <c r="Q5973" s="113">
        <v>44821.895312499997</v>
      </c>
      <c r="R5973" s="78" t="s">
        <v>1220</v>
      </c>
      <c r="S5973" s="78" t="str">
        <f t="shared" si="1582"/>
        <v>PLOEG</v>
      </c>
      <c r="V5973" s="78" t="str">
        <f t="shared" si="1583"/>
        <v/>
      </c>
      <c r="W5973" s="113">
        <v>44821.907905092594</v>
      </c>
      <c r="X5973" s="113">
        <f t="shared" si="1584"/>
        <v>6.4814814686542377E-4</v>
      </c>
      <c r="Y5973" s="113" t="str">
        <f t="shared" si="1585"/>
        <v/>
      </c>
      <c r="Z5973" s="113" t="str">
        <f t="shared" si="1586"/>
        <v/>
      </c>
      <c r="AB5973" s="2" t="str">
        <f t="shared" si="1587"/>
        <v/>
      </c>
      <c r="AC5973" s="2" t="str">
        <f t="shared" si="1587"/>
        <v/>
      </c>
      <c r="AE5973" s="2" t="str">
        <f t="shared" si="1588"/>
        <v/>
      </c>
      <c r="AF5973" s="2" t="str">
        <f t="shared" si="1589"/>
        <v/>
      </c>
      <c r="AG5973" s="2" t="str">
        <f t="shared" si="1590"/>
        <v/>
      </c>
      <c r="AH5973" s="2" t="str">
        <f t="shared" si="1591"/>
        <v/>
      </c>
      <c r="AI5973" s="2" t="str">
        <f t="shared" si="1592"/>
        <v/>
      </c>
      <c r="AK5973" s="2" t="str">
        <f t="shared" si="1593"/>
        <v/>
      </c>
      <c r="AL5973" s="2" t="str">
        <f t="shared" si="1594"/>
        <v/>
      </c>
      <c r="AM5973" s="2" t="str">
        <f t="shared" si="1595"/>
        <v/>
      </c>
      <c r="AN5973" s="2" t="str">
        <f t="shared" si="1596"/>
        <v/>
      </c>
      <c r="AO5973" s="2" t="str">
        <f t="shared" si="1597"/>
        <v/>
      </c>
    </row>
    <row r="5974" spans="1:41" x14ac:dyDescent="0.3">
      <c r="A5974" s="111">
        <v>44821.893368055556</v>
      </c>
      <c r="B5974" s="78" t="s">
        <v>6607</v>
      </c>
      <c r="C5974" s="78" t="s">
        <v>835</v>
      </c>
      <c r="D5974" s="78" t="s">
        <v>1825</v>
      </c>
      <c r="E5974" s="78">
        <v>9</v>
      </c>
      <c r="F5974" s="78" t="s">
        <v>807</v>
      </c>
      <c r="G5974" s="78" t="s">
        <v>126</v>
      </c>
      <c r="H5974" s="112" t="s">
        <v>290</v>
      </c>
      <c r="I5974" s="112">
        <v>2</v>
      </c>
      <c r="J5974" s="113">
        <v>44821.892997685187</v>
      </c>
      <c r="K5974" s="113">
        <v>44821.893368055556</v>
      </c>
      <c r="M5974" s="113">
        <v>44821.895358796297</v>
      </c>
      <c r="N5974" s="113">
        <v>44821.895497685182</v>
      </c>
      <c r="O5974" s="78" t="s">
        <v>1187</v>
      </c>
      <c r="P5974" s="78" t="str">
        <f t="shared" si="1581"/>
        <v>CIC</v>
      </c>
      <c r="S5974" s="78" t="str">
        <f t="shared" si="1582"/>
        <v/>
      </c>
      <c r="V5974" s="78" t="str">
        <f t="shared" si="1583"/>
        <v/>
      </c>
      <c r="W5974" s="113">
        <v>44821.907708333332</v>
      </c>
      <c r="X5974" s="113">
        <f t="shared" si="1584"/>
        <v>1.9907407404389232E-3</v>
      </c>
      <c r="Y5974" s="113" t="str">
        <f t="shared" si="1585"/>
        <v/>
      </c>
      <c r="Z5974" s="113" t="str">
        <f t="shared" si="1586"/>
        <v/>
      </c>
      <c r="AB5974" s="2" t="str">
        <f t="shared" si="1587"/>
        <v/>
      </c>
      <c r="AC5974" s="2" t="str">
        <f t="shared" si="1587"/>
        <v/>
      </c>
      <c r="AE5974" s="2" t="str">
        <f t="shared" si="1588"/>
        <v/>
      </c>
      <c r="AF5974" s="2" t="str">
        <f t="shared" si="1589"/>
        <v/>
      </c>
      <c r="AG5974" s="2" t="str">
        <f t="shared" si="1590"/>
        <v/>
      </c>
      <c r="AH5974" s="2" t="str">
        <f t="shared" si="1591"/>
        <v/>
      </c>
      <c r="AI5974" s="2" t="str">
        <f t="shared" si="1592"/>
        <v/>
      </c>
      <c r="AK5974" s="2" t="str">
        <f t="shared" si="1593"/>
        <v/>
      </c>
      <c r="AL5974" s="2" t="str">
        <f t="shared" si="1594"/>
        <v/>
      </c>
      <c r="AM5974" s="2" t="str">
        <f t="shared" si="1595"/>
        <v/>
      </c>
      <c r="AN5974" s="2" t="str">
        <f t="shared" si="1596"/>
        <v/>
      </c>
      <c r="AO5974" s="2" t="str">
        <f t="shared" si="1597"/>
        <v/>
      </c>
    </row>
    <row r="5975" spans="1:41" x14ac:dyDescent="0.3">
      <c r="A5975" s="111">
        <v>44821.923252314817</v>
      </c>
      <c r="B5975" s="78" t="s">
        <v>6608</v>
      </c>
      <c r="C5975" s="78" t="s">
        <v>835</v>
      </c>
      <c r="D5975" s="78" t="s">
        <v>1488</v>
      </c>
      <c r="E5975" s="78">
        <v>51</v>
      </c>
      <c r="F5975" s="78" t="s">
        <v>809</v>
      </c>
      <c r="G5975" s="78" t="s">
        <v>88</v>
      </c>
      <c r="H5975" s="112" t="s">
        <v>200</v>
      </c>
      <c r="I5975" s="112">
        <v>3</v>
      </c>
      <c r="J5975" s="113">
        <v>44821.922754629632</v>
      </c>
      <c r="K5975" s="113">
        <v>44821.923252314817</v>
      </c>
      <c r="M5975" s="113">
        <v>44821.926319444443</v>
      </c>
      <c r="P5975" s="78" t="str">
        <f t="shared" si="1581"/>
        <v/>
      </c>
      <c r="S5975" s="78" t="str">
        <f t="shared" si="1582"/>
        <v/>
      </c>
      <c r="V5975" s="78" t="str">
        <f t="shared" si="1583"/>
        <v/>
      </c>
      <c r="W5975" s="113">
        <v>44821.928680555553</v>
      </c>
      <c r="X5975" s="113">
        <f t="shared" si="1584"/>
        <v>3.0671296262880787E-3</v>
      </c>
      <c r="Y5975" s="113" t="str">
        <f t="shared" si="1585"/>
        <v/>
      </c>
      <c r="Z5975" s="113" t="str">
        <f t="shared" si="1586"/>
        <v/>
      </c>
      <c r="AB5975" s="2" t="str">
        <f t="shared" si="1587"/>
        <v/>
      </c>
      <c r="AC5975" s="2" t="str">
        <f t="shared" si="1587"/>
        <v/>
      </c>
      <c r="AE5975" s="2" t="str">
        <f t="shared" si="1588"/>
        <v/>
      </c>
      <c r="AF5975" s="2" t="str">
        <f t="shared" si="1589"/>
        <v/>
      </c>
      <c r="AG5975" s="2" t="str">
        <f t="shared" si="1590"/>
        <v/>
      </c>
      <c r="AH5975" s="2" t="str">
        <f t="shared" si="1591"/>
        <v/>
      </c>
      <c r="AI5975" s="2" t="str">
        <f t="shared" si="1592"/>
        <v/>
      </c>
      <c r="AK5975" s="2" t="str">
        <f t="shared" si="1593"/>
        <v/>
      </c>
      <c r="AL5975" s="2" t="str">
        <f t="shared" si="1594"/>
        <v/>
      </c>
      <c r="AM5975" s="2" t="str">
        <f t="shared" si="1595"/>
        <v/>
      </c>
      <c r="AN5975" s="2" t="str">
        <f t="shared" si="1596"/>
        <v/>
      </c>
      <c r="AO5975" s="2" t="str">
        <f t="shared" si="1597"/>
        <v/>
      </c>
    </row>
    <row r="5976" spans="1:41" x14ac:dyDescent="0.3">
      <c r="A5976" s="111">
        <v>44821.923252314817</v>
      </c>
      <c r="B5976" s="78" t="s">
        <v>6608</v>
      </c>
      <c r="C5976" s="78" t="s">
        <v>846</v>
      </c>
      <c r="D5976" s="78" t="s">
        <v>1488</v>
      </c>
      <c r="E5976" s="78">
        <v>51</v>
      </c>
      <c r="F5976" s="78" t="s">
        <v>809</v>
      </c>
      <c r="G5976" s="78" t="s">
        <v>88</v>
      </c>
      <c r="H5976" s="112" t="s">
        <v>200</v>
      </c>
      <c r="I5976" s="112">
        <v>3</v>
      </c>
      <c r="J5976" s="113">
        <v>44821.922754629632</v>
      </c>
      <c r="K5976" s="113">
        <v>44821.923252314817</v>
      </c>
      <c r="L5976" s="113">
        <v>44821.943530092591</v>
      </c>
      <c r="M5976" s="113">
        <v>44821.928437499999</v>
      </c>
      <c r="N5976" s="113">
        <v>44821.928703703707</v>
      </c>
      <c r="O5976" s="78" t="s">
        <v>1187</v>
      </c>
      <c r="P5976" s="78" t="str">
        <f t="shared" si="1581"/>
        <v>CIC</v>
      </c>
      <c r="S5976" s="78" t="str">
        <f t="shared" si="1582"/>
        <v/>
      </c>
      <c r="T5976" s="113">
        <v>44821.937268518515</v>
      </c>
      <c r="U5976" s="78" t="s">
        <v>1220</v>
      </c>
      <c r="V5976" s="78" t="str">
        <f t="shared" si="1583"/>
        <v>PLOEG</v>
      </c>
      <c r="W5976" s="113">
        <v>44821.993946759256</v>
      </c>
      <c r="X5976" s="113">
        <f t="shared" si="1584"/>
        <v>5.1851851821993478E-3</v>
      </c>
      <c r="Y5976" s="113">
        <f t="shared" si="1585"/>
        <v>8.8310185165028088E-3</v>
      </c>
      <c r="Z5976" s="113">
        <f t="shared" si="1586"/>
        <v>5.6678240740438923E-2</v>
      </c>
      <c r="AB5976" s="2">
        <f t="shared" si="1587"/>
        <v>763</v>
      </c>
      <c r="AC5976" s="2">
        <f t="shared" si="1587"/>
        <v>4897</v>
      </c>
      <c r="AE5976" s="2" t="str">
        <f t="shared" si="1588"/>
        <v/>
      </c>
      <c r="AF5976" s="2" t="str">
        <f t="shared" si="1589"/>
        <v/>
      </c>
      <c r="AG5976" s="2" t="str">
        <f t="shared" si="1590"/>
        <v/>
      </c>
      <c r="AH5976" s="2">
        <f t="shared" si="1591"/>
        <v>763</v>
      </c>
      <c r="AI5976" s="2" t="str">
        <f t="shared" si="1592"/>
        <v/>
      </c>
      <c r="AK5976" s="2" t="str">
        <f t="shared" si="1593"/>
        <v/>
      </c>
      <c r="AL5976" s="2" t="str">
        <f t="shared" si="1594"/>
        <v/>
      </c>
      <c r="AM5976" s="2" t="str">
        <f t="shared" si="1595"/>
        <v/>
      </c>
      <c r="AN5976" s="2">
        <f t="shared" si="1596"/>
        <v>4897</v>
      </c>
      <c r="AO5976" s="2" t="str">
        <f t="shared" si="1597"/>
        <v/>
      </c>
    </row>
    <row r="5977" spans="1:41" x14ac:dyDescent="0.3">
      <c r="A5977" s="111">
        <v>44821.940798611111</v>
      </c>
      <c r="B5977" s="78" t="s">
        <v>6609</v>
      </c>
      <c r="C5977" s="78" t="s">
        <v>835</v>
      </c>
      <c r="D5977" s="78" t="s">
        <v>1488</v>
      </c>
      <c r="E5977" s="78">
        <v>51</v>
      </c>
      <c r="F5977" s="78" t="s">
        <v>809</v>
      </c>
      <c r="G5977" s="78" t="s">
        <v>90</v>
      </c>
      <c r="H5977" s="112" t="s">
        <v>224</v>
      </c>
      <c r="I5977" s="112">
        <v>2</v>
      </c>
      <c r="J5977" s="113">
        <v>44821.937743055554</v>
      </c>
      <c r="K5977" s="113">
        <v>44821.940798611111</v>
      </c>
      <c r="M5977" s="113">
        <v>44821.942025462966</v>
      </c>
      <c r="P5977" s="78" t="str">
        <f t="shared" si="1581"/>
        <v/>
      </c>
      <c r="S5977" s="78" t="str">
        <f t="shared" si="1582"/>
        <v/>
      </c>
      <c r="V5977" s="78" t="str">
        <f t="shared" si="1583"/>
        <v/>
      </c>
      <c r="W5977" s="113">
        <v>44821.980694444443</v>
      </c>
      <c r="X5977" s="113">
        <f t="shared" si="1584"/>
        <v>1.2268518548808061E-3</v>
      </c>
      <c r="Y5977" s="113" t="str">
        <f t="shared" si="1585"/>
        <v/>
      </c>
      <c r="Z5977" s="113" t="str">
        <f t="shared" si="1586"/>
        <v/>
      </c>
      <c r="AB5977" s="2" t="str">
        <f t="shared" si="1587"/>
        <v/>
      </c>
      <c r="AC5977" s="2" t="str">
        <f t="shared" si="1587"/>
        <v/>
      </c>
      <c r="AE5977" s="2" t="str">
        <f t="shared" si="1588"/>
        <v/>
      </c>
      <c r="AF5977" s="2" t="str">
        <f t="shared" si="1589"/>
        <v/>
      </c>
      <c r="AG5977" s="2" t="str">
        <f t="shared" si="1590"/>
        <v/>
      </c>
      <c r="AH5977" s="2" t="str">
        <f t="shared" si="1591"/>
        <v/>
      </c>
      <c r="AI5977" s="2" t="str">
        <f t="shared" si="1592"/>
        <v/>
      </c>
      <c r="AK5977" s="2" t="str">
        <f t="shared" si="1593"/>
        <v/>
      </c>
      <c r="AL5977" s="2" t="str">
        <f t="shared" si="1594"/>
        <v/>
      </c>
      <c r="AM5977" s="2" t="str">
        <f t="shared" si="1595"/>
        <v/>
      </c>
      <c r="AN5977" s="2" t="str">
        <f t="shared" si="1596"/>
        <v/>
      </c>
      <c r="AO5977" s="2" t="str">
        <f t="shared" si="1597"/>
        <v/>
      </c>
    </row>
    <row r="5978" spans="1:41" x14ac:dyDescent="0.3">
      <c r="A5978" s="111">
        <v>44821.940798611111</v>
      </c>
      <c r="B5978" s="78" t="s">
        <v>6609</v>
      </c>
      <c r="C5978" s="78" t="s">
        <v>846</v>
      </c>
      <c r="D5978" s="78" t="s">
        <v>1488</v>
      </c>
      <c r="E5978" s="78">
        <v>51</v>
      </c>
      <c r="F5978" s="78" t="s">
        <v>809</v>
      </c>
      <c r="G5978" s="78" t="s">
        <v>90</v>
      </c>
      <c r="H5978" s="112" t="s">
        <v>224</v>
      </c>
      <c r="I5978" s="112">
        <v>2</v>
      </c>
      <c r="J5978" s="113">
        <v>44821.937743055554</v>
      </c>
      <c r="K5978" s="113">
        <v>44821.940798611111</v>
      </c>
      <c r="M5978" s="113">
        <v>44821.94259259259</v>
      </c>
      <c r="P5978" s="78" t="str">
        <f t="shared" si="1581"/>
        <v/>
      </c>
      <c r="S5978" s="78" t="str">
        <f t="shared" si="1582"/>
        <v/>
      </c>
      <c r="V5978" s="78" t="str">
        <f t="shared" si="1583"/>
        <v/>
      </c>
      <c r="W5978" s="113">
        <v>44822.00172453704</v>
      </c>
      <c r="X5978" s="113">
        <f t="shared" si="1584"/>
        <v>1.7939814788405783E-3</v>
      </c>
      <c r="Y5978" s="113" t="str">
        <f t="shared" si="1585"/>
        <v/>
      </c>
      <c r="Z5978" s="113" t="str">
        <f t="shared" si="1586"/>
        <v/>
      </c>
      <c r="AB5978" s="2" t="str">
        <f t="shared" si="1587"/>
        <v/>
      </c>
      <c r="AC5978" s="2" t="str">
        <f t="shared" si="1587"/>
        <v/>
      </c>
      <c r="AE5978" s="2" t="str">
        <f t="shared" si="1588"/>
        <v/>
      </c>
      <c r="AF5978" s="2" t="str">
        <f t="shared" si="1589"/>
        <v/>
      </c>
      <c r="AG5978" s="2" t="str">
        <f t="shared" si="1590"/>
        <v/>
      </c>
      <c r="AH5978" s="2" t="str">
        <f t="shared" si="1591"/>
        <v/>
      </c>
      <c r="AI5978" s="2" t="str">
        <f t="shared" si="1592"/>
        <v/>
      </c>
      <c r="AK5978" s="2" t="str">
        <f t="shared" si="1593"/>
        <v/>
      </c>
      <c r="AL5978" s="2" t="str">
        <f t="shared" si="1594"/>
        <v/>
      </c>
      <c r="AM5978" s="2" t="str">
        <f t="shared" si="1595"/>
        <v/>
      </c>
      <c r="AN5978" s="2" t="str">
        <f t="shared" si="1596"/>
        <v/>
      </c>
      <c r="AO5978" s="2" t="str">
        <f t="shared" si="1597"/>
        <v/>
      </c>
    </row>
    <row r="5979" spans="1:41" x14ac:dyDescent="0.3">
      <c r="A5979" s="111">
        <v>44821.979212962964</v>
      </c>
      <c r="B5979" s="78" t="s">
        <v>6610</v>
      </c>
      <c r="C5979" s="78" t="s">
        <v>835</v>
      </c>
      <c r="D5979" s="78" t="s">
        <v>1697</v>
      </c>
      <c r="F5979" s="78" t="s">
        <v>808</v>
      </c>
      <c r="G5979" s="78" t="s">
        <v>118</v>
      </c>
      <c r="H5979" s="112" t="s">
        <v>464</v>
      </c>
      <c r="I5979" s="112">
        <v>2</v>
      </c>
      <c r="J5979" s="113">
        <v>44821.977731481478</v>
      </c>
      <c r="K5979" s="113">
        <v>44821.979212962964</v>
      </c>
      <c r="M5979" s="113">
        <v>44821.980752314812</v>
      </c>
      <c r="N5979" s="113">
        <v>44821.980763888889</v>
      </c>
      <c r="O5979" s="78" t="s">
        <v>1187</v>
      </c>
      <c r="P5979" s="78" t="str">
        <f t="shared" si="1581"/>
        <v>CIC</v>
      </c>
      <c r="S5979" s="78" t="str">
        <f t="shared" si="1582"/>
        <v/>
      </c>
      <c r="T5979" s="113">
        <v>44821.984733796293</v>
      </c>
      <c r="U5979" s="78" t="s">
        <v>1185</v>
      </c>
      <c r="V5979" s="78" t="str">
        <f t="shared" si="1583"/>
        <v>CIC</v>
      </c>
      <c r="W5979" s="113">
        <v>44822.051921296297</v>
      </c>
      <c r="X5979" s="113">
        <f t="shared" si="1584"/>
        <v>1.5393518478958867E-3</v>
      </c>
      <c r="Y5979" s="113">
        <f t="shared" si="1585"/>
        <v>3.9814814808778465E-3</v>
      </c>
      <c r="Z5979" s="113">
        <f t="shared" si="1586"/>
        <v>6.7187500004365575E-2</v>
      </c>
      <c r="AB5979" s="2">
        <f t="shared" si="1587"/>
        <v>344</v>
      </c>
      <c r="AC5979" s="2">
        <f t="shared" si="1587"/>
        <v>5805</v>
      </c>
      <c r="AE5979" s="2" t="str">
        <f t="shared" si="1588"/>
        <v/>
      </c>
      <c r="AF5979" s="2" t="str">
        <f t="shared" si="1589"/>
        <v/>
      </c>
      <c r="AG5979" s="2">
        <f t="shared" si="1590"/>
        <v>344</v>
      </c>
      <c r="AH5979" s="2" t="str">
        <f t="shared" si="1591"/>
        <v/>
      </c>
      <c r="AI5979" s="2" t="str">
        <f t="shared" si="1592"/>
        <v/>
      </c>
      <c r="AK5979" s="2" t="str">
        <f t="shared" si="1593"/>
        <v/>
      </c>
      <c r="AL5979" s="2" t="str">
        <f t="shared" si="1594"/>
        <v/>
      </c>
      <c r="AM5979" s="2">
        <f t="shared" si="1595"/>
        <v>5805</v>
      </c>
      <c r="AN5979" s="2" t="str">
        <f t="shared" si="1596"/>
        <v/>
      </c>
      <c r="AO5979" s="2" t="str">
        <f t="shared" si="1597"/>
        <v/>
      </c>
    </row>
    <row r="5980" spans="1:41" x14ac:dyDescent="0.3">
      <c r="A5980" s="111">
        <v>44822.015694444446</v>
      </c>
      <c r="B5980" s="78" t="s">
        <v>6611</v>
      </c>
      <c r="C5980" s="78" t="s">
        <v>846</v>
      </c>
      <c r="D5980" s="78" t="s">
        <v>1294</v>
      </c>
      <c r="E5980" s="78">
        <v>133</v>
      </c>
      <c r="F5980" s="78" t="s">
        <v>808</v>
      </c>
      <c r="G5980" s="78" t="s">
        <v>88</v>
      </c>
      <c r="H5980" s="112" t="s">
        <v>200</v>
      </c>
      <c r="I5980" s="112">
        <v>3</v>
      </c>
      <c r="J5980" s="113">
        <v>44822.014537037037</v>
      </c>
      <c r="K5980" s="113">
        <v>44822.015694444446</v>
      </c>
      <c r="M5980" s="113">
        <v>44822.017337962963</v>
      </c>
      <c r="N5980" s="113">
        <v>44822.01761574074</v>
      </c>
      <c r="O5980" s="78" t="s">
        <v>1185</v>
      </c>
      <c r="P5980" s="78" t="str">
        <f t="shared" si="1581"/>
        <v>CIC</v>
      </c>
      <c r="Q5980" s="113">
        <v>44822.033206018517</v>
      </c>
      <c r="R5980" s="78" t="s">
        <v>1220</v>
      </c>
      <c r="S5980" s="78" t="str">
        <f t="shared" si="1582"/>
        <v>PLOEG</v>
      </c>
      <c r="V5980" s="78" t="str">
        <f t="shared" si="1583"/>
        <v/>
      </c>
      <c r="W5980" s="113">
        <v>44822.036111111112</v>
      </c>
      <c r="X5980" s="113">
        <f t="shared" si="1584"/>
        <v>1.6435185170848854E-3</v>
      </c>
      <c r="Y5980" s="113" t="str">
        <f t="shared" si="1585"/>
        <v/>
      </c>
      <c r="Z5980" s="113" t="str">
        <f t="shared" si="1586"/>
        <v/>
      </c>
      <c r="AB5980" s="2" t="str">
        <f t="shared" si="1587"/>
        <v/>
      </c>
      <c r="AC5980" s="2" t="str">
        <f t="shared" si="1587"/>
        <v/>
      </c>
      <c r="AE5980" s="2" t="str">
        <f t="shared" si="1588"/>
        <v/>
      </c>
      <c r="AF5980" s="2" t="str">
        <f t="shared" si="1589"/>
        <v/>
      </c>
      <c r="AG5980" s="2" t="str">
        <f t="shared" si="1590"/>
        <v/>
      </c>
      <c r="AH5980" s="2" t="str">
        <f t="shared" si="1591"/>
        <v/>
      </c>
      <c r="AI5980" s="2" t="str">
        <f t="shared" si="1592"/>
        <v/>
      </c>
      <c r="AK5980" s="2" t="str">
        <f t="shared" si="1593"/>
        <v/>
      </c>
      <c r="AL5980" s="2" t="str">
        <f t="shared" si="1594"/>
        <v/>
      </c>
      <c r="AM5980" s="2" t="str">
        <f t="shared" si="1595"/>
        <v/>
      </c>
      <c r="AN5980" s="2" t="str">
        <f t="shared" si="1596"/>
        <v/>
      </c>
      <c r="AO5980" s="2" t="str">
        <f t="shared" si="1597"/>
        <v/>
      </c>
    </row>
    <row r="5981" spans="1:41" x14ac:dyDescent="0.3">
      <c r="A5981" s="111">
        <v>44822.035451388889</v>
      </c>
      <c r="B5981" s="78" t="s">
        <v>6612</v>
      </c>
      <c r="C5981" s="78" t="s">
        <v>846</v>
      </c>
      <c r="D5981" s="78" t="s">
        <v>1354</v>
      </c>
      <c r="F5981" s="78" t="s">
        <v>807</v>
      </c>
      <c r="G5981" s="78" t="s">
        <v>102</v>
      </c>
      <c r="H5981" s="112" t="s">
        <v>206</v>
      </c>
      <c r="I5981" s="112">
        <v>3</v>
      </c>
      <c r="J5981" s="113">
        <v>44822.03460648148</v>
      </c>
      <c r="K5981" s="113">
        <v>44822.035451388889</v>
      </c>
      <c r="M5981" s="113">
        <v>44822.036238425928</v>
      </c>
      <c r="P5981" s="78" t="str">
        <f t="shared" si="1581"/>
        <v/>
      </c>
      <c r="Q5981" s="113">
        <v>44822.036736111113</v>
      </c>
      <c r="R5981" s="78" t="s">
        <v>1185</v>
      </c>
      <c r="S5981" s="78" t="str">
        <f t="shared" si="1582"/>
        <v>CIC</v>
      </c>
      <c r="T5981" s="113">
        <v>44822.044062499997</v>
      </c>
      <c r="U5981" s="78" t="s">
        <v>1220</v>
      </c>
      <c r="V5981" s="78" t="str">
        <f t="shared" si="1583"/>
        <v>PLOEG</v>
      </c>
      <c r="W5981" s="113">
        <v>44822.099027777775</v>
      </c>
      <c r="X5981" s="113">
        <f t="shared" si="1584"/>
        <v>7.8703703911742195E-4</v>
      </c>
      <c r="Y5981" s="113">
        <f t="shared" si="1585"/>
        <v>7.8240740695036948E-3</v>
      </c>
      <c r="Z5981" s="113">
        <f t="shared" si="1586"/>
        <v>5.4965277777228039E-2</v>
      </c>
      <c r="AB5981" s="2">
        <f t="shared" si="1587"/>
        <v>676</v>
      </c>
      <c r="AC5981" s="2">
        <f t="shared" si="1587"/>
        <v>4749</v>
      </c>
      <c r="AE5981" s="2" t="str">
        <f t="shared" si="1588"/>
        <v/>
      </c>
      <c r="AF5981" s="2" t="str">
        <f t="shared" si="1589"/>
        <v/>
      </c>
      <c r="AG5981" s="2" t="str">
        <f t="shared" si="1590"/>
        <v/>
      </c>
      <c r="AH5981" s="2">
        <f t="shared" si="1591"/>
        <v>676</v>
      </c>
      <c r="AI5981" s="2" t="str">
        <f t="shared" si="1592"/>
        <v/>
      </c>
      <c r="AK5981" s="2" t="str">
        <f t="shared" si="1593"/>
        <v/>
      </c>
      <c r="AL5981" s="2" t="str">
        <f t="shared" si="1594"/>
        <v/>
      </c>
      <c r="AM5981" s="2" t="str">
        <f t="shared" si="1595"/>
        <v/>
      </c>
      <c r="AN5981" s="2">
        <f t="shared" si="1596"/>
        <v>4749</v>
      </c>
      <c r="AO5981" s="2" t="str">
        <f t="shared" si="1597"/>
        <v/>
      </c>
    </row>
    <row r="5982" spans="1:41" x14ac:dyDescent="0.3">
      <c r="A5982" s="111">
        <v>44822.048611111109</v>
      </c>
      <c r="B5982" s="78" t="s">
        <v>6613</v>
      </c>
      <c r="C5982" s="78" t="s">
        <v>835</v>
      </c>
      <c r="D5982" s="78" t="s">
        <v>1213</v>
      </c>
      <c r="F5982" s="78" t="s">
        <v>807</v>
      </c>
      <c r="G5982" s="78" t="s">
        <v>88</v>
      </c>
      <c r="H5982" s="112" t="s">
        <v>230</v>
      </c>
      <c r="I5982" s="112">
        <v>3</v>
      </c>
      <c r="J5982" s="113">
        <v>44822.047777777778</v>
      </c>
      <c r="K5982" s="113">
        <v>44822.048611111109</v>
      </c>
      <c r="M5982" s="113">
        <v>44822.052129629628</v>
      </c>
      <c r="P5982" s="78" t="str">
        <f t="shared" si="1581"/>
        <v/>
      </c>
      <c r="S5982" s="78" t="str">
        <f t="shared" si="1582"/>
        <v/>
      </c>
      <c r="V5982" s="78" t="str">
        <f t="shared" si="1583"/>
        <v/>
      </c>
      <c r="W5982" s="113">
        <v>44822.059872685182</v>
      </c>
      <c r="X5982" s="113">
        <f t="shared" si="1584"/>
        <v>3.5185185188311152E-3</v>
      </c>
      <c r="Y5982" s="113" t="str">
        <f t="shared" si="1585"/>
        <v/>
      </c>
      <c r="Z5982" s="113" t="str">
        <f t="shared" si="1586"/>
        <v/>
      </c>
      <c r="AB5982" s="2" t="str">
        <f t="shared" si="1587"/>
        <v/>
      </c>
      <c r="AC5982" s="2" t="str">
        <f t="shared" si="1587"/>
        <v/>
      </c>
      <c r="AE5982" s="2" t="str">
        <f t="shared" si="1588"/>
        <v/>
      </c>
      <c r="AF5982" s="2" t="str">
        <f t="shared" si="1589"/>
        <v/>
      </c>
      <c r="AG5982" s="2" t="str">
        <f t="shared" si="1590"/>
        <v/>
      </c>
      <c r="AH5982" s="2" t="str">
        <f t="shared" si="1591"/>
        <v/>
      </c>
      <c r="AI5982" s="2" t="str">
        <f t="shared" si="1592"/>
        <v/>
      </c>
      <c r="AK5982" s="2" t="str">
        <f t="shared" si="1593"/>
        <v/>
      </c>
      <c r="AL5982" s="2" t="str">
        <f t="shared" si="1594"/>
        <v/>
      </c>
      <c r="AM5982" s="2" t="str">
        <f t="shared" si="1595"/>
        <v/>
      </c>
      <c r="AN5982" s="2" t="str">
        <f t="shared" si="1596"/>
        <v/>
      </c>
      <c r="AO5982" s="2" t="str">
        <f t="shared" si="1597"/>
        <v/>
      </c>
    </row>
    <row r="5983" spans="1:41" x14ac:dyDescent="0.3">
      <c r="A5983" s="111">
        <v>44822.259594907409</v>
      </c>
      <c r="B5983" s="78" t="s">
        <v>6614</v>
      </c>
      <c r="C5983" s="78" t="s">
        <v>943</v>
      </c>
      <c r="D5983" s="78" t="s">
        <v>1594</v>
      </c>
      <c r="F5983" s="78" t="s">
        <v>808</v>
      </c>
      <c r="G5983" s="78" t="s">
        <v>98</v>
      </c>
      <c r="H5983" s="112" t="s">
        <v>216</v>
      </c>
      <c r="I5983" s="112">
        <v>4</v>
      </c>
      <c r="J5983" s="113">
        <v>44822.259270833332</v>
      </c>
      <c r="K5983" s="113">
        <v>44822.259594907409</v>
      </c>
      <c r="M5983" s="113">
        <v>44822.26153935185</v>
      </c>
      <c r="N5983" s="113">
        <v>44822.261550925927</v>
      </c>
      <c r="O5983" s="78" t="s">
        <v>1187</v>
      </c>
      <c r="P5983" s="78" t="str">
        <f t="shared" si="1581"/>
        <v>CIC</v>
      </c>
      <c r="S5983" s="78" t="str">
        <f t="shared" si="1582"/>
        <v/>
      </c>
      <c r="V5983" s="78" t="str">
        <f t="shared" si="1583"/>
        <v/>
      </c>
      <c r="W5983" s="113">
        <v>44822.329965277779</v>
      </c>
      <c r="X5983" s="113">
        <f t="shared" si="1584"/>
        <v>1.9444444405962713E-3</v>
      </c>
      <c r="Y5983" s="113" t="str">
        <f t="shared" si="1585"/>
        <v/>
      </c>
      <c r="Z5983" s="113" t="str">
        <f t="shared" si="1586"/>
        <v/>
      </c>
      <c r="AB5983" s="2" t="str">
        <f t="shared" si="1587"/>
        <v/>
      </c>
      <c r="AC5983" s="2" t="str">
        <f t="shared" si="1587"/>
        <v/>
      </c>
      <c r="AE5983" s="2" t="str">
        <f t="shared" si="1588"/>
        <v/>
      </c>
      <c r="AF5983" s="2" t="str">
        <f t="shared" si="1589"/>
        <v/>
      </c>
      <c r="AG5983" s="2" t="str">
        <f t="shared" si="1590"/>
        <v/>
      </c>
      <c r="AH5983" s="2" t="str">
        <f t="shared" si="1591"/>
        <v/>
      </c>
      <c r="AI5983" s="2" t="str">
        <f t="shared" si="1592"/>
        <v/>
      </c>
      <c r="AK5983" s="2" t="str">
        <f t="shared" si="1593"/>
        <v/>
      </c>
      <c r="AL5983" s="2" t="str">
        <f t="shared" si="1594"/>
        <v/>
      </c>
      <c r="AM5983" s="2" t="str">
        <f t="shared" si="1595"/>
        <v/>
      </c>
      <c r="AN5983" s="2" t="str">
        <f t="shared" si="1596"/>
        <v/>
      </c>
      <c r="AO5983" s="2" t="str">
        <f t="shared" si="1597"/>
        <v/>
      </c>
    </row>
    <row r="5984" spans="1:41" x14ac:dyDescent="0.3">
      <c r="A5984" s="111">
        <v>44822.259594907409</v>
      </c>
      <c r="B5984" s="78" t="s">
        <v>6614</v>
      </c>
      <c r="C5984" s="78" t="s">
        <v>1601</v>
      </c>
      <c r="D5984" s="78" t="s">
        <v>1594</v>
      </c>
      <c r="F5984" s="78" t="s">
        <v>808</v>
      </c>
      <c r="G5984" s="78" t="s">
        <v>98</v>
      </c>
      <c r="H5984" s="112" t="s">
        <v>216</v>
      </c>
      <c r="I5984" s="112">
        <v>4</v>
      </c>
      <c r="J5984" s="113">
        <v>44822.259270833332</v>
      </c>
      <c r="K5984" s="113">
        <v>44822.259594907409</v>
      </c>
      <c r="M5984" s="113">
        <v>44822.261990740742</v>
      </c>
      <c r="N5984" s="113">
        <v>44822.262071759258</v>
      </c>
      <c r="O5984" s="78" t="s">
        <v>1187</v>
      </c>
      <c r="P5984" s="78" t="str">
        <f t="shared" si="1581"/>
        <v>CIC</v>
      </c>
      <c r="S5984" s="78" t="str">
        <f t="shared" si="1582"/>
        <v/>
      </c>
      <c r="V5984" s="78" t="str">
        <f t="shared" si="1583"/>
        <v/>
      </c>
      <c r="W5984" s="113">
        <v>44822.329930555556</v>
      </c>
      <c r="X5984" s="113">
        <f t="shared" si="1584"/>
        <v>2.3958333331393078E-3</v>
      </c>
      <c r="Y5984" s="113" t="str">
        <f t="shared" si="1585"/>
        <v/>
      </c>
      <c r="Z5984" s="113" t="str">
        <f t="shared" si="1586"/>
        <v/>
      </c>
      <c r="AB5984" s="2" t="str">
        <f t="shared" si="1587"/>
        <v/>
      </c>
      <c r="AC5984" s="2" t="str">
        <f t="shared" si="1587"/>
        <v/>
      </c>
      <c r="AE5984" s="2" t="str">
        <f t="shared" si="1588"/>
        <v/>
      </c>
      <c r="AF5984" s="2" t="str">
        <f t="shared" si="1589"/>
        <v/>
      </c>
      <c r="AG5984" s="2" t="str">
        <f t="shared" si="1590"/>
        <v/>
      </c>
      <c r="AH5984" s="2" t="str">
        <f t="shared" si="1591"/>
        <v/>
      </c>
      <c r="AI5984" s="2" t="str">
        <f t="shared" si="1592"/>
        <v/>
      </c>
      <c r="AK5984" s="2" t="str">
        <f t="shared" si="1593"/>
        <v/>
      </c>
      <c r="AL5984" s="2" t="str">
        <f t="shared" si="1594"/>
        <v/>
      </c>
      <c r="AM5984" s="2" t="str">
        <f t="shared" si="1595"/>
        <v/>
      </c>
      <c r="AN5984" s="2" t="str">
        <f t="shared" si="1596"/>
        <v/>
      </c>
      <c r="AO5984" s="2" t="str">
        <f t="shared" si="1597"/>
        <v/>
      </c>
    </row>
    <row r="5985" spans="1:41" x14ac:dyDescent="0.3">
      <c r="A5985" s="111">
        <v>44822.259594907409</v>
      </c>
      <c r="B5985" s="78" t="s">
        <v>6614</v>
      </c>
      <c r="C5985" s="78" t="s">
        <v>1622</v>
      </c>
      <c r="D5985" s="78" t="s">
        <v>1594</v>
      </c>
      <c r="F5985" s="78" t="s">
        <v>808</v>
      </c>
      <c r="G5985" s="78" t="s">
        <v>98</v>
      </c>
      <c r="H5985" s="112" t="s">
        <v>216</v>
      </c>
      <c r="I5985" s="112">
        <v>4</v>
      </c>
      <c r="J5985" s="113">
        <v>44822.259270833332</v>
      </c>
      <c r="K5985" s="113">
        <v>44822.259594907409</v>
      </c>
      <c r="M5985" s="113">
        <v>44822.262025462966</v>
      </c>
      <c r="N5985" s="113">
        <v>44822.262048611112</v>
      </c>
      <c r="O5985" s="78" t="s">
        <v>1187</v>
      </c>
      <c r="P5985" s="78" t="str">
        <f t="shared" si="1581"/>
        <v>CIC</v>
      </c>
      <c r="S5985" s="78" t="str">
        <f t="shared" si="1582"/>
        <v/>
      </c>
      <c r="V5985" s="78" t="str">
        <f t="shared" si="1583"/>
        <v/>
      </c>
      <c r="W5985" s="113">
        <v>44822.33</v>
      </c>
      <c r="X5985" s="113">
        <f t="shared" si="1584"/>
        <v>2.4305555562023073E-3</v>
      </c>
      <c r="Y5985" s="113" t="str">
        <f t="shared" si="1585"/>
        <v/>
      </c>
      <c r="Z5985" s="113" t="str">
        <f t="shared" si="1586"/>
        <v/>
      </c>
      <c r="AB5985" s="2" t="str">
        <f t="shared" si="1587"/>
        <v/>
      </c>
      <c r="AC5985" s="2" t="str">
        <f t="shared" si="1587"/>
        <v/>
      </c>
      <c r="AE5985" s="2" t="str">
        <f t="shared" si="1588"/>
        <v/>
      </c>
      <c r="AF5985" s="2" t="str">
        <f t="shared" si="1589"/>
        <v/>
      </c>
      <c r="AG5985" s="2" t="str">
        <f t="shared" si="1590"/>
        <v/>
      </c>
      <c r="AH5985" s="2" t="str">
        <f t="shared" si="1591"/>
        <v/>
      </c>
      <c r="AI5985" s="2" t="str">
        <f t="shared" si="1592"/>
        <v/>
      </c>
      <c r="AK5985" s="2" t="str">
        <f t="shared" si="1593"/>
        <v/>
      </c>
      <c r="AL5985" s="2" t="str">
        <f t="shared" si="1594"/>
        <v/>
      </c>
      <c r="AM5985" s="2" t="str">
        <f t="shared" si="1595"/>
        <v/>
      </c>
      <c r="AN5985" s="2" t="str">
        <f t="shared" si="1596"/>
        <v/>
      </c>
      <c r="AO5985" s="2" t="str">
        <f t="shared" si="1597"/>
        <v/>
      </c>
    </row>
    <row r="5986" spans="1:41" x14ac:dyDescent="0.3">
      <c r="A5986" s="111">
        <v>44822.334340277775</v>
      </c>
      <c r="B5986" s="78" t="s">
        <v>6615</v>
      </c>
      <c r="C5986" s="78" t="s">
        <v>886</v>
      </c>
      <c r="D5986" s="78" t="s">
        <v>1207</v>
      </c>
      <c r="F5986" s="78" t="s">
        <v>807</v>
      </c>
      <c r="G5986" s="78" t="s">
        <v>128</v>
      </c>
      <c r="H5986" s="112" t="s">
        <v>270</v>
      </c>
      <c r="I5986" s="112">
        <v>3</v>
      </c>
      <c r="J5986" s="113">
        <v>44822.333726851852</v>
      </c>
      <c r="K5986" s="113">
        <v>44822.334340277775</v>
      </c>
      <c r="M5986" s="113">
        <v>44822.335347222222</v>
      </c>
      <c r="N5986" s="113">
        <v>44822.335925925923</v>
      </c>
      <c r="O5986" s="78" t="s">
        <v>1185</v>
      </c>
      <c r="P5986" s="78" t="str">
        <f t="shared" si="1581"/>
        <v>CIC</v>
      </c>
      <c r="S5986" s="78" t="str">
        <f t="shared" si="1582"/>
        <v/>
      </c>
      <c r="T5986" s="113">
        <v>44822.346284722225</v>
      </c>
      <c r="U5986" s="78" t="s">
        <v>1258</v>
      </c>
      <c r="V5986" s="78" t="str">
        <f t="shared" si="1583"/>
        <v>PLOEG</v>
      </c>
      <c r="W5986" s="113">
        <v>44822.351226851853</v>
      </c>
      <c r="X5986" s="113">
        <f t="shared" si="1584"/>
        <v>1.006944446999114E-3</v>
      </c>
      <c r="Y5986" s="113">
        <f t="shared" si="1585"/>
        <v>1.0937500002910383E-2</v>
      </c>
      <c r="Z5986" s="113">
        <f t="shared" si="1586"/>
        <v>4.9421296280343086E-3</v>
      </c>
      <c r="AB5986" s="2">
        <f t="shared" si="1587"/>
        <v>945</v>
      </c>
      <c r="AC5986" s="2">
        <f t="shared" si="1587"/>
        <v>427</v>
      </c>
      <c r="AE5986" s="2" t="str">
        <f t="shared" si="1588"/>
        <v/>
      </c>
      <c r="AF5986" s="2" t="str">
        <f t="shared" si="1589"/>
        <v/>
      </c>
      <c r="AG5986" s="2" t="str">
        <f t="shared" si="1590"/>
        <v/>
      </c>
      <c r="AH5986" s="2">
        <f t="shared" si="1591"/>
        <v>945</v>
      </c>
      <c r="AI5986" s="2" t="str">
        <f t="shared" si="1592"/>
        <v/>
      </c>
      <c r="AK5986" s="2" t="str">
        <f t="shared" si="1593"/>
        <v/>
      </c>
      <c r="AL5986" s="2" t="str">
        <f t="shared" si="1594"/>
        <v/>
      </c>
      <c r="AM5986" s="2" t="str">
        <f t="shared" si="1595"/>
        <v/>
      </c>
      <c r="AN5986" s="2">
        <f t="shared" si="1596"/>
        <v>427</v>
      </c>
      <c r="AO5986" s="2" t="str">
        <f t="shared" si="1597"/>
        <v/>
      </c>
    </row>
    <row r="5987" spans="1:41" x14ac:dyDescent="0.3">
      <c r="A5987" s="111">
        <v>44822.395578703705</v>
      </c>
      <c r="B5987" s="78" t="s">
        <v>6616</v>
      </c>
      <c r="C5987" s="78" t="s">
        <v>850</v>
      </c>
      <c r="D5987" s="78" t="s">
        <v>1292</v>
      </c>
      <c r="F5987" s="78" t="s">
        <v>807</v>
      </c>
      <c r="G5987" s="78" t="s">
        <v>94</v>
      </c>
      <c r="H5987" s="112" t="s">
        <v>320</v>
      </c>
      <c r="I5987" s="112">
        <v>3</v>
      </c>
      <c r="J5987" s="113">
        <v>44822.394999999997</v>
      </c>
      <c r="K5987" s="113">
        <v>44822.395578703705</v>
      </c>
      <c r="M5987" s="113">
        <v>44822.424386574072</v>
      </c>
      <c r="P5987" s="78" t="str">
        <f t="shared" si="1581"/>
        <v/>
      </c>
      <c r="Q5987" s="113">
        <v>44822.424409722225</v>
      </c>
      <c r="R5987" s="78" t="s">
        <v>1187</v>
      </c>
      <c r="S5987" s="78" t="str">
        <f t="shared" si="1582"/>
        <v>CIC</v>
      </c>
      <c r="V5987" s="78" t="str">
        <f t="shared" si="1583"/>
        <v/>
      </c>
      <c r="W5987" s="113">
        <v>44822.47792824074</v>
      </c>
      <c r="X5987" s="113">
        <f t="shared" si="1584"/>
        <v>2.880787036701804E-2</v>
      </c>
      <c r="Y5987" s="113" t="str">
        <f t="shared" si="1585"/>
        <v/>
      </c>
      <c r="Z5987" s="113" t="str">
        <f t="shared" si="1586"/>
        <v/>
      </c>
      <c r="AB5987" s="2" t="str">
        <f t="shared" si="1587"/>
        <v/>
      </c>
      <c r="AC5987" s="2" t="str">
        <f t="shared" si="1587"/>
        <v/>
      </c>
      <c r="AE5987" s="2" t="str">
        <f t="shared" si="1588"/>
        <v/>
      </c>
      <c r="AF5987" s="2" t="str">
        <f t="shared" si="1589"/>
        <v/>
      </c>
      <c r="AG5987" s="2" t="str">
        <f t="shared" si="1590"/>
        <v/>
      </c>
      <c r="AH5987" s="2" t="str">
        <f t="shared" si="1591"/>
        <v/>
      </c>
      <c r="AI5987" s="2" t="str">
        <f t="shared" si="1592"/>
        <v/>
      </c>
      <c r="AK5987" s="2" t="str">
        <f t="shared" si="1593"/>
        <v/>
      </c>
      <c r="AL5987" s="2" t="str">
        <f t="shared" si="1594"/>
        <v/>
      </c>
      <c r="AM5987" s="2" t="str">
        <f t="shared" si="1595"/>
        <v/>
      </c>
      <c r="AN5987" s="2" t="str">
        <f t="shared" si="1596"/>
        <v/>
      </c>
      <c r="AO5987" s="2" t="str">
        <f t="shared" si="1597"/>
        <v/>
      </c>
    </row>
    <row r="5988" spans="1:41" x14ac:dyDescent="0.3">
      <c r="A5988" s="111">
        <v>44822.402592592596</v>
      </c>
      <c r="B5988" s="78" t="s">
        <v>6617</v>
      </c>
      <c r="C5988" s="78" t="s">
        <v>850</v>
      </c>
      <c r="D5988" s="78" t="s">
        <v>1818</v>
      </c>
      <c r="E5988" s="78">
        <v>51</v>
      </c>
      <c r="F5988" s="78" t="s">
        <v>808</v>
      </c>
      <c r="G5988" s="78" t="s">
        <v>126</v>
      </c>
      <c r="H5988" s="112" t="s">
        <v>262</v>
      </c>
      <c r="I5988" s="112">
        <v>2</v>
      </c>
      <c r="J5988" s="113">
        <v>44822.402106481481</v>
      </c>
      <c r="K5988" s="113">
        <v>44822.402592592596</v>
      </c>
      <c r="M5988" s="113">
        <v>44822.40347222222</v>
      </c>
      <c r="N5988" s="113">
        <v>44822.403854166667</v>
      </c>
      <c r="O5988" s="78" t="s">
        <v>1185</v>
      </c>
      <c r="P5988" s="78" t="str">
        <f t="shared" si="1581"/>
        <v>CIC</v>
      </c>
      <c r="Q5988" s="113">
        <v>44822.40452546296</v>
      </c>
      <c r="R5988" s="78" t="s">
        <v>1286</v>
      </c>
      <c r="S5988" s="78" t="str">
        <f t="shared" si="1582"/>
        <v>PLOEG</v>
      </c>
      <c r="V5988" s="78" t="str">
        <f t="shared" si="1583"/>
        <v/>
      </c>
      <c r="W5988" s="113">
        <v>44822.424351851849</v>
      </c>
      <c r="X5988" s="113">
        <f t="shared" si="1584"/>
        <v>8.7962962425081059E-4</v>
      </c>
      <c r="Y5988" s="113" t="str">
        <f t="shared" si="1585"/>
        <v/>
      </c>
      <c r="Z5988" s="113" t="str">
        <f t="shared" si="1586"/>
        <v/>
      </c>
      <c r="AB5988" s="2" t="str">
        <f t="shared" si="1587"/>
        <v/>
      </c>
      <c r="AC5988" s="2" t="str">
        <f t="shared" si="1587"/>
        <v/>
      </c>
      <c r="AE5988" s="2" t="str">
        <f t="shared" si="1588"/>
        <v/>
      </c>
      <c r="AF5988" s="2" t="str">
        <f t="shared" si="1589"/>
        <v/>
      </c>
      <c r="AG5988" s="2" t="str">
        <f t="shared" si="1590"/>
        <v/>
      </c>
      <c r="AH5988" s="2" t="str">
        <f t="shared" si="1591"/>
        <v/>
      </c>
      <c r="AI5988" s="2" t="str">
        <f t="shared" si="1592"/>
        <v/>
      </c>
      <c r="AK5988" s="2" t="str">
        <f t="shared" si="1593"/>
        <v/>
      </c>
      <c r="AL5988" s="2" t="str">
        <f t="shared" si="1594"/>
        <v/>
      </c>
      <c r="AM5988" s="2" t="str">
        <f t="shared" si="1595"/>
        <v/>
      </c>
      <c r="AN5988" s="2" t="str">
        <f t="shared" si="1596"/>
        <v/>
      </c>
      <c r="AO5988" s="2" t="str">
        <f t="shared" si="1597"/>
        <v/>
      </c>
    </row>
    <row r="5989" spans="1:41" x14ac:dyDescent="0.3">
      <c r="A5989" s="111">
        <v>44822.410277777781</v>
      </c>
      <c r="B5989" s="78" t="s">
        <v>6618</v>
      </c>
      <c r="C5989" s="78" t="s">
        <v>886</v>
      </c>
      <c r="D5989" s="78" t="s">
        <v>2547</v>
      </c>
      <c r="E5989" s="78">
        <v>1</v>
      </c>
      <c r="F5989" s="78" t="s">
        <v>807</v>
      </c>
      <c r="G5989" s="78" t="s">
        <v>100</v>
      </c>
      <c r="H5989" s="112" t="s">
        <v>208</v>
      </c>
      <c r="I5989" s="112">
        <v>3</v>
      </c>
      <c r="J5989" s="113">
        <v>44822.409722222219</v>
      </c>
      <c r="K5989" s="113">
        <v>44822.410277777781</v>
      </c>
      <c r="L5989" s="113">
        <v>44822.54247685185</v>
      </c>
      <c r="M5989" s="113">
        <v>44822.477858796294</v>
      </c>
      <c r="P5989" s="78" t="str">
        <f t="shared" si="1581"/>
        <v/>
      </c>
      <c r="S5989" s="78" t="str">
        <f t="shared" si="1582"/>
        <v/>
      </c>
      <c r="T5989" s="113">
        <v>44822.477893518517</v>
      </c>
      <c r="U5989" s="78" t="s">
        <v>1185</v>
      </c>
      <c r="V5989" s="78" t="str">
        <f t="shared" si="1583"/>
        <v>CIC</v>
      </c>
      <c r="W5989" s="113">
        <v>44822.754351851851</v>
      </c>
      <c r="X5989" s="113">
        <f t="shared" si="1584"/>
        <v>6.7581018513010349E-2</v>
      </c>
      <c r="Y5989" s="113" t="str">
        <f t="shared" si="1585"/>
        <v/>
      </c>
      <c r="Z5989" s="113">
        <f t="shared" si="1586"/>
        <v>0.27645833333372138</v>
      </c>
      <c r="AB5989" s="2" t="str">
        <f t="shared" si="1587"/>
        <v/>
      </c>
      <c r="AC5989" s="2">
        <f t="shared" si="1587"/>
        <v>23886</v>
      </c>
      <c r="AE5989" s="2" t="str">
        <f t="shared" si="1588"/>
        <v/>
      </c>
      <c r="AF5989" s="2" t="str">
        <f t="shared" si="1589"/>
        <v/>
      </c>
      <c r="AG5989" s="2" t="str">
        <f t="shared" si="1590"/>
        <v/>
      </c>
      <c r="AH5989" s="2" t="str">
        <f t="shared" si="1591"/>
        <v/>
      </c>
      <c r="AI5989" s="2" t="str">
        <f t="shared" si="1592"/>
        <v/>
      </c>
      <c r="AK5989" s="2" t="str">
        <f t="shared" si="1593"/>
        <v/>
      </c>
      <c r="AL5989" s="2" t="str">
        <f t="shared" si="1594"/>
        <v/>
      </c>
      <c r="AM5989" s="2" t="str">
        <f t="shared" si="1595"/>
        <v/>
      </c>
      <c r="AN5989" s="2">
        <f t="shared" si="1596"/>
        <v>23886</v>
      </c>
      <c r="AO5989" s="2" t="str">
        <f t="shared" si="1597"/>
        <v/>
      </c>
    </row>
    <row r="5990" spans="1:41" x14ac:dyDescent="0.3">
      <c r="A5990" s="111">
        <v>44822.536770833336</v>
      </c>
      <c r="B5990" s="78" t="s">
        <v>6619</v>
      </c>
      <c r="C5990" s="78" t="s">
        <v>850</v>
      </c>
      <c r="F5990" s="78" t="s">
        <v>808</v>
      </c>
      <c r="G5990" s="78" t="s">
        <v>126</v>
      </c>
      <c r="H5990" s="112" t="s">
        <v>262</v>
      </c>
      <c r="I5990" s="112">
        <v>2</v>
      </c>
      <c r="J5990" s="113">
        <v>44822.53534722222</v>
      </c>
      <c r="K5990" s="113">
        <v>44822.536770833336</v>
      </c>
      <c r="M5990" s="113">
        <v>44822.537268518521</v>
      </c>
      <c r="N5990" s="113">
        <v>44822.538854166669</v>
      </c>
      <c r="O5990" s="78" t="s">
        <v>1185</v>
      </c>
      <c r="P5990" s="78" t="str">
        <f t="shared" si="1581"/>
        <v>CIC</v>
      </c>
      <c r="S5990" s="78" t="str">
        <f t="shared" si="1582"/>
        <v/>
      </c>
      <c r="T5990" s="113">
        <v>44822.546377314815</v>
      </c>
      <c r="U5990" s="78" t="s">
        <v>1286</v>
      </c>
      <c r="V5990" s="78" t="str">
        <f t="shared" si="1583"/>
        <v>PLOEG</v>
      </c>
      <c r="W5990" s="113">
        <v>44822.59951388889</v>
      </c>
      <c r="X5990" s="113">
        <f t="shared" si="1584"/>
        <v>4.9768518510973081E-4</v>
      </c>
      <c r="Y5990" s="113">
        <f t="shared" si="1585"/>
        <v>9.1087962937308475E-3</v>
      </c>
      <c r="Z5990" s="113">
        <f t="shared" si="1586"/>
        <v>5.3136574075324461E-2</v>
      </c>
      <c r="AB5990" s="2">
        <f t="shared" si="1587"/>
        <v>787</v>
      </c>
      <c r="AC5990" s="2">
        <f t="shared" si="1587"/>
        <v>4591</v>
      </c>
      <c r="AE5990" s="2" t="str">
        <f t="shared" si="1588"/>
        <v/>
      </c>
      <c r="AF5990" s="2" t="str">
        <f t="shared" si="1589"/>
        <v/>
      </c>
      <c r="AG5990" s="2">
        <f t="shared" si="1590"/>
        <v>787</v>
      </c>
      <c r="AH5990" s="2" t="str">
        <f t="shared" si="1591"/>
        <v/>
      </c>
      <c r="AI5990" s="2" t="str">
        <f t="shared" si="1592"/>
        <v/>
      </c>
      <c r="AK5990" s="2" t="str">
        <f t="shared" si="1593"/>
        <v/>
      </c>
      <c r="AL5990" s="2" t="str">
        <f t="shared" si="1594"/>
        <v/>
      </c>
      <c r="AM5990" s="2">
        <f t="shared" si="1595"/>
        <v>4591</v>
      </c>
      <c r="AN5990" s="2" t="str">
        <f t="shared" si="1596"/>
        <v/>
      </c>
      <c r="AO5990" s="2" t="str">
        <f t="shared" si="1597"/>
        <v/>
      </c>
    </row>
    <row r="5991" spans="1:41" x14ac:dyDescent="0.3">
      <c r="A5991" s="111">
        <v>44822.540868055556</v>
      </c>
      <c r="B5991" s="78" t="s">
        <v>6620</v>
      </c>
      <c r="C5991" s="78" t="s">
        <v>886</v>
      </c>
      <c r="D5991" s="78" t="s">
        <v>2016</v>
      </c>
      <c r="E5991" s="78">
        <v>20</v>
      </c>
      <c r="F5991" s="78" t="s">
        <v>808</v>
      </c>
      <c r="G5991" s="78" t="s">
        <v>86</v>
      </c>
      <c r="H5991" s="112" t="s">
        <v>210</v>
      </c>
      <c r="I5991" s="112">
        <v>3</v>
      </c>
      <c r="J5991" s="113">
        <v>44822.540208333332</v>
      </c>
      <c r="K5991" s="113">
        <v>44822.540868055556</v>
      </c>
      <c r="M5991" s="113">
        <v>44822.54247685185</v>
      </c>
      <c r="N5991" s="113">
        <v>44822.542500000003</v>
      </c>
      <c r="O5991" s="78" t="s">
        <v>1185</v>
      </c>
      <c r="P5991" s="78" t="str">
        <f t="shared" si="1581"/>
        <v>CIC</v>
      </c>
      <c r="S5991" s="78" t="str">
        <f t="shared" si="1582"/>
        <v/>
      </c>
      <c r="T5991" s="113">
        <v>44822.547962962963</v>
      </c>
      <c r="U5991" s="78" t="s">
        <v>1258</v>
      </c>
      <c r="V5991" s="78" t="str">
        <f t="shared" si="1583"/>
        <v>PLOEG</v>
      </c>
      <c r="W5991" s="113">
        <v>44822.754490740743</v>
      </c>
      <c r="X5991" s="113">
        <f t="shared" si="1584"/>
        <v>1.6087962940218858E-3</v>
      </c>
      <c r="Y5991" s="113">
        <f t="shared" si="1585"/>
        <v>5.4861111129866913E-3</v>
      </c>
      <c r="Z5991" s="113">
        <f t="shared" si="1586"/>
        <v>0.20652777778013842</v>
      </c>
      <c r="AB5991" s="2">
        <f t="shared" si="1587"/>
        <v>474</v>
      </c>
      <c r="AC5991" s="2">
        <f t="shared" si="1587"/>
        <v>17844</v>
      </c>
      <c r="AE5991" s="2" t="str">
        <f t="shared" si="1588"/>
        <v/>
      </c>
      <c r="AF5991" s="2" t="str">
        <f t="shared" si="1589"/>
        <v/>
      </c>
      <c r="AG5991" s="2" t="str">
        <f t="shared" si="1590"/>
        <v/>
      </c>
      <c r="AH5991" s="2">
        <f t="shared" si="1591"/>
        <v>474</v>
      </c>
      <c r="AI5991" s="2" t="str">
        <f t="shared" si="1592"/>
        <v/>
      </c>
      <c r="AK5991" s="2" t="str">
        <f t="shared" si="1593"/>
        <v/>
      </c>
      <c r="AL5991" s="2" t="str">
        <f t="shared" si="1594"/>
        <v/>
      </c>
      <c r="AM5991" s="2" t="str">
        <f t="shared" si="1595"/>
        <v/>
      </c>
      <c r="AN5991" s="2">
        <f t="shared" si="1596"/>
        <v>17844</v>
      </c>
      <c r="AO5991" s="2" t="str">
        <f t="shared" si="1597"/>
        <v/>
      </c>
    </row>
    <row r="5992" spans="1:41" x14ac:dyDescent="0.3">
      <c r="A5992" s="111">
        <v>44822.598819444444</v>
      </c>
      <c r="B5992" s="78" t="s">
        <v>6621</v>
      </c>
      <c r="C5992" s="78" t="s">
        <v>850</v>
      </c>
      <c r="D5992" s="78" t="s">
        <v>1426</v>
      </c>
      <c r="F5992" s="78" t="s">
        <v>809</v>
      </c>
      <c r="G5992" s="78" t="s">
        <v>102</v>
      </c>
      <c r="H5992" s="112" t="s">
        <v>206</v>
      </c>
      <c r="I5992" s="112">
        <v>3</v>
      </c>
      <c r="J5992" s="113">
        <v>44822.596574074072</v>
      </c>
      <c r="K5992" s="113">
        <v>44822.598819444444</v>
      </c>
      <c r="M5992" s="113">
        <v>44822.599560185183</v>
      </c>
      <c r="N5992" s="113">
        <v>44822.59957175926</v>
      </c>
      <c r="O5992" s="78" t="s">
        <v>1187</v>
      </c>
      <c r="P5992" s="78" t="str">
        <f t="shared" si="1581"/>
        <v>CIC</v>
      </c>
      <c r="Q5992" s="113">
        <v>44822.600115740737</v>
      </c>
      <c r="R5992" s="78" t="s">
        <v>1286</v>
      </c>
      <c r="S5992" s="78" t="str">
        <f t="shared" si="1582"/>
        <v>PLOEG</v>
      </c>
      <c r="V5992" s="78" t="str">
        <f t="shared" si="1583"/>
        <v/>
      </c>
      <c r="W5992" s="113">
        <v>44822.635868055557</v>
      </c>
      <c r="X5992" s="113">
        <f t="shared" si="1584"/>
        <v>7.4074073927477002E-4</v>
      </c>
      <c r="Y5992" s="113" t="str">
        <f t="shared" si="1585"/>
        <v/>
      </c>
      <c r="Z5992" s="113" t="str">
        <f t="shared" si="1586"/>
        <v/>
      </c>
      <c r="AB5992" s="2" t="str">
        <f t="shared" si="1587"/>
        <v/>
      </c>
      <c r="AC5992" s="2" t="str">
        <f t="shared" si="1587"/>
        <v/>
      </c>
      <c r="AE5992" s="2" t="str">
        <f t="shared" si="1588"/>
        <v/>
      </c>
      <c r="AF5992" s="2" t="str">
        <f t="shared" si="1589"/>
        <v/>
      </c>
      <c r="AG5992" s="2" t="str">
        <f t="shared" si="1590"/>
        <v/>
      </c>
      <c r="AH5992" s="2" t="str">
        <f t="shared" si="1591"/>
        <v/>
      </c>
      <c r="AI5992" s="2" t="str">
        <f t="shared" si="1592"/>
        <v/>
      </c>
      <c r="AK5992" s="2" t="str">
        <f t="shared" si="1593"/>
        <v/>
      </c>
      <c r="AL5992" s="2" t="str">
        <f t="shared" si="1594"/>
        <v/>
      </c>
      <c r="AM5992" s="2" t="str">
        <f t="shared" si="1595"/>
        <v/>
      </c>
      <c r="AN5992" s="2" t="str">
        <f t="shared" si="1596"/>
        <v/>
      </c>
      <c r="AO5992" s="2" t="str">
        <f t="shared" si="1597"/>
        <v/>
      </c>
    </row>
    <row r="5993" spans="1:41" x14ac:dyDescent="0.3">
      <c r="A5993" s="111">
        <v>44822.81045138889</v>
      </c>
      <c r="B5993" s="78" t="s">
        <v>6622</v>
      </c>
      <c r="C5993" s="78" t="s">
        <v>835</v>
      </c>
      <c r="D5993" s="78" t="s">
        <v>1359</v>
      </c>
      <c r="F5993" s="78" t="s">
        <v>807</v>
      </c>
      <c r="G5993" s="78" t="s">
        <v>96</v>
      </c>
      <c r="H5993" s="112" t="s">
        <v>366</v>
      </c>
      <c r="I5993" s="112">
        <v>3</v>
      </c>
      <c r="J5993" s="113">
        <v>44822.808715277781</v>
      </c>
      <c r="K5993" s="113">
        <v>44822.81045138889</v>
      </c>
      <c r="L5993" s="113">
        <v>44822.815752314818</v>
      </c>
      <c r="M5993" s="113">
        <v>44822.925567129627</v>
      </c>
      <c r="P5993" s="78" t="str">
        <f t="shared" si="1581"/>
        <v/>
      </c>
      <c r="Q5993" s="113">
        <v>44822.812592592592</v>
      </c>
      <c r="R5993" s="78" t="s">
        <v>1187</v>
      </c>
      <c r="S5993" s="78" t="str">
        <f t="shared" si="1582"/>
        <v>CIC</v>
      </c>
      <c r="V5993" s="78" t="str">
        <f t="shared" si="1583"/>
        <v/>
      </c>
      <c r="W5993" s="113">
        <v>44822.958055555559</v>
      </c>
      <c r="X5993" s="113">
        <f t="shared" si="1584"/>
        <v>5.3009259281679988E-3</v>
      </c>
      <c r="Y5993" s="113" t="str">
        <f t="shared" si="1585"/>
        <v/>
      </c>
      <c r="Z5993" s="113" t="str">
        <f t="shared" si="1586"/>
        <v/>
      </c>
      <c r="AB5993" s="2" t="str">
        <f t="shared" si="1587"/>
        <v/>
      </c>
      <c r="AC5993" s="2" t="str">
        <f t="shared" si="1587"/>
        <v/>
      </c>
      <c r="AE5993" s="2" t="str">
        <f t="shared" si="1588"/>
        <v/>
      </c>
      <c r="AF5993" s="2" t="str">
        <f t="shared" si="1589"/>
        <v/>
      </c>
      <c r="AG5993" s="2" t="str">
        <f t="shared" si="1590"/>
        <v/>
      </c>
      <c r="AH5993" s="2" t="str">
        <f t="shared" si="1591"/>
        <v/>
      </c>
      <c r="AI5993" s="2" t="str">
        <f t="shared" si="1592"/>
        <v/>
      </c>
      <c r="AK5993" s="2" t="str">
        <f t="shared" si="1593"/>
        <v/>
      </c>
      <c r="AL5993" s="2" t="str">
        <f t="shared" si="1594"/>
        <v/>
      </c>
      <c r="AM5993" s="2" t="str">
        <f t="shared" si="1595"/>
        <v/>
      </c>
      <c r="AN5993" s="2" t="str">
        <f t="shared" si="1596"/>
        <v/>
      </c>
      <c r="AO5993" s="2" t="str">
        <f t="shared" si="1597"/>
        <v/>
      </c>
    </row>
    <row r="5994" spans="1:41" x14ac:dyDescent="0.3">
      <c r="A5994" s="111">
        <v>44822.814456018517</v>
      </c>
      <c r="B5994" s="78" t="s">
        <v>6623</v>
      </c>
      <c r="C5994" s="78" t="s">
        <v>835</v>
      </c>
      <c r="D5994" s="78" t="s">
        <v>1439</v>
      </c>
      <c r="E5994" s="78">
        <v>142</v>
      </c>
      <c r="F5994" s="78" t="s">
        <v>808</v>
      </c>
      <c r="G5994" s="78" t="s">
        <v>98</v>
      </c>
      <c r="H5994" s="112" t="s">
        <v>386</v>
      </c>
      <c r="I5994" s="112">
        <v>3</v>
      </c>
      <c r="J5994" s="113">
        <v>44822.813275462962</v>
      </c>
      <c r="K5994" s="113">
        <v>44822.814456018517</v>
      </c>
      <c r="M5994" s="113">
        <v>44822.815752314818</v>
      </c>
      <c r="N5994" s="113">
        <v>44822.817627314813</v>
      </c>
      <c r="O5994" s="78" t="s">
        <v>1185</v>
      </c>
      <c r="P5994" s="78" t="str">
        <f t="shared" si="1581"/>
        <v>CIC</v>
      </c>
      <c r="Q5994" s="113">
        <v>44822.817476851851</v>
      </c>
      <c r="R5994" s="78" t="s">
        <v>1187</v>
      </c>
      <c r="S5994" s="78" t="str">
        <f t="shared" si="1582"/>
        <v>CIC</v>
      </c>
      <c r="V5994" s="78" t="str">
        <f t="shared" si="1583"/>
        <v/>
      </c>
      <c r="W5994" s="113">
        <v>44822.856956018521</v>
      </c>
      <c r="X5994" s="113">
        <f t="shared" si="1584"/>
        <v>1.2962963010068052E-3</v>
      </c>
      <c r="Y5994" s="113" t="str">
        <f t="shared" si="1585"/>
        <v/>
      </c>
      <c r="Z5994" s="113" t="str">
        <f t="shared" si="1586"/>
        <v/>
      </c>
      <c r="AB5994" s="2" t="str">
        <f t="shared" si="1587"/>
        <v/>
      </c>
      <c r="AC5994" s="2" t="str">
        <f t="shared" si="1587"/>
        <v/>
      </c>
      <c r="AE5994" s="2" t="str">
        <f t="shared" si="1588"/>
        <v/>
      </c>
      <c r="AF5994" s="2" t="str">
        <f t="shared" si="1589"/>
        <v/>
      </c>
      <c r="AG5994" s="2" t="str">
        <f t="shared" si="1590"/>
        <v/>
      </c>
      <c r="AH5994" s="2" t="str">
        <f t="shared" si="1591"/>
        <v/>
      </c>
      <c r="AI5994" s="2" t="str">
        <f t="shared" si="1592"/>
        <v/>
      </c>
      <c r="AK5994" s="2" t="str">
        <f t="shared" si="1593"/>
        <v/>
      </c>
      <c r="AL5994" s="2" t="str">
        <f t="shared" si="1594"/>
        <v/>
      </c>
      <c r="AM5994" s="2" t="str">
        <f t="shared" si="1595"/>
        <v/>
      </c>
      <c r="AN5994" s="2" t="str">
        <f t="shared" si="1596"/>
        <v/>
      </c>
      <c r="AO5994" s="2" t="str">
        <f t="shared" si="1597"/>
        <v/>
      </c>
    </row>
    <row r="5995" spans="1:41" x14ac:dyDescent="0.3">
      <c r="A5995" s="111">
        <v>44822.849583333336</v>
      </c>
      <c r="B5995" s="78" t="s">
        <v>6624</v>
      </c>
      <c r="C5995" s="78" t="s">
        <v>835</v>
      </c>
      <c r="D5995" s="78" t="s">
        <v>5556</v>
      </c>
      <c r="E5995" s="78">
        <v>13</v>
      </c>
      <c r="F5995" s="78" t="s">
        <v>807</v>
      </c>
      <c r="G5995" s="78" t="s">
        <v>94</v>
      </c>
      <c r="H5995" s="112" t="s">
        <v>246</v>
      </c>
      <c r="I5995" s="112">
        <v>2</v>
      </c>
      <c r="J5995" s="113">
        <v>44822.848229166666</v>
      </c>
      <c r="K5995" s="113">
        <v>44822.849583333336</v>
      </c>
      <c r="L5995" s="113">
        <v>44822.857083333336</v>
      </c>
      <c r="M5995" s="113">
        <v>44822.856956018521</v>
      </c>
      <c r="P5995" s="78" t="str">
        <f t="shared" si="1581"/>
        <v/>
      </c>
      <c r="S5995" s="78" t="str">
        <f t="shared" si="1582"/>
        <v/>
      </c>
      <c r="V5995" s="78" t="str">
        <f t="shared" si="1583"/>
        <v/>
      </c>
      <c r="W5995" s="113">
        <v>44822.925995370373</v>
      </c>
      <c r="X5995" s="113">
        <f t="shared" si="1584"/>
        <v>7.3726851842366159E-3</v>
      </c>
      <c r="Y5995" s="113" t="str">
        <f t="shared" si="1585"/>
        <v/>
      </c>
      <c r="Z5995" s="113" t="str">
        <f t="shared" si="1586"/>
        <v/>
      </c>
      <c r="AB5995" s="2" t="str">
        <f t="shared" si="1587"/>
        <v/>
      </c>
      <c r="AC5995" s="2" t="str">
        <f t="shared" si="1587"/>
        <v/>
      </c>
      <c r="AE5995" s="2" t="str">
        <f t="shared" si="1588"/>
        <v/>
      </c>
      <c r="AF5995" s="2" t="str">
        <f t="shared" si="1589"/>
        <v/>
      </c>
      <c r="AG5995" s="2" t="str">
        <f t="shared" si="1590"/>
        <v/>
      </c>
      <c r="AH5995" s="2" t="str">
        <f t="shared" si="1591"/>
        <v/>
      </c>
      <c r="AI5995" s="2" t="str">
        <f t="shared" si="1592"/>
        <v/>
      </c>
      <c r="AK5995" s="2" t="str">
        <f t="shared" si="1593"/>
        <v/>
      </c>
      <c r="AL5995" s="2" t="str">
        <f t="shared" si="1594"/>
        <v/>
      </c>
      <c r="AM5995" s="2" t="str">
        <f t="shared" si="1595"/>
        <v/>
      </c>
      <c r="AN5995" s="2" t="str">
        <f t="shared" si="1596"/>
        <v/>
      </c>
      <c r="AO5995" s="2" t="str">
        <f t="shared" si="1597"/>
        <v/>
      </c>
    </row>
    <row r="5996" spans="1:41" x14ac:dyDescent="0.3">
      <c r="A5996" s="111">
        <v>44822.85496527778</v>
      </c>
      <c r="B5996" s="78" t="s">
        <v>6625</v>
      </c>
      <c r="C5996" s="78" t="s">
        <v>835</v>
      </c>
      <c r="D5996" s="78" t="s">
        <v>1729</v>
      </c>
      <c r="E5996" s="78">
        <v>5</v>
      </c>
      <c r="F5996" s="78" t="s">
        <v>808</v>
      </c>
      <c r="G5996" s="78" t="s">
        <v>90</v>
      </c>
      <c r="H5996" s="112" t="s">
        <v>224</v>
      </c>
      <c r="I5996" s="112">
        <v>2</v>
      </c>
      <c r="J5996" s="113">
        <v>44822.852962962963</v>
      </c>
      <c r="K5996" s="113">
        <v>44822.85496527778</v>
      </c>
      <c r="M5996" s="113">
        <v>44822.857083333336</v>
      </c>
      <c r="P5996" s="78" t="str">
        <f t="shared" si="1581"/>
        <v/>
      </c>
      <c r="Q5996" s="113">
        <v>44822.857118055559</v>
      </c>
      <c r="R5996" s="78" t="s">
        <v>1187</v>
      </c>
      <c r="S5996" s="78" t="str">
        <f t="shared" si="1582"/>
        <v>CIC</v>
      </c>
      <c r="T5996" s="113">
        <v>44822.860520833332</v>
      </c>
      <c r="U5996" s="78" t="s">
        <v>1187</v>
      </c>
      <c r="V5996" s="78" t="str">
        <f t="shared" si="1583"/>
        <v>CIC</v>
      </c>
      <c r="W5996" s="113">
        <v>44822.925567129627</v>
      </c>
      <c r="X5996" s="113">
        <f t="shared" si="1584"/>
        <v>2.118055555911269E-3</v>
      </c>
      <c r="Y5996" s="113">
        <f t="shared" si="1585"/>
        <v>3.4374999959254637E-3</v>
      </c>
      <c r="Z5996" s="113">
        <f t="shared" si="1586"/>
        <v>6.5046296294895001E-2</v>
      </c>
      <c r="AB5996" s="2">
        <f t="shared" si="1587"/>
        <v>297</v>
      </c>
      <c r="AC5996" s="2">
        <f t="shared" si="1587"/>
        <v>5620</v>
      </c>
      <c r="AE5996" s="2" t="str">
        <f t="shared" si="1588"/>
        <v/>
      </c>
      <c r="AF5996" s="2" t="str">
        <f t="shared" si="1589"/>
        <v/>
      </c>
      <c r="AG5996" s="2">
        <f t="shared" si="1590"/>
        <v>297</v>
      </c>
      <c r="AH5996" s="2" t="str">
        <f t="shared" si="1591"/>
        <v/>
      </c>
      <c r="AI5996" s="2" t="str">
        <f t="shared" si="1592"/>
        <v/>
      </c>
      <c r="AK5996" s="2" t="str">
        <f t="shared" si="1593"/>
        <v/>
      </c>
      <c r="AL5996" s="2" t="str">
        <f t="shared" si="1594"/>
        <v/>
      </c>
      <c r="AM5996" s="2">
        <f t="shared" si="1595"/>
        <v>5620</v>
      </c>
      <c r="AN5996" s="2" t="str">
        <f t="shared" si="1596"/>
        <v/>
      </c>
      <c r="AO5996" s="2" t="str">
        <f t="shared" si="1597"/>
        <v/>
      </c>
    </row>
    <row r="5997" spans="1:41" x14ac:dyDescent="0.3">
      <c r="A5997" s="111">
        <v>44823.093865740739</v>
      </c>
      <c r="B5997" s="78" t="s">
        <v>6626</v>
      </c>
      <c r="C5997" s="78" t="s">
        <v>835</v>
      </c>
      <c r="D5997" s="78" t="s">
        <v>1378</v>
      </c>
      <c r="E5997" s="78">
        <v>5</v>
      </c>
      <c r="F5997" s="78" t="s">
        <v>808</v>
      </c>
      <c r="G5997" s="78" t="s">
        <v>88</v>
      </c>
      <c r="H5997" s="112" t="s">
        <v>230</v>
      </c>
      <c r="I5997" s="112">
        <v>3</v>
      </c>
      <c r="J5997" s="113">
        <v>44823.092997685184</v>
      </c>
      <c r="K5997" s="113">
        <v>44823.093865740739</v>
      </c>
      <c r="M5997" s="113">
        <v>44823.094236111108</v>
      </c>
      <c r="N5997" s="113">
        <v>44823.095011574071</v>
      </c>
      <c r="O5997" s="78" t="s">
        <v>1185</v>
      </c>
      <c r="P5997" s="78" t="str">
        <f t="shared" si="1581"/>
        <v>CIC</v>
      </c>
      <c r="S5997" s="78" t="str">
        <f t="shared" si="1582"/>
        <v/>
      </c>
      <c r="V5997" s="78" t="str">
        <f t="shared" si="1583"/>
        <v/>
      </c>
      <c r="W5997" s="113">
        <v>44823.114699074074</v>
      </c>
      <c r="X5997" s="113">
        <f t="shared" si="1584"/>
        <v>3.7037036963738501E-4</v>
      </c>
      <c r="Y5997" s="113" t="str">
        <f t="shared" si="1585"/>
        <v/>
      </c>
      <c r="Z5997" s="113" t="str">
        <f t="shared" si="1586"/>
        <v/>
      </c>
      <c r="AB5997" s="2" t="str">
        <f t="shared" si="1587"/>
        <v/>
      </c>
      <c r="AC5997" s="2" t="str">
        <f t="shared" si="1587"/>
        <v/>
      </c>
      <c r="AE5997" s="2" t="str">
        <f t="shared" si="1588"/>
        <v/>
      </c>
      <c r="AF5997" s="2" t="str">
        <f t="shared" si="1589"/>
        <v/>
      </c>
      <c r="AG5997" s="2" t="str">
        <f t="shared" si="1590"/>
        <v/>
      </c>
      <c r="AH5997" s="2" t="str">
        <f t="shared" si="1591"/>
        <v/>
      </c>
      <c r="AI5997" s="2" t="str">
        <f t="shared" si="1592"/>
        <v/>
      </c>
      <c r="AK5997" s="2" t="str">
        <f t="shared" si="1593"/>
        <v/>
      </c>
      <c r="AL5997" s="2" t="str">
        <f t="shared" si="1594"/>
        <v/>
      </c>
      <c r="AM5997" s="2" t="str">
        <f t="shared" si="1595"/>
        <v/>
      </c>
      <c r="AN5997" s="2" t="str">
        <f t="shared" si="1596"/>
        <v/>
      </c>
      <c r="AO5997" s="2" t="str">
        <f t="shared" si="1597"/>
        <v/>
      </c>
    </row>
    <row r="5998" spans="1:41" x14ac:dyDescent="0.3">
      <c r="A5998" s="111">
        <v>44823.346122685187</v>
      </c>
      <c r="B5998" s="78" t="s">
        <v>6627</v>
      </c>
      <c r="C5998" s="78" t="s">
        <v>886</v>
      </c>
      <c r="D5998" s="78" t="s">
        <v>1218</v>
      </c>
      <c r="F5998" s="78" t="s">
        <v>807</v>
      </c>
      <c r="G5998" s="78" t="s">
        <v>140</v>
      </c>
      <c r="H5998" s="112" t="s">
        <v>426</v>
      </c>
      <c r="I5998" s="112">
        <v>1</v>
      </c>
      <c r="J5998" s="113">
        <v>44823.344212962962</v>
      </c>
      <c r="K5998" s="113">
        <v>44823.346122685187</v>
      </c>
      <c r="M5998" s="113">
        <v>44823.346689814818</v>
      </c>
      <c r="N5998" s="113">
        <v>44823.347025462965</v>
      </c>
      <c r="O5998" s="78" t="s">
        <v>1185</v>
      </c>
      <c r="P5998" s="78" t="str">
        <f t="shared" si="1581"/>
        <v>CIC</v>
      </c>
      <c r="Q5998" s="113">
        <v>44823.347118055557</v>
      </c>
      <c r="R5998" s="78" t="s">
        <v>1185</v>
      </c>
      <c r="S5998" s="78" t="str">
        <f t="shared" si="1582"/>
        <v>CIC</v>
      </c>
      <c r="T5998" s="113">
        <v>44823.353958333333</v>
      </c>
      <c r="U5998" s="78" t="s">
        <v>1185</v>
      </c>
      <c r="V5998" s="78" t="str">
        <f t="shared" si="1583"/>
        <v>CIC</v>
      </c>
      <c r="W5998" s="113">
        <v>44823.363321759258</v>
      </c>
      <c r="X5998" s="113">
        <f t="shared" si="1584"/>
        <v>5.671296312357299E-4</v>
      </c>
      <c r="Y5998" s="113">
        <f t="shared" si="1585"/>
        <v>7.2685185150476173E-3</v>
      </c>
      <c r="Z5998" s="113">
        <f t="shared" si="1586"/>
        <v>9.3634259246755391E-3</v>
      </c>
      <c r="AB5998" s="2">
        <f t="shared" si="1587"/>
        <v>628</v>
      </c>
      <c r="AC5998" s="2">
        <f t="shared" si="1587"/>
        <v>809</v>
      </c>
      <c r="AE5998" s="2" t="str">
        <f t="shared" si="1588"/>
        <v/>
      </c>
      <c r="AF5998" s="2">
        <f t="shared" si="1589"/>
        <v>628</v>
      </c>
      <c r="AG5998" s="2" t="str">
        <f t="shared" si="1590"/>
        <v/>
      </c>
      <c r="AH5998" s="2" t="str">
        <f t="shared" si="1591"/>
        <v/>
      </c>
      <c r="AI5998" s="2" t="str">
        <f t="shared" si="1592"/>
        <v/>
      </c>
      <c r="AK5998" s="2" t="str">
        <f t="shared" si="1593"/>
        <v/>
      </c>
      <c r="AL5998" s="2">
        <f t="shared" si="1594"/>
        <v>809</v>
      </c>
      <c r="AM5998" s="2" t="str">
        <f t="shared" si="1595"/>
        <v/>
      </c>
      <c r="AN5998" s="2" t="str">
        <f t="shared" si="1596"/>
        <v/>
      </c>
      <c r="AO5998" s="2" t="str">
        <f t="shared" si="1597"/>
        <v/>
      </c>
    </row>
    <row r="5999" spans="1:41" x14ac:dyDescent="0.3">
      <c r="A5999" s="111">
        <v>44823.346122685187</v>
      </c>
      <c r="B5999" s="78" t="s">
        <v>6627</v>
      </c>
      <c r="C5999" s="78" t="s">
        <v>951</v>
      </c>
      <c r="D5999" s="78" t="s">
        <v>1218</v>
      </c>
      <c r="F5999" s="78" t="s">
        <v>807</v>
      </c>
      <c r="G5999" s="78" t="s">
        <v>140</v>
      </c>
      <c r="H5999" s="112" t="s">
        <v>426</v>
      </c>
      <c r="I5999" s="112">
        <v>1</v>
      </c>
      <c r="J5999" s="113">
        <v>44823.344212962962</v>
      </c>
      <c r="K5999" s="113">
        <v>44823.346122685187</v>
      </c>
      <c r="M5999" s="113">
        <v>44823.359768518516</v>
      </c>
      <c r="P5999" s="78" t="str">
        <f t="shared" si="1581"/>
        <v/>
      </c>
      <c r="S5999" s="78" t="str">
        <f t="shared" si="1582"/>
        <v/>
      </c>
      <c r="T5999" s="113">
        <v>44823.359791666669</v>
      </c>
      <c r="U5999" s="78" t="s">
        <v>1185</v>
      </c>
      <c r="V5999" s="78" t="str">
        <f t="shared" si="1583"/>
        <v>CIC</v>
      </c>
      <c r="W5999" s="113">
        <v>44823.363321759258</v>
      </c>
      <c r="X5999" s="113">
        <f t="shared" si="1584"/>
        <v>1.3645833329064772E-2</v>
      </c>
      <c r="Y5999" s="113" t="str">
        <f t="shared" si="1585"/>
        <v/>
      </c>
      <c r="Z5999" s="113">
        <f t="shared" si="1586"/>
        <v>3.53009258833481E-3</v>
      </c>
      <c r="AB5999" s="2" t="str">
        <f t="shared" si="1587"/>
        <v/>
      </c>
      <c r="AC5999" s="2">
        <f t="shared" si="1587"/>
        <v>305</v>
      </c>
      <c r="AE5999" s="2" t="str">
        <f t="shared" si="1588"/>
        <v/>
      </c>
      <c r="AF5999" s="2" t="str">
        <f t="shared" si="1589"/>
        <v/>
      </c>
      <c r="AG5999" s="2" t="str">
        <f t="shared" si="1590"/>
        <v/>
      </c>
      <c r="AH5999" s="2" t="str">
        <f t="shared" si="1591"/>
        <v/>
      </c>
      <c r="AI5999" s="2" t="str">
        <f t="shared" si="1592"/>
        <v/>
      </c>
      <c r="AK5999" s="2" t="str">
        <f t="shared" si="1593"/>
        <v/>
      </c>
      <c r="AL5999" s="2">
        <f t="shared" si="1594"/>
        <v>305</v>
      </c>
      <c r="AM5999" s="2" t="str">
        <f t="shared" si="1595"/>
        <v/>
      </c>
      <c r="AN5999" s="2" t="str">
        <f t="shared" si="1596"/>
        <v/>
      </c>
      <c r="AO5999" s="2" t="str">
        <f t="shared" si="1597"/>
        <v/>
      </c>
    </row>
    <row r="6000" spans="1:41" x14ac:dyDescent="0.3">
      <c r="A6000" s="111">
        <v>44823.386747685188</v>
      </c>
      <c r="B6000" s="78" t="s">
        <v>6628</v>
      </c>
      <c r="C6000" s="78" t="s">
        <v>886</v>
      </c>
      <c r="D6000" s="78" t="s">
        <v>1496</v>
      </c>
      <c r="F6000" s="78" t="s">
        <v>809</v>
      </c>
      <c r="G6000" s="78" t="s">
        <v>100</v>
      </c>
      <c r="H6000" s="112" t="s">
        <v>208</v>
      </c>
      <c r="I6000" s="112">
        <v>3</v>
      </c>
      <c r="J6000" s="113">
        <v>44823.386747685188</v>
      </c>
      <c r="K6000" s="113">
        <v>44823.386747685188</v>
      </c>
      <c r="M6000" s="113">
        <v>44823.409409722219</v>
      </c>
      <c r="P6000" s="78" t="str">
        <f t="shared" si="1581"/>
        <v/>
      </c>
      <c r="Q6000" s="113">
        <v>44823.409444444442</v>
      </c>
      <c r="R6000" s="78" t="s">
        <v>1185</v>
      </c>
      <c r="S6000" s="78" t="str">
        <f t="shared" si="1582"/>
        <v>CIC</v>
      </c>
      <c r="T6000" s="113">
        <v>44823.416388888887</v>
      </c>
      <c r="U6000" s="78" t="s">
        <v>1267</v>
      </c>
      <c r="V6000" s="78" t="str">
        <f t="shared" si="1583"/>
        <v>PLOEG</v>
      </c>
      <c r="W6000" s="113">
        <v>44823.439131944448</v>
      </c>
      <c r="X6000" s="113">
        <f t="shared" si="1584"/>
        <v>2.2662037030386273E-2</v>
      </c>
      <c r="Y6000" s="113">
        <f t="shared" si="1585"/>
        <v>6.9791666683158837E-3</v>
      </c>
      <c r="Z6000" s="113">
        <f t="shared" si="1586"/>
        <v>2.2743055560567882E-2</v>
      </c>
      <c r="AB6000" s="2">
        <f t="shared" si="1587"/>
        <v>603</v>
      </c>
      <c r="AC6000" s="2">
        <f t="shared" si="1587"/>
        <v>1965</v>
      </c>
      <c r="AE6000" s="2" t="str">
        <f t="shared" si="1588"/>
        <v/>
      </c>
      <c r="AF6000" s="2" t="str">
        <f t="shared" si="1589"/>
        <v/>
      </c>
      <c r="AG6000" s="2" t="str">
        <f t="shared" si="1590"/>
        <v/>
      </c>
      <c r="AH6000" s="2">
        <f t="shared" si="1591"/>
        <v>603</v>
      </c>
      <c r="AI6000" s="2" t="str">
        <f t="shared" si="1592"/>
        <v/>
      </c>
      <c r="AK6000" s="2" t="str">
        <f t="shared" si="1593"/>
        <v/>
      </c>
      <c r="AL6000" s="2" t="str">
        <f t="shared" si="1594"/>
        <v/>
      </c>
      <c r="AM6000" s="2" t="str">
        <f t="shared" si="1595"/>
        <v/>
      </c>
      <c r="AN6000" s="2">
        <f t="shared" si="1596"/>
        <v>1965</v>
      </c>
      <c r="AO6000" s="2" t="str">
        <f t="shared" si="1597"/>
        <v/>
      </c>
    </row>
    <row r="6001" spans="1:41" x14ac:dyDescent="0.3">
      <c r="A6001" s="111">
        <v>44823.42900462963</v>
      </c>
      <c r="B6001" s="78" t="s">
        <v>6629</v>
      </c>
      <c r="C6001" s="78" t="s">
        <v>951</v>
      </c>
      <c r="D6001" s="78" t="s">
        <v>1804</v>
      </c>
      <c r="E6001" s="78">
        <v>113</v>
      </c>
      <c r="F6001" s="78" t="s">
        <v>809</v>
      </c>
      <c r="G6001" s="78" t="s">
        <v>120</v>
      </c>
      <c r="H6001" s="112" t="s">
        <v>378</v>
      </c>
      <c r="I6001" s="112">
        <v>2</v>
      </c>
      <c r="J6001" s="113">
        <v>44823.42900462963</v>
      </c>
      <c r="K6001" s="113">
        <v>44823.42900462963</v>
      </c>
      <c r="M6001" s="113">
        <v>44823.43141203704</v>
      </c>
      <c r="P6001" s="78" t="str">
        <f t="shared" si="1581"/>
        <v/>
      </c>
      <c r="S6001" s="78" t="str">
        <f t="shared" si="1582"/>
        <v/>
      </c>
      <c r="V6001" s="78" t="str">
        <f t="shared" si="1583"/>
        <v/>
      </c>
      <c r="W6001" s="113">
        <v>44823.442708333336</v>
      </c>
      <c r="X6001" s="113">
        <f t="shared" si="1584"/>
        <v>2.4074074099189602E-3</v>
      </c>
      <c r="Y6001" s="113" t="str">
        <f t="shared" si="1585"/>
        <v/>
      </c>
      <c r="Z6001" s="113" t="str">
        <f t="shared" si="1586"/>
        <v/>
      </c>
      <c r="AB6001" s="2" t="str">
        <f t="shared" si="1587"/>
        <v/>
      </c>
      <c r="AC6001" s="2" t="str">
        <f t="shared" si="1587"/>
        <v/>
      </c>
      <c r="AE6001" s="2" t="str">
        <f t="shared" si="1588"/>
        <v/>
      </c>
      <c r="AF6001" s="2" t="str">
        <f t="shared" si="1589"/>
        <v/>
      </c>
      <c r="AG6001" s="2" t="str">
        <f t="shared" si="1590"/>
        <v/>
      </c>
      <c r="AH6001" s="2" t="str">
        <f t="shared" si="1591"/>
        <v/>
      </c>
      <c r="AI6001" s="2" t="str">
        <f t="shared" si="1592"/>
        <v/>
      </c>
      <c r="AK6001" s="2" t="str">
        <f t="shared" si="1593"/>
        <v/>
      </c>
      <c r="AL6001" s="2" t="str">
        <f t="shared" si="1594"/>
        <v/>
      </c>
      <c r="AM6001" s="2" t="str">
        <f t="shared" si="1595"/>
        <v/>
      </c>
      <c r="AN6001" s="2" t="str">
        <f t="shared" si="1596"/>
        <v/>
      </c>
      <c r="AO6001" s="2" t="str">
        <f t="shared" si="1597"/>
        <v/>
      </c>
    </row>
    <row r="6002" spans="1:41" x14ac:dyDescent="0.3">
      <c r="A6002" s="111">
        <v>44823.42900462963</v>
      </c>
      <c r="B6002" s="78" t="s">
        <v>6629</v>
      </c>
      <c r="C6002" s="78" t="s">
        <v>922</v>
      </c>
      <c r="D6002" s="78" t="s">
        <v>1804</v>
      </c>
      <c r="E6002" s="78">
        <v>113</v>
      </c>
      <c r="F6002" s="78" t="s">
        <v>809</v>
      </c>
      <c r="G6002" s="78" t="s">
        <v>120</v>
      </c>
      <c r="H6002" s="112" t="s">
        <v>378</v>
      </c>
      <c r="I6002" s="112">
        <v>2</v>
      </c>
      <c r="J6002" s="113">
        <v>44823.42900462963</v>
      </c>
      <c r="K6002" s="113">
        <v>44823.42900462963</v>
      </c>
      <c r="M6002" s="113">
        <v>44823.438761574071</v>
      </c>
      <c r="P6002" s="78" t="str">
        <f t="shared" si="1581"/>
        <v/>
      </c>
      <c r="S6002" s="78" t="str">
        <f t="shared" si="1582"/>
        <v/>
      </c>
      <c r="V6002" s="78" t="str">
        <f t="shared" si="1583"/>
        <v/>
      </c>
      <c r="W6002" s="113">
        <v>44823.682233796295</v>
      </c>
      <c r="X6002" s="113">
        <f t="shared" si="1584"/>
        <v>9.7569444405962713E-3</v>
      </c>
      <c r="Y6002" s="113" t="str">
        <f t="shared" si="1585"/>
        <v/>
      </c>
      <c r="Z6002" s="113" t="str">
        <f t="shared" si="1586"/>
        <v/>
      </c>
      <c r="AB6002" s="2" t="str">
        <f t="shared" si="1587"/>
        <v/>
      </c>
      <c r="AC6002" s="2" t="str">
        <f t="shared" si="1587"/>
        <v/>
      </c>
      <c r="AE6002" s="2" t="str">
        <f t="shared" si="1588"/>
        <v/>
      </c>
      <c r="AF6002" s="2" t="str">
        <f t="shared" si="1589"/>
        <v/>
      </c>
      <c r="AG6002" s="2" t="str">
        <f t="shared" si="1590"/>
        <v/>
      </c>
      <c r="AH6002" s="2" t="str">
        <f t="shared" si="1591"/>
        <v/>
      </c>
      <c r="AI6002" s="2" t="str">
        <f t="shared" si="1592"/>
        <v/>
      </c>
      <c r="AK6002" s="2" t="str">
        <f t="shared" si="1593"/>
        <v/>
      </c>
      <c r="AL6002" s="2" t="str">
        <f t="shared" si="1594"/>
        <v/>
      </c>
      <c r="AM6002" s="2" t="str">
        <f t="shared" si="1595"/>
        <v/>
      </c>
      <c r="AN6002" s="2" t="str">
        <f t="shared" si="1596"/>
        <v/>
      </c>
      <c r="AO6002" s="2" t="str">
        <f t="shared" si="1597"/>
        <v/>
      </c>
    </row>
    <row r="6003" spans="1:41" x14ac:dyDescent="0.3">
      <c r="A6003" s="111">
        <v>44823.42900462963</v>
      </c>
      <c r="B6003" s="78" t="s">
        <v>6629</v>
      </c>
      <c r="C6003" s="78" t="s">
        <v>886</v>
      </c>
      <c r="D6003" s="78" t="s">
        <v>1804</v>
      </c>
      <c r="E6003" s="78">
        <v>113</v>
      </c>
      <c r="F6003" s="78" t="s">
        <v>809</v>
      </c>
      <c r="G6003" s="78" t="s">
        <v>120</v>
      </c>
      <c r="H6003" s="112" t="s">
        <v>378</v>
      </c>
      <c r="I6003" s="112">
        <v>2</v>
      </c>
      <c r="J6003" s="113">
        <v>44823.42900462963</v>
      </c>
      <c r="K6003" s="113">
        <v>44823.42900462963</v>
      </c>
      <c r="M6003" s="113">
        <v>44823.43922453704</v>
      </c>
      <c r="P6003" s="78" t="str">
        <f t="shared" si="1581"/>
        <v/>
      </c>
      <c r="S6003" s="78" t="str">
        <f t="shared" si="1582"/>
        <v/>
      </c>
      <c r="V6003" s="78" t="str">
        <f t="shared" si="1583"/>
        <v/>
      </c>
      <c r="W6003" s="113">
        <v>44823.442743055559</v>
      </c>
      <c r="X6003" s="113">
        <f t="shared" si="1584"/>
        <v>1.021990740991896E-2</v>
      </c>
      <c r="Y6003" s="113" t="str">
        <f t="shared" si="1585"/>
        <v/>
      </c>
      <c r="Z6003" s="113" t="str">
        <f t="shared" si="1586"/>
        <v/>
      </c>
      <c r="AB6003" s="2" t="str">
        <f t="shared" si="1587"/>
        <v/>
      </c>
      <c r="AC6003" s="2" t="str">
        <f t="shared" si="1587"/>
        <v/>
      </c>
      <c r="AE6003" s="2" t="str">
        <f t="shared" si="1588"/>
        <v/>
      </c>
      <c r="AF6003" s="2" t="str">
        <f t="shared" si="1589"/>
        <v/>
      </c>
      <c r="AG6003" s="2" t="str">
        <f t="shared" si="1590"/>
        <v/>
      </c>
      <c r="AH6003" s="2" t="str">
        <f t="shared" si="1591"/>
        <v/>
      </c>
      <c r="AI6003" s="2" t="str">
        <f t="shared" si="1592"/>
        <v/>
      </c>
      <c r="AK6003" s="2" t="str">
        <f t="shared" si="1593"/>
        <v/>
      </c>
      <c r="AL6003" s="2" t="str">
        <f t="shared" si="1594"/>
        <v/>
      </c>
      <c r="AM6003" s="2" t="str">
        <f t="shared" si="1595"/>
        <v/>
      </c>
      <c r="AN6003" s="2" t="str">
        <f t="shared" si="1596"/>
        <v/>
      </c>
      <c r="AO6003" s="2" t="str">
        <f t="shared" si="1597"/>
        <v/>
      </c>
    </row>
    <row r="6004" spans="1:41" x14ac:dyDescent="0.3">
      <c r="A6004" s="111">
        <v>44823.498067129629</v>
      </c>
      <c r="B6004" s="78" t="s">
        <v>6630</v>
      </c>
      <c r="C6004" s="78" t="s">
        <v>886</v>
      </c>
      <c r="D6004" s="78" t="s">
        <v>1199</v>
      </c>
      <c r="E6004" s="78">
        <v>983</v>
      </c>
      <c r="F6004" s="78" t="s">
        <v>809</v>
      </c>
      <c r="G6004" s="78" t="s">
        <v>104</v>
      </c>
      <c r="H6004" s="112" t="s">
        <v>198</v>
      </c>
      <c r="I6004" s="112">
        <v>3</v>
      </c>
      <c r="J6004" s="113">
        <v>44823.498067129629</v>
      </c>
      <c r="K6004" s="113">
        <v>44823.498067129629</v>
      </c>
      <c r="M6004" s="113">
        <v>44823.49895833333</v>
      </c>
      <c r="P6004" s="78" t="str">
        <f t="shared" si="1581"/>
        <v/>
      </c>
      <c r="S6004" s="78" t="str">
        <f t="shared" si="1582"/>
        <v/>
      </c>
      <c r="T6004" s="113">
        <v>44823.539039351854</v>
      </c>
      <c r="U6004" s="78" t="s">
        <v>1267</v>
      </c>
      <c r="V6004" s="78" t="str">
        <f t="shared" si="1583"/>
        <v>PLOEG</v>
      </c>
      <c r="W6004" s="113">
        <v>44823.555671296293</v>
      </c>
      <c r="X6004" s="113">
        <f t="shared" si="1584"/>
        <v>8.9120370103046298E-4</v>
      </c>
      <c r="Y6004" s="113">
        <f t="shared" si="1585"/>
        <v>4.0081018523778766E-2</v>
      </c>
      <c r="Z6004" s="113">
        <f t="shared" si="1586"/>
        <v>1.6631944439723156E-2</v>
      </c>
      <c r="AB6004" s="2">
        <f t="shared" si="1587"/>
        <v>3463</v>
      </c>
      <c r="AC6004" s="2">
        <f t="shared" si="1587"/>
        <v>1437</v>
      </c>
      <c r="AE6004" s="2" t="str">
        <f t="shared" si="1588"/>
        <v/>
      </c>
      <c r="AF6004" s="2" t="str">
        <f t="shared" si="1589"/>
        <v/>
      </c>
      <c r="AG6004" s="2" t="str">
        <f t="shared" si="1590"/>
        <v/>
      </c>
      <c r="AH6004" s="2">
        <f t="shared" si="1591"/>
        <v>3463</v>
      </c>
      <c r="AI6004" s="2" t="str">
        <f t="shared" si="1592"/>
        <v/>
      </c>
      <c r="AK6004" s="2" t="str">
        <f t="shared" si="1593"/>
        <v/>
      </c>
      <c r="AL6004" s="2" t="str">
        <f t="shared" si="1594"/>
        <v/>
      </c>
      <c r="AM6004" s="2" t="str">
        <f t="shared" si="1595"/>
        <v/>
      </c>
      <c r="AN6004" s="2">
        <f t="shared" si="1596"/>
        <v>1437</v>
      </c>
      <c r="AO6004" s="2" t="str">
        <f t="shared" si="1597"/>
        <v/>
      </c>
    </row>
    <row r="6005" spans="1:41" x14ac:dyDescent="0.3">
      <c r="A6005" s="111">
        <v>44823.555011574077</v>
      </c>
      <c r="B6005" s="78" t="s">
        <v>6631</v>
      </c>
      <c r="C6005" s="78" t="s">
        <v>886</v>
      </c>
      <c r="D6005" s="78" t="s">
        <v>2259</v>
      </c>
      <c r="E6005" s="78">
        <v>19</v>
      </c>
      <c r="F6005" s="78" t="s">
        <v>807</v>
      </c>
      <c r="G6005" s="78" t="s">
        <v>167</v>
      </c>
      <c r="H6005" s="112" t="s">
        <v>542</v>
      </c>
      <c r="I6005" s="112">
        <v>2</v>
      </c>
      <c r="J6005" s="113">
        <v>44823.555011574077</v>
      </c>
      <c r="K6005" s="113">
        <v>44823.555011574077</v>
      </c>
      <c r="M6005" s="113">
        <v>44823.555706018517</v>
      </c>
      <c r="N6005" s="113">
        <v>44823.55572916667</v>
      </c>
      <c r="O6005" s="78" t="s">
        <v>1185</v>
      </c>
      <c r="P6005" s="78" t="str">
        <f t="shared" si="1581"/>
        <v>CIC</v>
      </c>
      <c r="S6005" s="78" t="str">
        <f t="shared" si="1582"/>
        <v/>
      </c>
      <c r="T6005" s="113">
        <v>44823.564293981479</v>
      </c>
      <c r="U6005" s="78" t="s">
        <v>1258</v>
      </c>
      <c r="V6005" s="78" t="str">
        <f t="shared" si="1583"/>
        <v>PLOEG</v>
      </c>
      <c r="W6005" s="113">
        <v>44823.581053240741</v>
      </c>
      <c r="X6005" s="113">
        <f t="shared" si="1584"/>
        <v>6.9444443943211809E-4</v>
      </c>
      <c r="Y6005" s="113">
        <f t="shared" si="1585"/>
        <v>8.5879629623377696E-3</v>
      </c>
      <c r="Z6005" s="113">
        <f t="shared" si="1586"/>
        <v>1.675925926247146E-2</v>
      </c>
      <c r="AB6005" s="2">
        <f t="shared" si="1587"/>
        <v>742</v>
      </c>
      <c r="AC6005" s="2">
        <f t="shared" si="1587"/>
        <v>1448</v>
      </c>
      <c r="AE6005" s="2" t="str">
        <f t="shared" si="1588"/>
        <v/>
      </c>
      <c r="AF6005" s="2" t="str">
        <f t="shared" si="1589"/>
        <v/>
      </c>
      <c r="AG6005" s="2">
        <f t="shared" si="1590"/>
        <v>742</v>
      </c>
      <c r="AH6005" s="2" t="str">
        <f t="shared" si="1591"/>
        <v/>
      </c>
      <c r="AI6005" s="2" t="str">
        <f t="shared" si="1592"/>
        <v/>
      </c>
      <c r="AK6005" s="2" t="str">
        <f t="shared" si="1593"/>
        <v/>
      </c>
      <c r="AL6005" s="2" t="str">
        <f t="shared" si="1594"/>
        <v/>
      </c>
      <c r="AM6005" s="2">
        <f t="shared" si="1595"/>
        <v>1448</v>
      </c>
      <c r="AN6005" s="2" t="str">
        <f t="shared" si="1596"/>
        <v/>
      </c>
      <c r="AO6005" s="2" t="str">
        <f t="shared" si="1597"/>
        <v/>
      </c>
    </row>
    <row r="6006" spans="1:41" x14ac:dyDescent="0.3">
      <c r="A6006" s="111">
        <v>44823.559259259258</v>
      </c>
      <c r="B6006" s="78" t="s">
        <v>6632</v>
      </c>
      <c r="C6006" s="78" t="s">
        <v>886</v>
      </c>
      <c r="D6006" s="78" t="s">
        <v>1354</v>
      </c>
      <c r="E6006" s="78">
        <v>309</v>
      </c>
      <c r="F6006" s="78" t="s">
        <v>807</v>
      </c>
      <c r="G6006" s="78" t="s">
        <v>100</v>
      </c>
      <c r="H6006" s="112" t="s">
        <v>208</v>
      </c>
      <c r="I6006" s="112">
        <v>3</v>
      </c>
      <c r="J6006" s="113">
        <v>44823.559259259258</v>
      </c>
      <c r="K6006" s="113">
        <v>44823.559259259258</v>
      </c>
      <c r="M6006" s="113">
        <v>44823.581157407411</v>
      </c>
      <c r="N6006" s="113">
        <v>44823.581261574072</v>
      </c>
      <c r="O6006" s="78" t="s">
        <v>1185</v>
      </c>
      <c r="P6006" s="78" t="str">
        <f t="shared" si="1581"/>
        <v>CIC</v>
      </c>
      <c r="S6006" s="78" t="str">
        <f t="shared" si="1582"/>
        <v/>
      </c>
      <c r="T6006" s="113">
        <v>44823.58834490741</v>
      </c>
      <c r="U6006" s="78" t="s">
        <v>1258</v>
      </c>
      <c r="V6006" s="78" t="str">
        <f t="shared" si="1583"/>
        <v>PLOEG</v>
      </c>
      <c r="W6006" s="113">
        <v>44823.610578703701</v>
      </c>
      <c r="X6006" s="113">
        <f t="shared" si="1584"/>
        <v>2.1898148152104113E-2</v>
      </c>
      <c r="Y6006" s="113">
        <f t="shared" si="1585"/>
        <v>7.1874999994179234E-3</v>
      </c>
      <c r="Z6006" s="113">
        <f t="shared" si="1586"/>
        <v>2.2233796291402541E-2</v>
      </c>
      <c r="AB6006" s="2">
        <f t="shared" si="1587"/>
        <v>621</v>
      </c>
      <c r="AC6006" s="2">
        <f t="shared" si="1587"/>
        <v>1921</v>
      </c>
      <c r="AE6006" s="2" t="str">
        <f t="shared" si="1588"/>
        <v/>
      </c>
      <c r="AF6006" s="2" t="str">
        <f t="shared" si="1589"/>
        <v/>
      </c>
      <c r="AG6006" s="2" t="str">
        <f t="shared" si="1590"/>
        <v/>
      </c>
      <c r="AH6006" s="2">
        <f t="shared" si="1591"/>
        <v>621</v>
      </c>
      <c r="AI6006" s="2" t="str">
        <f t="shared" si="1592"/>
        <v/>
      </c>
      <c r="AK6006" s="2" t="str">
        <f t="shared" si="1593"/>
        <v/>
      </c>
      <c r="AL6006" s="2" t="str">
        <f t="shared" si="1594"/>
        <v/>
      </c>
      <c r="AM6006" s="2" t="str">
        <f t="shared" si="1595"/>
        <v/>
      </c>
      <c r="AN6006" s="2">
        <f t="shared" si="1596"/>
        <v>1921</v>
      </c>
      <c r="AO6006" s="2" t="str">
        <f t="shared" si="1597"/>
        <v/>
      </c>
    </row>
    <row r="6007" spans="1:41" x14ac:dyDescent="0.3">
      <c r="A6007" s="111">
        <v>44823.783865740741</v>
      </c>
      <c r="B6007" s="78" t="s">
        <v>6633</v>
      </c>
      <c r="C6007" s="78" t="s">
        <v>835</v>
      </c>
      <c r="D6007" s="78" t="s">
        <v>2599</v>
      </c>
      <c r="E6007" s="78">
        <v>16</v>
      </c>
      <c r="F6007" s="78" t="s">
        <v>809</v>
      </c>
      <c r="G6007" s="78" t="s">
        <v>86</v>
      </c>
      <c r="H6007" s="112" t="s">
        <v>252</v>
      </c>
      <c r="I6007" s="112">
        <v>4</v>
      </c>
      <c r="J6007" s="113">
        <v>44823.783865740741</v>
      </c>
      <c r="K6007" s="113">
        <v>44823.783865740741</v>
      </c>
      <c r="M6007" s="113">
        <v>44823.785219907404</v>
      </c>
      <c r="N6007" s="113">
        <v>44823.785243055558</v>
      </c>
      <c r="O6007" s="78" t="s">
        <v>1185</v>
      </c>
      <c r="P6007" s="78" t="str">
        <f t="shared" si="1581"/>
        <v>CIC</v>
      </c>
      <c r="S6007" s="78" t="str">
        <f t="shared" si="1582"/>
        <v/>
      </c>
      <c r="V6007" s="78" t="str">
        <f t="shared" si="1583"/>
        <v/>
      </c>
      <c r="W6007" s="113">
        <v>44823.808333333334</v>
      </c>
      <c r="X6007" s="113">
        <f t="shared" si="1584"/>
        <v>1.3541666630771942E-3</v>
      </c>
      <c r="Y6007" s="113" t="str">
        <f t="shared" si="1585"/>
        <v/>
      </c>
      <c r="Z6007" s="113" t="str">
        <f t="shared" si="1586"/>
        <v/>
      </c>
      <c r="AB6007" s="2" t="str">
        <f t="shared" si="1587"/>
        <v/>
      </c>
      <c r="AC6007" s="2" t="str">
        <f t="shared" si="1587"/>
        <v/>
      </c>
      <c r="AE6007" s="2" t="str">
        <f t="shared" si="1588"/>
        <v/>
      </c>
      <c r="AF6007" s="2" t="str">
        <f t="shared" si="1589"/>
        <v/>
      </c>
      <c r="AG6007" s="2" t="str">
        <f t="shared" si="1590"/>
        <v/>
      </c>
      <c r="AH6007" s="2" t="str">
        <f t="shared" si="1591"/>
        <v/>
      </c>
      <c r="AI6007" s="2" t="str">
        <f t="shared" si="1592"/>
        <v/>
      </c>
      <c r="AK6007" s="2" t="str">
        <f t="shared" si="1593"/>
        <v/>
      </c>
      <c r="AL6007" s="2" t="str">
        <f t="shared" si="1594"/>
        <v/>
      </c>
      <c r="AM6007" s="2" t="str">
        <f t="shared" si="1595"/>
        <v/>
      </c>
      <c r="AN6007" s="2" t="str">
        <f t="shared" si="1596"/>
        <v/>
      </c>
      <c r="AO6007" s="2" t="str">
        <f t="shared" si="1597"/>
        <v/>
      </c>
    </row>
    <row r="6008" spans="1:41" x14ac:dyDescent="0.3">
      <c r="A6008" s="111">
        <v>44823.878807870373</v>
      </c>
      <c r="B6008" s="78" t="s">
        <v>6634</v>
      </c>
      <c r="C6008" s="78" t="s">
        <v>835</v>
      </c>
      <c r="D6008" s="78" t="s">
        <v>1266</v>
      </c>
      <c r="E6008" s="78">
        <v>9</v>
      </c>
      <c r="F6008" s="78" t="s">
        <v>807</v>
      </c>
      <c r="G6008" s="78" t="s">
        <v>90</v>
      </c>
      <c r="H6008" s="112" t="s">
        <v>236</v>
      </c>
      <c r="I6008" s="112">
        <v>2</v>
      </c>
      <c r="J6008" s="113">
        <v>44823.878217592595</v>
      </c>
      <c r="K6008" s="113">
        <v>44823.878807870373</v>
      </c>
      <c r="M6008" s="113">
        <v>44823.884456018517</v>
      </c>
      <c r="N6008" s="113">
        <v>44823.88449074074</v>
      </c>
      <c r="O6008" s="78" t="s">
        <v>1185</v>
      </c>
      <c r="P6008" s="78" t="str">
        <f t="shared" si="1581"/>
        <v>CIC</v>
      </c>
      <c r="S6008" s="78" t="str">
        <f t="shared" si="1582"/>
        <v/>
      </c>
      <c r="V6008" s="78" t="str">
        <f t="shared" si="1583"/>
        <v/>
      </c>
      <c r="W6008" s="113">
        <v>44823.8983912037</v>
      </c>
      <c r="X6008" s="113">
        <f t="shared" si="1584"/>
        <v>5.648148144246079E-3</v>
      </c>
      <c r="Y6008" s="113" t="str">
        <f t="shared" si="1585"/>
        <v/>
      </c>
      <c r="Z6008" s="113" t="str">
        <f t="shared" si="1586"/>
        <v/>
      </c>
      <c r="AB6008" s="2" t="str">
        <f t="shared" si="1587"/>
        <v/>
      </c>
      <c r="AC6008" s="2" t="str">
        <f t="shared" si="1587"/>
        <v/>
      </c>
      <c r="AE6008" s="2" t="str">
        <f t="shared" si="1588"/>
        <v/>
      </c>
      <c r="AF6008" s="2" t="str">
        <f t="shared" si="1589"/>
        <v/>
      </c>
      <c r="AG6008" s="2" t="str">
        <f t="shared" si="1590"/>
        <v/>
      </c>
      <c r="AH6008" s="2" t="str">
        <f t="shared" si="1591"/>
        <v/>
      </c>
      <c r="AI6008" s="2" t="str">
        <f t="shared" si="1592"/>
        <v/>
      </c>
      <c r="AK6008" s="2" t="str">
        <f t="shared" si="1593"/>
        <v/>
      </c>
      <c r="AL6008" s="2" t="str">
        <f t="shared" si="1594"/>
        <v/>
      </c>
      <c r="AM6008" s="2" t="str">
        <f t="shared" si="1595"/>
        <v/>
      </c>
      <c r="AN6008" s="2" t="str">
        <f t="shared" si="1596"/>
        <v/>
      </c>
      <c r="AO6008" s="2" t="str">
        <f t="shared" si="1597"/>
        <v/>
      </c>
    </row>
    <row r="6009" spans="1:41" x14ac:dyDescent="0.3">
      <c r="A6009" s="111">
        <v>44823.939629629633</v>
      </c>
      <c r="B6009" s="78" t="s">
        <v>6635</v>
      </c>
      <c r="C6009" s="78" t="s">
        <v>846</v>
      </c>
      <c r="D6009" s="78" t="s">
        <v>3327</v>
      </c>
      <c r="F6009" s="78" t="s">
        <v>807</v>
      </c>
      <c r="G6009" s="78" t="s">
        <v>88</v>
      </c>
      <c r="H6009" s="112" t="s">
        <v>200</v>
      </c>
      <c r="I6009" s="112">
        <v>3</v>
      </c>
      <c r="J6009" s="113">
        <v>44823.937662037039</v>
      </c>
      <c r="K6009" s="113">
        <v>44823.939629629633</v>
      </c>
      <c r="M6009" s="113">
        <v>44823.941099537034</v>
      </c>
      <c r="N6009" s="113">
        <v>44823.941458333335</v>
      </c>
      <c r="O6009" s="78" t="s">
        <v>1185</v>
      </c>
      <c r="P6009" s="78" t="str">
        <f t="shared" si="1581"/>
        <v>CIC</v>
      </c>
      <c r="S6009" s="78" t="str">
        <f t="shared" si="1582"/>
        <v/>
      </c>
      <c r="V6009" s="78" t="str">
        <f t="shared" si="1583"/>
        <v/>
      </c>
      <c r="W6009" s="113">
        <v>44823.967627314814</v>
      </c>
      <c r="X6009" s="113">
        <f t="shared" si="1584"/>
        <v>1.4699074017698877E-3</v>
      </c>
      <c r="Y6009" s="113" t="str">
        <f t="shared" si="1585"/>
        <v/>
      </c>
      <c r="Z6009" s="113" t="str">
        <f t="shared" si="1586"/>
        <v/>
      </c>
      <c r="AB6009" s="2" t="str">
        <f t="shared" si="1587"/>
        <v/>
      </c>
      <c r="AC6009" s="2" t="str">
        <f t="shared" si="1587"/>
        <v/>
      </c>
      <c r="AE6009" s="2" t="str">
        <f t="shared" si="1588"/>
        <v/>
      </c>
      <c r="AF6009" s="2" t="str">
        <f t="shared" si="1589"/>
        <v/>
      </c>
      <c r="AG6009" s="2" t="str">
        <f t="shared" si="1590"/>
        <v/>
      </c>
      <c r="AH6009" s="2" t="str">
        <f t="shared" si="1591"/>
        <v/>
      </c>
      <c r="AI6009" s="2" t="str">
        <f t="shared" si="1592"/>
        <v/>
      </c>
      <c r="AK6009" s="2" t="str">
        <f t="shared" si="1593"/>
        <v/>
      </c>
      <c r="AL6009" s="2" t="str">
        <f t="shared" si="1594"/>
        <v/>
      </c>
      <c r="AM6009" s="2" t="str">
        <f t="shared" si="1595"/>
        <v/>
      </c>
      <c r="AN6009" s="2" t="str">
        <f t="shared" si="1596"/>
        <v/>
      </c>
      <c r="AO6009" s="2" t="str">
        <f t="shared" si="1597"/>
        <v/>
      </c>
    </row>
    <row r="6010" spans="1:41" x14ac:dyDescent="0.3">
      <c r="A6010" s="111">
        <v>44824.01222222222</v>
      </c>
      <c r="B6010" s="78" t="s">
        <v>6636</v>
      </c>
      <c r="C6010" s="78" t="s">
        <v>835</v>
      </c>
      <c r="D6010" s="78" t="s">
        <v>1207</v>
      </c>
      <c r="E6010" s="78">
        <v>3</v>
      </c>
      <c r="F6010" s="78" t="s">
        <v>807</v>
      </c>
      <c r="G6010" s="78" t="s">
        <v>86</v>
      </c>
      <c r="H6010" s="112" t="s">
        <v>210</v>
      </c>
      <c r="I6010" s="112">
        <v>3</v>
      </c>
      <c r="J6010" s="113">
        <v>44824.01116898148</v>
      </c>
      <c r="K6010" s="113">
        <v>44824.01222222222</v>
      </c>
      <c r="M6010" s="113">
        <v>44824.013854166667</v>
      </c>
      <c r="N6010" s="113">
        <v>44824.013923611114</v>
      </c>
      <c r="O6010" s="78" t="s">
        <v>1185</v>
      </c>
      <c r="P6010" s="78" t="str">
        <f t="shared" si="1581"/>
        <v>CIC</v>
      </c>
      <c r="S6010" s="78" t="str">
        <f t="shared" si="1582"/>
        <v/>
      </c>
      <c r="T6010" s="113">
        <v>44824.02275462963</v>
      </c>
      <c r="U6010" s="78" t="s">
        <v>1216</v>
      </c>
      <c r="V6010" s="78" t="str">
        <f t="shared" si="1583"/>
        <v>PLOEG</v>
      </c>
      <c r="W6010" s="113">
        <v>44824.02715277778</v>
      </c>
      <c r="X6010" s="113">
        <f t="shared" si="1584"/>
        <v>1.6319444475811906E-3</v>
      </c>
      <c r="Y6010" s="113">
        <f t="shared" si="1585"/>
        <v>8.9004629626288079E-3</v>
      </c>
      <c r="Z6010" s="113">
        <f t="shared" si="1586"/>
        <v>4.3981481503578834E-3</v>
      </c>
      <c r="AB6010" s="2">
        <f t="shared" si="1587"/>
        <v>769</v>
      </c>
      <c r="AC6010" s="2">
        <f t="shared" si="1587"/>
        <v>380</v>
      </c>
      <c r="AE6010" s="2" t="str">
        <f t="shared" si="1588"/>
        <v/>
      </c>
      <c r="AF6010" s="2" t="str">
        <f t="shared" si="1589"/>
        <v/>
      </c>
      <c r="AG6010" s="2" t="str">
        <f t="shared" si="1590"/>
        <v/>
      </c>
      <c r="AH6010" s="2">
        <f t="shared" si="1591"/>
        <v>769</v>
      </c>
      <c r="AI6010" s="2" t="str">
        <f t="shared" si="1592"/>
        <v/>
      </c>
      <c r="AK6010" s="2" t="str">
        <f t="shared" si="1593"/>
        <v/>
      </c>
      <c r="AL6010" s="2" t="str">
        <f t="shared" si="1594"/>
        <v/>
      </c>
      <c r="AM6010" s="2" t="str">
        <f t="shared" si="1595"/>
        <v/>
      </c>
      <c r="AN6010" s="2">
        <f t="shared" si="1596"/>
        <v>380</v>
      </c>
      <c r="AO6010" s="2" t="str">
        <f t="shared" si="1597"/>
        <v/>
      </c>
    </row>
    <row r="6011" spans="1:41" x14ac:dyDescent="0.3">
      <c r="A6011" s="111">
        <v>44824.01222222222</v>
      </c>
      <c r="B6011" s="78" t="s">
        <v>6636</v>
      </c>
      <c r="C6011" s="78" t="s">
        <v>846</v>
      </c>
      <c r="D6011" s="78" t="s">
        <v>1207</v>
      </c>
      <c r="E6011" s="78">
        <v>3</v>
      </c>
      <c r="F6011" s="78" t="s">
        <v>807</v>
      </c>
      <c r="G6011" s="78" t="s">
        <v>86</v>
      </c>
      <c r="H6011" s="112" t="s">
        <v>210</v>
      </c>
      <c r="I6011" s="112">
        <v>3</v>
      </c>
      <c r="J6011" s="113">
        <v>44824.01116898148</v>
      </c>
      <c r="K6011" s="113">
        <v>44824.01222222222</v>
      </c>
      <c r="M6011" s="113">
        <v>44824.013888888891</v>
      </c>
      <c r="N6011" s="113">
        <v>44824.013958333337</v>
      </c>
      <c r="O6011" s="78" t="s">
        <v>1185</v>
      </c>
      <c r="P6011" s="78" t="str">
        <f t="shared" si="1581"/>
        <v>CIC</v>
      </c>
      <c r="S6011" s="78" t="str">
        <f t="shared" si="1582"/>
        <v/>
      </c>
      <c r="V6011" s="78" t="str">
        <f t="shared" si="1583"/>
        <v/>
      </c>
      <c r="W6011" s="113">
        <v>44824.02716435185</v>
      </c>
      <c r="X6011" s="113">
        <f t="shared" si="1584"/>
        <v>1.6666666706441902E-3</v>
      </c>
      <c r="Y6011" s="113" t="str">
        <f t="shared" si="1585"/>
        <v/>
      </c>
      <c r="Z6011" s="113" t="str">
        <f t="shared" si="1586"/>
        <v/>
      </c>
      <c r="AB6011" s="2" t="str">
        <f t="shared" si="1587"/>
        <v/>
      </c>
      <c r="AC6011" s="2" t="str">
        <f t="shared" si="1587"/>
        <v/>
      </c>
      <c r="AE6011" s="2" t="str">
        <f t="shared" si="1588"/>
        <v/>
      </c>
      <c r="AF6011" s="2" t="str">
        <f t="shared" si="1589"/>
        <v/>
      </c>
      <c r="AG6011" s="2" t="str">
        <f t="shared" si="1590"/>
        <v/>
      </c>
      <c r="AH6011" s="2" t="str">
        <f t="shared" si="1591"/>
        <v/>
      </c>
      <c r="AI6011" s="2" t="str">
        <f t="shared" si="1592"/>
        <v/>
      </c>
      <c r="AK6011" s="2" t="str">
        <f t="shared" si="1593"/>
        <v/>
      </c>
      <c r="AL6011" s="2" t="str">
        <f t="shared" si="1594"/>
        <v/>
      </c>
      <c r="AM6011" s="2" t="str">
        <f t="shared" si="1595"/>
        <v/>
      </c>
      <c r="AN6011" s="2" t="str">
        <f t="shared" si="1596"/>
        <v/>
      </c>
      <c r="AO6011" s="2" t="str">
        <f t="shared" si="1597"/>
        <v/>
      </c>
    </row>
    <row r="6012" spans="1:41" x14ac:dyDescent="0.3">
      <c r="A6012" s="111">
        <v>44824.032638888886</v>
      </c>
      <c r="B6012" s="78" t="s">
        <v>6637</v>
      </c>
      <c r="C6012" s="78" t="s">
        <v>846</v>
      </c>
      <c r="D6012" s="78" t="s">
        <v>1266</v>
      </c>
      <c r="E6012" s="78" t="s">
        <v>6638</v>
      </c>
      <c r="F6012" s="78" t="s">
        <v>807</v>
      </c>
      <c r="G6012" s="78" t="s">
        <v>90</v>
      </c>
      <c r="H6012" s="112" t="s">
        <v>224</v>
      </c>
      <c r="I6012" s="112">
        <v>2</v>
      </c>
      <c r="J6012" s="113">
        <v>44824.032094907408</v>
      </c>
      <c r="K6012" s="113">
        <v>44824.032638888886</v>
      </c>
      <c r="M6012" s="113">
        <v>44824.033726851849</v>
      </c>
      <c r="P6012" s="78" t="str">
        <f t="shared" si="1581"/>
        <v/>
      </c>
      <c r="S6012" s="78" t="str">
        <f t="shared" si="1582"/>
        <v/>
      </c>
      <c r="T6012" s="113">
        <v>44824.035173611112</v>
      </c>
      <c r="U6012" s="78" t="s">
        <v>1185</v>
      </c>
      <c r="V6012" s="78" t="str">
        <f t="shared" si="1583"/>
        <v>CIC</v>
      </c>
      <c r="W6012" s="113">
        <v>44824.04011574074</v>
      </c>
      <c r="X6012" s="113">
        <f t="shared" si="1584"/>
        <v>1.0879629626288079E-3</v>
      </c>
      <c r="Y6012" s="113">
        <f t="shared" si="1585"/>
        <v>1.4467592627624981E-3</v>
      </c>
      <c r="Z6012" s="113">
        <f t="shared" si="1586"/>
        <v>4.9421296280343086E-3</v>
      </c>
      <c r="AB6012" s="2">
        <f t="shared" si="1587"/>
        <v>125</v>
      </c>
      <c r="AC6012" s="2">
        <f t="shared" si="1587"/>
        <v>427</v>
      </c>
      <c r="AE6012" s="2" t="str">
        <f t="shared" si="1588"/>
        <v/>
      </c>
      <c r="AF6012" s="2" t="str">
        <f t="shared" si="1589"/>
        <v/>
      </c>
      <c r="AG6012" s="2">
        <f t="shared" si="1590"/>
        <v>125</v>
      </c>
      <c r="AH6012" s="2" t="str">
        <f t="shared" si="1591"/>
        <v/>
      </c>
      <c r="AI6012" s="2" t="str">
        <f t="shared" si="1592"/>
        <v/>
      </c>
      <c r="AK6012" s="2" t="str">
        <f t="shared" si="1593"/>
        <v/>
      </c>
      <c r="AL6012" s="2" t="str">
        <f t="shared" si="1594"/>
        <v/>
      </c>
      <c r="AM6012" s="2">
        <f t="shared" si="1595"/>
        <v>427</v>
      </c>
      <c r="AN6012" s="2" t="str">
        <f t="shared" si="1596"/>
        <v/>
      </c>
      <c r="AO6012" s="2" t="str">
        <f t="shared" si="1597"/>
        <v/>
      </c>
    </row>
    <row r="6013" spans="1:41" x14ac:dyDescent="0.3">
      <c r="A6013" s="111">
        <v>44824.032638888886</v>
      </c>
      <c r="B6013" s="78" t="s">
        <v>6637</v>
      </c>
      <c r="C6013" s="78" t="s">
        <v>835</v>
      </c>
      <c r="D6013" s="78" t="s">
        <v>1266</v>
      </c>
      <c r="E6013" s="78" t="s">
        <v>6638</v>
      </c>
      <c r="F6013" s="78" t="s">
        <v>807</v>
      </c>
      <c r="G6013" s="78" t="s">
        <v>90</v>
      </c>
      <c r="H6013" s="112" t="s">
        <v>224</v>
      </c>
      <c r="I6013" s="112">
        <v>2</v>
      </c>
      <c r="J6013" s="113">
        <v>44824.032094907408</v>
      </c>
      <c r="K6013" s="113">
        <v>44824.032638888886</v>
      </c>
      <c r="M6013" s="113">
        <v>44824.035208333335</v>
      </c>
      <c r="P6013" s="78" t="str">
        <f t="shared" si="1581"/>
        <v/>
      </c>
      <c r="S6013" s="78" t="str">
        <f t="shared" si="1582"/>
        <v/>
      </c>
      <c r="T6013" s="113">
        <v>44824.035243055558</v>
      </c>
      <c r="U6013" s="78" t="s">
        <v>1185</v>
      </c>
      <c r="V6013" s="78" t="str">
        <f t="shared" si="1583"/>
        <v>CIC</v>
      </c>
      <c r="W6013" s="113">
        <v>44824.040127314816</v>
      </c>
      <c r="X6013" s="113">
        <f t="shared" si="1584"/>
        <v>2.5694444484543055E-3</v>
      </c>
      <c r="Y6013" s="113" t="str">
        <f t="shared" si="1585"/>
        <v/>
      </c>
      <c r="Z6013" s="113">
        <f t="shared" si="1586"/>
        <v>4.8842592586879618E-3</v>
      </c>
      <c r="AB6013" s="2" t="str">
        <f t="shared" si="1587"/>
        <v/>
      </c>
      <c r="AC6013" s="2">
        <f t="shared" si="1587"/>
        <v>422</v>
      </c>
      <c r="AE6013" s="2" t="str">
        <f t="shared" si="1588"/>
        <v/>
      </c>
      <c r="AF6013" s="2" t="str">
        <f t="shared" si="1589"/>
        <v/>
      </c>
      <c r="AG6013" s="2" t="str">
        <f t="shared" si="1590"/>
        <v/>
      </c>
      <c r="AH6013" s="2" t="str">
        <f t="shared" si="1591"/>
        <v/>
      </c>
      <c r="AI6013" s="2" t="str">
        <f t="shared" si="1592"/>
        <v/>
      </c>
      <c r="AK6013" s="2" t="str">
        <f t="shared" si="1593"/>
        <v/>
      </c>
      <c r="AL6013" s="2" t="str">
        <f t="shared" si="1594"/>
        <v/>
      </c>
      <c r="AM6013" s="2">
        <f t="shared" si="1595"/>
        <v>422</v>
      </c>
      <c r="AN6013" s="2" t="str">
        <f t="shared" si="1596"/>
        <v/>
      </c>
      <c r="AO6013" s="2" t="str">
        <f t="shared" si="1597"/>
        <v/>
      </c>
    </row>
    <row r="6014" spans="1:41" x14ac:dyDescent="0.3">
      <c r="A6014" s="111">
        <v>44824.053553240738</v>
      </c>
      <c r="B6014" s="78" t="s">
        <v>6639</v>
      </c>
      <c r="C6014" s="78" t="s">
        <v>835</v>
      </c>
      <c r="D6014" s="78" t="s">
        <v>6640</v>
      </c>
      <c r="E6014" s="78">
        <v>2</v>
      </c>
      <c r="F6014" s="78" t="s">
        <v>807</v>
      </c>
      <c r="G6014" s="78" t="s">
        <v>92</v>
      </c>
      <c r="H6014" s="112" t="s">
        <v>220</v>
      </c>
      <c r="I6014" s="112">
        <v>2</v>
      </c>
      <c r="J6014" s="113">
        <v>44824.052835648145</v>
      </c>
      <c r="K6014" s="113">
        <v>44824.053553240738</v>
      </c>
      <c r="M6014" s="113">
        <v>44824.055474537039</v>
      </c>
      <c r="N6014" s="113">
        <v>44824.055509259262</v>
      </c>
      <c r="O6014" s="78" t="s">
        <v>1185</v>
      </c>
      <c r="P6014" s="78" t="str">
        <f t="shared" si="1581"/>
        <v>CIC</v>
      </c>
      <c r="S6014" s="78" t="str">
        <f t="shared" si="1582"/>
        <v/>
      </c>
      <c r="T6014" s="113">
        <v>44824.065381944441</v>
      </c>
      <c r="U6014" s="78" t="s">
        <v>1216</v>
      </c>
      <c r="V6014" s="78" t="str">
        <f t="shared" si="1583"/>
        <v>PLOEG</v>
      </c>
      <c r="W6014" s="113">
        <v>44824.067812499998</v>
      </c>
      <c r="X6014" s="113">
        <f t="shared" si="1584"/>
        <v>1.9212963015888818E-3</v>
      </c>
      <c r="Y6014" s="113">
        <f t="shared" si="1585"/>
        <v>9.9074074023519643E-3</v>
      </c>
      <c r="Z6014" s="113">
        <f t="shared" si="1586"/>
        <v>2.4305555562023073E-3</v>
      </c>
      <c r="AB6014" s="2">
        <f t="shared" si="1587"/>
        <v>856</v>
      </c>
      <c r="AC6014" s="2">
        <f t="shared" si="1587"/>
        <v>210</v>
      </c>
      <c r="AE6014" s="2" t="str">
        <f t="shared" si="1588"/>
        <v/>
      </c>
      <c r="AF6014" s="2" t="str">
        <f t="shared" si="1589"/>
        <v/>
      </c>
      <c r="AG6014" s="2">
        <f t="shared" si="1590"/>
        <v>856</v>
      </c>
      <c r="AH6014" s="2" t="str">
        <f t="shared" si="1591"/>
        <v/>
      </c>
      <c r="AI6014" s="2" t="str">
        <f t="shared" si="1592"/>
        <v/>
      </c>
      <c r="AK6014" s="2" t="str">
        <f t="shared" si="1593"/>
        <v/>
      </c>
      <c r="AL6014" s="2" t="str">
        <f t="shared" si="1594"/>
        <v/>
      </c>
      <c r="AM6014" s="2">
        <f t="shared" si="1595"/>
        <v>210</v>
      </c>
      <c r="AN6014" s="2" t="str">
        <f t="shared" si="1596"/>
        <v/>
      </c>
      <c r="AO6014" s="2" t="str">
        <f t="shared" si="1597"/>
        <v/>
      </c>
    </row>
    <row r="6015" spans="1:41" x14ac:dyDescent="0.3">
      <c r="A6015" s="111">
        <v>44824.062939814816</v>
      </c>
      <c r="B6015" s="78" t="s">
        <v>6641</v>
      </c>
      <c r="C6015" s="78" t="s">
        <v>846</v>
      </c>
      <c r="D6015" s="78" t="s">
        <v>1318</v>
      </c>
      <c r="E6015" s="78">
        <v>20</v>
      </c>
      <c r="F6015" s="78" t="s">
        <v>809</v>
      </c>
      <c r="G6015" s="78" t="s">
        <v>88</v>
      </c>
      <c r="H6015" s="112" t="s">
        <v>230</v>
      </c>
      <c r="I6015" s="112">
        <v>3</v>
      </c>
      <c r="J6015" s="113">
        <v>44824.062071759261</v>
      </c>
      <c r="K6015" s="113">
        <v>44824.062939814816</v>
      </c>
      <c r="M6015" s="113">
        <v>44824.066782407404</v>
      </c>
      <c r="N6015" s="113">
        <v>44824.068437499998</v>
      </c>
      <c r="O6015" s="78" t="s">
        <v>1185</v>
      </c>
      <c r="P6015" s="78" t="str">
        <f t="shared" si="1581"/>
        <v>CIC</v>
      </c>
      <c r="S6015" s="78" t="str">
        <f t="shared" si="1582"/>
        <v/>
      </c>
      <c r="T6015" s="113">
        <v>44824.086886574078</v>
      </c>
      <c r="U6015" s="78" t="s">
        <v>1220</v>
      </c>
      <c r="V6015" s="78" t="str">
        <f t="shared" si="1583"/>
        <v>PLOEG</v>
      </c>
      <c r="W6015" s="113">
        <v>44824.098333333335</v>
      </c>
      <c r="X6015" s="113">
        <f t="shared" si="1584"/>
        <v>3.8425925886258483E-3</v>
      </c>
      <c r="Y6015" s="113">
        <f t="shared" si="1585"/>
        <v>2.0104166673263535E-2</v>
      </c>
      <c r="Z6015" s="113">
        <f t="shared" si="1586"/>
        <v>1.1446759257523809E-2</v>
      </c>
      <c r="AB6015" s="2">
        <f t="shared" si="1587"/>
        <v>1737</v>
      </c>
      <c r="AC6015" s="2">
        <f t="shared" si="1587"/>
        <v>989</v>
      </c>
      <c r="AE6015" s="2" t="str">
        <f t="shared" si="1588"/>
        <v/>
      </c>
      <c r="AF6015" s="2" t="str">
        <f t="shared" si="1589"/>
        <v/>
      </c>
      <c r="AG6015" s="2" t="str">
        <f t="shared" si="1590"/>
        <v/>
      </c>
      <c r="AH6015" s="2">
        <f t="shared" si="1591"/>
        <v>1737</v>
      </c>
      <c r="AI6015" s="2" t="str">
        <f t="shared" si="1592"/>
        <v/>
      </c>
      <c r="AK6015" s="2" t="str">
        <f t="shared" si="1593"/>
        <v/>
      </c>
      <c r="AL6015" s="2" t="str">
        <f t="shared" si="1594"/>
        <v/>
      </c>
      <c r="AM6015" s="2" t="str">
        <f t="shared" si="1595"/>
        <v/>
      </c>
      <c r="AN6015" s="2">
        <f t="shared" si="1596"/>
        <v>989</v>
      </c>
      <c r="AO6015" s="2" t="str">
        <f t="shared" si="1597"/>
        <v/>
      </c>
    </row>
    <row r="6016" spans="1:41" x14ac:dyDescent="0.3">
      <c r="A6016" s="111">
        <v>44824.360625000001</v>
      </c>
      <c r="B6016" s="78" t="s">
        <v>6642</v>
      </c>
      <c r="C6016" s="78" t="s">
        <v>886</v>
      </c>
      <c r="D6016" s="78" t="s">
        <v>2959</v>
      </c>
      <c r="E6016" s="78">
        <v>23</v>
      </c>
      <c r="F6016" s="78" t="s">
        <v>809</v>
      </c>
      <c r="G6016" s="78" t="s">
        <v>163</v>
      </c>
      <c r="H6016" s="112" t="s">
        <v>432</v>
      </c>
      <c r="I6016" s="112">
        <v>3</v>
      </c>
      <c r="J6016" s="113">
        <v>44824.360625000001</v>
      </c>
      <c r="K6016" s="113">
        <v>44824.360625000001</v>
      </c>
      <c r="M6016" s="113">
        <v>44824.363032407404</v>
      </c>
      <c r="N6016" s="113">
        <v>44824.363055555557</v>
      </c>
      <c r="O6016" s="78" t="s">
        <v>1185</v>
      </c>
      <c r="P6016" s="78" t="str">
        <f t="shared" si="1581"/>
        <v>CIC</v>
      </c>
      <c r="S6016" s="78" t="str">
        <f t="shared" si="1582"/>
        <v/>
      </c>
      <c r="V6016" s="78" t="str">
        <f t="shared" si="1583"/>
        <v/>
      </c>
      <c r="W6016" s="113">
        <v>44824.374212962961</v>
      </c>
      <c r="X6016" s="113">
        <f t="shared" si="1584"/>
        <v>2.4074074026430026E-3</v>
      </c>
      <c r="Y6016" s="113" t="str">
        <f t="shared" si="1585"/>
        <v/>
      </c>
      <c r="Z6016" s="113" t="str">
        <f t="shared" si="1586"/>
        <v/>
      </c>
      <c r="AB6016" s="2" t="str">
        <f t="shared" si="1587"/>
        <v/>
      </c>
      <c r="AC6016" s="2" t="str">
        <f t="shared" si="1587"/>
        <v/>
      </c>
      <c r="AE6016" s="2" t="str">
        <f t="shared" si="1588"/>
        <v/>
      </c>
      <c r="AF6016" s="2" t="str">
        <f t="shared" si="1589"/>
        <v/>
      </c>
      <c r="AG6016" s="2" t="str">
        <f t="shared" si="1590"/>
        <v/>
      </c>
      <c r="AH6016" s="2" t="str">
        <f t="shared" si="1591"/>
        <v/>
      </c>
      <c r="AI6016" s="2" t="str">
        <f t="shared" si="1592"/>
        <v/>
      </c>
      <c r="AK6016" s="2" t="str">
        <f t="shared" si="1593"/>
        <v/>
      </c>
      <c r="AL6016" s="2" t="str">
        <f t="shared" si="1594"/>
        <v/>
      </c>
      <c r="AM6016" s="2" t="str">
        <f t="shared" si="1595"/>
        <v/>
      </c>
      <c r="AN6016" s="2" t="str">
        <f t="shared" si="1596"/>
        <v/>
      </c>
      <c r="AO6016" s="2" t="str">
        <f t="shared" si="1597"/>
        <v/>
      </c>
    </row>
    <row r="6017" spans="1:41" x14ac:dyDescent="0.3">
      <c r="A6017" s="111">
        <v>44824.368368055555</v>
      </c>
      <c r="B6017" s="78" t="s">
        <v>6643</v>
      </c>
      <c r="C6017" s="78" t="s">
        <v>886</v>
      </c>
      <c r="D6017" s="78" t="s">
        <v>6644</v>
      </c>
      <c r="F6017" s="78" t="s">
        <v>808</v>
      </c>
      <c r="G6017" s="78" t="s">
        <v>94</v>
      </c>
      <c r="H6017" s="112" t="s">
        <v>280</v>
      </c>
      <c r="I6017" s="112">
        <v>3</v>
      </c>
      <c r="J6017" s="113">
        <v>44824.368368055555</v>
      </c>
      <c r="K6017" s="113">
        <v>44824.368368055555</v>
      </c>
      <c r="M6017" s="113">
        <v>44824.377395833333</v>
      </c>
      <c r="N6017" s="113">
        <v>44824.377430555556</v>
      </c>
      <c r="O6017" s="78" t="s">
        <v>1185</v>
      </c>
      <c r="P6017" s="78" t="str">
        <f t="shared" si="1581"/>
        <v>CIC</v>
      </c>
      <c r="Q6017" s="113">
        <v>44824.403796296298</v>
      </c>
      <c r="R6017" s="78" t="s">
        <v>1258</v>
      </c>
      <c r="S6017" s="78" t="str">
        <f t="shared" si="1582"/>
        <v>PLOEG</v>
      </c>
      <c r="T6017" s="113">
        <v>44824.405381944445</v>
      </c>
      <c r="U6017" s="78" t="s">
        <v>1185</v>
      </c>
      <c r="V6017" s="78" t="str">
        <f t="shared" si="1583"/>
        <v>CIC</v>
      </c>
      <c r="W6017" s="113">
        <v>44824.427118055559</v>
      </c>
      <c r="X6017" s="113">
        <f t="shared" si="1584"/>
        <v>9.0277777781011537E-3</v>
      </c>
      <c r="Y6017" s="113">
        <f t="shared" si="1585"/>
        <v>2.7986111112113576E-2</v>
      </c>
      <c r="Z6017" s="113">
        <f t="shared" si="1586"/>
        <v>2.1736111113568768E-2</v>
      </c>
      <c r="AB6017" s="2">
        <f t="shared" si="1587"/>
        <v>2418</v>
      </c>
      <c r="AC6017" s="2">
        <f t="shared" si="1587"/>
        <v>1878</v>
      </c>
      <c r="AE6017" s="2" t="str">
        <f t="shared" si="1588"/>
        <v/>
      </c>
      <c r="AF6017" s="2" t="str">
        <f t="shared" si="1589"/>
        <v/>
      </c>
      <c r="AG6017" s="2" t="str">
        <f t="shared" si="1590"/>
        <v/>
      </c>
      <c r="AH6017" s="2">
        <f t="shared" si="1591"/>
        <v>2418</v>
      </c>
      <c r="AI6017" s="2" t="str">
        <f t="shared" si="1592"/>
        <v/>
      </c>
      <c r="AK6017" s="2" t="str">
        <f t="shared" si="1593"/>
        <v/>
      </c>
      <c r="AL6017" s="2" t="str">
        <f t="shared" si="1594"/>
        <v/>
      </c>
      <c r="AM6017" s="2" t="str">
        <f t="shared" si="1595"/>
        <v/>
      </c>
      <c r="AN6017" s="2">
        <f t="shared" si="1596"/>
        <v>1878</v>
      </c>
      <c r="AO6017" s="2" t="str">
        <f t="shared" si="1597"/>
        <v/>
      </c>
    </row>
    <row r="6018" spans="1:41" x14ac:dyDescent="0.3">
      <c r="A6018" s="111">
        <v>44824.368368055555</v>
      </c>
      <c r="B6018" s="78" t="s">
        <v>6643</v>
      </c>
      <c r="C6018" s="78" t="s">
        <v>951</v>
      </c>
      <c r="D6018" s="78" t="s">
        <v>6644</v>
      </c>
      <c r="F6018" s="78" t="s">
        <v>808</v>
      </c>
      <c r="G6018" s="78" t="s">
        <v>94</v>
      </c>
      <c r="H6018" s="112" t="s">
        <v>280</v>
      </c>
      <c r="I6018" s="112">
        <v>3</v>
      </c>
      <c r="J6018" s="113">
        <v>44824.368368055555</v>
      </c>
      <c r="K6018" s="113">
        <v>44824.368368055555</v>
      </c>
      <c r="M6018" s="113">
        <v>44824.380613425928</v>
      </c>
      <c r="N6018" s="113">
        <v>44824.380636574075</v>
      </c>
      <c r="O6018" s="78" t="s">
        <v>1185</v>
      </c>
      <c r="P6018" s="78" t="str">
        <f t="shared" si="1581"/>
        <v>CIC</v>
      </c>
      <c r="Q6018" s="113">
        <v>44824.400509259256</v>
      </c>
      <c r="R6018" s="78" t="s">
        <v>1397</v>
      </c>
      <c r="S6018" s="78" t="str">
        <f t="shared" si="1582"/>
        <v>PLOEG</v>
      </c>
      <c r="T6018" s="113">
        <v>44824.405358796299</v>
      </c>
      <c r="U6018" s="78" t="s">
        <v>1185</v>
      </c>
      <c r="V6018" s="78" t="str">
        <f t="shared" si="1583"/>
        <v>CIC</v>
      </c>
      <c r="W6018" s="113">
        <v>44824.427048611113</v>
      </c>
      <c r="X6018" s="113">
        <f t="shared" si="1584"/>
        <v>1.2245370373420883E-2</v>
      </c>
      <c r="Y6018" s="113">
        <f t="shared" si="1585"/>
        <v>2.47453703705105E-2</v>
      </c>
      <c r="Z6018" s="113">
        <f t="shared" si="1586"/>
        <v>2.1689814813726116E-2</v>
      </c>
      <c r="AB6018" s="2">
        <f t="shared" si="1587"/>
        <v>2138</v>
      </c>
      <c r="AC6018" s="2">
        <f t="shared" si="1587"/>
        <v>1874</v>
      </c>
      <c r="AE6018" s="2" t="str">
        <f t="shared" si="1588"/>
        <v/>
      </c>
      <c r="AF6018" s="2" t="str">
        <f t="shared" si="1589"/>
        <v/>
      </c>
      <c r="AG6018" s="2" t="str">
        <f t="shared" si="1590"/>
        <v/>
      </c>
      <c r="AH6018" s="2">
        <f t="shared" si="1591"/>
        <v>2138</v>
      </c>
      <c r="AI6018" s="2" t="str">
        <f t="shared" si="1592"/>
        <v/>
      </c>
      <c r="AK6018" s="2" t="str">
        <f t="shared" si="1593"/>
        <v/>
      </c>
      <c r="AL6018" s="2" t="str">
        <f t="shared" si="1594"/>
        <v/>
      </c>
      <c r="AM6018" s="2" t="str">
        <f t="shared" si="1595"/>
        <v/>
      </c>
      <c r="AN6018" s="2">
        <f t="shared" si="1596"/>
        <v>1874</v>
      </c>
      <c r="AO6018" s="2" t="str">
        <f t="shared" si="1597"/>
        <v/>
      </c>
    </row>
    <row r="6019" spans="1:41" x14ac:dyDescent="0.3">
      <c r="A6019" s="111">
        <v>44824.418333333335</v>
      </c>
      <c r="B6019" s="78" t="s">
        <v>6645</v>
      </c>
      <c r="C6019" s="78" t="s">
        <v>922</v>
      </c>
      <c r="D6019" s="78" t="s">
        <v>1195</v>
      </c>
      <c r="E6019" s="78">
        <v>16</v>
      </c>
      <c r="F6019" s="78" t="s">
        <v>807</v>
      </c>
      <c r="G6019" s="78" t="s">
        <v>112</v>
      </c>
      <c r="H6019" s="112" t="s">
        <v>330</v>
      </c>
      <c r="I6019" s="112">
        <v>4</v>
      </c>
      <c r="J6019" s="113">
        <v>44824.418333333335</v>
      </c>
      <c r="K6019" s="113">
        <v>44824.418333333335</v>
      </c>
      <c r="M6019" s="113">
        <v>44824.428159722222</v>
      </c>
      <c r="N6019" s="113">
        <v>44824.428194444445</v>
      </c>
      <c r="O6019" s="78" t="s">
        <v>1185</v>
      </c>
      <c r="P6019" s="78" t="str">
        <f t="shared" si="1581"/>
        <v>CIC</v>
      </c>
      <c r="S6019" s="78" t="str">
        <f t="shared" si="1582"/>
        <v/>
      </c>
      <c r="V6019" s="78" t="str">
        <f t="shared" si="1583"/>
        <v/>
      </c>
      <c r="W6019" s="113">
        <v>44824.449155092596</v>
      </c>
      <c r="X6019" s="113">
        <f t="shared" si="1584"/>
        <v>9.8263888867222704E-3</v>
      </c>
      <c r="Y6019" s="113" t="str">
        <f t="shared" si="1585"/>
        <v/>
      </c>
      <c r="Z6019" s="113" t="str">
        <f t="shared" si="1586"/>
        <v/>
      </c>
      <c r="AB6019" s="2" t="str">
        <f t="shared" si="1587"/>
        <v/>
      </c>
      <c r="AC6019" s="2" t="str">
        <f t="shared" si="1587"/>
        <v/>
      </c>
      <c r="AE6019" s="2" t="str">
        <f t="shared" si="1588"/>
        <v/>
      </c>
      <c r="AF6019" s="2" t="str">
        <f t="shared" si="1589"/>
        <v/>
      </c>
      <c r="AG6019" s="2" t="str">
        <f t="shared" si="1590"/>
        <v/>
      </c>
      <c r="AH6019" s="2" t="str">
        <f t="shared" si="1591"/>
        <v/>
      </c>
      <c r="AI6019" s="2" t="str">
        <f t="shared" si="1592"/>
        <v/>
      </c>
      <c r="AK6019" s="2" t="str">
        <f t="shared" si="1593"/>
        <v/>
      </c>
      <c r="AL6019" s="2" t="str">
        <f t="shared" si="1594"/>
        <v/>
      </c>
      <c r="AM6019" s="2" t="str">
        <f t="shared" si="1595"/>
        <v/>
      </c>
      <c r="AN6019" s="2" t="str">
        <f t="shared" si="1596"/>
        <v/>
      </c>
      <c r="AO6019" s="2" t="str">
        <f t="shared" si="1597"/>
        <v/>
      </c>
    </row>
    <row r="6020" spans="1:41" x14ac:dyDescent="0.3">
      <c r="A6020" s="111">
        <v>44824.425995370373</v>
      </c>
      <c r="B6020" s="78" t="s">
        <v>6646</v>
      </c>
      <c r="C6020" s="78" t="s">
        <v>951</v>
      </c>
      <c r="D6020" s="78" t="s">
        <v>1323</v>
      </c>
      <c r="F6020" s="78" t="s">
        <v>808</v>
      </c>
      <c r="G6020" s="78" t="s">
        <v>116</v>
      </c>
      <c r="H6020" s="112" t="s">
        <v>228</v>
      </c>
      <c r="I6020" s="112">
        <v>2</v>
      </c>
      <c r="J6020" s="113">
        <v>44824.424953703703</v>
      </c>
      <c r="K6020" s="113">
        <v>44824.425995370373</v>
      </c>
      <c r="M6020" s="113">
        <v>44824.427175925928</v>
      </c>
      <c r="P6020" s="78" t="str">
        <f t="shared" si="1581"/>
        <v/>
      </c>
      <c r="Q6020" s="113">
        <v>44824.427233796298</v>
      </c>
      <c r="R6020" s="78" t="s">
        <v>1185</v>
      </c>
      <c r="S6020" s="78" t="str">
        <f t="shared" si="1582"/>
        <v>CIC</v>
      </c>
      <c r="T6020" s="113">
        <v>44824.428611111114</v>
      </c>
      <c r="U6020" s="78" t="s">
        <v>1185</v>
      </c>
      <c r="V6020" s="78" t="str">
        <f t="shared" si="1583"/>
        <v>CIC</v>
      </c>
      <c r="W6020" s="113">
        <v>44824.656180555554</v>
      </c>
      <c r="X6020" s="113">
        <f t="shared" si="1584"/>
        <v>1.1805555550381541E-3</v>
      </c>
      <c r="Y6020" s="113">
        <f t="shared" si="1585"/>
        <v>1.4351851859828457E-3</v>
      </c>
      <c r="Z6020" s="113">
        <f t="shared" si="1586"/>
        <v>0.22756944443972316</v>
      </c>
      <c r="AB6020" s="2">
        <f t="shared" si="1587"/>
        <v>124</v>
      </c>
      <c r="AC6020" s="2">
        <f t="shared" si="1587"/>
        <v>19662</v>
      </c>
      <c r="AE6020" s="2" t="str">
        <f t="shared" si="1588"/>
        <v/>
      </c>
      <c r="AF6020" s="2" t="str">
        <f t="shared" si="1589"/>
        <v/>
      </c>
      <c r="AG6020" s="2">
        <f t="shared" si="1590"/>
        <v>124</v>
      </c>
      <c r="AH6020" s="2" t="str">
        <f t="shared" si="1591"/>
        <v/>
      </c>
      <c r="AI6020" s="2" t="str">
        <f t="shared" si="1592"/>
        <v/>
      </c>
      <c r="AK6020" s="2" t="str">
        <f t="shared" si="1593"/>
        <v/>
      </c>
      <c r="AL6020" s="2" t="str">
        <f t="shared" si="1594"/>
        <v/>
      </c>
      <c r="AM6020" s="2">
        <f t="shared" si="1595"/>
        <v>19662</v>
      </c>
      <c r="AN6020" s="2" t="str">
        <f t="shared" si="1596"/>
        <v/>
      </c>
      <c r="AO6020" s="2" t="str">
        <f t="shared" si="1597"/>
        <v/>
      </c>
    </row>
    <row r="6021" spans="1:41" x14ac:dyDescent="0.3">
      <c r="A6021" s="111">
        <v>44824.425995370373</v>
      </c>
      <c r="B6021" s="78" t="s">
        <v>6646</v>
      </c>
      <c r="C6021" s="78" t="s">
        <v>886</v>
      </c>
      <c r="D6021" s="78" t="s">
        <v>1323</v>
      </c>
      <c r="F6021" s="78" t="s">
        <v>808</v>
      </c>
      <c r="G6021" s="78" t="s">
        <v>116</v>
      </c>
      <c r="H6021" s="112" t="s">
        <v>228</v>
      </c>
      <c r="I6021" s="112">
        <v>2</v>
      </c>
      <c r="J6021" s="113">
        <v>44824.424953703703</v>
      </c>
      <c r="K6021" s="113">
        <v>44824.425995370373</v>
      </c>
      <c r="M6021" s="113">
        <v>44824.427187499998</v>
      </c>
      <c r="P6021" s="78" t="str">
        <f t="shared" si="1581"/>
        <v/>
      </c>
      <c r="Q6021" s="113">
        <v>44824.427256944444</v>
      </c>
      <c r="R6021" s="78" t="s">
        <v>1185</v>
      </c>
      <c r="S6021" s="78" t="str">
        <f t="shared" si="1582"/>
        <v>CIC</v>
      </c>
      <c r="T6021" s="113">
        <v>44824.428587962961</v>
      </c>
      <c r="U6021" s="78" t="s">
        <v>1185</v>
      </c>
      <c r="V6021" s="78" t="str">
        <f t="shared" si="1583"/>
        <v>CIC</v>
      </c>
      <c r="W6021" s="113">
        <v>44824.657222222224</v>
      </c>
      <c r="X6021" s="113">
        <f t="shared" si="1584"/>
        <v>1.1921296245418489E-3</v>
      </c>
      <c r="Y6021" s="113">
        <f t="shared" si="1585"/>
        <v>1.4004629629198462E-3</v>
      </c>
      <c r="Z6021" s="113">
        <f t="shared" si="1586"/>
        <v>0.22863425926334457</v>
      </c>
      <c r="AB6021" s="2">
        <f t="shared" si="1587"/>
        <v>121</v>
      </c>
      <c r="AC6021" s="2">
        <f t="shared" si="1587"/>
        <v>19754</v>
      </c>
      <c r="AE6021" s="2" t="str">
        <f t="shared" si="1588"/>
        <v/>
      </c>
      <c r="AF6021" s="2" t="str">
        <f t="shared" si="1589"/>
        <v/>
      </c>
      <c r="AG6021" s="2">
        <f t="shared" si="1590"/>
        <v>121</v>
      </c>
      <c r="AH6021" s="2" t="str">
        <f t="shared" si="1591"/>
        <v/>
      </c>
      <c r="AI6021" s="2" t="str">
        <f t="shared" si="1592"/>
        <v/>
      </c>
      <c r="AK6021" s="2" t="str">
        <f t="shared" si="1593"/>
        <v/>
      </c>
      <c r="AL6021" s="2" t="str">
        <f t="shared" si="1594"/>
        <v/>
      </c>
      <c r="AM6021" s="2">
        <f t="shared" si="1595"/>
        <v>19754</v>
      </c>
      <c r="AN6021" s="2" t="str">
        <f t="shared" si="1596"/>
        <v/>
      </c>
      <c r="AO6021" s="2" t="str">
        <f t="shared" si="1597"/>
        <v/>
      </c>
    </row>
    <row r="6022" spans="1:41" x14ac:dyDescent="0.3">
      <c r="A6022" s="111">
        <v>44824.425995370373</v>
      </c>
      <c r="B6022" s="78" t="s">
        <v>6646</v>
      </c>
      <c r="C6022" s="78" t="s">
        <v>922</v>
      </c>
      <c r="D6022" s="78" t="s">
        <v>1323</v>
      </c>
      <c r="F6022" s="78" t="s">
        <v>808</v>
      </c>
      <c r="G6022" s="78" t="s">
        <v>116</v>
      </c>
      <c r="H6022" s="112" t="s">
        <v>228</v>
      </c>
      <c r="I6022" s="112">
        <v>2</v>
      </c>
      <c r="J6022" s="113">
        <v>44824.424953703703</v>
      </c>
      <c r="K6022" s="113">
        <v>44824.425995370373</v>
      </c>
      <c r="M6022" s="113">
        <v>44824.655671296299</v>
      </c>
      <c r="P6022" s="78" t="str">
        <f t="shared" ref="P6022:P6085" si="1598">IF(LEFT(O6022,3)="&amp;RU","PLOEG",IF(LEFT(O6022,6)="ANT-di","DISP/S of N",IF(LEFT(O6022,4)="rANT","DISP/S of N",IF(LEFT(O6022,3)="ANT","CIC",""))))</f>
        <v/>
      </c>
      <c r="Q6022" s="113">
        <v>44824.655717592592</v>
      </c>
      <c r="R6022" s="78" t="s">
        <v>1187</v>
      </c>
      <c r="S6022" s="78" t="str">
        <f t="shared" ref="S6022:S6085" si="1599">IF(LEFT(R6022,3)="&amp;RU","PLOEG",IF(LEFT(R6022,6)="ANT-di","DISP/S of N",IF(LEFT(R6022,4)="rANT","DISP/S of N",IF(LEFT(R6022,3)="ANT","CIC",""))))</f>
        <v>CIC</v>
      </c>
      <c r="V6022" s="78" t="str">
        <f t="shared" ref="V6022:V6085" si="1600">IF(LEFT(U6022,3)="&amp;RU","PLOEG",IF(LEFT(U6022,6)="ANT-di","DISP/S of N",IF(LEFT(U6022,4)="rANT","DISP/S of N",IF(LEFT(U6022,3)="ANT","CIC",""))))</f>
        <v/>
      </c>
      <c r="W6022" s="113">
        <v>44824.696319444447</v>
      </c>
      <c r="X6022" s="113">
        <f t="shared" ref="X6022:X6085" si="1601">IF((MIN(L6022:M6022)&lt;K6022+6/ (24*3600)),"", IF((MIN(L6022:M6022)=K6022),"0:00:00",IF((MIN(L6022:M6022)-K6022),MIN(L6022:M6022)-K6022,"")))</f>
        <v>0.22967592592613073</v>
      </c>
      <c r="Y6022" s="113" t="str">
        <f t="shared" ref="Y6022:Y6085" si="1602">IF(OR(T6022="",T6022&lt;MINA(L6022,M6022)+11/(24*3600)),"",T6022-MINA(L6022,M6022))</f>
        <v/>
      </c>
      <c r="Z6022" s="113" t="str">
        <f t="shared" ref="Z6022:Z6085" si="1603">IF(OR(T6022="",W6022&lt;T6022+31/(24*3600)),"",W6022-T6022)</f>
        <v/>
      </c>
      <c r="AB6022" s="2" t="str">
        <f t="shared" ref="AB6022:AC6085" si="1604">IF(Y6022="","",SECOND(Y6022)+(MINUTE(Y6022)*60)+(HOUR(Y6022)*3600))</f>
        <v/>
      </c>
      <c r="AC6022" s="2" t="str">
        <f t="shared" si="1604"/>
        <v/>
      </c>
      <c r="AE6022" s="2" t="str">
        <f t="shared" ref="AE6022:AE6085" si="1605">IF(I6022=0,AB6022,"")</f>
        <v/>
      </c>
      <c r="AF6022" s="2" t="str">
        <f t="shared" ref="AF6022:AF6085" si="1606">IF(I6022=1,AB6022,"")</f>
        <v/>
      </c>
      <c r="AG6022" s="2" t="str">
        <f t="shared" ref="AG6022:AG6085" si="1607">IF(I6022=2,AB6022,"")</f>
        <v/>
      </c>
      <c r="AH6022" s="2" t="str">
        <f t="shared" ref="AH6022:AH6085" si="1608">IF(I6022=3,AB6022,"")</f>
        <v/>
      </c>
      <c r="AI6022" s="2" t="str">
        <f t="shared" ref="AI6022:AI6085" si="1609">IF(I6022=4,AB6022,"")</f>
        <v/>
      </c>
      <c r="AK6022" s="2" t="str">
        <f t="shared" ref="AK6022:AK6085" si="1610">IF(I6022=0,AC6022,"")</f>
        <v/>
      </c>
      <c r="AL6022" s="2" t="str">
        <f t="shared" ref="AL6022:AL6085" si="1611">IF(I6022=1,AC6022,"")</f>
        <v/>
      </c>
      <c r="AM6022" s="2" t="str">
        <f t="shared" ref="AM6022:AM6085" si="1612">IF(I6022=2,AC6022,"")</f>
        <v/>
      </c>
      <c r="AN6022" s="2" t="str">
        <f t="shared" ref="AN6022:AN6085" si="1613">IF(I6022=3,AC6022,"")</f>
        <v/>
      </c>
      <c r="AO6022" s="2" t="str">
        <f t="shared" ref="AO6022:AO6085" si="1614">IF(I6022=4,AC6022,"")</f>
        <v/>
      </c>
    </row>
    <row r="6023" spans="1:41" x14ac:dyDescent="0.3">
      <c r="A6023" s="111">
        <v>44824.477824074071</v>
      </c>
      <c r="B6023" s="78" t="s">
        <v>6647</v>
      </c>
      <c r="C6023" s="78" t="s">
        <v>922</v>
      </c>
      <c r="D6023" s="78" t="s">
        <v>1299</v>
      </c>
      <c r="F6023" s="78" t="s">
        <v>809</v>
      </c>
      <c r="G6023" s="78" t="s">
        <v>154</v>
      </c>
      <c r="H6023" s="112" t="s">
        <v>612</v>
      </c>
      <c r="I6023" s="112">
        <v>1</v>
      </c>
      <c r="J6023" s="113">
        <v>44824.477824074071</v>
      </c>
      <c r="K6023" s="113">
        <v>44824.477824074071</v>
      </c>
      <c r="M6023" s="113">
        <v>44824.480451388888</v>
      </c>
      <c r="N6023" s="113">
        <v>44824.480474537035</v>
      </c>
      <c r="O6023" s="78" t="s">
        <v>1187</v>
      </c>
      <c r="P6023" s="78" t="str">
        <f t="shared" si="1598"/>
        <v>CIC</v>
      </c>
      <c r="Q6023" s="113">
        <v>44824.494687500002</v>
      </c>
      <c r="R6023" s="78" t="s">
        <v>5266</v>
      </c>
      <c r="S6023" s="78" t="str">
        <f t="shared" si="1599"/>
        <v>PLOEG</v>
      </c>
      <c r="T6023" s="113">
        <v>44824.494849537034</v>
      </c>
      <c r="U6023" s="78" t="s">
        <v>5266</v>
      </c>
      <c r="V6023" s="78" t="str">
        <f t="shared" si="1600"/>
        <v>PLOEG</v>
      </c>
      <c r="W6023" s="113">
        <v>44824.501851851855</v>
      </c>
      <c r="X6023" s="113">
        <f t="shared" si="1601"/>
        <v>2.6273148178006522E-3</v>
      </c>
      <c r="Y6023" s="113">
        <f t="shared" si="1602"/>
        <v>1.4398148145119194E-2</v>
      </c>
      <c r="Z6023" s="113">
        <f t="shared" si="1603"/>
        <v>7.0023148218751885E-3</v>
      </c>
      <c r="AB6023" s="2">
        <f t="shared" si="1604"/>
        <v>1244</v>
      </c>
      <c r="AC6023" s="2">
        <f t="shared" si="1604"/>
        <v>605</v>
      </c>
      <c r="AE6023" s="2" t="str">
        <f t="shared" si="1605"/>
        <v/>
      </c>
      <c r="AF6023" s="2">
        <f t="shared" si="1606"/>
        <v>1244</v>
      </c>
      <c r="AG6023" s="2" t="str">
        <f t="shared" si="1607"/>
        <v/>
      </c>
      <c r="AH6023" s="2" t="str">
        <f t="shared" si="1608"/>
        <v/>
      </c>
      <c r="AI6023" s="2" t="str">
        <f t="shared" si="1609"/>
        <v/>
      </c>
      <c r="AK6023" s="2" t="str">
        <f t="shared" si="1610"/>
        <v/>
      </c>
      <c r="AL6023" s="2">
        <f t="shared" si="1611"/>
        <v>605</v>
      </c>
      <c r="AM6023" s="2" t="str">
        <f t="shared" si="1612"/>
        <v/>
      </c>
      <c r="AN6023" s="2" t="str">
        <f t="shared" si="1613"/>
        <v/>
      </c>
      <c r="AO6023" s="2" t="str">
        <f t="shared" si="1614"/>
        <v/>
      </c>
    </row>
    <row r="6024" spans="1:41" x14ac:dyDescent="0.3">
      <c r="A6024" s="111">
        <v>44824.623333333337</v>
      </c>
      <c r="B6024" s="78" t="s">
        <v>6648</v>
      </c>
      <c r="C6024" s="78" t="s">
        <v>4078</v>
      </c>
      <c r="D6024" s="78" t="s">
        <v>6644</v>
      </c>
      <c r="F6024" s="78" t="s">
        <v>808</v>
      </c>
      <c r="G6024" s="78" t="s">
        <v>106</v>
      </c>
      <c r="H6024" s="112" t="s">
        <v>268</v>
      </c>
      <c r="I6024" s="112">
        <v>4</v>
      </c>
      <c r="J6024" s="113">
        <v>44824.622754629629</v>
      </c>
      <c r="K6024" s="113">
        <v>44824.623333333337</v>
      </c>
      <c r="M6024" s="113">
        <v>44824.623425925929</v>
      </c>
      <c r="P6024" s="78" t="str">
        <f t="shared" si="1598"/>
        <v/>
      </c>
      <c r="Q6024" s="113">
        <v>44824.623622685183</v>
      </c>
      <c r="R6024" s="78" t="s">
        <v>1185</v>
      </c>
      <c r="S6024" s="78" t="str">
        <f t="shared" si="1599"/>
        <v>CIC</v>
      </c>
      <c r="V6024" s="78" t="str">
        <f t="shared" si="1600"/>
        <v/>
      </c>
      <c r="W6024" s="113">
        <v>44824.83252314815</v>
      </c>
      <c r="X6024" s="113">
        <f t="shared" si="1601"/>
        <v>9.2592592409346253E-5</v>
      </c>
      <c r="Y6024" s="113" t="str">
        <f t="shared" si="1602"/>
        <v/>
      </c>
      <c r="Z6024" s="113" t="str">
        <f t="shared" si="1603"/>
        <v/>
      </c>
      <c r="AB6024" s="2" t="str">
        <f t="shared" si="1604"/>
        <v/>
      </c>
      <c r="AC6024" s="2" t="str">
        <f t="shared" si="1604"/>
        <v/>
      </c>
      <c r="AE6024" s="2" t="str">
        <f t="shared" si="1605"/>
        <v/>
      </c>
      <c r="AF6024" s="2" t="str">
        <f t="shared" si="1606"/>
        <v/>
      </c>
      <c r="AG6024" s="2" t="str">
        <f t="shared" si="1607"/>
        <v/>
      </c>
      <c r="AH6024" s="2" t="str">
        <f t="shared" si="1608"/>
        <v/>
      </c>
      <c r="AI6024" s="2" t="str">
        <f t="shared" si="1609"/>
        <v/>
      </c>
      <c r="AK6024" s="2" t="str">
        <f t="shared" si="1610"/>
        <v/>
      </c>
      <c r="AL6024" s="2" t="str">
        <f t="shared" si="1611"/>
        <v/>
      </c>
      <c r="AM6024" s="2" t="str">
        <f t="shared" si="1612"/>
        <v/>
      </c>
      <c r="AN6024" s="2" t="str">
        <f t="shared" si="1613"/>
        <v/>
      </c>
      <c r="AO6024" s="2" t="str">
        <f t="shared" si="1614"/>
        <v/>
      </c>
    </row>
    <row r="6025" spans="1:41" x14ac:dyDescent="0.3">
      <c r="A6025" s="111">
        <v>44824.693564814814</v>
      </c>
      <c r="B6025" s="78" t="s">
        <v>6649</v>
      </c>
      <c r="C6025" s="78" t="s">
        <v>951</v>
      </c>
      <c r="D6025" s="78" t="s">
        <v>1488</v>
      </c>
      <c r="E6025" s="78">
        <v>12</v>
      </c>
      <c r="F6025" s="78" t="s">
        <v>809</v>
      </c>
      <c r="G6025" s="78" t="s">
        <v>86</v>
      </c>
      <c r="H6025" s="112" t="s">
        <v>210</v>
      </c>
      <c r="I6025" s="112">
        <v>3</v>
      </c>
      <c r="J6025" s="113">
        <v>44824.693148148152</v>
      </c>
      <c r="K6025" s="113">
        <v>44824.693564814814</v>
      </c>
      <c r="M6025" s="113">
        <v>44824.696006944447</v>
      </c>
      <c r="P6025" s="78" t="str">
        <f t="shared" si="1598"/>
        <v/>
      </c>
      <c r="Q6025" s="113">
        <v>44824.696030092593</v>
      </c>
      <c r="R6025" s="78" t="s">
        <v>1185</v>
      </c>
      <c r="S6025" s="78" t="str">
        <f t="shared" si="1599"/>
        <v>CIC</v>
      </c>
      <c r="T6025" s="113">
        <v>44824.700833333336</v>
      </c>
      <c r="U6025" s="78" t="s">
        <v>1185</v>
      </c>
      <c r="V6025" s="78" t="str">
        <f t="shared" si="1600"/>
        <v>CIC</v>
      </c>
      <c r="W6025" s="113">
        <v>44824.709247685183</v>
      </c>
      <c r="X6025" s="113">
        <f t="shared" si="1601"/>
        <v>2.4421296329819597E-3</v>
      </c>
      <c r="Y6025" s="113">
        <f t="shared" si="1602"/>
        <v>4.8263888893416151E-3</v>
      </c>
      <c r="Z6025" s="113">
        <f t="shared" si="1603"/>
        <v>8.4143518470227718E-3</v>
      </c>
      <c r="AB6025" s="2">
        <f t="shared" si="1604"/>
        <v>417</v>
      </c>
      <c r="AC6025" s="2">
        <f t="shared" si="1604"/>
        <v>727</v>
      </c>
      <c r="AE6025" s="2" t="str">
        <f t="shared" si="1605"/>
        <v/>
      </c>
      <c r="AF6025" s="2" t="str">
        <f t="shared" si="1606"/>
        <v/>
      </c>
      <c r="AG6025" s="2" t="str">
        <f t="shared" si="1607"/>
        <v/>
      </c>
      <c r="AH6025" s="2">
        <f t="shared" si="1608"/>
        <v>417</v>
      </c>
      <c r="AI6025" s="2" t="str">
        <f t="shared" si="1609"/>
        <v/>
      </c>
      <c r="AK6025" s="2" t="str">
        <f t="shared" si="1610"/>
        <v/>
      </c>
      <c r="AL6025" s="2" t="str">
        <f t="shared" si="1611"/>
        <v/>
      </c>
      <c r="AM6025" s="2" t="str">
        <f t="shared" si="1612"/>
        <v/>
      </c>
      <c r="AN6025" s="2">
        <f t="shared" si="1613"/>
        <v>727</v>
      </c>
      <c r="AO6025" s="2" t="str">
        <f t="shared" si="1614"/>
        <v/>
      </c>
    </row>
    <row r="6026" spans="1:41" x14ac:dyDescent="0.3">
      <c r="A6026" s="111">
        <v>44824.693564814814</v>
      </c>
      <c r="B6026" s="78" t="s">
        <v>6649</v>
      </c>
      <c r="C6026" s="78" t="s">
        <v>922</v>
      </c>
      <c r="D6026" s="78" t="s">
        <v>1488</v>
      </c>
      <c r="E6026" s="78">
        <v>12</v>
      </c>
      <c r="F6026" s="78" t="s">
        <v>809</v>
      </c>
      <c r="G6026" s="78" t="s">
        <v>86</v>
      </c>
      <c r="H6026" s="112" t="s">
        <v>210</v>
      </c>
      <c r="I6026" s="112">
        <v>3</v>
      </c>
      <c r="J6026" s="113">
        <v>44824.693148148152</v>
      </c>
      <c r="K6026" s="113">
        <v>44824.693564814814</v>
      </c>
      <c r="M6026" s="113">
        <v>44824.697210648148</v>
      </c>
      <c r="P6026" s="78" t="str">
        <f t="shared" si="1598"/>
        <v/>
      </c>
      <c r="Q6026" s="113">
        <v>44824.697245370371</v>
      </c>
      <c r="R6026" s="78" t="s">
        <v>1185</v>
      </c>
      <c r="S6026" s="78" t="str">
        <f t="shared" si="1599"/>
        <v>CIC</v>
      </c>
      <c r="T6026" s="113">
        <v>44824.700891203705</v>
      </c>
      <c r="U6026" s="78" t="s">
        <v>1185</v>
      </c>
      <c r="V6026" s="78" t="str">
        <f t="shared" si="1600"/>
        <v>CIC</v>
      </c>
      <c r="W6026" s="113">
        <v>44824.832407407404</v>
      </c>
      <c r="X6026" s="113">
        <f t="shared" si="1601"/>
        <v>3.645833334303461E-3</v>
      </c>
      <c r="Y6026" s="113">
        <f t="shared" si="1602"/>
        <v>3.6805555573664606E-3</v>
      </c>
      <c r="Z6026" s="113">
        <f t="shared" si="1603"/>
        <v>0.13151620369899319</v>
      </c>
      <c r="AB6026" s="2">
        <f t="shared" si="1604"/>
        <v>318</v>
      </c>
      <c r="AC6026" s="2">
        <f t="shared" si="1604"/>
        <v>11363</v>
      </c>
      <c r="AE6026" s="2" t="str">
        <f t="shared" si="1605"/>
        <v/>
      </c>
      <c r="AF6026" s="2" t="str">
        <f t="shared" si="1606"/>
        <v/>
      </c>
      <c r="AG6026" s="2" t="str">
        <f t="shared" si="1607"/>
        <v/>
      </c>
      <c r="AH6026" s="2">
        <f t="shared" si="1608"/>
        <v>318</v>
      </c>
      <c r="AI6026" s="2" t="str">
        <f t="shared" si="1609"/>
        <v/>
      </c>
      <c r="AK6026" s="2" t="str">
        <f t="shared" si="1610"/>
        <v/>
      </c>
      <c r="AL6026" s="2" t="str">
        <f t="shared" si="1611"/>
        <v/>
      </c>
      <c r="AM6026" s="2" t="str">
        <f t="shared" si="1612"/>
        <v/>
      </c>
      <c r="AN6026" s="2">
        <f t="shared" si="1613"/>
        <v>11363</v>
      </c>
      <c r="AO6026" s="2" t="str">
        <f t="shared" si="1614"/>
        <v/>
      </c>
    </row>
    <row r="6027" spans="1:41" x14ac:dyDescent="0.3">
      <c r="A6027" s="111">
        <v>44824.693564814814</v>
      </c>
      <c r="B6027" s="78" t="s">
        <v>6649</v>
      </c>
      <c r="C6027" s="78" t="s">
        <v>886</v>
      </c>
      <c r="D6027" s="78" t="s">
        <v>1488</v>
      </c>
      <c r="E6027" s="78">
        <v>12</v>
      </c>
      <c r="F6027" s="78" t="s">
        <v>809</v>
      </c>
      <c r="G6027" s="78" t="s">
        <v>86</v>
      </c>
      <c r="H6027" s="112" t="s">
        <v>210</v>
      </c>
      <c r="I6027" s="112">
        <v>3</v>
      </c>
      <c r="J6027" s="113">
        <v>44824.693148148152</v>
      </c>
      <c r="K6027" s="113">
        <v>44824.693564814814</v>
      </c>
      <c r="M6027" s="113">
        <v>44824.712280092594</v>
      </c>
      <c r="P6027" s="78" t="str">
        <f t="shared" si="1598"/>
        <v/>
      </c>
      <c r="Q6027" s="113">
        <v>44824.712314814817</v>
      </c>
      <c r="R6027" s="78" t="s">
        <v>1187</v>
      </c>
      <c r="S6027" s="78" t="str">
        <f t="shared" si="1599"/>
        <v>CIC</v>
      </c>
      <c r="T6027" s="113">
        <v>44824.700856481482</v>
      </c>
      <c r="U6027" s="78" t="s">
        <v>1185</v>
      </c>
      <c r="V6027" s="78" t="str">
        <f t="shared" si="1600"/>
        <v>CIC</v>
      </c>
      <c r="W6027" s="113">
        <v>44824.750659722224</v>
      </c>
      <c r="X6027" s="113">
        <f t="shared" si="1601"/>
        <v>1.8715277779847383E-2</v>
      </c>
      <c r="Y6027" s="113" t="str">
        <f t="shared" si="1602"/>
        <v/>
      </c>
      <c r="Z6027" s="113">
        <f t="shared" si="1603"/>
        <v>4.9803240741312038E-2</v>
      </c>
      <c r="AB6027" s="2" t="str">
        <f t="shared" si="1604"/>
        <v/>
      </c>
      <c r="AC6027" s="2">
        <f t="shared" si="1604"/>
        <v>4303</v>
      </c>
      <c r="AE6027" s="2" t="str">
        <f t="shared" si="1605"/>
        <v/>
      </c>
      <c r="AF6027" s="2" t="str">
        <f t="shared" si="1606"/>
        <v/>
      </c>
      <c r="AG6027" s="2" t="str">
        <f t="shared" si="1607"/>
        <v/>
      </c>
      <c r="AH6027" s="2" t="str">
        <f t="shared" si="1608"/>
        <v/>
      </c>
      <c r="AI6027" s="2" t="str">
        <f t="shared" si="1609"/>
        <v/>
      </c>
      <c r="AK6027" s="2" t="str">
        <f t="shared" si="1610"/>
        <v/>
      </c>
      <c r="AL6027" s="2" t="str">
        <f t="shared" si="1611"/>
        <v/>
      </c>
      <c r="AM6027" s="2" t="str">
        <f t="shared" si="1612"/>
        <v/>
      </c>
      <c r="AN6027" s="2">
        <f t="shared" si="1613"/>
        <v>4303</v>
      </c>
      <c r="AO6027" s="2" t="str">
        <f t="shared" si="1614"/>
        <v/>
      </c>
    </row>
    <row r="6028" spans="1:41" x14ac:dyDescent="0.3">
      <c r="A6028" s="111">
        <v>44824.709849537037</v>
      </c>
      <c r="B6028" s="78" t="s">
        <v>6650</v>
      </c>
      <c r="C6028" s="78" t="s">
        <v>835</v>
      </c>
      <c r="D6028" s="78" t="s">
        <v>1272</v>
      </c>
      <c r="F6028" s="78" t="s">
        <v>808</v>
      </c>
      <c r="G6028" s="78" t="s">
        <v>102</v>
      </c>
      <c r="H6028" s="112" t="s">
        <v>226</v>
      </c>
      <c r="I6028" s="112">
        <v>3</v>
      </c>
      <c r="J6028" s="113">
        <v>44824.709849537037</v>
      </c>
      <c r="K6028" s="113">
        <v>44824.709849537037</v>
      </c>
      <c r="M6028" s="113">
        <v>44824.751643518517</v>
      </c>
      <c r="N6028" s="113">
        <v>44824.751666666663</v>
      </c>
      <c r="O6028" s="78" t="s">
        <v>1187</v>
      </c>
      <c r="P6028" s="78" t="str">
        <f t="shared" si="1598"/>
        <v>CIC</v>
      </c>
      <c r="S6028" s="78" t="str">
        <f t="shared" si="1599"/>
        <v/>
      </c>
      <c r="V6028" s="78" t="str">
        <f t="shared" si="1600"/>
        <v/>
      </c>
      <c r="W6028" s="113">
        <v>44824.766388888886</v>
      </c>
      <c r="X6028" s="113">
        <f t="shared" si="1601"/>
        <v>4.1793981479713693E-2</v>
      </c>
      <c r="Y6028" s="113" t="str">
        <f t="shared" si="1602"/>
        <v/>
      </c>
      <c r="Z6028" s="113" t="str">
        <f t="shared" si="1603"/>
        <v/>
      </c>
      <c r="AB6028" s="2" t="str">
        <f t="shared" si="1604"/>
        <v/>
      </c>
      <c r="AC6028" s="2" t="str">
        <f t="shared" si="1604"/>
        <v/>
      </c>
      <c r="AE6028" s="2" t="str">
        <f t="shared" si="1605"/>
        <v/>
      </c>
      <c r="AF6028" s="2" t="str">
        <f t="shared" si="1606"/>
        <v/>
      </c>
      <c r="AG6028" s="2" t="str">
        <f t="shared" si="1607"/>
        <v/>
      </c>
      <c r="AH6028" s="2" t="str">
        <f t="shared" si="1608"/>
        <v/>
      </c>
      <c r="AI6028" s="2" t="str">
        <f t="shared" si="1609"/>
        <v/>
      </c>
      <c r="AK6028" s="2" t="str">
        <f t="shared" si="1610"/>
        <v/>
      </c>
      <c r="AL6028" s="2" t="str">
        <f t="shared" si="1611"/>
        <v/>
      </c>
      <c r="AM6028" s="2" t="str">
        <f t="shared" si="1612"/>
        <v/>
      </c>
      <c r="AN6028" s="2" t="str">
        <f t="shared" si="1613"/>
        <v/>
      </c>
      <c r="AO6028" s="2" t="str">
        <f t="shared" si="1614"/>
        <v/>
      </c>
    </row>
    <row r="6029" spans="1:41" x14ac:dyDescent="0.3">
      <c r="A6029" s="111">
        <v>44824.779467592591</v>
      </c>
      <c r="B6029" s="78" t="s">
        <v>6651</v>
      </c>
      <c r="C6029" s="78" t="s">
        <v>835</v>
      </c>
      <c r="D6029" s="78" t="s">
        <v>1739</v>
      </c>
      <c r="E6029" s="78">
        <v>55</v>
      </c>
      <c r="F6029" s="78" t="s">
        <v>807</v>
      </c>
      <c r="G6029" s="78" t="s">
        <v>102</v>
      </c>
      <c r="H6029" s="112" t="s">
        <v>206</v>
      </c>
      <c r="I6029" s="112">
        <v>3</v>
      </c>
      <c r="J6029" s="113">
        <v>44824.779097222221</v>
      </c>
      <c r="K6029" s="113">
        <v>44824.779467592591</v>
      </c>
      <c r="M6029" s="113">
        <v>44824.779652777775</v>
      </c>
      <c r="N6029" s="113">
        <v>44824.780115740738</v>
      </c>
      <c r="O6029" s="78" t="s">
        <v>1185</v>
      </c>
      <c r="P6029" s="78" t="str">
        <f t="shared" si="1598"/>
        <v>CIC</v>
      </c>
      <c r="S6029" s="78" t="str">
        <f t="shared" si="1599"/>
        <v/>
      </c>
      <c r="T6029" s="113">
        <v>44824.789918981478</v>
      </c>
      <c r="U6029" s="78" t="s">
        <v>1200</v>
      </c>
      <c r="V6029" s="78" t="str">
        <f t="shared" si="1600"/>
        <v>PLOEG</v>
      </c>
      <c r="W6029" s="113">
        <v>44824.855173611111</v>
      </c>
      <c r="X6029" s="113">
        <f t="shared" si="1601"/>
        <v>1.8518518481869251E-4</v>
      </c>
      <c r="Y6029" s="113">
        <f t="shared" si="1602"/>
        <v>1.0266203702485655E-2</v>
      </c>
      <c r="Z6029" s="113">
        <f t="shared" si="1603"/>
        <v>6.5254629633272998E-2</v>
      </c>
      <c r="AB6029" s="2">
        <f t="shared" si="1604"/>
        <v>887</v>
      </c>
      <c r="AC6029" s="2">
        <f t="shared" si="1604"/>
        <v>5638</v>
      </c>
      <c r="AE6029" s="2" t="str">
        <f t="shared" si="1605"/>
        <v/>
      </c>
      <c r="AF6029" s="2" t="str">
        <f t="shared" si="1606"/>
        <v/>
      </c>
      <c r="AG6029" s="2" t="str">
        <f t="shared" si="1607"/>
        <v/>
      </c>
      <c r="AH6029" s="2">
        <f t="shared" si="1608"/>
        <v>887</v>
      </c>
      <c r="AI6029" s="2" t="str">
        <f t="shared" si="1609"/>
        <v/>
      </c>
      <c r="AK6029" s="2" t="str">
        <f t="shared" si="1610"/>
        <v/>
      </c>
      <c r="AL6029" s="2" t="str">
        <f t="shared" si="1611"/>
        <v/>
      </c>
      <c r="AM6029" s="2" t="str">
        <f t="shared" si="1612"/>
        <v/>
      </c>
      <c r="AN6029" s="2">
        <f t="shared" si="1613"/>
        <v>5638</v>
      </c>
      <c r="AO6029" s="2" t="str">
        <f t="shared" si="1614"/>
        <v/>
      </c>
    </row>
    <row r="6030" spans="1:41" x14ac:dyDescent="0.3">
      <c r="A6030" s="111">
        <v>44824.871400462966</v>
      </c>
      <c r="B6030" s="78" t="s">
        <v>6652</v>
      </c>
      <c r="C6030" s="78" t="s">
        <v>846</v>
      </c>
      <c r="D6030" s="78" t="s">
        <v>2390</v>
      </c>
      <c r="E6030" s="78" t="s">
        <v>6568</v>
      </c>
      <c r="F6030" s="78" t="s">
        <v>809</v>
      </c>
      <c r="G6030" s="78" t="s">
        <v>86</v>
      </c>
      <c r="H6030" s="112" t="s">
        <v>210</v>
      </c>
      <c r="I6030" s="112">
        <v>3</v>
      </c>
      <c r="J6030" s="113">
        <v>44824.870671296296</v>
      </c>
      <c r="K6030" s="113">
        <v>44824.871400462966</v>
      </c>
      <c r="M6030" s="113">
        <v>44824.871701388889</v>
      </c>
      <c r="N6030" s="113">
        <v>44824.872152777774</v>
      </c>
      <c r="O6030" s="78" t="s">
        <v>1185</v>
      </c>
      <c r="P6030" s="78" t="str">
        <f t="shared" si="1598"/>
        <v>CIC</v>
      </c>
      <c r="Q6030" s="113">
        <v>44824.874062499999</v>
      </c>
      <c r="R6030" s="78" t="s">
        <v>1203</v>
      </c>
      <c r="S6030" s="78" t="str">
        <f t="shared" si="1599"/>
        <v>PLOEG</v>
      </c>
      <c r="T6030" s="113">
        <v>44824.87877314815</v>
      </c>
      <c r="U6030" s="78" t="s">
        <v>1185</v>
      </c>
      <c r="V6030" s="78" t="str">
        <f t="shared" si="1600"/>
        <v>CIC</v>
      </c>
      <c r="W6030" s="113">
        <v>44824.923263888886</v>
      </c>
      <c r="X6030" s="113">
        <f t="shared" si="1601"/>
        <v>3.0092592351138592E-4</v>
      </c>
      <c r="Y6030" s="113">
        <f t="shared" si="1602"/>
        <v>7.07175926072523E-3</v>
      </c>
      <c r="Z6030" s="113">
        <f t="shared" si="1603"/>
        <v>4.4490740736364387E-2</v>
      </c>
      <c r="AB6030" s="2">
        <f t="shared" si="1604"/>
        <v>611</v>
      </c>
      <c r="AC6030" s="2">
        <f t="shared" si="1604"/>
        <v>3844</v>
      </c>
      <c r="AE6030" s="2" t="str">
        <f t="shared" si="1605"/>
        <v/>
      </c>
      <c r="AF6030" s="2" t="str">
        <f t="shared" si="1606"/>
        <v/>
      </c>
      <c r="AG6030" s="2" t="str">
        <f t="shared" si="1607"/>
        <v/>
      </c>
      <c r="AH6030" s="2">
        <f t="shared" si="1608"/>
        <v>611</v>
      </c>
      <c r="AI6030" s="2" t="str">
        <f t="shared" si="1609"/>
        <v/>
      </c>
      <c r="AK6030" s="2" t="str">
        <f t="shared" si="1610"/>
        <v/>
      </c>
      <c r="AL6030" s="2" t="str">
        <f t="shared" si="1611"/>
        <v/>
      </c>
      <c r="AM6030" s="2" t="str">
        <f t="shared" si="1612"/>
        <v/>
      </c>
      <c r="AN6030" s="2">
        <f t="shared" si="1613"/>
        <v>3844</v>
      </c>
      <c r="AO6030" s="2" t="str">
        <f t="shared" si="1614"/>
        <v/>
      </c>
    </row>
    <row r="6031" spans="1:41" x14ac:dyDescent="0.3">
      <c r="A6031" s="111">
        <v>44824.871400462966</v>
      </c>
      <c r="B6031" s="78" t="s">
        <v>6652</v>
      </c>
      <c r="C6031" s="78" t="s">
        <v>835</v>
      </c>
      <c r="D6031" s="78" t="s">
        <v>2390</v>
      </c>
      <c r="E6031" s="78" t="s">
        <v>6568</v>
      </c>
      <c r="F6031" s="78" t="s">
        <v>809</v>
      </c>
      <c r="G6031" s="78" t="s">
        <v>86</v>
      </c>
      <c r="H6031" s="112" t="s">
        <v>210</v>
      </c>
      <c r="I6031" s="112">
        <v>3</v>
      </c>
      <c r="J6031" s="113">
        <v>44824.870671296296</v>
      </c>
      <c r="K6031" s="113">
        <v>44824.871400462966</v>
      </c>
      <c r="M6031" s="113">
        <v>44824.883761574078</v>
      </c>
      <c r="N6031" s="113">
        <v>44824.872997685183</v>
      </c>
      <c r="O6031" s="78" t="s">
        <v>1187</v>
      </c>
      <c r="P6031" s="78" t="str">
        <f t="shared" si="1598"/>
        <v>CIC</v>
      </c>
      <c r="S6031" s="78" t="str">
        <f t="shared" si="1599"/>
        <v/>
      </c>
      <c r="T6031" s="113">
        <v>44824.883773148147</v>
      </c>
      <c r="U6031" s="78" t="s">
        <v>1185</v>
      </c>
      <c r="V6031" s="78" t="str">
        <f t="shared" si="1600"/>
        <v>CIC</v>
      </c>
      <c r="W6031" s="113">
        <v>44824.91851851852</v>
      </c>
      <c r="X6031" s="113">
        <f t="shared" si="1601"/>
        <v>1.2361111112113576E-2</v>
      </c>
      <c r="Y6031" s="113" t="str">
        <f t="shared" si="1602"/>
        <v/>
      </c>
      <c r="Z6031" s="113">
        <f t="shared" si="1603"/>
        <v>3.4745370372547768E-2</v>
      </c>
      <c r="AB6031" s="2" t="str">
        <f t="shared" si="1604"/>
        <v/>
      </c>
      <c r="AC6031" s="2">
        <f t="shared" si="1604"/>
        <v>3002</v>
      </c>
      <c r="AE6031" s="2" t="str">
        <f t="shared" si="1605"/>
        <v/>
      </c>
      <c r="AF6031" s="2" t="str">
        <f t="shared" si="1606"/>
        <v/>
      </c>
      <c r="AG6031" s="2" t="str">
        <f t="shared" si="1607"/>
        <v/>
      </c>
      <c r="AH6031" s="2" t="str">
        <f t="shared" si="1608"/>
        <v/>
      </c>
      <c r="AI6031" s="2" t="str">
        <f t="shared" si="1609"/>
        <v/>
      </c>
      <c r="AK6031" s="2" t="str">
        <f t="shared" si="1610"/>
        <v/>
      </c>
      <c r="AL6031" s="2" t="str">
        <f t="shared" si="1611"/>
        <v/>
      </c>
      <c r="AM6031" s="2" t="str">
        <f t="shared" si="1612"/>
        <v/>
      </c>
      <c r="AN6031" s="2">
        <f t="shared" si="1613"/>
        <v>3002</v>
      </c>
      <c r="AO6031" s="2" t="str">
        <f t="shared" si="1614"/>
        <v/>
      </c>
    </row>
    <row r="6032" spans="1:41" x14ac:dyDescent="0.3">
      <c r="A6032" s="111">
        <v>44824.899687500001</v>
      </c>
      <c r="B6032" s="78" t="s">
        <v>6653</v>
      </c>
      <c r="C6032" s="78" t="s">
        <v>835</v>
      </c>
      <c r="D6032" s="78" t="s">
        <v>1207</v>
      </c>
      <c r="E6032" s="78">
        <v>50</v>
      </c>
      <c r="F6032" s="78" t="s">
        <v>807</v>
      </c>
      <c r="G6032" s="78" t="s">
        <v>90</v>
      </c>
      <c r="H6032" s="112" t="s">
        <v>236</v>
      </c>
      <c r="I6032" s="112">
        <v>2</v>
      </c>
      <c r="J6032" s="113">
        <v>44824.898564814815</v>
      </c>
      <c r="K6032" s="113">
        <v>44824.899687500001</v>
      </c>
      <c r="L6032" s="113">
        <v>44824.92396990741</v>
      </c>
      <c r="M6032" s="113">
        <v>44824.93953703704</v>
      </c>
      <c r="N6032" s="113">
        <v>44824.93959490741</v>
      </c>
      <c r="O6032" s="78" t="s">
        <v>1185</v>
      </c>
      <c r="P6032" s="78" t="str">
        <f t="shared" si="1598"/>
        <v>CIC</v>
      </c>
      <c r="S6032" s="78" t="str">
        <f t="shared" si="1599"/>
        <v/>
      </c>
      <c r="T6032" s="113">
        <v>44824.940752314818</v>
      </c>
      <c r="U6032" s="78" t="s">
        <v>1200</v>
      </c>
      <c r="V6032" s="78" t="str">
        <f t="shared" si="1600"/>
        <v>PLOEG</v>
      </c>
      <c r="W6032" s="113">
        <v>44824.945462962962</v>
      </c>
      <c r="X6032" s="113">
        <f t="shared" si="1601"/>
        <v>2.4282407408463769E-2</v>
      </c>
      <c r="Y6032" s="113">
        <f t="shared" si="1602"/>
        <v>1.6782407408754807E-2</v>
      </c>
      <c r="Z6032" s="113">
        <f t="shared" si="1603"/>
        <v>4.7106481433729641E-3</v>
      </c>
      <c r="AB6032" s="2">
        <f t="shared" si="1604"/>
        <v>1450</v>
      </c>
      <c r="AC6032" s="2">
        <f t="shared" si="1604"/>
        <v>407</v>
      </c>
      <c r="AE6032" s="2" t="str">
        <f t="shared" si="1605"/>
        <v/>
      </c>
      <c r="AF6032" s="2" t="str">
        <f t="shared" si="1606"/>
        <v/>
      </c>
      <c r="AG6032" s="2">
        <f t="shared" si="1607"/>
        <v>1450</v>
      </c>
      <c r="AH6032" s="2" t="str">
        <f t="shared" si="1608"/>
        <v/>
      </c>
      <c r="AI6032" s="2" t="str">
        <f t="shared" si="1609"/>
        <v/>
      </c>
      <c r="AK6032" s="2" t="str">
        <f t="shared" si="1610"/>
        <v/>
      </c>
      <c r="AL6032" s="2" t="str">
        <f t="shared" si="1611"/>
        <v/>
      </c>
      <c r="AM6032" s="2">
        <f t="shared" si="1612"/>
        <v>407</v>
      </c>
      <c r="AN6032" s="2" t="str">
        <f t="shared" si="1613"/>
        <v/>
      </c>
      <c r="AO6032" s="2" t="str">
        <f t="shared" si="1614"/>
        <v/>
      </c>
    </row>
    <row r="6033" spans="1:41" x14ac:dyDescent="0.3">
      <c r="A6033" s="111">
        <v>44824.910763888889</v>
      </c>
      <c r="B6033" s="78" t="s">
        <v>6654</v>
      </c>
      <c r="C6033" s="78" t="s">
        <v>835</v>
      </c>
      <c r="D6033" s="78" t="s">
        <v>1282</v>
      </c>
      <c r="F6033" s="78" t="s">
        <v>807</v>
      </c>
      <c r="G6033" s="78" t="s">
        <v>136</v>
      </c>
      <c r="H6033" s="112" t="s">
        <v>274</v>
      </c>
      <c r="I6033" s="112">
        <v>3</v>
      </c>
      <c r="J6033" s="113">
        <v>44824.910081018519</v>
      </c>
      <c r="K6033" s="113">
        <v>44824.910763888889</v>
      </c>
      <c r="M6033" s="113">
        <v>44824.918611111112</v>
      </c>
      <c r="N6033" s="113">
        <v>44824.918634259258</v>
      </c>
      <c r="O6033" s="78" t="s">
        <v>1185</v>
      </c>
      <c r="P6033" s="78" t="str">
        <f t="shared" si="1598"/>
        <v>CIC</v>
      </c>
      <c r="S6033" s="78" t="str">
        <f t="shared" si="1599"/>
        <v/>
      </c>
      <c r="T6033" s="113">
        <v>44824.931423611109</v>
      </c>
      <c r="U6033" s="78" t="s">
        <v>1200</v>
      </c>
      <c r="V6033" s="78" t="str">
        <f t="shared" si="1600"/>
        <v>PLOEG</v>
      </c>
      <c r="W6033" s="113">
        <v>44824.939525462964</v>
      </c>
      <c r="X6033" s="113">
        <f t="shared" si="1601"/>
        <v>7.8472222230629995E-3</v>
      </c>
      <c r="Y6033" s="113">
        <f t="shared" si="1602"/>
        <v>1.2812499997380655E-2</v>
      </c>
      <c r="Z6033" s="113">
        <f t="shared" si="1603"/>
        <v>8.1018518540076911E-3</v>
      </c>
      <c r="AB6033" s="2">
        <f t="shared" si="1604"/>
        <v>1107</v>
      </c>
      <c r="AC6033" s="2">
        <f t="shared" si="1604"/>
        <v>700</v>
      </c>
      <c r="AE6033" s="2" t="str">
        <f t="shared" si="1605"/>
        <v/>
      </c>
      <c r="AF6033" s="2" t="str">
        <f t="shared" si="1606"/>
        <v/>
      </c>
      <c r="AG6033" s="2" t="str">
        <f t="shared" si="1607"/>
        <v/>
      </c>
      <c r="AH6033" s="2">
        <f t="shared" si="1608"/>
        <v>1107</v>
      </c>
      <c r="AI6033" s="2" t="str">
        <f t="shared" si="1609"/>
        <v/>
      </c>
      <c r="AK6033" s="2" t="str">
        <f t="shared" si="1610"/>
        <v/>
      </c>
      <c r="AL6033" s="2" t="str">
        <f t="shared" si="1611"/>
        <v/>
      </c>
      <c r="AM6033" s="2" t="str">
        <f t="shared" si="1612"/>
        <v/>
      </c>
      <c r="AN6033" s="2">
        <f t="shared" si="1613"/>
        <v>700</v>
      </c>
      <c r="AO6033" s="2" t="str">
        <f t="shared" si="1614"/>
        <v/>
      </c>
    </row>
    <row r="6034" spans="1:41" x14ac:dyDescent="0.3">
      <c r="A6034" s="111">
        <v>44824.940381944441</v>
      </c>
      <c r="B6034" s="78" t="s">
        <v>6655</v>
      </c>
      <c r="C6034" s="78" t="s">
        <v>846</v>
      </c>
      <c r="D6034" s="78" t="s">
        <v>2543</v>
      </c>
      <c r="E6034" s="78">
        <v>60</v>
      </c>
      <c r="F6034" s="78" t="s">
        <v>807</v>
      </c>
      <c r="G6034" s="78" t="s">
        <v>90</v>
      </c>
      <c r="H6034" s="112" t="s">
        <v>224</v>
      </c>
      <c r="I6034" s="112">
        <v>2</v>
      </c>
      <c r="J6034" s="113">
        <v>44824.939641203702</v>
      </c>
      <c r="K6034" s="113">
        <v>44824.940381944441</v>
      </c>
      <c r="M6034" s="113">
        <v>44824.940752314818</v>
      </c>
      <c r="N6034" s="113">
        <v>44824.941331018519</v>
      </c>
      <c r="O6034" s="78" t="s">
        <v>1187</v>
      </c>
      <c r="P6034" s="78" t="str">
        <f t="shared" si="1598"/>
        <v>CIC</v>
      </c>
      <c r="Q6034" s="113">
        <v>44824.942453703705</v>
      </c>
      <c r="R6034" s="78" t="s">
        <v>1203</v>
      </c>
      <c r="S6034" s="78" t="str">
        <f t="shared" si="1599"/>
        <v>PLOEG</v>
      </c>
      <c r="T6034" s="113">
        <v>44824.947025462963</v>
      </c>
      <c r="U6034" s="78" t="s">
        <v>1185</v>
      </c>
      <c r="V6034" s="78" t="str">
        <f t="shared" si="1600"/>
        <v>CIC</v>
      </c>
      <c r="W6034" s="113">
        <v>44825.120972222219</v>
      </c>
      <c r="X6034" s="113">
        <f t="shared" si="1601"/>
        <v>3.7037037691334262E-4</v>
      </c>
      <c r="Y6034" s="113">
        <f t="shared" si="1602"/>
        <v>6.2731481448281556E-3</v>
      </c>
      <c r="Z6034" s="113">
        <f t="shared" si="1603"/>
        <v>0.17394675925606862</v>
      </c>
      <c r="AB6034" s="2">
        <f t="shared" si="1604"/>
        <v>542</v>
      </c>
      <c r="AC6034" s="2">
        <f t="shared" si="1604"/>
        <v>15029</v>
      </c>
      <c r="AE6034" s="2" t="str">
        <f t="shared" si="1605"/>
        <v/>
      </c>
      <c r="AF6034" s="2" t="str">
        <f t="shared" si="1606"/>
        <v/>
      </c>
      <c r="AG6034" s="2">
        <f t="shared" si="1607"/>
        <v>542</v>
      </c>
      <c r="AH6034" s="2" t="str">
        <f t="shared" si="1608"/>
        <v/>
      </c>
      <c r="AI6034" s="2" t="str">
        <f t="shared" si="1609"/>
        <v/>
      </c>
      <c r="AK6034" s="2" t="str">
        <f t="shared" si="1610"/>
        <v/>
      </c>
      <c r="AL6034" s="2" t="str">
        <f t="shared" si="1611"/>
        <v/>
      </c>
      <c r="AM6034" s="2">
        <f t="shared" si="1612"/>
        <v>15029</v>
      </c>
      <c r="AN6034" s="2" t="str">
        <f t="shared" si="1613"/>
        <v/>
      </c>
      <c r="AO6034" s="2" t="str">
        <f t="shared" si="1614"/>
        <v/>
      </c>
    </row>
    <row r="6035" spans="1:41" x14ac:dyDescent="0.3">
      <c r="A6035" s="111">
        <v>44824.940381944441</v>
      </c>
      <c r="B6035" s="78" t="s">
        <v>6655</v>
      </c>
      <c r="C6035" s="78" t="s">
        <v>835</v>
      </c>
      <c r="D6035" s="78" t="s">
        <v>2543</v>
      </c>
      <c r="E6035" s="78">
        <v>60</v>
      </c>
      <c r="F6035" s="78" t="s">
        <v>807</v>
      </c>
      <c r="G6035" s="78" t="s">
        <v>90</v>
      </c>
      <c r="H6035" s="112" t="s">
        <v>224</v>
      </c>
      <c r="I6035" s="112">
        <v>2</v>
      </c>
      <c r="J6035" s="113">
        <v>44824.939641203702</v>
      </c>
      <c r="K6035" s="113">
        <v>44824.940381944441</v>
      </c>
      <c r="M6035" s="113">
        <v>44824.945787037039</v>
      </c>
      <c r="N6035" s="113">
        <v>44824.945821759262</v>
      </c>
      <c r="O6035" s="78" t="s">
        <v>1185</v>
      </c>
      <c r="P6035" s="78" t="str">
        <f t="shared" si="1598"/>
        <v>CIC</v>
      </c>
      <c r="S6035" s="78" t="str">
        <f t="shared" si="1599"/>
        <v/>
      </c>
      <c r="T6035" s="113">
        <v>44824.947152777779</v>
      </c>
      <c r="U6035" s="78" t="s">
        <v>1185</v>
      </c>
      <c r="V6035" s="78" t="str">
        <f t="shared" si="1600"/>
        <v>CIC</v>
      </c>
      <c r="W6035" s="113">
        <v>44824.960069444445</v>
      </c>
      <c r="X6035" s="113">
        <f t="shared" si="1601"/>
        <v>5.4050925973569974E-3</v>
      </c>
      <c r="Y6035" s="113">
        <f t="shared" si="1602"/>
        <v>1.3657407398568466E-3</v>
      </c>
      <c r="Z6035" s="113">
        <f t="shared" si="1603"/>
        <v>1.2916666666569654E-2</v>
      </c>
      <c r="AB6035" s="2">
        <f t="shared" si="1604"/>
        <v>118</v>
      </c>
      <c r="AC6035" s="2">
        <f t="shared" si="1604"/>
        <v>1116</v>
      </c>
      <c r="AE6035" s="2" t="str">
        <f t="shared" si="1605"/>
        <v/>
      </c>
      <c r="AF6035" s="2" t="str">
        <f t="shared" si="1606"/>
        <v/>
      </c>
      <c r="AG6035" s="2">
        <f t="shared" si="1607"/>
        <v>118</v>
      </c>
      <c r="AH6035" s="2" t="str">
        <f t="shared" si="1608"/>
        <v/>
      </c>
      <c r="AI6035" s="2" t="str">
        <f t="shared" si="1609"/>
        <v/>
      </c>
      <c r="AK6035" s="2" t="str">
        <f t="shared" si="1610"/>
        <v/>
      </c>
      <c r="AL6035" s="2" t="str">
        <f t="shared" si="1611"/>
        <v/>
      </c>
      <c r="AM6035" s="2">
        <f t="shared" si="1612"/>
        <v>1116</v>
      </c>
      <c r="AN6035" s="2" t="str">
        <f t="shared" si="1613"/>
        <v/>
      </c>
      <c r="AO6035" s="2" t="str">
        <f t="shared" si="1614"/>
        <v/>
      </c>
    </row>
    <row r="6036" spans="1:41" x14ac:dyDescent="0.3">
      <c r="A6036" s="111">
        <v>44824.956875000003</v>
      </c>
      <c r="B6036" s="78" t="s">
        <v>6656</v>
      </c>
      <c r="C6036" s="78" t="s">
        <v>835</v>
      </c>
      <c r="D6036" s="78" t="s">
        <v>1207</v>
      </c>
      <c r="E6036" s="78">
        <v>191</v>
      </c>
      <c r="F6036" s="78" t="s">
        <v>807</v>
      </c>
      <c r="G6036" s="78" t="s">
        <v>126</v>
      </c>
      <c r="H6036" s="112" t="s">
        <v>290</v>
      </c>
      <c r="I6036" s="112">
        <v>2</v>
      </c>
      <c r="J6036" s="113">
        <v>44824.956238425926</v>
      </c>
      <c r="K6036" s="113">
        <v>44824.956875000003</v>
      </c>
      <c r="M6036" s="113">
        <v>44824.960069444445</v>
      </c>
      <c r="N6036" s="113">
        <v>44824.960104166668</v>
      </c>
      <c r="O6036" s="78" t="s">
        <v>1187</v>
      </c>
      <c r="P6036" s="78" t="str">
        <f t="shared" si="1598"/>
        <v>CIC</v>
      </c>
      <c r="S6036" s="78" t="str">
        <f t="shared" si="1599"/>
        <v/>
      </c>
      <c r="V6036" s="78" t="str">
        <f t="shared" si="1600"/>
        <v/>
      </c>
      <c r="W6036" s="113">
        <v>44824.974756944444</v>
      </c>
      <c r="X6036" s="113">
        <f t="shared" si="1601"/>
        <v>3.1944444417604245E-3</v>
      </c>
      <c r="Y6036" s="113" t="str">
        <f t="shared" si="1602"/>
        <v/>
      </c>
      <c r="Z6036" s="113" t="str">
        <f t="shared" si="1603"/>
        <v/>
      </c>
      <c r="AB6036" s="2" t="str">
        <f t="shared" si="1604"/>
        <v/>
      </c>
      <c r="AC6036" s="2" t="str">
        <f t="shared" si="1604"/>
        <v/>
      </c>
      <c r="AE6036" s="2" t="str">
        <f t="shared" si="1605"/>
        <v/>
      </c>
      <c r="AF6036" s="2" t="str">
        <f t="shared" si="1606"/>
        <v/>
      </c>
      <c r="AG6036" s="2" t="str">
        <f t="shared" si="1607"/>
        <v/>
      </c>
      <c r="AH6036" s="2" t="str">
        <f t="shared" si="1608"/>
        <v/>
      </c>
      <c r="AI6036" s="2" t="str">
        <f t="shared" si="1609"/>
        <v/>
      </c>
      <c r="AK6036" s="2" t="str">
        <f t="shared" si="1610"/>
        <v/>
      </c>
      <c r="AL6036" s="2" t="str">
        <f t="shared" si="1611"/>
        <v/>
      </c>
      <c r="AM6036" s="2" t="str">
        <f t="shared" si="1612"/>
        <v/>
      </c>
      <c r="AN6036" s="2" t="str">
        <f t="shared" si="1613"/>
        <v/>
      </c>
      <c r="AO6036" s="2" t="str">
        <f t="shared" si="1614"/>
        <v/>
      </c>
    </row>
    <row r="6037" spans="1:41" x14ac:dyDescent="0.3">
      <c r="A6037" s="111">
        <v>44824.968831018516</v>
      </c>
      <c r="B6037" s="78" t="s">
        <v>6657</v>
      </c>
      <c r="C6037" s="78" t="s">
        <v>835</v>
      </c>
      <c r="D6037" s="78" t="s">
        <v>1207</v>
      </c>
      <c r="E6037" s="78">
        <v>166</v>
      </c>
      <c r="F6037" s="78" t="s">
        <v>807</v>
      </c>
      <c r="G6037" s="78" t="s">
        <v>90</v>
      </c>
      <c r="H6037" s="112" t="s">
        <v>224</v>
      </c>
      <c r="I6037" s="112">
        <v>2</v>
      </c>
      <c r="J6037" s="113">
        <v>44824.968391203707</v>
      </c>
      <c r="K6037" s="113">
        <v>44824.968831018516</v>
      </c>
      <c r="M6037" s="113">
        <v>44824.974803240744</v>
      </c>
      <c r="P6037" s="78" t="str">
        <f t="shared" si="1598"/>
        <v/>
      </c>
      <c r="Q6037" s="113">
        <v>44824.97483796296</v>
      </c>
      <c r="R6037" s="78" t="s">
        <v>1185</v>
      </c>
      <c r="S6037" s="78" t="str">
        <f t="shared" si="1599"/>
        <v>CIC</v>
      </c>
      <c r="V6037" s="78" t="str">
        <f t="shared" si="1600"/>
        <v/>
      </c>
      <c r="W6037" s="113">
        <v>44825.030706018515</v>
      </c>
      <c r="X6037" s="113">
        <f t="shared" si="1601"/>
        <v>5.9722222285927273E-3</v>
      </c>
      <c r="Y6037" s="113" t="str">
        <f t="shared" si="1602"/>
        <v/>
      </c>
      <c r="Z6037" s="113" t="str">
        <f t="shared" si="1603"/>
        <v/>
      </c>
      <c r="AB6037" s="2" t="str">
        <f t="shared" si="1604"/>
        <v/>
      </c>
      <c r="AC6037" s="2" t="str">
        <f t="shared" si="1604"/>
        <v/>
      </c>
      <c r="AE6037" s="2" t="str">
        <f t="shared" si="1605"/>
        <v/>
      </c>
      <c r="AF6037" s="2" t="str">
        <f t="shared" si="1606"/>
        <v/>
      </c>
      <c r="AG6037" s="2" t="str">
        <f t="shared" si="1607"/>
        <v/>
      </c>
      <c r="AH6037" s="2" t="str">
        <f t="shared" si="1608"/>
        <v/>
      </c>
      <c r="AI6037" s="2" t="str">
        <f t="shared" si="1609"/>
        <v/>
      </c>
      <c r="AK6037" s="2" t="str">
        <f t="shared" si="1610"/>
        <v/>
      </c>
      <c r="AL6037" s="2" t="str">
        <f t="shared" si="1611"/>
        <v/>
      </c>
      <c r="AM6037" s="2" t="str">
        <f t="shared" si="1612"/>
        <v/>
      </c>
      <c r="AN6037" s="2" t="str">
        <f t="shared" si="1613"/>
        <v/>
      </c>
      <c r="AO6037" s="2" t="str">
        <f t="shared" si="1614"/>
        <v/>
      </c>
    </row>
    <row r="6038" spans="1:41" x14ac:dyDescent="0.3">
      <c r="A6038" s="111">
        <v>44825.071689814817</v>
      </c>
      <c r="B6038" s="78" t="s">
        <v>6658</v>
      </c>
      <c r="C6038" s="78" t="s">
        <v>835</v>
      </c>
      <c r="D6038" s="78" t="s">
        <v>4048</v>
      </c>
      <c r="E6038" s="78">
        <v>100</v>
      </c>
      <c r="F6038" s="78" t="s">
        <v>810</v>
      </c>
      <c r="G6038" s="78" t="s">
        <v>94</v>
      </c>
      <c r="H6038" s="112" t="s">
        <v>280</v>
      </c>
      <c r="I6038" s="112">
        <v>3</v>
      </c>
      <c r="J6038" s="113">
        <v>44825.071689814817</v>
      </c>
      <c r="K6038" s="113">
        <v>44825.071689814817</v>
      </c>
      <c r="M6038" s="113">
        <v>44825.071736111109</v>
      </c>
      <c r="N6038" s="113">
        <v>44825.071759259263</v>
      </c>
      <c r="O6038" s="78" t="s">
        <v>1185</v>
      </c>
      <c r="P6038" s="78" t="str">
        <f t="shared" si="1598"/>
        <v>CIC</v>
      </c>
      <c r="S6038" s="78" t="str">
        <f t="shared" si="1599"/>
        <v/>
      </c>
      <c r="V6038" s="78" t="str">
        <f t="shared" si="1600"/>
        <v/>
      </c>
      <c r="W6038" s="113">
        <v>44825.168275462966</v>
      </c>
      <c r="X6038" s="113" t="str">
        <f t="shared" si="1601"/>
        <v/>
      </c>
      <c r="Y6038" s="113" t="str">
        <f t="shared" si="1602"/>
        <v/>
      </c>
      <c r="Z6038" s="113" t="str">
        <f t="shared" si="1603"/>
        <v/>
      </c>
      <c r="AB6038" s="2" t="str">
        <f t="shared" si="1604"/>
        <v/>
      </c>
      <c r="AC6038" s="2" t="str">
        <f t="shared" si="1604"/>
        <v/>
      </c>
      <c r="AE6038" s="2" t="str">
        <f t="shared" si="1605"/>
        <v/>
      </c>
      <c r="AF6038" s="2" t="str">
        <f t="shared" si="1606"/>
        <v/>
      </c>
      <c r="AG6038" s="2" t="str">
        <f t="shared" si="1607"/>
        <v/>
      </c>
      <c r="AH6038" s="2" t="str">
        <f t="shared" si="1608"/>
        <v/>
      </c>
      <c r="AI6038" s="2" t="str">
        <f t="shared" si="1609"/>
        <v/>
      </c>
      <c r="AK6038" s="2" t="str">
        <f t="shared" si="1610"/>
        <v/>
      </c>
      <c r="AL6038" s="2" t="str">
        <f t="shared" si="1611"/>
        <v/>
      </c>
      <c r="AM6038" s="2" t="str">
        <f t="shared" si="1612"/>
        <v/>
      </c>
      <c r="AN6038" s="2" t="str">
        <f t="shared" si="1613"/>
        <v/>
      </c>
      <c r="AO6038" s="2" t="str">
        <f t="shared" si="1614"/>
        <v/>
      </c>
    </row>
    <row r="6039" spans="1:41" x14ac:dyDescent="0.3">
      <c r="A6039" s="111">
        <v>44825.102870370371</v>
      </c>
      <c r="B6039" s="78" t="s">
        <v>6659</v>
      </c>
      <c r="C6039" s="78" t="s">
        <v>846</v>
      </c>
      <c r="D6039" s="78" t="s">
        <v>2543</v>
      </c>
      <c r="E6039" s="78">
        <v>60</v>
      </c>
      <c r="F6039" s="78" t="s">
        <v>807</v>
      </c>
      <c r="G6039" s="78" t="s">
        <v>84</v>
      </c>
      <c r="H6039" s="112" t="s">
        <v>196</v>
      </c>
      <c r="I6039" s="112">
        <v>4</v>
      </c>
      <c r="J6039" s="113">
        <v>44825.101099537038</v>
      </c>
      <c r="K6039" s="113">
        <v>44825.102870370371</v>
      </c>
      <c r="L6039" s="113">
        <v>44825.103379629632</v>
      </c>
      <c r="M6039" s="113">
        <v>44825.120972222219</v>
      </c>
      <c r="P6039" s="78" t="str">
        <f t="shared" si="1598"/>
        <v/>
      </c>
      <c r="S6039" s="78" t="str">
        <f t="shared" si="1599"/>
        <v/>
      </c>
      <c r="V6039" s="78" t="str">
        <f t="shared" si="1600"/>
        <v/>
      </c>
      <c r="W6039" s="113">
        <v>44825.121030092596</v>
      </c>
      <c r="X6039" s="113">
        <f t="shared" si="1601"/>
        <v>5.092592618893832E-4</v>
      </c>
      <c r="Y6039" s="113" t="str">
        <f t="shared" si="1602"/>
        <v/>
      </c>
      <c r="Z6039" s="113" t="str">
        <f t="shared" si="1603"/>
        <v/>
      </c>
      <c r="AB6039" s="2" t="str">
        <f t="shared" si="1604"/>
        <v/>
      </c>
      <c r="AC6039" s="2" t="str">
        <f t="shared" si="1604"/>
        <v/>
      </c>
      <c r="AE6039" s="2" t="str">
        <f t="shared" si="1605"/>
        <v/>
      </c>
      <c r="AF6039" s="2" t="str">
        <f t="shared" si="1606"/>
        <v/>
      </c>
      <c r="AG6039" s="2" t="str">
        <f t="shared" si="1607"/>
        <v/>
      </c>
      <c r="AH6039" s="2" t="str">
        <f t="shared" si="1608"/>
        <v/>
      </c>
      <c r="AI6039" s="2" t="str">
        <f t="shared" si="1609"/>
        <v/>
      </c>
      <c r="AK6039" s="2" t="str">
        <f t="shared" si="1610"/>
        <v/>
      </c>
      <c r="AL6039" s="2" t="str">
        <f t="shared" si="1611"/>
        <v/>
      </c>
      <c r="AM6039" s="2" t="str">
        <f t="shared" si="1612"/>
        <v/>
      </c>
      <c r="AN6039" s="2" t="str">
        <f t="shared" si="1613"/>
        <v/>
      </c>
      <c r="AO6039" s="2" t="str">
        <f t="shared" si="1614"/>
        <v/>
      </c>
    </row>
    <row r="6040" spans="1:41" x14ac:dyDescent="0.3">
      <c r="A6040" s="111">
        <v>44825.155740740738</v>
      </c>
      <c r="B6040" s="78" t="s">
        <v>6660</v>
      </c>
      <c r="C6040" s="78" t="s">
        <v>846</v>
      </c>
      <c r="D6040" s="78" t="s">
        <v>1739</v>
      </c>
      <c r="E6040" s="78">
        <v>56</v>
      </c>
      <c r="F6040" s="78" t="s">
        <v>807</v>
      </c>
      <c r="G6040" s="78" t="s">
        <v>102</v>
      </c>
      <c r="H6040" s="112" t="s">
        <v>206</v>
      </c>
      <c r="I6040" s="112">
        <v>3</v>
      </c>
      <c r="J6040" s="113">
        <v>44825.155300925922</v>
      </c>
      <c r="K6040" s="113">
        <v>44825.155740740738</v>
      </c>
      <c r="M6040" s="113">
        <v>44825.157187500001</v>
      </c>
      <c r="N6040" s="113">
        <v>44825.157210648147</v>
      </c>
      <c r="O6040" s="78" t="s">
        <v>1185</v>
      </c>
      <c r="P6040" s="78" t="str">
        <f t="shared" si="1598"/>
        <v>CIC</v>
      </c>
      <c r="S6040" s="78" t="str">
        <f t="shared" si="1599"/>
        <v/>
      </c>
      <c r="V6040" s="78" t="str">
        <f t="shared" si="1600"/>
        <v/>
      </c>
      <c r="W6040" s="113">
        <v>44825.197337962964</v>
      </c>
      <c r="X6040" s="113">
        <f t="shared" si="1601"/>
        <v>1.4467592627624981E-3</v>
      </c>
      <c r="Y6040" s="113" t="str">
        <f t="shared" si="1602"/>
        <v/>
      </c>
      <c r="Z6040" s="113" t="str">
        <f t="shared" si="1603"/>
        <v/>
      </c>
      <c r="AB6040" s="2" t="str">
        <f t="shared" si="1604"/>
        <v/>
      </c>
      <c r="AC6040" s="2" t="str">
        <f t="shared" si="1604"/>
        <v/>
      </c>
      <c r="AE6040" s="2" t="str">
        <f t="shared" si="1605"/>
        <v/>
      </c>
      <c r="AF6040" s="2" t="str">
        <f t="shared" si="1606"/>
        <v/>
      </c>
      <c r="AG6040" s="2" t="str">
        <f t="shared" si="1607"/>
        <v/>
      </c>
      <c r="AH6040" s="2" t="str">
        <f t="shared" si="1608"/>
        <v/>
      </c>
      <c r="AI6040" s="2" t="str">
        <f t="shared" si="1609"/>
        <v/>
      </c>
      <c r="AK6040" s="2" t="str">
        <f t="shared" si="1610"/>
        <v/>
      </c>
      <c r="AL6040" s="2" t="str">
        <f t="shared" si="1611"/>
        <v/>
      </c>
      <c r="AM6040" s="2" t="str">
        <f t="shared" si="1612"/>
        <v/>
      </c>
      <c r="AN6040" s="2" t="str">
        <f t="shared" si="1613"/>
        <v/>
      </c>
      <c r="AO6040" s="2" t="str">
        <f t="shared" si="1614"/>
        <v/>
      </c>
    </row>
    <row r="6041" spans="1:41" x14ac:dyDescent="0.3">
      <c r="A6041" s="111">
        <v>44825.155740740738</v>
      </c>
      <c r="B6041" s="78" t="s">
        <v>6660</v>
      </c>
      <c r="C6041" s="78" t="s">
        <v>835</v>
      </c>
      <c r="D6041" s="78" t="s">
        <v>1739</v>
      </c>
      <c r="E6041" s="78">
        <v>56</v>
      </c>
      <c r="F6041" s="78" t="s">
        <v>807</v>
      </c>
      <c r="G6041" s="78" t="s">
        <v>102</v>
      </c>
      <c r="H6041" s="112" t="s">
        <v>206</v>
      </c>
      <c r="I6041" s="112">
        <v>3</v>
      </c>
      <c r="J6041" s="113">
        <v>44825.155300925922</v>
      </c>
      <c r="K6041" s="113">
        <v>44825.155740740738</v>
      </c>
      <c r="M6041" s="113">
        <v>44825.168379629627</v>
      </c>
      <c r="N6041" s="113">
        <v>44825.168402777781</v>
      </c>
      <c r="O6041" s="78" t="s">
        <v>1185</v>
      </c>
      <c r="P6041" s="78" t="str">
        <f t="shared" si="1598"/>
        <v>CIC</v>
      </c>
      <c r="S6041" s="78" t="str">
        <f t="shared" si="1599"/>
        <v/>
      </c>
      <c r="V6041" s="78" t="str">
        <f t="shared" si="1600"/>
        <v/>
      </c>
      <c r="W6041" s="113">
        <v>44825.225543981483</v>
      </c>
      <c r="X6041" s="113">
        <f t="shared" si="1601"/>
        <v>1.2638888889341615E-2</v>
      </c>
      <c r="Y6041" s="113" t="str">
        <f t="shared" si="1602"/>
        <v/>
      </c>
      <c r="Z6041" s="113" t="str">
        <f t="shared" si="1603"/>
        <v/>
      </c>
      <c r="AB6041" s="2" t="str">
        <f t="shared" si="1604"/>
        <v/>
      </c>
      <c r="AC6041" s="2" t="str">
        <f t="shared" si="1604"/>
        <v/>
      </c>
      <c r="AE6041" s="2" t="str">
        <f t="shared" si="1605"/>
        <v/>
      </c>
      <c r="AF6041" s="2" t="str">
        <f t="shared" si="1606"/>
        <v/>
      </c>
      <c r="AG6041" s="2" t="str">
        <f t="shared" si="1607"/>
        <v/>
      </c>
      <c r="AH6041" s="2" t="str">
        <f t="shared" si="1608"/>
        <v/>
      </c>
      <c r="AI6041" s="2" t="str">
        <f t="shared" si="1609"/>
        <v/>
      </c>
      <c r="AK6041" s="2" t="str">
        <f t="shared" si="1610"/>
        <v/>
      </c>
      <c r="AL6041" s="2" t="str">
        <f t="shared" si="1611"/>
        <v/>
      </c>
      <c r="AM6041" s="2" t="str">
        <f t="shared" si="1612"/>
        <v/>
      </c>
      <c r="AN6041" s="2" t="str">
        <f t="shared" si="1613"/>
        <v/>
      </c>
      <c r="AO6041" s="2" t="str">
        <f t="shared" si="1614"/>
        <v/>
      </c>
    </row>
    <row r="6042" spans="1:41" x14ac:dyDescent="0.3">
      <c r="A6042" s="111">
        <v>44825.196076388886</v>
      </c>
      <c r="B6042" s="78" t="s">
        <v>6661</v>
      </c>
      <c r="C6042" s="78" t="s">
        <v>846</v>
      </c>
      <c r="D6042" s="78" t="s">
        <v>1454</v>
      </c>
      <c r="F6042" s="78" t="s">
        <v>809</v>
      </c>
      <c r="G6042" s="78" t="s">
        <v>90</v>
      </c>
      <c r="H6042" s="112" t="s">
        <v>224</v>
      </c>
      <c r="I6042" s="112">
        <v>2</v>
      </c>
      <c r="J6042" s="113">
        <v>44825.195081018515</v>
      </c>
      <c r="K6042" s="113">
        <v>44825.196076388886</v>
      </c>
      <c r="M6042" s="113">
        <v>44825.197951388887</v>
      </c>
      <c r="N6042" s="113">
        <v>44825.197974537034</v>
      </c>
      <c r="O6042" s="78" t="s">
        <v>1185</v>
      </c>
      <c r="P6042" s="78" t="str">
        <f t="shared" si="1598"/>
        <v>CIC</v>
      </c>
      <c r="Q6042" s="113">
        <v>44825.206631944442</v>
      </c>
      <c r="R6042" s="78" t="s">
        <v>1203</v>
      </c>
      <c r="S6042" s="78" t="str">
        <f t="shared" si="1599"/>
        <v>PLOEG</v>
      </c>
      <c r="T6042" s="113">
        <v>44825.216805555552</v>
      </c>
      <c r="U6042" s="78" t="s">
        <v>1203</v>
      </c>
      <c r="V6042" s="78" t="str">
        <f t="shared" si="1600"/>
        <v>PLOEG</v>
      </c>
      <c r="W6042" s="113">
        <v>44825.23847222222</v>
      </c>
      <c r="X6042" s="113">
        <f t="shared" si="1601"/>
        <v>1.8750000017462298E-3</v>
      </c>
      <c r="Y6042" s="113">
        <f t="shared" si="1602"/>
        <v>1.8854166664823424E-2</v>
      </c>
      <c r="Z6042" s="113">
        <f t="shared" si="1603"/>
        <v>2.1666666667442769E-2</v>
      </c>
      <c r="AB6042" s="2">
        <f t="shared" si="1604"/>
        <v>1629</v>
      </c>
      <c r="AC6042" s="2">
        <f t="shared" si="1604"/>
        <v>1872</v>
      </c>
      <c r="AE6042" s="2" t="str">
        <f t="shared" si="1605"/>
        <v/>
      </c>
      <c r="AF6042" s="2" t="str">
        <f t="shared" si="1606"/>
        <v/>
      </c>
      <c r="AG6042" s="2">
        <f t="shared" si="1607"/>
        <v>1629</v>
      </c>
      <c r="AH6042" s="2" t="str">
        <f t="shared" si="1608"/>
        <v/>
      </c>
      <c r="AI6042" s="2" t="str">
        <f t="shared" si="1609"/>
        <v/>
      </c>
      <c r="AK6042" s="2" t="str">
        <f t="shared" si="1610"/>
        <v/>
      </c>
      <c r="AL6042" s="2" t="str">
        <f t="shared" si="1611"/>
        <v/>
      </c>
      <c r="AM6042" s="2">
        <f t="shared" si="1612"/>
        <v>1872</v>
      </c>
      <c r="AN6042" s="2" t="str">
        <f t="shared" si="1613"/>
        <v/>
      </c>
      <c r="AO6042" s="2" t="str">
        <f t="shared" si="1614"/>
        <v/>
      </c>
    </row>
    <row r="6043" spans="1:41" x14ac:dyDescent="0.3">
      <c r="A6043" s="111">
        <v>44825.358541666668</v>
      </c>
      <c r="B6043" s="78" t="s">
        <v>6662</v>
      </c>
      <c r="C6043" s="78" t="s">
        <v>886</v>
      </c>
      <c r="D6043" s="78" t="s">
        <v>1199</v>
      </c>
      <c r="E6043" s="78">
        <v>255</v>
      </c>
      <c r="F6043" s="78" t="s">
        <v>809</v>
      </c>
      <c r="G6043" s="78" t="s">
        <v>106</v>
      </c>
      <c r="H6043" s="112" t="s">
        <v>356</v>
      </c>
      <c r="I6043" s="112">
        <v>2</v>
      </c>
      <c r="J6043" s="113">
        <v>44825.358356481483</v>
      </c>
      <c r="K6043" s="113">
        <v>44825.358541666668</v>
      </c>
      <c r="M6043" s="113">
        <v>44825.358576388891</v>
      </c>
      <c r="N6043" s="113">
        <v>44825.358599537038</v>
      </c>
      <c r="O6043" s="78" t="s">
        <v>1187</v>
      </c>
      <c r="P6043" s="78" t="str">
        <f t="shared" si="1598"/>
        <v>CIC</v>
      </c>
      <c r="Q6043" s="113">
        <v>44825.368287037039</v>
      </c>
      <c r="R6043" s="78" t="s">
        <v>1267</v>
      </c>
      <c r="S6043" s="78" t="str">
        <f t="shared" si="1599"/>
        <v>PLOEG</v>
      </c>
      <c r="T6043" s="113">
        <v>44825.375798611109</v>
      </c>
      <c r="U6043" s="78" t="s">
        <v>1267</v>
      </c>
      <c r="V6043" s="78" t="str">
        <f t="shared" si="1600"/>
        <v>PLOEG</v>
      </c>
      <c r="W6043" s="113">
        <v>44825.62259259259</v>
      </c>
      <c r="X6043" s="113" t="str">
        <f t="shared" si="1601"/>
        <v/>
      </c>
      <c r="Y6043" s="113">
        <f t="shared" si="1602"/>
        <v>1.7222222217242233E-2</v>
      </c>
      <c r="Z6043" s="113">
        <f t="shared" si="1603"/>
        <v>0.24679398148145992</v>
      </c>
      <c r="AB6043" s="2">
        <f t="shared" si="1604"/>
        <v>1488</v>
      </c>
      <c r="AC6043" s="2">
        <f t="shared" si="1604"/>
        <v>21323</v>
      </c>
      <c r="AE6043" s="2" t="str">
        <f t="shared" si="1605"/>
        <v/>
      </c>
      <c r="AF6043" s="2" t="str">
        <f t="shared" si="1606"/>
        <v/>
      </c>
      <c r="AG6043" s="2">
        <f t="shared" si="1607"/>
        <v>1488</v>
      </c>
      <c r="AH6043" s="2" t="str">
        <f t="shared" si="1608"/>
        <v/>
      </c>
      <c r="AI6043" s="2" t="str">
        <f t="shared" si="1609"/>
        <v/>
      </c>
      <c r="AK6043" s="2" t="str">
        <f t="shared" si="1610"/>
        <v/>
      </c>
      <c r="AL6043" s="2" t="str">
        <f t="shared" si="1611"/>
        <v/>
      </c>
      <c r="AM6043" s="2">
        <f t="shared" si="1612"/>
        <v>21323</v>
      </c>
      <c r="AN6043" s="2" t="str">
        <f t="shared" si="1613"/>
        <v/>
      </c>
      <c r="AO6043" s="2" t="str">
        <f t="shared" si="1614"/>
        <v/>
      </c>
    </row>
    <row r="6044" spans="1:41" x14ac:dyDescent="0.3">
      <c r="A6044" s="111">
        <v>44825.363981481481</v>
      </c>
      <c r="B6044" s="78" t="s">
        <v>6663</v>
      </c>
      <c r="C6044" s="78" t="s">
        <v>850</v>
      </c>
      <c r="D6044" s="78" t="s">
        <v>1234</v>
      </c>
      <c r="F6044" s="78" t="s">
        <v>809</v>
      </c>
      <c r="G6044" s="78" t="s">
        <v>110</v>
      </c>
      <c r="H6044" s="112" t="s">
        <v>250</v>
      </c>
      <c r="I6044" s="112">
        <v>3</v>
      </c>
      <c r="J6044" s="113">
        <v>44825.363981481481</v>
      </c>
      <c r="K6044" s="113">
        <v>44825.363981481481</v>
      </c>
      <c r="M6044" s="113">
        <v>44825.365439814814</v>
      </c>
      <c r="P6044" s="78" t="str">
        <f t="shared" si="1598"/>
        <v/>
      </c>
      <c r="S6044" s="78" t="str">
        <f t="shared" si="1599"/>
        <v/>
      </c>
      <c r="V6044" s="78" t="str">
        <f t="shared" si="1600"/>
        <v/>
      </c>
      <c r="W6044" s="113">
        <v>44825.378344907411</v>
      </c>
      <c r="X6044" s="113">
        <f t="shared" si="1601"/>
        <v>1.4583333322661929E-3</v>
      </c>
      <c r="Y6044" s="113" t="str">
        <f t="shared" si="1602"/>
        <v/>
      </c>
      <c r="Z6044" s="113" t="str">
        <f t="shared" si="1603"/>
        <v/>
      </c>
      <c r="AB6044" s="2" t="str">
        <f t="shared" si="1604"/>
        <v/>
      </c>
      <c r="AC6044" s="2" t="str">
        <f t="shared" si="1604"/>
        <v/>
      </c>
      <c r="AE6044" s="2" t="str">
        <f t="shared" si="1605"/>
        <v/>
      </c>
      <c r="AF6044" s="2" t="str">
        <f t="shared" si="1606"/>
        <v/>
      </c>
      <c r="AG6044" s="2" t="str">
        <f t="shared" si="1607"/>
        <v/>
      </c>
      <c r="AH6044" s="2" t="str">
        <f t="shared" si="1608"/>
        <v/>
      </c>
      <c r="AI6044" s="2" t="str">
        <f t="shared" si="1609"/>
        <v/>
      </c>
      <c r="AK6044" s="2" t="str">
        <f t="shared" si="1610"/>
        <v/>
      </c>
      <c r="AL6044" s="2" t="str">
        <f t="shared" si="1611"/>
        <v/>
      </c>
      <c r="AM6044" s="2" t="str">
        <f t="shared" si="1612"/>
        <v/>
      </c>
      <c r="AN6044" s="2" t="str">
        <f t="shared" si="1613"/>
        <v/>
      </c>
      <c r="AO6044" s="2" t="str">
        <f t="shared" si="1614"/>
        <v/>
      </c>
    </row>
    <row r="6045" spans="1:41" x14ac:dyDescent="0.3">
      <c r="A6045" s="111">
        <v>44825.416192129633</v>
      </c>
      <c r="B6045" s="78" t="s">
        <v>6664</v>
      </c>
      <c r="C6045" s="78" t="s">
        <v>951</v>
      </c>
      <c r="D6045" s="78" t="s">
        <v>3379</v>
      </c>
      <c r="F6045" s="78" t="s">
        <v>809</v>
      </c>
      <c r="G6045" s="78" t="s">
        <v>110</v>
      </c>
      <c r="H6045" s="112" t="s">
        <v>250</v>
      </c>
      <c r="I6045" s="112">
        <v>3</v>
      </c>
      <c r="J6045" s="113">
        <v>44825.416192129633</v>
      </c>
      <c r="K6045" s="113">
        <v>44825.416192129633</v>
      </c>
      <c r="M6045" s="113">
        <v>44825.420046296298</v>
      </c>
      <c r="P6045" s="78" t="str">
        <f t="shared" si="1598"/>
        <v/>
      </c>
      <c r="Q6045" s="113">
        <v>44825.426979166667</v>
      </c>
      <c r="R6045" s="78" t="s">
        <v>2077</v>
      </c>
      <c r="S6045" s="78" t="str">
        <f t="shared" si="1599"/>
        <v>PLOEG</v>
      </c>
      <c r="T6045" s="113">
        <v>44825.428807870368</v>
      </c>
      <c r="U6045" s="78" t="s">
        <v>2077</v>
      </c>
      <c r="V6045" s="78" t="str">
        <f t="shared" si="1600"/>
        <v>PLOEG</v>
      </c>
      <c r="W6045" s="113">
        <v>44825.432500000003</v>
      </c>
      <c r="X6045" s="113">
        <f t="shared" si="1601"/>
        <v>3.8541666654055007E-3</v>
      </c>
      <c r="Y6045" s="113">
        <f t="shared" si="1602"/>
        <v>8.7615740703768097E-3</v>
      </c>
      <c r="Z6045" s="113">
        <f t="shared" si="1603"/>
        <v>3.6921296341461129E-3</v>
      </c>
      <c r="AB6045" s="2">
        <f t="shared" si="1604"/>
        <v>757</v>
      </c>
      <c r="AC6045" s="2">
        <f t="shared" si="1604"/>
        <v>319</v>
      </c>
      <c r="AE6045" s="2" t="str">
        <f t="shared" si="1605"/>
        <v/>
      </c>
      <c r="AF6045" s="2" t="str">
        <f t="shared" si="1606"/>
        <v/>
      </c>
      <c r="AG6045" s="2" t="str">
        <f t="shared" si="1607"/>
        <v/>
      </c>
      <c r="AH6045" s="2">
        <f t="shared" si="1608"/>
        <v>757</v>
      </c>
      <c r="AI6045" s="2" t="str">
        <f t="shared" si="1609"/>
        <v/>
      </c>
      <c r="AK6045" s="2" t="str">
        <f t="shared" si="1610"/>
        <v/>
      </c>
      <c r="AL6045" s="2" t="str">
        <f t="shared" si="1611"/>
        <v/>
      </c>
      <c r="AM6045" s="2" t="str">
        <f t="shared" si="1612"/>
        <v/>
      </c>
      <c r="AN6045" s="2">
        <f t="shared" si="1613"/>
        <v>319</v>
      </c>
      <c r="AO6045" s="2" t="str">
        <f t="shared" si="1614"/>
        <v/>
      </c>
    </row>
    <row r="6046" spans="1:41" x14ac:dyDescent="0.3">
      <c r="A6046" s="111">
        <v>44825.480462962965</v>
      </c>
      <c r="B6046" s="78" t="s">
        <v>6665</v>
      </c>
      <c r="C6046" s="78" t="s">
        <v>850</v>
      </c>
      <c r="D6046" s="78" t="s">
        <v>1955</v>
      </c>
      <c r="F6046" s="78" t="s">
        <v>808</v>
      </c>
      <c r="G6046" s="78" t="s">
        <v>98</v>
      </c>
      <c r="H6046" s="112" t="s">
        <v>216</v>
      </c>
      <c r="I6046" s="112">
        <v>4</v>
      </c>
      <c r="J6046" s="113">
        <v>44825.480462962965</v>
      </c>
      <c r="K6046" s="113">
        <v>44825.480462962965</v>
      </c>
      <c r="M6046" s="113">
        <v>44825.48159722222</v>
      </c>
      <c r="N6046" s="113">
        <v>44825.481817129628</v>
      </c>
      <c r="O6046" s="78" t="s">
        <v>1187</v>
      </c>
      <c r="P6046" s="78" t="str">
        <f t="shared" si="1598"/>
        <v>CIC</v>
      </c>
      <c r="S6046" s="78" t="str">
        <f t="shared" si="1599"/>
        <v/>
      </c>
      <c r="V6046" s="78" t="str">
        <f t="shared" si="1600"/>
        <v/>
      </c>
      <c r="W6046" s="113">
        <v>44825.491562499999</v>
      </c>
      <c r="X6046" s="113">
        <f t="shared" si="1601"/>
        <v>1.1342592551955022E-3</v>
      </c>
      <c r="Y6046" s="113" t="str">
        <f t="shared" si="1602"/>
        <v/>
      </c>
      <c r="Z6046" s="113" t="str">
        <f t="shared" si="1603"/>
        <v/>
      </c>
      <c r="AB6046" s="2" t="str">
        <f t="shared" si="1604"/>
        <v/>
      </c>
      <c r="AC6046" s="2" t="str">
        <f t="shared" si="1604"/>
        <v/>
      </c>
      <c r="AE6046" s="2" t="str">
        <f t="shared" si="1605"/>
        <v/>
      </c>
      <c r="AF6046" s="2" t="str">
        <f t="shared" si="1606"/>
        <v/>
      </c>
      <c r="AG6046" s="2" t="str">
        <f t="shared" si="1607"/>
        <v/>
      </c>
      <c r="AH6046" s="2" t="str">
        <f t="shared" si="1608"/>
        <v/>
      </c>
      <c r="AI6046" s="2" t="str">
        <f t="shared" si="1609"/>
        <v/>
      </c>
      <c r="AK6046" s="2" t="str">
        <f t="shared" si="1610"/>
        <v/>
      </c>
      <c r="AL6046" s="2" t="str">
        <f t="shared" si="1611"/>
        <v/>
      </c>
      <c r="AM6046" s="2" t="str">
        <f t="shared" si="1612"/>
        <v/>
      </c>
      <c r="AN6046" s="2" t="str">
        <f t="shared" si="1613"/>
        <v/>
      </c>
      <c r="AO6046" s="2" t="str">
        <f t="shared" si="1614"/>
        <v/>
      </c>
    </row>
    <row r="6047" spans="1:41" x14ac:dyDescent="0.3">
      <c r="A6047" s="111">
        <v>44825.512789351851</v>
      </c>
      <c r="B6047" s="78" t="s">
        <v>6666</v>
      </c>
      <c r="C6047" s="78" t="s">
        <v>850</v>
      </c>
      <c r="D6047" s="78" t="s">
        <v>6667</v>
      </c>
      <c r="F6047" s="78" t="s">
        <v>807</v>
      </c>
      <c r="G6047" s="78" t="s">
        <v>98</v>
      </c>
      <c r="H6047" s="112" t="s">
        <v>216</v>
      </c>
      <c r="I6047" s="112">
        <v>4</v>
      </c>
      <c r="J6047" s="113">
        <v>44825.512789351851</v>
      </c>
      <c r="K6047" s="113">
        <v>44825.512789351851</v>
      </c>
      <c r="M6047" s="113">
        <v>44825.513622685183</v>
      </c>
      <c r="N6047" s="113">
        <v>44825.513912037037</v>
      </c>
      <c r="O6047" s="78" t="s">
        <v>1187</v>
      </c>
      <c r="P6047" s="78" t="str">
        <f t="shared" si="1598"/>
        <v>CIC</v>
      </c>
      <c r="S6047" s="78" t="str">
        <f t="shared" si="1599"/>
        <v/>
      </c>
      <c r="V6047" s="78" t="str">
        <f t="shared" si="1600"/>
        <v/>
      </c>
      <c r="W6047" s="113">
        <v>44825.545185185183</v>
      </c>
      <c r="X6047" s="113">
        <f t="shared" si="1601"/>
        <v>8.3333333168411627E-4</v>
      </c>
      <c r="Y6047" s="113" t="str">
        <f t="shared" si="1602"/>
        <v/>
      </c>
      <c r="Z6047" s="113" t="str">
        <f t="shared" si="1603"/>
        <v/>
      </c>
      <c r="AB6047" s="2" t="str">
        <f t="shared" si="1604"/>
        <v/>
      </c>
      <c r="AC6047" s="2" t="str">
        <f t="shared" si="1604"/>
        <v/>
      </c>
      <c r="AE6047" s="2" t="str">
        <f t="shared" si="1605"/>
        <v/>
      </c>
      <c r="AF6047" s="2" t="str">
        <f t="shared" si="1606"/>
        <v/>
      </c>
      <c r="AG6047" s="2" t="str">
        <f t="shared" si="1607"/>
        <v/>
      </c>
      <c r="AH6047" s="2" t="str">
        <f t="shared" si="1608"/>
        <v/>
      </c>
      <c r="AI6047" s="2" t="str">
        <f t="shared" si="1609"/>
        <v/>
      </c>
      <c r="AK6047" s="2" t="str">
        <f t="shared" si="1610"/>
        <v/>
      </c>
      <c r="AL6047" s="2" t="str">
        <f t="shared" si="1611"/>
        <v/>
      </c>
      <c r="AM6047" s="2" t="str">
        <f t="shared" si="1612"/>
        <v/>
      </c>
      <c r="AN6047" s="2" t="str">
        <f t="shared" si="1613"/>
        <v/>
      </c>
      <c r="AO6047" s="2" t="str">
        <f t="shared" si="1614"/>
        <v/>
      </c>
    </row>
    <row r="6048" spans="1:41" x14ac:dyDescent="0.3">
      <c r="A6048" s="111">
        <v>44825.581342592595</v>
      </c>
      <c r="B6048" s="78" t="s">
        <v>6668</v>
      </c>
      <c r="C6048" s="78" t="s">
        <v>850</v>
      </c>
      <c r="D6048" s="78" t="s">
        <v>1207</v>
      </c>
      <c r="E6048" s="78">
        <v>55</v>
      </c>
      <c r="F6048" s="78" t="s">
        <v>807</v>
      </c>
      <c r="G6048" s="78" t="s">
        <v>102</v>
      </c>
      <c r="H6048" s="112" t="s">
        <v>226</v>
      </c>
      <c r="I6048" s="112">
        <v>3</v>
      </c>
      <c r="J6048" s="113">
        <v>44825.581342592595</v>
      </c>
      <c r="K6048" s="113">
        <v>44825.581342592595</v>
      </c>
      <c r="M6048" s="113">
        <v>44825.581550925926</v>
      </c>
      <c r="N6048" s="113">
        <v>44825.58184027778</v>
      </c>
      <c r="O6048" s="78" t="s">
        <v>1187</v>
      </c>
      <c r="P6048" s="78" t="str">
        <f t="shared" si="1598"/>
        <v>CIC</v>
      </c>
      <c r="S6048" s="78" t="str">
        <f t="shared" si="1599"/>
        <v/>
      </c>
      <c r="V6048" s="78" t="str">
        <f t="shared" si="1600"/>
        <v/>
      </c>
      <c r="W6048" s="113">
        <v>44825.61619212963</v>
      </c>
      <c r="X6048" s="113">
        <f t="shared" si="1601"/>
        <v>2.0833333110203966E-4</v>
      </c>
      <c r="Y6048" s="113" t="str">
        <f t="shared" si="1602"/>
        <v/>
      </c>
      <c r="Z6048" s="113" t="str">
        <f t="shared" si="1603"/>
        <v/>
      </c>
      <c r="AB6048" s="2" t="str">
        <f t="shared" si="1604"/>
        <v/>
      </c>
      <c r="AC6048" s="2" t="str">
        <f t="shared" si="1604"/>
        <v/>
      </c>
      <c r="AE6048" s="2" t="str">
        <f t="shared" si="1605"/>
        <v/>
      </c>
      <c r="AF6048" s="2" t="str">
        <f t="shared" si="1606"/>
        <v/>
      </c>
      <c r="AG6048" s="2" t="str">
        <f t="shared" si="1607"/>
        <v/>
      </c>
      <c r="AH6048" s="2" t="str">
        <f t="shared" si="1608"/>
        <v/>
      </c>
      <c r="AI6048" s="2" t="str">
        <f t="shared" si="1609"/>
        <v/>
      </c>
      <c r="AK6048" s="2" t="str">
        <f t="shared" si="1610"/>
        <v/>
      </c>
      <c r="AL6048" s="2" t="str">
        <f t="shared" si="1611"/>
        <v/>
      </c>
      <c r="AM6048" s="2" t="str">
        <f t="shared" si="1612"/>
        <v/>
      </c>
      <c r="AN6048" s="2" t="str">
        <f t="shared" si="1613"/>
        <v/>
      </c>
      <c r="AO6048" s="2" t="str">
        <f t="shared" si="1614"/>
        <v/>
      </c>
    </row>
    <row r="6049" spans="1:41" x14ac:dyDescent="0.3">
      <c r="A6049" s="111">
        <v>44825.650543981479</v>
      </c>
      <c r="B6049" s="78" t="s">
        <v>6669</v>
      </c>
      <c r="C6049" s="78" t="s">
        <v>951</v>
      </c>
      <c r="D6049" s="78" t="s">
        <v>6670</v>
      </c>
      <c r="E6049" s="78">
        <v>8</v>
      </c>
      <c r="F6049" s="78" t="s">
        <v>812</v>
      </c>
      <c r="G6049" s="78" t="s">
        <v>90</v>
      </c>
      <c r="H6049" s="112" t="s">
        <v>298</v>
      </c>
      <c r="I6049" s="112">
        <v>2</v>
      </c>
      <c r="J6049" s="113">
        <v>44825.650543981479</v>
      </c>
      <c r="K6049" s="113">
        <v>44825.650543981479</v>
      </c>
      <c r="M6049" s="113">
        <v>44825.650625000002</v>
      </c>
      <c r="P6049" s="78" t="str">
        <f t="shared" si="1598"/>
        <v/>
      </c>
      <c r="Q6049" s="113">
        <v>44825.650648148148</v>
      </c>
      <c r="R6049" s="78" t="s">
        <v>1187</v>
      </c>
      <c r="S6049" s="78" t="str">
        <f t="shared" si="1599"/>
        <v>CIC</v>
      </c>
      <c r="T6049" s="113">
        <v>44825.656643518516</v>
      </c>
      <c r="U6049" s="78" t="s">
        <v>1187</v>
      </c>
      <c r="V6049" s="78" t="str">
        <f t="shared" si="1600"/>
        <v>CIC</v>
      </c>
      <c r="W6049" s="113">
        <v>44825.677048611113</v>
      </c>
      <c r="X6049" s="113">
        <f t="shared" si="1601"/>
        <v>8.101852290565148E-5</v>
      </c>
      <c r="Y6049" s="113">
        <f t="shared" si="1602"/>
        <v>6.018518513883464E-3</v>
      </c>
      <c r="Z6049" s="113">
        <f t="shared" si="1603"/>
        <v>2.0405092596774921E-2</v>
      </c>
      <c r="AB6049" s="2">
        <f t="shared" si="1604"/>
        <v>520</v>
      </c>
      <c r="AC6049" s="2">
        <f t="shared" si="1604"/>
        <v>1763</v>
      </c>
      <c r="AE6049" s="2" t="str">
        <f t="shared" si="1605"/>
        <v/>
      </c>
      <c r="AF6049" s="2" t="str">
        <f t="shared" si="1606"/>
        <v/>
      </c>
      <c r="AG6049" s="2">
        <f t="shared" si="1607"/>
        <v>520</v>
      </c>
      <c r="AH6049" s="2" t="str">
        <f t="shared" si="1608"/>
        <v/>
      </c>
      <c r="AI6049" s="2" t="str">
        <f t="shared" si="1609"/>
        <v/>
      </c>
      <c r="AK6049" s="2" t="str">
        <f t="shared" si="1610"/>
        <v/>
      </c>
      <c r="AL6049" s="2" t="str">
        <f t="shared" si="1611"/>
        <v/>
      </c>
      <c r="AM6049" s="2">
        <f t="shared" si="1612"/>
        <v>1763</v>
      </c>
      <c r="AN6049" s="2" t="str">
        <f t="shared" si="1613"/>
        <v/>
      </c>
      <c r="AO6049" s="2" t="str">
        <f t="shared" si="1614"/>
        <v/>
      </c>
    </row>
    <row r="6050" spans="1:41" x14ac:dyDescent="0.3">
      <c r="A6050" s="111">
        <v>44825.701215277775</v>
      </c>
      <c r="B6050" s="78" t="s">
        <v>6671</v>
      </c>
      <c r="C6050" s="78" t="s">
        <v>850</v>
      </c>
      <c r="D6050" s="78" t="s">
        <v>1294</v>
      </c>
      <c r="F6050" s="78" t="s">
        <v>808</v>
      </c>
      <c r="G6050" s="78" t="s">
        <v>114</v>
      </c>
      <c r="H6050" s="112" t="s">
        <v>214</v>
      </c>
      <c r="I6050" s="112">
        <v>2</v>
      </c>
      <c r="J6050" s="113">
        <v>44825.700856481482</v>
      </c>
      <c r="K6050" s="113">
        <v>44825.701215277775</v>
      </c>
      <c r="M6050" s="113">
        <v>44825.702048611114</v>
      </c>
      <c r="P6050" s="78" t="str">
        <f t="shared" si="1598"/>
        <v/>
      </c>
      <c r="S6050" s="78" t="str">
        <f t="shared" si="1599"/>
        <v/>
      </c>
      <c r="V6050" s="78" t="str">
        <f t="shared" si="1600"/>
        <v/>
      </c>
      <c r="W6050" s="113">
        <v>44825.702743055554</v>
      </c>
      <c r="X6050" s="113">
        <f t="shared" si="1601"/>
        <v>8.3333333896007389E-4</v>
      </c>
      <c r="Y6050" s="113" t="str">
        <f t="shared" si="1602"/>
        <v/>
      </c>
      <c r="Z6050" s="113" t="str">
        <f t="shared" si="1603"/>
        <v/>
      </c>
      <c r="AB6050" s="2" t="str">
        <f t="shared" si="1604"/>
        <v/>
      </c>
      <c r="AC6050" s="2" t="str">
        <f t="shared" si="1604"/>
        <v/>
      </c>
      <c r="AE6050" s="2" t="str">
        <f t="shared" si="1605"/>
        <v/>
      </c>
      <c r="AF6050" s="2" t="str">
        <f t="shared" si="1606"/>
        <v/>
      </c>
      <c r="AG6050" s="2" t="str">
        <f t="shared" si="1607"/>
        <v/>
      </c>
      <c r="AH6050" s="2" t="str">
        <f t="shared" si="1608"/>
        <v/>
      </c>
      <c r="AI6050" s="2" t="str">
        <f t="shared" si="1609"/>
        <v/>
      </c>
      <c r="AK6050" s="2" t="str">
        <f t="shared" si="1610"/>
        <v/>
      </c>
      <c r="AL6050" s="2" t="str">
        <f t="shared" si="1611"/>
        <v/>
      </c>
      <c r="AM6050" s="2" t="str">
        <f t="shared" si="1612"/>
        <v/>
      </c>
      <c r="AN6050" s="2" t="str">
        <f t="shared" si="1613"/>
        <v/>
      </c>
      <c r="AO6050" s="2" t="str">
        <f t="shared" si="1614"/>
        <v/>
      </c>
    </row>
    <row r="6051" spans="1:41" x14ac:dyDescent="0.3">
      <c r="A6051" s="111">
        <v>44825.701215277775</v>
      </c>
      <c r="B6051" s="78" t="s">
        <v>6671</v>
      </c>
      <c r="C6051" s="78" t="s">
        <v>886</v>
      </c>
      <c r="D6051" s="78" t="s">
        <v>1294</v>
      </c>
      <c r="F6051" s="78" t="s">
        <v>808</v>
      </c>
      <c r="G6051" s="78" t="s">
        <v>114</v>
      </c>
      <c r="H6051" s="112" t="s">
        <v>214</v>
      </c>
      <c r="I6051" s="112">
        <v>2</v>
      </c>
      <c r="J6051" s="113">
        <v>44825.700856481482</v>
      </c>
      <c r="K6051" s="113">
        <v>44825.701215277775</v>
      </c>
      <c r="M6051" s="113">
        <v>44825.702349537038</v>
      </c>
      <c r="P6051" s="78" t="str">
        <f t="shared" si="1598"/>
        <v/>
      </c>
      <c r="Q6051" s="113">
        <v>44825.704421296294</v>
      </c>
      <c r="R6051" s="78" t="s">
        <v>1267</v>
      </c>
      <c r="S6051" s="78" t="str">
        <f t="shared" si="1599"/>
        <v>PLOEG</v>
      </c>
      <c r="V6051" s="78" t="str">
        <f t="shared" si="1600"/>
        <v/>
      </c>
      <c r="W6051" s="113">
        <v>44825.764525462961</v>
      </c>
      <c r="X6051" s="113">
        <f t="shared" si="1601"/>
        <v>1.1342592624714598E-3</v>
      </c>
      <c r="Y6051" s="113" t="str">
        <f t="shared" si="1602"/>
        <v/>
      </c>
      <c r="Z6051" s="113" t="str">
        <f t="shared" si="1603"/>
        <v/>
      </c>
      <c r="AB6051" s="2" t="str">
        <f t="shared" si="1604"/>
        <v/>
      </c>
      <c r="AC6051" s="2" t="str">
        <f t="shared" si="1604"/>
        <v/>
      </c>
      <c r="AE6051" s="2" t="str">
        <f t="shared" si="1605"/>
        <v/>
      </c>
      <c r="AF6051" s="2" t="str">
        <f t="shared" si="1606"/>
        <v/>
      </c>
      <c r="AG6051" s="2" t="str">
        <f t="shared" si="1607"/>
        <v/>
      </c>
      <c r="AH6051" s="2" t="str">
        <f t="shared" si="1608"/>
        <v/>
      </c>
      <c r="AI6051" s="2" t="str">
        <f t="shared" si="1609"/>
        <v/>
      </c>
      <c r="AK6051" s="2" t="str">
        <f t="shared" si="1610"/>
        <v/>
      </c>
      <c r="AL6051" s="2" t="str">
        <f t="shared" si="1611"/>
        <v/>
      </c>
      <c r="AM6051" s="2" t="str">
        <f t="shared" si="1612"/>
        <v/>
      </c>
      <c r="AN6051" s="2" t="str">
        <f t="shared" si="1613"/>
        <v/>
      </c>
      <c r="AO6051" s="2" t="str">
        <f t="shared" si="1614"/>
        <v/>
      </c>
    </row>
    <row r="6052" spans="1:41" x14ac:dyDescent="0.3">
      <c r="A6052" s="111">
        <v>44825.701215277775</v>
      </c>
      <c r="B6052" s="78" t="s">
        <v>6671</v>
      </c>
      <c r="C6052" s="78" t="s">
        <v>951</v>
      </c>
      <c r="D6052" s="78" t="s">
        <v>1294</v>
      </c>
      <c r="F6052" s="78" t="s">
        <v>808</v>
      </c>
      <c r="G6052" s="78" t="s">
        <v>114</v>
      </c>
      <c r="H6052" s="112" t="s">
        <v>214</v>
      </c>
      <c r="I6052" s="112">
        <v>2</v>
      </c>
      <c r="J6052" s="113">
        <v>44825.700856481482</v>
      </c>
      <c r="K6052" s="113">
        <v>44825.701215277775</v>
      </c>
      <c r="M6052" s="113">
        <v>44825.709409722222</v>
      </c>
      <c r="P6052" s="78" t="str">
        <f t="shared" si="1598"/>
        <v/>
      </c>
      <c r="Q6052" s="113">
        <v>44825.709444444445</v>
      </c>
      <c r="R6052" s="78" t="s">
        <v>1187</v>
      </c>
      <c r="S6052" s="78" t="str">
        <f t="shared" si="1599"/>
        <v>CIC</v>
      </c>
      <c r="V6052" s="78" t="str">
        <f t="shared" si="1600"/>
        <v/>
      </c>
      <c r="W6052" s="113">
        <v>44825.727418981478</v>
      </c>
      <c r="X6052" s="113">
        <f t="shared" si="1601"/>
        <v>8.1944444464170374E-3</v>
      </c>
      <c r="Y6052" s="113" t="str">
        <f t="shared" si="1602"/>
        <v/>
      </c>
      <c r="Z6052" s="113" t="str">
        <f t="shared" si="1603"/>
        <v/>
      </c>
      <c r="AB6052" s="2" t="str">
        <f t="shared" si="1604"/>
        <v/>
      </c>
      <c r="AC6052" s="2" t="str">
        <f t="shared" si="1604"/>
        <v/>
      </c>
      <c r="AE6052" s="2" t="str">
        <f t="shared" si="1605"/>
        <v/>
      </c>
      <c r="AF6052" s="2" t="str">
        <f t="shared" si="1606"/>
        <v/>
      </c>
      <c r="AG6052" s="2" t="str">
        <f t="shared" si="1607"/>
        <v/>
      </c>
      <c r="AH6052" s="2" t="str">
        <f t="shared" si="1608"/>
        <v/>
      </c>
      <c r="AI6052" s="2" t="str">
        <f t="shared" si="1609"/>
        <v/>
      </c>
      <c r="AK6052" s="2" t="str">
        <f t="shared" si="1610"/>
        <v/>
      </c>
      <c r="AL6052" s="2" t="str">
        <f t="shared" si="1611"/>
        <v/>
      </c>
      <c r="AM6052" s="2" t="str">
        <f t="shared" si="1612"/>
        <v/>
      </c>
      <c r="AN6052" s="2" t="str">
        <f t="shared" si="1613"/>
        <v/>
      </c>
      <c r="AO6052" s="2" t="str">
        <f t="shared" si="1614"/>
        <v/>
      </c>
    </row>
    <row r="6053" spans="1:41" x14ac:dyDescent="0.3">
      <c r="A6053" s="111">
        <v>44825.716284722221</v>
      </c>
      <c r="B6053" s="78" t="s">
        <v>6672</v>
      </c>
      <c r="C6053" s="78" t="s">
        <v>951</v>
      </c>
      <c r="G6053" s="78" t="s">
        <v>96</v>
      </c>
      <c r="H6053" s="112" t="s">
        <v>242</v>
      </c>
      <c r="I6053" s="112">
        <v>2</v>
      </c>
      <c r="J6053" s="113">
        <v>44825.714317129627</v>
      </c>
      <c r="K6053" s="113">
        <v>44825.716284722221</v>
      </c>
      <c r="M6053" s="113">
        <v>44825.727500000001</v>
      </c>
      <c r="P6053" s="78" t="str">
        <f t="shared" si="1598"/>
        <v/>
      </c>
      <c r="S6053" s="78" t="str">
        <f t="shared" si="1599"/>
        <v/>
      </c>
      <c r="T6053" s="113">
        <v>44825.727523148147</v>
      </c>
      <c r="U6053" s="78" t="s">
        <v>1187</v>
      </c>
      <c r="V6053" s="78" t="str">
        <f t="shared" si="1600"/>
        <v>CIC</v>
      </c>
      <c r="W6053" s="113">
        <v>44825.743680555555</v>
      </c>
      <c r="X6053" s="113">
        <f t="shared" si="1601"/>
        <v>1.1215277780138422E-2</v>
      </c>
      <c r="Y6053" s="113" t="str">
        <f t="shared" si="1602"/>
        <v/>
      </c>
      <c r="Z6053" s="113">
        <f t="shared" si="1603"/>
        <v>1.615740740817273E-2</v>
      </c>
      <c r="AB6053" s="2" t="str">
        <f t="shared" si="1604"/>
        <v/>
      </c>
      <c r="AC6053" s="2">
        <f t="shared" si="1604"/>
        <v>1396</v>
      </c>
      <c r="AE6053" s="2" t="str">
        <f t="shared" si="1605"/>
        <v/>
      </c>
      <c r="AF6053" s="2" t="str">
        <f t="shared" si="1606"/>
        <v/>
      </c>
      <c r="AG6053" s="2" t="str">
        <f t="shared" si="1607"/>
        <v/>
      </c>
      <c r="AH6053" s="2" t="str">
        <f t="shared" si="1608"/>
        <v/>
      </c>
      <c r="AI6053" s="2" t="str">
        <f t="shared" si="1609"/>
        <v/>
      </c>
      <c r="AK6053" s="2" t="str">
        <f t="shared" si="1610"/>
        <v/>
      </c>
      <c r="AL6053" s="2" t="str">
        <f t="shared" si="1611"/>
        <v/>
      </c>
      <c r="AM6053" s="2">
        <f t="shared" si="1612"/>
        <v>1396</v>
      </c>
      <c r="AN6053" s="2" t="str">
        <f t="shared" si="1613"/>
        <v/>
      </c>
      <c r="AO6053" s="2" t="str">
        <f t="shared" si="1614"/>
        <v/>
      </c>
    </row>
    <row r="6054" spans="1:41" x14ac:dyDescent="0.3">
      <c r="A6054" s="111">
        <v>44825.716284722221</v>
      </c>
      <c r="B6054" s="78" t="s">
        <v>6672</v>
      </c>
      <c r="C6054" s="78" t="s">
        <v>850</v>
      </c>
      <c r="G6054" s="78" t="s">
        <v>96</v>
      </c>
      <c r="H6054" s="112" t="s">
        <v>242</v>
      </c>
      <c r="I6054" s="112">
        <v>2</v>
      </c>
      <c r="J6054" s="113">
        <v>44825.714317129627</v>
      </c>
      <c r="K6054" s="113">
        <v>44825.716284722221</v>
      </c>
      <c r="M6054" s="113">
        <v>44825.733217592591</v>
      </c>
      <c r="N6054" s="113">
        <v>44825.734155092592</v>
      </c>
      <c r="O6054" s="78" t="s">
        <v>1187</v>
      </c>
      <c r="P6054" s="78" t="str">
        <f t="shared" si="1598"/>
        <v>CIC</v>
      </c>
      <c r="S6054" s="78" t="str">
        <f t="shared" si="1599"/>
        <v/>
      </c>
      <c r="V6054" s="78" t="str">
        <f t="shared" si="1600"/>
        <v/>
      </c>
      <c r="W6054" s="113">
        <v>44825.760682870372</v>
      </c>
      <c r="X6054" s="113">
        <f t="shared" si="1601"/>
        <v>1.69328703705105E-2</v>
      </c>
      <c r="Y6054" s="113" t="str">
        <f t="shared" si="1602"/>
        <v/>
      </c>
      <c r="Z6054" s="113" t="str">
        <f t="shared" si="1603"/>
        <v/>
      </c>
      <c r="AB6054" s="2" t="str">
        <f t="shared" si="1604"/>
        <v/>
      </c>
      <c r="AC6054" s="2" t="str">
        <f t="shared" si="1604"/>
        <v/>
      </c>
      <c r="AE6054" s="2" t="str">
        <f t="shared" si="1605"/>
        <v/>
      </c>
      <c r="AF6054" s="2" t="str">
        <f t="shared" si="1606"/>
        <v/>
      </c>
      <c r="AG6054" s="2" t="str">
        <f t="shared" si="1607"/>
        <v/>
      </c>
      <c r="AH6054" s="2" t="str">
        <f t="shared" si="1608"/>
        <v/>
      </c>
      <c r="AI6054" s="2" t="str">
        <f t="shared" si="1609"/>
        <v/>
      </c>
      <c r="AK6054" s="2" t="str">
        <f t="shared" si="1610"/>
        <v/>
      </c>
      <c r="AL6054" s="2" t="str">
        <f t="shared" si="1611"/>
        <v/>
      </c>
      <c r="AM6054" s="2" t="str">
        <f t="shared" si="1612"/>
        <v/>
      </c>
      <c r="AN6054" s="2" t="str">
        <f t="shared" si="1613"/>
        <v/>
      </c>
      <c r="AO6054" s="2" t="str">
        <f t="shared" si="1614"/>
        <v/>
      </c>
    </row>
    <row r="6055" spans="1:41" x14ac:dyDescent="0.3">
      <c r="A6055" s="111">
        <v>44825.726122685184</v>
      </c>
      <c r="B6055" s="78" t="s">
        <v>6673</v>
      </c>
      <c r="C6055" s="78" t="s">
        <v>850</v>
      </c>
      <c r="D6055" s="78" t="s">
        <v>1290</v>
      </c>
      <c r="F6055" s="78" t="s">
        <v>809</v>
      </c>
      <c r="G6055" s="78" t="s">
        <v>92</v>
      </c>
      <c r="H6055" s="112" t="s">
        <v>220</v>
      </c>
      <c r="I6055" s="112">
        <v>2</v>
      </c>
      <c r="J6055" s="113">
        <v>44825.72384259259</v>
      </c>
      <c r="K6055" s="113">
        <v>44825.726122685184</v>
      </c>
      <c r="M6055" s="113">
        <v>44825.761701388888</v>
      </c>
      <c r="N6055" s="113">
        <v>44825.761736111112</v>
      </c>
      <c r="O6055" s="78" t="s">
        <v>1187</v>
      </c>
      <c r="P6055" s="78" t="str">
        <f t="shared" si="1598"/>
        <v>CIC</v>
      </c>
      <c r="S6055" s="78" t="str">
        <f t="shared" si="1599"/>
        <v/>
      </c>
      <c r="V6055" s="78" t="str">
        <f t="shared" si="1600"/>
        <v/>
      </c>
      <c r="W6055" s="113">
        <v>44825.779513888891</v>
      </c>
      <c r="X6055" s="113">
        <f t="shared" si="1601"/>
        <v>3.5578703704231884E-2</v>
      </c>
      <c r="Y6055" s="113" t="str">
        <f t="shared" si="1602"/>
        <v/>
      </c>
      <c r="Z6055" s="113" t="str">
        <f t="shared" si="1603"/>
        <v/>
      </c>
      <c r="AB6055" s="2" t="str">
        <f t="shared" si="1604"/>
        <v/>
      </c>
      <c r="AC6055" s="2" t="str">
        <f t="shared" si="1604"/>
        <v/>
      </c>
      <c r="AE6055" s="2" t="str">
        <f t="shared" si="1605"/>
        <v/>
      </c>
      <c r="AF6055" s="2" t="str">
        <f t="shared" si="1606"/>
        <v/>
      </c>
      <c r="AG6055" s="2" t="str">
        <f t="shared" si="1607"/>
        <v/>
      </c>
      <c r="AH6055" s="2" t="str">
        <f t="shared" si="1608"/>
        <v/>
      </c>
      <c r="AI6055" s="2" t="str">
        <f t="shared" si="1609"/>
        <v/>
      </c>
      <c r="AK6055" s="2" t="str">
        <f t="shared" si="1610"/>
        <v/>
      </c>
      <c r="AL6055" s="2" t="str">
        <f t="shared" si="1611"/>
        <v/>
      </c>
      <c r="AM6055" s="2" t="str">
        <f t="shared" si="1612"/>
        <v/>
      </c>
      <c r="AN6055" s="2" t="str">
        <f t="shared" si="1613"/>
        <v/>
      </c>
      <c r="AO6055" s="2" t="str">
        <f t="shared" si="1614"/>
        <v/>
      </c>
    </row>
    <row r="6056" spans="1:41" x14ac:dyDescent="0.3">
      <c r="A6056" s="111">
        <v>44825.736759259256</v>
      </c>
      <c r="B6056" s="78" t="s">
        <v>6674</v>
      </c>
      <c r="C6056" s="78" t="s">
        <v>835</v>
      </c>
      <c r="D6056" s="78" t="s">
        <v>2083</v>
      </c>
      <c r="E6056" s="78" t="s">
        <v>6675</v>
      </c>
      <c r="F6056" s="78" t="s">
        <v>808</v>
      </c>
      <c r="G6056" s="78" t="s">
        <v>100</v>
      </c>
      <c r="H6056" s="112" t="s">
        <v>208</v>
      </c>
      <c r="I6056" s="112">
        <v>3</v>
      </c>
      <c r="J6056" s="113">
        <v>44825.736747685187</v>
      </c>
      <c r="K6056" s="113">
        <v>44825.736759259256</v>
      </c>
      <c r="M6056" s="113">
        <v>44825.751909722225</v>
      </c>
      <c r="N6056" s="113">
        <v>44825.752187500002</v>
      </c>
      <c r="O6056" s="78" t="s">
        <v>1187</v>
      </c>
      <c r="P6056" s="78" t="str">
        <f t="shared" si="1598"/>
        <v>CIC</v>
      </c>
      <c r="Q6056" s="113">
        <v>44825.7578125</v>
      </c>
      <c r="R6056" s="78" t="s">
        <v>1216</v>
      </c>
      <c r="S6056" s="78" t="str">
        <f t="shared" si="1599"/>
        <v>PLOEG</v>
      </c>
      <c r="T6056" s="113">
        <v>44825.78224537037</v>
      </c>
      <c r="U6056" s="78" t="s">
        <v>1216</v>
      </c>
      <c r="V6056" s="78" t="str">
        <f t="shared" si="1600"/>
        <v>PLOEG</v>
      </c>
      <c r="W6056" s="113">
        <v>44825.785902777781</v>
      </c>
      <c r="X6056" s="113">
        <f t="shared" si="1601"/>
        <v>1.5150462968449574E-2</v>
      </c>
      <c r="Y6056" s="113">
        <f t="shared" si="1602"/>
        <v>3.0335648145410232E-2</v>
      </c>
      <c r="Z6056" s="113">
        <f t="shared" si="1603"/>
        <v>3.6574074110831134E-3</v>
      </c>
      <c r="AB6056" s="2">
        <f t="shared" si="1604"/>
        <v>2621</v>
      </c>
      <c r="AC6056" s="2">
        <f t="shared" si="1604"/>
        <v>316</v>
      </c>
      <c r="AE6056" s="2" t="str">
        <f t="shared" si="1605"/>
        <v/>
      </c>
      <c r="AF6056" s="2" t="str">
        <f t="shared" si="1606"/>
        <v/>
      </c>
      <c r="AG6056" s="2" t="str">
        <f t="shared" si="1607"/>
        <v/>
      </c>
      <c r="AH6056" s="2">
        <f t="shared" si="1608"/>
        <v>2621</v>
      </c>
      <c r="AI6056" s="2" t="str">
        <f t="shared" si="1609"/>
        <v/>
      </c>
      <c r="AK6056" s="2" t="str">
        <f t="shared" si="1610"/>
        <v/>
      </c>
      <c r="AL6056" s="2" t="str">
        <f t="shared" si="1611"/>
        <v/>
      </c>
      <c r="AM6056" s="2" t="str">
        <f t="shared" si="1612"/>
        <v/>
      </c>
      <c r="AN6056" s="2">
        <f t="shared" si="1613"/>
        <v>316</v>
      </c>
      <c r="AO6056" s="2" t="str">
        <f t="shared" si="1614"/>
        <v/>
      </c>
    </row>
    <row r="6057" spans="1:41" x14ac:dyDescent="0.3">
      <c r="A6057" s="111">
        <v>44825.766932870371</v>
      </c>
      <c r="B6057" s="78" t="s">
        <v>6676</v>
      </c>
      <c r="C6057" s="78" t="s">
        <v>850</v>
      </c>
      <c r="D6057" s="78" t="s">
        <v>6677</v>
      </c>
      <c r="F6057" s="78" t="s">
        <v>808</v>
      </c>
      <c r="G6057" s="78" t="s">
        <v>88</v>
      </c>
      <c r="H6057" s="112" t="s">
        <v>256</v>
      </c>
      <c r="I6057" s="112">
        <v>3</v>
      </c>
      <c r="J6057" s="113">
        <v>44825.766932870371</v>
      </c>
      <c r="K6057" s="113">
        <v>44825.766932870371</v>
      </c>
      <c r="M6057" s="113">
        <v>44825.779733796298</v>
      </c>
      <c r="P6057" s="78" t="str">
        <f t="shared" si="1598"/>
        <v/>
      </c>
      <c r="S6057" s="78" t="str">
        <f t="shared" si="1599"/>
        <v/>
      </c>
      <c r="V6057" s="78" t="str">
        <f t="shared" si="1600"/>
        <v/>
      </c>
      <c r="W6057" s="113">
        <v>44825.780497685184</v>
      </c>
      <c r="X6057" s="113">
        <f t="shared" si="1601"/>
        <v>1.280092592787696E-2</v>
      </c>
      <c r="Y6057" s="113" t="str">
        <f t="shared" si="1602"/>
        <v/>
      </c>
      <c r="Z6057" s="113" t="str">
        <f t="shared" si="1603"/>
        <v/>
      </c>
      <c r="AB6057" s="2" t="str">
        <f t="shared" si="1604"/>
        <v/>
      </c>
      <c r="AC6057" s="2" t="str">
        <f t="shared" si="1604"/>
        <v/>
      </c>
      <c r="AE6057" s="2" t="str">
        <f t="shared" si="1605"/>
        <v/>
      </c>
      <c r="AF6057" s="2" t="str">
        <f t="shared" si="1606"/>
        <v/>
      </c>
      <c r="AG6057" s="2" t="str">
        <f t="shared" si="1607"/>
        <v/>
      </c>
      <c r="AH6057" s="2" t="str">
        <f t="shared" si="1608"/>
        <v/>
      </c>
      <c r="AI6057" s="2" t="str">
        <f t="shared" si="1609"/>
        <v/>
      </c>
      <c r="AK6057" s="2" t="str">
        <f t="shared" si="1610"/>
        <v/>
      </c>
      <c r="AL6057" s="2" t="str">
        <f t="shared" si="1611"/>
        <v/>
      </c>
      <c r="AM6057" s="2" t="str">
        <f t="shared" si="1612"/>
        <v/>
      </c>
      <c r="AN6057" s="2" t="str">
        <f t="shared" si="1613"/>
        <v/>
      </c>
      <c r="AO6057" s="2" t="str">
        <f t="shared" si="1614"/>
        <v/>
      </c>
    </row>
    <row r="6058" spans="1:41" x14ac:dyDescent="0.3">
      <c r="A6058" s="111">
        <v>44825.766932870371</v>
      </c>
      <c r="B6058" s="78" t="s">
        <v>6676</v>
      </c>
      <c r="C6058" s="78" t="s">
        <v>835</v>
      </c>
      <c r="D6058" s="78" t="s">
        <v>6677</v>
      </c>
      <c r="F6058" s="78" t="s">
        <v>808</v>
      </c>
      <c r="G6058" s="78" t="s">
        <v>88</v>
      </c>
      <c r="H6058" s="112" t="s">
        <v>256</v>
      </c>
      <c r="I6058" s="112">
        <v>3</v>
      </c>
      <c r="J6058" s="113">
        <v>44825.766932870371</v>
      </c>
      <c r="K6058" s="113">
        <v>44825.766932870371</v>
      </c>
      <c r="L6058" s="113">
        <v>44825.780613425923</v>
      </c>
      <c r="M6058" s="113">
        <v>44825.785902777781</v>
      </c>
      <c r="P6058" s="78" t="str">
        <f t="shared" si="1598"/>
        <v/>
      </c>
      <c r="S6058" s="78" t="str">
        <f t="shared" si="1599"/>
        <v/>
      </c>
      <c r="V6058" s="78" t="str">
        <f t="shared" si="1600"/>
        <v/>
      </c>
      <c r="W6058" s="113">
        <v>44825.786030092589</v>
      </c>
      <c r="X6058" s="113">
        <f t="shared" si="1601"/>
        <v>1.3680555552127771E-2</v>
      </c>
      <c r="Y6058" s="113" t="str">
        <f t="shared" si="1602"/>
        <v/>
      </c>
      <c r="Z6058" s="113" t="str">
        <f t="shared" si="1603"/>
        <v/>
      </c>
      <c r="AB6058" s="2" t="str">
        <f t="shared" si="1604"/>
        <v/>
      </c>
      <c r="AC6058" s="2" t="str">
        <f t="shared" si="1604"/>
        <v/>
      </c>
      <c r="AE6058" s="2" t="str">
        <f t="shared" si="1605"/>
        <v/>
      </c>
      <c r="AF6058" s="2" t="str">
        <f t="shared" si="1606"/>
        <v/>
      </c>
      <c r="AG6058" s="2" t="str">
        <f t="shared" si="1607"/>
        <v/>
      </c>
      <c r="AH6058" s="2" t="str">
        <f t="shared" si="1608"/>
        <v/>
      </c>
      <c r="AI6058" s="2" t="str">
        <f t="shared" si="1609"/>
        <v/>
      </c>
      <c r="AK6058" s="2" t="str">
        <f t="shared" si="1610"/>
        <v/>
      </c>
      <c r="AL6058" s="2" t="str">
        <f t="shared" si="1611"/>
        <v/>
      </c>
      <c r="AM6058" s="2" t="str">
        <f t="shared" si="1612"/>
        <v/>
      </c>
      <c r="AN6058" s="2" t="str">
        <f t="shared" si="1613"/>
        <v/>
      </c>
      <c r="AO6058" s="2" t="str">
        <f t="shared" si="1614"/>
        <v/>
      </c>
    </row>
    <row r="6059" spans="1:41" x14ac:dyDescent="0.3">
      <c r="A6059" s="111">
        <v>44825.780104166668</v>
      </c>
      <c r="B6059" s="78" t="s">
        <v>6678</v>
      </c>
      <c r="C6059" s="78" t="s">
        <v>846</v>
      </c>
      <c r="D6059" s="78" t="s">
        <v>2081</v>
      </c>
      <c r="E6059" s="78">
        <v>65</v>
      </c>
      <c r="F6059" s="78" t="s">
        <v>808</v>
      </c>
      <c r="G6059" s="78" t="s">
        <v>104</v>
      </c>
      <c r="H6059" s="112" t="s">
        <v>198</v>
      </c>
      <c r="I6059" s="112">
        <v>3</v>
      </c>
      <c r="J6059" s="113">
        <v>44825.77957175926</v>
      </c>
      <c r="K6059" s="113">
        <v>44825.780104166668</v>
      </c>
      <c r="M6059" s="113">
        <v>44825.83320601852</v>
      </c>
      <c r="N6059" s="113">
        <v>44825.833229166667</v>
      </c>
      <c r="O6059" s="78" t="s">
        <v>1187</v>
      </c>
      <c r="P6059" s="78" t="str">
        <f t="shared" si="1598"/>
        <v>CIC</v>
      </c>
      <c r="S6059" s="78" t="str">
        <f t="shared" si="1599"/>
        <v/>
      </c>
      <c r="V6059" s="78" t="str">
        <f t="shared" si="1600"/>
        <v/>
      </c>
      <c r="W6059" s="113">
        <v>44825.893425925926</v>
      </c>
      <c r="X6059" s="113">
        <f t="shared" si="1601"/>
        <v>5.3101851852261461E-2</v>
      </c>
      <c r="Y6059" s="113" t="str">
        <f t="shared" si="1602"/>
        <v/>
      </c>
      <c r="Z6059" s="113" t="str">
        <f t="shared" si="1603"/>
        <v/>
      </c>
      <c r="AB6059" s="2" t="str">
        <f t="shared" si="1604"/>
        <v/>
      </c>
      <c r="AC6059" s="2" t="str">
        <f t="shared" si="1604"/>
        <v/>
      </c>
      <c r="AE6059" s="2" t="str">
        <f t="shared" si="1605"/>
        <v/>
      </c>
      <c r="AF6059" s="2" t="str">
        <f t="shared" si="1606"/>
        <v/>
      </c>
      <c r="AG6059" s="2" t="str">
        <f t="shared" si="1607"/>
        <v/>
      </c>
      <c r="AH6059" s="2" t="str">
        <f t="shared" si="1608"/>
        <v/>
      </c>
      <c r="AI6059" s="2" t="str">
        <f t="shared" si="1609"/>
        <v/>
      </c>
      <c r="AK6059" s="2" t="str">
        <f t="shared" si="1610"/>
        <v/>
      </c>
      <c r="AL6059" s="2" t="str">
        <f t="shared" si="1611"/>
        <v/>
      </c>
      <c r="AM6059" s="2" t="str">
        <f t="shared" si="1612"/>
        <v/>
      </c>
      <c r="AN6059" s="2" t="str">
        <f t="shared" si="1613"/>
        <v/>
      </c>
      <c r="AO6059" s="2" t="str">
        <f t="shared" si="1614"/>
        <v/>
      </c>
    </row>
    <row r="6060" spans="1:41" x14ac:dyDescent="0.3">
      <c r="A6060" s="111">
        <v>44825.780104166668</v>
      </c>
      <c r="B6060" s="78" t="s">
        <v>6678</v>
      </c>
      <c r="C6060" s="78" t="s">
        <v>853</v>
      </c>
      <c r="D6060" s="78" t="s">
        <v>2081</v>
      </c>
      <c r="E6060" s="78">
        <v>65</v>
      </c>
      <c r="F6060" s="78" t="s">
        <v>808</v>
      </c>
      <c r="G6060" s="78" t="s">
        <v>104</v>
      </c>
      <c r="H6060" s="112" t="s">
        <v>198</v>
      </c>
      <c r="I6060" s="112">
        <v>3</v>
      </c>
      <c r="J6060" s="113">
        <v>44825.77957175926</v>
      </c>
      <c r="K6060" s="113">
        <v>44825.780104166668</v>
      </c>
      <c r="M6060" s="113">
        <v>44825.863958333335</v>
      </c>
      <c r="N6060" s="113">
        <v>44825.863981481481</v>
      </c>
      <c r="O6060" s="78" t="s">
        <v>1187</v>
      </c>
      <c r="P6060" s="78" t="str">
        <f t="shared" si="1598"/>
        <v>CIC</v>
      </c>
      <c r="S6060" s="78" t="str">
        <f t="shared" si="1599"/>
        <v/>
      </c>
      <c r="T6060" s="113">
        <v>44825.867013888892</v>
      </c>
      <c r="U6060" s="78" t="s">
        <v>1243</v>
      </c>
      <c r="V6060" s="78" t="str">
        <f t="shared" si="1600"/>
        <v>PLOEG</v>
      </c>
      <c r="W6060" s="113">
        <v>44826.011689814812</v>
      </c>
      <c r="X6060" s="113">
        <f t="shared" si="1601"/>
        <v>8.3854166667151731E-2</v>
      </c>
      <c r="Y6060" s="113">
        <f t="shared" si="1602"/>
        <v>3.055555556784384E-3</v>
      </c>
      <c r="Z6060" s="113">
        <f t="shared" si="1603"/>
        <v>0.14467592591972789</v>
      </c>
      <c r="AB6060" s="2">
        <f t="shared" si="1604"/>
        <v>264</v>
      </c>
      <c r="AC6060" s="2">
        <f t="shared" si="1604"/>
        <v>12500</v>
      </c>
      <c r="AE6060" s="2" t="str">
        <f t="shared" si="1605"/>
        <v/>
      </c>
      <c r="AF6060" s="2" t="str">
        <f t="shared" si="1606"/>
        <v/>
      </c>
      <c r="AG6060" s="2" t="str">
        <f t="shared" si="1607"/>
        <v/>
      </c>
      <c r="AH6060" s="2">
        <f t="shared" si="1608"/>
        <v>264</v>
      </c>
      <c r="AI6060" s="2" t="str">
        <f t="shared" si="1609"/>
        <v/>
      </c>
      <c r="AK6060" s="2" t="str">
        <f t="shared" si="1610"/>
        <v/>
      </c>
      <c r="AL6060" s="2" t="str">
        <f t="shared" si="1611"/>
        <v/>
      </c>
      <c r="AM6060" s="2" t="str">
        <f t="shared" si="1612"/>
        <v/>
      </c>
      <c r="AN6060" s="2">
        <f t="shared" si="1613"/>
        <v>12500</v>
      </c>
      <c r="AO6060" s="2" t="str">
        <f t="shared" si="1614"/>
        <v/>
      </c>
    </row>
    <row r="6061" spans="1:41" x14ac:dyDescent="0.3">
      <c r="A6061" s="111">
        <v>44825.792442129627</v>
      </c>
      <c r="B6061" s="78" t="s">
        <v>6679</v>
      </c>
      <c r="C6061" s="78" t="s">
        <v>835</v>
      </c>
      <c r="D6061" s="78" t="s">
        <v>6680</v>
      </c>
      <c r="E6061" s="78">
        <v>12</v>
      </c>
      <c r="F6061" s="78" t="s">
        <v>808</v>
      </c>
      <c r="G6061" s="78" t="s">
        <v>100</v>
      </c>
      <c r="H6061" s="112" t="s">
        <v>208</v>
      </c>
      <c r="I6061" s="112">
        <v>3</v>
      </c>
      <c r="J6061" s="113">
        <v>44825.792430555557</v>
      </c>
      <c r="K6061" s="113">
        <v>44825.792442129627</v>
      </c>
      <c r="M6061" s="113">
        <v>44825.793194444443</v>
      </c>
      <c r="N6061" s="113">
        <v>44825.793530092589</v>
      </c>
      <c r="O6061" s="78" t="s">
        <v>1185</v>
      </c>
      <c r="P6061" s="78" t="str">
        <f t="shared" si="1598"/>
        <v>CIC</v>
      </c>
      <c r="Q6061" s="113">
        <v>44825.816851851851</v>
      </c>
      <c r="R6061" s="78" t="s">
        <v>1216</v>
      </c>
      <c r="S6061" s="78" t="str">
        <f t="shared" si="1599"/>
        <v>PLOEG</v>
      </c>
      <c r="T6061" s="113">
        <v>44825.827152777776</v>
      </c>
      <c r="U6061" s="78" t="s">
        <v>1216</v>
      </c>
      <c r="V6061" s="78" t="str">
        <f t="shared" si="1600"/>
        <v>PLOEG</v>
      </c>
      <c r="W6061" s="113">
        <v>44825.844143518516</v>
      </c>
      <c r="X6061" s="113">
        <f t="shared" si="1601"/>
        <v>7.5231481605442241E-4</v>
      </c>
      <c r="Y6061" s="113">
        <f t="shared" si="1602"/>
        <v>3.3958333333430346E-2</v>
      </c>
      <c r="Z6061" s="113">
        <f t="shared" si="1603"/>
        <v>1.6990740739856847E-2</v>
      </c>
      <c r="AB6061" s="2">
        <f t="shared" si="1604"/>
        <v>2934</v>
      </c>
      <c r="AC6061" s="2">
        <f t="shared" si="1604"/>
        <v>1468</v>
      </c>
      <c r="AE6061" s="2" t="str">
        <f t="shared" si="1605"/>
        <v/>
      </c>
      <c r="AF6061" s="2" t="str">
        <f t="shared" si="1606"/>
        <v/>
      </c>
      <c r="AG6061" s="2" t="str">
        <f t="shared" si="1607"/>
        <v/>
      </c>
      <c r="AH6061" s="2">
        <f t="shared" si="1608"/>
        <v>2934</v>
      </c>
      <c r="AI6061" s="2" t="str">
        <f t="shared" si="1609"/>
        <v/>
      </c>
      <c r="AK6061" s="2" t="str">
        <f t="shared" si="1610"/>
        <v/>
      </c>
      <c r="AL6061" s="2" t="str">
        <f t="shared" si="1611"/>
        <v/>
      </c>
      <c r="AM6061" s="2" t="str">
        <f t="shared" si="1612"/>
        <v/>
      </c>
      <c r="AN6061" s="2">
        <f t="shared" si="1613"/>
        <v>1468</v>
      </c>
      <c r="AO6061" s="2" t="str">
        <f t="shared" si="1614"/>
        <v/>
      </c>
    </row>
    <row r="6062" spans="1:41" x14ac:dyDescent="0.3">
      <c r="A6062" s="111">
        <v>44825.839907407404</v>
      </c>
      <c r="B6062" s="78" t="s">
        <v>6681</v>
      </c>
      <c r="C6062" s="78" t="s">
        <v>835</v>
      </c>
      <c r="D6062" s="78" t="s">
        <v>1213</v>
      </c>
      <c r="E6062" s="78">
        <v>305</v>
      </c>
      <c r="F6062" s="78" t="s">
        <v>807</v>
      </c>
      <c r="G6062" s="78" t="s">
        <v>122</v>
      </c>
      <c r="H6062" s="112" t="s">
        <v>340</v>
      </c>
      <c r="I6062" s="112">
        <v>4</v>
      </c>
      <c r="J6062" s="113">
        <v>44825.839259259257</v>
      </c>
      <c r="K6062" s="113">
        <v>44825.839907407404</v>
      </c>
      <c r="M6062" s="113">
        <v>44825.844212962962</v>
      </c>
      <c r="N6062" s="113">
        <v>44825.844247685185</v>
      </c>
      <c r="O6062" s="78" t="s">
        <v>1187</v>
      </c>
      <c r="P6062" s="78" t="str">
        <f t="shared" si="1598"/>
        <v>CIC</v>
      </c>
      <c r="Q6062" s="113">
        <v>44825.844375000001</v>
      </c>
      <c r="R6062" s="78" t="s">
        <v>1216</v>
      </c>
      <c r="S6062" s="78" t="str">
        <f t="shared" si="1599"/>
        <v>PLOEG</v>
      </c>
      <c r="V6062" s="78" t="str">
        <f t="shared" si="1600"/>
        <v/>
      </c>
      <c r="W6062" s="113">
        <v>44825.861886574072</v>
      </c>
      <c r="X6062" s="113">
        <f t="shared" si="1601"/>
        <v>4.3055555579485372E-3</v>
      </c>
      <c r="Y6062" s="113" t="str">
        <f t="shared" si="1602"/>
        <v/>
      </c>
      <c r="Z6062" s="113" t="str">
        <f t="shared" si="1603"/>
        <v/>
      </c>
      <c r="AB6062" s="2" t="str">
        <f t="shared" si="1604"/>
        <v/>
      </c>
      <c r="AC6062" s="2" t="str">
        <f t="shared" si="1604"/>
        <v/>
      </c>
      <c r="AE6062" s="2" t="str">
        <f t="shared" si="1605"/>
        <v/>
      </c>
      <c r="AF6062" s="2" t="str">
        <f t="shared" si="1606"/>
        <v/>
      </c>
      <c r="AG6062" s="2" t="str">
        <f t="shared" si="1607"/>
        <v/>
      </c>
      <c r="AH6062" s="2" t="str">
        <f t="shared" si="1608"/>
        <v/>
      </c>
      <c r="AI6062" s="2" t="str">
        <f t="shared" si="1609"/>
        <v/>
      </c>
      <c r="AK6062" s="2" t="str">
        <f t="shared" si="1610"/>
        <v/>
      </c>
      <c r="AL6062" s="2" t="str">
        <f t="shared" si="1611"/>
        <v/>
      </c>
      <c r="AM6062" s="2" t="str">
        <f t="shared" si="1612"/>
        <v/>
      </c>
      <c r="AN6062" s="2" t="str">
        <f t="shared" si="1613"/>
        <v/>
      </c>
      <c r="AO6062" s="2" t="str">
        <f t="shared" si="1614"/>
        <v/>
      </c>
    </row>
    <row r="6063" spans="1:41" x14ac:dyDescent="0.3">
      <c r="A6063" s="111">
        <v>44826.005983796298</v>
      </c>
      <c r="B6063" s="78" t="s">
        <v>6682</v>
      </c>
      <c r="C6063" s="78" t="s">
        <v>835</v>
      </c>
      <c r="D6063" s="78" t="s">
        <v>1407</v>
      </c>
      <c r="E6063" s="78">
        <v>12</v>
      </c>
      <c r="F6063" s="78" t="s">
        <v>807</v>
      </c>
      <c r="G6063" s="78" t="s">
        <v>84</v>
      </c>
      <c r="H6063" s="112" t="s">
        <v>202</v>
      </c>
      <c r="I6063" s="112">
        <v>4</v>
      </c>
      <c r="J6063" s="113">
        <v>44826.004791666666</v>
      </c>
      <c r="K6063" s="113">
        <v>44826.005983796298</v>
      </c>
      <c r="M6063" s="113">
        <v>44826.006828703707</v>
      </c>
      <c r="N6063" s="113">
        <v>44826.007233796299</v>
      </c>
      <c r="O6063" s="78" t="s">
        <v>1185</v>
      </c>
      <c r="P6063" s="78" t="str">
        <f t="shared" si="1598"/>
        <v>CIC</v>
      </c>
      <c r="Q6063" s="113">
        <v>44826.008506944447</v>
      </c>
      <c r="R6063" s="78" t="s">
        <v>1216</v>
      </c>
      <c r="S6063" s="78" t="str">
        <f t="shared" si="1599"/>
        <v>PLOEG</v>
      </c>
      <c r="T6063" s="113">
        <v>44826.012488425928</v>
      </c>
      <c r="U6063" s="78" t="s">
        <v>1187</v>
      </c>
      <c r="V6063" s="78" t="str">
        <f t="shared" si="1600"/>
        <v>CIC</v>
      </c>
      <c r="W6063" s="113">
        <v>44826.018877314818</v>
      </c>
      <c r="X6063" s="113">
        <f t="shared" si="1601"/>
        <v>8.4490740846376866E-4</v>
      </c>
      <c r="Y6063" s="113">
        <f t="shared" si="1602"/>
        <v>5.6597222210257314E-3</v>
      </c>
      <c r="Z6063" s="113">
        <f t="shared" si="1603"/>
        <v>6.3888888907968067E-3</v>
      </c>
      <c r="AB6063" s="2">
        <f t="shared" si="1604"/>
        <v>489</v>
      </c>
      <c r="AC6063" s="2">
        <f t="shared" si="1604"/>
        <v>552</v>
      </c>
      <c r="AE6063" s="2" t="str">
        <f t="shared" si="1605"/>
        <v/>
      </c>
      <c r="AF6063" s="2" t="str">
        <f t="shared" si="1606"/>
        <v/>
      </c>
      <c r="AG6063" s="2" t="str">
        <f t="shared" si="1607"/>
        <v/>
      </c>
      <c r="AH6063" s="2" t="str">
        <f t="shared" si="1608"/>
        <v/>
      </c>
      <c r="AI6063" s="2">
        <f t="shared" si="1609"/>
        <v>489</v>
      </c>
      <c r="AK6063" s="2" t="str">
        <f t="shared" si="1610"/>
        <v/>
      </c>
      <c r="AL6063" s="2" t="str">
        <f t="shared" si="1611"/>
        <v/>
      </c>
      <c r="AM6063" s="2" t="str">
        <f t="shared" si="1612"/>
        <v/>
      </c>
      <c r="AN6063" s="2" t="str">
        <f t="shared" si="1613"/>
        <v/>
      </c>
      <c r="AO6063" s="2">
        <f t="shared" si="1614"/>
        <v>552</v>
      </c>
    </row>
    <row r="6064" spans="1:41" x14ac:dyDescent="0.3">
      <c r="A6064" s="111">
        <v>44826.005983796298</v>
      </c>
      <c r="B6064" s="78" t="s">
        <v>6682</v>
      </c>
      <c r="C6064" s="78" t="s">
        <v>846</v>
      </c>
      <c r="D6064" s="78" t="s">
        <v>1407</v>
      </c>
      <c r="E6064" s="78">
        <v>12</v>
      </c>
      <c r="F6064" s="78" t="s">
        <v>807</v>
      </c>
      <c r="G6064" s="78" t="s">
        <v>84</v>
      </c>
      <c r="H6064" s="112" t="s">
        <v>202</v>
      </c>
      <c r="I6064" s="112">
        <v>4</v>
      </c>
      <c r="J6064" s="113">
        <v>44826.004791666666</v>
      </c>
      <c r="K6064" s="113">
        <v>44826.005983796298</v>
      </c>
      <c r="M6064" s="113">
        <v>44826.012418981481</v>
      </c>
      <c r="P6064" s="78" t="str">
        <f t="shared" si="1598"/>
        <v/>
      </c>
      <c r="S6064" s="78" t="str">
        <f t="shared" si="1599"/>
        <v/>
      </c>
      <c r="T6064" s="113">
        <v>44826.012453703705</v>
      </c>
      <c r="U6064" s="78" t="s">
        <v>1187</v>
      </c>
      <c r="V6064" s="78" t="str">
        <f t="shared" si="1600"/>
        <v>CIC</v>
      </c>
      <c r="W6064" s="113">
        <v>44826.018946759257</v>
      </c>
      <c r="X6064" s="113">
        <f t="shared" si="1601"/>
        <v>6.435185183363501E-3</v>
      </c>
      <c r="Y6064" s="113" t="str">
        <f t="shared" si="1602"/>
        <v/>
      </c>
      <c r="Z6064" s="113">
        <f t="shared" si="1603"/>
        <v>6.4930555527098477E-3</v>
      </c>
      <c r="AB6064" s="2" t="str">
        <f t="shared" si="1604"/>
        <v/>
      </c>
      <c r="AC6064" s="2">
        <f t="shared" si="1604"/>
        <v>561</v>
      </c>
      <c r="AE6064" s="2" t="str">
        <f t="shared" si="1605"/>
        <v/>
      </c>
      <c r="AF6064" s="2" t="str">
        <f t="shared" si="1606"/>
        <v/>
      </c>
      <c r="AG6064" s="2" t="str">
        <f t="shared" si="1607"/>
        <v/>
      </c>
      <c r="AH6064" s="2" t="str">
        <f t="shared" si="1608"/>
        <v/>
      </c>
      <c r="AI6064" s="2" t="str">
        <f t="shared" si="1609"/>
        <v/>
      </c>
      <c r="AK6064" s="2" t="str">
        <f t="shared" si="1610"/>
        <v/>
      </c>
      <c r="AL6064" s="2" t="str">
        <f t="shared" si="1611"/>
        <v/>
      </c>
      <c r="AM6064" s="2" t="str">
        <f t="shared" si="1612"/>
        <v/>
      </c>
      <c r="AN6064" s="2" t="str">
        <f t="shared" si="1613"/>
        <v/>
      </c>
      <c r="AO6064" s="2">
        <f t="shared" si="1614"/>
        <v>561</v>
      </c>
    </row>
    <row r="6065" spans="1:41" x14ac:dyDescent="0.3">
      <c r="A6065" s="111">
        <v>44826.080868055556</v>
      </c>
      <c r="B6065" s="78" t="s">
        <v>6683</v>
      </c>
      <c r="C6065" s="78" t="s">
        <v>835</v>
      </c>
      <c r="D6065" s="78" t="s">
        <v>1199</v>
      </c>
      <c r="F6065" s="78" t="s">
        <v>810</v>
      </c>
      <c r="G6065" s="78" t="s">
        <v>96</v>
      </c>
      <c r="H6065" s="112" t="s">
        <v>338</v>
      </c>
      <c r="I6065" s="112">
        <v>2</v>
      </c>
      <c r="J6065" s="113">
        <v>44826.080868055556</v>
      </c>
      <c r="K6065" s="113">
        <v>44826.080868055556</v>
      </c>
      <c r="M6065" s="113">
        <v>44826.080925925926</v>
      </c>
      <c r="P6065" s="78" t="str">
        <f t="shared" si="1598"/>
        <v/>
      </c>
      <c r="S6065" s="78" t="str">
        <f t="shared" si="1599"/>
        <v/>
      </c>
      <c r="V6065" s="78" t="str">
        <f t="shared" si="1600"/>
        <v/>
      </c>
      <c r="W6065" s="113">
        <v>44826.086192129631</v>
      </c>
      <c r="X6065" s="113" t="str">
        <f t="shared" si="1601"/>
        <v/>
      </c>
      <c r="Y6065" s="113" t="str">
        <f t="shared" si="1602"/>
        <v/>
      </c>
      <c r="Z6065" s="113" t="str">
        <f t="shared" si="1603"/>
        <v/>
      </c>
      <c r="AB6065" s="2" t="str">
        <f t="shared" si="1604"/>
        <v/>
      </c>
      <c r="AC6065" s="2" t="str">
        <f t="shared" si="1604"/>
        <v/>
      </c>
      <c r="AE6065" s="2" t="str">
        <f t="shared" si="1605"/>
        <v/>
      </c>
      <c r="AF6065" s="2" t="str">
        <f t="shared" si="1606"/>
        <v/>
      </c>
      <c r="AG6065" s="2" t="str">
        <f t="shared" si="1607"/>
        <v/>
      </c>
      <c r="AH6065" s="2" t="str">
        <f t="shared" si="1608"/>
        <v/>
      </c>
      <c r="AI6065" s="2" t="str">
        <f t="shared" si="1609"/>
        <v/>
      </c>
      <c r="AK6065" s="2" t="str">
        <f t="shared" si="1610"/>
        <v/>
      </c>
      <c r="AL6065" s="2" t="str">
        <f t="shared" si="1611"/>
        <v/>
      </c>
      <c r="AM6065" s="2" t="str">
        <f t="shared" si="1612"/>
        <v/>
      </c>
      <c r="AN6065" s="2" t="str">
        <f t="shared" si="1613"/>
        <v/>
      </c>
      <c r="AO6065" s="2" t="str">
        <f t="shared" si="1614"/>
        <v/>
      </c>
    </row>
    <row r="6066" spans="1:41" x14ac:dyDescent="0.3">
      <c r="A6066" s="111">
        <v>44826.137662037036</v>
      </c>
      <c r="B6066" s="78" t="s">
        <v>6684</v>
      </c>
      <c r="C6066" s="78" t="s">
        <v>846</v>
      </c>
      <c r="D6066" s="78" t="s">
        <v>2207</v>
      </c>
      <c r="E6066" s="78">
        <v>12</v>
      </c>
      <c r="F6066" s="78" t="s">
        <v>808</v>
      </c>
      <c r="G6066" s="78" t="s">
        <v>94</v>
      </c>
      <c r="H6066" s="112" t="s">
        <v>222</v>
      </c>
      <c r="I6066" s="112">
        <v>2</v>
      </c>
      <c r="J6066" s="113">
        <v>44826.137395833335</v>
      </c>
      <c r="K6066" s="113">
        <v>44826.137662037036</v>
      </c>
      <c r="M6066" s="113">
        <v>44826.138391203705</v>
      </c>
      <c r="N6066" s="113">
        <v>44826.139178240737</v>
      </c>
      <c r="O6066" s="78" t="s">
        <v>1187</v>
      </c>
      <c r="P6066" s="78" t="str">
        <f t="shared" si="1598"/>
        <v>CIC</v>
      </c>
      <c r="S6066" s="78" t="str">
        <f t="shared" si="1599"/>
        <v/>
      </c>
      <c r="V6066" s="78" t="str">
        <f t="shared" si="1600"/>
        <v/>
      </c>
      <c r="W6066" s="113">
        <v>44826.217280092591</v>
      </c>
      <c r="X6066" s="113">
        <f t="shared" si="1601"/>
        <v>7.2916666977107525E-4</v>
      </c>
      <c r="Y6066" s="113" t="str">
        <f t="shared" si="1602"/>
        <v/>
      </c>
      <c r="Z6066" s="113" t="str">
        <f t="shared" si="1603"/>
        <v/>
      </c>
      <c r="AB6066" s="2" t="str">
        <f t="shared" si="1604"/>
        <v/>
      </c>
      <c r="AC6066" s="2" t="str">
        <f t="shared" si="1604"/>
        <v/>
      </c>
      <c r="AE6066" s="2" t="str">
        <f t="shared" si="1605"/>
        <v/>
      </c>
      <c r="AF6066" s="2" t="str">
        <f t="shared" si="1606"/>
        <v/>
      </c>
      <c r="AG6066" s="2" t="str">
        <f t="shared" si="1607"/>
        <v/>
      </c>
      <c r="AH6066" s="2" t="str">
        <f t="shared" si="1608"/>
        <v/>
      </c>
      <c r="AI6066" s="2" t="str">
        <f t="shared" si="1609"/>
        <v/>
      </c>
      <c r="AK6066" s="2" t="str">
        <f t="shared" si="1610"/>
        <v/>
      </c>
      <c r="AL6066" s="2" t="str">
        <f t="shared" si="1611"/>
        <v/>
      </c>
      <c r="AM6066" s="2" t="str">
        <f t="shared" si="1612"/>
        <v/>
      </c>
      <c r="AN6066" s="2" t="str">
        <f t="shared" si="1613"/>
        <v/>
      </c>
      <c r="AO6066" s="2" t="str">
        <f t="shared" si="1614"/>
        <v/>
      </c>
    </row>
    <row r="6067" spans="1:41" x14ac:dyDescent="0.3">
      <c r="A6067" s="111">
        <v>44826.137662037036</v>
      </c>
      <c r="B6067" s="78" t="s">
        <v>6684</v>
      </c>
      <c r="C6067" s="78" t="s">
        <v>835</v>
      </c>
      <c r="D6067" s="78" t="s">
        <v>2207</v>
      </c>
      <c r="E6067" s="78">
        <v>12</v>
      </c>
      <c r="F6067" s="78" t="s">
        <v>808</v>
      </c>
      <c r="G6067" s="78" t="s">
        <v>94</v>
      </c>
      <c r="H6067" s="112" t="s">
        <v>222</v>
      </c>
      <c r="I6067" s="112">
        <v>2</v>
      </c>
      <c r="J6067" s="113">
        <v>44826.137395833335</v>
      </c>
      <c r="K6067" s="113">
        <v>44826.137662037036</v>
      </c>
      <c r="M6067" s="113">
        <v>44826.13925925926</v>
      </c>
      <c r="N6067" s="113">
        <v>44826.139293981483</v>
      </c>
      <c r="O6067" s="78" t="s">
        <v>1187</v>
      </c>
      <c r="P6067" s="78" t="str">
        <f t="shared" si="1598"/>
        <v>CIC</v>
      </c>
      <c r="Q6067" s="113">
        <v>44826.139664351853</v>
      </c>
      <c r="R6067" s="78" t="s">
        <v>1216</v>
      </c>
      <c r="S6067" s="78" t="str">
        <f t="shared" si="1599"/>
        <v>PLOEG</v>
      </c>
      <c r="V6067" s="78" t="str">
        <f t="shared" si="1600"/>
        <v/>
      </c>
      <c r="W6067" s="113">
        <v>44826.217048611114</v>
      </c>
      <c r="X6067" s="113">
        <f t="shared" si="1601"/>
        <v>1.5972222245181911E-3</v>
      </c>
      <c r="Y6067" s="113" t="str">
        <f t="shared" si="1602"/>
        <v/>
      </c>
      <c r="Z6067" s="113" t="str">
        <f t="shared" si="1603"/>
        <v/>
      </c>
      <c r="AB6067" s="2" t="str">
        <f t="shared" si="1604"/>
        <v/>
      </c>
      <c r="AC6067" s="2" t="str">
        <f t="shared" si="1604"/>
        <v/>
      </c>
      <c r="AE6067" s="2" t="str">
        <f t="shared" si="1605"/>
        <v/>
      </c>
      <c r="AF6067" s="2" t="str">
        <f t="shared" si="1606"/>
        <v/>
      </c>
      <c r="AG6067" s="2" t="str">
        <f t="shared" si="1607"/>
        <v/>
      </c>
      <c r="AH6067" s="2" t="str">
        <f t="shared" si="1608"/>
        <v/>
      </c>
      <c r="AI6067" s="2" t="str">
        <f t="shared" si="1609"/>
        <v/>
      </c>
      <c r="AK6067" s="2" t="str">
        <f t="shared" si="1610"/>
        <v/>
      </c>
      <c r="AL6067" s="2" t="str">
        <f t="shared" si="1611"/>
        <v/>
      </c>
      <c r="AM6067" s="2" t="str">
        <f t="shared" si="1612"/>
        <v/>
      </c>
      <c r="AN6067" s="2" t="str">
        <f t="shared" si="1613"/>
        <v/>
      </c>
      <c r="AO6067" s="2" t="str">
        <f t="shared" si="1614"/>
        <v/>
      </c>
    </row>
    <row r="6068" spans="1:41" x14ac:dyDescent="0.3">
      <c r="A6068" s="111">
        <v>44826.215717592589</v>
      </c>
      <c r="B6068" s="78" t="s">
        <v>6685</v>
      </c>
      <c r="C6068" s="78" t="s">
        <v>835</v>
      </c>
      <c r="D6068" s="78" t="s">
        <v>3274</v>
      </c>
      <c r="F6068" s="78" t="s">
        <v>809</v>
      </c>
      <c r="G6068" s="78" t="s">
        <v>108</v>
      </c>
      <c r="H6068" s="112" t="s">
        <v>266</v>
      </c>
      <c r="I6068" s="112">
        <v>2</v>
      </c>
      <c r="J6068" s="113">
        <v>44826.214826388888</v>
      </c>
      <c r="K6068" s="113">
        <v>44826.215717592589</v>
      </c>
      <c r="M6068" s="113">
        <v>44826.217106481483</v>
      </c>
      <c r="N6068" s="113">
        <v>44826.217141203706</v>
      </c>
      <c r="O6068" s="78" t="s">
        <v>1187</v>
      </c>
      <c r="P6068" s="78" t="str">
        <f t="shared" si="1598"/>
        <v>CIC</v>
      </c>
      <c r="S6068" s="78" t="str">
        <f t="shared" si="1599"/>
        <v/>
      </c>
      <c r="T6068" s="113">
        <v>44826.22284722222</v>
      </c>
      <c r="U6068" s="78" t="s">
        <v>1187</v>
      </c>
      <c r="V6068" s="78" t="str">
        <f t="shared" si="1600"/>
        <v>CIC</v>
      </c>
      <c r="W6068" s="113">
        <v>44826.227847222224</v>
      </c>
      <c r="X6068" s="113">
        <f t="shared" si="1601"/>
        <v>1.3888888934161514E-3</v>
      </c>
      <c r="Y6068" s="113">
        <f t="shared" si="1602"/>
        <v>5.7407407366554253E-3</v>
      </c>
      <c r="Z6068" s="113">
        <f t="shared" si="1603"/>
        <v>5.0000000046566129E-3</v>
      </c>
      <c r="AB6068" s="2">
        <f t="shared" si="1604"/>
        <v>496</v>
      </c>
      <c r="AC6068" s="2">
        <f t="shared" si="1604"/>
        <v>432</v>
      </c>
      <c r="AE6068" s="2" t="str">
        <f t="shared" si="1605"/>
        <v/>
      </c>
      <c r="AF6068" s="2" t="str">
        <f t="shared" si="1606"/>
        <v/>
      </c>
      <c r="AG6068" s="2">
        <f t="shared" si="1607"/>
        <v>496</v>
      </c>
      <c r="AH6068" s="2" t="str">
        <f t="shared" si="1608"/>
        <v/>
      </c>
      <c r="AI6068" s="2" t="str">
        <f t="shared" si="1609"/>
        <v/>
      </c>
      <c r="AK6068" s="2" t="str">
        <f t="shared" si="1610"/>
        <v/>
      </c>
      <c r="AL6068" s="2" t="str">
        <f t="shared" si="1611"/>
        <v/>
      </c>
      <c r="AM6068" s="2">
        <f t="shared" si="1612"/>
        <v>432</v>
      </c>
      <c r="AN6068" s="2" t="str">
        <f t="shared" si="1613"/>
        <v/>
      </c>
      <c r="AO6068" s="2" t="str">
        <f t="shared" si="1614"/>
        <v/>
      </c>
    </row>
    <row r="6069" spans="1:41" x14ac:dyDescent="0.3">
      <c r="A6069" s="111">
        <v>44826.215717592589</v>
      </c>
      <c r="B6069" s="78" t="s">
        <v>6685</v>
      </c>
      <c r="C6069" s="78" t="s">
        <v>846</v>
      </c>
      <c r="D6069" s="78" t="s">
        <v>3274</v>
      </c>
      <c r="F6069" s="78" t="s">
        <v>809</v>
      </c>
      <c r="G6069" s="78" t="s">
        <v>108</v>
      </c>
      <c r="H6069" s="112" t="s">
        <v>266</v>
      </c>
      <c r="I6069" s="112">
        <v>2</v>
      </c>
      <c r="J6069" s="113">
        <v>44826.214826388888</v>
      </c>
      <c r="K6069" s="113">
        <v>44826.215717592589</v>
      </c>
      <c r="M6069" s="113">
        <v>44826.223576388889</v>
      </c>
      <c r="N6069" s="113">
        <v>44826.223599537036</v>
      </c>
      <c r="O6069" s="78" t="s">
        <v>1185</v>
      </c>
      <c r="P6069" s="78" t="str">
        <f t="shared" si="1598"/>
        <v>CIC</v>
      </c>
      <c r="S6069" s="78" t="str">
        <f t="shared" si="1599"/>
        <v/>
      </c>
      <c r="V6069" s="78" t="str">
        <f t="shared" si="1600"/>
        <v/>
      </c>
      <c r="W6069" s="113">
        <v>44826.246458333335</v>
      </c>
      <c r="X6069" s="113">
        <f t="shared" si="1601"/>
        <v>7.8587962998426519E-3</v>
      </c>
      <c r="Y6069" s="113" t="str">
        <f t="shared" si="1602"/>
        <v/>
      </c>
      <c r="Z6069" s="113" t="str">
        <f t="shared" si="1603"/>
        <v/>
      </c>
      <c r="AB6069" s="2" t="str">
        <f t="shared" si="1604"/>
        <v/>
      </c>
      <c r="AC6069" s="2" t="str">
        <f t="shared" si="1604"/>
        <v/>
      </c>
      <c r="AE6069" s="2" t="str">
        <f t="shared" si="1605"/>
        <v/>
      </c>
      <c r="AF6069" s="2" t="str">
        <f t="shared" si="1606"/>
        <v/>
      </c>
      <c r="AG6069" s="2" t="str">
        <f t="shared" si="1607"/>
        <v/>
      </c>
      <c r="AH6069" s="2" t="str">
        <f t="shared" si="1608"/>
        <v/>
      </c>
      <c r="AI6069" s="2" t="str">
        <f t="shared" si="1609"/>
        <v/>
      </c>
      <c r="AK6069" s="2" t="str">
        <f t="shared" si="1610"/>
        <v/>
      </c>
      <c r="AL6069" s="2" t="str">
        <f t="shared" si="1611"/>
        <v/>
      </c>
      <c r="AM6069" s="2" t="str">
        <f t="shared" si="1612"/>
        <v/>
      </c>
      <c r="AN6069" s="2" t="str">
        <f t="shared" si="1613"/>
        <v/>
      </c>
      <c r="AO6069" s="2" t="str">
        <f t="shared" si="1614"/>
        <v/>
      </c>
    </row>
    <row r="6070" spans="1:41" x14ac:dyDescent="0.3">
      <c r="A6070" s="111">
        <v>44826.25577546296</v>
      </c>
      <c r="B6070" s="78" t="s">
        <v>6686</v>
      </c>
      <c r="C6070" s="78" t="s">
        <v>886</v>
      </c>
      <c r="D6070" s="78" t="s">
        <v>4921</v>
      </c>
      <c r="F6070" s="78" t="s">
        <v>809</v>
      </c>
      <c r="G6070" s="78" t="s">
        <v>130</v>
      </c>
      <c r="H6070" s="112" t="s">
        <v>316</v>
      </c>
      <c r="I6070" s="112">
        <v>2</v>
      </c>
      <c r="J6070" s="113">
        <v>44826.254629629628</v>
      </c>
      <c r="K6070" s="113">
        <v>44826.25577546296</v>
      </c>
      <c r="M6070" s="113">
        <v>44826.256840277776</v>
      </c>
      <c r="N6070" s="113">
        <v>44826.256874999999</v>
      </c>
      <c r="O6070" s="78" t="s">
        <v>1187</v>
      </c>
      <c r="P6070" s="78" t="str">
        <f t="shared" si="1598"/>
        <v>CIC</v>
      </c>
      <c r="S6070" s="78" t="str">
        <f t="shared" si="1599"/>
        <v/>
      </c>
      <c r="V6070" s="78" t="str">
        <f t="shared" si="1600"/>
        <v/>
      </c>
      <c r="W6070" s="113">
        <v>44826.258090277777</v>
      </c>
      <c r="X6070" s="113">
        <f t="shared" si="1601"/>
        <v>1.0648148163454607E-3</v>
      </c>
      <c r="Y6070" s="113" t="str">
        <f t="shared" si="1602"/>
        <v/>
      </c>
      <c r="Z6070" s="113" t="str">
        <f t="shared" si="1603"/>
        <v/>
      </c>
      <c r="AB6070" s="2" t="str">
        <f t="shared" si="1604"/>
        <v/>
      </c>
      <c r="AC6070" s="2" t="str">
        <f t="shared" si="1604"/>
        <v/>
      </c>
      <c r="AE6070" s="2" t="str">
        <f t="shared" si="1605"/>
        <v/>
      </c>
      <c r="AF6070" s="2" t="str">
        <f t="shared" si="1606"/>
        <v/>
      </c>
      <c r="AG6070" s="2" t="str">
        <f t="shared" si="1607"/>
        <v/>
      </c>
      <c r="AH6070" s="2" t="str">
        <f t="shared" si="1608"/>
        <v/>
      </c>
      <c r="AI6070" s="2" t="str">
        <f t="shared" si="1609"/>
        <v/>
      </c>
      <c r="AK6070" s="2" t="str">
        <f t="shared" si="1610"/>
        <v/>
      </c>
      <c r="AL6070" s="2" t="str">
        <f t="shared" si="1611"/>
        <v/>
      </c>
      <c r="AM6070" s="2" t="str">
        <f t="shared" si="1612"/>
        <v/>
      </c>
      <c r="AN6070" s="2" t="str">
        <f t="shared" si="1613"/>
        <v/>
      </c>
      <c r="AO6070" s="2" t="str">
        <f t="shared" si="1614"/>
        <v/>
      </c>
    </row>
    <row r="6071" spans="1:41" x14ac:dyDescent="0.3">
      <c r="A6071" s="111">
        <v>44826.388449074075</v>
      </c>
      <c r="B6071" s="78" t="s">
        <v>6687</v>
      </c>
      <c r="C6071" s="78" t="s">
        <v>886</v>
      </c>
      <c r="D6071" s="78" t="s">
        <v>4676</v>
      </c>
      <c r="E6071" s="78">
        <v>45</v>
      </c>
      <c r="F6071" s="78" t="s">
        <v>808</v>
      </c>
      <c r="G6071" s="78" t="s">
        <v>118</v>
      </c>
      <c r="H6071" s="112" t="s">
        <v>527</v>
      </c>
      <c r="I6071" s="112">
        <v>2</v>
      </c>
      <c r="J6071" s="113">
        <v>44826.387812499997</v>
      </c>
      <c r="K6071" s="113">
        <v>44826.388449074075</v>
      </c>
      <c r="M6071" s="113">
        <v>44826.38890046296</v>
      </c>
      <c r="N6071" s="113">
        <v>44826.38894675926</v>
      </c>
      <c r="O6071" s="78" t="s">
        <v>1187</v>
      </c>
      <c r="P6071" s="78" t="str">
        <f t="shared" si="1598"/>
        <v>CIC</v>
      </c>
      <c r="Q6071" s="113">
        <v>44826.389155092591</v>
      </c>
      <c r="R6071" s="78" t="s">
        <v>1187</v>
      </c>
      <c r="S6071" s="78" t="str">
        <f t="shared" si="1599"/>
        <v>CIC</v>
      </c>
      <c r="T6071" s="113">
        <v>44826.392951388887</v>
      </c>
      <c r="U6071" s="78" t="s">
        <v>1185</v>
      </c>
      <c r="V6071" s="78" t="str">
        <f t="shared" si="1600"/>
        <v>CIC</v>
      </c>
      <c r="W6071" s="113">
        <v>44826.432650462964</v>
      </c>
      <c r="X6071" s="113">
        <f t="shared" si="1601"/>
        <v>4.5138888526707888E-4</v>
      </c>
      <c r="Y6071" s="113">
        <f t="shared" si="1602"/>
        <v>4.0509259270038456E-3</v>
      </c>
      <c r="Z6071" s="113">
        <f t="shared" si="1603"/>
        <v>3.9699074077361729E-2</v>
      </c>
      <c r="AB6071" s="2">
        <f t="shared" si="1604"/>
        <v>350</v>
      </c>
      <c r="AC6071" s="2">
        <f t="shared" si="1604"/>
        <v>3430</v>
      </c>
      <c r="AE6071" s="2" t="str">
        <f t="shared" si="1605"/>
        <v/>
      </c>
      <c r="AF6071" s="2" t="str">
        <f t="shared" si="1606"/>
        <v/>
      </c>
      <c r="AG6071" s="2">
        <f t="shared" si="1607"/>
        <v>350</v>
      </c>
      <c r="AH6071" s="2" t="str">
        <f t="shared" si="1608"/>
        <v/>
      </c>
      <c r="AI6071" s="2" t="str">
        <f t="shared" si="1609"/>
        <v/>
      </c>
      <c r="AK6071" s="2" t="str">
        <f t="shared" si="1610"/>
        <v/>
      </c>
      <c r="AL6071" s="2" t="str">
        <f t="shared" si="1611"/>
        <v/>
      </c>
      <c r="AM6071" s="2">
        <f t="shared" si="1612"/>
        <v>3430</v>
      </c>
      <c r="AN6071" s="2" t="str">
        <f t="shared" si="1613"/>
        <v/>
      </c>
      <c r="AO6071" s="2" t="str">
        <f t="shared" si="1614"/>
        <v/>
      </c>
    </row>
    <row r="6072" spans="1:41" x14ac:dyDescent="0.3">
      <c r="A6072" s="111">
        <v>44826.388449074075</v>
      </c>
      <c r="B6072" s="78" t="s">
        <v>6687</v>
      </c>
      <c r="C6072" s="78" t="s">
        <v>951</v>
      </c>
      <c r="D6072" s="78" t="s">
        <v>4676</v>
      </c>
      <c r="E6072" s="78">
        <v>45</v>
      </c>
      <c r="F6072" s="78" t="s">
        <v>808</v>
      </c>
      <c r="G6072" s="78" t="s">
        <v>118</v>
      </c>
      <c r="H6072" s="112" t="s">
        <v>527</v>
      </c>
      <c r="I6072" s="112">
        <v>2</v>
      </c>
      <c r="J6072" s="113">
        <v>44826.387812499997</v>
      </c>
      <c r="K6072" s="113">
        <v>44826.388449074075</v>
      </c>
      <c r="M6072" s="113">
        <v>44826.388923611114</v>
      </c>
      <c r="N6072" s="113">
        <v>44826.388935185183</v>
      </c>
      <c r="O6072" s="78" t="s">
        <v>1187</v>
      </c>
      <c r="P6072" s="78" t="str">
        <f t="shared" si="1598"/>
        <v>CIC</v>
      </c>
      <c r="Q6072" s="113">
        <v>44826.389143518521</v>
      </c>
      <c r="R6072" s="78" t="s">
        <v>1187</v>
      </c>
      <c r="S6072" s="78" t="str">
        <f t="shared" si="1599"/>
        <v>CIC</v>
      </c>
      <c r="T6072" s="113">
        <v>44826.394016203703</v>
      </c>
      <c r="U6072" s="78" t="s">
        <v>1185</v>
      </c>
      <c r="V6072" s="78" t="str">
        <f t="shared" si="1600"/>
        <v>CIC</v>
      </c>
      <c r="W6072" s="113">
        <v>44826.432708333334</v>
      </c>
      <c r="X6072" s="113">
        <f t="shared" si="1601"/>
        <v>4.7453703882638365E-4</v>
      </c>
      <c r="Y6072" s="113">
        <f t="shared" si="1602"/>
        <v>5.0925925897900015E-3</v>
      </c>
      <c r="Z6072" s="113">
        <f t="shared" si="1603"/>
        <v>3.8692129630362615E-2</v>
      </c>
      <c r="AB6072" s="2">
        <f t="shared" si="1604"/>
        <v>440</v>
      </c>
      <c r="AC6072" s="2">
        <f t="shared" si="1604"/>
        <v>3343</v>
      </c>
      <c r="AE6072" s="2" t="str">
        <f t="shared" si="1605"/>
        <v/>
      </c>
      <c r="AF6072" s="2" t="str">
        <f t="shared" si="1606"/>
        <v/>
      </c>
      <c r="AG6072" s="2">
        <f t="shared" si="1607"/>
        <v>440</v>
      </c>
      <c r="AH6072" s="2" t="str">
        <f t="shared" si="1608"/>
        <v/>
      </c>
      <c r="AI6072" s="2" t="str">
        <f t="shared" si="1609"/>
        <v/>
      </c>
      <c r="AK6072" s="2" t="str">
        <f t="shared" si="1610"/>
        <v/>
      </c>
      <c r="AL6072" s="2" t="str">
        <f t="shared" si="1611"/>
        <v/>
      </c>
      <c r="AM6072" s="2">
        <f t="shared" si="1612"/>
        <v>3343</v>
      </c>
      <c r="AN6072" s="2" t="str">
        <f t="shared" si="1613"/>
        <v/>
      </c>
      <c r="AO6072" s="2" t="str">
        <f t="shared" si="1614"/>
        <v/>
      </c>
    </row>
    <row r="6073" spans="1:41" x14ac:dyDescent="0.3">
      <c r="A6073" s="111">
        <v>44826.41673611111</v>
      </c>
      <c r="B6073" s="78" t="s">
        <v>6688</v>
      </c>
      <c r="C6073" s="78" t="s">
        <v>886</v>
      </c>
      <c r="D6073" s="78" t="s">
        <v>1354</v>
      </c>
      <c r="E6073" s="78">
        <v>34</v>
      </c>
      <c r="F6073" s="78" t="s">
        <v>807</v>
      </c>
      <c r="G6073" s="78" t="s">
        <v>112</v>
      </c>
      <c r="H6073" s="112" t="s">
        <v>218</v>
      </c>
      <c r="I6073" s="112">
        <v>3</v>
      </c>
      <c r="J6073" s="113">
        <v>44826.41673611111</v>
      </c>
      <c r="K6073" s="113">
        <v>44826.41673611111</v>
      </c>
      <c r="M6073" s="113">
        <v>44826.433912037035</v>
      </c>
      <c r="N6073" s="113">
        <v>44826.433935185189</v>
      </c>
      <c r="O6073" s="78" t="s">
        <v>1187</v>
      </c>
      <c r="P6073" s="78" t="str">
        <f t="shared" si="1598"/>
        <v>CIC</v>
      </c>
      <c r="S6073" s="78" t="str">
        <f t="shared" si="1599"/>
        <v/>
      </c>
      <c r="T6073" s="113">
        <v>44826.4528125</v>
      </c>
      <c r="U6073" s="78" t="s">
        <v>1258</v>
      </c>
      <c r="V6073" s="78" t="str">
        <f t="shared" si="1600"/>
        <v>PLOEG</v>
      </c>
      <c r="W6073" s="113">
        <v>44826.463958333334</v>
      </c>
      <c r="X6073" s="113">
        <f t="shared" si="1601"/>
        <v>1.7175925924675539E-2</v>
      </c>
      <c r="Y6073" s="113">
        <f t="shared" si="1602"/>
        <v>1.8900462964666076E-2</v>
      </c>
      <c r="Z6073" s="113">
        <f t="shared" si="1603"/>
        <v>1.1145833334012423E-2</v>
      </c>
      <c r="AB6073" s="2">
        <f t="shared" si="1604"/>
        <v>1633</v>
      </c>
      <c r="AC6073" s="2">
        <f t="shared" si="1604"/>
        <v>963</v>
      </c>
      <c r="AE6073" s="2" t="str">
        <f t="shared" si="1605"/>
        <v/>
      </c>
      <c r="AF6073" s="2" t="str">
        <f t="shared" si="1606"/>
        <v/>
      </c>
      <c r="AG6073" s="2" t="str">
        <f t="shared" si="1607"/>
        <v/>
      </c>
      <c r="AH6073" s="2">
        <f t="shared" si="1608"/>
        <v>1633</v>
      </c>
      <c r="AI6073" s="2" t="str">
        <f t="shared" si="1609"/>
        <v/>
      </c>
      <c r="AK6073" s="2" t="str">
        <f t="shared" si="1610"/>
        <v/>
      </c>
      <c r="AL6073" s="2" t="str">
        <f t="shared" si="1611"/>
        <v/>
      </c>
      <c r="AM6073" s="2" t="str">
        <f t="shared" si="1612"/>
        <v/>
      </c>
      <c r="AN6073" s="2">
        <f t="shared" si="1613"/>
        <v>963</v>
      </c>
      <c r="AO6073" s="2" t="str">
        <f t="shared" si="1614"/>
        <v/>
      </c>
    </row>
    <row r="6074" spans="1:41" x14ac:dyDescent="0.3">
      <c r="A6074" s="111">
        <v>44826.427175925928</v>
      </c>
      <c r="B6074" s="78" t="s">
        <v>6689</v>
      </c>
      <c r="C6074" s="78" t="s">
        <v>886</v>
      </c>
      <c r="D6074" s="78" t="s">
        <v>6690</v>
      </c>
      <c r="E6074" s="78">
        <v>2990</v>
      </c>
      <c r="F6074" s="78" t="s">
        <v>809</v>
      </c>
      <c r="G6074" s="78" t="s">
        <v>112</v>
      </c>
      <c r="H6074" s="112" t="s">
        <v>330</v>
      </c>
      <c r="I6074" s="112">
        <v>4</v>
      </c>
      <c r="J6074" s="113">
        <v>44826.427175925928</v>
      </c>
      <c r="K6074" s="113">
        <v>44826.427175925928</v>
      </c>
      <c r="M6074" s="113">
        <v>44826.43346064815</v>
      </c>
      <c r="N6074" s="113">
        <v>44826.433495370373</v>
      </c>
      <c r="O6074" s="78" t="s">
        <v>1187</v>
      </c>
      <c r="P6074" s="78" t="str">
        <f t="shared" si="1598"/>
        <v>CIC</v>
      </c>
      <c r="S6074" s="78" t="str">
        <f t="shared" si="1599"/>
        <v/>
      </c>
      <c r="V6074" s="78" t="str">
        <f t="shared" si="1600"/>
        <v/>
      </c>
      <c r="W6074" s="113">
        <v>44826.433842592596</v>
      </c>
      <c r="X6074" s="113">
        <f t="shared" si="1601"/>
        <v>6.284722221607808E-3</v>
      </c>
      <c r="Y6074" s="113" t="str">
        <f t="shared" si="1602"/>
        <v/>
      </c>
      <c r="Z6074" s="113" t="str">
        <f t="shared" si="1603"/>
        <v/>
      </c>
      <c r="AB6074" s="2" t="str">
        <f t="shared" si="1604"/>
        <v/>
      </c>
      <c r="AC6074" s="2" t="str">
        <f t="shared" si="1604"/>
        <v/>
      </c>
      <c r="AE6074" s="2" t="str">
        <f t="shared" si="1605"/>
        <v/>
      </c>
      <c r="AF6074" s="2" t="str">
        <f t="shared" si="1606"/>
        <v/>
      </c>
      <c r="AG6074" s="2" t="str">
        <f t="shared" si="1607"/>
        <v/>
      </c>
      <c r="AH6074" s="2" t="str">
        <f t="shared" si="1608"/>
        <v/>
      </c>
      <c r="AI6074" s="2" t="str">
        <f t="shared" si="1609"/>
        <v/>
      </c>
      <c r="AK6074" s="2" t="str">
        <f t="shared" si="1610"/>
        <v/>
      </c>
      <c r="AL6074" s="2" t="str">
        <f t="shared" si="1611"/>
        <v/>
      </c>
      <c r="AM6074" s="2" t="str">
        <f t="shared" si="1612"/>
        <v/>
      </c>
      <c r="AN6074" s="2" t="str">
        <f t="shared" si="1613"/>
        <v/>
      </c>
      <c r="AO6074" s="2" t="str">
        <f t="shared" si="1614"/>
        <v/>
      </c>
    </row>
    <row r="6075" spans="1:41" x14ac:dyDescent="0.3">
      <c r="A6075" s="111">
        <v>44826.427175925928</v>
      </c>
      <c r="B6075" s="78" t="s">
        <v>6689</v>
      </c>
      <c r="C6075" s="78" t="s">
        <v>922</v>
      </c>
      <c r="D6075" s="78" t="s">
        <v>6690</v>
      </c>
      <c r="E6075" s="78">
        <v>2990</v>
      </c>
      <c r="F6075" s="78" t="s">
        <v>809</v>
      </c>
      <c r="G6075" s="78" t="s">
        <v>112</v>
      </c>
      <c r="H6075" s="112" t="s">
        <v>330</v>
      </c>
      <c r="I6075" s="112">
        <v>4</v>
      </c>
      <c r="J6075" s="113">
        <v>44826.427175925928</v>
      </c>
      <c r="K6075" s="113">
        <v>44826.427175925928</v>
      </c>
      <c r="M6075" s="113">
        <v>44826.43378472222</v>
      </c>
      <c r="N6075" s="113">
        <v>44826.433796296296</v>
      </c>
      <c r="O6075" s="78" t="s">
        <v>1187</v>
      </c>
      <c r="P6075" s="78" t="str">
        <f t="shared" si="1598"/>
        <v>CIC</v>
      </c>
      <c r="S6075" s="78" t="str">
        <f t="shared" si="1599"/>
        <v/>
      </c>
      <c r="V6075" s="78" t="str">
        <f t="shared" si="1600"/>
        <v/>
      </c>
      <c r="W6075" s="113">
        <v>44826.450358796297</v>
      </c>
      <c r="X6075" s="113">
        <f t="shared" si="1601"/>
        <v>6.6087962914025411E-3</v>
      </c>
      <c r="Y6075" s="113" t="str">
        <f t="shared" si="1602"/>
        <v/>
      </c>
      <c r="Z6075" s="113" t="str">
        <f t="shared" si="1603"/>
        <v/>
      </c>
      <c r="AB6075" s="2" t="str">
        <f t="shared" si="1604"/>
        <v/>
      </c>
      <c r="AC6075" s="2" t="str">
        <f t="shared" si="1604"/>
        <v/>
      </c>
      <c r="AE6075" s="2" t="str">
        <f t="shared" si="1605"/>
        <v/>
      </c>
      <c r="AF6075" s="2" t="str">
        <f t="shared" si="1606"/>
        <v/>
      </c>
      <c r="AG6075" s="2" t="str">
        <f t="shared" si="1607"/>
        <v/>
      </c>
      <c r="AH6075" s="2" t="str">
        <f t="shared" si="1608"/>
        <v/>
      </c>
      <c r="AI6075" s="2" t="str">
        <f t="shared" si="1609"/>
        <v/>
      </c>
      <c r="AK6075" s="2" t="str">
        <f t="shared" si="1610"/>
        <v/>
      </c>
      <c r="AL6075" s="2" t="str">
        <f t="shared" si="1611"/>
        <v/>
      </c>
      <c r="AM6075" s="2" t="str">
        <f t="shared" si="1612"/>
        <v/>
      </c>
      <c r="AN6075" s="2" t="str">
        <f t="shared" si="1613"/>
        <v/>
      </c>
      <c r="AO6075" s="2" t="str">
        <f t="shared" si="1614"/>
        <v/>
      </c>
    </row>
    <row r="6076" spans="1:41" x14ac:dyDescent="0.3">
      <c r="A6076" s="111">
        <v>44826.639201388891</v>
      </c>
      <c r="B6076" s="78" t="s">
        <v>6691</v>
      </c>
      <c r="C6076" s="78" t="s">
        <v>922</v>
      </c>
      <c r="D6076" s="78" t="s">
        <v>2738</v>
      </c>
      <c r="F6076" s="78" t="s">
        <v>809</v>
      </c>
      <c r="G6076" s="78" t="s">
        <v>94</v>
      </c>
      <c r="H6076" s="112" t="s">
        <v>246</v>
      </c>
      <c r="I6076" s="112">
        <v>2</v>
      </c>
      <c r="J6076" s="113">
        <v>44826.639201388891</v>
      </c>
      <c r="K6076" s="113">
        <v>44826.639201388891</v>
      </c>
      <c r="M6076" s="113">
        <v>44826.649768518517</v>
      </c>
      <c r="N6076" s="113">
        <v>44826.64980324074</v>
      </c>
      <c r="O6076" s="78" t="s">
        <v>1185</v>
      </c>
      <c r="P6076" s="78" t="str">
        <f t="shared" si="1598"/>
        <v>CIC</v>
      </c>
      <c r="S6076" s="78" t="str">
        <f t="shared" si="1599"/>
        <v/>
      </c>
      <c r="V6076" s="78" t="str">
        <f t="shared" si="1600"/>
        <v/>
      </c>
      <c r="W6076" s="113">
        <v>44826.661874999998</v>
      </c>
      <c r="X6076" s="113">
        <f t="shared" si="1601"/>
        <v>1.056712962599704E-2</v>
      </c>
      <c r="Y6076" s="113" t="str">
        <f t="shared" si="1602"/>
        <v/>
      </c>
      <c r="Z6076" s="113" t="str">
        <f t="shared" si="1603"/>
        <v/>
      </c>
      <c r="AB6076" s="2" t="str">
        <f t="shared" si="1604"/>
        <v/>
      </c>
      <c r="AC6076" s="2" t="str">
        <f t="shared" si="1604"/>
        <v/>
      </c>
      <c r="AE6076" s="2" t="str">
        <f t="shared" si="1605"/>
        <v/>
      </c>
      <c r="AF6076" s="2" t="str">
        <f t="shared" si="1606"/>
        <v/>
      </c>
      <c r="AG6076" s="2" t="str">
        <f t="shared" si="1607"/>
        <v/>
      </c>
      <c r="AH6076" s="2" t="str">
        <f t="shared" si="1608"/>
        <v/>
      </c>
      <c r="AI6076" s="2" t="str">
        <f t="shared" si="1609"/>
        <v/>
      </c>
      <c r="AK6076" s="2" t="str">
        <f t="shared" si="1610"/>
        <v/>
      </c>
      <c r="AL6076" s="2" t="str">
        <f t="shared" si="1611"/>
        <v/>
      </c>
      <c r="AM6076" s="2" t="str">
        <f t="shared" si="1612"/>
        <v/>
      </c>
      <c r="AN6076" s="2" t="str">
        <f t="shared" si="1613"/>
        <v/>
      </c>
      <c r="AO6076" s="2" t="str">
        <f t="shared" si="1614"/>
        <v/>
      </c>
    </row>
    <row r="6077" spans="1:41" x14ac:dyDescent="0.3">
      <c r="A6077" s="111">
        <v>44826.639201388891</v>
      </c>
      <c r="B6077" s="78" t="s">
        <v>6691</v>
      </c>
      <c r="C6077" s="78" t="s">
        <v>886</v>
      </c>
      <c r="D6077" s="78" t="s">
        <v>2738</v>
      </c>
      <c r="F6077" s="78" t="s">
        <v>809</v>
      </c>
      <c r="G6077" s="78" t="s">
        <v>94</v>
      </c>
      <c r="H6077" s="112" t="s">
        <v>246</v>
      </c>
      <c r="I6077" s="112">
        <v>2</v>
      </c>
      <c r="J6077" s="113">
        <v>44826.639201388891</v>
      </c>
      <c r="K6077" s="113">
        <v>44826.639201388891</v>
      </c>
      <c r="L6077" s="113">
        <v>44826.648240740738</v>
      </c>
      <c r="M6077" s="113">
        <v>44826.640173611115</v>
      </c>
      <c r="N6077" s="113">
        <v>44826.640196759261</v>
      </c>
      <c r="O6077" s="78" t="s">
        <v>1187</v>
      </c>
      <c r="P6077" s="78" t="str">
        <f t="shared" si="1598"/>
        <v>CIC</v>
      </c>
      <c r="S6077" s="78" t="str">
        <f t="shared" si="1599"/>
        <v/>
      </c>
      <c r="V6077" s="78" t="str">
        <f t="shared" si="1600"/>
        <v/>
      </c>
      <c r="W6077" s="113">
        <v>44826.648229166669</v>
      </c>
      <c r="X6077" s="113">
        <f t="shared" si="1601"/>
        <v>9.7222222393611446E-4</v>
      </c>
      <c r="Y6077" s="113" t="str">
        <f t="shared" si="1602"/>
        <v/>
      </c>
      <c r="Z6077" s="113" t="str">
        <f t="shared" si="1603"/>
        <v/>
      </c>
      <c r="AB6077" s="2" t="str">
        <f t="shared" si="1604"/>
        <v/>
      </c>
      <c r="AC6077" s="2" t="str">
        <f t="shared" si="1604"/>
        <v/>
      </c>
      <c r="AE6077" s="2" t="str">
        <f t="shared" si="1605"/>
        <v/>
      </c>
      <c r="AF6077" s="2" t="str">
        <f t="shared" si="1606"/>
        <v/>
      </c>
      <c r="AG6077" s="2" t="str">
        <f t="shared" si="1607"/>
        <v/>
      </c>
      <c r="AH6077" s="2" t="str">
        <f t="shared" si="1608"/>
        <v/>
      </c>
      <c r="AI6077" s="2" t="str">
        <f t="shared" si="1609"/>
        <v/>
      </c>
      <c r="AK6077" s="2" t="str">
        <f t="shared" si="1610"/>
        <v/>
      </c>
      <c r="AL6077" s="2" t="str">
        <f t="shared" si="1611"/>
        <v/>
      </c>
      <c r="AM6077" s="2" t="str">
        <f t="shared" si="1612"/>
        <v/>
      </c>
      <c r="AN6077" s="2" t="str">
        <f t="shared" si="1613"/>
        <v/>
      </c>
      <c r="AO6077" s="2" t="str">
        <f t="shared" si="1614"/>
        <v/>
      </c>
    </row>
    <row r="6078" spans="1:41" x14ac:dyDescent="0.3">
      <c r="A6078" s="111">
        <v>44826.647696759261</v>
      </c>
      <c r="B6078" s="78" t="s">
        <v>6692</v>
      </c>
      <c r="C6078" s="78" t="s">
        <v>886</v>
      </c>
      <c r="D6078" s="78" t="s">
        <v>1804</v>
      </c>
      <c r="E6078" s="78">
        <v>113</v>
      </c>
      <c r="F6078" s="78" t="s">
        <v>809</v>
      </c>
      <c r="G6078" s="78" t="s">
        <v>114</v>
      </c>
      <c r="H6078" s="112" t="s">
        <v>214</v>
      </c>
      <c r="I6078" s="112">
        <v>2</v>
      </c>
      <c r="J6078" s="113">
        <v>44826.647326388891</v>
      </c>
      <c r="K6078" s="113">
        <v>44826.647696759261</v>
      </c>
      <c r="M6078" s="113">
        <v>44826.648240740738</v>
      </c>
      <c r="N6078" s="113">
        <v>44826.648252314815</v>
      </c>
      <c r="O6078" s="78" t="s">
        <v>1187</v>
      </c>
      <c r="P6078" s="78" t="str">
        <f t="shared" si="1598"/>
        <v>CIC</v>
      </c>
      <c r="S6078" s="78" t="str">
        <f t="shared" si="1599"/>
        <v/>
      </c>
      <c r="T6078" s="113">
        <v>44826.650462962964</v>
      </c>
      <c r="U6078" s="78" t="s">
        <v>1187</v>
      </c>
      <c r="V6078" s="78" t="str">
        <f t="shared" si="1600"/>
        <v>CIC</v>
      </c>
      <c r="W6078" s="113">
        <v>44826.68246527778</v>
      </c>
      <c r="X6078" s="113">
        <f t="shared" si="1601"/>
        <v>5.4398147767642513E-4</v>
      </c>
      <c r="Y6078" s="113">
        <f t="shared" si="1602"/>
        <v>2.2222222251002677E-3</v>
      </c>
      <c r="Z6078" s="113">
        <f t="shared" si="1603"/>
        <v>3.2002314816054422E-2</v>
      </c>
      <c r="AB6078" s="2">
        <f t="shared" si="1604"/>
        <v>192</v>
      </c>
      <c r="AC6078" s="2">
        <f t="shared" si="1604"/>
        <v>2765</v>
      </c>
      <c r="AE6078" s="2" t="str">
        <f t="shared" si="1605"/>
        <v/>
      </c>
      <c r="AF6078" s="2" t="str">
        <f t="shared" si="1606"/>
        <v/>
      </c>
      <c r="AG6078" s="2">
        <f t="shared" si="1607"/>
        <v>192</v>
      </c>
      <c r="AH6078" s="2" t="str">
        <f t="shared" si="1608"/>
        <v/>
      </c>
      <c r="AI6078" s="2" t="str">
        <f t="shared" si="1609"/>
        <v/>
      </c>
      <c r="AK6078" s="2" t="str">
        <f t="shared" si="1610"/>
        <v/>
      </c>
      <c r="AL6078" s="2" t="str">
        <f t="shared" si="1611"/>
        <v/>
      </c>
      <c r="AM6078" s="2">
        <f t="shared" si="1612"/>
        <v>2765</v>
      </c>
      <c r="AN6078" s="2" t="str">
        <f t="shared" si="1613"/>
        <v/>
      </c>
      <c r="AO6078" s="2" t="str">
        <f t="shared" si="1614"/>
        <v/>
      </c>
    </row>
    <row r="6079" spans="1:41" x14ac:dyDescent="0.3">
      <c r="A6079" s="111">
        <v>44826.647696759261</v>
      </c>
      <c r="B6079" s="78" t="s">
        <v>6692</v>
      </c>
      <c r="C6079" s="78" t="s">
        <v>951</v>
      </c>
      <c r="D6079" s="78" t="s">
        <v>1804</v>
      </c>
      <c r="E6079" s="78">
        <v>113</v>
      </c>
      <c r="F6079" s="78" t="s">
        <v>809</v>
      </c>
      <c r="G6079" s="78" t="s">
        <v>114</v>
      </c>
      <c r="H6079" s="112" t="s">
        <v>214</v>
      </c>
      <c r="I6079" s="112">
        <v>2</v>
      </c>
      <c r="J6079" s="113">
        <v>44826.647326388891</v>
      </c>
      <c r="K6079" s="113">
        <v>44826.647696759261</v>
      </c>
      <c r="M6079" s="113">
        <v>44826.648738425924</v>
      </c>
      <c r="N6079" s="113">
        <v>44826.648842592593</v>
      </c>
      <c r="O6079" s="78" t="s">
        <v>1187</v>
      </c>
      <c r="P6079" s="78" t="str">
        <f t="shared" si="1598"/>
        <v>CIC</v>
      </c>
      <c r="S6079" s="78" t="str">
        <f t="shared" si="1599"/>
        <v/>
      </c>
      <c r="T6079" s="113">
        <v>44826.651898148149</v>
      </c>
      <c r="U6079" s="78" t="s">
        <v>1187</v>
      </c>
      <c r="V6079" s="78" t="str">
        <f t="shared" si="1600"/>
        <v>CIC</v>
      </c>
      <c r="W6079" s="113">
        <v>44826.682557870372</v>
      </c>
      <c r="X6079" s="113">
        <f t="shared" si="1601"/>
        <v>1.0416666627861559E-3</v>
      </c>
      <c r="Y6079" s="113">
        <f t="shared" si="1602"/>
        <v>3.1597222259733826E-3</v>
      </c>
      <c r="Z6079" s="113">
        <f t="shared" si="1603"/>
        <v>3.0659722222480923E-2</v>
      </c>
      <c r="AB6079" s="2">
        <f t="shared" si="1604"/>
        <v>273</v>
      </c>
      <c r="AC6079" s="2">
        <f t="shared" si="1604"/>
        <v>2649</v>
      </c>
      <c r="AE6079" s="2" t="str">
        <f t="shared" si="1605"/>
        <v/>
      </c>
      <c r="AF6079" s="2" t="str">
        <f t="shared" si="1606"/>
        <v/>
      </c>
      <c r="AG6079" s="2">
        <f t="shared" si="1607"/>
        <v>273</v>
      </c>
      <c r="AH6079" s="2" t="str">
        <f t="shared" si="1608"/>
        <v/>
      </c>
      <c r="AI6079" s="2" t="str">
        <f t="shared" si="1609"/>
        <v/>
      </c>
      <c r="AK6079" s="2" t="str">
        <f t="shared" si="1610"/>
        <v/>
      </c>
      <c r="AL6079" s="2" t="str">
        <f t="shared" si="1611"/>
        <v/>
      </c>
      <c r="AM6079" s="2">
        <f t="shared" si="1612"/>
        <v>2649</v>
      </c>
      <c r="AN6079" s="2" t="str">
        <f t="shared" si="1613"/>
        <v/>
      </c>
      <c r="AO6079" s="2" t="str">
        <f t="shared" si="1614"/>
        <v/>
      </c>
    </row>
    <row r="6080" spans="1:41" x14ac:dyDescent="0.3">
      <c r="A6080" s="111">
        <v>44826.674085648148</v>
      </c>
      <c r="B6080" s="78" t="s">
        <v>6693</v>
      </c>
      <c r="C6080" s="78" t="s">
        <v>922</v>
      </c>
      <c r="D6080" s="78" t="s">
        <v>1570</v>
      </c>
      <c r="F6080" s="78" t="s">
        <v>809</v>
      </c>
      <c r="G6080" s="78" t="s">
        <v>92</v>
      </c>
      <c r="H6080" s="112" t="s">
        <v>220</v>
      </c>
      <c r="I6080" s="112">
        <v>2</v>
      </c>
      <c r="J6080" s="113">
        <v>44826.673009259262</v>
      </c>
      <c r="K6080" s="113">
        <v>44826.674085648148</v>
      </c>
      <c r="M6080" s="113">
        <v>44826.676932870374</v>
      </c>
      <c r="N6080" s="113">
        <v>44826.67696759259</v>
      </c>
      <c r="O6080" s="78" t="s">
        <v>1185</v>
      </c>
      <c r="P6080" s="78" t="str">
        <f t="shared" si="1598"/>
        <v>CIC</v>
      </c>
      <c r="S6080" s="78" t="str">
        <f t="shared" si="1599"/>
        <v/>
      </c>
      <c r="V6080" s="78" t="str">
        <f t="shared" si="1600"/>
        <v/>
      </c>
      <c r="W6080" s="113">
        <v>44826.703414351854</v>
      </c>
      <c r="X6080" s="113">
        <f t="shared" si="1601"/>
        <v>2.8472222256823443E-3</v>
      </c>
      <c r="Y6080" s="113" t="str">
        <f t="shared" si="1602"/>
        <v/>
      </c>
      <c r="Z6080" s="113" t="str">
        <f t="shared" si="1603"/>
        <v/>
      </c>
      <c r="AB6080" s="2" t="str">
        <f t="shared" si="1604"/>
        <v/>
      </c>
      <c r="AC6080" s="2" t="str">
        <f t="shared" si="1604"/>
        <v/>
      </c>
      <c r="AE6080" s="2" t="str">
        <f t="shared" si="1605"/>
        <v/>
      </c>
      <c r="AF6080" s="2" t="str">
        <f t="shared" si="1606"/>
        <v/>
      </c>
      <c r="AG6080" s="2" t="str">
        <f t="shared" si="1607"/>
        <v/>
      </c>
      <c r="AH6080" s="2" t="str">
        <f t="shared" si="1608"/>
        <v/>
      </c>
      <c r="AI6080" s="2" t="str">
        <f t="shared" si="1609"/>
        <v/>
      </c>
      <c r="AK6080" s="2" t="str">
        <f t="shared" si="1610"/>
        <v/>
      </c>
      <c r="AL6080" s="2" t="str">
        <f t="shared" si="1611"/>
        <v/>
      </c>
      <c r="AM6080" s="2" t="str">
        <f t="shared" si="1612"/>
        <v/>
      </c>
      <c r="AN6080" s="2" t="str">
        <f t="shared" si="1613"/>
        <v/>
      </c>
      <c r="AO6080" s="2" t="str">
        <f t="shared" si="1614"/>
        <v/>
      </c>
    </row>
    <row r="6081" spans="1:41" x14ac:dyDescent="0.3">
      <c r="A6081" s="111">
        <v>44826.745023148149</v>
      </c>
      <c r="B6081" s="78" t="s">
        <v>6694</v>
      </c>
      <c r="C6081" s="78" t="s">
        <v>853</v>
      </c>
      <c r="D6081" s="78" t="s">
        <v>2390</v>
      </c>
      <c r="E6081" s="78">
        <v>3</v>
      </c>
      <c r="F6081" s="78" t="s">
        <v>809</v>
      </c>
      <c r="G6081" s="78" t="s">
        <v>120</v>
      </c>
      <c r="H6081" s="112" t="s">
        <v>260</v>
      </c>
      <c r="I6081" s="112">
        <v>3</v>
      </c>
      <c r="J6081" s="113">
        <v>44826.744675925926</v>
      </c>
      <c r="K6081" s="113">
        <v>44826.745023148149</v>
      </c>
      <c r="M6081" s="113">
        <v>44826.75582175926</v>
      </c>
      <c r="P6081" s="78" t="str">
        <f t="shared" si="1598"/>
        <v/>
      </c>
      <c r="S6081" s="78" t="str">
        <f t="shared" si="1599"/>
        <v/>
      </c>
      <c r="V6081" s="78" t="str">
        <f t="shared" si="1600"/>
        <v/>
      </c>
      <c r="W6081" s="113">
        <v>44826.789085648146</v>
      </c>
      <c r="X6081" s="113">
        <f t="shared" si="1601"/>
        <v>1.0798611110658385E-2</v>
      </c>
      <c r="Y6081" s="113" t="str">
        <f t="shared" si="1602"/>
        <v/>
      </c>
      <c r="Z6081" s="113" t="str">
        <f t="shared" si="1603"/>
        <v/>
      </c>
      <c r="AB6081" s="2" t="str">
        <f t="shared" si="1604"/>
        <v/>
      </c>
      <c r="AC6081" s="2" t="str">
        <f t="shared" si="1604"/>
        <v/>
      </c>
      <c r="AE6081" s="2" t="str">
        <f t="shared" si="1605"/>
        <v/>
      </c>
      <c r="AF6081" s="2" t="str">
        <f t="shared" si="1606"/>
        <v/>
      </c>
      <c r="AG6081" s="2" t="str">
        <f t="shared" si="1607"/>
        <v/>
      </c>
      <c r="AH6081" s="2" t="str">
        <f t="shared" si="1608"/>
        <v/>
      </c>
      <c r="AI6081" s="2" t="str">
        <f t="shared" si="1609"/>
        <v/>
      </c>
      <c r="AK6081" s="2" t="str">
        <f t="shared" si="1610"/>
        <v/>
      </c>
      <c r="AL6081" s="2" t="str">
        <f t="shared" si="1611"/>
        <v/>
      </c>
      <c r="AM6081" s="2" t="str">
        <f t="shared" si="1612"/>
        <v/>
      </c>
      <c r="AN6081" s="2" t="str">
        <f t="shared" si="1613"/>
        <v/>
      </c>
      <c r="AO6081" s="2" t="str">
        <f t="shared" si="1614"/>
        <v/>
      </c>
    </row>
    <row r="6082" spans="1:41" x14ac:dyDescent="0.3">
      <c r="A6082" s="111">
        <v>44826.745023148149</v>
      </c>
      <c r="B6082" s="78" t="s">
        <v>6694</v>
      </c>
      <c r="C6082" s="78" t="s">
        <v>835</v>
      </c>
      <c r="D6082" s="78" t="s">
        <v>2390</v>
      </c>
      <c r="E6082" s="78">
        <v>3</v>
      </c>
      <c r="F6082" s="78" t="s">
        <v>809</v>
      </c>
      <c r="G6082" s="78" t="s">
        <v>120</v>
      </c>
      <c r="H6082" s="112" t="s">
        <v>260</v>
      </c>
      <c r="I6082" s="112">
        <v>3</v>
      </c>
      <c r="J6082" s="113">
        <v>44826.744675925926</v>
      </c>
      <c r="K6082" s="113">
        <v>44826.745023148149</v>
      </c>
      <c r="M6082" s="113">
        <v>44827.014178240737</v>
      </c>
      <c r="N6082" s="113">
        <v>44827.01421296296</v>
      </c>
      <c r="O6082" s="78" t="s">
        <v>1185</v>
      </c>
      <c r="P6082" s="78" t="str">
        <f t="shared" si="1598"/>
        <v>CIC</v>
      </c>
      <c r="Q6082" s="113">
        <v>44827.018136574072</v>
      </c>
      <c r="R6082" s="78" t="s">
        <v>1216</v>
      </c>
      <c r="S6082" s="78" t="str">
        <f t="shared" si="1599"/>
        <v>PLOEG</v>
      </c>
      <c r="T6082" s="113">
        <v>44826.812025462961</v>
      </c>
      <c r="U6082" s="78" t="s">
        <v>1216</v>
      </c>
      <c r="V6082" s="78" t="str">
        <f t="shared" si="1600"/>
        <v>PLOEG</v>
      </c>
      <c r="W6082" s="113">
        <v>44827.048368055555</v>
      </c>
      <c r="X6082" s="113">
        <f t="shared" si="1601"/>
        <v>0.26915509258833481</v>
      </c>
      <c r="Y6082" s="113" t="str">
        <f t="shared" si="1602"/>
        <v/>
      </c>
      <c r="Z6082" s="113">
        <f t="shared" si="1603"/>
        <v>0.23634259259415558</v>
      </c>
      <c r="AB6082" s="2" t="str">
        <f t="shared" si="1604"/>
        <v/>
      </c>
      <c r="AC6082" s="2">
        <f t="shared" si="1604"/>
        <v>20420</v>
      </c>
      <c r="AE6082" s="2" t="str">
        <f t="shared" si="1605"/>
        <v/>
      </c>
      <c r="AF6082" s="2" t="str">
        <f t="shared" si="1606"/>
        <v/>
      </c>
      <c r="AG6082" s="2" t="str">
        <f t="shared" si="1607"/>
        <v/>
      </c>
      <c r="AH6082" s="2" t="str">
        <f t="shared" si="1608"/>
        <v/>
      </c>
      <c r="AI6082" s="2" t="str">
        <f t="shared" si="1609"/>
        <v/>
      </c>
      <c r="AK6082" s="2" t="str">
        <f t="shared" si="1610"/>
        <v/>
      </c>
      <c r="AL6082" s="2" t="str">
        <f t="shared" si="1611"/>
        <v/>
      </c>
      <c r="AM6082" s="2" t="str">
        <f t="shared" si="1612"/>
        <v/>
      </c>
      <c r="AN6082" s="2">
        <f t="shared" si="1613"/>
        <v>20420</v>
      </c>
      <c r="AO6082" s="2" t="str">
        <f t="shared" si="1614"/>
        <v/>
      </c>
    </row>
    <row r="6083" spans="1:41" x14ac:dyDescent="0.3">
      <c r="A6083" s="111">
        <v>44826.840057870373</v>
      </c>
      <c r="B6083" s="78" t="s">
        <v>6695</v>
      </c>
      <c r="C6083" s="78" t="s">
        <v>846</v>
      </c>
      <c r="D6083" s="78" t="s">
        <v>1707</v>
      </c>
      <c r="E6083" s="78">
        <v>15</v>
      </c>
      <c r="F6083" s="78" t="s">
        <v>808</v>
      </c>
      <c r="G6083" s="78" t="s">
        <v>86</v>
      </c>
      <c r="H6083" s="112" t="s">
        <v>210</v>
      </c>
      <c r="I6083" s="112">
        <v>3</v>
      </c>
      <c r="J6083" s="113">
        <v>44826.838379629633</v>
      </c>
      <c r="K6083" s="113">
        <v>44826.840057870373</v>
      </c>
      <c r="M6083" s="113">
        <v>44826.840300925927</v>
      </c>
      <c r="N6083" s="113">
        <v>44826.840509259258</v>
      </c>
      <c r="O6083" s="78" t="s">
        <v>1187</v>
      </c>
      <c r="P6083" s="78" t="str">
        <f t="shared" si="1598"/>
        <v>CIC</v>
      </c>
      <c r="S6083" s="78" t="str">
        <f t="shared" si="1599"/>
        <v/>
      </c>
      <c r="T6083" s="113">
        <v>44826.844027777777</v>
      </c>
      <c r="U6083" s="78" t="s">
        <v>1220</v>
      </c>
      <c r="V6083" s="78" t="str">
        <f t="shared" si="1600"/>
        <v>PLOEG</v>
      </c>
      <c r="W6083" s="113">
        <v>44826.850798611114</v>
      </c>
      <c r="X6083" s="113">
        <f t="shared" si="1601"/>
        <v>2.4305555416503921E-4</v>
      </c>
      <c r="Y6083" s="113">
        <f t="shared" si="1602"/>
        <v>3.7268518499331549E-3</v>
      </c>
      <c r="Z6083" s="113">
        <f t="shared" si="1603"/>
        <v>6.7708333372138441E-3</v>
      </c>
      <c r="AB6083" s="2">
        <f t="shared" si="1604"/>
        <v>322</v>
      </c>
      <c r="AC6083" s="2">
        <f t="shared" si="1604"/>
        <v>585</v>
      </c>
      <c r="AE6083" s="2" t="str">
        <f t="shared" si="1605"/>
        <v/>
      </c>
      <c r="AF6083" s="2" t="str">
        <f t="shared" si="1606"/>
        <v/>
      </c>
      <c r="AG6083" s="2" t="str">
        <f t="shared" si="1607"/>
        <v/>
      </c>
      <c r="AH6083" s="2">
        <f t="shared" si="1608"/>
        <v>322</v>
      </c>
      <c r="AI6083" s="2" t="str">
        <f t="shared" si="1609"/>
        <v/>
      </c>
      <c r="AK6083" s="2" t="str">
        <f t="shared" si="1610"/>
        <v/>
      </c>
      <c r="AL6083" s="2" t="str">
        <f t="shared" si="1611"/>
        <v/>
      </c>
      <c r="AM6083" s="2" t="str">
        <f t="shared" si="1612"/>
        <v/>
      </c>
      <c r="AN6083" s="2">
        <f t="shared" si="1613"/>
        <v>585</v>
      </c>
      <c r="AO6083" s="2" t="str">
        <f t="shared" si="1614"/>
        <v/>
      </c>
    </row>
    <row r="6084" spans="1:41" x14ac:dyDescent="0.3">
      <c r="A6084" s="111">
        <v>44826.976724537039</v>
      </c>
      <c r="B6084" s="78" t="s">
        <v>6696</v>
      </c>
      <c r="C6084" s="78" t="s">
        <v>846</v>
      </c>
      <c r="D6084" s="78" t="s">
        <v>1191</v>
      </c>
      <c r="E6084" s="78">
        <v>10</v>
      </c>
      <c r="F6084" s="78" t="s">
        <v>807</v>
      </c>
      <c r="G6084" s="78" t="s">
        <v>90</v>
      </c>
      <c r="H6084" s="112" t="s">
        <v>236</v>
      </c>
      <c r="I6084" s="112">
        <v>2</v>
      </c>
      <c r="J6084" s="113">
        <v>44826.974317129629</v>
      </c>
      <c r="K6084" s="113">
        <v>44826.976724537039</v>
      </c>
      <c r="M6084" s="113">
        <v>44826.97923611111</v>
      </c>
      <c r="P6084" s="78" t="str">
        <f t="shared" si="1598"/>
        <v/>
      </c>
      <c r="Q6084" s="113">
        <v>44826.979351851849</v>
      </c>
      <c r="R6084" s="78" t="s">
        <v>1187</v>
      </c>
      <c r="S6084" s="78" t="str">
        <f t="shared" si="1599"/>
        <v>CIC</v>
      </c>
      <c r="T6084" s="113">
        <v>44826.984456018516</v>
      </c>
      <c r="U6084" s="78" t="s">
        <v>1220</v>
      </c>
      <c r="V6084" s="78" t="str">
        <f t="shared" si="1600"/>
        <v>PLOEG</v>
      </c>
      <c r="W6084" s="113">
        <v>44826.986863425926</v>
      </c>
      <c r="X6084" s="113">
        <f t="shared" si="1601"/>
        <v>2.5115740718320012E-3</v>
      </c>
      <c r="Y6084" s="113">
        <f t="shared" si="1602"/>
        <v>5.2199074052623473E-3</v>
      </c>
      <c r="Z6084" s="113">
        <f t="shared" si="1603"/>
        <v>2.4074074099189602E-3</v>
      </c>
      <c r="AB6084" s="2">
        <f t="shared" si="1604"/>
        <v>451</v>
      </c>
      <c r="AC6084" s="2">
        <f t="shared" si="1604"/>
        <v>208</v>
      </c>
      <c r="AE6084" s="2" t="str">
        <f t="shared" si="1605"/>
        <v/>
      </c>
      <c r="AF6084" s="2" t="str">
        <f t="shared" si="1606"/>
        <v/>
      </c>
      <c r="AG6084" s="2">
        <f t="shared" si="1607"/>
        <v>451</v>
      </c>
      <c r="AH6084" s="2" t="str">
        <f t="shared" si="1608"/>
        <v/>
      </c>
      <c r="AI6084" s="2" t="str">
        <f t="shared" si="1609"/>
        <v/>
      </c>
      <c r="AK6084" s="2" t="str">
        <f t="shared" si="1610"/>
        <v/>
      </c>
      <c r="AL6084" s="2" t="str">
        <f t="shared" si="1611"/>
        <v/>
      </c>
      <c r="AM6084" s="2">
        <f t="shared" si="1612"/>
        <v>208</v>
      </c>
      <c r="AN6084" s="2" t="str">
        <f t="shared" si="1613"/>
        <v/>
      </c>
      <c r="AO6084" s="2" t="str">
        <f t="shared" si="1614"/>
        <v/>
      </c>
    </row>
    <row r="6085" spans="1:41" x14ac:dyDescent="0.3">
      <c r="A6085" s="111">
        <v>44827.11954861111</v>
      </c>
      <c r="B6085" s="78" t="s">
        <v>6697</v>
      </c>
      <c r="C6085" s="78" t="s">
        <v>835</v>
      </c>
      <c r="D6085" s="78" t="s">
        <v>3208</v>
      </c>
      <c r="F6085" s="78" t="s">
        <v>807</v>
      </c>
      <c r="G6085" s="78" t="s">
        <v>126</v>
      </c>
      <c r="H6085" s="112" t="s">
        <v>290</v>
      </c>
      <c r="I6085" s="112">
        <v>2</v>
      </c>
      <c r="J6085" s="113">
        <v>44827.118425925924</v>
      </c>
      <c r="K6085" s="113">
        <v>44827.11954861111</v>
      </c>
      <c r="M6085" s="113">
        <v>44827.123437499999</v>
      </c>
      <c r="P6085" s="78" t="str">
        <f t="shared" si="1598"/>
        <v/>
      </c>
      <c r="Q6085" s="113">
        <v>44827.123622685183</v>
      </c>
      <c r="R6085" s="78" t="s">
        <v>1216</v>
      </c>
      <c r="S6085" s="78" t="str">
        <f t="shared" si="1599"/>
        <v>PLOEG</v>
      </c>
      <c r="T6085" s="113">
        <v>44827.127789351849</v>
      </c>
      <c r="U6085" s="78" t="s">
        <v>1187</v>
      </c>
      <c r="V6085" s="78" t="str">
        <f t="shared" si="1600"/>
        <v>CIC</v>
      </c>
      <c r="W6085" s="113">
        <v>44827.155868055554</v>
      </c>
      <c r="X6085" s="113">
        <f t="shared" si="1601"/>
        <v>3.8888888884685002E-3</v>
      </c>
      <c r="Y6085" s="113">
        <f t="shared" si="1602"/>
        <v>4.3518518505152315E-3</v>
      </c>
      <c r="Z6085" s="113">
        <f t="shared" si="1603"/>
        <v>2.8078703704522923E-2</v>
      </c>
      <c r="AB6085" s="2">
        <f t="shared" si="1604"/>
        <v>376</v>
      </c>
      <c r="AC6085" s="2">
        <f t="shared" si="1604"/>
        <v>2426</v>
      </c>
      <c r="AE6085" s="2" t="str">
        <f t="shared" si="1605"/>
        <v/>
      </c>
      <c r="AF6085" s="2" t="str">
        <f t="shared" si="1606"/>
        <v/>
      </c>
      <c r="AG6085" s="2">
        <f t="shared" si="1607"/>
        <v>376</v>
      </c>
      <c r="AH6085" s="2" t="str">
        <f t="shared" si="1608"/>
        <v/>
      </c>
      <c r="AI6085" s="2" t="str">
        <f t="shared" si="1609"/>
        <v/>
      </c>
      <c r="AK6085" s="2" t="str">
        <f t="shared" si="1610"/>
        <v/>
      </c>
      <c r="AL6085" s="2" t="str">
        <f t="shared" si="1611"/>
        <v/>
      </c>
      <c r="AM6085" s="2">
        <f t="shared" si="1612"/>
        <v>2426</v>
      </c>
      <c r="AN6085" s="2" t="str">
        <f t="shared" si="1613"/>
        <v/>
      </c>
      <c r="AO6085" s="2" t="str">
        <f t="shared" si="1614"/>
        <v/>
      </c>
    </row>
    <row r="6086" spans="1:41" x14ac:dyDescent="0.3">
      <c r="A6086" s="111">
        <v>44827.11954861111</v>
      </c>
      <c r="B6086" s="78" t="s">
        <v>6697</v>
      </c>
      <c r="C6086" s="78" t="s">
        <v>853</v>
      </c>
      <c r="D6086" s="78" t="s">
        <v>3208</v>
      </c>
      <c r="F6086" s="78" t="s">
        <v>807</v>
      </c>
      <c r="G6086" s="78" t="s">
        <v>126</v>
      </c>
      <c r="H6086" s="112" t="s">
        <v>290</v>
      </c>
      <c r="I6086" s="112">
        <v>2</v>
      </c>
      <c r="J6086" s="113">
        <v>44827.118425925924</v>
      </c>
      <c r="K6086" s="113">
        <v>44827.11954861111</v>
      </c>
      <c r="M6086" s="113">
        <v>44827.123460648145</v>
      </c>
      <c r="P6086" s="78" t="str">
        <f t="shared" ref="P6086:P6149" si="1615">IF(LEFT(O6086,3)="&amp;RU","PLOEG",IF(LEFT(O6086,6)="ANT-di","DISP/S of N",IF(LEFT(O6086,4)="rANT","DISP/S of N",IF(LEFT(O6086,3)="ANT","CIC",""))))</f>
        <v/>
      </c>
      <c r="Q6086" s="113">
        <v>44827.123495370368</v>
      </c>
      <c r="R6086" s="78" t="s">
        <v>1187</v>
      </c>
      <c r="S6086" s="78" t="str">
        <f t="shared" ref="S6086:S6149" si="1616">IF(LEFT(R6086,3)="&amp;RU","PLOEG",IF(LEFT(R6086,6)="ANT-di","DISP/S of N",IF(LEFT(R6086,4)="rANT","DISP/S of N",IF(LEFT(R6086,3)="ANT","CIC",""))))</f>
        <v>CIC</v>
      </c>
      <c r="T6086" s="113">
        <v>44827.127754629626</v>
      </c>
      <c r="U6086" s="78" t="s">
        <v>1187</v>
      </c>
      <c r="V6086" s="78" t="str">
        <f t="shared" ref="V6086:V6149" si="1617">IF(LEFT(U6086,3)="&amp;RU","PLOEG",IF(LEFT(U6086,6)="ANT-di","DISP/S of N",IF(LEFT(U6086,4)="rANT","DISP/S of N",IF(LEFT(U6086,3)="ANT","CIC",""))))</f>
        <v>CIC</v>
      </c>
      <c r="W6086" s="113">
        <v>44827.210231481484</v>
      </c>
      <c r="X6086" s="113">
        <f t="shared" ref="X6086:X6149" si="1618">IF((MIN(L6086:M6086)&lt;K6086+6/ (24*3600)),"", IF((MIN(L6086:M6086)=K6086),"0:00:00",IF((MIN(L6086:M6086)-K6086),MIN(L6086:M6086)-K6086,"")))</f>
        <v>3.9120370347518474E-3</v>
      </c>
      <c r="Y6086" s="113">
        <f t="shared" ref="Y6086:Y6149" si="1619">IF(OR(T6086="",T6086&lt;MINA(L6086,M6086)+11/(24*3600)),"",T6086-MINA(L6086,M6086))</f>
        <v>4.2939814811688848E-3</v>
      </c>
      <c r="Z6086" s="113">
        <f t="shared" ref="Z6086:Z6149" si="1620">IF(OR(T6086="",W6086&lt;T6086+31/(24*3600)),"",W6086-T6086)</f>
        <v>8.2476851857791189E-2</v>
      </c>
      <c r="AB6086" s="2">
        <f t="shared" ref="AB6086:AC6149" si="1621">IF(Y6086="","",SECOND(Y6086)+(MINUTE(Y6086)*60)+(HOUR(Y6086)*3600))</f>
        <v>371</v>
      </c>
      <c r="AC6086" s="2">
        <f t="shared" si="1621"/>
        <v>7126</v>
      </c>
      <c r="AE6086" s="2" t="str">
        <f t="shared" ref="AE6086:AE6149" si="1622">IF(I6086=0,AB6086,"")</f>
        <v/>
      </c>
      <c r="AF6086" s="2" t="str">
        <f t="shared" ref="AF6086:AF6149" si="1623">IF(I6086=1,AB6086,"")</f>
        <v/>
      </c>
      <c r="AG6086" s="2">
        <f t="shared" ref="AG6086:AG6149" si="1624">IF(I6086=2,AB6086,"")</f>
        <v>371</v>
      </c>
      <c r="AH6086" s="2" t="str">
        <f t="shared" ref="AH6086:AH6149" si="1625">IF(I6086=3,AB6086,"")</f>
        <v/>
      </c>
      <c r="AI6086" s="2" t="str">
        <f t="shared" ref="AI6086:AI6149" si="1626">IF(I6086=4,AB6086,"")</f>
        <v/>
      </c>
      <c r="AK6086" s="2" t="str">
        <f t="shared" ref="AK6086:AK6149" si="1627">IF(I6086=0,AC6086,"")</f>
        <v/>
      </c>
      <c r="AL6086" s="2" t="str">
        <f t="shared" ref="AL6086:AL6149" si="1628">IF(I6086=1,AC6086,"")</f>
        <v/>
      </c>
      <c r="AM6086" s="2">
        <f t="shared" ref="AM6086:AM6149" si="1629">IF(I6086=2,AC6086,"")</f>
        <v>7126</v>
      </c>
      <c r="AN6086" s="2" t="str">
        <f t="shared" ref="AN6086:AN6149" si="1630">IF(I6086=3,AC6086,"")</f>
        <v/>
      </c>
      <c r="AO6086" s="2" t="str">
        <f t="shared" ref="AO6086:AO6149" si="1631">IF(I6086=4,AC6086,"")</f>
        <v/>
      </c>
    </row>
    <row r="6087" spans="1:41" x14ac:dyDescent="0.3">
      <c r="A6087" s="111">
        <v>44827.11954861111</v>
      </c>
      <c r="B6087" s="78" t="s">
        <v>6697</v>
      </c>
      <c r="C6087" s="78" t="s">
        <v>846</v>
      </c>
      <c r="D6087" s="78" t="s">
        <v>3208</v>
      </c>
      <c r="F6087" s="78" t="s">
        <v>807</v>
      </c>
      <c r="G6087" s="78" t="s">
        <v>126</v>
      </c>
      <c r="H6087" s="112" t="s">
        <v>290</v>
      </c>
      <c r="I6087" s="112">
        <v>2</v>
      </c>
      <c r="J6087" s="113">
        <v>44827.118425925924</v>
      </c>
      <c r="K6087" s="113">
        <v>44827.11954861111</v>
      </c>
      <c r="M6087" s="113">
        <v>44827.168854166666</v>
      </c>
      <c r="N6087" s="113">
        <v>44827.171435185184</v>
      </c>
      <c r="O6087" s="78" t="s">
        <v>1185</v>
      </c>
      <c r="P6087" s="78" t="str">
        <f t="shared" si="1615"/>
        <v>CIC</v>
      </c>
      <c r="Q6087" s="113">
        <v>44827.123564814814</v>
      </c>
      <c r="R6087" s="78" t="s">
        <v>1187</v>
      </c>
      <c r="S6087" s="78" t="str">
        <f t="shared" si="1616"/>
        <v>CIC</v>
      </c>
      <c r="T6087" s="113">
        <v>44827.127928240741</v>
      </c>
      <c r="U6087" s="78" t="s">
        <v>1187</v>
      </c>
      <c r="V6087" s="78" t="str">
        <f t="shared" si="1617"/>
        <v>CIC</v>
      </c>
      <c r="W6087" s="113">
        <v>44827.254525462966</v>
      </c>
      <c r="X6087" s="113">
        <f t="shared" si="1618"/>
        <v>4.9305555556202307E-2</v>
      </c>
      <c r="Y6087" s="113" t="str">
        <f t="shared" si="1619"/>
        <v/>
      </c>
      <c r="Z6087" s="113">
        <f t="shared" si="1620"/>
        <v>0.12659722222451819</v>
      </c>
      <c r="AB6087" s="2" t="str">
        <f t="shared" si="1621"/>
        <v/>
      </c>
      <c r="AC6087" s="2">
        <f t="shared" si="1621"/>
        <v>10938</v>
      </c>
      <c r="AE6087" s="2" t="str">
        <f t="shared" si="1622"/>
        <v/>
      </c>
      <c r="AF6087" s="2" t="str">
        <f t="shared" si="1623"/>
        <v/>
      </c>
      <c r="AG6087" s="2" t="str">
        <f t="shared" si="1624"/>
        <v/>
      </c>
      <c r="AH6087" s="2" t="str">
        <f t="shared" si="1625"/>
        <v/>
      </c>
      <c r="AI6087" s="2" t="str">
        <f t="shared" si="1626"/>
        <v/>
      </c>
      <c r="AK6087" s="2" t="str">
        <f t="shared" si="1627"/>
        <v/>
      </c>
      <c r="AL6087" s="2" t="str">
        <f t="shared" si="1628"/>
        <v/>
      </c>
      <c r="AM6087" s="2">
        <f t="shared" si="1629"/>
        <v>10938</v>
      </c>
      <c r="AN6087" s="2" t="str">
        <f t="shared" si="1630"/>
        <v/>
      </c>
      <c r="AO6087" s="2" t="str">
        <f t="shared" si="1631"/>
        <v/>
      </c>
    </row>
    <row r="6088" spans="1:41" x14ac:dyDescent="0.3">
      <c r="A6088" s="111">
        <v>44827.162361111114</v>
      </c>
      <c r="B6088" s="78" t="s">
        <v>6698</v>
      </c>
      <c r="C6088" s="78" t="s">
        <v>835</v>
      </c>
      <c r="D6088" s="78" t="s">
        <v>1199</v>
      </c>
      <c r="E6088" s="78">
        <v>671</v>
      </c>
      <c r="F6088" s="78" t="s">
        <v>809</v>
      </c>
      <c r="G6088" s="78" t="s">
        <v>102</v>
      </c>
      <c r="H6088" s="112" t="s">
        <v>444</v>
      </c>
      <c r="I6088" s="112">
        <v>2</v>
      </c>
      <c r="J6088" s="113">
        <v>44827.160555555558</v>
      </c>
      <c r="K6088" s="113">
        <v>44827.162361111114</v>
      </c>
      <c r="M6088" s="113">
        <v>44827.168807870374</v>
      </c>
      <c r="N6088" s="113">
        <v>44827.171412037038</v>
      </c>
      <c r="O6088" s="78" t="s">
        <v>1185</v>
      </c>
      <c r="P6088" s="78" t="str">
        <f t="shared" si="1615"/>
        <v>CIC</v>
      </c>
      <c r="Q6088" s="113">
        <v>44827.178425925929</v>
      </c>
      <c r="R6088" s="78" t="s">
        <v>1216</v>
      </c>
      <c r="S6088" s="78" t="str">
        <f t="shared" si="1616"/>
        <v>PLOEG</v>
      </c>
      <c r="T6088" s="113">
        <v>44827.18954861111</v>
      </c>
      <c r="U6088" s="78" t="s">
        <v>1216</v>
      </c>
      <c r="V6088" s="78" t="str">
        <f t="shared" si="1617"/>
        <v>PLOEG</v>
      </c>
      <c r="W6088" s="113">
        <v>44827.195092592592</v>
      </c>
      <c r="X6088" s="113">
        <f t="shared" si="1618"/>
        <v>6.4467592601431534E-3</v>
      </c>
      <c r="Y6088" s="113">
        <f t="shared" si="1619"/>
        <v>2.0740740736073349E-2</v>
      </c>
      <c r="Z6088" s="113">
        <f t="shared" si="1620"/>
        <v>5.543981482333038E-3</v>
      </c>
      <c r="AB6088" s="2">
        <f t="shared" si="1621"/>
        <v>1792</v>
      </c>
      <c r="AC6088" s="2">
        <f t="shared" si="1621"/>
        <v>479</v>
      </c>
      <c r="AE6088" s="2" t="str">
        <f t="shared" si="1622"/>
        <v/>
      </c>
      <c r="AF6088" s="2" t="str">
        <f t="shared" si="1623"/>
        <v/>
      </c>
      <c r="AG6088" s="2">
        <f t="shared" si="1624"/>
        <v>1792</v>
      </c>
      <c r="AH6088" s="2" t="str">
        <f t="shared" si="1625"/>
        <v/>
      </c>
      <c r="AI6088" s="2" t="str">
        <f t="shared" si="1626"/>
        <v/>
      </c>
      <c r="AK6088" s="2" t="str">
        <f t="shared" si="1627"/>
        <v/>
      </c>
      <c r="AL6088" s="2" t="str">
        <f t="shared" si="1628"/>
        <v/>
      </c>
      <c r="AM6088" s="2">
        <f t="shared" si="1629"/>
        <v>479</v>
      </c>
      <c r="AN6088" s="2" t="str">
        <f t="shared" si="1630"/>
        <v/>
      </c>
      <c r="AO6088" s="2" t="str">
        <f t="shared" si="1631"/>
        <v/>
      </c>
    </row>
    <row r="6089" spans="1:41" x14ac:dyDescent="0.3">
      <c r="A6089" s="111">
        <v>44827.340879629628</v>
      </c>
      <c r="B6089" s="78" t="s">
        <v>6699</v>
      </c>
      <c r="C6089" s="78" t="s">
        <v>886</v>
      </c>
      <c r="D6089" s="78" t="s">
        <v>6700</v>
      </c>
      <c r="E6089" s="78">
        <v>27</v>
      </c>
      <c r="F6089" s="78" t="s">
        <v>809</v>
      </c>
      <c r="G6089" s="78" t="s">
        <v>104</v>
      </c>
      <c r="H6089" s="112" t="s">
        <v>198</v>
      </c>
      <c r="I6089" s="112">
        <v>3</v>
      </c>
      <c r="J6089" s="113">
        <v>44827.340289351851</v>
      </c>
      <c r="K6089" s="113">
        <v>44827.340879629628</v>
      </c>
      <c r="L6089" s="113">
        <v>44827.369201388887</v>
      </c>
      <c r="M6089" s="113">
        <v>44827.405613425923</v>
      </c>
      <c r="N6089" s="113">
        <v>44827.341828703706</v>
      </c>
      <c r="O6089" s="78" t="s">
        <v>1187</v>
      </c>
      <c r="P6089" s="78" t="str">
        <f t="shared" si="1615"/>
        <v>CIC</v>
      </c>
      <c r="Q6089" s="113">
        <v>44827.3434837963</v>
      </c>
      <c r="R6089" s="78" t="s">
        <v>1267</v>
      </c>
      <c r="S6089" s="78" t="str">
        <f t="shared" si="1616"/>
        <v>PLOEG</v>
      </c>
      <c r="T6089" s="113">
        <v>44827.346284722225</v>
      </c>
      <c r="U6089" s="78" t="s">
        <v>1258</v>
      </c>
      <c r="V6089" s="78" t="str">
        <f t="shared" si="1617"/>
        <v>PLOEG</v>
      </c>
      <c r="W6089" s="113">
        <v>44827.406226851854</v>
      </c>
      <c r="X6089" s="113">
        <f t="shared" si="1618"/>
        <v>2.8321759258687962E-2</v>
      </c>
      <c r="Y6089" s="113" t="str">
        <f t="shared" si="1619"/>
        <v/>
      </c>
      <c r="Z6089" s="113">
        <f t="shared" si="1620"/>
        <v>5.9942129628325347E-2</v>
      </c>
      <c r="AB6089" s="2" t="str">
        <f t="shared" si="1621"/>
        <v/>
      </c>
      <c r="AC6089" s="2">
        <f t="shared" si="1621"/>
        <v>5179</v>
      </c>
      <c r="AE6089" s="2" t="str">
        <f t="shared" si="1622"/>
        <v/>
      </c>
      <c r="AF6089" s="2" t="str">
        <f t="shared" si="1623"/>
        <v/>
      </c>
      <c r="AG6089" s="2" t="str">
        <f t="shared" si="1624"/>
        <v/>
      </c>
      <c r="AH6089" s="2" t="str">
        <f t="shared" si="1625"/>
        <v/>
      </c>
      <c r="AI6089" s="2" t="str">
        <f t="shared" si="1626"/>
        <v/>
      </c>
      <c r="AK6089" s="2" t="str">
        <f t="shared" si="1627"/>
        <v/>
      </c>
      <c r="AL6089" s="2" t="str">
        <f t="shared" si="1628"/>
        <v/>
      </c>
      <c r="AM6089" s="2" t="str">
        <f t="shared" si="1629"/>
        <v/>
      </c>
      <c r="AN6089" s="2">
        <f t="shared" si="1630"/>
        <v>5179</v>
      </c>
      <c r="AO6089" s="2" t="str">
        <f t="shared" si="1631"/>
        <v/>
      </c>
    </row>
    <row r="6090" spans="1:41" x14ac:dyDescent="0.3">
      <c r="A6090" s="111">
        <v>44827.367777777778</v>
      </c>
      <c r="B6090" s="78" t="s">
        <v>6701</v>
      </c>
      <c r="C6090" s="78" t="s">
        <v>886</v>
      </c>
      <c r="F6090" s="78" t="s">
        <v>808</v>
      </c>
      <c r="G6090" s="78" t="s">
        <v>112</v>
      </c>
      <c r="H6090" s="112" t="s">
        <v>218</v>
      </c>
      <c r="I6090" s="112">
        <v>3</v>
      </c>
      <c r="J6090" s="113">
        <v>44827.367777777778</v>
      </c>
      <c r="K6090" s="113">
        <v>44827.367777777778</v>
      </c>
      <c r="L6090" s="113">
        <v>44827.409236111111</v>
      </c>
      <c r="M6090" s="113">
        <v>44827.450335648151</v>
      </c>
      <c r="N6090" s="113">
        <v>44827.450752314813</v>
      </c>
      <c r="O6090" s="78" t="s">
        <v>1187</v>
      </c>
      <c r="P6090" s="78" t="str">
        <f t="shared" si="1615"/>
        <v>CIC</v>
      </c>
      <c r="Q6090" s="113">
        <v>44827.450856481482</v>
      </c>
      <c r="R6090" s="78" t="s">
        <v>1267</v>
      </c>
      <c r="S6090" s="78" t="str">
        <f t="shared" si="1616"/>
        <v>PLOEG</v>
      </c>
      <c r="T6090" s="113">
        <v>44827.468865740739</v>
      </c>
      <c r="U6090" s="78" t="s">
        <v>1267</v>
      </c>
      <c r="V6090" s="78" t="str">
        <f t="shared" si="1617"/>
        <v>PLOEG</v>
      </c>
      <c r="W6090" s="113">
        <v>44827.474039351851</v>
      </c>
      <c r="X6090" s="113">
        <f t="shared" si="1618"/>
        <v>4.1458333333139308E-2</v>
      </c>
      <c r="Y6090" s="113">
        <f t="shared" si="1619"/>
        <v>5.9629629628034309E-2</v>
      </c>
      <c r="Z6090" s="113">
        <f t="shared" si="1620"/>
        <v>5.173611112695653E-3</v>
      </c>
      <c r="AB6090" s="2">
        <f t="shared" si="1621"/>
        <v>5152</v>
      </c>
      <c r="AC6090" s="2">
        <f t="shared" si="1621"/>
        <v>447</v>
      </c>
      <c r="AE6090" s="2" t="str">
        <f t="shared" si="1622"/>
        <v/>
      </c>
      <c r="AF6090" s="2" t="str">
        <f t="shared" si="1623"/>
        <v/>
      </c>
      <c r="AG6090" s="2" t="str">
        <f t="shared" si="1624"/>
        <v/>
      </c>
      <c r="AH6090" s="2">
        <f t="shared" si="1625"/>
        <v>5152</v>
      </c>
      <c r="AI6090" s="2" t="str">
        <f t="shared" si="1626"/>
        <v/>
      </c>
      <c r="AK6090" s="2" t="str">
        <f t="shared" si="1627"/>
        <v/>
      </c>
      <c r="AL6090" s="2" t="str">
        <f t="shared" si="1628"/>
        <v/>
      </c>
      <c r="AM6090" s="2" t="str">
        <f t="shared" si="1629"/>
        <v/>
      </c>
      <c r="AN6090" s="2">
        <f t="shared" si="1630"/>
        <v>447</v>
      </c>
      <c r="AO6090" s="2" t="str">
        <f t="shared" si="1631"/>
        <v/>
      </c>
    </row>
    <row r="6091" spans="1:41" x14ac:dyDescent="0.3">
      <c r="A6091" s="111">
        <v>44827.368078703701</v>
      </c>
      <c r="B6091" s="78" t="s">
        <v>6702</v>
      </c>
      <c r="C6091" s="78" t="s">
        <v>1775</v>
      </c>
      <c r="F6091" s="78" t="s">
        <v>808</v>
      </c>
      <c r="G6091" s="78" t="s">
        <v>114</v>
      </c>
      <c r="H6091" s="112" t="s">
        <v>214</v>
      </c>
      <c r="I6091" s="112">
        <v>2</v>
      </c>
      <c r="J6091" s="113">
        <v>44827.367951388886</v>
      </c>
      <c r="K6091" s="113">
        <v>44827.368078703701</v>
      </c>
      <c r="M6091" s="113">
        <v>44827.368101851855</v>
      </c>
      <c r="P6091" s="78" t="str">
        <f t="shared" si="1615"/>
        <v/>
      </c>
      <c r="S6091" s="78" t="str">
        <f t="shared" si="1616"/>
        <v/>
      </c>
      <c r="T6091" s="113">
        <v>44827.368969907409</v>
      </c>
      <c r="U6091" s="78" t="s">
        <v>1187</v>
      </c>
      <c r="V6091" s="78" t="str">
        <f t="shared" si="1617"/>
        <v>CIC</v>
      </c>
      <c r="W6091" s="113">
        <v>44827.405682870369</v>
      </c>
      <c r="X6091" s="113" t="str">
        <f t="shared" si="1618"/>
        <v/>
      </c>
      <c r="Y6091" s="113">
        <f t="shared" si="1619"/>
        <v>8.6805555474711582E-4</v>
      </c>
      <c r="Z6091" s="113">
        <f t="shared" si="1620"/>
        <v>3.6712962959427387E-2</v>
      </c>
      <c r="AB6091" s="2">
        <f t="shared" si="1621"/>
        <v>75</v>
      </c>
      <c r="AC6091" s="2">
        <f t="shared" si="1621"/>
        <v>3172</v>
      </c>
      <c r="AE6091" s="2" t="str">
        <f t="shared" si="1622"/>
        <v/>
      </c>
      <c r="AF6091" s="2" t="str">
        <f t="shared" si="1623"/>
        <v/>
      </c>
      <c r="AG6091" s="2">
        <f t="shared" si="1624"/>
        <v>75</v>
      </c>
      <c r="AH6091" s="2" t="str">
        <f t="shared" si="1625"/>
        <v/>
      </c>
      <c r="AI6091" s="2" t="str">
        <f t="shared" si="1626"/>
        <v/>
      </c>
      <c r="AK6091" s="2" t="str">
        <f t="shared" si="1627"/>
        <v/>
      </c>
      <c r="AL6091" s="2" t="str">
        <f t="shared" si="1628"/>
        <v/>
      </c>
      <c r="AM6091" s="2">
        <f t="shared" si="1629"/>
        <v>3172</v>
      </c>
      <c r="AN6091" s="2" t="str">
        <f t="shared" si="1630"/>
        <v/>
      </c>
      <c r="AO6091" s="2" t="str">
        <f t="shared" si="1631"/>
        <v/>
      </c>
    </row>
    <row r="6092" spans="1:41" x14ac:dyDescent="0.3">
      <c r="A6092" s="111">
        <v>44827.368078703701</v>
      </c>
      <c r="B6092" s="78" t="s">
        <v>6702</v>
      </c>
      <c r="C6092" s="78" t="s">
        <v>886</v>
      </c>
      <c r="F6092" s="78" t="s">
        <v>808</v>
      </c>
      <c r="G6092" s="78" t="s">
        <v>114</v>
      </c>
      <c r="H6092" s="112" t="s">
        <v>214</v>
      </c>
      <c r="I6092" s="112">
        <v>2</v>
      </c>
      <c r="J6092" s="113">
        <v>44827.367951388886</v>
      </c>
      <c r="K6092" s="113">
        <v>44827.368078703701</v>
      </c>
      <c r="M6092" s="113">
        <v>44827.368877314817</v>
      </c>
      <c r="P6092" s="78" t="str">
        <f t="shared" si="1615"/>
        <v/>
      </c>
      <c r="Q6092" s="113">
        <v>44827.36891203704</v>
      </c>
      <c r="R6092" s="78" t="s">
        <v>1187</v>
      </c>
      <c r="S6092" s="78" t="str">
        <f t="shared" si="1616"/>
        <v>CIC</v>
      </c>
      <c r="T6092" s="113">
        <v>44827.380543981482</v>
      </c>
      <c r="U6092" s="78" t="s">
        <v>1258</v>
      </c>
      <c r="V6092" s="78" t="str">
        <f t="shared" si="1617"/>
        <v>PLOEG</v>
      </c>
      <c r="W6092" s="113">
        <v>44827.405601851853</v>
      </c>
      <c r="X6092" s="113">
        <f t="shared" si="1618"/>
        <v>7.9861111589707434E-4</v>
      </c>
      <c r="Y6092" s="113">
        <f t="shared" si="1619"/>
        <v>1.1666666665405501E-2</v>
      </c>
      <c r="Z6092" s="113">
        <f t="shared" si="1620"/>
        <v>2.5057870370801538E-2</v>
      </c>
      <c r="AB6092" s="2">
        <f t="shared" si="1621"/>
        <v>1008</v>
      </c>
      <c r="AC6092" s="2">
        <f t="shared" si="1621"/>
        <v>2165</v>
      </c>
      <c r="AE6092" s="2" t="str">
        <f t="shared" si="1622"/>
        <v/>
      </c>
      <c r="AF6092" s="2" t="str">
        <f t="shared" si="1623"/>
        <v/>
      </c>
      <c r="AG6092" s="2">
        <f t="shared" si="1624"/>
        <v>1008</v>
      </c>
      <c r="AH6092" s="2" t="str">
        <f t="shared" si="1625"/>
        <v/>
      </c>
      <c r="AI6092" s="2" t="str">
        <f t="shared" si="1626"/>
        <v/>
      </c>
      <c r="AK6092" s="2" t="str">
        <f t="shared" si="1627"/>
        <v/>
      </c>
      <c r="AL6092" s="2" t="str">
        <f t="shared" si="1628"/>
        <v/>
      </c>
      <c r="AM6092" s="2">
        <f t="shared" si="1629"/>
        <v>2165</v>
      </c>
      <c r="AN6092" s="2" t="str">
        <f t="shared" si="1630"/>
        <v/>
      </c>
      <c r="AO6092" s="2" t="str">
        <f t="shared" si="1631"/>
        <v/>
      </c>
    </row>
    <row r="6093" spans="1:41" x14ac:dyDescent="0.3">
      <c r="A6093" s="111">
        <v>44827.392962962964</v>
      </c>
      <c r="B6093" s="78" t="s">
        <v>6703</v>
      </c>
      <c r="C6093" s="78" t="s">
        <v>951</v>
      </c>
      <c r="D6093" s="78" t="s">
        <v>1452</v>
      </c>
      <c r="E6093" s="78">
        <v>21</v>
      </c>
      <c r="F6093" s="78" t="s">
        <v>809</v>
      </c>
      <c r="G6093" s="78" t="s">
        <v>86</v>
      </c>
      <c r="H6093" s="112" t="s">
        <v>322</v>
      </c>
      <c r="I6093" s="112">
        <v>3</v>
      </c>
      <c r="J6093" s="113">
        <v>44827.392280092594</v>
      </c>
      <c r="K6093" s="113">
        <v>44827.392962962964</v>
      </c>
      <c r="M6093" s="113">
        <v>44827.396435185183</v>
      </c>
      <c r="P6093" s="78" t="str">
        <f t="shared" si="1615"/>
        <v/>
      </c>
      <c r="S6093" s="78" t="str">
        <f t="shared" si="1616"/>
        <v/>
      </c>
      <c r="T6093" s="113">
        <v>44827.402604166666</v>
      </c>
      <c r="U6093" s="78" t="s">
        <v>1397</v>
      </c>
      <c r="V6093" s="78" t="str">
        <f t="shared" si="1617"/>
        <v>PLOEG</v>
      </c>
      <c r="W6093" s="113">
        <v>44827.446828703702</v>
      </c>
      <c r="X6093" s="113">
        <f t="shared" si="1618"/>
        <v>3.4722222189884633E-3</v>
      </c>
      <c r="Y6093" s="113">
        <f t="shared" si="1619"/>
        <v>6.1689814829151146E-3</v>
      </c>
      <c r="Z6093" s="113">
        <f t="shared" si="1620"/>
        <v>4.4224537035916001E-2</v>
      </c>
      <c r="AB6093" s="2">
        <f t="shared" si="1621"/>
        <v>533</v>
      </c>
      <c r="AC6093" s="2">
        <f t="shared" si="1621"/>
        <v>3821</v>
      </c>
      <c r="AE6093" s="2" t="str">
        <f t="shared" si="1622"/>
        <v/>
      </c>
      <c r="AF6093" s="2" t="str">
        <f t="shared" si="1623"/>
        <v/>
      </c>
      <c r="AG6093" s="2" t="str">
        <f t="shared" si="1624"/>
        <v/>
      </c>
      <c r="AH6093" s="2">
        <f t="shared" si="1625"/>
        <v>533</v>
      </c>
      <c r="AI6093" s="2" t="str">
        <f t="shared" si="1626"/>
        <v/>
      </c>
      <c r="AK6093" s="2" t="str">
        <f t="shared" si="1627"/>
        <v/>
      </c>
      <c r="AL6093" s="2" t="str">
        <f t="shared" si="1628"/>
        <v/>
      </c>
      <c r="AM6093" s="2" t="str">
        <f t="shared" si="1629"/>
        <v/>
      </c>
      <c r="AN6093" s="2">
        <f t="shared" si="1630"/>
        <v>3821</v>
      </c>
      <c r="AO6093" s="2" t="str">
        <f t="shared" si="1631"/>
        <v/>
      </c>
    </row>
    <row r="6094" spans="1:41" x14ac:dyDescent="0.3">
      <c r="A6094" s="111">
        <v>44827.406458333331</v>
      </c>
      <c r="B6094" s="78" t="s">
        <v>6704</v>
      </c>
      <c r="C6094" s="78" t="s">
        <v>886</v>
      </c>
      <c r="D6094" s="78" t="s">
        <v>6644</v>
      </c>
      <c r="F6094" s="78" t="s">
        <v>808</v>
      </c>
      <c r="G6094" s="78" t="s">
        <v>90</v>
      </c>
      <c r="H6094" s="112" t="s">
        <v>272</v>
      </c>
      <c r="I6094" s="112">
        <v>2</v>
      </c>
      <c r="J6094" s="113">
        <v>44827.405162037037</v>
      </c>
      <c r="K6094" s="113">
        <v>44827.406458333331</v>
      </c>
      <c r="M6094" s="113">
        <v>44827.409236111111</v>
      </c>
      <c r="N6094" s="113">
        <v>44827.409398148149</v>
      </c>
      <c r="O6094" s="78" t="s">
        <v>1185</v>
      </c>
      <c r="P6094" s="78" t="str">
        <f t="shared" si="1615"/>
        <v>CIC</v>
      </c>
      <c r="S6094" s="78" t="str">
        <f t="shared" si="1616"/>
        <v/>
      </c>
      <c r="T6094" s="113">
        <v>44827.413090277776</v>
      </c>
      <c r="U6094" s="78" t="s">
        <v>1258</v>
      </c>
      <c r="V6094" s="78" t="str">
        <f t="shared" si="1617"/>
        <v>PLOEG</v>
      </c>
      <c r="W6094" s="113">
        <v>44827.450324074074</v>
      </c>
      <c r="X6094" s="113">
        <f t="shared" si="1618"/>
        <v>2.7777777795563452E-3</v>
      </c>
      <c r="Y6094" s="113">
        <f t="shared" si="1619"/>
        <v>3.8541666654055007E-3</v>
      </c>
      <c r="Z6094" s="113">
        <f t="shared" si="1620"/>
        <v>3.7233796298096422E-2</v>
      </c>
      <c r="AB6094" s="2">
        <f t="shared" si="1621"/>
        <v>333</v>
      </c>
      <c r="AC6094" s="2">
        <f t="shared" si="1621"/>
        <v>3217</v>
      </c>
      <c r="AE6094" s="2" t="str">
        <f t="shared" si="1622"/>
        <v/>
      </c>
      <c r="AF6094" s="2" t="str">
        <f t="shared" si="1623"/>
        <v/>
      </c>
      <c r="AG6094" s="2">
        <f t="shared" si="1624"/>
        <v>333</v>
      </c>
      <c r="AH6094" s="2" t="str">
        <f t="shared" si="1625"/>
        <v/>
      </c>
      <c r="AI6094" s="2" t="str">
        <f t="shared" si="1626"/>
        <v/>
      </c>
      <c r="AK6094" s="2" t="str">
        <f t="shared" si="1627"/>
        <v/>
      </c>
      <c r="AL6094" s="2" t="str">
        <f t="shared" si="1628"/>
        <v/>
      </c>
      <c r="AM6094" s="2">
        <f t="shared" si="1629"/>
        <v>3217</v>
      </c>
      <c r="AN6094" s="2" t="str">
        <f t="shared" si="1630"/>
        <v/>
      </c>
      <c r="AO6094" s="2" t="str">
        <f t="shared" si="1631"/>
        <v/>
      </c>
    </row>
    <row r="6095" spans="1:41" x14ac:dyDescent="0.3">
      <c r="A6095" s="111">
        <v>44827.411423611113</v>
      </c>
      <c r="B6095" s="78" t="s">
        <v>6705</v>
      </c>
      <c r="C6095" s="78" t="s">
        <v>922</v>
      </c>
      <c r="D6095" s="78" t="s">
        <v>3069</v>
      </c>
      <c r="F6095" s="78" t="s">
        <v>809</v>
      </c>
      <c r="G6095" s="78" t="s">
        <v>112</v>
      </c>
      <c r="H6095" s="112" t="s">
        <v>218</v>
      </c>
      <c r="I6095" s="112">
        <v>3</v>
      </c>
      <c r="J6095" s="113">
        <v>44827.411423611113</v>
      </c>
      <c r="K6095" s="113">
        <v>44827.411423611113</v>
      </c>
      <c r="M6095" s="113">
        <v>44827.428263888891</v>
      </c>
      <c r="N6095" s="113">
        <v>44827.428298611114</v>
      </c>
      <c r="O6095" s="78" t="s">
        <v>1185</v>
      </c>
      <c r="P6095" s="78" t="str">
        <f t="shared" si="1615"/>
        <v>CIC</v>
      </c>
      <c r="S6095" s="78" t="str">
        <f t="shared" si="1616"/>
        <v/>
      </c>
      <c r="V6095" s="78" t="str">
        <f t="shared" si="1617"/>
        <v/>
      </c>
      <c r="W6095" s="113">
        <v>44827.463587962964</v>
      </c>
      <c r="X6095" s="113">
        <f t="shared" si="1618"/>
        <v>1.6840277778101154E-2</v>
      </c>
      <c r="Y6095" s="113" t="str">
        <f t="shared" si="1619"/>
        <v/>
      </c>
      <c r="Z6095" s="113" t="str">
        <f t="shared" si="1620"/>
        <v/>
      </c>
      <c r="AB6095" s="2" t="str">
        <f t="shared" si="1621"/>
        <v/>
      </c>
      <c r="AC6095" s="2" t="str">
        <f t="shared" si="1621"/>
        <v/>
      </c>
      <c r="AE6095" s="2" t="str">
        <f t="shared" si="1622"/>
        <v/>
      </c>
      <c r="AF6095" s="2" t="str">
        <f t="shared" si="1623"/>
        <v/>
      </c>
      <c r="AG6095" s="2" t="str">
        <f t="shared" si="1624"/>
        <v/>
      </c>
      <c r="AH6095" s="2" t="str">
        <f t="shared" si="1625"/>
        <v/>
      </c>
      <c r="AI6095" s="2" t="str">
        <f t="shared" si="1626"/>
        <v/>
      </c>
      <c r="AK6095" s="2" t="str">
        <f t="shared" si="1627"/>
        <v/>
      </c>
      <c r="AL6095" s="2" t="str">
        <f t="shared" si="1628"/>
        <v/>
      </c>
      <c r="AM6095" s="2" t="str">
        <f t="shared" si="1629"/>
        <v/>
      </c>
      <c r="AN6095" s="2" t="str">
        <f t="shared" si="1630"/>
        <v/>
      </c>
      <c r="AO6095" s="2" t="str">
        <f t="shared" si="1631"/>
        <v/>
      </c>
    </row>
    <row r="6096" spans="1:41" x14ac:dyDescent="0.3">
      <c r="A6096" s="111">
        <v>44827.430868055555</v>
      </c>
      <c r="B6096" s="78" t="s">
        <v>6706</v>
      </c>
      <c r="C6096" s="78" t="s">
        <v>886</v>
      </c>
      <c r="D6096" s="78" t="s">
        <v>1226</v>
      </c>
      <c r="F6096" s="78" t="s">
        <v>808</v>
      </c>
      <c r="G6096" s="78" t="s">
        <v>138</v>
      </c>
      <c r="H6096" s="112" t="s">
        <v>276</v>
      </c>
      <c r="I6096" s="112">
        <v>4</v>
      </c>
      <c r="J6096" s="113">
        <v>44827.430868055555</v>
      </c>
      <c r="K6096" s="113">
        <v>44827.430868055555</v>
      </c>
      <c r="M6096" s="113">
        <v>44827.47415509259</v>
      </c>
      <c r="N6096" s="113">
        <v>44827.47420138889</v>
      </c>
      <c r="O6096" s="78" t="s">
        <v>1185</v>
      </c>
      <c r="P6096" s="78" t="str">
        <f t="shared" si="1615"/>
        <v>CIC</v>
      </c>
      <c r="Q6096" s="113">
        <v>44827.481851851851</v>
      </c>
      <c r="R6096" s="78" t="s">
        <v>1267</v>
      </c>
      <c r="S6096" s="78" t="str">
        <f t="shared" si="1616"/>
        <v>PLOEG</v>
      </c>
      <c r="T6096" s="113">
        <v>44827.492337962962</v>
      </c>
      <c r="U6096" s="78" t="s">
        <v>1258</v>
      </c>
      <c r="V6096" s="78" t="str">
        <f t="shared" si="1617"/>
        <v>PLOEG</v>
      </c>
      <c r="W6096" s="113">
        <v>44827.49559027778</v>
      </c>
      <c r="X6096" s="113">
        <f t="shared" si="1618"/>
        <v>4.3287037035042886E-2</v>
      </c>
      <c r="Y6096" s="113">
        <f t="shared" si="1619"/>
        <v>1.8182870371674653E-2</v>
      </c>
      <c r="Z6096" s="113">
        <f t="shared" si="1620"/>
        <v>3.2523148183827288E-3</v>
      </c>
      <c r="AB6096" s="2">
        <f t="shared" si="1621"/>
        <v>1571</v>
      </c>
      <c r="AC6096" s="2">
        <f t="shared" si="1621"/>
        <v>281</v>
      </c>
      <c r="AE6096" s="2" t="str">
        <f t="shared" si="1622"/>
        <v/>
      </c>
      <c r="AF6096" s="2" t="str">
        <f t="shared" si="1623"/>
        <v/>
      </c>
      <c r="AG6096" s="2" t="str">
        <f t="shared" si="1624"/>
        <v/>
      </c>
      <c r="AH6096" s="2" t="str">
        <f t="shared" si="1625"/>
        <v/>
      </c>
      <c r="AI6096" s="2">
        <f t="shared" si="1626"/>
        <v>1571</v>
      </c>
      <c r="AK6096" s="2" t="str">
        <f t="shared" si="1627"/>
        <v/>
      </c>
      <c r="AL6096" s="2" t="str">
        <f t="shared" si="1628"/>
        <v/>
      </c>
      <c r="AM6096" s="2" t="str">
        <f t="shared" si="1629"/>
        <v/>
      </c>
      <c r="AN6096" s="2" t="str">
        <f t="shared" si="1630"/>
        <v/>
      </c>
      <c r="AO6096" s="2">
        <f t="shared" si="1631"/>
        <v>281</v>
      </c>
    </row>
    <row r="6097" spans="1:41" x14ac:dyDescent="0.3">
      <c r="A6097" s="111">
        <v>44827.537546296298</v>
      </c>
      <c r="B6097" s="78" t="s">
        <v>6707</v>
      </c>
      <c r="C6097" s="78" t="s">
        <v>886</v>
      </c>
      <c r="F6097" s="78" t="s">
        <v>808</v>
      </c>
      <c r="G6097" s="78" t="s">
        <v>110</v>
      </c>
      <c r="H6097" s="112" t="s">
        <v>250</v>
      </c>
      <c r="I6097" s="112">
        <v>3</v>
      </c>
      <c r="J6097" s="113">
        <v>44827.537546296298</v>
      </c>
      <c r="K6097" s="113">
        <v>44827.537546296298</v>
      </c>
      <c r="M6097" s="113">
        <v>44827.537743055553</v>
      </c>
      <c r="N6097" s="113">
        <v>44827.538807870369</v>
      </c>
      <c r="O6097" s="78" t="s">
        <v>1185</v>
      </c>
      <c r="P6097" s="78" t="str">
        <f t="shared" si="1615"/>
        <v>CIC</v>
      </c>
      <c r="S6097" s="78" t="str">
        <f t="shared" si="1616"/>
        <v/>
      </c>
      <c r="V6097" s="78" t="str">
        <f t="shared" si="1617"/>
        <v/>
      </c>
      <c r="W6097" s="113">
        <v>44827.542511574073</v>
      </c>
      <c r="X6097" s="113">
        <f t="shared" si="1618"/>
        <v>1.9675925432238728E-4</v>
      </c>
      <c r="Y6097" s="113" t="str">
        <f t="shared" si="1619"/>
        <v/>
      </c>
      <c r="Z6097" s="113" t="str">
        <f t="shared" si="1620"/>
        <v/>
      </c>
      <c r="AB6097" s="2" t="str">
        <f t="shared" si="1621"/>
        <v/>
      </c>
      <c r="AC6097" s="2" t="str">
        <f t="shared" si="1621"/>
        <v/>
      </c>
      <c r="AE6097" s="2" t="str">
        <f t="shared" si="1622"/>
        <v/>
      </c>
      <c r="AF6097" s="2" t="str">
        <f t="shared" si="1623"/>
        <v/>
      </c>
      <c r="AG6097" s="2" t="str">
        <f t="shared" si="1624"/>
        <v/>
      </c>
      <c r="AH6097" s="2" t="str">
        <f t="shared" si="1625"/>
        <v/>
      </c>
      <c r="AI6097" s="2" t="str">
        <f t="shared" si="1626"/>
        <v/>
      </c>
      <c r="AK6097" s="2" t="str">
        <f t="shared" si="1627"/>
        <v/>
      </c>
      <c r="AL6097" s="2" t="str">
        <f t="shared" si="1628"/>
        <v/>
      </c>
      <c r="AM6097" s="2" t="str">
        <f t="shared" si="1629"/>
        <v/>
      </c>
      <c r="AN6097" s="2" t="str">
        <f t="shared" si="1630"/>
        <v/>
      </c>
      <c r="AO6097" s="2" t="str">
        <f t="shared" si="1631"/>
        <v/>
      </c>
    </row>
    <row r="6098" spans="1:41" x14ac:dyDescent="0.3">
      <c r="A6098" s="111">
        <v>44827.537546296298</v>
      </c>
      <c r="B6098" s="78" t="s">
        <v>6707</v>
      </c>
      <c r="C6098" s="78" t="s">
        <v>922</v>
      </c>
      <c r="F6098" s="78" t="s">
        <v>808</v>
      </c>
      <c r="G6098" s="78" t="s">
        <v>110</v>
      </c>
      <c r="H6098" s="112" t="s">
        <v>250</v>
      </c>
      <c r="I6098" s="112">
        <v>3</v>
      </c>
      <c r="J6098" s="113">
        <v>44827.537546296298</v>
      </c>
      <c r="K6098" s="113">
        <v>44827.537546296298</v>
      </c>
      <c r="M6098" s="113">
        <v>44827.542372685188</v>
      </c>
      <c r="P6098" s="78" t="str">
        <f t="shared" si="1615"/>
        <v/>
      </c>
      <c r="Q6098" s="113">
        <v>44827.542407407411</v>
      </c>
      <c r="R6098" s="78" t="s">
        <v>1187</v>
      </c>
      <c r="S6098" s="78" t="str">
        <f t="shared" si="1616"/>
        <v>CIC</v>
      </c>
      <c r="V6098" s="78" t="str">
        <f t="shared" si="1617"/>
        <v/>
      </c>
      <c r="W6098" s="113">
        <v>44827.551689814813</v>
      </c>
      <c r="X6098" s="113">
        <f t="shared" si="1618"/>
        <v>4.8263888893416151E-3</v>
      </c>
      <c r="Y6098" s="113" t="str">
        <f t="shared" si="1619"/>
        <v/>
      </c>
      <c r="Z6098" s="113" t="str">
        <f t="shared" si="1620"/>
        <v/>
      </c>
      <c r="AB6098" s="2" t="str">
        <f t="shared" si="1621"/>
        <v/>
      </c>
      <c r="AC6098" s="2" t="str">
        <f t="shared" si="1621"/>
        <v/>
      </c>
      <c r="AE6098" s="2" t="str">
        <f t="shared" si="1622"/>
        <v/>
      </c>
      <c r="AF6098" s="2" t="str">
        <f t="shared" si="1623"/>
        <v/>
      </c>
      <c r="AG6098" s="2" t="str">
        <f t="shared" si="1624"/>
        <v/>
      </c>
      <c r="AH6098" s="2" t="str">
        <f t="shared" si="1625"/>
        <v/>
      </c>
      <c r="AI6098" s="2" t="str">
        <f t="shared" si="1626"/>
        <v/>
      </c>
      <c r="AK6098" s="2" t="str">
        <f t="shared" si="1627"/>
        <v/>
      </c>
      <c r="AL6098" s="2" t="str">
        <f t="shared" si="1628"/>
        <v/>
      </c>
      <c r="AM6098" s="2" t="str">
        <f t="shared" si="1629"/>
        <v/>
      </c>
      <c r="AN6098" s="2" t="str">
        <f t="shared" si="1630"/>
        <v/>
      </c>
      <c r="AO6098" s="2" t="str">
        <f t="shared" si="1631"/>
        <v/>
      </c>
    </row>
    <row r="6099" spans="1:41" x14ac:dyDescent="0.3">
      <c r="A6099" s="111">
        <v>44827.604756944442</v>
      </c>
      <c r="B6099" s="78" t="s">
        <v>6708</v>
      </c>
      <c r="C6099" s="78" t="s">
        <v>886</v>
      </c>
      <c r="D6099" s="78" t="s">
        <v>1323</v>
      </c>
      <c r="F6099" s="78" t="s">
        <v>808</v>
      </c>
      <c r="G6099" s="78" t="s">
        <v>134</v>
      </c>
      <c r="H6099" s="112" t="s">
        <v>278</v>
      </c>
      <c r="I6099" s="112">
        <v>3</v>
      </c>
      <c r="J6099" s="113">
        <v>44827.604756944442</v>
      </c>
      <c r="K6099" s="113">
        <v>44827.604756944442</v>
      </c>
      <c r="M6099" s="113">
        <v>44827.608414351853</v>
      </c>
      <c r="N6099" s="113">
        <v>44827.608854166669</v>
      </c>
      <c r="O6099" s="78" t="s">
        <v>1187</v>
      </c>
      <c r="P6099" s="78" t="str">
        <f t="shared" si="1615"/>
        <v>CIC</v>
      </c>
      <c r="Q6099" s="113">
        <v>44827.611273148148</v>
      </c>
      <c r="R6099" s="78" t="s">
        <v>1267</v>
      </c>
      <c r="S6099" s="78" t="str">
        <f t="shared" si="1616"/>
        <v>PLOEG</v>
      </c>
      <c r="T6099" s="113">
        <v>44827.618738425925</v>
      </c>
      <c r="U6099" s="78" t="s">
        <v>1267</v>
      </c>
      <c r="V6099" s="78" t="str">
        <f t="shared" si="1617"/>
        <v>PLOEG</v>
      </c>
      <c r="W6099" s="113">
        <v>44827.750208333331</v>
      </c>
      <c r="X6099" s="113">
        <f t="shared" si="1618"/>
        <v>3.6574074110831134E-3</v>
      </c>
      <c r="Y6099" s="113">
        <f t="shared" si="1619"/>
        <v>1.0324074071832001E-2</v>
      </c>
      <c r="Z6099" s="113">
        <f t="shared" si="1620"/>
        <v>0.1314699074064265</v>
      </c>
      <c r="AB6099" s="2">
        <f t="shared" si="1621"/>
        <v>892</v>
      </c>
      <c r="AC6099" s="2">
        <f t="shared" si="1621"/>
        <v>11359</v>
      </c>
      <c r="AE6099" s="2" t="str">
        <f t="shared" si="1622"/>
        <v/>
      </c>
      <c r="AF6099" s="2" t="str">
        <f t="shared" si="1623"/>
        <v/>
      </c>
      <c r="AG6099" s="2" t="str">
        <f t="shared" si="1624"/>
        <v/>
      </c>
      <c r="AH6099" s="2">
        <f t="shared" si="1625"/>
        <v>892</v>
      </c>
      <c r="AI6099" s="2" t="str">
        <f t="shared" si="1626"/>
        <v/>
      </c>
      <c r="AK6099" s="2" t="str">
        <f t="shared" si="1627"/>
        <v/>
      </c>
      <c r="AL6099" s="2" t="str">
        <f t="shared" si="1628"/>
        <v/>
      </c>
      <c r="AM6099" s="2" t="str">
        <f t="shared" si="1629"/>
        <v/>
      </c>
      <c r="AN6099" s="2">
        <f t="shared" si="1630"/>
        <v>11359</v>
      </c>
      <c r="AO6099" s="2" t="str">
        <f t="shared" si="1631"/>
        <v/>
      </c>
    </row>
    <row r="6100" spans="1:41" x14ac:dyDescent="0.3">
      <c r="A6100" s="111">
        <v>44827.761006944442</v>
      </c>
      <c r="B6100" s="78" t="s">
        <v>6709</v>
      </c>
      <c r="C6100" s="78" t="s">
        <v>835</v>
      </c>
      <c r="D6100" s="78" t="s">
        <v>3132</v>
      </c>
      <c r="E6100" s="78">
        <v>20</v>
      </c>
      <c r="F6100" s="78" t="s">
        <v>808</v>
      </c>
      <c r="G6100" s="78" t="s">
        <v>96</v>
      </c>
      <c r="H6100" s="112" t="s">
        <v>338</v>
      </c>
      <c r="I6100" s="112">
        <v>2</v>
      </c>
      <c r="J6100" s="113">
        <v>44827.760682870372</v>
      </c>
      <c r="K6100" s="113">
        <v>44827.761006944442</v>
      </c>
      <c r="M6100" s="113">
        <v>44827.761631944442</v>
      </c>
      <c r="N6100" s="113">
        <v>44827.762083333335</v>
      </c>
      <c r="O6100" s="78" t="s">
        <v>1187</v>
      </c>
      <c r="P6100" s="78" t="str">
        <f t="shared" si="1615"/>
        <v>CIC</v>
      </c>
      <c r="Q6100" s="113">
        <v>44827.767129629632</v>
      </c>
      <c r="R6100" s="78" t="s">
        <v>1216</v>
      </c>
      <c r="S6100" s="78" t="str">
        <f t="shared" si="1616"/>
        <v>PLOEG</v>
      </c>
      <c r="T6100" s="113">
        <v>44827.771585648145</v>
      </c>
      <c r="U6100" s="78" t="s">
        <v>1216</v>
      </c>
      <c r="V6100" s="78" t="str">
        <f t="shared" si="1617"/>
        <v>PLOEG</v>
      </c>
      <c r="W6100" s="113">
        <v>44827.784502314818</v>
      </c>
      <c r="X6100" s="113">
        <f t="shared" si="1618"/>
        <v>6.2500000058207661E-4</v>
      </c>
      <c r="Y6100" s="113">
        <f t="shared" si="1619"/>
        <v>9.9537037021946162E-3</v>
      </c>
      <c r="Z6100" s="113">
        <f t="shared" si="1620"/>
        <v>1.2916666673845612E-2</v>
      </c>
      <c r="AB6100" s="2">
        <f t="shared" si="1621"/>
        <v>860</v>
      </c>
      <c r="AC6100" s="2">
        <f t="shared" si="1621"/>
        <v>1116</v>
      </c>
      <c r="AE6100" s="2" t="str">
        <f t="shared" si="1622"/>
        <v/>
      </c>
      <c r="AF6100" s="2" t="str">
        <f t="shared" si="1623"/>
        <v/>
      </c>
      <c r="AG6100" s="2">
        <f t="shared" si="1624"/>
        <v>860</v>
      </c>
      <c r="AH6100" s="2" t="str">
        <f t="shared" si="1625"/>
        <v/>
      </c>
      <c r="AI6100" s="2" t="str">
        <f t="shared" si="1626"/>
        <v/>
      </c>
      <c r="AK6100" s="2" t="str">
        <f t="shared" si="1627"/>
        <v/>
      </c>
      <c r="AL6100" s="2" t="str">
        <f t="shared" si="1628"/>
        <v/>
      </c>
      <c r="AM6100" s="2">
        <f t="shared" si="1629"/>
        <v>1116</v>
      </c>
      <c r="AN6100" s="2" t="str">
        <f t="shared" si="1630"/>
        <v/>
      </c>
      <c r="AO6100" s="2" t="str">
        <f t="shared" si="1631"/>
        <v/>
      </c>
    </row>
    <row r="6101" spans="1:41" x14ac:dyDescent="0.3">
      <c r="A6101" s="111">
        <v>44827.832037037035</v>
      </c>
      <c r="B6101" s="78" t="s">
        <v>6710</v>
      </c>
      <c r="C6101" s="78" t="s">
        <v>835</v>
      </c>
      <c r="D6101" s="78" t="s">
        <v>6711</v>
      </c>
      <c r="E6101" s="78" t="s">
        <v>6712</v>
      </c>
      <c r="F6101" s="78" t="s">
        <v>810</v>
      </c>
      <c r="G6101" s="78" t="s">
        <v>132</v>
      </c>
      <c r="H6101" s="112" t="s">
        <v>694</v>
      </c>
      <c r="I6101" s="112">
        <v>4</v>
      </c>
      <c r="J6101" s="113">
        <v>44827.832037037035</v>
      </c>
      <c r="K6101" s="113">
        <v>44827.832037037035</v>
      </c>
      <c r="M6101" s="113">
        <v>44827.832094907404</v>
      </c>
      <c r="P6101" s="78" t="str">
        <f t="shared" si="1615"/>
        <v/>
      </c>
      <c r="Q6101" s="113">
        <v>44827.832129629627</v>
      </c>
      <c r="R6101" s="78" t="s">
        <v>1185</v>
      </c>
      <c r="S6101" s="78" t="str">
        <f t="shared" si="1616"/>
        <v>CIC</v>
      </c>
      <c r="T6101" s="113">
        <v>44827.839178240742</v>
      </c>
      <c r="U6101" s="78" t="s">
        <v>1216</v>
      </c>
      <c r="V6101" s="78" t="str">
        <f t="shared" si="1617"/>
        <v>PLOEG</v>
      </c>
      <c r="W6101" s="113">
        <v>44827.844641203701</v>
      </c>
      <c r="X6101" s="113" t="str">
        <f t="shared" si="1618"/>
        <v/>
      </c>
      <c r="Y6101" s="113">
        <f t="shared" si="1619"/>
        <v>7.0833333375048824E-3</v>
      </c>
      <c r="Z6101" s="113">
        <f t="shared" si="1620"/>
        <v>5.4629629594273865E-3</v>
      </c>
      <c r="AB6101" s="2">
        <f t="shared" si="1621"/>
        <v>612</v>
      </c>
      <c r="AC6101" s="2">
        <f t="shared" si="1621"/>
        <v>472</v>
      </c>
      <c r="AE6101" s="2" t="str">
        <f t="shared" si="1622"/>
        <v/>
      </c>
      <c r="AF6101" s="2" t="str">
        <f t="shared" si="1623"/>
        <v/>
      </c>
      <c r="AG6101" s="2" t="str">
        <f t="shared" si="1624"/>
        <v/>
      </c>
      <c r="AH6101" s="2" t="str">
        <f t="shared" si="1625"/>
        <v/>
      </c>
      <c r="AI6101" s="2">
        <f t="shared" si="1626"/>
        <v>612</v>
      </c>
      <c r="AK6101" s="2" t="str">
        <f t="shared" si="1627"/>
        <v/>
      </c>
      <c r="AL6101" s="2" t="str">
        <f t="shared" si="1628"/>
        <v/>
      </c>
      <c r="AM6101" s="2" t="str">
        <f t="shared" si="1629"/>
        <v/>
      </c>
      <c r="AN6101" s="2" t="str">
        <f t="shared" si="1630"/>
        <v/>
      </c>
      <c r="AO6101" s="2">
        <f t="shared" si="1631"/>
        <v>472</v>
      </c>
    </row>
    <row r="6102" spans="1:41" x14ac:dyDescent="0.3">
      <c r="A6102" s="111">
        <v>44827.84920138889</v>
      </c>
      <c r="B6102" s="78" t="s">
        <v>6713</v>
      </c>
      <c r="C6102" s="78" t="s">
        <v>835</v>
      </c>
      <c r="D6102" s="78" t="s">
        <v>1429</v>
      </c>
      <c r="F6102" s="78" t="s">
        <v>807</v>
      </c>
      <c r="G6102" s="78" t="s">
        <v>88</v>
      </c>
      <c r="H6102" s="112" t="s">
        <v>342</v>
      </c>
      <c r="I6102" s="112">
        <v>3</v>
      </c>
      <c r="J6102" s="113">
        <v>44827.847893518519</v>
      </c>
      <c r="K6102" s="113">
        <v>44827.84920138889</v>
      </c>
      <c r="M6102" s="113">
        <v>44827.84957175926</v>
      </c>
      <c r="N6102" s="113">
        <v>44827.849722222221</v>
      </c>
      <c r="O6102" s="78" t="s">
        <v>1187</v>
      </c>
      <c r="P6102" s="78" t="str">
        <f t="shared" si="1615"/>
        <v>CIC</v>
      </c>
      <c r="Q6102" s="113">
        <v>44827.856574074074</v>
      </c>
      <c r="R6102" s="78" t="s">
        <v>1216</v>
      </c>
      <c r="S6102" s="78" t="str">
        <f t="shared" si="1616"/>
        <v>PLOEG</v>
      </c>
      <c r="T6102" s="113">
        <v>44827.861550925925</v>
      </c>
      <c r="U6102" s="78" t="s">
        <v>1216</v>
      </c>
      <c r="V6102" s="78" t="str">
        <f t="shared" si="1617"/>
        <v>PLOEG</v>
      </c>
      <c r="W6102" s="113">
        <v>44827.86577546296</v>
      </c>
      <c r="X6102" s="113">
        <f t="shared" si="1618"/>
        <v>3.7037036963738501E-4</v>
      </c>
      <c r="Y6102" s="113">
        <f t="shared" si="1619"/>
        <v>1.1979166665696539E-2</v>
      </c>
      <c r="Z6102" s="113">
        <f t="shared" si="1620"/>
        <v>4.2245370350428857E-3</v>
      </c>
      <c r="AB6102" s="2">
        <f t="shared" si="1621"/>
        <v>1035</v>
      </c>
      <c r="AC6102" s="2">
        <f t="shared" si="1621"/>
        <v>365</v>
      </c>
      <c r="AE6102" s="2" t="str">
        <f t="shared" si="1622"/>
        <v/>
      </c>
      <c r="AF6102" s="2" t="str">
        <f t="shared" si="1623"/>
        <v/>
      </c>
      <c r="AG6102" s="2" t="str">
        <f t="shared" si="1624"/>
        <v/>
      </c>
      <c r="AH6102" s="2">
        <f t="shared" si="1625"/>
        <v>1035</v>
      </c>
      <c r="AI6102" s="2" t="str">
        <f t="shared" si="1626"/>
        <v/>
      </c>
      <c r="AK6102" s="2" t="str">
        <f t="shared" si="1627"/>
        <v/>
      </c>
      <c r="AL6102" s="2" t="str">
        <f t="shared" si="1628"/>
        <v/>
      </c>
      <c r="AM6102" s="2" t="str">
        <f t="shared" si="1629"/>
        <v/>
      </c>
      <c r="AN6102" s="2">
        <f t="shared" si="1630"/>
        <v>365</v>
      </c>
      <c r="AO6102" s="2" t="str">
        <f t="shared" si="1631"/>
        <v/>
      </c>
    </row>
    <row r="6103" spans="1:41" x14ac:dyDescent="0.3">
      <c r="A6103" s="111">
        <v>44827.948530092595</v>
      </c>
      <c r="B6103" s="78" t="s">
        <v>6714</v>
      </c>
      <c r="C6103" s="78" t="s">
        <v>835</v>
      </c>
      <c r="D6103" s="78" t="s">
        <v>1668</v>
      </c>
      <c r="E6103" s="78">
        <v>39</v>
      </c>
      <c r="F6103" s="78" t="s">
        <v>809</v>
      </c>
      <c r="G6103" s="78" t="s">
        <v>90</v>
      </c>
      <c r="H6103" s="112" t="s">
        <v>282</v>
      </c>
      <c r="I6103" s="112">
        <v>2</v>
      </c>
      <c r="J6103" s="113">
        <v>44827.947708333333</v>
      </c>
      <c r="K6103" s="113">
        <v>44827.948530092595</v>
      </c>
      <c r="M6103" s="113">
        <v>44827.949074074073</v>
      </c>
      <c r="N6103" s="113">
        <v>44827.949583333335</v>
      </c>
      <c r="O6103" s="78" t="s">
        <v>1187</v>
      </c>
      <c r="P6103" s="78" t="str">
        <f t="shared" si="1615"/>
        <v>CIC</v>
      </c>
      <c r="S6103" s="78" t="str">
        <f t="shared" si="1616"/>
        <v/>
      </c>
      <c r="V6103" s="78" t="str">
        <f t="shared" si="1617"/>
        <v/>
      </c>
      <c r="W6103" s="113">
        <v>44827.990347222221</v>
      </c>
      <c r="X6103" s="113">
        <f t="shared" si="1618"/>
        <v>5.4398147767642513E-4</v>
      </c>
      <c r="Y6103" s="113" t="str">
        <f t="shared" si="1619"/>
        <v/>
      </c>
      <c r="Z6103" s="113" t="str">
        <f t="shared" si="1620"/>
        <v/>
      </c>
      <c r="AB6103" s="2" t="str">
        <f t="shared" si="1621"/>
        <v/>
      </c>
      <c r="AC6103" s="2" t="str">
        <f t="shared" si="1621"/>
        <v/>
      </c>
      <c r="AE6103" s="2" t="str">
        <f t="shared" si="1622"/>
        <v/>
      </c>
      <c r="AF6103" s="2" t="str">
        <f t="shared" si="1623"/>
        <v/>
      </c>
      <c r="AG6103" s="2" t="str">
        <f t="shared" si="1624"/>
        <v/>
      </c>
      <c r="AH6103" s="2" t="str">
        <f t="shared" si="1625"/>
        <v/>
      </c>
      <c r="AI6103" s="2" t="str">
        <f t="shared" si="1626"/>
        <v/>
      </c>
      <c r="AK6103" s="2" t="str">
        <f t="shared" si="1627"/>
        <v/>
      </c>
      <c r="AL6103" s="2" t="str">
        <f t="shared" si="1628"/>
        <v/>
      </c>
      <c r="AM6103" s="2" t="str">
        <f t="shared" si="1629"/>
        <v/>
      </c>
      <c r="AN6103" s="2" t="str">
        <f t="shared" si="1630"/>
        <v/>
      </c>
      <c r="AO6103" s="2" t="str">
        <f t="shared" si="1631"/>
        <v/>
      </c>
    </row>
    <row r="6104" spans="1:41" x14ac:dyDescent="0.3">
      <c r="A6104" s="111">
        <v>44827.984027777777</v>
      </c>
      <c r="B6104" s="78" t="s">
        <v>6715</v>
      </c>
      <c r="C6104" s="78" t="s">
        <v>846</v>
      </c>
      <c r="D6104" s="78" t="s">
        <v>1402</v>
      </c>
      <c r="E6104" s="78">
        <v>10</v>
      </c>
      <c r="F6104" s="78" t="s">
        <v>808</v>
      </c>
      <c r="G6104" s="78" t="s">
        <v>88</v>
      </c>
      <c r="H6104" s="112" t="s">
        <v>230</v>
      </c>
      <c r="I6104" s="112">
        <v>3</v>
      </c>
      <c r="J6104" s="113">
        <v>44827.983425925922</v>
      </c>
      <c r="K6104" s="113">
        <v>44827.984027777777</v>
      </c>
      <c r="M6104" s="113">
        <v>44827.984837962962</v>
      </c>
      <c r="N6104" s="113">
        <v>44827.98510416667</v>
      </c>
      <c r="O6104" s="78" t="s">
        <v>1187</v>
      </c>
      <c r="P6104" s="78" t="str">
        <f t="shared" si="1615"/>
        <v>CIC</v>
      </c>
      <c r="Q6104" s="113">
        <v>44827.990428240744</v>
      </c>
      <c r="R6104" s="78" t="s">
        <v>1203</v>
      </c>
      <c r="S6104" s="78" t="str">
        <f t="shared" si="1616"/>
        <v>PLOEG</v>
      </c>
      <c r="T6104" s="113">
        <v>44827.994456018518</v>
      </c>
      <c r="U6104" s="78" t="s">
        <v>1220</v>
      </c>
      <c r="V6104" s="78" t="str">
        <f t="shared" si="1617"/>
        <v>PLOEG</v>
      </c>
      <c r="W6104" s="113">
        <v>44827.996574074074</v>
      </c>
      <c r="X6104" s="113">
        <f t="shared" si="1618"/>
        <v>8.1018518540076911E-4</v>
      </c>
      <c r="Y6104" s="113">
        <f t="shared" si="1619"/>
        <v>9.6180555556202307E-3</v>
      </c>
      <c r="Z6104" s="113">
        <f t="shared" si="1620"/>
        <v>2.118055555911269E-3</v>
      </c>
      <c r="AB6104" s="2">
        <f t="shared" si="1621"/>
        <v>831</v>
      </c>
      <c r="AC6104" s="2">
        <f t="shared" si="1621"/>
        <v>183</v>
      </c>
      <c r="AE6104" s="2" t="str">
        <f t="shared" si="1622"/>
        <v/>
      </c>
      <c r="AF6104" s="2" t="str">
        <f t="shared" si="1623"/>
        <v/>
      </c>
      <c r="AG6104" s="2" t="str">
        <f t="shared" si="1624"/>
        <v/>
      </c>
      <c r="AH6104" s="2">
        <f t="shared" si="1625"/>
        <v>831</v>
      </c>
      <c r="AI6104" s="2" t="str">
        <f t="shared" si="1626"/>
        <v/>
      </c>
      <c r="AK6104" s="2" t="str">
        <f t="shared" si="1627"/>
        <v/>
      </c>
      <c r="AL6104" s="2" t="str">
        <f t="shared" si="1628"/>
        <v/>
      </c>
      <c r="AM6104" s="2" t="str">
        <f t="shared" si="1629"/>
        <v/>
      </c>
      <c r="AN6104" s="2">
        <f t="shared" si="1630"/>
        <v>183</v>
      </c>
      <c r="AO6104" s="2" t="str">
        <f t="shared" si="1631"/>
        <v/>
      </c>
    </row>
    <row r="6105" spans="1:41" x14ac:dyDescent="0.3">
      <c r="A6105" s="111">
        <v>44828.031111111108</v>
      </c>
      <c r="B6105" s="78" t="s">
        <v>6716</v>
      </c>
      <c r="C6105" s="78" t="s">
        <v>835</v>
      </c>
      <c r="D6105" s="78" t="s">
        <v>1904</v>
      </c>
      <c r="E6105" s="78">
        <v>7</v>
      </c>
      <c r="F6105" s="78" t="s">
        <v>809</v>
      </c>
      <c r="G6105" s="78" t="s">
        <v>112</v>
      </c>
      <c r="H6105" s="112" t="s">
        <v>218</v>
      </c>
      <c r="I6105" s="112">
        <v>3</v>
      </c>
      <c r="J6105" s="113">
        <v>44828.030277777776</v>
      </c>
      <c r="K6105" s="113">
        <v>44828.031111111108</v>
      </c>
      <c r="M6105" s="113">
        <v>44828.031342592592</v>
      </c>
      <c r="N6105" s="113">
        <v>44828.031574074077</v>
      </c>
      <c r="O6105" s="78" t="s">
        <v>1187</v>
      </c>
      <c r="P6105" s="78" t="str">
        <f t="shared" si="1615"/>
        <v>CIC</v>
      </c>
      <c r="S6105" s="78" t="str">
        <f t="shared" si="1616"/>
        <v/>
      </c>
      <c r="T6105" s="113">
        <v>44828.034444444442</v>
      </c>
      <c r="U6105" s="78" t="s">
        <v>1216</v>
      </c>
      <c r="V6105" s="78" t="str">
        <f t="shared" si="1617"/>
        <v>PLOEG</v>
      </c>
      <c r="W6105" s="113">
        <v>44828.038148148145</v>
      </c>
      <c r="X6105" s="113">
        <f t="shared" si="1618"/>
        <v>2.3148148466134444E-4</v>
      </c>
      <c r="Y6105" s="113">
        <f t="shared" si="1619"/>
        <v>3.1018518493510783E-3</v>
      </c>
      <c r="Z6105" s="113">
        <f t="shared" si="1620"/>
        <v>3.7037037036498077E-3</v>
      </c>
      <c r="AB6105" s="2">
        <f t="shared" si="1621"/>
        <v>268</v>
      </c>
      <c r="AC6105" s="2">
        <f t="shared" si="1621"/>
        <v>320</v>
      </c>
      <c r="AE6105" s="2" t="str">
        <f t="shared" si="1622"/>
        <v/>
      </c>
      <c r="AF6105" s="2" t="str">
        <f t="shared" si="1623"/>
        <v/>
      </c>
      <c r="AG6105" s="2" t="str">
        <f t="shared" si="1624"/>
        <v/>
      </c>
      <c r="AH6105" s="2">
        <f t="shared" si="1625"/>
        <v>268</v>
      </c>
      <c r="AI6105" s="2" t="str">
        <f t="shared" si="1626"/>
        <v/>
      </c>
      <c r="AK6105" s="2" t="str">
        <f t="shared" si="1627"/>
        <v/>
      </c>
      <c r="AL6105" s="2" t="str">
        <f t="shared" si="1628"/>
        <v/>
      </c>
      <c r="AM6105" s="2" t="str">
        <f t="shared" si="1629"/>
        <v/>
      </c>
      <c r="AN6105" s="2">
        <f t="shared" si="1630"/>
        <v>320</v>
      </c>
      <c r="AO6105" s="2" t="str">
        <f t="shared" si="1631"/>
        <v/>
      </c>
    </row>
    <row r="6106" spans="1:41" x14ac:dyDescent="0.3">
      <c r="A6106" s="111">
        <v>44828.088946759257</v>
      </c>
      <c r="B6106" s="78" t="s">
        <v>6717</v>
      </c>
      <c r="C6106" s="78" t="s">
        <v>846</v>
      </c>
      <c r="D6106" s="78" t="s">
        <v>1418</v>
      </c>
      <c r="E6106" s="78">
        <v>21</v>
      </c>
      <c r="F6106" s="78" t="s">
        <v>809</v>
      </c>
      <c r="G6106" s="78" t="s">
        <v>88</v>
      </c>
      <c r="H6106" s="112" t="s">
        <v>200</v>
      </c>
      <c r="I6106" s="112">
        <v>3</v>
      </c>
      <c r="J6106" s="113">
        <v>44828.088217592594</v>
      </c>
      <c r="K6106" s="113">
        <v>44828.088946759257</v>
      </c>
      <c r="M6106" s="113">
        <v>44828.089166666665</v>
      </c>
      <c r="P6106" s="78" t="str">
        <f t="shared" si="1615"/>
        <v/>
      </c>
      <c r="Q6106" s="113">
        <v>44828.094305555554</v>
      </c>
      <c r="R6106" s="78" t="s">
        <v>1220</v>
      </c>
      <c r="S6106" s="78" t="str">
        <f t="shared" si="1616"/>
        <v>PLOEG</v>
      </c>
      <c r="T6106" s="113">
        <v>44828.100486111114</v>
      </c>
      <c r="U6106" s="78" t="s">
        <v>1220</v>
      </c>
      <c r="V6106" s="78" t="str">
        <f t="shared" si="1617"/>
        <v>PLOEG</v>
      </c>
      <c r="W6106" s="113">
        <v>44828.104409722226</v>
      </c>
      <c r="X6106" s="113">
        <f t="shared" si="1618"/>
        <v>2.1990740788169205E-4</v>
      </c>
      <c r="Y6106" s="113">
        <f t="shared" si="1619"/>
        <v>1.131944444932742E-2</v>
      </c>
      <c r="Z6106" s="113">
        <f t="shared" si="1620"/>
        <v>3.9236111115314998E-3</v>
      </c>
      <c r="AB6106" s="2">
        <f t="shared" si="1621"/>
        <v>978</v>
      </c>
      <c r="AC6106" s="2">
        <f t="shared" si="1621"/>
        <v>339</v>
      </c>
      <c r="AE6106" s="2" t="str">
        <f t="shared" si="1622"/>
        <v/>
      </c>
      <c r="AF6106" s="2" t="str">
        <f t="shared" si="1623"/>
        <v/>
      </c>
      <c r="AG6106" s="2" t="str">
        <f t="shared" si="1624"/>
        <v/>
      </c>
      <c r="AH6106" s="2">
        <f t="shared" si="1625"/>
        <v>978</v>
      </c>
      <c r="AI6106" s="2" t="str">
        <f t="shared" si="1626"/>
        <v/>
      </c>
      <c r="AK6106" s="2" t="str">
        <f t="shared" si="1627"/>
        <v/>
      </c>
      <c r="AL6106" s="2" t="str">
        <f t="shared" si="1628"/>
        <v/>
      </c>
      <c r="AM6106" s="2" t="str">
        <f t="shared" si="1629"/>
        <v/>
      </c>
      <c r="AN6106" s="2">
        <f t="shared" si="1630"/>
        <v>339</v>
      </c>
      <c r="AO6106" s="2" t="str">
        <f t="shared" si="1631"/>
        <v/>
      </c>
    </row>
    <row r="6107" spans="1:41" x14ac:dyDescent="0.3">
      <c r="A6107" s="111">
        <v>44828.199016203704</v>
      </c>
      <c r="B6107" s="78" t="s">
        <v>6718</v>
      </c>
      <c r="C6107" s="78" t="s">
        <v>835</v>
      </c>
      <c r="D6107" s="78" t="s">
        <v>1645</v>
      </c>
      <c r="E6107" s="78">
        <v>18</v>
      </c>
      <c r="F6107" s="78" t="s">
        <v>809</v>
      </c>
      <c r="G6107" s="78" t="s">
        <v>84</v>
      </c>
      <c r="H6107" s="112" t="s">
        <v>202</v>
      </c>
      <c r="I6107" s="112">
        <v>4</v>
      </c>
      <c r="J6107" s="113">
        <v>44828.197175925925</v>
      </c>
      <c r="K6107" s="113">
        <v>44828.199016203704</v>
      </c>
      <c r="M6107" s="113">
        <v>44828.20008101852</v>
      </c>
      <c r="N6107" s="113">
        <v>44828.20039351852</v>
      </c>
      <c r="O6107" s="78" t="s">
        <v>1187</v>
      </c>
      <c r="P6107" s="78" t="str">
        <f t="shared" si="1615"/>
        <v>CIC</v>
      </c>
      <c r="Q6107" s="113">
        <v>44828.20412037037</v>
      </c>
      <c r="R6107" s="78" t="s">
        <v>1216</v>
      </c>
      <c r="S6107" s="78" t="str">
        <f t="shared" si="1616"/>
        <v>PLOEG</v>
      </c>
      <c r="T6107" s="113">
        <v>44828.210914351854</v>
      </c>
      <c r="U6107" s="78" t="s">
        <v>1216</v>
      </c>
      <c r="V6107" s="78" t="str">
        <f t="shared" si="1617"/>
        <v>PLOEG</v>
      </c>
      <c r="W6107" s="113">
        <v>44828.237673611111</v>
      </c>
      <c r="X6107" s="113">
        <f t="shared" si="1618"/>
        <v>1.0648148163454607E-3</v>
      </c>
      <c r="Y6107" s="113">
        <f t="shared" si="1619"/>
        <v>1.0833333333721384E-2</v>
      </c>
      <c r="Z6107" s="113">
        <f t="shared" si="1620"/>
        <v>2.675925925723277E-2</v>
      </c>
      <c r="AB6107" s="2">
        <f t="shared" si="1621"/>
        <v>936</v>
      </c>
      <c r="AC6107" s="2">
        <f t="shared" si="1621"/>
        <v>2312</v>
      </c>
      <c r="AE6107" s="2" t="str">
        <f t="shared" si="1622"/>
        <v/>
      </c>
      <c r="AF6107" s="2" t="str">
        <f t="shared" si="1623"/>
        <v/>
      </c>
      <c r="AG6107" s="2" t="str">
        <f t="shared" si="1624"/>
        <v/>
      </c>
      <c r="AH6107" s="2" t="str">
        <f t="shared" si="1625"/>
        <v/>
      </c>
      <c r="AI6107" s="2">
        <f t="shared" si="1626"/>
        <v>936</v>
      </c>
      <c r="AK6107" s="2" t="str">
        <f t="shared" si="1627"/>
        <v/>
      </c>
      <c r="AL6107" s="2" t="str">
        <f t="shared" si="1628"/>
        <v/>
      </c>
      <c r="AM6107" s="2" t="str">
        <f t="shared" si="1629"/>
        <v/>
      </c>
      <c r="AN6107" s="2" t="str">
        <f t="shared" si="1630"/>
        <v/>
      </c>
      <c r="AO6107" s="2">
        <f t="shared" si="1631"/>
        <v>2312</v>
      </c>
    </row>
    <row r="6108" spans="1:41" x14ac:dyDescent="0.3">
      <c r="A6108" s="111">
        <v>44828.199016203704</v>
      </c>
      <c r="B6108" s="78" t="s">
        <v>6718</v>
      </c>
      <c r="C6108" s="78" t="s">
        <v>846</v>
      </c>
      <c r="D6108" s="78" t="s">
        <v>1645</v>
      </c>
      <c r="E6108" s="78">
        <v>18</v>
      </c>
      <c r="F6108" s="78" t="s">
        <v>809</v>
      </c>
      <c r="G6108" s="78" t="s">
        <v>84</v>
      </c>
      <c r="H6108" s="112" t="s">
        <v>202</v>
      </c>
      <c r="I6108" s="112">
        <v>4</v>
      </c>
      <c r="J6108" s="113">
        <v>44828.197175925925</v>
      </c>
      <c r="K6108" s="113">
        <v>44828.199016203704</v>
      </c>
      <c r="M6108" s="113">
        <v>44828.202534722222</v>
      </c>
      <c r="P6108" s="78" t="str">
        <f t="shared" si="1615"/>
        <v/>
      </c>
      <c r="Q6108" s="113">
        <v>44828.207708333335</v>
      </c>
      <c r="R6108" s="78" t="s">
        <v>1220</v>
      </c>
      <c r="S6108" s="78" t="str">
        <f t="shared" si="1616"/>
        <v>PLOEG</v>
      </c>
      <c r="T6108" s="113">
        <v>44828.211041666669</v>
      </c>
      <c r="U6108" s="78" t="s">
        <v>1220</v>
      </c>
      <c r="V6108" s="78" t="str">
        <f t="shared" si="1617"/>
        <v>PLOEG</v>
      </c>
      <c r="W6108" s="113">
        <v>44828.221736111111</v>
      </c>
      <c r="X6108" s="113">
        <f t="shared" si="1618"/>
        <v>3.5185185188311152E-3</v>
      </c>
      <c r="Y6108" s="113">
        <f t="shared" si="1619"/>
        <v>8.5069444467080757E-3</v>
      </c>
      <c r="Z6108" s="113">
        <f t="shared" si="1620"/>
        <v>1.0694444441469386E-2</v>
      </c>
      <c r="AB6108" s="2">
        <f t="shared" si="1621"/>
        <v>735</v>
      </c>
      <c r="AC6108" s="2">
        <f t="shared" si="1621"/>
        <v>924</v>
      </c>
      <c r="AE6108" s="2" t="str">
        <f t="shared" si="1622"/>
        <v/>
      </c>
      <c r="AF6108" s="2" t="str">
        <f t="shared" si="1623"/>
        <v/>
      </c>
      <c r="AG6108" s="2" t="str">
        <f t="shared" si="1624"/>
        <v/>
      </c>
      <c r="AH6108" s="2" t="str">
        <f t="shared" si="1625"/>
        <v/>
      </c>
      <c r="AI6108" s="2">
        <f t="shared" si="1626"/>
        <v>735</v>
      </c>
      <c r="AK6108" s="2" t="str">
        <f t="shared" si="1627"/>
        <v/>
      </c>
      <c r="AL6108" s="2" t="str">
        <f t="shared" si="1628"/>
        <v/>
      </c>
      <c r="AM6108" s="2" t="str">
        <f t="shared" si="1629"/>
        <v/>
      </c>
      <c r="AN6108" s="2" t="str">
        <f t="shared" si="1630"/>
        <v/>
      </c>
      <c r="AO6108" s="2">
        <f t="shared" si="1631"/>
        <v>924</v>
      </c>
    </row>
    <row r="6109" spans="1:41" x14ac:dyDescent="0.3">
      <c r="A6109" s="111">
        <v>44828.251574074071</v>
      </c>
      <c r="B6109" s="78" t="s">
        <v>6719</v>
      </c>
      <c r="C6109" s="78" t="s">
        <v>886</v>
      </c>
      <c r="D6109" s="78" t="s">
        <v>1290</v>
      </c>
      <c r="F6109" s="78" t="s">
        <v>809</v>
      </c>
      <c r="G6109" s="78" t="s">
        <v>92</v>
      </c>
      <c r="H6109" s="112" t="s">
        <v>204</v>
      </c>
      <c r="I6109" s="112">
        <v>2</v>
      </c>
      <c r="J6109" s="113">
        <v>44828.250335648147</v>
      </c>
      <c r="K6109" s="113">
        <v>44828.251574074071</v>
      </c>
      <c r="M6109" s="113">
        <v>44828.253321759257</v>
      </c>
      <c r="N6109" s="113">
        <v>44828.253344907411</v>
      </c>
      <c r="O6109" s="78" t="s">
        <v>1185</v>
      </c>
      <c r="P6109" s="78" t="str">
        <f t="shared" si="1615"/>
        <v>CIC</v>
      </c>
      <c r="S6109" s="78" t="str">
        <f t="shared" si="1616"/>
        <v/>
      </c>
      <c r="T6109" s="113">
        <v>44828.262418981481</v>
      </c>
      <c r="U6109" s="78" t="s">
        <v>1258</v>
      </c>
      <c r="V6109" s="78" t="str">
        <f t="shared" si="1617"/>
        <v>PLOEG</v>
      </c>
      <c r="W6109" s="113">
        <v>44828.274502314816</v>
      </c>
      <c r="X6109" s="113">
        <f t="shared" si="1618"/>
        <v>1.747685186273884E-3</v>
      </c>
      <c r="Y6109" s="113">
        <f t="shared" si="1619"/>
        <v>9.0972222242271528E-3</v>
      </c>
      <c r="Z6109" s="113">
        <f t="shared" si="1620"/>
        <v>1.2083333334885538E-2</v>
      </c>
      <c r="AB6109" s="2">
        <f t="shared" si="1621"/>
        <v>786</v>
      </c>
      <c r="AC6109" s="2">
        <f t="shared" si="1621"/>
        <v>1044</v>
      </c>
      <c r="AE6109" s="2" t="str">
        <f t="shared" si="1622"/>
        <v/>
      </c>
      <c r="AF6109" s="2" t="str">
        <f t="shared" si="1623"/>
        <v/>
      </c>
      <c r="AG6109" s="2">
        <f t="shared" si="1624"/>
        <v>786</v>
      </c>
      <c r="AH6109" s="2" t="str">
        <f t="shared" si="1625"/>
        <v/>
      </c>
      <c r="AI6109" s="2" t="str">
        <f t="shared" si="1626"/>
        <v/>
      </c>
      <c r="AK6109" s="2" t="str">
        <f t="shared" si="1627"/>
        <v/>
      </c>
      <c r="AL6109" s="2" t="str">
        <f t="shared" si="1628"/>
        <v/>
      </c>
      <c r="AM6109" s="2">
        <f t="shared" si="1629"/>
        <v>1044</v>
      </c>
      <c r="AN6109" s="2" t="str">
        <f t="shared" si="1630"/>
        <v/>
      </c>
      <c r="AO6109" s="2" t="str">
        <f t="shared" si="1631"/>
        <v/>
      </c>
    </row>
    <row r="6110" spans="1:41" x14ac:dyDescent="0.3">
      <c r="A6110" s="111">
        <v>44828.290277777778</v>
      </c>
      <c r="B6110" s="78" t="s">
        <v>6720</v>
      </c>
      <c r="C6110" s="78" t="s">
        <v>886</v>
      </c>
      <c r="D6110" s="78" t="s">
        <v>1282</v>
      </c>
      <c r="F6110" s="78" t="s">
        <v>807</v>
      </c>
      <c r="G6110" s="78" t="s">
        <v>136</v>
      </c>
      <c r="H6110" s="112" t="s">
        <v>274</v>
      </c>
      <c r="I6110" s="112">
        <v>3</v>
      </c>
      <c r="J6110" s="113">
        <v>44828.289467592593</v>
      </c>
      <c r="K6110" s="113">
        <v>44828.290277777778</v>
      </c>
      <c r="M6110" s="113">
        <v>44828.291504629633</v>
      </c>
      <c r="N6110" s="113">
        <v>44828.291527777779</v>
      </c>
      <c r="O6110" s="78" t="s">
        <v>1185</v>
      </c>
      <c r="P6110" s="78" t="str">
        <f t="shared" si="1615"/>
        <v>CIC</v>
      </c>
      <c r="S6110" s="78" t="str">
        <f t="shared" si="1616"/>
        <v/>
      </c>
      <c r="T6110" s="113">
        <v>44828.304930555554</v>
      </c>
      <c r="U6110" s="78" t="s">
        <v>1258</v>
      </c>
      <c r="V6110" s="78" t="str">
        <f t="shared" si="1617"/>
        <v>PLOEG</v>
      </c>
      <c r="W6110" s="113">
        <v>44828.321782407409</v>
      </c>
      <c r="X6110" s="113">
        <f t="shared" si="1618"/>
        <v>1.2268518548808061E-3</v>
      </c>
      <c r="Y6110" s="113">
        <f t="shared" si="1619"/>
        <v>1.3425925921183079E-2</v>
      </c>
      <c r="Z6110" s="113">
        <f t="shared" si="1620"/>
        <v>1.6851851854880806E-2</v>
      </c>
      <c r="AB6110" s="2">
        <f t="shared" si="1621"/>
        <v>1160</v>
      </c>
      <c r="AC6110" s="2">
        <f t="shared" si="1621"/>
        <v>1456</v>
      </c>
      <c r="AE6110" s="2" t="str">
        <f t="shared" si="1622"/>
        <v/>
      </c>
      <c r="AF6110" s="2" t="str">
        <f t="shared" si="1623"/>
        <v/>
      </c>
      <c r="AG6110" s="2" t="str">
        <f t="shared" si="1624"/>
        <v/>
      </c>
      <c r="AH6110" s="2">
        <f t="shared" si="1625"/>
        <v>1160</v>
      </c>
      <c r="AI6110" s="2" t="str">
        <f t="shared" si="1626"/>
        <v/>
      </c>
      <c r="AK6110" s="2" t="str">
        <f t="shared" si="1627"/>
        <v/>
      </c>
      <c r="AL6110" s="2" t="str">
        <f t="shared" si="1628"/>
        <v/>
      </c>
      <c r="AM6110" s="2" t="str">
        <f t="shared" si="1629"/>
        <v/>
      </c>
      <c r="AN6110" s="2">
        <f t="shared" si="1630"/>
        <v>1456</v>
      </c>
      <c r="AO6110" s="2" t="str">
        <f t="shared" si="1631"/>
        <v/>
      </c>
    </row>
    <row r="6111" spans="1:41" x14ac:dyDescent="0.3">
      <c r="A6111" s="111">
        <v>44828.328182870369</v>
      </c>
      <c r="B6111" s="78" t="s">
        <v>6721</v>
      </c>
      <c r="C6111" s="78" t="s">
        <v>886</v>
      </c>
      <c r="D6111" s="78" t="s">
        <v>1240</v>
      </c>
      <c r="E6111" s="78">
        <v>233</v>
      </c>
      <c r="F6111" s="78" t="s">
        <v>807</v>
      </c>
      <c r="G6111" s="78" t="s">
        <v>114</v>
      </c>
      <c r="H6111" s="112" t="s">
        <v>214</v>
      </c>
      <c r="I6111" s="112">
        <v>2</v>
      </c>
      <c r="J6111" s="113">
        <v>44828.327777777777</v>
      </c>
      <c r="K6111" s="113">
        <v>44828.328182870369</v>
      </c>
      <c r="M6111" s="113">
        <v>44828.328472222223</v>
      </c>
      <c r="N6111" s="113">
        <v>44828.328692129631</v>
      </c>
      <c r="O6111" s="78" t="s">
        <v>1185</v>
      </c>
      <c r="P6111" s="78" t="str">
        <f t="shared" si="1615"/>
        <v>CIC</v>
      </c>
      <c r="Q6111" s="113">
        <v>44828.328726851854</v>
      </c>
      <c r="R6111" s="78" t="s">
        <v>1185</v>
      </c>
      <c r="S6111" s="78" t="str">
        <f t="shared" si="1616"/>
        <v>CIC</v>
      </c>
      <c r="T6111" s="113">
        <v>44828.336689814816</v>
      </c>
      <c r="U6111" s="78" t="s">
        <v>1187</v>
      </c>
      <c r="V6111" s="78" t="str">
        <f t="shared" si="1617"/>
        <v>CIC</v>
      </c>
      <c r="W6111" s="113">
        <v>44828.363217592596</v>
      </c>
      <c r="X6111" s="113">
        <f t="shared" si="1618"/>
        <v>2.8935185400769114E-4</v>
      </c>
      <c r="Y6111" s="113">
        <f t="shared" si="1619"/>
        <v>8.2175925927003846E-3</v>
      </c>
      <c r="Z6111" s="113">
        <f t="shared" si="1620"/>
        <v>2.6527777779847383E-2</v>
      </c>
      <c r="AB6111" s="2">
        <f t="shared" si="1621"/>
        <v>710</v>
      </c>
      <c r="AC6111" s="2">
        <f t="shared" si="1621"/>
        <v>2292</v>
      </c>
      <c r="AE6111" s="2" t="str">
        <f t="shared" si="1622"/>
        <v/>
      </c>
      <c r="AF6111" s="2" t="str">
        <f t="shared" si="1623"/>
        <v/>
      </c>
      <c r="AG6111" s="2">
        <f t="shared" si="1624"/>
        <v>710</v>
      </c>
      <c r="AH6111" s="2" t="str">
        <f t="shared" si="1625"/>
        <v/>
      </c>
      <c r="AI6111" s="2" t="str">
        <f t="shared" si="1626"/>
        <v/>
      </c>
      <c r="AK6111" s="2" t="str">
        <f t="shared" si="1627"/>
        <v/>
      </c>
      <c r="AL6111" s="2" t="str">
        <f t="shared" si="1628"/>
        <v/>
      </c>
      <c r="AM6111" s="2">
        <f t="shared" si="1629"/>
        <v>2292</v>
      </c>
      <c r="AN6111" s="2" t="str">
        <f t="shared" si="1630"/>
        <v/>
      </c>
      <c r="AO6111" s="2" t="str">
        <f t="shared" si="1631"/>
        <v/>
      </c>
    </row>
    <row r="6112" spans="1:41" x14ac:dyDescent="0.3">
      <c r="A6112" s="111">
        <v>44828.399907407409</v>
      </c>
      <c r="B6112" s="78" t="s">
        <v>6722</v>
      </c>
      <c r="C6112" s="78" t="s">
        <v>886</v>
      </c>
      <c r="F6112" s="78" t="s">
        <v>809</v>
      </c>
      <c r="G6112" s="78" t="s">
        <v>96</v>
      </c>
      <c r="H6112" s="112" t="s">
        <v>232</v>
      </c>
      <c r="I6112" s="112">
        <v>3</v>
      </c>
      <c r="J6112" s="113">
        <v>44828.399618055555</v>
      </c>
      <c r="K6112" s="113">
        <v>44828.399907407409</v>
      </c>
      <c r="M6112" s="113">
        <v>44828.401921296296</v>
      </c>
      <c r="N6112" s="113">
        <v>44828.403969907406</v>
      </c>
      <c r="O6112" s="78" t="s">
        <v>1185</v>
      </c>
      <c r="P6112" s="78" t="str">
        <f t="shared" si="1615"/>
        <v>CIC</v>
      </c>
      <c r="S6112" s="78" t="str">
        <f t="shared" si="1616"/>
        <v/>
      </c>
      <c r="T6112" s="113">
        <v>44828.424490740741</v>
      </c>
      <c r="U6112" s="78" t="s">
        <v>1258</v>
      </c>
      <c r="V6112" s="78" t="str">
        <f t="shared" si="1617"/>
        <v>PLOEG</v>
      </c>
      <c r="W6112" s="113">
        <v>44828.431759259256</v>
      </c>
      <c r="X6112" s="113">
        <f t="shared" si="1618"/>
        <v>2.0138888867222704E-3</v>
      </c>
      <c r="Y6112" s="113">
        <f t="shared" si="1619"/>
        <v>2.2569444445252884E-2</v>
      </c>
      <c r="Z6112" s="113">
        <f t="shared" si="1620"/>
        <v>7.2685185150476173E-3</v>
      </c>
      <c r="AB6112" s="2">
        <f t="shared" si="1621"/>
        <v>1950</v>
      </c>
      <c r="AC6112" s="2">
        <f t="shared" si="1621"/>
        <v>628</v>
      </c>
      <c r="AE6112" s="2" t="str">
        <f t="shared" si="1622"/>
        <v/>
      </c>
      <c r="AF6112" s="2" t="str">
        <f t="shared" si="1623"/>
        <v/>
      </c>
      <c r="AG6112" s="2" t="str">
        <f t="shared" si="1624"/>
        <v/>
      </c>
      <c r="AH6112" s="2">
        <f t="shared" si="1625"/>
        <v>1950</v>
      </c>
      <c r="AI6112" s="2" t="str">
        <f t="shared" si="1626"/>
        <v/>
      </c>
      <c r="AK6112" s="2" t="str">
        <f t="shared" si="1627"/>
        <v/>
      </c>
      <c r="AL6112" s="2" t="str">
        <f t="shared" si="1628"/>
        <v/>
      </c>
      <c r="AM6112" s="2" t="str">
        <f t="shared" si="1629"/>
        <v/>
      </c>
      <c r="AN6112" s="2">
        <f t="shared" si="1630"/>
        <v>628</v>
      </c>
      <c r="AO6112" s="2" t="str">
        <f t="shared" si="1631"/>
        <v/>
      </c>
    </row>
    <row r="6113" spans="1:41" x14ac:dyDescent="0.3">
      <c r="A6113" s="111">
        <v>44828.399907407409</v>
      </c>
      <c r="B6113" s="78" t="s">
        <v>6722</v>
      </c>
      <c r="C6113" s="78" t="s">
        <v>951</v>
      </c>
      <c r="F6113" s="78" t="s">
        <v>809</v>
      </c>
      <c r="G6113" s="78" t="s">
        <v>96</v>
      </c>
      <c r="H6113" s="112" t="s">
        <v>232</v>
      </c>
      <c r="I6113" s="112">
        <v>3</v>
      </c>
      <c r="J6113" s="113">
        <v>44828.399618055555</v>
      </c>
      <c r="K6113" s="113">
        <v>44828.399907407409</v>
      </c>
      <c r="M6113" s="113">
        <v>44828.409733796296</v>
      </c>
      <c r="N6113" s="113">
        <v>44828.409780092596</v>
      </c>
      <c r="O6113" s="78" t="s">
        <v>1187</v>
      </c>
      <c r="P6113" s="78" t="str">
        <f t="shared" si="1615"/>
        <v>CIC</v>
      </c>
      <c r="S6113" s="78" t="str">
        <f t="shared" si="1616"/>
        <v/>
      </c>
      <c r="V6113" s="78" t="str">
        <f t="shared" si="1617"/>
        <v/>
      </c>
      <c r="W6113" s="113">
        <v>44828.431770833333</v>
      </c>
      <c r="X6113" s="113">
        <f t="shared" si="1618"/>
        <v>9.8263888867222704E-3</v>
      </c>
      <c r="Y6113" s="113" t="str">
        <f t="shared" si="1619"/>
        <v/>
      </c>
      <c r="Z6113" s="113" t="str">
        <f t="shared" si="1620"/>
        <v/>
      </c>
      <c r="AB6113" s="2" t="str">
        <f t="shared" si="1621"/>
        <v/>
      </c>
      <c r="AC6113" s="2" t="str">
        <f t="shared" si="1621"/>
        <v/>
      </c>
      <c r="AE6113" s="2" t="str">
        <f t="shared" si="1622"/>
        <v/>
      </c>
      <c r="AF6113" s="2" t="str">
        <f t="shared" si="1623"/>
        <v/>
      </c>
      <c r="AG6113" s="2" t="str">
        <f t="shared" si="1624"/>
        <v/>
      </c>
      <c r="AH6113" s="2" t="str">
        <f t="shared" si="1625"/>
        <v/>
      </c>
      <c r="AI6113" s="2" t="str">
        <f t="shared" si="1626"/>
        <v/>
      </c>
      <c r="AK6113" s="2" t="str">
        <f t="shared" si="1627"/>
        <v/>
      </c>
      <c r="AL6113" s="2" t="str">
        <f t="shared" si="1628"/>
        <v/>
      </c>
      <c r="AM6113" s="2" t="str">
        <f t="shared" si="1629"/>
        <v/>
      </c>
      <c r="AN6113" s="2" t="str">
        <f t="shared" si="1630"/>
        <v/>
      </c>
      <c r="AO6113" s="2" t="str">
        <f t="shared" si="1631"/>
        <v/>
      </c>
    </row>
    <row r="6114" spans="1:41" x14ac:dyDescent="0.3">
      <c r="A6114" s="111">
        <v>44828.45585648148</v>
      </c>
      <c r="B6114" s="78" t="s">
        <v>6723</v>
      </c>
      <c r="C6114" s="78" t="s">
        <v>951</v>
      </c>
      <c r="D6114" s="78" t="s">
        <v>4857</v>
      </c>
      <c r="E6114" s="78">
        <v>35</v>
      </c>
      <c r="F6114" s="78" t="s">
        <v>808</v>
      </c>
      <c r="G6114" s="78" t="s">
        <v>126</v>
      </c>
      <c r="H6114" s="112" t="s">
        <v>262</v>
      </c>
      <c r="I6114" s="112">
        <v>2</v>
      </c>
      <c r="J6114" s="113">
        <v>44828.455474537041</v>
      </c>
      <c r="K6114" s="113">
        <v>44828.45585648148</v>
      </c>
      <c r="M6114" s="113">
        <v>44828.458460648151</v>
      </c>
      <c r="N6114" s="113">
        <v>44828.458506944444</v>
      </c>
      <c r="O6114" s="78" t="s">
        <v>1185</v>
      </c>
      <c r="P6114" s="78" t="str">
        <f t="shared" si="1615"/>
        <v>CIC</v>
      </c>
      <c r="Q6114" s="113">
        <v>44828.460219907407</v>
      </c>
      <c r="R6114" s="78" t="s">
        <v>1397</v>
      </c>
      <c r="S6114" s="78" t="str">
        <f t="shared" si="1616"/>
        <v>PLOEG</v>
      </c>
      <c r="T6114" s="113">
        <v>44828.463287037041</v>
      </c>
      <c r="U6114" s="78" t="s">
        <v>1397</v>
      </c>
      <c r="V6114" s="78" t="str">
        <f t="shared" si="1617"/>
        <v>PLOEG</v>
      </c>
      <c r="W6114" s="113">
        <v>44828.492291666669</v>
      </c>
      <c r="X6114" s="113">
        <f t="shared" si="1618"/>
        <v>2.6041666715173051E-3</v>
      </c>
      <c r="Y6114" s="113">
        <f t="shared" si="1619"/>
        <v>4.8263888893416151E-3</v>
      </c>
      <c r="Z6114" s="113">
        <f t="shared" si="1620"/>
        <v>2.9004629628616385E-2</v>
      </c>
      <c r="AB6114" s="2">
        <f t="shared" si="1621"/>
        <v>417</v>
      </c>
      <c r="AC6114" s="2">
        <f t="shared" si="1621"/>
        <v>2506</v>
      </c>
      <c r="AE6114" s="2" t="str">
        <f t="shared" si="1622"/>
        <v/>
      </c>
      <c r="AF6114" s="2" t="str">
        <f t="shared" si="1623"/>
        <v/>
      </c>
      <c r="AG6114" s="2">
        <f t="shared" si="1624"/>
        <v>417</v>
      </c>
      <c r="AH6114" s="2" t="str">
        <f t="shared" si="1625"/>
        <v/>
      </c>
      <c r="AI6114" s="2" t="str">
        <f t="shared" si="1626"/>
        <v/>
      </c>
      <c r="AK6114" s="2" t="str">
        <f t="shared" si="1627"/>
        <v/>
      </c>
      <c r="AL6114" s="2" t="str">
        <f t="shared" si="1628"/>
        <v/>
      </c>
      <c r="AM6114" s="2">
        <f t="shared" si="1629"/>
        <v>2506</v>
      </c>
      <c r="AN6114" s="2" t="str">
        <f t="shared" si="1630"/>
        <v/>
      </c>
      <c r="AO6114" s="2" t="str">
        <f t="shared" si="1631"/>
        <v/>
      </c>
    </row>
    <row r="6115" spans="1:41" x14ac:dyDescent="0.3">
      <c r="A6115" s="111">
        <v>44828.457118055558</v>
      </c>
      <c r="B6115" s="78" t="s">
        <v>6724</v>
      </c>
      <c r="C6115" s="78" t="s">
        <v>886</v>
      </c>
      <c r="D6115" s="78" t="s">
        <v>1459</v>
      </c>
      <c r="E6115" s="78">
        <v>19</v>
      </c>
      <c r="F6115" s="78" t="s">
        <v>808</v>
      </c>
      <c r="G6115" s="78" t="s">
        <v>112</v>
      </c>
      <c r="H6115" s="112" t="s">
        <v>330</v>
      </c>
      <c r="I6115" s="112">
        <v>4</v>
      </c>
      <c r="J6115" s="113">
        <v>44828.456469907411</v>
      </c>
      <c r="K6115" s="113">
        <v>44828.457118055558</v>
      </c>
      <c r="M6115" s="113">
        <v>44828.457499999997</v>
      </c>
      <c r="N6115" s="113">
        <v>44828.460092592592</v>
      </c>
      <c r="O6115" s="78" t="s">
        <v>1185</v>
      </c>
      <c r="P6115" s="78" t="str">
        <f t="shared" si="1615"/>
        <v>CIC</v>
      </c>
      <c r="S6115" s="78" t="str">
        <f t="shared" si="1616"/>
        <v/>
      </c>
      <c r="T6115" s="113">
        <v>44828.475486111114</v>
      </c>
      <c r="U6115" s="78" t="s">
        <v>1286</v>
      </c>
      <c r="V6115" s="78" t="str">
        <f t="shared" si="1617"/>
        <v>PLOEG</v>
      </c>
      <c r="W6115" s="113">
        <v>44828.480451388888</v>
      </c>
      <c r="X6115" s="113">
        <f t="shared" si="1618"/>
        <v>3.8194443914107978E-4</v>
      </c>
      <c r="Y6115" s="113">
        <f t="shared" si="1619"/>
        <v>1.7986111117352266E-2</v>
      </c>
      <c r="Z6115" s="113">
        <f t="shared" si="1620"/>
        <v>4.9652777743176557E-3</v>
      </c>
      <c r="AB6115" s="2">
        <f t="shared" si="1621"/>
        <v>1554</v>
      </c>
      <c r="AC6115" s="2">
        <f t="shared" si="1621"/>
        <v>429</v>
      </c>
      <c r="AE6115" s="2" t="str">
        <f t="shared" si="1622"/>
        <v/>
      </c>
      <c r="AF6115" s="2" t="str">
        <f t="shared" si="1623"/>
        <v/>
      </c>
      <c r="AG6115" s="2" t="str">
        <f t="shared" si="1624"/>
        <v/>
      </c>
      <c r="AH6115" s="2" t="str">
        <f t="shared" si="1625"/>
        <v/>
      </c>
      <c r="AI6115" s="2">
        <f t="shared" si="1626"/>
        <v>1554</v>
      </c>
      <c r="AK6115" s="2" t="str">
        <f t="shared" si="1627"/>
        <v/>
      </c>
      <c r="AL6115" s="2" t="str">
        <f t="shared" si="1628"/>
        <v/>
      </c>
      <c r="AM6115" s="2" t="str">
        <f t="shared" si="1629"/>
        <v/>
      </c>
      <c r="AN6115" s="2" t="str">
        <f t="shared" si="1630"/>
        <v/>
      </c>
      <c r="AO6115" s="2">
        <f t="shared" si="1631"/>
        <v>429</v>
      </c>
    </row>
    <row r="6116" spans="1:41" x14ac:dyDescent="0.3">
      <c r="A6116" s="111">
        <v>44828.498657407406</v>
      </c>
      <c r="B6116" s="78" t="s">
        <v>6725</v>
      </c>
      <c r="C6116" s="78" t="s">
        <v>886</v>
      </c>
      <c r="F6116" s="78" t="s">
        <v>809</v>
      </c>
      <c r="G6116" s="78" t="s">
        <v>114</v>
      </c>
      <c r="H6116" s="112" t="s">
        <v>214</v>
      </c>
      <c r="I6116" s="112">
        <v>2</v>
      </c>
      <c r="J6116" s="113">
        <v>44828.498356481483</v>
      </c>
      <c r="K6116" s="113">
        <v>44828.498657407406</v>
      </c>
      <c r="M6116" s="113">
        <v>44828.49894675926</v>
      </c>
      <c r="N6116" s="113">
        <v>44828.499108796299</v>
      </c>
      <c r="O6116" s="78" t="s">
        <v>1185</v>
      </c>
      <c r="P6116" s="78" t="str">
        <f t="shared" si="1615"/>
        <v>CIC</v>
      </c>
      <c r="Q6116" s="113">
        <v>44828.499143518522</v>
      </c>
      <c r="R6116" s="78" t="s">
        <v>1185</v>
      </c>
      <c r="S6116" s="78" t="str">
        <f t="shared" si="1616"/>
        <v>CIC</v>
      </c>
      <c r="T6116" s="113">
        <v>44828.507048611114</v>
      </c>
      <c r="U6116" s="78" t="s">
        <v>1286</v>
      </c>
      <c r="V6116" s="78" t="str">
        <f t="shared" si="1617"/>
        <v>PLOEG</v>
      </c>
      <c r="W6116" s="113">
        <v>44828.536817129629</v>
      </c>
      <c r="X6116" s="113">
        <f t="shared" si="1618"/>
        <v>2.8935185400769114E-4</v>
      </c>
      <c r="Y6116" s="113">
        <f t="shared" si="1619"/>
        <v>8.1018518540076911E-3</v>
      </c>
      <c r="Z6116" s="113">
        <f t="shared" si="1620"/>
        <v>2.9768518514174502E-2</v>
      </c>
      <c r="AB6116" s="2">
        <f t="shared" si="1621"/>
        <v>700</v>
      </c>
      <c r="AC6116" s="2">
        <f t="shared" si="1621"/>
        <v>2572</v>
      </c>
      <c r="AE6116" s="2" t="str">
        <f t="shared" si="1622"/>
        <v/>
      </c>
      <c r="AF6116" s="2" t="str">
        <f t="shared" si="1623"/>
        <v/>
      </c>
      <c r="AG6116" s="2">
        <f t="shared" si="1624"/>
        <v>700</v>
      </c>
      <c r="AH6116" s="2" t="str">
        <f t="shared" si="1625"/>
        <v/>
      </c>
      <c r="AI6116" s="2" t="str">
        <f t="shared" si="1626"/>
        <v/>
      </c>
      <c r="AK6116" s="2" t="str">
        <f t="shared" si="1627"/>
        <v/>
      </c>
      <c r="AL6116" s="2" t="str">
        <f t="shared" si="1628"/>
        <v/>
      </c>
      <c r="AM6116" s="2">
        <f t="shared" si="1629"/>
        <v>2572</v>
      </c>
      <c r="AN6116" s="2" t="str">
        <f t="shared" si="1630"/>
        <v/>
      </c>
      <c r="AO6116" s="2" t="str">
        <f t="shared" si="1631"/>
        <v/>
      </c>
    </row>
    <row r="6117" spans="1:41" x14ac:dyDescent="0.3">
      <c r="A6117" s="111">
        <v>44828.500127314815</v>
      </c>
      <c r="B6117" s="78" t="s">
        <v>6726</v>
      </c>
      <c r="C6117" s="78" t="s">
        <v>951</v>
      </c>
      <c r="D6117" s="78" t="s">
        <v>1546</v>
      </c>
      <c r="E6117" s="78">
        <v>5</v>
      </c>
      <c r="F6117" s="78" t="s">
        <v>809</v>
      </c>
      <c r="G6117" s="78" t="s">
        <v>112</v>
      </c>
      <c r="H6117" s="112" t="s">
        <v>218</v>
      </c>
      <c r="I6117" s="112">
        <v>3</v>
      </c>
      <c r="J6117" s="113">
        <v>44828.498240740744</v>
      </c>
      <c r="K6117" s="113">
        <v>44828.500127314815</v>
      </c>
      <c r="M6117" s="113">
        <v>44828.501111111109</v>
      </c>
      <c r="N6117" s="113">
        <v>44828.501134259262</v>
      </c>
      <c r="O6117" s="78" t="s">
        <v>1185</v>
      </c>
      <c r="P6117" s="78" t="str">
        <f t="shared" si="1615"/>
        <v>CIC</v>
      </c>
      <c r="Q6117" s="113">
        <v>44828.501145833332</v>
      </c>
      <c r="R6117" s="78" t="s">
        <v>1185</v>
      </c>
      <c r="S6117" s="78" t="str">
        <f t="shared" si="1616"/>
        <v>CIC</v>
      </c>
      <c r="V6117" s="78" t="str">
        <f t="shared" si="1617"/>
        <v/>
      </c>
      <c r="W6117" s="113">
        <v>44828.54787037037</v>
      </c>
      <c r="X6117" s="113">
        <f t="shared" si="1618"/>
        <v>9.8379629343980923E-4</v>
      </c>
      <c r="Y6117" s="113" t="str">
        <f t="shared" si="1619"/>
        <v/>
      </c>
      <c r="Z6117" s="113" t="str">
        <f t="shared" si="1620"/>
        <v/>
      </c>
      <c r="AB6117" s="2" t="str">
        <f t="shared" si="1621"/>
        <v/>
      </c>
      <c r="AC6117" s="2" t="str">
        <f t="shared" si="1621"/>
        <v/>
      </c>
      <c r="AE6117" s="2" t="str">
        <f t="shared" si="1622"/>
        <v/>
      </c>
      <c r="AF6117" s="2" t="str">
        <f t="shared" si="1623"/>
        <v/>
      </c>
      <c r="AG6117" s="2" t="str">
        <f t="shared" si="1624"/>
        <v/>
      </c>
      <c r="AH6117" s="2" t="str">
        <f t="shared" si="1625"/>
        <v/>
      </c>
      <c r="AI6117" s="2" t="str">
        <f t="shared" si="1626"/>
        <v/>
      </c>
      <c r="AK6117" s="2" t="str">
        <f t="shared" si="1627"/>
        <v/>
      </c>
      <c r="AL6117" s="2" t="str">
        <f t="shared" si="1628"/>
        <v/>
      </c>
      <c r="AM6117" s="2" t="str">
        <f t="shared" si="1629"/>
        <v/>
      </c>
      <c r="AN6117" s="2" t="str">
        <f t="shared" si="1630"/>
        <v/>
      </c>
      <c r="AO6117" s="2" t="str">
        <f t="shared" si="1631"/>
        <v/>
      </c>
    </row>
    <row r="6118" spans="1:41" x14ac:dyDescent="0.3">
      <c r="A6118" s="111">
        <v>44828.516863425924</v>
      </c>
      <c r="B6118" s="78" t="s">
        <v>6727</v>
      </c>
      <c r="C6118" s="78" t="s">
        <v>886</v>
      </c>
      <c r="D6118" s="78" t="s">
        <v>1411</v>
      </c>
      <c r="E6118" s="78">
        <v>19</v>
      </c>
      <c r="F6118" s="78" t="s">
        <v>807</v>
      </c>
      <c r="G6118" s="78" t="s">
        <v>132</v>
      </c>
      <c r="H6118" s="112" t="s">
        <v>263</v>
      </c>
      <c r="I6118" s="112">
        <v>4</v>
      </c>
      <c r="J6118" s="113">
        <v>44828.515555555554</v>
      </c>
      <c r="K6118" s="113">
        <v>44828.516863425924</v>
      </c>
      <c r="M6118" s="113">
        <v>44828.537002314813</v>
      </c>
      <c r="N6118" s="113">
        <v>44828.537314814814</v>
      </c>
      <c r="O6118" s="78" t="s">
        <v>1185</v>
      </c>
      <c r="P6118" s="78" t="str">
        <f t="shared" si="1615"/>
        <v>CIC</v>
      </c>
      <c r="S6118" s="78" t="str">
        <f t="shared" si="1616"/>
        <v/>
      </c>
      <c r="T6118" s="113">
        <v>44828.576585648145</v>
      </c>
      <c r="U6118" s="78" t="s">
        <v>1286</v>
      </c>
      <c r="V6118" s="78" t="str">
        <f t="shared" si="1617"/>
        <v>PLOEG</v>
      </c>
      <c r="W6118" s="113">
        <v>44828.588182870371</v>
      </c>
      <c r="X6118" s="113">
        <f t="shared" si="1618"/>
        <v>2.0138888889050577E-2</v>
      </c>
      <c r="Y6118" s="113">
        <f t="shared" si="1619"/>
        <v>3.9583333331393078E-2</v>
      </c>
      <c r="Z6118" s="113">
        <f t="shared" si="1620"/>
        <v>1.1597222226555459E-2</v>
      </c>
      <c r="AB6118" s="2">
        <f t="shared" si="1621"/>
        <v>3420</v>
      </c>
      <c r="AC6118" s="2">
        <f t="shared" si="1621"/>
        <v>1002</v>
      </c>
      <c r="AE6118" s="2" t="str">
        <f t="shared" si="1622"/>
        <v/>
      </c>
      <c r="AF6118" s="2" t="str">
        <f t="shared" si="1623"/>
        <v/>
      </c>
      <c r="AG6118" s="2" t="str">
        <f t="shared" si="1624"/>
        <v/>
      </c>
      <c r="AH6118" s="2" t="str">
        <f t="shared" si="1625"/>
        <v/>
      </c>
      <c r="AI6118" s="2">
        <f t="shared" si="1626"/>
        <v>3420</v>
      </c>
      <c r="AK6118" s="2" t="str">
        <f t="shared" si="1627"/>
        <v/>
      </c>
      <c r="AL6118" s="2" t="str">
        <f t="shared" si="1628"/>
        <v/>
      </c>
      <c r="AM6118" s="2" t="str">
        <f t="shared" si="1629"/>
        <v/>
      </c>
      <c r="AN6118" s="2" t="str">
        <f t="shared" si="1630"/>
        <v/>
      </c>
      <c r="AO6118" s="2">
        <f t="shared" si="1631"/>
        <v>1002</v>
      </c>
    </row>
    <row r="6119" spans="1:41" x14ac:dyDescent="0.3">
      <c r="A6119" s="111">
        <v>44828.631712962961</v>
      </c>
      <c r="B6119" s="78" t="s">
        <v>6728</v>
      </c>
      <c r="C6119" s="78" t="s">
        <v>886</v>
      </c>
      <c r="D6119" s="78" t="s">
        <v>1226</v>
      </c>
      <c r="E6119" s="78">
        <v>29</v>
      </c>
      <c r="F6119" s="78" t="s">
        <v>807</v>
      </c>
      <c r="G6119" s="78" t="s">
        <v>86</v>
      </c>
      <c r="H6119" s="112" t="s">
        <v>252</v>
      </c>
      <c r="I6119" s="112">
        <v>4</v>
      </c>
      <c r="J6119" s="113">
        <v>44828.629467592589</v>
      </c>
      <c r="K6119" s="113">
        <v>44828.631712962961</v>
      </c>
      <c r="M6119" s="113">
        <v>44828.632615740738</v>
      </c>
      <c r="N6119" s="113">
        <v>44828.633067129631</v>
      </c>
      <c r="O6119" s="78" t="s">
        <v>1185</v>
      </c>
      <c r="P6119" s="78" t="str">
        <f t="shared" si="1615"/>
        <v>CIC</v>
      </c>
      <c r="Q6119" s="113">
        <v>44828.746145833335</v>
      </c>
      <c r="R6119" s="78" t="s">
        <v>1286</v>
      </c>
      <c r="S6119" s="78" t="str">
        <f t="shared" si="1616"/>
        <v>PLOEG</v>
      </c>
      <c r="V6119" s="78" t="str">
        <f t="shared" si="1617"/>
        <v/>
      </c>
      <c r="W6119" s="113">
        <v>44828.843298611115</v>
      </c>
      <c r="X6119" s="113">
        <f t="shared" si="1618"/>
        <v>9.0277777781011537E-4</v>
      </c>
      <c r="Y6119" s="113" t="str">
        <f t="shared" si="1619"/>
        <v/>
      </c>
      <c r="Z6119" s="113" t="str">
        <f t="shared" si="1620"/>
        <v/>
      </c>
      <c r="AB6119" s="2" t="str">
        <f t="shared" si="1621"/>
        <v/>
      </c>
      <c r="AC6119" s="2" t="str">
        <f t="shared" si="1621"/>
        <v/>
      </c>
      <c r="AE6119" s="2" t="str">
        <f t="shared" si="1622"/>
        <v/>
      </c>
      <c r="AF6119" s="2" t="str">
        <f t="shared" si="1623"/>
        <v/>
      </c>
      <c r="AG6119" s="2" t="str">
        <f t="shared" si="1624"/>
        <v/>
      </c>
      <c r="AH6119" s="2" t="str">
        <f t="shared" si="1625"/>
        <v/>
      </c>
      <c r="AI6119" s="2" t="str">
        <f t="shared" si="1626"/>
        <v/>
      </c>
      <c r="AK6119" s="2" t="str">
        <f t="shared" si="1627"/>
        <v/>
      </c>
      <c r="AL6119" s="2" t="str">
        <f t="shared" si="1628"/>
        <v/>
      </c>
      <c r="AM6119" s="2" t="str">
        <f t="shared" si="1629"/>
        <v/>
      </c>
      <c r="AN6119" s="2" t="str">
        <f t="shared" si="1630"/>
        <v/>
      </c>
      <c r="AO6119" s="2" t="str">
        <f t="shared" si="1631"/>
        <v/>
      </c>
    </row>
    <row r="6120" spans="1:41" x14ac:dyDescent="0.3">
      <c r="A6120" s="111">
        <v>44828.648298611108</v>
      </c>
      <c r="B6120" s="78" t="s">
        <v>6729</v>
      </c>
      <c r="C6120" s="78" t="s">
        <v>951</v>
      </c>
      <c r="D6120" s="78" t="s">
        <v>1378</v>
      </c>
      <c r="F6120" s="78" t="s">
        <v>808</v>
      </c>
      <c r="G6120" s="78" t="s">
        <v>88</v>
      </c>
      <c r="H6120" s="112" t="s">
        <v>342</v>
      </c>
      <c r="I6120" s="112">
        <v>3</v>
      </c>
      <c r="J6120" s="113">
        <v>44828.647280092591</v>
      </c>
      <c r="K6120" s="113">
        <v>44828.648298611108</v>
      </c>
      <c r="L6120" s="113">
        <v>44828.659872685188</v>
      </c>
      <c r="M6120" s="113">
        <v>44828.665381944447</v>
      </c>
      <c r="N6120" s="113">
        <v>44828.659074074072</v>
      </c>
      <c r="O6120" s="78" t="s">
        <v>1185</v>
      </c>
      <c r="P6120" s="78" t="str">
        <f t="shared" si="1615"/>
        <v>CIC</v>
      </c>
      <c r="Q6120" s="113">
        <v>44828.667280092595</v>
      </c>
      <c r="R6120" s="78" t="s">
        <v>1397</v>
      </c>
      <c r="S6120" s="78" t="str">
        <f t="shared" si="1616"/>
        <v>PLOEG</v>
      </c>
      <c r="T6120" s="113">
        <v>44828.676354166666</v>
      </c>
      <c r="U6120" s="78" t="s">
        <v>1397</v>
      </c>
      <c r="V6120" s="78" t="str">
        <f t="shared" si="1617"/>
        <v>PLOEG</v>
      </c>
      <c r="W6120" s="113">
        <v>44828.695983796293</v>
      </c>
      <c r="X6120" s="113">
        <f t="shared" si="1618"/>
        <v>1.1574074080272112E-2</v>
      </c>
      <c r="Y6120" s="113">
        <f t="shared" si="1619"/>
        <v>1.6481481477967463E-2</v>
      </c>
      <c r="Z6120" s="113">
        <f t="shared" si="1620"/>
        <v>1.9629629627161194E-2</v>
      </c>
      <c r="AB6120" s="2">
        <f t="shared" si="1621"/>
        <v>1424</v>
      </c>
      <c r="AC6120" s="2">
        <f t="shared" si="1621"/>
        <v>1696</v>
      </c>
      <c r="AE6120" s="2" t="str">
        <f t="shared" si="1622"/>
        <v/>
      </c>
      <c r="AF6120" s="2" t="str">
        <f t="shared" si="1623"/>
        <v/>
      </c>
      <c r="AG6120" s="2" t="str">
        <f t="shared" si="1624"/>
        <v/>
      </c>
      <c r="AH6120" s="2">
        <f t="shared" si="1625"/>
        <v>1424</v>
      </c>
      <c r="AI6120" s="2" t="str">
        <f t="shared" si="1626"/>
        <v/>
      </c>
      <c r="AK6120" s="2" t="str">
        <f t="shared" si="1627"/>
        <v/>
      </c>
      <c r="AL6120" s="2" t="str">
        <f t="shared" si="1628"/>
        <v/>
      </c>
      <c r="AM6120" s="2" t="str">
        <f t="shared" si="1629"/>
        <v/>
      </c>
      <c r="AN6120" s="2">
        <f t="shared" si="1630"/>
        <v>1696</v>
      </c>
      <c r="AO6120" s="2" t="str">
        <f t="shared" si="1631"/>
        <v/>
      </c>
    </row>
    <row r="6121" spans="1:41" x14ac:dyDescent="0.3">
      <c r="A6121" s="111">
        <v>44828.650590277779</v>
      </c>
      <c r="B6121" s="78" t="s">
        <v>6730</v>
      </c>
      <c r="C6121" s="78" t="s">
        <v>951</v>
      </c>
      <c r="D6121" s="78" t="s">
        <v>1973</v>
      </c>
      <c r="E6121" s="78">
        <v>3</v>
      </c>
      <c r="F6121" s="78" t="s">
        <v>807</v>
      </c>
      <c r="G6121" s="78" t="s">
        <v>108</v>
      </c>
      <c r="H6121" s="112" t="s">
        <v>266</v>
      </c>
      <c r="I6121" s="112">
        <v>2</v>
      </c>
      <c r="J6121" s="113">
        <v>44828.650462962964</v>
      </c>
      <c r="K6121" s="113">
        <v>44828.650590277779</v>
      </c>
      <c r="L6121" s="113">
        <v>44828.650879629633</v>
      </c>
      <c r="M6121" s="113">
        <v>44828.65960648148</v>
      </c>
      <c r="P6121" s="78" t="str">
        <f t="shared" si="1615"/>
        <v/>
      </c>
      <c r="S6121" s="78" t="str">
        <f t="shared" si="1616"/>
        <v/>
      </c>
      <c r="V6121" s="78" t="str">
        <f t="shared" si="1617"/>
        <v/>
      </c>
      <c r="W6121" s="113">
        <v>44828.665381944447</v>
      </c>
      <c r="X6121" s="113">
        <f t="shared" si="1618"/>
        <v>2.8935185400769114E-4</v>
      </c>
      <c r="Y6121" s="113" t="str">
        <f t="shared" si="1619"/>
        <v/>
      </c>
      <c r="Z6121" s="113" t="str">
        <f t="shared" si="1620"/>
        <v/>
      </c>
      <c r="AB6121" s="2" t="str">
        <f t="shared" si="1621"/>
        <v/>
      </c>
      <c r="AC6121" s="2" t="str">
        <f t="shared" si="1621"/>
        <v/>
      </c>
      <c r="AE6121" s="2" t="str">
        <f t="shared" si="1622"/>
        <v/>
      </c>
      <c r="AF6121" s="2" t="str">
        <f t="shared" si="1623"/>
        <v/>
      </c>
      <c r="AG6121" s="2" t="str">
        <f t="shared" si="1624"/>
        <v/>
      </c>
      <c r="AH6121" s="2" t="str">
        <f t="shared" si="1625"/>
        <v/>
      </c>
      <c r="AI6121" s="2" t="str">
        <f t="shared" si="1626"/>
        <v/>
      </c>
      <c r="AK6121" s="2" t="str">
        <f t="shared" si="1627"/>
        <v/>
      </c>
      <c r="AL6121" s="2" t="str">
        <f t="shared" si="1628"/>
        <v/>
      </c>
      <c r="AM6121" s="2" t="str">
        <f t="shared" si="1629"/>
        <v/>
      </c>
      <c r="AN6121" s="2" t="str">
        <f t="shared" si="1630"/>
        <v/>
      </c>
      <c r="AO6121" s="2" t="str">
        <f t="shared" si="1631"/>
        <v/>
      </c>
    </row>
    <row r="6122" spans="1:41" x14ac:dyDescent="0.3">
      <c r="A6122" s="111">
        <v>44828.761203703703</v>
      </c>
      <c r="B6122" s="78" t="s">
        <v>6731</v>
      </c>
      <c r="C6122" s="78" t="s">
        <v>835</v>
      </c>
      <c r="F6122" s="78" t="s">
        <v>807</v>
      </c>
      <c r="G6122" s="78" t="s">
        <v>112</v>
      </c>
      <c r="H6122" s="112" t="s">
        <v>218</v>
      </c>
      <c r="I6122" s="112">
        <v>3</v>
      </c>
      <c r="J6122" s="113">
        <v>44828.760706018518</v>
      </c>
      <c r="K6122" s="113">
        <v>44828.761203703703</v>
      </c>
      <c r="L6122" s="113">
        <v>44828.775717592594</v>
      </c>
      <c r="M6122" s="113">
        <v>44828.79378472222</v>
      </c>
      <c r="N6122" s="113">
        <v>44828.79383101852</v>
      </c>
      <c r="O6122" s="78" t="s">
        <v>1187</v>
      </c>
      <c r="P6122" s="78" t="str">
        <f t="shared" si="1615"/>
        <v>CIC</v>
      </c>
      <c r="S6122" s="78" t="str">
        <f t="shared" si="1616"/>
        <v/>
      </c>
      <c r="T6122" s="113">
        <v>44828.816238425927</v>
      </c>
      <c r="U6122" s="78" t="s">
        <v>1187</v>
      </c>
      <c r="V6122" s="78" t="str">
        <f t="shared" si="1617"/>
        <v>CIC</v>
      </c>
      <c r="W6122" s="113">
        <v>44828.817187499997</v>
      </c>
      <c r="X6122" s="113">
        <f t="shared" si="1618"/>
        <v>1.4513888891087845E-2</v>
      </c>
      <c r="Y6122" s="113">
        <f t="shared" si="1619"/>
        <v>4.0520833332266193E-2</v>
      </c>
      <c r="Z6122" s="113">
        <f t="shared" si="1620"/>
        <v>9.4907407037680969E-4</v>
      </c>
      <c r="AB6122" s="2">
        <f t="shared" si="1621"/>
        <v>3501</v>
      </c>
      <c r="AC6122" s="2">
        <f t="shared" si="1621"/>
        <v>82</v>
      </c>
      <c r="AE6122" s="2" t="str">
        <f t="shared" si="1622"/>
        <v/>
      </c>
      <c r="AF6122" s="2" t="str">
        <f t="shared" si="1623"/>
        <v/>
      </c>
      <c r="AG6122" s="2" t="str">
        <f t="shared" si="1624"/>
        <v/>
      </c>
      <c r="AH6122" s="2">
        <f t="shared" si="1625"/>
        <v>3501</v>
      </c>
      <c r="AI6122" s="2" t="str">
        <f t="shared" si="1626"/>
        <v/>
      </c>
      <c r="AK6122" s="2" t="str">
        <f t="shared" si="1627"/>
        <v/>
      </c>
      <c r="AL6122" s="2" t="str">
        <f t="shared" si="1628"/>
        <v/>
      </c>
      <c r="AM6122" s="2" t="str">
        <f t="shared" si="1629"/>
        <v/>
      </c>
      <c r="AN6122" s="2">
        <f t="shared" si="1630"/>
        <v>82</v>
      </c>
      <c r="AO6122" s="2" t="str">
        <f t="shared" si="1631"/>
        <v/>
      </c>
    </row>
    <row r="6123" spans="1:41" x14ac:dyDescent="0.3">
      <c r="A6123" s="111">
        <v>44828.761273148149</v>
      </c>
      <c r="B6123" s="78" t="s">
        <v>6732</v>
      </c>
      <c r="C6123" s="78" t="s">
        <v>853</v>
      </c>
      <c r="D6123" s="78" t="s">
        <v>4676</v>
      </c>
      <c r="E6123" s="78">
        <v>45</v>
      </c>
      <c r="F6123" s="78" t="s">
        <v>808</v>
      </c>
      <c r="G6123" s="78" t="s">
        <v>118</v>
      </c>
      <c r="H6123" s="112" t="s">
        <v>324</v>
      </c>
      <c r="I6123" s="112">
        <v>2</v>
      </c>
      <c r="J6123" s="113">
        <v>44828.760462962964</v>
      </c>
      <c r="K6123" s="113">
        <v>44828.761273148149</v>
      </c>
      <c r="M6123" s="113">
        <v>44828.764953703707</v>
      </c>
      <c r="N6123" s="113">
        <v>44828.764988425923</v>
      </c>
      <c r="O6123" s="78" t="s">
        <v>1185</v>
      </c>
      <c r="P6123" s="78" t="str">
        <f t="shared" si="1615"/>
        <v>CIC</v>
      </c>
      <c r="Q6123" s="113">
        <v>44828.773831018516</v>
      </c>
      <c r="R6123" s="78" t="s">
        <v>1273</v>
      </c>
      <c r="S6123" s="78" t="str">
        <f t="shared" si="1616"/>
        <v>PLOEG</v>
      </c>
      <c r="T6123" s="113">
        <v>44828.774756944447</v>
      </c>
      <c r="U6123" s="78" t="s">
        <v>1273</v>
      </c>
      <c r="V6123" s="78" t="str">
        <f t="shared" si="1617"/>
        <v>PLOEG</v>
      </c>
      <c r="W6123" s="113">
        <v>44828.779328703706</v>
      </c>
      <c r="X6123" s="113">
        <f t="shared" si="1618"/>
        <v>3.6805555573664606E-3</v>
      </c>
      <c r="Y6123" s="113">
        <f t="shared" si="1619"/>
        <v>9.8032407404389232E-3</v>
      </c>
      <c r="Z6123" s="113">
        <f t="shared" si="1620"/>
        <v>4.5717592583969235E-3</v>
      </c>
      <c r="AB6123" s="2">
        <f t="shared" si="1621"/>
        <v>847</v>
      </c>
      <c r="AC6123" s="2">
        <f t="shared" si="1621"/>
        <v>395</v>
      </c>
      <c r="AE6123" s="2" t="str">
        <f t="shared" si="1622"/>
        <v/>
      </c>
      <c r="AF6123" s="2" t="str">
        <f t="shared" si="1623"/>
        <v/>
      </c>
      <c r="AG6123" s="2">
        <f t="shared" si="1624"/>
        <v>847</v>
      </c>
      <c r="AH6123" s="2" t="str">
        <f t="shared" si="1625"/>
        <v/>
      </c>
      <c r="AI6123" s="2" t="str">
        <f t="shared" si="1626"/>
        <v/>
      </c>
      <c r="AK6123" s="2" t="str">
        <f t="shared" si="1627"/>
        <v/>
      </c>
      <c r="AL6123" s="2" t="str">
        <f t="shared" si="1628"/>
        <v/>
      </c>
      <c r="AM6123" s="2">
        <f t="shared" si="1629"/>
        <v>395</v>
      </c>
      <c r="AN6123" s="2" t="str">
        <f t="shared" si="1630"/>
        <v/>
      </c>
      <c r="AO6123" s="2" t="str">
        <f t="shared" si="1631"/>
        <v/>
      </c>
    </row>
    <row r="6124" spans="1:41" x14ac:dyDescent="0.3">
      <c r="A6124" s="111">
        <v>44828.761273148149</v>
      </c>
      <c r="B6124" s="78" t="s">
        <v>6732</v>
      </c>
      <c r="C6124" s="78" t="s">
        <v>835</v>
      </c>
      <c r="D6124" s="78" t="s">
        <v>4676</v>
      </c>
      <c r="E6124" s="78">
        <v>45</v>
      </c>
      <c r="F6124" s="78" t="s">
        <v>808</v>
      </c>
      <c r="G6124" s="78" t="s">
        <v>118</v>
      </c>
      <c r="H6124" s="112" t="s">
        <v>324</v>
      </c>
      <c r="I6124" s="112">
        <v>2</v>
      </c>
      <c r="J6124" s="113">
        <v>44828.760462962964</v>
      </c>
      <c r="K6124" s="113">
        <v>44828.761273148149</v>
      </c>
      <c r="L6124" s="113">
        <v>44828.764722222222</v>
      </c>
      <c r="M6124" s="113">
        <v>44828.761921296296</v>
      </c>
      <c r="N6124" s="113">
        <v>44828.76222222222</v>
      </c>
      <c r="O6124" s="78" t="s">
        <v>1185</v>
      </c>
      <c r="P6124" s="78" t="str">
        <f t="shared" si="1615"/>
        <v>CIC</v>
      </c>
      <c r="S6124" s="78" t="str">
        <f t="shared" si="1616"/>
        <v/>
      </c>
      <c r="V6124" s="78" t="str">
        <f t="shared" si="1617"/>
        <v/>
      </c>
      <c r="W6124" s="113">
        <v>44828.764722222222</v>
      </c>
      <c r="X6124" s="113">
        <f t="shared" si="1618"/>
        <v>6.4814814686542377E-4</v>
      </c>
      <c r="Y6124" s="113" t="str">
        <f t="shared" si="1619"/>
        <v/>
      </c>
      <c r="Z6124" s="113" t="str">
        <f t="shared" si="1620"/>
        <v/>
      </c>
      <c r="AB6124" s="2" t="str">
        <f t="shared" si="1621"/>
        <v/>
      </c>
      <c r="AC6124" s="2" t="str">
        <f t="shared" si="1621"/>
        <v/>
      </c>
      <c r="AE6124" s="2" t="str">
        <f t="shared" si="1622"/>
        <v/>
      </c>
      <c r="AF6124" s="2" t="str">
        <f t="shared" si="1623"/>
        <v/>
      </c>
      <c r="AG6124" s="2" t="str">
        <f t="shared" si="1624"/>
        <v/>
      </c>
      <c r="AH6124" s="2" t="str">
        <f t="shared" si="1625"/>
        <v/>
      </c>
      <c r="AI6124" s="2" t="str">
        <f t="shared" si="1626"/>
        <v/>
      </c>
      <c r="AK6124" s="2" t="str">
        <f t="shared" si="1627"/>
        <v/>
      </c>
      <c r="AL6124" s="2" t="str">
        <f t="shared" si="1628"/>
        <v/>
      </c>
      <c r="AM6124" s="2" t="str">
        <f t="shared" si="1629"/>
        <v/>
      </c>
      <c r="AN6124" s="2" t="str">
        <f t="shared" si="1630"/>
        <v/>
      </c>
      <c r="AO6124" s="2" t="str">
        <f t="shared" si="1631"/>
        <v/>
      </c>
    </row>
    <row r="6125" spans="1:41" x14ac:dyDescent="0.3">
      <c r="A6125" s="111">
        <v>44828.769097222219</v>
      </c>
      <c r="B6125" s="78" t="s">
        <v>6733</v>
      </c>
      <c r="C6125" s="78" t="s">
        <v>835</v>
      </c>
      <c r="D6125" s="78" t="s">
        <v>1280</v>
      </c>
      <c r="E6125" s="78">
        <v>12</v>
      </c>
      <c r="F6125" s="78" t="s">
        <v>808</v>
      </c>
      <c r="G6125" s="78" t="s">
        <v>90</v>
      </c>
      <c r="H6125" s="112" t="s">
        <v>286</v>
      </c>
      <c r="I6125" s="112">
        <v>2</v>
      </c>
      <c r="J6125" s="113">
        <v>44828.76835648148</v>
      </c>
      <c r="K6125" s="113">
        <v>44828.769097222219</v>
      </c>
      <c r="M6125" s="113">
        <v>44828.775717592594</v>
      </c>
      <c r="P6125" s="78" t="str">
        <f t="shared" si="1615"/>
        <v/>
      </c>
      <c r="S6125" s="78" t="str">
        <f t="shared" si="1616"/>
        <v/>
      </c>
      <c r="T6125" s="113">
        <v>44828.775752314818</v>
      </c>
      <c r="U6125" s="78" t="s">
        <v>1187</v>
      </c>
      <c r="V6125" s="78" t="str">
        <f t="shared" si="1617"/>
        <v>CIC</v>
      </c>
      <c r="W6125" s="113">
        <v>44828.79378472222</v>
      </c>
      <c r="X6125" s="113">
        <f t="shared" si="1618"/>
        <v>6.6203703754581511E-3</v>
      </c>
      <c r="Y6125" s="113" t="str">
        <f t="shared" si="1619"/>
        <v/>
      </c>
      <c r="Z6125" s="113">
        <f t="shared" si="1620"/>
        <v>1.8032407402643003E-2</v>
      </c>
      <c r="AB6125" s="2" t="str">
        <f t="shared" si="1621"/>
        <v/>
      </c>
      <c r="AC6125" s="2">
        <f t="shared" si="1621"/>
        <v>1558</v>
      </c>
      <c r="AE6125" s="2" t="str">
        <f t="shared" si="1622"/>
        <v/>
      </c>
      <c r="AF6125" s="2" t="str">
        <f t="shared" si="1623"/>
        <v/>
      </c>
      <c r="AG6125" s="2" t="str">
        <f t="shared" si="1624"/>
        <v/>
      </c>
      <c r="AH6125" s="2" t="str">
        <f t="shared" si="1625"/>
        <v/>
      </c>
      <c r="AI6125" s="2" t="str">
        <f t="shared" si="1626"/>
        <v/>
      </c>
      <c r="AK6125" s="2" t="str">
        <f t="shared" si="1627"/>
        <v/>
      </c>
      <c r="AL6125" s="2" t="str">
        <f t="shared" si="1628"/>
        <v/>
      </c>
      <c r="AM6125" s="2">
        <f t="shared" si="1629"/>
        <v>1558</v>
      </c>
      <c r="AN6125" s="2" t="str">
        <f t="shared" si="1630"/>
        <v/>
      </c>
      <c r="AO6125" s="2" t="str">
        <f t="shared" si="1631"/>
        <v/>
      </c>
    </row>
    <row r="6126" spans="1:41" x14ac:dyDescent="0.3">
      <c r="A6126" s="111">
        <v>44828.808252314811</v>
      </c>
      <c r="B6126" s="78" t="s">
        <v>6734</v>
      </c>
      <c r="C6126" s="78" t="s">
        <v>846</v>
      </c>
      <c r="D6126" s="78" t="s">
        <v>1211</v>
      </c>
      <c r="E6126" s="78">
        <v>32</v>
      </c>
      <c r="F6126" s="78" t="s">
        <v>808</v>
      </c>
      <c r="G6126" s="78" t="s">
        <v>106</v>
      </c>
      <c r="H6126" s="112" t="s">
        <v>212</v>
      </c>
      <c r="I6126" s="112">
        <v>4</v>
      </c>
      <c r="J6126" s="113">
        <v>44828.807453703703</v>
      </c>
      <c r="K6126" s="113">
        <v>44828.808252314811</v>
      </c>
      <c r="M6126" s="113">
        <v>44828.808310185188</v>
      </c>
      <c r="N6126" s="113">
        <v>44828.808344907404</v>
      </c>
      <c r="O6126" s="78" t="s">
        <v>1187</v>
      </c>
      <c r="P6126" s="78" t="str">
        <f t="shared" si="1615"/>
        <v>CIC</v>
      </c>
      <c r="S6126" s="78" t="str">
        <f t="shared" si="1616"/>
        <v/>
      </c>
      <c r="V6126" s="78" t="str">
        <f t="shared" si="1617"/>
        <v/>
      </c>
      <c r="W6126" s="113">
        <v>44828.895104166666</v>
      </c>
      <c r="X6126" s="113" t="str">
        <f t="shared" si="1618"/>
        <v/>
      </c>
      <c r="Y6126" s="113" t="str">
        <f t="shared" si="1619"/>
        <v/>
      </c>
      <c r="Z6126" s="113" t="str">
        <f t="shared" si="1620"/>
        <v/>
      </c>
      <c r="AB6126" s="2" t="str">
        <f t="shared" si="1621"/>
        <v/>
      </c>
      <c r="AC6126" s="2" t="str">
        <f t="shared" si="1621"/>
        <v/>
      </c>
      <c r="AE6126" s="2" t="str">
        <f t="shared" si="1622"/>
        <v/>
      </c>
      <c r="AF6126" s="2" t="str">
        <f t="shared" si="1623"/>
        <v/>
      </c>
      <c r="AG6126" s="2" t="str">
        <f t="shared" si="1624"/>
        <v/>
      </c>
      <c r="AH6126" s="2" t="str">
        <f t="shared" si="1625"/>
        <v/>
      </c>
      <c r="AI6126" s="2" t="str">
        <f t="shared" si="1626"/>
        <v/>
      </c>
      <c r="AK6126" s="2" t="str">
        <f t="shared" si="1627"/>
        <v/>
      </c>
      <c r="AL6126" s="2" t="str">
        <f t="shared" si="1628"/>
        <v/>
      </c>
      <c r="AM6126" s="2" t="str">
        <f t="shared" si="1629"/>
        <v/>
      </c>
      <c r="AN6126" s="2" t="str">
        <f t="shared" si="1630"/>
        <v/>
      </c>
      <c r="AO6126" s="2" t="str">
        <f t="shared" si="1631"/>
        <v/>
      </c>
    </row>
    <row r="6127" spans="1:41" x14ac:dyDescent="0.3">
      <c r="A6127" s="111">
        <v>44828.81181712963</v>
      </c>
      <c r="B6127" s="78" t="s">
        <v>6735</v>
      </c>
      <c r="C6127" s="78" t="s">
        <v>835</v>
      </c>
      <c r="D6127" s="78" t="s">
        <v>4304</v>
      </c>
      <c r="E6127" s="78">
        <v>10</v>
      </c>
      <c r="F6127" s="78" t="s">
        <v>809</v>
      </c>
      <c r="G6127" s="78" t="s">
        <v>94</v>
      </c>
      <c r="H6127" s="112" t="s">
        <v>222</v>
      </c>
      <c r="I6127" s="112">
        <v>2</v>
      </c>
      <c r="J6127" s="113">
        <v>44828.810127314813</v>
      </c>
      <c r="K6127" s="113">
        <v>44828.81181712963</v>
      </c>
      <c r="M6127" s="113">
        <v>44828.817233796297</v>
      </c>
      <c r="P6127" s="78" t="str">
        <f t="shared" si="1615"/>
        <v/>
      </c>
      <c r="Q6127" s="113">
        <v>44828.81726851852</v>
      </c>
      <c r="R6127" s="78" t="s">
        <v>1187</v>
      </c>
      <c r="S6127" s="78" t="str">
        <f t="shared" si="1616"/>
        <v>CIC</v>
      </c>
      <c r="V6127" s="78" t="str">
        <f t="shared" si="1617"/>
        <v/>
      </c>
      <c r="W6127" s="113">
        <v>44828.872893518521</v>
      </c>
      <c r="X6127" s="113">
        <f t="shared" si="1618"/>
        <v>5.4166666668606922E-3</v>
      </c>
      <c r="Y6127" s="113" t="str">
        <f t="shared" si="1619"/>
        <v/>
      </c>
      <c r="Z6127" s="113" t="str">
        <f t="shared" si="1620"/>
        <v/>
      </c>
      <c r="AB6127" s="2" t="str">
        <f t="shared" si="1621"/>
        <v/>
      </c>
      <c r="AC6127" s="2" t="str">
        <f t="shared" si="1621"/>
        <v/>
      </c>
      <c r="AE6127" s="2" t="str">
        <f t="shared" si="1622"/>
        <v/>
      </c>
      <c r="AF6127" s="2" t="str">
        <f t="shared" si="1623"/>
        <v/>
      </c>
      <c r="AG6127" s="2" t="str">
        <f t="shared" si="1624"/>
        <v/>
      </c>
      <c r="AH6127" s="2" t="str">
        <f t="shared" si="1625"/>
        <v/>
      </c>
      <c r="AI6127" s="2" t="str">
        <f t="shared" si="1626"/>
        <v/>
      </c>
      <c r="AK6127" s="2" t="str">
        <f t="shared" si="1627"/>
        <v/>
      </c>
      <c r="AL6127" s="2" t="str">
        <f t="shared" si="1628"/>
        <v/>
      </c>
      <c r="AM6127" s="2" t="str">
        <f t="shared" si="1629"/>
        <v/>
      </c>
      <c r="AN6127" s="2" t="str">
        <f t="shared" si="1630"/>
        <v/>
      </c>
      <c r="AO6127" s="2" t="str">
        <f t="shared" si="1631"/>
        <v/>
      </c>
    </row>
    <row r="6128" spans="1:41" x14ac:dyDescent="0.3">
      <c r="A6128" s="111">
        <v>44828.81181712963</v>
      </c>
      <c r="B6128" s="78" t="s">
        <v>6735</v>
      </c>
      <c r="C6128" s="78" t="s">
        <v>853</v>
      </c>
      <c r="D6128" s="78" t="s">
        <v>4304</v>
      </c>
      <c r="E6128" s="78">
        <v>10</v>
      </c>
      <c r="F6128" s="78" t="s">
        <v>809</v>
      </c>
      <c r="G6128" s="78" t="s">
        <v>94</v>
      </c>
      <c r="H6128" s="112" t="s">
        <v>222</v>
      </c>
      <c r="I6128" s="112">
        <v>2</v>
      </c>
      <c r="J6128" s="113">
        <v>44828.810127314813</v>
      </c>
      <c r="K6128" s="113">
        <v>44828.81181712963</v>
      </c>
      <c r="M6128" s="113">
        <v>44828.821828703702</v>
      </c>
      <c r="N6128" s="113">
        <v>44828.821863425925</v>
      </c>
      <c r="O6128" s="78" t="s">
        <v>1187</v>
      </c>
      <c r="P6128" s="78" t="str">
        <f t="shared" si="1615"/>
        <v>CIC</v>
      </c>
      <c r="Q6128" s="113">
        <v>44828.822152777779</v>
      </c>
      <c r="R6128" s="78" t="s">
        <v>1273</v>
      </c>
      <c r="S6128" s="78" t="str">
        <f t="shared" si="1616"/>
        <v>PLOEG</v>
      </c>
      <c r="V6128" s="78" t="str">
        <f t="shared" si="1617"/>
        <v/>
      </c>
      <c r="W6128" s="113">
        <v>44828.872893518521</v>
      </c>
      <c r="X6128" s="113">
        <f t="shared" si="1618"/>
        <v>1.0011574071540963E-2</v>
      </c>
      <c r="Y6128" s="113" t="str">
        <f t="shared" si="1619"/>
        <v/>
      </c>
      <c r="Z6128" s="113" t="str">
        <f t="shared" si="1620"/>
        <v/>
      </c>
      <c r="AB6128" s="2" t="str">
        <f t="shared" si="1621"/>
        <v/>
      </c>
      <c r="AC6128" s="2" t="str">
        <f t="shared" si="1621"/>
        <v/>
      </c>
      <c r="AE6128" s="2" t="str">
        <f t="shared" si="1622"/>
        <v/>
      </c>
      <c r="AF6128" s="2" t="str">
        <f t="shared" si="1623"/>
        <v/>
      </c>
      <c r="AG6128" s="2" t="str">
        <f t="shared" si="1624"/>
        <v/>
      </c>
      <c r="AH6128" s="2" t="str">
        <f t="shared" si="1625"/>
        <v/>
      </c>
      <c r="AI6128" s="2" t="str">
        <f t="shared" si="1626"/>
        <v/>
      </c>
      <c r="AK6128" s="2" t="str">
        <f t="shared" si="1627"/>
        <v/>
      </c>
      <c r="AL6128" s="2" t="str">
        <f t="shared" si="1628"/>
        <v/>
      </c>
      <c r="AM6128" s="2" t="str">
        <f t="shared" si="1629"/>
        <v/>
      </c>
      <c r="AN6128" s="2" t="str">
        <f t="shared" si="1630"/>
        <v/>
      </c>
      <c r="AO6128" s="2" t="str">
        <f t="shared" si="1631"/>
        <v/>
      </c>
    </row>
    <row r="6129" spans="1:41" x14ac:dyDescent="0.3">
      <c r="A6129" s="111">
        <v>44828.841354166667</v>
      </c>
      <c r="B6129" s="78" t="s">
        <v>6736</v>
      </c>
      <c r="C6129" s="78" t="s">
        <v>835</v>
      </c>
      <c r="D6129" s="78" t="s">
        <v>1341</v>
      </c>
      <c r="F6129" s="78" t="s">
        <v>807</v>
      </c>
      <c r="G6129" s="78" t="s">
        <v>98</v>
      </c>
      <c r="H6129" s="112" t="s">
        <v>434</v>
      </c>
      <c r="I6129" s="112">
        <v>4</v>
      </c>
      <c r="J6129" s="113">
        <v>44828.840844907405</v>
      </c>
      <c r="K6129" s="113">
        <v>44828.841354166667</v>
      </c>
      <c r="M6129" s="113">
        <v>44828.878009259257</v>
      </c>
      <c r="N6129" s="113">
        <v>44828.878263888888</v>
      </c>
      <c r="O6129" s="78" t="s">
        <v>1185</v>
      </c>
      <c r="P6129" s="78" t="str">
        <f t="shared" si="1615"/>
        <v>CIC</v>
      </c>
      <c r="S6129" s="78" t="str">
        <f t="shared" si="1616"/>
        <v/>
      </c>
      <c r="V6129" s="78" t="str">
        <f t="shared" si="1617"/>
        <v/>
      </c>
      <c r="W6129" s="113">
        <v>44828.889768518522</v>
      </c>
      <c r="X6129" s="113">
        <f t="shared" si="1618"/>
        <v>3.665509259008104E-2</v>
      </c>
      <c r="Y6129" s="113" t="str">
        <f t="shared" si="1619"/>
        <v/>
      </c>
      <c r="Z6129" s="113" t="str">
        <f t="shared" si="1620"/>
        <v/>
      </c>
      <c r="AB6129" s="2" t="str">
        <f t="shared" si="1621"/>
        <v/>
      </c>
      <c r="AC6129" s="2" t="str">
        <f t="shared" si="1621"/>
        <v/>
      </c>
      <c r="AE6129" s="2" t="str">
        <f t="shared" si="1622"/>
        <v/>
      </c>
      <c r="AF6129" s="2" t="str">
        <f t="shared" si="1623"/>
        <v/>
      </c>
      <c r="AG6129" s="2" t="str">
        <f t="shared" si="1624"/>
        <v/>
      </c>
      <c r="AH6129" s="2" t="str">
        <f t="shared" si="1625"/>
        <v/>
      </c>
      <c r="AI6129" s="2" t="str">
        <f t="shared" si="1626"/>
        <v/>
      </c>
      <c r="AK6129" s="2" t="str">
        <f t="shared" si="1627"/>
        <v/>
      </c>
      <c r="AL6129" s="2" t="str">
        <f t="shared" si="1628"/>
        <v/>
      </c>
      <c r="AM6129" s="2" t="str">
        <f t="shared" si="1629"/>
        <v/>
      </c>
      <c r="AN6129" s="2" t="str">
        <f t="shared" si="1630"/>
        <v/>
      </c>
      <c r="AO6129" s="2" t="str">
        <f t="shared" si="1631"/>
        <v/>
      </c>
    </row>
    <row r="6130" spans="1:41" x14ac:dyDescent="0.3">
      <c r="A6130" s="111">
        <v>44828.967569444445</v>
      </c>
      <c r="B6130" s="78" t="s">
        <v>6737</v>
      </c>
      <c r="C6130" s="78" t="s">
        <v>835</v>
      </c>
      <c r="D6130" s="78" t="s">
        <v>1879</v>
      </c>
      <c r="E6130" s="78">
        <v>6</v>
      </c>
      <c r="F6130" s="78" t="s">
        <v>807</v>
      </c>
      <c r="G6130" s="78" t="s">
        <v>94</v>
      </c>
      <c r="H6130" s="112" t="s">
        <v>246</v>
      </c>
      <c r="I6130" s="112">
        <v>2</v>
      </c>
      <c r="J6130" s="113">
        <v>44828.967372685183</v>
      </c>
      <c r="K6130" s="113">
        <v>44828.967569444445</v>
      </c>
      <c r="M6130" s="113">
        <v>44828.967824074076</v>
      </c>
      <c r="P6130" s="78" t="str">
        <f t="shared" si="1615"/>
        <v/>
      </c>
      <c r="Q6130" s="113">
        <v>44828.968333333331</v>
      </c>
      <c r="R6130" s="78" t="s">
        <v>1187</v>
      </c>
      <c r="S6130" s="78" t="str">
        <f t="shared" si="1616"/>
        <v>CIC</v>
      </c>
      <c r="T6130" s="113">
        <v>44828.977002314816</v>
      </c>
      <c r="U6130" s="78" t="s">
        <v>1200</v>
      </c>
      <c r="V6130" s="78" t="str">
        <f t="shared" si="1617"/>
        <v>PLOEG</v>
      </c>
      <c r="W6130" s="113">
        <v>44828.988993055558</v>
      </c>
      <c r="X6130" s="113">
        <f t="shared" si="1618"/>
        <v>2.546296309446916E-4</v>
      </c>
      <c r="Y6130" s="113">
        <f t="shared" si="1619"/>
        <v>9.1782407398568466E-3</v>
      </c>
      <c r="Z6130" s="113">
        <f t="shared" si="1620"/>
        <v>1.1990740742476191E-2</v>
      </c>
      <c r="AB6130" s="2">
        <f t="shared" si="1621"/>
        <v>793</v>
      </c>
      <c r="AC6130" s="2">
        <f t="shared" si="1621"/>
        <v>1036</v>
      </c>
      <c r="AE6130" s="2" t="str">
        <f t="shared" si="1622"/>
        <v/>
      </c>
      <c r="AF6130" s="2" t="str">
        <f t="shared" si="1623"/>
        <v/>
      </c>
      <c r="AG6130" s="2">
        <f t="shared" si="1624"/>
        <v>793</v>
      </c>
      <c r="AH6130" s="2" t="str">
        <f t="shared" si="1625"/>
        <v/>
      </c>
      <c r="AI6130" s="2" t="str">
        <f t="shared" si="1626"/>
        <v/>
      </c>
      <c r="AK6130" s="2" t="str">
        <f t="shared" si="1627"/>
        <v/>
      </c>
      <c r="AL6130" s="2" t="str">
        <f t="shared" si="1628"/>
        <v/>
      </c>
      <c r="AM6130" s="2">
        <f t="shared" si="1629"/>
        <v>1036</v>
      </c>
      <c r="AN6130" s="2" t="str">
        <f t="shared" si="1630"/>
        <v/>
      </c>
      <c r="AO6130" s="2" t="str">
        <f t="shared" si="1631"/>
        <v/>
      </c>
    </row>
    <row r="6131" spans="1:41" x14ac:dyDescent="0.3">
      <c r="A6131" s="111">
        <v>44828.967569444445</v>
      </c>
      <c r="B6131" s="78" t="s">
        <v>6737</v>
      </c>
      <c r="C6131" s="78" t="s">
        <v>846</v>
      </c>
      <c r="D6131" s="78" t="s">
        <v>1879</v>
      </c>
      <c r="E6131" s="78">
        <v>6</v>
      </c>
      <c r="F6131" s="78" t="s">
        <v>807</v>
      </c>
      <c r="G6131" s="78" t="s">
        <v>94</v>
      </c>
      <c r="H6131" s="112" t="s">
        <v>246</v>
      </c>
      <c r="I6131" s="112">
        <v>2</v>
      </c>
      <c r="J6131" s="113">
        <v>44828.967372685183</v>
      </c>
      <c r="K6131" s="113">
        <v>44828.967569444445</v>
      </c>
      <c r="M6131" s="113">
        <v>44828.968113425923</v>
      </c>
      <c r="P6131" s="78" t="str">
        <f t="shared" si="1615"/>
        <v/>
      </c>
      <c r="Q6131" s="113">
        <v>44828.968321759261</v>
      </c>
      <c r="R6131" s="78" t="s">
        <v>1187</v>
      </c>
      <c r="S6131" s="78" t="str">
        <f t="shared" si="1616"/>
        <v>CIC</v>
      </c>
      <c r="V6131" s="78" t="str">
        <f t="shared" si="1617"/>
        <v/>
      </c>
      <c r="W6131" s="113">
        <v>44828.989374999997</v>
      </c>
      <c r="X6131" s="113">
        <f t="shared" si="1618"/>
        <v>5.4398147767642513E-4</v>
      </c>
      <c r="Y6131" s="113" t="str">
        <f t="shared" si="1619"/>
        <v/>
      </c>
      <c r="Z6131" s="113" t="str">
        <f t="shared" si="1620"/>
        <v/>
      </c>
      <c r="AB6131" s="2" t="str">
        <f t="shared" si="1621"/>
        <v/>
      </c>
      <c r="AC6131" s="2" t="str">
        <f t="shared" si="1621"/>
        <v/>
      </c>
      <c r="AE6131" s="2" t="str">
        <f t="shared" si="1622"/>
        <v/>
      </c>
      <c r="AF6131" s="2" t="str">
        <f t="shared" si="1623"/>
        <v/>
      </c>
      <c r="AG6131" s="2" t="str">
        <f t="shared" si="1624"/>
        <v/>
      </c>
      <c r="AH6131" s="2" t="str">
        <f t="shared" si="1625"/>
        <v/>
      </c>
      <c r="AI6131" s="2" t="str">
        <f t="shared" si="1626"/>
        <v/>
      </c>
      <c r="AK6131" s="2" t="str">
        <f t="shared" si="1627"/>
        <v/>
      </c>
      <c r="AL6131" s="2" t="str">
        <f t="shared" si="1628"/>
        <v/>
      </c>
      <c r="AM6131" s="2" t="str">
        <f t="shared" si="1629"/>
        <v/>
      </c>
      <c r="AN6131" s="2" t="str">
        <f t="shared" si="1630"/>
        <v/>
      </c>
      <c r="AO6131" s="2" t="str">
        <f t="shared" si="1631"/>
        <v/>
      </c>
    </row>
    <row r="6132" spans="1:41" x14ac:dyDescent="0.3">
      <c r="A6132" s="111">
        <v>44828.987685185188</v>
      </c>
      <c r="B6132" s="78" t="s">
        <v>6738</v>
      </c>
      <c r="C6132" s="78" t="s">
        <v>835</v>
      </c>
      <c r="D6132" s="78" t="s">
        <v>2149</v>
      </c>
      <c r="F6132" s="78" t="s">
        <v>809</v>
      </c>
      <c r="G6132" s="78" t="s">
        <v>146</v>
      </c>
      <c r="H6132" s="112" t="s">
        <v>623</v>
      </c>
      <c r="I6132" s="112">
        <v>3</v>
      </c>
      <c r="J6132" s="113">
        <v>44828.986712962964</v>
      </c>
      <c r="K6132" s="113">
        <v>44828.987685185188</v>
      </c>
      <c r="M6132" s="113">
        <v>44828.989120370374</v>
      </c>
      <c r="P6132" s="78" t="str">
        <f t="shared" si="1615"/>
        <v/>
      </c>
      <c r="Q6132" s="113">
        <v>44828.989884259259</v>
      </c>
      <c r="R6132" s="78" t="s">
        <v>1187</v>
      </c>
      <c r="S6132" s="78" t="str">
        <f t="shared" si="1616"/>
        <v>CIC</v>
      </c>
      <c r="T6132" s="113">
        <v>44829.017442129632</v>
      </c>
      <c r="U6132" s="78" t="s">
        <v>1187</v>
      </c>
      <c r="V6132" s="78" t="str">
        <f t="shared" si="1617"/>
        <v>CIC</v>
      </c>
      <c r="W6132" s="113">
        <v>44829.019201388888</v>
      </c>
      <c r="X6132" s="113">
        <f t="shared" si="1618"/>
        <v>1.4351851859828457E-3</v>
      </c>
      <c r="Y6132" s="113">
        <f t="shared" si="1619"/>
        <v>2.8321759258687962E-2</v>
      </c>
      <c r="Z6132" s="113">
        <f t="shared" si="1620"/>
        <v>1.7592592557775788E-3</v>
      </c>
      <c r="AB6132" s="2">
        <f t="shared" si="1621"/>
        <v>2447</v>
      </c>
      <c r="AC6132" s="2">
        <f t="shared" si="1621"/>
        <v>152</v>
      </c>
      <c r="AE6132" s="2" t="str">
        <f t="shared" si="1622"/>
        <v/>
      </c>
      <c r="AF6132" s="2" t="str">
        <f t="shared" si="1623"/>
        <v/>
      </c>
      <c r="AG6132" s="2" t="str">
        <f t="shared" si="1624"/>
        <v/>
      </c>
      <c r="AH6132" s="2">
        <f t="shared" si="1625"/>
        <v>2447</v>
      </c>
      <c r="AI6132" s="2" t="str">
        <f t="shared" si="1626"/>
        <v/>
      </c>
      <c r="AK6132" s="2" t="str">
        <f t="shared" si="1627"/>
        <v/>
      </c>
      <c r="AL6132" s="2" t="str">
        <f t="shared" si="1628"/>
        <v/>
      </c>
      <c r="AM6132" s="2" t="str">
        <f t="shared" si="1629"/>
        <v/>
      </c>
      <c r="AN6132" s="2">
        <f t="shared" si="1630"/>
        <v>152</v>
      </c>
      <c r="AO6132" s="2" t="str">
        <f t="shared" si="1631"/>
        <v/>
      </c>
    </row>
    <row r="6133" spans="1:41" x14ac:dyDescent="0.3">
      <c r="A6133" s="111">
        <v>44828.987685185188</v>
      </c>
      <c r="B6133" s="78" t="s">
        <v>6738</v>
      </c>
      <c r="C6133" s="78" t="s">
        <v>853</v>
      </c>
      <c r="D6133" s="78" t="s">
        <v>2149</v>
      </c>
      <c r="F6133" s="78" t="s">
        <v>809</v>
      </c>
      <c r="G6133" s="78" t="s">
        <v>146</v>
      </c>
      <c r="H6133" s="112" t="s">
        <v>623</v>
      </c>
      <c r="I6133" s="112">
        <v>3</v>
      </c>
      <c r="J6133" s="113">
        <v>44828.986712962964</v>
      </c>
      <c r="K6133" s="113">
        <v>44828.987685185188</v>
      </c>
      <c r="M6133" s="113">
        <v>44828.989837962959</v>
      </c>
      <c r="P6133" s="78" t="str">
        <f t="shared" si="1615"/>
        <v/>
      </c>
      <c r="Q6133" s="113">
        <v>44828.989895833336</v>
      </c>
      <c r="R6133" s="78" t="s">
        <v>1187</v>
      </c>
      <c r="S6133" s="78" t="str">
        <f t="shared" si="1616"/>
        <v>CIC</v>
      </c>
      <c r="T6133" s="113">
        <v>44829.001898148148</v>
      </c>
      <c r="U6133" s="78" t="s">
        <v>1273</v>
      </c>
      <c r="V6133" s="78" t="str">
        <f t="shared" si="1617"/>
        <v>PLOEG</v>
      </c>
      <c r="W6133" s="113">
        <v>44829.019201388888</v>
      </c>
      <c r="X6133" s="113">
        <f t="shared" si="1618"/>
        <v>2.152777771698311E-3</v>
      </c>
      <c r="Y6133" s="113">
        <f t="shared" si="1619"/>
        <v>1.206018518860219E-2</v>
      </c>
      <c r="Z6133" s="113">
        <f t="shared" si="1620"/>
        <v>1.7303240740147885E-2</v>
      </c>
      <c r="AB6133" s="2">
        <f t="shared" si="1621"/>
        <v>1042</v>
      </c>
      <c r="AC6133" s="2">
        <f t="shared" si="1621"/>
        <v>1495</v>
      </c>
      <c r="AE6133" s="2" t="str">
        <f t="shared" si="1622"/>
        <v/>
      </c>
      <c r="AF6133" s="2" t="str">
        <f t="shared" si="1623"/>
        <v/>
      </c>
      <c r="AG6133" s="2" t="str">
        <f t="shared" si="1624"/>
        <v/>
      </c>
      <c r="AH6133" s="2">
        <f t="shared" si="1625"/>
        <v>1042</v>
      </c>
      <c r="AI6133" s="2" t="str">
        <f t="shared" si="1626"/>
        <v/>
      </c>
      <c r="AK6133" s="2" t="str">
        <f t="shared" si="1627"/>
        <v/>
      </c>
      <c r="AL6133" s="2" t="str">
        <f t="shared" si="1628"/>
        <v/>
      </c>
      <c r="AM6133" s="2" t="str">
        <f t="shared" si="1629"/>
        <v/>
      </c>
      <c r="AN6133" s="2">
        <f t="shared" si="1630"/>
        <v>1495</v>
      </c>
      <c r="AO6133" s="2" t="str">
        <f t="shared" si="1631"/>
        <v/>
      </c>
    </row>
    <row r="6134" spans="1:41" x14ac:dyDescent="0.3">
      <c r="A6134" s="111">
        <v>44829.097129629627</v>
      </c>
      <c r="B6134" s="78" t="s">
        <v>6739</v>
      </c>
      <c r="C6134" s="78" t="s">
        <v>846</v>
      </c>
      <c r="D6134" s="78" t="s">
        <v>4837</v>
      </c>
      <c r="E6134" s="78">
        <v>6</v>
      </c>
      <c r="F6134" s="78" t="s">
        <v>809</v>
      </c>
      <c r="G6134" s="78" t="s">
        <v>88</v>
      </c>
      <c r="H6134" s="112" t="s">
        <v>200</v>
      </c>
      <c r="I6134" s="112">
        <v>3</v>
      </c>
      <c r="J6134" s="113">
        <v>44829.094594907408</v>
      </c>
      <c r="K6134" s="113">
        <v>44829.097129629627</v>
      </c>
      <c r="M6134" s="113">
        <v>44829.097453703704</v>
      </c>
      <c r="N6134" s="113">
        <v>44829.097650462965</v>
      </c>
      <c r="O6134" s="78" t="s">
        <v>1185</v>
      </c>
      <c r="P6134" s="78" t="str">
        <f t="shared" si="1615"/>
        <v>CIC</v>
      </c>
      <c r="S6134" s="78" t="str">
        <f t="shared" si="1616"/>
        <v/>
      </c>
      <c r="T6134" s="113">
        <v>44829.117083333331</v>
      </c>
      <c r="U6134" s="78" t="s">
        <v>1187</v>
      </c>
      <c r="V6134" s="78" t="str">
        <f t="shared" si="1617"/>
        <v>CIC</v>
      </c>
      <c r="W6134" s="113">
        <v>44829.117731481485</v>
      </c>
      <c r="X6134" s="113">
        <f t="shared" si="1618"/>
        <v>3.2407407707069069E-4</v>
      </c>
      <c r="Y6134" s="113">
        <f t="shared" si="1619"/>
        <v>1.9629629627161194E-2</v>
      </c>
      <c r="Z6134" s="113">
        <f t="shared" si="1620"/>
        <v>6.4814815414138138E-4</v>
      </c>
      <c r="AB6134" s="2">
        <f t="shared" si="1621"/>
        <v>1696</v>
      </c>
      <c r="AC6134" s="2">
        <f t="shared" si="1621"/>
        <v>56</v>
      </c>
      <c r="AE6134" s="2" t="str">
        <f t="shared" si="1622"/>
        <v/>
      </c>
      <c r="AF6134" s="2" t="str">
        <f t="shared" si="1623"/>
        <v/>
      </c>
      <c r="AG6134" s="2" t="str">
        <f t="shared" si="1624"/>
        <v/>
      </c>
      <c r="AH6134" s="2">
        <f t="shared" si="1625"/>
        <v>1696</v>
      </c>
      <c r="AI6134" s="2" t="str">
        <f t="shared" si="1626"/>
        <v/>
      </c>
      <c r="AK6134" s="2" t="str">
        <f t="shared" si="1627"/>
        <v/>
      </c>
      <c r="AL6134" s="2" t="str">
        <f t="shared" si="1628"/>
        <v/>
      </c>
      <c r="AM6134" s="2" t="str">
        <f t="shared" si="1629"/>
        <v/>
      </c>
      <c r="AN6134" s="2">
        <f t="shared" si="1630"/>
        <v>56</v>
      </c>
      <c r="AO6134" s="2" t="str">
        <f t="shared" si="1631"/>
        <v/>
      </c>
    </row>
    <row r="6135" spans="1:41" x14ac:dyDescent="0.3">
      <c r="A6135" s="111">
        <v>44829.145451388889</v>
      </c>
      <c r="B6135" s="78" t="s">
        <v>6740</v>
      </c>
      <c r="C6135" s="78" t="s">
        <v>835</v>
      </c>
      <c r="D6135" s="78" t="s">
        <v>1841</v>
      </c>
      <c r="E6135" s="78">
        <v>86</v>
      </c>
      <c r="F6135" s="78" t="s">
        <v>808</v>
      </c>
      <c r="G6135" s="78" t="s">
        <v>92</v>
      </c>
      <c r="H6135" s="112" t="s">
        <v>204</v>
      </c>
      <c r="I6135" s="112">
        <v>2</v>
      </c>
      <c r="J6135" s="113">
        <v>44829.144976851851</v>
      </c>
      <c r="K6135" s="113">
        <v>44829.145451388889</v>
      </c>
      <c r="M6135" s="113">
        <v>44829.145775462966</v>
      </c>
      <c r="N6135" s="113">
        <v>44829.146631944444</v>
      </c>
      <c r="O6135" s="78" t="s">
        <v>1187</v>
      </c>
      <c r="P6135" s="78" t="str">
        <f t="shared" si="1615"/>
        <v>CIC</v>
      </c>
      <c r="S6135" s="78" t="str">
        <f t="shared" si="1616"/>
        <v/>
      </c>
      <c r="T6135" s="113">
        <v>44829.161747685182</v>
      </c>
      <c r="U6135" s="78" t="s">
        <v>1200</v>
      </c>
      <c r="V6135" s="78" t="str">
        <f t="shared" si="1617"/>
        <v>PLOEG</v>
      </c>
      <c r="W6135" s="113">
        <v>44829.164699074077</v>
      </c>
      <c r="X6135" s="113">
        <f t="shared" si="1618"/>
        <v>3.2407407707069069E-4</v>
      </c>
      <c r="Y6135" s="113">
        <f t="shared" si="1619"/>
        <v>1.597222221607808E-2</v>
      </c>
      <c r="Z6135" s="113">
        <f t="shared" si="1620"/>
        <v>2.9513888948713429E-3</v>
      </c>
      <c r="AB6135" s="2">
        <f t="shared" si="1621"/>
        <v>1380</v>
      </c>
      <c r="AC6135" s="2">
        <f t="shared" si="1621"/>
        <v>255</v>
      </c>
      <c r="AE6135" s="2" t="str">
        <f t="shared" si="1622"/>
        <v/>
      </c>
      <c r="AF6135" s="2" t="str">
        <f t="shared" si="1623"/>
        <v/>
      </c>
      <c r="AG6135" s="2">
        <f t="shared" si="1624"/>
        <v>1380</v>
      </c>
      <c r="AH6135" s="2" t="str">
        <f t="shared" si="1625"/>
        <v/>
      </c>
      <c r="AI6135" s="2" t="str">
        <f t="shared" si="1626"/>
        <v/>
      </c>
      <c r="AK6135" s="2" t="str">
        <f t="shared" si="1627"/>
        <v/>
      </c>
      <c r="AL6135" s="2" t="str">
        <f t="shared" si="1628"/>
        <v/>
      </c>
      <c r="AM6135" s="2">
        <f t="shared" si="1629"/>
        <v>255</v>
      </c>
      <c r="AN6135" s="2" t="str">
        <f t="shared" si="1630"/>
        <v/>
      </c>
      <c r="AO6135" s="2" t="str">
        <f t="shared" si="1631"/>
        <v/>
      </c>
    </row>
    <row r="6136" spans="1:41" x14ac:dyDescent="0.3">
      <c r="A6136" s="111">
        <v>44829.145451388889</v>
      </c>
      <c r="B6136" s="78" t="s">
        <v>6740</v>
      </c>
      <c r="C6136" s="78" t="s">
        <v>846</v>
      </c>
      <c r="D6136" s="78" t="s">
        <v>1841</v>
      </c>
      <c r="E6136" s="78">
        <v>86</v>
      </c>
      <c r="F6136" s="78" t="s">
        <v>808</v>
      </c>
      <c r="G6136" s="78" t="s">
        <v>92</v>
      </c>
      <c r="H6136" s="112" t="s">
        <v>204</v>
      </c>
      <c r="I6136" s="112">
        <v>2</v>
      </c>
      <c r="J6136" s="113">
        <v>44829.144976851851</v>
      </c>
      <c r="K6136" s="113">
        <v>44829.145451388889</v>
      </c>
      <c r="M6136" s="113">
        <v>44829.147175925929</v>
      </c>
      <c r="N6136" s="113">
        <v>44829.149270833332</v>
      </c>
      <c r="O6136" s="78" t="s">
        <v>1185</v>
      </c>
      <c r="P6136" s="78" t="str">
        <f t="shared" si="1615"/>
        <v>CIC</v>
      </c>
      <c r="S6136" s="78" t="str">
        <f t="shared" si="1616"/>
        <v/>
      </c>
      <c r="V6136" s="78" t="str">
        <f t="shared" si="1617"/>
        <v/>
      </c>
      <c r="W6136" s="113">
        <v>44829.164814814816</v>
      </c>
      <c r="X6136" s="113">
        <f t="shared" si="1618"/>
        <v>1.7245370399905369E-3</v>
      </c>
      <c r="Y6136" s="113" t="str">
        <f t="shared" si="1619"/>
        <v/>
      </c>
      <c r="Z6136" s="113" t="str">
        <f t="shared" si="1620"/>
        <v/>
      </c>
      <c r="AB6136" s="2" t="str">
        <f t="shared" si="1621"/>
        <v/>
      </c>
      <c r="AC6136" s="2" t="str">
        <f t="shared" si="1621"/>
        <v/>
      </c>
      <c r="AE6136" s="2" t="str">
        <f t="shared" si="1622"/>
        <v/>
      </c>
      <c r="AF6136" s="2" t="str">
        <f t="shared" si="1623"/>
        <v/>
      </c>
      <c r="AG6136" s="2" t="str">
        <f t="shared" si="1624"/>
        <v/>
      </c>
      <c r="AH6136" s="2" t="str">
        <f t="shared" si="1625"/>
        <v/>
      </c>
      <c r="AI6136" s="2" t="str">
        <f t="shared" si="1626"/>
        <v/>
      </c>
      <c r="AK6136" s="2" t="str">
        <f t="shared" si="1627"/>
        <v/>
      </c>
      <c r="AL6136" s="2" t="str">
        <f t="shared" si="1628"/>
        <v/>
      </c>
      <c r="AM6136" s="2" t="str">
        <f t="shared" si="1629"/>
        <v/>
      </c>
      <c r="AN6136" s="2" t="str">
        <f t="shared" si="1630"/>
        <v/>
      </c>
      <c r="AO6136" s="2" t="str">
        <f t="shared" si="1631"/>
        <v/>
      </c>
    </row>
    <row r="6137" spans="1:41" x14ac:dyDescent="0.3">
      <c r="A6137" s="111">
        <v>44829.175324074073</v>
      </c>
      <c r="B6137" s="78" t="s">
        <v>6741</v>
      </c>
      <c r="C6137" s="78" t="s">
        <v>846</v>
      </c>
      <c r="D6137" s="78" t="s">
        <v>3215</v>
      </c>
      <c r="F6137" s="78" t="s">
        <v>808</v>
      </c>
      <c r="G6137" s="78" t="s">
        <v>96</v>
      </c>
      <c r="H6137" s="112" t="s">
        <v>232</v>
      </c>
      <c r="I6137" s="112">
        <v>3</v>
      </c>
      <c r="J6137" s="113">
        <v>44829.175034722219</v>
      </c>
      <c r="K6137" s="113">
        <v>44829.175324074073</v>
      </c>
      <c r="M6137" s="113">
        <v>44829.175717592596</v>
      </c>
      <c r="N6137" s="113">
        <v>44829.17597222222</v>
      </c>
      <c r="O6137" s="78" t="s">
        <v>1185</v>
      </c>
      <c r="P6137" s="78" t="str">
        <f t="shared" si="1615"/>
        <v>CIC</v>
      </c>
      <c r="S6137" s="78" t="str">
        <f t="shared" si="1616"/>
        <v/>
      </c>
      <c r="T6137" s="113">
        <v>44829.18246527778</v>
      </c>
      <c r="U6137" s="78" t="s">
        <v>1187</v>
      </c>
      <c r="V6137" s="78" t="str">
        <f t="shared" si="1617"/>
        <v>CIC</v>
      </c>
      <c r="W6137" s="113">
        <v>44829.208564814813</v>
      </c>
      <c r="X6137" s="113">
        <f t="shared" si="1618"/>
        <v>3.9351852319668978E-4</v>
      </c>
      <c r="Y6137" s="113">
        <f t="shared" si="1619"/>
        <v>6.7476851836545393E-3</v>
      </c>
      <c r="Z6137" s="113">
        <f t="shared" si="1620"/>
        <v>2.6099537033587694E-2</v>
      </c>
      <c r="AB6137" s="2">
        <f t="shared" si="1621"/>
        <v>583</v>
      </c>
      <c r="AC6137" s="2">
        <f t="shared" si="1621"/>
        <v>2255</v>
      </c>
      <c r="AE6137" s="2" t="str">
        <f t="shared" si="1622"/>
        <v/>
      </c>
      <c r="AF6137" s="2" t="str">
        <f t="shared" si="1623"/>
        <v/>
      </c>
      <c r="AG6137" s="2" t="str">
        <f t="shared" si="1624"/>
        <v/>
      </c>
      <c r="AH6137" s="2">
        <f t="shared" si="1625"/>
        <v>583</v>
      </c>
      <c r="AI6137" s="2" t="str">
        <f t="shared" si="1626"/>
        <v/>
      </c>
      <c r="AK6137" s="2" t="str">
        <f t="shared" si="1627"/>
        <v/>
      </c>
      <c r="AL6137" s="2" t="str">
        <f t="shared" si="1628"/>
        <v/>
      </c>
      <c r="AM6137" s="2" t="str">
        <f t="shared" si="1629"/>
        <v/>
      </c>
      <c r="AN6137" s="2">
        <f t="shared" si="1630"/>
        <v>2255</v>
      </c>
      <c r="AO6137" s="2" t="str">
        <f t="shared" si="1631"/>
        <v/>
      </c>
    </row>
    <row r="6138" spans="1:41" x14ac:dyDescent="0.3">
      <c r="A6138" s="111">
        <v>44829.180011574077</v>
      </c>
      <c r="B6138" s="78" t="s">
        <v>6742</v>
      </c>
      <c r="C6138" s="78" t="s">
        <v>835</v>
      </c>
      <c r="D6138" s="78" t="s">
        <v>1199</v>
      </c>
      <c r="E6138" s="78">
        <v>395</v>
      </c>
      <c r="F6138" s="78" t="s">
        <v>809</v>
      </c>
      <c r="G6138" s="78" t="s">
        <v>108</v>
      </c>
      <c r="H6138" s="112" t="s">
        <v>240</v>
      </c>
      <c r="I6138" s="112">
        <v>2</v>
      </c>
      <c r="J6138" s="113">
        <v>44829.1796875</v>
      </c>
      <c r="K6138" s="113">
        <v>44829.180011574077</v>
      </c>
      <c r="M6138" s="113">
        <v>44829.181377314817</v>
      </c>
      <c r="N6138" s="113">
        <v>44829.181388888886</v>
      </c>
      <c r="O6138" s="78" t="s">
        <v>1185</v>
      </c>
      <c r="P6138" s="78" t="str">
        <f t="shared" si="1615"/>
        <v>CIC</v>
      </c>
      <c r="S6138" s="78" t="str">
        <f t="shared" si="1616"/>
        <v/>
      </c>
      <c r="T6138" s="113">
        <v>44829.192557870374</v>
      </c>
      <c r="U6138" s="78" t="s">
        <v>1187</v>
      </c>
      <c r="V6138" s="78" t="str">
        <f t="shared" si="1617"/>
        <v>CIC</v>
      </c>
      <c r="W6138" s="113">
        <v>44829.192986111113</v>
      </c>
      <c r="X6138" s="113">
        <f t="shared" si="1618"/>
        <v>1.3657407398568466E-3</v>
      </c>
      <c r="Y6138" s="113">
        <f t="shared" si="1619"/>
        <v>1.1180555557075422E-2</v>
      </c>
      <c r="Z6138" s="113">
        <f t="shared" si="1620"/>
        <v>4.2824073898373172E-4</v>
      </c>
      <c r="AB6138" s="2">
        <f t="shared" si="1621"/>
        <v>966</v>
      </c>
      <c r="AC6138" s="2">
        <f t="shared" si="1621"/>
        <v>37</v>
      </c>
      <c r="AE6138" s="2" t="str">
        <f t="shared" si="1622"/>
        <v/>
      </c>
      <c r="AF6138" s="2" t="str">
        <f t="shared" si="1623"/>
        <v/>
      </c>
      <c r="AG6138" s="2">
        <f t="shared" si="1624"/>
        <v>966</v>
      </c>
      <c r="AH6138" s="2" t="str">
        <f t="shared" si="1625"/>
        <v/>
      </c>
      <c r="AI6138" s="2" t="str">
        <f t="shared" si="1626"/>
        <v/>
      </c>
      <c r="AK6138" s="2" t="str">
        <f t="shared" si="1627"/>
        <v/>
      </c>
      <c r="AL6138" s="2" t="str">
        <f t="shared" si="1628"/>
        <v/>
      </c>
      <c r="AM6138" s="2">
        <f t="shared" si="1629"/>
        <v>37</v>
      </c>
      <c r="AN6138" s="2" t="str">
        <f t="shared" si="1630"/>
        <v/>
      </c>
      <c r="AO6138" s="2" t="str">
        <f t="shared" si="1631"/>
        <v/>
      </c>
    </row>
    <row r="6139" spans="1:41" x14ac:dyDescent="0.3">
      <c r="A6139" s="111">
        <v>44829.189652777779</v>
      </c>
      <c r="B6139" s="78" t="s">
        <v>6743</v>
      </c>
      <c r="C6139" s="78" t="s">
        <v>835</v>
      </c>
      <c r="D6139" s="78" t="s">
        <v>3040</v>
      </c>
      <c r="F6139" s="78" t="s">
        <v>809</v>
      </c>
      <c r="G6139" s="78" t="s">
        <v>116</v>
      </c>
      <c r="H6139" s="112" t="s">
        <v>228</v>
      </c>
      <c r="I6139" s="112">
        <v>2</v>
      </c>
      <c r="J6139" s="113">
        <v>44829.188472222224</v>
      </c>
      <c r="K6139" s="113">
        <v>44829.189652777779</v>
      </c>
      <c r="M6139" s="113">
        <v>44829.193090277775</v>
      </c>
      <c r="N6139" s="113">
        <v>44829.193159722221</v>
      </c>
      <c r="O6139" s="78" t="s">
        <v>1187</v>
      </c>
      <c r="P6139" s="78" t="str">
        <f t="shared" si="1615"/>
        <v>CIC</v>
      </c>
      <c r="S6139" s="78" t="str">
        <f t="shared" si="1616"/>
        <v/>
      </c>
      <c r="V6139" s="78" t="str">
        <f t="shared" si="1617"/>
        <v/>
      </c>
      <c r="W6139" s="113">
        <v>44829.205671296295</v>
      </c>
      <c r="X6139" s="113">
        <f t="shared" si="1618"/>
        <v>3.4374999959254637E-3</v>
      </c>
      <c r="Y6139" s="113" t="str">
        <f t="shared" si="1619"/>
        <v/>
      </c>
      <c r="Z6139" s="113" t="str">
        <f t="shared" si="1620"/>
        <v/>
      </c>
      <c r="AB6139" s="2" t="str">
        <f t="shared" si="1621"/>
        <v/>
      </c>
      <c r="AC6139" s="2" t="str">
        <f t="shared" si="1621"/>
        <v/>
      </c>
      <c r="AE6139" s="2" t="str">
        <f t="shared" si="1622"/>
        <v/>
      </c>
      <c r="AF6139" s="2" t="str">
        <f t="shared" si="1623"/>
        <v/>
      </c>
      <c r="AG6139" s="2" t="str">
        <f t="shared" si="1624"/>
        <v/>
      </c>
      <c r="AH6139" s="2" t="str">
        <f t="shared" si="1625"/>
        <v/>
      </c>
      <c r="AI6139" s="2" t="str">
        <f t="shared" si="1626"/>
        <v/>
      </c>
      <c r="AK6139" s="2" t="str">
        <f t="shared" si="1627"/>
        <v/>
      </c>
      <c r="AL6139" s="2" t="str">
        <f t="shared" si="1628"/>
        <v/>
      </c>
      <c r="AM6139" s="2" t="str">
        <f t="shared" si="1629"/>
        <v/>
      </c>
      <c r="AN6139" s="2" t="str">
        <f t="shared" si="1630"/>
        <v/>
      </c>
      <c r="AO6139" s="2" t="str">
        <f t="shared" si="1631"/>
        <v/>
      </c>
    </row>
    <row r="6140" spans="1:41" x14ac:dyDescent="0.3">
      <c r="A6140" s="111">
        <v>44829.189652777779</v>
      </c>
      <c r="B6140" s="78" t="s">
        <v>6743</v>
      </c>
      <c r="C6140" s="78" t="s">
        <v>853</v>
      </c>
      <c r="D6140" s="78" t="s">
        <v>3040</v>
      </c>
      <c r="F6140" s="78" t="s">
        <v>809</v>
      </c>
      <c r="G6140" s="78" t="s">
        <v>116</v>
      </c>
      <c r="H6140" s="112" t="s">
        <v>228</v>
      </c>
      <c r="I6140" s="112">
        <v>2</v>
      </c>
      <c r="J6140" s="113">
        <v>44829.188472222224</v>
      </c>
      <c r="K6140" s="113">
        <v>44829.189652777779</v>
      </c>
      <c r="M6140" s="113">
        <v>44829.196527777778</v>
      </c>
      <c r="N6140" s="113">
        <v>44829.196539351855</v>
      </c>
      <c r="O6140" s="78" t="s">
        <v>1185</v>
      </c>
      <c r="P6140" s="78" t="str">
        <f t="shared" si="1615"/>
        <v>CIC</v>
      </c>
      <c r="S6140" s="78" t="str">
        <f t="shared" si="1616"/>
        <v/>
      </c>
      <c r="T6140" s="113">
        <v>44829.201319444444</v>
      </c>
      <c r="U6140" s="78" t="s">
        <v>1273</v>
      </c>
      <c r="V6140" s="78" t="str">
        <f t="shared" si="1617"/>
        <v>PLOEG</v>
      </c>
      <c r="W6140" s="113">
        <v>44829.205671296295</v>
      </c>
      <c r="X6140" s="113">
        <f t="shared" si="1618"/>
        <v>6.8749999991268851E-3</v>
      </c>
      <c r="Y6140" s="113">
        <f t="shared" si="1619"/>
        <v>4.7916666662786156E-3</v>
      </c>
      <c r="Z6140" s="113">
        <f t="shared" si="1620"/>
        <v>4.3518518505152315E-3</v>
      </c>
      <c r="AB6140" s="2">
        <f t="shared" si="1621"/>
        <v>414</v>
      </c>
      <c r="AC6140" s="2">
        <f t="shared" si="1621"/>
        <v>376</v>
      </c>
      <c r="AE6140" s="2" t="str">
        <f t="shared" si="1622"/>
        <v/>
      </c>
      <c r="AF6140" s="2" t="str">
        <f t="shared" si="1623"/>
        <v/>
      </c>
      <c r="AG6140" s="2">
        <f t="shared" si="1624"/>
        <v>414</v>
      </c>
      <c r="AH6140" s="2" t="str">
        <f t="shared" si="1625"/>
        <v/>
      </c>
      <c r="AI6140" s="2" t="str">
        <f t="shared" si="1626"/>
        <v/>
      </c>
      <c r="AK6140" s="2" t="str">
        <f t="shared" si="1627"/>
        <v/>
      </c>
      <c r="AL6140" s="2" t="str">
        <f t="shared" si="1628"/>
        <v/>
      </c>
      <c r="AM6140" s="2">
        <f t="shared" si="1629"/>
        <v>376</v>
      </c>
      <c r="AN6140" s="2" t="str">
        <f t="shared" si="1630"/>
        <v/>
      </c>
      <c r="AO6140" s="2" t="str">
        <f t="shared" si="1631"/>
        <v/>
      </c>
    </row>
    <row r="6141" spans="1:41" x14ac:dyDescent="0.3">
      <c r="A6141" s="111">
        <v>44829.217488425929</v>
      </c>
      <c r="B6141" s="78" t="s">
        <v>6744</v>
      </c>
      <c r="C6141" s="78" t="s">
        <v>835</v>
      </c>
      <c r="D6141" s="78" t="s">
        <v>1955</v>
      </c>
      <c r="F6141" s="78" t="s">
        <v>808</v>
      </c>
      <c r="G6141" s="78" t="s">
        <v>88</v>
      </c>
      <c r="H6141" s="112" t="s">
        <v>200</v>
      </c>
      <c r="I6141" s="112">
        <v>3</v>
      </c>
      <c r="J6141" s="113">
        <v>44829.216574074075</v>
      </c>
      <c r="K6141" s="113">
        <v>44829.217488425929</v>
      </c>
      <c r="M6141" s="113">
        <v>44829.217743055553</v>
      </c>
      <c r="P6141" s="78" t="str">
        <f t="shared" si="1615"/>
        <v/>
      </c>
      <c r="S6141" s="78" t="str">
        <f t="shared" si="1616"/>
        <v/>
      </c>
      <c r="V6141" s="78" t="str">
        <f t="shared" si="1617"/>
        <v/>
      </c>
      <c r="W6141" s="113">
        <v>44829.218946759262</v>
      </c>
      <c r="X6141" s="113">
        <f t="shared" si="1618"/>
        <v>2.5462962366873398E-4</v>
      </c>
      <c r="Y6141" s="113" t="str">
        <f t="shared" si="1619"/>
        <v/>
      </c>
      <c r="Z6141" s="113" t="str">
        <f t="shared" si="1620"/>
        <v/>
      </c>
      <c r="AB6141" s="2" t="str">
        <f t="shared" si="1621"/>
        <v/>
      </c>
      <c r="AC6141" s="2" t="str">
        <f t="shared" si="1621"/>
        <v/>
      </c>
      <c r="AE6141" s="2" t="str">
        <f t="shared" si="1622"/>
        <v/>
      </c>
      <c r="AF6141" s="2" t="str">
        <f t="shared" si="1623"/>
        <v/>
      </c>
      <c r="AG6141" s="2" t="str">
        <f t="shared" si="1624"/>
        <v/>
      </c>
      <c r="AH6141" s="2" t="str">
        <f t="shared" si="1625"/>
        <v/>
      </c>
      <c r="AI6141" s="2" t="str">
        <f t="shared" si="1626"/>
        <v/>
      </c>
      <c r="AK6141" s="2" t="str">
        <f t="shared" si="1627"/>
        <v/>
      </c>
      <c r="AL6141" s="2" t="str">
        <f t="shared" si="1628"/>
        <v/>
      </c>
      <c r="AM6141" s="2" t="str">
        <f t="shared" si="1629"/>
        <v/>
      </c>
      <c r="AN6141" s="2" t="str">
        <f t="shared" si="1630"/>
        <v/>
      </c>
      <c r="AO6141" s="2" t="str">
        <f t="shared" si="1631"/>
        <v/>
      </c>
    </row>
    <row r="6142" spans="1:41" x14ac:dyDescent="0.3">
      <c r="A6142" s="111">
        <v>44829.217488425929</v>
      </c>
      <c r="B6142" s="78" t="s">
        <v>6744</v>
      </c>
      <c r="C6142" s="78" t="s">
        <v>846</v>
      </c>
      <c r="D6142" s="78" t="s">
        <v>1955</v>
      </c>
      <c r="F6142" s="78" t="s">
        <v>808</v>
      </c>
      <c r="G6142" s="78" t="s">
        <v>88</v>
      </c>
      <c r="H6142" s="112" t="s">
        <v>200</v>
      </c>
      <c r="I6142" s="112">
        <v>3</v>
      </c>
      <c r="J6142" s="113">
        <v>44829.216574074075</v>
      </c>
      <c r="K6142" s="113">
        <v>44829.217488425929</v>
      </c>
      <c r="M6142" s="113">
        <v>44829.218854166669</v>
      </c>
      <c r="N6142" s="113">
        <v>44829.218993055554</v>
      </c>
      <c r="O6142" s="78" t="s">
        <v>1185</v>
      </c>
      <c r="P6142" s="78" t="str">
        <f t="shared" si="1615"/>
        <v>CIC</v>
      </c>
      <c r="S6142" s="78" t="str">
        <f t="shared" si="1616"/>
        <v/>
      </c>
      <c r="V6142" s="78" t="str">
        <f t="shared" si="1617"/>
        <v/>
      </c>
      <c r="W6142" s="113">
        <v>44829.232511574075</v>
      </c>
      <c r="X6142" s="113">
        <f t="shared" si="1618"/>
        <v>1.3657407398568466E-3</v>
      </c>
      <c r="Y6142" s="113" t="str">
        <f t="shared" si="1619"/>
        <v/>
      </c>
      <c r="Z6142" s="113" t="str">
        <f t="shared" si="1620"/>
        <v/>
      </c>
      <c r="AB6142" s="2" t="str">
        <f t="shared" si="1621"/>
        <v/>
      </c>
      <c r="AC6142" s="2" t="str">
        <f t="shared" si="1621"/>
        <v/>
      </c>
      <c r="AE6142" s="2" t="str">
        <f t="shared" si="1622"/>
        <v/>
      </c>
      <c r="AF6142" s="2" t="str">
        <f t="shared" si="1623"/>
        <v/>
      </c>
      <c r="AG6142" s="2" t="str">
        <f t="shared" si="1624"/>
        <v/>
      </c>
      <c r="AH6142" s="2" t="str">
        <f t="shared" si="1625"/>
        <v/>
      </c>
      <c r="AI6142" s="2" t="str">
        <f t="shared" si="1626"/>
        <v/>
      </c>
      <c r="AK6142" s="2" t="str">
        <f t="shared" si="1627"/>
        <v/>
      </c>
      <c r="AL6142" s="2" t="str">
        <f t="shared" si="1628"/>
        <v/>
      </c>
      <c r="AM6142" s="2" t="str">
        <f t="shared" si="1629"/>
        <v/>
      </c>
      <c r="AN6142" s="2" t="str">
        <f t="shared" si="1630"/>
        <v/>
      </c>
      <c r="AO6142" s="2" t="str">
        <f t="shared" si="1631"/>
        <v/>
      </c>
    </row>
    <row r="6143" spans="1:41" x14ac:dyDescent="0.3">
      <c r="A6143" s="111">
        <v>44829.322997685187</v>
      </c>
      <c r="B6143" s="78" t="s">
        <v>6745</v>
      </c>
      <c r="C6143" s="78" t="s">
        <v>886</v>
      </c>
      <c r="D6143" s="78" t="s">
        <v>1327</v>
      </c>
      <c r="F6143" s="78" t="s">
        <v>808</v>
      </c>
      <c r="G6143" s="78" t="s">
        <v>104</v>
      </c>
      <c r="H6143" s="112" t="s">
        <v>198</v>
      </c>
      <c r="I6143" s="112">
        <v>3</v>
      </c>
      <c r="J6143" s="113">
        <v>44829.321932870371</v>
      </c>
      <c r="K6143" s="113">
        <v>44829.322997685187</v>
      </c>
      <c r="M6143" s="113">
        <v>44829.323611111111</v>
      </c>
      <c r="N6143" s="113">
        <v>44829.324108796296</v>
      </c>
      <c r="O6143" s="78" t="s">
        <v>1185</v>
      </c>
      <c r="P6143" s="78" t="str">
        <f t="shared" si="1615"/>
        <v>CIC</v>
      </c>
      <c r="S6143" s="78" t="str">
        <f t="shared" si="1616"/>
        <v/>
      </c>
      <c r="V6143" s="78" t="str">
        <f t="shared" si="1617"/>
        <v/>
      </c>
      <c r="W6143" s="113">
        <v>44829.324270833335</v>
      </c>
      <c r="X6143" s="113">
        <f t="shared" si="1618"/>
        <v>6.1342592380242422E-4</v>
      </c>
      <c r="Y6143" s="113" t="str">
        <f t="shared" si="1619"/>
        <v/>
      </c>
      <c r="Z6143" s="113" t="str">
        <f t="shared" si="1620"/>
        <v/>
      </c>
      <c r="AB6143" s="2" t="str">
        <f t="shared" si="1621"/>
        <v/>
      </c>
      <c r="AC6143" s="2" t="str">
        <f t="shared" si="1621"/>
        <v/>
      </c>
      <c r="AE6143" s="2" t="str">
        <f t="shared" si="1622"/>
        <v/>
      </c>
      <c r="AF6143" s="2" t="str">
        <f t="shared" si="1623"/>
        <v/>
      </c>
      <c r="AG6143" s="2" t="str">
        <f t="shared" si="1624"/>
        <v/>
      </c>
      <c r="AH6143" s="2" t="str">
        <f t="shared" si="1625"/>
        <v/>
      </c>
      <c r="AI6143" s="2" t="str">
        <f t="shared" si="1626"/>
        <v/>
      </c>
      <c r="AK6143" s="2" t="str">
        <f t="shared" si="1627"/>
        <v/>
      </c>
      <c r="AL6143" s="2" t="str">
        <f t="shared" si="1628"/>
        <v/>
      </c>
      <c r="AM6143" s="2" t="str">
        <f t="shared" si="1629"/>
        <v/>
      </c>
      <c r="AN6143" s="2" t="str">
        <f t="shared" si="1630"/>
        <v/>
      </c>
      <c r="AO6143" s="2" t="str">
        <f t="shared" si="1631"/>
        <v/>
      </c>
    </row>
    <row r="6144" spans="1:41" x14ac:dyDescent="0.3">
      <c r="A6144" s="111">
        <v>44829.33803240741</v>
      </c>
      <c r="B6144" s="78" t="s">
        <v>6746</v>
      </c>
      <c r="C6144" s="78" t="s">
        <v>886</v>
      </c>
      <c r="D6144" s="78" t="s">
        <v>6237</v>
      </c>
      <c r="E6144" s="78">
        <v>46</v>
      </c>
      <c r="F6144" s="78" t="s">
        <v>808</v>
      </c>
      <c r="G6144" s="78" t="s">
        <v>102</v>
      </c>
      <c r="H6144" s="112" t="s">
        <v>633</v>
      </c>
      <c r="I6144" s="112">
        <v>2</v>
      </c>
      <c r="J6144" s="113">
        <v>44829.336481481485</v>
      </c>
      <c r="K6144" s="113">
        <v>44829.33803240741</v>
      </c>
      <c r="M6144" s="113">
        <v>44829.339120370372</v>
      </c>
      <c r="N6144" s="113">
        <v>44829.339143518519</v>
      </c>
      <c r="O6144" s="78" t="s">
        <v>1187</v>
      </c>
      <c r="P6144" s="78" t="str">
        <f t="shared" si="1615"/>
        <v>CIC</v>
      </c>
      <c r="S6144" s="78" t="str">
        <f t="shared" si="1616"/>
        <v/>
      </c>
      <c r="T6144" s="113">
        <v>44829.346076388887</v>
      </c>
      <c r="U6144" s="78" t="s">
        <v>1267</v>
      </c>
      <c r="V6144" s="78" t="str">
        <f t="shared" si="1617"/>
        <v>PLOEG</v>
      </c>
      <c r="W6144" s="113">
        <v>44829.349143518521</v>
      </c>
      <c r="X6144" s="113">
        <f t="shared" si="1618"/>
        <v>1.0879629626288079E-3</v>
      </c>
      <c r="Y6144" s="113">
        <f t="shared" si="1619"/>
        <v>6.956018514756579E-3</v>
      </c>
      <c r="Z6144" s="113">
        <f t="shared" si="1620"/>
        <v>3.0671296335640363E-3</v>
      </c>
      <c r="AB6144" s="2">
        <f t="shared" si="1621"/>
        <v>601</v>
      </c>
      <c r="AC6144" s="2">
        <f t="shared" si="1621"/>
        <v>265</v>
      </c>
      <c r="AE6144" s="2" t="str">
        <f t="shared" si="1622"/>
        <v/>
      </c>
      <c r="AF6144" s="2" t="str">
        <f t="shared" si="1623"/>
        <v/>
      </c>
      <c r="AG6144" s="2">
        <f t="shared" si="1624"/>
        <v>601</v>
      </c>
      <c r="AH6144" s="2" t="str">
        <f t="shared" si="1625"/>
        <v/>
      </c>
      <c r="AI6144" s="2" t="str">
        <f t="shared" si="1626"/>
        <v/>
      </c>
      <c r="AK6144" s="2" t="str">
        <f t="shared" si="1627"/>
        <v/>
      </c>
      <c r="AL6144" s="2" t="str">
        <f t="shared" si="1628"/>
        <v/>
      </c>
      <c r="AM6144" s="2">
        <f t="shared" si="1629"/>
        <v>265</v>
      </c>
      <c r="AN6144" s="2" t="str">
        <f t="shared" si="1630"/>
        <v/>
      </c>
      <c r="AO6144" s="2" t="str">
        <f t="shared" si="1631"/>
        <v/>
      </c>
    </row>
    <row r="6145" spans="1:41" x14ac:dyDescent="0.3">
      <c r="A6145" s="111">
        <v>44829.40452546296</v>
      </c>
      <c r="B6145" s="78" t="s">
        <v>6747</v>
      </c>
      <c r="C6145" s="78" t="s">
        <v>850</v>
      </c>
      <c r="D6145" s="78" t="s">
        <v>1290</v>
      </c>
      <c r="E6145" s="78">
        <v>2</v>
      </c>
      <c r="F6145" s="78" t="s">
        <v>809</v>
      </c>
      <c r="G6145" s="78" t="s">
        <v>112</v>
      </c>
      <c r="H6145" s="112" t="s">
        <v>218</v>
      </c>
      <c r="I6145" s="112">
        <v>3</v>
      </c>
      <c r="J6145" s="113">
        <v>44829.403483796297</v>
      </c>
      <c r="K6145" s="113">
        <v>44829.40452546296</v>
      </c>
      <c r="M6145" s="113">
        <v>44829.404953703706</v>
      </c>
      <c r="N6145" s="113">
        <v>44829.404976851853</v>
      </c>
      <c r="O6145" s="78" t="s">
        <v>1187</v>
      </c>
      <c r="P6145" s="78" t="str">
        <f t="shared" si="1615"/>
        <v>CIC</v>
      </c>
      <c r="S6145" s="78" t="str">
        <f t="shared" si="1616"/>
        <v/>
      </c>
      <c r="V6145" s="78" t="str">
        <f t="shared" si="1617"/>
        <v/>
      </c>
      <c r="W6145" s="113">
        <v>44829.428738425922</v>
      </c>
      <c r="X6145" s="113">
        <f t="shared" si="1618"/>
        <v>4.2824074625968933E-4</v>
      </c>
      <c r="Y6145" s="113" t="str">
        <f t="shared" si="1619"/>
        <v/>
      </c>
      <c r="Z6145" s="113" t="str">
        <f t="shared" si="1620"/>
        <v/>
      </c>
      <c r="AB6145" s="2" t="str">
        <f t="shared" si="1621"/>
        <v/>
      </c>
      <c r="AC6145" s="2" t="str">
        <f t="shared" si="1621"/>
        <v/>
      </c>
      <c r="AE6145" s="2" t="str">
        <f t="shared" si="1622"/>
        <v/>
      </c>
      <c r="AF6145" s="2" t="str">
        <f t="shared" si="1623"/>
        <v/>
      </c>
      <c r="AG6145" s="2" t="str">
        <f t="shared" si="1624"/>
        <v/>
      </c>
      <c r="AH6145" s="2" t="str">
        <f t="shared" si="1625"/>
        <v/>
      </c>
      <c r="AI6145" s="2" t="str">
        <f t="shared" si="1626"/>
        <v/>
      </c>
      <c r="AK6145" s="2" t="str">
        <f t="shared" si="1627"/>
        <v/>
      </c>
      <c r="AL6145" s="2" t="str">
        <f t="shared" si="1628"/>
        <v/>
      </c>
      <c r="AM6145" s="2" t="str">
        <f t="shared" si="1629"/>
        <v/>
      </c>
      <c r="AN6145" s="2" t="str">
        <f t="shared" si="1630"/>
        <v/>
      </c>
      <c r="AO6145" s="2" t="str">
        <f t="shared" si="1631"/>
        <v/>
      </c>
    </row>
    <row r="6146" spans="1:41" x14ac:dyDescent="0.3">
      <c r="A6146" s="111">
        <v>44829.408888888887</v>
      </c>
      <c r="B6146" s="78" t="s">
        <v>6748</v>
      </c>
      <c r="C6146" s="78" t="s">
        <v>886</v>
      </c>
      <c r="D6146" s="78" t="s">
        <v>1290</v>
      </c>
      <c r="E6146" s="78">
        <v>92</v>
      </c>
      <c r="F6146" s="78" t="s">
        <v>809</v>
      </c>
      <c r="G6146" s="78" t="s">
        <v>112</v>
      </c>
      <c r="H6146" s="112" t="s">
        <v>218</v>
      </c>
      <c r="I6146" s="112">
        <v>3</v>
      </c>
      <c r="J6146" s="113">
        <v>44829.407708333332</v>
      </c>
      <c r="K6146" s="113">
        <v>44829.408888888887</v>
      </c>
      <c r="M6146" s="113">
        <v>44829.409247685187</v>
      </c>
      <c r="N6146" s="113">
        <v>44829.409502314818</v>
      </c>
      <c r="O6146" s="78" t="s">
        <v>1187</v>
      </c>
      <c r="P6146" s="78" t="str">
        <f t="shared" si="1615"/>
        <v>CIC</v>
      </c>
      <c r="Q6146" s="113">
        <v>44829.42765046296</v>
      </c>
      <c r="R6146" s="78" t="s">
        <v>1267</v>
      </c>
      <c r="S6146" s="78" t="str">
        <f t="shared" si="1616"/>
        <v>PLOEG</v>
      </c>
      <c r="V6146" s="78" t="str">
        <f t="shared" si="1617"/>
        <v/>
      </c>
      <c r="W6146" s="113">
        <v>44829.428981481484</v>
      </c>
      <c r="X6146" s="113">
        <f t="shared" si="1618"/>
        <v>3.5879630013369024E-4</v>
      </c>
      <c r="Y6146" s="113" t="str">
        <f t="shared" si="1619"/>
        <v/>
      </c>
      <c r="Z6146" s="113" t="str">
        <f t="shared" si="1620"/>
        <v/>
      </c>
      <c r="AB6146" s="2" t="str">
        <f t="shared" si="1621"/>
        <v/>
      </c>
      <c r="AC6146" s="2" t="str">
        <f t="shared" si="1621"/>
        <v/>
      </c>
      <c r="AE6146" s="2" t="str">
        <f t="shared" si="1622"/>
        <v/>
      </c>
      <c r="AF6146" s="2" t="str">
        <f t="shared" si="1623"/>
        <v/>
      </c>
      <c r="AG6146" s="2" t="str">
        <f t="shared" si="1624"/>
        <v/>
      </c>
      <c r="AH6146" s="2" t="str">
        <f t="shared" si="1625"/>
        <v/>
      </c>
      <c r="AI6146" s="2" t="str">
        <f t="shared" si="1626"/>
        <v/>
      </c>
      <c r="AK6146" s="2" t="str">
        <f t="shared" si="1627"/>
        <v/>
      </c>
      <c r="AL6146" s="2" t="str">
        <f t="shared" si="1628"/>
        <v/>
      </c>
      <c r="AM6146" s="2" t="str">
        <f t="shared" si="1629"/>
        <v/>
      </c>
      <c r="AN6146" s="2" t="str">
        <f t="shared" si="1630"/>
        <v/>
      </c>
      <c r="AO6146" s="2" t="str">
        <f t="shared" si="1631"/>
        <v/>
      </c>
    </row>
    <row r="6147" spans="1:41" x14ac:dyDescent="0.3">
      <c r="A6147" s="111">
        <v>44829.408888888887</v>
      </c>
      <c r="B6147" s="78" t="s">
        <v>6748</v>
      </c>
      <c r="C6147" s="78" t="s">
        <v>850</v>
      </c>
      <c r="D6147" s="78" t="s">
        <v>1290</v>
      </c>
      <c r="E6147" s="78">
        <v>92</v>
      </c>
      <c r="F6147" s="78" t="s">
        <v>809</v>
      </c>
      <c r="G6147" s="78" t="s">
        <v>112</v>
      </c>
      <c r="H6147" s="112" t="s">
        <v>218</v>
      </c>
      <c r="I6147" s="112">
        <v>3</v>
      </c>
      <c r="J6147" s="113">
        <v>44829.407708333332</v>
      </c>
      <c r="K6147" s="113">
        <v>44829.408888888887</v>
      </c>
      <c r="M6147" s="113">
        <v>44829.428784722222</v>
      </c>
      <c r="P6147" s="78" t="str">
        <f t="shared" si="1615"/>
        <v/>
      </c>
      <c r="Q6147" s="113">
        <v>44829.429016203707</v>
      </c>
      <c r="R6147" s="78" t="s">
        <v>1185</v>
      </c>
      <c r="S6147" s="78" t="str">
        <f t="shared" si="1616"/>
        <v>CIC</v>
      </c>
      <c r="V6147" s="78" t="str">
        <f t="shared" si="1617"/>
        <v/>
      </c>
      <c r="W6147" s="113">
        <v>44829.442708333336</v>
      </c>
      <c r="X6147" s="113">
        <f t="shared" si="1618"/>
        <v>1.9895833334885538E-2</v>
      </c>
      <c r="Y6147" s="113" t="str">
        <f t="shared" si="1619"/>
        <v/>
      </c>
      <c r="Z6147" s="113" t="str">
        <f t="shared" si="1620"/>
        <v/>
      </c>
      <c r="AB6147" s="2" t="str">
        <f t="shared" si="1621"/>
        <v/>
      </c>
      <c r="AC6147" s="2" t="str">
        <f t="shared" si="1621"/>
        <v/>
      </c>
      <c r="AE6147" s="2" t="str">
        <f t="shared" si="1622"/>
        <v/>
      </c>
      <c r="AF6147" s="2" t="str">
        <f t="shared" si="1623"/>
        <v/>
      </c>
      <c r="AG6147" s="2" t="str">
        <f t="shared" si="1624"/>
        <v/>
      </c>
      <c r="AH6147" s="2" t="str">
        <f t="shared" si="1625"/>
        <v/>
      </c>
      <c r="AI6147" s="2" t="str">
        <f t="shared" si="1626"/>
        <v/>
      </c>
      <c r="AK6147" s="2" t="str">
        <f t="shared" si="1627"/>
        <v/>
      </c>
      <c r="AL6147" s="2" t="str">
        <f t="shared" si="1628"/>
        <v/>
      </c>
      <c r="AM6147" s="2" t="str">
        <f t="shared" si="1629"/>
        <v/>
      </c>
      <c r="AN6147" s="2" t="str">
        <f t="shared" si="1630"/>
        <v/>
      </c>
      <c r="AO6147" s="2" t="str">
        <f t="shared" si="1631"/>
        <v/>
      </c>
    </row>
    <row r="6148" spans="1:41" x14ac:dyDescent="0.3">
      <c r="A6148" s="111">
        <v>44829.441782407404</v>
      </c>
      <c r="B6148" s="78" t="s">
        <v>6749</v>
      </c>
      <c r="C6148" s="78" t="s">
        <v>886</v>
      </c>
      <c r="D6148" s="78" t="s">
        <v>1866</v>
      </c>
      <c r="E6148" s="78">
        <v>20</v>
      </c>
      <c r="F6148" s="78" t="s">
        <v>808</v>
      </c>
      <c r="G6148" s="78" t="s">
        <v>112</v>
      </c>
      <c r="H6148" s="112" t="s">
        <v>218</v>
      </c>
      <c r="I6148" s="112">
        <v>3</v>
      </c>
      <c r="J6148" s="113">
        <v>44829.440925925926</v>
      </c>
      <c r="K6148" s="113">
        <v>44829.441782407404</v>
      </c>
      <c r="M6148" s="113">
        <v>44829.442743055559</v>
      </c>
      <c r="N6148" s="113">
        <v>44829.443148148152</v>
      </c>
      <c r="O6148" s="78" t="s">
        <v>1185</v>
      </c>
      <c r="P6148" s="78" t="str">
        <f t="shared" si="1615"/>
        <v>CIC</v>
      </c>
      <c r="S6148" s="78" t="str">
        <f t="shared" si="1616"/>
        <v/>
      </c>
      <c r="T6148" s="113">
        <v>44829.450925925928</v>
      </c>
      <c r="U6148" s="78" t="s">
        <v>1267</v>
      </c>
      <c r="V6148" s="78" t="str">
        <f t="shared" si="1617"/>
        <v>PLOEG</v>
      </c>
      <c r="W6148" s="113">
        <v>44829.455659722225</v>
      </c>
      <c r="X6148" s="113">
        <f t="shared" si="1618"/>
        <v>9.6064815443241969E-4</v>
      </c>
      <c r="Y6148" s="113">
        <f t="shared" si="1619"/>
        <v>8.182870369637385E-3</v>
      </c>
      <c r="Z6148" s="113">
        <f t="shared" si="1620"/>
        <v>4.7337962969322689E-3</v>
      </c>
      <c r="AB6148" s="2">
        <f t="shared" si="1621"/>
        <v>707</v>
      </c>
      <c r="AC6148" s="2">
        <f t="shared" si="1621"/>
        <v>409</v>
      </c>
      <c r="AE6148" s="2" t="str">
        <f t="shared" si="1622"/>
        <v/>
      </c>
      <c r="AF6148" s="2" t="str">
        <f t="shared" si="1623"/>
        <v/>
      </c>
      <c r="AG6148" s="2" t="str">
        <f t="shared" si="1624"/>
        <v/>
      </c>
      <c r="AH6148" s="2">
        <f t="shared" si="1625"/>
        <v>707</v>
      </c>
      <c r="AI6148" s="2" t="str">
        <f t="shared" si="1626"/>
        <v/>
      </c>
      <c r="AK6148" s="2" t="str">
        <f t="shared" si="1627"/>
        <v/>
      </c>
      <c r="AL6148" s="2" t="str">
        <f t="shared" si="1628"/>
        <v/>
      </c>
      <c r="AM6148" s="2" t="str">
        <f t="shared" si="1629"/>
        <v/>
      </c>
      <c r="AN6148" s="2">
        <f t="shared" si="1630"/>
        <v>409</v>
      </c>
      <c r="AO6148" s="2" t="str">
        <f t="shared" si="1631"/>
        <v/>
      </c>
    </row>
    <row r="6149" spans="1:41" x14ac:dyDescent="0.3">
      <c r="A6149" s="111">
        <v>44829.56958333333</v>
      </c>
      <c r="B6149" s="78" t="s">
        <v>6750</v>
      </c>
      <c r="C6149" s="78" t="s">
        <v>850</v>
      </c>
      <c r="D6149" s="78" t="s">
        <v>1199</v>
      </c>
      <c r="E6149" s="78">
        <v>1041</v>
      </c>
      <c r="F6149" s="78" t="s">
        <v>810</v>
      </c>
      <c r="G6149" s="78" t="s">
        <v>116</v>
      </c>
      <c r="H6149" s="112" t="s">
        <v>643</v>
      </c>
      <c r="I6149" s="112">
        <v>1</v>
      </c>
      <c r="J6149" s="113">
        <v>44829.56958333333</v>
      </c>
      <c r="K6149" s="113">
        <v>44829.56958333333</v>
      </c>
      <c r="M6149" s="113">
        <v>44829.569687499999</v>
      </c>
      <c r="P6149" s="78" t="str">
        <f t="shared" si="1615"/>
        <v/>
      </c>
      <c r="Q6149" s="113">
        <v>44829.572025462963</v>
      </c>
      <c r="R6149" s="78" t="s">
        <v>1185</v>
      </c>
      <c r="S6149" s="78" t="str">
        <f t="shared" si="1616"/>
        <v>CIC</v>
      </c>
      <c r="T6149" s="113">
        <v>44829.589074074072</v>
      </c>
      <c r="U6149" s="78" t="s">
        <v>1185</v>
      </c>
      <c r="V6149" s="78" t="str">
        <f t="shared" si="1617"/>
        <v>CIC</v>
      </c>
      <c r="W6149" s="113">
        <v>44829.602337962962</v>
      </c>
      <c r="X6149" s="113">
        <f t="shared" si="1618"/>
        <v>1.0416666918899864E-4</v>
      </c>
      <c r="Y6149" s="113">
        <f t="shared" si="1619"/>
        <v>1.9386574072996154E-2</v>
      </c>
      <c r="Z6149" s="113">
        <f t="shared" si="1620"/>
        <v>1.3263888889923692E-2</v>
      </c>
      <c r="AB6149" s="2">
        <f t="shared" si="1621"/>
        <v>1675</v>
      </c>
      <c r="AC6149" s="2">
        <f t="shared" si="1621"/>
        <v>1146</v>
      </c>
      <c r="AE6149" s="2" t="str">
        <f t="shared" si="1622"/>
        <v/>
      </c>
      <c r="AF6149" s="2">
        <f t="shared" si="1623"/>
        <v>1675</v>
      </c>
      <c r="AG6149" s="2" t="str">
        <f t="shared" si="1624"/>
        <v/>
      </c>
      <c r="AH6149" s="2" t="str">
        <f t="shared" si="1625"/>
        <v/>
      </c>
      <c r="AI6149" s="2" t="str">
        <f t="shared" si="1626"/>
        <v/>
      </c>
      <c r="AK6149" s="2" t="str">
        <f t="shared" si="1627"/>
        <v/>
      </c>
      <c r="AL6149" s="2">
        <f t="shared" si="1628"/>
        <v>1146</v>
      </c>
      <c r="AM6149" s="2" t="str">
        <f t="shared" si="1629"/>
        <v/>
      </c>
      <c r="AN6149" s="2" t="str">
        <f t="shared" si="1630"/>
        <v/>
      </c>
      <c r="AO6149" s="2" t="str">
        <f t="shared" si="1631"/>
        <v/>
      </c>
    </row>
    <row r="6150" spans="1:41" x14ac:dyDescent="0.3">
      <c r="A6150" s="111">
        <v>44829.56958333333</v>
      </c>
      <c r="B6150" s="78" t="s">
        <v>6750</v>
      </c>
      <c r="C6150" s="78" t="s">
        <v>886</v>
      </c>
      <c r="D6150" s="78" t="s">
        <v>1199</v>
      </c>
      <c r="E6150" s="78">
        <v>1041</v>
      </c>
      <c r="F6150" s="78" t="s">
        <v>810</v>
      </c>
      <c r="G6150" s="78" t="s">
        <v>116</v>
      </c>
      <c r="H6150" s="112" t="s">
        <v>643</v>
      </c>
      <c r="I6150" s="112">
        <v>1</v>
      </c>
      <c r="J6150" s="113">
        <v>44829.56958333333</v>
      </c>
      <c r="K6150" s="113">
        <v>44829.56958333333</v>
      </c>
      <c r="M6150" s="113">
        <v>44829.583506944444</v>
      </c>
      <c r="P6150" s="78" t="str">
        <f t="shared" ref="P6150:P6213" si="1632">IF(LEFT(O6150,3)="&amp;RU","PLOEG",IF(LEFT(O6150,6)="ANT-di","DISP/S of N",IF(LEFT(O6150,4)="rANT","DISP/S of N",IF(LEFT(O6150,3)="ANT","CIC",""))))</f>
        <v/>
      </c>
      <c r="S6150" s="78" t="str">
        <f t="shared" ref="S6150:S6213" si="1633">IF(LEFT(R6150,3)="&amp;RU","PLOEG",IF(LEFT(R6150,6)="ANT-di","DISP/S of N",IF(LEFT(R6150,4)="rANT","DISP/S of N",IF(LEFT(R6150,3)="ANT","CIC",""))))</f>
        <v/>
      </c>
      <c r="T6150" s="113">
        <v>44829.58353009259</v>
      </c>
      <c r="U6150" s="78" t="s">
        <v>1185</v>
      </c>
      <c r="V6150" s="78" t="str">
        <f t="shared" ref="V6150:V6213" si="1634">IF(LEFT(U6150,3)="&amp;RU","PLOEG",IF(LEFT(U6150,6)="ANT-di","DISP/S of N",IF(LEFT(U6150,4)="rANT","DISP/S of N",IF(LEFT(U6150,3)="ANT","CIC",""))))</f>
        <v>CIC</v>
      </c>
      <c r="W6150" s="113">
        <v>44829.622129629628</v>
      </c>
      <c r="X6150" s="113">
        <f t="shared" ref="X6150:X6213" si="1635">IF((MIN(L6150:M6150)&lt;K6150+6/ (24*3600)),"", IF((MIN(L6150:M6150)=K6150),"0:00:00",IF((MIN(L6150:M6150)-K6150),MIN(L6150:M6150)-K6150,"")))</f>
        <v>1.3923611113568768E-2</v>
      </c>
      <c r="Y6150" s="113" t="str">
        <f t="shared" ref="Y6150:Y6213" si="1636">IF(OR(T6150="",T6150&lt;MINA(L6150,M6150)+11/(24*3600)),"",T6150-MINA(L6150,M6150))</f>
        <v/>
      </c>
      <c r="Z6150" s="113">
        <f t="shared" ref="Z6150:Z6213" si="1637">IF(OR(T6150="",W6150&lt;T6150+31/(24*3600)),"",W6150-T6150)</f>
        <v>3.8599537037953269E-2</v>
      </c>
      <c r="AB6150" s="2" t="str">
        <f t="shared" ref="AB6150:AC6213" si="1638">IF(Y6150="","",SECOND(Y6150)+(MINUTE(Y6150)*60)+(HOUR(Y6150)*3600))</f>
        <v/>
      </c>
      <c r="AC6150" s="2">
        <f t="shared" si="1638"/>
        <v>3335</v>
      </c>
      <c r="AE6150" s="2" t="str">
        <f t="shared" ref="AE6150:AE6213" si="1639">IF(I6150=0,AB6150,"")</f>
        <v/>
      </c>
      <c r="AF6150" s="2" t="str">
        <f t="shared" ref="AF6150:AF6213" si="1640">IF(I6150=1,AB6150,"")</f>
        <v/>
      </c>
      <c r="AG6150" s="2" t="str">
        <f t="shared" ref="AG6150:AG6213" si="1641">IF(I6150=2,AB6150,"")</f>
        <v/>
      </c>
      <c r="AH6150" s="2" t="str">
        <f t="shared" ref="AH6150:AH6213" si="1642">IF(I6150=3,AB6150,"")</f>
        <v/>
      </c>
      <c r="AI6150" s="2" t="str">
        <f t="shared" ref="AI6150:AI6213" si="1643">IF(I6150=4,AB6150,"")</f>
        <v/>
      </c>
      <c r="AK6150" s="2" t="str">
        <f t="shared" ref="AK6150:AK6213" si="1644">IF(I6150=0,AC6150,"")</f>
        <v/>
      </c>
      <c r="AL6150" s="2">
        <f t="shared" ref="AL6150:AL6213" si="1645">IF(I6150=1,AC6150,"")</f>
        <v>3335</v>
      </c>
      <c r="AM6150" s="2" t="str">
        <f t="shared" ref="AM6150:AM6213" si="1646">IF(I6150=2,AC6150,"")</f>
        <v/>
      </c>
      <c r="AN6150" s="2" t="str">
        <f t="shared" ref="AN6150:AN6213" si="1647">IF(I6150=3,AC6150,"")</f>
        <v/>
      </c>
      <c r="AO6150" s="2" t="str">
        <f t="shared" ref="AO6150:AO6213" si="1648">IF(I6150=4,AC6150,"")</f>
        <v/>
      </c>
    </row>
    <row r="6151" spans="1:41" x14ac:dyDescent="0.3">
      <c r="A6151" s="111">
        <v>44829.6015625</v>
      </c>
      <c r="B6151" s="78" t="s">
        <v>6751</v>
      </c>
      <c r="C6151" s="78" t="s">
        <v>850</v>
      </c>
      <c r="D6151" s="78" t="s">
        <v>1505</v>
      </c>
      <c r="E6151" s="78">
        <v>1</v>
      </c>
      <c r="F6151" s="78" t="s">
        <v>809</v>
      </c>
      <c r="G6151" s="78" t="s">
        <v>94</v>
      </c>
      <c r="H6151" s="112" t="s">
        <v>246</v>
      </c>
      <c r="I6151" s="112">
        <v>2</v>
      </c>
      <c r="J6151" s="113">
        <v>44829.60052083333</v>
      </c>
      <c r="K6151" s="113">
        <v>44829.6015625</v>
      </c>
      <c r="M6151" s="113">
        <v>44829.603009259263</v>
      </c>
      <c r="N6151" s="113">
        <v>44829.603032407409</v>
      </c>
      <c r="O6151" s="78" t="s">
        <v>1187</v>
      </c>
      <c r="P6151" s="78" t="str">
        <f t="shared" si="1632"/>
        <v>CIC</v>
      </c>
      <c r="S6151" s="78" t="str">
        <f t="shared" si="1633"/>
        <v/>
      </c>
      <c r="T6151" s="113">
        <v>44829.610405092593</v>
      </c>
      <c r="U6151" s="78" t="s">
        <v>1286</v>
      </c>
      <c r="V6151" s="78" t="str">
        <f t="shared" si="1634"/>
        <v>PLOEG</v>
      </c>
      <c r="W6151" s="113">
        <v>44829.622662037036</v>
      </c>
      <c r="X6151" s="113">
        <f t="shared" si="1635"/>
        <v>1.4467592627624981E-3</v>
      </c>
      <c r="Y6151" s="113">
        <f t="shared" si="1636"/>
        <v>7.3958333305199631E-3</v>
      </c>
      <c r="Z6151" s="113">
        <f t="shared" si="1637"/>
        <v>1.2256944442924578E-2</v>
      </c>
      <c r="AB6151" s="2">
        <f t="shared" si="1638"/>
        <v>639</v>
      </c>
      <c r="AC6151" s="2">
        <f t="shared" si="1638"/>
        <v>1059</v>
      </c>
      <c r="AE6151" s="2" t="str">
        <f t="shared" si="1639"/>
        <v/>
      </c>
      <c r="AF6151" s="2" t="str">
        <f t="shared" si="1640"/>
        <v/>
      </c>
      <c r="AG6151" s="2">
        <f t="shared" si="1641"/>
        <v>639</v>
      </c>
      <c r="AH6151" s="2" t="str">
        <f t="shared" si="1642"/>
        <v/>
      </c>
      <c r="AI6151" s="2" t="str">
        <f t="shared" si="1643"/>
        <v/>
      </c>
      <c r="AK6151" s="2" t="str">
        <f t="shared" si="1644"/>
        <v/>
      </c>
      <c r="AL6151" s="2" t="str">
        <f t="shared" si="1645"/>
        <v/>
      </c>
      <c r="AM6151" s="2">
        <f t="shared" si="1646"/>
        <v>1059</v>
      </c>
      <c r="AN6151" s="2" t="str">
        <f t="shared" si="1647"/>
        <v/>
      </c>
      <c r="AO6151" s="2" t="str">
        <f t="shared" si="1648"/>
        <v/>
      </c>
    </row>
    <row r="6152" spans="1:41" x14ac:dyDescent="0.3">
      <c r="A6152" s="111">
        <v>44829.622557870367</v>
      </c>
      <c r="B6152" s="78" t="s">
        <v>6752</v>
      </c>
      <c r="C6152" s="78" t="s">
        <v>886</v>
      </c>
      <c r="D6152" s="78" t="s">
        <v>2543</v>
      </c>
      <c r="F6152" s="78" t="s">
        <v>807</v>
      </c>
      <c r="G6152" s="78" t="s">
        <v>96</v>
      </c>
      <c r="H6152" s="112" t="s">
        <v>242</v>
      </c>
      <c r="I6152" s="112">
        <v>2</v>
      </c>
      <c r="J6152" s="113">
        <v>44829.620833333334</v>
      </c>
      <c r="K6152" s="113">
        <v>44829.622557870367</v>
      </c>
      <c r="M6152" s="113">
        <v>44829.623032407406</v>
      </c>
      <c r="N6152" s="113">
        <v>44829.623229166667</v>
      </c>
      <c r="O6152" s="78" t="s">
        <v>1187</v>
      </c>
      <c r="P6152" s="78" t="str">
        <f t="shared" si="1632"/>
        <v>CIC</v>
      </c>
      <c r="S6152" s="78" t="str">
        <f t="shared" si="1633"/>
        <v/>
      </c>
      <c r="V6152" s="78" t="str">
        <f t="shared" si="1634"/>
        <v/>
      </c>
      <c r="W6152" s="113">
        <v>44829.639618055553</v>
      </c>
      <c r="X6152" s="113">
        <f t="shared" si="1635"/>
        <v>4.7453703882638365E-4</v>
      </c>
      <c r="Y6152" s="113" t="str">
        <f t="shared" si="1636"/>
        <v/>
      </c>
      <c r="Z6152" s="113" t="str">
        <f t="shared" si="1637"/>
        <v/>
      </c>
      <c r="AB6152" s="2" t="str">
        <f t="shared" si="1638"/>
        <v/>
      </c>
      <c r="AC6152" s="2" t="str">
        <f t="shared" si="1638"/>
        <v/>
      </c>
      <c r="AE6152" s="2" t="str">
        <f t="shared" si="1639"/>
        <v/>
      </c>
      <c r="AF6152" s="2" t="str">
        <f t="shared" si="1640"/>
        <v/>
      </c>
      <c r="AG6152" s="2" t="str">
        <f t="shared" si="1641"/>
        <v/>
      </c>
      <c r="AH6152" s="2" t="str">
        <f t="shared" si="1642"/>
        <v/>
      </c>
      <c r="AI6152" s="2" t="str">
        <f t="shared" si="1643"/>
        <v/>
      </c>
      <c r="AK6152" s="2" t="str">
        <f t="shared" si="1644"/>
        <v/>
      </c>
      <c r="AL6152" s="2" t="str">
        <f t="shared" si="1645"/>
        <v/>
      </c>
      <c r="AM6152" s="2" t="str">
        <f t="shared" si="1646"/>
        <v/>
      </c>
      <c r="AN6152" s="2" t="str">
        <f t="shared" si="1647"/>
        <v/>
      </c>
      <c r="AO6152" s="2" t="str">
        <f t="shared" si="1648"/>
        <v/>
      </c>
    </row>
    <row r="6153" spans="1:41" x14ac:dyDescent="0.3">
      <c r="A6153" s="111">
        <v>44829.623101851852</v>
      </c>
      <c r="B6153" s="78" t="s">
        <v>6753</v>
      </c>
      <c r="C6153" s="78" t="s">
        <v>850</v>
      </c>
      <c r="D6153" s="78" t="s">
        <v>1587</v>
      </c>
      <c r="E6153" s="78">
        <v>12</v>
      </c>
      <c r="F6153" s="78" t="s">
        <v>809</v>
      </c>
      <c r="G6153" s="78" t="s">
        <v>130</v>
      </c>
      <c r="H6153" s="112" t="s">
        <v>348</v>
      </c>
      <c r="I6153" s="112">
        <v>4</v>
      </c>
      <c r="J6153" s="113">
        <v>44829.62263888889</v>
      </c>
      <c r="K6153" s="113">
        <v>44829.623101851852</v>
      </c>
      <c r="M6153" s="113">
        <v>44829.623379629629</v>
      </c>
      <c r="N6153" s="113">
        <v>44829.623541666668</v>
      </c>
      <c r="O6153" s="78" t="s">
        <v>1187</v>
      </c>
      <c r="P6153" s="78" t="str">
        <f t="shared" si="1632"/>
        <v>CIC</v>
      </c>
      <c r="S6153" s="78" t="str">
        <f t="shared" si="1633"/>
        <v/>
      </c>
      <c r="V6153" s="78" t="str">
        <f t="shared" si="1634"/>
        <v/>
      </c>
      <c r="W6153" s="113">
        <v>44829.624016203707</v>
      </c>
      <c r="X6153" s="113">
        <f t="shared" si="1635"/>
        <v>2.7777777722803876E-4</v>
      </c>
      <c r="Y6153" s="113" t="str">
        <f t="shared" si="1636"/>
        <v/>
      </c>
      <c r="Z6153" s="113" t="str">
        <f t="shared" si="1637"/>
        <v/>
      </c>
      <c r="AB6153" s="2" t="str">
        <f t="shared" si="1638"/>
        <v/>
      </c>
      <c r="AC6153" s="2" t="str">
        <f t="shared" si="1638"/>
        <v/>
      </c>
      <c r="AE6153" s="2" t="str">
        <f t="shared" si="1639"/>
        <v/>
      </c>
      <c r="AF6153" s="2" t="str">
        <f t="shared" si="1640"/>
        <v/>
      </c>
      <c r="AG6153" s="2" t="str">
        <f t="shared" si="1641"/>
        <v/>
      </c>
      <c r="AH6153" s="2" t="str">
        <f t="shared" si="1642"/>
        <v/>
      </c>
      <c r="AI6153" s="2" t="str">
        <f t="shared" si="1643"/>
        <v/>
      </c>
      <c r="AK6153" s="2" t="str">
        <f t="shared" si="1644"/>
        <v/>
      </c>
      <c r="AL6153" s="2" t="str">
        <f t="shared" si="1645"/>
        <v/>
      </c>
      <c r="AM6153" s="2" t="str">
        <f t="shared" si="1646"/>
        <v/>
      </c>
      <c r="AN6153" s="2" t="str">
        <f t="shared" si="1647"/>
        <v/>
      </c>
      <c r="AO6153" s="2" t="str">
        <f t="shared" si="1648"/>
        <v/>
      </c>
    </row>
    <row r="6154" spans="1:41" x14ac:dyDescent="0.3">
      <c r="A6154" s="111">
        <v>44829.623101851852</v>
      </c>
      <c r="B6154" s="78" t="s">
        <v>6753</v>
      </c>
      <c r="C6154" s="78" t="s">
        <v>951</v>
      </c>
      <c r="D6154" s="78" t="s">
        <v>1587</v>
      </c>
      <c r="E6154" s="78">
        <v>12</v>
      </c>
      <c r="F6154" s="78" t="s">
        <v>809</v>
      </c>
      <c r="G6154" s="78" t="s">
        <v>130</v>
      </c>
      <c r="H6154" s="112" t="s">
        <v>348</v>
      </c>
      <c r="I6154" s="112">
        <v>4</v>
      </c>
      <c r="J6154" s="113">
        <v>44829.62263888889</v>
      </c>
      <c r="K6154" s="113">
        <v>44829.623101851852</v>
      </c>
      <c r="M6154" s="113">
        <v>44829.623807870368</v>
      </c>
      <c r="P6154" s="78" t="str">
        <f t="shared" si="1632"/>
        <v/>
      </c>
      <c r="S6154" s="78" t="str">
        <f t="shared" si="1633"/>
        <v/>
      </c>
      <c r="T6154" s="113">
        <v>44829.623842592591</v>
      </c>
      <c r="U6154" s="78" t="s">
        <v>1187</v>
      </c>
      <c r="V6154" s="78" t="str">
        <f t="shared" si="1634"/>
        <v>CIC</v>
      </c>
      <c r="W6154" s="113">
        <v>44829.625891203701</v>
      </c>
      <c r="X6154" s="113">
        <f t="shared" si="1635"/>
        <v>7.0601851621177047E-4</v>
      </c>
      <c r="Y6154" s="113" t="str">
        <f t="shared" si="1636"/>
        <v/>
      </c>
      <c r="Z6154" s="113">
        <f t="shared" si="1637"/>
        <v>2.0486111097852699E-3</v>
      </c>
      <c r="AB6154" s="2" t="str">
        <f t="shared" si="1638"/>
        <v/>
      </c>
      <c r="AC6154" s="2">
        <f t="shared" si="1638"/>
        <v>177</v>
      </c>
      <c r="AE6154" s="2" t="str">
        <f t="shared" si="1639"/>
        <v/>
      </c>
      <c r="AF6154" s="2" t="str">
        <f t="shared" si="1640"/>
        <v/>
      </c>
      <c r="AG6154" s="2" t="str">
        <f t="shared" si="1641"/>
        <v/>
      </c>
      <c r="AH6154" s="2" t="str">
        <f t="shared" si="1642"/>
        <v/>
      </c>
      <c r="AI6154" s="2" t="str">
        <f t="shared" si="1643"/>
        <v/>
      </c>
      <c r="AK6154" s="2" t="str">
        <f t="shared" si="1644"/>
        <v/>
      </c>
      <c r="AL6154" s="2" t="str">
        <f t="shared" si="1645"/>
        <v/>
      </c>
      <c r="AM6154" s="2" t="str">
        <f t="shared" si="1646"/>
        <v/>
      </c>
      <c r="AN6154" s="2" t="str">
        <f t="shared" si="1647"/>
        <v/>
      </c>
      <c r="AO6154" s="2">
        <f t="shared" si="1648"/>
        <v>177</v>
      </c>
    </row>
    <row r="6155" spans="1:41" x14ac:dyDescent="0.3">
      <c r="A6155" s="111">
        <v>44829.642511574071</v>
      </c>
      <c r="B6155" s="78" t="s">
        <v>6754</v>
      </c>
      <c r="C6155" s="78" t="s">
        <v>850</v>
      </c>
      <c r="D6155" s="78" t="s">
        <v>1418</v>
      </c>
      <c r="E6155" s="78">
        <v>1</v>
      </c>
      <c r="F6155" s="78" t="s">
        <v>807</v>
      </c>
      <c r="G6155" s="78" t="s">
        <v>98</v>
      </c>
      <c r="H6155" s="112" t="s">
        <v>254</v>
      </c>
      <c r="I6155" s="112">
        <v>3</v>
      </c>
      <c r="J6155" s="113">
        <v>44829.642071759263</v>
      </c>
      <c r="K6155" s="113">
        <v>44829.642511574071</v>
      </c>
      <c r="M6155" s="113">
        <v>44829.643020833333</v>
      </c>
      <c r="N6155" s="113">
        <v>44829.64334490741</v>
      </c>
      <c r="O6155" s="78" t="s">
        <v>1185</v>
      </c>
      <c r="P6155" s="78" t="str">
        <f t="shared" si="1632"/>
        <v>CIC</v>
      </c>
      <c r="S6155" s="78" t="str">
        <f t="shared" si="1633"/>
        <v/>
      </c>
      <c r="V6155" s="78" t="str">
        <f t="shared" si="1634"/>
        <v/>
      </c>
      <c r="W6155" s="113">
        <v>44829.653483796297</v>
      </c>
      <c r="X6155" s="113">
        <f t="shared" si="1635"/>
        <v>5.092592618893832E-4</v>
      </c>
      <c r="Y6155" s="113" t="str">
        <f t="shared" si="1636"/>
        <v/>
      </c>
      <c r="Z6155" s="113" t="str">
        <f t="shared" si="1637"/>
        <v/>
      </c>
      <c r="AB6155" s="2" t="str">
        <f t="shared" si="1638"/>
        <v/>
      </c>
      <c r="AC6155" s="2" t="str">
        <f t="shared" si="1638"/>
        <v/>
      </c>
      <c r="AE6155" s="2" t="str">
        <f t="shared" si="1639"/>
        <v/>
      </c>
      <c r="AF6155" s="2" t="str">
        <f t="shared" si="1640"/>
        <v/>
      </c>
      <c r="AG6155" s="2" t="str">
        <f t="shared" si="1641"/>
        <v/>
      </c>
      <c r="AH6155" s="2" t="str">
        <f t="shared" si="1642"/>
        <v/>
      </c>
      <c r="AI6155" s="2" t="str">
        <f t="shared" si="1643"/>
        <v/>
      </c>
      <c r="AK6155" s="2" t="str">
        <f t="shared" si="1644"/>
        <v/>
      </c>
      <c r="AL6155" s="2" t="str">
        <f t="shared" si="1645"/>
        <v/>
      </c>
      <c r="AM6155" s="2" t="str">
        <f t="shared" si="1646"/>
        <v/>
      </c>
      <c r="AN6155" s="2" t="str">
        <f t="shared" si="1647"/>
        <v/>
      </c>
      <c r="AO6155" s="2" t="str">
        <f t="shared" si="1648"/>
        <v/>
      </c>
    </row>
    <row r="6156" spans="1:41" x14ac:dyDescent="0.3">
      <c r="A6156" s="111">
        <v>44829.642511574071</v>
      </c>
      <c r="B6156" s="78" t="s">
        <v>6754</v>
      </c>
      <c r="C6156" s="78" t="s">
        <v>886</v>
      </c>
      <c r="D6156" s="78" t="s">
        <v>1418</v>
      </c>
      <c r="E6156" s="78">
        <v>1</v>
      </c>
      <c r="F6156" s="78" t="s">
        <v>807</v>
      </c>
      <c r="G6156" s="78" t="s">
        <v>98</v>
      </c>
      <c r="H6156" s="112" t="s">
        <v>254</v>
      </c>
      <c r="I6156" s="112">
        <v>3</v>
      </c>
      <c r="J6156" s="113">
        <v>44829.642071759263</v>
      </c>
      <c r="K6156" s="113">
        <v>44829.642511574071</v>
      </c>
      <c r="M6156" s="113">
        <v>44829.653449074074</v>
      </c>
      <c r="P6156" s="78" t="str">
        <f t="shared" si="1632"/>
        <v/>
      </c>
      <c r="S6156" s="78" t="str">
        <f t="shared" si="1633"/>
        <v/>
      </c>
      <c r="T6156" s="113">
        <v>44829.653495370374</v>
      </c>
      <c r="U6156" s="78" t="s">
        <v>1185</v>
      </c>
      <c r="V6156" s="78" t="str">
        <f t="shared" si="1634"/>
        <v>CIC</v>
      </c>
      <c r="W6156" s="113">
        <v>44829.670868055553</v>
      </c>
      <c r="X6156" s="113">
        <f t="shared" si="1635"/>
        <v>1.0937500002910383E-2</v>
      </c>
      <c r="Y6156" s="113" t="str">
        <f t="shared" si="1636"/>
        <v/>
      </c>
      <c r="Z6156" s="113">
        <f t="shared" si="1637"/>
        <v>1.7372685178997926E-2</v>
      </c>
      <c r="AB6156" s="2" t="str">
        <f t="shared" si="1638"/>
        <v/>
      </c>
      <c r="AC6156" s="2">
        <f t="shared" si="1638"/>
        <v>1501</v>
      </c>
      <c r="AE6156" s="2" t="str">
        <f t="shared" si="1639"/>
        <v/>
      </c>
      <c r="AF6156" s="2" t="str">
        <f t="shared" si="1640"/>
        <v/>
      </c>
      <c r="AG6156" s="2" t="str">
        <f t="shared" si="1641"/>
        <v/>
      </c>
      <c r="AH6156" s="2" t="str">
        <f t="shared" si="1642"/>
        <v/>
      </c>
      <c r="AI6156" s="2" t="str">
        <f t="shared" si="1643"/>
        <v/>
      </c>
      <c r="AK6156" s="2" t="str">
        <f t="shared" si="1644"/>
        <v/>
      </c>
      <c r="AL6156" s="2" t="str">
        <f t="shared" si="1645"/>
        <v/>
      </c>
      <c r="AM6156" s="2" t="str">
        <f t="shared" si="1646"/>
        <v/>
      </c>
      <c r="AN6156" s="2">
        <f t="shared" si="1647"/>
        <v>1501</v>
      </c>
      <c r="AO6156" s="2" t="str">
        <f t="shared" si="1648"/>
        <v/>
      </c>
    </row>
    <row r="6157" spans="1:41" x14ac:dyDescent="0.3">
      <c r="A6157" s="111">
        <v>44829.6481712963</v>
      </c>
      <c r="B6157" s="78" t="s">
        <v>6755</v>
      </c>
      <c r="C6157" s="78" t="s">
        <v>886</v>
      </c>
      <c r="D6157" s="78" t="s">
        <v>1587</v>
      </c>
      <c r="F6157" s="78" t="s">
        <v>809</v>
      </c>
      <c r="G6157" s="78" t="s">
        <v>108</v>
      </c>
      <c r="H6157" s="112" t="s">
        <v>240</v>
      </c>
      <c r="I6157" s="112">
        <v>2</v>
      </c>
      <c r="J6157" s="113">
        <v>44829.64702546296</v>
      </c>
      <c r="K6157" s="113">
        <v>44829.6481712963</v>
      </c>
      <c r="M6157" s="113">
        <v>44829.64880787037</v>
      </c>
      <c r="P6157" s="78" t="str">
        <f t="shared" si="1632"/>
        <v/>
      </c>
      <c r="S6157" s="78" t="str">
        <f t="shared" si="1633"/>
        <v/>
      </c>
      <c r="V6157" s="78" t="str">
        <f t="shared" si="1634"/>
        <v/>
      </c>
      <c r="W6157" s="113">
        <v>44829.649687500001</v>
      </c>
      <c r="X6157" s="113">
        <f t="shared" si="1635"/>
        <v>6.3657407008577138E-4</v>
      </c>
      <c r="Y6157" s="113" t="str">
        <f t="shared" si="1636"/>
        <v/>
      </c>
      <c r="Z6157" s="113" t="str">
        <f t="shared" si="1637"/>
        <v/>
      </c>
      <c r="AB6157" s="2" t="str">
        <f t="shared" si="1638"/>
        <v/>
      </c>
      <c r="AC6157" s="2" t="str">
        <f t="shared" si="1638"/>
        <v/>
      </c>
      <c r="AE6157" s="2" t="str">
        <f t="shared" si="1639"/>
        <v/>
      </c>
      <c r="AF6157" s="2" t="str">
        <f t="shared" si="1640"/>
        <v/>
      </c>
      <c r="AG6157" s="2" t="str">
        <f t="shared" si="1641"/>
        <v/>
      </c>
      <c r="AH6157" s="2" t="str">
        <f t="shared" si="1642"/>
        <v/>
      </c>
      <c r="AI6157" s="2" t="str">
        <f t="shared" si="1643"/>
        <v/>
      </c>
      <c r="AK6157" s="2" t="str">
        <f t="shared" si="1644"/>
        <v/>
      </c>
      <c r="AL6157" s="2" t="str">
        <f t="shared" si="1645"/>
        <v/>
      </c>
      <c r="AM6157" s="2" t="str">
        <f t="shared" si="1646"/>
        <v/>
      </c>
      <c r="AN6157" s="2" t="str">
        <f t="shared" si="1647"/>
        <v/>
      </c>
      <c r="AO6157" s="2" t="str">
        <f t="shared" si="1648"/>
        <v/>
      </c>
    </row>
    <row r="6158" spans="1:41" x14ac:dyDescent="0.3">
      <c r="A6158" s="111">
        <v>44829.708749999998</v>
      </c>
      <c r="B6158" s="78" t="s">
        <v>6756</v>
      </c>
      <c r="C6158" s="78" t="s">
        <v>850</v>
      </c>
      <c r="D6158" s="78" t="s">
        <v>1272</v>
      </c>
      <c r="E6158" s="78">
        <v>32</v>
      </c>
      <c r="F6158" s="78" t="s">
        <v>808</v>
      </c>
      <c r="G6158" s="78" t="s">
        <v>94</v>
      </c>
      <c r="H6158" s="112" t="s">
        <v>294</v>
      </c>
      <c r="I6158" s="112">
        <v>4</v>
      </c>
      <c r="J6158" s="113">
        <v>44829.708113425928</v>
      </c>
      <c r="K6158" s="113">
        <v>44829.708749999998</v>
      </c>
      <c r="M6158" s="113">
        <v>44829.709155092591</v>
      </c>
      <c r="N6158" s="113">
        <v>44829.711284722223</v>
      </c>
      <c r="O6158" s="78" t="s">
        <v>1185</v>
      </c>
      <c r="P6158" s="78" t="str">
        <f t="shared" si="1632"/>
        <v>CIC</v>
      </c>
      <c r="Q6158" s="113">
        <v>44829.714768518519</v>
      </c>
      <c r="R6158" s="78" t="s">
        <v>1185</v>
      </c>
      <c r="S6158" s="78" t="str">
        <f t="shared" si="1633"/>
        <v>CIC</v>
      </c>
      <c r="V6158" s="78" t="str">
        <f t="shared" si="1634"/>
        <v/>
      </c>
      <c r="W6158" s="113">
        <v>44829.739224537036</v>
      </c>
      <c r="X6158" s="113">
        <f t="shared" si="1635"/>
        <v>4.0509259270038456E-4</v>
      </c>
      <c r="Y6158" s="113" t="str">
        <f t="shared" si="1636"/>
        <v/>
      </c>
      <c r="Z6158" s="113" t="str">
        <f t="shared" si="1637"/>
        <v/>
      </c>
      <c r="AB6158" s="2" t="str">
        <f t="shared" si="1638"/>
        <v/>
      </c>
      <c r="AC6158" s="2" t="str">
        <f t="shared" si="1638"/>
        <v/>
      </c>
      <c r="AE6158" s="2" t="str">
        <f t="shared" si="1639"/>
        <v/>
      </c>
      <c r="AF6158" s="2" t="str">
        <f t="shared" si="1640"/>
        <v/>
      </c>
      <c r="AG6158" s="2" t="str">
        <f t="shared" si="1641"/>
        <v/>
      </c>
      <c r="AH6158" s="2" t="str">
        <f t="shared" si="1642"/>
        <v/>
      </c>
      <c r="AI6158" s="2" t="str">
        <f t="shared" si="1643"/>
        <v/>
      </c>
      <c r="AK6158" s="2" t="str">
        <f t="shared" si="1644"/>
        <v/>
      </c>
      <c r="AL6158" s="2" t="str">
        <f t="shared" si="1645"/>
        <v/>
      </c>
      <c r="AM6158" s="2" t="str">
        <f t="shared" si="1646"/>
        <v/>
      </c>
      <c r="AN6158" s="2" t="str">
        <f t="shared" si="1647"/>
        <v/>
      </c>
      <c r="AO6158" s="2" t="str">
        <f t="shared" si="1648"/>
        <v/>
      </c>
    </row>
    <row r="6159" spans="1:41" x14ac:dyDescent="0.3">
      <c r="A6159" s="111">
        <v>44829.708749999998</v>
      </c>
      <c r="B6159" s="78" t="s">
        <v>6756</v>
      </c>
      <c r="C6159" s="78" t="s">
        <v>886</v>
      </c>
      <c r="D6159" s="78" t="s">
        <v>1272</v>
      </c>
      <c r="E6159" s="78">
        <v>32</v>
      </c>
      <c r="F6159" s="78" t="s">
        <v>808</v>
      </c>
      <c r="G6159" s="78" t="s">
        <v>94</v>
      </c>
      <c r="H6159" s="112" t="s">
        <v>294</v>
      </c>
      <c r="I6159" s="112">
        <v>4</v>
      </c>
      <c r="J6159" s="113">
        <v>44829.708113425928</v>
      </c>
      <c r="K6159" s="113">
        <v>44829.708749999998</v>
      </c>
      <c r="M6159" s="113">
        <v>44829.725613425922</v>
      </c>
      <c r="N6159" s="113">
        <v>44829.725636574076</v>
      </c>
      <c r="O6159" s="78" t="s">
        <v>1185</v>
      </c>
      <c r="P6159" s="78" t="str">
        <f t="shared" si="1632"/>
        <v>CIC</v>
      </c>
      <c r="S6159" s="78" t="str">
        <f t="shared" si="1633"/>
        <v/>
      </c>
      <c r="V6159" s="78" t="str">
        <f t="shared" si="1634"/>
        <v/>
      </c>
      <c r="W6159" s="113">
        <v>44829.739189814813</v>
      </c>
      <c r="X6159" s="113">
        <f t="shared" si="1635"/>
        <v>1.6863425924384501E-2</v>
      </c>
      <c r="Y6159" s="113" t="str">
        <f t="shared" si="1636"/>
        <v/>
      </c>
      <c r="Z6159" s="113" t="str">
        <f t="shared" si="1637"/>
        <v/>
      </c>
      <c r="AB6159" s="2" t="str">
        <f t="shared" si="1638"/>
        <v/>
      </c>
      <c r="AC6159" s="2" t="str">
        <f t="shared" si="1638"/>
        <v/>
      </c>
      <c r="AE6159" s="2" t="str">
        <f t="shared" si="1639"/>
        <v/>
      </c>
      <c r="AF6159" s="2" t="str">
        <f t="shared" si="1640"/>
        <v/>
      </c>
      <c r="AG6159" s="2" t="str">
        <f t="shared" si="1641"/>
        <v/>
      </c>
      <c r="AH6159" s="2" t="str">
        <f t="shared" si="1642"/>
        <v/>
      </c>
      <c r="AI6159" s="2" t="str">
        <f t="shared" si="1643"/>
        <v/>
      </c>
      <c r="AK6159" s="2" t="str">
        <f t="shared" si="1644"/>
        <v/>
      </c>
      <c r="AL6159" s="2" t="str">
        <f t="shared" si="1645"/>
        <v/>
      </c>
      <c r="AM6159" s="2" t="str">
        <f t="shared" si="1646"/>
        <v/>
      </c>
      <c r="AN6159" s="2" t="str">
        <f t="shared" si="1647"/>
        <v/>
      </c>
      <c r="AO6159" s="2" t="str">
        <f t="shared" si="1648"/>
        <v/>
      </c>
    </row>
    <row r="6160" spans="1:41" x14ac:dyDescent="0.3">
      <c r="A6160" s="111">
        <v>44829.76462962963</v>
      </c>
      <c r="B6160" s="78" t="s">
        <v>6757</v>
      </c>
      <c r="C6160" s="78" t="s">
        <v>835</v>
      </c>
      <c r="D6160" s="78" t="s">
        <v>1199</v>
      </c>
      <c r="E6160" s="78">
        <v>958</v>
      </c>
      <c r="F6160" s="78" t="s">
        <v>809</v>
      </c>
      <c r="G6160" s="78" t="s">
        <v>86</v>
      </c>
      <c r="H6160" s="112" t="s">
        <v>292</v>
      </c>
      <c r="I6160" s="112">
        <v>3</v>
      </c>
      <c r="J6160" s="113">
        <v>44829.764074074075</v>
      </c>
      <c r="K6160" s="113">
        <v>44829.76462962963</v>
      </c>
      <c r="M6160" s="113">
        <v>44829.765381944446</v>
      </c>
      <c r="N6160" s="113">
        <v>44829.765798611108</v>
      </c>
      <c r="O6160" s="78" t="s">
        <v>1187</v>
      </c>
      <c r="P6160" s="78" t="str">
        <f t="shared" si="1632"/>
        <v>CIC</v>
      </c>
      <c r="S6160" s="78" t="str">
        <f t="shared" si="1633"/>
        <v/>
      </c>
      <c r="T6160" s="113">
        <v>44829.781817129631</v>
      </c>
      <c r="U6160" s="78" t="s">
        <v>1216</v>
      </c>
      <c r="V6160" s="78" t="str">
        <f t="shared" si="1634"/>
        <v>PLOEG</v>
      </c>
      <c r="W6160" s="113">
        <v>44829.803449074076</v>
      </c>
      <c r="X6160" s="113">
        <f t="shared" si="1635"/>
        <v>7.5231481605442241E-4</v>
      </c>
      <c r="Y6160" s="113">
        <f t="shared" si="1636"/>
        <v>1.6435185185400769E-2</v>
      </c>
      <c r="Z6160" s="113">
        <f t="shared" si="1637"/>
        <v>2.1631944444379769E-2</v>
      </c>
      <c r="AB6160" s="2">
        <f t="shared" si="1638"/>
        <v>1420</v>
      </c>
      <c r="AC6160" s="2">
        <f t="shared" si="1638"/>
        <v>1869</v>
      </c>
      <c r="AE6160" s="2" t="str">
        <f t="shared" si="1639"/>
        <v/>
      </c>
      <c r="AF6160" s="2" t="str">
        <f t="shared" si="1640"/>
        <v/>
      </c>
      <c r="AG6160" s="2" t="str">
        <f t="shared" si="1641"/>
        <v/>
      </c>
      <c r="AH6160" s="2">
        <f t="shared" si="1642"/>
        <v>1420</v>
      </c>
      <c r="AI6160" s="2" t="str">
        <f t="shared" si="1643"/>
        <v/>
      </c>
      <c r="AK6160" s="2" t="str">
        <f t="shared" si="1644"/>
        <v/>
      </c>
      <c r="AL6160" s="2" t="str">
        <f t="shared" si="1645"/>
        <v/>
      </c>
      <c r="AM6160" s="2" t="str">
        <f t="shared" si="1646"/>
        <v/>
      </c>
      <c r="AN6160" s="2">
        <f t="shared" si="1647"/>
        <v>1869</v>
      </c>
      <c r="AO6160" s="2" t="str">
        <f t="shared" si="1648"/>
        <v/>
      </c>
    </row>
    <row r="6161" spans="1:41" x14ac:dyDescent="0.3">
      <c r="A6161" s="111">
        <v>44829.865127314813</v>
      </c>
      <c r="B6161" s="78" t="s">
        <v>6758</v>
      </c>
      <c r="C6161" s="78" t="s">
        <v>846</v>
      </c>
      <c r="G6161" s="78" t="s">
        <v>96</v>
      </c>
      <c r="H6161" s="112" t="s">
        <v>242</v>
      </c>
      <c r="I6161" s="112">
        <v>2</v>
      </c>
      <c r="J6161" s="113">
        <v>44829.864583333336</v>
      </c>
      <c r="K6161" s="113">
        <v>44829.865127314813</v>
      </c>
      <c r="M6161" s="113">
        <v>44829.866041666668</v>
      </c>
      <c r="N6161" s="113">
        <v>44829.866076388891</v>
      </c>
      <c r="O6161" s="78" t="s">
        <v>1185</v>
      </c>
      <c r="P6161" s="78" t="str">
        <f t="shared" si="1632"/>
        <v>CIC</v>
      </c>
      <c r="S6161" s="78" t="str">
        <f t="shared" si="1633"/>
        <v/>
      </c>
      <c r="V6161" s="78" t="str">
        <f t="shared" si="1634"/>
        <v/>
      </c>
      <c r="W6161" s="113">
        <v>44829.876608796294</v>
      </c>
      <c r="X6161" s="113">
        <f t="shared" si="1635"/>
        <v>9.1435185458976775E-4</v>
      </c>
      <c r="Y6161" s="113" t="str">
        <f t="shared" si="1636"/>
        <v/>
      </c>
      <c r="Z6161" s="113" t="str">
        <f t="shared" si="1637"/>
        <v/>
      </c>
      <c r="AB6161" s="2" t="str">
        <f t="shared" si="1638"/>
        <v/>
      </c>
      <c r="AC6161" s="2" t="str">
        <f t="shared" si="1638"/>
        <v/>
      </c>
      <c r="AE6161" s="2" t="str">
        <f t="shared" si="1639"/>
        <v/>
      </c>
      <c r="AF6161" s="2" t="str">
        <f t="shared" si="1640"/>
        <v/>
      </c>
      <c r="AG6161" s="2" t="str">
        <f t="shared" si="1641"/>
        <v/>
      </c>
      <c r="AH6161" s="2" t="str">
        <f t="shared" si="1642"/>
        <v/>
      </c>
      <c r="AI6161" s="2" t="str">
        <f t="shared" si="1643"/>
        <v/>
      </c>
      <c r="AK6161" s="2" t="str">
        <f t="shared" si="1644"/>
        <v/>
      </c>
      <c r="AL6161" s="2" t="str">
        <f t="shared" si="1645"/>
        <v/>
      </c>
      <c r="AM6161" s="2" t="str">
        <f t="shared" si="1646"/>
        <v/>
      </c>
      <c r="AN6161" s="2" t="str">
        <f t="shared" si="1647"/>
        <v/>
      </c>
      <c r="AO6161" s="2" t="str">
        <f t="shared" si="1648"/>
        <v/>
      </c>
    </row>
    <row r="6162" spans="1:41" x14ac:dyDescent="0.3">
      <c r="A6162" s="111">
        <v>44829.90179398148</v>
      </c>
      <c r="B6162" s="78" t="s">
        <v>6759</v>
      </c>
      <c r="C6162" s="78" t="s">
        <v>835</v>
      </c>
      <c r="D6162" s="78" t="s">
        <v>1429</v>
      </c>
      <c r="E6162" s="78">
        <v>39</v>
      </c>
      <c r="F6162" s="78" t="s">
        <v>807</v>
      </c>
      <c r="G6162" s="78" t="s">
        <v>86</v>
      </c>
      <c r="H6162" s="112" t="s">
        <v>210</v>
      </c>
      <c r="I6162" s="112">
        <v>3</v>
      </c>
      <c r="J6162" s="113">
        <v>44829.898784722223</v>
      </c>
      <c r="K6162" s="113">
        <v>44829.90179398148</v>
      </c>
      <c r="M6162" s="113">
        <v>44829.90425925926</v>
      </c>
      <c r="N6162" s="113">
        <v>44829.904270833336</v>
      </c>
      <c r="O6162" s="78" t="s">
        <v>1185</v>
      </c>
      <c r="P6162" s="78" t="str">
        <f t="shared" si="1632"/>
        <v>CIC</v>
      </c>
      <c r="Q6162" s="113">
        <v>44829.916956018518</v>
      </c>
      <c r="R6162" s="78" t="s">
        <v>1216</v>
      </c>
      <c r="S6162" s="78" t="str">
        <f t="shared" si="1633"/>
        <v>PLOEG</v>
      </c>
      <c r="T6162" s="113">
        <v>44829.923888888887</v>
      </c>
      <c r="U6162" s="78" t="s">
        <v>1216</v>
      </c>
      <c r="V6162" s="78" t="str">
        <f t="shared" si="1634"/>
        <v>PLOEG</v>
      </c>
      <c r="W6162" s="113">
        <v>44829.926990740743</v>
      </c>
      <c r="X6162" s="113">
        <f t="shared" si="1635"/>
        <v>2.4652777792653069E-3</v>
      </c>
      <c r="Y6162" s="113">
        <f t="shared" si="1636"/>
        <v>1.9629629627161194E-2</v>
      </c>
      <c r="Z6162" s="113">
        <f t="shared" si="1637"/>
        <v>3.1018518566270359E-3</v>
      </c>
      <c r="AB6162" s="2">
        <f t="shared" si="1638"/>
        <v>1696</v>
      </c>
      <c r="AC6162" s="2">
        <f t="shared" si="1638"/>
        <v>268</v>
      </c>
      <c r="AE6162" s="2" t="str">
        <f t="shared" si="1639"/>
        <v/>
      </c>
      <c r="AF6162" s="2" t="str">
        <f t="shared" si="1640"/>
        <v/>
      </c>
      <c r="AG6162" s="2" t="str">
        <f t="shared" si="1641"/>
        <v/>
      </c>
      <c r="AH6162" s="2">
        <f t="shared" si="1642"/>
        <v>1696</v>
      </c>
      <c r="AI6162" s="2" t="str">
        <f t="shared" si="1643"/>
        <v/>
      </c>
      <c r="AK6162" s="2" t="str">
        <f t="shared" si="1644"/>
        <v/>
      </c>
      <c r="AL6162" s="2" t="str">
        <f t="shared" si="1645"/>
        <v/>
      </c>
      <c r="AM6162" s="2" t="str">
        <f t="shared" si="1646"/>
        <v/>
      </c>
      <c r="AN6162" s="2">
        <f t="shared" si="1647"/>
        <v>268</v>
      </c>
      <c r="AO6162" s="2" t="str">
        <f t="shared" si="1648"/>
        <v/>
      </c>
    </row>
    <row r="6163" spans="1:41" x14ac:dyDescent="0.3">
      <c r="A6163" s="111">
        <v>44829.919571759259</v>
      </c>
      <c r="B6163" s="78" t="s">
        <v>6760</v>
      </c>
      <c r="C6163" s="78" t="s">
        <v>835</v>
      </c>
      <c r="D6163" s="78" t="s">
        <v>1199</v>
      </c>
      <c r="E6163" s="78">
        <v>486</v>
      </c>
      <c r="F6163" s="78" t="s">
        <v>809</v>
      </c>
      <c r="G6163" s="78" t="s">
        <v>128</v>
      </c>
      <c r="H6163" s="112" t="s">
        <v>270</v>
      </c>
      <c r="I6163" s="112">
        <v>3</v>
      </c>
      <c r="J6163" s="113">
        <v>44829.918356481481</v>
      </c>
      <c r="K6163" s="113">
        <v>44829.919571759259</v>
      </c>
      <c r="M6163" s="113">
        <v>44829.935763888891</v>
      </c>
      <c r="N6163" s="113">
        <v>44829.936759259261</v>
      </c>
      <c r="O6163" s="78" t="s">
        <v>1185</v>
      </c>
      <c r="P6163" s="78" t="str">
        <f t="shared" si="1632"/>
        <v>CIC</v>
      </c>
      <c r="S6163" s="78" t="str">
        <f t="shared" si="1633"/>
        <v/>
      </c>
      <c r="V6163" s="78" t="str">
        <f t="shared" si="1634"/>
        <v/>
      </c>
      <c r="W6163" s="113">
        <v>44829.939606481479</v>
      </c>
      <c r="X6163" s="113">
        <f t="shared" si="1635"/>
        <v>1.619212963123573E-2</v>
      </c>
      <c r="Y6163" s="113" t="str">
        <f t="shared" si="1636"/>
        <v/>
      </c>
      <c r="Z6163" s="113" t="str">
        <f t="shared" si="1637"/>
        <v/>
      </c>
      <c r="AB6163" s="2" t="str">
        <f t="shared" si="1638"/>
        <v/>
      </c>
      <c r="AC6163" s="2" t="str">
        <f t="shared" si="1638"/>
        <v/>
      </c>
      <c r="AE6163" s="2" t="str">
        <f t="shared" si="1639"/>
        <v/>
      </c>
      <c r="AF6163" s="2" t="str">
        <f t="shared" si="1640"/>
        <v/>
      </c>
      <c r="AG6163" s="2" t="str">
        <f t="shared" si="1641"/>
        <v/>
      </c>
      <c r="AH6163" s="2" t="str">
        <f t="shared" si="1642"/>
        <v/>
      </c>
      <c r="AI6163" s="2" t="str">
        <f t="shared" si="1643"/>
        <v/>
      </c>
      <c r="AK6163" s="2" t="str">
        <f t="shared" si="1644"/>
        <v/>
      </c>
      <c r="AL6163" s="2" t="str">
        <f t="shared" si="1645"/>
        <v/>
      </c>
      <c r="AM6163" s="2" t="str">
        <f t="shared" si="1646"/>
        <v/>
      </c>
      <c r="AN6163" s="2" t="str">
        <f t="shared" si="1647"/>
        <v/>
      </c>
      <c r="AO6163" s="2" t="str">
        <f t="shared" si="1648"/>
        <v/>
      </c>
    </row>
    <row r="6164" spans="1:41" x14ac:dyDescent="0.3">
      <c r="A6164" s="111">
        <v>44829.919571759259</v>
      </c>
      <c r="B6164" s="78" t="s">
        <v>6760</v>
      </c>
      <c r="C6164" s="78" t="s">
        <v>846</v>
      </c>
      <c r="D6164" s="78" t="s">
        <v>1199</v>
      </c>
      <c r="E6164" s="78">
        <v>486</v>
      </c>
      <c r="F6164" s="78" t="s">
        <v>809</v>
      </c>
      <c r="G6164" s="78" t="s">
        <v>128</v>
      </c>
      <c r="H6164" s="112" t="s">
        <v>270</v>
      </c>
      <c r="I6164" s="112">
        <v>3</v>
      </c>
      <c r="J6164" s="113">
        <v>44829.918356481481</v>
      </c>
      <c r="K6164" s="113">
        <v>44829.919571759259</v>
      </c>
      <c r="L6164" s="113">
        <v>44829.931307870371</v>
      </c>
      <c r="M6164" s="113">
        <v>44829.935682870368</v>
      </c>
      <c r="N6164" s="113">
        <v>44829.936782407407</v>
      </c>
      <c r="O6164" s="78" t="s">
        <v>1185</v>
      </c>
      <c r="P6164" s="78" t="str">
        <f t="shared" si="1632"/>
        <v>CIC</v>
      </c>
      <c r="S6164" s="78" t="str">
        <f t="shared" si="1633"/>
        <v/>
      </c>
      <c r="V6164" s="78" t="str">
        <f t="shared" si="1634"/>
        <v/>
      </c>
      <c r="W6164" s="113">
        <v>44829.974768518521</v>
      </c>
      <c r="X6164" s="113">
        <f t="shared" si="1635"/>
        <v>1.17361111115315E-2</v>
      </c>
      <c r="Y6164" s="113" t="str">
        <f t="shared" si="1636"/>
        <v/>
      </c>
      <c r="Z6164" s="113" t="str">
        <f t="shared" si="1637"/>
        <v/>
      </c>
      <c r="AB6164" s="2" t="str">
        <f t="shared" si="1638"/>
        <v/>
      </c>
      <c r="AC6164" s="2" t="str">
        <f t="shared" si="1638"/>
        <v/>
      </c>
      <c r="AE6164" s="2" t="str">
        <f t="shared" si="1639"/>
        <v/>
      </c>
      <c r="AF6164" s="2" t="str">
        <f t="shared" si="1640"/>
        <v/>
      </c>
      <c r="AG6164" s="2" t="str">
        <f t="shared" si="1641"/>
        <v/>
      </c>
      <c r="AH6164" s="2" t="str">
        <f t="shared" si="1642"/>
        <v/>
      </c>
      <c r="AI6164" s="2" t="str">
        <f t="shared" si="1643"/>
        <v/>
      </c>
      <c r="AK6164" s="2" t="str">
        <f t="shared" si="1644"/>
        <v/>
      </c>
      <c r="AL6164" s="2" t="str">
        <f t="shared" si="1645"/>
        <v/>
      </c>
      <c r="AM6164" s="2" t="str">
        <f t="shared" si="1646"/>
        <v/>
      </c>
      <c r="AN6164" s="2" t="str">
        <f t="shared" si="1647"/>
        <v/>
      </c>
      <c r="AO6164" s="2" t="str">
        <f t="shared" si="1648"/>
        <v/>
      </c>
    </row>
    <row r="6165" spans="1:41" x14ac:dyDescent="0.3">
      <c r="A6165" s="111">
        <v>44829.929293981484</v>
      </c>
      <c r="B6165" s="78" t="s">
        <v>6761</v>
      </c>
      <c r="C6165" s="78" t="s">
        <v>835</v>
      </c>
      <c r="D6165" s="78" t="s">
        <v>1272</v>
      </c>
      <c r="E6165" s="78">
        <v>40</v>
      </c>
      <c r="F6165" s="78" t="s">
        <v>808</v>
      </c>
      <c r="G6165" s="78" t="s">
        <v>88</v>
      </c>
      <c r="H6165" s="112" t="s">
        <v>230</v>
      </c>
      <c r="I6165" s="112">
        <v>3</v>
      </c>
      <c r="J6165" s="113">
        <v>44829.927986111114</v>
      </c>
      <c r="K6165" s="113">
        <v>44829.929293981484</v>
      </c>
      <c r="M6165" s="113">
        <v>44829.930266203701</v>
      </c>
      <c r="N6165" s="113">
        <v>44829.930625000001</v>
      </c>
      <c r="O6165" s="78" t="s">
        <v>1187</v>
      </c>
      <c r="P6165" s="78" t="str">
        <f t="shared" si="1632"/>
        <v>CIC</v>
      </c>
      <c r="S6165" s="78" t="str">
        <f t="shared" si="1633"/>
        <v/>
      </c>
      <c r="V6165" s="78" t="str">
        <f t="shared" si="1634"/>
        <v/>
      </c>
      <c r="W6165" s="113">
        <v>44829.931423611109</v>
      </c>
      <c r="X6165" s="113">
        <f t="shared" si="1635"/>
        <v>9.7222221666015685E-4</v>
      </c>
      <c r="Y6165" s="113" t="str">
        <f t="shared" si="1636"/>
        <v/>
      </c>
      <c r="Z6165" s="113" t="str">
        <f t="shared" si="1637"/>
        <v/>
      </c>
      <c r="AB6165" s="2" t="str">
        <f t="shared" si="1638"/>
        <v/>
      </c>
      <c r="AC6165" s="2" t="str">
        <f t="shared" si="1638"/>
        <v/>
      </c>
      <c r="AE6165" s="2" t="str">
        <f t="shared" si="1639"/>
        <v/>
      </c>
      <c r="AF6165" s="2" t="str">
        <f t="shared" si="1640"/>
        <v/>
      </c>
      <c r="AG6165" s="2" t="str">
        <f t="shared" si="1641"/>
        <v/>
      </c>
      <c r="AH6165" s="2" t="str">
        <f t="shared" si="1642"/>
        <v/>
      </c>
      <c r="AI6165" s="2" t="str">
        <f t="shared" si="1643"/>
        <v/>
      </c>
      <c r="AK6165" s="2" t="str">
        <f t="shared" si="1644"/>
        <v/>
      </c>
      <c r="AL6165" s="2" t="str">
        <f t="shared" si="1645"/>
        <v/>
      </c>
      <c r="AM6165" s="2" t="str">
        <f t="shared" si="1646"/>
        <v/>
      </c>
      <c r="AN6165" s="2" t="str">
        <f t="shared" si="1647"/>
        <v/>
      </c>
      <c r="AO6165" s="2" t="str">
        <f t="shared" si="1648"/>
        <v/>
      </c>
    </row>
    <row r="6166" spans="1:41" x14ac:dyDescent="0.3">
      <c r="A6166" s="111">
        <v>44829.929293981484</v>
      </c>
      <c r="B6166" s="78" t="s">
        <v>6761</v>
      </c>
      <c r="C6166" s="78" t="s">
        <v>846</v>
      </c>
      <c r="D6166" s="78" t="s">
        <v>1272</v>
      </c>
      <c r="E6166" s="78">
        <v>40</v>
      </c>
      <c r="F6166" s="78" t="s">
        <v>808</v>
      </c>
      <c r="G6166" s="78" t="s">
        <v>88</v>
      </c>
      <c r="H6166" s="112" t="s">
        <v>230</v>
      </c>
      <c r="I6166" s="112">
        <v>3</v>
      </c>
      <c r="J6166" s="113">
        <v>44829.927986111114</v>
      </c>
      <c r="K6166" s="113">
        <v>44829.929293981484</v>
      </c>
      <c r="M6166" s="113">
        <v>44829.975416666668</v>
      </c>
      <c r="N6166" s="113">
        <v>44829.975439814814</v>
      </c>
      <c r="O6166" s="78" t="s">
        <v>1185</v>
      </c>
      <c r="P6166" s="78" t="str">
        <f t="shared" si="1632"/>
        <v>CIC</v>
      </c>
      <c r="S6166" s="78" t="str">
        <f t="shared" si="1633"/>
        <v/>
      </c>
      <c r="V6166" s="78" t="str">
        <f t="shared" si="1634"/>
        <v/>
      </c>
      <c r="W6166" s="113">
        <v>44829.985995370371</v>
      </c>
      <c r="X6166" s="113">
        <f t="shared" si="1635"/>
        <v>4.6122685183945578E-2</v>
      </c>
      <c r="Y6166" s="113" t="str">
        <f t="shared" si="1636"/>
        <v/>
      </c>
      <c r="Z6166" s="113" t="str">
        <f t="shared" si="1637"/>
        <v/>
      </c>
      <c r="AB6166" s="2" t="str">
        <f t="shared" si="1638"/>
        <v/>
      </c>
      <c r="AC6166" s="2" t="str">
        <f t="shared" si="1638"/>
        <v/>
      </c>
      <c r="AE6166" s="2" t="str">
        <f t="shared" si="1639"/>
        <v/>
      </c>
      <c r="AF6166" s="2" t="str">
        <f t="shared" si="1640"/>
        <v/>
      </c>
      <c r="AG6166" s="2" t="str">
        <f t="shared" si="1641"/>
        <v/>
      </c>
      <c r="AH6166" s="2" t="str">
        <f t="shared" si="1642"/>
        <v/>
      </c>
      <c r="AI6166" s="2" t="str">
        <f t="shared" si="1643"/>
        <v/>
      </c>
      <c r="AK6166" s="2" t="str">
        <f t="shared" si="1644"/>
        <v/>
      </c>
      <c r="AL6166" s="2" t="str">
        <f t="shared" si="1645"/>
        <v/>
      </c>
      <c r="AM6166" s="2" t="str">
        <f t="shared" si="1646"/>
        <v/>
      </c>
      <c r="AN6166" s="2" t="str">
        <f t="shared" si="1647"/>
        <v/>
      </c>
      <c r="AO6166" s="2" t="str">
        <f t="shared" si="1648"/>
        <v/>
      </c>
    </row>
    <row r="6167" spans="1:41" x14ac:dyDescent="0.3">
      <c r="A6167" s="111">
        <v>44829.933344907404</v>
      </c>
      <c r="B6167" s="78" t="s">
        <v>6762</v>
      </c>
      <c r="C6167" s="78" t="s">
        <v>835</v>
      </c>
      <c r="D6167" s="78" t="s">
        <v>1282</v>
      </c>
      <c r="F6167" s="78" t="s">
        <v>807</v>
      </c>
      <c r="G6167" s="78" t="s">
        <v>136</v>
      </c>
      <c r="H6167" s="112" t="s">
        <v>274</v>
      </c>
      <c r="I6167" s="112">
        <v>3</v>
      </c>
      <c r="J6167" s="113">
        <v>44829.932453703703</v>
      </c>
      <c r="K6167" s="113">
        <v>44829.933344907404</v>
      </c>
      <c r="M6167" s="113">
        <v>44829.933900462966</v>
      </c>
      <c r="P6167" s="78" t="str">
        <f t="shared" si="1632"/>
        <v/>
      </c>
      <c r="S6167" s="78" t="str">
        <f t="shared" si="1633"/>
        <v/>
      </c>
      <c r="V6167" s="78" t="str">
        <f t="shared" si="1634"/>
        <v/>
      </c>
      <c r="W6167" s="113">
        <v>44829.934513888889</v>
      </c>
      <c r="X6167" s="113">
        <f t="shared" si="1635"/>
        <v>5.5555556173203513E-4</v>
      </c>
      <c r="Y6167" s="113" t="str">
        <f t="shared" si="1636"/>
        <v/>
      </c>
      <c r="Z6167" s="113" t="str">
        <f t="shared" si="1637"/>
        <v/>
      </c>
      <c r="AB6167" s="2" t="str">
        <f t="shared" si="1638"/>
        <v/>
      </c>
      <c r="AC6167" s="2" t="str">
        <f t="shared" si="1638"/>
        <v/>
      </c>
      <c r="AE6167" s="2" t="str">
        <f t="shared" si="1639"/>
        <v/>
      </c>
      <c r="AF6167" s="2" t="str">
        <f t="shared" si="1640"/>
        <v/>
      </c>
      <c r="AG6167" s="2" t="str">
        <f t="shared" si="1641"/>
        <v/>
      </c>
      <c r="AH6167" s="2" t="str">
        <f t="shared" si="1642"/>
        <v/>
      </c>
      <c r="AI6167" s="2" t="str">
        <f t="shared" si="1643"/>
        <v/>
      </c>
      <c r="AK6167" s="2" t="str">
        <f t="shared" si="1644"/>
        <v/>
      </c>
      <c r="AL6167" s="2" t="str">
        <f t="shared" si="1645"/>
        <v/>
      </c>
      <c r="AM6167" s="2" t="str">
        <f t="shared" si="1646"/>
        <v/>
      </c>
      <c r="AN6167" s="2" t="str">
        <f t="shared" si="1647"/>
        <v/>
      </c>
      <c r="AO6167" s="2" t="str">
        <f t="shared" si="1648"/>
        <v/>
      </c>
    </row>
    <row r="6168" spans="1:41" x14ac:dyDescent="0.3">
      <c r="A6168" s="111">
        <v>44829.936828703707</v>
      </c>
      <c r="B6168" s="78" t="s">
        <v>6763</v>
      </c>
      <c r="C6168" s="78" t="s">
        <v>835</v>
      </c>
      <c r="D6168" s="78" t="s">
        <v>1779</v>
      </c>
      <c r="F6168" s="78" t="s">
        <v>807</v>
      </c>
      <c r="G6168" s="78" t="s">
        <v>90</v>
      </c>
      <c r="H6168" s="112" t="s">
        <v>282</v>
      </c>
      <c r="I6168" s="112">
        <v>2</v>
      </c>
      <c r="J6168" s="113">
        <v>44829.935995370368</v>
      </c>
      <c r="K6168" s="113">
        <v>44829.936828703707</v>
      </c>
      <c r="M6168" s="113">
        <v>44829.939641203702</v>
      </c>
      <c r="N6168" s="113">
        <v>44829.944652777776</v>
      </c>
      <c r="O6168" s="78" t="s">
        <v>1187</v>
      </c>
      <c r="P6168" s="78" t="str">
        <f t="shared" si="1632"/>
        <v>CIC</v>
      </c>
      <c r="S6168" s="78" t="str">
        <f t="shared" si="1633"/>
        <v/>
      </c>
      <c r="T6168" s="113">
        <v>44829.949074074073</v>
      </c>
      <c r="U6168" s="78" t="s">
        <v>1185</v>
      </c>
      <c r="V6168" s="78" t="str">
        <f t="shared" si="1634"/>
        <v>CIC</v>
      </c>
      <c r="W6168" s="113">
        <v>44829.975069444445</v>
      </c>
      <c r="X6168" s="113">
        <f t="shared" si="1635"/>
        <v>2.8124999953433871E-3</v>
      </c>
      <c r="Y6168" s="113">
        <f t="shared" si="1636"/>
        <v>9.4328703708015382E-3</v>
      </c>
      <c r="Z6168" s="113">
        <f t="shared" si="1637"/>
        <v>2.5995370371674653E-2</v>
      </c>
      <c r="AB6168" s="2">
        <f t="shared" si="1638"/>
        <v>815</v>
      </c>
      <c r="AC6168" s="2">
        <f t="shared" si="1638"/>
        <v>2246</v>
      </c>
      <c r="AE6168" s="2" t="str">
        <f t="shared" si="1639"/>
        <v/>
      </c>
      <c r="AF6168" s="2" t="str">
        <f t="shared" si="1640"/>
        <v/>
      </c>
      <c r="AG6168" s="2">
        <f t="shared" si="1641"/>
        <v>815</v>
      </c>
      <c r="AH6168" s="2" t="str">
        <f t="shared" si="1642"/>
        <v/>
      </c>
      <c r="AI6168" s="2" t="str">
        <f t="shared" si="1643"/>
        <v/>
      </c>
      <c r="AK6168" s="2" t="str">
        <f t="shared" si="1644"/>
        <v/>
      </c>
      <c r="AL6168" s="2" t="str">
        <f t="shared" si="1645"/>
        <v/>
      </c>
      <c r="AM6168" s="2">
        <f t="shared" si="1646"/>
        <v>2246</v>
      </c>
      <c r="AN6168" s="2" t="str">
        <f t="shared" si="1647"/>
        <v/>
      </c>
      <c r="AO6168" s="2" t="str">
        <f t="shared" si="1648"/>
        <v/>
      </c>
    </row>
    <row r="6169" spans="1:41" x14ac:dyDescent="0.3">
      <c r="A6169" s="111">
        <v>44829.936828703707</v>
      </c>
      <c r="B6169" s="78" t="s">
        <v>6763</v>
      </c>
      <c r="C6169" s="78" t="s">
        <v>853</v>
      </c>
      <c r="D6169" s="78" t="s">
        <v>1779</v>
      </c>
      <c r="F6169" s="78" t="s">
        <v>807</v>
      </c>
      <c r="G6169" s="78" t="s">
        <v>90</v>
      </c>
      <c r="H6169" s="112" t="s">
        <v>282</v>
      </c>
      <c r="I6169" s="112">
        <v>2</v>
      </c>
      <c r="J6169" s="113">
        <v>44829.935995370368</v>
      </c>
      <c r="K6169" s="113">
        <v>44829.936828703707</v>
      </c>
      <c r="M6169" s="113">
        <v>44829.943032407406</v>
      </c>
      <c r="N6169" s="113">
        <v>44829.943043981482</v>
      </c>
      <c r="O6169" s="78" t="s">
        <v>1185</v>
      </c>
      <c r="P6169" s="78" t="str">
        <f t="shared" si="1632"/>
        <v>CIC</v>
      </c>
      <c r="S6169" s="78" t="str">
        <f t="shared" si="1633"/>
        <v/>
      </c>
      <c r="T6169" s="113">
        <v>44829.949050925927</v>
      </c>
      <c r="U6169" s="78" t="s">
        <v>1185</v>
      </c>
      <c r="V6169" s="78" t="str">
        <f t="shared" si="1634"/>
        <v>CIC</v>
      </c>
      <c r="W6169" s="113">
        <v>44829.964085648149</v>
      </c>
      <c r="X6169" s="113">
        <f t="shared" si="1635"/>
        <v>6.2037036987021565E-3</v>
      </c>
      <c r="Y6169" s="113">
        <f t="shared" si="1636"/>
        <v>6.0185185211594217E-3</v>
      </c>
      <c r="Z6169" s="113">
        <f t="shared" si="1637"/>
        <v>1.5034722222480923E-2</v>
      </c>
      <c r="AB6169" s="2">
        <f t="shared" si="1638"/>
        <v>520</v>
      </c>
      <c r="AC6169" s="2">
        <f t="shared" si="1638"/>
        <v>1299</v>
      </c>
      <c r="AE6169" s="2" t="str">
        <f t="shared" si="1639"/>
        <v/>
      </c>
      <c r="AF6169" s="2" t="str">
        <f t="shared" si="1640"/>
        <v/>
      </c>
      <c r="AG6169" s="2">
        <f t="shared" si="1641"/>
        <v>520</v>
      </c>
      <c r="AH6169" s="2" t="str">
        <f t="shared" si="1642"/>
        <v/>
      </c>
      <c r="AI6169" s="2" t="str">
        <f t="shared" si="1643"/>
        <v/>
      </c>
      <c r="AK6169" s="2" t="str">
        <f t="shared" si="1644"/>
        <v/>
      </c>
      <c r="AL6169" s="2" t="str">
        <f t="shared" si="1645"/>
        <v/>
      </c>
      <c r="AM6169" s="2">
        <f t="shared" si="1646"/>
        <v>1299</v>
      </c>
      <c r="AN6169" s="2" t="str">
        <f t="shared" si="1647"/>
        <v/>
      </c>
      <c r="AO6169" s="2" t="str">
        <f t="shared" si="1648"/>
        <v/>
      </c>
    </row>
    <row r="6170" spans="1:41" x14ac:dyDescent="0.3">
      <c r="A6170" s="111">
        <v>44830.315682870372</v>
      </c>
      <c r="B6170" s="78" t="s">
        <v>6764</v>
      </c>
      <c r="C6170" s="78" t="s">
        <v>886</v>
      </c>
      <c r="D6170" s="78" t="s">
        <v>1697</v>
      </c>
      <c r="F6170" s="78" t="s">
        <v>808</v>
      </c>
      <c r="G6170" s="78" t="s">
        <v>100</v>
      </c>
      <c r="H6170" s="112" t="s">
        <v>208</v>
      </c>
      <c r="I6170" s="112">
        <v>3</v>
      </c>
      <c r="J6170" s="113">
        <v>44830.312361111108</v>
      </c>
      <c r="K6170" s="113">
        <v>44830.315682870372</v>
      </c>
      <c r="M6170" s="113">
        <v>44830.316851851851</v>
      </c>
      <c r="P6170" s="78" t="str">
        <f t="shared" si="1632"/>
        <v/>
      </c>
      <c r="Q6170" s="113">
        <v>44830.317569444444</v>
      </c>
      <c r="R6170" s="78" t="s">
        <v>1267</v>
      </c>
      <c r="S6170" s="78" t="str">
        <f t="shared" si="1633"/>
        <v>PLOEG</v>
      </c>
      <c r="T6170" s="113">
        <v>44830.322974537034</v>
      </c>
      <c r="U6170" s="78" t="s">
        <v>1267</v>
      </c>
      <c r="V6170" s="78" t="str">
        <f t="shared" si="1634"/>
        <v>PLOEG</v>
      </c>
      <c r="W6170" s="113">
        <v>44830.330983796295</v>
      </c>
      <c r="X6170" s="113">
        <f t="shared" si="1635"/>
        <v>1.1689814782585017E-3</v>
      </c>
      <c r="Y6170" s="113">
        <f t="shared" si="1636"/>
        <v>6.1226851830724627E-3</v>
      </c>
      <c r="Z6170" s="113">
        <f t="shared" si="1637"/>
        <v>8.0092592615983449E-3</v>
      </c>
      <c r="AB6170" s="2">
        <f t="shared" si="1638"/>
        <v>529</v>
      </c>
      <c r="AC6170" s="2">
        <f t="shared" si="1638"/>
        <v>692</v>
      </c>
      <c r="AE6170" s="2" t="str">
        <f t="shared" si="1639"/>
        <v/>
      </c>
      <c r="AF6170" s="2" t="str">
        <f t="shared" si="1640"/>
        <v/>
      </c>
      <c r="AG6170" s="2" t="str">
        <f t="shared" si="1641"/>
        <v/>
      </c>
      <c r="AH6170" s="2">
        <f t="shared" si="1642"/>
        <v>529</v>
      </c>
      <c r="AI6170" s="2" t="str">
        <f t="shared" si="1643"/>
        <v/>
      </c>
      <c r="AK6170" s="2" t="str">
        <f t="shared" si="1644"/>
        <v/>
      </c>
      <c r="AL6170" s="2" t="str">
        <f t="shared" si="1645"/>
        <v/>
      </c>
      <c r="AM6170" s="2" t="str">
        <f t="shared" si="1646"/>
        <v/>
      </c>
      <c r="AN6170" s="2">
        <f t="shared" si="1647"/>
        <v>692</v>
      </c>
      <c r="AO6170" s="2" t="str">
        <f t="shared" si="1648"/>
        <v/>
      </c>
    </row>
    <row r="6171" spans="1:41" x14ac:dyDescent="0.3">
      <c r="A6171" s="111">
        <v>44830.359016203707</v>
      </c>
      <c r="B6171" s="78" t="s">
        <v>6765</v>
      </c>
      <c r="C6171" s="78" t="s">
        <v>886</v>
      </c>
      <c r="D6171" s="78" t="s">
        <v>1199</v>
      </c>
      <c r="E6171" s="78">
        <v>843</v>
      </c>
      <c r="F6171" s="78" t="s">
        <v>809</v>
      </c>
      <c r="G6171" s="78" t="s">
        <v>112</v>
      </c>
      <c r="H6171" s="112" t="s">
        <v>218</v>
      </c>
      <c r="I6171" s="112">
        <v>3</v>
      </c>
      <c r="J6171" s="113">
        <v>44830.359016203707</v>
      </c>
      <c r="K6171" s="113">
        <v>44830.359016203707</v>
      </c>
      <c r="M6171" s="113">
        <v>44830.359375</v>
      </c>
      <c r="P6171" s="78" t="str">
        <f t="shared" si="1632"/>
        <v/>
      </c>
      <c r="Q6171" s="113">
        <v>44830.372152777774</v>
      </c>
      <c r="R6171" s="78" t="s">
        <v>1267</v>
      </c>
      <c r="S6171" s="78" t="str">
        <f t="shared" si="1633"/>
        <v>PLOEG</v>
      </c>
      <c r="T6171" s="113">
        <v>44830.383113425924</v>
      </c>
      <c r="U6171" s="78" t="s">
        <v>1267</v>
      </c>
      <c r="V6171" s="78" t="str">
        <f t="shared" si="1634"/>
        <v>PLOEG</v>
      </c>
      <c r="W6171" s="113">
        <v>44830.389340277776</v>
      </c>
      <c r="X6171" s="113">
        <f t="shared" si="1635"/>
        <v>3.5879629285773262E-4</v>
      </c>
      <c r="Y6171" s="113">
        <f t="shared" si="1636"/>
        <v>2.3738425923511386E-2</v>
      </c>
      <c r="Z6171" s="113">
        <f t="shared" si="1637"/>
        <v>6.2268518522614613E-3</v>
      </c>
      <c r="AB6171" s="2">
        <f t="shared" si="1638"/>
        <v>2051</v>
      </c>
      <c r="AC6171" s="2">
        <f t="shared" si="1638"/>
        <v>538</v>
      </c>
      <c r="AE6171" s="2" t="str">
        <f t="shared" si="1639"/>
        <v/>
      </c>
      <c r="AF6171" s="2" t="str">
        <f t="shared" si="1640"/>
        <v/>
      </c>
      <c r="AG6171" s="2" t="str">
        <f t="shared" si="1641"/>
        <v/>
      </c>
      <c r="AH6171" s="2">
        <f t="shared" si="1642"/>
        <v>2051</v>
      </c>
      <c r="AI6171" s="2" t="str">
        <f t="shared" si="1643"/>
        <v/>
      </c>
      <c r="AK6171" s="2" t="str">
        <f t="shared" si="1644"/>
        <v/>
      </c>
      <c r="AL6171" s="2" t="str">
        <f t="shared" si="1645"/>
        <v/>
      </c>
      <c r="AM6171" s="2" t="str">
        <f t="shared" si="1646"/>
        <v/>
      </c>
      <c r="AN6171" s="2">
        <f t="shared" si="1647"/>
        <v>538</v>
      </c>
      <c r="AO6171" s="2" t="str">
        <f t="shared" si="1648"/>
        <v/>
      </c>
    </row>
    <row r="6172" spans="1:41" x14ac:dyDescent="0.3">
      <c r="A6172" s="111">
        <v>44830.40283564815</v>
      </c>
      <c r="B6172" s="78" t="s">
        <v>6766</v>
      </c>
      <c r="C6172" s="78" t="s">
        <v>886</v>
      </c>
      <c r="D6172" s="78" t="s">
        <v>1226</v>
      </c>
      <c r="E6172" s="78" t="s">
        <v>6767</v>
      </c>
      <c r="F6172" s="78" t="s">
        <v>809</v>
      </c>
      <c r="G6172" s="78" t="s">
        <v>100</v>
      </c>
      <c r="H6172" s="112" t="s">
        <v>208</v>
      </c>
      <c r="I6172" s="112">
        <v>3</v>
      </c>
      <c r="J6172" s="113">
        <v>44830.40283564815</v>
      </c>
      <c r="K6172" s="113">
        <v>44830.40283564815</v>
      </c>
      <c r="M6172" s="113">
        <v>44830.403113425928</v>
      </c>
      <c r="N6172" s="113">
        <v>44830.403437499997</v>
      </c>
      <c r="O6172" s="78" t="s">
        <v>1185</v>
      </c>
      <c r="P6172" s="78" t="str">
        <f t="shared" si="1632"/>
        <v>CIC</v>
      </c>
      <c r="Q6172" s="113">
        <v>44830.414085648146</v>
      </c>
      <c r="R6172" s="78" t="s">
        <v>1267</v>
      </c>
      <c r="S6172" s="78" t="str">
        <f t="shared" si="1633"/>
        <v>PLOEG</v>
      </c>
      <c r="V6172" s="78" t="str">
        <f t="shared" si="1634"/>
        <v/>
      </c>
      <c r="W6172" s="113">
        <v>44830.437777777777</v>
      </c>
      <c r="X6172" s="113">
        <f t="shared" si="1635"/>
        <v>2.7777777722803876E-4</v>
      </c>
      <c r="Y6172" s="113" t="str">
        <f t="shared" si="1636"/>
        <v/>
      </c>
      <c r="Z6172" s="113" t="str">
        <f t="shared" si="1637"/>
        <v/>
      </c>
      <c r="AB6172" s="2" t="str">
        <f t="shared" si="1638"/>
        <v/>
      </c>
      <c r="AC6172" s="2" t="str">
        <f t="shared" si="1638"/>
        <v/>
      </c>
      <c r="AE6172" s="2" t="str">
        <f t="shared" si="1639"/>
        <v/>
      </c>
      <c r="AF6172" s="2" t="str">
        <f t="shared" si="1640"/>
        <v/>
      </c>
      <c r="AG6172" s="2" t="str">
        <f t="shared" si="1641"/>
        <v/>
      </c>
      <c r="AH6172" s="2" t="str">
        <f t="shared" si="1642"/>
        <v/>
      </c>
      <c r="AI6172" s="2" t="str">
        <f t="shared" si="1643"/>
        <v/>
      </c>
      <c r="AK6172" s="2" t="str">
        <f t="shared" si="1644"/>
        <v/>
      </c>
      <c r="AL6172" s="2" t="str">
        <f t="shared" si="1645"/>
        <v/>
      </c>
      <c r="AM6172" s="2" t="str">
        <f t="shared" si="1646"/>
        <v/>
      </c>
      <c r="AN6172" s="2" t="str">
        <f t="shared" si="1647"/>
        <v/>
      </c>
      <c r="AO6172" s="2" t="str">
        <f t="shared" si="1648"/>
        <v/>
      </c>
    </row>
    <row r="6173" spans="1:41" x14ac:dyDescent="0.3">
      <c r="A6173" s="111">
        <v>44830.613275462965</v>
      </c>
      <c r="B6173" s="78" t="s">
        <v>6768</v>
      </c>
      <c r="C6173" s="78" t="s">
        <v>886</v>
      </c>
      <c r="D6173" s="78" t="s">
        <v>1394</v>
      </c>
      <c r="E6173" s="78" t="s">
        <v>6769</v>
      </c>
      <c r="F6173" s="78" t="s">
        <v>809</v>
      </c>
      <c r="G6173" s="78" t="s">
        <v>100</v>
      </c>
      <c r="H6173" s="112" t="s">
        <v>208</v>
      </c>
      <c r="I6173" s="112">
        <v>3</v>
      </c>
      <c r="J6173" s="113">
        <v>44830.613275462965</v>
      </c>
      <c r="K6173" s="113">
        <v>44830.613275462965</v>
      </c>
      <c r="M6173" s="113">
        <v>44830.613923611112</v>
      </c>
      <c r="N6173" s="113">
        <v>44830.613958333335</v>
      </c>
      <c r="O6173" s="78" t="s">
        <v>1187</v>
      </c>
      <c r="P6173" s="78" t="str">
        <f t="shared" si="1632"/>
        <v>CIC</v>
      </c>
      <c r="S6173" s="78" t="str">
        <f t="shared" si="1633"/>
        <v/>
      </c>
      <c r="V6173" s="78" t="str">
        <f t="shared" si="1634"/>
        <v/>
      </c>
      <c r="W6173" s="113">
        <v>44830.614861111113</v>
      </c>
      <c r="X6173" s="113">
        <f t="shared" si="1635"/>
        <v>6.4814814686542377E-4</v>
      </c>
      <c r="Y6173" s="113" t="str">
        <f t="shared" si="1636"/>
        <v/>
      </c>
      <c r="Z6173" s="113" t="str">
        <f t="shared" si="1637"/>
        <v/>
      </c>
      <c r="AB6173" s="2" t="str">
        <f t="shared" si="1638"/>
        <v/>
      </c>
      <c r="AC6173" s="2" t="str">
        <f t="shared" si="1638"/>
        <v/>
      </c>
      <c r="AE6173" s="2" t="str">
        <f t="shared" si="1639"/>
        <v/>
      </c>
      <c r="AF6173" s="2" t="str">
        <f t="shared" si="1640"/>
        <v/>
      </c>
      <c r="AG6173" s="2" t="str">
        <f t="shared" si="1641"/>
        <v/>
      </c>
      <c r="AH6173" s="2" t="str">
        <f t="shared" si="1642"/>
        <v/>
      </c>
      <c r="AI6173" s="2" t="str">
        <f t="shared" si="1643"/>
        <v/>
      </c>
      <c r="AK6173" s="2" t="str">
        <f t="shared" si="1644"/>
        <v/>
      </c>
      <c r="AL6173" s="2" t="str">
        <f t="shared" si="1645"/>
        <v/>
      </c>
      <c r="AM6173" s="2" t="str">
        <f t="shared" si="1646"/>
        <v/>
      </c>
      <c r="AN6173" s="2" t="str">
        <f t="shared" si="1647"/>
        <v/>
      </c>
      <c r="AO6173" s="2" t="str">
        <f t="shared" si="1648"/>
        <v/>
      </c>
    </row>
    <row r="6174" spans="1:41" x14ac:dyDescent="0.3">
      <c r="A6174" s="111">
        <v>44830.613275462965</v>
      </c>
      <c r="B6174" s="78" t="s">
        <v>6768</v>
      </c>
      <c r="C6174" s="78" t="s">
        <v>922</v>
      </c>
      <c r="D6174" s="78" t="s">
        <v>1394</v>
      </c>
      <c r="E6174" s="78" t="s">
        <v>6769</v>
      </c>
      <c r="F6174" s="78" t="s">
        <v>809</v>
      </c>
      <c r="G6174" s="78" t="s">
        <v>100</v>
      </c>
      <c r="H6174" s="112" t="s">
        <v>208</v>
      </c>
      <c r="I6174" s="112">
        <v>3</v>
      </c>
      <c r="J6174" s="113">
        <v>44830.613275462965</v>
      </c>
      <c r="K6174" s="113">
        <v>44830.613275462965</v>
      </c>
      <c r="M6174" s="113">
        <v>44830.614722222221</v>
      </c>
      <c r="N6174" s="113">
        <v>44830.614745370367</v>
      </c>
      <c r="O6174" s="78" t="s">
        <v>1185</v>
      </c>
      <c r="P6174" s="78" t="str">
        <f t="shared" si="1632"/>
        <v>CIC</v>
      </c>
      <c r="S6174" s="78" t="str">
        <f t="shared" si="1633"/>
        <v/>
      </c>
      <c r="V6174" s="78" t="str">
        <f t="shared" si="1634"/>
        <v/>
      </c>
      <c r="W6174" s="113">
        <v>44830.648287037038</v>
      </c>
      <c r="X6174" s="113">
        <f t="shared" si="1635"/>
        <v>1.4467592554865405E-3</v>
      </c>
      <c r="Y6174" s="113" t="str">
        <f t="shared" si="1636"/>
        <v/>
      </c>
      <c r="Z6174" s="113" t="str">
        <f t="shared" si="1637"/>
        <v/>
      </c>
      <c r="AB6174" s="2" t="str">
        <f t="shared" si="1638"/>
        <v/>
      </c>
      <c r="AC6174" s="2" t="str">
        <f t="shared" si="1638"/>
        <v/>
      </c>
      <c r="AE6174" s="2" t="str">
        <f t="shared" si="1639"/>
        <v/>
      </c>
      <c r="AF6174" s="2" t="str">
        <f t="shared" si="1640"/>
        <v/>
      </c>
      <c r="AG6174" s="2" t="str">
        <f t="shared" si="1641"/>
        <v/>
      </c>
      <c r="AH6174" s="2" t="str">
        <f t="shared" si="1642"/>
        <v/>
      </c>
      <c r="AI6174" s="2" t="str">
        <f t="shared" si="1643"/>
        <v/>
      </c>
      <c r="AK6174" s="2" t="str">
        <f t="shared" si="1644"/>
        <v/>
      </c>
      <c r="AL6174" s="2" t="str">
        <f t="shared" si="1645"/>
        <v/>
      </c>
      <c r="AM6174" s="2" t="str">
        <f t="shared" si="1646"/>
        <v/>
      </c>
      <c r="AN6174" s="2" t="str">
        <f t="shared" si="1647"/>
        <v/>
      </c>
      <c r="AO6174" s="2" t="str">
        <f t="shared" si="1648"/>
        <v/>
      </c>
    </row>
    <row r="6175" spans="1:41" x14ac:dyDescent="0.3">
      <c r="A6175" s="111">
        <v>44830.653958333336</v>
      </c>
      <c r="B6175" s="78" t="s">
        <v>6770</v>
      </c>
      <c r="C6175" s="78" t="s">
        <v>886</v>
      </c>
      <c r="D6175" s="78" t="s">
        <v>1804</v>
      </c>
      <c r="E6175" s="78">
        <v>113</v>
      </c>
      <c r="F6175" s="78" t="s">
        <v>809</v>
      </c>
      <c r="G6175" s="78" t="s">
        <v>102</v>
      </c>
      <c r="H6175" s="112" t="s">
        <v>618</v>
      </c>
      <c r="I6175" s="112">
        <v>2</v>
      </c>
      <c r="J6175" s="113">
        <v>44830.653703703705</v>
      </c>
      <c r="K6175" s="113">
        <v>44830.653958333336</v>
      </c>
      <c r="M6175" s="113">
        <v>44830.654560185183</v>
      </c>
      <c r="N6175" s="113">
        <v>44830.654965277776</v>
      </c>
      <c r="O6175" s="78" t="s">
        <v>1187</v>
      </c>
      <c r="P6175" s="78" t="str">
        <f t="shared" si="1632"/>
        <v>CIC</v>
      </c>
      <c r="Q6175" s="113">
        <v>44830.656504629631</v>
      </c>
      <c r="R6175" s="78" t="s">
        <v>1267</v>
      </c>
      <c r="S6175" s="78" t="str">
        <f t="shared" si="1633"/>
        <v>PLOEG</v>
      </c>
      <c r="T6175" s="113">
        <v>44830.660902777781</v>
      </c>
      <c r="U6175" s="78" t="s">
        <v>1267</v>
      </c>
      <c r="V6175" s="78" t="str">
        <f t="shared" si="1634"/>
        <v>PLOEG</v>
      </c>
      <c r="W6175" s="113">
        <v>44830.693113425928</v>
      </c>
      <c r="X6175" s="113">
        <f t="shared" si="1635"/>
        <v>6.0185184702277184E-4</v>
      </c>
      <c r="Y6175" s="113">
        <f t="shared" si="1636"/>
        <v>6.3425925982301123E-3</v>
      </c>
      <c r="Z6175" s="113">
        <f t="shared" si="1637"/>
        <v>3.2210648147156462E-2</v>
      </c>
      <c r="AB6175" s="2">
        <f t="shared" si="1638"/>
        <v>548</v>
      </c>
      <c r="AC6175" s="2">
        <f t="shared" si="1638"/>
        <v>2783</v>
      </c>
      <c r="AE6175" s="2" t="str">
        <f t="shared" si="1639"/>
        <v/>
      </c>
      <c r="AF6175" s="2" t="str">
        <f t="shared" si="1640"/>
        <v/>
      </c>
      <c r="AG6175" s="2">
        <f t="shared" si="1641"/>
        <v>548</v>
      </c>
      <c r="AH6175" s="2" t="str">
        <f t="shared" si="1642"/>
        <v/>
      </c>
      <c r="AI6175" s="2" t="str">
        <f t="shared" si="1643"/>
        <v/>
      </c>
      <c r="AK6175" s="2" t="str">
        <f t="shared" si="1644"/>
        <v/>
      </c>
      <c r="AL6175" s="2" t="str">
        <f t="shared" si="1645"/>
        <v/>
      </c>
      <c r="AM6175" s="2">
        <f t="shared" si="1646"/>
        <v>2783</v>
      </c>
      <c r="AN6175" s="2" t="str">
        <f t="shared" si="1647"/>
        <v/>
      </c>
      <c r="AO6175" s="2" t="str">
        <f t="shared" si="1648"/>
        <v/>
      </c>
    </row>
    <row r="6176" spans="1:41" x14ac:dyDescent="0.3">
      <c r="A6176" s="111">
        <v>44830.653958333336</v>
      </c>
      <c r="B6176" s="78" t="s">
        <v>6770</v>
      </c>
      <c r="C6176" s="78" t="s">
        <v>922</v>
      </c>
      <c r="D6176" s="78" t="s">
        <v>1804</v>
      </c>
      <c r="E6176" s="78">
        <v>113</v>
      </c>
      <c r="F6176" s="78" t="s">
        <v>809</v>
      </c>
      <c r="G6176" s="78" t="s">
        <v>102</v>
      </c>
      <c r="H6176" s="112" t="s">
        <v>618</v>
      </c>
      <c r="I6176" s="112">
        <v>2</v>
      </c>
      <c r="J6176" s="113">
        <v>44830.653703703705</v>
      </c>
      <c r="K6176" s="113">
        <v>44830.653958333336</v>
      </c>
      <c r="M6176" s="113">
        <v>44830.655219907407</v>
      </c>
      <c r="N6176" s="113">
        <v>44830.65525462963</v>
      </c>
      <c r="O6176" s="78" t="s">
        <v>1187</v>
      </c>
      <c r="P6176" s="78" t="str">
        <f t="shared" si="1632"/>
        <v>CIC</v>
      </c>
      <c r="S6176" s="78" t="str">
        <f t="shared" si="1633"/>
        <v/>
      </c>
      <c r="V6176" s="78" t="str">
        <f t="shared" si="1634"/>
        <v/>
      </c>
      <c r="W6176" s="113">
        <v>44830.688333333332</v>
      </c>
      <c r="X6176" s="113">
        <f t="shared" si="1635"/>
        <v>1.261574070667848E-3</v>
      </c>
      <c r="Y6176" s="113" t="str">
        <f t="shared" si="1636"/>
        <v/>
      </c>
      <c r="Z6176" s="113" t="str">
        <f t="shared" si="1637"/>
        <v/>
      </c>
      <c r="AB6176" s="2" t="str">
        <f t="shared" si="1638"/>
        <v/>
      </c>
      <c r="AC6176" s="2" t="str">
        <f t="shared" si="1638"/>
        <v/>
      </c>
      <c r="AE6176" s="2" t="str">
        <f t="shared" si="1639"/>
        <v/>
      </c>
      <c r="AF6176" s="2" t="str">
        <f t="shared" si="1640"/>
        <v/>
      </c>
      <c r="AG6176" s="2" t="str">
        <f t="shared" si="1641"/>
        <v/>
      </c>
      <c r="AH6176" s="2" t="str">
        <f t="shared" si="1642"/>
        <v/>
      </c>
      <c r="AI6176" s="2" t="str">
        <f t="shared" si="1643"/>
        <v/>
      </c>
      <c r="AK6176" s="2" t="str">
        <f t="shared" si="1644"/>
        <v/>
      </c>
      <c r="AL6176" s="2" t="str">
        <f t="shared" si="1645"/>
        <v/>
      </c>
      <c r="AM6176" s="2" t="str">
        <f t="shared" si="1646"/>
        <v/>
      </c>
      <c r="AN6176" s="2" t="str">
        <f t="shared" si="1647"/>
        <v/>
      </c>
      <c r="AO6176" s="2" t="str">
        <f t="shared" si="1648"/>
        <v/>
      </c>
    </row>
    <row r="6177" spans="1:41" x14ac:dyDescent="0.3">
      <c r="A6177" s="111">
        <v>44830.667002314818</v>
      </c>
      <c r="B6177" s="78" t="s">
        <v>6771</v>
      </c>
      <c r="C6177" s="78" t="s">
        <v>922</v>
      </c>
      <c r="D6177" s="78" t="s">
        <v>1744</v>
      </c>
      <c r="E6177" s="78">
        <v>88</v>
      </c>
      <c r="F6177" s="78" t="s">
        <v>808</v>
      </c>
      <c r="G6177" s="78" t="s">
        <v>112</v>
      </c>
      <c r="H6177" s="112" t="s">
        <v>218</v>
      </c>
      <c r="I6177" s="112">
        <v>3</v>
      </c>
      <c r="J6177" s="113">
        <v>44830.667002314818</v>
      </c>
      <c r="K6177" s="113">
        <v>44830.667002314818</v>
      </c>
      <c r="M6177" s="113">
        <v>44830.690960648149</v>
      </c>
      <c r="N6177" s="113">
        <v>44830.69121527778</v>
      </c>
      <c r="O6177" s="78" t="s">
        <v>1187</v>
      </c>
      <c r="P6177" s="78" t="str">
        <f t="shared" si="1632"/>
        <v>CIC</v>
      </c>
      <c r="S6177" s="78" t="str">
        <f t="shared" si="1633"/>
        <v/>
      </c>
      <c r="V6177" s="78" t="str">
        <f t="shared" si="1634"/>
        <v/>
      </c>
      <c r="W6177" s="113">
        <v>44830.762256944443</v>
      </c>
      <c r="X6177" s="113">
        <f t="shared" si="1635"/>
        <v>2.3958333331393078E-2</v>
      </c>
      <c r="Y6177" s="113" t="str">
        <f t="shared" si="1636"/>
        <v/>
      </c>
      <c r="Z6177" s="113" t="str">
        <f t="shared" si="1637"/>
        <v/>
      </c>
      <c r="AB6177" s="2" t="str">
        <f t="shared" si="1638"/>
        <v/>
      </c>
      <c r="AC6177" s="2" t="str">
        <f t="shared" si="1638"/>
        <v/>
      </c>
      <c r="AE6177" s="2" t="str">
        <f t="shared" si="1639"/>
        <v/>
      </c>
      <c r="AF6177" s="2" t="str">
        <f t="shared" si="1640"/>
        <v/>
      </c>
      <c r="AG6177" s="2" t="str">
        <f t="shared" si="1641"/>
        <v/>
      </c>
      <c r="AH6177" s="2" t="str">
        <f t="shared" si="1642"/>
        <v/>
      </c>
      <c r="AI6177" s="2" t="str">
        <f t="shared" si="1643"/>
        <v/>
      </c>
      <c r="AK6177" s="2" t="str">
        <f t="shared" si="1644"/>
        <v/>
      </c>
      <c r="AL6177" s="2" t="str">
        <f t="shared" si="1645"/>
        <v/>
      </c>
      <c r="AM6177" s="2" t="str">
        <f t="shared" si="1646"/>
        <v/>
      </c>
      <c r="AN6177" s="2" t="str">
        <f t="shared" si="1647"/>
        <v/>
      </c>
      <c r="AO6177" s="2" t="str">
        <f t="shared" si="1648"/>
        <v/>
      </c>
    </row>
    <row r="6178" spans="1:41" x14ac:dyDescent="0.3">
      <c r="A6178" s="111">
        <v>44830.689502314817</v>
      </c>
      <c r="B6178" s="78" t="s">
        <v>6772</v>
      </c>
      <c r="C6178" s="78" t="s">
        <v>886</v>
      </c>
      <c r="D6178" s="78" t="s">
        <v>5592</v>
      </c>
      <c r="F6178" s="78" t="s">
        <v>808</v>
      </c>
      <c r="G6178" s="78" t="s">
        <v>112</v>
      </c>
      <c r="H6178" s="112" t="s">
        <v>218</v>
      </c>
      <c r="I6178" s="112">
        <v>3</v>
      </c>
      <c r="J6178" s="113">
        <v>44830.689502314817</v>
      </c>
      <c r="K6178" s="113">
        <v>44830.689502314817</v>
      </c>
      <c r="M6178" s="113">
        <v>44830.693495370368</v>
      </c>
      <c r="P6178" s="78" t="str">
        <f t="shared" si="1632"/>
        <v/>
      </c>
      <c r="Q6178" s="113">
        <v>44830.70584490741</v>
      </c>
      <c r="R6178" s="78" t="s">
        <v>1267</v>
      </c>
      <c r="S6178" s="78" t="str">
        <f t="shared" si="1633"/>
        <v>PLOEG</v>
      </c>
      <c r="T6178" s="113">
        <v>44830.708391203705</v>
      </c>
      <c r="U6178" s="78" t="s">
        <v>1267</v>
      </c>
      <c r="V6178" s="78" t="str">
        <f t="shared" si="1634"/>
        <v>PLOEG</v>
      </c>
      <c r="W6178" s="113">
        <v>44830.736087962963</v>
      </c>
      <c r="X6178" s="113">
        <f t="shared" si="1635"/>
        <v>3.9930555503815413E-3</v>
      </c>
      <c r="Y6178" s="113">
        <f t="shared" si="1636"/>
        <v>1.4895833337504882E-2</v>
      </c>
      <c r="Z6178" s="113">
        <f t="shared" si="1637"/>
        <v>2.7696759258105885E-2</v>
      </c>
      <c r="AB6178" s="2">
        <f t="shared" si="1638"/>
        <v>1287</v>
      </c>
      <c r="AC6178" s="2">
        <f t="shared" si="1638"/>
        <v>2393</v>
      </c>
      <c r="AE6178" s="2" t="str">
        <f t="shared" si="1639"/>
        <v/>
      </c>
      <c r="AF6178" s="2" t="str">
        <f t="shared" si="1640"/>
        <v/>
      </c>
      <c r="AG6178" s="2" t="str">
        <f t="shared" si="1641"/>
        <v/>
      </c>
      <c r="AH6178" s="2">
        <f t="shared" si="1642"/>
        <v>1287</v>
      </c>
      <c r="AI6178" s="2" t="str">
        <f t="shared" si="1643"/>
        <v/>
      </c>
      <c r="AK6178" s="2" t="str">
        <f t="shared" si="1644"/>
        <v/>
      </c>
      <c r="AL6178" s="2" t="str">
        <f t="shared" si="1645"/>
        <v/>
      </c>
      <c r="AM6178" s="2" t="str">
        <f t="shared" si="1646"/>
        <v/>
      </c>
      <c r="AN6178" s="2">
        <f t="shared" si="1647"/>
        <v>2393</v>
      </c>
      <c r="AO6178" s="2" t="str">
        <f t="shared" si="1648"/>
        <v/>
      </c>
    </row>
    <row r="6179" spans="1:41" x14ac:dyDescent="0.3">
      <c r="A6179" s="111">
        <v>44830.734398148146</v>
      </c>
      <c r="B6179" s="78" t="s">
        <v>6773</v>
      </c>
      <c r="C6179" s="78" t="s">
        <v>886</v>
      </c>
      <c r="D6179" s="78" t="s">
        <v>1668</v>
      </c>
      <c r="F6179" s="78" t="s">
        <v>809</v>
      </c>
      <c r="G6179" s="78" t="s">
        <v>86</v>
      </c>
      <c r="H6179" s="112" t="s">
        <v>252</v>
      </c>
      <c r="I6179" s="112">
        <v>4</v>
      </c>
      <c r="J6179" s="113">
        <v>44830.733738425923</v>
      </c>
      <c r="K6179" s="113">
        <v>44830.734398148146</v>
      </c>
      <c r="M6179" s="113">
        <v>44830.736643518518</v>
      </c>
      <c r="N6179" s="113">
        <v>44830.736678240741</v>
      </c>
      <c r="O6179" s="78" t="s">
        <v>1187</v>
      </c>
      <c r="P6179" s="78" t="str">
        <f t="shared" si="1632"/>
        <v>CIC</v>
      </c>
      <c r="Q6179" s="113">
        <v>44830.739351851851</v>
      </c>
      <c r="R6179" s="78" t="s">
        <v>1267</v>
      </c>
      <c r="S6179" s="78" t="str">
        <f t="shared" si="1633"/>
        <v>PLOEG</v>
      </c>
      <c r="V6179" s="78" t="str">
        <f t="shared" si="1634"/>
        <v/>
      </c>
      <c r="W6179" s="113">
        <v>44830.789918981478</v>
      </c>
      <c r="X6179" s="113">
        <f t="shared" si="1635"/>
        <v>2.2453703713836148E-3</v>
      </c>
      <c r="Y6179" s="113" t="str">
        <f t="shared" si="1636"/>
        <v/>
      </c>
      <c r="Z6179" s="113" t="str">
        <f t="shared" si="1637"/>
        <v/>
      </c>
      <c r="AB6179" s="2" t="str">
        <f t="shared" si="1638"/>
        <v/>
      </c>
      <c r="AC6179" s="2" t="str">
        <f t="shared" si="1638"/>
        <v/>
      </c>
      <c r="AE6179" s="2" t="str">
        <f t="shared" si="1639"/>
        <v/>
      </c>
      <c r="AF6179" s="2" t="str">
        <f t="shared" si="1640"/>
        <v/>
      </c>
      <c r="AG6179" s="2" t="str">
        <f t="shared" si="1641"/>
        <v/>
      </c>
      <c r="AH6179" s="2" t="str">
        <f t="shared" si="1642"/>
        <v/>
      </c>
      <c r="AI6179" s="2" t="str">
        <f t="shared" si="1643"/>
        <v/>
      </c>
      <c r="AK6179" s="2" t="str">
        <f t="shared" si="1644"/>
        <v/>
      </c>
      <c r="AL6179" s="2" t="str">
        <f t="shared" si="1645"/>
        <v/>
      </c>
      <c r="AM6179" s="2" t="str">
        <f t="shared" si="1646"/>
        <v/>
      </c>
      <c r="AN6179" s="2" t="str">
        <f t="shared" si="1647"/>
        <v/>
      </c>
      <c r="AO6179" s="2" t="str">
        <f t="shared" si="1648"/>
        <v/>
      </c>
    </row>
    <row r="6180" spans="1:41" x14ac:dyDescent="0.3">
      <c r="A6180" s="111">
        <v>44830.745520833334</v>
      </c>
      <c r="B6180" s="78" t="s">
        <v>6774</v>
      </c>
      <c r="C6180" s="78" t="s">
        <v>835</v>
      </c>
      <c r="D6180" s="78" t="s">
        <v>1211</v>
      </c>
      <c r="E6180" s="78">
        <v>168</v>
      </c>
      <c r="F6180" s="78" t="s">
        <v>808</v>
      </c>
      <c r="G6180" s="78" t="s">
        <v>96</v>
      </c>
      <c r="H6180" s="112" t="s">
        <v>366</v>
      </c>
      <c r="I6180" s="112">
        <v>3</v>
      </c>
      <c r="J6180" s="113">
        <v>44830.745520833334</v>
      </c>
      <c r="K6180" s="113">
        <v>44830.745520833334</v>
      </c>
      <c r="M6180" s="113">
        <v>44830.761493055557</v>
      </c>
      <c r="P6180" s="78" t="str">
        <f t="shared" si="1632"/>
        <v/>
      </c>
      <c r="Q6180" s="113">
        <v>44830.763993055552</v>
      </c>
      <c r="R6180" s="78" t="s">
        <v>1216</v>
      </c>
      <c r="S6180" s="78" t="str">
        <f t="shared" si="1633"/>
        <v>PLOEG</v>
      </c>
      <c r="V6180" s="78" t="str">
        <f t="shared" si="1634"/>
        <v/>
      </c>
      <c r="W6180" s="113">
        <v>44830.767627314817</v>
      </c>
      <c r="X6180" s="113">
        <f t="shared" si="1635"/>
        <v>1.5972222223354038E-2</v>
      </c>
      <c r="Y6180" s="113" t="str">
        <f t="shared" si="1636"/>
        <v/>
      </c>
      <c r="Z6180" s="113" t="str">
        <f t="shared" si="1637"/>
        <v/>
      </c>
      <c r="AB6180" s="2" t="str">
        <f t="shared" si="1638"/>
        <v/>
      </c>
      <c r="AC6180" s="2" t="str">
        <f t="shared" si="1638"/>
        <v/>
      </c>
      <c r="AE6180" s="2" t="str">
        <f t="shared" si="1639"/>
        <v/>
      </c>
      <c r="AF6180" s="2" t="str">
        <f t="shared" si="1640"/>
        <v/>
      </c>
      <c r="AG6180" s="2" t="str">
        <f t="shared" si="1641"/>
        <v/>
      </c>
      <c r="AH6180" s="2" t="str">
        <f t="shared" si="1642"/>
        <v/>
      </c>
      <c r="AI6180" s="2" t="str">
        <f t="shared" si="1643"/>
        <v/>
      </c>
      <c r="AK6180" s="2" t="str">
        <f t="shared" si="1644"/>
        <v/>
      </c>
      <c r="AL6180" s="2" t="str">
        <f t="shared" si="1645"/>
        <v/>
      </c>
      <c r="AM6180" s="2" t="str">
        <f t="shared" si="1646"/>
        <v/>
      </c>
      <c r="AN6180" s="2" t="str">
        <f t="shared" si="1647"/>
        <v/>
      </c>
      <c r="AO6180" s="2" t="str">
        <f t="shared" si="1648"/>
        <v/>
      </c>
    </row>
    <row r="6181" spans="1:41" x14ac:dyDescent="0.3">
      <c r="A6181" s="111">
        <v>44831.340682870374</v>
      </c>
      <c r="B6181" s="78" t="s">
        <v>6775</v>
      </c>
      <c r="C6181" s="78" t="s">
        <v>886</v>
      </c>
      <c r="F6181" s="78" t="s">
        <v>808</v>
      </c>
      <c r="G6181" s="78" t="s">
        <v>110</v>
      </c>
      <c r="H6181" s="112" t="s">
        <v>250</v>
      </c>
      <c r="I6181" s="112">
        <v>3</v>
      </c>
      <c r="J6181" s="113">
        <v>44831.340682870374</v>
      </c>
      <c r="K6181" s="113">
        <v>44831.340682870374</v>
      </c>
      <c r="M6181" s="113">
        <v>44831.346747685187</v>
      </c>
      <c r="N6181" s="113">
        <v>44831.34716435185</v>
      </c>
      <c r="O6181" s="78" t="s">
        <v>1187</v>
      </c>
      <c r="P6181" s="78" t="str">
        <f t="shared" si="1632"/>
        <v>CIC</v>
      </c>
      <c r="Q6181" s="113">
        <v>44831.351018518515</v>
      </c>
      <c r="R6181" s="78" t="s">
        <v>1185</v>
      </c>
      <c r="S6181" s="78" t="str">
        <f t="shared" si="1633"/>
        <v>CIC</v>
      </c>
      <c r="V6181" s="78" t="str">
        <f t="shared" si="1634"/>
        <v/>
      </c>
      <c r="W6181" s="113">
        <v>44831.351585648146</v>
      </c>
      <c r="X6181" s="113">
        <f t="shared" si="1635"/>
        <v>6.064814813726116E-3</v>
      </c>
      <c r="Y6181" s="113" t="str">
        <f t="shared" si="1636"/>
        <v/>
      </c>
      <c r="Z6181" s="113" t="str">
        <f t="shared" si="1637"/>
        <v/>
      </c>
      <c r="AB6181" s="2" t="str">
        <f t="shared" si="1638"/>
        <v/>
      </c>
      <c r="AC6181" s="2" t="str">
        <f t="shared" si="1638"/>
        <v/>
      </c>
      <c r="AE6181" s="2" t="str">
        <f t="shared" si="1639"/>
        <v/>
      </c>
      <c r="AF6181" s="2" t="str">
        <f t="shared" si="1640"/>
        <v/>
      </c>
      <c r="AG6181" s="2" t="str">
        <f t="shared" si="1641"/>
        <v/>
      </c>
      <c r="AH6181" s="2" t="str">
        <f t="shared" si="1642"/>
        <v/>
      </c>
      <c r="AI6181" s="2" t="str">
        <f t="shared" si="1643"/>
        <v/>
      </c>
      <c r="AK6181" s="2" t="str">
        <f t="shared" si="1644"/>
        <v/>
      </c>
      <c r="AL6181" s="2" t="str">
        <f t="shared" si="1645"/>
        <v/>
      </c>
      <c r="AM6181" s="2" t="str">
        <f t="shared" si="1646"/>
        <v/>
      </c>
      <c r="AN6181" s="2" t="str">
        <f t="shared" si="1647"/>
        <v/>
      </c>
      <c r="AO6181" s="2" t="str">
        <f t="shared" si="1648"/>
        <v/>
      </c>
    </row>
    <row r="6182" spans="1:41" x14ac:dyDescent="0.3">
      <c r="A6182" s="111">
        <v>44831.474652777775</v>
      </c>
      <c r="B6182" s="78" t="s">
        <v>6776</v>
      </c>
      <c r="C6182" s="78" t="s">
        <v>886</v>
      </c>
      <c r="D6182" s="78" t="s">
        <v>1211</v>
      </c>
      <c r="E6182" s="78">
        <v>168</v>
      </c>
      <c r="F6182" s="78" t="s">
        <v>808</v>
      </c>
      <c r="G6182" s="78" t="s">
        <v>112</v>
      </c>
      <c r="H6182" s="112" t="s">
        <v>218</v>
      </c>
      <c r="I6182" s="112">
        <v>3</v>
      </c>
      <c r="J6182" s="113">
        <v>44831.474652777775</v>
      </c>
      <c r="K6182" s="113">
        <v>44831.474652777775</v>
      </c>
      <c r="M6182" s="113">
        <v>44831.474976851852</v>
      </c>
      <c r="P6182" s="78" t="str">
        <f t="shared" si="1632"/>
        <v/>
      </c>
      <c r="Q6182" s="113">
        <v>44831.475243055553</v>
      </c>
      <c r="R6182" s="78" t="s">
        <v>1185</v>
      </c>
      <c r="S6182" s="78" t="str">
        <f t="shared" si="1633"/>
        <v>CIC</v>
      </c>
      <c r="T6182" s="113">
        <v>44831.483784722222</v>
      </c>
      <c r="U6182" s="78" t="s">
        <v>1267</v>
      </c>
      <c r="V6182" s="78" t="str">
        <f t="shared" si="1634"/>
        <v>PLOEG</v>
      </c>
      <c r="W6182" s="113">
        <v>44831.490162037036</v>
      </c>
      <c r="X6182" s="113">
        <f t="shared" si="1635"/>
        <v>3.2407407707069069E-4</v>
      </c>
      <c r="Y6182" s="113">
        <f t="shared" si="1636"/>
        <v>8.8078703702194616E-3</v>
      </c>
      <c r="Z6182" s="113">
        <f t="shared" si="1637"/>
        <v>6.3773148140171543E-3</v>
      </c>
      <c r="AB6182" s="2">
        <f t="shared" si="1638"/>
        <v>761</v>
      </c>
      <c r="AC6182" s="2">
        <f t="shared" si="1638"/>
        <v>551</v>
      </c>
      <c r="AE6182" s="2" t="str">
        <f t="shared" si="1639"/>
        <v/>
      </c>
      <c r="AF6182" s="2" t="str">
        <f t="shared" si="1640"/>
        <v/>
      </c>
      <c r="AG6182" s="2" t="str">
        <f t="shared" si="1641"/>
        <v/>
      </c>
      <c r="AH6182" s="2">
        <f t="shared" si="1642"/>
        <v>761</v>
      </c>
      <c r="AI6182" s="2" t="str">
        <f t="shared" si="1643"/>
        <v/>
      </c>
      <c r="AK6182" s="2" t="str">
        <f t="shared" si="1644"/>
        <v/>
      </c>
      <c r="AL6182" s="2" t="str">
        <f t="shared" si="1645"/>
        <v/>
      </c>
      <c r="AM6182" s="2" t="str">
        <f t="shared" si="1646"/>
        <v/>
      </c>
      <c r="AN6182" s="2">
        <f t="shared" si="1647"/>
        <v>551</v>
      </c>
      <c r="AO6182" s="2" t="str">
        <f t="shared" si="1648"/>
        <v/>
      </c>
    </row>
    <row r="6183" spans="1:41" x14ac:dyDescent="0.3">
      <c r="A6183" s="111">
        <v>44831.498749999999</v>
      </c>
      <c r="B6183" s="78" t="s">
        <v>6777</v>
      </c>
      <c r="C6183" s="78" t="s">
        <v>886</v>
      </c>
      <c r="D6183" s="78" t="s">
        <v>1207</v>
      </c>
      <c r="E6183" s="78">
        <v>130</v>
      </c>
      <c r="F6183" s="78" t="s">
        <v>807</v>
      </c>
      <c r="G6183" s="78" t="s">
        <v>102</v>
      </c>
      <c r="H6183" s="112" t="s">
        <v>206</v>
      </c>
      <c r="I6183" s="112">
        <v>3</v>
      </c>
      <c r="J6183" s="113">
        <v>44831.498749999999</v>
      </c>
      <c r="K6183" s="113">
        <v>44831.498749999999</v>
      </c>
      <c r="M6183" s="113">
        <v>44831.499062499999</v>
      </c>
      <c r="P6183" s="78" t="str">
        <f t="shared" si="1632"/>
        <v/>
      </c>
      <c r="Q6183" s="113">
        <v>44831.499606481484</v>
      </c>
      <c r="R6183" s="78" t="s">
        <v>1185</v>
      </c>
      <c r="S6183" s="78" t="str">
        <f t="shared" si="1633"/>
        <v>CIC</v>
      </c>
      <c r="V6183" s="78" t="str">
        <f t="shared" si="1634"/>
        <v/>
      </c>
      <c r="W6183" s="113">
        <v>44831.509432870371</v>
      </c>
      <c r="X6183" s="113">
        <f t="shared" si="1635"/>
        <v>3.125000002910383E-4</v>
      </c>
      <c r="Y6183" s="113" t="str">
        <f t="shared" si="1636"/>
        <v/>
      </c>
      <c r="Z6183" s="113" t="str">
        <f t="shared" si="1637"/>
        <v/>
      </c>
      <c r="AB6183" s="2" t="str">
        <f t="shared" si="1638"/>
        <v/>
      </c>
      <c r="AC6183" s="2" t="str">
        <f t="shared" si="1638"/>
        <v/>
      </c>
      <c r="AE6183" s="2" t="str">
        <f t="shared" si="1639"/>
        <v/>
      </c>
      <c r="AF6183" s="2" t="str">
        <f t="shared" si="1640"/>
        <v/>
      </c>
      <c r="AG6183" s="2" t="str">
        <f t="shared" si="1641"/>
        <v/>
      </c>
      <c r="AH6183" s="2" t="str">
        <f t="shared" si="1642"/>
        <v/>
      </c>
      <c r="AI6183" s="2" t="str">
        <f t="shared" si="1643"/>
        <v/>
      </c>
      <c r="AK6183" s="2" t="str">
        <f t="shared" si="1644"/>
        <v/>
      </c>
      <c r="AL6183" s="2" t="str">
        <f t="shared" si="1645"/>
        <v/>
      </c>
      <c r="AM6183" s="2" t="str">
        <f t="shared" si="1646"/>
        <v/>
      </c>
      <c r="AN6183" s="2" t="str">
        <f t="shared" si="1647"/>
        <v/>
      </c>
      <c r="AO6183" s="2" t="str">
        <f t="shared" si="1648"/>
        <v/>
      </c>
    </row>
    <row r="6184" spans="1:41" x14ac:dyDescent="0.3">
      <c r="A6184" s="111">
        <v>44831.514282407406</v>
      </c>
      <c r="B6184" s="78" t="s">
        <v>6778</v>
      </c>
      <c r="C6184" s="78" t="s">
        <v>886</v>
      </c>
      <c r="D6184" s="78" t="s">
        <v>1354</v>
      </c>
      <c r="E6184" s="78">
        <v>34</v>
      </c>
      <c r="F6184" s="78" t="s">
        <v>807</v>
      </c>
      <c r="G6184" s="78" t="s">
        <v>94</v>
      </c>
      <c r="H6184" s="112" t="s">
        <v>320</v>
      </c>
      <c r="I6184" s="112">
        <v>3</v>
      </c>
      <c r="J6184" s="113">
        <v>44831.514282407406</v>
      </c>
      <c r="K6184" s="113">
        <v>44831.514282407406</v>
      </c>
      <c r="L6184" s="113">
        <v>44831.539305555554</v>
      </c>
      <c r="M6184" s="113">
        <v>44831.545972222222</v>
      </c>
      <c r="P6184" s="78" t="str">
        <f t="shared" si="1632"/>
        <v/>
      </c>
      <c r="Q6184" s="113">
        <v>44831.515231481484</v>
      </c>
      <c r="R6184" s="78" t="s">
        <v>1185</v>
      </c>
      <c r="S6184" s="78" t="str">
        <f t="shared" si="1633"/>
        <v>CIC</v>
      </c>
      <c r="V6184" s="78" t="str">
        <f t="shared" si="1634"/>
        <v/>
      </c>
      <c r="W6184" s="113">
        <v>44831.546956018516</v>
      </c>
      <c r="X6184" s="113">
        <f t="shared" si="1635"/>
        <v>2.5023148147738539E-2</v>
      </c>
      <c r="Y6184" s="113" t="str">
        <f t="shared" si="1636"/>
        <v/>
      </c>
      <c r="Z6184" s="113" t="str">
        <f t="shared" si="1637"/>
        <v/>
      </c>
      <c r="AB6184" s="2" t="str">
        <f t="shared" si="1638"/>
        <v/>
      </c>
      <c r="AC6184" s="2" t="str">
        <f t="shared" si="1638"/>
        <v/>
      </c>
      <c r="AE6184" s="2" t="str">
        <f t="shared" si="1639"/>
        <v/>
      </c>
      <c r="AF6184" s="2" t="str">
        <f t="shared" si="1640"/>
        <v/>
      </c>
      <c r="AG6184" s="2" t="str">
        <f t="shared" si="1641"/>
        <v/>
      </c>
      <c r="AH6184" s="2" t="str">
        <f t="shared" si="1642"/>
        <v/>
      </c>
      <c r="AI6184" s="2" t="str">
        <f t="shared" si="1643"/>
        <v/>
      </c>
      <c r="AK6184" s="2" t="str">
        <f t="shared" si="1644"/>
        <v/>
      </c>
      <c r="AL6184" s="2" t="str">
        <f t="shared" si="1645"/>
        <v/>
      </c>
      <c r="AM6184" s="2" t="str">
        <f t="shared" si="1646"/>
        <v/>
      </c>
      <c r="AN6184" s="2" t="str">
        <f t="shared" si="1647"/>
        <v/>
      </c>
      <c r="AO6184" s="2" t="str">
        <f t="shared" si="1648"/>
        <v/>
      </c>
    </row>
    <row r="6185" spans="1:41" x14ac:dyDescent="0.3">
      <c r="A6185" s="111">
        <v>44831.520486111112</v>
      </c>
      <c r="B6185" s="78" t="s">
        <v>6779</v>
      </c>
      <c r="C6185" s="78" t="s">
        <v>886</v>
      </c>
      <c r="D6185" s="78" t="s">
        <v>4532</v>
      </c>
      <c r="E6185" s="78">
        <v>19</v>
      </c>
      <c r="F6185" s="78" t="s">
        <v>807</v>
      </c>
      <c r="G6185" s="78" t="s">
        <v>92</v>
      </c>
      <c r="H6185" s="112" t="s">
        <v>220</v>
      </c>
      <c r="I6185" s="112">
        <v>2</v>
      </c>
      <c r="J6185" s="113">
        <v>44831.519837962966</v>
      </c>
      <c r="K6185" s="113">
        <v>44831.520486111112</v>
      </c>
      <c r="M6185" s="113">
        <v>44831.539305555554</v>
      </c>
      <c r="P6185" s="78" t="str">
        <f t="shared" si="1632"/>
        <v/>
      </c>
      <c r="Q6185" s="113">
        <v>44831.539409722223</v>
      </c>
      <c r="R6185" s="78" t="s">
        <v>1185</v>
      </c>
      <c r="S6185" s="78" t="str">
        <f t="shared" si="1633"/>
        <v>CIC</v>
      </c>
      <c r="V6185" s="78" t="str">
        <f t="shared" si="1634"/>
        <v/>
      </c>
      <c r="W6185" s="113">
        <v>44831.545972222222</v>
      </c>
      <c r="X6185" s="113">
        <f t="shared" si="1635"/>
        <v>1.8819444441760425E-2</v>
      </c>
      <c r="Y6185" s="113" t="str">
        <f t="shared" si="1636"/>
        <v/>
      </c>
      <c r="Z6185" s="113" t="str">
        <f t="shared" si="1637"/>
        <v/>
      </c>
      <c r="AB6185" s="2" t="str">
        <f t="shared" si="1638"/>
        <v/>
      </c>
      <c r="AC6185" s="2" t="str">
        <f t="shared" si="1638"/>
        <v/>
      </c>
      <c r="AE6185" s="2" t="str">
        <f t="shared" si="1639"/>
        <v/>
      </c>
      <c r="AF6185" s="2" t="str">
        <f t="shared" si="1640"/>
        <v/>
      </c>
      <c r="AG6185" s="2" t="str">
        <f t="shared" si="1641"/>
        <v/>
      </c>
      <c r="AH6185" s="2" t="str">
        <f t="shared" si="1642"/>
        <v/>
      </c>
      <c r="AI6185" s="2" t="str">
        <f t="shared" si="1643"/>
        <v/>
      </c>
      <c r="AK6185" s="2" t="str">
        <f t="shared" si="1644"/>
        <v/>
      </c>
      <c r="AL6185" s="2" t="str">
        <f t="shared" si="1645"/>
        <v/>
      </c>
      <c r="AM6185" s="2" t="str">
        <f t="shared" si="1646"/>
        <v/>
      </c>
      <c r="AN6185" s="2" t="str">
        <f t="shared" si="1647"/>
        <v/>
      </c>
      <c r="AO6185" s="2" t="str">
        <f t="shared" si="1648"/>
        <v/>
      </c>
    </row>
    <row r="6186" spans="1:41" x14ac:dyDescent="0.3">
      <c r="A6186" s="111">
        <v>44831.555868055555</v>
      </c>
      <c r="B6186" s="78" t="s">
        <v>6780</v>
      </c>
      <c r="C6186" s="78" t="s">
        <v>4651</v>
      </c>
      <c r="D6186" s="78" t="s">
        <v>1429</v>
      </c>
      <c r="E6186" s="78">
        <v>12</v>
      </c>
      <c r="F6186" s="78" t="s">
        <v>807</v>
      </c>
      <c r="G6186" s="78" t="s">
        <v>98</v>
      </c>
      <c r="H6186" s="112" t="s">
        <v>507</v>
      </c>
      <c r="I6186" s="112">
        <v>4</v>
      </c>
      <c r="J6186" s="113">
        <v>44831.55568287037</v>
      </c>
      <c r="K6186" s="113">
        <v>44831.555868055555</v>
      </c>
      <c r="M6186" s="113">
        <v>44831.555960648147</v>
      </c>
      <c r="P6186" s="78" t="str">
        <f t="shared" si="1632"/>
        <v/>
      </c>
      <c r="S6186" s="78" t="str">
        <f t="shared" si="1633"/>
        <v/>
      </c>
      <c r="T6186" s="113">
        <v>44831.555995370371</v>
      </c>
      <c r="U6186" s="78" t="s">
        <v>1185</v>
      </c>
      <c r="V6186" s="78" t="str">
        <f t="shared" si="1634"/>
        <v>CIC</v>
      </c>
      <c r="W6186" s="113">
        <v>44831.735173611109</v>
      </c>
      <c r="X6186" s="113">
        <f t="shared" si="1635"/>
        <v>9.2592592409346253E-5</v>
      </c>
      <c r="Y6186" s="113" t="str">
        <f t="shared" si="1636"/>
        <v/>
      </c>
      <c r="Z6186" s="113">
        <f t="shared" si="1637"/>
        <v>0.17917824073811062</v>
      </c>
      <c r="AB6186" s="2" t="str">
        <f t="shared" si="1638"/>
        <v/>
      </c>
      <c r="AC6186" s="2">
        <f t="shared" si="1638"/>
        <v>15481</v>
      </c>
      <c r="AE6186" s="2" t="str">
        <f t="shared" si="1639"/>
        <v/>
      </c>
      <c r="AF6186" s="2" t="str">
        <f t="shared" si="1640"/>
        <v/>
      </c>
      <c r="AG6186" s="2" t="str">
        <f t="shared" si="1641"/>
        <v/>
      </c>
      <c r="AH6186" s="2" t="str">
        <f t="shared" si="1642"/>
        <v/>
      </c>
      <c r="AI6186" s="2" t="str">
        <f t="shared" si="1643"/>
        <v/>
      </c>
      <c r="AK6186" s="2" t="str">
        <f t="shared" si="1644"/>
        <v/>
      </c>
      <c r="AL6186" s="2" t="str">
        <f t="shared" si="1645"/>
        <v/>
      </c>
      <c r="AM6186" s="2" t="str">
        <f t="shared" si="1646"/>
        <v/>
      </c>
      <c r="AN6186" s="2" t="str">
        <f t="shared" si="1647"/>
        <v/>
      </c>
      <c r="AO6186" s="2">
        <f t="shared" si="1648"/>
        <v>15481</v>
      </c>
    </row>
    <row r="6187" spans="1:41" x14ac:dyDescent="0.3">
      <c r="A6187" s="111">
        <v>44831.614791666667</v>
      </c>
      <c r="B6187" s="78" t="s">
        <v>6781</v>
      </c>
      <c r="C6187" s="78" t="s">
        <v>886</v>
      </c>
      <c r="D6187" s="78" t="s">
        <v>1354</v>
      </c>
      <c r="E6187" s="78">
        <v>189</v>
      </c>
      <c r="F6187" s="78" t="s">
        <v>807</v>
      </c>
      <c r="G6187" s="78" t="s">
        <v>104</v>
      </c>
      <c r="H6187" s="112" t="s">
        <v>198</v>
      </c>
      <c r="I6187" s="112">
        <v>3</v>
      </c>
      <c r="J6187" s="113">
        <v>44831.614398148151</v>
      </c>
      <c r="K6187" s="113">
        <v>44831.614791666667</v>
      </c>
      <c r="M6187" s="113">
        <v>44831.615312499998</v>
      </c>
      <c r="P6187" s="78" t="str">
        <f t="shared" si="1632"/>
        <v/>
      </c>
      <c r="Q6187" s="113">
        <v>44831.615532407406</v>
      </c>
      <c r="R6187" s="78" t="s">
        <v>1185</v>
      </c>
      <c r="S6187" s="78" t="str">
        <f t="shared" si="1633"/>
        <v>CIC</v>
      </c>
      <c r="T6187" s="113">
        <v>44831.632638888892</v>
      </c>
      <c r="U6187" s="78" t="s">
        <v>1258</v>
      </c>
      <c r="V6187" s="78" t="str">
        <f t="shared" si="1634"/>
        <v>PLOEG</v>
      </c>
      <c r="W6187" s="113">
        <v>44831.638622685183</v>
      </c>
      <c r="X6187" s="113">
        <f t="shared" si="1635"/>
        <v>5.2083333139307797E-4</v>
      </c>
      <c r="Y6187" s="113">
        <f t="shared" si="1636"/>
        <v>1.732638889370719E-2</v>
      </c>
      <c r="Z6187" s="113">
        <f t="shared" si="1637"/>
        <v>5.9837962908204645E-3</v>
      </c>
      <c r="AB6187" s="2">
        <f t="shared" si="1638"/>
        <v>1497</v>
      </c>
      <c r="AC6187" s="2">
        <f t="shared" si="1638"/>
        <v>517</v>
      </c>
      <c r="AE6187" s="2" t="str">
        <f t="shared" si="1639"/>
        <v/>
      </c>
      <c r="AF6187" s="2" t="str">
        <f t="shared" si="1640"/>
        <v/>
      </c>
      <c r="AG6187" s="2" t="str">
        <f t="shared" si="1641"/>
        <v/>
      </c>
      <c r="AH6187" s="2">
        <f t="shared" si="1642"/>
        <v>1497</v>
      </c>
      <c r="AI6187" s="2" t="str">
        <f t="shared" si="1643"/>
        <v/>
      </c>
      <c r="AK6187" s="2" t="str">
        <f t="shared" si="1644"/>
        <v/>
      </c>
      <c r="AL6187" s="2" t="str">
        <f t="shared" si="1645"/>
        <v/>
      </c>
      <c r="AM6187" s="2" t="str">
        <f t="shared" si="1646"/>
        <v/>
      </c>
      <c r="AN6187" s="2">
        <f t="shared" si="1647"/>
        <v>517</v>
      </c>
      <c r="AO6187" s="2" t="str">
        <f t="shared" si="1648"/>
        <v/>
      </c>
    </row>
    <row r="6188" spans="1:41" x14ac:dyDescent="0.3">
      <c r="A6188" s="111">
        <v>44831.649548611109</v>
      </c>
      <c r="B6188" s="78" t="s">
        <v>6782</v>
      </c>
      <c r="C6188" s="78" t="s">
        <v>886</v>
      </c>
      <c r="D6188" s="78" t="s">
        <v>1382</v>
      </c>
      <c r="E6188" s="78">
        <v>117</v>
      </c>
      <c r="F6188" s="78" t="s">
        <v>809</v>
      </c>
      <c r="G6188" s="78" t="s">
        <v>126</v>
      </c>
      <c r="H6188" s="112" t="s">
        <v>262</v>
      </c>
      <c r="I6188" s="112">
        <v>2</v>
      </c>
      <c r="J6188" s="113">
        <v>44831.649143518516</v>
      </c>
      <c r="K6188" s="113">
        <v>44831.649548611109</v>
      </c>
      <c r="M6188" s="113">
        <v>44831.650266203702</v>
      </c>
      <c r="P6188" s="78" t="str">
        <f t="shared" si="1632"/>
        <v/>
      </c>
      <c r="S6188" s="78" t="str">
        <f t="shared" si="1633"/>
        <v/>
      </c>
      <c r="V6188" s="78" t="str">
        <f t="shared" si="1634"/>
        <v/>
      </c>
      <c r="W6188" s="113">
        <v>44831.650879629633</v>
      </c>
      <c r="X6188" s="113">
        <f t="shared" si="1635"/>
        <v>7.1759259299142286E-4</v>
      </c>
      <c r="Y6188" s="113" t="str">
        <f t="shared" si="1636"/>
        <v/>
      </c>
      <c r="Z6188" s="113" t="str">
        <f t="shared" si="1637"/>
        <v/>
      </c>
      <c r="AB6188" s="2" t="str">
        <f t="shared" si="1638"/>
        <v/>
      </c>
      <c r="AC6188" s="2" t="str">
        <f t="shared" si="1638"/>
        <v/>
      </c>
      <c r="AE6188" s="2" t="str">
        <f t="shared" si="1639"/>
        <v/>
      </c>
      <c r="AF6188" s="2" t="str">
        <f t="shared" si="1640"/>
        <v/>
      </c>
      <c r="AG6188" s="2" t="str">
        <f t="shared" si="1641"/>
        <v/>
      </c>
      <c r="AH6188" s="2" t="str">
        <f t="shared" si="1642"/>
        <v/>
      </c>
      <c r="AI6188" s="2" t="str">
        <f t="shared" si="1643"/>
        <v/>
      </c>
      <c r="AK6188" s="2" t="str">
        <f t="shared" si="1644"/>
        <v/>
      </c>
      <c r="AL6188" s="2" t="str">
        <f t="shared" si="1645"/>
        <v/>
      </c>
      <c r="AM6188" s="2" t="str">
        <f t="shared" si="1646"/>
        <v/>
      </c>
      <c r="AN6188" s="2" t="str">
        <f t="shared" si="1647"/>
        <v/>
      </c>
      <c r="AO6188" s="2" t="str">
        <f t="shared" si="1648"/>
        <v/>
      </c>
    </row>
    <row r="6189" spans="1:41" x14ac:dyDescent="0.3">
      <c r="A6189" s="111">
        <v>44831.649548611109</v>
      </c>
      <c r="B6189" s="78" t="s">
        <v>6782</v>
      </c>
      <c r="C6189" s="78" t="s">
        <v>922</v>
      </c>
      <c r="D6189" s="78" t="s">
        <v>1382</v>
      </c>
      <c r="E6189" s="78">
        <v>117</v>
      </c>
      <c r="F6189" s="78" t="s">
        <v>809</v>
      </c>
      <c r="G6189" s="78" t="s">
        <v>126</v>
      </c>
      <c r="H6189" s="112" t="s">
        <v>262</v>
      </c>
      <c r="I6189" s="112">
        <v>2</v>
      </c>
      <c r="J6189" s="113">
        <v>44831.649143518516</v>
      </c>
      <c r="K6189" s="113">
        <v>44831.649548611109</v>
      </c>
      <c r="M6189" s="113">
        <v>44831.65079861111</v>
      </c>
      <c r="N6189" s="113">
        <v>44831.650902777779</v>
      </c>
      <c r="O6189" s="78" t="s">
        <v>1187</v>
      </c>
      <c r="P6189" s="78" t="str">
        <f t="shared" si="1632"/>
        <v>CIC</v>
      </c>
      <c r="S6189" s="78" t="str">
        <f t="shared" si="1633"/>
        <v/>
      </c>
      <c r="V6189" s="78" t="str">
        <f t="shared" si="1634"/>
        <v/>
      </c>
      <c r="W6189" s="113">
        <v>44831.664293981485</v>
      </c>
      <c r="X6189" s="113">
        <f t="shared" si="1635"/>
        <v>1.2500000011641532E-3</v>
      </c>
      <c r="Y6189" s="113" t="str">
        <f t="shared" si="1636"/>
        <v/>
      </c>
      <c r="Z6189" s="113" t="str">
        <f t="shared" si="1637"/>
        <v/>
      </c>
      <c r="AB6189" s="2" t="str">
        <f t="shared" si="1638"/>
        <v/>
      </c>
      <c r="AC6189" s="2" t="str">
        <f t="shared" si="1638"/>
        <v/>
      </c>
      <c r="AE6189" s="2" t="str">
        <f t="shared" si="1639"/>
        <v/>
      </c>
      <c r="AF6189" s="2" t="str">
        <f t="shared" si="1640"/>
        <v/>
      </c>
      <c r="AG6189" s="2" t="str">
        <f t="shared" si="1641"/>
        <v/>
      </c>
      <c r="AH6189" s="2" t="str">
        <f t="shared" si="1642"/>
        <v/>
      </c>
      <c r="AI6189" s="2" t="str">
        <f t="shared" si="1643"/>
        <v/>
      </c>
      <c r="AK6189" s="2" t="str">
        <f t="shared" si="1644"/>
        <v/>
      </c>
      <c r="AL6189" s="2" t="str">
        <f t="shared" si="1645"/>
        <v/>
      </c>
      <c r="AM6189" s="2" t="str">
        <f t="shared" si="1646"/>
        <v/>
      </c>
      <c r="AN6189" s="2" t="str">
        <f t="shared" si="1647"/>
        <v/>
      </c>
      <c r="AO6189" s="2" t="str">
        <f t="shared" si="1648"/>
        <v/>
      </c>
    </row>
    <row r="6190" spans="1:41" x14ac:dyDescent="0.3">
      <c r="A6190" s="111">
        <v>44831.772627314815</v>
      </c>
      <c r="B6190" s="78" t="s">
        <v>6783</v>
      </c>
      <c r="C6190" s="78" t="s">
        <v>835</v>
      </c>
      <c r="D6190" s="78" t="s">
        <v>3306</v>
      </c>
      <c r="E6190" s="78">
        <v>9</v>
      </c>
      <c r="F6190" s="78" t="s">
        <v>809</v>
      </c>
      <c r="G6190" s="78" t="s">
        <v>106</v>
      </c>
      <c r="H6190" s="112" t="s">
        <v>212</v>
      </c>
      <c r="I6190" s="112">
        <v>4</v>
      </c>
      <c r="J6190" s="113">
        <v>44831.772465277776</v>
      </c>
      <c r="K6190" s="113">
        <v>44831.772627314815</v>
      </c>
      <c r="M6190" s="113">
        <v>44831.772685185184</v>
      </c>
      <c r="P6190" s="78" t="str">
        <f t="shared" si="1632"/>
        <v/>
      </c>
      <c r="S6190" s="78" t="str">
        <f t="shared" si="1633"/>
        <v/>
      </c>
      <c r="T6190" s="113">
        <v>44831.779849537037</v>
      </c>
      <c r="U6190" s="78" t="s">
        <v>1200</v>
      </c>
      <c r="V6190" s="78" t="str">
        <f t="shared" si="1634"/>
        <v>PLOEG</v>
      </c>
      <c r="W6190" s="113">
        <v>44831.796574074076</v>
      </c>
      <c r="X6190" s="113" t="str">
        <f t="shared" si="1635"/>
        <v/>
      </c>
      <c r="Y6190" s="113">
        <f t="shared" si="1636"/>
        <v>7.1643518531345762E-3</v>
      </c>
      <c r="Z6190" s="113">
        <f t="shared" si="1637"/>
        <v>1.672453703940846E-2</v>
      </c>
      <c r="AB6190" s="2">
        <f t="shared" si="1638"/>
        <v>619</v>
      </c>
      <c r="AC6190" s="2">
        <f t="shared" si="1638"/>
        <v>1445</v>
      </c>
      <c r="AE6190" s="2" t="str">
        <f t="shared" si="1639"/>
        <v/>
      </c>
      <c r="AF6190" s="2" t="str">
        <f t="shared" si="1640"/>
        <v/>
      </c>
      <c r="AG6190" s="2" t="str">
        <f t="shared" si="1641"/>
        <v/>
      </c>
      <c r="AH6190" s="2" t="str">
        <f t="shared" si="1642"/>
        <v/>
      </c>
      <c r="AI6190" s="2">
        <f t="shared" si="1643"/>
        <v>619</v>
      </c>
      <c r="AK6190" s="2" t="str">
        <f t="shared" si="1644"/>
        <v/>
      </c>
      <c r="AL6190" s="2" t="str">
        <f t="shared" si="1645"/>
        <v/>
      </c>
      <c r="AM6190" s="2" t="str">
        <f t="shared" si="1646"/>
        <v/>
      </c>
      <c r="AN6190" s="2" t="str">
        <f t="shared" si="1647"/>
        <v/>
      </c>
      <c r="AO6190" s="2">
        <f t="shared" si="1648"/>
        <v>1445</v>
      </c>
    </row>
    <row r="6191" spans="1:41" x14ac:dyDescent="0.3">
      <c r="A6191" s="111">
        <v>44831.894733796296</v>
      </c>
      <c r="B6191" s="78" t="s">
        <v>1097</v>
      </c>
      <c r="C6191" s="78" t="s">
        <v>846</v>
      </c>
      <c r="D6191" s="78" t="s">
        <v>3587</v>
      </c>
      <c r="E6191" s="78">
        <v>7</v>
      </c>
      <c r="F6191" s="78" t="s">
        <v>808</v>
      </c>
      <c r="G6191" s="78" t="s">
        <v>90</v>
      </c>
      <c r="H6191" s="112" t="s">
        <v>272</v>
      </c>
      <c r="I6191" s="112">
        <v>2</v>
      </c>
      <c r="J6191" s="113">
        <v>44831.893784722219</v>
      </c>
      <c r="K6191" s="113">
        <v>44831.894733796296</v>
      </c>
      <c r="M6191" s="113">
        <v>44831.895740740743</v>
      </c>
      <c r="N6191" s="113">
        <v>44831.896296296298</v>
      </c>
      <c r="O6191" s="78" t="s">
        <v>1187</v>
      </c>
      <c r="P6191" s="78" t="str">
        <f t="shared" si="1632"/>
        <v>CIC</v>
      </c>
      <c r="Q6191" s="113">
        <v>44831.896863425929</v>
      </c>
      <c r="R6191" s="78" t="s">
        <v>1220</v>
      </c>
      <c r="S6191" s="78" t="str">
        <f t="shared" si="1633"/>
        <v>PLOEG</v>
      </c>
      <c r="T6191" s="113">
        <v>44831.902106481481</v>
      </c>
      <c r="U6191" s="78" t="s">
        <v>1185</v>
      </c>
      <c r="V6191" s="78" t="str">
        <f t="shared" si="1634"/>
        <v>CIC</v>
      </c>
      <c r="W6191" s="113">
        <v>44832.023645833331</v>
      </c>
      <c r="X6191" s="113">
        <f t="shared" si="1635"/>
        <v>1.006944446999114E-3</v>
      </c>
      <c r="Y6191" s="113">
        <f t="shared" si="1636"/>
        <v>6.3657407372375019E-3</v>
      </c>
      <c r="Z6191" s="113">
        <f t="shared" si="1637"/>
        <v>0.12153935185051523</v>
      </c>
      <c r="AB6191" s="2">
        <f t="shared" si="1638"/>
        <v>550</v>
      </c>
      <c r="AC6191" s="2">
        <f t="shared" si="1638"/>
        <v>10501</v>
      </c>
      <c r="AE6191" s="2" t="str">
        <f t="shared" si="1639"/>
        <v/>
      </c>
      <c r="AF6191" s="2" t="str">
        <f t="shared" si="1640"/>
        <v/>
      </c>
      <c r="AG6191" s="2">
        <f t="shared" si="1641"/>
        <v>550</v>
      </c>
      <c r="AH6191" s="2" t="str">
        <f t="shared" si="1642"/>
        <v/>
      </c>
      <c r="AI6191" s="2" t="str">
        <f t="shared" si="1643"/>
        <v/>
      </c>
      <c r="AK6191" s="2" t="str">
        <f t="shared" si="1644"/>
        <v/>
      </c>
      <c r="AL6191" s="2" t="str">
        <f t="shared" si="1645"/>
        <v/>
      </c>
      <c r="AM6191" s="2">
        <f t="shared" si="1646"/>
        <v>10501</v>
      </c>
      <c r="AN6191" s="2" t="str">
        <f t="shared" si="1647"/>
        <v/>
      </c>
      <c r="AO6191" s="2" t="str">
        <f t="shared" si="1648"/>
        <v/>
      </c>
    </row>
    <row r="6192" spans="1:41" x14ac:dyDescent="0.3">
      <c r="A6192" s="111">
        <v>44831.894733796296</v>
      </c>
      <c r="B6192" s="78" t="s">
        <v>1097</v>
      </c>
      <c r="C6192" s="78" t="s">
        <v>835</v>
      </c>
      <c r="D6192" s="78" t="s">
        <v>3587</v>
      </c>
      <c r="E6192" s="78">
        <v>7</v>
      </c>
      <c r="F6192" s="78" t="s">
        <v>808</v>
      </c>
      <c r="G6192" s="78" t="s">
        <v>90</v>
      </c>
      <c r="H6192" s="112" t="s">
        <v>272</v>
      </c>
      <c r="I6192" s="112">
        <v>2</v>
      </c>
      <c r="J6192" s="113">
        <v>44831.893784722219</v>
      </c>
      <c r="K6192" s="113">
        <v>44831.894733796296</v>
      </c>
      <c r="M6192" s="113">
        <v>44831.89644675926</v>
      </c>
      <c r="N6192" s="113">
        <v>44831.896493055552</v>
      </c>
      <c r="O6192" s="78" t="s">
        <v>1187</v>
      </c>
      <c r="P6192" s="78" t="str">
        <f t="shared" si="1632"/>
        <v>CIC</v>
      </c>
      <c r="S6192" s="78" t="str">
        <f t="shared" si="1633"/>
        <v/>
      </c>
      <c r="T6192" s="113">
        <v>44831.901365740741</v>
      </c>
      <c r="U6192" s="78" t="s">
        <v>1200</v>
      </c>
      <c r="V6192" s="78" t="str">
        <f t="shared" si="1634"/>
        <v>PLOEG</v>
      </c>
      <c r="W6192" s="113">
        <v>44831.958067129628</v>
      </c>
      <c r="X6192" s="113">
        <f t="shared" si="1635"/>
        <v>1.7129629632108845E-3</v>
      </c>
      <c r="Y6192" s="113">
        <f t="shared" si="1636"/>
        <v>4.9189814817509614E-3</v>
      </c>
      <c r="Z6192" s="113">
        <f t="shared" si="1637"/>
        <v>5.670138888672227E-2</v>
      </c>
      <c r="AB6192" s="2">
        <f t="shared" si="1638"/>
        <v>425</v>
      </c>
      <c r="AC6192" s="2">
        <f t="shared" si="1638"/>
        <v>4899</v>
      </c>
      <c r="AE6192" s="2" t="str">
        <f t="shared" si="1639"/>
        <v/>
      </c>
      <c r="AF6192" s="2" t="str">
        <f t="shared" si="1640"/>
        <v/>
      </c>
      <c r="AG6192" s="2">
        <f t="shared" si="1641"/>
        <v>425</v>
      </c>
      <c r="AH6192" s="2" t="str">
        <f t="shared" si="1642"/>
        <v/>
      </c>
      <c r="AI6192" s="2" t="str">
        <f t="shared" si="1643"/>
        <v/>
      </c>
      <c r="AK6192" s="2" t="str">
        <f t="shared" si="1644"/>
        <v/>
      </c>
      <c r="AL6192" s="2" t="str">
        <f t="shared" si="1645"/>
        <v/>
      </c>
      <c r="AM6192" s="2">
        <f t="shared" si="1646"/>
        <v>4899</v>
      </c>
      <c r="AN6192" s="2" t="str">
        <f t="shared" si="1647"/>
        <v/>
      </c>
      <c r="AO6192" s="2" t="str">
        <f t="shared" si="1648"/>
        <v/>
      </c>
    </row>
    <row r="6193" spans="1:41" x14ac:dyDescent="0.3">
      <c r="A6193" s="111">
        <v>44831.894733796296</v>
      </c>
      <c r="B6193" s="78" t="s">
        <v>1097</v>
      </c>
      <c r="C6193" s="78" t="s">
        <v>853</v>
      </c>
      <c r="D6193" s="78" t="s">
        <v>3587</v>
      </c>
      <c r="E6193" s="78">
        <v>7</v>
      </c>
      <c r="F6193" s="78" t="s">
        <v>808</v>
      </c>
      <c r="G6193" s="78" t="s">
        <v>90</v>
      </c>
      <c r="H6193" s="112" t="s">
        <v>272</v>
      </c>
      <c r="I6193" s="112">
        <v>2</v>
      </c>
      <c r="J6193" s="113">
        <v>44831.893784722219</v>
      </c>
      <c r="K6193" s="113">
        <v>44831.894733796296</v>
      </c>
      <c r="M6193" s="113">
        <v>44831.985636574071</v>
      </c>
      <c r="N6193" s="113">
        <v>44831.985671296294</v>
      </c>
      <c r="O6193" s="78" t="s">
        <v>1185</v>
      </c>
      <c r="P6193" s="78" t="str">
        <f t="shared" si="1632"/>
        <v>CIC</v>
      </c>
      <c r="S6193" s="78" t="str">
        <f t="shared" si="1633"/>
        <v/>
      </c>
      <c r="T6193" s="113">
        <v>44831.90216435185</v>
      </c>
      <c r="U6193" s="78" t="s">
        <v>1185</v>
      </c>
      <c r="V6193" s="78" t="str">
        <f t="shared" si="1634"/>
        <v>CIC</v>
      </c>
      <c r="W6193" s="113">
        <v>44832.023576388892</v>
      </c>
      <c r="X6193" s="113">
        <f t="shared" si="1635"/>
        <v>9.0902777774317656E-2</v>
      </c>
      <c r="Y6193" s="113" t="str">
        <f t="shared" si="1636"/>
        <v/>
      </c>
      <c r="Z6193" s="113">
        <f t="shared" si="1637"/>
        <v>0.12141203704231884</v>
      </c>
      <c r="AB6193" s="2" t="str">
        <f t="shared" si="1638"/>
        <v/>
      </c>
      <c r="AC6193" s="2">
        <f t="shared" si="1638"/>
        <v>10490</v>
      </c>
      <c r="AE6193" s="2" t="str">
        <f t="shared" si="1639"/>
        <v/>
      </c>
      <c r="AF6193" s="2" t="str">
        <f t="shared" si="1640"/>
        <v/>
      </c>
      <c r="AG6193" s="2" t="str">
        <f t="shared" si="1641"/>
        <v/>
      </c>
      <c r="AH6193" s="2" t="str">
        <f t="shared" si="1642"/>
        <v/>
      </c>
      <c r="AI6193" s="2" t="str">
        <f t="shared" si="1643"/>
        <v/>
      </c>
      <c r="AK6193" s="2" t="str">
        <f t="shared" si="1644"/>
        <v/>
      </c>
      <c r="AL6193" s="2" t="str">
        <f t="shared" si="1645"/>
        <v/>
      </c>
      <c r="AM6193" s="2">
        <f t="shared" si="1646"/>
        <v>10490</v>
      </c>
      <c r="AN6193" s="2" t="str">
        <f t="shared" si="1647"/>
        <v/>
      </c>
      <c r="AO6193" s="2" t="str">
        <f t="shared" si="1648"/>
        <v/>
      </c>
    </row>
    <row r="6194" spans="1:41" x14ac:dyDescent="0.3">
      <c r="A6194" s="111">
        <v>44831.954467592594</v>
      </c>
      <c r="B6194" s="78" t="s">
        <v>6784</v>
      </c>
      <c r="C6194" s="78" t="s">
        <v>835</v>
      </c>
      <c r="D6194" s="78" t="s">
        <v>1554</v>
      </c>
      <c r="E6194" s="78">
        <v>62</v>
      </c>
      <c r="F6194" s="78" t="s">
        <v>807</v>
      </c>
      <c r="G6194" s="78" t="s">
        <v>90</v>
      </c>
      <c r="H6194" s="112" t="s">
        <v>282</v>
      </c>
      <c r="I6194" s="112">
        <v>2</v>
      </c>
      <c r="J6194" s="113">
        <v>44831.952986111108</v>
      </c>
      <c r="K6194" s="113">
        <v>44831.954467592594</v>
      </c>
      <c r="M6194" s="113">
        <v>44831.958136574074</v>
      </c>
      <c r="N6194" s="113">
        <v>44831.958460648151</v>
      </c>
      <c r="O6194" s="78" t="s">
        <v>1187</v>
      </c>
      <c r="P6194" s="78" t="str">
        <f t="shared" si="1632"/>
        <v>CIC</v>
      </c>
      <c r="S6194" s="78" t="str">
        <f t="shared" si="1633"/>
        <v/>
      </c>
      <c r="T6194" s="113">
        <v>44831.964548611111</v>
      </c>
      <c r="U6194" s="78" t="s">
        <v>1187</v>
      </c>
      <c r="V6194" s="78" t="str">
        <f t="shared" si="1634"/>
        <v>CIC</v>
      </c>
      <c r="W6194" s="113">
        <v>44831.992673611108</v>
      </c>
      <c r="X6194" s="113">
        <f t="shared" si="1635"/>
        <v>3.6689814805868082E-3</v>
      </c>
      <c r="Y6194" s="113">
        <f t="shared" si="1636"/>
        <v>6.4120370370801538E-3</v>
      </c>
      <c r="Z6194" s="113">
        <f t="shared" si="1637"/>
        <v>2.8124999997089617E-2</v>
      </c>
      <c r="AB6194" s="2">
        <f t="shared" si="1638"/>
        <v>554</v>
      </c>
      <c r="AC6194" s="2">
        <f t="shared" si="1638"/>
        <v>2430</v>
      </c>
      <c r="AE6194" s="2" t="str">
        <f t="shared" si="1639"/>
        <v/>
      </c>
      <c r="AF6194" s="2" t="str">
        <f t="shared" si="1640"/>
        <v/>
      </c>
      <c r="AG6194" s="2">
        <f t="shared" si="1641"/>
        <v>554</v>
      </c>
      <c r="AH6194" s="2" t="str">
        <f t="shared" si="1642"/>
        <v/>
      </c>
      <c r="AI6194" s="2" t="str">
        <f t="shared" si="1643"/>
        <v/>
      </c>
      <c r="AK6194" s="2" t="str">
        <f t="shared" si="1644"/>
        <v/>
      </c>
      <c r="AL6194" s="2" t="str">
        <f t="shared" si="1645"/>
        <v/>
      </c>
      <c r="AM6194" s="2">
        <f t="shared" si="1646"/>
        <v>2430</v>
      </c>
      <c r="AN6194" s="2" t="str">
        <f t="shared" si="1647"/>
        <v/>
      </c>
      <c r="AO6194" s="2" t="str">
        <f t="shared" si="1648"/>
        <v/>
      </c>
    </row>
    <row r="6195" spans="1:41" x14ac:dyDescent="0.3">
      <c r="A6195" s="111">
        <v>44831.954467592594</v>
      </c>
      <c r="B6195" s="78" t="s">
        <v>6784</v>
      </c>
      <c r="C6195" s="78" t="s">
        <v>853</v>
      </c>
      <c r="D6195" s="78" t="s">
        <v>1554</v>
      </c>
      <c r="E6195" s="78">
        <v>62</v>
      </c>
      <c r="F6195" s="78" t="s">
        <v>807</v>
      </c>
      <c r="G6195" s="78" t="s">
        <v>90</v>
      </c>
      <c r="H6195" s="112" t="s">
        <v>282</v>
      </c>
      <c r="I6195" s="112">
        <v>2</v>
      </c>
      <c r="J6195" s="113">
        <v>44831.952986111108</v>
      </c>
      <c r="K6195" s="113">
        <v>44831.954467592594</v>
      </c>
      <c r="M6195" s="113">
        <v>44831.959456018521</v>
      </c>
      <c r="N6195" s="113">
        <v>44831.959479166668</v>
      </c>
      <c r="O6195" s="78" t="s">
        <v>1185</v>
      </c>
      <c r="P6195" s="78" t="str">
        <f t="shared" si="1632"/>
        <v>CIC</v>
      </c>
      <c r="S6195" s="78" t="str">
        <f t="shared" si="1633"/>
        <v/>
      </c>
      <c r="T6195" s="113">
        <v>44831.964513888888</v>
      </c>
      <c r="U6195" s="78" t="s">
        <v>1187</v>
      </c>
      <c r="V6195" s="78" t="str">
        <f t="shared" si="1634"/>
        <v>CIC</v>
      </c>
      <c r="W6195" s="113">
        <v>44831.985590277778</v>
      </c>
      <c r="X6195" s="113">
        <f t="shared" si="1635"/>
        <v>4.9884259278769605E-3</v>
      </c>
      <c r="Y6195" s="113">
        <f t="shared" si="1636"/>
        <v>5.057870366727002E-3</v>
      </c>
      <c r="Z6195" s="113">
        <f t="shared" si="1637"/>
        <v>2.1076388889923692E-2</v>
      </c>
      <c r="AB6195" s="2">
        <f t="shared" si="1638"/>
        <v>437</v>
      </c>
      <c r="AC6195" s="2">
        <f t="shared" si="1638"/>
        <v>1821</v>
      </c>
      <c r="AE6195" s="2" t="str">
        <f t="shared" si="1639"/>
        <v/>
      </c>
      <c r="AF6195" s="2" t="str">
        <f t="shared" si="1640"/>
        <v/>
      </c>
      <c r="AG6195" s="2">
        <f t="shared" si="1641"/>
        <v>437</v>
      </c>
      <c r="AH6195" s="2" t="str">
        <f t="shared" si="1642"/>
        <v/>
      </c>
      <c r="AI6195" s="2" t="str">
        <f t="shared" si="1643"/>
        <v/>
      </c>
      <c r="AK6195" s="2" t="str">
        <f t="shared" si="1644"/>
        <v/>
      </c>
      <c r="AL6195" s="2" t="str">
        <f t="shared" si="1645"/>
        <v/>
      </c>
      <c r="AM6195" s="2">
        <f t="shared" si="1646"/>
        <v>1821</v>
      </c>
      <c r="AN6195" s="2" t="str">
        <f t="shared" si="1647"/>
        <v/>
      </c>
      <c r="AO6195" s="2" t="str">
        <f t="shared" si="1648"/>
        <v/>
      </c>
    </row>
    <row r="6196" spans="1:41" x14ac:dyDescent="0.3">
      <c r="A6196" s="111">
        <v>44832.148368055554</v>
      </c>
      <c r="B6196" s="78" t="s">
        <v>6785</v>
      </c>
      <c r="C6196" s="78" t="s">
        <v>835</v>
      </c>
      <c r="D6196" s="78" t="s">
        <v>1184</v>
      </c>
      <c r="E6196" s="78">
        <v>309</v>
      </c>
      <c r="F6196" s="78" t="s">
        <v>808</v>
      </c>
      <c r="G6196" s="78" t="s">
        <v>92</v>
      </c>
      <c r="H6196" s="112" t="s">
        <v>204</v>
      </c>
      <c r="I6196" s="112">
        <v>2</v>
      </c>
      <c r="J6196" s="113">
        <v>44832.147523148145</v>
      </c>
      <c r="K6196" s="113">
        <v>44832.148368055554</v>
      </c>
      <c r="M6196" s="113">
        <v>44832.150347222225</v>
      </c>
      <c r="N6196" s="113">
        <v>44832.150740740741</v>
      </c>
      <c r="O6196" s="78" t="s">
        <v>1187</v>
      </c>
      <c r="P6196" s="78" t="str">
        <f t="shared" si="1632"/>
        <v>CIC</v>
      </c>
      <c r="S6196" s="78" t="str">
        <f t="shared" si="1633"/>
        <v/>
      </c>
      <c r="T6196" s="113">
        <v>44832.154768518521</v>
      </c>
      <c r="U6196" s="78" t="s">
        <v>1200</v>
      </c>
      <c r="V6196" s="78" t="str">
        <f t="shared" si="1634"/>
        <v>PLOEG</v>
      </c>
      <c r="W6196" s="113">
        <v>44832.161435185182</v>
      </c>
      <c r="X6196" s="113">
        <f t="shared" si="1635"/>
        <v>1.9791666709352285E-3</v>
      </c>
      <c r="Y6196" s="113">
        <f t="shared" si="1636"/>
        <v>4.4212962966412306E-3</v>
      </c>
      <c r="Z6196" s="113">
        <f t="shared" si="1637"/>
        <v>6.6666666607488878E-3</v>
      </c>
      <c r="AB6196" s="2">
        <f t="shared" si="1638"/>
        <v>382</v>
      </c>
      <c r="AC6196" s="2">
        <f t="shared" si="1638"/>
        <v>576</v>
      </c>
      <c r="AE6196" s="2" t="str">
        <f t="shared" si="1639"/>
        <v/>
      </c>
      <c r="AF6196" s="2" t="str">
        <f t="shared" si="1640"/>
        <v/>
      </c>
      <c r="AG6196" s="2">
        <f t="shared" si="1641"/>
        <v>382</v>
      </c>
      <c r="AH6196" s="2" t="str">
        <f t="shared" si="1642"/>
        <v/>
      </c>
      <c r="AI6196" s="2" t="str">
        <f t="shared" si="1643"/>
        <v/>
      </c>
      <c r="AK6196" s="2" t="str">
        <f t="shared" si="1644"/>
        <v/>
      </c>
      <c r="AL6196" s="2" t="str">
        <f t="shared" si="1645"/>
        <v/>
      </c>
      <c r="AM6196" s="2">
        <f t="shared" si="1646"/>
        <v>576</v>
      </c>
      <c r="AN6196" s="2" t="str">
        <f t="shared" si="1647"/>
        <v/>
      </c>
      <c r="AO6196" s="2" t="str">
        <f t="shared" si="1648"/>
        <v/>
      </c>
    </row>
    <row r="6197" spans="1:41" x14ac:dyDescent="0.3">
      <c r="A6197" s="111">
        <v>44832.29483796296</v>
      </c>
      <c r="B6197" s="78" t="s">
        <v>6786</v>
      </c>
      <c r="C6197" s="78" t="s">
        <v>886</v>
      </c>
      <c r="D6197" s="78" t="s">
        <v>1794</v>
      </c>
      <c r="E6197" s="78">
        <v>33</v>
      </c>
      <c r="F6197" s="78" t="s">
        <v>807</v>
      </c>
      <c r="G6197" s="78" t="s">
        <v>108</v>
      </c>
      <c r="H6197" s="112" t="s">
        <v>266</v>
      </c>
      <c r="I6197" s="112">
        <v>2</v>
      </c>
      <c r="J6197" s="113">
        <v>44832.293796296297</v>
      </c>
      <c r="K6197" s="113">
        <v>44832.29483796296</v>
      </c>
      <c r="M6197" s="113">
        <v>44832.295486111114</v>
      </c>
      <c r="N6197" s="113">
        <v>44832.29587962963</v>
      </c>
      <c r="O6197" s="78" t="s">
        <v>1185</v>
      </c>
      <c r="P6197" s="78" t="str">
        <f t="shared" si="1632"/>
        <v>CIC</v>
      </c>
      <c r="Q6197" s="113">
        <v>44832.300891203704</v>
      </c>
      <c r="R6197" s="78" t="s">
        <v>1267</v>
      </c>
      <c r="S6197" s="78" t="str">
        <f t="shared" si="1633"/>
        <v>PLOEG</v>
      </c>
      <c r="T6197" s="113">
        <v>44832.305925925924</v>
      </c>
      <c r="U6197" s="78" t="s">
        <v>1267</v>
      </c>
      <c r="V6197" s="78" t="str">
        <f t="shared" si="1634"/>
        <v>PLOEG</v>
      </c>
      <c r="W6197" s="113">
        <v>44832.315312500003</v>
      </c>
      <c r="X6197" s="113">
        <f t="shared" si="1635"/>
        <v>6.4814815414138138E-4</v>
      </c>
      <c r="Y6197" s="113">
        <f t="shared" si="1636"/>
        <v>1.0439814810524695E-2</v>
      </c>
      <c r="Z6197" s="113">
        <f t="shared" si="1637"/>
        <v>9.3865740782348439E-3</v>
      </c>
      <c r="AB6197" s="2">
        <f t="shared" si="1638"/>
        <v>902</v>
      </c>
      <c r="AC6197" s="2">
        <f t="shared" si="1638"/>
        <v>811</v>
      </c>
      <c r="AE6197" s="2" t="str">
        <f t="shared" si="1639"/>
        <v/>
      </c>
      <c r="AF6197" s="2" t="str">
        <f t="shared" si="1640"/>
        <v/>
      </c>
      <c r="AG6197" s="2">
        <f t="shared" si="1641"/>
        <v>902</v>
      </c>
      <c r="AH6197" s="2" t="str">
        <f t="shared" si="1642"/>
        <v/>
      </c>
      <c r="AI6197" s="2" t="str">
        <f t="shared" si="1643"/>
        <v/>
      </c>
      <c r="AK6197" s="2" t="str">
        <f t="shared" si="1644"/>
        <v/>
      </c>
      <c r="AL6197" s="2" t="str">
        <f t="shared" si="1645"/>
        <v/>
      </c>
      <c r="AM6197" s="2">
        <f t="shared" si="1646"/>
        <v>811</v>
      </c>
      <c r="AN6197" s="2" t="str">
        <f t="shared" si="1647"/>
        <v/>
      </c>
      <c r="AO6197" s="2" t="str">
        <f t="shared" si="1648"/>
        <v/>
      </c>
    </row>
    <row r="6198" spans="1:41" x14ac:dyDescent="0.3">
      <c r="A6198" s="111">
        <v>44832.308252314811</v>
      </c>
      <c r="B6198" s="78" t="s">
        <v>6787</v>
      </c>
      <c r="C6198" s="78" t="s">
        <v>886</v>
      </c>
      <c r="D6198" s="78" t="s">
        <v>1567</v>
      </c>
      <c r="E6198" s="78">
        <v>45</v>
      </c>
      <c r="F6198" s="78" t="s">
        <v>809</v>
      </c>
      <c r="G6198" s="78" t="s">
        <v>110</v>
      </c>
      <c r="H6198" s="112" t="s">
        <v>344</v>
      </c>
      <c r="I6198" s="112">
        <v>3</v>
      </c>
      <c r="J6198" s="113">
        <v>44832.307013888887</v>
      </c>
      <c r="K6198" s="113">
        <v>44832.308252314811</v>
      </c>
      <c r="M6198" s="113">
        <v>44832.315358796295</v>
      </c>
      <c r="N6198" s="113">
        <v>44832.315405092595</v>
      </c>
      <c r="O6198" s="78" t="s">
        <v>1185</v>
      </c>
      <c r="P6198" s="78" t="str">
        <f t="shared" si="1632"/>
        <v>CIC</v>
      </c>
      <c r="Q6198" s="113">
        <v>44832.315509259257</v>
      </c>
      <c r="R6198" s="78" t="s">
        <v>1267</v>
      </c>
      <c r="S6198" s="78" t="str">
        <f t="shared" si="1633"/>
        <v>PLOEG</v>
      </c>
      <c r="T6198" s="113">
        <v>44832.333402777775</v>
      </c>
      <c r="U6198" s="78" t="s">
        <v>1267</v>
      </c>
      <c r="V6198" s="78" t="str">
        <f t="shared" si="1634"/>
        <v>PLOEG</v>
      </c>
      <c r="W6198" s="113">
        <v>44832.359502314815</v>
      </c>
      <c r="X6198" s="113">
        <f t="shared" si="1635"/>
        <v>7.1064814837882295E-3</v>
      </c>
      <c r="Y6198" s="113">
        <f t="shared" si="1636"/>
        <v>1.8043981479422655E-2</v>
      </c>
      <c r="Z6198" s="113">
        <f t="shared" si="1637"/>
        <v>2.6099537040863652E-2</v>
      </c>
      <c r="AB6198" s="2">
        <f t="shared" si="1638"/>
        <v>1559</v>
      </c>
      <c r="AC6198" s="2">
        <f t="shared" si="1638"/>
        <v>2255</v>
      </c>
      <c r="AE6198" s="2" t="str">
        <f t="shared" si="1639"/>
        <v/>
      </c>
      <c r="AF6198" s="2" t="str">
        <f t="shared" si="1640"/>
        <v/>
      </c>
      <c r="AG6198" s="2" t="str">
        <f t="shared" si="1641"/>
        <v/>
      </c>
      <c r="AH6198" s="2">
        <f t="shared" si="1642"/>
        <v>1559</v>
      </c>
      <c r="AI6198" s="2" t="str">
        <f t="shared" si="1643"/>
        <v/>
      </c>
      <c r="AK6198" s="2" t="str">
        <f t="shared" si="1644"/>
        <v/>
      </c>
      <c r="AL6198" s="2" t="str">
        <f t="shared" si="1645"/>
        <v/>
      </c>
      <c r="AM6198" s="2" t="str">
        <f t="shared" si="1646"/>
        <v/>
      </c>
      <c r="AN6198" s="2">
        <f t="shared" si="1647"/>
        <v>2255</v>
      </c>
      <c r="AO6198" s="2" t="str">
        <f t="shared" si="1648"/>
        <v/>
      </c>
    </row>
    <row r="6199" spans="1:41" x14ac:dyDescent="0.3">
      <c r="A6199" s="111">
        <v>44832.360509259262</v>
      </c>
      <c r="B6199" s="78" t="s">
        <v>6788</v>
      </c>
      <c r="C6199" s="78" t="s">
        <v>886</v>
      </c>
      <c r="D6199" s="78" t="s">
        <v>3232</v>
      </c>
      <c r="E6199" s="78">
        <v>7</v>
      </c>
      <c r="F6199" s="78" t="s">
        <v>807</v>
      </c>
      <c r="G6199" s="78" t="s">
        <v>84</v>
      </c>
      <c r="H6199" s="112" t="s">
        <v>202</v>
      </c>
      <c r="I6199" s="112">
        <v>4</v>
      </c>
      <c r="J6199" s="113">
        <v>44832.360509259262</v>
      </c>
      <c r="K6199" s="113">
        <v>44832.360509259262</v>
      </c>
      <c r="M6199" s="113">
        <v>44832.36136574074</v>
      </c>
      <c r="P6199" s="78" t="str">
        <f t="shared" si="1632"/>
        <v/>
      </c>
      <c r="Q6199" s="113">
        <v>44832.367418981485</v>
      </c>
      <c r="R6199" s="78" t="s">
        <v>1267</v>
      </c>
      <c r="S6199" s="78" t="str">
        <f t="shared" si="1633"/>
        <v>PLOEG</v>
      </c>
      <c r="T6199" s="113">
        <v>44832.369085648148</v>
      </c>
      <c r="U6199" s="78" t="s">
        <v>1267</v>
      </c>
      <c r="V6199" s="78" t="str">
        <f t="shared" si="1634"/>
        <v>PLOEG</v>
      </c>
      <c r="W6199" s="113">
        <v>44832.373969907407</v>
      </c>
      <c r="X6199" s="113">
        <f t="shared" si="1635"/>
        <v>8.5648147796746343E-4</v>
      </c>
      <c r="Y6199" s="113">
        <f t="shared" si="1636"/>
        <v>7.7199074075906537E-3</v>
      </c>
      <c r="Z6199" s="113">
        <f t="shared" si="1637"/>
        <v>4.8842592586879618E-3</v>
      </c>
      <c r="AB6199" s="2">
        <f t="shared" si="1638"/>
        <v>667</v>
      </c>
      <c r="AC6199" s="2">
        <f t="shared" si="1638"/>
        <v>422</v>
      </c>
      <c r="AE6199" s="2" t="str">
        <f t="shared" si="1639"/>
        <v/>
      </c>
      <c r="AF6199" s="2" t="str">
        <f t="shared" si="1640"/>
        <v/>
      </c>
      <c r="AG6199" s="2" t="str">
        <f t="shared" si="1641"/>
        <v/>
      </c>
      <c r="AH6199" s="2" t="str">
        <f t="shared" si="1642"/>
        <v/>
      </c>
      <c r="AI6199" s="2">
        <f t="shared" si="1643"/>
        <v>667</v>
      </c>
      <c r="AK6199" s="2" t="str">
        <f t="shared" si="1644"/>
        <v/>
      </c>
      <c r="AL6199" s="2" t="str">
        <f t="shared" si="1645"/>
        <v/>
      </c>
      <c r="AM6199" s="2" t="str">
        <f t="shared" si="1646"/>
        <v/>
      </c>
      <c r="AN6199" s="2" t="str">
        <f t="shared" si="1647"/>
        <v/>
      </c>
      <c r="AO6199" s="2">
        <f t="shared" si="1648"/>
        <v>422</v>
      </c>
    </row>
    <row r="6200" spans="1:41" x14ac:dyDescent="0.3">
      <c r="A6200" s="111">
        <v>44832.361215277779</v>
      </c>
      <c r="B6200" s="78" t="s">
        <v>6789</v>
      </c>
      <c r="C6200" s="78" t="s">
        <v>886</v>
      </c>
      <c r="D6200" s="78" t="s">
        <v>1418</v>
      </c>
      <c r="F6200" s="78" t="s">
        <v>809</v>
      </c>
      <c r="G6200" s="78" t="s">
        <v>138</v>
      </c>
      <c r="H6200" s="112" t="s">
        <v>276</v>
      </c>
      <c r="I6200" s="112">
        <v>4</v>
      </c>
      <c r="J6200" s="113">
        <v>44832.361215277779</v>
      </c>
      <c r="K6200" s="113">
        <v>44832.361215277779</v>
      </c>
      <c r="M6200" s="113">
        <v>44832.374074074076</v>
      </c>
      <c r="N6200" s="113">
        <v>44832.374386574076</v>
      </c>
      <c r="O6200" s="78" t="s">
        <v>1187</v>
      </c>
      <c r="P6200" s="78" t="str">
        <f t="shared" si="1632"/>
        <v>CIC</v>
      </c>
      <c r="S6200" s="78" t="str">
        <f t="shared" si="1633"/>
        <v/>
      </c>
      <c r="V6200" s="78" t="str">
        <f t="shared" si="1634"/>
        <v/>
      </c>
      <c r="W6200" s="113">
        <v>44832.374664351853</v>
      </c>
      <c r="X6200" s="113">
        <f t="shared" si="1635"/>
        <v>1.2858796297223307E-2</v>
      </c>
      <c r="Y6200" s="113" t="str">
        <f t="shared" si="1636"/>
        <v/>
      </c>
      <c r="Z6200" s="113" t="str">
        <f t="shared" si="1637"/>
        <v/>
      </c>
      <c r="AB6200" s="2" t="str">
        <f t="shared" si="1638"/>
        <v/>
      </c>
      <c r="AC6200" s="2" t="str">
        <f t="shared" si="1638"/>
        <v/>
      </c>
      <c r="AE6200" s="2" t="str">
        <f t="shared" si="1639"/>
        <v/>
      </c>
      <c r="AF6200" s="2" t="str">
        <f t="shared" si="1640"/>
        <v/>
      </c>
      <c r="AG6200" s="2" t="str">
        <f t="shared" si="1641"/>
        <v/>
      </c>
      <c r="AH6200" s="2" t="str">
        <f t="shared" si="1642"/>
        <v/>
      </c>
      <c r="AI6200" s="2" t="str">
        <f t="shared" si="1643"/>
        <v/>
      </c>
      <c r="AK6200" s="2" t="str">
        <f t="shared" si="1644"/>
        <v/>
      </c>
      <c r="AL6200" s="2" t="str">
        <f t="shared" si="1645"/>
        <v/>
      </c>
      <c r="AM6200" s="2" t="str">
        <f t="shared" si="1646"/>
        <v/>
      </c>
      <c r="AN6200" s="2" t="str">
        <f t="shared" si="1647"/>
        <v/>
      </c>
      <c r="AO6200" s="2" t="str">
        <f t="shared" si="1648"/>
        <v/>
      </c>
    </row>
    <row r="6201" spans="1:41" x14ac:dyDescent="0.3">
      <c r="A6201" s="111">
        <v>44832.406238425923</v>
      </c>
      <c r="B6201" s="78" t="s">
        <v>6790</v>
      </c>
      <c r="C6201" s="78" t="s">
        <v>886</v>
      </c>
      <c r="D6201" s="78" t="s">
        <v>1804</v>
      </c>
      <c r="E6201" s="78">
        <v>113</v>
      </c>
      <c r="F6201" s="78" t="s">
        <v>809</v>
      </c>
      <c r="G6201" s="78" t="s">
        <v>120</v>
      </c>
      <c r="H6201" s="112" t="s">
        <v>260</v>
      </c>
      <c r="I6201" s="112">
        <v>3</v>
      </c>
      <c r="J6201" s="113">
        <v>44832.406226851854</v>
      </c>
      <c r="K6201" s="113">
        <v>44832.406238425923</v>
      </c>
      <c r="M6201" s="113">
        <v>44832.406898148147</v>
      </c>
      <c r="N6201" s="113">
        <v>44832.407754629632</v>
      </c>
      <c r="O6201" s="78" t="s">
        <v>1185</v>
      </c>
      <c r="P6201" s="78" t="str">
        <f t="shared" si="1632"/>
        <v>CIC</v>
      </c>
      <c r="Q6201" s="113">
        <v>44832.416527777779</v>
      </c>
      <c r="R6201" s="78" t="s">
        <v>1267</v>
      </c>
      <c r="S6201" s="78" t="str">
        <f t="shared" si="1633"/>
        <v>PLOEG</v>
      </c>
      <c r="T6201" s="113">
        <v>44832.421956018516</v>
      </c>
      <c r="U6201" s="78" t="s">
        <v>1267</v>
      </c>
      <c r="V6201" s="78" t="str">
        <f t="shared" si="1634"/>
        <v>PLOEG</v>
      </c>
      <c r="W6201" s="113">
        <v>44832.440520833334</v>
      </c>
      <c r="X6201" s="113">
        <f t="shared" si="1635"/>
        <v>6.5972222364507616E-4</v>
      </c>
      <c r="Y6201" s="113">
        <f t="shared" si="1636"/>
        <v>1.505787036876427E-2</v>
      </c>
      <c r="Z6201" s="113">
        <f t="shared" si="1637"/>
        <v>1.8564814818091691E-2</v>
      </c>
      <c r="AB6201" s="2">
        <f t="shared" si="1638"/>
        <v>1301</v>
      </c>
      <c r="AC6201" s="2">
        <f t="shared" si="1638"/>
        <v>1604</v>
      </c>
      <c r="AE6201" s="2" t="str">
        <f t="shared" si="1639"/>
        <v/>
      </c>
      <c r="AF6201" s="2" t="str">
        <f t="shared" si="1640"/>
        <v/>
      </c>
      <c r="AG6201" s="2" t="str">
        <f t="shared" si="1641"/>
        <v/>
      </c>
      <c r="AH6201" s="2">
        <f t="shared" si="1642"/>
        <v>1301</v>
      </c>
      <c r="AI6201" s="2" t="str">
        <f t="shared" si="1643"/>
        <v/>
      </c>
      <c r="AK6201" s="2" t="str">
        <f t="shared" si="1644"/>
        <v/>
      </c>
      <c r="AL6201" s="2" t="str">
        <f t="shared" si="1645"/>
        <v/>
      </c>
      <c r="AM6201" s="2" t="str">
        <f t="shared" si="1646"/>
        <v/>
      </c>
      <c r="AN6201" s="2">
        <f t="shared" si="1647"/>
        <v>1604</v>
      </c>
      <c r="AO6201" s="2" t="str">
        <f t="shared" si="1648"/>
        <v/>
      </c>
    </row>
    <row r="6202" spans="1:41" x14ac:dyDescent="0.3">
      <c r="A6202" s="111">
        <v>44832.541307870371</v>
      </c>
      <c r="B6202" s="78" t="s">
        <v>6791</v>
      </c>
      <c r="C6202" s="78" t="s">
        <v>886</v>
      </c>
      <c r="D6202" s="78" t="s">
        <v>1975</v>
      </c>
      <c r="E6202" s="78">
        <v>58</v>
      </c>
      <c r="F6202" s="78" t="s">
        <v>808</v>
      </c>
      <c r="G6202" s="78" t="s">
        <v>112</v>
      </c>
      <c r="H6202" s="112" t="s">
        <v>588</v>
      </c>
      <c r="I6202" s="112">
        <v>3</v>
      </c>
      <c r="J6202" s="113">
        <v>44832.541307870371</v>
      </c>
      <c r="K6202" s="113">
        <v>44832.541307870371</v>
      </c>
      <c r="M6202" s="113">
        <v>44832.541643518518</v>
      </c>
      <c r="N6202" s="113">
        <v>44832.541979166665</v>
      </c>
      <c r="O6202" s="78" t="s">
        <v>1187</v>
      </c>
      <c r="P6202" s="78" t="str">
        <f t="shared" si="1632"/>
        <v>CIC</v>
      </c>
      <c r="Q6202" s="113">
        <v>44832.559918981482</v>
      </c>
      <c r="R6202" s="78" t="s">
        <v>1267</v>
      </c>
      <c r="S6202" s="78" t="str">
        <f t="shared" si="1633"/>
        <v>PLOEG</v>
      </c>
      <c r="T6202" s="113">
        <v>44832.5702662037</v>
      </c>
      <c r="U6202" s="78" t="s">
        <v>1267</v>
      </c>
      <c r="V6202" s="78" t="str">
        <f t="shared" si="1634"/>
        <v>PLOEG</v>
      </c>
      <c r="W6202" s="113">
        <v>44832.573692129627</v>
      </c>
      <c r="X6202" s="113">
        <f t="shared" si="1635"/>
        <v>3.3564814657438546E-4</v>
      </c>
      <c r="Y6202" s="113">
        <f t="shared" si="1636"/>
        <v>2.8622685182199348E-2</v>
      </c>
      <c r="Z6202" s="113">
        <f t="shared" si="1637"/>
        <v>3.425925926421769E-3</v>
      </c>
      <c r="AB6202" s="2">
        <f t="shared" si="1638"/>
        <v>2473</v>
      </c>
      <c r="AC6202" s="2">
        <f t="shared" si="1638"/>
        <v>296</v>
      </c>
      <c r="AE6202" s="2" t="str">
        <f t="shared" si="1639"/>
        <v/>
      </c>
      <c r="AF6202" s="2" t="str">
        <f t="shared" si="1640"/>
        <v/>
      </c>
      <c r="AG6202" s="2" t="str">
        <f t="shared" si="1641"/>
        <v/>
      </c>
      <c r="AH6202" s="2">
        <f t="shared" si="1642"/>
        <v>2473</v>
      </c>
      <c r="AI6202" s="2" t="str">
        <f t="shared" si="1643"/>
        <v/>
      </c>
      <c r="AK6202" s="2" t="str">
        <f t="shared" si="1644"/>
        <v/>
      </c>
      <c r="AL6202" s="2" t="str">
        <f t="shared" si="1645"/>
        <v/>
      </c>
      <c r="AM6202" s="2" t="str">
        <f t="shared" si="1646"/>
        <v/>
      </c>
      <c r="AN6202" s="2">
        <f t="shared" si="1647"/>
        <v>296</v>
      </c>
      <c r="AO6202" s="2" t="str">
        <f t="shared" si="1648"/>
        <v/>
      </c>
    </row>
    <row r="6203" spans="1:41" x14ac:dyDescent="0.3">
      <c r="A6203" s="111">
        <v>44832.630914351852</v>
      </c>
      <c r="B6203" s="78" t="s">
        <v>6792</v>
      </c>
      <c r="C6203" s="78" t="s">
        <v>886</v>
      </c>
      <c r="D6203" s="78" t="s">
        <v>1864</v>
      </c>
      <c r="E6203" s="78">
        <v>17</v>
      </c>
      <c r="F6203" s="78" t="s">
        <v>808</v>
      </c>
      <c r="G6203" s="78" t="s">
        <v>102</v>
      </c>
      <c r="H6203" s="112" t="s">
        <v>206</v>
      </c>
      <c r="I6203" s="112">
        <v>3</v>
      </c>
      <c r="J6203" s="113">
        <v>44832.630914351852</v>
      </c>
      <c r="K6203" s="113">
        <v>44832.630914351852</v>
      </c>
      <c r="M6203" s="113">
        <v>44832.631377314814</v>
      </c>
      <c r="N6203" s="113">
        <v>44832.631828703707</v>
      </c>
      <c r="O6203" s="78" t="s">
        <v>1187</v>
      </c>
      <c r="P6203" s="78" t="str">
        <f t="shared" si="1632"/>
        <v>CIC</v>
      </c>
      <c r="S6203" s="78" t="str">
        <f t="shared" si="1633"/>
        <v/>
      </c>
      <c r="V6203" s="78" t="str">
        <f t="shared" si="1634"/>
        <v/>
      </c>
      <c r="W6203" s="113">
        <v>44832.635787037034</v>
      </c>
      <c r="X6203" s="113">
        <f t="shared" si="1635"/>
        <v>4.6296296204673126E-4</v>
      </c>
      <c r="Y6203" s="113" t="str">
        <f t="shared" si="1636"/>
        <v/>
      </c>
      <c r="Z6203" s="113" t="str">
        <f t="shared" si="1637"/>
        <v/>
      </c>
      <c r="AB6203" s="2" t="str">
        <f t="shared" si="1638"/>
        <v/>
      </c>
      <c r="AC6203" s="2" t="str">
        <f t="shared" si="1638"/>
        <v/>
      </c>
      <c r="AE6203" s="2" t="str">
        <f t="shared" si="1639"/>
        <v/>
      </c>
      <c r="AF6203" s="2" t="str">
        <f t="shared" si="1640"/>
        <v/>
      </c>
      <c r="AG6203" s="2" t="str">
        <f t="shared" si="1641"/>
        <v/>
      </c>
      <c r="AH6203" s="2" t="str">
        <f t="shared" si="1642"/>
        <v/>
      </c>
      <c r="AI6203" s="2" t="str">
        <f t="shared" si="1643"/>
        <v/>
      </c>
      <c r="AK6203" s="2" t="str">
        <f t="shared" si="1644"/>
        <v/>
      </c>
      <c r="AL6203" s="2" t="str">
        <f t="shared" si="1645"/>
        <v/>
      </c>
      <c r="AM6203" s="2" t="str">
        <f t="shared" si="1646"/>
        <v/>
      </c>
      <c r="AN6203" s="2" t="str">
        <f t="shared" si="1647"/>
        <v/>
      </c>
      <c r="AO6203" s="2" t="str">
        <f t="shared" si="1648"/>
        <v/>
      </c>
    </row>
    <row r="6204" spans="1:41" x14ac:dyDescent="0.3">
      <c r="A6204" s="111">
        <v>44832.630914351852</v>
      </c>
      <c r="B6204" s="78" t="s">
        <v>6792</v>
      </c>
      <c r="C6204" s="78" t="s">
        <v>922</v>
      </c>
      <c r="D6204" s="78" t="s">
        <v>1864</v>
      </c>
      <c r="E6204" s="78">
        <v>17</v>
      </c>
      <c r="F6204" s="78" t="s">
        <v>808</v>
      </c>
      <c r="G6204" s="78" t="s">
        <v>102</v>
      </c>
      <c r="H6204" s="112" t="s">
        <v>206</v>
      </c>
      <c r="I6204" s="112">
        <v>3</v>
      </c>
      <c r="J6204" s="113">
        <v>44832.630914351852</v>
      </c>
      <c r="K6204" s="113">
        <v>44832.630914351852</v>
      </c>
      <c r="M6204" s="113">
        <v>44832.635682870372</v>
      </c>
      <c r="N6204" s="113">
        <v>44832.635844907411</v>
      </c>
      <c r="O6204" s="78" t="s">
        <v>1187</v>
      </c>
      <c r="P6204" s="78" t="str">
        <f t="shared" si="1632"/>
        <v>CIC</v>
      </c>
      <c r="S6204" s="78" t="str">
        <f t="shared" si="1633"/>
        <v/>
      </c>
      <c r="V6204" s="78" t="str">
        <f t="shared" si="1634"/>
        <v/>
      </c>
      <c r="W6204" s="113">
        <v>44832.661192129628</v>
      </c>
      <c r="X6204" s="113">
        <f t="shared" si="1635"/>
        <v>4.7685185199952684E-3</v>
      </c>
      <c r="Y6204" s="113" t="str">
        <f t="shared" si="1636"/>
        <v/>
      </c>
      <c r="Z6204" s="113" t="str">
        <f t="shared" si="1637"/>
        <v/>
      </c>
      <c r="AB6204" s="2" t="str">
        <f t="shared" si="1638"/>
        <v/>
      </c>
      <c r="AC6204" s="2" t="str">
        <f t="shared" si="1638"/>
        <v/>
      </c>
      <c r="AE6204" s="2" t="str">
        <f t="shared" si="1639"/>
        <v/>
      </c>
      <c r="AF6204" s="2" t="str">
        <f t="shared" si="1640"/>
        <v/>
      </c>
      <c r="AG6204" s="2" t="str">
        <f t="shared" si="1641"/>
        <v/>
      </c>
      <c r="AH6204" s="2" t="str">
        <f t="shared" si="1642"/>
        <v/>
      </c>
      <c r="AI6204" s="2" t="str">
        <f t="shared" si="1643"/>
        <v/>
      </c>
      <c r="AK6204" s="2" t="str">
        <f t="shared" si="1644"/>
        <v/>
      </c>
      <c r="AL6204" s="2" t="str">
        <f t="shared" si="1645"/>
        <v/>
      </c>
      <c r="AM6204" s="2" t="str">
        <f t="shared" si="1646"/>
        <v/>
      </c>
      <c r="AN6204" s="2" t="str">
        <f t="shared" si="1647"/>
        <v/>
      </c>
      <c r="AO6204" s="2" t="str">
        <f t="shared" si="1648"/>
        <v/>
      </c>
    </row>
    <row r="6205" spans="1:41" x14ac:dyDescent="0.3">
      <c r="A6205" s="111">
        <v>44832.691979166666</v>
      </c>
      <c r="B6205" s="78" t="s">
        <v>6793</v>
      </c>
      <c r="C6205" s="78" t="s">
        <v>886</v>
      </c>
      <c r="D6205" s="78" t="s">
        <v>2016</v>
      </c>
      <c r="E6205" s="78">
        <v>53</v>
      </c>
      <c r="F6205" s="78" t="s">
        <v>808</v>
      </c>
      <c r="G6205" s="78" t="s">
        <v>96</v>
      </c>
      <c r="H6205" s="112" t="s">
        <v>232</v>
      </c>
      <c r="I6205" s="112">
        <v>3</v>
      </c>
      <c r="J6205" s="113">
        <v>44832.691979166666</v>
      </c>
      <c r="K6205" s="113">
        <v>44832.691979166666</v>
      </c>
      <c r="M6205" s="113">
        <v>44832.695856481485</v>
      </c>
      <c r="N6205" s="113">
        <v>44832.696180555555</v>
      </c>
      <c r="O6205" s="78" t="s">
        <v>1187</v>
      </c>
      <c r="P6205" s="78" t="str">
        <f t="shared" si="1632"/>
        <v>CIC</v>
      </c>
      <c r="Q6205" s="113">
        <v>44832.696388888886</v>
      </c>
      <c r="R6205" s="78" t="s">
        <v>1267</v>
      </c>
      <c r="S6205" s="78" t="str">
        <f t="shared" si="1633"/>
        <v>PLOEG</v>
      </c>
      <c r="V6205" s="78" t="str">
        <f t="shared" si="1634"/>
        <v/>
      </c>
      <c r="W6205" s="113">
        <v>44832.71974537037</v>
      </c>
      <c r="X6205" s="113">
        <f t="shared" si="1635"/>
        <v>3.8773148189648055E-3</v>
      </c>
      <c r="Y6205" s="113" t="str">
        <f t="shared" si="1636"/>
        <v/>
      </c>
      <c r="Z6205" s="113" t="str">
        <f t="shared" si="1637"/>
        <v/>
      </c>
      <c r="AB6205" s="2" t="str">
        <f t="shared" si="1638"/>
        <v/>
      </c>
      <c r="AC6205" s="2" t="str">
        <f t="shared" si="1638"/>
        <v/>
      </c>
      <c r="AE6205" s="2" t="str">
        <f t="shared" si="1639"/>
        <v/>
      </c>
      <c r="AF6205" s="2" t="str">
        <f t="shared" si="1640"/>
        <v/>
      </c>
      <c r="AG6205" s="2" t="str">
        <f t="shared" si="1641"/>
        <v/>
      </c>
      <c r="AH6205" s="2" t="str">
        <f t="shared" si="1642"/>
        <v/>
      </c>
      <c r="AI6205" s="2" t="str">
        <f t="shared" si="1643"/>
        <v/>
      </c>
      <c r="AK6205" s="2" t="str">
        <f t="shared" si="1644"/>
        <v/>
      </c>
      <c r="AL6205" s="2" t="str">
        <f t="shared" si="1645"/>
        <v/>
      </c>
      <c r="AM6205" s="2" t="str">
        <f t="shared" si="1646"/>
        <v/>
      </c>
      <c r="AN6205" s="2" t="str">
        <f t="shared" si="1647"/>
        <v/>
      </c>
      <c r="AO6205" s="2" t="str">
        <f t="shared" si="1648"/>
        <v/>
      </c>
    </row>
    <row r="6206" spans="1:41" x14ac:dyDescent="0.3">
      <c r="A6206" s="111">
        <v>44832.717638888891</v>
      </c>
      <c r="B6206" s="78" t="s">
        <v>6794</v>
      </c>
      <c r="C6206" s="78" t="s">
        <v>922</v>
      </c>
      <c r="D6206" s="78" t="s">
        <v>1382</v>
      </c>
      <c r="F6206" s="78" t="s">
        <v>809</v>
      </c>
      <c r="G6206" s="78" t="s">
        <v>102</v>
      </c>
      <c r="H6206" s="112" t="s">
        <v>226</v>
      </c>
      <c r="I6206" s="112">
        <v>3</v>
      </c>
      <c r="J6206" s="113">
        <v>44832.717638888891</v>
      </c>
      <c r="K6206" s="113">
        <v>44832.717638888891</v>
      </c>
      <c r="M6206" s="113">
        <v>44832.719942129632</v>
      </c>
      <c r="P6206" s="78" t="str">
        <f t="shared" si="1632"/>
        <v/>
      </c>
      <c r="S6206" s="78" t="str">
        <f t="shared" si="1633"/>
        <v/>
      </c>
      <c r="T6206" s="113">
        <v>44832.72</v>
      </c>
      <c r="U6206" s="78" t="s">
        <v>1187</v>
      </c>
      <c r="V6206" s="78" t="str">
        <f t="shared" si="1634"/>
        <v>CIC</v>
      </c>
      <c r="W6206" s="113">
        <v>44832.728935185187</v>
      </c>
      <c r="X6206" s="113">
        <f t="shared" si="1635"/>
        <v>2.3032407407299615E-3</v>
      </c>
      <c r="Y6206" s="113" t="str">
        <f t="shared" si="1636"/>
        <v/>
      </c>
      <c r="Z6206" s="113">
        <f t="shared" si="1637"/>
        <v>8.9351851856918074E-3</v>
      </c>
      <c r="AB6206" s="2" t="str">
        <f t="shared" si="1638"/>
        <v/>
      </c>
      <c r="AC6206" s="2">
        <f t="shared" si="1638"/>
        <v>772</v>
      </c>
      <c r="AE6206" s="2" t="str">
        <f t="shared" si="1639"/>
        <v/>
      </c>
      <c r="AF6206" s="2" t="str">
        <f t="shared" si="1640"/>
        <v/>
      </c>
      <c r="AG6206" s="2" t="str">
        <f t="shared" si="1641"/>
        <v/>
      </c>
      <c r="AH6206" s="2" t="str">
        <f t="shared" si="1642"/>
        <v/>
      </c>
      <c r="AI6206" s="2" t="str">
        <f t="shared" si="1643"/>
        <v/>
      </c>
      <c r="AK6206" s="2" t="str">
        <f t="shared" si="1644"/>
        <v/>
      </c>
      <c r="AL6206" s="2" t="str">
        <f t="shared" si="1645"/>
        <v/>
      </c>
      <c r="AM6206" s="2" t="str">
        <f t="shared" si="1646"/>
        <v/>
      </c>
      <c r="AN6206" s="2">
        <f t="shared" si="1647"/>
        <v>772</v>
      </c>
      <c r="AO6206" s="2" t="str">
        <f t="shared" si="1648"/>
        <v/>
      </c>
    </row>
    <row r="6207" spans="1:41" x14ac:dyDescent="0.3">
      <c r="A6207" s="111">
        <v>44832.755046296297</v>
      </c>
      <c r="B6207" s="78" t="s">
        <v>6795</v>
      </c>
      <c r="C6207" s="78" t="s">
        <v>835</v>
      </c>
      <c r="D6207" s="78" t="s">
        <v>1697</v>
      </c>
      <c r="E6207" s="78">
        <v>4</v>
      </c>
      <c r="F6207" s="78" t="s">
        <v>808</v>
      </c>
      <c r="G6207" s="78" t="s">
        <v>84</v>
      </c>
      <c r="H6207" s="112" t="s">
        <v>202</v>
      </c>
      <c r="I6207" s="112">
        <v>4</v>
      </c>
      <c r="J6207" s="113">
        <v>44832.755046296297</v>
      </c>
      <c r="K6207" s="113">
        <v>44832.755046296297</v>
      </c>
      <c r="M6207" s="113">
        <v>44832.755243055559</v>
      </c>
      <c r="N6207" s="113">
        <v>44832.75582175926</v>
      </c>
      <c r="O6207" s="78" t="s">
        <v>1187</v>
      </c>
      <c r="P6207" s="78" t="str">
        <f t="shared" si="1632"/>
        <v>CIC</v>
      </c>
      <c r="Q6207" s="113">
        <v>44832.757986111108</v>
      </c>
      <c r="R6207" s="78" t="s">
        <v>1216</v>
      </c>
      <c r="S6207" s="78" t="str">
        <f t="shared" si="1633"/>
        <v>PLOEG</v>
      </c>
      <c r="T6207" s="113">
        <v>44832.767060185186</v>
      </c>
      <c r="U6207" s="78" t="s">
        <v>1216</v>
      </c>
      <c r="V6207" s="78" t="str">
        <f t="shared" si="1634"/>
        <v>PLOEG</v>
      </c>
      <c r="W6207" s="113">
        <v>44832.796296296299</v>
      </c>
      <c r="X6207" s="113">
        <f t="shared" si="1635"/>
        <v>1.9675926159834489E-4</v>
      </c>
      <c r="Y6207" s="113">
        <f t="shared" si="1636"/>
        <v>1.1817129627161194E-2</v>
      </c>
      <c r="Z6207" s="113">
        <f t="shared" si="1637"/>
        <v>2.923611111327773E-2</v>
      </c>
      <c r="AB6207" s="2">
        <f t="shared" si="1638"/>
        <v>1021</v>
      </c>
      <c r="AC6207" s="2">
        <f t="shared" si="1638"/>
        <v>2526</v>
      </c>
      <c r="AE6207" s="2" t="str">
        <f t="shared" si="1639"/>
        <v/>
      </c>
      <c r="AF6207" s="2" t="str">
        <f t="shared" si="1640"/>
        <v/>
      </c>
      <c r="AG6207" s="2" t="str">
        <f t="shared" si="1641"/>
        <v/>
      </c>
      <c r="AH6207" s="2" t="str">
        <f t="shared" si="1642"/>
        <v/>
      </c>
      <c r="AI6207" s="2">
        <f t="shared" si="1643"/>
        <v>1021</v>
      </c>
      <c r="AK6207" s="2" t="str">
        <f t="shared" si="1644"/>
        <v/>
      </c>
      <c r="AL6207" s="2" t="str">
        <f t="shared" si="1645"/>
        <v/>
      </c>
      <c r="AM6207" s="2" t="str">
        <f t="shared" si="1646"/>
        <v/>
      </c>
      <c r="AN6207" s="2" t="str">
        <f t="shared" si="1647"/>
        <v/>
      </c>
      <c r="AO6207" s="2">
        <f t="shared" si="1648"/>
        <v>2526</v>
      </c>
    </row>
    <row r="6208" spans="1:41" x14ac:dyDescent="0.3">
      <c r="A6208" s="111">
        <v>44832.768819444442</v>
      </c>
      <c r="B6208" s="78" t="s">
        <v>6796</v>
      </c>
      <c r="C6208" s="78" t="s">
        <v>846</v>
      </c>
      <c r="F6208" s="78" t="s">
        <v>809</v>
      </c>
      <c r="G6208" s="78" t="s">
        <v>110</v>
      </c>
      <c r="H6208" s="112" t="s">
        <v>250</v>
      </c>
      <c r="I6208" s="112">
        <v>3</v>
      </c>
      <c r="J6208" s="113">
        <v>44832.768819444442</v>
      </c>
      <c r="K6208" s="113">
        <v>44832.768819444442</v>
      </c>
      <c r="M6208" s="113">
        <v>44832.792754629627</v>
      </c>
      <c r="N6208" s="113">
        <v>44832.792858796296</v>
      </c>
      <c r="O6208" s="78" t="s">
        <v>1187</v>
      </c>
      <c r="P6208" s="78" t="str">
        <f t="shared" si="1632"/>
        <v>CIC</v>
      </c>
      <c r="S6208" s="78" t="str">
        <f t="shared" si="1633"/>
        <v/>
      </c>
      <c r="T6208" s="113">
        <v>44832.802164351851</v>
      </c>
      <c r="U6208" s="78" t="s">
        <v>1220</v>
      </c>
      <c r="V6208" s="78" t="str">
        <f t="shared" si="1634"/>
        <v>PLOEG</v>
      </c>
      <c r="W6208" s="113">
        <v>44832.856423611112</v>
      </c>
      <c r="X6208" s="113">
        <f t="shared" si="1635"/>
        <v>2.3935185185109731E-2</v>
      </c>
      <c r="Y6208" s="113">
        <f t="shared" si="1636"/>
        <v>9.4097222245181911E-3</v>
      </c>
      <c r="Z6208" s="113">
        <f t="shared" si="1637"/>
        <v>5.4259259261016268E-2</v>
      </c>
      <c r="AB6208" s="2">
        <f t="shared" si="1638"/>
        <v>813</v>
      </c>
      <c r="AC6208" s="2">
        <f t="shared" si="1638"/>
        <v>4688</v>
      </c>
      <c r="AE6208" s="2" t="str">
        <f t="shared" si="1639"/>
        <v/>
      </c>
      <c r="AF6208" s="2" t="str">
        <f t="shared" si="1640"/>
        <v/>
      </c>
      <c r="AG6208" s="2" t="str">
        <f t="shared" si="1641"/>
        <v/>
      </c>
      <c r="AH6208" s="2">
        <f t="shared" si="1642"/>
        <v>813</v>
      </c>
      <c r="AI6208" s="2" t="str">
        <f t="shared" si="1643"/>
        <v/>
      </c>
      <c r="AK6208" s="2" t="str">
        <f t="shared" si="1644"/>
        <v/>
      </c>
      <c r="AL6208" s="2" t="str">
        <f t="shared" si="1645"/>
        <v/>
      </c>
      <c r="AM6208" s="2" t="str">
        <f t="shared" si="1646"/>
        <v/>
      </c>
      <c r="AN6208" s="2">
        <f t="shared" si="1647"/>
        <v>4688</v>
      </c>
      <c r="AO6208" s="2" t="str">
        <f t="shared" si="1648"/>
        <v/>
      </c>
    </row>
    <row r="6209" spans="1:41" x14ac:dyDescent="0.3">
      <c r="A6209" s="111">
        <v>44832.812418981484</v>
      </c>
      <c r="B6209" s="78" t="s">
        <v>6797</v>
      </c>
      <c r="C6209" s="78" t="s">
        <v>835</v>
      </c>
      <c r="D6209" s="78" t="s">
        <v>1804</v>
      </c>
      <c r="E6209" s="78">
        <v>25</v>
      </c>
      <c r="F6209" s="78" t="s">
        <v>809</v>
      </c>
      <c r="G6209" s="78" t="s">
        <v>90</v>
      </c>
      <c r="H6209" s="112" t="s">
        <v>224</v>
      </c>
      <c r="I6209" s="112">
        <v>2</v>
      </c>
      <c r="J6209" s="113">
        <v>44832.812245370369</v>
      </c>
      <c r="K6209" s="113">
        <v>44832.812418981484</v>
      </c>
      <c r="M6209" s="113">
        <v>44832.812719907408</v>
      </c>
      <c r="P6209" s="78" t="str">
        <f t="shared" si="1632"/>
        <v/>
      </c>
      <c r="Q6209" s="113">
        <v>44832.813391203701</v>
      </c>
      <c r="R6209" s="78" t="s">
        <v>1185</v>
      </c>
      <c r="S6209" s="78" t="str">
        <f t="shared" si="1633"/>
        <v>CIC</v>
      </c>
      <c r="T6209" s="113">
        <v>44832.818622685183</v>
      </c>
      <c r="U6209" s="78" t="s">
        <v>1216</v>
      </c>
      <c r="V6209" s="78" t="str">
        <f t="shared" si="1634"/>
        <v>PLOEG</v>
      </c>
      <c r="W6209" s="113">
        <v>44832.837893518517</v>
      </c>
      <c r="X6209" s="113">
        <f t="shared" si="1635"/>
        <v>3.0092592351138592E-4</v>
      </c>
      <c r="Y6209" s="113">
        <f t="shared" si="1636"/>
        <v>5.9027777751907706E-3</v>
      </c>
      <c r="Z6209" s="113">
        <f t="shared" si="1637"/>
        <v>1.9270833334303461E-2</v>
      </c>
      <c r="AB6209" s="2">
        <f t="shared" si="1638"/>
        <v>510</v>
      </c>
      <c r="AC6209" s="2">
        <f t="shared" si="1638"/>
        <v>1665</v>
      </c>
      <c r="AE6209" s="2" t="str">
        <f t="shared" si="1639"/>
        <v/>
      </c>
      <c r="AF6209" s="2" t="str">
        <f t="shared" si="1640"/>
        <v/>
      </c>
      <c r="AG6209" s="2">
        <f t="shared" si="1641"/>
        <v>510</v>
      </c>
      <c r="AH6209" s="2" t="str">
        <f t="shared" si="1642"/>
        <v/>
      </c>
      <c r="AI6209" s="2" t="str">
        <f t="shared" si="1643"/>
        <v/>
      </c>
      <c r="AK6209" s="2" t="str">
        <f t="shared" si="1644"/>
        <v/>
      </c>
      <c r="AL6209" s="2" t="str">
        <f t="shared" si="1645"/>
        <v/>
      </c>
      <c r="AM6209" s="2">
        <f t="shared" si="1646"/>
        <v>1665</v>
      </c>
      <c r="AN6209" s="2" t="str">
        <f t="shared" si="1647"/>
        <v/>
      </c>
      <c r="AO6209" s="2" t="str">
        <f t="shared" si="1648"/>
        <v/>
      </c>
    </row>
    <row r="6210" spans="1:41" x14ac:dyDescent="0.3">
      <c r="A6210" s="111">
        <v>44832.851747685185</v>
      </c>
      <c r="B6210" s="78" t="s">
        <v>6798</v>
      </c>
      <c r="C6210" s="78" t="s">
        <v>835</v>
      </c>
      <c r="D6210" s="78" t="s">
        <v>1983</v>
      </c>
      <c r="E6210" s="78">
        <v>34</v>
      </c>
      <c r="F6210" s="78" t="s">
        <v>808</v>
      </c>
      <c r="G6210" s="78" t="s">
        <v>130</v>
      </c>
      <c r="H6210" s="112" t="s">
        <v>316</v>
      </c>
      <c r="I6210" s="112">
        <v>2</v>
      </c>
      <c r="J6210" s="113">
        <v>44832.850925925923</v>
      </c>
      <c r="K6210" s="113">
        <v>44832.851747685185</v>
      </c>
      <c r="M6210" s="113">
        <v>44832.852523148147</v>
      </c>
      <c r="P6210" s="78" t="str">
        <f t="shared" si="1632"/>
        <v/>
      </c>
      <c r="Q6210" s="113">
        <v>44832.852858796294</v>
      </c>
      <c r="R6210" s="78" t="s">
        <v>1185</v>
      </c>
      <c r="S6210" s="78" t="str">
        <f t="shared" si="1633"/>
        <v>CIC</v>
      </c>
      <c r="V6210" s="78" t="str">
        <f t="shared" si="1634"/>
        <v/>
      </c>
      <c r="W6210" s="113">
        <v>44832.874722222223</v>
      </c>
      <c r="X6210" s="113">
        <f t="shared" si="1635"/>
        <v>7.7546296233776957E-4</v>
      </c>
      <c r="Y6210" s="113" t="str">
        <f t="shared" si="1636"/>
        <v/>
      </c>
      <c r="Z6210" s="113" t="str">
        <f t="shared" si="1637"/>
        <v/>
      </c>
      <c r="AB6210" s="2" t="str">
        <f t="shared" si="1638"/>
        <v/>
      </c>
      <c r="AC6210" s="2" t="str">
        <f t="shared" si="1638"/>
        <v/>
      </c>
      <c r="AE6210" s="2" t="str">
        <f t="shared" si="1639"/>
        <v/>
      </c>
      <c r="AF6210" s="2" t="str">
        <f t="shared" si="1640"/>
        <v/>
      </c>
      <c r="AG6210" s="2" t="str">
        <f t="shared" si="1641"/>
        <v/>
      </c>
      <c r="AH6210" s="2" t="str">
        <f t="shared" si="1642"/>
        <v/>
      </c>
      <c r="AI6210" s="2" t="str">
        <f t="shared" si="1643"/>
        <v/>
      </c>
      <c r="AK6210" s="2" t="str">
        <f t="shared" si="1644"/>
        <v/>
      </c>
      <c r="AL6210" s="2" t="str">
        <f t="shared" si="1645"/>
        <v/>
      </c>
      <c r="AM6210" s="2" t="str">
        <f t="shared" si="1646"/>
        <v/>
      </c>
      <c r="AN6210" s="2" t="str">
        <f t="shared" si="1647"/>
        <v/>
      </c>
      <c r="AO6210" s="2" t="str">
        <f t="shared" si="1648"/>
        <v/>
      </c>
    </row>
    <row r="6211" spans="1:41" x14ac:dyDescent="0.3">
      <c r="A6211" s="111">
        <v>44832.882002314815</v>
      </c>
      <c r="B6211" s="78" t="s">
        <v>6799</v>
      </c>
      <c r="C6211" s="78" t="s">
        <v>835</v>
      </c>
      <c r="D6211" s="78" t="s">
        <v>1199</v>
      </c>
      <c r="F6211" s="78" t="s">
        <v>809</v>
      </c>
      <c r="G6211" s="78" t="s">
        <v>106</v>
      </c>
      <c r="H6211" s="112" t="s">
        <v>544</v>
      </c>
      <c r="I6211" s="112">
        <v>4</v>
      </c>
      <c r="J6211" s="113">
        <v>44832.881180555552</v>
      </c>
      <c r="K6211" s="113">
        <v>44832.882002314815</v>
      </c>
      <c r="M6211" s="113">
        <v>44832.882962962962</v>
      </c>
      <c r="N6211" s="113">
        <v>44832.883032407408</v>
      </c>
      <c r="O6211" s="78" t="s">
        <v>1187</v>
      </c>
      <c r="P6211" s="78" t="str">
        <f t="shared" si="1632"/>
        <v>CIC</v>
      </c>
      <c r="Q6211" s="113">
        <v>44832.887037037035</v>
      </c>
      <c r="R6211" s="78" t="s">
        <v>1185</v>
      </c>
      <c r="S6211" s="78" t="str">
        <f t="shared" si="1633"/>
        <v>CIC</v>
      </c>
      <c r="V6211" s="78" t="str">
        <f t="shared" si="1634"/>
        <v/>
      </c>
      <c r="W6211" s="113">
        <v>44832.893692129626</v>
      </c>
      <c r="X6211" s="113">
        <f t="shared" si="1635"/>
        <v>9.6064814715646207E-4</v>
      </c>
      <c r="Y6211" s="113" t="str">
        <f t="shared" si="1636"/>
        <v/>
      </c>
      <c r="Z6211" s="113" t="str">
        <f t="shared" si="1637"/>
        <v/>
      </c>
      <c r="AB6211" s="2" t="str">
        <f t="shared" si="1638"/>
        <v/>
      </c>
      <c r="AC6211" s="2" t="str">
        <f t="shared" si="1638"/>
        <v/>
      </c>
      <c r="AE6211" s="2" t="str">
        <f t="shared" si="1639"/>
        <v/>
      </c>
      <c r="AF6211" s="2" t="str">
        <f t="shared" si="1640"/>
        <v/>
      </c>
      <c r="AG6211" s="2" t="str">
        <f t="shared" si="1641"/>
        <v/>
      </c>
      <c r="AH6211" s="2" t="str">
        <f t="shared" si="1642"/>
        <v/>
      </c>
      <c r="AI6211" s="2" t="str">
        <f t="shared" si="1643"/>
        <v/>
      </c>
      <c r="AK6211" s="2" t="str">
        <f t="shared" si="1644"/>
        <v/>
      </c>
      <c r="AL6211" s="2" t="str">
        <f t="shared" si="1645"/>
        <v/>
      </c>
      <c r="AM6211" s="2" t="str">
        <f t="shared" si="1646"/>
        <v/>
      </c>
      <c r="AN6211" s="2" t="str">
        <f t="shared" si="1647"/>
        <v/>
      </c>
      <c r="AO6211" s="2" t="str">
        <f t="shared" si="1648"/>
        <v/>
      </c>
    </row>
    <row r="6212" spans="1:41" x14ac:dyDescent="0.3">
      <c r="A6212" s="111">
        <v>44832.882002314815</v>
      </c>
      <c r="B6212" s="78" t="s">
        <v>6799</v>
      </c>
      <c r="C6212" s="78" t="s">
        <v>846</v>
      </c>
      <c r="D6212" s="78" t="s">
        <v>1199</v>
      </c>
      <c r="F6212" s="78" t="s">
        <v>809</v>
      </c>
      <c r="G6212" s="78" t="s">
        <v>106</v>
      </c>
      <c r="H6212" s="112" t="s">
        <v>544</v>
      </c>
      <c r="I6212" s="112">
        <v>4</v>
      </c>
      <c r="J6212" s="113">
        <v>44832.881180555552</v>
      </c>
      <c r="K6212" s="113">
        <v>44832.882002314815</v>
      </c>
      <c r="M6212" s="113">
        <v>44832.882997685185</v>
      </c>
      <c r="N6212" s="113">
        <v>44832.883043981485</v>
      </c>
      <c r="O6212" s="78" t="s">
        <v>1187</v>
      </c>
      <c r="P6212" s="78" t="str">
        <f t="shared" si="1632"/>
        <v>CIC</v>
      </c>
      <c r="Q6212" s="113">
        <v>44832.887048611112</v>
      </c>
      <c r="R6212" s="78" t="s">
        <v>1185</v>
      </c>
      <c r="S6212" s="78" t="str">
        <f t="shared" si="1633"/>
        <v>CIC</v>
      </c>
      <c r="V6212" s="78" t="str">
        <f t="shared" si="1634"/>
        <v/>
      </c>
      <c r="W6212" s="113">
        <v>44832.891400462962</v>
      </c>
      <c r="X6212" s="113">
        <f t="shared" si="1635"/>
        <v>9.9537037021946162E-4</v>
      </c>
      <c r="Y6212" s="113" t="str">
        <f t="shared" si="1636"/>
        <v/>
      </c>
      <c r="Z6212" s="113" t="str">
        <f t="shared" si="1637"/>
        <v/>
      </c>
      <c r="AB6212" s="2" t="str">
        <f t="shared" si="1638"/>
        <v/>
      </c>
      <c r="AC6212" s="2" t="str">
        <f t="shared" si="1638"/>
        <v/>
      </c>
      <c r="AE6212" s="2" t="str">
        <f t="shared" si="1639"/>
        <v/>
      </c>
      <c r="AF6212" s="2" t="str">
        <f t="shared" si="1640"/>
        <v/>
      </c>
      <c r="AG6212" s="2" t="str">
        <f t="shared" si="1641"/>
        <v/>
      </c>
      <c r="AH6212" s="2" t="str">
        <f t="shared" si="1642"/>
        <v/>
      </c>
      <c r="AI6212" s="2" t="str">
        <f t="shared" si="1643"/>
        <v/>
      </c>
      <c r="AK6212" s="2" t="str">
        <f t="shared" si="1644"/>
        <v/>
      </c>
      <c r="AL6212" s="2" t="str">
        <f t="shared" si="1645"/>
        <v/>
      </c>
      <c r="AM6212" s="2" t="str">
        <f t="shared" si="1646"/>
        <v/>
      </c>
      <c r="AN6212" s="2" t="str">
        <f t="shared" si="1647"/>
        <v/>
      </c>
      <c r="AO6212" s="2" t="str">
        <f t="shared" si="1648"/>
        <v/>
      </c>
    </row>
    <row r="6213" spans="1:41" x14ac:dyDescent="0.3">
      <c r="A6213" s="111">
        <v>44832.882002314815</v>
      </c>
      <c r="B6213" s="78" t="s">
        <v>6799</v>
      </c>
      <c r="C6213" s="78" t="s">
        <v>853</v>
      </c>
      <c r="D6213" s="78" t="s">
        <v>1199</v>
      </c>
      <c r="F6213" s="78" t="s">
        <v>809</v>
      </c>
      <c r="G6213" s="78" t="s">
        <v>106</v>
      </c>
      <c r="H6213" s="112" t="s">
        <v>544</v>
      </c>
      <c r="I6213" s="112">
        <v>4</v>
      </c>
      <c r="J6213" s="113">
        <v>44832.881180555552</v>
      </c>
      <c r="K6213" s="113">
        <v>44832.882002314815</v>
      </c>
      <c r="M6213" s="113">
        <v>44832.886979166666</v>
      </c>
      <c r="P6213" s="78" t="str">
        <f t="shared" si="1632"/>
        <v/>
      </c>
      <c r="Q6213" s="113">
        <v>44832.887002314812</v>
      </c>
      <c r="R6213" s="78" t="s">
        <v>1185</v>
      </c>
      <c r="S6213" s="78" t="str">
        <f t="shared" si="1633"/>
        <v>CIC</v>
      </c>
      <c r="V6213" s="78" t="str">
        <f t="shared" si="1634"/>
        <v/>
      </c>
      <c r="W6213" s="113">
        <v>44832.891284722224</v>
      </c>
      <c r="X6213" s="113">
        <f t="shared" si="1635"/>
        <v>4.9768518510973081E-3</v>
      </c>
      <c r="Y6213" s="113" t="str">
        <f t="shared" si="1636"/>
        <v/>
      </c>
      <c r="Z6213" s="113" t="str">
        <f t="shared" si="1637"/>
        <v/>
      </c>
      <c r="AB6213" s="2" t="str">
        <f t="shared" si="1638"/>
        <v/>
      </c>
      <c r="AC6213" s="2" t="str">
        <f t="shared" si="1638"/>
        <v/>
      </c>
      <c r="AE6213" s="2" t="str">
        <f t="shared" si="1639"/>
        <v/>
      </c>
      <c r="AF6213" s="2" t="str">
        <f t="shared" si="1640"/>
        <v/>
      </c>
      <c r="AG6213" s="2" t="str">
        <f t="shared" si="1641"/>
        <v/>
      </c>
      <c r="AH6213" s="2" t="str">
        <f t="shared" si="1642"/>
        <v/>
      </c>
      <c r="AI6213" s="2" t="str">
        <f t="shared" si="1643"/>
        <v/>
      </c>
      <c r="AK6213" s="2" t="str">
        <f t="shared" si="1644"/>
        <v/>
      </c>
      <c r="AL6213" s="2" t="str">
        <f t="shared" si="1645"/>
        <v/>
      </c>
      <c r="AM6213" s="2" t="str">
        <f t="shared" si="1646"/>
        <v/>
      </c>
      <c r="AN6213" s="2" t="str">
        <f t="shared" si="1647"/>
        <v/>
      </c>
      <c r="AO6213" s="2" t="str">
        <f t="shared" si="1648"/>
        <v/>
      </c>
    </row>
    <row r="6214" spans="1:41" x14ac:dyDescent="0.3">
      <c r="A6214" s="111">
        <v>44832.91851851852</v>
      </c>
      <c r="B6214" s="78" t="s">
        <v>6800</v>
      </c>
      <c r="C6214" s="78" t="s">
        <v>846</v>
      </c>
      <c r="D6214" s="78" t="s">
        <v>1325</v>
      </c>
      <c r="E6214" s="78">
        <v>72</v>
      </c>
      <c r="F6214" s="78" t="s">
        <v>808</v>
      </c>
      <c r="G6214" s="78" t="s">
        <v>110</v>
      </c>
      <c r="H6214" s="112" t="s">
        <v>304</v>
      </c>
      <c r="I6214" s="112">
        <v>3</v>
      </c>
      <c r="J6214" s="113">
        <v>44832.918217592596</v>
      </c>
      <c r="K6214" s="113">
        <v>44832.91851851852</v>
      </c>
      <c r="M6214" s="113">
        <v>44832.919062499997</v>
      </c>
      <c r="N6214" s="113">
        <v>44832.919421296298</v>
      </c>
      <c r="O6214" s="78" t="s">
        <v>1187</v>
      </c>
      <c r="P6214" s="78" t="str">
        <f t="shared" ref="P6214:P6277" si="1649">IF(LEFT(O6214,3)="&amp;RU","PLOEG",IF(LEFT(O6214,6)="ANT-di","DISP/S of N",IF(LEFT(O6214,4)="rANT","DISP/S of N",IF(LEFT(O6214,3)="ANT","CIC",""))))</f>
        <v>CIC</v>
      </c>
      <c r="S6214" s="78" t="str">
        <f t="shared" ref="S6214:S6277" si="1650">IF(LEFT(R6214,3)="&amp;RU","PLOEG",IF(LEFT(R6214,6)="ANT-di","DISP/S of N",IF(LEFT(R6214,4)="rANT","DISP/S of N",IF(LEFT(R6214,3)="ANT","CIC",""))))</f>
        <v/>
      </c>
      <c r="V6214" s="78" t="str">
        <f t="shared" ref="V6214:V6277" si="1651">IF(LEFT(U6214,3)="&amp;RU","PLOEG",IF(LEFT(U6214,6)="ANT-di","DISP/S of N",IF(LEFT(U6214,4)="rANT","DISP/S of N",IF(LEFT(U6214,3)="ANT","CIC",""))))</f>
        <v/>
      </c>
      <c r="W6214" s="113">
        <v>44832.920937499999</v>
      </c>
      <c r="X6214" s="113">
        <f t="shared" ref="X6214:X6277" si="1652">IF((MIN(L6214:M6214)&lt;K6214+6/ (24*3600)),"", IF((MIN(L6214:M6214)=K6214),"0:00:00",IF((MIN(L6214:M6214)-K6214),MIN(L6214:M6214)-K6214,"")))</f>
        <v>5.4398147767642513E-4</v>
      </c>
      <c r="Y6214" s="113" t="str">
        <f t="shared" ref="Y6214:Y6277" si="1653">IF(OR(T6214="",T6214&lt;MINA(L6214,M6214)+11/(24*3600)),"",T6214-MINA(L6214,M6214))</f>
        <v/>
      </c>
      <c r="Z6214" s="113" t="str">
        <f t="shared" ref="Z6214:Z6277" si="1654">IF(OR(T6214="",W6214&lt;T6214+31/(24*3600)),"",W6214-T6214)</f>
        <v/>
      </c>
      <c r="AB6214" s="2" t="str">
        <f t="shared" ref="AB6214:AC6277" si="1655">IF(Y6214="","",SECOND(Y6214)+(MINUTE(Y6214)*60)+(HOUR(Y6214)*3600))</f>
        <v/>
      </c>
      <c r="AC6214" s="2" t="str">
        <f t="shared" si="1655"/>
        <v/>
      </c>
      <c r="AE6214" s="2" t="str">
        <f t="shared" ref="AE6214:AE6277" si="1656">IF(I6214=0,AB6214,"")</f>
        <v/>
      </c>
      <c r="AF6214" s="2" t="str">
        <f t="shared" ref="AF6214:AF6277" si="1657">IF(I6214=1,AB6214,"")</f>
        <v/>
      </c>
      <c r="AG6214" s="2" t="str">
        <f t="shared" ref="AG6214:AG6277" si="1658">IF(I6214=2,AB6214,"")</f>
        <v/>
      </c>
      <c r="AH6214" s="2" t="str">
        <f t="shared" ref="AH6214:AH6277" si="1659">IF(I6214=3,AB6214,"")</f>
        <v/>
      </c>
      <c r="AI6214" s="2" t="str">
        <f t="shared" ref="AI6214:AI6277" si="1660">IF(I6214=4,AB6214,"")</f>
        <v/>
      </c>
      <c r="AK6214" s="2" t="str">
        <f t="shared" ref="AK6214:AK6277" si="1661">IF(I6214=0,AC6214,"")</f>
        <v/>
      </c>
      <c r="AL6214" s="2" t="str">
        <f t="shared" ref="AL6214:AL6277" si="1662">IF(I6214=1,AC6214,"")</f>
        <v/>
      </c>
      <c r="AM6214" s="2" t="str">
        <f t="shared" ref="AM6214:AM6277" si="1663">IF(I6214=2,AC6214,"")</f>
        <v/>
      </c>
      <c r="AN6214" s="2" t="str">
        <f t="shared" ref="AN6214:AN6277" si="1664">IF(I6214=3,AC6214,"")</f>
        <v/>
      </c>
      <c r="AO6214" s="2" t="str">
        <f t="shared" ref="AO6214:AO6277" si="1665">IF(I6214=4,AC6214,"")</f>
        <v/>
      </c>
    </row>
    <row r="6215" spans="1:41" x14ac:dyDescent="0.3">
      <c r="A6215" s="111">
        <v>44832.921087962961</v>
      </c>
      <c r="B6215" s="78" t="s">
        <v>6801</v>
      </c>
      <c r="C6215" s="78" t="s">
        <v>846</v>
      </c>
      <c r="D6215" s="78" t="s">
        <v>1673</v>
      </c>
      <c r="F6215" s="78" t="s">
        <v>807</v>
      </c>
      <c r="G6215" s="78" t="s">
        <v>90</v>
      </c>
      <c r="H6215" s="112" t="s">
        <v>236</v>
      </c>
      <c r="I6215" s="112">
        <v>2</v>
      </c>
      <c r="J6215" s="113">
        <v>44832.919583333336</v>
      </c>
      <c r="K6215" s="113">
        <v>44832.921087962961</v>
      </c>
      <c r="M6215" s="113">
        <v>44832.922488425924</v>
      </c>
      <c r="N6215" s="113">
        <v>44832.923113425924</v>
      </c>
      <c r="O6215" s="78" t="s">
        <v>1187</v>
      </c>
      <c r="P6215" s="78" t="str">
        <f t="shared" si="1649"/>
        <v>CIC</v>
      </c>
      <c r="S6215" s="78" t="str">
        <f t="shared" si="1650"/>
        <v/>
      </c>
      <c r="V6215" s="78" t="str">
        <f t="shared" si="1651"/>
        <v/>
      </c>
      <c r="W6215" s="113">
        <v>44832.961921296293</v>
      </c>
      <c r="X6215" s="113">
        <f t="shared" si="1652"/>
        <v>1.4004629629198462E-3</v>
      </c>
      <c r="Y6215" s="113" t="str">
        <f t="shared" si="1653"/>
        <v/>
      </c>
      <c r="Z6215" s="113" t="str">
        <f t="shared" si="1654"/>
        <v/>
      </c>
      <c r="AB6215" s="2" t="str">
        <f t="shared" si="1655"/>
        <v/>
      </c>
      <c r="AC6215" s="2" t="str">
        <f t="shared" si="1655"/>
        <v/>
      </c>
      <c r="AE6215" s="2" t="str">
        <f t="shared" si="1656"/>
        <v/>
      </c>
      <c r="AF6215" s="2" t="str">
        <f t="shared" si="1657"/>
        <v/>
      </c>
      <c r="AG6215" s="2" t="str">
        <f t="shared" si="1658"/>
        <v/>
      </c>
      <c r="AH6215" s="2" t="str">
        <f t="shared" si="1659"/>
        <v/>
      </c>
      <c r="AI6215" s="2" t="str">
        <f t="shared" si="1660"/>
        <v/>
      </c>
      <c r="AK6215" s="2" t="str">
        <f t="shared" si="1661"/>
        <v/>
      </c>
      <c r="AL6215" s="2" t="str">
        <f t="shared" si="1662"/>
        <v/>
      </c>
      <c r="AM6215" s="2" t="str">
        <f t="shared" si="1663"/>
        <v/>
      </c>
      <c r="AN6215" s="2" t="str">
        <f t="shared" si="1664"/>
        <v/>
      </c>
      <c r="AO6215" s="2" t="str">
        <f t="shared" si="1665"/>
        <v/>
      </c>
    </row>
    <row r="6216" spans="1:41" x14ac:dyDescent="0.3">
      <c r="A6216" s="111">
        <v>44832.957511574074</v>
      </c>
      <c r="B6216" s="78" t="s">
        <v>6802</v>
      </c>
      <c r="C6216" s="78" t="s">
        <v>835</v>
      </c>
      <c r="D6216" s="78" t="s">
        <v>3274</v>
      </c>
      <c r="F6216" s="78" t="s">
        <v>809</v>
      </c>
      <c r="G6216" s="78" t="s">
        <v>92</v>
      </c>
      <c r="H6216" s="112" t="s">
        <v>204</v>
      </c>
      <c r="I6216" s="112">
        <v>2</v>
      </c>
      <c r="J6216" s="113">
        <v>44832.956736111111</v>
      </c>
      <c r="K6216" s="113">
        <v>44832.957511574074</v>
      </c>
      <c r="M6216" s="113">
        <v>44832.958796296298</v>
      </c>
      <c r="N6216" s="113">
        <v>44832.960081018522</v>
      </c>
      <c r="O6216" s="78" t="s">
        <v>1187</v>
      </c>
      <c r="P6216" s="78" t="str">
        <f t="shared" si="1649"/>
        <v>CIC</v>
      </c>
      <c r="Q6216" s="113">
        <v>44832.962557870371</v>
      </c>
      <c r="R6216" s="78" t="s">
        <v>1216</v>
      </c>
      <c r="S6216" s="78" t="str">
        <f t="shared" si="1650"/>
        <v>PLOEG</v>
      </c>
      <c r="T6216" s="113">
        <v>44832.971990740742</v>
      </c>
      <c r="U6216" s="78" t="s">
        <v>1216</v>
      </c>
      <c r="V6216" s="78" t="str">
        <f t="shared" si="1651"/>
        <v>PLOEG</v>
      </c>
      <c r="W6216" s="113">
        <v>44832.98841435185</v>
      </c>
      <c r="X6216" s="113">
        <f t="shared" si="1652"/>
        <v>1.2847222242271528E-3</v>
      </c>
      <c r="Y6216" s="113">
        <f t="shared" si="1653"/>
        <v>1.3194444443797693E-2</v>
      </c>
      <c r="Z6216" s="113">
        <f t="shared" si="1654"/>
        <v>1.6423611108621117E-2</v>
      </c>
      <c r="AB6216" s="2">
        <f t="shared" si="1655"/>
        <v>1140</v>
      </c>
      <c r="AC6216" s="2">
        <f t="shared" si="1655"/>
        <v>1419</v>
      </c>
      <c r="AE6216" s="2" t="str">
        <f t="shared" si="1656"/>
        <v/>
      </c>
      <c r="AF6216" s="2" t="str">
        <f t="shared" si="1657"/>
        <v/>
      </c>
      <c r="AG6216" s="2">
        <f t="shared" si="1658"/>
        <v>1140</v>
      </c>
      <c r="AH6216" s="2" t="str">
        <f t="shared" si="1659"/>
        <v/>
      </c>
      <c r="AI6216" s="2" t="str">
        <f t="shared" si="1660"/>
        <v/>
      </c>
      <c r="AK6216" s="2" t="str">
        <f t="shared" si="1661"/>
        <v/>
      </c>
      <c r="AL6216" s="2" t="str">
        <f t="shared" si="1662"/>
        <v/>
      </c>
      <c r="AM6216" s="2">
        <f t="shared" si="1663"/>
        <v>1419</v>
      </c>
      <c r="AN6216" s="2" t="str">
        <f t="shared" si="1664"/>
        <v/>
      </c>
      <c r="AO6216" s="2" t="str">
        <f t="shared" si="1665"/>
        <v/>
      </c>
    </row>
    <row r="6217" spans="1:41" x14ac:dyDescent="0.3">
      <c r="A6217" s="111">
        <v>44833.314837962964</v>
      </c>
      <c r="B6217" s="78" t="s">
        <v>6803</v>
      </c>
      <c r="C6217" s="78" t="s">
        <v>886</v>
      </c>
      <c r="D6217" s="78" t="s">
        <v>1439</v>
      </c>
      <c r="E6217" s="78">
        <v>135</v>
      </c>
      <c r="F6217" s="78" t="s">
        <v>808</v>
      </c>
      <c r="G6217" s="78" t="s">
        <v>134</v>
      </c>
      <c r="H6217" s="112" t="s">
        <v>278</v>
      </c>
      <c r="I6217" s="112">
        <v>3</v>
      </c>
      <c r="J6217" s="113">
        <v>44833.314513888887</v>
      </c>
      <c r="K6217" s="113">
        <v>44833.314837962964</v>
      </c>
      <c r="M6217" s="113">
        <v>44833.320335648146</v>
      </c>
      <c r="P6217" s="78" t="str">
        <f t="shared" si="1649"/>
        <v/>
      </c>
      <c r="Q6217" s="113">
        <v>44833.330983796295</v>
      </c>
      <c r="R6217" s="78" t="s">
        <v>1187</v>
      </c>
      <c r="S6217" s="78" t="str">
        <f t="shared" si="1650"/>
        <v>CIC</v>
      </c>
      <c r="T6217" s="113">
        <v>44833.329189814816</v>
      </c>
      <c r="U6217" s="78" t="s">
        <v>1258</v>
      </c>
      <c r="V6217" s="78" t="str">
        <f t="shared" si="1651"/>
        <v>PLOEG</v>
      </c>
      <c r="W6217" s="113">
        <v>44833.331099537034</v>
      </c>
      <c r="X6217" s="113">
        <f t="shared" si="1652"/>
        <v>5.4976851824903861E-3</v>
      </c>
      <c r="Y6217" s="113">
        <f t="shared" si="1653"/>
        <v>8.8541666700621136E-3</v>
      </c>
      <c r="Z6217" s="113">
        <f t="shared" si="1654"/>
        <v>1.9097222175332718E-3</v>
      </c>
      <c r="AB6217" s="2">
        <f t="shared" si="1655"/>
        <v>765</v>
      </c>
      <c r="AC6217" s="2">
        <f t="shared" si="1655"/>
        <v>165</v>
      </c>
      <c r="AE6217" s="2" t="str">
        <f t="shared" si="1656"/>
        <v/>
      </c>
      <c r="AF6217" s="2" t="str">
        <f t="shared" si="1657"/>
        <v/>
      </c>
      <c r="AG6217" s="2" t="str">
        <f t="shared" si="1658"/>
        <v/>
      </c>
      <c r="AH6217" s="2">
        <f t="shared" si="1659"/>
        <v>765</v>
      </c>
      <c r="AI6217" s="2" t="str">
        <f t="shared" si="1660"/>
        <v/>
      </c>
      <c r="AK6217" s="2" t="str">
        <f t="shared" si="1661"/>
        <v/>
      </c>
      <c r="AL6217" s="2" t="str">
        <f t="shared" si="1662"/>
        <v/>
      </c>
      <c r="AM6217" s="2" t="str">
        <f t="shared" si="1663"/>
        <v/>
      </c>
      <c r="AN6217" s="2">
        <f t="shared" si="1664"/>
        <v>165</v>
      </c>
      <c r="AO6217" s="2" t="str">
        <f t="shared" si="1665"/>
        <v/>
      </c>
    </row>
    <row r="6218" spans="1:41" x14ac:dyDescent="0.3">
      <c r="A6218" s="111">
        <v>44833.393090277779</v>
      </c>
      <c r="B6218" s="78" t="s">
        <v>6804</v>
      </c>
      <c r="C6218" s="78" t="s">
        <v>886</v>
      </c>
      <c r="D6218" s="78" t="s">
        <v>1285</v>
      </c>
      <c r="F6218" s="78" t="s">
        <v>808</v>
      </c>
      <c r="G6218" s="78" t="s">
        <v>90</v>
      </c>
      <c r="H6218" s="112" t="s">
        <v>282</v>
      </c>
      <c r="I6218" s="112">
        <v>2</v>
      </c>
      <c r="J6218" s="113">
        <v>44833.392488425925</v>
      </c>
      <c r="K6218" s="113">
        <v>44833.393090277779</v>
      </c>
      <c r="M6218" s="113">
        <v>44833.393912037034</v>
      </c>
      <c r="N6218" s="113">
        <v>44833.394502314812</v>
      </c>
      <c r="O6218" s="78" t="s">
        <v>1185</v>
      </c>
      <c r="P6218" s="78" t="str">
        <f t="shared" si="1649"/>
        <v>CIC</v>
      </c>
      <c r="S6218" s="78" t="str">
        <f t="shared" si="1650"/>
        <v/>
      </c>
      <c r="V6218" s="78" t="str">
        <f t="shared" si="1651"/>
        <v/>
      </c>
      <c r="W6218" s="113">
        <v>44833.420520833337</v>
      </c>
      <c r="X6218" s="113">
        <f t="shared" si="1652"/>
        <v>8.2175925490446389E-4</v>
      </c>
      <c r="Y6218" s="113" t="str">
        <f t="shared" si="1653"/>
        <v/>
      </c>
      <c r="Z6218" s="113" t="str">
        <f t="shared" si="1654"/>
        <v/>
      </c>
      <c r="AB6218" s="2" t="str">
        <f t="shared" si="1655"/>
        <v/>
      </c>
      <c r="AC6218" s="2" t="str">
        <f t="shared" si="1655"/>
        <v/>
      </c>
      <c r="AE6218" s="2" t="str">
        <f t="shared" si="1656"/>
        <v/>
      </c>
      <c r="AF6218" s="2" t="str">
        <f t="shared" si="1657"/>
        <v/>
      </c>
      <c r="AG6218" s="2" t="str">
        <f t="shared" si="1658"/>
        <v/>
      </c>
      <c r="AH6218" s="2" t="str">
        <f t="shared" si="1659"/>
        <v/>
      </c>
      <c r="AI6218" s="2" t="str">
        <f t="shared" si="1660"/>
        <v/>
      </c>
      <c r="AK6218" s="2" t="str">
        <f t="shared" si="1661"/>
        <v/>
      </c>
      <c r="AL6218" s="2" t="str">
        <f t="shared" si="1662"/>
        <v/>
      </c>
      <c r="AM6218" s="2" t="str">
        <f t="shared" si="1663"/>
        <v/>
      </c>
      <c r="AN6218" s="2" t="str">
        <f t="shared" si="1664"/>
        <v/>
      </c>
      <c r="AO6218" s="2" t="str">
        <f t="shared" si="1665"/>
        <v/>
      </c>
    </row>
    <row r="6219" spans="1:41" x14ac:dyDescent="0.3">
      <c r="A6219" s="111">
        <v>44833.398148148146</v>
      </c>
      <c r="B6219" s="78" t="s">
        <v>6805</v>
      </c>
      <c r="C6219" s="78" t="s">
        <v>2218</v>
      </c>
      <c r="D6219" s="78" t="s">
        <v>1226</v>
      </c>
      <c r="F6219" s="78" t="s">
        <v>807</v>
      </c>
      <c r="G6219" s="78" t="s">
        <v>128</v>
      </c>
      <c r="H6219" s="112" t="s">
        <v>270</v>
      </c>
      <c r="I6219" s="112">
        <v>3</v>
      </c>
      <c r="J6219" s="113">
        <v>44833.398148148146</v>
      </c>
      <c r="K6219" s="113">
        <v>44833.398148148146</v>
      </c>
      <c r="M6219" s="113">
        <v>44833.403680555559</v>
      </c>
      <c r="P6219" s="78" t="str">
        <f t="shared" si="1649"/>
        <v/>
      </c>
      <c r="Q6219" s="113">
        <v>44833.403831018521</v>
      </c>
      <c r="R6219" s="78" t="s">
        <v>1187</v>
      </c>
      <c r="S6219" s="78" t="str">
        <f t="shared" si="1650"/>
        <v>CIC</v>
      </c>
      <c r="V6219" s="78" t="str">
        <f t="shared" si="1651"/>
        <v/>
      </c>
      <c r="W6219" s="113">
        <v>44833.418391203704</v>
      </c>
      <c r="X6219" s="113">
        <f t="shared" si="1652"/>
        <v>5.5324074128293432E-3</v>
      </c>
      <c r="Y6219" s="113" t="str">
        <f t="shared" si="1653"/>
        <v/>
      </c>
      <c r="Z6219" s="113" t="str">
        <f t="shared" si="1654"/>
        <v/>
      </c>
      <c r="AB6219" s="2" t="str">
        <f t="shared" si="1655"/>
        <v/>
      </c>
      <c r="AC6219" s="2" t="str">
        <f t="shared" si="1655"/>
        <v/>
      </c>
      <c r="AE6219" s="2" t="str">
        <f t="shared" si="1656"/>
        <v/>
      </c>
      <c r="AF6219" s="2" t="str">
        <f t="shared" si="1657"/>
        <v/>
      </c>
      <c r="AG6219" s="2" t="str">
        <f t="shared" si="1658"/>
        <v/>
      </c>
      <c r="AH6219" s="2" t="str">
        <f t="shared" si="1659"/>
        <v/>
      </c>
      <c r="AI6219" s="2" t="str">
        <f t="shared" si="1660"/>
        <v/>
      </c>
      <c r="AK6219" s="2" t="str">
        <f t="shared" si="1661"/>
        <v/>
      </c>
      <c r="AL6219" s="2" t="str">
        <f t="shared" si="1662"/>
        <v/>
      </c>
      <c r="AM6219" s="2" t="str">
        <f t="shared" si="1663"/>
        <v/>
      </c>
      <c r="AN6219" s="2" t="str">
        <f t="shared" si="1664"/>
        <v/>
      </c>
      <c r="AO6219" s="2" t="str">
        <f t="shared" si="1665"/>
        <v/>
      </c>
    </row>
    <row r="6220" spans="1:41" x14ac:dyDescent="0.3">
      <c r="A6220" s="111">
        <v>44833.398148148146</v>
      </c>
      <c r="B6220" s="78" t="s">
        <v>6805</v>
      </c>
      <c r="C6220" s="78" t="s">
        <v>6806</v>
      </c>
      <c r="D6220" s="78" t="s">
        <v>1226</v>
      </c>
      <c r="F6220" s="78" t="s">
        <v>807</v>
      </c>
      <c r="G6220" s="78" t="s">
        <v>128</v>
      </c>
      <c r="H6220" s="112" t="s">
        <v>270</v>
      </c>
      <c r="I6220" s="112">
        <v>3</v>
      </c>
      <c r="J6220" s="113">
        <v>44833.398148148146</v>
      </c>
      <c r="K6220" s="113">
        <v>44833.398148148146</v>
      </c>
      <c r="M6220" s="113">
        <v>44833.403773148151</v>
      </c>
      <c r="P6220" s="78" t="str">
        <f t="shared" si="1649"/>
        <v/>
      </c>
      <c r="Q6220" s="113">
        <v>44833.403807870367</v>
      </c>
      <c r="R6220" s="78" t="s">
        <v>1187</v>
      </c>
      <c r="S6220" s="78" t="str">
        <f t="shared" si="1650"/>
        <v>CIC</v>
      </c>
      <c r="V6220" s="78" t="str">
        <f t="shared" si="1651"/>
        <v/>
      </c>
      <c r="W6220" s="113">
        <v>44833.418321759258</v>
      </c>
      <c r="X6220" s="113">
        <f t="shared" si="1652"/>
        <v>5.6250000052386895E-3</v>
      </c>
      <c r="Y6220" s="113" t="str">
        <f t="shared" si="1653"/>
        <v/>
      </c>
      <c r="Z6220" s="113" t="str">
        <f t="shared" si="1654"/>
        <v/>
      </c>
      <c r="AB6220" s="2" t="str">
        <f t="shared" si="1655"/>
        <v/>
      </c>
      <c r="AC6220" s="2" t="str">
        <f t="shared" si="1655"/>
        <v/>
      </c>
      <c r="AE6220" s="2" t="str">
        <f t="shared" si="1656"/>
        <v/>
      </c>
      <c r="AF6220" s="2" t="str">
        <f t="shared" si="1657"/>
        <v/>
      </c>
      <c r="AG6220" s="2" t="str">
        <f t="shared" si="1658"/>
        <v/>
      </c>
      <c r="AH6220" s="2" t="str">
        <f t="shared" si="1659"/>
        <v/>
      </c>
      <c r="AI6220" s="2" t="str">
        <f t="shared" si="1660"/>
        <v/>
      </c>
      <c r="AK6220" s="2" t="str">
        <f t="shared" si="1661"/>
        <v/>
      </c>
      <c r="AL6220" s="2" t="str">
        <f t="shared" si="1662"/>
        <v/>
      </c>
      <c r="AM6220" s="2" t="str">
        <f t="shared" si="1663"/>
        <v/>
      </c>
      <c r="AN6220" s="2" t="str">
        <f t="shared" si="1664"/>
        <v/>
      </c>
      <c r="AO6220" s="2" t="str">
        <f t="shared" si="1665"/>
        <v/>
      </c>
    </row>
    <row r="6221" spans="1:41" x14ac:dyDescent="0.3">
      <c r="A6221" s="111">
        <v>44833.461006944446</v>
      </c>
      <c r="B6221" s="78" t="s">
        <v>6807</v>
      </c>
      <c r="C6221" s="78" t="s">
        <v>886</v>
      </c>
      <c r="D6221" s="78" t="s">
        <v>3274</v>
      </c>
      <c r="E6221" s="78">
        <v>15</v>
      </c>
      <c r="F6221" s="78" t="s">
        <v>809</v>
      </c>
      <c r="G6221" s="78" t="s">
        <v>138</v>
      </c>
      <c r="H6221" s="112" t="s">
        <v>276</v>
      </c>
      <c r="I6221" s="112">
        <v>4</v>
      </c>
      <c r="J6221" s="113">
        <v>44833.460590277777</v>
      </c>
      <c r="K6221" s="113">
        <v>44833.461006944446</v>
      </c>
      <c r="M6221" s="113">
        <v>44833.461631944447</v>
      </c>
      <c r="P6221" s="78" t="str">
        <f t="shared" si="1649"/>
        <v/>
      </c>
      <c r="Q6221" s="113">
        <v>44833.462002314816</v>
      </c>
      <c r="R6221" s="78" t="s">
        <v>1187</v>
      </c>
      <c r="S6221" s="78" t="str">
        <f t="shared" si="1650"/>
        <v>CIC</v>
      </c>
      <c r="T6221" s="113">
        <v>44833.494976851849</v>
      </c>
      <c r="U6221" s="78" t="s">
        <v>1258</v>
      </c>
      <c r="V6221" s="78" t="str">
        <f t="shared" si="1651"/>
        <v>PLOEG</v>
      </c>
      <c r="W6221" s="113">
        <v>44833.506539351853</v>
      </c>
      <c r="X6221" s="113">
        <f t="shared" si="1652"/>
        <v>6.2500000058207661E-4</v>
      </c>
      <c r="Y6221" s="113">
        <f t="shared" si="1653"/>
        <v>3.3344907402351964E-2</v>
      </c>
      <c r="Z6221" s="113">
        <f t="shared" si="1654"/>
        <v>1.156250000349246E-2</v>
      </c>
      <c r="AB6221" s="2">
        <f t="shared" si="1655"/>
        <v>2881</v>
      </c>
      <c r="AC6221" s="2">
        <f t="shared" si="1655"/>
        <v>999</v>
      </c>
      <c r="AE6221" s="2" t="str">
        <f t="shared" si="1656"/>
        <v/>
      </c>
      <c r="AF6221" s="2" t="str">
        <f t="shared" si="1657"/>
        <v/>
      </c>
      <c r="AG6221" s="2" t="str">
        <f t="shared" si="1658"/>
        <v/>
      </c>
      <c r="AH6221" s="2" t="str">
        <f t="shared" si="1659"/>
        <v/>
      </c>
      <c r="AI6221" s="2">
        <f t="shared" si="1660"/>
        <v>2881</v>
      </c>
      <c r="AK6221" s="2" t="str">
        <f t="shared" si="1661"/>
        <v/>
      </c>
      <c r="AL6221" s="2" t="str">
        <f t="shared" si="1662"/>
        <v/>
      </c>
      <c r="AM6221" s="2" t="str">
        <f t="shared" si="1663"/>
        <v/>
      </c>
      <c r="AN6221" s="2" t="str">
        <f t="shared" si="1664"/>
        <v/>
      </c>
      <c r="AO6221" s="2">
        <f t="shared" si="1665"/>
        <v>999</v>
      </c>
    </row>
    <row r="6222" spans="1:41" x14ac:dyDescent="0.3">
      <c r="A6222" s="111">
        <v>44833.554837962962</v>
      </c>
      <c r="B6222" s="78" t="s">
        <v>6808</v>
      </c>
      <c r="C6222" s="78" t="s">
        <v>886</v>
      </c>
      <c r="D6222" s="78" t="s">
        <v>4019</v>
      </c>
      <c r="F6222" s="78" t="s">
        <v>809</v>
      </c>
      <c r="G6222" s="78" t="s">
        <v>100</v>
      </c>
      <c r="H6222" s="112" t="s">
        <v>208</v>
      </c>
      <c r="I6222" s="112">
        <v>3</v>
      </c>
      <c r="J6222" s="113">
        <v>44833.554293981484</v>
      </c>
      <c r="K6222" s="113">
        <v>44833.554837962962</v>
      </c>
      <c r="M6222" s="113">
        <v>44833.555300925924</v>
      </c>
      <c r="P6222" s="78" t="str">
        <f t="shared" si="1649"/>
        <v/>
      </c>
      <c r="Q6222" s="113">
        <v>44833.562974537039</v>
      </c>
      <c r="R6222" s="78" t="s">
        <v>1267</v>
      </c>
      <c r="S6222" s="78" t="str">
        <f t="shared" si="1650"/>
        <v>PLOEG</v>
      </c>
      <c r="T6222" s="113">
        <v>44833.581250000003</v>
      </c>
      <c r="U6222" s="78" t="s">
        <v>1267</v>
      </c>
      <c r="V6222" s="78" t="str">
        <f t="shared" si="1651"/>
        <v>PLOEG</v>
      </c>
      <c r="W6222" s="113">
        <v>44833.630798611113</v>
      </c>
      <c r="X6222" s="113">
        <f t="shared" si="1652"/>
        <v>4.6296296204673126E-4</v>
      </c>
      <c r="Y6222" s="113">
        <f t="shared" si="1653"/>
        <v>2.5949074079107959E-2</v>
      </c>
      <c r="Z6222" s="113">
        <f t="shared" si="1654"/>
        <v>4.9548611110367347E-2</v>
      </c>
      <c r="AB6222" s="2">
        <f t="shared" si="1655"/>
        <v>2242</v>
      </c>
      <c r="AC6222" s="2">
        <f t="shared" si="1655"/>
        <v>4281</v>
      </c>
      <c r="AE6222" s="2" t="str">
        <f t="shared" si="1656"/>
        <v/>
      </c>
      <c r="AF6222" s="2" t="str">
        <f t="shared" si="1657"/>
        <v/>
      </c>
      <c r="AG6222" s="2" t="str">
        <f t="shared" si="1658"/>
        <v/>
      </c>
      <c r="AH6222" s="2">
        <f t="shared" si="1659"/>
        <v>2242</v>
      </c>
      <c r="AI6222" s="2" t="str">
        <f t="shared" si="1660"/>
        <v/>
      </c>
      <c r="AK6222" s="2" t="str">
        <f t="shared" si="1661"/>
        <v/>
      </c>
      <c r="AL6222" s="2" t="str">
        <f t="shared" si="1662"/>
        <v/>
      </c>
      <c r="AM6222" s="2" t="str">
        <f t="shared" si="1663"/>
        <v/>
      </c>
      <c r="AN6222" s="2">
        <f t="shared" si="1664"/>
        <v>4281</v>
      </c>
      <c r="AO6222" s="2" t="str">
        <f t="shared" si="1665"/>
        <v/>
      </c>
    </row>
    <row r="6223" spans="1:41" x14ac:dyDescent="0.3">
      <c r="A6223" s="111">
        <v>44833.628981481481</v>
      </c>
      <c r="B6223" s="78" t="s">
        <v>6809</v>
      </c>
      <c r="C6223" s="78" t="s">
        <v>922</v>
      </c>
      <c r="D6223" s="78" t="s">
        <v>1199</v>
      </c>
      <c r="E6223" s="78">
        <v>118</v>
      </c>
      <c r="F6223" s="78" t="s">
        <v>809</v>
      </c>
      <c r="G6223" s="78" t="s">
        <v>118</v>
      </c>
      <c r="H6223" s="112" t="s">
        <v>406</v>
      </c>
      <c r="I6223" s="112">
        <v>3</v>
      </c>
      <c r="J6223" s="113">
        <v>44833.62871527778</v>
      </c>
      <c r="K6223" s="113">
        <v>44833.628981481481</v>
      </c>
      <c r="M6223" s="113">
        <v>44833.632708333331</v>
      </c>
      <c r="N6223" s="113">
        <v>44833.632743055554</v>
      </c>
      <c r="O6223" s="78" t="s">
        <v>1185</v>
      </c>
      <c r="P6223" s="78" t="str">
        <f t="shared" si="1649"/>
        <v>CIC</v>
      </c>
      <c r="S6223" s="78" t="str">
        <f t="shared" si="1650"/>
        <v/>
      </c>
      <c r="T6223" s="113">
        <v>44833.644143518519</v>
      </c>
      <c r="U6223" s="78" t="s">
        <v>3645</v>
      </c>
      <c r="V6223" s="78" t="str">
        <f t="shared" si="1651"/>
        <v>PLOEG</v>
      </c>
      <c r="W6223" s="113">
        <v>44833.645231481481</v>
      </c>
      <c r="X6223" s="113">
        <f t="shared" si="1652"/>
        <v>3.7268518499331549E-3</v>
      </c>
      <c r="Y6223" s="113">
        <f t="shared" si="1653"/>
        <v>1.1435185188020114E-2</v>
      </c>
      <c r="Z6223" s="113">
        <f t="shared" si="1654"/>
        <v>1.0879629626288079E-3</v>
      </c>
      <c r="AB6223" s="2">
        <f t="shared" si="1655"/>
        <v>988</v>
      </c>
      <c r="AC6223" s="2">
        <f t="shared" si="1655"/>
        <v>94</v>
      </c>
      <c r="AE6223" s="2" t="str">
        <f t="shared" si="1656"/>
        <v/>
      </c>
      <c r="AF6223" s="2" t="str">
        <f t="shared" si="1657"/>
        <v/>
      </c>
      <c r="AG6223" s="2" t="str">
        <f t="shared" si="1658"/>
        <v/>
      </c>
      <c r="AH6223" s="2">
        <f t="shared" si="1659"/>
        <v>988</v>
      </c>
      <c r="AI6223" s="2" t="str">
        <f t="shared" si="1660"/>
        <v/>
      </c>
      <c r="AK6223" s="2" t="str">
        <f t="shared" si="1661"/>
        <v/>
      </c>
      <c r="AL6223" s="2" t="str">
        <f t="shared" si="1662"/>
        <v/>
      </c>
      <c r="AM6223" s="2" t="str">
        <f t="shared" si="1663"/>
        <v/>
      </c>
      <c r="AN6223" s="2">
        <f t="shared" si="1664"/>
        <v>94</v>
      </c>
      <c r="AO6223" s="2" t="str">
        <f t="shared" si="1665"/>
        <v/>
      </c>
    </row>
    <row r="6224" spans="1:41" x14ac:dyDescent="0.3">
      <c r="A6224" s="111">
        <v>44833.667268518519</v>
      </c>
      <c r="B6224" s="78" t="s">
        <v>6810</v>
      </c>
      <c r="C6224" s="78" t="s">
        <v>886</v>
      </c>
      <c r="D6224" s="78" t="s">
        <v>1635</v>
      </c>
      <c r="E6224" s="78">
        <v>268</v>
      </c>
      <c r="F6224" s="78" t="s">
        <v>808</v>
      </c>
      <c r="G6224" s="78" t="s">
        <v>102</v>
      </c>
      <c r="H6224" s="112" t="s">
        <v>206</v>
      </c>
      <c r="I6224" s="112">
        <v>3</v>
      </c>
      <c r="J6224" s="113">
        <v>44833.667268518519</v>
      </c>
      <c r="K6224" s="113">
        <v>44833.667268518519</v>
      </c>
      <c r="M6224" s="113">
        <v>44833.667511574073</v>
      </c>
      <c r="N6224" s="113">
        <v>44833.667962962965</v>
      </c>
      <c r="O6224" s="78" t="s">
        <v>1185</v>
      </c>
      <c r="P6224" s="78" t="str">
        <f t="shared" si="1649"/>
        <v>CIC</v>
      </c>
      <c r="Q6224" s="113">
        <v>44833.669490740744</v>
      </c>
      <c r="R6224" s="78" t="s">
        <v>1258</v>
      </c>
      <c r="S6224" s="78" t="str">
        <f t="shared" si="1650"/>
        <v>PLOEG</v>
      </c>
      <c r="V6224" s="78" t="str">
        <f t="shared" si="1651"/>
        <v/>
      </c>
      <c r="W6224" s="113">
        <v>44833.691874999997</v>
      </c>
      <c r="X6224" s="113">
        <f t="shared" si="1652"/>
        <v>2.4305555416503921E-4</v>
      </c>
      <c r="Y6224" s="113" t="str">
        <f t="shared" si="1653"/>
        <v/>
      </c>
      <c r="Z6224" s="113" t="str">
        <f t="shared" si="1654"/>
        <v/>
      </c>
      <c r="AB6224" s="2" t="str">
        <f t="shared" si="1655"/>
        <v/>
      </c>
      <c r="AC6224" s="2" t="str">
        <f t="shared" si="1655"/>
        <v/>
      </c>
      <c r="AE6224" s="2" t="str">
        <f t="shared" si="1656"/>
        <v/>
      </c>
      <c r="AF6224" s="2" t="str">
        <f t="shared" si="1657"/>
        <v/>
      </c>
      <c r="AG6224" s="2" t="str">
        <f t="shared" si="1658"/>
        <v/>
      </c>
      <c r="AH6224" s="2" t="str">
        <f t="shared" si="1659"/>
        <v/>
      </c>
      <c r="AI6224" s="2" t="str">
        <f t="shared" si="1660"/>
        <v/>
      </c>
      <c r="AK6224" s="2" t="str">
        <f t="shared" si="1661"/>
        <v/>
      </c>
      <c r="AL6224" s="2" t="str">
        <f t="shared" si="1662"/>
        <v/>
      </c>
      <c r="AM6224" s="2" t="str">
        <f t="shared" si="1663"/>
        <v/>
      </c>
      <c r="AN6224" s="2" t="str">
        <f t="shared" si="1664"/>
        <v/>
      </c>
      <c r="AO6224" s="2" t="str">
        <f t="shared" si="1665"/>
        <v/>
      </c>
    </row>
    <row r="6225" spans="1:41" x14ac:dyDescent="0.3">
      <c r="A6225" s="111">
        <v>44833.720486111109</v>
      </c>
      <c r="B6225" s="78" t="s">
        <v>6811</v>
      </c>
      <c r="C6225" s="78" t="s">
        <v>886</v>
      </c>
      <c r="D6225" s="78" t="s">
        <v>2239</v>
      </c>
      <c r="E6225" s="78">
        <v>74</v>
      </c>
      <c r="F6225" s="78" t="s">
        <v>809</v>
      </c>
      <c r="G6225" s="78" t="s">
        <v>138</v>
      </c>
      <c r="H6225" s="112" t="s">
        <v>276</v>
      </c>
      <c r="I6225" s="112">
        <v>4</v>
      </c>
      <c r="J6225" s="113">
        <v>44833.720486111109</v>
      </c>
      <c r="K6225" s="113">
        <v>44833.720486111109</v>
      </c>
      <c r="M6225" s="113">
        <v>44833.721435185187</v>
      </c>
      <c r="P6225" s="78" t="str">
        <f t="shared" si="1649"/>
        <v/>
      </c>
      <c r="Q6225" s="113">
        <v>44833.732083333336</v>
      </c>
      <c r="R6225" s="78" t="s">
        <v>1187</v>
      </c>
      <c r="S6225" s="78" t="str">
        <f t="shared" si="1650"/>
        <v>CIC</v>
      </c>
      <c r="V6225" s="78" t="str">
        <f t="shared" si="1651"/>
        <v/>
      </c>
      <c r="W6225" s="113">
        <v>44833.735208333332</v>
      </c>
      <c r="X6225" s="113">
        <f t="shared" si="1652"/>
        <v>9.490740776527673E-4</v>
      </c>
      <c r="Y6225" s="113" t="str">
        <f t="shared" si="1653"/>
        <v/>
      </c>
      <c r="Z6225" s="113" t="str">
        <f t="shared" si="1654"/>
        <v/>
      </c>
      <c r="AB6225" s="2" t="str">
        <f t="shared" si="1655"/>
        <v/>
      </c>
      <c r="AC6225" s="2" t="str">
        <f t="shared" si="1655"/>
        <v/>
      </c>
      <c r="AE6225" s="2" t="str">
        <f t="shared" si="1656"/>
        <v/>
      </c>
      <c r="AF6225" s="2" t="str">
        <f t="shared" si="1657"/>
        <v/>
      </c>
      <c r="AG6225" s="2" t="str">
        <f t="shared" si="1658"/>
        <v/>
      </c>
      <c r="AH6225" s="2" t="str">
        <f t="shared" si="1659"/>
        <v/>
      </c>
      <c r="AI6225" s="2" t="str">
        <f t="shared" si="1660"/>
        <v/>
      </c>
      <c r="AK6225" s="2" t="str">
        <f t="shared" si="1661"/>
        <v/>
      </c>
      <c r="AL6225" s="2" t="str">
        <f t="shared" si="1662"/>
        <v/>
      </c>
      <c r="AM6225" s="2" t="str">
        <f t="shared" si="1663"/>
        <v/>
      </c>
      <c r="AN6225" s="2" t="str">
        <f t="shared" si="1664"/>
        <v/>
      </c>
      <c r="AO6225" s="2" t="str">
        <f t="shared" si="1665"/>
        <v/>
      </c>
    </row>
    <row r="6226" spans="1:41" x14ac:dyDescent="0.3">
      <c r="A6226" s="111">
        <v>44833.720486111109</v>
      </c>
      <c r="B6226" s="78" t="s">
        <v>6811</v>
      </c>
      <c r="C6226" s="78" t="s">
        <v>835</v>
      </c>
      <c r="D6226" s="78" t="s">
        <v>2239</v>
      </c>
      <c r="E6226" s="78">
        <v>74</v>
      </c>
      <c r="F6226" s="78" t="s">
        <v>809</v>
      </c>
      <c r="G6226" s="78" t="s">
        <v>138</v>
      </c>
      <c r="H6226" s="112" t="s">
        <v>276</v>
      </c>
      <c r="I6226" s="112">
        <v>4</v>
      </c>
      <c r="J6226" s="113">
        <v>44833.720486111109</v>
      </c>
      <c r="K6226" s="113">
        <v>44833.720486111109</v>
      </c>
      <c r="M6226" s="113">
        <v>44833.741041666668</v>
      </c>
      <c r="N6226" s="113">
        <v>44833.741388888891</v>
      </c>
      <c r="O6226" s="78" t="s">
        <v>1185</v>
      </c>
      <c r="P6226" s="78" t="str">
        <f t="shared" si="1649"/>
        <v>CIC</v>
      </c>
      <c r="S6226" s="78" t="str">
        <f t="shared" si="1650"/>
        <v/>
      </c>
      <c r="V6226" s="78" t="str">
        <f t="shared" si="1651"/>
        <v/>
      </c>
      <c r="W6226" s="113">
        <v>44833.754074074073</v>
      </c>
      <c r="X6226" s="113">
        <f t="shared" si="1652"/>
        <v>2.0555555558530614E-2</v>
      </c>
      <c r="Y6226" s="113" t="str">
        <f t="shared" si="1653"/>
        <v/>
      </c>
      <c r="Z6226" s="113" t="str">
        <f t="shared" si="1654"/>
        <v/>
      </c>
      <c r="AB6226" s="2" t="str">
        <f t="shared" si="1655"/>
        <v/>
      </c>
      <c r="AC6226" s="2" t="str">
        <f t="shared" si="1655"/>
        <v/>
      </c>
      <c r="AE6226" s="2" t="str">
        <f t="shared" si="1656"/>
        <v/>
      </c>
      <c r="AF6226" s="2" t="str">
        <f t="shared" si="1657"/>
        <v/>
      </c>
      <c r="AG6226" s="2" t="str">
        <f t="shared" si="1658"/>
        <v/>
      </c>
      <c r="AH6226" s="2" t="str">
        <f t="shared" si="1659"/>
        <v/>
      </c>
      <c r="AI6226" s="2" t="str">
        <f t="shared" si="1660"/>
        <v/>
      </c>
      <c r="AK6226" s="2" t="str">
        <f t="shared" si="1661"/>
        <v/>
      </c>
      <c r="AL6226" s="2" t="str">
        <f t="shared" si="1662"/>
        <v/>
      </c>
      <c r="AM6226" s="2" t="str">
        <f t="shared" si="1663"/>
        <v/>
      </c>
      <c r="AN6226" s="2" t="str">
        <f t="shared" si="1664"/>
        <v/>
      </c>
      <c r="AO6226" s="2" t="str">
        <f t="shared" si="1665"/>
        <v/>
      </c>
    </row>
    <row r="6227" spans="1:41" x14ac:dyDescent="0.3">
      <c r="A6227" s="111">
        <v>44833.837951388887</v>
      </c>
      <c r="B6227" s="78" t="s">
        <v>6812</v>
      </c>
      <c r="C6227" s="78" t="s">
        <v>835</v>
      </c>
      <c r="D6227" s="78" t="s">
        <v>1240</v>
      </c>
      <c r="E6227" s="78">
        <v>154</v>
      </c>
      <c r="F6227" s="78" t="s">
        <v>807</v>
      </c>
      <c r="G6227" s="78" t="s">
        <v>112</v>
      </c>
      <c r="H6227" s="112" t="s">
        <v>390</v>
      </c>
      <c r="I6227" s="112">
        <v>4</v>
      </c>
      <c r="J6227" s="113">
        <v>44833.837291666663</v>
      </c>
      <c r="K6227" s="113">
        <v>44833.837951388887</v>
      </c>
      <c r="M6227" s="113">
        <v>44833.83834490741</v>
      </c>
      <c r="N6227" s="113">
        <v>44833.838888888888</v>
      </c>
      <c r="O6227" s="78" t="s">
        <v>1185</v>
      </c>
      <c r="P6227" s="78" t="str">
        <f t="shared" si="1649"/>
        <v>CIC</v>
      </c>
      <c r="S6227" s="78" t="str">
        <f t="shared" si="1650"/>
        <v/>
      </c>
      <c r="V6227" s="78" t="str">
        <f t="shared" si="1651"/>
        <v/>
      </c>
      <c r="W6227" s="113">
        <v>44833.863287037035</v>
      </c>
      <c r="X6227" s="113">
        <f t="shared" si="1652"/>
        <v>3.9351852319668978E-4</v>
      </c>
      <c r="Y6227" s="113" t="str">
        <f t="shared" si="1653"/>
        <v/>
      </c>
      <c r="Z6227" s="113" t="str">
        <f t="shared" si="1654"/>
        <v/>
      </c>
      <c r="AB6227" s="2" t="str">
        <f t="shared" si="1655"/>
        <v/>
      </c>
      <c r="AC6227" s="2" t="str">
        <f t="shared" si="1655"/>
        <v/>
      </c>
      <c r="AE6227" s="2" t="str">
        <f t="shared" si="1656"/>
        <v/>
      </c>
      <c r="AF6227" s="2" t="str">
        <f t="shared" si="1657"/>
        <v/>
      </c>
      <c r="AG6227" s="2" t="str">
        <f t="shared" si="1658"/>
        <v/>
      </c>
      <c r="AH6227" s="2" t="str">
        <f t="shared" si="1659"/>
        <v/>
      </c>
      <c r="AI6227" s="2" t="str">
        <f t="shared" si="1660"/>
        <v/>
      </c>
      <c r="AK6227" s="2" t="str">
        <f t="shared" si="1661"/>
        <v/>
      </c>
      <c r="AL6227" s="2" t="str">
        <f t="shared" si="1662"/>
        <v/>
      </c>
      <c r="AM6227" s="2" t="str">
        <f t="shared" si="1663"/>
        <v/>
      </c>
      <c r="AN6227" s="2" t="str">
        <f t="shared" si="1664"/>
        <v/>
      </c>
      <c r="AO6227" s="2" t="str">
        <f t="shared" si="1665"/>
        <v/>
      </c>
    </row>
    <row r="6228" spans="1:41" x14ac:dyDescent="0.3">
      <c r="A6228" s="111">
        <v>44833.851342592592</v>
      </c>
      <c r="B6228" s="78" t="s">
        <v>6813</v>
      </c>
      <c r="C6228" s="78" t="s">
        <v>846</v>
      </c>
      <c r="D6228" s="78" t="s">
        <v>1441</v>
      </c>
      <c r="F6228" s="78" t="s">
        <v>808</v>
      </c>
      <c r="G6228" s="78" t="s">
        <v>114</v>
      </c>
      <c r="H6228" s="112" t="s">
        <v>214</v>
      </c>
      <c r="I6228" s="112">
        <v>2</v>
      </c>
      <c r="J6228" s="113">
        <v>44833.850648148145</v>
      </c>
      <c r="K6228" s="113">
        <v>44833.851342592592</v>
      </c>
      <c r="M6228" s="113">
        <v>44833.851493055554</v>
      </c>
      <c r="N6228" s="113">
        <v>44833.851805555554</v>
      </c>
      <c r="O6228" s="78" t="s">
        <v>1185</v>
      </c>
      <c r="P6228" s="78" t="str">
        <f t="shared" si="1649"/>
        <v>CIC</v>
      </c>
      <c r="Q6228" s="113">
        <v>44833.852812500001</v>
      </c>
      <c r="R6228" s="78" t="s">
        <v>1220</v>
      </c>
      <c r="S6228" s="78" t="str">
        <f t="shared" si="1650"/>
        <v>PLOEG</v>
      </c>
      <c r="T6228" s="113">
        <v>44833.856134259258</v>
      </c>
      <c r="U6228" s="78" t="s">
        <v>1220</v>
      </c>
      <c r="V6228" s="78" t="str">
        <f t="shared" si="1651"/>
        <v>PLOEG</v>
      </c>
      <c r="W6228" s="113">
        <v>44833.87636574074</v>
      </c>
      <c r="X6228" s="113">
        <f t="shared" si="1652"/>
        <v>1.5046296175569296E-4</v>
      </c>
      <c r="Y6228" s="113">
        <f t="shared" si="1653"/>
        <v>4.6412037045229226E-3</v>
      </c>
      <c r="Z6228" s="113">
        <f t="shared" si="1654"/>
        <v>2.0231481481459923E-2</v>
      </c>
      <c r="AB6228" s="2">
        <f t="shared" si="1655"/>
        <v>401</v>
      </c>
      <c r="AC6228" s="2">
        <f t="shared" si="1655"/>
        <v>1748</v>
      </c>
      <c r="AE6228" s="2" t="str">
        <f t="shared" si="1656"/>
        <v/>
      </c>
      <c r="AF6228" s="2" t="str">
        <f t="shared" si="1657"/>
        <v/>
      </c>
      <c r="AG6228" s="2">
        <f t="shared" si="1658"/>
        <v>401</v>
      </c>
      <c r="AH6228" s="2" t="str">
        <f t="shared" si="1659"/>
        <v/>
      </c>
      <c r="AI6228" s="2" t="str">
        <f t="shared" si="1660"/>
        <v/>
      </c>
      <c r="AK6228" s="2" t="str">
        <f t="shared" si="1661"/>
        <v/>
      </c>
      <c r="AL6228" s="2" t="str">
        <f t="shared" si="1662"/>
        <v/>
      </c>
      <c r="AM6228" s="2">
        <f t="shared" si="1663"/>
        <v>1748</v>
      </c>
      <c r="AN6228" s="2" t="str">
        <f t="shared" si="1664"/>
        <v/>
      </c>
      <c r="AO6228" s="2" t="str">
        <f t="shared" si="1665"/>
        <v/>
      </c>
    </row>
    <row r="6229" spans="1:41" x14ac:dyDescent="0.3">
      <c r="A6229" s="111">
        <v>44833.851342592592</v>
      </c>
      <c r="B6229" s="78" t="s">
        <v>6813</v>
      </c>
      <c r="C6229" s="78" t="s">
        <v>835</v>
      </c>
      <c r="D6229" s="78" t="s">
        <v>1441</v>
      </c>
      <c r="F6229" s="78" t="s">
        <v>808</v>
      </c>
      <c r="G6229" s="78" t="s">
        <v>114</v>
      </c>
      <c r="H6229" s="112" t="s">
        <v>214</v>
      </c>
      <c r="I6229" s="112">
        <v>2</v>
      </c>
      <c r="J6229" s="113">
        <v>44833.850648148145</v>
      </c>
      <c r="K6229" s="113">
        <v>44833.851342592592</v>
      </c>
      <c r="M6229" s="113">
        <v>44833.863333333335</v>
      </c>
      <c r="N6229" s="113">
        <v>44833.863344907404</v>
      </c>
      <c r="O6229" s="78" t="s">
        <v>1185</v>
      </c>
      <c r="P6229" s="78" t="str">
        <f t="shared" si="1649"/>
        <v>CIC</v>
      </c>
      <c r="S6229" s="78" t="str">
        <f t="shared" si="1650"/>
        <v/>
      </c>
      <c r="V6229" s="78" t="str">
        <f t="shared" si="1651"/>
        <v/>
      </c>
      <c r="W6229" s="113">
        <v>44833.878182870372</v>
      </c>
      <c r="X6229" s="113">
        <f t="shared" si="1652"/>
        <v>1.1990740742476191E-2</v>
      </c>
      <c r="Y6229" s="113" t="str">
        <f t="shared" si="1653"/>
        <v/>
      </c>
      <c r="Z6229" s="113" t="str">
        <f t="shared" si="1654"/>
        <v/>
      </c>
      <c r="AB6229" s="2" t="str">
        <f t="shared" si="1655"/>
        <v/>
      </c>
      <c r="AC6229" s="2" t="str">
        <f t="shared" si="1655"/>
        <v/>
      </c>
      <c r="AE6229" s="2" t="str">
        <f t="shared" si="1656"/>
        <v/>
      </c>
      <c r="AF6229" s="2" t="str">
        <f t="shared" si="1657"/>
        <v/>
      </c>
      <c r="AG6229" s="2" t="str">
        <f t="shared" si="1658"/>
        <v/>
      </c>
      <c r="AH6229" s="2" t="str">
        <f t="shared" si="1659"/>
        <v/>
      </c>
      <c r="AI6229" s="2" t="str">
        <f t="shared" si="1660"/>
        <v/>
      </c>
      <c r="AK6229" s="2" t="str">
        <f t="shared" si="1661"/>
        <v/>
      </c>
      <c r="AL6229" s="2" t="str">
        <f t="shared" si="1662"/>
        <v/>
      </c>
      <c r="AM6229" s="2" t="str">
        <f t="shared" si="1663"/>
        <v/>
      </c>
      <c r="AN6229" s="2" t="str">
        <f t="shared" si="1664"/>
        <v/>
      </c>
      <c r="AO6229" s="2" t="str">
        <f t="shared" si="1665"/>
        <v/>
      </c>
    </row>
    <row r="6230" spans="1:41" x14ac:dyDescent="0.3">
      <c r="A6230" s="111">
        <v>44834.074004629627</v>
      </c>
      <c r="B6230" s="78" t="s">
        <v>6814</v>
      </c>
      <c r="C6230" s="78" t="s">
        <v>835</v>
      </c>
      <c r="D6230" s="78" t="s">
        <v>1199</v>
      </c>
      <c r="E6230" s="78">
        <v>449</v>
      </c>
      <c r="F6230" s="78" t="s">
        <v>809</v>
      </c>
      <c r="G6230" s="78" t="s">
        <v>88</v>
      </c>
      <c r="H6230" s="112" t="s">
        <v>230</v>
      </c>
      <c r="I6230" s="112">
        <v>3</v>
      </c>
      <c r="J6230" s="113">
        <v>44834.07303240741</v>
      </c>
      <c r="K6230" s="113">
        <v>44834.074004629627</v>
      </c>
      <c r="M6230" s="113">
        <v>44834.07471064815</v>
      </c>
      <c r="N6230" s="113">
        <v>44834.075138888889</v>
      </c>
      <c r="O6230" s="78" t="s">
        <v>1185</v>
      </c>
      <c r="P6230" s="78" t="str">
        <f t="shared" si="1649"/>
        <v>CIC</v>
      </c>
      <c r="Q6230" s="113">
        <v>44834.086145833331</v>
      </c>
      <c r="R6230" s="78" t="s">
        <v>1200</v>
      </c>
      <c r="S6230" s="78" t="str">
        <f t="shared" si="1650"/>
        <v>PLOEG</v>
      </c>
      <c r="T6230" s="113">
        <v>44834.092175925929</v>
      </c>
      <c r="U6230" s="78" t="s">
        <v>1200</v>
      </c>
      <c r="V6230" s="78" t="str">
        <f t="shared" si="1651"/>
        <v>PLOEG</v>
      </c>
      <c r="W6230" s="113">
        <v>44834.103171296294</v>
      </c>
      <c r="X6230" s="113">
        <f t="shared" si="1652"/>
        <v>7.0601852348772809E-4</v>
      </c>
      <c r="Y6230" s="113">
        <f t="shared" si="1653"/>
        <v>1.746527777868323E-2</v>
      </c>
      <c r="Z6230" s="113">
        <f t="shared" si="1654"/>
        <v>1.0995370364980772E-2</v>
      </c>
      <c r="AB6230" s="2">
        <f t="shared" si="1655"/>
        <v>1509</v>
      </c>
      <c r="AC6230" s="2">
        <f t="shared" si="1655"/>
        <v>950</v>
      </c>
      <c r="AE6230" s="2" t="str">
        <f t="shared" si="1656"/>
        <v/>
      </c>
      <c r="AF6230" s="2" t="str">
        <f t="shared" si="1657"/>
        <v/>
      </c>
      <c r="AG6230" s="2" t="str">
        <f t="shared" si="1658"/>
        <v/>
      </c>
      <c r="AH6230" s="2">
        <f t="shared" si="1659"/>
        <v>1509</v>
      </c>
      <c r="AI6230" s="2" t="str">
        <f t="shared" si="1660"/>
        <v/>
      </c>
      <c r="AK6230" s="2" t="str">
        <f t="shared" si="1661"/>
        <v/>
      </c>
      <c r="AL6230" s="2" t="str">
        <f t="shared" si="1662"/>
        <v/>
      </c>
      <c r="AM6230" s="2" t="str">
        <f t="shared" si="1663"/>
        <v/>
      </c>
      <c r="AN6230" s="2">
        <f t="shared" si="1664"/>
        <v>950</v>
      </c>
      <c r="AO6230" s="2" t="str">
        <f t="shared" si="1665"/>
        <v/>
      </c>
    </row>
    <row r="6231" spans="1:41" x14ac:dyDescent="0.3">
      <c r="A6231" s="111">
        <v>44834.109583333331</v>
      </c>
      <c r="B6231" s="78" t="s">
        <v>6815</v>
      </c>
      <c r="C6231" s="78" t="s">
        <v>853</v>
      </c>
      <c r="D6231" s="78" t="s">
        <v>1199</v>
      </c>
      <c r="F6231" s="78" t="s">
        <v>809</v>
      </c>
      <c r="G6231" s="78" t="s">
        <v>179</v>
      </c>
      <c r="H6231" s="112" t="s">
        <v>620</v>
      </c>
      <c r="I6231" s="112">
        <v>3</v>
      </c>
      <c r="J6231" s="113">
        <v>44834.108993055554</v>
      </c>
      <c r="K6231" s="113">
        <v>44834.109583333331</v>
      </c>
      <c r="M6231" s="113">
        <v>44834.110312500001</v>
      </c>
      <c r="P6231" s="78" t="str">
        <f t="shared" si="1649"/>
        <v/>
      </c>
      <c r="S6231" s="78" t="str">
        <f t="shared" si="1650"/>
        <v/>
      </c>
      <c r="T6231" s="113">
        <v>44834.11037037037</v>
      </c>
      <c r="U6231" s="78" t="s">
        <v>1187</v>
      </c>
      <c r="V6231" s="78" t="str">
        <f t="shared" si="1651"/>
        <v>CIC</v>
      </c>
      <c r="W6231" s="113">
        <v>44834.257291666669</v>
      </c>
      <c r="X6231" s="113">
        <f t="shared" si="1652"/>
        <v>7.2916666977107525E-4</v>
      </c>
      <c r="Y6231" s="113" t="str">
        <f t="shared" si="1653"/>
        <v/>
      </c>
      <c r="Z6231" s="113">
        <f t="shared" si="1654"/>
        <v>0.14692129629838746</v>
      </c>
      <c r="AB6231" s="2" t="str">
        <f t="shared" si="1655"/>
        <v/>
      </c>
      <c r="AC6231" s="2">
        <f t="shared" si="1655"/>
        <v>12694</v>
      </c>
      <c r="AE6231" s="2" t="str">
        <f t="shared" si="1656"/>
        <v/>
      </c>
      <c r="AF6231" s="2" t="str">
        <f t="shared" si="1657"/>
        <v/>
      </c>
      <c r="AG6231" s="2" t="str">
        <f t="shared" si="1658"/>
        <v/>
      </c>
      <c r="AH6231" s="2" t="str">
        <f t="shared" si="1659"/>
        <v/>
      </c>
      <c r="AI6231" s="2" t="str">
        <f t="shared" si="1660"/>
        <v/>
      </c>
      <c r="AK6231" s="2" t="str">
        <f t="shared" si="1661"/>
        <v/>
      </c>
      <c r="AL6231" s="2" t="str">
        <f t="shared" si="1662"/>
        <v/>
      </c>
      <c r="AM6231" s="2" t="str">
        <f t="shared" si="1663"/>
        <v/>
      </c>
      <c r="AN6231" s="2">
        <f t="shared" si="1664"/>
        <v>12694</v>
      </c>
      <c r="AO6231" s="2" t="str">
        <f t="shared" si="1665"/>
        <v/>
      </c>
    </row>
    <row r="6232" spans="1:41" x14ac:dyDescent="0.3">
      <c r="A6232" s="111">
        <v>44834.109583333331</v>
      </c>
      <c r="B6232" s="78" t="s">
        <v>6815</v>
      </c>
      <c r="C6232" s="78" t="s">
        <v>835</v>
      </c>
      <c r="D6232" s="78" t="s">
        <v>1199</v>
      </c>
      <c r="F6232" s="78" t="s">
        <v>809</v>
      </c>
      <c r="G6232" s="78" t="s">
        <v>179</v>
      </c>
      <c r="H6232" s="112" t="s">
        <v>620</v>
      </c>
      <c r="I6232" s="112">
        <v>3</v>
      </c>
      <c r="J6232" s="113">
        <v>44834.108993055554</v>
      </c>
      <c r="K6232" s="113">
        <v>44834.109583333331</v>
      </c>
      <c r="M6232" s="113">
        <v>44834.110798611109</v>
      </c>
      <c r="P6232" s="78" t="str">
        <f t="shared" si="1649"/>
        <v/>
      </c>
      <c r="S6232" s="78" t="str">
        <f t="shared" si="1650"/>
        <v/>
      </c>
      <c r="T6232" s="113">
        <v>44834.110821759263</v>
      </c>
      <c r="U6232" s="78" t="s">
        <v>1187</v>
      </c>
      <c r="V6232" s="78" t="str">
        <f t="shared" si="1651"/>
        <v>CIC</v>
      </c>
      <c r="W6232" s="113">
        <v>44834.257268518515</v>
      </c>
      <c r="X6232" s="113">
        <f t="shared" si="1652"/>
        <v>1.2152777781011537E-3</v>
      </c>
      <c r="Y6232" s="113" t="str">
        <f t="shared" si="1653"/>
        <v/>
      </c>
      <c r="Z6232" s="113">
        <f t="shared" si="1654"/>
        <v>0.14644675925228512</v>
      </c>
      <c r="AB6232" s="2" t="str">
        <f t="shared" si="1655"/>
        <v/>
      </c>
      <c r="AC6232" s="2">
        <f t="shared" si="1655"/>
        <v>12653</v>
      </c>
      <c r="AE6232" s="2" t="str">
        <f t="shared" si="1656"/>
        <v/>
      </c>
      <c r="AF6232" s="2" t="str">
        <f t="shared" si="1657"/>
        <v/>
      </c>
      <c r="AG6232" s="2" t="str">
        <f t="shared" si="1658"/>
        <v/>
      </c>
      <c r="AH6232" s="2" t="str">
        <f t="shared" si="1659"/>
        <v/>
      </c>
      <c r="AI6232" s="2" t="str">
        <f t="shared" si="1660"/>
        <v/>
      </c>
      <c r="AK6232" s="2" t="str">
        <f t="shared" si="1661"/>
        <v/>
      </c>
      <c r="AL6232" s="2" t="str">
        <f t="shared" si="1662"/>
        <v/>
      </c>
      <c r="AM6232" s="2" t="str">
        <f t="shared" si="1663"/>
        <v/>
      </c>
      <c r="AN6232" s="2">
        <f t="shared" si="1664"/>
        <v>12653</v>
      </c>
      <c r="AO6232" s="2" t="str">
        <f t="shared" si="1665"/>
        <v/>
      </c>
    </row>
    <row r="6233" spans="1:41" x14ac:dyDescent="0.3">
      <c r="A6233" s="111">
        <v>44834.232430555552</v>
      </c>
      <c r="B6233" s="78" t="s">
        <v>6816</v>
      </c>
      <c r="C6233" s="78" t="s">
        <v>846</v>
      </c>
      <c r="D6233" s="78" t="s">
        <v>2173</v>
      </c>
      <c r="E6233" s="78">
        <v>1</v>
      </c>
      <c r="F6233" s="78" t="s">
        <v>808</v>
      </c>
      <c r="G6233" s="78" t="s">
        <v>104</v>
      </c>
      <c r="H6233" s="112" t="s">
        <v>198</v>
      </c>
      <c r="I6233" s="112">
        <v>3</v>
      </c>
      <c r="J6233" s="113">
        <v>44834.231840277775</v>
      </c>
      <c r="K6233" s="113">
        <v>44834.232430555552</v>
      </c>
      <c r="M6233" s="113">
        <v>44834.234189814815</v>
      </c>
      <c r="N6233" s="113">
        <v>44834.2344212963</v>
      </c>
      <c r="O6233" s="78" t="s">
        <v>1187</v>
      </c>
      <c r="P6233" s="78" t="str">
        <f t="shared" si="1649"/>
        <v>CIC</v>
      </c>
      <c r="Q6233" s="113">
        <v>44834.23710648148</v>
      </c>
      <c r="R6233" s="78" t="s">
        <v>1220</v>
      </c>
      <c r="S6233" s="78" t="str">
        <f t="shared" si="1650"/>
        <v>PLOEG</v>
      </c>
      <c r="V6233" s="78" t="str">
        <f t="shared" si="1651"/>
        <v/>
      </c>
      <c r="W6233" s="113">
        <v>44834.257453703707</v>
      </c>
      <c r="X6233" s="113">
        <f t="shared" si="1652"/>
        <v>1.7592592630535364E-3</v>
      </c>
      <c r="Y6233" s="113" t="str">
        <f t="shared" si="1653"/>
        <v/>
      </c>
      <c r="Z6233" s="113" t="str">
        <f t="shared" si="1654"/>
        <v/>
      </c>
      <c r="AB6233" s="2" t="str">
        <f t="shared" si="1655"/>
        <v/>
      </c>
      <c r="AC6233" s="2" t="str">
        <f t="shared" si="1655"/>
        <v/>
      </c>
      <c r="AE6233" s="2" t="str">
        <f t="shared" si="1656"/>
        <v/>
      </c>
      <c r="AF6233" s="2" t="str">
        <f t="shared" si="1657"/>
        <v/>
      </c>
      <c r="AG6233" s="2" t="str">
        <f t="shared" si="1658"/>
        <v/>
      </c>
      <c r="AH6233" s="2" t="str">
        <f t="shared" si="1659"/>
        <v/>
      </c>
      <c r="AI6233" s="2" t="str">
        <f t="shared" si="1660"/>
        <v/>
      </c>
      <c r="AK6233" s="2" t="str">
        <f t="shared" si="1661"/>
        <v/>
      </c>
      <c r="AL6233" s="2" t="str">
        <f t="shared" si="1662"/>
        <v/>
      </c>
      <c r="AM6233" s="2" t="str">
        <f t="shared" si="1663"/>
        <v/>
      </c>
      <c r="AN6233" s="2" t="str">
        <f t="shared" si="1664"/>
        <v/>
      </c>
      <c r="AO6233" s="2" t="str">
        <f t="shared" si="1665"/>
        <v/>
      </c>
    </row>
    <row r="6234" spans="1:41" x14ac:dyDescent="0.3">
      <c r="A6234" s="111">
        <v>44834.283750000002</v>
      </c>
      <c r="B6234" s="78" t="s">
        <v>6817</v>
      </c>
      <c r="C6234" s="78" t="s">
        <v>886</v>
      </c>
      <c r="D6234" s="78" t="s">
        <v>4557</v>
      </c>
      <c r="E6234" s="78">
        <v>3</v>
      </c>
      <c r="F6234" s="78" t="s">
        <v>807</v>
      </c>
      <c r="G6234" s="78" t="s">
        <v>108</v>
      </c>
      <c r="H6234" s="112" t="s">
        <v>240</v>
      </c>
      <c r="I6234" s="112">
        <v>2</v>
      </c>
      <c r="J6234" s="113">
        <v>44834.282847222225</v>
      </c>
      <c r="K6234" s="113">
        <v>44834.283750000002</v>
      </c>
      <c r="M6234" s="113">
        <v>44834.284583333334</v>
      </c>
      <c r="N6234" s="113">
        <v>44834.284988425927</v>
      </c>
      <c r="O6234" s="78" t="s">
        <v>1187</v>
      </c>
      <c r="P6234" s="78" t="str">
        <f t="shared" si="1649"/>
        <v>CIC</v>
      </c>
      <c r="S6234" s="78" t="str">
        <f t="shared" si="1650"/>
        <v/>
      </c>
      <c r="V6234" s="78" t="str">
        <f t="shared" si="1651"/>
        <v/>
      </c>
      <c r="W6234" s="113">
        <v>44834.292268518519</v>
      </c>
      <c r="X6234" s="113">
        <f t="shared" si="1652"/>
        <v>8.3333333168411627E-4</v>
      </c>
      <c r="Y6234" s="113" t="str">
        <f t="shared" si="1653"/>
        <v/>
      </c>
      <c r="Z6234" s="113" t="str">
        <f t="shared" si="1654"/>
        <v/>
      </c>
      <c r="AB6234" s="2" t="str">
        <f t="shared" si="1655"/>
        <v/>
      </c>
      <c r="AC6234" s="2" t="str">
        <f t="shared" si="1655"/>
        <v/>
      </c>
      <c r="AE6234" s="2" t="str">
        <f t="shared" si="1656"/>
        <v/>
      </c>
      <c r="AF6234" s="2" t="str">
        <f t="shared" si="1657"/>
        <v/>
      </c>
      <c r="AG6234" s="2" t="str">
        <f t="shared" si="1658"/>
        <v/>
      </c>
      <c r="AH6234" s="2" t="str">
        <f t="shared" si="1659"/>
        <v/>
      </c>
      <c r="AI6234" s="2" t="str">
        <f t="shared" si="1660"/>
        <v/>
      </c>
      <c r="AK6234" s="2" t="str">
        <f t="shared" si="1661"/>
        <v/>
      </c>
      <c r="AL6234" s="2" t="str">
        <f t="shared" si="1662"/>
        <v/>
      </c>
      <c r="AM6234" s="2" t="str">
        <f t="shared" si="1663"/>
        <v/>
      </c>
      <c r="AN6234" s="2" t="str">
        <f t="shared" si="1664"/>
        <v/>
      </c>
      <c r="AO6234" s="2" t="str">
        <f t="shared" si="1665"/>
        <v/>
      </c>
    </row>
    <row r="6235" spans="1:41" x14ac:dyDescent="0.3">
      <c r="A6235" s="111">
        <v>44834.322199074071</v>
      </c>
      <c r="B6235" s="78" t="s">
        <v>6818</v>
      </c>
      <c r="C6235" s="78" t="s">
        <v>850</v>
      </c>
      <c r="D6235" s="78" t="s">
        <v>1537</v>
      </c>
      <c r="E6235" s="78">
        <v>2</v>
      </c>
      <c r="F6235" s="78" t="s">
        <v>808</v>
      </c>
      <c r="G6235" s="78" t="s">
        <v>102</v>
      </c>
      <c r="H6235" s="112" t="s">
        <v>206</v>
      </c>
      <c r="I6235" s="112">
        <v>3</v>
      </c>
      <c r="J6235" s="113">
        <v>44834.321793981479</v>
      </c>
      <c r="K6235" s="113">
        <v>44834.322199074071</v>
      </c>
      <c r="M6235" s="113">
        <v>44834.323865740742</v>
      </c>
      <c r="N6235" s="113">
        <v>44834.32435185185</v>
      </c>
      <c r="O6235" s="78" t="s">
        <v>1187</v>
      </c>
      <c r="P6235" s="78" t="str">
        <f t="shared" si="1649"/>
        <v>CIC</v>
      </c>
      <c r="S6235" s="78" t="str">
        <f t="shared" si="1650"/>
        <v/>
      </c>
      <c r="T6235" s="113">
        <v>44834.326284722221</v>
      </c>
      <c r="U6235" s="78" t="s">
        <v>1344</v>
      </c>
      <c r="V6235" s="78" t="str">
        <f t="shared" si="1651"/>
        <v>PLOEG</v>
      </c>
      <c r="W6235" s="113">
        <v>44834.331365740742</v>
      </c>
      <c r="X6235" s="113">
        <f t="shared" si="1652"/>
        <v>1.6666666706441902E-3</v>
      </c>
      <c r="Y6235" s="113">
        <f t="shared" si="1653"/>
        <v>2.418981479422655E-3</v>
      </c>
      <c r="Z6235" s="113">
        <f t="shared" si="1654"/>
        <v>5.0810185202863067E-3</v>
      </c>
      <c r="AB6235" s="2">
        <f t="shared" si="1655"/>
        <v>209</v>
      </c>
      <c r="AC6235" s="2">
        <f t="shared" si="1655"/>
        <v>439</v>
      </c>
      <c r="AE6235" s="2" t="str">
        <f t="shared" si="1656"/>
        <v/>
      </c>
      <c r="AF6235" s="2" t="str">
        <f t="shared" si="1657"/>
        <v/>
      </c>
      <c r="AG6235" s="2" t="str">
        <f t="shared" si="1658"/>
        <v/>
      </c>
      <c r="AH6235" s="2">
        <f t="shared" si="1659"/>
        <v>209</v>
      </c>
      <c r="AI6235" s="2" t="str">
        <f t="shared" si="1660"/>
        <v/>
      </c>
      <c r="AK6235" s="2" t="str">
        <f t="shared" si="1661"/>
        <v/>
      </c>
      <c r="AL6235" s="2" t="str">
        <f t="shared" si="1662"/>
        <v/>
      </c>
      <c r="AM6235" s="2" t="str">
        <f t="shared" si="1663"/>
        <v/>
      </c>
      <c r="AN6235" s="2">
        <f t="shared" si="1664"/>
        <v>439</v>
      </c>
      <c r="AO6235" s="2" t="str">
        <f t="shared" si="1665"/>
        <v/>
      </c>
    </row>
    <row r="6236" spans="1:41" x14ac:dyDescent="0.3">
      <c r="A6236" s="111">
        <v>44834.414305555554</v>
      </c>
      <c r="B6236" s="78" t="s">
        <v>6819</v>
      </c>
      <c r="C6236" s="78" t="s">
        <v>886</v>
      </c>
      <c r="D6236" s="78" t="s">
        <v>1263</v>
      </c>
      <c r="E6236" s="78">
        <v>20</v>
      </c>
      <c r="F6236" s="78" t="s">
        <v>809</v>
      </c>
      <c r="G6236" s="78" t="s">
        <v>138</v>
      </c>
      <c r="H6236" s="112" t="s">
        <v>276</v>
      </c>
      <c r="I6236" s="112">
        <v>4</v>
      </c>
      <c r="J6236" s="113">
        <v>44834.414305555554</v>
      </c>
      <c r="K6236" s="113">
        <v>44834.414305555554</v>
      </c>
      <c r="M6236" s="113">
        <v>44834.414537037039</v>
      </c>
      <c r="P6236" s="78" t="str">
        <f t="shared" si="1649"/>
        <v/>
      </c>
      <c r="S6236" s="78" t="str">
        <f t="shared" si="1650"/>
        <v/>
      </c>
      <c r="V6236" s="78" t="str">
        <f t="shared" si="1651"/>
        <v/>
      </c>
      <c r="W6236" s="113">
        <v>44834.443460648145</v>
      </c>
      <c r="X6236" s="113">
        <f t="shared" si="1652"/>
        <v>2.3148148466134444E-4</v>
      </c>
      <c r="Y6236" s="113" t="str">
        <f t="shared" si="1653"/>
        <v/>
      </c>
      <c r="Z6236" s="113" t="str">
        <f t="shared" si="1654"/>
        <v/>
      </c>
      <c r="AB6236" s="2" t="str">
        <f t="shared" si="1655"/>
        <v/>
      </c>
      <c r="AC6236" s="2" t="str">
        <f t="shared" si="1655"/>
        <v/>
      </c>
      <c r="AE6236" s="2" t="str">
        <f t="shared" si="1656"/>
        <v/>
      </c>
      <c r="AF6236" s="2" t="str">
        <f t="shared" si="1657"/>
        <v/>
      </c>
      <c r="AG6236" s="2" t="str">
        <f t="shared" si="1658"/>
        <v/>
      </c>
      <c r="AH6236" s="2" t="str">
        <f t="shared" si="1659"/>
        <v/>
      </c>
      <c r="AI6236" s="2" t="str">
        <f t="shared" si="1660"/>
        <v/>
      </c>
      <c r="AK6236" s="2" t="str">
        <f t="shared" si="1661"/>
        <v/>
      </c>
      <c r="AL6236" s="2" t="str">
        <f t="shared" si="1662"/>
        <v/>
      </c>
      <c r="AM6236" s="2" t="str">
        <f t="shared" si="1663"/>
        <v/>
      </c>
      <c r="AN6236" s="2" t="str">
        <f t="shared" si="1664"/>
        <v/>
      </c>
      <c r="AO6236" s="2" t="str">
        <f t="shared" si="1665"/>
        <v/>
      </c>
    </row>
    <row r="6237" spans="1:41" x14ac:dyDescent="0.3">
      <c r="A6237" s="111">
        <v>44834.496481481481</v>
      </c>
      <c r="B6237" s="78" t="s">
        <v>6820</v>
      </c>
      <c r="C6237" s="78" t="s">
        <v>886</v>
      </c>
      <c r="D6237" s="78" t="s">
        <v>1207</v>
      </c>
      <c r="E6237" s="78">
        <v>58</v>
      </c>
      <c r="F6237" s="78" t="s">
        <v>807</v>
      </c>
      <c r="G6237" s="78" t="s">
        <v>98</v>
      </c>
      <c r="H6237" s="112" t="s">
        <v>254</v>
      </c>
      <c r="I6237" s="112">
        <v>3</v>
      </c>
      <c r="J6237" s="113">
        <v>44834.496481481481</v>
      </c>
      <c r="K6237" s="113">
        <v>44834.496481481481</v>
      </c>
      <c r="M6237" s="113">
        <v>44834.498460648145</v>
      </c>
      <c r="P6237" s="78" t="str">
        <f t="shared" si="1649"/>
        <v/>
      </c>
      <c r="S6237" s="78" t="str">
        <f t="shared" si="1650"/>
        <v/>
      </c>
      <c r="V6237" s="78" t="str">
        <f t="shared" si="1651"/>
        <v/>
      </c>
      <c r="W6237" s="113">
        <v>44834.549884259257</v>
      </c>
      <c r="X6237" s="113">
        <f t="shared" si="1652"/>
        <v>1.9791666636592709E-3</v>
      </c>
      <c r="Y6237" s="113" t="str">
        <f t="shared" si="1653"/>
        <v/>
      </c>
      <c r="Z6237" s="113" t="str">
        <f t="shared" si="1654"/>
        <v/>
      </c>
      <c r="AB6237" s="2" t="str">
        <f t="shared" si="1655"/>
        <v/>
      </c>
      <c r="AC6237" s="2" t="str">
        <f t="shared" si="1655"/>
        <v/>
      </c>
      <c r="AE6237" s="2" t="str">
        <f t="shared" si="1656"/>
        <v/>
      </c>
      <c r="AF6237" s="2" t="str">
        <f t="shared" si="1657"/>
        <v/>
      </c>
      <c r="AG6237" s="2" t="str">
        <f t="shared" si="1658"/>
        <v/>
      </c>
      <c r="AH6237" s="2" t="str">
        <f t="shared" si="1659"/>
        <v/>
      </c>
      <c r="AI6237" s="2" t="str">
        <f t="shared" si="1660"/>
        <v/>
      </c>
      <c r="AK6237" s="2" t="str">
        <f t="shared" si="1661"/>
        <v/>
      </c>
      <c r="AL6237" s="2" t="str">
        <f t="shared" si="1662"/>
        <v/>
      </c>
      <c r="AM6237" s="2" t="str">
        <f t="shared" si="1663"/>
        <v/>
      </c>
      <c r="AN6237" s="2" t="str">
        <f t="shared" si="1664"/>
        <v/>
      </c>
      <c r="AO6237" s="2" t="str">
        <f t="shared" si="1665"/>
        <v/>
      </c>
    </row>
    <row r="6238" spans="1:41" x14ac:dyDescent="0.3">
      <c r="A6238" s="111">
        <v>44834.585625</v>
      </c>
      <c r="B6238" s="78" t="s">
        <v>6821</v>
      </c>
      <c r="C6238" s="78" t="s">
        <v>850</v>
      </c>
      <c r="D6238" s="78" t="s">
        <v>1418</v>
      </c>
      <c r="F6238" s="78" t="s">
        <v>807</v>
      </c>
      <c r="G6238" s="78" t="s">
        <v>100</v>
      </c>
      <c r="H6238" s="112" t="s">
        <v>318</v>
      </c>
      <c r="I6238" s="112">
        <v>3</v>
      </c>
      <c r="J6238" s="113">
        <v>44834.585625</v>
      </c>
      <c r="K6238" s="113">
        <v>44834.585625</v>
      </c>
      <c r="M6238" s="113">
        <v>44834.585798611108</v>
      </c>
      <c r="N6238" s="113">
        <v>44834.586296296293</v>
      </c>
      <c r="O6238" s="78" t="s">
        <v>1185</v>
      </c>
      <c r="P6238" s="78" t="str">
        <f t="shared" si="1649"/>
        <v>CIC</v>
      </c>
      <c r="S6238" s="78" t="str">
        <f t="shared" si="1650"/>
        <v/>
      </c>
      <c r="T6238" s="113">
        <v>44834.602268518516</v>
      </c>
      <c r="U6238" s="78" t="s">
        <v>1286</v>
      </c>
      <c r="V6238" s="78" t="str">
        <f t="shared" si="1651"/>
        <v>PLOEG</v>
      </c>
      <c r="W6238" s="113">
        <v>44834.631944444445</v>
      </c>
      <c r="X6238" s="113">
        <f t="shared" si="1652"/>
        <v>1.7361110803904012E-4</v>
      </c>
      <c r="Y6238" s="113">
        <f t="shared" si="1653"/>
        <v>1.6469907408463769E-2</v>
      </c>
      <c r="Z6238" s="113">
        <f t="shared" si="1654"/>
        <v>2.9675925929041114E-2</v>
      </c>
      <c r="AB6238" s="2">
        <f t="shared" si="1655"/>
        <v>1423</v>
      </c>
      <c r="AC6238" s="2">
        <f t="shared" si="1655"/>
        <v>2564</v>
      </c>
      <c r="AE6238" s="2" t="str">
        <f t="shared" si="1656"/>
        <v/>
      </c>
      <c r="AF6238" s="2" t="str">
        <f t="shared" si="1657"/>
        <v/>
      </c>
      <c r="AG6238" s="2" t="str">
        <f t="shared" si="1658"/>
        <v/>
      </c>
      <c r="AH6238" s="2">
        <f t="shared" si="1659"/>
        <v>1423</v>
      </c>
      <c r="AI6238" s="2" t="str">
        <f t="shared" si="1660"/>
        <v/>
      </c>
      <c r="AK6238" s="2" t="str">
        <f t="shared" si="1661"/>
        <v/>
      </c>
      <c r="AL6238" s="2" t="str">
        <f t="shared" si="1662"/>
        <v/>
      </c>
      <c r="AM6238" s="2" t="str">
        <f t="shared" si="1663"/>
        <v/>
      </c>
      <c r="AN6238" s="2">
        <f t="shared" si="1664"/>
        <v>2564</v>
      </c>
      <c r="AO6238" s="2" t="str">
        <f t="shared" si="1665"/>
        <v/>
      </c>
    </row>
    <row r="6239" spans="1:41" x14ac:dyDescent="0.3">
      <c r="A6239" s="111">
        <v>44834.603819444441</v>
      </c>
      <c r="B6239" s="78" t="s">
        <v>6822</v>
      </c>
      <c r="C6239" s="78" t="s">
        <v>886</v>
      </c>
      <c r="D6239" s="78" t="s">
        <v>2670</v>
      </c>
      <c r="E6239" s="78">
        <v>2</v>
      </c>
      <c r="F6239" s="78" t="s">
        <v>808</v>
      </c>
      <c r="G6239" s="78" t="s">
        <v>88</v>
      </c>
      <c r="H6239" s="112" t="s">
        <v>256</v>
      </c>
      <c r="I6239" s="112">
        <v>3</v>
      </c>
      <c r="J6239" s="113">
        <v>44834.601678240739</v>
      </c>
      <c r="K6239" s="113">
        <v>44834.603819444441</v>
      </c>
      <c r="M6239" s="113">
        <v>44834.604004629633</v>
      </c>
      <c r="N6239" s="113">
        <v>44834.604398148149</v>
      </c>
      <c r="O6239" s="78" t="s">
        <v>1185</v>
      </c>
      <c r="P6239" s="78" t="str">
        <f t="shared" si="1649"/>
        <v>CIC</v>
      </c>
      <c r="Q6239" s="113">
        <v>44834.607604166667</v>
      </c>
      <c r="R6239" s="78" t="s">
        <v>1258</v>
      </c>
      <c r="S6239" s="78" t="str">
        <f t="shared" si="1650"/>
        <v>PLOEG</v>
      </c>
      <c r="T6239" s="113">
        <v>44834.611111111109</v>
      </c>
      <c r="U6239" s="78" t="s">
        <v>1258</v>
      </c>
      <c r="V6239" s="78" t="str">
        <f t="shared" si="1651"/>
        <v>PLOEG</v>
      </c>
      <c r="W6239" s="113">
        <v>44834.631550925929</v>
      </c>
      <c r="X6239" s="113">
        <f t="shared" si="1652"/>
        <v>1.8518519209465012E-4</v>
      </c>
      <c r="Y6239" s="113">
        <f t="shared" si="1653"/>
        <v>7.1064814765122719E-3</v>
      </c>
      <c r="Z6239" s="113">
        <f t="shared" si="1654"/>
        <v>2.043981481983792E-2</v>
      </c>
      <c r="AB6239" s="2">
        <f t="shared" si="1655"/>
        <v>614</v>
      </c>
      <c r="AC6239" s="2">
        <f t="shared" si="1655"/>
        <v>1766</v>
      </c>
      <c r="AE6239" s="2" t="str">
        <f t="shared" si="1656"/>
        <v/>
      </c>
      <c r="AF6239" s="2" t="str">
        <f t="shared" si="1657"/>
        <v/>
      </c>
      <c r="AG6239" s="2" t="str">
        <f t="shared" si="1658"/>
        <v/>
      </c>
      <c r="AH6239" s="2">
        <f t="shared" si="1659"/>
        <v>614</v>
      </c>
      <c r="AI6239" s="2" t="str">
        <f t="shared" si="1660"/>
        <v/>
      </c>
      <c r="AK6239" s="2" t="str">
        <f t="shared" si="1661"/>
        <v/>
      </c>
      <c r="AL6239" s="2" t="str">
        <f t="shared" si="1662"/>
        <v/>
      </c>
      <c r="AM6239" s="2" t="str">
        <f t="shared" si="1663"/>
        <v/>
      </c>
      <c r="AN6239" s="2">
        <f t="shared" si="1664"/>
        <v>1766</v>
      </c>
      <c r="AO6239" s="2" t="str">
        <f t="shared" si="1665"/>
        <v/>
      </c>
    </row>
    <row r="6240" spans="1:41" x14ac:dyDescent="0.3">
      <c r="A6240" s="111">
        <v>44834.664027777777</v>
      </c>
      <c r="B6240" s="78" t="s">
        <v>6823</v>
      </c>
      <c r="C6240" s="78" t="s">
        <v>886</v>
      </c>
      <c r="D6240" s="78" t="s">
        <v>2670</v>
      </c>
      <c r="E6240" s="78">
        <v>2</v>
      </c>
      <c r="F6240" s="78" t="s">
        <v>808</v>
      </c>
      <c r="G6240" s="78" t="s">
        <v>88</v>
      </c>
      <c r="H6240" s="112" t="s">
        <v>256</v>
      </c>
      <c r="I6240" s="112">
        <v>3</v>
      </c>
      <c r="J6240" s="113">
        <v>44834.662708333337</v>
      </c>
      <c r="K6240" s="113">
        <v>44834.664027777777</v>
      </c>
      <c r="M6240" s="113">
        <v>44834.664571759262</v>
      </c>
      <c r="N6240" s="113">
        <v>44834.664803240739</v>
      </c>
      <c r="O6240" s="78" t="s">
        <v>1187</v>
      </c>
      <c r="P6240" s="78" t="str">
        <f t="shared" si="1649"/>
        <v>CIC</v>
      </c>
      <c r="S6240" s="78" t="str">
        <f t="shared" si="1650"/>
        <v/>
      </c>
      <c r="V6240" s="78" t="str">
        <f t="shared" si="1651"/>
        <v/>
      </c>
      <c r="W6240" s="113">
        <v>44834.664953703701</v>
      </c>
      <c r="X6240" s="113">
        <f t="shared" si="1652"/>
        <v>5.4398148495238274E-4</v>
      </c>
      <c r="Y6240" s="113" t="str">
        <f t="shared" si="1653"/>
        <v/>
      </c>
      <c r="Z6240" s="113" t="str">
        <f t="shared" si="1654"/>
        <v/>
      </c>
      <c r="AB6240" s="2" t="str">
        <f t="shared" si="1655"/>
        <v/>
      </c>
      <c r="AC6240" s="2" t="str">
        <f t="shared" si="1655"/>
        <v/>
      </c>
      <c r="AE6240" s="2" t="str">
        <f t="shared" si="1656"/>
        <v/>
      </c>
      <c r="AF6240" s="2" t="str">
        <f t="shared" si="1657"/>
        <v/>
      </c>
      <c r="AG6240" s="2" t="str">
        <f t="shared" si="1658"/>
        <v/>
      </c>
      <c r="AH6240" s="2" t="str">
        <f t="shared" si="1659"/>
        <v/>
      </c>
      <c r="AI6240" s="2" t="str">
        <f t="shared" si="1660"/>
        <v/>
      </c>
      <c r="AK6240" s="2" t="str">
        <f t="shared" si="1661"/>
        <v/>
      </c>
      <c r="AL6240" s="2" t="str">
        <f t="shared" si="1662"/>
        <v/>
      </c>
      <c r="AM6240" s="2" t="str">
        <f t="shared" si="1663"/>
        <v/>
      </c>
      <c r="AN6240" s="2" t="str">
        <f t="shared" si="1664"/>
        <v/>
      </c>
      <c r="AO6240" s="2" t="str">
        <f t="shared" si="1665"/>
        <v/>
      </c>
    </row>
    <row r="6241" spans="1:41" x14ac:dyDescent="0.3">
      <c r="A6241" s="111">
        <v>44834.664027777777</v>
      </c>
      <c r="B6241" s="78" t="s">
        <v>6823</v>
      </c>
      <c r="C6241" s="78" t="s">
        <v>850</v>
      </c>
      <c r="D6241" s="78" t="s">
        <v>2670</v>
      </c>
      <c r="E6241" s="78">
        <v>2</v>
      </c>
      <c r="F6241" s="78" t="s">
        <v>808</v>
      </c>
      <c r="G6241" s="78" t="s">
        <v>88</v>
      </c>
      <c r="H6241" s="112" t="s">
        <v>256</v>
      </c>
      <c r="I6241" s="112">
        <v>3</v>
      </c>
      <c r="J6241" s="113">
        <v>44834.662708333337</v>
      </c>
      <c r="K6241" s="113">
        <v>44834.664027777777</v>
      </c>
      <c r="M6241" s="113">
        <v>44834.664918981478</v>
      </c>
      <c r="N6241" s="113">
        <v>44834.664988425924</v>
      </c>
      <c r="O6241" s="78" t="s">
        <v>1187</v>
      </c>
      <c r="P6241" s="78" t="str">
        <f t="shared" si="1649"/>
        <v>CIC</v>
      </c>
      <c r="S6241" s="78" t="str">
        <f t="shared" si="1650"/>
        <v/>
      </c>
      <c r="V6241" s="78" t="str">
        <f t="shared" si="1651"/>
        <v/>
      </c>
      <c r="W6241" s="113">
        <v>44834.688726851855</v>
      </c>
      <c r="X6241" s="113">
        <f t="shared" si="1652"/>
        <v>8.9120370103046298E-4</v>
      </c>
      <c r="Y6241" s="113" t="str">
        <f t="shared" si="1653"/>
        <v/>
      </c>
      <c r="Z6241" s="113" t="str">
        <f t="shared" si="1654"/>
        <v/>
      </c>
      <c r="AB6241" s="2" t="str">
        <f t="shared" si="1655"/>
        <v/>
      </c>
      <c r="AC6241" s="2" t="str">
        <f t="shared" si="1655"/>
        <v/>
      </c>
      <c r="AE6241" s="2" t="str">
        <f t="shared" si="1656"/>
        <v/>
      </c>
      <c r="AF6241" s="2" t="str">
        <f t="shared" si="1657"/>
        <v/>
      </c>
      <c r="AG6241" s="2" t="str">
        <f t="shared" si="1658"/>
        <v/>
      </c>
      <c r="AH6241" s="2" t="str">
        <f t="shared" si="1659"/>
        <v/>
      </c>
      <c r="AI6241" s="2" t="str">
        <f t="shared" si="1660"/>
        <v/>
      </c>
      <c r="AK6241" s="2" t="str">
        <f t="shared" si="1661"/>
        <v/>
      </c>
      <c r="AL6241" s="2" t="str">
        <f t="shared" si="1662"/>
        <v/>
      </c>
      <c r="AM6241" s="2" t="str">
        <f t="shared" si="1663"/>
        <v/>
      </c>
      <c r="AN6241" s="2" t="str">
        <f t="shared" si="1664"/>
        <v/>
      </c>
      <c r="AO6241" s="2" t="str">
        <f t="shared" si="1665"/>
        <v/>
      </c>
    </row>
    <row r="6242" spans="1:41" x14ac:dyDescent="0.3">
      <c r="A6242" s="111">
        <v>44834.684710648151</v>
      </c>
      <c r="B6242" s="78" t="s">
        <v>6824</v>
      </c>
      <c r="C6242" s="78" t="s">
        <v>850</v>
      </c>
      <c r="D6242" s="78" t="s">
        <v>2670</v>
      </c>
      <c r="E6242" s="78">
        <v>2</v>
      </c>
      <c r="F6242" s="78" t="s">
        <v>808</v>
      </c>
      <c r="G6242" s="78" t="s">
        <v>86</v>
      </c>
      <c r="H6242" s="112" t="s">
        <v>210</v>
      </c>
      <c r="I6242" s="112">
        <v>3</v>
      </c>
      <c r="J6242" s="113">
        <v>44834.684062499997</v>
      </c>
      <c r="K6242" s="113">
        <v>44834.684710648151</v>
      </c>
      <c r="M6242" s="113">
        <v>44834.688726851855</v>
      </c>
      <c r="P6242" s="78" t="str">
        <f t="shared" si="1649"/>
        <v/>
      </c>
      <c r="S6242" s="78" t="str">
        <f t="shared" si="1650"/>
        <v/>
      </c>
      <c r="T6242" s="113">
        <v>44834.690671296295</v>
      </c>
      <c r="U6242" s="78" t="s">
        <v>1344</v>
      </c>
      <c r="V6242" s="78" t="str">
        <f t="shared" si="1651"/>
        <v>PLOEG</v>
      </c>
      <c r="W6242" s="113">
        <v>44834.696296296293</v>
      </c>
      <c r="X6242" s="113">
        <f t="shared" si="1652"/>
        <v>4.016203703940846E-3</v>
      </c>
      <c r="Y6242" s="113">
        <f t="shared" si="1653"/>
        <v>1.9444444405962713E-3</v>
      </c>
      <c r="Z6242" s="113">
        <f t="shared" si="1654"/>
        <v>5.6249999979627319E-3</v>
      </c>
      <c r="AB6242" s="2">
        <f t="shared" si="1655"/>
        <v>168</v>
      </c>
      <c r="AC6242" s="2">
        <f t="shared" si="1655"/>
        <v>486</v>
      </c>
      <c r="AE6242" s="2" t="str">
        <f t="shared" si="1656"/>
        <v/>
      </c>
      <c r="AF6242" s="2" t="str">
        <f t="shared" si="1657"/>
        <v/>
      </c>
      <c r="AG6242" s="2" t="str">
        <f t="shared" si="1658"/>
        <v/>
      </c>
      <c r="AH6242" s="2">
        <f t="shared" si="1659"/>
        <v>168</v>
      </c>
      <c r="AI6242" s="2" t="str">
        <f t="shared" si="1660"/>
        <v/>
      </c>
      <c r="AK6242" s="2" t="str">
        <f t="shared" si="1661"/>
        <v/>
      </c>
      <c r="AL6242" s="2" t="str">
        <f t="shared" si="1662"/>
        <v/>
      </c>
      <c r="AM6242" s="2" t="str">
        <f t="shared" si="1663"/>
        <v/>
      </c>
      <c r="AN6242" s="2">
        <f t="shared" si="1664"/>
        <v>486</v>
      </c>
      <c r="AO6242" s="2" t="str">
        <f t="shared" si="1665"/>
        <v/>
      </c>
    </row>
    <row r="6243" spans="1:41" x14ac:dyDescent="0.3">
      <c r="A6243" s="111">
        <v>44834.684710648151</v>
      </c>
      <c r="B6243" s="78" t="s">
        <v>6824</v>
      </c>
      <c r="C6243" s="78" t="s">
        <v>886</v>
      </c>
      <c r="D6243" s="78" t="s">
        <v>2670</v>
      </c>
      <c r="E6243" s="78">
        <v>2</v>
      </c>
      <c r="F6243" s="78" t="s">
        <v>808</v>
      </c>
      <c r="G6243" s="78" t="s">
        <v>86</v>
      </c>
      <c r="H6243" s="112" t="s">
        <v>210</v>
      </c>
      <c r="I6243" s="112">
        <v>3</v>
      </c>
      <c r="J6243" s="113">
        <v>44834.684062499997</v>
      </c>
      <c r="K6243" s="113">
        <v>44834.684710648151</v>
      </c>
      <c r="M6243" s="113">
        <v>44834.696192129632</v>
      </c>
      <c r="P6243" s="78" t="str">
        <f t="shared" si="1649"/>
        <v/>
      </c>
      <c r="S6243" s="78" t="str">
        <f t="shared" si="1650"/>
        <v/>
      </c>
      <c r="V6243" s="78" t="str">
        <f t="shared" si="1651"/>
        <v/>
      </c>
      <c r="W6243" s="113">
        <v>44834.7187962963</v>
      </c>
      <c r="X6243" s="113">
        <f t="shared" si="1652"/>
        <v>1.1481481480586808E-2</v>
      </c>
      <c r="Y6243" s="113" t="str">
        <f t="shared" si="1653"/>
        <v/>
      </c>
      <c r="Z6243" s="113" t="str">
        <f t="shared" si="1654"/>
        <v/>
      </c>
      <c r="AB6243" s="2" t="str">
        <f t="shared" si="1655"/>
        <v/>
      </c>
      <c r="AC6243" s="2" t="str">
        <f t="shared" si="1655"/>
        <v/>
      </c>
      <c r="AE6243" s="2" t="str">
        <f t="shared" si="1656"/>
        <v/>
      </c>
      <c r="AF6243" s="2" t="str">
        <f t="shared" si="1657"/>
        <v/>
      </c>
      <c r="AG6243" s="2" t="str">
        <f t="shared" si="1658"/>
        <v/>
      </c>
      <c r="AH6243" s="2" t="str">
        <f t="shared" si="1659"/>
        <v/>
      </c>
      <c r="AI6243" s="2" t="str">
        <f t="shared" si="1660"/>
        <v/>
      </c>
      <c r="AK6243" s="2" t="str">
        <f t="shared" si="1661"/>
        <v/>
      </c>
      <c r="AL6243" s="2" t="str">
        <f t="shared" si="1662"/>
        <v/>
      </c>
      <c r="AM6243" s="2" t="str">
        <f t="shared" si="1663"/>
        <v/>
      </c>
      <c r="AN6243" s="2" t="str">
        <f t="shared" si="1664"/>
        <v/>
      </c>
      <c r="AO6243" s="2" t="str">
        <f t="shared" si="1665"/>
        <v/>
      </c>
    </row>
    <row r="6244" spans="1:41" x14ac:dyDescent="0.3">
      <c r="A6244" s="111">
        <v>44834.702569444446</v>
      </c>
      <c r="B6244" s="78" t="s">
        <v>6825</v>
      </c>
      <c r="C6244" s="78" t="s">
        <v>850</v>
      </c>
      <c r="D6244" s="78" t="s">
        <v>1207</v>
      </c>
      <c r="E6244" s="78">
        <v>2</v>
      </c>
      <c r="F6244" s="78" t="s">
        <v>807</v>
      </c>
      <c r="G6244" s="78" t="s">
        <v>98</v>
      </c>
      <c r="H6244" s="112" t="s">
        <v>254</v>
      </c>
      <c r="I6244" s="112">
        <v>3</v>
      </c>
      <c r="J6244" s="113">
        <v>44834.701701388891</v>
      </c>
      <c r="K6244" s="113">
        <v>44834.702569444446</v>
      </c>
      <c r="M6244" s="113">
        <v>44834.702789351853</v>
      </c>
      <c r="P6244" s="78" t="str">
        <f t="shared" si="1649"/>
        <v/>
      </c>
      <c r="Q6244" s="113">
        <v>44834.703194444446</v>
      </c>
      <c r="R6244" s="78" t="s">
        <v>1185</v>
      </c>
      <c r="S6244" s="78" t="str">
        <f t="shared" si="1650"/>
        <v>CIC</v>
      </c>
      <c r="V6244" s="78" t="str">
        <f t="shared" si="1651"/>
        <v/>
      </c>
      <c r="W6244" s="113">
        <v>44834.725104166668</v>
      </c>
      <c r="X6244" s="113">
        <f t="shared" si="1652"/>
        <v>2.1990740788169205E-4</v>
      </c>
      <c r="Y6244" s="113" t="str">
        <f t="shared" si="1653"/>
        <v/>
      </c>
      <c r="Z6244" s="113" t="str">
        <f t="shared" si="1654"/>
        <v/>
      </c>
      <c r="AB6244" s="2" t="str">
        <f t="shared" si="1655"/>
        <v/>
      </c>
      <c r="AC6244" s="2" t="str">
        <f t="shared" si="1655"/>
        <v/>
      </c>
      <c r="AE6244" s="2" t="str">
        <f t="shared" si="1656"/>
        <v/>
      </c>
      <c r="AF6244" s="2" t="str">
        <f t="shared" si="1657"/>
        <v/>
      </c>
      <c r="AG6244" s="2" t="str">
        <f t="shared" si="1658"/>
        <v/>
      </c>
      <c r="AH6244" s="2" t="str">
        <f t="shared" si="1659"/>
        <v/>
      </c>
      <c r="AI6244" s="2" t="str">
        <f t="shared" si="1660"/>
        <v/>
      </c>
      <c r="AK6244" s="2" t="str">
        <f t="shared" si="1661"/>
        <v/>
      </c>
      <c r="AL6244" s="2" t="str">
        <f t="shared" si="1662"/>
        <v/>
      </c>
      <c r="AM6244" s="2" t="str">
        <f t="shared" si="1663"/>
        <v/>
      </c>
      <c r="AN6244" s="2" t="str">
        <f t="shared" si="1664"/>
        <v/>
      </c>
      <c r="AO6244" s="2" t="str">
        <f t="shared" si="1665"/>
        <v/>
      </c>
    </row>
    <row r="6245" spans="1:41" x14ac:dyDescent="0.3">
      <c r="A6245" s="111">
        <v>44834.744259259256</v>
      </c>
      <c r="B6245" s="78" t="s">
        <v>6826</v>
      </c>
      <c r="C6245" s="78" t="s">
        <v>846</v>
      </c>
      <c r="D6245" s="78" t="s">
        <v>3574</v>
      </c>
      <c r="E6245" s="78">
        <v>14</v>
      </c>
      <c r="F6245" s="78" t="s">
        <v>808</v>
      </c>
      <c r="G6245" s="78" t="s">
        <v>120</v>
      </c>
      <c r="H6245" s="112" t="s">
        <v>260</v>
      </c>
      <c r="I6245" s="112">
        <v>3</v>
      </c>
      <c r="J6245" s="113">
        <v>44834.744259259256</v>
      </c>
      <c r="K6245" s="113">
        <v>44834.744259259256</v>
      </c>
      <c r="L6245" s="113">
        <v>44834.872372685182</v>
      </c>
      <c r="M6245" s="113">
        <v>44834.919490740744</v>
      </c>
      <c r="N6245" s="113">
        <v>44834.793414351851</v>
      </c>
      <c r="O6245" s="78" t="s">
        <v>1187</v>
      </c>
      <c r="P6245" s="78" t="str">
        <f t="shared" si="1649"/>
        <v>CIC</v>
      </c>
      <c r="S6245" s="78" t="str">
        <f t="shared" si="1650"/>
        <v/>
      </c>
      <c r="T6245" s="113">
        <v>44834.806944444441</v>
      </c>
      <c r="U6245" s="78" t="s">
        <v>1220</v>
      </c>
      <c r="V6245" s="78" t="str">
        <f t="shared" si="1651"/>
        <v>PLOEG</v>
      </c>
      <c r="W6245" s="113">
        <v>44834.919953703706</v>
      </c>
      <c r="X6245" s="113">
        <f t="shared" si="1652"/>
        <v>0.12811342592613073</v>
      </c>
      <c r="Y6245" s="113" t="str">
        <f t="shared" si="1653"/>
        <v/>
      </c>
      <c r="Z6245" s="113">
        <f t="shared" si="1654"/>
        <v>0.11300925926479977</v>
      </c>
      <c r="AB6245" s="2" t="str">
        <f t="shared" si="1655"/>
        <v/>
      </c>
      <c r="AC6245" s="2">
        <f t="shared" si="1655"/>
        <v>9764</v>
      </c>
      <c r="AE6245" s="2" t="str">
        <f t="shared" si="1656"/>
        <v/>
      </c>
      <c r="AF6245" s="2" t="str">
        <f t="shared" si="1657"/>
        <v/>
      </c>
      <c r="AG6245" s="2" t="str">
        <f t="shared" si="1658"/>
        <v/>
      </c>
      <c r="AH6245" s="2" t="str">
        <f t="shared" si="1659"/>
        <v/>
      </c>
      <c r="AI6245" s="2" t="str">
        <f t="shared" si="1660"/>
        <v/>
      </c>
      <c r="AK6245" s="2" t="str">
        <f t="shared" si="1661"/>
        <v/>
      </c>
      <c r="AL6245" s="2" t="str">
        <f t="shared" si="1662"/>
        <v/>
      </c>
      <c r="AM6245" s="2" t="str">
        <f t="shared" si="1663"/>
        <v/>
      </c>
      <c r="AN6245" s="2">
        <f t="shared" si="1664"/>
        <v>9764</v>
      </c>
      <c r="AO6245" s="2" t="str">
        <f t="shared" si="1665"/>
        <v/>
      </c>
    </row>
    <row r="6246" spans="1:41" x14ac:dyDescent="0.3">
      <c r="A6246" s="111">
        <v>44834.761111111111</v>
      </c>
      <c r="B6246" s="78" t="s">
        <v>6827</v>
      </c>
      <c r="C6246" s="78" t="s">
        <v>850</v>
      </c>
      <c r="D6246" s="78" t="s">
        <v>1635</v>
      </c>
      <c r="F6246" s="78" t="s">
        <v>808</v>
      </c>
      <c r="G6246" s="78" t="s">
        <v>114</v>
      </c>
      <c r="H6246" s="112" t="s">
        <v>214</v>
      </c>
      <c r="I6246" s="112">
        <v>2</v>
      </c>
      <c r="J6246" s="113">
        <v>44834.759282407409</v>
      </c>
      <c r="K6246" s="113">
        <v>44834.761111111111</v>
      </c>
      <c r="M6246" s="113">
        <v>44834.761944444443</v>
      </c>
      <c r="N6246" s="113">
        <v>44834.761967592596</v>
      </c>
      <c r="O6246" s="78" t="s">
        <v>1187</v>
      </c>
      <c r="P6246" s="78" t="str">
        <f t="shared" si="1649"/>
        <v>CIC</v>
      </c>
      <c r="S6246" s="78" t="str">
        <f t="shared" si="1650"/>
        <v/>
      </c>
      <c r="T6246" s="113">
        <v>44834.763078703705</v>
      </c>
      <c r="U6246" s="78" t="s">
        <v>1187</v>
      </c>
      <c r="V6246" s="78" t="str">
        <f t="shared" si="1651"/>
        <v>CIC</v>
      </c>
      <c r="W6246" s="113">
        <v>44834.868692129632</v>
      </c>
      <c r="X6246" s="113">
        <f t="shared" si="1652"/>
        <v>8.3333333168411627E-4</v>
      </c>
      <c r="Y6246" s="113">
        <f t="shared" si="1653"/>
        <v>1.1342592624714598E-3</v>
      </c>
      <c r="Z6246" s="113">
        <f t="shared" si="1654"/>
        <v>0.10561342592700385</v>
      </c>
      <c r="AB6246" s="2">
        <f t="shared" si="1655"/>
        <v>98</v>
      </c>
      <c r="AC6246" s="2">
        <f t="shared" si="1655"/>
        <v>9125</v>
      </c>
      <c r="AE6246" s="2" t="str">
        <f t="shared" si="1656"/>
        <v/>
      </c>
      <c r="AF6246" s="2" t="str">
        <f t="shared" si="1657"/>
        <v/>
      </c>
      <c r="AG6246" s="2">
        <f t="shared" si="1658"/>
        <v>98</v>
      </c>
      <c r="AH6246" s="2" t="str">
        <f t="shared" si="1659"/>
        <v/>
      </c>
      <c r="AI6246" s="2" t="str">
        <f t="shared" si="1660"/>
        <v/>
      </c>
      <c r="AK6246" s="2" t="str">
        <f t="shared" si="1661"/>
        <v/>
      </c>
      <c r="AL6246" s="2" t="str">
        <f t="shared" si="1662"/>
        <v/>
      </c>
      <c r="AM6246" s="2">
        <f t="shared" si="1663"/>
        <v>9125</v>
      </c>
      <c r="AN6246" s="2" t="str">
        <f t="shared" si="1664"/>
        <v/>
      </c>
      <c r="AO6246" s="2" t="str">
        <f t="shared" si="1665"/>
        <v/>
      </c>
    </row>
    <row r="6247" spans="1:41" x14ac:dyDescent="0.3">
      <c r="A6247" s="111">
        <v>44834.761111111111</v>
      </c>
      <c r="B6247" s="78" t="s">
        <v>6827</v>
      </c>
      <c r="C6247" s="78" t="s">
        <v>835</v>
      </c>
      <c r="D6247" s="78" t="s">
        <v>1635</v>
      </c>
      <c r="F6247" s="78" t="s">
        <v>808</v>
      </c>
      <c r="G6247" s="78" t="s">
        <v>114</v>
      </c>
      <c r="H6247" s="112" t="s">
        <v>214</v>
      </c>
      <c r="I6247" s="112">
        <v>2</v>
      </c>
      <c r="J6247" s="113">
        <v>44834.759282407409</v>
      </c>
      <c r="K6247" s="113">
        <v>44834.761111111111</v>
      </c>
      <c r="M6247" s="113">
        <v>44834.763726851852</v>
      </c>
      <c r="N6247" s="113">
        <v>44834.763749999998</v>
      </c>
      <c r="O6247" s="78" t="s">
        <v>1187</v>
      </c>
      <c r="P6247" s="78" t="str">
        <f t="shared" si="1649"/>
        <v>CIC</v>
      </c>
      <c r="S6247" s="78" t="str">
        <f t="shared" si="1650"/>
        <v/>
      </c>
      <c r="T6247" s="113">
        <v>44834.765844907408</v>
      </c>
      <c r="U6247" s="78" t="s">
        <v>1200</v>
      </c>
      <c r="V6247" s="78" t="str">
        <f t="shared" si="1651"/>
        <v>PLOEG</v>
      </c>
      <c r="W6247" s="113">
        <v>44834.86859953704</v>
      </c>
      <c r="X6247" s="113">
        <f t="shared" si="1652"/>
        <v>2.6157407410209998E-3</v>
      </c>
      <c r="Y6247" s="113">
        <f t="shared" si="1653"/>
        <v>2.118055555911269E-3</v>
      </c>
      <c r="Z6247" s="113">
        <f t="shared" si="1654"/>
        <v>0.10275462963181781</v>
      </c>
      <c r="AB6247" s="2">
        <f t="shared" si="1655"/>
        <v>183</v>
      </c>
      <c r="AC6247" s="2">
        <f t="shared" si="1655"/>
        <v>8878</v>
      </c>
      <c r="AE6247" s="2" t="str">
        <f t="shared" si="1656"/>
        <v/>
      </c>
      <c r="AF6247" s="2" t="str">
        <f t="shared" si="1657"/>
        <v/>
      </c>
      <c r="AG6247" s="2">
        <f t="shared" si="1658"/>
        <v>183</v>
      </c>
      <c r="AH6247" s="2" t="str">
        <f t="shared" si="1659"/>
        <v/>
      </c>
      <c r="AI6247" s="2" t="str">
        <f t="shared" si="1660"/>
        <v/>
      </c>
      <c r="AK6247" s="2" t="str">
        <f t="shared" si="1661"/>
        <v/>
      </c>
      <c r="AL6247" s="2" t="str">
        <f t="shared" si="1662"/>
        <v/>
      </c>
      <c r="AM6247" s="2">
        <f t="shared" si="1663"/>
        <v>8878</v>
      </c>
      <c r="AN6247" s="2" t="str">
        <f t="shared" si="1664"/>
        <v/>
      </c>
      <c r="AO6247" s="2" t="str">
        <f t="shared" si="1665"/>
        <v/>
      </c>
    </row>
    <row r="6248" spans="1:41" x14ac:dyDescent="0.3">
      <c r="A6248" s="111">
        <v>44834.761111111111</v>
      </c>
      <c r="B6248" s="78" t="s">
        <v>6827</v>
      </c>
      <c r="C6248" s="78" t="s">
        <v>853</v>
      </c>
      <c r="D6248" s="78" t="s">
        <v>1635</v>
      </c>
      <c r="F6248" s="78" t="s">
        <v>808</v>
      </c>
      <c r="G6248" s="78" t="s">
        <v>114</v>
      </c>
      <c r="H6248" s="112" t="s">
        <v>214</v>
      </c>
      <c r="I6248" s="112">
        <v>2</v>
      </c>
      <c r="J6248" s="113">
        <v>44834.759282407409</v>
      </c>
      <c r="K6248" s="113">
        <v>44834.761111111111</v>
      </c>
      <c r="M6248" s="113">
        <v>44834.769826388889</v>
      </c>
      <c r="P6248" s="78" t="str">
        <f t="shared" si="1649"/>
        <v/>
      </c>
      <c r="S6248" s="78" t="str">
        <f t="shared" si="1650"/>
        <v/>
      </c>
      <c r="T6248" s="113">
        <v>44834.769849537035</v>
      </c>
      <c r="U6248" s="78" t="s">
        <v>1187</v>
      </c>
      <c r="V6248" s="78" t="str">
        <f t="shared" si="1651"/>
        <v>CIC</v>
      </c>
      <c r="W6248" s="113">
        <v>44834.848043981481</v>
      </c>
      <c r="X6248" s="113">
        <f t="shared" si="1652"/>
        <v>8.7152777778101154E-3</v>
      </c>
      <c r="Y6248" s="113" t="str">
        <f t="shared" si="1653"/>
        <v/>
      </c>
      <c r="Z6248" s="113">
        <f t="shared" si="1654"/>
        <v>7.8194444446125999E-2</v>
      </c>
      <c r="AB6248" s="2" t="str">
        <f t="shared" si="1655"/>
        <v/>
      </c>
      <c r="AC6248" s="2">
        <f t="shared" si="1655"/>
        <v>6756</v>
      </c>
      <c r="AE6248" s="2" t="str">
        <f t="shared" si="1656"/>
        <v/>
      </c>
      <c r="AF6248" s="2" t="str">
        <f t="shared" si="1657"/>
        <v/>
      </c>
      <c r="AG6248" s="2" t="str">
        <f t="shared" si="1658"/>
        <v/>
      </c>
      <c r="AH6248" s="2" t="str">
        <f t="shared" si="1659"/>
        <v/>
      </c>
      <c r="AI6248" s="2" t="str">
        <f t="shared" si="1660"/>
        <v/>
      </c>
      <c r="AK6248" s="2" t="str">
        <f t="shared" si="1661"/>
        <v/>
      </c>
      <c r="AL6248" s="2" t="str">
        <f t="shared" si="1662"/>
        <v/>
      </c>
      <c r="AM6248" s="2">
        <f t="shared" si="1663"/>
        <v>6756</v>
      </c>
      <c r="AN6248" s="2" t="str">
        <f t="shared" si="1664"/>
        <v/>
      </c>
      <c r="AO6248" s="2" t="str">
        <f t="shared" si="1665"/>
        <v/>
      </c>
    </row>
    <row r="6249" spans="1:41" x14ac:dyDescent="0.3">
      <c r="A6249" s="111">
        <v>44834.761111111111</v>
      </c>
      <c r="B6249" s="78" t="s">
        <v>6827</v>
      </c>
      <c r="C6249" s="78" t="s">
        <v>846</v>
      </c>
      <c r="D6249" s="78" t="s">
        <v>1635</v>
      </c>
      <c r="F6249" s="78" t="s">
        <v>808</v>
      </c>
      <c r="G6249" s="78" t="s">
        <v>114</v>
      </c>
      <c r="H6249" s="112" t="s">
        <v>214</v>
      </c>
      <c r="I6249" s="112">
        <v>2</v>
      </c>
      <c r="J6249" s="113">
        <v>44834.759282407409</v>
      </c>
      <c r="K6249" s="113">
        <v>44834.761111111111</v>
      </c>
      <c r="M6249" s="113">
        <v>44834.782106481478</v>
      </c>
      <c r="N6249" s="113">
        <v>44834.782118055555</v>
      </c>
      <c r="O6249" s="78" t="s">
        <v>1187</v>
      </c>
      <c r="P6249" s="78" t="str">
        <f t="shared" si="1649"/>
        <v>CIC</v>
      </c>
      <c r="S6249" s="78" t="str">
        <f t="shared" si="1650"/>
        <v/>
      </c>
      <c r="T6249" s="113">
        <v>44834.787141203706</v>
      </c>
      <c r="U6249" s="78" t="s">
        <v>1185</v>
      </c>
      <c r="V6249" s="78" t="str">
        <f t="shared" si="1651"/>
        <v>CIC</v>
      </c>
      <c r="W6249" s="113">
        <v>44834.792743055557</v>
      </c>
      <c r="X6249" s="113">
        <f t="shared" si="1652"/>
        <v>2.099537036701804E-2</v>
      </c>
      <c r="Y6249" s="113">
        <f t="shared" si="1653"/>
        <v>5.0347222277196124E-3</v>
      </c>
      <c r="Z6249" s="113">
        <f t="shared" si="1654"/>
        <v>5.6018518516793847E-3</v>
      </c>
      <c r="AB6249" s="2">
        <f t="shared" si="1655"/>
        <v>435</v>
      </c>
      <c r="AC6249" s="2">
        <f t="shared" si="1655"/>
        <v>484</v>
      </c>
      <c r="AE6249" s="2" t="str">
        <f t="shared" si="1656"/>
        <v/>
      </c>
      <c r="AF6249" s="2" t="str">
        <f t="shared" si="1657"/>
        <v/>
      </c>
      <c r="AG6249" s="2">
        <f t="shared" si="1658"/>
        <v>435</v>
      </c>
      <c r="AH6249" s="2" t="str">
        <f t="shared" si="1659"/>
        <v/>
      </c>
      <c r="AI6249" s="2" t="str">
        <f t="shared" si="1660"/>
        <v/>
      </c>
      <c r="AK6249" s="2" t="str">
        <f t="shared" si="1661"/>
        <v/>
      </c>
      <c r="AL6249" s="2" t="str">
        <f t="shared" si="1662"/>
        <v/>
      </c>
      <c r="AM6249" s="2">
        <f t="shared" si="1663"/>
        <v>484</v>
      </c>
      <c r="AN6249" s="2" t="str">
        <f t="shared" si="1664"/>
        <v/>
      </c>
      <c r="AO6249" s="2" t="str">
        <f t="shared" si="1665"/>
        <v/>
      </c>
    </row>
    <row r="6250" spans="1:41" x14ac:dyDescent="0.3">
      <c r="A6250" s="111">
        <v>44834.860150462962</v>
      </c>
      <c r="B6250" s="78" t="s">
        <v>6828</v>
      </c>
      <c r="C6250" s="78" t="s">
        <v>853</v>
      </c>
      <c r="D6250" s="78" t="s">
        <v>2815</v>
      </c>
      <c r="E6250" s="78">
        <v>40</v>
      </c>
      <c r="F6250" s="78" t="s">
        <v>809</v>
      </c>
      <c r="G6250" s="78" t="s">
        <v>110</v>
      </c>
      <c r="H6250" s="112" t="s">
        <v>304</v>
      </c>
      <c r="I6250" s="112">
        <v>3</v>
      </c>
      <c r="J6250" s="113">
        <v>44834.859780092593</v>
      </c>
      <c r="K6250" s="113">
        <v>44834.860150462962</v>
      </c>
      <c r="M6250" s="113">
        <v>44834.901747685188</v>
      </c>
      <c r="N6250" s="113">
        <v>44834.901759259257</v>
      </c>
      <c r="O6250" s="78" t="s">
        <v>1187</v>
      </c>
      <c r="P6250" s="78" t="str">
        <f t="shared" si="1649"/>
        <v>CIC</v>
      </c>
      <c r="Q6250" s="113">
        <v>44834.903599537036</v>
      </c>
      <c r="R6250" s="78" t="s">
        <v>1243</v>
      </c>
      <c r="S6250" s="78" t="str">
        <f t="shared" si="1650"/>
        <v>PLOEG</v>
      </c>
      <c r="T6250" s="113">
        <v>44834.916631944441</v>
      </c>
      <c r="U6250" s="78" t="s">
        <v>1243</v>
      </c>
      <c r="V6250" s="78" t="str">
        <f t="shared" si="1651"/>
        <v>PLOEG</v>
      </c>
      <c r="W6250" s="113">
        <v>44834.918796296297</v>
      </c>
      <c r="X6250" s="113">
        <f t="shared" si="1652"/>
        <v>4.1597222225391306E-2</v>
      </c>
      <c r="Y6250" s="113">
        <f t="shared" si="1653"/>
        <v>1.4884259253449272E-2</v>
      </c>
      <c r="Z6250" s="113">
        <f t="shared" si="1654"/>
        <v>2.164351855753921E-3</v>
      </c>
      <c r="AB6250" s="2">
        <f t="shared" si="1655"/>
        <v>1286</v>
      </c>
      <c r="AC6250" s="2">
        <f t="shared" si="1655"/>
        <v>187</v>
      </c>
      <c r="AE6250" s="2" t="str">
        <f t="shared" si="1656"/>
        <v/>
      </c>
      <c r="AF6250" s="2" t="str">
        <f t="shared" si="1657"/>
        <v/>
      </c>
      <c r="AG6250" s="2" t="str">
        <f t="shared" si="1658"/>
        <v/>
      </c>
      <c r="AH6250" s="2">
        <f t="shared" si="1659"/>
        <v>1286</v>
      </c>
      <c r="AI6250" s="2" t="str">
        <f t="shared" si="1660"/>
        <v/>
      </c>
      <c r="AK6250" s="2" t="str">
        <f t="shared" si="1661"/>
        <v/>
      </c>
      <c r="AL6250" s="2" t="str">
        <f t="shared" si="1662"/>
        <v/>
      </c>
      <c r="AM6250" s="2" t="str">
        <f t="shared" si="1663"/>
        <v/>
      </c>
      <c r="AN6250" s="2">
        <f t="shared" si="1664"/>
        <v>187</v>
      </c>
      <c r="AO6250" s="2" t="str">
        <f t="shared" si="1665"/>
        <v/>
      </c>
    </row>
    <row r="6251" spans="1:41" x14ac:dyDescent="0.3">
      <c r="A6251" s="111">
        <v>44834.860347222224</v>
      </c>
      <c r="B6251" s="78" t="s">
        <v>6829</v>
      </c>
      <c r="C6251" s="78" t="s">
        <v>853</v>
      </c>
      <c r="D6251" s="78" t="s">
        <v>1234</v>
      </c>
      <c r="E6251" s="78">
        <v>247</v>
      </c>
      <c r="F6251" s="78" t="s">
        <v>809</v>
      </c>
      <c r="G6251" s="78" t="s">
        <v>92</v>
      </c>
      <c r="H6251" s="112" t="s">
        <v>204</v>
      </c>
      <c r="I6251" s="112">
        <v>2</v>
      </c>
      <c r="J6251" s="113">
        <v>44834.860138888886</v>
      </c>
      <c r="K6251" s="113">
        <v>44834.860347222224</v>
      </c>
      <c r="M6251" s="113">
        <v>44834.884502314817</v>
      </c>
      <c r="P6251" s="78" t="str">
        <f t="shared" si="1649"/>
        <v/>
      </c>
      <c r="S6251" s="78" t="str">
        <f t="shared" si="1650"/>
        <v/>
      </c>
      <c r="V6251" s="78" t="str">
        <f t="shared" si="1651"/>
        <v/>
      </c>
      <c r="W6251" s="113">
        <v>44834.901666666665</v>
      </c>
      <c r="X6251" s="113">
        <f t="shared" si="1652"/>
        <v>2.4155092592991423E-2</v>
      </c>
      <c r="Y6251" s="113" t="str">
        <f t="shared" si="1653"/>
        <v/>
      </c>
      <c r="Z6251" s="113" t="str">
        <f t="shared" si="1654"/>
        <v/>
      </c>
      <c r="AB6251" s="2" t="str">
        <f t="shared" si="1655"/>
        <v/>
      </c>
      <c r="AC6251" s="2" t="str">
        <f t="shared" si="1655"/>
        <v/>
      </c>
      <c r="AE6251" s="2" t="str">
        <f t="shared" si="1656"/>
        <v/>
      </c>
      <c r="AF6251" s="2" t="str">
        <f t="shared" si="1657"/>
        <v/>
      </c>
      <c r="AG6251" s="2" t="str">
        <f t="shared" si="1658"/>
        <v/>
      </c>
      <c r="AH6251" s="2" t="str">
        <f t="shared" si="1659"/>
        <v/>
      </c>
      <c r="AI6251" s="2" t="str">
        <f t="shared" si="1660"/>
        <v/>
      </c>
      <c r="AK6251" s="2" t="str">
        <f t="shared" si="1661"/>
        <v/>
      </c>
      <c r="AL6251" s="2" t="str">
        <f t="shared" si="1662"/>
        <v/>
      </c>
      <c r="AM6251" s="2" t="str">
        <f t="shared" si="1663"/>
        <v/>
      </c>
      <c r="AN6251" s="2" t="str">
        <f t="shared" si="1664"/>
        <v/>
      </c>
      <c r="AO6251" s="2" t="str">
        <f t="shared" si="1665"/>
        <v/>
      </c>
    </row>
    <row r="6252" spans="1:41" x14ac:dyDescent="0.3">
      <c r="A6252" s="111">
        <v>44834.860347222224</v>
      </c>
      <c r="B6252" s="78" t="s">
        <v>6829</v>
      </c>
      <c r="C6252" s="78" t="s">
        <v>835</v>
      </c>
      <c r="D6252" s="78" t="s">
        <v>1234</v>
      </c>
      <c r="E6252" s="78">
        <v>247</v>
      </c>
      <c r="F6252" s="78" t="s">
        <v>809</v>
      </c>
      <c r="G6252" s="78" t="s">
        <v>92</v>
      </c>
      <c r="H6252" s="112" t="s">
        <v>204</v>
      </c>
      <c r="I6252" s="112">
        <v>2</v>
      </c>
      <c r="J6252" s="113">
        <v>44834.860138888886</v>
      </c>
      <c r="K6252" s="113">
        <v>44834.860347222224</v>
      </c>
      <c r="M6252" s="113">
        <v>44834.898587962962</v>
      </c>
      <c r="N6252" s="113">
        <v>44834.901689814818</v>
      </c>
      <c r="O6252" s="78" t="s">
        <v>1187</v>
      </c>
      <c r="P6252" s="78" t="str">
        <f t="shared" si="1649"/>
        <v>CIC</v>
      </c>
      <c r="S6252" s="78" t="str">
        <f t="shared" si="1650"/>
        <v/>
      </c>
      <c r="V6252" s="78" t="str">
        <f t="shared" si="1651"/>
        <v/>
      </c>
      <c r="W6252" s="113">
        <v>44834.945497685185</v>
      </c>
      <c r="X6252" s="113">
        <f t="shared" si="1652"/>
        <v>3.8240740737819578E-2</v>
      </c>
      <c r="Y6252" s="113" t="str">
        <f t="shared" si="1653"/>
        <v/>
      </c>
      <c r="Z6252" s="113" t="str">
        <f t="shared" si="1654"/>
        <v/>
      </c>
      <c r="AB6252" s="2" t="str">
        <f t="shared" si="1655"/>
        <v/>
      </c>
      <c r="AC6252" s="2" t="str">
        <f t="shared" si="1655"/>
        <v/>
      </c>
      <c r="AE6252" s="2" t="str">
        <f t="shared" si="1656"/>
        <v/>
      </c>
      <c r="AF6252" s="2" t="str">
        <f t="shared" si="1657"/>
        <v/>
      </c>
      <c r="AG6252" s="2" t="str">
        <f t="shared" si="1658"/>
        <v/>
      </c>
      <c r="AH6252" s="2" t="str">
        <f t="shared" si="1659"/>
        <v/>
      </c>
      <c r="AI6252" s="2" t="str">
        <f t="shared" si="1660"/>
        <v/>
      </c>
      <c r="AK6252" s="2" t="str">
        <f t="shared" si="1661"/>
        <v/>
      </c>
      <c r="AL6252" s="2" t="str">
        <f t="shared" si="1662"/>
        <v/>
      </c>
      <c r="AM6252" s="2" t="str">
        <f t="shared" si="1663"/>
        <v/>
      </c>
      <c r="AN6252" s="2" t="str">
        <f t="shared" si="1664"/>
        <v/>
      </c>
      <c r="AO6252" s="2" t="str">
        <f t="shared" si="1665"/>
        <v/>
      </c>
    </row>
    <row r="6253" spans="1:41" x14ac:dyDescent="0.3">
      <c r="A6253" s="111">
        <v>44834.868090277778</v>
      </c>
      <c r="B6253" s="78" t="s">
        <v>6830</v>
      </c>
      <c r="C6253" s="78" t="s">
        <v>835</v>
      </c>
      <c r="D6253" s="78" t="s">
        <v>1537</v>
      </c>
      <c r="E6253" s="78">
        <v>2</v>
      </c>
      <c r="F6253" s="78" t="s">
        <v>808</v>
      </c>
      <c r="G6253" s="78" t="s">
        <v>116</v>
      </c>
      <c r="H6253" s="112" t="s">
        <v>228</v>
      </c>
      <c r="I6253" s="112">
        <v>2</v>
      </c>
      <c r="J6253" s="113">
        <v>44834.867685185185</v>
      </c>
      <c r="K6253" s="113">
        <v>44834.868090277778</v>
      </c>
      <c r="M6253" s="113">
        <v>44834.871620370373</v>
      </c>
      <c r="N6253" s="113">
        <v>44834.872430555559</v>
      </c>
      <c r="O6253" s="78" t="s">
        <v>1185</v>
      </c>
      <c r="P6253" s="78" t="str">
        <f t="shared" si="1649"/>
        <v>CIC</v>
      </c>
      <c r="S6253" s="78" t="str">
        <f t="shared" si="1650"/>
        <v/>
      </c>
      <c r="V6253" s="78" t="str">
        <f t="shared" si="1651"/>
        <v/>
      </c>
      <c r="W6253" s="113">
        <v>44834.898530092592</v>
      </c>
      <c r="X6253" s="113">
        <f t="shared" si="1652"/>
        <v>3.5300925956107676E-3</v>
      </c>
      <c r="Y6253" s="113" t="str">
        <f t="shared" si="1653"/>
        <v/>
      </c>
      <c r="Z6253" s="113" t="str">
        <f t="shared" si="1654"/>
        <v/>
      </c>
      <c r="AB6253" s="2" t="str">
        <f t="shared" si="1655"/>
        <v/>
      </c>
      <c r="AC6253" s="2" t="str">
        <f t="shared" si="1655"/>
        <v/>
      </c>
      <c r="AE6253" s="2" t="str">
        <f t="shared" si="1656"/>
        <v/>
      </c>
      <c r="AF6253" s="2" t="str">
        <f t="shared" si="1657"/>
        <v/>
      </c>
      <c r="AG6253" s="2" t="str">
        <f t="shared" si="1658"/>
        <v/>
      </c>
      <c r="AH6253" s="2" t="str">
        <f t="shared" si="1659"/>
        <v/>
      </c>
      <c r="AI6253" s="2" t="str">
        <f t="shared" si="1660"/>
        <v/>
      </c>
      <c r="AK6253" s="2" t="str">
        <f t="shared" si="1661"/>
        <v/>
      </c>
      <c r="AL6253" s="2" t="str">
        <f t="shared" si="1662"/>
        <v/>
      </c>
      <c r="AM6253" s="2" t="str">
        <f t="shared" si="1663"/>
        <v/>
      </c>
      <c r="AN6253" s="2" t="str">
        <f t="shared" si="1664"/>
        <v/>
      </c>
      <c r="AO6253" s="2" t="str">
        <f t="shared" si="1665"/>
        <v/>
      </c>
    </row>
    <row r="6254" spans="1:41" x14ac:dyDescent="0.3">
      <c r="A6254" s="111">
        <v>44834.868090277778</v>
      </c>
      <c r="B6254" s="78" t="s">
        <v>6830</v>
      </c>
      <c r="C6254" s="78" t="s">
        <v>846</v>
      </c>
      <c r="D6254" s="78" t="s">
        <v>1537</v>
      </c>
      <c r="E6254" s="78">
        <v>2</v>
      </c>
      <c r="F6254" s="78" t="s">
        <v>808</v>
      </c>
      <c r="G6254" s="78" t="s">
        <v>116</v>
      </c>
      <c r="H6254" s="112" t="s">
        <v>228</v>
      </c>
      <c r="I6254" s="112">
        <v>2</v>
      </c>
      <c r="J6254" s="113">
        <v>44834.867685185185</v>
      </c>
      <c r="K6254" s="113">
        <v>44834.868090277778</v>
      </c>
      <c r="M6254" s="113">
        <v>44834.872372685182</v>
      </c>
      <c r="N6254" s="113">
        <v>44834.872442129628</v>
      </c>
      <c r="O6254" s="78" t="s">
        <v>1185</v>
      </c>
      <c r="P6254" s="78" t="str">
        <f t="shared" si="1649"/>
        <v>CIC</v>
      </c>
      <c r="S6254" s="78" t="str">
        <f t="shared" si="1650"/>
        <v/>
      </c>
      <c r="V6254" s="78" t="str">
        <f t="shared" si="1651"/>
        <v/>
      </c>
      <c r="W6254" s="113">
        <v>44834.919490740744</v>
      </c>
      <c r="X6254" s="113">
        <f t="shared" si="1652"/>
        <v>4.2824074043892324E-3</v>
      </c>
      <c r="Y6254" s="113" t="str">
        <f t="shared" si="1653"/>
        <v/>
      </c>
      <c r="Z6254" s="113" t="str">
        <f t="shared" si="1654"/>
        <v/>
      </c>
      <c r="AB6254" s="2" t="str">
        <f t="shared" si="1655"/>
        <v/>
      </c>
      <c r="AC6254" s="2" t="str">
        <f t="shared" si="1655"/>
        <v/>
      </c>
      <c r="AE6254" s="2" t="str">
        <f t="shared" si="1656"/>
        <v/>
      </c>
      <c r="AF6254" s="2" t="str">
        <f t="shared" si="1657"/>
        <v/>
      </c>
      <c r="AG6254" s="2" t="str">
        <f t="shared" si="1658"/>
        <v/>
      </c>
      <c r="AH6254" s="2" t="str">
        <f t="shared" si="1659"/>
        <v/>
      </c>
      <c r="AI6254" s="2" t="str">
        <f t="shared" si="1660"/>
        <v/>
      </c>
      <c r="AK6254" s="2" t="str">
        <f t="shared" si="1661"/>
        <v/>
      </c>
      <c r="AL6254" s="2" t="str">
        <f t="shared" si="1662"/>
        <v/>
      </c>
      <c r="AM6254" s="2" t="str">
        <f t="shared" si="1663"/>
        <v/>
      </c>
      <c r="AN6254" s="2" t="str">
        <f t="shared" si="1664"/>
        <v/>
      </c>
      <c r="AO6254" s="2" t="str">
        <f t="shared" si="1665"/>
        <v/>
      </c>
    </row>
    <row r="6255" spans="1:41" x14ac:dyDescent="0.3">
      <c r="A6255" s="111">
        <v>44834.909386574072</v>
      </c>
      <c r="B6255" s="78" t="s">
        <v>6831</v>
      </c>
      <c r="C6255" s="78" t="s">
        <v>853</v>
      </c>
      <c r="F6255" s="78" t="s">
        <v>809</v>
      </c>
      <c r="G6255" s="78" t="s">
        <v>92</v>
      </c>
      <c r="H6255" s="112" t="s">
        <v>220</v>
      </c>
      <c r="I6255" s="112">
        <v>2</v>
      </c>
      <c r="J6255" s="113">
        <v>44834.908263888887</v>
      </c>
      <c r="K6255" s="113">
        <v>44834.909386574072</v>
      </c>
      <c r="M6255" s="113">
        <v>44834.918969907405</v>
      </c>
      <c r="N6255" s="113">
        <v>44834.919050925928</v>
      </c>
      <c r="O6255" s="78" t="s">
        <v>1185</v>
      </c>
      <c r="P6255" s="78" t="str">
        <f t="shared" si="1649"/>
        <v>CIC</v>
      </c>
      <c r="S6255" s="78" t="str">
        <f t="shared" si="1650"/>
        <v/>
      </c>
      <c r="T6255" s="113">
        <v>44834.924317129633</v>
      </c>
      <c r="U6255" s="78" t="s">
        <v>1243</v>
      </c>
      <c r="V6255" s="78" t="str">
        <f t="shared" si="1651"/>
        <v>PLOEG</v>
      </c>
      <c r="W6255" s="113">
        <v>44834.93990740741</v>
      </c>
      <c r="X6255" s="113">
        <f t="shared" si="1652"/>
        <v>9.5833333325572312E-3</v>
      </c>
      <c r="Y6255" s="113">
        <f t="shared" si="1653"/>
        <v>5.3472222280106507E-3</v>
      </c>
      <c r="Z6255" s="113">
        <f t="shared" si="1654"/>
        <v>1.5590277776937E-2</v>
      </c>
      <c r="AB6255" s="2">
        <f t="shared" si="1655"/>
        <v>462</v>
      </c>
      <c r="AC6255" s="2">
        <f t="shared" si="1655"/>
        <v>1347</v>
      </c>
      <c r="AE6255" s="2" t="str">
        <f t="shared" si="1656"/>
        <v/>
      </c>
      <c r="AF6255" s="2" t="str">
        <f t="shared" si="1657"/>
        <v/>
      </c>
      <c r="AG6255" s="2">
        <f t="shared" si="1658"/>
        <v>462</v>
      </c>
      <c r="AH6255" s="2" t="str">
        <f t="shared" si="1659"/>
        <v/>
      </c>
      <c r="AI6255" s="2" t="str">
        <f t="shared" si="1660"/>
        <v/>
      </c>
      <c r="AK6255" s="2" t="str">
        <f t="shared" si="1661"/>
        <v/>
      </c>
      <c r="AL6255" s="2" t="str">
        <f t="shared" si="1662"/>
        <v/>
      </c>
      <c r="AM6255" s="2">
        <f t="shared" si="1663"/>
        <v>1347</v>
      </c>
      <c r="AN6255" s="2" t="str">
        <f t="shared" si="1664"/>
        <v/>
      </c>
      <c r="AO6255" s="2" t="str">
        <f t="shared" si="1665"/>
        <v/>
      </c>
    </row>
    <row r="6256" spans="1:41" x14ac:dyDescent="0.3">
      <c r="A6256" s="111">
        <v>44834.921666666669</v>
      </c>
      <c r="B6256" s="78" t="s">
        <v>6832</v>
      </c>
      <c r="C6256" s="78" t="s">
        <v>846</v>
      </c>
      <c r="D6256" s="78" t="s">
        <v>1245</v>
      </c>
      <c r="E6256" s="78">
        <v>22</v>
      </c>
      <c r="F6256" s="78" t="s">
        <v>809</v>
      </c>
      <c r="G6256" s="78" t="s">
        <v>100</v>
      </c>
      <c r="H6256" s="112" t="s">
        <v>208</v>
      </c>
      <c r="I6256" s="112">
        <v>3</v>
      </c>
      <c r="J6256" s="113">
        <v>44834.921284722222</v>
      </c>
      <c r="K6256" s="113">
        <v>44834.921666666669</v>
      </c>
      <c r="L6256" s="113">
        <v>44834.938518518517</v>
      </c>
      <c r="M6256" s="113">
        <v>44834.939571759256</v>
      </c>
      <c r="N6256" s="113">
        <v>44834.939641203702</v>
      </c>
      <c r="O6256" s="78" t="s">
        <v>1187</v>
      </c>
      <c r="P6256" s="78" t="str">
        <f t="shared" si="1649"/>
        <v>CIC</v>
      </c>
      <c r="Q6256" s="113">
        <v>44834.925439814811</v>
      </c>
      <c r="R6256" s="78" t="s">
        <v>1203</v>
      </c>
      <c r="S6256" s="78" t="str">
        <f t="shared" si="1650"/>
        <v>PLOEG</v>
      </c>
      <c r="T6256" s="113">
        <v>44834.935763888891</v>
      </c>
      <c r="U6256" s="78" t="s">
        <v>1203</v>
      </c>
      <c r="V6256" s="78" t="str">
        <f t="shared" si="1651"/>
        <v>PLOEG</v>
      </c>
      <c r="W6256" s="113">
        <v>44834.965949074074</v>
      </c>
      <c r="X6256" s="113">
        <f t="shared" si="1652"/>
        <v>1.6851851847604848E-2</v>
      </c>
      <c r="Y6256" s="113" t="str">
        <f t="shared" si="1653"/>
        <v/>
      </c>
      <c r="Z6256" s="113">
        <f t="shared" si="1654"/>
        <v>3.0185185183654539E-2</v>
      </c>
      <c r="AB6256" s="2" t="str">
        <f t="shared" si="1655"/>
        <v/>
      </c>
      <c r="AC6256" s="2">
        <f t="shared" si="1655"/>
        <v>2608</v>
      </c>
      <c r="AE6256" s="2" t="str">
        <f t="shared" si="1656"/>
        <v/>
      </c>
      <c r="AF6256" s="2" t="str">
        <f t="shared" si="1657"/>
        <v/>
      </c>
      <c r="AG6256" s="2" t="str">
        <f t="shared" si="1658"/>
        <v/>
      </c>
      <c r="AH6256" s="2" t="str">
        <f t="shared" si="1659"/>
        <v/>
      </c>
      <c r="AI6256" s="2" t="str">
        <f t="shared" si="1660"/>
        <v/>
      </c>
      <c r="AK6256" s="2" t="str">
        <f t="shared" si="1661"/>
        <v/>
      </c>
      <c r="AL6256" s="2" t="str">
        <f t="shared" si="1662"/>
        <v/>
      </c>
      <c r="AM6256" s="2" t="str">
        <f t="shared" si="1663"/>
        <v/>
      </c>
      <c r="AN6256" s="2">
        <f t="shared" si="1664"/>
        <v>2608</v>
      </c>
      <c r="AO6256" s="2" t="str">
        <f t="shared" si="1665"/>
        <v/>
      </c>
    </row>
    <row r="6257" spans="1:41" x14ac:dyDescent="0.3">
      <c r="A6257" s="111">
        <v>44834.937824074077</v>
      </c>
      <c r="B6257" s="78" t="s">
        <v>6833</v>
      </c>
      <c r="C6257" s="78" t="s">
        <v>846</v>
      </c>
      <c r="D6257" s="78" t="s">
        <v>6834</v>
      </c>
      <c r="F6257" s="78" t="s">
        <v>809</v>
      </c>
      <c r="G6257" s="78" t="s">
        <v>96</v>
      </c>
      <c r="H6257" s="112" t="s">
        <v>338</v>
      </c>
      <c r="I6257" s="112">
        <v>2</v>
      </c>
      <c r="J6257" s="113">
        <v>44834.937824074077</v>
      </c>
      <c r="K6257" s="113">
        <v>44834.937824074077</v>
      </c>
      <c r="M6257" s="113">
        <v>44834.938518518517</v>
      </c>
      <c r="N6257" s="113">
        <v>44834.93854166667</v>
      </c>
      <c r="O6257" s="78" t="s">
        <v>1187</v>
      </c>
      <c r="P6257" s="78" t="str">
        <f t="shared" si="1649"/>
        <v>CIC</v>
      </c>
      <c r="S6257" s="78" t="str">
        <f t="shared" si="1650"/>
        <v/>
      </c>
      <c r="V6257" s="78" t="str">
        <f t="shared" si="1651"/>
        <v/>
      </c>
      <c r="W6257" s="113">
        <v>44834.939571759256</v>
      </c>
      <c r="X6257" s="113">
        <f t="shared" si="1652"/>
        <v>6.9444443943211809E-4</v>
      </c>
      <c r="Y6257" s="113" t="str">
        <f t="shared" si="1653"/>
        <v/>
      </c>
      <c r="Z6257" s="113" t="str">
        <f t="shared" si="1654"/>
        <v/>
      </c>
      <c r="AB6257" s="2" t="str">
        <f t="shared" si="1655"/>
        <v/>
      </c>
      <c r="AC6257" s="2" t="str">
        <f t="shared" si="1655"/>
        <v/>
      </c>
      <c r="AE6257" s="2" t="str">
        <f t="shared" si="1656"/>
        <v/>
      </c>
      <c r="AF6257" s="2" t="str">
        <f t="shared" si="1657"/>
        <v/>
      </c>
      <c r="AG6257" s="2" t="str">
        <f t="shared" si="1658"/>
        <v/>
      </c>
      <c r="AH6257" s="2" t="str">
        <f t="shared" si="1659"/>
        <v/>
      </c>
      <c r="AI6257" s="2" t="str">
        <f t="shared" si="1660"/>
        <v/>
      </c>
      <c r="AK6257" s="2" t="str">
        <f t="shared" si="1661"/>
        <v/>
      </c>
      <c r="AL6257" s="2" t="str">
        <f t="shared" si="1662"/>
        <v/>
      </c>
      <c r="AM6257" s="2" t="str">
        <f t="shared" si="1663"/>
        <v/>
      </c>
      <c r="AN6257" s="2" t="str">
        <f t="shared" si="1664"/>
        <v/>
      </c>
      <c r="AO6257" s="2" t="str">
        <f t="shared" si="1665"/>
        <v/>
      </c>
    </row>
    <row r="6258" spans="1:41" x14ac:dyDescent="0.3">
      <c r="A6258" s="111">
        <v>44834.968761574077</v>
      </c>
      <c r="B6258" s="78" t="s">
        <v>6835</v>
      </c>
      <c r="C6258" s="78" t="s">
        <v>835</v>
      </c>
      <c r="D6258" s="78" t="s">
        <v>2599</v>
      </c>
      <c r="E6258" s="78">
        <v>16</v>
      </c>
      <c r="F6258" s="78" t="s">
        <v>809</v>
      </c>
      <c r="G6258" s="78" t="s">
        <v>86</v>
      </c>
      <c r="H6258" s="112" t="s">
        <v>252</v>
      </c>
      <c r="I6258" s="112">
        <v>4</v>
      </c>
      <c r="J6258" s="113">
        <v>44834.968287037038</v>
      </c>
      <c r="K6258" s="113">
        <v>44834.968761574077</v>
      </c>
      <c r="M6258" s="113">
        <v>44834.968969907408</v>
      </c>
      <c r="N6258" s="113">
        <v>44834.969502314816</v>
      </c>
      <c r="O6258" s="78" t="s">
        <v>1185</v>
      </c>
      <c r="P6258" s="78" t="str">
        <f t="shared" si="1649"/>
        <v>CIC</v>
      </c>
      <c r="S6258" s="78" t="str">
        <f t="shared" si="1650"/>
        <v/>
      </c>
      <c r="T6258" s="113">
        <v>44834.985532407409</v>
      </c>
      <c r="U6258" s="78" t="s">
        <v>1216</v>
      </c>
      <c r="V6258" s="78" t="str">
        <f t="shared" si="1651"/>
        <v>PLOEG</v>
      </c>
      <c r="W6258" s="113">
        <v>44835.008275462962</v>
      </c>
      <c r="X6258" s="113">
        <f t="shared" si="1652"/>
        <v>2.0833333110203966E-4</v>
      </c>
      <c r="Y6258" s="113">
        <f t="shared" si="1653"/>
        <v>1.6562500000873115E-2</v>
      </c>
      <c r="Z6258" s="113">
        <f t="shared" si="1654"/>
        <v>2.2743055553291924E-2</v>
      </c>
      <c r="AB6258" s="2">
        <f t="shared" si="1655"/>
        <v>1431</v>
      </c>
      <c r="AC6258" s="2">
        <f t="shared" si="1655"/>
        <v>1965</v>
      </c>
      <c r="AE6258" s="2" t="str">
        <f t="shared" si="1656"/>
        <v/>
      </c>
      <c r="AF6258" s="2" t="str">
        <f t="shared" si="1657"/>
        <v/>
      </c>
      <c r="AG6258" s="2" t="str">
        <f t="shared" si="1658"/>
        <v/>
      </c>
      <c r="AH6258" s="2" t="str">
        <f t="shared" si="1659"/>
        <v/>
      </c>
      <c r="AI6258" s="2">
        <f t="shared" si="1660"/>
        <v>1431</v>
      </c>
      <c r="AK6258" s="2" t="str">
        <f t="shared" si="1661"/>
        <v/>
      </c>
      <c r="AL6258" s="2" t="str">
        <f t="shared" si="1662"/>
        <v/>
      </c>
      <c r="AM6258" s="2" t="str">
        <f t="shared" si="1663"/>
        <v/>
      </c>
      <c r="AN6258" s="2" t="str">
        <f t="shared" si="1664"/>
        <v/>
      </c>
      <c r="AO6258" s="2">
        <f t="shared" si="1665"/>
        <v>1965</v>
      </c>
    </row>
    <row r="6259" spans="1:41" x14ac:dyDescent="0.3">
      <c r="A6259" s="111">
        <v>44834.992083333331</v>
      </c>
      <c r="B6259" s="78" t="s">
        <v>6836</v>
      </c>
      <c r="C6259" s="78" t="s">
        <v>846</v>
      </c>
      <c r="D6259" s="78" t="s">
        <v>1318</v>
      </c>
      <c r="F6259" s="78" t="s">
        <v>809</v>
      </c>
      <c r="G6259" s="78" t="s">
        <v>92</v>
      </c>
      <c r="H6259" s="112" t="s">
        <v>312</v>
      </c>
      <c r="I6259" s="112">
        <v>3</v>
      </c>
      <c r="J6259" s="113">
        <v>44834.991701388892</v>
      </c>
      <c r="K6259" s="113">
        <v>44834.992083333331</v>
      </c>
      <c r="M6259" s="113">
        <v>44834.992511574077</v>
      </c>
      <c r="N6259" s="113">
        <v>44834.992696759262</v>
      </c>
      <c r="O6259" s="78" t="s">
        <v>1187</v>
      </c>
      <c r="P6259" s="78" t="str">
        <f t="shared" si="1649"/>
        <v>CIC</v>
      </c>
      <c r="Q6259" s="113">
        <v>44835.002789351849</v>
      </c>
      <c r="R6259" s="78" t="s">
        <v>1220</v>
      </c>
      <c r="S6259" s="78" t="str">
        <f t="shared" si="1650"/>
        <v>PLOEG</v>
      </c>
      <c r="T6259" s="113">
        <v>44835.010162037041</v>
      </c>
      <c r="U6259" s="78" t="s">
        <v>1203</v>
      </c>
      <c r="V6259" s="78" t="str">
        <f t="shared" si="1651"/>
        <v>PLOEG</v>
      </c>
      <c r="W6259" s="113">
        <v>44835.022037037037</v>
      </c>
      <c r="X6259" s="113">
        <f t="shared" si="1652"/>
        <v>4.2824074625968933E-4</v>
      </c>
      <c r="Y6259" s="113">
        <f t="shared" si="1653"/>
        <v>1.7650462963501923E-2</v>
      </c>
      <c r="Z6259" s="113">
        <f t="shared" si="1654"/>
        <v>1.187499999650754E-2</v>
      </c>
      <c r="AB6259" s="2">
        <f t="shared" si="1655"/>
        <v>1525</v>
      </c>
      <c r="AC6259" s="2">
        <f t="shared" si="1655"/>
        <v>1026</v>
      </c>
      <c r="AE6259" s="2" t="str">
        <f t="shared" si="1656"/>
        <v/>
      </c>
      <c r="AF6259" s="2" t="str">
        <f t="shared" si="1657"/>
        <v/>
      </c>
      <c r="AG6259" s="2" t="str">
        <f t="shared" si="1658"/>
        <v/>
      </c>
      <c r="AH6259" s="2">
        <f t="shared" si="1659"/>
        <v>1525</v>
      </c>
      <c r="AI6259" s="2" t="str">
        <f t="shared" si="1660"/>
        <v/>
      </c>
      <c r="AK6259" s="2" t="str">
        <f t="shared" si="1661"/>
        <v/>
      </c>
      <c r="AL6259" s="2" t="str">
        <f t="shared" si="1662"/>
        <v/>
      </c>
      <c r="AM6259" s="2" t="str">
        <f t="shared" si="1663"/>
        <v/>
      </c>
      <c r="AN6259" s="2">
        <f t="shared" si="1664"/>
        <v>1026</v>
      </c>
      <c r="AO6259" s="2" t="str">
        <f t="shared" si="1665"/>
        <v/>
      </c>
    </row>
    <row r="6260" spans="1:41" x14ac:dyDescent="0.3">
      <c r="A6260" s="111">
        <v>44835.058796296296</v>
      </c>
      <c r="B6260" s="78" t="s">
        <v>6837</v>
      </c>
      <c r="C6260" s="78" t="s">
        <v>835</v>
      </c>
      <c r="D6260" s="78" t="s">
        <v>1949</v>
      </c>
      <c r="F6260" s="78" t="s">
        <v>808</v>
      </c>
      <c r="G6260" s="78" t="s">
        <v>110</v>
      </c>
      <c r="H6260" s="112" t="s">
        <v>250</v>
      </c>
      <c r="I6260" s="112">
        <v>3</v>
      </c>
      <c r="J6260" s="113">
        <v>44835.05804398148</v>
      </c>
      <c r="K6260" s="113">
        <v>44835.058796296296</v>
      </c>
      <c r="M6260" s="113">
        <v>44835.059270833335</v>
      </c>
      <c r="N6260" s="113">
        <v>44835.059444444443</v>
      </c>
      <c r="O6260" s="78" t="s">
        <v>1187</v>
      </c>
      <c r="P6260" s="78" t="str">
        <f t="shared" si="1649"/>
        <v>CIC</v>
      </c>
      <c r="S6260" s="78" t="str">
        <f t="shared" si="1650"/>
        <v/>
      </c>
      <c r="T6260" s="113">
        <v>44835.070925925924</v>
      </c>
      <c r="U6260" s="78" t="s">
        <v>1200</v>
      </c>
      <c r="V6260" s="78" t="str">
        <f t="shared" si="1651"/>
        <v>PLOEG</v>
      </c>
      <c r="W6260" s="113">
        <v>44835.073437500003</v>
      </c>
      <c r="X6260" s="113">
        <f t="shared" si="1652"/>
        <v>4.7453703882638365E-4</v>
      </c>
      <c r="Y6260" s="113">
        <f t="shared" si="1653"/>
        <v>1.1655092588625848E-2</v>
      </c>
      <c r="Z6260" s="113">
        <f t="shared" si="1654"/>
        <v>2.5115740791079588E-3</v>
      </c>
      <c r="AB6260" s="2">
        <f t="shared" si="1655"/>
        <v>1007</v>
      </c>
      <c r="AC6260" s="2">
        <f t="shared" si="1655"/>
        <v>217</v>
      </c>
      <c r="AE6260" s="2" t="str">
        <f t="shared" si="1656"/>
        <v/>
      </c>
      <c r="AF6260" s="2" t="str">
        <f t="shared" si="1657"/>
        <v/>
      </c>
      <c r="AG6260" s="2" t="str">
        <f t="shared" si="1658"/>
        <v/>
      </c>
      <c r="AH6260" s="2">
        <f t="shared" si="1659"/>
        <v>1007</v>
      </c>
      <c r="AI6260" s="2" t="str">
        <f t="shared" si="1660"/>
        <v/>
      </c>
      <c r="AK6260" s="2" t="str">
        <f t="shared" si="1661"/>
        <v/>
      </c>
      <c r="AL6260" s="2" t="str">
        <f t="shared" si="1662"/>
        <v/>
      </c>
      <c r="AM6260" s="2" t="str">
        <f t="shared" si="1663"/>
        <v/>
      </c>
      <c r="AN6260" s="2">
        <f t="shared" si="1664"/>
        <v>217</v>
      </c>
      <c r="AO6260" s="2" t="str">
        <f t="shared" si="1665"/>
        <v/>
      </c>
    </row>
    <row r="6261" spans="1:41" x14ac:dyDescent="0.3">
      <c r="A6261" s="111">
        <v>44835.118969907409</v>
      </c>
      <c r="B6261" s="78" t="s">
        <v>6838</v>
      </c>
      <c r="C6261" s="78" t="s">
        <v>835</v>
      </c>
      <c r="D6261" s="78" t="s">
        <v>2239</v>
      </c>
      <c r="E6261" s="78">
        <v>9</v>
      </c>
      <c r="F6261" s="78" t="s">
        <v>809</v>
      </c>
      <c r="G6261" s="78" t="s">
        <v>108</v>
      </c>
      <c r="H6261" s="112" t="s">
        <v>266</v>
      </c>
      <c r="I6261" s="112">
        <v>2</v>
      </c>
      <c r="J6261" s="113">
        <v>44835.118657407409</v>
      </c>
      <c r="K6261" s="113">
        <v>44835.118969907409</v>
      </c>
      <c r="M6261" s="113">
        <v>44835.119189814817</v>
      </c>
      <c r="N6261" s="113">
        <v>44835.119687500002</v>
      </c>
      <c r="O6261" s="78" t="s">
        <v>1185</v>
      </c>
      <c r="P6261" s="78" t="str">
        <f t="shared" si="1649"/>
        <v>CIC</v>
      </c>
      <c r="S6261" s="78" t="str">
        <f t="shared" si="1650"/>
        <v/>
      </c>
      <c r="V6261" s="78" t="str">
        <f t="shared" si="1651"/>
        <v/>
      </c>
      <c r="W6261" s="113">
        <v>44835.132789351854</v>
      </c>
      <c r="X6261" s="113">
        <f t="shared" si="1652"/>
        <v>2.1990740788169205E-4</v>
      </c>
      <c r="Y6261" s="113" t="str">
        <f t="shared" si="1653"/>
        <v/>
      </c>
      <c r="Z6261" s="113" t="str">
        <f t="shared" si="1654"/>
        <v/>
      </c>
      <c r="AB6261" s="2" t="str">
        <f t="shared" si="1655"/>
        <v/>
      </c>
      <c r="AC6261" s="2" t="str">
        <f t="shared" si="1655"/>
        <v/>
      </c>
      <c r="AE6261" s="2" t="str">
        <f t="shared" si="1656"/>
        <v/>
      </c>
      <c r="AF6261" s="2" t="str">
        <f t="shared" si="1657"/>
        <v/>
      </c>
      <c r="AG6261" s="2" t="str">
        <f t="shared" si="1658"/>
        <v/>
      </c>
      <c r="AH6261" s="2" t="str">
        <f t="shared" si="1659"/>
        <v/>
      </c>
      <c r="AI6261" s="2" t="str">
        <f t="shared" si="1660"/>
        <v/>
      </c>
      <c r="AK6261" s="2" t="str">
        <f t="shared" si="1661"/>
        <v/>
      </c>
      <c r="AL6261" s="2" t="str">
        <f t="shared" si="1662"/>
        <v/>
      </c>
      <c r="AM6261" s="2" t="str">
        <f t="shared" si="1663"/>
        <v/>
      </c>
      <c r="AN6261" s="2" t="str">
        <f t="shared" si="1664"/>
        <v/>
      </c>
      <c r="AO6261" s="2" t="str">
        <f t="shared" si="1665"/>
        <v/>
      </c>
    </row>
    <row r="6262" spans="1:41" x14ac:dyDescent="0.3">
      <c r="A6262" s="111">
        <v>44835.118969907409</v>
      </c>
      <c r="B6262" s="78" t="s">
        <v>6838</v>
      </c>
      <c r="C6262" s="78" t="s">
        <v>846</v>
      </c>
      <c r="D6262" s="78" t="s">
        <v>2239</v>
      </c>
      <c r="E6262" s="78">
        <v>9</v>
      </c>
      <c r="F6262" s="78" t="s">
        <v>809</v>
      </c>
      <c r="G6262" s="78" t="s">
        <v>108</v>
      </c>
      <c r="H6262" s="112" t="s">
        <v>266</v>
      </c>
      <c r="I6262" s="112">
        <v>2</v>
      </c>
      <c r="J6262" s="113">
        <v>44835.118657407409</v>
      </c>
      <c r="K6262" s="113">
        <v>44835.118969907409</v>
      </c>
      <c r="M6262" s="113">
        <v>44835.120057870372</v>
      </c>
      <c r="N6262" s="113">
        <v>44835.120081018518</v>
      </c>
      <c r="O6262" s="78" t="s">
        <v>1185</v>
      </c>
      <c r="P6262" s="78" t="str">
        <f t="shared" si="1649"/>
        <v>CIC</v>
      </c>
      <c r="Q6262" s="113">
        <v>44835.120567129627</v>
      </c>
      <c r="R6262" s="78" t="s">
        <v>1203</v>
      </c>
      <c r="S6262" s="78" t="str">
        <f t="shared" si="1650"/>
        <v>PLOEG</v>
      </c>
      <c r="T6262" s="113">
        <v>44835.124861111108</v>
      </c>
      <c r="U6262" s="78" t="s">
        <v>1185</v>
      </c>
      <c r="V6262" s="78" t="str">
        <f t="shared" si="1651"/>
        <v>CIC</v>
      </c>
      <c r="W6262" s="113">
        <v>44835.132881944446</v>
      </c>
      <c r="X6262" s="113">
        <f t="shared" si="1652"/>
        <v>1.0879629626288079E-3</v>
      </c>
      <c r="Y6262" s="113">
        <f t="shared" si="1653"/>
        <v>4.8032407357823104E-3</v>
      </c>
      <c r="Z6262" s="113">
        <f t="shared" si="1654"/>
        <v>8.0208333383779973E-3</v>
      </c>
      <c r="AB6262" s="2">
        <f t="shared" si="1655"/>
        <v>415</v>
      </c>
      <c r="AC6262" s="2">
        <f t="shared" si="1655"/>
        <v>693</v>
      </c>
      <c r="AE6262" s="2" t="str">
        <f t="shared" si="1656"/>
        <v/>
      </c>
      <c r="AF6262" s="2" t="str">
        <f t="shared" si="1657"/>
        <v/>
      </c>
      <c r="AG6262" s="2">
        <f t="shared" si="1658"/>
        <v>415</v>
      </c>
      <c r="AH6262" s="2" t="str">
        <f t="shared" si="1659"/>
        <v/>
      </c>
      <c r="AI6262" s="2" t="str">
        <f t="shared" si="1660"/>
        <v/>
      </c>
      <c r="AK6262" s="2" t="str">
        <f t="shared" si="1661"/>
        <v/>
      </c>
      <c r="AL6262" s="2" t="str">
        <f t="shared" si="1662"/>
        <v/>
      </c>
      <c r="AM6262" s="2">
        <f t="shared" si="1663"/>
        <v>693</v>
      </c>
      <c r="AN6262" s="2" t="str">
        <f t="shared" si="1664"/>
        <v/>
      </c>
      <c r="AO6262" s="2" t="str">
        <f t="shared" si="1665"/>
        <v/>
      </c>
    </row>
    <row r="6263" spans="1:41" x14ac:dyDescent="0.3">
      <c r="A6263" s="111">
        <v>44835.158391203702</v>
      </c>
      <c r="B6263" s="78" t="s">
        <v>6839</v>
      </c>
      <c r="C6263" s="78" t="s">
        <v>835</v>
      </c>
      <c r="D6263" s="78" t="s">
        <v>1294</v>
      </c>
      <c r="F6263" s="78" t="s">
        <v>808</v>
      </c>
      <c r="G6263" s="78" t="s">
        <v>110</v>
      </c>
      <c r="H6263" s="112" t="s">
        <v>250</v>
      </c>
      <c r="I6263" s="112">
        <v>3</v>
      </c>
      <c r="J6263" s="113">
        <v>44835.157083333332</v>
      </c>
      <c r="K6263" s="113">
        <v>44835.158391203702</v>
      </c>
      <c r="M6263" s="113">
        <v>44835.159062500003</v>
      </c>
      <c r="N6263" s="113">
        <v>44835.159375000003</v>
      </c>
      <c r="O6263" s="78" t="s">
        <v>1185</v>
      </c>
      <c r="P6263" s="78" t="str">
        <f t="shared" si="1649"/>
        <v>CIC</v>
      </c>
      <c r="S6263" s="78" t="str">
        <f t="shared" si="1650"/>
        <v/>
      </c>
      <c r="V6263" s="78" t="str">
        <f t="shared" si="1651"/>
        <v/>
      </c>
      <c r="W6263" s="113">
        <v>44835.161909722221</v>
      </c>
      <c r="X6263" s="113">
        <f t="shared" si="1652"/>
        <v>6.7129630042472854E-4</v>
      </c>
      <c r="Y6263" s="113" t="str">
        <f t="shared" si="1653"/>
        <v/>
      </c>
      <c r="Z6263" s="113" t="str">
        <f t="shared" si="1654"/>
        <v/>
      </c>
      <c r="AB6263" s="2" t="str">
        <f t="shared" si="1655"/>
        <v/>
      </c>
      <c r="AC6263" s="2" t="str">
        <f t="shared" si="1655"/>
        <v/>
      </c>
      <c r="AE6263" s="2" t="str">
        <f t="shared" si="1656"/>
        <v/>
      </c>
      <c r="AF6263" s="2" t="str">
        <f t="shared" si="1657"/>
        <v/>
      </c>
      <c r="AG6263" s="2" t="str">
        <f t="shared" si="1658"/>
        <v/>
      </c>
      <c r="AH6263" s="2" t="str">
        <f t="shared" si="1659"/>
        <v/>
      </c>
      <c r="AI6263" s="2" t="str">
        <f t="shared" si="1660"/>
        <v/>
      </c>
      <c r="AK6263" s="2" t="str">
        <f t="shared" si="1661"/>
        <v/>
      </c>
      <c r="AL6263" s="2" t="str">
        <f t="shared" si="1662"/>
        <v/>
      </c>
      <c r="AM6263" s="2" t="str">
        <f t="shared" si="1663"/>
        <v/>
      </c>
      <c r="AN6263" s="2" t="str">
        <f t="shared" si="1664"/>
        <v/>
      </c>
      <c r="AO6263" s="2" t="str">
        <f t="shared" si="1665"/>
        <v/>
      </c>
    </row>
    <row r="6264" spans="1:41" x14ac:dyDescent="0.3">
      <c r="A6264" s="111">
        <v>44835.158391203702</v>
      </c>
      <c r="B6264" s="78" t="s">
        <v>6839</v>
      </c>
      <c r="C6264" s="78" t="s">
        <v>846</v>
      </c>
      <c r="D6264" s="78" t="s">
        <v>1294</v>
      </c>
      <c r="F6264" s="78" t="s">
        <v>808</v>
      </c>
      <c r="G6264" s="78" t="s">
        <v>110</v>
      </c>
      <c r="H6264" s="112" t="s">
        <v>250</v>
      </c>
      <c r="I6264" s="112">
        <v>3</v>
      </c>
      <c r="J6264" s="113">
        <v>44835.157083333332</v>
      </c>
      <c r="K6264" s="113">
        <v>44835.158391203702</v>
      </c>
      <c r="M6264" s="113">
        <v>44835.161805555559</v>
      </c>
      <c r="N6264" s="113">
        <v>44835.161932870367</v>
      </c>
      <c r="O6264" s="78" t="s">
        <v>1185</v>
      </c>
      <c r="P6264" s="78" t="str">
        <f t="shared" si="1649"/>
        <v>CIC</v>
      </c>
      <c r="Q6264" s="113">
        <v>44835.162731481483</v>
      </c>
      <c r="R6264" s="78" t="s">
        <v>1203</v>
      </c>
      <c r="S6264" s="78" t="str">
        <f t="shared" si="1650"/>
        <v>PLOEG</v>
      </c>
      <c r="T6264" s="113">
        <v>44835.168379629627</v>
      </c>
      <c r="U6264" s="78" t="s">
        <v>1203</v>
      </c>
      <c r="V6264" s="78" t="str">
        <f t="shared" si="1651"/>
        <v>PLOEG</v>
      </c>
      <c r="W6264" s="113">
        <v>44835.207256944443</v>
      </c>
      <c r="X6264" s="113">
        <f t="shared" si="1652"/>
        <v>3.4143518569180742E-3</v>
      </c>
      <c r="Y6264" s="113">
        <f t="shared" si="1653"/>
        <v>6.5740740683395416E-3</v>
      </c>
      <c r="Z6264" s="113">
        <f t="shared" si="1654"/>
        <v>3.8877314815181307E-2</v>
      </c>
      <c r="AB6264" s="2">
        <f t="shared" si="1655"/>
        <v>568</v>
      </c>
      <c r="AC6264" s="2">
        <f t="shared" si="1655"/>
        <v>3359</v>
      </c>
      <c r="AE6264" s="2" t="str">
        <f t="shared" si="1656"/>
        <v/>
      </c>
      <c r="AF6264" s="2" t="str">
        <f t="shared" si="1657"/>
        <v/>
      </c>
      <c r="AG6264" s="2" t="str">
        <f t="shared" si="1658"/>
        <v/>
      </c>
      <c r="AH6264" s="2">
        <f t="shared" si="1659"/>
        <v>568</v>
      </c>
      <c r="AI6264" s="2" t="str">
        <f t="shared" si="1660"/>
        <v/>
      </c>
      <c r="AK6264" s="2" t="str">
        <f t="shared" si="1661"/>
        <v/>
      </c>
      <c r="AL6264" s="2" t="str">
        <f t="shared" si="1662"/>
        <v/>
      </c>
      <c r="AM6264" s="2" t="str">
        <f t="shared" si="1663"/>
        <v/>
      </c>
      <c r="AN6264" s="2">
        <f t="shared" si="1664"/>
        <v>3359</v>
      </c>
      <c r="AO6264" s="2" t="str">
        <f t="shared" si="1665"/>
        <v/>
      </c>
    </row>
    <row r="6265" spans="1:41" x14ac:dyDescent="0.3">
      <c r="A6265" s="111">
        <v>44835.293217592596</v>
      </c>
      <c r="B6265" s="78" t="s">
        <v>6840</v>
      </c>
      <c r="C6265" s="78" t="s">
        <v>850</v>
      </c>
      <c r="D6265" s="78" t="s">
        <v>1443</v>
      </c>
      <c r="E6265" s="78">
        <v>77</v>
      </c>
      <c r="F6265" s="78" t="s">
        <v>807</v>
      </c>
      <c r="G6265" s="78" t="s">
        <v>84</v>
      </c>
      <c r="H6265" s="112" t="s">
        <v>196</v>
      </c>
      <c r="I6265" s="112">
        <v>4</v>
      </c>
      <c r="J6265" s="113">
        <v>44835.293217592596</v>
      </c>
      <c r="K6265" s="113">
        <v>44835.293217592596</v>
      </c>
      <c r="M6265" s="113">
        <v>44835.319849537038</v>
      </c>
      <c r="P6265" s="78" t="str">
        <f t="shared" si="1649"/>
        <v/>
      </c>
      <c r="S6265" s="78" t="str">
        <f t="shared" si="1650"/>
        <v/>
      </c>
      <c r="T6265" s="113">
        <v>44835.330266203702</v>
      </c>
      <c r="U6265" s="78" t="s">
        <v>1286</v>
      </c>
      <c r="V6265" s="78" t="str">
        <f t="shared" si="1651"/>
        <v>PLOEG</v>
      </c>
      <c r="W6265" s="113">
        <v>44835.333344907405</v>
      </c>
      <c r="X6265" s="113">
        <f t="shared" si="1652"/>
        <v>2.6631944441760425E-2</v>
      </c>
      <c r="Y6265" s="113">
        <f t="shared" si="1653"/>
        <v>1.0416666664241347E-2</v>
      </c>
      <c r="Z6265" s="113">
        <f t="shared" si="1654"/>
        <v>3.0787037030677311E-3</v>
      </c>
      <c r="AB6265" s="2">
        <f t="shared" si="1655"/>
        <v>900</v>
      </c>
      <c r="AC6265" s="2">
        <f t="shared" si="1655"/>
        <v>266</v>
      </c>
      <c r="AE6265" s="2" t="str">
        <f t="shared" si="1656"/>
        <v/>
      </c>
      <c r="AF6265" s="2" t="str">
        <f t="shared" si="1657"/>
        <v/>
      </c>
      <c r="AG6265" s="2" t="str">
        <f t="shared" si="1658"/>
        <v/>
      </c>
      <c r="AH6265" s="2" t="str">
        <f t="shared" si="1659"/>
        <v/>
      </c>
      <c r="AI6265" s="2">
        <f t="shared" si="1660"/>
        <v>900</v>
      </c>
      <c r="AK6265" s="2" t="str">
        <f t="shared" si="1661"/>
        <v/>
      </c>
      <c r="AL6265" s="2" t="str">
        <f t="shared" si="1662"/>
        <v/>
      </c>
      <c r="AM6265" s="2" t="str">
        <f t="shared" si="1663"/>
        <v/>
      </c>
      <c r="AN6265" s="2" t="str">
        <f t="shared" si="1664"/>
        <v/>
      </c>
      <c r="AO6265" s="2">
        <f t="shared" si="1665"/>
        <v>266</v>
      </c>
    </row>
    <row r="6266" spans="1:41" x14ac:dyDescent="0.3">
      <c r="A6266" s="111">
        <v>44835.397789351853</v>
      </c>
      <c r="B6266" s="78" t="s">
        <v>6841</v>
      </c>
      <c r="C6266" s="78" t="s">
        <v>850</v>
      </c>
      <c r="D6266" s="78" t="s">
        <v>1930</v>
      </c>
      <c r="E6266" s="78">
        <v>6</v>
      </c>
      <c r="F6266" s="78" t="s">
        <v>809</v>
      </c>
      <c r="G6266" s="78" t="s">
        <v>94</v>
      </c>
      <c r="H6266" s="112" t="s">
        <v>222</v>
      </c>
      <c r="I6266" s="112">
        <v>2</v>
      </c>
      <c r="J6266" s="113">
        <v>44835.397789351853</v>
      </c>
      <c r="K6266" s="113">
        <v>44835.397789351853</v>
      </c>
      <c r="M6266" s="113">
        <v>44835.398090277777</v>
      </c>
      <c r="P6266" s="78" t="str">
        <f t="shared" si="1649"/>
        <v/>
      </c>
      <c r="S6266" s="78" t="str">
        <f t="shared" si="1650"/>
        <v/>
      </c>
      <c r="V6266" s="78" t="str">
        <f t="shared" si="1651"/>
        <v/>
      </c>
      <c r="W6266" s="113">
        <v>44835.407650462963</v>
      </c>
      <c r="X6266" s="113">
        <f t="shared" si="1652"/>
        <v>3.0092592351138592E-4</v>
      </c>
      <c r="Y6266" s="113" t="str">
        <f t="shared" si="1653"/>
        <v/>
      </c>
      <c r="Z6266" s="113" t="str">
        <f t="shared" si="1654"/>
        <v/>
      </c>
      <c r="AB6266" s="2" t="str">
        <f t="shared" si="1655"/>
        <v/>
      </c>
      <c r="AC6266" s="2" t="str">
        <f t="shared" si="1655"/>
        <v/>
      </c>
      <c r="AE6266" s="2" t="str">
        <f t="shared" si="1656"/>
        <v/>
      </c>
      <c r="AF6266" s="2" t="str">
        <f t="shared" si="1657"/>
        <v/>
      </c>
      <c r="AG6266" s="2" t="str">
        <f t="shared" si="1658"/>
        <v/>
      </c>
      <c r="AH6266" s="2" t="str">
        <f t="shared" si="1659"/>
        <v/>
      </c>
      <c r="AI6266" s="2" t="str">
        <f t="shared" si="1660"/>
        <v/>
      </c>
      <c r="AK6266" s="2" t="str">
        <f t="shared" si="1661"/>
        <v/>
      </c>
      <c r="AL6266" s="2" t="str">
        <f t="shared" si="1662"/>
        <v/>
      </c>
      <c r="AM6266" s="2" t="str">
        <f t="shared" si="1663"/>
        <v/>
      </c>
      <c r="AN6266" s="2" t="str">
        <f t="shared" si="1664"/>
        <v/>
      </c>
      <c r="AO6266" s="2" t="str">
        <f t="shared" si="1665"/>
        <v/>
      </c>
    </row>
    <row r="6267" spans="1:41" x14ac:dyDescent="0.3">
      <c r="A6267" s="111">
        <v>44835.456701388888</v>
      </c>
      <c r="B6267" s="78" t="s">
        <v>6842</v>
      </c>
      <c r="C6267" s="78" t="s">
        <v>850</v>
      </c>
      <c r="D6267" s="78" t="s">
        <v>1628</v>
      </c>
      <c r="E6267" s="78">
        <v>60</v>
      </c>
      <c r="F6267" s="78" t="s">
        <v>809</v>
      </c>
      <c r="G6267" s="78" t="s">
        <v>100</v>
      </c>
      <c r="H6267" s="112" t="s">
        <v>208</v>
      </c>
      <c r="I6267" s="112">
        <v>3</v>
      </c>
      <c r="J6267" s="113">
        <v>44835.456701388888</v>
      </c>
      <c r="K6267" s="113">
        <v>44835.456701388888</v>
      </c>
      <c r="M6267" s="113">
        <v>44835.45716435185</v>
      </c>
      <c r="N6267" s="113">
        <v>44835.457384259258</v>
      </c>
      <c r="O6267" s="78" t="s">
        <v>1187</v>
      </c>
      <c r="P6267" s="78" t="str">
        <f t="shared" si="1649"/>
        <v>CIC</v>
      </c>
      <c r="Q6267" s="113">
        <v>44835.457731481481</v>
      </c>
      <c r="R6267" s="78" t="s">
        <v>1286</v>
      </c>
      <c r="S6267" s="78" t="str">
        <f t="shared" si="1650"/>
        <v>PLOEG</v>
      </c>
      <c r="T6267" s="113">
        <v>44835.473113425927</v>
      </c>
      <c r="U6267" s="78" t="s">
        <v>1286</v>
      </c>
      <c r="V6267" s="78" t="str">
        <f t="shared" si="1651"/>
        <v>PLOEG</v>
      </c>
      <c r="W6267" s="113">
        <v>44835.480243055557</v>
      </c>
      <c r="X6267" s="113">
        <f t="shared" si="1652"/>
        <v>4.6296296204673126E-4</v>
      </c>
      <c r="Y6267" s="113">
        <f t="shared" si="1653"/>
        <v>1.5949074077070691E-2</v>
      </c>
      <c r="Z6267" s="113">
        <f t="shared" si="1654"/>
        <v>7.1296296300715767E-3</v>
      </c>
      <c r="AB6267" s="2">
        <f t="shared" si="1655"/>
        <v>1378</v>
      </c>
      <c r="AC6267" s="2">
        <f t="shared" si="1655"/>
        <v>616</v>
      </c>
      <c r="AE6267" s="2" t="str">
        <f t="shared" si="1656"/>
        <v/>
      </c>
      <c r="AF6267" s="2" t="str">
        <f t="shared" si="1657"/>
        <v/>
      </c>
      <c r="AG6267" s="2" t="str">
        <f t="shared" si="1658"/>
        <v/>
      </c>
      <c r="AH6267" s="2">
        <f t="shared" si="1659"/>
        <v>1378</v>
      </c>
      <c r="AI6267" s="2" t="str">
        <f t="shared" si="1660"/>
        <v/>
      </c>
      <c r="AK6267" s="2" t="str">
        <f t="shared" si="1661"/>
        <v/>
      </c>
      <c r="AL6267" s="2" t="str">
        <f t="shared" si="1662"/>
        <v/>
      </c>
      <c r="AM6267" s="2" t="str">
        <f t="shared" si="1663"/>
        <v/>
      </c>
      <c r="AN6267" s="2">
        <f t="shared" si="1664"/>
        <v>616</v>
      </c>
      <c r="AO6267" s="2" t="str">
        <f t="shared" si="1665"/>
        <v/>
      </c>
    </row>
    <row r="6268" spans="1:41" x14ac:dyDescent="0.3">
      <c r="A6268" s="111">
        <v>44835.491307870368</v>
      </c>
      <c r="B6268" s="78" t="s">
        <v>6843</v>
      </c>
      <c r="C6268" s="78" t="s">
        <v>850</v>
      </c>
      <c r="D6268" s="78" t="s">
        <v>1199</v>
      </c>
      <c r="E6268" s="78">
        <v>400</v>
      </c>
      <c r="F6268" s="78" t="s">
        <v>809</v>
      </c>
      <c r="G6268" s="78" t="s">
        <v>86</v>
      </c>
      <c r="H6268" s="112" t="s">
        <v>210</v>
      </c>
      <c r="I6268" s="112">
        <v>3</v>
      </c>
      <c r="J6268" s="113">
        <v>44835.490555555552</v>
      </c>
      <c r="K6268" s="113">
        <v>44835.491307870368</v>
      </c>
      <c r="M6268" s="113">
        <v>44835.492905092593</v>
      </c>
      <c r="N6268" s="113">
        <v>44835.493263888886</v>
      </c>
      <c r="O6268" s="78" t="s">
        <v>1185</v>
      </c>
      <c r="P6268" s="78" t="str">
        <f t="shared" si="1649"/>
        <v>CIC</v>
      </c>
      <c r="Q6268" s="113">
        <v>44835.493449074071</v>
      </c>
      <c r="R6268" s="78" t="s">
        <v>1286</v>
      </c>
      <c r="S6268" s="78" t="str">
        <f t="shared" si="1650"/>
        <v>PLOEG</v>
      </c>
      <c r="V6268" s="78" t="str">
        <f t="shared" si="1651"/>
        <v/>
      </c>
      <c r="W6268" s="113">
        <v>44835.507256944446</v>
      </c>
      <c r="X6268" s="113">
        <f t="shared" si="1652"/>
        <v>1.5972222245181911E-3</v>
      </c>
      <c r="Y6268" s="113" t="str">
        <f t="shared" si="1653"/>
        <v/>
      </c>
      <c r="Z6268" s="113" t="str">
        <f t="shared" si="1654"/>
        <v/>
      </c>
      <c r="AB6268" s="2" t="str">
        <f t="shared" si="1655"/>
        <v/>
      </c>
      <c r="AC6268" s="2" t="str">
        <f t="shared" si="1655"/>
        <v/>
      </c>
      <c r="AE6268" s="2" t="str">
        <f t="shared" si="1656"/>
        <v/>
      </c>
      <c r="AF6268" s="2" t="str">
        <f t="shared" si="1657"/>
        <v/>
      </c>
      <c r="AG6268" s="2" t="str">
        <f t="shared" si="1658"/>
        <v/>
      </c>
      <c r="AH6268" s="2" t="str">
        <f t="shared" si="1659"/>
        <v/>
      </c>
      <c r="AI6268" s="2" t="str">
        <f t="shared" si="1660"/>
        <v/>
      </c>
      <c r="AK6268" s="2" t="str">
        <f t="shared" si="1661"/>
        <v/>
      </c>
      <c r="AL6268" s="2" t="str">
        <f t="shared" si="1662"/>
        <v/>
      </c>
      <c r="AM6268" s="2" t="str">
        <f t="shared" si="1663"/>
        <v/>
      </c>
      <c r="AN6268" s="2" t="str">
        <f t="shared" si="1664"/>
        <v/>
      </c>
      <c r="AO6268" s="2" t="str">
        <f t="shared" si="1665"/>
        <v/>
      </c>
    </row>
    <row r="6269" spans="1:41" x14ac:dyDescent="0.3">
      <c r="A6269" s="111">
        <v>44835.500567129631</v>
      </c>
      <c r="B6269" s="78" t="s">
        <v>6844</v>
      </c>
      <c r="C6269" s="78" t="s">
        <v>951</v>
      </c>
      <c r="D6269" s="78" t="s">
        <v>3883</v>
      </c>
      <c r="F6269" s="78" t="s">
        <v>807</v>
      </c>
      <c r="G6269" s="78" t="s">
        <v>96</v>
      </c>
      <c r="H6269" s="112" t="s">
        <v>553</v>
      </c>
      <c r="I6269" s="112">
        <v>3</v>
      </c>
      <c r="J6269" s="113">
        <v>44835.499930555554</v>
      </c>
      <c r="K6269" s="113">
        <v>44835.500567129631</v>
      </c>
      <c r="M6269" s="113">
        <v>44835.655532407407</v>
      </c>
      <c r="P6269" s="78" t="str">
        <f t="shared" si="1649"/>
        <v/>
      </c>
      <c r="S6269" s="78" t="str">
        <f t="shared" si="1650"/>
        <v/>
      </c>
      <c r="V6269" s="78" t="str">
        <f t="shared" si="1651"/>
        <v/>
      </c>
      <c r="W6269" s="113">
        <v>44835.663263888891</v>
      </c>
      <c r="X6269" s="113">
        <f t="shared" si="1652"/>
        <v>0.15496527777577285</v>
      </c>
      <c r="Y6269" s="113" t="str">
        <f t="shared" si="1653"/>
        <v/>
      </c>
      <c r="Z6269" s="113" t="str">
        <f t="shared" si="1654"/>
        <v/>
      </c>
      <c r="AB6269" s="2" t="str">
        <f t="shared" si="1655"/>
        <v/>
      </c>
      <c r="AC6269" s="2" t="str">
        <f t="shared" si="1655"/>
        <v/>
      </c>
      <c r="AE6269" s="2" t="str">
        <f t="shared" si="1656"/>
        <v/>
      </c>
      <c r="AF6269" s="2" t="str">
        <f t="shared" si="1657"/>
        <v/>
      </c>
      <c r="AG6269" s="2" t="str">
        <f t="shared" si="1658"/>
        <v/>
      </c>
      <c r="AH6269" s="2" t="str">
        <f t="shared" si="1659"/>
        <v/>
      </c>
      <c r="AI6269" s="2" t="str">
        <f t="shared" si="1660"/>
        <v/>
      </c>
      <c r="AK6269" s="2" t="str">
        <f t="shared" si="1661"/>
        <v/>
      </c>
      <c r="AL6269" s="2" t="str">
        <f t="shared" si="1662"/>
        <v/>
      </c>
      <c r="AM6269" s="2" t="str">
        <f t="shared" si="1663"/>
        <v/>
      </c>
      <c r="AN6269" s="2" t="str">
        <f t="shared" si="1664"/>
        <v/>
      </c>
      <c r="AO6269" s="2" t="str">
        <f t="shared" si="1665"/>
        <v/>
      </c>
    </row>
    <row r="6270" spans="1:41" x14ac:dyDescent="0.3">
      <c r="A6270" s="111">
        <v>44835.505624999998</v>
      </c>
      <c r="B6270" s="78" t="s">
        <v>6845</v>
      </c>
      <c r="C6270" s="78" t="s">
        <v>951</v>
      </c>
      <c r="D6270" s="78" t="s">
        <v>2752</v>
      </c>
      <c r="E6270" s="78">
        <v>15</v>
      </c>
      <c r="F6270" s="78" t="s">
        <v>808</v>
      </c>
      <c r="G6270" s="78" t="s">
        <v>90</v>
      </c>
      <c r="H6270" s="112" t="s">
        <v>598</v>
      </c>
      <c r="I6270" s="112">
        <v>2</v>
      </c>
      <c r="J6270" s="113">
        <v>44835.502372685187</v>
      </c>
      <c r="K6270" s="113">
        <v>44835.505624999998</v>
      </c>
      <c r="M6270" s="113">
        <v>44835.50712962963</v>
      </c>
      <c r="N6270" s="113">
        <v>44835.507175925923</v>
      </c>
      <c r="O6270" s="78" t="s">
        <v>1187</v>
      </c>
      <c r="P6270" s="78" t="str">
        <f t="shared" si="1649"/>
        <v>CIC</v>
      </c>
      <c r="Q6270" s="113">
        <v>44835.507835648146</v>
      </c>
      <c r="R6270" s="78" t="s">
        <v>1185</v>
      </c>
      <c r="S6270" s="78" t="str">
        <f t="shared" si="1650"/>
        <v>CIC</v>
      </c>
      <c r="T6270" s="113">
        <v>44835.514062499999</v>
      </c>
      <c r="U6270" s="78" t="s">
        <v>1187</v>
      </c>
      <c r="V6270" s="78" t="str">
        <f t="shared" si="1651"/>
        <v>CIC</v>
      </c>
      <c r="W6270" s="113">
        <v>44835.613726851851</v>
      </c>
      <c r="X6270" s="113">
        <f t="shared" si="1652"/>
        <v>1.5046296321088448E-3</v>
      </c>
      <c r="Y6270" s="113">
        <f t="shared" si="1653"/>
        <v>6.9328703684732318E-3</v>
      </c>
      <c r="Z6270" s="113">
        <f t="shared" si="1654"/>
        <v>9.9664351851970423E-2</v>
      </c>
      <c r="AB6270" s="2">
        <f t="shared" si="1655"/>
        <v>599</v>
      </c>
      <c r="AC6270" s="2">
        <f t="shared" si="1655"/>
        <v>8611</v>
      </c>
      <c r="AE6270" s="2" t="str">
        <f t="shared" si="1656"/>
        <v/>
      </c>
      <c r="AF6270" s="2" t="str">
        <f t="shared" si="1657"/>
        <v/>
      </c>
      <c r="AG6270" s="2">
        <f t="shared" si="1658"/>
        <v>599</v>
      </c>
      <c r="AH6270" s="2" t="str">
        <f t="shared" si="1659"/>
        <v/>
      </c>
      <c r="AI6270" s="2" t="str">
        <f t="shared" si="1660"/>
        <v/>
      </c>
      <c r="AK6270" s="2" t="str">
        <f t="shared" si="1661"/>
        <v/>
      </c>
      <c r="AL6270" s="2" t="str">
        <f t="shared" si="1662"/>
        <v/>
      </c>
      <c r="AM6270" s="2">
        <f t="shared" si="1663"/>
        <v>8611</v>
      </c>
      <c r="AN6270" s="2" t="str">
        <f t="shared" si="1664"/>
        <v/>
      </c>
      <c r="AO6270" s="2" t="str">
        <f t="shared" si="1665"/>
        <v/>
      </c>
    </row>
    <row r="6271" spans="1:41" x14ac:dyDescent="0.3">
      <c r="A6271" s="111">
        <v>44835.505624999998</v>
      </c>
      <c r="B6271" s="78" t="s">
        <v>6845</v>
      </c>
      <c r="C6271" s="78" t="s">
        <v>850</v>
      </c>
      <c r="D6271" s="78" t="s">
        <v>2752</v>
      </c>
      <c r="E6271" s="78">
        <v>15</v>
      </c>
      <c r="F6271" s="78" t="s">
        <v>808</v>
      </c>
      <c r="G6271" s="78" t="s">
        <v>90</v>
      </c>
      <c r="H6271" s="112" t="s">
        <v>598</v>
      </c>
      <c r="I6271" s="112">
        <v>2</v>
      </c>
      <c r="J6271" s="113">
        <v>44835.502372685187</v>
      </c>
      <c r="K6271" s="113">
        <v>44835.505624999998</v>
      </c>
      <c r="M6271" s="113">
        <v>44835.507303240738</v>
      </c>
      <c r="P6271" s="78" t="str">
        <f t="shared" si="1649"/>
        <v/>
      </c>
      <c r="S6271" s="78" t="str">
        <f t="shared" si="1650"/>
        <v/>
      </c>
      <c r="T6271" s="113">
        <v>44835.514108796298</v>
      </c>
      <c r="U6271" s="78" t="s">
        <v>1187</v>
      </c>
      <c r="V6271" s="78" t="str">
        <f t="shared" si="1651"/>
        <v>CIC</v>
      </c>
      <c r="W6271" s="113">
        <v>44835.627418981479</v>
      </c>
      <c r="X6271" s="113">
        <f t="shared" si="1652"/>
        <v>1.6782407401478849E-3</v>
      </c>
      <c r="Y6271" s="113">
        <f t="shared" si="1653"/>
        <v>6.8055555602768436E-3</v>
      </c>
      <c r="Z6271" s="113">
        <f t="shared" si="1654"/>
        <v>0.11331018518103519</v>
      </c>
      <c r="AB6271" s="2">
        <f t="shared" si="1655"/>
        <v>588</v>
      </c>
      <c r="AC6271" s="2">
        <f t="shared" si="1655"/>
        <v>9790</v>
      </c>
      <c r="AE6271" s="2" t="str">
        <f t="shared" si="1656"/>
        <v/>
      </c>
      <c r="AF6271" s="2" t="str">
        <f t="shared" si="1657"/>
        <v/>
      </c>
      <c r="AG6271" s="2">
        <f t="shared" si="1658"/>
        <v>588</v>
      </c>
      <c r="AH6271" s="2" t="str">
        <f t="shared" si="1659"/>
        <v/>
      </c>
      <c r="AI6271" s="2" t="str">
        <f t="shared" si="1660"/>
        <v/>
      </c>
      <c r="AK6271" s="2" t="str">
        <f t="shared" si="1661"/>
        <v/>
      </c>
      <c r="AL6271" s="2" t="str">
        <f t="shared" si="1662"/>
        <v/>
      </c>
      <c r="AM6271" s="2">
        <f t="shared" si="1663"/>
        <v>9790</v>
      </c>
      <c r="AN6271" s="2" t="str">
        <f t="shared" si="1664"/>
        <v/>
      </c>
      <c r="AO6271" s="2" t="str">
        <f t="shared" si="1665"/>
        <v/>
      </c>
    </row>
    <row r="6272" spans="1:41" x14ac:dyDescent="0.3">
      <c r="A6272" s="111">
        <v>44835.612766203703</v>
      </c>
      <c r="B6272" s="78" t="s">
        <v>6846</v>
      </c>
      <c r="C6272" s="78" t="s">
        <v>951</v>
      </c>
      <c r="D6272" s="78" t="s">
        <v>1226</v>
      </c>
      <c r="E6272" s="78" t="s">
        <v>6847</v>
      </c>
      <c r="F6272" s="78" t="s">
        <v>809</v>
      </c>
      <c r="G6272" s="78" t="s">
        <v>128</v>
      </c>
      <c r="H6272" s="112" t="s">
        <v>414</v>
      </c>
      <c r="I6272" s="112">
        <v>2</v>
      </c>
      <c r="J6272" s="113">
        <v>44835.612430555557</v>
      </c>
      <c r="K6272" s="113">
        <v>44835.612766203703</v>
      </c>
      <c r="M6272" s="113">
        <v>44835.613738425927</v>
      </c>
      <c r="P6272" s="78" t="str">
        <f t="shared" si="1649"/>
        <v/>
      </c>
      <c r="S6272" s="78" t="str">
        <f t="shared" si="1650"/>
        <v/>
      </c>
      <c r="T6272" s="113">
        <v>44835.627175925925</v>
      </c>
      <c r="U6272" s="78" t="s">
        <v>1187</v>
      </c>
      <c r="V6272" s="78" t="str">
        <f t="shared" si="1651"/>
        <v>CIC</v>
      </c>
      <c r="W6272" s="113">
        <v>44835.655532407407</v>
      </c>
      <c r="X6272" s="113">
        <f t="shared" si="1652"/>
        <v>9.7222222393611446E-4</v>
      </c>
      <c r="Y6272" s="113">
        <f t="shared" si="1653"/>
        <v>1.3437499997962732E-2</v>
      </c>
      <c r="Z6272" s="113">
        <f t="shared" si="1654"/>
        <v>2.8356481481750961E-2</v>
      </c>
      <c r="AB6272" s="2">
        <f t="shared" si="1655"/>
        <v>1161</v>
      </c>
      <c r="AC6272" s="2">
        <f t="shared" si="1655"/>
        <v>2450</v>
      </c>
      <c r="AE6272" s="2" t="str">
        <f t="shared" si="1656"/>
        <v/>
      </c>
      <c r="AF6272" s="2" t="str">
        <f t="shared" si="1657"/>
        <v/>
      </c>
      <c r="AG6272" s="2">
        <f t="shared" si="1658"/>
        <v>1161</v>
      </c>
      <c r="AH6272" s="2" t="str">
        <f t="shared" si="1659"/>
        <v/>
      </c>
      <c r="AI6272" s="2" t="str">
        <f t="shared" si="1660"/>
        <v/>
      </c>
      <c r="AK6272" s="2" t="str">
        <f t="shared" si="1661"/>
        <v/>
      </c>
      <c r="AL6272" s="2" t="str">
        <f t="shared" si="1662"/>
        <v/>
      </c>
      <c r="AM6272" s="2">
        <f t="shared" si="1663"/>
        <v>2450</v>
      </c>
      <c r="AN6272" s="2" t="str">
        <f t="shared" si="1664"/>
        <v/>
      </c>
      <c r="AO6272" s="2" t="str">
        <f t="shared" si="1665"/>
        <v/>
      </c>
    </row>
    <row r="6273" spans="1:41" x14ac:dyDescent="0.3">
      <c r="A6273" s="111">
        <v>44835.612766203703</v>
      </c>
      <c r="B6273" s="78" t="s">
        <v>6846</v>
      </c>
      <c r="C6273" s="78" t="s">
        <v>850</v>
      </c>
      <c r="D6273" s="78" t="s">
        <v>1226</v>
      </c>
      <c r="E6273" s="78" t="s">
        <v>6847</v>
      </c>
      <c r="F6273" s="78" t="s">
        <v>809</v>
      </c>
      <c r="G6273" s="78" t="s">
        <v>128</v>
      </c>
      <c r="H6273" s="112" t="s">
        <v>414</v>
      </c>
      <c r="I6273" s="112">
        <v>2</v>
      </c>
      <c r="J6273" s="113">
        <v>44835.612430555557</v>
      </c>
      <c r="K6273" s="113">
        <v>44835.612766203703</v>
      </c>
      <c r="M6273" s="113">
        <v>44835.627465277779</v>
      </c>
      <c r="P6273" s="78" t="str">
        <f t="shared" si="1649"/>
        <v/>
      </c>
      <c r="S6273" s="78" t="str">
        <f t="shared" si="1650"/>
        <v/>
      </c>
      <c r="T6273" s="113">
        <v>44835.627488425926</v>
      </c>
      <c r="U6273" s="78" t="s">
        <v>1187</v>
      </c>
      <c r="V6273" s="78" t="str">
        <f t="shared" si="1651"/>
        <v>CIC</v>
      </c>
      <c r="W6273" s="113">
        <v>44835.798020833332</v>
      </c>
      <c r="X6273" s="113">
        <f t="shared" si="1652"/>
        <v>1.4699074075906537E-2</v>
      </c>
      <c r="Y6273" s="113" t="str">
        <f t="shared" si="1653"/>
        <v/>
      </c>
      <c r="Z6273" s="113">
        <f t="shared" si="1654"/>
        <v>0.1705324074064265</v>
      </c>
      <c r="AB6273" s="2" t="str">
        <f t="shared" si="1655"/>
        <v/>
      </c>
      <c r="AC6273" s="2">
        <f t="shared" si="1655"/>
        <v>14734</v>
      </c>
      <c r="AE6273" s="2" t="str">
        <f t="shared" si="1656"/>
        <v/>
      </c>
      <c r="AF6273" s="2" t="str">
        <f t="shared" si="1657"/>
        <v/>
      </c>
      <c r="AG6273" s="2" t="str">
        <f t="shared" si="1658"/>
        <v/>
      </c>
      <c r="AH6273" s="2" t="str">
        <f t="shared" si="1659"/>
        <v/>
      </c>
      <c r="AI6273" s="2" t="str">
        <f t="shared" si="1660"/>
        <v/>
      </c>
      <c r="AK6273" s="2" t="str">
        <f t="shared" si="1661"/>
        <v/>
      </c>
      <c r="AL6273" s="2" t="str">
        <f t="shared" si="1662"/>
        <v/>
      </c>
      <c r="AM6273" s="2">
        <f t="shared" si="1663"/>
        <v>14734</v>
      </c>
      <c r="AN6273" s="2" t="str">
        <f t="shared" si="1664"/>
        <v/>
      </c>
      <c r="AO6273" s="2" t="str">
        <f t="shared" si="1665"/>
        <v/>
      </c>
    </row>
    <row r="6274" spans="1:41" x14ac:dyDescent="0.3">
      <c r="A6274" s="111">
        <v>44835.612766203703</v>
      </c>
      <c r="B6274" s="78" t="s">
        <v>6846</v>
      </c>
      <c r="C6274" s="78" t="s">
        <v>853</v>
      </c>
      <c r="D6274" s="78" t="s">
        <v>1226</v>
      </c>
      <c r="E6274" s="78" t="s">
        <v>6847</v>
      </c>
      <c r="F6274" s="78" t="s">
        <v>809</v>
      </c>
      <c r="G6274" s="78" t="s">
        <v>128</v>
      </c>
      <c r="H6274" s="112" t="s">
        <v>414</v>
      </c>
      <c r="I6274" s="112">
        <v>2</v>
      </c>
      <c r="J6274" s="113">
        <v>44835.612430555557</v>
      </c>
      <c r="K6274" s="113">
        <v>44835.612766203703</v>
      </c>
      <c r="M6274" s="113">
        <v>44835.751307870371</v>
      </c>
      <c r="P6274" s="78" t="str">
        <f t="shared" si="1649"/>
        <v/>
      </c>
      <c r="Q6274" s="113">
        <v>44835.836099537039</v>
      </c>
      <c r="R6274" s="78" t="s">
        <v>1273</v>
      </c>
      <c r="S6274" s="78" t="str">
        <f t="shared" si="1650"/>
        <v>PLOEG</v>
      </c>
      <c r="V6274" s="78" t="str">
        <f t="shared" si="1651"/>
        <v/>
      </c>
      <c r="W6274" s="113">
        <v>44835.837060185186</v>
      </c>
      <c r="X6274" s="113">
        <f t="shared" si="1652"/>
        <v>0.13854166666715173</v>
      </c>
      <c r="Y6274" s="113" t="str">
        <f t="shared" si="1653"/>
        <v/>
      </c>
      <c r="Z6274" s="113" t="str">
        <f t="shared" si="1654"/>
        <v/>
      </c>
      <c r="AB6274" s="2" t="str">
        <f t="shared" si="1655"/>
        <v/>
      </c>
      <c r="AC6274" s="2" t="str">
        <f t="shared" si="1655"/>
        <v/>
      </c>
      <c r="AE6274" s="2" t="str">
        <f t="shared" si="1656"/>
        <v/>
      </c>
      <c r="AF6274" s="2" t="str">
        <f t="shared" si="1657"/>
        <v/>
      </c>
      <c r="AG6274" s="2" t="str">
        <f t="shared" si="1658"/>
        <v/>
      </c>
      <c r="AH6274" s="2" t="str">
        <f t="shared" si="1659"/>
        <v/>
      </c>
      <c r="AI6274" s="2" t="str">
        <f t="shared" si="1660"/>
        <v/>
      </c>
      <c r="AK6274" s="2" t="str">
        <f t="shared" si="1661"/>
        <v/>
      </c>
      <c r="AL6274" s="2" t="str">
        <f t="shared" si="1662"/>
        <v/>
      </c>
      <c r="AM6274" s="2" t="str">
        <f t="shared" si="1663"/>
        <v/>
      </c>
      <c r="AN6274" s="2" t="str">
        <f t="shared" si="1664"/>
        <v/>
      </c>
      <c r="AO6274" s="2" t="str">
        <f t="shared" si="1665"/>
        <v/>
      </c>
    </row>
    <row r="6275" spans="1:41" x14ac:dyDescent="0.3">
      <c r="A6275" s="111">
        <v>44835.612766203703</v>
      </c>
      <c r="B6275" s="78" t="s">
        <v>6846</v>
      </c>
      <c r="C6275" s="78" t="s">
        <v>835</v>
      </c>
      <c r="D6275" s="78" t="s">
        <v>1226</v>
      </c>
      <c r="E6275" s="78" t="s">
        <v>6847</v>
      </c>
      <c r="F6275" s="78" t="s">
        <v>809</v>
      </c>
      <c r="G6275" s="78" t="s">
        <v>128</v>
      </c>
      <c r="H6275" s="112" t="s">
        <v>414</v>
      </c>
      <c r="I6275" s="112">
        <v>2</v>
      </c>
      <c r="J6275" s="113">
        <v>44835.612430555557</v>
      </c>
      <c r="K6275" s="113">
        <v>44835.612766203703</v>
      </c>
      <c r="M6275" s="113">
        <v>44835.756736111114</v>
      </c>
      <c r="N6275" s="113">
        <v>44835.756782407407</v>
      </c>
      <c r="O6275" s="78" t="s">
        <v>1187</v>
      </c>
      <c r="P6275" s="78" t="str">
        <f t="shared" si="1649"/>
        <v>CIC</v>
      </c>
      <c r="S6275" s="78" t="str">
        <f t="shared" si="1650"/>
        <v/>
      </c>
      <c r="V6275" s="78" t="str">
        <f t="shared" si="1651"/>
        <v/>
      </c>
      <c r="W6275" s="113">
        <v>44835.837199074071</v>
      </c>
      <c r="X6275" s="113">
        <f t="shared" si="1652"/>
        <v>0.14396990741079208</v>
      </c>
      <c r="Y6275" s="113" t="str">
        <f t="shared" si="1653"/>
        <v/>
      </c>
      <c r="Z6275" s="113" t="str">
        <f t="shared" si="1654"/>
        <v/>
      </c>
      <c r="AB6275" s="2" t="str">
        <f t="shared" si="1655"/>
        <v/>
      </c>
      <c r="AC6275" s="2" t="str">
        <f t="shared" si="1655"/>
        <v/>
      </c>
      <c r="AE6275" s="2" t="str">
        <f t="shared" si="1656"/>
        <v/>
      </c>
      <c r="AF6275" s="2" t="str">
        <f t="shared" si="1657"/>
        <v/>
      </c>
      <c r="AG6275" s="2" t="str">
        <f t="shared" si="1658"/>
        <v/>
      </c>
      <c r="AH6275" s="2" t="str">
        <f t="shared" si="1659"/>
        <v/>
      </c>
      <c r="AI6275" s="2" t="str">
        <f t="shared" si="1660"/>
        <v/>
      </c>
      <c r="AK6275" s="2" t="str">
        <f t="shared" si="1661"/>
        <v/>
      </c>
      <c r="AL6275" s="2" t="str">
        <f t="shared" si="1662"/>
        <v/>
      </c>
      <c r="AM6275" s="2" t="str">
        <f t="shared" si="1663"/>
        <v/>
      </c>
      <c r="AN6275" s="2" t="str">
        <f t="shared" si="1664"/>
        <v/>
      </c>
      <c r="AO6275" s="2" t="str">
        <f t="shared" si="1665"/>
        <v/>
      </c>
    </row>
    <row r="6276" spans="1:41" x14ac:dyDescent="0.3">
      <c r="A6276" s="111">
        <v>44835.66233796296</v>
      </c>
      <c r="B6276" s="78" t="s">
        <v>6848</v>
      </c>
      <c r="C6276" s="78" t="s">
        <v>951</v>
      </c>
      <c r="D6276" s="78" t="s">
        <v>1285</v>
      </c>
      <c r="F6276" s="78" t="s">
        <v>808</v>
      </c>
      <c r="G6276" s="78" t="s">
        <v>86</v>
      </c>
      <c r="H6276" s="112" t="s">
        <v>210</v>
      </c>
      <c r="I6276" s="112">
        <v>3</v>
      </c>
      <c r="J6276" s="113">
        <v>44835.66233796296</v>
      </c>
      <c r="K6276" s="113">
        <v>44835.66233796296</v>
      </c>
      <c r="M6276" s="113">
        <v>44835.681909722225</v>
      </c>
      <c r="P6276" s="78" t="str">
        <f t="shared" si="1649"/>
        <v/>
      </c>
      <c r="S6276" s="78" t="str">
        <f t="shared" si="1650"/>
        <v/>
      </c>
      <c r="V6276" s="78" t="str">
        <f t="shared" si="1651"/>
        <v/>
      </c>
      <c r="W6276" s="113">
        <v>44835.703159722223</v>
      </c>
      <c r="X6276" s="113">
        <f t="shared" si="1652"/>
        <v>1.9571759265090805E-2</v>
      </c>
      <c r="Y6276" s="113" t="str">
        <f t="shared" si="1653"/>
        <v/>
      </c>
      <c r="Z6276" s="113" t="str">
        <f t="shared" si="1654"/>
        <v/>
      </c>
      <c r="AB6276" s="2" t="str">
        <f t="shared" si="1655"/>
        <v/>
      </c>
      <c r="AC6276" s="2" t="str">
        <f t="shared" si="1655"/>
        <v/>
      </c>
      <c r="AE6276" s="2" t="str">
        <f t="shared" si="1656"/>
        <v/>
      </c>
      <c r="AF6276" s="2" t="str">
        <f t="shared" si="1657"/>
        <v/>
      </c>
      <c r="AG6276" s="2" t="str">
        <f t="shared" si="1658"/>
        <v/>
      </c>
      <c r="AH6276" s="2" t="str">
        <f t="shared" si="1659"/>
        <v/>
      </c>
      <c r="AI6276" s="2" t="str">
        <f t="shared" si="1660"/>
        <v/>
      </c>
      <c r="AK6276" s="2" t="str">
        <f t="shared" si="1661"/>
        <v/>
      </c>
      <c r="AL6276" s="2" t="str">
        <f t="shared" si="1662"/>
        <v/>
      </c>
      <c r="AM6276" s="2" t="str">
        <f t="shared" si="1663"/>
        <v/>
      </c>
      <c r="AN6276" s="2" t="str">
        <f t="shared" si="1664"/>
        <v/>
      </c>
      <c r="AO6276" s="2" t="str">
        <f t="shared" si="1665"/>
        <v/>
      </c>
    </row>
    <row r="6277" spans="1:41" x14ac:dyDescent="0.3">
      <c r="A6277" s="111">
        <v>44835.709432870368</v>
      </c>
      <c r="B6277" s="78" t="s">
        <v>6849</v>
      </c>
      <c r="C6277" s="78" t="s">
        <v>951</v>
      </c>
      <c r="D6277" s="78" t="s">
        <v>1614</v>
      </c>
      <c r="E6277" s="78">
        <v>17</v>
      </c>
      <c r="F6277" s="78" t="s">
        <v>808</v>
      </c>
      <c r="G6277" s="78" t="s">
        <v>114</v>
      </c>
      <c r="H6277" s="112" t="s">
        <v>214</v>
      </c>
      <c r="I6277" s="112">
        <v>2</v>
      </c>
      <c r="J6277" s="113">
        <v>44835.708599537036</v>
      </c>
      <c r="K6277" s="113">
        <v>44835.709432870368</v>
      </c>
      <c r="M6277" s="113">
        <v>44835.71234953704</v>
      </c>
      <c r="P6277" s="78" t="str">
        <f t="shared" si="1649"/>
        <v/>
      </c>
      <c r="S6277" s="78" t="str">
        <f t="shared" si="1650"/>
        <v/>
      </c>
      <c r="V6277" s="78" t="str">
        <f t="shared" si="1651"/>
        <v/>
      </c>
      <c r="W6277" s="113">
        <v>44835.720300925925</v>
      </c>
      <c r="X6277" s="113">
        <f t="shared" si="1652"/>
        <v>2.9166666718083434E-3</v>
      </c>
      <c r="Y6277" s="113" t="str">
        <f t="shared" si="1653"/>
        <v/>
      </c>
      <c r="Z6277" s="113" t="str">
        <f t="shared" si="1654"/>
        <v/>
      </c>
      <c r="AB6277" s="2" t="str">
        <f t="shared" si="1655"/>
        <v/>
      </c>
      <c r="AC6277" s="2" t="str">
        <f t="shared" si="1655"/>
        <v/>
      </c>
      <c r="AE6277" s="2" t="str">
        <f t="shared" si="1656"/>
        <v/>
      </c>
      <c r="AF6277" s="2" t="str">
        <f t="shared" si="1657"/>
        <v/>
      </c>
      <c r="AG6277" s="2" t="str">
        <f t="shared" si="1658"/>
        <v/>
      </c>
      <c r="AH6277" s="2" t="str">
        <f t="shared" si="1659"/>
        <v/>
      </c>
      <c r="AI6277" s="2" t="str">
        <f t="shared" si="1660"/>
        <v/>
      </c>
      <c r="AK6277" s="2" t="str">
        <f t="shared" si="1661"/>
        <v/>
      </c>
      <c r="AL6277" s="2" t="str">
        <f t="shared" si="1662"/>
        <v/>
      </c>
      <c r="AM6277" s="2" t="str">
        <f t="shared" si="1663"/>
        <v/>
      </c>
      <c r="AN6277" s="2" t="str">
        <f t="shared" si="1664"/>
        <v/>
      </c>
      <c r="AO6277" s="2" t="str">
        <f t="shared" si="1665"/>
        <v/>
      </c>
    </row>
    <row r="6278" spans="1:41" x14ac:dyDescent="0.3">
      <c r="A6278" s="111">
        <v>44835.709432870368</v>
      </c>
      <c r="B6278" s="78" t="s">
        <v>6849</v>
      </c>
      <c r="C6278" s="78" t="s">
        <v>1899</v>
      </c>
      <c r="D6278" s="78" t="s">
        <v>1614</v>
      </c>
      <c r="E6278" s="78">
        <v>17</v>
      </c>
      <c r="F6278" s="78" t="s">
        <v>808</v>
      </c>
      <c r="G6278" s="78" t="s">
        <v>114</v>
      </c>
      <c r="H6278" s="112" t="s">
        <v>214</v>
      </c>
      <c r="I6278" s="112">
        <v>2</v>
      </c>
      <c r="J6278" s="113">
        <v>44835.708599537036</v>
      </c>
      <c r="K6278" s="113">
        <v>44835.709432870368</v>
      </c>
      <c r="M6278" s="113">
        <v>44835.713125000002</v>
      </c>
      <c r="P6278" s="78" t="str">
        <f t="shared" ref="P6278:P6341" si="1666">IF(LEFT(O6278,3)="&amp;RU","PLOEG",IF(LEFT(O6278,6)="ANT-di","DISP/S of N",IF(LEFT(O6278,4)="rANT","DISP/S of N",IF(LEFT(O6278,3)="ANT","CIC",""))))</f>
        <v/>
      </c>
      <c r="S6278" s="78" t="str">
        <f t="shared" ref="S6278:S6341" si="1667">IF(LEFT(R6278,3)="&amp;RU","PLOEG",IF(LEFT(R6278,6)="ANT-di","DISP/S of N",IF(LEFT(R6278,4)="rANT","DISP/S of N",IF(LEFT(R6278,3)="ANT","CIC",""))))</f>
        <v/>
      </c>
      <c r="V6278" s="78" t="str">
        <f t="shared" ref="V6278:V6341" si="1668">IF(LEFT(U6278,3)="&amp;RU","PLOEG",IF(LEFT(U6278,6)="ANT-di","DISP/S of N",IF(LEFT(U6278,4)="rANT","DISP/S of N",IF(LEFT(U6278,3)="ANT","CIC",""))))</f>
        <v/>
      </c>
      <c r="W6278" s="113">
        <v>44836.22452546296</v>
      </c>
      <c r="X6278" s="113">
        <f t="shared" ref="X6278:X6341" si="1669">IF((MIN(L6278:M6278)&lt;K6278+6/ (24*3600)),"", IF((MIN(L6278:M6278)=K6278),"0:00:00",IF((MIN(L6278:M6278)-K6278),MIN(L6278:M6278)-K6278,"")))</f>
        <v>3.6921296341461129E-3</v>
      </c>
      <c r="Y6278" s="113" t="str">
        <f t="shared" ref="Y6278:Y6341" si="1670">IF(OR(T6278="",T6278&lt;MINA(L6278,M6278)+11/(24*3600)),"",T6278-MINA(L6278,M6278))</f>
        <v/>
      </c>
      <c r="Z6278" s="113" t="str">
        <f t="shared" ref="Z6278:Z6341" si="1671">IF(OR(T6278="",W6278&lt;T6278+31/(24*3600)),"",W6278-T6278)</f>
        <v/>
      </c>
      <c r="AB6278" s="2" t="str">
        <f t="shared" ref="AB6278:AC6341" si="1672">IF(Y6278="","",SECOND(Y6278)+(MINUTE(Y6278)*60)+(HOUR(Y6278)*3600))</f>
        <v/>
      </c>
      <c r="AC6278" s="2" t="str">
        <f t="shared" si="1672"/>
        <v/>
      </c>
      <c r="AE6278" s="2" t="str">
        <f t="shared" ref="AE6278:AE6341" si="1673">IF(I6278=0,AB6278,"")</f>
        <v/>
      </c>
      <c r="AF6278" s="2" t="str">
        <f t="shared" ref="AF6278:AF6341" si="1674">IF(I6278=1,AB6278,"")</f>
        <v/>
      </c>
      <c r="AG6278" s="2" t="str">
        <f t="shared" ref="AG6278:AG6341" si="1675">IF(I6278=2,AB6278,"")</f>
        <v/>
      </c>
      <c r="AH6278" s="2" t="str">
        <f t="shared" ref="AH6278:AH6341" si="1676">IF(I6278=3,AB6278,"")</f>
        <v/>
      </c>
      <c r="AI6278" s="2" t="str">
        <f t="shared" ref="AI6278:AI6341" si="1677">IF(I6278=4,AB6278,"")</f>
        <v/>
      </c>
      <c r="AK6278" s="2" t="str">
        <f t="shared" ref="AK6278:AK6341" si="1678">IF(I6278=0,AC6278,"")</f>
        <v/>
      </c>
      <c r="AL6278" s="2" t="str">
        <f t="shared" ref="AL6278:AL6341" si="1679">IF(I6278=1,AC6278,"")</f>
        <v/>
      </c>
      <c r="AM6278" s="2" t="str">
        <f t="shared" ref="AM6278:AM6341" si="1680">IF(I6278=2,AC6278,"")</f>
        <v/>
      </c>
      <c r="AN6278" s="2" t="str">
        <f t="shared" ref="AN6278:AN6341" si="1681">IF(I6278=3,AC6278,"")</f>
        <v/>
      </c>
      <c r="AO6278" s="2" t="str">
        <f t="shared" ref="AO6278:AO6341" si="1682">IF(I6278=4,AC6278,"")</f>
        <v/>
      </c>
    </row>
    <row r="6279" spans="1:41" x14ac:dyDescent="0.3">
      <c r="A6279" s="111">
        <v>44835.767337962963</v>
      </c>
      <c r="B6279" s="78" t="s">
        <v>6850</v>
      </c>
      <c r="C6279" s="78" t="s">
        <v>846</v>
      </c>
      <c r="D6279" s="78" t="s">
        <v>1199</v>
      </c>
      <c r="F6279" s="78" t="s">
        <v>809</v>
      </c>
      <c r="G6279" s="78" t="s">
        <v>110</v>
      </c>
      <c r="H6279" s="112" t="s">
        <v>250</v>
      </c>
      <c r="I6279" s="112">
        <v>3</v>
      </c>
      <c r="J6279" s="113">
        <v>44835.766238425924</v>
      </c>
      <c r="K6279" s="113">
        <v>44835.767337962963</v>
      </c>
      <c r="M6279" s="113">
        <v>44835.824548611112</v>
      </c>
      <c r="N6279" s="113">
        <v>44835.824583333335</v>
      </c>
      <c r="O6279" s="78" t="s">
        <v>1185</v>
      </c>
      <c r="P6279" s="78" t="str">
        <f t="shared" si="1666"/>
        <v>CIC</v>
      </c>
      <c r="Q6279" s="113">
        <v>44835.825937499998</v>
      </c>
      <c r="R6279" s="78" t="s">
        <v>1220</v>
      </c>
      <c r="S6279" s="78" t="str">
        <f t="shared" si="1667"/>
        <v>PLOEG</v>
      </c>
      <c r="T6279" s="113">
        <v>44835.836192129631</v>
      </c>
      <c r="U6279" s="78" t="s">
        <v>1220</v>
      </c>
      <c r="V6279" s="78" t="str">
        <f t="shared" si="1668"/>
        <v>PLOEG</v>
      </c>
      <c r="W6279" s="113">
        <v>44835.839942129627</v>
      </c>
      <c r="X6279" s="113">
        <f t="shared" si="1669"/>
        <v>5.7210648148611654E-2</v>
      </c>
      <c r="Y6279" s="113">
        <f t="shared" si="1670"/>
        <v>1.1643518519122154E-2</v>
      </c>
      <c r="Z6279" s="113">
        <f t="shared" si="1671"/>
        <v>3.749999996216502E-3</v>
      </c>
      <c r="AB6279" s="2">
        <f t="shared" si="1672"/>
        <v>1006</v>
      </c>
      <c r="AC6279" s="2">
        <f t="shared" si="1672"/>
        <v>324</v>
      </c>
      <c r="AE6279" s="2" t="str">
        <f t="shared" si="1673"/>
        <v/>
      </c>
      <c r="AF6279" s="2" t="str">
        <f t="shared" si="1674"/>
        <v/>
      </c>
      <c r="AG6279" s="2" t="str">
        <f t="shared" si="1675"/>
        <v/>
      </c>
      <c r="AH6279" s="2">
        <f t="shared" si="1676"/>
        <v>1006</v>
      </c>
      <c r="AI6279" s="2" t="str">
        <f t="shared" si="1677"/>
        <v/>
      </c>
      <c r="AK6279" s="2" t="str">
        <f t="shared" si="1678"/>
        <v/>
      </c>
      <c r="AL6279" s="2" t="str">
        <f t="shared" si="1679"/>
        <v/>
      </c>
      <c r="AM6279" s="2" t="str">
        <f t="shared" si="1680"/>
        <v/>
      </c>
      <c r="AN6279" s="2">
        <f t="shared" si="1681"/>
        <v>324</v>
      </c>
      <c r="AO6279" s="2" t="str">
        <f t="shared" si="1682"/>
        <v/>
      </c>
    </row>
    <row r="6280" spans="1:41" x14ac:dyDescent="0.3">
      <c r="A6280" s="111">
        <v>44835.788437499999</v>
      </c>
      <c r="B6280" s="78" t="s">
        <v>6851</v>
      </c>
      <c r="C6280" s="78" t="s">
        <v>846</v>
      </c>
      <c r="D6280" s="78" t="s">
        <v>1207</v>
      </c>
      <c r="F6280" s="78" t="s">
        <v>807</v>
      </c>
      <c r="G6280" s="78" t="s">
        <v>128</v>
      </c>
      <c r="H6280" s="112" t="s">
        <v>270</v>
      </c>
      <c r="I6280" s="112">
        <v>3</v>
      </c>
      <c r="J6280" s="113">
        <v>44835.787777777776</v>
      </c>
      <c r="K6280" s="113">
        <v>44835.788437499999</v>
      </c>
      <c r="M6280" s="113">
        <v>44835.794525462959</v>
      </c>
      <c r="N6280" s="113">
        <v>44835.794548611113</v>
      </c>
      <c r="O6280" s="78" t="s">
        <v>1185</v>
      </c>
      <c r="P6280" s="78" t="str">
        <f t="shared" si="1666"/>
        <v>CIC</v>
      </c>
      <c r="Q6280" s="113">
        <v>44835.803298611114</v>
      </c>
      <c r="R6280" s="78" t="s">
        <v>1220</v>
      </c>
      <c r="S6280" s="78" t="str">
        <f t="shared" si="1667"/>
        <v>PLOEG</v>
      </c>
      <c r="T6280" s="113">
        <v>44835.807974537034</v>
      </c>
      <c r="U6280" s="78" t="s">
        <v>1203</v>
      </c>
      <c r="V6280" s="78" t="str">
        <f t="shared" si="1668"/>
        <v>PLOEG</v>
      </c>
      <c r="W6280" s="113">
        <v>44835.824479166666</v>
      </c>
      <c r="X6280" s="113">
        <f t="shared" si="1669"/>
        <v>6.0879629600094631E-3</v>
      </c>
      <c r="Y6280" s="113">
        <f t="shared" si="1670"/>
        <v>1.3449074074742384E-2</v>
      </c>
      <c r="Z6280" s="113">
        <f t="shared" si="1671"/>
        <v>1.6504629631526768E-2</v>
      </c>
      <c r="AB6280" s="2">
        <f t="shared" si="1672"/>
        <v>1162</v>
      </c>
      <c r="AC6280" s="2">
        <f t="shared" si="1672"/>
        <v>1426</v>
      </c>
      <c r="AE6280" s="2" t="str">
        <f t="shared" si="1673"/>
        <v/>
      </c>
      <c r="AF6280" s="2" t="str">
        <f t="shared" si="1674"/>
        <v/>
      </c>
      <c r="AG6280" s="2" t="str">
        <f t="shared" si="1675"/>
        <v/>
      </c>
      <c r="AH6280" s="2">
        <f t="shared" si="1676"/>
        <v>1162</v>
      </c>
      <c r="AI6280" s="2" t="str">
        <f t="shared" si="1677"/>
        <v/>
      </c>
      <c r="AK6280" s="2" t="str">
        <f t="shared" si="1678"/>
        <v/>
      </c>
      <c r="AL6280" s="2" t="str">
        <f t="shared" si="1679"/>
        <v/>
      </c>
      <c r="AM6280" s="2" t="str">
        <f t="shared" si="1680"/>
        <v/>
      </c>
      <c r="AN6280" s="2">
        <f t="shared" si="1681"/>
        <v>1426</v>
      </c>
      <c r="AO6280" s="2" t="str">
        <f t="shared" si="1682"/>
        <v/>
      </c>
    </row>
    <row r="6281" spans="1:41" x14ac:dyDescent="0.3">
      <c r="A6281" s="111">
        <v>44835.850358796299</v>
      </c>
      <c r="B6281" s="78" t="s">
        <v>6852</v>
      </c>
      <c r="C6281" s="78" t="s">
        <v>835</v>
      </c>
      <c r="D6281" s="78" t="s">
        <v>4659</v>
      </c>
      <c r="F6281" s="78" t="s">
        <v>807</v>
      </c>
      <c r="G6281" s="78" t="s">
        <v>88</v>
      </c>
      <c r="H6281" s="112" t="s">
        <v>256</v>
      </c>
      <c r="I6281" s="112">
        <v>3</v>
      </c>
      <c r="J6281" s="113">
        <v>44835.849918981483</v>
      </c>
      <c r="K6281" s="113">
        <v>44835.850358796299</v>
      </c>
      <c r="M6281" s="113">
        <v>44835.8515625</v>
      </c>
      <c r="N6281" s="113">
        <v>44835.851990740739</v>
      </c>
      <c r="O6281" s="78" t="s">
        <v>1185</v>
      </c>
      <c r="P6281" s="78" t="str">
        <f t="shared" si="1666"/>
        <v>CIC</v>
      </c>
      <c r="S6281" s="78" t="str">
        <f t="shared" si="1667"/>
        <v/>
      </c>
      <c r="V6281" s="78" t="str">
        <f t="shared" si="1668"/>
        <v/>
      </c>
      <c r="W6281" s="113">
        <v>44835.891805555555</v>
      </c>
      <c r="X6281" s="113">
        <f t="shared" si="1669"/>
        <v>1.2037037013215013E-3</v>
      </c>
      <c r="Y6281" s="113" t="str">
        <f t="shared" si="1670"/>
        <v/>
      </c>
      <c r="Z6281" s="113" t="str">
        <f t="shared" si="1671"/>
        <v/>
      </c>
      <c r="AB6281" s="2" t="str">
        <f t="shared" si="1672"/>
        <v/>
      </c>
      <c r="AC6281" s="2" t="str">
        <f t="shared" si="1672"/>
        <v/>
      </c>
      <c r="AE6281" s="2" t="str">
        <f t="shared" si="1673"/>
        <v/>
      </c>
      <c r="AF6281" s="2" t="str">
        <f t="shared" si="1674"/>
        <v/>
      </c>
      <c r="AG6281" s="2" t="str">
        <f t="shared" si="1675"/>
        <v/>
      </c>
      <c r="AH6281" s="2" t="str">
        <f t="shared" si="1676"/>
        <v/>
      </c>
      <c r="AI6281" s="2" t="str">
        <f t="shared" si="1677"/>
        <v/>
      </c>
      <c r="AK6281" s="2" t="str">
        <f t="shared" si="1678"/>
        <v/>
      </c>
      <c r="AL6281" s="2" t="str">
        <f t="shared" si="1679"/>
        <v/>
      </c>
      <c r="AM6281" s="2" t="str">
        <f t="shared" si="1680"/>
        <v/>
      </c>
      <c r="AN6281" s="2" t="str">
        <f t="shared" si="1681"/>
        <v/>
      </c>
      <c r="AO6281" s="2" t="str">
        <f t="shared" si="1682"/>
        <v/>
      </c>
    </row>
    <row r="6282" spans="1:41" x14ac:dyDescent="0.3">
      <c r="A6282" s="111">
        <v>44835.882905092592</v>
      </c>
      <c r="B6282" s="78" t="s">
        <v>6853</v>
      </c>
      <c r="C6282" s="78" t="s">
        <v>846</v>
      </c>
      <c r="F6282" s="78" t="s">
        <v>808</v>
      </c>
      <c r="G6282" s="78" t="s">
        <v>98</v>
      </c>
      <c r="H6282" s="112" t="s">
        <v>248</v>
      </c>
      <c r="I6282" s="112">
        <v>2</v>
      </c>
      <c r="J6282" s="113">
        <v>44835.88108796296</v>
      </c>
      <c r="K6282" s="113">
        <v>44835.882905092592</v>
      </c>
      <c r="M6282" s="113">
        <v>44835.885925925926</v>
      </c>
      <c r="N6282" s="113">
        <v>44835.886412037034</v>
      </c>
      <c r="O6282" s="78" t="s">
        <v>1187</v>
      </c>
      <c r="P6282" s="78" t="str">
        <f t="shared" si="1666"/>
        <v>CIC</v>
      </c>
      <c r="Q6282" s="113">
        <v>44835.887523148151</v>
      </c>
      <c r="R6282" s="78" t="s">
        <v>1220</v>
      </c>
      <c r="S6282" s="78" t="str">
        <f t="shared" si="1667"/>
        <v>PLOEG</v>
      </c>
      <c r="V6282" s="78" t="str">
        <f t="shared" si="1668"/>
        <v/>
      </c>
      <c r="W6282" s="113">
        <v>44835.903611111113</v>
      </c>
      <c r="X6282" s="113">
        <f t="shared" si="1669"/>
        <v>3.0208333337213844E-3</v>
      </c>
      <c r="Y6282" s="113" t="str">
        <f t="shared" si="1670"/>
        <v/>
      </c>
      <c r="Z6282" s="113" t="str">
        <f t="shared" si="1671"/>
        <v/>
      </c>
      <c r="AB6282" s="2" t="str">
        <f t="shared" si="1672"/>
        <v/>
      </c>
      <c r="AC6282" s="2" t="str">
        <f t="shared" si="1672"/>
        <v/>
      </c>
      <c r="AE6282" s="2" t="str">
        <f t="shared" si="1673"/>
        <v/>
      </c>
      <c r="AF6282" s="2" t="str">
        <f t="shared" si="1674"/>
        <v/>
      </c>
      <c r="AG6282" s="2" t="str">
        <f t="shared" si="1675"/>
        <v/>
      </c>
      <c r="AH6282" s="2" t="str">
        <f t="shared" si="1676"/>
        <v/>
      </c>
      <c r="AI6282" s="2" t="str">
        <f t="shared" si="1677"/>
        <v/>
      </c>
      <c r="AK6282" s="2" t="str">
        <f t="shared" si="1678"/>
        <v/>
      </c>
      <c r="AL6282" s="2" t="str">
        <f t="shared" si="1679"/>
        <v/>
      </c>
      <c r="AM6282" s="2" t="str">
        <f t="shared" si="1680"/>
        <v/>
      </c>
      <c r="AN6282" s="2" t="str">
        <f t="shared" si="1681"/>
        <v/>
      </c>
      <c r="AO6282" s="2" t="str">
        <f t="shared" si="1682"/>
        <v/>
      </c>
    </row>
    <row r="6283" spans="1:41" x14ac:dyDescent="0.3">
      <c r="A6283" s="111">
        <v>44835.892569444448</v>
      </c>
      <c r="B6283" s="78" t="s">
        <v>6854</v>
      </c>
      <c r="C6283" s="78" t="s">
        <v>835</v>
      </c>
      <c r="D6283" s="78" t="s">
        <v>5592</v>
      </c>
      <c r="F6283" s="78" t="s">
        <v>808</v>
      </c>
      <c r="G6283" s="78" t="s">
        <v>88</v>
      </c>
      <c r="H6283" s="112" t="s">
        <v>342</v>
      </c>
      <c r="I6283" s="112">
        <v>3</v>
      </c>
      <c r="J6283" s="113">
        <v>44835.891643518517</v>
      </c>
      <c r="K6283" s="113">
        <v>44835.892569444448</v>
      </c>
      <c r="M6283" s="113">
        <v>44835.893113425926</v>
      </c>
      <c r="N6283" s="113">
        <v>44835.89340277778</v>
      </c>
      <c r="O6283" s="78" t="s">
        <v>1185</v>
      </c>
      <c r="P6283" s="78" t="str">
        <f t="shared" si="1666"/>
        <v>CIC</v>
      </c>
      <c r="S6283" s="78" t="str">
        <f t="shared" si="1667"/>
        <v/>
      </c>
      <c r="T6283" s="113">
        <v>44835.906875000001</v>
      </c>
      <c r="U6283" s="78" t="s">
        <v>1216</v>
      </c>
      <c r="V6283" s="78" t="str">
        <f t="shared" si="1668"/>
        <v>PLOEG</v>
      </c>
      <c r="W6283" s="113">
        <v>44835.912789351853</v>
      </c>
      <c r="X6283" s="113">
        <f t="shared" si="1669"/>
        <v>5.4398147767642513E-4</v>
      </c>
      <c r="Y6283" s="113">
        <f t="shared" si="1670"/>
        <v>1.3761574075033423E-2</v>
      </c>
      <c r="Z6283" s="113">
        <f t="shared" si="1671"/>
        <v>5.914351851970423E-3</v>
      </c>
      <c r="AB6283" s="2">
        <f t="shared" si="1672"/>
        <v>1189</v>
      </c>
      <c r="AC6283" s="2">
        <f t="shared" si="1672"/>
        <v>511</v>
      </c>
      <c r="AE6283" s="2" t="str">
        <f t="shared" si="1673"/>
        <v/>
      </c>
      <c r="AF6283" s="2" t="str">
        <f t="shared" si="1674"/>
        <v/>
      </c>
      <c r="AG6283" s="2" t="str">
        <f t="shared" si="1675"/>
        <v/>
      </c>
      <c r="AH6283" s="2">
        <f t="shared" si="1676"/>
        <v>1189</v>
      </c>
      <c r="AI6283" s="2" t="str">
        <f t="shared" si="1677"/>
        <v/>
      </c>
      <c r="AK6283" s="2" t="str">
        <f t="shared" si="1678"/>
        <v/>
      </c>
      <c r="AL6283" s="2" t="str">
        <f t="shared" si="1679"/>
        <v/>
      </c>
      <c r="AM6283" s="2" t="str">
        <f t="shared" si="1680"/>
        <v/>
      </c>
      <c r="AN6283" s="2">
        <f t="shared" si="1681"/>
        <v>511</v>
      </c>
      <c r="AO6283" s="2" t="str">
        <f t="shared" si="1682"/>
        <v/>
      </c>
    </row>
    <row r="6284" spans="1:41" x14ac:dyDescent="0.3">
      <c r="A6284" s="111">
        <v>44835.95752314815</v>
      </c>
      <c r="B6284" s="78" t="s">
        <v>6855</v>
      </c>
      <c r="C6284" s="78" t="s">
        <v>835</v>
      </c>
      <c r="D6284" s="78" t="s">
        <v>3641</v>
      </c>
      <c r="E6284" s="78">
        <v>1</v>
      </c>
      <c r="F6284" s="78" t="s">
        <v>807</v>
      </c>
      <c r="G6284" s="78" t="s">
        <v>88</v>
      </c>
      <c r="H6284" s="112" t="s">
        <v>200</v>
      </c>
      <c r="I6284" s="112">
        <v>3</v>
      </c>
      <c r="J6284" s="113">
        <v>44835.956886574073</v>
      </c>
      <c r="K6284" s="113">
        <v>44835.95752314815</v>
      </c>
      <c r="L6284" s="113">
        <v>44835.973819444444</v>
      </c>
      <c r="M6284" s="113">
        <v>44835.997002314813</v>
      </c>
      <c r="N6284" s="113">
        <v>44835.958252314813</v>
      </c>
      <c r="O6284" s="78" t="s">
        <v>1185</v>
      </c>
      <c r="P6284" s="78" t="str">
        <f t="shared" si="1666"/>
        <v>CIC</v>
      </c>
      <c r="S6284" s="78" t="str">
        <f t="shared" si="1667"/>
        <v/>
      </c>
      <c r="V6284" s="78" t="str">
        <f t="shared" si="1668"/>
        <v/>
      </c>
      <c r="W6284" s="113">
        <v>44836.000601851854</v>
      </c>
      <c r="X6284" s="113">
        <f t="shared" si="1669"/>
        <v>1.6296296293148771E-2</v>
      </c>
      <c r="Y6284" s="113" t="str">
        <f t="shared" si="1670"/>
        <v/>
      </c>
      <c r="Z6284" s="113" t="str">
        <f t="shared" si="1671"/>
        <v/>
      </c>
      <c r="AB6284" s="2" t="str">
        <f t="shared" si="1672"/>
        <v/>
      </c>
      <c r="AC6284" s="2" t="str">
        <f t="shared" si="1672"/>
        <v/>
      </c>
      <c r="AE6284" s="2" t="str">
        <f t="shared" si="1673"/>
        <v/>
      </c>
      <c r="AF6284" s="2" t="str">
        <f t="shared" si="1674"/>
        <v/>
      </c>
      <c r="AG6284" s="2" t="str">
        <f t="shared" si="1675"/>
        <v/>
      </c>
      <c r="AH6284" s="2" t="str">
        <f t="shared" si="1676"/>
        <v/>
      </c>
      <c r="AI6284" s="2" t="str">
        <f t="shared" si="1677"/>
        <v/>
      </c>
      <c r="AK6284" s="2" t="str">
        <f t="shared" si="1678"/>
        <v/>
      </c>
      <c r="AL6284" s="2" t="str">
        <f t="shared" si="1679"/>
        <v/>
      </c>
      <c r="AM6284" s="2" t="str">
        <f t="shared" si="1680"/>
        <v/>
      </c>
      <c r="AN6284" s="2" t="str">
        <f t="shared" si="1681"/>
        <v/>
      </c>
      <c r="AO6284" s="2" t="str">
        <f t="shared" si="1682"/>
        <v/>
      </c>
    </row>
    <row r="6285" spans="1:41" x14ac:dyDescent="0.3">
      <c r="A6285" s="111">
        <v>44835.958055555559</v>
      </c>
      <c r="B6285" s="78" t="s">
        <v>6856</v>
      </c>
      <c r="C6285" s="78" t="s">
        <v>846</v>
      </c>
      <c r="D6285" s="78" t="s">
        <v>1320</v>
      </c>
      <c r="E6285" s="78">
        <v>63</v>
      </c>
      <c r="F6285" s="78" t="s">
        <v>809</v>
      </c>
      <c r="G6285" s="78" t="s">
        <v>88</v>
      </c>
      <c r="H6285" s="112" t="s">
        <v>200</v>
      </c>
      <c r="I6285" s="112">
        <v>3</v>
      </c>
      <c r="J6285" s="113">
        <v>44835.956724537034</v>
      </c>
      <c r="K6285" s="113">
        <v>44835.958055555559</v>
      </c>
      <c r="L6285" s="113">
        <v>44835.966122685182</v>
      </c>
      <c r="M6285" s="113">
        <v>44835.958333333336</v>
      </c>
      <c r="N6285" s="113">
        <v>44835.958807870367</v>
      </c>
      <c r="O6285" s="78" t="s">
        <v>1185</v>
      </c>
      <c r="P6285" s="78" t="str">
        <f t="shared" si="1666"/>
        <v>CIC</v>
      </c>
      <c r="Q6285" s="113">
        <v>44835.963564814818</v>
      </c>
      <c r="R6285" s="78" t="s">
        <v>1220</v>
      </c>
      <c r="S6285" s="78" t="str">
        <f t="shared" si="1667"/>
        <v>PLOEG</v>
      </c>
      <c r="V6285" s="78" t="str">
        <f t="shared" si="1668"/>
        <v/>
      </c>
      <c r="W6285" s="113">
        <v>44835.966122685182</v>
      </c>
      <c r="X6285" s="113">
        <f t="shared" si="1669"/>
        <v>2.7777777722803876E-4</v>
      </c>
      <c r="Y6285" s="113" t="str">
        <f t="shared" si="1670"/>
        <v/>
      </c>
      <c r="Z6285" s="113" t="str">
        <f t="shared" si="1671"/>
        <v/>
      </c>
      <c r="AB6285" s="2" t="str">
        <f t="shared" si="1672"/>
        <v/>
      </c>
      <c r="AC6285" s="2" t="str">
        <f t="shared" si="1672"/>
        <v/>
      </c>
      <c r="AE6285" s="2" t="str">
        <f t="shared" si="1673"/>
        <v/>
      </c>
      <c r="AF6285" s="2" t="str">
        <f t="shared" si="1674"/>
        <v/>
      </c>
      <c r="AG6285" s="2" t="str">
        <f t="shared" si="1675"/>
        <v/>
      </c>
      <c r="AH6285" s="2" t="str">
        <f t="shared" si="1676"/>
        <v/>
      </c>
      <c r="AI6285" s="2" t="str">
        <f t="shared" si="1677"/>
        <v/>
      </c>
      <c r="AK6285" s="2" t="str">
        <f t="shared" si="1678"/>
        <v/>
      </c>
      <c r="AL6285" s="2" t="str">
        <f t="shared" si="1679"/>
        <v/>
      </c>
      <c r="AM6285" s="2" t="str">
        <f t="shared" si="1680"/>
        <v/>
      </c>
      <c r="AN6285" s="2" t="str">
        <f t="shared" si="1681"/>
        <v/>
      </c>
      <c r="AO6285" s="2" t="str">
        <f t="shared" si="1682"/>
        <v/>
      </c>
    </row>
    <row r="6286" spans="1:41" x14ac:dyDescent="0.3">
      <c r="A6286" s="111">
        <v>44835.965162037035</v>
      </c>
      <c r="B6286" s="78" t="s">
        <v>6857</v>
      </c>
      <c r="C6286" s="78" t="s">
        <v>846</v>
      </c>
      <c r="D6286" s="78" t="s">
        <v>1199</v>
      </c>
      <c r="E6286" s="78">
        <v>1057</v>
      </c>
      <c r="F6286" s="78" t="s">
        <v>809</v>
      </c>
      <c r="G6286" s="78" t="s">
        <v>88</v>
      </c>
      <c r="H6286" s="112" t="s">
        <v>230</v>
      </c>
      <c r="I6286" s="112">
        <v>3</v>
      </c>
      <c r="J6286" s="113">
        <v>44835.964618055557</v>
      </c>
      <c r="K6286" s="113">
        <v>44835.965162037035</v>
      </c>
      <c r="M6286" s="113">
        <v>44835.966122685182</v>
      </c>
      <c r="N6286" s="113">
        <v>44835.966203703705</v>
      </c>
      <c r="O6286" s="78" t="s">
        <v>1185</v>
      </c>
      <c r="P6286" s="78" t="str">
        <f t="shared" si="1666"/>
        <v>CIC</v>
      </c>
      <c r="Q6286" s="113">
        <v>44835.973078703704</v>
      </c>
      <c r="R6286" s="78" t="s">
        <v>1220</v>
      </c>
      <c r="S6286" s="78" t="str">
        <f t="shared" si="1667"/>
        <v>PLOEG</v>
      </c>
      <c r="T6286" s="113">
        <v>44835.980787037035</v>
      </c>
      <c r="U6286" s="78" t="s">
        <v>1220</v>
      </c>
      <c r="V6286" s="78" t="str">
        <f t="shared" si="1668"/>
        <v>PLOEG</v>
      </c>
      <c r="W6286" s="113">
        <v>44835.996840277781</v>
      </c>
      <c r="X6286" s="113">
        <f t="shared" si="1669"/>
        <v>9.6064814715646207E-4</v>
      </c>
      <c r="Y6286" s="113">
        <f t="shared" si="1670"/>
        <v>1.4664351852843538E-2</v>
      </c>
      <c r="Z6286" s="113">
        <f t="shared" si="1671"/>
        <v>1.6053240746259689E-2</v>
      </c>
      <c r="AB6286" s="2">
        <f t="shared" si="1672"/>
        <v>1267</v>
      </c>
      <c r="AC6286" s="2">
        <f t="shared" si="1672"/>
        <v>1387</v>
      </c>
      <c r="AE6286" s="2" t="str">
        <f t="shared" si="1673"/>
        <v/>
      </c>
      <c r="AF6286" s="2" t="str">
        <f t="shared" si="1674"/>
        <v/>
      </c>
      <c r="AG6286" s="2" t="str">
        <f t="shared" si="1675"/>
        <v/>
      </c>
      <c r="AH6286" s="2">
        <f t="shared" si="1676"/>
        <v>1267</v>
      </c>
      <c r="AI6286" s="2" t="str">
        <f t="shared" si="1677"/>
        <v/>
      </c>
      <c r="AK6286" s="2" t="str">
        <f t="shared" si="1678"/>
        <v/>
      </c>
      <c r="AL6286" s="2" t="str">
        <f t="shared" si="1679"/>
        <v/>
      </c>
      <c r="AM6286" s="2" t="str">
        <f t="shared" si="1680"/>
        <v/>
      </c>
      <c r="AN6286" s="2">
        <f t="shared" si="1681"/>
        <v>1387</v>
      </c>
      <c r="AO6286" s="2" t="str">
        <f t="shared" si="1682"/>
        <v/>
      </c>
    </row>
    <row r="6287" spans="1:41" x14ac:dyDescent="0.3">
      <c r="A6287" s="111">
        <v>44835.965162037035</v>
      </c>
      <c r="B6287" s="78" t="s">
        <v>6857</v>
      </c>
      <c r="C6287" s="78" t="s">
        <v>835</v>
      </c>
      <c r="D6287" s="78" t="s">
        <v>1199</v>
      </c>
      <c r="E6287" s="78">
        <v>1057</v>
      </c>
      <c r="F6287" s="78" t="s">
        <v>809</v>
      </c>
      <c r="G6287" s="78" t="s">
        <v>88</v>
      </c>
      <c r="H6287" s="112" t="s">
        <v>230</v>
      </c>
      <c r="I6287" s="112">
        <v>3</v>
      </c>
      <c r="J6287" s="113">
        <v>44835.964618055557</v>
      </c>
      <c r="K6287" s="113">
        <v>44835.965162037035</v>
      </c>
      <c r="M6287" s="113">
        <v>44835.973819444444</v>
      </c>
      <c r="P6287" s="78" t="str">
        <f t="shared" si="1666"/>
        <v/>
      </c>
      <c r="S6287" s="78" t="str">
        <f t="shared" si="1667"/>
        <v/>
      </c>
      <c r="V6287" s="78" t="str">
        <f t="shared" si="1668"/>
        <v/>
      </c>
      <c r="W6287" s="113">
        <v>44835.997002314813</v>
      </c>
      <c r="X6287" s="113">
        <f t="shared" si="1669"/>
        <v>8.6574074084637687E-3</v>
      </c>
      <c r="Y6287" s="113" t="str">
        <f t="shared" si="1670"/>
        <v/>
      </c>
      <c r="Z6287" s="113" t="str">
        <f t="shared" si="1671"/>
        <v/>
      </c>
      <c r="AB6287" s="2" t="str">
        <f t="shared" si="1672"/>
        <v/>
      </c>
      <c r="AC6287" s="2" t="str">
        <f t="shared" si="1672"/>
        <v/>
      </c>
      <c r="AE6287" s="2" t="str">
        <f t="shared" si="1673"/>
        <v/>
      </c>
      <c r="AF6287" s="2" t="str">
        <f t="shared" si="1674"/>
        <v/>
      </c>
      <c r="AG6287" s="2" t="str">
        <f t="shared" si="1675"/>
        <v/>
      </c>
      <c r="AH6287" s="2" t="str">
        <f t="shared" si="1676"/>
        <v/>
      </c>
      <c r="AI6287" s="2" t="str">
        <f t="shared" si="1677"/>
        <v/>
      </c>
      <c r="AK6287" s="2" t="str">
        <f t="shared" si="1678"/>
        <v/>
      </c>
      <c r="AL6287" s="2" t="str">
        <f t="shared" si="1679"/>
        <v/>
      </c>
      <c r="AM6287" s="2" t="str">
        <f t="shared" si="1680"/>
        <v/>
      </c>
      <c r="AN6287" s="2" t="str">
        <f t="shared" si="1681"/>
        <v/>
      </c>
      <c r="AO6287" s="2" t="str">
        <f t="shared" si="1682"/>
        <v/>
      </c>
    </row>
    <row r="6288" spans="1:41" x14ac:dyDescent="0.3">
      <c r="A6288" s="111">
        <v>44836.009618055556</v>
      </c>
      <c r="B6288" s="78" t="s">
        <v>6858</v>
      </c>
      <c r="C6288" s="78" t="s">
        <v>846</v>
      </c>
      <c r="F6288" s="78" t="s">
        <v>807</v>
      </c>
      <c r="G6288" s="78" t="s">
        <v>88</v>
      </c>
      <c r="H6288" s="112" t="s">
        <v>230</v>
      </c>
      <c r="I6288" s="112">
        <v>3</v>
      </c>
      <c r="J6288" s="113">
        <v>44836.008981481478</v>
      </c>
      <c r="K6288" s="113">
        <v>44836.009618055556</v>
      </c>
      <c r="M6288" s="113">
        <v>44836.010659722226</v>
      </c>
      <c r="P6288" s="78" t="str">
        <f t="shared" si="1666"/>
        <v/>
      </c>
      <c r="Q6288" s="113">
        <v>44836.010706018518</v>
      </c>
      <c r="R6288" s="78" t="s">
        <v>1185</v>
      </c>
      <c r="S6288" s="78" t="str">
        <f t="shared" si="1667"/>
        <v>CIC</v>
      </c>
      <c r="V6288" s="78" t="str">
        <f t="shared" si="1668"/>
        <v/>
      </c>
      <c r="W6288" s="113">
        <v>44836.059664351851</v>
      </c>
      <c r="X6288" s="113">
        <f t="shared" si="1669"/>
        <v>1.0416666700621136E-3</v>
      </c>
      <c r="Y6288" s="113" t="str">
        <f t="shared" si="1670"/>
        <v/>
      </c>
      <c r="Z6288" s="113" t="str">
        <f t="shared" si="1671"/>
        <v/>
      </c>
      <c r="AB6288" s="2" t="str">
        <f t="shared" si="1672"/>
        <v/>
      </c>
      <c r="AC6288" s="2" t="str">
        <f t="shared" si="1672"/>
        <v/>
      </c>
      <c r="AE6288" s="2" t="str">
        <f t="shared" si="1673"/>
        <v/>
      </c>
      <c r="AF6288" s="2" t="str">
        <f t="shared" si="1674"/>
        <v/>
      </c>
      <c r="AG6288" s="2" t="str">
        <f t="shared" si="1675"/>
        <v/>
      </c>
      <c r="AH6288" s="2" t="str">
        <f t="shared" si="1676"/>
        <v/>
      </c>
      <c r="AI6288" s="2" t="str">
        <f t="shared" si="1677"/>
        <v/>
      </c>
      <c r="AK6288" s="2" t="str">
        <f t="shared" si="1678"/>
        <v/>
      </c>
      <c r="AL6288" s="2" t="str">
        <f t="shared" si="1679"/>
        <v/>
      </c>
      <c r="AM6288" s="2" t="str">
        <f t="shared" si="1680"/>
        <v/>
      </c>
      <c r="AN6288" s="2" t="str">
        <f t="shared" si="1681"/>
        <v/>
      </c>
      <c r="AO6288" s="2" t="str">
        <f t="shared" si="1682"/>
        <v/>
      </c>
    </row>
    <row r="6289" spans="1:41" x14ac:dyDescent="0.3">
      <c r="A6289" s="111">
        <v>44836.009618055556</v>
      </c>
      <c r="B6289" s="78" t="s">
        <v>6858</v>
      </c>
      <c r="C6289" s="78" t="s">
        <v>835</v>
      </c>
      <c r="F6289" s="78" t="s">
        <v>807</v>
      </c>
      <c r="G6289" s="78" t="s">
        <v>88</v>
      </c>
      <c r="H6289" s="112" t="s">
        <v>230</v>
      </c>
      <c r="I6289" s="112">
        <v>3</v>
      </c>
      <c r="J6289" s="113">
        <v>44836.008981481478</v>
      </c>
      <c r="K6289" s="113">
        <v>44836.009618055556</v>
      </c>
      <c r="M6289" s="113">
        <v>44836.011666666665</v>
      </c>
      <c r="N6289" s="113">
        <v>44836.011782407404</v>
      </c>
      <c r="O6289" s="78" t="s">
        <v>1187</v>
      </c>
      <c r="P6289" s="78" t="str">
        <f t="shared" si="1666"/>
        <v>CIC</v>
      </c>
      <c r="S6289" s="78" t="str">
        <f t="shared" si="1667"/>
        <v/>
      </c>
      <c r="V6289" s="78" t="str">
        <f t="shared" si="1668"/>
        <v/>
      </c>
      <c r="W6289" s="113">
        <v>44836.014976851853</v>
      </c>
      <c r="X6289" s="113">
        <f t="shared" si="1669"/>
        <v>2.0486111097852699E-3</v>
      </c>
      <c r="Y6289" s="113" t="str">
        <f t="shared" si="1670"/>
        <v/>
      </c>
      <c r="Z6289" s="113" t="str">
        <f t="shared" si="1671"/>
        <v/>
      </c>
      <c r="AB6289" s="2" t="str">
        <f t="shared" si="1672"/>
        <v/>
      </c>
      <c r="AC6289" s="2" t="str">
        <f t="shared" si="1672"/>
        <v/>
      </c>
      <c r="AE6289" s="2" t="str">
        <f t="shared" si="1673"/>
        <v/>
      </c>
      <c r="AF6289" s="2" t="str">
        <f t="shared" si="1674"/>
        <v/>
      </c>
      <c r="AG6289" s="2" t="str">
        <f t="shared" si="1675"/>
        <v/>
      </c>
      <c r="AH6289" s="2" t="str">
        <f t="shared" si="1676"/>
        <v/>
      </c>
      <c r="AI6289" s="2" t="str">
        <f t="shared" si="1677"/>
        <v/>
      </c>
      <c r="AK6289" s="2" t="str">
        <f t="shared" si="1678"/>
        <v/>
      </c>
      <c r="AL6289" s="2" t="str">
        <f t="shared" si="1679"/>
        <v/>
      </c>
      <c r="AM6289" s="2" t="str">
        <f t="shared" si="1680"/>
        <v/>
      </c>
      <c r="AN6289" s="2" t="str">
        <f t="shared" si="1681"/>
        <v/>
      </c>
      <c r="AO6289" s="2" t="str">
        <f t="shared" si="1682"/>
        <v/>
      </c>
    </row>
    <row r="6290" spans="1:41" x14ac:dyDescent="0.3">
      <c r="A6290" s="111">
        <v>44836.009618055556</v>
      </c>
      <c r="B6290" s="78" t="s">
        <v>6858</v>
      </c>
      <c r="C6290" s="78" t="s">
        <v>853</v>
      </c>
      <c r="F6290" s="78" t="s">
        <v>807</v>
      </c>
      <c r="G6290" s="78" t="s">
        <v>88</v>
      </c>
      <c r="H6290" s="112" t="s">
        <v>230</v>
      </c>
      <c r="I6290" s="112">
        <v>3</v>
      </c>
      <c r="J6290" s="113">
        <v>44836.008981481478</v>
      </c>
      <c r="K6290" s="113">
        <v>44836.009618055556</v>
      </c>
      <c r="M6290" s="113">
        <v>44836.011712962965</v>
      </c>
      <c r="N6290" s="113">
        <v>44836.011747685188</v>
      </c>
      <c r="O6290" s="78" t="s">
        <v>1187</v>
      </c>
      <c r="P6290" s="78" t="str">
        <f t="shared" si="1666"/>
        <v>CIC</v>
      </c>
      <c r="Q6290" s="113">
        <v>44836.013715277775</v>
      </c>
      <c r="R6290" s="78" t="s">
        <v>1243</v>
      </c>
      <c r="S6290" s="78" t="str">
        <f t="shared" si="1667"/>
        <v>PLOEG</v>
      </c>
      <c r="V6290" s="78" t="str">
        <f t="shared" si="1668"/>
        <v/>
      </c>
      <c r="W6290" s="113">
        <v>44836.014618055553</v>
      </c>
      <c r="X6290" s="113">
        <f t="shared" si="1669"/>
        <v>2.0949074096279219E-3</v>
      </c>
      <c r="Y6290" s="113" t="str">
        <f t="shared" si="1670"/>
        <v/>
      </c>
      <c r="Z6290" s="113" t="str">
        <f t="shared" si="1671"/>
        <v/>
      </c>
      <c r="AB6290" s="2" t="str">
        <f t="shared" si="1672"/>
        <v/>
      </c>
      <c r="AC6290" s="2" t="str">
        <f t="shared" si="1672"/>
        <v/>
      </c>
      <c r="AE6290" s="2" t="str">
        <f t="shared" si="1673"/>
        <v/>
      </c>
      <c r="AF6290" s="2" t="str">
        <f t="shared" si="1674"/>
        <v/>
      </c>
      <c r="AG6290" s="2" t="str">
        <f t="shared" si="1675"/>
        <v/>
      </c>
      <c r="AH6290" s="2" t="str">
        <f t="shared" si="1676"/>
        <v/>
      </c>
      <c r="AI6290" s="2" t="str">
        <f t="shared" si="1677"/>
        <v/>
      </c>
      <c r="AK6290" s="2" t="str">
        <f t="shared" si="1678"/>
        <v/>
      </c>
      <c r="AL6290" s="2" t="str">
        <f t="shared" si="1679"/>
        <v/>
      </c>
      <c r="AM6290" s="2" t="str">
        <f t="shared" si="1680"/>
        <v/>
      </c>
      <c r="AN6290" s="2" t="str">
        <f t="shared" si="1681"/>
        <v/>
      </c>
      <c r="AO6290" s="2" t="str">
        <f t="shared" si="1682"/>
        <v/>
      </c>
    </row>
    <row r="6291" spans="1:41" x14ac:dyDescent="0.3">
      <c r="A6291" s="111">
        <v>44836.013622685183</v>
      </c>
      <c r="B6291" s="78" t="s">
        <v>6859</v>
      </c>
      <c r="C6291" s="78" t="s">
        <v>835</v>
      </c>
      <c r="D6291" s="78" t="s">
        <v>2610</v>
      </c>
      <c r="E6291" s="78">
        <v>17</v>
      </c>
      <c r="F6291" s="78" t="s">
        <v>808</v>
      </c>
      <c r="G6291" s="78" t="s">
        <v>86</v>
      </c>
      <c r="H6291" s="112" t="s">
        <v>210</v>
      </c>
      <c r="I6291" s="112">
        <v>3</v>
      </c>
      <c r="J6291" s="113">
        <v>44836.012812499997</v>
      </c>
      <c r="K6291" s="113">
        <v>44836.013622685183</v>
      </c>
      <c r="M6291" s="113">
        <v>44836.015057870369</v>
      </c>
      <c r="N6291" s="113">
        <v>44836.015092592592</v>
      </c>
      <c r="O6291" s="78" t="s">
        <v>1185</v>
      </c>
      <c r="P6291" s="78" t="str">
        <f t="shared" si="1666"/>
        <v>CIC</v>
      </c>
      <c r="S6291" s="78" t="str">
        <f t="shared" si="1667"/>
        <v/>
      </c>
      <c r="T6291" s="113">
        <v>44836.01834490741</v>
      </c>
      <c r="U6291" s="78" t="s">
        <v>1187</v>
      </c>
      <c r="V6291" s="78" t="str">
        <f t="shared" si="1668"/>
        <v>CIC</v>
      </c>
      <c r="W6291" s="113">
        <v>44836.059270833335</v>
      </c>
      <c r="X6291" s="113">
        <f t="shared" si="1669"/>
        <v>1.4351851859828457E-3</v>
      </c>
      <c r="Y6291" s="113">
        <f t="shared" si="1670"/>
        <v>3.2870370414457284E-3</v>
      </c>
      <c r="Z6291" s="113">
        <f t="shared" si="1671"/>
        <v>4.0925925924966577E-2</v>
      </c>
      <c r="AB6291" s="2">
        <f t="shared" si="1672"/>
        <v>284</v>
      </c>
      <c r="AC6291" s="2">
        <f t="shared" si="1672"/>
        <v>3536</v>
      </c>
      <c r="AE6291" s="2" t="str">
        <f t="shared" si="1673"/>
        <v/>
      </c>
      <c r="AF6291" s="2" t="str">
        <f t="shared" si="1674"/>
        <v/>
      </c>
      <c r="AG6291" s="2" t="str">
        <f t="shared" si="1675"/>
        <v/>
      </c>
      <c r="AH6291" s="2">
        <f t="shared" si="1676"/>
        <v>284</v>
      </c>
      <c r="AI6291" s="2" t="str">
        <f t="shared" si="1677"/>
        <v/>
      </c>
      <c r="AK6291" s="2" t="str">
        <f t="shared" si="1678"/>
        <v/>
      </c>
      <c r="AL6291" s="2" t="str">
        <f t="shared" si="1679"/>
        <v/>
      </c>
      <c r="AM6291" s="2" t="str">
        <f t="shared" si="1680"/>
        <v/>
      </c>
      <c r="AN6291" s="2">
        <f t="shared" si="1681"/>
        <v>3536</v>
      </c>
      <c r="AO6291" s="2" t="str">
        <f t="shared" si="1682"/>
        <v/>
      </c>
    </row>
    <row r="6292" spans="1:41" x14ac:dyDescent="0.3">
      <c r="A6292" s="111">
        <v>44836.013622685183</v>
      </c>
      <c r="B6292" s="78" t="s">
        <v>6859</v>
      </c>
      <c r="C6292" s="78" t="s">
        <v>853</v>
      </c>
      <c r="D6292" s="78" t="s">
        <v>2610</v>
      </c>
      <c r="E6292" s="78">
        <v>17</v>
      </c>
      <c r="F6292" s="78" t="s">
        <v>808</v>
      </c>
      <c r="G6292" s="78" t="s">
        <v>86</v>
      </c>
      <c r="H6292" s="112" t="s">
        <v>210</v>
      </c>
      <c r="I6292" s="112">
        <v>3</v>
      </c>
      <c r="J6292" s="113">
        <v>44836.012812499997</v>
      </c>
      <c r="K6292" s="113">
        <v>44836.013622685183</v>
      </c>
      <c r="L6292" s="113">
        <v>44836.09642361111</v>
      </c>
      <c r="M6292" s="113">
        <v>44836.176018518519</v>
      </c>
      <c r="P6292" s="78" t="str">
        <f t="shared" si="1666"/>
        <v/>
      </c>
      <c r="Q6292" s="113">
        <v>44836.014722222222</v>
      </c>
      <c r="R6292" s="78" t="s">
        <v>1185</v>
      </c>
      <c r="S6292" s="78" t="str">
        <f t="shared" si="1667"/>
        <v>CIC</v>
      </c>
      <c r="T6292" s="113">
        <v>44836.018425925926</v>
      </c>
      <c r="U6292" s="78" t="s">
        <v>1187</v>
      </c>
      <c r="V6292" s="78" t="str">
        <f t="shared" si="1668"/>
        <v>CIC</v>
      </c>
      <c r="W6292" s="113">
        <v>44836.176469907405</v>
      </c>
      <c r="X6292" s="113">
        <f t="shared" si="1669"/>
        <v>8.2800925927585922E-2</v>
      </c>
      <c r="Y6292" s="113" t="str">
        <f t="shared" si="1670"/>
        <v/>
      </c>
      <c r="Z6292" s="113">
        <f t="shared" si="1671"/>
        <v>0.15804398147884058</v>
      </c>
      <c r="AB6292" s="2" t="str">
        <f t="shared" si="1672"/>
        <v/>
      </c>
      <c r="AC6292" s="2">
        <f t="shared" si="1672"/>
        <v>13655</v>
      </c>
      <c r="AE6292" s="2" t="str">
        <f t="shared" si="1673"/>
        <v/>
      </c>
      <c r="AF6292" s="2" t="str">
        <f t="shared" si="1674"/>
        <v/>
      </c>
      <c r="AG6292" s="2" t="str">
        <f t="shared" si="1675"/>
        <v/>
      </c>
      <c r="AH6292" s="2" t="str">
        <f t="shared" si="1676"/>
        <v/>
      </c>
      <c r="AI6292" s="2" t="str">
        <f t="shared" si="1677"/>
        <v/>
      </c>
      <c r="AK6292" s="2" t="str">
        <f t="shared" si="1678"/>
        <v/>
      </c>
      <c r="AL6292" s="2" t="str">
        <f t="shared" si="1679"/>
        <v/>
      </c>
      <c r="AM6292" s="2" t="str">
        <f t="shared" si="1680"/>
        <v/>
      </c>
      <c r="AN6292" s="2">
        <f t="shared" si="1681"/>
        <v>13655</v>
      </c>
      <c r="AO6292" s="2" t="str">
        <f t="shared" si="1682"/>
        <v/>
      </c>
    </row>
    <row r="6293" spans="1:41" x14ac:dyDescent="0.3">
      <c r="A6293" s="111">
        <v>44836.055300925924</v>
      </c>
      <c r="B6293" s="78" t="s">
        <v>6860</v>
      </c>
      <c r="C6293" s="78" t="s">
        <v>835</v>
      </c>
      <c r="D6293" s="78" t="s">
        <v>2610</v>
      </c>
      <c r="E6293" s="78">
        <v>17</v>
      </c>
      <c r="F6293" s="78" t="s">
        <v>808</v>
      </c>
      <c r="G6293" s="78" t="s">
        <v>116</v>
      </c>
      <c r="H6293" s="112" t="s">
        <v>228</v>
      </c>
      <c r="I6293" s="112">
        <v>2</v>
      </c>
      <c r="J6293" s="113">
        <v>44836.054791666669</v>
      </c>
      <c r="K6293" s="113">
        <v>44836.055300925924</v>
      </c>
      <c r="M6293" s="113">
        <v>44836.059756944444</v>
      </c>
      <c r="N6293" s="113">
        <v>44836.05982638889</v>
      </c>
      <c r="O6293" s="78" t="s">
        <v>1187</v>
      </c>
      <c r="P6293" s="78" t="str">
        <f t="shared" si="1666"/>
        <v>CIC</v>
      </c>
      <c r="S6293" s="78" t="str">
        <f t="shared" si="1667"/>
        <v/>
      </c>
      <c r="T6293" s="113">
        <v>44836.063344907408</v>
      </c>
      <c r="U6293" s="78" t="s">
        <v>1187</v>
      </c>
      <c r="V6293" s="78" t="str">
        <f t="shared" si="1668"/>
        <v>CIC</v>
      </c>
      <c r="W6293" s="113">
        <v>44836.176608796297</v>
      </c>
      <c r="X6293" s="113">
        <f t="shared" si="1669"/>
        <v>4.4560185197042301E-3</v>
      </c>
      <c r="Y6293" s="113">
        <f t="shared" si="1670"/>
        <v>3.5879629649571143E-3</v>
      </c>
      <c r="Z6293" s="113">
        <f t="shared" si="1671"/>
        <v>0.1132638888884685</v>
      </c>
      <c r="AB6293" s="2">
        <f t="shared" si="1672"/>
        <v>310</v>
      </c>
      <c r="AC6293" s="2">
        <f t="shared" si="1672"/>
        <v>9786</v>
      </c>
      <c r="AE6293" s="2" t="str">
        <f t="shared" si="1673"/>
        <v/>
      </c>
      <c r="AF6293" s="2" t="str">
        <f t="shared" si="1674"/>
        <v/>
      </c>
      <c r="AG6293" s="2">
        <f t="shared" si="1675"/>
        <v>310</v>
      </c>
      <c r="AH6293" s="2" t="str">
        <f t="shared" si="1676"/>
        <v/>
      </c>
      <c r="AI6293" s="2" t="str">
        <f t="shared" si="1677"/>
        <v/>
      </c>
      <c r="AK6293" s="2" t="str">
        <f t="shared" si="1678"/>
        <v/>
      </c>
      <c r="AL6293" s="2" t="str">
        <f t="shared" si="1679"/>
        <v/>
      </c>
      <c r="AM6293" s="2">
        <f t="shared" si="1680"/>
        <v>9786</v>
      </c>
      <c r="AN6293" s="2" t="str">
        <f t="shared" si="1681"/>
        <v/>
      </c>
      <c r="AO6293" s="2" t="str">
        <f t="shared" si="1682"/>
        <v/>
      </c>
    </row>
    <row r="6294" spans="1:41" x14ac:dyDescent="0.3">
      <c r="A6294" s="111">
        <v>44836.055300925924</v>
      </c>
      <c r="B6294" s="78" t="s">
        <v>6860</v>
      </c>
      <c r="C6294" s="78" t="s">
        <v>846</v>
      </c>
      <c r="D6294" s="78" t="s">
        <v>2610</v>
      </c>
      <c r="E6294" s="78">
        <v>17</v>
      </c>
      <c r="F6294" s="78" t="s">
        <v>808</v>
      </c>
      <c r="G6294" s="78" t="s">
        <v>116</v>
      </c>
      <c r="H6294" s="112" t="s">
        <v>228</v>
      </c>
      <c r="I6294" s="112">
        <v>2</v>
      </c>
      <c r="J6294" s="113">
        <v>44836.054791666669</v>
      </c>
      <c r="K6294" s="113">
        <v>44836.055300925924</v>
      </c>
      <c r="M6294" s="113">
        <v>44836.147662037038</v>
      </c>
      <c r="N6294" s="113">
        <v>44836.147696759261</v>
      </c>
      <c r="O6294" s="78" t="s">
        <v>1185</v>
      </c>
      <c r="P6294" s="78" t="str">
        <f t="shared" si="1666"/>
        <v>CIC</v>
      </c>
      <c r="S6294" s="78" t="str">
        <f t="shared" si="1667"/>
        <v/>
      </c>
      <c r="T6294" s="113">
        <v>44836.063414351855</v>
      </c>
      <c r="U6294" s="78" t="s">
        <v>1187</v>
      </c>
      <c r="V6294" s="78" t="str">
        <f t="shared" si="1668"/>
        <v>CIC</v>
      </c>
      <c r="W6294" s="113">
        <v>44836.176701388889</v>
      </c>
      <c r="X6294" s="113">
        <f t="shared" si="1669"/>
        <v>9.2361111113859806E-2</v>
      </c>
      <c r="Y6294" s="113" t="str">
        <f t="shared" si="1670"/>
        <v/>
      </c>
      <c r="Z6294" s="113">
        <f t="shared" si="1671"/>
        <v>0.11328703703475185</v>
      </c>
      <c r="AB6294" s="2" t="str">
        <f t="shared" si="1672"/>
        <v/>
      </c>
      <c r="AC6294" s="2">
        <f t="shared" si="1672"/>
        <v>9788</v>
      </c>
      <c r="AE6294" s="2" t="str">
        <f t="shared" si="1673"/>
        <v/>
      </c>
      <c r="AF6294" s="2" t="str">
        <f t="shared" si="1674"/>
        <v/>
      </c>
      <c r="AG6294" s="2" t="str">
        <f t="shared" si="1675"/>
        <v/>
      </c>
      <c r="AH6294" s="2" t="str">
        <f t="shared" si="1676"/>
        <v/>
      </c>
      <c r="AI6294" s="2" t="str">
        <f t="shared" si="1677"/>
        <v/>
      </c>
      <c r="AK6294" s="2" t="str">
        <f t="shared" si="1678"/>
        <v/>
      </c>
      <c r="AL6294" s="2" t="str">
        <f t="shared" si="1679"/>
        <v/>
      </c>
      <c r="AM6294" s="2">
        <f t="shared" si="1680"/>
        <v>9788</v>
      </c>
      <c r="AN6294" s="2" t="str">
        <f t="shared" si="1681"/>
        <v/>
      </c>
      <c r="AO6294" s="2" t="str">
        <f t="shared" si="1682"/>
        <v/>
      </c>
    </row>
    <row r="6295" spans="1:41" x14ac:dyDescent="0.3">
      <c r="A6295" s="111">
        <v>44836.087245370371</v>
      </c>
      <c r="B6295" s="78" t="s">
        <v>6861</v>
      </c>
      <c r="C6295" s="78" t="s">
        <v>835</v>
      </c>
      <c r="D6295" s="78" t="s">
        <v>1429</v>
      </c>
      <c r="E6295" s="78">
        <v>63</v>
      </c>
      <c r="F6295" s="78" t="s">
        <v>807</v>
      </c>
      <c r="G6295" s="78" t="s">
        <v>86</v>
      </c>
      <c r="H6295" s="112" t="s">
        <v>358</v>
      </c>
      <c r="I6295" s="112">
        <v>4</v>
      </c>
      <c r="J6295" s="113">
        <v>44836.086921296293</v>
      </c>
      <c r="K6295" s="113">
        <v>44836.087245370371</v>
      </c>
      <c r="L6295" s="113">
        <v>44836.225648148145</v>
      </c>
      <c r="M6295" s="113">
        <v>44836.229479166665</v>
      </c>
      <c r="P6295" s="78" t="str">
        <f t="shared" si="1666"/>
        <v/>
      </c>
      <c r="S6295" s="78" t="str">
        <f t="shared" si="1667"/>
        <v/>
      </c>
      <c r="V6295" s="78" t="str">
        <f t="shared" si="1668"/>
        <v/>
      </c>
      <c r="W6295" s="113">
        <v>44836.229733796295</v>
      </c>
      <c r="X6295" s="113">
        <f t="shared" si="1669"/>
        <v>0.13840277777489973</v>
      </c>
      <c r="Y6295" s="113" t="str">
        <f t="shared" si="1670"/>
        <v/>
      </c>
      <c r="Z6295" s="113" t="str">
        <f t="shared" si="1671"/>
        <v/>
      </c>
      <c r="AB6295" s="2" t="str">
        <f t="shared" si="1672"/>
        <v/>
      </c>
      <c r="AC6295" s="2" t="str">
        <f t="shared" si="1672"/>
        <v/>
      </c>
      <c r="AE6295" s="2" t="str">
        <f t="shared" si="1673"/>
        <v/>
      </c>
      <c r="AF6295" s="2" t="str">
        <f t="shared" si="1674"/>
        <v/>
      </c>
      <c r="AG6295" s="2" t="str">
        <f t="shared" si="1675"/>
        <v/>
      </c>
      <c r="AH6295" s="2" t="str">
        <f t="shared" si="1676"/>
        <v/>
      </c>
      <c r="AI6295" s="2" t="str">
        <f t="shared" si="1677"/>
        <v/>
      </c>
      <c r="AK6295" s="2" t="str">
        <f t="shared" si="1678"/>
        <v/>
      </c>
      <c r="AL6295" s="2" t="str">
        <f t="shared" si="1679"/>
        <v/>
      </c>
      <c r="AM6295" s="2" t="str">
        <f t="shared" si="1680"/>
        <v/>
      </c>
      <c r="AN6295" s="2" t="str">
        <f t="shared" si="1681"/>
        <v/>
      </c>
      <c r="AO6295" s="2" t="str">
        <f t="shared" si="1682"/>
        <v/>
      </c>
    </row>
    <row r="6296" spans="1:41" x14ac:dyDescent="0.3">
      <c r="A6296" s="111">
        <v>44836.095960648148</v>
      </c>
      <c r="B6296" s="78" t="s">
        <v>6862</v>
      </c>
      <c r="C6296" s="78" t="s">
        <v>853</v>
      </c>
      <c r="D6296" s="78" t="s">
        <v>2610</v>
      </c>
      <c r="E6296" s="78">
        <v>17</v>
      </c>
      <c r="F6296" s="78" t="s">
        <v>808</v>
      </c>
      <c r="G6296" s="78" t="s">
        <v>116</v>
      </c>
      <c r="H6296" s="112" t="s">
        <v>228</v>
      </c>
      <c r="I6296" s="112">
        <v>2</v>
      </c>
      <c r="J6296" s="113">
        <v>44836.095300925925</v>
      </c>
      <c r="K6296" s="113">
        <v>44836.095960648148</v>
      </c>
      <c r="M6296" s="113">
        <v>44836.09642361111</v>
      </c>
      <c r="P6296" s="78" t="str">
        <f t="shared" si="1666"/>
        <v/>
      </c>
      <c r="S6296" s="78" t="str">
        <f t="shared" si="1667"/>
        <v/>
      </c>
      <c r="T6296" s="113">
        <v>44836.096504629626</v>
      </c>
      <c r="U6296" s="78" t="s">
        <v>1185</v>
      </c>
      <c r="V6296" s="78" t="str">
        <f t="shared" si="1668"/>
        <v>CIC</v>
      </c>
      <c r="W6296" s="113">
        <v>44836.176018518519</v>
      </c>
      <c r="X6296" s="113">
        <f t="shared" si="1669"/>
        <v>4.6296296204673126E-4</v>
      </c>
      <c r="Y6296" s="113" t="str">
        <f t="shared" si="1670"/>
        <v/>
      </c>
      <c r="Z6296" s="113">
        <f t="shared" si="1671"/>
        <v>7.9513888893416151E-2</v>
      </c>
      <c r="AB6296" s="2" t="str">
        <f t="shared" si="1672"/>
        <v/>
      </c>
      <c r="AC6296" s="2">
        <f t="shared" si="1672"/>
        <v>6870</v>
      </c>
      <c r="AE6296" s="2" t="str">
        <f t="shared" si="1673"/>
        <v/>
      </c>
      <c r="AF6296" s="2" t="str">
        <f t="shared" si="1674"/>
        <v/>
      </c>
      <c r="AG6296" s="2" t="str">
        <f t="shared" si="1675"/>
        <v/>
      </c>
      <c r="AH6296" s="2" t="str">
        <f t="shared" si="1676"/>
        <v/>
      </c>
      <c r="AI6296" s="2" t="str">
        <f t="shared" si="1677"/>
        <v/>
      </c>
      <c r="AK6296" s="2" t="str">
        <f t="shared" si="1678"/>
        <v/>
      </c>
      <c r="AL6296" s="2" t="str">
        <f t="shared" si="1679"/>
        <v/>
      </c>
      <c r="AM6296" s="2">
        <f t="shared" si="1680"/>
        <v>6870</v>
      </c>
      <c r="AN6296" s="2" t="str">
        <f t="shared" si="1681"/>
        <v/>
      </c>
      <c r="AO6296" s="2" t="str">
        <f t="shared" si="1682"/>
        <v/>
      </c>
    </row>
    <row r="6297" spans="1:41" x14ac:dyDescent="0.3">
      <c r="A6297" s="111">
        <v>44836.110868055555</v>
      </c>
      <c r="B6297" s="78" t="s">
        <v>6863</v>
      </c>
      <c r="C6297" s="78" t="s">
        <v>846</v>
      </c>
      <c r="F6297" s="78" t="s">
        <v>808</v>
      </c>
      <c r="G6297" s="78" t="s">
        <v>96</v>
      </c>
      <c r="H6297" s="112" t="s">
        <v>480</v>
      </c>
      <c r="I6297" s="112">
        <v>2</v>
      </c>
      <c r="J6297" s="113">
        <v>44836.109432870369</v>
      </c>
      <c r="K6297" s="113">
        <v>44836.110868055555</v>
      </c>
      <c r="M6297" s="113">
        <v>44836.113865740743</v>
      </c>
      <c r="N6297" s="113">
        <v>44836.113912037035</v>
      </c>
      <c r="O6297" s="78" t="s">
        <v>1187</v>
      </c>
      <c r="P6297" s="78" t="str">
        <f t="shared" si="1666"/>
        <v>CIC</v>
      </c>
      <c r="S6297" s="78" t="str">
        <f t="shared" si="1667"/>
        <v/>
      </c>
      <c r="V6297" s="78" t="str">
        <f t="shared" si="1668"/>
        <v/>
      </c>
      <c r="W6297" s="113">
        <v>44836.147604166668</v>
      </c>
      <c r="X6297" s="113">
        <f t="shared" si="1669"/>
        <v>2.9976851874380372E-3</v>
      </c>
      <c r="Y6297" s="113" t="str">
        <f t="shared" si="1670"/>
        <v/>
      </c>
      <c r="Z6297" s="113" t="str">
        <f t="shared" si="1671"/>
        <v/>
      </c>
      <c r="AB6297" s="2" t="str">
        <f t="shared" si="1672"/>
        <v/>
      </c>
      <c r="AC6297" s="2" t="str">
        <f t="shared" si="1672"/>
        <v/>
      </c>
      <c r="AE6297" s="2" t="str">
        <f t="shared" si="1673"/>
        <v/>
      </c>
      <c r="AF6297" s="2" t="str">
        <f t="shared" si="1674"/>
        <v/>
      </c>
      <c r="AG6297" s="2" t="str">
        <f t="shared" si="1675"/>
        <v/>
      </c>
      <c r="AH6297" s="2" t="str">
        <f t="shared" si="1676"/>
        <v/>
      </c>
      <c r="AI6297" s="2" t="str">
        <f t="shared" si="1677"/>
        <v/>
      </c>
      <c r="AK6297" s="2" t="str">
        <f t="shared" si="1678"/>
        <v/>
      </c>
      <c r="AL6297" s="2" t="str">
        <f t="shared" si="1679"/>
        <v/>
      </c>
      <c r="AM6297" s="2" t="str">
        <f t="shared" si="1680"/>
        <v/>
      </c>
      <c r="AN6297" s="2" t="str">
        <f t="shared" si="1681"/>
        <v/>
      </c>
      <c r="AO6297" s="2" t="str">
        <f t="shared" si="1682"/>
        <v/>
      </c>
    </row>
    <row r="6298" spans="1:41" x14ac:dyDescent="0.3">
      <c r="A6298" s="111">
        <v>44836.152395833335</v>
      </c>
      <c r="B6298" s="78" t="s">
        <v>6864</v>
      </c>
      <c r="C6298" s="78" t="s">
        <v>853</v>
      </c>
      <c r="D6298" s="78" t="s">
        <v>2610</v>
      </c>
      <c r="F6298" s="78" t="s">
        <v>808</v>
      </c>
      <c r="G6298" s="78" t="s">
        <v>124</v>
      </c>
      <c r="H6298" s="112" t="s">
        <v>487</v>
      </c>
      <c r="I6298" s="112">
        <v>2</v>
      </c>
      <c r="J6298" s="113">
        <v>44836.151261574072</v>
      </c>
      <c r="K6298" s="113">
        <v>44836.152395833335</v>
      </c>
      <c r="L6298" s="113">
        <v>44836.172835648147</v>
      </c>
      <c r="M6298" s="113">
        <v>44836.176469907405</v>
      </c>
      <c r="P6298" s="78" t="str">
        <f t="shared" si="1666"/>
        <v/>
      </c>
      <c r="S6298" s="78" t="str">
        <f t="shared" si="1667"/>
        <v/>
      </c>
      <c r="V6298" s="78" t="str">
        <f t="shared" si="1668"/>
        <v/>
      </c>
      <c r="W6298" s="113">
        <v>44836.176539351851</v>
      </c>
      <c r="X6298" s="113">
        <f t="shared" si="1669"/>
        <v>2.0439814812561963E-2</v>
      </c>
      <c r="Y6298" s="113" t="str">
        <f t="shared" si="1670"/>
        <v/>
      </c>
      <c r="Z6298" s="113" t="str">
        <f t="shared" si="1671"/>
        <v/>
      </c>
      <c r="AB6298" s="2" t="str">
        <f t="shared" si="1672"/>
        <v/>
      </c>
      <c r="AC6298" s="2" t="str">
        <f t="shared" si="1672"/>
        <v/>
      </c>
      <c r="AE6298" s="2" t="str">
        <f t="shared" si="1673"/>
        <v/>
      </c>
      <c r="AF6298" s="2" t="str">
        <f t="shared" si="1674"/>
        <v/>
      </c>
      <c r="AG6298" s="2" t="str">
        <f t="shared" si="1675"/>
        <v/>
      </c>
      <c r="AH6298" s="2" t="str">
        <f t="shared" si="1676"/>
        <v/>
      </c>
      <c r="AI6298" s="2" t="str">
        <f t="shared" si="1677"/>
        <v/>
      </c>
      <c r="AK6298" s="2" t="str">
        <f t="shared" si="1678"/>
        <v/>
      </c>
      <c r="AL6298" s="2" t="str">
        <f t="shared" si="1679"/>
        <v/>
      </c>
      <c r="AM6298" s="2" t="str">
        <f t="shared" si="1680"/>
        <v/>
      </c>
      <c r="AN6298" s="2" t="str">
        <f t="shared" si="1681"/>
        <v/>
      </c>
      <c r="AO6298" s="2" t="str">
        <f t="shared" si="1682"/>
        <v/>
      </c>
    </row>
    <row r="6299" spans="1:41" x14ac:dyDescent="0.3">
      <c r="A6299" s="111">
        <v>44836.199918981481</v>
      </c>
      <c r="B6299" s="78" t="s">
        <v>6865</v>
      </c>
      <c r="C6299" s="78" t="s">
        <v>835</v>
      </c>
      <c r="D6299" s="78" t="s">
        <v>1429</v>
      </c>
      <c r="E6299" s="78">
        <v>38</v>
      </c>
      <c r="F6299" s="78" t="s">
        <v>807</v>
      </c>
      <c r="G6299" s="78" t="s">
        <v>92</v>
      </c>
      <c r="H6299" s="112" t="s">
        <v>204</v>
      </c>
      <c r="I6299" s="112">
        <v>2</v>
      </c>
      <c r="J6299" s="113">
        <v>44836.19840277778</v>
      </c>
      <c r="K6299" s="113">
        <v>44836.199918981481</v>
      </c>
      <c r="L6299" s="113">
        <v>44836.208287037036</v>
      </c>
      <c r="M6299" s="113">
        <v>44836.217361111114</v>
      </c>
      <c r="P6299" s="78" t="str">
        <f t="shared" si="1666"/>
        <v/>
      </c>
      <c r="S6299" s="78" t="str">
        <f t="shared" si="1667"/>
        <v/>
      </c>
      <c r="V6299" s="78" t="str">
        <f t="shared" si="1668"/>
        <v/>
      </c>
      <c r="W6299" s="113">
        <v>44836.229479166665</v>
      </c>
      <c r="X6299" s="113">
        <f t="shared" si="1669"/>
        <v>8.3680555544560775E-3</v>
      </c>
      <c r="Y6299" s="113" t="str">
        <f t="shared" si="1670"/>
        <v/>
      </c>
      <c r="Z6299" s="113" t="str">
        <f t="shared" si="1671"/>
        <v/>
      </c>
      <c r="AB6299" s="2" t="str">
        <f t="shared" si="1672"/>
        <v/>
      </c>
      <c r="AC6299" s="2" t="str">
        <f t="shared" si="1672"/>
        <v/>
      </c>
      <c r="AE6299" s="2" t="str">
        <f t="shared" si="1673"/>
        <v/>
      </c>
      <c r="AF6299" s="2" t="str">
        <f t="shared" si="1674"/>
        <v/>
      </c>
      <c r="AG6299" s="2" t="str">
        <f t="shared" si="1675"/>
        <v/>
      </c>
      <c r="AH6299" s="2" t="str">
        <f t="shared" si="1676"/>
        <v/>
      </c>
      <c r="AI6299" s="2" t="str">
        <f t="shared" si="1677"/>
        <v/>
      </c>
      <c r="AK6299" s="2" t="str">
        <f t="shared" si="1678"/>
        <v/>
      </c>
      <c r="AL6299" s="2" t="str">
        <f t="shared" si="1679"/>
        <v/>
      </c>
      <c r="AM6299" s="2" t="str">
        <f t="shared" si="1680"/>
        <v/>
      </c>
      <c r="AN6299" s="2" t="str">
        <f t="shared" si="1681"/>
        <v/>
      </c>
      <c r="AO6299" s="2" t="str">
        <f t="shared" si="1682"/>
        <v/>
      </c>
    </row>
    <row r="6300" spans="1:41" x14ac:dyDescent="0.3">
      <c r="A6300" s="111">
        <v>44836.200798611113</v>
      </c>
      <c r="B6300" s="78" t="s">
        <v>6866</v>
      </c>
      <c r="C6300" s="78" t="s">
        <v>846</v>
      </c>
      <c r="D6300" s="78" t="s">
        <v>4532</v>
      </c>
      <c r="E6300" s="78">
        <v>19</v>
      </c>
      <c r="F6300" s="78" t="s">
        <v>807</v>
      </c>
      <c r="G6300" s="78" t="s">
        <v>92</v>
      </c>
      <c r="H6300" s="112" t="s">
        <v>204</v>
      </c>
      <c r="I6300" s="112">
        <v>2</v>
      </c>
      <c r="J6300" s="113">
        <v>44836.200474537036</v>
      </c>
      <c r="K6300" s="113">
        <v>44836.200798611113</v>
      </c>
      <c r="M6300" s="113">
        <v>44836.201956018522</v>
      </c>
      <c r="P6300" s="78" t="str">
        <f t="shared" si="1666"/>
        <v/>
      </c>
      <c r="Q6300" s="113">
        <v>44836.204189814816</v>
      </c>
      <c r="R6300" s="78" t="s">
        <v>1220</v>
      </c>
      <c r="S6300" s="78" t="str">
        <f t="shared" si="1667"/>
        <v>PLOEG</v>
      </c>
      <c r="T6300" s="113">
        <v>44836.209131944444</v>
      </c>
      <c r="U6300" s="78" t="s">
        <v>1185</v>
      </c>
      <c r="V6300" s="78" t="str">
        <f t="shared" si="1668"/>
        <v>CIC</v>
      </c>
      <c r="W6300" s="113">
        <v>44836.217511574076</v>
      </c>
      <c r="X6300" s="113">
        <f t="shared" si="1669"/>
        <v>1.157407408754807E-3</v>
      </c>
      <c r="Y6300" s="113">
        <f t="shared" si="1670"/>
        <v>7.175925922638271E-3</v>
      </c>
      <c r="Z6300" s="113">
        <f t="shared" si="1671"/>
        <v>8.3796296312357299E-3</v>
      </c>
      <c r="AB6300" s="2">
        <f t="shared" si="1672"/>
        <v>620</v>
      </c>
      <c r="AC6300" s="2">
        <f t="shared" si="1672"/>
        <v>724</v>
      </c>
      <c r="AE6300" s="2" t="str">
        <f t="shared" si="1673"/>
        <v/>
      </c>
      <c r="AF6300" s="2" t="str">
        <f t="shared" si="1674"/>
        <v/>
      </c>
      <c r="AG6300" s="2">
        <f t="shared" si="1675"/>
        <v>620</v>
      </c>
      <c r="AH6300" s="2" t="str">
        <f t="shared" si="1676"/>
        <v/>
      </c>
      <c r="AI6300" s="2" t="str">
        <f t="shared" si="1677"/>
        <v/>
      </c>
      <c r="AK6300" s="2" t="str">
        <f t="shared" si="1678"/>
        <v/>
      </c>
      <c r="AL6300" s="2" t="str">
        <f t="shared" si="1679"/>
        <v/>
      </c>
      <c r="AM6300" s="2">
        <f t="shared" si="1680"/>
        <v>724</v>
      </c>
      <c r="AN6300" s="2" t="str">
        <f t="shared" si="1681"/>
        <v/>
      </c>
      <c r="AO6300" s="2" t="str">
        <f t="shared" si="1682"/>
        <v/>
      </c>
    </row>
    <row r="6301" spans="1:41" x14ac:dyDescent="0.3">
      <c r="A6301" s="111">
        <v>44836.200798611113</v>
      </c>
      <c r="B6301" s="78" t="s">
        <v>6866</v>
      </c>
      <c r="C6301" s="78" t="s">
        <v>835</v>
      </c>
      <c r="D6301" s="78" t="s">
        <v>4532</v>
      </c>
      <c r="E6301" s="78">
        <v>19</v>
      </c>
      <c r="F6301" s="78" t="s">
        <v>807</v>
      </c>
      <c r="G6301" s="78" t="s">
        <v>92</v>
      </c>
      <c r="H6301" s="112" t="s">
        <v>204</v>
      </c>
      <c r="I6301" s="112">
        <v>2</v>
      </c>
      <c r="J6301" s="113">
        <v>44836.200474537036</v>
      </c>
      <c r="K6301" s="113">
        <v>44836.200798611113</v>
      </c>
      <c r="M6301" s="113">
        <v>44836.208287037036</v>
      </c>
      <c r="P6301" s="78" t="str">
        <f t="shared" si="1666"/>
        <v/>
      </c>
      <c r="S6301" s="78" t="str">
        <f t="shared" si="1667"/>
        <v/>
      </c>
      <c r="T6301" s="113">
        <v>44836.209189814814</v>
      </c>
      <c r="U6301" s="78" t="s">
        <v>1185</v>
      </c>
      <c r="V6301" s="78" t="str">
        <f t="shared" si="1668"/>
        <v>CIC</v>
      </c>
      <c r="W6301" s="113">
        <v>44836.217361111114</v>
      </c>
      <c r="X6301" s="113">
        <f t="shared" si="1669"/>
        <v>7.4884259229293093E-3</v>
      </c>
      <c r="Y6301" s="113">
        <f t="shared" si="1670"/>
        <v>9.0277777781011537E-4</v>
      </c>
      <c r="Z6301" s="113">
        <f t="shared" si="1671"/>
        <v>8.1712963001336902E-3</v>
      </c>
      <c r="AB6301" s="2">
        <f t="shared" si="1672"/>
        <v>78</v>
      </c>
      <c r="AC6301" s="2">
        <f t="shared" si="1672"/>
        <v>706</v>
      </c>
      <c r="AE6301" s="2" t="str">
        <f t="shared" si="1673"/>
        <v/>
      </c>
      <c r="AF6301" s="2" t="str">
        <f t="shared" si="1674"/>
        <v/>
      </c>
      <c r="AG6301" s="2">
        <f t="shared" si="1675"/>
        <v>78</v>
      </c>
      <c r="AH6301" s="2" t="str">
        <f t="shared" si="1676"/>
        <v/>
      </c>
      <c r="AI6301" s="2" t="str">
        <f t="shared" si="1677"/>
        <v/>
      </c>
      <c r="AK6301" s="2" t="str">
        <f t="shared" si="1678"/>
        <v/>
      </c>
      <c r="AL6301" s="2" t="str">
        <f t="shared" si="1679"/>
        <v/>
      </c>
      <c r="AM6301" s="2">
        <f t="shared" si="1680"/>
        <v>706</v>
      </c>
      <c r="AN6301" s="2" t="str">
        <f t="shared" si="1681"/>
        <v/>
      </c>
      <c r="AO6301" s="2" t="str">
        <f t="shared" si="1682"/>
        <v/>
      </c>
    </row>
    <row r="6302" spans="1:41" x14ac:dyDescent="0.3">
      <c r="A6302" s="111">
        <v>44836.225266203706</v>
      </c>
      <c r="B6302" s="78" t="s">
        <v>6867</v>
      </c>
      <c r="C6302" s="78" t="s">
        <v>846</v>
      </c>
      <c r="D6302" s="78" t="s">
        <v>4354</v>
      </c>
      <c r="E6302" s="78">
        <v>23</v>
      </c>
      <c r="F6302" s="78" t="s">
        <v>807</v>
      </c>
      <c r="G6302" s="78" t="s">
        <v>88</v>
      </c>
      <c r="H6302" s="112" t="s">
        <v>200</v>
      </c>
      <c r="I6302" s="112">
        <v>3</v>
      </c>
      <c r="J6302" s="113">
        <v>44836.224756944444</v>
      </c>
      <c r="K6302" s="113">
        <v>44836.225266203706</v>
      </c>
      <c r="M6302" s="113">
        <v>44836.226168981484</v>
      </c>
      <c r="N6302" s="113">
        <v>44836.226701388892</v>
      </c>
      <c r="O6302" s="78" t="s">
        <v>1185</v>
      </c>
      <c r="P6302" s="78" t="str">
        <f t="shared" si="1666"/>
        <v>CIC</v>
      </c>
      <c r="Q6302" s="113">
        <v>44836.229178240741</v>
      </c>
      <c r="R6302" s="78" t="s">
        <v>1220</v>
      </c>
      <c r="S6302" s="78" t="str">
        <f t="shared" si="1667"/>
        <v>PLOEG</v>
      </c>
      <c r="V6302" s="78" t="str">
        <f t="shared" si="1668"/>
        <v/>
      </c>
      <c r="W6302" s="113">
        <v>44836.238113425927</v>
      </c>
      <c r="X6302" s="113">
        <f t="shared" si="1669"/>
        <v>9.0277777781011537E-4</v>
      </c>
      <c r="Y6302" s="113" t="str">
        <f t="shared" si="1670"/>
        <v/>
      </c>
      <c r="Z6302" s="113" t="str">
        <f t="shared" si="1671"/>
        <v/>
      </c>
      <c r="AB6302" s="2" t="str">
        <f t="shared" si="1672"/>
        <v/>
      </c>
      <c r="AC6302" s="2" t="str">
        <f t="shared" si="1672"/>
        <v/>
      </c>
      <c r="AE6302" s="2" t="str">
        <f t="shared" si="1673"/>
        <v/>
      </c>
      <c r="AF6302" s="2" t="str">
        <f t="shared" si="1674"/>
        <v/>
      </c>
      <c r="AG6302" s="2" t="str">
        <f t="shared" si="1675"/>
        <v/>
      </c>
      <c r="AH6302" s="2" t="str">
        <f t="shared" si="1676"/>
        <v/>
      </c>
      <c r="AI6302" s="2" t="str">
        <f t="shared" si="1677"/>
        <v/>
      </c>
      <c r="AK6302" s="2" t="str">
        <f t="shared" si="1678"/>
        <v/>
      </c>
      <c r="AL6302" s="2" t="str">
        <f t="shared" si="1679"/>
        <v/>
      </c>
      <c r="AM6302" s="2" t="str">
        <f t="shared" si="1680"/>
        <v/>
      </c>
      <c r="AN6302" s="2" t="str">
        <f t="shared" si="1681"/>
        <v/>
      </c>
      <c r="AO6302" s="2" t="str">
        <f t="shared" si="1682"/>
        <v/>
      </c>
    </row>
    <row r="6303" spans="1:41" x14ac:dyDescent="0.3">
      <c r="A6303" s="111">
        <v>44836.225266203706</v>
      </c>
      <c r="B6303" s="78" t="s">
        <v>6867</v>
      </c>
      <c r="C6303" s="78" t="s">
        <v>835</v>
      </c>
      <c r="D6303" s="78" t="s">
        <v>4354</v>
      </c>
      <c r="E6303" s="78">
        <v>23</v>
      </c>
      <c r="F6303" s="78" t="s">
        <v>807</v>
      </c>
      <c r="G6303" s="78" t="s">
        <v>88</v>
      </c>
      <c r="H6303" s="112" t="s">
        <v>200</v>
      </c>
      <c r="I6303" s="112">
        <v>3</v>
      </c>
      <c r="J6303" s="113">
        <v>44836.224756944444</v>
      </c>
      <c r="K6303" s="113">
        <v>44836.225266203706</v>
      </c>
      <c r="M6303" s="113">
        <v>44836.229780092595</v>
      </c>
      <c r="P6303" s="78" t="str">
        <f t="shared" si="1666"/>
        <v/>
      </c>
      <c r="Q6303" s="113">
        <v>44836.229826388888</v>
      </c>
      <c r="R6303" s="78" t="s">
        <v>1185</v>
      </c>
      <c r="S6303" s="78" t="str">
        <f t="shared" si="1667"/>
        <v>CIC</v>
      </c>
      <c r="V6303" s="78" t="str">
        <f t="shared" si="1668"/>
        <v/>
      </c>
      <c r="W6303" s="113">
        <v>44836.236504629633</v>
      </c>
      <c r="X6303" s="113">
        <f t="shared" si="1669"/>
        <v>4.5138888890505768E-3</v>
      </c>
      <c r="Y6303" s="113" t="str">
        <f t="shared" si="1670"/>
        <v/>
      </c>
      <c r="Z6303" s="113" t="str">
        <f t="shared" si="1671"/>
        <v/>
      </c>
      <c r="AB6303" s="2" t="str">
        <f t="shared" si="1672"/>
        <v/>
      </c>
      <c r="AC6303" s="2" t="str">
        <f t="shared" si="1672"/>
        <v/>
      </c>
      <c r="AE6303" s="2" t="str">
        <f t="shared" si="1673"/>
        <v/>
      </c>
      <c r="AF6303" s="2" t="str">
        <f t="shared" si="1674"/>
        <v/>
      </c>
      <c r="AG6303" s="2" t="str">
        <f t="shared" si="1675"/>
        <v/>
      </c>
      <c r="AH6303" s="2" t="str">
        <f t="shared" si="1676"/>
        <v/>
      </c>
      <c r="AI6303" s="2" t="str">
        <f t="shared" si="1677"/>
        <v/>
      </c>
      <c r="AK6303" s="2" t="str">
        <f t="shared" si="1678"/>
        <v/>
      </c>
      <c r="AL6303" s="2" t="str">
        <f t="shared" si="1679"/>
        <v/>
      </c>
      <c r="AM6303" s="2" t="str">
        <f t="shared" si="1680"/>
        <v/>
      </c>
      <c r="AN6303" s="2" t="str">
        <f t="shared" si="1681"/>
        <v/>
      </c>
      <c r="AO6303" s="2" t="str">
        <f t="shared" si="1682"/>
        <v/>
      </c>
    </row>
    <row r="6304" spans="1:41" x14ac:dyDescent="0.3">
      <c r="A6304" s="111">
        <v>44836.236979166664</v>
      </c>
      <c r="B6304" s="78" t="s">
        <v>6868</v>
      </c>
      <c r="C6304" s="78" t="s">
        <v>835</v>
      </c>
      <c r="D6304" s="78" t="s">
        <v>1707</v>
      </c>
      <c r="F6304" s="78" t="s">
        <v>808</v>
      </c>
      <c r="G6304" s="78" t="s">
        <v>108</v>
      </c>
      <c r="H6304" s="112" t="s">
        <v>240</v>
      </c>
      <c r="I6304" s="112">
        <v>2</v>
      </c>
      <c r="J6304" s="113">
        <v>44836.236666666664</v>
      </c>
      <c r="K6304" s="113">
        <v>44836.236979166664</v>
      </c>
      <c r="M6304" s="113">
        <v>44836.237025462964</v>
      </c>
      <c r="P6304" s="78" t="str">
        <f t="shared" si="1666"/>
        <v/>
      </c>
      <c r="S6304" s="78" t="str">
        <f t="shared" si="1667"/>
        <v/>
      </c>
      <c r="T6304" s="113">
        <v>44836.237071759257</v>
      </c>
      <c r="U6304" s="78" t="s">
        <v>1185</v>
      </c>
      <c r="V6304" s="78" t="str">
        <f t="shared" si="1668"/>
        <v>CIC</v>
      </c>
      <c r="W6304" s="113">
        <v>44836.240555555552</v>
      </c>
      <c r="X6304" s="113" t="str">
        <f t="shared" si="1669"/>
        <v/>
      </c>
      <c r="Y6304" s="113" t="str">
        <f t="shared" si="1670"/>
        <v/>
      </c>
      <c r="Z6304" s="113">
        <f t="shared" si="1671"/>
        <v>3.4837962957681157E-3</v>
      </c>
      <c r="AB6304" s="2" t="str">
        <f t="shared" si="1672"/>
        <v/>
      </c>
      <c r="AC6304" s="2">
        <f t="shared" si="1672"/>
        <v>301</v>
      </c>
      <c r="AE6304" s="2" t="str">
        <f t="shared" si="1673"/>
        <v/>
      </c>
      <c r="AF6304" s="2" t="str">
        <f t="shared" si="1674"/>
        <v/>
      </c>
      <c r="AG6304" s="2" t="str">
        <f t="shared" si="1675"/>
        <v/>
      </c>
      <c r="AH6304" s="2" t="str">
        <f t="shared" si="1676"/>
        <v/>
      </c>
      <c r="AI6304" s="2" t="str">
        <f t="shared" si="1677"/>
        <v/>
      </c>
      <c r="AK6304" s="2" t="str">
        <f t="shared" si="1678"/>
        <v/>
      </c>
      <c r="AL6304" s="2" t="str">
        <f t="shared" si="1679"/>
        <v/>
      </c>
      <c r="AM6304" s="2">
        <f t="shared" si="1680"/>
        <v>301</v>
      </c>
      <c r="AN6304" s="2" t="str">
        <f t="shared" si="1681"/>
        <v/>
      </c>
      <c r="AO6304" s="2" t="str">
        <f t="shared" si="1682"/>
        <v/>
      </c>
    </row>
    <row r="6305" spans="1:41" x14ac:dyDescent="0.3">
      <c r="A6305" s="111">
        <v>44836.341493055559</v>
      </c>
      <c r="B6305" s="78" t="s">
        <v>6869</v>
      </c>
      <c r="C6305" s="78" t="s">
        <v>886</v>
      </c>
      <c r="D6305" s="78" t="s">
        <v>1213</v>
      </c>
      <c r="E6305" s="78">
        <v>267</v>
      </c>
      <c r="F6305" s="78" t="s">
        <v>807</v>
      </c>
      <c r="G6305" s="78" t="s">
        <v>90</v>
      </c>
      <c r="H6305" s="112" t="s">
        <v>236</v>
      </c>
      <c r="I6305" s="112">
        <v>2</v>
      </c>
      <c r="J6305" s="113">
        <v>44836.339479166665</v>
      </c>
      <c r="K6305" s="113">
        <v>44836.341493055559</v>
      </c>
      <c r="M6305" s="113">
        <v>44836.344444444447</v>
      </c>
      <c r="N6305" s="113">
        <v>44836.345208333332</v>
      </c>
      <c r="O6305" s="78" t="s">
        <v>1185</v>
      </c>
      <c r="P6305" s="78" t="str">
        <f t="shared" si="1666"/>
        <v>CIC</v>
      </c>
      <c r="Q6305" s="113">
        <v>44836.362210648149</v>
      </c>
      <c r="R6305" s="78" t="s">
        <v>1267</v>
      </c>
      <c r="S6305" s="78" t="str">
        <f t="shared" si="1667"/>
        <v>PLOEG</v>
      </c>
      <c r="V6305" s="78" t="str">
        <f t="shared" si="1668"/>
        <v/>
      </c>
      <c r="W6305" s="113">
        <v>44836.39435185185</v>
      </c>
      <c r="X6305" s="113">
        <f t="shared" si="1669"/>
        <v>2.9513888875953853E-3</v>
      </c>
      <c r="Y6305" s="113" t="str">
        <f t="shared" si="1670"/>
        <v/>
      </c>
      <c r="Z6305" s="113" t="str">
        <f t="shared" si="1671"/>
        <v/>
      </c>
      <c r="AB6305" s="2" t="str">
        <f t="shared" si="1672"/>
        <v/>
      </c>
      <c r="AC6305" s="2" t="str">
        <f t="shared" si="1672"/>
        <v/>
      </c>
      <c r="AE6305" s="2" t="str">
        <f t="shared" si="1673"/>
        <v/>
      </c>
      <c r="AF6305" s="2" t="str">
        <f t="shared" si="1674"/>
        <v/>
      </c>
      <c r="AG6305" s="2" t="str">
        <f t="shared" si="1675"/>
        <v/>
      </c>
      <c r="AH6305" s="2" t="str">
        <f t="shared" si="1676"/>
        <v/>
      </c>
      <c r="AI6305" s="2" t="str">
        <f t="shared" si="1677"/>
        <v/>
      </c>
      <c r="AK6305" s="2" t="str">
        <f t="shared" si="1678"/>
        <v/>
      </c>
      <c r="AL6305" s="2" t="str">
        <f t="shared" si="1679"/>
        <v/>
      </c>
      <c r="AM6305" s="2" t="str">
        <f t="shared" si="1680"/>
        <v/>
      </c>
      <c r="AN6305" s="2" t="str">
        <f t="shared" si="1681"/>
        <v/>
      </c>
      <c r="AO6305" s="2" t="str">
        <f t="shared" si="1682"/>
        <v/>
      </c>
    </row>
    <row r="6306" spans="1:41" x14ac:dyDescent="0.3">
      <c r="A6306" s="111">
        <v>44836.397002314814</v>
      </c>
      <c r="B6306" s="78" t="s">
        <v>6870</v>
      </c>
      <c r="C6306" s="78" t="s">
        <v>850</v>
      </c>
      <c r="D6306" s="78" t="s">
        <v>1207</v>
      </c>
      <c r="E6306" s="78">
        <v>217</v>
      </c>
      <c r="F6306" s="78" t="s">
        <v>807</v>
      </c>
      <c r="G6306" s="78" t="s">
        <v>94</v>
      </c>
      <c r="H6306" s="112" t="s">
        <v>334</v>
      </c>
      <c r="I6306" s="112">
        <v>2</v>
      </c>
      <c r="J6306" s="113">
        <v>44836.395231481481</v>
      </c>
      <c r="K6306" s="113">
        <v>44836.397002314814</v>
      </c>
      <c r="M6306" s="113">
        <v>44836.406307870369</v>
      </c>
      <c r="N6306" s="113">
        <v>44836.407766203702</v>
      </c>
      <c r="O6306" s="78" t="s">
        <v>1185</v>
      </c>
      <c r="P6306" s="78" t="str">
        <f t="shared" si="1666"/>
        <v>CIC</v>
      </c>
      <c r="S6306" s="78" t="str">
        <f t="shared" si="1667"/>
        <v/>
      </c>
      <c r="T6306" s="113">
        <v>44836.427511574075</v>
      </c>
      <c r="U6306" s="78" t="s">
        <v>1344</v>
      </c>
      <c r="V6306" s="78" t="str">
        <f t="shared" si="1668"/>
        <v>PLOEG</v>
      </c>
      <c r="W6306" s="113">
        <v>44836.436597222222</v>
      </c>
      <c r="X6306" s="113">
        <f t="shared" si="1669"/>
        <v>9.3055555553291924E-3</v>
      </c>
      <c r="Y6306" s="113">
        <f t="shared" si="1670"/>
        <v>2.1203703705396038E-2</v>
      </c>
      <c r="Z6306" s="113">
        <f t="shared" si="1671"/>
        <v>9.0856481474475004E-3</v>
      </c>
      <c r="AB6306" s="2">
        <f t="shared" si="1672"/>
        <v>1832</v>
      </c>
      <c r="AC6306" s="2">
        <f t="shared" si="1672"/>
        <v>785</v>
      </c>
      <c r="AE6306" s="2" t="str">
        <f t="shared" si="1673"/>
        <v/>
      </c>
      <c r="AF6306" s="2" t="str">
        <f t="shared" si="1674"/>
        <v/>
      </c>
      <c r="AG6306" s="2">
        <f t="shared" si="1675"/>
        <v>1832</v>
      </c>
      <c r="AH6306" s="2" t="str">
        <f t="shared" si="1676"/>
        <v/>
      </c>
      <c r="AI6306" s="2" t="str">
        <f t="shared" si="1677"/>
        <v/>
      </c>
      <c r="AK6306" s="2" t="str">
        <f t="shared" si="1678"/>
        <v/>
      </c>
      <c r="AL6306" s="2" t="str">
        <f t="shared" si="1679"/>
        <v/>
      </c>
      <c r="AM6306" s="2">
        <f t="shared" si="1680"/>
        <v>785</v>
      </c>
      <c r="AN6306" s="2" t="str">
        <f t="shared" si="1681"/>
        <v/>
      </c>
      <c r="AO6306" s="2" t="str">
        <f t="shared" si="1682"/>
        <v/>
      </c>
    </row>
    <row r="6307" spans="1:41" x14ac:dyDescent="0.3">
      <c r="A6307" s="111">
        <v>44836.408946759257</v>
      </c>
      <c r="B6307" s="78" t="s">
        <v>6871</v>
      </c>
      <c r="C6307" s="78" t="s">
        <v>886</v>
      </c>
      <c r="D6307" s="78" t="s">
        <v>1318</v>
      </c>
      <c r="E6307" s="78">
        <v>17</v>
      </c>
      <c r="F6307" s="78" t="s">
        <v>809</v>
      </c>
      <c r="G6307" s="78" t="s">
        <v>86</v>
      </c>
      <c r="H6307" s="112" t="s">
        <v>292</v>
      </c>
      <c r="I6307" s="112">
        <v>3</v>
      </c>
      <c r="J6307" s="113">
        <v>44836.407858796294</v>
      </c>
      <c r="K6307" s="113">
        <v>44836.408946759257</v>
      </c>
      <c r="M6307" s="113">
        <v>44836.415995370371</v>
      </c>
      <c r="N6307" s="113">
        <v>44836.416203703702</v>
      </c>
      <c r="O6307" s="78" t="s">
        <v>1187</v>
      </c>
      <c r="P6307" s="78" t="str">
        <f t="shared" si="1666"/>
        <v>CIC</v>
      </c>
      <c r="S6307" s="78" t="str">
        <f t="shared" si="1667"/>
        <v/>
      </c>
      <c r="T6307" s="113">
        <v>44836.435636574075</v>
      </c>
      <c r="U6307" s="78" t="s">
        <v>1267</v>
      </c>
      <c r="V6307" s="78" t="str">
        <f t="shared" si="1668"/>
        <v>PLOEG</v>
      </c>
      <c r="W6307" s="113">
        <v>44836.4453125</v>
      </c>
      <c r="X6307" s="113">
        <f t="shared" si="1669"/>
        <v>7.0486111144418828E-3</v>
      </c>
      <c r="Y6307" s="113">
        <f t="shared" si="1670"/>
        <v>1.9641203703940846E-2</v>
      </c>
      <c r="Z6307" s="113">
        <f t="shared" si="1671"/>
        <v>9.6759259249665774E-3</v>
      </c>
      <c r="AB6307" s="2">
        <f t="shared" si="1672"/>
        <v>1697</v>
      </c>
      <c r="AC6307" s="2">
        <f t="shared" si="1672"/>
        <v>836</v>
      </c>
      <c r="AE6307" s="2" t="str">
        <f t="shared" si="1673"/>
        <v/>
      </c>
      <c r="AF6307" s="2" t="str">
        <f t="shared" si="1674"/>
        <v/>
      </c>
      <c r="AG6307" s="2" t="str">
        <f t="shared" si="1675"/>
        <v/>
      </c>
      <c r="AH6307" s="2">
        <f t="shared" si="1676"/>
        <v>1697</v>
      </c>
      <c r="AI6307" s="2" t="str">
        <f t="shared" si="1677"/>
        <v/>
      </c>
      <c r="AK6307" s="2" t="str">
        <f t="shared" si="1678"/>
        <v/>
      </c>
      <c r="AL6307" s="2" t="str">
        <f t="shared" si="1679"/>
        <v/>
      </c>
      <c r="AM6307" s="2" t="str">
        <f t="shared" si="1680"/>
        <v/>
      </c>
      <c r="AN6307" s="2">
        <f t="shared" si="1681"/>
        <v>836</v>
      </c>
      <c r="AO6307" s="2" t="str">
        <f t="shared" si="1682"/>
        <v/>
      </c>
    </row>
    <row r="6308" spans="1:41" x14ac:dyDescent="0.3">
      <c r="A6308" s="111">
        <v>44836.463009259256</v>
      </c>
      <c r="B6308" s="78" t="s">
        <v>6872</v>
      </c>
      <c r="C6308" s="78" t="s">
        <v>850</v>
      </c>
      <c r="D6308" s="78" t="s">
        <v>1709</v>
      </c>
      <c r="E6308" s="78">
        <v>12</v>
      </c>
      <c r="F6308" s="78" t="s">
        <v>809</v>
      </c>
      <c r="G6308" s="78" t="s">
        <v>86</v>
      </c>
      <c r="H6308" s="112" t="s">
        <v>252</v>
      </c>
      <c r="I6308" s="112">
        <v>4</v>
      </c>
      <c r="J6308" s="113">
        <v>44836.462812500002</v>
      </c>
      <c r="K6308" s="113">
        <v>44836.463009259256</v>
      </c>
      <c r="M6308" s="113">
        <v>44836.465057870373</v>
      </c>
      <c r="N6308" s="113">
        <v>44836.465636574074</v>
      </c>
      <c r="O6308" s="78" t="s">
        <v>1185</v>
      </c>
      <c r="P6308" s="78" t="str">
        <f t="shared" si="1666"/>
        <v>CIC</v>
      </c>
      <c r="S6308" s="78" t="str">
        <f t="shared" si="1667"/>
        <v/>
      </c>
      <c r="V6308" s="78" t="str">
        <f t="shared" si="1668"/>
        <v/>
      </c>
      <c r="W6308" s="113">
        <v>44836.701319444444</v>
      </c>
      <c r="X6308" s="113">
        <f t="shared" si="1669"/>
        <v>2.0486111170612276E-3</v>
      </c>
      <c r="Y6308" s="113" t="str">
        <f t="shared" si="1670"/>
        <v/>
      </c>
      <c r="Z6308" s="113" t="str">
        <f t="shared" si="1671"/>
        <v/>
      </c>
      <c r="AB6308" s="2" t="str">
        <f t="shared" si="1672"/>
        <v/>
      </c>
      <c r="AC6308" s="2" t="str">
        <f t="shared" si="1672"/>
        <v/>
      </c>
      <c r="AE6308" s="2" t="str">
        <f t="shared" si="1673"/>
        <v/>
      </c>
      <c r="AF6308" s="2" t="str">
        <f t="shared" si="1674"/>
        <v/>
      </c>
      <c r="AG6308" s="2" t="str">
        <f t="shared" si="1675"/>
        <v/>
      </c>
      <c r="AH6308" s="2" t="str">
        <f t="shared" si="1676"/>
        <v/>
      </c>
      <c r="AI6308" s="2" t="str">
        <f t="shared" si="1677"/>
        <v/>
      </c>
      <c r="AK6308" s="2" t="str">
        <f t="shared" si="1678"/>
        <v/>
      </c>
      <c r="AL6308" s="2" t="str">
        <f t="shared" si="1679"/>
        <v/>
      </c>
      <c r="AM6308" s="2" t="str">
        <f t="shared" si="1680"/>
        <v/>
      </c>
      <c r="AN6308" s="2" t="str">
        <f t="shared" si="1681"/>
        <v/>
      </c>
      <c r="AO6308" s="2" t="str">
        <f t="shared" si="1682"/>
        <v/>
      </c>
    </row>
    <row r="6309" spans="1:41" x14ac:dyDescent="0.3">
      <c r="A6309" s="111">
        <v>44836.463009259256</v>
      </c>
      <c r="B6309" s="78" t="s">
        <v>6872</v>
      </c>
      <c r="C6309" s="78" t="s">
        <v>886</v>
      </c>
      <c r="D6309" s="78" t="s">
        <v>1709</v>
      </c>
      <c r="E6309" s="78">
        <v>12</v>
      </c>
      <c r="F6309" s="78" t="s">
        <v>809</v>
      </c>
      <c r="G6309" s="78" t="s">
        <v>86</v>
      </c>
      <c r="H6309" s="112" t="s">
        <v>252</v>
      </c>
      <c r="I6309" s="112">
        <v>4</v>
      </c>
      <c r="J6309" s="113">
        <v>44836.462812500002</v>
      </c>
      <c r="K6309" s="113">
        <v>44836.463009259256</v>
      </c>
      <c r="M6309" s="113">
        <v>44836.551076388889</v>
      </c>
      <c r="N6309" s="113">
        <v>44836.551111111112</v>
      </c>
      <c r="O6309" s="78" t="s">
        <v>1187</v>
      </c>
      <c r="P6309" s="78" t="str">
        <f t="shared" si="1666"/>
        <v>CIC</v>
      </c>
      <c r="S6309" s="78" t="str">
        <f t="shared" si="1667"/>
        <v/>
      </c>
      <c r="V6309" s="78" t="str">
        <f t="shared" si="1668"/>
        <v/>
      </c>
      <c r="W6309" s="113">
        <v>44836.593425925923</v>
      </c>
      <c r="X6309" s="113">
        <f t="shared" si="1669"/>
        <v>8.8067129632690921E-2</v>
      </c>
      <c r="Y6309" s="113" t="str">
        <f t="shared" si="1670"/>
        <v/>
      </c>
      <c r="Z6309" s="113" t="str">
        <f t="shared" si="1671"/>
        <v/>
      </c>
      <c r="AB6309" s="2" t="str">
        <f t="shared" si="1672"/>
        <v/>
      </c>
      <c r="AC6309" s="2" t="str">
        <f t="shared" si="1672"/>
        <v/>
      </c>
      <c r="AE6309" s="2" t="str">
        <f t="shared" si="1673"/>
        <v/>
      </c>
      <c r="AF6309" s="2" t="str">
        <f t="shared" si="1674"/>
        <v/>
      </c>
      <c r="AG6309" s="2" t="str">
        <f t="shared" si="1675"/>
        <v/>
      </c>
      <c r="AH6309" s="2" t="str">
        <f t="shared" si="1676"/>
        <v/>
      </c>
      <c r="AI6309" s="2" t="str">
        <f t="shared" si="1677"/>
        <v/>
      </c>
      <c r="AK6309" s="2" t="str">
        <f t="shared" si="1678"/>
        <v/>
      </c>
      <c r="AL6309" s="2" t="str">
        <f t="shared" si="1679"/>
        <v/>
      </c>
      <c r="AM6309" s="2" t="str">
        <f t="shared" si="1680"/>
        <v/>
      </c>
      <c r="AN6309" s="2" t="str">
        <f t="shared" si="1681"/>
        <v/>
      </c>
      <c r="AO6309" s="2" t="str">
        <f t="shared" si="1682"/>
        <v/>
      </c>
    </row>
    <row r="6310" spans="1:41" x14ac:dyDescent="0.3">
      <c r="A6310" s="111">
        <v>44836.482465277775</v>
      </c>
      <c r="B6310" s="78" t="s">
        <v>6873</v>
      </c>
      <c r="C6310" s="78" t="s">
        <v>886</v>
      </c>
      <c r="D6310" s="78" t="s">
        <v>4011</v>
      </c>
      <c r="E6310" s="78">
        <v>6</v>
      </c>
      <c r="F6310" s="78" t="s">
        <v>807</v>
      </c>
      <c r="G6310" s="78" t="s">
        <v>104</v>
      </c>
      <c r="H6310" s="112" t="s">
        <v>198</v>
      </c>
      <c r="I6310" s="112">
        <v>3</v>
      </c>
      <c r="J6310" s="113">
        <v>44836.481585648151</v>
      </c>
      <c r="K6310" s="113">
        <v>44836.482465277775</v>
      </c>
      <c r="L6310" s="113">
        <v>44836.496111111112</v>
      </c>
      <c r="M6310" s="113">
        <v>44836.483113425929</v>
      </c>
      <c r="N6310" s="113">
        <v>44836.483483796299</v>
      </c>
      <c r="O6310" s="78" t="s">
        <v>1185</v>
      </c>
      <c r="P6310" s="78" t="str">
        <f t="shared" si="1666"/>
        <v>CIC</v>
      </c>
      <c r="S6310" s="78" t="str">
        <f t="shared" si="1667"/>
        <v/>
      </c>
      <c r="V6310" s="78" t="str">
        <f t="shared" si="1668"/>
        <v/>
      </c>
      <c r="W6310" s="113">
        <v>44836.54277777778</v>
      </c>
      <c r="X6310" s="113">
        <f t="shared" si="1669"/>
        <v>6.4814815414138138E-4</v>
      </c>
      <c r="Y6310" s="113" t="str">
        <f t="shared" si="1670"/>
        <v/>
      </c>
      <c r="Z6310" s="113" t="str">
        <f t="shared" si="1671"/>
        <v/>
      </c>
      <c r="AB6310" s="2" t="str">
        <f t="shared" si="1672"/>
        <v/>
      </c>
      <c r="AC6310" s="2" t="str">
        <f t="shared" si="1672"/>
        <v/>
      </c>
      <c r="AE6310" s="2" t="str">
        <f t="shared" si="1673"/>
        <v/>
      </c>
      <c r="AF6310" s="2" t="str">
        <f t="shared" si="1674"/>
        <v/>
      </c>
      <c r="AG6310" s="2" t="str">
        <f t="shared" si="1675"/>
        <v/>
      </c>
      <c r="AH6310" s="2" t="str">
        <f t="shared" si="1676"/>
        <v/>
      </c>
      <c r="AI6310" s="2" t="str">
        <f t="shared" si="1677"/>
        <v/>
      </c>
      <c r="AK6310" s="2" t="str">
        <f t="shared" si="1678"/>
        <v/>
      </c>
      <c r="AL6310" s="2" t="str">
        <f t="shared" si="1679"/>
        <v/>
      </c>
      <c r="AM6310" s="2" t="str">
        <f t="shared" si="1680"/>
        <v/>
      </c>
      <c r="AN6310" s="2" t="str">
        <f t="shared" si="1681"/>
        <v/>
      </c>
      <c r="AO6310" s="2" t="str">
        <f t="shared" si="1682"/>
        <v/>
      </c>
    </row>
    <row r="6311" spans="1:41" x14ac:dyDescent="0.3">
      <c r="A6311" s="111">
        <v>44836.495092592595</v>
      </c>
      <c r="B6311" s="78" t="s">
        <v>6874</v>
      </c>
      <c r="C6311" s="78" t="s">
        <v>886</v>
      </c>
      <c r="D6311" s="78" t="s">
        <v>1407</v>
      </c>
      <c r="E6311" s="78">
        <v>12</v>
      </c>
      <c r="F6311" s="78" t="s">
        <v>807</v>
      </c>
      <c r="G6311" s="78" t="s">
        <v>90</v>
      </c>
      <c r="H6311" s="112" t="s">
        <v>224</v>
      </c>
      <c r="I6311" s="112">
        <v>2</v>
      </c>
      <c r="J6311" s="113">
        <v>44836.494004629632</v>
      </c>
      <c r="K6311" s="113">
        <v>44836.495092592595</v>
      </c>
      <c r="M6311" s="113">
        <v>44836.496111111112</v>
      </c>
      <c r="N6311" s="113">
        <v>44836.497025462966</v>
      </c>
      <c r="O6311" s="78" t="s">
        <v>1187</v>
      </c>
      <c r="P6311" s="78" t="str">
        <f t="shared" si="1666"/>
        <v>CIC</v>
      </c>
      <c r="S6311" s="78" t="str">
        <f t="shared" si="1667"/>
        <v/>
      </c>
      <c r="T6311" s="113">
        <v>44836.50681712963</v>
      </c>
      <c r="U6311" s="78" t="s">
        <v>1267</v>
      </c>
      <c r="V6311" s="78" t="str">
        <f t="shared" si="1668"/>
        <v>PLOEG</v>
      </c>
      <c r="W6311" s="113">
        <v>44836.543182870373</v>
      </c>
      <c r="X6311" s="113">
        <f t="shared" si="1669"/>
        <v>1.0185185165028088E-3</v>
      </c>
      <c r="Y6311" s="113">
        <f t="shared" si="1670"/>
        <v>1.0706018518249039E-2</v>
      </c>
      <c r="Z6311" s="113">
        <f t="shared" si="1671"/>
        <v>3.6365740743349306E-2</v>
      </c>
      <c r="AB6311" s="2">
        <f t="shared" si="1672"/>
        <v>925</v>
      </c>
      <c r="AC6311" s="2">
        <f t="shared" si="1672"/>
        <v>3142</v>
      </c>
      <c r="AE6311" s="2" t="str">
        <f t="shared" si="1673"/>
        <v/>
      </c>
      <c r="AF6311" s="2" t="str">
        <f t="shared" si="1674"/>
        <v/>
      </c>
      <c r="AG6311" s="2">
        <f t="shared" si="1675"/>
        <v>925</v>
      </c>
      <c r="AH6311" s="2" t="str">
        <f t="shared" si="1676"/>
        <v/>
      </c>
      <c r="AI6311" s="2" t="str">
        <f t="shared" si="1677"/>
        <v/>
      </c>
      <c r="AK6311" s="2" t="str">
        <f t="shared" si="1678"/>
        <v/>
      </c>
      <c r="AL6311" s="2" t="str">
        <f t="shared" si="1679"/>
        <v/>
      </c>
      <c r="AM6311" s="2">
        <f t="shared" si="1680"/>
        <v>3142</v>
      </c>
      <c r="AN6311" s="2" t="str">
        <f t="shared" si="1681"/>
        <v/>
      </c>
      <c r="AO6311" s="2" t="str">
        <f t="shared" si="1682"/>
        <v/>
      </c>
    </row>
    <row r="6312" spans="1:41" x14ac:dyDescent="0.3">
      <c r="A6312" s="111">
        <v>44836.549490740741</v>
      </c>
      <c r="B6312" s="78" t="s">
        <v>6875</v>
      </c>
      <c r="C6312" s="78" t="s">
        <v>886</v>
      </c>
      <c r="D6312" s="78" t="s">
        <v>2194</v>
      </c>
      <c r="F6312" s="78" t="s">
        <v>808</v>
      </c>
      <c r="G6312" s="78" t="s">
        <v>138</v>
      </c>
      <c r="H6312" s="112" t="s">
        <v>276</v>
      </c>
      <c r="I6312" s="112">
        <v>4</v>
      </c>
      <c r="J6312" s="113">
        <v>44836.547500000001</v>
      </c>
      <c r="K6312" s="113">
        <v>44836.549490740741</v>
      </c>
      <c r="L6312" s="113">
        <v>44836.551585648151</v>
      </c>
      <c r="M6312" s="113">
        <v>44836.55027777778</v>
      </c>
      <c r="P6312" s="78" t="str">
        <f t="shared" si="1666"/>
        <v/>
      </c>
      <c r="S6312" s="78" t="str">
        <f t="shared" si="1667"/>
        <v/>
      </c>
      <c r="V6312" s="78" t="str">
        <f t="shared" si="1668"/>
        <v/>
      </c>
      <c r="W6312" s="113">
        <v>44836.551018518519</v>
      </c>
      <c r="X6312" s="113">
        <f t="shared" si="1669"/>
        <v>7.8703703911742195E-4</v>
      </c>
      <c r="Y6312" s="113" t="str">
        <f t="shared" si="1670"/>
        <v/>
      </c>
      <c r="Z6312" s="113" t="str">
        <f t="shared" si="1671"/>
        <v/>
      </c>
      <c r="AB6312" s="2" t="str">
        <f t="shared" si="1672"/>
        <v/>
      </c>
      <c r="AC6312" s="2" t="str">
        <f t="shared" si="1672"/>
        <v/>
      </c>
      <c r="AE6312" s="2" t="str">
        <f t="shared" si="1673"/>
        <v/>
      </c>
      <c r="AF6312" s="2" t="str">
        <f t="shared" si="1674"/>
        <v/>
      </c>
      <c r="AG6312" s="2" t="str">
        <f t="shared" si="1675"/>
        <v/>
      </c>
      <c r="AH6312" s="2" t="str">
        <f t="shared" si="1676"/>
        <v/>
      </c>
      <c r="AI6312" s="2" t="str">
        <f t="shared" si="1677"/>
        <v/>
      </c>
      <c r="AK6312" s="2" t="str">
        <f t="shared" si="1678"/>
        <v/>
      </c>
      <c r="AL6312" s="2" t="str">
        <f t="shared" si="1679"/>
        <v/>
      </c>
      <c r="AM6312" s="2" t="str">
        <f t="shared" si="1680"/>
        <v/>
      </c>
      <c r="AN6312" s="2" t="str">
        <f t="shared" si="1681"/>
        <v/>
      </c>
      <c r="AO6312" s="2" t="str">
        <f t="shared" si="1682"/>
        <v/>
      </c>
    </row>
    <row r="6313" spans="1:41" x14ac:dyDescent="0.3">
      <c r="A6313" s="111">
        <v>44836.602534722224</v>
      </c>
      <c r="B6313" s="78" t="s">
        <v>6876</v>
      </c>
      <c r="C6313" s="78" t="s">
        <v>886</v>
      </c>
      <c r="D6313" s="78" t="s">
        <v>1272</v>
      </c>
      <c r="E6313" s="78">
        <v>32</v>
      </c>
      <c r="F6313" s="78" t="s">
        <v>808</v>
      </c>
      <c r="G6313" s="78" t="s">
        <v>94</v>
      </c>
      <c r="H6313" s="112" t="s">
        <v>334</v>
      </c>
      <c r="I6313" s="112">
        <v>2</v>
      </c>
      <c r="J6313" s="113">
        <v>44836.602152777778</v>
      </c>
      <c r="K6313" s="113">
        <v>44836.602534722224</v>
      </c>
      <c r="M6313" s="113">
        <v>44836.607789351852</v>
      </c>
      <c r="N6313" s="113">
        <v>44836.609085648146</v>
      </c>
      <c r="O6313" s="78" t="s">
        <v>1187</v>
      </c>
      <c r="P6313" s="78" t="str">
        <f t="shared" si="1666"/>
        <v>CIC</v>
      </c>
      <c r="S6313" s="78" t="str">
        <f t="shared" si="1667"/>
        <v/>
      </c>
      <c r="V6313" s="78" t="str">
        <f t="shared" si="1668"/>
        <v/>
      </c>
      <c r="W6313" s="113">
        <v>44836.614131944443</v>
      </c>
      <c r="X6313" s="113">
        <f t="shared" si="1669"/>
        <v>5.2546296283253469E-3</v>
      </c>
      <c r="Y6313" s="113" t="str">
        <f t="shared" si="1670"/>
        <v/>
      </c>
      <c r="Z6313" s="113" t="str">
        <f t="shared" si="1671"/>
        <v/>
      </c>
      <c r="AB6313" s="2" t="str">
        <f t="shared" si="1672"/>
        <v/>
      </c>
      <c r="AC6313" s="2" t="str">
        <f t="shared" si="1672"/>
        <v/>
      </c>
      <c r="AE6313" s="2" t="str">
        <f t="shared" si="1673"/>
        <v/>
      </c>
      <c r="AF6313" s="2" t="str">
        <f t="shared" si="1674"/>
        <v/>
      </c>
      <c r="AG6313" s="2" t="str">
        <f t="shared" si="1675"/>
        <v/>
      </c>
      <c r="AH6313" s="2" t="str">
        <f t="shared" si="1676"/>
        <v/>
      </c>
      <c r="AI6313" s="2" t="str">
        <f t="shared" si="1677"/>
        <v/>
      </c>
      <c r="AK6313" s="2" t="str">
        <f t="shared" si="1678"/>
        <v/>
      </c>
      <c r="AL6313" s="2" t="str">
        <f t="shared" si="1679"/>
        <v/>
      </c>
      <c r="AM6313" s="2" t="str">
        <f t="shared" si="1680"/>
        <v/>
      </c>
      <c r="AN6313" s="2" t="str">
        <f t="shared" si="1681"/>
        <v/>
      </c>
      <c r="AO6313" s="2" t="str">
        <f t="shared" si="1682"/>
        <v/>
      </c>
    </row>
    <row r="6314" spans="1:41" x14ac:dyDescent="0.3">
      <c r="A6314" s="111">
        <v>44836.619143518517</v>
      </c>
      <c r="B6314" s="78" t="s">
        <v>6877</v>
      </c>
      <c r="C6314" s="78" t="s">
        <v>886</v>
      </c>
      <c r="D6314" s="78" t="s">
        <v>3059</v>
      </c>
      <c r="E6314" s="78">
        <v>2</v>
      </c>
      <c r="F6314" s="78" t="s">
        <v>809</v>
      </c>
      <c r="G6314" s="78" t="s">
        <v>92</v>
      </c>
      <c r="H6314" s="112" t="s">
        <v>204</v>
      </c>
      <c r="I6314" s="112">
        <v>2</v>
      </c>
      <c r="J6314" s="113">
        <v>44836.618506944447</v>
      </c>
      <c r="K6314" s="113">
        <v>44836.619143518517</v>
      </c>
      <c r="M6314" s="113">
        <v>44836.619571759256</v>
      </c>
      <c r="P6314" s="78" t="str">
        <f t="shared" si="1666"/>
        <v/>
      </c>
      <c r="S6314" s="78" t="str">
        <f t="shared" si="1667"/>
        <v/>
      </c>
      <c r="V6314" s="78" t="str">
        <f t="shared" si="1668"/>
        <v/>
      </c>
      <c r="W6314" s="113">
        <v>44836.621168981481</v>
      </c>
      <c r="X6314" s="113">
        <f t="shared" si="1669"/>
        <v>4.2824073898373172E-4</v>
      </c>
      <c r="Y6314" s="113" t="str">
        <f t="shared" si="1670"/>
        <v/>
      </c>
      <c r="Z6314" s="113" t="str">
        <f t="shared" si="1671"/>
        <v/>
      </c>
      <c r="AB6314" s="2" t="str">
        <f t="shared" si="1672"/>
        <v/>
      </c>
      <c r="AC6314" s="2" t="str">
        <f t="shared" si="1672"/>
        <v/>
      </c>
      <c r="AE6314" s="2" t="str">
        <f t="shared" si="1673"/>
        <v/>
      </c>
      <c r="AF6314" s="2" t="str">
        <f t="shared" si="1674"/>
        <v/>
      </c>
      <c r="AG6314" s="2" t="str">
        <f t="shared" si="1675"/>
        <v/>
      </c>
      <c r="AH6314" s="2" t="str">
        <f t="shared" si="1676"/>
        <v/>
      </c>
      <c r="AI6314" s="2" t="str">
        <f t="shared" si="1677"/>
        <v/>
      </c>
      <c r="AK6314" s="2" t="str">
        <f t="shared" si="1678"/>
        <v/>
      </c>
      <c r="AL6314" s="2" t="str">
        <f t="shared" si="1679"/>
        <v/>
      </c>
      <c r="AM6314" s="2" t="str">
        <f t="shared" si="1680"/>
        <v/>
      </c>
      <c r="AN6314" s="2" t="str">
        <f t="shared" si="1681"/>
        <v/>
      </c>
      <c r="AO6314" s="2" t="str">
        <f t="shared" si="1682"/>
        <v/>
      </c>
    </row>
    <row r="6315" spans="1:41" x14ac:dyDescent="0.3">
      <c r="A6315" s="111">
        <v>44836.714201388888</v>
      </c>
      <c r="B6315" s="78" t="s">
        <v>6878</v>
      </c>
      <c r="C6315" s="78" t="s">
        <v>835</v>
      </c>
      <c r="D6315" s="78" t="s">
        <v>1240</v>
      </c>
      <c r="E6315" s="78">
        <v>242</v>
      </c>
      <c r="F6315" s="78" t="s">
        <v>807</v>
      </c>
      <c r="G6315" s="78" t="s">
        <v>120</v>
      </c>
      <c r="H6315" s="112" t="s">
        <v>260</v>
      </c>
      <c r="I6315" s="112">
        <v>3</v>
      </c>
      <c r="J6315" s="113">
        <v>44836.712685185186</v>
      </c>
      <c r="K6315" s="113">
        <v>44836.714201388888</v>
      </c>
      <c r="L6315" s="113">
        <v>44836.769085648149</v>
      </c>
      <c r="M6315" s="113">
        <v>44836.749189814815</v>
      </c>
      <c r="N6315" s="113">
        <v>44836.7502662037</v>
      </c>
      <c r="O6315" s="78" t="s">
        <v>1187</v>
      </c>
      <c r="P6315" s="78" t="str">
        <f t="shared" si="1666"/>
        <v>CIC</v>
      </c>
      <c r="S6315" s="78" t="str">
        <f t="shared" si="1667"/>
        <v/>
      </c>
      <c r="V6315" s="78" t="str">
        <f t="shared" si="1668"/>
        <v/>
      </c>
      <c r="W6315" s="113">
        <v>44836.769074074073</v>
      </c>
      <c r="X6315" s="113">
        <f t="shared" si="1669"/>
        <v>3.4988425926712807E-2</v>
      </c>
      <c r="Y6315" s="113" t="str">
        <f t="shared" si="1670"/>
        <v/>
      </c>
      <c r="Z6315" s="113" t="str">
        <f t="shared" si="1671"/>
        <v/>
      </c>
      <c r="AB6315" s="2" t="str">
        <f t="shared" si="1672"/>
        <v/>
      </c>
      <c r="AC6315" s="2" t="str">
        <f t="shared" si="1672"/>
        <v/>
      </c>
      <c r="AE6315" s="2" t="str">
        <f t="shared" si="1673"/>
        <v/>
      </c>
      <c r="AF6315" s="2" t="str">
        <f t="shared" si="1674"/>
        <v/>
      </c>
      <c r="AG6315" s="2" t="str">
        <f t="shared" si="1675"/>
        <v/>
      </c>
      <c r="AH6315" s="2" t="str">
        <f t="shared" si="1676"/>
        <v/>
      </c>
      <c r="AI6315" s="2" t="str">
        <f t="shared" si="1677"/>
        <v/>
      </c>
      <c r="AK6315" s="2" t="str">
        <f t="shared" si="1678"/>
        <v/>
      </c>
      <c r="AL6315" s="2" t="str">
        <f t="shared" si="1679"/>
        <v/>
      </c>
      <c r="AM6315" s="2" t="str">
        <f t="shared" si="1680"/>
        <v/>
      </c>
      <c r="AN6315" s="2" t="str">
        <f t="shared" si="1681"/>
        <v/>
      </c>
      <c r="AO6315" s="2" t="str">
        <f t="shared" si="1682"/>
        <v/>
      </c>
    </row>
    <row r="6316" spans="1:41" x14ac:dyDescent="0.3">
      <c r="A6316" s="111">
        <v>44836.761053240742</v>
      </c>
      <c r="B6316" s="78" t="s">
        <v>6879</v>
      </c>
      <c r="C6316" s="78" t="s">
        <v>850</v>
      </c>
      <c r="D6316" s="78" t="s">
        <v>1548</v>
      </c>
      <c r="F6316" s="78" t="s">
        <v>807</v>
      </c>
      <c r="G6316" s="78" t="s">
        <v>138</v>
      </c>
      <c r="H6316" s="112" t="s">
        <v>276</v>
      </c>
      <c r="I6316" s="112">
        <v>4</v>
      </c>
      <c r="J6316" s="113">
        <v>44836.760231481479</v>
      </c>
      <c r="K6316" s="113">
        <v>44836.761053240742</v>
      </c>
      <c r="M6316" s="113">
        <v>44836.763726851852</v>
      </c>
      <c r="P6316" s="78" t="str">
        <f t="shared" si="1666"/>
        <v/>
      </c>
      <c r="S6316" s="78" t="str">
        <f t="shared" si="1667"/>
        <v/>
      </c>
      <c r="V6316" s="78" t="str">
        <f t="shared" si="1668"/>
        <v/>
      </c>
      <c r="W6316" s="113">
        <v>44836.764108796298</v>
      </c>
      <c r="X6316" s="113">
        <f t="shared" si="1669"/>
        <v>2.6736111103673466E-3</v>
      </c>
      <c r="Y6316" s="113" t="str">
        <f t="shared" si="1670"/>
        <v/>
      </c>
      <c r="Z6316" s="113" t="str">
        <f t="shared" si="1671"/>
        <v/>
      </c>
      <c r="AB6316" s="2" t="str">
        <f t="shared" si="1672"/>
        <v/>
      </c>
      <c r="AC6316" s="2" t="str">
        <f t="shared" si="1672"/>
        <v/>
      </c>
      <c r="AE6316" s="2" t="str">
        <f t="shared" si="1673"/>
        <v/>
      </c>
      <c r="AF6316" s="2" t="str">
        <f t="shared" si="1674"/>
        <v/>
      </c>
      <c r="AG6316" s="2" t="str">
        <f t="shared" si="1675"/>
        <v/>
      </c>
      <c r="AH6316" s="2" t="str">
        <f t="shared" si="1676"/>
        <v/>
      </c>
      <c r="AI6316" s="2" t="str">
        <f t="shared" si="1677"/>
        <v/>
      </c>
      <c r="AK6316" s="2" t="str">
        <f t="shared" si="1678"/>
        <v/>
      </c>
      <c r="AL6316" s="2" t="str">
        <f t="shared" si="1679"/>
        <v/>
      </c>
      <c r="AM6316" s="2" t="str">
        <f t="shared" si="1680"/>
        <v/>
      </c>
      <c r="AN6316" s="2" t="str">
        <f t="shared" si="1681"/>
        <v/>
      </c>
      <c r="AO6316" s="2" t="str">
        <f t="shared" si="1682"/>
        <v/>
      </c>
    </row>
    <row r="6317" spans="1:41" x14ac:dyDescent="0.3">
      <c r="A6317" s="111">
        <v>44836.766076388885</v>
      </c>
      <c r="B6317" s="78" t="s">
        <v>6880</v>
      </c>
      <c r="C6317" s="78" t="s">
        <v>850</v>
      </c>
      <c r="D6317" s="78" t="s">
        <v>1199</v>
      </c>
      <c r="E6317" s="78">
        <v>444</v>
      </c>
      <c r="F6317" s="78" t="s">
        <v>809</v>
      </c>
      <c r="G6317" s="78" t="s">
        <v>128</v>
      </c>
      <c r="H6317" s="112" t="s">
        <v>270</v>
      </c>
      <c r="I6317" s="112">
        <v>3</v>
      </c>
      <c r="J6317" s="113">
        <v>44836.765486111108</v>
      </c>
      <c r="K6317" s="113">
        <v>44836.766076388885</v>
      </c>
      <c r="M6317" s="113">
        <v>44836.768368055556</v>
      </c>
      <c r="P6317" s="78" t="str">
        <f t="shared" si="1666"/>
        <v/>
      </c>
      <c r="S6317" s="78" t="str">
        <f t="shared" si="1667"/>
        <v/>
      </c>
      <c r="V6317" s="78" t="str">
        <f t="shared" si="1668"/>
        <v/>
      </c>
      <c r="W6317" s="113">
        <v>44836.76871527778</v>
      </c>
      <c r="X6317" s="113">
        <f t="shared" si="1669"/>
        <v>2.2916666712262668E-3</v>
      </c>
      <c r="Y6317" s="113" t="str">
        <f t="shared" si="1670"/>
        <v/>
      </c>
      <c r="Z6317" s="113" t="str">
        <f t="shared" si="1671"/>
        <v/>
      </c>
      <c r="AB6317" s="2" t="str">
        <f t="shared" si="1672"/>
        <v/>
      </c>
      <c r="AC6317" s="2" t="str">
        <f t="shared" si="1672"/>
        <v/>
      </c>
      <c r="AE6317" s="2" t="str">
        <f t="shared" si="1673"/>
        <v/>
      </c>
      <c r="AF6317" s="2" t="str">
        <f t="shared" si="1674"/>
        <v/>
      </c>
      <c r="AG6317" s="2" t="str">
        <f t="shared" si="1675"/>
        <v/>
      </c>
      <c r="AH6317" s="2" t="str">
        <f t="shared" si="1676"/>
        <v/>
      </c>
      <c r="AI6317" s="2" t="str">
        <f t="shared" si="1677"/>
        <v/>
      </c>
      <c r="AK6317" s="2" t="str">
        <f t="shared" si="1678"/>
        <v/>
      </c>
      <c r="AL6317" s="2" t="str">
        <f t="shared" si="1679"/>
        <v/>
      </c>
      <c r="AM6317" s="2" t="str">
        <f t="shared" si="1680"/>
        <v/>
      </c>
      <c r="AN6317" s="2" t="str">
        <f t="shared" si="1681"/>
        <v/>
      </c>
      <c r="AO6317" s="2" t="str">
        <f t="shared" si="1682"/>
        <v/>
      </c>
    </row>
    <row r="6318" spans="1:41" x14ac:dyDescent="0.3">
      <c r="A6318" s="111">
        <v>44836.766076388885</v>
      </c>
      <c r="B6318" s="78" t="s">
        <v>6880</v>
      </c>
      <c r="C6318" s="78" t="s">
        <v>835</v>
      </c>
      <c r="D6318" s="78" t="s">
        <v>1199</v>
      </c>
      <c r="E6318" s="78">
        <v>444</v>
      </c>
      <c r="F6318" s="78" t="s">
        <v>809</v>
      </c>
      <c r="G6318" s="78" t="s">
        <v>128</v>
      </c>
      <c r="H6318" s="112" t="s">
        <v>270</v>
      </c>
      <c r="I6318" s="112">
        <v>3</v>
      </c>
      <c r="J6318" s="113">
        <v>44836.765486111108</v>
      </c>
      <c r="K6318" s="113">
        <v>44836.766076388885</v>
      </c>
      <c r="M6318" s="113">
        <v>44836.769085648149</v>
      </c>
      <c r="N6318" s="113">
        <v>44836.769120370373</v>
      </c>
      <c r="O6318" s="78" t="s">
        <v>1185</v>
      </c>
      <c r="P6318" s="78" t="str">
        <f t="shared" si="1666"/>
        <v>CIC</v>
      </c>
      <c r="S6318" s="78" t="str">
        <f t="shared" si="1667"/>
        <v/>
      </c>
      <c r="V6318" s="78" t="str">
        <f t="shared" si="1668"/>
        <v/>
      </c>
      <c r="W6318" s="113">
        <v>44836.791284722225</v>
      </c>
      <c r="X6318" s="113">
        <f t="shared" si="1669"/>
        <v>3.0092592642176896E-3</v>
      </c>
      <c r="Y6318" s="113" t="str">
        <f t="shared" si="1670"/>
        <v/>
      </c>
      <c r="Z6318" s="113" t="str">
        <f t="shared" si="1671"/>
        <v/>
      </c>
      <c r="AB6318" s="2" t="str">
        <f t="shared" si="1672"/>
        <v/>
      </c>
      <c r="AC6318" s="2" t="str">
        <f t="shared" si="1672"/>
        <v/>
      </c>
      <c r="AE6318" s="2" t="str">
        <f t="shared" si="1673"/>
        <v/>
      </c>
      <c r="AF6318" s="2" t="str">
        <f t="shared" si="1674"/>
        <v/>
      </c>
      <c r="AG6318" s="2" t="str">
        <f t="shared" si="1675"/>
        <v/>
      </c>
      <c r="AH6318" s="2" t="str">
        <f t="shared" si="1676"/>
        <v/>
      </c>
      <c r="AI6318" s="2" t="str">
        <f t="shared" si="1677"/>
        <v/>
      </c>
      <c r="AK6318" s="2" t="str">
        <f t="shared" si="1678"/>
        <v/>
      </c>
      <c r="AL6318" s="2" t="str">
        <f t="shared" si="1679"/>
        <v/>
      </c>
      <c r="AM6318" s="2" t="str">
        <f t="shared" si="1680"/>
        <v/>
      </c>
      <c r="AN6318" s="2" t="str">
        <f t="shared" si="1681"/>
        <v/>
      </c>
      <c r="AO6318" s="2" t="str">
        <f t="shared" si="1682"/>
        <v/>
      </c>
    </row>
    <row r="6319" spans="1:41" x14ac:dyDescent="0.3">
      <c r="A6319" s="111">
        <v>44836.946666666663</v>
      </c>
      <c r="B6319" s="78" t="s">
        <v>6881</v>
      </c>
      <c r="C6319" s="78" t="s">
        <v>846</v>
      </c>
      <c r="D6319" s="78" t="s">
        <v>1895</v>
      </c>
      <c r="E6319" s="78">
        <v>125</v>
      </c>
      <c r="F6319" s="78" t="s">
        <v>809</v>
      </c>
      <c r="G6319" s="78" t="s">
        <v>94</v>
      </c>
      <c r="H6319" s="112" t="s">
        <v>222</v>
      </c>
      <c r="I6319" s="112">
        <v>2</v>
      </c>
      <c r="J6319" s="113">
        <v>44836.945590277777</v>
      </c>
      <c r="K6319" s="113">
        <v>44836.946666666663</v>
      </c>
      <c r="M6319" s="113">
        <v>44836.947476851848</v>
      </c>
      <c r="N6319" s="113">
        <v>44836.947939814818</v>
      </c>
      <c r="O6319" s="78" t="s">
        <v>1187</v>
      </c>
      <c r="P6319" s="78" t="str">
        <f t="shared" si="1666"/>
        <v>CIC</v>
      </c>
      <c r="S6319" s="78" t="str">
        <f t="shared" si="1667"/>
        <v/>
      </c>
      <c r="T6319" s="113">
        <v>44836.956157407411</v>
      </c>
      <c r="U6319" s="78" t="s">
        <v>1203</v>
      </c>
      <c r="V6319" s="78" t="str">
        <f t="shared" si="1668"/>
        <v>PLOEG</v>
      </c>
      <c r="W6319" s="113">
        <v>44836.957592592589</v>
      </c>
      <c r="X6319" s="113">
        <f t="shared" si="1669"/>
        <v>8.1018518540076911E-4</v>
      </c>
      <c r="Y6319" s="113">
        <f t="shared" si="1670"/>
        <v>8.6805555620230734E-3</v>
      </c>
      <c r="Z6319" s="113">
        <f t="shared" si="1671"/>
        <v>1.4351851787068881E-3</v>
      </c>
      <c r="AB6319" s="2">
        <f t="shared" si="1672"/>
        <v>750</v>
      </c>
      <c r="AC6319" s="2">
        <f t="shared" si="1672"/>
        <v>124</v>
      </c>
      <c r="AE6319" s="2" t="str">
        <f t="shared" si="1673"/>
        <v/>
      </c>
      <c r="AF6319" s="2" t="str">
        <f t="shared" si="1674"/>
        <v/>
      </c>
      <c r="AG6319" s="2">
        <f t="shared" si="1675"/>
        <v>750</v>
      </c>
      <c r="AH6319" s="2" t="str">
        <f t="shared" si="1676"/>
        <v/>
      </c>
      <c r="AI6319" s="2" t="str">
        <f t="shared" si="1677"/>
        <v/>
      </c>
      <c r="AK6319" s="2" t="str">
        <f t="shared" si="1678"/>
        <v/>
      </c>
      <c r="AL6319" s="2" t="str">
        <f t="shared" si="1679"/>
        <v/>
      </c>
      <c r="AM6319" s="2">
        <f t="shared" si="1680"/>
        <v>124</v>
      </c>
      <c r="AN6319" s="2" t="str">
        <f t="shared" si="1681"/>
        <v/>
      </c>
      <c r="AO6319" s="2" t="str">
        <f t="shared" si="1682"/>
        <v/>
      </c>
    </row>
    <row r="6320" spans="1:41" x14ac:dyDescent="0.3">
      <c r="A6320" s="111">
        <v>44836.946666666663</v>
      </c>
      <c r="B6320" s="78" t="s">
        <v>6881</v>
      </c>
      <c r="C6320" s="78" t="s">
        <v>835</v>
      </c>
      <c r="D6320" s="78" t="s">
        <v>1895</v>
      </c>
      <c r="E6320" s="78">
        <v>125</v>
      </c>
      <c r="F6320" s="78" t="s">
        <v>809</v>
      </c>
      <c r="G6320" s="78" t="s">
        <v>94</v>
      </c>
      <c r="H6320" s="112" t="s">
        <v>222</v>
      </c>
      <c r="I6320" s="112">
        <v>2</v>
      </c>
      <c r="J6320" s="113">
        <v>44836.945590277777</v>
      </c>
      <c r="K6320" s="113">
        <v>44836.946666666663</v>
      </c>
      <c r="M6320" s="113">
        <v>44836.948634259257</v>
      </c>
      <c r="N6320" s="113">
        <v>44836.948657407411</v>
      </c>
      <c r="O6320" s="78" t="s">
        <v>1187</v>
      </c>
      <c r="P6320" s="78" t="str">
        <f t="shared" si="1666"/>
        <v>CIC</v>
      </c>
      <c r="S6320" s="78" t="str">
        <f t="shared" si="1667"/>
        <v/>
      </c>
      <c r="V6320" s="78" t="str">
        <f t="shared" si="1668"/>
        <v/>
      </c>
      <c r="W6320" s="113">
        <v>44836.95752314815</v>
      </c>
      <c r="X6320" s="113">
        <f t="shared" si="1669"/>
        <v>1.9675925941555761E-3</v>
      </c>
      <c r="Y6320" s="113" t="str">
        <f t="shared" si="1670"/>
        <v/>
      </c>
      <c r="Z6320" s="113" t="str">
        <f t="shared" si="1671"/>
        <v/>
      </c>
      <c r="AB6320" s="2" t="str">
        <f t="shared" si="1672"/>
        <v/>
      </c>
      <c r="AC6320" s="2" t="str">
        <f t="shared" si="1672"/>
        <v/>
      </c>
      <c r="AE6320" s="2" t="str">
        <f t="shared" si="1673"/>
        <v/>
      </c>
      <c r="AF6320" s="2" t="str">
        <f t="shared" si="1674"/>
        <v/>
      </c>
      <c r="AG6320" s="2" t="str">
        <f t="shared" si="1675"/>
        <v/>
      </c>
      <c r="AH6320" s="2" t="str">
        <f t="shared" si="1676"/>
        <v/>
      </c>
      <c r="AI6320" s="2" t="str">
        <f t="shared" si="1677"/>
        <v/>
      </c>
      <c r="AK6320" s="2" t="str">
        <f t="shared" si="1678"/>
        <v/>
      </c>
      <c r="AL6320" s="2" t="str">
        <f t="shared" si="1679"/>
        <v/>
      </c>
      <c r="AM6320" s="2" t="str">
        <f t="shared" si="1680"/>
        <v/>
      </c>
      <c r="AN6320" s="2" t="str">
        <f t="shared" si="1681"/>
        <v/>
      </c>
      <c r="AO6320" s="2" t="str">
        <f t="shared" si="1682"/>
        <v/>
      </c>
    </row>
    <row r="6321" spans="1:41" x14ac:dyDescent="0.3">
      <c r="A6321" s="111">
        <v>44836.946666666663</v>
      </c>
      <c r="B6321" s="78" t="s">
        <v>6881</v>
      </c>
      <c r="C6321" s="78" t="s">
        <v>853</v>
      </c>
      <c r="D6321" s="78" t="s">
        <v>1895</v>
      </c>
      <c r="E6321" s="78">
        <v>125</v>
      </c>
      <c r="F6321" s="78" t="s">
        <v>809</v>
      </c>
      <c r="G6321" s="78" t="s">
        <v>94</v>
      </c>
      <c r="H6321" s="112" t="s">
        <v>222</v>
      </c>
      <c r="I6321" s="112">
        <v>2</v>
      </c>
      <c r="J6321" s="113">
        <v>44836.945590277777</v>
      </c>
      <c r="K6321" s="113">
        <v>44836.946666666663</v>
      </c>
      <c r="M6321" s="113">
        <v>44836.948842592596</v>
      </c>
      <c r="N6321" s="113">
        <v>44836.948854166665</v>
      </c>
      <c r="O6321" s="78" t="s">
        <v>1187</v>
      </c>
      <c r="P6321" s="78" t="str">
        <f t="shared" si="1666"/>
        <v>CIC</v>
      </c>
      <c r="Q6321" s="113">
        <v>44836.951886574076</v>
      </c>
      <c r="R6321" s="78" t="s">
        <v>1273</v>
      </c>
      <c r="S6321" s="78" t="str">
        <f t="shared" si="1667"/>
        <v>PLOEG</v>
      </c>
      <c r="T6321" s="113">
        <v>44836.955659722225</v>
      </c>
      <c r="U6321" s="78" t="s">
        <v>1273</v>
      </c>
      <c r="V6321" s="78" t="str">
        <f t="shared" si="1668"/>
        <v>PLOEG</v>
      </c>
      <c r="W6321" s="113">
        <v>44836.957465277781</v>
      </c>
      <c r="X6321" s="113">
        <f t="shared" si="1669"/>
        <v>2.1759259325335734E-3</v>
      </c>
      <c r="Y6321" s="113">
        <f t="shared" si="1670"/>
        <v>6.8171296297805384E-3</v>
      </c>
      <c r="Z6321" s="113">
        <f t="shared" si="1671"/>
        <v>1.8055555556202307E-3</v>
      </c>
      <c r="AB6321" s="2">
        <f t="shared" si="1672"/>
        <v>589</v>
      </c>
      <c r="AC6321" s="2">
        <f t="shared" si="1672"/>
        <v>156</v>
      </c>
      <c r="AE6321" s="2" t="str">
        <f t="shared" si="1673"/>
        <v/>
      </c>
      <c r="AF6321" s="2" t="str">
        <f t="shared" si="1674"/>
        <v/>
      </c>
      <c r="AG6321" s="2">
        <f t="shared" si="1675"/>
        <v>589</v>
      </c>
      <c r="AH6321" s="2" t="str">
        <f t="shared" si="1676"/>
        <v/>
      </c>
      <c r="AI6321" s="2" t="str">
        <f t="shared" si="1677"/>
        <v/>
      </c>
      <c r="AK6321" s="2" t="str">
        <f t="shared" si="1678"/>
        <v/>
      </c>
      <c r="AL6321" s="2" t="str">
        <f t="shared" si="1679"/>
        <v/>
      </c>
      <c r="AM6321" s="2">
        <f t="shared" si="1680"/>
        <v>156</v>
      </c>
      <c r="AN6321" s="2" t="str">
        <f t="shared" si="1681"/>
        <v/>
      </c>
      <c r="AO6321" s="2" t="str">
        <f t="shared" si="1682"/>
        <v/>
      </c>
    </row>
    <row r="6322" spans="1:41" x14ac:dyDescent="0.3">
      <c r="A6322" s="111">
        <v>44836.995451388888</v>
      </c>
      <c r="B6322" s="78" t="s">
        <v>6882</v>
      </c>
      <c r="C6322" s="78" t="s">
        <v>853</v>
      </c>
      <c r="D6322" s="78" t="s">
        <v>1554</v>
      </c>
      <c r="E6322" s="78">
        <v>62</v>
      </c>
      <c r="F6322" s="78" t="s">
        <v>807</v>
      </c>
      <c r="G6322" s="78" t="s">
        <v>90</v>
      </c>
      <c r="H6322" s="112" t="s">
        <v>282</v>
      </c>
      <c r="I6322" s="112">
        <v>2</v>
      </c>
      <c r="J6322" s="113">
        <v>44836.993333333332</v>
      </c>
      <c r="K6322" s="113">
        <v>44836.995451388888</v>
      </c>
      <c r="M6322" s="113">
        <v>44837.000960648147</v>
      </c>
      <c r="N6322" s="113">
        <v>44837.00099537037</v>
      </c>
      <c r="O6322" s="78" t="s">
        <v>1185</v>
      </c>
      <c r="P6322" s="78" t="str">
        <f t="shared" si="1666"/>
        <v>CIC</v>
      </c>
      <c r="Q6322" s="113">
        <v>44837.001168981478</v>
      </c>
      <c r="R6322" s="78" t="s">
        <v>1273</v>
      </c>
      <c r="S6322" s="78" t="str">
        <f t="shared" si="1667"/>
        <v>PLOEG</v>
      </c>
      <c r="T6322" s="113">
        <v>44837.015057870369</v>
      </c>
      <c r="U6322" s="78" t="s">
        <v>1273</v>
      </c>
      <c r="V6322" s="78" t="str">
        <f t="shared" si="1668"/>
        <v>PLOEG</v>
      </c>
      <c r="W6322" s="113">
        <v>44837.048125000001</v>
      </c>
      <c r="X6322" s="113">
        <f t="shared" si="1669"/>
        <v>5.5092592592700385E-3</v>
      </c>
      <c r="Y6322" s="113">
        <f t="shared" si="1670"/>
        <v>1.4097222221607808E-2</v>
      </c>
      <c r="Z6322" s="113">
        <f t="shared" si="1671"/>
        <v>3.3067129632399883E-2</v>
      </c>
      <c r="AB6322" s="2">
        <f t="shared" si="1672"/>
        <v>1218</v>
      </c>
      <c r="AC6322" s="2">
        <f t="shared" si="1672"/>
        <v>2857</v>
      </c>
      <c r="AE6322" s="2" t="str">
        <f t="shared" si="1673"/>
        <v/>
      </c>
      <c r="AF6322" s="2" t="str">
        <f t="shared" si="1674"/>
        <v/>
      </c>
      <c r="AG6322" s="2">
        <f t="shared" si="1675"/>
        <v>1218</v>
      </c>
      <c r="AH6322" s="2" t="str">
        <f t="shared" si="1676"/>
        <v/>
      </c>
      <c r="AI6322" s="2" t="str">
        <f t="shared" si="1677"/>
        <v/>
      </c>
      <c r="AK6322" s="2" t="str">
        <f t="shared" si="1678"/>
        <v/>
      </c>
      <c r="AL6322" s="2" t="str">
        <f t="shared" si="1679"/>
        <v/>
      </c>
      <c r="AM6322" s="2">
        <f t="shared" si="1680"/>
        <v>2857</v>
      </c>
      <c r="AN6322" s="2" t="str">
        <f t="shared" si="1681"/>
        <v/>
      </c>
      <c r="AO6322" s="2" t="str">
        <f t="shared" si="1682"/>
        <v/>
      </c>
    </row>
    <row r="6323" spans="1:41" x14ac:dyDescent="0.3">
      <c r="A6323" s="111">
        <v>44836.995451388888</v>
      </c>
      <c r="B6323" s="78" t="s">
        <v>6882</v>
      </c>
      <c r="C6323" s="78" t="s">
        <v>835</v>
      </c>
      <c r="D6323" s="78" t="s">
        <v>1554</v>
      </c>
      <c r="E6323" s="78">
        <v>62</v>
      </c>
      <c r="F6323" s="78" t="s">
        <v>807</v>
      </c>
      <c r="G6323" s="78" t="s">
        <v>90</v>
      </c>
      <c r="H6323" s="112" t="s">
        <v>282</v>
      </c>
      <c r="I6323" s="112">
        <v>2</v>
      </c>
      <c r="J6323" s="113">
        <v>44836.993333333332</v>
      </c>
      <c r="K6323" s="113">
        <v>44836.995451388888</v>
      </c>
      <c r="M6323" s="113">
        <v>44837.006527777776</v>
      </c>
      <c r="N6323" s="113">
        <v>44837.006574074076</v>
      </c>
      <c r="O6323" s="78" t="s">
        <v>1185</v>
      </c>
      <c r="P6323" s="78" t="str">
        <f t="shared" si="1666"/>
        <v>CIC</v>
      </c>
      <c r="S6323" s="78" t="str">
        <f t="shared" si="1667"/>
        <v/>
      </c>
      <c r="V6323" s="78" t="str">
        <f t="shared" si="1668"/>
        <v/>
      </c>
      <c r="W6323" s="113">
        <v>44837.047754629632</v>
      </c>
      <c r="X6323" s="113">
        <f t="shared" si="1669"/>
        <v>1.1076388887886424E-2</v>
      </c>
      <c r="Y6323" s="113" t="str">
        <f t="shared" si="1670"/>
        <v/>
      </c>
      <c r="Z6323" s="113" t="str">
        <f t="shared" si="1671"/>
        <v/>
      </c>
      <c r="AB6323" s="2" t="str">
        <f t="shared" si="1672"/>
        <v/>
      </c>
      <c r="AC6323" s="2" t="str">
        <f t="shared" si="1672"/>
        <v/>
      </c>
      <c r="AE6323" s="2" t="str">
        <f t="shared" si="1673"/>
        <v/>
      </c>
      <c r="AF6323" s="2" t="str">
        <f t="shared" si="1674"/>
        <v/>
      </c>
      <c r="AG6323" s="2" t="str">
        <f t="shared" si="1675"/>
        <v/>
      </c>
      <c r="AH6323" s="2" t="str">
        <f t="shared" si="1676"/>
        <v/>
      </c>
      <c r="AI6323" s="2" t="str">
        <f t="shared" si="1677"/>
        <v/>
      </c>
      <c r="AK6323" s="2" t="str">
        <f t="shared" si="1678"/>
        <v/>
      </c>
      <c r="AL6323" s="2" t="str">
        <f t="shared" si="1679"/>
        <v/>
      </c>
      <c r="AM6323" s="2" t="str">
        <f t="shared" si="1680"/>
        <v/>
      </c>
      <c r="AN6323" s="2" t="str">
        <f t="shared" si="1681"/>
        <v/>
      </c>
      <c r="AO6323" s="2" t="str">
        <f t="shared" si="1682"/>
        <v/>
      </c>
    </row>
    <row r="6324" spans="1:41" x14ac:dyDescent="0.3">
      <c r="A6324" s="111">
        <v>44836.995451388888</v>
      </c>
      <c r="B6324" s="78" t="s">
        <v>6882</v>
      </c>
      <c r="C6324" s="78" t="s">
        <v>846</v>
      </c>
      <c r="D6324" s="78" t="s">
        <v>1554</v>
      </c>
      <c r="E6324" s="78">
        <v>62</v>
      </c>
      <c r="F6324" s="78" t="s">
        <v>807</v>
      </c>
      <c r="G6324" s="78" t="s">
        <v>90</v>
      </c>
      <c r="H6324" s="112" t="s">
        <v>282</v>
      </c>
      <c r="I6324" s="112">
        <v>2</v>
      </c>
      <c r="J6324" s="113">
        <v>44836.993333333332</v>
      </c>
      <c r="K6324" s="113">
        <v>44836.995451388888</v>
      </c>
      <c r="M6324" s="113">
        <v>44837.006550925929</v>
      </c>
      <c r="N6324" s="113">
        <v>44837.006597222222</v>
      </c>
      <c r="O6324" s="78" t="s">
        <v>1185</v>
      </c>
      <c r="P6324" s="78" t="str">
        <f t="shared" si="1666"/>
        <v>CIC</v>
      </c>
      <c r="S6324" s="78" t="str">
        <f t="shared" si="1667"/>
        <v/>
      </c>
      <c r="V6324" s="78" t="str">
        <f t="shared" si="1668"/>
        <v/>
      </c>
      <c r="W6324" s="113">
        <v>44837.047847222224</v>
      </c>
      <c r="X6324" s="113">
        <f t="shared" si="1669"/>
        <v>1.1099537041445728E-2</v>
      </c>
      <c r="Y6324" s="113" t="str">
        <f t="shared" si="1670"/>
        <v/>
      </c>
      <c r="Z6324" s="113" t="str">
        <f t="shared" si="1671"/>
        <v/>
      </c>
      <c r="AB6324" s="2" t="str">
        <f t="shared" si="1672"/>
        <v/>
      </c>
      <c r="AC6324" s="2" t="str">
        <f t="shared" si="1672"/>
        <v/>
      </c>
      <c r="AE6324" s="2" t="str">
        <f t="shared" si="1673"/>
        <v/>
      </c>
      <c r="AF6324" s="2" t="str">
        <f t="shared" si="1674"/>
        <v/>
      </c>
      <c r="AG6324" s="2" t="str">
        <f t="shared" si="1675"/>
        <v/>
      </c>
      <c r="AH6324" s="2" t="str">
        <f t="shared" si="1676"/>
        <v/>
      </c>
      <c r="AI6324" s="2" t="str">
        <f t="shared" si="1677"/>
        <v/>
      </c>
      <c r="AK6324" s="2" t="str">
        <f t="shared" si="1678"/>
        <v/>
      </c>
      <c r="AL6324" s="2" t="str">
        <f t="shared" si="1679"/>
        <v/>
      </c>
      <c r="AM6324" s="2" t="str">
        <f t="shared" si="1680"/>
        <v/>
      </c>
      <c r="AN6324" s="2" t="str">
        <f t="shared" si="1681"/>
        <v/>
      </c>
      <c r="AO6324" s="2" t="str">
        <f t="shared" si="1682"/>
        <v/>
      </c>
    </row>
    <row r="6325" spans="1:41" x14ac:dyDescent="0.3">
      <c r="A6325" s="111">
        <v>44837.136493055557</v>
      </c>
      <c r="B6325" s="78" t="s">
        <v>6883</v>
      </c>
      <c r="C6325" s="78" t="s">
        <v>835</v>
      </c>
      <c r="D6325" s="78" t="s">
        <v>1935</v>
      </c>
      <c r="E6325" s="78">
        <v>28</v>
      </c>
      <c r="F6325" s="78" t="s">
        <v>809</v>
      </c>
      <c r="G6325" s="78" t="s">
        <v>90</v>
      </c>
      <c r="H6325" s="112" t="s">
        <v>272</v>
      </c>
      <c r="I6325" s="112">
        <v>2</v>
      </c>
      <c r="J6325" s="113">
        <v>44837.136481481481</v>
      </c>
      <c r="K6325" s="113">
        <v>44837.136493055557</v>
      </c>
      <c r="M6325" s="113">
        <v>44837.140138888892</v>
      </c>
      <c r="N6325" s="113">
        <v>44837.141261574077</v>
      </c>
      <c r="O6325" s="78" t="s">
        <v>1187</v>
      </c>
      <c r="P6325" s="78" t="str">
        <f t="shared" si="1666"/>
        <v>CIC</v>
      </c>
      <c r="S6325" s="78" t="str">
        <f t="shared" si="1667"/>
        <v/>
      </c>
      <c r="V6325" s="78" t="str">
        <f t="shared" si="1668"/>
        <v/>
      </c>
      <c r="W6325" s="113">
        <v>44837.17527777778</v>
      </c>
      <c r="X6325" s="113">
        <f t="shared" si="1669"/>
        <v>3.645833334303461E-3</v>
      </c>
      <c r="Y6325" s="113" t="str">
        <f t="shared" si="1670"/>
        <v/>
      </c>
      <c r="Z6325" s="113" t="str">
        <f t="shared" si="1671"/>
        <v/>
      </c>
      <c r="AB6325" s="2" t="str">
        <f t="shared" si="1672"/>
        <v/>
      </c>
      <c r="AC6325" s="2" t="str">
        <f t="shared" si="1672"/>
        <v/>
      </c>
      <c r="AE6325" s="2" t="str">
        <f t="shared" si="1673"/>
        <v/>
      </c>
      <c r="AF6325" s="2" t="str">
        <f t="shared" si="1674"/>
        <v/>
      </c>
      <c r="AG6325" s="2" t="str">
        <f t="shared" si="1675"/>
        <v/>
      </c>
      <c r="AH6325" s="2" t="str">
        <f t="shared" si="1676"/>
        <v/>
      </c>
      <c r="AI6325" s="2" t="str">
        <f t="shared" si="1677"/>
        <v/>
      </c>
      <c r="AK6325" s="2" t="str">
        <f t="shared" si="1678"/>
        <v/>
      </c>
      <c r="AL6325" s="2" t="str">
        <f t="shared" si="1679"/>
        <v/>
      </c>
      <c r="AM6325" s="2" t="str">
        <f t="shared" si="1680"/>
        <v/>
      </c>
      <c r="AN6325" s="2" t="str">
        <f t="shared" si="1681"/>
        <v/>
      </c>
      <c r="AO6325" s="2" t="str">
        <f t="shared" si="1682"/>
        <v/>
      </c>
    </row>
    <row r="6326" spans="1:41" x14ac:dyDescent="0.3">
      <c r="A6326" s="111">
        <v>44837.136493055557</v>
      </c>
      <c r="B6326" s="78" t="s">
        <v>6883</v>
      </c>
      <c r="C6326" s="78" t="s">
        <v>846</v>
      </c>
      <c r="D6326" s="78" t="s">
        <v>1935</v>
      </c>
      <c r="E6326" s="78">
        <v>28</v>
      </c>
      <c r="F6326" s="78" t="s">
        <v>809</v>
      </c>
      <c r="G6326" s="78" t="s">
        <v>90</v>
      </c>
      <c r="H6326" s="112" t="s">
        <v>272</v>
      </c>
      <c r="I6326" s="112">
        <v>2</v>
      </c>
      <c r="J6326" s="113">
        <v>44837.136481481481</v>
      </c>
      <c r="K6326" s="113">
        <v>44837.136493055557</v>
      </c>
      <c r="M6326" s="113">
        <v>44837.140162037038</v>
      </c>
      <c r="N6326" s="113">
        <v>44837.141273148147</v>
      </c>
      <c r="O6326" s="78" t="s">
        <v>1187</v>
      </c>
      <c r="P6326" s="78" t="str">
        <f t="shared" si="1666"/>
        <v>CIC</v>
      </c>
      <c r="S6326" s="78" t="str">
        <f t="shared" si="1667"/>
        <v/>
      </c>
      <c r="V6326" s="78" t="str">
        <f t="shared" si="1668"/>
        <v/>
      </c>
      <c r="W6326" s="113">
        <v>44837.160428240742</v>
      </c>
      <c r="X6326" s="113">
        <f t="shared" si="1669"/>
        <v>3.6689814805868082E-3</v>
      </c>
      <c r="Y6326" s="113" t="str">
        <f t="shared" si="1670"/>
        <v/>
      </c>
      <c r="Z6326" s="113" t="str">
        <f t="shared" si="1671"/>
        <v/>
      </c>
      <c r="AB6326" s="2" t="str">
        <f t="shared" si="1672"/>
        <v/>
      </c>
      <c r="AC6326" s="2" t="str">
        <f t="shared" si="1672"/>
        <v/>
      </c>
      <c r="AE6326" s="2" t="str">
        <f t="shared" si="1673"/>
        <v/>
      </c>
      <c r="AF6326" s="2" t="str">
        <f t="shared" si="1674"/>
        <v/>
      </c>
      <c r="AG6326" s="2" t="str">
        <f t="shared" si="1675"/>
        <v/>
      </c>
      <c r="AH6326" s="2" t="str">
        <f t="shared" si="1676"/>
        <v/>
      </c>
      <c r="AI6326" s="2" t="str">
        <f t="shared" si="1677"/>
        <v/>
      </c>
      <c r="AK6326" s="2" t="str">
        <f t="shared" si="1678"/>
        <v/>
      </c>
      <c r="AL6326" s="2" t="str">
        <f t="shared" si="1679"/>
        <v/>
      </c>
      <c r="AM6326" s="2" t="str">
        <f t="shared" si="1680"/>
        <v/>
      </c>
      <c r="AN6326" s="2" t="str">
        <f t="shared" si="1681"/>
        <v/>
      </c>
      <c r="AO6326" s="2" t="str">
        <f t="shared" si="1682"/>
        <v/>
      </c>
    </row>
    <row r="6327" spans="1:41" x14ac:dyDescent="0.3">
      <c r="A6327" s="111">
        <v>44837.341678240744</v>
      </c>
      <c r="B6327" s="78" t="s">
        <v>6884</v>
      </c>
      <c r="C6327" s="78" t="s">
        <v>850</v>
      </c>
      <c r="D6327" s="78" t="s">
        <v>1494</v>
      </c>
      <c r="E6327" s="78">
        <v>71</v>
      </c>
      <c r="F6327" s="78" t="s">
        <v>807</v>
      </c>
      <c r="G6327" s="78" t="s">
        <v>120</v>
      </c>
      <c r="H6327" s="112" t="s">
        <v>260</v>
      </c>
      <c r="I6327" s="112">
        <v>3</v>
      </c>
      <c r="J6327" s="113">
        <v>44837.341678240744</v>
      </c>
      <c r="K6327" s="113">
        <v>44837.341678240744</v>
      </c>
      <c r="M6327" s="113">
        <v>44837.343425925923</v>
      </c>
      <c r="P6327" s="78" t="str">
        <f t="shared" si="1666"/>
        <v/>
      </c>
      <c r="Q6327" s="113">
        <v>44837.343564814815</v>
      </c>
      <c r="R6327" s="78" t="s">
        <v>1344</v>
      </c>
      <c r="S6327" s="78" t="str">
        <f t="shared" si="1667"/>
        <v>PLOEG</v>
      </c>
      <c r="T6327" s="113">
        <v>44837.356226851851</v>
      </c>
      <c r="U6327" s="78" t="s">
        <v>1286</v>
      </c>
      <c r="V6327" s="78" t="str">
        <f t="shared" si="1668"/>
        <v>PLOEG</v>
      </c>
      <c r="W6327" s="113">
        <v>44837.382569444446</v>
      </c>
      <c r="X6327" s="113">
        <f t="shared" si="1669"/>
        <v>1.7476851789979264E-3</v>
      </c>
      <c r="Y6327" s="113">
        <f t="shared" si="1670"/>
        <v>1.280092592787696E-2</v>
      </c>
      <c r="Z6327" s="113">
        <f t="shared" si="1671"/>
        <v>2.6342592595028691E-2</v>
      </c>
      <c r="AB6327" s="2">
        <f t="shared" si="1672"/>
        <v>1106</v>
      </c>
      <c r="AC6327" s="2">
        <f t="shared" si="1672"/>
        <v>2276</v>
      </c>
      <c r="AE6327" s="2" t="str">
        <f t="shared" si="1673"/>
        <v/>
      </c>
      <c r="AF6327" s="2" t="str">
        <f t="shared" si="1674"/>
        <v/>
      </c>
      <c r="AG6327" s="2" t="str">
        <f t="shared" si="1675"/>
        <v/>
      </c>
      <c r="AH6327" s="2">
        <f t="shared" si="1676"/>
        <v>1106</v>
      </c>
      <c r="AI6327" s="2" t="str">
        <f t="shared" si="1677"/>
        <v/>
      </c>
      <c r="AK6327" s="2" t="str">
        <f t="shared" si="1678"/>
        <v/>
      </c>
      <c r="AL6327" s="2" t="str">
        <f t="shared" si="1679"/>
        <v/>
      </c>
      <c r="AM6327" s="2" t="str">
        <f t="shared" si="1680"/>
        <v/>
      </c>
      <c r="AN6327" s="2">
        <f t="shared" si="1681"/>
        <v>2276</v>
      </c>
      <c r="AO6327" s="2" t="str">
        <f t="shared" si="1682"/>
        <v/>
      </c>
    </row>
    <row r="6328" spans="1:41" x14ac:dyDescent="0.3">
      <c r="A6328" s="111">
        <v>44837.555914351855</v>
      </c>
      <c r="B6328" s="78" t="s">
        <v>6885</v>
      </c>
      <c r="C6328" s="78" t="s">
        <v>850</v>
      </c>
      <c r="D6328" s="78" t="s">
        <v>1920</v>
      </c>
      <c r="E6328" s="78">
        <v>20</v>
      </c>
      <c r="F6328" s="78" t="s">
        <v>808</v>
      </c>
      <c r="G6328" s="78" t="s">
        <v>108</v>
      </c>
      <c r="H6328" s="112" t="s">
        <v>266</v>
      </c>
      <c r="I6328" s="112">
        <v>2</v>
      </c>
      <c r="J6328" s="113">
        <v>44837.555115740739</v>
      </c>
      <c r="K6328" s="113">
        <v>44837.555914351855</v>
      </c>
      <c r="M6328" s="113">
        <v>44837.556111111109</v>
      </c>
      <c r="N6328" s="113">
        <v>44837.556527777779</v>
      </c>
      <c r="O6328" s="78" t="s">
        <v>1187</v>
      </c>
      <c r="P6328" s="78" t="str">
        <f t="shared" si="1666"/>
        <v>CIC</v>
      </c>
      <c r="S6328" s="78" t="str">
        <f t="shared" si="1667"/>
        <v/>
      </c>
      <c r="T6328" s="113">
        <v>44837.559305555558</v>
      </c>
      <c r="U6328" s="78" t="s">
        <v>1187</v>
      </c>
      <c r="V6328" s="78" t="str">
        <f t="shared" si="1668"/>
        <v>CIC</v>
      </c>
      <c r="W6328" s="113">
        <v>44837.564305555556</v>
      </c>
      <c r="X6328" s="113">
        <f t="shared" si="1669"/>
        <v>1.9675925432238728E-4</v>
      </c>
      <c r="Y6328" s="113">
        <f t="shared" si="1670"/>
        <v>3.1944444490363821E-3</v>
      </c>
      <c r="Z6328" s="113">
        <f t="shared" si="1671"/>
        <v>4.9999999973806553E-3</v>
      </c>
      <c r="AB6328" s="2">
        <f t="shared" si="1672"/>
        <v>276</v>
      </c>
      <c r="AC6328" s="2">
        <f t="shared" si="1672"/>
        <v>432</v>
      </c>
      <c r="AE6328" s="2" t="str">
        <f t="shared" si="1673"/>
        <v/>
      </c>
      <c r="AF6328" s="2" t="str">
        <f t="shared" si="1674"/>
        <v/>
      </c>
      <c r="AG6328" s="2">
        <f t="shared" si="1675"/>
        <v>276</v>
      </c>
      <c r="AH6328" s="2" t="str">
        <f t="shared" si="1676"/>
        <v/>
      </c>
      <c r="AI6328" s="2" t="str">
        <f t="shared" si="1677"/>
        <v/>
      </c>
      <c r="AK6328" s="2" t="str">
        <f t="shared" si="1678"/>
        <v/>
      </c>
      <c r="AL6328" s="2" t="str">
        <f t="shared" si="1679"/>
        <v/>
      </c>
      <c r="AM6328" s="2">
        <f t="shared" si="1680"/>
        <v>432</v>
      </c>
      <c r="AN6328" s="2" t="str">
        <f t="shared" si="1681"/>
        <v/>
      </c>
      <c r="AO6328" s="2" t="str">
        <f t="shared" si="1682"/>
        <v/>
      </c>
    </row>
    <row r="6329" spans="1:41" x14ac:dyDescent="0.3">
      <c r="A6329" s="111">
        <v>44837.583275462966</v>
      </c>
      <c r="B6329" s="78" t="s">
        <v>6886</v>
      </c>
      <c r="C6329" s="78" t="s">
        <v>850</v>
      </c>
      <c r="D6329" s="78" t="s">
        <v>1272</v>
      </c>
      <c r="F6329" s="78" t="s">
        <v>808</v>
      </c>
      <c r="G6329" s="78" t="s">
        <v>96</v>
      </c>
      <c r="H6329" s="112" t="s">
        <v>242</v>
      </c>
      <c r="I6329" s="112">
        <v>2</v>
      </c>
      <c r="J6329" s="113">
        <v>44837.582905092589</v>
      </c>
      <c r="K6329" s="113">
        <v>44837.583275462966</v>
      </c>
      <c r="M6329" s="113">
        <v>44837.58353009259</v>
      </c>
      <c r="N6329" s="113">
        <v>44837.58388888889</v>
      </c>
      <c r="O6329" s="78" t="s">
        <v>1187</v>
      </c>
      <c r="P6329" s="78" t="str">
        <f t="shared" si="1666"/>
        <v>CIC</v>
      </c>
      <c r="Q6329" s="113">
        <v>44837.586458333331</v>
      </c>
      <c r="R6329" s="78" t="s">
        <v>1344</v>
      </c>
      <c r="S6329" s="78" t="str">
        <f t="shared" si="1667"/>
        <v>PLOEG</v>
      </c>
      <c r="T6329" s="113">
        <v>44837.589895833335</v>
      </c>
      <c r="U6329" s="78" t="s">
        <v>1344</v>
      </c>
      <c r="V6329" s="78" t="str">
        <f t="shared" si="1668"/>
        <v>PLOEG</v>
      </c>
      <c r="W6329" s="113">
        <v>44837.590694444443</v>
      </c>
      <c r="X6329" s="113">
        <f t="shared" si="1669"/>
        <v>2.5462962366873398E-4</v>
      </c>
      <c r="Y6329" s="113">
        <f t="shared" si="1670"/>
        <v>6.3657407445134595E-3</v>
      </c>
      <c r="Z6329" s="113">
        <f t="shared" si="1671"/>
        <v>7.9861110862111673E-4</v>
      </c>
      <c r="AB6329" s="2">
        <f t="shared" si="1672"/>
        <v>550</v>
      </c>
      <c r="AC6329" s="2">
        <f t="shared" si="1672"/>
        <v>69</v>
      </c>
      <c r="AE6329" s="2" t="str">
        <f t="shared" si="1673"/>
        <v/>
      </c>
      <c r="AF6329" s="2" t="str">
        <f t="shared" si="1674"/>
        <v/>
      </c>
      <c r="AG6329" s="2">
        <f t="shared" si="1675"/>
        <v>550</v>
      </c>
      <c r="AH6329" s="2" t="str">
        <f t="shared" si="1676"/>
        <v/>
      </c>
      <c r="AI6329" s="2" t="str">
        <f t="shared" si="1677"/>
        <v/>
      </c>
      <c r="AK6329" s="2" t="str">
        <f t="shared" si="1678"/>
        <v/>
      </c>
      <c r="AL6329" s="2" t="str">
        <f t="shared" si="1679"/>
        <v/>
      </c>
      <c r="AM6329" s="2">
        <f t="shared" si="1680"/>
        <v>69</v>
      </c>
      <c r="AN6329" s="2" t="str">
        <f t="shared" si="1681"/>
        <v/>
      </c>
      <c r="AO6329" s="2" t="str">
        <f t="shared" si="1682"/>
        <v/>
      </c>
    </row>
    <row r="6330" spans="1:41" x14ac:dyDescent="0.3">
      <c r="A6330" s="111">
        <v>44837.832881944443</v>
      </c>
      <c r="B6330" s="78" t="s">
        <v>6887</v>
      </c>
      <c r="C6330" s="78" t="s">
        <v>835</v>
      </c>
      <c r="D6330" s="78" t="s">
        <v>5039</v>
      </c>
      <c r="F6330" s="78" t="s">
        <v>807</v>
      </c>
      <c r="G6330" s="78" t="s">
        <v>96</v>
      </c>
      <c r="H6330" s="112" t="s">
        <v>422</v>
      </c>
      <c r="I6330" s="112">
        <v>3</v>
      </c>
      <c r="J6330" s="113">
        <v>44837.831875000003</v>
      </c>
      <c r="K6330" s="113">
        <v>44837.832881944443</v>
      </c>
      <c r="M6330" s="113">
        <v>44837.833379629628</v>
      </c>
      <c r="N6330" s="113">
        <v>44837.833807870367</v>
      </c>
      <c r="O6330" s="78" t="s">
        <v>1187</v>
      </c>
      <c r="P6330" s="78" t="str">
        <f t="shared" si="1666"/>
        <v>CIC</v>
      </c>
      <c r="S6330" s="78" t="str">
        <f t="shared" si="1667"/>
        <v/>
      </c>
      <c r="T6330" s="113">
        <v>44837.849259259259</v>
      </c>
      <c r="U6330" s="78" t="s">
        <v>1216</v>
      </c>
      <c r="V6330" s="78" t="str">
        <f t="shared" si="1668"/>
        <v>PLOEG</v>
      </c>
      <c r="W6330" s="113">
        <v>44837.855034722219</v>
      </c>
      <c r="X6330" s="113">
        <f t="shared" si="1669"/>
        <v>4.9768518510973081E-4</v>
      </c>
      <c r="Y6330" s="113">
        <f t="shared" si="1670"/>
        <v>1.5879629630944692E-2</v>
      </c>
      <c r="Z6330" s="113">
        <f t="shared" si="1671"/>
        <v>5.7754629597184248E-3</v>
      </c>
      <c r="AB6330" s="2">
        <f t="shared" si="1672"/>
        <v>1372</v>
      </c>
      <c r="AC6330" s="2">
        <f t="shared" si="1672"/>
        <v>499</v>
      </c>
      <c r="AE6330" s="2" t="str">
        <f t="shared" si="1673"/>
        <v/>
      </c>
      <c r="AF6330" s="2" t="str">
        <f t="shared" si="1674"/>
        <v/>
      </c>
      <c r="AG6330" s="2" t="str">
        <f t="shared" si="1675"/>
        <v/>
      </c>
      <c r="AH6330" s="2">
        <f t="shared" si="1676"/>
        <v>1372</v>
      </c>
      <c r="AI6330" s="2" t="str">
        <f t="shared" si="1677"/>
        <v/>
      </c>
      <c r="AK6330" s="2" t="str">
        <f t="shared" si="1678"/>
        <v/>
      </c>
      <c r="AL6330" s="2" t="str">
        <f t="shared" si="1679"/>
        <v/>
      </c>
      <c r="AM6330" s="2" t="str">
        <f t="shared" si="1680"/>
        <v/>
      </c>
      <c r="AN6330" s="2">
        <f t="shared" si="1681"/>
        <v>499</v>
      </c>
      <c r="AO6330" s="2" t="str">
        <f t="shared" si="1682"/>
        <v/>
      </c>
    </row>
    <row r="6331" spans="1:41" x14ac:dyDescent="0.3">
      <c r="A6331" s="111">
        <v>44837.834004629629</v>
      </c>
      <c r="B6331" s="78" t="s">
        <v>6888</v>
      </c>
      <c r="C6331" s="78" t="s">
        <v>835</v>
      </c>
      <c r="D6331" s="78" t="s">
        <v>1446</v>
      </c>
      <c r="E6331" s="78">
        <v>32</v>
      </c>
      <c r="F6331" s="78" t="s">
        <v>808</v>
      </c>
      <c r="G6331" s="78" t="s">
        <v>88</v>
      </c>
      <c r="H6331" s="112" t="s">
        <v>332</v>
      </c>
      <c r="I6331" s="112">
        <v>3</v>
      </c>
      <c r="J6331" s="113">
        <v>44837.833136574074</v>
      </c>
      <c r="K6331" s="113">
        <v>44837.834004629629</v>
      </c>
      <c r="M6331" s="113">
        <v>44837.881863425922</v>
      </c>
      <c r="N6331" s="113">
        <v>44837.881886574076</v>
      </c>
      <c r="O6331" s="78" t="s">
        <v>1187</v>
      </c>
      <c r="P6331" s="78" t="str">
        <f t="shared" si="1666"/>
        <v>CIC</v>
      </c>
      <c r="S6331" s="78" t="str">
        <f t="shared" si="1667"/>
        <v/>
      </c>
      <c r="T6331" s="113">
        <v>44837.88621527778</v>
      </c>
      <c r="U6331" s="78" t="s">
        <v>1216</v>
      </c>
      <c r="V6331" s="78" t="str">
        <f t="shared" si="1668"/>
        <v>PLOEG</v>
      </c>
      <c r="W6331" s="113">
        <v>44837.8984837963</v>
      </c>
      <c r="X6331" s="113">
        <f t="shared" si="1669"/>
        <v>4.7858796293439809E-2</v>
      </c>
      <c r="Y6331" s="113">
        <f t="shared" si="1670"/>
        <v>4.3518518577911891E-3</v>
      </c>
      <c r="Z6331" s="113">
        <f t="shared" si="1671"/>
        <v>1.226851851970423E-2</v>
      </c>
      <c r="AB6331" s="2">
        <f t="shared" si="1672"/>
        <v>376</v>
      </c>
      <c r="AC6331" s="2">
        <f t="shared" si="1672"/>
        <v>1060</v>
      </c>
      <c r="AE6331" s="2" t="str">
        <f t="shared" si="1673"/>
        <v/>
      </c>
      <c r="AF6331" s="2" t="str">
        <f t="shared" si="1674"/>
        <v/>
      </c>
      <c r="AG6331" s="2" t="str">
        <f t="shared" si="1675"/>
        <v/>
      </c>
      <c r="AH6331" s="2">
        <f t="shared" si="1676"/>
        <v>376</v>
      </c>
      <c r="AI6331" s="2" t="str">
        <f t="shared" si="1677"/>
        <v/>
      </c>
      <c r="AK6331" s="2" t="str">
        <f t="shared" si="1678"/>
        <v/>
      </c>
      <c r="AL6331" s="2" t="str">
        <f t="shared" si="1679"/>
        <v/>
      </c>
      <c r="AM6331" s="2" t="str">
        <f t="shared" si="1680"/>
        <v/>
      </c>
      <c r="AN6331" s="2">
        <f t="shared" si="1681"/>
        <v>1060</v>
      </c>
      <c r="AO6331" s="2" t="str">
        <f t="shared" si="1682"/>
        <v/>
      </c>
    </row>
    <row r="6332" spans="1:41" x14ac:dyDescent="0.3">
      <c r="A6332" s="111">
        <v>44837.834004629629</v>
      </c>
      <c r="B6332" s="78" t="s">
        <v>6888</v>
      </c>
      <c r="C6332" s="78" t="s">
        <v>846</v>
      </c>
      <c r="D6332" s="78" t="s">
        <v>1446</v>
      </c>
      <c r="E6332" s="78">
        <v>32</v>
      </c>
      <c r="F6332" s="78" t="s">
        <v>808</v>
      </c>
      <c r="G6332" s="78" t="s">
        <v>88</v>
      </c>
      <c r="H6332" s="112" t="s">
        <v>332</v>
      </c>
      <c r="I6332" s="112">
        <v>3</v>
      </c>
      <c r="J6332" s="113">
        <v>44837.833136574074</v>
      </c>
      <c r="K6332" s="113">
        <v>44837.834004629629</v>
      </c>
      <c r="L6332" s="113">
        <v>44837.837685185186</v>
      </c>
      <c r="M6332" s="113">
        <v>44837.834560185183</v>
      </c>
      <c r="N6332" s="113">
        <v>44837.835057870368</v>
      </c>
      <c r="O6332" s="78" t="s">
        <v>1187</v>
      </c>
      <c r="P6332" s="78" t="str">
        <f t="shared" si="1666"/>
        <v>CIC</v>
      </c>
      <c r="S6332" s="78" t="str">
        <f t="shared" si="1667"/>
        <v/>
      </c>
      <c r="V6332" s="78" t="str">
        <f t="shared" si="1668"/>
        <v/>
      </c>
      <c r="W6332" s="113">
        <v>44837.837685185186</v>
      </c>
      <c r="X6332" s="113">
        <f t="shared" si="1669"/>
        <v>5.5555555445607752E-4</v>
      </c>
      <c r="Y6332" s="113" t="str">
        <f t="shared" si="1670"/>
        <v/>
      </c>
      <c r="Z6332" s="113" t="str">
        <f t="shared" si="1671"/>
        <v/>
      </c>
      <c r="AB6332" s="2" t="str">
        <f t="shared" si="1672"/>
        <v/>
      </c>
      <c r="AC6332" s="2" t="str">
        <f t="shared" si="1672"/>
        <v/>
      </c>
      <c r="AE6332" s="2" t="str">
        <f t="shared" si="1673"/>
        <v/>
      </c>
      <c r="AF6332" s="2" t="str">
        <f t="shared" si="1674"/>
        <v/>
      </c>
      <c r="AG6332" s="2" t="str">
        <f t="shared" si="1675"/>
        <v/>
      </c>
      <c r="AH6332" s="2" t="str">
        <f t="shared" si="1676"/>
        <v/>
      </c>
      <c r="AI6332" s="2" t="str">
        <f t="shared" si="1677"/>
        <v/>
      </c>
      <c r="AK6332" s="2" t="str">
        <f t="shared" si="1678"/>
        <v/>
      </c>
      <c r="AL6332" s="2" t="str">
        <f t="shared" si="1679"/>
        <v/>
      </c>
      <c r="AM6332" s="2" t="str">
        <f t="shared" si="1680"/>
        <v/>
      </c>
      <c r="AN6332" s="2" t="str">
        <f t="shared" si="1681"/>
        <v/>
      </c>
      <c r="AO6332" s="2" t="str">
        <f t="shared" si="1682"/>
        <v/>
      </c>
    </row>
    <row r="6333" spans="1:41" x14ac:dyDescent="0.3">
      <c r="A6333" s="111">
        <v>44837.837175925924</v>
      </c>
      <c r="B6333" s="78" t="s">
        <v>6889</v>
      </c>
      <c r="C6333" s="78" t="s">
        <v>846</v>
      </c>
      <c r="D6333" s="78" t="s">
        <v>1332</v>
      </c>
      <c r="E6333" s="78">
        <v>169</v>
      </c>
      <c r="F6333" s="78" t="s">
        <v>808</v>
      </c>
      <c r="G6333" s="78" t="s">
        <v>114</v>
      </c>
      <c r="H6333" s="112" t="s">
        <v>214</v>
      </c>
      <c r="I6333" s="112">
        <v>2</v>
      </c>
      <c r="J6333" s="113">
        <v>44837.836886574078</v>
      </c>
      <c r="K6333" s="113">
        <v>44837.837175925924</v>
      </c>
      <c r="M6333" s="113">
        <v>44837.837685185186</v>
      </c>
      <c r="P6333" s="78" t="str">
        <f t="shared" si="1666"/>
        <v/>
      </c>
      <c r="Q6333" s="113">
        <v>44837.840844907405</v>
      </c>
      <c r="R6333" s="78" t="s">
        <v>1220</v>
      </c>
      <c r="S6333" s="78" t="str">
        <f t="shared" si="1667"/>
        <v>PLOEG</v>
      </c>
      <c r="T6333" s="113">
        <v>44837.844988425924</v>
      </c>
      <c r="U6333" s="78" t="s">
        <v>1220</v>
      </c>
      <c r="V6333" s="78" t="str">
        <f t="shared" si="1668"/>
        <v>PLOEG</v>
      </c>
      <c r="W6333" s="113">
        <v>44837.864039351851</v>
      </c>
      <c r="X6333" s="113">
        <f t="shared" si="1669"/>
        <v>5.092592618893832E-4</v>
      </c>
      <c r="Y6333" s="113">
        <f t="shared" si="1670"/>
        <v>7.3032407381106168E-3</v>
      </c>
      <c r="Z6333" s="113">
        <f t="shared" si="1671"/>
        <v>1.9050925926421769E-2</v>
      </c>
      <c r="AB6333" s="2">
        <f t="shared" si="1672"/>
        <v>631</v>
      </c>
      <c r="AC6333" s="2">
        <f t="shared" si="1672"/>
        <v>1646</v>
      </c>
      <c r="AE6333" s="2" t="str">
        <f t="shared" si="1673"/>
        <v/>
      </c>
      <c r="AF6333" s="2" t="str">
        <f t="shared" si="1674"/>
        <v/>
      </c>
      <c r="AG6333" s="2">
        <f t="shared" si="1675"/>
        <v>631</v>
      </c>
      <c r="AH6333" s="2" t="str">
        <f t="shared" si="1676"/>
        <v/>
      </c>
      <c r="AI6333" s="2" t="str">
        <f t="shared" si="1677"/>
        <v/>
      </c>
      <c r="AK6333" s="2" t="str">
        <f t="shared" si="1678"/>
        <v/>
      </c>
      <c r="AL6333" s="2" t="str">
        <f t="shared" si="1679"/>
        <v/>
      </c>
      <c r="AM6333" s="2">
        <f t="shared" si="1680"/>
        <v>1646</v>
      </c>
      <c r="AN6333" s="2" t="str">
        <f t="shared" si="1681"/>
        <v/>
      </c>
      <c r="AO6333" s="2" t="str">
        <f t="shared" si="1682"/>
        <v/>
      </c>
    </row>
    <row r="6334" spans="1:41" x14ac:dyDescent="0.3">
      <c r="A6334" s="111">
        <v>44837.862384259257</v>
      </c>
      <c r="B6334" s="78" t="s">
        <v>6890</v>
      </c>
      <c r="C6334" s="78" t="s">
        <v>846</v>
      </c>
      <c r="F6334" s="78" t="s">
        <v>809</v>
      </c>
      <c r="G6334" s="78" t="s">
        <v>86</v>
      </c>
      <c r="H6334" s="112" t="s">
        <v>244</v>
      </c>
      <c r="I6334" s="112">
        <v>4</v>
      </c>
      <c r="J6334" s="113">
        <v>44837.861770833333</v>
      </c>
      <c r="K6334" s="113">
        <v>44837.862384259257</v>
      </c>
      <c r="M6334" s="113">
        <v>44837.864895833336</v>
      </c>
      <c r="N6334" s="113">
        <v>44837.865694444445</v>
      </c>
      <c r="O6334" s="78" t="s">
        <v>1187</v>
      </c>
      <c r="P6334" s="78" t="str">
        <f t="shared" si="1666"/>
        <v>CIC</v>
      </c>
      <c r="Q6334" s="113">
        <v>44837.865902777776</v>
      </c>
      <c r="R6334" s="78" t="s">
        <v>1220</v>
      </c>
      <c r="S6334" s="78" t="str">
        <f t="shared" si="1667"/>
        <v>PLOEG</v>
      </c>
      <c r="T6334" s="113">
        <v>44837.870289351849</v>
      </c>
      <c r="U6334" s="78" t="s">
        <v>1220</v>
      </c>
      <c r="V6334" s="78" t="str">
        <f t="shared" si="1668"/>
        <v>PLOEG</v>
      </c>
      <c r="W6334" s="113">
        <v>44838.038101851853</v>
      </c>
      <c r="X6334" s="113">
        <f t="shared" si="1669"/>
        <v>2.5115740791079588E-3</v>
      </c>
      <c r="Y6334" s="113">
        <f t="shared" si="1670"/>
        <v>5.3935185133013874E-3</v>
      </c>
      <c r="Z6334" s="113">
        <f t="shared" si="1671"/>
        <v>0.16781250000349246</v>
      </c>
      <c r="AB6334" s="2">
        <f t="shared" si="1672"/>
        <v>466</v>
      </c>
      <c r="AC6334" s="2">
        <f t="shared" si="1672"/>
        <v>14499</v>
      </c>
      <c r="AE6334" s="2" t="str">
        <f t="shared" si="1673"/>
        <v/>
      </c>
      <c r="AF6334" s="2" t="str">
        <f t="shared" si="1674"/>
        <v/>
      </c>
      <c r="AG6334" s="2" t="str">
        <f t="shared" si="1675"/>
        <v/>
      </c>
      <c r="AH6334" s="2" t="str">
        <f t="shared" si="1676"/>
        <v/>
      </c>
      <c r="AI6334" s="2">
        <f t="shared" si="1677"/>
        <v>466</v>
      </c>
      <c r="AK6334" s="2" t="str">
        <f t="shared" si="1678"/>
        <v/>
      </c>
      <c r="AL6334" s="2" t="str">
        <f t="shared" si="1679"/>
        <v/>
      </c>
      <c r="AM6334" s="2" t="str">
        <f t="shared" si="1680"/>
        <v/>
      </c>
      <c r="AN6334" s="2" t="str">
        <f t="shared" si="1681"/>
        <v/>
      </c>
      <c r="AO6334" s="2">
        <f t="shared" si="1682"/>
        <v>14499</v>
      </c>
    </row>
    <row r="6335" spans="1:41" x14ac:dyDescent="0.3">
      <c r="A6335" s="111">
        <v>44837.879421296297</v>
      </c>
      <c r="B6335" s="78" t="s">
        <v>6891</v>
      </c>
      <c r="C6335" s="78" t="s">
        <v>835</v>
      </c>
      <c r="D6335" s="78" t="s">
        <v>3893</v>
      </c>
      <c r="E6335" s="78">
        <v>266</v>
      </c>
      <c r="F6335" s="78" t="s">
        <v>810</v>
      </c>
      <c r="G6335" s="78" t="s">
        <v>86</v>
      </c>
      <c r="H6335" s="112" t="s">
        <v>210</v>
      </c>
      <c r="I6335" s="112">
        <v>3</v>
      </c>
      <c r="J6335" s="113">
        <v>44837.879421296297</v>
      </c>
      <c r="K6335" s="113">
        <v>44837.879421296297</v>
      </c>
      <c r="M6335" s="113">
        <v>44837.879745370374</v>
      </c>
      <c r="N6335" s="113">
        <v>44837.879780092589</v>
      </c>
      <c r="O6335" s="78" t="s">
        <v>1187</v>
      </c>
      <c r="P6335" s="78" t="str">
        <f t="shared" si="1666"/>
        <v>CIC</v>
      </c>
      <c r="S6335" s="78" t="str">
        <f t="shared" si="1667"/>
        <v/>
      </c>
      <c r="V6335" s="78" t="str">
        <f t="shared" si="1668"/>
        <v/>
      </c>
      <c r="W6335" s="113">
        <v>44837.881805555553</v>
      </c>
      <c r="X6335" s="113">
        <f t="shared" si="1669"/>
        <v>3.2407407707069069E-4</v>
      </c>
      <c r="Y6335" s="113" t="str">
        <f t="shared" si="1670"/>
        <v/>
      </c>
      <c r="Z6335" s="113" t="str">
        <f t="shared" si="1671"/>
        <v/>
      </c>
      <c r="AB6335" s="2" t="str">
        <f t="shared" si="1672"/>
        <v/>
      </c>
      <c r="AC6335" s="2" t="str">
        <f t="shared" si="1672"/>
        <v/>
      </c>
      <c r="AE6335" s="2" t="str">
        <f t="shared" si="1673"/>
        <v/>
      </c>
      <c r="AF6335" s="2" t="str">
        <f t="shared" si="1674"/>
        <v/>
      </c>
      <c r="AG6335" s="2" t="str">
        <f t="shared" si="1675"/>
        <v/>
      </c>
      <c r="AH6335" s="2" t="str">
        <f t="shared" si="1676"/>
        <v/>
      </c>
      <c r="AI6335" s="2" t="str">
        <f t="shared" si="1677"/>
        <v/>
      </c>
      <c r="AK6335" s="2" t="str">
        <f t="shared" si="1678"/>
        <v/>
      </c>
      <c r="AL6335" s="2" t="str">
        <f t="shared" si="1679"/>
        <v/>
      </c>
      <c r="AM6335" s="2" t="str">
        <f t="shared" si="1680"/>
        <v/>
      </c>
      <c r="AN6335" s="2" t="str">
        <f t="shared" si="1681"/>
        <v/>
      </c>
      <c r="AO6335" s="2" t="str">
        <f t="shared" si="1682"/>
        <v/>
      </c>
    </row>
    <row r="6336" spans="1:41" x14ac:dyDescent="0.3">
      <c r="A6336" s="111">
        <v>44837.903182870374</v>
      </c>
      <c r="B6336" s="78" t="s">
        <v>6892</v>
      </c>
      <c r="C6336" s="78" t="s">
        <v>835</v>
      </c>
      <c r="D6336" s="78" t="s">
        <v>1744</v>
      </c>
      <c r="E6336" s="78">
        <v>28</v>
      </c>
      <c r="F6336" s="78" t="s">
        <v>808</v>
      </c>
      <c r="G6336" s="78" t="s">
        <v>132</v>
      </c>
      <c r="H6336" s="112" t="s">
        <v>663</v>
      </c>
      <c r="I6336" s="112">
        <v>4</v>
      </c>
      <c r="J6336" s="113">
        <v>44837.901886574073</v>
      </c>
      <c r="K6336" s="113">
        <v>44837.903182870374</v>
      </c>
      <c r="M6336" s="113">
        <v>44837.907384259262</v>
      </c>
      <c r="N6336" s="113">
        <v>44837.908032407409</v>
      </c>
      <c r="O6336" s="78" t="s">
        <v>1187</v>
      </c>
      <c r="P6336" s="78" t="str">
        <f t="shared" si="1666"/>
        <v>CIC</v>
      </c>
      <c r="S6336" s="78" t="str">
        <f t="shared" si="1667"/>
        <v/>
      </c>
      <c r="V6336" s="78" t="str">
        <f t="shared" si="1668"/>
        <v/>
      </c>
      <c r="W6336" s="113">
        <v>44837.91265046296</v>
      </c>
      <c r="X6336" s="113">
        <f t="shared" si="1669"/>
        <v>4.2013888887595385E-3</v>
      </c>
      <c r="Y6336" s="113" t="str">
        <f t="shared" si="1670"/>
        <v/>
      </c>
      <c r="Z6336" s="113" t="str">
        <f t="shared" si="1671"/>
        <v/>
      </c>
      <c r="AB6336" s="2" t="str">
        <f t="shared" si="1672"/>
        <v/>
      </c>
      <c r="AC6336" s="2" t="str">
        <f t="shared" si="1672"/>
        <v/>
      </c>
      <c r="AE6336" s="2" t="str">
        <f t="shared" si="1673"/>
        <v/>
      </c>
      <c r="AF6336" s="2" t="str">
        <f t="shared" si="1674"/>
        <v/>
      </c>
      <c r="AG6336" s="2" t="str">
        <f t="shared" si="1675"/>
        <v/>
      </c>
      <c r="AH6336" s="2" t="str">
        <f t="shared" si="1676"/>
        <v/>
      </c>
      <c r="AI6336" s="2" t="str">
        <f t="shared" si="1677"/>
        <v/>
      </c>
      <c r="AK6336" s="2" t="str">
        <f t="shared" si="1678"/>
        <v/>
      </c>
      <c r="AL6336" s="2" t="str">
        <f t="shared" si="1679"/>
        <v/>
      </c>
      <c r="AM6336" s="2" t="str">
        <f t="shared" si="1680"/>
        <v/>
      </c>
      <c r="AN6336" s="2" t="str">
        <f t="shared" si="1681"/>
        <v/>
      </c>
      <c r="AO6336" s="2" t="str">
        <f t="shared" si="1682"/>
        <v/>
      </c>
    </row>
    <row r="6337" spans="1:41" x14ac:dyDescent="0.3">
      <c r="A6337" s="111">
        <v>44838.012013888889</v>
      </c>
      <c r="B6337" s="78" t="s">
        <v>6893</v>
      </c>
      <c r="C6337" s="78" t="s">
        <v>835</v>
      </c>
      <c r="D6337" s="78" t="s">
        <v>1335</v>
      </c>
      <c r="E6337" s="78">
        <v>50</v>
      </c>
      <c r="F6337" s="78" t="s">
        <v>809</v>
      </c>
      <c r="G6337" s="78" t="s">
        <v>86</v>
      </c>
      <c r="H6337" s="112" t="s">
        <v>288</v>
      </c>
      <c r="I6337" s="112">
        <v>3</v>
      </c>
      <c r="J6337" s="113">
        <v>44838.011666666665</v>
      </c>
      <c r="K6337" s="113">
        <v>44838.012013888889</v>
      </c>
      <c r="M6337" s="113">
        <v>44838.012245370373</v>
      </c>
      <c r="N6337" s="113">
        <v>44838.012256944443</v>
      </c>
      <c r="O6337" s="78" t="s">
        <v>1185</v>
      </c>
      <c r="P6337" s="78" t="str">
        <f t="shared" si="1666"/>
        <v>CIC</v>
      </c>
      <c r="Q6337" s="113">
        <v>44838.013148148151</v>
      </c>
      <c r="R6337" s="78" t="s">
        <v>1185</v>
      </c>
      <c r="S6337" s="78" t="str">
        <f t="shared" si="1667"/>
        <v>CIC</v>
      </c>
      <c r="T6337" s="113">
        <v>44838.018182870372</v>
      </c>
      <c r="U6337" s="78" t="s">
        <v>1185</v>
      </c>
      <c r="V6337" s="78" t="str">
        <f t="shared" si="1668"/>
        <v>CIC</v>
      </c>
      <c r="W6337" s="113">
        <v>44838.036689814813</v>
      </c>
      <c r="X6337" s="113">
        <f t="shared" si="1669"/>
        <v>2.3148148466134444E-4</v>
      </c>
      <c r="Y6337" s="113">
        <f t="shared" si="1670"/>
        <v>5.9374999982537702E-3</v>
      </c>
      <c r="Z6337" s="113">
        <f t="shared" si="1671"/>
        <v>1.8506944441469386E-2</v>
      </c>
      <c r="AB6337" s="2">
        <f t="shared" si="1672"/>
        <v>513</v>
      </c>
      <c r="AC6337" s="2">
        <f t="shared" si="1672"/>
        <v>1599</v>
      </c>
      <c r="AE6337" s="2" t="str">
        <f t="shared" si="1673"/>
        <v/>
      </c>
      <c r="AF6337" s="2" t="str">
        <f t="shared" si="1674"/>
        <v/>
      </c>
      <c r="AG6337" s="2" t="str">
        <f t="shared" si="1675"/>
        <v/>
      </c>
      <c r="AH6337" s="2">
        <f t="shared" si="1676"/>
        <v>513</v>
      </c>
      <c r="AI6337" s="2" t="str">
        <f t="shared" si="1677"/>
        <v/>
      </c>
      <c r="AK6337" s="2" t="str">
        <f t="shared" si="1678"/>
        <v/>
      </c>
      <c r="AL6337" s="2" t="str">
        <f t="shared" si="1679"/>
        <v/>
      </c>
      <c r="AM6337" s="2" t="str">
        <f t="shared" si="1680"/>
        <v/>
      </c>
      <c r="AN6337" s="2">
        <f t="shared" si="1681"/>
        <v>1599</v>
      </c>
      <c r="AO6337" s="2" t="str">
        <f t="shared" si="1682"/>
        <v/>
      </c>
    </row>
    <row r="6338" spans="1:41" x14ac:dyDescent="0.3">
      <c r="A6338" s="111">
        <v>44838.037499999999</v>
      </c>
      <c r="B6338" s="78" t="s">
        <v>6894</v>
      </c>
      <c r="C6338" s="78" t="s">
        <v>835</v>
      </c>
      <c r="D6338" s="78" t="s">
        <v>2081</v>
      </c>
      <c r="E6338" s="78">
        <v>15</v>
      </c>
      <c r="F6338" s="78" t="s">
        <v>808</v>
      </c>
      <c r="G6338" s="78" t="s">
        <v>108</v>
      </c>
      <c r="H6338" s="112" t="s">
        <v>240</v>
      </c>
      <c r="I6338" s="112">
        <v>2</v>
      </c>
      <c r="J6338" s="113">
        <v>44838.036921296298</v>
      </c>
      <c r="K6338" s="113">
        <v>44838.037499999999</v>
      </c>
      <c r="M6338" s="113">
        <v>44838.03765046296</v>
      </c>
      <c r="N6338" s="113">
        <v>44838.037847222222</v>
      </c>
      <c r="O6338" s="78" t="s">
        <v>1187</v>
      </c>
      <c r="P6338" s="78" t="str">
        <f t="shared" si="1666"/>
        <v>CIC</v>
      </c>
      <c r="S6338" s="78" t="str">
        <f t="shared" si="1667"/>
        <v/>
      </c>
      <c r="T6338" s="113">
        <v>44838.04277777778</v>
      </c>
      <c r="U6338" s="78" t="s">
        <v>1187</v>
      </c>
      <c r="V6338" s="78" t="str">
        <f t="shared" si="1668"/>
        <v>CIC</v>
      </c>
      <c r="W6338" s="113">
        <v>44838.048750000002</v>
      </c>
      <c r="X6338" s="113">
        <f t="shared" si="1669"/>
        <v>1.5046296175569296E-4</v>
      </c>
      <c r="Y6338" s="113">
        <f t="shared" si="1670"/>
        <v>5.1273148201289587E-3</v>
      </c>
      <c r="Z6338" s="113">
        <f t="shared" si="1671"/>
        <v>5.9722222213167697E-3</v>
      </c>
      <c r="AB6338" s="2">
        <f t="shared" si="1672"/>
        <v>443</v>
      </c>
      <c r="AC6338" s="2">
        <f t="shared" si="1672"/>
        <v>516</v>
      </c>
      <c r="AE6338" s="2" t="str">
        <f t="shared" si="1673"/>
        <v/>
      </c>
      <c r="AF6338" s="2" t="str">
        <f t="shared" si="1674"/>
        <v/>
      </c>
      <c r="AG6338" s="2">
        <f t="shared" si="1675"/>
        <v>443</v>
      </c>
      <c r="AH6338" s="2" t="str">
        <f t="shared" si="1676"/>
        <v/>
      </c>
      <c r="AI6338" s="2" t="str">
        <f t="shared" si="1677"/>
        <v/>
      </c>
      <c r="AK6338" s="2" t="str">
        <f t="shared" si="1678"/>
        <v/>
      </c>
      <c r="AL6338" s="2" t="str">
        <f t="shared" si="1679"/>
        <v/>
      </c>
      <c r="AM6338" s="2">
        <f t="shared" si="1680"/>
        <v>516</v>
      </c>
      <c r="AN6338" s="2" t="str">
        <f t="shared" si="1681"/>
        <v/>
      </c>
      <c r="AO6338" s="2" t="str">
        <f t="shared" si="1682"/>
        <v/>
      </c>
    </row>
    <row r="6339" spans="1:41" x14ac:dyDescent="0.3">
      <c r="A6339" s="111">
        <v>44838.037499999999</v>
      </c>
      <c r="B6339" s="78" t="s">
        <v>6894</v>
      </c>
      <c r="C6339" s="78" t="s">
        <v>853</v>
      </c>
      <c r="D6339" s="78" t="s">
        <v>2081</v>
      </c>
      <c r="E6339" s="78">
        <v>15</v>
      </c>
      <c r="F6339" s="78" t="s">
        <v>808</v>
      </c>
      <c r="G6339" s="78" t="s">
        <v>108</v>
      </c>
      <c r="H6339" s="112" t="s">
        <v>240</v>
      </c>
      <c r="I6339" s="112">
        <v>2</v>
      </c>
      <c r="J6339" s="113">
        <v>44838.036921296298</v>
      </c>
      <c r="K6339" s="113">
        <v>44838.037499999999</v>
      </c>
      <c r="M6339" s="113">
        <v>44838.038182870368</v>
      </c>
      <c r="N6339" s="113">
        <v>44838.038217592592</v>
      </c>
      <c r="O6339" s="78" t="s">
        <v>1187</v>
      </c>
      <c r="P6339" s="78" t="str">
        <f t="shared" si="1666"/>
        <v>CIC</v>
      </c>
      <c r="Q6339" s="113">
        <v>44838.038645833331</v>
      </c>
      <c r="R6339" s="78" t="s">
        <v>1273</v>
      </c>
      <c r="S6339" s="78" t="str">
        <f t="shared" si="1667"/>
        <v>PLOEG</v>
      </c>
      <c r="T6339" s="113">
        <v>44838.03979166667</v>
      </c>
      <c r="U6339" s="78" t="s">
        <v>1185</v>
      </c>
      <c r="V6339" s="78" t="str">
        <f t="shared" si="1668"/>
        <v>CIC</v>
      </c>
      <c r="W6339" s="113">
        <v>44838.048750000002</v>
      </c>
      <c r="X6339" s="113">
        <f t="shared" si="1669"/>
        <v>6.8287036992842332E-4</v>
      </c>
      <c r="Y6339" s="113">
        <f t="shared" si="1670"/>
        <v>1.6087963012978435E-3</v>
      </c>
      <c r="Z6339" s="113">
        <f t="shared" si="1671"/>
        <v>8.9583333319751546E-3</v>
      </c>
      <c r="AB6339" s="2">
        <f t="shared" si="1672"/>
        <v>139</v>
      </c>
      <c r="AC6339" s="2">
        <f t="shared" si="1672"/>
        <v>774</v>
      </c>
      <c r="AE6339" s="2" t="str">
        <f t="shared" si="1673"/>
        <v/>
      </c>
      <c r="AF6339" s="2" t="str">
        <f t="shared" si="1674"/>
        <v/>
      </c>
      <c r="AG6339" s="2">
        <f t="shared" si="1675"/>
        <v>139</v>
      </c>
      <c r="AH6339" s="2" t="str">
        <f t="shared" si="1676"/>
        <v/>
      </c>
      <c r="AI6339" s="2" t="str">
        <f t="shared" si="1677"/>
        <v/>
      </c>
      <c r="AK6339" s="2" t="str">
        <f t="shared" si="1678"/>
        <v/>
      </c>
      <c r="AL6339" s="2" t="str">
        <f t="shared" si="1679"/>
        <v/>
      </c>
      <c r="AM6339" s="2">
        <f t="shared" si="1680"/>
        <v>774</v>
      </c>
      <c r="AN6339" s="2" t="str">
        <f t="shared" si="1681"/>
        <v/>
      </c>
      <c r="AO6339" s="2" t="str">
        <f t="shared" si="1682"/>
        <v/>
      </c>
    </row>
    <row r="6340" spans="1:41" x14ac:dyDescent="0.3">
      <c r="A6340" s="111">
        <v>44838.037499999999</v>
      </c>
      <c r="B6340" s="78" t="s">
        <v>6894</v>
      </c>
      <c r="C6340" s="78" t="s">
        <v>846</v>
      </c>
      <c r="D6340" s="78" t="s">
        <v>2081</v>
      </c>
      <c r="E6340" s="78">
        <v>15</v>
      </c>
      <c r="F6340" s="78" t="s">
        <v>808</v>
      </c>
      <c r="G6340" s="78" t="s">
        <v>108</v>
      </c>
      <c r="H6340" s="112" t="s">
        <v>240</v>
      </c>
      <c r="I6340" s="112">
        <v>2</v>
      </c>
      <c r="J6340" s="113">
        <v>44838.036921296298</v>
      </c>
      <c r="K6340" s="113">
        <v>44838.037499999999</v>
      </c>
      <c r="M6340" s="113">
        <v>44838.038252314815</v>
      </c>
      <c r="N6340" s="113">
        <v>44838.038287037038</v>
      </c>
      <c r="O6340" s="78" t="s">
        <v>1187</v>
      </c>
      <c r="P6340" s="78" t="str">
        <f t="shared" si="1666"/>
        <v>CIC</v>
      </c>
      <c r="Q6340" s="113">
        <v>44838.038865740738</v>
      </c>
      <c r="R6340" s="78" t="s">
        <v>1220</v>
      </c>
      <c r="S6340" s="78" t="str">
        <f t="shared" si="1667"/>
        <v>PLOEG</v>
      </c>
      <c r="T6340" s="113">
        <v>44838.040266203701</v>
      </c>
      <c r="U6340" s="78" t="s">
        <v>1187</v>
      </c>
      <c r="V6340" s="78" t="str">
        <f t="shared" si="1668"/>
        <v>CIC</v>
      </c>
      <c r="W6340" s="113">
        <v>44838.048750000002</v>
      </c>
      <c r="X6340" s="113">
        <f t="shared" si="1669"/>
        <v>7.5231481605442241E-4</v>
      </c>
      <c r="Y6340" s="113">
        <f t="shared" si="1670"/>
        <v>2.0138888867222704E-3</v>
      </c>
      <c r="Z6340" s="113">
        <f t="shared" si="1671"/>
        <v>8.4837963004247285E-3</v>
      </c>
      <c r="AB6340" s="2">
        <f t="shared" si="1672"/>
        <v>174</v>
      </c>
      <c r="AC6340" s="2">
        <f t="shared" si="1672"/>
        <v>733</v>
      </c>
      <c r="AE6340" s="2" t="str">
        <f t="shared" si="1673"/>
        <v/>
      </c>
      <c r="AF6340" s="2" t="str">
        <f t="shared" si="1674"/>
        <v/>
      </c>
      <c r="AG6340" s="2">
        <f t="shared" si="1675"/>
        <v>174</v>
      </c>
      <c r="AH6340" s="2" t="str">
        <f t="shared" si="1676"/>
        <v/>
      </c>
      <c r="AI6340" s="2" t="str">
        <f t="shared" si="1677"/>
        <v/>
      </c>
      <c r="AK6340" s="2" t="str">
        <f t="shared" si="1678"/>
        <v/>
      </c>
      <c r="AL6340" s="2" t="str">
        <f t="shared" si="1679"/>
        <v/>
      </c>
      <c r="AM6340" s="2">
        <f t="shared" si="1680"/>
        <v>733</v>
      </c>
      <c r="AN6340" s="2" t="str">
        <f t="shared" si="1681"/>
        <v/>
      </c>
      <c r="AO6340" s="2" t="str">
        <f t="shared" si="1682"/>
        <v/>
      </c>
    </row>
    <row r="6341" spans="1:41" x14ac:dyDescent="0.3">
      <c r="A6341" s="111">
        <v>44838.06753472222</v>
      </c>
      <c r="B6341" s="78" t="s">
        <v>6895</v>
      </c>
      <c r="C6341" s="78" t="s">
        <v>835</v>
      </c>
      <c r="D6341" s="78" t="s">
        <v>6896</v>
      </c>
      <c r="E6341" s="78">
        <v>8</v>
      </c>
      <c r="F6341" s="78" t="s">
        <v>812</v>
      </c>
      <c r="G6341" s="78" t="s">
        <v>94</v>
      </c>
      <c r="H6341" s="112" t="s">
        <v>334</v>
      </c>
      <c r="I6341" s="112">
        <v>2</v>
      </c>
      <c r="J6341" s="113">
        <v>44838.06753472222</v>
      </c>
      <c r="K6341" s="113">
        <v>44838.06753472222</v>
      </c>
      <c r="M6341" s="113">
        <v>44838.06758101852</v>
      </c>
      <c r="P6341" s="78" t="str">
        <f t="shared" si="1666"/>
        <v/>
      </c>
      <c r="S6341" s="78" t="str">
        <f t="shared" si="1667"/>
        <v/>
      </c>
      <c r="T6341" s="113">
        <v>44838.06759259259</v>
      </c>
      <c r="U6341" s="78" t="s">
        <v>1185</v>
      </c>
      <c r="V6341" s="78" t="str">
        <f t="shared" si="1668"/>
        <v>CIC</v>
      </c>
      <c r="W6341" s="113">
        <v>44838.093888888892</v>
      </c>
      <c r="X6341" s="113" t="str">
        <f t="shared" si="1669"/>
        <v/>
      </c>
      <c r="Y6341" s="113" t="str">
        <f t="shared" si="1670"/>
        <v/>
      </c>
      <c r="Z6341" s="113">
        <f t="shared" si="1671"/>
        <v>2.6296296302461997E-2</v>
      </c>
      <c r="AB6341" s="2" t="str">
        <f t="shared" si="1672"/>
        <v/>
      </c>
      <c r="AC6341" s="2">
        <f t="shared" si="1672"/>
        <v>2272</v>
      </c>
      <c r="AE6341" s="2" t="str">
        <f t="shared" si="1673"/>
        <v/>
      </c>
      <c r="AF6341" s="2" t="str">
        <f t="shared" si="1674"/>
        <v/>
      </c>
      <c r="AG6341" s="2" t="str">
        <f t="shared" si="1675"/>
        <v/>
      </c>
      <c r="AH6341" s="2" t="str">
        <f t="shared" si="1676"/>
        <v/>
      </c>
      <c r="AI6341" s="2" t="str">
        <f t="shared" si="1677"/>
        <v/>
      </c>
      <c r="AK6341" s="2" t="str">
        <f t="shared" si="1678"/>
        <v/>
      </c>
      <c r="AL6341" s="2" t="str">
        <f t="shared" si="1679"/>
        <v/>
      </c>
      <c r="AM6341" s="2">
        <f t="shared" si="1680"/>
        <v>2272</v>
      </c>
      <c r="AN6341" s="2" t="str">
        <f t="shared" si="1681"/>
        <v/>
      </c>
      <c r="AO6341" s="2" t="str">
        <f t="shared" si="1682"/>
        <v/>
      </c>
    </row>
    <row r="6342" spans="1:41" x14ac:dyDescent="0.3">
      <c r="A6342" s="111">
        <v>44838.08425925926</v>
      </c>
      <c r="B6342" s="78" t="s">
        <v>6897</v>
      </c>
      <c r="C6342" s="78" t="s">
        <v>846</v>
      </c>
      <c r="F6342" s="78" t="s">
        <v>809</v>
      </c>
      <c r="G6342" s="78" t="s">
        <v>124</v>
      </c>
      <c r="H6342" s="112" t="s">
        <v>494</v>
      </c>
      <c r="I6342" s="112">
        <v>2</v>
      </c>
      <c r="J6342" s="113">
        <v>44838.083090277774</v>
      </c>
      <c r="K6342" s="113">
        <v>44838.08425925926</v>
      </c>
      <c r="M6342" s="113">
        <v>44838.084675925929</v>
      </c>
      <c r="N6342" s="113">
        <v>44838.085069444445</v>
      </c>
      <c r="O6342" s="78" t="s">
        <v>1187</v>
      </c>
      <c r="P6342" s="78" t="str">
        <f t="shared" ref="P6342:P6405" si="1683">IF(LEFT(O6342,3)="&amp;RU","PLOEG",IF(LEFT(O6342,6)="ANT-di","DISP/S of N",IF(LEFT(O6342,4)="rANT","DISP/S of N",IF(LEFT(O6342,3)="ANT","CIC",""))))</f>
        <v>CIC</v>
      </c>
      <c r="Q6342" s="113">
        <v>44838.087673611109</v>
      </c>
      <c r="R6342" s="78" t="s">
        <v>1220</v>
      </c>
      <c r="S6342" s="78" t="str">
        <f t="shared" ref="S6342:S6405" si="1684">IF(LEFT(R6342,3)="&amp;RU","PLOEG",IF(LEFT(R6342,6)="ANT-di","DISP/S of N",IF(LEFT(R6342,4)="rANT","DISP/S of N",IF(LEFT(R6342,3)="ANT","CIC",""))))</f>
        <v>PLOEG</v>
      </c>
      <c r="T6342" s="113">
        <v>44838.090405092589</v>
      </c>
      <c r="U6342" s="78" t="s">
        <v>1185</v>
      </c>
      <c r="V6342" s="78" t="str">
        <f t="shared" ref="V6342:V6405" si="1685">IF(LEFT(U6342,3)="&amp;RU","PLOEG",IF(LEFT(U6342,6)="ANT-di","DISP/S of N",IF(LEFT(U6342,4)="rANT","DISP/S of N",IF(LEFT(U6342,3)="ANT","CIC",""))))</f>
        <v>CIC</v>
      </c>
      <c r="W6342" s="113">
        <v>44838.111076388886</v>
      </c>
      <c r="X6342" s="113">
        <f t="shared" ref="X6342:X6405" si="1686">IF((MIN(L6342:M6342)&lt;K6342+6/ (24*3600)),"", IF((MIN(L6342:M6342)=K6342),"0:00:00",IF((MIN(L6342:M6342)-K6342),MIN(L6342:M6342)-K6342,"")))</f>
        <v>4.1666666948003694E-4</v>
      </c>
      <c r="Y6342" s="113">
        <f t="shared" ref="Y6342:Y6405" si="1687">IF(OR(T6342="",T6342&lt;MINA(L6342,M6342)+11/(24*3600)),"",T6342-MINA(L6342,M6342))</f>
        <v>5.7291666598757729E-3</v>
      </c>
      <c r="Z6342" s="113">
        <f t="shared" ref="Z6342:Z6405" si="1688">IF(OR(T6342="",W6342&lt;T6342+31/(24*3600)),"",W6342-T6342)</f>
        <v>2.0671296297223307E-2</v>
      </c>
      <c r="AB6342" s="2">
        <f t="shared" ref="AB6342:AC6405" si="1689">IF(Y6342="","",SECOND(Y6342)+(MINUTE(Y6342)*60)+(HOUR(Y6342)*3600))</f>
        <v>495</v>
      </c>
      <c r="AC6342" s="2">
        <f t="shared" si="1689"/>
        <v>1786</v>
      </c>
      <c r="AE6342" s="2" t="str">
        <f t="shared" ref="AE6342:AE6405" si="1690">IF(I6342=0,AB6342,"")</f>
        <v/>
      </c>
      <c r="AF6342" s="2" t="str">
        <f t="shared" ref="AF6342:AF6405" si="1691">IF(I6342=1,AB6342,"")</f>
        <v/>
      </c>
      <c r="AG6342" s="2">
        <f t="shared" ref="AG6342:AG6405" si="1692">IF(I6342=2,AB6342,"")</f>
        <v>495</v>
      </c>
      <c r="AH6342" s="2" t="str">
        <f t="shared" ref="AH6342:AH6405" si="1693">IF(I6342=3,AB6342,"")</f>
        <v/>
      </c>
      <c r="AI6342" s="2" t="str">
        <f t="shared" ref="AI6342:AI6405" si="1694">IF(I6342=4,AB6342,"")</f>
        <v/>
      </c>
      <c r="AK6342" s="2" t="str">
        <f t="shared" ref="AK6342:AK6405" si="1695">IF(I6342=0,AC6342,"")</f>
        <v/>
      </c>
      <c r="AL6342" s="2" t="str">
        <f t="shared" ref="AL6342:AL6405" si="1696">IF(I6342=1,AC6342,"")</f>
        <v/>
      </c>
      <c r="AM6342" s="2">
        <f t="shared" ref="AM6342:AM6405" si="1697">IF(I6342=2,AC6342,"")</f>
        <v>1786</v>
      </c>
      <c r="AN6342" s="2" t="str">
        <f t="shared" ref="AN6342:AN6405" si="1698">IF(I6342=3,AC6342,"")</f>
        <v/>
      </c>
      <c r="AO6342" s="2" t="str">
        <f t="shared" ref="AO6342:AO6405" si="1699">IF(I6342=4,AC6342,"")</f>
        <v/>
      </c>
    </row>
    <row r="6343" spans="1:41" x14ac:dyDescent="0.3">
      <c r="A6343" s="111">
        <v>44838.08425925926</v>
      </c>
      <c r="B6343" s="78" t="s">
        <v>6897</v>
      </c>
      <c r="C6343" s="78" t="s">
        <v>853</v>
      </c>
      <c r="F6343" s="78" t="s">
        <v>809</v>
      </c>
      <c r="G6343" s="78" t="s">
        <v>124</v>
      </c>
      <c r="H6343" s="112" t="s">
        <v>494</v>
      </c>
      <c r="I6343" s="112">
        <v>2</v>
      </c>
      <c r="J6343" s="113">
        <v>44838.083090277774</v>
      </c>
      <c r="K6343" s="113">
        <v>44838.08425925926</v>
      </c>
      <c r="M6343" s="113">
        <v>44838.085312499999</v>
      </c>
      <c r="N6343" s="113">
        <v>44838.085347222222</v>
      </c>
      <c r="O6343" s="78" t="s">
        <v>1187</v>
      </c>
      <c r="P6343" s="78" t="str">
        <f t="shared" si="1683"/>
        <v>CIC</v>
      </c>
      <c r="Q6343" s="113">
        <v>44838.089097222219</v>
      </c>
      <c r="R6343" s="78" t="s">
        <v>1273</v>
      </c>
      <c r="S6343" s="78" t="str">
        <f t="shared" si="1684"/>
        <v>PLOEG</v>
      </c>
      <c r="T6343" s="113">
        <v>44838.094872685186</v>
      </c>
      <c r="U6343" s="78" t="s">
        <v>1273</v>
      </c>
      <c r="V6343" s="78" t="str">
        <f t="shared" si="1685"/>
        <v>PLOEG</v>
      </c>
      <c r="W6343" s="113">
        <v>44838.111273148148</v>
      </c>
      <c r="X6343" s="113">
        <f t="shared" si="1686"/>
        <v>1.0532407395658083E-3</v>
      </c>
      <c r="Y6343" s="113">
        <f t="shared" si="1687"/>
        <v>9.560185186273884E-3</v>
      </c>
      <c r="Z6343" s="113">
        <f t="shared" si="1688"/>
        <v>1.640046296233777E-2</v>
      </c>
      <c r="AB6343" s="2">
        <f t="shared" si="1689"/>
        <v>826</v>
      </c>
      <c r="AC6343" s="2">
        <f t="shared" si="1689"/>
        <v>1417</v>
      </c>
      <c r="AE6343" s="2" t="str">
        <f t="shared" si="1690"/>
        <v/>
      </c>
      <c r="AF6343" s="2" t="str">
        <f t="shared" si="1691"/>
        <v/>
      </c>
      <c r="AG6343" s="2">
        <f t="shared" si="1692"/>
        <v>826</v>
      </c>
      <c r="AH6343" s="2" t="str">
        <f t="shared" si="1693"/>
        <v/>
      </c>
      <c r="AI6343" s="2" t="str">
        <f t="shared" si="1694"/>
        <v/>
      </c>
      <c r="AK6343" s="2" t="str">
        <f t="shared" si="1695"/>
        <v/>
      </c>
      <c r="AL6343" s="2" t="str">
        <f t="shared" si="1696"/>
        <v/>
      </c>
      <c r="AM6343" s="2">
        <f t="shared" si="1697"/>
        <v>1417</v>
      </c>
      <c r="AN6343" s="2" t="str">
        <f t="shared" si="1698"/>
        <v/>
      </c>
      <c r="AO6343" s="2" t="str">
        <f t="shared" si="1699"/>
        <v/>
      </c>
    </row>
    <row r="6344" spans="1:41" x14ac:dyDescent="0.3">
      <c r="A6344" s="111">
        <v>44838.08425925926</v>
      </c>
      <c r="B6344" s="78" t="s">
        <v>6897</v>
      </c>
      <c r="C6344" s="78" t="s">
        <v>835</v>
      </c>
      <c r="F6344" s="78" t="s">
        <v>809</v>
      </c>
      <c r="G6344" s="78" t="s">
        <v>124</v>
      </c>
      <c r="H6344" s="112" t="s">
        <v>494</v>
      </c>
      <c r="I6344" s="112">
        <v>2</v>
      </c>
      <c r="J6344" s="113">
        <v>44838.083090277774</v>
      </c>
      <c r="K6344" s="113">
        <v>44838.08425925926</v>
      </c>
      <c r="M6344" s="113">
        <v>44838.0940162037</v>
      </c>
      <c r="N6344" s="113">
        <v>44838.094050925924</v>
      </c>
      <c r="O6344" s="78" t="s">
        <v>1187</v>
      </c>
      <c r="P6344" s="78" t="str">
        <f t="shared" si="1683"/>
        <v>CIC</v>
      </c>
      <c r="S6344" s="78" t="str">
        <f t="shared" si="1684"/>
        <v/>
      </c>
      <c r="T6344" s="113">
        <v>44838.099085648151</v>
      </c>
      <c r="U6344" s="78" t="s">
        <v>1187</v>
      </c>
      <c r="V6344" s="78" t="str">
        <f t="shared" si="1685"/>
        <v>CIC</v>
      </c>
      <c r="W6344" s="113">
        <v>44838.110891203702</v>
      </c>
      <c r="X6344" s="113">
        <f t="shared" si="1686"/>
        <v>9.7569444405962713E-3</v>
      </c>
      <c r="Y6344" s="113">
        <f t="shared" si="1687"/>
        <v>5.069444450782612E-3</v>
      </c>
      <c r="Z6344" s="113">
        <f t="shared" si="1688"/>
        <v>1.1805555550381541E-2</v>
      </c>
      <c r="AB6344" s="2">
        <f t="shared" si="1689"/>
        <v>438</v>
      </c>
      <c r="AC6344" s="2">
        <f t="shared" si="1689"/>
        <v>1020</v>
      </c>
      <c r="AE6344" s="2" t="str">
        <f t="shared" si="1690"/>
        <v/>
      </c>
      <c r="AF6344" s="2" t="str">
        <f t="shared" si="1691"/>
        <v/>
      </c>
      <c r="AG6344" s="2">
        <f t="shared" si="1692"/>
        <v>438</v>
      </c>
      <c r="AH6344" s="2" t="str">
        <f t="shared" si="1693"/>
        <v/>
      </c>
      <c r="AI6344" s="2" t="str">
        <f t="shared" si="1694"/>
        <v/>
      </c>
      <c r="AK6344" s="2" t="str">
        <f t="shared" si="1695"/>
        <v/>
      </c>
      <c r="AL6344" s="2" t="str">
        <f t="shared" si="1696"/>
        <v/>
      </c>
      <c r="AM6344" s="2">
        <f t="shared" si="1697"/>
        <v>1020</v>
      </c>
      <c r="AN6344" s="2" t="str">
        <f t="shared" si="1698"/>
        <v/>
      </c>
      <c r="AO6344" s="2" t="str">
        <f t="shared" si="1699"/>
        <v/>
      </c>
    </row>
    <row r="6345" spans="1:41" x14ac:dyDescent="0.3">
      <c r="A6345" s="111">
        <v>44838.346307870372</v>
      </c>
      <c r="B6345" s="78" t="s">
        <v>6898</v>
      </c>
      <c r="C6345" s="78" t="s">
        <v>886</v>
      </c>
      <c r="D6345" s="78" t="s">
        <v>1263</v>
      </c>
      <c r="E6345" s="78">
        <v>11</v>
      </c>
      <c r="F6345" s="78" t="s">
        <v>808</v>
      </c>
      <c r="G6345" s="78" t="s">
        <v>100</v>
      </c>
      <c r="H6345" s="112" t="s">
        <v>404</v>
      </c>
      <c r="I6345" s="112">
        <v>3</v>
      </c>
      <c r="J6345" s="113">
        <v>44838.346307870372</v>
      </c>
      <c r="K6345" s="113">
        <v>44838.346307870372</v>
      </c>
      <c r="M6345" s="113">
        <v>44838.346863425926</v>
      </c>
      <c r="N6345" s="113">
        <v>44838.346909722219</v>
      </c>
      <c r="O6345" s="78" t="s">
        <v>1185</v>
      </c>
      <c r="P6345" s="78" t="str">
        <f t="shared" si="1683"/>
        <v>CIC</v>
      </c>
      <c r="S6345" s="78" t="str">
        <f t="shared" si="1684"/>
        <v/>
      </c>
      <c r="T6345" s="113">
        <v>44838.354398148149</v>
      </c>
      <c r="U6345" s="78" t="s">
        <v>1258</v>
      </c>
      <c r="V6345" s="78" t="str">
        <f t="shared" si="1685"/>
        <v>PLOEG</v>
      </c>
      <c r="W6345" s="113">
        <v>44838.372650462959</v>
      </c>
      <c r="X6345" s="113">
        <f t="shared" si="1686"/>
        <v>5.5555555445607752E-4</v>
      </c>
      <c r="Y6345" s="113">
        <f t="shared" si="1687"/>
        <v>7.5347222227719612E-3</v>
      </c>
      <c r="Z6345" s="113">
        <f t="shared" si="1688"/>
        <v>1.8252314810524695E-2</v>
      </c>
      <c r="AB6345" s="2">
        <f t="shared" si="1689"/>
        <v>651</v>
      </c>
      <c r="AC6345" s="2">
        <f t="shared" si="1689"/>
        <v>1577</v>
      </c>
      <c r="AE6345" s="2" t="str">
        <f t="shared" si="1690"/>
        <v/>
      </c>
      <c r="AF6345" s="2" t="str">
        <f t="shared" si="1691"/>
        <v/>
      </c>
      <c r="AG6345" s="2" t="str">
        <f t="shared" si="1692"/>
        <v/>
      </c>
      <c r="AH6345" s="2">
        <f t="shared" si="1693"/>
        <v>651</v>
      </c>
      <c r="AI6345" s="2" t="str">
        <f t="shared" si="1694"/>
        <v/>
      </c>
      <c r="AK6345" s="2" t="str">
        <f t="shared" si="1695"/>
        <v/>
      </c>
      <c r="AL6345" s="2" t="str">
        <f t="shared" si="1696"/>
        <v/>
      </c>
      <c r="AM6345" s="2" t="str">
        <f t="shared" si="1697"/>
        <v/>
      </c>
      <c r="AN6345" s="2">
        <f t="shared" si="1698"/>
        <v>1577</v>
      </c>
      <c r="AO6345" s="2" t="str">
        <f t="shared" si="1699"/>
        <v/>
      </c>
    </row>
    <row r="6346" spans="1:41" x14ac:dyDescent="0.3">
      <c r="A6346" s="111">
        <v>44838.397372685184</v>
      </c>
      <c r="B6346" s="78" t="s">
        <v>6899</v>
      </c>
      <c r="C6346" s="78" t="s">
        <v>886</v>
      </c>
      <c r="D6346" s="78" t="s">
        <v>1587</v>
      </c>
      <c r="E6346" s="78">
        <v>26</v>
      </c>
      <c r="F6346" s="78" t="s">
        <v>809</v>
      </c>
      <c r="G6346" s="78" t="s">
        <v>108</v>
      </c>
      <c r="H6346" s="112" t="s">
        <v>521</v>
      </c>
      <c r="I6346" s="112">
        <v>3</v>
      </c>
      <c r="J6346" s="113">
        <v>44838.397372685184</v>
      </c>
      <c r="K6346" s="113">
        <v>44838.397372685184</v>
      </c>
      <c r="M6346" s="113">
        <v>44838.398032407407</v>
      </c>
      <c r="N6346" s="113">
        <v>44838.399907407409</v>
      </c>
      <c r="O6346" s="78" t="s">
        <v>1187</v>
      </c>
      <c r="P6346" s="78" t="str">
        <f t="shared" si="1683"/>
        <v>CIC</v>
      </c>
      <c r="S6346" s="78" t="str">
        <f t="shared" si="1684"/>
        <v/>
      </c>
      <c r="T6346" s="113">
        <v>44838.420069444444</v>
      </c>
      <c r="U6346" s="78" t="s">
        <v>1258</v>
      </c>
      <c r="V6346" s="78" t="str">
        <f t="shared" si="1685"/>
        <v>PLOEG</v>
      </c>
      <c r="W6346" s="113">
        <v>44838.427986111114</v>
      </c>
      <c r="X6346" s="113">
        <f t="shared" si="1686"/>
        <v>6.5972222364507616E-4</v>
      </c>
      <c r="Y6346" s="113">
        <f t="shared" si="1687"/>
        <v>2.2037037037080154E-2</v>
      </c>
      <c r="Z6346" s="113">
        <f t="shared" si="1688"/>
        <v>7.9166666691889986E-3</v>
      </c>
      <c r="AB6346" s="2">
        <f t="shared" si="1689"/>
        <v>1904</v>
      </c>
      <c r="AC6346" s="2">
        <f t="shared" si="1689"/>
        <v>684</v>
      </c>
      <c r="AE6346" s="2" t="str">
        <f t="shared" si="1690"/>
        <v/>
      </c>
      <c r="AF6346" s="2" t="str">
        <f t="shared" si="1691"/>
        <v/>
      </c>
      <c r="AG6346" s="2" t="str">
        <f t="shared" si="1692"/>
        <v/>
      </c>
      <c r="AH6346" s="2">
        <f t="shared" si="1693"/>
        <v>1904</v>
      </c>
      <c r="AI6346" s="2" t="str">
        <f t="shared" si="1694"/>
        <v/>
      </c>
      <c r="AK6346" s="2" t="str">
        <f t="shared" si="1695"/>
        <v/>
      </c>
      <c r="AL6346" s="2" t="str">
        <f t="shared" si="1696"/>
        <v/>
      </c>
      <c r="AM6346" s="2" t="str">
        <f t="shared" si="1697"/>
        <v/>
      </c>
      <c r="AN6346" s="2">
        <f t="shared" si="1698"/>
        <v>684</v>
      </c>
      <c r="AO6346" s="2" t="str">
        <f t="shared" si="1699"/>
        <v/>
      </c>
    </row>
    <row r="6347" spans="1:41" x14ac:dyDescent="0.3">
      <c r="A6347" s="111">
        <v>44838.398599537039</v>
      </c>
      <c r="B6347" s="78" t="s">
        <v>6900</v>
      </c>
      <c r="C6347" s="78" t="s">
        <v>4079</v>
      </c>
      <c r="D6347" s="78" t="s">
        <v>6690</v>
      </c>
      <c r="E6347" s="78">
        <v>9</v>
      </c>
      <c r="F6347" s="78" t="s">
        <v>809</v>
      </c>
      <c r="G6347" s="78" t="s">
        <v>106</v>
      </c>
      <c r="H6347" s="112" t="s">
        <v>212</v>
      </c>
      <c r="I6347" s="112">
        <v>4</v>
      </c>
      <c r="J6347" s="113">
        <v>44838.398506944446</v>
      </c>
      <c r="K6347" s="113">
        <v>44838.398599537039</v>
      </c>
      <c r="M6347" s="113">
        <v>44838.398645833331</v>
      </c>
      <c r="N6347" s="113">
        <v>44838.398726851854</v>
      </c>
      <c r="O6347" s="78" t="s">
        <v>1185</v>
      </c>
      <c r="P6347" s="78" t="str">
        <f t="shared" si="1683"/>
        <v>CIC</v>
      </c>
      <c r="S6347" s="78" t="str">
        <f t="shared" si="1684"/>
        <v/>
      </c>
      <c r="V6347" s="78" t="str">
        <f t="shared" si="1685"/>
        <v/>
      </c>
      <c r="W6347" s="113">
        <v>44838.418645833335</v>
      </c>
      <c r="X6347" s="113" t="str">
        <f t="shared" si="1686"/>
        <v/>
      </c>
      <c r="Y6347" s="113" t="str">
        <f t="shared" si="1687"/>
        <v/>
      </c>
      <c r="Z6347" s="113" t="str">
        <f t="shared" si="1688"/>
        <v/>
      </c>
      <c r="AB6347" s="2" t="str">
        <f t="shared" si="1689"/>
        <v/>
      </c>
      <c r="AC6347" s="2" t="str">
        <f t="shared" si="1689"/>
        <v/>
      </c>
      <c r="AE6347" s="2" t="str">
        <f t="shared" si="1690"/>
        <v/>
      </c>
      <c r="AF6347" s="2" t="str">
        <f t="shared" si="1691"/>
        <v/>
      </c>
      <c r="AG6347" s="2" t="str">
        <f t="shared" si="1692"/>
        <v/>
      </c>
      <c r="AH6347" s="2" t="str">
        <f t="shared" si="1693"/>
        <v/>
      </c>
      <c r="AI6347" s="2" t="str">
        <f t="shared" si="1694"/>
        <v/>
      </c>
      <c r="AK6347" s="2" t="str">
        <f t="shared" si="1695"/>
        <v/>
      </c>
      <c r="AL6347" s="2" t="str">
        <f t="shared" si="1696"/>
        <v/>
      </c>
      <c r="AM6347" s="2" t="str">
        <f t="shared" si="1697"/>
        <v/>
      </c>
      <c r="AN6347" s="2" t="str">
        <f t="shared" si="1698"/>
        <v/>
      </c>
      <c r="AO6347" s="2" t="str">
        <f t="shared" si="1699"/>
        <v/>
      </c>
    </row>
    <row r="6348" spans="1:41" x14ac:dyDescent="0.3">
      <c r="A6348" s="111">
        <v>44838.398599537039</v>
      </c>
      <c r="B6348" s="78" t="s">
        <v>6900</v>
      </c>
      <c r="C6348" s="78" t="s">
        <v>4078</v>
      </c>
      <c r="D6348" s="78" t="s">
        <v>6690</v>
      </c>
      <c r="E6348" s="78">
        <v>9</v>
      </c>
      <c r="F6348" s="78" t="s">
        <v>809</v>
      </c>
      <c r="G6348" s="78" t="s">
        <v>106</v>
      </c>
      <c r="H6348" s="112" t="s">
        <v>212</v>
      </c>
      <c r="I6348" s="112">
        <v>4</v>
      </c>
      <c r="J6348" s="113">
        <v>44838.398506944446</v>
      </c>
      <c r="K6348" s="113">
        <v>44838.398599537039</v>
      </c>
      <c r="M6348" s="113">
        <v>44838.398680555554</v>
      </c>
      <c r="N6348" s="113">
        <v>44838.3987037037</v>
      </c>
      <c r="O6348" s="78" t="s">
        <v>1185</v>
      </c>
      <c r="P6348" s="78" t="str">
        <f t="shared" si="1683"/>
        <v>CIC</v>
      </c>
      <c r="S6348" s="78" t="str">
        <f t="shared" si="1684"/>
        <v/>
      </c>
      <c r="V6348" s="78" t="str">
        <f t="shared" si="1685"/>
        <v/>
      </c>
      <c r="W6348" s="113">
        <v>44838.418738425928</v>
      </c>
      <c r="X6348" s="113">
        <f t="shared" si="1686"/>
        <v>8.1018515629693866E-5</v>
      </c>
      <c r="Y6348" s="113" t="str">
        <f t="shared" si="1687"/>
        <v/>
      </c>
      <c r="Z6348" s="113" t="str">
        <f t="shared" si="1688"/>
        <v/>
      </c>
      <c r="AB6348" s="2" t="str">
        <f t="shared" si="1689"/>
        <v/>
      </c>
      <c r="AC6348" s="2" t="str">
        <f t="shared" si="1689"/>
        <v/>
      </c>
      <c r="AE6348" s="2" t="str">
        <f t="shared" si="1690"/>
        <v/>
      </c>
      <c r="AF6348" s="2" t="str">
        <f t="shared" si="1691"/>
        <v/>
      </c>
      <c r="AG6348" s="2" t="str">
        <f t="shared" si="1692"/>
        <v/>
      </c>
      <c r="AH6348" s="2" t="str">
        <f t="shared" si="1693"/>
        <v/>
      </c>
      <c r="AI6348" s="2" t="str">
        <f t="shared" si="1694"/>
        <v/>
      </c>
      <c r="AK6348" s="2" t="str">
        <f t="shared" si="1695"/>
        <v/>
      </c>
      <c r="AL6348" s="2" t="str">
        <f t="shared" si="1696"/>
        <v/>
      </c>
      <c r="AM6348" s="2" t="str">
        <f t="shared" si="1697"/>
        <v/>
      </c>
      <c r="AN6348" s="2" t="str">
        <f t="shared" si="1698"/>
        <v/>
      </c>
      <c r="AO6348" s="2" t="str">
        <f t="shared" si="1699"/>
        <v/>
      </c>
    </row>
    <row r="6349" spans="1:41" x14ac:dyDescent="0.3">
      <c r="A6349" s="111">
        <v>44838.408958333333</v>
      </c>
      <c r="B6349" s="78" t="s">
        <v>6901</v>
      </c>
      <c r="C6349" s="78" t="s">
        <v>922</v>
      </c>
      <c r="D6349" s="78" t="s">
        <v>1191</v>
      </c>
      <c r="E6349" s="78">
        <v>40</v>
      </c>
      <c r="F6349" s="78" t="s">
        <v>809</v>
      </c>
      <c r="G6349" s="78" t="s">
        <v>112</v>
      </c>
      <c r="H6349" s="112" t="s">
        <v>470</v>
      </c>
      <c r="I6349" s="112">
        <v>4</v>
      </c>
      <c r="J6349" s="113">
        <v>44838.408958333333</v>
      </c>
      <c r="K6349" s="113">
        <v>44838.408958333333</v>
      </c>
      <c r="M6349" s="113">
        <v>44838.428182870368</v>
      </c>
      <c r="N6349" s="113">
        <v>44838.428206018521</v>
      </c>
      <c r="O6349" s="78" t="s">
        <v>1185</v>
      </c>
      <c r="P6349" s="78" t="str">
        <f t="shared" si="1683"/>
        <v>CIC</v>
      </c>
      <c r="Q6349" s="113">
        <v>44838.430613425924</v>
      </c>
      <c r="R6349" s="78" t="s">
        <v>5946</v>
      </c>
      <c r="S6349" s="78" t="str">
        <f t="shared" si="1684"/>
        <v>PLOEG</v>
      </c>
      <c r="T6349" s="113">
        <v>44838.441724537035</v>
      </c>
      <c r="U6349" s="78" t="s">
        <v>5946</v>
      </c>
      <c r="V6349" s="78" t="str">
        <f t="shared" si="1685"/>
        <v>PLOEG</v>
      </c>
      <c r="W6349" s="113">
        <v>44838.455381944441</v>
      </c>
      <c r="X6349" s="113">
        <f t="shared" si="1686"/>
        <v>1.9224537034460809E-2</v>
      </c>
      <c r="Y6349" s="113">
        <f t="shared" si="1687"/>
        <v>1.3541666667151731E-2</v>
      </c>
      <c r="Z6349" s="113">
        <f t="shared" si="1688"/>
        <v>1.3657407405844424E-2</v>
      </c>
      <c r="AB6349" s="2">
        <f t="shared" si="1689"/>
        <v>1170</v>
      </c>
      <c r="AC6349" s="2">
        <f t="shared" si="1689"/>
        <v>1180</v>
      </c>
      <c r="AE6349" s="2" t="str">
        <f t="shared" si="1690"/>
        <v/>
      </c>
      <c r="AF6349" s="2" t="str">
        <f t="shared" si="1691"/>
        <v/>
      </c>
      <c r="AG6349" s="2" t="str">
        <f t="shared" si="1692"/>
        <v/>
      </c>
      <c r="AH6349" s="2" t="str">
        <f t="shared" si="1693"/>
        <v/>
      </c>
      <c r="AI6349" s="2">
        <f t="shared" si="1694"/>
        <v>1170</v>
      </c>
      <c r="AK6349" s="2" t="str">
        <f t="shared" si="1695"/>
        <v/>
      </c>
      <c r="AL6349" s="2" t="str">
        <f t="shared" si="1696"/>
        <v/>
      </c>
      <c r="AM6349" s="2" t="str">
        <f t="shared" si="1697"/>
        <v/>
      </c>
      <c r="AN6349" s="2" t="str">
        <f t="shared" si="1698"/>
        <v/>
      </c>
      <c r="AO6349" s="2">
        <f t="shared" si="1699"/>
        <v>1180</v>
      </c>
    </row>
    <row r="6350" spans="1:41" x14ac:dyDescent="0.3">
      <c r="A6350" s="111">
        <v>44838.487974537034</v>
      </c>
      <c r="B6350" s="78" t="s">
        <v>6902</v>
      </c>
      <c r="C6350" s="78" t="s">
        <v>922</v>
      </c>
      <c r="D6350" s="78" t="s">
        <v>3680</v>
      </c>
      <c r="F6350" s="78" t="s">
        <v>809</v>
      </c>
      <c r="G6350" s="78" t="s">
        <v>86</v>
      </c>
      <c r="H6350" s="112" t="s">
        <v>322</v>
      </c>
      <c r="I6350" s="112">
        <v>3</v>
      </c>
      <c r="J6350" s="113">
        <v>44838.487974537034</v>
      </c>
      <c r="K6350" s="113">
        <v>44838.487974537034</v>
      </c>
      <c r="M6350" s="113">
        <v>44838.48809027778</v>
      </c>
      <c r="N6350" s="113">
        <v>44838.488611111112</v>
      </c>
      <c r="O6350" s="78" t="s">
        <v>1185</v>
      </c>
      <c r="P6350" s="78" t="str">
        <f t="shared" si="1683"/>
        <v>CIC</v>
      </c>
      <c r="S6350" s="78" t="str">
        <f t="shared" si="1684"/>
        <v/>
      </c>
      <c r="V6350" s="78" t="str">
        <f t="shared" si="1685"/>
        <v/>
      </c>
      <c r="W6350" s="113">
        <v>44838.489872685182</v>
      </c>
      <c r="X6350" s="113">
        <f t="shared" si="1686"/>
        <v>1.1574074596865103E-4</v>
      </c>
      <c r="Y6350" s="113" t="str">
        <f t="shared" si="1687"/>
        <v/>
      </c>
      <c r="Z6350" s="113" t="str">
        <f t="shared" si="1688"/>
        <v/>
      </c>
      <c r="AB6350" s="2" t="str">
        <f t="shared" si="1689"/>
        <v/>
      </c>
      <c r="AC6350" s="2" t="str">
        <f t="shared" si="1689"/>
        <v/>
      </c>
      <c r="AE6350" s="2" t="str">
        <f t="shared" si="1690"/>
        <v/>
      </c>
      <c r="AF6350" s="2" t="str">
        <f t="shared" si="1691"/>
        <v/>
      </c>
      <c r="AG6350" s="2" t="str">
        <f t="shared" si="1692"/>
        <v/>
      </c>
      <c r="AH6350" s="2" t="str">
        <f t="shared" si="1693"/>
        <v/>
      </c>
      <c r="AI6350" s="2" t="str">
        <f t="shared" si="1694"/>
        <v/>
      </c>
      <c r="AK6350" s="2" t="str">
        <f t="shared" si="1695"/>
        <v/>
      </c>
      <c r="AL6350" s="2" t="str">
        <f t="shared" si="1696"/>
        <v/>
      </c>
      <c r="AM6350" s="2" t="str">
        <f t="shared" si="1697"/>
        <v/>
      </c>
      <c r="AN6350" s="2" t="str">
        <f t="shared" si="1698"/>
        <v/>
      </c>
      <c r="AO6350" s="2" t="str">
        <f t="shared" si="1699"/>
        <v/>
      </c>
    </row>
    <row r="6351" spans="1:41" x14ac:dyDescent="0.3">
      <c r="A6351" s="111">
        <v>44838.487974537034</v>
      </c>
      <c r="B6351" s="78" t="s">
        <v>6902</v>
      </c>
      <c r="C6351" s="78" t="s">
        <v>886</v>
      </c>
      <c r="D6351" s="78" t="s">
        <v>3680</v>
      </c>
      <c r="F6351" s="78" t="s">
        <v>809</v>
      </c>
      <c r="G6351" s="78" t="s">
        <v>86</v>
      </c>
      <c r="H6351" s="112" t="s">
        <v>322</v>
      </c>
      <c r="I6351" s="112">
        <v>3</v>
      </c>
      <c r="J6351" s="113">
        <v>44838.487974537034</v>
      </c>
      <c r="K6351" s="113">
        <v>44838.487974537034</v>
      </c>
      <c r="M6351" s="113">
        <v>44838.489942129629</v>
      </c>
      <c r="N6351" s="113">
        <v>44838.489953703705</v>
      </c>
      <c r="O6351" s="78" t="s">
        <v>1187</v>
      </c>
      <c r="P6351" s="78" t="str">
        <f t="shared" si="1683"/>
        <v>CIC</v>
      </c>
      <c r="S6351" s="78" t="str">
        <f t="shared" si="1684"/>
        <v/>
      </c>
      <c r="T6351" s="113">
        <v>44838.491365740738</v>
      </c>
      <c r="U6351" s="78" t="s">
        <v>1258</v>
      </c>
      <c r="V6351" s="78" t="str">
        <f t="shared" si="1685"/>
        <v>PLOEG</v>
      </c>
      <c r="W6351" s="113">
        <v>44838.599386574075</v>
      </c>
      <c r="X6351" s="113">
        <f t="shared" si="1686"/>
        <v>1.9675925941555761E-3</v>
      </c>
      <c r="Y6351" s="113">
        <f t="shared" si="1687"/>
        <v>1.4236111092031933E-3</v>
      </c>
      <c r="Z6351" s="113">
        <f t="shared" si="1688"/>
        <v>0.10802083333692281</v>
      </c>
      <c r="AB6351" s="2">
        <f t="shared" si="1689"/>
        <v>123</v>
      </c>
      <c r="AC6351" s="2">
        <f t="shared" si="1689"/>
        <v>9333</v>
      </c>
      <c r="AE6351" s="2" t="str">
        <f t="shared" si="1690"/>
        <v/>
      </c>
      <c r="AF6351" s="2" t="str">
        <f t="shared" si="1691"/>
        <v/>
      </c>
      <c r="AG6351" s="2" t="str">
        <f t="shared" si="1692"/>
        <v/>
      </c>
      <c r="AH6351" s="2">
        <f t="shared" si="1693"/>
        <v>123</v>
      </c>
      <c r="AI6351" s="2" t="str">
        <f t="shared" si="1694"/>
        <v/>
      </c>
      <c r="AK6351" s="2" t="str">
        <f t="shared" si="1695"/>
        <v/>
      </c>
      <c r="AL6351" s="2" t="str">
        <f t="shared" si="1696"/>
        <v/>
      </c>
      <c r="AM6351" s="2" t="str">
        <f t="shared" si="1697"/>
        <v/>
      </c>
      <c r="AN6351" s="2">
        <f t="shared" si="1698"/>
        <v>9333</v>
      </c>
      <c r="AO6351" s="2" t="str">
        <f t="shared" si="1699"/>
        <v/>
      </c>
    </row>
    <row r="6352" spans="1:41" x14ac:dyDescent="0.3">
      <c r="A6352" s="111">
        <v>44838.497418981482</v>
      </c>
      <c r="B6352" s="78" t="s">
        <v>6903</v>
      </c>
      <c r="C6352" s="78" t="s">
        <v>1898</v>
      </c>
      <c r="D6352" s="78" t="s">
        <v>2620</v>
      </c>
      <c r="E6352" s="78">
        <v>36</v>
      </c>
      <c r="F6352" s="78" t="s">
        <v>809</v>
      </c>
      <c r="G6352" s="78" t="s">
        <v>161</v>
      </c>
      <c r="H6352" s="112" t="s">
        <v>450</v>
      </c>
      <c r="I6352" s="112">
        <v>4</v>
      </c>
      <c r="J6352" s="113">
        <v>44838.497418981482</v>
      </c>
      <c r="K6352" s="113">
        <v>44838.497418981482</v>
      </c>
      <c r="M6352" s="113">
        <v>44838.497546296298</v>
      </c>
      <c r="P6352" s="78" t="str">
        <f t="shared" si="1683"/>
        <v/>
      </c>
      <c r="S6352" s="78" t="str">
        <f t="shared" si="1684"/>
        <v/>
      </c>
      <c r="T6352" s="113">
        <v>44838.497569444444</v>
      </c>
      <c r="U6352" s="78" t="s">
        <v>1185</v>
      </c>
      <c r="V6352" s="78" t="str">
        <f t="shared" si="1685"/>
        <v>CIC</v>
      </c>
      <c r="W6352" s="113">
        <v>44838.523206018515</v>
      </c>
      <c r="X6352" s="113">
        <f t="shared" si="1686"/>
        <v>1.273148154723458E-4</v>
      </c>
      <c r="Y6352" s="113" t="str">
        <f t="shared" si="1687"/>
        <v/>
      </c>
      <c r="Z6352" s="113">
        <f t="shared" si="1688"/>
        <v>2.5636574071540963E-2</v>
      </c>
      <c r="AB6352" s="2" t="str">
        <f t="shared" si="1689"/>
        <v/>
      </c>
      <c r="AC6352" s="2">
        <f t="shared" si="1689"/>
        <v>2215</v>
      </c>
      <c r="AE6352" s="2" t="str">
        <f t="shared" si="1690"/>
        <v/>
      </c>
      <c r="AF6352" s="2" t="str">
        <f t="shared" si="1691"/>
        <v/>
      </c>
      <c r="AG6352" s="2" t="str">
        <f t="shared" si="1692"/>
        <v/>
      </c>
      <c r="AH6352" s="2" t="str">
        <f t="shared" si="1693"/>
        <v/>
      </c>
      <c r="AI6352" s="2" t="str">
        <f t="shared" si="1694"/>
        <v/>
      </c>
      <c r="AK6352" s="2" t="str">
        <f t="shared" si="1695"/>
        <v/>
      </c>
      <c r="AL6352" s="2" t="str">
        <f t="shared" si="1696"/>
        <v/>
      </c>
      <c r="AM6352" s="2" t="str">
        <f t="shared" si="1697"/>
        <v/>
      </c>
      <c r="AN6352" s="2" t="str">
        <f t="shared" si="1698"/>
        <v/>
      </c>
      <c r="AO6352" s="2">
        <f t="shared" si="1699"/>
        <v>2215</v>
      </c>
    </row>
    <row r="6353" spans="1:41" x14ac:dyDescent="0.3">
      <c r="A6353" s="111">
        <v>44838.571574074071</v>
      </c>
      <c r="B6353" s="78" t="s">
        <v>6904</v>
      </c>
      <c r="C6353" s="78" t="s">
        <v>922</v>
      </c>
      <c r="D6353" s="78" t="s">
        <v>3674</v>
      </c>
      <c r="E6353" s="78">
        <v>2</v>
      </c>
      <c r="F6353" s="78" t="s">
        <v>812</v>
      </c>
      <c r="G6353" s="78" t="s">
        <v>124</v>
      </c>
      <c r="H6353" s="112" t="s">
        <v>264</v>
      </c>
      <c r="I6353" s="112">
        <v>2</v>
      </c>
      <c r="J6353" s="113">
        <v>44838.571574074071</v>
      </c>
      <c r="K6353" s="113">
        <v>44838.571574074071</v>
      </c>
      <c r="M6353" s="113">
        <v>44838.571655092594</v>
      </c>
      <c r="N6353" s="113">
        <v>44838.57167824074</v>
      </c>
      <c r="O6353" s="78" t="s">
        <v>1185</v>
      </c>
      <c r="P6353" s="78" t="str">
        <f t="shared" si="1683"/>
        <v>CIC</v>
      </c>
      <c r="S6353" s="78" t="str">
        <f t="shared" si="1684"/>
        <v/>
      </c>
      <c r="V6353" s="78" t="str">
        <f t="shared" si="1685"/>
        <v/>
      </c>
      <c r="W6353" s="113">
        <v>44838.575752314813</v>
      </c>
      <c r="X6353" s="113">
        <f t="shared" si="1686"/>
        <v>8.101852290565148E-5</v>
      </c>
      <c r="Y6353" s="113" t="str">
        <f t="shared" si="1687"/>
        <v/>
      </c>
      <c r="Z6353" s="113" t="str">
        <f t="shared" si="1688"/>
        <v/>
      </c>
      <c r="AB6353" s="2" t="str">
        <f t="shared" si="1689"/>
        <v/>
      </c>
      <c r="AC6353" s="2" t="str">
        <f t="shared" si="1689"/>
        <v/>
      </c>
      <c r="AE6353" s="2" t="str">
        <f t="shared" si="1690"/>
        <v/>
      </c>
      <c r="AF6353" s="2" t="str">
        <f t="shared" si="1691"/>
        <v/>
      </c>
      <c r="AG6353" s="2" t="str">
        <f t="shared" si="1692"/>
        <v/>
      </c>
      <c r="AH6353" s="2" t="str">
        <f t="shared" si="1693"/>
        <v/>
      </c>
      <c r="AI6353" s="2" t="str">
        <f t="shared" si="1694"/>
        <v/>
      </c>
      <c r="AK6353" s="2" t="str">
        <f t="shared" si="1695"/>
        <v/>
      </c>
      <c r="AL6353" s="2" t="str">
        <f t="shared" si="1696"/>
        <v/>
      </c>
      <c r="AM6353" s="2" t="str">
        <f t="shared" si="1697"/>
        <v/>
      </c>
      <c r="AN6353" s="2" t="str">
        <f t="shared" si="1698"/>
        <v/>
      </c>
      <c r="AO6353" s="2" t="str">
        <f t="shared" si="1699"/>
        <v/>
      </c>
    </row>
    <row r="6354" spans="1:41" x14ac:dyDescent="0.3">
      <c r="A6354" s="111">
        <v>44838.575127314813</v>
      </c>
      <c r="B6354" s="78" t="s">
        <v>6905</v>
      </c>
      <c r="C6354" s="78" t="s">
        <v>922</v>
      </c>
      <c r="D6354" s="78" t="s">
        <v>1211</v>
      </c>
      <c r="E6354" s="78">
        <v>162</v>
      </c>
      <c r="F6354" s="78" t="s">
        <v>808</v>
      </c>
      <c r="G6354" s="78" t="s">
        <v>94</v>
      </c>
      <c r="H6354" s="112" t="s">
        <v>222</v>
      </c>
      <c r="I6354" s="112">
        <v>2</v>
      </c>
      <c r="J6354" s="113">
        <v>44838.574224537035</v>
      </c>
      <c r="K6354" s="113">
        <v>44838.575127314813</v>
      </c>
      <c r="M6354" s="113">
        <v>44838.575821759259</v>
      </c>
      <c r="N6354" s="113">
        <v>44838.576157407406</v>
      </c>
      <c r="O6354" s="78" t="s">
        <v>1187</v>
      </c>
      <c r="P6354" s="78" t="str">
        <f t="shared" si="1683"/>
        <v>CIC</v>
      </c>
      <c r="S6354" s="78" t="str">
        <f t="shared" si="1684"/>
        <v/>
      </c>
      <c r="V6354" s="78" t="str">
        <f t="shared" si="1685"/>
        <v/>
      </c>
      <c r="W6354" s="113">
        <v>44838.582696759258</v>
      </c>
      <c r="X6354" s="113">
        <f t="shared" si="1686"/>
        <v>6.944444467080757E-4</v>
      </c>
      <c r="Y6354" s="113" t="str">
        <f t="shared" si="1687"/>
        <v/>
      </c>
      <c r="Z6354" s="113" t="str">
        <f t="shared" si="1688"/>
        <v/>
      </c>
      <c r="AB6354" s="2" t="str">
        <f t="shared" si="1689"/>
        <v/>
      </c>
      <c r="AC6354" s="2" t="str">
        <f t="shared" si="1689"/>
        <v/>
      </c>
      <c r="AE6354" s="2" t="str">
        <f t="shared" si="1690"/>
        <v/>
      </c>
      <c r="AF6354" s="2" t="str">
        <f t="shared" si="1691"/>
        <v/>
      </c>
      <c r="AG6354" s="2" t="str">
        <f t="shared" si="1692"/>
        <v/>
      </c>
      <c r="AH6354" s="2" t="str">
        <f t="shared" si="1693"/>
        <v/>
      </c>
      <c r="AI6354" s="2" t="str">
        <f t="shared" si="1694"/>
        <v/>
      </c>
      <c r="AK6354" s="2" t="str">
        <f t="shared" si="1695"/>
        <v/>
      </c>
      <c r="AL6354" s="2" t="str">
        <f t="shared" si="1696"/>
        <v/>
      </c>
      <c r="AM6354" s="2" t="str">
        <f t="shared" si="1697"/>
        <v/>
      </c>
      <c r="AN6354" s="2" t="str">
        <f t="shared" si="1698"/>
        <v/>
      </c>
      <c r="AO6354" s="2" t="str">
        <f t="shared" si="1699"/>
        <v/>
      </c>
    </row>
    <row r="6355" spans="1:41" x14ac:dyDescent="0.3">
      <c r="A6355" s="111">
        <v>44838.575127314813</v>
      </c>
      <c r="B6355" s="78" t="s">
        <v>6905</v>
      </c>
      <c r="C6355" s="78" t="s">
        <v>3123</v>
      </c>
      <c r="D6355" s="78" t="s">
        <v>1211</v>
      </c>
      <c r="E6355" s="78">
        <v>162</v>
      </c>
      <c r="F6355" s="78" t="s">
        <v>808</v>
      </c>
      <c r="G6355" s="78" t="s">
        <v>94</v>
      </c>
      <c r="H6355" s="112" t="s">
        <v>222</v>
      </c>
      <c r="I6355" s="112">
        <v>2</v>
      </c>
      <c r="J6355" s="113">
        <v>44838.574224537035</v>
      </c>
      <c r="K6355" s="113">
        <v>44838.575127314813</v>
      </c>
      <c r="M6355" s="113">
        <v>44838.577476851853</v>
      </c>
      <c r="P6355" s="78" t="str">
        <f t="shared" si="1683"/>
        <v/>
      </c>
      <c r="S6355" s="78" t="str">
        <f t="shared" si="1684"/>
        <v/>
      </c>
      <c r="T6355" s="113">
        <v>44838.577499999999</v>
      </c>
      <c r="U6355" s="78" t="s">
        <v>1185</v>
      </c>
      <c r="V6355" s="78" t="str">
        <f t="shared" si="1685"/>
        <v>CIC</v>
      </c>
      <c r="W6355" s="113">
        <v>44838.5937037037</v>
      </c>
      <c r="X6355" s="113">
        <f t="shared" si="1686"/>
        <v>2.3495370405726135E-3</v>
      </c>
      <c r="Y6355" s="113" t="str">
        <f t="shared" si="1687"/>
        <v/>
      </c>
      <c r="Z6355" s="113">
        <f t="shared" si="1688"/>
        <v>1.6203703700739425E-2</v>
      </c>
      <c r="AB6355" s="2" t="str">
        <f t="shared" si="1689"/>
        <v/>
      </c>
      <c r="AC6355" s="2">
        <f t="shared" si="1689"/>
        <v>1400</v>
      </c>
      <c r="AE6355" s="2" t="str">
        <f t="shared" si="1690"/>
        <v/>
      </c>
      <c r="AF6355" s="2" t="str">
        <f t="shared" si="1691"/>
        <v/>
      </c>
      <c r="AG6355" s="2" t="str">
        <f t="shared" si="1692"/>
        <v/>
      </c>
      <c r="AH6355" s="2" t="str">
        <f t="shared" si="1693"/>
        <v/>
      </c>
      <c r="AI6355" s="2" t="str">
        <f t="shared" si="1694"/>
        <v/>
      </c>
      <c r="AK6355" s="2" t="str">
        <f t="shared" si="1695"/>
        <v/>
      </c>
      <c r="AL6355" s="2" t="str">
        <f t="shared" si="1696"/>
        <v/>
      </c>
      <c r="AM6355" s="2">
        <f t="shared" si="1697"/>
        <v>1400</v>
      </c>
      <c r="AN6355" s="2" t="str">
        <f t="shared" si="1698"/>
        <v/>
      </c>
      <c r="AO6355" s="2" t="str">
        <f t="shared" si="1699"/>
        <v/>
      </c>
    </row>
    <row r="6356" spans="1:41" x14ac:dyDescent="0.3">
      <c r="A6356" s="111">
        <v>44838.575127314813</v>
      </c>
      <c r="B6356" s="78" t="s">
        <v>6905</v>
      </c>
      <c r="C6356" s="78" t="s">
        <v>951</v>
      </c>
      <c r="D6356" s="78" t="s">
        <v>1211</v>
      </c>
      <c r="E6356" s="78">
        <v>162</v>
      </c>
      <c r="F6356" s="78" t="s">
        <v>808</v>
      </c>
      <c r="G6356" s="78" t="s">
        <v>94</v>
      </c>
      <c r="H6356" s="112" t="s">
        <v>222</v>
      </c>
      <c r="I6356" s="112">
        <v>2</v>
      </c>
      <c r="J6356" s="113">
        <v>44838.574224537035</v>
      </c>
      <c r="K6356" s="113">
        <v>44838.575127314813</v>
      </c>
      <c r="M6356" s="113">
        <v>44838.583009259259</v>
      </c>
      <c r="N6356" s="113">
        <v>44838.583020833335</v>
      </c>
      <c r="O6356" s="78" t="s">
        <v>1185</v>
      </c>
      <c r="P6356" s="78" t="str">
        <f t="shared" si="1683"/>
        <v>CIC</v>
      </c>
      <c r="S6356" s="78" t="str">
        <f t="shared" si="1684"/>
        <v/>
      </c>
      <c r="V6356" s="78" t="str">
        <f t="shared" si="1685"/>
        <v/>
      </c>
      <c r="W6356" s="113">
        <v>44838.72074074074</v>
      </c>
      <c r="X6356" s="113">
        <f t="shared" si="1686"/>
        <v>7.8819444461259991E-3</v>
      </c>
      <c r="Y6356" s="113" t="str">
        <f t="shared" si="1687"/>
        <v/>
      </c>
      <c r="Z6356" s="113" t="str">
        <f t="shared" si="1688"/>
        <v/>
      </c>
      <c r="AB6356" s="2" t="str">
        <f t="shared" si="1689"/>
        <v/>
      </c>
      <c r="AC6356" s="2" t="str">
        <f t="shared" si="1689"/>
        <v/>
      </c>
      <c r="AE6356" s="2" t="str">
        <f t="shared" si="1690"/>
        <v/>
      </c>
      <c r="AF6356" s="2" t="str">
        <f t="shared" si="1691"/>
        <v/>
      </c>
      <c r="AG6356" s="2" t="str">
        <f t="shared" si="1692"/>
        <v/>
      </c>
      <c r="AH6356" s="2" t="str">
        <f t="shared" si="1693"/>
        <v/>
      </c>
      <c r="AI6356" s="2" t="str">
        <f t="shared" si="1694"/>
        <v/>
      </c>
      <c r="AK6356" s="2" t="str">
        <f t="shared" si="1695"/>
        <v/>
      </c>
      <c r="AL6356" s="2" t="str">
        <f t="shared" si="1696"/>
        <v/>
      </c>
      <c r="AM6356" s="2" t="str">
        <f t="shared" si="1697"/>
        <v/>
      </c>
      <c r="AN6356" s="2" t="str">
        <f t="shared" si="1698"/>
        <v/>
      </c>
      <c r="AO6356" s="2" t="str">
        <f t="shared" si="1699"/>
        <v/>
      </c>
    </row>
    <row r="6357" spans="1:41" x14ac:dyDescent="0.3">
      <c r="A6357" s="111">
        <v>44838.575590277775</v>
      </c>
      <c r="B6357" s="78" t="s">
        <v>6906</v>
      </c>
      <c r="C6357" s="78" t="s">
        <v>922</v>
      </c>
      <c r="D6357" s="78" t="s">
        <v>1266</v>
      </c>
      <c r="E6357" s="78">
        <v>47</v>
      </c>
      <c r="F6357" s="78" t="s">
        <v>807</v>
      </c>
      <c r="G6357" s="78" t="s">
        <v>128</v>
      </c>
      <c r="H6357" s="112" t="s">
        <v>350</v>
      </c>
      <c r="I6357" s="112">
        <v>3</v>
      </c>
      <c r="J6357" s="113">
        <v>44838.575590277775</v>
      </c>
      <c r="K6357" s="113">
        <v>44838.575590277775</v>
      </c>
      <c r="M6357" s="113">
        <v>44838.582800925928</v>
      </c>
      <c r="N6357" s="113">
        <v>44838.582881944443</v>
      </c>
      <c r="O6357" s="78" t="s">
        <v>1185</v>
      </c>
      <c r="P6357" s="78" t="str">
        <f t="shared" si="1683"/>
        <v>CIC</v>
      </c>
      <c r="S6357" s="78" t="str">
        <f t="shared" si="1684"/>
        <v/>
      </c>
      <c r="V6357" s="78" t="str">
        <f t="shared" si="1685"/>
        <v/>
      </c>
      <c r="W6357" s="113">
        <v>44838.584861111114</v>
      </c>
      <c r="X6357" s="113">
        <f t="shared" si="1686"/>
        <v>7.2106481529772282E-3</v>
      </c>
      <c r="Y6357" s="113" t="str">
        <f t="shared" si="1687"/>
        <v/>
      </c>
      <c r="Z6357" s="113" t="str">
        <f t="shared" si="1688"/>
        <v/>
      </c>
      <c r="AB6357" s="2" t="str">
        <f t="shared" si="1689"/>
        <v/>
      </c>
      <c r="AC6357" s="2" t="str">
        <f t="shared" si="1689"/>
        <v/>
      </c>
      <c r="AE6357" s="2" t="str">
        <f t="shared" si="1690"/>
        <v/>
      </c>
      <c r="AF6357" s="2" t="str">
        <f t="shared" si="1691"/>
        <v/>
      </c>
      <c r="AG6357" s="2" t="str">
        <f t="shared" si="1692"/>
        <v/>
      </c>
      <c r="AH6357" s="2" t="str">
        <f t="shared" si="1693"/>
        <v/>
      </c>
      <c r="AI6357" s="2" t="str">
        <f t="shared" si="1694"/>
        <v/>
      </c>
      <c r="AK6357" s="2" t="str">
        <f t="shared" si="1695"/>
        <v/>
      </c>
      <c r="AL6357" s="2" t="str">
        <f t="shared" si="1696"/>
        <v/>
      </c>
      <c r="AM6357" s="2" t="str">
        <f t="shared" si="1697"/>
        <v/>
      </c>
      <c r="AN6357" s="2" t="str">
        <f t="shared" si="1698"/>
        <v/>
      </c>
      <c r="AO6357" s="2" t="str">
        <f t="shared" si="1699"/>
        <v/>
      </c>
    </row>
    <row r="6358" spans="1:41" x14ac:dyDescent="0.3">
      <c r="A6358" s="111">
        <v>44838.615011574075</v>
      </c>
      <c r="B6358" s="78" t="s">
        <v>6907</v>
      </c>
      <c r="C6358" s="78" t="s">
        <v>922</v>
      </c>
      <c r="D6358" s="78" t="s">
        <v>1299</v>
      </c>
      <c r="F6358" s="78" t="s">
        <v>809</v>
      </c>
      <c r="G6358" s="78" t="s">
        <v>116</v>
      </c>
      <c r="H6358" s="112" t="s">
        <v>228</v>
      </c>
      <c r="I6358" s="112">
        <v>2</v>
      </c>
      <c r="J6358" s="113">
        <v>44838.615011574075</v>
      </c>
      <c r="K6358" s="113">
        <v>44838.615011574075</v>
      </c>
      <c r="M6358" s="113">
        <v>44838.615717592591</v>
      </c>
      <c r="N6358" s="113">
        <v>44838.615833333337</v>
      </c>
      <c r="O6358" s="78" t="s">
        <v>1187</v>
      </c>
      <c r="P6358" s="78" t="str">
        <f t="shared" si="1683"/>
        <v>CIC</v>
      </c>
      <c r="S6358" s="78" t="str">
        <f t="shared" si="1684"/>
        <v/>
      </c>
      <c r="V6358" s="78" t="str">
        <f t="shared" si="1685"/>
        <v/>
      </c>
      <c r="W6358" s="113">
        <v>44838.637696759259</v>
      </c>
      <c r="X6358" s="113">
        <f t="shared" si="1686"/>
        <v>7.0601851621177047E-4</v>
      </c>
      <c r="Y6358" s="113" t="str">
        <f t="shared" si="1687"/>
        <v/>
      </c>
      <c r="Z6358" s="113" t="str">
        <f t="shared" si="1688"/>
        <v/>
      </c>
      <c r="AB6358" s="2" t="str">
        <f t="shared" si="1689"/>
        <v/>
      </c>
      <c r="AC6358" s="2" t="str">
        <f t="shared" si="1689"/>
        <v/>
      </c>
      <c r="AE6358" s="2" t="str">
        <f t="shared" si="1690"/>
        <v/>
      </c>
      <c r="AF6358" s="2" t="str">
        <f t="shared" si="1691"/>
        <v/>
      </c>
      <c r="AG6358" s="2" t="str">
        <f t="shared" si="1692"/>
        <v/>
      </c>
      <c r="AH6358" s="2" t="str">
        <f t="shared" si="1693"/>
        <v/>
      </c>
      <c r="AI6358" s="2" t="str">
        <f t="shared" si="1694"/>
        <v/>
      </c>
      <c r="AK6358" s="2" t="str">
        <f t="shared" si="1695"/>
        <v/>
      </c>
      <c r="AL6358" s="2" t="str">
        <f t="shared" si="1696"/>
        <v/>
      </c>
      <c r="AM6358" s="2" t="str">
        <f t="shared" si="1697"/>
        <v/>
      </c>
      <c r="AN6358" s="2" t="str">
        <f t="shared" si="1698"/>
        <v/>
      </c>
      <c r="AO6358" s="2" t="str">
        <f t="shared" si="1699"/>
        <v/>
      </c>
    </row>
    <row r="6359" spans="1:41" x14ac:dyDescent="0.3">
      <c r="A6359" s="111">
        <v>44838.615011574075</v>
      </c>
      <c r="B6359" s="78" t="s">
        <v>6907</v>
      </c>
      <c r="C6359" s="78" t="s">
        <v>886</v>
      </c>
      <c r="D6359" s="78" t="s">
        <v>1299</v>
      </c>
      <c r="F6359" s="78" t="s">
        <v>809</v>
      </c>
      <c r="G6359" s="78" t="s">
        <v>116</v>
      </c>
      <c r="H6359" s="112" t="s">
        <v>228</v>
      </c>
      <c r="I6359" s="112">
        <v>2</v>
      </c>
      <c r="J6359" s="113">
        <v>44838.615011574075</v>
      </c>
      <c r="K6359" s="113">
        <v>44838.615011574075</v>
      </c>
      <c r="M6359" s="113">
        <v>44838.615763888891</v>
      </c>
      <c r="N6359" s="113">
        <v>44838.61582175926</v>
      </c>
      <c r="O6359" s="78" t="s">
        <v>1187</v>
      </c>
      <c r="P6359" s="78" t="str">
        <f t="shared" si="1683"/>
        <v>CIC</v>
      </c>
      <c r="S6359" s="78" t="str">
        <f t="shared" si="1684"/>
        <v/>
      </c>
      <c r="T6359" s="113">
        <v>44838.622743055559</v>
      </c>
      <c r="U6359" s="78" t="s">
        <v>1187</v>
      </c>
      <c r="V6359" s="78" t="str">
        <f t="shared" si="1685"/>
        <v>CIC</v>
      </c>
      <c r="W6359" s="113">
        <v>44838.638796296298</v>
      </c>
      <c r="X6359" s="113">
        <f t="shared" si="1686"/>
        <v>7.5231481605442241E-4</v>
      </c>
      <c r="Y6359" s="113">
        <f t="shared" si="1687"/>
        <v>6.9791666683158837E-3</v>
      </c>
      <c r="Z6359" s="113">
        <f t="shared" si="1688"/>
        <v>1.6053240738983732E-2</v>
      </c>
      <c r="AB6359" s="2">
        <f t="shared" si="1689"/>
        <v>603</v>
      </c>
      <c r="AC6359" s="2">
        <f t="shared" si="1689"/>
        <v>1387</v>
      </c>
      <c r="AE6359" s="2" t="str">
        <f t="shared" si="1690"/>
        <v/>
      </c>
      <c r="AF6359" s="2" t="str">
        <f t="shared" si="1691"/>
        <v/>
      </c>
      <c r="AG6359" s="2">
        <f t="shared" si="1692"/>
        <v>603</v>
      </c>
      <c r="AH6359" s="2" t="str">
        <f t="shared" si="1693"/>
        <v/>
      </c>
      <c r="AI6359" s="2" t="str">
        <f t="shared" si="1694"/>
        <v/>
      </c>
      <c r="AK6359" s="2" t="str">
        <f t="shared" si="1695"/>
        <v/>
      </c>
      <c r="AL6359" s="2" t="str">
        <f t="shared" si="1696"/>
        <v/>
      </c>
      <c r="AM6359" s="2">
        <f t="shared" si="1697"/>
        <v>1387</v>
      </c>
      <c r="AN6359" s="2" t="str">
        <f t="shared" si="1698"/>
        <v/>
      </c>
      <c r="AO6359" s="2" t="str">
        <f t="shared" si="1699"/>
        <v/>
      </c>
    </row>
    <row r="6360" spans="1:41" x14ac:dyDescent="0.3">
      <c r="A6360" s="111">
        <v>44838.615011574075</v>
      </c>
      <c r="B6360" s="78" t="s">
        <v>6907</v>
      </c>
      <c r="C6360" s="78" t="s">
        <v>1365</v>
      </c>
      <c r="D6360" s="78" t="s">
        <v>1299</v>
      </c>
      <c r="F6360" s="78" t="s">
        <v>809</v>
      </c>
      <c r="G6360" s="78" t="s">
        <v>116</v>
      </c>
      <c r="H6360" s="112" t="s">
        <v>228</v>
      </c>
      <c r="I6360" s="112">
        <v>2</v>
      </c>
      <c r="J6360" s="113">
        <v>44838.615011574075</v>
      </c>
      <c r="K6360" s="113">
        <v>44838.615011574075</v>
      </c>
      <c r="M6360" s="113">
        <v>44838.616469907407</v>
      </c>
      <c r="N6360" s="113">
        <v>44838.616493055553</v>
      </c>
      <c r="O6360" s="78" t="s">
        <v>1187</v>
      </c>
      <c r="P6360" s="78" t="str">
        <f t="shared" si="1683"/>
        <v>CIC</v>
      </c>
      <c r="S6360" s="78" t="str">
        <f t="shared" si="1684"/>
        <v/>
      </c>
      <c r="T6360" s="113">
        <v>44838.620358796295</v>
      </c>
      <c r="U6360" s="78" t="s">
        <v>1187</v>
      </c>
      <c r="V6360" s="78" t="str">
        <f t="shared" si="1685"/>
        <v>CIC</v>
      </c>
      <c r="W6360" s="113">
        <v>44839.19734953704</v>
      </c>
      <c r="X6360" s="113">
        <f t="shared" si="1686"/>
        <v>1.4583333322661929E-3</v>
      </c>
      <c r="Y6360" s="113">
        <f t="shared" si="1687"/>
        <v>3.8888888884685002E-3</v>
      </c>
      <c r="Z6360" s="113">
        <f t="shared" si="1688"/>
        <v>0.5769907407448045</v>
      </c>
      <c r="AB6360" s="2">
        <f t="shared" si="1689"/>
        <v>336</v>
      </c>
      <c r="AC6360" s="2">
        <f t="shared" si="1689"/>
        <v>49852</v>
      </c>
      <c r="AE6360" s="2" t="str">
        <f t="shared" si="1690"/>
        <v/>
      </c>
      <c r="AF6360" s="2" t="str">
        <f t="shared" si="1691"/>
        <v/>
      </c>
      <c r="AG6360" s="2">
        <f t="shared" si="1692"/>
        <v>336</v>
      </c>
      <c r="AH6360" s="2" t="str">
        <f t="shared" si="1693"/>
        <v/>
      </c>
      <c r="AI6360" s="2" t="str">
        <f t="shared" si="1694"/>
        <v/>
      </c>
      <c r="AK6360" s="2" t="str">
        <f t="shared" si="1695"/>
        <v/>
      </c>
      <c r="AL6360" s="2" t="str">
        <f t="shared" si="1696"/>
        <v/>
      </c>
      <c r="AM6360" s="2">
        <f t="shared" si="1697"/>
        <v>49852</v>
      </c>
      <c r="AN6360" s="2" t="str">
        <f t="shared" si="1698"/>
        <v/>
      </c>
      <c r="AO6360" s="2" t="str">
        <f t="shared" si="1699"/>
        <v/>
      </c>
    </row>
    <row r="6361" spans="1:41" x14ac:dyDescent="0.3">
      <c r="A6361" s="111">
        <v>44838.615011574075</v>
      </c>
      <c r="B6361" s="78" t="s">
        <v>6907</v>
      </c>
      <c r="C6361" s="78" t="s">
        <v>1898</v>
      </c>
      <c r="D6361" s="78" t="s">
        <v>1299</v>
      </c>
      <c r="F6361" s="78" t="s">
        <v>809</v>
      </c>
      <c r="G6361" s="78" t="s">
        <v>116</v>
      </c>
      <c r="H6361" s="112" t="s">
        <v>228</v>
      </c>
      <c r="I6361" s="112">
        <v>2</v>
      </c>
      <c r="J6361" s="113">
        <v>44838.615011574075</v>
      </c>
      <c r="K6361" s="113">
        <v>44838.615011574075</v>
      </c>
      <c r="M6361" s="113">
        <v>44838.620416666665</v>
      </c>
      <c r="P6361" s="78" t="str">
        <f t="shared" si="1683"/>
        <v/>
      </c>
      <c r="S6361" s="78" t="str">
        <f t="shared" si="1684"/>
        <v/>
      </c>
      <c r="T6361" s="113">
        <v>44838.620439814818</v>
      </c>
      <c r="U6361" s="78" t="s">
        <v>1187</v>
      </c>
      <c r="V6361" s="78" t="str">
        <f t="shared" si="1685"/>
        <v>CIC</v>
      </c>
      <c r="W6361" s="113">
        <v>44839.197395833333</v>
      </c>
      <c r="X6361" s="113">
        <f t="shared" si="1686"/>
        <v>5.4050925900810398E-3</v>
      </c>
      <c r="Y6361" s="113" t="str">
        <f t="shared" si="1687"/>
        <v/>
      </c>
      <c r="Z6361" s="113">
        <f t="shared" si="1688"/>
        <v>0.57695601851446554</v>
      </c>
      <c r="AB6361" s="2" t="str">
        <f t="shared" si="1689"/>
        <v/>
      </c>
      <c r="AC6361" s="2">
        <f t="shared" si="1689"/>
        <v>49849</v>
      </c>
      <c r="AE6361" s="2" t="str">
        <f t="shared" si="1690"/>
        <v/>
      </c>
      <c r="AF6361" s="2" t="str">
        <f t="shared" si="1691"/>
        <v/>
      </c>
      <c r="AG6361" s="2" t="str">
        <f t="shared" si="1692"/>
        <v/>
      </c>
      <c r="AH6361" s="2" t="str">
        <f t="shared" si="1693"/>
        <v/>
      </c>
      <c r="AI6361" s="2" t="str">
        <f t="shared" si="1694"/>
        <v/>
      </c>
      <c r="AK6361" s="2" t="str">
        <f t="shared" si="1695"/>
        <v/>
      </c>
      <c r="AL6361" s="2" t="str">
        <f t="shared" si="1696"/>
        <v/>
      </c>
      <c r="AM6361" s="2">
        <f t="shared" si="1697"/>
        <v>49849</v>
      </c>
      <c r="AN6361" s="2" t="str">
        <f t="shared" si="1698"/>
        <v/>
      </c>
      <c r="AO6361" s="2" t="str">
        <f t="shared" si="1699"/>
        <v/>
      </c>
    </row>
    <row r="6362" spans="1:41" x14ac:dyDescent="0.3">
      <c r="A6362" s="111">
        <v>44838.633275462962</v>
      </c>
      <c r="B6362" s="78" t="s">
        <v>6908</v>
      </c>
      <c r="C6362" s="78" t="s">
        <v>922</v>
      </c>
      <c r="D6362" s="78" t="s">
        <v>1995</v>
      </c>
      <c r="F6362" s="78" t="s">
        <v>807</v>
      </c>
      <c r="G6362" s="78" t="s">
        <v>110</v>
      </c>
      <c r="H6362" s="112" t="s">
        <v>420</v>
      </c>
      <c r="I6362" s="112">
        <v>3</v>
      </c>
      <c r="J6362" s="113">
        <v>44838.633275462962</v>
      </c>
      <c r="K6362" s="113">
        <v>44838.633275462962</v>
      </c>
      <c r="M6362" s="113">
        <v>44838.639687499999</v>
      </c>
      <c r="N6362" s="113">
        <v>44838.639722222222</v>
      </c>
      <c r="O6362" s="78" t="s">
        <v>1187</v>
      </c>
      <c r="P6362" s="78" t="str">
        <f t="shared" si="1683"/>
        <v>CIC</v>
      </c>
      <c r="S6362" s="78" t="str">
        <f t="shared" si="1684"/>
        <v/>
      </c>
      <c r="T6362" s="113">
        <v>44838.649398148147</v>
      </c>
      <c r="U6362" s="78" t="s">
        <v>5946</v>
      </c>
      <c r="V6362" s="78" t="str">
        <f t="shared" si="1685"/>
        <v>PLOEG</v>
      </c>
      <c r="W6362" s="113">
        <v>44838.655474537038</v>
      </c>
      <c r="X6362" s="113">
        <f t="shared" si="1686"/>
        <v>6.4120370370801538E-3</v>
      </c>
      <c r="Y6362" s="113">
        <f t="shared" si="1687"/>
        <v>9.710648148029577E-3</v>
      </c>
      <c r="Z6362" s="113">
        <f t="shared" si="1688"/>
        <v>6.0763888905057684E-3</v>
      </c>
      <c r="AB6362" s="2">
        <f t="shared" si="1689"/>
        <v>839</v>
      </c>
      <c r="AC6362" s="2">
        <f t="shared" si="1689"/>
        <v>525</v>
      </c>
      <c r="AE6362" s="2" t="str">
        <f t="shared" si="1690"/>
        <v/>
      </c>
      <c r="AF6362" s="2" t="str">
        <f t="shared" si="1691"/>
        <v/>
      </c>
      <c r="AG6362" s="2" t="str">
        <f t="shared" si="1692"/>
        <v/>
      </c>
      <c r="AH6362" s="2">
        <f t="shared" si="1693"/>
        <v>839</v>
      </c>
      <c r="AI6362" s="2" t="str">
        <f t="shared" si="1694"/>
        <v/>
      </c>
      <c r="AK6362" s="2" t="str">
        <f t="shared" si="1695"/>
        <v/>
      </c>
      <c r="AL6362" s="2" t="str">
        <f t="shared" si="1696"/>
        <v/>
      </c>
      <c r="AM6362" s="2" t="str">
        <f t="shared" si="1697"/>
        <v/>
      </c>
      <c r="AN6362" s="2">
        <f t="shared" si="1698"/>
        <v>525</v>
      </c>
      <c r="AO6362" s="2" t="str">
        <f t="shared" si="1699"/>
        <v/>
      </c>
    </row>
    <row r="6363" spans="1:41" x14ac:dyDescent="0.3">
      <c r="A6363" s="111">
        <v>44838.638784722221</v>
      </c>
      <c r="B6363" s="78" t="s">
        <v>6909</v>
      </c>
      <c r="C6363" s="78" t="s">
        <v>886</v>
      </c>
      <c r="D6363" s="78" t="s">
        <v>1290</v>
      </c>
      <c r="F6363" s="78" t="s">
        <v>807</v>
      </c>
      <c r="G6363" s="78" t="s">
        <v>96</v>
      </c>
      <c r="H6363" s="112" t="s">
        <v>232</v>
      </c>
      <c r="I6363" s="112">
        <v>3</v>
      </c>
      <c r="J6363" s="113">
        <v>44838.638784722221</v>
      </c>
      <c r="K6363" s="113">
        <v>44838.638784722221</v>
      </c>
      <c r="M6363" s="113">
        <v>44838.654583333337</v>
      </c>
      <c r="N6363" s="113">
        <v>44838.655011574076</v>
      </c>
      <c r="O6363" s="78" t="s">
        <v>1185</v>
      </c>
      <c r="P6363" s="78" t="str">
        <f t="shared" si="1683"/>
        <v>CIC</v>
      </c>
      <c r="S6363" s="78" t="str">
        <f t="shared" si="1684"/>
        <v/>
      </c>
      <c r="T6363" s="113">
        <v>44838.655219907407</v>
      </c>
      <c r="U6363" s="78" t="s">
        <v>1185</v>
      </c>
      <c r="V6363" s="78" t="str">
        <f t="shared" si="1685"/>
        <v>CIC</v>
      </c>
      <c r="W6363" s="113">
        <v>44838.656527777777</v>
      </c>
      <c r="X6363" s="113">
        <f t="shared" si="1686"/>
        <v>1.5798611115314998E-2</v>
      </c>
      <c r="Y6363" s="113">
        <f t="shared" si="1687"/>
        <v>6.3657407008577138E-4</v>
      </c>
      <c r="Z6363" s="113">
        <f t="shared" si="1688"/>
        <v>1.3078703705104999E-3</v>
      </c>
      <c r="AB6363" s="2">
        <f t="shared" si="1689"/>
        <v>55</v>
      </c>
      <c r="AC6363" s="2">
        <f t="shared" si="1689"/>
        <v>113</v>
      </c>
      <c r="AE6363" s="2" t="str">
        <f t="shared" si="1690"/>
        <v/>
      </c>
      <c r="AF6363" s="2" t="str">
        <f t="shared" si="1691"/>
        <v/>
      </c>
      <c r="AG6363" s="2" t="str">
        <f t="shared" si="1692"/>
        <v/>
      </c>
      <c r="AH6363" s="2">
        <f t="shared" si="1693"/>
        <v>55</v>
      </c>
      <c r="AI6363" s="2" t="str">
        <f t="shared" si="1694"/>
        <v/>
      </c>
      <c r="AK6363" s="2" t="str">
        <f t="shared" si="1695"/>
        <v/>
      </c>
      <c r="AL6363" s="2" t="str">
        <f t="shared" si="1696"/>
        <v/>
      </c>
      <c r="AM6363" s="2" t="str">
        <f t="shared" si="1697"/>
        <v/>
      </c>
      <c r="AN6363" s="2">
        <f t="shared" si="1698"/>
        <v>113</v>
      </c>
      <c r="AO6363" s="2" t="str">
        <f t="shared" si="1699"/>
        <v/>
      </c>
    </row>
    <row r="6364" spans="1:41" x14ac:dyDescent="0.3">
      <c r="A6364" s="111">
        <v>44838.638784722221</v>
      </c>
      <c r="B6364" s="78" t="s">
        <v>6909</v>
      </c>
      <c r="C6364" s="78" t="s">
        <v>922</v>
      </c>
      <c r="D6364" s="78" t="s">
        <v>1290</v>
      </c>
      <c r="F6364" s="78" t="s">
        <v>807</v>
      </c>
      <c r="G6364" s="78" t="s">
        <v>96</v>
      </c>
      <c r="H6364" s="112" t="s">
        <v>232</v>
      </c>
      <c r="I6364" s="112">
        <v>3</v>
      </c>
      <c r="J6364" s="113">
        <v>44838.638784722221</v>
      </c>
      <c r="K6364" s="113">
        <v>44838.638784722221</v>
      </c>
      <c r="M6364" s="113">
        <v>44838.655509259261</v>
      </c>
      <c r="P6364" s="78" t="str">
        <f t="shared" si="1683"/>
        <v/>
      </c>
      <c r="Q6364" s="113">
        <v>44838.65552083333</v>
      </c>
      <c r="R6364" s="78" t="s">
        <v>1187</v>
      </c>
      <c r="S6364" s="78" t="str">
        <f t="shared" si="1684"/>
        <v>CIC</v>
      </c>
      <c r="V6364" s="78" t="str">
        <f t="shared" si="1685"/>
        <v/>
      </c>
      <c r="W6364" s="113">
        <v>44838.656585648147</v>
      </c>
      <c r="X6364" s="113">
        <f t="shared" si="1686"/>
        <v>1.672453703940846E-2</v>
      </c>
      <c r="Y6364" s="113" t="str">
        <f t="shared" si="1687"/>
        <v/>
      </c>
      <c r="Z6364" s="113" t="str">
        <f t="shared" si="1688"/>
        <v/>
      </c>
      <c r="AB6364" s="2" t="str">
        <f t="shared" si="1689"/>
        <v/>
      </c>
      <c r="AC6364" s="2" t="str">
        <f t="shared" si="1689"/>
        <v/>
      </c>
      <c r="AE6364" s="2" t="str">
        <f t="shared" si="1690"/>
        <v/>
      </c>
      <c r="AF6364" s="2" t="str">
        <f t="shared" si="1691"/>
        <v/>
      </c>
      <c r="AG6364" s="2" t="str">
        <f t="shared" si="1692"/>
        <v/>
      </c>
      <c r="AH6364" s="2" t="str">
        <f t="shared" si="1693"/>
        <v/>
      </c>
      <c r="AI6364" s="2" t="str">
        <f t="shared" si="1694"/>
        <v/>
      </c>
      <c r="AK6364" s="2" t="str">
        <f t="shared" si="1695"/>
        <v/>
      </c>
      <c r="AL6364" s="2" t="str">
        <f t="shared" si="1696"/>
        <v/>
      </c>
      <c r="AM6364" s="2" t="str">
        <f t="shared" si="1697"/>
        <v/>
      </c>
      <c r="AN6364" s="2" t="str">
        <f t="shared" si="1698"/>
        <v/>
      </c>
      <c r="AO6364" s="2" t="str">
        <f t="shared" si="1699"/>
        <v/>
      </c>
    </row>
    <row r="6365" spans="1:41" x14ac:dyDescent="0.3">
      <c r="A6365" s="111">
        <v>44838.679074074076</v>
      </c>
      <c r="B6365" s="78" t="s">
        <v>6910</v>
      </c>
      <c r="C6365" s="78" t="s">
        <v>922</v>
      </c>
      <c r="D6365" s="78" t="s">
        <v>1895</v>
      </c>
      <c r="E6365" s="78">
        <v>95</v>
      </c>
      <c r="F6365" s="78" t="s">
        <v>809</v>
      </c>
      <c r="G6365" s="78" t="s">
        <v>96</v>
      </c>
      <c r="H6365" s="112" t="s">
        <v>338</v>
      </c>
      <c r="I6365" s="112">
        <v>2</v>
      </c>
      <c r="J6365" s="113">
        <v>44838.679074074076</v>
      </c>
      <c r="K6365" s="113">
        <v>44838.679074074076</v>
      </c>
      <c r="M6365" s="113">
        <v>44838.679942129631</v>
      </c>
      <c r="N6365" s="113">
        <v>44838.681226851855</v>
      </c>
      <c r="O6365" s="78" t="s">
        <v>5946</v>
      </c>
      <c r="P6365" s="78" t="str">
        <f t="shared" si="1683"/>
        <v>PLOEG</v>
      </c>
      <c r="S6365" s="78" t="str">
        <f t="shared" si="1684"/>
        <v/>
      </c>
      <c r="T6365" s="113">
        <v>44838.694224537037</v>
      </c>
      <c r="U6365" s="78" t="s">
        <v>5946</v>
      </c>
      <c r="V6365" s="78" t="str">
        <f t="shared" si="1685"/>
        <v>PLOEG</v>
      </c>
      <c r="W6365" s="113">
        <v>44838.697650462964</v>
      </c>
      <c r="X6365" s="113">
        <f t="shared" si="1686"/>
        <v>8.6805555474711582E-4</v>
      </c>
      <c r="Y6365" s="113">
        <f t="shared" si="1687"/>
        <v>1.4282407406426501E-2</v>
      </c>
      <c r="Z6365" s="113">
        <f t="shared" si="1688"/>
        <v>3.425925926421769E-3</v>
      </c>
      <c r="AB6365" s="2">
        <f t="shared" si="1689"/>
        <v>1234</v>
      </c>
      <c r="AC6365" s="2">
        <f t="shared" si="1689"/>
        <v>296</v>
      </c>
      <c r="AE6365" s="2" t="str">
        <f t="shared" si="1690"/>
        <v/>
      </c>
      <c r="AF6365" s="2" t="str">
        <f t="shared" si="1691"/>
        <v/>
      </c>
      <c r="AG6365" s="2">
        <f t="shared" si="1692"/>
        <v>1234</v>
      </c>
      <c r="AH6365" s="2" t="str">
        <f t="shared" si="1693"/>
        <v/>
      </c>
      <c r="AI6365" s="2" t="str">
        <f t="shared" si="1694"/>
        <v/>
      </c>
      <c r="AK6365" s="2" t="str">
        <f t="shared" si="1695"/>
        <v/>
      </c>
      <c r="AL6365" s="2" t="str">
        <f t="shared" si="1696"/>
        <v/>
      </c>
      <c r="AM6365" s="2">
        <f t="shared" si="1697"/>
        <v>296</v>
      </c>
      <c r="AN6365" s="2" t="str">
        <f t="shared" si="1698"/>
        <v/>
      </c>
      <c r="AO6365" s="2" t="str">
        <f t="shared" si="1699"/>
        <v/>
      </c>
    </row>
    <row r="6366" spans="1:41" x14ac:dyDescent="0.3">
      <c r="A6366" s="111">
        <v>44838.6877662037</v>
      </c>
      <c r="B6366" s="78" t="s">
        <v>6911</v>
      </c>
      <c r="C6366" s="78" t="s">
        <v>922</v>
      </c>
      <c r="F6366" s="78" t="s">
        <v>807</v>
      </c>
      <c r="G6366" s="78" t="s">
        <v>102</v>
      </c>
      <c r="H6366" s="112" t="s">
        <v>206</v>
      </c>
      <c r="I6366" s="112">
        <v>3</v>
      </c>
      <c r="J6366" s="113">
        <v>44838.686053240737</v>
      </c>
      <c r="K6366" s="113">
        <v>44838.6877662037</v>
      </c>
      <c r="M6366" s="113">
        <v>44838.697800925926</v>
      </c>
      <c r="N6366" s="113">
        <v>44838.698055555556</v>
      </c>
      <c r="O6366" s="78" t="s">
        <v>1185</v>
      </c>
      <c r="P6366" s="78" t="str">
        <f t="shared" si="1683"/>
        <v>CIC</v>
      </c>
      <c r="S6366" s="78" t="str">
        <f t="shared" si="1684"/>
        <v/>
      </c>
      <c r="T6366" s="113">
        <v>44838.721134259256</v>
      </c>
      <c r="U6366" s="78" t="s">
        <v>5946</v>
      </c>
      <c r="V6366" s="78" t="str">
        <f t="shared" si="1685"/>
        <v>PLOEG</v>
      </c>
      <c r="W6366" s="113">
        <v>44838.738726851851</v>
      </c>
      <c r="X6366" s="113">
        <f t="shared" si="1686"/>
        <v>1.0034722225100268E-2</v>
      </c>
      <c r="Y6366" s="113">
        <f t="shared" si="1687"/>
        <v>2.3333333330811001E-2</v>
      </c>
      <c r="Z6366" s="113">
        <f t="shared" si="1688"/>
        <v>1.7592592594155576E-2</v>
      </c>
      <c r="AB6366" s="2">
        <f t="shared" si="1689"/>
        <v>2016</v>
      </c>
      <c r="AC6366" s="2">
        <f t="shared" si="1689"/>
        <v>1520</v>
      </c>
      <c r="AE6366" s="2" t="str">
        <f t="shared" si="1690"/>
        <v/>
      </c>
      <c r="AF6366" s="2" t="str">
        <f t="shared" si="1691"/>
        <v/>
      </c>
      <c r="AG6366" s="2" t="str">
        <f t="shared" si="1692"/>
        <v/>
      </c>
      <c r="AH6366" s="2">
        <f t="shared" si="1693"/>
        <v>2016</v>
      </c>
      <c r="AI6366" s="2" t="str">
        <f t="shared" si="1694"/>
        <v/>
      </c>
      <c r="AK6366" s="2" t="str">
        <f t="shared" si="1695"/>
        <v/>
      </c>
      <c r="AL6366" s="2" t="str">
        <f t="shared" si="1696"/>
        <v/>
      </c>
      <c r="AM6366" s="2" t="str">
        <f t="shared" si="1697"/>
        <v/>
      </c>
      <c r="AN6366" s="2">
        <f t="shared" si="1698"/>
        <v>1520</v>
      </c>
      <c r="AO6366" s="2" t="str">
        <f t="shared" si="1699"/>
        <v/>
      </c>
    </row>
    <row r="6367" spans="1:41" x14ac:dyDescent="0.3">
      <c r="A6367" s="111">
        <v>44838.777488425927</v>
      </c>
      <c r="B6367" s="78" t="s">
        <v>6912</v>
      </c>
      <c r="C6367" s="78" t="s">
        <v>835</v>
      </c>
      <c r="F6367" s="78" t="s">
        <v>808</v>
      </c>
      <c r="G6367" s="78" t="s">
        <v>102</v>
      </c>
      <c r="H6367" s="112" t="s">
        <v>206</v>
      </c>
      <c r="I6367" s="112">
        <v>3</v>
      </c>
      <c r="J6367" s="113">
        <v>44838.776967592596</v>
      </c>
      <c r="K6367" s="113">
        <v>44838.777488425927</v>
      </c>
      <c r="M6367" s="113">
        <v>44838.777939814812</v>
      </c>
      <c r="N6367" s="113">
        <v>44838.778310185182</v>
      </c>
      <c r="O6367" s="78" t="s">
        <v>1187</v>
      </c>
      <c r="P6367" s="78" t="str">
        <f t="shared" si="1683"/>
        <v>CIC</v>
      </c>
      <c r="Q6367" s="113">
        <v>44838.780138888891</v>
      </c>
      <c r="R6367" s="78" t="s">
        <v>1216</v>
      </c>
      <c r="S6367" s="78" t="str">
        <f t="shared" si="1684"/>
        <v>PLOEG</v>
      </c>
      <c r="T6367" s="113">
        <v>44838.780914351853</v>
      </c>
      <c r="U6367" s="78" t="s">
        <v>1216</v>
      </c>
      <c r="V6367" s="78" t="str">
        <f t="shared" si="1685"/>
        <v>PLOEG</v>
      </c>
      <c r="W6367" s="113">
        <v>44838.811666666668</v>
      </c>
      <c r="X6367" s="113">
        <f t="shared" si="1686"/>
        <v>4.5138888526707888E-4</v>
      </c>
      <c r="Y6367" s="113">
        <f t="shared" si="1687"/>
        <v>2.9745370411546901E-3</v>
      </c>
      <c r="Z6367" s="113">
        <f t="shared" si="1688"/>
        <v>3.0752314814890269E-2</v>
      </c>
      <c r="AB6367" s="2">
        <f t="shared" si="1689"/>
        <v>257</v>
      </c>
      <c r="AC6367" s="2">
        <f t="shared" si="1689"/>
        <v>2657</v>
      </c>
      <c r="AE6367" s="2" t="str">
        <f t="shared" si="1690"/>
        <v/>
      </c>
      <c r="AF6367" s="2" t="str">
        <f t="shared" si="1691"/>
        <v/>
      </c>
      <c r="AG6367" s="2" t="str">
        <f t="shared" si="1692"/>
        <v/>
      </c>
      <c r="AH6367" s="2">
        <f t="shared" si="1693"/>
        <v>257</v>
      </c>
      <c r="AI6367" s="2" t="str">
        <f t="shared" si="1694"/>
        <v/>
      </c>
      <c r="AK6367" s="2" t="str">
        <f t="shared" si="1695"/>
        <v/>
      </c>
      <c r="AL6367" s="2" t="str">
        <f t="shared" si="1696"/>
        <v/>
      </c>
      <c r="AM6367" s="2" t="str">
        <f t="shared" si="1697"/>
        <v/>
      </c>
      <c r="AN6367" s="2">
        <f t="shared" si="1698"/>
        <v>2657</v>
      </c>
      <c r="AO6367" s="2" t="str">
        <f t="shared" si="1699"/>
        <v/>
      </c>
    </row>
    <row r="6368" spans="1:41" x14ac:dyDescent="0.3">
      <c r="A6368" s="111">
        <v>44838.81658564815</v>
      </c>
      <c r="B6368" s="78" t="s">
        <v>6913</v>
      </c>
      <c r="C6368" s="78" t="s">
        <v>846</v>
      </c>
      <c r="D6368" s="78" t="s">
        <v>1935</v>
      </c>
      <c r="E6368" s="78">
        <v>28</v>
      </c>
      <c r="F6368" s="78" t="s">
        <v>809</v>
      </c>
      <c r="G6368" s="78" t="s">
        <v>90</v>
      </c>
      <c r="H6368" s="112" t="s">
        <v>272</v>
      </c>
      <c r="I6368" s="112">
        <v>2</v>
      </c>
      <c r="J6368" s="113">
        <v>44838.816053240742</v>
      </c>
      <c r="K6368" s="113">
        <v>44838.81658564815</v>
      </c>
      <c r="M6368" s="113">
        <v>44838.819166666668</v>
      </c>
      <c r="P6368" s="78" t="str">
        <f t="shared" si="1683"/>
        <v/>
      </c>
      <c r="Q6368" s="113">
        <v>44838.819490740738</v>
      </c>
      <c r="R6368" s="78" t="s">
        <v>1187</v>
      </c>
      <c r="S6368" s="78" t="str">
        <f t="shared" si="1684"/>
        <v>CIC</v>
      </c>
      <c r="T6368" s="113">
        <v>44838.83625</v>
      </c>
      <c r="U6368" s="78" t="s">
        <v>1220</v>
      </c>
      <c r="V6368" s="78" t="str">
        <f t="shared" si="1685"/>
        <v>PLOEG</v>
      </c>
      <c r="W6368" s="113">
        <v>44838.84479166667</v>
      </c>
      <c r="X6368" s="113">
        <f t="shared" si="1686"/>
        <v>2.5810185179580003E-3</v>
      </c>
      <c r="Y6368" s="113">
        <f t="shared" si="1687"/>
        <v>1.7083333332266193E-2</v>
      </c>
      <c r="Z6368" s="113">
        <f t="shared" si="1688"/>
        <v>8.5416666697710752E-3</v>
      </c>
      <c r="AB6368" s="2">
        <f t="shared" si="1689"/>
        <v>1476</v>
      </c>
      <c r="AC6368" s="2">
        <f t="shared" si="1689"/>
        <v>738</v>
      </c>
      <c r="AE6368" s="2" t="str">
        <f t="shared" si="1690"/>
        <v/>
      </c>
      <c r="AF6368" s="2" t="str">
        <f t="shared" si="1691"/>
        <v/>
      </c>
      <c r="AG6368" s="2">
        <f t="shared" si="1692"/>
        <v>1476</v>
      </c>
      <c r="AH6368" s="2" t="str">
        <f t="shared" si="1693"/>
        <v/>
      </c>
      <c r="AI6368" s="2" t="str">
        <f t="shared" si="1694"/>
        <v/>
      </c>
      <c r="AK6368" s="2" t="str">
        <f t="shared" si="1695"/>
        <v/>
      </c>
      <c r="AL6368" s="2" t="str">
        <f t="shared" si="1696"/>
        <v/>
      </c>
      <c r="AM6368" s="2">
        <f t="shared" si="1697"/>
        <v>738</v>
      </c>
      <c r="AN6368" s="2" t="str">
        <f t="shared" si="1698"/>
        <v/>
      </c>
      <c r="AO6368" s="2" t="str">
        <f t="shared" si="1699"/>
        <v/>
      </c>
    </row>
    <row r="6369" spans="1:41" x14ac:dyDescent="0.3">
      <c r="A6369" s="111">
        <v>44838.866423611114</v>
      </c>
      <c r="B6369" s="78" t="s">
        <v>6914</v>
      </c>
      <c r="C6369" s="78" t="s">
        <v>835</v>
      </c>
      <c r="D6369" s="78" t="s">
        <v>2928</v>
      </c>
      <c r="F6369" s="78" t="s">
        <v>808</v>
      </c>
      <c r="G6369" s="78" t="s">
        <v>122</v>
      </c>
      <c r="H6369" s="112" t="s">
        <v>340</v>
      </c>
      <c r="I6369" s="112">
        <v>4</v>
      </c>
      <c r="J6369" s="113">
        <v>44838.865185185183</v>
      </c>
      <c r="K6369" s="113">
        <v>44838.866423611114</v>
      </c>
      <c r="M6369" s="113">
        <v>44838.867731481485</v>
      </c>
      <c r="N6369" s="113">
        <v>44838.868090277778</v>
      </c>
      <c r="O6369" s="78" t="s">
        <v>1185</v>
      </c>
      <c r="P6369" s="78" t="str">
        <f t="shared" si="1683"/>
        <v>CIC</v>
      </c>
      <c r="S6369" s="78" t="str">
        <f t="shared" si="1684"/>
        <v/>
      </c>
      <c r="V6369" s="78" t="str">
        <f t="shared" si="1685"/>
        <v/>
      </c>
      <c r="W6369" s="113">
        <v>44838.868449074071</v>
      </c>
      <c r="X6369" s="113">
        <f t="shared" si="1686"/>
        <v>1.3078703705104999E-3</v>
      </c>
      <c r="Y6369" s="113" t="str">
        <f t="shared" si="1687"/>
        <v/>
      </c>
      <c r="Z6369" s="113" t="str">
        <f t="shared" si="1688"/>
        <v/>
      </c>
      <c r="AB6369" s="2" t="str">
        <f t="shared" si="1689"/>
        <v/>
      </c>
      <c r="AC6369" s="2" t="str">
        <f t="shared" si="1689"/>
        <v/>
      </c>
      <c r="AE6369" s="2" t="str">
        <f t="shared" si="1690"/>
        <v/>
      </c>
      <c r="AF6369" s="2" t="str">
        <f t="shared" si="1691"/>
        <v/>
      </c>
      <c r="AG6369" s="2" t="str">
        <f t="shared" si="1692"/>
        <v/>
      </c>
      <c r="AH6369" s="2" t="str">
        <f t="shared" si="1693"/>
        <v/>
      </c>
      <c r="AI6369" s="2" t="str">
        <f t="shared" si="1694"/>
        <v/>
      </c>
      <c r="AK6369" s="2" t="str">
        <f t="shared" si="1695"/>
        <v/>
      </c>
      <c r="AL6369" s="2" t="str">
        <f t="shared" si="1696"/>
        <v/>
      </c>
      <c r="AM6369" s="2" t="str">
        <f t="shared" si="1697"/>
        <v/>
      </c>
      <c r="AN6369" s="2" t="str">
        <f t="shared" si="1698"/>
        <v/>
      </c>
      <c r="AO6369" s="2" t="str">
        <f t="shared" si="1699"/>
        <v/>
      </c>
    </row>
    <row r="6370" spans="1:41" x14ac:dyDescent="0.3">
      <c r="A6370" s="111">
        <v>44838.868715277778</v>
      </c>
      <c r="B6370" s="78" t="s">
        <v>6915</v>
      </c>
      <c r="C6370" s="78" t="s">
        <v>835</v>
      </c>
      <c r="D6370" s="78" t="s">
        <v>1496</v>
      </c>
      <c r="E6370" s="78">
        <v>110</v>
      </c>
      <c r="F6370" s="78" t="s">
        <v>809</v>
      </c>
      <c r="G6370" s="78" t="s">
        <v>84</v>
      </c>
      <c r="H6370" s="112" t="s">
        <v>382</v>
      </c>
      <c r="I6370" s="112">
        <v>3</v>
      </c>
      <c r="J6370" s="113">
        <v>44838.86859953704</v>
      </c>
      <c r="K6370" s="113">
        <v>44838.868715277778</v>
      </c>
      <c r="M6370" s="113">
        <v>44838.868784722225</v>
      </c>
      <c r="N6370" s="113">
        <v>44838.868819444448</v>
      </c>
      <c r="O6370" s="78" t="s">
        <v>1185</v>
      </c>
      <c r="P6370" s="78" t="str">
        <f t="shared" si="1683"/>
        <v>CIC</v>
      </c>
      <c r="S6370" s="78" t="str">
        <f t="shared" si="1684"/>
        <v/>
      </c>
      <c r="V6370" s="78" t="str">
        <f t="shared" si="1685"/>
        <v/>
      </c>
      <c r="W6370" s="113">
        <v>44838.896736111114</v>
      </c>
      <c r="X6370" s="113">
        <f t="shared" si="1686"/>
        <v>6.9444446125999093E-5</v>
      </c>
      <c r="Y6370" s="113" t="str">
        <f t="shared" si="1687"/>
        <v/>
      </c>
      <c r="Z6370" s="113" t="str">
        <f t="shared" si="1688"/>
        <v/>
      </c>
      <c r="AB6370" s="2" t="str">
        <f t="shared" si="1689"/>
        <v/>
      </c>
      <c r="AC6370" s="2" t="str">
        <f t="shared" si="1689"/>
        <v/>
      </c>
      <c r="AE6370" s="2" t="str">
        <f t="shared" si="1690"/>
        <v/>
      </c>
      <c r="AF6370" s="2" t="str">
        <f t="shared" si="1691"/>
        <v/>
      </c>
      <c r="AG6370" s="2" t="str">
        <f t="shared" si="1692"/>
        <v/>
      </c>
      <c r="AH6370" s="2" t="str">
        <f t="shared" si="1693"/>
        <v/>
      </c>
      <c r="AI6370" s="2" t="str">
        <f t="shared" si="1694"/>
        <v/>
      </c>
      <c r="AK6370" s="2" t="str">
        <f t="shared" si="1695"/>
        <v/>
      </c>
      <c r="AL6370" s="2" t="str">
        <f t="shared" si="1696"/>
        <v/>
      </c>
      <c r="AM6370" s="2" t="str">
        <f t="shared" si="1697"/>
        <v/>
      </c>
      <c r="AN6370" s="2" t="str">
        <f t="shared" si="1698"/>
        <v/>
      </c>
      <c r="AO6370" s="2" t="str">
        <f t="shared" si="1699"/>
        <v/>
      </c>
    </row>
    <row r="6371" spans="1:41" x14ac:dyDescent="0.3">
      <c r="A6371" s="111">
        <v>44838.953761574077</v>
      </c>
      <c r="B6371" s="78" t="s">
        <v>6916</v>
      </c>
      <c r="C6371" s="78" t="s">
        <v>835</v>
      </c>
      <c r="D6371" s="78" t="s">
        <v>1524</v>
      </c>
      <c r="E6371" s="78">
        <v>24</v>
      </c>
      <c r="F6371" s="78" t="s">
        <v>814</v>
      </c>
      <c r="G6371" s="78" t="s">
        <v>116</v>
      </c>
      <c r="H6371" s="112" t="s">
        <v>376</v>
      </c>
      <c r="I6371" s="112">
        <v>1</v>
      </c>
      <c r="J6371" s="113">
        <v>44838.953761574077</v>
      </c>
      <c r="K6371" s="113">
        <v>44838.953761574077</v>
      </c>
      <c r="M6371" s="113">
        <v>44838.954062500001</v>
      </c>
      <c r="P6371" s="78" t="str">
        <f t="shared" si="1683"/>
        <v/>
      </c>
      <c r="Q6371" s="113">
        <v>44838.95548611111</v>
      </c>
      <c r="R6371" s="78" t="s">
        <v>1185</v>
      </c>
      <c r="S6371" s="78" t="str">
        <f t="shared" si="1684"/>
        <v>CIC</v>
      </c>
      <c r="T6371" s="113">
        <v>44838.960416666669</v>
      </c>
      <c r="U6371" s="78" t="s">
        <v>1200</v>
      </c>
      <c r="V6371" s="78" t="str">
        <f t="shared" si="1685"/>
        <v>PLOEG</v>
      </c>
      <c r="W6371" s="113">
        <v>44839.031990740739</v>
      </c>
      <c r="X6371" s="113">
        <f t="shared" si="1686"/>
        <v>3.0092592351138592E-4</v>
      </c>
      <c r="Y6371" s="113">
        <f t="shared" si="1687"/>
        <v>6.3541666677338071E-3</v>
      </c>
      <c r="Z6371" s="113">
        <f t="shared" si="1688"/>
        <v>7.1574074070667848E-2</v>
      </c>
      <c r="AB6371" s="2">
        <f t="shared" si="1689"/>
        <v>549</v>
      </c>
      <c r="AC6371" s="2">
        <f t="shared" si="1689"/>
        <v>6184</v>
      </c>
      <c r="AE6371" s="2" t="str">
        <f t="shared" si="1690"/>
        <v/>
      </c>
      <c r="AF6371" s="2">
        <f t="shared" si="1691"/>
        <v>549</v>
      </c>
      <c r="AG6371" s="2" t="str">
        <f t="shared" si="1692"/>
        <v/>
      </c>
      <c r="AH6371" s="2" t="str">
        <f t="shared" si="1693"/>
        <v/>
      </c>
      <c r="AI6371" s="2" t="str">
        <f t="shared" si="1694"/>
        <v/>
      </c>
      <c r="AK6371" s="2" t="str">
        <f t="shared" si="1695"/>
        <v/>
      </c>
      <c r="AL6371" s="2">
        <f t="shared" si="1696"/>
        <v>6184</v>
      </c>
      <c r="AM6371" s="2" t="str">
        <f t="shared" si="1697"/>
        <v/>
      </c>
      <c r="AN6371" s="2" t="str">
        <f t="shared" si="1698"/>
        <v/>
      </c>
      <c r="AO6371" s="2" t="str">
        <f t="shared" si="1699"/>
        <v/>
      </c>
    </row>
    <row r="6372" spans="1:41" x14ac:dyDescent="0.3">
      <c r="A6372" s="111">
        <v>44839.120509259257</v>
      </c>
      <c r="B6372" s="78" t="s">
        <v>6917</v>
      </c>
      <c r="C6372" s="78" t="s">
        <v>835</v>
      </c>
      <c r="D6372" s="78" t="s">
        <v>2645</v>
      </c>
      <c r="E6372" s="78">
        <v>15</v>
      </c>
      <c r="F6372" s="78" t="s">
        <v>813</v>
      </c>
      <c r="G6372" s="78" t="s">
        <v>138</v>
      </c>
      <c r="H6372" s="112" t="s">
        <v>276</v>
      </c>
      <c r="I6372" s="112">
        <v>4</v>
      </c>
      <c r="J6372" s="113">
        <v>44839.120509259257</v>
      </c>
      <c r="K6372" s="113">
        <v>44839.120509259257</v>
      </c>
      <c r="M6372" s="113">
        <v>44839.120578703703</v>
      </c>
      <c r="P6372" s="78" t="str">
        <f t="shared" si="1683"/>
        <v/>
      </c>
      <c r="S6372" s="78" t="str">
        <f t="shared" si="1684"/>
        <v/>
      </c>
      <c r="T6372" s="113">
        <v>44839.120625000003</v>
      </c>
      <c r="U6372" s="78" t="s">
        <v>1185</v>
      </c>
      <c r="V6372" s="78" t="str">
        <f t="shared" si="1685"/>
        <v>CIC</v>
      </c>
      <c r="W6372" s="113">
        <v>44839.126030092593</v>
      </c>
      <c r="X6372" s="113">
        <f t="shared" si="1686"/>
        <v>6.9444446125999093E-5</v>
      </c>
      <c r="Y6372" s="113" t="str">
        <f t="shared" si="1687"/>
        <v/>
      </c>
      <c r="Z6372" s="113">
        <f t="shared" si="1688"/>
        <v>5.4050925900810398E-3</v>
      </c>
      <c r="AB6372" s="2" t="str">
        <f t="shared" si="1689"/>
        <v/>
      </c>
      <c r="AC6372" s="2">
        <f t="shared" si="1689"/>
        <v>467</v>
      </c>
      <c r="AE6372" s="2" t="str">
        <f t="shared" si="1690"/>
        <v/>
      </c>
      <c r="AF6372" s="2" t="str">
        <f t="shared" si="1691"/>
        <v/>
      </c>
      <c r="AG6372" s="2" t="str">
        <f t="shared" si="1692"/>
        <v/>
      </c>
      <c r="AH6372" s="2" t="str">
        <f t="shared" si="1693"/>
        <v/>
      </c>
      <c r="AI6372" s="2" t="str">
        <f t="shared" si="1694"/>
        <v/>
      </c>
      <c r="AK6372" s="2" t="str">
        <f t="shared" si="1695"/>
        <v/>
      </c>
      <c r="AL6372" s="2" t="str">
        <f t="shared" si="1696"/>
        <v/>
      </c>
      <c r="AM6372" s="2" t="str">
        <f t="shared" si="1697"/>
        <v/>
      </c>
      <c r="AN6372" s="2" t="str">
        <f t="shared" si="1698"/>
        <v/>
      </c>
      <c r="AO6372" s="2">
        <f t="shared" si="1699"/>
        <v>467</v>
      </c>
    </row>
    <row r="6373" spans="1:41" x14ac:dyDescent="0.3">
      <c r="A6373" s="111">
        <v>44839.301134259258</v>
      </c>
      <c r="B6373" s="78" t="s">
        <v>6918</v>
      </c>
      <c r="C6373" s="78" t="s">
        <v>4079</v>
      </c>
      <c r="D6373" s="78" t="s">
        <v>2999</v>
      </c>
      <c r="E6373" s="78">
        <v>62</v>
      </c>
      <c r="F6373" s="78" t="s">
        <v>807</v>
      </c>
      <c r="G6373" s="78" t="s">
        <v>106</v>
      </c>
      <c r="H6373" s="112" t="s">
        <v>212</v>
      </c>
      <c r="I6373" s="112">
        <v>4</v>
      </c>
      <c r="J6373" s="113">
        <v>44839.301134259258</v>
      </c>
      <c r="K6373" s="113">
        <v>44839.301134259258</v>
      </c>
      <c r="M6373" s="113">
        <v>44839.301620370374</v>
      </c>
      <c r="P6373" s="78" t="str">
        <f t="shared" si="1683"/>
        <v/>
      </c>
      <c r="S6373" s="78" t="str">
        <f t="shared" si="1684"/>
        <v/>
      </c>
      <c r="V6373" s="78" t="str">
        <f t="shared" si="1685"/>
        <v/>
      </c>
      <c r="W6373" s="113">
        <v>44839.351631944446</v>
      </c>
      <c r="X6373" s="113">
        <f t="shared" si="1686"/>
        <v>4.8611111560603604E-4</v>
      </c>
      <c r="Y6373" s="113" t="str">
        <f t="shared" si="1687"/>
        <v/>
      </c>
      <c r="Z6373" s="113" t="str">
        <f t="shared" si="1688"/>
        <v/>
      </c>
      <c r="AB6373" s="2" t="str">
        <f t="shared" si="1689"/>
        <v/>
      </c>
      <c r="AC6373" s="2" t="str">
        <f t="shared" si="1689"/>
        <v/>
      </c>
      <c r="AE6373" s="2" t="str">
        <f t="shared" si="1690"/>
        <v/>
      </c>
      <c r="AF6373" s="2" t="str">
        <f t="shared" si="1691"/>
        <v/>
      </c>
      <c r="AG6373" s="2" t="str">
        <f t="shared" si="1692"/>
        <v/>
      </c>
      <c r="AH6373" s="2" t="str">
        <f t="shared" si="1693"/>
        <v/>
      </c>
      <c r="AI6373" s="2" t="str">
        <f t="shared" si="1694"/>
        <v/>
      </c>
      <c r="AK6373" s="2" t="str">
        <f t="shared" si="1695"/>
        <v/>
      </c>
      <c r="AL6373" s="2" t="str">
        <f t="shared" si="1696"/>
        <v/>
      </c>
      <c r="AM6373" s="2" t="str">
        <f t="shared" si="1697"/>
        <v/>
      </c>
      <c r="AN6373" s="2" t="str">
        <f t="shared" si="1698"/>
        <v/>
      </c>
      <c r="AO6373" s="2" t="str">
        <f t="shared" si="1699"/>
        <v/>
      </c>
    </row>
    <row r="6374" spans="1:41" x14ac:dyDescent="0.3">
      <c r="A6374" s="111">
        <v>44839.301134259258</v>
      </c>
      <c r="B6374" s="78" t="s">
        <v>6918</v>
      </c>
      <c r="C6374" s="78" t="s">
        <v>1574</v>
      </c>
      <c r="D6374" s="78" t="s">
        <v>2999</v>
      </c>
      <c r="E6374" s="78">
        <v>62</v>
      </c>
      <c r="F6374" s="78" t="s">
        <v>807</v>
      </c>
      <c r="G6374" s="78" t="s">
        <v>106</v>
      </c>
      <c r="H6374" s="112" t="s">
        <v>212</v>
      </c>
      <c r="I6374" s="112">
        <v>4</v>
      </c>
      <c r="J6374" s="113">
        <v>44839.301134259258</v>
      </c>
      <c r="K6374" s="113">
        <v>44839.301134259258</v>
      </c>
      <c r="M6374" s="113">
        <v>44839.30164351852</v>
      </c>
      <c r="P6374" s="78" t="str">
        <f t="shared" si="1683"/>
        <v/>
      </c>
      <c r="S6374" s="78" t="str">
        <f t="shared" si="1684"/>
        <v/>
      </c>
      <c r="V6374" s="78" t="str">
        <f t="shared" si="1685"/>
        <v/>
      </c>
      <c r="W6374" s="113">
        <v>44839.351678240739</v>
      </c>
      <c r="X6374" s="113">
        <f t="shared" si="1686"/>
        <v>5.092592618893832E-4</v>
      </c>
      <c r="Y6374" s="113" t="str">
        <f t="shared" si="1687"/>
        <v/>
      </c>
      <c r="Z6374" s="113" t="str">
        <f t="shared" si="1688"/>
        <v/>
      </c>
      <c r="AB6374" s="2" t="str">
        <f t="shared" si="1689"/>
        <v/>
      </c>
      <c r="AC6374" s="2" t="str">
        <f t="shared" si="1689"/>
        <v/>
      </c>
      <c r="AE6374" s="2" t="str">
        <f t="shared" si="1690"/>
        <v/>
      </c>
      <c r="AF6374" s="2" t="str">
        <f t="shared" si="1691"/>
        <v/>
      </c>
      <c r="AG6374" s="2" t="str">
        <f t="shared" si="1692"/>
        <v/>
      </c>
      <c r="AH6374" s="2" t="str">
        <f t="shared" si="1693"/>
        <v/>
      </c>
      <c r="AI6374" s="2" t="str">
        <f t="shared" si="1694"/>
        <v/>
      </c>
      <c r="AK6374" s="2" t="str">
        <f t="shared" si="1695"/>
        <v/>
      </c>
      <c r="AL6374" s="2" t="str">
        <f t="shared" si="1696"/>
        <v/>
      </c>
      <c r="AM6374" s="2" t="str">
        <f t="shared" si="1697"/>
        <v/>
      </c>
      <c r="AN6374" s="2" t="str">
        <f t="shared" si="1698"/>
        <v/>
      </c>
      <c r="AO6374" s="2" t="str">
        <f t="shared" si="1699"/>
        <v/>
      </c>
    </row>
    <row r="6375" spans="1:41" x14ac:dyDescent="0.3">
      <c r="A6375" s="111">
        <v>44839.314895833333</v>
      </c>
      <c r="B6375" s="78" t="s">
        <v>6919</v>
      </c>
      <c r="C6375" s="78" t="s">
        <v>886</v>
      </c>
      <c r="F6375" s="78" t="s">
        <v>809</v>
      </c>
      <c r="G6375" s="78" t="s">
        <v>114</v>
      </c>
      <c r="H6375" s="112" t="s">
        <v>214</v>
      </c>
      <c r="I6375" s="112">
        <v>2</v>
      </c>
      <c r="J6375" s="113">
        <v>44839.31454861111</v>
      </c>
      <c r="K6375" s="113">
        <v>44839.314895833333</v>
      </c>
      <c r="M6375" s="113">
        <v>44839.315983796296</v>
      </c>
      <c r="N6375" s="113">
        <v>44839.316018518519</v>
      </c>
      <c r="O6375" s="78" t="s">
        <v>1187</v>
      </c>
      <c r="P6375" s="78" t="str">
        <f t="shared" si="1683"/>
        <v>CIC</v>
      </c>
      <c r="S6375" s="78" t="str">
        <f t="shared" si="1684"/>
        <v/>
      </c>
      <c r="T6375" s="113">
        <v>44839.322395833333</v>
      </c>
      <c r="U6375" s="78" t="s">
        <v>1258</v>
      </c>
      <c r="V6375" s="78" t="str">
        <f t="shared" si="1685"/>
        <v>PLOEG</v>
      </c>
      <c r="W6375" s="113">
        <v>44839.343425925923</v>
      </c>
      <c r="X6375" s="113">
        <f t="shared" si="1686"/>
        <v>1.0879629626288079E-3</v>
      </c>
      <c r="Y6375" s="113">
        <f t="shared" si="1687"/>
        <v>6.4120370370801538E-3</v>
      </c>
      <c r="Z6375" s="113">
        <f t="shared" si="1688"/>
        <v>2.103009259008104E-2</v>
      </c>
      <c r="AB6375" s="2">
        <f t="shared" si="1689"/>
        <v>554</v>
      </c>
      <c r="AC6375" s="2">
        <f t="shared" si="1689"/>
        <v>1817</v>
      </c>
      <c r="AE6375" s="2" t="str">
        <f t="shared" si="1690"/>
        <v/>
      </c>
      <c r="AF6375" s="2" t="str">
        <f t="shared" si="1691"/>
        <v/>
      </c>
      <c r="AG6375" s="2">
        <f t="shared" si="1692"/>
        <v>554</v>
      </c>
      <c r="AH6375" s="2" t="str">
        <f t="shared" si="1693"/>
        <v/>
      </c>
      <c r="AI6375" s="2" t="str">
        <f t="shared" si="1694"/>
        <v/>
      </c>
      <c r="AK6375" s="2" t="str">
        <f t="shared" si="1695"/>
        <v/>
      </c>
      <c r="AL6375" s="2" t="str">
        <f t="shared" si="1696"/>
        <v/>
      </c>
      <c r="AM6375" s="2">
        <f t="shared" si="1697"/>
        <v>1817</v>
      </c>
      <c r="AN6375" s="2" t="str">
        <f t="shared" si="1698"/>
        <v/>
      </c>
      <c r="AO6375" s="2" t="str">
        <f t="shared" si="1699"/>
        <v/>
      </c>
    </row>
    <row r="6376" spans="1:41" x14ac:dyDescent="0.3">
      <c r="A6376" s="111">
        <v>44839.384166666663</v>
      </c>
      <c r="B6376" s="78" t="s">
        <v>6920</v>
      </c>
      <c r="C6376" s="78" t="s">
        <v>886</v>
      </c>
      <c r="D6376" s="78" t="s">
        <v>6700</v>
      </c>
      <c r="E6376" s="78">
        <v>59</v>
      </c>
      <c r="F6376" s="78" t="s">
        <v>809</v>
      </c>
      <c r="G6376" s="78" t="s">
        <v>104</v>
      </c>
      <c r="H6376" s="112" t="s">
        <v>198</v>
      </c>
      <c r="I6376" s="112">
        <v>3</v>
      </c>
      <c r="J6376" s="113">
        <v>44839.384166666663</v>
      </c>
      <c r="K6376" s="113">
        <v>44839.384166666663</v>
      </c>
      <c r="M6376" s="113">
        <v>44839.384872685187</v>
      </c>
      <c r="N6376" s="113">
        <v>44839.38490740741</v>
      </c>
      <c r="O6376" s="78" t="s">
        <v>1187</v>
      </c>
      <c r="P6376" s="78" t="str">
        <f t="shared" si="1683"/>
        <v>CIC</v>
      </c>
      <c r="S6376" s="78" t="str">
        <f t="shared" si="1684"/>
        <v/>
      </c>
      <c r="T6376" s="113">
        <v>44839.398333333331</v>
      </c>
      <c r="U6376" s="78" t="s">
        <v>1258</v>
      </c>
      <c r="V6376" s="78" t="str">
        <f t="shared" si="1685"/>
        <v>PLOEG</v>
      </c>
      <c r="W6376" s="113">
        <v>44839.436539351853</v>
      </c>
      <c r="X6376" s="113">
        <f t="shared" si="1686"/>
        <v>7.0601852348772809E-4</v>
      </c>
      <c r="Y6376" s="113">
        <f t="shared" si="1687"/>
        <v>1.3460648144246079E-2</v>
      </c>
      <c r="Z6376" s="113">
        <f t="shared" si="1688"/>
        <v>3.8206018522032537E-2</v>
      </c>
      <c r="AB6376" s="2">
        <f t="shared" si="1689"/>
        <v>1163</v>
      </c>
      <c r="AC6376" s="2">
        <f t="shared" si="1689"/>
        <v>3301</v>
      </c>
      <c r="AE6376" s="2" t="str">
        <f t="shared" si="1690"/>
        <v/>
      </c>
      <c r="AF6376" s="2" t="str">
        <f t="shared" si="1691"/>
        <v/>
      </c>
      <c r="AG6376" s="2" t="str">
        <f t="shared" si="1692"/>
        <v/>
      </c>
      <c r="AH6376" s="2">
        <f t="shared" si="1693"/>
        <v>1163</v>
      </c>
      <c r="AI6376" s="2" t="str">
        <f t="shared" si="1694"/>
        <v/>
      </c>
      <c r="AK6376" s="2" t="str">
        <f t="shared" si="1695"/>
        <v/>
      </c>
      <c r="AL6376" s="2" t="str">
        <f t="shared" si="1696"/>
        <v/>
      </c>
      <c r="AM6376" s="2" t="str">
        <f t="shared" si="1697"/>
        <v/>
      </c>
      <c r="AN6376" s="2">
        <f t="shared" si="1698"/>
        <v>3301</v>
      </c>
      <c r="AO6376" s="2" t="str">
        <f t="shared" si="1699"/>
        <v/>
      </c>
    </row>
    <row r="6377" spans="1:41" x14ac:dyDescent="0.3">
      <c r="A6377" s="111">
        <v>44839.451655092591</v>
      </c>
      <c r="B6377" s="78" t="s">
        <v>6921</v>
      </c>
      <c r="C6377" s="78" t="s">
        <v>922</v>
      </c>
      <c r="D6377" s="78" t="s">
        <v>1266</v>
      </c>
      <c r="E6377" s="78">
        <v>80</v>
      </c>
      <c r="F6377" s="78" t="s">
        <v>807</v>
      </c>
      <c r="G6377" s="78" t="s">
        <v>84</v>
      </c>
      <c r="H6377" s="112" t="s">
        <v>202</v>
      </c>
      <c r="I6377" s="112">
        <v>4</v>
      </c>
      <c r="J6377" s="113">
        <v>44839.451655092591</v>
      </c>
      <c r="K6377" s="113">
        <v>44839.451655092591</v>
      </c>
      <c r="M6377" s="113">
        <v>44839.452037037037</v>
      </c>
      <c r="N6377" s="113">
        <v>44839.45207175926</v>
      </c>
      <c r="O6377" s="78" t="s">
        <v>1187</v>
      </c>
      <c r="P6377" s="78" t="str">
        <f t="shared" si="1683"/>
        <v>CIC</v>
      </c>
      <c r="Q6377" s="113">
        <v>44839.45957175926</v>
      </c>
      <c r="R6377" s="78" t="s">
        <v>5946</v>
      </c>
      <c r="S6377" s="78" t="str">
        <f t="shared" si="1684"/>
        <v>PLOEG</v>
      </c>
      <c r="T6377" s="113">
        <v>44839.470567129632</v>
      </c>
      <c r="U6377" s="78" t="s">
        <v>5946</v>
      </c>
      <c r="V6377" s="78" t="str">
        <f t="shared" si="1685"/>
        <v>PLOEG</v>
      </c>
      <c r="W6377" s="113">
        <v>44839.483263888891</v>
      </c>
      <c r="X6377" s="113">
        <f t="shared" si="1686"/>
        <v>3.819444464170374E-4</v>
      </c>
      <c r="Y6377" s="113">
        <f t="shared" si="1687"/>
        <v>1.8530092595028691E-2</v>
      </c>
      <c r="Z6377" s="113">
        <f t="shared" si="1688"/>
        <v>1.2696759258687962E-2</v>
      </c>
      <c r="AB6377" s="2">
        <f t="shared" si="1689"/>
        <v>1601</v>
      </c>
      <c r="AC6377" s="2">
        <f t="shared" si="1689"/>
        <v>1097</v>
      </c>
      <c r="AE6377" s="2" t="str">
        <f t="shared" si="1690"/>
        <v/>
      </c>
      <c r="AF6377" s="2" t="str">
        <f t="shared" si="1691"/>
        <v/>
      </c>
      <c r="AG6377" s="2" t="str">
        <f t="shared" si="1692"/>
        <v/>
      </c>
      <c r="AH6377" s="2" t="str">
        <f t="shared" si="1693"/>
        <v/>
      </c>
      <c r="AI6377" s="2">
        <f t="shared" si="1694"/>
        <v>1601</v>
      </c>
      <c r="AK6377" s="2" t="str">
        <f t="shared" si="1695"/>
        <v/>
      </c>
      <c r="AL6377" s="2" t="str">
        <f t="shared" si="1696"/>
        <v/>
      </c>
      <c r="AM6377" s="2" t="str">
        <f t="shared" si="1697"/>
        <v/>
      </c>
      <c r="AN6377" s="2" t="str">
        <f t="shared" si="1698"/>
        <v/>
      </c>
      <c r="AO6377" s="2">
        <f t="shared" si="1699"/>
        <v>1097</v>
      </c>
    </row>
    <row r="6378" spans="1:41" x14ac:dyDescent="0.3">
      <c r="A6378" s="111">
        <v>44839.523599537039</v>
      </c>
      <c r="B6378" s="78" t="s">
        <v>6922</v>
      </c>
      <c r="C6378" s="78" t="s">
        <v>886</v>
      </c>
      <c r="D6378" s="78" t="s">
        <v>1439</v>
      </c>
      <c r="F6378" s="78" t="s">
        <v>808</v>
      </c>
      <c r="G6378" s="78" t="s">
        <v>98</v>
      </c>
      <c r="H6378" s="112" t="s">
        <v>386</v>
      </c>
      <c r="I6378" s="112">
        <v>3</v>
      </c>
      <c r="J6378" s="113">
        <v>44839.523599537039</v>
      </c>
      <c r="K6378" s="113">
        <v>44839.523599537039</v>
      </c>
      <c r="M6378" s="113">
        <v>44839.524259259262</v>
      </c>
      <c r="N6378" s="113">
        <v>44839.524814814817</v>
      </c>
      <c r="O6378" s="78" t="s">
        <v>1185</v>
      </c>
      <c r="P6378" s="78" t="str">
        <f t="shared" si="1683"/>
        <v>CIC</v>
      </c>
      <c r="S6378" s="78" t="str">
        <f t="shared" si="1684"/>
        <v/>
      </c>
      <c r="V6378" s="78" t="str">
        <f t="shared" si="1685"/>
        <v/>
      </c>
      <c r="W6378" s="113">
        <v>44839.534375000003</v>
      </c>
      <c r="X6378" s="113">
        <f t="shared" si="1686"/>
        <v>6.5972222364507616E-4</v>
      </c>
      <c r="Y6378" s="113" t="str">
        <f t="shared" si="1687"/>
        <v/>
      </c>
      <c r="Z6378" s="113" t="str">
        <f t="shared" si="1688"/>
        <v/>
      </c>
      <c r="AB6378" s="2" t="str">
        <f t="shared" si="1689"/>
        <v/>
      </c>
      <c r="AC6378" s="2" t="str">
        <f t="shared" si="1689"/>
        <v/>
      </c>
      <c r="AE6378" s="2" t="str">
        <f t="shared" si="1690"/>
        <v/>
      </c>
      <c r="AF6378" s="2" t="str">
        <f t="shared" si="1691"/>
        <v/>
      </c>
      <c r="AG6378" s="2" t="str">
        <f t="shared" si="1692"/>
        <v/>
      </c>
      <c r="AH6378" s="2" t="str">
        <f t="shared" si="1693"/>
        <v/>
      </c>
      <c r="AI6378" s="2" t="str">
        <f t="shared" si="1694"/>
        <v/>
      </c>
      <c r="AK6378" s="2" t="str">
        <f t="shared" si="1695"/>
        <v/>
      </c>
      <c r="AL6378" s="2" t="str">
        <f t="shared" si="1696"/>
        <v/>
      </c>
      <c r="AM6378" s="2" t="str">
        <f t="shared" si="1697"/>
        <v/>
      </c>
      <c r="AN6378" s="2" t="str">
        <f t="shared" si="1698"/>
        <v/>
      </c>
      <c r="AO6378" s="2" t="str">
        <f t="shared" si="1699"/>
        <v/>
      </c>
    </row>
    <row r="6379" spans="1:41" x14ac:dyDescent="0.3">
      <c r="A6379" s="111">
        <v>44839.581180555557</v>
      </c>
      <c r="B6379" s="78" t="s">
        <v>6923</v>
      </c>
      <c r="C6379" s="78" t="s">
        <v>922</v>
      </c>
      <c r="D6379" s="78" t="s">
        <v>1893</v>
      </c>
      <c r="E6379" s="78">
        <v>88</v>
      </c>
      <c r="F6379" s="78" t="s">
        <v>807</v>
      </c>
      <c r="G6379" s="78" t="s">
        <v>122</v>
      </c>
      <c r="H6379" s="112" t="s">
        <v>346</v>
      </c>
      <c r="I6379" s="112">
        <v>4</v>
      </c>
      <c r="J6379" s="113">
        <v>44839.581180555557</v>
      </c>
      <c r="K6379" s="113">
        <v>44839.581180555557</v>
      </c>
      <c r="M6379" s="113">
        <v>44839.584444444445</v>
      </c>
      <c r="N6379" s="113">
        <v>44839.584479166668</v>
      </c>
      <c r="O6379" s="78" t="s">
        <v>1187</v>
      </c>
      <c r="P6379" s="78" t="str">
        <f t="shared" si="1683"/>
        <v>CIC</v>
      </c>
      <c r="S6379" s="78" t="str">
        <f t="shared" si="1684"/>
        <v/>
      </c>
      <c r="V6379" s="78" t="str">
        <f t="shared" si="1685"/>
        <v/>
      </c>
      <c r="W6379" s="113">
        <v>44839.598715277774</v>
      </c>
      <c r="X6379" s="113">
        <f t="shared" si="1686"/>
        <v>3.2638888878864236E-3</v>
      </c>
      <c r="Y6379" s="113" t="str">
        <f t="shared" si="1687"/>
        <v/>
      </c>
      <c r="Z6379" s="113" t="str">
        <f t="shared" si="1688"/>
        <v/>
      </c>
      <c r="AB6379" s="2" t="str">
        <f t="shared" si="1689"/>
        <v/>
      </c>
      <c r="AC6379" s="2" t="str">
        <f t="shared" si="1689"/>
        <v/>
      </c>
      <c r="AE6379" s="2" t="str">
        <f t="shared" si="1690"/>
        <v/>
      </c>
      <c r="AF6379" s="2" t="str">
        <f t="shared" si="1691"/>
        <v/>
      </c>
      <c r="AG6379" s="2" t="str">
        <f t="shared" si="1692"/>
        <v/>
      </c>
      <c r="AH6379" s="2" t="str">
        <f t="shared" si="1693"/>
        <v/>
      </c>
      <c r="AI6379" s="2" t="str">
        <f t="shared" si="1694"/>
        <v/>
      </c>
      <c r="AK6379" s="2" t="str">
        <f t="shared" si="1695"/>
        <v/>
      </c>
      <c r="AL6379" s="2" t="str">
        <f t="shared" si="1696"/>
        <v/>
      </c>
      <c r="AM6379" s="2" t="str">
        <f t="shared" si="1697"/>
        <v/>
      </c>
      <c r="AN6379" s="2" t="str">
        <f t="shared" si="1698"/>
        <v/>
      </c>
      <c r="AO6379" s="2" t="str">
        <f t="shared" si="1699"/>
        <v/>
      </c>
    </row>
    <row r="6380" spans="1:41" x14ac:dyDescent="0.3">
      <c r="A6380" s="111">
        <v>44839.582256944443</v>
      </c>
      <c r="B6380" s="78" t="s">
        <v>6924</v>
      </c>
      <c r="C6380" s="78" t="s">
        <v>886</v>
      </c>
      <c r="D6380" s="78" t="s">
        <v>5556</v>
      </c>
      <c r="E6380" s="78">
        <v>4</v>
      </c>
      <c r="F6380" s="78" t="s">
        <v>807</v>
      </c>
      <c r="G6380" s="78" t="s">
        <v>100</v>
      </c>
      <c r="H6380" s="112" t="s">
        <v>208</v>
      </c>
      <c r="I6380" s="112">
        <v>3</v>
      </c>
      <c r="J6380" s="113">
        <v>44839.582256944443</v>
      </c>
      <c r="K6380" s="113">
        <v>44839.582256944443</v>
      </c>
      <c r="M6380" s="113">
        <v>44839.583101851851</v>
      </c>
      <c r="N6380" s="113">
        <v>44839.583136574074</v>
      </c>
      <c r="O6380" s="78" t="s">
        <v>1187</v>
      </c>
      <c r="P6380" s="78" t="str">
        <f t="shared" si="1683"/>
        <v>CIC</v>
      </c>
      <c r="S6380" s="78" t="str">
        <f t="shared" si="1684"/>
        <v/>
      </c>
      <c r="T6380" s="113">
        <v>44839.599594907406</v>
      </c>
      <c r="U6380" s="78" t="s">
        <v>1258</v>
      </c>
      <c r="V6380" s="78" t="str">
        <f t="shared" si="1685"/>
        <v>PLOEG</v>
      </c>
      <c r="W6380" s="113">
        <v>44839.622743055559</v>
      </c>
      <c r="X6380" s="113">
        <f t="shared" si="1686"/>
        <v>8.4490740846376866E-4</v>
      </c>
      <c r="Y6380" s="113">
        <f t="shared" si="1687"/>
        <v>1.6493055554747116E-2</v>
      </c>
      <c r="Z6380" s="113">
        <f t="shared" si="1688"/>
        <v>2.3148148153268266E-2</v>
      </c>
      <c r="AB6380" s="2">
        <f t="shared" si="1689"/>
        <v>1425</v>
      </c>
      <c r="AC6380" s="2">
        <f t="shared" si="1689"/>
        <v>2000</v>
      </c>
      <c r="AE6380" s="2" t="str">
        <f t="shared" si="1690"/>
        <v/>
      </c>
      <c r="AF6380" s="2" t="str">
        <f t="shared" si="1691"/>
        <v/>
      </c>
      <c r="AG6380" s="2" t="str">
        <f t="shared" si="1692"/>
        <v/>
      </c>
      <c r="AH6380" s="2">
        <f t="shared" si="1693"/>
        <v>1425</v>
      </c>
      <c r="AI6380" s="2" t="str">
        <f t="shared" si="1694"/>
        <v/>
      </c>
      <c r="AK6380" s="2" t="str">
        <f t="shared" si="1695"/>
        <v/>
      </c>
      <c r="AL6380" s="2" t="str">
        <f t="shared" si="1696"/>
        <v/>
      </c>
      <c r="AM6380" s="2" t="str">
        <f t="shared" si="1697"/>
        <v/>
      </c>
      <c r="AN6380" s="2">
        <f t="shared" si="1698"/>
        <v>2000</v>
      </c>
      <c r="AO6380" s="2" t="str">
        <f t="shared" si="1699"/>
        <v/>
      </c>
    </row>
    <row r="6381" spans="1:41" x14ac:dyDescent="0.3">
      <c r="A6381" s="111">
        <v>44839.631851851853</v>
      </c>
      <c r="B6381" s="78" t="s">
        <v>6925</v>
      </c>
      <c r="C6381" s="78" t="s">
        <v>922</v>
      </c>
      <c r="D6381" s="78" t="s">
        <v>1851</v>
      </c>
      <c r="E6381" s="78">
        <v>16</v>
      </c>
      <c r="F6381" s="78" t="s">
        <v>809</v>
      </c>
      <c r="G6381" s="78" t="s">
        <v>112</v>
      </c>
      <c r="H6381" s="112" t="s">
        <v>218</v>
      </c>
      <c r="I6381" s="112">
        <v>3</v>
      </c>
      <c r="J6381" s="113">
        <v>44839.631851851853</v>
      </c>
      <c r="K6381" s="113">
        <v>44839.631851851853</v>
      </c>
      <c r="M6381" s="113">
        <v>44839.673472222225</v>
      </c>
      <c r="N6381" s="113">
        <v>44839.673518518517</v>
      </c>
      <c r="O6381" s="78" t="s">
        <v>1187</v>
      </c>
      <c r="P6381" s="78" t="str">
        <f t="shared" si="1683"/>
        <v>CIC</v>
      </c>
      <c r="S6381" s="78" t="str">
        <f t="shared" si="1684"/>
        <v/>
      </c>
      <c r="T6381" s="113">
        <v>44839.678715277776</v>
      </c>
      <c r="U6381" s="78" t="s">
        <v>5946</v>
      </c>
      <c r="V6381" s="78" t="str">
        <f t="shared" si="1685"/>
        <v>PLOEG</v>
      </c>
      <c r="W6381" s="113">
        <v>44839.750601851854</v>
      </c>
      <c r="X6381" s="113">
        <f t="shared" si="1686"/>
        <v>4.1620370371674653E-2</v>
      </c>
      <c r="Y6381" s="113">
        <f t="shared" si="1687"/>
        <v>5.2430555515456945E-3</v>
      </c>
      <c r="Z6381" s="113">
        <f t="shared" si="1688"/>
        <v>7.1886574078234844E-2</v>
      </c>
      <c r="AB6381" s="2">
        <f t="shared" si="1689"/>
        <v>453</v>
      </c>
      <c r="AC6381" s="2">
        <f t="shared" si="1689"/>
        <v>6211</v>
      </c>
      <c r="AE6381" s="2" t="str">
        <f t="shared" si="1690"/>
        <v/>
      </c>
      <c r="AF6381" s="2" t="str">
        <f t="shared" si="1691"/>
        <v/>
      </c>
      <c r="AG6381" s="2" t="str">
        <f t="shared" si="1692"/>
        <v/>
      </c>
      <c r="AH6381" s="2">
        <f t="shared" si="1693"/>
        <v>453</v>
      </c>
      <c r="AI6381" s="2" t="str">
        <f t="shared" si="1694"/>
        <v/>
      </c>
      <c r="AK6381" s="2" t="str">
        <f t="shared" si="1695"/>
        <v/>
      </c>
      <c r="AL6381" s="2" t="str">
        <f t="shared" si="1696"/>
        <v/>
      </c>
      <c r="AM6381" s="2" t="str">
        <f t="shared" si="1697"/>
        <v/>
      </c>
      <c r="AN6381" s="2">
        <f t="shared" si="1698"/>
        <v>6211</v>
      </c>
      <c r="AO6381" s="2" t="str">
        <f t="shared" si="1699"/>
        <v/>
      </c>
    </row>
    <row r="6382" spans="1:41" x14ac:dyDescent="0.3">
      <c r="A6382" s="111">
        <v>44839.631851851853</v>
      </c>
      <c r="B6382" s="78" t="s">
        <v>6925</v>
      </c>
      <c r="C6382" s="78" t="s">
        <v>886</v>
      </c>
      <c r="D6382" s="78" t="s">
        <v>1851</v>
      </c>
      <c r="E6382" s="78">
        <v>16</v>
      </c>
      <c r="F6382" s="78" t="s">
        <v>809</v>
      </c>
      <c r="G6382" s="78" t="s">
        <v>112</v>
      </c>
      <c r="H6382" s="112" t="s">
        <v>218</v>
      </c>
      <c r="I6382" s="112">
        <v>3</v>
      </c>
      <c r="J6382" s="113">
        <v>44839.631851851853</v>
      </c>
      <c r="K6382" s="113">
        <v>44839.631851851853</v>
      </c>
      <c r="L6382" s="113">
        <v>44839.637685185182</v>
      </c>
      <c r="M6382" s="113">
        <v>44839.632210648146</v>
      </c>
      <c r="N6382" s="113">
        <v>44839.632673611108</v>
      </c>
      <c r="O6382" s="78" t="s">
        <v>1185</v>
      </c>
      <c r="P6382" s="78" t="str">
        <f t="shared" si="1683"/>
        <v>CIC</v>
      </c>
      <c r="S6382" s="78" t="str">
        <f t="shared" si="1684"/>
        <v/>
      </c>
      <c r="V6382" s="78" t="str">
        <f t="shared" si="1685"/>
        <v/>
      </c>
      <c r="W6382" s="113">
        <v>44839.635162037041</v>
      </c>
      <c r="X6382" s="113">
        <f t="shared" si="1686"/>
        <v>3.5879629285773262E-4</v>
      </c>
      <c r="Y6382" s="113" t="str">
        <f t="shared" si="1687"/>
        <v/>
      </c>
      <c r="Z6382" s="113" t="str">
        <f t="shared" si="1688"/>
        <v/>
      </c>
      <c r="AB6382" s="2" t="str">
        <f t="shared" si="1689"/>
        <v/>
      </c>
      <c r="AC6382" s="2" t="str">
        <f t="shared" si="1689"/>
        <v/>
      </c>
      <c r="AE6382" s="2" t="str">
        <f t="shared" si="1690"/>
        <v/>
      </c>
      <c r="AF6382" s="2" t="str">
        <f t="shared" si="1691"/>
        <v/>
      </c>
      <c r="AG6382" s="2" t="str">
        <f t="shared" si="1692"/>
        <v/>
      </c>
      <c r="AH6382" s="2" t="str">
        <f t="shared" si="1693"/>
        <v/>
      </c>
      <c r="AI6382" s="2" t="str">
        <f t="shared" si="1694"/>
        <v/>
      </c>
      <c r="AK6382" s="2" t="str">
        <f t="shared" si="1695"/>
        <v/>
      </c>
      <c r="AL6382" s="2" t="str">
        <f t="shared" si="1696"/>
        <v/>
      </c>
      <c r="AM6382" s="2" t="str">
        <f t="shared" si="1697"/>
        <v/>
      </c>
      <c r="AN6382" s="2" t="str">
        <f t="shared" si="1698"/>
        <v/>
      </c>
      <c r="AO6382" s="2" t="str">
        <f t="shared" si="1699"/>
        <v/>
      </c>
    </row>
    <row r="6383" spans="1:41" x14ac:dyDescent="0.3">
      <c r="A6383" s="111">
        <v>44839.634097222224</v>
      </c>
      <c r="B6383" s="78" t="s">
        <v>6926</v>
      </c>
      <c r="C6383" s="78" t="s">
        <v>922</v>
      </c>
      <c r="D6383" s="78" t="s">
        <v>1318</v>
      </c>
      <c r="E6383" s="78">
        <v>54</v>
      </c>
      <c r="F6383" s="78" t="s">
        <v>809</v>
      </c>
      <c r="G6383" s="78" t="s">
        <v>120</v>
      </c>
      <c r="H6383" s="112" t="s">
        <v>260</v>
      </c>
      <c r="I6383" s="112">
        <v>3</v>
      </c>
      <c r="J6383" s="113">
        <v>44839.634097222224</v>
      </c>
      <c r="K6383" s="113">
        <v>44839.634097222224</v>
      </c>
      <c r="M6383" s="113">
        <v>44839.640636574077</v>
      </c>
      <c r="N6383" s="113">
        <v>44839.640717592592</v>
      </c>
      <c r="O6383" s="78" t="s">
        <v>1187</v>
      </c>
      <c r="P6383" s="78" t="str">
        <f t="shared" si="1683"/>
        <v>CIC</v>
      </c>
      <c r="S6383" s="78" t="str">
        <f t="shared" si="1684"/>
        <v/>
      </c>
      <c r="V6383" s="78" t="str">
        <f t="shared" si="1685"/>
        <v/>
      </c>
      <c r="W6383" s="113">
        <v>44839.673344907409</v>
      </c>
      <c r="X6383" s="113">
        <f t="shared" si="1686"/>
        <v>6.5393518525524996E-3</v>
      </c>
      <c r="Y6383" s="113" t="str">
        <f t="shared" si="1687"/>
        <v/>
      </c>
      <c r="Z6383" s="113" t="str">
        <f t="shared" si="1688"/>
        <v/>
      </c>
      <c r="AB6383" s="2" t="str">
        <f t="shared" si="1689"/>
        <v/>
      </c>
      <c r="AC6383" s="2" t="str">
        <f t="shared" si="1689"/>
        <v/>
      </c>
      <c r="AE6383" s="2" t="str">
        <f t="shared" si="1690"/>
        <v/>
      </c>
      <c r="AF6383" s="2" t="str">
        <f t="shared" si="1691"/>
        <v/>
      </c>
      <c r="AG6383" s="2" t="str">
        <f t="shared" si="1692"/>
        <v/>
      </c>
      <c r="AH6383" s="2" t="str">
        <f t="shared" si="1693"/>
        <v/>
      </c>
      <c r="AI6383" s="2" t="str">
        <f t="shared" si="1694"/>
        <v/>
      </c>
      <c r="AK6383" s="2" t="str">
        <f t="shared" si="1695"/>
        <v/>
      </c>
      <c r="AL6383" s="2" t="str">
        <f t="shared" si="1696"/>
        <v/>
      </c>
      <c r="AM6383" s="2" t="str">
        <f t="shared" si="1697"/>
        <v/>
      </c>
      <c r="AN6383" s="2" t="str">
        <f t="shared" si="1698"/>
        <v/>
      </c>
      <c r="AO6383" s="2" t="str">
        <f t="shared" si="1699"/>
        <v/>
      </c>
    </row>
    <row r="6384" spans="1:41" x14ac:dyDescent="0.3">
      <c r="A6384" s="111">
        <v>44839.634097222224</v>
      </c>
      <c r="B6384" s="78" t="s">
        <v>6926</v>
      </c>
      <c r="C6384" s="78" t="s">
        <v>886</v>
      </c>
      <c r="D6384" s="78" t="s">
        <v>1318</v>
      </c>
      <c r="E6384" s="78">
        <v>54</v>
      </c>
      <c r="F6384" s="78" t="s">
        <v>809</v>
      </c>
      <c r="G6384" s="78" t="s">
        <v>120</v>
      </c>
      <c r="H6384" s="112" t="s">
        <v>260</v>
      </c>
      <c r="I6384" s="112">
        <v>3</v>
      </c>
      <c r="J6384" s="113">
        <v>44839.634097222224</v>
      </c>
      <c r="K6384" s="113">
        <v>44839.634097222224</v>
      </c>
      <c r="L6384" s="113">
        <v>44839.637372685182</v>
      </c>
      <c r="M6384" s="113">
        <v>44839.635162037041</v>
      </c>
      <c r="N6384" s="113">
        <v>44839.635833333334</v>
      </c>
      <c r="O6384" s="78" t="s">
        <v>1185</v>
      </c>
      <c r="P6384" s="78" t="str">
        <f t="shared" si="1683"/>
        <v>CIC</v>
      </c>
      <c r="S6384" s="78" t="str">
        <f t="shared" si="1684"/>
        <v/>
      </c>
      <c r="V6384" s="78" t="str">
        <f t="shared" si="1685"/>
        <v/>
      </c>
      <c r="W6384" s="113">
        <v>44839.637372685182</v>
      </c>
      <c r="X6384" s="113">
        <f t="shared" si="1686"/>
        <v>1.0648148163454607E-3</v>
      </c>
      <c r="Y6384" s="113" t="str">
        <f t="shared" si="1687"/>
        <v/>
      </c>
      <c r="Z6384" s="113" t="str">
        <f t="shared" si="1688"/>
        <v/>
      </c>
      <c r="AB6384" s="2" t="str">
        <f t="shared" si="1689"/>
        <v/>
      </c>
      <c r="AC6384" s="2" t="str">
        <f t="shared" si="1689"/>
        <v/>
      </c>
      <c r="AE6384" s="2" t="str">
        <f t="shared" si="1690"/>
        <v/>
      </c>
      <c r="AF6384" s="2" t="str">
        <f t="shared" si="1691"/>
        <v/>
      </c>
      <c r="AG6384" s="2" t="str">
        <f t="shared" si="1692"/>
        <v/>
      </c>
      <c r="AH6384" s="2" t="str">
        <f t="shared" si="1693"/>
        <v/>
      </c>
      <c r="AI6384" s="2" t="str">
        <f t="shared" si="1694"/>
        <v/>
      </c>
      <c r="AK6384" s="2" t="str">
        <f t="shared" si="1695"/>
        <v/>
      </c>
      <c r="AL6384" s="2" t="str">
        <f t="shared" si="1696"/>
        <v/>
      </c>
      <c r="AM6384" s="2" t="str">
        <f t="shared" si="1697"/>
        <v/>
      </c>
      <c r="AN6384" s="2" t="str">
        <f t="shared" si="1698"/>
        <v/>
      </c>
      <c r="AO6384" s="2" t="str">
        <f t="shared" si="1699"/>
        <v/>
      </c>
    </row>
    <row r="6385" spans="1:41" x14ac:dyDescent="0.3">
      <c r="A6385" s="111">
        <v>44839.63548611111</v>
      </c>
      <c r="B6385" s="78" t="s">
        <v>6927</v>
      </c>
      <c r="C6385" s="78" t="s">
        <v>886</v>
      </c>
      <c r="D6385" s="78" t="s">
        <v>1335</v>
      </c>
      <c r="E6385" s="78">
        <v>50</v>
      </c>
      <c r="F6385" s="78" t="s">
        <v>809</v>
      </c>
      <c r="G6385" s="78" t="s">
        <v>86</v>
      </c>
      <c r="H6385" s="112" t="s">
        <v>322</v>
      </c>
      <c r="I6385" s="112">
        <v>3</v>
      </c>
      <c r="J6385" s="113">
        <v>44839.634942129633</v>
      </c>
      <c r="K6385" s="113">
        <v>44839.63548611111</v>
      </c>
      <c r="M6385" s="113">
        <v>44839.637372685182</v>
      </c>
      <c r="N6385" s="113">
        <v>44839.637407407405</v>
      </c>
      <c r="O6385" s="78" t="s">
        <v>1187</v>
      </c>
      <c r="P6385" s="78" t="str">
        <f t="shared" si="1683"/>
        <v>CIC</v>
      </c>
      <c r="S6385" s="78" t="str">
        <f t="shared" si="1684"/>
        <v/>
      </c>
      <c r="T6385" s="113">
        <v>44839.651284722226</v>
      </c>
      <c r="U6385" s="78" t="s">
        <v>1258</v>
      </c>
      <c r="V6385" s="78" t="str">
        <f t="shared" si="1685"/>
        <v>PLOEG</v>
      </c>
      <c r="W6385" s="113">
        <v>44839.694780092592</v>
      </c>
      <c r="X6385" s="113">
        <f t="shared" si="1686"/>
        <v>1.8865740712499246E-3</v>
      </c>
      <c r="Y6385" s="113">
        <f t="shared" si="1687"/>
        <v>1.3912037044065073E-2</v>
      </c>
      <c r="Z6385" s="113">
        <f t="shared" si="1688"/>
        <v>4.3495370366144925E-2</v>
      </c>
      <c r="AB6385" s="2">
        <f t="shared" si="1689"/>
        <v>1202</v>
      </c>
      <c r="AC6385" s="2">
        <f t="shared" si="1689"/>
        <v>3758</v>
      </c>
      <c r="AE6385" s="2" t="str">
        <f t="shared" si="1690"/>
        <v/>
      </c>
      <c r="AF6385" s="2" t="str">
        <f t="shared" si="1691"/>
        <v/>
      </c>
      <c r="AG6385" s="2" t="str">
        <f t="shared" si="1692"/>
        <v/>
      </c>
      <c r="AH6385" s="2">
        <f t="shared" si="1693"/>
        <v>1202</v>
      </c>
      <c r="AI6385" s="2" t="str">
        <f t="shared" si="1694"/>
        <v/>
      </c>
      <c r="AK6385" s="2" t="str">
        <f t="shared" si="1695"/>
        <v/>
      </c>
      <c r="AL6385" s="2" t="str">
        <f t="shared" si="1696"/>
        <v/>
      </c>
      <c r="AM6385" s="2" t="str">
        <f t="shared" si="1697"/>
        <v/>
      </c>
      <c r="AN6385" s="2">
        <f t="shared" si="1698"/>
        <v>3758</v>
      </c>
      <c r="AO6385" s="2" t="str">
        <f t="shared" si="1699"/>
        <v/>
      </c>
    </row>
    <row r="6386" spans="1:41" x14ac:dyDescent="0.3">
      <c r="A6386" s="111">
        <v>44839.77103009259</v>
      </c>
      <c r="B6386" s="78" t="s">
        <v>6928</v>
      </c>
      <c r="C6386" s="78" t="s">
        <v>835</v>
      </c>
      <c r="D6386" s="78" t="s">
        <v>3858</v>
      </c>
      <c r="E6386" s="78">
        <v>33</v>
      </c>
      <c r="F6386" s="78" t="s">
        <v>808</v>
      </c>
      <c r="G6386" s="78" t="s">
        <v>112</v>
      </c>
      <c r="H6386" s="112" t="s">
        <v>218</v>
      </c>
      <c r="I6386" s="112">
        <v>3</v>
      </c>
      <c r="J6386" s="113">
        <v>44839.771018518521</v>
      </c>
      <c r="K6386" s="113">
        <v>44839.77103009259</v>
      </c>
      <c r="M6386" s="113">
        <v>44839.771249999998</v>
      </c>
      <c r="N6386" s="113">
        <v>44839.771770833337</v>
      </c>
      <c r="O6386" s="78" t="s">
        <v>1185</v>
      </c>
      <c r="P6386" s="78" t="str">
        <f t="shared" si="1683"/>
        <v>CIC</v>
      </c>
      <c r="S6386" s="78" t="str">
        <f t="shared" si="1684"/>
        <v/>
      </c>
      <c r="T6386" s="113">
        <v>44839.783414351848</v>
      </c>
      <c r="U6386" s="78" t="s">
        <v>1216</v>
      </c>
      <c r="V6386" s="78" t="str">
        <f t="shared" si="1685"/>
        <v>PLOEG</v>
      </c>
      <c r="W6386" s="113">
        <v>44839.8434837963</v>
      </c>
      <c r="X6386" s="113">
        <f t="shared" si="1686"/>
        <v>2.1990740788169205E-4</v>
      </c>
      <c r="Y6386" s="113">
        <f t="shared" si="1687"/>
        <v>1.2164351850515231E-2</v>
      </c>
      <c r="Z6386" s="113">
        <f t="shared" si="1688"/>
        <v>6.006944445107365E-2</v>
      </c>
      <c r="AB6386" s="2">
        <f t="shared" si="1689"/>
        <v>1051</v>
      </c>
      <c r="AC6386" s="2">
        <f t="shared" si="1689"/>
        <v>5190</v>
      </c>
      <c r="AE6386" s="2" t="str">
        <f t="shared" si="1690"/>
        <v/>
      </c>
      <c r="AF6386" s="2" t="str">
        <f t="shared" si="1691"/>
        <v/>
      </c>
      <c r="AG6386" s="2" t="str">
        <f t="shared" si="1692"/>
        <v/>
      </c>
      <c r="AH6386" s="2">
        <f t="shared" si="1693"/>
        <v>1051</v>
      </c>
      <c r="AI6386" s="2" t="str">
        <f t="shared" si="1694"/>
        <v/>
      </c>
      <c r="AK6386" s="2" t="str">
        <f t="shared" si="1695"/>
        <v/>
      </c>
      <c r="AL6386" s="2" t="str">
        <f t="shared" si="1696"/>
        <v/>
      </c>
      <c r="AM6386" s="2" t="str">
        <f t="shared" si="1697"/>
        <v/>
      </c>
      <c r="AN6386" s="2">
        <f t="shared" si="1698"/>
        <v>5190</v>
      </c>
      <c r="AO6386" s="2" t="str">
        <f t="shared" si="1699"/>
        <v/>
      </c>
    </row>
    <row r="6387" spans="1:41" x14ac:dyDescent="0.3">
      <c r="A6387" s="111">
        <v>44839.799988425926</v>
      </c>
      <c r="B6387" s="78" t="s">
        <v>6929</v>
      </c>
      <c r="C6387" s="78" t="s">
        <v>846</v>
      </c>
      <c r="D6387" s="78" t="s">
        <v>3043</v>
      </c>
      <c r="F6387" s="78" t="s">
        <v>807</v>
      </c>
      <c r="G6387" s="78" t="s">
        <v>90</v>
      </c>
      <c r="H6387" s="112" t="s">
        <v>236</v>
      </c>
      <c r="I6387" s="112">
        <v>2</v>
      </c>
      <c r="J6387" s="113">
        <v>44839.799409722225</v>
      </c>
      <c r="K6387" s="113">
        <v>44839.799988425926</v>
      </c>
      <c r="M6387" s="113">
        <v>44839.800243055557</v>
      </c>
      <c r="P6387" s="78" t="str">
        <f t="shared" si="1683"/>
        <v/>
      </c>
      <c r="Q6387" s="113">
        <v>44839.80096064815</v>
      </c>
      <c r="R6387" s="78" t="s">
        <v>1185</v>
      </c>
      <c r="S6387" s="78" t="str">
        <f t="shared" si="1684"/>
        <v>CIC</v>
      </c>
      <c r="T6387" s="113">
        <v>44839.805659722224</v>
      </c>
      <c r="U6387" s="78" t="s">
        <v>1220</v>
      </c>
      <c r="V6387" s="78" t="str">
        <f t="shared" si="1685"/>
        <v>PLOEG</v>
      </c>
      <c r="W6387" s="113">
        <v>44839.864432870374</v>
      </c>
      <c r="X6387" s="113">
        <f t="shared" si="1686"/>
        <v>2.546296309446916E-4</v>
      </c>
      <c r="Y6387" s="113">
        <f t="shared" si="1687"/>
        <v>5.4166666668606922E-3</v>
      </c>
      <c r="Z6387" s="113">
        <f t="shared" si="1688"/>
        <v>5.8773148150066845E-2</v>
      </c>
      <c r="AB6387" s="2">
        <f t="shared" si="1689"/>
        <v>468</v>
      </c>
      <c r="AC6387" s="2">
        <f t="shared" si="1689"/>
        <v>5078</v>
      </c>
      <c r="AE6387" s="2" t="str">
        <f t="shared" si="1690"/>
        <v/>
      </c>
      <c r="AF6387" s="2" t="str">
        <f t="shared" si="1691"/>
        <v/>
      </c>
      <c r="AG6387" s="2">
        <f t="shared" si="1692"/>
        <v>468</v>
      </c>
      <c r="AH6387" s="2" t="str">
        <f t="shared" si="1693"/>
        <v/>
      </c>
      <c r="AI6387" s="2" t="str">
        <f t="shared" si="1694"/>
        <v/>
      </c>
      <c r="AK6387" s="2" t="str">
        <f t="shared" si="1695"/>
        <v/>
      </c>
      <c r="AL6387" s="2" t="str">
        <f t="shared" si="1696"/>
        <v/>
      </c>
      <c r="AM6387" s="2">
        <f t="shared" si="1697"/>
        <v>5078</v>
      </c>
      <c r="AN6387" s="2" t="str">
        <f t="shared" si="1698"/>
        <v/>
      </c>
      <c r="AO6387" s="2" t="str">
        <f t="shared" si="1699"/>
        <v/>
      </c>
    </row>
    <row r="6388" spans="1:41" x14ac:dyDescent="0.3">
      <c r="A6388" s="111">
        <v>44839.799988425926</v>
      </c>
      <c r="B6388" s="78" t="s">
        <v>6929</v>
      </c>
      <c r="C6388" s="78" t="s">
        <v>853</v>
      </c>
      <c r="D6388" s="78" t="s">
        <v>3043</v>
      </c>
      <c r="F6388" s="78" t="s">
        <v>807</v>
      </c>
      <c r="G6388" s="78" t="s">
        <v>90</v>
      </c>
      <c r="H6388" s="112" t="s">
        <v>236</v>
      </c>
      <c r="I6388" s="112">
        <v>2</v>
      </c>
      <c r="J6388" s="113">
        <v>44839.799409722225</v>
      </c>
      <c r="K6388" s="113">
        <v>44839.799988425926</v>
      </c>
      <c r="M6388" s="113">
        <v>44839.802175925928</v>
      </c>
      <c r="P6388" s="78" t="str">
        <f t="shared" si="1683"/>
        <v/>
      </c>
      <c r="Q6388" s="113">
        <v>44839.803831018522</v>
      </c>
      <c r="R6388" s="78" t="s">
        <v>1185</v>
      </c>
      <c r="S6388" s="78" t="str">
        <f t="shared" si="1684"/>
        <v>CIC</v>
      </c>
      <c r="V6388" s="78" t="str">
        <f t="shared" si="1685"/>
        <v/>
      </c>
      <c r="W6388" s="113">
        <v>44839.847060185188</v>
      </c>
      <c r="X6388" s="113">
        <f t="shared" si="1686"/>
        <v>2.1875000020372681E-3</v>
      </c>
      <c r="Y6388" s="113" t="str">
        <f t="shared" si="1687"/>
        <v/>
      </c>
      <c r="Z6388" s="113" t="str">
        <f t="shared" si="1688"/>
        <v/>
      </c>
      <c r="AB6388" s="2" t="str">
        <f t="shared" si="1689"/>
        <v/>
      </c>
      <c r="AC6388" s="2" t="str">
        <f t="shared" si="1689"/>
        <v/>
      </c>
      <c r="AE6388" s="2" t="str">
        <f t="shared" si="1690"/>
        <v/>
      </c>
      <c r="AF6388" s="2" t="str">
        <f t="shared" si="1691"/>
        <v/>
      </c>
      <c r="AG6388" s="2" t="str">
        <f t="shared" si="1692"/>
        <v/>
      </c>
      <c r="AH6388" s="2" t="str">
        <f t="shared" si="1693"/>
        <v/>
      </c>
      <c r="AI6388" s="2" t="str">
        <f t="shared" si="1694"/>
        <v/>
      </c>
      <c r="AK6388" s="2" t="str">
        <f t="shared" si="1695"/>
        <v/>
      </c>
      <c r="AL6388" s="2" t="str">
        <f t="shared" si="1696"/>
        <v/>
      </c>
      <c r="AM6388" s="2" t="str">
        <f t="shared" si="1697"/>
        <v/>
      </c>
      <c r="AN6388" s="2" t="str">
        <f t="shared" si="1698"/>
        <v/>
      </c>
      <c r="AO6388" s="2" t="str">
        <f t="shared" si="1699"/>
        <v/>
      </c>
    </row>
    <row r="6389" spans="1:41" x14ac:dyDescent="0.3">
      <c r="A6389" s="111">
        <v>44839.831909722219</v>
      </c>
      <c r="B6389" s="78" t="s">
        <v>6930</v>
      </c>
      <c r="C6389" s="78" t="s">
        <v>835</v>
      </c>
      <c r="D6389" s="78" t="s">
        <v>1290</v>
      </c>
      <c r="E6389" s="78">
        <v>48</v>
      </c>
      <c r="F6389" s="78" t="s">
        <v>807</v>
      </c>
      <c r="G6389" s="78" t="s">
        <v>114</v>
      </c>
      <c r="H6389" s="112" t="s">
        <v>214</v>
      </c>
      <c r="I6389" s="112">
        <v>2</v>
      </c>
      <c r="J6389" s="113">
        <v>44839.831666666665</v>
      </c>
      <c r="K6389" s="113">
        <v>44839.831909722219</v>
      </c>
      <c r="M6389" s="113">
        <v>44839.843553240738</v>
      </c>
      <c r="N6389" s="113">
        <v>44839.843657407408</v>
      </c>
      <c r="O6389" s="78" t="s">
        <v>1185</v>
      </c>
      <c r="P6389" s="78" t="str">
        <f t="shared" si="1683"/>
        <v>CIC</v>
      </c>
      <c r="S6389" s="78" t="str">
        <f t="shared" si="1684"/>
        <v/>
      </c>
      <c r="T6389" s="113">
        <v>44839.848645833335</v>
      </c>
      <c r="U6389" s="78" t="s">
        <v>1216</v>
      </c>
      <c r="V6389" s="78" t="str">
        <f t="shared" si="1685"/>
        <v>PLOEG</v>
      </c>
      <c r="W6389" s="113">
        <v>44839.903587962966</v>
      </c>
      <c r="X6389" s="113">
        <f t="shared" si="1686"/>
        <v>1.1643518519122154E-2</v>
      </c>
      <c r="Y6389" s="113">
        <f t="shared" si="1687"/>
        <v>5.0925925970659591E-3</v>
      </c>
      <c r="Z6389" s="113">
        <f t="shared" si="1688"/>
        <v>5.4942129630944692E-2</v>
      </c>
      <c r="AB6389" s="2">
        <f t="shared" si="1689"/>
        <v>440</v>
      </c>
      <c r="AC6389" s="2">
        <f t="shared" si="1689"/>
        <v>4747</v>
      </c>
      <c r="AE6389" s="2" t="str">
        <f t="shared" si="1690"/>
        <v/>
      </c>
      <c r="AF6389" s="2" t="str">
        <f t="shared" si="1691"/>
        <v/>
      </c>
      <c r="AG6389" s="2">
        <f t="shared" si="1692"/>
        <v>440</v>
      </c>
      <c r="AH6389" s="2" t="str">
        <f t="shared" si="1693"/>
        <v/>
      </c>
      <c r="AI6389" s="2" t="str">
        <f t="shared" si="1694"/>
        <v/>
      </c>
      <c r="AK6389" s="2" t="str">
        <f t="shared" si="1695"/>
        <v/>
      </c>
      <c r="AL6389" s="2" t="str">
        <f t="shared" si="1696"/>
        <v/>
      </c>
      <c r="AM6389" s="2">
        <f t="shared" si="1697"/>
        <v>4747</v>
      </c>
      <c r="AN6389" s="2" t="str">
        <f t="shared" si="1698"/>
        <v/>
      </c>
      <c r="AO6389" s="2" t="str">
        <f t="shared" si="1699"/>
        <v/>
      </c>
    </row>
    <row r="6390" spans="1:41" x14ac:dyDescent="0.3">
      <c r="A6390" s="111">
        <v>44839.84752314815</v>
      </c>
      <c r="B6390" s="78" t="s">
        <v>6931</v>
      </c>
      <c r="C6390" s="78" t="s">
        <v>846</v>
      </c>
      <c r="D6390" s="78" t="s">
        <v>1272</v>
      </c>
      <c r="E6390" s="78" t="s">
        <v>6932</v>
      </c>
      <c r="F6390" s="78" t="s">
        <v>808</v>
      </c>
      <c r="G6390" s="78" t="s">
        <v>92</v>
      </c>
      <c r="H6390" s="112" t="s">
        <v>220</v>
      </c>
      <c r="I6390" s="112">
        <v>2</v>
      </c>
      <c r="J6390" s="113">
        <v>44839.847245370373</v>
      </c>
      <c r="K6390" s="113">
        <v>44839.84752314815</v>
      </c>
      <c r="M6390" s="113">
        <v>44839.865219907406</v>
      </c>
      <c r="N6390" s="113">
        <v>44839.865266203706</v>
      </c>
      <c r="O6390" s="78" t="s">
        <v>1187</v>
      </c>
      <c r="P6390" s="78" t="str">
        <f t="shared" si="1683"/>
        <v>CIC</v>
      </c>
      <c r="S6390" s="78" t="str">
        <f t="shared" si="1684"/>
        <v/>
      </c>
      <c r="V6390" s="78" t="str">
        <f t="shared" si="1685"/>
        <v/>
      </c>
      <c r="W6390" s="113">
        <v>44839.872187499997</v>
      </c>
      <c r="X6390" s="113">
        <f t="shared" si="1686"/>
        <v>1.7696759256068617E-2</v>
      </c>
      <c r="Y6390" s="113" t="str">
        <f t="shared" si="1687"/>
        <v/>
      </c>
      <c r="Z6390" s="113" t="str">
        <f t="shared" si="1688"/>
        <v/>
      </c>
      <c r="AB6390" s="2" t="str">
        <f t="shared" si="1689"/>
        <v/>
      </c>
      <c r="AC6390" s="2" t="str">
        <f t="shared" si="1689"/>
        <v/>
      </c>
      <c r="AE6390" s="2" t="str">
        <f t="shared" si="1690"/>
        <v/>
      </c>
      <c r="AF6390" s="2" t="str">
        <f t="shared" si="1691"/>
        <v/>
      </c>
      <c r="AG6390" s="2" t="str">
        <f t="shared" si="1692"/>
        <v/>
      </c>
      <c r="AH6390" s="2" t="str">
        <f t="shared" si="1693"/>
        <v/>
      </c>
      <c r="AI6390" s="2" t="str">
        <f t="shared" si="1694"/>
        <v/>
      </c>
      <c r="AK6390" s="2" t="str">
        <f t="shared" si="1695"/>
        <v/>
      </c>
      <c r="AL6390" s="2" t="str">
        <f t="shared" si="1696"/>
        <v/>
      </c>
      <c r="AM6390" s="2" t="str">
        <f t="shared" si="1697"/>
        <v/>
      </c>
      <c r="AN6390" s="2" t="str">
        <f t="shared" si="1698"/>
        <v/>
      </c>
      <c r="AO6390" s="2" t="str">
        <f t="shared" si="1699"/>
        <v/>
      </c>
    </row>
    <row r="6391" spans="1:41" x14ac:dyDescent="0.3">
      <c r="A6391" s="111">
        <v>44839.84752314815</v>
      </c>
      <c r="B6391" s="78" t="s">
        <v>6931</v>
      </c>
      <c r="C6391" s="78" t="s">
        <v>853</v>
      </c>
      <c r="D6391" s="78" t="s">
        <v>1272</v>
      </c>
      <c r="E6391" s="78" t="s">
        <v>6932</v>
      </c>
      <c r="F6391" s="78" t="s">
        <v>808</v>
      </c>
      <c r="G6391" s="78" t="s">
        <v>92</v>
      </c>
      <c r="H6391" s="112" t="s">
        <v>220</v>
      </c>
      <c r="I6391" s="112">
        <v>2</v>
      </c>
      <c r="J6391" s="113">
        <v>44839.847245370373</v>
      </c>
      <c r="K6391" s="113">
        <v>44839.84752314815</v>
      </c>
      <c r="M6391" s="113">
        <v>44839.871979166666</v>
      </c>
      <c r="P6391" s="78" t="str">
        <f t="shared" si="1683"/>
        <v/>
      </c>
      <c r="S6391" s="78" t="str">
        <f t="shared" si="1684"/>
        <v/>
      </c>
      <c r="V6391" s="78" t="str">
        <f t="shared" si="1685"/>
        <v/>
      </c>
      <c r="W6391" s="113">
        <v>44839.872152777774</v>
      </c>
      <c r="X6391" s="113">
        <f t="shared" si="1686"/>
        <v>2.4456018516502809E-2</v>
      </c>
      <c r="Y6391" s="113" t="str">
        <f t="shared" si="1687"/>
        <v/>
      </c>
      <c r="Z6391" s="113" t="str">
        <f t="shared" si="1688"/>
        <v/>
      </c>
      <c r="AB6391" s="2" t="str">
        <f t="shared" si="1689"/>
        <v/>
      </c>
      <c r="AC6391" s="2" t="str">
        <f t="shared" si="1689"/>
        <v/>
      </c>
      <c r="AE6391" s="2" t="str">
        <f t="shared" si="1690"/>
        <v/>
      </c>
      <c r="AF6391" s="2" t="str">
        <f t="shared" si="1691"/>
        <v/>
      </c>
      <c r="AG6391" s="2" t="str">
        <f t="shared" si="1692"/>
        <v/>
      </c>
      <c r="AH6391" s="2" t="str">
        <f t="shared" si="1693"/>
        <v/>
      </c>
      <c r="AI6391" s="2" t="str">
        <f t="shared" si="1694"/>
        <v/>
      </c>
      <c r="AK6391" s="2" t="str">
        <f t="shared" si="1695"/>
        <v/>
      </c>
      <c r="AL6391" s="2" t="str">
        <f t="shared" si="1696"/>
        <v/>
      </c>
      <c r="AM6391" s="2" t="str">
        <f t="shared" si="1697"/>
        <v/>
      </c>
      <c r="AN6391" s="2" t="str">
        <f t="shared" si="1698"/>
        <v/>
      </c>
      <c r="AO6391" s="2" t="str">
        <f t="shared" si="1699"/>
        <v/>
      </c>
    </row>
    <row r="6392" spans="1:41" x14ac:dyDescent="0.3">
      <c r="A6392" s="111">
        <v>44840.111342592594</v>
      </c>
      <c r="B6392" s="78" t="s">
        <v>6933</v>
      </c>
      <c r="C6392" s="78" t="s">
        <v>846</v>
      </c>
      <c r="D6392" s="78" t="s">
        <v>3043</v>
      </c>
      <c r="F6392" s="78" t="s">
        <v>807</v>
      </c>
      <c r="G6392" s="78" t="s">
        <v>86</v>
      </c>
      <c r="H6392" s="112" t="s">
        <v>210</v>
      </c>
      <c r="I6392" s="112">
        <v>3</v>
      </c>
      <c r="J6392" s="113">
        <v>44840.110995370371</v>
      </c>
      <c r="K6392" s="113">
        <v>44840.111342592594</v>
      </c>
      <c r="M6392" s="113">
        <v>44840.119432870371</v>
      </c>
      <c r="N6392" s="113">
        <v>44840.119479166664</v>
      </c>
      <c r="O6392" s="78" t="s">
        <v>1185</v>
      </c>
      <c r="P6392" s="78" t="str">
        <f t="shared" si="1683"/>
        <v>CIC</v>
      </c>
      <c r="S6392" s="78" t="str">
        <f t="shared" si="1684"/>
        <v/>
      </c>
      <c r="T6392" s="113">
        <v>44840.127245370371</v>
      </c>
      <c r="U6392" s="78" t="s">
        <v>1185</v>
      </c>
      <c r="V6392" s="78" t="str">
        <f t="shared" si="1685"/>
        <v>CIC</v>
      </c>
      <c r="W6392" s="113">
        <v>44840.20517361111</v>
      </c>
      <c r="X6392" s="113">
        <f t="shared" si="1686"/>
        <v>8.0902777772280388E-3</v>
      </c>
      <c r="Y6392" s="113">
        <f t="shared" si="1687"/>
        <v>7.8125E-3</v>
      </c>
      <c r="Z6392" s="113">
        <f t="shared" si="1688"/>
        <v>7.7928240738401655E-2</v>
      </c>
      <c r="AB6392" s="2">
        <f t="shared" si="1689"/>
        <v>675</v>
      </c>
      <c r="AC6392" s="2">
        <f t="shared" si="1689"/>
        <v>6733</v>
      </c>
      <c r="AE6392" s="2" t="str">
        <f t="shared" si="1690"/>
        <v/>
      </c>
      <c r="AF6392" s="2" t="str">
        <f t="shared" si="1691"/>
        <v/>
      </c>
      <c r="AG6392" s="2" t="str">
        <f t="shared" si="1692"/>
        <v/>
      </c>
      <c r="AH6392" s="2">
        <f t="shared" si="1693"/>
        <v>675</v>
      </c>
      <c r="AI6392" s="2" t="str">
        <f t="shared" si="1694"/>
        <v/>
      </c>
      <c r="AK6392" s="2" t="str">
        <f t="shared" si="1695"/>
        <v/>
      </c>
      <c r="AL6392" s="2" t="str">
        <f t="shared" si="1696"/>
        <v/>
      </c>
      <c r="AM6392" s="2" t="str">
        <f t="shared" si="1697"/>
        <v/>
      </c>
      <c r="AN6392" s="2">
        <f t="shared" si="1698"/>
        <v>6733</v>
      </c>
      <c r="AO6392" s="2" t="str">
        <f t="shared" si="1699"/>
        <v/>
      </c>
    </row>
    <row r="6393" spans="1:41" x14ac:dyDescent="0.3">
      <c r="A6393" s="111">
        <v>44840.111342592594</v>
      </c>
      <c r="B6393" s="78" t="s">
        <v>6933</v>
      </c>
      <c r="C6393" s="78" t="s">
        <v>853</v>
      </c>
      <c r="D6393" s="78" t="s">
        <v>3043</v>
      </c>
      <c r="F6393" s="78" t="s">
        <v>807</v>
      </c>
      <c r="G6393" s="78" t="s">
        <v>86</v>
      </c>
      <c r="H6393" s="112" t="s">
        <v>210</v>
      </c>
      <c r="I6393" s="112">
        <v>3</v>
      </c>
      <c r="J6393" s="113">
        <v>44840.110995370371</v>
      </c>
      <c r="K6393" s="113">
        <v>44840.111342592594</v>
      </c>
      <c r="M6393" s="113">
        <v>44840.127187500002</v>
      </c>
      <c r="P6393" s="78" t="str">
        <f t="shared" si="1683"/>
        <v/>
      </c>
      <c r="S6393" s="78" t="str">
        <f t="shared" si="1684"/>
        <v/>
      </c>
      <c r="T6393" s="113">
        <v>44840.127210648148</v>
      </c>
      <c r="U6393" s="78" t="s">
        <v>1185</v>
      </c>
      <c r="V6393" s="78" t="str">
        <f t="shared" si="1685"/>
        <v>CIC</v>
      </c>
      <c r="W6393" s="113">
        <v>44840.160798611112</v>
      </c>
      <c r="X6393" s="113">
        <f t="shared" si="1686"/>
        <v>1.5844907407881692E-2</v>
      </c>
      <c r="Y6393" s="113" t="str">
        <f t="shared" si="1687"/>
        <v/>
      </c>
      <c r="Z6393" s="113">
        <f t="shared" si="1688"/>
        <v>3.3587962963792961E-2</v>
      </c>
      <c r="AB6393" s="2" t="str">
        <f t="shared" si="1689"/>
        <v/>
      </c>
      <c r="AC6393" s="2">
        <f t="shared" si="1689"/>
        <v>2902</v>
      </c>
      <c r="AE6393" s="2" t="str">
        <f t="shared" si="1690"/>
        <v/>
      </c>
      <c r="AF6393" s="2" t="str">
        <f t="shared" si="1691"/>
        <v/>
      </c>
      <c r="AG6393" s="2" t="str">
        <f t="shared" si="1692"/>
        <v/>
      </c>
      <c r="AH6393" s="2" t="str">
        <f t="shared" si="1693"/>
        <v/>
      </c>
      <c r="AI6393" s="2" t="str">
        <f t="shared" si="1694"/>
        <v/>
      </c>
      <c r="AK6393" s="2" t="str">
        <f t="shared" si="1695"/>
        <v/>
      </c>
      <c r="AL6393" s="2" t="str">
        <f t="shared" si="1696"/>
        <v/>
      </c>
      <c r="AM6393" s="2" t="str">
        <f t="shared" si="1697"/>
        <v/>
      </c>
      <c r="AN6393" s="2">
        <f t="shared" si="1698"/>
        <v>2902</v>
      </c>
      <c r="AO6393" s="2" t="str">
        <f t="shared" si="1699"/>
        <v/>
      </c>
    </row>
    <row r="6394" spans="1:41" x14ac:dyDescent="0.3">
      <c r="A6394" s="111">
        <v>44840.264780092592</v>
      </c>
      <c r="B6394" s="78" t="s">
        <v>6934</v>
      </c>
      <c r="C6394" s="78" t="s">
        <v>886</v>
      </c>
      <c r="D6394" s="78" t="s">
        <v>1879</v>
      </c>
      <c r="E6394" s="78">
        <v>11</v>
      </c>
      <c r="F6394" s="78" t="s">
        <v>807</v>
      </c>
      <c r="G6394" s="78" t="s">
        <v>100</v>
      </c>
      <c r="H6394" s="112" t="s">
        <v>208</v>
      </c>
      <c r="I6394" s="112">
        <v>3</v>
      </c>
      <c r="J6394" s="113">
        <v>44840.264398148145</v>
      </c>
      <c r="K6394" s="113">
        <v>44840.264780092592</v>
      </c>
      <c r="M6394" s="113">
        <v>44840.266134259262</v>
      </c>
      <c r="N6394" s="113">
        <v>44840.266157407408</v>
      </c>
      <c r="O6394" s="78" t="s">
        <v>1187</v>
      </c>
      <c r="P6394" s="78" t="str">
        <f t="shared" si="1683"/>
        <v>CIC</v>
      </c>
      <c r="S6394" s="78" t="str">
        <f t="shared" si="1684"/>
        <v/>
      </c>
      <c r="T6394" s="113">
        <v>44840.297418981485</v>
      </c>
      <c r="U6394" s="78" t="s">
        <v>1258</v>
      </c>
      <c r="V6394" s="78" t="str">
        <f t="shared" si="1685"/>
        <v>PLOEG</v>
      </c>
      <c r="W6394" s="113">
        <v>44840.333761574075</v>
      </c>
      <c r="X6394" s="113">
        <f t="shared" si="1686"/>
        <v>1.3541666703531519E-3</v>
      </c>
      <c r="Y6394" s="113">
        <f t="shared" si="1687"/>
        <v>3.1284722223063E-2</v>
      </c>
      <c r="Z6394" s="113">
        <f t="shared" si="1688"/>
        <v>3.6342592589790002E-2</v>
      </c>
      <c r="AB6394" s="2">
        <f t="shared" si="1689"/>
        <v>2703</v>
      </c>
      <c r="AC6394" s="2">
        <f t="shared" si="1689"/>
        <v>3140</v>
      </c>
      <c r="AE6394" s="2" t="str">
        <f t="shared" si="1690"/>
        <v/>
      </c>
      <c r="AF6394" s="2" t="str">
        <f t="shared" si="1691"/>
        <v/>
      </c>
      <c r="AG6394" s="2" t="str">
        <f t="shared" si="1692"/>
        <v/>
      </c>
      <c r="AH6394" s="2">
        <f t="shared" si="1693"/>
        <v>2703</v>
      </c>
      <c r="AI6394" s="2" t="str">
        <f t="shared" si="1694"/>
        <v/>
      </c>
      <c r="AK6394" s="2" t="str">
        <f t="shared" si="1695"/>
        <v/>
      </c>
      <c r="AL6394" s="2" t="str">
        <f t="shared" si="1696"/>
        <v/>
      </c>
      <c r="AM6394" s="2" t="str">
        <f t="shared" si="1697"/>
        <v/>
      </c>
      <c r="AN6394" s="2">
        <f t="shared" si="1698"/>
        <v>3140</v>
      </c>
      <c r="AO6394" s="2" t="str">
        <f t="shared" si="1699"/>
        <v/>
      </c>
    </row>
    <row r="6395" spans="1:41" x14ac:dyDescent="0.3">
      <c r="A6395" s="111">
        <v>44840.334432870368</v>
      </c>
      <c r="B6395" s="78" t="s">
        <v>6935</v>
      </c>
      <c r="C6395" s="78" t="s">
        <v>886</v>
      </c>
      <c r="D6395" s="78" t="s">
        <v>1879</v>
      </c>
      <c r="E6395" s="78">
        <v>11</v>
      </c>
      <c r="F6395" s="78" t="s">
        <v>807</v>
      </c>
      <c r="G6395" s="78" t="s">
        <v>100</v>
      </c>
      <c r="H6395" s="112" t="s">
        <v>208</v>
      </c>
      <c r="I6395" s="112">
        <v>3</v>
      </c>
      <c r="J6395" s="113">
        <v>44840.333958333336</v>
      </c>
      <c r="K6395" s="113">
        <v>44840.334432870368</v>
      </c>
      <c r="M6395" s="113">
        <v>44840.334467592591</v>
      </c>
      <c r="N6395" s="113">
        <v>44840.334479166668</v>
      </c>
      <c r="O6395" s="78" t="s">
        <v>1187</v>
      </c>
      <c r="P6395" s="78" t="str">
        <f t="shared" si="1683"/>
        <v>CIC</v>
      </c>
      <c r="S6395" s="78" t="str">
        <f t="shared" si="1684"/>
        <v/>
      </c>
      <c r="V6395" s="78" t="str">
        <f t="shared" si="1685"/>
        <v/>
      </c>
      <c r="W6395" s="113">
        <v>44840.351747685185</v>
      </c>
      <c r="X6395" s="113" t="str">
        <f t="shared" si="1686"/>
        <v/>
      </c>
      <c r="Y6395" s="113" t="str">
        <f t="shared" si="1687"/>
        <v/>
      </c>
      <c r="Z6395" s="113" t="str">
        <f t="shared" si="1688"/>
        <v/>
      </c>
      <c r="AB6395" s="2" t="str">
        <f t="shared" si="1689"/>
        <v/>
      </c>
      <c r="AC6395" s="2" t="str">
        <f t="shared" si="1689"/>
        <v/>
      </c>
      <c r="AE6395" s="2" t="str">
        <f t="shared" si="1690"/>
        <v/>
      </c>
      <c r="AF6395" s="2" t="str">
        <f t="shared" si="1691"/>
        <v/>
      </c>
      <c r="AG6395" s="2" t="str">
        <f t="shared" si="1692"/>
        <v/>
      </c>
      <c r="AH6395" s="2" t="str">
        <f t="shared" si="1693"/>
        <v/>
      </c>
      <c r="AI6395" s="2" t="str">
        <f t="shared" si="1694"/>
        <v/>
      </c>
      <c r="AK6395" s="2" t="str">
        <f t="shared" si="1695"/>
        <v/>
      </c>
      <c r="AL6395" s="2" t="str">
        <f t="shared" si="1696"/>
        <v/>
      </c>
      <c r="AM6395" s="2" t="str">
        <f t="shared" si="1697"/>
        <v/>
      </c>
      <c r="AN6395" s="2" t="str">
        <f t="shared" si="1698"/>
        <v/>
      </c>
      <c r="AO6395" s="2" t="str">
        <f t="shared" si="1699"/>
        <v/>
      </c>
    </row>
    <row r="6396" spans="1:41" x14ac:dyDescent="0.3">
      <c r="A6396" s="111">
        <v>44840.372534722221</v>
      </c>
      <c r="B6396" s="78" t="s">
        <v>6936</v>
      </c>
      <c r="C6396" s="78" t="s">
        <v>886</v>
      </c>
      <c r="D6396" s="78" t="s">
        <v>1534</v>
      </c>
      <c r="E6396" s="78">
        <v>124</v>
      </c>
      <c r="F6396" s="78" t="s">
        <v>809</v>
      </c>
      <c r="G6396" s="78" t="s">
        <v>112</v>
      </c>
      <c r="H6396" s="112" t="s">
        <v>218</v>
      </c>
      <c r="I6396" s="112">
        <v>3</v>
      </c>
      <c r="J6396" s="113">
        <v>44840.372534722221</v>
      </c>
      <c r="K6396" s="113">
        <v>44840.372534722221</v>
      </c>
      <c r="M6396" s="113">
        <v>44840.37300925926</v>
      </c>
      <c r="N6396" s="113">
        <v>44840.373460648145</v>
      </c>
      <c r="O6396" s="78" t="s">
        <v>1185</v>
      </c>
      <c r="P6396" s="78" t="str">
        <f t="shared" si="1683"/>
        <v>CIC</v>
      </c>
      <c r="S6396" s="78" t="str">
        <f t="shared" si="1684"/>
        <v/>
      </c>
      <c r="T6396" s="113">
        <v>44840.393391203703</v>
      </c>
      <c r="U6396" s="78" t="s">
        <v>1258</v>
      </c>
      <c r="V6396" s="78" t="str">
        <f t="shared" si="1685"/>
        <v>PLOEG</v>
      </c>
      <c r="W6396" s="113">
        <v>44840.421319444446</v>
      </c>
      <c r="X6396" s="113">
        <f t="shared" si="1686"/>
        <v>4.7453703882638365E-4</v>
      </c>
      <c r="Y6396" s="113">
        <f t="shared" si="1687"/>
        <v>2.0381944443215616E-2</v>
      </c>
      <c r="Z6396" s="113">
        <f t="shared" si="1688"/>
        <v>2.792824074276723E-2</v>
      </c>
      <c r="AB6396" s="2">
        <f t="shared" si="1689"/>
        <v>1761</v>
      </c>
      <c r="AC6396" s="2">
        <f t="shared" si="1689"/>
        <v>2413</v>
      </c>
      <c r="AE6396" s="2" t="str">
        <f t="shared" si="1690"/>
        <v/>
      </c>
      <c r="AF6396" s="2" t="str">
        <f t="shared" si="1691"/>
        <v/>
      </c>
      <c r="AG6396" s="2" t="str">
        <f t="shared" si="1692"/>
        <v/>
      </c>
      <c r="AH6396" s="2">
        <f t="shared" si="1693"/>
        <v>1761</v>
      </c>
      <c r="AI6396" s="2" t="str">
        <f t="shared" si="1694"/>
        <v/>
      </c>
      <c r="AK6396" s="2" t="str">
        <f t="shared" si="1695"/>
        <v/>
      </c>
      <c r="AL6396" s="2" t="str">
        <f t="shared" si="1696"/>
        <v/>
      </c>
      <c r="AM6396" s="2" t="str">
        <f t="shared" si="1697"/>
        <v/>
      </c>
      <c r="AN6396" s="2">
        <f t="shared" si="1698"/>
        <v>2413</v>
      </c>
      <c r="AO6396" s="2" t="str">
        <f t="shared" si="1699"/>
        <v/>
      </c>
    </row>
    <row r="6397" spans="1:41" x14ac:dyDescent="0.3">
      <c r="A6397" s="111">
        <v>44840.399791666663</v>
      </c>
      <c r="B6397" s="78" t="s">
        <v>6937</v>
      </c>
      <c r="C6397" s="78" t="s">
        <v>886</v>
      </c>
      <c r="D6397" s="78" t="s">
        <v>1211</v>
      </c>
      <c r="E6397" s="78">
        <v>51</v>
      </c>
      <c r="F6397" s="78" t="s">
        <v>808</v>
      </c>
      <c r="G6397" s="78" t="s">
        <v>112</v>
      </c>
      <c r="H6397" s="112" t="s">
        <v>218</v>
      </c>
      <c r="I6397" s="112">
        <v>3</v>
      </c>
      <c r="J6397" s="113">
        <v>44840.399791666663</v>
      </c>
      <c r="K6397" s="113">
        <v>44840.399791666663</v>
      </c>
      <c r="M6397" s="113">
        <v>44840.421597222223</v>
      </c>
      <c r="N6397" s="113">
        <v>44840.421956018516</v>
      </c>
      <c r="O6397" s="78" t="s">
        <v>1185</v>
      </c>
      <c r="P6397" s="78" t="str">
        <f t="shared" si="1683"/>
        <v>CIC</v>
      </c>
      <c r="S6397" s="78" t="str">
        <f t="shared" si="1684"/>
        <v/>
      </c>
      <c r="T6397" s="113">
        <v>44840.42564814815</v>
      </c>
      <c r="U6397" s="78" t="s">
        <v>1258</v>
      </c>
      <c r="V6397" s="78" t="str">
        <f t="shared" si="1685"/>
        <v>PLOEG</v>
      </c>
      <c r="W6397" s="113">
        <v>44840.446851851855</v>
      </c>
      <c r="X6397" s="113">
        <f t="shared" si="1686"/>
        <v>2.1805555559694767E-2</v>
      </c>
      <c r="Y6397" s="113">
        <f t="shared" si="1687"/>
        <v>4.0509259270038456E-3</v>
      </c>
      <c r="Z6397" s="113">
        <f t="shared" si="1688"/>
        <v>2.1203703705396038E-2</v>
      </c>
      <c r="AB6397" s="2">
        <f t="shared" si="1689"/>
        <v>350</v>
      </c>
      <c r="AC6397" s="2">
        <f t="shared" si="1689"/>
        <v>1832</v>
      </c>
      <c r="AE6397" s="2" t="str">
        <f t="shared" si="1690"/>
        <v/>
      </c>
      <c r="AF6397" s="2" t="str">
        <f t="shared" si="1691"/>
        <v/>
      </c>
      <c r="AG6397" s="2" t="str">
        <f t="shared" si="1692"/>
        <v/>
      </c>
      <c r="AH6397" s="2">
        <f t="shared" si="1693"/>
        <v>350</v>
      </c>
      <c r="AI6397" s="2" t="str">
        <f t="shared" si="1694"/>
        <v/>
      </c>
      <c r="AK6397" s="2" t="str">
        <f t="shared" si="1695"/>
        <v/>
      </c>
      <c r="AL6397" s="2" t="str">
        <f t="shared" si="1696"/>
        <v/>
      </c>
      <c r="AM6397" s="2" t="str">
        <f t="shared" si="1697"/>
        <v/>
      </c>
      <c r="AN6397" s="2">
        <f t="shared" si="1698"/>
        <v>1832</v>
      </c>
      <c r="AO6397" s="2" t="str">
        <f t="shared" si="1699"/>
        <v/>
      </c>
    </row>
    <row r="6398" spans="1:41" x14ac:dyDescent="0.3">
      <c r="A6398" s="111">
        <v>44840.419050925928</v>
      </c>
      <c r="B6398" s="78" t="s">
        <v>6938</v>
      </c>
      <c r="C6398" s="78" t="s">
        <v>922</v>
      </c>
      <c r="D6398" s="78" t="s">
        <v>2908</v>
      </c>
      <c r="E6398" s="78">
        <v>94</v>
      </c>
      <c r="F6398" s="78" t="s">
        <v>808</v>
      </c>
      <c r="G6398" s="78" t="s">
        <v>100</v>
      </c>
      <c r="H6398" s="112" t="s">
        <v>310</v>
      </c>
      <c r="I6398" s="112">
        <v>4</v>
      </c>
      <c r="J6398" s="113">
        <v>44840.419050925928</v>
      </c>
      <c r="K6398" s="113">
        <v>44840.419050925928</v>
      </c>
      <c r="M6398" s="113">
        <v>44840.427337962959</v>
      </c>
      <c r="N6398" s="113">
        <v>44840.433217592596</v>
      </c>
      <c r="O6398" s="78" t="s">
        <v>6939</v>
      </c>
      <c r="P6398" s="78" t="str">
        <f t="shared" si="1683"/>
        <v>PLOEG</v>
      </c>
      <c r="S6398" s="78" t="str">
        <f t="shared" si="1684"/>
        <v/>
      </c>
      <c r="V6398" s="78" t="str">
        <f t="shared" si="1685"/>
        <v/>
      </c>
      <c r="W6398" s="113">
        <v>44840.457037037035</v>
      </c>
      <c r="X6398" s="113">
        <f t="shared" si="1686"/>
        <v>8.287037031550426E-3</v>
      </c>
      <c r="Y6398" s="113" t="str">
        <f t="shared" si="1687"/>
        <v/>
      </c>
      <c r="Z6398" s="113" t="str">
        <f t="shared" si="1688"/>
        <v/>
      </c>
      <c r="AB6398" s="2" t="str">
        <f t="shared" si="1689"/>
        <v/>
      </c>
      <c r="AC6398" s="2" t="str">
        <f t="shared" si="1689"/>
        <v/>
      </c>
      <c r="AE6398" s="2" t="str">
        <f t="shared" si="1690"/>
        <v/>
      </c>
      <c r="AF6398" s="2" t="str">
        <f t="shared" si="1691"/>
        <v/>
      </c>
      <c r="AG6398" s="2" t="str">
        <f t="shared" si="1692"/>
        <v/>
      </c>
      <c r="AH6398" s="2" t="str">
        <f t="shared" si="1693"/>
        <v/>
      </c>
      <c r="AI6398" s="2" t="str">
        <f t="shared" si="1694"/>
        <v/>
      </c>
      <c r="AK6398" s="2" t="str">
        <f t="shared" si="1695"/>
        <v/>
      </c>
      <c r="AL6398" s="2" t="str">
        <f t="shared" si="1696"/>
        <v/>
      </c>
      <c r="AM6398" s="2" t="str">
        <f t="shared" si="1697"/>
        <v/>
      </c>
      <c r="AN6398" s="2" t="str">
        <f t="shared" si="1698"/>
        <v/>
      </c>
      <c r="AO6398" s="2" t="str">
        <f t="shared" si="1699"/>
        <v/>
      </c>
    </row>
    <row r="6399" spans="1:41" x14ac:dyDescent="0.3">
      <c r="A6399" s="111">
        <v>44840.429930555554</v>
      </c>
      <c r="B6399" s="78" t="s">
        <v>6940</v>
      </c>
      <c r="C6399" s="78" t="s">
        <v>922</v>
      </c>
      <c r="D6399" s="78" t="s">
        <v>5840</v>
      </c>
      <c r="F6399" s="78" t="s">
        <v>809</v>
      </c>
      <c r="G6399" s="78" t="s">
        <v>104</v>
      </c>
      <c r="H6399" s="112" t="s">
        <v>198</v>
      </c>
      <c r="I6399" s="112">
        <v>3</v>
      </c>
      <c r="J6399" s="113">
        <v>44840.429930555554</v>
      </c>
      <c r="K6399" s="113">
        <v>44840.429930555554</v>
      </c>
      <c r="M6399" s="113">
        <v>44840.457476851851</v>
      </c>
      <c r="N6399" s="113">
        <v>44840.457499999997</v>
      </c>
      <c r="O6399" s="78" t="s">
        <v>1185</v>
      </c>
      <c r="P6399" s="78" t="str">
        <f t="shared" si="1683"/>
        <v>CIC</v>
      </c>
      <c r="S6399" s="78" t="str">
        <f t="shared" si="1684"/>
        <v/>
      </c>
      <c r="V6399" s="78" t="str">
        <f t="shared" si="1685"/>
        <v/>
      </c>
      <c r="W6399" s="113">
        <v>44840.458495370367</v>
      </c>
      <c r="X6399" s="113">
        <f t="shared" si="1686"/>
        <v>2.7546296296350192E-2</v>
      </c>
      <c r="Y6399" s="113" t="str">
        <f t="shared" si="1687"/>
        <v/>
      </c>
      <c r="Z6399" s="113" t="str">
        <f t="shared" si="1688"/>
        <v/>
      </c>
      <c r="AB6399" s="2" t="str">
        <f t="shared" si="1689"/>
        <v/>
      </c>
      <c r="AC6399" s="2" t="str">
        <f t="shared" si="1689"/>
        <v/>
      </c>
      <c r="AE6399" s="2" t="str">
        <f t="shared" si="1690"/>
        <v/>
      </c>
      <c r="AF6399" s="2" t="str">
        <f t="shared" si="1691"/>
        <v/>
      </c>
      <c r="AG6399" s="2" t="str">
        <f t="shared" si="1692"/>
        <v/>
      </c>
      <c r="AH6399" s="2" t="str">
        <f t="shared" si="1693"/>
        <v/>
      </c>
      <c r="AI6399" s="2" t="str">
        <f t="shared" si="1694"/>
        <v/>
      </c>
      <c r="AK6399" s="2" t="str">
        <f t="shared" si="1695"/>
        <v/>
      </c>
      <c r="AL6399" s="2" t="str">
        <f t="shared" si="1696"/>
        <v/>
      </c>
      <c r="AM6399" s="2" t="str">
        <f t="shared" si="1697"/>
        <v/>
      </c>
      <c r="AN6399" s="2" t="str">
        <f t="shared" si="1698"/>
        <v/>
      </c>
      <c r="AO6399" s="2" t="str">
        <f t="shared" si="1699"/>
        <v/>
      </c>
    </row>
    <row r="6400" spans="1:41" x14ac:dyDescent="0.3">
      <c r="A6400" s="111">
        <v>44840.429930555554</v>
      </c>
      <c r="B6400" s="78" t="s">
        <v>6940</v>
      </c>
      <c r="C6400" s="78" t="s">
        <v>904</v>
      </c>
      <c r="D6400" s="78" t="s">
        <v>5840</v>
      </c>
      <c r="F6400" s="78" t="s">
        <v>809</v>
      </c>
      <c r="G6400" s="78" t="s">
        <v>104</v>
      </c>
      <c r="H6400" s="112" t="s">
        <v>198</v>
      </c>
      <c r="I6400" s="112">
        <v>3</v>
      </c>
      <c r="J6400" s="113">
        <v>44840.429930555554</v>
      </c>
      <c r="K6400" s="113">
        <v>44840.429930555554</v>
      </c>
      <c r="M6400" s="113">
        <v>44840.458368055559</v>
      </c>
      <c r="N6400" s="113">
        <v>44840.458518518521</v>
      </c>
      <c r="O6400" s="78" t="s">
        <v>1185</v>
      </c>
      <c r="P6400" s="78" t="str">
        <f t="shared" si="1683"/>
        <v>CIC</v>
      </c>
      <c r="S6400" s="78" t="str">
        <f t="shared" si="1684"/>
        <v/>
      </c>
      <c r="V6400" s="78" t="str">
        <f t="shared" si="1685"/>
        <v/>
      </c>
      <c r="W6400" s="113">
        <v>44840.463935185187</v>
      </c>
      <c r="X6400" s="113">
        <f t="shared" si="1686"/>
        <v>2.8437500004656613E-2</v>
      </c>
      <c r="Y6400" s="113" t="str">
        <f t="shared" si="1687"/>
        <v/>
      </c>
      <c r="Z6400" s="113" t="str">
        <f t="shared" si="1688"/>
        <v/>
      </c>
      <c r="AB6400" s="2" t="str">
        <f t="shared" si="1689"/>
        <v/>
      </c>
      <c r="AC6400" s="2" t="str">
        <f t="shared" si="1689"/>
        <v/>
      </c>
      <c r="AE6400" s="2" t="str">
        <f t="shared" si="1690"/>
        <v/>
      </c>
      <c r="AF6400" s="2" t="str">
        <f t="shared" si="1691"/>
        <v/>
      </c>
      <c r="AG6400" s="2" t="str">
        <f t="shared" si="1692"/>
        <v/>
      </c>
      <c r="AH6400" s="2" t="str">
        <f t="shared" si="1693"/>
        <v/>
      </c>
      <c r="AI6400" s="2" t="str">
        <f t="shared" si="1694"/>
        <v/>
      </c>
      <c r="AK6400" s="2" t="str">
        <f t="shared" si="1695"/>
        <v/>
      </c>
      <c r="AL6400" s="2" t="str">
        <f t="shared" si="1696"/>
        <v/>
      </c>
      <c r="AM6400" s="2" t="str">
        <f t="shared" si="1697"/>
        <v/>
      </c>
      <c r="AN6400" s="2" t="str">
        <f t="shared" si="1698"/>
        <v/>
      </c>
      <c r="AO6400" s="2" t="str">
        <f t="shared" si="1699"/>
        <v/>
      </c>
    </row>
    <row r="6401" spans="1:41" x14ac:dyDescent="0.3">
      <c r="A6401" s="111">
        <v>44840.438009259262</v>
      </c>
      <c r="B6401" s="78" t="s">
        <v>6941</v>
      </c>
      <c r="C6401" s="78" t="s">
        <v>886</v>
      </c>
      <c r="D6401" s="78" t="s">
        <v>1879</v>
      </c>
      <c r="E6401" s="78">
        <v>11</v>
      </c>
      <c r="F6401" s="78" t="s">
        <v>807</v>
      </c>
      <c r="G6401" s="78" t="s">
        <v>100</v>
      </c>
      <c r="H6401" s="112" t="s">
        <v>208</v>
      </c>
      <c r="I6401" s="112">
        <v>3</v>
      </c>
      <c r="J6401" s="113">
        <v>44840.438009259262</v>
      </c>
      <c r="K6401" s="113">
        <v>44840.438009259262</v>
      </c>
      <c r="M6401" s="113">
        <v>44840.447395833333</v>
      </c>
      <c r="N6401" s="113">
        <v>44840.447418981479</v>
      </c>
      <c r="O6401" s="78" t="s">
        <v>1185</v>
      </c>
      <c r="P6401" s="78" t="str">
        <f t="shared" si="1683"/>
        <v>CIC</v>
      </c>
      <c r="S6401" s="78" t="str">
        <f t="shared" si="1684"/>
        <v/>
      </c>
      <c r="V6401" s="78" t="str">
        <f t="shared" si="1685"/>
        <v/>
      </c>
      <c r="W6401" s="113">
        <v>44840.469722222224</v>
      </c>
      <c r="X6401" s="113">
        <f t="shared" si="1686"/>
        <v>9.3865740709588863E-3</v>
      </c>
      <c r="Y6401" s="113" t="str">
        <f t="shared" si="1687"/>
        <v/>
      </c>
      <c r="Z6401" s="113" t="str">
        <f t="shared" si="1688"/>
        <v/>
      </c>
      <c r="AB6401" s="2" t="str">
        <f t="shared" si="1689"/>
        <v/>
      </c>
      <c r="AC6401" s="2" t="str">
        <f t="shared" si="1689"/>
        <v/>
      </c>
      <c r="AE6401" s="2" t="str">
        <f t="shared" si="1690"/>
        <v/>
      </c>
      <c r="AF6401" s="2" t="str">
        <f t="shared" si="1691"/>
        <v/>
      </c>
      <c r="AG6401" s="2" t="str">
        <f t="shared" si="1692"/>
        <v/>
      </c>
      <c r="AH6401" s="2" t="str">
        <f t="shared" si="1693"/>
        <v/>
      </c>
      <c r="AI6401" s="2" t="str">
        <f t="shared" si="1694"/>
        <v/>
      </c>
      <c r="AK6401" s="2" t="str">
        <f t="shared" si="1695"/>
        <v/>
      </c>
      <c r="AL6401" s="2" t="str">
        <f t="shared" si="1696"/>
        <v/>
      </c>
      <c r="AM6401" s="2" t="str">
        <f t="shared" si="1697"/>
        <v/>
      </c>
      <c r="AN6401" s="2" t="str">
        <f t="shared" si="1698"/>
        <v/>
      </c>
      <c r="AO6401" s="2" t="str">
        <f t="shared" si="1699"/>
        <v/>
      </c>
    </row>
    <row r="6402" spans="1:41" x14ac:dyDescent="0.3">
      <c r="A6402" s="111">
        <v>44840.468946759262</v>
      </c>
      <c r="B6402" s="78" t="s">
        <v>6942</v>
      </c>
      <c r="C6402" s="78" t="s">
        <v>886</v>
      </c>
      <c r="D6402" s="78" t="s">
        <v>1294</v>
      </c>
      <c r="E6402" s="78">
        <v>99</v>
      </c>
      <c r="F6402" s="78" t="s">
        <v>808</v>
      </c>
      <c r="G6402" s="78" t="s">
        <v>126</v>
      </c>
      <c r="H6402" s="112" t="s">
        <v>290</v>
      </c>
      <c r="I6402" s="112">
        <v>2</v>
      </c>
      <c r="J6402" s="113">
        <v>44840.468333333331</v>
      </c>
      <c r="K6402" s="113">
        <v>44840.468946759262</v>
      </c>
      <c r="M6402" s="113">
        <v>44840.469988425924</v>
      </c>
      <c r="N6402" s="113">
        <v>44840.470659722225</v>
      </c>
      <c r="O6402" s="78" t="s">
        <v>1185</v>
      </c>
      <c r="P6402" s="78" t="str">
        <f t="shared" si="1683"/>
        <v>CIC</v>
      </c>
      <c r="S6402" s="78" t="str">
        <f t="shared" si="1684"/>
        <v/>
      </c>
      <c r="V6402" s="78" t="str">
        <f t="shared" si="1685"/>
        <v/>
      </c>
      <c r="W6402" s="113">
        <v>44840.496979166666</v>
      </c>
      <c r="X6402" s="113">
        <f t="shared" si="1686"/>
        <v>1.0416666627861559E-3</v>
      </c>
      <c r="Y6402" s="113" t="str">
        <f t="shared" si="1687"/>
        <v/>
      </c>
      <c r="Z6402" s="113" t="str">
        <f t="shared" si="1688"/>
        <v/>
      </c>
      <c r="AB6402" s="2" t="str">
        <f t="shared" si="1689"/>
        <v/>
      </c>
      <c r="AC6402" s="2" t="str">
        <f t="shared" si="1689"/>
        <v/>
      </c>
      <c r="AE6402" s="2" t="str">
        <f t="shared" si="1690"/>
        <v/>
      </c>
      <c r="AF6402" s="2" t="str">
        <f t="shared" si="1691"/>
        <v/>
      </c>
      <c r="AG6402" s="2" t="str">
        <f t="shared" si="1692"/>
        <v/>
      </c>
      <c r="AH6402" s="2" t="str">
        <f t="shared" si="1693"/>
        <v/>
      </c>
      <c r="AI6402" s="2" t="str">
        <f t="shared" si="1694"/>
        <v/>
      </c>
      <c r="AK6402" s="2" t="str">
        <f t="shared" si="1695"/>
        <v/>
      </c>
      <c r="AL6402" s="2" t="str">
        <f t="shared" si="1696"/>
        <v/>
      </c>
      <c r="AM6402" s="2" t="str">
        <f t="shared" si="1697"/>
        <v/>
      </c>
      <c r="AN6402" s="2" t="str">
        <f t="shared" si="1698"/>
        <v/>
      </c>
      <c r="AO6402" s="2" t="str">
        <f t="shared" si="1699"/>
        <v/>
      </c>
    </row>
    <row r="6403" spans="1:41" x14ac:dyDescent="0.3">
      <c r="A6403" s="111">
        <v>44840.519409722219</v>
      </c>
      <c r="B6403" s="78" t="s">
        <v>6943</v>
      </c>
      <c r="C6403" s="78" t="s">
        <v>886</v>
      </c>
      <c r="D6403" s="78" t="s">
        <v>1548</v>
      </c>
      <c r="E6403" s="78">
        <v>25</v>
      </c>
      <c r="F6403" s="78" t="s">
        <v>807</v>
      </c>
      <c r="G6403" s="78" t="s">
        <v>112</v>
      </c>
      <c r="H6403" s="112" t="s">
        <v>330</v>
      </c>
      <c r="I6403" s="112">
        <v>4</v>
      </c>
      <c r="J6403" s="113">
        <v>44840.519409722219</v>
      </c>
      <c r="K6403" s="113">
        <v>44840.519409722219</v>
      </c>
      <c r="M6403" s="113">
        <v>44840.520162037035</v>
      </c>
      <c r="N6403" s="113">
        <v>44840.520185185182</v>
      </c>
      <c r="O6403" s="78" t="s">
        <v>1187</v>
      </c>
      <c r="P6403" s="78" t="str">
        <f t="shared" si="1683"/>
        <v>CIC</v>
      </c>
      <c r="S6403" s="78" t="str">
        <f t="shared" si="1684"/>
        <v/>
      </c>
      <c r="V6403" s="78" t="str">
        <f t="shared" si="1685"/>
        <v/>
      </c>
      <c r="W6403" s="113">
        <v>44840.523159722223</v>
      </c>
      <c r="X6403" s="113">
        <f t="shared" si="1686"/>
        <v>7.5231481605442241E-4</v>
      </c>
      <c r="Y6403" s="113" t="str">
        <f t="shared" si="1687"/>
        <v/>
      </c>
      <c r="Z6403" s="113" t="str">
        <f t="shared" si="1688"/>
        <v/>
      </c>
      <c r="AB6403" s="2" t="str">
        <f t="shared" si="1689"/>
        <v/>
      </c>
      <c r="AC6403" s="2" t="str">
        <f t="shared" si="1689"/>
        <v/>
      </c>
      <c r="AE6403" s="2" t="str">
        <f t="shared" si="1690"/>
        <v/>
      </c>
      <c r="AF6403" s="2" t="str">
        <f t="shared" si="1691"/>
        <v/>
      </c>
      <c r="AG6403" s="2" t="str">
        <f t="shared" si="1692"/>
        <v/>
      </c>
      <c r="AH6403" s="2" t="str">
        <f t="shared" si="1693"/>
        <v/>
      </c>
      <c r="AI6403" s="2" t="str">
        <f t="shared" si="1694"/>
        <v/>
      </c>
      <c r="AK6403" s="2" t="str">
        <f t="shared" si="1695"/>
        <v/>
      </c>
      <c r="AL6403" s="2" t="str">
        <f t="shared" si="1696"/>
        <v/>
      </c>
      <c r="AM6403" s="2" t="str">
        <f t="shared" si="1697"/>
        <v/>
      </c>
      <c r="AN6403" s="2" t="str">
        <f t="shared" si="1698"/>
        <v/>
      </c>
      <c r="AO6403" s="2" t="str">
        <f t="shared" si="1699"/>
        <v/>
      </c>
    </row>
    <row r="6404" spans="1:41" x14ac:dyDescent="0.3">
      <c r="A6404" s="111">
        <v>44840.519409722219</v>
      </c>
      <c r="B6404" s="78" t="s">
        <v>6943</v>
      </c>
      <c r="C6404" s="78" t="s">
        <v>922</v>
      </c>
      <c r="D6404" s="78" t="s">
        <v>1548</v>
      </c>
      <c r="E6404" s="78">
        <v>25</v>
      </c>
      <c r="F6404" s="78" t="s">
        <v>807</v>
      </c>
      <c r="G6404" s="78" t="s">
        <v>112</v>
      </c>
      <c r="H6404" s="112" t="s">
        <v>330</v>
      </c>
      <c r="I6404" s="112">
        <v>4</v>
      </c>
      <c r="J6404" s="113">
        <v>44840.519409722219</v>
      </c>
      <c r="K6404" s="113">
        <v>44840.519409722219</v>
      </c>
      <c r="M6404" s="113">
        <v>44840.523101851853</v>
      </c>
      <c r="N6404" s="113">
        <v>44840.523113425923</v>
      </c>
      <c r="O6404" s="78" t="s">
        <v>1187</v>
      </c>
      <c r="P6404" s="78" t="str">
        <f t="shared" si="1683"/>
        <v>CIC</v>
      </c>
      <c r="S6404" s="78" t="str">
        <f t="shared" si="1684"/>
        <v/>
      </c>
      <c r="V6404" s="78" t="str">
        <f t="shared" si="1685"/>
        <v/>
      </c>
      <c r="W6404" s="113">
        <v>44840.557349537034</v>
      </c>
      <c r="X6404" s="113">
        <f t="shared" si="1686"/>
        <v>3.6921296341461129E-3</v>
      </c>
      <c r="Y6404" s="113" t="str">
        <f t="shared" si="1687"/>
        <v/>
      </c>
      <c r="Z6404" s="113" t="str">
        <f t="shared" si="1688"/>
        <v/>
      </c>
      <c r="AB6404" s="2" t="str">
        <f t="shared" si="1689"/>
        <v/>
      </c>
      <c r="AC6404" s="2" t="str">
        <f t="shared" si="1689"/>
        <v/>
      </c>
      <c r="AE6404" s="2" t="str">
        <f t="shared" si="1690"/>
        <v/>
      </c>
      <c r="AF6404" s="2" t="str">
        <f t="shared" si="1691"/>
        <v/>
      </c>
      <c r="AG6404" s="2" t="str">
        <f t="shared" si="1692"/>
        <v/>
      </c>
      <c r="AH6404" s="2" t="str">
        <f t="shared" si="1693"/>
        <v/>
      </c>
      <c r="AI6404" s="2" t="str">
        <f t="shared" si="1694"/>
        <v/>
      </c>
      <c r="AK6404" s="2" t="str">
        <f t="shared" si="1695"/>
        <v/>
      </c>
      <c r="AL6404" s="2" t="str">
        <f t="shared" si="1696"/>
        <v/>
      </c>
      <c r="AM6404" s="2" t="str">
        <f t="shared" si="1697"/>
        <v/>
      </c>
      <c r="AN6404" s="2" t="str">
        <f t="shared" si="1698"/>
        <v/>
      </c>
      <c r="AO6404" s="2" t="str">
        <f t="shared" si="1699"/>
        <v/>
      </c>
    </row>
    <row r="6405" spans="1:41" x14ac:dyDescent="0.3">
      <c r="A6405" s="111">
        <v>44840.615046296298</v>
      </c>
      <c r="B6405" s="78" t="s">
        <v>6944</v>
      </c>
      <c r="C6405" s="78" t="s">
        <v>886</v>
      </c>
      <c r="F6405" s="78" t="s">
        <v>808</v>
      </c>
      <c r="G6405" s="78" t="s">
        <v>102</v>
      </c>
      <c r="H6405" s="112" t="s">
        <v>206</v>
      </c>
      <c r="I6405" s="112">
        <v>3</v>
      </c>
      <c r="J6405" s="113">
        <v>44840.614270833335</v>
      </c>
      <c r="K6405" s="113">
        <v>44840.615046296298</v>
      </c>
      <c r="M6405" s="113">
        <v>44840.617245370369</v>
      </c>
      <c r="N6405" s="113">
        <v>44840.617465277777</v>
      </c>
      <c r="O6405" s="78" t="s">
        <v>1185</v>
      </c>
      <c r="P6405" s="78" t="str">
        <f t="shared" si="1683"/>
        <v>CIC</v>
      </c>
      <c r="S6405" s="78" t="str">
        <f t="shared" si="1684"/>
        <v/>
      </c>
      <c r="T6405" s="113">
        <v>44840.620937500003</v>
      </c>
      <c r="U6405" s="78" t="s">
        <v>1267</v>
      </c>
      <c r="V6405" s="78" t="str">
        <f t="shared" si="1685"/>
        <v>PLOEG</v>
      </c>
      <c r="W6405" s="113">
        <v>44840.652013888888</v>
      </c>
      <c r="X6405" s="113">
        <f t="shared" si="1686"/>
        <v>2.1990740715409629E-3</v>
      </c>
      <c r="Y6405" s="113">
        <f t="shared" si="1687"/>
        <v>3.6921296341461129E-3</v>
      </c>
      <c r="Z6405" s="113">
        <f t="shared" si="1688"/>
        <v>3.1076388884685002E-2</v>
      </c>
      <c r="AB6405" s="2">
        <f t="shared" si="1689"/>
        <v>319</v>
      </c>
      <c r="AC6405" s="2">
        <f t="shared" si="1689"/>
        <v>2685</v>
      </c>
      <c r="AE6405" s="2" t="str">
        <f t="shared" si="1690"/>
        <v/>
      </c>
      <c r="AF6405" s="2" t="str">
        <f t="shared" si="1691"/>
        <v/>
      </c>
      <c r="AG6405" s="2" t="str">
        <f t="shared" si="1692"/>
        <v/>
      </c>
      <c r="AH6405" s="2">
        <f t="shared" si="1693"/>
        <v>319</v>
      </c>
      <c r="AI6405" s="2" t="str">
        <f t="shared" si="1694"/>
        <v/>
      </c>
      <c r="AK6405" s="2" t="str">
        <f t="shared" si="1695"/>
        <v/>
      </c>
      <c r="AL6405" s="2" t="str">
        <f t="shared" si="1696"/>
        <v/>
      </c>
      <c r="AM6405" s="2" t="str">
        <f t="shared" si="1697"/>
        <v/>
      </c>
      <c r="AN6405" s="2">
        <f t="shared" si="1698"/>
        <v>2685</v>
      </c>
      <c r="AO6405" s="2" t="str">
        <f t="shared" si="1699"/>
        <v/>
      </c>
    </row>
    <row r="6406" spans="1:41" x14ac:dyDescent="0.3">
      <c r="A6406" s="111">
        <v>44840.615046296298</v>
      </c>
      <c r="B6406" s="78" t="s">
        <v>6944</v>
      </c>
      <c r="C6406" s="78" t="s">
        <v>922</v>
      </c>
      <c r="F6406" s="78" t="s">
        <v>808</v>
      </c>
      <c r="G6406" s="78" t="s">
        <v>102</v>
      </c>
      <c r="H6406" s="112" t="s">
        <v>206</v>
      </c>
      <c r="I6406" s="112">
        <v>3</v>
      </c>
      <c r="J6406" s="113">
        <v>44840.614270833335</v>
      </c>
      <c r="K6406" s="113">
        <v>44840.615046296298</v>
      </c>
      <c r="M6406" s="113">
        <v>44840.617638888885</v>
      </c>
      <c r="N6406" s="113">
        <v>44840.617800925924</v>
      </c>
      <c r="O6406" s="78" t="s">
        <v>1185</v>
      </c>
      <c r="P6406" s="78" t="str">
        <f t="shared" ref="P6406:P6469" si="1700">IF(LEFT(O6406,3)="&amp;RU","PLOEG",IF(LEFT(O6406,6)="ANT-di","DISP/S of N",IF(LEFT(O6406,4)="rANT","DISP/S of N",IF(LEFT(O6406,3)="ANT","CIC",""))))</f>
        <v>CIC</v>
      </c>
      <c r="S6406" s="78" t="str">
        <f t="shared" ref="S6406:S6469" si="1701">IF(LEFT(R6406,3)="&amp;RU","PLOEG",IF(LEFT(R6406,6)="ANT-di","DISP/S of N",IF(LEFT(R6406,4)="rANT","DISP/S of N",IF(LEFT(R6406,3)="ANT","CIC",""))))</f>
        <v/>
      </c>
      <c r="V6406" s="78" t="str">
        <f t="shared" ref="V6406:V6469" si="1702">IF(LEFT(U6406,3)="&amp;RU","PLOEG",IF(LEFT(U6406,6)="ANT-di","DISP/S of N",IF(LEFT(U6406,4)="rANT","DISP/S of N",IF(LEFT(U6406,3)="ANT","CIC",""))))</f>
        <v/>
      </c>
      <c r="W6406" s="113">
        <v>44840.650740740741</v>
      </c>
      <c r="X6406" s="113">
        <f t="shared" ref="X6406:X6469" si="1703">IF((MIN(L6406:M6406)&lt;K6406+6/ (24*3600)),"", IF((MIN(L6406:M6406)=K6406),"0:00:00",IF((MIN(L6406:M6406)-K6406),MIN(L6406:M6406)-K6406,"")))</f>
        <v>2.5925925874616951E-3</v>
      </c>
      <c r="Y6406" s="113" t="str">
        <f t="shared" ref="Y6406:Y6469" si="1704">IF(OR(T6406="",T6406&lt;MINA(L6406,M6406)+11/(24*3600)),"",T6406-MINA(L6406,M6406))</f>
        <v/>
      </c>
      <c r="Z6406" s="113" t="str">
        <f t="shared" ref="Z6406:Z6469" si="1705">IF(OR(T6406="",W6406&lt;T6406+31/(24*3600)),"",W6406-T6406)</f>
        <v/>
      </c>
      <c r="AB6406" s="2" t="str">
        <f t="shared" ref="AB6406:AC6469" si="1706">IF(Y6406="","",SECOND(Y6406)+(MINUTE(Y6406)*60)+(HOUR(Y6406)*3600))</f>
        <v/>
      </c>
      <c r="AC6406" s="2" t="str">
        <f t="shared" si="1706"/>
        <v/>
      </c>
      <c r="AE6406" s="2" t="str">
        <f t="shared" ref="AE6406:AE6469" si="1707">IF(I6406=0,AB6406,"")</f>
        <v/>
      </c>
      <c r="AF6406" s="2" t="str">
        <f t="shared" ref="AF6406:AF6469" si="1708">IF(I6406=1,AB6406,"")</f>
        <v/>
      </c>
      <c r="AG6406" s="2" t="str">
        <f t="shared" ref="AG6406:AG6469" si="1709">IF(I6406=2,AB6406,"")</f>
        <v/>
      </c>
      <c r="AH6406" s="2" t="str">
        <f t="shared" ref="AH6406:AH6469" si="1710">IF(I6406=3,AB6406,"")</f>
        <v/>
      </c>
      <c r="AI6406" s="2" t="str">
        <f t="shared" ref="AI6406:AI6469" si="1711">IF(I6406=4,AB6406,"")</f>
        <v/>
      </c>
      <c r="AK6406" s="2" t="str">
        <f t="shared" ref="AK6406:AK6469" si="1712">IF(I6406=0,AC6406,"")</f>
        <v/>
      </c>
      <c r="AL6406" s="2" t="str">
        <f t="shared" ref="AL6406:AL6469" si="1713">IF(I6406=1,AC6406,"")</f>
        <v/>
      </c>
      <c r="AM6406" s="2" t="str">
        <f t="shared" ref="AM6406:AM6469" si="1714">IF(I6406=2,AC6406,"")</f>
        <v/>
      </c>
      <c r="AN6406" s="2" t="str">
        <f t="shared" ref="AN6406:AN6469" si="1715">IF(I6406=3,AC6406,"")</f>
        <v/>
      </c>
      <c r="AO6406" s="2" t="str">
        <f t="shared" ref="AO6406:AO6469" si="1716">IF(I6406=4,AC6406,"")</f>
        <v/>
      </c>
    </row>
    <row r="6407" spans="1:41" x14ac:dyDescent="0.3">
      <c r="A6407" s="111">
        <v>44840.626631944448</v>
      </c>
      <c r="B6407" s="78" t="s">
        <v>6945</v>
      </c>
      <c r="C6407" s="78" t="s">
        <v>922</v>
      </c>
      <c r="D6407" s="78" t="s">
        <v>1199</v>
      </c>
      <c r="E6407" s="78">
        <v>280</v>
      </c>
      <c r="F6407" s="78" t="s">
        <v>809</v>
      </c>
      <c r="G6407" s="78" t="s">
        <v>102</v>
      </c>
      <c r="H6407" s="112" t="s">
        <v>206</v>
      </c>
      <c r="I6407" s="112">
        <v>3</v>
      </c>
      <c r="J6407" s="113">
        <v>44840.623194444444</v>
      </c>
      <c r="K6407" s="113">
        <v>44840.626631944448</v>
      </c>
      <c r="M6407" s="113">
        <v>44840.65079861111</v>
      </c>
      <c r="N6407" s="113">
        <v>44840.650810185187</v>
      </c>
      <c r="O6407" s="78" t="s">
        <v>1187</v>
      </c>
      <c r="P6407" s="78" t="str">
        <f t="shared" si="1700"/>
        <v>CIC</v>
      </c>
      <c r="S6407" s="78" t="str">
        <f t="shared" si="1701"/>
        <v/>
      </c>
      <c r="V6407" s="78" t="str">
        <f t="shared" si="1702"/>
        <v/>
      </c>
      <c r="W6407" s="113">
        <v>44840.661064814813</v>
      </c>
      <c r="X6407" s="113">
        <f t="shared" si="1703"/>
        <v>2.4166666662495118E-2</v>
      </c>
      <c r="Y6407" s="113" t="str">
        <f t="shared" si="1704"/>
        <v/>
      </c>
      <c r="Z6407" s="113" t="str">
        <f t="shared" si="1705"/>
        <v/>
      </c>
      <c r="AB6407" s="2" t="str">
        <f t="shared" si="1706"/>
        <v/>
      </c>
      <c r="AC6407" s="2" t="str">
        <f t="shared" si="1706"/>
        <v/>
      </c>
      <c r="AE6407" s="2" t="str">
        <f t="shared" si="1707"/>
        <v/>
      </c>
      <c r="AF6407" s="2" t="str">
        <f t="shared" si="1708"/>
        <v/>
      </c>
      <c r="AG6407" s="2" t="str">
        <f t="shared" si="1709"/>
        <v/>
      </c>
      <c r="AH6407" s="2" t="str">
        <f t="shared" si="1710"/>
        <v/>
      </c>
      <c r="AI6407" s="2" t="str">
        <f t="shared" si="1711"/>
        <v/>
      </c>
      <c r="AK6407" s="2" t="str">
        <f t="shared" si="1712"/>
        <v/>
      </c>
      <c r="AL6407" s="2" t="str">
        <f t="shared" si="1713"/>
        <v/>
      </c>
      <c r="AM6407" s="2" t="str">
        <f t="shared" si="1714"/>
        <v/>
      </c>
      <c r="AN6407" s="2" t="str">
        <f t="shared" si="1715"/>
        <v/>
      </c>
      <c r="AO6407" s="2" t="str">
        <f t="shared" si="1716"/>
        <v/>
      </c>
    </row>
    <row r="6408" spans="1:41" x14ac:dyDescent="0.3">
      <c r="A6408" s="111">
        <v>44840.627974537034</v>
      </c>
      <c r="B6408" s="78" t="s">
        <v>6946</v>
      </c>
      <c r="C6408" s="78" t="s">
        <v>886</v>
      </c>
      <c r="D6408" s="78" t="s">
        <v>1879</v>
      </c>
      <c r="E6408" s="78">
        <v>41</v>
      </c>
      <c r="F6408" s="78" t="s">
        <v>807</v>
      </c>
      <c r="G6408" s="78" t="s">
        <v>100</v>
      </c>
      <c r="H6408" s="112" t="s">
        <v>208</v>
      </c>
      <c r="I6408" s="112">
        <v>3</v>
      </c>
      <c r="J6408" s="113">
        <v>44840.627974537034</v>
      </c>
      <c r="K6408" s="113">
        <v>44840.627974537034</v>
      </c>
      <c r="M6408" s="113">
        <v>44840.6953587963</v>
      </c>
      <c r="N6408" s="113">
        <v>44840.695370370369</v>
      </c>
      <c r="O6408" s="78" t="s">
        <v>1187</v>
      </c>
      <c r="P6408" s="78" t="str">
        <f t="shared" si="1700"/>
        <v>CIC</v>
      </c>
      <c r="S6408" s="78" t="str">
        <f t="shared" si="1701"/>
        <v/>
      </c>
      <c r="T6408" s="113">
        <v>44840.713356481479</v>
      </c>
      <c r="U6408" s="78" t="s">
        <v>1258</v>
      </c>
      <c r="V6408" s="78" t="str">
        <f t="shared" si="1702"/>
        <v>PLOEG</v>
      </c>
      <c r="W6408" s="113">
        <v>44840.740046296298</v>
      </c>
      <c r="X6408" s="113">
        <f t="shared" si="1703"/>
        <v>6.7384259265963919E-2</v>
      </c>
      <c r="Y6408" s="113">
        <f t="shared" si="1704"/>
        <v>1.7997685179580003E-2</v>
      </c>
      <c r="Z6408" s="113">
        <f t="shared" si="1705"/>
        <v>2.6689814818382729E-2</v>
      </c>
      <c r="AB6408" s="2">
        <f t="shared" si="1706"/>
        <v>1555</v>
      </c>
      <c r="AC6408" s="2">
        <f t="shared" si="1706"/>
        <v>2306</v>
      </c>
      <c r="AE6408" s="2" t="str">
        <f t="shared" si="1707"/>
        <v/>
      </c>
      <c r="AF6408" s="2" t="str">
        <f t="shared" si="1708"/>
        <v/>
      </c>
      <c r="AG6408" s="2" t="str">
        <f t="shared" si="1709"/>
        <v/>
      </c>
      <c r="AH6408" s="2">
        <f t="shared" si="1710"/>
        <v>1555</v>
      </c>
      <c r="AI6408" s="2" t="str">
        <f t="shared" si="1711"/>
        <v/>
      </c>
      <c r="AK6408" s="2" t="str">
        <f t="shared" si="1712"/>
        <v/>
      </c>
      <c r="AL6408" s="2" t="str">
        <f t="shared" si="1713"/>
        <v/>
      </c>
      <c r="AM6408" s="2" t="str">
        <f t="shared" si="1714"/>
        <v/>
      </c>
      <c r="AN6408" s="2">
        <f t="shared" si="1715"/>
        <v>2306</v>
      </c>
      <c r="AO6408" s="2" t="str">
        <f t="shared" si="1716"/>
        <v/>
      </c>
    </row>
    <row r="6409" spans="1:41" x14ac:dyDescent="0.3">
      <c r="A6409" s="111">
        <v>44840.661921296298</v>
      </c>
      <c r="B6409" s="78" t="s">
        <v>6947</v>
      </c>
      <c r="C6409" s="78" t="s">
        <v>951</v>
      </c>
      <c r="D6409" s="78" t="s">
        <v>1318</v>
      </c>
      <c r="E6409" s="78">
        <v>54</v>
      </c>
      <c r="F6409" s="78" t="s">
        <v>809</v>
      </c>
      <c r="G6409" s="78" t="s">
        <v>120</v>
      </c>
      <c r="H6409" s="112" t="s">
        <v>260</v>
      </c>
      <c r="I6409" s="112">
        <v>3</v>
      </c>
      <c r="J6409" s="113">
        <v>44840.661921296298</v>
      </c>
      <c r="K6409" s="113">
        <v>44840.661921296298</v>
      </c>
      <c r="M6409" s="113">
        <v>44840.664178240739</v>
      </c>
      <c r="N6409" s="113">
        <v>44840.664247685185</v>
      </c>
      <c r="O6409" s="78" t="s">
        <v>1187</v>
      </c>
      <c r="P6409" s="78" t="str">
        <f t="shared" si="1700"/>
        <v>CIC</v>
      </c>
      <c r="S6409" s="78" t="str">
        <f t="shared" si="1701"/>
        <v/>
      </c>
      <c r="V6409" s="78" t="str">
        <f t="shared" si="1702"/>
        <v/>
      </c>
      <c r="W6409" s="113">
        <v>44840.694641203707</v>
      </c>
      <c r="X6409" s="113">
        <f t="shared" si="1703"/>
        <v>2.2569444408873096E-3</v>
      </c>
      <c r="Y6409" s="113" t="str">
        <f t="shared" si="1704"/>
        <v/>
      </c>
      <c r="Z6409" s="113" t="str">
        <f t="shared" si="1705"/>
        <v/>
      </c>
      <c r="AB6409" s="2" t="str">
        <f t="shared" si="1706"/>
        <v/>
      </c>
      <c r="AC6409" s="2" t="str">
        <f t="shared" si="1706"/>
        <v/>
      </c>
      <c r="AE6409" s="2" t="str">
        <f t="shared" si="1707"/>
        <v/>
      </c>
      <c r="AF6409" s="2" t="str">
        <f t="shared" si="1708"/>
        <v/>
      </c>
      <c r="AG6409" s="2" t="str">
        <f t="shared" si="1709"/>
        <v/>
      </c>
      <c r="AH6409" s="2" t="str">
        <f t="shared" si="1710"/>
        <v/>
      </c>
      <c r="AI6409" s="2" t="str">
        <f t="shared" si="1711"/>
        <v/>
      </c>
      <c r="AK6409" s="2" t="str">
        <f t="shared" si="1712"/>
        <v/>
      </c>
      <c r="AL6409" s="2" t="str">
        <f t="shared" si="1713"/>
        <v/>
      </c>
      <c r="AM6409" s="2" t="str">
        <f t="shared" si="1714"/>
        <v/>
      </c>
      <c r="AN6409" s="2" t="str">
        <f t="shared" si="1715"/>
        <v/>
      </c>
      <c r="AO6409" s="2" t="str">
        <f t="shared" si="1716"/>
        <v/>
      </c>
    </row>
    <row r="6410" spans="1:41" x14ac:dyDescent="0.3">
      <c r="A6410" s="111">
        <v>44840.661921296298</v>
      </c>
      <c r="B6410" s="78" t="s">
        <v>6947</v>
      </c>
      <c r="C6410" s="78" t="s">
        <v>886</v>
      </c>
      <c r="D6410" s="78" t="s">
        <v>1318</v>
      </c>
      <c r="E6410" s="78">
        <v>54</v>
      </c>
      <c r="F6410" s="78" t="s">
        <v>809</v>
      </c>
      <c r="G6410" s="78" t="s">
        <v>120</v>
      </c>
      <c r="H6410" s="112" t="s">
        <v>260</v>
      </c>
      <c r="I6410" s="112">
        <v>3</v>
      </c>
      <c r="J6410" s="113">
        <v>44840.661921296298</v>
      </c>
      <c r="K6410" s="113">
        <v>44840.661921296298</v>
      </c>
      <c r="M6410" s="113">
        <v>44840.664224537039</v>
      </c>
      <c r="N6410" s="113">
        <v>44840.664270833331</v>
      </c>
      <c r="O6410" s="78" t="s">
        <v>1187</v>
      </c>
      <c r="P6410" s="78" t="str">
        <f t="shared" si="1700"/>
        <v>CIC</v>
      </c>
      <c r="S6410" s="78" t="str">
        <f t="shared" si="1701"/>
        <v/>
      </c>
      <c r="T6410" s="113">
        <v>44840.671134259261</v>
      </c>
      <c r="U6410" s="78" t="s">
        <v>1267</v>
      </c>
      <c r="V6410" s="78" t="str">
        <f t="shared" si="1702"/>
        <v>PLOEG</v>
      </c>
      <c r="W6410" s="113">
        <v>44840.694618055553</v>
      </c>
      <c r="X6410" s="113">
        <f t="shared" si="1703"/>
        <v>2.3032407407299615E-3</v>
      </c>
      <c r="Y6410" s="113">
        <f t="shared" si="1704"/>
        <v>6.9097222221898846E-3</v>
      </c>
      <c r="Z6410" s="113">
        <f t="shared" si="1705"/>
        <v>2.3483796292566694E-2</v>
      </c>
      <c r="AB6410" s="2">
        <f t="shared" si="1706"/>
        <v>597</v>
      </c>
      <c r="AC6410" s="2">
        <f t="shared" si="1706"/>
        <v>2029</v>
      </c>
      <c r="AE6410" s="2" t="str">
        <f t="shared" si="1707"/>
        <v/>
      </c>
      <c r="AF6410" s="2" t="str">
        <f t="shared" si="1708"/>
        <v/>
      </c>
      <c r="AG6410" s="2" t="str">
        <f t="shared" si="1709"/>
        <v/>
      </c>
      <c r="AH6410" s="2">
        <f t="shared" si="1710"/>
        <v>597</v>
      </c>
      <c r="AI6410" s="2" t="str">
        <f t="shared" si="1711"/>
        <v/>
      </c>
      <c r="AK6410" s="2" t="str">
        <f t="shared" si="1712"/>
        <v/>
      </c>
      <c r="AL6410" s="2" t="str">
        <f t="shared" si="1713"/>
        <v/>
      </c>
      <c r="AM6410" s="2" t="str">
        <f t="shared" si="1714"/>
        <v/>
      </c>
      <c r="AN6410" s="2">
        <f t="shared" si="1715"/>
        <v>2029</v>
      </c>
      <c r="AO6410" s="2" t="str">
        <f t="shared" si="1716"/>
        <v/>
      </c>
    </row>
    <row r="6411" spans="1:41" x14ac:dyDescent="0.3">
      <c r="A6411" s="111">
        <v>44840.677534722221</v>
      </c>
      <c r="B6411" s="78" t="s">
        <v>6948</v>
      </c>
      <c r="C6411" s="78" t="s">
        <v>886</v>
      </c>
      <c r="D6411" s="78" t="s">
        <v>5071</v>
      </c>
      <c r="E6411" s="78">
        <v>24</v>
      </c>
      <c r="F6411" s="78" t="s">
        <v>808</v>
      </c>
      <c r="G6411" s="78" t="s">
        <v>104</v>
      </c>
      <c r="H6411" s="112" t="s">
        <v>198</v>
      </c>
      <c r="I6411" s="112">
        <v>3</v>
      </c>
      <c r="J6411" s="113">
        <v>44840.677534722221</v>
      </c>
      <c r="K6411" s="113">
        <v>44840.677534722221</v>
      </c>
      <c r="M6411" s="113">
        <v>44840.694872685184</v>
      </c>
      <c r="N6411" s="113">
        <v>44840.694884259261</v>
      </c>
      <c r="O6411" s="78" t="s">
        <v>1187</v>
      </c>
      <c r="P6411" s="78" t="str">
        <f t="shared" si="1700"/>
        <v>CIC</v>
      </c>
      <c r="S6411" s="78" t="str">
        <f t="shared" si="1701"/>
        <v/>
      </c>
      <c r="V6411" s="78" t="str">
        <f t="shared" si="1702"/>
        <v/>
      </c>
      <c r="W6411" s="113">
        <v>44840.695127314815</v>
      </c>
      <c r="X6411" s="113">
        <f t="shared" si="1703"/>
        <v>1.7337962963210884E-2</v>
      </c>
      <c r="Y6411" s="113" t="str">
        <f t="shared" si="1704"/>
        <v/>
      </c>
      <c r="Z6411" s="113" t="str">
        <f t="shared" si="1705"/>
        <v/>
      </c>
      <c r="AB6411" s="2" t="str">
        <f t="shared" si="1706"/>
        <v/>
      </c>
      <c r="AC6411" s="2" t="str">
        <f t="shared" si="1706"/>
        <v/>
      </c>
      <c r="AE6411" s="2" t="str">
        <f t="shared" si="1707"/>
        <v/>
      </c>
      <c r="AF6411" s="2" t="str">
        <f t="shared" si="1708"/>
        <v/>
      </c>
      <c r="AG6411" s="2" t="str">
        <f t="shared" si="1709"/>
        <v/>
      </c>
      <c r="AH6411" s="2" t="str">
        <f t="shared" si="1710"/>
        <v/>
      </c>
      <c r="AI6411" s="2" t="str">
        <f t="shared" si="1711"/>
        <v/>
      </c>
      <c r="AK6411" s="2" t="str">
        <f t="shared" si="1712"/>
        <v/>
      </c>
      <c r="AL6411" s="2" t="str">
        <f t="shared" si="1713"/>
        <v/>
      </c>
      <c r="AM6411" s="2" t="str">
        <f t="shared" si="1714"/>
        <v/>
      </c>
      <c r="AN6411" s="2" t="str">
        <f t="shared" si="1715"/>
        <v/>
      </c>
      <c r="AO6411" s="2" t="str">
        <f t="shared" si="1716"/>
        <v/>
      </c>
    </row>
    <row r="6412" spans="1:41" x14ac:dyDescent="0.3">
      <c r="A6412" s="111">
        <v>44840.677534722221</v>
      </c>
      <c r="B6412" s="78" t="s">
        <v>6948</v>
      </c>
      <c r="C6412" s="78" t="s">
        <v>922</v>
      </c>
      <c r="D6412" s="78" t="s">
        <v>5071</v>
      </c>
      <c r="E6412" s="78">
        <v>24</v>
      </c>
      <c r="F6412" s="78" t="s">
        <v>808</v>
      </c>
      <c r="G6412" s="78" t="s">
        <v>104</v>
      </c>
      <c r="H6412" s="112" t="s">
        <v>198</v>
      </c>
      <c r="I6412" s="112">
        <v>3</v>
      </c>
      <c r="J6412" s="113">
        <v>44840.677534722221</v>
      </c>
      <c r="K6412" s="113">
        <v>44840.677534722221</v>
      </c>
      <c r="M6412" s="113">
        <v>44840.695034722223</v>
      </c>
      <c r="P6412" s="78" t="str">
        <f t="shared" si="1700"/>
        <v/>
      </c>
      <c r="S6412" s="78" t="str">
        <f t="shared" si="1701"/>
        <v/>
      </c>
      <c r="V6412" s="78" t="str">
        <f t="shared" si="1702"/>
        <v/>
      </c>
      <c r="W6412" s="113">
        <v>44840.763229166667</v>
      </c>
      <c r="X6412" s="113">
        <f t="shared" si="1703"/>
        <v>1.750000000174623E-2</v>
      </c>
      <c r="Y6412" s="113" t="str">
        <f t="shared" si="1704"/>
        <v/>
      </c>
      <c r="Z6412" s="113" t="str">
        <f t="shared" si="1705"/>
        <v/>
      </c>
      <c r="AB6412" s="2" t="str">
        <f t="shared" si="1706"/>
        <v/>
      </c>
      <c r="AC6412" s="2" t="str">
        <f t="shared" si="1706"/>
        <v/>
      </c>
      <c r="AE6412" s="2" t="str">
        <f t="shared" si="1707"/>
        <v/>
      </c>
      <c r="AF6412" s="2" t="str">
        <f t="shared" si="1708"/>
        <v/>
      </c>
      <c r="AG6412" s="2" t="str">
        <f t="shared" si="1709"/>
        <v/>
      </c>
      <c r="AH6412" s="2" t="str">
        <f t="shared" si="1710"/>
        <v/>
      </c>
      <c r="AI6412" s="2" t="str">
        <f t="shared" si="1711"/>
        <v/>
      </c>
      <c r="AK6412" s="2" t="str">
        <f t="shared" si="1712"/>
        <v/>
      </c>
      <c r="AL6412" s="2" t="str">
        <f t="shared" si="1713"/>
        <v/>
      </c>
      <c r="AM6412" s="2" t="str">
        <f t="shared" si="1714"/>
        <v/>
      </c>
      <c r="AN6412" s="2" t="str">
        <f t="shared" si="1715"/>
        <v/>
      </c>
      <c r="AO6412" s="2" t="str">
        <f t="shared" si="1716"/>
        <v/>
      </c>
    </row>
    <row r="6413" spans="1:41" x14ac:dyDescent="0.3">
      <c r="A6413" s="111">
        <v>44840.763472222221</v>
      </c>
      <c r="B6413" s="78" t="s">
        <v>6949</v>
      </c>
      <c r="C6413" s="78" t="s">
        <v>853</v>
      </c>
      <c r="D6413" s="78" t="s">
        <v>5913</v>
      </c>
      <c r="F6413" s="78" t="s">
        <v>809</v>
      </c>
      <c r="G6413" s="78" t="s">
        <v>84</v>
      </c>
      <c r="H6413" s="112" t="s">
        <v>202</v>
      </c>
      <c r="I6413" s="112">
        <v>4</v>
      </c>
      <c r="J6413" s="113">
        <v>44840.762314814812</v>
      </c>
      <c r="K6413" s="113">
        <v>44840.763472222221</v>
      </c>
      <c r="M6413" s="113">
        <v>44840.764317129629</v>
      </c>
      <c r="N6413" s="113">
        <v>44840.764351851853</v>
      </c>
      <c r="O6413" s="78" t="s">
        <v>1187</v>
      </c>
      <c r="P6413" s="78" t="str">
        <f t="shared" si="1700"/>
        <v>CIC</v>
      </c>
      <c r="Q6413" s="113">
        <v>44840.77238425926</v>
      </c>
      <c r="R6413" s="78" t="s">
        <v>1216</v>
      </c>
      <c r="S6413" s="78" t="str">
        <f t="shared" si="1701"/>
        <v>PLOEG</v>
      </c>
      <c r="T6413" s="113">
        <v>44840.7812962963</v>
      </c>
      <c r="U6413" s="78" t="s">
        <v>1216</v>
      </c>
      <c r="V6413" s="78" t="str">
        <f t="shared" si="1702"/>
        <v>PLOEG</v>
      </c>
      <c r="W6413" s="113">
        <v>44840.787430555552</v>
      </c>
      <c r="X6413" s="113">
        <f t="shared" si="1703"/>
        <v>8.4490740846376866E-4</v>
      </c>
      <c r="Y6413" s="113">
        <f t="shared" si="1704"/>
        <v>1.6979166670353152E-2</v>
      </c>
      <c r="Z6413" s="113">
        <f t="shared" si="1705"/>
        <v>6.1342592525761575E-3</v>
      </c>
      <c r="AB6413" s="2">
        <f t="shared" si="1706"/>
        <v>1467</v>
      </c>
      <c r="AC6413" s="2">
        <f t="shared" si="1706"/>
        <v>530</v>
      </c>
      <c r="AE6413" s="2" t="str">
        <f t="shared" si="1707"/>
        <v/>
      </c>
      <c r="AF6413" s="2" t="str">
        <f t="shared" si="1708"/>
        <v/>
      </c>
      <c r="AG6413" s="2" t="str">
        <f t="shared" si="1709"/>
        <v/>
      </c>
      <c r="AH6413" s="2" t="str">
        <f t="shared" si="1710"/>
        <v/>
      </c>
      <c r="AI6413" s="2">
        <f t="shared" si="1711"/>
        <v>1467</v>
      </c>
      <c r="AK6413" s="2" t="str">
        <f t="shared" si="1712"/>
        <v/>
      </c>
      <c r="AL6413" s="2" t="str">
        <f t="shared" si="1713"/>
        <v/>
      </c>
      <c r="AM6413" s="2" t="str">
        <f t="shared" si="1714"/>
        <v/>
      </c>
      <c r="AN6413" s="2" t="str">
        <f t="shared" si="1715"/>
        <v/>
      </c>
      <c r="AO6413" s="2">
        <f t="shared" si="1716"/>
        <v>530</v>
      </c>
    </row>
    <row r="6414" spans="1:41" x14ac:dyDescent="0.3">
      <c r="A6414" s="111">
        <v>44840.782951388886</v>
      </c>
      <c r="B6414" s="78" t="s">
        <v>6950</v>
      </c>
      <c r="C6414" s="78" t="s">
        <v>846</v>
      </c>
      <c r="D6414" s="78" t="s">
        <v>1207</v>
      </c>
      <c r="E6414" s="78">
        <v>227</v>
      </c>
      <c r="F6414" s="78" t="s">
        <v>807</v>
      </c>
      <c r="G6414" s="78" t="s">
        <v>98</v>
      </c>
      <c r="H6414" s="112" t="s">
        <v>254</v>
      </c>
      <c r="I6414" s="112">
        <v>3</v>
      </c>
      <c r="J6414" s="113">
        <v>44840.781898148147</v>
      </c>
      <c r="K6414" s="113">
        <v>44840.782951388886</v>
      </c>
      <c r="M6414" s="113">
        <v>44840.786157407405</v>
      </c>
      <c r="P6414" s="78" t="str">
        <f t="shared" si="1700"/>
        <v/>
      </c>
      <c r="S6414" s="78" t="str">
        <f t="shared" si="1701"/>
        <v/>
      </c>
      <c r="V6414" s="78" t="str">
        <f t="shared" si="1702"/>
        <v/>
      </c>
      <c r="W6414" s="113">
        <v>44840.78707175926</v>
      </c>
      <c r="X6414" s="113">
        <f t="shared" si="1703"/>
        <v>3.2060185185400769E-3</v>
      </c>
      <c r="Y6414" s="113" t="str">
        <f t="shared" si="1704"/>
        <v/>
      </c>
      <c r="Z6414" s="113" t="str">
        <f t="shared" si="1705"/>
        <v/>
      </c>
      <c r="AB6414" s="2" t="str">
        <f t="shared" si="1706"/>
        <v/>
      </c>
      <c r="AC6414" s="2" t="str">
        <f t="shared" si="1706"/>
        <v/>
      </c>
      <c r="AE6414" s="2" t="str">
        <f t="shared" si="1707"/>
        <v/>
      </c>
      <c r="AF6414" s="2" t="str">
        <f t="shared" si="1708"/>
        <v/>
      </c>
      <c r="AG6414" s="2" t="str">
        <f t="shared" si="1709"/>
        <v/>
      </c>
      <c r="AH6414" s="2" t="str">
        <f t="shared" si="1710"/>
        <v/>
      </c>
      <c r="AI6414" s="2" t="str">
        <f t="shared" si="1711"/>
        <v/>
      </c>
      <c r="AK6414" s="2" t="str">
        <f t="shared" si="1712"/>
        <v/>
      </c>
      <c r="AL6414" s="2" t="str">
        <f t="shared" si="1713"/>
        <v/>
      </c>
      <c r="AM6414" s="2" t="str">
        <f t="shared" si="1714"/>
        <v/>
      </c>
      <c r="AN6414" s="2" t="str">
        <f t="shared" si="1715"/>
        <v/>
      </c>
      <c r="AO6414" s="2" t="str">
        <f t="shared" si="1716"/>
        <v/>
      </c>
    </row>
    <row r="6415" spans="1:41" x14ac:dyDescent="0.3">
      <c r="A6415" s="111">
        <v>44840.787326388891</v>
      </c>
      <c r="B6415" s="78" t="s">
        <v>6951</v>
      </c>
      <c r="C6415" s="78" t="s">
        <v>846</v>
      </c>
      <c r="D6415" s="78" t="s">
        <v>3385</v>
      </c>
      <c r="E6415" s="78">
        <v>24</v>
      </c>
      <c r="F6415" s="78" t="s">
        <v>808</v>
      </c>
      <c r="G6415" s="78" t="s">
        <v>104</v>
      </c>
      <c r="H6415" s="112" t="s">
        <v>198</v>
      </c>
      <c r="I6415" s="112">
        <v>3</v>
      </c>
      <c r="J6415" s="113">
        <v>44840.787326388891</v>
      </c>
      <c r="K6415" s="113">
        <v>44840.787326388891</v>
      </c>
      <c r="M6415" s="113">
        <v>44840.788229166668</v>
      </c>
      <c r="N6415" s="113">
        <v>44840.788472222222</v>
      </c>
      <c r="O6415" s="78" t="s">
        <v>1187</v>
      </c>
      <c r="P6415" s="78" t="str">
        <f t="shared" si="1700"/>
        <v>CIC</v>
      </c>
      <c r="S6415" s="78" t="str">
        <f t="shared" si="1701"/>
        <v/>
      </c>
      <c r="T6415" s="113">
        <v>44840.800127314818</v>
      </c>
      <c r="U6415" s="78" t="s">
        <v>1220</v>
      </c>
      <c r="V6415" s="78" t="str">
        <f t="shared" si="1702"/>
        <v>PLOEG</v>
      </c>
      <c r="W6415" s="113">
        <v>44840.811388888891</v>
      </c>
      <c r="X6415" s="113">
        <f t="shared" si="1703"/>
        <v>9.0277777781011537E-4</v>
      </c>
      <c r="Y6415" s="113">
        <f t="shared" si="1704"/>
        <v>1.1898148150066845E-2</v>
      </c>
      <c r="Z6415" s="113">
        <f t="shared" si="1705"/>
        <v>1.1261574072705116E-2</v>
      </c>
      <c r="AB6415" s="2">
        <f t="shared" si="1706"/>
        <v>1028</v>
      </c>
      <c r="AC6415" s="2">
        <f t="shared" si="1706"/>
        <v>973</v>
      </c>
      <c r="AE6415" s="2" t="str">
        <f t="shared" si="1707"/>
        <v/>
      </c>
      <c r="AF6415" s="2" t="str">
        <f t="shared" si="1708"/>
        <v/>
      </c>
      <c r="AG6415" s="2" t="str">
        <f t="shared" si="1709"/>
        <v/>
      </c>
      <c r="AH6415" s="2">
        <f t="shared" si="1710"/>
        <v>1028</v>
      </c>
      <c r="AI6415" s="2" t="str">
        <f t="shared" si="1711"/>
        <v/>
      </c>
      <c r="AK6415" s="2" t="str">
        <f t="shared" si="1712"/>
        <v/>
      </c>
      <c r="AL6415" s="2" t="str">
        <f t="shared" si="1713"/>
        <v/>
      </c>
      <c r="AM6415" s="2" t="str">
        <f t="shared" si="1714"/>
        <v/>
      </c>
      <c r="AN6415" s="2">
        <f t="shared" si="1715"/>
        <v>973</v>
      </c>
      <c r="AO6415" s="2" t="str">
        <f t="shared" si="1716"/>
        <v/>
      </c>
    </row>
    <row r="6416" spans="1:41" x14ac:dyDescent="0.3">
      <c r="A6416" s="111">
        <v>44840.803773148145</v>
      </c>
      <c r="B6416" s="78" t="s">
        <v>6952</v>
      </c>
      <c r="C6416" s="78" t="s">
        <v>853</v>
      </c>
      <c r="D6416" s="78" t="s">
        <v>1211</v>
      </c>
      <c r="E6416" s="78">
        <v>32</v>
      </c>
      <c r="F6416" s="78" t="s">
        <v>808</v>
      </c>
      <c r="G6416" s="78" t="s">
        <v>106</v>
      </c>
      <c r="H6416" s="112" t="s">
        <v>212</v>
      </c>
      <c r="I6416" s="112">
        <v>4</v>
      </c>
      <c r="J6416" s="113">
        <v>44840.80332175926</v>
      </c>
      <c r="K6416" s="113">
        <v>44840.803773148145</v>
      </c>
      <c r="M6416" s="113">
        <v>44840.803807870368</v>
      </c>
      <c r="N6416" s="113">
        <v>44840.803842592592</v>
      </c>
      <c r="O6416" s="78" t="s">
        <v>1185</v>
      </c>
      <c r="P6416" s="78" t="str">
        <f t="shared" si="1700"/>
        <v>CIC</v>
      </c>
      <c r="Q6416" s="113">
        <v>44840.804108796299</v>
      </c>
      <c r="R6416" s="78" t="s">
        <v>1216</v>
      </c>
      <c r="S6416" s="78" t="str">
        <f t="shared" si="1701"/>
        <v>PLOEG</v>
      </c>
      <c r="V6416" s="78" t="str">
        <f t="shared" si="1702"/>
        <v/>
      </c>
      <c r="W6416" s="113">
        <v>44840.828344907408</v>
      </c>
      <c r="X6416" s="113" t="str">
        <f t="shared" si="1703"/>
        <v/>
      </c>
      <c r="Y6416" s="113" t="str">
        <f t="shared" si="1704"/>
        <v/>
      </c>
      <c r="Z6416" s="113" t="str">
        <f t="shared" si="1705"/>
        <v/>
      </c>
      <c r="AB6416" s="2" t="str">
        <f t="shared" si="1706"/>
        <v/>
      </c>
      <c r="AC6416" s="2" t="str">
        <f t="shared" si="1706"/>
        <v/>
      </c>
      <c r="AE6416" s="2" t="str">
        <f t="shared" si="1707"/>
        <v/>
      </c>
      <c r="AF6416" s="2" t="str">
        <f t="shared" si="1708"/>
        <v/>
      </c>
      <c r="AG6416" s="2" t="str">
        <f t="shared" si="1709"/>
        <v/>
      </c>
      <c r="AH6416" s="2" t="str">
        <f t="shared" si="1710"/>
        <v/>
      </c>
      <c r="AI6416" s="2" t="str">
        <f t="shared" si="1711"/>
        <v/>
      </c>
      <c r="AK6416" s="2" t="str">
        <f t="shared" si="1712"/>
        <v/>
      </c>
      <c r="AL6416" s="2" t="str">
        <f t="shared" si="1713"/>
        <v/>
      </c>
      <c r="AM6416" s="2" t="str">
        <f t="shared" si="1714"/>
        <v/>
      </c>
      <c r="AN6416" s="2" t="str">
        <f t="shared" si="1715"/>
        <v/>
      </c>
      <c r="AO6416" s="2" t="str">
        <f t="shared" si="1716"/>
        <v/>
      </c>
    </row>
    <row r="6417" spans="1:41" x14ac:dyDescent="0.3">
      <c r="A6417" s="111">
        <v>44840.80572916667</v>
      </c>
      <c r="B6417" s="78" t="s">
        <v>6953</v>
      </c>
      <c r="C6417" s="78" t="s">
        <v>846</v>
      </c>
      <c r="D6417" s="78" t="s">
        <v>1879</v>
      </c>
      <c r="E6417" s="78">
        <v>35</v>
      </c>
      <c r="F6417" s="78" t="s">
        <v>807</v>
      </c>
      <c r="G6417" s="78" t="s">
        <v>100</v>
      </c>
      <c r="H6417" s="112" t="s">
        <v>208</v>
      </c>
      <c r="I6417" s="112">
        <v>3</v>
      </c>
      <c r="J6417" s="113">
        <v>44840.804108796299</v>
      </c>
      <c r="K6417" s="113">
        <v>44840.80572916667</v>
      </c>
      <c r="M6417" s="113">
        <v>44840.811516203707</v>
      </c>
      <c r="P6417" s="78" t="str">
        <f t="shared" si="1700"/>
        <v/>
      </c>
      <c r="Q6417" s="113">
        <v>44840.811550925922</v>
      </c>
      <c r="R6417" s="78" t="s">
        <v>1185</v>
      </c>
      <c r="S6417" s="78" t="str">
        <f t="shared" si="1701"/>
        <v>CIC</v>
      </c>
      <c r="T6417" s="113">
        <v>44840.813518518517</v>
      </c>
      <c r="U6417" s="78" t="s">
        <v>1203</v>
      </c>
      <c r="V6417" s="78" t="str">
        <f t="shared" si="1702"/>
        <v>PLOEG</v>
      </c>
      <c r="W6417" s="113">
        <v>44840.859594907408</v>
      </c>
      <c r="X6417" s="113">
        <f t="shared" si="1703"/>
        <v>5.7870370364980772E-3</v>
      </c>
      <c r="Y6417" s="113">
        <f t="shared" si="1704"/>
        <v>2.002314809942618E-3</v>
      </c>
      <c r="Z6417" s="113">
        <f t="shared" si="1705"/>
        <v>4.6076388891378883E-2</v>
      </c>
      <c r="AB6417" s="2">
        <f t="shared" si="1706"/>
        <v>173</v>
      </c>
      <c r="AC6417" s="2">
        <f t="shared" si="1706"/>
        <v>3981</v>
      </c>
      <c r="AE6417" s="2" t="str">
        <f t="shared" si="1707"/>
        <v/>
      </c>
      <c r="AF6417" s="2" t="str">
        <f t="shared" si="1708"/>
        <v/>
      </c>
      <c r="AG6417" s="2" t="str">
        <f t="shared" si="1709"/>
        <v/>
      </c>
      <c r="AH6417" s="2">
        <f t="shared" si="1710"/>
        <v>173</v>
      </c>
      <c r="AI6417" s="2" t="str">
        <f t="shared" si="1711"/>
        <v/>
      </c>
      <c r="AK6417" s="2" t="str">
        <f t="shared" si="1712"/>
        <v/>
      </c>
      <c r="AL6417" s="2" t="str">
        <f t="shared" si="1713"/>
        <v/>
      </c>
      <c r="AM6417" s="2" t="str">
        <f t="shared" si="1714"/>
        <v/>
      </c>
      <c r="AN6417" s="2">
        <f t="shared" si="1715"/>
        <v>3981</v>
      </c>
      <c r="AO6417" s="2" t="str">
        <f t="shared" si="1716"/>
        <v/>
      </c>
    </row>
    <row r="6418" spans="1:41" x14ac:dyDescent="0.3">
      <c r="A6418" s="111">
        <v>44840.820173611108</v>
      </c>
      <c r="B6418" s="78" t="s">
        <v>6954</v>
      </c>
      <c r="C6418" s="78" t="s">
        <v>853</v>
      </c>
      <c r="D6418" s="78" t="s">
        <v>1382</v>
      </c>
      <c r="E6418" s="78">
        <v>34</v>
      </c>
      <c r="F6418" s="78" t="s">
        <v>809</v>
      </c>
      <c r="G6418" s="78" t="s">
        <v>118</v>
      </c>
      <c r="H6418" s="112" t="s">
        <v>324</v>
      </c>
      <c r="I6418" s="112">
        <v>2</v>
      </c>
      <c r="J6418" s="113">
        <v>44840.819305555553</v>
      </c>
      <c r="K6418" s="113">
        <v>44840.820173611108</v>
      </c>
      <c r="M6418" s="113">
        <v>44840.828425925924</v>
      </c>
      <c r="N6418" s="113">
        <v>44840.828472222223</v>
      </c>
      <c r="O6418" s="78" t="s">
        <v>1187</v>
      </c>
      <c r="P6418" s="78" t="str">
        <f t="shared" si="1700"/>
        <v>CIC</v>
      </c>
      <c r="S6418" s="78" t="str">
        <f t="shared" si="1701"/>
        <v/>
      </c>
      <c r="T6418" s="113">
        <v>44840.836504629631</v>
      </c>
      <c r="U6418" s="78" t="s">
        <v>1216</v>
      </c>
      <c r="V6418" s="78" t="str">
        <f t="shared" si="1702"/>
        <v>PLOEG</v>
      </c>
      <c r="W6418" s="113">
        <v>44840.841377314813</v>
      </c>
      <c r="X6418" s="113">
        <f t="shared" si="1703"/>
        <v>8.2523148157633841E-3</v>
      </c>
      <c r="Y6418" s="113">
        <f t="shared" si="1704"/>
        <v>8.078703707724344E-3</v>
      </c>
      <c r="Z6418" s="113">
        <f t="shared" si="1705"/>
        <v>4.8726851819083095E-3</v>
      </c>
      <c r="AB6418" s="2">
        <f t="shared" si="1706"/>
        <v>698</v>
      </c>
      <c r="AC6418" s="2">
        <f t="shared" si="1706"/>
        <v>421</v>
      </c>
      <c r="AE6418" s="2" t="str">
        <f t="shared" si="1707"/>
        <v/>
      </c>
      <c r="AF6418" s="2" t="str">
        <f t="shared" si="1708"/>
        <v/>
      </c>
      <c r="AG6418" s="2">
        <f t="shared" si="1709"/>
        <v>698</v>
      </c>
      <c r="AH6418" s="2" t="str">
        <f t="shared" si="1710"/>
        <v/>
      </c>
      <c r="AI6418" s="2" t="str">
        <f t="shared" si="1711"/>
        <v/>
      </c>
      <c r="AK6418" s="2" t="str">
        <f t="shared" si="1712"/>
        <v/>
      </c>
      <c r="AL6418" s="2" t="str">
        <f t="shared" si="1713"/>
        <v/>
      </c>
      <c r="AM6418" s="2">
        <f t="shared" si="1714"/>
        <v>421</v>
      </c>
      <c r="AN6418" s="2" t="str">
        <f t="shared" si="1715"/>
        <v/>
      </c>
      <c r="AO6418" s="2" t="str">
        <f t="shared" si="1716"/>
        <v/>
      </c>
    </row>
    <row r="6419" spans="1:41" x14ac:dyDescent="0.3">
      <c r="A6419" s="111">
        <v>44840.905844907407</v>
      </c>
      <c r="B6419" s="78" t="s">
        <v>6955</v>
      </c>
      <c r="C6419" s="78" t="s">
        <v>853</v>
      </c>
      <c r="D6419" s="78" t="s">
        <v>1199</v>
      </c>
      <c r="F6419" s="78" t="s">
        <v>809</v>
      </c>
      <c r="G6419" s="78" t="s">
        <v>110</v>
      </c>
      <c r="H6419" s="112" t="s">
        <v>416</v>
      </c>
      <c r="I6419" s="112">
        <v>3</v>
      </c>
      <c r="J6419" s="113">
        <v>44840.905601851853</v>
      </c>
      <c r="K6419" s="113">
        <v>44840.905844907407</v>
      </c>
      <c r="M6419" s="113">
        <v>44840.906388888892</v>
      </c>
      <c r="N6419" s="113">
        <v>44840.906863425924</v>
      </c>
      <c r="O6419" s="78" t="s">
        <v>1187</v>
      </c>
      <c r="P6419" s="78" t="str">
        <f t="shared" si="1700"/>
        <v>CIC</v>
      </c>
      <c r="Q6419" s="113">
        <v>44840.910694444443</v>
      </c>
      <c r="R6419" s="78" t="s">
        <v>1216</v>
      </c>
      <c r="S6419" s="78" t="str">
        <f t="shared" si="1701"/>
        <v>PLOEG</v>
      </c>
      <c r="T6419" s="113">
        <v>44840.918946759259</v>
      </c>
      <c r="U6419" s="78" t="s">
        <v>1216</v>
      </c>
      <c r="V6419" s="78" t="str">
        <f t="shared" si="1702"/>
        <v>PLOEG</v>
      </c>
      <c r="W6419" s="113">
        <v>44841.016030092593</v>
      </c>
      <c r="X6419" s="113">
        <f t="shared" si="1703"/>
        <v>5.4398148495238274E-4</v>
      </c>
      <c r="Y6419" s="113">
        <f t="shared" si="1704"/>
        <v>1.2557870366435964E-2</v>
      </c>
      <c r="Z6419" s="113">
        <f t="shared" si="1705"/>
        <v>9.7083333334012423E-2</v>
      </c>
      <c r="AB6419" s="2">
        <f t="shared" si="1706"/>
        <v>1085</v>
      </c>
      <c r="AC6419" s="2">
        <f t="shared" si="1706"/>
        <v>8388</v>
      </c>
      <c r="AE6419" s="2" t="str">
        <f t="shared" si="1707"/>
        <v/>
      </c>
      <c r="AF6419" s="2" t="str">
        <f t="shared" si="1708"/>
        <v/>
      </c>
      <c r="AG6419" s="2" t="str">
        <f t="shared" si="1709"/>
        <v/>
      </c>
      <c r="AH6419" s="2">
        <f t="shared" si="1710"/>
        <v>1085</v>
      </c>
      <c r="AI6419" s="2" t="str">
        <f t="shared" si="1711"/>
        <v/>
      </c>
      <c r="AK6419" s="2" t="str">
        <f t="shared" si="1712"/>
        <v/>
      </c>
      <c r="AL6419" s="2" t="str">
        <f t="shared" si="1713"/>
        <v/>
      </c>
      <c r="AM6419" s="2" t="str">
        <f t="shared" si="1714"/>
        <v/>
      </c>
      <c r="AN6419" s="2">
        <f t="shared" si="1715"/>
        <v>8388</v>
      </c>
      <c r="AO6419" s="2" t="str">
        <f t="shared" si="1716"/>
        <v/>
      </c>
    </row>
    <row r="6420" spans="1:41" x14ac:dyDescent="0.3">
      <c r="A6420" s="111">
        <v>44840.905844907407</v>
      </c>
      <c r="B6420" s="78" t="s">
        <v>6955</v>
      </c>
      <c r="C6420" s="78" t="s">
        <v>846</v>
      </c>
      <c r="D6420" s="78" t="s">
        <v>1199</v>
      </c>
      <c r="F6420" s="78" t="s">
        <v>809</v>
      </c>
      <c r="G6420" s="78" t="s">
        <v>110</v>
      </c>
      <c r="H6420" s="112" t="s">
        <v>416</v>
      </c>
      <c r="I6420" s="112">
        <v>3</v>
      </c>
      <c r="J6420" s="113">
        <v>44840.905601851853</v>
      </c>
      <c r="K6420" s="113">
        <v>44840.905844907407</v>
      </c>
      <c r="M6420" s="113">
        <v>44840.943113425928</v>
      </c>
      <c r="N6420" s="113">
        <v>44840.943148148152</v>
      </c>
      <c r="O6420" s="78" t="s">
        <v>1187</v>
      </c>
      <c r="P6420" s="78" t="str">
        <f t="shared" si="1700"/>
        <v>CIC</v>
      </c>
      <c r="S6420" s="78" t="str">
        <f t="shared" si="1701"/>
        <v/>
      </c>
      <c r="T6420" s="113">
        <v>44840.94394675926</v>
      </c>
      <c r="U6420" s="78" t="s">
        <v>1187</v>
      </c>
      <c r="V6420" s="78" t="str">
        <f t="shared" si="1702"/>
        <v>CIC</v>
      </c>
      <c r="W6420" s="113">
        <v>44840.945509259262</v>
      </c>
      <c r="X6420" s="113">
        <f t="shared" si="1703"/>
        <v>3.7268518521159422E-2</v>
      </c>
      <c r="Y6420" s="113">
        <f t="shared" si="1704"/>
        <v>8.3333333168411627E-4</v>
      </c>
      <c r="Z6420" s="113">
        <f t="shared" si="1705"/>
        <v>1.5625000014551915E-3</v>
      </c>
      <c r="AB6420" s="2">
        <f t="shared" si="1706"/>
        <v>72</v>
      </c>
      <c r="AC6420" s="2">
        <f t="shared" si="1706"/>
        <v>135</v>
      </c>
      <c r="AE6420" s="2" t="str">
        <f t="shared" si="1707"/>
        <v/>
      </c>
      <c r="AF6420" s="2" t="str">
        <f t="shared" si="1708"/>
        <v/>
      </c>
      <c r="AG6420" s="2" t="str">
        <f t="shared" si="1709"/>
        <v/>
      </c>
      <c r="AH6420" s="2">
        <f t="shared" si="1710"/>
        <v>72</v>
      </c>
      <c r="AI6420" s="2" t="str">
        <f t="shared" si="1711"/>
        <v/>
      </c>
      <c r="AK6420" s="2" t="str">
        <f t="shared" si="1712"/>
        <v/>
      </c>
      <c r="AL6420" s="2" t="str">
        <f t="shared" si="1713"/>
        <v/>
      </c>
      <c r="AM6420" s="2" t="str">
        <f t="shared" si="1714"/>
        <v/>
      </c>
      <c r="AN6420" s="2">
        <f t="shared" si="1715"/>
        <v>135</v>
      </c>
      <c r="AO6420" s="2" t="str">
        <f t="shared" si="1716"/>
        <v/>
      </c>
    </row>
    <row r="6421" spans="1:41" x14ac:dyDescent="0.3">
      <c r="A6421" s="111">
        <v>44840.928379629629</v>
      </c>
      <c r="B6421" s="78" t="s">
        <v>6956</v>
      </c>
      <c r="C6421" s="78" t="s">
        <v>846</v>
      </c>
      <c r="D6421" s="78" t="s">
        <v>2285</v>
      </c>
      <c r="E6421" s="78">
        <v>74</v>
      </c>
      <c r="F6421" s="78" t="s">
        <v>809</v>
      </c>
      <c r="G6421" s="78" t="s">
        <v>90</v>
      </c>
      <c r="H6421" s="112" t="s">
        <v>224</v>
      </c>
      <c r="I6421" s="112">
        <v>2</v>
      </c>
      <c r="J6421" s="113">
        <v>44840.927870370368</v>
      </c>
      <c r="K6421" s="113">
        <v>44840.928379629629</v>
      </c>
      <c r="M6421" s="113">
        <v>44840.928912037038</v>
      </c>
      <c r="N6421" s="113">
        <v>44840.930381944447</v>
      </c>
      <c r="O6421" s="78" t="s">
        <v>1187</v>
      </c>
      <c r="P6421" s="78" t="str">
        <f t="shared" si="1700"/>
        <v>CIC</v>
      </c>
      <c r="S6421" s="78" t="str">
        <f t="shared" si="1701"/>
        <v/>
      </c>
      <c r="T6421" s="113">
        <v>44840.936099537037</v>
      </c>
      <c r="U6421" s="78" t="s">
        <v>1203</v>
      </c>
      <c r="V6421" s="78" t="str">
        <f t="shared" si="1702"/>
        <v>PLOEG</v>
      </c>
      <c r="W6421" s="113">
        <v>44840.943055555559</v>
      </c>
      <c r="X6421" s="113">
        <f t="shared" si="1703"/>
        <v>5.3240740817273036E-4</v>
      </c>
      <c r="Y6421" s="113">
        <f t="shared" si="1704"/>
        <v>7.1874999994179234E-3</v>
      </c>
      <c r="Z6421" s="113">
        <f t="shared" si="1705"/>
        <v>6.9560185220325366E-3</v>
      </c>
      <c r="AB6421" s="2">
        <f t="shared" si="1706"/>
        <v>621</v>
      </c>
      <c r="AC6421" s="2">
        <f t="shared" si="1706"/>
        <v>601</v>
      </c>
      <c r="AE6421" s="2" t="str">
        <f t="shared" si="1707"/>
        <v/>
      </c>
      <c r="AF6421" s="2" t="str">
        <f t="shared" si="1708"/>
        <v/>
      </c>
      <c r="AG6421" s="2">
        <f t="shared" si="1709"/>
        <v>621</v>
      </c>
      <c r="AH6421" s="2" t="str">
        <f t="shared" si="1710"/>
        <v/>
      </c>
      <c r="AI6421" s="2" t="str">
        <f t="shared" si="1711"/>
        <v/>
      </c>
      <c r="AK6421" s="2" t="str">
        <f t="shared" si="1712"/>
        <v/>
      </c>
      <c r="AL6421" s="2" t="str">
        <f t="shared" si="1713"/>
        <v/>
      </c>
      <c r="AM6421" s="2">
        <f t="shared" si="1714"/>
        <v>601</v>
      </c>
      <c r="AN6421" s="2" t="str">
        <f t="shared" si="1715"/>
        <v/>
      </c>
      <c r="AO6421" s="2" t="str">
        <f t="shared" si="1716"/>
        <v/>
      </c>
    </row>
    <row r="6422" spans="1:41" x14ac:dyDescent="0.3">
      <c r="A6422" s="111">
        <v>44840.944305555553</v>
      </c>
      <c r="B6422" s="78" t="s">
        <v>6957</v>
      </c>
      <c r="C6422" s="78" t="s">
        <v>846</v>
      </c>
      <c r="D6422" s="78" t="s">
        <v>5698</v>
      </c>
      <c r="E6422" s="78">
        <v>13</v>
      </c>
      <c r="F6422" s="78" t="s">
        <v>809</v>
      </c>
      <c r="G6422" s="78" t="s">
        <v>86</v>
      </c>
      <c r="H6422" s="112" t="s">
        <v>252</v>
      </c>
      <c r="I6422" s="112">
        <v>4</v>
      </c>
      <c r="J6422" s="113">
        <v>44840.941377314812</v>
      </c>
      <c r="K6422" s="113">
        <v>44840.944305555553</v>
      </c>
      <c r="M6422" s="113">
        <v>44840.945590277777</v>
      </c>
      <c r="N6422" s="113">
        <v>44840.945613425924</v>
      </c>
      <c r="O6422" s="78" t="s">
        <v>1187</v>
      </c>
      <c r="P6422" s="78" t="str">
        <f t="shared" si="1700"/>
        <v>CIC</v>
      </c>
      <c r="Q6422" s="113">
        <v>44840.945972222224</v>
      </c>
      <c r="R6422" s="78" t="s">
        <v>1185</v>
      </c>
      <c r="S6422" s="78" t="str">
        <f t="shared" si="1701"/>
        <v>CIC</v>
      </c>
      <c r="T6422" s="113">
        <v>44840.951689814814</v>
      </c>
      <c r="U6422" s="78" t="s">
        <v>1220</v>
      </c>
      <c r="V6422" s="78" t="str">
        <f t="shared" si="1702"/>
        <v>PLOEG</v>
      </c>
      <c r="W6422" s="113">
        <v>44840.972430555557</v>
      </c>
      <c r="X6422" s="113">
        <f t="shared" si="1703"/>
        <v>1.2847222242271528E-3</v>
      </c>
      <c r="Y6422" s="113">
        <f t="shared" si="1704"/>
        <v>6.0995370367891155E-3</v>
      </c>
      <c r="Z6422" s="113">
        <f t="shared" si="1705"/>
        <v>2.0740740743349306E-2</v>
      </c>
      <c r="AB6422" s="2">
        <f t="shared" si="1706"/>
        <v>527</v>
      </c>
      <c r="AC6422" s="2">
        <f t="shared" si="1706"/>
        <v>1792</v>
      </c>
      <c r="AE6422" s="2" t="str">
        <f t="shared" si="1707"/>
        <v/>
      </c>
      <c r="AF6422" s="2" t="str">
        <f t="shared" si="1708"/>
        <v/>
      </c>
      <c r="AG6422" s="2" t="str">
        <f t="shared" si="1709"/>
        <v/>
      </c>
      <c r="AH6422" s="2" t="str">
        <f t="shared" si="1710"/>
        <v/>
      </c>
      <c r="AI6422" s="2">
        <f t="shared" si="1711"/>
        <v>527</v>
      </c>
      <c r="AK6422" s="2" t="str">
        <f t="shared" si="1712"/>
        <v/>
      </c>
      <c r="AL6422" s="2" t="str">
        <f t="shared" si="1713"/>
        <v/>
      </c>
      <c r="AM6422" s="2" t="str">
        <f t="shared" si="1714"/>
        <v/>
      </c>
      <c r="AN6422" s="2" t="str">
        <f t="shared" si="1715"/>
        <v/>
      </c>
      <c r="AO6422" s="2">
        <f t="shared" si="1716"/>
        <v>1792</v>
      </c>
    </row>
    <row r="6423" spans="1:41" x14ac:dyDescent="0.3">
      <c r="A6423" s="111">
        <v>44841.014027777775</v>
      </c>
      <c r="B6423" s="78" t="s">
        <v>6958</v>
      </c>
      <c r="C6423" s="78" t="s">
        <v>846</v>
      </c>
      <c r="D6423" s="78" t="s">
        <v>1354</v>
      </c>
      <c r="F6423" s="78" t="s">
        <v>807</v>
      </c>
      <c r="G6423" s="78" t="s">
        <v>90</v>
      </c>
      <c r="H6423" s="112" t="s">
        <v>272</v>
      </c>
      <c r="I6423" s="112">
        <v>2</v>
      </c>
      <c r="J6423" s="113">
        <v>44841.013715277775</v>
      </c>
      <c r="K6423" s="113">
        <v>44841.014027777775</v>
      </c>
      <c r="M6423" s="113">
        <v>44841.01421296296</v>
      </c>
      <c r="N6423" s="113">
        <v>44841.014525462961</v>
      </c>
      <c r="O6423" s="78" t="s">
        <v>1187</v>
      </c>
      <c r="P6423" s="78" t="str">
        <f t="shared" si="1700"/>
        <v>CIC</v>
      </c>
      <c r="Q6423" s="113">
        <v>44841.016134259262</v>
      </c>
      <c r="R6423" s="78" t="s">
        <v>1185</v>
      </c>
      <c r="S6423" s="78" t="str">
        <f t="shared" si="1701"/>
        <v>CIC</v>
      </c>
      <c r="T6423" s="113">
        <v>44841.020555555559</v>
      </c>
      <c r="U6423" s="78" t="s">
        <v>1185</v>
      </c>
      <c r="V6423" s="78" t="str">
        <f t="shared" si="1702"/>
        <v>CIC</v>
      </c>
      <c r="W6423" s="113">
        <v>44841.044953703706</v>
      </c>
      <c r="X6423" s="113">
        <f t="shared" si="1703"/>
        <v>1.8518518481869251E-4</v>
      </c>
      <c r="Y6423" s="113">
        <f t="shared" si="1704"/>
        <v>6.3425925982301123E-3</v>
      </c>
      <c r="Z6423" s="113">
        <f t="shared" si="1705"/>
        <v>2.4398148147156462E-2</v>
      </c>
      <c r="AB6423" s="2">
        <f t="shared" si="1706"/>
        <v>548</v>
      </c>
      <c r="AC6423" s="2">
        <f t="shared" si="1706"/>
        <v>2108</v>
      </c>
      <c r="AE6423" s="2" t="str">
        <f t="shared" si="1707"/>
        <v/>
      </c>
      <c r="AF6423" s="2" t="str">
        <f t="shared" si="1708"/>
        <v/>
      </c>
      <c r="AG6423" s="2">
        <f t="shared" si="1709"/>
        <v>548</v>
      </c>
      <c r="AH6423" s="2" t="str">
        <f t="shared" si="1710"/>
        <v/>
      </c>
      <c r="AI6423" s="2" t="str">
        <f t="shared" si="1711"/>
        <v/>
      </c>
      <c r="AK6423" s="2" t="str">
        <f t="shared" si="1712"/>
        <v/>
      </c>
      <c r="AL6423" s="2" t="str">
        <f t="shared" si="1713"/>
        <v/>
      </c>
      <c r="AM6423" s="2">
        <f t="shared" si="1714"/>
        <v>2108</v>
      </c>
      <c r="AN6423" s="2" t="str">
        <f t="shared" si="1715"/>
        <v/>
      </c>
      <c r="AO6423" s="2" t="str">
        <f t="shared" si="1716"/>
        <v/>
      </c>
    </row>
    <row r="6424" spans="1:41" x14ac:dyDescent="0.3">
      <c r="A6424" s="111">
        <v>44841.014027777775</v>
      </c>
      <c r="B6424" s="78" t="s">
        <v>6958</v>
      </c>
      <c r="C6424" s="78" t="s">
        <v>853</v>
      </c>
      <c r="D6424" s="78" t="s">
        <v>1354</v>
      </c>
      <c r="F6424" s="78" t="s">
        <v>807</v>
      </c>
      <c r="G6424" s="78" t="s">
        <v>90</v>
      </c>
      <c r="H6424" s="112" t="s">
        <v>272</v>
      </c>
      <c r="I6424" s="112">
        <v>2</v>
      </c>
      <c r="J6424" s="113">
        <v>44841.013715277775</v>
      </c>
      <c r="K6424" s="113">
        <v>44841.014027777775</v>
      </c>
      <c r="M6424" s="113">
        <v>44841.016064814816</v>
      </c>
      <c r="N6424" s="113">
        <v>44841.016111111108</v>
      </c>
      <c r="O6424" s="78" t="s">
        <v>1187</v>
      </c>
      <c r="P6424" s="78" t="str">
        <f t="shared" si="1700"/>
        <v>CIC</v>
      </c>
      <c r="Q6424" s="113">
        <v>44841.016180555554</v>
      </c>
      <c r="R6424" s="78" t="s">
        <v>1185</v>
      </c>
      <c r="S6424" s="78" t="str">
        <f t="shared" si="1701"/>
        <v>CIC</v>
      </c>
      <c r="V6424" s="78" t="str">
        <f t="shared" si="1702"/>
        <v/>
      </c>
      <c r="W6424" s="113">
        <v>44841.045023148145</v>
      </c>
      <c r="X6424" s="113">
        <f t="shared" si="1703"/>
        <v>2.0370370402815752E-3</v>
      </c>
      <c r="Y6424" s="113" t="str">
        <f t="shared" si="1704"/>
        <v/>
      </c>
      <c r="Z6424" s="113" t="str">
        <f t="shared" si="1705"/>
        <v/>
      </c>
      <c r="AB6424" s="2" t="str">
        <f t="shared" si="1706"/>
        <v/>
      </c>
      <c r="AC6424" s="2" t="str">
        <f t="shared" si="1706"/>
        <v/>
      </c>
      <c r="AE6424" s="2" t="str">
        <f t="shared" si="1707"/>
        <v/>
      </c>
      <c r="AF6424" s="2" t="str">
        <f t="shared" si="1708"/>
        <v/>
      </c>
      <c r="AG6424" s="2" t="str">
        <f t="shared" si="1709"/>
        <v/>
      </c>
      <c r="AH6424" s="2" t="str">
        <f t="shared" si="1710"/>
        <v/>
      </c>
      <c r="AI6424" s="2" t="str">
        <f t="shared" si="1711"/>
        <v/>
      </c>
      <c r="AK6424" s="2" t="str">
        <f t="shared" si="1712"/>
        <v/>
      </c>
      <c r="AL6424" s="2" t="str">
        <f t="shared" si="1713"/>
        <v/>
      </c>
      <c r="AM6424" s="2" t="str">
        <f t="shared" si="1714"/>
        <v/>
      </c>
      <c r="AN6424" s="2" t="str">
        <f t="shared" si="1715"/>
        <v/>
      </c>
      <c r="AO6424" s="2" t="str">
        <f t="shared" si="1716"/>
        <v/>
      </c>
    </row>
    <row r="6425" spans="1:41" x14ac:dyDescent="0.3">
      <c r="A6425" s="111">
        <v>44841.057164351849</v>
      </c>
      <c r="B6425" s="78" t="s">
        <v>6959</v>
      </c>
      <c r="C6425" s="78" t="s">
        <v>846</v>
      </c>
      <c r="D6425" s="78" t="s">
        <v>5958</v>
      </c>
      <c r="F6425" s="78" t="s">
        <v>808</v>
      </c>
      <c r="G6425" s="78" t="s">
        <v>86</v>
      </c>
      <c r="H6425" s="112" t="s">
        <v>210</v>
      </c>
      <c r="I6425" s="112">
        <v>3</v>
      </c>
      <c r="J6425" s="113">
        <v>44841.055879629632</v>
      </c>
      <c r="K6425" s="113">
        <v>44841.057164351849</v>
      </c>
      <c r="M6425" s="113">
        <v>44841.057569444441</v>
      </c>
      <c r="N6425" s="113">
        <v>44841.057881944442</v>
      </c>
      <c r="O6425" s="78" t="s">
        <v>1185</v>
      </c>
      <c r="P6425" s="78" t="str">
        <f t="shared" si="1700"/>
        <v>CIC</v>
      </c>
      <c r="S6425" s="78" t="str">
        <f t="shared" si="1701"/>
        <v/>
      </c>
      <c r="T6425" s="113">
        <v>44841.062708333331</v>
      </c>
      <c r="U6425" s="78" t="s">
        <v>1185</v>
      </c>
      <c r="V6425" s="78" t="str">
        <f t="shared" si="1702"/>
        <v>CIC</v>
      </c>
      <c r="W6425" s="113">
        <v>44841.083414351851</v>
      </c>
      <c r="X6425" s="113">
        <f t="shared" si="1703"/>
        <v>4.0509259270038456E-4</v>
      </c>
      <c r="Y6425" s="113">
        <f t="shared" si="1704"/>
        <v>5.1388888896326534E-3</v>
      </c>
      <c r="Z6425" s="113">
        <f t="shared" si="1705"/>
        <v>2.0706018520286307E-2</v>
      </c>
      <c r="AB6425" s="2">
        <f t="shared" si="1706"/>
        <v>444</v>
      </c>
      <c r="AC6425" s="2">
        <f t="shared" si="1706"/>
        <v>1789</v>
      </c>
      <c r="AE6425" s="2" t="str">
        <f t="shared" si="1707"/>
        <v/>
      </c>
      <c r="AF6425" s="2" t="str">
        <f t="shared" si="1708"/>
        <v/>
      </c>
      <c r="AG6425" s="2" t="str">
        <f t="shared" si="1709"/>
        <v/>
      </c>
      <c r="AH6425" s="2">
        <f t="shared" si="1710"/>
        <v>444</v>
      </c>
      <c r="AI6425" s="2" t="str">
        <f t="shared" si="1711"/>
        <v/>
      </c>
      <c r="AK6425" s="2" t="str">
        <f t="shared" si="1712"/>
        <v/>
      </c>
      <c r="AL6425" s="2" t="str">
        <f t="shared" si="1713"/>
        <v/>
      </c>
      <c r="AM6425" s="2" t="str">
        <f t="shared" si="1714"/>
        <v/>
      </c>
      <c r="AN6425" s="2">
        <f t="shared" si="1715"/>
        <v>1789</v>
      </c>
      <c r="AO6425" s="2" t="str">
        <f t="shared" si="1716"/>
        <v/>
      </c>
    </row>
    <row r="6426" spans="1:41" x14ac:dyDescent="0.3">
      <c r="A6426" s="111">
        <v>44841.241365740738</v>
      </c>
      <c r="B6426" s="78" t="s">
        <v>6960</v>
      </c>
      <c r="C6426" s="78" t="s">
        <v>846</v>
      </c>
      <c r="D6426" s="78" t="s">
        <v>1211</v>
      </c>
      <c r="E6426" s="78">
        <v>32</v>
      </c>
      <c r="F6426" s="78" t="s">
        <v>808</v>
      </c>
      <c r="G6426" s="78" t="s">
        <v>106</v>
      </c>
      <c r="H6426" s="112" t="s">
        <v>212</v>
      </c>
      <c r="I6426" s="112">
        <v>4</v>
      </c>
      <c r="J6426" s="113">
        <v>44841.240763888891</v>
      </c>
      <c r="K6426" s="113">
        <v>44841.241365740738</v>
      </c>
      <c r="M6426" s="113">
        <v>44841.241435185184</v>
      </c>
      <c r="P6426" s="78" t="str">
        <f t="shared" si="1700"/>
        <v/>
      </c>
      <c r="Q6426" s="113">
        <v>44841.241469907407</v>
      </c>
      <c r="R6426" s="78" t="s">
        <v>1185</v>
      </c>
      <c r="S6426" s="78" t="str">
        <f t="shared" si="1701"/>
        <v>CIC</v>
      </c>
      <c r="V6426" s="78" t="str">
        <f t="shared" si="1702"/>
        <v/>
      </c>
      <c r="W6426" s="113">
        <v>44841.279317129629</v>
      </c>
      <c r="X6426" s="113">
        <f t="shared" si="1703"/>
        <v>6.9444446125999093E-5</v>
      </c>
      <c r="Y6426" s="113" t="str">
        <f t="shared" si="1704"/>
        <v/>
      </c>
      <c r="Z6426" s="113" t="str">
        <f t="shared" si="1705"/>
        <v/>
      </c>
      <c r="AB6426" s="2" t="str">
        <f t="shared" si="1706"/>
        <v/>
      </c>
      <c r="AC6426" s="2" t="str">
        <f t="shared" si="1706"/>
        <v/>
      </c>
      <c r="AE6426" s="2" t="str">
        <f t="shared" si="1707"/>
        <v/>
      </c>
      <c r="AF6426" s="2" t="str">
        <f t="shared" si="1708"/>
        <v/>
      </c>
      <c r="AG6426" s="2" t="str">
        <f t="shared" si="1709"/>
        <v/>
      </c>
      <c r="AH6426" s="2" t="str">
        <f t="shared" si="1710"/>
        <v/>
      </c>
      <c r="AI6426" s="2" t="str">
        <f t="shared" si="1711"/>
        <v/>
      </c>
      <c r="AK6426" s="2" t="str">
        <f t="shared" si="1712"/>
        <v/>
      </c>
      <c r="AL6426" s="2" t="str">
        <f t="shared" si="1713"/>
        <v/>
      </c>
      <c r="AM6426" s="2" t="str">
        <f t="shared" si="1714"/>
        <v/>
      </c>
      <c r="AN6426" s="2" t="str">
        <f t="shared" si="1715"/>
        <v/>
      </c>
      <c r="AO6426" s="2" t="str">
        <f t="shared" si="1716"/>
        <v/>
      </c>
    </row>
    <row r="6427" spans="1:41" x14ac:dyDescent="0.3">
      <c r="A6427" s="111">
        <v>44841.34165509259</v>
      </c>
      <c r="B6427" s="78" t="s">
        <v>6961</v>
      </c>
      <c r="C6427" s="78" t="s">
        <v>1252</v>
      </c>
      <c r="D6427" s="78" t="s">
        <v>1537</v>
      </c>
      <c r="E6427" s="78">
        <v>2</v>
      </c>
      <c r="F6427" s="78" t="s">
        <v>808</v>
      </c>
      <c r="G6427" s="78" t="s">
        <v>102</v>
      </c>
      <c r="H6427" s="112" t="s">
        <v>206</v>
      </c>
      <c r="I6427" s="112">
        <v>3</v>
      </c>
      <c r="J6427" s="113">
        <v>44841.341273148151</v>
      </c>
      <c r="K6427" s="113">
        <v>44841.34165509259</v>
      </c>
      <c r="M6427" s="113">
        <v>44841.363622685189</v>
      </c>
      <c r="P6427" s="78" t="str">
        <f t="shared" si="1700"/>
        <v/>
      </c>
      <c r="Q6427" s="113">
        <v>44841.363668981481</v>
      </c>
      <c r="R6427" s="78" t="s">
        <v>1185</v>
      </c>
      <c r="S6427" s="78" t="str">
        <f t="shared" si="1701"/>
        <v>CIC</v>
      </c>
      <c r="V6427" s="78" t="str">
        <f t="shared" si="1702"/>
        <v/>
      </c>
      <c r="W6427" s="113">
        <v>44841.389143518521</v>
      </c>
      <c r="X6427" s="113">
        <f t="shared" si="1703"/>
        <v>2.1967592598230112E-2</v>
      </c>
      <c r="Y6427" s="113" t="str">
        <f t="shared" si="1704"/>
        <v/>
      </c>
      <c r="Z6427" s="113" t="str">
        <f t="shared" si="1705"/>
        <v/>
      </c>
      <c r="AB6427" s="2" t="str">
        <f t="shared" si="1706"/>
        <v/>
      </c>
      <c r="AC6427" s="2" t="str">
        <f t="shared" si="1706"/>
        <v/>
      </c>
      <c r="AE6427" s="2" t="str">
        <f t="shared" si="1707"/>
        <v/>
      </c>
      <c r="AF6427" s="2" t="str">
        <f t="shared" si="1708"/>
        <v/>
      </c>
      <c r="AG6427" s="2" t="str">
        <f t="shared" si="1709"/>
        <v/>
      </c>
      <c r="AH6427" s="2" t="str">
        <f t="shared" si="1710"/>
        <v/>
      </c>
      <c r="AI6427" s="2" t="str">
        <f t="shared" si="1711"/>
        <v/>
      </c>
      <c r="AK6427" s="2" t="str">
        <f t="shared" si="1712"/>
        <v/>
      </c>
      <c r="AL6427" s="2" t="str">
        <f t="shared" si="1713"/>
        <v/>
      </c>
      <c r="AM6427" s="2" t="str">
        <f t="shared" si="1714"/>
        <v/>
      </c>
      <c r="AN6427" s="2" t="str">
        <f t="shared" si="1715"/>
        <v/>
      </c>
      <c r="AO6427" s="2" t="str">
        <f t="shared" si="1716"/>
        <v/>
      </c>
    </row>
    <row r="6428" spans="1:41" x14ac:dyDescent="0.3">
      <c r="A6428" s="111">
        <v>44841.34165509259</v>
      </c>
      <c r="B6428" s="78" t="s">
        <v>6961</v>
      </c>
      <c r="C6428" s="78" t="s">
        <v>1899</v>
      </c>
      <c r="D6428" s="78" t="s">
        <v>1537</v>
      </c>
      <c r="E6428" s="78">
        <v>2</v>
      </c>
      <c r="F6428" s="78" t="s">
        <v>808</v>
      </c>
      <c r="G6428" s="78" t="s">
        <v>102</v>
      </c>
      <c r="H6428" s="112" t="s">
        <v>206</v>
      </c>
      <c r="I6428" s="112">
        <v>3</v>
      </c>
      <c r="J6428" s="113">
        <v>44841.341273148151</v>
      </c>
      <c r="K6428" s="113">
        <v>44841.34165509259</v>
      </c>
      <c r="M6428" s="113">
        <v>44841.363645833335</v>
      </c>
      <c r="P6428" s="78" t="str">
        <f t="shared" si="1700"/>
        <v/>
      </c>
      <c r="Q6428" s="113">
        <v>44841.363692129627</v>
      </c>
      <c r="R6428" s="78" t="s">
        <v>1185</v>
      </c>
      <c r="S6428" s="78" t="str">
        <f t="shared" si="1701"/>
        <v>CIC</v>
      </c>
      <c r="V6428" s="78" t="str">
        <f t="shared" si="1702"/>
        <v/>
      </c>
      <c r="W6428" s="113">
        <v>44841.389050925929</v>
      </c>
      <c r="X6428" s="113">
        <f t="shared" si="1703"/>
        <v>2.199074074451346E-2</v>
      </c>
      <c r="Y6428" s="113" t="str">
        <f t="shared" si="1704"/>
        <v/>
      </c>
      <c r="Z6428" s="113" t="str">
        <f t="shared" si="1705"/>
        <v/>
      </c>
      <c r="AB6428" s="2" t="str">
        <f t="shared" si="1706"/>
        <v/>
      </c>
      <c r="AC6428" s="2" t="str">
        <f t="shared" si="1706"/>
        <v/>
      </c>
      <c r="AE6428" s="2" t="str">
        <f t="shared" si="1707"/>
        <v/>
      </c>
      <c r="AF6428" s="2" t="str">
        <f t="shared" si="1708"/>
        <v/>
      </c>
      <c r="AG6428" s="2" t="str">
        <f t="shared" si="1709"/>
        <v/>
      </c>
      <c r="AH6428" s="2" t="str">
        <f t="shared" si="1710"/>
        <v/>
      </c>
      <c r="AI6428" s="2" t="str">
        <f t="shared" si="1711"/>
        <v/>
      </c>
      <c r="AK6428" s="2" t="str">
        <f t="shared" si="1712"/>
        <v/>
      </c>
      <c r="AL6428" s="2" t="str">
        <f t="shared" si="1713"/>
        <v/>
      </c>
      <c r="AM6428" s="2" t="str">
        <f t="shared" si="1714"/>
        <v/>
      </c>
      <c r="AN6428" s="2" t="str">
        <f t="shared" si="1715"/>
        <v/>
      </c>
      <c r="AO6428" s="2" t="str">
        <f t="shared" si="1716"/>
        <v/>
      </c>
    </row>
    <row r="6429" spans="1:41" x14ac:dyDescent="0.3">
      <c r="A6429" s="111">
        <v>44841.34165509259</v>
      </c>
      <c r="B6429" s="78" t="s">
        <v>6961</v>
      </c>
      <c r="C6429" s="78" t="s">
        <v>886</v>
      </c>
      <c r="D6429" s="78" t="s">
        <v>1537</v>
      </c>
      <c r="E6429" s="78">
        <v>2</v>
      </c>
      <c r="F6429" s="78" t="s">
        <v>808</v>
      </c>
      <c r="G6429" s="78" t="s">
        <v>102</v>
      </c>
      <c r="H6429" s="112" t="s">
        <v>206</v>
      </c>
      <c r="I6429" s="112">
        <v>3</v>
      </c>
      <c r="J6429" s="113">
        <v>44841.341273148151</v>
      </c>
      <c r="K6429" s="113">
        <v>44841.34165509259</v>
      </c>
      <c r="L6429" s="113">
        <v>44841.346828703703</v>
      </c>
      <c r="M6429" s="113">
        <v>44841.342916666668</v>
      </c>
      <c r="N6429" s="113">
        <v>44841.3434837963</v>
      </c>
      <c r="O6429" s="78" t="s">
        <v>1187</v>
      </c>
      <c r="P6429" s="78" t="str">
        <f t="shared" si="1700"/>
        <v>CIC</v>
      </c>
      <c r="Q6429" s="113">
        <v>44841.343634259261</v>
      </c>
      <c r="R6429" s="78" t="s">
        <v>1258</v>
      </c>
      <c r="S6429" s="78" t="str">
        <f t="shared" si="1701"/>
        <v>PLOEG</v>
      </c>
      <c r="V6429" s="78" t="str">
        <f t="shared" si="1702"/>
        <v/>
      </c>
      <c r="W6429" s="113">
        <v>44841.346828703703</v>
      </c>
      <c r="X6429" s="113">
        <f t="shared" si="1703"/>
        <v>1.2615740779438056E-3</v>
      </c>
      <c r="Y6429" s="113" t="str">
        <f t="shared" si="1704"/>
        <v/>
      </c>
      <c r="Z6429" s="113" t="str">
        <f t="shared" si="1705"/>
        <v/>
      </c>
      <c r="AB6429" s="2" t="str">
        <f t="shared" si="1706"/>
        <v/>
      </c>
      <c r="AC6429" s="2" t="str">
        <f t="shared" si="1706"/>
        <v/>
      </c>
      <c r="AE6429" s="2" t="str">
        <f t="shared" si="1707"/>
        <v/>
      </c>
      <c r="AF6429" s="2" t="str">
        <f t="shared" si="1708"/>
        <v/>
      </c>
      <c r="AG6429" s="2" t="str">
        <f t="shared" si="1709"/>
        <v/>
      </c>
      <c r="AH6429" s="2" t="str">
        <f t="shared" si="1710"/>
        <v/>
      </c>
      <c r="AI6429" s="2" t="str">
        <f t="shared" si="1711"/>
        <v/>
      </c>
      <c r="AK6429" s="2" t="str">
        <f t="shared" si="1712"/>
        <v/>
      </c>
      <c r="AL6429" s="2" t="str">
        <f t="shared" si="1713"/>
        <v/>
      </c>
      <c r="AM6429" s="2" t="str">
        <f t="shared" si="1714"/>
        <v/>
      </c>
      <c r="AN6429" s="2" t="str">
        <f t="shared" si="1715"/>
        <v/>
      </c>
      <c r="AO6429" s="2" t="str">
        <f t="shared" si="1716"/>
        <v/>
      </c>
    </row>
    <row r="6430" spans="1:41" x14ac:dyDescent="0.3">
      <c r="A6430" s="111">
        <v>44841.345324074071</v>
      </c>
      <c r="B6430" s="78" t="s">
        <v>6962</v>
      </c>
      <c r="C6430" s="78" t="s">
        <v>886</v>
      </c>
      <c r="D6430" s="78" t="s">
        <v>1199</v>
      </c>
      <c r="F6430" s="78" t="s">
        <v>809</v>
      </c>
      <c r="G6430" s="78" t="s">
        <v>154</v>
      </c>
      <c r="H6430" s="112" t="s">
        <v>641</v>
      </c>
      <c r="I6430" s="112">
        <v>3</v>
      </c>
      <c r="J6430" s="113">
        <v>44841.344456018516</v>
      </c>
      <c r="K6430" s="113">
        <v>44841.345324074071</v>
      </c>
      <c r="M6430" s="113">
        <v>44841.346828703703</v>
      </c>
      <c r="N6430" s="113">
        <v>44841.346863425926</v>
      </c>
      <c r="O6430" s="78" t="s">
        <v>1187</v>
      </c>
      <c r="P6430" s="78" t="str">
        <f t="shared" si="1700"/>
        <v>CIC</v>
      </c>
      <c r="S6430" s="78" t="str">
        <f t="shared" si="1701"/>
        <v/>
      </c>
      <c r="T6430" s="113">
        <v>44841.351087962961</v>
      </c>
      <c r="U6430" s="78" t="s">
        <v>1258</v>
      </c>
      <c r="V6430" s="78" t="str">
        <f t="shared" si="1702"/>
        <v>PLOEG</v>
      </c>
      <c r="W6430" s="113">
        <v>44841.536111111112</v>
      </c>
      <c r="X6430" s="113">
        <f t="shared" si="1703"/>
        <v>1.5046296321088448E-3</v>
      </c>
      <c r="Y6430" s="113">
        <f t="shared" si="1704"/>
        <v>4.2592592581058852E-3</v>
      </c>
      <c r="Z6430" s="113">
        <f t="shared" si="1705"/>
        <v>0.185023148151231</v>
      </c>
      <c r="AB6430" s="2">
        <f t="shared" si="1706"/>
        <v>368</v>
      </c>
      <c r="AC6430" s="2">
        <f t="shared" si="1706"/>
        <v>15986</v>
      </c>
      <c r="AE6430" s="2" t="str">
        <f t="shared" si="1707"/>
        <v/>
      </c>
      <c r="AF6430" s="2" t="str">
        <f t="shared" si="1708"/>
        <v/>
      </c>
      <c r="AG6430" s="2" t="str">
        <f t="shared" si="1709"/>
        <v/>
      </c>
      <c r="AH6430" s="2">
        <f t="shared" si="1710"/>
        <v>368</v>
      </c>
      <c r="AI6430" s="2" t="str">
        <f t="shared" si="1711"/>
        <v/>
      </c>
      <c r="AK6430" s="2" t="str">
        <f t="shared" si="1712"/>
        <v/>
      </c>
      <c r="AL6430" s="2" t="str">
        <f t="shared" si="1713"/>
        <v/>
      </c>
      <c r="AM6430" s="2" t="str">
        <f t="shared" si="1714"/>
        <v/>
      </c>
      <c r="AN6430" s="2">
        <f t="shared" si="1715"/>
        <v>15986</v>
      </c>
      <c r="AO6430" s="2" t="str">
        <f t="shared" si="1716"/>
        <v/>
      </c>
    </row>
    <row r="6431" spans="1:41" x14ac:dyDescent="0.3">
      <c r="A6431" s="111">
        <v>44841.401145833333</v>
      </c>
      <c r="B6431" s="78" t="s">
        <v>6963</v>
      </c>
      <c r="C6431" s="78" t="s">
        <v>922</v>
      </c>
      <c r="D6431" s="78" t="s">
        <v>1199</v>
      </c>
      <c r="E6431" s="78">
        <v>400</v>
      </c>
      <c r="F6431" s="78" t="s">
        <v>809</v>
      </c>
      <c r="G6431" s="78" t="s">
        <v>106</v>
      </c>
      <c r="H6431" s="112" t="s">
        <v>212</v>
      </c>
      <c r="I6431" s="112">
        <v>4</v>
      </c>
      <c r="J6431" s="113">
        <v>44841.401145833333</v>
      </c>
      <c r="K6431" s="113">
        <v>44841.401145833333</v>
      </c>
      <c r="M6431" s="113">
        <v>44841.432210648149</v>
      </c>
      <c r="N6431" s="113">
        <v>44841.432233796295</v>
      </c>
      <c r="O6431" s="78" t="s">
        <v>1187</v>
      </c>
      <c r="P6431" s="78" t="str">
        <f t="shared" si="1700"/>
        <v>CIC</v>
      </c>
      <c r="S6431" s="78" t="str">
        <f t="shared" si="1701"/>
        <v/>
      </c>
      <c r="V6431" s="78" t="str">
        <f t="shared" si="1702"/>
        <v/>
      </c>
      <c r="W6431" s="113">
        <v>44841.457962962966</v>
      </c>
      <c r="X6431" s="113">
        <f t="shared" si="1703"/>
        <v>3.1064814815181307E-2</v>
      </c>
      <c r="Y6431" s="113" t="str">
        <f t="shared" si="1704"/>
        <v/>
      </c>
      <c r="Z6431" s="113" t="str">
        <f t="shared" si="1705"/>
        <v/>
      </c>
      <c r="AB6431" s="2" t="str">
        <f t="shared" si="1706"/>
        <v/>
      </c>
      <c r="AC6431" s="2" t="str">
        <f t="shared" si="1706"/>
        <v/>
      </c>
      <c r="AE6431" s="2" t="str">
        <f t="shared" si="1707"/>
        <v/>
      </c>
      <c r="AF6431" s="2" t="str">
        <f t="shared" si="1708"/>
        <v/>
      </c>
      <c r="AG6431" s="2" t="str">
        <f t="shared" si="1709"/>
        <v/>
      </c>
      <c r="AH6431" s="2" t="str">
        <f t="shared" si="1710"/>
        <v/>
      </c>
      <c r="AI6431" s="2" t="str">
        <f t="shared" si="1711"/>
        <v/>
      </c>
      <c r="AK6431" s="2" t="str">
        <f t="shared" si="1712"/>
        <v/>
      </c>
      <c r="AL6431" s="2" t="str">
        <f t="shared" si="1713"/>
        <v/>
      </c>
      <c r="AM6431" s="2" t="str">
        <f t="shared" si="1714"/>
        <v/>
      </c>
      <c r="AN6431" s="2" t="str">
        <f t="shared" si="1715"/>
        <v/>
      </c>
      <c r="AO6431" s="2" t="str">
        <f t="shared" si="1716"/>
        <v/>
      </c>
    </row>
    <row r="6432" spans="1:41" x14ac:dyDescent="0.3">
      <c r="A6432" s="111">
        <v>44841.462407407409</v>
      </c>
      <c r="B6432" s="78" t="s">
        <v>6964</v>
      </c>
      <c r="C6432" s="78" t="s">
        <v>922</v>
      </c>
      <c r="D6432" s="78" t="s">
        <v>1446</v>
      </c>
      <c r="E6432" s="78">
        <v>8</v>
      </c>
      <c r="F6432" s="78" t="s">
        <v>808</v>
      </c>
      <c r="G6432" s="78" t="s">
        <v>102</v>
      </c>
      <c r="H6432" s="112" t="s">
        <v>206</v>
      </c>
      <c r="I6432" s="112">
        <v>3</v>
      </c>
      <c r="J6432" s="113">
        <v>44841.462407407409</v>
      </c>
      <c r="K6432" s="113">
        <v>44841.462407407409</v>
      </c>
      <c r="M6432" s="113">
        <v>44841.464965277781</v>
      </c>
      <c r="N6432" s="113">
        <v>44841.465069444443</v>
      </c>
      <c r="O6432" s="78" t="s">
        <v>1185</v>
      </c>
      <c r="P6432" s="78" t="str">
        <f t="shared" si="1700"/>
        <v>CIC</v>
      </c>
      <c r="S6432" s="78" t="str">
        <f t="shared" si="1701"/>
        <v/>
      </c>
      <c r="T6432" s="113">
        <v>44841.480706018519</v>
      </c>
      <c r="U6432" s="78" t="s">
        <v>3645</v>
      </c>
      <c r="V6432" s="78" t="str">
        <f t="shared" si="1702"/>
        <v>PLOEG</v>
      </c>
      <c r="W6432" s="113">
        <v>44841.49728009259</v>
      </c>
      <c r="X6432" s="113">
        <f t="shared" si="1703"/>
        <v>2.5578703716746531E-3</v>
      </c>
      <c r="Y6432" s="113">
        <f t="shared" si="1704"/>
        <v>1.5740740738692693E-2</v>
      </c>
      <c r="Z6432" s="113">
        <f t="shared" si="1705"/>
        <v>1.657407407037681E-2</v>
      </c>
      <c r="AB6432" s="2">
        <f t="shared" si="1706"/>
        <v>1360</v>
      </c>
      <c r="AC6432" s="2">
        <f t="shared" si="1706"/>
        <v>1432</v>
      </c>
      <c r="AE6432" s="2" t="str">
        <f t="shared" si="1707"/>
        <v/>
      </c>
      <c r="AF6432" s="2" t="str">
        <f t="shared" si="1708"/>
        <v/>
      </c>
      <c r="AG6432" s="2" t="str">
        <f t="shared" si="1709"/>
        <v/>
      </c>
      <c r="AH6432" s="2">
        <f t="shared" si="1710"/>
        <v>1360</v>
      </c>
      <c r="AI6432" s="2" t="str">
        <f t="shared" si="1711"/>
        <v/>
      </c>
      <c r="AK6432" s="2" t="str">
        <f t="shared" si="1712"/>
        <v/>
      </c>
      <c r="AL6432" s="2" t="str">
        <f t="shared" si="1713"/>
        <v/>
      </c>
      <c r="AM6432" s="2" t="str">
        <f t="shared" si="1714"/>
        <v/>
      </c>
      <c r="AN6432" s="2">
        <f t="shared" si="1715"/>
        <v>1432</v>
      </c>
      <c r="AO6432" s="2" t="str">
        <f t="shared" si="1716"/>
        <v/>
      </c>
    </row>
    <row r="6433" spans="1:41" x14ac:dyDescent="0.3">
      <c r="A6433" s="111">
        <v>44841.568287037036</v>
      </c>
      <c r="B6433" s="78" t="s">
        <v>6965</v>
      </c>
      <c r="C6433" s="78" t="s">
        <v>886</v>
      </c>
      <c r="D6433" s="78" t="s">
        <v>1195</v>
      </c>
      <c r="E6433" s="78">
        <v>50</v>
      </c>
      <c r="F6433" s="78" t="s">
        <v>807</v>
      </c>
      <c r="G6433" s="78" t="s">
        <v>116</v>
      </c>
      <c r="H6433" s="112" t="s">
        <v>228</v>
      </c>
      <c r="I6433" s="112">
        <v>2</v>
      </c>
      <c r="J6433" s="113">
        <v>44841.56827546296</v>
      </c>
      <c r="K6433" s="113">
        <v>44841.568287037036</v>
      </c>
      <c r="M6433" s="113">
        <v>44841.568842592591</v>
      </c>
      <c r="P6433" s="78" t="str">
        <f t="shared" si="1700"/>
        <v/>
      </c>
      <c r="Q6433" s="113">
        <v>44841.56927083333</v>
      </c>
      <c r="R6433" s="78" t="s">
        <v>1185</v>
      </c>
      <c r="S6433" s="78" t="str">
        <f t="shared" si="1701"/>
        <v>CIC</v>
      </c>
      <c r="T6433" s="113">
        <v>44841.591979166667</v>
      </c>
      <c r="U6433" s="78" t="s">
        <v>1258</v>
      </c>
      <c r="V6433" s="78" t="str">
        <f t="shared" si="1702"/>
        <v>PLOEG</v>
      </c>
      <c r="W6433" s="113">
        <v>44841.644675925927</v>
      </c>
      <c r="X6433" s="113">
        <f t="shared" si="1703"/>
        <v>5.5555555445607752E-4</v>
      </c>
      <c r="Y6433" s="113">
        <f t="shared" si="1704"/>
        <v>2.3136574076488614E-2</v>
      </c>
      <c r="Z6433" s="113">
        <f t="shared" si="1705"/>
        <v>5.2696759259561077E-2</v>
      </c>
      <c r="AB6433" s="2">
        <f t="shared" si="1706"/>
        <v>1999</v>
      </c>
      <c r="AC6433" s="2">
        <f t="shared" si="1706"/>
        <v>4553</v>
      </c>
      <c r="AE6433" s="2" t="str">
        <f t="shared" si="1707"/>
        <v/>
      </c>
      <c r="AF6433" s="2" t="str">
        <f t="shared" si="1708"/>
        <v/>
      </c>
      <c r="AG6433" s="2">
        <f t="shared" si="1709"/>
        <v>1999</v>
      </c>
      <c r="AH6433" s="2" t="str">
        <f t="shared" si="1710"/>
        <v/>
      </c>
      <c r="AI6433" s="2" t="str">
        <f t="shared" si="1711"/>
        <v/>
      </c>
      <c r="AK6433" s="2" t="str">
        <f t="shared" si="1712"/>
        <v/>
      </c>
      <c r="AL6433" s="2" t="str">
        <f t="shared" si="1713"/>
        <v/>
      </c>
      <c r="AM6433" s="2">
        <f t="shared" si="1714"/>
        <v>4553</v>
      </c>
      <c r="AN6433" s="2" t="str">
        <f t="shared" si="1715"/>
        <v/>
      </c>
      <c r="AO6433" s="2" t="str">
        <f t="shared" si="1716"/>
        <v/>
      </c>
    </row>
    <row r="6434" spans="1:41" x14ac:dyDescent="0.3">
      <c r="A6434" s="111">
        <v>44841.600983796299</v>
      </c>
      <c r="B6434" s="78" t="s">
        <v>6966</v>
      </c>
      <c r="C6434" s="78" t="s">
        <v>922</v>
      </c>
      <c r="D6434" s="78" t="s">
        <v>1318</v>
      </c>
      <c r="E6434" s="78">
        <v>54</v>
      </c>
      <c r="F6434" s="78" t="s">
        <v>809</v>
      </c>
      <c r="G6434" s="78" t="s">
        <v>120</v>
      </c>
      <c r="H6434" s="112" t="s">
        <v>260</v>
      </c>
      <c r="I6434" s="112">
        <v>3</v>
      </c>
      <c r="J6434" s="113">
        <v>44841.600983796299</v>
      </c>
      <c r="K6434" s="113">
        <v>44841.600983796299</v>
      </c>
      <c r="M6434" s="113">
        <v>44841.602835648147</v>
      </c>
      <c r="N6434" s="113">
        <v>44841.603310185186</v>
      </c>
      <c r="O6434" s="78" t="s">
        <v>1187</v>
      </c>
      <c r="P6434" s="78" t="str">
        <f t="shared" si="1700"/>
        <v>CIC</v>
      </c>
      <c r="S6434" s="78" t="str">
        <f t="shared" si="1701"/>
        <v/>
      </c>
      <c r="V6434" s="78" t="str">
        <f t="shared" si="1702"/>
        <v/>
      </c>
      <c r="W6434" s="113">
        <v>44841.729421296295</v>
      </c>
      <c r="X6434" s="113">
        <f t="shared" si="1703"/>
        <v>1.8518518481869251E-3</v>
      </c>
      <c r="Y6434" s="113" t="str">
        <f t="shared" si="1704"/>
        <v/>
      </c>
      <c r="Z6434" s="113" t="str">
        <f t="shared" si="1705"/>
        <v/>
      </c>
      <c r="AB6434" s="2" t="str">
        <f t="shared" si="1706"/>
        <v/>
      </c>
      <c r="AC6434" s="2" t="str">
        <f t="shared" si="1706"/>
        <v/>
      </c>
      <c r="AE6434" s="2" t="str">
        <f t="shared" si="1707"/>
        <v/>
      </c>
      <c r="AF6434" s="2" t="str">
        <f t="shared" si="1708"/>
        <v/>
      </c>
      <c r="AG6434" s="2" t="str">
        <f t="shared" si="1709"/>
        <v/>
      </c>
      <c r="AH6434" s="2" t="str">
        <f t="shared" si="1710"/>
        <v/>
      </c>
      <c r="AI6434" s="2" t="str">
        <f t="shared" si="1711"/>
        <v/>
      </c>
      <c r="AK6434" s="2" t="str">
        <f t="shared" si="1712"/>
        <v/>
      </c>
      <c r="AL6434" s="2" t="str">
        <f t="shared" si="1713"/>
        <v/>
      </c>
      <c r="AM6434" s="2" t="str">
        <f t="shared" si="1714"/>
        <v/>
      </c>
      <c r="AN6434" s="2" t="str">
        <f t="shared" si="1715"/>
        <v/>
      </c>
      <c r="AO6434" s="2" t="str">
        <f t="shared" si="1716"/>
        <v/>
      </c>
    </row>
    <row r="6435" spans="1:41" x14ac:dyDescent="0.3">
      <c r="A6435" s="111">
        <v>44841.600983796299</v>
      </c>
      <c r="B6435" s="78" t="s">
        <v>6966</v>
      </c>
      <c r="C6435" s="78" t="s">
        <v>951</v>
      </c>
      <c r="D6435" s="78" t="s">
        <v>1318</v>
      </c>
      <c r="E6435" s="78">
        <v>54</v>
      </c>
      <c r="F6435" s="78" t="s">
        <v>809</v>
      </c>
      <c r="G6435" s="78" t="s">
        <v>120</v>
      </c>
      <c r="H6435" s="112" t="s">
        <v>260</v>
      </c>
      <c r="I6435" s="112">
        <v>3</v>
      </c>
      <c r="J6435" s="113">
        <v>44841.600983796299</v>
      </c>
      <c r="K6435" s="113">
        <v>44841.600983796299</v>
      </c>
      <c r="M6435" s="113">
        <v>44841.606562499997</v>
      </c>
      <c r="N6435" s="113">
        <v>44841.606585648151</v>
      </c>
      <c r="O6435" s="78" t="s">
        <v>1187</v>
      </c>
      <c r="P6435" s="78" t="str">
        <f t="shared" si="1700"/>
        <v>CIC</v>
      </c>
      <c r="Q6435" s="113">
        <v>44841.607118055559</v>
      </c>
      <c r="R6435" s="78" t="s">
        <v>1412</v>
      </c>
      <c r="S6435" s="78" t="str">
        <f t="shared" si="1701"/>
        <v>PLOEG</v>
      </c>
      <c r="T6435" s="113">
        <v>44841.615497685183</v>
      </c>
      <c r="U6435" s="78" t="s">
        <v>1412</v>
      </c>
      <c r="V6435" s="78" t="str">
        <f t="shared" si="1702"/>
        <v>PLOEG</v>
      </c>
      <c r="W6435" s="113">
        <v>44841.729375000003</v>
      </c>
      <c r="X6435" s="113">
        <f t="shared" si="1703"/>
        <v>5.5787036981200799E-3</v>
      </c>
      <c r="Y6435" s="113">
        <f t="shared" si="1704"/>
        <v>8.9351851856918074E-3</v>
      </c>
      <c r="Z6435" s="113">
        <f t="shared" si="1705"/>
        <v>0.11387731481954688</v>
      </c>
      <c r="AB6435" s="2">
        <f t="shared" si="1706"/>
        <v>772</v>
      </c>
      <c r="AC6435" s="2">
        <f t="shared" si="1706"/>
        <v>9839</v>
      </c>
      <c r="AE6435" s="2" t="str">
        <f t="shared" si="1707"/>
        <v/>
      </c>
      <c r="AF6435" s="2" t="str">
        <f t="shared" si="1708"/>
        <v/>
      </c>
      <c r="AG6435" s="2" t="str">
        <f t="shared" si="1709"/>
        <v/>
      </c>
      <c r="AH6435" s="2">
        <f t="shared" si="1710"/>
        <v>772</v>
      </c>
      <c r="AI6435" s="2" t="str">
        <f t="shared" si="1711"/>
        <v/>
      </c>
      <c r="AK6435" s="2" t="str">
        <f t="shared" si="1712"/>
        <v/>
      </c>
      <c r="AL6435" s="2" t="str">
        <f t="shared" si="1713"/>
        <v/>
      </c>
      <c r="AM6435" s="2" t="str">
        <f t="shared" si="1714"/>
        <v/>
      </c>
      <c r="AN6435" s="2">
        <f t="shared" si="1715"/>
        <v>9839</v>
      </c>
      <c r="AO6435" s="2" t="str">
        <f t="shared" si="1716"/>
        <v/>
      </c>
    </row>
    <row r="6436" spans="1:41" x14ac:dyDescent="0.3">
      <c r="A6436" s="111">
        <v>44841.647592592592</v>
      </c>
      <c r="B6436" s="78" t="s">
        <v>6967</v>
      </c>
      <c r="C6436" s="78" t="s">
        <v>886</v>
      </c>
      <c r="F6436" s="78" t="s">
        <v>807</v>
      </c>
      <c r="G6436" s="78" t="s">
        <v>114</v>
      </c>
      <c r="H6436" s="112" t="s">
        <v>214</v>
      </c>
      <c r="I6436" s="112">
        <v>2</v>
      </c>
      <c r="J6436" s="113">
        <v>44841.64738425926</v>
      </c>
      <c r="K6436" s="113">
        <v>44841.647592592592</v>
      </c>
      <c r="M6436" s="113">
        <v>44841.647615740738</v>
      </c>
      <c r="P6436" s="78" t="str">
        <f t="shared" si="1700"/>
        <v/>
      </c>
      <c r="S6436" s="78" t="str">
        <f t="shared" si="1701"/>
        <v/>
      </c>
      <c r="T6436" s="113">
        <v>44841.650914351849</v>
      </c>
      <c r="U6436" s="78" t="s">
        <v>1185</v>
      </c>
      <c r="V6436" s="78" t="str">
        <f t="shared" si="1702"/>
        <v>CIC</v>
      </c>
      <c r="W6436" s="113">
        <v>44841.667905092596</v>
      </c>
      <c r="X6436" s="113" t="str">
        <f t="shared" si="1703"/>
        <v/>
      </c>
      <c r="Y6436" s="113">
        <f t="shared" si="1704"/>
        <v>3.2986111109494232E-3</v>
      </c>
      <c r="Z6436" s="113">
        <f t="shared" si="1705"/>
        <v>1.6990740747132804E-2</v>
      </c>
      <c r="AB6436" s="2">
        <f t="shared" si="1706"/>
        <v>285</v>
      </c>
      <c r="AC6436" s="2">
        <f t="shared" si="1706"/>
        <v>1468</v>
      </c>
      <c r="AE6436" s="2" t="str">
        <f t="shared" si="1707"/>
        <v/>
      </c>
      <c r="AF6436" s="2" t="str">
        <f t="shared" si="1708"/>
        <v/>
      </c>
      <c r="AG6436" s="2">
        <f t="shared" si="1709"/>
        <v>285</v>
      </c>
      <c r="AH6436" s="2" t="str">
        <f t="shared" si="1710"/>
        <v/>
      </c>
      <c r="AI6436" s="2" t="str">
        <f t="shared" si="1711"/>
        <v/>
      </c>
      <c r="AK6436" s="2" t="str">
        <f t="shared" si="1712"/>
        <v/>
      </c>
      <c r="AL6436" s="2" t="str">
        <f t="shared" si="1713"/>
        <v/>
      </c>
      <c r="AM6436" s="2">
        <f t="shared" si="1714"/>
        <v>1468</v>
      </c>
      <c r="AN6436" s="2" t="str">
        <f t="shared" si="1715"/>
        <v/>
      </c>
      <c r="AO6436" s="2" t="str">
        <f t="shared" si="1716"/>
        <v/>
      </c>
    </row>
    <row r="6437" spans="1:41" x14ac:dyDescent="0.3">
      <c r="A6437" s="111">
        <v>44841.69394675926</v>
      </c>
      <c r="B6437" s="78" t="s">
        <v>6968</v>
      </c>
      <c r="C6437" s="78" t="s">
        <v>886</v>
      </c>
      <c r="D6437" s="78" t="s">
        <v>1429</v>
      </c>
      <c r="E6437" s="78">
        <v>39</v>
      </c>
      <c r="F6437" s="78" t="s">
        <v>807</v>
      </c>
      <c r="G6437" s="78" t="s">
        <v>94</v>
      </c>
      <c r="H6437" s="112" t="s">
        <v>594</v>
      </c>
      <c r="I6437" s="112">
        <v>3</v>
      </c>
      <c r="J6437" s="113">
        <v>44841.692962962959</v>
      </c>
      <c r="K6437" s="113">
        <v>44841.69394675926</v>
      </c>
      <c r="M6437" s="113">
        <v>44841.70275462963</v>
      </c>
      <c r="N6437" s="113">
        <v>44841.702777777777</v>
      </c>
      <c r="O6437" s="78" t="s">
        <v>1185</v>
      </c>
      <c r="P6437" s="78" t="str">
        <f t="shared" si="1700"/>
        <v>CIC</v>
      </c>
      <c r="S6437" s="78" t="str">
        <f t="shared" si="1701"/>
        <v/>
      </c>
      <c r="T6437" s="113">
        <v>44841.718252314815</v>
      </c>
      <c r="U6437" s="78" t="s">
        <v>1258</v>
      </c>
      <c r="V6437" s="78" t="str">
        <f t="shared" si="1702"/>
        <v>PLOEG</v>
      </c>
      <c r="W6437" s="113">
        <v>44841.79891203704</v>
      </c>
      <c r="X6437" s="113">
        <f t="shared" si="1703"/>
        <v>8.8078703702194616E-3</v>
      </c>
      <c r="Y6437" s="113">
        <f t="shared" si="1704"/>
        <v>1.5497685184527654E-2</v>
      </c>
      <c r="Z6437" s="113">
        <f t="shared" si="1705"/>
        <v>8.0659722225391306E-2</v>
      </c>
      <c r="AB6437" s="2">
        <f t="shared" si="1706"/>
        <v>1339</v>
      </c>
      <c r="AC6437" s="2">
        <f t="shared" si="1706"/>
        <v>6969</v>
      </c>
      <c r="AE6437" s="2" t="str">
        <f t="shared" si="1707"/>
        <v/>
      </c>
      <c r="AF6437" s="2" t="str">
        <f t="shared" si="1708"/>
        <v/>
      </c>
      <c r="AG6437" s="2" t="str">
        <f t="shared" si="1709"/>
        <v/>
      </c>
      <c r="AH6437" s="2">
        <f t="shared" si="1710"/>
        <v>1339</v>
      </c>
      <c r="AI6437" s="2" t="str">
        <f t="shared" si="1711"/>
        <v/>
      </c>
      <c r="AK6437" s="2" t="str">
        <f t="shared" si="1712"/>
        <v/>
      </c>
      <c r="AL6437" s="2" t="str">
        <f t="shared" si="1713"/>
        <v/>
      </c>
      <c r="AM6437" s="2" t="str">
        <f t="shared" si="1714"/>
        <v/>
      </c>
      <c r="AN6437" s="2">
        <f t="shared" si="1715"/>
        <v>6969</v>
      </c>
      <c r="AO6437" s="2" t="str">
        <f t="shared" si="1716"/>
        <v/>
      </c>
    </row>
    <row r="6438" spans="1:41" x14ac:dyDescent="0.3">
      <c r="A6438" s="111">
        <v>44841.69394675926</v>
      </c>
      <c r="B6438" s="78" t="s">
        <v>6968</v>
      </c>
      <c r="C6438" s="78" t="s">
        <v>835</v>
      </c>
      <c r="D6438" s="78" t="s">
        <v>1429</v>
      </c>
      <c r="E6438" s="78">
        <v>39</v>
      </c>
      <c r="F6438" s="78" t="s">
        <v>807</v>
      </c>
      <c r="G6438" s="78" t="s">
        <v>94</v>
      </c>
      <c r="H6438" s="112" t="s">
        <v>594</v>
      </c>
      <c r="I6438" s="112">
        <v>3</v>
      </c>
      <c r="J6438" s="113">
        <v>44841.692962962959</v>
      </c>
      <c r="K6438" s="113">
        <v>44841.69394675926</v>
      </c>
      <c r="M6438" s="113">
        <v>44841.798611111109</v>
      </c>
      <c r="N6438" s="113">
        <v>44841.798946759256</v>
      </c>
      <c r="O6438" s="78" t="s">
        <v>1187</v>
      </c>
      <c r="P6438" s="78" t="str">
        <f t="shared" si="1700"/>
        <v>CIC</v>
      </c>
      <c r="S6438" s="78" t="str">
        <f t="shared" si="1701"/>
        <v/>
      </c>
      <c r="T6438" s="113">
        <v>44841.806122685186</v>
      </c>
      <c r="U6438" s="78" t="s">
        <v>1200</v>
      </c>
      <c r="V6438" s="78" t="str">
        <f t="shared" si="1702"/>
        <v>PLOEG</v>
      </c>
      <c r="W6438" s="113">
        <v>44841.839282407411</v>
      </c>
      <c r="X6438" s="113">
        <f t="shared" si="1703"/>
        <v>0.10466435184935108</v>
      </c>
      <c r="Y6438" s="113">
        <f t="shared" si="1704"/>
        <v>7.5115740764886141E-3</v>
      </c>
      <c r="Z6438" s="113">
        <f t="shared" si="1705"/>
        <v>3.3159722224809229E-2</v>
      </c>
      <c r="AB6438" s="2">
        <f t="shared" si="1706"/>
        <v>649</v>
      </c>
      <c r="AC6438" s="2">
        <f t="shared" si="1706"/>
        <v>2865</v>
      </c>
      <c r="AE6438" s="2" t="str">
        <f t="shared" si="1707"/>
        <v/>
      </c>
      <c r="AF6438" s="2" t="str">
        <f t="shared" si="1708"/>
        <v/>
      </c>
      <c r="AG6438" s="2" t="str">
        <f t="shared" si="1709"/>
        <v/>
      </c>
      <c r="AH6438" s="2">
        <f t="shared" si="1710"/>
        <v>649</v>
      </c>
      <c r="AI6438" s="2" t="str">
        <f t="shared" si="1711"/>
        <v/>
      </c>
      <c r="AK6438" s="2" t="str">
        <f t="shared" si="1712"/>
        <v/>
      </c>
      <c r="AL6438" s="2" t="str">
        <f t="shared" si="1713"/>
        <v/>
      </c>
      <c r="AM6438" s="2" t="str">
        <f t="shared" si="1714"/>
        <v/>
      </c>
      <c r="AN6438" s="2">
        <f t="shared" si="1715"/>
        <v>2865</v>
      </c>
      <c r="AO6438" s="2" t="str">
        <f t="shared" si="1716"/>
        <v/>
      </c>
    </row>
    <row r="6439" spans="1:41" x14ac:dyDescent="0.3">
      <c r="A6439" s="111">
        <v>44841.69394675926</v>
      </c>
      <c r="B6439" s="78" t="s">
        <v>6968</v>
      </c>
      <c r="C6439" s="78" t="s">
        <v>846</v>
      </c>
      <c r="D6439" s="78" t="s">
        <v>1429</v>
      </c>
      <c r="E6439" s="78">
        <v>39</v>
      </c>
      <c r="F6439" s="78" t="s">
        <v>807</v>
      </c>
      <c r="G6439" s="78" t="s">
        <v>94</v>
      </c>
      <c r="H6439" s="112" t="s">
        <v>594</v>
      </c>
      <c r="I6439" s="112">
        <v>3</v>
      </c>
      <c r="J6439" s="113">
        <v>44841.692962962959</v>
      </c>
      <c r="K6439" s="113">
        <v>44841.69394675926</v>
      </c>
      <c r="M6439" s="113">
        <v>44841.798634259256</v>
      </c>
      <c r="N6439" s="113">
        <v>44841.79896990741</v>
      </c>
      <c r="O6439" s="78" t="s">
        <v>1187</v>
      </c>
      <c r="P6439" s="78" t="str">
        <f t="shared" si="1700"/>
        <v>CIC</v>
      </c>
      <c r="S6439" s="78" t="str">
        <f t="shared" si="1701"/>
        <v/>
      </c>
      <c r="T6439" s="113">
        <v>44841.80605324074</v>
      </c>
      <c r="U6439" s="78" t="s">
        <v>1220</v>
      </c>
      <c r="V6439" s="78" t="str">
        <f t="shared" si="1702"/>
        <v>PLOEG</v>
      </c>
      <c r="W6439" s="113">
        <v>44841.839282407411</v>
      </c>
      <c r="X6439" s="113">
        <f t="shared" si="1703"/>
        <v>0.10468749999563443</v>
      </c>
      <c r="Y6439" s="113">
        <f t="shared" si="1704"/>
        <v>7.4189814840792678E-3</v>
      </c>
      <c r="Z6439" s="113">
        <f t="shared" si="1705"/>
        <v>3.3229166670935228E-2</v>
      </c>
      <c r="AB6439" s="2">
        <f t="shared" si="1706"/>
        <v>641</v>
      </c>
      <c r="AC6439" s="2">
        <f t="shared" si="1706"/>
        <v>2871</v>
      </c>
      <c r="AE6439" s="2" t="str">
        <f t="shared" si="1707"/>
        <v/>
      </c>
      <c r="AF6439" s="2" t="str">
        <f t="shared" si="1708"/>
        <v/>
      </c>
      <c r="AG6439" s="2" t="str">
        <f t="shared" si="1709"/>
        <v/>
      </c>
      <c r="AH6439" s="2">
        <f t="shared" si="1710"/>
        <v>641</v>
      </c>
      <c r="AI6439" s="2" t="str">
        <f t="shared" si="1711"/>
        <v/>
      </c>
      <c r="AK6439" s="2" t="str">
        <f t="shared" si="1712"/>
        <v/>
      </c>
      <c r="AL6439" s="2" t="str">
        <f t="shared" si="1713"/>
        <v/>
      </c>
      <c r="AM6439" s="2" t="str">
        <f t="shared" si="1714"/>
        <v/>
      </c>
      <c r="AN6439" s="2">
        <f t="shared" si="1715"/>
        <v>2871</v>
      </c>
      <c r="AO6439" s="2" t="str">
        <f t="shared" si="1716"/>
        <v/>
      </c>
    </row>
    <row r="6440" spans="1:41" x14ac:dyDescent="0.3">
      <c r="A6440" s="111">
        <v>44841.725057870368</v>
      </c>
      <c r="B6440" s="78" t="s">
        <v>6969</v>
      </c>
      <c r="C6440" s="78" t="s">
        <v>922</v>
      </c>
      <c r="D6440" s="78" t="s">
        <v>1567</v>
      </c>
      <c r="E6440" s="78">
        <v>11</v>
      </c>
      <c r="F6440" s="78" t="s">
        <v>809</v>
      </c>
      <c r="G6440" s="78" t="s">
        <v>120</v>
      </c>
      <c r="H6440" s="112" t="s">
        <v>398</v>
      </c>
      <c r="I6440" s="112">
        <v>2</v>
      </c>
      <c r="J6440" s="113">
        <v>44841.725057870368</v>
      </c>
      <c r="K6440" s="113">
        <v>44841.725057870368</v>
      </c>
      <c r="M6440" s="113">
        <v>44841.729502314818</v>
      </c>
      <c r="N6440" s="113">
        <v>44841.729513888888</v>
      </c>
      <c r="O6440" s="78" t="s">
        <v>1187</v>
      </c>
      <c r="P6440" s="78" t="str">
        <f t="shared" si="1700"/>
        <v>CIC</v>
      </c>
      <c r="S6440" s="78" t="str">
        <f t="shared" si="1701"/>
        <v/>
      </c>
      <c r="T6440" s="113">
        <v>44841.739270833335</v>
      </c>
      <c r="U6440" s="78" t="s">
        <v>1187</v>
      </c>
      <c r="V6440" s="78" t="str">
        <f t="shared" si="1702"/>
        <v>CIC</v>
      </c>
      <c r="W6440" s="113">
        <v>44841.745995370373</v>
      </c>
      <c r="X6440" s="113">
        <f t="shared" si="1703"/>
        <v>4.4444444502005354E-3</v>
      </c>
      <c r="Y6440" s="113">
        <f t="shared" si="1704"/>
        <v>9.7685185173759237E-3</v>
      </c>
      <c r="Z6440" s="113">
        <f t="shared" si="1705"/>
        <v>6.7245370373711921E-3</v>
      </c>
      <c r="AB6440" s="2">
        <f t="shared" si="1706"/>
        <v>844</v>
      </c>
      <c r="AC6440" s="2">
        <f t="shared" si="1706"/>
        <v>581</v>
      </c>
      <c r="AE6440" s="2" t="str">
        <f t="shared" si="1707"/>
        <v/>
      </c>
      <c r="AF6440" s="2" t="str">
        <f t="shared" si="1708"/>
        <v/>
      </c>
      <c r="AG6440" s="2">
        <f t="shared" si="1709"/>
        <v>844</v>
      </c>
      <c r="AH6440" s="2" t="str">
        <f t="shared" si="1710"/>
        <v/>
      </c>
      <c r="AI6440" s="2" t="str">
        <f t="shared" si="1711"/>
        <v/>
      </c>
      <c r="AK6440" s="2" t="str">
        <f t="shared" si="1712"/>
        <v/>
      </c>
      <c r="AL6440" s="2" t="str">
        <f t="shared" si="1713"/>
        <v/>
      </c>
      <c r="AM6440" s="2">
        <f t="shared" si="1714"/>
        <v>581</v>
      </c>
      <c r="AN6440" s="2" t="str">
        <f t="shared" si="1715"/>
        <v/>
      </c>
      <c r="AO6440" s="2" t="str">
        <f t="shared" si="1716"/>
        <v/>
      </c>
    </row>
    <row r="6441" spans="1:41" x14ac:dyDescent="0.3">
      <c r="A6441" s="111">
        <v>44841.725057870368</v>
      </c>
      <c r="B6441" s="78" t="s">
        <v>6969</v>
      </c>
      <c r="C6441" s="78" t="s">
        <v>835</v>
      </c>
      <c r="D6441" s="78" t="s">
        <v>1567</v>
      </c>
      <c r="E6441" s="78">
        <v>11</v>
      </c>
      <c r="F6441" s="78" t="s">
        <v>809</v>
      </c>
      <c r="G6441" s="78" t="s">
        <v>120</v>
      </c>
      <c r="H6441" s="112" t="s">
        <v>398</v>
      </c>
      <c r="I6441" s="112">
        <v>2</v>
      </c>
      <c r="J6441" s="113">
        <v>44841.725057870368</v>
      </c>
      <c r="K6441" s="113">
        <v>44841.725057870368</v>
      </c>
      <c r="M6441" s="113">
        <v>44841.746215277781</v>
      </c>
      <c r="N6441" s="113">
        <v>44841.746238425927</v>
      </c>
      <c r="O6441" s="78" t="s">
        <v>1187</v>
      </c>
      <c r="P6441" s="78" t="str">
        <f t="shared" si="1700"/>
        <v>CIC</v>
      </c>
      <c r="S6441" s="78" t="str">
        <f t="shared" si="1701"/>
        <v/>
      </c>
      <c r="V6441" s="78" t="str">
        <f t="shared" si="1702"/>
        <v/>
      </c>
      <c r="W6441" s="113">
        <v>44841.772048611114</v>
      </c>
      <c r="X6441" s="113">
        <f t="shared" si="1703"/>
        <v>2.1157407412829343E-2</v>
      </c>
      <c r="Y6441" s="113" t="str">
        <f t="shared" si="1704"/>
        <v/>
      </c>
      <c r="Z6441" s="113" t="str">
        <f t="shared" si="1705"/>
        <v/>
      </c>
      <c r="AB6441" s="2" t="str">
        <f t="shared" si="1706"/>
        <v/>
      </c>
      <c r="AC6441" s="2" t="str">
        <f t="shared" si="1706"/>
        <v/>
      </c>
      <c r="AE6441" s="2" t="str">
        <f t="shared" si="1707"/>
        <v/>
      </c>
      <c r="AF6441" s="2" t="str">
        <f t="shared" si="1708"/>
        <v/>
      </c>
      <c r="AG6441" s="2" t="str">
        <f t="shared" si="1709"/>
        <v/>
      </c>
      <c r="AH6441" s="2" t="str">
        <f t="shared" si="1710"/>
        <v/>
      </c>
      <c r="AI6441" s="2" t="str">
        <f t="shared" si="1711"/>
        <v/>
      </c>
      <c r="AK6441" s="2" t="str">
        <f t="shared" si="1712"/>
        <v/>
      </c>
      <c r="AL6441" s="2" t="str">
        <f t="shared" si="1713"/>
        <v/>
      </c>
      <c r="AM6441" s="2" t="str">
        <f t="shared" si="1714"/>
        <v/>
      </c>
      <c r="AN6441" s="2" t="str">
        <f t="shared" si="1715"/>
        <v/>
      </c>
      <c r="AO6441" s="2" t="str">
        <f t="shared" si="1716"/>
        <v/>
      </c>
    </row>
    <row r="6442" spans="1:41" x14ac:dyDescent="0.3">
      <c r="A6442" s="111">
        <v>44841.837708333333</v>
      </c>
      <c r="B6442" s="78" t="s">
        <v>6970</v>
      </c>
      <c r="C6442" s="78" t="s">
        <v>846</v>
      </c>
      <c r="D6442" s="78" t="s">
        <v>1411</v>
      </c>
      <c r="E6442" s="78">
        <v>35</v>
      </c>
      <c r="F6442" s="78" t="s">
        <v>807</v>
      </c>
      <c r="G6442" s="78" t="s">
        <v>84</v>
      </c>
      <c r="H6442" s="112" t="s">
        <v>476</v>
      </c>
      <c r="I6442" s="112">
        <v>2</v>
      </c>
      <c r="J6442" s="113">
        <v>44841.836886574078</v>
      </c>
      <c r="K6442" s="113">
        <v>44841.837708333333</v>
      </c>
      <c r="M6442" s="113">
        <v>44841.839386574073</v>
      </c>
      <c r="P6442" s="78" t="str">
        <f t="shared" si="1700"/>
        <v/>
      </c>
      <c r="S6442" s="78" t="str">
        <f t="shared" si="1701"/>
        <v/>
      </c>
      <c r="T6442" s="113">
        <v>44841.839421296296</v>
      </c>
      <c r="U6442" s="78" t="s">
        <v>1185</v>
      </c>
      <c r="V6442" s="78" t="str">
        <f t="shared" si="1702"/>
        <v>CIC</v>
      </c>
      <c r="W6442" s="113">
        <v>44841.85015046296</v>
      </c>
      <c r="X6442" s="113">
        <f t="shared" si="1703"/>
        <v>1.6782407401478849E-3</v>
      </c>
      <c r="Y6442" s="113" t="str">
        <f t="shared" si="1704"/>
        <v/>
      </c>
      <c r="Z6442" s="113">
        <f t="shared" si="1705"/>
        <v>1.0729166664532386E-2</v>
      </c>
      <c r="AB6442" s="2" t="str">
        <f t="shared" si="1706"/>
        <v/>
      </c>
      <c r="AC6442" s="2">
        <f t="shared" si="1706"/>
        <v>927</v>
      </c>
      <c r="AE6442" s="2" t="str">
        <f t="shared" si="1707"/>
        <v/>
      </c>
      <c r="AF6442" s="2" t="str">
        <f t="shared" si="1708"/>
        <v/>
      </c>
      <c r="AG6442" s="2" t="str">
        <f t="shared" si="1709"/>
        <v/>
      </c>
      <c r="AH6442" s="2" t="str">
        <f t="shared" si="1710"/>
        <v/>
      </c>
      <c r="AI6442" s="2" t="str">
        <f t="shared" si="1711"/>
        <v/>
      </c>
      <c r="AK6442" s="2" t="str">
        <f t="shared" si="1712"/>
        <v/>
      </c>
      <c r="AL6442" s="2" t="str">
        <f t="shared" si="1713"/>
        <v/>
      </c>
      <c r="AM6442" s="2">
        <f t="shared" si="1714"/>
        <v>927</v>
      </c>
      <c r="AN6442" s="2" t="str">
        <f t="shared" si="1715"/>
        <v/>
      </c>
      <c r="AO6442" s="2" t="str">
        <f t="shared" si="1716"/>
        <v/>
      </c>
    </row>
    <row r="6443" spans="1:41" x14ac:dyDescent="0.3">
      <c r="A6443" s="111">
        <v>44841.837708333333</v>
      </c>
      <c r="B6443" s="78" t="s">
        <v>6970</v>
      </c>
      <c r="C6443" s="78" t="s">
        <v>835</v>
      </c>
      <c r="D6443" s="78" t="s">
        <v>1411</v>
      </c>
      <c r="E6443" s="78">
        <v>35</v>
      </c>
      <c r="F6443" s="78" t="s">
        <v>807</v>
      </c>
      <c r="G6443" s="78" t="s">
        <v>84</v>
      </c>
      <c r="H6443" s="112" t="s">
        <v>476</v>
      </c>
      <c r="I6443" s="112">
        <v>2</v>
      </c>
      <c r="J6443" s="113">
        <v>44841.836886574078</v>
      </c>
      <c r="K6443" s="113">
        <v>44841.837708333333</v>
      </c>
      <c r="M6443" s="113">
        <v>44841.839398148149</v>
      </c>
      <c r="N6443" s="113">
        <v>44841.874386574076</v>
      </c>
      <c r="O6443" s="78" t="s">
        <v>1187</v>
      </c>
      <c r="P6443" s="78" t="str">
        <f t="shared" si="1700"/>
        <v>CIC</v>
      </c>
      <c r="S6443" s="78" t="str">
        <f t="shared" si="1701"/>
        <v/>
      </c>
      <c r="V6443" s="78" t="str">
        <f t="shared" si="1702"/>
        <v/>
      </c>
      <c r="W6443" s="113">
        <v>44841.878125000003</v>
      </c>
      <c r="X6443" s="113">
        <f t="shared" si="1703"/>
        <v>1.6898148169275373E-3</v>
      </c>
      <c r="Y6443" s="113" t="str">
        <f t="shared" si="1704"/>
        <v/>
      </c>
      <c r="Z6443" s="113" t="str">
        <f t="shared" si="1705"/>
        <v/>
      </c>
      <c r="AB6443" s="2" t="str">
        <f t="shared" si="1706"/>
        <v/>
      </c>
      <c r="AC6443" s="2" t="str">
        <f t="shared" si="1706"/>
        <v/>
      </c>
      <c r="AE6443" s="2" t="str">
        <f t="shared" si="1707"/>
        <v/>
      </c>
      <c r="AF6443" s="2" t="str">
        <f t="shared" si="1708"/>
        <v/>
      </c>
      <c r="AG6443" s="2" t="str">
        <f t="shared" si="1709"/>
        <v/>
      </c>
      <c r="AH6443" s="2" t="str">
        <f t="shared" si="1710"/>
        <v/>
      </c>
      <c r="AI6443" s="2" t="str">
        <f t="shared" si="1711"/>
        <v/>
      </c>
      <c r="AK6443" s="2" t="str">
        <f t="shared" si="1712"/>
        <v/>
      </c>
      <c r="AL6443" s="2" t="str">
        <f t="shared" si="1713"/>
        <v/>
      </c>
      <c r="AM6443" s="2" t="str">
        <f t="shared" si="1714"/>
        <v/>
      </c>
      <c r="AN6443" s="2" t="str">
        <f t="shared" si="1715"/>
        <v/>
      </c>
      <c r="AO6443" s="2" t="str">
        <f t="shared" si="1716"/>
        <v/>
      </c>
    </row>
    <row r="6444" spans="1:41" x14ac:dyDescent="0.3">
      <c r="A6444" s="111">
        <v>44841.844895833332</v>
      </c>
      <c r="B6444" s="78" t="s">
        <v>6971</v>
      </c>
      <c r="C6444" s="78" t="s">
        <v>853</v>
      </c>
      <c r="D6444" s="78" t="s">
        <v>1567</v>
      </c>
      <c r="F6444" s="78" t="s">
        <v>809</v>
      </c>
      <c r="G6444" s="78" t="s">
        <v>84</v>
      </c>
      <c r="H6444" s="112" t="s">
        <v>202</v>
      </c>
      <c r="I6444" s="112">
        <v>4</v>
      </c>
      <c r="J6444" s="113">
        <v>44841.843865740739</v>
      </c>
      <c r="K6444" s="113">
        <v>44841.844895833332</v>
      </c>
      <c r="M6444" s="113">
        <v>44841.848182870373</v>
      </c>
      <c r="N6444" s="113">
        <v>44841.84820601852</v>
      </c>
      <c r="O6444" s="78" t="s">
        <v>1187</v>
      </c>
      <c r="P6444" s="78" t="str">
        <f t="shared" si="1700"/>
        <v>CIC</v>
      </c>
      <c r="S6444" s="78" t="str">
        <f t="shared" si="1701"/>
        <v/>
      </c>
      <c r="V6444" s="78" t="str">
        <f t="shared" si="1702"/>
        <v/>
      </c>
      <c r="W6444" s="113">
        <v>44841.863263888888</v>
      </c>
      <c r="X6444" s="113">
        <f t="shared" si="1703"/>
        <v>3.2870370414457284E-3</v>
      </c>
      <c r="Y6444" s="113" t="str">
        <f t="shared" si="1704"/>
        <v/>
      </c>
      <c r="Z6444" s="113" t="str">
        <f t="shared" si="1705"/>
        <v/>
      </c>
      <c r="AB6444" s="2" t="str">
        <f t="shared" si="1706"/>
        <v/>
      </c>
      <c r="AC6444" s="2" t="str">
        <f t="shared" si="1706"/>
        <v/>
      </c>
      <c r="AE6444" s="2" t="str">
        <f t="shared" si="1707"/>
        <v/>
      </c>
      <c r="AF6444" s="2" t="str">
        <f t="shared" si="1708"/>
        <v/>
      </c>
      <c r="AG6444" s="2" t="str">
        <f t="shared" si="1709"/>
        <v/>
      </c>
      <c r="AH6444" s="2" t="str">
        <f t="shared" si="1710"/>
        <v/>
      </c>
      <c r="AI6444" s="2" t="str">
        <f t="shared" si="1711"/>
        <v/>
      </c>
      <c r="AK6444" s="2" t="str">
        <f t="shared" si="1712"/>
        <v/>
      </c>
      <c r="AL6444" s="2" t="str">
        <f t="shared" si="1713"/>
        <v/>
      </c>
      <c r="AM6444" s="2" t="str">
        <f t="shared" si="1714"/>
        <v/>
      </c>
      <c r="AN6444" s="2" t="str">
        <f t="shared" si="1715"/>
        <v/>
      </c>
      <c r="AO6444" s="2" t="str">
        <f t="shared" si="1716"/>
        <v/>
      </c>
    </row>
    <row r="6445" spans="1:41" x14ac:dyDescent="0.3">
      <c r="A6445" s="111">
        <v>44841.851886574077</v>
      </c>
      <c r="B6445" s="78" t="s">
        <v>6972</v>
      </c>
      <c r="C6445" s="78" t="s">
        <v>846</v>
      </c>
      <c r="D6445" s="78" t="s">
        <v>1211</v>
      </c>
      <c r="E6445" s="78">
        <v>32</v>
      </c>
      <c r="F6445" s="78" t="s">
        <v>808</v>
      </c>
      <c r="G6445" s="78" t="s">
        <v>90</v>
      </c>
      <c r="H6445" s="112" t="s">
        <v>645</v>
      </c>
      <c r="I6445" s="112">
        <v>1</v>
      </c>
      <c r="J6445" s="113">
        <v>44841.851122685184</v>
      </c>
      <c r="K6445" s="113">
        <v>44841.851886574077</v>
      </c>
      <c r="M6445" s="113">
        <v>44841.954074074078</v>
      </c>
      <c r="N6445" s="113">
        <v>44841.954108796293</v>
      </c>
      <c r="O6445" s="78" t="s">
        <v>1185</v>
      </c>
      <c r="P6445" s="78" t="str">
        <f t="shared" si="1700"/>
        <v>CIC</v>
      </c>
      <c r="S6445" s="78" t="str">
        <f t="shared" si="1701"/>
        <v/>
      </c>
      <c r="T6445" s="113">
        <v>44841.858796296299</v>
      </c>
      <c r="U6445" s="78" t="s">
        <v>1220</v>
      </c>
      <c r="V6445" s="78" t="str">
        <f t="shared" si="1702"/>
        <v>PLOEG</v>
      </c>
      <c r="W6445" s="113">
        <v>44842.169571759259</v>
      </c>
      <c r="X6445" s="113">
        <f t="shared" si="1703"/>
        <v>0.10218750000058208</v>
      </c>
      <c r="Y6445" s="113" t="str">
        <f t="shared" si="1704"/>
        <v/>
      </c>
      <c r="Z6445" s="113">
        <f t="shared" si="1705"/>
        <v>0.31077546296000946</v>
      </c>
      <c r="AB6445" s="2" t="str">
        <f t="shared" si="1706"/>
        <v/>
      </c>
      <c r="AC6445" s="2">
        <f t="shared" si="1706"/>
        <v>26851</v>
      </c>
      <c r="AE6445" s="2" t="str">
        <f t="shared" si="1707"/>
        <v/>
      </c>
      <c r="AF6445" s="2" t="str">
        <f t="shared" si="1708"/>
        <v/>
      </c>
      <c r="AG6445" s="2" t="str">
        <f t="shared" si="1709"/>
        <v/>
      </c>
      <c r="AH6445" s="2" t="str">
        <f t="shared" si="1710"/>
        <v/>
      </c>
      <c r="AI6445" s="2" t="str">
        <f t="shared" si="1711"/>
        <v/>
      </c>
      <c r="AK6445" s="2" t="str">
        <f t="shared" si="1712"/>
        <v/>
      </c>
      <c r="AL6445" s="2">
        <f t="shared" si="1713"/>
        <v>26851</v>
      </c>
      <c r="AM6445" s="2" t="str">
        <f t="shared" si="1714"/>
        <v/>
      </c>
      <c r="AN6445" s="2" t="str">
        <f t="shared" si="1715"/>
        <v/>
      </c>
      <c r="AO6445" s="2" t="str">
        <f t="shared" si="1716"/>
        <v/>
      </c>
    </row>
    <row r="6446" spans="1:41" x14ac:dyDescent="0.3">
      <c r="A6446" s="111">
        <v>44841.851886574077</v>
      </c>
      <c r="B6446" s="78" t="s">
        <v>6972</v>
      </c>
      <c r="C6446" s="78" t="s">
        <v>835</v>
      </c>
      <c r="D6446" s="78" t="s">
        <v>1211</v>
      </c>
      <c r="E6446" s="78">
        <v>32</v>
      </c>
      <c r="F6446" s="78" t="s">
        <v>808</v>
      </c>
      <c r="G6446" s="78" t="s">
        <v>90</v>
      </c>
      <c r="H6446" s="112" t="s">
        <v>645</v>
      </c>
      <c r="I6446" s="112">
        <v>1</v>
      </c>
      <c r="J6446" s="113">
        <v>44841.851122685184</v>
      </c>
      <c r="K6446" s="113">
        <v>44841.851886574077</v>
      </c>
      <c r="M6446" s="113">
        <v>44842.00854166667</v>
      </c>
      <c r="P6446" s="78" t="str">
        <f t="shared" si="1700"/>
        <v/>
      </c>
      <c r="S6446" s="78" t="str">
        <f t="shared" si="1701"/>
        <v/>
      </c>
      <c r="T6446" s="113">
        <v>44842.008564814816</v>
      </c>
      <c r="U6446" s="78" t="s">
        <v>1187</v>
      </c>
      <c r="V6446" s="78" t="str">
        <f t="shared" si="1702"/>
        <v>CIC</v>
      </c>
      <c r="W6446" s="113">
        <v>44842.008715277778</v>
      </c>
      <c r="X6446" s="113">
        <f t="shared" si="1703"/>
        <v>0.15665509259270038</v>
      </c>
      <c r="Y6446" s="113" t="str">
        <f t="shared" si="1704"/>
        <v/>
      </c>
      <c r="Z6446" s="113" t="str">
        <f t="shared" si="1705"/>
        <v/>
      </c>
      <c r="AB6446" s="2" t="str">
        <f t="shared" si="1706"/>
        <v/>
      </c>
      <c r="AC6446" s="2" t="str">
        <f t="shared" si="1706"/>
        <v/>
      </c>
      <c r="AE6446" s="2" t="str">
        <f t="shared" si="1707"/>
        <v/>
      </c>
      <c r="AF6446" s="2" t="str">
        <f t="shared" si="1708"/>
        <v/>
      </c>
      <c r="AG6446" s="2" t="str">
        <f t="shared" si="1709"/>
        <v/>
      </c>
      <c r="AH6446" s="2" t="str">
        <f t="shared" si="1710"/>
        <v/>
      </c>
      <c r="AI6446" s="2" t="str">
        <f t="shared" si="1711"/>
        <v/>
      </c>
      <c r="AK6446" s="2" t="str">
        <f t="shared" si="1712"/>
        <v/>
      </c>
      <c r="AL6446" s="2" t="str">
        <f t="shared" si="1713"/>
        <v/>
      </c>
      <c r="AM6446" s="2" t="str">
        <f t="shared" si="1714"/>
        <v/>
      </c>
      <c r="AN6446" s="2" t="str">
        <f t="shared" si="1715"/>
        <v/>
      </c>
      <c r="AO6446" s="2" t="str">
        <f t="shared" si="1716"/>
        <v/>
      </c>
    </row>
    <row r="6447" spans="1:41" x14ac:dyDescent="0.3">
      <c r="A6447" s="111">
        <v>44841.888159722221</v>
      </c>
      <c r="B6447" s="78" t="s">
        <v>6973</v>
      </c>
      <c r="C6447" s="78" t="s">
        <v>835</v>
      </c>
      <c r="D6447" s="78" t="s">
        <v>1199</v>
      </c>
      <c r="E6447" s="78">
        <v>405</v>
      </c>
      <c r="F6447" s="78" t="s">
        <v>809</v>
      </c>
      <c r="G6447" s="78" t="s">
        <v>90</v>
      </c>
      <c r="H6447" s="112" t="s">
        <v>224</v>
      </c>
      <c r="I6447" s="112">
        <v>2</v>
      </c>
      <c r="J6447" s="113">
        <v>44841.887349537035</v>
      </c>
      <c r="K6447" s="113">
        <v>44841.888159722221</v>
      </c>
      <c r="M6447" s="113">
        <v>44841.890300925923</v>
      </c>
      <c r="N6447" s="113">
        <v>44841.890752314815</v>
      </c>
      <c r="O6447" s="78" t="s">
        <v>1187</v>
      </c>
      <c r="P6447" s="78" t="str">
        <f t="shared" si="1700"/>
        <v>CIC</v>
      </c>
      <c r="S6447" s="78" t="str">
        <f t="shared" si="1701"/>
        <v/>
      </c>
      <c r="T6447" s="113">
        <v>44841.901041666664</v>
      </c>
      <c r="U6447" s="78" t="s">
        <v>1200</v>
      </c>
      <c r="V6447" s="78" t="str">
        <f t="shared" si="1702"/>
        <v>PLOEG</v>
      </c>
      <c r="W6447" s="113">
        <v>44841.948148148149</v>
      </c>
      <c r="X6447" s="113">
        <f t="shared" si="1703"/>
        <v>2.1412037021946162E-3</v>
      </c>
      <c r="Y6447" s="113">
        <f t="shared" si="1704"/>
        <v>1.0740740741312038E-2</v>
      </c>
      <c r="Z6447" s="113">
        <f t="shared" si="1705"/>
        <v>4.7106481484661344E-2</v>
      </c>
      <c r="AB6447" s="2">
        <f t="shared" si="1706"/>
        <v>928</v>
      </c>
      <c r="AC6447" s="2">
        <f t="shared" si="1706"/>
        <v>4070</v>
      </c>
      <c r="AE6447" s="2" t="str">
        <f t="shared" si="1707"/>
        <v/>
      </c>
      <c r="AF6447" s="2" t="str">
        <f t="shared" si="1708"/>
        <v/>
      </c>
      <c r="AG6447" s="2">
        <f t="shared" si="1709"/>
        <v>928</v>
      </c>
      <c r="AH6447" s="2" t="str">
        <f t="shared" si="1710"/>
        <v/>
      </c>
      <c r="AI6447" s="2" t="str">
        <f t="shared" si="1711"/>
        <v/>
      </c>
      <c r="AK6447" s="2" t="str">
        <f t="shared" si="1712"/>
        <v/>
      </c>
      <c r="AL6447" s="2" t="str">
        <f t="shared" si="1713"/>
        <v/>
      </c>
      <c r="AM6447" s="2">
        <f t="shared" si="1714"/>
        <v>4070</v>
      </c>
      <c r="AN6447" s="2" t="str">
        <f t="shared" si="1715"/>
        <v/>
      </c>
      <c r="AO6447" s="2" t="str">
        <f t="shared" si="1716"/>
        <v/>
      </c>
    </row>
    <row r="6448" spans="1:41" x14ac:dyDescent="0.3">
      <c r="A6448" s="111">
        <v>44841.968252314815</v>
      </c>
      <c r="B6448" s="78" t="s">
        <v>6974</v>
      </c>
      <c r="C6448" s="78" t="s">
        <v>835</v>
      </c>
      <c r="D6448" s="78" t="s">
        <v>3187</v>
      </c>
      <c r="E6448" s="78">
        <v>72</v>
      </c>
      <c r="F6448" s="78" t="s">
        <v>808</v>
      </c>
      <c r="G6448" s="78" t="s">
        <v>88</v>
      </c>
      <c r="H6448" s="112" t="s">
        <v>200</v>
      </c>
      <c r="I6448" s="112">
        <v>3</v>
      </c>
      <c r="J6448" s="113">
        <v>44841.967488425929</v>
      </c>
      <c r="K6448" s="113">
        <v>44841.968252314815</v>
      </c>
      <c r="M6448" s="113">
        <v>44841.968495370369</v>
      </c>
      <c r="N6448" s="113">
        <v>44841.968842592592</v>
      </c>
      <c r="O6448" s="78" t="s">
        <v>1185</v>
      </c>
      <c r="P6448" s="78" t="str">
        <f t="shared" si="1700"/>
        <v>CIC</v>
      </c>
      <c r="Q6448" s="113">
        <v>44841.985694444447</v>
      </c>
      <c r="R6448" s="78" t="s">
        <v>1216</v>
      </c>
      <c r="S6448" s="78" t="str">
        <f t="shared" si="1701"/>
        <v>PLOEG</v>
      </c>
      <c r="T6448" s="113">
        <v>44841.988749999997</v>
      </c>
      <c r="U6448" s="78" t="s">
        <v>1216</v>
      </c>
      <c r="V6448" s="78" t="str">
        <f t="shared" si="1702"/>
        <v>PLOEG</v>
      </c>
      <c r="W6448" s="113">
        <v>44841.993761574071</v>
      </c>
      <c r="X6448" s="113">
        <f t="shared" si="1703"/>
        <v>2.4305555416503921E-4</v>
      </c>
      <c r="Y6448" s="113">
        <f t="shared" si="1704"/>
        <v>2.025462962774327E-2</v>
      </c>
      <c r="Z6448" s="113">
        <f t="shared" si="1705"/>
        <v>5.0115740741603076E-3</v>
      </c>
      <c r="AB6448" s="2">
        <f t="shared" si="1706"/>
        <v>1750</v>
      </c>
      <c r="AC6448" s="2">
        <f t="shared" si="1706"/>
        <v>433</v>
      </c>
      <c r="AE6448" s="2" t="str">
        <f t="shared" si="1707"/>
        <v/>
      </c>
      <c r="AF6448" s="2" t="str">
        <f t="shared" si="1708"/>
        <v/>
      </c>
      <c r="AG6448" s="2" t="str">
        <f t="shared" si="1709"/>
        <v/>
      </c>
      <c r="AH6448" s="2">
        <f t="shared" si="1710"/>
        <v>1750</v>
      </c>
      <c r="AI6448" s="2" t="str">
        <f t="shared" si="1711"/>
        <v/>
      </c>
      <c r="AK6448" s="2" t="str">
        <f t="shared" si="1712"/>
        <v/>
      </c>
      <c r="AL6448" s="2" t="str">
        <f t="shared" si="1713"/>
        <v/>
      </c>
      <c r="AM6448" s="2" t="str">
        <f t="shared" si="1714"/>
        <v/>
      </c>
      <c r="AN6448" s="2">
        <f t="shared" si="1715"/>
        <v>433</v>
      </c>
      <c r="AO6448" s="2" t="str">
        <f t="shared" si="1716"/>
        <v/>
      </c>
    </row>
    <row r="6449" spans="1:41" x14ac:dyDescent="0.3">
      <c r="A6449" s="111">
        <v>44842.007476851853</v>
      </c>
      <c r="B6449" s="78" t="s">
        <v>6975</v>
      </c>
      <c r="C6449" s="78" t="s">
        <v>835</v>
      </c>
      <c r="D6449" s="78" t="s">
        <v>1211</v>
      </c>
      <c r="E6449" s="78">
        <v>32</v>
      </c>
      <c r="F6449" s="78" t="s">
        <v>808</v>
      </c>
      <c r="G6449" s="78" t="s">
        <v>106</v>
      </c>
      <c r="H6449" s="112" t="s">
        <v>212</v>
      </c>
      <c r="I6449" s="112">
        <v>4</v>
      </c>
      <c r="J6449" s="113">
        <v>44842.006458333337</v>
      </c>
      <c r="K6449" s="113">
        <v>44842.007476851853</v>
      </c>
      <c r="M6449" s="113">
        <v>44842.008773148147</v>
      </c>
      <c r="P6449" s="78" t="str">
        <f t="shared" si="1700"/>
        <v/>
      </c>
      <c r="S6449" s="78" t="str">
        <f t="shared" si="1701"/>
        <v/>
      </c>
      <c r="T6449" s="113">
        <v>44842.008796296293</v>
      </c>
      <c r="U6449" s="78" t="s">
        <v>1187</v>
      </c>
      <c r="V6449" s="78" t="str">
        <f t="shared" si="1702"/>
        <v>CIC</v>
      </c>
      <c r="W6449" s="113">
        <v>44842.082511574074</v>
      </c>
      <c r="X6449" s="113">
        <f t="shared" si="1703"/>
        <v>1.2962962937308475E-3</v>
      </c>
      <c r="Y6449" s="113" t="str">
        <f t="shared" si="1704"/>
        <v/>
      </c>
      <c r="Z6449" s="113">
        <f t="shared" si="1705"/>
        <v>7.3715277780138422E-2</v>
      </c>
      <c r="AB6449" s="2" t="str">
        <f t="shared" si="1706"/>
        <v/>
      </c>
      <c r="AC6449" s="2">
        <f t="shared" si="1706"/>
        <v>6369</v>
      </c>
      <c r="AE6449" s="2" t="str">
        <f t="shared" si="1707"/>
        <v/>
      </c>
      <c r="AF6449" s="2" t="str">
        <f t="shared" si="1708"/>
        <v/>
      </c>
      <c r="AG6449" s="2" t="str">
        <f t="shared" si="1709"/>
        <v/>
      </c>
      <c r="AH6449" s="2" t="str">
        <f t="shared" si="1710"/>
        <v/>
      </c>
      <c r="AI6449" s="2" t="str">
        <f t="shared" si="1711"/>
        <v/>
      </c>
      <c r="AK6449" s="2" t="str">
        <f t="shared" si="1712"/>
        <v/>
      </c>
      <c r="AL6449" s="2" t="str">
        <f t="shared" si="1713"/>
        <v/>
      </c>
      <c r="AM6449" s="2" t="str">
        <f t="shared" si="1714"/>
        <v/>
      </c>
      <c r="AN6449" s="2" t="str">
        <f t="shared" si="1715"/>
        <v/>
      </c>
      <c r="AO6449" s="2">
        <f t="shared" si="1716"/>
        <v>6369</v>
      </c>
    </row>
    <row r="6450" spans="1:41" x14ac:dyDescent="0.3">
      <c r="A6450" s="111">
        <v>44842.049293981479</v>
      </c>
      <c r="B6450" s="78" t="s">
        <v>6976</v>
      </c>
      <c r="C6450" s="78" t="s">
        <v>835</v>
      </c>
      <c r="D6450" s="78" t="s">
        <v>1794</v>
      </c>
      <c r="E6450" s="78">
        <v>4</v>
      </c>
      <c r="F6450" s="78" t="s">
        <v>807</v>
      </c>
      <c r="G6450" s="78" t="s">
        <v>88</v>
      </c>
      <c r="H6450" s="112" t="s">
        <v>200</v>
      </c>
      <c r="I6450" s="112">
        <v>3</v>
      </c>
      <c r="J6450" s="113">
        <v>44842.049039351848</v>
      </c>
      <c r="K6450" s="113">
        <v>44842.049293981479</v>
      </c>
      <c r="L6450" s="113">
        <v>44842.052743055552</v>
      </c>
      <c r="M6450" s="113">
        <v>44842.082511574074</v>
      </c>
      <c r="N6450" s="113">
        <v>44842.082662037035</v>
      </c>
      <c r="O6450" s="78" t="s">
        <v>1187</v>
      </c>
      <c r="P6450" s="78" t="str">
        <f t="shared" si="1700"/>
        <v>CIC</v>
      </c>
      <c r="Q6450" s="113">
        <v>44842.090856481482</v>
      </c>
      <c r="R6450" s="78" t="s">
        <v>1216</v>
      </c>
      <c r="S6450" s="78" t="str">
        <f t="shared" si="1701"/>
        <v>PLOEG</v>
      </c>
      <c r="T6450" s="113">
        <v>44842.097268518519</v>
      </c>
      <c r="U6450" s="78" t="s">
        <v>1216</v>
      </c>
      <c r="V6450" s="78" t="str">
        <f t="shared" si="1702"/>
        <v>PLOEG</v>
      </c>
      <c r="W6450" s="113">
        <v>44842.098530092589</v>
      </c>
      <c r="X6450" s="113">
        <f t="shared" si="1703"/>
        <v>3.4490740727051161E-3</v>
      </c>
      <c r="Y6450" s="113">
        <f t="shared" si="1704"/>
        <v>4.4525462966703344E-2</v>
      </c>
      <c r="Z6450" s="113">
        <f t="shared" si="1705"/>
        <v>1.261574070667848E-3</v>
      </c>
      <c r="AB6450" s="2">
        <f t="shared" si="1706"/>
        <v>3847</v>
      </c>
      <c r="AC6450" s="2">
        <f t="shared" si="1706"/>
        <v>109</v>
      </c>
      <c r="AE6450" s="2" t="str">
        <f t="shared" si="1707"/>
        <v/>
      </c>
      <c r="AF6450" s="2" t="str">
        <f t="shared" si="1708"/>
        <v/>
      </c>
      <c r="AG6450" s="2" t="str">
        <f t="shared" si="1709"/>
        <v/>
      </c>
      <c r="AH6450" s="2">
        <f t="shared" si="1710"/>
        <v>3847</v>
      </c>
      <c r="AI6450" s="2" t="str">
        <f t="shared" si="1711"/>
        <v/>
      </c>
      <c r="AK6450" s="2" t="str">
        <f t="shared" si="1712"/>
        <v/>
      </c>
      <c r="AL6450" s="2" t="str">
        <f t="shared" si="1713"/>
        <v/>
      </c>
      <c r="AM6450" s="2" t="str">
        <f t="shared" si="1714"/>
        <v/>
      </c>
      <c r="AN6450" s="2">
        <f t="shared" si="1715"/>
        <v>109</v>
      </c>
      <c r="AO6450" s="2" t="str">
        <f t="shared" si="1716"/>
        <v/>
      </c>
    </row>
    <row r="6451" spans="1:41" x14ac:dyDescent="0.3">
      <c r="A6451" s="111">
        <v>44842.058923611112</v>
      </c>
      <c r="B6451" s="78" t="s">
        <v>6977</v>
      </c>
      <c r="C6451" s="78" t="s">
        <v>835</v>
      </c>
      <c r="D6451" s="78" t="s">
        <v>6978</v>
      </c>
      <c r="F6451" s="78" t="s">
        <v>807</v>
      </c>
      <c r="G6451" s="78" t="s">
        <v>88</v>
      </c>
      <c r="H6451" s="112" t="s">
        <v>230</v>
      </c>
      <c r="I6451" s="112">
        <v>3</v>
      </c>
      <c r="J6451" s="113">
        <v>44842.058055555557</v>
      </c>
      <c r="K6451" s="113">
        <v>44842.058923611112</v>
      </c>
      <c r="L6451" s="113">
        <v>44842.082627314812</v>
      </c>
      <c r="M6451" s="113">
        <v>44842.098530092589</v>
      </c>
      <c r="N6451" s="113">
        <v>44842.100763888891</v>
      </c>
      <c r="O6451" s="78" t="s">
        <v>1187</v>
      </c>
      <c r="P6451" s="78" t="str">
        <f t="shared" si="1700"/>
        <v>CIC</v>
      </c>
      <c r="S6451" s="78" t="str">
        <f t="shared" si="1701"/>
        <v/>
      </c>
      <c r="T6451" s="113">
        <v>44842.110185185185</v>
      </c>
      <c r="U6451" s="78" t="s">
        <v>1216</v>
      </c>
      <c r="V6451" s="78" t="str">
        <f t="shared" si="1702"/>
        <v>PLOEG</v>
      </c>
      <c r="W6451" s="113">
        <v>44842.111527777779</v>
      </c>
      <c r="X6451" s="113">
        <f t="shared" si="1703"/>
        <v>2.3703703700448386E-2</v>
      </c>
      <c r="Y6451" s="113">
        <f t="shared" si="1704"/>
        <v>2.7557870373129845E-2</v>
      </c>
      <c r="Z6451" s="113">
        <f t="shared" si="1705"/>
        <v>1.3425925935734995E-3</v>
      </c>
      <c r="AB6451" s="2">
        <f t="shared" si="1706"/>
        <v>2381</v>
      </c>
      <c r="AC6451" s="2">
        <f t="shared" si="1706"/>
        <v>116</v>
      </c>
      <c r="AE6451" s="2" t="str">
        <f t="shared" si="1707"/>
        <v/>
      </c>
      <c r="AF6451" s="2" t="str">
        <f t="shared" si="1708"/>
        <v/>
      </c>
      <c r="AG6451" s="2" t="str">
        <f t="shared" si="1709"/>
        <v/>
      </c>
      <c r="AH6451" s="2">
        <f t="shared" si="1710"/>
        <v>2381</v>
      </c>
      <c r="AI6451" s="2" t="str">
        <f t="shared" si="1711"/>
        <v/>
      </c>
      <c r="AK6451" s="2" t="str">
        <f t="shared" si="1712"/>
        <v/>
      </c>
      <c r="AL6451" s="2" t="str">
        <f t="shared" si="1713"/>
        <v/>
      </c>
      <c r="AM6451" s="2" t="str">
        <f t="shared" si="1714"/>
        <v/>
      </c>
      <c r="AN6451" s="2">
        <f t="shared" si="1715"/>
        <v>116</v>
      </c>
      <c r="AO6451" s="2" t="str">
        <f t="shared" si="1716"/>
        <v/>
      </c>
    </row>
    <row r="6452" spans="1:41" x14ac:dyDescent="0.3">
      <c r="A6452" s="111">
        <v>44842.10429398148</v>
      </c>
      <c r="B6452" s="78" t="s">
        <v>6979</v>
      </c>
      <c r="C6452" s="78" t="s">
        <v>835</v>
      </c>
      <c r="D6452" s="78" t="s">
        <v>1199</v>
      </c>
      <c r="E6452" s="78">
        <v>686</v>
      </c>
      <c r="F6452" s="78" t="s">
        <v>809</v>
      </c>
      <c r="G6452" s="78" t="s">
        <v>88</v>
      </c>
      <c r="H6452" s="112" t="s">
        <v>200</v>
      </c>
      <c r="I6452" s="112">
        <v>3</v>
      </c>
      <c r="J6452" s="113">
        <v>44842.102511574078</v>
      </c>
      <c r="K6452" s="113">
        <v>44842.10429398148</v>
      </c>
      <c r="M6452" s="113">
        <v>44842.111608796295</v>
      </c>
      <c r="P6452" s="78" t="str">
        <f t="shared" si="1700"/>
        <v/>
      </c>
      <c r="Q6452" s="113">
        <v>44842.111932870372</v>
      </c>
      <c r="R6452" s="78" t="s">
        <v>1187</v>
      </c>
      <c r="S6452" s="78" t="str">
        <f t="shared" si="1701"/>
        <v>CIC</v>
      </c>
      <c r="T6452" s="113">
        <v>44842.129976851851</v>
      </c>
      <c r="U6452" s="78" t="s">
        <v>1216</v>
      </c>
      <c r="V6452" s="78" t="str">
        <f t="shared" si="1702"/>
        <v>PLOEG</v>
      </c>
      <c r="W6452" s="113">
        <v>44842.138136574074</v>
      </c>
      <c r="X6452" s="113">
        <f t="shared" si="1703"/>
        <v>7.3148148148902692E-3</v>
      </c>
      <c r="Y6452" s="113">
        <f t="shared" si="1704"/>
        <v>1.8368055556493346E-2</v>
      </c>
      <c r="Z6452" s="113">
        <f t="shared" si="1705"/>
        <v>8.1597222233540379E-3</v>
      </c>
      <c r="AB6452" s="2">
        <f t="shared" si="1706"/>
        <v>1587</v>
      </c>
      <c r="AC6452" s="2">
        <f t="shared" si="1706"/>
        <v>705</v>
      </c>
      <c r="AE6452" s="2" t="str">
        <f t="shared" si="1707"/>
        <v/>
      </c>
      <c r="AF6452" s="2" t="str">
        <f t="shared" si="1708"/>
        <v/>
      </c>
      <c r="AG6452" s="2" t="str">
        <f t="shared" si="1709"/>
        <v/>
      </c>
      <c r="AH6452" s="2">
        <f t="shared" si="1710"/>
        <v>1587</v>
      </c>
      <c r="AI6452" s="2" t="str">
        <f t="shared" si="1711"/>
        <v/>
      </c>
      <c r="AK6452" s="2" t="str">
        <f t="shared" si="1712"/>
        <v/>
      </c>
      <c r="AL6452" s="2" t="str">
        <f t="shared" si="1713"/>
        <v/>
      </c>
      <c r="AM6452" s="2" t="str">
        <f t="shared" si="1714"/>
        <v/>
      </c>
      <c r="AN6452" s="2">
        <f t="shared" si="1715"/>
        <v>705</v>
      </c>
      <c r="AO6452" s="2" t="str">
        <f t="shared" si="1716"/>
        <v/>
      </c>
    </row>
    <row r="6453" spans="1:41" x14ac:dyDescent="0.3">
      <c r="A6453" s="111">
        <v>44842.17291666667</v>
      </c>
      <c r="B6453" s="78" t="s">
        <v>6980</v>
      </c>
      <c r="C6453" s="78" t="s">
        <v>835</v>
      </c>
      <c r="D6453" s="78" t="s">
        <v>1935</v>
      </c>
      <c r="E6453" s="78">
        <v>28</v>
      </c>
      <c r="F6453" s="78" t="s">
        <v>809</v>
      </c>
      <c r="G6453" s="78" t="s">
        <v>124</v>
      </c>
      <c r="H6453" s="112" t="s">
        <v>410</v>
      </c>
      <c r="I6453" s="112">
        <v>2</v>
      </c>
      <c r="J6453" s="113">
        <v>44842.172337962962</v>
      </c>
      <c r="K6453" s="113">
        <v>44842.17291666667</v>
      </c>
      <c r="M6453" s="113">
        <v>44842.174340277779</v>
      </c>
      <c r="N6453" s="113">
        <v>44842.174363425926</v>
      </c>
      <c r="O6453" s="78" t="s">
        <v>1185</v>
      </c>
      <c r="P6453" s="78" t="str">
        <f t="shared" si="1700"/>
        <v>CIC</v>
      </c>
      <c r="S6453" s="78" t="str">
        <f t="shared" si="1701"/>
        <v/>
      </c>
      <c r="T6453" s="113">
        <v>44842.18472222222</v>
      </c>
      <c r="U6453" s="78" t="s">
        <v>1216</v>
      </c>
      <c r="V6453" s="78" t="str">
        <f t="shared" si="1702"/>
        <v>PLOEG</v>
      </c>
      <c r="W6453" s="113">
        <v>44842.19258101852</v>
      </c>
      <c r="X6453" s="113">
        <f t="shared" si="1703"/>
        <v>1.4236111092031933E-3</v>
      </c>
      <c r="Y6453" s="113">
        <f t="shared" si="1704"/>
        <v>1.0381944441178348E-2</v>
      </c>
      <c r="Z6453" s="113">
        <f t="shared" si="1705"/>
        <v>7.8587962998426519E-3</v>
      </c>
      <c r="AB6453" s="2">
        <f t="shared" si="1706"/>
        <v>897</v>
      </c>
      <c r="AC6453" s="2">
        <f t="shared" si="1706"/>
        <v>679</v>
      </c>
      <c r="AE6453" s="2" t="str">
        <f t="shared" si="1707"/>
        <v/>
      </c>
      <c r="AF6453" s="2" t="str">
        <f t="shared" si="1708"/>
        <v/>
      </c>
      <c r="AG6453" s="2">
        <f t="shared" si="1709"/>
        <v>897</v>
      </c>
      <c r="AH6453" s="2" t="str">
        <f t="shared" si="1710"/>
        <v/>
      </c>
      <c r="AI6453" s="2" t="str">
        <f t="shared" si="1711"/>
        <v/>
      </c>
      <c r="AK6453" s="2" t="str">
        <f t="shared" si="1712"/>
        <v/>
      </c>
      <c r="AL6453" s="2" t="str">
        <f t="shared" si="1713"/>
        <v/>
      </c>
      <c r="AM6453" s="2">
        <f t="shared" si="1714"/>
        <v>679</v>
      </c>
      <c r="AN6453" s="2" t="str">
        <f t="shared" si="1715"/>
        <v/>
      </c>
      <c r="AO6453" s="2" t="str">
        <f t="shared" si="1716"/>
        <v/>
      </c>
    </row>
    <row r="6454" spans="1:41" x14ac:dyDescent="0.3">
      <c r="A6454" s="111">
        <v>44842.282847222225</v>
      </c>
      <c r="B6454" s="78" t="s">
        <v>6981</v>
      </c>
      <c r="C6454" s="78" t="s">
        <v>886</v>
      </c>
      <c r="D6454" s="78" t="s">
        <v>3208</v>
      </c>
      <c r="F6454" s="78" t="s">
        <v>807</v>
      </c>
      <c r="G6454" s="78" t="s">
        <v>102</v>
      </c>
      <c r="H6454" s="112" t="s">
        <v>206</v>
      </c>
      <c r="I6454" s="112">
        <v>3</v>
      </c>
      <c r="J6454" s="113">
        <v>44842.281365740739</v>
      </c>
      <c r="K6454" s="113">
        <v>44842.282847222225</v>
      </c>
      <c r="M6454" s="113">
        <v>44842.28365740741</v>
      </c>
      <c r="N6454" s="113">
        <v>44842.284004629626</v>
      </c>
      <c r="O6454" s="78" t="s">
        <v>1187</v>
      </c>
      <c r="P6454" s="78" t="str">
        <f t="shared" si="1700"/>
        <v>CIC</v>
      </c>
      <c r="S6454" s="78" t="str">
        <f t="shared" si="1701"/>
        <v/>
      </c>
      <c r="T6454" s="113">
        <v>44842.29614583333</v>
      </c>
      <c r="U6454" s="78" t="s">
        <v>1267</v>
      </c>
      <c r="V6454" s="78" t="str">
        <f t="shared" si="1702"/>
        <v>PLOEG</v>
      </c>
      <c r="W6454" s="113">
        <v>44842.31355324074</v>
      </c>
      <c r="X6454" s="113">
        <f t="shared" si="1703"/>
        <v>8.1018518540076911E-4</v>
      </c>
      <c r="Y6454" s="113">
        <f t="shared" si="1704"/>
        <v>1.2488425920309965E-2</v>
      </c>
      <c r="Z6454" s="113">
        <f t="shared" si="1705"/>
        <v>1.7407407409336884E-2</v>
      </c>
      <c r="AB6454" s="2">
        <f t="shared" si="1706"/>
        <v>1079</v>
      </c>
      <c r="AC6454" s="2">
        <f t="shared" si="1706"/>
        <v>1504</v>
      </c>
      <c r="AE6454" s="2" t="str">
        <f t="shared" si="1707"/>
        <v/>
      </c>
      <c r="AF6454" s="2" t="str">
        <f t="shared" si="1708"/>
        <v/>
      </c>
      <c r="AG6454" s="2" t="str">
        <f t="shared" si="1709"/>
        <v/>
      </c>
      <c r="AH6454" s="2">
        <f t="shared" si="1710"/>
        <v>1079</v>
      </c>
      <c r="AI6454" s="2" t="str">
        <f t="shared" si="1711"/>
        <v/>
      </c>
      <c r="AK6454" s="2" t="str">
        <f t="shared" si="1712"/>
        <v/>
      </c>
      <c r="AL6454" s="2" t="str">
        <f t="shared" si="1713"/>
        <v/>
      </c>
      <c r="AM6454" s="2" t="str">
        <f t="shared" si="1714"/>
        <v/>
      </c>
      <c r="AN6454" s="2">
        <f t="shared" si="1715"/>
        <v>1504</v>
      </c>
      <c r="AO6454" s="2" t="str">
        <f t="shared" si="1716"/>
        <v/>
      </c>
    </row>
    <row r="6455" spans="1:41" x14ac:dyDescent="0.3">
      <c r="A6455" s="111">
        <v>44842.364444444444</v>
      </c>
      <c r="B6455" s="78" t="s">
        <v>6982</v>
      </c>
      <c r="C6455" s="78" t="s">
        <v>850</v>
      </c>
      <c r="D6455" s="78" t="s">
        <v>1632</v>
      </c>
      <c r="E6455" s="78" t="s">
        <v>6533</v>
      </c>
      <c r="F6455" s="78" t="s">
        <v>807</v>
      </c>
      <c r="G6455" s="78" t="s">
        <v>112</v>
      </c>
      <c r="H6455" s="112" t="s">
        <v>330</v>
      </c>
      <c r="I6455" s="112">
        <v>4</v>
      </c>
      <c r="J6455" s="113">
        <v>44842.364444444444</v>
      </c>
      <c r="K6455" s="113">
        <v>44842.364444444444</v>
      </c>
      <c r="M6455" s="113">
        <v>44842.365370370368</v>
      </c>
      <c r="N6455" s="113">
        <v>44842.365949074076</v>
      </c>
      <c r="O6455" s="78" t="s">
        <v>1185</v>
      </c>
      <c r="P6455" s="78" t="str">
        <f t="shared" si="1700"/>
        <v>CIC</v>
      </c>
      <c r="S6455" s="78" t="str">
        <f t="shared" si="1701"/>
        <v/>
      </c>
      <c r="V6455" s="78" t="str">
        <f t="shared" si="1702"/>
        <v/>
      </c>
      <c r="W6455" s="113">
        <v>44842.409884259258</v>
      </c>
      <c r="X6455" s="113">
        <f t="shared" si="1703"/>
        <v>9.2592592409346253E-4</v>
      </c>
      <c r="Y6455" s="113" t="str">
        <f t="shared" si="1704"/>
        <v/>
      </c>
      <c r="Z6455" s="113" t="str">
        <f t="shared" si="1705"/>
        <v/>
      </c>
      <c r="AB6455" s="2" t="str">
        <f t="shared" si="1706"/>
        <v/>
      </c>
      <c r="AC6455" s="2" t="str">
        <f t="shared" si="1706"/>
        <v/>
      </c>
      <c r="AE6455" s="2" t="str">
        <f t="shared" si="1707"/>
        <v/>
      </c>
      <c r="AF6455" s="2" t="str">
        <f t="shared" si="1708"/>
        <v/>
      </c>
      <c r="AG6455" s="2" t="str">
        <f t="shared" si="1709"/>
        <v/>
      </c>
      <c r="AH6455" s="2" t="str">
        <f t="shared" si="1710"/>
        <v/>
      </c>
      <c r="AI6455" s="2" t="str">
        <f t="shared" si="1711"/>
        <v/>
      </c>
      <c r="AK6455" s="2" t="str">
        <f t="shared" si="1712"/>
        <v/>
      </c>
      <c r="AL6455" s="2" t="str">
        <f t="shared" si="1713"/>
        <v/>
      </c>
      <c r="AM6455" s="2" t="str">
        <f t="shared" si="1714"/>
        <v/>
      </c>
      <c r="AN6455" s="2" t="str">
        <f t="shared" si="1715"/>
        <v/>
      </c>
      <c r="AO6455" s="2" t="str">
        <f t="shared" si="1716"/>
        <v/>
      </c>
    </row>
    <row r="6456" spans="1:41" x14ac:dyDescent="0.3">
      <c r="A6456" s="111">
        <v>44842.462743055556</v>
      </c>
      <c r="B6456" s="78" t="s">
        <v>6983</v>
      </c>
      <c r="C6456" s="78" t="s">
        <v>886</v>
      </c>
      <c r="D6456" s="78" t="s">
        <v>4157</v>
      </c>
      <c r="F6456" s="78" t="s">
        <v>807</v>
      </c>
      <c r="G6456" s="78" t="s">
        <v>187</v>
      </c>
      <c r="H6456" s="112" t="s">
        <v>764</v>
      </c>
      <c r="I6456" s="112">
        <v>3</v>
      </c>
      <c r="J6456" s="113">
        <v>44842.462187500001</v>
      </c>
      <c r="K6456" s="113">
        <v>44842.462743055556</v>
      </c>
      <c r="M6456" s="113">
        <v>44842.46361111111</v>
      </c>
      <c r="N6456" s="113">
        <v>44842.46497685185</v>
      </c>
      <c r="O6456" s="78" t="s">
        <v>1185</v>
      </c>
      <c r="P6456" s="78" t="str">
        <f t="shared" si="1700"/>
        <v>CIC</v>
      </c>
      <c r="Q6456" s="113">
        <v>44842.469143518516</v>
      </c>
      <c r="R6456" s="78" t="s">
        <v>1267</v>
      </c>
      <c r="S6456" s="78" t="str">
        <f t="shared" si="1701"/>
        <v>PLOEG</v>
      </c>
      <c r="T6456" s="113">
        <v>44842.473240740743</v>
      </c>
      <c r="U6456" s="78" t="s">
        <v>1267</v>
      </c>
      <c r="V6456" s="78" t="str">
        <f t="shared" si="1702"/>
        <v>PLOEG</v>
      </c>
      <c r="W6456" s="113">
        <v>44842.492430555554</v>
      </c>
      <c r="X6456" s="113">
        <f t="shared" si="1703"/>
        <v>8.6805555474711582E-4</v>
      </c>
      <c r="Y6456" s="113">
        <f t="shared" si="1704"/>
        <v>9.6296296323998831E-3</v>
      </c>
      <c r="Z6456" s="113">
        <f t="shared" si="1705"/>
        <v>1.918981481139781E-2</v>
      </c>
      <c r="AB6456" s="2">
        <f t="shared" si="1706"/>
        <v>832</v>
      </c>
      <c r="AC6456" s="2">
        <f t="shared" si="1706"/>
        <v>1658</v>
      </c>
      <c r="AE6456" s="2" t="str">
        <f t="shared" si="1707"/>
        <v/>
      </c>
      <c r="AF6456" s="2" t="str">
        <f t="shared" si="1708"/>
        <v/>
      </c>
      <c r="AG6456" s="2" t="str">
        <f t="shared" si="1709"/>
        <v/>
      </c>
      <c r="AH6456" s="2">
        <f t="shared" si="1710"/>
        <v>832</v>
      </c>
      <c r="AI6456" s="2" t="str">
        <f t="shared" si="1711"/>
        <v/>
      </c>
      <c r="AK6456" s="2" t="str">
        <f t="shared" si="1712"/>
        <v/>
      </c>
      <c r="AL6456" s="2" t="str">
        <f t="shared" si="1713"/>
        <v/>
      </c>
      <c r="AM6456" s="2" t="str">
        <f t="shared" si="1714"/>
        <v/>
      </c>
      <c r="AN6456" s="2">
        <f t="shared" si="1715"/>
        <v>1658</v>
      </c>
      <c r="AO6456" s="2" t="str">
        <f t="shared" si="1716"/>
        <v/>
      </c>
    </row>
    <row r="6457" spans="1:41" x14ac:dyDescent="0.3">
      <c r="A6457" s="111">
        <v>44842.485821759263</v>
      </c>
      <c r="B6457" s="78" t="s">
        <v>6984</v>
      </c>
      <c r="C6457" s="78" t="s">
        <v>850</v>
      </c>
      <c r="D6457" s="78" t="s">
        <v>1713</v>
      </c>
      <c r="E6457" s="78">
        <v>32</v>
      </c>
      <c r="F6457" s="78" t="s">
        <v>809</v>
      </c>
      <c r="G6457" s="78" t="s">
        <v>112</v>
      </c>
      <c r="H6457" s="112" t="s">
        <v>330</v>
      </c>
      <c r="I6457" s="112">
        <v>4</v>
      </c>
      <c r="J6457" s="113">
        <v>44842.485821759263</v>
      </c>
      <c r="K6457" s="113">
        <v>44842.485821759263</v>
      </c>
      <c r="M6457" s="113">
        <v>44842.486203703702</v>
      </c>
      <c r="N6457" s="113">
        <v>44842.486574074072</v>
      </c>
      <c r="O6457" s="78" t="s">
        <v>1185</v>
      </c>
      <c r="P6457" s="78" t="str">
        <f t="shared" si="1700"/>
        <v>CIC</v>
      </c>
      <c r="S6457" s="78" t="str">
        <f t="shared" si="1701"/>
        <v/>
      </c>
      <c r="T6457" s="113">
        <v>44842.512048611112</v>
      </c>
      <c r="U6457" s="78" t="s">
        <v>1286</v>
      </c>
      <c r="V6457" s="78" t="str">
        <f t="shared" si="1702"/>
        <v>PLOEG</v>
      </c>
      <c r="W6457" s="113">
        <v>44842.517395833333</v>
      </c>
      <c r="X6457" s="113">
        <f t="shared" si="1703"/>
        <v>3.8194443914107978E-4</v>
      </c>
      <c r="Y6457" s="113">
        <f t="shared" si="1704"/>
        <v>2.584490740991896E-2</v>
      </c>
      <c r="Z6457" s="113">
        <f t="shared" si="1705"/>
        <v>5.3472222207346931E-3</v>
      </c>
      <c r="AB6457" s="2">
        <f t="shared" si="1706"/>
        <v>2233</v>
      </c>
      <c r="AC6457" s="2">
        <f t="shared" si="1706"/>
        <v>462</v>
      </c>
      <c r="AE6457" s="2" t="str">
        <f t="shared" si="1707"/>
        <v/>
      </c>
      <c r="AF6457" s="2" t="str">
        <f t="shared" si="1708"/>
        <v/>
      </c>
      <c r="AG6457" s="2" t="str">
        <f t="shared" si="1709"/>
        <v/>
      </c>
      <c r="AH6457" s="2" t="str">
        <f t="shared" si="1710"/>
        <v/>
      </c>
      <c r="AI6457" s="2">
        <f t="shared" si="1711"/>
        <v>2233</v>
      </c>
      <c r="AK6457" s="2" t="str">
        <f t="shared" si="1712"/>
        <v/>
      </c>
      <c r="AL6457" s="2" t="str">
        <f t="shared" si="1713"/>
        <v/>
      </c>
      <c r="AM6457" s="2" t="str">
        <f t="shared" si="1714"/>
        <v/>
      </c>
      <c r="AN6457" s="2" t="str">
        <f t="shared" si="1715"/>
        <v/>
      </c>
      <c r="AO6457" s="2">
        <f t="shared" si="1716"/>
        <v>462</v>
      </c>
    </row>
    <row r="6458" spans="1:41" x14ac:dyDescent="0.3">
      <c r="A6458" s="111">
        <v>44842.524108796293</v>
      </c>
      <c r="B6458" s="78" t="s">
        <v>6985</v>
      </c>
      <c r="C6458" s="78" t="s">
        <v>850</v>
      </c>
      <c r="D6458" s="78" t="s">
        <v>1272</v>
      </c>
      <c r="F6458" s="78" t="s">
        <v>808</v>
      </c>
      <c r="G6458" s="78" t="s">
        <v>110</v>
      </c>
      <c r="H6458" s="112" t="s">
        <v>631</v>
      </c>
      <c r="I6458" s="112">
        <v>3</v>
      </c>
      <c r="J6458" s="113">
        <v>44842.522106481483</v>
      </c>
      <c r="K6458" s="113">
        <v>44842.524108796293</v>
      </c>
      <c r="M6458" s="113">
        <v>44842.524895833332</v>
      </c>
      <c r="N6458" s="113">
        <v>44842.528807870367</v>
      </c>
      <c r="O6458" s="78" t="s">
        <v>1185</v>
      </c>
      <c r="P6458" s="78" t="str">
        <f t="shared" si="1700"/>
        <v>CIC</v>
      </c>
      <c r="S6458" s="78" t="str">
        <f t="shared" si="1701"/>
        <v/>
      </c>
      <c r="V6458" s="78" t="str">
        <f t="shared" si="1702"/>
        <v/>
      </c>
      <c r="W6458" s="113">
        <v>44842.535150462965</v>
      </c>
      <c r="X6458" s="113">
        <f t="shared" si="1703"/>
        <v>7.8703703911742195E-4</v>
      </c>
      <c r="Y6458" s="113" t="str">
        <f t="shared" si="1704"/>
        <v/>
      </c>
      <c r="Z6458" s="113" t="str">
        <f t="shared" si="1705"/>
        <v/>
      </c>
      <c r="AB6458" s="2" t="str">
        <f t="shared" si="1706"/>
        <v/>
      </c>
      <c r="AC6458" s="2" t="str">
        <f t="shared" si="1706"/>
        <v/>
      </c>
      <c r="AE6458" s="2" t="str">
        <f t="shared" si="1707"/>
        <v/>
      </c>
      <c r="AF6458" s="2" t="str">
        <f t="shared" si="1708"/>
        <v/>
      </c>
      <c r="AG6458" s="2" t="str">
        <f t="shared" si="1709"/>
        <v/>
      </c>
      <c r="AH6458" s="2" t="str">
        <f t="shared" si="1710"/>
        <v/>
      </c>
      <c r="AI6458" s="2" t="str">
        <f t="shared" si="1711"/>
        <v/>
      </c>
      <c r="AK6458" s="2" t="str">
        <f t="shared" si="1712"/>
        <v/>
      </c>
      <c r="AL6458" s="2" t="str">
        <f t="shared" si="1713"/>
        <v/>
      </c>
      <c r="AM6458" s="2" t="str">
        <f t="shared" si="1714"/>
        <v/>
      </c>
      <c r="AN6458" s="2" t="str">
        <f t="shared" si="1715"/>
        <v/>
      </c>
      <c r="AO6458" s="2" t="str">
        <f t="shared" si="1716"/>
        <v/>
      </c>
    </row>
    <row r="6459" spans="1:41" x14ac:dyDescent="0.3">
      <c r="A6459" s="111">
        <v>44842.54247685185</v>
      </c>
      <c r="B6459" s="78" t="s">
        <v>6986</v>
      </c>
      <c r="C6459" s="78" t="s">
        <v>850</v>
      </c>
      <c r="D6459" s="78" t="s">
        <v>6086</v>
      </c>
      <c r="F6459" s="78" t="s">
        <v>810</v>
      </c>
      <c r="G6459" s="78" t="s">
        <v>92</v>
      </c>
      <c r="H6459" s="112" t="s">
        <v>204</v>
      </c>
      <c r="I6459" s="112">
        <v>2</v>
      </c>
      <c r="J6459" s="113">
        <v>44842.54247685185</v>
      </c>
      <c r="K6459" s="113">
        <v>44842.54247685185</v>
      </c>
      <c r="M6459" s="113">
        <v>44842.542546296296</v>
      </c>
      <c r="N6459" s="113">
        <v>44842.542685185188</v>
      </c>
      <c r="O6459" s="78" t="s">
        <v>1185</v>
      </c>
      <c r="P6459" s="78" t="str">
        <f t="shared" si="1700"/>
        <v>CIC</v>
      </c>
      <c r="S6459" s="78" t="str">
        <f t="shared" si="1701"/>
        <v/>
      </c>
      <c r="V6459" s="78" t="str">
        <f t="shared" si="1702"/>
        <v/>
      </c>
      <c r="W6459" s="113">
        <v>44842.549537037034</v>
      </c>
      <c r="X6459" s="113">
        <f t="shared" si="1703"/>
        <v>6.9444446125999093E-5</v>
      </c>
      <c r="Y6459" s="113" t="str">
        <f t="shared" si="1704"/>
        <v/>
      </c>
      <c r="Z6459" s="113" t="str">
        <f t="shared" si="1705"/>
        <v/>
      </c>
      <c r="AB6459" s="2" t="str">
        <f t="shared" si="1706"/>
        <v/>
      </c>
      <c r="AC6459" s="2" t="str">
        <f t="shared" si="1706"/>
        <v/>
      </c>
      <c r="AE6459" s="2" t="str">
        <f t="shared" si="1707"/>
        <v/>
      </c>
      <c r="AF6459" s="2" t="str">
        <f t="shared" si="1708"/>
        <v/>
      </c>
      <c r="AG6459" s="2" t="str">
        <f t="shared" si="1709"/>
        <v/>
      </c>
      <c r="AH6459" s="2" t="str">
        <f t="shared" si="1710"/>
        <v/>
      </c>
      <c r="AI6459" s="2" t="str">
        <f t="shared" si="1711"/>
        <v/>
      </c>
      <c r="AK6459" s="2" t="str">
        <f t="shared" si="1712"/>
        <v/>
      </c>
      <c r="AL6459" s="2" t="str">
        <f t="shared" si="1713"/>
        <v/>
      </c>
      <c r="AM6459" s="2" t="str">
        <f t="shared" si="1714"/>
        <v/>
      </c>
      <c r="AN6459" s="2" t="str">
        <f t="shared" si="1715"/>
        <v/>
      </c>
      <c r="AO6459" s="2" t="str">
        <f t="shared" si="1716"/>
        <v/>
      </c>
    </row>
    <row r="6460" spans="1:41" x14ac:dyDescent="0.3">
      <c r="A6460" s="111">
        <v>44842.620694444442</v>
      </c>
      <c r="B6460" s="78" t="s">
        <v>6987</v>
      </c>
      <c r="C6460" s="78" t="s">
        <v>886</v>
      </c>
      <c r="D6460" s="78" t="s">
        <v>6988</v>
      </c>
      <c r="E6460" s="78">
        <v>3</v>
      </c>
      <c r="F6460" s="78" t="s">
        <v>807</v>
      </c>
      <c r="G6460" s="78" t="s">
        <v>132</v>
      </c>
      <c r="H6460" s="112" t="s">
        <v>263</v>
      </c>
      <c r="I6460" s="112">
        <v>4</v>
      </c>
      <c r="J6460" s="113">
        <v>44842.620694444442</v>
      </c>
      <c r="K6460" s="113">
        <v>44842.620694444442</v>
      </c>
      <c r="M6460" s="113">
        <v>44842.620949074073</v>
      </c>
      <c r="N6460" s="113">
        <v>44842.62122685185</v>
      </c>
      <c r="O6460" s="78" t="s">
        <v>1185</v>
      </c>
      <c r="P6460" s="78" t="str">
        <f t="shared" si="1700"/>
        <v>CIC</v>
      </c>
      <c r="S6460" s="78" t="str">
        <f t="shared" si="1701"/>
        <v/>
      </c>
      <c r="T6460" s="113">
        <v>44842.633344907408</v>
      </c>
      <c r="U6460" s="78" t="s">
        <v>1258</v>
      </c>
      <c r="V6460" s="78" t="str">
        <f t="shared" si="1702"/>
        <v>PLOEG</v>
      </c>
      <c r="W6460" s="113">
        <v>44842.651377314818</v>
      </c>
      <c r="X6460" s="113">
        <f t="shared" si="1703"/>
        <v>2.546296309446916E-4</v>
      </c>
      <c r="Y6460" s="113">
        <f t="shared" si="1704"/>
        <v>1.2395833335176576E-2</v>
      </c>
      <c r="Z6460" s="113">
        <f t="shared" si="1705"/>
        <v>1.803240740991896E-2</v>
      </c>
      <c r="AB6460" s="2">
        <f t="shared" si="1706"/>
        <v>1071</v>
      </c>
      <c r="AC6460" s="2">
        <f t="shared" si="1706"/>
        <v>1558</v>
      </c>
      <c r="AE6460" s="2" t="str">
        <f t="shared" si="1707"/>
        <v/>
      </c>
      <c r="AF6460" s="2" t="str">
        <f t="shared" si="1708"/>
        <v/>
      </c>
      <c r="AG6460" s="2" t="str">
        <f t="shared" si="1709"/>
        <v/>
      </c>
      <c r="AH6460" s="2" t="str">
        <f t="shared" si="1710"/>
        <v/>
      </c>
      <c r="AI6460" s="2">
        <f t="shared" si="1711"/>
        <v>1071</v>
      </c>
      <c r="AK6460" s="2" t="str">
        <f t="shared" si="1712"/>
        <v/>
      </c>
      <c r="AL6460" s="2" t="str">
        <f t="shared" si="1713"/>
        <v/>
      </c>
      <c r="AM6460" s="2" t="str">
        <f t="shared" si="1714"/>
        <v/>
      </c>
      <c r="AN6460" s="2" t="str">
        <f t="shared" si="1715"/>
        <v/>
      </c>
      <c r="AO6460" s="2">
        <f t="shared" si="1716"/>
        <v>1558</v>
      </c>
    </row>
    <row r="6461" spans="1:41" x14ac:dyDescent="0.3">
      <c r="A6461" s="111">
        <v>44842.665821759256</v>
      </c>
      <c r="B6461" s="78" t="s">
        <v>6989</v>
      </c>
      <c r="C6461" s="78" t="s">
        <v>850</v>
      </c>
      <c r="D6461" s="78" t="s">
        <v>1199</v>
      </c>
      <c r="E6461" s="78">
        <v>908</v>
      </c>
      <c r="F6461" s="78" t="s">
        <v>809</v>
      </c>
      <c r="G6461" s="78" t="s">
        <v>112</v>
      </c>
      <c r="H6461" s="112" t="s">
        <v>218</v>
      </c>
      <c r="I6461" s="112">
        <v>3</v>
      </c>
      <c r="J6461" s="113">
        <v>44842.665821759256</v>
      </c>
      <c r="K6461" s="113">
        <v>44842.665821759256</v>
      </c>
      <c r="L6461" s="113">
        <v>44842.678726851853</v>
      </c>
      <c r="M6461" s="113">
        <v>44842.666608796295</v>
      </c>
      <c r="N6461" s="113">
        <v>44842.666631944441</v>
      </c>
      <c r="O6461" s="78" t="s">
        <v>1187</v>
      </c>
      <c r="P6461" s="78" t="str">
        <f t="shared" si="1700"/>
        <v>CIC</v>
      </c>
      <c r="S6461" s="78" t="str">
        <f t="shared" si="1701"/>
        <v/>
      </c>
      <c r="V6461" s="78" t="str">
        <f t="shared" si="1702"/>
        <v/>
      </c>
      <c r="W6461" s="113">
        <v>44842.678726851853</v>
      </c>
      <c r="X6461" s="113">
        <f t="shared" si="1703"/>
        <v>7.8703703911742195E-4</v>
      </c>
      <c r="Y6461" s="113" t="str">
        <f t="shared" si="1704"/>
        <v/>
      </c>
      <c r="Z6461" s="113" t="str">
        <f t="shared" si="1705"/>
        <v/>
      </c>
      <c r="AB6461" s="2" t="str">
        <f t="shared" si="1706"/>
        <v/>
      </c>
      <c r="AC6461" s="2" t="str">
        <f t="shared" si="1706"/>
        <v/>
      </c>
      <c r="AE6461" s="2" t="str">
        <f t="shared" si="1707"/>
        <v/>
      </c>
      <c r="AF6461" s="2" t="str">
        <f t="shared" si="1708"/>
        <v/>
      </c>
      <c r="AG6461" s="2" t="str">
        <f t="shared" si="1709"/>
        <v/>
      </c>
      <c r="AH6461" s="2" t="str">
        <f t="shared" si="1710"/>
        <v/>
      </c>
      <c r="AI6461" s="2" t="str">
        <f t="shared" si="1711"/>
        <v/>
      </c>
      <c r="AK6461" s="2" t="str">
        <f t="shared" si="1712"/>
        <v/>
      </c>
      <c r="AL6461" s="2" t="str">
        <f t="shared" si="1713"/>
        <v/>
      </c>
      <c r="AM6461" s="2" t="str">
        <f t="shared" si="1714"/>
        <v/>
      </c>
      <c r="AN6461" s="2" t="str">
        <f t="shared" si="1715"/>
        <v/>
      </c>
      <c r="AO6461" s="2" t="str">
        <f t="shared" si="1716"/>
        <v/>
      </c>
    </row>
    <row r="6462" spans="1:41" x14ac:dyDescent="0.3">
      <c r="A6462" s="111">
        <v>44842.677719907406</v>
      </c>
      <c r="B6462" s="78" t="s">
        <v>6990</v>
      </c>
      <c r="C6462" s="78" t="s">
        <v>886</v>
      </c>
      <c r="D6462" s="78" t="s">
        <v>1197</v>
      </c>
      <c r="E6462" s="78">
        <v>77</v>
      </c>
      <c r="F6462" s="78" t="s">
        <v>807</v>
      </c>
      <c r="G6462" s="78" t="s">
        <v>86</v>
      </c>
      <c r="H6462" s="112" t="s">
        <v>560</v>
      </c>
      <c r="I6462" s="112">
        <v>4</v>
      </c>
      <c r="J6462" s="113">
        <v>44842.677245370367</v>
      </c>
      <c r="K6462" s="113">
        <v>44842.677719907406</v>
      </c>
      <c r="M6462" s="113">
        <v>44842.678159722222</v>
      </c>
      <c r="N6462" s="113">
        <v>44842.678449074076</v>
      </c>
      <c r="O6462" s="78" t="s">
        <v>1187</v>
      </c>
      <c r="P6462" s="78" t="str">
        <f t="shared" si="1700"/>
        <v>CIC</v>
      </c>
      <c r="S6462" s="78" t="str">
        <f t="shared" si="1701"/>
        <v/>
      </c>
      <c r="T6462" s="113">
        <v>44842.681770833333</v>
      </c>
      <c r="U6462" s="78" t="s">
        <v>1187</v>
      </c>
      <c r="V6462" s="78" t="str">
        <f t="shared" si="1702"/>
        <v>CIC</v>
      </c>
      <c r="W6462" s="113">
        <v>44842.685474537036</v>
      </c>
      <c r="X6462" s="113">
        <f t="shared" si="1703"/>
        <v>4.398148157633841E-4</v>
      </c>
      <c r="Y6462" s="113">
        <f t="shared" si="1704"/>
        <v>3.6111111112404615E-3</v>
      </c>
      <c r="Z6462" s="113">
        <f t="shared" si="1705"/>
        <v>3.7037037036498077E-3</v>
      </c>
      <c r="AB6462" s="2">
        <f t="shared" si="1706"/>
        <v>312</v>
      </c>
      <c r="AC6462" s="2">
        <f t="shared" si="1706"/>
        <v>320</v>
      </c>
      <c r="AE6462" s="2" t="str">
        <f t="shared" si="1707"/>
        <v/>
      </c>
      <c r="AF6462" s="2" t="str">
        <f t="shared" si="1708"/>
        <v/>
      </c>
      <c r="AG6462" s="2" t="str">
        <f t="shared" si="1709"/>
        <v/>
      </c>
      <c r="AH6462" s="2" t="str">
        <f t="shared" si="1710"/>
        <v/>
      </c>
      <c r="AI6462" s="2">
        <f t="shared" si="1711"/>
        <v>312</v>
      </c>
      <c r="AK6462" s="2" t="str">
        <f t="shared" si="1712"/>
        <v/>
      </c>
      <c r="AL6462" s="2" t="str">
        <f t="shared" si="1713"/>
        <v/>
      </c>
      <c r="AM6462" s="2" t="str">
        <f t="shared" si="1714"/>
        <v/>
      </c>
      <c r="AN6462" s="2" t="str">
        <f t="shared" si="1715"/>
        <v/>
      </c>
      <c r="AO6462" s="2">
        <f t="shared" si="1716"/>
        <v>320</v>
      </c>
    </row>
    <row r="6463" spans="1:41" x14ac:dyDescent="0.3">
      <c r="A6463" s="111">
        <v>44842.677719907406</v>
      </c>
      <c r="B6463" s="78" t="s">
        <v>6990</v>
      </c>
      <c r="C6463" s="78" t="s">
        <v>850</v>
      </c>
      <c r="D6463" s="78" t="s">
        <v>1197</v>
      </c>
      <c r="E6463" s="78">
        <v>77</v>
      </c>
      <c r="F6463" s="78" t="s">
        <v>807</v>
      </c>
      <c r="G6463" s="78" t="s">
        <v>86</v>
      </c>
      <c r="H6463" s="112" t="s">
        <v>560</v>
      </c>
      <c r="I6463" s="112">
        <v>4</v>
      </c>
      <c r="J6463" s="113">
        <v>44842.677245370367</v>
      </c>
      <c r="K6463" s="113">
        <v>44842.677719907406</v>
      </c>
      <c r="M6463" s="113">
        <v>44842.678726851853</v>
      </c>
      <c r="N6463" s="113">
        <v>44842.678784722222</v>
      </c>
      <c r="O6463" s="78" t="s">
        <v>1187</v>
      </c>
      <c r="P6463" s="78" t="str">
        <f t="shared" si="1700"/>
        <v>CIC</v>
      </c>
      <c r="S6463" s="78" t="str">
        <f t="shared" si="1701"/>
        <v/>
      </c>
      <c r="T6463" s="113">
        <v>44842.682442129626</v>
      </c>
      <c r="U6463" s="78" t="s">
        <v>1185</v>
      </c>
      <c r="V6463" s="78" t="str">
        <f t="shared" si="1702"/>
        <v>CIC</v>
      </c>
      <c r="W6463" s="113">
        <v>44842.685474537036</v>
      </c>
      <c r="X6463" s="113">
        <f t="shared" si="1703"/>
        <v>1.006944446999114E-3</v>
      </c>
      <c r="Y6463" s="113">
        <f t="shared" si="1704"/>
        <v>3.7152777731535025E-3</v>
      </c>
      <c r="Z6463" s="113">
        <f t="shared" si="1705"/>
        <v>3.0324074105010368E-3</v>
      </c>
      <c r="AB6463" s="2">
        <f t="shared" si="1706"/>
        <v>321</v>
      </c>
      <c r="AC6463" s="2">
        <f t="shared" si="1706"/>
        <v>262</v>
      </c>
      <c r="AE6463" s="2" t="str">
        <f t="shared" si="1707"/>
        <v/>
      </c>
      <c r="AF6463" s="2" t="str">
        <f t="shared" si="1708"/>
        <v/>
      </c>
      <c r="AG6463" s="2" t="str">
        <f t="shared" si="1709"/>
        <v/>
      </c>
      <c r="AH6463" s="2" t="str">
        <f t="shared" si="1710"/>
        <v/>
      </c>
      <c r="AI6463" s="2">
        <f t="shared" si="1711"/>
        <v>321</v>
      </c>
      <c r="AK6463" s="2" t="str">
        <f t="shared" si="1712"/>
        <v/>
      </c>
      <c r="AL6463" s="2" t="str">
        <f t="shared" si="1713"/>
        <v/>
      </c>
      <c r="AM6463" s="2" t="str">
        <f t="shared" si="1714"/>
        <v/>
      </c>
      <c r="AN6463" s="2" t="str">
        <f t="shared" si="1715"/>
        <v/>
      </c>
      <c r="AO6463" s="2">
        <f t="shared" si="1716"/>
        <v>262</v>
      </c>
    </row>
    <row r="6464" spans="1:41" x14ac:dyDescent="0.3">
      <c r="A6464" s="111">
        <v>44842.677719907406</v>
      </c>
      <c r="B6464" s="78" t="s">
        <v>6990</v>
      </c>
      <c r="C6464" s="78" t="s">
        <v>951</v>
      </c>
      <c r="D6464" s="78" t="s">
        <v>1197</v>
      </c>
      <c r="E6464" s="78">
        <v>77</v>
      </c>
      <c r="F6464" s="78" t="s">
        <v>807</v>
      </c>
      <c r="G6464" s="78" t="s">
        <v>86</v>
      </c>
      <c r="H6464" s="112" t="s">
        <v>560</v>
      </c>
      <c r="I6464" s="112">
        <v>4</v>
      </c>
      <c r="J6464" s="113">
        <v>44842.677245370367</v>
      </c>
      <c r="K6464" s="113">
        <v>44842.677719907406</v>
      </c>
      <c r="M6464" s="113">
        <v>44842.680925925924</v>
      </c>
      <c r="P6464" s="78" t="str">
        <f t="shared" si="1700"/>
        <v/>
      </c>
      <c r="Q6464" s="113">
        <v>44842.680983796294</v>
      </c>
      <c r="R6464" s="78" t="s">
        <v>1185</v>
      </c>
      <c r="S6464" s="78" t="str">
        <f t="shared" si="1701"/>
        <v>CIC</v>
      </c>
      <c r="V6464" s="78" t="str">
        <f t="shared" si="1702"/>
        <v/>
      </c>
      <c r="W6464" s="113">
        <v>44842.685486111113</v>
      </c>
      <c r="X6464" s="113">
        <f t="shared" si="1703"/>
        <v>3.2060185185400769E-3</v>
      </c>
      <c r="Y6464" s="113" t="str">
        <f t="shared" si="1704"/>
        <v/>
      </c>
      <c r="Z6464" s="113" t="str">
        <f t="shared" si="1705"/>
        <v/>
      </c>
      <c r="AB6464" s="2" t="str">
        <f t="shared" si="1706"/>
        <v/>
      </c>
      <c r="AC6464" s="2" t="str">
        <f t="shared" si="1706"/>
        <v/>
      </c>
      <c r="AE6464" s="2" t="str">
        <f t="shared" si="1707"/>
        <v/>
      </c>
      <c r="AF6464" s="2" t="str">
        <f t="shared" si="1708"/>
        <v/>
      </c>
      <c r="AG6464" s="2" t="str">
        <f t="shared" si="1709"/>
        <v/>
      </c>
      <c r="AH6464" s="2" t="str">
        <f t="shared" si="1710"/>
        <v/>
      </c>
      <c r="AI6464" s="2" t="str">
        <f t="shared" si="1711"/>
        <v/>
      </c>
      <c r="AK6464" s="2" t="str">
        <f t="shared" si="1712"/>
        <v/>
      </c>
      <c r="AL6464" s="2" t="str">
        <f t="shared" si="1713"/>
        <v/>
      </c>
      <c r="AM6464" s="2" t="str">
        <f t="shared" si="1714"/>
        <v/>
      </c>
      <c r="AN6464" s="2" t="str">
        <f t="shared" si="1715"/>
        <v/>
      </c>
      <c r="AO6464" s="2" t="str">
        <f t="shared" si="1716"/>
        <v/>
      </c>
    </row>
    <row r="6465" spans="1:41" x14ac:dyDescent="0.3">
      <c r="A6465" s="111">
        <v>44842.727650462963</v>
      </c>
      <c r="B6465" s="78" t="s">
        <v>6991</v>
      </c>
      <c r="C6465" s="78" t="s">
        <v>951</v>
      </c>
      <c r="D6465" s="78" t="s">
        <v>5913</v>
      </c>
      <c r="F6465" s="78" t="s">
        <v>809</v>
      </c>
      <c r="G6465" s="78" t="s">
        <v>114</v>
      </c>
      <c r="H6465" s="112" t="s">
        <v>214</v>
      </c>
      <c r="I6465" s="112">
        <v>2</v>
      </c>
      <c r="J6465" s="113">
        <v>44842.725891203707</v>
      </c>
      <c r="K6465" s="113">
        <v>44842.727650462963</v>
      </c>
      <c r="M6465" s="113">
        <v>44842.730949074074</v>
      </c>
      <c r="P6465" s="78" t="str">
        <f t="shared" si="1700"/>
        <v/>
      </c>
      <c r="S6465" s="78" t="str">
        <f t="shared" si="1701"/>
        <v/>
      </c>
      <c r="V6465" s="78" t="str">
        <f t="shared" si="1702"/>
        <v/>
      </c>
      <c r="W6465" s="113">
        <v>44842.736562500002</v>
      </c>
      <c r="X6465" s="113">
        <f t="shared" si="1703"/>
        <v>3.2986111109494232E-3</v>
      </c>
      <c r="Y6465" s="113" t="str">
        <f t="shared" si="1704"/>
        <v/>
      </c>
      <c r="Z6465" s="113" t="str">
        <f t="shared" si="1705"/>
        <v/>
      </c>
      <c r="AB6465" s="2" t="str">
        <f t="shared" si="1706"/>
        <v/>
      </c>
      <c r="AC6465" s="2" t="str">
        <f t="shared" si="1706"/>
        <v/>
      </c>
      <c r="AE6465" s="2" t="str">
        <f t="shared" si="1707"/>
        <v/>
      </c>
      <c r="AF6465" s="2" t="str">
        <f t="shared" si="1708"/>
        <v/>
      </c>
      <c r="AG6465" s="2" t="str">
        <f t="shared" si="1709"/>
        <v/>
      </c>
      <c r="AH6465" s="2" t="str">
        <f t="shared" si="1710"/>
        <v/>
      </c>
      <c r="AI6465" s="2" t="str">
        <f t="shared" si="1711"/>
        <v/>
      </c>
      <c r="AK6465" s="2" t="str">
        <f t="shared" si="1712"/>
        <v/>
      </c>
      <c r="AL6465" s="2" t="str">
        <f t="shared" si="1713"/>
        <v/>
      </c>
      <c r="AM6465" s="2" t="str">
        <f t="shared" si="1714"/>
        <v/>
      </c>
      <c r="AN6465" s="2" t="str">
        <f t="shared" si="1715"/>
        <v/>
      </c>
      <c r="AO6465" s="2" t="str">
        <f t="shared" si="1716"/>
        <v/>
      </c>
    </row>
    <row r="6466" spans="1:41" x14ac:dyDescent="0.3">
      <c r="A6466" s="111">
        <v>44842.777719907404</v>
      </c>
      <c r="B6466" s="78" t="s">
        <v>6992</v>
      </c>
      <c r="C6466" s="78" t="s">
        <v>835</v>
      </c>
      <c r="D6466" s="78" t="s">
        <v>1207</v>
      </c>
      <c r="E6466" s="78">
        <v>208</v>
      </c>
      <c r="F6466" s="78" t="s">
        <v>807</v>
      </c>
      <c r="G6466" s="78" t="s">
        <v>106</v>
      </c>
      <c r="H6466" s="112" t="s">
        <v>212</v>
      </c>
      <c r="I6466" s="112">
        <v>4</v>
      </c>
      <c r="J6466" s="113">
        <v>44842.777615740742</v>
      </c>
      <c r="K6466" s="113">
        <v>44842.777719907404</v>
      </c>
      <c r="L6466" s="113">
        <v>44842.800659722219</v>
      </c>
      <c r="M6466" s="113">
        <v>44842.8203125</v>
      </c>
      <c r="P6466" s="78" t="str">
        <f t="shared" si="1700"/>
        <v/>
      </c>
      <c r="Q6466" s="113">
        <v>44842.777766203704</v>
      </c>
      <c r="R6466" s="78" t="s">
        <v>1187</v>
      </c>
      <c r="S6466" s="78" t="str">
        <f t="shared" si="1701"/>
        <v>CIC</v>
      </c>
      <c r="V6466" s="78" t="str">
        <f t="shared" si="1702"/>
        <v/>
      </c>
      <c r="W6466" s="113">
        <v>44842.821076388886</v>
      </c>
      <c r="X6466" s="113">
        <f t="shared" si="1703"/>
        <v>2.2939814814890269E-2</v>
      </c>
      <c r="Y6466" s="113" t="str">
        <f t="shared" si="1704"/>
        <v/>
      </c>
      <c r="Z6466" s="113" t="str">
        <f t="shared" si="1705"/>
        <v/>
      </c>
      <c r="AB6466" s="2" t="str">
        <f t="shared" si="1706"/>
        <v/>
      </c>
      <c r="AC6466" s="2" t="str">
        <f t="shared" si="1706"/>
        <v/>
      </c>
      <c r="AE6466" s="2" t="str">
        <f t="shared" si="1707"/>
        <v/>
      </c>
      <c r="AF6466" s="2" t="str">
        <f t="shared" si="1708"/>
        <v/>
      </c>
      <c r="AG6466" s="2" t="str">
        <f t="shared" si="1709"/>
        <v/>
      </c>
      <c r="AH6466" s="2" t="str">
        <f t="shared" si="1710"/>
        <v/>
      </c>
      <c r="AI6466" s="2" t="str">
        <f t="shared" si="1711"/>
        <v/>
      </c>
      <c r="AK6466" s="2" t="str">
        <f t="shared" si="1712"/>
        <v/>
      </c>
      <c r="AL6466" s="2" t="str">
        <f t="shared" si="1713"/>
        <v/>
      </c>
      <c r="AM6466" s="2" t="str">
        <f t="shared" si="1714"/>
        <v/>
      </c>
      <c r="AN6466" s="2" t="str">
        <f t="shared" si="1715"/>
        <v/>
      </c>
      <c r="AO6466" s="2" t="str">
        <f t="shared" si="1716"/>
        <v/>
      </c>
    </row>
    <row r="6467" spans="1:41" x14ac:dyDescent="0.3">
      <c r="A6467" s="111">
        <v>44842.790775462963</v>
      </c>
      <c r="B6467" s="78" t="s">
        <v>6993</v>
      </c>
      <c r="C6467" s="78" t="s">
        <v>846</v>
      </c>
      <c r="D6467" s="78" t="s">
        <v>1307</v>
      </c>
      <c r="E6467" s="78">
        <v>135</v>
      </c>
      <c r="F6467" s="78" t="s">
        <v>808</v>
      </c>
      <c r="G6467" s="78" t="s">
        <v>98</v>
      </c>
      <c r="H6467" s="112" t="s">
        <v>248</v>
      </c>
      <c r="I6467" s="112">
        <v>2</v>
      </c>
      <c r="J6467" s="113">
        <v>44842.790381944447</v>
      </c>
      <c r="K6467" s="113">
        <v>44842.790775462963</v>
      </c>
      <c r="M6467" s="113">
        <v>44842.790914351855</v>
      </c>
      <c r="N6467" s="113">
        <v>44842.791435185187</v>
      </c>
      <c r="O6467" s="78" t="s">
        <v>1187</v>
      </c>
      <c r="P6467" s="78" t="str">
        <f t="shared" si="1700"/>
        <v>CIC</v>
      </c>
      <c r="S6467" s="78" t="str">
        <f t="shared" si="1701"/>
        <v/>
      </c>
      <c r="T6467" s="113">
        <v>44842.799710648149</v>
      </c>
      <c r="U6467" s="78" t="s">
        <v>1220</v>
      </c>
      <c r="V6467" s="78" t="str">
        <f t="shared" si="1702"/>
        <v>PLOEG</v>
      </c>
      <c r="W6467" s="113">
        <v>44842.808680555558</v>
      </c>
      <c r="X6467" s="113">
        <f t="shared" si="1703"/>
        <v>1.3888889225199819E-4</v>
      </c>
      <c r="Y6467" s="113">
        <f t="shared" si="1704"/>
        <v>8.7962962934398092E-3</v>
      </c>
      <c r="Z6467" s="113">
        <f t="shared" si="1705"/>
        <v>8.969907408754807E-3</v>
      </c>
      <c r="AB6467" s="2">
        <f t="shared" si="1706"/>
        <v>760</v>
      </c>
      <c r="AC6467" s="2">
        <f t="shared" si="1706"/>
        <v>775</v>
      </c>
      <c r="AE6467" s="2" t="str">
        <f t="shared" si="1707"/>
        <v/>
      </c>
      <c r="AF6467" s="2" t="str">
        <f t="shared" si="1708"/>
        <v/>
      </c>
      <c r="AG6467" s="2">
        <f t="shared" si="1709"/>
        <v>760</v>
      </c>
      <c r="AH6467" s="2" t="str">
        <f t="shared" si="1710"/>
        <v/>
      </c>
      <c r="AI6467" s="2" t="str">
        <f t="shared" si="1711"/>
        <v/>
      </c>
      <c r="AK6467" s="2" t="str">
        <f t="shared" si="1712"/>
        <v/>
      </c>
      <c r="AL6467" s="2" t="str">
        <f t="shared" si="1713"/>
        <v/>
      </c>
      <c r="AM6467" s="2">
        <f t="shared" si="1714"/>
        <v>775</v>
      </c>
      <c r="AN6467" s="2" t="str">
        <f t="shared" si="1715"/>
        <v/>
      </c>
      <c r="AO6467" s="2" t="str">
        <f t="shared" si="1716"/>
        <v/>
      </c>
    </row>
    <row r="6468" spans="1:41" x14ac:dyDescent="0.3">
      <c r="A6468" s="111">
        <v>44842.798437500001</v>
      </c>
      <c r="B6468" s="78" t="s">
        <v>6994</v>
      </c>
      <c r="C6468" s="78" t="s">
        <v>853</v>
      </c>
      <c r="D6468" s="78" t="s">
        <v>6995</v>
      </c>
      <c r="E6468" s="78">
        <v>18</v>
      </c>
      <c r="F6468" s="78" t="s">
        <v>807</v>
      </c>
      <c r="G6468" s="78" t="s">
        <v>90</v>
      </c>
      <c r="H6468" s="112" t="s">
        <v>298</v>
      </c>
      <c r="I6468" s="112">
        <v>2</v>
      </c>
      <c r="J6468" s="113">
        <v>44842.797094907408</v>
      </c>
      <c r="K6468" s="113">
        <v>44842.798437500001</v>
      </c>
      <c r="M6468" s="113">
        <v>44842.800578703704</v>
      </c>
      <c r="P6468" s="78" t="str">
        <f t="shared" si="1700"/>
        <v/>
      </c>
      <c r="Q6468" s="113">
        <v>44842.800740740742</v>
      </c>
      <c r="R6468" s="78" t="s">
        <v>1187</v>
      </c>
      <c r="S6468" s="78" t="str">
        <f t="shared" si="1701"/>
        <v>CIC</v>
      </c>
      <c r="T6468" s="113">
        <v>44842.803576388891</v>
      </c>
      <c r="U6468" s="78" t="s">
        <v>1187</v>
      </c>
      <c r="V6468" s="78" t="str">
        <f t="shared" si="1702"/>
        <v>CIC</v>
      </c>
      <c r="W6468" s="113">
        <v>44842.821377314816</v>
      </c>
      <c r="X6468" s="113">
        <f t="shared" si="1703"/>
        <v>2.1412037021946162E-3</v>
      </c>
      <c r="Y6468" s="113">
        <f t="shared" si="1704"/>
        <v>2.9976851874380372E-3</v>
      </c>
      <c r="Z6468" s="113">
        <f t="shared" si="1705"/>
        <v>1.7800925925257616E-2</v>
      </c>
      <c r="AB6468" s="2">
        <f t="shared" si="1706"/>
        <v>259</v>
      </c>
      <c r="AC6468" s="2">
        <f t="shared" si="1706"/>
        <v>1538</v>
      </c>
      <c r="AE6468" s="2" t="str">
        <f t="shared" si="1707"/>
        <v/>
      </c>
      <c r="AF6468" s="2" t="str">
        <f t="shared" si="1708"/>
        <v/>
      </c>
      <c r="AG6468" s="2">
        <f t="shared" si="1709"/>
        <v>259</v>
      </c>
      <c r="AH6468" s="2" t="str">
        <f t="shared" si="1710"/>
        <v/>
      </c>
      <c r="AI6468" s="2" t="str">
        <f t="shared" si="1711"/>
        <v/>
      </c>
      <c r="AK6468" s="2" t="str">
        <f t="shared" si="1712"/>
        <v/>
      </c>
      <c r="AL6468" s="2" t="str">
        <f t="shared" si="1713"/>
        <v/>
      </c>
      <c r="AM6468" s="2">
        <f t="shared" si="1714"/>
        <v>1538</v>
      </c>
      <c r="AN6468" s="2" t="str">
        <f t="shared" si="1715"/>
        <v/>
      </c>
      <c r="AO6468" s="2" t="str">
        <f t="shared" si="1716"/>
        <v/>
      </c>
    </row>
    <row r="6469" spans="1:41" x14ac:dyDescent="0.3">
      <c r="A6469" s="111">
        <v>44842.798437500001</v>
      </c>
      <c r="B6469" s="78" t="s">
        <v>6994</v>
      </c>
      <c r="C6469" s="78" t="s">
        <v>835</v>
      </c>
      <c r="D6469" s="78" t="s">
        <v>6995</v>
      </c>
      <c r="E6469" s="78">
        <v>18</v>
      </c>
      <c r="F6469" s="78" t="s">
        <v>807</v>
      </c>
      <c r="G6469" s="78" t="s">
        <v>90</v>
      </c>
      <c r="H6469" s="112" t="s">
        <v>298</v>
      </c>
      <c r="I6469" s="112">
        <v>2</v>
      </c>
      <c r="J6469" s="113">
        <v>44842.797094907408</v>
      </c>
      <c r="K6469" s="113">
        <v>44842.798437500001</v>
      </c>
      <c r="L6469" s="113">
        <v>44842.799699074072</v>
      </c>
      <c r="M6469" s="113">
        <v>44842.800671296296</v>
      </c>
      <c r="P6469" s="78" t="str">
        <f t="shared" si="1700"/>
        <v/>
      </c>
      <c r="Q6469" s="113">
        <v>44842.800729166665</v>
      </c>
      <c r="R6469" s="78" t="s">
        <v>1187</v>
      </c>
      <c r="S6469" s="78" t="str">
        <f t="shared" si="1701"/>
        <v>CIC</v>
      </c>
      <c r="T6469" s="113">
        <v>44842.804409722223</v>
      </c>
      <c r="U6469" s="78" t="s">
        <v>1187</v>
      </c>
      <c r="V6469" s="78" t="str">
        <f t="shared" si="1702"/>
        <v>CIC</v>
      </c>
      <c r="W6469" s="113">
        <v>44842.8203125</v>
      </c>
      <c r="X6469" s="113">
        <f t="shared" si="1703"/>
        <v>1.261574070667848E-3</v>
      </c>
      <c r="Y6469" s="113">
        <f t="shared" si="1704"/>
        <v>4.7106481506489217E-3</v>
      </c>
      <c r="Z6469" s="113">
        <f t="shared" si="1705"/>
        <v>1.5902777777228039E-2</v>
      </c>
      <c r="AB6469" s="2">
        <f t="shared" si="1706"/>
        <v>407</v>
      </c>
      <c r="AC6469" s="2">
        <f t="shared" si="1706"/>
        <v>1374</v>
      </c>
      <c r="AE6469" s="2" t="str">
        <f t="shared" si="1707"/>
        <v/>
      </c>
      <c r="AF6469" s="2" t="str">
        <f t="shared" si="1708"/>
        <v/>
      </c>
      <c r="AG6469" s="2">
        <f t="shared" si="1709"/>
        <v>407</v>
      </c>
      <c r="AH6469" s="2" t="str">
        <f t="shared" si="1710"/>
        <v/>
      </c>
      <c r="AI6469" s="2" t="str">
        <f t="shared" si="1711"/>
        <v/>
      </c>
      <c r="AK6469" s="2" t="str">
        <f t="shared" si="1712"/>
        <v/>
      </c>
      <c r="AL6469" s="2" t="str">
        <f t="shared" si="1713"/>
        <v/>
      </c>
      <c r="AM6469" s="2">
        <f t="shared" si="1714"/>
        <v>1374</v>
      </c>
      <c r="AN6469" s="2" t="str">
        <f t="shared" si="1715"/>
        <v/>
      </c>
      <c r="AO6469" s="2" t="str">
        <f t="shared" si="1716"/>
        <v/>
      </c>
    </row>
    <row r="6470" spans="1:41" x14ac:dyDescent="0.3">
      <c r="A6470" s="111">
        <v>44842.843981481485</v>
      </c>
      <c r="B6470" s="78" t="s">
        <v>6996</v>
      </c>
      <c r="C6470" s="78" t="s">
        <v>853</v>
      </c>
      <c r="D6470" s="78" t="s">
        <v>4048</v>
      </c>
      <c r="E6470" s="78">
        <v>100</v>
      </c>
      <c r="F6470" s="78" t="s">
        <v>810</v>
      </c>
      <c r="G6470" s="78" t="s">
        <v>94</v>
      </c>
      <c r="H6470" s="112" t="s">
        <v>334</v>
      </c>
      <c r="I6470" s="112">
        <v>2</v>
      </c>
      <c r="J6470" s="113">
        <v>44842.843981481485</v>
      </c>
      <c r="K6470" s="113">
        <v>44842.843981481485</v>
      </c>
      <c r="M6470" s="113">
        <v>44842.844027777777</v>
      </c>
      <c r="N6470" s="113">
        <v>44842.844039351854</v>
      </c>
      <c r="O6470" s="78" t="s">
        <v>1187</v>
      </c>
      <c r="P6470" s="78" t="str">
        <f t="shared" ref="P6470:P6533" si="1717">IF(LEFT(O6470,3)="&amp;RU","PLOEG",IF(LEFT(O6470,6)="ANT-di","DISP/S of N",IF(LEFT(O6470,4)="rANT","DISP/S of N",IF(LEFT(O6470,3)="ANT","CIC",""))))</f>
        <v>CIC</v>
      </c>
      <c r="S6470" s="78" t="str">
        <f t="shared" ref="S6470:S6533" si="1718">IF(LEFT(R6470,3)="&amp;RU","PLOEG",IF(LEFT(R6470,6)="ANT-di","DISP/S of N",IF(LEFT(R6470,4)="rANT","DISP/S of N",IF(LEFT(R6470,3)="ANT","CIC",""))))</f>
        <v/>
      </c>
      <c r="T6470" s="113">
        <v>44842.85261574074</v>
      </c>
      <c r="U6470" s="78" t="s">
        <v>1243</v>
      </c>
      <c r="V6470" s="78" t="str">
        <f t="shared" ref="V6470:V6533" si="1719">IF(LEFT(U6470,3)="&amp;RU","PLOEG",IF(LEFT(U6470,6)="ANT-di","DISP/S of N",IF(LEFT(U6470,4)="rANT","DISP/S of N",IF(LEFT(U6470,3)="ANT","CIC",""))))</f>
        <v>PLOEG</v>
      </c>
      <c r="W6470" s="113">
        <v>44842.858113425929</v>
      </c>
      <c r="X6470" s="113" t="str">
        <f t="shared" ref="X6470:X6533" si="1720">IF((MIN(L6470:M6470)&lt;K6470+6/ (24*3600)),"", IF((MIN(L6470:M6470)=K6470),"0:00:00",IF((MIN(L6470:M6470)-K6470),MIN(L6470:M6470)-K6470,"")))</f>
        <v/>
      </c>
      <c r="Y6470" s="113">
        <f t="shared" ref="Y6470:Y6533" si="1721">IF(OR(T6470="",T6470&lt;MINA(L6470,M6470)+11/(24*3600)),"",T6470-MINA(L6470,M6470))</f>
        <v>8.5879629623377696E-3</v>
      </c>
      <c r="Z6470" s="113">
        <f t="shared" ref="Z6470:Z6533" si="1722">IF(OR(T6470="",W6470&lt;T6470+31/(24*3600)),"",W6470-T6470)</f>
        <v>5.4976851897663437E-3</v>
      </c>
      <c r="AB6470" s="2">
        <f t="shared" ref="AB6470:AC6533" si="1723">IF(Y6470="","",SECOND(Y6470)+(MINUTE(Y6470)*60)+(HOUR(Y6470)*3600))</f>
        <v>742</v>
      </c>
      <c r="AC6470" s="2">
        <f t="shared" si="1723"/>
        <v>475</v>
      </c>
      <c r="AE6470" s="2" t="str">
        <f t="shared" ref="AE6470:AE6533" si="1724">IF(I6470=0,AB6470,"")</f>
        <v/>
      </c>
      <c r="AF6470" s="2" t="str">
        <f t="shared" ref="AF6470:AF6533" si="1725">IF(I6470=1,AB6470,"")</f>
        <v/>
      </c>
      <c r="AG6470" s="2">
        <f t="shared" ref="AG6470:AG6533" si="1726">IF(I6470=2,AB6470,"")</f>
        <v>742</v>
      </c>
      <c r="AH6470" s="2" t="str">
        <f t="shared" ref="AH6470:AH6533" si="1727">IF(I6470=3,AB6470,"")</f>
        <v/>
      </c>
      <c r="AI6470" s="2" t="str">
        <f t="shared" ref="AI6470:AI6533" si="1728">IF(I6470=4,AB6470,"")</f>
        <v/>
      </c>
      <c r="AK6470" s="2" t="str">
        <f t="shared" ref="AK6470:AK6533" si="1729">IF(I6470=0,AC6470,"")</f>
        <v/>
      </c>
      <c r="AL6470" s="2" t="str">
        <f t="shared" ref="AL6470:AL6533" si="1730">IF(I6470=1,AC6470,"")</f>
        <v/>
      </c>
      <c r="AM6470" s="2">
        <f t="shared" ref="AM6470:AM6533" si="1731">IF(I6470=2,AC6470,"")</f>
        <v>475</v>
      </c>
      <c r="AN6470" s="2" t="str">
        <f t="shared" ref="AN6470:AN6533" si="1732">IF(I6470=3,AC6470,"")</f>
        <v/>
      </c>
      <c r="AO6470" s="2" t="str">
        <f t="shared" ref="AO6470:AO6533" si="1733">IF(I6470=4,AC6470,"")</f>
        <v/>
      </c>
    </row>
    <row r="6471" spans="1:41" x14ac:dyDescent="0.3">
      <c r="A6471" s="111">
        <v>44842.843981481485</v>
      </c>
      <c r="B6471" s="78" t="s">
        <v>6996</v>
      </c>
      <c r="C6471" s="78" t="s">
        <v>846</v>
      </c>
      <c r="D6471" s="78" t="s">
        <v>4048</v>
      </c>
      <c r="E6471" s="78">
        <v>100</v>
      </c>
      <c r="F6471" s="78" t="s">
        <v>810</v>
      </c>
      <c r="G6471" s="78" t="s">
        <v>94</v>
      </c>
      <c r="H6471" s="112" t="s">
        <v>334</v>
      </c>
      <c r="I6471" s="112">
        <v>2</v>
      </c>
      <c r="J6471" s="113">
        <v>44842.843981481485</v>
      </c>
      <c r="K6471" s="113">
        <v>44842.843981481485</v>
      </c>
      <c r="M6471" s="113">
        <v>44842.846273148149</v>
      </c>
      <c r="N6471" s="113">
        <v>44842.846296296295</v>
      </c>
      <c r="O6471" s="78" t="s">
        <v>1187</v>
      </c>
      <c r="P6471" s="78" t="str">
        <f t="shared" si="1717"/>
        <v>CIC</v>
      </c>
      <c r="S6471" s="78" t="str">
        <f t="shared" si="1718"/>
        <v/>
      </c>
      <c r="V6471" s="78" t="str">
        <f t="shared" si="1719"/>
        <v/>
      </c>
      <c r="W6471" s="113">
        <v>44842.858159722222</v>
      </c>
      <c r="X6471" s="113">
        <f t="shared" si="1720"/>
        <v>2.2916666639503092E-3</v>
      </c>
      <c r="Y6471" s="113" t="str">
        <f t="shared" si="1721"/>
        <v/>
      </c>
      <c r="Z6471" s="113" t="str">
        <f t="shared" si="1722"/>
        <v/>
      </c>
      <c r="AB6471" s="2" t="str">
        <f t="shared" si="1723"/>
        <v/>
      </c>
      <c r="AC6471" s="2" t="str">
        <f t="shared" si="1723"/>
        <v/>
      </c>
      <c r="AE6471" s="2" t="str">
        <f t="shared" si="1724"/>
        <v/>
      </c>
      <c r="AF6471" s="2" t="str">
        <f t="shared" si="1725"/>
        <v/>
      </c>
      <c r="AG6471" s="2" t="str">
        <f t="shared" si="1726"/>
        <v/>
      </c>
      <c r="AH6471" s="2" t="str">
        <f t="shared" si="1727"/>
        <v/>
      </c>
      <c r="AI6471" s="2" t="str">
        <f t="shared" si="1728"/>
        <v/>
      </c>
      <c r="AK6471" s="2" t="str">
        <f t="shared" si="1729"/>
        <v/>
      </c>
      <c r="AL6471" s="2" t="str">
        <f t="shared" si="1730"/>
        <v/>
      </c>
      <c r="AM6471" s="2" t="str">
        <f t="shared" si="1731"/>
        <v/>
      </c>
      <c r="AN6471" s="2" t="str">
        <f t="shared" si="1732"/>
        <v/>
      </c>
      <c r="AO6471" s="2" t="str">
        <f t="shared" si="1733"/>
        <v/>
      </c>
    </row>
    <row r="6472" spans="1:41" x14ac:dyDescent="0.3">
      <c r="A6472" s="111">
        <v>44842.863356481481</v>
      </c>
      <c r="B6472" s="78" t="s">
        <v>1099</v>
      </c>
      <c r="C6472" s="78" t="s">
        <v>835</v>
      </c>
      <c r="D6472" s="78" t="s">
        <v>1548</v>
      </c>
      <c r="F6472" s="78" t="s">
        <v>808</v>
      </c>
      <c r="G6472" s="78" t="s">
        <v>159</v>
      </c>
      <c r="H6472" s="112" t="s">
        <v>537</v>
      </c>
      <c r="I6472" s="112">
        <v>3</v>
      </c>
      <c r="J6472" s="113">
        <v>44842.862511574072</v>
      </c>
      <c r="K6472" s="113">
        <v>44842.863356481481</v>
      </c>
      <c r="M6472" s="113">
        <v>44842.865439814814</v>
      </c>
      <c r="N6472" s="113">
        <v>44842.86546296296</v>
      </c>
      <c r="O6472" s="78" t="s">
        <v>1185</v>
      </c>
      <c r="P6472" s="78" t="str">
        <f t="shared" si="1717"/>
        <v>CIC</v>
      </c>
      <c r="Q6472" s="113">
        <v>44842.890393518515</v>
      </c>
      <c r="R6472" s="78" t="s">
        <v>1216</v>
      </c>
      <c r="S6472" s="78" t="str">
        <f t="shared" si="1718"/>
        <v>PLOEG</v>
      </c>
      <c r="T6472" s="113">
        <v>44842.894560185188</v>
      </c>
      <c r="U6472" s="78" t="s">
        <v>1216</v>
      </c>
      <c r="V6472" s="78" t="str">
        <f t="shared" si="1719"/>
        <v>PLOEG</v>
      </c>
      <c r="W6472" s="113">
        <v>44842.897789351853</v>
      </c>
      <c r="X6472" s="113">
        <f t="shared" si="1720"/>
        <v>2.0833333328482695E-3</v>
      </c>
      <c r="Y6472" s="113">
        <f t="shared" si="1721"/>
        <v>2.9120370374585036E-2</v>
      </c>
      <c r="Z6472" s="113">
        <f t="shared" si="1722"/>
        <v>3.2291666648234241E-3</v>
      </c>
      <c r="AB6472" s="2">
        <f t="shared" si="1723"/>
        <v>2516</v>
      </c>
      <c r="AC6472" s="2">
        <f t="shared" si="1723"/>
        <v>279</v>
      </c>
      <c r="AE6472" s="2" t="str">
        <f t="shared" si="1724"/>
        <v/>
      </c>
      <c r="AF6472" s="2" t="str">
        <f t="shared" si="1725"/>
        <v/>
      </c>
      <c r="AG6472" s="2" t="str">
        <f t="shared" si="1726"/>
        <v/>
      </c>
      <c r="AH6472" s="2">
        <f t="shared" si="1727"/>
        <v>2516</v>
      </c>
      <c r="AI6472" s="2" t="str">
        <f t="shared" si="1728"/>
        <v/>
      </c>
      <c r="AK6472" s="2" t="str">
        <f t="shared" si="1729"/>
        <v/>
      </c>
      <c r="AL6472" s="2" t="str">
        <f t="shared" si="1730"/>
        <v/>
      </c>
      <c r="AM6472" s="2" t="str">
        <f t="shared" si="1731"/>
        <v/>
      </c>
      <c r="AN6472" s="2">
        <f t="shared" si="1732"/>
        <v>279</v>
      </c>
      <c r="AO6472" s="2" t="str">
        <f t="shared" si="1733"/>
        <v/>
      </c>
    </row>
    <row r="6473" spans="1:41" x14ac:dyDescent="0.3">
      <c r="A6473" s="111">
        <v>44843.213703703703</v>
      </c>
      <c r="B6473" s="78" t="s">
        <v>6997</v>
      </c>
      <c r="C6473" s="78" t="s">
        <v>846</v>
      </c>
      <c r="D6473" s="78" t="s">
        <v>1294</v>
      </c>
      <c r="E6473" s="78">
        <v>125</v>
      </c>
      <c r="F6473" s="78" t="s">
        <v>808</v>
      </c>
      <c r="G6473" s="78" t="s">
        <v>86</v>
      </c>
      <c r="H6473" s="112" t="s">
        <v>302</v>
      </c>
      <c r="I6473" s="112">
        <v>4</v>
      </c>
      <c r="J6473" s="113">
        <v>44843.211770833332</v>
      </c>
      <c r="K6473" s="113">
        <v>44843.213703703703</v>
      </c>
      <c r="M6473" s="113">
        <v>44843.213946759257</v>
      </c>
      <c r="N6473" s="113">
        <v>44843.214317129627</v>
      </c>
      <c r="O6473" s="78" t="s">
        <v>1187</v>
      </c>
      <c r="P6473" s="78" t="str">
        <f t="shared" si="1717"/>
        <v>CIC</v>
      </c>
      <c r="Q6473" s="113">
        <v>44843.217442129629</v>
      </c>
      <c r="R6473" s="78" t="s">
        <v>1185</v>
      </c>
      <c r="S6473" s="78" t="str">
        <f t="shared" si="1718"/>
        <v>CIC</v>
      </c>
      <c r="T6473" s="113">
        <v>44843.219710648147</v>
      </c>
      <c r="U6473" s="78" t="s">
        <v>1185</v>
      </c>
      <c r="V6473" s="78" t="str">
        <f t="shared" si="1719"/>
        <v>CIC</v>
      </c>
      <c r="W6473" s="113">
        <v>44843.230787037035</v>
      </c>
      <c r="X6473" s="113">
        <f t="shared" si="1720"/>
        <v>2.4305555416503921E-4</v>
      </c>
      <c r="Y6473" s="113">
        <f t="shared" si="1721"/>
        <v>5.7638888902147301E-3</v>
      </c>
      <c r="Z6473" s="113">
        <f t="shared" si="1722"/>
        <v>1.1076388887886424E-2</v>
      </c>
      <c r="AB6473" s="2">
        <f t="shared" si="1723"/>
        <v>498</v>
      </c>
      <c r="AC6473" s="2">
        <f t="shared" si="1723"/>
        <v>957</v>
      </c>
      <c r="AE6473" s="2" t="str">
        <f t="shared" si="1724"/>
        <v/>
      </c>
      <c r="AF6473" s="2" t="str">
        <f t="shared" si="1725"/>
        <v/>
      </c>
      <c r="AG6473" s="2" t="str">
        <f t="shared" si="1726"/>
        <v/>
      </c>
      <c r="AH6473" s="2" t="str">
        <f t="shared" si="1727"/>
        <v/>
      </c>
      <c r="AI6473" s="2">
        <f t="shared" si="1728"/>
        <v>498</v>
      </c>
      <c r="AK6473" s="2" t="str">
        <f t="shared" si="1729"/>
        <v/>
      </c>
      <c r="AL6473" s="2" t="str">
        <f t="shared" si="1730"/>
        <v/>
      </c>
      <c r="AM6473" s="2" t="str">
        <f t="shared" si="1731"/>
        <v/>
      </c>
      <c r="AN6473" s="2" t="str">
        <f t="shared" si="1732"/>
        <v/>
      </c>
      <c r="AO6473" s="2">
        <f t="shared" si="1733"/>
        <v>957</v>
      </c>
    </row>
    <row r="6474" spans="1:41" x14ac:dyDescent="0.3">
      <c r="A6474" s="111">
        <v>44843.213703703703</v>
      </c>
      <c r="B6474" s="78" t="s">
        <v>6997</v>
      </c>
      <c r="C6474" s="78" t="s">
        <v>853</v>
      </c>
      <c r="D6474" s="78" t="s">
        <v>1294</v>
      </c>
      <c r="E6474" s="78">
        <v>125</v>
      </c>
      <c r="F6474" s="78" t="s">
        <v>808</v>
      </c>
      <c r="G6474" s="78" t="s">
        <v>86</v>
      </c>
      <c r="H6474" s="112" t="s">
        <v>302</v>
      </c>
      <c r="I6474" s="112">
        <v>4</v>
      </c>
      <c r="J6474" s="113">
        <v>44843.211770833332</v>
      </c>
      <c r="K6474" s="113">
        <v>44843.213703703703</v>
      </c>
      <c r="M6474" s="113">
        <v>44843.217407407406</v>
      </c>
      <c r="P6474" s="78" t="str">
        <f t="shared" si="1717"/>
        <v/>
      </c>
      <c r="Q6474" s="113">
        <v>44843.217430555553</v>
      </c>
      <c r="R6474" s="78" t="s">
        <v>1185</v>
      </c>
      <c r="S6474" s="78" t="str">
        <f t="shared" si="1718"/>
        <v>CIC</v>
      </c>
      <c r="T6474" s="113">
        <v>44843.219699074078</v>
      </c>
      <c r="U6474" s="78" t="s">
        <v>1185</v>
      </c>
      <c r="V6474" s="78" t="str">
        <f t="shared" si="1719"/>
        <v>CIC</v>
      </c>
      <c r="W6474" s="113">
        <v>44843.239421296297</v>
      </c>
      <c r="X6474" s="113">
        <f t="shared" si="1720"/>
        <v>3.7037037036498077E-3</v>
      </c>
      <c r="Y6474" s="113">
        <f t="shared" si="1721"/>
        <v>2.2916666712262668E-3</v>
      </c>
      <c r="Z6474" s="113">
        <f t="shared" si="1722"/>
        <v>1.972222221957054E-2</v>
      </c>
      <c r="AB6474" s="2">
        <f t="shared" si="1723"/>
        <v>198</v>
      </c>
      <c r="AC6474" s="2">
        <f t="shared" si="1723"/>
        <v>1704</v>
      </c>
      <c r="AE6474" s="2" t="str">
        <f t="shared" si="1724"/>
        <v/>
      </c>
      <c r="AF6474" s="2" t="str">
        <f t="shared" si="1725"/>
        <v/>
      </c>
      <c r="AG6474" s="2" t="str">
        <f t="shared" si="1726"/>
        <v/>
      </c>
      <c r="AH6474" s="2" t="str">
        <f t="shared" si="1727"/>
        <v/>
      </c>
      <c r="AI6474" s="2">
        <f t="shared" si="1728"/>
        <v>198</v>
      </c>
      <c r="AK6474" s="2" t="str">
        <f t="shared" si="1729"/>
        <v/>
      </c>
      <c r="AL6474" s="2" t="str">
        <f t="shared" si="1730"/>
        <v/>
      </c>
      <c r="AM6474" s="2" t="str">
        <f t="shared" si="1731"/>
        <v/>
      </c>
      <c r="AN6474" s="2" t="str">
        <f t="shared" si="1732"/>
        <v/>
      </c>
      <c r="AO6474" s="2">
        <f t="shared" si="1733"/>
        <v>1704</v>
      </c>
    </row>
    <row r="6475" spans="1:41" x14ac:dyDescent="0.3">
      <c r="A6475" s="111">
        <v>44843.269155092596</v>
      </c>
      <c r="B6475" s="78" t="s">
        <v>6998</v>
      </c>
      <c r="C6475" s="78" t="s">
        <v>951</v>
      </c>
      <c r="D6475" s="78" t="s">
        <v>1628</v>
      </c>
      <c r="E6475" s="78">
        <v>10</v>
      </c>
      <c r="F6475" s="78" t="s">
        <v>807</v>
      </c>
      <c r="G6475" s="78" t="s">
        <v>120</v>
      </c>
      <c r="H6475" s="112" t="s">
        <v>503</v>
      </c>
      <c r="I6475" s="112">
        <v>2</v>
      </c>
      <c r="J6475" s="113">
        <v>44843.268159722225</v>
      </c>
      <c r="K6475" s="113">
        <v>44843.269155092596</v>
      </c>
      <c r="M6475" s="113">
        <v>44843.277569444443</v>
      </c>
      <c r="P6475" s="78" t="str">
        <f t="shared" si="1717"/>
        <v/>
      </c>
      <c r="Q6475" s="113">
        <v>44843.328680555554</v>
      </c>
      <c r="R6475" s="78" t="s">
        <v>1397</v>
      </c>
      <c r="S6475" s="78" t="str">
        <f t="shared" si="1718"/>
        <v>PLOEG</v>
      </c>
      <c r="T6475" s="113">
        <v>44843.282916666663</v>
      </c>
      <c r="U6475" s="78" t="s">
        <v>1187</v>
      </c>
      <c r="V6475" s="78" t="str">
        <f t="shared" si="1719"/>
        <v>CIC</v>
      </c>
      <c r="W6475" s="113">
        <v>44843.338043981479</v>
      </c>
      <c r="X6475" s="113">
        <f t="shared" si="1720"/>
        <v>8.4143518470227718E-3</v>
      </c>
      <c r="Y6475" s="113">
        <f t="shared" si="1721"/>
        <v>5.3472222207346931E-3</v>
      </c>
      <c r="Z6475" s="113">
        <f t="shared" si="1722"/>
        <v>5.5127314815763384E-2</v>
      </c>
      <c r="AB6475" s="2">
        <f t="shared" si="1723"/>
        <v>462</v>
      </c>
      <c r="AC6475" s="2">
        <f t="shared" si="1723"/>
        <v>4763</v>
      </c>
      <c r="AE6475" s="2" t="str">
        <f t="shared" si="1724"/>
        <v/>
      </c>
      <c r="AF6475" s="2" t="str">
        <f t="shared" si="1725"/>
        <v/>
      </c>
      <c r="AG6475" s="2">
        <f t="shared" si="1726"/>
        <v>462</v>
      </c>
      <c r="AH6475" s="2" t="str">
        <f t="shared" si="1727"/>
        <v/>
      </c>
      <c r="AI6475" s="2" t="str">
        <f t="shared" si="1728"/>
        <v/>
      </c>
      <c r="AK6475" s="2" t="str">
        <f t="shared" si="1729"/>
        <v/>
      </c>
      <c r="AL6475" s="2" t="str">
        <f t="shared" si="1730"/>
        <v/>
      </c>
      <c r="AM6475" s="2">
        <f t="shared" si="1731"/>
        <v>4763</v>
      </c>
      <c r="AN6475" s="2" t="str">
        <f t="shared" si="1732"/>
        <v/>
      </c>
      <c r="AO6475" s="2" t="str">
        <f t="shared" si="1733"/>
        <v/>
      </c>
    </row>
    <row r="6476" spans="1:41" x14ac:dyDescent="0.3">
      <c r="A6476" s="111">
        <v>44843.269155092596</v>
      </c>
      <c r="B6476" s="78" t="s">
        <v>6998</v>
      </c>
      <c r="C6476" s="78" t="s">
        <v>886</v>
      </c>
      <c r="D6476" s="78" t="s">
        <v>1628</v>
      </c>
      <c r="E6476" s="78">
        <v>10</v>
      </c>
      <c r="F6476" s="78" t="s">
        <v>807</v>
      </c>
      <c r="G6476" s="78" t="s">
        <v>120</v>
      </c>
      <c r="H6476" s="112" t="s">
        <v>503</v>
      </c>
      <c r="I6476" s="112">
        <v>2</v>
      </c>
      <c r="J6476" s="113">
        <v>44843.268159722225</v>
      </c>
      <c r="K6476" s="113">
        <v>44843.269155092596</v>
      </c>
      <c r="M6476" s="113">
        <v>44843.665312500001</v>
      </c>
      <c r="N6476" s="113">
        <v>44843.665335648147</v>
      </c>
      <c r="O6476" s="78" t="s">
        <v>1185</v>
      </c>
      <c r="P6476" s="78" t="str">
        <f t="shared" si="1717"/>
        <v>CIC</v>
      </c>
      <c r="Q6476" s="113">
        <v>44843.275694444441</v>
      </c>
      <c r="R6476" s="78" t="s">
        <v>1267</v>
      </c>
      <c r="S6476" s="78" t="str">
        <f t="shared" si="1718"/>
        <v>PLOEG</v>
      </c>
      <c r="T6476" s="113">
        <v>44843.278368055559</v>
      </c>
      <c r="U6476" s="78" t="s">
        <v>1267</v>
      </c>
      <c r="V6476" s="78" t="str">
        <f t="shared" si="1719"/>
        <v>PLOEG</v>
      </c>
      <c r="W6476" s="113">
        <v>44843.77380787037</v>
      </c>
      <c r="X6476" s="113">
        <f t="shared" si="1720"/>
        <v>0.39615740740555339</v>
      </c>
      <c r="Y6476" s="113" t="str">
        <f t="shared" si="1721"/>
        <v/>
      </c>
      <c r="Z6476" s="113">
        <f t="shared" si="1722"/>
        <v>0.49543981481110677</v>
      </c>
      <c r="AB6476" s="2" t="str">
        <f t="shared" si="1723"/>
        <v/>
      </c>
      <c r="AC6476" s="2">
        <f t="shared" si="1723"/>
        <v>42806</v>
      </c>
      <c r="AE6476" s="2" t="str">
        <f t="shared" si="1724"/>
        <v/>
      </c>
      <c r="AF6476" s="2" t="str">
        <f t="shared" si="1725"/>
        <v/>
      </c>
      <c r="AG6476" s="2" t="str">
        <f t="shared" si="1726"/>
        <v/>
      </c>
      <c r="AH6476" s="2" t="str">
        <f t="shared" si="1727"/>
        <v/>
      </c>
      <c r="AI6476" s="2" t="str">
        <f t="shared" si="1728"/>
        <v/>
      </c>
      <c r="AK6476" s="2" t="str">
        <f t="shared" si="1729"/>
        <v/>
      </c>
      <c r="AL6476" s="2" t="str">
        <f t="shared" si="1730"/>
        <v/>
      </c>
      <c r="AM6476" s="2">
        <f t="shared" si="1731"/>
        <v>42806</v>
      </c>
      <c r="AN6476" s="2" t="str">
        <f t="shared" si="1732"/>
        <v/>
      </c>
      <c r="AO6476" s="2" t="str">
        <f t="shared" si="1733"/>
        <v/>
      </c>
    </row>
    <row r="6477" spans="1:41" x14ac:dyDescent="0.3">
      <c r="A6477" s="111">
        <v>44843.269155092596</v>
      </c>
      <c r="B6477" s="78" t="s">
        <v>6998</v>
      </c>
      <c r="C6477" s="78" t="s">
        <v>853</v>
      </c>
      <c r="D6477" s="78" t="s">
        <v>1628</v>
      </c>
      <c r="E6477" s="78">
        <v>10</v>
      </c>
      <c r="F6477" s="78" t="s">
        <v>807</v>
      </c>
      <c r="G6477" s="78" t="s">
        <v>120</v>
      </c>
      <c r="H6477" s="112" t="s">
        <v>503</v>
      </c>
      <c r="I6477" s="112">
        <v>2</v>
      </c>
      <c r="J6477" s="113">
        <v>44843.268159722225</v>
      </c>
      <c r="K6477" s="113">
        <v>44843.269155092596</v>
      </c>
      <c r="M6477" s="113">
        <v>44843.773761574077</v>
      </c>
      <c r="N6477" s="113">
        <v>44843.827430555553</v>
      </c>
      <c r="O6477" s="78" t="s">
        <v>1185</v>
      </c>
      <c r="P6477" s="78" t="str">
        <f t="shared" si="1717"/>
        <v>CIC</v>
      </c>
      <c r="S6477" s="78" t="str">
        <f t="shared" si="1718"/>
        <v/>
      </c>
      <c r="T6477" s="113">
        <v>44843.83216435185</v>
      </c>
      <c r="U6477" s="78" t="s">
        <v>1187</v>
      </c>
      <c r="V6477" s="78" t="str">
        <f t="shared" si="1719"/>
        <v>CIC</v>
      </c>
      <c r="W6477" s="113">
        <v>44843.848599537036</v>
      </c>
      <c r="X6477" s="113">
        <f t="shared" si="1720"/>
        <v>0.50460648148145992</v>
      </c>
      <c r="Y6477" s="113">
        <f t="shared" si="1721"/>
        <v>5.8402777773153502E-2</v>
      </c>
      <c r="Z6477" s="113">
        <f t="shared" si="1722"/>
        <v>1.6435185185400769E-2</v>
      </c>
      <c r="AB6477" s="2">
        <f t="shared" si="1723"/>
        <v>5046</v>
      </c>
      <c r="AC6477" s="2">
        <f t="shared" si="1723"/>
        <v>1420</v>
      </c>
      <c r="AE6477" s="2" t="str">
        <f t="shared" si="1724"/>
        <v/>
      </c>
      <c r="AF6477" s="2" t="str">
        <f t="shared" si="1725"/>
        <v/>
      </c>
      <c r="AG6477" s="2">
        <f t="shared" si="1726"/>
        <v>5046</v>
      </c>
      <c r="AH6477" s="2" t="str">
        <f t="shared" si="1727"/>
        <v/>
      </c>
      <c r="AI6477" s="2" t="str">
        <f t="shared" si="1728"/>
        <v/>
      </c>
      <c r="AK6477" s="2" t="str">
        <f t="shared" si="1729"/>
        <v/>
      </c>
      <c r="AL6477" s="2" t="str">
        <f t="shared" si="1730"/>
        <v/>
      </c>
      <c r="AM6477" s="2">
        <f t="shared" si="1731"/>
        <v>1420</v>
      </c>
      <c r="AN6477" s="2" t="str">
        <f t="shared" si="1732"/>
        <v/>
      </c>
      <c r="AO6477" s="2" t="str">
        <f t="shared" si="1733"/>
        <v/>
      </c>
    </row>
    <row r="6478" spans="1:41" x14ac:dyDescent="0.3">
      <c r="A6478" s="111">
        <v>44843.269155092596</v>
      </c>
      <c r="B6478" s="78" t="s">
        <v>6998</v>
      </c>
      <c r="C6478" s="78" t="s">
        <v>835</v>
      </c>
      <c r="D6478" s="78" t="s">
        <v>1628</v>
      </c>
      <c r="E6478" s="78">
        <v>10</v>
      </c>
      <c r="F6478" s="78" t="s">
        <v>807</v>
      </c>
      <c r="G6478" s="78" t="s">
        <v>120</v>
      </c>
      <c r="H6478" s="112" t="s">
        <v>503</v>
      </c>
      <c r="I6478" s="112">
        <v>2</v>
      </c>
      <c r="J6478" s="113">
        <v>44843.268159722225</v>
      </c>
      <c r="K6478" s="113">
        <v>44843.269155092596</v>
      </c>
      <c r="M6478" s="113">
        <v>44843.827361111114</v>
      </c>
      <c r="N6478" s="113">
        <v>44843.827384259261</v>
      </c>
      <c r="O6478" s="78" t="s">
        <v>1185</v>
      </c>
      <c r="P6478" s="78" t="str">
        <f t="shared" si="1717"/>
        <v>CIC</v>
      </c>
      <c r="Q6478" s="113">
        <v>44843.828958333332</v>
      </c>
      <c r="R6478" s="78" t="s">
        <v>1216</v>
      </c>
      <c r="S6478" s="78" t="str">
        <f t="shared" si="1718"/>
        <v>PLOEG</v>
      </c>
      <c r="T6478" s="113">
        <v>44843.832187499997</v>
      </c>
      <c r="U6478" s="78" t="s">
        <v>1187</v>
      </c>
      <c r="V6478" s="78" t="str">
        <f t="shared" si="1719"/>
        <v>CIC</v>
      </c>
      <c r="W6478" s="113">
        <v>44843.848645833335</v>
      </c>
      <c r="X6478" s="113">
        <f t="shared" si="1720"/>
        <v>0.55820601851883112</v>
      </c>
      <c r="Y6478" s="113">
        <f t="shared" si="1721"/>
        <v>4.8263888820656575E-3</v>
      </c>
      <c r="Z6478" s="113">
        <f t="shared" si="1722"/>
        <v>1.6458333338960074E-2</v>
      </c>
      <c r="AB6478" s="2">
        <f t="shared" si="1723"/>
        <v>417</v>
      </c>
      <c r="AC6478" s="2">
        <f t="shared" si="1723"/>
        <v>1422</v>
      </c>
      <c r="AE6478" s="2" t="str">
        <f t="shared" si="1724"/>
        <v/>
      </c>
      <c r="AF6478" s="2" t="str">
        <f t="shared" si="1725"/>
        <v/>
      </c>
      <c r="AG6478" s="2">
        <f t="shared" si="1726"/>
        <v>417</v>
      </c>
      <c r="AH6478" s="2" t="str">
        <f t="shared" si="1727"/>
        <v/>
      </c>
      <c r="AI6478" s="2" t="str">
        <f t="shared" si="1728"/>
        <v/>
      </c>
      <c r="AK6478" s="2" t="str">
        <f t="shared" si="1729"/>
        <v/>
      </c>
      <c r="AL6478" s="2" t="str">
        <f t="shared" si="1730"/>
        <v/>
      </c>
      <c r="AM6478" s="2">
        <f t="shared" si="1731"/>
        <v>1422</v>
      </c>
      <c r="AN6478" s="2" t="str">
        <f t="shared" si="1732"/>
        <v/>
      </c>
      <c r="AO6478" s="2" t="str">
        <f t="shared" si="1733"/>
        <v/>
      </c>
    </row>
    <row r="6479" spans="1:41" x14ac:dyDescent="0.3">
      <c r="A6479" s="111">
        <v>44843.418321759258</v>
      </c>
      <c r="B6479" s="78" t="s">
        <v>6999</v>
      </c>
      <c r="C6479" s="78" t="s">
        <v>850</v>
      </c>
      <c r="D6479" s="78" t="s">
        <v>1318</v>
      </c>
      <c r="E6479" s="78">
        <v>17</v>
      </c>
      <c r="F6479" s="78" t="s">
        <v>809</v>
      </c>
      <c r="G6479" s="78" t="s">
        <v>86</v>
      </c>
      <c r="H6479" s="112" t="s">
        <v>292</v>
      </c>
      <c r="I6479" s="112">
        <v>3</v>
      </c>
      <c r="J6479" s="113">
        <v>44843.415868055556</v>
      </c>
      <c r="K6479" s="113">
        <v>44843.418321759258</v>
      </c>
      <c r="M6479" s="113">
        <v>44843.419606481482</v>
      </c>
      <c r="P6479" s="78" t="str">
        <f t="shared" si="1717"/>
        <v/>
      </c>
      <c r="Q6479" s="113">
        <v>44843.420023148145</v>
      </c>
      <c r="R6479" s="78" t="s">
        <v>1187</v>
      </c>
      <c r="S6479" s="78" t="str">
        <f t="shared" si="1718"/>
        <v>CIC</v>
      </c>
      <c r="V6479" s="78" t="str">
        <f t="shared" si="1719"/>
        <v/>
      </c>
      <c r="W6479" s="113">
        <v>44843.550868055558</v>
      </c>
      <c r="X6479" s="113">
        <f t="shared" si="1720"/>
        <v>1.2847222242271528E-3</v>
      </c>
      <c r="Y6479" s="113" t="str">
        <f t="shared" si="1721"/>
        <v/>
      </c>
      <c r="Z6479" s="113" t="str">
        <f t="shared" si="1722"/>
        <v/>
      </c>
      <c r="AB6479" s="2" t="str">
        <f t="shared" si="1723"/>
        <v/>
      </c>
      <c r="AC6479" s="2" t="str">
        <f t="shared" si="1723"/>
        <v/>
      </c>
      <c r="AE6479" s="2" t="str">
        <f t="shared" si="1724"/>
        <v/>
      </c>
      <c r="AF6479" s="2" t="str">
        <f t="shared" si="1725"/>
        <v/>
      </c>
      <c r="AG6479" s="2" t="str">
        <f t="shared" si="1726"/>
        <v/>
      </c>
      <c r="AH6479" s="2" t="str">
        <f t="shared" si="1727"/>
        <v/>
      </c>
      <c r="AI6479" s="2" t="str">
        <f t="shared" si="1728"/>
        <v/>
      </c>
      <c r="AK6479" s="2" t="str">
        <f t="shared" si="1729"/>
        <v/>
      </c>
      <c r="AL6479" s="2" t="str">
        <f t="shared" si="1730"/>
        <v/>
      </c>
      <c r="AM6479" s="2" t="str">
        <f t="shared" si="1731"/>
        <v/>
      </c>
      <c r="AN6479" s="2" t="str">
        <f t="shared" si="1732"/>
        <v/>
      </c>
      <c r="AO6479" s="2" t="str">
        <f t="shared" si="1733"/>
        <v/>
      </c>
    </row>
    <row r="6480" spans="1:41" x14ac:dyDescent="0.3">
      <c r="A6480" s="111">
        <v>44843.431446759256</v>
      </c>
      <c r="B6480" s="78" t="s">
        <v>7000</v>
      </c>
      <c r="C6480" s="78" t="s">
        <v>886</v>
      </c>
      <c r="D6480" s="78" t="s">
        <v>1325</v>
      </c>
      <c r="E6480" s="78">
        <v>10</v>
      </c>
      <c r="F6480" s="78" t="s">
        <v>808</v>
      </c>
      <c r="G6480" s="78" t="s">
        <v>163</v>
      </c>
      <c r="H6480" s="112" t="s">
        <v>432</v>
      </c>
      <c r="I6480" s="112">
        <v>3</v>
      </c>
      <c r="J6480" s="113">
        <v>44843.43037037037</v>
      </c>
      <c r="K6480" s="113">
        <v>44843.431446759256</v>
      </c>
      <c r="M6480" s="113">
        <v>44843.431921296295</v>
      </c>
      <c r="N6480" s="113">
        <v>44843.43246527778</v>
      </c>
      <c r="O6480" s="78" t="s">
        <v>1185</v>
      </c>
      <c r="P6480" s="78" t="str">
        <f t="shared" si="1717"/>
        <v>CIC</v>
      </c>
      <c r="Q6480" s="113">
        <v>44843.44195601852</v>
      </c>
      <c r="R6480" s="78" t="s">
        <v>1267</v>
      </c>
      <c r="S6480" s="78" t="str">
        <f t="shared" si="1718"/>
        <v>PLOEG</v>
      </c>
      <c r="T6480" s="113">
        <v>44843.445972222224</v>
      </c>
      <c r="U6480" s="78" t="s">
        <v>1258</v>
      </c>
      <c r="V6480" s="78" t="str">
        <f t="shared" si="1719"/>
        <v>PLOEG</v>
      </c>
      <c r="W6480" s="113">
        <v>44843.451203703706</v>
      </c>
      <c r="X6480" s="113">
        <f t="shared" si="1720"/>
        <v>4.7453703882638365E-4</v>
      </c>
      <c r="Y6480" s="113">
        <f t="shared" si="1721"/>
        <v>1.4050925929041114E-2</v>
      </c>
      <c r="Z6480" s="113">
        <f t="shared" si="1722"/>
        <v>5.2314814820419997E-3</v>
      </c>
      <c r="AB6480" s="2">
        <f t="shared" si="1723"/>
        <v>1214</v>
      </c>
      <c r="AC6480" s="2">
        <f t="shared" si="1723"/>
        <v>452</v>
      </c>
      <c r="AE6480" s="2" t="str">
        <f t="shared" si="1724"/>
        <v/>
      </c>
      <c r="AF6480" s="2" t="str">
        <f t="shared" si="1725"/>
        <v/>
      </c>
      <c r="AG6480" s="2" t="str">
        <f t="shared" si="1726"/>
        <v/>
      </c>
      <c r="AH6480" s="2">
        <f t="shared" si="1727"/>
        <v>1214</v>
      </c>
      <c r="AI6480" s="2" t="str">
        <f t="shared" si="1728"/>
        <v/>
      </c>
      <c r="AK6480" s="2" t="str">
        <f t="shared" si="1729"/>
        <v/>
      </c>
      <c r="AL6480" s="2" t="str">
        <f t="shared" si="1730"/>
        <v/>
      </c>
      <c r="AM6480" s="2" t="str">
        <f t="shared" si="1731"/>
        <v/>
      </c>
      <c r="AN6480" s="2">
        <f t="shared" si="1732"/>
        <v>452</v>
      </c>
      <c r="AO6480" s="2" t="str">
        <f t="shared" si="1733"/>
        <v/>
      </c>
    </row>
    <row r="6481" spans="1:41" x14ac:dyDescent="0.3">
      <c r="A6481" s="111">
        <v>44843.454861111109</v>
      </c>
      <c r="B6481" s="78" t="s">
        <v>7001</v>
      </c>
      <c r="C6481" s="78" t="s">
        <v>886</v>
      </c>
      <c r="F6481" s="78" t="s">
        <v>808</v>
      </c>
      <c r="G6481" s="78" t="s">
        <v>90</v>
      </c>
      <c r="H6481" s="112" t="s">
        <v>234</v>
      </c>
      <c r="I6481" s="112">
        <v>2</v>
      </c>
      <c r="J6481" s="113">
        <v>44843.452951388892</v>
      </c>
      <c r="K6481" s="113">
        <v>44843.454861111109</v>
      </c>
      <c r="M6481" s="113">
        <v>44843.456412037034</v>
      </c>
      <c r="P6481" s="78" t="str">
        <f t="shared" si="1717"/>
        <v/>
      </c>
      <c r="Q6481" s="113">
        <v>44843.45684027778</v>
      </c>
      <c r="R6481" s="78" t="s">
        <v>1187</v>
      </c>
      <c r="S6481" s="78" t="str">
        <f t="shared" si="1718"/>
        <v>CIC</v>
      </c>
      <c r="V6481" s="78" t="str">
        <f t="shared" si="1719"/>
        <v/>
      </c>
      <c r="W6481" s="113">
        <v>44843.462060185186</v>
      </c>
      <c r="X6481" s="113">
        <f t="shared" si="1720"/>
        <v>1.5509259246755391E-3</v>
      </c>
      <c r="Y6481" s="113" t="str">
        <f t="shared" si="1721"/>
        <v/>
      </c>
      <c r="Z6481" s="113" t="str">
        <f t="shared" si="1722"/>
        <v/>
      </c>
      <c r="AB6481" s="2" t="str">
        <f t="shared" si="1723"/>
        <v/>
      </c>
      <c r="AC6481" s="2" t="str">
        <f t="shared" si="1723"/>
        <v/>
      </c>
      <c r="AE6481" s="2" t="str">
        <f t="shared" si="1724"/>
        <v/>
      </c>
      <c r="AF6481" s="2" t="str">
        <f t="shared" si="1725"/>
        <v/>
      </c>
      <c r="AG6481" s="2" t="str">
        <f t="shared" si="1726"/>
        <v/>
      </c>
      <c r="AH6481" s="2" t="str">
        <f t="shared" si="1727"/>
        <v/>
      </c>
      <c r="AI6481" s="2" t="str">
        <f t="shared" si="1728"/>
        <v/>
      </c>
      <c r="AK6481" s="2" t="str">
        <f t="shared" si="1729"/>
        <v/>
      </c>
      <c r="AL6481" s="2" t="str">
        <f t="shared" si="1730"/>
        <v/>
      </c>
      <c r="AM6481" s="2" t="str">
        <f t="shared" si="1731"/>
        <v/>
      </c>
      <c r="AN6481" s="2" t="str">
        <f t="shared" si="1732"/>
        <v/>
      </c>
      <c r="AO6481" s="2" t="str">
        <f t="shared" si="1733"/>
        <v/>
      </c>
    </row>
    <row r="6482" spans="1:41" x14ac:dyDescent="0.3">
      <c r="A6482" s="111">
        <v>44843.543113425927</v>
      </c>
      <c r="B6482" s="78" t="s">
        <v>7002</v>
      </c>
      <c r="C6482" s="78" t="s">
        <v>4888</v>
      </c>
      <c r="D6482" s="78" t="s">
        <v>1211</v>
      </c>
      <c r="E6482" s="78">
        <v>32</v>
      </c>
      <c r="F6482" s="78" t="s">
        <v>808</v>
      </c>
      <c r="G6482" s="78" t="s">
        <v>106</v>
      </c>
      <c r="H6482" s="112" t="s">
        <v>212</v>
      </c>
      <c r="I6482" s="112">
        <v>4</v>
      </c>
      <c r="J6482" s="113">
        <v>44843.54277777778</v>
      </c>
      <c r="K6482" s="113">
        <v>44843.543113425927</v>
      </c>
      <c r="M6482" s="113">
        <v>44843.54314814815</v>
      </c>
      <c r="P6482" s="78" t="str">
        <f t="shared" si="1717"/>
        <v/>
      </c>
      <c r="S6482" s="78" t="str">
        <f t="shared" si="1718"/>
        <v/>
      </c>
      <c r="V6482" s="78" t="str">
        <f t="shared" si="1719"/>
        <v/>
      </c>
      <c r="W6482" s="113">
        <v>44843.753171296295</v>
      </c>
      <c r="X6482" s="113" t="str">
        <f t="shared" si="1720"/>
        <v/>
      </c>
      <c r="Y6482" s="113" t="str">
        <f t="shared" si="1721"/>
        <v/>
      </c>
      <c r="Z6482" s="113" t="str">
        <f t="shared" si="1722"/>
        <v/>
      </c>
      <c r="AB6482" s="2" t="str">
        <f t="shared" si="1723"/>
        <v/>
      </c>
      <c r="AC6482" s="2" t="str">
        <f t="shared" si="1723"/>
        <v/>
      </c>
      <c r="AE6482" s="2" t="str">
        <f t="shared" si="1724"/>
        <v/>
      </c>
      <c r="AF6482" s="2" t="str">
        <f t="shared" si="1725"/>
        <v/>
      </c>
      <c r="AG6482" s="2" t="str">
        <f t="shared" si="1726"/>
        <v/>
      </c>
      <c r="AH6482" s="2" t="str">
        <f t="shared" si="1727"/>
        <v/>
      </c>
      <c r="AI6482" s="2" t="str">
        <f t="shared" si="1728"/>
        <v/>
      </c>
      <c r="AK6482" s="2" t="str">
        <f t="shared" si="1729"/>
        <v/>
      </c>
      <c r="AL6482" s="2" t="str">
        <f t="shared" si="1730"/>
        <v/>
      </c>
      <c r="AM6482" s="2" t="str">
        <f t="shared" si="1731"/>
        <v/>
      </c>
      <c r="AN6482" s="2" t="str">
        <f t="shared" si="1732"/>
        <v/>
      </c>
      <c r="AO6482" s="2" t="str">
        <f t="shared" si="1733"/>
        <v/>
      </c>
    </row>
    <row r="6483" spans="1:41" x14ac:dyDescent="0.3">
      <c r="A6483" s="111">
        <v>44843.583356481482</v>
      </c>
      <c r="B6483" s="78" t="s">
        <v>7003</v>
      </c>
      <c r="C6483" s="78" t="s">
        <v>886</v>
      </c>
      <c r="D6483" s="78" t="s">
        <v>3236</v>
      </c>
      <c r="E6483" s="78">
        <v>29</v>
      </c>
      <c r="F6483" s="78" t="s">
        <v>809</v>
      </c>
      <c r="G6483" s="78" t="s">
        <v>86</v>
      </c>
      <c r="H6483" s="112" t="s">
        <v>244</v>
      </c>
      <c r="I6483" s="112">
        <v>4</v>
      </c>
      <c r="J6483" s="113">
        <v>44843.582974537036</v>
      </c>
      <c r="K6483" s="113">
        <v>44843.583356481482</v>
      </c>
      <c r="M6483" s="113">
        <v>44843.584675925929</v>
      </c>
      <c r="P6483" s="78" t="str">
        <f t="shared" si="1717"/>
        <v/>
      </c>
      <c r="S6483" s="78" t="str">
        <f t="shared" si="1718"/>
        <v/>
      </c>
      <c r="V6483" s="78" t="str">
        <f t="shared" si="1719"/>
        <v/>
      </c>
      <c r="W6483" s="113">
        <v>44843.587164351855</v>
      </c>
      <c r="X6483" s="113">
        <f t="shared" si="1720"/>
        <v>1.3194444472901523E-3</v>
      </c>
      <c r="Y6483" s="113" t="str">
        <f t="shared" si="1721"/>
        <v/>
      </c>
      <c r="Z6483" s="113" t="str">
        <f t="shared" si="1722"/>
        <v/>
      </c>
      <c r="AB6483" s="2" t="str">
        <f t="shared" si="1723"/>
        <v/>
      </c>
      <c r="AC6483" s="2" t="str">
        <f t="shared" si="1723"/>
        <v/>
      </c>
      <c r="AE6483" s="2" t="str">
        <f t="shared" si="1724"/>
        <v/>
      </c>
      <c r="AF6483" s="2" t="str">
        <f t="shared" si="1725"/>
        <v/>
      </c>
      <c r="AG6483" s="2" t="str">
        <f t="shared" si="1726"/>
        <v/>
      </c>
      <c r="AH6483" s="2" t="str">
        <f t="shared" si="1727"/>
        <v/>
      </c>
      <c r="AI6483" s="2" t="str">
        <f t="shared" si="1728"/>
        <v/>
      </c>
      <c r="AK6483" s="2" t="str">
        <f t="shared" si="1729"/>
        <v/>
      </c>
      <c r="AL6483" s="2" t="str">
        <f t="shared" si="1730"/>
        <v/>
      </c>
      <c r="AM6483" s="2" t="str">
        <f t="shared" si="1731"/>
        <v/>
      </c>
      <c r="AN6483" s="2" t="str">
        <f t="shared" si="1732"/>
        <v/>
      </c>
      <c r="AO6483" s="2" t="str">
        <f t="shared" si="1733"/>
        <v/>
      </c>
    </row>
    <row r="6484" spans="1:41" x14ac:dyDescent="0.3">
      <c r="A6484" s="111">
        <v>44843.618715277778</v>
      </c>
      <c r="B6484" s="78" t="s">
        <v>7004</v>
      </c>
      <c r="C6484" s="78" t="s">
        <v>886</v>
      </c>
      <c r="D6484" s="78" t="s">
        <v>1501</v>
      </c>
      <c r="E6484" s="78">
        <v>52</v>
      </c>
      <c r="F6484" s="78" t="s">
        <v>809</v>
      </c>
      <c r="G6484" s="78" t="s">
        <v>122</v>
      </c>
      <c r="H6484" s="112" t="s">
        <v>346</v>
      </c>
      <c r="I6484" s="112">
        <v>4</v>
      </c>
      <c r="J6484" s="113">
        <v>44843.617592592593</v>
      </c>
      <c r="K6484" s="113">
        <v>44843.618715277778</v>
      </c>
      <c r="M6484" s="113">
        <v>44843.620648148149</v>
      </c>
      <c r="N6484" s="113">
        <v>44843.621041666665</v>
      </c>
      <c r="O6484" s="78" t="s">
        <v>1185</v>
      </c>
      <c r="P6484" s="78" t="str">
        <f t="shared" si="1717"/>
        <v>CIC</v>
      </c>
      <c r="Q6484" s="113">
        <v>44843.623807870368</v>
      </c>
      <c r="R6484" s="78" t="s">
        <v>1267</v>
      </c>
      <c r="S6484" s="78" t="str">
        <f t="shared" si="1718"/>
        <v>PLOEG</v>
      </c>
      <c r="T6484" s="113">
        <v>44843.631655092591</v>
      </c>
      <c r="U6484" s="78" t="s">
        <v>1267</v>
      </c>
      <c r="V6484" s="78" t="str">
        <f t="shared" si="1719"/>
        <v>PLOEG</v>
      </c>
      <c r="W6484" s="113">
        <v>44843.633993055555</v>
      </c>
      <c r="X6484" s="113">
        <f t="shared" si="1720"/>
        <v>1.9328703710925765E-3</v>
      </c>
      <c r="Y6484" s="113">
        <f t="shared" si="1721"/>
        <v>1.1006944441760425E-2</v>
      </c>
      <c r="Z6484" s="113">
        <f t="shared" si="1722"/>
        <v>2.3379629637929611E-3</v>
      </c>
      <c r="AB6484" s="2">
        <f t="shared" si="1723"/>
        <v>951</v>
      </c>
      <c r="AC6484" s="2">
        <f t="shared" si="1723"/>
        <v>202</v>
      </c>
      <c r="AE6484" s="2" t="str">
        <f t="shared" si="1724"/>
        <v/>
      </c>
      <c r="AF6484" s="2" t="str">
        <f t="shared" si="1725"/>
        <v/>
      </c>
      <c r="AG6484" s="2" t="str">
        <f t="shared" si="1726"/>
        <v/>
      </c>
      <c r="AH6484" s="2" t="str">
        <f t="shared" si="1727"/>
        <v/>
      </c>
      <c r="AI6484" s="2">
        <f t="shared" si="1728"/>
        <v>951</v>
      </c>
      <c r="AK6484" s="2" t="str">
        <f t="shared" si="1729"/>
        <v/>
      </c>
      <c r="AL6484" s="2" t="str">
        <f t="shared" si="1730"/>
        <v/>
      </c>
      <c r="AM6484" s="2" t="str">
        <f t="shared" si="1731"/>
        <v/>
      </c>
      <c r="AN6484" s="2" t="str">
        <f t="shared" si="1732"/>
        <v/>
      </c>
      <c r="AO6484" s="2">
        <f t="shared" si="1733"/>
        <v>202</v>
      </c>
    </row>
    <row r="6485" spans="1:41" x14ac:dyDescent="0.3">
      <c r="A6485" s="111">
        <v>44843.624861111108</v>
      </c>
      <c r="B6485" s="78" t="s">
        <v>7005</v>
      </c>
      <c r="C6485" s="78" t="s">
        <v>850</v>
      </c>
      <c r="D6485" s="78" t="s">
        <v>2250</v>
      </c>
      <c r="F6485" s="78" t="s">
        <v>807</v>
      </c>
      <c r="G6485" s="78" t="s">
        <v>134</v>
      </c>
      <c r="H6485" s="112" t="s">
        <v>278</v>
      </c>
      <c r="I6485" s="112">
        <v>3</v>
      </c>
      <c r="J6485" s="113">
        <v>44843.622581018521</v>
      </c>
      <c r="K6485" s="113">
        <v>44843.624861111108</v>
      </c>
      <c r="M6485" s="113">
        <v>44843.625763888886</v>
      </c>
      <c r="P6485" s="78" t="str">
        <f t="shared" si="1717"/>
        <v/>
      </c>
      <c r="Q6485" s="113">
        <v>44843.626122685186</v>
      </c>
      <c r="R6485" s="78" t="s">
        <v>1187</v>
      </c>
      <c r="S6485" s="78" t="str">
        <f t="shared" si="1718"/>
        <v>CIC</v>
      </c>
      <c r="T6485" s="113">
        <v>44843.644502314812</v>
      </c>
      <c r="U6485" s="78" t="s">
        <v>1344</v>
      </c>
      <c r="V6485" s="78" t="str">
        <f t="shared" si="1719"/>
        <v>PLOEG</v>
      </c>
      <c r="W6485" s="113">
        <v>44843.656145833331</v>
      </c>
      <c r="X6485" s="113">
        <f t="shared" si="1720"/>
        <v>9.0277777781011537E-4</v>
      </c>
      <c r="Y6485" s="113">
        <f t="shared" si="1721"/>
        <v>1.8738425926130731E-2</v>
      </c>
      <c r="Z6485" s="113">
        <f t="shared" si="1722"/>
        <v>1.1643518519122154E-2</v>
      </c>
      <c r="AB6485" s="2">
        <f t="shared" si="1723"/>
        <v>1619</v>
      </c>
      <c r="AC6485" s="2">
        <f t="shared" si="1723"/>
        <v>1006</v>
      </c>
      <c r="AE6485" s="2" t="str">
        <f t="shared" si="1724"/>
        <v/>
      </c>
      <c r="AF6485" s="2" t="str">
        <f t="shared" si="1725"/>
        <v/>
      </c>
      <c r="AG6485" s="2" t="str">
        <f t="shared" si="1726"/>
        <v/>
      </c>
      <c r="AH6485" s="2">
        <f t="shared" si="1727"/>
        <v>1619</v>
      </c>
      <c r="AI6485" s="2" t="str">
        <f t="shared" si="1728"/>
        <v/>
      </c>
      <c r="AK6485" s="2" t="str">
        <f t="shared" si="1729"/>
        <v/>
      </c>
      <c r="AL6485" s="2" t="str">
        <f t="shared" si="1730"/>
        <v/>
      </c>
      <c r="AM6485" s="2" t="str">
        <f t="shared" si="1731"/>
        <v/>
      </c>
      <c r="AN6485" s="2">
        <f t="shared" si="1732"/>
        <v>1006</v>
      </c>
      <c r="AO6485" s="2" t="str">
        <f t="shared" si="1733"/>
        <v/>
      </c>
    </row>
    <row r="6486" spans="1:41" x14ac:dyDescent="0.3">
      <c r="A6486" s="111">
        <v>44843.63784722222</v>
      </c>
      <c r="B6486" s="78" t="s">
        <v>7006</v>
      </c>
      <c r="C6486" s="78" t="s">
        <v>886</v>
      </c>
      <c r="D6486" s="78" t="s">
        <v>1199</v>
      </c>
      <c r="E6486" s="78">
        <v>1072</v>
      </c>
      <c r="F6486" s="78" t="s">
        <v>809</v>
      </c>
      <c r="G6486" s="78" t="s">
        <v>94</v>
      </c>
      <c r="H6486" s="112" t="s">
        <v>222</v>
      </c>
      <c r="I6486" s="112">
        <v>2</v>
      </c>
      <c r="J6486" s="113">
        <v>44843.637499999997</v>
      </c>
      <c r="K6486" s="113">
        <v>44843.63784722222</v>
      </c>
      <c r="M6486" s="113">
        <v>44843.638344907406</v>
      </c>
      <c r="P6486" s="78" t="str">
        <f t="shared" si="1717"/>
        <v/>
      </c>
      <c r="Q6486" s="113">
        <v>44843.639120370368</v>
      </c>
      <c r="R6486" s="78" t="s">
        <v>1267</v>
      </c>
      <c r="S6486" s="78" t="str">
        <f t="shared" si="1718"/>
        <v>PLOEG</v>
      </c>
      <c r="T6486" s="113">
        <v>44843.643252314818</v>
      </c>
      <c r="U6486" s="78" t="s">
        <v>1267</v>
      </c>
      <c r="V6486" s="78" t="str">
        <f t="shared" si="1719"/>
        <v>PLOEG</v>
      </c>
      <c r="W6486" s="113">
        <v>44843.65111111111</v>
      </c>
      <c r="X6486" s="113">
        <f t="shared" si="1720"/>
        <v>4.9768518510973081E-4</v>
      </c>
      <c r="Y6486" s="113">
        <f t="shared" si="1721"/>
        <v>4.9074074122472666E-3</v>
      </c>
      <c r="Z6486" s="113">
        <f t="shared" si="1722"/>
        <v>7.8587962925666943E-3</v>
      </c>
      <c r="AB6486" s="2">
        <f t="shared" si="1723"/>
        <v>424</v>
      </c>
      <c r="AC6486" s="2">
        <f t="shared" si="1723"/>
        <v>679</v>
      </c>
      <c r="AE6486" s="2" t="str">
        <f t="shared" si="1724"/>
        <v/>
      </c>
      <c r="AF6486" s="2" t="str">
        <f t="shared" si="1725"/>
        <v/>
      </c>
      <c r="AG6486" s="2">
        <f t="shared" si="1726"/>
        <v>424</v>
      </c>
      <c r="AH6486" s="2" t="str">
        <f t="shared" si="1727"/>
        <v/>
      </c>
      <c r="AI6486" s="2" t="str">
        <f t="shared" si="1728"/>
        <v/>
      </c>
      <c r="AK6486" s="2" t="str">
        <f t="shared" si="1729"/>
        <v/>
      </c>
      <c r="AL6486" s="2" t="str">
        <f t="shared" si="1730"/>
        <v/>
      </c>
      <c r="AM6486" s="2">
        <f t="shared" si="1731"/>
        <v>679</v>
      </c>
      <c r="AN6486" s="2" t="str">
        <f t="shared" si="1732"/>
        <v/>
      </c>
      <c r="AO6486" s="2" t="str">
        <f t="shared" si="1733"/>
        <v/>
      </c>
    </row>
    <row r="6487" spans="1:41" x14ac:dyDescent="0.3">
      <c r="A6487" s="111">
        <v>44843.727824074071</v>
      </c>
      <c r="B6487" s="78" t="s">
        <v>7007</v>
      </c>
      <c r="C6487" s="78" t="s">
        <v>850</v>
      </c>
      <c r="D6487" s="78" t="s">
        <v>3142</v>
      </c>
      <c r="F6487" s="78" t="s">
        <v>808</v>
      </c>
      <c r="G6487" s="78" t="s">
        <v>94</v>
      </c>
      <c r="H6487" s="112" t="s">
        <v>222</v>
      </c>
      <c r="I6487" s="112">
        <v>2</v>
      </c>
      <c r="J6487" s="113">
        <v>44843.726400462961</v>
      </c>
      <c r="K6487" s="113">
        <v>44843.727824074071</v>
      </c>
      <c r="L6487" s="113">
        <v>44843.734976851854</v>
      </c>
      <c r="M6487" s="113">
        <v>44843.755543981482</v>
      </c>
      <c r="N6487" s="113">
        <v>44843.755613425928</v>
      </c>
      <c r="O6487" s="78" t="s">
        <v>1185</v>
      </c>
      <c r="P6487" s="78" t="str">
        <f t="shared" si="1717"/>
        <v>CIC</v>
      </c>
      <c r="S6487" s="78" t="str">
        <f t="shared" si="1718"/>
        <v/>
      </c>
      <c r="V6487" s="78" t="str">
        <f t="shared" si="1719"/>
        <v/>
      </c>
      <c r="W6487" s="113">
        <v>44843.772905092592</v>
      </c>
      <c r="X6487" s="113">
        <f t="shared" si="1720"/>
        <v>7.1527777836308815E-3</v>
      </c>
      <c r="Y6487" s="113" t="str">
        <f t="shared" si="1721"/>
        <v/>
      </c>
      <c r="Z6487" s="113" t="str">
        <f t="shared" si="1722"/>
        <v/>
      </c>
      <c r="AB6487" s="2" t="str">
        <f t="shared" si="1723"/>
        <v/>
      </c>
      <c r="AC6487" s="2" t="str">
        <f t="shared" si="1723"/>
        <v/>
      </c>
      <c r="AE6487" s="2" t="str">
        <f t="shared" si="1724"/>
        <v/>
      </c>
      <c r="AF6487" s="2" t="str">
        <f t="shared" si="1725"/>
        <v/>
      </c>
      <c r="AG6487" s="2" t="str">
        <f t="shared" si="1726"/>
        <v/>
      </c>
      <c r="AH6487" s="2" t="str">
        <f t="shared" si="1727"/>
        <v/>
      </c>
      <c r="AI6487" s="2" t="str">
        <f t="shared" si="1728"/>
        <v/>
      </c>
      <c r="AK6487" s="2" t="str">
        <f t="shared" si="1729"/>
        <v/>
      </c>
      <c r="AL6487" s="2" t="str">
        <f t="shared" si="1730"/>
        <v/>
      </c>
      <c r="AM6487" s="2" t="str">
        <f t="shared" si="1731"/>
        <v/>
      </c>
      <c r="AN6487" s="2" t="str">
        <f t="shared" si="1732"/>
        <v/>
      </c>
      <c r="AO6487" s="2" t="str">
        <f t="shared" si="1733"/>
        <v/>
      </c>
    </row>
    <row r="6488" spans="1:41" x14ac:dyDescent="0.3">
      <c r="A6488" s="111">
        <v>44843.731446759259</v>
      </c>
      <c r="B6488" s="78" t="s">
        <v>7008</v>
      </c>
      <c r="C6488" s="78" t="s">
        <v>850</v>
      </c>
      <c r="D6488" s="78" t="s">
        <v>2390</v>
      </c>
      <c r="E6488" s="78" t="s">
        <v>6568</v>
      </c>
      <c r="F6488" s="78" t="s">
        <v>809</v>
      </c>
      <c r="G6488" s="78" t="s">
        <v>120</v>
      </c>
      <c r="H6488" s="112" t="s">
        <v>260</v>
      </c>
      <c r="I6488" s="112">
        <v>3</v>
      </c>
      <c r="J6488" s="113">
        <v>44843.730173611111</v>
      </c>
      <c r="K6488" s="113">
        <v>44843.731446759259</v>
      </c>
      <c r="M6488" s="113">
        <v>44843.734976851854</v>
      </c>
      <c r="P6488" s="78" t="str">
        <f t="shared" si="1717"/>
        <v/>
      </c>
      <c r="S6488" s="78" t="str">
        <f t="shared" si="1718"/>
        <v/>
      </c>
      <c r="V6488" s="78" t="str">
        <f t="shared" si="1719"/>
        <v/>
      </c>
      <c r="W6488" s="113">
        <v>44843.755543981482</v>
      </c>
      <c r="X6488" s="113">
        <f t="shared" si="1720"/>
        <v>3.5300925956107676E-3</v>
      </c>
      <c r="Y6488" s="113" t="str">
        <f t="shared" si="1721"/>
        <v/>
      </c>
      <c r="Z6488" s="113" t="str">
        <f t="shared" si="1722"/>
        <v/>
      </c>
      <c r="AB6488" s="2" t="str">
        <f t="shared" si="1723"/>
        <v/>
      </c>
      <c r="AC6488" s="2" t="str">
        <f t="shared" si="1723"/>
        <v/>
      </c>
      <c r="AE6488" s="2" t="str">
        <f t="shared" si="1724"/>
        <v/>
      </c>
      <c r="AF6488" s="2" t="str">
        <f t="shared" si="1725"/>
        <v/>
      </c>
      <c r="AG6488" s="2" t="str">
        <f t="shared" si="1726"/>
        <v/>
      </c>
      <c r="AH6488" s="2" t="str">
        <f t="shared" si="1727"/>
        <v/>
      </c>
      <c r="AI6488" s="2" t="str">
        <f t="shared" si="1728"/>
        <v/>
      </c>
      <c r="AK6488" s="2" t="str">
        <f t="shared" si="1729"/>
        <v/>
      </c>
      <c r="AL6488" s="2" t="str">
        <f t="shared" si="1730"/>
        <v/>
      </c>
      <c r="AM6488" s="2" t="str">
        <f t="shared" si="1731"/>
        <v/>
      </c>
      <c r="AN6488" s="2" t="str">
        <f t="shared" si="1732"/>
        <v/>
      </c>
      <c r="AO6488" s="2" t="str">
        <f t="shared" si="1733"/>
        <v/>
      </c>
    </row>
    <row r="6489" spans="1:41" x14ac:dyDescent="0.3">
      <c r="A6489" s="111">
        <v>44843.991111111114</v>
      </c>
      <c r="B6489" s="78" t="s">
        <v>7009</v>
      </c>
      <c r="C6489" s="78" t="s">
        <v>846</v>
      </c>
      <c r="D6489" s="78" t="s">
        <v>1199</v>
      </c>
      <c r="E6489" s="78">
        <v>447</v>
      </c>
      <c r="F6489" s="78" t="s">
        <v>809</v>
      </c>
      <c r="G6489" s="78" t="s">
        <v>90</v>
      </c>
      <c r="H6489" s="112" t="s">
        <v>224</v>
      </c>
      <c r="I6489" s="112">
        <v>2</v>
      </c>
      <c r="J6489" s="113">
        <v>44843.990937499999</v>
      </c>
      <c r="K6489" s="113">
        <v>44843.991111111114</v>
      </c>
      <c r="M6489" s="113">
        <v>44843.9921875</v>
      </c>
      <c r="N6489" s="113">
        <v>44843.992881944447</v>
      </c>
      <c r="O6489" s="78" t="s">
        <v>1185</v>
      </c>
      <c r="P6489" s="78" t="str">
        <f t="shared" si="1717"/>
        <v>CIC</v>
      </c>
      <c r="S6489" s="78" t="str">
        <f t="shared" si="1718"/>
        <v/>
      </c>
      <c r="T6489" s="113">
        <v>44844.001539351855</v>
      </c>
      <c r="U6489" s="78" t="s">
        <v>1220</v>
      </c>
      <c r="V6489" s="78" t="str">
        <f t="shared" si="1719"/>
        <v>PLOEG</v>
      </c>
      <c r="W6489" s="113">
        <v>44844.016516203701</v>
      </c>
      <c r="X6489" s="113">
        <f t="shared" si="1720"/>
        <v>1.0763888858491555E-3</v>
      </c>
      <c r="Y6489" s="113">
        <f t="shared" si="1721"/>
        <v>9.3518518551718444E-3</v>
      </c>
      <c r="Z6489" s="113">
        <f t="shared" si="1722"/>
        <v>1.4976851845858619E-2</v>
      </c>
      <c r="AB6489" s="2">
        <f t="shared" si="1723"/>
        <v>808</v>
      </c>
      <c r="AC6489" s="2">
        <f t="shared" si="1723"/>
        <v>1294</v>
      </c>
      <c r="AE6489" s="2" t="str">
        <f t="shared" si="1724"/>
        <v/>
      </c>
      <c r="AF6489" s="2" t="str">
        <f t="shared" si="1725"/>
        <v/>
      </c>
      <c r="AG6489" s="2">
        <f t="shared" si="1726"/>
        <v>808</v>
      </c>
      <c r="AH6489" s="2" t="str">
        <f t="shared" si="1727"/>
        <v/>
      </c>
      <c r="AI6489" s="2" t="str">
        <f t="shared" si="1728"/>
        <v/>
      </c>
      <c r="AK6489" s="2" t="str">
        <f t="shared" si="1729"/>
        <v/>
      </c>
      <c r="AL6489" s="2" t="str">
        <f t="shared" si="1730"/>
        <v/>
      </c>
      <c r="AM6489" s="2">
        <f t="shared" si="1731"/>
        <v>1294</v>
      </c>
      <c r="AN6489" s="2" t="str">
        <f t="shared" si="1732"/>
        <v/>
      </c>
      <c r="AO6489" s="2" t="str">
        <f t="shared" si="1733"/>
        <v/>
      </c>
    </row>
    <row r="6490" spans="1:41" x14ac:dyDescent="0.3">
      <c r="A6490" s="111">
        <v>44844.091226851851</v>
      </c>
      <c r="B6490" s="78" t="s">
        <v>7010</v>
      </c>
      <c r="C6490" s="78" t="s">
        <v>835</v>
      </c>
      <c r="D6490" s="78" t="s">
        <v>1879</v>
      </c>
      <c r="E6490" s="78">
        <v>47</v>
      </c>
      <c r="F6490" s="78" t="s">
        <v>807</v>
      </c>
      <c r="G6490" s="78" t="s">
        <v>132</v>
      </c>
      <c r="H6490" s="112" t="s">
        <v>263</v>
      </c>
      <c r="I6490" s="112">
        <v>4</v>
      </c>
      <c r="J6490" s="113">
        <v>44844.09070601852</v>
      </c>
      <c r="K6490" s="113">
        <v>44844.091226851851</v>
      </c>
      <c r="M6490" s="113">
        <v>44844.092349537037</v>
      </c>
      <c r="N6490" s="113">
        <v>44844.09238425926</v>
      </c>
      <c r="O6490" s="78" t="s">
        <v>1187</v>
      </c>
      <c r="P6490" s="78" t="str">
        <f t="shared" si="1717"/>
        <v>CIC</v>
      </c>
      <c r="Q6490" s="113">
        <v>44844.102962962963</v>
      </c>
      <c r="R6490" s="78" t="s">
        <v>1185</v>
      </c>
      <c r="S6490" s="78" t="str">
        <f t="shared" si="1718"/>
        <v>CIC</v>
      </c>
      <c r="T6490" s="113">
        <v>44844.095810185187</v>
      </c>
      <c r="U6490" s="78" t="s">
        <v>1216</v>
      </c>
      <c r="V6490" s="78" t="str">
        <f t="shared" si="1719"/>
        <v>PLOEG</v>
      </c>
      <c r="W6490" s="113">
        <v>44844.133645833332</v>
      </c>
      <c r="X6490" s="113">
        <f t="shared" si="1720"/>
        <v>1.1226851856918074E-3</v>
      </c>
      <c r="Y6490" s="113">
        <f t="shared" si="1721"/>
        <v>3.4606481494847685E-3</v>
      </c>
      <c r="Z6490" s="113">
        <f t="shared" si="1722"/>
        <v>3.7835648145119194E-2</v>
      </c>
      <c r="AB6490" s="2">
        <f t="shared" si="1723"/>
        <v>299</v>
      </c>
      <c r="AC6490" s="2">
        <f t="shared" si="1723"/>
        <v>3269</v>
      </c>
      <c r="AE6490" s="2" t="str">
        <f t="shared" si="1724"/>
        <v/>
      </c>
      <c r="AF6490" s="2" t="str">
        <f t="shared" si="1725"/>
        <v/>
      </c>
      <c r="AG6490" s="2" t="str">
        <f t="shared" si="1726"/>
        <v/>
      </c>
      <c r="AH6490" s="2" t="str">
        <f t="shared" si="1727"/>
        <v/>
      </c>
      <c r="AI6490" s="2">
        <f t="shared" si="1728"/>
        <v>299</v>
      </c>
      <c r="AK6490" s="2" t="str">
        <f t="shared" si="1729"/>
        <v/>
      </c>
      <c r="AL6490" s="2" t="str">
        <f t="shared" si="1730"/>
        <v/>
      </c>
      <c r="AM6490" s="2" t="str">
        <f t="shared" si="1731"/>
        <v/>
      </c>
      <c r="AN6490" s="2" t="str">
        <f t="shared" si="1732"/>
        <v/>
      </c>
      <c r="AO6490" s="2">
        <f t="shared" si="1733"/>
        <v>3269</v>
      </c>
    </row>
    <row r="6491" spans="1:41" x14ac:dyDescent="0.3">
      <c r="A6491" s="111">
        <v>44844.091226851851</v>
      </c>
      <c r="B6491" s="78" t="s">
        <v>7010</v>
      </c>
      <c r="C6491" s="78" t="s">
        <v>853</v>
      </c>
      <c r="D6491" s="78" t="s">
        <v>1879</v>
      </c>
      <c r="E6491" s="78">
        <v>47</v>
      </c>
      <c r="F6491" s="78" t="s">
        <v>807</v>
      </c>
      <c r="G6491" s="78" t="s">
        <v>132</v>
      </c>
      <c r="H6491" s="112" t="s">
        <v>263</v>
      </c>
      <c r="I6491" s="112">
        <v>4</v>
      </c>
      <c r="J6491" s="113">
        <v>44844.09070601852</v>
      </c>
      <c r="K6491" s="113">
        <v>44844.091226851851</v>
      </c>
      <c r="M6491" s="113">
        <v>44844.092685185184</v>
      </c>
      <c r="P6491" s="78" t="str">
        <f t="shared" si="1717"/>
        <v/>
      </c>
      <c r="Q6491" s="113">
        <v>44844.09270833333</v>
      </c>
      <c r="R6491" s="78" t="s">
        <v>1187</v>
      </c>
      <c r="S6491" s="78" t="str">
        <f t="shared" si="1718"/>
        <v>CIC</v>
      </c>
      <c r="V6491" s="78" t="str">
        <f t="shared" si="1719"/>
        <v/>
      </c>
      <c r="W6491" s="113">
        <v>44844.133576388886</v>
      </c>
      <c r="X6491" s="113">
        <f t="shared" si="1720"/>
        <v>1.4583333322661929E-3</v>
      </c>
      <c r="Y6491" s="113" t="str">
        <f t="shared" si="1721"/>
        <v/>
      </c>
      <c r="Z6491" s="113" t="str">
        <f t="shared" si="1722"/>
        <v/>
      </c>
      <c r="AB6491" s="2" t="str">
        <f t="shared" si="1723"/>
        <v/>
      </c>
      <c r="AC6491" s="2" t="str">
        <f t="shared" si="1723"/>
        <v/>
      </c>
      <c r="AE6491" s="2" t="str">
        <f t="shared" si="1724"/>
        <v/>
      </c>
      <c r="AF6491" s="2" t="str">
        <f t="shared" si="1725"/>
        <v/>
      </c>
      <c r="AG6491" s="2" t="str">
        <f t="shared" si="1726"/>
        <v/>
      </c>
      <c r="AH6491" s="2" t="str">
        <f t="shared" si="1727"/>
        <v/>
      </c>
      <c r="AI6491" s="2" t="str">
        <f t="shared" si="1728"/>
        <v/>
      </c>
      <c r="AK6491" s="2" t="str">
        <f t="shared" si="1729"/>
        <v/>
      </c>
      <c r="AL6491" s="2" t="str">
        <f t="shared" si="1730"/>
        <v/>
      </c>
      <c r="AM6491" s="2" t="str">
        <f t="shared" si="1731"/>
        <v/>
      </c>
      <c r="AN6491" s="2" t="str">
        <f t="shared" si="1732"/>
        <v/>
      </c>
      <c r="AO6491" s="2" t="str">
        <f t="shared" si="1733"/>
        <v/>
      </c>
    </row>
    <row r="6492" spans="1:41" x14ac:dyDescent="0.3">
      <c r="A6492" s="111">
        <v>44844.209976851853</v>
      </c>
      <c r="B6492" s="78" t="s">
        <v>7011</v>
      </c>
      <c r="C6492" s="78" t="s">
        <v>846</v>
      </c>
      <c r="D6492" s="78" t="s">
        <v>1199</v>
      </c>
      <c r="E6492" s="78">
        <v>447</v>
      </c>
      <c r="F6492" s="78" t="s">
        <v>809</v>
      </c>
      <c r="G6492" s="78" t="s">
        <v>86</v>
      </c>
      <c r="H6492" s="112" t="s">
        <v>252</v>
      </c>
      <c r="I6492" s="112">
        <v>4</v>
      </c>
      <c r="J6492" s="113">
        <v>44844.209155092591</v>
      </c>
      <c r="K6492" s="113">
        <v>44844.209976851853</v>
      </c>
      <c r="M6492" s="113">
        <v>44844.212037037039</v>
      </c>
      <c r="N6492" s="113">
        <v>44844.212546296294</v>
      </c>
      <c r="O6492" s="78" t="s">
        <v>1185</v>
      </c>
      <c r="P6492" s="78" t="str">
        <f t="shared" si="1717"/>
        <v>CIC</v>
      </c>
      <c r="S6492" s="78" t="str">
        <f t="shared" si="1718"/>
        <v/>
      </c>
      <c r="T6492" s="113">
        <v>44844.220555555556</v>
      </c>
      <c r="U6492" s="78" t="s">
        <v>1185</v>
      </c>
      <c r="V6492" s="78" t="str">
        <f t="shared" si="1719"/>
        <v>CIC</v>
      </c>
      <c r="W6492" s="113">
        <v>44844.227187500001</v>
      </c>
      <c r="X6492" s="113">
        <f t="shared" si="1720"/>
        <v>2.0601851865649223E-3</v>
      </c>
      <c r="Y6492" s="113">
        <f t="shared" si="1721"/>
        <v>8.5185185162117705E-3</v>
      </c>
      <c r="Z6492" s="113">
        <f t="shared" si="1722"/>
        <v>6.6319444449618459E-3</v>
      </c>
      <c r="AB6492" s="2">
        <f t="shared" si="1723"/>
        <v>736</v>
      </c>
      <c r="AC6492" s="2">
        <f t="shared" si="1723"/>
        <v>573</v>
      </c>
      <c r="AE6492" s="2" t="str">
        <f t="shared" si="1724"/>
        <v/>
      </c>
      <c r="AF6492" s="2" t="str">
        <f t="shared" si="1725"/>
        <v/>
      </c>
      <c r="AG6492" s="2" t="str">
        <f t="shared" si="1726"/>
        <v/>
      </c>
      <c r="AH6492" s="2" t="str">
        <f t="shared" si="1727"/>
        <v/>
      </c>
      <c r="AI6492" s="2">
        <f t="shared" si="1728"/>
        <v>736</v>
      </c>
      <c r="AK6492" s="2" t="str">
        <f t="shared" si="1729"/>
        <v/>
      </c>
      <c r="AL6492" s="2" t="str">
        <f t="shared" si="1730"/>
        <v/>
      </c>
      <c r="AM6492" s="2" t="str">
        <f t="shared" si="1731"/>
        <v/>
      </c>
      <c r="AN6492" s="2" t="str">
        <f t="shared" si="1732"/>
        <v/>
      </c>
      <c r="AO6492" s="2">
        <f t="shared" si="1733"/>
        <v>573</v>
      </c>
    </row>
    <row r="6493" spans="1:41" x14ac:dyDescent="0.3">
      <c r="A6493" s="111">
        <v>44844.209976851853</v>
      </c>
      <c r="B6493" s="78" t="s">
        <v>7011</v>
      </c>
      <c r="C6493" s="78" t="s">
        <v>835</v>
      </c>
      <c r="D6493" s="78" t="s">
        <v>1199</v>
      </c>
      <c r="E6493" s="78">
        <v>447</v>
      </c>
      <c r="F6493" s="78" t="s">
        <v>809</v>
      </c>
      <c r="G6493" s="78" t="s">
        <v>86</v>
      </c>
      <c r="H6493" s="112" t="s">
        <v>252</v>
      </c>
      <c r="I6493" s="112">
        <v>4</v>
      </c>
      <c r="J6493" s="113">
        <v>44844.209155092591</v>
      </c>
      <c r="K6493" s="113">
        <v>44844.209976851853</v>
      </c>
      <c r="M6493" s="113">
        <v>44844.217349537037</v>
      </c>
      <c r="N6493" s="113">
        <v>44844.217372685183</v>
      </c>
      <c r="O6493" s="78" t="s">
        <v>1185</v>
      </c>
      <c r="P6493" s="78" t="str">
        <f t="shared" si="1717"/>
        <v>CIC</v>
      </c>
      <c r="Q6493" s="113">
        <v>44844.217557870368</v>
      </c>
      <c r="R6493" s="78" t="s">
        <v>1216</v>
      </c>
      <c r="S6493" s="78" t="str">
        <f t="shared" si="1718"/>
        <v>PLOEG</v>
      </c>
      <c r="T6493" s="113">
        <v>44844.221296296295</v>
      </c>
      <c r="U6493" s="78" t="s">
        <v>1216</v>
      </c>
      <c r="V6493" s="78" t="str">
        <f t="shared" si="1719"/>
        <v>PLOEG</v>
      </c>
      <c r="W6493" s="113">
        <v>44844.226412037038</v>
      </c>
      <c r="X6493" s="113">
        <f t="shared" si="1720"/>
        <v>7.3726851842366159E-3</v>
      </c>
      <c r="Y6493" s="113">
        <f t="shared" si="1721"/>
        <v>3.9467592578148469E-3</v>
      </c>
      <c r="Z6493" s="113">
        <f t="shared" si="1722"/>
        <v>5.1157407433493063E-3</v>
      </c>
      <c r="AB6493" s="2">
        <f t="shared" si="1723"/>
        <v>341</v>
      </c>
      <c r="AC6493" s="2">
        <f t="shared" si="1723"/>
        <v>442</v>
      </c>
      <c r="AE6493" s="2" t="str">
        <f t="shared" si="1724"/>
        <v/>
      </c>
      <c r="AF6493" s="2" t="str">
        <f t="shared" si="1725"/>
        <v/>
      </c>
      <c r="AG6493" s="2" t="str">
        <f t="shared" si="1726"/>
        <v/>
      </c>
      <c r="AH6493" s="2" t="str">
        <f t="shared" si="1727"/>
        <v/>
      </c>
      <c r="AI6493" s="2">
        <f t="shared" si="1728"/>
        <v>341</v>
      </c>
      <c r="AK6493" s="2" t="str">
        <f t="shared" si="1729"/>
        <v/>
      </c>
      <c r="AL6493" s="2" t="str">
        <f t="shared" si="1730"/>
        <v/>
      </c>
      <c r="AM6493" s="2" t="str">
        <f t="shared" si="1731"/>
        <v/>
      </c>
      <c r="AN6493" s="2" t="str">
        <f t="shared" si="1732"/>
        <v/>
      </c>
      <c r="AO6493" s="2">
        <f t="shared" si="1733"/>
        <v>442</v>
      </c>
    </row>
    <row r="6494" spans="1:41" x14ac:dyDescent="0.3">
      <c r="A6494" s="111">
        <v>44844.22457175926</v>
      </c>
      <c r="B6494" s="78" t="s">
        <v>7012</v>
      </c>
      <c r="C6494" s="78" t="s">
        <v>835</v>
      </c>
      <c r="D6494" s="78" t="s">
        <v>1240</v>
      </c>
      <c r="E6494" s="78">
        <v>9</v>
      </c>
      <c r="F6494" s="78" t="s">
        <v>807</v>
      </c>
      <c r="G6494" s="78" t="s">
        <v>112</v>
      </c>
      <c r="H6494" s="112" t="s">
        <v>218</v>
      </c>
      <c r="I6494" s="112">
        <v>3</v>
      </c>
      <c r="J6494" s="113">
        <v>44844.223506944443</v>
      </c>
      <c r="K6494" s="113">
        <v>44844.22457175926</v>
      </c>
      <c r="M6494" s="113">
        <v>44844.226458333331</v>
      </c>
      <c r="N6494" s="113">
        <v>44844.226493055554</v>
      </c>
      <c r="O6494" s="78" t="s">
        <v>1187</v>
      </c>
      <c r="P6494" s="78" t="str">
        <f t="shared" si="1717"/>
        <v>CIC</v>
      </c>
      <c r="S6494" s="78" t="str">
        <f t="shared" si="1718"/>
        <v/>
      </c>
      <c r="T6494" s="113">
        <v>44844.236840277779</v>
      </c>
      <c r="U6494" s="78" t="s">
        <v>1216</v>
      </c>
      <c r="V6494" s="78" t="str">
        <f t="shared" si="1719"/>
        <v>PLOEG</v>
      </c>
      <c r="W6494" s="113">
        <v>44844.282037037039</v>
      </c>
      <c r="X6494" s="113">
        <f t="shared" si="1720"/>
        <v>1.8865740712499246E-3</v>
      </c>
      <c r="Y6494" s="113">
        <f t="shared" si="1721"/>
        <v>1.0381944448454306E-2</v>
      </c>
      <c r="Z6494" s="113">
        <f t="shared" si="1722"/>
        <v>4.5196759259852115E-2</v>
      </c>
      <c r="AB6494" s="2">
        <f t="shared" si="1723"/>
        <v>897</v>
      </c>
      <c r="AC6494" s="2">
        <f t="shared" si="1723"/>
        <v>3905</v>
      </c>
      <c r="AE6494" s="2" t="str">
        <f t="shared" si="1724"/>
        <v/>
      </c>
      <c r="AF6494" s="2" t="str">
        <f t="shared" si="1725"/>
        <v/>
      </c>
      <c r="AG6494" s="2" t="str">
        <f t="shared" si="1726"/>
        <v/>
      </c>
      <c r="AH6494" s="2">
        <f t="shared" si="1727"/>
        <v>897</v>
      </c>
      <c r="AI6494" s="2" t="str">
        <f t="shared" si="1728"/>
        <v/>
      </c>
      <c r="AK6494" s="2" t="str">
        <f t="shared" si="1729"/>
        <v/>
      </c>
      <c r="AL6494" s="2" t="str">
        <f t="shared" si="1730"/>
        <v/>
      </c>
      <c r="AM6494" s="2" t="str">
        <f t="shared" si="1731"/>
        <v/>
      </c>
      <c r="AN6494" s="2">
        <f t="shared" si="1732"/>
        <v>3905</v>
      </c>
      <c r="AO6494" s="2" t="str">
        <f t="shared" si="1733"/>
        <v/>
      </c>
    </row>
    <row r="6495" spans="1:41" x14ac:dyDescent="0.3">
      <c r="A6495" s="111">
        <v>44844.22457175926</v>
      </c>
      <c r="B6495" s="78" t="s">
        <v>7012</v>
      </c>
      <c r="C6495" s="78" t="s">
        <v>846</v>
      </c>
      <c r="D6495" s="78" t="s">
        <v>1240</v>
      </c>
      <c r="E6495" s="78">
        <v>9</v>
      </c>
      <c r="F6495" s="78" t="s">
        <v>807</v>
      </c>
      <c r="G6495" s="78" t="s">
        <v>112</v>
      </c>
      <c r="H6495" s="112" t="s">
        <v>218</v>
      </c>
      <c r="I6495" s="112">
        <v>3</v>
      </c>
      <c r="J6495" s="113">
        <v>44844.223506944443</v>
      </c>
      <c r="K6495" s="113">
        <v>44844.22457175926</v>
      </c>
      <c r="M6495" s="113">
        <v>44844.227650462963</v>
      </c>
      <c r="N6495" s="113">
        <v>44844.227685185186</v>
      </c>
      <c r="O6495" s="78" t="s">
        <v>1187</v>
      </c>
      <c r="P6495" s="78" t="str">
        <f t="shared" si="1717"/>
        <v>CIC</v>
      </c>
      <c r="S6495" s="78" t="str">
        <f t="shared" si="1718"/>
        <v/>
      </c>
      <c r="V6495" s="78" t="str">
        <f t="shared" si="1719"/>
        <v/>
      </c>
      <c r="W6495" s="113">
        <v>44844.281967592593</v>
      </c>
      <c r="X6495" s="113">
        <f t="shared" si="1720"/>
        <v>3.0787037030677311E-3</v>
      </c>
      <c r="Y6495" s="113" t="str">
        <f t="shared" si="1721"/>
        <v/>
      </c>
      <c r="Z6495" s="113" t="str">
        <f t="shared" si="1722"/>
        <v/>
      </c>
      <c r="AB6495" s="2" t="str">
        <f t="shared" si="1723"/>
        <v/>
      </c>
      <c r="AC6495" s="2" t="str">
        <f t="shared" si="1723"/>
        <v/>
      </c>
      <c r="AE6495" s="2" t="str">
        <f t="shared" si="1724"/>
        <v/>
      </c>
      <c r="AF6495" s="2" t="str">
        <f t="shared" si="1725"/>
        <v/>
      </c>
      <c r="AG6495" s="2" t="str">
        <f t="shared" si="1726"/>
        <v/>
      </c>
      <c r="AH6495" s="2" t="str">
        <f t="shared" si="1727"/>
        <v/>
      </c>
      <c r="AI6495" s="2" t="str">
        <f t="shared" si="1728"/>
        <v/>
      </c>
      <c r="AK6495" s="2" t="str">
        <f t="shared" si="1729"/>
        <v/>
      </c>
      <c r="AL6495" s="2" t="str">
        <f t="shared" si="1730"/>
        <v/>
      </c>
      <c r="AM6495" s="2" t="str">
        <f t="shared" si="1731"/>
        <v/>
      </c>
      <c r="AN6495" s="2" t="str">
        <f t="shared" si="1732"/>
        <v/>
      </c>
      <c r="AO6495" s="2" t="str">
        <f t="shared" si="1733"/>
        <v/>
      </c>
    </row>
    <row r="6496" spans="1:41" x14ac:dyDescent="0.3">
      <c r="A6496" s="111">
        <v>44844.329722222225</v>
      </c>
      <c r="B6496" s="78" t="s">
        <v>7013</v>
      </c>
      <c r="C6496" s="78" t="s">
        <v>850</v>
      </c>
      <c r="D6496" s="78" t="s">
        <v>1628</v>
      </c>
      <c r="E6496" s="78">
        <v>10</v>
      </c>
      <c r="F6496" s="78" t="s">
        <v>807</v>
      </c>
      <c r="G6496" s="78" t="s">
        <v>106</v>
      </c>
      <c r="H6496" s="112" t="s">
        <v>212</v>
      </c>
      <c r="I6496" s="112">
        <v>4</v>
      </c>
      <c r="J6496" s="113">
        <v>44844.329456018517</v>
      </c>
      <c r="K6496" s="113">
        <v>44844.329722222225</v>
      </c>
      <c r="M6496" s="113">
        <v>44844.329768518517</v>
      </c>
      <c r="N6496" s="113">
        <v>44844.32980324074</v>
      </c>
      <c r="O6496" s="78" t="s">
        <v>1185</v>
      </c>
      <c r="P6496" s="78" t="str">
        <f t="shared" si="1717"/>
        <v>CIC</v>
      </c>
      <c r="S6496" s="78" t="str">
        <f t="shared" si="1718"/>
        <v/>
      </c>
      <c r="T6496" s="113">
        <v>44844.339502314811</v>
      </c>
      <c r="U6496" s="78" t="s">
        <v>1286</v>
      </c>
      <c r="V6496" s="78" t="str">
        <f t="shared" si="1719"/>
        <v>PLOEG</v>
      </c>
      <c r="W6496" s="113">
        <v>44844.39099537037</v>
      </c>
      <c r="X6496" s="113" t="str">
        <f t="shared" si="1720"/>
        <v/>
      </c>
      <c r="Y6496" s="113">
        <f t="shared" si="1721"/>
        <v>9.7337962943129241E-3</v>
      </c>
      <c r="Z6496" s="113">
        <f t="shared" si="1722"/>
        <v>5.1493055558239575E-2</v>
      </c>
      <c r="AB6496" s="2">
        <f t="shared" si="1723"/>
        <v>841</v>
      </c>
      <c r="AC6496" s="2">
        <f t="shared" si="1723"/>
        <v>4449</v>
      </c>
      <c r="AE6496" s="2" t="str">
        <f t="shared" si="1724"/>
        <v/>
      </c>
      <c r="AF6496" s="2" t="str">
        <f t="shared" si="1725"/>
        <v/>
      </c>
      <c r="AG6496" s="2" t="str">
        <f t="shared" si="1726"/>
        <v/>
      </c>
      <c r="AH6496" s="2" t="str">
        <f t="shared" si="1727"/>
        <v/>
      </c>
      <c r="AI6496" s="2">
        <f t="shared" si="1728"/>
        <v>841</v>
      </c>
      <c r="AK6496" s="2" t="str">
        <f t="shared" si="1729"/>
        <v/>
      </c>
      <c r="AL6496" s="2" t="str">
        <f t="shared" si="1730"/>
        <v/>
      </c>
      <c r="AM6496" s="2" t="str">
        <f t="shared" si="1731"/>
        <v/>
      </c>
      <c r="AN6496" s="2" t="str">
        <f t="shared" si="1732"/>
        <v/>
      </c>
      <c r="AO6496" s="2">
        <f t="shared" si="1733"/>
        <v>4449</v>
      </c>
    </row>
    <row r="6497" spans="1:41" x14ac:dyDescent="0.3">
      <c r="A6497" s="111">
        <v>44844.340381944443</v>
      </c>
      <c r="B6497" s="78" t="s">
        <v>7014</v>
      </c>
      <c r="C6497" s="78" t="s">
        <v>939</v>
      </c>
      <c r="D6497" s="78" t="s">
        <v>1439</v>
      </c>
      <c r="F6497" s="78" t="s">
        <v>808</v>
      </c>
      <c r="G6497" s="78" t="s">
        <v>118</v>
      </c>
      <c r="H6497" s="112" t="s">
        <v>464</v>
      </c>
      <c r="I6497" s="112">
        <v>2</v>
      </c>
      <c r="J6497" s="113">
        <v>44844.340370370373</v>
      </c>
      <c r="K6497" s="113">
        <v>44844.340381944443</v>
      </c>
      <c r="M6497" s="113">
        <v>44844.340486111112</v>
      </c>
      <c r="N6497" s="113">
        <v>44844.341550925928</v>
      </c>
      <c r="O6497" s="78" t="s">
        <v>1187</v>
      </c>
      <c r="P6497" s="78" t="str">
        <f t="shared" si="1717"/>
        <v>CIC</v>
      </c>
      <c r="S6497" s="78" t="str">
        <f t="shared" si="1718"/>
        <v/>
      </c>
      <c r="T6497" s="113">
        <v>44844.343136574076</v>
      </c>
      <c r="U6497" s="78" t="s">
        <v>1185</v>
      </c>
      <c r="V6497" s="78" t="str">
        <f t="shared" si="1719"/>
        <v>CIC</v>
      </c>
      <c r="W6497" s="113">
        <v>44844.630879629629</v>
      </c>
      <c r="X6497" s="113">
        <f t="shared" si="1720"/>
        <v>1.0416666918899864E-4</v>
      </c>
      <c r="Y6497" s="113">
        <f t="shared" si="1721"/>
        <v>2.6504629640839994E-3</v>
      </c>
      <c r="Z6497" s="113">
        <f t="shared" si="1722"/>
        <v>0.28774305555270985</v>
      </c>
      <c r="AB6497" s="2">
        <f t="shared" si="1723"/>
        <v>229</v>
      </c>
      <c r="AC6497" s="2">
        <f t="shared" si="1723"/>
        <v>24861</v>
      </c>
      <c r="AE6497" s="2" t="str">
        <f t="shared" si="1724"/>
        <v/>
      </c>
      <c r="AF6497" s="2" t="str">
        <f t="shared" si="1725"/>
        <v/>
      </c>
      <c r="AG6497" s="2">
        <f t="shared" si="1726"/>
        <v>229</v>
      </c>
      <c r="AH6497" s="2" t="str">
        <f t="shared" si="1727"/>
        <v/>
      </c>
      <c r="AI6497" s="2" t="str">
        <f t="shared" si="1728"/>
        <v/>
      </c>
      <c r="AK6497" s="2" t="str">
        <f t="shared" si="1729"/>
        <v/>
      </c>
      <c r="AL6497" s="2" t="str">
        <f t="shared" si="1730"/>
        <v/>
      </c>
      <c r="AM6497" s="2">
        <f t="shared" si="1731"/>
        <v>24861</v>
      </c>
      <c r="AN6497" s="2" t="str">
        <f t="shared" si="1732"/>
        <v/>
      </c>
      <c r="AO6497" s="2" t="str">
        <f t="shared" si="1733"/>
        <v/>
      </c>
    </row>
    <row r="6498" spans="1:41" x14ac:dyDescent="0.3">
      <c r="A6498" s="111">
        <v>44844.340381944443</v>
      </c>
      <c r="B6498" s="78" t="s">
        <v>7014</v>
      </c>
      <c r="C6498" s="78" t="s">
        <v>951</v>
      </c>
      <c r="D6498" s="78" t="s">
        <v>1439</v>
      </c>
      <c r="F6498" s="78" t="s">
        <v>808</v>
      </c>
      <c r="G6498" s="78" t="s">
        <v>118</v>
      </c>
      <c r="H6498" s="112" t="s">
        <v>464</v>
      </c>
      <c r="I6498" s="112">
        <v>2</v>
      </c>
      <c r="J6498" s="113">
        <v>44844.340370370373</v>
      </c>
      <c r="K6498" s="113">
        <v>44844.340381944443</v>
      </c>
      <c r="M6498" s="113">
        <v>44844.341666666667</v>
      </c>
      <c r="P6498" s="78" t="str">
        <f t="shared" si="1717"/>
        <v/>
      </c>
      <c r="S6498" s="78" t="str">
        <f t="shared" si="1718"/>
        <v/>
      </c>
      <c r="V6498" s="78" t="str">
        <f t="shared" si="1719"/>
        <v/>
      </c>
      <c r="W6498" s="113">
        <v>44844.341724537036</v>
      </c>
      <c r="X6498" s="113">
        <f t="shared" si="1720"/>
        <v>1.2847222242271528E-3</v>
      </c>
      <c r="Y6498" s="113" t="str">
        <f t="shared" si="1721"/>
        <v/>
      </c>
      <c r="Z6498" s="113" t="str">
        <f t="shared" si="1722"/>
        <v/>
      </c>
      <c r="AB6498" s="2" t="str">
        <f t="shared" si="1723"/>
        <v/>
      </c>
      <c r="AC6498" s="2" t="str">
        <f t="shared" si="1723"/>
        <v/>
      </c>
      <c r="AE6498" s="2" t="str">
        <f t="shared" si="1724"/>
        <v/>
      </c>
      <c r="AF6498" s="2" t="str">
        <f t="shared" si="1725"/>
        <v/>
      </c>
      <c r="AG6498" s="2" t="str">
        <f t="shared" si="1726"/>
        <v/>
      </c>
      <c r="AH6498" s="2" t="str">
        <f t="shared" si="1727"/>
        <v/>
      </c>
      <c r="AI6498" s="2" t="str">
        <f t="shared" si="1728"/>
        <v/>
      </c>
      <c r="AK6498" s="2" t="str">
        <f t="shared" si="1729"/>
        <v/>
      </c>
      <c r="AL6498" s="2" t="str">
        <f t="shared" si="1730"/>
        <v/>
      </c>
      <c r="AM6498" s="2" t="str">
        <f t="shared" si="1731"/>
        <v/>
      </c>
      <c r="AN6498" s="2" t="str">
        <f t="shared" si="1732"/>
        <v/>
      </c>
      <c r="AO6498" s="2" t="str">
        <f t="shared" si="1733"/>
        <v/>
      </c>
    </row>
    <row r="6499" spans="1:41" x14ac:dyDescent="0.3">
      <c r="A6499" s="111">
        <v>44844.340381944443</v>
      </c>
      <c r="B6499" s="78" t="s">
        <v>7014</v>
      </c>
      <c r="C6499" s="78" t="s">
        <v>886</v>
      </c>
      <c r="D6499" s="78" t="s">
        <v>1439</v>
      </c>
      <c r="F6499" s="78" t="s">
        <v>808</v>
      </c>
      <c r="G6499" s="78" t="s">
        <v>118</v>
      </c>
      <c r="H6499" s="112" t="s">
        <v>464</v>
      </c>
      <c r="I6499" s="112">
        <v>2</v>
      </c>
      <c r="J6499" s="113">
        <v>44844.340370370373</v>
      </c>
      <c r="K6499" s="113">
        <v>44844.340381944443</v>
      </c>
      <c r="M6499" s="113">
        <v>44844.34175925926</v>
      </c>
      <c r="N6499" s="113">
        <v>44844.341782407406</v>
      </c>
      <c r="O6499" s="78" t="s">
        <v>1187</v>
      </c>
      <c r="P6499" s="78" t="str">
        <f t="shared" si="1717"/>
        <v>CIC</v>
      </c>
      <c r="S6499" s="78" t="str">
        <f t="shared" si="1718"/>
        <v/>
      </c>
      <c r="T6499" s="113">
        <v>44844.345868055556</v>
      </c>
      <c r="U6499" s="78" t="s">
        <v>1187</v>
      </c>
      <c r="V6499" s="78" t="str">
        <f t="shared" si="1719"/>
        <v>CIC</v>
      </c>
      <c r="W6499" s="113">
        <v>44844.361018518517</v>
      </c>
      <c r="X6499" s="113">
        <f t="shared" si="1720"/>
        <v>1.377314816636499E-3</v>
      </c>
      <c r="Y6499" s="113">
        <f t="shared" si="1721"/>
        <v>4.1087962963501923E-3</v>
      </c>
      <c r="Z6499" s="113">
        <f t="shared" si="1722"/>
        <v>1.5150462961173616E-2</v>
      </c>
      <c r="AB6499" s="2">
        <f t="shared" si="1723"/>
        <v>355</v>
      </c>
      <c r="AC6499" s="2">
        <f t="shared" si="1723"/>
        <v>1309</v>
      </c>
      <c r="AE6499" s="2" t="str">
        <f t="shared" si="1724"/>
        <v/>
      </c>
      <c r="AF6499" s="2" t="str">
        <f t="shared" si="1725"/>
        <v/>
      </c>
      <c r="AG6499" s="2">
        <f t="shared" si="1726"/>
        <v>355</v>
      </c>
      <c r="AH6499" s="2" t="str">
        <f t="shared" si="1727"/>
        <v/>
      </c>
      <c r="AI6499" s="2" t="str">
        <f t="shared" si="1728"/>
        <v/>
      </c>
      <c r="AK6499" s="2" t="str">
        <f t="shared" si="1729"/>
        <v/>
      </c>
      <c r="AL6499" s="2" t="str">
        <f t="shared" si="1730"/>
        <v/>
      </c>
      <c r="AM6499" s="2">
        <f t="shared" si="1731"/>
        <v>1309</v>
      </c>
      <c r="AN6499" s="2" t="str">
        <f t="shared" si="1732"/>
        <v/>
      </c>
      <c r="AO6499" s="2" t="str">
        <f t="shared" si="1733"/>
        <v/>
      </c>
    </row>
    <row r="6500" spans="1:41" x14ac:dyDescent="0.3">
      <c r="A6500" s="111">
        <v>44844.351168981484</v>
      </c>
      <c r="B6500" s="78" t="s">
        <v>7015</v>
      </c>
      <c r="C6500" s="78" t="s">
        <v>850</v>
      </c>
      <c r="D6500" s="78" t="s">
        <v>1693</v>
      </c>
      <c r="E6500" s="78">
        <v>6</v>
      </c>
      <c r="F6500" s="78" t="s">
        <v>808</v>
      </c>
      <c r="G6500" s="78" t="s">
        <v>100</v>
      </c>
      <c r="H6500" s="112" t="s">
        <v>208</v>
      </c>
      <c r="I6500" s="112">
        <v>3</v>
      </c>
      <c r="J6500" s="113">
        <v>44844.351168981484</v>
      </c>
      <c r="K6500" s="113">
        <v>44844.351168981484</v>
      </c>
      <c r="M6500" s="113">
        <v>44844.391041666669</v>
      </c>
      <c r="N6500" s="113">
        <v>44844.391076388885</v>
      </c>
      <c r="O6500" s="78" t="s">
        <v>1187</v>
      </c>
      <c r="P6500" s="78" t="str">
        <f t="shared" si="1717"/>
        <v>CIC</v>
      </c>
      <c r="S6500" s="78" t="str">
        <f t="shared" si="1718"/>
        <v/>
      </c>
      <c r="T6500" s="113">
        <v>44844.407314814816</v>
      </c>
      <c r="U6500" s="78" t="s">
        <v>1344</v>
      </c>
      <c r="V6500" s="78" t="str">
        <f t="shared" si="1719"/>
        <v>PLOEG</v>
      </c>
      <c r="W6500" s="113">
        <v>44844.425266203703</v>
      </c>
      <c r="X6500" s="113">
        <f t="shared" si="1720"/>
        <v>3.9872685185400769E-2</v>
      </c>
      <c r="Y6500" s="113">
        <f t="shared" si="1721"/>
        <v>1.6273148146865424E-2</v>
      </c>
      <c r="Z6500" s="113">
        <f t="shared" si="1722"/>
        <v>1.7951388887013309E-2</v>
      </c>
      <c r="AB6500" s="2">
        <f t="shared" si="1723"/>
        <v>1406</v>
      </c>
      <c r="AC6500" s="2">
        <f t="shared" si="1723"/>
        <v>1551</v>
      </c>
      <c r="AE6500" s="2" t="str">
        <f t="shared" si="1724"/>
        <v/>
      </c>
      <c r="AF6500" s="2" t="str">
        <f t="shared" si="1725"/>
        <v/>
      </c>
      <c r="AG6500" s="2" t="str">
        <f t="shared" si="1726"/>
        <v/>
      </c>
      <c r="AH6500" s="2">
        <f t="shared" si="1727"/>
        <v>1406</v>
      </c>
      <c r="AI6500" s="2" t="str">
        <f t="shared" si="1728"/>
        <v/>
      </c>
      <c r="AK6500" s="2" t="str">
        <f t="shared" si="1729"/>
        <v/>
      </c>
      <c r="AL6500" s="2" t="str">
        <f t="shared" si="1730"/>
        <v/>
      </c>
      <c r="AM6500" s="2" t="str">
        <f t="shared" si="1731"/>
        <v/>
      </c>
      <c r="AN6500" s="2">
        <f t="shared" si="1732"/>
        <v>1551</v>
      </c>
      <c r="AO6500" s="2" t="str">
        <f t="shared" si="1733"/>
        <v/>
      </c>
    </row>
    <row r="6501" spans="1:41" x14ac:dyDescent="0.3">
      <c r="A6501" s="111">
        <v>44844.387986111113</v>
      </c>
      <c r="B6501" s="78" t="s">
        <v>7016</v>
      </c>
      <c r="C6501" s="78" t="s">
        <v>886</v>
      </c>
      <c r="D6501" s="78" t="s">
        <v>1240</v>
      </c>
      <c r="E6501" s="78">
        <v>123</v>
      </c>
      <c r="F6501" s="78" t="s">
        <v>807</v>
      </c>
      <c r="G6501" s="78" t="s">
        <v>100</v>
      </c>
      <c r="H6501" s="112" t="s">
        <v>208</v>
      </c>
      <c r="I6501" s="112">
        <v>3</v>
      </c>
      <c r="J6501" s="113">
        <v>44844.387986111113</v>
      </c>
      <c r="K6501" s="113">
        <v>44844.387986111113</v>
      </c>
      <c r="M6501" s="113">
        <v>44844.402662037035</v>
      </c>
      <c r="N6501" s="113">
        <v>44844.402696759258</v>
      </c>
      <c r="O6501" s="78" t="s">
        <v>1185</v>
      </c>
      <c r="P6501" s="78" t="str">
        <f t="shared" si="1717"/>
        <v>CIC</v>
      </c>
      <c r="S6501" s="78" t="str">
        <f t="shared" si="1718"/>
        <v/>
      </c>
      <c r="T6501" s="113">
        <v>44844.41710648148</v>
      </c>
      <c r="U6501" s="78" t="s">
        <v>1258</v>
      </c>
      <c r="V6501" s="78" t="str">
        <f t="shared" si="1719"/>
        <v>PLOEG</v>
      </c>
      <c r="W6501" s="113">
        <v>44844.432002314818</v>
      </c>
      <c r="X6501" s="113">
        <f t="shared" si="1720"/>
        <v>1.4675925922347233E-2</v>
      </c>
      <c r="Y6501" s="113">
        <f t="shared" si="1721"/>
        <v>1.4444444444961846E-2</v>
      </c>
      <c r="Z6501" s="113">
        <f t="shared" si="1722"/>
        <v>1.4895833337504882E-2</v>
      </c>
      <c r="AB6501" s="2">
        <f t="shared" si="1723"/>
        <v>1248</v>
      </c>
      <c r="AC6501" s="2">
        <f t="shared" si="1723"/>
        <v>1287</v>
      </c>
      <c r="AE6501" s="2" t="str">
        <f t="shared" si="1724"/>
        <v/>
      </c>
      <c r="AF6501" s="2" t="str">
        <f t="shared" si="1725"/>
        <v/>
      </c>
      <c r="AG6501" s="2" t="str">
        <f t="shared" si="1726"/>
        <v/>
      </c>
      <c r="AH6501" s="2">
        <f t="shared" si="1727"/>
        <v>1248</v>
      </c>
      <c r="AI6501" s="2" t="str">
        <f t="shared" si="1728"/>
        <v/>
      </c>
      <c r="AK6501" s="2" t="str">
        <f t="shared" si="1729"/>
        <v/>
      </c>
      <c r="AL6501" s="2" t="str">
        <f t="shared" si="1730"/>
        <v/>
      </c>
      <c r="AM6501" s="2" t="str">
        <f t="shared" si="1731"/>
        <v/>
      </c>
      <c r="AN6501" s="2">
        <f t="shared" si="1732"/>
        <v>1287</v>
      </c>
      <c r="AO6501" s="2" t="str">
        <f t="shared" si="1733"/>
        <v/>
      </c>
    </row>
    <row r="6502" spans="1:41" x14ac:dyDescent="0.3">
      <c r="A6502" s="111">
        <v>44844.432789351849</v>
      </c>
      <c r="B6502" s="78" t="s">
        <v>7017</v>
      </c>
      <c r="C6502" s="78" t="s">
        <v>886</v>
      </c>
      <c r="D6502" s="78" t="s">
        <v>1240</v>
      </c>
      <c r="E6502" s="78">
        <v>123</v>
      </c>
      <c r="F6502" s="78" t="s">
        <v>807</v>
      </c>
      <c r="G6502" s="78" t="s">
        <v>100</v>
      </c>
      <c r="H6502" s="112" t="s">
        <v>208</v>
      </c>
      <c r="I6502" s="112">
        <v>3</v>
      </c>
      <c r="J6502" s="113">
        <v>44844.432789351849</v>
      </c>
      <c r="K6502" s="113">
        <v>44844.432789351849</v>
      </c>
      <c r="M6502" s="113">
        <v>44844.432858796295</v>
      </c>
      <c r="N6502" s="113">
        <v>44844.432893518519</v>
      </c>
      <c r="O6502" s="78" t="s">
        <v>1185</v>
      </c>
      <c r="P6502" s="78" t="str">
        <f t="shared" si="1717"/>
        <v>CIC</v>
      </c>
      <c r="Q6502" s="113">
        <v>44844.435196759259</v>
      </c>
      <c r="R6502" s="78" t="s">
        <v>1267</v>
      </c>
      <c r="S6502" s="78" t="str">
        <f t="shared" si="1718"/>
        <v>PLOEG</v>
      </c>
      <c r="T6502" s="113">
        <v>44844.443553240744</v>
      </c>
      <c r="U6502" s="78" t="s">
        <v>1267</v>
      </c>
      <c r="V6502" s="78" t="str">
        <f t="shared" si="1719"/>
        <v>PLOEG</v>
      </c>
      <c r="W6502" s="113">
        <v>44844.462453703702</v>
      </c>
      <c r="X6502" s="113">
        <f t="shared" si="1720"/>
        <v>6.9444446125999093E-5</v>
      </c>
      <c r="Y6502" s="113">
        <f t="shared" si="1721"/>
        <v>1.0694444448745344E-2</v>
      </c>
      <c r="Z6502" s="113">
        <f t="shared" si="1722"/>
        <v>1.8900462957390118E-2</v>
      </c>
      <c r="AB6502" s="2">
        <f t="shared" si="1723"/>
        <v>924</v>
      </c>
      <c r="AC6502" s="2">
        <f t="shared" si="1723"/>
        <v>1633</v>
      </c>
      <c r="AE6502" s="2" t="str">
        <f t="shared" si="1724"/>
        <v/>
      </c>
      <c r="AF6502" s="2" t="str">
        <f t="shared" si="1725"/>
        <v/>
      </c>
      <c r="AG6502" s="2" t="str">
        <f t="shared" si="1726"/>
        <v/>
      </c>
      <c r="AH6502" s="2">
        <f t="shared" si="1727"/>
        <v>924</v>
      </c>
      <c r="AI6502" s="2" t="str">
        <f t="shared" si="1728"/>
        <v/>
      </c>
      <c r="AK6502" s="2" t="str">
        <f t="shared" si="1729"/>
        <v/>
      </c>
      <c r="AL6502" s="2" t="str">
        <f t="shared" si="1730"/>
        <v/>
      </c>
      <c r="AM6502" s="2" t="str">
        <f t="shared" si="1731"/>
        <v/>
      </c>
      <c r="AN6502" s="2">
        <f t="shared" si="1732"/>
        <v>1633</v>
      </c>
      <c r="AO6502" s="2" t="str">
        <f t="shared" si="1733"/>
        <v/>
      </c>
    </row>
    <row r="6503" spans="1:41" x14ac:dyDescent="0.3">
      <c r="A6503" s="111">
        <v>44844.488217592596</v>
      </c>
      <c r="B6503" s="78" t="s">
        <v>7018</v>
      </c>
      <c r="C6503" s="78" t="s">
        <v>886</v>
      </c>
      <c r="D6503" s="78" t="s">
        <v>1599</v>
      </c>
      <c r="F6503" s="78" t="s">
        <v>808</v>
      </c>
      <c r="G6503" s="78" t="s">
        <v>96</v>
      </c>
      <c r="H6503" s="112" t="s">
        <v>242</v>
      </c>
      <c r="I6503" s="112">
        <v>2</v>
      </c>
      <c r="J6503" s="113">
        <v>44844.488217592596</v>
      </c>
      <c r="K6503" s="113">
        <v>44844.488217592596</v>
      </c>
      <c r="M6503" s="113">
        <v>44844.490034722221</v>
      </c>
      <c r="N6503" s="113">
        <v>44844.490995370368</v>
      </c>
      <c r="O6503" s="78" t="s">
        <v>1185</v>
      </c>
      <c r="P6503" s="78" t="str">
        <f t="shared" si="1717"/>
        <v>CIC</v>
      </c>
      <c r="S6503" s="78" t="str">
        <f t="shared" si="1718"/>
        <v/>
      </c>
      <c r="V6503" s="78" t="str">
        <f t="shared" si="1719"/>
        <v/>
      </c>
      <c r="W6503" s="113">
        <v>44844.504432870373</v>
      </c>
      <c r="X6503" s="113">
        <f t="shared" si="1720"/>
        <v>1.8171296251239255E-3</v>
      </c>
      <c r="Y6503" s="113" t="str">
        <f t="shared" si="1721"/>
        <v/>
      </c>
      <c r="Z6503" s="113" t="str">
        <f t="shared" si="1722"/>
        <v/>
      </c>
      <c r="AB6503" s="2" t="str">
        <f t="shared" si="1723"/>
        <v/>
      </c>
      <c r="AC6503" s="2" t="str">
        <f t="shared" si="1723"/>
        <v/>
      </c>
      <c r="AE6503" s="2" t="str">
        <f t="shared" si="1724"/>
        <v/>
      </c>
      <c r="AF6503" s="2" t="str">
        <f t="shared" si="1725"/>
        <v/>
      </c>
      <c r="AG6503" s="2" t="str">
        <f t="shared" si="1726"/>
        <v/>
      </c>
      <c r="AH6503" s="2" t="str">
        <f t="shared" si="1727"/>
        <v/>
      </c>
      <c r="AI6503" s="2" t="str">
        <f t="shared" si="1728"/>
        <v/>
      </c>
      <c r="AK6503" s="2" t="str">
        <f t="shared" si="1729"/>
        <v/>
      </c>
      <c r="AL6503" s="2" t="str">
        <f t="shared" si="1730"/>
        <v/>
      </c>
      <c r="AM6503" s="2" t="str">
        <f t="shared" si="1731"/>
        <v/>
      </c>
      <c r="AN6503" s="2" t="str">
        <f t="shared" si="1732"/>
        <v/>
      </c>
      <c r="AO6503" s="2" t="str">
        <f t="shared" si="1733"/>
        <v/>
      </c>
    </row>
    <row r="6504" spans="1:41" x14ac:dyDescent="0.3">
      <c r="A6504" s="111">
        <v>44844.545590277776</v>
      </c>
      <c r="B6504" s="78" t="s">
        <v>7019</v>
      </c>
      <c r="C6504" s="78" t="s">
        <v>850</v>
      </c>
      <c r="D6504" s="78" t="s">
        <v>1240</v>
      </c>
      <c r="E6504" s="78">
        <v>153</v>
      </c>
      <c r="F6504" s="78" t="s">
        <v>807</v>
      </c>
      <c r="G6504" s="78" t="s">
        <v>100</v>
      </c>
      <c r="H6504" s="112" t="s">
        <v>208</v>
      </c>
      <c r="I6504" s="112">
        <v>3</v>
      </c>
      <c r="J6504" s="113">
        <v>44844.545590277776</v>
      </c>
      <c r="K6504" s="113">
        <v>44844.545590277776</v>
      </c>
      <c r="M6504" s="113">
        <v>44844.546006944445</v>
      </c>
      <c r="N6504" s="113">
        <v>44844.546018518522</v>
      </c>
      <c r="O6504" s="78" t="s">
        <v>1187</v>
      </c>
      <c r="P6504" s="78" t="str">
        <f t="shared" si="1717"/>
        <v>CIC</v>
      </c>
      <c r="S6504" s="78" t="str">
        <f t="shared" si="1718"/>
        <v/>
      </c>
      <c r="T6504" s="113">
        <v>44844.5705787037</v>
      </c>
      <c r="U6504" s="78" t="s">
        <v>1344</v>
      </c>
      <c r="V6504" s="78" t="str">
        <f t="shared" si="1719"/>
        <v>PLOEG</v>
      </c>
      <c r="W6504" s="113">
        <v>44844.626585648148</v>
      </c>
      <c r="X6504" s="113">
        <f t="shared" si="1720"/>
        <v>4.1666666948003694E-4</v>
      </c>
      <c r="Y6504" s="113">
        <f t="shared" si="1721"/>
        <v>2.4571759255195502E-2</v>
      </c>
      <c r="Z6504" s="113">
        <f t="shared" si="1722"/>
        <v>5.6006944447290152E-2</v>
      </c>
      <c r="AB6504" s="2">
        <f t="shared" si="1723"/>
        <v>2123</v>
      </c>
      <c r="AC6504" s="2">
        <f t="shared" si="1723"/>
        <v>4839</v>
      </c>
      <c r="AE6504" s="2" t="str">
        <f t="shared" si="1724"/>
        <v/>
      </c>
      <c r="AF6504" s="2" t="str">
        <f t="shared" si="1725"/>
        <v/>
      </c>
      <c r="AG6504" s="2" t="str">
        <f t="shared" si="1726"/>
        <v/>
      </c>
      <c r="AH6504" s="2">
        <f t="shared" si="1727"/>
        <v>2123</v>
      </c>
      <c r="AI6504" s="2" t="str">
        <f t="shared" si="1728"/>
        <v/>
      </c>
      <c r="AK6504" s="2" t="str">
        <f t="shared" si="1729"/>
        <v/>
      </c>
      <c r="AL6504" s="2" t="str">
        <f t="shared" si="1730"/>
        <v/>
      </c>
      <c r="AM6504" s="2" t="str">
        <f t="shared" si="1731"/>
        <v/>
      </c>
      <c r="AN6504" s="2">
        <f t="shared" si="1732"/>
        <v>4839</v>
      </c>
      <c r="AO6504" s="2" t="str">
        <f t="shared" si="1733"/>
        <v/>
      </c>
    </row>
    <row r="6505" spans="1:41" x14ac:dyDescent="0.3">
      <c r="A6505" s="111">
        <v>44844.576851851853</v>
      </c>
      <c r="B6505" s="78" t="s">
        <v>7020</v>
      </c>
      <c r="C6505" s="78" t="s">
        <v>886</v>
      </c>
      <c r="D6505" s="78" t="s">
        <v>1193</v>
      </c>
      <c r="E6505" s="78">
        <v>208</v>
      </c>
      <c r="F6505" s="78" t="s">
        <v>809</v>
      </c>
      <c r="G6505" s="78" t="s">
        <v>138</v>
      </c>
      <c r="H6505" s="112" t="s">
        <v>276</v>
      </c>
      <c r="I6505" s="112">
        <v>4</v>
      </c>
      <c r="J6505" s="113">
        <v>44844.576851851853</v>
      </c>
      <c r="K6505" s="113">
        <v>44844.576851851853</v>
      </c>
      <c r="M6505" s="113">
        <v>44844.57880787037</v>
      </c>
      <c r="N6505" s="113">
        <v>44844.579143518517</v>
      </c>
      <c r="O6505" s="78" t="s">
        <v>1187</v>
      </c>
      <c r="P6505" s="78" t="str">
        <f t="shared" si="1717"/>
        <v>CIC</v>
      </c>
      <c r="S6505" s="78" t="str">
        <f t="shared" si="1718"/>
        <v/>
      </c>
      <c r="T6505" s="113">
        <v>44844.594039351854</v>
      </c>
      <c r="U6505" s="78" t="s">
        <v>1267</v>
      </c>
      <c r="V6505" s="78" t="str">
        <f t="shared" si="1719"/>
        <v>PLOEG</v>
      </c>
      <c r="W6505" s="113">
        <v>44844.610671296294</v>
      </c>
      <c r="X6505" s="113">
        <f t="shared" si="1720"/>
        <v>1.9560185173759237E-3</v>
      </c>
      <c r="Y6505" s="113">
        <f t="shared" si="1721"/>
        <v>1.5231481484079268E-2</v>
      </c>
      <c r="Z6505" s="113">
        <f t="shared" si="1722"/>
        <v>1.6631944439723156E-2</v>
      </c>
      <c r="AB6505" s="2">
        <f t="shared" si="1723"/>
        <v>1316</v>
      </c>
      <c r="AC6505" s="2">
        <f t="shared" si="1723"/>
        <v>1437</v>
      </c>
      <c r="AE6505" s="2" t="str">
        <f t="shared" si="1724"/>
        <v/>
      </c>
      <c r="AF6505" s="2" t="str">
        <f t="shared" si="1725"/>
        <v/>
      </c>
      <c r="AG6505" s="2" t="str">
        <f t="shared" si="1726"/>
        <v/>
      </c>
      <c r="AH6505" s="2" t="str">
        <f t="shared" si="1727"/>
        <v/>
      </c>
      <c r="AI6505" s="2">
        <f t="shared" si="1728"/>
        <v>1316</v>
      </c>
      <c r="AK6505" s="2" t="str">
        <f t="shared" si="1729"/>
        <v/>
      </c>
      <c r="AL6505" s="2" t="str">
        <f t="shared" si="1730"/>
        <v/>
      </c>
      <c r="AM6505" s="2" t="str">
        <f t="shared" si="1731"/>
        <v/>
      </c>
      <c r="AN6505" s="2" t="str">
        <f t="shared" si="1732"/>
        <v/>
      </c>
      <c r="AO6505" s="2">
        <f t="shared" si="1733"/>
        <v>1437</v>
      </c>
    </row>
    <row r="6506" spans="1:41" x14ac:dyDescent="0.3">
      <c r="A6506" s="111">
        <v>44844.62940972222</v>
      </c>
      <c r="B6506" s="78" t="s">
        <v>7021</v>
      </c>
      <c r="C6506" s="78" t="s">
        <v>951</v>
      </c>
      <c r="D6506" s="78" t="s">
        <v>1199</v>
      </c>
      <c r="E6506" s="78">
        <v>255</v>
      </c>
      <c r="F6506" s="78" t="s">
        <v>809</v>
      </c>
      <c r="G6506" s="78" t="s">
        <v>130</v>
      </c>
      <c r="H6506" s="112" t="s">
        <v>316</v>
      </c>
      <c r="I6506" s="112">
        <v>2</v>
      </c>
      <c r="J6506" s="113">
        <v>44844.628576388888</v>
      </c>
      <c r="K6506" s="113">
        <v>44844.62940972222</v>
      </c>
      <c r="M6506" s="113">
        <v>44844.63076388889</v>
      </c>
      <c r="N6506" s="113">
        <v>44844.630787037036</v>
      </c>
      <c r="O6506" s="78" t="s">
        <v>1185</v>
      </c>
      <c r="P6506" s="78" t="str">
        <f t="shared" si="1717"/>
        <v>CIC</v>
      </c>
      <c r="S6506" s="78" t="str">
        <f t="shared" si="1718"/>
        <v/>
      </c>
      <c r="V6506" s="78" t="str">
        <f t="shared" si="1719"/>
        <v/>
      </c>
      <c r="W6506" s="113">
        <v>44844.631331018521</v>
      </c>
      <c r="X6506" s="113">
        <f t="shared" si="1720"/>
        <v>1.3541666703531519E-3</v>
      </c>
      <c r="Y6506" s="113" t="str">
        <f t="shared" si="1721"/>
        <v/>
      </c>
      <c r="Z6506" s="113" t="str">
        <f t="shared" si="1722"/>
        <v/>
      </c>
      <c r="AB6506" s="2" t="str">
        <f t="shared" si="1723"/>
        <v/>
      </c>
      <c r="AC6506" s="2" t="str">
        <f t="shared" si="1723"/>
        <v/>
      </c>
      <c r="AE6506" s="2" t="str">
        <f t="shared" si="1724"/>
        <v/>
      </c>
      <c r="AF6506" s="2" t="str">
        <f t="shared" si="1725"/>
        <v/>
      </c>
      <c r="AG6506" s="2" t="str">
        <f t="shared" si="1726"/>
        <v/>
      </c>
      <c r="AH6506" s="2" t="str">
        <f t="shared" si="1727"/>
        <v/>
      </c>
      <c r="AI6506" s="2" t="str">
        <f t="shared" si="1728"/>
        <v/>
      </c>
      <c r="AK6506" s="2" t="str">
        <f t="shared" si="1729"/>
        <v/>
      </c>
      <c r="AL6506" s="2" t="str">
        <f t="shared" si="1730"/>
        <v/>
      </c>
      <c r="AM6506" s="2" t="str">
        <f t="shared" si="1731"/>
        <v/>
      </c>
      <c r="AN6506" s="2" t="str">
        <f t="shared" si="1732"/>
        <v/>
      </c>
      <c r="AO6506" s="2" t="str">
        <f t="shared" si="1733"/>
        <v/>
      </c>
    </row>
    <row r="6507" spans="1:41" x14ac:dyDescent="0.3">
      <c r="A6507" s="111">
        <v>44844.724189814813</v>
      </c>
      <c r="B6507" s="78" t="s">
        <v>7022</v>
      </c>
      <c r="C6507" s="78" t="s">
        <v>850</v>
      </c>
      <c r="D6507" s="78" t="s">
        <v>1294</v>
      </c>
      <c r="E6507" s="78">
        <v>40</v>
      </c>
      <c r="F6507" s="78" t="s">
        <v>808</v>
      </c>
      <c r="G6507" s="78" t="s">
        <v>92</v>
      </c>
      <c r="H6507" s="112" t="s">
        <v>204</v>
      </c>
      <c r="I6507" s="112">
        <v>2</v>
      </c>
      <c r="J6507" s="113">
        <v>44844.724189814813</v>
      </c>
      <c r="K6507" s="113">
        <v>44844.724189814813</v>
      </c>
      <c r="M6507" s="113">
        <v>44844.724780092591</v>
      </c>
      <c r="N6507" s="113">
        <v>44844.725555555553</v>
      </c>
      <c r="O6507" s="78" t="s">
        <v>1185</v>
      </c>
      <c r="P6507" s="78" t="str">
        <f t="shared" si="1717"/>
        <v>CIC</v>
      </c>
      <c r="S6507" s="78" t="str">
        <f t="shared" si="1718"/>
        <v/>
      </c>
      <c r="T6507" s="113">
        <v>44844.7346412037</v>
      </c>
      <c r="U6507" s="78" t="s">
        <v>1286</v>
      </c>
      <c r="V6507" s="78" t="str">
        <f t="shared" si="1719"/>
        <v>PLOEG</v>
      </c>
      <c r="W6507" s="113">
        <v>44844.744513888887</v>
      </c>
      <c r="X6507" s="113">
        <f t="shared" si="1720"/>
        <v>5.9027777751907706E-4</v>
      </c>
      <c r="Y6507" s="113">
        <f t="shared" si="1721"/>
        <v>9.8611111097852699E-3</v>
      </c>
      <c r="Z6507" s="113">
        <f t="shared" si="1722"/>
        <v>9.8726851865649223E-3</v>
      </c>
      <c r="AB6507" s="2">
        <f t="shared" si="1723"/>
        <v>852</v>
      </c>
      <c r="AC6507" s="2">
        <f t="shared" si="1723"/>
        <v>853</v>
      </c>
      <c r="AE6507" s="2" t="str">
        <f t="shared" si="1724"/>
        <v/>
      </c>
      <c r="AF6507" s="2" t="str">
        <f t="shared" si="1725"/>
        <v/>
      </c>
      <c r="AG6507" s="2">
        <f t="shared" si="1726"/>
        <v>852</v>
      </c>
      <c r="AH6507" s="2" t="str">
        <f t="shared" si="1727"/>
        <v/>
      </c>
      <c r="AI6507" s="2" t="str">
        <f t="shared" si="1728"/>
        <v/>
      </c>
      <c r="AK6507" s="2" t="str">
        <f t="shared" si="1729"/>
        <v/>
      </c>
      <c r="AL6507" s="2" t="str">
        <f t="shared" si="1730"/>
        <v/>
      </c>
      <c r="AM6507" s="2">
        <f t="shared" si="1731"/>
        <v>853</v>
      </c>
      <c r="AN6507" s="2" t="str">
        <f t="shared" si="1732"/>
        <v/>
      </c>
      <c r="AO6507" s="2" t="str">
        <f t="shared" si="1733"/>
        <v/>
      </c>
    </row>
    <row r="6508" spans="1:41" x14ac:dyDescent="0.3">
      <c r="A6508" s="111">
        <v>44844.780532407407</v>
      </c>
      <c r="B6508" s="78" t="s">
        <v>7023</v>
      </c>
      <c r="C6508" s="78" t="s">
        <v>835</v>
      </c>
      <c r="D6508" s="78" t="s">
        <v>1305</v>
      </c>
      <c r="E6508" s="78">
        <v>27</v>
      </c>
      <c r="F6508" s="78" t="s">
        <v>807</v>
      </c>
      <c r="G6508" s="78" t="s">
        <v>108</v>
      </c>
      <c r="H6508" s="112" t="s">
        <v>266</v>
      </c>
      <c r="I6508" s="112">
        <v>2</v>
      </c>
      <c r="J6508" s="113">
        <v>44844.78</v>
      </c>
      <c r="K6508" s="113">
        <v>44844.780532407407</v>
      </c>
      <c r="M6508" s="113">
        <v>44844.782187500001</v>
      </c>
      <c r="N6508" s="113">
        <v>44844.782233796293</v>
      </c>
      <c r="O6508" s="78" t="s">
        <v>1185</v>
      </c>
      <c r="P6508" s="78" t="str">
        <f t="shared" si="1717"/>
        <v>CIC</v>
      </c>
      <c r="S6508" s="78" t="str">
        <f t="shared" si="1718"/>
        <v/>
      </c>
      <c r="V6508" s="78" t="str">
        <f t="shared" si="1719"/>
        <v/>
      </c>
      <c r="W6508" s="113">
        <v>44844.783750000002</v>
      </c>
      <c r="X6508" s="113">
        <f t="shared" si="1720"/>
        <v>1.6550925938645378E-3</v>
      </c>
      <c r="Y6508" s="113" t="str">
        <f t="shared" si="1721"/>
        <v/>
      </c>
      <c r="Z6508" s="113" t="str">
        <f t="shared" si="1722"/>
        <v/>
      </c>
      <c r="AB6508" s="2" t="str">
        <f t="shared" si="1723"/>
        <v/>
      </c>
      <c r="AC6508" s="2" t="str">
        <f t="shared" si="1723"/>
        <v/>
      </c>
      <c r="AE6508" s="2" t="str">
        <f t="shared" si="1724"/>
        <v/>
      </c>
      <c r="AF6508" s="2" t="str">
        <f t="shared" si="1725"/>
        <v/>
      </c>
      <c r="AG6508" s="2" t="str">
        <f t="shared" si="1726"/>
        <v/>
      </c>
      <c r="AH6508" s="2" t="str">
        <f t="shared" si="1727"/>
        <v/>
      </c>
      <c r="AI6508" s="2" t="str">
        <f t="shared" si="1728"/>
        <v/>
      </c>
      <c r="AK6508" s="2" t="str">
        <f t="shared" si="1729"/>
        <v/>
      </c>
      <c r="AL6508" s="2" t="str">
        <f t="shared" si="1730"/>
        <v/>
      </c>
      <c r="AM6508" s="2" t="str">
        <f t="shared" si="1731"/>
        <v/>
      </c>
      <c r="AN6508" s="2" t="str">
        <f t="shared" si="1732"/>
        <v/>
      </c>
      <c r="AO6508" s="2" t="str">
        <f t="shared" si="1733"/>
        <v/>
      </c>
    </row>
    <row r="6509" spans="1:41" x14ac:dyDescent="0.3">
      <c r="A6509" s="111">
        <v>44844.80704861111</v>
      </c>
      <c r="B6509" s="78" t="s">
        <v>7024</v>
      </c>
      <c r="C6509" s="78" t="s">
        <v>846</v>
      </c>
      <c r="D6509" s="78" t="s">
        <v>1299</v>
      </c>
      <c r="F6509" s="78" t="s">
        <v>809</v>
      </c>
      <c r="G6509" s="78" t="s">
        <v>96</v>
      </c>
      <c r="H6509" s="112" t="s">
        <v>232</v>
      </c>
      <c r="I6509" s="112">
        <v>3</v>
      </c>
      <c r="J6509" s="113">
        <v>44844.806145833332</v>
      </c>
      <c r="K6509" s="113">
        <v>44844.80704861111</v>
      </c>
      <c r="M6509" s="113">
        <v>44844.808344907404</v>
      </c>
      <c r="N6509" s="113">
        <v>44844.808379629627</v>
      </c>
      <c r="O6509" s="78" t="s">
        <v>1185</v>
      </c>
      <c r="P6509" s="78" t="str">
        <f t="shared" si="1717"/>
        <v>CIC</v>
      </c>
      <c r="Q6509" s="113">
        <v>44844.845266203702</v>
      </c>
      <c r="R6509" s="78" t="s">
        <v>1220</v>
      </c>
      <c r="S6509" s="78" t="str">
        <f t="shared" si="1718"/>
        <v>PLOEG</v>
      </c>
      <c r="T6509" s="113">
        <v>44844.852013888885</v>
      </c>
      <c r="U6509" s="78" t="s">
        <v>1220</v>
      </c>
      <c r="V6509" s="78" t="str">
        <f t="shared" si="1719"/>
        <v>PLOEG</v>
      </c>
      <c r="W6509" s="113">
        <v>44844.85596064815</v>
      </c>
      <c r="X6509" s="113">
        <f t="shared" si="1720"/>
        <v>1.2962962937308475E-3</v>
      </c>
      <c r="Y6509" s="113">
        <f t="shared" si="1721"/>
        <v>4.3668981481459923E-2</v>
      </c>
      <c r="Z6509" s="113">
        <f t="shared" si="1722"/>
        <v>3.9467592650908045E-3</v>
      </c>
      <c r="AB6509" s="2">
        <f t="shared" si="1723"/>
        <v>3773</v>
      </c>
      <c r="AC6509" s="2">
        <f t="shared" si="1723"/>
        <v>341</v>
      </c>
      <c r="AE6509" s="2" t="str">
        <f t="shared" si="1724"/>
        <v/>
      </c>
      <c r="AF6509" s="2" t="str">
        <f t="shared" si="1725"/>
        <v/>
      </c>
      <c r="AG6509" s="2" t="str">
        <f t="shared" si="1726"/>
        <v/>
      </c>
      <c r="AH6509" s="2">
        <f t="shared" si="1727"/>
        <v>3773</v>
      </c>
      <c r="AI6509" s="2" t="str">
        <f t="shared" si="1728"/>
        <v/>
      </c>
      <c r="AK6509" s="2" t="str">
        <f t="shared" si="1729"/>
        <v/>
      </c>
      <c r="AL6509" s="2" t="str">
        <f t="shared" si="1730"/>
        <v/>
      </c>
      <c r="AM6509" s="2" t="str">
        <f t="shared" si="1731"/>
        <v/>
      </c>
      <c r="AN6509" s="2">
        <f t="shared" si="1732"/>
        <v>341</v>
      </c>
      <c r="AO6509" s="2" t="str">
        <f t="shared" si="1733"/>
        <v/>
      </c>
    </row>
    <row r="6510" spans="1:41" x14ac:dyDescent="0.3">
      <c r="A6510" s="111">
        <v>44844.829791666663</v>
      </c>
      <c r="B6510" s="78" t="s">
        <v>7025</v>
      </c>
      <c r="C6510" s="78" t="s">
        <v>835</v>
      </c>
      <c r="D6510" s="78" t="s">
        <v>1245</v>
      </c>
      <c r="E6510" s="78">
        <v>128</v>
      </c>
      <c r="F6510" s="78" t="s">
        <v>809</v>
      </c>
      <c r="G6510" s="78" t="s">
        <v>86</v>
      </c>
      <c r="H6510" s="112" t="s">
        <v>288</v>
      </c>
      <c r="I6510" s="112">
        <v>3</v>
      </c>
      <c r="J6510" s="113">
        <v>44844.82916666667</v>
      </c>
      <c r="K6510" s="113">
        <v>44844.829791666663</v>
      </c>
      <c r="M6510" s="113">
        <v>44844.830370370371</v>
      </c>
      <c r="N6510" s="113">
        <v>44844.830868055556</v>
      </c>
      <c r="O6510" s="78" t="s">
        <v>1187</v>
      </c>
      <c r="P6510" s="78" t="str">
        <f t="shared" si="1717"/>
        <v>CIC</v>
      </c>
      <c r="S6510" s="78" t="str">
        <f t="shared" si="1718"/>
        <v/>
      </c>
      <c r="T6510" s="113">
        <v>44844.849432870367</v>
      </c>
      <c r="U6510" s="78" t="s">
        <v>1216</v>
      </c>
      <c r="V6510" s="78" t="str">
        <f t="shared" si="1719"/>
        <v>PLOEG</v>
      </c>
      <c r="W6510" s="113">
        <v>44844.875532407408</v>
      </c>
      <c r="X6510" s="113">
        <f t="shared" si="1720"/>
        <v>5.7870370801538229E-4</v>
      </c>
      <c r="Y6510" s="113">
        <f t="shared" si="1721"/>
        <v>1.9062499995925464E-2</v>
      </c>
      <c r="Z6510" s="113">
        <f t="shared" si="1722"/>
        <v>2.6099537040863652E-2</v>
      </c>
      <c r="AB6510" s="2">
        <f t="shared" si="1723"/>
        <v>1647</v>
      </c>
      <c r="AC6510" s="2">
        <f t="shared" si="1723"/>
        <v>2255</v>
      </c>
      <c r="AE6510" s="2" t="str">
        <f t="shared" si="1724"/>
        <v/>
      </c>
      <c r="AF6510" s="2" t="str">
        <f t="shared" si="1725"/>
        <v/>
      </c>
      <c r="AG6510" s="2" t="str">
        <f t="shared" si="1726"/>
        <v/>
      </c>
      <c r="AH6510" s="2">
        <f t="shared" si="1727"/>
        <v>1647</v>
      </c>
      <c r="AI6510" s="2" t="str">
        <f t="shared" si="1728"/>
        <v/>
      </c>
      <c r="AK6510" s="2" t="str">
        <f t="shared" si="1729"/>
        <v/>
      </c>
      <c r="AL6510" s="2" t="str">
        <f t="shared" si="1730"/>
        <v/>
      </c>
      <c r="AM6510" s="2" t="str">
        <f t="shared" si="1731"/>
        <v/>
      </c>
      <c r="AN6510" s="2">
        <f t="shared" si="1732"/>
        <v>2255</v>
      </c>
      <c r="AO6510" s="2" t="str">
        <f t="shared" si="1733"/>
        <v/>
      </c>
    </row>
    <row r="6511" spans="1:41" x14ac:dyDescent="0.3">
      <c r="A6511" s="111">
        <v>44845.453773148147</v>
      </c>
      <c r="B6511" s="78" t="s">
        <v>7026</v>
      </c>
      <c r="C6511" s="78" t="s">
        <v>886</v>
      </c>
      <c r="D6511" s="78" t="s">
        <v>1292</v>
      </c>
      <c r="E6511" s="78">
        <v>51</v>
      </c>
      <c r="F6511" s="78" t="s">
        <v>807</v>
      </c>
      <c r="G6511" s="78" t="s">
        <v>138</v>
      </c>
      <c r="H6511" s="112" t="s">
        <v>276</v>
      </c>
      <c r="I6511" s="112">
        <v>4</v>
      </c>
      <c r="J6511" s="113">
        <v>44845.453773148147</v>
      </c>
      <c r="K6511" s="113">
        <v>44845.453773148147</v>
      </c>
      <c r="M6511" s="113">
        <v>44845.454212962963</v>
      </c>
      <c r="N6511" s="113">
        <v>44845.454571759263</v>
      </c>
      <c r="O6511" s="78" t="s">
        <v>1185</v>
      </c>
      <c r="P6511" s="78" t="str">
        <f t="shared" si="1717"/>
        <v>CIC</v>
      </c>
      <c r="S6511" s="78" t="str">
        <f t="shared" si="1718"/>
        <v/>
      </c>
      <c r="T6511" s="113">
        <v>44845.469780092593</v>
      </c>
      <c r="U6511" s="78" t="s">
        <v>1258</v>
      </c>
      <c r="V6511" s="78" t="str">
        <f t="shared" si="1719"/>
        <v>PLOEG</v>
      </c>
      <c r="W6511" s="113">
        <v>44845.481226851851</v>
      </c>
      <c r="X6511" s="113">
        <f t="shared" si="1720"/>
        <v>4.398148157633841E-4</v>
      </c>
      <c r="Y6511" s="113">
        <f t="shared" si="1721"/>
        <v>1.5567129630653653E-2</v>
      </c>
      <c r="Z6511" s="113">
        <f t="shared" si="1722"/>
        <v>1.1446759257523809E-2</v>
      </c>
      <c r="AB6511" s="2">
        <f t="shared" si="1723"/>
        <v>1345</v>
      </c>
      <c r="AC6511" s="2">
        <f t="shared" si="1723"/>
        <v>989</v>
      </c>
      <c r="AE6511" s="2" t="str">
        <f t="shared" si="1724"/>
        <v/>
      </c>
      <c r="AF6511" s="2" t="str">
        <f t="shared" si="1725"/>
        <v/>
      </c>
      <c r="AG6511" s="2" t="str">
        <f t="shared" si="1726"/>
        <v/>
      </c>
      <c r="AH6511" s="2" t="str">
        <f t="shared" si="1727"/>
        <v/>
      </c>
      <c r="AI6511" s="2">
        <f t="shared" si="1728"/>
        <v>1345</v>
      </c>
      <c r="AK6511" s="2" t="str">
        <f t="shared" si="1729"/>
        <v/>
      </c>
      <c r="AL6511" s="2" t="str">
        <f t="shared" si="1730"/>
        <v/>
      </c>
      <c r="AM6511" s="2" t="str">
        <f t="shared" si="1731"/>
        <v/>
      </c>
      <c r="AN6511" s="2" t="str">
        <f t="shared" si="1732"/>
        <v/>
      </c>
      <c r="AO6511" s="2">
        <f t="shared" si="1733"/>
        <v>989</v>
      </c>
    </row>
    <row r="6512" spans="1:41" x14ac:dyDescent="0.3">
      <c r="A6512" s="111">
        <v>44845.524756944447</v>
      </c>
      <c r="B6512" s="78" t="s">
        <v>7027</v>
      </c>
      <c r="C6512" s="78" t="s">
        <v>886</v>
      </c>
      <c r="F6512" s="78" t="s">
        <v>807</v>
      </c>
      <c r="G6512" s="78" t="s">
        <v>102</v>
      </c>
      <c r="H6512" s="112" t="s">
        <v>206</v>
      </c>
      <c r="I6512" s="112">
        <v>3</v>
      </c>
      <c r="J6512" s="113">
        <v>44845.522812499999</v>
      </c>
      <c r="K6512" s="113">
        <v>44845.524756944447</v>
      </c>
      <c r="M6512" s="113">
        <v>44845.526284722226</v>
      </c>
      <c r="N6512" s="113">
        <v>44845.526759259257</v>
      </c>
      <c r="O6512" s="78" t="s">
        <v>1185</v>
      </c>
      <c r="P6512" s="78" t="str">
        <f t="shared" si="1717"/>
        <v>CIC</v>
      </c>
      <c r="S6512" s="78" t="str">
        <f t="shared" si="1718"/>
        <v/>
      </c>
      <c r="T6512" s="113">
        <v>44845.535300925927</v>
      </c>
      <c r="U6512" s="78" t="s">
        <v>1267</v>
      </c>
      <c r="V6512" s="78" t="str">
        <f t="shared" si="1719"/>
        <v>PLOEG</v>
      </c>
      <c r="W6512" s="113">
        <v>44845.567881944444</v>
      </c>
      <c r="X6512" s="113">
        <f t="shared" si="1720"/>
        <v>1.527777778392192E-3</v>
      </c>
      <c r="Y6512" s="113">
        <f t="shared" si="1721"/>
        <v>9.0162037013215013E-3</v>
      </c>
      <c r="Z6512" s="113">
        <f t="shared" si="1722"/>
        <v>3.2581018516793847E-2</v>
      </c>
      <c r="AB6512" s="2">
        <f t="shared" si="1723"/>
        <v>779</v>
      </c>
      <c r="AC6512" s="2">
        <f t="shared" si="1723"/>
        <v>2815</v>
      </c>
      <c r="AE6512" s="2" t="str">
        <f t="shared" si="1724"/>
        <v/>
      </c>
      <c r="AF6512" s="2" t="str">
        <f t="shared" si="1725"/>
        <v/>
      </c>
      <c r="AG6512" s="2" t="str">
        <f t="shared" si="1726"/>
        <v/>
      </c>
      <c r="AH6512" s="2">
        <f t="shared" si="1727"/>
        <v>779</v>
      </c>
      <c r="AI6512" s="2" t="str">
        <f t="shared" si="1728"/>
        <v/>
      </c>
      <c r="AK6512" s="2" t="str">
        <f t="shared" si="1729"/>
        <v/>
      </c>
      <c r="AL6512" s="2" t="str">
        <f t="shared" si="1730"/>
        <v/>
      </c>
      <c r="AM6512" s="2" t="str">
        <f t="shared" si="1731"/>
        <v/>
      </c>
      <c r="AN6512" s="2">
        <f t="shared" si="1732"/>
        <v>2815</v>
      </c>
      <c r="AO6512" s="2" t="str">
        <f t="shared" si="1733"/>
        <v/>
      </c>
    </row>
    <row r="6513" spans="1:41" x14ac:dyDescent="0.3">
      <c r="A6513" s="111">
        <v>44845.563240740739</v>
      </c>
      <c r="B6513" s="78" t="s">
        <v>7028</v>
      </c>
      <c r="C6513" s="78" t="s">
        <v>922</v>
      </c>
      <c r="D6513" s="78" t="s">
        <v>7029</v>
      </c>
      <c r="E6513" s="78">
        <v>8</v>
      </c>
      <c r="F6513" s="78" t="s">
        <v>809</v>
      </c>
      <c r="G6513" s="78" t="s">
        <v>98</v>
      </c>
      <c r="H6513" s="112" t="s">
        <v>248</v>
      </c>
      <c r="I6513" s="112">
        <v>2</v>
      </c>
      <c r="J6513" s="113">
        <v>44845.563240740739</v>
      </c>
      <c r="K6513" s="113">
        <v>44845.563240740739</v>
      </c>
      <c r="M6513" s="113">
        <v>44845.567812499998</v>
      </c>
      <c r="P6513" s="78" t="str">
        <f t="shared" si="1717"/>
        <v/>
      </c>
      <c r="S6513" s="78" t="str">
        <f t="shared" si="1718"/>
        <v/>
      </c>
      <c r="V6513" s="78" t="str">
        <f t="shared" si="1719"/>
        <v/>
      </c>
      <c r="W6513" s="113">
        <v>44845.603217592594</v>
      </c>
      <c r="X6513" s="113">
        <f t="shared" si="1720"/>
        <v>4.5717592583969235E-3</v>
      </c>
      <c r="Y6513" s="113" t="str">
        <f t="shared" si="1721"/>
        <v/>
      </c>
      <c r="Z6513" s="113" t="str">
        <f t="shared" si="1722"/>
        <v/>
      </c>
      <c r="AB6513" s="2" t="str">
        <f t="shared" si="1723"/>
        <v/>
      </c>
      <c r="AC6513" s="2" t="str">
        <f t="shared" si="1723"/>
        <v/>
      </c>
      <c r="AE6513" s="2" t="str">
        <f t="shared" si="1724"/>
        <v/>
      </c>
      <c r="AF6513" s="2" t="str">
        <f t="shared" si="1725"/>
        <v/>
      </c>
      <c r="AG6513" s="2" t="str">
        <f t="shared" si="1726"/>
        <v/>
      </c>
      <c r="AH6513" s="2" t="str">
        <f t="shared" si="1727"/>
        <v/>
      </c>
      <c r="AI6513" s="2" t="str">
        <f t="shared" si="1728"/>
        <v/>
      </c>
      <c r="AK6513" s="2" t="str">
        <f t="shared" si="1729"/>
        <v/>
      </c>
      <c r="AL6513" s="2" t="str">
        <f t="shared" si="1730"/>
        <v/>
      </c>
      <c r="AM6513" s="2" t="str">
        <f t="shared" si="1731"/>
        <v/>
      </c>
      <c r="AN6513" s="2" t="str">
        <f t="shared" si="1732"/>
        <v/>
      </c>
      <c r="AO6513" s="2" t="str">
        <f t="shared" si="1733"/>
        <v/>
      </c>
    </row>
    <row r="6514" spans="1:41" x14ac:dyDescent="0.3">
      <c r="A6514" s="111">
        <v>44845.653310185182</v>
      </c>
      <c r="B6514" s="78" t="s">
        <v>7030</v>
      </c>
      <c r="C6514" s="78" t="s">
        <v>886</v>
      </c>
      <c r="D6514" s="78" t="s">
        <v>1199</v>
      </c>
      <c r="E6514" s="78" t="s">
        <v>5063</v>
      </c>
      <c r="F6514" s="78" t="s">
        <v>809</v>
      </c>
      <c r="G6514" s="78" t="s">
        <v>108</v>
      </c>
      <c r="H6514" s="112" t="s">
        <v>238</v>
      </c>
      <c r="I6514" s="112">
        <v>2</v>
      </c>
      <c r="J6514" s="113">
        <v>44845.65284722222</v>
      </c>
      <c r="K6514" s="113">
        <v>44845.653310185182</v>
      </c>
      <c r="M6514" s="113">
        <v>44845.653553240743</v>
      </c>
      <c r="N6514" s="113">
        <v>44845.653935185182</v>
      </c>
      <c r="O6514" s="78" t="s">
        <v>1185</v>
      </c>
      <c r="P6514" s="78" t="str">
        <f t="shared" si="1717"/>
        <v>CIC</v>
      </c>
      <c r="S6514" s="78" t="str">
        <f t="shared" si="1718"/>
        <v/>
      </c>
      <c r="V6514" s="78" t="str">
        <f t="shared" si="1719"/>
        <v/>
      </c>
      <c r="W6514" s="113">
        <v>44845.654895833337</v>
      </c>
      <c r="X6514" s="113">
        <f t="shared" si="1720"/>
        <v>2.4305556144099683E-4</v>
      </c>
      <c r="Y6514" s="113" t="str">
        <f t="shared" si="1721"/>
        <v/>
      </c>
      <c r="Z6514" s="113" t="str">
        <f t="shared" si="1722"/>
        <v/>
      </c>
      <c r="AB6514" s="2" t="str">
        <f t="shared" si="1723"/>
        <v/>
      </c>
      <c r="AC6514" s="2" t="str">
        <f t="shared" si="1723"/>
        <v/>
      </c>
      <c r="AE6514" s="2" t="str">
        <f t="shared" si="1724"/>
        <v/>
      </c>
      <c r="AF6514" s="2" t="str">
        <f t="shared" si="1725"/>
        <v/>
      </c>
      <c r="AG6514" s="2" t="str">
        <f t="shared" si="1726"/>
        <v/>
      </c>
      <c r="AH6514" s="2" t="str">
        <f t="shared" si="1727"/>
        <v/>
      </c>
      <c r="AI6514" s="2" t="str">
        <f t="shared" si="1728"/>
        <v/>
      </c>
      <c r="AK6514" s="2" t="str">
        <f t="shared" si="1729"/>
        <v/>
      </c>
      <c r="AL6514" s="2" t="str">
        <f t="shared" si="1730"/>
        <v/>
      </c>
      <c r="AM6514" s="2" t="str">
        <f t="shared" si="1731"/>
        <v/>
      </c>
      <c r="AN6514" s="2" t="str">
        <f t="shared" si="1732"/>
        <v/>
      </c>
      <c r="AO6514" s="2" t="str">
        <f t="shared" si="1733"/>
        <v/>
      </c>
    </row>
    <row r="6515" spans="1:41" x14ac:dyDescent="0.3">
      <c r="A6515" s="111">
        <v>44845.85832175926</v>
      </c>
      <c r="B6515" s="78" t="s">
        <v>7031</v>
      </c>
      <c r="C6515" s="78" t="s">
        <v>835</v>
      </c>
      <c r="D6515" s="78" t="s">
        <v>5840</v>
      </c>
      <c r="F6515" s="78" t="s">
        <v>809</v>
      </c>
      <c r="G6515" s="78" t="s">
        <v>138</v>
      </c>
      <c r="H6515" s="112" t="s">
        <v>276</v>
      </c>
      <c r="I6515" s="112">
        <v>4</v>
      </c>
      <c r="J6515" s="113">
        <v>44845.857418981483</v>
      </c>
      <c r="K6515" s="113">
        <v>44845.85832175926</v>
      </c>
      <c r="M6515" s="113">
        <v>44845.85864583333</v>
      </c>
      <c r="N6515" s="113">
        <v>44845.858993055554</v>
      </c>
      <c r="O6515" s="78" t="s">
        <v>1185</v>
      </c>
      <c r="P6515" s="78" t="str">
        <f t="shared" si="1717"/>
        <v>CIC</v>
      </c>
      <c r="Q6515" s="113">
        <v>44845.867164351854</v>
      </c>
      <c r="R6515" s="78" t="s">
        <v>1216</v>
      </c>
      <c r="S6515" s="78" t="str">
        <f t="shared" si="1718"/>
        <v>PLOEG</v>
      </c>
      <c r="V6515" s="78" t="str">
        <f t="shared" si="1719"/>
        <v/>
      </c>
      <c r="W6515" s="113">
        <v>44845.882708333331</v>
      </c>
      <c r="X6515" s="113">
        <f t="shared" si="1720"/>
        <v>3.2407406979473308E-4</v>
      </c>
      <c r="Y6515" s="113" t="str">
        <f t="shared" si="1721"/>
        <v/>
      </c>
      <c r="Z6515" s="113" t="str">
        <f t="shared" si="1722"/>
        <v/>
      </c>
      <c r="AB6515" s="2" t="str">
        <f t="shared" si="1723"/>
        <v/>
      </c>
      <c r="AC6515" s="2" t="str">
        <f t="shared" si="1723"/>
        <v/>
      </c>
      <c r="AE6515" s="2" t="str">
        <f t="shared" si="1724"/>
        <v/>
      </c>
      <c r="AF6515" s="2" t="str">
        <f t="shared" si="1725"/>
        <v/>
      </c>
      <c r="AG6515" s="2" t="str">
        <f t="shared" si="1726"/>
        <v/>
      </c>
      <c r="AH6515" s="2" t="str">
        <f t="shared" si="1727"/>
        <v/>
      </c>
      <c r="AI6515" s="2" t="str">
        <f t="shared" si="1728"/>
        <v/>
      </c>
      <c r="AK6515" s="2" t="str">
        <f t="shared" si="1729"/>
        <v/>
      </c>
      <c r="AL6515" s="2" t="str">
        <f t="shared" si="1730"/>
        <v/>
      </c>
      <c r="AM6515" s="2" t="str">
        <f t="shared" si="1731"/>
        <v/>
      </c>
      <c r="AN6515" s="2" t="str">
        <f t="shared" si="1732"/>
        <v/>
      </c>
      <c r="AO6515" s="2" t="str">
        <f t="shared" si="1733"/>
        <v/>
      </c>
    </row>
    <row r="6516" spans="1:41" x14ac:dyDescent="0.3">
      <c r="A6516" s="111">
        <v>44845.923703703702</v>
      </c>
      <c r="B6516" s="78" t="s">
        <v>7032</v>
      </c>
      <c r="C6516" s="78" t="s">
        <v>846</v>
      </c>
      <c r="D6516" s="78" t="s">
        <v>1779</v>
      </c>
      <c r="F6516" s="78" t="s">
        <v>807</v>
      </c>
      <c r="G6516" s="78" t="s">
        <v>94</v>
      </c>
      <c r="H6516" s="112" t="s">
        <v>222</v>
      </c>
      <c r="I6516" s="112">
        <v>2</v>
      </c>
      <c r="J6516" s="113">
        <v>44845.923032407409</v>
      </c>
      <c r="K6516" s="113">
        <v>44845.923703703702</v>
      </c>
      <c r="M6516" s="113">
        <v>44845.924004629633</v>
      </c>
      <c r="N6516" s="113">
        <v>44845.924340277779</v>
      </c>
      <c r="O6516" s="78" t="s">
        <v>1187</v>
      </c>
      <c r="P6516" s="78" t="str">
        <f t="shared" si="1717"/>
        <v>CIC</v>
      </c>
      <c r="Q6516" s="113">
        <v>44845.92465277778</v>
      </c>
      <c r="R6516" s="78" t="s">
        <v>1187</v>
      </c>
      <c r="S6516" s="78" t="str">
        <f t="shared" si="1718"/>
        <v>CIC</v>
      </c>
      <c r="T6516" s="113">
        <v>44845.930833333332</v>
      </c>
      <c r="U6516" s="78" t="s">
        <v>1220</v>
      </c>
      <c r="V6516" s="78" t="str">
        <f t="shared" si="1719"/>
        <v>PLOEG</v>
      </c>
      <c r="W6516" s="113">
        <v>44845.963738425926</v>
      </c>
      <c r="X6516" s="113">
        <f t="shared" si="1720"/>
        <v>3.0092593078734353E-4</v>
      </c>
      <c r="Y6516" s="113">
        <f t="shared" si="1721"/>
        <v>6.8287036992842332E-3</v>
      </c>
      <c r="Z6516" s="113">
        <f t="shared" si="1722"/>
        <v>3.2905092593864538E-2</v>
      </c>
      <c r="AB6516" s="2">
        <f t="shared" si="1723"/>
        <v>590</v>
      </c>
      <c r="AC6516" s="2">
        <f t="shared" si="1723"/>
        <v>2843</v>
      </c>
      <c r="AE6516" s="2" t="str">
        <f t="shared" si="1724"/>
        <v/>
      </c>
      <c r="AF6516" s="2" t="str">
        <f t="shared" si="1725"/>
        <v/>
      </c>
      <c r="AG6516" s="2">
        <f t="shared" si="1726"/>
        <v>590</v>
      </c>
      <c r="AH6516" s="2" t="str">
        <f t="shared" si="1727"/>
        <v/>
      </c>
      <c r="AI6516" s="2" t="str">
        <f t="shared" si="1728"/>
        <v/>
      </c>
      <c r="AK6516" s="2" t="str">
        <f t="shared" si="1729"/>
        <v/>
      </c>
      <c r="AL6516" s="2" t="str">
        <f t="shared" si="1730"/>
        <v/>
      </c>
      <c r="AM6516" s="2">
        <f t="shared" si="1731"/>
        <v>2843</v>
      </c>
      <c r="AN6516" s="2" t="str">
        <f t="shared" si="1732"/>
        <v/>
      </c>
      <c r="AO6516" s="2" t="str">
        <f t="shared" si="1733"/>
        <v/>
      </c>
    </row>
    <row r="6517" spans="1:41" x14ac:dyDescent="0.3">
      <c r="A6517" s="111">
        <v>44845.923703703702</v>
      </c>
      <c r="B6517" s="78" t="s">
        <v>7032</v>
      </c>
      <c r="C6517" s="78" t="s">
        <v>835</v>
      </c>
      <c r="D6517" s="78" t="s">
        <v>1779</v>
      </c>
      <c r="F6517" s="78" t="s">
        <v>807</v>
      </c>
      <c r="G6517" s="78" t="s">
        <v>94</v>
      </c>
      <c r="H6517" s="112" t="s">
        <v>222</v>
      </c>
      <c r="I6517" s="112">
        <v>2</v>
      </c>
      <c r="J6517" s="113">
        <v>44845.923032407409</v>
      </c>
      <c r="K6517" s="113">
        <v>44845.923703703702</v>
      </c>
      <c r="M6517" s="113">
        <v>44845.924699074072</v>
      </c>
      <c r="P6517" s="78" t="str">
        <f t="shared" si="1717"/>
        <v/>
      </c>
      <c r="Q6517" s="113">
        <v>44845.924722222226</v>
      </c>
      <c r="R6517" s="78" t="s">
        <v>1187</v>
      </c>
      <c r="S6517" s="78" t="str">
        <f t="shared" si="1718"/>
        <v>CIC</v>
      </c>
      <c r="T6517" s="113">
        <v>44845.928136574075</v>
      </c>
      <c r="U6517" s="78" t="s">
        <v>1187</v>
      </c>
      <c r="V6517" s="78" t="str">
        <f t="shared" si="1719"/>
        <v>CIC</v>
      </c>
      <c r="W6517" s="113">
        <v>44845.96365740741</v>
      </c>
      <c r="X6517" s="113">
        <f t="shared" si="1720"/>
        <v>9.9537037021946162E-4</v>
      </c>
      <c r="Y6517" s="113">
        <f t="shared" si="1721"/>
        <v>3.4375000032014214E-3</v>
      </c>
      <c r="Z6517" s="113">
        <f t="shared" si="1722"/>
        <v>3.5520833334885538E-2</v>
      </c>
      <c r="AB6517" s="2">
        <f t="shared" si="1723"/>
        <v>297</v>
      </c>
      <c r="AC6517" s="2">
        <f t="shared" si="1723"/>
        <v>3069</v>
      </c>
      <c r="AE6517" s="2" t="str">
        <f t="shared" si="1724"/>
        <v/>
      </c>
      <c r="AF6517" s="2" t="str">
        <f t="shared" si="1725"/>
        <v/>
      </c>
      <c r="AG6517" s="2">
        <f t="shared" si="1726"/>
        <v>297</v>
      </c>
      <c r="AH6517" s="2" t="str">
        <f t="shared" si="1727"/>
        <v/>
      </c>
      <c r="AI6517" s="2" t="str">
        <f t="shared" si="1728"/>
        <v/>
      </c>
      <c r="AK6517" s="2" t="str">
        <f t="shared" si="1729"/>
        <v/>
      </c>
      <c r="AL6517" s="2" t="str">
        <f t="shared" si="1730"/>
        <v/>
      </c>
      <c r="AM6517" s="2">
        <f t="shared" si="1731"/>
        <v>3069</v>
      </c>
      <c r="AN6517" s="2" t="str">
        <f t="shared" si="1732"/>
        <v/>
      </c>
      <c r="AO6517" s="2" t="str">
        <f t="shared" si="1733"/>
        <v/>
      </c>
    </row>
    <row r="6518" spans="1:41" x14ac:dyDescent="0.3">
      <c r="A6518" s="111">
        <v>44846.054861111108</v>
      </c>
      <c r="B6518" s="78" t="s">
        <v>7033</v>
      </c>
      <c r="C6518" s="78" t="s">
        <v>846</v>
      </c>
      <c r="D6518" s="78" t="s">
        <v>2033</v>
      </c>
      <c r="E6518" s="78">
        <v>42</v>
      </c>
      <c r="F6518" s="78" t="s">
        <v>813</v>
      </c>
      <c r="G6518" s="78" t="s">
        <v>108</v>
      </c>
      <c r="H6518" s="112" t="s">
        <v>240</v>
      </c>
      <c r="I6518" s="112">
        <v>2</v>
      </c>
      <c r="J6518" s="113">
        <v>44846.054861111108</v>
      </c>
      <c r="K6518" s="113">
        <v>44846.054861111108</v>
      </c>
      <c r="M6518" s="113">
        <v>44846.054918981485</v>
      </c>
      <c r="N6518" s="113">
        <v>44846.054942129631</v>
      </c>
      <c r="O6518" s="78" t="s">
        <v>1185</v>
      </c>
      <c r="P6518" s="78" t="str">
        <f t="shared" si="1717"/>
        <v>CIC</v>
      </c>
      <c r="S6518" s="78" t="str">
        <f t="shared" si="1718"/>
        <v/>
      </c>
      <c r="T6518" s="113">
        <v>44846.064675925925</v>
      </c>
      <c r="U6518" s="78" t="s">
        <v>1187</v>
      </c>
      <c r="V6518" s="78" t="str">
        <f t="shared" si="1719"/>
        <v>CIC</v>
      </c>
      <c r="W6518" s="113">
        <v>44846.101527777777</v>
      </c>
      <c r="X6518" s="113" t="str">
        <f t="shared" si="1720"/>
        <v/>
      </c>
      <c r="Y6518" s="113">
        <f t="shared" si="1721"/>
        <v>9.7569444405962713E-3</v>
      </c>
      <c r="Z6518" s="113">
        <f t="shared" si="1722"/>
        <v>3.6851851851679385E-2</v>
      </c>
      <c r="AB6518" s="2">
        <f t="shared" si="1723"/>
        <v>843</v>
      </c>
      <c r="AC6518" s="2">
        <f t="shared" si="1723"/>
        <v>3184</v>
      </c>
      <c r="AE6518" s="2" t="str">
        <f t="shared" si="1724"/>
        <v/>
      </c>
      <c r="AF6518" s="2" t="str">
        <f t="shared" si="1725"/>
        <v/>
      </c>
      <c r="AG6518" s="2">
        <f t="shared" si="1726"/>
        <v>843</v>
      </c>
      <c r="AH6518" s="2" t="str">
        <f t="shared" si="1727"/>
        <v/>
      </c>
      <c r="AI6518" s="2" t="str">
        <f t="shared" si="1728"/>
        <v/>
      </c>
      <c r="AK6518" s="2" t="str">
        <f t="shared" si="1729"/>
        <v/>
      </c>
      <c r="AL6518" s="2" t="str">
        <f t="shared" si="1730"/>
        <v/>
      </c>
      <c r="AM6518" s="2">
        <f t="shared" si="1731"/>
        <v>3184</v>
      </c>
      <c r="AN6518" s="2" t="str">
        <f t="shared" si="1732"/>
        <v/>
      </c>
      <c r="AO6518" s="2" t="str">
        <f t="shared" si="1733"/>
        <v/>
      </c>
    </row>
    <row r="6519" spans="1:41" x14ac:dyDescent="0.3">
      <c r="A6519" s="111">
        <v>44846.071689814817</v>
      </c>
      <c r="B6519" s="78" t="s">
        <v>7034</v>
      </c>
      <c r="C6519" s="78" t="s">
        <v>835</v>
      </c>
      <c r="D6519" s="78" t="s">
        <v>1282</v>
      </c>
      <c r="F6519" s="78" t="s">
        <v>807</v>
      </c>
      <c r="G6519" s="78" t="s">
        <v>94</v>
      </c>
      <c r="H6519" s="112" t="s">
        <v>222</v>
      </c>
      <c r="I6519" s="112">
        <v>2</v>
      </c>
      <c r="J6519" s="113">
        <v>44846.071342592593</v>
      </c>
      <c r="K6519" s="113">
        <v>44846.071689814817</v>
      </c>
      <c r="M6519" s="113">
        <v>44846.072893518518</v>
      </c>
      <c r="N6519" s="113">
        <v>44846.073310185187</v>
      </c>
      <c r="O6519" s="78" t="s">
        <v>1185</v>
      </c>
      <c r="P6519" s="78" t="str">
        <f t="shared" si="1717"/>
        <v>CIC</v>
      </c>
      <c r="Q6519" s="113">
        <v>44846.073553240742</v>
      </c>
      <c r="R6519" s="78" t="s">
        <v>1216</v>
      </c>
      <c r="S6519" s="78" t="str">
        <f t="shared" si="1718"/>
        <v>PLOEG</v>
      </c>
      <c r="T6519" s="113">
        <v>44846.079884259256</v>
      </c>
      <c r="U6519" s="78" t="s">
        <v>1216</v>
      </c>
      <c r="V6519" s="78" t="str">
        <f t="shared" si="1719"/>
        <v>PLOEG</v>
      </c>
      <c r="W6519" s="113">
        <v>44846.093587962961</v>
      </c>
      <c r="X6519" s="113">
        <f t="shared" si="1720"/>
        <v>1.2037037013215013E-3</v>
      </c>
      <c r="Y6519" s="113">
        <f t="shared" si="1721"/>
        <v>6.9907407378195785E-3</v>
      </c>
      <c r="Z6519" s="113">
        <f t="shared" si="1722"/>
        <v>1.3703703705687076E-2</v>
      </c>
      <c r="AB6519" s="2">
        <f t="shared" si="1723"/>
        <v>604</v>
      </c>
      <c r="AC6519" s="2">
        <f t="shared" si="1723"/>
        <v>1184</v>
      </c>
      <c r="AE6519" s="2" t="str">
        <f t="shared" si="1724"/>
        <v/>
      </c>
      <c r="AF6519" s="2" t="str">
        <f t="shared" si="1725"/>
        <v/>
      </c>
      <c r="AG6519" s="2">
        <f t="shared" si="1726"/>
        <v>604</v>
      </c>
      <c r="AH6519" s="2" t="str">
        <f t="shared" si="1727"/>
        <v/>
      </c>
      <c r="AI6519" s="2" t="str">
        <f t="shared" si="1728"/>
        <v/>
      </c>
      <c r="AK6519" s="2" t="str">
        <f t="shared" si="1729"/>
        <v/>
      </c>
      <c r="AL6519" s="2" t="str">
        <f t="shared" si="1730"/>
        <v/>
      </c>
      <c r="AM6519" s="2">
        <f t="shared" si="1731"/>
        <v>1184</v>
      </c>
      <c r="AN6519" s="2" t="str">
        <f t="shared" si="1732"/>
        <v/>
      </c>
      <c r="AO6519" s="2" t="str">
        <f t="shared" si="1733"/>
        <v/>
      </c>
    </row>
    <row r="6520" spans="1:41" x14ac:dyDescent="0.3">
      <c r="A6520" s="111">
        <v>44846.071689814817</v>
      </c>
      <c r="B6520" s="78" t="s">
        <v>7034</v>
      </c>
      <c r="C6520" s="78" t="s">
        <v>853</v>
      </c>
      <c r="D6520" s="78" t="s">
        <v>1282</v>
      </c>
      <c r="F6520" s="78" t="s">
        <v>807</v>
      </c>
      <c r="G6520" s="78" t="s">
        <v>94</v>
      </c>
      <c r="H6520" s="112" t="s">
        <v>222</v>
      </c>
      <c r="I6520" s="112">
        <v>2</v>
      </c>
      <c r="J6520" s="113">
        <v>44846.071342592593</v>
      </c>
      <c r="K6520" s="113">
        <v>44846.071689814817</v>
      </c>
      <c r="M6520" s="113">
        <v>44846.075462962966</v>
      </c>
      <c r="N6520" s="113">
        <v>44846.075486111113</v>
      </c>
      <c r="O6520" s="78" t="s">
        <v>1185</v>
      </c>
      <c r="P6520" s="78" t="str">
        <f t="shared" si="1717"/>
        <v>CIC</v>
      </c>
      <c r="S6520" s="78" t="str">
        <f t="shared" si="1718"/>
        <v/>
      </c>
      <c r="T6520" s="113">
        <v>44846.080092592594</v>
      </c>
      <c r="U6520" s="78" t="s">
        <v>1187</v>
      </c>
      <c r="V6520" s="78" t="str">
        <f t="shared" si="1719"/>
        <v>CIC</v>
      </c>
      <c r="W6520" s="113">
        <v>44846.093530092592</v>
      </c>
      <c r="X6520" s="113">
        <f t="shared" si="1720"/>
        <v>3.7731481497758068E-3</v>
      </c>
      <c r="Y6520" s="113">
        <f t="shared" si="1721"/>
        <v>4.6296296277432702E-3</v>
      </c>
      <c r="Z6520" s="113">
        <f t="shared" si="1722"/>
        <v>1.3437499997962732E-2</v>
      </c>
      <c r="AB6520" s="2">
        <f t="shared" si="1723"/>
        <v>400</v>
      </c>
      <c r="AC6520" s="2">
        <f t="shared" si="1723"/>
        <v>1161</v>
      </c>
      <c r="AE6520" s="2" t="str">
        <f t="shared" si="1724"/>
        <v/>
      </c>
      <c r="AF6520" s="2" t="str">
        <f t="shared" si="1725"/>
        <v/>
      </c>
      <c r="AG6520" s="2">
        <f t="shared" si="1726"/>
        <v>400</v>
      </c>
      <c r="AH6520" s="2" t="str">
        <f t="shared" si="1727"/>
        <v/>
      </c>
      <c r="AI6520" s="2" t="str">
        <f t="shared" si="1728"/>
        <v/>
      </c>
      <c r="AK6520" s="2" t="str">
        <f t="shared" si="1729"/>
        <v/>
      </c>
      <c r="AL6520" s="2" t="str">
        <f t="shared" si="1730"/>
        <v/>
      </c>
      <c r="AM6520" s="2">
        <f t="shared" si="1731"/>
        <v>1161</v>
      </c>
      <c r="AN6520" s="2" t="str">
        <f t="shared" si="1732"/>
        <v/>
      </c>
      <c r="AO6520" s="2" t="str">
        <f t="shared" si="1733"/>
        <v/>
      </c>
    </row>
    <row r="6521" spans="1:41" x14ac:dyDescent="0.3">
      <c r="A6521" s="111">
        <v>44846.169027777774</v>
      </c>
      <c r="B6521" s="78" t="s">
        <v>7035</v>
      </c>
      <c r="C6521" s="78" t="s">
        <v>835</v>
      </c>
      <c r="D6521" s="78" t="s">
        <v>2811</v>
      </c>
      <c r="E6521" s="78">
        <v>41</v>
      </c>
      <c r="F6521" s="78" t="s">
        <v>807</v>
      </c>
      <c r="G6521" s="78" t="s">
        <v>88</v>
      </c>
      <c r="H6521" s="112" t="s">
        <v>412</v>
      </c>
      <c r="I6521" s="112">
        <v>3</v>
      </c>
      <c r="J6521" s="113">
        <v>44846.167962962965</v>
      </c>
      <c r="K6521" s="113">
        <v>44846.169027777774</v>
      </c>
      <c r="M6521" s="113">
        <v>44846.169722222221</v>
      </c>
      <c r="N6521" s="113">
        <v>44846.170023148145</v>
      </c>
      <c r="O6521" s="78" t="s">
        <v>1185</v>
      </c>
      <c r="P6521" s="78" t="str">
        <f t="shared" si="1717"/>
        <v>CIC</v>
      </c>
      <c r="Q6521" s="113">
        <v>44846.174062500002</v>
      </c>
      <c r="R6521" s="78" t="s">
        <v>1216</v>
      </c>
      <c r="S6521" s="78" t="str">
        <f t="shared" si="1718"/>
        <v>PLOEG</v>
      </c>
      <c r="V6521" s="78" t="str">
        <f t="shared" si="1719"/>
        <v/>
      </c>
      <c r="W6521" s="113">
        <v>44846.187071759261</v>
      </c>
      <c r="X6521" s="113">
        <f t="shared" si="1720"/>
        <v>6.944444467080757E-4</v>
      </c>
      <c r="Y6521" s="113" t="str">
        <f t="shared" si="1721"/>
        <v/>
      </c>
      <c r="Z6521" s="113" t="str">
        <f t="shared" si="1722"/>
        <v/>
      </c>
      <c r="AB6521" s="2" t="str">
        <f t="shared" si="1723"/>
        <v/>
      </c>
      <c r="AC6521" s="2" t="str">
        <f t="shared" si="1723"/>
        <v/>
      </c>
      <c r="AE6521" s="2" t="str">
        <f t="shared" si="1724"/>
        <v/>
      </c>
      <c r="AF6521" s="2" t="str">
        <f t="shared" si="1725"/>
        <v/>
      </c>
      <c r="AG6521" s="2" t="str">
        <f t="shared" si="1726"/>
        <v/>
      </c>
      <c r="AH6521" s="2" t="str">
        <f t="shared" si="1727"/>
        <v/>
      </c>
      <c r="AI6521" s="2" t="str">
        <f t="shared" si="1728"/>
        <v/>
      </c>
      <c r="AK6521" s="2" t="str">
        <f t="shared" si="1729"/>
        <v/>
      </c>
      <c r="AL6521" s="2" t="str">
        <f t="shared" si="1730"/>
        <v/>
      </c>
      <c r="AM6521" s="2" t="str">
        <f t="shared" si="1731"/>
        <v/>
      </c>
      <c r="AN6521" s="2" t="str">
        <f t="shared" si="1732"/>
        <v/>
      </c>
      <c r="AO6521" s="2" t="str">
        <f t="shared" si="1733"/>
        <v/>
      </c>
    </row>
    <row r="6522" spans="1:41" x14ac:dyDescent="0.3">
      <c r="A6522" s="111">
        <v>44846.382534722223</v>
      </c>
      <c r="B6522" s="78" t="s">
        <v>7036</v>
      </c>
      <c r="C6522" s="78" t="s">
        <v>850</v>
      </c>
      <c r="D6522" s="78" t="s">
        <v>7037</v>
      </c>
      <c r="E6522" s="78">
        <v>19</v>
      </c>
      <c r="F6522" s="78" t="s">
        <v>809</v>
      </c>
      <c r="G6522" s="78" t="s">
        <v>104</v>
      </c>
      <c r="H6522" s="112" t="s">
        <v>198</v>
      </c>
      <c r="I6522" s="112">
        <v>3</v>
      </c>
      <c r="J6522" s="113">
        <v>44846.382534722223</v>
      </c>
      <c r="K6522" s="113">
        <v>44846.382534722223</v>
      </c>
      <c r="M6522" s="113">
        <v>44846.382743055554</v>
      </c>
      <c r="N6522" s="113">
        <v>44846.382962962962</v>
      </c>
      <c r="O6522" s="78" t="s">
        <v>1185</v>
      </c>
      <c r="P6522" s="78" t="str">
        <f t="shared" si="1717"/>
        <v>CIC</v>
      </c>
      <c r="S6522" s="78" t="str">
        <f t="shared" si="1718"/>
        <v/>
      </c>
      <c r="T6522" s="113">
        <v>44846.411087962966</v>
      </c>
      <c r="U6522" s="78" t="s">
        <v>1185</v>
      </c>
      <c r="V6522" s="78" t="str">
        <f t="shared" si="1719"/>
        <v>CIC</v>
      </c>
      <c r="W6522" s="113">
        <v>44846.411226851851</v>
      </c>
      <c r="X6522" s="113">
        <f t="shared" si="1720"/>
        <v>2.0833333110203966E-4</v>
      </c>
      <c r="Y6522" s="113">
        <f t="shared" si="1721"/>
        <v>2.8344907412247267E-2</v>
      </c>
      <c r="Z6522" s="113" t="str">
        <f t="shared" si="1722"/>
        <v/>
      </c>
      <c r="AB6522" s="2">
        <f t="shared" si="1723"/>
        <v>2449</v>
      </c>
      <c r="AC6522" s="2" t="str">
        <f t="shared" si="1723"/>
        <v/>
      </c>
      <c r="AE6522" s="2" t="str">
        <f t="shared" si="1724"/>
        <v/>
      </c>
      <c r="AF6522" s="2" t="str">
        <f t="shared" si="1725"/>
        <v/>
      </c>
      <c r="AG6522" s="2" t="str">
        <f t="shared" si="1726"/>
        <v/>
      </c>
      <c r="AH6522" s="2">
        <f t="shared" si="1727"/>
        <v>2449</v>
      </c>
      <c r="AI6522" s="2" t="str">
        <f t="shared" si="1728"/>
        <v/>
      </c>
      <c r="AK6522" s="2" t="str">
        <f t="shared" si="1729"/>
        <v/>
      </c>
      <c r="AL6522" s="2" t="str">
        <f t="shared" si="1730"/>
        <v/>
      </c>
      <c r="AM6522" s="2" t="str">
        <f t="shared" si="1731"/>
        <v/>
      </c>
      <c r="AN6522" s="2" t="str">
        <f t="shared" si="1732"/>
        <v/>
      </c>
      <c r="AO6522" s="2" t="str">
        <f t="shared" si="1733"/>
        <v/>
      </c>
    </row>
    <row r="6523" spans="1:41" x14ac:dyDescent="0.3">
      <c r="A6523" s="111">
        <v>44846.42627314815</v>
      </c>
      <c r="B6523" s="78" t="s">
        <v>7038</v>
      </c>
      <c r="C6523" s="78" t="s">
        <v>951</v>
      </c>
      <c r="D6523" s="78" t="s">
        <v>2081</v>
      </c>
      <c r="E6523" s="78">
        <v>40</v>
      </c>
      <c r="F6523" s="78" t="s">
        <v>808</v>
      </c>
      <c r="G6523" s="78" t="s">
        <v>132</v>
      </c>
      <c r="H6523" s="112" t="s">
        <v>263</v>
      </c>
      <c r="I6523" s="112">
        <v>4</v>
      </c>
      <c r="J6523" s="113">
        <v>44846.42627314815</v>
      </c>
      <c r="K6523" s="113">
        <v>44846.42627314815</v>
      </c>
      <c r="M6523" s="113">
        <v>44846.426770833335</v>
      </c>
      <c r="N6523" s="113">
        <v>44846.427418981482</v>
      </c>
      <c r="O6523" s="78" t="s">
        <v>1187</v>
      </c>
      <c r="P6523" s="78" t="str">
        <f t="shared" si="1717"/>
        <v>CIC</v>
      </c>
      <c r="S6523" s="78" t="str">
        <f t="shared" si="1718"/>
        <v/>
      </c>
      <c r="V6523" s="78" t="str">
        <f t="shared" si="1719"/>
        <v/>
      </c>
      <c r="W6523" s="113">
        <v>44846.437384259261</v>
      </c>
      <c r="X6523" s="113">
        <f t="shared" si="1720"/>
        <v>4.9768518510973081E-4</v>
      </c>
      <c r="Y6523" s="113" t="str">
        <f t="shared" si="1721"/>
        <v/>
      </c>
      <c r="Z6523" s="113" t="str">
        <f t="shared" si="1722"/>
        <v/>
      </c>
      <c r="AB6523" s="2" t="str">
        <f t="shared" si="1723"/>
        <v/>
      </c>
      <c r="AC6523" s="2" t="str">
        <f t="shared" si="1723"/>
        <v/>
      </c>
      <c r="AE6523" s="2" t="str">
        <f t="shared" si="1724"/>
        <v/>
      </c>
      <c r="AF6523" s="2" t="str">
        <f t="shared" si="1725"/>
        <v/>
      </c>
      <c r="AG6523" s="2" t="str">
        <f t="shared" si="1726"/>
        <v/>
      </c>
      <c r="AH6523" s="2" t="str">
        <f t="shared" si="1727"/>
        <v/>
      </c>
      <c r="AI6523" s="2" t="str">
        <f t="shared" si="1728"/>
        <v/>
      </c>
      <c r="AK6523" s="2" t="str">
        <f t="shared" si="1729"/>
        <v/>
      </c>
      <c r="AL6523" s="2" t="str">
        <f t="shared" si="1730"/>
        <v/>
      </c>
      <c r="AM6523" s="2" t="str">
        <f t="shared" si="1731"/>
        <v/>
      </c>
      <c r="AN6523" s="2" t="str">
        <f t="shared" si="1732"/>
        <v/>
      </c>
      <c r="AO6523" s="2" t="str">
        <f t="shared" si="1733"/>
        <v/>
      </c>
    </row>
    <row r="6524" spans="1:41" x14ac:dyDescent="0.3">
      <c r="A6524" s="111">
        <v>44846.42627314815</v>
      </c>
      <c r="B6524" s="78" t="s">
        <v>7038</v>
      </c>
      <c r="C6524" s="78" t="s">
        <v>886</v>
      </c>
      <c r="D6524" s="78" t="s">
        <v>2081</v>
      </c>
      <c r="E6524" s="78">
        <v>40</v>
      </c>
      <c r="F6524" s="78" t="s">
        <v>808</v>
      </c>
      <c r="G6524" s="78" t="s">
        <v>132</v>
      </c>
      <c r="H6524" s="112" t="s">
        <v>263</v>
      </c>
      <c r="I6524" s="112">
        <v>4</v>
      </c>
      <c r="J6524" s="113">
        <v>44846.42627314815</v>
      </c>
      <c r="K6524" s="113">
        <v>44846.42627314815</v>
      </c>
      <c r="M6524" s="113">
        <v>44846.437303240738</v>
      </c>
      <c r="N6524" s="113">
        <v>44846.437337962961</v>
      </c>
      <c r="O6524" s="78" t="s">
        <v>1187</v>
      </c>
      <c r="P6524" s="78" t="str">
        <f t="shared" si="1717"/>
        <v>CIC</v>
      </c>
      <c r="S6524" s="78" t="str">
        <f t="shared" si="1718"/>
        <v/>
      </c>
      <c r="T6524" s="113">
        <v>44846.452893518515</v>
      </c>
      <c r="U6524" s="78" t="s">
        <v>1267</v>
      </c>
      <c r="V6524" s="78" t="str">
        <f t="shared" si="1719"/>
        <v>PLOEG</v>
      </c>
      <c r="W6524" s="113">
        <v>44846.514988425923</v>
      </c>
      <c r="X6524" s="113">
        <f t="shared" si="1720"/>
        <v>1.1030092588043772E-2</v>
      </c>
      <c r="Y6524" s="113">
        <f t="shared" si="1721"/>
        <v>1.5590277776937E-2</v>
      </c>
      <c r="Z6524" s="113">
        <f t="shared" si="1722"/>
        <v>6.2094907407299615E-2</v>
      </c>
      <c r="AB6524" s="2">
        <f t="shared" si="1723"/>
        <v>1347</v>
      </c>
      <c r="AC6524" s="2">
        <f t="shared" si="1723"/>
        <v>5365</v>
      </c>
      <c r="AE6524" s="2" t="str">
        <f t="shared" si="1724"/>
        <v/>
      </c>
      <c r="AF6524" s="2" t="str">
        <f t="shared" si="1725"/>
        <v/>
      </c>
      <c r="AG6524" s="2" t="str">
        <f t="shared" si="1726"/>
        <v/>
      </c>
      <c r="AH6524" s="2" t="str">
        <f t="shared" si="1727"/>
        <v/>
      </c>
      <c r="AI6524" s="2">
        <f t="shared" si="1728"/>
        <v>1347</v>
      </c>
      <c r="AK6524" s="2" t="str">
        <f t="shared" si="1729"/>
        <v/>
      </c>
      <c r="AL6524" s="2" t="str">
        <f t="shared" si="1730"/>
        <v/>
      </c>
      <c r="AM6524" s="2" t="str">
        <f t="shared" si="1731"/>
        <v/>
      </c>
      <c r="AN6524" s="2" t="str">
        <f t="shared" si="1732"/>
        <v/>
      </c>
      <c r="AO6524" s="2">
        <f t="shared" si="1733"/>
        <v>5365</v>
      </c>
    </row>
    <row r="6525" spans="1:41" x14ac:dyDescent="0.3">
      <c r="A6525" s="111">
        <v>44846.446076388886</v>
      </c>
      <c r="B6525" s="78" t="s">
        <v>7039</v>
      </c>
      <c r="C6525" s="78" t="s">
        <v>850</v>
      </c>
      <c r="D6525" s="78" t="s">
        <v>7040</v>
      </c>
      <c r="F6525" s="78" t="s">
        <v>807</v>
      </c>
      <c r="G6525" s="78" t="s">
        <v>154</v>
      </c>
      <c r="H6525" s="112" t="s">
        <v>514</v>
      </c>
      <c r="I6525" s="112">
        <v>3</v>
      </c>
      <c r="J6525" s="113">
        <v>44846.446076388886</v>
      </c>
      <c r="K6525" s="113">
        <v>44846.446076388886</v>
      </c>
      <c r="M6525" s="113">
        <v>44846.446238425924</v>
      </c>
      <c r="N6525" s="113">
        <v>44846.446898148148</v>
      </c>
      <c r="O6525" s="78" t="s">
        <v>1187</v>
      </c>
      <c r="P6525" s="78" t="str">
        <f t="shared" si="1717"/>
        <v>CIC</v>
      </c>
      <c r="S6525" s="78" t="str">
        <f t="shared" si="1718"/>
        <v/>
      </c>
      <c r="V6525" s="78" t="str">
        <f t="shared" si="1719"/>
        <v/>
      </c>
      <c r="W6525" s="113">
        <v>44846.454525462963</v>
      </c>
      <c r="X6525" s="113">
        <f t="shared" si="1720"/>
        <v>1.6203703853534535E-4</v>
      </c>
      <c r="Y6525" s="113" t="str">
        <f t="shared" si="1721"/>
        <v/>
      </c>
      <c r="Z6525" s="113" t="str">
        <f t="shared" si="1722"/>
        <v/>
      </c>
      <c r="AB6525" s="2" t="str">
        <f t="shared" si="1723"/>
        <v/>
      </c>
      <c r="AC6525" s="2" t="str">
        <f t="shared" si="1723"/>
        <v/>
      </c>
      <c r="AE6525" s="2" t="str">
        <f t="shared" si="1724"/>
        <v/>
      </c>
      <c r="AF6525" s="2" t="str">
        <f t="shared" si="1725"/>
        <v/>
      </c>
      <c r="AG6525" s="2" t="str">
        <f t="shared" si="1726"/>
        <v/>
      </c>
      <c r="AH6525" s="2" t="str">
        <f t="shared" si="1727"/>
        <v/>
      </c>
      <c r="AI6525" s="2" t="str">
        <f t="shared" si="1728"/>
        <v/>
      </c>
      <c r="AK6525" s="2" t="str">
        <f t="shared" si="1729"/>
        <v/>
      </c>
      <c r="AL6525" s="2" t="str">
        <f t="shared" si="1730"/>
        <v/>
      </c>
      <c r="AM6525" s="2" t="str">
        <f t="shared" si="1731"/>
        <v/>
      </c>
      <c r="AN6525" s="2" t="str">
        <f t="shared" si="1732"/>
        <v/>
      </c>
      <c r="AO6525" s="2" t="str">
        <f t="shared" si="1733"/>
        <v/>
      </c>
    </row>
    <row r="6526" spans="1:41" x14ac:dyDescent="0.3">
      <c r="A6526" s="111">
        <v>44846.453113425923</v>
      </c>
      <c r="B6526" s="78" t="s">
        <v>7041</v>
      </c>
      <c r="C6526" s="78" t="s">
        <v>850</v>
      </c>
      <c r="D6526" s="78" t="s">
        <v>1354</v>
      </c>
      <c r="E6526" s="78">
        <v>196</v>
      </c>
      <c r="F6526" s="78" t="s">
        <v>807</v>
      </c>
      <c r="G6526" s="78" t="s">
        <v>104</v>
      </c>
      <c r="H6526" s="112" t="s">
        <v>198</v>
      </c>
      <c r="I6526" s="112">
        <v>3</v>
      </c>
      <c r="J6526" s="113">
        <v>44846.453113425923</v>
      </c>
      <c r="K6526" s="113">
        <v>44846.453113425923</v>
      </c>
      <c r="M6526" s="113">
        <v>44846.454583333332</v>
      </c>
      <c r="N6526" s="113">
        <v>44846.454606481479</v>
      </c>
      <c r="O6526" s="78" t="s">
        <v>1187</v>
      </c>
      <c r="P6526" s="78" t="str">
        <f t="shared" si="1717"/>
        <v>CIC</v>
      </c>
      <c r="S6526" s="78" t="str">
        <f t="shared" si="1718"/>
        <v/>
      </c>
      <c r="V6526" s="78" t="str">
        <f t="shared" si="1719"/>
        <v/>
      </c>
      <c r="W6526" s="113">
        <v>44846.484456018516</v>
      </c>
      <c r="X6526" s="113">
        <f t="shared" si="1720"/>
        <v>1.4699074090458453E-3</v>
      </c>
      <c r="Y6526" s="113" t="str">
        <f t="shared" si="1721"/>
        <v/>
      </c>
      <c r="Z6526" s="113" t="str">
        <f t="shared" si="1722"/>
        <v/>
      </c>
      <c r="AB6526" s="2" t="str">
        <f t="shared" si="1723"/>
        <v/>
      </c>
      <c r="AC6526" s="2" t="str">
        <f t="shared" si="1723"/>
        <v/>
      </c>
      <c r="AE6526" s="2" t="str">
        <f t="shared" si="1724"/>
        <v/>
      </c>
      <c r="AF6526" s="2" t="str">
        <f t="shared" si="1725"/>
        <v/>
      </c>
      <c r="AG6526" s="2" t="str">
        <f t="shared" si="1726"/>
        <v/>
      </c>
      <c r="AH6526" s="2" t="str">
        <f t="shared" si="1727"/>
        <v/>
      </c>
      <c r="AI6526" s="2" t="str">
        <f t="shared" si="1728"/>
        <v/>
      </c>
      <c r="AK6526" s="2" t="str">
        <f t="shared" si="1729"/>
        <v/>
      </c>
      <c r="AL6526" s="2" t="str">
        <f t="shared" si="1730"/>
        <v/>
      </c>
      <c r="AM6526" s="2" t="str">
        <f t="shared" si="1731"/>
        <v/>
      </c>
      <c r="AN6526" s="2" t="str">
        <f t="shared" si="1732"/>
        <v/>
      </c>
      <c r="AO6526" s="2" t="str">
        <f t="shared" si="1733"/>
        <v/>
      </c>
    </row>
    <row r="6527" spans="1:41" x14ac:dyDescent="0.3">
      <c r="A6527" s="111">
        <v>44846.646307870367</v>
      </c>
      <c r="B6527" s="78" t="s">
        <v>7042</v>
      </c>
      <c r="C6527" s="78" t="s">
        <v>850</v>
      </c>
      <c r="D6527" s="78" t="s">
        <v>1199</v>
      </c>
      <c r="E6527" s="78">
        <v>1079</v>
      </c>
      <c r="F6527" s="78" t="s">
        <v>809</v>
      </c>
      <c r="G6527" s="78" t="s">
        <v>112</v>
      </c>
      <c r="H6527" s="112" t="s">
        <v>218</v>
      </c>
      <c r="I6527" s="112">
        <v>3</v>
      </c>
      <c r="J6527" s="113">
        <v>44846.645879629628</v>
      </c>
      <c r="K6527" s="113">
        <v>44846.646307870367</v>
      </c>
      <c r="M6527" s="113">
        <v>44846.647638888891</v>
      </c>
      <c r="N6527" s="113">
        <v>44846.647673611114</v>
      </c>
      <c r="O6527" s="78" t="s">
        <v>1187</v>
      </c>
      <c r="P6527" s="78" t="str">
        <f t="shared" si="1717"/>
        <v>CIC</v>
      </c>
      <c r="S6527" s="78" t="str">
        <f t="shared" si="1718"/>
        <v/>
      </c>
      <c r="T6527" s="113">
        <v>44846.66101851852</v>
      </c>
      <c r="U6527" s="78" t="s">
        <v>1185</v>
      </c>
      <c r="V6527" s="78" t="str">
        <f t="shared" si="1719"/>
        <v>CIC</v>
      </c>
      <c r="W6527" s="113">
        <v>44846.762835648151</v>
      </c>
      <c r="X6527" s="113">
        <f t="shared" si="1720"/>
        <v>1.3310185240698047E-3</v>
      </c>
      <c r="Y6527" s="113">
        <f t="shared" si="1721"/>
        <v>1.3379629628616385E-2</v>
      </c>
      <c r="Z6527" s="113">
        <f t="shared" si="1722"/>
        <v>0.10181712963094469</v>
      </c>
      <c r="AB6527" s="2">
        <f t="shared" si="1723"/>
        <v>1156</v>
      </c>
      <c r="AC6527" s="2">
        <f t="shared" si="1723"/>
        <v>8797</v>
      </c>
      <c r="AE6527" s="2" t="str">
        <f t="shared" si="1724"/>
        <v/>
      </c>
      <c r="AF6527" s="2" t="str">
        <f t="shared" si="1725"/>
        <v/>
      </c>
      <c r="AG6527" s="2" t="str">
        <f t="shared" si="1726"/>
        <v/>
      </c>
      <c r="AH6527" s="2">
        <f t="shared" si="1727"/>
        <v>1156</v>
      </c>
      <c r="AI6527" s="2" t="str">
        <f t="shared" si="1728"/>
        <v/>
      </c>
      <c r="AK6527" s="2" t="str">
        <f t="shared" si="1729"/>
        <v/>
      </c>
      <c r="AL6527" s="2" t="str">
        <f t="shared" si="1730"/>
        <v/>
      </c>
      <c r="AM6527" s="2" t="str">
        <f t="shared" si="1731"/>
        <v/>
      </c>
      <c r="AN6527" s="2">
        <f t="shared" si="1732"/>
        <v>8797</v>
      </c>
      <c r="AO6527" s="2" t="str">
        <f t="shared" si="1733"/>
        <v/>
      </c>
    </row>
    <row r="6528" spans="1:41" x14ac:dyDescent="0.3">
      <c r="A6528" s="111">
        <v>44846.654317129629</v>
      </c>
      <c r="B6528" s="78" t="s">
        <v>7043</v>
      </c>
      <c r="C6528" s="78" t="s">
        <v>886</v>
      </c>
      <c r="D6528" s="78" t="s">
        <v>1628</v>
      </c>
      <c r="F6528" s="78" t="s">
        <v>809</v>
      </c>
      <c r="G6528" s="78" t="s">
        <v>88</v>
      </c>
      <c r="H6528" s="112" t="s">
        <v>342</v>
      </c>
      <c r="I6528" s="112">
        <v>3</v>
      </c>
      <c r="J6528" s="113">
        <v>44846.654317129629</v>
      </c>
      <c r="K6528" s="113">
        <v>44846.654317129629</v>
      </c>
      <c r="M6528" s="113">
        <v>44846.655185185184</v>
      </c>
      <c r="N6528" s="113">
        <v>44846.65525462963</v>
      </c>
      <c r="O6528" s="78" t="s">
        <v>1185</v>
      </c>
      <c r="P6528" s="78" t="str">
        <f t="shared" si="1717"/>
        <v>CIC</v>
      </c>
      <c r="S6528" s="78" t="str">
        <f t="shared" si="1718"/>
        <v/>
      </c>
      <c r="T6528" s="113">
        <v>44846.662280092591</v>
      </c>
      <c r="U6528" s="78" t="s">
        <v>1267</v>
      </c>
      <c r="V6528" s="78" t="str">
        <f t="shared" si="1719"/>
        <v>PLOEG</v>
      </c>
      <c r="W6528" s="113">
        <v>44846.669386574074</v>
      </c>
      <c r="X6528" s="113">
        <f t="shared" si="1720"/>
        <v>8.6805555474711582E-4</v>
      </c>
      <c r="Y6528" s="113">
        <f t="shared" si="1721"/>
        <v>7.0949074070085771E-3</v>
      </c>
      <c r="Z6528" s="113">
        <f t="shared" si="1722"/>
        <v>7.1064814837882295E-3</v>
      </c>
      <c r="AB6528" s="2">
        <f t="shared" si="1723"/>
        <v>613</v>
      </c>
      <c r="AC6528" s="2">
        <f t="shared" si="1723"/>
        <v>614</v>
      </c>
      <c r="AE6528" s="2" t="str">
        <f t="shared" si="1724"/>
        <v/>
      </c>
      <c r="AF6528" s="2" t="str">
        <f t="shared" si="1725"/>
        <v/>
      </c>
      <c r="AG6528" s="2" t="str">
        <f t="shared" si="1726"/>
        <v/>
      </c>
      <c r="AH6528" s="2">
        <f t="shared" si="1727"/>
        <v>613</v>
      </c>
      <c r="AI6528" s="2" t="str">
        <f t="shared" si="1728"/>
        <v/>
      </c>
      <c r="AK6528" s="2" t="str">
        <f t="shared" si="1729"/>
        <v/>
      </c>
      <c r="AL6528" s="2" t="str">
        <f t="shared" si="1730"/>
        <v/>
      </c>
      <c r="AM6528" s="2" t="str">
        <f t="shared" si="1731"/>
        <v/>
      </c>
      <c r="AN6528" s="2">
        <f t="shared" si="1732"/>
        <v>614</v>
      </c>
      <c r="AO6528" s="2" t="str">
        <f t="shared" si="1733"/>
        <v/>
      </c>
    </row>
    <row r="6529" spans="1:41" x14ac:dyDescent="0.3">
      <c r="A6529" s="111">
        <v>44846.715682870374</v>
      </c>
      <c r="B6529" s="78" t="s">
        <v>7044</v>
      </c>
      <c r="C6529" s="78" t="s">
        <v>886</v>
      </c>
      <c r="D6529" s="78" t="s">
        <v>1949</v>
      </c>
      <c r="F6529" s="78" t="s">
        <v>808</v>
      </c>
      <c r="G6529" s="78" t="s">
        <v>98</v>
      </c>
      <c r="H6529" s="112" t="s">
        <v>248</v>
      </c>
      <c r="I6529" s="112">
        <v>2</v>
      </c>
      <c r="J6529" s="113">
        <v>44846.715682870374</v>
      </c>
      <c r="K6529" s="113">
        <v>44846.715682870374</v>
      </c>
      <c r="M6529" s="113">
        <v>44846.716724537036</v>
      </c>
      <c r="N6529" s="113">
        <v>44846.717314814814</v>
      </c>
      <c r="O6529" s="78" t="s">
        <v>1185</v>
      </c>
      <c r="P6529" s="78" t="str">
        <f t="shared" si="1717"/>
        <v>CIC</v>
      </c>
      <c r="S6529" s="78" t="str">
        <f t="shared" si="1718"/>
        <v/>
      </c>
      <c r="V6529" s="78" t="str">
        <f t="shared" si="1719"/>
        <v/>
      </c>
      <c r="W6529" s="113">
        <v>44846.726979166669</v>
      </c>
      <c r="X6529" s="113">
        <f t="shared" si="1720"/>
        <v>1.0416666627861559E-3</v>
      </c>
      <c r="Y6529" s="113" t="str">
        <f t="shared" si="1721"/>
        <v/>
      </c>
      <c r="Z6529" s="113" t="str">
        <f t="shared" si="1722"/>
        <v/>
      </c>
      <c r="AB6529" s="2" t="str">
        <f t="shared" si="1723"/>
        <v/>
      </c>
      <c r="AC6529" s="2" t="str">
        <f t="shared" si="1723"/>
        <v/>
      </c>
      <c r="AE6529" s="2" t="str">
        <f t="shared" si="1724"/>
        <v/>
      </c>
      <c r="AF6529" s="2" t="str">
        <f t="shared" si="1725"/>
        <v/>
      </c>
      <c r="AG6529" s="2" t="str">
        <f t="shared" si="1726"/>
        <v/>
      </c>
      <c r="AH6529" s="2" t="str">
        <f t="shared" si="1727"/>
        <v/>
      </c>
      <c r="AI6529" s="2" t="str">
        <f t="shared" si="1728"/>
        <v/>
      </c>
      <c r="AK6529" s="2" t="str">
        <f t="shared" si="1729"/>
        <v/>
      </c>
      <c r="AL6529" s="2" t="str">
        <f t="shared" si="1730"/>
        <v/>
      </c>
      <c r="AM6529" s="2" t="str">
        <f t="shared" si="1731"/>
        <v/>
      </c>
      <c r="AN6529" s="2" t="str">
        <f t="shared" si="1732"/>
        <v/>
      </c>
      <c r="AO6529" s="2" t="str">
        <f t="shared" si="1733"/>
        <v/>
      </c>
    </row>
    <row r="6530" spans="1:41" x14ac:dyDescent="0.3">
      <c r="A6530" s="111">
        <v>44846.77857638889</v>
      </c>
      <c r="B6530" s="78" t="s">
        <v>7045</v>
      </c>
      <c r="C6530" s="78" t="s">
        <v>835</v>
      </c>
      <c r="D6530" s="78" t="s">
        <v>7046</v>
      </c>
      <c r="G6530" s="78" t="s">
        <v>132</v>
      </c>
      <c r="H6530" s="112" t="s">
        <v>263</v>
      </c>
      <c r="I6530" s="112">
        <v>4</v>
      </c>
      <c r="J6530" s="113">
        <v>44846.77857638889</v>
      </c>
      <c r="K6530" s="113">
        <v>44846.77857638889</v>
      </c>
      <c r="M6530" s="113">
        <v>44846.778773148151</v>
      </c>
      <c r="N6530" s="113">
        <v>44846.779282407406</v>
      </c>
      <c r="O6530" s="78" t="s">
        <v>1185</v>
      </c>
      <c r="P6530" s="78" t="str">
        <f t="shared" si="1717"/>
        <v>CIC</v>
      </c>
      <c r="Q6530" s="113">
        <v>44846.788645833331</v>
      </c>
      <c r="R6530" s="78" t="s">
        <v>1216</v>
      </c>
      <c r="S6530" s="78" t="str">
        <f t="shared" si="1718"/>
        <v>PLOEG</v>
      </c>
      <c r="T6530" s="113">
        <v>44846.798993055556</v>
      </c>
      <c r="U6530" s="78" t="s">
        <v>1216</v>
      </c>
      <c r="V6530" s="78" t="str">
        <f t="shared" si="1719"/>
        <v>PLOEG</v>
      </c>
      <c r="W6530" s="113">
        <v>44846.819039351853</v>
      </c>
      <c r="X6530" s="113">
        <f t="shared" si="1720"/>
        <v>1.9675926159834489E-4</v>
      </c>
      <c r="Y6530" s="113">
        <f t="shared" si="1721"/>
        <v>2.0219907404680271E-2</v>
      </c>
      <c r="Z6530" s="113">
        <f t="shared" si="1722"/>
        <v>2.0046296296641231E-2</v>
      </c>
      <c r="AB6530" s="2">
        <f t="shared" si="1723"/>
        <v>1747</v>
      </c>
      <c r="AC6530" s="2">
        <f t="shared" si="1723"/>
        <v>1732</v>
      </c>
      <c r="AE6530" s="2" t="str">
        <f t="shared" si="1724"/>
        <v/>
      </c>
      <c r="AF6530" s="2" t="str">
        <f t="shared" si="1725"/>
        <v/>
      </c>
      <c r="AG6530" s="2" t="str">
        <f t="shared" si="1726"/>
        <v/>
      </c>
      <c r="AH6530" s="2" t="str">
        <f t="shared" si="1727"/>
        <v/>
      </c>
      <c r="AI6530" s="2">
        <f t="shared" si="1728"/>
        <v>1747</v>
      </c>
      <c r="AK6530" s="2" t="str">
        <f t="shared" si="1729"/>
        <v/>
      </c>
      <c r="AL6530" s="2" t="str">
        <f t="shared" si="1730"/>
        <v/>
      </c>
      <c r="AM6530" s="2" t="str">
        <f t="shared" si="1731"/>
        <v/>
      </c>
      <c r="AN6530" s="2" t="str">
        <f t="shared" si="1732"/>
        <v/>
      </c>
      <c r="AO6530" s="2">
        <f t="shared" si="1733"/>
        <v>1732</v>
      </c>
    </row>
    <row r="6531" spans="1:41" x14ac:dyDescent="0.3">
      <c r="A6531" s="111">
        <v>44846.790208333332</v>
      </c>
      <c r="B6531" s="78" t="s">
        <v>7047</v>
      </c>
      <c r="C6531" s="78" t="s">
        <v>846</v>
      </c>
      <c r="F6531" s="78" t="s">
        <v>809</v>
      </c>
      <c r="G6531" s="78" t="s">
        <v>138</v>
      </c>
      <c r="H6531" s="112" t="s">
        <v>276</v>
      </c>
      <c r="I6531" s="112">
        <v>4</v>
      </c>
      <c r="J6531" s="113">
        <v>44846.790208333332</v>
      </c>
      <c r="K6531" s="113">
        <v>44846.790208333332</v>
      </c>
      <c r="M6531" s="113">
        <v>44846.800405092596</v>
      </c>
      <c r="N6531" s="113">
        <v>44846.800763888888</v>
      </c>
      <c r="O6531" s="78" t="s">
        <v>1185</v>
      </c>
      <c r="P6531" s="78" t="str">
        <f t="shared" si="1717"/>
        <v>CIC</v>
      </c>
      <c r="S6531" s="78" t="str">
        <f t="shared" si="1718"/>
        <v/>
      </c>
      <c r="V6531" s="78" t="str">
        <f t="shared" si="1719"/>
        <v/>
      </c>
      <c r="W6531" s="113">
        <v>44846.836898148147</v>
      </c>
      <c r="X6531" s="113">
        <f t="shared" si="1720"/>
        <v>1.0196759263635613E-2</v>
      </c>
      <c r="Y6531" s="113" t="str">
        <f t="shared" si="1721"/>
        <v/>
      </c>
      <c r="Z6531" s="113" t="str">
        <f t="shared" si="1722"/>
        <v/>
      </c>
      <c r="AB6531" s="2" t="str">
        <f t="shared" si="1723"/>
        <v/>
      </c>
      <c r="AC6531" s="2" t="str">
        <f t="shared" si="1723"/>
        <v/>
      </c>
      <c r="AE6531" s="2" t="str">
        <f t="shared" si="1724"/>
        <v/>
      </c>
      <c r="AF6531" s="2" t="str">
        <f t="shared" si="1725"/>
        <v/>
      </c>
      <c r="AG6531" s="2" t="str">
        <f t="shared" si="1726"/>
        <v/>
      </c>
      <c r="AH6531" s="2" t="str">
        <f t="shared" si="1727"/>
        <v/>
      </c>
      <c r="AI6531" s="2" t="str">
        <f t="shared" si="1728"/>
        <v/>
      </c>
      <c r="AK6531" s="2" t="str">
        <f t="shared" si="1729"/>
        <v/>
      </c>
      <c r="AL6531" s="2" t="str">
        <f t="shared" si="1730"/>
        <v/>
      </c>
      <c r="AM6531" s="2" t="str">
        <f t="shared" si="1731"/>
        <v/>
      </c>
      <c r="AN6531" s="2" t="str">
        <f t="shared" si="1732"/>
        <v/>
      </c>
      <c r="AO6531" s="2" t="str">
        <f t="shared" si="1733"/>
        <v/>
      </c>
    </row>
    <row r="6532" spans="1:41" x14ac:dyDescent="0.3">
      <c r="A6532" s="111">
        <v>44846.818958333337</v>
      </c>
      <c r="B6532" s="78" t="s">
        <v>7048</v>
      </c>
      <c r="C6532" s="78" t="s">
        <v>835</v>
      </c>
      <c r="D6532" s="78" t="s">
        <v>1292</v>
      </c>
      <c r="E6532" s="78">
        <v>40</v>
      </c>
      <c r="F6532" s="78" t="s">
        <v>807</v>
      </c>
      <c r="G6532" s="78" t="s">
        <v>100</v>
      </c>
      <c r="H6532" s="112" t="s">
        <v>310</v>
      </c>
      <c r="I6532" s="112">
        <v>4</v>
      </c>
      <c r="J6532" s="113">
        <v>44846.818460648145</v>
      </c>
      <c r="K6532" s="113">
        <v>44846.818958333337</v>
      </c>
      <c r="M6532" s="113">
        <v>44846.819444444445</v>
      </c>
      <c r="N6532" s="113">
        <v>44846.819837962961</v>
      </c>
      <c r="O6532" s="78" t="s">
        <v>1185</v>
      </c>
      <c r="P6532" s="78" t="str">
        <f t="shared" si="1717"/>
        <v>CIC</v>
      </c>
      <c r="S6532" s="78" t="str">
        <f t="shared" si="1718"/>
        <v/>
      </c>
      <c r="T6532" s="113">
        <v>44846.82271990741</v>
      </c>
      <c r="U6532" s="78" t="s">
        <v>1216</v>
      </c>
      <c r="V6532" s="78" t="str">
        <f t="shared" si="1719"/>
        <v>PLOEG</v>
      </c>
      <c r="W6532" s="113">
        <v>44846.837407407409</v>
      </c>
      <c r="X6532" s="113">
        <f t="shared" si="1720"/>
        <v>4.8611110833007842E-4</v>
      </c>
      <c r="Y6532" s="113">
        <f t="shared" si="1721"/>
        <v>3.275462964666076E-3</v>
      </c>
      <c r="Z6532" s="113">
        <f t="shared" si="1722"/>
        <v>1.4687499999126885E-2</v>
      </c>
      <c r="AB6532" s="2">
        <f t="shared" si="1723"/>
        <v>283</v>
      </c>
      <c r="AC6532" s="2">
        <f t="shared" si="1723"/>
        <v>1269</v>
      </c>
      <c r="AE6532" s="2" t="str">
        <f t="shared" si="1724"/>
        <v/>
      </c>
      <c r="AF6532" s="2" t="str">
        <f t="shared" si="1725"/>
        <v/>
      </c>
      <c r="AG6532" s="2" t="str">
        <f t="shared" si="1726"/>
        <v/>
      </c>
      <c r="AH6532" s="2" t="str">
        <f t="shared" si="1727"/>
        <v/>
      </c>
      <c r="AI6532" s="2">
        <f t="shared" si="1728"/>
        <v>283</v>
      </c>
      <c r="AK6532" s="2" t="str">
        <f t="shared" si="1729"/>
        <v/>
      </c>
      <c r="AL6532" s="2" t="str">
        <f t="shared" si="1730"/>
        <v/>
      </c>
      <c r="AM6532" s="2" t="str">
        <f t="shared" si="1731"/>
        <v/>
      </c>
      <c r="AN6532" s="2" t="str">
        <f t="shared" si="1732"/>
        <v/>
      </c>
      <c r="AO6532" s="2">
        <f t="shared" si="1733"/>
        <v>1269</v>
      </c>
    </row>
    <row r="6533" spans="1:41" x14ac:dyDescent="0.3">
      <c r="A6533" s="111">
        <v>44846.880300925928</v>
      </c>
      <c r="B6533" s="78" t="s">
        <v>7049</v>
      </c>
      <c r="C6533" s="78" t="s">
        <v>835</v>
      </c>
      <c r="D6533" s="78" t="s">
        <v>4853</v>
      </c>
      <c r="E6533" s="78">
        <v>28</v>
      </c>
      <c r="F6533" s="78" t="s">
        <v>807</v>
      </c>
      <c r="G6533" s="78" t="s">
        <v>94</v>
      </c>
      <c r="H6533" s="112" t="s">
        <v>222</v>
      </c>
      <c r="I6533" s="112">
        <v>2</v>
      </c>
      <c r="J6533" s="113">
        <v>44846.879965277774</v>
      </c>
      <c r="K6533" s="113">
        <v>44846.880300925928</v>
      </c>
      <c r="M6533" s="113">
        <v>44846.883773148147</v>
      </c>
      <c r="N6533" s="113">
        <v>44846.88380787037</v>
      </c>
      <c r="O6533" s="78" t="s">
        <v>1185</v>
      </c>
      <c r="P6533" s="78" t="str">
        <f t="shared" si="1717"/>
        <v>CIC</v>
      </c>
      <c r="S6533" s="78" t="str">
        <f t="shared" si="1718"/>
        <v/>
      </c>
      <c r="T6533" s="113">
        <v>44846.888935185183</v>
      </c>
      <c r="U6533" s="78" t="s">
        <v>1216</v>
      </c>
      <c r="V6533" s="78" t="str">
        <f t="shared" si="1719"/>
        <v>PLOEG</v>
      </c>
      <c r="W6533" s="113">
        <v>44846.900520833333</v>
      </c>
      <c r="X6533" s="113">
        <f t="shared" si="1720"/>
        <v>3.4722222189884633E-3</v>
      </c>
      <c r="Y6533" s="113">
        <f t="shared" si="1721"/>
        <v>5.1620370359160006E-3</v>
      </c>
      <c r="Z6533" s="113">
        <f t="shared" si="1722"/>
        <v>1.1585648149775807E-2</v>
      </c>
      <c r="AB6533" s="2">
        <f t="shared" si="1723"/>
        <v>446</v>
      </c>
      <c r="AC6533" s="2">
        <f t="shared" si="1723"/>
        <v>1001</v>
      </c>
      <c r="AE6533" s="2" t="str">
        <f t="shared" si="1724"/>
        <v/>
      </c>
      <c r="AF6533" s="2" t="str">
        <f t="shared" si="1725"/>
        <v/>
      </c>
      <c r="AG6533" s="2">
        <f t="shared" si="1726"/>
        <v>446</v>
      </c>
      <c r="AH6533" s="2" t="str">
        <f t="shared" si="1727"/>
        <v/>
      </c>
      <c r="AI6533" s="2" t="str">
        <f t="shared" si="1728"/>
        <v/>
      </c>
      <c r="AK6533" s="2" t="str">
        <f t="shared" si="1729"/>
        <v/>
      </c>
      <c r="AL6533" s="2" t="str">
        <f t="shared" si="1730"/>
        <v/>
      </c>
      <c r="AM6533" s="2">
        <f t="shared" si="1731"/>
        <v>1001</v>
      </c>
      <c r="AN6533" s="2" t="str">
        <f t="shared" si="1732"/>
        <v/>
      </c>
      <c r="AO6533" s="2" t="str">
        <f t="shared" si="1733"/>
        <v/>
      </c>
    </row>
    <row r="6534" spans="1:41" x14ac:dyDescent="0.3">
      <c r="A6534" s="111">
        <v>44846.899548611109</v>
      </c>
      <c r="B6534" s="78" t="s">
        <v>7050</v>
      </c>
      <c r="C6534" s="78" t="s">
        <v>846</v>
      </c>
      <c r="D6534" s="78" t="s">
        <v>1524</v>
      </c>
      <c r="F6534" s="78" t="s">
        <v>808</v>
      </c>
      <c r="G6534" s="78" t="s">
        <v>98</v>
      </c>
      <c r="H6534" s="112" t="s">
        <v>254</v>
      </c>
      <c r="I6534" s="112">
        <v>3</v>
      </c>
      <c r="J6534" s="113">
        <v>44846.899004629631</v>
      </c>
      <c r="K6534" s="113">
        <v>44846.899548611109</v>
      </c>
      <c r="M6534" s="113">
        <v>44846.901145833333</v>
      </c>
      <c r="P6534" s="78" t="str">
        <f t="shared" ref="P6534:P6597" si="1734">IF(LEFT(O6534,3)="&amp;RU","PLOEG",IF(LEFT(O6534,6)="ANT-di","DISP/S of N",IF(LEFT(O6534,4)="rANT","DISP/S of N",IF(LEFT(O6534,3)="ANT","CIC",""))))</f>
        <v/>
      </c>
      <c r="Q6534" s="113">
        <v>44846.90116898148</v>
      </c>
      <c r="R6534" s="78" t="s">
        <v>1187</v>
      </c>
      <c r="S6534" s="78" t="str">
        <f t="shared" ref="S6534:S6597" si="1735">IF(LEFT(R6534,3)="&amp;RU","PLOEG",IF(LEFT(R6534,6)="ANT-di","DISP/S of N",IF(LEFT(R6534,4)="rANT","DISP/S of N",IF(LEFT(R6534,3)="ANT","CIC",""))))</f>
        <v>CIC</v>
      </c>
      <c r="V6534" s="78" t="str">
        <f t="shared" ref="V6534:V6597" si="1736">IF(LEFT(U6534,3)="&amp;RU","PLOEG",IF(LEFT(U6534,6)="ANT-di","DISP/S of N",IF(LEFT(U6534,4)="rANT","DISP/S of N",IF(LEFT(U6534,3)="ANT","CIC",""))))</f>
        <v/>
      </c>
      <c r="W6534" s="113">
        <v>44846.9062962963</v>
      </c>
      <c r="X6534" s="113">
        <f t="shared" ref="X6534:X6597" si="1737">IF((MIN(L6534:M6534)&lt;K6534+6/ (24*3600)),"", IF((MIN(L6534:M6534)=K6534),"0:00:00",IF((MIN(L6534:M6534)-K6534),MIN(L6534:M6534)-K6534,"")))</f>
        <v>1.5972222245181911E-3</v>
      </c>
      <c r="Y6534" s="113" t="str">
        <f t="shared" ref="Y6534:Y6597" si="1738">IF(OR(T6534="",T6534&lt;MINA(L6534,M6534)+11/(24*3600)),"",T6534-MINA(L6534,M6534))</f>
        <v/>
      </c>
      <c r="Z6534" s="113" t="str">
        <f t="shared" ref="Z6534:Z6597" si="1739">IF(OR(T6534="",W6534&lt;T6534+31/(24*3600)),"",W6534-T6534)</f>
        <v/>
      </c>
      <c r="AB6534" s="2" t="str">
        <f t="shared" ref="AB6534:AC6597" si="1740">IF(Y6534="","",SECOND(Y6534)+(MINUTE(Y6534)*60)+(HOUR(Y6534)*3600))</f>
        <v/>
      </c>
      <c r="AC6534" s="2" t="str">
        <f t="shared" si="1740"/>
        <v/>
      </c>
      <c r="AE6534" s="2" t="str">
        <f t="shared" ref="AE6534:AE6597" si="1741">IF(I6534=0,AB6534,"")</f>
        <v/>
      </c>
      <c r="AF6534" s="2" t="str">
        <f t="shared" ref="AF6534:AF6597" si="1742">IF(I6534=1,AB6534,"")</f>
        <v/>
      </c>
      <c r="AG6534" s="2" t="str">
        <f t="shared" ref="AG6534:AG6597" si="1743">IF(I6534=2,AB6534,"")</f>
        <v/>
      </c>
      <c r="AH6534" s="2" t="str">
        <f t="shared" ref="AH6534:AH6597" si="1744">IF(I6534=3,AB6534,"")</f>
        <v/>
      </c>
      <c r="AI6534" s="2" t="str">
        <f t="shared" ref="AI6534:AI6597" si="1745">IF(I6534=4,AB6534,"")</f>
        <v/>
      </c>
      <c r="AK6534" s="2" t="str">
        <f t="shared" ref="AK6534:AK6597" si="1746">IF(I6534=0,AC6534,"")</f>
        <v/>
      </c>
      <c r="AL6534" s="2" t="str">
        <f t="shared" ref="AL6534:AL6597" si="1747">IF(I6534=1,AC6534,"")</f>
        <v/>
      </c>
      <c r="AM6534" s="2" t="str">
        <f t="shared" ref="AM6534:AM6597" si="1748">IF(I6534=2,AC6534,"")</f>
        <v/>
      </c>
      <c r="AN6534" s="2" t="str">
        <f t="shared" ref="AN6534:AN6597" si="1749">IF(I6534=3,AC6534,"")</f>
        <v/>
      </c>
      <c r="AO6534" s="2" t="str">
        <f t="shared" ref="AO6534:AO6597" si="1750">IF(I6534=4,AC6534,"")</f>
        <v/>
      </c>
    </row>
    <row r="6535" spans="1:41" x14ac:dyDescent="0.3">
      <c r="A6535" s="111">
        <v>44846.928761574076</v>
      </c>
      <c r="B6535" s="78" t="s">
        <v>7051</v>
      </c>
      <c r="C6535" s="78" t="s">
        <v>835</v>
      </c>
      <c r="D6535" s="78" t="s">
        <v>4616</v>
      </c>
      <c r="E6535" s="78">
        <v>5</v>
      </c>
      <c r="F6535" s="78" t="s">
        <v>807</v>
      </c>
      <c r="G6535" s="78" t="s">
        <v>100</v>
      </c>
      <c r="H6535" s="112" t="s">
        <v>208</v>
      </c>
      <c r="I6535" s="112">
        <v>3</v>
      </c>
      <c r="J6535" s="113">
        <v>44846.928344907406</v>
      </c>
      <c r="K6535" s="113">
        <v>44846.928761574076</v>
      </c>
      <c r="M6535" s="113">
        <v>44846.929201388892</v>
      </c>
      <c r="N6535" s="113">
        <v>44846.929236111115</v>
      </c>
      <c r="O6535" s="78" t="s">
        <v>1185</v>
      </c>
      <c r="P6535" s="78" t="str">
        <f t="shared" si="1734"/>
        <v>CIC</v>
      </c>
      <c r="Q6535" s="113">
        <v>44846.930625000001</v>
      </c>
      <c r="R6535" s="78" t="s">
        <v>1216</v>
      </c>
      <c r="S6535" s="78" t="str">
        <f t="shared" si="1735"/>
        <v>PLOEG</v>
      </c>
      <c r="V6535" s="78" t="str">
        <f t="shared" si="1736"/>
        <v/>
      </c>
      <c r="W6535" s="113">
        <v>44846.979016203702</v>
      </c>
      <c r="X6535" s="113">
        <f t="shared" si="1737"/>
        <v>4.398148157633841E-4</v>
      </c>
      <c r="Y6535" s="113" t="str">
        <f t="shared" si="1738"/>
        <v/>
      </c>
      <c r="Z6535" s="113" t="str">
        <f t="shared" si="1739"/>
        <v/>
      </c>
      <c r="AB6535" s="2" t="str">
        <f t="shared" si="1740"/>
        <v/>
      </c>
      <c r="AC6535" s="2" t="str">
        <f t="shared" si="1740"/>
        <v/>
      </c>
      <c r="AE6535" s="2" t="str">
        <f t="shared" si="1741"/>
        <v/>
      </c>
      <c r="AF6535" s="2" t="str">
        <f t="shared" si="1742"/>
        <v/>
      </c>
      <c r="AG6535" s="2" t="str">
        <f t="shared" si="1743"/>
        <v/>
      </c>
      <c r="AH6535" s="2" t="str">
        <f t="shared" si="1744"/>
        <v/>
      </c>
      <c r="AI6535" s="2" t="str">
        <f t="shared" si="1745"/>
        <v/>
      </c>
      <c r="AK6535" s="2" t="str">
        <f t="shared" si="1746"/>
        <v/>
      </c>
      <c r="AL6535" s="2" t="str">
        <f t="shared" si="1747"/>
        <v/>
      </c>
      <c r="AM6535" s="2" t="str">
        <f t="shared" si="1748"/>
        <v/>
      </c>
      <c r="AN6535" s="2" t="str">
        <f t="shared" si="1749"/>
        <v/>
      </c>
      <c r="AO6535" s="2" t="str">
        <f t="shared" si="1750"/>
        <v/>
      </c>
    </row>
    <row r="6536" spans="1:41" x14ac:dyDescent="0.3">
      <c r="A6536" s="111">
        <v>44846.951041666667</v>
      </c>
      <c r="B6536" s="78" t="s">
        <v>7052</v>
      </c>
      <c r="C6536" s="78" t="s">
        <v>846</v>
      </c>
      <c r="D6536" s="78" t="s">
        <v>2097</v>
      </c>
      <c r="E6536" s="78">
        <v>20</v>
      </c>
      <c r="F6536" s="78" t="s">
        <v>808</v>
      </c>
      <c r="G6536" s="78" t="s">
        <v>90</v>
      </c>
      <c r="H6536" s="112" t="s">
        <v>284</v>
      </c>
      <c r="I6536" s="112">
        <v>2</v>
      </c>
      <c r="J6536" s="113">
        <v>44846.946932870371</v>
      </c>
      <c r="K6536" s="113">
        <v>44846.951041666667</v>
      </c>
      <c r="M6536" s="113">
        <v>44846.951574074075</v>
      </c>
      <c r="N6536" s="113">
        <v>44846.95175925926</v>
      </c>
      <c r="O6536" s="78" t="s">
        <v>1187</v>
      </c>
      <c r="P6536" s="78" t="str">
        <f t="shared" si="1734"/>
        <v>CIC</v>
      </c>
      <c r="S6536" s="78" t="str">
        <f t="shared" si="1735"/>
        <v/>
      </c>
      <c r="T6536" s="113">
        <v>44846.966516203705</v>
      </c>
      <c r="U6536" s="78" t="s">
        <v>1203</v>
      </c>
      <c r="V6536" s="78" t="str">
        <f t="shared" si="1736"/>
        <v>PLOEG</v>
      </c>
      <c r="W6536" s="113">
        <v>44846.985775462963</v>
      </c>
      <c r="X6536" s="113">
        <f t="shared" si="1737"/>
        <v>5.3240740817273036E-4</v>
      </c>
      <c r="Y6536" s="113">
        <f t="shared" si="1738"/>
        <v>1.4942129630071577E-2</v>
      </c>
      <c r="Z6536" s="113">
        <f t="shared" si="1739"/>
        <v>1.9259259257523809E-2</v>
      </c>
      <c r="AB6536" s="2">
        <f t="shared" si="1740"/>
        <v>1291</v>
      </c>
      <c r="AC6536" s="2">
        <f t="shared" si="1740"/>
        <v>1664</v>
      </c>
      <c r="AE6536" s="2" t="str">
        <f t="shared" si="1741"/>
        <v/>
      </c>
      <c r="AF6536" s="2" t="str">
        <f t="shared" si="1742"/>
        <v/>
      </c>
      <c r="AG6536" s="2">
        <f t="shared" si="1743"/>
        <v>1291</v>
      </c>
      <c r="AH6536" s="2" t="str">
        <f t="shared" si="1744"/>
        <v/>
      </c>
      <c r="AI6536" s="2" t="str">
        <f t="shared" si="1745"/>
        <v/>
      </c>
      <c r="AK6536" s="2" t="str">
        <f t="shared" si="1746"/>
        <v/>
      </c>
      <c r="AL6536" s="2" t="str">
        <f t="shared" si="1747"/>
        <v/>
      </c>
      <c r="AM6536" s="2">
        <f t="shared" si="1748"/>
        <v>1664</v>
      </c>
      <c r="AN6536" s="2" t="str">
        <f t="shared" si="1749"/>
        <v/>
      </c>
      <c r="AO6536" s="2" t="str">
        <f t="shared" si="1750"/>
        <v/>
      </c>
    </row>
    <row r="6537" spans="1:41" x14ac:dyDescent="0.3">
      <c r="A6537" s="111">
        <v>44847.005127314813</v>
      </c>
      <c r="B6537" s="78" t="s">
        <v>7053</v>
      </c>
      <c r="C6537" s="78" t="s">
        <v>835</v>
      </c>
      <c r="D6537" s="78" t="s">
        <v>1983</v>
      </c>
      <c r="E6537" s="78">
        <v>54</v>
      </c>
      <c r="F6537" s="78" t="s">
        <v>808</v>
      </c>
      <c r="G6537" s="78" t="s">
        <v>92</v>
      </c>
      <c r="H6537" s="112" t="s">
        <v>204</v>
      </c>
      <c r="I6537" s="112">
        <v>2</v>
      </c>
      <c r="J6537" s="113">
        <v>44847.003252314818</v>
      </c>
      <c r="K6537" s="113">
        <v>44847.005127314813</v>
      </c>
      <c r="M6537" s="113">
        <v>44847.0075</v>
      </c>
      <c r="N6537" s="113">
        <v>44847.007754629631</v>
      </c>
      <c r="O6537" s="78" t="s">
        <v>1185</v>
      </c>
      <c r="P6537" s="78" t="str">
        <f t="shared" si="1734"/>
        <v>CIC</v>
      </c>
      <c r="S6537" s="78" t="str">
        <f t="shared" si="1735"/>
        <v/>
      </c>
      <c r="T6537" s="113">
        <v>44847.012916666667</v>
      </c>
      <c r="U6537" s="78" t="s">
        <v>1187</v>
      </c>
      <c r="V6537" s="78" t="str">
        <f t="shared" si="1736"/>
        <v>CIC</v>
      </c>
      <c r="W6537" s="113">
        <v>44847.018518518518</v>
      </c>
      <c r="X6537" s="113">
        <f t="shared" si="1737"/>
        <v>2.3726851868559606E-3</v>
      </c>
      <c r="Y6537" s="113">
        <f t="shared" si="1738"/>
        <v>5.4166666668606922E-3</v>
      </c>
      <c r="Z6537" s="113">
        <f t="shared" si="1739"/>
        <v>5.6018518516793847E-3</v>
      </c>
      <c r="AB6537" s="2">
        <f t="shared" si="1740"/>
        <v>468</v>
      </c>
      <c r="AC6537" s="2">
        <f t="shared" si="1740"/>
        <v>484</v>
      </c>
      <c r="AE6537" s="2" t="str">
        <f t="shared" si="1741"/>
        <v/>
      </c>
      <c r="AF6537" s="2" t="str">
        <f t="shared" si="1742"/>
        <v/>
      </c>
      <c r="AG6537" s="2">
        <f t="shared" si="1743"/>
        <v>468</v>
      </c>
      <c r="AH6537" s="2" t="str">
        <f t="shared" si="1744"/>
        <v/>
      </c>
      <c r="AI6537" s="2" t="str">
        <f t="shared" si="1745"/>
        <v/>
      </c>
      <c r="AK6537" s="2" t="str">
        <f t="shared" si="1746"/>
        <v/>
      </c>
      <c r="AL6537" s="2" t="str">
        <f t="shared" si="1747"/>
        <v/>
      </c>
      <c r="AM6537" s="2">
        <f t="shared" si="1748"/>
        <v>484</v>
      </c>
      <c r="AN6537" s="2" t="str">
        <f t="shared" si="1749"/>
        <v/>
      </c>
      <c r="AO6537" s="2" t="str">
        <f t="shared" si="1750"/>
        <v/>
      </c>
    </row>
    <row r="6538" spans="1:41" x14ac:dyDescent="0.3">
      <c r="A6538" s="111">
        <v>44847.018310185187</v>
      </c>
      <c r="B6538" s="78" t="s">
        <v>7054</v>
      </c>
      <c r="C6538" s="78" t="s">
        <v>846</v>
      </c>
      <c r="D6538" s="78" t="s">
        <v>1282</v>
      </c>
      <c r="F6538" s="78" t="s">
        <v>807</v>
      </c>
      <c r="G6538" s="78" t="s">
        <v>94</v>
      </c>
      <c r="H6538" s="112" t="s">
        <v>246</v>
      </c>
      <c r="I6538" s="112">
        <v>2</v>
      </c>
      <c r="J6538" s="113">
        <v>44847.017638888887</v>
      </c>
      <c r="K6538" s="113">
        <v>44847.018310185187</v>
      </c>
      <c r="M6538" s="113">
        <v>44847.019247685188</v>
      </c>
      <c r="N6538" s="113">
        <v>44847.019282407404</v>
      </c>
      <c r="O6538" s="78" t="s">
        <v>1185</v>
      </c>
      <c r="P6538" s="78" t="str">
        <f t="shared" si="1734"/>
        <v>CIC</v>
      </c>
      <c r="S6538" s="78" t="str">
        <f t="shared" si="1735"/>
        <v/>
      </c>
      <c r="V6538" s="78" t="str">
        <f t="shared" si="1736"/>
        <v/>
      </c>
      <c r="W6538" s="113">
        <v>44847.034386574072</v>
      </c>
      <c r="X6538" s="113">
        <f t="shared" si="1737"/>
        <v>9.3750000087311491E-4</v>
      </c>
      <c r="Y6538" s="113" t="str">
        <f t="shared" si="1738"/>
        <v/>
      </c>
      <c r="Z6538" s="113" t="str">
        <f t="shared" si="1739"/>
        <v/>
      </c>
      <c r="AB6538" s="2" t="str">
        <f t="shared" si="1740"/>
        <v/>
      </c>
      <c r="AC6538" s="2" t="str">
        <f t="shared" si="1740"/>
        <v/>
      </c>
      <c r="AE6538" s="2" t="str">
        <f t="shared" si="1741"/>
        <v/>
      </c>
      <c r="AF6538" s="2" t="str">
        <f t="shared" si="1742"/>
        <v/>
      </c>
      <c r="AG6538" s="2" t="str">
        <f t="shared" si="1743"/>
        <v/>
      </c>
      <c r="AH6538" s="2" t="str">
        <f t="shared" si="1744"/>
        <v/>
      </c>
      <c r="AI6538" s="2" t="str">
        <f t="shared" si="1745"/>
        <v/>
      </c>
      <c r="AK6538" s="2" t="str">
        <f t="shared" si="1746"/>
        <v/>
      </c>
      <c r="AL6538" s="2" t="str">
        <f t="shared" si="1747"/>
        <v/>
      </c>
      <c r="AM6538" s="2" t="str">
        <f t="shared" si="1748"/>
        <v/>
      </c>
      <c r="AN6538" s="2" t="str">
        <f t="shared" si="1749"/>
        <v/>
      </c>
      <c r="AO6538" s="2" t="str">
        <f t="shared" si="1750"/>
        <v/>
      </c>
    </row>
    <row r="6539" spans="1:41" x14ac:dyDescent="0.3">
      <c r="A6539" s="111">
        <v>44847.054166666669</v>
      </c>
      <c r="B6539" s="78" t="s">
        <v>7055</v>
      </c>
      <c r="C6539" s="78" t="s">
        <v>846</v>
      </c>
      <c r="D6539" s="78" t="s">
        <v>1282</v>
      </c>
      <c r="F6539" s="78" t="s">
        <v>807</v>
      </c>
      <c r="G6539" s="78" t="s">
        <v>136</v>
      </c>
      <c r="H6539" s="112" t="s">
        <v>274</v>
      </c>
      <c r="I6539" s="112">
        <v>3</v>
      </c>
      <c r="J6539" s="113">
        <v>44847.05332175926</v>
      </c>
      <c r="K6539" s="113">
        <v>44847.054166666669</v>
      </c>
      <c r="L6539" s="113">
        <v>44847.055868055555</v>
      </c>
      <c r="M6539" s="113">
        <v>44847.061851851853</v>
      </c>
      <c r="N6539" s="113">
        <v>44847.055173611108</v>
      </c>
      <c r="O6539" s="78" t="s">
        <v>1185</v>
      </c>
      <c r="P6539" s="78" t="str">
        <f t="shared" si="1734"/>
        <v>CIC</v>
      </c>
      <c r="Q6539" s="113">
        <v>44847.061979166669</v>
      </c>
      <c r="R6539" s="78" t="s">
        <v>1187</v>
      </c>
      <c r="S6539" s="78" t="str">
        <f t="shared" si="1735"/>
        <v>CIC</v>
      </c>
      <c r="T6539" s="113">
        <v>44847.074201388888</v>
      </c>
      <c r="U6539" s="78" t="s">
        <v>1203</v>
      </c>
      <c r="V6539" s="78" t="str">
        <f t="shared" si="1736"/>
        <v>PLOEG</v>
      </c>
      <c r="W6539" s="113">
        <v>44847.081701388888</v>
      </c>
      <c r="X6539" s="113">
        <f t="shared" si="1737"/>
        <v>1.7013888864312321E-3</v>
      </c>
      <c r="Y6539" s="113">
        <f t="shared" si="1738"/>
        <v>1.8333333333430346E-2</v>
      </c>
      <c r="Z6539" s="113">
        <f t="shared" si="1739"/>
        <v>7.4999999997089617E-3</v>
      </c>
      <c r="AB6539" s="2">
        <f t="shared" si="1740"/>
        <v>1584</v>
      </c>
      <c r="AC6539" s="2">
        <f t="shared" si="1740"/>
        <v>648</v>
      </c>
      <c r="AE6539" s="2" t="str">
        <f t="shared" si="1741"/>
        <v/>
      </c>
      <c r="AF6539" s="2" t="str">
        <f t="shared" si="1742"/>
        <v/>
      </c>
      <c r="AG6539" s="2" t="str">
        <f t="shared" si="1743"/>
        <v/>
      </c>
      <c r="AH6539" s="2">
        <f t="shared" si="1744"/>
        <v>1584</v>
      </c>
      <c r="AI6539" s="2" t="str">
        <f t="shared" si="1745"/>
        <v/>
      </c>
      <c r="AK6539" s="2" t="str">
        <f t="shared" si="1746"/>
        <v/>
      </c>
      <c r="AL6539" s="2" t="str">
        <f t="shared" si="1747"/>
        <v/>
      </c>
      <c r="AM6539" s="2" t="str">
        <f t="shared" si="1748"/>
        <v/>
      </c>
      <c r="AN6539" s="2">
        <f t="shared" si="1749"/>
        <v>648</v>
      </c>
      <c r="AO6539" s="2" t="str">
        <f t="shared" si="1750"/>
        <v/>
      </c>
    </row>
    <row r="6540" spans="1:41" x14ac:dyDescent="0.3">
      <c r="A6540" s="111">
        <v>44847.055115740739</v>
      </c>
      <c r="B6540" s="78" t="s">
        <v>7056</v>
      </c>
      <c r="C6540" s="78" t="s">
        <v>835</v>
      </c>
      <c r="D6540" s="78" t="s">
        <v>7057</v>
      </c>
      <c r="E6540" s="78">
        <v>4</v>
      </c>
      <c r="F6540" s="78" t="s">
        <v>808</v>
      </c>
      <c r="G6540" s="78" t="s">
        <v>124</v>
      </c>
      <c r="H6540" s="112" t="s">
        <v>264</v>
      </c>
      <c r="I6540" s="112">
        <v>2</v>
      </c>
      <c r="J6540" s="113">
        <v>44847.054629629631</v>
      </c>
      <c r="K6540" s="113">
        <v>44847.055115740739</v>
      </c>
      <c r="M6540" s="113">
        <v>44847.055509259262</v>
      </c>
      <c r="P6540" s="78" t="str">
        <f t="shared" si="1734"/>
        <v/>
      </c>
      <c r="Q6540" s="113">
        <v>44847.055555555555</v>
      </c>
      <c r="R6540" s="78" t="s">
        <v>1187</v>
      </c>
      <c r="S6540" s="78" t="str">
        <f t="shared" si="1735"/>
        <v>CIC</v>
      </c>
      <c r="T6540" s="113">
        <v>44847.058553240742</v>
      </c>
      <c r="U6540" s="78" t="s">
        <v>1187</v>
      </c>
      <c r="V6540" s="78" t="str">
        <f t="shared" si="1736"/>
        <v>CIC</v>
      </c>
      <c r="W6540" s="113">
        <v>44847.065983796296</v>
      </c>
      <c r="X6540" s="113">
        <f t="shared" si="1737"/>
        <v>3.9351852319668978E-4</v>
      </c>
      <c r="Y6540" s="113">
        <f t="shared" si="1738"/>
        <v>3.0439814800047316E-3</v>
      </c>
      <c r="Z6540" s="113">
        <f t="shared" si="1739"/>
        <v>7.4305555535829626E-3</v>
      </c>
      <c r="AB6540" s="2">
        <f t="shared" si="1740"/>
        <v>263</v>
      </c>
      <c r="AC6540" s="2">
        <f t="shared" si="1740"/>
        <v>642</v>
      </c>
      <c r="AE6540" s="2" t="str">
        <f t="shared" si="1741"/>
        <v/>
      </c>
      <c r="AF6540" s="2" t="str">
        <f t="shared" si="1742"/>
        <v/>
      </c>
      <c r="AG6540" s="2">
        <f t="shared" si="1743"/>
        <v>263</v>
      </c>
      <c r="AH6540" s="2" t="str">
        <f t="shared" si="1744"/>
        <v/>
      </c>
      <c r="AI6540" s="2" t="str">
        <f t="shared" si="1745"/>
        <v/>
      </c>
      <c r="AK6540" s="2" t="str">
        <f t="shared" si="1746"/>
        <v/>
      </c>
      <c r="AL6540" s="2" t="str">
        <f t="shared" si="1747"/>
        <v/>
      </c>
      <c r="AM6540" s="2">
        <f t="shared" si="1748"/>
        <v>642</v>
      </c>
      <c r="AN6540" s="2" t="str">
        <f t="shared" si="1749"/>
        <v/>
      </c>
      <c r="AO6540" s="2" t="str">
        <f t="shared" si="1750"/>
        <v/>
      </c>
    </row>
    <row r="6541" spans="1:41" x14ac:dyDescent="0.3">
      <c r="A6541" s="111">
        <v>44847.055115740739</v>
      </c>
      <c r="B6541" s="78" t="s">
        <v>7056</v>
      </c>
      <c r="C6541" s="78" t="s">
        <v>846</v>
      </c>
      <c r="D6541" s="78" t="s">
        <v>7057</v>
      </c>
      <c r="E6541" s="78">
        <v>4</v>
      </c>
      <c r="F6541" s="78" t="s">
        <v>808</v>
      </c>
      <c r="G6541" s="78" t="s">
        <v>124</v>
      </c>
      <c r="H6541" s="112" t="s">
        <v>264</v>
      </c>
      <c r="I6541" s="112">
        <v>2</v>
      </c>
      <c r="J6541" s="113">
        <v>44847.054629629631</v>
      </c>
      <c r="K6541" s="113">
        <v>44847.055115740739</v>
      </c>
      <c r="M6541" s="113">
        <v>44847.055868055555</v>
      </c>
      <c r="P6541" s="78" t="str">
        <f t="shared" si="1734"/>
        <v/>
      </c>
      <c r="Q6541" s="113">
        <v>44847.055925925924</v>
      </c>
      <c r="R6541" s="78" t="s">
        <v>1187</v>
      </c>
      <c r="S6541" s="78" t="str">
        <f t="shared" si="1735"/>
        <v>CIC</v>
      </c>
      <c r="T6541" s="113">
        <v>44847.058564814812</v>
      </c>
      <c r="U6541" s="78" t="s">
        <v>1187</v>
      </c>
      <c r="V6541" s="78" t="str">
        <f t="shared" si="1736"/>
        <v>CIC</v>
      </c>
      <c r="W6541" s="113">
        <v>44847.061736111114</v>
      </c>
      <c r="X6541" s="113">
        <f t="shared" si="1737"/>
        <v>7.5231481605442241E-4</v>
      </c>
      <c r="Y6541" s="113">
        <f t="shared" si="1738"/>
        <v>2.6967592566506937E-3</v>
      </c>
      <c r="Z6541" s="113">
        <f t="shared" si="1739"/>
        <v>3.171296302753035E-3</v>
      </c>
      <c r="AB6541" s="2">
        <f t="shared" si="1740"/>
        <v>233</v>
      </c>
      <c r="AC6541" s="2">
        <f t="shared" si="1740"/>
        <v>274</v>
      </c>
      <c r="AE6541" s="2" t="str">
        <f t="shared" si="1741"/>
        <v/>
      </c>
      <c r="AF6541" s="2" t="str">
        <f t="shared" si="1742"/>
        <v/>
      </c>
      <c r="AG6541" s="2">
        <f t="shared" si="1743"/>
        <v>233</v>
      </c>
      <c r="AH6541" s="2" t="str">
        <f t="shared" si="1744"/>
        <v/>
      </c>
      <c r="AI6541" s="2" t="str">
        <f t="shared" si="1745"/>
        <v/>
      </c>
      <c r="AK6541" s="2" t="str">
        <f t="shared" si="1746"/>
        <v/>
      </c>
      <c r="AL6541" s="2" t="str">
        <f t="shared" si="1747"/>
        <v/>
      </c>
      <c r="AM6541" s="2">
        <f t="shared" si="1748"/>
        <v>274</v>
      </c>
      <c r="AN6541" s="2" t="str">
        <f t="shared" si="1749"/>
        <v/>
      </c>
      <c r="AO6541" s="2" t="str">
        <f t="shared" si="1750"/>
        <v/>
      </c>
    </row>
    <row r="6542" spans="1:41" x14ac:dyDescent="0.3">
      <c r="A6542" s="111">
        <v>44847.078194444446</v>
      </c>
      <c r="B6542" s="78" t="s">
        <v>7058</v>
      </c>
      <c r="C6542" s="78" t="s">
        <v>846</v>
      </c>
      <c r="D6542" s="78" t="s">
        <v>1282</v>
      </c>
      <c r="F6542" s="78" t="s">
        <v>807</v>
      </c>
      <c r="G6542" s="78" t="s">
        <v>136</v>
      </c>
      <c r="H6542" s="112" t="s">
        <v>274</v>
      </c>
      <c r="I6542" s="112">
        <v>3</v>
      </c>
      <c r="J6542" s="113">
        <v>44847.077696759261</v>
      </c>
      <c r="K6542" s="113">
        <v>44847.078194444446</v>
      </c>
      <c r="M6542" s="113">
        <v>44847.083252314813</v>
      </c>
      <c r="P6542" s="78" t="str">
        <f t="shared" si="1734"/>
        <v/>
      </c>
      <c r="Q6542" s="113">
        <v>44847.083275462966</v>
      </c>
      <c r="R6542" s="78" t="s">
        <v>1187</v>
      </c>
      <c r="S6542" s="78" t="str">
        <f t="shared" si="1735"/>
        <v>CIC</v>
      </c>
      <c r="T6542" s="113">
        <v>44847.085069444445</v>
      </c>
      <c r="U6542" s="78" t="s">
        <v>1203</v>
      </c>
      <c r="V6542" s="78" t="str">
        <f t="shared" si="1736"/>
        <v>PLOEG</v>
      </c>
      <c r="W6542" s="113">
        <v>44847.099710648145</v>
      </c>
      <c r="X6542" s="113">
        <f t="shared" si="1737"/>
        <v>5.057870366727002E-3</v>
      </c>
      <c r="Y6542" s="113">
        <f t="shared" si="1738"/>
        <v>1.8171296323998831E-3</v>
      </c>
      <c r="Z6542" s="113">
        <f t="shared" si="1739"/>
        <v>1.4641203699284233E-2</v>
      </c>
      <c r="AB6542" s="2">
        <f t="shared" si="1740"/>
        <v>157</v>
      </c>
      <c r="AC6542" s="2">
        <f t="shared" si="1740"/>
        <v>1265</v>
      </c>
      <c r="AE6542" s="2" t="str">
        <f t="shared" si="1741"/>
        <v/>
      </c>
      <c r="AF6542" s="2" t="str">
        <f t="shared" si="1742"/>
        <v/>
      </c>
      <c r="AG6542" s="2" t="str">
        <f t="shared" si="1743"/>
        <v/>
      </c>
      <c r="AH6542" s="2">
        <f t="shared" si="1744"/>
        <v>157</v>
      </c>
      <c r="AI6542" s="2" t="str">
        <f t="shared" si="1745"/>
        <v/>
      </c>
      <c r="AK6542" s="2" t="str">
        <f t="shared" si="1746"/>
        <v/>
      </c>
      <c r="AL6542" s="2" t="str">
        <f t="shared" si="1747"/>
        <v/>
      </c>
      <c r="AM6542" s="2" t="str">
        <f t="shared" si="1748"/>
        <v/>
      </c>
      <c r="AN6542" s="2">
        <f t="shared" si="1749"/>
        <v>1265</v>
      </c>
      <c r="AO6542" s="2" t="str">
        <f t="shared" si="1750"/>
        <v/>
      </c>
    </row>
    <row r="6543" spans="1:41" x14ac:dyDescent="0.3">
      <c r="A6543" s="111">
        <v>44847.276504629626</v>
      </c>
      <c r="B6543" s="78" t="s">
        <v>7059</v>
      </c>
      <c r="C6543" s="78" t="s">
        <v>886</v>
      </c>
      <c r="D6543" s="78" t="s">
        <v>2908</v>
      </c>
      <c r="F6543" s="78" t="s">
        <v>808</v>
      </c>
      <c r="G6543" s="78" t="s">
        <v>100</v>
      </c>
      <c r="H6543" s="112" t="s">
        <v>208</v>
      </c>
      <c r="I6543" s="112">
        <v>3</v>
      </c>
      <c r="J6543" s="113">
        <v>44847.275810185187</v>
      </c>
      <c r="K6543" s="113">
        <v>44847.276504629626</v>
      </c>
      <c r="M6543" s="113">
        <v>44847.276956018519</v>
      </c>
      <c r="N6543" s="113">
        <v>44847.27716435185</v>
      </c>
      <c r="O6543" s="78" t="s">
        <v>1187</v>
      </c>
      <c r="P6543" s="78" t="str">
        <f t="shared" si="1734"/>
        <v>CIC</v>
      </c>
      <c r="Q6543" s="113">
        <v>44847.285995370374</v>
      </c>
      <c r="R6543" s="78" t="s">
        <v>1267</v>
      </c>
      <c r="S6543" s="78" t="str">
        <f t="shared" si="1735"/>
        <v>PLOEG</v>
      </c>
      <c r="T6543" s="113">
        <v>44847.299155092594</v>
      </c>
      <c r="U6543" s="78" t="s">
        <v>1258</v>
      </c>
      <c r="V6543" s="78" t="str">
        <f t="shared" si="1736"/>
        <v>PLOEG</v>
      </c>
      <c r="W6543" s="113">
        <v>44847.33390046296</v>
      </c>
      <c r="X6543" s="113">
        <f t="shared" si="1737"/>
        <v>4.5138889254303649E-4</v>
      </c>
      <c r="Y6543" s="113">
        <f t="shared" si="1738"/>
        <v>2.2199074075615499E-2</v>
      </c>
      <c r="Z6543" s="113">
        <f t="shared" si="1739"/>
        <v>3.474537036527181E-2</v>
      </c>
      <c r="AB6543" s="2">
        <f t="shared" si="1740"/>
        <v>1918</v>
      </c>
      <c r="AC6543" s="2">
        <f t="shared" si="1740"/>
        <v>3002</v>
      </c>
      <c r="AE6543" s="2" t="str">
        <f t="shared" si="1741"/>
        <v/>
      </c>
      <c r="AF6543" s="2" t="str">
        <f t="shared" si="1742"/>
        <v/>
      </c>
      <c r="AG6543" s="2" t="str">
        <f t="shared" si="1743"/>
        <v/>
      </c>
      <c r="AH6543" s="2">
        <f t="shared" si="1744"/>
        <v>1918</v>
      </c>
      <c r="AI6543" s="2" t="str">
        <f t="shared" si="1745"/>
        <v/>
      </c>
      <c r="AK6543" s="2" t="str">
        <f t="shared" si="1746"/>
        <v/>
      </c>
      <c r="AL6543" s="2" t="str">
        <f t="shared" si="1747"/>
        <v/>
      </c>
      <c r="AM6543" s="2" t="str">
        <f t="shared" si="1748"/>
        <v/>
      </c>
      <c r="AN6543" s="2">
        <f t="shared" si="1749"/>
        <v>3002</v>
      </c>
      <c r="AO6543" s="2" t="str">
        <f t="shared" si="1750"/>
        <v/>
      </c>
    </row>
    <row r="6544" spans="1:41" x14ac:dyDescent="0.3">
      <c r="A6544" s="111">
        <v>44847.28633101852</v>
      </c>
      <c r="B6544" s="78" t="s">
        <v>7060</v>
      </c>
      <c r="C6544" s="78" t="s">
        <v>850</v>
      </c>
      <c r="D6544" s="78" t="s">
        <v>2081</v>
      </c>
      <c r="F6544" s="78" t="s">
        <v>808</v>
      </c>
      <c r="G6544" s="78" t="s">
        <v>102</v>
      </c>
      <c r="H6544" s="112" t="s">
        <v>206</v>
      </c>
      <c r="I6544" s="112">
        <v>3</v>
      </c>
      <c r="J6544" s="113">
        <v>44847.285358796296</v>
      </c>
      <c r="K6544" s="113">
        <v>44847.28633101852</v>
      </c>
      <c r="M6544" s="113">
        <v>44847.287083333336</v>
      </c>
      <c r="N6544" s="113">
        <v>44847.287465277775</v>
      </c>
      <c r="O6544" s="78" t="s">
        <v>1185</v>
      </c>
      <c r="P6544" s="78" t="str">
        <f t="shared" si="1734"/>
        <v>CIC</v>
      </c>
      <c r="S6544" s="78" t="str">
        <f t="shared" si="1735"/>
        <v/>
      </c>
      <c r="T6544" s="113">
        <v>44847.293310185189</v>
      </c>
      <c r="U6544" s="78" t="s">
        <v>1344</v>
      </c>
      <c r="V6544" s="78" t="str">
        <f t="shared" si="1736"/>
        <v>PLOEG</v>
      </c>
      <c r="W6544" s="113">
        <v>44847.333425925928</v>
      </c>
      <c r="X6544" s="113">
        <f t="shared" si="1737"/>
        <v>7.5231481605442241E-4</v>
      </c>
      <c r="Y6544" s="113">
        <f t="shared" si="1738"/>
        <v>6.2268518522614613E-3</v>
      </c>
      <c r="Z6544" s="113">
        <f t="shared" si="1739"/>
        <v>4.0115740739565808E-2</v>
      </c>
      <c r="AB6544" s="2">
        <f t="shared" si="1740"/>
        <v>538</v>
      </c>
      <c r="AC6544" s="2">
        <f t="shared" si="1740"/>
        <v>3466</v>
      </c>
      <c r="AE6544" s="2" t="str">
        <f t="shared" si="1741"/>
        <v/>
      </c>
      <c r="AF6544" s="2" t="str">
        <f t="shared" si="1742"/>
        <v/>
      </c>
      <c r="AG6544" s="2" t="str">
        <f t="shared" si="1743"/>
        <v/>
      </c>
      <c r="AH6544" s="2">
        <f t="shared" si="1744"/>
        <v>538</v>
      </c>
      <c r="AI6544" s="2" t="str">
        <f t="shared" si="1745"/>
        <v/>
      </c>
      <c r="AK6544" s="2" t="str">
        <f t="shared" si="1746"/>
        <v/>
      </c>
      <c r="AL6544" s="2" t="str">
        <f t="shared" si="1747"/>
        <v/>
      </c>
      <c r="AM6544" s="2" t="str">
        <f t="shared" si="1748"/>
        <v/>
      </c>
      <c r="AN6544" s="2">
        <f t="shared" si="1749"/>
        <v>3466</v>
      </c>
      <c r="AO6544" s="2" t="str">
        <f t="shared" si="1750"/>
        <v/>
      </c>
    </row>
    <row r="6545" spans="1:41" x14ac:dyDescent="0.3">
      <c r="A6545" s="111">
        <v>44847.3905787037</v>
      </c>
      <c r="B6545" s="78" t="s">
        <v>7061</v>
      </c>
      <c r="C6545" s="78" t="s">
        <v>850</v>
      </c>
      <c r="D6545" s="78" t="s">
        <v>1282</v>
      </c>
      <c r="F6545" s="78" t="s">
        <v>807</v>
      </c>
      <c r="G6545" s="78" t="s">
        <v>136</v>
      </c>
      <c r="H6545" s="112" t="s">
        <v>274</v>
      </c>
      <c r="I6545" s="112">
        <v>3</v>
      </c>
      <c r="J6545" s="113">
        <v>44847.390069444446</v>
      </c>
      <c r="K6545" s="113">
        <v>44847.3905787037</v>
      </c>
      <c r="M6545" s="113">
        <v>44847.391215277778</v>
      </c>
      <c r="N6545" s="113">
        <v>44847.391643518517</v>
      </c>
      <c r="O6545" s="78" t="s">
        <v>1185</v>
      </c>
      <c r="P6545" s="78" t="str">
        <f t="shared" si="1734"/>
        <v>CIC</v>
      </c>
      <c r="S6545" s="78" t="str">
        <f t="shared" si="1735"/>
        <v/>
      </c>
      <c r="T6545" s="113">
        <v>44847.402442129627</v>
      </c>
      <c r="U6545" s="78" t="s">
        <v>1344</v>
      </c>
      <c r="V6545" s="78" t="str">
        <f t="shared" si="1736"/>
        <v>PLOEG</v>
      </c>
      <c r="W6545" s="113">
        <v>44847.413368055553</v>
      </c>
      <c r="X6545" s="113">
        <f t="shared" si="1737"/>
        <v>6.36574077361729E-4</v>
      </c>
      <c r="Y6545" s="113">
        <f t="shared" si="1738"/>
        <v>1.1226851849642117E-2</v>
      </c>
      <c r="Z6545" s="113">
        <f t="shared" si="1739"/>
        <v>1.0925925926130731E-2</v>
      </c>
      <c r="AB6545" s="2">
        <f t="shared" si="1740"/>
        <v>970</v>
      </c>
      <c r="AC6545" s="2">
        <f t="shared" si="1740"/>
        <v>944</v>
      </c>
      <c r="AE6545" s="2" t="str">
        <f t="shared" si="1741"/>
        <v/>
      </c>
      <c r="AF6545" s="2" t="str">
        <f t="shared" si="1742"/>
        <v/>
      </c>
      <c r="AG6545" s="2" t="str">
        <f t="shared" si="1743"/>
        <v/>
      </c>
      <c r="AH6545" s="2">
        <f t="shared" si="1744"/>
        <v>970</v>
      </c>
      <c r="AI6545" s="2" t="str">
        <f t="shared" si="1745"/>
        <v/>
      </c>
      <c r="AK6545" s="2" t="str">
        <f t="shared" si="1746"/>
        <v/>
      </c>
      <c r="AL6545" s="2" t="str">
        <f t="shared" si="1747"/>
        <v/>
      </c>
      <c r="AM6545" s="2" t="str">
        <f t="shared" si="1748"/>
        <v/>
      </c>
      <c r="AN6545" s="2">
        <f t="shared" si="1749"/>
        <v>944</v>
      </c>
      <c r="AO6545" s="2" t="str">
        <f t="shared" si="1750"/>
        <v/>
      </c>
    </row>
    <row r="6546" spans="1:41" x14ac:dyDescent="0.3">
      <c r="A6546" s="111">
        <v>44847.395613425928</v>
      </c>
      <c r="B6546" s="78" t="s">
        <v>7062</v>
      </c>
      <c r="C6546" s="78" t="s">
        <v>886</v>
      </c>
      <c r="D6546" s="78" t="s">
        <v>1318</v>
      </c>
      <c r="E6546" s="78">
        <v>54</v>
      </c>
      <c r="F6546" s="78" t="s">
        <v>809</v>
      </c>
      <c r="G6546" s="78" t="s">
        <v>120</v>
      </c>
      <c r="H6546" s="112" t="s">
        <v>260</v>
      </c>
      <c r="I6546" s="112">
        <v>3</v>
      </c>
      <c r="J6546" s="113">
        <v>44847.395613425928</v>
      </c>
      <c r="K6546" s="113">
        <v>44847.395613425928</v>
      </c>
      <c r="M6546" s="113">
        <v>44847.396006944444</v>
      </c>
      <c r="N6546" s="113">
        <v>44847.396284722221</v>
      </c>
      <c r="O6546" s="78" t="s">
        <v>1187</v>
      </c>
      <c r="P6546" s="78" t="str">
        <f t="shared" si="1734"/>
        <v>CIC</v>
      </c>
      <c r="Q6546" s="113">
        <v>44847.424375000002</v>
      </c>
      <c r="R6546" s="78" t="s">
        <v>1267</v>
      </c>
      <c r="S6546" s="78" t="str">
        <f t="shared" si="1735"/>
        <v>PLOEG</v>
      </c>
      <c r="T6546" s="113">
        <v>44847.432268518518</v>
      </c>
      <c r="U6546" s="78" t="s">
        <v>1267</v>
      </c>
      <c r="V6546" s="78" t="str">
        <f t="shared" si="1736"/>
        <v>PLOEG</v>
      </c>
      <c r="W6546" s="113">
        <v>44847.68341435185</v>
      </c>
      <c r="X6546" s="113">
        <f t="shared" si="1737"/>
        <v>3.9351851592073217E-4</v>
      </c>
      <c r="Y6546" s="113">
        <f t="shared" si="1738"/>
        <v>3.6261574074160308E-2</v>
      </c>
      <c r="Z6546" s="113">
        <f t="shared" si="1739"/>
        <v>0.25114583333197515</v>
      </c>
      <c r="AB6546" s="2">
        <f t="shared" si="1740"/>
        <v>3133</v>
      </c>
      <c r="AC6546" s="2">
        <f t="shared" si="1740"/>
        <v>21699</v>
      </c>
      <c r="AE6546" s="2" t="str">
        <f t="shared" si="1741"/>
        <v/>
      </c>
      <c r="AF6546" s="2" t="str">
        <f t="shared" si="1742"/>
        <v/>
      </c>
      <c r="AG6546" s="2" t="str">
        <f t="shared" si="1743"/>
        <v/>
      </c>
      <c r="AH6546" s="2">
        <f t="shared" si="1744"/>
        <v>3133</v>
      </c>
      <c r="AI6546" s="2" t="str">
        <f t="shared" si="1745"/>
        <v/>
      </c>
      <c r="AK6546" s="2" t="str">
        <f t="shared" si="1746"/>
        <v/>
      </c>
      <c r="AL6546" s="2" t="str">
        <f t="shared" si="1747"/>
        <v/>
      </c>
      <c r="AM6546" s="2" t="str">
        <f t="shared" si="1748"/>
        <v/>
      </c>
      <c r="AN6546" s="2">
        <f t="shared" si="1749"/>
        <v>21699</v>
      </c>
      <c r="AO6546" s="2" t="str">
        <f t="shared" si="1750"/>
        <v/>
      </c>
    </row>
    <row r="6547" spans="1:41" x14ac:dyDescent="0.3">
      <c r="A6547" s="111">
        <v>44847.39638888889</v>
      </c>
      <c r="B6547" s="78" t="s">
        <v>7063</v>
      </c>
      <c r="C6547" s="78" t="s">
        <v>951</v>
      </c>
      <c r="D6547" s="78" t="s">
        <v>1292</v>
      </c>
      <c r="E6547" s="78">
        <v>5</v>
      </c>
      <c r="F6547" s="78" t="s">
        <v>807</v>
      </c>
      <c r="G6547" s="78" t="s">
        <v>132</v>
      </c>
      <c r="H6547" s="112" t="s">
        <v>666</v>
      </c>
      <c r="I6547" s="112">
        <v>4</v>
      </c>
      <c r="J6547" s="113">
        <v>44847.395324074074</v>
      </c>
      <c r="K6547" s="113">
        <v>44847.39638888889</v>
      </c>
      <c r="M6547" s="113">
        <v>44847.398368055554</v>
      </c>
      <c r="P6547" s="78" t="str">
        <f t="shared" si="1734"/>
        <v/>
      </c>
      <c r="S6547" s="78" t="str">
        <f t="shared" si="1735"/>
        <v/>
      </c>
      <c r="V6547" s="78" t="str">
        <f t="shared" si="1736"/>
        <v/>
      </c>
      <c r="W6547" s="113">
        <v>44847.683159722219</v>
      </c>
      <c r="X6547" s="113">
        <f t="shared" si="1737"/>
        <v>1.9791666636592709E-3</v>
      </c>
      <c r="Y6547" s="113" t="str">
        <f t="shared" si="1738"/>
        <v/>
      </c>
      <c r="Z6547" s="113" t="str">
        <f t="shared" si="1739"/>
        <v/>
      </c>
      <c r="AB6547" s="2" t="str">
        <f t="shared" si="1740"/>
        <v/>
      </c>
      <c r="AC6547" s="2" t="str">
        <f t="shared" si="1740"/>
        <v/>
      </c>
      <c r="AE6547" s="2" t="str">
        <f t="shared" si="1741"/>
        <v/>
      </c>
      <c r="AF6547" s="2" t="str">
        <f t="shared" si="1742"/>
        <v/>
      </c>
      <c r="AG6547" s="2" t="str">
        <f t="shared" si="1743"/>
        <v/>
      </c>
      <c r="AH6547" s="2" t="str">
        <f t="shared" si="1744"/>
        <v/>
      </c>
      <c r="AI6547" s="2" t="str">
        <f t="shared" si="1745"/>
        <v/>
      </c>
      <c r="AK6547" s="2" t="str">
        <f t="shared" si="1746"/>
        <v/>
      </c>
      <c r="AL6547" s="2" t="str">
        <f t="shared" si="1747"/>
        <v/>
      </c>
      <c r="AM6547" s="2" t="str">
        <f t="shared" si="1748"/>
        <v/>
      </c>
      <c r="AN6547" s="2" t="str">
        <f t="shared" si="1749"/>
        <v/>
      </c>
      <c r="AO6547" s="2" t="str">
        <f t="shared" si="1750"/>
        <v/>
      </c>
    </row>
    <row r="6548" spans="1:41" x14ac:dyDescent="0.3">
      <c r="A6548" s="111">
        <v>44847.420844907407</v>
      </c>
      <c r="B6548" s="78" t="s">
        <v>7064</v>
      </c>
      <c r="C6548" s="78" t="s">
        <v>850</v>
      </c>
      <c r="D6548" s="78" t="s">
        <v>1191</v>
      </c>
      <c r="E6548" s="78">
        <v>5</v>
      </c>
      <c r="F6548" s="78" t="s">
        <v>807</v>
      </c>
      <c r="G6548" s="78" t="s">
        <v>132</v>
      </c>
      <c r="H6548" s="112" t="s">
        <v>263</v>
      </c>
      <c r="I6548" s="112">
        <v>4</v>
      </c>
      <c r="J6548" s="113">
        <v>44847.42083333333</v>
      </c>
      <c r="K6548" s="113">
        <v>44847.420844907407</v>
      </c>
      <c r="M6548" s="113">
        <v>44847.421041666668</v>
      </c>
      <c r="P6548" s="78" t="str">
        <f t="shared" si="1734"/>
        <v/>
      </c>
      <c r="Q6548" s="113">
        <v>44847.424386574072</v>
      </c>
      <c r="R6548" s="78" t="s">
        <v>1344</v>
      </c>
      <c r="S6548" s="78" t="str">
        <f t="shared" si="1735"/>
        <v>PLOEG</v>
      </c>
      <c r="T6548" s="113">
        <v>44847.430243055554</v>
      </c>
      <c r="U6548" s="78" t="s">
        <v>1286</v>
      </c>
      <c r="V6548" s="78" t="str">
        <f t="shared" si="1736"/>
        <v>PLOEG</v>
      </c>
      <c r="W6548" s="113">
        <v>44847.447488425925</v>
      </c>
      <c r="X6548" s="113">
        <f t="shared" si="1737"/>
        <v>1.9675926159834489E-4</v>
      </c>
      <c r="Y6548" s="113">
        <f t="shared" si="1738"/>
        <v>9.2013888861401938E-3</v>
      </c>
      <c r="Z6548" s="113">
        <f t="shared" si="1739"/>
        <v>1.7245370370801538E-2</v>
      </c>
      <c r="AB6548" s="2">
        <f t="shared" si="1740"/>
        <v>795</v>
      </c>
      <c r="AC6548" s="2">
        <f t="shared" si="1740"/>
        <v>1490</v>
      </c>
      <c r="AE6548" s="2" t="str">
        <f t="shared" si="1741"/>
        <v/>
      </c>
      <c r="AF6548" s="2" t="str">
        <f t="shared" si="1742"/>
        <v/>
      </c>
      <c r="AG6548" s="2" t="str">
        <f t="shared" si="1743"/>
        <v/>
      </c>
      <c r="AH6548" s="2" t="str">
        <f t="shared" si="1744"/>
        <v/>
      </c>
      <c r="AI6548" s="2">
        <f t="shared" si="1745"/>
        <v>795</v>
      </c>
      <c r="AK6548" s="2" t="str">
        <f t="shared" si="1746"/>
        <v/>
      </c>
      <c r="AL6548" s="2" t="str">
        <f t="shared" si="1747"/>
        <v/>
      </c>
      <c r="AM6548" s="2" t="str">
        <f t="shared" si="1748"/>
        <v/>
      </c>
      <c r="AN6548" s="2" t="str">
        <f t="shared" si="1749"/>
        <v/>
      </c>
      <c r="AO6548" s="2">
        <f t="shared" si="1750"/>
        <v>1490</v>
      </c>
    </row>
    <row r="6549" spans="1:41" x14ac:dyDescent="0.3">
      <c r="A6549" s="111">
        <v>44847.488356481481</v>
      </c>
      <c r="B6549" s="78" t="s">
        <v>7065</v>
      </c>
      <c r="C6549" s="78" t="s">
        <v>850</v>
      </c>
      <c r="D6549" s="78" t="s">
        <v>1804</v>
      </c>
      <c r="E6549" s="78">
        <v>113</v>
      </c>
      <c r="F6549" s="78" t="s">
        <v>809</v>
      </c>
      <c r="G6549" s="78" t="s">
        <v>120</v>
      </c>
      <c r="H6549" s="112" t="s">
        <v>260</v>
      </c>
      <c r="I6549" s="112">
        <v>3</v>
      </c>
      <c r="J6549" s="113">
        <v>44847.488356481481</v>
      </c>
      <c r="K6549" s="113">
        <v>44847.488356481481</v>
      </c>
      <c r="M6549" s="113">
        <v>44847.490370370368</v>
      </c>
      <c r="N6549" s="113">
        <v>44847.490694444445</v>
      </c>
      <c r="O6549" s="78" t="s">
        <v>1185</v>
      </c>
      <c r="P6549" s="78" t="str">
        <f t="shared" si="1734"/>
        <v>CIC</v>
      </c>
      <c r="S6549" s="78" t="str">
        <f t="shared" si="1735"/>
        <v/>
      </c>
      <c r="V6549" s="78" t="str">
        <f t="shared" si="1736"/>
        <v/>
      </c>
      <c r="W6549" s="113">
        <v>44847.509479166663</v>
      </c>
      <c r="X6549" s="113">
        <f t="shared" si="1737"/>
        <v>2.0138888867222704E-3</v>
      </c>
      <c r="Y6549" s="113" t="str">
        <f t="shared" si="1738"/>
        <v/>
      </c>
      <c r="Z6549" s="113" t="str">
        <f t="shared" si="1739"/>
        <v/>
      </c>
      <c r="AB6549" s="2" t="str">
        <f t="shared" si="1740"/>
        <v/>
      </c>
      <c r="AC6549" s="2" t="str">
        <f t="shared" si="1740"/>
        <v/>
      </c>
      <c r="AE6549" s="2" t="str">
        <f t="shared" si="1741"/>
        <v/>
      </c>
      <c r="AF6549" s="2" t="str">
        <f t="shared" si="1742"/>
        <v/>
      </c>
      <c r="AG6549" s="2" t="str">
        <f t="shared" si="1743"/>
        <v/>
      </c>
      <c r="AH6549" s="2" t="str">
        <f t="shared" si="1744"/>
        <v/>
      </c>
      <c r="AI6549" s="2" t="str">
        <f t="shared" si="1745"/>
        <v/>
      </c>
      <c r="AK6549" s="2" t="str">
        <f t="shared" si="1746"/>
        <v/>
      </c>
      <c r="AL6549" s="2" t="str">
        <f t="shared" si="1747"/>
        <v/>
      </c>
      <c r="AM6549" s="2" t="str">
        <f t="shared" si="1748"/>
        <v/>
      </c>
      <c r="AN6549" s="2" t="str">
        <f t="shared" si="1749"/>
        <v/>
      </c>
      <c r="AO6549" s="2" t="str">
        <f t="shared" si="1750"/>
        <v/>
      </c>
    </row>
    <row r="6550" spans="1:41" x14ac:dyDescent="0.3">
      <c r="A6550" s="111">
        <v>44847.639236111114</v>
      </c>
      <c r="B6550" s="78" t="s">
        <v>7066</v>
      </c>
      <c r="C6550" s="78" t="s">
        <v>850</v>
      </c>
      <c r="D6550" s="78" t="s">
        <v>1263</v>
      </c>
      <c r="E6550" s="78">
        <v>11</v>
      </c>
      <c r="F6550" s="78" t="s">
        <v>808</v>
      </c>
      <c r="G6550" s="78" t="s">
        <v>100</v>
      </c>
      <c r="H6550" s="112" t="s">
        <v>208</v>
      </c>
      <c r="I6550" s="112">
        <v>3</v>
      </c>
      <c r="J6550" s="113">
        <v>44847.639236111114</v>
      </c>
      <c r="K6550" s="113">
        <v>44847.639236111114</v>
      </c>
      <c r="M6550" s="113">
        <v>44847.639710648145</v>
      </c>
      <c r="P6550" s="78" t="str">
        <f t="shared" si="1734"/>
        <v/>
      </c>
      <c r="Q6550" s="113">
        <v>44847.640324074076</v>
      </c>
      <c r="R6550" s="78" t="s">
        <v>1187</v>
      </c>
      <c r="S6550" s="78" t="str">
        <f t="shared" si="1735"/>
        <v>CIC</v>
      </c>
      <c r="T6550" s="113">
        <v>44847.649039351854</v>
      </c>
      <c r="U6550" s="78" t="s">
        <v>1344</v>
      </c>
      <c r="V6550" s="78" t="str">
        <f t="shared" si="1736"/>
        <v>PLOEG</v>
      </c>
      <c r="W6550" s="113">
        <v>44847.682939814818</v>
      </c>
      <c r="X6550" s="113">
        <f t="shared" si="1737"/>
        <v>4.7453703155042604E-4</v>
      </c>
      <c r="Y6550" s="113">
        <f t="shared" si="1738"/>
        <v>9.3287037088884972E-3</v>
      </c>
      <c r="Z6550" s="113">
        <f t="shared" si="1739"/>
        <v>3.3900462964083999E-2</v>
      </c>
      <c r="AB6550" s="2">
        <f t="shared" si="1740"/>
        <v>806</v>
      </c>
      <c r="AC6550" s="2">
        <f t="shared" si="1740"/>
        <v>2929</v>
      </c>
      <c r="AE6550" s="2" t="str">
        <f t="shared" si="1741"/>
        <v/>
      </c>
      <c r="AF6550" s="2" t="str">
        <f t="shared" si="1742"/>
        <v/>
      </c>
      <c r="AG6550" s="2" t="str">
        <f t="shared" si="1743"/>
        <v/>
      </c>
      <c r="AH6550" s="2">
        <f t="shared" si="1744"/>
        <v>806</v>
      </c>
      <c r="AI6550" s="2" t="str">
        <f t="shared" si="1745"/>
        <v/>
      </c>
      <c r="AK6550" s="2" t="str">
        <f t="shared" si="1746"/>
        <v/>
      </c>
      <c r="AL6550" s="2" t="str">
        <f t="shared" si="1747"/>
        <v/>
      </c>
      <c r="AM6550" s="2" t="str">
        <f t="shared" si="1748"/>
        <v/>
      </c>
      <c r="AN6550" s="2">
        <f t="shared" si="1749"/>
        <v>2929</v>
      </c>
      <c r="AO6550" s="2" t="str">
        <f t="shared" si="1750"/>
        <v/>
      </c>
    </row>
    <row r="6551" spans="1:41" x14ac:dyDescent="0.3">
      <c r="A6551" s="111">
        <v>44847.718344907407</v>
      </c>
      <c r="B6551" s="78" t="s">
        <v>7067</v>
      </c>
      <c r="C6551" s="78" t="s">
        <v>886</v>
      </c>
      <c r="D6551" s="78" t="s">
        <v>1193</v>
      </c>
      <c r="E6551" s="78">
        <v>275</v>
      </c>
      <c r="F6551" s="78" t="s">
        <v>809</v>
      </c>
      <c r="G6551" s="78" t="s">
        <v>94</v>
      </c>
      <c r="H6551" s="112" t="s">
        <v>246</v>
      </c>
      <c r="I6551" s="112">
        <v>2</v>
      </c>
      <c r="J6551" s="113">
        <v>44847.718344907407</v>
      </c>
      <c r="K6551" s="113">
        <v>44847.718344907407</v>
      </c>
      <c r="M6551" s="113">
        <v>44847.718622685185</v>
      </c>
      <c r="N6551" s="113">
        <v>44847.719097222223</v>
      </c>
      <c r="O6551" s="78" t="s">
        <v>1185</v>
      </c>
      <c r="P6551" s="78" t="str">
        <f t="shared" si="1734"/>
        <v>CIC</v>
      </c>
      <c r="S6551" s="78" t="str">
        <f t="shared" si="1735"/>
        <v/>
      </c>
      <c r="V6551" s="78" t="str">
        <f t="shared" si="1736"/>
        <v/>
      </c>
      <c r="W6551" s="113">
        <v>44847.748113425929</v>
      </c>
      <c r="X6551" s="113">
        <f t="shared" si="1737"/>
        <v>2.7777777722803876E-4</v>
      </c>
      <c r="Y6551" s="113" t="str">
        <f t="shared" si="1738"/>
        <v/>
      </c>
      <c r="Z6551" s="113" t="str">
        <f t="shared" si="1739"/>
        <v/>
      </c>
      <c r="AB6551" s="2" t="str">
        <f t="shared" si="1740"/>
        <v/>
      </c>
      <c r="AC6551" s="2" t="str">
        <f t="shared" si="1740"/>
        <v/>
      </c>
      <c r="AE6551" s="2" t="str">
        <f t="shared" si="1741"/>
        <v/>
      </c>
      <c r="AF6551" s="2" t="str">
        <f t="shared" si="1742"/>
        <v/>
      </c>
      <c r="AG6551" s="2" t="str">
        <f t="shared" si="1743"/>
        <v/>
      </c>
      <c r="AH6551" s="2" t="str">
        <f t="shared" si="1744"/>
        <v/>
      </c>
      <c r="AI6551" s="2" t="str">
        <f t="shared" si="1745"/>
        <v/>
      </c>
      <c r="AK6551" s="2" t="str">
        <f t="shared" si="1746"/>
        <v/>
      </c>
      <c r="AL6551" s="2" t="str">
        <f t="shared" si="1747"/>
        <v/>
      </c>
      <c r="AM6551" s="2" t="str">
        <f t="shared" si="1748"/>
        <v/>
      </c>
      <c r="AN6551" s="2" t="str">
        <f t="shared" si="1749"/>
        <v/>
      </c>
      <c r="AO6551" s="2" t="str">
        <f t="shared" si="1750"/>
        <v/>
      </c>
    </row>
    <row r="6552" spans="1:41" x14ac:dyDescent="0.3">
      <c r="A6552" s="111">
        <v>44847.751921296294</v>
      </c>
      <c r="B6552" s="78" t="s">
        <v>7068</v>
      </c>
      <c r="C6552" s="78" t="s">
        <v>835</v>
      </c>
      <c r="D6552" s="78" t="s">
        <v>1266</v>
      </c>
      <c r="E6552" s="78">
        <v>106</v>
      </c>
      <c r="F6552" s="78" t="s">
        <v>807</v>
      </c>
      <c r="G6552" s="78" t="s">
        <v>100</v>
      </c>
      <c r="H6552" s="112" t="s">
        <v>310</v>
      </c>
      <c r="I6552" s="112">
        <v>4</v>
      </c>
      <c r="J6552" s="113">
        <v>44847.750972222224</v>
      </c>
      <c r="K6552" s="113">
        <v>44847.751921296294</v>
      </c>
      <c r="M6552" s="113">
        <v>44847.754236111112</v>
      </c>
      <c r="N6552" s="113">
        <v>44847.754652777781</v>
      </c>
      <c r="O6552" s="78" t="s">
        <v>1185</v>
      </c>
      <c r="P6552" s="78" t="str">
        <f t="shared" si="1734"/>
        <v>CIC</v>
      </c>
      <c r="Q6552" s="113">
        <v>44847.764016203706</v>
      </c>
      <c r="R6552" s="78" t="s">
        <v>1200</v>
      </c>
      <c r="S6552" s="78" t="str">
        <f t="shared" si="1735"/>
        <v>PLOEG</v>
      </c>
      <c r="T6552" s="113">
        <v>44847.775081018517</v>
      </c>
      <c r="U6552" s="78" t="s">
        <v>1200</v>
      </c>
      <c r="V6552" s="78" t="str">
        <f t="shared" si="1736"/>
        <v>PLOEG</v>
      </c>
      <c r="W6552" s="113">
        <v>44847.778506944444</v>
      </c>
      <c r="X6552" s="113">
        <f t="shared" si="1737"/>
        <v>2.3148148175096139E-3</v>
      </c>
      <c r="Y6552" s="113">
        <f t="shared" si="1738"/>
        <v>2.0844907405262347E-2</v>
      </c>
      <c r="Z6552" s="113">
        <f t="shared" si="1739"/>
        <v>3.425925926421769E-3</v>
      </c>
      <c r="AB6552" s="2">
        <f t="shared" si="1740"/>
        <v>1801</v>
      </c>
      <c r="AC6552" s="2">
        <f t="shared" si="1740"/>
        <v>296</v>
      </c>
      <c r="AE6552" s="2" t="str">
        <f t="shared" si="1741"/>
        <v/>
      </c>
      <c r="AF6552" s="2" t="str">
        <f t="shared" si="1742"/>
        <v/>
      </c>
      <c r="AG6552" s="2" t="str">
        <f t="shared" si="1743"/>
        <v/>
      </c>
      <c r="AH6552" s="2" t="str">
        <f t="shared" si="1744"/>
        <v/>
      </c>
      <c r="AI6552" s="2">
        <f t="shared" si="1745"/>
        <v>1801</v>
      </c>
      <c r="AK6552" s="2" t="str">
        <f t="shared" si="1746"/>
        <v/>
      </c>
      <c r="AL6552" s="2" t="str">
        <f t="shared" si="1747"/>
        <v/>
      </c>
      <c r="AM6552" s="2" t="str">
        <f t="shared" si="1748"/>
        <v/>
      </c>
      <c r="AN6552" s="2" t="str">
        <f t="shared" si="1749"/>
        <v/>
      </c>
      <c r="AO6552" s="2">
        <f t="shared" si="1750"/>
        <v>296</v>
      </c>
    </row>
    <row r="6553" spans="1:41" x14ac:dyDescent="0.3">
      <c r="A6553" s="111">
        <v>44847.821631944447</v>
      </c>
      <c r="B6553" s="78" t="s">
        <v>7069</v>
      </c>
      <c r="C6553" s="78" t="s">
        <v>835</v>
      </c>
      <c r="D6553" s="78" t="s">
        <v>1193</v>
      </c>
      <c r="F6553" s="78" t="s">
        <v>809</v>
      </c>
      <c r="G6553" s="78" t="s">
        <v>98</v>
      </c>
      <c r="H6553" s="112" t="s">
        <v>254</v>
      </c>
      <c r="I6553" s="112">
        <v>3</v>
      </c>
      <c r="J6553" s="113">
        <v>44847.820925925924</v>
      </c>
      <c r="K6553" s="113">
        <v>44847.821631944447</v>
      </c>
      <c r="M6553" s="113">
        <v>44847.823055555556</v>
      </c>
      <c r="N6553" s="113">
        <v>44847.823530092595</v>
      </c>
      <c r="O6553" s="78" t="s">
        <v>1187</v>
      </c>
      <c r="P6553" s="78" t="str">
        <f t="shared" si="1734"/>
        <v>CIC</v>
      </c>
      <c r="S6553" s="78" t="str">
        <f t="shared" si="1735"/>
        <v/>
      </c>
      <c r="V6553" s="78" t="str">
        <f t="shared" si="1736"/>
        <v/>
      </c>
      <c r="W6553" s="113">
        <v>44847.828993055555</v>
      </c>
      <c r="X6553" s="113">
        <f t="shared" si="1737"/>
        <v>1.4236111092031933E-3</v>
      </c>
      <c r="Y6553" s="113" t="str">
        <f t="shared" si="1738"/>
        <v/>
      </c>
      <c r="Z6553" s="113" t="str">
        <f t="shared" si="1739"/>
        <v/>
      </c>
      <c r="AB6553" s="2" t="str">
        <f t="shared" si="1740"/>
        <v/>
      </c>
      <c r="AC6553" s="2" t="str">
        <f t="shared" si="1740"/>
        <v/>
      </c>
      <c r="AE6553" s="2" t="str">
        <f t="shared" si="1741"/>
        <v/>
      </c>
      <c r="AF6553" s="2" t="str">
        <f t="shared" si="1742"/>
        <v/>
      </c>
      <c r="AG6553" s="2" t="str">
        <f t="shared" si="1743"/>
        <v/>
      </c>
      <c r="AH6553" s="2" t="str">
        <f t="shared" si="1744"/>
        <v/>
      </c>
      <c r="AI6553" s="2" t="str">
        <f t="shared" si="1745"/>
        <v/>
      </c>
      <c r="AK6553" s="2" t="str">
        <f t="shared" si="1746"/>
        <v/>
      </c>
      <c r="AL6553" s="2" t="str">
        <f t="shared" si="1747"/>
        <v/>
      </c>
      <c r="AM6553" s="2" t="str">
        <f t="shared" si="1748"/>
        <v/>
      </c>
      <c r="AN6553" s="2" t="str">
        <f t="shared" si="1749"/>
        <v/>
      </c>
      <c r="AO6553" s="2" t="str">
        <f t="shared" si="1750"/>
        <v/>
      </c>
    </row>
    <row r="6554" spans="1:41" x14ac:dyDescent="0.3">
      <c r="A6554" s="111">
        <v>44847.829328703701</v>
      </c>
      <c r="B6554" s="78" t="s">
        <v>7070</v>
      </c>
      <c r="C6554" s="78" t="s">
        <v>853</v>
      </c>
      <c r="D6554" s="78" t="s">
        <v>7071</v>
      </c>
      <c r="E6554" s="78">
        <v>6</v>
      </c>
      <c r="F6554" s="78" t="s">
        <v>809</v>
      </c>
      <c r="G6554" s="78" t="s">
        <v>106</v>
      </c>
      <c r="H6554" s="112" t="s">
        <v>212</v>
      </c>
      <c r="I6554" s="112">
        <v>4</v>
      </c>
      <c r="J6554" s="113">
        <v>44847.829108796293</v>
      </c>
      <c r="K6554" s="113">
        <v>44847.829328703701</v>
      </c>
      <c r="M6554" s="113">
        <v>44847.829398148147</v>
      </c>
      <c r="N6554" s="113">
        <v>44847.829409722224</v>
      </c>
      <c r="O6554" s="78" t="s">
        <v>1187</v>
      </c>
      <c r="P6554" s="78" t="str">
        <f t="shared" si="1734"/>
        <v>CIC</v>
      </c>
      <c r="Q6554" s="113">
        <v>44847.832152777781</v>
      </c>
      <c r="R6554" s="78" t="s">
        <v>1273</v>
      </c>
      <c r="S6554" s="78" t="str">
        <f t="shared" si="1735"/>
        <v>PLOEG</v>
      </c>
      <c r="V6554" s="78" t="str">
        <f t="shared" si="1736"/>
        <v/>
      </c>
      <c r="W6554" s="113">
        <v>44847.83997685185</v>
      </c>
      <c r="X6554" s="113">
        <f t="shared" si="1737"/>
        <v>6.9444446125999093E-5</v>
      </c>
      <c r="Y6554" s="113" t="str">
        <f t="shared" si="1738"/>
        <v/>
      </c>
      <c r="Z6554" s="113" t="str">
        <f t="shared" si="1739"/>
        <v/>
      </c>
      <c r="AB6554" s="2" t="str">
        <f t="shared" si="1740"/>
        <v/>
      </c>
      <c r="AC6554" s="2" t="str">
        <f t="shared" si="1740"/>
        <v/>
      </c>
      <c r="AE6554" s="2" t="str">
        <f t="shared" si="1741"/>
        <v/>
      </c>
      <c r="AF6554" s="2" t="str">
        <f t="shared" si="1742"/>
        <v/>
      </c>
      <c r="AG6554" s="2" t="str">
        <f t="shared" si="1743"/>
        <v/>
      </c>
      <c r="AH6554" s="2" t="str">
        <f t="shared" si="1744"/>
        <v/>
      </c>
      <c r="AI6554" s="2" t="str">
        <f t="shared" si="1745"/>
        <v/>
      </c>
      <c r="AK6554" s="2" t="str">
        <f t="shared" si="1746"/>
        <v/>
      </c>
      <c r="AL6554" s="2" t="str">
        <f t="shared" si="1747"/>
        <v/>
      </c>
      <c r="AM6554" s="2" t="str">
        <f t="shared" si="1748"/>
        <v/>
      </c>
      <c r="AN6554" s="2" t="str">
        <f t="shared" si="1749"/>
        <v/>
      </c>
      <c r="AO6554" s="2" t="str">
        <f t="shared" si="1750"/>
        <v/>
      </c>
    </row>
    <row r="6555" spans="1:41" x14ac:dyDescent="0.3">
      <c r="A6555" s="111">
        <v>44847.870868055557</v>
      </c>
      <c r="B6555" s="78" t="s">
        <v>7072</v>
      </c>
      <c r="C6555" s="78" t="s">
        <v>846</v>
      </c>
      <c r="D6555" s="78" t="s">
        <v>1739</v>
      </c>
      <c r="F6555" s="78" t="s">
        <v>807</v>
      </c>
      <c r="G6555" s="78" t="s">
        <v>118</v>
      </c>
      <c r="H6555" s="112" t="s">
        <v>406</v>
      </c>
      <c r="I6555" s="112">
        <v>3</v>
      </c>
      <c r="J6555" s="113">
        <v>44847.869849537034</v>
      </c>
      <c r="K6555" s="113">
        <v>44847.870868055557</v>
      </c>
      <c r="M6555" s="113">
        <v>44847.871388888889</v>
      </c>
      <c r="N6555" s="113">
        <v>44847.871666666666</v>
      </c>
      <c r="O6555" s="78" t="s">
        <v>1185</v>
      </c>
      <c r="P6555" s="78" t="str">
        <f t="shared" si="1734"/>
        <v>CIC</v>
      </c>
      <c r="S6555" s="78" t="str">
        <f t="shared" si="1735"/>
        <v/>
      </c>
      <c r="V6555" s="78" t="str">
        <f t="shared" si="1736"/>
        <v/>
      </c>
      <c r="W6555" s="113">
        <v>44847.887511574074</v>
      </c>
      <c r="X6555" s="113">
        <f t="shared" si="1737"/>
        <v>5.2083333139307797E-4</v>
      </c>
      <c r="Y6555" s="113" t="str">
        <f t="shared" si="1738"/>
        <v/>
      </c>
      <c r="Z6555" s="113" t="str">
        <f t="shared" si="1739"/>
        <v/>
      </c>
      <c r="AB6555" s="2" t="str">
        <f t="shared" si="1740"/>
        <v/>
      </c>
      <c r="AC6555" s="2" t="str">
        <f t="shared" si="1740"/>
        <v/>
      </c>
      <c r="AE6555" s="2" t="str">
        <f t="shared" si="1741"/>
        <v/>
      </c>
      <c r="AF6555" s="2" t="str">
        <f t="shared" si="1742"/>
        <v/>
      </c>
      <c r="AG6555" s="2" t="str">
        <f t="shared" si="1743"/>
        <v/>
      </c>
      <c r="AH6555" s="2" t="str">
        <f t="shared" si="1744"/>
        <v/>
      </c>
      <c r="AI6555" s="2" t="str">
        <f t="shared" si="1745"/>
        <v/>
      </c>
      <c r="AK6555" s="2" t="str">
        <f t="shared" si="1746"/>
        <v/>
      </c>
      <c r="AL6555" s="2" t="str">
        <f t="shared" si="1747"/>
        <v/>
      </c>
      <c r="AM6555" s="2" t="str">
        <f t="shared" si="1748"/>
        <v/>
      </c>
      <c r="AN6555" s="2" t="str">
        <f t="shared" si="1749"/>
        <v/>
      </c>
      <c r="AO6555" s="2" t="str">
        <f t="shared" si="1750"/>
        <v/>
      </c>
    </row>
    <row r="6556" spans="1:41" x14ac:dyDescent="0.3">
      <c r="A6556" s="111">
        <v>44847.878182870372</v>
      </c>
      <c r="B6556" s="78" t="s">
        <v>7073</v>
      </c>
      <c r="C6556" s="78" t="s">
        <v>835</v>
      </c>
      <c r="D6556" s="78" t="s">
        <v>7074</v>
      </c>
      <c r="E6556" s="78">
        <v>179</v>
      </c>
      <c r="F6556" s="78" t="s">
        <v>812</v>
      </c>
      <c r="G6556" s="78" t="s">
        <v>116</v>
      </c>
      <c r="H6556" s="112" t="s">
        <v>228</v>
      </c>
      <c r="I6556" s="112">
        <v>2</v>
      </c>
      <c r="J6556" s="113">
        <v>44847.878182870372</v>
      </c>
      <c r="K6556" s="113">
        <v>44847.878182870372</v>
      </c>
      <c r="M6556" s="113">
        <v>44847.878240740742</v>
      </c>
      <c r="N6556" s="113">
        <v>44847.878263888888</v>
      </c>
      <c r="O6556" s="78" t="s">
        <v>1185</v>
      </c>
      <c r="P6556" s="78" t="str">
        <f t="shared" si="1734"/>
        <v>CIC</v>
      </c>
      <c r="S6556" s="78" t="str">
        <f t="shared" si="1735"/>
        <v/>
      </c>
      <c r="V6556" s="78" t="str">
        <f t="shared" si="1736"/>
        <v/>
      </c>
      <c r="W6556" s="113">
        <v>44847.88925925926</v>
      </c>
      <c r="X6556" s="113" t="str">
        <f t="shared" si="1737"/>
        <v/>
      </c>
      <c r="Y6556" s="113" t="str">
        <f t="shared" si="1738"/>
        <v/>
      </c>
      <c r="Z6556" s="113" t="str">
        <f t="shared" si="1739"/>
        <v/>
      </c>
      <c r="AB6556" s="2" t="str">
        <f t="shared" si="1740"/>
        <v/>
      </c>
      <c r="AC6556" s="2" t="str">
        <f t="shared" si="1740"/>
        <v/>
      </c>
      <c r="AE6556" s="2" t="str">
        <f t="shared" si="1741"/>
        <v/>
      </c>
      <c r="AF6556" s="2" t="str">
        <f t="shared" si="1742"/>
        <v/>
      </c>
      <c r="AG6556" s="2" t="str">
        <f t="shared" si="1743"/>
        <v/>
      </c>
      <c r="AH6556" s="2" t="str">
        <f t="shared" si="1744"/>
        <v/>
      </c>
      <c r="AI6556" s="2" t="str">
        <f t="shared" si="1745"/>
        <v/>
      </c>
      <c r="AK6556" s="2" t="str">
        <f t="shared" si="1746"/>
        <v/>
      </c>
      <c r="AL6556" s="2" t="str">
        <f t="shared" si="1747"/>
        <v/>
      </c>
      <c r="AM6556" s="2" t="str">
        <f t="shared" si="1748"/>
        <v/>
      </c>
      <c r="AN6556" s="2" t="str">
        <f t="shared" si="1749"/>
        <v/>
      </c>
      <c r="AO6556" s="2" t="str">
        <f t="shared" si="1750"/>
        <v/>
      </c>
    </row>
    <row r="6557" spans="1:41" x14ac:dyDescent="0.3">
      <c r="A6557" s="111">
        <v>44847.955243055556</v>
      </c>
      <c r="B6557" s="78" t="s">
        <v>7075</v>
      </c>
      <c r="C6557" s="78" t="s">
        <v>846</v>
      </c>
      <c r="D6557" s="78" t="s">
        <v>1396</v>
      </c>
      <c r="E6557" s="78">
        <v>17</v>
      </c>
      <c r="F6557" s="78" t="s">
        <v>808</v>
      </c>
      <c r="G6557" s="78" t="s">
        <v>100</v>
      </c>
      <c r="H6557" s="112" t="s">
        <v>208</v>
      </c>
      <c r="I6557" s="112">
        <v>3</v>
      </c>
      <c r="J6557" s="113">
        <v>44847.955023148148</v>
      </c>
      <c r="K6557" s="113">
        <v>44847.955243055556</v>
      </c>
      <c r="L6557" s="113">
        <v>44847.992071759261</v>
      </c>
      <c r="M6557" s="113">
        <v>44848.02957175926</v>
      </c>
      <c r="N6557" s="113">
        <v>44847.956192129626</v>
      </c>
      <c r="O6557" s="78" t="s">
        <v>1185</v>
      </c>
      <c r="P6557" s="78" t="str">
        <f t="shared" si="1734"/>
        <v>CIC</v>
      </c>
      <c r="S6557" s="78" t="str">
        <f t="shared" si="1735"/>
        <v/>
      </c>
      <c r="V6557" s="78" t="str">
        <f t="shared" si="1736"/>
        <v/>
      </c>
      <c r="W6557" s="113">
        <v>44848.029687499999</v>
      </c>
      <c r="X6557" s="113">
        <f t="shared" si="1737"/>
        <v>3.6828703705396038E-2</v>
      </c>
      <c r="Y6557" s="113" t="str">
        <f t="shared" si="1738"/>
        <v/>
      </c>
      <c r="Z6557" s="113" t="str">
        <f t="shared" si="1739"/>
        <v/>
      </c>
      <c r="AB6557" s="2" t="str">
        <f t="shared" si="1740"/>
        <v/>
      </c>
      <c r="AC6557" s="2" t="str">
        <f t="shared" si="1740"/>
        <v/>
      </c>
      <c r="AE6557" s="2" t="str">
        <f t="shared" si="1741"/>
        <v/>
      </c>
      <c r="AF6557" s="2" t="str">
        <f t="shared" si="1742"/>
        <v/>
      </c>
      <c r="AG6557" s="2" t="str">
        <f t="shared" si="1743"/>
        <v/>
      </c>
      <c r="AH6557" s="2" t="str">
        <f t="shared" si="1744"/>
        <v/>
      </c>
      <c r="AI6557" s="2" t="str">
        <f t="shared" si="1745"/>
        <v/>
      </c>
      <c r="AK6557" s="2" t="str">
        <f t="shared" si="1746"/>
        <v/>
      </c>
      <c r="AL6557" s="2" t="str">
        <f t="shared" si="1747"/>
        <v/>
      </c>
      <c r="AM6557" s="2" t="str">
        <f t="shared" si="1748"/>
        <v/>
      </c>
      <c r="AN6557" s="2" t="str">
        <f t="shared" si="1749"/>
        <v/>
      </c>
      <c r="AO6557" s="2" t="str">
        <f t="shared" si="1750"/>
        <v/>
      </c>
    </row>
    <row r="6558" spans="1:41" x14ac:dyDescent="0.3">
      <c r="A6558" s="111">
        <v>44847.982152777775</v>
      </c>
      <c r="B6558" s="78" t="s">
        <v>7076</v>
      </c>
      <c r="C6558" s="78" t="s">
        <v>846</v>
      </c>
      <c r="D6558" s="78" t="s">
        <v>1396</v>
      </c>
      <c r="E6558" s="78">
        <v>12</v>
      </c>
      <c r="F6558" s="78" t="s">
        <v>808</v>
      </c>
      <c r="G6558" s="78" t="s">
        <v>100</v>
      </c>
      <c r="H6558" s="112" t="s">
        <v>208</v>
      </c>
      <c r="I6558" s="112">
        <v>3</v>
      </c>
      <c r="J6558" s="113">
        <v>44847.98164351852</v>
      </c>
      <c r="K6558" s="113">
        <v>44847.982152777775</v>
      </c>
      <c r="M6558" s="113">
        <v>44847.992071759261</v>
      </c>
      <c r="P6558" s="78" t="str">
        <f t="shared" si="1734"/>
        <v/>
      </c>
      <c r="S6558" s="78" t="str">
        <f t="shared" si="1735"/>
        <v/>
      </c>
      <c r="T6558" s="113">
        <v>44847.994930555556</v>
      </c>
      <c r="U6558" s="78" t="s">
        <v>1203</v>
      </c>
      <c r="V6558" s="78" t="str">
        <f t="shared" si="1736"/>
        <v>PLOEG</v>
      </c>
      <c r="W6558" s="113">
        <v>44848.029560185183</v>
      </c>
      <c r="X6558" s="113">
        <f t="shared" si="1737"/>
        <v>9.9189814864075743E-3</v>
      </c>
      <c r="Y6558" s="113">
        <f t="shared" si="1738"/>
        <v>2.8587962951860391E-3</v>
      </c>
      <c r="Z6558" s="113">
        <f t="shared" si="1739"/>
        <v>3.4629629626579117E-2</v>
      </c>
      <c r="AB6558" s="2">
        <f t="shared" si="1740"/>
        <v>247</v>
      </c>
      <c r="AC6558" s="2">
        <f t="shared" si="1740"/>
        <v>2992</v>
      </c>
      <c r="AE6558" s="2" t="str">
        <f t="shared" si="1741"/>
        <v/>
      </c>
      <c r="AF6558" s="2" t="str">
        <f t="shared" si="1742"/>
        <v/>
      </c>
      <c r="AG6558" s="2" t="str">
        <f t="shared" si="1743"/>
        <v/>
      </c>
      <c r="AH6558" s="2">
        <f t="shared" si="1744"/>
        <v>247</v>
      </c>
      <c r="AI6558" s="2" t="str">
        <f t="shared" si="1745"/>
        <v/>
      </c>
      <c r="AK6558" s="2" t="str">
        <f t="shared" si="1746"/>
        <v/>
      </c>
      <c r="AL6558" s="2" t="str">
        <f t="shared" si="1747"/>
        <v/>
      </c>
      <c r="AM6558" s="2" t="str">
        <f t="shared" si="1748"/>
        <v/>
      </c>
      <c r="AN6558" s="2">
        <f t="shared" si="1749"/>
        <v>2992</v>
      </c>
      <c r="AO6558" s="2" t="str">
        <f t="shared" si="1750"/>
        <v/>
      </c>
    </row>
    <row r="6559" spans="1:41" x14ac:dyDescent="0.3">
      <c r="A6559" s="111">
        <v>44848.072916666664</v>
      </c>
      <c r="B6559" s="78" t="s">
        <v>7077</v>
      </c>
      <c r="C6559" s="78" t="s">
        <v>846</v>
      </c>
      <c r="D6559" s="78" t="s">
        <v>1396</v>
      </c>
      <c r="E6559" s="78">
        <v>12</v>
      </c>
      <c r="F6559" s="78" t="s">
        <v>808</v>
      </c>
      <c r="G6559" s="78" t="s">
        <v>90</v>
      </c>
      <c r="H6559" s="112" t="s">
        <v>284</v>
      </c>
      <c r="I6559" s="112">
        <v>2</v>
      </c>
      <c r="J6559" s="113">
        <v>44848.071655092594</v>
      </c>
      <c r="K6559" s="113">
        <v>44848.072916666664</v>
      </c>
      <c r="M6559" s="113">
        <v>44848.073784722219</v>
      </c>
      <c r="N6559" s="113">
        <v>44848.073900462965</v>
      </c>
      <c r="O6559" s="78" t="s">
        <v>1187</v>
      </c>
      <c r="P6559" s="78" t="str">
        <f t="shared" si="1734"/>
        <v>CIC</v>
      </c>
      <c r="S6559" s="78" t="str">
        <f t="shared" si="1735"/>
        <v/>
      </c>
      <c r="T6559" s="113">
        <v>44848.087256944447</v>
      </c>
      <c r="U6559" s="78" t="s">
        <v>1220</v>
      </c>
      <c r="V6559" s="78" t="str">
        <f t="shared" si="1736"/>
        <v>PLOEG</v>
      </c>
      <c r="W6559" s="113">
        <v>44848.09815972222</v>
      </c>
      <c r="X6559" s="113">
        <f t="shared" si="1737"/>
        <v>8.6805555474711582E-4</v>
      </c>
      <c r="Y6559" s="113">
        <f t="shared" si="1738"/>
        <v>1.3472222228301689E-2</v>
      </c>
      <c r="Z6559" s="113">
        <f t="shared" si="1739"/>
        <v>1.0902777772571426E-2</v>
      </c>
      <c r="AB6559" s="2">
        <f t="shared" si="1740"/>
        <v>1164</v>
      </c>
      <c r="AC6559" s="2">
        <f t="shared" si="1740"/>
        <v>942</v>
      </c>
      <c r="AE6559" s="2" t="str">
        <f t="shared" si="1741"/>
        <v/>
      </c>
      <c r="AF6559" s="2" t="str">
        <f t="shared" si="1742"/>
        <v/>
      </c>
      <c r="AG6559" s="2">
        <f t="shared" si="1743"/>
        <v>1164</v>
      </c>
      <c r="AH6559" s="2" t="str">
        <f t="shared" si="1744"/>
        <v/>
      </c>
      <c r="AI6559" s="2" t="str">
        <f t="shared" si="1745"/>
        <v/>
      </c>
      <c r="AK6559" s="2" t="str">
        <f t="shared" si="1746"/>
        <v/>
      </c>
      <c r="AL6559" s="2" t="str">
        <f t="shared" si="1747"/>
        <v/>
      </c>
      <c r="AM6559" s="2">
        <f t="shared" si="1748"/>
        <v>942</v>
      </c>
      <c r="AN6559" s="2" t="str">
        <f t="shared" si="1749"/>
        <v/>
      </c>
      <c r="AO6559" s="2" t="str">
        <f t="shared" si="1750"/>
        <v/>
      </c>
    </row>
    <row r="6560" spans="1:41" x14ac:dyDescent="0.3">
      <c r="A6560" s="111">
        <v>44848.349490740744</v>
      </c>
      <c r="B6560" s="78" t="s">
        <v>7078</v>
      </c>
      <c r="C6560" s="78" t="s">
        <v>886</v>
      </c>
      <c r="D6560" s="78" t="s">
        <v>1699</v>
      </c>
      <c r="E6560" s="78">
        <v>23</v>
      </c>
      <c r="F6560" s="78" t="s">
        <v>808</v>
      </c>
      <c r="G6560" s="78" t="s">
        <v>112</v>
      </c>
      <c r="H6560" s="112" t="s">
        <v>218</v>
      </c>
      <c r="I6560" s="112">
        <v>3</v>
      </c>
      <c r="J6560" s="113">
        <v>44848.349490740744</v>
      </c>
      <c r="K6560" s="113">
        <v>44848.349490740744</v>
      </c>
      <c r="M6560" s="113">
        <v>44848.349780092591</v>
      </c>
      <c r="N6560" s="113">
        <v>44848.351273148146</v>
      </c>
      <c r="O6560" s="78" t="s">
        <v>1185</v>
      </c>
      <c r="P6560" s="78" t="str">
        <f t="shared" si="1734"/>
        <v>CIC</v>
      </c>
      <c r="Q6560" s="113">
        <v>44848.353032407409</v>
      </c>
      <c r="R6560" s="78" t="s">
        <v>1267</v>
      </c>
      <c r="S6560" s="78" t="str">
        <f t="shared" si="1735"/>
        <v>PLOEG</v>
      </c>
      <c r="T6560" s="113">
        <v>44848.355381944442</v>
      </c>
      <c r="U6560" s="78" t="s">
        <v>1267</v>
      </c>
      <c r="V6560" s="78" t="str">
        <f t="shared" si="1736"/>
        <v>PLOEG</v>
      </c>
      <c r="W6560" s="113">
        <v>44848.365578703706</v>
      </c>
      <c r="X6560" s="113">
        <f t="shared" si="1737"/>
        <v>2.8935184673173353E-4</v>
      </c>
      <c r="Y6560" s="113">
        <f t="shared" si="1738"/>
        <v>5.6018518516793847E-3</v>
      </c>
      <c r="Z6560" s="113">
        <f t="shared" si="1739"/>
        <v>1.0196759263635613E-2</v>
      </c>
      <c r="AB6560" s="2">
        <f t="shared" si="1740"/>
        <v>484</v>
      </c>
      <c r="AC6560" s="2">
        <f t="shared" si="1740"/>
        <v>881</v>
      </c>
      <c r="AE6560" s="2" t="str">
        <f t="shared" si="1741"/>
        <v/>
      </c>
      <c r="AF6560" s="2" t="str">
        <f t="shared" si="1742"/>
        <v/>
      </c>
      <c r="AG6560" s="2" t="str">
        <f t="shared" si="1743"/>
        <v/>
      </c>
      <c r="AH6560" s="2">
        <f t="shared" si="1744"/>
        <v>484</v>
      </c>
      <c r="AI6560" s="2" t="str">
        <f t="shared" si="1745"/>
        <v/>
      </c>
      <c r="AK6560" s="2" t="str">
        <f t="shared" si="1746"/>
        <v/>
      </c>
      <c r="AL6560" s="2" t="str">
        <f t="shared" si="1747"/>
        <v/>
      </c>
      <c r="AM6560" s="2" t="str">
        <f t="shared" si="1748"/>
        <v/>
      </c>
      <c r="AN6560" s="2">
        <f t="shared" si="1749"/>
        <v>881</v>
      </c>
      <c r="AO6560" s="2" t="str">
        <f t="shared" si="1750"/>
        <v/>
      </c>
    </row>
    <row r="6561" spans="1:41" x14ac:dyDescent="0.3">
      <c r="A6561" s="111">
        <v>44848.407025462962</v>
      </c>
      <c r="B6561" s="78" t="s">
        <v>7079</v>
      </c>
      <c r="C6561" s="78" t="s">
        <v>886</v>
      </c>
      <c r="D6561" s="78" t="s">
        <v>7080</v>
      </c>
      <c r="E6561" s="78">
        <v>16</v>
      </c>
      <c r="F6561" s="78" t="s">
        <v>808</v>
      </c>
      <c r="G6561" s="78" t="s">
        <v>100</v>
      </c>
      <c r="H6561" s="112" t="s">
        <v>208</v>
      </c>
      <c r="I6561" s="112">
        <v>3</v>
      </c>
      <c r="J6561" s="113">
        <v>44848.407025462962</v>
      </c>
      <c r="K6561" s="113">
        <v>44848.407025462962</v>
      </c>
      <c r="M6561" s="113">
        <v>44848.407233796293</v>
      </c>
      <c r="N6561" s="113">
        <v>44848.407708333332</v>
      </c>
      <c r="O6561" s="78" t="s">
        <v>1187</v>
      </c>
      <c r="P6561" s="78" t="str">
        <f t="shared" si="1734"/>
        <v>CIC</v>
      </c>
      <c r="Q6561" s="113">
        <v>44848.411805555559</v>
      </c>
      <c r="R6561" s="78" t="s">
        <v>1267</v>
      </c>
      <c r="S6561" s="78" t="str">
        <f t="shared" si="1735"/>
        <v>PLOEG</v>
      </c>
      <c r="T6561" s="113">
        <v>44848.417627314811</v>
      </c>
      <c r="U6561" s="78" t="s">
        <v>1267</v>
      </c>
      <c r="V6561" s="78" t="str">
        <f t="shared" si="1736"/>
        <v>PLOEG</v>
      </c>
      <c r="W6561" s="113">
        <v>44848.437685185185</v>
      </c>
      <c r="X6561" s="113">
        <f t="shared" si="1737"/>
        <v>2.0833333110203966E-4</v>
      </c>
      <c r="Y6561" s="113">
        <f t="shared" si="1738"/>
        <v>1.0393518517958E-2</v>
      </c>
      <c r="Z6561" s="113">
        <f t="shared" si="1739"/>
        <v>2.0057870373420883E-2</v>
      </c>
      <c r="AB6561" s="2">
        <f t="shared" si="1740"/>
        <v>898</v>
      </c>
      <c r="AC6561" s="2">
        <f t="shared" si="1740"/>
        <v>1733</v>
      </c>
      <c r="AE6561" s="2" t="str">
        <f t="shared" si="1741"/>
        <v/>
      </c>
      <c r="AF6561" s="2" t="str">
        <f t="shared" si="1742"/>
        <v/>
      </c>
      <c r="AG6561" s="2" t="str">
        <f t="shared" si="1743"/>
        <v/>
      </c>
      <c r="AH6561" s="2">
        <f t="shared" si="1744"/>
        <v>898</v>
      </c>
      <c r="AI6561" s="2" t="str">
        <f t="shared" si="1745"/>
        <v/>
      </c>
      <c r="AK6561" s="2" t="str">
        <f t="shared" si="1746"/>
        <v/>
      </c>
      <c r="AL6561" s="2" t="str">
        <f t="shared" si="1747"/>
        <v/>
      </c>
      <c r="AM6561" s="2" t="str">
        <f t="shared" si="1748"/>
        <v/>
      </c>
      <c r="AN6561" s="2">
        <f t="shared" si="1749"/>
        <v>1733</v>
      </c>
      <c r="AO6561" s="2" t="str">
        <f t="shared" si="1750"/>
        <v/>
      </c>
    </row>
    <row r="6562" spans="1:41" x14ac:dyDescent="0.3">
      <c r="A6562" s="111">
        <v>44848.40997685185</v>
      </c>
      <c r="B6562" s="78" t="s">
        <v>7081</v>
      </c>
      <c r="C6562" s="78" t="s">
        <v>922</v>
      </c>
      <c r="D6562" s="78" t="s">
        <v>1199</v>
      </c>
      <c r="E6562" s="78">
        <v>342</v>
      </c>
      <c r="F6562" s="78" t="s">
        <v>809</v>
      </c>
      <c r="G6562" s="78" t="s">
        <v>96</v>
      </c>
      <c r="H6562" s="112" t="s">
        <v>360</v>
      </c>
      <c r="I6562" s="112">
        <v>2</v>
      </c>
      <c r="J6562" s="113">
        <v>44848.409525462965</v>
      </c>
      <c r="K6562" s="113">
        <v>44848.40997685185</v>
      </c>
      <c r="L6562" s="113">
        <v>44848.428749999999</v>
      </c>
      <c r="M6562" s="113">
        <v>44848.459745370368</v>
      </c>
      <c r="N6562" s="113">
        <v>44848.424178240741</v>
      </c>
      <c r="O6562" s="78" t="s">
        <v>1185</v>
      </c>
      <c r="P6562" s="78" t="str">
        <f t="shared" si="1734"/>
        <v>CIC</v>
      </c>
      <c r="S6562" s="78" t="str">
        <f t="shared" si="1735"/>
        <v/>
      </c>
      <c r="V6562" s="78" t="str">
        <f t="shared" si="1736"/>
        <v/>
      </c>
      <c r="W6562" s="113">
        <v>44848.467442129629</v>
      </c>
      <c r="X6562" s="113">
        <f t="shared" si="1737"/>
        <v>1.877314814919373E-2</v>
      </c>
      <c r="Y6562" s="113" t="str">
        <f t="shared" si="1738"/>
        <v/>
      </c>
      <c r="Z6562" s="113" t="str">
        <f t="shared" si="1739"/>
        <v/>
      </c>
      <c r="AB6562" s="2" t="str">
        <f t="shared" si="1740"/>
        <v/>
      </c>
      <c r="AC6562" s="2" t="str">
        <f t="shared" si="1740"/>
        <v/>
      </c>
      <c r="AE6562" s="2" t="str">
        <f t="shared" si="1741"/>
        <v/>
      </c>
      <c r="AF6562" s="2" t="str">
        <f t="shared" si="1742"/>
        <v/>
      </c>
      <c r="AG6562" s="2" t="str">
        <f t="shared" si="1743"/>
        <v/>
      </c>
      <c r="AH6562" s="2" t="str">
        <f t="shared" si="1744"/>
        <v/>
      </c>
      <c r="AI6562" s="2" t="str">
        <f t="shared" si="1745"/>
        <v/>
      </c>
      <c r="AK6562" s="2" t="str">
        <f t="shared" si="1746"/>
        <v/>
      </c>
      <c r="AL6562" s="2" t="str">
        <f t="shared" si="1747"/>
        <v/>
      </c>
      <c r="AM6562" s="2" t="str">
        <f t="shared" si="1748"/>
        <v/>
      </c>
      <c r="AN6562" s="2" t="str">
        <f t="shared" si="1749"/>
        <v/>
      </c>
      <c r="AO6562" s="2" t="str">
        <f t="shared" si="1750"/>
        <v/>
      </c>
    </row>
    <row r="6563" spans="1:41" x14ac:dyDescent="0.3">
      <c r="A6563" s="111">
        <v>44848.426296296297</v>
      </c>
      <c r="B6563" s="78" t="s">
        <v>7082</v>
      </c>
      <c r="C6563" s="78" t="s">
        <v>951</v>
      </c>
      <c r="F6563" s="78" t="s">
        <v>809</v>
      </c>
      <c r="G6563" s="78" t="s">
        <v>94</v>
      </c>
      <c r="H6563" s="112" t="s">
        <v>246</v>
      </c>
      <c r="I6563" s="112">
        <v>2</v>
      </c>
      <c r="J6563" s="113">
        <v>44848.426296296297</v>
      </c>
      <c r="K6563" s="113">
        <v>44848.426296296297</v>
      </c>
      <c r="M6563" s="113">
        <v>44848.426585648151</v>
      </c>
      <c r="N6563" s="113">
        <v>44848.427164351851</v>
      </c>
      <c r="O6563" s="78" t="s">
        <v>1187</v>
      </c>
      <c r="P6563" s="78" t="str">
        <f t="shared" si="1734"/>
        <v>CIC</v>
      </c>
      <c r="S6563" s="78" t="str">
        <f t="shared" si="1735"/>
        <v/>
      </c>
      <c r="T6563" s="113">
        <v>44848.428888888891</v>
      </c>
      <c r="U6563" s="78" t="s">
        <v>1187</v>
      </c>
      <c r="V6563" s="78" t="str">
        <f t="shared" si="1736"/>
        <v>CIC</v>
      </c>
      <c r="W6563" s="113">
        <v>44848.459340277775</v>
      </c>
      <c r="X6563" s="113">
        <f t="shared" si="1737"/>
        <v>2.8935185400769114E-4</v>
      </c>
      <c r="Y6563" s="113">
        <f t="shared" si="1738"/>
        <v>2.3032407407299615E-3</v>
      </c>
      <c r="Z6563" s="113">
        <f t="shared" si="1739"/>
        <v>3.0451388884102926E-2</v>
      </c>
      <c r="AB6563" s="2">
        <f t="shared" si="1740"/>
        <v>199</v>
      </c>
      <c r="AC6563" s="2">
        <f t="shared" si="1740"/>
        <v>2631</v>
      </c>
      <c r="AE6563" s="2" t="str">
        <f t="shared" si="1741"/>
        <v/>
      </c>
      <c r="AF6563" s="2" t="str">
        <f t="shared" si="1742"/>
        <v/>
      </c>
      <c r="AG6563" s="2">
        <f t="shared" si="1743"/>
        <v>199</v>
      </c>
      <c r="AH6563" s="2" t="str">
        <f t="shared" si="1744"/>
        <v/>
      </c>
      <c r="AI6563" s="2" t="str">
        <f t="shared" si="1745"/>
        <v/>
      </c>
      <c r="AK6563" s="2" t="str">
        <f t="shared" si="1746"/>
        <v/>
      </c>
      <c r="AL6563" s="2" t="str">
        <f t="shared" si="1747"/>
        <v/>
      </c>
      <c r="AM6563" s="2">
        <f t="shared" si="1748"/>
        <v>2631</v>
      </c>
      <c r="AN6563" s="2" t="str">
        <f t="shared" si="1749"/>
        <v/>
      </c>
      <c r="AO6563" s="2" t="str">
        <f t="shared" si="1750"/>
        <v/>
      </c>
    </row>
    <row r="6564" spans="1:41" x14ac:dyDescent="0.3">
      <c r="A6564" s="111">
        <v>44848.426296296297</v>
      </c>
      <c r="B6564" s="78" t="s">
        <v>7082</v>
      </c>
      <c r="C6564" s="78" t="s">
        <v>922</v>
      </c>
      <c r="F6564" s="78" t="s">
        <v>809</v>
      </c>
      <c r="G6564" s="78" t="s">
        <v>94</v>
      </c>
      <c r="H6564" s="112" t="s">
        <v>246</v>
      </c>
      <c r="I6564" s="112">
        <v>2</v>
      </c>
      <c r="J6564" s="113">
        <v>44848.426296296297</v>
      </c>
      <c r="K6564" s="113">
        <v>44848.426296296297</v>
      </c>
      <c r="M6564" s="113">
        <v>44848.428749999999</v>
      </c>
      <c r="N6564" s="113">
        <v>44848.428807870368</v>
      </c>
      <c r="O6564" s="78" t="s">
        <v>1187</v>
      </c>
      <c r="P6564" s="78" t="str">
        <f t="shared" si="1734"/>
        <v>CIC</v>
      </c>
      <c r="S6564" s="78" t="str">
        <f t="shared" si="1735"/>
        <v/>
      </c>
      <c r="V6564" s="78" t="str">
        <f t="shared" si="1736"/>
        <v/>
      </c>
      <c r="W6564" s="113">
        <v>44848.459745370368</v>
      </c>
      <c r="X6564" s="113">
        <f t="shared" si="1737"/>
        <v>2.4537037024856545E-3</v>
      </c>
      <c r="Y6564" s="113" t="str">
        <f t="shared" si="1738"/>
        <v/>
      </c>
      <c r="Z6564" s="113" t="str">
        <f t="shared" si="1739"/>
        <v/>
      </c>
      <c r="AB6564" s="2" t="str">
        <f t="shared" si="1740"/>
        <v/>
      </c>
      <c r="AC6564" s="2" t="str">
        <f t="shared" si="1740"/>
        <v/>
      </c>
      <c r="AE6564" s="2" t="str">
        <f t="shared" si="1741"/>
        <v/>
      </c>
      <c r="AF6564" s="2" t="str">
        <f t="shared" si="1742"/>
        <v/>
      </c>
      <c r="AG6564" s="2" t="str">
        <f t="shared" si="1743"/>
        <v/>
      </c>
      <c r="AH6564" s="2" t="str">
        <f t="shared" si="1744"/>
        <v/>
      </c>
      <c r="AI6564" s="2" t="str">
        <f t="shared" si="1745"/>
        <v/>
      </c>
      <c r="AK6564" s="2" t="str">
        <f t="shared" si="1746"/>
        <v/>
      </c>
      <c r="AL6564" s="2" t="str">
        <f t="shared" si="1747"/>
        <v/>
      </c>
      <c r="AM6564" s="2" t="str">
        <f t="shared" si="1748"/>
        <v/>
      </c>
      <c r="AN6564" s="2" t="str">
        <f t="shared" si="1749"/>
        <v/>
      </c>
      <c r="AO6564" s="2" t="str">
        <f t="shared" si="1750"/>
        <v/>
      </c>
    </row>
    <row r="6565" spans="1:41" x14ac:dyDescent="0.3">
      <c r="A6565" s="111">
        <v>44848.426296296297</v>
      </c>
      <c r="B6565" s="78" t="s">
        <v>7082</v>
      </c>
      <c r="C6565" s="78" t="s">
        <v>886</v>
      </c>
      <c r="F6565" s="78" t="s">
        <v>809</v>
      </c>
      <c r="G6565" s="78" t="s">
        <v>94</v>
      </c>
      <c r="H6565" s="112" t="s">
        <v>246</v>
      </c>
      <c r="I6565" s="112">
        <v>2</v>
      </c>
      <c r="J6565" s="113">
        <v>44848.426296296297</v>
      </c>
      <c r="K6565" s="113">
        <v>44848.426296296297</v>
      </c>
      <c r="M6565" s="113">
        <v>44848.437719907408</v>
      </c>
      <c r="N6565" s="113">
        <v>44848.437743055554</v>
      </c>
      <c r="O6565" s="78" t="s">
        <v>1187</v>
      </c>
      <c r="P6565" s="78" t="str">
        <f t="shared" si="1734"/>
        <v>CIC</v>
      </c>
      <c r="S6565" s="78" t="str">
        <f t="shared" si="1735"/>
        <v/>
      </c>
      <c r="T6565" s="113">
        <v>44848.444050925929</v>
      </c>
      <c r="U6565" s="78" t="s">
        <v>1267</v>
      </c>
      <c r="V6565" s="78" t="str">
        <f t="shared" si="1736"/>
        <v>PLOEG</v>
      </c>
      <c r="W6565" s="113">
        <v>44848.467893518522</v>
      </c>
      <c r="X6565" s="113">
        <f t="shared" si="1737"/>
        <v>1.1423611111240461E-2</v>
      </c>
      <c r="Y6565" s="113">
        <f t="shared" si="1738"/>
        <v>6.33101852145046E-3</v>
      </c>
      <c r="Z6565" s="113">
        <f t="shared" si="1739"/>
        <v>2.3842592592700385E-2</v>
      </c>
      <c r="AB6565" s="2">
        <f t="shared" si="1740"/>
        <v>547</v>
      </c>
      <c r="AC6565" s="2">
        <f t="shared" si="1740"/>
        <v>2060</v>
      </c>
      <c r="AE6565" s="2" t="str">
        <f t="shared" si="1741"/>
        <v/>
      </c>
      <c r="AF6565" s="2" t="str">
        <f t="shared" si="1742"/>
        <v/>
      </c>
      <c r="AG6565" s="2">
        <f t="shared" si="1743"/>
        <v>547</v>
      </c>
      <c r="AH6565" s="2" t="str">
        <f t="shared" si="1744"/>
        <v/>
      </c>
      <c r="AI6565" s="2" t="str">
        <f t="shared" si="1745"/>
        <v/>
      </c>
      <c r="AK6565" s="2" t="str">
        <f t="shared" si="1746"/>
        <v/>
      </c>
      <c r="AL6565" s="2" t="str">
        <f t="shared" si="1747"/>
        <v/>
      </c>
      <c r="AM6565" s="2">
        <f t="shared" si="1748"/>
        <v>2060</v>
      </c>
      <c r="AN6565" s="2" t="str">
        <f t="shared" si="1749"/>
        <v/>
      </c>
      <c r="AO6565" s="2" t="str">
        <f t="shared" si="1750"/>
        <v/>
      </c>
    </row>
    <row r="6566" spans="1:41" x14ac:dyDescent="0.3">
      <c r="A6566" s="111">
        <v>44848.494641203702</v>
      </c>
      <c r="B6566" s="78" t="s">
        <v>7083</v>
      </c>
      <c r="C6566" s="78" t="s">
        <v>886</v>
      </c>
      <c r="D6566" s="78" t="s">
        <v>7084</v>
      </c>
      <c r="F6566" s="78" t="s">
        <v>809</v>
      </c>
      <c r="G6566" s="78" t="s">
        <v>114</v>
      </c>
      <c r="H6566" s="112" t="s">
        <v>451</v>
      </c>
      <c r="I6566" s="112">
        <v>2</v>
      </c>
      <c r="J6566" s="113">
        <v>44848.493263888886</v>
      </c>
      <c r="K6566" s="113">
        <v>44848.494641203702</v>
      </c>
      <c r="M6566" s="113">
        <v>44848.495520833334</v>
      </c>
      <c r="N6566" s="113">
        <v>44848.495983796296</v>
      </c>
      <c r="O6566" s="78" t="s">
        <v>1187</v>
      </c>
      <c r="P6566" s="78" t="str">
        <f t="shared" si="1734"/>
        <v>CIC</v>
      </c>
      <c r="Q6566" s="113">
        <v>44848.500486111108</v>
      </c>
      <c r="R6566" s="78" t="s">
        <v>1267</v>
      </c>
      <c r="S6566" s="78" t="str">
        <f t="shared" si="1735"/>
        <v>PLOEG</v>
      </c>
      <c r="T6566" s="113">
        <v>44848.51289351852</v>
      </c>
      <c r="U6566" s="78" t="s">
        <v>1258</v>
      </c>
      <c r="V6566" s="78" t="str">
        <f t="shared" si="1736"/>
        <v>PLOEG</v>
      </c>
      <c r="W6566" s="113">
        <v>44848.530706018515</v>
      </c>
      <c r="X6566" s="113">
        <f t="shared" si="1737"/>
        <v>8.7962963152676821E-4</v>
      </c>
      <c r="Y6566" s="113">
        <f t="shared" si="1738"/>
        <v>1.7372685186273884E-2</v>
      </c>
      <c r="Z6566" s="113">
        <f t="shared" si="1739"/>
        <v>1.7812499994761311E-2</v>
      </c>
      <c r="AB6566" s="2">
        <f t="shared" si="1740"/>
        <v>1501</v>
      </c>
      <c r="AC6566" s="2">
        <f t="shared" si="1740"/>
        <v>1539</v>
      </c>
      <c r="AE6566" s="2" t="str">
        <f t="shared" si="1741"/>
        <v/>
      </c>
      <c r="AF6566" s="2" t="str">
        <f t="shared" si="1742"/>
        <v/>
      </c>
      <c r="AG6566" s="2">
        <f t="shared" si="1743"/>
        <v>1501</v>
      </c>
      <c r="AH6566" s="2" t="str">
        <f t="shared" si="1744"/>
        <v/>
      </c>
      <c r="AI6566" s="2" t="str">
        <f t="shared" si="1745"/>
        <v/>
      </c>
      <c r="AK6566" s="2" t="str">
        <f t="shared" si="1746"/>
        <v/>
      </c>
      <c r="AL6566" s="2" t="str">
        <f t="shared" si="1747"/>
        <v/>
      </c>
      <c r="AM6566" s="2">
        <f t="shared" si="1748"/>
        <v>1539</v>
      </c>
      <c r="AN6566" s="2" t="str">
        <f t="shared" si="1749"/>
        <v/>
      </c>
      <c r="AO6566" s="2" t="str">
        <f t="shared" si="1750"/>
        <v/>
      </c>
    </row>
    <row r="6567" spans="1:41" x14ac:dyDescent="0.3">
      <c r="A6567" s="111">
        <v>44848.49622685185</v>
      </c>
      <c r="B6567" s="78" t="s">
        <v>7085</v>
      </c>
      <c r="C6567" s="78" t="s">
        <v>922</v>
      </c>
      <c r="D6567" s="78" t="s">
        <v>7086</v>
      </c>
      <c r="E6567" s="78">
        <v>11</v>
      </c>
      <c r="F6567" s="78" t="s">
        <v>809</v>
      </c>
      <c r="G6567" s="78" t="s">
        <v>88</v>
      </c>
      <c r="H6567" s="112" t="s">
        <v>256</v>
      </c>
      <c r="I6567" s="112">
        <v>3</v>
      </c>
      <c r="J6567" s="113">
        <v>44848.49622685185</v>
      </c>
      <c r="K6567" s="113">
        <v>44848.49622685185</v>
      </c>
      <c r="M6567" s="113">
        <v>44848.505266203705</v>
      </c>
      <c r="N6567" s="113">
        <v>44848.505358796298</v>
      </c>
      <c r="O6567" s="78" t="s">
        <v>1187</v>
      </c>
      <c r="P6567" s="78" t="str">
        <f t="shared" si="1734"/>
        <v>CIC</v>
      </c>
      <c r="S6567" s="78" t="str">
        <f t="shared" si="1735"/>
        <v/>
      </c>
      <c r="V6567" s="78" t="str">
        <f t="shared" si="1736"/>
        <v/>
      </c>
      <c r="W6567" s="113">
        <v>44848.526770833334</v>
      </c>
      <c r="X6567" s="113">
        <f t="shared" si="1737"/>
        <v>9.0393518548808061E-3</v>
      </c>
      <c r="Y6567" s="113" t="str">
        <f t="shared" si="1738"/>
        <v/>
      </c>
      <c r="Z6567" s="113" t="str">
        <f t="shared" si="1739"/>
        <v/>
      </c>
      <c r="AB6567" s="2" t="str">
        <f t="shared" si="1740"/>
        <v/>
      </c>
      <c r="AC6567" s="2" t="str">
        <f t="shared" si="1740"/>
        <v/>
      </c>
      <c r="AE6567" s="2" t="str">
        <f t="shared" si="1741"/>
        <v/>
      </c>
      <c r="AF6567" s="2" t="str">
        <f t="shared" si="1742"/>
        <v/>
      </c>
      <c r="AG6567" s="2" t="str">
        <f t="shared" si="1743"/>
        <v/>
      </c>
      <c r="AH6567" s="2" t="str">
        <f t="shared" si="1744"/>
        <v/>
      </c>
      <c r="AI6567" s="2" t="str">
        <f t="shared" si="1745"/>
        <v/>
      </c>
      <c r="AK6567" s="2" t="str">
        <f t="shared" si="1746"/>
        <v/>
      </c>
      <c r="AL6567" s="2" t="str">
        <f t="shared" si="1747"/>
        <v/>
      </c>
      <c r="AM6567" s="2" t="str">
        <f t="shared" si="1748"/>
        <v/>
      </c>
      <c r="AN6567" s="2" t="str">
        <f t="shared" si="1749"/>
        <v/>
      </c>
      <c r="AO6567" s="2" t="str">
        <f t="shared" si="1750"/>
        <v/>
      </c>
    </row>
    <row r="6568" spans="1:41" x14ac:dyDescent="0.3">
      <c r="A6568" s="111">
        <v>44848.587384259263</v>
      </c>
      <c r="B6568" s="78" t="s">
        <v>7087</v>
      </c>
      <c r="C6568" s="78" t="s">
        <v>922</v>
      </c>
      <c r="D6568" s="78" t="s">
        <v>3985</v>
      </c>
      <c r="E6568" s="78">
        <v>12</v>
      </c>
      <c r="F6568" s="78" t="s">
        <v>807</v>
      </c>
      <c r="G6568" s="78" t="s">
        <v>104</v>
      </c>
      <c r="H6568" s="112" t="s">
        <v>198</v>
      </c>
      <c r="I6568" s="112">
        <v>3</v>
      </c>
      <c r="J6568" s="113">
        <v>44848.587384259263</v>
      </c>
      <c r="K6568" s="113">
        <v>44848.587384259263</v>
      </c>
      <c r="M6568" s="113">
        <v>44848.587546296294</v>
      </c>
      <c r="N6568" s="113">
        <v>44848.587569444448</v>
      </c>
      <c r="O6568" s="78" t="s">
        <v>1185</v>
      </c>
      <c r="P6568" s="78" t="str">
        <f t="shared" si="1734"/>
        <v>CIC</v>
      </c>
      <c r="S6568" s="78" t="str">
        <f t="shared" si="1735"/>
        <v/>
      </c>
      <c r="V6568" s="78" t="str">
        <f t="shared" si="1736"/>
        <v/>
      </c>
      <c r="W6568" s="113">
        <v>44848.643182870372</v>
      </c>
      <c r="X6568" s="113">
        <f t="shared" si="1737"/>
        <v>1.6203703125938773E-4</v>
      </c>
      <c r="Y6568" s="113" t="str">
        <f t="shared" si="1738"/>
        <v/>
      </c>
      <c r="Z6568" s="113" t="str">
        <f t="shared" si="1739"/>
        <v/>
      </c>
      <c r="AB6568" s="2" t="str">
        <f t="shared" si="1740"/>
        <v/>
      </c>
      <c r="AC6568" s="2" t="str">
        <f t="shared" si="1740"/>
        <v/>
      </c>
      <c r="AE6568" s="2" t="str">
        <f t="shared" si="1741"/>
        <v/>
      </c>
      <c r="AF6568" s="2" t="str">
        <f t="shared" si="1742"/>
        <v/>
      </c>
      <c r="AG6568" s="2" t="str">
        <f t="shared" si="1743"/>
        <v/>
      </c>
      <c r="AH6568" s="2" t="str">
        <f t="shared" si="1744"/>
        <v/>
      </c>
      <c r="AI6568" s="2" t="str">
        <f t="shared" si="1745"/>
        <v/>
      </c>
      <c r="AK6568" s="2" t="str">
        <f t="shared" si="1746"/>
        <v/>
      </c>
      <c r="AL6568" s="2" t="str">
        <f t="shared" si="1747"/>
        <v/>
      </c>
      <c r="AM6568" s="2" t="str">
        <f t="shared" si="1748"/>
        <v/>
      </c>
      <c r="AN6568" s="2" t="str">
        <f t="shared" si="1749"/>
        <v/>
      </c>
      <c r="AO6568" s="2" t="str">
        <f t="shared" si="1750"/>
        <v/>
      </c>
    </row>
    <row r="6569" spans="1:41" x14ac:dyDescent="0.3">
      <c r="A6569" s="111">
        <v>44848.755335648151</v>
      </c>
      <c r="B6569" s="78" t="s">
        <v>7088</v>
      </c>
      <c r="C6569" s="78" t="s">
        <v>853</v>
      </c>
      <c r="D6569" s="78" t="s">
        <v>1211</v>
      </c>
      <c r="F6569" s="78" t="s">
        <v>808</v>
      </c>
      <c r="G6569" s="78" t="s">
        <v>94</v>
      </c>
      <c r="H6569" s="112" t="s">
        <v>222</v>
      </c>
      <c r="I6569" s="112">
        <v>2</v>
      </c>
      <c r="J6569" s="113">
        <v>44848.75503472222</v>
      </c>
      <c r="K6569" s="113">
        <v>44848.755335648151</v>
      </c>
      <c r="M6569" s="113">
        <v>44848.755381944444</v>
      </c>
      <c r="P6569" s="78" t="str">
        <f t="shared" si="1734"/>
        <v/>
      </c>
      <c r="S6569" s="78" t="str">
        <f t="shared" si="1735"/>
        <v/>
      </c>
      <c r="V6569" s="78" t="str">
        <f t="shared" si="1736"/>
        <v/>
      </c>
      <c r="W6569" s="113">
        <v>44848.784270833334</v>
      </c>
      <c r="X6569" s="113" t="str">
        <f t="shared" si="1737"/>
        <v/>
      </c>
      <c r="Y6569" s="113" t="str">
        <f t="shared" si="1738"/>
        <v/>
      </c>
      <c r="Z6569" s="113" t="str">
        <f t="shared" si="1739"/>
        <v/>
      </c>
      <c r="AB6569" s="2" t="str">
        <f t="shared" si="1740"/>
        <v/>
      </c>
      <c r="AC6569" s="2" t="str">
        <f t="shared" si="1740"/>
        <v/>
      </c>
      <c r="AE6569" s="2" t="str">
        <f t="shared" si="1741"/>
        <v/>
      </c>
      <c r="AF6569" s="2" t="str">
        <f t="shared" si="1742"/>
        <v/>
      </c>
      <c r="AG6569" s="2" t="str">
        <f t="shared" si="1743"/>
        <v/>
      </c>
      <c r="AH6569" s="2" t="str">
        <f t="shared" si="1744"/>
        <v/>
      </c>
      <c r="AI6569" s="2" t="str">
        <f t="shared" si="1745"/>
        <v/>
      </c>
      <c r="AK6569" s="2" t="str">
        <f t="shared" si="1746"/>
        <v/>
      </c>
      <c r="AL6569" s="2" t="str">
        <f t="shared" si="1747"/>
        <v/>
      </c>
      <c r="AM6569" s="2" t="str">
        <f t="shared" si="1748"/>
        <v/>
      </c>
      <c r="AN6569" s="2" t="str">
        <f t="shared" si="1749"/>
        <v/>
      </c>
      <c r="AO6569" s="2" t="str">
        <f t="shared" si="1750"/>
        <v/>
      </c>
    </row>
    <row r="6570" spans="1:41" x14ac:dyDescent="0.3">
      <c r="A6570" s="111">
        <v>44848.755335648151</v>
      </c>
      <c r="B6570" s="78" t="s">
        <v>7088</v>
      </c>
      <c r="C6570" s="78" t="s">
        <v>835</v>
      </c>
      <c r="D6570" s="78" t="s">
        <v>1211</v>
      </c>
      <c r="F6570" s="78" t="s">
        <v>808</v>
      </c>
      <c r="G6570" s="78" t="s">
        <v>94</v>
      </c>
      <c r="H6570" s="112" t="s">
        <v>222</v>
      </c>
      <c r="I6570" s="112">
        <v>2</v>
      </c>
      <c r="J6570" s="113">
        <v>44848.75503472222</v>
      </c>
      <c r="K6570" s="113">
        <v>44848.755335648151</v>
      </c>
      <c r="M6570" s="113">
        <v>44848.75540509259</v>
      </c>
      <c r="P6570" s="78" t="str">
        <f t="shared" si="1734"/>
        <v/>
      </c>
      <c r="S6570" s="78" t="str">
        <f t="shared" si="1735"/>
        <v/>
      </c>
      <c r="V6570" s="78" t="str">
        <f t="shared" si="1736"/>
        <v/>
      </c>
      <c r="W6570" s="113">
        <v>44848.784270833334</v>
      </c>
      <c r="X6570" s="113">
        <f t="shared" si="1737"/>
        <v>6.9444438850041479E-5</v>
      </c>
      <c r="Y6570" s="113" t="str">
        <f t="shared" si="1738"/>
        <v/>
      </c>
      <c r="Z6570" s="113" t="str">
        <f t="shared" si="1739"/>
        <v/>
      </c>
      <c r="AB6570" s="2" t="str">
        <f t="shared" si="1740"/>
        <v/>
      </c>
      <c r="AC6570" s="2" t="str">
        <f t="shared" si="1740"/>
        <v/>
      </c>
      <c r="AE6570" s="2" t="str">
        <f t="shared" si="1741"/>
        <v/>
      </c>
      <c r="AF6570" s="2" t="str">
        <f t="shared" si="1742"/>
        <v/>
      </c>
      <c r="AG6570" s="2" t="str">
        <f t="shared" si="1743"/>
        <v/>
      </c>
      <c r="AH6570" s="2" t="str">
        <f t="shared" si="1744"/>
        <v/>
      </c>
      <c r="AI6570" s="2" t="str">
        <f t="shared" si="1745"/>
        <v/>
      </c>
      <c r="AK6570" s="2" t="str">
        <f t="shared" si="1746"/>
        <v/>
      </c>
      <c r="AL6570" s="2" t="str">
        <f t="shared" si="1747"/>
        <v/>
      </c>
      <c r="AM6570" s="2" t="str">
        <f t="shared" si="1748"/>
        <v/>
      </c>
      <c r="AN6570" s="2" t="str">
        <f t="shared" si="1749"/>
        <v/>
      </c>
      <c r="AO6570" s="2" t="str">
        <f t="shared" si="1750"/>
        <v/>
      </c>
    </row>
    <row r="6571" spans="1:41" x14ac:dyDescent="0.3">
      <c r="A6571" s="111">
        <v>44848.788263888891</v>
      </c>
      <c r="B6571" s="78" t="s">
        <v>7089</v>
      </c>
      <c r="C6571" s="78" t="s">
        <v>835</v>
      </c>
      <c r="D6571" s="78" t="s">
        <v>1382</v>
      </c>
      <c r="E6571" s="78">
        <v>84</v>
      </c>
      <c r="F6571" s="78" t="s">
        <v>809</v>
      </c>
      <c r="G6571" s="78" t="s">
        <v>112</v>
      </c>
      <c r="H6571" s="112" t="s">
        <v>218</v>
      </c>
      <c r="I6571" s="112">
        <v>3</v>
      </c>
      <c r="J6571" s="113">
        <v>44848.788263888891</v>
      </c>
      <c r="K6571" s="113">
        <v>44848.788263888891</v>
      </c>
      <c r="M6571" s="113">
        <v>44848.789212962962</v>
      </c>
      <c r="N6571" s="113">
        <v>44848.789259259262</v>
      </c>
      <c r="O6571" s="78" t="s">
        <v>1185</v>
      </c>
      <c r="P6571" s="78" t="str">
        <f t="shared" si="1734"/>
        <v>CIC</v>
      </c>
      <c r="S6571" s="78" t="str">
        <f t="shared" si="1735"/>
        <v/>
      </c>
      <c r="V6571" s="78" t="str">
        <f t="shared" si="1736"/>
        <v/>
      </c>
      <c r="W6571" s="113">
        <v>44848.820034722223</v>
      </c>
      <c r="X6571" s="113">
        <f t="shared" si="1737"/>
        <v>9.4907407037680969E-4</v>
      </c>
      <c r="Y6571" s="113" t="str">
        <f t="shared" si="1738"/>
        <v/>
      </c>
      <c r="Z6571" s="113" t="str">
        <f t="shared" si="1739"/>
        <v/>
      </c>
      <c r="AB6571" s="2" t="str">
        <f t="shared" si="1740"/>
        <v/>
      </c>
      <c r="AC6571" s="2" t="str">
        <f t="shared" si="1740"/>
        <v/>
      </c>
      <c r="AE6571" s="2" t="str">
        <f t="shared" si="1741"/>
        <v/>
      </c>
      <c r="AF6571" s="2" t="str">
        <f t="shared" si="1742"/>
        <v/>
      </c>
      <c r="AG6571" s="2" t="str">
        <f t="shared" si="1743"/>
        <v/>
      </c>
      <c r="AH6571" s="2" t="str">
        <f t="shared" si="1744"/>
        <v/>
      </c>
      <c r="AI6571" s="2" t="str">
        <f t="shared" si="1745"/>
        <v/>
      </c>
      <c r="AK6571" s="2" t="str">
        <f t="shared" si="1746"/>
        <v/>
      </c>
      <c r="AL6571" s="2" t="str">
        <f t="shared" si="1747"/>
        <v/>
      </c>
      <c r="AM6571" s="2" t="str">
        <f t="shared" si="1748"/>
        <v/>
      </c>
      <c r="AN6571" s="2" t="str">
        <f t="shared" si="1749"/>
        <v/>
      </c>
      <c r="AO6571" s="2" t="str">
        <f t="shared" si="1750"/>
        <v/>
      </c>
    </row>
    <row r="6572" spans="1:41" x14ac:dyDescent="0.3">
      <c r="A6572" s="111">
        <v>44848.794189814813</v>
      </c>
      <c r="B6572" s="78" t="s">
        <v>7090</v>
      </c>
      <c r="C6572" s="78" t="s">
        <v>846</v>
      </c>
      <c r="D6572" s="78" t="s">
        <v>1232</v>
      </c>
      <c r="E6572" s="78">
        <v>58</v>
      </c>
      <c r="F6572" s="78" t="s">
        <v>807</v>
      </c>
      <c r="G6572" s="78" t="s">
        <v>88</v>
      </c>
      <c r="H6572" s="112" t="s">
        <v>256</v>
      </c>
      <c r="I6572" s="112">
        <v>3</v>
      </c>
      <c r="J6572" s="113">
        <v>44848.794189814813</v>
      </c>
      <c r="K6572" s="113">
        <v>44848.794189814813</v>
      </c>
      <c r="M6572" s="113">
        <v>44848.798009259262</v>
      </c>
      <c r="P6572" s="78" t="str">
        <f t="shared" si="1734"/>
        <v/>
      </c>
      <c r="S6572" s="78" t="str">
        <f t="shared" si="1735"/>
        <v/>
      </c>
      <c r="T6572" s="113">
        <v>44848.811828703707</v>
      </c>
      <c r="U6572" s="78" t="s">
        <v>1220</v>
      </c>
      <c r="V6572" s="78" t="str">
        <f t="shared" si="1736"/>
        <v>PLOEG</v>
      </c>
      <c r="W6572" s="113">
        <v>44848.828449074077</v>
      </c>
      <c r="X6572" s="113">
        <f t="shared" si="1737"/>
        <v>3.8194444496184587E-3</v>
      </c>
      <c r="Y6572" s="113">
        <f t="shared" si="1738"/>
        <v>1.3819444444379769E-2</v>
      </c>
      <c r="Z6572" s="113">
        <f t="shared" si="1739"/>
        <v>1.6620370370219462E-2</v>
      </c>
      <c r="AB6572" s="2">
        <f t="shared" si="1740"/>
        <v>1194</v>
      </c>
      <c r="AC6572" s="2">
        <f t="shared" si="1740"/>
        <v>1436</v>
      </c>
      <c r="AE6572" s="2" t="str">
        <f t="shared" si="1741"/>
        <v/>
      </c>
      <c r="AF6572" s="2" t="str">
        <f t="shared" si="1742"/>
        <v/>
      </c>
      <c r="AG6572" s="2" t="str">
        <f t="shared" si="1743"/>
        <v/>
      </c>
      <c r="AH6572" s="2">
        <f t="shared" si="1744"/>
        <v>1194</v>
      </c>
      <c r="AI6572" s="2" t="str">
        <f t="shared" si="1745"/>
        <v/>
      </c>
      <c r="AK6572" s="2" t="str">
        <f t="shared" si="1746"/>
        <v/>
      </c>
      <c r="AL6572" s="2" t="str">
        <f t="shared" si="1747"/>
        <v/>
      </c>
      <c r="AM6572" s="2" t="str">
        <f t="shared" si="1748"/>
        <v/>
      </c>
      <c r="AN6572" s="2">
        <f t="shared" si="1749"/>
        <v>1436</v>
      </c>
      <c r="AO6572" s="2" t="str">
        <f t="shared" si="1750"/>
        <v/>
      </c>
    </row>
    <row r="6573" spans="1:41" x14ac:dyDescent="0.3">
      <c r="A6573" s="111">
        <v>44848.818784722222</v>
      </c>
      <c r="B6573" s="78" t="s">
        <v>7091</v>
      </c>
      <c r="C6573" s="78" t="s">
        <v>835</v>
      </c>
      <c r="D6573" s="78" t="s">
        <v>1294</v>
      </c>
      <c r="E6573" s="78">
        <v>49</v>
      </c>
      <c r="F6573" s="78" t="s">
        <v>808</v>
      </c>
      <c r="G6573" s="78" t="s">
        <v>92</v>
      </c>
      <c r="H6573" s="112" t="s">
        <v>204</v>
      </c>
      <c r="I6573" s="112">
        <v>2</v>
      </c>
      <c r="J6573" s="113">
        <v>44848.818067129629</v>
      </c>
      <c r="K6573" s="113">
        <v>44848.818784722222</v>
      </c>
      <c r="M6573" s="113">
        <v>44848.820081018515</v>
      </c>
      <c r="N6573" s="113">
        <v>44848.820104166669</v>
      </c>
      <c r="O6573" s="78" t="s">
        <v>1187</v>
      </c>
      <c r="P6573" s="78" t="str">
        <f t="shared" si="1734"/>
        <v>CIC</v>
      </c>
      <c r="S6573" s="78" t="str">
        <f t="shared" si="1735"/>
        <v/>
      </c>
      <c r="V6573" s="78" t="str">
        <f t="shared" si="1736"/>
        <v/>
      </c>
      <c r="W6573" s="113">
        <v>44848.829722222225</v>
      </c>
      <c r="X6573" s="113">
        <f t="shared" si="1737"/>
        <v>1.2962962937308475E-3</v>
      </c>
      <c r="Y6573" s="113" t="str">
        <f t="shared" si="1738"/>
        <v/>
      </c>
      <c r="Z6573" s="113" t="str">
        <f t="shared" si="1739"/>
        <v/>
      </c>
      <c r="AB6573" s="2" t="str">
        <f t="shared" si="1740"/>
        <v/>
      </c>
      <c r="AC6573" s="2" t="str">
        <f t="shared" si="1740"/>
        <v/>
      </c>
      <c r="AE6573" s="2" t="str">
        <f t="shared" si="1741"/>
        <v/>
      </c>
      <c r="AF6573" s="2" t="str">
        <f t="shared" si="1742"/>
        <v/>
      </c>
      <c r="AG6573" s="2" t="str">
        <f t="shared" si="1743"/>
        <v/>
      </c>
      <c r="AH6573" s="2" t="str">
        <f t="shared" si="1744"/>
        <v/>
      </c>
      <c r="AI6573" s="2" t="str">
        <f t="shared" si="1745"/>
        <v/>
      </c>
      <c r="AK6573" s="2" t="str">
        <f t="shared" si="1746"/>
        <v/>
      </c>
      <c r="AL6573" s="2" t="str">
        <f t="shared" si="1747"/>
        <v/>
      </c>
      <c r="AM6573" s="2" t="str">
        <f t="shared" si="1748"/>
        <v/>
      </c>
      <c r="AN6573" s="2" t="str">
        <f t="shared" si="1749"/>
        <v/>
      </c>
      <c r="AO6573" s="2" t="str">
        <f t="shared" si="1750"/>
        <v/>
      </c>
    </row>
    <row r="6574" spans="1:41" x14ac:dyDescent="0.3">
      <c r="A6574" s="111">
        <v>44848.818784722222</v>
      </c>
      <c r="B6574" s="78" t="s">
        <v>7091</v>
      </c>
      <c r="C6574" s="78" t="s">
        <v>853</v>
      </c>
      <c r="D6574" s="78" t="s">
        <v>1294</v>
      </c>
      <c r="E6574" s="78">
        <v>49</v>
      </c>
      <c r="F6574" s="78" t="s">
        <v>808</v>
      </c>
      <c r="G6574" s="78" t="s">
        <v>92</v>
      </c>
      <c r="H6574" s="112" t="s">
        <v>204</v>
      </c>
      <c r="I6574" s="112">
        <v>2</v>
      </c>
      <c r="J6574" s="113">
        <v>44848.818067129629</v>
      </c>
      <c r="K6574" s="113">
        <v>44848.818784722222</v>
      </c>
      <c r="M6574" s="113">
        <v>44848.821203703701</v>
      </c>
      <c r="N6574" s="113">
        <v>44848.821226851855</v>
      </c>
      <c r="O6574" s="78" t="s">
        <v>1185</v>
      </c>
      <c r="P6574" s="78" t="str">
        <f t="shared" si="1734"/>
        <v>CIC</v>
      </c>
      <c r="S6574" s="78" t="str">
        <f t="shared" si="1735"/>
        <v/>
      </c>
      <c r="V6574" s="78" t="str">
        <f t="shared" si="1736"/>
        <v/>
      </c>
      <c r="W6574" s="113">
        <v>44848.829722222225</v>
      </c>
      <c r="X6574" s="113">
        <f t="shared" si="1737"/>
        <v>2.418981479422655E-3</v>
      </c>
      <c r="Y6574" s="113" t="str">
        <f t="shared" si="1738"/>
        <v/>
      </c>
      <c r="Z6574" s="113" t="str">
        <f t="shared" si="1739"/>
        <v/>
      </c>
      <c r="AB6574" s="2" t="str">
        <f t="shared" si="1740"/>
        <v/>
      </c>
      <c r="AC6574" s="2" t="str">
        <f t="shared" si="1740"/>
        <v/>
      </c>
      <c r="AE6574" s="2" t="str">
        <f t="shared" si="1741"/>
        <v/>
      </c>
      <c r="AF6574" s="2" t="str">
        <f t="shared" si="1742"/>
        <v/>
      </c>
      <c r="AG6574" s="2" t="str">
        <f t="shared" si="1743"/>
        <v/>
      </c>
      <c r="AH6574" s="2" t="str">
        <f t="shared" si="1744"/>
        <v/>
      </c>
      <c r="AI6574" s="2" t="str">
        <f t="shared" si="1745"/>
        <v/>
      </c>
      <c r="AK6574" s="2" t="str">
        <f t="shared" si="1746"/>
        <v/>
      </c>
      <c r="AL6574" s="2" t="str">
        <f t="shared" si="1747"/>
        <v/>
      </c>
      <c r="AM6574" s="2" t="str">
        <f t="shared" si="1748"/>
        <v/>
      </c>
      <c r="AN6574" s="2" t="str">
        <f t="shared" si="1749"/>
        <v/>
      </c>
      <c r="AO6574" s="2" t="str">
        <f t="shared" si="1750"/>
        <v/>
      </c>
    </row>
    <row r="6575" spans="1:41" x14ac:dyDescent="0.3">
      <c r="A6575" s="111">
        <v>44848.828738425924</v>
      </c>
      <c r="B6575" s="78" t="s">
        <v>7092</v>
      </c>
      <c r="C6575" s="78" t="s">
        <v>846</v>
      </c>
      <c r="D6575" s="78" t="s">
        <v>1645</v>
      </c>
      <c r="E6575" s="78">
        <v>44</v>
      </c>
      <c r="F6575" s="78" t="s">
        <v>809</v>
      </c>
      <c r="G6575" s="78" t="s">
        <v>106</v>
      </c>
      <c r="H6575" s="112" t="s">
        <v>268</v>
      </c>
      <c r="I6575" s="112">
        <v>4</v>
      </c>
      <c r="J6575" s="113">
        <v>44848.828622685185</v>
      </c>
      <c r="K6575" s="113">
        <v>44848.828738425924</v>
      </c>
      <c r="M6575" s="113">
        <v>44848.828773148147</v>
      </c>
      <c r="P6575" s="78" t="str">
        <f t="shared" si="1734"/>
        <v/>
      </c>
      <c r="Q6575" s="113">
        <v>44848.82885416667</v>
      </c>
      <c r="R6575" s="78" t="s">
        <v>1185</v>
      </c>
      <c r="S6575" s="78" t="str">
        <f t="shared" si="1735"/>
        <v>CIC</v>
      </c>
      <c r="V6575" s="78" t="str">
        <f t="shared" si="1736"/>
        <v/>
      </c>
      <c r="W6575" s="113">
        <v>44848.872175925928</v>
      </c>
      <c r="X6575" s="113" t="str">
        <f t="shared" si="1737"/>
        <v/>
      </c>
      <c r="Y6575" s="113" t="str">
        <f t="shared" si="1738"/>
        <v/>
      </c>
      <c r="Z6575" s="113" t="str">
        <f t="shared" si="1739"/>
        <v/>
      </c>
      <c r="AB6575" s="2" t="str">
        <f t="shared" si="1740"/>
        <v/>
      </c>
      <c r="AC6575" s="2" t="str">
        <f t="shared" si="1740"/>
        <v/>
      </c>
      <c r="AE6575" s="2" t="str">
        <f t="shared" si="1741"/>
        <v/>
      </c>
      <c r="AF6575" s="2" t="str">
        <f t="shared" si="1742"/>
        <v/>
      </c>
      <c r="AG6575" s="2" t="str">
        <f t="shared" si="1743"/>
        <v/>
      </c>
      <c r="AH6575" s="2" t="str">
        <f t="shared" si="1744"/>
        <v/>
      </c>
      <c r="AI6575" s="2" t="str">
        <f t="shared" si="1745"/>
        <v/>
      </c>
      <c r="AK6575" s="2" t="str">
        <f t="shared" si="1746"/>
        <v/>
      </c>
      <c r="AL6575" s="2" t="str">
        <f t="shared" si="1747"/>
        <v/>
      </c>
      <c r="AM6575" s="2" t="str">
        <f t="shared" si="1748"/>
        <v/>
      </c>
      <c r="AN6575" s="2" t="str">
        <f t="shared" si="1749"/>
        <v/>
      </c>
      <c r="AO6575" s="2" t="str">
        <f t="shared" si="1750"/>
        <v/>
      </c>
    </row>
    <row r="6576" spans="1:41" x14ac:dyDescent="0.3">
      <c r="A6576" s="111">
        <v>44848.834826388891</v>
      </c>
      <c r="B6576" s="78" t="s">
        <v>7093</v>
      </c>
      <c r="C6576" s="78" t="s">
        <v>835</v>
      </c>
      <c r="D6576" s="78" t="s">
        <v>1354</v>
      </c>
      <c r="E6576" s="78">
        <v>138</v>
      </c>
      <c r="F6576" s="78" t="s">
        <v>807</v>
      </c>
      <c r="G6576" s="78" t="s">
        <v>86</v>
      </c>
      <c r="H6576" s="112" t="s">
        <v>244</v>
      </c>
      <c r="I6576" s="112">
        <v>4</v>
      </c>
      <c r="J6576" s="113">
        <v>44848.834444444445</v>
      </c>
      <c r="K6576" s="113">
        <v>44848.834826388891</v>
      </c>
      <c r="M6576" s="113">
        <v>44848.838923611111</v>
      </c>
      <c r="P6576" s="78" t="str">
        <f t="shared" si="1734"/>
        <v/>
      </c>
      <c r="S6576" s="78" t="str">
        <f t="shared" si="1735"/>
        <v/>
      </c>
      <c r="V6576" s="78" t="str">
        <f t="shared" si="1736"/>
        <v/>
      </c>
      <c r="W6576" s="113">
        <v>44848.845960648148</v>
      </c>
      <c r="X6576" s="113">
        <f t="shared" si="1737"/>
        <v>4.0972222195705399E-3</v>
      </c>
      <c r="Y6576" s="113" t="str">
        <f t="shared" si="1738"/>
        <v/>
      </c>
      <c r="Z6576" s="113" t="str">
        <f t="shared" si="1739"/>
        <v/>
      </c>
      <c r="AB6576" s="2" t="str">
        <f t="shared" si="1740"/>
        <v/>
      </c>
      <c r="AC6576" s="2" t="str">
        <f t="shared" si="1740"/>
        <v/>
      </c>
      <c r="AE6576" s="2" t="str">
        <f t="shared" si="1741"/>
        <v/>
      </c>
      <c r="AF6576" s="2" t="str">
        <f t="shared" si="1742"/>
        <v/>
      </c>
      <c r="AG6576" s="2" t="str">
        <f t="shared" si="1743"/>
        <v/>
      </c>
      <c r="AH6576" s="2" t="str">
        <f t="shared" si="1744"/>
        <v/>
      </c>
      <c r="AI6576" s="2" t="str">
        <f t="shared" si="1745"/>
        <v/>
      </c>
      <c r="AK6576" s="2" t="str">
        <f t="shared" si="1746"/>
        <v/>
      </c>
      <c r="AL6576" s="2" t="str">
        <f t="shared" si="1747"/>
        <v/>
      </c>
      <c r="AM6576" s="2" t="str">
        <f t="shared" si="1748"/>
        <v/>
      </c>
      <c r="AN6576" s="2" t="str">
        <f t="shared" si="1749"/>
        <v/>
      </c>
      <c r="AO6576" s="2" t="str">
        <f t="shared" si="1750"/>
        <v/>
      </c>
    </row>
    <row r="6577" spans="1:41" x14ac:dyDescent="0.3">
      <c r="A6577" s="111">
        <v>44848.851006944446</v>
      </c>
      <c r="B6577" s="78" t="s">
        <v>7094</v>
      </c>
      <c r="C6577" s="78" t="s">
        <v>846</v>
      </c>
      <c r="D6577" s="78" t="s">
        <v>7095</v>
      </c>
      <c r="F6577" s="78" t="s">
        <v>809</v>
      </c>
      <c r="G6577" s="78" t="s">
        <v>138</v>
      </c>
      <c r="H6577" s="112" t="s">
        <v>276</v>
      </c>
      <c r="I6577" s="112">
        <v>4</v>
      </c>
      <c r="J6577" s="113">
        <v>44848.850370370368</v>
      </c>
      <c r="K6577" s="113">
        <v>44848.851006944446</v>
      </c>
      <c r="M6577" s="113">
        <v>44848.872199074074</v>
      </c>
      <c r="P6577" s="78" t="str">
        <f t="shared" si="1734"/>
        <v/>
      </c>
      <c r="Q6577" s="113">
        <v>44848.872233796297</v>
      </c>
      <c r="R6577" s="78" t="s">
        <v>1187</v>
      </c>
      <c r="S6577" s="78" t="str">
        <f t="shared" si="1735"/>
        <v>CIC</v>
      </c>
      <c r="V6577" s="78" t="str">
        <f t="shared" si="1736"/>
        <v/>
      </c>
      <c r="W6577" s="113">
        <v>44848.875231481485</v>
      </c>
      <c r="X6577" s="113">
        <f t="shared" si="1737"/>
        <v>2.1192129628616385E-2</v>
      </c>
      <c r="Y6577" s="113" t="str">
        <f t="shared" si="1738"/>
        <v/>
      </c>
      <c r="Z6577" s="113" t="str">
        <f t="shared" si="1739"/>
        <v/>
      </c>
      <c r="AB6577" s="2" t="str">
        <f t="shared" si="1740"/>
        <v/>
      </c>
      <c r="AC6577" s="2" t="str">
        <f t="shared" si="1740"/>
        <v/>
      </c>
      <c r="AE6577" s="2" t="str">
        <f t="shared" si="1741"/>
        <v/>
      </c>
      <c r="AF6577" s="2" t="str">
        <f t="shared" si="1742"/>
        <v/>
      </c>
      <c r="AG6577" s="2" t="str">
        <f t="shared" si="1743"/>
        <v/>
      </c>
      <c r="AH6577" s="2" t="str">
        <f t="shared" si="1744"/>
        <v/>
      </c>
      <c r="AI6577" s="2" t="str">
        <f t="shared" si="1745"/>
        <v/>
      </c>
      <c r="AK6577" s="2" t="str">
        <f t="shared" si="1746"/>
        <v/>
      </c>
      <c r="AL6577" s="2" t="str">
        <f t="shared" si="1747"/>
        <v/>
      </c>
      <c r="AM6577" s="2" t="str">
        <f t="shared" si="1748"/>
        <v/>
      </c>
      <c r="AN6577" s="2" t="str">
        <f t="shared" si="1749"/>
        <v/>
      </c>
      <c r="AO6577" s="2" t="str">
        <f t="shared" si="1750"/>
        <v/>
      </c>
    </row>
    <row r="6578" spans="1:41" x14ac:dyDescent="0.3">
      <c r="A6578" s="111">
        <v>44848.856585648151</v>
      </c>
      <c r="B6578" s="78" t="s">
        <v>7096</v>
      </c>
      <c r="C6578" s="78" t="s">
        <v>853</v>
      </c>
      <c r="D6578" s="78" t="s">
        <v>1282</v>
      </c>
      <c r="F6578" s="78" t="s">
        <v>807</v>
      </c>
      <c r="G6578" s="78" t="s">
        <v>96</v>
      </c>
      <c r="H6578" s="112" t="s">
        <v>440</v>
      </c>
      <c r="I6578" s="112">
        <v>2</v>
      </c>
      <c r="J6578" s="113">
        <v>44848.855416666665</v>
      </c>
      <c r="K6578" s="113">
        <v>44848.856585648151</v>
      </c>
      <c r="M6578" s="113">
        <v>44848.857430555552</v>
      </c>
      <c r="N6578" s="113">
        <v>44848.857453703706</v>
      </c>
      <c r="O6578" s="78" t="s">
        <v>1185</v>
      </c>
      <c r="P6578" s="78" t="str">
        <f t="shared" si="1734"/>
        <v>CIC</v>
      </c>
      <c r="Q6578" s="113">
        <v>44848.858495370368</v>
      </c>
      <c r="R6578" s="78" t="s">
        <v>6295</v>
      </c>
      <c r="S6578" s="78" t="str">
        <f t="shared" si="1735"/>
        <v>PLOEG</v>
      </c>
      <c r="T6578" s="113">
        <v>44848.863912037035</v>
      </c>
      <c r="U6578" s="78" t="s">
        <v>6295</v>
      </c>
      <c r="V6578" s="78" t="str">
        <f t="shared" si="1736"/>
        <v>PLOEG</v>
      </c>
      <c r="W6578" s="113">
        <v>44848.868935185186</v>
      </c>
      <c r="X6578" s="113">
        <f t="shared" si="1737"/>
        <v>8.4490740118781105E-4</v>
      </c>
      <c r="Y6578" s="113">
        <f t="shared" si="1738"/>
        <v>6.4814814832061529E-3</v>
      </c>
      <c r="Z6578" s="113">
        <f t="shared" si="1739"/>
        <v>5.02314815093996E-3</v>
      </c>
      <c r="AB6578" s="2">
        <f t="shared" si="1740"/>
        <v>560</v>
      </c>
      <c r="AC6578" s="2">
        <f t="shared" si="1740"/>
        <v>434</v>
      </c>
      <c r="AE6578" s="2" t="str">
        <f t="shared" si="1741"/>
        <v/>
      </c>
      <c r="AF6578" s="2" t="str">
        <f t="shared" si="1742"/>
        <v/>
      </c>
      <c r="AG6578" s="2">
        <f t="shared" si="1743"/>
        <v>560</v>
      </c>
      <c r="AH6578" s="2" t="str">
        <f t="shared" si="1744"/>
        <v/>
      </c>
      <c r="AI6578" s="2" t="str">
        <f t="shared" si="1745"/>
        <v/>
      </c>
      <c r="AK6578" s="2" t="str">
        <f t="shared" si="1746"/>
        <v/>
      </c>
      <c r="AL6578" s="2" t="str">
        <f t="shared" si="1747"/>
        <v/>
      </c>
      <c r="AM6578" s="2">
        <f t="shared" si="1748"/>
        <v>434</v>
      </c>
      <c r="AN6578" s="2" t="str">
        <f t="shared" si="1749"/>
        <v/>
      </c>
      <c r="AO6578" s="2" t="str">
        <f t="shared" si="1750"/>
        <v/>
      </c>
    </row>
    <row r="6579" spans="1:41" x14ac:dyDescent="0.3">
      <c r="A6579" s="111">
        <v>44848.915902777779</v>
      </c>
      <c r="B6579" s="78" t="s">
        <v>7097</v>
      </c>
      <c r="C6579" s="78" t="s">
        <v>846</v>
      </c>
      <c r="D6579" s="78" t="s">
        <v>3631</v>
      </c>
      <c r="F6579" s="78" t="s">
        <v>809</v>
      </c>
      <c r="G6579" s="78" t="s">
        <v>102</v>
      </c>
      <c r="H6579" s="112" t="s">
        <v>206</v>
      </c>
      <c r="I6579" s="112">
        <v>3</v>
      </c>
      <c r="J6579" s="113">
        <v>44848.912569444445</v>
      </c>
      <c r="K6579" s="113">
        <v>44848.915902777779</v>
      </c>
      <c r="M6579" s="113">
        <v>44848.916666666664</v>
      </c>
      <c r="N6579" s="113">
        <v>44848.916863425926</v>
      </c>
      <c r="O6579" s="78" t="s">
        <v>1185</v>
      </c>
      <c r="P6579" s="78" t="str">
        <f t="shared" si="1734"/>
        <v>CIC</v>
      </c>
      <c r="S6579" s="78" t="str">
        <f t="shared" si="1735"/>
        <v/>
      </c>
      <c r="T6579" s="113">
        <v>44848.941782407404</v>
      </c>
      <c r="U6579" s="78" t="s">
        <v>1203</v>
      </c>
      <c r="V6579" s="78" t="str">
        <f t="shared" si="1736"/>
        <v>PLOEG</v>
      </c>
      <c r="W6579" s="113">
        <v>44849.002650462964</v>
      </c>
      <c r="X6579" s="113">
        <f t="shared" si="1737"/>
        <v>7.6388888555811718E-4</v>
      </c>
      <c r="Y6579" s="113">
        <f t="shared" si="1738"/>
        <v>2.5115740740147885E-2</v>
      </c>
      <c r="Z6579" s="113">
        <f t="shared" si="1739"/>
        <v>6.0868055559694767E-2</v>
      </c>
      <c r="AB6579" s="2">
        <f t="shared" si="1740"/>
        <v>2170</v>
      </c>
      <c r="AC6579" s="2">
        <f t="shared" si="1740"/>
        <v>5259</v>
      </c>
      <c r="AE6579" s="2" t="str">
        <f t="shared" si="1741"/>
        <v/>
      </c>
      <c r="AF6579" s="2" t="str">
        <f t="shared" si="1742"/>
        <v/>
      </c>
      <c r="AG6579" s="2" t="str">
        <f t="shared" si="1743"/>
        <v/>
      </c>
      <c r="AH6579" s="2">
        <f t="shared" si="1744"/>
        <v>2170</v>
      </c>
      <c r="AI6579" s="2" t="str">
        <f t="shared" si="1745"/>
        <v/>
      </c>
      <c r="AK6579" s="2" t="str">
        <f t="shared" si="1746"/>
        <v/>
      </c>
      <c r="AL6579" s="2" t="str">
        <f t="shared" si="1747"/>
        <v/>
      </c>
      <c r="AM6579" s="2" t="str">
        <f t="shared" si="1748"/>
        <v/>
      </c>
      <c r="AN6579" s="2">
        <f t="shared" si="1749"/>
        <v>5259</v>
      </c>
      <c r="AO6579" s="2" t="str">
        <f t="shared" si="1750"/>
        <v/>
      </c>
    </row>
    <row r="6580" spans="1:41" x14ac:dyDescent="0.3">
      <c r="A6580" s="111">
        <v>44848.999293981484</v>
      </c>
      <c r="B6580" s="78" t="s">
        <v>7098</v>
      </c>
      <c r="C6580" s="78" t="s">
        <v>846</v>
      </c>
      <c r="D6580" s="78" t="s">
        <v>1245</v>
      </c>
      <c r="E6580" s="78">
        <v>38</v>
      </c>
      <c r="F6580" s="78" t="s">
        <v>809</v>
      </c>
      <c r="G6580" s="78" t="s">
        <v>94</v>
      </c>
      <c r="H6580" s="112" t="s">
        <v>246</v>
      </c>
      <c r="I6580" s="112">
        <v>2</v>
      </c>
      <c r="J6580" s="113">
        <v>44848.995486111111</v>
      </c>
      <c r="K6580" s="113">
        <v>44848.999293981484</v>
      </c>
      <c r="M6580" s="113">
        <v>44849.002708333333</v>
      </c>
      <c r="N6580" s="113">
        <v>44849.00273148148</v>
      </c>
      <c r="O6580" s="78" t="s">
        <v>1187</v>
      </c>
      <c r="P6580" s="78" t="str">
        <f t="shared" si="1734"/>
        <v>CIC</v>
      </c>
      <c r="S6580" s="78" t="str">
        <f t="shared" si="1735"/>
        <v/>
      </c>
      <c r="V6580" s="78" t="str">
        <f t="shared" si="1736"/>
        <v/>
      </c>
      <c r="W6580" s="113">
        <v>44849.005983796298</v>
      </c>
      <c r="X6580" s="113">
        <f t="shared" si="1737"/>
        <v>3.4143518496421166E-3</v>
      </c>
      <c r="Y6580" s="113" t="str">
        <f t="shared" si="1738"/>
        <v/>
      </c>
      <c r="Z6580" s="113" t="str">
        <f t="shared" si="1739"/>
        <v/>
      </c>
      <c r="AB6580" s="2" t="str">
        <f t="shared" si="1740"/>
        <v/>
      </c>
      <c r="AC6580" s="2" t="str">
        <f t="shared" si="1740"/>
        <v/>
      </c>
      <c r="AE6580" s="2" t="str">
        <f t="shared" si="1741"/>
        <v/>
      </c>
      <c r="AF6580" s="2" t="str">
        <f t="shared" si="1742"/>
        <v/>
      </c>
      <c r="AG6580" s="2" t="str">
        <f t="shared" si="1743"/>
        <v/>
      </c>
      <c r="AH6580" s="2" t="str">
        <f t="shared" si="1744"/>
        <v/>
      </c>
      <c r="AI6580" s="2" t="str">
        <f t="shared" si="1745"/>
        <v/>
      </c>
      <c r="AK6580" s="2" t="str">
        <f t="shared" si="1746"/>
        <v/>
      </c>
      <c r="AL6580" s="2" t="str">
        <f t="shared" si="1747"/>
        <v/>
      </c>
      <c r="AM6580" s="2" t="str">
        <f t="shared" si="1748"/>
        <v/>
      </c>
      <c r="AN6580" s="2" t="str">
        <f t="shared" si="1749"/>
        <v/>
      </c>
      <c r="AO6580" s="2" t="str">
        <f t="shared" si="1750"/>
        <v/>
      </c>
    </row>
    <row r="6581" spans="1:41" x14ac:dyDescent="0.3">
      <c r="A6581" s="111">
        <v>44849.137071759258</v>
      </c>
      <c r="B6581" s="78" t="s">
        <v>7099</v>
      </c>
      <c r="C6581" s="78" t="s">
        <v>846</v>
      </c>
      <c r="D6581" s="78" t="s">
        <v>1199</v>
      </c>
      <c r="E6581" s="78">
        <v>223</v>
      </c>
      <c r="F6581" s="78" t="s">
        <v>809</v>
      </c>
      <c r="G6581" s="78" t="s">
        <v>126</v>
      </c>
      <c r="H6581" s="112" t="s">
        <v>262</v>
      </c>
      <c r="I6581" s="112">
        <v>2</v>
      </c>
      <c r="J6581" s="113">
        <v>44849.136655092596</v>
      </c>
      <c r="K6581" s="113">
        <v>44849.137071759258</v>
      </c>
      <c r="M6581" s="113">
        <v>44849.158275462964</v>
      </c>
      <c r="P6581" s="78" t="str">
        <f t="shared" si="1734"/>
        <v/>
      </c>
      <c r="S6581" s="78" t="str">
        <f t="shared" si="1735"/>
        <v/>
      </c>
      <c r="V6581" s="78" t="str">
        <f t="shared" si="1736"/>
        <v/>
      </c>
      <c r="W6581" s="113">
        <v>44849.158530092594</v>
      </c>
      <c r="X6581" s="113">
        <f t="shared" si="1737"/>
        <v>2.1203703705396038E-2</v>
      </c>
      <c r="Y6581" s="113" t="str">
        <f t="shared" si="1738"/>
        <v/>
      </c>
      <c r="Z6581" s="113" t="str">
        <f t="shared" si="1739"/>
        <v/>
      </c>
      <c r="AB6581" s="2" t="str">
        <f t="shared" si="1740"/>
        <v/>
      </c>
      <c r="AC6581" s="2" t="str">
        <f t="shared" si="1740"/>
        <v/>
      </c>
      <c r="AE6581" s="2" t="str">
        <f t="shared" si="1741"/>
        <v/>
      </c>
      <c r="AF6581" s="2" t="str">
        <f t="shared" si="1742"/>
        <v/>
      </c>
      <c r="AG6581" s="2" t="str">
        <f t="shared" si="1743"/>
        <v/>
      </c>
      <c r="AH6581" s="2" t="str">
        <f t="shared" si="1744"/>
        <v/>
      </c>
      <c r="AI6581" s="2" t="str">
        <f t="shared" si="1745"/>
        <v/>
      </c>
      <c r="AK6581" s="2" t="str">
        <f t="shared" si="1746"/>
        <v/>
      </c>
      <c r="AL6581" s="2" t="str">
        <f t="shared" si="1747"/>
        <v/>
      </c>
      <c r="AM6581" s="2" t="str">
        <f t="shared" si="1748"/>
        <v/>
      </c>
      <c r="AN6581" s="2" t="str">
        <f t="shared" si="1749"/>
        <v/>
      </c>
      <c r="AO6581" s="2" t="str">
        <f t="shared" si="1750"/>
        <v/>
      </c>
    </row>
    <row r="6582" spans="1:41" x14ac:dyDescent="0.3">
      <c r="A6582" s="111">
        <v>44849.373518518521</v>
      </c>
      <c r="B6582" s="78" t="s">
        <v>7100</v>
      </c>
      <c r="C6582" s="78" t="s">
        <v>886</v>
      </c>
      <c r="D6582" s="78" t="s">
        <v>1290</v>
      </c>
      <c r="E6582" s="78">
        <v>35</v>
      </c>
      <c r="F6582" s="78" t="s">
        <v>809</v>
      </c>
      <c r="G6582" s="78" t="s">
        <v>98</v>
      </c>
      <c r="H6582" s="112" t="s">
        <v>216</v>
      </c>
      <c r="I6582" s="112">
        <v>4</v>
      </c>
      <c r="J6582" s="113">
        <v>44849.37263888889</v>
      </c>
      <c r="K6582" s="113">
        <v>44849.373518518521</v>
      </c>
      <c r="M6582" s="113">
        <v>44849.375625000001</v>
      </c>
      <c r="P6582" s="78" t="str">
        <f t="shared" si="1734"/>
        <v/>
      </c>
      <c r="Q6582" s="113">
        <v>44849.375648148147</v>
      </c>
      <c r="R6582" s="78" t="s">
        <v>1185</v>
      </c>
      <c r="S6582" s="78" t="str">
        <f t="shared" si="1735"/>
        <v>CIC</v>
      </c>
      <c r="V6582" s="78" t="str">
        <f t="shared" si="1736"/>
        <v/>
      </c>
      <c r="W6582" s="113">
        <v>44849.379687499997</v>
      </c>
      <c r="X6582" s="113">
        <f t="shared" si="1737"/>
        <v>2.1064814791316167E-3</v>
      </c>
      <c r="Y6582" s="113" t="str">
        <f t="shared" si="1738"/>
        <v/>
      </c>
      <c r="Z6582" s="113" t="str">
        <f t="shared" si="1739"/>
        <v/>
      </c>
      <c r="AB6582" s="2" t="str">
        <f t="shared" si="1740"/>
        <v/>
      </c>
      <c r="AC6582" s="2" t="str">
        <f t="shared" si="1740"/>
        <v/>
      </c>
      <c r="AE6582" s="2" t="str">
        <f t="shared" si="1741"/>
        <v/>
      </c>
      <c r="AF6582" s="2" t="str">
        <f t="shared" si="1742"/>
        <v/>
      </c>
      <c r="AG6582" s="2" t="str">
        <f t="shared" si="1743"/>
        <v/>
      </c>
      <c r="AH6582" s="2" t="str">
        <f t="shared" si="1744"/>
        <v/>
      </c>
      <c r="AI6582" s="2" t="str">
        <f t="shared" si="1745"/>
        <v/>
      </c>
      <c r="AK6582" s="2" t="str">
        <f t="shared" si="1746"/>
        <v/>
      </c>
      <c r="AL6582" s="2" t="str">
        <f t="shared" si="1747"/>
        <v/>
      </c>
      <c r="AM6582" s="2" t="str">
        <f t="shared" si="1748"/>
        <v/>
      </c>
      <c r="AN6582" s="2" t="str">
        <f t="shared" si="1749"/>
        <v/>
      </c>
      <c r="AO6582" s="2" t="str">
        <f t="shared" si="1750"/>
        <v/>
      </c>
    </row>
    <row r="6583" spans="1:41" x14ac:dyDescent="0.3">
      <c r="A6583" s="111">
        <v>44849.383449074077</v>
      </c>
      <c r="B6583" s="78" t="s">
        <v>7101</v>
      </c>
      <c r="C6583" s="78" t="s">
        <v>850</v>
      </c>
      <c r="D6583" s="78" t="s">
        <v>7102</v>
      </c>
      <c r="F6583" s="78" t="s">
        <v>807</v>
      </c>
      <c r="G6583" s="78" t="s">
        <v>163</v>
      </c>
      <c r="H6583" s="112" t="s">
        <v>432</v>
      </c>
      <c r="I6583" s="112">
        <v>3</v>
      </c>
      <c r="J6583" s="113">
        <v>44849.383449074077</v>
      </c>
      <c r="K6583" s="113">
        <v>44849.383449074077</v>
      </c>
      <c r="M6583" s="113">
        <v>44849.383680555555</v>
      </c>
      <c r="N6583" s="113">
        <v>44849.384108796294</v>
      </c>
      <c r="O6583" s="78" t="s">
        <v>1187</v>
      </c>
      <c r="P6583" s="78" t="str">
        <f t="shared" si="1734"/>
        <v>CIC</v>
      </c>
      <c r="S6583" s="78" t="str">
        <f t="shared" si="1735"/>
        <v/>
      </c>
      <c r="T6583" s="113">
        <v>44849.396909722222</v>
      </c>
      <c r="U6583" s="78" t="s">
        <v>1344</v>
      </c>
      <c r="V6583" s="78" t="str">
        <f t="shared" si="1736"/>
        <v>PLOEG</v>
      </c>
      <c r="W6583" s="113">
        <v>44849.406284722223</v>
      </c>
      <c r="X6583" s="113">
        <f t="shared" si="1737"/>
        <v>2.3148147738538682E-4</v>
      </c>
      <c r="Y6583" s="113">
        <f t="shared" si="1738"/>
        <v>1.3229166666860692E-2</v>
      </c>
      <c r="Z6583" s="113">
        <f t="shared" si="1739"/>
        <v>9.3750000014551915E-3</v>
      </c>
      <c r="AB6583" s="2">
        <f t="shared" si="1740"/>
        <v>1143</v>
      </c>
      <c r="AC6583" s="2">
        <f t="shared" si="1740"/>
        <v>810</v>
      </c>
      <c r="AE6583" s="2" t="str">
        <f t="shared" si="1741"/>
        <v/>
      </c>
      <c r="AF6583" s="2" t="str">
        <f t="shared" si="1742"/>
        <v/>
      </c>
      <c r="AG6583" s="2" t="str">
        <f t="shared" si="1743"/>
        <v/>
      </c>
      <c r="AH6583" s="2">
        <f t="shared" si="1744"/>
        <v>1143</v>
      </c>
      <c r="AI6583" s="2" t="str">
        <f t="shared" si="1745"/>
        <v/>
      </c>
      <c r="AK6583" s="2" t="str">
        <f t="shared" si="1746"/>
        <v/>
      </c>
      <c r="AL6583" s="2" t="str">
        <f t="shared" si="1747"/>
        <v/>
      </c>
      <c r="AM6583" s="2" t="str">
        <f t="shared" si="1748"/>
        <v/>
      </c>
      <c r="AN6583" s="2">
        <f t="shared" si="1749"/>
        <v>810</v>
      </c>
      <c r="AO6583" s="2" t="str">
        <f t="shared" si="1750"/>
        <v/>
      </c>
    </row>
    <row r="6584" spans="1:41" x14ac:dyDescent="0.3">
      <c r="A6584" s="111">
        <v>44849.393078703702</v>
      </c>
      <c r="B6584" s="78" t="s">
        <v>7103</v>
      </c>
      <c r="C6584" s="78" t="s">
        <v>886</v>
      </c>
      <c r="D6584" s="78" t="s">
        <v>1705</v>
      </c>
      <c r="E6584" s="78">
        <v>22</v>
      </c>
      <c r="F6584" s="78" t="s">
        <v>809</v>
      </c>
      <c r="G6584" s="78" t="s">
        <v>112</v>
      </c>
      <c r="H6584" s="112" t="s">
        <v>588</v>
      </c>
      <c r="I6584" s="112">
        <v>3</v>
      </c>
      <c r="J6584" s="113">
        <v>44849.393078703702</v>
      </c>
      <c r="K6584" s="113">
        <v>44849.393078703702</v>
      </c>
      <c r="M6584" s="113">
        <v>44849.395509259259</v>
      </c>
      <c r="P6584" s="78" t="str">
        <f t="shared" si="1734"/>
        <v/>
      </c>
      <c r="Q6584" s="113">
        <v>44849.403113425928</v>
      </c>
      <c r="R6584" s="78" t="s">
        <v>1267</v>
      </c>
      <c r="S6584" s="78" t="str">
        <f t="shared" si="1735"/>
        <v>PLOEG</v>
      </c>
      <c r="T6584" s="113">
        <v>44849.411099537036</v>
      </c>
      <c r="U6584" s="78" t="s">
        <v>1267</v>
      </c>
      <c r="V6584" s="78" t="str">
        <f t="shared" si="1736"/>
        <v>PLOEG</v>
      </c>
      <c r="W6584" s="113">
        <v>44849.43550925926</v>
      </c>
      <c r="X6584" s="113">
        <f t="shared" si="1737"/>
        <v>2.4305555562023073E-3</v>
      </c>
      <c r="Y6584" s="113">
        <f t="shared" si="1738"/>
        <v>1.5590277776937E-2</v>
      </c>
      <c r="Z6584" s="113">
        <f t="shared" si="1739"/>
        <v>2.4409722223936114E-2</v>
      </c>
      <c r="AB6584" s="2">
        <f t="shared" si="1740"/>
        <v>1347</v>
      </c>
      <c r="AC6584" s="2">
        <f t="shared" si="1740"/>
        <v>2109</v>
      </c>
      <c r="AE6584" s="2" t="str">
        <f t="shared" si="1741"/>
        <v/>
      </c>
      <c r="AF6584" s="2" t="str">
        <f t="shared" si="1742"/>
        <v/>
      </c>
      <c r="AG6584" s="2" t="str">
        <f t="shared" si="1743"/>
        <v/>
      </c>
      <c r="AH6584" s="2">
        <f t="shared" si="1744"/>
        <v>1347</v>
      </c>
      <c r="AI6584" s="2" t="str">
        <f t="shared" si="1745"/>
        <v/>
      </c>
      <c r="AK6584" s="2" t="str">
        <f t="shared" si="1746"/>
        <v/>
      </c>
      <c r="AL6584" s="2" t="str">
        <f t="shared" si="1747"/>
        <v/>
      </c>
      <c r="AM6584" s="2" t="str">
        <f t="shared" si="1748"/>
        <v/>
      </c>
      <c r="AN6584" s="2">
        <f t="shared" si="1749"/>
        <v>2109</v>
      </c>
      <c r="AO6584" s="2" t="str">
        <f t="shared" si="1750"/>
        <v/>
      </c>
    </row>
    <row r="6585" spans="1:41" x14ac:dyDescent="0.3">
      <c r="A6585" s="111">
        <v>44849.464872685188</v>
      </c>
      <c r="B6585" s="78" t="s">
        <v>7104</v>
      </c>
      <c r="C6585" s="78" t="s">
        <v>886</v>
      </c>
      <c r="D6585" s="78" t="s">
        <v>2735</v>
      </c>
      <c r="E6585" s="78">
        <v>24</v>
      </c>
      <c r="F6585" s="78" t="s">
        <v>809</v>
      </c>
      <c r="G6585" s="78" t="s">
        <v>120</v>
      </c>
      <c r="H6585" s="112" t="s">
        <v>378</v>
      </c>
      <c r="I6585" s="112">
        <v>2</v>
      </c>
      <c r="J6585" s="113">
        <v>44849.464872685188</v>
      </c>
      <c r="K6585" s="113">
        <v>44849.464872685188</v>
      </c>
      <c r="M6585" s="113">
        <v>44849.465497685182</v>
      </c>
      <c r="P6585" s="78" t="str">
        <f t="shared" si="1734"/>
        <v/>
      </c>
      <c r="S6585" s="78" t="str">
        <f t="shared" si="1735"/>
        <v/>
      </c>
      <c r="V6585" s="78" t="str">
        <f t="shared" si="1736"/>
        <v/>
      </c>
      <c r="W6585" s="113">
        <v>44849.543796296297</v>
      </c>
      <c r="X6585" s="113">
        <f t="shared" si="1737"/>
        <v>6.2499999330611899E-4</v>
      </c>
      <c r="Y6585" s="113" t="str">
        <f t="shared" si="1738"/>
        <v/>
      </c>
      <c r="Z6585" s="113" t="str">
        <f t="shared" si="1739"/>
        <v/>
      </c>
      <c r="AB6585" s="2" t="str">
        <f t="shared" si="1740"/>
        <v/>
      </c>
      <c r="AC6585" s="2" t="str">
        <f t="shared" si="1740"/>
        <v/>
      </c>
      <c r="AE6585" s="2" t="str">
        <f t="shared" si="1741"/>
        <v/>
      </c>
      <c r="AF6585" s="2" t="str">
        <f t="shared" si="1742"/>
        <v/>
      </c>
      <c r="AG6585" s="2" t="str">
        <f t="shared" si="1743"/>
        <v/>
      </c>
      <c r="AH6585" s="2" t="str">
        <f t="shared" si="1744"/>
        <v/>
      </c>
      <c r="AI6585" s="2" t="str">
        <f t="shared" si="1745"/>
        <v/>
      </c>
      <c r="AK6585" s="2" t="str">
        <f t="shared" si="1746"/>
        <v/>
      </c>
      <c r="AL6585" s="2" t="str">
        <f t="shared" si="1747"/>
        <v/>
      </c>
      <c r="AM6585" s="2" t="str">
        <f t="shared" si="1748"/>
        <v/>
      </c>
      <c r="AN6585" s="2" t="str">
        <f t="shared" si="1749"/>
        <v/>
      </c>
      <c r="AO6585" s="2" t="str">
        <f t="shared" si="1750"/>
        <v/>
      </c>
    </row>
    <row r="6586" spans="1:41" x14ac:dyDescent="0.3">
      <c r="A6586" s="111">
        <v>44849.464872685188</v>
      </c>
      <c r="B6586" s="78" t="s">
        <v>7104</v>
      </c>
      <c r="C6586" s="78" t="s">
        <v>951</v>
      </c>
      <c r="D6586" s="78" t="s">
        <v>2735</v>
      </c>
      <c r="E6586" s="78">
        <v>24</v>
      </c>
      <c r="F6586" s="78" t="s">
        <v>809</v>
      </c>
      <c r="G6586" s="78" t="s">
        <v>120</v>
      </c>
      <c r="H6586" s="112" t="s">
        <v>378</v>
      </c>
      <c r="I6586" s="112">
        <v>2</v>
      </c>
      <c r="J6586" s="113">
        <v>44849.464872685188</v>
      </c>
      <c r="K6586" s="113">
        <v>44849.464872685188</v>
      </c>
      <c r="L6586" s="113">
        <v>44849.556932870371</v>
      </c>
      <c r="M6586" s="113">
        <v>44849.567430555559</v>
      </c>
      <c r="P6586" s="78" t="str">
        <f t="shared" si="1734"/>
        <v/>
      </c>
      <c r="S6586" s="78" t="str">
        <f t="shared" si="1735"/>
        <v/>
      </c>
      <c r="V6586" s="78" t="str">
        <f t="shared" si="1736"/>
        <v/>
      </c>
      <c r="W6586" s="113">
        <v>44849.620937500003</v>
      </c>
      <c r="X6586" s="113">
        <f t="shared" si="1737"/>
        <v>9.2060185183072463E-2</v>
      </c>
      <c r="Y6586" s="113" t="str">
        <f t="shared" si="1738"/>
        <v/>
      </c>
      <c r="Z6586" s="113" t="str">
        <f t="shared" si="1739"/>
        <v/>
      </c>
      <c r="AB6586" s="2" t="str">
        <f t="shared" si="1740"/>
        <v/>
      </c>
      <c r="AC6586" s="2" t="str">
        <f t="shared" si="1740"/>
        <v/>
      </c>
      <c r="AE6586" s="2" t="str">
        <f t="shared" si="1741"/>
        <v/>
      </c>
      <c r="AF6586" s="2" t="str">
        <f t="shared" si="1742"/>
        <v/>
      </c>
      <c r="AG6586" s="2" t="str">
        <f t="shared" si="1743"/>
        <v/>
      </c>
      <c r="AH6586" s="2" t="str">
        <f t="shared" si="1744"/>
        <v/>
      </c>
      <c r="AI6586" s="2" t="str">
        <f t="shared" si="1745"/>
        <v/>
      </c>
      <c r="AK6586" s="2" t="str">
        <f t="shared" si="1746"/>
        <v/>
      </c>
      <c r="AL6586" s="2" t="str">
        <f t="shared" si="1747"/>
        <v/>
      </c>
      <c r="AM6586" s="2" t="str">
        <f t="shared" si="1748"/>
        <v/>
      </c>
      <c r="AN6586" s="2" t="str">
        <f t="shared" si="1749"/>
        <v/>
      </c>
      <c r="AO6586" s="2" t="str">
        <f t="shared" si="1750"/>
        <v/>
      </c>
    </row>
    <row r="6587" spans="1:41" x14ac:dyDescent="0.3">
      <c r="A6587" s="111">
        <v>44849.480405092596</v>
      </c>
      <c r="B6587" s="78" t="s">
        <v>7105</v>
      </c>
      <c r="C6587" s="78" t="s">
        <v>850</v>
      </c>
      <c r="D6587" s="78" t="s">
        <v>1207</v>
      </c>
      <c r="E6587" s="78">
        <v>22</v>
      </c>
      <c r="F6587" s="78" t="s">
        <v>807</v>
      </c>
      <c r="G6587" s="78" t="s">
        <v>108</v>
      </c>
      <c r="H6587" s="112" t="s">
        <v>240</v>
      </c>
      <c r="I6587" s="112">
        <v>2</v>
      </c>
      <c r="J6587" s="113">
        <v>44849.479907407411</v>
      </c>
      <c r="K6587" s="113">
        <v>44849.480405092596</v>
      </c>
      <c r="M6587" s="113">
        <v>44849.481909722221</v>
      </c>
      <c r="P6587" s="78" t="str">
        <f t="shared" si="1734"/>
        <v/>
      </c>
      <c r="Q6587" s="113">
        <v>44849.481956018521</v>
      </c>
      <c r="R6587" s="78" t="s">
        <v>1185</v>
      </c>
      <c r="S6587" s="78" t="str">
        <f t="shared" si="1735"/>
        <v>CIC</v>
      </c>
      <c r="V6587" s="78" t="str">
        <f t="shared" si="1736"/>
        <v/>
      </c>
      <c r="W6587" s="113">
        <v>44849.483518518522</v>
      </c>
      <c r="X6587" s="113">
        <f t="shared" si="1737"/>
        <v>1.5046296248328872E-3</v>
      </c>
      <c r="Y6587" s="113" t="str">
        <f t="shared" si="1738"/>
        <v/>
      </c>
      <c r="Z6587" s="113" t="str">
        <f t="shared" si="1739"/>
        <v/>
      </c>
      <c r="AB6587" s="2" t="str">
        <f t="shared" si="1740"/>
        <v/>
      </c>
      <c r="AC6587" s="2" t="str">
        <f t="shared" si="1740"/>
        <v/>
      </c>
      <c r="AE6587" s="2" t="str">
        <f t="shared" si="1741"/>
        <v/>
      </c>
      <c r="AF6587" s="2" t="str">
        <f t="shared" si="1742"/>
        <v/>
      </c>
      <c r="AG6587" s="2" t="str">
        <f t="shared" si="1743"/>
        <v/>
      </c>
      <c r="AH6587" s="2" t="str">
        <f t="shared" si="1744"/>
        <v/>
      </c>
      <c r="AI6587" s="2" t="str">
        <f t="shared" si="1745"/>
        <v/>
      </c>
      <c r="AK6587" s="2" t="str">
        <f t="shared" si="1746"/>
        <v/>
      </c>
      <c r="AL6587" s="2" t="str">
        <f t="shared" si="1747"/>
        <v/>
      </c>
      <c r="AM6587" s="2" t="str">
        <f t="shared" si="1748"/>
        <v/>
      </c>
      <c r="AN6587" s="2" t="str">
        <f t="shared" si="1749"/>
        <v/>
      </c>
      <c r="AO6587" s="2" t="str">
        <f t="shared" si="1750"/>
        <v/>
      </c>
    </row>
    <row r="6588" spans="1:41" x14ac:dyDescent="0.3">
      <c r="A6588" s="111">
        <v>44849.525648148148</v>
      </c>
      <c r="B6588" s="78" t="s">
        <v>7106</v>
      </c>
      <c r="C6588" s="78" t="s">
        <v>850</v>
      </c>
      <c r="D6588" s="78" t="s">
        <v>1531</v>
      </c>
      <c r="E6588" s="78">
        <v>17</v>
      </c>
      <c r="F6588" s="78" t="s">
        <v>808</v>
      </c>
      <c r="G6588" s="78" t="s">
        <v>100</v>
      </c>
      <c r="H6588" s="112" t="s">
        <v>208</v>
      </c>
      <c r="I6588" s="112">
        <v>3</v>
      </c>
      <c r="J6588" s="113">
        <v>44849.525648148148</v>
      </c>
      <c r="K6588" s="113">
        <v>44849.525648148148</v>
      </c>
      <c r="L6588" s="113">
        <v>44849.558796296296</v>
      </c>
      <c r="M6588" s="113">
        <v>44849.567499999997</v>
      </c>
      <c r="N6588" s="113">
        <v>44849.526458333334</v>
      </c>
      <c r="O6588" s="78" t="s">
        <v>1187</v>
      </c>
      <c r="P6588" s="78" t="str">
        <f t="shared" si="1734"/>
        <v>CIC</v>
      </c>
      <c r="S6588" s="78" t="str">
        <f t="shared" si="1735"/>
        <v/>
      </c>
      <c r="T6588" s="113">
        <v>44849.594340277778</v>
      </c>
      <c r="U6588" s="78" t="s">
        <v>1344</v>
      </c>
      <c r="V6588" s="78" t="str">
        <f t="shared" si="1736"/>
        <v>PLOEG</v>
      </c>
      <c r="W6588" s="113">
        <v>44849.641423611109</v>
      </c>
      <c r="X6588" s="113">
        <f t="shared" si="1737"/>
        <v>3.3148148148029577E-2</v>
      </c>
      <c r="Y6588" s="113">
        <f t="shared" si="1738"/>
        <v>3.5543981481168885E-2</v>
      </c>
      <c r="Z6588" s="113">
        <f t="shared" si="1739"/>
        <v>4.708333333110204E-2</v>
      </c>
      <c r="AB6588" s="2">
        <f t="shared" si="1740"/>
        <v>3071</v>
      </c>
      <c r="AC6588" s="2">
        <f t="shared" si="1740"/>
        <v>4068</v>
      </c>
      <c r="AE6588" s="2" t="str">
        <f t="shared" si="1741"/>
        <v/>
      </c>
      <c r="AF6588" s="2" t="str">
        <f t="shared" si="1742"/>
        <v/>
      </c>
      <c r="AG6588" s="2" t="str">
        <f t="shared" si="1743"/>
        <v/>
      </c>
      <c r="AH6588" s="2">
        <f t="shared" si="1744"/>
        <v>3071</v>
      </c>
      <c r="AI6588" s="2" t="str">
        <f t="shared" si="1745"/>
        <v/>
      </c>
      <c r="AK6588" s="2" t="str">
        <f t="shared" si="1746"/>
        <v/>
      </c>
      <c r="AL6588" s="2" t="str">
        <f t="shared" si="1747"/>
        <v/>
      </c>
      <c r="AM6588" s="2" t="str">
        <f t="shared" si="1748"/>
        <v/>
      </c>
      <c r="AN6588" s="2">
        <f t="shared" si="1749"/>
        <v>4068</v>
      </c>
      <c r="AO6588" s="2" t="str">
        <f t="shared" si="1750"/>
        <v/>
      </c>
    </row>
    <row r="6589" spans="1:41" x14ac:dyDescent="0.3">
      <c r="A6589" s="111">
        <v>44849.544699074075</v>
      </c>
      <c r="B6589" s="78" t="s">
        <v>7107</v>
      </c>
      <c r="C6589" s="78" t="s">
        <v>886</v>
      </c>
      <c r="D6589" s="78" t="s">
        <v>2908</v>
      </c>
      <c r="E6589" s="78">
        <v>92</v>
      </c>
      <c r="F6589" s="78" t="s">
        <v>808</v>
      </c>
      <c r="G6589" s="78" t="s">
        <v>100</v>
      </c>
      <c r="H6589" s="112" t="s">
        <v>208</v>
      </c>
      <c r="I6589" s="112">
        <v>3</v>
      </c>
      <c r="J6589" s="113">
        <v>44849.544687499998</v>
      </c>
      <c r="K6589" s="113">
        <v>44849.544699074075</v>
      </c>
      <c r="L6589" s="113">
        <v>44849.554976851854</v>
      </c>
      <c r="M6589" s="113">
        <v>44849.567546296297</v>
      </c>
      <c r="N6589" s="113">
        <v>44849.546539351853</v>
      </c>
      <c r="O6589" s="78" t="s">
        <v>1187</v>
      </c>
      <c r="P6589" s="78" t="str">
        <f t="shared" si="1734"/>
        <v>CIC</v>
      </c>
      <c r="S6589" s="78" t="str">
        <f t="shared" si="1735"/>
        <v/>
      </c>
      <c r="T6589" s="113">
        <v>44849.574502314812</v>
      </c>
      <c r="U6589" s="78" t="s">
        <v>1267</v>
      </c>
      <c r="V6589" s="78" t="str">
        <f t="shared" si="1736"/>
        <v>PLOEG</v>
      </c>
      <c r="W6589" s="113">
        <v>44849.60496527778</v>
      </c>
      <c r="X6589" s="113">
        <f t="shared" si="1737"/>
        <v>1.0277777779265307E-2</v>
      </c>
      <c r="Y6589" s="113">
        <f t="shared" si="1738"/>
        <v>1.9525462957972195E-2</v>
      </c>
      <c r="Z6589" s="113">
        <f t="shared" si="1739"/>
        <v>3.0462962968158536E-2</v>
      </c>
      <c r="AB6589" s="2">
        <f t="shared" si="1740"/>
        <v>1687</v>
      </c>
      <c r="AC6589" s="2">
        <f t="shared" si="1740"/>
        <v>2632</v>
      </c>
      <c r="AE6589" s="2" t="str">
        <f t="shared" si="1741"/>
        <v/>
      </c>
      <c r="AF6589" s="2" t="str">
        <f t="shared" si="1742"/>
        <v/>
      </c>
      <c r="AG6589" s="2" t="str">
        <f t="shared" si="1743"/>
        <v/>
      </c>
      <c r="AH6589" s="2">
        <f t="shared" si="1744"/>
        <v>1687</v>
      </c>
      <c r="AI6589" s="2" t="str">
        <f t="shared" si="1745"/>
        <v/>
      </c>
      <c r="AK6589" s="2" t="str">
        <f t="shared" si="1746"/>
        <v/>
      </c>
      <c r="AL6589" s="2" t="str">
        <f t="shared" si="1747"/>
        <v/>
      </c>
      <c r="AM6589" s="2" t="str">
        <f t="shared" si="1748"/>
        <v/>
      </c>
      <c r="AN6589" s="2">
        <f t="shared" si="1749"/>
        <v>2632</v>
      </c>
      <c r="AO6589" s="2" t="str">
        <f t="shared" si="1750"/>
        <v/>
      </c>
    </row>
    <row r="6590" spans="1:41" x14ac:dyDescent="0.3">
      <c r="A6590" s="111">
        <v>44849.554386574076</v>
      </c>
      <c r="B6590" s="78" t="s">
        <v>7108</v>
      </c>
      <c r="C6590" s="78" t="s">
        <v>886</v>
      </c>
      <c r="D6590" s="78" t="s">
        <v>7109</v>
      </c>
      <c r="F6590" s="78" t="s">
        <v>807</v>
      </c>
      <c r="G6590" s="78" t="s">
        <v>112</v>
      </c>
      <c r="H6590" s="112" t="s">
        <v>218</v>
      </c>
      <c r="I6590" s="112">
        <v>3</v>
      </c>
      <c r="J6590" s="113">
        <v>44849.554386574076</v>
      </c>
      <c r="K6590" s="113">
        <v>44849.554386574076</v>
      </c>
      <c r="M6590" s="113">
        <v>44849.554976851854</v>
      </c>
      <c r="N6590" s="113">
        <v>44849.555266203701</v>
      </c>
      <c r="O6590" s="78" t="s">
        <v>1187</v>
      </c>
      <c r="P6590" s="78" t="str">
        <f t="shared" si="1734"/>
        <v>CIC</v>
      </c>
      <c r="S6590" s="78" t="str">
        <f t="shared" si="1735"/>
        <v/>
      </c>
      <c r="T6590" s="113">
        <v>44849.561851851853</v>
      </c>
      <c r="U6590" s="78" t="s">
        <v>1187</v>
      </c>
      <c r="V6590" s="78" t="str">
        <f t="shared" si="1736"/>
        <v>CIC</v>
      </c>
      <c r="W6590" s="113">
        <v>44849.567546296297</v>
      </c>
      <c r="X6590" s="113">
        <f t="shared" si="1737"/>
        <v>5.9027777751907706E-4</v>
      </c>
      <c r="Y6590" s="113">
        <f t="shared" si="1738"/>
        <v>6.8749999991268851E-3</v>
      </c>
      <c r="Z6590" s="113">
        <f t="shared" si="1739"/>
        <v>5.694444444088731E-3</v>
      </c>
      <c r="AB6590" s="2">
        <f t="shared" si="1740"/>
        <v>594</v>
      </c>
      <c r="AC6590" s="2">
        <f t="shared" si="1740"/>
        <v>492</v>
      </c>
      <c r="AE6590" s="2" t="str">
        <f t="shared" si="1741"/>
        <v/>
      </c>
      <c r="AF6590" s="2" t="str">
        <f t="shared" si="1742"/>
        <v/>
      </c>
      <c r="AG6590" s="2" t="str">
        <f t="shared" si="1743"/>
        <v/>
      </c>
      <c r="AH6590" s="2">
        <f t="shared" si="1744"/>
        <v>594</v>
      </c>
      <c r="AI6590" s="2" t="str">
        <f t="shared" si="1745"/>
        <v/>
      </c>
      <c r="AK6590" s="2" t="str">
        <f t="shared" si="1746"/>
        <v/>
      </c>
      <c r="AL6590" s="2" t="str">
        <f t="shared" si="1747"/>
        <v/>
      </c>
      <c r="AM6590" s="2" t="str">
        <f t="shared" si="1748"/>
        <v/>
      </c>
      <c r="AN6590" s="2">
        <f t="shared" si="1749"/>
        <v>492</v>
      </c>
      <c r="AO6590" s="2" t="str">
        <f t="shared" si="1750"/>
        <v/>
      </c>
    </row>
    <row r="6591" spans="1:41" x14ac:dyDescent="0.3">
      <c r="A6591" s="111">
        <v>44849.554386574076</v>
      </c>
      <c r="B6591" s="78" t="s">
        <v>7108</v>
      </c>
      <c r="C6591" s="78" t="s">
        <v>951</v>
      </c>
      <c r="D6591" s="78" t="s">
        <v>7109</v>
      </c>
      <c r="F6591" s="78" t="s">
        <v>807</v>
      </c>
      <c r="G6591" s="78" t="s">
        <v>112</v>
      </c>
      <c r="H6591" s="112" t="s">
        <v>218</v>
      </c>
      <c r="I6591" s="112">
        <v>3</v>
      </c>
      <c r="J6591" s="113">
        <v>44849.554386574076</v>
      </c>
      <c r="K6591" s="113">
        <v>44849.554386574076</v>
      </c>
      <c r="M6591" s="113">
        <v>44849.556932870371</v>
      </c>
      <c r="N6591" s="113">
        <v>44849.559525462966</v>
      </c>
      <c r="O6591" s="78" t="s">
        <v>1187</v>
      </c>
      <c r="P6591" s="78" t="str">
        <f t="shared" si="1734"/>
        <v>CIC</v>
      </c>
      <c r="S6591" s="78" t="str">
        <f t="shared" si="1735"/>
        <v/>
      </c>
      <c r="T6591" s="113">
        <v>44849.561828703707</v>
      </c>
      <c r="U6591" s="78" t="s">
        <v>1187</v>
      </c>
      <c r="V6591" s="78" t="str">
        <f t="shared" si="1736"/>
        <v>CIC</v>
      </c>
      <c r="W6591" s="113">
        <v>44849.567430555559</v>
      </c>
      <c r="X6591" s="113">
        <f t="shared" si="1737"/>
        <v>2.5462962948950008E-3</v>
      </c>
      <c r="Y6591" s="113">
        <f t="shared" si="1738"/>
        <v>4.8958333354676142E-3</v>
      </c>
      <c r="Z6591" s="113">
        <f t="shared" si="1739"/>
        <v>5.6018518516793847E-3</v>
      </c>
      <c r="AB6591" s="2">
        <f t="shared" si="1740"/>
        <v>423</v>
      </c>
      <c r="AC6591" s="2">
        <f t="shared" si="1740"/>
        <v>484</v>
      </c>
      <c r="AE6591" s="2" t="str">
        <f t="shared" si="1741"/>
        <v/>
      </c>
      <c r="AF6591" s="2" t="str">
        <f t="shared" si="1742"/>
        <v/>
      </c>
      <c r="AG6591" s="2" t="str">
        <f t="shared" si="1743"/>
        <v/>
      </c>
      <c r="AH6591" s="2">
        <f t="shared" si="1744"/>
        <v>423</v>
      </c>
      <c r="AI6591" s="2" t="str">
        <f t="shared" si="1745"/>
        <v/>
      </c>
      <c r="AK6591" s="2" t="str">
        <f t="shared" si="1746"/>
        <v/>
      </c>
      <c r="AL6591" s="2" t="str">
        <f t="shared" si="1747"/>
        <v/>
      </c>
      <c r="AM6591" s="2" t="str">
        <f t="shared" si="1748"/>
        <v/>
      </c>
      <c r="AN6591" s="2">
        <f t="shared" si="1749"/>
        <v>484</v>
      </c>
      <c r="AO6591" s="2" t="str">
        <f t="shared" si="1750"/>
        <v/>
      </c>
    </row>
    <row r="6592" spans="1:41" x14ac:dyDescent="0.3">
      <c r="A6592" s="111">
        <v>44849.554386574076</v>
      </c>
      <c r="B6592" s="78" t="s">
        <v>7108</v>
      </c>
      <c r="C6592" s="78" t="s">
        <v>850</v>
      </c>
      <c r="D6592" s="78" t="s">
        <v>7109</v>
      </c>
      <c r="F6592" s="78" t="s">
        <v>807</v>
      </c>
      <c r="G6592" s="78" t="s">
        <v>112</v>
      </c>
      <c r="H6592" s="112" t="s">
        <v>218</v>
      </c>
      <c r="I6592" s="112">
        <v>3</v>
      </c>
      <c r="J6592" s="113">
        <v>44849.554386574076</v>
      </c>
      <c r="K6592" s="113">
        <v>44849.554386574076</v>
      </c>
      <c r="M6592" s="113">
        <v>44849.558796296296</v>
      </c>
      <c r="N6592" s="113">
        <v>44849.559548611112</v>
      </c>
      <c r="O6592" s="78" t="s">
        <v>1187</v>
      </c>
      <c r="P6592" s="78" t="str">
        <f t="shared" si="1734"/>
        <v>CIC</v>
      </c>
      <c r="S6592" s="78" t="str">
        <f t="shared" si="1735"/>
        <v/>
      </c>
      <c r="T6592" s="113">
        <v>44849.561863425923</v>
      </c>
      <c r="U6592" s="78" t="s">
        <v>1187</v>
      </c>
      <c r="V6592" s="78" t="str">
        <f t="shared" si="1736"/>
        <v>CIC</v>
      </c>
      <c r="W6592" s="113">
        <v>44849.567488425928</v>
      </c>
      <c r="X6592" s="113">
        <f t="shared" si="1737"/>
        <v>4.4097222198615782E-3</v>
      </c>
      <c r="Y6592" s="113">
        <f t="shared" si="1738"/>
        <v>3.0671296262880787E-3</v>
      </c>
      <c r="Z6592" s="113">
        <f t="shared" si="1739"/>
        <v>5.6250000052386895E-3</v>
      </c>
      <c r="AB6592" s="2">
        <f t="shared" si="1740"/>
        <v>265</v>
      </c>
      <c r="AC6592" s="2">
        <f t="shared" si="1740"/>
        <v>486</v>
      </c>
      <c r="AE6592" s="2" t="str">
        <f t="shared" si="1741"/>
        <v/>
      </c>
      <c r="AF6592" s="2" t="str">
        <f t="shared" si="1742"/>
        <v/>
      </c>
      <c r="AG6592" s="2" t="str">
        <f t="shared" si="1743"/>
        <v/>
      </c>
      <c r="AH6592" s="2">
        <f t="shared" si="1744"/>
        <v>265</v>
      </c>
      <c r="AI6592" s="2" t="str">
        <f t="shared" si="1745"/>
        <v/>
      </c>
      <c r="AK6592" s="2" t="str">
        <f t="shared" si="1746"/>
        <v/>
      </c>
      <c r="AL6592" s="2" t="str">
        <f t="shared" si="1747"/>
        <v/>
      </c>
      <c r="AM6592" s="2" t="str">
        <f t="shared" si="1748"/>
        <v/>
      </c>
      <c r="AN6592" s="2">
        <f t="shared" si="1749"/>
        <v>486</v>
      </c>
      <c r="AO6592" s="2" t="str">
        <f t="shared" si="1750"/>
        <v/>
      </c>
    </row>
    <row r="6593" spans="1:41" x14ac:dyDescent="0.3">
      <c r="A6593" s="111">
        <v>44849.732175925928</v>
      </c>
      <c r="B6593" s="78" t="s">
        <v>7110</v>
      </c>
      <c r="C6593" s="78" t="s">
        <v>951</v>
      </c>
      <c r="D6593" s="78" t="s">
        <v>1668</v>
      </c>
      <c r="E6593" s="78">
        <v>19</v>
      </c>
      <c r="F6593" s="78" t="s">
        <v>809</v>
      </c>
      <c r="G6593" s="78" t="s">
        <v>86</v>
      </c>
      <c r="H6593" s="112" t="s">
        <v>252</v>
      </c>
      <c r="I6593" s="112">
        <v>4</v>
      </c>
      <c r="J6593" s="113">
        <v>44849.730266203704</v>
      </c>
      <c r="K6593" s="113">
        <v>44849.732175925928</v>
      </c>
      <c r="M6593" s="113">
        <v>44849.733993055554</v>
      </c>
      <c r="N6593" s="113">
        <v>44849.734097222223</v>
      </c>
      <c r="O6593" s="78" t="s">
        <v>1185</v>
      </c>
      <c r="P6593" s="78" t="str">
        <f t="shared" si="1734"/>
        <v>CIC</v>
      </c>
      <c r="S6593" s="78" t="str">
        <f t="shared" si="1735"/>
        <v/>
      </c>
      <c r="V6593" s="78" t="str">
        <f t="shared" si="1736"/>
        <v/>
      </c>
      <c r="W6593" s="113">
        <v>44849.736504629633</v>
      </c>
      <c r="X6593" s="113">
        <f t="shared" si="1737"/>
        <v>1.8171296251239255E-3</v>
      </c>
      <c r="Y6593" s="113" t="str">
        <f t="shared" si="1738"/>
        <v/>
      </c>
      <c r="Z6593" s="113" t="str">
        <f t="shared" si="1739"/>
        <v/>
      </c>
      <c r="AB6593" s="2" t="str">
        <f t="shared" si="1740"/>
        <v/>
      </c>
      <c r="AC6593" s="2" t="str">
        <f t="shared" si="1740"/>
        <v/>
      </c>
      <c r="AE6593" s="2" t="str">
        <f t="shared" si="1741"/>
        <v/>
      </c>
      <c r="AF6593" s="2" t="str">
        <f t="shared" si="1742"/>
        <v/>
      </c>
      <c r="AG6593" s="2" t="str">
        <f t="shared" si="1743"/>
        <v/>
      </c>
      <c r="AH6593" s="2" t="str">
        <f t="shared" si="1744"/>
        <v/>
      </c>
      <c r="AI6593" s="2" t="str">
        <f t="shared" si="1745"/>
        <v/>
      </c>
      <c r="AK6593" s="2" t="str">
        <f t="shared" si="1746"/>
        <v/>
      </c>
      <c r="AL6593" s="2" t="str">
        <f t="shared" si="1747"/>
        <v/>
      </c>
      <c r="AM6593" s="2" t="str">
        <f t="shared" si="1748"/>
        <v/>
      </c>
      <c r="AN6593" s="2" t="str">
        <f t="shared" si="1749"/>
        <v/>
      </c>
      <c r="AO6593" s="2" t="str">
        <f t="shared" si="1750"/>
        <v/>
      </c>
    </row>
    <row r="6594" spans="1:41" x14ac:dyDescent="0.3">
      <c r="A6594" s="111">
        <v>44849.784143518518</v>
      </c>
      <c r="B6594" s="78" t="s">
        <v>7111</v>
      </c>
      <c r="C6594" s="78" t="s">
        <v>846</v>
      </c>
      <c r="D6594" s="78" t="s">
        <v>1554</v>
      </c>
      <c r="E6594" s="78">
        <v>13</v>
      </c>
      <c r="F6594" s="78" t="s">
        <v>807</v>
      </c>
      <c r="G6594" s="78" t="s">
        <v>146</v>
      </c>
      <c r="H6594" s="112" t="s">
        <v>489</v>
      </c>
      <c r="I6594" s="112">
        <v>3</v>
      </c>
      <c r="J6594" s="113">
        <v>44849.783148148148</v>
      </c>
      <c r="K6594" s="113">
        <v>44849.784143518518</v>
      </c>
      <c r="M6594" s="113">
        <v>44849.786874999998</v>
      </c>
      <c r="N6594" s="113">
        <v>44849.787314814814</v>
      </c>
      <c r="O6594" s="78" t="s">
        <v>1185</v>
      </c>
      <c r="P6594" s="78" t="str">
        <f t="shared" si="1734"/>
        <v>CIC</v>
      </c>
      <c r="Q6594" s="113">
        <v>44849.793124999997</v>
      </c>
      <c r="R6594" s="78" t="s">
        <v>1203</v>
      </c>
      <c r="S6594" s="78" t="str">
        <f t="shared" si="1735"/>
        <v>PLOEG</v>
      </c>
      <c r="T6594" s="113">
        <v>44849.803067129629</v>
      </c>
      <c r="U6594" s="78" t="s">
        <v>1203</v>
      </c>
      <c r="V6594" s="78" t="str">
        <f t="shared" si="1736"/>
        <v>PLOEG</v>
      </c>
      <c r="W6594" s="113">
        <v>44849.807685185187</v>
      </c>
      <c r="X6594" s="113">
        <f t="shared" si="1737"/>
        <v>2.7314814797136933E-3</v>
      </c>
      <c r="Y6594" s="113">
        <f t="shared" si="1738"/>
        <v>1.619212963123573E-2</v>
      </c>
      <c r="Z6594" s="113">
        <f t="shared" si="1739"/>
        <v>4.6180555582395755E-3</v>
      </c>
      <c r="AB6594" s="2">
        <f t="shared" si="1740"/>
        <v>1399</v>
      </c>
      <c r="AC6594" s="2">
        <f t="shared" si="1740"/>
        <v>399</v>
      </c>
      <c r="AE6594" s="2" t="str">
        <f t="shared" si="1741"/>
        <v/>
      </c>
      <c r="AF6594" s="2" t="str">
        <f t="shared" si="1742"/>
        <v/>
      </c>
      <c r="AG6594" s="2" t="str">
        <f t="shared" si="1743"/>
        <v/>
      </c>
      <c r="AH6594" s="2">
        <f t="shared" si="1744"/>
        <v>1399</v>
      </c>
      <c r="AI6594" s="2" t="str">
        <f t="shared" si="1745"/>
        <v/>
      </c>
      <c r="AK6594" s="2" t="str">
        <f t="shared" si="1746"/>
        <v/>
      </c>
      <c r="AL6594" s="2" t="str">
        <f t="shared" si="1747"/>
        <v/>
      </c>
      <c r="AM6594" s="2" t="str">
        <f t="shared" si="1748"/>
        <v/>
      </c>
      <c r="AN6594" s="2">
        <f t="shared" si="1749"/>
        <v>399</v>
      </c>
      <c r="AO6594" s="2" t="str">
        <f t="shared" si="1750"/>
        <v/>
      </c>
    </row>
    <row r="6595" spans="1:41" x14ac:dyDescent="0.3">
      <c r="A6595" s="111">
        <v>44849.839803240742</v>
      </c>
      <c r="B6595" s="78" t="s">
        <v>7112</v>
      </c>
      <c r="C6595" s="78" t="s">
        <v>846</v>
      </c>
      <c r="D6595" s="78" t="s">
        <v>1263</v>
      </c>
      <c r="F6595" s="78" t="s">
        <v>808</v>
      </c>
      <c r="G6595" s="78" t="s">
        <v>90</v>
      </c>
      <c r="H6595" s="112" t="s">
        <v>236</v>
      </c>
      <c r="I6595" s="112">
        <v>2</v>
      </c>
      <c r="J6595" s="113">
        <v>44849.838761574072</v>
      </c>
      <c r="K6595" s="113">
        <v>44849.839803240742</v>
      </c>
      <c r="M6595" s="113">
        <v>44849.840462962966</v>
      </c>
      <c r="N6595" s="113">
        <v>44849.841099537036</v>
      </c>
      <c r="O6595" s="78" t="s">
        <v>1187</v>
      </c>
      <c r="P6595" s="78" t="str">
        <f t="shared" si="1734"/>
        <v>CIC</v>
      </c>
      <c r="Q6595" s="113">
        <v>44849.843807870369</v>
      </c>
      <c r="R6595" s="78" t="s">
        <v>1203</v>
      </c>
      <c r="S6595" s="78" t="str">
        <f t="shared" si="1735"/>
        <v>PLOEG</v>
      </c>
      <c r="T6595" s="113">
        <v>44849.849085648151</v>
      </c>
      <c r="U6595" s="78" t="s">
        <v>1220</v>
      </c>
      <c r="V6595" s="78" t="str">
        <f t="shared" si="1736"/>
        <v>PLOEG</v>
      </c>
      <c r="W6595" s="113">
        <v>44849.865798611114</v>
      </c>
      <c r="X6595" s="113">
        <f t="shared" si="1737"/>
        <v>6.5972222364507616E-4</v>
      </c>
      <c r="Y6595" s="113">
        <f t="shared" si="1738"/>
        <v>8.6226851854007691E-3</v>
      </c>
      <c r="Z6595" s="113">
        <f t="shared" si="1739"/>
        <v>1.6712962962628808E-2</v>
      </c>
      <c r="AB6595" s="2">
        <f t="shared" si="1740"/>
        <v>745</v>
      </c>
      <c r="AC6595" s="2">
        <f t="shared" si="1740"/>
        <v>1444</v>
      </c>
      <c r="AE6595" s="2" t="str">
        <f t="shared" si="1741"/>
        <v/>
      </c>
      <c r="AF6595" s="2" t="str">
        <f t="shared" si="1742"/>
        <v/>
      </c>
      <c r="AG6595" s="2">
        <f t="shared" si="1743"/>
        <v>745</v>
      </c>
      <c r="AH6595" s="2" t="str">
        <f t="shared" si="1744"/>
        <v/>
      </c>
      <c r="AI6595" s="2" t="str">
        <f t="shared" si="1745"/>
        <v/>
      </c>
      <c r="AK6595" s="2" t="str">
        <f t="shared" si="1746"/>
        <v/>
      </c>
      <c r="AL6595" s="2" t="str">
        <f t="shared" si="1747"/>
        <v/>
      </c>
      <c r="AM6595" s="2">
        <f t="shared" si="1748"/>
        <v>1444</v>
      </c>
      <c r="AN6595" s="2" t="str">
        <f t="shared" si="1749"/>
        <v/>
      </c>
      <c r="AO6595" s="2" t="str">
        <f t="shared" si="1750"/>
        <v/>
      </c>
    </row>
    <row r="6596" spans="1:41" x14ac:dyDescent="0.3">
      <c r="A6596" s="111">
        <v>44849.844884259262</v>
      </c>
      <c r="B6596" s="78" t="s">
        <v>7113</v>
      </c>
      <c r="C6596" s="78" t="s">
        <v>835</v>
      </c>
      <c r="D6596" s="78" t="s">
        <v>1409</v>
      </c>
      <c r="E6596" s="78">
        <v>10</v>
      </c>
      <c r="F6596" s="78" t="s">
        <v>807</v>
      </c>
      <c r="G6596" s="78" t="s">
        <v>108</v>
      </c>
      <c r="H6596" s="112" t="s">
        <v>266</v>
      </c>
      <c r="I6596" s="112">
        <v>2</v>
      </c>
      <c r="J6596" s="113">
        <v>44849.844560185185</v>
      </c>
      <c r="K6596" s="113">
        <v>44849.844884259262</v>
      </c>
      <c r="M6596" s="113">
        <v>44849.846898148149</v>
      </c>
      <c r="N6596" s="113">
        <v>44849.846956018519</v>
      </c>
      <c r="O6596" s="78" t="s">
        <v>1185</v>
      </c>
      <c r="P6596" s="78" t="str">
        <f t="shared" si="1734"/>
        <v>CIC</v>
      </c>
      <c r="S6596" s="78" t="str">
        <f t="shared" si="1735"/>
        <v/>
      </c>
      <c r="T6596" s="113">
        <v>44849.849652777775</v>
      </c>
      <c r="U6596" s="78" t="s">
        <v>1216</v>
      </c>
      <c r="V6596" s="78" t="str">
        <f t="shared" si="1736"/>
        <v>PLOEG</v>
      </c>
      <c r="W6596" s="113">
        <v>44849.854537037034</v>
      </c>
      <c r="X6596" s="113">
        <f t="shared" si="1737"/>
        <v>2.0138888867222704E-3</v>
      </c>
      <c r="Y6596" s="113">
        <f t="shared" si="1738"/>
        <v>2.7546296259970404E-3</v>
      </c>
      <c r="Z6596" s="113">
        <f t="shared" si="1739"/>
        <v>4.8842592586879618E-3</v>
      </c>
      <c r="AB6596" s="2">
        <f t="shared" si="1740"/>
        <v>238</v>
      </c>
      <c r="AC6596" s="2">
        <f t="shared" si="1740"/>
        <v>422</v>
      </c>
      <c r="AE6596" s="2" t="str">
        <f t="shared" si="1741"/>
        <v/>
      </c>
      <c r="AF6596" s="2" t="str">
        <f t="shared" si="1742"/>
        <v/>
      </c>
      <c r="AG6596" s="2">
        <f t="shared" si="1743"/>
        <v>238</v>
      </c>
      <c r="AH6596" s="2" t="str">
        <f t="shared" si="1744"/>
        <v/>
      </c>
      <c r="AI6596" s="2" t="str">
        <f t="shared" si="1745"/>
        <v/>
      </c>
      <c r="AK6596" s="2" t="str">
        <f t="shared" si="1746"/>
        <v/>
      </c>
      <c r="AL6596" s="2" t="str">
        <f t="shared" si="1747"/>
        <v/>
      </c>
      <c r="AM6596" s="2">
        <f t="shared" si="1748"/>
        <v>422</v>
      </c>
      <c r="AN6596" s="2" t="str">
        <f t="shared" si="1749"/>
        <v/>
      </c>
      <c r="AO6596" s="2" t="str">
        <f t="shared" si="1750"/>
        <v/>
      </c>
    </row>
    <row r="6597" spans="1:41" x14ac:dyDescent="0.3">
      <c r="A6597" s="111">
        <v>44849.866435185184</v>
      </c>
      <c r="B6597" s="78" t="s">
        <v>7114</v>
      </c>
      <c r="C6597" s="78" t="s">
        <v>835</v>
      </c>
      <c r="D6597" s="78" t="s">
        <v>1211</v>
      </c>
      <c r="E6597" s="78">
        <v>7</v>
      </c>
      <c r="F6597" s="78" t="s">
        <v>808</v>
      </c>
      <c r="G6597" s="78" t="s">
        <v>110</v>
      </c>
      <c r="H6597" s="112" t="s">
        <v>344</v>
      </c>
      <c r="I6597" s="112">
        <v>3</v>
      </c>
      <c r="J6597" s="113">
        <v>44849.866076388891</v>
      </c>
      <c r="K6597" s="113">
        <v>44849.866435185184</v>
      </c>
      <c r="M6597" s="113">
        <v>44849.870439814818</v>
      </c>
      <c r="N6597" s="113">
        <v>44849.870682870373</v>
      </c>
      <c r="O6597" s="78" t="s">
        <v>1185</v>
      </c>
      <c r="P6597" s="78" t="str">
        <f t="shared" si="1734"/>
        <v>CIC</v>
      </c>
      <c r="S6597" s="78" t="str">
        <f t="shared" si="1735"/>
        <v/>
      </c>
      <c r="T6597" s="113">
        <v>44849.874062499999</v>
      </c>
      <c r="U6597" s="78" t="s">
        <v>1216</v>
      </c>
      <c r="V6597" s="78" t="str">
        <f t="shared" si="1736"/>
        <v>PLOEG</v>
      </c>
      <c r="W6597" s="113">
        <v>44849.983043981483</v>
      </c>
      <c r="X6597" s="113">
        <f t="shared" si="1737"/>
        <v>4.0046296344371513E-3</v>
      </c>
      <c r="Y6597" s="113">
        <f t="shared" si="1738"/>
        <v>3.6226851807441562E-3</v>
      </c>
      <c r="Z6597" s="113">
        <f t="shared" si="1739"/>
        <v>0.10898148148407927</v>
      </c>
      <c r="AB6597" s="2">
        <f t="shared" si="1740"/>
        <v>313</v>
      </c>
      <c r="AC6597" s="2">
        <f t="shared" si="1740"/>
        <v>9416</v>
      </c>
      <c r="AE6597" s="2" t="str">
        <f t="shared" si="1741"/>
        <v/>
      </c>
      <c r="AF6597" s="2" t="str">
        <f t="shared" si="1742"/>
        <v/>
      </c>
      <c r="AG6597" s="2" t="str">
        <f t="shared" si="1743"/>
        <v/>
      </c>
      <c r="AH6597" s="2">
        <f t="shared" si="1744"/>
        <v>313</v>
      </c>
      <c r="AI6597" s="2" t="str">
        <f t="shared" si="1745"/>
        <v/>
      </c>
      <c r="AK6597" s="2" t="str">
        <f t="shared" si="1746"/>
        <v/>
      </c>
      <c r="AL6597" s="2" t="str">
        <f t="shared" si="1747"/>
        <v/>
      </c>
      <c r="AM6597" s="2" t="str">
        <f t="shared" si="1748"/>
        <v/>
      </c>
      <c r="AN6597" s="2">
        <f t="shared" si="1749"/>
        <v>9416</v>
      </c>
      <c r="AO6597" s="2" t="str">
        <f t="shared" si="1750"/>
        <v/>
      </c>
    </row>
    <row r="6598" spans="1:41" x14ac:dyDescent="0.3">
      <c r="A6598" s="111">
        <v>44849.871655092589</v>
      </c>
      <c r="B6598" s="78" t="s">
        <v>7115</v>
      </c>
      <c r="C6598" s="78" t="s">
        <v>846</v>
      </c>
      <c r="D6598" s="78" t="s">
        <v>3788</v>
      </c>
      <c r="F6598" s="78" t="s">
        <v>807</v>
      </c>
      <c r="G6598" s="78" t="s">
        <v>94</v>
      </c>
      <c r="H6598" s="112" t="s">
        <v>246</v>
      </c>
      <c r="I6598" s="112">
        <v>2</v>
      </c>
      <c r="J6598" s="113">
        <v>44849.870648148149</v>
      </c>
      <c r="K6598" s="113">
        <v>44849.871655092589</v>
      </c>
      <c r="M6598" s="113">
        <v>44849.872442129628</v>
      </c>
      <c r="N6598" s="113">
        <v>44849.873171296298</v>
      </c>
      <c r="O6598" s="78" t="s">
        <v>1187</v>
      </c>
      <c r="P6598" s="78" t="str">
        <f t="shared" ref="P6598:P6661" si="1751">IF(LEFT(O6598,3)="&amp;RU","PLOEG",IF(LEFT(O6598,6)="ANT-di","DISP/S of N",IF(LEFT(O6598,4)="rANT","DISP/S of N",IF(LEFT(O6598,3)="ANT","CIC",""))))</f>
        <v>CIC</v>
      </c>
      <c r="S6598" s="78" t="str">
        <f t="shared" ref="S6598:S6661" si="1752">IF(LEFT(R6598,3)="&amp;RU","PLOEG",IF(LEFT(R6598,6)="ANT-di","DISP/S of N",IF(LEFT(R6598,4)="rANT","DISP/S of N",IF(LEFT(R6598,3)="ANT","CIC",""))))</f>
        <v/>
      </c>
      <c r="T6598" s="113">
        <v>44849.878298611111</v>
      </c>
      <c r="U6598" s="78" t="s">
        <v>1220</v>
      </c>
      <c r="V6598" s="78" t="str">
        <f t="shared" ref="V6598:V6661" si="1753">IF(LEFT(U6598,3)="&amp;RU","PLOEG",IF(LEFT(U6598,6)="ANT-di","DISP/S of N",IF(LEFT(U6598,4)="rANT","DISP/S of N",IF(LEFT(U6598,3)="ANT","CIC",""))))</f>
        <v>PLOEG</v>
      </c>
      <c r="W6598" s="113">
        <v>44849.891886574071</v>
      </c>
      <c r="X6598" s="113">
        <f t="shared" ref="X6598:X6661" si="1754">IF((MIN(L6598:M6598)&lt;K6598+6/ (24*3600)),"", IF((MIN(L6598:M6598)=K6598),"0:00:00",IF((MIN(L6598:M6598)-K6598),MIN(L6598:M6598)-K6598,"")))</f>
        <v>7.8703703911742195E-4</v>
      </c>
      <c r="Y6598" s="113">
        <f t="shared" ref="Y6598:Y6661" si="1755">IF(OR(T6598="",T6598&lt;MINA(L6598,M6598)+11/(24*3600)),"",T6598-MINA(L6598,M6598))</f>
        <v>5.8564814826240763E-3</v>
      </c>
      <c r="Z6598" s="113">
        <f t="shared" ref="Z6598:Z6661" si="1756">IF(OR(T6598="",W6598&lt;T6598+31/(24*3600)),"",W6598-T6598)</f>
        <v>1.3587962959718425E-2</v>
      </c>
      <c r="AB6598" s="2">
        <f t="shared" ref="AB6598:AC6661" si="1757">IF(Y6598="","",SECOND(Y6598)+(MINUTE(Y6598)*60)+(HOUR(Y6598)*3600))</f>
        <v>506</v>
      </c>
      <c r="AC6598" s="2">
        <f t="shared" si="1757"/>
        <v>1174</v>
      </c>
      <c r="AE6598" s="2" t="str">
        <f t="shared" ref="AE6598:AE6661" si="1758">IF(I6598=0,AB6598,"")</f>
        <v/>
      </c>
      <c r="AF6598" s="2" t="str">
        <f t="shared" ref="AF6598:AF6661" si="1759">IF(I6598=1,AB6598,"")</f>
        <v/>
      </c>
      <c r="AG6598" s="2">
        <f t="shared" ref="AG6598:AG6661" si="1760">IF(I6598=2,AB6598,"")</f>
        <v>506</v>
      </c>
      <c r="AH6598" s="2" t="str">
        <f t="shared" ref="AH6598:AH6661" si="1761">IF(I6598=3,AB6598,"")</f>
        <v/>
      </c>
      <c r="AI6598" s="2" t="str">
        <f t="shared" ref="AI6598:AI6661" si="1762">IF(I6598=4,AB6598,"")</f>
        <v/>
      </c>
      <c r="AK6598" s="2" t="str">
        <f t="shared" ref="AK6598:AK6661" si="1763">IF(I6598=0,AC6598,"")</f>
        <v/>
      </c>
      <c r="AL6598" s="2" t="str">
        <f t="shared" ref="AL6598:AL6661" si="1764">IF(I6598=1,AC6598,"")</f>
        <v/>
      </c>
      <c r="AM6598" s="2">
        <f t="shared" ref="AM6598:AM6661" si="1765">IF(I6598=2,AC6598,"")</f>
        <v>1174</v>
      </c>
      <c r="AN6598" s="2" t="str">
        <f t="shared" ref="AN6598:AN6661" si="1766">IF(I6598=3,AC6598,"")</f>
        <v/>
      </c>
      <c r="AO6598" s="2" t="str">
        <f t="shared" ref="AO6598:AO6661" si="1767">IF(I6598=4,AC6598,"")</f>
        <v/>
      </c>
    </row>
    <row r="6599" spans="1:41" x14ac:dyDescent="0.3">
      <c r="A6599" s="111">
        <v>44849.904780092591</v>
      </c>
      <c r="B6599" s="78" t="s">
        <v>7116</v>
      </c>
      <c r="C6599" s="78" t="s">
        <v>853</v>
      </c>
      <c r="D6599" s="78" t="s">
        <v>1285</v>
      </c>
      <c r="E6599" s="78">
        <v>20</v>
      </c>
      <c r="F6599" s="78" t="s">
        <v>808</v>
      </c>
      <c r="G6599" s="78" t="s">
        <v>90</v>
      </c>
      <c r="H6599" s="112" t="s">
        <v>236</v>
      </c>
      <c r="I6599" s="112">
        <v>2</v>
      </c>
      <c r="J6599" s="113">
        <v>44849.903993055559</v>
      </c>
      <c r="K6599" s="113">
        <v>44849.904780092591</v>
      </c>
      <c r="M6599" s="113">
        <v>44849.9059837963</v>
      </c>
      <c r="N6599" s="113">
        <v>44849.909537037034</v>
      </c>
      <c r="O6599" s="78" t="s">
        <v>1187</v>
      </c>
      <c r="P6599" s="78" t="str">
        <f t="shared" si="1751"/>
        <v>CIC</v>
      </c>
      <c r="S6599" s="78" t="str">
        <f t="shared" si="1752"/>
        <v/>
      </c>
      <c r="V6599" s="78" t="str">
        <f t="shared" si="1753"/>
        <v/>
      </c>
      <c r="W6599" s="113">
        <v>44849.910624999997</v>
      </c>
      <c r="X6599" s="113">
        <f t="shared" si="1754"/>
        <v>1.2037037085974589E-3</v>
      </c>
      <c r="Y6599" s="113" t="str">
        <f t="shared" si="1755"/>
        <v/>
      </c>
      <c r="Z6599" s="113" t="str">
        <f t="shared" si="1756"/>
        <v/>
      </c>
      <c r="AB6599" s="2" t="str">
        <f t="shared" si="1757"/>
        <v/>
      </c>
      <c r="AC6599" s="2" t="str">
        <f t="shared" si="1757"/>
        <v/>
      </c>
      <c r="AE6599" s="2" t="str">
        <f t="shared" si="1758"/>
        <v/>
      </c>
      <c r="AF6599" s="2" t="str">
        <f t="shared" si="1759"/>
        <v/>
      </c>
      <c r="AG6599" s="2" t="str">
        <f t="shared" si="1760"/>
        <v/>
      </c>
      <c r="AH6599" s="2" t="str">
        <f t="shared" si="1761"/>
        <v/>
      </c>
      <c r="AI6599" s="2" t="str">
        <f t="shared" si="1762"/>
        <v/>
      </c>
      <c r="AK6599" s="2" t="str">
        <f t="shared" si="1763"/>
        <v/>
      </c>
      <c r="AL6599" s="2" t="str">
        <f t="shared" si="1764"/>
        <v/>
      </c>
      <c r="AM6599" s="2" t="str">
        <f t="shared" si="1765"/>
        <v/>
      </c>
      <c r="AN6599" s="2" t="str">
        <f t="shared" si="1766"/>
        <v/>
      </c>
      <c r="AO6599" s="2" t="str">
        <f t="shared" si="1767"/>
        <v/>
      </c>
    </row>
    <row r="6600" spans="1:41" x14ac:dyDescent="0.3">
      <c r="A6600" s="111">
        <v>44849.908402777779</v>
      </c>
      <c r="B6600" s="78" t="s">
        <v>7117</v>
      </c>
      <c r="C6600" s="78" t="s">
        <v>846</v>
      </c>
      <c r="F6600" s="78" t="s">
        <v>807</v>
      </c>
      <c r="G6600" s="78" t="s">
        <v>96</v>
      </c>
      <c r="H6600" s="112" t="s">
        <v>438</v>
      </c>
      <c r="I6600" s="112">
        <v>3</v>
      </c>
      <c r="J6600" s="113">
        <v>44849.907418981478</v>
      </c>
      <c r="K6600" s="113">
        <v>44849.908402777779</v>
      </c>
      <c r="L6600" s="113">
        <v>44849.916701388887</v>
      </c>
      <c r="M6600" s="113">
        <v>44849.909513888888</v>
      </c>
      <c r="P6600" s="78" t="str">
        <f t="shared" si="1751"/>
        <v/>
      </c>
      <c r="Q6600" s="113">
        <v>44849.909884259258</v>
      </c>
      <c r="R6600" s="78" t="s">
        <v>1187</v>
      </c>
      <c r="S6600" s="78" t="str">
        <f t="shared" si="1752"/>
        <v>CIC</v>
      </c>
      <c r="T6600" s="113">
        <v>44849.912847222222</v>
      </c>
      <c r="U6600" s="78" t="s">
        <v>1220</v>
      </c>
      <c r="V6600" s="78" t="str">
        <f t="shared" si="1753"/>
        <v>PLOEG</v>
      </c>
      <c r="W6600" s="113">
        <v>44849.917488425926</v>
      </c>
      <c r="X6600" s="113">
        <f t="shared" si="1754"/>
        <v>1.111111108912155E-3</v>
      </c>
      <c r="Y6600" s="113">
        <f t="shared" si="1755"/>
        <v>3.3333333340124227E-3</v>
      </c>
      <c r="Z6600" s="113">
        <f t="shared" si="1756"/>
        <v>4.6412037045229226E-3</v>
      </c>
      <c r="AB6600" s="2">
        <f t="shared" si="1757"/>
        <v>288</v>
      </c>
      <c r="AC6600" s="2">
        <f t="shared" si="1757"/>
        <v>401</v>
      </c>
      <c r="AE6600" s="2" t="str">
        <f t="shared" si="1758"/>
        <v/>
      </c>
      <c r="AF6600" s="2" t="str">
        <f t="shared" si="1759"/>
        <v/>
      </c>
      <c r="AG6600" s="2" t="str">
        <f t="shared" si="1760"/>
        <v/>
      </c>
      <c r="AH6600" s="2">
        <f t="shared" si="1761"/>
        <v>288</v>
      </c>
      <c r="AI6600" s="2" t="str">
        <f t="shared" si="1762"/>
        <v/>
      </c>
      <c r="AK6600" s="2" t="str">
        <f t="shared" si="1763"/>
        <v/>
      </c>
      <c r="AL6600" s="2" t="str">
        <f t="shared" si="1764"/>
        <v/>
      </c>
      <c r="AM6600" s="2" t="str">
        <f t="shared" si="1765"/>
        <v/>
      </c>
      <c r="AN6600" s="2">
        <f t="shared" si="1766"/>
        <v>401</v>
      </c>
      <c r="AO6600" s="2" t="str">
        <f t="shared" si="1767"/>
        <v/>
      </c>
    </row>
    <row r="6601" spans="1:41" x14ac:dyDescent="0.3">
      <c r="A6601" s="111">
        <v>44849.915335648147</v>
      </c>
      <c r="B6601" s="78" t="s">
        <v>7118</v>
      </c>
      <c r="C6601" s="78" t="s">
        <v>846</v>
      </c>
      <c r="D6601" s="78" t="s">
        <v>2384</v>
      </c>
      <c r="E6601" s="78">
        <v>41</v>
      </c>
      <c r="F6601" s="78" t="s">
        <v>807</v>
      </c>
      <c r="G6601" s="78" t="s">
        <v>92</v>
      </c>
      <c r="H6601" s="112" t="s">
        <v>220</v>
      </c>
      <c r="I6601" s="112">
        <v>2</v>
      </c>
      <c r="J6601" s="113">
        <v>44849.915069444447</v>
      </c>
      <c r="K6601" s="113">
        <v>44849.915335648147</v>
      </c>
      <c r="M6601" s="113">
        <v>44849.916701388887</v>
      </c>
      <c r="P6601" s="78" t="str">
        <f t="shared" si="1751"/>
        <v/>
      </c>
      <c r="S6601" s="78" t="str">
        <f t="shared" si="1752"/>
        <v/>
      </c>
      <c r="T6601" s="113">
        <v>44849.918819444443</v>
      </c>
      <c r="U6601" s="78" t="s">
        <v>1220</v>
      </c>
      <c r="V6601" s="78" t="str">
        <f t="shared" si="1753"/>
        <v>PLOEG</v>
      </c>
      <c r="W6601" s="113">
        <v>44849.930671296293</v>
      </c>
      <c r="X6601" s="113">
        <f t="shared" si="1754"/>
        <v>1.3657407398568466E-3</v>
      </c>
      <c r="Y6601" s="113">
        <f t="shared" si="1755"/>
        <v>2.118055555911269E-3</v>
      </c>
      <c r="Z6601" s="113">
        <f t="shared" si="1756"/>
        <v>1.1851851850224193E-2</v>
      </c>
      <c r="AB6601" s="2">
        <f t="shared" si="1757"/>
        <v>183</v>
      </c>
      <c r="AC6601" s="2">
        <f t="shared" si="1757"/>
        <v>1024</v>
      </c>
      <c r="AE6601" s="2" t="str">
        <f t="shared" si="1758"/>
        <v/>
      </c>
      <c r="AF6601" s="2" t="str">
        <f t="shared" si="1759"/>
        <v/>
      </c>
      <c r="AG6601" s="2">
        <f t="shared" si="1760"/>
        <v>183</v>
      </c>
      <c r="AH6601" s="2" t="str">
        <f t="shared" si="1761"/>
        <v/>
      </c>
      <c r="AI6601" s="2" t="str">
        <f t="shared" si="1762"/>
        <v/>
      </c>
      <c r="AK6601" s="2" t="str">
        <f t="shared" si="1763"/>
        <v/>
      </c>
      <c r="AL6601" s="2" t="str">
        <f t="shared" si="1764"/>
        <v/>
      </c>
      <c r="AM6601" s="2">
        <f t="shared" si="1765"/>
        <v>1024</v>
      </c>
      <c r="AN6601" s="2" t="str">
        <f t="shared" si="1766"/>
        <v/>
      </c>
      <c r="AO6601" s="2" t="str">
        <f t="shared" si="1767"/>
        <v/>
      </c>
    </row>
    <row r="6602" spans="1:41" x14ac:dyDescent="0.3">
      <c r="A6602" s="111">
        <v>44849.935486111113</v>
      </c>
      <c r="B6602" s="78" t="s">
        <v>7119</v>
      </c>
      <c r="C6602" s="78" t="s">
        <v>846</v>
      </c>
      <c r="D6602" s="78" t="s">
        <v>1285</v>
      </c>
      <c r="E6602" s="78">
        <v>17</v>
      </c>
      <c r="F6602" s="78" t="s">
        <v>808</v>
      </c>
      <c r="G6602" s="78" t="s">
        <v>86</v>
      </c>
      <c r="H6602" s="112" t="s">
        <v>252</v>
      </c>
      <c r="I6602" s="112">
        <v>4</v>
      </c>
      <c r="J6602" s="113">
        <v>44849.93445601852</v>
      </c>
      <c r="K6602" s="113">
        <v>44849.935486111113</v>
      </c>
      <c r="M6602" s="113">
        <v>44849.939097222225</v>
      </c>
      <c r="N6602" s="113">
        <v>44849.940995370373</v>
      </c>
      <c r="O6602" s="78" t="s">
        <v>1187</v>
      </c>
      <c r="P6602" s="78" t="str">
        <f t="shared" si="1751"/>
        <v>CIC</v>
      </c>
      <c r="S6602" s="78" t="str">
        <f t="shared" si="1752"/>
        <v/>
      </c>
      <c r="T6602" s="113">
        <v>44849.9528587963</v>
      </c>
      <c r="U6602" s="78" t="s">
        <v>1220</v>
      </c>
      <c r="V6602" s="78" t="str">
        <f t="shared" si="1753"/>
        <v>PLOEG</v>
      </c>
      <c r="W6602" s="113">
        <v>44849.960787037038</v>
      </c>
      <c r="X6602" s="113">
        <f t="shared" si="1754"/>
        <v>3.6111111112404615E-3</v>
      </c>
      <c r="Y6602" s="113">
        <f t="shared" si="1755"/>
        <v>1.3761574075033423E-2</v>
      </c>
      <c r="Z6602" s="113">
        <f t="shared" si="1756"/>
        <v>7.9282407386926934E-3</v>
      </c>
      <c r="AB6602" s="2">
        <f t="shared" si="1757"/>
        <v>1189</v>
      </c>
      <c r="AC6602" s="2">
        <f t="shared" si="1757"/>
        <v>685</v>
      </c>
      <c r="AE6602" s="2" t="str">
        <f t="shared" si="1758"/>
        <v/>
      </c>
      <c r="AF6602" s="2" t="str">
        <f t="shared" si="1759"/>
        <v/>
      </c>
      <c r="AG6602" s="2" t="str">
        <f t="shared" si="1760"/>
        <v/>
      </c>
      <c r="AH6602" s="2" t="str">
        <f t="shared" si="1761"/>
        <v/>
      </c>
      <c r="AI6602" s="2">
        <f t="shared" si="1762"/>
        <v>1189</v>
      </c>
      <c r="AK6602" s="2" t="str">
        <f t="shared" si="1763"/>
        <v/>
      </c>
      <c r="AL6602" s="2" t="str">
        <f t="shared" si="1764"/>
        <v/>
      </c>
      <c r="AM6602" s="2" t="str">
        <f t="shared" si="1765"/>
        <v/>
      </c>
      <c r="AN6602" s="2" t="str">
        <f t="shared" si="1766"/>
        <v/>
      </c>
      <c r="AO6602" s="2">
        <f t="shared" si="1767"/>
        <v>685</v>
      </c>
    </row>
    <row r="6603" spans="1:41" x14ac:dyDescent="0.3">
      <c r="A6603" s="111">
        <v>44849.951643518521</v>
      </c>
      <c r="B6603" s="78" t="s">
        <v>7120</v>
      </c>
      <c r="C6603" s="78" t="s">
        <v>846</v>
      </c>
      <c r="D6603" s="78" t="s">
        <v>1367</v>
      </c>
      <c r="F6603" s="78" t="s">
        <v>807</v>
      </c>
      <c r="G6603" s="78" t="s">
        <v>96</v>
      </c>
      <c r="H6603" s="112" t="s">
        <v>438</v>
      </c>
      <c r="I6603" s="112">
        <v>3</v>
      </c>
      <c r="J6603" s="113">
        <v>44849.950162037036</v>
      </c>
      <c r="K6603" s="113">
        <v>44849.951643518521</v>
      </c>
      <c r="M6603" s="113">
        <v>44849.960902777777</v>
      </c>
      <c r="N6603" s="113">
        <v>44849.961585648147</v>
      </c>
      <c r="O6603" s="78" t="s">
        <v>1185</v>
      </c>
      <c r="P6603" s="78" t="str">
        <f t="shared" si="1751"/>
        <v>CIC</v>
      </c>
      <c r="S6603" s="78" t="str">
        <f t="shared" si="1752"/>
        <v/>
      </c>
      <c r="T6603" s="113">
        <v>44849.968275462961</v>
      </c>
      <c r="U6603" s="78" t="s">
        <v>1220</v>
      </c>
      <c r="V6603" s="78" t="str">
        <f t="shared" si="1753"/>
        <v>PLOEG</v>
      </c>
      <c r="W6603" s="113">
        <v>44849.979745370372</v>
      </c>
      <c r="X6603" s="113">
        <f t="shared" si="1754"/>
        <v>9.2592592554865405E-3</v>
      </c>
      <c r="Y6603" s="113">
        <f t="shared" si="1755"/>
        <v>7.3726851842366159E-3</v>
      </c>
      <c r="Z6603" s="113">
        <f t="shared" si="1756"/>
        <v>1.1469907411083113E-2</v>
      </c>
      <c r="AB6603" s="2">
        <f t="shared" si="1757"/>
        <v>637</v>
      </c>
      <c r="AC6603" s="2">
        <f t="shared" si="1757"/>
        <v>991</v>
      </c>
      <c r="AE6603" s="2" t="str">
        <f t="shared" si="1758"/>
        <v/>
      </c>
      <c r="AF6603" s="2" t="str">
        <f t="shared" si="1759"/>
        <v/>
      </c>
      <c r="AG6603" s="2" t="str">
        <f t="shared" si="1760"/>
        <v/>
      </c>
      <c r="AH6603" s="2">
        <f t="shared" si="1761"/>
        <v>637</v>
      </c>
      <c r="AI6603" s="2" t="str">
        <f t="shared" si="1762"/>
        <v/>
      </c>
      <c r="AK6603" s="2" t="str">
        <f t="shared" si="1763"/>
        <v/>
      </c>
      <c r="AL6603" s="2" t="str">
        <f t="shared" si="1764"/>
        <v/>
      </c>
      <c r="AM6603" s="2" t="str">
        <f t="shared" si="1765"/>
        <v/>
      </c>
      <c r="AN6603" s="2">
        <f t="shared" si="1766"/>
        <v>991</v>
      </c>
      <c r="AO6603" s="2" t="str">
        <f t="shared" si="1767"/>
        <v/>
      </c>
    </row>
    <row r="6604" spans="1:41" x14ac:dyDescent="0.3">
      <c r="A6604" s="111">
        <v>44849.987581018519</v>
      </c>
      <c r="B6604" s="78" t="s">
        <v>1110</v>
      </c>
      <c r="C6604" s="78" t="s">
        <v>835</v>
      </c>
      <c r="D6604" s="78" t="s">
        <v>3491</v>
      </c>
      <c r="F6604" s="78" t="s">
        <v>808</v>
      </c>
      <c r="G6604" s="78" t="s">
        <v>92</v>
      </c>
      <c r="H6604" s="112" t="s">
        <v>204</v>
      </c>
      <c r="I6604" s="112">
        <v>2</v>
      </c>
      <c r="J6604" s="113">
        <v>44849.987118055556</v>
      </c>
      <c r="K6604" s="113">
        <v>44849.987581018519</v>
      </c>
      <c r="M6604" s="113">
        <v>44849.987893518519</v>
      </c>
      <c r="P6604" s="78" t="str">
        <f t="shared" si="1751"/>
        <v/>
      </c>
      <c r="Q6604" s="113">
        <v>44849.988425925927</v>
      </c>
      <c r="R6604" s="78" t="s">
        <v>1187</v>
      </c>
      <c r="S6604" s="78" t="str">
        <f t="shared" si="1752"/>
        <v>CIC</v>
      </c>
      <c r="T6604" s="113">
        <v>44849.993032407408</v>
      </c>
      <c r="U6604" s="78" t="s">
        <v>1185</v>
      </c>
      <c r="V6604" s="78" t="str">
        <f t="shared" si="1753"/>
        <v>CIC</v>
      </c>
      <c r="W6604" s="113">
        <v>44850.060173611113</v>
      </c>
      <c r="X6604" s="113">
        <f t="shared" si="1754"/>
        <v>3.125000002910383E-4</v>
      </c>
      <c r="Y6604" s="113">
        <f t="shared" si="1755"/>
        <v>5.1388888896326534E-3</v>
      </c>
      <c r="Z6604" s="113">
        <f t="shared" si="1756"/>
        <v>6.7141203704522923E-2</v>
      </c>
      <c r="AB6604" s="2">
        <f t="shared" si="1757"/>
        <v>444</v>
      </c>
      <c r="AC6604" s="2">
        <f t="shared" si="1757"/>
        <v>5801</v>
      </c>
      <c r="AE6604" s="2" t="str">
        <f t="shared" si="1758"/>
        <v/>
      </c>
      <c r="AF6604" s="2" t="str">
        <f t="shared" si="1759"/>
        <v/>
      </c>
      <c r="AG6604" s="2">
        <f t="shared" si="1760"/>
        <v>444</v>
      </c>
      <c r="AH6604" s="2" t="str">
        <f t="shared" si="1761"/>
        <v/>
      </c>
      <c r="AI6604" s="2" t="str">
        <f t="shared" si="1762"/>
        <v/>
      </c>
      <c r="AK6604" s="2" t="str">
        <f t="shared" si="1763"/>
        <v/>
      </c>
      <c r="AL6604" s="2" t="str">
        <f t="shared" si="1764"/>
        <v/>
      </c>
      <c r="AM6604" s="2">
        <f t="shared" si="1765"/>
        <v>5801</v>
      </c>
      <c r="AN6604" s="2" t="str">
        <f t="shared" si="1766"/>
        <v/>
      </c>
      <c r="AO6604" s="2" t="str">
        <f t="shared" si="1767"/>
        <v/>
      </c>
    </row>
    <row r="6605" spans="1:41" x14ac:dyDescent="0.3">
      <c r="A6605" s="111">
        <v>44849.987581018519</v>
      </c>
      <c r="B6605" s="78" t="s">
        <v>1110</v>
      </c>
      <c r="C6605" s="78" t="s">
        <v>846</v>
      </c>
      <c r="D6605" s="78" t="s">
        <v>3491</v>
      </c>
      <c r="F6605" s="78" t="s">
        <v>808</v>
      </c>
      <c r="G6605" s="78" t="s">
        <v>92</v>
      </c>
      <c r="H6605" s="112" t="s">
        <v>204</v>
      </c>
      <c r="I6605" s="112">
        <v>2</v>
      </c>
      <c r="J6605" s="113">
        <v>44849.987118055556</v>
      </c>
      <c r="K6605" s="113">
        <v>44849.987581018519</v>
      </c>
      <c r="M6605" s="113">
        <v>44849.98846064815</v>
      </c>
      <c r="P6605" s="78" t="str">
        <f t="shared" si="1751"/>
        <v/>
      </c>
      <c r="Q6605" s="113">
        <v>44849.988483796296</v>
      </c>
      <c r="R6605" s="78" t="s">
        <v>1187</v>
      </c>
      <c r="S6605" s="78" t="str">
        <f t="shared" si="1752"/>
        <v>CIC</v>
      </c>
      <c r="T6605" s="113">
        <v>44849.9921412037</v>
      </c>
      <c r="U6605" s="78" t="s">
        <v>1187</v>
      </c>
      <c r="V6605" s="78" t="str">
        <f t="shared" si="1753"/>
        <v>CIC</v>
      </c>
      <c r="W6605" s="113">
        <v>44850.055393518516</v>
      </c>
      <c r="X6605" s="113">
        <f t="shared" si="1754"/>
        <v>8.7962963152676821E-4</v>
      </c>
      <c r="Y6605" s="113">
        <f t="shared" si="1755"/>
        <v>3.6805555500905029E-3</v>
      </c>
      <c r="Z6605" s="113">
        <f t="shared" si="1756"/>
        <v>6.3252314816054422E-2</v>
      </c>
      <c r="AB6605" s="2">
        <f t="shared" si="1757"/>
        <v>318</v>
      </c>
      <c r="AC6605" s="2">
        <f t="shared" si="1757"/>
        <v>5465</v>
      </c>
      <c r="AE6605" s="2" t="str">
        <f t="shared" si="1758"/>
        <v/>
      </c>
      <c r="AF6605" s="2" t="str">
        <f t="shared" si="1759"/>
        <v/>
      </c>
      <c r="AG6605" s="2">
        <f t="shared" si="1760"/>
        <v>318</v>
      </c>
      <c r="AH6605" s="2" t="str">
        <f t="shared" si="1761"/>
        <v/>
      </c>
      <c r="AI6605" s="2" t="str">
        <f t="shared" si="1762"/>
        <v/>
      </c>
      <c r="AK6605" s="2" t="str">
        <f t="shared" si="1763"/>
        <v/>
      </c>
      <c r="AL6605" s="2" t="str">
        <f t="shared" si="1764"/>
        <v/>
      </c>
      <c r="AM6605" s="2">
        <f t="shared" si="1765"/>
        <v>5465</v>
      </c>
      <c r="AN6605" s="2" t="str">
        <f t="shared" si="1766"/>
        <v/>
      </c>
      <c r="AO6605" s="2" t="str">
        <f t="shared" si="1767"/>
        <v/>
      </c>
    </row>
    <row r="6606" spans="1:41" x14ac:dyDescent="0.3">
      <c r="A6606" s="111">
        <v>44849.987581018519</v>
      </c>
      <c r="B6606" s="78" t="s">
        <v>1110</v>
      </c>
      <c r="C6606" s="78" t="s">
        <v>853</v>
      </c>
      <c r="D6606" s="78" t="s">
        <v>3491</v>
      </c>
      <c r="F6606" s="78" t="s">
        <v>808</v>
      </c>
      <c r="G6606" s="78" t="s">
        <v>92</v>
      </c>
      <c r="H6606" s="112" t="s">
        <v>204</v>
      </c>
      <c r="I6606" s="112">
        <v>2</v>
      </c>
      <c r="J6606" s="113">
        <v>44849.987118055556</v>
      </c>
      <c r="K6606" s="113">
        <v>44849.987581018519</v>
      </c>
      <c r="M6606" s="113">
        <v>44849.988518518519</v>
      </c>
      <c r="P6606" s="78" t="str">
        <f t="shared" si="1751"/>
        <v/>
      </c>
      <c r="Q6606" s="113">
        <v>44849.988553240742</v>
      </c>
      <c r="R6606" s="78" t="s">
        <v>1187</v>
      </c>
      <c r="S6606" s="78" t="str">
        <f t="shared" si="1752"/>
        <v>CIC</v>
      </c>
      <c r="V6606" s="78" t="str">
        <f t="shared" si="1753"/>
        <v/>
      </c>
      <c r="W6606" s="113">
        <v>44850.055289351854</v>
      </c>
      <c r="X6606" s="113">
        <f t="shared" si="1754"/>
        <v>9.3750000087311491E-4</v>
      </c>
      <c r="Y6606" s="113" t="str">
        <f t="shared" si="1755"/>
        <v/>
      </c>
      <c r="Z6606" s="113" t="str">
        <f t="shared" si="1756"/>
        <v/>
      </c>
      <c r="AB6606" s="2" t="str">
        <f t="shared" si="1757"/>
        <v/>
      </c>
      <c r="AC6606" s="2" t="str">
        <f t="shared" si="1757"/>
        <v/>
      </c>
      <c r="AE6606" s="2" t="str">
        <f t="shared" si="1758"/>
        <v/>
      </c>
      <c r="AF6606" s="2" t="str">
        <f t="shared" si="1759"/>
        <v/>
      </c>
      <c r="AG6606" s="2" t="str">
        <f t="shared" si="1760"/>
        <v/>
      </c>
      <c r="AH6606" s="2" t="str">
        <f t="shared" si="1761"/>
        <v/>
      </c>
      <c r="AI6606" s="2" t="str">
        <f t="shared" si="1762"/>
        <v/>
      </c>
      <c r="AK6606" s="2" t="str">
        <f t="shared" si="1763"/>
        <v/>
      </c>
      <c r="AL6606" s="2" t="str">
        <f t="shared" si="1764"/>
        <v/>
      </c>
      <c r="AM6606" s="2" t="str">
        <f t="shared" si="1765"/>
        <v/>
      </c>
      <c r="AN6606" s="2" t="str">
        <f t="shared" si="1766"/>
        <v/>
      </c>
      <c r="AO6606" s="2" t="str">
        <f t="shared" si="1767"/>
        <v/>
      </c>
    </row>
    <row r="6607" spans="1:41" x14ac:dyDescent="0.3">
      <c r="A6607" s="111">
        <v>44849.987581018519</v>
      </c>
      <c r="B6607" s="78" t="s">
        <v>1110</v>
      </c>
      <c r="C6607" s="78" t="s">
        <v>7121</v>
      </c>
      <c r="D6607" s="78" t="s">
        <v>3491</v>
      </c>
      <c r="F6607" s="78" t="s">
        <v>808</v>
      </c>
      <c r="G6607" s="78" t="s">
        <v>92</v>
      </c>
      <c r="H6607" s="112" t="s">
        <v>204</v>
      </c>
      <c r="I6607" s="112">
        <v>2</v>
      </c>
      <c r="J6607" s="113">
        <v>44849.987118055556</v>
      </c>
      <c r="K6607" s="113">
        <v>44849.987581018519</v>
      </c>
      <c r="M6607" s="113">
        <v>44850.008680555555</v>
      </c>
      <c r="N6607" s="113">
        <v>44850.008703703701</v>
      </c>
      <c r="O6607" s="78" t="s">
        <v>1187</v>
      </c>
      <c r="P6607" s="78" t="str">
        <f t="shared" si="1751"/>
        <v>CIC</v>
      </c>
      <c r="S6607" s="78" t="str">
        <f t="shared" si="1752"/>
        <v/>
      </c>
      <c r="V6607" s="78" t="str">
        <f t="shared" si="1753"/>
        <v/>
      </c>
      <c r="W6607" s="113">
        <v>44850.047662037039</v>
      </c>
      <c r="X6607" s="113">
        <f t="shared" si="1754"/>
        <v>2.1099537036207039E-2</v>
      </c>
      <c r="Y6607" s="113" t="str">
        <f t="shared" si="1755"/>
        <v/>
      </c>
      <c r="Z6607" s="113" t="str">
        <f t="shared" si="1756"/>
        <v/>
      </c>
      <c r="AB6607" s="2" t="str">
        <f t="shared" si="1757"/>
        <v/>
      </c>
      <c r="AC6607" s="2" t="str">
        <f t="shared" si="1757"/>
        <v/>
      </c>
      <c r="AE6607" s="2" t="str">
        <f t="shared" si="1758"/>
        <v/>
      </c>
      <c r="AF6607" s="2" t="str">
        <f t="shared" si="1759"/>
        <v/>
      </c>
      <c r="AG6607" s="2" t="str">
        <f t="shared" si="1760"/>
        <v/>
      </c>
      <c r="AH6607" s="2" t="str">
        <f t="shared" si="1761"/>
        <v/>
      </c>
      <c r="AI6607" s="2" t="str">
        <f t="shared" si="1762"/>
        <v/>
      </c>
      <c r="AK6607" s="2" t="str">
        <f t="shared" si="1763"/>
        <v/>
      </c>
      <c r="AL6607" s="2" t="str">
        <f t="shared" si="1764"/>
        <v/>
      </c>
      <c r="AM6607" s="2" t="str">
        <f t="shared" si="1765"/>
        <v/>
      </c>
      <c r="AN6607" s="2" t="str">
        <f t="shared" si="1766"/>
        <v/>
      </c>
      <c r="AO6607" s="2" t="str">
        <f t="shared" si="1767"/>
        <v/>
      </c>
    </row>
    <row r="6608" spans="1:41" x14ac:dyDescent="0.3">
      <c r="A6608" s="111">
        <v>44850.141041666669</v>
      </c>
      <c r="B6608" s="78" t="s">
        <v>7122</v>
      </c>
      <c r="C6608" s="78" t="s">
        <v>846</v>
      </c>
      <c r="D6608" s="78" t="s">
        <v>7123</v>
      </c>
      <c r="F6608" s="78" t="s">
        <v>810</v>
      </c>
      <c r="G6608" s="78" t="s">
        <v>114</v>
      </c>
      <c r="H6608" s="112" t="s">
        <v>214</v>
      </c>
      <c r="I6608" s="112">
        <v>2</v>
      </c>
      <c r="J6608" s="113">
        <v>44850.141041666669</v>
      </c>
      <c r="K6608" s="113">
        <v>44850.141041666669</v>
      </c>
      <c r="M6608" s="113">
        <v>44850.141111111108</v>
      </c>
      <c r="N6608" s="113">
        <v>44850.148611111108</v>
      </c>
      <c r="O6608" s="78" t="s">
        <v>1187</v>
      </c>
      <c r="P6608" s="78" t="str">
        <f t="shared" si="1751"/>
        <v>CIC</v>
      </c>
      <c r="S6608" s="78" t="str">
        <f t="shared" si="1752"/>
        <v/>
      </c>
      <c r="V6608" s="78" t="str">
        <f t="shared" si="1753"/>
        <v/>
      </c>
      <c r="W6608" s="113">
        <v>44850.170393518521</v>
      </c>
      <c r="X6608" s="113">
        <f t="shared" si="1754"/>
        <v>6.9444438850041479E-5</v>
      </c>
      <c r="Y6608" s="113" t="str">
        <f t="shared" si="1755"/>
        <v/>
      </c>
      <c r="Z6608" s="113" t="str">
        <f t="shared" si="1756"/>
        <v/>
      </c>
      <c r="AB6608" s="2" t="str">
        <f t="shared" si="1757"/>
        <v/>
      </c>
      <c r="AC6608" s="2" t="str">
        <f t="shared" si="1757"/>
        <v/>
      </c>
      <c r="AE6608" s="2" t="str">
        <f t="shared" si="1758"/>
        <v/>
      </c>
      <c r="AF6608" s="2" t="str">
        <f t="shared" si="1759"/>
        <v/>
      </c>
      <c r="AG6608" s="2" t="str">
        <f t="shared" si="1760"/>
        <v/>
      </c>
      <c r="AH6608" s="2" t="str">
        <f t="shared" si="1761"/>
        <v/>
      </c>
      <c r="AI6608" s="2" t="str">
        <f t="shared" si="1762"/>
        <v/>
      </c>
      <c r="AK6608" s="2" t="str">
        <f t="shared" si="1763"/>
        <v/>
      </c>
      <c r="AL6608" s="2" t="str">
        <f t="shared" si="1764"/>
        <v/>
      </c>
      <c r="AM6608" s="2" t="str">
        <f t="shared" si="1765"/>
        <v/>
      </c>
      <c r="AN6608" s="2" t="str">
        <f t="shared" si="1766"/>
        <v/>
      </c>
      <c r="AO6608" s="2" t="str">
        <f t="shared" si="1767"/>
        <v/>
      </c>
    </row>
    <row r="6609" spans="1:41" x14ac:dyDescent="0.3">
      <c r="A6609" s="111">
        <v>44850.171493055554</v>
      </c>
      <c r="B6609" s="78" t="s">
        <v>7124</v>
      </c>
      <c r="C6609" s="78" t="s">
        <v>846</v>
      </c>
      <c r="D6609" s="78" t="s">
        <v>1320</v>
      </c>
      <c r="E6609" s="78">
        <v>31</v>
      </c>
      <c r="F6609" s="78" t="s">
        <v>809</v>
      </c>
      <c r="G6609" s="78" t="s">
        <v>84</v>
      </c>
      <c r="H6609" s="112" t="s">
        <v>382</v>
      </c>
      <c r="I6609" s="112">
        <v>3</v>
      </c>
      <c r="J6609" s="113">
        <v>44850.171157407407</v>
      </c>
      <c r="K6609" s="113">
        <v>44850.171493055554</v>
      </c>
      <c r="M6609" s="113">
        <v>44850.171550925923</v>
      </c>
      <c r="N6609" s="113">
        <v>44850.173252314817</v>
      </c>
      <c r="O6609" s="78" t="s">
        <v>1187</v>
      </c>
      <c r="P6609" s="78" t="str">
        <f t="shared" si="1751"/>
        <v>CIC</v>
      </c>
      <c r="S6609" s="78" t="str">
        <f t="shared" si="1752"/>
        <v/>
      </c>
      <c r="V6609" s="78" t="str">
        <f t="shared" si="1753"/>
        <v/>
      </c>
      <c r="W6609" s="113">
        <v>44850.186597222222</v>
      </c>
      <c r="X6609" s="113" t="str">
        <f t="shared" si="1754"/>
        <v/>
      </c>
      <c r="Y6609" s="113" t="str">
        <f t="shared" si="1755"/>
        <v/>
      </c>
      <c r="Z6609" s="113" t="str">
        <f t="shared" si="1756"/>
        <v/>
      </c>
      <c r="AB6609" s="2" t="str">
        <f t="shared" si="1757"/>
        <v/>
      </c>
      <c r="AC6609" s="2" t="str">
        <f t="shared" si="1757"/>
        <v/>
      </c>
      <c r="AE6609" s="2" t="str">
        <f t="shared" si="1758"/>
        <v/>
      </c>
      <c r="AF6609" s="2" t="str">
        <f t="shared" si="1759"/>
        <v/>
      </c>
      <c r="AG6609" s="2" t="str">
        <f t="shared" si="1760"/>
        <v/>
      </c>
      <c r="AH6609" s="2" t="str">
        <f t="shared" si="1761"/>
        <v/>
      </c>
      <c r="AI6609" s="2" t="str">
        <f t="shared" si="1762"/>
        <v/>
      </c>
      <c r="AK6609" s="2" t="str">
        <f t="shared" si="1763"/>
        <v/>
      </c>
      <c r="AL6609" s="2" t="str">
        <f t="shared" si="1764"/>
        <v/>
      </c>
      <c r="AM6609" s="2" t="str">
        <f t="shared" si="1765"/>
        <v/>
      </c>
      <c r="AN6609" s="2" t="str">
        <f t="shared" si="1766"/>
        <v/>
      </c>
      <c r="AO6609" s="2" t="str">
        <f t="shared" si="1767"/>
        <v/>
      </c>
    </row>
    <row r="6610" spans="1:41" x14ac:dyDescent="0.3">
      <c r="A6610" s="111">
        <v>44850.317118055558</v>
      </c>
      <c r="B6610" s="78" t="s">
        <v>1112</v>
      </c>
      <c r="C6610" s="78" t="s">
        <v>886</v>
      </c>
      <c r="F6610" s="78" t="s">
        <v>809</v>
      </c>
      <c r="G6610" s="78" t="s">
        <v>84</v>
      </c>
      <c r="H6610" s="112" t="s">
        <v>202</v>
      </c>
      <c r="I6610" s="112">
        <v>4</v>
      </c>
      <c r="J6610" s="113">
        <v>44850.315740740742</v>
      </c>
      <c r="K6610" s="113">
        <v>44850.317118055558</v>
      </c>
      <c r="M6610" s="113">
        <v>44850.329918981479</v>
      </c>
      <c r="P6610" s="78" t="str">
        <f t="shared" si="1751"/>
        <v/>
      </c>
      <c r="S6610" s="78" t="str">
        <f t="shared" si="1752"/>
        <v/>
      </c>
      <c r="T6610" s="113">
        <v>44850.330069444448</v>
      </c>
      <c r="U6610" s="78" t="s">
        <v>1187</v>
      </c>
      <c r="V6610" s="78" t="str">
        <f t="shared" si="1753"/>
        <v>CIC</v>
      </c>
      <c r="W6610" s="113">
        <v>44850.347222222219</v>
      </c>
      <c r="X6610" s="113">
        <f t="shared" si="1754"/>
        <v>1.2800925920601003E-2</v>
      </c>
      <c r="Y6610" s="113">
        <f t="shared" si="1755"/>
        <v>1.5046296903165057E-4</v>
      </c>
      <c r="Z6610" s="113">
        <f t="shared" si="1756"/>
        <v>1.7152777771116234E-2</v>
      </c>
      <c r="AB6610" s="2">
        <f t="shared" si="1757"/>
        <v>13</v>
      </c>
      <c r="AC6610" s="2">
        <f t="shared" si="1757"/>
        <v>1482</v>
      </c>
      <c r="AE6610" s="2" t="str">
        <f t="shared" si="1758"/>
        <v/>
      </c>
      <c r="AF6610" s="2" t="str">
        <f t="shared" si="1759"/>
        <v/>
      </c>
      <c r="AG6610" s="2" t="str">
        <f t="shared" si="1760"/>
        <v/>
      </c>
      <c r="AH6610" s="2" t="str">
        <f t="shared" si="1761"/>
        <v/>
      </c>
      <c r="AI6610" s="2">
        <f t="shared" si="1762"/>
        <v>13</v>
      </c>
      <c r="AK6610" s="2" t="str">
        <f t="shared" si="1763"/>
        <v/>
      </c>
      <c r="AL6610" s="2" t="str">
        <f t="shared" si="1764"/>
        <v/>
      </c>
      <c r="AM6610" s="2" t="str">
        <f t="shared" si="1765"/>
        <v/>
      </c>
      <c r="AN6610" s="2" t="str">
        <f t="shared" si="1766"/>
        <v/>
      </c>
      <c r="AO6610" s="2">
        <f t="shared" si="1767"/>
        <v>1482</v>
      </c>
    </row>
    <row r="6611" spans="1:41" x14ac:dyDescent="0.3">
      <c r="A6611" s="111">
        <v>44850.340115740742</v>
      </c>
      <c r="B6611" s="78" t="s">
        <v>7125</v>
      </c>
      <c r="C6611" s="78" t="s">
        <v>850</v>
      </c>
      <c r="D6611" s="78" t="s">
        <v>1599</v>
      </c>
      <c r="F6611" s="78" t="s">
        <v>808</v>
      </c>
      <c r="G6611" s="78" t="s">
        <v>96</v>
      </c>
      <c r="H6611" s="112" t="s">
        <v>242</v>
      </c>
      <c r="I6611" s="112">
        <v>2</v>
      </c>
      <c r="J6611" s="113">
        <v>44850.338888888888</v>
      </c>
      <c r="K6611" s="113">
        <v>44850.340115740742</v>
      </c>
      <c r="M6611" s="113">
        <v>44850.34202546296</v>
      </c>
      <c r="N6611" s="113">
        <v>44850.342060185183</v>
      </c>
      <c r="O6611" s="78" t="s">
        <v>1187</v>
      </c>
      <c r="P6611" s="78" t="str">
        <f t="shared" si="1751"/>
        <v>CIC</v>
      </c>
      <c r="S6611" s="78" t="str">
        <f t="shared" si="1752"/>
        <v/>
      </c>
      <c r="V6611" s="78" t="str">
        <f t="shared" si="1753"/>
        <v/>
      </c>
      <c r="W6611" s="113">
        <v>44850.348680555559</v>
      </c>
      <c r="X6611" s="113">
        <f t="shared" si="1754"/>
        <v>1.9097222175332718E-3</v>
      </c>
      <c r="Y6611" s="113" t="str">
        <f t="shared" si="1755"/>
        <v/>
      </c>
      <c r="Z6611" s="113" t="str">
        <f t="shared" si="1756"/>
        <v/>
      </c>
      <c r="AB6611" s="2" t="str">
        <f t="shared" si="1757"/>
        <v/>
      </c>
      <c r="AC6611" s="2" t="str">
        <f t="shared" si="1757"/>
        <v/>
      </c>
      <c r="AE6611" s="2" t="str">
        <f t="shared" si="1758"/>
        <v/>
      </c>
      <c r="AF6611" s="2" t="str">
        <f t="shared" si="1759"/>
        <v/>
      </c>
      <c r="AG6611" s="2" t="str">
        <f t="shared" si="1760"/>
        <v/>
      </c>
      <c r="AH6611" s="2" t="str">
        <f t="shared" si="1761"/>
        <v/>
      </c>
      <c r="AI6611" s="2" t="str">
        <f t="shared" si="1762"/>
        <v/>
      </c>
      <c r="AK6611" s="2" t="str">
        <f t="shared" si="1763"/>
        <v/>
      </c>
      <c r="AL6611" s="2" t="str">
        <f t="shared" si="1764"/>
        <v/>
      </c>
      <c r="AM6611" s="2" t="str">
        <f t="shared" si="1765"/>
        <v/>
      </c>
      <c r="AN6611" s="2" t="str">
        <f t="shared" si="1766"/>
        <v/>
      </c>
      <c r="AO6611" s="2" t="str">
        <f t="shared" si="1767"/>
        <v/>
      </c>
    </row>
    <row r="6612" spans="1:41" x14ac:dyDescent="0.3">
      <c r="A6612" s="111">
        <v>44850.389085648145</v>
      </c>
      <c r="B6612" s="78" t="s">
        <v>7126</v>
      </c>
      <c r="C6612" s="78" t="s">
        <v>886</v>
      </c>
      <c r="D6612" s="78" t="s">
        <v>1846</v>
      </c>
      <c r="E6612" s="78">
        <v>15</v>
      </c>
      <c r="F6612" s="78" t="s">
        <v>809</v>
      </c>
      <c r="G6612" s="78" t="s">
        <v>100</v>
      </c>
      <c r="H6612" s="112" t="s">
        <v>208</v>
      </c>
      <c r="I6612" s="112">
        <v>3</v>
      </c>
      <c r="J6612" s="113">
        <v>44850.388703703706</v>
      </c>
      <c r="K6612" s="113">
        <v>44850.389085648145</v>
      </c>
      <c r="M6612" s="113">
        <v>44850.389490740738</v>
      </c>
      <c r="N6612" s="113">
        <v>44850.389722222222</v>
      </c>
      <c r="O6612" s="78" t="s">
        <v>1185</v>
      </c>
      <c r="P6612" s="78" t="str">
        <f t="shared" si="1751"/>
        <v>CIC</v>
      </c>
      <c r="S6612" s="78" t="str">
        <f t="shared" si="1752"/>
        <v/>
      </c>
      <c r="T6612" s="113">
        <v>44850.420358796298</v>
      </c>
      <c r="U6612" s="78" t="s">
        <v>1267</v>
      </c>
      <c r="V6612" s="78" t="str">
        <f t="shared" si="1753"/>
        <v>PLOEG</v>
      </c>
      <c r="W6612" s="113">
        <v>44850.461770833332</v>
      </c>
      <c r="X6612" s="113">
        <f t="shared" si="1754"/>
        <v>4.0509259270038456E-4</v>
      </c>
      <c r="Y6612" s="113">
        <f t="shared" si="1755"/>
        <v>3.086805556085892E-2</v>
      </c>
      <c r="Z6612" s="113">
        <f t="shared" si="1756"/>
        <v>4.1412037033296656E-2</v>
      </c>
      <c r="AB6612" s="2">
        <f t="shared" si="1757"/>
        <v>2667</v>
      </c>
      <c r="AC6612" s="2">
        <f t="shared" si="1757"/>
        <v>3578</v>
      </c>
      <c r="AE6612" s="2" t="str">
        <f t="shared" si="1758"/>
        <v/>
      </c>
      <c r="AF6612" s="2" t="str">
        <f t="shared" si="1759"/>
        <v/>
      </c>
      <c r="AG6612" s="2" t="str">
        <f t="shared" si="1760"/>
        <v/>
      </c>
      <c r="AH6612" s="2">
        <f t="shared" si="1761"/>
        <v>2667</v>
      </c>
      <c r="AI6612" s="2" t="str">
        <f t="shared" si="1762"/>
        <v/>
      </c>
      <c r="AK6612" s="2" t="str">
        <f t="shared" si="1763"/>
        <v/>
      </c>
      <c r="AL6612" s="2" t="str">
        <f t="shared" si="1764"/>
        <v/>
      </c>
      <c r="AM6612" s="2" t="str">
        <f t="shared" si="1765"/>
        <v/>
      </c>
      <c r="AN6612" s="2">
        <f t="shared" si="1766"/>
        <v>3578</v>
      </c>
      <c r="AO6612" s="2" t="str">
        <f t="shared" si="1767"/>
        <v/>
      </c>
    </row>
    <row r="6613" spans="1:41" x14ac:dyDescent="0.3">
      <c r="A6613" s="111">
        <v>44850.394976851851</v>
      </c>
      <c r="B6613" s="78" t="s">
        <v>7127</v>
      </c>
      <c r="C6613" s="78" t="s">
        <v>850</v>
      </c>
      <c r="D6613" s="78" t="s">
        <v>4646</v>
      </c>
      <c r="E6613" s="78">
        <v>64</v>
      </c>
      <c r="F6613" s="78" t="s">
        <v>809</v>
      </c>
      <c r="G6613" s="78" t="s">
        <v>104</v>
      </c>
      <c r="H6613" s="112" t="s">
        <v>198</v>
      </c>
      <c r="I6613" s="112">
        <v>3</v>
      </c>
      <c r="J6613" s="113">
        <v>44850.393969907411</v>
      </c>
      <c r="K6613" s="113">
        <v>44850.394976851851</v>
      </c>
      <c r="M6613" s="113">
        <v>44850.395243055558</v>
      </c>
      <c r="N6613" s="113">
        <v>44850.395428240743</v>
      </c>
      <c r="O6613" s="78" t="s">
        <v>1185</v>
      </c>
      <c r="P6613" s="78" t="str">
        <f t="shared" si="1751"/>
        <v>CIC</v>
      </c>
      <c r="S6613" s="78" t="str">
        <f t="shared" si="1752"/>
        <v/>
      </c>
      <c r="T6613" s="113">
        <v>44850.404374999998</v>
      </c>
      <c r="U6613" s="78" t="s">
        <v>1344</v>
      </c>
      <c r="V6613" s="78" t="str">
        <f t="shared" si="1753"/>
        <v>PLOEG</v>
      </c>
      <c r="W6613" s="113">
        <v>44850.419733796298</v>
      </c>
      <c r="X6613" s="113">
        <f t="shared" si="1754"/>
        <v>2.6620370772434399E-4</v>
      </c>
      <c r="Y6613" s="113">
        <f t="shared" si="1755"/>
        <v>9.1319444400141947E-3</v>
      </c>
      <c r="Z6613" s="113">
        <f t="shared" si="1756"/>
        <v>1.5358796299551614E-2</v>
      </c>
      <c r="AB6613" s="2">
        <f t="shared" si="1757"/>
        <v>789</v>
      </c>
      <c r="AC6613" s="2">
        <f t="shared" si="1757"/>
        <v>1327</v>
      </c>
      <c r="AE6613" s="2" t="str">
        <f t="shared" si="1758"/>
        <v/>
      </c>
      <c r="AF6613" s="2" t="str">
        <f t="shared" si="1759"/>
        <v/>
      </c>
      <c r="AG6613" s="2" t="str">
        <f t="shared" si="1760"/>
        <v/>
      </c>
      <c r="AH6613" s="2">
        <f t="shared" si="1761"/>
        <v>789</v>
      </c>
      <c r="AI6613" s="2" t="str">
        <f t="shared" si="1762"/>
        <v/>
      </c>
      <c r="AK6613" s="2" t="str">
        <f t="shared" si="1763"/>
        <v/>
      </c>
      <c r="AL6613" s="2" t="str">
        <f t="shared" si="1764"/>
        <v/>
      </c>
      <c r="AM6613" s="2" t="str">
        <f t="shared" si="1765"/>
        <v/>
      </c>
      <c r="AN6613" s="2">
        <f t="shared" si="1766"/>
        <v>1327</v>
      </c>
      <c r="AO6613" s="2" t="str">
        <f t="shared" si="1767"/>
        <v/>
      </c>
    </row>
    <row r="6614" spans="1:41" x14ac:dyDescent="0.3">
      <c r="A6614" s="111">
        <v>44850.435810185183</v>
      </c>
      <c r="B6614" s="78" t="s">
        <v>7128</v>
      </c>
      <c r="C6614" s="78" t="s">
        <v>850</v>
      </c>
      <c r="D6614" s="78" t="s">
        <v>1459</v>
      </c>
      <c r="E6614" s="78">
        <v>5</v>
      </c>
      <c r="F6614" s="78" t="s">
        <v>808</v>
      </c>
      <c r="G6614" s="78" t="s">
        <v>98</v>
      </c>
      <c r="H6614" s="112" t="s">
        <v>216</v>
      </c>
      <c r="I6614" s="112">
        <v>4</v>
      </c>
      <c r="J6614" s="113">
        <v>44850.434224537035</v>
      </c>
      <c r="K6614" s="113">
        <v>44850.435810185183</v>
      </c>
      <c r="M6614" s="113">
        <v>44850.436469907407</v>
      </c>
      <c r="N6614" s="113">
        <v>44850.436805555553</v>
      </c>
      <c r="O6614" s="78" t="s">
        <v>1187</v>
      </c>
      <c r="P6614" s="78" t="str">
        <f t="shared" si="1751"/>
        <v>CIC</v>
      </c>
      <c r="S6614" s="78" t="str">
        <f t="shared" si="1752"/>
        <v/>
      </c>
      <c r="V6614" s="78" t="str">
        <f t="shared" si="1753"/>
        <v/>
      </c>
      <c r="W6614" s="113">
        <v>44850.449259259258</v>
      </c>
      <c r="X6614" s="113">
        <f t="shared" si="1754"/>
        <v>6.5972222364507616E-4</v>
      </c>
      <c r="Y6614" s="113" t="str">
        <f t="shared" si="1755"/>
        <v/>
      </c>
      <c r="Z6614" s="113" t="str">
        <f t="shared" si="1756"/>
        <v/>
      </c>
      <c r="AB6614" s="2" t="str">
        <f t="shared" si="1757"/>
        <v/>
      </c>
      <c r="AC6614" s="2" t="str">
        <f t="shared" si="1757"/>
        <v/>
      </c>
      <c r="AE6614" s="2" t="str">
        <f t="shared" si="1758"/>
        <v/>
      </c>
      <c r="AF6614" s="2" t="str">
        <f t="shared" si="1759"/>
        <v/>
      </c>
      <c r="AG6614" s="2" t="str">
        <f t="shared" si="1760"/>
        <v/>
      </c>
      <c r="AH6614" s="2" t="str">
        <f t="shared" si="1761"/>
        <v/>
      </c>
      <c r="AI6614" s="2" t="str">
        <f t="shared" si="1762"/>
        <v/>
      </c>
      <c r="AK6614" s="2" t="str">
        <f t="shared" si="1763"/>
        <v/>
      </c>
      <c r="AL6614" s="2" t="str">
        <f t="shared" si="1764"/>
        <v/>
      </c>
      <c r="AM6614" s="2" t="str">
        <f t="shared" si="1765"/>
        <v/>
      </c>
      <c r="AN6614" s="2" t="str">
        <f t="shared" si="1766"/>
        <v/>
      </c>
      <c r="AO6614" s="2" t="str">
        <f t="shared" si="1767"/>
        <v/>
      </c>
    </row>
    <row r="6615" spans="1:41" x14ac:dyDescent="0.3">
      <c r="A6615" s="111">
        <v>44850.462812500002</v>
      </c>
      <c r="B6615" s="78" t="s">
        <v>7129</v>
      </c>
      <c r="C6615" s="78" t="s">
        <v>850</v>
      </c>
      <c r="D6615" s="78" t="s">
        <v>1314</v>
      </c>
      <c r="F6615" s="78" t="s">
        <v>807</v>
      </c>
      <c r="G6615" s="78" t="s">
        <v>92</v>
      </c>
      <c r="H6615" s="112" t="s">
        <v>220</v>
      </c>
      <c r="I6615" s="112">
        <v>2</v>
      </c>
      <c r="J6615" s="113">
        <v>44850.461805555555</v>
      </c>
      <c r="K6615" s="113">
        <v>44850.462812500002</v>
      </c>
      <c r="M6615" s="113">
        <v>44850.463090277779</v>
      </c>
      <c r="P6615" s="78" t="str">
        <f t="shared" si="1751"/>
        <v/>
      </c>
      <c r="S6615" s="78" t="str">
        <f t="shared" si="1752"/>
        <v/>
      </c>
      <c r="V6615" s="78" t="str">
        <f t="shared" si="1753"/>
        <v/>
      </c>
      <c r="W6615" s="113">
        <v>44850.471284722225</v>
      </c>
      <c r="X6615" s="113">
        <f t="shared" si="1754"/>
        <v>2.7777777722803876E-4</v>
      </c>
      <c r="Y6615" s="113" t="str">
        <f t="shared" si="1755"/>
        <v/>
      </c>
      <c r="Z6615" s="113" t="str">
        <f t="shared" si="1756"/>
        <v/>
      </c>
      <c r="AB6615" s="2" t="str">
        <f t="shared" si="1757"/>
        <v/>
      </c>
      <c r="AC6615" s="2" t="str">
        <f t="shared" si="1757"/>
        <v/>
      </c>
      <c r="AE6615" s="2" t="str">
        <f t="shared" si="1758"/>
        <v/>
      </c>
      <c r="AF6615" s="2" t="str">
        <f t="shared" si="1759"/>
        <v/>
      </c>
      <c r="AG6615" s="2" t="str">
        <f t="shared" si="1760"/>
        <v/>
      </c>
      <c r="AH6615" s="2" t="str">
        <f t="shared" si="1761"/>
        <v/>
      </c>
      <c r="AI6615" s="2" t="str">
        <f t="shared" si="1762"/>
        <v/>
      </c>
      <c r="AK6615" s="2" t="str">
        <f t="shared" si="1763"/>
        <v/>
      </c>
      <c r="AL6615" s="2" t="str">
        <f t="shared" si="1764"/>
        <v/>
      </c>
      <c r="AM6615" s="2" t="str">
        <f t="shared" si="1765"/>
        <v/>
      </c>
      <c r="AN6615" s="2" t="str">
        <f t="shared" si="1766"/>
        <v/>
      </c>
      <c r="AO6615" s="2" t="str">
        <f t="shared" si="1767"/>
        <v/>
      </c>
    </row>
    <row r="6616" spans="1:41" x14ac:dyDescent="0.3">
      <c r="A6616" s="111">
        <v>44850.480497685188</v>
      </c>
      <c r="B6616" s="78" t="s">
        <v>7130</v>
      </c>
      <c r="C6616" s="78" t="s">
        <v>886</v>
      </c>
      <c r="D6616" s="78" t="s">
        <v>2381</v>
      </c>
      <c r="E6616" s="78">
        <v>2</v>
      </c>
      <c r="F6616" s="78" t="s">
        <v>808</v>
      </c>
      <c r="G6616" s="78" t="s">
        <v>86</v>
      </c>
      <c r="H6616" s="112" t="s">
        <v>210</v>
      </c>
      <c r="I6616" s="112">
        <v>3</v>
      </c>
      <c r="J6616" s="113">
        <v>44850.480034722219</v>
      </c>
      <c r="K6616" s="113">
        <v>44850.480497685188</v>
      </c>
      <c r="M6616" s="113">
        <v>44850.480717592596</v>
      </c>
      <c r="N6616" s="113">
        <v>44850.481099537035</v>
      </c>
      <c r="O6616" s="78" t="s">
        <v>1187</v>
      </c>
      <c r="P6616" s="78" t="str">
        <f t="shared" si="1751"/>
        <v>CIC</v>
      </c>
      <c r="S6616" s="78" t="str">
        <f t="shared" si="1752"/>
        <v/>
      </c>
      <c r="T6616" s="113">
        <v>44850.48641203704</v>
      </c>
      <c r="U6616" s="78" t="s">
        <v>1187</v>
      </c>
      <c r="V6616" s="78" t="str">
        <f t="shared" si="1753"/>
        <v>CIC</v>
      </c>
      <c r="W6616" s="113">
        <v>44850.538946759261</v>
      </c>
      <c r="X6616" s="113">
        <f t="shared" si="1754"/>
        <v>2.1990740788169205E-4</v>
      </c>
      <c r="Y6616" s="113">
        <f t="shared" si="1755"/>
        <v>5.694444444088731E-3</v>
      </c>
      <c r="Z6616" s="113">
        <f t="shared" si="1756"/>
        <v>5.2534722221025731E-2</v>
      </c>
      <c r="AB6616" s="2">
        <f t="shared" si="1757"/>
        <v>492</v>
      </c>
      <c r="AC6616" s="2">
        <f t="shared" si="1757"/>
        <v>4539</v>
      </c>
      <c r="AE6616" s="2" t="str">
        <f t="shared" si="1758"/>
        <v/>
      </c>
      <c r="AF6616" s="2" t="str">
        <f t="shared" si="1759"/>
        <v/>
      </c>
      <c r="AG6616" s="2" t="str">
        <f t="shared" si="1760"/>
        <v/>
      </c>
      <c r="AH6616" s="2">
        <f t="shared" si="1761"/>
        <v>492</v>
      </c>
      <c r="AI6616" s="2" t="str">
        <f t="shared" si="1762"/>
        <v/>
      </c>
      <c r="AK6616" s="2" t="str">
        <f t="shared" si="1763"/>
        <v/>
      </c>
      <c r="AL6616" s="2" t="str">
        <f t="shared" si="1764"/>
        <v/>
      </c>
      <c r="AM6616" s="2" t="str">
        <f t="shared" si="1765"/>
        <v/>
      </c>
      <c r="AN6616" s="2">
        <f t="shared" si="1766"/>
        <v>4539</v>
      </c>
      <c r="AO6616" s="2" t="str">
        <f t="shared" si="1767"/>
        <v/>
      </c>
    </row>
    <row r="6617" spans="1:41" x14ac:dyDescent="0.3">
      <c r="A6617" s="111">
        <v>44850.480497685188</v>
      </c>
      <c r="B6617" s="78" t="s">
        <v>7130</v>
      </c>
      <c r="C6617" s="78" t="s">
        <v>951</v>
      </c>
      <c r="D6617" s="78" t="s">
        <v>2381</v>
      </c>
      <c r="E6617" s="78">
        <v>2</v>
      </c>
      <c r="F6617" s="78" t="s">
        <v>808</v>
      </c>
      <c r="G6617" s="78" t="s">
        <v>86</v>
      </c>
      <c r="H6617" s="112" t="s">
        <v>210</v>
      </c>
      <c r="I6617" s="112">
        <v>3</v>
      </c>
      <c r="J6617" s="113">
        <v>44850.480034722219</v>
      </c>
      <c r="K6617" s="113">
        <v>44850.480497685188</v>
      </c>
      <c r="M6617" s="113">
        <v>44850.481064814812</v>
      </c>
      <c r="N6617" s="113">
        <v>44850.481087962966</v>
      </c>
      <c r="O6617" s="78" t="s">
        <v>1187</v>
      </c>
      <c r="P6617" s="78" t="str">
        <f t="shared" si="1751"/>
        <v>CIC</v>
      </c>
      <c r="S6617" s="78" t="str">
        <f t="shared" si="1752"/>
        <v/>
      </c>
      <c r="T6617" s="113">
        <v>44850.486388888887</v>
      </c>
      <c r="U6617" s="78" t="s">
        <v>1187</v>
      </c>
      <c r="V6617" s="78" t="str">
        <f t="shared" si="1753"/>
        <v>CIC</v>
      </c>
      <c r="W6617" s="113">
        <v>44850.520590277774</v>
      </c>
      <c r="X6617" s="113">
        <f t="shared" si="1754"/>
        <v>5.6712962395977229E-4</v>
      </c>
      <c r="Y6617" s="113">
        <f t="shared" si="1755"/>
        <v>5.324074074451346E-3</v>
      </c>
      <c r="Z6617" s="113">
        <f t="shared" si="1756"/>
        <v>3.4201388887595385E-2</v>
      </c>
      <c r="AB6617" s="2">
        <f t="shared" si="1757"/>
        <v>460</v>
      </c>
      <c r="AC6617" s="2">
        <f t="shared" si="1757"/>
        <v>2955</v>
      </c>
      <c r="AE6617" s="2" t="str">
        <f t="shared" si="1758"/>
        <v/>
      </c>
      <c r="AF6617" s="2" t="str">
        <f t="shared" si="1759"/>
        <v/>
      </c>
      <c r="AG6617" s="2" t="str">
        <f t="shared" si="1760"/>
        <v/>
      </c>
      <c r="AH6617" s="2">
        <f t="shared" si="1761"/>
        <v>460</v>
      </c>
      <c r="AI6617" s="2" t="str">
        <f t="shared" si="1762"/>
        <v/>
      </c>
      <c r="AK6617" s="2" t="str">
        <f t="shared" si="1763"/>
        <v/>
      </c>
      <c r="AL6617" s="2" t="str">
        <f t="shared" si="1764"/>
        <v/>
      </c>
      <c r="AM6617" s="2" t="str">
        <f t="shared" si="1765"/>
        <v/>
      </c>
      <c r="AN6617" s="2">
        <f t="shared" si="1766"/>
        <v>2955</v>
      </c>
      <c r="AO6617" s="2" t="str">
        <f t="shared" si="1767"/>
        <v/>
      </c>
    </row>
    <row r="6618" spans="1:41" x14ac:dyDescent="0.3">
      <c r="A6618" s="111">
        <v>44850.480497685188</v>
      </c>
      <c r="B6618" s="78" t="s">
        <v>7130</v>
      </c>
      <c r="C6618" s="78" t="s">
        <v>850</v>
      </c>
      <c r="D6618" s="78" t="s">
        <v>2381</v>
      </c>
      <c r="E6618" s="78">
        <v>2</v>
      </c>
      <c r="F6618" s="78" t="s">
        <v>808</v>
      </c>
      <c r="G6618" s="78" t="s">
        <v>86</v>
      </c>
      <c r="H6618" s="112" t="s">
        <v>210</v>
      </c>
      <c r="I6618" s="112">
        <v>3</v>
      </c>
      <c r="J6618" s="113">
        <v>44850.480034722219</v>
      </c>
      <c r="K6618" s="113">
        <v>44850.480497685188</v>
      </c>
      <c r="M6618" s="113">
        <v>44850.481435185182</v>
      </c>
      <c r="N6618" s="113">
        <v>44850.481446759259</v>
      </c>
      <c r="O6618" s="78" t="s">
        <v>1187</v>
      </c>
      <c r="P6618" s="78" t="str">
        <f t="shared" si="1751"/>
        <v>CIC</v>
      </c>
      <c r="S6618" s="78" t="str">
        <f t="shared" si="1752"/>
        <v/>
      </c>
      <c r="T6618" s="113">
        <v>44850.487037037034</v>
      </c>
      <c r="U6618" s="78" t="s">
        <v>1344</v>
      </c>
      <c r="V6618" s="78" t="str">
        <f t="shared" si="1753"/>
        <v>PLOEG</v>
      </c>
      <c r="W6618" s="113">
        <v>44850.519699074073</v>
      </c>
      <c r="X6618" s="113">
        <f t="shared" si="1754"/>
        <v>9.374999935971573E-4</v>
      </c>
      <c r="Y6618" s="113">
        <f t="shared" si="1755"/>
        <v>5.6018518516793847E-3</v>
      </c>
      <c r="Z6618" s="113">
        <f t="shared" si="1756"/>
        <v>3.2662037039699499E-2</v>
      </c>
      <c r="AB6618" s="2">
        <f t="shared" si="1757"/>
        <v>484</v>
      </c>
      <c r="AC6618" s="2">
        <f t="shared" si="1757"/>
        <v>2822</v>
      </c>
      <c r="AE6618" s="2" t="str">
        <f t="shared" si="1758"/>
        <v/>
      </c>
      <c r="AF6618" s="2" t="str">
        <f t="shared" si="1759"/>
        <v/>
      </c>
      <c r="AG6618" s="2" t="str">
        <f t="shared" si="1760"/>
        <v/>
      </c>
      <c r="AH6618" s="2">
        <f t="shared" si="1761"/>
        <v>484</v>
      </c>
      <c r="AI6618" s="2" t="str">
        <f t="shared" si="1762"/>
        <v/>
      </c>
      <c r="AK6618" s="2" t="str">
        <f t="shared" si="1763"/>
        <v/>
      </c>
      <c r="AL6618" s="2" t="str">
        <f t="shared" si="1764"/>
        <v/>
      </c>
      <c r="AM6618" s="2" t="str">
        <f t="shared" si="1765"/>
        <v/>
      </c>
      <c r="AN6618" s="2">
        <f t="shared" si="1766"/>
        <v>2822</v>
      </c>
      <c r="AO6618" s="2" t="str">
        <f t="shared" si="1767"/>
        <v/>
      </c>
    </row>
    <row r="6619" spans="1:41" x14ac:dyDescent="0.3">
      <c r="A6619" s="111">
        <v>44850.519328703704</v>
      </c>
      <c r="B6619" s="78" t="s">
        <v>7131</v>
      </c>
      <c r="C6619" s="78" t="s">
        <v>850</v>
      </c>
      <c r="D6619" s="78" t="s">
        <v>1332</v>
      </c>
      <c r="E6619" s="78">
        <v>172</v>
      </c>
      <c r="F6619" s="78" t="s">
        <v>808</v>
      </c>
      <c r="G6619" s="78" t="s">
        <v>132</v>
      </c>
      <c r="H6619" s="112" t="s">
        <v>263</v>
      </c>
      <c r="I6619" s="112">
        <v>4</v>
      </c>
      <c r="J6619" s="113">
        <v>44850.518969907411</v>
      </c>
      <c r="K6619" s="113">
        <v>44850.519328703704</v>
      </c>
      <c r="M6619" s="113">
        <v>44850.519872685189</v>
      </c>
      <c r="N6619" s="113">
        <v>44850.519895833335</v>
      </c>
      <c r="O6619" s="78" t="s">
        <v>1187</v>
      </c>
      <c r="P6619" s="78" t="str">
        <f t="shared" si="1751"/>
        <v>CIC</v>
      </c>
      <c r="S6619" s="78" t="str">
        <f t="shared" si="1752"/>
        <v/>
      </c>
      <c r="T6619" s="113">
        <v>44850.523310185185</v>
      </c>
      <c r="U6619" s="78" t="s">
        <v>1344</v>
      </c>
      <c r="V6619" s="78" t="str">
        <f t="shared" si="1753"/>
        <v>PLOEG</v>
      </c>
      <c r="W6619" s="113">
        <v>44850.560173611113</v>
      </c>
      <c r="X6619" s="113">
        <f t="shared" si="1754"/>
        <v>5.4398148495238274E-4</v>
      </c>
      <c r="Y6619" s="113">
        <f t="shared" si="1755"/>
        <v>3.4374999959254637E-3</v>
      </c>
      <c r="Z6619" s="113">
        <f t="shared" si="1756"/>
        <v>3.6863425928459037E-2</v>
      </c>
      <c r="AB6619" s="2">
        <f t="shared" si="1757"/>
        <v>297</v>
      </c>
      <c r="AC6619" s="2">
        <f t="shared" si="1757"/>
        <v>3185</v>
      </c>
      <c r="AE6619" s="2" t="str">
        <f t="shared" si="1758"/>
        <v/>
      </c>
      <c r="AF6619" s="2" t="str">
        <f t="shared" si="1759"/>
        <v/>
      </c>
      <c r="AG6619" s="2" t="str">
        <f t="shared" si="1760"/>
        <v/>
      </c>
      <c r="AH6619" s="2" t="str">
        <f t="shared" si="1761"/>
        <v/>
      </c>
      <c r="AI6619" s="2">
        <f t="shared" si="1762"/>
        <v>297</v>
      </c>
      <c r="AK6619" s="2" t="str">
        <f t="shared" si="1763"/>
        <v/>
      </c>
      <c r="AL6619" s="2" t="str">
        <f t="shared" si="1764"/>
        <v/>
      </c>
      <c r="AM6619" s="2" t="str">
        <f t="shared" si="1765"/>
        <v/>
      </c>
      <c r="AN6619" s="2" t="str">
        <f t="shared" si="1766"/>
        <v/>
      </c>
      <c r="AO6619" s="2">
        <f t="shared" si="1767"/>
        <v>3185</v>
      </c>
    </row>
    <row r="6620" spans="1:41" x14ac:dyDescent="0.3">
      <c r="A6620" s="111">
        <v>44850.519328703704</v>
      </c>
      <c r="B6620" s="78" t="s">
        <v>7131</v>
      </c>
      <c r="C6620" s="78" t="s">
        <v>951</v>
      </c>
      <c r="D6620" s="78" t="s">
        <v>1332</v>
      </c>
      <c r="E6620" s="78">
        <v>172</v>
      </c>
      <c r="F6620" s="78" t="s">
        <v>808</v>
      </c>
      <c r="G6620" s="78" t="s">
        <v>132</v>
      </c>
      <c r="H6620" s="112" t="s">
        <v>263</v>
      </c>
      <c r="I6620" s="112">
        <v>4</v>
      </c>
      <c r="J6620" s="113">
        <v>44850.518969907411</v>
      </c>
      <c r="K6620" s="113">
        <v>44850.519328703704</v>
      </c>
      <c r="M6620" s="113">
        <v>44850.520624999997</v>
      </c>
      <c r="N6620" s="113">
        <v>44850.52065972222</v>
      </c>
      <c r="O6620" s="78" t="s">
        <v>1187</v>
      </c>
      <c r="P6620" s="78" t="str">
        <f t="shared" si="1751"/>
        <v>CIC</v>
      </c>
      <c r="S6620" s="78" t="str">
        <f t="shared" si="1752"/>
        <v/>
      </c>
      <c r="V6620" s="78" t="str">
        <f t="shared" si="1753"/>
        <v/>
      </c>
      <c r="W6620" s="113">
        <v>44850.543923611112</v>
      </c>
      <c r="X6620" s="113">
        <f t="shared" si="1754"/>
        <v>1.2962962937308475E-3</v>
      </c>
      <c r="Y6620" s="113" t="str">
        <f t="shared" si="1755"/>
        <v/>
      </c>
      <c r="Z6620" s="113" t="str">
        <f t="shared" si="1756"/>
        <v/>
      </c>
      <c r="AB6620" s="2" t="str">
        <f t="shared" si="1757"/>
        <v/>
      </c>
      <c r="AC6620" s="2" t="str">
        <f t="shared" si="1757"/>
        <v/>
      </c>
      <c r="AE6620" s="2" t="str">
        <f t="shared" si="1758"/>
        <v/>
      </c>
      <c r="AF6620" s="2" t="str">
        <f t="shared" si="1759"/>
        <v/>
      </c>
      <c r="AG6620" s="2" t="str">
        <f t="shared" si="1760"/>
        <v/>
      </c>
      <c r="AH6620" s="2" t="str">
        <f t="shared" si="1761"/>
        <v/>
      </c>
      <c r="AI6620" s="2" t="str">
        <f t="shared" si="1762"/>
        <v/>
      </c>
      <c r="AK6620" s="2" t="str">
        <f t="shared" si="1763"/>
        <v/>
      </c>
      <c r="AL6620" s="2" t="str">
        <f t="shared" si="1764"/>
        <v/>
      </c>
      <c r="AM6620" s="2" t="str">
        <f t="shared" si="1765"/>
        <v/>
      </c>
      <c r="AN6620" s="2" t="str">
        <f t="shared" si="1766"/>
        <v/>
      </c>
      <c r="AO6620" s="2" t="str">
        <f t="shared" si="1767"/>
        <v/>
      </c>
    </row>
    <row r="6621" spans="1:41" x14ac:dyDescent="0.3">
      <c r="A6621" s="111">
        <v>44850.529270833336</v>
      </c>
      <c r="B6621" s="78" t="s">
        <v>7132</v>
      </c>
      <c r="C6621" s="78" t="s">
        <v>886</v>
      </c>
      <c r="D6621" s="78" t="s">
        <v>1713</v>
      </c>
      <c r="E6621" s="78">
        <v>26</v>
      </c>
      <c r="F6621" s="78" t="s">
        <v>809</v>
      </c>
      <c r="G6621" s="78" t="s">
        <v>98</v>
      </c>
      <c r="H6621" s="112" t="s">
        <v>216</v>
      </c>
      <c r="I6621" s="112">
        <v>4</v>
      </c>
      <c r="J6621" s="113">
        <v>44850.528171296297</v>
      </c>
      <c r="K6621" s="113">
        <v>44850.529270833336</v>
      </c>
      <c r="M6621" s="113">
        <v>44850.541180555556</v>
      </c>
      <c r="N6621" s="113">
        <v>44850.541203703702</v>
      </c>
      <c r="O6621" s="78" t="s">
        <v>1185</v>
      </c>
      <c r="P6621" s="78" t="str">
        <f t="shared" si="1751"/>
        <v>CIC</v>
      </c>
      <c r="S6621" s="78" t="str">
        <f t="shared" si="1752"/>
        <v/>
      </c>
      <c r="V6621" s="78" t="str">
        <f t="shared" si="1753"/>
        <v/>
      </c>
      <c r="W6621" s="113">
        <v>44850.593530092592</v>
      </c>
      <c r="X6621" s="113">
        <f t="shared" si="1754"/>
        <v>1.190972221957054E-2</v>
      </c>
      <c r="Y6621" s="113" t="str">
        <f t="shared" si="1755"/>
        <v/>
      </c>
      <c r="Z6621" s="113" t="str">
        <f t="shared" si="1756"/>
        <v/>
      </c>
      <c r="AB6621" s="2" t="str">
        <f t="shared" si="1757"/>
        <v/>
      </c>
      <c r="AC6621" s="2" t="str">
        <f t="shared" si="1757"/>
        <v/>
      </c>
      <c r="AE6621" s="2" t="str">
        <f t="shared" si="1758"/>
        <v/>
      </c>
      <c r="AF6621" s="2" t="str">
        <f t="shared" si="1759"/>
        <v/>
      </c>
      <c r="AG6621" s="2" t="str">
        <f t="shared" si="1760"/>
        <v/>
      </c>
      <c r="AH6621" s="2" t="str">
        <f t="shared" si="1761"/>
        <v/>
      </c>
      <c r="AI6621" s="2" t="str">
        <f t="shared" si="1762"/>
        <v/>
      </c>
      <c r="AK6621" s="2" t="str">
        <f t="shared" si="1763"/>
        <v/>
      </c>
      <c r="AL6621" s="2" t="str">
        <f t="shared" si="1764"/>
        <v/>
      </c>
      <c r="AM6621" s="2" t="str">
        <f t="shared" si="1765"/>
        <v/>
      </c>
      <c r="AN6621" s="2" t="str">
        <f t="shared" si="1766"/>
        <v/>
      </c>
      <c r="AO6621" s="2" t="str">
        <f t="shared" si="1767"/>
        <v/>
      </c>
    </row>
    <row r="6622" spans="1:41" x14ac:dyDescent="0.3">
      <c r="A6622" s="111">
        <v>44850.578692129631</v>
      </c>
      <c r="B6622" s="78" t="s">
        <v>7133</v>
      </c>
      <c r="C6622" s="78" t="s">
        <v>850</v>
      </c>
      <c r="D6622" s="78" t="s">
        <v>5298</v>
      </c>
      <c r="F6622" s="78" t="s">
        <v>807</v>
      </c>
      <c r="G6622" s="78" t="s">
        <v>132</v>
      </c>
      <c r="H6622" s="112" t="s">
        <v>697</v>
      </c>
      <c r="I6622" s="112">
        <v>4</v>
      </c>
      <c r="J6622" s="113">
        <v>44850.577638888892</v>
      </c>
      <c r="K6622" s="113">
        <v>44850.578692129631</v>
      </c>
      <c r="M6622" s="113">
        <v>44850.579837962963</v>
      </c>
      <c r="N6622" s="113">
        <v>44850.57984953704</v>
      </c>
      <c r="O6622" s="78" t="s">
        <v>1187</v>
      </c>
      <c r="P6622" s="78" t="str">
        <f t="shared" si="1751"/>
        <v>CIC</v>
      </c>
      <c r="S6622" s="78" t="str">
        <f t="shared" si="1752"/>
        <v/>
      </c>
      <c r="V6622" s="78" t="str">
        <f t="shared" si="1753"/>
        <v/>
      </c>
      <c r="W6622" s="113">
        <v>44850.611840277779</v>
      </c>
      <c r="X6622" s="113">
        <f t="shared" si="1754"/>
        <v>1.1458333319751546E-3</v>
      </c>
      <c r="Y6622" s="113" t="str">
        <f t="shared" si="1755"/>
        <v/>
      </c>
      <c r="Z6622" s="113" t="str">
        <f t="shared" si="1756"/>
        <v/>
      </c>
      <c r="AB6622" s="2" t="str">
        <f t="shared" si="1757"/>
        <v/>
      </c>
      <c r="AC6622" s="2" t="str">
        <f t="shared" si="1757"/>
        <v/>
      </c>
      <c r="AE6622" s="2" t="str">
        <f t="shared" si="1758"/>
        <v/>
      </c>
      <c r="AF6622" s="2" t="str">
        <f t="shared" si="1759"/>
        <v/>
      </c>
      <c r="AG6622" s="2" t="str">
        <f t="shared" si="1760"/>
        <v/>
      </c>
      <c r="AH6622" s="2" t="str">
        <f t="shared" si="1761"/>
        <v/>
      </c>
      <c r="AI6622" s="2" t="str">
        <f t="shared" si="1762"/>
        <v/>
      </c>
      <c r="AK6622" s="2" t="str">
        <f t="shared" si="1763"/>
        <v/>
      </c>
      <c r="AL6622" s="2" t="str">
        <f t="shared" si="1764"/>
        <v/>
      </c>
      <c r="AM6622" s="2" t="str">
        <f t="shared" si="1765"/>
        <v/>
      </c>
      <c r="AN6622" s="2" t="str">
        <f t="shared" si="1766"/>
        <v/>
      </c>
      <c r="AO6622" s="2" t="str">
        <f t="shared" si="1767"/>
        <v/>
      </c>
    </row>
    <row r="6623" spans="1:41" x14ac:dyDescent="0.3">
      <c r="A6623" s="111">
        <v>44850.578692129631</v>
      </c>
      <c r="B6623" s="78" t="s">
        <v>7133</v>
      </c>
      <c r="C6623" s="78" t="s">
        <v>951</v>
      </c>
      <c r="D6623" s="78" t="s">
        <v>5298</v>
      </c>
      <c r="F6623" s="78" t="s">
        <v>807</v>
      </c>
      <c r="G6623" s="78" t="s">
        <v>132</v>
      </c>
      <c r="H6623" s="112" t="s">
        <v>697</v>
      </c>
      <c r="I6623" s="112">
        <v>4</v>
      </c>
      <c r="J6623" s="113">
        <v>44850.577638888892</v>
      </c>
      <c r="K6623" s="113">
        <v>44850.578692129631</v>
      </c>
      <c r="M6623" s="113">
        <v>44850.580775462964</v>
      </c>
      <c r="N6623" s="113">
        <v>44850.581030092595</v>
      </c>
      <c r="O6623" s="78" t="s">
        <v>1187</v>
      </c>
      <c r="P6623" s="78" t="str">
        <f t="shared" si="1751"/>
        <v>CIC</v>
      </c>
      <c r="S6623" s="78" t="str">
        <f t="shared" si="1752"/>
        <v/>
      </c>
      <c r="T6623" s="113">
        <v>44850.587361111109</v>
      </c>
      <c r="U6623" s="78" t="s">
        <v>2077</v>
      </c>
      <c r="V6623" s="78" t="str">
        <f t="shared" si="1753"/>
        <v>PLOEG</v>
      </c>
      <c r="W6623" s="113">
        <v>44850.611770833333</v>
      </c>
      <c r="X6623" s="113">
        <f t="shared" si="1754"/>
        <v>2.0833333328482695E-3</v>
      </c>
      <c r="Y6623" s="113">
        <f t="shared" si="1755"/>
        <v>6.5856481451191939E-3</v>
      </c>
      <c r="Z6623" s="113">
        <f t="shared" si="1756"/>
        <v>2.4409722223936114E-2</v>
      </c>
      <c r="AB6623" s="2">
        <f t="shared" si="1757"/>
        <v>569</v>
      </c>
      <c r="AC6623" s="2">
        <f t="shared" si="1757"/>
        <v>2109</v>
      </c>
      <c r="AE6623" s="2" t="str">
        <f t="shared" si="1758"/>
        <v/>
      </c>
      <c r="AF6623" s="2" t="str">
        <f t="shared" si="1759"/>
        <v/>
      </c>
      <c r="AG6623" s="2" t="str">
        <f t="shared" si="1760"/>
        <v/>
      </c>
      <c r="AH6623" s="2" t="str">
        <f t="shared" si="1761"/>
        <v/>
      </c>
      <c r="AI6623" s="2">
        <f t="shared" si="1762"/>
        <v>569</v>
      </c>
      <c r="AK6623" s="2" t="str">
        <f t="shared" si="1763"/>
        <v/>
      </c>
      <c r="AL6623" s="2" t="str">
        <f t="shared" si="1764"/>
        <v/>
      </c>
      <c r="AM6623" s="2" t="str">
        <f t="shared" si="1765"/>
        <v/>
      </c>
      <c r="AN6623" s="2" t="str">
        <f t="shared" si="1766"/>
        <v/>
      </c>
      <c r="AO6623" s="2">
        <f t="shared" si="1767"/>
        <v>2109</v>
      </c>
    </row>
    <row r="6624" spans="1:41" x14ac:dyDescent="0.3">
      <c r="A6624" s="111">
        <v>44850.701620370368</v>
      </c>
      <c r="B6624" s="78" t="s">
        <v>7134</v>
      </c>
      <c r="C6624" s="78" t="s">
        <v>886</v>
      </c>
      <c r="D6624" s="78" t="s">
        <v>1354</v>
      </c>
      <c r="E6624" s="78">
        <v>348</v>
      </c>
      <c r="F6624" s="78" t="s">
        <v>807</v>
      </c>
      <c r="G6624" s="78" t="s">
        <v>134</v>
      </c>
      <c r="H6624" s="112" t="s">
        <v>278</v>
      </c>
      <c r="I6624" s="112">
        <v>3</v>
      </c>
      <c r="J6624" s="113">
        <v>44850.70039351852</v>
      </c>
      <c r="K6624" s="113">
        <v>44850.701620370368</v>
      </c>
      <c r="M6624" s="113">
        <v>44850.70208333333</v>
      </c>
      <c r="N6624" s="113">
        <v>44850.702372685184</v>
      </c>
      <c r="O6624" s="78" t="s">
        <v>1185</v>
      </c>
      <c r="P6624" s="78" t="str">
        <f t="shared" si="1751"/>
        <v>CIC</v>
      </c>
      <c r="S6624" s="78" t="str">
        <f t="shared" si="1752"/>
        <v/>
      </c>
      <c r="T6624" s="113">
        <v>44850.716087962966</v>
      </c>
      <c r="U6624" s="78" t="s">
        <v>1267</v>
      </c>
      <c r="V6624" s="78" t="str">
        <f t="shared" si="1753"/>
        <v>PLOEG</v>
      </c>
      <c r="W6624" s="113">
        <v>44850.725694444445</v>
      </c>
      <c r="X6624" s="113">
        <f t="shared" si="1754"/>
        <v>4.6296296204673126E-4</v>
      </c>
      <c r="Y6624" s="113">
        <f t="shared" si="1755"/>
        <v>1.4004629636474419E-2</v>
      </c>
      <c r="Z6624" s="113">
        <f t="shared" si="1756"/>
        <v>9.6064814788405783E-3</v>
      </c>
      <c r="AB6624" s="2">
        <f t="shared" si="1757"/>
        <v>1210</v>
      </c>
      <c r="AC6624" s="2">
        <f t="shared" si="1757"/>
        <v>830</v>
      </c>
      <c r="AE6624" s="2" t="str">
        <f t="shared" si="1758"/>
        <v/>
      </c>
      <c r="AF6624" s="2" t="str">
        <f t="shared" si="1759"/>
        <v/>
      </c>
      <c r="AG6624" s="2" t="str">
        <f t="shared" si="1760"/>
        <v/>
      </c>
      <c r="AH6624" s="2">
        <f t="shared" si="1761"/>
        <v>1210</v>
      </c>
      <c r="AI6624" s="2" t="str">
        <f t="shared" si="1762"/>
        <v/>
      </c>
      <c r="AK6624" s="2" t="str">
        <f t="shared" si="1763"/>
        <v/>
      </c>
      <c r="AL6624" s="2" t="str">
        <f t="shared" si="1764"/>
        <v/>
      </c>
      <c r="AM6624" s="2" t="str">
        <f t="shared" si="1765"/>
        <v/>
      </c>
      <c r="AN6624" s="2">
        <f t="shared" si="1766"/>
        <v>830</v>
      </c>
      <c r="AO6624" s="2" t="str">
        <f t="shared" si="1767"/>
        <v/>
      </c>
    </row>
    <row r="6625" spans="1:41" x14ac:dyDescent="0.3">
      <c r="A6625" s="111">
        <v>44850.709444444445</v>
      </c>
      <c r="B6625" s="78" t="s">
        <v>7135</v>
      </c>
      <c r="C6625" s="78" t="s">
        <v>951</v>
      </c>
      <c r="D6625" s="78" t="s">
        <v>2381</v>
      </c>
      <c r="E6625" s="78">
        <v>2</v>
      </c>
      <c r="F6625" s="78" t="s">
        <v>808</v>
      </c>
      <c r="G6625" s="78" t="s">
        <v>84</v>
      </c>
      <c r="H6625" s="112" t="s">
        <v>258</v>
      </c>
      <c r="I6625" s="112">
        <v>4</v>
      </c>
      <c r="J6625" s="113">
        <v>44850.708831018521</v>
      </c>
      <c r="K6625" s="113">
        <v>44850.709444444445</v>
      </c>
      <c r="M6625" s="113">
        <v>44850.710347222222</v>
      </c>
      <c r="P6625" s="78" t="str">
        <f t="shared" si="1751"/>
        <v/>
      </c>
      <c r="S6625" s="78" t="str">
        <f t="shared" si="1752"/>
        <v/>
      </c>
      <c r="V6625" s="78" t="str">
        <f t="shared" si="1753"/>
        <v/>
      </c>
      <c r="W6625" s="113">
        <v>44850.719837962963</v>
      </c>
      <c r="X6625" s="113">
        <f t="shared" si="1754"/>
        <v>9.0277777781011537E-4</v>
      </c>
      <c r="Y6625" s="113" t="str">
        <f t="shared" si="1755"/>
        <v/>
      </c>
      <c r="Z6625" s="113" t="str">
        <f t="shared" si="1756"/>
        <v/>
      </c>
      <c r="AB6625" s="2" t="str">
        <f t="shared" si="1757"/>
        <v/>
      </c>
      <c r="AC6625" s="2" t="str">
        <f t="shared" si="1757"/>
        <v/>
      </c>
      <c r="AE6625" s="2" t="str">
        <f t="shared" si="1758"/>
        <v/>
      </c>
      <c r="AF6625" s="2" t="str">
        <f t="shared" si="1759"/>
        <v/>
      </c>
      <c r="AG6625" s="2" t="str">
        <f t="shared" si="1760"/>
        <v/>
      </c>
      <c r="AH6625" s="2" t="str">
        <f t="shared" si="1761"/>
        <v/>
      </c>
      <c r="AI6625" s="2" t="str">
        <f t="shared" si="1762"/>
        <v/>
      </c>
      <c r="AK6625" s="2" t="str">
        <f t="shared" si="1763"/>
        <v/>
      </c>
      <c r="AL6625" s="2" t="str">
        <f t="shared" si="1764"/>
        <v/>
      </c>
      <c r="AM6625" s="2" t="str">
        <f t="shared" si="1765"/>
        <v/>
      </c>
      <c r="AN6625" s="2" t="str">
        <f t="shared" si="1766"/>
        <v/>
      </c>
      <c r="AO6625" s="2" t="str">
        <f t="shared" si="1767"/>
        <v/>
      </c>
    </row>
    <row r="6626" spans="1:41" x14ac:dyDescent="0.3">
      <c r="A6626" s="111">
        <v>44850.733298611114</v>
      </c>
      <c r="B6626" s="78" t="s">
        <v>7136</v>
      </c>
      <c r="C6626" s="78" t="s">
        <v>951</v>
      </c>
      <c r="D6626" s="78" t="s">
        <v>2749</v>
      </c>
      <c r="E6626" s="78">
        <v>27</v>
      </c>
      <c r="F6626" s="78" t="s">
        <v>808</v>
      </c>
      <c r="G6626" s="78" t="s">
        <v>100</v>
      </c>
      <c r="H6626" s="112" t="s">
        <v>208</v>
      </c>
      <c r="I6626" s="112">
        <v>3</v>
      </c>
      <c r="J6626" s="113">
        <v>44850.730312500003</v>
      </c>
      <c r="K6626" s="113">
        <v>44850.733298611114</v>
      </c>
      <c r="M6626" s="113">
        <v>44850.738946759258</v>
      </c>
      <c r="N6626" s="113">
        <v>44850.738993055558</v>
      </c>
      <c r="O6626" s="78" t="s">
        <v>1185</v>
      </c>
      <c r="P6626" s="78" t="str">
        <f t="shared" si="1751"/>
        <v>CIC</v>
      </c>
      <c r="S6626" s="78" t="str">
        <f t="shared" si="1752"/>
        <v/>
      </c>
      <c r="V6626" s="78" t="str">
        <f t="shared" si="1753"/>
        <v/>
      </c>
      <c r="W6626" s="113">
        <v>44850.748680555553</v>
      </c>
      <c r="X6626" s="113">
        <f t="shared" si="1754"/>
        <v>5.648148144246079E-3</v>
      </c>
      <c r="Y6626" s="113" t="str">
        <f t="shared" si="1755"/>
        <v/>
      </c>
      <c r="Z6626" s="113" t="str">
        <f t="shared" si="1756"/>
        <v/>
      </c>
      <c r="AB6626" s="2" t="str">
        <f t="shared" si="1757"/>
        <v/>
      </c>
      <c r="AC6626" s="2" t="str">
        <f t="shared" si="1757"/>
        <v/>
      </c>
      <c r="AE6626" s="2" t="str">
        <f t="shared" si="1758"/>
        <v/>
      </c>
      <c r="AF6626" s="2" t="str">
        <f t="shared" si="1759"/>
        <v/>
      </c>
      <c r="AG6626" s="2" t="str">
        <f t="shared" si="1760"/>
        <v/>
      </c>
      <c r="AH6626" s="2" t="str">
        <f t="shared" si="1761"/>
        <v/>
      </c>
      <c r="AI6626" s="2" t="str">
        <f t="shared" si="1762"/>
        <v/>
      </c>
      <c r="AK6626" s="2" t="str">
        <f t="shared" si="1763"/>
        <v/>
      </c>
      <c r="AL6626" s="2" t="str">
        <f t="shared" si="1764"/>
        <v/>
      </c>
      <c r="AM6626" s="2" t="str">
        <f t="shared" si="1765"/>
        <v/>
      </c>
      <c r="AN6626" s="2" t="str">
        <f t="shared" si="1766"/>
        <v/>
      </c>
      <c r="AO6626" s="2" t="str">
        <f t="shared" si="1767"/>
        <v/>
      </c>
    </row>
    <row r="6627" spans="1:41" x14ac:dyDescent="0.3">
      <c r="A6627" s="111">
        <v>44851.085243055553</v>
      </c>
      <c r="B6627" s="78" t="s">
        <v>7137</v>
      </c>
      <c r="C6627" s="78" t="s">
        <v>846</v>
      </c>
      <c r="D6627" s="78" t="s">
        <v>7138</v>
      </c>
      <c r="F6627" s="78" t="s">
        <v>811</v>
      </c>
      <c r="G6627" s="78" t="s">
        <v>116</v>
      </c>
      <c r="H6627" s="112" t="s">
        <v>518</v>
      </c>
      <c r="I6627" s="112">
        <v>2</v>
      </c>
      <c r="J6627" s="113">
        <v>44851.085243055553</v>
      </c>
      <c r="K6627" s="113">
        <v>44851.085243055553</v>
      </c>
      <c r="M6627" s="113">
        <v>44851.085324074076</v>
      </c>
      <c r="P6627" s="78" t="str">
        <f t="shared" si="1751"/>
        <v/>
      </c>
      <c r="Q6627" s="113">
        <v>44851.089525462965</v>
      </c>
      <c r="R6627" s="78" t="s">
        <v>1185</v>
      </c>
      <c r="S6627" s="78" t="str">
        <f t="shared" si="1752"/>
        <v>CIC</v>
      </c>
      <c r="T6627" s="113">
        <v>44851.089560185188</v>
      </c>
      <c r="U6627" s="78" t="s">
        <v>1185</v>
      </c>
      <c r="V6627" s="78" t="str">
        <f t="shared" si="1753"/>
        <v>CIC</v>
      </c>
      <c r="W6627" s="113">
        <v>44851.111296296294</v>
      </c>
      <c r="X6627" s="113">
        <f t="shared" si="1754"/>
        <v>8.101852290565148E-5</v>
      </c>
      <c r="Y6627" s="113">
        <f t="shared" si="1755"/>
        <v>4.2361111118225381E-3</v>
      </c>
      <c r="Z6627" s="113">
        <f t="shared" si="1756"/>
        <v>2.173611110629281E-2</v>
      </c>
      <c r="AB6627" s="2">
        <f t="shared" si="1757"/>
        <v>366</v>
      </c>
      <c r="AC6627" s="2">
        <f t="shared" si="1757"/>
        <v>1878</v>
      </c>
      <c r="AE6627" s="2" t="str">
        <f t="shared" si="1758"/>
        <v/>
      </c>
      <c r="AF6627" s="2" t="str">
        <f t="shared" si="1759"/>
        <v/>
      </c>
      <c r="AG6627" s="2">
        <f t="shared" si="1760"/>
        <v>366</v>
      </c>
      <c r="AH6627" s="2" t="str">
        <f t="shared" si="1761"/>
        <v/>
      </c>
      <c r="AI6627" s="2" t="str">
        <f t="shared" si="1762"/>
        <v/>
      </c>
      <c r="AK6627" s="2" t="str">
        <f t="shared" si="1763"/>
        <v/>
      </c>
      <c r="AL6627" s="2" t="str">
        <f t="shared" si="1764"/>
        <v/>
      </c>
      <c r="AM6627" s="2">
        <f t="shared" si="1765"/>
        <v>1878</v>
      </c>
      <c r="AN6627" s="2" t="str">
        <f t="shared" si="1766"/>
        <v/>
      </c>
      <c r="AO6627" s="2" t="str">
        <f t="shared" si="1767"/>
        <v/>
      </c>
    </row>
    <row r="6628" spans="1:41" x14ac:dyDescent="0.3">
      <c r="A6628" s="111">
        <v>44851.085243055553</v>
      </c>
      <c r="B6628" s="78" t="s">
        <v>7137</v>
      </c>
      <c r="C6628" s="78" t="s">
        <v>835</v>
      </c>
      <c r="D6628" s="78" t="s">
        <v>7138</v>
      </c>
      <c r="F6628" s="78" t="s">
        <v>811</v>
      </c>
      <c r="G6628" s="78" t="s">
        <v>116</v>
      </c>
      <c r="H6628" s="112" t="s">
        <v>518</v>
      </c>
      <c r="I6628" s="112">
        <v>2</v>
      </c>
      <c r="J6628" s="113">
        <v>44851.085243055553</v>
      </c>
      <c r="K6628" s="113">
        <v>44851.085243055553</v>
      </c>
      <c r="M6628" s="113">
        <v>44851.089467592596</v>
      </c>
      <c r="N6628" s="113">
        <v>44851.089606481481</v>
      </c>
      <c r="O6628" s="78" t="s">
        <v>1185</v>
      </c>
      <c r="P6628" s="78" t="str">
        <f t="shared" si="1751"/>
        <v>CIC</v>
      </c>
      <c r="S6628" s="78" t="str">
        <f t="shared" si="1752"/>
        <v/>
      </c>
      <c r="T6628" s="113">
        <v>44851.09165509259</v>
      </c>
      <c r="U6628" s="78" t="s">
        <v>1185</v>
      </c>
      <c r="V6628" s="78" t="str">
        <f t="shared" si="1753"/>
        <v>CIC</v>
      </c>
      <c r="W6628" s="113">
        <v>44851.105763888889</v>
      </c>
      <c r="X6628" s="113">
        <f t="shared" si="1754"/>
        <v>4.2245370423188433E-3</v>
      </c>
      <c r="Y6628" s="113">
        <f t="shared" si="1755"/>
        <v>2.1874999947613105E-3</v>
      </c>
      <c r="Z6628" s="113">
        <f t="shared" si="1756"/>
        <v>1.410879629838746E-2</v>
      </c>
      <c r="AB6628" s="2">
        <f t="shared" si="1757"/>
        <v>189</v>
      </c>
      <c r="AC6628" s="2">
        <f t="shared" si="1757"/>
        <v>1219</v>
      </c>
      <c r="AE6628" s="2" t="str">
        <f t="shared" si="1758"/>
        <v/>
      </c>
      <c r="AF6628" s="2" t="str">
        <f t="shared" si="1759"/>
        <v/>
      </c>
      <c r="AG6628" s="2">
        <f t="shared" si="1760"/>
        <v>189</v>
      </c>
      <c r="AH6628" s="2" t="str">
        <f t="shared" si="1761"/>
        <v/>
      </c>
      <c r="AI6628" s="2" t="str">
        <f t="shared" si="1762"/>
        <v/>
      </c>
      <c r="AK6628" s="2" t="str">
        <f t="shared" si="1763"/>
        <v/>
      </c>
      <c r="AL6628" s="2" t="str">
        <f t="shared" si="1764"/>
        <v/>
      </c>
      <c r="AM6628" s="2">
        <f t="shared" si="1765"/>
        <v>1219</v>
      </c>
      <c r="AN6628" s="2" t="str">
        <f t="shared" si="1766"/>
        <v/>
      </c>
      <c r="AO6628" s="2" t="str">
        <f t="shared" si="1767"/>
        <v/>
      </c>
    </row>
    <row r="6629" spans="1:41" x14ac:dyDescent="0.3">
      <c r="A6629" s="111">
        <v>44851.085243055553</v>
      </c>
      <c r="B6629" s="78" t="s">
        <v>7137</v>
      </c>
      <c r="C6629" s="78" t="s">
        <v>853</v>
      </c>
      <c r="D6629" s="78" t="s">
        <v>7138</v>
      </c>
      <c r="F6629" s="78" t="s">
        <v>811</v>
      </c>
      <c r="G6629" s="78" t="s">
        <v>116</v>
      </c>
      <c r="H6629" s="112" t="s">
        <v>518</v>
      </c>
      <c r="I6629" s="112">
        <v>2</v>
      </c>
      <c r="J6629" s="113">
        <v>44851.085243055553</v>
      </c>
      <c r="K6629" s="113">
        <v>44851.085243055553</v>
      </c>
      <c r="M6629" s="113">
        <v>44851.08971064815</v>
      </c>
      <c r="P6629" s="78" t="str">
        <f t="shared" si="1751"/>
        <v/>
      </c>
      <c r="Q6629" s="113">
        <v>44851.091620370367</v>
      </c>
      <c r="R6629" s="78" t="s">
        <v>1185</v>
      </c>
      <c r="S6629" s="78" t="str">
        <f t="shared" si="1752"/>
        <v>CIC</v>
      </c>
      <c r="V6629" s="78" t="str">
        <f t="shared" si="1753"/>
        <v/>
      </c>
      <c r="W6629" s="113">
        <v>44851.111388888887</v>
      </c>
      <c r="X6629" s="113">
        <f t="shared" si="1754"/>
        <v>4.4675925964838825E-3</v>
      </c>
      <c r="Y6629" s="113" t="str">
        <f t="shared" si="1755"/>
        <v/>
      </c>
      <c r="Z6629" s="113" t="str">
        <f t="shared" si="1756"/>
        <v/>
      </c>
      <c r="AB6629" s="2" t="str">
        <f t="shared" si="1757"/>
        <v/>
      </c>
      <c r="AC6629" s="2" t="str">
        <f t="shared" si="1757"/>
        <v/>
      </c>
      <c r="AE6629" s="2" t="str">
        <f t="shared" si="1758"/>
        <v/>
      </c>
      <c r="AF6629" s="2" t="str">
        <f t="shared" si="1759"/>
        <v/>
      </c>
      <c r="AG6629" s="2" t="str">
        <f t="shared" si="1760"/>
        <v/>
      </c>
      <c r="AH6629" s="2" t="str">
        <f t="shared" si="1761"/>
        <v/>
      </c>
      <c r="AI6629" s="2" t="str">
        <f t="shared" si="1762"/>
        <v/>
      </c>
      <c r="AK6629" s="2" t="str">
        <f t="shared" si="1763"/>
        <v/>
      </c>
      <c r="AL6629" s="2" t="str">
        <f t="shared" si="1764"/>
        <v/>
      </c>
      <c r="AM6629" s="2" t="str">
        <f t="shared" si="1765"/>
        <v/>
      </c>
      <c r="AN6629" s="2" t="str">
        <f t="shared" si="1766"/>
        <v/>
      </c>
      <c r="AO6629" s="2" t="str">
        <f t="shared" si="1767"/>
        <v/>
      </c>
    </row>
    <row r="6630" spans="1:41" x14ac:dyDescent="0.3">
      <c r="A6630" s="111">
        <v>44851.290277777778</v>
      </c>
      <c r="B6630" s="78" t="s">
        <v>7139</v>
      </c>
      <c r="C6630" s="78" t="s">
        <v>886</v>
      </c>
      <c r="F6630" s="78" t="s">
        <v>809</v>
      </c>
      <c r="G6630" s="78" t="s">
        <v>102</v>
      </c>
      <c r="H6630" s="112" t="s">
        <v>206</v>
      </c>
      <c r="I6630" s="112">
        <v>3</v>
      </c>
      <c r="J6630" s="113">
        <v>44851.288888888892</v>
      </c>
      <c r="K6630" s="113">
        <v>44851.290277777778</v>
      </c>
      <c r="M6630" s="113">
        <v>44851.292233796295</v>
      </c>
      <c r="N6630" s="113">
        <v>44851.292650462965</v>
      </c>
      <c r="O6630" s="78" t="s">
        <v>1185</v>
      </c>
      <c r="P6630" s="78" t="str">
        <f t="shared" si="1751"/>
        <v>CIC</v>
      </c>
      <c r="Q6630" s="113">
        <v>44851.301354166666</v>
      </c>
      <c r="R6630" s="78" t="s">
        <v>1267</v>
      </c>
      <c r="S6630" s="78" t="str">
        <f t="shared" si="1752"/>
        <v>PLOEG</v>
      </c>
      <c r="T6630" s="113">
        <v>44851.315972222219</v>
      </c>
      <c r="U6630" s="78" t="s">
        <v>1267</v>
      </c>
      <c r="V6630" s="78" t="str">
        <f t="shared" si="1753"/>
        <v>PLOEG</v>
      </c>
      <c r="W6630" s="113">
        <v>44851.394062500003</v>
      </c>
      <c r="X6630" s="113">
        <f t="shared" si="1754"/>
        <v>1.9560185173759237E-3</v>
      </c>
      <c r="Y6630" s="113">
        <f t="shared" si="1755"/>
        <v>2.3738425923511386E-2</v>
      </c>
      <c r="Z6630" s="113">
        <f t="shared" si="1756"/>
        <v>7.8090277784212958E-2</v>
      </c>
      <c r="AB6630" s="2">
        <f t="shared" si="1757"/>
        <v>2051</v>
      </c>
      <c r="AC6630" s="2">
        <f t="shared" si="1757"/>
        <v>6747</v>
      </c>
      <c r="AE6630" s="2" t="str">
        <f t="shared" si="1758"/>
        <v/>
      </c>
      <c r="AF6630" s="2" t="str">
        <f t="shared" si="1759"/>
        <v/>
      </c>
      <c r="AG6630" s="2" t="str">
        <f t="shared" si="1760"/>
        <v/>
      </c>
      <c r="AH6630" s="2">
        <f t="shared" si="1761"/>
        <v>2051</v>
      </c>
      <c r="AI6630" s="2" t="str">
        <f t="shared" si="1762"/>
        <v/>
      </c>
      <c r="AK6630" s="2" t="str">
        <f t="shared" si="1763"/>
        <v/>
      </c>
      <c r="AL6630" s="2" t="str">
        <f t="shared" si="1764"/>
        <v/>
      </c>
      <c r="AM6630" s="2" t="str">
        <f t="shared" si="1765"/>
        <v/>
      </c>
      <c r="AN6630" s="2">
        <f t="shared" si="1766"/>
        <v>6747</v>
      </c>
      <c r="AO6630" s="2" t="str">
        <f t="shared" si="1767"/>
        <v/>
      </c>
    </row>
    <row r="6631" spans="1:41" x14ac:dyDescent="0.3">
      <c r="A6631" s="111">
        <v>44851.36519675926</v>
      </c>
      <c r="B6631" s="78" t="s">
        <v>7140</v>
      </c>
      <c r="C6631" s="78" t="s">
        <v>850</v>
      </c>
      <c r="D6631" s="78" t="s">
        <v>1409</v>
      </c>
      <c r="F6631" s="78" t="s">
        <v>807</v>
      </c>
      <c r="G6631" s="78" t="s">
        <v>102</v>
      </c>
      <c r="H6631" s="112" t="s">
        <v>206</v>
      </c>
      <c r="I6631" s="112">
        <v>3</v>
      </c>
      <c r="J6631" s="113">
        <v>44851.36519675926</v>
      </c>
      <c r="K6631" s="113">
        <v>44851.36519675926</v>
      </c>
      <c r="M6631" s="113">
        <v>44851.366157407407</v>
      </c>
      <c r="P6631" s="78" t="str">
        <f t="shared" si="1751"/>
        <v/>
      </c>
      <c r="Q6631" s="113">
        <v>44851.366759259261</v>
      </c>
      <c r="R6631" s="78" t="s">
        <v>1187</v>
      </c>
      <c r="S6631" s="78" t="str">
        <f t="shared" si="1752"/>
        <v>CIC</v>
      </c>
      <c r="T6631" s="113">
        <v>44851.387002314812</v>
      </c>
      <c r="U6631" s="78" t="s">
        <v>1344</v>
      </c>
      <c r="V6631" s="78" t="str">
        <f t="shared" si="1753"/>
        <v>PLOEG</v>
      </c>
      <c r="W6631" s="113">
        <v>44851.419374999998</v>
      </c>
      <c r="X6631" s="113">
        <f t="shared" si="1754"/>
        <v>9.6064814715646207E-4</v>
      </c>
      <c r="Y6631" s="113">
        <f t="shared" si="1755"/>
        <v>2.0844907405262347E-2</v>
      </c>
      <c r="Z6631" s="113">
        <f t="shared" si="1756"/>
        <v>3.2372685185691807E-2</v>
      </c>
      <c r="AB6631" s="2">
        <f t="shared" si="1757"/>
        <v>1801</v>
      </c>
      <c r="AC6631" s="2">
        <f t="shared" si="1757"/>
        <v>2797</v>
      </c>
      <c r="AE6631" s="2" t="str">
        <f t="shared" si="1758"/>
        <v/>
      </c>
      <c r="AF6631" s="2" t="str">
        <f t="shared" si="1759"/>
        <v/>
      </c>
      <c r="AG6631" s="2" t="str">
        <f t="shared" si="1760"/>
        <v/>
      </c>
      <c r="AH6631" s="2">
        <f t="shared" si="1761"/>
        <v>1801</v>
      </c>
      <c r="AI6631" s="2" t="str">
        <f t="shared" si="1762"/>
        <v/>
      </c>
      <c r="AK6631" s="2" t="str">
        <f t="shared" si="1763"/>
        <v/>
      </c>
      <c r="AL6631" s="2" t="str">
        <f t="shared" si="1764"/>
        <v/>
      </c>
      <c r="AM6631" s="2" t="str">
        <f t="shared" si="1765"/>
        <v/>
      </c>
      <c r="AN6631" s="2">
        <f t="shared" si="1766"/>
        <v>2797</v>
      </c>
      <c r="AO6631" s="2" t="str">
        <f t="shared" si="1767"/>
        <v/>
      </c>
    </row>
    <row r="6632" spans="1:41" x14ac:dyDescent="0.3">
      <c r="A6632" s="111">
        <v>44851.400497685187</v>
      </c>
      <c r="B6632" s="78" t="s">
        <v>7141</v>
      </c>
      <c r="C6632" s="78" t="s">
        <v>886</v>
      </c>
      <c r="D6632" s="78" t="s">
        <v>2207</v>
      </c>
      <c r="E6632" s="78">
        <v>20</v>
      </c>
      <c r="F6632" s="78" t="s">
        <v>808</v>
      </c>
      <c r="G6632" s="78" t="s">
        <v>104</v>
      </c>
      <c r="H6632" s="112" t="s">
        <v>198</v>
      </c>
      <c r="I6632" s="112">
        <v>3</v>
      </c>
      <c r="J6632" s="113">
        <v>44851.40048611111</v>
      </c>
      <c r="K6632" s="113">
        <v>44851.400497685187</v>
      </c>
      <c r="M6632" s="113">
        <v>44851.401319444441</v>
      </c>
      <c r="P6632" s="78" t="str">
        <f t="shared" si="1751"/>
        <v/>
      </c>
      <c r="Q6632" s="113">
        <v>44851.401898148149</v>
      </c>
      <c r="R6632" s="78" t="s">
        <v>1187</v>
      </c>
      <c r="S6632" s="78" t="str">
        <f t="shared" si="1752"/>
        <v>CIC</v>
      </c>
      <c r="V6632" s="78" t="str">
        <f t="shared" si="1753"/>
        <v/>
      </c>
      <c r="W6632" s="113">
        <v>44851.430763888886</v>
      </c>
      <c r="X6632" s="113">
        <f t="shared" si="1754"/>
        <v>8.2175925490446389E-4</v>
      </c>
      <c r="Y6632" s="113" t="str">
        <f t="shared" si="1755"/>
        <v/>
      </c>
      <c r="Z6632" s="113" t="str">
        <f t="shared" si="1756"/>
        <v/>
      </c>
      <c r="AB6632" s="2" t="str">
        <f t="shared" si="1757"/>
        <v/>
      </c>
      <c r="AC6632" s="2" t="str">
        <f t="shared" si="1757"/>
        <v/>
      </c>
      <c r="AE6632" s="2" t="str">
        <f t="shared" si="1758"/>
        <v/>
      </c>
      <c r="AF6632" s="2" t="str">
        <f t="shared" si="1759"/>
        <v/>
      </c>
      <c r="AG6632" s="2" t="str">
        <f t="shared" si="1760"/>
        <v/>
      </c>
      <c r="AH6632" s="2" t="str">
        <f t="shared" si="1761"/>
        <v/>
      </c>
      <c r="AI6632" s="2" t="str">
        <f t="shared" si="1762"/>
        <v/>
      </c>
      <c r="AK6632" s="2" t="str">
        <f t="shared" si="1763"/>
        <v/>
      </c>
      <c r="AL6632" s="2" t="str">
        <f t="shared" si="1764"/>
        <v/>
      </c>
      <c r="AM6632" s="2" t="str">
        <f t="shared" si="1765"/>
        <v/>
      </c>
      <c r="AN6632" s="2" t="str">
        <f t="shared" si="1766"/>
        <v/>
      </c>
      <c r="AO6632" s="2" t="str">
        <f t="shared" si="1767"/>
        <v/>
      </c>
    </row>
    <row r="6633" spans="1:41" x14ac:dyDescent="0.3">
      <c r="A6633" s="111">
        <v>44851.454027777778</v>
      </c>
      <c r="B6633" s="78" t="s">
        <v>7142</v>
      </c>
      <c r="C6633" s="78" t="s">
        <v>850</v>
      </c>
      <c r="D6633" s="78" t="s">
        <v>2023</v>
      </c>
      <c r="E6633" s="78">
        <v>5</v>
      </c>
      <c r="F6633" s="78" t="s">
        <v>809</v>
      </c>
      <c r="G6633" s="78" t="s">
        <v>92</v>
      </c>
      <c r="H6633" s="112" t="s">
        <v>220</v>
      </c>
      <c r="I6633" s="112">
        <v>2</v>
      </c>
      <c r="J6633" s="113">
        <v>44851.454027777778</v>
      </c>
      <c r="K6633" s="113">
        <v>44851.454027777778</v>
      </c>
      <c r="L6633" s="113">
        <v>44851.469953703701</v>
      </c>
      <c r="M6633" s="113">
        <v>44851.475324074076</v>
      </c>
      <c r="P6633" s="78" t="str">
        <f t="shared" si="1751"/>
        <v/>
      </c>
      <c r="Q6633" s="113">
        <v>44851.455069444448</v>
      </c>
      <c r="R6633" s="78" t="s">
        <v>1187</v>
      </c>
      <c r="S6633" s="78" t="str">
        <f t="shared" si="1752"/>
        <v>CIC</v>
      </c>
      <c r="V6633" s="78" t="str">
        <f t="shared" si="1753"/>
        <v/>
      </c>
      <c r="W6633" s="113">
        <v>44851.501747685186</v>
      </c>
      <c r="X6633" s="113">
        <f t="shared" si="1754"/>
        <v>1.5925925923511386E-2</v>
      </c>
      <c r="Y6633" s="113" t="str">
        <f t="shared" si="1755"/>
        <v/>
      </c>
      <c r="Z6633" s="113" t="str">
        <f t="shared" si="1756"/>
        <v/>
      </c>
      <c r="AB6633" s="2" t="str">
        <f t="shared" si="1757"/>
        <v/>
      </c>
      <c r="AC6633" s="2" t="str">
        <f t="shared" si="1757"/>
        <v/>
      </c>
      <c r="AE6633" s="2" t="str">
        <f t="shared" si="1758"/>
        <v/>
      </c>
      <c r="AF6633" s="2" t="str">
        <f t="shared" si="1759"/>
        <v/>
      </c>
      <c r="AG6633" s="2" t="str">
        <f t="shared" si="1760"/>
        <v/>
      </c>
      <c r="AH6633" s="2" t="str">
        <f t="shared" si="1761"/>
        <v/>
      </c>
      <c r="AI6633" s="2" t="str">
        <f t="shared" si="1762"/>
        <v/>
      </c>
      <c r="AK6633" s="2" t="str">
        <f t="shared" si="1763"/>
        <v/>
      </c>
      <c r="AL6633" s="2" t="str">
        <f t="shared" si="1764"/>
        <v/>
      </c>
      <c r="AM6633" s="2" t="str">
        <f t="shared" si="1765"/>
        <v/>
      </c>
      <c r="AN6633" s="2" t="str">
        <f t="shared" si="1766"/>
        <v/>
      </c>
      <c r="AO6633" s="2" t="str">
        <f t="shared" si="1767"/>
        <v/>
      </c>
    </row>
    <row r="6634" spans="1:41" x14ac:dyDescent="0.3">
      <c r="A6634" s="111">
        <v>44851.467893518522</v>
      </c>
      <c r="B6634" s="78" t="s">
        <v>7143</v>
      </c>
      <c r="C6634" s="78" t="s">
        <v>850</v>
      </c>
      <c r="D6634" s="78" t="s">
        <v>3441</v>
      </c>
      <c r="E6634" s="78">
        <v>18</v>
      </c>
      <c r="F6634" s="78" t="s">
        <v>808</v>
      </c>
      <c r="G6634" s="78" t="s">
        <v>118</v>
      </c>
      <c r="H6634" s="112" t="s">
        <v>362</v>
      </c>
      <c r="I6634" s="112">
        <v>3</v>
      </c>
      <c r="J6634" s="113">
        <v>44851.467268518521</v>
      </c>
      <c r="K6634" s="113">
        <v>44851.467893518522</v>
      </c>
      <c r="M6634" s="113">
        <v>44851.469965277778</v>
      </c>
      <c r="N6634" s="113">
        <v>44851.47</v>
      </c>
      <c r="O6634" s="78" t="s">
        <v>1185</v>
      </c>
      <c r="P6634" s="78" t="str">
        <f t="shared" si="1751"/>
        <v>CIC</v>
      </c>
      <c r="S6634" s="78" t="str">
        <f t="shared" si="1752"/>
        <v/>
      </c>
      <c r="V6634" s="78" t="str">
        <f t="shared" si="1753"/>
        <v/>
      </c>
      <c r="W6634" s="113">
        <v>44851.475324074076</v>
      </c>
      <c r="X6634" s="113">
        <f t="shared" si="1754"/>
        <v>2.0717592560686171E-3</v>
      </c>
      <c r="Y6634" s="113" t="str">
        <f t="shared" si="1755"/>
        <v/>
      </c>
      <c r="Z6634" s="113" t="str">
        <f t="shared" si="1756"/>
        <v/>
      </c>
      <c r="AB6634" s="2" t="str">
        <f t="shared" si="1757"/>
        <v/>
      </c>
      <c r="AC6634" s="2" t="str">
        <f t="shared" si="1757"/>
        <v/>
      </c>
      <c r="AE6634" s="2" t="str">
        <f t="shared" si="1758"/>
        <v/>
      </c>
      <c r="AF6634" s="2" t="str">
        <f t="shared" si="1759"/>
        <v/>
      </c>
      <c r="AG6634" s="2" t="str">
        <f t="shared" si="1760"/>
        <v/>
      </c>
      <c r="AH6634" s="2" t="str">
        <f t="shared" si="1761"/>
        <v/>
      </c>
      <c r="AI6634" s="2" t="str">
        <f t="shared" si="1762"/>
        <v/>
      </c>
      <c r="AK6634" s="2" t="str">
        <f t="shared" si="1763"/>
        <v/>
      </c>
      <c r="AL6634" s="2" t="str">
        <f t="shared" si="1764"/>
        <v/>
      </c>
      <c r="AM6634" s="2" t="str">
        <f t="shared" si="1765"/>
        <v/>
      </c>
      <c r="AN6634" s="2" t="str">
        <f t="shared" si="1766"/>
        <v/>
      </c>
      <c r="AO6634" s="2" t="str">
        <f t="shared" si="1767"/>
        <v/>
      </c>
    </row>
    <row r="6635" spans="1:41" x14ac:dyDescent="0.3">
      <c r="A6635" s="111">
        <v>44851.467893518522</v>
      </c>
      <c r="B6635" s="78" t="s">
        <v>7143</v>
      </c>
      <c r="C6635" s="78" t="s">
        <v>951</v>
      </c>
      <c r="D6635" s="78" t="s">
        <v>3441</v>
      </c>
      <c r="E6635" s="78">
        <v>18</v>
      </c>
      <c r="F6635" s="78" t="s">
        <v>808</v>
      </c>
      <c r="G6635" s="78" t="s">
        <v>118</v>
      </c>
      <c r="H6635" s="112" t="s">
        <v>362</v>
      </c>
      <c r="I6635" s="112">
        <v>3</v>
      </c>
      <c r="J6635" s="113">
        <v>44851.467268518521</v>
      </c>
      <c r="K6635" s="113">
        <v>44851.467893518522</v>
      </c>
      <c r="M6635" s="113">
        <v>44851.475069444445</v>
      </c>
      <c r="P6635" s="78" t="str">
        <f t="shared" si="1751"/>
        <v/>
      </c>
      <c r="Q6635" s="113">
        <v>44851.475162037037</v>
      </c>
      <c r="R6635" s="78" t="s">
        <v>1187</v>
      </c>
      <c r="S6635" s="78" t="str">
        <f t="shared" si="1752"/>
        <v>CIC</v>
      </c>
      <c r="T6635" s="113">
        <v>44851.475405092591</v>
      </c>
      <c r="U6635" s="78" t="s">
        <v>1187</v>
      </c>
      <c r="V6635" s="78" t="str">
        <f t="shared" si="1753"/>
        <v>CIC</v>
      </c>
      <c r="W6635" s="113">
        <v>44851.529664351852</v>
      </c>
      <c r="X6635" s="113">
        <f t="shared" si="1754"/>
        <v>7.175925922638271E-3</v>
      </c>
      <c r="Y6635" s="113">
        <f t="shared" si="1755"/>
        <v>3.3564814657438546E-4</v>
      </c>
      <c r="Z6635" s="113">
        <f t="shared" si="1756"/>
        <v>5.4259259261016268E-2</v>
      </c>
      <c r="AB6635" s="2">
        <f t="shared" si="1757"/>
        <v>29</v>
      </c>
      <c r="AC6635" s="2">
        <f t="shared" si="1757"/>
        <v>4688</v>
      </c>
      <c r="AE6635" s="2" t="str">
        <f t="shared" si="1758"/>
        <v/>
      </c>
      <c r="AF6635" s="2" t="str">
        <f t="shared" si="1759"/>
        <v/>
      </c>
      <c r="AG6635" s="2" t="str">
        <f t="shared" si="1760"/>
        <v/>
      </c>
      <c r="AH6635" s="2">
        <f t="shared" si="1761"/>
        <v>29</v>
      </c>
      <c r="AI6635" s="2" t="str">
        <f t="shared" si="1762"/>
        <v/>
      </c>
      <c r="AK6635" s="2" t="str">
        <f t="shared" si="1763"/>
        <v/>
      </c>
      <c r="AL6635" s="2" t="str">
        <f t="shared" si="1764"/>
        <v/>
      </c>
      <c r="AM6635" s="2" t="str">
        <f t="shared" si="1765"/>
        <v/>
      </c>
      <c r="AN6635" s="2">
        <f t="shared" si="1766"/>
        <v>4688</v>
      </c>
      <c r="AO6635" s="2" t="str">
        <f t="shared" si="1767"/>
        <v/>
      </c>
    </row>
    <row r="6636" spans="1:41" x14ac:dyDescent="0.3">
      <c r="A6636" s="111">
        <v>44851.482777777775</v>
      </c>
      <c r="B6636" s="78" t="s">
        <v>7144</v>
      </c>
      <c r="C6636" s="78" t="s">
        <v>850</v>
      </c>
      <c r="F6636" s="78" t="s">
        <v>808</v>
      </c>
      <c r="G6636" s="78" t="s">
        <v>90</v>
      </c>
      <c r="H6636" s="112" t="s">
        <v>272</v>
      </c>
      <c r="I6636" s="112">
        <v>2</v>
      </c>
      <c r="J6636" s="113">
        <v>44851.482777777775</v>
      </c>
      <c r="K6636" s="113">
        <v>44851.482777777775</v>
      </c>
      <c r="M6636" s="113">
        <v>44851.512650462966</v>
      </c>
      <c r="P6636" s="78" t="str">
        <f t="shared" si="1751"/>
        <v/>
      </c>
      <c r="S6636" s="78" t="str">
        <f t="shared" si="1752"/>
        <v/>
      </c>
      <c r="T6636" s="113">
        <v>44851.512766203705</v>
      </c>
      <c r="U6636" s="78" t="s">
        <v>1185</v>
      </c>
      <c r="V6636" s="78" t="str">
        <f t="shared" si="1753"/>
        <v>CIC</v>
      </c>
      <c r="W6636" s="113">
        <v>44851.519178240742</v>
      </c>
      <c r="X6636" s="113">
        <f t="shared" si="1754"/>
        <v>2.9872685190639459E-2</v>
      </c>
      <c r="Y6636" s="113" t="str">
        <f t="shared" si="1755"/>
        <v/>
      </c>
      <c r="Z6636" s="113">
        <f t="shared" si="1756"/>
        <v>6.4120370370801538E-3</v>
      </c>
      <c r="AB6636" s="2" t="str">
        <f t="shared" si="1757"/>
        <v/>
      </c>
      <c r="AC6636" s="2">
        <f t="shared" si="1757"/>
        <v>554</v>
      </c>
      <c r="AE6636" s="2" t="str">
        <f t="shared" si="1758"/>
        <v/>
      </c>
      <c r="AF6636" s="2" t="str">
        <f t="shared" si="1759"/>
        <v/>
      </c>
      <c r="AG6636" s="2" t="str">
        <f t="shared" si="1760"/>
        <v/>
      </c>
      <c r="AH6636" s="2" t="str">
        <f t="shared" si="1761"/>
        <v/>
      </c>
      <c r="AI6636" s="2" t="str">
        <f t="shared" si="1762"/>
        <v/>
      </c>
      <c r="AK6636" s="2" t="str">
        <f t="shared" si="1763"/>
        <v/>
      </c>
      <c r="AL6636" s="2" t="str">
        <f t="shared" si="1764"/>
        <v/>
      </c>
      <c r="AM6636" s="2">
        <f t="shared" si="1765"/>
        <v>554</v>
      </c>
      <c r="AN6636" s="2" t="str">
        <f t="shared" si="1766"/>
        <v/>
      </c>
      <c r="AO6636" s="2" t="str">
        <f t="shared" si="1767"/>
        <v/>
      </c>
    </row>
    <row r="6637" spans="1:41" x14ac:dyDescent="0.3">
      <c r="A6637" s="111">
        <v>44851.510763888888</v>
      </c>
      <c r="B6637" s="78" t="s">
        <v>7145</v>
      </c>
      <c r="C6637" s="78" t="s">
        <v>1898</v>
      </c>
      <c r="D6637" s="78" t="s">
        <v>4659</v>
      </c>
      <c r="F6637" s="78" t="s">
        <v>809</v>
      </c>
      <c r="G6637" s="78" t="s">
        <v>148</v>
      </c>
      <c r="H6637" s="112" t="s">
        <v>328</v>
      </c>
      <c r="I6637" s="112">
        <v>2</v>
      </c>
      <c r="J6637" s="113">
        <v>44851.510289351849</v>
      </c>
      <c r="K6637" s="113">
        <v>44851.510763888888</v>
      </c>
      <c r="M6637" s="113">
        <v>44851.514374999999</v>
      </c>
      <c r="P6637" s="78" t="str">
        <f t="shared" si="1751"/>
        <v/>
      </c>
      <c r="Q6637" s="113">
        <v>44851.514409722222</v>
      </c>
      <c r="R6637" s="78" t="s">
        <v>1187</v>
      </c>
      <c r="S6637" s="78" t="str">
        <f t="shared" si="1752"/>
        <v>CIC</v>
      </c>
      <c r="T6637" s="113">
        <v>44851.529930555553</v>
      </c>
      <c r="U6637" s="78" t="s">
        <v>1185</v>
      </c>
      <c r="V6637" s="78" t="str">
        <f t="shared" si="1753"/>
        <v>CIC</v>
      </c>
      <c r="W6637" s="113">
        <v>44851.535358796296</v>
      </c>
      <c r="X6637" s="113">
        <f t="shared" si="1754"/>
        <v>3.6111111112404615E-3</v>
      </c>
      <c r="Y6637" s="113">
        <f t="shared" si="1755"/>
        <v>1.5555555553874001E-2</v>
      </c>
      <c r="Z6637" s="113">
        <f t="shared" si="1756"/>
        <v>5.4282407436403446E-3</v>
      </c>
      <c r="AB6637" s="2">
        <f t="shared" si="1757"/>
        <v>1344</v>
      </c>
      <c r="AC6637" s="2">
        <f t="shared" si="1757"/>
        <v>469</v>
      </c>
      <c r="AE6637" s="2" t="str">
        <f t="shared" si="1758"/>
        <v/>
      </c>
      <c r="AF6637" s="2" t="str">
        <f t="shared" si="1759"/>
        <v/>
      </c>
      <c r="AG6637" s="2">
        <f t="shared" si="1760"/>
        <v>1344</v>
      </c>
      <c r="AH6637" s="2" t="str">
        <f t="shared" si="1761"/>
        <v/>
      </c>
      <c r="AI6637" s="2" t="str">
        <f t="shared" si="1762"/>
        <v/>
      </c>
      <c r="AK6637" s="2" t="str">
        <f t="shared" si="1763"/>
        <v/>
      </c>
      <c r="AL6637" s="2" t="str">
        <f t="shared" si="1764"/>
        <v/>
      </c>
      <c r="AM6637" s="2">
        <f t="shared" si="1765"/>
        <v>469</v>
      </c>
      <c r="AN6637" s="2" t="str">
        <f t="shared" si="1766"/>
        <v/>
      </c>
      <c r="AO6637" s="2" t="str">
        <f t="shared" si="1767"/>
        <v/>
      </c>
    </row>
    <row r="6638" spans="1:41" x14ac:dyDescent="0.3">
      <c r="A6638" s="111">
        <v>44851.510763888888</v>
      </c>
      <c r="B6638" s="78" t="s">
        <v>7145</v>
      </c>
      <c r="C6638" s="78" t="s">
        <v>850</v>
      </c>
      <c r="D6638" s="78" t="s">
        <v>4659</v>
      </c>
      <c r="F6638" s="78" t="s">
        <v>809</v>
      </c>
      <c r="G6638" s="78" t="s">
        <v>148</v>
      </c>
      <c r="H6638" s="112" t="s">
        <v>328</v>
      </c>
      <c r="I6638" s="112">
        <v>2</v>
      </c>
      <c r="J6638" s="113">
        <v>44851.510289351849</v>
      </c>
      <c r="K6638" s="113">
        <v>44851.510763888888</v>
      </c>
      <c r="L6638" s="113">
        <v>44851.512650462966</v>
      </c>
      <c r="M6638" s="113">
        <v>44851.519386574073</v>
      </c>
      <c r="P6638" s="78" t="str">
        <f t="shared" si="1751"/>
        <v/>
      </c>
      <c r="Q6638" s="113">
        <v>44851.519409722219</v>
      </c>
      <c r="R6638" s="78" t="s">
        <v>1187</v>
      </c>
      <c r="S6638" s="78" t="str">
        <f t="shared" si="1752"/>
        <v>CIC</v>
      </c>
      <c r="V6638" s="78" t="str">
        <f t="shared" si="1753"/>
        <v/>
      </c>
      <c r="W6638" s="113">
        <v>44851.534699074073</v>
      </c>
      <c r="X6638" s="113">
        <f t="shared" si="1754"/>
        <v>1.8865740785258822E-3</v>
      </c>
      <c r="Y6638" s="113" t="str">
        <f t="shared" si="1755"/>
        <v/>
      </c>
      <c r="Z6638" s="113" t="str">
        <f t="shared" si="1756"/>
        <v/>
      </c>
      <c r="AB6638" s="2" t="str">
        <f t="shared" si="1757"/>
        <v/>
      </c>
      <c r="AC6638" s="2" t="str">
        <f t="shared" si="1757"/>
        <v/>
      </c>
      <c r="AE6638" s="2" t="str">
        <f t="shared" si="1758"/>
        <v/>
      </c>
      <c r="AF6638" s="2" t="str">
        <f t="shared" si="1759"/>
        <v/>
      </c>
      <c r="AG6638" s="2" t="str">
        <f t="shared" si="1760"/>
        <v/>
      </c>
      <c r="AH6638" s="2" t="str">
        <f t="shared" si="1761"/>
        <v/>
      </c>
      <c r="AI6638" s="2" t="str">
        <f t="shared" si="1762"/>
        <v/>
      </c>
      <c r="AK6638" s="2" t="str">
        <f t="shared" si="1763"/>
        <v/>
      </c>
      <c r="AL6638" s="2" t="str">
        <f t="shared" si="1764"/>
        <v/>
      </c>
      <c r="AM6638" s="2" t="str">
        <f t="shared" si="1765"/>
        <v/>
      </c>
      <c r="AN6638" s="2" t="str">
        <f t="shared" si="1766"/>
        <v/>
      </c>
      <c r="AO6638" s="2" t="str">
        <f t="shared" si="1767"/>
        <v/>
      </c>
    </row>
    <row r="6639" spans="1:41" x14ac:dyDescent="0.3">
      <c r="A6639" s="111">
        <v>44851.52065972222</v>
      </c>
      <c r="B6639" s="78" t="s">
        <v>7146</v>
      </c>
      <c r="C6639" s="78" t="s">
        <v>850</v>
      </c>
      <c r="D6639" s="78" t="s">
        <v>1443</v>
      </c>
      <c r="E6639" s="78">
        <v>93</v>
      </c>
      <c r="F6639" s="78" t="s">
        <v>807</v>
      </c>
      <c r="G6639" s="78" t="s">
        <v>112</v>
      </c>
      <c r="H6639" s="112" t="s">
        <v>218</v>
      </c>
      <c r="I6639" s="112">
        <v>3</v>
      </c>
      <c r="J6639" s="113">
        <v>44851.52065972222</v>
      </c>
      <c r="K6639" s="113">
        <v>44851.52065972222</v>
      </c>
      <c r="M6639" s="113">
        <v>44851.535138888888</v>
      </c>
      <c r="N6639" s="113">
        <v>44851.535173611112</v>
      </c>
      <c r="O6639" s="78" t="s">
        <v>1185</v>
      </c>
      <c r="P6639" s="78" t="str">
        <f t="shared" si="1751"/>
        <v>CIC</v>
      </c>
      <c r="Q6639" s="113">
        <v>44851.535439814812</v>
      </c>
      <c r="R6639" s="78" t="s">
        <v>1344</v>
      </c>
      <c r="S6639" s="78" t="str">
        <f t="shared" si="1752"/>
        <v>PLOEG</v>
      </c>
      <c r="T6639" s="113">
        <v>44851.576307870368</v>
      </c>
      <c r="U6639" s="78" t="s">
        <v>1344</v>
      </c>
      <c r="V6639" s="78" t="str">
        <f t="shared" si="1753"/>
        <v>PLOEG</v>
      </c>
      <c r="W6639" s="113">
        <v>44851.595949074072</v>
      </c>
      <c r="X6639" s="113">
        <f t="shared" si="1754"/>
        <v>1.4479166668024845E-2</v>
      </c>
      <c r="Y6639" s="113">
        <f t="shared" si="1755"/>
        <v>4.1168981479131617E-2</v>
      </c>
      <c r="Z6639" s="113">
        <f t="shared" si="1756"/>
        <v>1.9641203703940846E-2</v>
      </c>
      <c r="AB6639" s="2">
        <f t="shared" si="1757"/>
        <v>3557</v>
      </c>
      <c r="AC6639" s="2">
        <f t="shared" si="1757"/>
        <v>1697</v>
      </c>
      <c r="AE6639" s="2" t="str">
        <f t="shared" si="1758"/>
        <v/>
      </c>
      <c r="AF6639" s="2" t="str">
        <f t="shared" si="1759"/>
        <v/>
      </c>
      <c r="AG6639" s="2" t="str">
        <f t="shared" si="1760"/>
        <v/>
      </c>
      <c r="AH6639" s="2">
        <f t="shared" si="1761"/>
        <v>3557</v>
      </c>
      <c r="AI6639" s="2" t="str">
        <f t="shared" si="1762"/>
        <v/>
      </c>
      <c r="AK6639" s="2" t="str">
        <f t="shared" si="1763"/>
        <v/>
      </c>
      <c r="AL6639" s="2" t="str">
        <f t="shared" si="1764"/>
        <v/>
      </c>
      <c r="AM6639" s="2" t="str">
        <f t="shared" si="1765"/>
        <v/>
      </c>
      <c r="AN6639" s="2">
        <f t="shared" si="1766"/>
        <v>1697</v>
      </c>
      <c r="AO6639" s="2" t="str">
        <f t="shared" si="1767"/>
        <v/>
      </c>
    </row>
    <row r="6640" spans="1:41" x14ac:dyDescent="0.3">
      <c r="A6640" s="111">
        <v>44851.543449074074</v>
      </c>
      <c r="B6640" s="78" t="s">
        <v>7147</v>
      </c>
      <c r="C6640" s="78" t="s">
        <v>886</v>
      </c>
      <c r="D6640" s="78" t="s">
        <v>1707</v>
      </c>
      <c r="F6640" s="78" t="s">
        <v>808</v>
      </c>
      <c r="G6640" s="78" t="s">
        <v>122</v>
      </c>
      <c r="H6640" s="112" t="s">
        <v>346</v>
      </c>
      <c r="I6640" s="112">
        <v>4</v>
      </c>
      <c r="J6640" s="113">
        <v>44851.543449074074</v>
      </c>
      <c r="K6640" s="113">
        <v>44851.543449074074</v>
      </c>
      <c r="M6640" s="113">
        <v>44851.552141203705</v>
      </c>
      <c r="P6640" s="78" t="str">
        <f t="shared" si="1751"/>
        <v/>
      </c>
      <c r="Q6640" s="113">
        <v>44851.553402777776</v>
      </c>
      <c r="R6640" s="78" t="s">
        <v>1187</v>
      </c>
      <c r="S6640" s="78" t="str">
        <f t="shared" si="1752"/>
        <v>CIC</v>
      </c>
      <c r="V6640" s="78" t="str">
        <f t="shared" si="1753"/>
        <v/>
      </c>
      <c r="W6640" s="113">
        <v>44851.582488425927</v>
      </c>
      <c r="X6640" s="113">
        <f t="shared" si="1754"/>
        <v>8.6921296315267682E-3</v>
      </c>
      <c r="Y6640" s="113" t="str">
        <f t="shared" si="1755"/>
        <v/>
      </c>
      <c r="Z6640" s="113" t="str">
        <f t="shared" si="1756"/>
        <v/>
      </c>
      <c r="AB6640" s="2" t="str">
        <f t="shared" si="1757"/>
        <v/>
      </c>
      <c r="AC6640" s="2" t="str">
        <f t="shared" si="1757"/>
        <v/>
      </c>
      <c r="AE6640" s="2" t="str">
        <f t="shared" si="1758"/>
        <v/>
      </c>
      <c r="AF6640" s="2" t="str">
        <f t="shared" si="1759"/>
        <v/>
      </c>
      <c r="AG6640" s="2" t="str">
        <f t="shared" si="1760"/>
        <v/>
      </c>
      <c r="AH6640" s="2" t="str">
        <f t="shared" si="1761"/>
        <v/>
      </c>
      <c r="AI6640" s="2" t="str">
        <f t="shared" si="1762"/>
        <v/>
      </c>
      <c r="AK6640" s="2" t="str">
        <f t="shared" si="1763"/>
        <v/>
      </c>
      <c r="AL6640" s="2" t="str">
        <f t="shared" si="1764"/>
        <v/>
      </c>
      <c r="AM6640" s="2" t="str">
        <f t="shared" si="1765"/>
        <v/>
      </c>
      <c r="AN6640" s="2" t="str">
        <f t="shared" si="1766"/>
        <v/>
      </c>
      <c r="AO6640" s="2" t="str">
        <f t="shared" si="1767"/>
        <v/>
      </c>
    </row>
    <row r="6641" spans="1:41" x14ac:dyDescent="0.3">
      <c r="A6641" s="111">
        <v>44851.603738425925</v>
      </c>
      <c r="B6641" s="78" t="s">
        <v>7148</v>
      </c>
      <c r="C6641" s="78" t="s">
        <v>886</v>
      </c>
      <c r="D6641" s="78" t="s">
        <v>1762</v>
      </c>
      <c r="F6641" s="78" t="s">
        <v>809</v>
      </c>
      <c r="G6641" s="78" t="s">
        <v>118</v>
      </c>
      <c r="H6641" s="112" t="s">
        <v>324</v>
      </c>
      <c r="I6641" s="112">
        <v>2</v>
      </c>
      <c r="J6641" s="113">
        <v>44851.603738425925</v>
      </c>
      <c r="K6641" s="113">
        <v>44851.603738425925</v>
      </c>
      <c r="M6641" s="113">
        <v>44851.606631944444</v>
      </c>
      <c r="P6641" s="78" t="str">
        <f t="shared" si="1751"/>
        <v/>
      </c>
      <c r="S6641" s="78" t="str">
        <f t="shared" si="1752"/>
        <v/>
      </c>
      <c r="V6641" s="78" t="str">
        <f t="shared" si="1753"/>
        <v/>
      </c>
      <c r="W6641" s="113">
        <v>44851.610173611109</v>
      </c>
      <c r="X6641" s="113">
        <f t="shared" si="1754"/>
        <v>2.8935185182490386E-3</v>
      </c>
      <c r="Y6641" s="113" t="str">
        <f t="shared" si="1755"/>
        <v/>
      </c>
      <c r="Z6641" s="113" t="str">
        <f t="shared" si="1756"/>
        <v/>
      </c>
      <c r="AB6641" s="2" t="str">
        <f t="shared" si="1757"/>
        <v/>
      </c>
      <c r="AC6641" s="2" t="str">
        <f t="shared" si="1757"/>
        <v/>
      </c>
      <c r="AE6641" s="2" t="str">
        <f t="shared" si="1758"/>
        <v/>
      </c>
      <c r="AF6641" s="2" t="str">
        <f t="shared" si="1759"/>
        <v/>
      </c>
      <c r="AG6641" s="2" t="str">
        <f t="shared" si="1760"/>
        <v/>
      </c>
      <c r="AH6641" s="2" t="str">
        <f t="shared" si="1761"/>
        <v/>
      </c>
      <c r="AI6641" s="2" t="str">
        <f t="shared" si="1762"/>
        <v/>
      </c>
      <c r="AK6641" s="2" t="str">
        <f t="shared" si="1763"/>
        <v/>
      </c>
      <c r="AL6641" s="2" t="str">
        <f t="shared" si="1764"/>
        <v/>
      </c>
      <c r="AM6641" s="2" t="str">
        <f t="shared" si="1765"/>
        <v/>
      </c>
      <c r="AN6641" s="2" t="str">
        <f t="shared" si="1766"/>
        <v/>
      </c>
      <c r="AO6641" s="2" t="str">
        <f t="shared" si="1767"/>
        <v/>
      </c>
    </row>
    <row r="6642" spans="1:41" x14ac:dyDescent="0.3">
      <c r="A6642" s="111">
        <v>44851.650914351849</v>
      </c>
      <c r="B6642" s="78" t="s">
        <v>7149</v>
      </c>
      <c r="C6642" s="78" t="s">
        <v>850</v>
      </c>
      <c r="D6642" s="78" t="s">
        <v>1207</v>
      </c>
      <c r="E6642" s="78">
        <v>130</v>
      </c>
      <c r="F6642" s="78" t="s">
        <v>807</v>
      </c>
      <c r="G6642" s="78" t="s">
        <v>102</v>
      </c>
      <c r="H6642" s="112" t="s">
        <v>206</v>
      </c>
      <c r="I6642" s="112">
        <v>3</v>
      </c>
      <c r="J6642" s="113">
        <v>44851.650914351849</v>
      </c>
      <c r="K6642" s="113">
        <v>44851.650914351849</v>
      </c>
      <c r="M6642" s="113">
        <v>44851.652395833335</v>
      </c>
      <c r="N6642" s="113">
        <v>44851.652951388889</v>
      </c>
      <c r="O6642" s="78" t="s">
        <v>1185</v>
      </c>
      <c r="P6642" s="78" t="str">
        <f t="shared" si="1751"/>
        <v>CIC</v>
      </c>
      <c r="Q6642" s="113">
        <v>44851.662002314813</v>
      </c>
      <c r="R6642" s="78" t="s">
        <v>1344</v>
      </c>
      <c r="S6642" s="78" t="str">
        <f t="shared" si="1752"/>
        <v>PLOEG</v>
      </c>
      <c r="V6642" s="78" t="str">
        <f t="shared" si="1753"/>
        <v/>
      </c>
      <c r="W6642" s="113">
        <v>44851.68109953704</v>
      </c>
      <c r="X6642" s="113">
        <f t="shared" si="1754"/>
        <v>1.4814814858254977E-3</v>
      </c>
      <c r="Y6642" s="113" t="str">
        <f t="shared" si="1755"/>
        <v/>
      </c>
      <c r="Z6642" s="113" t="str">
        <f t="shared" si="1756"/>
        <v/>
      </c>
      <c r="AB6642" s="2" t="str">
        <f t="shared" si="1757"/>
        <v/>
      </c>
      <c r="AC6642" s="2" t="str">
        <f t="shared" si="1757"/>
        <v/>
      </c>
      <c r="AE6642" s="2" t="str">
        <f t="shared" si="1758"/>
        <v/>
      </c>
      <c r="AF6642" s="2" t="str">
        <f t="shared" si="1759"/>
        <v/>
      </c>
      <c r="AG6642" s="2" t="str">
        <f t="shared" si="1760"/>
        <v/>
      </c>
      <c r="AH6642" s="2" t="str">
        <f t="shared" si="1761"/>
        <v/>
      </c>
      <c r="AI6642" s="2" t="str">
        <f t="shared" si="1762"/>
        <v/>
      </c>
      <c r="AK6642" s="2" t="str">
        <f t="shared" si="1763"/>
        <v/>
      </c>
      <c r="AL6642" s="2" t="str">
        <f t="shared" si="1764"/>
        <v/>
      </c>
      <c r="AM6642" s="2" t="str">
        <f t="shared" si="1765"/>
        <v/>
      </c>
      <c r="AN6642" s="2" t="str">
        <f t="shared" si="1766"/>
        <v/>
      </c>
      <c r="AO6642" s="2" t="str">
        <f t="shared" si="1767"/>
        <v/>
      </c>
    </row>
    <row r="6643" spans="1:41" x14ac:dyDescent="0.3">
      <c r="A6643" s="111">
        <v>44851.725057870368</v>
      </c>
      <c r="B6643" s="78" t="s">
        <v>7150</v>
      </c>
      <c r="C6643" s="78" t="s">
        <v>850</v>
      </c>
      <c r="D6643" s="78" t="s">
        <v>2023</v>
      </c>
      <c r="F6643" s="78" t="s">
        <v>809</v>
      </c>
      <c r="G6643" s="78" t="s">
        <v>84</v>
      </c>
      <c r="H6643" s="112" t="s">
        <v>196</v>
      </c>
      <c r="I6643" s="112">
        <v>4</v>
      </c>
      <c r="J6643" s="113">
        <v>44851.72452546296</v>
      </c>
      <c r="K6643" s="113">
        <v>44851.725057870368</v>
      </c>
      <c r="M6643" s="113">
        <v>44851.726967592593</v>
      </c>
      <c r="P6643" s="78" t="str">
        <f t="shared" si="1751"/>
        <v/>
      </c>
      <c r="Q6643" s="113">
        <v>44851.727013888885</v>
      </c>
      <c r="R6643" s="78" t="s">
        <v>1187</v>
      </c>
      <c r="S6643" s="78" t="str">
        <f t="shared" si="1752"/>
        <v>CIC</v>
      </c>
      <c r="V6643" s="78" t="str">
        <f t="shared" si="1753"/>
        <v/>
      </c>
      <c r="W6643" s="113">
        <v>44851.742384259262</v>
      </c>
      <c r="X6643" s="113">
        <f t="shared" si="1754"/>
        <v>1.9097222248092294E-3</v>
      </c>
      <c r="Y6643" s="113" t="str">
        <f t="shared" si="1755"/>
        <v/>
      </c>
      <c r="Z6643" s="113" t="str">
        <f t="shared" si="1756"/>
        <v/>
      </c>
      <c r="AB6643" s="2" t="str">
        <f t="shared" si="1757"/>
        <v/>
      </c>
      <c r="AC6643" s="2" t="str">
        <f t="shared" si="1757"/>
        <v/>
      </c>
      <c r="AE6643" s="2" t="str">
        <f t="shared" si="1758"/>
        <v/>
      </c>
      <c r="AF6643" s="2" t="str">
        <f t="shared" si="1759"/>
        <v/>
      </c>
      <c r="AG6643" s="2" t="str">
        <f t="shared" si="1760"/>
        <v/>
      </c>
      <c r="AH6643" s="2" t="str">
        <f t="shared" si="1761"/>
        <v/>
      </c>
      <c r="AI6643" s="2" t="str">
        <f t="shared" si="1762"/>
        <v/>
      </c>
      <c r="AK6643" s="2" t="str">
        <f t="shared" si="1763"/>
        <v/>
      </c>
      <c r="AL6643" s="2" t="str">
        <f t="shared" si="1764"/>
        <v/>
      </c>
      <c r="AM6643" s="2" t="str">
        <f t="shared" si="1765"/>
        <v/>
      </c>
      <c r="AN6643" s="2" t="str">
        <f t="shared" si="1766"/>
        <v/>
      </c>
      <c r="AO6643" s="2" t="str">
        <f t="shared" si="1767"/>
        <v/>
      </c>
    </row>
    <row r="6644" spans="1:41" x14ac:dyDescent="0.3">
      <c r="A6644" s="111">
        <v>44851.775868055556</v>
      </c>
      <c r="B6644" s="78" t="s">
        <v>7151</v>
      </c>
      <c r="C6644" s="78" t="s">
        <v>853</v>
      </c>
      <c r="D6644" s="78" t="s">
        <v>3985</v>
      </c>
      <c r="E6644" s="78">
        <v>12</v>
      </c>
      <c r="F6644" s="78" t="s">
        <v>807</v>
      </c>
      <c r="G6644" s="78" t="s">
        <v>92</v>
      </c>
      <c r="H6644" s="112" t="s">
        <v>204</v>
      </c>
      <c r="I6644" s="112">
        <v>2</v>
      </c>
      <c r="J6644" s="113">
        <v>44851.775868055556</v>
      </c>
      <c r="K6644" s="113">
        <v>44851.775868055556</v>
      </c>
      <c r="M6644" s="113">
        <v>44851.776226851849</v>
      </c>
      <c r="N6644" s="113">
        <v>44851.776273148149</v>
      </c>
      <c r="O6644" s="78" t="s">
        <v>1187</v>
      </c>
      <c r="P6644" s="78" t="str">
        <f t="shared" si="1751"/>
        <v>CIC</v>
      </c>
      <c r="Q6644" s="113">
        <v>44851.786620370367</v>
      </c>
      <c r="R6644" s="78" t="s">
        <v>1243</v>
      </c>
      <c r="S6644" s="78" t="str">
        <f t="shared" si="1752"/>
        <v>PLOEG</v>
      </c>
      <c r="T6644" s="113">
        <v>44851.793321759258</v>
      </c>
      <c r="U6644" s="78" t="s">
        <v>1243</v>
      </c>
      <c r="V6644" s="78" t="str">
        <f t="shared" si="1753"/>
        <v>PLOEG</v>
      </c>
      <c r="W6644" s="113">
        <v>44851.834606481483</v>
      </c>
      <c r="X6644" s="113">
        <f t="shared" si="1754"/>
        <v>3.5879629285773262E-4</v>
      </c>
      <c r="Y6644" s="113">
        <f t="shared" si="1755"/>
        <v>1.7094907409045845E-2</v>
      </c>
      <c r="Z6644" s="113">
        <f t="shared" si="1756"/>
        <v>4.1284722225100268E-2</v>
      </c>
      <c r="AB6644" s="2">
        <f t="shared" si="1757"/>
        <v>1477</v>
      </c>
      <c r="AC6644" s="2">
        <f t="shared" si="1757"/>
        <v>3567</v>
      </c>
      <c r="AE6644" s="2" t="str">
        <f t="shared" si="1758"/>
        <v/>
      </c>
      <c r="AF6644" s="2" t="str">
        <f t="shared" si="1759"/>
        <v/>
      </c>
      <c r="AG6644" s="2">
        <f t="shared" si="1760"/>
        <v>1477</v>
      </c>
      <c r="AH6644" s="2" t="str">
        <f t="shared" si="1761"/>
        <v/>
      </c>
      <c r="AI6644" s="2" t="str">
        <f t="shared" si="1762"/>
        <v/>
      </c>
      <c r="AK6644" s="2" t="str">
        <f t="shared" si="1763"/>
        <v/>
      </c>
      <c r="AL6644" s="2" t="str">
        <f t="shared" si="1764"/>
        <v/>
      </c>
      <c r="AM6644" s="2">
        <f t="shared" si="1765"/>
        <v>3567</v>
      </c>
      <c r="AN6644" s="2" t="str">
        <f t="shared" si="1766"/>
        <v/>
      </c>
      <c r="AO6644" s="2" t="str">
        <f t="shared" si="1767"/>
        <v/>
      </c>
    </row>
    <row r="6645" spans="1:41" x14ac:dyDescent="0.3">
      <c r="A6645" s="111">
        <v>44851.775868055556</v>
      </c>
      <c r="B6645" s="78" t="s">
        <v>7151</v>
      </c>
      <c r="C6645" s="78" t="s">
        <v>835</v>
      </c>
      <c r="D6645" s="78" t="s">
        <v>3985</v>
      </c>
      <c r="E6645" s="78">
        <v>12</v>
      </c>
      <c r="F6645" s="78" t="s">
        <v>807</v>
      </c>
      <c r="G6645" s="78" t="s">
        <v>92</v>
      </c>
      <c r="H6645" s="112" t="s">
        <v>204</v>
      </c>
      <c r="I6645" s="112">
        <v>2</v>
      </c>
      <c r="J6645" s="113">
        <v>44851.775868055556</v>
      </c>
      <c r="K6645" s="113">
        <v>44851.775868055556</v>
      </c>
      <c r="M6645" s="113">
        <v>44851.776250000003</v>
      </c>
      <c r="N6645" s="113">
        <v>44851.776296296295</v>
      </c>
      <c r="O6645" s="78" t="s">
        <v>1187</v>
      </c>
      <c r="P6645" s="78" t="str">
        <f t="shared" si="1751"/>
        <v>CIC</v>
      </c>
      <c r="Q6645" s="113">
        <v>44851.785034722219</v>
      </c>
      <c r="R6645" s="78" t="s">
        <v>1200</v>
      </c>
      <c r="S6645" s="78" t="str">
        <f t="shared" si="1752"/>
        <v>PLOEG</v>
      </c>
      <c r="T6645" s="113">
        <v>44851.79178240741</v>
      </c>
      <c r="U6645" s="78" t="s">
        <v>1200</v>
      </c>
      <c r="V6645" s="78" t="str">
        <f t="shared" si="1753"/>
        <v>PLOEG</v>
      </c>
      <c r="W6645" s="113">
        <v>44851.834803240738</v>
      </c>
      <c r="X6645" s="113">
        <f t="shared" si="1754"/>
        <v>3.819444464170374E-4</v>
      </c>
      <c r="Y6645" s="113">
        <f t="shared" si="1755"/>
        <v>1.5532407407590654E-2</v>
      </c>
      <c r="Z6645" s="113">
        <f t="shared" si="1756"/>
        <v>4.3020833327318542E-2</v>
      </c>
      <c r="AB6645" s="2">
        <f t="shared" si="1757"/>
        <v>1342</v>
      </c>
      <c r="AC6645" s="2">
        <f t="shared" si="1757"/>
        <v>3717</v>
      </c>
      <c r="AE6645" s="2" t="str">
        <f t="shared" si="1758"/>
        <v/>
      </c>
      <c r="AF6645" s="2" t="str">
        <f t="shared" si="1759"/>
        <v/>
      </c>
      <c r="AG6645" s="2">
        <f t="shared" si="1760"/>
        <v>1342</v>
      </c>
      <c r="AH6645" s="2" t="str">
        <f t="shared" si="1761"/>
        <v/>
      </c>
      <c r="AI6645" s="2" t="str">
        <f t="shared" si="1762"/>
        <v/>
      </c>
      <c r="AK6645" s="2" t="str">
        <f t="shared" si="1763"/>
        <v/>
      </c>
      <c r="AL6645" s="2" t="str">
        <f t="shared" si="1764"/>
        <v/>
      </c>
      <c r="AM6645" s="2">
        <f t="shared" si="1765"/>
        <v>3717</v>
      </c>
      <c r="AN6645" s="2" t="str">
        <f t="shared" si="1766"/>
        <v/>
      </c>
      <c r="AO6645" s="2" t="str">
        <f t="shared" si="1767"/>
        <v/>
      </c>
    </row>
    <row r="6646" spans="1:41" x14ac:dyDescent="0.3">
      <c r="A6646" s="111">
        <v>44851.793703703705</v>
      </c>
      <c r="B6646" s="78" t="s">
        <v>7152</v>
      </c>
      <c r="C6646" s="78" t="s">
        <v>846</v>
      </c>
      <c r="F6646" s="78" t="s">
        <v>808</v>
      </c>
      <c r="G6646" s="78" t="s">
        <v>128</v>
      </c>
      <c r="H6646" s="112" t="s">
        <v>270</v>
      </c>
      <c r="I6646" s="112">
        <v>3</v>
      </c>
      <c r="J6646" s="113">
        <v>44851.79310185185</v>
      </c>
      <c r="K6646" s="113">
        <v>44851.793703703705</v>
      </c>
      <c r="M6646" s="113">
        <v>44851.794965277775</v>
      </c>
      <c r="N6646" s="113">
        <v>44851.795011574075</v>
      </c>
      <c r="O6646" s="78" t="s">
        <v>1185</v>
      </c>
      <c r="P6646" s="78" t="str">
        <f t="shared" si="1751"/>
        <v>CIC</v>
      </c>
      <c r="S6646" s="78" t="str">
        <f t="shared" si="1752"/>
        <v/>
      </c>
      <c r="T6646" s="113">
        <v>44851.7969212963</v>
      </c>
      <c r="U6646" s="78" t="s">
        <v>1220</v>
      </c>
      <c r="V6646" s="78" t="str">
        <f t="shared" si="1753"/>
        <v>PLOEG</v>
      </c>
      <c r="W6646" s="113">
        <v>44851.976446759261</v>
      </c>
      <c r="X6646" s="113">
        <f t="shared" si="1754"/>
        <v>1.261574070667848E-3</v>
      </c>
      <c r="Y6646" s="113">
        <f t="shared" si="1755"/>
        <v>1.9560185246518813E-3</v>
      </c>
      <c r="Z6646" s="113">
        <f t="shared" si="1756"/>
        <v>0.17952546296146465</v>
      </c>
      <c r="AB6646" s="2">
        <f t="shared" si="1757"/>
        <v>169</v>
      </c>
      <c r="AC6646" s="2">
        <f t="shared" si="1757"/>
        <v>15511</v>
      </c>
      <c r="AE6646" s="2" t="str">
        <f t="shared" si="1758"/>
        <v/>
      </c>
      <c r="AF6646" s="2" t="str">
        <f t="shared" si="1759"/>
        <v/>
      </c>
      <c r="AG6646" s="2" t="str">
        <f t="shared" si="1760"/>
        <v/>
      </c>
      <c r="AH6646" s="2">
        <f t="shared" si="1761"/>
        <v>169</v>
      </c>
      <c r="AI6646" s="2" t="str">
        <f t="shared" si="1762"/>
        <v/>
      </c>
      <c r="AK6646" s="2" t="str">
        <f t="shared" si="1763"/>
        <v/>
      </c>
      <c r="AL6646" s="2" t="str">
        <f t="shared" si="1764"/>
        <v/>
      </c>
      <c r="AM6646" s="2" t="str">
        <f t="shared" si="1765"/>
        <v/>
      </c>
      <c r="AN6646" s="2">
        <f t="shared" si="1766"/>
        <v>15511</v>
      </c>
      <c r="AO6646" s="2" t="str">
        <f t="shared" si="1767"/>
        <v/>
      </c>
    </row>
    <row r="6647" spans="1:41" x14ac:dyDescent="0.3">
      <c r="A6647" s="111">
        <v>44851.832696759258</v>
      </c>
      <c r="B6647" s="78" t="s">
        <v>7153</v>
      </c>
      <c r="C6647" s="78" t="s">
        <v>835</v>
      </c>
      <c r="D6647" s="78" t="s">
        <v>1895</v>
      </c>
      <c r="E6647" s="78">
        <v>55</v>
      </c>
      <c r="F6647" s="78" t="s">
        <v>809</v>
      </c>
      <c r="G6647" s="78" t="s">
        <v>92</v>
      </c>
      <c r="H6647" s="112" t="s">
        <v>220</v>
      </c>
      <c r="I6647" s="112">
        <v>2</v>
      </c>
      <c r="J6647" s="113">
        <v>44851.832094907404</v>
      </c>
      <c r="K6647" s="113">
        <v>44851.832696759258</v>
      </c>
      <c r="M6647" s="113">
        <v>44851.835150462961</v>
      </c>
      <c r="N6647" s="113">
        <v>44851.835520833331</v>
      </c>
      <c r="O6647" s="78" t="s">
        <v>1185</v>
      </c>
      <c r="P6647" s="78" t="str">
        <f t="shared" si="1751"/>
        <v>CIC</v>
      </c>
      <c r="S6647" s="78" t="str">
        <f t="shared" si="1752"/>
        <v/>
      </c>
      <c r="T6647" s="113">
        <v>44851.842372685183</v>
      </c>
      <c r="U6647" s="78" t="s">
        <v>1200</v>
      </c>
      <c r="V6647" s="78" t="str">
        <f t="shared" si="1753"/>
        <v>PLOEG</v>
      </c>
      <c r="W6647" s="113">
        <v>44851.848287037035</v>
      </c>
      <c r="X6647" s="113">
        <f t="shared" si="1754"/>
        <v>2.4537037024856545E-3</v>
      </c>
      <c r="Y6647" s="113">
        <f t="shared" si="1755"/>
        <v>7.2222222224809229E-3</v>
      </c>
      <c r="Z6647" s="113">
        <f t="shared" si="1756"/>
        <v>5.914351851970423E-3</v>
      </c>
      <c r="AB6647" s="2">
        <f t="shared" si="1757"/>
        <v>624</v>
      </c>
      <c r="AC6647" s="2">
        <f t="shared" si="1757"/>
        <v>511</v>
      </c>
      <c r="AE6647" s="2" t="str">
        <f t="shared" si="1758"/>
        <v/>
      </c>
      <c r="AF6647" s="2" t="str">
        <f t="shared" si="1759"/>
        <v/>
      </c>
      <c r="AG6647" s="2">
        <f t="shared" si="1760"/>
        <v>624</v>
      </c>
      <c r="AH6647" s="2" t="str">
        <f t="shared" si="1761"/>
        <v/>
      </c>
      <c r="AI6647" s="2" t="str">
        <f t="shared" si="1762"/>
        <v/>
      </c>
      <c r="AK6647" s="2" t="str">
        <f t="shared" si="1763"/>
        <v/>
      </c>
      <c r="AL6647" s="2" t="str">
        <f t="shared" si="1764"/>
        <v/>
      </c>
      <c r="AM6647" s="2">
        <f t="shared" si="1765"/>
        <v>511</v>
      </c>
      <c r="AN6647" s="2" t="str">
        <f t="shared" si="1766"/>
        <v/>
      </c>
      <c r="AO6647" s="2" t="str">
        <f t="shared" si="1767"/>
        <v/>
      </c>
    </row>
    <row r="6648" spans="1:41" x14ac:dyDescent="0.3">
      <c r="A6648" s="111">
        <v>44851.873622685183</v>
      </c>
      <c r="B6648" s="78" t="s">
        <v>7154</v>
      </c>
      <c r="C6648" s="78" t="s">
        <v>835</v>
      </c>
      <c r="D6648" s="78" t="s">
        <v>2976</v>
      </c>
      <c r="E6648" s="78">
        <v>10</v>
      </c>
      <c r="F6648" s="78" t="s">
        <v>807</v>
      </c>
      <c r="G6648" s="78" t="s">
        <v>94</v>
      </c>
      <c r="H6648" s="112" t="s">
        <v>222</v>
      </c>
      <c r="I6648" s="112">
        <v>2</v>
      </c>
      <c r="J6648" s="113">
        <v>44851.873263888891</v>
      </c>
      <c r="K6648" s="113">
        <v>44851.873622685183</v>
      </c>
      <c r="M6648" s="113">
        <v>44851.874513888892</v>
      </c>
      <c r="N6648" s="113">
        <v>44851.875335648147</v>
      </c>
      <c r="O6648" s="78" t="s">
        <v>1187</v>
      </c>
      <c r="P6648" s="78" t="str">
        <f t="shared" si="1751"/>
        <v>CIC</v>
      </c>
      <c r="Q6648" s="113">
        <v>44851.879212962966</v>
      </c>
      <c r="R6648" s="78" t="s">
        <v>1200</v>
      </c>
      <c r="S6648" s="78" t="str">
        <f t="shared" si="1752"/>
        <v>PLOEG</v>
      </c>
      <c r="V6648" s="78" t="str">
        <f t="shared" si="1753"/>
        <v/>
      </c>
      <c r="W6648" s="113">
        <v>44851.893240740741</v>
      </c>
      <c r="X6648" s="113">
        <f t="shared" si="1754"/>
        <v>8.9120370830642059E-4</v>
      </c>
      <c r="Y6648" s="113" t="str">
        <f t="shared" si="1755"/>
        <v/>
      </c>
      <c r="Z6648" s="113" t="str">
        <f t="shared" si="1756"/>
        <v/>
      </c>
      <c r="AB6648" s="2" t="str">
        <f t="shared" si="1757"/>
        <v/>
      </c>
      <c r="AC6648" s="2" t="str">
        <f t="shared" si="1757"/>
        <v/>
      </c>
      <c r="AE6648" s="2" t="str">
        <f t="shared" si="1758"/>
        <v/>
      </c>
      <c r="AF6648" s="2" t="str">
        <f t="shared" si="1759"/>
        <v/>
      </c>
      <c r="AG6648" s="2" t="str">
        <f t="shared" si="1760"/>
        <v/>
      </c>
      <c r="AH6648" s="2" t="str">
        <f t="shared" si="1761"/>
        <v/>
      </c>
      <c r="AI6648" s="2" t="str">
        <f t="shared" si="1762"/>
        <v/>
      </c>
      <c r="AK6648" s="2" t="str">
        <f t="shared" si="1763"/>
        <v/>
      </c>
      <c r="AL6648" s="2" t="str">
        <f t="shared" si="1764"/>
        <v/>
      </c>
      <c r="AM6648" s="2" t="str">
        <f t="shared" si="1765"/>
        <v/>
      </c>
      <c r="AN6648" s="2" t="str">
        <f t="shared" si="1766"/>
        <v/>
      </c>
      <c r="AO6648" s="2" t="str">
        <f t="shared" si="1767"/>
        <v/>
      </c>
    </row>
    <row r="6649" spans="1:41" x14ac:dyDescent="0.3">
      <c r="A6649" s="111">
        <v>44851.873622685183</v>
      </c>
      <c r="B6649" s="78" t="s">
        <v>7154</v>
      </c>
      <c r="C6649" s="78" t="s">
        <v>853</v>
      </c>
      <c r="D6649" s="78" t="s">
        <v>2976</v>
      </c>
      <c r="E6649" s="78">
        <v>10</v>
      </c>
      <c r="F6649" s="78" t="s">
        <v>807</v>
      </c>
      <c r="G6649" s="78" t="s">
        <v>94</v>
      </c>
      <c r="H6649" s="112" t="s">
        <v>222</v>
      </c>
      <c r="I6649" s="112">
        <v>2</v>
      </c>
      <c r="J6649" s="113">
        <v>44851.873263888891</v>
      </c>
      <c r="K6649" s="113">
        <v>44851.873622685183</v>
      </c>
      <c r="M6649" s="113">
        <v>44851.880567129629</v>
      </c>
      <c r="P6649" s="78" t="str">
        <f t="shared" si="1751"/>
        <v/>
      </c>
      <c r="Q6649" s="113">
        <v>44851.880601851852</v>
      </c>
      <c r="R6649" s="78" t="s">
        <v>1185</v>
      </c>
      <c r="S6649" s="78" t="str">
        <f t="shared" si="1752"/>
        <v>CIC</v>
      </c>
      <c r="T6649" s="113">
        <v>44851.886504629627</v>
      </c>
      <c r="U6649" s="78" t="s">
        <v>2077</v>
      </c>
      <c r="V6649" s="78" t="str">
        <f t="shared" si="1753"/>
        <v>PLOEG</v>
      </c>
      <c r="W6649" s="113">
        <v>44851.893240740741</v>
      </c>
      <c r="X6649" s="113">
        <f t="shared" si="1754"/>
        <v>6.9444444452528842E-3</v>
      </c>
      <c r="Y6649" s="113">
        <f t="shared" si="1755"/>
        <v>5.9374999982537702E-3</v>
      </c>
      <c r="Z6649" s="113">
        <f t="shared" si="1756"/>
        <v>6.7361111141508445E-3</v>
      </c>
      <c r="AB6649" s="2">
        <f t="shared" si="1757"/>
        <v>513</v>
      </c>
      <c r="AC6649" s="2">
        <f t="shared" si="1757"/>
        <v>582</v>
      </c>
      <c r="AE6649" s="2" t="str">
        <f t="shared" si="1758"/>
        <v/>
      </c>
      <c r="AF6649" s="2" t="str">
        <f t="shared" si="1759"/>
        <v/>
      </c>
      <c r="AG6649" s="2">
        <f t="shared" si="1760"/>
        <v>513</v>
      </c>
      <c r="AH6649" s="2" t="str">
        <f t="shared" si="1761"/>
        <v/>
      </c>
      <c r="AI6649" s="2" t="str">
        <f t="shared" si="1762"/>
        <v/>
      </c>
      <c r="AK6649" s="2" t="str">
        <f t="shared" si="1763"/>
        <v/>
      </c>
      <c r="AL6649" s="2" t="str">
        <f t="shared" si="1764"/>
        <v/>
      </c>
      <c r="AM6649" s="2">
        <f t="shared" si="1765"/>
        <v>582</v>
      </c>
      <c r="AN6649" s="2" t="str">
        <f t="shared" si="1766"/>
        <v/>
      </c>
      <c r="AO6649" s="2" t="str">
        <f t="shared" si="1767"/>
        <v/>
      </c>
    </row>
    <row r="6650" spans="1:41" x14ac:dyDescent="0.3">
      <c r="A6650" s="111">
        <v>44852.319502314815</v>
      </c>
      <c r="B6650" s="78" t="s">
        <v>7155</v>
      </c>
      <c r="C6650" s="78" t="s">
        <v>850</v>
      </c>
      <c r="D6650" s="78" t="s">
        <v>7156</v>
      </c>
      <c r="F6650" s="78" t="s">
        <v>812</v>
      </c>
      <c r="G6650" s="78" t="s">
        <v>124</v>
      </c>
      <c r="H6650" s="112" t="s">
        <v>264</v>
      </c>
      <c r="I6650" s="112">
        <v>2</v>
      </c>
      <c r="J6650" s="113">
        <v>44852.319502314815</v>
      </c>
      <c r="K6650" s="113">
        <v>44852.319502314815</v>
      </c>
      <c r="M6650" s="113">
        <v>44852.319594907407</v>
      </c>
      <c r="P6650" s="78" t="str">
        <f t="shared" si="1751"/>
        <v/>
      </c>
      <c r="S6650" s="78" t="str">
        <f t="shared" si="1752"/>
        <v/>
      </c>
      <c r="V6650" s="78" t="str">
        <f t="shared" si="1753"/>
        <v/>
      </c>
      <c r="W6650" s="113">
        <v>44852.363738425927</v>
      </c>
      <c r="X6650" s="113">
        <f t="shared" si="1754"/>
        <v>9.2592592409346253E-5</v>
      </c>
      <c r="Y6650" s="113" t="str">
        <f t="shared" si="1755"/>
        <v/>
      </c>
      <c r="Z6650" s="113" t="str">
        <f t="shared" si="1756"/>
        <v/>
      </c>
      <c r="AB6650" s="2" t="str">
        <f t="shared" si="1757"/>
        <v/>
      </c>
      <c r="AC6650" s="2" t="str">
        <f t="shared" si="1757"/>
        <v/>
      </c>
      <c r="AE6650" s="2" t="str">
        <f t="shared" si="1758"/>
        <v/>
      </c>
      <c r="AF6650" s="2" t="str">
        <f t="shared" si="1759"/>
        <v/>
      </c>
      <c r="AG6650" s="2" t="str">
        <f t="shared" si="1760"/>
        <v/>
      </c>
      <c r="AH6650" s="2" t="str">
        <f t="shared" si="1761"/>
        <v/>
      </c>
      <c r="AI6650" s="2" t="str">
        <f t="shared" si="1762"/>
        <v/>
      </c>
      <c r="AK6650" s="2" t="str">
        <f t="shared" si="1763"/>
        <v/>
      </c>
      <c r="AL6650" s="2" t="str">
        <f t="shared" si="1764"/>
        <v/>
      </c>
      <c r="AM6650" s="2" t="str">
        <f t="shared" si="1765"/>
        <v/>
      </c>
      <c r="AN6650" s="2" t="str">
        <f t="shared" si="1766"/>
        <v/>
      </c>
      <c r="AO6650" s="2" t="str">
        <f t="shared" si="1767"/>
        <v/>
      </c>
    </row>
    <row r="6651" spans="1:41" x14ac:dyDescent="0.3">
      <c r="A6651" s="111">
        <v>44852.463587962964</v>
      </c>
      <c r="B6651" s="78" t="s">
        <v>7157</v>
      </c>
      <c r="C6651" s="78" t="s">
        <v>886</v>
      </c>
      <c r="D6651" s="78" t="s">
        <v>1199</v>
      </c>
      <c r="E6651" s="78" t="s">
        <v>5063</v>
      </c>
      <c r="F6651" s="78" t="s">
        <v>809</v>
      </c>
      <c r="G6651" s="78" t="s">
        <v>108</v>
      </c>
      <c r="H6651" s="112" t="s">
        <v>238</v>
      </c>
      <c r="I6651" s="112">
        <v>2</v>
      </c>
      <c r="J6651" s="113">
        <v>44852.463113425925</v>
      </c>
      <c r="K6651" s="113">
        <v>44852.463587962964</v>
      </c>
      <c r="M6651" s="113">
        <v>44852.46434027778</v>
      </c>
      <c r="N6651" s="113">
        <v>44852.464537037034</v>
      </c>
      <c r="O6651" s="78" t="s">
        <v>1187</v>
      </c>
      <c r="P6651" s="78" t="str">
        <f t="shared" si="1751"/>
        <v>CIC</v>
      </c>
      <c r="S6651" s="78" t="str">
        <f t="shared" si="1752"/>
        <v/>
      </c>
      <c r="V6651" s="78" t="str">
        <f t="shared" si="1753"/>
        <v/>
      </c>
      <c r="W6651" s="113">
        <v>44852.46497685185</v>
      </c>
      <c r="X6651" s="113">
        <f t="shared" si="1754"/>
        <v>7.5231481605442241E-4</v>
      </c>
      <c r="Y6651" s="113" t="str">
        <f t="shared" si="1755"/>
        <v/>
      </c>
      <c r="Z6651" s="113" t="str">
        <f t="shared" si="1756"/>
        <v/>
      </c>
      <c r="AB6651" s="2" t="str">
        <f t="shared" si="1757"/>
        <v/>
      </c>
      <c r="AC6651" s="2" t="str">
        <f t="shared" si="1757"/>
        <v/>
      </c>
      <c r="AE6651" s="2" t="str">
        <f t="shared" si="1758"/>
        <v/>
      </c>
      <c r="AF6651" s="2" t="str">
        <f t="shared" si="1759"/>
        <v/>
      </c>
      <c r="AG6651" s="2" t="str">
        <f t="shared" si="1760"/>
        <v/>
      </c>
      <c r="AH6651" s="2" t="str">
        <f t="shared" si="1761"/>
        <v/>
      </c>
      <c r="AI6651" s="2" t="str">
        <f t="shared" si="1762"/>
        <v/>
      </c>
      <c r="AK6651" s="2" t="str">
        <f t="shared" si="1763"/>
        <v/>
      </c>
      <c r="AL6651" s="2" t="str">
        <f t="shared" si="1764"/>
        <v/>
      </c>
      <c r="AM6651" s="2" t="str">
        <f t="shared" si="1765"/>
        <v/>
      </c>
      <c r="AN6651" s="2" t="str">
        <f t="shared" si="1766"/>
        <v/>
      </c>
      <c r="AO6651" s="2" t="str">
        <f t="shared" si="1767"/>
        <v/>
      </c>
    </row>
    <row r="6652" spans="1:41" x14ac:dyDescent="0.3">
      <c r="A6652" s="111">
        <v>44852.473587962966</v>
      </c>
      <c r="B6652" s="78" t="s">
        <v>7158</v>
      </c>
      <c r="C6652" s="78" t="s">
        <v>850</v>
      </c>
      <c r="F6652" s="78" t="s">
        <v>807</v>
      </c>
      <c r="G6652" s="78" t="s">
        <v>94</v>
      </c>
      <c r="H6652" s="112" t="s">
        <v>222</v>
      </c>
      <c r="I6652" s="112">
        <v>2</v>
      </c>
      <c r="J6652" s="113">
        <v>44852.473587962966</v>
      </c>
      <c r="K6652" s="113">
        <v>44852.473587962966</v>
      </c>
      <c r="M6652" s="113">
        <v>44852.47960648148</v>
      </c>
      <c r="N6652" s="113">
        <v>44852.479675925926</v>
      </c>
      <c r="O6652" s="78" t="s">
        <v>1185</v>
      </c>
      <c r="P6652" s="78" t="str">
        <f t="shared" si="1751"/>
        <v>CIC</v>
      </c>
      <c r="S6652" s="78" t="str">
        <f t="shared" si="1752"/>
        <v/>
      </c>
      <c r="T6652" s="113">
        <v>44852.488564814812</v>
      </c>
      <c r="U6652" s="78" t="s">
        <v>1344</v>
      </c>
      <c r="V6652" s="78" t="str">
        <f t="shared" si="1753"/>
        <v>PLOEG</v>
      </c>
      <c r="W6652" s="113">
        <v>44852.498240740744</v>
      </c>
      <c r="X6652" s="113">
        <f t="shared" si="1754"/>
        <v>6.018518513883464E-3</v>
      </c>
      <c r="Y6652" s="113">
        <f t="shared" si="1755"/>
        <v>8.9583333319751546E-3</v>
      </c>
      <c r="Z6652" s="113">
        <f t="shared" si="1756"/>
        <v>9.6759259322425351E-3</v>
      </c>
      <c r="AB6652" s="2">
        <f t="shared" si="1757"/>
        <v>774</v>
      </c>
      <c r="AC6652" s="2">
        <f t="shared" si="1757"/>
        <v>836</v>
      </c>
      <c r="AE6652" s="2" t="str">
        <f t="shared" si="1758"/>
        <v/>
      </c>
      <c r="AF6652" s="2" t="str">
        <f t="shared" si="1759"/>
        <v/>
      </c>
      <c r="AG6652" s="2">
        <f t="shared" si="1760"/>
        <v>774</v>
      </c>
      <c r="AH6652" s="2" t="str">
        <f t="shared" si="1761"/>
        <v/>
      </c>
      <c r="AI6652" s="2" t="str">
        <f t="shared" si="1762"/>
        <v/>
      </c>
      <c r="AK6652" s="2" t="str">
        <f t="shared" si="1763"/>
        <v/>
      </c>
      <c r="AL6652" s="2" t="str">
        <f t="shared" si="1764"/>
        <v/>
      </c>
      <c r="AM6652" s="2">
        <f t="shared" si="1765"/>
        <v>836</v>
      </c>
      <c r="AN6652" s="2" t="str">
        <f t="shared" si="1766"/>
        <v/>
      </c>
      <c r="AO6652" s="2" t="str">
        <f t="shared" si="1767"/>
        <v/>
      </c>
    </row>
    <row r="6653" spans="1:41" x14ac:dyDescent="0.3">
      <c r="A6653" s="111">
        <v>44852.508298611108</v>
      </c>
      <c r="B6653" s="78" t="s">
        <v>7159</v>
      </c>
      <c r="C6653" s="78" t="s">
        <v>886</v>
      </c>
      <c r="D6653" s="78" t="s">
        <v>1237</v>
      </c>
      <c r="E6653" s="78">
        <v>88</v>
      </c>
      <c r="F6653" s="78" t="s">
        <v>807</v>
      </c>
      <c r="G6653" s="78" t="s">
        <v>104</v>
      </c>
      <c r="H6653" s="112" t="s">
        <v>198</v>
      </c>
      <c r="I6653" s="112">
        <v>3</v>
      </c>
      <c r="J6653" s="113">
        <v>44852.508298611108</v>
      </c>
      <c r="K6653" s="113">
        <v>44852.508298611108</v>
      </c>
      <c r="M6653" s="113">
        <v>44852.508703703701</v>
      </c>
      <c r="N6653" s="113">
        <v>44852.508900462963</v>
      </c>
      <c r="O6653" s="78" t="s">
        <v>1187</v>
      </c>
      <c r="P6653" s="78" t="str">
        <f t="shared" si="1751"/>
        <v>CIC</v>
      </c>
      <c r="S6653" s="78" t="str">
        <f t="shared" si="1752"/>
        <v/>
      </c>
      <c r="V6653" s="78" t="str">
        <f t="shared" si="1753"/>
        <v/>
      </c>
      <c r="W6653" s="113">
        <v>44852.519629629627</v>
      </c>
      <c r="X6653" s="113">
        <f t="shared" si="1754"/>
        <v>4.0509259270038456E-4</v>
      </c>
      <c r="Y6653" s="113" t="str">
        <f t="shared" si="1755"/>
        <v/>
      </c>
      <c r="Z6653" s="113" t="str">
        <f t="shared" si="1756"/>
        <v/>
      </c>
      <c r="AB6653" s="2" t="str">
        <f t="shared" si="1757"/>
        <v/>
      </c>
      <c r="AC6653" s="2" t="str">
        <f t="shared" si="1757"/>
        <v/>
      </c>
      <c r="AE6653" s="2" t="str">
        <f t="shared" si="1758"/>
        <v/>
      </c>
      <c r="AF6653" s="2" t="str">
        <f t="shared" si="1759"/>
        <v/>
      </c>
      <c r="AG6653" s="2" t="str">
        <f t="shared" si="1760"/>
        <v/>
      </c>
      <c r="AH6653" s="2" t="str">
        <f t="shared" si="1761"/>
        <v/>
      </c>
      <c r="AI6653" s="2" t="str">
        <f t="shared" si="1762"/>
        <v/>
      </c>
      <c r="AK6653" s="2" t="str">
        <f t="shared" si="1763"/>
        <v/>
      </c>
      <c r="AL6653" s="2" t="str">
        <f t="shared" si="1764"/>
        <v/>
      </c>
      <c r="AM6653" s="2" t="str">
        <f t="shared" si="1765"/>
        <v/>
      </c>
      <c r="AN6653" s="2" t="str">
        <f t="shared" si="1766"/>
        <v/>
      </c>
      <c r="AO6653" s="2" t="str">
        <f t="shared" si="1767"/>
        <v/>
      </c>
    </row>
    <row r="6654" spans="1:41" x14ac:dyDescent="0.3">
      <c r="A6654" s="111">
        <v>44852.51226851852</v>
      </c>
      <c r="B6654" s="78" t="s">
        <v>7160</v>
      </c>
      <c r="C6654" s="78" t="s">
        <v>850</v>
      </c>
      <c r="D6654" s="78" t="s">
        <v>1668</v>
      </c>
      <c r="E6654" s="78">
        <v>19</v>
      </c>
      <c r="F6654" s="78" t="s">
        <v>809</v>
      </c>
      <c r="G6654" s="78" t="s">
        <v>90</v>
      </c>
      <c r="H6654" s="112" t="s">
        <v>224</v>
      </c>
      <c r="I6654" s="112">
        <v>2</v>
      </c>
      <c r="J6654" s="113">
        <v>44852.511770833335</v>
      </c>
      <c r="K6654" s="113">
        <v>44852.51226851852</v>
      </c>
      <c r="M6654" s="113">
        <v>44852.51353009259</v>
      </c>
      <c r="N6654" s="113">
        <v>44852.51357638889</v>
      </c>
      <c r="O6654" s="78" t="s">
        <v>1185</v>
      </c>
      <c r="P6654" s="78" t="str">
        <f t="shared" si="1751"/>
        <v>CIC</v>
      </c>
      <c r="S6654" s="78" t="str">
        <f t="shared" si="1752"/>
        <v/>
      </c>
      <c r="T6654" s="113">
        <v>44852.519942129627</v>
      </c>
      <c r="U6654" s="78" t="s">
        <v>1344</v>
      </c>
      <c r="V6654" s="78" t="str">
        <f t="shared" si="1753"/>
        <v>PLOEG</v>
      </c>
      <c r="W6654" s="113">
        <v>44852.539560185185</v>
      </c>
      <c r="X6654" s="113">
        <f t="shared" si="1754"/>
        <v>1.261574070667848E-3</v>
      </c>
      <c r="Y6654" s="113">
        <f t="shared" si="1755"/>
        <v>6.4120370370801538E-3</v>
      </c>
      <c r="Z6654" s="113">
        <f t="shared" si="1756"/>
        <v>1.9618055557657499E-2</v>
      </c>
      <c r="AB6654" s="2">
        <f t="shared" si="1757"/>
        <v>554</v>
      </c>
      <c r="AC6654" s="2">
        <f t="shared" si="1757"/>
        <v>1695</v>
      </c>
      <c r="AE6654" s="2" t="str">
        <f t="shared" si="1758"/>
        <v/>
      </c>
      <c r="AF6654" s="2" t="str">
        <f t="shared" si="1759"/>
        <v/>
      </c>
      <c r="AG6654" s="2">
        <f t="shared" si="1760"/>
        <v>554</v>
      </c>
      <c r="AH6654" s="2" t="str">
        <f t="shared" si="1761"/>
        <v/>
      </c>
      <c r="AI6654" s="2" t="str">
        <f t="shared" si="1762"/>
        <v/>
      </c>
      <c r="AK6654" s="2" t="str">
        <f t="shared" si="1763"/>
        <v/>
      </c>
      <c r="AL6654" s="2" t="str">
        <f t="shared" si="1764"/>
        <v/>
      </c>
      <c r="AM6654" s="2">
        <f t="shared" si="1765"/>
        <v>1695</v>
      </c>
      <c r="AN6654" s="2" t="str">
        <f t="shared" si="1766"/>
        <v/>
      </c>
      <c r="AO6654" s="2" t="str">
        <f t="shared" si="1767"/>
        <v/>
      </c>
    </row>
    <row r="6655" spans="1:41" x14ac:dyDescent="0.3">
      <c r="A6655" s="111">
        <v>44852.546064814815</v>
      </c>
      <c r="B6655" s="78" t="s">
        <v>7161</v>
      </c>
      <c r="C6655" s="78" t="s">
        <v>886</v>
      </c>
      <c r="D6655" s="78" t="s">
        <v>1191</v>
      </c>
      <c r="F6655" s="78" t="s">
        <v>807</v>
      </c>
      <c r="G6655" s="78" t="s">
        <v>94</v>
      </c>
      <c r="H6655" s="112" t="s">
        <v>246</v>
      </c>
      <c r="I6655" s="112">
        <v>2</v>
      </c>
      <c r="J6655" s="113">
        <v>44852.546064814815</v>
      </c>
      <c r="K6655" s="113">
        <v>44852.546064814815</v>
      </c>
      <c r="M6655" s="113">
        <v>44852.546631944446</v>
      </c>
      <c r="N6655" s="113">
        <v>44852.548692129632</v>
      </c>
      <c r="O6655" s="78" t="s">
        <v>1187</v>
      </c>
      <c r="P6655" s="78" t="str">
        <f t="shared" si="1751"/>
        <v>CIC</v>
      </c>
      <c r="S6655" s="78" t="str">
        <f t="shared" si="1752"/>
        <v/>
      </c>
      <c r="V6655" s="78" t="str">
        <f t="shared" si="1753"/>
        <v/>
      </c>
      <c r="W6655" s="113">
        <v>44852.588252314818</v>
      </c>
      <c r="X6655" s="113">
        <f t="shared" si="1754"/>
        <v>5.671296312357299E-4</v>
      </c>
      <c r="Y6655" s="113" t="str">
        <f t="shared" si="1755"/>
        <v/>
      </c>
      <c r="Z6655" s="113" t="str">
        <f t="shared" si="1756"/>
        <v/>
      </c>
      <c r="AB6655" s="2" t="str">
        <f t="shared" si="1757"/>
        <v/>
      </c>
      <c r="AC6655" s="2" t="str">
        <f t="shared" si="1757"/>
        <v/>
      </c>
      <c r="AE6655" s="2" t="str">
        <f t="shared" si="1758"/>
        <v/>
      </c>
      <c r="AF6655" s="2" t="str">
        <f t="shared" si="1759"/>
        <v/>
      </c>
      <c r="AG6655" s="2" t="str">
        <f t="shared" si="1760"/>
        <v/>
      </c>
      <c r="AH6655" s="2" t="str">
        <f t="shared" si="1761"/>
        <v/>
      </c>
      <c r="AI6655" s="2" t="str">
        <f t="shared" si="1762"/>
        <v/>
      </c>
      <c r="AK6655" s="2" t="str">
        <f t="shared" si="1763"/>
        <v/>
      </c>
      <c r="AL6655" s="2" t="str">
        <f t="shared" si="1764"/>
        <v/>
      </c>
      <c r="AM6655" s="2" t="str">
        <f t="shared" si="1765"/>
        <v/>
      </c>
      <c r="AN6655" s="2" t="str">
        <f t="shared" si="1766"/>
        <v/>
      </c>
      <c r="AO6655" s="2" t="str">
        <f t="shared" si="1767"/>
        <v/>
      </c>
    </row>
    <row r="6656" spans="1:41" x14ac:dyDescent="0.3">
      <c r="A6656" s="111">
        <v>44852.546064814815</v>
      </c>
      <c r="B6656" s="78" t="s">
        <v>7161</v>
      </c>
      <c r="C6656" s="78" t="s">
        <v>951</v>
      </c>
      <c r="D6656" s="78" t="s">
        <v>1191</v>
      </c>
      <c r="F6656" s="78" t="s">
        <v>807</v>
      </c>
      <c r="G6656" s="78" t="s">
        <v>94</v>
      </c>
      <c r="H6656" s="112" t="s">
        <v>246</v>
      </c>
      <c r="I6656" s="112">
        <v>2</v>
      </c>
      <c r="J6656" s="113">
        <v>44852.546064814815</v>
      </c>
      <c r="K6656" s="113">
        <v>44852.546064814815</v>
      </c>
      <c r="M6656" s="113">
        <v>44852.54859953704</v>
      </c>
      <c r="N6656" s="113">
        <v>44852.548611111109</v>
      </c>
      <c r="O6656" s="78" t="s">
        <v>1187</v>
      </c>
      <c r="P6656" s="78" t="str">
        <f t="shared" si="1751"/>
        <v>CIC</v>
      </c>
      <c r="S6656" s="78" t="str">
        <f t="shared" si="1752"/>
        <v/>
      </c>
      <c r="T6656" s="113">
        <v>44852.5546875</v>
      </c>
      <c r="U6656" s="78" t="s">
        <v>1397</v>
      </c>
      <c r="V6656" s="78" t="str">
        <f t="shared" si="1753"/>
        <v>PLOEG</v>
      </c>
      <c r="W6656" s="113">
        <v>44852.560497685183</v>
      </c>
      <c r="X6656" s="113">
        <f t="shared" si="1754"/>
        <v>2.534722225391306E-3</v>
      </c>
      <c r="Y6656" s="113">
        <f t="shared" si="1755"/>
        <v>6.0879629600094631E-3</v>
      </c>
      <c r="Z6656" s="113">
        <f t="shared" si="1756"/>
        <v>5.8101851827814244E-3</v>
      </c>
      <c r="AB6656" s="2">
        <f t="shared" si="1757"/>
        <v>526</v>
      </c>
      <c r="AC6656" s="2">
        <f t="shared" si="1757"/>
        <v>502</v>
      </c>
      <c r="AE6656" s="2" t="str">
        <f t="shared" si="1758"/>
        <v/>
      </c>
      <c r="AF6656" s="2" t="str">
        <f t="shared" si="1759"/>
        <v/>
      </c>
      <c r="AG6656" s="2">
        <f t="shared" si="1760"/>
        <v>526</v>
      </c>
      <c r="AH6656" s="2" t="str">
        <f t="shared" si="1761"/>
        <v/>
      </c>
      <c r="AI6656" s="2" t="str">
        <f t="shared" si="1762"/>
        <v/>
      </c>
      <c r="AK6656" s="2" t="str">
        <f t="shared" si="1763"/>
        <v/>
      </c>
      <c r="AL6656" s="2" t="str">
        <f t="shared" si="1764"/>
        <v/>
      </c>
      <c r="AM6656" s="2">
        <f t="shared" si="1765"/>
        <v>502</v>
      </c>
      <c r="AN6656" s="2" t="str">
        <f t="shared" si="1766"/>
        <v/>
      </c>
      <c r="AO6656" s="2" t="str">
        <f t="shared" si="1767"/>
        <v/>
      </c>
    </row>
    <row r="6657" spans="1:41" x14ac:dyDescent="0.3">
      <c r="A6657" s="111">
        <v>44852.558391203704</v>
      </c>
      <c r="B6657" s="78" t="s">
        <v>7162</v>
      </c>
      <c r="C6657" s="78" t="s">
        <v>951</v>
      </c>
      <c r="D6657" s="78" t="s">
        <v>1207</v>
      </c>
      <c r="E6657" s="78">
        <v>218</v>
      </c>
      <c r="F6657" s="78" t="s">
        <v>807</v>
      </c>
      <c r="G6657" s="78" t="s">
        <v>86</v>
      </c>
      <c r="H6657" s="112" t="s">
        <v>302</v>
      </c>
      <c r="I6657" s="112">
        <v>4</v>
      </c>
      <c r="J6657" s="113">
        <v>44852.558391203704</v>
      </c>
      <c r="K6657" s="113">
        <v>44852.558391203704</v>
      </c>
      <c r="M6657" s="113">
        <v>44852.560567129629</v>
      </c>
      <c r="N6657" s="113">
        <v>44852.566041666665</v>
      </c>
      <c r="O6657" s="78" t="s">
        <v>1187</v>
      </c>
      <c r="P6657" s="78" t="str">
        <f t="shared" si="1751"/>
        <v>CIC</v>
      </c>
      <c r="S6657" s="78" t="str">
        <f t="shared" si="1752"/>
        <v/>
      </c>
      <c r="V6657" s="78" t="str">
        <f t="shared" si="1753"/>
        <v/>
      </c>
      <c r="W6657" s="113">
        <v>44852.589942129627</v>
      </c>
      <c r="X6657" s="113">
        <f t="shared" si="1754"/>
        <v>2.1759259252576157E-3</v>
      </c>
      <c r="Y6657" s="113" t="str">
        <f t="shared" si="1755"/>
        <v/>
      </c>
      <c r="Z6657" s="113" t="str">
        <f t="shared" si="1756"/>
        <v/>
      </c>
      <c r="AB6657" s="2" t="str">
        <f t="shared" si="1757"/>
        <v/>
      </c>
      <c r="AC6657" s="2" t="str">
        <f t="shared" si="1757"/>
        <v/>
      </c>
      <c r="AE6657" s="2" t="str">
        <f t="shared" si="1758"/>
        <v/>
      </c>
      <c r="AF6657" s="2" t="str">
        <f t="shared" si="1759"/>
        <v/>
      </c>
      <c r="AG6657" s="2" t="str">
        <f t="shared" si="1760"/>
        <v/>
      </c>
      <c r="AH6657" s="2" t="str">
        <f t="shared" si="1761"/>
        <v/>
      </c>
      <c r="AI6657" s="2" t="str">
        <f t="shared" si="1762"/>
        <v/>
      </c>
      <c r="AK6657" s="2" t="str">
        <f t="shared" si="1763"/>
        <v/>
      </c>
      <c r="AL6657" s="2" t="str">
        <f t="shared" si="1764"/>
        <v/>
      </c>
      <c r="AM6657" s="2" t="str">
        <f t="shared" si="1765"/>
        <v/>
      </c>
      <c r="AN6657" s="2" t="str">
        <f t="shared" si="1766"/>
        <v/>
      </c>
      <c r="AO6657" s="2" t="str">
        <f t="shared" si="1767"/>
        <v/>
      </c>
    </row>
    <row r="6658" spans="1:41" x14ac:dyDescent="0.3">
      <c r="A6658" s="111">
        <v>44852.789710648147</v>
      </c>
      <c r="B6658" s="78" t="s">
        <v>7163</v>
      </c>
      <c r="C6658" s="78" t="s">
        <v>835</v>
      </c>
      <c r="D6658" s="78" t="s">
        <v>1199</v>
      </c>
      <c r="F6658" s="78" t="s">
        <v>809</v>
      </c>
      <c r="G6658" s="78" t="s">
        <v>94</v>
      </c>
      <c r="H6658" s="112" t="s">
        <v>222</v>
      </c>
      <c r="I6658" s="112">
        <v>2</v>
      </c>
      <c r="J6658" s="113">
        <v>44852.789710648147</v>
      </c>
      <c r="K6658" s="113">
        <v>44852.789710648147</v>
      </c>
      <c r="M6658" s="113">
        <v>44852.789976851855</v>
      </c>
      <c r="P6658" s="78" t="str">
        <f t="shared" si="1751"/>
        <v/>
      </c>
      <c r="S6658" s="78" t="str">
        <f t="shared" si="1752"/>
        <v/>
      </c>
      <c r="V6658" s="78" t="str">
        <f t="shared" si="1753"/>
        <v/>
      </c>
      <c r="W6658" s="113">
        <v>44852.790636574071</v>
      </c>
      <c r="X6658" s="113">
        <f t="shared" si="1754"/>
        <v>2.6620370772434399E-4</v>
      </c>
      <c r="Y6658" s="113" t="str">
        <f t="shared" si="1755"/>
        <v/>
      </c>
      <c r="Z6658" s="113" t="str">
        <f t="shared" si="1756"/>
        <v/>
      </c>
      <c r="AB6658" s="2" t="str">
        <f t="shared" si="1757"/>
        <v/>
      </c>
      <c r="AC6658" s="2" t="str">
        <f t="shared" si="1757"/>
        <v/>
      </c>
      <c r="AE6658" s="2" t="str">
        <f t="shared" si="1758"/>
        <v/>
      </c>
      <c r="AF6658" s="2" t="str">
        <f t="shared" si="1759"/>
        <v/>
      </c>
      <c r="AG6658" s="2" t="str">
        <f t="shared" si="1760"/>
        <v/>
      </c>
      <c r="AH6658" s="2" t="str">
        <f t="shared" si="1761"/>
        <v/>
      </c>
      <c r="AI6658" s="2" t="str">
        <f t="shared" si="1762"/>
        <v/>
      </c>
      <c r="AK6658" s="2" t="str">
        <f t="shared" si="1763"/>
        <v/>
      </c>
      <c r="AL6658" s="2" t="str">
        <f t="shared" si="1764"/>
        <v/>
      </c>
      <c r="AM6658" s="2" t="str">
        <f t="shared" si="1765"/>
        <v/>
      </c>
      <c r="AN6658" s="2" t="str">
        <f t="shared" si="1766"/>
        <v/>
      </c>
      <c r="AO6658" s="2" t="str">
        <f t="shared" si="1767"/>
        <v/>
      </c>
    </row>
    <row r="6659" spans="1:41" x14ac:dyDescent="0.3">
      <c r="A6659" s="111">
        <v>44852.789710648147</v>
      </c>
      <c r="B6659" s="78" t="s">
        <v>7163</v>
      </c>
      <c r="C6659" s="78" t="s">
        <v>846</v>
      </c>
      <c r="D6659" s="78" t="s">
        <v>1199</v>
      </c>
      <c r="F6659" s="78" t="s">
        <v>809</v>
      </c>
      <c r="G6659" s="78" t="s">
        <v>94</v>
      </c>
      <c r="H6659" s="112" t="s">
        <v>222</v>
      </c>
      <c r="I6659" s="112">
        <v>2</v>
      </c>
      <c r="J6659" s="113">
        <v>44852.789710648147</v>
      </c>
      <c r="K6659" s="113">
        <v>44852.789710648147</v>
      </c>
      <c r="M6659" s="113">
        <v>44852.798703703702</v>
      </c>
      <c r="N6659" s="113">
        <v>44852.798726851855</v>
      </c>
      <c r="O6659" s="78" t="s">
        <v>1187</v>
      </c>
      <c r="P6659" s="78" t="str">
        <f t="shared" si="1751"/>
        <v>CIC</v>
      </c>
      <c r="Q6659" s="113">
        <v>44852.810590277775</v>
      </c>
      <c r="R6659" s="78" t="s">
        <v>1220</v>
      </c>
      <c r="S6659" s="78" t="str">
        <f t="shared" si="1752"/>
        <v>PLOEG</v>
      </c>
      <c r="T6659" s="113">
        <v>44852.817488425928</v>
      </c>
      <c r="U6659" s="78" t="s">
        <v>1220</v>
      </c>
      <c r="V6659" s="78" t="str">
        <f t="shared" si="1753"/>
        <v>PLOEG</v>
      </c>
      <c r="W6659" s="113">
        <v>44852.821828703702</v>
      </c>
      <c r="X6659" s="113">
        <f t="shared" si="1754"/>
        <v>8.9930555550381541E-3</v>
      </c>
      <c r="Y6659" s="113">
        <f t="shared" si="1755"/>
        <v>1.8784722225973383E-2</v>
      </c>
      <c r="Z6659" s="113">
        <f t="shared" si="1756"/>
        <v>4.3402777737355791E-3</v>
      </c>
      <c r="AB6659" s="2">
        <f t="shared" si="1757"/>
        <v>1623</v>
      </c>
      <c r="AC6659" s="2">
        <f t="shared" si="1757"/>
        <v>375</v>
      </c>
      <c r="AE6659" s="2" t="str">
        <f t="shared" si="1758"/>
        <v/>
      </c>
      <c r="AF6659" s="2" t="str">
        <f t="shared" si="1759"/>
        <v/>
      </c>
      <c r="AG6659" s="2">
        <f t="shared" si="1760"/>
        <v>1623</v>
      </c>
      <c r="AH6659" s="2" t="str">
        <f t="shared" si="1761"/>
        <v/>
      </c>
      <c r="AI6659" s="2" t="str">
        <f t="shared" si="1762"/>
        <v/>
      </c>
      <c r="AK6659" s="2" t="str">
        <f t="shared" si="1763"/>
        <v/>
      </c>
      <c r="AL6659" s="2" t="str">
        <f t="shared" si="1764"/>
        <v/>
      </c>
      <c r="AM6659" s="2">
        <f t="shared" si="1765"/>
        <v>375</v>
      </c>
      <c r="AN6659" s="2" t="str">
        <f t="shared" si="1766"/>
        <v/>
      </c>
      <c r="AO6659" s="2" t="str">
        <f t="shared" si="1767"/>
        <v/>
      </c>
    </row>
    <row r="6660" spans="1:41" x14ac:dyDescent="0.3">
      <c r="A6660" s="111">
        <v>44852.791493055556</v>
      </c>
      <c r="B6660" s="78" t="s">
        <v>7164</v>
      </c>
      <c r="C6660" s="78" t="s">
        <v>846</v>
      </c>
      <c r="D6660" s="78" t="s">
        <v>1524</v>
      </c>
      <c r="E6660" s="78">
        <v>40</v>
      </c>
      <c r="F6660" s="78" t="s">
        <v>807</v>
      </c>
      <c r="G6660" s="78" t="s">
        <v>112</v>
      </c>
      <c r="H6660" s="112" t="s">
        <v>218</v>
      </c>
      <c r="I6660" s="112">
        <v>3</v>
      </c>
      <c r="J6660" s="113">
        <v>44852.791493055556</v>
      </c>
      <c r="K6660" s="113">
        <v>44852.791493055556</v>
      </c>
      <c r="L6660" s="113">
        <v>44852.79892361111</v>
      </c>
      <c r="M6660" s="113">
        <v>44852.821828703702</v>
      </c>
      <c r="N6660" s="113">
        <v>44852.821863425925</v>
      </c>
      <c r="O6660" s="78" t="s">
        <v>1187</v>
      </c>
      <c r="P6660" s="78" t="str">
        <f t="shared" si="1751"/>
        <v>CIC</v>
      </c>
      <c r="S6660" s="78" t="str">
        <f t="shared" si="1752"/>
        <v/>
      </c>
      <c r="V6660" s="78" t="str">
        <f t="shared" si="1753"/>
        <v/>
      </c>
      <c r="W6660" s="113">
        <v>44852.84847222222</v>
      </c>
      <c r="X6660" s="113">
        <f t="shared" si="1754"/>
        <v>7.4305555535829626E-3</v>
      </c>
      <c r="Y6660" s="113" t="str">
        <f t="shared" si="1755"/>
        <v/>
      </c>
      <c r="Z6660" s="113" t="str">
        <f t="shared" si="1756"/>
        <v/>
      </c>
      <c r="AB6660" s="2" t="str">
        <f t="shared" si="1757"/>
        <v/>
      </c>
      <c r="AC6660" s="2" t="str">
        <f t="shared" si="1757"/>
        <v/>
      </c>
      <c r="AE6660" s="2" t="str">
        <f t="shared" si="1758"/>
        <v/>
      </c>
      <c r="AF6660" s="2" t="str">
        <f t="shared" si="1759"/>
        <v/>
      </c>
      <c r="AG6660" s="2" t="str">
        <f t="shared" si="1760"/>
        <v/>
      </c>
      <c r="AH6660" s="2" t="str">
        <f t="shared" si="1761"/>
        <v/>
      </c>
      <c r="AI6660" s="2" t="str">
        <f t="shared" si="1762"/>
        <v/>
      </c>
      <c r="AK6660" s="2" t="str">
        <f t="shared" si="1763"/>
        <v/>
      </c>
      <c r="AL6660" s="2" t="str">
        <f t="shared" si="1764"/>
        <v/>
      </c>
      <c r="AM6660" s="2" t="str">
        <f t="shared" si="1765"/>
        <v/>
      </c>
      <c r="AN6660" s="2" t="str">
        <f t="shared" si="1766"/>
        <v/>
      </c>
      <c r="AO6660" s="2" t="str">
        <f t="shared" si="1767"/>
        <v/>
      </c>
    </row>
    <row r="6661" spans="1:41" x14ac:dyDescent="0.3">
      <c r="A6661" s="111">
        <v>44852.850243055553</v>
      </c>
      <c r="B6661" s="78" t="s">
        <v>7165</v>
      </c>
      <c r="C6661" s="78" t="s">
        <v>846</v>
      </c>
      <c r="D6661" s="78" t="s">
        <v>7166</v>
      </c>
      <c r="E6661" s="78">
        <v>22</v>
      </c>
      <c r="F6661" s="78" t="s">
        <v>807</v>
      </c>
      <c r="G6661" s="78" t="s">
        <v>102</v>
      </c>
      <c r="H6661" s="112" t="s">
        <v>226</v>
      </c>
      <c r="I6661" s="112">
        <v>3</v>
      </c>
      <c r="J6661" s="113">
        <v>44852.84988425926</v>
      </c>
      <c r="K6661" s="113">
        <v>44852.850243055553</v>
      </c>
      <c r="M6661" s="113">
        <v>44852.851840277777</v>
      </c>
      <c r="N6661" s="113">
        <v>44852.852164351854</v>
      </c>
      <c r="O6661" s="78" t="s">
        <v>1185</v>
      </c>
      <c r="P6661" s="78" t="str">
        <f t="shared" si="1751"/>
        <v>CIC</v>
      </c>
      <c r="S6661" s="78" t="str">
        <f t="shared" si="1752"/>
        <v/>
      </c>
      <c r="T6661" s="113">
        <v>44852.857488425929</v>
      </c>
      <c r="U6661" s="78" t="s">
        <v>1220</v>
      </c>
      <c r="V6661" s="78" t="str">
        <f t="shared" si="1753"/>
        <v>PLOEG</v>
      </c>
      <c r="W6661" s="113">
        <v>44852.898657407408</v>
      </c>
      <c r="X6661" s="113">
        <f t="shared" si="1754"/>
        <v>1.5972222245181911E-3</v>
      </c>
      <c r="Y6661" s="113">
        <f t="shared" si="1755"/>
        <v>5.6481481515220366E-3</v>
      </c>
      <c r="Z6661" s="113">
        <f t="shared" si="1756"/>
        <v>4.1168981479131617E-2</v>
      </c>
      <c r="AB6661" s="2">
        <f t="shared" si="1757"/>
        <v>488</v>
      </c>
      <c r="AC6661" s="2">
        <f t="shared" si="1757"/>
        <v>3557</v>
      </c>
      <c r="AE6661" s="2" t="str">
        <f t="shared" si="1758"/>
        <v/>
      </c>
      <c r="AF6661" s="2" t="str">
        <f t="shared" si="1759"/>
        <v/>
      </c>
      <c r="AG6661" s="2" t="str">
        <f t="shared" si="1760"/>
        <v/>
      </c>
      <c r="AH6661" s="2">
        <f t="shared" si="1761"/>
        <v>488</v>
      </c>
      <c r="AI6661" s="2" t="str">
        <f t="shared" si="1762"/>
        <v/>
      </c>
      <c r="AK6661" s="2" t="str">
        <f t="shared" si="1763"/>
        <v/>
      </c>
      <c r="AL6661" s="2" t="str">
        <f t="shared" si="1764"/>
        <v/>
      </c>
      <c r="AM6661" s="2" t="str">
        <f t="shared" si="1765"/>
        <v/>
      </c>
      <c r="AN6661" s="2">
        <f t="shared" si="1766"/>
        <v>3557</v>
      </c>
      <c r="AO6661" s="2" t="str">
        <f t="shared" si="1767"/>
        <v/>
      </c>
    </row>
    <row r="6662" spans="1:41" x14ac:dyDescent="0.3">
      <c r="A6662" s="111">
        <v>44852.852708333332</v>
      </c>
      <c r="B6662" s="78" t="s">
        <v>7167</v>
      </c>
      <c r="C6662" s="78" t="s">
        <v>846</v>
      </c>
      <c r="D6662" s="78" t="s">
        <v>1739</v>
      </c>
      <c r="F6662" s="78" t="s">
        <v>807</v>
      </c>
      <c r="G6662" s="78" t="s">
        <v>112</v>
      </c>
      <c r="H6662" s="112" t="s">
        <v>390</v>
      </c>
      <c r="I6662" s="112">
        <v>4</v>
      </c>
      <c r="J6662" s="113">
        <v>44852.849131944444</v>
      </c>
      <c r="K6662" s="113">
        <v>44852.852708333332</v>
      </c>
      <c r="M6662" s="113">
        <v>44852.8987037037</v>
      </c>
      <c r="N6662" s="113">
        <v>44852.898726851854</v>
      </c>
      <c r="O6662" s="78" t="s">
        <v>1187</v>
      </c>
      <c r="P6662" s="78" t="str">
        <f t="shared" ref="P6662:P6725" si="1768">IF(LEFT(O6662,3)="&amp;RU","PLOEG",IF(LEFT(O6662,6)="ANT-di","DISP/S of N",IF(LEFT(O6662,4)="rANT","DISP/S of N",IF(LEFT(O6662,3)="ANT","CIC",""))))</f>
        <v>CIC</v>
      </c>
      <c r="Q6662" s="113">
        <v>44852.921979166669</v>
      </c>
      <c r="R6662" s="78" t="s">
        <v>1220</v>
      </c>
      <c r="S6662" s="78" t="str">
        <f t="shared" ref="S6662:S6725" si="1769">IF(LEFT(R6662,3)="&amp;RU","PLOEG",IF(LEFT(R6662,6)="ANT-di","DISP/S of N",IF(LEFT(R6662,4)="rANT","DISP/S of N",IF(LEFT(R6662,3)="ANT","CIC",""))))</f>
        <v>PLOEG</v>
      </c>
      <c r="V6662" s="78" t="str">
        <f t="shared" ref="V6662:V6725" si="1770">IF(LEFT(U6662,3)="&amp;RU","PLOEG",IF(LEFT(U6662,6)="ANT-di","DISP/S of N",IF(LEFT(U6662,4)="rANT","DISP/S of N",IF(LEFT(U6662,3)="ANT","CIC",""))))</f>
        <v/>
      </c>
      <c r="W6662" s="113">
        <v>44852.940381944441</v>
      </c>
      <c r="X6662" s="113">
        <f t="shared" ref="X6662:X6725" si="1771">IF((MIN(L6662:M6662)&lt;K6662+6/ (24*3600)),"", IF((MIN(L6662:M6662)=K6662),"0:00:00",IF((MIN(L6662:M6662)-K6662),MIN(L6662:M6662)-K6662,"")))</f>
        <v>4.5995370368473232E-2</v>
      </c>
      <c r="Y6662" s="113" t="str">
        <f t="shared" ref="Y6662:Y6725" si="1772">IF(OR(T6662="",T6662&lt;MINA(L6662,M6662)+11/(24*3600)),"",T6662-MINA(L6662,M6662))</f>
        <v/>
      </c>
      <c r="Z6662" s="113" t="str">
        <f t="shared" ref="Z6662:Z6725" si="1773">IF(OR(T6662="",W6662&lt;T6662+31/(24*3600)),"",W6662-T6662)</f>
        <v/>
      </c>
      <c r="AB6662" s="2" t="str">
        <f t="shared" ref="AB6662:AC6725" si="1774">IF(Y6662="","",SECOND(Y6662)+(MINUTE(Y6662)*60)+(HOUR(Y6662)*3600))</f>
        <v/>
      </c>
      <c r="AC6662" s="2" t="str">
        <f t="shared" si="1774"/>
        <v/>
      </c>
      <c r="AE6662" s="2" t="str">
        <f t="shared" ref="AE6662:AE6725" si="1775">IF(I6662=0,AB6662,"")</f>
        <v/>
      </c>
      <c r="AF6662" s="2" t="str">
        <f t="shared" ref="AF6662:AF6725" si="1776">IF(I6662=1,AB6662,"")</f>
        <v/>
      </c>
      <c r="AG6662" s="2" t="str">
        <f t="shared" ref="AG6662:AG6725" si="1777">IF(I6662=2,AB6662,"")</f>
        <v/>
      </c>
      <c r="AH6662" s="2" t="str">
        <f t="shared" ref="AH6662:AH6725" si="1778">IF(I6662=3,AB6662,"")</f>
        <v/>
      </c>
      <c r="AI6662" s="2" t="str">
        <f t="shared" ref="AI6662:AI6725" si="1779">IF(I6662=4,AB6662,"")</f>
        <v/>
      </c>
      <c r="AK6662" s="2" t="str">
        <f t="shared" ref="AK6662:AK6725" si="1780">IF(I6662=0,AC6662,"")</f>
        <v/>
      </c>
      <c r="AL6662" s="2" t="str">
        <f t="shared" ref="AL6662:AL6725" si="1781">IF(I6662=1,AC6662,"")</f>
        <v/>
      </c>
      <c r="AM6662" s="2" t="str">
        <f t="shared" ref="AM6662:AM6725" si="1782">IF(I6662=2,AC6662,"")</f>
        <v/>
      </c>
      <c r="AN6662" s="2" t="str">
        <f t="shared" ref="AN6662:AN6725" si="1783">IF(I6662=3,AC6662,"")</f>
        <v/>
      </c>
      <c r="AO6662" s="2" t="str">
        <f t="shared" ref="AO6662:AO6725" si="1784">IF(I6662=4,AC6662,"")</f>
        <v/>
      </c>
    </row>
    <row r="6663" spans="1:41" x14ac:dyDescent="0.3">
      <c r="A6663" s="111">
        <v>44852.868333333332</v>
      </c>
      <c r="B6663" s="78" t="s">
        <v>7168</v>
      </c>
      <c r="C6663" s="78" t="s">
        <v>835</v>
      </c>
      <c r="D6663" s="78" t="s">
        <v>1294</v>
      </c>
      <c r="F6663" s="78" t="s">
        <v>808</v>
      </c>
      <c r="G6663" s="78" t="s">
        <v>110</v>
      </c>
      <c r="H6663" s="112" t="s">
        <v>304</v>
      </c>
      <c r="I6663" s="112">
        <v>3</v>
      </c>
      <c r="J6663" s="113">
        <v>44852.863749999997</v>
      </c>
      <c r="K6663" s="113">
        <v>44852.868333333332</v>
      </c>
      <c r="L6663" s="113">
        <v>44852.923067129632</v>
      </c>
      <c r="M6663" s="113">
        <v>44852.932187500002</v>
      </c>
      <c r="N6663" s="113">
        <v>44852.904629629629</v>
      </c>
      <c r="O6663" s="78" t="s">
        <v>1187</v>
      </c>
      <c r="P6663" s="78" t="str">
        <f t="shared" si="1768"/>
        <v>CIC</v>
      </c>
      <c r="S6663" s="78" t="str">
        <f t="shared" si="1769"/>
        <v/>
      </c>
      <c r="V6663" s="78" t="str">
        <f t="shared" si="1770"/>
        <v/>
      </c>
      <c r="W6663" s="113">
        <v>44852.939560185187</v>
      </c>
      <c r="X6663" s="113">
        <f t="shared" si="1771"/>
        <v>5.4733796299842652E-2</v>
      </c>
      <c r="Y6663" s="113" t="str">
        <f t="shared" si="1772"/>
        <v/>
      </c>
      <c r="Z6663" s="113" t="str">
        <f t="shared" si="1773"/>
        <v/>
      </c>
      <c r="AB6663" s="2" t="str">
        <f t="shared" si="1774"/>
        <v/>
      </c>
      <c r="AC6663" s="2" t="str">
        <f t="shared" si="1774"/>
        <v/>
      </c>
      <c r="AE6663" s="2" t="str">
        <f t="shared" si="1775"/>
        <v/>
      </c>
      <c r="AF6663" s="2" t="str">
        <f t="shared" si="1776"/>
        <v/>
      </c>
      <c r="AG6663" s="2" t="str">
        <f t="shared" si="1777"/>
        <v/>
      </c>
      <c r="AH6663" s="2" t="str">
        <f t="shared" si="1778"/>
        <v/>
      </c>
      <c r="AI6663" s="2" t="str">
        <f t="shared" si="1779"/>
        <v/>
      </c>
      <c r="AK6663" s="2" t="str">
        <f t="shared" si="1780"/>
        <v/>
      </c>
      <c r="AL6663" s="2" t="str">
        <f t="shared" si="1781"/>
        <v/>
      </c>
      <c r="AM6663" s="2" t="str">
        <f t="shared" si="1782"/>
        <v/>
      </c>
      <c r="AN6663" s="2" t="str">
        <f t="shared" si="1783"/>
        <v/>
      </c>
      <c r="AO6663" s="2" t="str">
        <f t="shared" si="1784"/>
        <v/>
      </c>
    </row>
    <row r="6664" spans="1:41" x14ac:dyDescent="0.3">
      <c r="A6664" s="111">
        <v>44852.922974537039</v>
      </c>
      <c r="B6664" s="78" t="s">
        <v>7169</v>
      </c>
      <c r="C6664" s="78" t="s">
        <v>835</v>
      </c>
      <c r="D6664" s="78" t="s">
        <v>7170</v>
      </c>
      <c r="E6664" s="78">
        <v>18</v>
      </c>
      <c r="F6664" s="78" t="s">
        <v>814</v>
      </c>
      <c r="G6664" s="78" t="s">
        <v>116</v>
      </c>
      <c r="H6664" s="112" t="s">
        <v>376</v>
      </c>
      <c r="I6664" s="112">
        <v>1</v>
      </c>
      <c r="J6664" s="113">
        <v>44852.922974537039</v>
      </c>
      <c r="K6664" s="113">
        <v>44852.922974537039</v>
      </c>
      <c r="M6664" s="113">
        <v>44852.923067129632</v>
      </c>
      <c r="P6664" s="78" t="str">
        <f t="shared" si="1768"/>
        <v/>
      </c>
      <c r="S6664" s="78" t="str">
        <f t="shared" si="1769"/>
        <v/>
      </c>
      <c r="T6664" s="113">
        <v>44852.926736111112</v>
      </c>
      <c r="U6664" s="78" t="s">
        <v>1187</v>
      </c>
      <c r="V6664" s="78" t="str">
        <f t="shared" si="1770"/>
        <v>CIC</v>
      </c>
      <c r="W6664" s="113">
        <v>44852.932175925926</v>
      </c>
      <c r="X6664" s="113">
        <f t="shared" si="1771"/>
        <v>9.2592592409346253E-5</v>
      </c>
      <c r="Y6664" s="113">
        <f t="shared" si="1772"/>
        <v>3.6689814805868082E-3</v>
      </c>
      <c r="Z6664" s="113">
        <f t="shared" si="1773"/>
        <v>5.4398148131440394E-3</v>
      </c>
      <c r="AB6664" s="2">
        <f t="shared" si="1774"/>
        <v>317</v>
      </c>
      <c r="AC6664" s="2">
        <f t="shared" si="1774"/>
        <v>470</v>
      </c>
      <c r="AE6664" s="2" t="str">
        <f t="shared" si="1775"/>
        <v/>
      </c>
      <c r="AF6664" s="2">
        <f t="shared" si="1776"/>
        <v>317</v>
      </c>
      <c r="AG6664" s="2" t="str">
        <f t="shared" si="1777"/>
        <v/>
      </c>
      <c r="AH6664" s="2" t="str">
        <f t="shared" si="1778"/>
        <v/>
      </c>
      <c r="AI6664" s="2" t="str">
        <f t="shared" si="1779"/>
        <v/>
      </c>
      <c r="AK6664" s="2" t="str">
        <f t="shared" si="1780"/>
        <v/>
      </c>
      <c r="AL6664" s="2">
        <f t="shared" si="1781"/>
        <v>470</v>
      </c>
      <c r="AM6664" s="2" t="str">
        <f t="shared" si="1782"/>
        <v/>
      </c>
      <c r="AN6664" s="2" t="str">
        <f t="shared" si="1783"/>
        <v/>
      </c>
      <c r="AO6664" s="2" t="str">
        <f t="shared" si="1784"/>
        <v/>
      </c>
    </row>
    <row r="6665" spans="1:41" x14ac:dyDescent="0.3">
      <c r="A6665" s="111">
        <v>44852.988159722219</v>
      </c>
      <c r="B6665" s="78" t="s">
        <v>7171</v>
      </c>
      <c r="C6665" s="78" t="s">
        <v>846</v>
      </c>
      <c r="D6665" s="78" t="s">
        <v>6125</v>
      </c>
      <c r="E6665" s="78">
        <v>10</v>
      </c>
      <c r="F6665" s="78" t="s">
        <v>811</v>
      </c>
      <c r="G6665" s="78" t="s">
        <v>108</v>
      </c>
      <c r="H6665" s="112" t="s">
        <v>266</v>
      </c>
      <c r="I6665" s="112">
        <v>2</v>
      </c>
      <c r="J6665" s="113">
        <v>44852.988159722219</v>
      </c>
      <c r="K6665" s="113">
        <v>44852.988159722219</v>
      </c>
      <c r="M6665" s="113">
        <v>44852.988217592596</v>
      </c>
      <c r="N6665" s="113">
        <v>44852.988229166665</v>
      </c>
      <c r="O6665" s="78" t="s">
        <v>1187</v>
      </c>
      <c r="P6665" s="78" t="str">
        <f t="shared" si="1768"/>
        <v>CIC</v>
      </c>
      <c r="S6665" s="78" t="str">
        <f t="shared" si="1769"/>
        <v/>
      </c>
      <c r="V6665" s="78" t="str">
        <f t="shared" si="1770"/>
        <v/>
      </c>
      <c r="W6665" s="113">
        <v>44852.99291666667</v>
      </c>
      <c r="X6665" s="113" t="str">
        <f t="shared" si="1771"/>
        <v/>
      </c>
      <c r="Y6665" s="113" t="str">
        <f t="shared" si="1772"/>
        <v/>
      </c>
      <c r="Z6665" s="113" t="str">
        <f t="shared" si="1773"/>
        <v/>
      </c>
      <c r="AB6665" s="2" t="str">
        <f t="shared" si="1774"/>
        <v/>
      </c>
      <c r="AC6665" s="2" t="str">
        <f t="shared" si="1774"/>
        <v/>
      </c>
      <c r="AE6665" s="2" t="str">
        <f t="shared" si="1775"/>
        <v/>
      </c>
      <c r="AF6665" s="2" t="str">
        <f t="shared" si="1776"/>
        <v/>
      </c>
      <c r="AG6665" s="2" t="str">
        <f t="shared" si="1777"/>
        <v/>
      </c>
      <c r="AH6665" s="2" t="str">
        <f t="shared" si="1778"/>
        <v/>
      </c>
      <c r="AI6665" s="2" t="str">
        <f t="shared" si="1779"/>
        <v/>
      </c>
      <c r="AK6665" s="2" t="str">
        <f t="shared" si="1780"/>
        <v/>
      </c>
      <c r="AL6665" s="2" t="str">
        <f t="shared" si="1781"/>
        <v/>
      </c>
      <c r="AM6665" s="2" t="str">
        <f t="shared" si="1782"/>
        <v/>
      </c>
      <c r="AN6665" s="2" t="str">
        <f t="shared" si="1783"/>
        <v/>
      </c>
      <c r="AO6665" s="2" t="str">
        <f t="shared" si="1784"/>
        <v/>
      </c>
    </row>
    <row r="6666" spans="1:41" x14ac:dyDescent="0.3">
      <c r="A6666" s="111">
        <v>44853.038414351853</v>
      </c>
      <c r="B6666" s="78" t="s">
        <v>7172</v>
      </c>
      <c r="C6666" s="78" t="s">
        <v>835</v>
      </c>
      <c r="D6666" s="78" t="s">
        <v>1280</v>
      </c>
      <c r="F6666" s="78" t="s">
        <v>808</v>
      </c>
      <c r="G6666" s="78" t="s">
        <v>94</v>
      </c>
      <c r="H6666" s="112" t="s">
        <v>246</v>
      </c>
      <c r="I6666" s="112">
        <v>2</v>
      </c>
      <c r="J6666" s="113">
        <v>44853.037349537037</v>
      </c>
      <c r="K6666" s="113">
        <v>44853.038414351853</v>
      </c>
      <c r="M6666" s="113">
        <v>44853.038993055554</v>
      </c>
      <c r="N6666" s="113">
        <v>44853.0390162037</v>
      </c>
      <c r="O6666" s="78" t="s">
        <v>1185</v>
      </c>
      <c r="P6666" s="78" t="str">
        <f t="shared" si="1768"/>
        <v>CIC</v>
      </c>
      <c r="S6666" s="78" t="str">
        <f t="shared" si="1769"/>
        <v/>
      </c>
      <c r="V6666" s="78" t="str">
        <f t="shared" si="1770"/>
        <v/>
      </c>
      <c r="W6666" s="113">
        <v>44853.049178240741</v>
      </c>
      <c r="X6666" s="113">
        <f t="shared" si="1771"/>
        <v>5.7870370073942468E-4</v>
      </c>
      <c r="Y6666" s="113" t="str">
        <f t="shared" si="1772"/>
        <v/>
      </c>
      <c r="Z6666" s="113" t="str">
        <f t="shared" si="1773"/>
        <v/>
      </c>
      <c r="AB6666" s="2" t="str">
        <f t="shared" si="1774"/>
        <v/>
      </c>
      <c r="AC6666" s="2" t="str">
        <f t="shared" si="1774"/>
        <v/>
      </c>
      <c r="AE6666" s="2" t="str">
        <f t="shared" si="1775"/>
        <v/>
      </c>
      <c r="AF6666" s="2" t="str">
        <f t="shared" si="1776"/>
        <v/>
      </c>
      <c r="AG6666" s="2" t="str">
        <f t="shared" si="1777"/>
        <v/>
      </c>
      <c r="AH6666" s="2" t="str">
        <f t="shared" si="1778"/>
        <v/>
      </c>
      <c r="AI6666" s="2" t="str">
        <f t="shared" si="1779"/>
        <v/>
      </c>
      <c r="AK6666" s="2" t="str">
        <f t="shared" si="1780"/>
        <v/>
      </c>
      <c r="AL6666" s="2" t="str">
        <f t="shared" si="1781"/>
        <v/>
      </c>
      <c r="AM6666" s="2" t="str">
        <f t="shared" si="1782"/>
        <v/>
      </c>
      <c r="AN6666" s="2" t="str">
        <f t="shared" si="1783"/>
        <v/>
      </c>
      <c r="AO6666" s="2" t="str">
        <f t="shared" si="1784"/>
        <v/>
      </c>
    </row>
    <row r="6667" spans="1:41" x14ac:dyDescent="0.3">
      <c r="A6667" s="111">
        <v>44853.038414351853</v>
      </c>
      <c r="B6667" s="78" t="s">
        <v>7172</v>
      </c>
      <c r="C6667" s="78" t="s">
        <v>846</v>
      </c>
      <c r="D6667" s="78" t="s">
        <v>1280</v>
      </c>
      <c r="F6667" s="78" t="s">
        <v>808</v>
      </c>
      <c r="G6667" s="78" t="s">
        <v>94</v>
      </c>
      <c r="H6667" s="112" t="s">
        <v>246</v>
      </c>
      <c r="I6667" s="112">
        <v>2</v>
      </c>
      <c r="J6667" s="113">
        <v>44853.037349537037</v>
      </c>
      <c r="K6667" s="113">
        <v>44853.038414351853</v>
      </c>
      <c r="M6667" s="113">
        <v>44853.039143518516</v>
      </c>
      <c r="N6667" s="113">
        <v>44853.039166666669</v>
      </c>
      <c r="O6667" s="78" t="s">
        <v>1185</v>
      </c>
      <c r="P6667" s="78" t="str">
        <f t="shared" si="1768"/>
        <v>CIC</v>
      </c>
      <c r="S6667" s="78" t="str">
        <f t="shared" si="1769"/>
        <v/>
      </c>
      <c r="V6667" s="78" t="str">
        <f t="shared" si="1770"/>
        <v/>
      </c>
      <c r="W6667" s="113">
        <v>44853.046967592592</v>
      </c>
      <c r="X6667" s="113">
        <f t="shared" si="1771"/>
        <v>7.2916666249511763E-4</v>
      </c>
      <c r="Y6667" s="113" t="str">
        <f t="shared" si="1772"/>
        <v/>
      </c>
      <c r="Z6667" s="113" t="str">
        <f t="shared" si="1773"/>
        <v/>
      </c>
      <c r="AB6667" s="2" t="str">
        <f t="shared" si="1774"/>
        <v/>
      </c>
      <c r="AC6667" s="2" t="str">
        <f t="shared" si="1774"/>
        <v/>
      </c>
      <c r="AE6667" s="2" t="str">
        <f t="shared" si="1775"/>
        <v/>
      </c>
      <c r="AF6667" s="2" t="str">
        <f t="shared" si="1776"/>
        <v/>
      </c>
      <c r="AG6667" s="2" t="str">
        <f t="shared" si="1777"/>
        <v/>
      </c>
      <c r="AH6667" s="2" t="str">
        <f t="shared" si="1778"/>
        <v/>
      </c>
      <c r="AI6667" s="2" t="str">
        <f t="shared" si="1779"/>
        <v/>
      </c>
      <c r="AK6667" s="2" t="str">
        <f t="shared" si="1780"/>
        <v/>
      </c>
      <c r="AL6667" s="2" t="str">
        <f t="shared" si="1781"/>
        <v/>
      </c>
      <c r="AM6667" s="2" t="str">
        <f t="shared" si="1782"/>
        <v/>
      </c>
      <c r="AN6667" s="2" t="str">
        <f t="shared" si="1783"/>
        <v/>
      </c>
      <c r="AO6667" s="2" t="str">
        <f t="shared" si="1784"/>
        <v/>
      </c>
    </row>
    <row r="6668" spans="1:41" x14ac:dyDescent="0.3">
      <c r="A6668" s="111">
        <v>44853.135925925926</v>
      </c>
      <c r="B6668" s="78" t="s">
        <v>7173</v>
      </c>
      <c r="C6668" s="78" t="s">
        <v>835</v>
      </c>
      <c r="D6668" s="78" t="s">
        <v>1697</v>
      </c>
      <c r="F6668" s="78" t="s">
        <v>808</v>
      </c>
      <c r="G6668" s="78" t="s">
        <v>96</v>
      </c>
      <c r="H6668" s="112" t="s">
        <v>232</v>
      </c>
      <c r="I6668" s="112">
        <v>3</v>
      </c>
      <c r="J6668" s="113">
        <v>44853.134641203702</v>
      </c>
      <c r="K6668" s="113">
        <v>44853.135925925926</v>
      </c>
      <c r="M6668" s="113">
        <v>44853.136597222219</v>
      </c>
      <c r="N6668" s="113">
        <v>44853.136793981481</v>
      </c>
      <c r="O6668" s="78" t="s">
        <v>1187</v>
      </c>
      <c r="P6668" s="78" t="str">
        <f t="shared" si="1768"/>
        <v>CIC</v>
      </c>
      <c r="S6668" s="78" t="str">
        <f t="shared" si="1769"/>
        <v/>
      </c>
      <c r="V6668" s="78" t="str">
        <f t="shared" si="1770"/>
        <v/>
      </c>
      <c r="W6668" s="113">
        <v>44853.169247685182</v>
      </c>
      <c r="X6668" s="113">
        <f t="shared" si="1771"/>
        <v>6.7129629314877093E-4</v>
      </c>
      <c r="Y6668" s="113" t="str">
        <f t="shared" si="1772"/>
        <v/>
      </c>
      <c r="Z6668" s="113" t="str">
        <f t="shared" si="1773"/>
        <v/>
      </c>
      <c r="AB6668" s="2" t="str">
        <f t="shared" si="1774"/>
        <v/>
      </c>
      <c r="AC6668" s="2" t="str">
        <f t="shared" si="1774"/>
        <v/>
      </c>
      <c r="AE6668" s="2" t="str">
        <f t="shared" si="1775"/>
        <v/>
      </c>
      <c r="AF6668" s="2" t="str">
        <f t="shared" si="1776"/>
        <v/>
      </c>
      <c r="AG6668" s="2" t="str">
        <f t="shared" si="1777"/>
        <v/>
      </c>
      <c r="AH6668" s="2" t="str">
        <f t="shared" si="1778"/>
        <v/>
      </c>
      <c r="AI6668" s="2" t="str">
        <f t="shared" si="1779"/>
        <v/>
      </c>
      <c r="AK6668" s="2" t="str">
        <f t="shared" si="1780"/>
        <v/>
      </c>
      <c r="AL6668" s="2" t="str">
        <f t="shared" si="1781"/>
        <v/>
      </c>
      <c r="AM6668" s="2" t="str">
        <f t="shared" si="1782"/>
        <v/>
      </c>
      <c r="AN6668" s="2" t="str">
        <f t="shared" si="1783"/>
        <v/>
      </c>
      <c r="AO6668" s="2" t="str">
        <f t="shared" si="1784"/>
        <v/>
      </c>
    </row>
    <row r="6669" spans="1:41" x14ac:dyDescent="0.3">
      <c r="A6669" s="111">
        <v>44853.135925925926</v>
      </c>
      <c r="B6669" s="78" t="s">
        <v>7173</v>
      </c>
      <c r="C6669" s="78" t="s">
        <v>846</v>
      </c>
      <c r="D6669" s="78" t="s">
        <v>1697</v>
      </c>
      <c r="F6669" s="78" t="s">
        <v>808</v>
      </c>
      <c r="G6669" s="78" t="s">
        <v>96</v>
      </c>
      <c r="H6669" s="112" t="s">
        <v>232</v>
      </c>
      <c r="I6669" s="112">
        <v>3</v>
      </c>
      <c r="J6669" s="113">
        <v>44853.134641203702</v>
      </c>
      <c r="K6669" s="113">
        <v>44853.135925925926</v>
      </c>
      <c r="M6669" s="113">
        <v>44853.137372685182</v>
      </c>
      <c r="N6669" s="113">
        <v>44853.137395833335</v>
      </c>
      <c r="O6669" s="78" t="s">
        <v>1187</v>
      </c>
      <c r="P6669" s="78" t="str">
        <f t="shared" si="1768"/>
        <v>CIC</v>
      </c>
      <c r="S6669" s="78" t="str">
        <f t="shared" si="1769"/>
        <v/>
      </c>
      <c r="T6669" s="113">
        <v>44853.142685185187</v>
      </c>
      <c r="U6669" s="78" t="s">
        <v>1220</v>
      </c>
      <c r="V6669" s="78" t="str">
        <f t="shared" si="1770"/>
        <v>PLOEG</v>
      </c>
      <c r="W6669" s="113">
        <v>44853.169456018521</v>
      </c>
      <c r="X6669" s="113">
        <f t="shared" si="1771"/>
        <v>1.4467592554865405E-3</v>
      </c>
      <c r="Y6669" s="113">
        <f t="shared" si="1772"/>
        <v>5.3125000049476512E-3</v>
      </c>
      <c r="Z6669" s="113">
        <f t="shared" si="1773"/>
        <v>2.6770833334012423E-2</v>
      </c>
      <c r="AB6669" s="2">
        <f t="shared" si="1774"/>
        <v>459</v>
      </c>
      <c r="AC6669" s="2">
        <f t="shared" si="1774"/>
        <v>2313</v>
      </c>
      <c r="AE6669" s="2" t="str">
        <f t="shared" si="1775"/>
        <v/>
      </c>
      <c r="AF6669" s="2" t="str">
        <f t="shared" si="1776"/>
        <v/>
      </c>
      <c r="AG6669" s="2" t="str">
        <f t="shared" si="1777"/>
        <v/>
      </c>
      <c r="AH6669" s="2">
        <f t="shared" si="1778"/>
        <v>459</v>
      </c>
      <c r="AI6669" s="2" t="str">
        <f t="shared" si="1779"/>
        <v/>
      </c>
      <c r="AK6669" s="2" t="str">
        <f t="shared" si="1780"/>
        <v/>
      </c>
      <c r="AL6669" s="2" t="str">
        <f t="shared" si="1781"/>
        <v/>
      </c>
      <c r="AM6669" s="2" t="str">
        <f t="shared" si="1782"/>
        <v/>
      </c>
      <c r="AN6669" s="2">
        <f t="shared" si="1783"/>
        <v>2313</v>
      </c>
      <c r="AO6669" s="2" t="str">
        <f t="shared" si="1784"/>
        <v/>
      </c>
    </row>
    <row r="6670" spans="1:41" x14ac:dyDescent="0.3">
      <c r="A6670" s="111">
        <v>44853.393009259256</v>
      </c>
      <c r="B6670" s="78" t="s">
        <v>7174</v>
      </c>
      <c r="C6670" s="78" t="s">
        <v>944</v>
      </c>
      <c r="D6670" s="78" t="s">
        <v>7175</v>
      </c>
      <c r="E6670" s="78">
        <v>227</v>
      </c>
      <c r="F6670" s="78" t="s">
        <v>822</v>
      </c>
      <c r="G6670" s="78" t="s">
        <v>106</v>
      </c>
      <c r="H6670" s="112" t="s">
        <v>268</v>
      </c>
      <c r="I6670" s="112">
        <v>4</v>
      </c>
      <c r="J6670" s="113">
        <v>44853.393009259256</v>
      </c>
      <c r="K6670" s="113">
        <v>44853.393009259256</v>
      </c>
      <c r="M6670" s="113">
        <v>44853.393819444442</v>
      </c>
      <c r="P6670" s="78" t="str">
        <f t="shared" si="1768"/>
        <v/>
      </c>
      <c r="S6670" s="78" t="str">
        <f t="shared" si="1769"/>
        <v/>
      </c>
      <c r="V6670" s="78" t="str">
        <f t="shared" si="1770"/>
        <v/>
      </c>
      <c r="W6670" s="113">
        <v>44853.395138888889</v>
      </c>
      <c r="X6670" s="113">
        <f t="shared" si="1771"/>
        <v>8.1018518540076911E-4</v>
      </c>
      <c r="Y6670" s="113" t="str">
        <f t="shared" si="1772"/>
        <v/>
      </c>
      <c r="Z6670" s="113" t="str">
        <f t="shared" si="1773"/>
        <v/>
      </c>
      <c r="AB6670" s="2" t="str">
        <f t="shared" si="1774"/>
        <v/>
      </c>
      <c r="AC6670" s="2" t="str">
        <f t="shared" si="1774"/>
        <v/>
      </c>
      <c r="AE6670" s="2" t="str">
        <f t="shared" si="1775"/>
        <v/>
      </c>
      <c r="AF6670" s="2" t="str">
        <f t="shared" si="1776"/>
        <v/>
      </c>
      <c r="AG6670" s="2" t="str">
        <f t="shared" si="1777"/>
        <v/>
      </c>
      <c r="AH6670" s="2" t="str">
        <f t="shared" si="1778"/>
        <v/>
      </c>
      <c r="AI6670" s="2" t="str">
        <f t="shared" si="1779"/>
        <v/>
      </c>
      <c r="AK6670" s="2" t="str">
        <f t="shared" si="1780"/>
        <v/>
      </c>
      <c r="AL6670" s="2" t="str">
        <f t="shared" si="1781"/>
        <v/>
      </c>
      <c r="AM6670" s="2" t="str">
        <f t="shared" si="1782"/>
        <v/>
      </c>
      <c r="AN6670" s="2" t="str">
        <f t="shared" si="1783"/>
        <v/>
      </c>
      <c r="AO6670" s="2" t="str">
        <f t="shared" si="1784"/>
        <v/>
      </c>
    </row>
    <row r="6671" spans="1:41" x14ac:dyDescent="0.3">
      <c r="A6671" s="111">
        <v>44853.468969907408</v>
      </c>
      <c r="B6671" s="78" t="s">
        <v>7176</v>
      </c>
      <c r="C6671" s="78" t="s">
        <v>886</v>
      </c>
      <c r="D6671" s="78" t="s">
        <v>1211</v>
      </c>
      <c r="E6671" s="78">
        <v>232</v>
      </c>
      <c r="F6671" s="78" t="s">
        <v>808</v>
      </c>
      <c r="G6671" s="78" t="s">
        <v>102</v>
      </c>
      <c r="H6671" s="112" t="s">
        <v>226</v>
      </c>
      <c r="I6671" s="112">
        <v>3</v>
      </c>
      <c r="J6671" s="113">
        <v>44853.468969907408</v>
      </c>
      <c r="K6671" s="113">
        <v>44853.468969907408</v>
      </c>
      <c r="M6671" s="113">
        <v>44853.469953703701</v>
      </c>
      <c r="N6671" s="113">
        <v>44853.470451388886</v>
      </c>
      <c r="O6671" s="78" t="s">
        <v>1185</v>
      </c>
      <c r="P6671" s="78" t="str">
        <f t="shared" si="1768"/>
        <v>CIC</v>
      </c>
      <c r="S6671" s="78" t="str">
        <f t="shared" si="1769"/>
        <v/>
      </c>
      <c r="T6671" s="113">
        <v>44853.482800925929</v>
      </c>
      <c r="U6671" s="78" t="s">
        <v>1267</v>
      </c>
      <c r="V6671" s="78" t="str">
        <f t="shared" si="1770"/>
        <v>PLOEG</v>
      </c>
      <c r="W6671" s="113">
        <v>44853.491736111115</v>
      </c>
      <c r="X6671" s="113">
        <f t="shared" si="1771"/>
        <v>9.8379629343980923E-4</v>
      </c>
      <c r="Y6671" s="113">
        <f t="shared" si="1772"/>
        <v>1.2847222227719612E-2</v>
      </c>
      <c r="Z6671" s="113">
        <f t="shared" si="1773"/>
        <v>8.9351851856918074E-3</v>
      </c>
      <c r="AB6671" s="2">
        <f t="shared" si="1774"/>
        <v>1110</v>
      </c>
      <c r="AC6671" s="2">
        <f t="shared" si="1774"/>
        <v>772</v>
      </c>
      <c r="AE6671" s="2" t="str">
        <f t="shared" si="1775"/>
        <v/>
      </c>
      <c r="AF6671" s="2" t="str">
        <f t="shared" si="1776"/>
        <v/>
      </c>
      <c r="AG6671" s="2" t="str">
        <f t="shared" si="1777"/>
        <v/>
      </c>
      <c r="AH6671" s="2">
        <f t="shared" si="1778"/>
        <v>1110</v>
      </c>
      <c r="AI6671" s="2" t="str">
        <f t="shared" si="1779"/>
        <v/>
      </c>
      <c r="AK6671" s="2" t="str">
        <f t="shared" si="1780"/>
        <v/>
      </c>
      <c r="AL6671" s="2" t="str">
        <f t="shared" si="1781"/>
        <v/>
      </c>
      <c r="AM6671" s="2" t="str">
        <f t="shared" si="1782"/>
        <v/>
      </c>
      <c r="AN6671" s="2">
        <f t="shared" si="1783"/>
        <v>772</v>
      </c>
      <c r="AO6671" s="2" t="str">
        <f t="shared" si="1784"/>
        <v/>
      </c>
    </row>
    <row r="6672" spans="1:41" x14ac:dyDescent="0.3">
      <c r="A6672" s="111">
        <v>44853.490127314813</v>
      </c>
      <c r="B6672" s="78" t="s">
        <v>7177</v>
      </c>
      <c r="C6672" s="78" t="s">
        <v>922</v>
      </c>
      <c r="D6672" s="78" t="s">
        <v>1199</v>
      </c>
      <c r="E6672" s="78">
        <v>904</v>
      </c>
      <c r="F6672" s="78" t="s">
        <v>809</v>
      </c>
      <c r="G6672" s="78" t="s">
        <v>92</v>
      </c>
      <c r="H6672" s="112" t="s">
        <v>204</v>
      </c>
      <c r="I6672" s="112">
        <v>2</v>
      </c>
      <c r="J6672" s="113">
        <v>44853.490115740744</v>
      </c>
      <c r="K6672" s="113">
        <v>44853.490127314813</v>
      </c>
      <c r="M6672" s="113">
        <v>44853.491168981483</v>
      </c>
      <c r="N6672" s="113">
        <v>44853.491203703707</v>
      </c>
      <c r="O6672" s="78" t="s">
        <v>1185</v>
      </c>
      <c r="P6672" s="78" t="str">
        <f t="shared" si="1768"/>
        <v>CIC</v>
      </c>
      <c r="Q6672" s="113">
        <v>44853.494537037041</v>
      </c>
      <c r="R6672" s="78" t="s">
        <v>5946</v>
      </c>
      <c r="S6672" s="78" t="str">
        <f t="shared" si="1769"/>
        <v>PLOEG</v>
      </c>
      <c r="T6672" s="113">
        <v>44853.506215277775</v>
      </c>
      <c r="U6672" s="78" t="s">
        <v>5946</v>
      </c>
      <c r="V6672" s="78" t="str">
        <f t="shared" si="1770"/>
        <v>PLOEG</v>
      </c>
      <c r="W6672" s="113">
        <v>44853.556909722225</v>
      </c>
      <c r="X6672" s="113">
        <f t="shared" si="1771"/>
        <v>1.0416666700621136E-3</v>
      </c>
      <c r="Y6672" s="113">
        <f t="shared" si="1772"/>
        <v>1.5046296291984618E-2</v>
      </c>
      <c r="Z6672" s="113">
        <f t="shared" si="1773"/>
        <v>5.0694444449618459E-2</v>
      </c>
      <c r="AB6672" s="2">
        <f t="shared" si="1774"/>
        <v>1300</v>
      </c>
      <c r="AC6672" s="2">
        <f t="shared" si="1774"/>
        <v>4380</v>
      </c>
      <c r="AE6672" s="2" t="str">
        <f t="shared" si="1775"/>
        <v/>
      </c>
      <c r="AF6672" s="2" t="str">
        <f t="shared" si="1776"/>
        <v/>
      </c>
      <c r="AG6672" s="2">
        <f t="shared" si="1777"/>
        <v>1300</v>
      </c>
      <c r="AH6672" s="2" t="str">
        <f t="shared" si="1778"/>
        <v/>
      </c>
      <c r="AI6672" s="2" t="str">
        <f t="shared" si="1779"/>
        <v/>
      </c>
      <c r="AK6672" s="2" t="str">
        <f t="shared" si="1780"/>
        <v/>
      </c>
      <c r="AL6672" s="2" t="str">
        <f t="shared" si="1781"/>
        <v/>
      </c>
      <c r="AM6672" s="2">
        <f t="shared" si="1782"/>
        <v>4380</v>
      </c>
      <c r="AN6672" s="2" t="str">
        <f t="shared" si="1783"/>
        <v/>
      </c>
      <c r="AO6672" s="2" t="str">
        <f t="shared" si="1784"/>
        <v/>
      </c>
    </row>
    <row r="6673" spans="1:41" x14ac:dyDescent="0.3">
      <c r="A6673" s="111">
        <v>44853.509143518517</v>
      </c>
      <c r="B6673" s="78" t="s">
        <v>7178</v>
      </c>
      <c r="C6673" s="78" t="s">
        <v>886</v>
      </c>
      <c r="D6673" s="78" t="s">
        <v>4591</v>
      </c>
      <c r="E6673" s="78">
        <v>42</v>
      </c>
      <c r="F6673" s="78" t="s">
        <v>807</v>
      </c>
      <c r="G6673" s="78" t="s">
        <v>161</v>
      </c>
      <c r="H6673" s="112" t="s">
        <v>450</v>
      </c>
      <c r="I6673" s="112">
        <v>4</v>
      </c>
      <c r="J6673" s="113">
        <v>44853.509143518517</v>
      </c>
      <c r="K6673" s="113">
        <v>44853.509143518517</v>
      </c>
      <c r="M6673" s="113">
        <v>44853.510694444441</v>
      </c>
      <c r="N6673" s="113">
        <v>44853.511122685188</v>
      </c>
      <c r="O6673" s="78" t="s">
        <v>1187</v>
      </c>
      <c r="P6673" s="78" t="str">
        <f t="shared" si="1768"/>
        <v>CIC</v>
      </c>
      <c r="S6673" s="78" t="str">
        <f t="shared" si="1769"/>
        <v/>
      </c>
      <c r="T6673" s="113">
        <v>44853.529641203706</v>
      </c>
      <c r="U6673" s="78" t="s">
        <v>1258</v>
      </c>
      <c r="V6673" s="78" t="str">
        <f t="shared" si="1770"/>
        <v>PLOEG</v>
      </c>
      <c r="W6673" s="113">
        <v>44853.545451388891</v>
      </c>
      <c r="X6673" s="113">
        <f t="shared" si="1771"/>
        <v>1.5509259246755391E-3</v>
      </c>
      <c r="Y6673" s="113">
        <f t="shared" si="1772"/>
        <v>1.8946759264508728E-2</v>
      </c>
      <c r="Z6673" s="113">
        <f t="shared" si="1773"/>
        <v>1.5810185184818693E-2</v>
      </c>
      <c r="AB6673" s="2">
        <f t="shared" si="1774"/>
        <v>1637</v>
      </c>
      <c r="AC6673" s="2">
        <f t="shared" si="1774"/>
        <v>1366</v>
      </c>
      <c r="AE6673" s="2" t="str">
        <f t="shared" si="1775"/>
        <v/>
      </c>
      <c r="AF6673" s="2" t="str">
        <f t="shared" si="1776"/>
        <v/>
      </c>
      <c r="AG6673" s="2" t="str">
        <f t="shared" si="1777"/>
        <v/>
      </c>
      <c r="AH6673" s="2" t="str">
        <f t="shared" si="1778"/>
        <v/>
      </c>
      <c r="AI6673" s="2">
        <f t="shared" si="1779"/>
        <v>1637</v>
      </c>
      <c r="AK6673" s="2" t="str">
        <f t="shared" si="1780"/>
        <v/>
      </c>
      <c r="AL6673" s="2" t="str">
        <f t="shared" si="1781"/>
        <v/>
      </c>
      <c r="AM6673" s="2" t="str">
        <f t="shared" si="1782"/>
        <v/>
      </c>
      <c r="AN6673" s="2" t="str">
        <f t="shared" si="1783"/>
        <v/>
      </c>
      <c r="AO6673" s="2">
        <f t="shared" si="1784"/>
        <v>1366</v>
      </c>
    </row>
    <row r="6674" spans="1:41" x14ac:dyDescent="0.3">
      <c r="A6674" s="111">
        <v>44853.526412037034</v>
      </c>
      <c r="B6674" s="78" t="s">
        <v>7179</v>
      </c>
      <c r="C6674" s="78" t="s">
        <v>951</v>
      </c>
      <c r="D6674" s="78" t="s">
        <v>2908</v>
      </c>
      <c r="F6674" s="78" t="s">
        <v>808</v>
      </c>
      <c r="G6674" s="78" t="s">
        <v>98</v>
      </c>
      <c r="H6674" s="112" t="s">
        <v>434</v>
      </c>
      <c r="I6674" s="112">
        <v>4</v>
      </c>
      <c r="J6674" s="113">
        <v>44853.526412037034</v>
      </c>
      <c r="K6674" s="113">
        <v>44853.526412037034</v>
      </c>
      <c r="M6674" s="113">
        <v>44853.528287037036</v>
      </c>
      <c r="N6674" s="113">
        <v>44853.528495370374</v>
      </c>
      <c r="O6674" s="78" t="s">
        <v>1185</v>
      </c>
      <c r="P6674" s="78" t="str">
        <f t="shared" si="1768"/>
        <v>CIC</v>
      </c>
      <c r="S6674" s="78" t="str">
        <f t="shared" si="1769"/>
        <v/>
      </c>
      <c r="V6674" s="78" t="str">
        <f t="shared" si="1770"/>
        <v/>
      </c>
      <c r="W6674" s="113">
        <v>44853.560740740744</v>
      </c>
      <c r="X6674" s="113">
        <f t="shared" si="1771"/>
        <v>1.8750000017462298E-3</v>
      </c>
      <c r="Y6674" s="113" t="str">
        <f t="shared" si="1772"/>
        <v/>
      </c>
      <c r="Z6674" s="113" t="str">
        <f t="shared" si="1773"/>
        <v/>
      </c>
      <c r="AB6674" s="2" t="str">
        <f t="shared" si="1774"/>
        <v/>
      </c>
      <c r="AC6674" s="2" t="str">
        <f t="shared" si="1774"/>
        <v/>
      </c>
      <c r="AE6674" s="2" t="str">
        <f t="shared" si="1775"/>
        <v/>
      </c>
      <c r="AF6674" s="2" t="str">
        <f t="shared" si="1776"/>
        <v/>
      </c>
      <c r="AG6674" s="2" t="str">
        <f t="shared" si="1777"/>
        <v/>
      </c>
      <c r="AH6674" s="2" t="str">
        <f t="shared" si="1778"/>
        <v/>
      </c>
      <c r="AI6674" s="2" t="str">
        <f t="shared" si="1779"/>
        <v/>
      </c>
      <c r="AK6674" s="2" t="str">
        <f t="shared" si="1780"/>
        <v/>
      </c>
      <c r="AL6674" s="2" t="str">
        <f t="shared" si="1781"/>
        <v/>
      </c>
      <c r="AM6674" s="2" t="str">
        <f t="shared" si="1782"/>
        <v/>
      </c>
      <c r="AN6674" s="2" t="str">
        <f t="shared" si="1783"/>
        <v/>
      </c>
      <c r="AO6674" s="2" t="str">
        <f t="shared" si="1784"/>
        <v/>
      </c>
    </row>
    <row r="6675" spans="1:41" x14ac:dyDescent="0.3">
      <c r="A6675" s="111">
        <v>44853.599594907406</v>
      </c>
      <c r="B6675" s="78" t="s">
        <v>7180</v>
      </c>
      <c r="C6675" s="78" t="s">
        <v>886</v>
      </c>
      <c r="D6675" s="78" t="s">
        <v>7181</v>
      </c>
      <c r="F6675" s="78" t="s">
        <v>809</v>
      </c>
      <c r="G6675" s="78" t="s">
        <v>96</v>
      </c>
      <c r="H6675" s="112" t="s">
        <v>232</v>
      </c>
      <c r="I6675" s="112">
        <v>3</v>
      </c>
      <c r="J6675" s="113">
        <v>44853.59746527778</v>
      </c>
      <c r="K6675" s="113">
        <v>44853.599594907406</v>
      </c>
      <c r="M6675" s="113">
        <v>44853.599803240744</v>
      </c>
      <c r="N6675" s="113">
        <v>44853.599965277775</v>
      </c>
      <c r="O6675" s="78" t="s">
        <v>1187</v>
      </c>
      <c r="P6675" s="78" t="str">
        <f t="shared" si="1768"/>
        <v>CIC</v>
      </c>
      <c r="S6675" s="78" t="str">
        <f t="shared" si="1769"/>
        <v/>
      </c>
      <c r="T6675" s="113">
        <v>44853.617002314815</v>
      </c>
      <c r="U6675" s="78" t="s">
        <v>1187</v>
      </c>
      <c r="V6675" s="78" t="str">
        <f t="shared" si="1770"/>
        <v>CIC</v>
      </c>
      <c r="W6675" s="113">
        <v>44853.617164351854</v>
      </c>
      <c r="X6675" s="113">
        <f t="shared" si="1771"/>
        <v>2.0833333837799728E-4</v>
      </c>
      <c r="Y6675" s="113">
        <f t="shared" si="1772"/>
        <v>1.7199074070958886E-2</v>
      </c>
      <c r="Z6675" s="113" t="str">
        <f t="shared" si="1773"/>
        <v/>
      </c>
      <c r="AB6675" s="2">
        <f t="shared" si="1774"/>
        <v>1486</v>
      </c>
      <c r="AC6675" s="2" t="str">
        <f t="shared" si="1774"/>
        <v/>
      </c>
      <c r="AE6675" s="2" t="str">
        <f t="shared" si="1775"/>
        <v/>
      </c>
      <c r="AF6675" s="2" t="str">
        <f t="shared" si="1776"/>
        <v/>
      </c>
      <c r="AG6675" s="2" t="str">
        <f t="shared" si="1777"/>
        <v/>
      </c>
      <c r="AH6675" s="2">
        <f t="shared" si="1778"/>
        <v>1486</v>
      </c>
      <c r="AI6675" s="2" t="str">
        <f t="shared" si="1779"/>
        <v/>
      </c>
      <c r="AK6675" s="2" t="str">
        <f t="shared" si="1780"/>
        <v/>
      </c>
      <c r="AL6675" s="2" t="str">
        <f t="shared" si="1781"/>
        <v/>
      </c>
      <c r="AM6675" s="2" t="str">
        <f t="shared" si="1782"/>
        <v/>
      </c>
      <c r="AN6675" s="2" t="str">
        <f t="shared" si="1783"/>
        <v/>
      </c>
      <c r="AO6675" s="2" t="str">
        <f t="shared" si="1784"/>
        <v/>
      </c>
    </row>
    <row r="6676" spans="1:41" x14ac:dyDescent="0.3">
      <c r="A6676" s="111">
        <v>44853.658460648148</v>
      </c>
      <c r="B6676" s="78" t="s">
        <v>7182</v>
      </c>
      <c r="C6676" s="78" t="s">
        <v>886</v>
      </c>
      <c r="D6676" s="78" t="s">
        <v>1707</v>
      </c>
      <c r="E6676" s="78">
        <v>24</v>
      </c>
      <c r="F6676" s="78" t="s">
        <v>808</v>
      </c>
      <c r="G6676" s="78" t="s">
        <v>98</v>
      </c>
      <c r="H6676" s="112" t="s">
        <v>216</v>
      </c>
      <c r="I6676" s="112">
        <v>4</v>
      </c>
      <c r="J6676" s="113">
        <v>44853.658460648148</v>
      </c>
      <c r="K6676" s="113">
        <v>44853.658460648148</v>
      </c>
      <c r="M6676" s="113">
        <v>44853.658738425926</v>
      </c>
      <c r="N6676" s="113">
        <v>44853.659953703704</v>
      </c>
      <c r="O6676" s="78" t="s">
        <v>1185</v>
      </c>
      <c r="P6676" s="78" t="str">
        <f t="shared" si="1768"/>
        <v>CIC</v>
      </c>
      <c r="S6676" s="78" t="str">
        <f t="shared" si="1769"/>
        <v/>
      </c>
      <c r="T6676" s="113">
        <v>44853.66615740741</v>
      </c>
      <c r="U6676" s="78" t="s">
        <v>1267</v>
      </c>
      <c r="V6676" s="78" t="str">
        <f t="shared" si="1770"/>
        <v>PLOEG</v>
      </c>
      <c r="W6676" s="113">
        <v>44853.68509259259</v>
      </c>
      <c r="X6676" s="113">
        <f t="shared" si="1771"/>
        <v>2.7777777722803876E-4</v>
      </c>
      <c r="Y6676" s="113">
        <f t="shared" si="1772"/>
        <v>7.4189814840792678E-3</v>
      </c>
      <c r="Z6676" s="113">
        <f t="shared" si="1773"/>
        <v>1.8935185180453118E-2</v>
      </c>
      <c r="AB6676" s="2">
        <f t="shared" si="1774"/>
        <v>641</v>
      </c>
      <c r="AC6676" s="2">
        <f t="shared" si="1774"/>
        <v>1636</v>
      </c>
      <c r="AE6676" s="2" t="str">
        <f t="shared" si="1775"/>
        <v/>
      </c>
      <c r="AF6676" s="2" t="str">
        <f t="shared" si="1776"/>
        <v/>
      </c>
      <c r="AG6676" s="2" t="str">
        <f t="shared" si="1777"/>
        <v/>
      </c>
      <c r="AH6676" s="2" t="str">
        <f t="shared" si="1778"/>
        <v/>
      </c>
      <c r="AI6676" s="2">
        <f t="shared" si="1779"/>
        <v>641</v>
      </c>
      <c r="AK6676" s="2" t="str">
        <f t="shared" si="1780"/>
        <v/>
      </c>
      <c r="AL6676" s="2" t="str">
        <f t="shared" si="1781"/>
        <v/>
      </c>
      <c r="AM6676" s="2" t="str">
        <f t="shared" si="1782"/>
        <v/>
      </c>
      <c r="AN6676" s="2" t="str">
        <f t="shared" si="1783"/>
        <v/>
      </c>
      <c r="AO6676" s="2">
        <f t="shared" si="1784"/>
        <v>1636</v>
      </c>
    </row>
    <row r="6677" spans="1:41" x14ac:dyDescent="0.3">
      <c r="A6677" s="111">
        <v>44853.663136574076</v>
      </c>
      <c r="B6677" s="78" t="s">
        <v>7183</v>
      </c>
      <c r="C6677" s="78" t="s">
        <v>922</v>
      </c>
      <c r="D6677" s="78" t="s">
        <v>1226</v>
      </c>
      <c r="E6677" s="78">
        <v>46</v>
      </c>
      <c r="F6677" s="78" t="s">
        <v>809</v>
      </c>
      <c r="G6677" s="78" t="s">
        <v>104</v>
      </c>
      <c r="H6677" s="112" t="s">
        <v>198</v>
      </c>
      <c r="I6677" s="112">
        <v>3</v>
      </c>
      <c r="J6677" s="113">
        <v>44853.662569444445</v>
      </c>
      <c r="K6677" s="113">
        <v>44853.663136574076</v>
      </c>
      <c r="M6677" s="113">
        <v>44853.667222222219</v>
      </c>
      <c r="N6677" s="113">
        <v>44853.668564814812</v>
      </c>
      <c r="O6677" s="78" t="s">
        <v>1187</v>
      </c>
      <c r="P6677" s="78" t="str">
        <f t="shared" si="1768"/>
        <v>CIC</v>
      </c>
      <c r="S6677" s="78" t="str">
        <f t="shared" si="1769"/>
        <v/>
      </c>
      <c r="V6677" s="78" t="str">
        <f t="shared" si="1770"/>
        <v/>
      </c>
      <c r="W6677" s="113">
        <v>44853.690775462965</v>
      </c>
      <c r="X6677" s="113">
        <f t="shared" si="1771"/>
        <v>4.0856481427908875E-3</v>
      </c>
      <c r="Y6677" s="113" t="str">
        <f t="shared" si="1772"/>
        <v/>
      </c>
      <c r="Z6677" s="113" t="str">
        <f t="shared" si="1773"/>
        <v/>
      </c>
      <c r="AB6677" s="2" t="str">
        <f t="shared" si="1774"/>
        <v/>
      </c>
      <c r="AC6677" s="2" t="str">
        <f t="shared" si="1774"/>
        <v/>
      </c>
      <c r="AE6677" s="2" t="str">
        <f t="shared" si="1775"/>
        <v/>
      </c>
      <c r="AF6677" s="2" t="str">
        <f t="shared" si="1776"/>
        <v/>
      </c>
      <c r="AG6677" s="2" t="str">
        <f t="shared" si="1777"/>
        <v/>
      </c>
      <c r="AH6677" s="2" t="str">
        <f t="shared" si="1778"/>
        <v/>
      </c>
      <c r="AI6677" s="2" t="str">
        <f t="shared" si="1779"/>
        <v/>
      </c>
      <c r="AK6677" s="2" t="str">
        <f t="shared" si="1780"/>
        <v/>
      </c>
      <c r="AL6677" s="2" t="str">
        <f t="shared" si="1781"/>
        <v/>
      </c>
      <c r="AM6677" s="2" t="str">
        <f t="shared" si="1782"/>
        <v/>
      </c>
      <c r="AN6677" s="2" t="str">
        <f t="shared" si="1783"/>
        <v/>
      </c>
      <c r="AO6677" s="2" t="str">
        <f t="shared" si="1784"/>
        <v/>
      </c>
    </row>
    <row r="6678" spans="1:41" x14ac:dyDescent="0.3">
      <c r="A6678" s="111">
        <v>44853.689155092594</v>
      </c>
      <c r="B6678" s="78" t="s">
        <v>7184</v>
      </c>
      <c r="C6678" s="78" t="s">
        <v>951</v>
      </c>
      <c r="D6678" s="78" t="s">
        <v>1234</v>
      </c>
      <c r="E6678" s="78">
        <v>101</v>
      </c>
      <c r="F6678" s="78" t="s">
        <v>809</v>
      </c>
      <c r="G6678" s="78" t="s">
        <v>161</v>
      </c>
      <c r="H6678" s="112" t="s">
        <v>573</v>
      </c>
      <c r="I6678" s="112">
        <v>4</v>
      </c>
      <c r="J6678" s="113">
        <v>44853.689155092594</v>
      </c>
      <c r="K6678" s="113">
        <v>44853.689155092594</v>
      </c>
      <c r="M6678" s="113">
        <v>44853.68954861111</v>
      </c>
      <c r="P6678" s="78" t="str">
        <f t="shared" si="1768"/>
        <v/>
      </c>
      <c r="S6678" s="78" t="str">
        <f t="shared" si="1769"/>
        <v/>
      </c>
      <c r="V6678" s="78" t="str">
        <f t="shared" si="1770"/>
        <v/>
      </c>
      <c r="W6678" s="113">
        <v>44853.734016203707</v>
      </c>
      <c r="X6678" s="113">
        <f t="shared" si="1771"/>
        <v>3.9351851592073217E-4</v>
      </c>
      <c r="Y6678" s="113" t="str">
        <f t="shared" si="1772"/>
        <v/>
      </c>
      <c r="Z6678" s="113" t="str">
        <f t="shared" si="1773"/>
        <v/>
      </c>
      <c r="AB6678" s="2" t="str">
        <f t="shared" si="1774"/>
        <v/>
      </c>
      <c r="AC6678" s="2" t="str">
        <f t="shared" si="1774"/>
        <v/>
      </c>
      <c r="AE6678" s="2" t="str">
        <f t="shared" si="1775"/>
        <v/>
      </c>
      <c r="AF6678" s="2" t="str">
        <f t="shared" si="1776"/>
        <v/>
      </c>
      <c r="AG6678" s="2" t="str">
        <f t="shared" si="1777"/>
        <v/>
      </c>
      <c r="AH6678" s="2" t="str">
        <f t="shared" si="1778"/>
        <v/>
      </c>
      <c r="AI6678" s="2" t="str">
        <f t="shared" si="1779"/>
        <v/>
      </c>
      <c r="AK6678" s="2" t="str">
        <f t="shared" si="1780"/>
        <v/>
      </c>
      <c r="AL6678" s="2" t="str">
        <f t="shared" si="1781"/>
        <v/>
      </c>
      <c r="AM6678" s="2" t="str">
        <f t="shared" si="1782"/>
        <v/>
      </c>
      <c r="AN6678" s="2" t="str">
        <f t="shared" si="1783"/>
        <v/>
      </c>
      <c r="AO6678" s="2" t="str">
        <f t="shared" si="1784"/>
        <v/>
      </c>
    </row>
    <row r="6679" spans="1:41" x14ac:dyDescent="0.3">
      <c r="A6679" s="111">
        <v>44853.689155092594</v>
      </c>
      <c r="B6679" s="78" t="s">
        <v>7184</v>
      </c>
      <c r="C6679" s="78" t="s">
        <v>835</v>
      </c>
      <c r="D6679" s="78" t="s">
        <v>1234</v>
      </c>
      <c r="E6679" s="78">
        <v>101</v>
      </c>
      <c r="F6679" s="78" t="s">
        <v>809</v>
      </c>
      <c r="G6679" s="78" t="s">
        <v>161</v>
      </c>
      <c r="H6679" s="112" t="s">
        <v>573</v>
      </c>
      <c r="I6679" s="112">
        <v>4</v>
      </c>
      <c r="J6679" s="113">
        <v>44853.689155092594</v>
      </c>
      <c r="K6679" s="113">
        <v>44853.689155092594</v>
      </c>
      <c r="M6679" s="113">
        <v>44853.7502662037</v>
      </c>
      <c r="P6679" s="78" t="str">
        <f t="shared" si="1768"/>
        <v/>
      </c>
      <c r="S6679" s="78" t="str">
        <f t="shared" si="1769"/>
        <v/>
      </c>
      <c r="V6679" s="78" t="str">
        <f t="shared" si="1770"/>
        <v/>
      </c>
      <c r="W6679" s="113">
        <v>44853.750625000001</v>
      </c>
      <c r="X6679" s="113">
        <f t="shared" si="1771"/>
        <v>6.1111111106583849E-2</v>
      </c>
      <c r="Y6679" s="113" t="str">
        <f t="shared" si="1772"/>
        <v/>
      </c>
      <c r="Z6679" s="113" t="str">
        <f t="shared" si="1773"/>
        <v/>
      </c>
      <c r="AB6679" s="2" t="str">
        <f t="shared" si="1774"/>
        <v/>
      </c>
      <c r="AC6679" s="2" t="str">
        <f t="shared" si="1774"/>
        <v/>
      </c>
      <c r="AE6679" s="2" t="str">
        <f t="shared" si="1775"/>
        <v/>
      </c>
      <c r="AF6679" s="2" t="str">
        <f t="shared" si="1776"/>
        <v/>
      </c>
      <c r="AG6679" s="2" t="str">
        <f t="shared" si="1777"/>
        <v/>
      </c>
      <c r="AH6679" s="2" t="str">
        <f t="shared" si="1778"/>
        <v/>
      </c>
      <c r="AI6679" s="2" t="str">
        <f t="shared" si="1779"/>
        <v/>
      </c>
      <c r="AK6679" s="2" t="str">
        <f t="shared" si="1780"/>
        <v/>
      </c>
      <c r="AL6679" s="2" t="str">
        <f t="shared" si="1781"/>
        <v/>
      </c>
      <c r="AM6679" s="2" t="str">
        <f t="shared" si="1782"/>
        <v/>
      </c>
      <c r="AN6679" s="2" t="str">
        <f t="shared" si="1783"/>
        <v/>
      </c>
      <c r="AO6679" s="2" t="str">
        <f t="shared" si="1784"/>
        <v/>
      </c>
    </row>
    <row r="6680" spans="1:41" x14ac:dyDescent="0.3">
      <c r="A6680" s="111">
        <v>44853.699143518519</v>
      </c>
      <c r="B6680" s="78" t="s">
        <v>7185</v>
      </c>
      <c r="C6680" s="78" t="s">
        <v>886</v>
      </c>
      <c r="D6680" s="78" t="s">
        <v>1211</v>
      </c>
      <c r="E6680" s="78">
        <v>23</v>
      </c>
      <c r="F6680" s="78" t="s">
        <v>808</v>
      </c>
      <c r="G6680" s="78" t="s">
        <v>106</v>
      </c>
      <c r="H6680" s="112" t="s">
        <v>212</v>
      </c>
      <c r="I6680" s="112">
        <v>4</v>
      </c>
      <c r="J6680" s="113">
        <v>44853.699143518519</v>
      </c>
      <c r="K6680" s="113">
        <v>44853.699143518519</v>
      </c>
      <c r="M6680" s="113">
        <v>44853.699444444443</v>
      </c>
      <c r="N6680" s="113">
        <v>44853.699467592596</v>
      </c>
      <c r="O6680" s="78" t="s">
        <v>1187</v>
      </c>
      <c r="P6680" s="78" t="str">
        <f t="shared" si="1768"/>
        <v>CIC</v>
      </c>
      <c r="S6680" s="78" t="str">
        <f t="shared" si="1769"/>
        <v/>
      </c>
      <c r="V6680" s="78" t="str">
        <f t="shared" si="1770"/>
        <v/>
      </c>
      <c r="W6680" s="113">
        <v>44853.781643518516</v>
      </c>
      <c r="X6680" s="113">
        <f t="shared" si="1771"/>
        <v>3.0092592351138592E-4</v>
      </c>
      <c r="Y6680" s="113" t="str">
        <f t="shared" si="1772"/>
        <v/>
      </c>
      <c r="Z6680" s="113" t="str">
        <f t="shared" si="1773"/>
        <v/>
      </c>
      <c r="AB6680" s="2" t="str">
        <f t="shared" si="1774"/>
        <v/>
      </c>
      <c r="AC6680" s="2" t="str">
        <f t="shared" si="1774"/>
        <v/>
      </c>
      <c r="AE6680" s="2" t="str">
        <f t="shared" si="1775"/>
        <v/>
      </c>
      <c r="AF6680" s="2" t="str">
        <f t="shared" si="1776"/>
        <v/>
      </c>
      <c r="AG6680" s="2" t="str">
        <f t="shared" si="1777"/>
        <v/>
      </c>
      <c r="AH6680" s="2" t="str">
        <f t="shared" si="1778"/>
        <v/>
      </c>
      <c r="AI6680" s="2" t="str">
        <f t="shared" si="1779"/>
        <v/>
      </c>
      <c r="AK6680" s="2" t="str">
        <f t="shared" si="1780"/>
        <v/>
      </c>
      <c r="AL6680" s="2" t="str">
        <f t="shared" si="1781"/>
        <v/>
      </c>
      <c r="AM6680" s="2" t="str">
        <f t="shared" si="1782"/>
        <v/>
      </c>
      <c r="AN6680" s="2" t="str">
        <f t="shared" si="1783"/>
        <v/>
      </c>
      <c r="AO6680" s="2" t="str">
        <f t="shared" si="1784"/>
        <v/>
      </c>
    </row>
    <row r="6681" spans="1:41" x14ac:dyDescent="0.3">
      <c r="A6681" s="111">
        <v>44853.732731481483</v>
      </c>
      <c r="B6681" s="78" t="s">
        <v>7186</v>
      </c>
      <c r="C6681" s="78" t="s">
        <v>922</v>
      </c>
      <c r="D6681" s="78" t="s">
        <v>1207</v>
      </c>
      <c r="E6681" s="78">
        <v>227</v>
      </c>
      <c r="F6681" s="78" t="s">
        <v>807</v>
      </c>
      <c r="G6681" s="78" t="s">
        <v>98</v>
      </c>
      <c r="H6681" s="112" t="s">
        <v>254</v>
      </c>
      <c r="I6681" s="112">
        <v>3</v>
      </c>
      <c r="J6681" s="113">
        <v>44853.731851851851</v>
      </c>
      <c r="K6681" s="113">
        <v>44853.732731481483</v>
      </c>
      <c r="M6681" s="113">
        <v>44853.734594907408</v>
      </c>
      <c r="P6681" s="78" t="str">
        <f t="shared" si="1768"/>
        <v/>
      </c>
      <c r="S6681" s="78" t="str">
        <f t="shared" si="1769"/>
        <v/>
      </c>
      <c r="T6681" s="113">
        <v>44853.743541666663</v>
      </c>
      <c r="U6681" s="78" t="s">
        <v>5946</v>
      </c>
      <c r="V6681" s="78" t="str">
        <f t="shared" si="1770"/>
        <v>PLOEG</v>
      </c>
      <c r="W6681" s="113">
        <v>44853.74628472222</v>
      </c>
      <c r="X6681" s="113">
        <f t="shared" si="1771"/>
        <v>1.8634259249665774E-3</v>
      </c>
      <c r="Y6681" s="113">
        <f t="shared" si="1772"/>
        <v>8.9467592551955022E-3</v>
      </c>
      <c r="Z6681" s="113">
        <f t="shared" si="1773"/>
        <v>2.7430555564933456E-3</v>
      </c>
      <c r="AB6681" s="2">
        <f t="shared" si="1774"/>
        <v>773</v>
      </c>
      <c r="AC6681" s="2">
        <f t="shared" si="1774"/>
        <v>237</v>
      </c>
      <c r="AE6681" s="2" t="str">
        <f t="shared" si="1775"/>
        <v/>
      </c>
      <c r="AF6681" s="2" t="str">
        <f t="shared" si="1776"/>
        <v/>
      </c>
      <c r="AG6681" s="2" t="str">
        <f t="shared" si="1777"/>
        <v/>
      </c>
      <c r="AH6681" s="2">
        <f t="shared" si="1778"/>
        <v>773</v>
      </c>
      <c r="AI6681" s="2" t="str">
        <f t="shared" si="1779"/>
        <v/>
      </c>
      <c r="AK6681" s="2" t="str">
        <f t="shared" si="1780"/>
        <v/>
      </c>
      <c r="AL6681" s="2" t="str">
        <f t="shared" si="1781"/>
        <v/>
      </c>
      <c r="AM6681" s="2" t="str">
        <f t="shared" si="1782"/>
        <v/>
      </c>
      <c r="AN6681" s="2">
        <f t="shared" si="1783"/>
        <v>237</v>
      </c>
      <c r="AO6681" s="2" t="str">
        <f t="shared" si="1784"/>
        <v/>
      </c>
    </row>
    <row r="6682" spans="1:41" x14ac:dyDescent="0.3">
      <c r="A6682" s="111">
        <v>44853.7499537037</v>
      </c>
      <c r="B6682" s="78" t="s">
        <v>7187</v>
      </c>
      <c r="C6682" s="78" t="s">
        <v>835</v>
      </c>
      <c r="D6682" s="78" t="s">
        <v>1599</v>
      </c>
      <c r="F6682" s="78" t="s">
        <v>808</v>
      </c>
      <c r="G6682" s="78" t="s">
        <v>120</v>
      </c>
      <c r="H6682" s="112" t="s">
        <v>398</v>
      </c>
      <c r="I6682" s="112">
        <v>2</v>
      </c>
      <c r="J6682" s="113">
        <v>44853.749942129631</v>
      </c>
      <c r="K6682" s="113">
        <v>44853.7499537037</v>
      </c>
      <c r="M6682" s="113">
        <v>44853.750775462962</v>
      </c>
      <c r="N6682" s="113">
        <v>44853.750798611109</v>
      </c>
      <c r="O6682" s="78" t="s">
        <v>1187</v>
      </c>
      <c r="P6682" s="78" t="str">
        <f t="shared" si="1768"/>
        <v>CIC</v>
      </c>
      <c r="S6682" s="78" t="str">
        <f t="shared" si="1769"/>
        <v/>
      </c>
      <c r="T6682" s="113">
        <v>44853.753807870373</v>
      </c>
      <c r="U6682" s="78" t="s">
        <v>1216</v>
      </c>
      <c r="V6682" s="78" t="str">
        <f t="shared" si="1770"/>
        <v>PLOEG</v>
      </c>
      <c r="W6682" s="113">
        <v>44853.794803240744</v>
      </c>
      <c r="X6682" s="113">
        <f t="shared" si="1771"/>
        <v>8.217592621804215E-4</v>
      </c>
      <c r="Y6682" s="113">
        <f t="shared" si="1772"/>
        <v>3.0324074105010368E-3</v>
      </c>
      <c r="Z6682" s="113">
        <f t="shared" si="1773"/>
        <v>4.0995370371092577E-2</v>
      </c>
      <c r="AB6682" s="2">
        <f t="shared" si="1774"/>
        <v>262</v>
      </c>
      <c r="AC6682" s="2">
        <f t="shared" si="1774"/>
        <v>3542</v>
      </c>
      <c r="AE6682" s="2" t="str">
        <f t="shared" si="1775"/>
        <v/>
      </c>
      <c r="AF6682" s="2" t="str">
        <f t="shared" si="1776"/>
        <v/>
      </c>
      <c r="AG6682" s="2">
        <f t="shared" si="1777"/>
        <v>262</v>
      </c>
      <c r="AH6682" s="2" t="str">
        <f t="shared" si="1778"/>
        <v/>
      </c>
      <c r="AI6682" s="2" t="str">
        <f t="shared" si="1779"/>
        <v/>
      </c>
      <c r="AK6682" s="2" t="str">
        <f t="shared" si="1780"/>
        <v/>
      </c>
      <c r="AL6682" s="2" t="str">
        <f t="shared" si="1781"/>
        <v/>
      </c>
      <c r="AM6682" s="2">
        <f t="shared" si="1782"/>
        <v>3542</v>
      </c>
      <c r="AN6682" s="2" t="str">
        <f t="shared" si="1783"/>
        <v/>
      </c>
      <c r="AO6682" s="2" t="str">
        <f t="shared" si="1784"/>
        <v/>
      </c>
    </row>
    <row r="6683" spans="1:41" x14ac:dyDescent="0.3">
      <c r="A6683" s="111">
        <v>44853.780347222222</v>
      </c>
      <c r="B6683" s="78" t="s">
        <v>7188</v>
      </c>
      <c r="C6683" s="78" t="s">
        <v>943</v>
      </c>
      <c r="D6683" s="78" t="s">
        <v>7189</v>
      </c>
      <c r="E6683" s="78">
        <v>5</v>
      </c>
      <c r="F6683" s="78" t="s">
        <v>808</v>
      </c>
      <c r="G6683" s="78" t="s">
        <v>96</v>
      </c>
      <c r="H6683" s="112" t="s">
        <v>480</v>
      </c>
      <c r="I6683" s="112">
        <v>2</v>
      </c>
      <c r="J6683" s="113">
        <v>44853.778541666667</v>
      </c>
      <c r="K6683" s="113">
        <v>44853.780347222222</v>
      </c>
      <c r="M6683" s="113">
        <v>44853.786099537036</v>
      </c>
      <c r="P6683" s="78" t="str">
        <f t="shared" si="1768"/>
        <v/>
      </c>
      <c r="S6683" s="78" t="str">
        <f t="shared" si="1769"/>
        <v/>
      </c>
      <c r="T6683" s="113">
        <v>44853.820763888885</v>
      </c>
      <c r="U6683" s="78" t="s">
        <v>1185</v>
      </c>
      <c r="V6683" s="78" t="str">
        <f t="shared" si="1770"/>
        <v>CIC</v>
      </c>
      <c r="W6683" s="113">
        <v>44853.845636574071</v>
      </c>
      <c r="X6683" s="113">
        <f t="shared" si="1771"/>
        <v>5.7523148134350777E-3</v>
      </c>
      <c r="Y6683" s="113">
        <f t="shared" si="1772"/>
        <v>3.4664351849642117E-2</v>
      </c>
      <c r="Z6683" s="113">
        <f t="shared" si="1773"/>
        <v>2.4872685185982846E-2</v>
      </c>
      <c r="AB6683" s="2">
        <f t="shared" si="1774"/>
        <v>2995</v>
      </c>
      <c r="AC6683" s="2">
        <f t="shared" si="1774"/>
        <v>2149</v>
      </c>
      <c r="AE6683" s="2" t="str">
        <f t="shared" si="1775"/>
        <v/>
      </c>
      <c r="AF6683" s="2" t="str">
        <f t="shared" si="1776"/>
        <v/>
      </c>
      <c r="AG6683" s="2">
        <f t="shared" si="1777"/>
        <v>2995</v>
      </c>
      <c r="AH6683" s="2" t="str">
        <f t="shared" si="1778"/>
        <v/>
      </c>
      <c r="AI6683" s="2" t="str">
        <f t="shared" si="1779"/>
        <v/>
      </c>
      <c r="AK6683" s="2" t="str">
        <f t="shared" si="1780"/>
        <v/>
      </c>
      <c r="AL6683" s="2" t="str">
        <f t="shared" si="1781"/>
        <v/>
      </c>
      <c r="AM6683" s="2">
        <f t="shared" si="1782"/>
        <v>2149</v>
      </c>
      <c r="AN6683" s="2" t="str">
        <f t="shared" si="1783"/>
        <v/>
      </c>
      <c r="AO6683" s="2" t="str">
        <f t="shared" si="1784"/>
        <v/>
      </c>
    </row>
    <row r="6684" spans="1:41" x14ac:dyDescent="0.3">
      <c r="A6684" s="111">
        <v>44853.780347222222</v>
      </c>
      <c r="B6684" s="78" t="s">
        <v>7188</v>
      </c>
      <c r="C6684" s="78" t="s">
        <v>835</v>
      </c>
      <c r="D6684" s="78" t="s">
        <v>7189</v>
      </c>
      <c r="E6684" s="78">
        <v>5</v>
      </c>
      <c r="F6684" s="78" t="s">
        <v>808</v>
      </c>
      <c r="G6684" s="78" t="s">
        <v>96</v>
      </c>
      <c r="H6684" s="112" t="s">
        <v>480</v>
      </c>
      <c r="I6684" s="112">
        <v>2</v>
      </c>
      <c r="J6684" s="113">
        <v>44853.778541666667</v>
      </c>
      <c r="K6684" s="113">
        <v>44853.780347222222</v>
      </c>
      <c r="M6684" s="113">
        <v>44853.823981481481</v>
      </c>
      <c r="N6684" s="113">
        <v>44853.824004629627</v>
      </c>
      <c r="O6684" s="78" t="s">
        <v>1187</v>
      </c>
      <c r="P6684" s="78" t="str">
        <f t="shared" si="1768"/>
        <v>CIC</v>
      </c>
      <c r="S6684" s="78" t="str">
        <f t="shared" si="1769"/>
        <v/>
      </c>
      <c r="T6684" s="113">
        <v>44853.829143518517</v>
      </c>
      <c r="U6684" s="78" t="s">
        <v>1187</v>
      </c>
      <c r="V6684" s="78" t="str">
        <f t="shared" si="1770"/>
        <v>CIC</v>
      </c>
      <c r="W6684" s="113">
        <v>44853.855879629627</v>
      </c>
      <c r="X6684" s="113">
        <f t="shared" si="1771"/>
        <v>4.3634259258396924E-2</v>
      </c>
      <c r="Y6684" s="113">
        <f t="shared" si="1772"/>
        <v>5.1620370359160006E-3</v>
      </c>
      <c r="Z6684" s="113">
        <f t="shared" si="1773"/>
        <v>2.6736111110949423E-2</v>
      </c>
      <c r="AB6684" s="2">
        <f t="shared" si="1774"/>
        <v>446</v>
      </c>
      <c r="AC6684" s="2">
        <f t="shared" si="1774"/>
        <v>2310</v>
      </c>
      <c r="AE6684" s="2" t="str">
        <f t="shared" si="1775"/>
        <v/>
      </c>
      <c r="AF6684" s="2" t="str">
        <f t="shared" si="1776"/>
        <v/>
      </c>
      <c r="AG6684" s="2">
        <f t="shared" si="1777"/>
        <v>446</v>
      </c>
      <c r="AH6684" s="2" t="str">
        <f t="shared" si="1778"/>
        <v/>
      </c>
      <c r="AI6684" s="2" t="str">
        <f t="shared" si="1779"/>
        <v/>
      </c>
      <c r="AK6684" s="2" t="str">
        <f t="shared" si="1780"/>
        <v/>
      </c>
      <c r="AL6684" s="2" t="str">
        <f t="shared" si="1781"/>
        <v/>
      </c>
      <c r="AM6684" s="2">
        <f t="shared" si="1782"/>
        <v>2310</v>
      </c>
      <c r="AN6684" s="2" t="str">
        <f t="shared" si="1783"/>
        <v/>
      </c>
      <c r="AO6684" s="2" t="str">
        <f t="shared" si="1784"/>
        <v/>
      </c>
    </row>
    <row r="6685" spans="1:41" x14ac:dyDescent="0.3">
      <c r="A6685" s="111">
        <v>44853.789456018516</v>
      </c>
      <c r="B6685" s="78" t="s">
        <v>7190</v>
      </c>
      <c r="C6685" s="78" t="s">
        <v>846</v>
      </c>
      <c r="D6685" s="78" t="s">
        <v>1193</v>
      </c>
      <c r="E6685" s="78">
        <v>56</v>
      </c>
      <c r="F6685" s="78" t="s">
        <v>809</v>
      </c>
      <c r="G6685" s="78" t="s">
        <v>84</v>
      </c>
      <c r="H6685" s="112" t="s">
        <v>202</v>
      </c>
      <c r="I6685" s="112">
        <v>4</v>
      </c>
      <c r="J6685" s="113">
        <v>44853.789212962962</v>
      </c>
      <c r="K6685" s="113">
        <v>44853.789456018516</v>
      </c>
      <c r="M6685" s="113">
        <v>44853.79215277778</v>
      </c>
      <c r="N6685" s="113">
        <v>44853.792650462965</v>
      </c>
      <c r="O6685" s="78" t="s">
        <v>1187</v>
      </c>
      <c r="P6685" s="78" t="str">
        <f t="shared" si="1768"/>
        <v>CIC</v>
      </c>
      <c r="S6685" s="78" t="str">
        <f t="shared" si="1769"/>
        <v/>
      </c>
      <c r="T6685" s="113">
        <v>44853.833020833335</v>
      </c>
      <c r="U6685" s="78" t="s">
        <v>1185</v>
      </c>
      <c r="V6685" s="78" t="str">
        <f t="shared" si="1770"/>
        <v>CIC</v>
      </c>
      <c r="W6685" s="113">
        <v>44853.853414351855</v>
      </c>
      <c r="X6685" s="113">
        <f t="shared" si="1771"/>
        <v>2.6967592639266513E-3</v>
      </c>
      <c r="Y6685" s="113">
        <f t="shared" si="1772"/>
        <v>4.0868055555620231E-2</v>
      </c>
      <c r="Z6685" s="113">
        <f t="shared" si="1773"/>
        <v>2.0393518519995268E-2</v>
      </c>
      <c r="AB6685" s="2">
        <f t="shared" si="1774"/>
        <v>3531</v>
      </c>
      <c r="AC6685" s="2">
        <f t="shared" si="1774"/>
        <v>1762</v>
      </c>
      <c r="AE6685" s="2" t="str">
        <f t="shared" si="1775"/>
        <v/>
      </c>
      <c r="AF6685" s="2" t="str">
        <f t="shared" si="1776"/>
        <v/>
      </c>
      <c r="AG6685" s="2" t="str">
        <f t="shared" si="1777"/>
        <v/>
      </c>
      <c r="AH6685" s="2" t="str">
        <f t="shared" si="1778"/>
        <v/>
      </c>
      <c r="AI6685" s="2">
        <f t="shared" si="1779"/>
        <v>3531</v>
      </c>
      <c r="AK6685" s="2" t="str">
        <f t="shared" si="1780"/>
        <v/>
      </c>
      <c r="AL6685" s="2" t="str">
        <f t="shared" si="1781"/>
        <v/>
      </c>
      <c r="AM6685" s="2" t="str">
        <f t="shared" si="1782"/>
        <v/>
      </c>
      <c r="AN6685" s="2" t="str">
        <f t="shared" si="1783"/>
        <v/>
      </c>
      <c r="AO6685" s="2">
        <f t="shared" si="1784"/>
        <v>1762</v>
      </c>
    </row>
    <row r="6686" spans="1:41" x14ac:dyDescent="0.3">
      <c r="A6686" s="111">
        <v>44853.898240740738</v>
      </c>
      <c r="B6686" s="78" t="s">
        <v>7191</v>
      </c>
      <c r="C6686" s="78" t="s">
        <v>846</v>
      </c>
      <c r="D6686" s="78" t="s">
        <v>1199</v>
      </c>
      <c r="E6686" s="78">
        <v>684</v>
      </c>
      <c r="F6686" s="78" t="s">
        <v>809</v>
      </c>
      <c r="G6686" s="78" t="s">
        <v>110</v>
      </c>
      <c r="H6686" s="112" t="s">
        <v>304</v>
      </c>
      <c r="I6686" s="112">
        <v>3</v>
      </c>
      <c r="J6686" s="113">
        <v>44853.897858796299</v>
      </c>
      <c r="K6686" s="113">
        <v>44853.898240740738</v>
      </c>
      <c r="M6686" s="113">
        <v>44853.899687500001</v>
      </c>
      <c r="P6686" s="78" t="str">
        <f t="shared" si="1768"/>
        <v/>
      </c>
      <c r="S6686" s="78" t="str">
        <f t="shared" si="1769"/>
        <v/>
      </c>
      <c r="V6686" s="78" t="str">
        <f t="shared" si="1770"/>
        <v/>
      </c>
      <c r="W6686" s="113">
        <v>44853.934641203705</v>
      </c>
      <c r="X6686" s="113">
        <f t="shared" si="1771"/>
        <v>1.4467592627624981E-3</v>
      </c>
      <c r="Y6686" s="113" t="str">
        <f t="shared" si="1772"/>
        <v/>
      </c>
      <c r="Z6686" s="113" t="str">
        <f t="shared" si="1773"/>
        <v/>
      </c>
      <c r="AB6686" s="2" t="str">
        <f t="shared" si="1774"/>
        <v/>
      </c>
      <c r="AC6686" s="2" t="str">
        <f t="shared" si="1774"/>
        <v/>
      </c>
      <c r="AE6686" s="2" t="str">
        <f t="shared" si="1775"/>
        <v/>
      </c>
      <c r="AF6686" s="2" t="str">
        <f t="shared" si="1776"/>
        <v/>
      </c>
      <c r="AG6686" s="2" t="str">
        <f t="shared" si="1777"/>
        <v/>
      </c>
      <c r="AH6686" s="2" t="str">
        <f t="shared" si="1778"/>
        <v/>
      </c>
      <c r="AI6686" s="2" t="str">
        <f t="shared" si="1779"/>
        <v/>
      </c>
      <c r="AK6686" s="2" t="str">
        <f t="shared" si="1780"/>
        <v/>
      </c>
      <c r="AL6686" s="2" t="str">
        <f t="shared" si="1781"/>
        <v/>
      </c>
      <c r="AM6686" s="2" t="str">
        <f t="shared" si="1782"/>
        <v/>
      </c>
      <c r="AN6686" s="2" t="str">
        <f t="shared" si="1783"/>
        <v/>
      </c>
      <c r="AO6686" s="2" t="str">
        <f t="shared" si="1784"/>
        <v/>
      </c>
    </row>
    <row r="6687" spans="1:41" x14ac:dyDescent="0.3">
      <c r="A6687" s="111">
        <v>44853.93</v>
      </c>
      <c r="B6687" s="78" t="s">
        <v>7192</v>
      </c>
      <c r="C6687" s="78" t="s">
        <v>835</v>
      </c>
      <c r="D6687" s="78" t="s">
        <v>1818</v>
      </c>
      <c r="E6687" s="78">
        <v>34</v>
      </c>
      <c r="F6687" s="78" t="s">
        <v>808</v>
      </c>
      <c r="G6687" s="78" t="s">
        <v>98</v>
      </c>
      <c r="H6687" s="112" t="s">
        <v>254</v>
      </c>
      <c r="I6687" s="112">
        <v>3</v>
      </c>
      <c r="J6687" s="113">
        <v>44853.929606481484</v>
      </c>
      <c r="K6687" s="113">
        <v>44853.93</v>
      </c>
      <c r="M6687" s="113">
        <v>44853.932488425926</v>
      </c>
      <c r="N6687" s="113">
        <v>44853.933009259257</v>
      </c>
      <c r="O6687" s="78" t="s">
        <v>1187</v>
      </c>
      <c r="P6687" s="78" t="str">
        <f t="shared" si="1768"/>
        <v>CIC</v>
      </c>
      <c r="S6687" s="78" t="str">
        <f t="shared" si="1769"/>
        <v/>
      </c>
      <c r="V6687" s="78" t="str">
        <f t="shared" si="1770"/>
        <v/>
      </c>
      <c r="W6687" s="113">
        <v>44853.942175925928</v>
      </c>
      <c r="X6687" s="113">
        <f t="shared" si="1771"/>
        <v>2.488425925548654E-3</v>
      </c>
      <c r="Y6687" s="113" t="str">
        <f t="shared" si="1772"/>
        <v/>
      </c>
      <c r="Z6687" s="113" t="str">
        <f t="shared" si="1773"/>
        <v/>
      </c>
      <c r="AB6687" s="2" t="str">
        <f t="shared" si="1774"/>
        <v/>
      </c>
      <c r="AC6687" s="2" t="str">
        <f t="shared" si="1774"/>
        <v/>
      </c>
      <c r="AE6687" s="2" t="str">
        <f t="shared" si="1775"/>
        <v/>
      </c>
      <c r="AF6687" s="2" t="str">
        <f t="shared" si="1776"/>
        <v/>
      </c>
      <c r="AG6687" s="2" t="str">
        <f t="shared" si="1777"/>
        <v/>
      </c>
      <c r="AH6687" s="2" t="str">
        <f t="shared" si="1778"/>
        <v/>
      </c>
      <c r="AI6687" s="2" t="str">
        <f t="shared" si="1779"/>
        <v/>
      </c>
      <c r="AK6687" s="2" t="str">
        <f t="shared" si="1780"/>
        <v/>
      </c>
      <c r="AL6687" s="2" t="str">
        <f t="shared" si="1781"/>
        <v/>
      </c>
      <c r="AM6687" s="2" t="str">
        <f t="shared" si="1782"/>
        <v/>
      </c>
      <c r="AN6687" s="2" t="str">
        <f t="shared" si="1783"/>
        <v/>
      </c>
      <c r="AO6687" s="2" t="str">
        <f t="shared" si="1784"/>
        <v/>
      </c>
    </row>
    <row r="6688" spans="1:41" x14ac:dyDescent="0.3">
      <c r="A6688" s="111">
        <v>44854.345868055556</v>
      </c>
      <c r="B6688" s="78" t="s">
        <v>7193</v>
      </c>
      <c r="C6688" s="78" t="s">
        <v>886</v>
      </c>
      <c r="D6688" s="78" t="s">
        <v>1224</v>
      </c>
      <c r="F6688" s="78" t="s">
        <v>807</v>
      </c>
      <c r="G6688" s="78" t="s">
        <v>104</v>
      </c>
      <c r="H6688" s="112" t="s">
        <v>198</v>
      </c>
      <c r="I6688" s="112">
        <v>3</v>
      </c>
      <c r="J6688" s="113">
        <v>44854.345868055556</v>
      </c>
      <c r="K6688" s="113">
        <v>44854.345868055556</v>
      </c>
      <c r="M6688" s="113">
        <v>44854.347511574073</v>
      </c>
      <c r="N6688" s="113">
        <v>44854.348495370374</v>
      </c>
      <c r="O6688" s="78" t="s">
        <v>1185</v>
      </c>
      <c r="P6688" s="78" t="str">
        <f t="shared" si="1768"/>
        <v>CIC</v>
      </c>
      <c r="S6688" s="78" t="str">
        <f t="shared" si="1769"/>
        <v/>
      </c>
      <c r="V6688" s="78" t="str">
        <f t="shared" si="1770"/>
        <v/>
      </c>
      <c r="W6688" s="113">
        <v>44854.354803240742</v>
      </c>
      <c r="X6688" s="113">
        <f t="shared" si="1771"/>
        <v>1.6435185170848854E-3</v>
      </c>
      <c r="Y6688" s="113" t="str">
        <f t="shared" si="1772"/>
        <v/>
      </c>
      <c r="Z6688" s="113" t="str">
        <f t="shared" si="1773"/>
        <v/>
      </c>
      <c r="AB6688" s="2" t="str">
        <f t="shared" si="1774"/>
        <v/>
      </c>
      <c r="AC6688" s="2" t="str">
        <f t="shared" si="1774"/>
        <v/>
      </c>
      <c r="AE6688" s="2" t="str">
        <f t="shared" si="1775"/>
        <v/>
      </c>
      <c r="AF6688" s="2" t="str">
        <f t="shared" si="1776"/>
        <v/>
      </c>
      <c r="AG6688" s="2" t="str">
        <f t="shared" si="1777"/>
        <v/>
      </c>
      <c r="AH6688" s="2" t="str">
        <f t="shared" si="1778"/>
        <v/>
      </c>
      <c r="AI6688" s="2" t="str">
        <f t="shared" si="1779"/>
        <v/>
      </c>
      <c r="AK6688" s="2" t="str">
        <f t="shared" si="1780"/>
        <v/>
      </c>
      <c r="AL6688" s="2" t="str">
        <f t="shared" si="1781"/>
        <v/>
      </c>
      <c r="AM6688" s="2" t="str">
        <f t="shared" si="1782"/>
        <v/>
      </c>
      <c r="AN6688" s="2" t="str">
        <f t="shared" si="1783"/>
        <v/>
      </c>
      <c r="AO6688" s="2" t="str">
        <f t="shared" si="1784"/>
        <v/>
      </c>
    </row>
    <row r="6689" spans="1:41" x14ac:dyDescent="0.3">
      <c r="A6689" s="111">
        <v>44854.353055555555</v>
      </c>
      <c r="B6689" s="78" t="s">
        <v>7194</v>
      </c>
      <c r="C6689" s="78" t="s">
        <v>951</v>
      </c>
      <c r="D6689" s="78" t="s">
        <v>1781</v>
      </c>
      <c r="E6689" s="78">
        <v>35</v>
      </c>
      <c r="F6689" s="78" t="s">
        <v>807</v>
      </c>
      <c r="G6689" s="78" t="s">
        <v>98</v>
      </c>
      <c r="H6689" s="112" t="s">
        <v>254</v>
      </c>
      <c r="I6689" s="112">
        <v>3</v>
      </c>
      <c r="J6689" s="113">
        <v>44854.352418981478</v>
      </c>
      <c r="K6689" s="113">
        <v>44854.353055555555</v>
      </c>
      <c r="M6689" s="113">
        <v>44854.354178240741</v>
      </c>
      <c r="N6689" s="113">
        <v>44854.355173611111</v>
      </c>
      <c r="O6689" s="78" t="s">
        <v>1185</v>
      </c>
      <c r="P6689" s="78" t="str">
        <f t="shared" si="1768"/>
        <v>CIC</v>
      </c>
      <c r="S6689" s="78" t="str">
        <f t="shared" si="1769"/>
        <v/>
      </c>
      <c r="V6689" s="78" t="str">
        <f t="shared" si="1770"/>
        <v/>
      </c>
      <c r="W6689" s="113">
        <v>44854.359537037039</v>
      </c>
      <c r="X6689" s="113">
        <f t="shared" si="1771"/>
        <v>1.1226851856918074E-3</v>
      </c>
      <c r="Y6689" s="113" t="str">
        <f t="shared" si="1772"/>
        <v/>
      </c>
      <c r="Z6689" s="113" t="str">
        <f t="shared" si="1773"/>
        <v/>
      </c>
      <c r="AB6689" s="2" t="str">
        <f t="shared" si="1774"/>
        <v/>
      </c>
      <c r="AC6689" s="2" t="str">
        <f t="shared" si="1774"/>
        <v/>
      </c>
      <c r="AE6689" s="2" t="str">
        <f t="shared" si="1775"/>
        <v/>
      </c>
      <c r="AF6689" s="2" t="str">
        <f t="shared" si="1776"/>
        <v/>
      </c>
      <c r="AG6689" s="2" t="str">
        <f t="shared" si="1777"/>
        <v/>
      </c>
      <c r="AH6689" s="2" t="str">
        <f t="shared" si="1778"/>
        <v/>
      </c>
      <c r="AI6689" s="2" t="str">
        <f t="shared" si="1779"/>
        <v/>
      </c>
      <c r="AK6689" s="2" t="str">
        <f t="shared" si="1780"/>
        <v/>
      </c>
      <c r="AL6689" s="2" t="str">
        <f t="shared" si="1781"/>
        <v/>
      </c>
      <c r="AM6689" s="2" t="str">
        <f t="shared" si="1782"/>
        <v/>
      </c>
      <c r="AN6689" s="2" t="str">
        <f t="shared" si="1783"/>
        <v/>
      </c>
      <c r="AO6689" s="2" t="str">
        <f t="shared" si="1784"/>
        <v/>
      </c>
    </row>
    <row r="6690" spans="1:41" x14ac:dyDescent="0.3">
      <c r="A6690" s="111">
        <v>44854.456655092596</v>
      </c>
      <c r="B6690" s="78" t="s">
        <v>7195</v>
      </c>
      <c r="C6690" s="78" t="s">
        <v>886</v>
      </c>
      <c r="D6690" s="78" t="s">
        <v>1266</v>
      </c>
      <c r="E6690" s="78">
        <v>11</v>
      </c>
      <c r="F6690" s="78" t="s">
        <v>807</v>
      </c>
      <c r="G6690" s="78" t="s">
        <v>102</v>
      </c>
      <c r="H6690" s="112" t="s">
        <v>226</v>
      </c>
      <c r="I6690" s="112">
        <v>3</v>
      </c>
      <c r="J6690" s="113">
        <v>44854.456655092596</v>
      </c>
      <c r="K6690" s="113">
        <v>44854.456655092596</v>
      </c>
      <c r="M6690" s="113">
        <v>44854.458344907405</v>
      </c>
      <c r="N6690" s="113">
        <v>44854.458726851852</v>
      </c>
      <c r="O6690" s="78" t="s">
        <v>1185</v>
      </c>
      <c r="P6690" s="78" t="str">
        <f t="shared" si="1768"/>
        <v>CIC</v>
      </c>
      <c r="S6690" s="78" t="str">
        <f t="shared" si="1769"/>
        <v/>
      </c>
      <c r="V6690" s="78" t="str">
        <f t="shared" si="1770"/>
        <v/>
      </c>
      <c r="W6690" s="113">
        <v>44854.53460648148</v>
      </c>
      <c r="X6690" s="113">
        <f t="shared" si="1771"/>
        <v>1.6898148096515797E-3</v>
      </c>
      <c r="Y6690" s="113" t="str">
        <f t="shared" si="1772"/>
        <v/>
      </c>
      <c r="Z6690" s="113" t="str">
        <f t="shared" si="1773"/>
        <v/>
      </c>
      <c r="AB6690" s="2" t="str">
        <f t="shared" si="1774"/>
        <v/>
      </c>
      <c r="AC6690" s="2" t="str">
        <f t="shared" si="1774"/>
        <v/>
      </c>
      <c r="AE6690" s="2" t="str">
        <f t="shared" si="1775"/>
        <v/>
      </c>
      <c r="AF6690" s="2" t="str">
        <f t="shared" si="1776"/>
        <v/>
      </c>
      <c r="AG6690" s="2" t="str">
        <f t="shared" si="1777"/>
        <v/>
      </c>
      <c r="AH6690" s="2" t="str">
        <f t="shared" si="1778"/>
        <v/>
      </c>
      <c r="AI6690" s="2" t="str">
        <f t="shared" si="1779"/>
        <v/>
      </c>
      <c r="AK6690" s="2" t="str">
        <f t="shared" si="1780"/>
        <v/>
      </c>
      <c r="AL6690" s="2" t="str">
        <f t="shared" si="1781"/>
        <v/>
      </c>
      <c r="AM6690" s="2" t="str">
        <f t="shared" si="1782"/>
        <v/>
      </c>
      <c r="AN6690" s="2" t="str">
        <f t="shared" si="1783"/>
        <v/>
      </c>
      <c r="AO6690" s="2" t="str">
        <f t="shared" si="1784"/>
        <v/>
      </c>
    </row>
    <row r="6691" spans="1:41" x14ac:dyDescent="0.3">
      <c r="A6691" s="111">
        <v>44854.475740740738</v>
      </c>
      <c r="B6691" s="78" t="s">
        <v>7196</v>
      </c>
      <c r="C6691" s="78" t="s">
        <v>951</v>
      </c>
      <c r="D6691" s="78" t="s">
        <v>3043</v>
      </c>
      <c r="F6691" s="78" t="s">
        <v>807</v>
      </c>
      <c r="G6691" s="78" t="s">
        <v>84</v>
      </c>
      <c r="H6691" s="112" t="s">
        <v>196</v>
      </c>
      <c r="I6691" s="112">
        <v>4</v>
      </c>
      <c r="J6691" s="113">
        <v>44854.474189814813</v>
      </c>
      <c r="K6691" s="113">
        <v>44854.475740740738</v>
      </c>
      <c r="M6691" s="113">
        <v>44854.48033564815</v>
      </c>
      <c r="P6691" s="78" t="str">
        <f t="shared" si="1768"/>
        <v/>
      </c>
      <c r="S6691" s="78" t="str">
        <f t="shared" si="1769"/>
        <v/>
      </c>
      <c r="V6691" s="78" t="str">
        <f t="shared" si="1770"/>
        <v/>
      </c>
      <c r="W6691" s="113">
        <v>44854.48646990741</v>
      </c>
      <c r="X6691" s="113">
        <f t="shared" si="1771"/>
        <v>4.5949074119562283E-3</v>
      </c>
      <c r="Y6691" s="113" t="str">
        <f t="shared" si="1772"/>
        <v/>
      </c>
      <c r="Z6691" s="113" t="str">
        <f t="shared" si="1773"/>
        <v/>
      </c>
      <c r="AB6691" s="2" t="str">
        <f t="shared" si="1774"/>
        <v/>
      </c>
      <c r="AC6691" s="2" t="str">
        <f t="shared" si="1774"/>
        <v/>
      </c>
      <c r="AE6691" s="2" t="str">
        <f t="shared" si="1775"/>
        <v/>
      </c>
      <c r="AF6691" s="2" t="str">
        <f t="shared" si="1776"/>
        <v/>
      </c>
      <c r="AG6691" s="2" t="str">
        <f t="shared" si="1777"/>
        <v/>
      </c>
      <c r="AH6691" s="2" t="str">
        <f t="shared" si="1778"/>
        <v/>
      </c>
      <c r="AI6691" s="2" t="str">
        <f t="shared" si="1779"/>
        <v/>
      </c>
      <c r="AK6691" s="2" t="str">
        <f t="shared" si="1780"/>
        <v/>
      </c>
      <c r="AL6691" s="2" t="str">
        <f t="shared" si="1781"/>
        <v/>
      </c>
      <c r="AM6691" s="2" t="str">
        <f t="shared" si="1782"/>
        <v/>
      </c>
      <c r="AN6691" s="2" t="str">
        <f t="shared" si="1783"/>
        <v/>
      </c>
      <c r="AO6691" s="2" t="str">
        <f t="shared" si="1784"/>
        <v/>
      </c>
    </row>
    <row r="6692" spans="1:41" x14ac:dyDescent="0.3">
      <c r="A6692" s="111">
        <v>44854.499374999999</v>
      </c>
      <c r="B6692" s="78" t="s">
        <v>7197</v>
      </c>
      <c r="C6692" s="78" t="s">
        <v>922</v>
      </c>
      <c r="D6692" s="78" t="s">
        <v>3195</v>
      </c>
      <c r="E6692" s="78">
        <v>6</v>
      </c>
      <c r="F6692" s="78" t="s">
        <v>809</v>
      </c>
      <c r="G6692" s="78" t="s">
        <v>102</v>
      </c>
      <c r="H6692" s="112" t="s">
        <v>226</v>
      </c>
      <c r="I6692" s="112">
        <v>3</v>
      </c>
      <c r="J6692" s="113">
        <v>44854.499374999999</v>
      </c>
      <c r="K6692" s="113">
        <v>44854.499374999999</v>
      </c>
      <c r="M6692" s="113">
        <v>44854.502476851849</v>
      </c>
      <c r="N6692" s="113">
        <v>44854.503020833334</v>
      </c>
      <c r="O6692" s="78" t="s">
        <v>1187</v>
      </c>
      <c r="P6692" s="78" t="str">
        <f t="shared" si="1768"/>
        <v>CIC</v>
      </c>
      <c r="S6692" s="78" t="str">
        <f t="shared" si="1769"/>
        <v/>
      </c>
      <c r="T6692" s="113">
        <v>44854.520648148151</v>
      </c>
      <c r="U6692" s="78" t="s">
        <v>1185</v>
      </c>
      <c r="V6692" s="78" t="str">
        <f t="shared" si="1770"/>
        <v>CIC</v>
      </c>
      <c r="W6692" s="113">
        <v>44854.539837962962</v>
      </c>
      <c r="X6692" s="113">
        <f t="shared" si="1771"/>
        <v>3.1018518493510783E-3</v>
      </c>
      <c r="Y6692" s="113">
        <f t="shared" si="1772"/>
        <v>1.8171296302170958E-2</v>
      </c>
      <c r="Z6692" s="113">
        <f t="shared" si="1773"/>
        <v>1.918981481139781E-2</v>
      </c>
      <c r="AB6692" s="2">
        <f t="shared" si="1774"/>
        <v>1570</v>
      </c>
      <c r="AC6692" s="2">
        <f t="shared" si="1774"/>
        <v>1658</v>
      </c>
      <c r="AE6692" s="2" t="str">
        <f t="shared" si="1775"/>
        <v/>
      </c>
      <c r="AF6692" s="2" t="str">
        <f t="shared" si="1776"/>
        <v/>
      </c>
      <c r="AG6692" s="2" t="str">
        <f t="shared" si="1777"/>
        <v/>
      </c>
      <c r="AH6692" s="2">
        <f t="shared" si="1778"/>
        <v>1570</v>
      </c>
      <c r="AI6692" s="2" t="str">
        <f t="shared" si="1779"/>
        <v/>
      </c>
      <c r="AK6692" s="2" t="str">
        <f t="shared" si="1780"/>
        <v/>
      </c>
      <c r="AL6692" s="2" t="str">
        <f t="shared" si="1781"/>
        <v/>
      </c>
      <c r="AM6692" s="2" t="str">
        <f t="shared" si="1782"/>
        <v/>
      </c>
      <c r="AN6692" s="2">
        <f t="shared" si="1783"/>
        <v>1658</v>
      </c>
      <c r="AO6692" s="2" t="str">
        <f t="shared" si="1784"/>
        <v/>
      </c>
    </row>
    <row r="6693" spans="1:41" x14ac:dyDescent="0.3">
      <c r="A6693" s="111">
        <v>44854.500208333331</v>
      </c>
      <c r="B6693" s="78" t="s">
        <v>7198</v>
      </c>
      <c r="C6693" s="78" t="s">
        <v>3123</v>
      </c>
      <c r="G6693" s="78" t="s">
        <v>114</v>
      </c>
      <c r="H6693" s="112" t="s">
        <v>554</v>
      </c>
      <c r="I6693" s="112">
        <v>2</v>
      </c>
      <c r="J6693" s="113">
        <v>44854.500208333331</v>
      </c>
      <c r="K6693" s="113">
        <v>44854.500208333331</v>
      </c>
      <c r="M6693" s="113">
        <v>44854.527673611112</v>
      </c>
      <c r="N6693" s="113">
        <v>44854.527824074074</v>
      </c>
      <c r="O6693" s="78" t="s">
        <v>1187</v>
      </c>
      <c r="P6693" s="78" t="str">
        <f t="shared" si="1768"/>
        <v>CIC</v>
      </c>
      <c r="S6693" s="78" t="str">
        <f t="shared" si="1769"/>
        <v/>
      </c>
      <c r="T6693" s="113">
        <v>44854.535138888888</v>
      </c>
      <c r="U6693" s="78" t="s">
        <v>1187</v>
      </c>
      <c r="V6693" s="78" t="str">
        <f t="shared" si="1770"/>
        <v>CIC</v>
      </c>
      <c r="W6693" s="113">
        <v>44854.596099537041</v>
      </c>
      <c r="X6693" s="113">
        <f t="shared" si="1771"/>
        <v>2.7465277780720498E-2</v>
      </c>
      <c r="Y6693" s="113">
        <f t="shared" si="1772"/>
        <v>7.4652777766459621E-3</v>
      </c>
      <c r="Z6693" s="113">
        <f t="shared" si="1773"/>
        <v>6.0960648152104113E-2</v>
      </c>
      <c r="AB6693" s="2">
        <f t="shared" si="1774"/>
        <v>645</v>
      </c>
      <c r="AC6693" s="2">
        <f t="shared" si="1774"/>
        <v>5267</v>
      </c>
      <c r="AE6693" s="2" t="str">
        <f t="shared" si="1775"/>
        <v/>
      </c>
      <c r="AF6693" s="2" t="str">
        <f t="shared" si="1776"/>
        <v/>
      </c>
      <c r="AG6693" s="2">
        <f t="shared" si="1777"/>
        <v>645</v>
      </c>
      <c r="AH6693" s="2" t="str">
        <f t="shared" si="1778"/>
        <v/>
      </c>
      <c r="AI6693" s="2" t="str">
        <f t="shared" si="1779"/>
        <v/>
      </c>
      <c r="AK6693" s="2" t="str">
        <f t="shared" si="1780"/>
        <v/>
      </c>
      <c r="AL6693" s="2" t="str">
        <f t="shared" si="1781"/>
        <v/>
      </c>
      <c r="AM6693" s="2">
        <f t="shared" si="1782"/>
        <v>5267</v>
      </c>
      <c r="AN6693" s="2" t="str">
        <f t="shared" si="1783"/>
        <v/>
      </c>
      <c r="AO6693" s="2" t="str">
        <f t="shared" si="1784"/>
        <v/>
      </c>
    </row>
    <row r="6694" spans="1:41" x14ac:dyDescent="0.3">
      <c r="A6694" s="111">
        <v>44854.500208333331</v>
      </c>
      <c r="B6694" s="78" t="s">
        <v>7198</v>
      </c>
      <c r="C6694" s="78" t="s">
        <v>939</v>
      </c>
      <c r="G6694" s="78" t="s">
        <v>114</v>
      </c>
      <c r="H6694" s="112" t="s">
        <v>554</v>
      </c>
      <c r="I6694" s="112">
        <v>2</v>
      </c>
      <c r="J6694" s="113">
        <v>44854.500208333331</v>
      </c>
      <c r="K6694" s="113">
        <v>44854.500208333331</v>
      </c>
      <c r="M6694" s="113">
        <v>44854.527719907404</v>
      </c>
      <c r="N6694" s="113">
        <v>44854.527870370373</v>
      </c>
      <c r="O6694" s="78" t="s">
        <v>1187</v>
      </c>
      <c r="P6694" s="78" t="str">
        <f t="shared" si="1768"/>
        <v>CIC</v>
      </c>
      <c r="S6694" s="78" t="str">
        <f t="shared" si="1769"/>
        <v/>
      </c>
      <c r="T6694" s="113">
        <v>44854.53502314815</v>
      </c>
      <c r="U6694" s="78" t="s">
        <v>1187</v>
      </c>
      <c r="V6694" s="78" t="str">
        <f t="shared" si="1770"/>
        <v>CIC</v>
      </c>
      <c r="W6694" s="113">
        <v>44854.596134259256</v>
      </c>
      <c r="X6694" s="113">
        <f t="shared" si="1771"/>
        <v>2.7511574073287193E-2</v>
      </c>
      <c r="Y6694" s="113">
        <f t="shared" si="1772"/>
        <v>7.3032407453865744E-3</v>
      </c>
      <c r="Z6694" s="113">
        <f t="shared" si="1773"/>
        <v>6.1111111106583849E-2</v>
      </c>
      <c r="AB6694" s="2">
        <f t="shared" si="1774"/>
        <v>631</v>
      </c>
      <c r="AC6694" s="2">
        <f t="shared" si="1774"/>
        <v>5280</v>
      </c>
      <c r="AE6694" s="2" t="str">
        <f t="shared" si="1775"/>
        <v/>
      </c>
      <c r="AF6694" s="2" t="str">
        <f t="shared" si="1776"/>
        <v/>
      </c>
      <c r="AG6694" s="2">
        <f t="shared" si="1777"/>
        <v>631</v>
      </c>
      <c r="AH6694" s="2" t="str">
        <f t="shared" si="1778"/>
        <v/>
      </c>
      <c r="AI6694" s="2" t="str">
        <f t="shared" si="1779"/>
        <v/>
      </c>
      <c r="AK6694" s="2" t="str">
        <f t="shared" si="1780"/>
        <v/>
      </c>
      <c r="AL6694" s="2" t="str">
        <f t="shared" si="1781"/>
        <v/>
      </c>
      <c r="AM6694" s="2">
        <f t="shared" si="1782"/>
        <v>5280</v>
      </c>
      <c r="AN6694" s="2" t="str">
        <f t="shared" si="1783"/>
        <v/>
      </c>
      <c r="AO6694" s="2" t="str">
        <f t="shared" si="1784"/>
        <v/>
      </c>
    </row>
    <row r="6695" spans="1:41" x14ac:dyDescent="0.3">
      <c r="A6695" s="111">
        <v>44854.500208333331</v>
      </c>
      <c r="B6695" s="78" t="s">
        <v>7198</v>
      </c>
      <c r="C6695" s="78" t="s">
        <v>7199</v>
      </c>
      <c r="G6695" s="78" t="s">
        <v>114</v>
      </c>
      <c r="H6695" s="112" t="s">
        <v>554</v>
      </c>
      <c r="I6695" s="112">
        <v>2</v>
      </c>
      <c r="J6695" s="113">
        <v>44854.500208333331</v>
      </c>
      <c r="K6695" s="113">
        <v>44854.500208333331</v>
      </c>
      <c r="M6695" s="113">
        <v>44854.527766203704</v>
      </c>
      <c r="N6695" s="113">
        <v>44854.527800925927</v>
      </c>
      <c r="O6695" s="78" t="s">
        <v>1187</v>
      </c>
      <c r="P6695" s="78" t="str">
        <f t="shared" si="1768"/>
        <v>CIC</v>
      </c>
      <c r="S6695" s="78" t="str">
        <f t="shared" si="1769"/>
        <v/>
      </c>
      <c r="V6695" s="78" t="str">
        <f t="shared" si="1770"/>
        <v/>
      </c>
      <c r="W6695" s="113">
        <v>44854.596064814818</v>
      </c>
      <c r="X6695" s="113">
        <f t="shared" si="1771"/>
        <v>2.7557870373129845E-2</v>
      </c>
      <c r="Y6695" s="113" t="str">
        <f t="shared" si="1772"/>
        <v/>
      </c>
      <c r="Z6695" s="113" t="str">
        <f t="shared" si="1773"/>
        <v/>
      </c>
      <c r="AB6695" s="2" t="str">
        <f t="shared" si="1774"/>
        <v/>
      </c>
      <c r="AC6695" s="2" t="str">
        <f t="shared" si="1774"/>
        <v/>
      </c>
      <c r="AE6695" s="2" t="str">
        <f t="shared" si="1775"/>
        <v/>
      </c>
      <c r="AF6695" s="2" t="str">
        <f t="shared" si="1776"/>
        <v/>
      </c>
      <c r="AG6695" s="2" t="str">
        <f t="shared" si="1777"/>
        <v/>
      </c>
      <c r="AH6695" s="2" t="str">
        <f t="shared" si="1778"/>
        <v/>
      </c>
      <c r="AI6695" s="2" t="str">
        <f t="shared" si="1779"/>
        <v/>
      </c>
      <c r="AK6695" s="2" t="str">
        <f t="shared" si="1780"/>
        <v/>
      </c>
      <c r="AL6695" s="2" t="str">
        <f t="shared" si="1781"/>
        <v/>
      </c>
      <c r="AM6695" s="2" t="str">
        <f t="shared" si="1782"/>
        <v/>
      </c>
      <c r="AN6695" s="2" t="str">
        <f t="shared" si="1783"/>
        <v/>
      </c>
      <c r="AO6695" s="2" t="str">
        <f t="shared" si="1784"/>
        <v/>
      </c>
    </row>
    <row r="6696" spans="1:41" x14ac:dyDescent="0.3">
      <c r="A6696" s="111">
        <v>44854.500208333331</v>
      </c>
      <c r="B6696" s="78" t="s">
        <v>7198</v>
      </c>
      <c r="C6696" s="78" t="s">
        <v>944</v>
      </c>
      <c r="G6696" s="78" t="s">
        <v>114</v>
      </c>
      <c r="H6696" s="112" t="s">
        <v>554</v>
      </c>
      <c r="I6696" s="112">
        <v>2</v>
      </c>
      <c r="J6696" s="113">
        <v>44854.500208333331</v>
      </c>
      <c r="K6696" s="113">
        <v>44854.500208333331</v>
      </c>
      <c r="M6696" s="113">
        <v>44854.557129629633</v>
      </c>
      <c r="P6696" s="78" t="str">
        <f t="shared" si="1768"/>
        <v/>
      </c>
      <c r="S6696" s="78" t="str">
        <f t="shared" si="1769"/>
        <v/>
      </c>
      <c r="T6696" s="113">
        <v>44854.557291666664</v>
      </c>
      <c r="U6696" s="78" t="s">
        <v>1187</v>
      </c>
      <c r="V6696" s="78" t="str">
        <f t="shared" si="1770"/>
        <v>CIC</v>
      </c>
      <c r="W6696" s="113">
        <v>44854.596203703702</v>
      </c>
      <c r="X6696" s="113">
        <f t="shared" si="1771"/>
        <v>5.692129630187992E-2</v>
      </c>
      <c r="Y6696" s="113">
        <f t="shared" si="1772"/>
        <v>1.6203703125938773E-4</v>
      </c>
      <c r="Z6696" s="113">
        <f t="shared" si="1773"/>
        <v>3.8912037038244307E-2</v>
      </c>
      <c r="AB6696" s="2">
        <f t="shared" si="1774"/>
        <v>14</v>
      </c>
      <c r="AC6696" s="2">
        <f t="shared" si="1774"/>
        <v>3362</v>
      </c>
      <c r="AE6696" s="2" t="str">
        <f t="shared" si="1775"/>
        <v/>
      </c>
      <c r="AF6696" s="2" t="str">
        <f t="shared" si="1776"/>
        <v/>
      </c>
      <c r="AG6696" s="2">
        <f t="shared" si="1777"/>
        <v>14</v>
      </c>
      <c r="AH6696" s="2" t="str">
        <f t="shared" si="1778"/>
        <v/>
      </c>
      <c r="AI6696" s="2" t="str">
        <f t="shared" si="1779"/>
        <v/>
      </c>
      <c r="AK6696" s="2" t="str">
        <f t="shared" si="1780"/>
        <v/>
      </c>
      <c r="AL6696" s="2" t="str">
        <f t="shared" si="1781"/>
        <v/>
      </c>
      <c r="AM6696" s="2">
        <f t="shared" si="1782"/>
        <v>3362</v>
      </c>
      <c r="AN6696" s="2" t="str">
        <f t="shared" si="1783"/>
        <v/>
      </c>
      <c r="AO6696" s="2" t="str">
        <f t="shared" si="1784"/>
        <v/>
      </c>
    </row>
    <row r="6697" spans="1:41" x14ac:dyDescent="0.3">
      <c r="A6697" s="111">
        <v>44854.507974537039</v>
      </c>
      <c r="B6697" s="78" t="s">
        <v>7200</v>
      </c>
      <c r="C6697" s="78" t="s">
        <v>922</v>
      </c>
      <c r="D6697" s="78" t="s">
        <v>7201</v>
      </c>
      <c r="G6697" s="78" t="s">
        <v>112</v>
      </c>
      <c r="H6697" s="112" t="s">
        <v>330</v>
      </c>
      <c r="I6697" s="112">
        <v>4</v>
      </c>
      <c r="J6697" s="113">
        <v>44854.507974537039</v>
      </c>
      <c r="K6697" s="113">
        <v>44854.507974537039</v>
      </c>
      <c r="M6697" s="113">
        <v>44854.593935185185</v>
      </c>
      <c r="N6697" s="113">
        <v>44854.593958333331</v>
      </c>
      <c r="O6697" s="78" t="s">
        <v>1185</v>
      </c>
      <c r="P6697" s="78" t="str">
        <f t="shared" si="1768"/>
        <v>CIC</v>
      </c>
      <c r="S6697" s="78" t="str">
        <f t="shared" si="1769"/>
        <v/>
      </c>
      <c r="V6697" s="78" t="str">
        <f t="shared" si="1770"/>
        <v/>
      </c>
      <c r="W6697" s="113">
        <v>44854.607303240744</v>
      </c>
      <c r="X6697" s="113">
        <f t="shared" si="1771"/>
        <v>8.5960648146283347E-2</v>
      </c>
      <c r="Y6697" s="113" t="str">
        <f t="shared" si="1772"/>
        <v/>
      </c>
      <c r="Z6697" s="113" t="str">
        <f t="shared" si="1773"/>
        <v/>
      </c>
      <c r="AB6697" s="2" t="str">
        <f t="shared" si="1774"/>
        <v/>
      </c>
      <c r="AC6697" s="2" t="str">
        <f t="shared" si="1774"/>
        <v/>
      </c>
      <c r="AE6697" s="2" t="str">
        <f t="shared" si="1775"/>
        <v/>
      </c>
      <c r="AF6697" s="2" t="str">
        <f t="shared" si="1776"/>
        <v/>
      </c>
      <c r="AG6697" s="2" t="str">
        <f t="shared" si="1777"/>
        <v/>
      </c>
      <c r="AH6697" s="2" t="str">
        <f t="shared" si="1778"/>
        <v/>
      </c>
      <c r="AI6697" s="2" t="str">
        <f t="shared" si="1779"/>
        <v/>
      </c>
      <c r="AK6697" s="2" t="str">
        <f t="shared" si="1780"/>
        <v/>
      </c>
      <c r="AL6697" s="2" t="str">
        <f t="shared" si="1781"/>
        <v/>
      </c>
      <c r="AM6697" s="2" t="str">
        <f t="shared" si="1782"/>
        <v/>
      </c>
      <c r="AN6697" s="2" t="str">
        <f t="shared" si="1783"/>
        <v/>
      </c>
      <c r="AO6697" s="2" t="str">
        <f t="shared" si="1784"/>
        <v/>
      </c>
    </row>
    <row r="6698" spans="1:41" x14ac:dyDescent="0.3">
      <c r="A6698" s="111">
        <v>44854.523796296293</v>
      </c>
      <c r="B6698" s="78" t="s">
        <v>7202</v>
      </c>
      <c r="C6698" s="78" t="s">
        <v>886</v>
      </c>
      <c r="D6698" s="78" t="s">
        <v>1294</v>
      </c>
      <c r="E6698" s="78">
        <v>3</v>
      </c>
      <c r="F6698" s="78" t="s">
        <v>808</v>
      </c>
      <c r="G6698" s="78" t="s">
        <v>100</v>
      </c>
      <c r="H6698" s="112" t="s">
        <v>310</v>
      </c>
      <c r="I6698" s="112">
        <v>4</v>
      </c>
      <c r="J6698" s="113">
        <v>44854.523796296293</v>
      </c>
      <c r="K6698" s="113">
        <v>44854.523796296293</v>
      </c>
      <c r="M6698" s="113">
        <v>44854.536608796298</v>
      </c>
      <c r="N6698" s="113">
        <v>44854.536631944444</v>
      </c>
      <c r="O6698" s="78" t="s">
        <v>1185</v>
      </c>
      <c r="P6698" s="78" t="str">
        <f t="shared" si="1768"/>
        <v>CIC</v>
      </c>
      <c r="S6698" s="78" t="str">
        <f t="shared" si="1769"/>
        <v/>
      </c>
      <c r="T6698" s="113">
        <v>44854.551840277774</v>
      </c>
      <c r="U6698" s="78" t="s">
        <v>1258</v>
      </c>
      <c r="V6698" s="78" t="str">
        <f t="shared" si="1770"/>
        <v>PLOEG</v>
      </c>
      <c r="W6698" s="113">
        <v>44854.595150462963</v>
      </c>
      <c r="X6698" s="113">
        <f t="shared" si="1771"/>
        <v>1.2812500004656613E-2</v>
      </c>
      <c r="Y6698" s="113">
        <f t="shared" si="1772"/>
        <v>1.523148147680331E-2</v>
      </c>
      <c r="Z6698" s="113">
        <f t="shared" si="1773"/>
        <v>4.331018518860219E-2</v>
      </c>
      <c r="AB6698" s="2">
        <f t="shared" si="1774"/>
        <v>1316</v>
      </c>
      <c r="AC6698" s="2">
        <f t="shared" si="1774"/>
        <v>3742</v>
      </c>
      <c r="AE6698" s="2" t="str">
        <f t="shared" si="1775"/>
        <v/>
      </c>
      <c r="AF6698" s="2" t="str">
        <f t="shared" si="1776"/>
        <v/>
      </c>
      <c r="AG6698" s="2" t="str">
        <f t="shared" si="1777"/>
        <v/>
      </c>
      <c r="AH6698" s="2" t="str">
        <f t="shared" si="1778"/>
        <v/>
      </c>
      <c r="AI6698" s="2">
        <f t="shared" si="1779"/>
        <v>1316</v>
      </c>
      <c r="AK6698" s="2" t="str">
        <f t="shared" si="1780"/>
        <v/>
      </c>
      <c r="AL6698" s="2" t="str">
        <f t="shared" si="1781"/>
        <v/>
      </c>
      <c r="AM6698" s="2" t="str">
        <f t="shared" si="1782"/>
        <v/>
      </c>
      <c r="AN6698" s="2" t="str">
        <f t="shared" si="1783"/>
        <v/>
      </c>
      <c r="AO6698" s="2">
        <f t="shared" si="1784"/>
        <v>3742</v>
      </c>
    </row>
    <row r="6699" spans="1:41" x14ac:dyDescent="0.3">
      <c r="A6699" s="111">
        <v>44854.594085648147</v>
      </c>
      <c r="B6699" s="78" t="s">
        <v>7203</v>
      </c>
      <c r="C6699" s="78" t="s">
        <v>886</v>
      </c>
      <c r="D6699" s="78" t="s">
        <v>1350</v>
      </c>
      <c r="E6699" s="78">
        <v>26</v>
      </c>
      <c r="F6699" s="78" t="s">
        <v>808</v>
      </c>
      <c r="G6699" s="78" t="s">
        <v>94</v>
      </c>
      <c r="H6699" s="112" t="s">
        <v>222</v>
      </c>
      <c r="I6699" s="112">
        <v>2</v>
      </c>
      <c r="J6699" s="113">
        <v>44854.592824074076</v>
      </c>
      <c r="K6699" s="113">
        <v>44854.594085648147</v>
      </c>
      <c r="M6699" s="113">
        <v>44854.595208333332</v>
      </c>
      <c r="N6699" s="113">
        <v>44854.595231481479</v>
      </c>
      <c r="O6699" s="78" t="s">
        <v>1185</v>
      </c>
      <c r="P6699" s="78" t="str">
        <f t="shared" si="1768"/>
        <v>CIC</v>
      </c>
      <c r="S6699" s="78" t="str">
        <f t="shared" si="1769"/>
        <v/>
      </c>
      <c r="V6699" s="78" t="str">
        <f t="shared" si="1770"/>
        <v/>
      </c>
      <c r="W6699" s="113">
        <v>44854.608043981483</v>
      </c>
      <c r="X6699" s="113">
        <f t="shared" si="1771"/>
        <v>1.1226851856918074E-3</v>
      </c>
      <c r="Y6699" s="113" t="str">
        <f t="shared" si="1772"/>
        <v/>
      </c>
      <c r="Z6699" s="113" t="str">
        <f t="shared" si="1773"/>
        <v/>
      </c>
      <c r="AB6699" s="2" t="str">
        <f t="shared" si="1774"/>
        <v/>
      </c>
      <c r="AC6699" s="2" t="str">
        <f t="shared" si="1774"/>
        <v/>
      </c>
      <c r="AE6699" s="2" t="str">
        <f t="shared" si="1775"/>
        <v/>
      </c>
      <c r="AF6699" s="2" t="str">
        <f t="shared" si="1776"/>
        <v/>
      </c>
      <c r="AG6699" s="2" t="str">
        <f t="shared" si="1777"/>
        <v/>
      </c>
      <c r="AH6699" s="2" t="str">
        <f t="shared" si="1778"/>
        <v/>
      </c>
      <c r="AI6699" s="2" t="str">
        <f t="shared" si="1779"/>
        <v/>
      </c>
      <c r="AK6699" s="2" t="str">
        <f t="shared" si="1780"/>
        <v/>
      </c>
      <c r="AL6699" s="2" t="str">
        <f t="shared" si="1781"/>
        <v/>
      </c>
      <c r="AM6699" s="2" t="str">
        <f t="shared" si="1782"/>
        <v/>
      </c>
      <c r="AN6699" s="2" t="str">
        <f t="shared" si="1783"/>
        <v/>
      </c>
      <c r="AO6699" s="2" t="str">
        <f t="shared" si="1784"/>
        <v/>
      </c>
    </row>
    <row r="6700" spans="1:41" x14ac:dyDescent="0.3">
      <c r="A6700" s="111">
        <v>44854.603414351855</v>
      </c>
      <c r="B6700" s="78" t="s">
        <v>7204</v>
      </c>
      <c r="C6700" s="78" t="s">
        <v>922</v>
      </c>
      <c r="D6700" s="78" t="s">
        <v>2795</v>
      </c>
      <c r="E6700" s="78">
        <v>19</v>
      </c>
      <c r="F6700" s="78" t="s">
        <v>808</v>
      </c>
      <c r="G6700" s="78" t="s">
        <v>98</v>
      </c>
      <c r="H6700" s="112" t="s">
        <v>216</v>
      </c>
      <c r="I6700" s="112">
        <v>4</v>
      </c>
      <c r="J6700" s="113">
        <v>44854.603414351855</v>
      </c>
      <c r="K6700" s="113">
        <v>44854.603414351855</v>
      </c>
      <c r="M6700" s="113">
        <v>44854.616655092592</v>
      </c>
      <c r="N6700" s="113">
        <v>44854.617037037038</v>
      </c>
      <c r="O6700" s="78" t="s">
        <v>1187</v>
      </c>
      <c r="P6700" s="78" t="str">
        <f t="shared" si="1768"/>
        <v>CIC</v>
      </c>
      <c r="S6700" s="78" t="str">
        <f t="shared" si="1769"/>
        <v/>
      </c>
      <c r="V6700" s="78" t="str">
        <f t="shared" si="1770"/>
        <v/>
      </c>
      <c r="W6700" s="113">
        <v>44854.624432870369</v>
      </c>
      <c r="X6700" s="113">
        <f t="shared" si="1771"/>
        <v>1.3240740736364387E-2</v>
      </c>
      <c r="Y6700" s="113" t="str">
        <f t="shared" si="1772"/>
        <v/>
      </c>
      <c r="Z6700" s="113" t="str">
        <f t="shared" si="1773"/>
        <v/>
      </c>
      <c r="AB6700" s="2" t="str">
        <f t="shared" si="1774"/>
        <v/>
      </c>
      <c r="AC6700" s="2" t="str">
        <f t="shared" si="1774"/>
        <v/>
      </c>
      <c r="AE6700" s="2" t="str">
        <f t="shared" si="1775"/>
        <v/>
      </c>
      <c r="AF6700" s="2" t="str">
        <f t="shared" si="1776"/>
        <v/>
      </c>
      <c r="AG6700" s="2" t="str">
        <f t="shared" si="1777"/>
        <v/>
      </c>
      <c r="AH6700" s="2" t="str">
        <f t="shared" si="1778"/>
        <v/>
      </c>
      <c r="AI6700" s="2" t="str">
        <f t="shared" si="1779"/>
        <v/>
      </c>
      <c r="AK6700" s="2" t="str">
        <f t="shared" si="1780"/>
        <v/>
      </c>
      <c r="AL6700" s="2" t="str">
        <f t="shared" si="1781"/>
        <v/>
      </c>
      <c r="AM6700" s="2" t="str">
        <f t="shared" si="1782"/>
        <v/>
      </c>
      <c r="AN6700" s="2" t="str">
        <f t="shared" si="1783"/>
        <v/>
      </c>
      <c r="AO6700" s="2" t="str">
        <f t="shared" si="1784"/>
        <v/>
      </c>
    </row>
    <row r="6701" spans="1:41" x14ac:dyDescent="0.3">
      <c r="A6701" s="111">
        <v>44854.66133101852</v>
      </c>
      <c r="B6701" s="78" t="s">
        <v>7205</v>
      </c>
      <c r="C6701" s="78" t="s">
        <v>886</v>
      </c>
      <c r="D6701" s="78" t="s">
        <v>2381</v>
      </c>
      <c r="E6701" s="78">
        <v>2</v>
      </c>
      <c r="F6701" s="78" t="s">
        <v>808</v>
      </c>
      <c r="G6701" s="78" t="s">
        <v>90</v>
      </c>
      <c r="H6701" s="112" t="s">
        <v>234</v>
      </c>
      <c r="I6701" s="112">
        <v>2</v>
      </c>
      <c r="J6701" s="113">
        <v>44854.660324074073</v>
      </c>
      <c r="K6701" s="113">
        <v>44854.66133101852</v>
      </c>
      <c r="M6701" s="113">
        <v>44854.667708333334</v>
      </c>
      <c r="N6701" s="113">
        <v>44854.667847222219</v>
      </c>
      <c r="O6701" s="78" t="s">
        <v>1185</v>
      </c>
      <c r="P6701" s="78" t="str">
        <f t="shared" si="1768"/>
        <v>CIC</v>
      </c>
      <c r="S6701" s="78" t="str">
        <f t="shared" si="1769"/>
        <v/>
      </c>
      <c r="T6701" s="113">
        <v>44854.674062500002</v>
      </c>
      <c r="U6701" s="78" t="s">
        <v>1258</v>
      </c>
      <c r="V6701" s="78" t="str">
        <f t="shared" si="1770"/>
        <v>PLOEG</v>
      </c>
      <c r="W6701" s="113">
        <v>44854.679363425923</v>
      </c>
      <c r="X6701" s="113">
        <f t="shared" si="1771"/>
        <v>6.3773148140171543E-3</v>
      </c>
      <c r="Y6701" s="113">
        <f t="shared" si="1772"/>
        <v>6.3541666677338071E-3</v>
      </c>
      <c r="Z6701" s="113">
        <f t="shared" si="1773"/>
        <v>5.3009259208920412E-3</v>
      </c>
      <c r="AB6701" s="2">
        <f t="shared" si="1774"/>
        <v>549</v>
      </c>
      <c r="AC6701" s="2">
        <f t="shared" si="1774"/>
        <v>458</v>
      </c>
      <c r="AE6701" s="2" t="str">
        <f t="shared" si="1775"/>
        <v/>
      </c>
      <c r="AF6701" s="2" t="str">
        <f t="shared" si="1776"/>
        <v/>
      </c>
      <c r="AG6701" s="2">
        <f t="shared" si="1777"/>
        <v>549</v>
      </c>
      <c r="AH6701" s="2" t="str">
        <f t="shared" si="1778"/>
        <v/>
      </c>
      <c r="AI6701" s="2" t="str">
        <f t="shared" si="1779"/>
        <v/>
      </c>
      <c r="AK6701" s="2" t="str">
        <f t="shared" si="1780"/>
        <v/>
      </c>
      <c r="AL6701" s="2" t="str">
        <f t="shared" si="1781"/>
        <v/>
      </c>
      <c r="AM6701" s="2">
        <f t="shared" si="1782"/>
        <v>458</v>
      </c>
      <c r="AN6701" s="2" t="str">
        <f t="shared" si="1783"/>
        <v/>
      </c>
      <c r="AO6701" s="2" t="str">
        <f t="shared" si="1784"/>
        <v/>
      </c>
    </row>
    <row r="6702" spans="1:41" x14ac:dyDescent="0.3">
      <c r="A6702" s="111">
        <v>44854.673437500001</v>
      </c>
      <c r="B6702" s="78" t="s">
        <v>7206</v>
      </c>
      <c r="C6702" s="78" t="s">
        <v>922</v>
      </c>
      <c r="D6702" s="78" t="s">
        <v>1302</v>
      </c>
      <c r="E6702" s="78">
        <v>137</v>
      </c>
      <c r="F6702" s="78" t="s">
        <v>807</v>
      </c>
      <c r="G6702" s="78" t="s">
        <v>114</v>
      </c>
      <c r="H6702" s="112" t="s">
        <v>214</v>
      </c>
      <c r="I6702" s="112">
        <v>2</v>
      </c>
      <c r="J6702" s="113">
        <v>44854.673078703701</v>
      </c>
      <c r="K6702" s="113">
        <v>44854.673437500001</v>
      </c>
      <c r="M6702" s="113">
        <v>44854.674293981479</v>
      </c>
      <c r="N6702" s="113">
        <v>44854.675613425927</v>
      </c>
      <c r="O6702" s="78" t="s">
        <v>1187</v>
      </c>
      <c r="P6702" s="78" t="str">
        <f t="shared" si="1768"/>
        <v>CIC</v>
      </c>
      <c r="Q6702" s="113">
        <v>44854.67564814815</v>
      </c>
      <c r="R6702" s="78" t="s">
        <v>1187</v>
      </c>
      <c r="S6702" s="78" t="str">
        <f t="shared" si="1769"/>
        <v>CIC</v>
      </c>
      <c r="T6702" s="113">
        <v>44854.685543981483</v>
      </c>
      <c r="U6702" s="78" t="s">
        <v>1187</v>
      </c>
      <c r="V6702" s="78" t="str">
        <f t="shared" si="1770"/>
        <v>CIC</v>
      </c>
      <c r="W6702" s="113">
        <v>44854.714456018519</v>
      </c>
      <c r="X6702" s="113">
        <f t="shared" si="1771"/>
        <v>8.5648147796746343E-4</v>
      </c>
      <c r="Y6702" s="113">
        <f t="shared" si="1772"/>
        <v>1.1250000003201421E-2</v>
      </c>
      <c r="Z6702" s="113">
        <f t="shared" si="1773"/>
        <v>2.8912037036207039E-2</v>
      </c>
      <c r="AB6702" s="2">
        <f t="shared" si="1774"/>
        <v>972</v>
      </c>
      <c r="AC6702" s="2">
        <f t="shared" si="1774"/>
        <v>2498</v>
      </c>
      <c r="AE6702" s="2" t="str">
        <f t="shared" si="1775"/>
        <v/>
      </c>
      <c r="AF6702" s="2" t="str">
        <f t="shared" si="1776"/>
        <v/>
      </c>
      <c r="AG6702" s="2">
        <f t="shared" si="1777"/>
        <v>972</v>
      </c>
      <c r="AH6702" s="2" t="str">
        <f t="shared" si="1778"/>
        <v/>
      </c>
      <c r="AI6702" s="2" t="str">
        <f t="shared" si="1779"/>
        <v/>
      </c>
      <c r="AK6702" s="2" t="str">
        <f t="shared" si="1780"/>
        <v/>
      </c>
      <c r="AL6702" s="2" t="str">
        <f t="shared" si="1781"/>
        <v/>
      </c>
      <c r="AM6702" s="2">
        <f t="shared" si="1782"/>
        <v>2498</v>
      </c>
      <c r="AN6702" s="2" t="str">
        <f t="shared" si="1783"/>
        <v/>
      </c>
      <c r="AO6702" s="2" t="str">
        <f t="shared" si="1784"/>
        <v/>
      </c>
    </row>
    <row r="6703" spans="1:41" x14ac:dyDescent="0.3">
      <c r="A6703" s="111">
        <v>44854.673437500001</v>
      </c>
      <c r="B6703" s="78" t="s">
        <v>7206</v>
      </c>
      <c r="C6703" s="78" t="s">
        <v>951</v>
      </c>
      <c r="D6703" s="78" t="s">
        <v>1302</v>
      </c>
      <c r="E6703" s="78">
        <v>137</v>
      </c>
      <c r="F6703" s="78" t="s">
        <v>807</v>
      </c>
      <c r="G6703" s="78" t="s">
        <v>114</v>
      </c>
      <c r="H6703" s="112" t="s">
        <v>214</v>
      </c>
      <c r="I6703" s="112">
        <v>2</v>
      </c>
      <c r="J6703" s="113">
        <v>44854.673078703701</v>
      </c>
      <c r="K6703" s="113">
        <v>44854.673437500001</v>
      </c>
      <c r="M6703" s="113">
        <v>44854.67695601852</v>
      </c>
      <c r="N6703" s="113">
        <v>44854.676979166667</v>
      </c>
      <c r="O6703" s="78" t="s">
        <v>1185</v>
      </c>
      <c r="P6703" s="78" t="str">
        <f t="shared" si="1768"/>
        <v>CIC</v>
      </c>
      <c r="S6703" s="78" t="str">
        <f t="shared" si="1769"/>
        <v/>
      </c>
      <c r="T6703" s="113">
        <v>44854.685567129629</v>
      </c>
      <c r="U6703" s="78" t="s">
        <v>1187</v>
      </c>
      <c r="V6703" s="78" t="str">
        <f t="shared" si="1770"/>
        <v>CIC</v>
      </c>
      <c r="W6703" s="113">
        <v>44854.700428240743</v>
      </c>
      <c r="X6703" s="113">
        <f t="shared" si="1771"/>
        <v>3.5185185188311152E-3</v>
      </c>
      <c r="Y6703" s="113">
        <f t="shared" si="1772"/>
        <v>8.6111111086211167E-3</v>
      </c>
      <c r="Z6703" s="113">
        <f t="shared" si="1773"/>
        <v>1.4861111114441883E-2</v>
      </c>
      <c r="AB6703" s="2">
        <f t="shared" si="1774"/>
        <v>744</v>
      </c>
      <c r="AC6703" s="2">
        <f t="shared" si="1774"/>
        <v>1284</v>
      </c>
      <c r="AE6703" s="2" t="str">
        <f t="shared" si="1775"/>
        <v/>
      </c>
      <c r="AF6703" s="2" t="str">
        <f t="shared" si="1776"/>
        <v/>
      </c>
      <c r="AG6703" s="2">
        <f t="shared" si="1777"/>
        <v>744</v>
      </c>
      <c r="AH6703" s="2" t="str">
        <f t="shared" si="1778"/>
        <v/>
      </c>
      <c r="AI6703" s="2" t="str">
        <f t="shared" si="1779"/>
        <v/>
      </c>
      <c r="AK6703" s="2" t="str">
        <f t="shared" si="1780"/>
        <v/>
      </c>
      <c r="AL6703" s="2" t="str">
        <f t="shared" si="1781"/>
        <v/>
      </c>
      <c r="AM6703" s="2">
        <f t="shared" si="1782"/>
        <v>1284</v>
      </c>
      <c r="AN6703" s="2" t="str">
        <f t="shared" si="1783"/>
        <v/>
      </c>
      <c r="AO6703" s="2" t="str">
        <f t="shared" si="1784"/>
        <v/>
      </c>
    </row>
    <row r="6704" spans="1:41" x14ac:dyDescent="0.3">
      <c r="A6704" s="111">
        <v>44854.69771990741</v>
      </c>
      <c r="B6704" s="78" t="s">
        <v>7207</v>
      </c>
      <c r="C6704" s="78" t="s">
        <v>886</v>
      </c>
      <c r="D6704" s="78" t="s">
        <v>1524</v>
      </c>
      <c r="E6704" s="78">
        <v>36</v>
      </c>
      <c r="F6704" s="78" t="s">
        <v>807</v>
      </c>
      <c r="G6704" s="78" t="s">
        <v>100</v>
      </c>
      <c r="H6704" s="112" t="s">
        <v>208</v>
      </c>
      <c r="I6704" s="112">
        <v>3</v>
      </c>
      <c r="J6704" s="113">
        <v>44854.69771990741</v>
      </c>
      <c r="K6704" s="113">
        <v>44854.69771990741</v>
      </c>
      <c r="M6704" s="113">
        <v>44854.698587962965</v>
      </c>
      <c r="N6704" s="113">
        <v>44854.699421296296</v>
      </c>
      <c r="O6704" s="78" t="s">
        <v>1185</v>
      </c>
      <c r="P6704" s="78" t="str">
        <f t="shared" si="1768"/>
        <v>CIC</v>
      </c>
      <c r="S6704" s="78" t="str">
        <f t="shared" si="1769"/>
        <v/>
      </c>
      <c r="V6704" s="78" t="str">
        <f t="shared" si="1770"/>
        <v/>
      </c>
      <c r="W6704" s="113">
        <v>44854.753946759258</v>
      </c>
      <c r="X6704" s="113">
        <f t="shared" si="1771"/>
        <v>8.6805555474711582E-4</v>
      </c>
      <c r="Y6704" s="113" t="str">
        <f t="shared" si="1772"/>
        <v/>
      </c>
      <c r="Z6704" s="113" t="str">
        <f t="shared" si="1773"/>
        <v/>
      </c>
      <c r="AB6704" s="2" t="str">
        <f t="shared" si="1774"/>
        <v/>
      </c>
      <c r="AC6704" s="2" t="str">
        <f t="shared" si="1774"/>
        <v/>
      </c>
      <c r="AE6704" s="2" t="str">
        <f t="shared" si="1775"/>
        <v/>
      </c>
      <c r="AF6704" s="2" t="str">
        <f t="shared" si="1776"/>
        <v/>
      </c>
      <c r="AG6704" s="2" t="str">
        <f t="shared" si="1777"/>
        <v/>
      </c>
      <c r="AH6704" s="2" t="str">
        <f t="shared" si="1778"/>
        <v/>
      </c>
      <c r="AI6704" s="2" t="str">
        <f t="shared" si="1779"/>
        <v/>
      </c>
      <c r="AK6704" s="2" t="str">
        <f t="shared" si="1780"/>
        <v/>
      </c>
      <c r="AL6704" s="2" t="str">
        <f t="shared" si="1781"/>
        <v/>
      </c>
      <c r="AM6704" s="2" t="str">
        <f t="shared" si="1782"/>
        <v/>
      </c>
      <c r="AN6704" s="2" t="str">
        <f t="shared" si="1783"/>
        <v/>
      </c>
      <c r="AO6704" s="2" t="str">
        <f t="shared" si="1784"/>
        <v/>
      </c>
    </row>
    <row r="6705" spans="1:41" x14ac:dyDescent="0.3">
      <c r="A6705" s="111">
        <v>44854.736608796295</v>
      </c>
      <c r="B6705" s="78" t="s">
        <v>7208</v>
      </c>
      <c r="C6705" s="78" t="s">
        <v>951</v>
      </c>
      <c r="D6705" s="78" t="s">
        <v>1599</v>
      </c>
      <c r="F6705" s="78" t="s">
        <v>808</v>
      </c>
      <c r="G6705" s="78" t="s">
        <v>96</v>
      </c>
      <c r="H6705" s="112" t="s">
        <v>440</v>
      </c>
      <c r="I6705" s="112">
        <v>2</v>
      </c>
      <c r="J6705" s="113">
        <v>44854.73605324074</v>
      </c>
      <c r="K6705" s="113">
        <v>44854.736608796295</v>
      </c>
      <c r="M6705" s="113">
        <v>44854.736701388887</v>
      </c>
      <c r="P6705" s="78" t="str">
        <f t="shared" si="1768"/>
        <v/>
      </c>
      <c r="S6705" s="78" t="str">
        <f t="shared" si="1769"/>
        <v/>
      </c>
      <c r="T6705" s="113">
        <v>44854.737025462964</v>
      </c>
      <c r="U6705" s="78" t="s">
        <v>1185</v>
      </c>
      <c r="V6705" s="78" t="str">
        <f t="shared" si="1770"/>
        <v>CIC</v>
      </c>
      <c r="W6705" s="113">
        <v>44854.760810185187</v>
      </c>
      <c r="X6705" s="113">
        <f t="shared" si="1771"/>
        <v>9.2592592409346253E-5</v>
      </c>
      <c r="Y6705" s="113">
        <f t="shared" si="1772"/>
        <v>3.2407407707069069E-4</v>
      </c>
      <c r="Z6705" s="113">
        <f t="shared" si="1773"/>
        <v>2.3784722223354038E-2</v>
      </c>
      <c r="AB6705" s="2">
        <f t="shared" si="1774"/>
        <v>28</v>
      </c>
      <c r="AC6705" s="2">
        <f t="shared" si="1774"/>
        <v>2055</v>
      </c>
      <c r="AE6705" s="2" t="str">
        <f t="shared" si="1775"/>
        <v/>
      </c>
      <c r="AF6705" s="2" t="str">
        <f t="shared" si="1776"/>
        <v/>
      </c>
      <c r="AG6705" s="2">
        <f t="shared" si="1777"/>
        <v>28</v>
      </c>
      <c r="AH6705" s="2" t="str">
        <f t="shared" si="1778"/>
        <v/>
      </c>
      <c r="AI6705" s="2" t="str">
        <f t="shared" si="1779"/>
        <v/>
      </c>
      <c r="AK6705" s="2" t="str">
        <f t="shared" si="1780"/>
        <v/>
      </c>
      <c r="AL6705" s="2" t="str">
        <f t="shared" si="1781"/>
        <v/>
      </c>
      <c r="AM6705" s="2">
        <f t="shared" si="1782"/>
        <v>2055</v>
      </c>
      <c r="AN6705" s="2" t="str">
        <f t="shared" si="1783"/>
        <v/>
      </c>
      <c r="AO6705" s="2" t="str">
        <f t="shared" si="1784"/>
        <v/>
      </c>
    </row>
    <row r="6706" spans="1:41" x14ac:dyDescent="0.3">
      <c r="A6706" s="111">
        <v>44854.739120370374</v>
      </c>
      <c r="B6706" s="78" t="s">
        <v>7209</v>
      </c>
      <c r="C6706" s="78" t="s">
        <v>922</v>
      </c>
      <c r="D6706" s="78" t="s">
        <v>2207</v>
      </c>
      <c r="E6706" s="78">
        <v>12</v>
      </c>
      <c r="F6706" s="78" t="s">
        <v>808</v>
      </c>
      <c r="G6706" s="78" t="s">
        <v>167</v>
      </c>
      <c r="H6706" s="112" t="s">
        <v>542</v>
      </c>
      <c r="I6706" s="112">
        <v>2</v>
      </c>
      <c r="J6706" s="113">
        <v>44854.739120370374</v>
      </c>
      <c r="K6706" s="113">
        <v>44854.739120370374</v>
      </c>
      <c r="M6706" s="113">
        <v>44854.739710648151</v>
      </c>
      <c r="N6706" s="113">
        <v>44854.739733796298</v>
      </c>
      <c r="O6706" s="78" t="s">
        <v>1185</v>
      </c>
      <c r="P6706" s="78" t="str">
        <f t="shared" si="1768"/>
        <v>CIC</v>
      </c>
      <c r="S6706" s="78" t="str">
        <f t="shared" si="1769"/>
        <v/>
      </c>
      <c r="V6706" s="78" t="str">
        <f t="shared" si="1770"/>
        <v/>
      </c>
      <c r="W6706" s="113">
        <v>44854.746504629627</v>
      </c>
      <c r="X6706" s="113">
        <f t="shared" si="1771"/>
        <v>5.9027777751907706E-4</v>
      </c>
      <c r="Y6706" s="113" t="str">
        <f t="shared" si="1772"/>
        <v/>
      </c>
      <c r="Z6706" s="113" t="str">
        <f t="shared" si="1773"/>
        <v/>
      </c>
      <c r="AB6706" s="2" t="str">
        <f t="shared" si="1774"/>
        <v/>
      </c>
      <c r="AC6706" s="2" t="str">
        <f t="shared" si="1774"/>
        <v/>
      </c>
      <c r="AE6706" s="2" t="str">
        <f t="shared" si="1775"/>
        <v/>
      </c>
      <c r="AF6706" s="2" t="str">
        <f t="shared" si="1776"/>
        <v/>
      </c>
      <c r="AG6706" s="2" t="str">
        <f t="shared" si="1777"/>
        <v/>
      </c>
      <c r="AH6706" s="2" t="str">
        <f t="shared" si="1778"/>
        <v/>
      </c>
      <c r="AI6706" s="2" t="str">
        <f t="shared" si="1779"/>
        <v/>
      </c>
      <c r="AK6706" s="2" t="str">
        <f t="shared" si="1780"/>
        <v/>
      </c>
      <c r="AL6706" s="2" t="str">
        <f t="shared" si="1781"/>
        <v/>
      </c>
      <c r="AM6706" s="2" t="str">
        <f t="shared" si="1782"/>
        <v/>
      </c>
      <c r="AN6706" s="2" t="str">
        <f t="shared" si="1783"/>
        <v/>
      </c>
      <c r="AO6706" s="2" t="str">
        <f t="shared" si="1784"/>
        <v/>
      </c>
    </row>
    <row r="6707" spans="1:41" x14ac:dyDescent="0.3">
      <c r="A6707" s="111">
        <v>44854.741712962961</v>
      </c>
      <c r="B6707" s="78" t="s">
        <v>7210</v>
      </c>
      <c r="C6707" s="78" t="s">
        <v>835</v>
      </c>
      <c r="D6707" s="78" t="s">
        <v>1199</v>
      </c>
      <c r="E6707" s="78">
        <v>900</v>
      </c>
      <c r="F6707" s="78" t="s">
        <v>809</v>
      </c>
      <c r="G6707" s="78" t="s">
        <v>96</v>
      </c>
      <c r="H6707" s="112" t="s">
        <v>232</v>
      </c>
      <c r="I6707" s="112">
        <v>3</v>
      </c>
      <c r="J6707" s="113">
        <v>44854.741342592592</v>
      </c>
      <c r="K6707" s="113">
        <v>44854.741712962961</v>
      </c>
      <c r="M6707" s="113">
        <v>44854.742708333331</v>
      </c>
      <c r="N6707" s="113">
        <v>44854.744351851848</v>
      </c>
      <c r="O6707" s="78" t="s">
        <v>1185</v>
      </c>
      <c r="P6707" s="78" t="str">
        <f t="shared" si="1768"/>
        <v>CIC</v>
      </c>
      <c r="S6707" s="78" t="str">
        <f t="shared" si="1769"/>
        <v/>
      </c>
      <c r="T6707" s="113">
        <v>44854.76353009259</v>
      </c>
      <c r="U6707" s="78" t="s">
        <v>1216</v>
      </c>
      <c r="V6707" s="78" t="str">
        <f t="shared" si="1770"/>
        <v>PLOEG</v>
      </c>
      <c r="W6707" s="113">
        <v>44854.770046296297</v>
      </c>
      <c r="X6707" s="113">
        <f t="shared" si="1771"/>
        <v>9.9537037021946162E-4</v>
      </c>
      <c r="Y6707" s="113">
        <f t="shared" si="1772"/>
        <v>2.0821759258979E-2</v>
      </c>
      <c r="Z6707" s="113">
        <f t="shared" si="1773"/>
        <v>6.5162037062691525E-3</v>
      </c>
      <c r="AB6707" s="2">
        <f t="shared" si="1774"/>
        <v>1799</v>
      </c>
      <c r="AC6707" s="2">
        <f t="shared" si="1774"/>
        <v>563</v>
      </c>
      <c r="AE6707" s="2" t="str">
        <f t="shared" si="1775"/>
        <v/>
      </c>
      <c r="AF6707" s="2" t="str">
        <f t="shared" si="1776"/>
        <v/>
      </c>
      <c r="AG6707" s="2" t="str">
        <f t="shared" si="1777"/>
        <v/>
      </c>
      <c r="AH6707" s="2">
        <f t="shared" si="1778"/>
        <v>1799</v>
      </c>
      <c r="AI6707" s="2" t="str">
        <f t="shared" si="1779"/>
        <v/>
      </c>
      <c r="AK6707" s="2" t="str">
        <f t="shared" si="1780"/>
        <v/>
      </c>
      <c r="AL6707" s="2" t="str">
        <f t="shared" si="1781"/>
        <v/>
      </c>
      <c r="AM6707" s="2" t="str">
        <f t="shared" si="1782"/>
        <v/>
      </c>
      <c r="AN6707" s="2">
        <f t="shared" si="1783"/>
        <v>563</v>
      </c>
      <c r="AO6707" s="2" t="str">
        <f t="shared" si="1784"/>
        <v/>
      </c>
    </row>
    <row r="6708" spans="1:41" x14ac:dyDescent="0.3">
      <c r="A6708" s="111">
        <v>44854.810555555552</v>
      </c>
      <c r="B6708" s="78" t="s">
        <v>7211</v>
      </c>
      <c r="C6708" s="78" t="s">
        <v>835</v>
      </c>
      <c r="D6708" s="78" t="s">
        <v>1534</v>
      </c>
      <c r="F6708" s="78" t="s">
        <v>809</v>
      </c>
      <c r="G6708" s="78" t="s">
        <v>96</v>
      </c>
      <c r="H6708" s="112" t="s">
        <v>232</v>
      </c>
      <c r="I6708" s="112">
        <v>3</v>
      </c>
      <c r="J6708" s="113">
        <v>44854.810555555552</v>
      </c>
      <c r="K6708" s="113">
        <v>44854.810555555552</v>
      </c>
      <c r="M6708" s="113">
        <v>44854.813101851854</v>
      </c>
      <c r="P6708" s="78" t="str">
        <f t="shared" si="1768"/>
        <v/>
      </c>
      <c r="Q6708" s="113">
        <v>44854.81422453704</v>
      </c>
      <c r="R6708" s="78" t="s">
        <v>1187</v>
      </c>
      <c r="S6708" s="78" t="str">
        <f t="shared" si="1769"/>
        <v>CIC</v>
      </c>
      <c r="T6708" s="113">
        <v>44854.826122685183</v>
      </c>
      <c r="U6708" s="78" t="s">
        <v>1216</v>
      </c>
      <c r="V6708" s="78" t="str">
        <f t="shared" si="1770"/>
        <v>PLOEG</v>
      </c>
      <c r="W6708" s="113">
        <v>44854.835775462961</v>
      </c>
      <c r="X6708" s="113">
        <f t="shared" si="1771"/>
        <v>2.5462963021709584E-3</v>
      </c>
      <c r="Y6708" s="113">
        <f t="shared" si="1772"/>
        <v>1.3020833328482695E-2</v>
      </c>
      <c r="Z6708" s="113">
        <f t="shared" si="1773"/>
        <v>9.6527777786832303E-3</v>
      </c>
      <c r="AB6708" s="2">
        <f t="shared" si="1774"/>
        <v>1125</v>
      </c>
      <c r="AC6708" s="2">
        <f t="shared" si="1774"/>
        <v>834</v>
      </c>
      <c r="AE6708" s="2" t="str">
        <f t="shared" si="1775"/>
        <v/>
      </c>
      <c r="AF6708" s="2" t="str">
        <f t="shared" si="1776"/>
        <v/>
      </c>
      <c r="AG6708" s="2" t="str">
        <f t="shared" si="1777"/>
        <v/>
      </c>
      <c r="AH6708" s="2">
        <f t="shared" si="1778"/>
        <v>1125</v>
      </c>
      <c r="AI6708" s="2" t="str">
        <f t="shared" si="1779"/>
        <v/>
      </c>
      <c r="AK6708" s="2" t="str">
        <f t="shared" si="1780"/>
        <v/>
      </c>
      <c r="AL6708" s="2" t="str">
        <f t="shared" si="1781"/>
        <v/>
      </c>
      <c r="AM6708" s="2" t="str">
        <f t="shared" si="1782"/>
        <v/>
      </c>
      <c r="AN6708" s="2">
        <f t="shared" si="1783"/>
        <v>834</v>
      </c>
      <c r="AO6708" s="2" t="str">
        <f t="shared" si="1784"/>
        <v/>
      </c>
    </row>
    <row r="6709" spans="1:41" x14ac:dyDescent="0.3">
      <c r="A6709" s="111">
        <v>44854.837037037039</v>
      </c>
      <c r="B6709" s="78" t="s">
        <v>7212</v>
      </c>
      <c r="C6709" s="78" t="s">
        <v>846</v>
      </c>
      <c r="D6709" s="78" t="s">
        <v>4036</v>
      </c>
      <c r="F6709" s="78" t="s">
        <v>808</v>
      </c>
      <c r="G6709" s="78" t="s">
        <v>92</v>
      </c>
      <c r="H6709" s="112" t="s">
        <v>220</v>
      </c>
      <c r="I6709" s="112">
        <v>2</v>
      </c>
      <c r="J6709" s="113">
        <v>44854.836226851854</v>
      </c>
      <c r="K6709" s="113">
        <v>44854.837037037039</v>
      </c>
      <c r="M6709" s="113">
        <v>44854.838865740741</v>
      </c>
      <c r="N6709" s="113">
        <v>44854.838900462964</v>
      </c>
      <c r="O6709" s="78" t="s">
        <v>1185</v>
      </c>
      <c r="P6709" s="78" t="str">
        <f t="shared" si="1768"/>
        <v>CIC</v>
      </c>
      <c r="Q6709" s="113">
        <v>44854.841828703706</v>
      </c>
      <c r="R6709" s="78" t="s">
        <v>1203</v>
      </c>
      <c r="S6709" s="78" t="str">
        <f t="shared" si="1769"/>
        <v>PLOEG</v>
      </c>
      <c r="T6709" s="113">
        <v>44854.846689814818</v>
      </c>
      <c r="U6709" s="78" t="s">
        <v>1203</v>
      </c>
      <c r="V6709" s="78" t="str">
        <f t="shared" si="1770"/>
        <v>PLOEG</v>
      </c>
      <c r="W6709" s="113">
        <v>44854.851145833331</v>
      </c>
      <c r="X6709" s="113">
        <f t="shared" si="1771"/>
        <v>1.8287037019035779E-3</v>
      </c>
      <c r="Y6709" s="113">
        <f t="shared" si="1772"/>
        <v>7.8240740767796524E-3</v>
      </c>
      <c r="Z6709" s="113">
        <f t="shared" si="1773"/>
        <v>4.4560185124282725E-3</v>
      </c>
      <c r="AB6709" s="2">
        <f t="shared" si="1774"/>
        <v>676</v>
      </c>
      <c r="AC6709" s="2">
        <f t="shared" si="1774"/>
        <v>385</v>
      </c>
      <c r="AE6709" s="2" t="str">
        <f t="shared" si="1775"/>
        <v/>
      </c>
      <c r="AF6709" s="2" t="str">
        <f t="shared" si="1776"/>
        <v/>
      </c>
      <c r="AG6709" s="2">
        <f t="shared" si="1777"/>
        <v>676</v>
      </c>
      <c r="AH6709" s="2" t="str">
        <f t="shared" si="1778"/>
        <v/>
      </c>
      <c r="AI6709" s="2" t="str">
        <f t="shared" si="1779"/>
        <v/>
      </c>
      <c r="AK6709" s="2" t="str">
        <f t="shared" si="1780"/>
        <v/>
      </c>
      <c r="AL6709" s="2" t="str">
        <f t="shared" si="1781"/>
        <v/>
      </c>
      <c r="AM6709" s="2">
        <f t="shared" si="1782"/>
        <v>385</v>
      </c>
      <c r="AN6709" s="2" t="str">
        <f t="shared" si="1783"/>
        <v/>
      </c>
      <c r="AO6709" s="2" t="str">
        <f t="shared" si="1784"/>
        <v/>
      </c>
    </row>
    <row r="6710" spans="1:41" x14ac:dyDescent="0.3">
      <c r="A6710" s="111">
        <v>44854.879861111112</v>
      </c>
      <c r="B6710" s="78" t="s">
        <v>7213</v>
      </c>
      <c r="C6710" s="78" t="s">
        <v>846</v>
      </c>
      <c r="D6710" s="78" t="s">
        <v>1234</v>
      </c>
      <c r="F6710" s="78" t="s">
        <v>809</v>
      </c>
      <c r="G6710" s="78" t="s">
        <v>96</v>
      </c>
      <c r="H6710" s="112" t="s">
        <v>422</v>
      </c>
      <c r="I6710" s="112">
        <v>3</v>
      </c>
      <c r="J6710" s="113">
        <v>44854.879212962966</v>
      </c>
      <c r="K6710" s="113">
        <v>44854.879861111112</v>
      </c>
      <c r="M6710" s="113">
        <v>44854.880416666667</v>
      </c>
      <c r="N6710" s="113">
        <v>44854.880787037036</v>
      </c>
      <c r="O6710" s="78" t="s">
        <v>1187</v>
      </c>
      <c r="P6710" s="78" t="str">
        <f t="shared" si="1768"/>
        <v>CIC</v>
      </c>
      <c r="Q6710" s="113">
        <v>44854.894849537035</v>
      </c>
      <c r="R6710" s="78" t="s">
        <v>1203</v>
      </c>
      <c r="S6710" s="78" t="str">
        <f t="shared" si="1769"/>
        <v>PLOEG</v>
      </c>
      <c r="T6710" s="113">
        <v>44854.899722222224</v>
      </c>
      <c r="U6710" s="78" t="s">
        <v>1203</v>
      </c>
      <c r="V6710" s="78" t="str">
        <f t="shared" si="1770"/>
        <v>PLOEG</v>
      </c>
      <c r="W6710" s="113">
        <v>44854.902280092596</v>
      </c>
      <c r="X6710" s="113">
        <f t="shared" si="1771"/>
        <v>5.5555555445607752E-4</v>
      </c>
      <c r="Y6710" s="113">
        <f t="shared" si="1772"/>
        <v>1.9305555557366461E-2</v>
      </c>
      <c r="Z6710" s="113">
        <f t="shared" si="1773"/>
        <v>2.5578703716746531E-3</v>
      </c>
      <c r="AB6710" s="2">
        <f t="shared" si="1774"/>
        <v>1668</v>
      </c>
      <c r="AC6710" s="2">
        <f t="shared" si="1774"/>
        <v>221</v>
      </c>
      <c r="AE6710" s="2" t="str">
        <f t="shared" si="1775"/>
        <v/>
      </c>
      <c r="AF6710" s="2" t="str">
        <f t="shared" si="1776"/>
        <v/>
      </c>
      <c r="AG6710" s="2" t="str">
        <f t="shared" si="1777"/>
        <v/>
      </c>
      <c r="AH6710" s="2">
        <f t="shared" si="1778"/>
        <v>1668</v>
      </c>
      <c r="AI6710" s="2" t="str">
        <f t="shared" si="1779"/>
        <v/>
      </c>
      <c r="AK6710" s="2" t="str">
        <f t="shared" si="1780"/>
        <v/>
      </c>
      <c r="AL6710" s="2" t="str">
        <f t="shared" si="1781"/>
        <v/>
      </c>
      <c r="AM6710" s="2" t="str">
        <f t="shared" si="1782"/>
        <v/>
      </c>
      <c r="AN6710" s="2">
        <f t="shared" si="1783"/>
        <v>221</v>
      </c>
      <c r="AO6710" s="2" t="str">
        <f t="shared" si="1784"/>
        <v/>
      </c>
    </row>
    <row r="6711" spans="1:41" x14ac:dyDescent="0.3">
      <c r="A6711" s="111">
        <v>44854.888391203705</v>
      </c>
      <c r="B6711" s="78" t="s">
        <v>7214</v>
      </c>
      <c r="C6711" s="78" t="s">
        <v>835</v>
      </c>
      <c r="D6711" s="78" t="s">
        <v>1411</v>
      </c>
      <c r="E6711" s="78">
        <v>33</v>
      </c>
      <c r="F6711" s="78" t="s">
        <v>807</v>
      </c>
      <c r="G6711" s="78" t="s">
        <v>112</v>
      </c>
      <c r="H6711" s="112" t="s">
        <v>218</v>
      </c>
      <c r="I6711" s="112">
        <v>3</v>
      </c>
      <c r="J6711" s="113">
        <v>44854.887650462966</v>
      </c>
      <c r="K6711" s="113">
        <v>44854.888391203705</v>
      </c>
      <c r="M6711" s="113">
        <v>44854.88894675926</v>
      </c>
      <c r="N6711" s="113">
        <v>44854.888969907406</v>
      </c>
      <c r="O6711" s="78" t="s">
        <v>1185</v>
      </c>
      <c r="P6711" s="78" t="str">
        <f t="shared" si="1768"/>
        <v>CIC</v>
      </c>
      <c r="Q6711" s="113">
        <v>44854.894976851851</v>
      </c>
      <c r="R6711" s="78" t="s">
        <v>1200</v>
      </c>
      <c r="S6711" s="78" t="str">
        <f t="shared" si="1769"/>
        <v>PLOEG</v>
      </c>
      <c r="T6711" s="113">
        <v>44854.900034722225</v>
      </c>
      <c r="U6711" s="78" t="s">
        <v>1216</v>
      </c>
      <c r="V6711" s="78" t="str">
        <f t="shared" si="1770"/>
        <v>PLOEG</v>
      </c>
      <c r="W6711" s="113">
        <v>44854.928032407406</v>
      </c>
      <c r="X6711" s="113">
        <f t="shared" si="1771"/>
        <v>5.5555555445607752E-4</v>
      </c>
      <c r="Y6711" s="113">
        <f t="shared" si="1772"/>
        <v>1.1087962964666076E-2</v>
      </c>
      <c r="Z6711" s="113">
        <f t="shared" si="1773"/>
        <v>2.7997685181617271E-2</v>
      </c>
      <c r="AB6711" s="2">
        <f t="shared" si="1774"/>
        <v>958</v>
      </c>
      <c r="AC6711" s="2">
        <f t="shared" si="1774"/>
        <v>2419</v>
      </c>
      <c r="AE6711" s="2" t="str">
        <f t="shared" si="1775"/>
        <v/>
      </c>
      <c r="AF6711" s="2" t="str">
        <f t="shared" si="1776"/>
        <v/>
      </c>
      <c r="AG6711" s="2" t="str">
        <f t="shared" si="1777"/>
        <v/>
      </c>
      <c r="AH6711" s="2">
        <f t="shared" si="1778"/>
        <v>958</v>
      </c>
      <c r="AI6711" s="2" t="str">
        <f t="shared" si="1779"/>
        <v/>
      </c>
      <c r="AK6711" s="2" t="str">
        <f t="shared" si="1780"/>
        <v/>
      </c>
      <c r="AL6711" s="2" t="str">
        <f t="shared" si="1781"/>
        <v/>
      </c>
      <c r="AM6711" s="2" t="str">
        <f t="shared" si="1782"/>
        <v/>
      </c>
      <c r="AN6711" s="2">
        <f t="shared" si="1783"/>
        <v>2419</v>
      </c>
      <c r="AO6711" s="2" t="str">
        <f t="shared" si="1784"/>
        <v/>
      </c>
    </row>
    <row r="6712" spans="1:41" x14ac:dyDescent="0.3">
      <c r="A6712" s="111">
        <v>44854.907326388886</v>
      </c>
      <c r="B6712" s="78" t="s">
        <v>7215</v>
      </c>
      <c r="C6712" s="78" t="s">
        <v>846</v>
      </c>
      <c r="D6712" s="78" t="s">
        <v>4096</v>
      </c>
      <c r="E6712" s="78">
        <v>3</v>
      </c>
      <c r="F6712" s="78" t="s">
        <v>807</v>
      </c>
      <c r="G6712" s="78" t="s">
        <v>146</v>
      </c>
      <c r="H6712" s="112" t="s">
        <v>452</v>
      </c>
      <c r="I6712" s="112">
        <v>2</v>
      </c>
      <c r="J6712" s="113">
        <v>44854.906666666669</v>
      </c>
      <c r="K6712" s="113">
        <v>44854.907326388886</v>
      </c>
      <c r="M6712" s="113">
        <v>44854.909699074073</v>
      </c>
      <c r="N6712" s="113">
        <v>44854.909780092596</v>
      </c>
      <c r="O6712" s="78" t="s">
        <v>1185</v>
      </c>
      <c r="P6712" s="78" t="str">
        <f t="shared" si="1768"/>
        <v>CIC</v>
      </c>
      <c r="Q6712" s="113">
        <v>44854.911944444444</v>
      </c>
      <c r="R6712" s="78" t="s">
        <v>1203</v>
      </c>
      <c r="S6712" s="78" t="str">
        <f t="shared" si="1769"/>
        <v>PLOEG</v>
      </c>
      <c r="T6712" s="113">
        <v>44854.916273148148</v>
      </c>
      <c r="U6712" s="78" t="s">
        <v>1220</v>
      </c>
      <c r="V6712" s="78" t="str">
        <f t="shared" si="1770"/>
        <v>PLOEG</v>
      </c>
      <c r="W6712" s="113">
        <v>44854.921724537038</v>
      </c>
      <c r="X6712" s="113">
        <f t="shared" si="1771"/>
        <v>2.3726851868559606E-3</v>
      </c>
      <c r="Y6712" s="113">
        <f t="shared" si="1772"/>
        <v>6.5740740756154992E-3</v>
      </c>
      <c r="Z6712" s="113">
        <f t="shared" si="1773"/>
        <v>5.4513888899236917E-3</v>
      </c>
      <c r="AB6712" s="2">
        <f t="shared" si="1774"/>
        <v>568</v>
      </c>
      <c r="AC6712" s="2">
        <f t="shared" si="1774"/>
        <v>471</v>
      </c>
      <c r="AE6712" s="2" t="str">
        <f t="shared" si="1775"/>
        <v/>
      </c>
      <c r="AF6712" s="2" t="str">
        <f t="shared" si="1776"/>
        <v/>
      </c>
      <c r="AG6712" s="2">
        <f t="shared" si="1777"/>
        <v>568</v>
      </c>
      <c r="AH6712" s="2" t="str">
        <f t="shared" si="1778"/>
        <v/>
      </c>
      <c r="AI6712" s="2" t="str">
        <f t="shared" si="1779"/>
        <v/>
      </c>
      <c r="AK6712" s="2" t="str">
        <f t="shared" si="1780"/>
        <v/>
      </c>
      <c r="AL6712" s="2" t="str">
        <f t="shared" si="1781"/>
        <v/>
      </c>
      <c r="AM6712" s="2">
        <f t="shared" si="1782"/>
        <v>471</v>
      </c>
      <c r="AN6712" s="2" t="str">
        <f t="shared" si="1783"/>
        <v/>
      </c>
      <c r="AO6712" s="2" t="str">
        <f t="shared" si="1784"/>
        <v/>
      </c>
    </row>
    <row r="6713" spans="1:41" x14ac:dyDescent="0.3">
      <c r="A6713" s="111">
        <v>44854.934953703705</v>
      </c>
      <c r="B6713" s="78" t="s">
        <v>7216</v>
      </c>
      <c r="C6713" s="78" t="s">
        <v>835</v>
      </c>
      <c r="D6713" s="78" t="s">
        <v>1354</v>
      </c>
      <c r="E6713" s="78">
        <v>1</v>
      </c>
      <c r="F6713" s="78" t="s">
        <v>807</v>
      </c>
      <c r="G6713" s="78" t="s">
        <v>112</v>
      </c>
      <c r="H6713" s="112" t="s">
        <v>218</v>
      </c>
      <c r="I6713" s="112">
        <v>3</v>
      </c>
      <c r="J6713" s="113">
        <v>44854.934155092589</v>
      </c>
      <c r="K6713" s="113">
        <v>44854.934953703705</v>
      </c>
      <c r="M6713" s="113">
        <v>44854.936377314814</v>
      </c>
      <c r="N6713" s="113">
        <v>44854.937106481484</v>
      </c>
      <c r="O6713" s="78" t="s">
        <v>1185</v>
      </c>
      <c r="P6713" s="78" t="str">
        <f t="shared" si="1768"/>
        <v>CIC</v>
      </c>
      <c r="S6713" s="78" t="str">
        <f t="shared" si="1769"/>
        <v/>
      </c>
      <c r="V6713" s="78" t="str">
        <f t="shared" si="1770"/>
        <v/>
      </c>
      <c r="W6713" s="113">
        <v>44854.948252314818</v>
      </c>
      <c r="X6713" s="113">
        <f t="shared" si="1771"/>
        <v>1.4236111092031933E-3</v>
      </c>
      <c r="Y6713" s="113" t="str">
        <f t="shared" si="1772"/>
        <v/>
      </c>
      <c r="Z6713" s="113" t="str">
        <f t="shared" si="1773"/>
        <v/>
      </c>
      <c r="AB6713" s="2" t="str">
        <f t="shared" si="1774"/>
        <v/>
      </c>
      <c r="AC6713" s="2" t="str">
        <f t="shared" si="1774"/>
        <v/>
      </c>
      <c r="AE6713" s="2" t="str">
        <f t="shared" si="1775"/>
        <v/>
      </c>
      <c r="AF6713" s="2" t="str">
        <f t="shared" si="1776"/>
        <v/>
      </c>
      <c r="AG6713" s="2" t="str">
        <f t="shared" si="1777"/>
        <v/>
      </c>
      <c r="AH6713" s="2" t="str">
        <f t="shared" si="1778"/>
        <v/>
      </c>
      <c r="AI6713" s="2" t="str">
        <f t="shared" si="1779"/>
        <v/>
      </c>
      <c r="AK6713" s="2" t="str">
        <f t="shared" si="1780"/>
        <v/>
      </c>
      <c r="AL6713" s="2" t="str">
        <f t="shared" si="1781"/>
        <v/>
      </c>
      <c r="AM6713" s="2" t="str">
        <f t="shared" si="1782"/>
        <v/>
      </c>
      <c r="AN6713" s="2" t="str">
        <f t="shared" si="1783"/>
        <v/>
      </c>
      <c r="AO6713" s="2" t="str">
        <f t="shared" si="1784"/>
        <v/>
      </c>
    </row>
    <row r="6714" spans="1:41" x14ac:dyDescent="0.3">
      <c r="A6714" s="111">
        <v>44855.072013888886</v>
      </c>
      <c r="B6714" s="78" t="s">
        <v>7217</v>
      </c>
      <c r="C6714" s="78" t="s">
        <v>846</v>
      </c>
      <c r="D6714" s="78" t="s">
        <v>1272</v>
      </c>
      <c r="E6714" s="78">
        <v>32</v>
      </c>
      <c r="F6714" s="78" t="s">
        <v>808</v>
      </c>
      <c r="G6714" s="78" t="s">
        <v>94</v>
      </c>
      <c r="H6714" s="112" t="s">
        <v>222</v>
      </c>
      <c r="I6714" s="112">
        <v>2</v>
      </c>
      <c r="J6714" s="113">
        <v>44855.071469907409</v>
      </c>
      <c r="K6714" s="113">
        <v>44855.072013888886</v>
      </c>
      <c r="M6714" s="113">
        <v>44855.07298611111</v>
      </c>
      <c r="N6714" s="113">
        <v>44855.073298611111</v>
      </c>
      <c r="O6714" s="78" t="s">
        <v>1187</v>
      </c>
      <c r="P6714" s="78" t="str">
        <f t="shared" si="1768"/>
        <v>CIC</v>
      </c>
      <c r="Q6714" s="113">
        <v>44855.074525462966</v>
      </c>
      <c r="R6714" s="78" t="s">
        <v>1203</v>
      </c>
      <c r="S6714" s="78" t="str">
        <f t="shared" si="1769"/>
        <v>PLOEG</v>
      </c>
      <c r="T6714" s="113">
        <v>44855.076689814814</v>
      </c>
      <c r="U6714" s="78" t="s">
        <v>1203</v>
      </c>
      <c r="V6714" s="78" t="str">
        <f t="shared" si="1770"/>
        <v>PLOEG</v>
      </c>
      <c r="W6714" s="113">
        <v>44855.104618055557</v>
      </c>
      <c r="X6714" s="113">
        <f t="shared" si="1771"/>
        <v>9.7222222393611446E-4</v>
      </c>
      <c r="Y6714" s="113">
        <f t="shared" si="1772"/>
        <v>3.7037037036498077E-3</v>
      </c>
      <c r="Z6714" s="113">
        <f t="shared" si="1773"/>
        <v>2.792824074276723E-2</v>
      </c>
      <c r="AB6714" s="2">
        <f t="shared" si="1774"/>
        <v>320</v>
      </c>
      <c r="AC6714" s="2">
        <f t="shared" si="1774"/>
        <v>2413</v>
      </c>
      <c r="AE6714" s="2" t="str">
        <f t="shared" si="1775"/>
        <v/>
      </c>
      <c r="AF6714" s="2" t="str">
        <f t="shared" si="1776"/>
        <v/>
      </c>
      <c r="AG6714" s="2">
        <f t="shared" si="1777"/>
        <v>320</v>
      </c>
      <c r="AH6714" s="2" t="str">
        <f t="shared" si="1778"/>
        <v/>
      </c>
      <c r="AI6714" s="2" t="str">
        <f t="shared" si="1779"/>
        <v/>
      </c>
      <c r="AK6714" s="2" t="str">
        <f t="shared" si="1780"/>
        <v/>
      </c>
      <c r="AL6714" s="2" t="str">
        <f t="shared" si="1781"/>
        <v/>
      </c>
      <c r="AM6714" s="2">
        <f t="shared" si="1782"/>
        <v>2413</v>
      </c>
      <c r="AN6714" s="2" t="str">
        <f t="shared" si="1783"/>
        <v/>
      </c>
      <c r="AO6714" s="2" t="str">
        <f t="shared" si="1784"/>
        <v/>
      </c>
    </row>
    <row r="6715" spans="1:41" x14ac:dyDescent="0.3">
      <c r="A6715" s="111">
        <v>44855.072013888886</v>
      </c>
      <c r="B6715" s="78" t="s">
        <v>7217</v>
      </c>
      <c r="C6715" s="78" t="s">
        <v>835</v>
      </c>
      <c r="D6715" s="78" t="s">
        <v>1272</v>
      </c>
      <c r="E6715" s="78">
        <v>32</v>
      </c>
      <c r="F6715" s="78" t="s">
        <v>808</v>
      </c>
      <c r="G6715" s="78" t="s">
        <v>94</v>
      </c>
      <c r="H6715" s="112" t="s">
        <v>222</v>
      </c>
      <c r="I6715" s="112">
        <v>2</v>
      </c>
      <c r="J6715" s="113">
        <v>44855.071469907409</v>
      </c>
      <c r="K6715" s="113">
        <v>44855.072013888886</v>
      </c>
      <c r="M6715" s="113">
        <v>44855.073391203703</v>
      </c>
      <c r="N6715" s="113">
        <v>44855.073414351849</v>
      </c>
      <c r="O6715" s="78" t="s">
        <v>1187</v>
      </c>
      <c r="P6715" s="78" t="str">
        <f t="shared" si="1768"/>
        <v>CIC</v>
      </c>
      <c r="Q6715" s="113">
        <v>44855.075219907405</v>
      </c>
      <c r="R6715" s="78" t="s">
        <v>1200</v>
      </c>
      <c r="S6715" s="78" t="str">
        <f t="shared" si="1769"/>
        <v>PLOEG</v>
      </c>
      <c r="V6715" s="78" t="str">
        <f t="shared" si="1770"/>
        <v/>
      </c>
      <c r="W6715" s="113">
        <v>44855.098356481481</v>
      </c>
      <c r="X6715" s="113">
        <f t="shared" si="1771"/>
        <v>1.377314816636499E-3</v>
      </c>
      <c r="Y6715" s="113" t="str">
        <f t="shared" si="1772"/>
        <v/>
      </c>
      <c r="Z6715" s="113" t="str">
        <f t="shared" si="1773"/>
        <v/>
      </c>
      <c r="AB6715" s="2" t="str">
        <f t="shared" si="1774"/>
        <v/>
      </c>
      <c r="AC6715" s="2" t="str">
        <f t="shared" si="1774"/>
        <v/>
      </c>
      <c r="AE6715" s="2" t="str">
        <f t="shared" si="1775"/>
        <v/>
      </c>
      <c r="AF6715" s="2" t="str">
        <f t="shared" si="1776"/>
        <v/>
      </c>
      <c r="AG6715" s="2" t="str">
        <f t="shared" si="1777"/>
        <v/>
      </c>
      <c r="AH6715" s="2" t="str">
        <f t="shared" si="1778"/>
        <v/>
      </c>
      <c r="AI6715" s="2" t="str">
        <f t="shared" si="1779"/>
        <v/>
      </c>
      <c r="AK6715" s="2" t="str">
        <f t="shared" si="1780"/>
        <v/>
      </c>
      <c r="AL6715" s="2" t="str">
        <f t="shared" si="1781"/>
        <v/>
      </c>
      <c r="AM6715" s="2" t="str">
        <f t="shared" si="1782"/>
        <v/>
      </c>
      <c r="AN6715" s="2" t="str">
        <f t="shared" si="1783"/>
        <v/>
      </c>
      <c r="AO6715" s="2" t="str">
        <f t="shared" si="1784"/>
        <v/>
      </c>
    </row>
    <row r="6716" spans="1:41" x14ac:dyDescent="0.3">
      <c r="A6716" s="111">
        <v>44855.072013888886</v>
      </c>
      <c r="B6716" s="78" t="s">
        <v>7217</v>
      </c>
      <c r="C6716" s="78" t="s">
        <v>853</v>
      </c>
      <c r="D6716" s="78" t="s">
        <v>1272</v>
      </c>
      <c r="E6716" s="78">
        <v>32</v>
      </c>
      <c r="F6716" s="78" t="s">
        <v>808</v>
      </c>
      <c r="G6716" s="78" t="s">
        <v>94</v>
      </c>
      <c r="H6716" s="112" t="s">
        <v>222</v>
      </c>
      <c r="I6716" s="112">
        <v>2</v>
      </c>
      <c r="J6716" s="113">
        <v>44855.071469907409</v>
      </c>
      <c r="K6716" s="113">
        <v>44855.072013888886</v>
      </c>
      <c r="M6716" s="113">
        <v>44855.073530092595</v>
      </c>
      <c r="P6716" s="78" t="str">
        <f t="shared" si="1768"/>
        <v/>
      </c>
      <c r="Q6716" s="113">
        <v>44855.073611111111</v>
      </c>
      <c r="R6716" s="78" t="s">
        <v>1187</v>
      </c>
      <c r="S6716" s="78" t="str">
        <f t="shared" si="1769"/>
        <v>CIC</v>
      </c>
      <c r="T6716" s="113">
        <v>44855.077662037038</v>
      </c>
      <c r="U6716" s="78" t="s">
        <v>1273</v>
      </c>
      <c r="V6716" s="78" t="str">
        <f t="shared" si="1770"/>
        <v>PLOEG</v>
      </c>
      <c r="W6716" s="113">
        <v>44855.098356481481</v>
      </c>
      <c r="X6716" s="113">
        <f t="shared" si="1771"/>
        <v>1.5162037088884972E-3</v>
      </c>
      <c r="Y6716" s="113">
        <f t="shared" si="1772"/>
        <v>4.1319444426335394E-3</v>
      </c>
      <c r="Z6716" s="113">
        <f t="shared" si="1773"/>
        <v>2.0694444443506654E-2</v>
      </c>
      <c r="AB6716" s="2">
        <f t="shared" si="1774"/>
        <v>357</v>
      </c>
      <c r="AC6716" s="2">
        <f t="shared" si="1774"/>
        <v>1788</v>
      </c>
      <c r="AE6716" s="2" t="str">
        <f t="shared" si="1775"/>
        <v/>
      </c>
      <c r="AF6716" s="2" t="str">
        <f t="shared" si="1776"/>
        <v/>
      </c>
      <c r="AG6716" s="2">
        <f t="shared" si="1777"/>
        <v>357</v>
      </c>
      <c r="AH6716" s="2" t="str">
        <f t="shared" si="1778"/>
        <v/>
      </c>
      <c r="AI6716" s="2" t="str">
        <f t="shared" si="1779"/>
        <v/>
      </c>
      <c r="AK6716" s="2" t="str">
        <f t="shared" si="1780"/>
        <v/>
      </c>
      <c r="AL6716" s="2" t="str">
        <f t="shared" si="1781"/>
        <v/>
      </c>
      <c r="AM6716" s="2">
        <f t="shared" si="1782"/>
        <v>1788</v>
      </c>
      <c r="AN6716" s="2" t="str">
        <f t="shared" si="1783"/>
        <v/>
      </c>
      <c r="AO6716" s="2" t="str">
        <f t="shared" si="1784"/>
        <v/>
      </c>
    </row>
    <row r="6717" spans="1:41" x14ac:dyDescent="0.3">
      <c r="A6717" s="111">
        <v>44855.314189814817</v>
      </c>
      <c r="B6717" s="78" t="s">
        <v>7218</v>
      </c>
      <c r="C6717" s="78" t="s">
        <v>886</v>
      </c>
      <c r="D6717" s="78" t="s">
        <v>1534</v>
      </c>
      <c r="F6717" s="78" t="s">
        <v>809</v>
      </c>
      <c r="G6717" s="78" t="s">
        <v>110</v>
      </c>
      <c r="H6717" s="112" t="s">
        <v>344</v>
      </c>
      <c r="I6717" s="112">
        <v>3</v>
      </c>
      <c r="J6717" s="113">
        <v>44855.312743055554</v>
      </c>
      <c r="K6717" s="113">
        <v>44855.314189814817</v>
      </c>
      <c r="M6717" s="113">
        <v>44855.315115740741</v>
      </c>
      <c r="N6717" s="113">
        <v>44855.315312500003</v>
      </c>
      <c r="O6717" s="78" t="s">
        <v>1185</v>
      </c>
      <c r="P6717" s="78" t="str">
        <f t="shared" si="1768"/>
        <v>CIC</v>
      </c>
      <c r="Q6717" s="113">
        <v>44855.318124999998</v>
      </c>
      <c r="R6717" s="78" t="s">
        <v>1267</v>
      </c>
      <c r="S6717" s="78" t="str">
        <f t="shared" si="1769"/>
        <v>PLOEG</v>
      </c>
      <c r="T6717" s="113">
        <v>44855.3278125</v>
      </c>
      <c r="U6717" s="78" t="s">
        <v>1267</v>
      </c>
      <c r="V6717" s="78" t="str">
        <f t="shared" si="1770"/>
        <v>PLOEG</v>
      </c>
      <c r="W6717" s="113">
        <v>44855.329293981478</v>
      </c>
      <c r="X6717" s="113">
        <f t="shared" si="1771"/>
        <v>9.2592592409346253E-4</v>
      </c>
      <c r="Y6717" s="113">
        <f t="shared" si="1772"/>
        <v>1.2696759258687962E-2</v>
      </c>
      <c r="Z6717" s="113">
        <f t="shared" si="1773"/>
        <v>1.48148147854954E-3</v>
      </c>
      <c r="AB6717" s="2">
        <f t="shared" si="1774"/>
        <v>1097</v>
      </c>
      <c r="AC6717" s="2">
        <f t="shared" si="1774"/>
        <v>128</v>
      </c>
      <c r="AE6717" s="2" t="str">
        <f t="shared" si="1775"/>
        <v/>
      </c>
      <c r="AF6717" s="2" t="str">
        <f t="shared" si="1776"/>
        <v/>
      </c>
      <c r="AG6717" s="2" t="str">
        <f t="shared" si="1777"/>
        <v/>
      </c>
      <c r="AH6717" s="2">
        <f t="shared" si="1778"/>
        <v>1097</v>
      </c>
      <c r="AI6717" s="2" t="str">
        <f t="shared" si="1779"/>
        <v/>
      </c>
      <c r="AK6717" s="2" t="str">
        <f t="shared" si="1780"/>
        <v/>
      </c>
      <c r="AL6717" s="2" t="str">
        <f t="shared" si="1781"/>
        <v/>
      </c>
      <c r="AM6717" s="2" t="str">
        <f t="shared" si="1782"/>
        <v/>
      </c>
      <c r="AN6717" s="2">
        <f t="shared" si="1783"/>
        <v>128</v>
      </c>
      <c r="AO6717" s="2" t="str">
        <f t="shared" si="1784"/>
        <v/>
      </c>
    </row>
    <row r="6718" spans="1:41" x14ac:dyDescent="0.3">
      <c r="A6718" s="111">
        <v>44855.328067129631</v>
      </c>
      <c r="B6718" s="78" t="s">
        <v>7219</v>
      </c>
      <c r="C6718" s="78" t="s">
        <v>886</v>
      </c>
      <c r="D6718" s="78" t="s">
        <v>1496</v>
      </c>
      <c r="E6718" s="78">
        <v>6</v>
      </c>
      <c r="F6718" s="78" t="s">
        <v>809</v>
      </c>
      <c r="G6718" s="78" t="s">
        <v>126</v>
      </c>
      <c r="H6718" s="112" t="s">
        <v>262</v>
      </c>
      <c r="I6718" s="112">
        <v>2</v>
      </c>
      <c r="J6718" s="113">
        <v>44855.327696759261</v>
      </c>
      <c r="K6718" s="113">
        <v>44855.328067129631</v>
      </c>
      <c r="M6718" s="113">
        <v>44855.329340277778</v>
      </c>
      <c r="P6718" s="78" t="str">
        <f t="shared" si="1768"/>
        <v/>
      </c>
      <c r="S6718" s="78" t="str">
        <f t="shared" si="1769"/>
        <v/>
      </c>
      <c r="T6718" s="113">
        <v>44855.333506944444</v>
      </c>
      <c r="U6718" s="78" t="s">
        <v>1267</v>
      </c>
      <c r="V6718" s="78" t="str">
        <f t="shared" si="1770"/>
        <v>PLOEG</v>
      </c>
      <c r="W6718" s="113">
        <v>44855.347060185188</v>
      </c>
      <c r="X6718" s="113">
        <f t="shared" si="1771"/>
        <v>1.2731481474475004E-3</v>
      </c>
      <c r="Y6718" s="113">
        <f t="shared" si="1772"/>
        <v>4.166666665696539E-3</v>
      </c>
      <c r="Z6718" s="113">
        <f t="shared" si="1773"/>
        <v>1.3553240743931383E-2</v>
      </c>
      <c r="AB6718" s="2">
        <f t="shared" si="1774"/>
        <v>360</v>
      </c>
      <c r="AC6718" s="2">
        <f t="shared" si="1774"/>
        <v>1171</v>
      </c>
      <c r="AE6718" s="2" t="str">
        <f t="shared" si="1775"/>
        <v/>
      </c>
      <c r="AF6718" s="2" t="str">
        <f t="shared" si="1776"/>
        <v/>
      </c>
      <c r="AG6718" s="2">
        <f t="shared" si="1777"/>
        <v>360</v>
      </c>
      <c r="AH6718" s="2" t="str">
        <f t="shared" si="1778"/>
        <v/>
      </c>
      <c r="AI6718" s="2" t="str">
        <f t="shared" si="1779"/>
        <v/>
      </c>
      <c r="AK6718" s="2" t="str">
        <f t="shared" si="1780"/>
        <v/>
      </c>
      <c r="AL6718" s="2" t="str">
        <f t="shared" si="1781"/>
        <v/>
      </c>
      <c r="AM6718" s="2">
        <f t="shared" si="1782"/>
        <v>1171</v>
      </c>
      <c r="AN6718" s="2" t="str">
        <f t="shared" si="1783"/>
        <v/>
      </c>
      <c r="AO6718" s="2" t="str">
        <f t="shared" si="1784"/>
        <v/>
      </c>
    </row>
    <row r="6719" spans="1:41" x14ac:dyDescent="0.3">
      <c r="A6719" s="111">
        <v>44855.372025462966</v>
      </c>
      <c r="B6719" s="78" t="s">
        <v>7220</v>
      </c>
      <c r="C6719" s="78" t="s">
        <v>886</v>
      </c>
      <c r="D6719" s="78" t="s">
        <v>2381</v>
      </c>
      <c r="E6719" s="78">
        <v>2</v>
      </c>
      <c r="F6719" s="78" t="s">
        <v>808</v>
      </c>
      <c r="G6719" s="78" t="s">
        <v>90</v>
      </c>
      <c r="H6719" s="112" t="s">
        <v>272</v>
      </c>
      <c r="I6719" s="112">
        <v>2</v>
      </c>
      <c r="J6719" s="113">
        <v>44855.372025462966</v>
      </c>
      <c r="K6719" s="113">
        <v>44855.372025462966</v>
      </c>
      <c r="M6719" s="113">
        <v>44855.37358796296</v>
      </c>
      <c r="N6719" s="113">
        <v>44855.373900462961</v>
      </c>
      <c r="O6719" s="78" t="s">
        <v>1185</v>
      </c>
      <c r="P6719" s="78" t="str">
        <f t="shared" si="1768"/>
        <v>CIC</v>
      </c>
      <c r="Q6719" s="113">
        <v>44855.377256944441</v>
      </c>
      <c r="R6719" s="78" t="s">
        <v>1267</v>
      </c>
      <c r="S6719" s="78" t="str">
        <f t="shared" si="1769"/>
        <v>PLOEG</v>
      </c>
      <c r="T6719" s="113">
        <v>44855.382187499999</v>
      </c>
      <c r="U6719" s="78" t="s">
        <v>1267</v>
      </c>
      <c r="V6719" s="78" t="str">
        <f t="shared" si="1770"/>
        <v>PLOEG</v>
      </c>
      <c r="W6719" s="113">
        <v>44855.428379629629</v>
      </c>
      <c r="X6719" s="113">
        <f t="shared" si="1771"/>
        <v>1.5624999941792339E-3</v>
      </c>
      <c r="Y6719" s="113">
        <f t="shared" si="1772"/>
        <v>8.599537039117422E-3</v>
      </c>
      <c r="Z6719" s="113">
        <f t="shared" si="1773"/>
        <v>4.6192129630071577E-2</v>
      </c>
      <c r="AB6719" s="2">
        <f t="shared" si="1774"/>
        <v>743</v>
      </c>
      <c r="AC6719" s="2">
        <f t="shared" si="1774"/>
        <v>3991</v>
      </c>
      <c r="AE6719" s="2" t="str">
        <f t="shared" si="1775"/>
        <v/>
      </c>
      <c r="AF6719" s="2" t="str">
        <f t="shared" si="1776"/>
        <v/>
      </c>
      <c r="AG6719" s="2">
        <f t="shared" si="1777"/>
        <v>743</v>
      </c>
      <c r="AH6719" s="2" t="str">
        <f t="shared" si="1778"/>
        <v/>
      </c>
      <c r="AI6719" s="2" t="str">
        <f t="shared" si="1779"/>
        <v/>
      </c>
      <c r="AK6719" s="2" t="str">
        <f t="shared" si="1780"/>
        <v/>
      </c>
      <c r="AL6719" s="2" t="str">
        <f t="shared" si="1781"/>
        <v/>
      </c>
      <c r="AM6719" s="2">
        <f t="shared" si="1782"/>
        <v>3991</v>
      </c>
      <c r="AN6719" s="2" t="str">
        <f t="shared" si="1783"/>
        <v/>
      </c>
      <c r="AO6719" s="2" t="str">
        <f t="shared" si="1784"/>
        <v/>
      </c>
    </row>
    <row r="6720" spans="1:41" x14ac:dyDescent="0.3">
      <c r="A6720" s="111">
        <v>44855.420960648145</v>
      </c>
      <c r="B6720" s="78" t="s">
        <v>7221</v>
      </c>
      <c r="C6720" s="78" t="s">
        <v>886</v>
      </c>
      <c r="D6720" s="78" t="s">
        <v>5154</v>
      </c>
      <c r="E6720" s="78">
        <v>8</v>
      </c>
      <c r="F6720" s="78" t="s">
        <v>807</v>
      </c>
      <c r="G6720" s="78" t="s">
        <v>132</v>
      </c>
      <c r="H6720" s="112" t="s">
        <v>263</v>
      </c>
      <c r="I6720" s="112">
        <v>4</v>
      </c>
      <c r="J6720" s="113">
        <v>44855.420960648145</v>
      </c>
      <c r="K6720" s="113">
        <v>44855.420960648145</v>
      </c>
      <c r="M6720" s="113">
        <v>44855.42863425926</v>
      </c>
      <c r="P6720" s="78" t="str">
        <f t="shared" si="1768"/>
        <v/>
      </c>
      <c r="Q6720" s="113">
        <v>44855.43681712963</v>
      </c>
      <c r="R6720" s="78" t="s">
        <v>1267</v>
      </c>
      <c r="S6720" s="78" t="str">
        <f t="shared" si="1769"/>
        <v>PLOEG</v>
      </c>
      <c r="V6720" s="78" t="str">
        <f t="shared" si="1770"/>
        <v/>
      </c>
      <c r="W6720" s="113">
        <v>44855.474259259259</v>
      </c>
      <c r="X6720" s="113">
        <f t="shared" si="1771"/>
        <v>7.6736111150239594E-3</v>
      </c>
      <c r="Y6720" s="113" t="str">
        <f t="shared" si="1772"/>
        <v/>
      </c>
      <c r="Z6720" s="113" t="str">
        <f t="shared" si="1773"/>
        <v/>
      </c>
      <c r="AB6720" s="2" t="str">
        <f t="shared" si="1774"/>
        <v/>
      </c>
      <c r="AC6720" s="2" t="str">
        <f t="shared" si="1774"/>
        <v/>
      </c>
      <c r="AE6720" s="2" t="str">
        <f t="shared" si="1775"/>
        <v/>
      </c>
      <c r="AF6720" s="2" t="str">
        <f t="shared" si="1776"/>
        <v/>
      </c>
      <c r="AG6720" s="2" t="str">
        <f t="shared" si="1777"/>
        <v/>
      </c>
      <c r="AH6720" s="2" t="str">
        <f t="shared" si="1778"/>
        <v/>
      </c>
      <c r="AI6720" s="2" t="str">
        <f t="shared" si="1779"/>
        <v/>
      </c>
      <c r="AK6720" s="2" t="str">
        <f t="shared" si="1780"/>
        <v/>
      </c>
      <c r="AL6720" s="2" t="str">
        <f t="shared" si="1781"/>
        <v/>
      </c>
      <c r="AM6720" s="2" t="str">
        <f t="shared" si="1782"/>
        <v/>
      </c>
      <c r="AN6720" s="2" t="str">
        <f t="shared" si="1783"/>
        <v/>
      </c>
      <c r="AO6720" s="2" t="str">
        <f t="shared" si="1784"/>
        <v/>
      </c>
    </row>
    <row r="6721" spans="1:41" x14ac:dyDescent="0.3">
      <c r="A6721" s="111">
        <v>44855.431273148148</v>
      </c>
      <c r="B6721" s="78" t="s">
        <v>7222</v>
      </c>
      <c r="C6721" s="78" t="s">
        <v>922</v>
      </c>
      <c r="D6721" s="78" t="s">
        <v>1534</v>
      </c>
      <c r="E6721" s="78">
        <v>116</v>
      </c>
      <c r="F6721" s="78" t="s">
        <v>809</v>
      </c>
      <c r="G6721" s="78" t="s">
        <v>144</v>
      </c>
      <c r="H6721" s="112" t="s">
        <v>326</v>
      </c>
      <c r="I6721" s="112">
        <v>4</v>
      </c>
      <c r="J6721" s="113">
        <v>44855.431273148148</v>
      </c>
      <c r="K6721" s="113">
        <v>44855.431273148148</v>
      </c>
      <c r="M6721" s="113">
        <v>44855.431446759256</v>
      </c>
      <c r="N6721" s="113">
        <v>44855.431469907409</v>
      </c>
      <c r="O6721" s="78" t="s">
        <v>1185</v>
      </c>
      <c r="P6721" s="78" t="str">
        <f t="shared" si="1768"/>
        <v>CIC</v>
      </c>
      <c r="S6721" s="78" t="str">
        <f t="shared" si="1769"/>
        <v/>
      </c>
      <c r="V6721" s="78" t="str">
        <f t="shared" si="1770"/>
        <v/>
      </c>
      <c r="W6721" s="113">
        <v>44855.565937500003</v>
      </c>
      <c r="X6721" s="113">
        <f t="shared" si="1771"/>
        <v>1.7361110803904012E-4</v>
      </c>
      <c r="Y6721" s="113" t="str">
        <f t="shared" si="1772"/>
        <v/>
      </c>
      <c r="Z6721" s="113" t="str">
        <f t="shared" si="1773"/>
        <v/>
      </c>
      <c r="AB6721" s="2" t="str">
        <f t="shared" si="1774"/>
        <v/>
      </c>
      <c r="AC6721" s="2" t="str">
        <f t="shared" si="1774"/>
        <v/>
      </c>
      <c r="AE6721" s="2" t="str">
        <f t="shared" si="1775"/>
        <v/>
      </c>
      <c r="AF6721" s="2" t="str">
        <f t="shared" si="1776"/>
        <v/>
      </c>
      <c r="AG6721" s="2" t="str">
        <f t="shared" si="1777"/>
        <v/>
      </c>
      <c r="AH6721" s="2" t="str">
        <f t="shared" si="1778"/>
        <v/>
      </c>
      <c r="AI6721" s="2" t="str">
        <f t="shared" si="1779"/>
        <v/>
      </c>
      <c r="AK6721" s="2" t="str">
        <f t="shared" si="1780"/>
        <v/>
      </c>
      <c r="AL6721" s="2" t="str">
        <f t="shared" si="1781"/>
        <v/>
      </c>
      <c r="AM6721" s="2" t="str">
        <f t="shared" si="1782"/>
        <v/>
      </c>
      <c r="AN6721" s="2" t="str">
        <f t="shared" si="1783"/>
        <v/>
      </c>
      <c r="AO6721" s="2" t="str">
        <f t="shared" si="1784"/>
        <v/>
      </c>
    </row>
    <row r="6722" spans="1:41" x14ac:dyDescent="0.3">
      <c r="A6722" s="111">
        <v>44855.459652777776</v>
      </c>
      <c r="B6722" s="78" t="s">
        <v>7223</v>
      </c>
      <c r="C6722" s="78" t="s">
        <v>886</v>
      </c>
      <c r="D6722" s="78" t="s">
        <v>1272</v>
      </c>
      <c r="E6722" s="78">
        <v>32</v>
      </c>
      <c r="F6722" s="78" t="s">
        <v>808</v>
      </c>
      <c r="G6722" s="78" t="s">
        <v>100</v>
      </c>
      <c r="H6722" s="112" t="s">
        <v>208</v>
      </c>
      <c r="I6722" s="112">
        <v>3</v>
      </c>
      <c r="J6722" s="113">
        <v>44855.459652777776</v>
      </c>
      <c r="K6722" s="113">
        <v>44855.459652777776</v>
      </c>
      <c r="M6722" s="113">
        <v>44855.474305555559</v>
      </c>
      <c r="N6722" s="113">
        <v>44855.474328703705</v>
      </c>
      <c r="O6722" s="78" t="s">
        <v>1185</v>
      </c>
      <c r="P6722" s="78" t="str">
        <f t="shared" si="1768"/>
        <v>CIC</v>
      </c>
      <c r="S6722" s="78" t="str">
        <f t="shared" si="1769"/>
        <v/>
      </c>
      <c r="T6722" s="113">
        <v>44855.484293981484</v>
      </c>
      <c r="U6722" s="78" t="s">
        <v>1267</v>
      </c>
      <c r="V6722" s="78" t="str">
        <f t="shared" si="1770"/>
        <v>PLOEG</v>
      </c>
      <c r="W6722" s="113">
        <v>44855.515162037038</v>
      </c>
      <c r="X6722" s="113">
        <f t="shared" si="1771"/>
        <v>1.4652777783339843E-2</v>
      </c>
      <c r="Y6722" s="113">
        <f t="shared" si="1772"/>
        <v>9.9884259252576157E-3</v>
      </c>
      <c r="Z6722" s="113">
        <f t="shared" si="1773"/>
        <v>3.0868055553582963E-2</v>
      </c>
      <c r="AB6722" s="2">
        <f t="shared" si="1774"/>
        <v>863</v>
      </c>
      <c r="AC6722" s="2">
        <f t="shared" si="1774"/>
        <v>2667</v>
      </c>
      <c r="AE6722" s="2" t="str">
        <f t="shared" si="1775"/>
        <v/>
      </c>
      <c r="AF6722" s="2" t="str">
        <f t="shared" si="1776"/>
        <v/>
      </c>
      <c r="AG6722" s="2" t="str">
        <f t="shared" si="1777"/>
        <v/>
      </c>
      <c r="AH6722" s="2">
        <f t="shared" si="1778"/>
        <v>863</v>
      </c>
      <c r="AI6722" s="2" t="str">
        <f t="shared" si="1779"/>
        <v/>
      </c>
      <c r="AK6722" s="2" t="str">
        <f t="shared" si="1780"/>
        <v/>
      </c>
      <c r="AL6722" s="2" t="str">
        <f t="shared" si="1781"/>
        <v/>
      </c>
      <c r="AM6722" s="2" t="str">
        <f t="shared" si="1782"/>
        <v/>
      </c>
      <c r="AN6722" s="2">
        <f t="shared" si="1783"/>
        <v>2667</v>
      </c>
      <c r="AO6722" s="2" t="str">
        <f t="shared" si="1784"/>
        <v/>
      </c>
    </row>
    <row r="6723" spans="1:41" x14ac:dyDescent="0.3">
      <c r="A6723" s="111">
        <v>44855.522118055553</v>
      </c>
      <c r="B6723" s="78" t="s">
        <v>7224</v>
      </c>
      <c r="C6723" s="78" t="s">
        <v>886</v>
      </c>
      <c r="D6723" s="78" t="s">
        <v>1234</v>
      </c>
      <c r="F6723" s="78" t="s">
        <v>809</v>
      </c>
      <c r="G6723" s="78" t="s">
        <v>98</v>
      </c>
      <c r="H6723" s="112" t="s">
        <v>248</v>
      </c>
      <c r="I6723" s="112">
        <v>2</v>
      </c>
      <c r="J6723" s="113">
        <v>44855.521423611113</v>
      </c>
      <c r="K6723" s="113">
        <v>44855.522118055553</v>
      </c>
      <c r="M6723" s="113">
        <v>44855.523090277777</v>
      </c>
      <c r="N6723" s="113">
        <v>44855.523449074077</v>
      </c>
      <c r="O6723" s="78" t="s">
        <v>1185</v>
      </c>
      <c r="P6723" s="78" t="str">
        <f t="shared" si="1768"/>
        <v>CIC</v>
      </c>
      <c r="S6723" s="78" t="str">
        <f t="shared" si="1769"/>
        <v/>
      </c>
      <c r="V6723" s="78" t="str">
        <f t="shared" si="1770"/>
        <v/>
      </c>
      <c r="W6723" s="113">
        <v>44855.524016203701</v>
      </c>
      <c r="X6723" s="113">
        <f t="shared" si="1771"/>
        <v>9.7222222393611446E-4</v>
      </c>
      <c r="Y6723" s="113" t="str">
        <f t="shared" si="1772"/>
        <v/>
      </c>
      <c r="Z6723" s="113" t="str">
        <f t="shared" si="1773"/>
        <v/>
      </c>
      <c r="AB6723" s="2" t="str">
        <f t="shared" si="1774"/>
        <v/>
      </c>
      <c r="AC6723" s="2" t="str">
        <f t="shared" si="1774"/>
        <v/>
      </c>
      <c r="AE6723" s="2" t="str">
        <f t="shared" si="1775"/>
        <v/>
      </c>
      <c r="AF6723" s="2" t="str">
        <f t="shared" si="1776"/>
        <v/>
      </c>
      <c r="AG6723" s="2" t="str">
        <f t="shared" si="1777"/>
        <v/>
      </c>
      <c r="AH6723" s="2" t="str">
        <f t="shared" si="1778"/>
        <v/>
      </c>
      <c r="AI6723" s="2" t="str">
        <f t="shared" si="1779"/>
        <v/>
      </c>
      <c r="AK6723" s="2" t="str">
        <f t="shared" si="1780"/>
        <v/>
      </c>
      <c r="AL6723" s="2" t="str">
        <f t="shared" si="1781"/>
        <v/>
      </c>
      <c r="AM6723" s="2" t="str">
        <f t="shared" si="1782"/>
        <v/>
      </c>
      <c r="AN6723" s="2" t="str">
        <f t="shared" si="1783"/>
        <v/>
      </c>
      <c r="AO6723" s="2" t="str">
        <f t="shared" si="1784"/>
        <v/>
      </c>
    </row>
    <row r="6724" spans="1:41" x14ac:dyDescent="0.3">
      <c r="A6724" s="111">
        <v>44855.549097222225</v>
      </c>
      <c r="B6724" s="78" t="s">
        <v>7225</v>
      </c>
      <c r="C6724" s="78" t="s">
        <v>886</v>
      </c>
      <c r="D6724" s="78" t="s">
        <v>3985</v>
      </c>
      <c r="E6724" s="78" t="s">
        <v>7226</v>
      </c>
      <c r="F6724" s="78" t="s">
        <v>808</v>
      </c>
      <c r="G6724" s="78" t="s">
        <v>86</v>
      </c>
      <c r="H6724" s="112" t="s">
        <v>252</v>
      </c>
      <c r="I6724" s="112">
        <v>4</v>
      </c>
      <c r="J6724" s="113">
        <v>44855.548576388886</v>
      </c>
      <c r="K6724" s="113">
        <v>44855.549097222225</v>
      </c>
      <c r="M6724" s="113">
        <v>44855.549675925926</v>
      </c>
      <c r="P6724" s="78" t="str">
        <f t="shared" si="1768"/>
        <v/>
      </c>
      <c r="Q6724" s="113">
        <v>44855.556701388887</v>
      </c>
      <c r="R6724" s="78" t="s">
        <v>1267</v>
      </c>
      <c r="S6724" s="78" t="str">
        <f t="shared" si="1769"/>
        <v>PLOEG</v>
      </c>
      <c r="V6724" s="78" t="str">
        <f t="shared" si="1770"/>
        <v/>
      </c>
      <c r="W6724" s="113">
        <v>44855.565358796295</v>
      </c>
      <c r="X6724" s="113">
        <f t="shared" si="1771"/>
        <v>5.7870370073942468E-4</v>
      </c>
      <c r="Y6724" s="113" t="str">
        <f t="shared" si="1772"/>
        <v/>
      </c>
      <c r="Z6724" s="113" t="str">
        <f t="shared" si="1773"/>
        <v/>
      </c>
      <c r="AB6724" s="2" t="str">
        <f t="shared" si="1774"/>
        <v/>
      </c>
      <c r="AC6724" s="2" t="str">
        <f t="shared" si="1774"/>
        <v/>
      </c>
      <c r="AE6724" s="2" t="str">
        <f t="shared" si="1775"/>
        <v/>
      </c>
      <c r="AF6724" s="2" t="str">
        <f t="shared" si="1776"/>
        <v/>
      </c>
      <c r="AG6724" s="2" t="str">
        <f t="shared" si="1777"/>
        <v/>
      </c>
      <c r="AH6724" s="2" t="str">
        <f t="shared" si="1778"/>
        <v/>
      </c>
      <c r="AI6724" s="2" t="str">
        <f t="shared" si="1779"/>
        <v/>
      </c>
      <c r="AK6724" s="2" t="str">
        <f t="shared" si="1780"/>
        <v/>
      </c>
      <c r="AL6724" s="2" t="str">
        <f t="shared" si="1781"/>
        <v/>
      </c>
      <c r="AM6724" s="2" t="str">
        <f t="shared" si="1782"/>
        <v/>
      </c>
      <c r="AN6724" s="2" t="str">
        <f t="shared" si="1783"/>
        <v/>
      </c>
      <c r="AO6724" s="2" t="str">
        <f t="shared" si="1784"/>
        <v/>
      </c>
    </row>
    <row r="6725" spans="1:41" x14ac:dyDescent="0.3">
      <c r="A6725" s="111">
        <v>44855.562199074076</v>
      </c>
      <c r="B6725" s="78" t="s">
        <v>7227</v>
      </c>
      <c r="C6725" s="78" t="s">
        <v>886</v>
      </c>
      <c r="D6725" s="78" t="s">
        <v>7228</v>
      </c>
      <c r="E6725" s="78">
        <v>8</v>
      </c>
      <c r="F6725" s="78" t="s">
        <v>808</v>
      </c>
      <c r="G6725" s="78" t="s">
        <v>86</v>
      </c>
      <c r="H6725" s="112" t="s">
        <v>384</v>
      </c>
      <c r="I6725" s="112">
        <v>4</v>
      </c>
      <c r="J6725" s="113">
        <v>44855.562199074076</v>
      </c>
      <c r="K6725" s="113">
        <v>44855.562199074076</v>
      </c>
      <c r="M6725" s="113">
        <v>44855.565439814818</v>
      </c>
      <c r="P6725" s="78" t="str">
        <f t="shared" si="1768"/>
        <v/>
      </c>
      <c r="S6725" s="78" t="str">
        <f t="shared" si="1769"/>
        <v/>
      </c>
      <c r="V6725" s="78" t="str">
        <f t="shared" si="1770"/>
        <v/>
      </c>
      <c r="W6725" s="113">
        <v>44855.566134259258</v>
      </c>
      <c r="X6725" s="113">
        <f t="shared" si="1771"/>
        <v>3.2407407416030765E-3</v>
      </c>
      <c r="Y6725" s="113" t="str">
        <f t="shared" si="1772"/>
        <v/>
      </c>
      <c r="Z6725" s="113" t="str">
        <f t="shared" si="1773"/>
        <v/>
      </c>
      <c r="AB6725" s="2" t="str">
        <f t="shared" si="1774"/>
        <v/>
      </c>
      <c r="AC6725" s="2" t="str">
        <f t="shared" si="1774"/>
        <v/>
      </c>
      <c r="AE6725" s="2" t="str">
        <f t="shared" si="1775"/>
        <v/>
      </c>
      <c r="AF6725" s="2" t="str">
        <f t="shared" si="1776"/>
        <v/>
      </c>
      <c r="AG6725" s="2" t="str">
        <f t="shared" si="1777"/>
        <v/>
      </c>
      <c r="AH6725" s="2" t="str">
        <f t="shared" si="1778"/>
        <v/>
      </c>
      <c r="AI6725" s="2" t="str">
        <f t="shared" si="1779"/>
        <v/>
      </c>
      <c r="AK6725" s="2" t="str">
        <f t="shared" si="1780"/>
        <v/>
      </c>
      <c r="AL6725" s="2" t="str">
        <f t="shared" si="1781"/>
        <v/>
      </c>
      <c r="AM6725" s="2" t="str">
        <f t="shared" si="1782"/>
        <v/>
      </c>
      <c r="AN6725" s="2" t="str">
        <f t="shared" si="1783"/>
        <v/>
      </c>
      <c r="AO6725" s="2" t="str">
        <f t="shared" si="1784"/>
        <v/>
      </c>
    </row>
    <row r="6726" spans="1:41" x14ac:dyDescent="0.3">
      <c r="A6726" s="111">
        <v>44855.57640046296</v>
      </c>
      <c r="B6726" s="78" t="s">
        <v>7229</v>
      </c>
      <c r="C6726" s="78" t="s">
        <v>886</v>
      </c>
      <c r="D6726" s="78" t="s">
        <v>1272</v>
      </c>
      <c r="E6726" s="78">
        <v>32</v>
      </c>
      <c r="F6726" s="78" t="s">
        <v>808</v>
      </c>
      <c r="G6726" s="78" t="s">
        <v>100</v>
      </c>
      <c r="H6726" s="112" t="s">
        <v>208</v>
      </c>
      <c r="I6726" s="112">
        <v>3</v>
      </c>
      <c r="J6726" s="113">
        <v>44855.57640046296</v>
      </c>
      <c r="K6726" s="113">
        <v>44855.57640046296</v>
      </c>
      <c r="M6726" s="113">
        <v>44855.625972222224</v>
      </c>
      <c r="P6726" s="78" t="str">
        <f t="shared" ref="P6726:P6789" si="1785">IF(LEFT(O6726,3)="&amp;RU","PLOEG",IF(LEFT(O6726,6)="ANT-di","DISP/S of N",IF(LEFT(O6726,4)="rANT","DISP/S of N",IF(LEFT(O6726,3)="ANT","CIC",""))))</f>
        <v/>
      </c>
      <c r="S6726" s="78" t="str">
        <f t="shared" ref="S6726:S6789" si="1786">IF(LEFT(R6726,3)="&amp;RU","PLOEG",IF(LEFT(R6726,6)="ANT-di","DISP/S of N",IF(LEFT(R6726,4)="rANT","DISP/S of N",IF(LEFT(R6726,3)="ANT","CIC",""))))</f>
        <v/>
      </c>
      <c r="V6726" s="78" t="str">
        <f t="shared" ref="V6726:V6789" si="1787">IF(LEFT(U6726,3)="&amp;RU","PLOEG",IF(LEFT(U6726,6)="ANT-di","DISP/S of N",IF(LEFT(U6726,4)="rANT","DISP/S of N",IF(LEFT(U6726,3)="ANT","CIC",""))))</f>
        <v/>
      </c>
      <c r="W6726" s="113">
        <v>44855.68681712963</v>
      </c>
      <c r="X6726" s="113">
        <f t="shared" ref="X6726:X6789" si="1788">IF((MIN(L6726:M6726)&lt;K6726+6/ (24*3600)),"", IF((MIN(L6726:M6726)=K6726),"0:00:00",IF((MIN(L6726:M6726)-K6726),MIN(L6726:M6726)-K6726,"")))</f>
        <v>4.9571759263926651E-2</v>
      </c>
      <c r="Y6726" s="113" t="str">
        <f t="shared" ref="Y6726:Y6789" si="1789">IF(OR(T6726="",T6726&lt;MINA(L6726,M6726)+11/(24*3600)),"",T6726-MINA(L6726,M6726))</f>
        <v/>
      </c>
      <c r="Z6726" s="113" t="str">
        <f t="shared" ref="Z6726:Z6789" si="1790">IF(OR(T6726="",W6726&lt;T6726+31/(24*3600)),"",W6726-T6726)</f>
        <v/>
      </c>
      <c r="AB6726" s="2" t="str">
        <f t="shared" ref="AB6726:AC6789" si="1791">IF(Y6726="","",SECOND(Y6726)+(MINUTE(Y6726)*60)+(HOUR(Y6726)*3600))</f>
        <v/>
      </c>
      <c r="AC6726" s="2" t="str">
        <f t="shared" si="1791"/>
        <v/>
      </c>
      <c r="AE6726" s="2" t="str">
        <f t="shared" ref="AE6726:AE6789" si="1792">IF(I6726=0,AB6726,"")</f>
        <v/>
      </c>
      <c r="AF6726" s="2" t="str">
        <f t="shared" ref="AF6726:AF6789" si="1793">IF(I6726=1,AB6726,"")</f>
        <v/>
      </c>
      <c r="AG6726" s="2" t="str">
        <f t="shared" ref="AG6726:AG6789" si="1794">IF(I6726=2,AB6726,"")</f>
        <v/>
      </c>
      <c r="AH6726" s="2" t="str">
        <f t="shared" ref="AH6726:AH6789" si="1795">IF(I6726=3,AB6726,"")</f>
        <v/>
      </c>
      <c r="AI6726" s="2" t="str">
        <f t="shared" ref="AI6726:AI6789" si="1796">IF(I6726=4,AB6726,"")</f>
        <v/>
      </c>
      <c r="AK6726" s="2" t="str">
        <f t="shared" ref="AK6726:AK6789" si="1797">IF(I6726=0,AC6726,"")</f>
        <v/>
      </c>
      <c r="AL6726" s="2" t="str">
        <f t="shared" ref="AL6726:AL6789" si="1798">IF(I6726=1,AC6726,"")</f>
        <v/>
      </c>
      <c r="AM6726" s="2" t="str">
        <f t="shared" ref="AM6726:AM6789" si="1799">IF(I6726=2,AC6726,"")</f>
        <v/>
      </c>
      <c r="AN6726" s="2" t="str">
        <f t="shared" ref="AN6726:AN6789" si="1800">IF(I6726=3,AC6726,"")</f>
        <v/>
      </c>
      <c r="AO6726" s="2" t="str">
        <f t="shared" ref="AO6726:AO6789" si="1801">IF(I6726=4,AC6726,"")</f>
        <v/>
      </c>
    </row>
    <row r="6727" spans="1:41" x14ac:dyDescent="0.3">
      <c r="A6727" s="111">
        <v>44855.603865740741</v>
      </c>
      <c r="B6727" s="78" t="s">
        <v>7230</v>
      </c>
      <c r="C6727" s="78" t="s">
        <v>886</v>
      </c>
      <c r="D6727" s="78" t="s">
        <v>1199</v>
      </c>
      <c r="F6727" s="78" t="s">
        <v>809</v>
      </c>
      <c r="G6727" s="78" t="s">
        <v>114</v>
      </c>
      <c r="H6727" s="112" t="s">
        <v>214</v>
      </c>
      <c r="I6727" s="112">
        <v>2</v>
      </c>
      <c r="J6727" s="113">
        <v>44855.602743055555</v>
      </c>
      <c r="K6727" s="113">
        <v>44855.603865740741</v>
      </c>
      <c r="L6727" s="113">
        <v>44855.604895833334</v>
      </c>
      <c r="M6727" s="113">
        <v>44855.605046296296</v>
      </c>
      <c r="P6727" s="78" t="str">
        <f t="shared" si="1785"/>
        <v/>
      </c>
      <c r="Q6727" s="113">
        <v>44855.605081018519</v>
      </c>
      <c r="R6727" s="78" t="s">
        <v>1185</v>
      </c>
      <c r="S6727" s="78" t="str">
        <f t="shared" si="1786"/>
        <v>CIC</v>
      </c>
      <c r="T6727" s="113">
        <v>44855.610625000001</v>
      </c>
      <c r="U6727" s="78" t="s">
        <v>1267</v>
      </c>
      <c r="V6727" s="78" t="str">
        <f t="shared" si="1787"/>
        <v>PLOEG</v>
      </c>
      <c r="W6727" s="113">
        <v>44855.625856481478</v>
      </c>
      <c r="X6727" s="113">
        <f t="shared" si="1788"/>
        <v>1.0300925932824612E-3</v>
      </c>
      <c r="Y6727" s="113">
        <f t="shared" si="1789"/>
        <v>5.7291666671517305E-3</v>
      </c>
      <c r="Z6727" s="113">
        <f t="shared" si="1790"/>
        <v>1.523148147680331E-2</v>
      </c>
      <c r="AB6727" s="2">
        <f t="shared" si="1791"/>
        <v>495</v>
      </c>
      <c r="AC6727" s="2">
        <f t="shared" si="1791"/>
        <v>1316</v>
      </c>
      <c r="AE6727" s="2" t="str">
        <f t="shared" si="1792"/>
        <v/>
      </c>
      <c r="AF6727" s="2" t="str">
        <f t="shared" si="1793"/>
        <v/>
      </c>
      <c r="AG6727" s="2">
        <f t="shared" si="1794"/>
        <v>495</v>
      </c>
      <c r="AH6727" s="2" t="str">
        <f t="shared" si="1795"/>
        <v/>
      </c>
      <c r="AI6727" s="2" t="str">
        <f t="shared" si="1796"/>
        <v/>
      </c>
      <c r="AK6727" s="2" t="str">
        <f t="shared" si="1797"/>
        <v/>
      </c>
      <c r="AL6727" s="2" t="str">
        <f t="shared" si="1798"/>
        <v/>
      </c>
      <c r="AM6727" s="2">
        <f t="shared" si="1799"/>
        <v>1316</v>
      </c>
      <c r="AN6727" s="2" t="str">
        <f t="shared" si="1800"/>
        <v/>
      </c>
      <c r="AO6727" s="2" t="str">
        <f t="shared" si="1801"/>
        <v/>
      </c>
    </row>
    <row r="6728" spans="1:41" x14ac:dyDescent="0.3">
      <c r="A6728" s="111">
        <v>44855.653958333336</v>
      </c>
      <c r="B6728" s="78" t="s">
        <v>7231</v>
      </c>
      <c r="C6728" s="78" t="s">
        <v>886</v>
      </c>
      <c r="D6728" s="78" t="s">
        <v>5364</v>
      </c>
      <c r="E6728" s="78">
        <v>24</v>
      </c>
      <c r="F6728" s="78" t="s">
        <v>808</v>
      </c>
      <c r="G6728" s="78" t="s">
        <v>100</v>
      </c>
      <c r="H6728" s="112" t="s">
        <v>208</v>
      </c>
      <c r="I6728" s="112">
        <v>3</v>
      </c>
      <c r="J6728" s="113">
        <v>44855.653958333336</v>
      </c>
      <c r="K6728" s="113">
        <v>44855.653958333336</v>
      </c>
      <c r="M6728" s="113">
        <v>44855.687222222223</v>
      </c>
      <c r="P6728" s="78" t="str">
        <f t="shared" si="1785"/>
        <v/>
      </c>
      <c r="S6728" s="78" t="str">
        <f t="shared" si="1786"/>
        <v/>
      </c>
      <c r="V6728" s="78" t="str">
        <f t="shared" si="1787"/>
        <v/>
      </c>
      <c r="W6728" s="113">
        <v>44855.711180555554</v>
      </c>
      <c r="X6728" s="113">
        <f t="shared" si="1788"/>
        <v>3.326388888672227E-2</v>
      </c>
      <c r="Y6728" s="113" t="str">
        <f t="shared" si="1789"/>
        <v/>
      </c>
      <c r="Z6728" s="113" t="str">
        <f t="shared" si="1790"/>
        <v/>
      </c>
      <c r="AB6728" s="2" t="str">
        <f t="shared" si="1791"/>
        <v/>
      </c>
      <c r="AC6728" s="2" t="str">
        <f t="shared" si="1791"/>
        <v/>
      </c>
      <c r="AE6728" s="2" t="str">
        <f t="shared" si="1792"/>
        <v/>
      </c>
      <c r="AF6728" s="2" t="str">
        <f t="shared" si="1793"/>
        <v/>
      </c>
      <c r="AG6728" s="2" t="str">
        <f t="shared" si="1794"/>
        <v/>
      </c>
      <c r="AH6728" s="2" t="str">
        <f t="shared" si="1795"/>
        <v/>
      </c>
      <c r="AI6728" s="2" t="str">
        <f t="shared" si="1796"/>
        <v/>
      </c>
      <c r="AK6728" s="2" t="str">
        <f t="shared" si="1797"/>
        <v/>
      </c>
      <c r="AL6728" s="2" t="str">
        <f t="shared" si="1798"/>
        <v/>
      </c>
      <c r="AM6728" s="2" t="str">
        <f t="shared" si="1799"/>
        <v/>
      </c>
      <c r="AN6728" s="2" t="str">
        <f t="shared" si="1800"/>
        <v/>
      </c>
      <c r="AO6728" s="2" t="str">
        <f t="shared" si="1801"/>
        <v/>
      </c>
    </row>
    <row r="6729" spans="1:41" x14ac:dyDescent="0.3">
      <c r="A6729" s="111">
        <v>44855.756608796299</v>
      </c>
      <c r="B6729" s="78" t="s">
        <v>7232</v>
      </c>
      <c r="C6729" s="78" t="s">
        <v>835</v>
      </c>
      <c r="D6729" s="78" t="s">
        <v>7233</v>
      </c>
      <c r="E6729" s="78">
        <v>32</v>
      </c>
      <c r="F6729" s="78" t="s">
        <v>807</v>
      </c>
      <c r="G6729" s="78" t="s">
        <v>86</v>
      </c>
      <c r="H6729" s="112" t="s">
        <v>322</v>
      </c>
      <c r="I6729" s="112">
        <v>3</v>
      </c>
      <c r="J6729" s="113">
        <v>44855.756608796299</v>
      </c>
      <c r="K6729" s="113">
        <v>44855.756608796299</v>
      </c>
      <c r="M6729" s="113">
        <v>44855.757303240738</v>
      </c>
      <c r="N6729" s="113">
        <v>44855.757650462961</v>
      </c>
      <c r="O6729" s="78" t="s">
        <v>1187</v>
      </c>
      <c r="P6729" s="78" t="str">
        <f t="shared" si="1785"/>
        <v>CIC</v>
      </c>
      <c r="Q6729" s="113">
        <v>44855.762488425928</v>
      </c>
      <c r="R6729" s="78" t="s">
        <v>1200</v>
      </c>
      <c r="S6729" s="78" t="str">
        <f t="shared" si="1786"/>
        <v>PLOEG</v>
      </c>
      <c r="V6729" s="78" t="str">
        <f t="shared" si="1787"/>
        <v/>
      </c>
      <c r="W6729" s="113">
        <v>44855.768923611111</v>
      </c>
      <c r="X6729" s="113">
        <f t="shared" si="1788"/>
        <v>6.9444443943211809E-4</v>
      </c>
      <c r="Y6729" s="113" t="str">
        <f t="shared" si="1789"/>
        <v/>
      </c>
      <c r="Z6729" s="113" t="str">
        <f t="shared" si="1790"/>
        <v/>
      </c>
      <c r="AB6729" s="2" t="str">
        <f t="shared" si="1791"/>
        <v/>
      </c>
      <c r="AC6729" s="2" t="str">
        <f t="shared" si="1791"/>
        <v/>
      </c>
      <c r="AE6729" s="2" t="str">
        <f t="shared" si="1792"/>
        <v/>
      </c>
      <c r="AF6729" s="2" t="str">
        <f t="shared" si="1793"/>
        <v/>
      </c>
      <c r="AG6729" s="2" t="str">
        <f t="shared" si="1794"/>
        <v/>
      </c>
      <c r="AH6729" s="2" t="str">
        <f t="shared" si="1795"/>
        <v/>
      </c>
      <c r="AI6729" s="2" t="str">
        <f t="shared" si="1796"/>
        <v/>
      </c>
      <c r="AK6729" s="2" t="str">
        <f t="shared" si="1797"/>
        <v/>
      </c>
      <c r="AL6729" s="2" t="str">
        <f t="shared" si="1798"/>
        <v/>
      </c>
      <c r="AM6729" s="2" t="str">
        <f t="shared" si="1799"/>
        <v/>
      </c>
      <c r="AN6729" s="2" t="str">
        <f t="shared" si="1800"/>
        <v/>
      </c>
      <c r="AO6729" s="2" t="str">
        <f t="shared" si="1801"/>
        <v/>
      </c>
    </row>
    <row r="6730" spans="1:41" x14ac:dyDescent="0.3">
      <c r="A6730" s="111">
        <v>44855.832754629628</v>
      </c>
      <c r="B6730" s="78" t="s">
        <v>7234</v>
      </c>
      <c r="C6730" s="78" t="s">
        <v>835</v>
      </c>
      <c r="D6730" s="78" t="s">
        <v>7235</v>
      </c>
      <c r="E6730" s="78">
        <v>20</v>
      </c>
      <c r="F6730" s="78" t="s">
        <v>809</v>
      </c>
      <c r="G6730" s="78" t="s">
        <v>86</v>
      </c>
      <c r="H6730" s="112" t="s">
        <v>302</v>
      </c>
      <c r="I6730" s="112">
        <v>4</v>
      </c>
      <c r="J6730" s="113">
        <v>44855.832476851851</v>
      </c>
      <c r="K6730" s="113">
        <v>44855.832754629628</v>
      </c>
      <c r="M6730" s="113">
        <v>44855.834629629629</v>
      </c>
      <c r="N6730" s="113">
        <v>44855.835474537038</v>
      </c>
      <c r="O6730" s="78" t="s">
        <v>1187</v>
      </c>
      <c r="P6730" s="78" t="str">
        <f t="shared" si="1785"/>
        <v>CIC</v>
      </c>
      <c r="Q6730" s="113">
        <v>44855.837546296294</v>
      </c>
      <c r="R6730" s="78" t="s">
        <v>1216</v>
      </c>
      <c r="S6730" s="78" t="str">
        <f t="shared" si="1786"/>
        <v>PLOEG</v>
      </c>
      <c r="T6730" s="113">
        <v>44855.84746527778</v>
      </c>
      <c r="U6730" s="78" t="s">
        <v>1216</v>
      </c>
      <c r="V6730" s="78" t="str">
        <f t="shared" si="1787"/>
        <v>PLOEG</v>
      </c>
      <c r="W6730" s="113">
        <v>44855.855717592596</v>
      </c>
      <c r="X6730" s="113">
        <f t="shared" si="1788"/>
        <v>1.8750000017462298E-3</v>
      </c>
      <c r="Y6730" s="113">
        <f t="shared" si="1789"/>
        <v>1.283564815093996E-2</v>
      </c>
      <c r="Z6730" s="113">
        <f t="shared" si="1790"/>
        <v>8.2523148157633841E-3</v>
      </c>
      <c r="AB6730" s="2">
        <f t="shared" si="1791"/>
        <v>1109</v>
      </c>
      <c r="AC6730" s="2">
        <f t="shared" si="1791"/>
        <v>713</v>
      </c>
      <c r="AE6730" s="2" t="str">
        <f t="shared" si="1792"/>
        <v/>
      </c>
      <c r="AF6730" s="2" t="str">
        <f t="shared" si="1793"/>
        <v/>
      </c>
      <c r="AG6730" s="2" t="str">
        <f t="shared" si="1794"/>
        <v/>
      </c>
      <c r="AH6730" s="2" t="str">
        <f t="shared" si="1795"/>
        <v/>
      </c>
      <c r="AI6730" s="2">
        <f t="shared" si="1796"/>
        <v>1109</v>
      </c>
      <c r="AK6730" s="2" t="str">
        <f t="shared" si="1797"/>
        <v/>
      </c>
      <c r="AL6730" s="2" t="str">
        <f t="shared" si="1798"/>
        <v/>
      </c>
      <c r="AM6730" s="2" t="str">
        <f t="shared" si="1799"/>
        <v/>
      </c>
      <c r="AN6730" s="2" t="str">
        <f t="shared" si="1800"/>
        <v/>
      </c>
      <c r="AO6730" s="2">
        <f t="shared" si="1801"/>
        <v>713</v>
      </c>
    </row>
    <row r="6731" spans="1:41" x14ac:dyDescent="0.3">
      <c r="A6731" s="111">
        <v>44856.043263888889</v>
      </c>
      <c r="B6731" s="78" t="s">
        <v>7236</v>
      </c>
      <c r="C6731" s="78" t="s">
        <v>846</v>
      </c>
      <c r="D6731" s="78" t="s">
        <v>1382</v>
      </c>
      <c r="E6731" s="78">
        <v>97</v>
      </c>
      <c r="F6731" s="78" t="s">
        <v>809</v>
      </c>
      <c r="G6731" s="78" t="s">
        <v>116</v>
      </c>
      <c r="H6731" s="112" t="s">
        <v>228</v>
      </c>
      <c r="I6731" s="112">
        <v>2</v>
      </c>
      <c r="J6731" s="113">
        <v>44856.04277777778</v>
      </c>
      <c r="K6731" s="113">
        <v>44856.043263888889</v>
      </c>
      <c r="M6731" s="113">
        <v>44856.043680555558</v>
      </c>
      <c r="P6731" s="78" t="str">
        <f t="shared" si="1785"/>
        <v/>
      </c>
      <c r="Q6731" s="113">
        <v>44856.044027777774</v>
      </c>
      <c r="R6731" s="78" t="s">
        <v>1187</v>
      </c>
      <c r="S6731" s="78" t="str">
        <f t="shared" si="1786"/>
        <v>CIC</v>
      </c>
      <c r="T6731" s="113">
        <v>44856.050208333334</v>
      </c>
      <c r="U6731" s="78" t="s">
        <v>1185</v>
      </c>
      <c r="V6731" s="78" t="str">
        <f t="shared" si="1787"/>
        <v>CIC</v>
      </c>
      <c r="W6731" s="113">
        <v>44856.06658564815</v>
      </c>
      <c r="X6731" s="113">
        <f t="shared" si="1788"/>
        <v>4.1666666948003694E-4</v>
      </c>
      <c r="Y6731" s="113">
        <f t="shared" si="1789"/>
        <v>6.5277777757728472E-3</v>
      </c>
      <c r="Z6731" s="113">
        <f t="shared" si="1790"/>
        <v>1.6377314816054422E-2</v>
      </c>
      <c r="AB6731" s="2">
        <f t="shared" si="1791"/>
        <v>564</v>
      </c>
      <c r="AC6731" s="2">
        <f t="shared" si="1791"/>
        <v>1415</v>
      </c>
      <c r="AE6731" s="2" t="str">
        <f t="shared" si="1792"/>
        <v/>
      </c>
      <c r="AF6731" s="2" t="str">
        <f t="shared" si="1793"/>
        <v/>
      </c>
      <c r="AG6731" s="2">
        <f t="shared" si="1794"/>
        <v>564</v>
      </c>
      <c r="AH6731" s="2" t="str">
        <f t="shared" si="1795"/>
        <v/>
      </c>
      <c r="AI6731" s="2" t="str">
        <f t="shared" si="1796"/>
        <v/>
      </c>
      <c r="AK6731" s="2" t="str">
        <f t="shared" si="1797"/>
        <v/>
      </c>
      <c r="AL6731" s="2" t="str">
        <f t="shared" si="1798"/>
        <v/>
      </c>
      <c r="AM6731" s="2">
        <f t="shared" si="1799"/>
        <v>1415</v>
      </c>
      <c r="AN6731" s="2" t="str">
        <f t="shared" si="1800"/>
        <v/>
      </c>
      <c r="AO6731" s="2" t="str">
        <f t="shared" si="1801"/>
        <v/>
      </c>
    </row>
    <row r="6732" spans="1:41" x14ac:dyDescent="0.3">
      <c r="A6732" s="111">
        <v>44856.043263888889</v>
      </c>
      <c r="B6732" s="78" t="s">
        <v>7236</v>
      </c>
      <c r="C6732" s="78" t="s">
        <v>853</v>
      </c>
      <c r="D6732" s="78" t="s">
        <v>1382</v>
      </c>
      <c r="E6732" s="78">
        <v>97</v>
      </c>
      <c r="F6732" s="78" t="s">
        <v>809</v>
      </c>
      <c r="G6732" s="78" t="s">
        <v>116</v>
      </c>
      <c r="H6732" s="112" t="s">
        <v>228</v>
      </c>
      <c r="I6732" s="112">
        <v>2</v>
      </c>
      <c r="J6732" s="113">
        <v>44856.04277777778</v>
      </c>
      <c r="K6732" s="113">
        <v>44856.043263888889</v>
      </c>
      <c r="M6732" s="113">
        <v>44856.044189814813</v>
      </c>
      <c r="P6732" s="78" t="str">
        <f t="shared" si="1785"/>
        <v/>
      </c>
      <c r="Q6732" s="113">
        <v>44856.044224537036</v>
      </c>
      <c r="R6732" s="78" t="s">
        <v>1187</v>
      </c>
      <c r="S6732" s="78" t="str">
        <f t="shared" si="1786"/>
        <v>CIC</v>
      </c>
      <c r="V6732" s="78" t="str">
        <f t="shared" si="1787"/>
        <v/>
      </c>
      <c r="W6732" s="113">
        <v>44856.076608796298</v>
      </c>
      <c r="X6732" s="113">
        <f t="shared" si="1788"/>
        <v>9.2592592409346253E-4</v>
      </c>
      <c r="Y6732" s="113" t="str">
        <f t="shared" si="1789"/>
        <v/>
      </c>
      <c r="Z6732" s="113" t="str">
        <f t="shared" si="1790"/>
        <v/>
      </c>
      <c r="AB6732" s="2" t="str">
        <f t="shared" si="1791"/>
        <v/>
      </c>
      <c r="AC6732" s="2" t="str">
        <f t="shared" si="1791"/>
        <v/>
      </c>
      <c r="AE6732" s="2" t="str">
        <f t="shared" si="1792"/>
        <v/>
      </c>
      <c r="AF6732" s="2" t="str">
        <f t="shared" si="1793"/>
        <v/>
      </c>
      <c r="AG6732" s="2" t="str">
        <f t="shared" si="1794"/>
        <v/>
      </c>
      <c r="AH6732" s="2" t="str">
        <f t="shared" si="1795"/>
        <v/>
      </c>
      <c r="AI6732" s="2" t="str">
        <f t="shared" si="1796"/>
        <v/>
      </c>
      <c r="AK6732" s="2" t="str">
        <f t="shared" si="1797"/>
        <v/>
      </c>
      <c r="AL6732" s="2" t="str">
        <f t="shared" si="1798"/>
        <v/>
      </c>
      <c r="AM6732" s="2" t="str">
        <f t="shared" si="1799"/>
        <v/>
      </c>
      <c r="AN6732" s="2" t="str">
        <f t="shared" si="1800"/>
        <v/>
      </c>
      <c r="AO6732" s="2" t="str">
        <f t="shared" si="1801"/>
        <v/>
      </c>
    </row>
    <row r="6733" spans="1:41" x14ac:dyDescent="0.3">
      <c r="A6733" s="111">
        <v>44856.043263888889</v>
      </c>
      <c r="B6733" s="78" t="s">
        <v>7236</v>
      </c>
      <c r="C6733" s="78" t="s">
        <v>835</v>
      </c>
      <c r="D6733" s="78" t="s">
        <v>1382</v>
      </c>
      <c r="E6733" s="78">
        <v>97</v>
      </c>
      <c r="F6733" s="78" t="s">
        <v>809</v>
      </c>
      <c r="G6733" s="78" t="s">
        <v>116</v>
      </c>
      <c r="H6733" s="112" t="s">
        <v>228</v>
      </c>
      <c r="I6733" s="112">
        <v>2</v>
      </c>
      <c r="J6733" s="113">
        <v>44856.04277777778</v>
      </c>
      <c r="K6733" s="113">
        <v>44856.043263888889</v>
      </c>
      <c r="M6733" s="113">
        <v>44856.044733796298</v>
      </c>
      <c r="P6733" s="78" t="str">
        <f t="shared" si="1785"/>
        <v/>
      </c>
      <c r="Q6733" s="113">
        <v>44856.044768518521</v>
      </c>
      <c r="R6733" s="78" t="s">
        <v>1185</v>
      </c>
      <c r="S6733" s="78" t="str">
        <f t="shared" si="1786"/>
        <v>CIC</v>
      </c>
      <c r="T6733" s="113">
        <v>44856.061249999999</v>
      </c>
      <c r="U6733" s="78" t="s">
        <v>1185</v>
      </c>
      <c r="V6733" s="78" t="str">
        <f t="shared" si="1787"/>
        <v>CIC</v>
      </c>
      <c r="W6733" s="113">
        <v>44856.092766203707</v>
      </c>
      <c r="X6733" s="113">
        <f t="shared" si="1788"/>
        <v>1.4699074090458453E-3</v>
      </c>
      <c r="Y6733" s="113">
        <f t="shared" si="1789"/>
        <v>1.6516203701030463E-2</v>
      </c>
      <c r="Z6733" s="113">
        <f t="shared" si="1790"/>
        <v>3.1516203707724344E-2</v>
      </c>
      <c r="AB6733" s="2">
        <f t="shared" si="1791"/>
        <v>1427</v>
      </c>
      <c r="AC6733" s="2">
        <f t="shared" si="1791"/>
        <v>2723</v>
      </c>
      <c r="AE6733" s="2" t="str">
        <f t="shared" si="1792"/>
        <v/>
      </c>
      <c r="AF6733" s="2" t="str">
        <f t="shared" si="1793"/>
        <v/>
      </c>
      <c r="AG6733" s="2">
        <f t="shared" si="1794"/>
        <v>1427</v>
      </c>
      <c r="AH6733" s="2" t="str">
        <f t="shared" si="1795"/>
        <v/>
      </c>
      <c r="AI6733" s="2" t="str">
        <f t="shared" si="1796"/>
        <v/>
      </c>
      <c r="AK6733" s="2" t="str">
        <f t="shared" si="1797"/>
        <v/>
      </c>
      <c r="AL6733" s="2" t="str">
        <f t="shared" si="1798"/>
        <v/>
      </c>
      <c r="AM6733" s="2">
        <f t="shared" si="1799"/>
        <v>2723</v>
      </c>
      <c r="AN6733" s="2" t="str">
        <f t="shared" si="1800"/>
        <v/>
      </c>
      <c r="AO6733" s="2" t="str">
        <f t="shared" si="1801"/>
        <v/>
      </c>
    </row>
    <row r="6734" spans="1:41" x14ac:dyDescent="0.3">
      <c r="A6734" s="111">
        <v>44856.072569444441</v>
      </c>
      <c r="B6734" s="78" t="s">
        <v>7237</v>
      </c>
      <c r="C6734" s="78" t="s">
        <v>846</v>
      </c>
      <c r="D6734" s="78" t="s">
        <v>1697</v>
      </c>
      <c r="E6734" s="78">
        <v>4</v>
      </c>
      <c r="F6734" s="78" t="s">
        <v>808</v>
      </c>
      <c r="G6734" s="78" t="s">
        <v>90</v>
      </c>
      <c r="H6734" s="112" t="s">
        <v>224</v>
      </c>
      <c r="I6734" s="112">
        <v>2</v>
      </c>
      <c r="J6734" s="113">
        <v>44856.072048611109</v>
      </c>
      <c r="K6734" s="113">
        <v>44856.072569444441</v>
      </c>
      <c r="M6734" s="113">
        <v>44856.072800925926</v>
      </c>
      <c r="P6734" s="78" t="str">
        <f t="shared" si="1785"/>
        <v/>
      </c>
      <c r="Q6734" s="113">
        <v>44856.073611111111</v>
      </c>
      <c r="R6734" s="78" t="s">
        <v>1220</v>
      </c>
      <c r="S6734" s="78" t="str">
        <f t="shared" si="1786"/>
        <v>PLOEG</v>
      </c>
      <c r="T6734" s="113">
        <v>44856.077708333331</v>
      </c>
      <c r="U6734" s="78" t="s">
        <v>1203</v>
      </c>
      <c r="V6734" s="78" t="str">
        <f t="shared" si="1787"/>
        <v>PLOEG</v>
      </c>
      <c r="W6734" s="113">
        <v>44856.093888888892</v>
      </c>
      <c r="X6734" s="113">
        <f t="shared" si="1788"/>
        <v>2.3148148466134444E-4</v>
      </c>
      <c r="Y6734" s="113">
        <f t="shared" si="1789"/>
        <v>4.907407404971309E-3</v>
      </c>
      <c r="Z6734" s="113">
        <f t="shared" si="1790"/>
        <v>1.6180555561732035E-2</v>
      </c>
      <c r="AB6734" s="2">
        <f t="shared" si="1791"/>
        <v>424</v>
      </c>
      <c r="AC6734" s="2">
        <f t="shared" si="1791"/>
        <v>1398</v>
      </c>
      <c r="AE6734" s="2" t="str">
        <f t="shared" si="1792"/>
        <v/>
      </c>
      <c r="AF6734" s="2" t="str">
        <f t="shared" si="1793"/>
        <v/>
      </c>
      <c r="AG6734" s="2">
        <f t="shared" si="1794"/>
        <v>424</v>
      </c>
      <c r="AH6734" s="2" t="str">
        <f t="shared" si="1795"/>
        <v/>
      </c>
      <c r="AI6734" s="2" t="str">
        <f t="shared" si="1796"/>
        <v/>
      </c>
      <c r="AK6734" s="2" t="str">
        <f t="shared" si="1797"/>
        <v/>
      </c>
      <c r="AL6734" s="2" t="str">
        <f t="shared" si="1798"/>
        <v/>
      </c>
      <c r="AM6734" s="2">
        <f t="shared" si="1799"/>
        <v>1398</v>
      </c>
      <c r="AN6734" s="2" t="str">
        <f t="shared" si="1800"/>
        <v/>
      </c>
      <c r="AO6734" s="2" t="str">
        <f t="shared" si="1801"/>
        <v/>
      </c>
    </row>
    <row r="6735" spans="1:41" x14ac:dyDescent="0.3">
      <c r="A6735" s="111">
        <v>44856.156192129631</v>
      </c>
      <c r="B6735" s="78" t="s">
        <v>7238</v>
      </c>
      <c r="C6735" s="78" t="s">
        <v>835</v>
      </c>
      <c r="D6735" s="78" t="s">
        <v>2207</v>
      </c>
      <c r="E6735" s="78">
        <v>16</v>
      </c>
      <c r="F6735" s="78" t="s">
        <v>808</v>
      </c>
      <c r="G6735" s="78" t="s">
        <v>108</v>
      </c>
      <c r="H6735" s="112" t="s">
        <v>266</v>
      </c>
      <c r="I6735" s="112">
        <v>2</v>
      </c>
      <c r="J6735" s="113">
        <v>44856.155810185184</v>
      </c>
      <c r="K6735" s="113">
        <v>44856.156192129631</v>
      </c>
      <c r="M6735" s="113">
        <v>44856.156724537039</v>
      </c>
      <c r="P6735" s="78" t="str">
        <f t="shared" si="1785"/>
        <v/>
      </c>
      <c r="Q6735" s="113">
        <v>44856.15693287037</v>
      </c>
      <c r="R6735" s="78" t="s">
        <v>1187</v>
      </c>
      <c r="S6735" s="78" t="str">
        <f t="shared" si="1786"/>
        <v>CIC</v>
      </c>
      <c r="T6735" s="113">
        <v>44856.159270833334</v>
      </c>
      <c r="U6735" s="78" t="s">
        <v>1187</v>
      </c>
      <c r="V6735" s="78" t="str">
        <f t="shared" si="1787"/>
        <v>CIC</v>
      </c>
      <c r="W6735" s="113">
        <v>44856.164687500001</v>
      </c>
      <c r="X6735" s="113">
        <f t="shared" si="1788"/>
        <v>5.3240740817273036E-4</v>
      </c>
      <c r="Y6735" s="113">
        <f t="shared" si="1789"/>
        <v>2.5462962948950008E-3</v>
      </c>
      <c r="Z6735" s="113">
        <f t="shared" si="1790"/>
        <v>5.4166666668606922E-3</v>
      </c>
      <c r="AB6735" s="2">
        <f t="shared" si="1791"/>
        <v>220</v>
      </c>
      <c r="AC6735" s="2">
        <f t="shared" si="1791"/>
        <v>468</v>
      </c>
      <c r="AE6735" s="2" t="str">
        <f t="shared" si="1792"/>
        <v/>
      </c>
      <c r="AF6735" s="2" t="str">
        <f t="shared" si="1793"/>
        <v/>
      </c>
      <c r="AG6735" s="2">
        <f t="shared" si="1794"/>
        <v>220</v>
      </c>
      <c r="AH6735" s="2" t="str">
        <f t="shared" si="1795"/>
        <v/>
      </c>
      <c r="AI6735" s="2" t="str">
        <f t="shared" si="1796"/>
        <v/>
      </c>
      <c r="AK6735" s="2" t="str">
        <f t="shared" si="1797"/>
        <v/>
      </c>
      <c r="AL6735" s="2" t="str">
        <f t="shared" si="1798"/>
        <v/>
      </c>
      <c r="AM6735" s="2">
        <f t="shared" si="1799"/>
        <v>468</v>
      </c>
      <c r="AN6735" s="2" t="str">
        <f t="shared" si="1800"/>
        <v/>
      </c>
      <c r="AO6735" s="2" t="str">
        <f t="shared" si="1801"/>
        <v/>
      </c>
    </row>
    <row r="6736" spans="1:41" x14ac:dyDescent="0.3">
      <c r="A6736" s="111">
        <v>44856.156192129631</v>
      </c>
      <c r="B6736" s="78" t="s">
        <v>7238</v>
      </c>
      <c r="C6736" s="78" t="s">
        <v>846</v>
      </c>
      <c r="D6736" s="78" t="s">
        <v>2207</v>
      </c>
      <c r="E6736" s="78">
        <v>16</v>
      </c>
      <c r="F6736" s="78" t="s">
        <v>808</v>
      </c>
      <c r="G6736" s="78" t="s">
        <v>108</v>
      </c>
      <c r="H6736" s="112" t="s">
        <v>266</v>
      </c>
      <c r="I6736" s="112">
        <v>2</v>
      </c>
      <c r="J6736" s="113">
        <v>44856.155810185184</v>
      </c>
      <c r="K6736" s="113">
        <v>44856.156192129631</v>
      </c>
      <c r="M6736" s="113">
        <v>44856.156909722224</v>
      </c>
      <c r="P6736" s="78" t="str">
        <f t="shared" si="1785"/>
        <v/>
      </c>
      <c r="Q6736" s="113">
        <v>44856.15697916667</v>
      </c>
      <c r="R6736" s="78" t="s">
        <v>1187</v>
      </c>
      <c r="S6736" s="78" t="str">
        <f t="shared" si="1786"/>
        <v>CIC</v>
      </c>
      <c r="V6736" s="78" t="str">
        <f t="shared" si="1787"/>
        <v/>
      </c>
      <c r="W6736" s="113">
        <v>44856.164687500001</v>
      </c>
      <c r="X6736" s="113">
        <f t="shared" si="1788"/>
        <v>7.1759259299142286E-4</v>
      </c>
      <c r="Y6736" s="113" t="str">
        <f t="shared" si="1789"/>
        <v/>
      </c>
      <c r="Z6736" s="113" t="str">
        <f t="shared" si="1790"/>
        <v/>
      </c>
      <c r="AB6736" s="2" t="str">
        <f t="shared" si="1791"/>
        <v/>
      </c>
      <c r="AC6736" s="2" t="str">
        <f t="shared" si="1791"/>
        <v/>
      </c>
      <c r="AE6736" s="2" t="str">
        <f t="shared" si="1792"/>
        <v/>
      </c>
      <c r="AF6736" s="2" t="str">
        <f t="shared" si="1793"/>
        <v/>
      </c>
      <c r="AG6736" s="2" t="str">
        <f t="shared" si="1794"/>
        <v/>
      </c>
      <c r="AH6736" s="2" t="str">
        <f t="shared" si="1795"/>
        <v/>
      </c>
      <c r="AI6736" s="2" t="str">
        <f t="shared" si="1796"/>
        <v/>
      </c>
      <c r="AK6736" s="2" t="str">
        <f t="shared" si="1797"/>
        <v/>
      </c>
      <c r="AL6736" s="2" t="str">
        <f t="shared" si="1798"/>
        <v/>
      </c>
      <c r="AM6736" s="2" t="str">
        <f t="shared" si="1799"/>
        <v/>
      </c>
      <c r="AN6736" s="2" t="str">
        <f t="shared" si="1800"/>
        <v/>
      </c>
      <c r="AO6736" s="2" t="str">
        <f t="shared" si="1801"/>
        <v/>
      </c>
    </row>
    <row r="6737" spans="1:41" x14ac:dyDescent="0.3">
      <c r="A6737" s="111">
        <v>44856.156192129631</v>
      </c>
      <c r="B6737" s="78" t="s">
        <v>7238</v>
      </c>
      <c r="C6737" s="78" t="s">
        <v>853</v>
      </c>
      <c r="D6737" s="78" t="s">
        <v>2207</v>
      </c>
      <c r="E6737" s="78">
        <v>16</v>
      </c>
      <c r="F6737" s="78" t="s">
        <v>808</v>
      </c>
      <c r="G6737" s="78" t="s">
        <v>108</v>
      </c>
      <c r="H6737" s="112" t="s">
        <v>266</v>
      </c>
      <c r="I6737" s="112">
        <v>2</v>
      </c>
      <c r="J6737" s="113">
        <v>44856.155810185184</v>
      </c>
      <c r="K6737" s="113">
        <v>44856.156192129631</v>
      </c>
      <c r="M6737" s="113">
        <v>44856.157152777778</v>
      </c>
      <c r="P6737" s="78" t="str">
        <f t="shared" si="1785"/>
        <v/>
      </c>
      <c r="Q6737" s="113">
        <v>44856.157199074078</v>
      </c>
      <c r="R6737" s="78" t="s">
        <v>1187</v>
      </c>
      <c r="S6737" s="78" t="str">
        <f t="shared" si="1786"/>
        <v>CIC</v>
      </c>
      <c r="V6737" s="78" t="str">
        <f t="shared" si="1787"/>
        <v/>
      </c>
      <c r="W6737" s="113">
        <v>44856.164687500001</v>
      </c>
      <c r="X6737" s="113">
        <f t="shared" si="1788"/>
        <v>9.6064814715646207E-4</v>
      </c>
      <c r="Y6737" s="113" t="str">
        <f t="shared" si="1789"/>
        <v/>
      </c>
      <c r="Z6737" s="113" t="str">
        <f t="shared" si="1790"/>
        <v/>
      </c>
      <c r="AB6737" s="2" t="str">
        <f t="shared" si="1791"/>
        <v/>
      </c>
      <c r="AC6737" s="2" t="str">
        <f t="shared" si="1791"/>
        <v/>
      </c>
      <c r="AE6737" s="2" t="str">
        <f t="shared" si="1792"/>
        <v/>
      </c>
      <c r="AF6737" s="2" t="str">
        <f t="shared" si="1793"/>
        <v/>
      </c>
      <c r="AG6737" s="2" t="str">
        <f t="shared" si="1794"/>
        <v/>
      </c>
      <c r="AH6737" s="2" t="str">
        <f t="shared" si="1795"/>
        <v/>
      </c>
      <c r="AI6737" s="2" t="str">
        <f t="shared" si="1796"/>
        <v/>
      </c>
      <c r="AK6737" s="2" t="str">
        <f t="shared" si="1797"/>
        <v/>
      </c>
      <c r="AL6737" s="2" t="str">
        <f t="shared" si="1798"/>
        <v/>
      </c>
      <c r="AM6737" s="2" t="str">
        <f t="shared" si="1799"/>
        <v/>
      </c>
      <c r="AN6737" s="2" t="str">
        <f t="shared" si="1800"/>
        <v/>
      </c>
      <c r="AO6737" s="2" t="str">
        <f t="shared" si="1801"/>
        <v/>
      </c>
    </row>
    <row r="6738" spans="1:41" x14ac:dyDescent="0.3">
      <c r="A6738" s="111">
        <v>44856.237615740742</v>
      </c>
      <c r="B6738" s="78" t="s">
        <v>7239</v>
      </c>
      <c r="C6738" s="78" t="s">
        <v>846</v>
      </c>
      <c r="D6738" s="78" t="s">
        <v>1534</v>
      </c>
      <c r="F6738" s="78" t="s">
        <v>809</v>
      </c>
      <c r="G6738" s="78" t="s">
        <v>84</v>
      </c>
      <c r="H6738" s="112" t="s">
        <v>202</v>
      </c>
      <c r="I6738" s="112">
        <v>4</v>
      </c>
      <c r="J6738" s="113">
        <v>44856.235949074071</v>
      </c>
      <c r="K6738" s="113">
        <v>44856.237615740742</v>
      </c>
      <c r="M6738" s="113">
        <v>44856.239189814813</v>
      </c>
      <c r="P6738" s="78" t="str">
        <f t="shared" si="1785"/>
        <v/>
      </c>
      <c r="Q6738" s="113">
        <v>44856.239803240744</v>
      </c>
      <c r="R6738" s="78" t="s">
        <v>1187</v>
      </c>
      <c r="S6738" s="78" t="str">
        <f t="shared" si="1786"/>
        <v>CIC</v>
      </c>
      <c r="T6738" s="113">
        <v>44856.250023148146</v>
      </c>
      <c r="U6738" s="78" t="s">
        <v>1185</v>
      </c>
      <c r="V6738" s="78" t="str">
        <f t="shared" si="1787"/>
        <v>CIC</v>
      </c>
      <c r="W6738" s="113">
        <v>44856.259826388887</v>
      </c>
      <c r="X6738" s="113">
        <f t="shared" si="1788"/>
        <v>1.5740740709588863E-3</v>
      </c>
      <c r="Y6738" s="113">
        <f t="shared" si="1789"/>
        <v>1.0833333333721384E-2</v>
      </c>
      <c r="Z6738" s="113">
        <f t="shared" si="1790"/>
        <v>9.8032407404389232E-3</v>
      </c>
      <c r="AB6738" s="2">
        <f t="shared" si="1791"/>
        <v>936</v>
      </c>
      <c r="AC6738" s="2">
        <f t="shared" si="1791"/>
        <v>847</v>
      </c>
      <c r="AE6738" s="2" t="str">
        <f t="shared" si="1792"/>
        <v/>
      </c>
      <c r="AF6738" s="2" t="str">
        <f t="shared" si="1793"/>
        <v/>
      </c>
      <c r="AG6738" s="2" t="str">
        <f t="shared" si="1794"/>
        <v/>
      </c>
      <c r="AH6738" s="2" t="str">
        <f t="shared" si="1795"/>
        <v/>
      </c>
      <c r="AI6738" s="2">
        <f t="shared" si="1796"/>
        <v>936</v>
      </c>
      <c r="AK6738" s="2" t="str">
        <f t="shared" si="1797"/>
        <v/>
      </c>
      <c r="AL6738" s="2" t="str">
        <f t="shared" si="1798"/>
        <v/>
      </c>
      <c r="AM6738" s="2" t="str">
        <f t="shared" si="1799"/>
        <v/>
      </c>
      <c r="AN6738" s="2" t="str">
        <f t="shared" si="1800"/>
        <v/>
      </c>
      <c r="AO6738" s="2">
        <f t="shared" si="1801"/>
        <v>847</v>
      </c>
    </row>
    <row r="6739" spans="1:41" x14ac:dyDescent="0.3">
      <c r="A6739" s="111">
        <v>44856.380891203706</v>
      </c>
      <c r="B6739" s="78" t="s">
        <v>7240</v>
      </c>
      <c r="C6739" s="78" t="s">
        <v>886</v>
      </c>
      <c r="D6739" s="78" t="s">
        <v>3132</v>
      </c>
      <c r="F6739" s="78" t="s">
        <v>808</v>
      </c>
      <c r="G6739" s="78" t="s">
        <v>96</v>
      </c>
      <c r="H6739" s="112" t="s">
        <v>418</v>
      </c>
      <c r="I6739" s="112">
        <v>3</v>
      </c>
      <c r="J6739" s="113">
        <v>44856.380891203706</v>
      </c>
      <c r="K6739" s="113">
        <v>44856.380891203706</v>
      </c>
      <c r="M6739" s="113">
        <v>44856.381018518521</v>
      </c>
      <c r="N6739" s="113">
        <v>44856.38140046296</v>
      </c>
      <c r="O6739" s="78" t="s">
        <v>1185</v>
      </c>
      <c r="P6739" s="78" t="str">
        <f t="shared" si="1785"/>
        <v>CIC</v>
      </c>
      <c r="Q6739" s="113">
        <v>44856.388541666667</v>
      </c>
      <c r="R6739" s="78" t="s">
        <v>2077</v>
      </c>
      <c r="S6739" s="78" t="str">
        <f t="shared" si="1786"/>
        <v>PLOEG</v>
      </c>
      <c r="T6739" s="113">
        <v>44856.396180555559</v>
      </c>
      <c r="U6739" s="78" t="s">
        <v>2077</v>
      </c>
      <c r="V6739" s="78" t="str">
        <f t="shared" si="1787"/>
        <v>PLOEG</v>
      </c>
      <c r="W6739" s="113">
        <v>44856.410601851851</v>
      </c>
      <c r="X6739" s="113">
        <f t="shared" si="1788"/>
        <v>1.273148154723458E-4</v>
      </c>
      <c r="Y6739" s="113">
        <f t="shared" si="1789"/>
        <v>1.5162037037953269E-2</v>
      </c>
      <c r="Z6739" s="113">
        <f t="shared" si="1790"/>
        <v>1.4421296291402541E-2</v>
      </c>
      <c r="AB6739" s="2">
        <f t="shared" si="1791"/>
        <v>1310</v>
      </c>
      <c r="AC6739" s="2">
        <f t="shared" si="1791"/>
        <v>1246</v>
      </c>
      <c r="AE6739" s="2" t="str">
        <f t="shared" si="1792"/>
        <v/>
      </c>
      <c r="AF6739" s="2" t="str">
        <f t="shared" si="1793"/>
        <v/>
      </c>
      <c r="AG6739" s="2" t="str">
        <f t="shared" si="1794"/>
        <v/>
      </c>
      <c r="AH6739" s="2">
        <f t="shared" si="1795"/>
        <v>1310</v>
      </c>
      <c r="AI6739" s="2" t="str">
        <f t="shared" si="1796"/>
        <v/>
      </c>
      <c r="AK6739" s="2" t="str">
        <f t="shared" si="1797"/>
        <v/>
      </c>
      <c r="AL6739" s="2" t="str">
        <f t="shared" si="1798"/>
        <v/>
      </c>
      <c r="AM6739" s="2" t="str">
        <f t="shared" si="1799"/>
        <v/>
      </c>
      <c r="AN6739" s="2">
        <f t="shared" si="1800"/>
        <v>1246</v>
      </c>
      <c r="AO6739" s="2" t="str">
        <f t="shared" si="1801"/>
        <v/>
      </c>
    </row>
    <row r="6740" spans="1:41" x14ac:dyDescent="0.3">
      <c r="A6740" s="111">
        <v>44856.533356481479</v>
      </c>
      <c r="B6740" s="78" t="s">
        <v>7241</v>
      </c>
      <c r="C6740" s="78" t="s">
        <v>850</v>
      </c>
      <c r="D6740" s="78" t="s">
        <v>1673</v>
      </c>
      <c r="E6740" s="78">
        <v>108</v>
      </c>
      <c r="F6740" s="78" t="s">
        <v>807</v>
      </c>
      <c r="G6740" s="78" t="s">
        <v>86</v>
      </c>
      <c r="H6740" s="112" t="s">
        <v>252</v>
      </c>
      <c r="I6740" s="112">
        <v>4</v>
      </c>
      <c r="J6740" s="113">
        <v>44856.533356481479</v>
      </c>
      <c r="K6740" s="113">
        <v>44856.533356481479</v>
      </c>
      <c r="M6740" s="113">
        <v>44856.538495370369</v>
      </c>
      <c r="N6740" s="113">
        <v>44856.538518518515</v>
      </c>
      <c r="O6740" s="78" t="s">
        <v>1187</v>
      </c>
      <c r="P6740" s="78" t="str">
        <f t="shared" si="1785"/>
        <v>CIC</v>
      </c>
      <c r="Q6740" s="113">
        <v>44856.551018518519</v>
      </c>
      <c r="R6740" s="78" t="s">
        <v>1344</v>
      </c>
      <c r="S6740" s="78" t="str">
        <f t="shared" si="1786"/>
        <v>PLOEG</v>
      </c>
      <c r="T6740" s="113">
        <v>44856.559444444443</v>
      </c>
      <c r="U6740" s="78" t="s">
        <v>1286</v>
      </c>
      <c r="V6740" s="78" t="str">
        <f t="shared" si="1787"/>
        <v>PLOEG</v>
      </c>
      <c r="W6740" s="113">
        <v>44856.582233796296</v>
      </c>
      <c r="X6740" s="113">
        <f t="shared" si="1788"/>
        <v>5.1388888896326534E-3</v>
      </c>
      <c r="Y6740" s="113">
        <f t="shared" si="1789"/>
        <v>2.0949074074451346E-2</v>
      </c>
      <c r="Z6740" s="113">
        <f t="shared" si="1790"/>
        <v>2.2789351853134576E-2</v>
      </c>
      <c r="AB6740" s="2">
        <f t="shared" si="1791"/>
        <v>1810</v>
      </c>
      <c r="AC6740" s="2">
        <f t="shared" si="1791"/>
        <v>1969</v>
      </c>
      <c r="AE6740" s="2" t="str">
        <f t="shared" si="1792"/>
        <v/>
      </c>
      <c r="AF6740" s="2" t="str">
        <f t="shared" si="1793"/>
        <v/>
      </c>
      <c r="AG6740" s="2" t="str">
        <f t="shared" si="1794"/>
        <v/>
      </c>
      <c r="AH6740" s="2" t="str">
        <f t="shared" si="1795"/>
        <v/>
      </c>
      <c r="AI6740" s="2">
        <f t="shared" si="1796"/>
        <v>1810</v>
      </c>
      <c r="AK6740" s="2" t="str">
        <f t="shared" si="1797"/>
        <v/>
      </c>
      <c r="AL6740" s="2" t="str">
        <f t="shared" si="1798"/>
        <v/>
      </c>
      <c r="AM6740" s="2" t="str">
        <f t="shared" si="1799"/>
        <v/>
      </c>
      <c r="AN6740" s="2" t="str">
        <f t="shared" si="1800"/>
        <v/>
      </c>
      <c r="AO6740" s="2">
        <f t="shared" si="1801"/>
        <v>1969</v>
      </c>
    </row>
    <row r="6741" spans="1:41" x14ac:dyDescent="0.3">
      <c r="A6741" s="111">
        <v>44856.580358796295</v>
      </c>
      <c r="B6741" s="78" t="s">
        <v>7242</v>
      </c>
      <c r="C6741" s="78" t="s">
        <v>886</v>
      </c>
      <c r="F6741" s="78" t="s">
        <v>809</v>
      </c>
      <c r="G6741" s="78" t="s">
        <v>116</v>
      </c>
      <c r="H6741" s="112" t="s">
        <v>228</v>
      </c>
      <c r="I6741" s="112">
        <v>2</v>
      </c>
      <c r="J6741" s="113">
        <v>44856.579583333332</v>
      </c>
      <c r="K6741" s="113">
        <v>44856.580358796295</v>
      </c>
      <c r="M6741" s="113">
        <v>44856.581122685187</v>
      </c>
      <c r="N6741" s="113">
        <v>44856.581759259258</v>
      </c>
      <c r="O6741" s="78" t="s">
        <v>1185</v>
      </c>
      <c r="P6741" s="78" t="str">
        <f t="shared" si="1785"/>
        <v>CIC</v>
      </c>
      <c r="Q6741" s="113">
        <v>44856.585763888892</v>
      </c>
      <c r="R6741" s="78" t="s">
        <v>1267</v>
      </c>
      <c r="S6741" s="78" t="str">
        <f t="shared" si="1786"/>
        <v>PLOEG</v>
      </c>
      <c r="T6741" s="113">
        <v>44856.608275462961</v>
      </c>
      <c r="U6741" s="78" t="s">
        <v>1185</v>
      </c>
      <c r="V6741" s="78" t="str">
        <f t="shared" si="1787"/>
        <v>CIC</v>
      </c>
      <c r="W6741" s="113">
        <v>44856.617905092593</v>
      </c>
      <c r="X6741" s="113">
        <f t="shared" si="1788"/>
        <v>7.638888928340748E-4</v>
      </c>
      <c r="Y6741" s="113">
        <f t="shared" si="1789"/>
        <v>2.7152777773153502E-2</v>
      </c>
      <c r="Z6741" s="113">
        <f t="shared" si="1790"/>
        <v>9.6296296323998831E-3</v>
      </c>
      <c r="AB6741" s="2">
        <f t="shared" si="1791"/>
        <v>2346</v>
      </c>
      <c r="AC6741" s="2">
        <f t="shared" si="1791"/>
        <v>832</v>
      </c>
      <c r="AE6741" s="2" t="str">
        <f t="shared" si="1792"/>
        <v/>
      </c>
      <c r="AF6741" s="2" t="str">
        <f t="shared" si="1793"/>
        <v/>
      </c>
      <c r="AG6741" s="2">
        <f t="shared" si="1794"/>
        <v>2346</v>
      </c>
      <c r="AH6741" s="2" t="str">
        <f t="shared" si="1795"/>
        <v/>
      </c>
      <c r="AI6741" s="2" t="str">
        <f t="shared" si="1796"/>
        <v/>
      </c>
      <c r="AK6741" s="2" t="str">
        <f t="shared" si="1797"/>
        <v/>
      </c>
      <c r="AL6741" s="2" t="str">
        <f t="shared" si="1798"/>
        <v/>
      </c>
      <c r="AM6741" s="2">
        <f t="shared" si="1799"/>
        <v>832</v>
      </c>
      <c r="AN6741" s="2" t="str">
        <f t="shared" si="1800"/>
        <v/>
      </c>
      <c r="AO6741" s="2" t="str">
        <f t="shared" si="1801"/>
        <v/>
      </c>
    </row>
    <row r="6742" spans="1:41" x14ac:dyDescent="0.3">
      <c r="A6742" s="111">
        <v>44856.580358796295</v>
      </c>
      <c r="B6742" s="78" t="s">
        <v>7242</v>
      </c>
      <c r="C6742" s="78" t="s">
        <v>850</v>
      </c>
      <c r="F6742" s="78" t="s">
        <v>809</v>
      </c>
      <c r="G6742" s="78" t="s">
        <v>116</v>
      </c>
      <c r="H6742" s="112" t="s">
        <v>228</v>
      </c>
      <c r="I6742" s="112">
        <v>2</v>
      </c>
      <c r="J6742" s="113">
        <v>44856.579583333332</v>
      </c>
      <c r="K6742" s="113">
        <v>44856.580358796295</v>
      </c>
      <c r="M6742" s="113">
        <v>44856.582268518519</v>
      </c>
      <c r="N6742" s="113">
        <v>44856.582291666666</v>
      </c>
      <c r="O6742" s="78" t="s">
        <v>1185</v>
      </c>
      <c r="P6742" s="78" t="str">
        <f t="shared" si="1785"/>
        <v>CIC</v>
      </c>
      <c r="S6742" s="78" t="str">
        <f t="shared" si="1786"/>
        <v/>
      </c>
      <c r="T6742" s="113">
        <v>44856.598981481482</v>
      </c>
      <c r="U6742" s="78" t="s">
        <v>1187</v>
      </c>
      <c r="V6742" s="78" t="str">
        <f t="shared" si="1787"/>
        <v>CIC</v>
      </c>
      <c r="W6742" s="113">
        <v>44856.644074074073</v>
      </c>
      <c r="X6742" s="113">
        <f t="shared" si="1788"/>
        <v>1.9097222248092294E-3</v>
      </c>
      <c r="Y6742" s="113">
        <f t="shared" si="1789"/>
        <v>1.6712962962628808E-2</v>
      </c>
      <c r="Z6742" s="113">
        <f t="shared" si="1790"/>
        <v>4.5092592590663116E-2</v>
      </c>
      <c r="AB6742" s="2">
        <f t="shared" si="1791"/>
        <v>1444</v>
      </c>
      <c r="AC6742" s="2">
        <f t="shared" si="1791"/>
        <v>3896</v>
      </c>
      <c r="AE6742" s="2" t="str">
        <f t="shared" si="1792"/>
        <v/>
      </c>
      <c r="AF6742" s="2" t="str">
        <f t="shared" si="1793"/>
        <v/>
      </c>
      <c r="AG6742" s="2">
        <f t="shared" si="1794"/>
        <v>1444</v>
      </c>
      <c r="AH6742" s="2" t="str">
        <f t="shared" si="1795"/>
        <v/>
      </c>
      <c r="AI6742" s="2" t="str">
        <f t="shared" si="1796"/>
        <v/>
      </c>
      <c r="AK6742" s="2" t="str">
        <f t="shared" si="1797"/>
        <v/>
      </c>
      <c r="AL6742" s="2" t="str">
        <f t="shared" si="1798"/>
        <v/>
      </c>
      <c r="AM6742" s="2">
        <f t="shared" si="1799"/>
        <v>3896</v>
      </c>
      <c r="AN6742" s="2" t="str">
        <f t="shared" si="1800"/>
        <v/>
      </c>
      <c r="AO6742" s="2" t="str">
        <f t="shared" si="1801"/>
        <v/>
      </c>
    </row>
    <row r="6743" spans="1:41" x14ac:dyDescent="0.3">
      <c r="A6743" s="111">
        <v>44856.594895833332</v>
      </c>
      <c r="B6743" s="78" t="s">
        <v>7243</v>
      </c>
      <c r="C6743" s="78" t="s">
        <v>886</v>
      </c>
      <c r="D6743" s="78" t="s">
        <v>1199</v>
      </c>
      <c r="E6743" s="78">
        <v>376</v>
      </c>
      <c r="F6743" s="78" t="s">
        <v>809</v>
      </c>
      <c r="G6743" s="78" t="s">
        <v>112</v>
      </c>
      <c r="H6743" s="112" t="s">
        <v>218</v>
      </c>
      <c r="I6743" s="112">
        <v>3</v>
      </c>
      <c r="J6743" s="113">
        <v>44856.593599537038</v>
      </c>
      <c r="K6743" s="113">
        <v>44856.594895833332</v>
      </c>
      <c r="M6743" s="113">
        <v>44856.625254629631</v>
      </c>
      <c r="N6743" s="113">
        <v>44856.6252662037</v>
      </c>
      <c r="O6743" s="78" t="s">
        <v>1187</v>
      </c>
      <c r="P6743" s="78" t="str">
        <f t="shared" si="1785"/>
        <v>CIC</v>
      </c>
      <c r="Q6743" s="113">
        <v>44856.626203703701</v>
      </c>
      <c r="R6743" s="78" t="s">
        <v>1267</v>
      </c>
      <c r="S6743" s="78" t="str">
        <f t="shared" si="1786"/>
        <v>PLOEG</v>
      </c>
      <c r="T6743" s="113">
        <v>44856.629143518519</v>
      </c>
      <c r="U6743" s="78" t="s">
        <v>2077</v>
      </c>
      <c r="V6743" s="78" t="str">
        <f t="shared" si="1787"/>
        <v>PLOEG</v>
      </c>
      <c r="W6743" s="113">
        <v>44856.633761574078</v>
      </c>
      <c r="X6743" s="113">
        <f t="shared" si="1788"/>
        <v>3.0358796298969537E-2</v>
      </c>
      <c r="Y6743" s="113">
        <f t="shared" si="1789"/>
        <v>3.8888888884685002E-3</v>
      </c>
      <c r="Z6743" s="113">
        <f t="shared" si="1790"/>
        <v>4.6180555582395755E-3</v>
      </c>
      <c r="AB6743" s="2">
        <f t="shared" si="1791"/>
        <v>336</v>
      </c>
      <c r="AC6743" s="2">
        <f t="shared" si="1791"/>
        <v>399</v>
      </c>
      <c r="AE6743" s="2" t="str">
        <f t="shared" si="1792"/>
        <v/>
      </c>
      <c r="AF6743" s="2" t="str">
        <f t="shared" si="1793"/>
        <v/>
      </c>
      <c r="AG6743" s="2" t="str">
        <f t="shared" si="1794"/>
        <v/>
      </c>
      <c r="AH6743" s="2">
        <f t="shared" si="1795"/>
        <v>336</v>
      </c>
      <c r="AI6743" s="2" t="str">
        <f t="shared" si="1796"/>
        <v/>
      </c>
      <c r="AK6743" s="2" t="str">
        <f t="shared" si="1797"/>
        <v/>
      </c>
      <c r="AL6743" s="2" t="str">
        <f t="shared" si="1798"/>
        <v/>
      </c>
      <c r="AM6743" s="2" t="str">
        <f t="shared" si="1799"/>
        <v/>
      </c>
      <c r="AN6743" s="2">
        <f t="shared" si="1800"/>
        <v>399</v>
      </c>
      <c r="AO6743" s="2" t="str">
        <f t="shared" si="1801"/>
        <v/>
      </c>
    </row>
    <row r="6744" spans="1:41" x14ac:dyDescent="0.3">
      <c r="A6744" s="111">
        <v>44856.647673611114</v>
      </c>
      <c r="B6744" s="78" t="s">
        <v>7244</v>
      </c>
      <c r="C6744" s="78" t="s">
        <v>886</v>
      </c>
      <c r="D6744" s="78" t="s">
        <v>1207</v>
      </c>
      <c r="F6744" s="78" t="s">
        <v>807</v>
      </c>
      <c r="G6744" s="78" t="s">
        <v>98</v>
      </c>
      <c r="H6744" s="112" t="s">
        <v>386</v>
      </c>
      <c r="I6744" s="112">
        <v>3</v>
      </c>
      <c r="J6744" s="113">
        <v>44856.647222222222</v>
      </c>
      <c r="K6744" s="113">
        <v>44856.647673611114</v>
      </c>
      <c r="M6744" s="113">
        <v>44856.649537037039</v>
      </c>
      <c r="P6744" s="78" t="str">
        <f t="shared" si="1785"/>
        <v/>
      </c>
      <c r="S6744" s="78" t="str">
        <f t="shared" si="1786"/>
        <v/>
      </c>
      <c r="V6744" s="78" t="str">
        <f t="shared" si="1787"/>
        <v/>
      </c>
      <c r="W6744" s="113">
        <v>44856.650960648149</v>
      </c>
      <c r="X6744" s="113">
        <f t="shared" si="1788"/>
        <v>1.8634259249665774E-3</v>
      </c>
      <c r="Y6744" s="113" t="str">
        <f t="shared" si="1789"/>
        <v/>
      </c>
      <c r="Z6744" s="113" t="str">
        <f t="shared" si="1790"/>
        <v/>
      </c>
      <c r="AB6744" s="2" t="str">
        <f t="shared" si="1791"/>
        <v/>
      </c>
      <c r="AC6744" s="2" t="str">
        <f t="shared" si="1791"/>
        <v/>
      </c>
      <c r="AE6744" s="2" t="str">
        <f t="shared" si="1792"/>
        <v/>
      </c>
      <c r="AF6744" s="2" t="str">
        <f t="shared" si="1793"/>
        <v/>
      </c>
      <c r="AG6744" s="2" t="str">
        <f t="shared" si="1794"/>
        <v/>
      </c>
      <c r="AH6744" s="2" t="str">
        <f t="shared" si="1795"/>
        <v/>
      </c>
      <c r="AI6744" s="2" t="str">
        <f t="shared" si="1796"/>
        <v/>
      </c>
      <c r="AK6744" s="2" t="str">
        <f t="shared" si="1797"/>
        <v/>
      </c>
      <c r="AL6744" s="2" t="str">
        <f t="shared" si="1798"/>
        <v/>
      </c>
      <c r="AM6744" s="2" t="str">
        <f t="shared" si="1799"/>
        <v/>
      </c>
      <c r="AN6744" s="2" t="str">
        <f t="shared" si="1800"/>
        <v/>
      </c>
      <c r="AO6744" s="2" t="str">
        <f t="shared" si="1801"/>
        <v/>
      </c>
    </row>
    <row r="6745" spans="1:41" x14ac:dyDescent="0.3">
      <c r="A6745" s="111">
        <v>44856.647673611114</v>
      </c>
      <c r="B6745" s="78" t="s">
        <v>7244</v>
      </c>
      <c r="C6745" s="78" t="s">
        <v>4651</v>
      </c>
      <c r="D6745" s="78" t="s">
        <v>1207</v>
      </c>
      <c r="F6745" s="78" t="s">
        <v>807</v>
      </c>
      <c r="G6745" s="78" t="s">
        <v>98</v>
      </c>
      <c r="H6745" s="112" t="s">
        <v>386</v>
      </c>
      <c r="I6745" s="112">
        <v>3</v>
      </c>
      <c r="J6745" s="113">
        <v>44856.647222222222</v>
      </c>
      <c r="K6745" s="113">
        <v>44856.647673611114</v>
      </c>
      <c r="M6745" s="113">
        <v>44856.650601851848</v>
      </c>
      <c r="N6745" s="113">
        <v>44856.650625000002</v>
      </c>
      <c r="O6745" s="78" t="s">
        <v>1187</v>
      </c>
      <c r="P6745" s="78" t="str">
        <f t="shared" si="1785"/>
        <v>CIC</v>
      </c>
      <c r="S6745" s="78" t="str">
        <f t="shared" si="1786"/>
        <v/>
      </c>
      <c r="V6745" s="78" t="str">
        <f t="shared" si="1787"/>
        <v/>
      </c>
      <c r="W6745" s="113">
        <v>44856.660254629627</v>
      </c>
      <c r="X6745" s="113">
        <f t="shared" si="1788"/>
        <v>2.9282407340360805E-3</v>
      </c>
      <c r="Y6745" s="113" t="str">
        <f t="shared" si="1789"/>
        <v/>
      </c>
      <c r="Z6745" s="113" t="str">
        <f t="shared" si="1790"/>
        <v/>
      </c>
      <c r="AB6745" s="2" t="str">
        <f t="shared" si="1791"/>
        <v/>
      </c>
      <c r="AC6745" s="2" t="str">
        <f t="shared" si="1791"/>
        <v/>
      </c>
      <c r="AE6745" s="2" t="str">
        <f t="shared" si="1792"/>
        <v/>
      </c>
      <c r="AF6745" s="2" t="str">
        <f t="shared" si="1793"/>
        <v/>
      </c>
      <c r="AG6745" s="2" t="str">
        <f t="shared" si="1794"/>
        <v/>
      </c>
      <c r="AH6745" s="2" t="str">
        <f t="shared" si="1795"/>
        <v/>
      </c>
      <c r="AI6745" s="2" t="str">
        <f t="shared" si="1796"/>
        <v/>
      </c>
      <c r="AK6745" s="2" t="str">
        <f t="shared" si="1797"/>
        <v/>
      </c>
      <c r="AL6745" s="2" t="str">
        <f t="shared" si="1798"/>
        <v/>
      </c>
      <c r="AM6745" s="2" t="str">
        <f t="shared" si="1799"/>
        <v/>
      </c>
      <c r="AN6745" s="2" t="str">
        <f t="shared" si="1800"/>
        <v/>
      </c>
      <c r="AO6745" s="2" t="str">
        <f t="shared" si="1801"/>
        <v/>
      </c>
    </row>
    <row r="6746" spans="1:41" x14ac:dyDescent="0.3">
      <c r="A6746" s="111">
        <v>44856.708796296298</v>
      </c>
      <c r="B6746" s="78" t="s">
        <v>7245</v>
      </c>
      <c r="C6746" s="78" t="s">
        <v>850</v>
      </c>
      <c r="D6746" s="78" t="s">
        <v>2321</v>
      </c>
      <c r="F6746" s="78" t="s">
        <v>808</v>
      </c>
      <c r="G6746" s="78" t="s">
        <v>92</v>
      </c>
      <c r="H6746" s="112" t="s">
        <v>204</v>
      </c>
      <c r="I6746" s="112">
        <v>2</v>
      </c>
      <c r="J6746" s="113">
        <v>44856.708784722221</v>
      </c>
      <c r="K6746" s="113">
        <v>44856.708796296298</v>
      </c>
      <c r="M6746" s="113">
        <v>44856.708935185183</v>
      </c>
      <c r="N6746" s="113">
        <v>44856.709293981483</v>
      </c>
      <c r="O6746" s="78" t="s">
        <v>1185</v>
      </c>
      <c r="P6746" s="78" t="str">
        <f t="shared" si="1785"/>
        <v>CIC</v>
      </c>
      <c r="S6746" s="78" t="str">
        <f t="shared" si="1786"/>
        <v/>
      </c>
      <c r="V6746" s="78" t="str">
        <f t="shared" si="1787"/>
        <v/>
      </c>
      <c r="W6746" s="113">
        <v>44856.719467592593</v>
      </c>
      <c r="X6746" s="113">
        <f t="shared" si="1788"/>
        <v>1.3888888497604057E-4</v>
      </c>
      <c r="Y6746" s="113" t="str">
        <f t="shared" si="1789"/>
        <v/>
      </c>
      <c r="Z6746" s="113" t="str">
        <f t="shared" si="1790"/>
        <v/>
      </c>
      <c r="AB6746" s="2" t="str">
        <f t="shared" si="1791"/>
        <v/>
      </c>
      <c r="AC6746" s="2" t="str">
        <f t="shared" si="1791"/>
        <v/>
      </c>
      <c r="AE6746" s="2" t="str">
        <f t="shared" si="1792"/>
        <v/>
      </c>
      <c r="AF6746" s="2" t="str">
        <f t="shared" si="1793"/>
        <v/>
      </c>
      <c r="AG6746" s="2" t="str">
        <f t="shared" si="1794"/>
        <v/>
      </c>
      <c r="AH6746" s="2" t="str">
        <f t="shared" si="1795"/>
        <v/>
      </c>
      <c r="AI6746" s="2" t="str">
        <f t="shared" si="1796"/>
        <v/>
      </c>
      <c r="AK6746" s="2" t="str">
        <f t="shared" si="1797"/>
        <v/>
      </c>
      <c r="AL6746" s="2" t="str">
        <f t="shared" si="1798"/>
        <v/>
      </c>
      <c r="AM6746" s="2" t="str">
        <f t="shared" si="1799"/>
        <v/>
      </c>
      <c r="AN6746" s="2" t="str">
        <f t="shared" si="1800"/>
        <v/>
      </c>
      <c r="AO6746" s="2" t="str">
        <f t="shared" si="1801"/>
        <v/>
      </c>
    </row>
    <row r="6747" spans="1:41" x14ac:dyDescent="0.3">
      <c r="A6747" s="111">
        <v>44856.806863425925</v>
      </c>
      <c r="B6747" s="78" t="s">
        <v>7246</v>
      </c>
      <c r="C6747" s="78" t="s">
        <v>835</v>
      </c>
      <c r="D6747" s="78" t="s">
        <v>1199</v>
      </c>
      <c r="E6747" s="78">
        <v>902</v>
      </c>
      <c r="F6747" s="78" t="s">
        <v>809</v>
      </c>
      <c r="G6747" s="78" t="s">
        <v>148</v>
      </c>
      <c r="H6747" s="112" t="s">
        <v>328</v>
      </c>
      <c r="I6747" s="112">
        <v>2</v>
      </c>
      <c r="J6747" s="113">
        <v>44856.806493055556</v>
      </c>
      <c r="K6747" s="113">
        <v>44856.806863425925</v>
      </c>
      <c r="M6747" s="113">
        <v>44856.807291666664</v>
      </c>
      <c r="N6747" s="113">
        <v>44856.807523148149</v>
      </c>
      <c r="O6747" s="78" t="s">
        <v>1187</v>
      </c>
      <c r="P6747" s="78" t="str">
        <f t="shared" si="1785"/>
        <v>CIC</v>
      </c>
      <c r="Q6747" s="113">
        <v>44856.810266203705</v>
      </c>
      <c r="R6747" s="78" t="s">
        <v>1200</v>
      </c>
      <c r="S6747" s="78" t="str">
        <f t="shared" si="1786"/>
        <v>PLOEG</v>
      </c>
      <c r="T6747" s="113">
        <v>44856.815833333334</v>
      </c>
      <c r="U6747" s="78" t="s">
        <v>1185</v>
      </c>
      <c r="V6747" s="78" t="str">
        <f t="shared" si="1787"/>
        <v>CIC</v>
      </c>
      <c r="W6747" s="113">
        <v>44856.819918981484</v>
      </c>
      <c r="X6747" s="113">
        <f t="shared" si="1788"/>
        <v>4.2824073898373172E-4</v>
      </c>
      <c r="Y6747" s="113">
        <f t="shared" si="1789"/>
        <v>8.5416666697710752E-3</v>
      </c>
      <c r="Z6747" s="113">
        <f t="shared" si="1790"/>
        <v>4.0856481500668451E-3</v>
      </c>
      <c r="AB6747" s="2">
        <f t="shared" si="1791"/>
        <v>738</v>
      </c>
      <c r="AC6747" s="2">
        <f t="shared" si="1791"/>
        <v>353</v>
      </c>
      <c r="AE6747" s="2" t="str">
        <f t="shared" si="1792"/>
        <v/>
      </c>
      <c r="AF6747" s="2" t="str">
        <f t="shared" si="1793"/>
        <v/>
      </c>
      <c r="AG6747" s="2">
        <f t="shared" si="1794"/>
        <v>738</v>
      </c>
      <c r="AH6747" s="2" t="str">
        <f t="shared" si="1795"/>
        <v/>
      </c>
      <c r="AI6747" s="2" t="str">
        <f t="shared" si="1796"/>
        <v/>
      </c>
      <c r="AK6747" s="2" t="str">
        <f t="shared" si="1797"/>
        <v/>
      </c>
      <c r="AL6747" s="2" t="str">
        <f t="shared" si="1798"/>
        <v/>
      </c>
      <c r="AM6747" s="2">
        <f t="shared" si="1799"/>
        <v>353</v>
      </c>
      <c r="AN6747" s="2" t="str">
        <f t="shared" si="1800"/>
        <v/>
      </c>
      <c r="AO6747" s="2" t="str">
        <f t="shared" si="1801"/>
        <v/>
      </c>
    </row>
    <row r="6748" spans="1:41" x14ac:dyDescent="0.3">
      <c r="A6748" s="111">
        <v>44856.827222222222</v>
      </c>
      <c r="B6748" s="78" t="s">
        <v>7247</v>
      </c>
      <c r="C6748" s="78" t="s">
        <v>846</v>
      </c>
      <c r="F6748" s="78" t="s">
        <v>807</v>
      </c>
      <c r="G6748" s="78" t="s">
        <v>92</v>
      </c>
      <c r="H6748" s="112" t="s">
        <v>204</v>
      </c>
      <c r="I6748" s="112">
        <v>2</v>
      </c>
      <c r="J6748" s="113">
        <v>44856.825787037036</v>
      </c>
      <c r="K6748" s="113">
        <v>44856.827222222222</v>
      </c>
      <c r="M6748" s="113">
        <v>44856.827789351853</v>
      </c>
      <c r="N6748" s="113">
        <v>44856.828576388885</v>
      </c>
      <c r="O6748" s="78" t="s">
        <v>1187</v>
      </c>
      <c r="P6748" s="78" t="str">
        <f t="shared" si="1785"/>
        <v>CIC</v>
      </c>
      <c r="S6748" s="78" t="str">
        <f t="shared" si="1786"/>
        <v/>
      </c>
      <c r="T6748" s="113">
        <v>44856.842592592591</v>
      </c>
      <c r="U6748" s="78" t="s">
        <v>1203</v>
      </c>
      <c r="V6748" s="78" t="str">
        <f t="shared" si="1787"/>
        <v>PLOEG</v>
      </c>
      <c r="W6748" s="113">
        <v>44856.849756944444</v>
      </c>
      <c r="X6748" s="113">
        <f t="shared" si="1788"/>
        <v>5.671296312357299E-4</v>
      </c>
      <c r="Y6748" s="113">
        <f t="shared" si="1789"/>
        <v>1.4803240737819578E-2</v>
      </c>
      <c r="Z6748" s="113">
        <f t="shared" si="1790"/>
        <v>7.1643518531345762E-3</v>
      </c>
      <c r="AB6748" s="2">
        <f t="shared" si="1791"/>
        <v>1279</v>
      </c>
      <c r="AC6748" s="2">
        <f t="shared" si="1791"/>
        <v>619</v>
      </c>
      <c r="AE6748" s="2" t="str">
        <f t="shared" si="1792"/>
        <v/>
      </c>
      <c r="AF6748" s="2" t="str">
        <f t="shared" si="1793"/>
        <v/>
      </c>
      <c r="AG6748" s="2">
        <f t="shared" si="1794"/>
        <v>1279</v>
      </c>
      <c r="AH6748" s="2" t="str">
        <f t="shared" si="1795"/>
        <v/>
      </c>
      <c r="AI6748" s="2" t="str">
        <f t="shared" si="1796"/>
        <v/>
      </c>
      <c r="AK6748" s="2" t="str">
        <f t="shared" si="1797"/>
        <v/>
      </c>
      <c r="AL6748" s="2" t="str">
        <f t="shared" si="1798"/>
        <v/>
      </c>
      <c r="AM6748" s="2">
        <f t="shared" si="1799"/>
        <v>619</v>
      </c>
      <c r="AN6748" s="2" t="str">
        <f t="shared" si="1800"/>
        <v/>
      </c>
      <c r="AO6748" s="2" t="str">
        <f t="shared" si="1801"/>
        <v/>
      </c>
    </row>
    <row r="6749" spans="1:41" x14ac:dyDescent="0.3">
      <c r="A6749" s="111">
        <v>44856.828773148147</v>
      </c>
      <c r="B6749" s="78" t="s">
        <v>7248</v>
      </c>
      <c r="C6749" s="78" t="s">
        <v>835</v>
      </c>
      <c r="D6749" s="78" t="s">
        <v>1380</v>
      </c>
      <c r="F6749" s="78" t="s">
        <v>809</v>
      </c>
      <c r="G6749" s="78" t="s">
        <v>98</v>
      </c>
      <c r="H6749" s="112" t="s">
        <v>216</v>
      </c>
      <c r="I6749" s="112">
        <v>4</v>
      </c>
      <c r="J6749" s="113">
        <v>44856.827835648146</v>
      </c>
      <c r="K6749" s="113">
        <v>44856.828773148147</v>
      </c>
      <c r="M6749" s="113">
        <v>44856.831469907411</v>
      </c>
      <c r="N6749" s="113">
        <v>44856.831516203703</v>
      </c>
      <c r="O6749" s="78" t="s">
        <v>1187</v>
      </c>
      <c r="P6749" s="78" t="str">
        <f t="shared" si="1785"/>
        <v>CIC</v>
      </c>
      <c r="S6749" s="78" t="str">
        <f t="shared" si="1786"/>
        <v/>
      </c>
      <c r="V6749" s="78" t="str">
        <f t="shared" si="1787"/>
        <v/>
      </c>
      <c r="W6749" s="113">
        <v>44856.839502314811</v>
      </c>
      <c r="X6749" s="113">
        <f t="shared" si="1788"/>
        <v>2.6967592639266513E-3</v>
      </c>
      <c r="Y6749" s="113" t="str">
        <f t="shared" si="1789"/>
        <v/>
      </c>
      <c r="Z6749" s="113" t="str">
        <f t="shared" si="1790"/>
        <v/>
      </c>
      <c r="AB6749" s="2" t="str">
        <f t="shared" si="1791"/>
        <v/>
      </c>
      <c r="AC6749" s="2" t="str">
        <f t="shared" si="1791"/>
        <v/>
      </c>
      <c r="AE6749" s="2" t="str">
        <f t="shared" si="1792"/>
        <v/>
      </c>
      <c r="AF6749" s="2" t="str">
        <f t="shared" si="1793"/>
        <v/>
      </c>
      <c r="AG6749" s="2" t="str">
        <f t="shared" si="1794"/>
        <v/>
      </c>
      <c r="AH6749" s="2" t="str">
        <f t="shared" si="1795"/>
        <v/>
      </c>
      <c r="AI6749" s="2" t="str">
        <f t="shared" si="1796"/>
        <v/>
      </c>
      <c r="AK6749" s="2" t="str">
        <f t="shared" si="1797"/>
        <v/>
      </c>
      <c r="AL6749" s="2" t="str">
        <f t="shared" si="1798"/>
        <v/>
      </c>
      <c r="AM6749" s="2" t="str">
        <f t="shared" si="1799"/>
        <v/>
      </c>
      <c r="AN6749" s="2" t="str">
        <f t="shared" si="1800"/>
        <v/>
      </c>
      <c r="AO6749" s="2" t="str">
        <f t="shared" si="1801"/>
        <v/>
      </c>
    </row>
    <row r="6750" spans="1:41" x14ac:dyDescent="0.3">
      <c r="A6750" s="111">
        <v>44856.835810185185</v>
      </c>
      <c r="B6750" s="78" t="s">
        <v>7249</v>
      </c>
      <c r="C6750" s="78" t="s">
        <v>835</v>
      </c>
      <c r="D6750" s="78" t="s">
        <v>1332</v>
      </c>
      <c r="F6750" s="78" t="s">
        <v>808</v>
      </c>
      <c r="G6750" s="78" t="s">
        <v>96</v>
      </c>
      <c r="H6750" s="112" t="s">
        <v>338</v>
      </c>
      <c r="I6750" s="112">
        <v>2</v>
      </c>
      <c r="J6750" s="113">
        <v>44856.833472222221</v>
      </c>
      <c r="K6750" s="113">
        <v>44856.835810185185</v>
      </c>
      <c r="M6750" s="113">
        <v>44856.840011574073</v>
      </c>
      <c r="N6750" s="113">
        <v>44856.84003472222</v>
      </c>
      <c r="O6750" s="78" t="s">
        <v>1187</v>
      </c>
      <c r="P6750" s="78" t="str">
        <f t="shared" si="1785"/>
        <v>CIC</v>
      </c>
      <c r="S6750" s="78" t="str">
        <f t="shared" si="1786"/>
        <v/>
      </c>
      <c r="T6750" s="113">
        <v>44856.843402777777</v>
      </c>
      <c r="U6750" s="78" t="s">
        <v>1200</v>
      </c>
      <c r="V6750" s="78" t="str">
        <f t="shared" si="1787"/>
        <v>PLOEG</v>
      </c>
      <c r="W6750" s="113">
        <v>44856.8512962963</v>
      </c>
      <c r="X6750" s="113">
        <f t="shared" si="1788"/>
        <v>4.2013888887595385E-3</v>
      </c>
      <c r="Y6750" s="113">
        <f t="shared" si="1789"/>
        <v>3.3912037033587694E-3</v>
      </c>
      <c r="Z6750" s="113">
        <f t="shared" si="1790"/>
        <v>7.8935185229056515E-3</v>
      </c>
      <c r="AB6750" s="2">
        <f t="shared" si="1791"/>
        <v>293</v>
      </c>
      <c r="AC6750" s="2">
        <f t="shared" si="1791"/>
        <v>682</v>
      </c>
      <c r="AE6750" s="2" t="str">
        <f t="shared" si="1792"/>
        <v/>
      </c>
      <c r="AF6750" s="2" t="str">
        <f t="shared" si="1793"/>
        <v/>
      </c>
      <c r="AG6750" s="2">
        <f t="shared" si="1794"/>
        <v>293</v>
      </c>
      <c r="AH6750" s="2" t="str">
        <f t="shared" si="1795"/>
        <v/>
      </c>
      <c r="AI6750" s="2" t="str">
        <f t="shared" si="1796"/>
        <v/>
      </c>
      <c r="AK6750" s="2" t="str">
        <f t="shared" si="1797"/>
        <v/>
      </c>
      <c r="AL6750" s="2" t="str">
        <f t="shared" si="1798"/>
        <v/>
      </c>
      <c r="AM6750" s="2">
        <f t="shared" si="1799"/>
        <v>682</v>
      </c>
      <c r="AN6750" s="2" t="str">
        <f t="shared" si="1800"/>
        <v/>
      </c>
      <c r="AO6750" s="2" t="str">
        <f t="shared" si="1801"/>
        <v/>
      </c>
    </row>
    <row r="6751" spans="1:41" x14ac:dyDescent="0.3">
      <c r="A6751" s="111">
        <v>44856.881585648145</v>
      </c>
      <c r="B6751" s="78" t="s">
        <v>7250</v>
      </c>
      <c r="C6751" s="78" t="s">
        <v>846</v>
      </c>
      <c r="F6751" s="78" t="s">
        <v>807</v>
      </c>
      <c r="G6751" s="78" t="s">
        <v>92</v>
      </c>
      <c r="H6751" s="112" t="s">
        <v>204</v>
      </c>
      <c r="I6751" s="112">
        <v>2</v>
      </c>
      <c r="J6751" s="113">
        <v>44856.881585648145</v>
      </c>
      <c r="K6751" s="113">
        <v>44856.881585648145</v>
      </c>
      <c r="L6751" s="113">
        <v>44856.908530092594</v>
      </c>
      <c r="M6751" s="113">
        <v>44857.016296296293</v>
      </c>
      <c r="P6751" s="78" t="str">
        <f t="shared" si="1785"/>
        <v/>
      </c>
      <c r="S6751" s="78" t="str">
        <f t="shared" si="1786"/>
        <v/>
      </c>
      <c r="T6751" s="113">
        <v>44856.884247685186</v>
      </c>
      <c r="U6751" s="78" t="s">
        <v>1185</v>
      </c>
      <c r="V6751" s="78" t="str">
        <f t="shared" si="1787"/>
        <v>CIC</v>
      </c>
      <c r="W6751" s="113">
        <v>44857.018449074072</v>
      </c>
      <c r="X6751" s="113">
        <f t="shared" si="1788"/>
        <v>2.694444444932742E-2</v>
      </c>
      <c r="Y6751" s="113" t="str">
        <f t="shared" si="1789"/>
        <v/>
      </c>
      <c r="Z6751" s="113">
        <f t="shared" si="1790"/>
        <v>0.13420138888614019</v>
      </c>
      <c r="AB6751" s="2" t="str">
        <f t="shared" si="1791"/>
        <v/>
      </c>
      <c r="AC6751" s="2">
        <f t="shared" si="1791"/>
        <v>11595</v>
      </c>
      <c r="AE6751" s="2" t="str">
        <f t="shared" si="1792"/>
        <v/>
      </c>
      <c r="AF6751" s="2" t="str">
        <f t="shared" si="1793"/>
        <v/>
      </c>
      <c r="AG6751" s="2" t="str">
        <f t="shared" si="1794"/>
        <v/>
      </c>
      <c r="AH6751" s="2" t="str">
        <f t="shared" si="1795"/>
        <v/>
      </c>
      <c r="AI6751" s="2" t="str">
        <f t="shared" si="1796"/>
        <v/>
      </c>
      <c r="AK6751" s="2" t="str">
        <f t="shared" si="1797"/>
        <v/>
      </c>
      <c r="AL6751" s="2" t="str">
        <f t="shared" si="1798"/>
        <v/>
      </c>
      <c r="AM6751" s="2">
        <f t="shared" si="1799"/>
        <v>11595</v>
      </c>
      <c r="AN6751" s="2" t="str">
        <f t="shared" si="1800"/>
        <v/>
      </c>
      <c r="AO6751" s="2" t="str">
        <f t="shared" si="1801"/>
        <v/>
      </c>
    </row>
    <row r="6752" spans="1:41" x14ac:dyDescent="0.3">
      <c r="A6752" s="111">
        <v>44856.903831018521</v>
      </c>
      <c r="B6752" s="78" t="s">
        <v>7251</v>
      </c>
      <c r="C6752" s="78" t="s">
        <v>835</v>
      </c>
      <c r="D6752" s="78" t="s">
        <v>1628</v>
      </c>
      <c r="F6752" s="78" t="s">
        <v>809</v>
      </c>
      <c r="G6752" s="78" t="s">
        <v>88</v>
      </c>
      <c r="H6752" s="112" t="s">
        <v>571</v>
      </c>
      <c r="I6752" s="112">
        <v>3</v>
      </c>
      <c r="J6752" s="113">
        <v>44856.903344907405</v>
      </c>
      <c r="K6752" s="113">
        <v>44856.903831018521</v>
      </c>
      <c r="M6752" s="113">
        <v>44856.904872685183</v>
      </c>
      <c r="P6752" s="78" t="str">
        <f t="shared" si="1785"/>
        <v/>
      </c>
      <c r="S6752" s="78" t="str">
        <f t="shared" si="1786"/>
        <v/>
      </c>
      <c r="V6752" s="78" t="str">
        <f t="shared" si="1787"/>
        <v/>
      </c>
      <c r="W6752" s="113">
        <v>44856.906307870369</v>
      </c>
      <c r="X6752" s="113">
        <f t="shared" si="1788"/>
        <v>1.0416666627861559E-3</v>
      </c>
      <c r="Y6752" s="113" t="str">
        <f t="shared" si="1789"/>
        <v/>
      </c>
      <c r="Z6752" s="113" t="str">
        <f t="shared" si="1790"/>
        <v/>
      </c>
      <c r="AB6752" s="2" t="str">
        <f t="shared" si="1791"/>
        <v/>
      </c>
      <c r="AC6752" s="2" t="str">
        <f t="shared" si="1791"/>
        <v/>
      </c>
      <c r="AE6752" s="2" t="str">
        <f t="shared" si="1792"/>
        <v/>
      </c>
      <c r="AF6752" s="2" t="str">
        <f t="shared" si="1793"/>
        <v/>
      </c>
      <c r="AG6752" s="2" t="str">
        <f t="shared" si="1794"/>
        <v/>
      </c>
      <c r="AH6752" s="2" t="str">
        <f t="shared" si="1795"/>
        <v/>
      </c>
      <c r="AI6752" s="2" t="str">
        <f t="shared" si="1796"/>
        <v/>
      </c>
      <c r="AK6752" s="2" t="str">
        <f t="shared" si="1797"/>
        <v/>
      </c>
      <c r="AL6752" s="2" t="str">
        <f t="shared" si="1798"/>
        <v/>
      </c>
      <c r="AM6752" s="2" t="str">
        <f t="shared" si="1799"/>
        <v/>
      </c>
      <c r="AN6752" s="2" t="str">
        <f t="shared" si="1800"/>
        <v/>
      </c>
      <c r="AO6752" s="2" t="str">
        <f t="shared" si="1801"/>
        <v/>
      </c>
    </row>
    <row r="6753" spans="1:41" x14ac:dyDescent="0.3">
      <c r="A6753" s="111">
        <v>44856.907152777778</v>
      </c>
      <c r="B6753" s="78" t="s">
        <v>7252</v>
      </c>
      <c r="C6753" s="78" t="s">
        <v>835</v>
      </c>
      <c r="D6753" s="78" t="s">
        <v>1199</v>
      </c>
      <c r="E6753" s="78">
        <v>49</v>
      </c>
      <c r="F6753" s="78" t="s">
        <v>809</v>
      </c>
      <c r="G6753" s="78" t="s">
        <v>114</v>
      </c>
      <c r="H6753" s="112" t="s">
        <v>214</v>
      </c>
      <c r="I6753" s="112">
        <v>2</v>
      </c>
      <c r="J6753" s="113">
        <v>44856.906840277778</v>
      </c>
      <c r="K6753" s="113">
        <v>44856.907152777778</v>
      </c>
      <c r="M6753" s="113">
        <v>44856.907418981478</v>
      </c>
      <c r="N6753" s="113">
        <v>44856.908194444448</v>
      </c>
      <c r="O6753" s="78" t="s">
        <v>1185</v>
      </c>
      <c r="P6753" s="78" t="str">
        <f t="shared" si="1785"/>
        <v>CIC</v>
      </c>
      <c r="Q6753" s="113">
        <v>44856.910486111112</v>
      </c>
      <c r="R6753" s="78" t="s">
        <v>1200</v>
      </c>
      <c r="S6753" s="78" t="str">
        <f t="shared" si="1786"/>
        <v>PLOEG</v>
      </c>
      <c r="T6753" s="113">
        <v>44856.913946759261</v>
      </c>
      <c r="U6753" s="78" t="s">
        <v>1187</v>
      </c>
      <c r="V6753" s="78" t="str">
        <f t="shared" si="1787"/>
        <v>CIC</v>
      </c>
      <c r="W6753" s="113">
        <v>44857.109398148146</v>
      </c>
      <c r="X6753" s="113">
        <f t="shared" si="1788"/>
        <v>2.6620370044838637E-4</v>
      </c>
      <c r="Y6753" s="113">
        <f t="shared" si="1789"/>
        <v>6.5277777830488048E-3</v>
      </c>
      <c r="Z6753" s="113">
        <f t="shared" si="1790"/>
        <v>0.19545138888497604</v>
      </c>
      <c r="AB6753" s="2">
        <f t="shared" si="1791"/>
        <v>564</v>
      </c>
      <c r="AC6753" s="2">
        <f t="shared" si="1791"/>
        <v>16887</v>
      </c>
      <c r="AE6753" s="2" t="str">
        <f t="shared" si="1792"/>
        <v/>
      </c>
      <c r="AF6753" s="2" t="str">
        <f t="shared" si="1793"/>
        <v/>
      </c>
      <c r="AG6753" s="2">
        <f t="shared" si="1794"/>
        <v>564</v>
      </c>
      <c r="AH6753" s="2" t="str">
        <f t="shared" si="1795"/>
        <v/>
      </c>
      <c r="AI6753" s="2" t="str">
        <f t="shared" si="1796"/>
        <v/>
      </c>
      <c r="AK6753" s="2" t="str">
        <f t="shared" si="1797"/>
        <v/>
      </c>
      <c r="AL6753" s="2" t="str">
        <f t="shared" si="1798"/>
        <v/>
      </c>
      <c r="AM6753" s="2">
        <f t="shared" si="1799"/>
        <v>16887</v>
      </c>
      <c r="AN6753" s="2" t="str">
        <f t="shared" si="1800"/>
        <v/>
      </c>
      <c r="AO6753" s="2" t="str">
        <f t="shared" si="1801"/>
        <v/>
      </c>
    </row>
    <row r="6754" spans="1:41" x14ac:dyDescent="0.3">
      <c r="A6754" s="111">
        <v>44856.907152777778</v>
      </c>
      <c r="B6754" s="78" t="s">
        <v>7252</v>
      </c>
      <c r="C6754" s="78" t="s">
        <v>846</v>
      </c>
      <c r="D6754" s="78" t="s">
        <v>1199</v>
      </c>
      <c r="E6754" s="78">
        <v>49</v>
      </c>
      <c r="F6754" s="78" t="s">
        <v>809</v>
      </c>
      <c r="G6754" s="78" t="s">
        <v>114</v>
      </c>
      <c r="H6754" s="112" t="s">
        <v>214</v>
      </c>
      <c r="I6754" s="112">
        <v>2</v>
      </c>
      <c r="J6754" s="113">
        <v>44856.906840277778</v>
      </c>
      <c r="K6754" s="113">
        <v>44856.907152777778</v>
      </c>
      <c r="M6754" s="113">
        <v>44856.908530092594</v>
      </c>
      <c r="N6754" s="113">
        <v>44856.908634259256</v>
      </c>
      <c r="O6754" s="78" t="s">
        <v>1185</v>
      </c>
      <c r="P6754" s="78" t="str">
        <f t="shared" si="1785"/>
        <v>CIC</v>
      </c>
      <c r="S6754" s="78" t="str">
        <f t="shared" si="1786"/>
        <v/>
      </c>
      <c r="T6754" s="113">
        <v>44856.915775462963</v>
      </c>
      <c r="U6754" s="78" t="s">
        <v>1187</v>
      </c>
      <c r="V6754" s="78" t="str">
        <f t="shared" si="1787"/>
        <v>CIC</v>
      </c>
      <c r="W6754" s="113">
        <v>44857.016296296293</v>
      </c>
      <c r="X6754" s="113">
        <f t="shared" si="1788"/>
        <v>1.377314816636499E-3</v>
      </c>
      <c r="Y6754" s="113">
        <f t="shared" si="1789"/>
        <v>7.2453703687642701E-3</v>
      </c>
      <c r="Z6754" s="113">
        <f t="shared" si="1790"/>
        <v>0.10052083332993789</v>
      </c>
      <c r="AB6754" s="2">
        <f t="shared" si="1791"/>
        <v>626</v>
      </c>
      <c r="AC6754" s="2">
        <f t="shared" si="1791"/>
        <v>8685</v>
      </c>
      <c r="AE6754" s="2" t="str">
        <f t="shared" si="1792"/>
        <v/>
      </c>
      <c r="AF6754" s="2" t="str">
        <f t="shared" si="1793"/>
        <v/>
      </c>
      <c r="AG6754" s="2">
        <f t="shared" si="1794"/>
        <v>626</v>
      </c>
      <c r="AH6754" s="2" t="str">
        <f t="shared" si="1795"/>
        <v/>
      </c>
      <c r="AI6754" s="2" t="str">
        <f t="shared" si="1796"/>
        <v/>
      </c>
      <c r="AK6754" s="2" t="str">
        <f t="shared" si="1797"/>
        <v/>
      </c>
      <c r="AL6754" s="2" t="str">
        <f t="shared" si="1798"/>
        <v/>
      </c>
      <c r="AM6754" s="2">
        <f t="shared" si="1799"/>
        <v>8685</v>
      </c>
      <c r="AN6754" s="2" t="str">
        <f t="shared" si="1800"/>
        <v/>
      </c>
      <c r="AO6754" s="2" t="str">
        <f t="shared" si="1801"/>
        <v/>
      </c>
    </row>
    <row r="6755" spans="1:41" x14ac:dyDescent="0.3">
      <c r="A6755" s="111">
        <v>44856.907152777778</v>
      </c>
      <c r="B6755" s="78" t="s">
        <v>7252</v>
      </c>
      <c r="C6755" s="78" t="s">
        <v>853</v>
      </c>
      <c r="D6755" s="78" t="s">
        <v>1199</v>
      </c>
      <c r="E6755" s="78">
        <v>49</v>
      </c>
      <c r="F6755" s="78" t="s">
        <v>809</v>
      </c>
      <c r="G6755" s="78" t="s">
        <v>114</v>
      </c>
      <c r="H6755" s="112" t="s">
        <v>214</v>
      </c>
      <c r="I6755" s="112">
        <v>2</v>
      </c>
      <c r="J6755" s="113">
        <v>44856.906840277778</v>
      </c>
      <c r="K6755" s="113">
        <v>44856.907152777778</v>
      </c>
      <c r="M6755" s="113">
        <v>44856.910995370374</v>
      </c>
      <c r="N6755" s="113">
        <v>44856.911006944443</v>
      </c>
      <c r="O6755" s="78" t="s">
        <v>1187</v>
      </c>
      <c r="P6755" s="78" t="str">
        <f t="shared" si="1785"/>
        <v>CIC</v>
      </c>
      <c r="S6755" s="78" t="str">
        <f t="shared" si="1786"/>
        <v/>
      </c>
      <c r="T6755" s="113">
        <v>44857.100034722222</v>
      </c>
      <c r="U6755" s="78" t="s">
        <v>1273</v>
      </c>
      <c r="V6755" s="78" t="str">
        <f t="shared" si="1787"/>
        <v>PLOEG</v>
      </c>
      <c r="W6755" s="113">
        <v>44857.1093287037</v>
      </c>
      <c r="X6755" s="113">
        <f t="shared" si="1788"/>
        <v>3.8425925959018059E-3</v>
      </c>
      <c r="Y6755" s="113">
        <f t="shared" si="1789"/>
        <v>0.18903935184789589</v>
      </c>
      <c r="Z6755" s="113">
        <f t="shared" si="1790"/>
        <v>9.29398147854954E-3</v>
      </c>
      <c r="AB6755" s="2">
        <f t="shared" si="1791"/>
        <v>16333</v>
      </c>
      <c r="AC6755" s="2">
        <f t="shared" si="1791"/>
        <v>803</v>
      </c>
      <c r="AE6755" s="2" t="str">
        <f t="shared" si="1792"/>
        <v/>
      </c>
      <c r="AF6755" s="2" t="str">
        <f t="shared" si="1793"/>
        <v/>
      </c>
      <c r="AG6755" s="2">
        <f t="shared" si="1794"/>
        <v>16333</v>
      </c>
      <c r="AH6755" s="2" t="str">
        <f t="shared" si="1795"/>
        <v/>
      </c>
      <c r="AI6755" s="2" t="str">
        <f t="shared" si="1796"/>
        <v/>
      </c>
      <c r="AK6755" s="2" t="str">
        <f t="shared" si="1797"/>
        <v/>
      </c>
      <c r="AL6755" s="2" t="str">
        <f t="shared" si="1798"/>
        <v/>
      </c>
      <c r="AM6755" s="2">
        <f t="shared" si="1799"/>
        <v>803</v>
      </c>
      <c r="AN6755" s="2" t="str">
        <f t="shared" si="1800"/>
        <v/>
      </c>
      <c r="AO6755" s="2" t="str">
        <f t="shared" si="1801"/>
        <v/>
      </c>
    </row>
    <row r="6756" spans="1:41" x14ac:dyDescent="0.3">
      <c r="A6756" s="111">
        <v>44857.070925925924</v>
      </c>
      <c r="B6756" s="78" t="s">
        <v>7253</v>
      </c>
      <c r="C6756" s="78" t="s">
        <v>846</v>
      </c>
      <c r="D6756" s="78" t="s">
        <v>1199</v>
      </c>
      <c r="E6756" s="78">
        <v>486</v>
      </c>
      <c r="F6756" s="78" t="s">
        <v>809</v>
      </c>
      <c r="G6756" s="78" t="s">
        <v>88</v>
      </c>
      <c r="H6756" s="112" t="s">
        <v>230</v>
      </c>
      <c r="I6756" s="112">
        <v>3</v>
      </c>
      <c r="J6756" s="113">
        <v>44857.070381944446</v>
      </c>
      <c r="K6756" s="113">
        <v>44857.070925925924</v>
      </c>
      <c r="M6756" s="113">
        <v>44857.071192129632</v>
      </c>
      <c r="P6756" s="78" t="str">
        <f t="shared" si="1785"/>
        <v/>
      </c>
      <c r="Q6756" s="113">
        <v>44857.08734953704</v>
      </c>
      <c r="R6756" s="78" t="s">
        <v>1203</v>
      </c>
      <c r="S6756" s="78" t="str">
        <f t="shared" si="1786"/>
        <v>PLOEG</v>
      </c>
      <c r="V6756" s="78" t="str">
        <f t="shared" si="1787"/>
        <v/>
      </c>
      <c r="W6756" s="113">
        <v>44857.102002314816</v>
      </c>
      <c r="X6756" s="113">
        <f t="shared" si="1788"/>
        <v>2.6620370772434399E-4</v>
      </c>
      <c r="Y6756" s="113" t="str">
        <f t="shared" si="1789"/>
        <v/>
      </c>
      <c r="Z6756" s="113" t="str">
        <f t="shared" si="1790"/>
        <v/>
      </c>
      <c r="AB6756" s="2" t="str">
        <f t="shared" si="1791"/>
        <v/>
      </c>
      <c r="AC6756" s="2" t="str">
        <f t="shared" si="1791"/>
        <v/>
      </c>
      <c r="AE6756" s="2" t="str">
        <f t="shared" si="1792"/>
        <v/>
      </c>
      <c r="AF6756" s="2" t="str">
        <f t="shared" si="1793"/>
        <v/>
      </c>
      <c r="AG6756" s="2" t="str">
        <f t="shared" si="1794"/>
        <v/>
      </c>
      <c r="AH6756" s="2" t="str">
        <f t="shared" si="1795"/>
        <v/>
      </c>
      <c r="AI6756" s="2" t="str">
        <f t="shared" si="1796"/>
        <v/>
      </c>
      <c r="AK6756" s="2" t="str">
        <f t="shared" si="1797"/>
        <v/>
      </c>
      <c r="AL6756" s="2" t="str">
        <f t="shared" si="1798"/>
        <v/>
      </c>
      <c r="AM6756" s="2" t="str">
        <f t="shared" si="1799"/>
        <v/>
      </c>
      <c r="AN6756" s="2" t="str">
        <f t="shared" si="1800"/>
        <v/>
      </c>
      <c r="AO6756" s="2" t="str">
        <f t="shared" si="1801"/>
        <v/>
      </c>
    </row>
    <row r="6757" spans="1:41" x14ac:dyDescent="0.3">
      <c r="A6757" s="111">
        <v>44857.230810185189</v>
      </c>
      <c r="B6757" s="78" t="s">
        <v>7254</v>
      </c>
      <c r="C6757" s="78" t="s">
        <v>846</v>
      </c>
      <c r="D6757" s="78" t="s">
        <v>1320</v>
      </c>
      <c r="F6757" s="78" t="s">
        <v>809</v>
      </c>
      <c r="G6757" s="78" t="s">
        <v>124</v>
      </c>
      <c r="H6757" s="112" t="s">
        <v>410</v>
      </c>
      <c r="I6757" s="112">
        <v>2</v>
      </c>
      <c r="J6757" s="113">
        <v>44857.230162037034</v>
      </c>
      <c r="K6757" s="113">
        <v>44857.230810185189</v>
      </c>
      <c r="M6757" s="113">
        <v>44857.23128472222</v>
      </c>
      <c r="N6757" s="113">
        <v>44857.231747685182</v>
      </c>
      <c r="O6757" s="78" t="s">
        <v>1187</v>
      </c>
      <c r="P6757" s="78" t="str">
        <f t="shared" si="1785"/>
        <v>CIC</v>
      </c>
      <c r="S6757" s="78" t="str">
        <f t="shared" si="1786"/>
        <v/>
      </c>
      <c r="V6757" s="78" t="str">
        <f t="shared" si="1787"/>
        <v/>
      </c>
      <c r="W6757" s="113">
        <v>44857.252696759257</v>
      </c>
      <c r="X6757" s="113">
        <f t="shared" si="1788"/>
        <v>4.7453703155042604E-4</v>
      </c>
      <c r="Y6757" s="113" t="str">
        <f t="shared" si="1789"/>
        <v/>
      </c>
      <c r="Z6757" s="113" t="str">
        <f t="shared" si="1790"/>
        <v/>
      </c>
      <c r="AB6757" s="2" t="str">
        <f t="shared" si="1791"/>
        <v/>
      </c>
      <c r="AC6757" s="2" t="str">
        <f t="shared" si="1791"/>
        <v/>
      </c>
      <c r="AE6757" s="2" t="str">
        <f t="shared" si="1792"/>
        <v/>
      </c>
      <c r="AF6757" s="2" t="str">
        <f t="shared" si="1793"/>
        <v/>
      </c>
      <c r="AG6757" s="2" t="str">
        <f t="shared" si="1794"/>
        <v/>
      </c>
      <c r="AH6757" s="2" t="str">
        <f t="shared" si="1795"/>
        <v/>
      </c>
      <c r="AI6757" s="2" t="str">
        <f t="shared" si="1796"/>
        <v/>
      </c>
      <c r="AK6757" s="2" t="str">
        <f t="shared" si="1797"/>
        <v/>
      </c>
      <c r="AL6757" s="2" t="str">
        <f t="shared" si="1798"/>
        <v/>
      </c>
      <c r="AM6757" s="2" t="str">
        <f t="shared" si="1799"/>
        <v/>
      </c>
      <c r="AN6757" s="2" t="str">
        <f t="shared" si="1800"/>
        <v/>
      </c>
      <c r="AO6757" s="2" t="str">
        <f t="shared" si="1801"/>
        <v/>
      </c>
    </row>
    <row r="6758" spans="1:41" x14ac:dyDescent="0.3">
      <c r="A6758" s="111">
        <v>44857.240601851852</v>
      </c>
      <c r="B6758" s="78" t="s">
        <v>7255</v>
      </c>
      <c r="C6758" s="78" t="s">
        <v>853</v>
      </c>
      <c r="D6758" s="78" t="s">
        <v>1380</v>
      </c>
      <c r="E6758" s="78">
        <v>11</v>
      </c>
      <c r="F6758" s="78" t="s">
        <v>808</v>
      </c>
      <c r="G6758" s="78" t="s">
        <v>86</v>
      </c>
      <c r="H6758" s="112" t="s">
        <v>322</v>
      </c>
      <c r="I6758" s="112">
        <v>3</v>
      </c>
      <c r="J6758" s="113">
        <v>44857.240335648145</v>
      </c>
      <c r="K6758" s="113">
        <v>44857.240601851852</v>
      </c>
      <c r="M6758" s="113">
        <v>44857.243020833332</v>
      </c>
      <c r="N6758" s="113">
        <v>44857.243055555555</v>
      </c>
      <c r="O6758" s="78" t="s">
        <v>1185</v>
      </c>
      <c r="P6758" s="78" t="str">
        <f t="shared" si="1785"/>
        <v>CIC</v>
      </c>
      <c r="S6758" s="78" t="str">
        <f t="shared" si="1786"/>
        <v/>
      </c>
      <c r="T6758" s="113">
        <v>44857.245578703703</v>
      </c>
      <c r="U6758" s="78" t="s">
        <v>1243</v>
      </c>
      <c r="V6758" s="78" t="str">
        <f t="shared" si="1787"/>
        <v>PLOEG</v>
      </c>
      <c r="W6758" s="113">
        <v>44857.256956018522</v>
      </c>
      <c r="X6758" s="113">
        <f t="shared" si="1788"/>
        <v>2.418981479422655E-3</v>
      </c>
      <c r="Y6758" s="113">
        <f t="shared" si="1789"/>
        <v>2.5578703716746531E-3</v>
      </c>
      <c r="Z6758" s="113">
        <f t="shared" si="1790"/>
        <v>1.1377314818673767E-2</v>
      </c>
      <c r="AB6758" s="2">
        <f t="shared" si="1791"/>
        <v>221</v>
      </c>
      <c r="AC6758" s="2">
        <f t="shared" si="1791"/>
        <v>983</v>
      </c>
      <c r="AE6758" s="2" t="str">
        <f t="shared" si="1792"/>
        <v/>
      </c>
      <c r="AF6758" s="2" t="str">
        <f t="shared" si="1793"/>
        <v/>
      </c>
      <c r="AG6758" s="2" t="str">
        <f t="shared" si="1794"/>
        <v/>
      </c>
      <c r="AH6758" s="2">
        <f t="shared" si="1795"/>
        <v>221</v>
      </c>
      <c r="AI6758" s="2" t="str">
        <f t="shared" si="1796"/>
        <v/>
      </c>
      <c r="AK6758" s="2" t="str">
        <f t="shared" si="1797"/>
        <v/>
      </c>
      <c r="AL6758" s="2" t="str">
        <f t="shared" si="1798"/>
        <v/>
      </c>
      <c r="AM6758" s="2" t="str">
        <f t="shared" si="1799"/>
        <v/>
      </c>
      <c r="AN6758" s="2">
        <f t="shared" si="1800"/>
        <v>983</v>
      </c>
      <c r="AO6758" s="2" t="str">
        <f t="shared" si="1801"/>
        <v/>
      </c>
    </row>
    <row r="6759" spans="1:41" x14ac:dyDescent="0.3">
      <c r="A6759" s="111">
        <v>44857.33556712963</v>
      </c>
      <c r="B6759" s="78" t="s">
        <v>7256</v>
      </c>
      <c r="C6759" s="78" t="s">
        <v>944</v>
      </c>
      <c r="D6759" s="78" t="s">
        <v>1226</v>
      </c>
      <c r="E6759" s="78">
        <v>9</v>
      </c>
      <c r="F6759" s="78" t="s">
        <v>807</v>
      </c>
      <c r="G6759" s="78" t="s">
        <v>159</v>
      </c>
      <c r="H6759" s="112" t="s">
        <v>679</v>
      </c>
      <c r="I6759" s="112">
        <v>4</v>
      </c>
      <c r="J6759" s="113">
        <v>44857.33494212963</v>
      </c>
      <c r="K6759" s="113">
        <v>44857.33556712963</v>
      </c>
      <c r="M6759" s="113">
        <v>44857.335625</v>
      </c>
      <c r="P6759" s="78" t="str">
        <f t="shared" si="1785"/>
        <v/>
      </c>
      <c r="Q6759" s="113">
        <v>44857.335659722223</v>
      </c>
      <c r="R6759" s="78" t="s">
        <v>1187</v>
      </c>
      <c r="S6759" s="78" t="str">
        <f t="shared" si="1786"/>
        <v>CIC</v>
      </c>
      <c r="V6759" s="78" t="str">
        <f t="shared" si="1787"/>
        <v/>
      </c>
      <c r="W6759" s="113">
        <v>44857.699513888889</v>
      </c>
      <c r="X6759" s="113" t="str">
        <f t="shared" si="1788"/>
        <v/>
      </c>
      <c r="Y6759" s="113" t="str">
        <f t="shared" si="1789"/>
        <v/>
      </c>
      <c r="Z6759" s="113" t="str">
        <f t="shared" si="1790"/>
        <v/>
      </c>
      <c r="AB6759" s="2" t="str">
        <f t="shared" si="1791"/>
        <v/>
      </c>
      <c r="AC6759" s="2" t="str">
        <f t="shared" si="1791"/>
        <v/>
      </c>
      <c r="AE6759" s="2" t="str">
        <f t="shared" si="1792"/>
        <v/>
      </c>
      <c r="AF6759" s="2" t="str">
        <f t="shared" si="1793"/>
        <v/>
      </c>
      <c r="AG6759" s="2" t="str">
        <f t="shared" si="1794"/>
        <v/>
      </c>
      <c r="AH6759" s="2" t="str">
        <f t="shared" si="1795"/>
        <v/>
      </c>
      <c r="AI6759" s="2" t="str">
        <f t="shared" si="1796"/>
        <v/>
      </c>
      <c r="AK6759" s="2" t="str">
        <f t="shared" si="1797"/>
        <v/>
      </c>
      <c r="AL6759" s="2" t="str">
        <f t="shared" si="1798"/>
        <v/>
      </c>
      <c r="AM6759" s="2" t="str">
        <f t="shared" si="1799"/>
        <v/>
      </c>
      <c r="AN6759" s="2" t="str">
        <f t="shared" si="1800"/>
        <v/>
      </c>
      <c r="AO6759" s="2" t="str">
        <f t="shared" si="1801"/>
        <v/>
      </c>
    </row>
    <row r="6760" spans="1:41" x14ac:dyDescent="0.3">
      <c r="A6760" s="111">
        <v>44857.33556712963</v>
      </c>
      <c r="B6760" s="78" t="s">
        <v>7256</v>
      </c>
      <c r="C6760" s="78" t="s">
        <v>943</v>
      </c>
      <c r="D6760" s="78" t="s">
        <v>1226</v>
      </c>
      <c r="E6760" s="78">
        <v>9</v>
      </c>
      <c r="F6760" s="78" t="s">
        <v>807</v>
      </c>
      <c r="G6760" s="78" t="s">
        <v>159</v>
      </c>
      <c r="H6760" s="112" t="s">
        <v>679</v>
      </c>
      <c r="I6760" s="112">
        <v>4</v>
      </c>
      <c r="J6760" s="113">
        <v>44857.33494212963</v>
      </c>
      <c r="K6760" s="113">
        <v>44857.33556712963</v>
      </c>
      <c r="M6760" s="113">
        <v>44857.335625</v>
      </c>
      <c r="P6760" s="78" t="str">
        <f t="shared" si="1785"/>
        <v/>
      </c>
      <c r="Q6760" s="113">
        <v>44857.335659722223</v>
      </c>
      <c r="R6760" s="78" t="s">
        <v>1187</v>
      </c>
      <c r="S6760" s="78" t="str">
        <f t="shared" si="1786"/>
        <v>CIC</v>
      </c>
      <c r="V6760" s="78" t="str">
        <f t="shared" si="1787"/>
        <v/>
      </c>
      <c r="W6760" s="113">
        <v>44857.699444444443</v>
      </c>
      <c r="X6760" s="113" t="str">
        <f t="shared" si="1788"/>
        <v/>
      </c>
      <c r="Y6760" s="113" t="str">
        <f t="shared" si="1789"/>
        <v/>
      </c>
      <c r="Z6760" s="113" t="str">
        <f t="shared" si="1790"/>
        <v/>
      </c>
      <c r="AB6760" s="2" t="str">
        <f t="shared" si="1791"/>
        <v/>
      </c>
      <c r="AC6760" s="2" t="str">
        <f t="shared" si="1791"/>
        <v/>
      </c>
      <c r="AE6760" s="2" t="str">
        <f t="shared" si="1792"/>
        <v/>
      </c>
      <c r="AF6760" s="2" t="str">
        <f t="shared" si="1793"/>
        <v/>
      </c>
      <c r="AG6760" s="2" t="str">
        <f t="shared" si="1794"/>
        <v/>
      </c>
      <c r="AH6760" s="2" t="str">
        <f t="shared" si="1795"/>
        <v/>
      </c>
      <c r="AI6760" s="2" t="str">
        <f t="shared" si="1796"/>
        <v/>
      </c>
      <c r="AK6760" s="2" t="str">
        <f t="shared" si="1797"/>
        <v/>
      </c>
      <c r="AL6760" s="2" t="str">
        <f t="shared" si="1798"/>
        <v/>
      </c>
      <c r="AM6760" s="2" t="str">
        <f t="shared" si="1799"/>
        <v/>
      </c>
      <c r="AN6760" s="2" t="str">
        <f t="shared" si="1800"/>
        <v/>
      </c>
      <c r="AO6760" s="2" t="str">
        <f t="shared" si="1801"/>
        <v/>
      </c>
    </row>
    <row r="6761" spans="1:41" x14ac:dyDescent="0.3">
      <c r="A6761" s="111">
        <v>44857.33556712963</v>
      </c>
      <c r="B6761" s="78" t="s">
        <v>7256</v>
      </c>
      <c r="C6761" s="78" t="s">
        <v>7199</v>
      </c>
      <c r="D6761" s="78" t="s">
        <v>1226</v>
      </c>
      <c r="E6761" s="78">
        <v>9</v>
      </c>
      <c r="F6761" s="78" t="s">
        <v>807</v>
      </c>
      <c r="G6761" s="78" t="s">
        <v>159</v>
      </c>
      <c r="H6761" s="112" t="s">
        <v>679</v>
      </c>
      <c r="I6761" s="112">
        <v>4</v>
      </c>
      <c r="J6761" s="113">
        <v>44857.33494212963</v>
      </c>
      <c r="K6761" s="113">
        <v>44857.33556712963</v>
      </c>
      <c r="M6761" s="113">
        <v>44857.335625</v>
      </c>
      <c r="P6761" s="78" t="str">
        <f t="shared" si="1785"/>
        <v/>
      </c>
      <c r="Q6761" s="113">
        <v>44857.335659722223</v>
      </c>
      <c r="R6761" s="78" t="s">
        <v>1187</v>
      </c>
      <c r="S6761" s="78" t="str">
        <f t="shared" si="1786"/>
        <v>CIC</v>
      </c>
      <c r="V6761" s="78" t="str">
        <f t="shared" si="1787"/>
        <v/>
      </c>
      <c r="W6761" s="113">
        <v>44857.699305555558</v>
      </c>
      <c r="X6761" s="113" t="str">
        <f t="shared" si="1788"/>
        <v/>
      </c>
      <c r="Y6761" s="113" t="str">
        <f t="shared" si="1789"/>
        <v/>
      </c>
      <c r="Z6761" s="113" t="str">
        <f t="shared" si="1790"/>
        <v/>
      </c>
      <c r="AB6761" s="2" t="str">
        <f t="shared" si="1791"/>
        <v/>
      </c>
      <c r="AC6761" s="2" t="str">
        <f t="shared" si="1791"/>
        <v/>
      </c>
      <c r="AE6761" s="2" t="str">
        <f t="shared" si="1792"/>
        <v/>
      </c>
      <c r="AF6761" s="2" t="str">
        <f t="shared" si="1793"/>
        <v/>
      </c>
      <c r="AG6761" s="2" t="str">
        <f t="shared" si="1794"/>
        <v/>
      </c>
      <c r="AH6761" s="2" t="str">
        <f t="shared" si="1795"/>
        <v/>
      </c>
      <c r="AI6761" s="2" t="str">
        <f t="shared" si="1796"/>
        <v/>
      </c>
      <c r="AK6761" s="2" t="str">
        <f t="shared" si="1797"/>
        <v/>
      </c>
      <c r="AL6761" s="2" t="str">
        <f t="shared" si="1798"/>
        <v/>
      </c>
      <c r="AM6761" s="2" t="str">
        <f t="shared" si="1799"/>
        <v/>
      </c>
      <c r="AN6761" s="2" t="str">
        <f t="shared" si="1800"/>
        <v/>
      </c>
      <c r="AO6761" s="2" t="str">
        <f t="shared" si="1801"/>
        <v/>
      </c>
    </row>
    <row r="6762" spans="1:41" x14ac:dyDescent="0.3">
      <c r="A6762" s="111">
        <v>44857.33556712963</v>
      </c>
      <c r="B6762" s="78" t="s">
        <v>7256</v>
      </c>
      <c r="C6762" s="78" t="s">
        <v>3123</v>
      </c>
      <c r="D6762" s="78" t="s">
        <v>1226</v>
      </c>
      <c r="E6762" s="78">
        <v>9</v>
      </c>
      <c r="F6762" s="78" t="s">
        <v>807</v>
      </c>
      <c r="G6762" s="78" t="s">
        <v>159</v>
      </c>
      <c r="H6762" s="112" t="s">
        <v>679</v>
      </c>
      <c r="I6762" s="112">
        <v>4</v>
      </c>
      <c r="J6762" s="113">
        <v>44857.33494212963</v>
      </c>
      <c r="K6762" s="113">
        <v>44857.33556712963</v>
      </c>
      <c r="M6762" s="113">
        <v>44857.335625</v>
      </c>
      <c r="P6762" s="78" t="str">
        <f t="shared" si="1785"/>
        <v/>
      </c>
      <c r="Q6762" s="113">
        <v>44857.335659722223</v>
      </c>
      <c r="R6762" s="78" t="s">
        <v>1187</v>
      </c>
      <c r="S6762" s="78" t="str">
        <f t="shared" si="1786"/>
        <v>CIC</v>
      </c>
      <c r="V6762" s="78" t="str">
        <f t="shared" si="1787"/>
        <v/>
      </c>
      <c r="W6762" s="113">
        <v>44857.699374999997</v>
      </c>
      <c r="X6762" s="113" t="str">
        <f t="shared" si="1788"/>
        <v/>
      </c>
      <c r="Y6762" s="113" t="str">
        <f t="shared" si="1789"/>
        <v/>
      </c>
      <c r="Z6762" s="113" t="str">
        <f t="shared" si="1790"/>
        <v/>
      </c>
      <c r="AB6762" s="2" t="str">
        <f t="shared" si="1791"/>
        <v/>
      </c>
      <c r="AC6762" s="2" t="str">
        <f t="shared" si="1791"/>
        <v/>
      </c>
      <c r="AE6762" s="2" t="str">
        <f t="shared" si="1792"/>
        <v/>
      </c>
      <c r="AF6762" s="2" t="str">
        <f t="shared" si="1793"/>
        <v/>
      </c>
      <c r="AG6762" s="2" t="str">
        <f t="shared" si="1794"/>
        <v/>
      </c>
      <c r="AH6762" s="2" t="str">
        <f t="shared" si="1795"/>
        <v/>
      </c>
      <c r="AI6762" s="2" t="str">
        <f t="shared" si="1796"/>
        <v/>
      </c>
      <c r="AK6762" s="2" t="str">
        <f t="shared" si="1797"/>
        <v/>
      </c>
      <c r="AL6762" s="2" t="str">
        <f t="shared" si="1798"/>
        <v/>
      </c>
      <c r="AM6762" s="2" t="str">
        <f t="shared" si="1799"/>
        <v/>
      </c>
      <c r="AN6762" s="2" t="str">
        <f t="shared" si="1800"/>
        <v/>
      </c>
      <c r="AO6762" s="2" t="str">
        <f t="shared" si="1801"/>
        <v/>
      </c>
    </row>
    <row r="6763" spans="1:41" x14ac:dyDescent="0.3">
      <c r="A6763" s="111">
        <v>44857.375509259262</v>
      </c>
      <c r="B6763" s="78" t="s">
        <v>7257</v>
      </c>
      <c r="C6763" s="78" t="s">
        <v>886</v>
      </c>
      <c r="D6763" s="78" t="s">
        <v>1935</v>
      </c>
      <c r="E6763" s="78">
        <v>28</v>
      </c>
      <c r="F6763" s="78" t="s">
        <v>809</v>
      </c>
      <c r="G6763" s="78" t="s">
        <v>124</v>
      </c>
      <c r="H6763" s="112" t="s">
        <v>410</v>
      </c>
      <c r="I6763" s="112">
        <v>2</v>
      </c>
      <c r="J6763" s="113">
        <v>44857.374571759261</v>
      </c>
      <c r="K6763" s="113">
        <v>44857.375509259262</v>
      </c>
      <c r="M6763" s="113">
        <v>44857.375694444447</v>
      </c>
      <c r="N6763" s="113">
        <v>44857.376076388886</v>
      </c>
      <c r="O6763" s="78" t="s">
        <v>1187</v>
      </c>
      <c r="P6763" s="78" t="str">
        <f t="shared" si="1785"/>
        <v>CIC</v>
      </c>
      <c r="S6763" s="78" t="str">
        <f t="shared" si="1786"/>
        <v/>
      </c>
      <c r="T6763" s="113">
        <v>44857.389050925929</v>
      </c>
      <c r="U6763" s="78" t="s">
        <v>1258</v>
      </c>
      <c r="V6763" s="78" t="str">
        <f t="shared" si="1787"/>
        <v>PLOEG</v>
      </c>
      <c r="W6763" s="113">
        <v>44857.39806712963</v>
      </c>
      <c r="X6763" s="113">
        <f t="shared" si="1788"/>
        <v>1.8518518481869251E-4</v>
      </c>
      <c r="Y6763" s="113">
        <f t="shared" si="1789"/>
        <v>1.3356481482333038E-2</v>
      </c>
      <c r="Z6763" s="113">
        <f t="shared" si="1790"/>
        <v>9.0162037013215013E-3</v>
      </c>
      <c r="AB6763" s="2">
        <f t="shared" si="1791"/>
        <v>1154</v>
      </c>
      <c r="AC6763" s="2">
        <f t="shared" si="1791"/>
        <v>779</v>
      </c>
      <c r="AE6763" s="2" t="str">
        <f t="shared" si="1792"/>
        <v/>
      </c>
      <c r="AF6763" s="2" t="str">
        <f t="shared" si="1793"/>
        <v/>
      </c>
      <c r="AG6763" s="2">
        <f t="shared" si="1794"/>
        <v>1154</v>
      </c>
      <c r="AH6763" s="2" t="str">
        <f t="shared" si="1795"/>
        <v/>
      </c>
      <c r="AI6763" s="2" t="str">
        <f t="shared" si="1796"/>
        <v/>
      </c>
      <c r="AK6763" s="2" t="str">
        <f t="shared" si="1797"/>
        <v/>
      </c>
      <c r="AL6763" s="2" t="str">
        <f t="shared" si="1798"/>
        <v/>
      </c>
      <c r="AM6763" s="2">
        <f t="shared" si="1799"/>
        <v>779</v>
      </c>
      <c r="AN6763" s="2" t="str">
        <f t="shared" si="1800"/>
        <v/>
      </c>
      <c r="AO6763" s="2" t="str">
        <f t="shared" si="1801"/>
        <v/>
      </c>
    </row>
    <row r="6764" spans="1:41" x14ac:dyDescent="0.3">
      <c r="A6764" s="111">
        <v>44857.386932870373</v>
      </c>
      <c r="B6764" s="78" t="s">
        <v>7258</v>
      </c>
      <c r="C6764" s="78" t="s">
        <v>850</v>
      </c>
      <c r="D6764" s="78" t="s">
        <v>2321</v>
      </c>
      <c r="E6764" s="78">
        <v>4</v>
      </c>
      <c r="F6764" s="78" t="s">
        <v>808</v>
      </c>
      <c r="G6764" s="78" t="s">
        <v>98</v>
      </c>
      <c r="H6764" s="112" t="s">
        <v>254</v>
      </c>
      <c r="I6764" s="112">
        <v>3</v>
      </c>
      <c r="J6764" s="113">
        <v>44857.385428240741</v>
      </c>
      <c r="K6764" s="113">
        <v>44857.386932870373</v>
      </c>
      <c r="M6764" s="113">
        <v>44857.388726851852</v>
      </c>
      <c r="N6764" s="113">
        <v>44857.389652777776</v>
      </c>
      <c r="O6764" s="78" t="s">
        <v>1185</v>
      </c>
      <c r="P6764" s="78" t="str">
        <f t="shared" si="1785"/>
        <v>CIC</v>
      </c>
      <c r="S6764" s="78" t="str">
        <f t="shared" si="1786"/>
        <v/>
      </c>
      <c r="T6764" s="113">
        <v>44857.40457175926</v>
      </c>
      <c r="U6764" s="78" t="s">
        <v>1344</v>
      </c>
      <c r="V6764" s="78" t="str">
        <f t="shared" si="1787"/>
        <v>PLOEG</v>
      </c>
      <c r="W6764" s="113">
        <v>44857.412847222222</v>
      </c>
      <c r="X6764" s="113">
        <f t="shared" si="1788"/>
        <v>1.7939814788405783E-3</v>
      </c>
      <c r="Y6764" s="113">
        <f t="shared" si="1789"/>
        <v>1.5844907407881692E-2</v>
      </c>
      <c r="Z6764" s="113">
        <f t="shared" si="1790"/>
        <v>8.2754629620467313E-3</v>
      </c>
      <c r="AB6764" s="2">
        <f t="shared" si="1791"/>
        <v>1369</v>
      </c>
      <c r="AC6764" s="2">
        <f t="shared" si="1791"/>
        <v>715</v>
      </c>
      <c r="AE6764" s="2" t="str">
        <f t="shared" si="1792"/>
        <v/>
      </c>
      <c r="AF6764" s="2" t="str">
        <f t="shared" si="1793"/>
        <v/>
      </c>
      <c r="AG6764" s="2" t="str">
        <f t="shared" si="1794"/>
        <v/>
      </c>
      <c r="AH6764" s="2">
        <f t="shared" si="1795"/>
        <v>1369</v>
      </c>
      <c r="AI6764" s="2" t="str">
        <f t="shared" si="1796"/>
        <v/>
      </c>
      <c r="AK6764" s="2" t="str">
        <f t="shared" si="1797"/>
        <v/>
      </c>
      <c r="AL6764" s="2" t="str">
        <f t="shared" si="1798"/>
        <v/>
      </c>
      <c r="AM6764" s="2" t="str">
        <f t="shared" si="1799"/>
        <v/>
      </c>
      <c r="AN6764" s="2">
        <f t="shared" si="1800"/>
        <v>715</v>
      </c>
      <c r="AO6764" s="2" t="str">
        <f t="shared" si="1801"/>
        <v/>
      </c>
    </row>
    <row r="6765" spans="1:41" x14ac:dyDescent="0.3">
      <c r="A6765" s="111">
        <v>44857.459594907406</v>
      </c>
      <c r="B6765" s="78" t="s">
        <v>7259</v>
      </c>
      <c r="C6765" s="78" t="s">
        <v>886</v>
      </c>
      <c r="D6765" s="78" t="s">
        <v>1290</v>
      </c>
      <c r="E6765" s="78">
        <v>147</v>
      </c>
      <c r="F6765" s="78" t="s">
        <v>809</v>
      </c>
      <c r="G6765" s="78" t="s">
        <v>92</v>
      </c>
      <c r="H6765" s="112" t="s">
        <v>204</v>
      </c>
      <c r="I6765" s="112">
        <v>2</v>
      </c>
      <c r="J6765" s="113">
        <v>44857.458020833335</v>
      </c>
      <c r="K6765" s="113">
        <v>44857.459594907406</v>
      </c>
      <c r="M6765" s="113">
        <v>44857.461770833332</v>
      </c>
      <c r="N6765" s="113">
        <v>44857.46292824074</v>
      </c>
      <c r="O6765" s="78" t="s">
        <v>1185</v>
      </c>
      <c r="P6765" s="78" t="str">
        <f t="shared" si="1785"/>
        <v>CIC</v>
      </c>
      <c r="S6765" s="78" t="str">
        <f t="shared" si="1786"/>
        <v/>
      </c>
      <c r="T6765" s="113">
        <v>44857.494652777779</v>
      </c>
      <c r="U6765" s="78" t="s">
        <v>1258</v>
      </c>
      <c r="V6765" s="78" t="str">
        <f t="shared" si="1787"/>
        <v>PLOEG</v>
      </c>
      <c r="W6765" s="113">
        <v>44857.505856481483</v>
      </c>
      <c r="X6765" s="113">
        <f t="shared" si="1788"/>
        <v>2.1759259252576157E-3</v>
      </c>
      <c r="Y6765" s="113">
        <f t="shared" si="1789"/>
        <v>3.2881944447581191E-2</v>
      </c>
      <c r="Z6765" s="113">
        <f t="shared" si="1790"/>
        <v>1.1203703703358769E-2</v>
      </c>
      <c r="AB6765" s="2">
        <f t="shared" si="1791"/>
        <v>2841</v>
      </c>
      <c r="AC6765" s="2">
        <f t="shared" si="1791"/>
        <v>968</v>
      </c>
      <c r="AE6765" s="2" t="str">
        <f t="shared" si="1792"/>
        <v/>
      </c>
      <c r="AF6765" s="2" t="str">
        <f t="shared" si="1793"/>
        <v/>
      </c>
      <c r="AG6765" s="2">
        <f t="shared" si="1794"/>
        <v>2841</v>
      </c>
      <c r="AH6765" s="2" t="str">
        <f t="shared" si="1795"/>
        <v/>
      </c>
      <c r="AI6765" s="2" t="str">
        <f t="shared" si="1796"/>
        <v/>
      </c>
      <c r="AK6765" s="2" t="str">
        <f t="shared" si="1797"/>
        <v/>
      </c>
      <c r="AL6765" s="2" t="str">
        <f t="shared" si="1798"/>
        <v/>
      </c>
      <c r="AM6765" s="2">
        <f t="shared" si="1799"/>
        <v>968</v>
      </c>
      <c r="AN6765" s="2" t="str">
        <f t="shared" si="1800"/>
        <v/>
      </c>
      <c r="AO6765" s="2" t="str">
        <f t="shared" si="1801"/>
        <v/>
      </c>
    </row>
    <row r="6766" spans="1:41" x14ac:dyDescent="0.3">
      <c r="A6766" s="111">
        <v>44857.519409722219</v>
      </c>
      <c r="B6766" s="78" t="s">
        <v>7260</v>
      </c>
      <c r="C6766" s="78" t="s">
        <v>951</v>
      </c>
      <c r="D6766" s="78" t="s">
        <v>3479</v>
      </c>
      <c r="E6766" s="78">
        <v>37</v>
      </c>
      <c r="F6766" s="78" t="s">
        <v>807</v>
      </c>
      <c r="G6766" s="78" t="s">
        <v>84</v>
      </c>
      <c r="H6766" s="112" t="s">
        <v>202</v>
      </c>
      <c r="I6766" s="112">
        <v>4</v>
      </c>
      <c r="J6766" s="113">
        <v>44857.518321759257</v>
      </c>
      <c r="K6766" s="113">
        <v>44857.519409722219</v>
      </c>
      <c r="M6766" s="113">
        <v>44857.521585648145</v>
      </c>
      <c r="N6766" s="113">
        <v>44857.528495370374</v>
      </c>
      <c r="O6766" s="78" t="s">
        <v>1185</v>
      </c>
      <c r="P6766" s="78" t="str">
        <f t="shared" si="1785"/>
        <v>CIC</v>
      </c>
      <c r="S6766" s="78" t="str">
        <f t="shared" si="1786"/>
        <v/>
      </c>
      <c r="V6766" s="78" t="str">
        <f t="shared" si="1787"/>
        <v/>
      </c>
      <c r="W6766" s="113">
        <v>44857.537569444445</v>
      </c>
      <c r="X6766" s="113">
        <f t="shared" si="1788"/>
        <v>2.1759259252576157E-3</v>
      </c>
      <c r="Y6766" s="113" t="str">
        <f t="shared" si="1789"/>
        <v/>
      </c>
      <c r="Z6766" s="113" t="str">
        <f t="shared" si="1790"/>
        <v/>
      </c>
      <c r="AB6766" s="2" t="str">
        <f t="shared" si="1791"/>
        <v/>
      </c>
      <c r="AC6766" s="2" t="str">
        <f t="shared" si="1791"/>
        <v/>
      </c>
      <c r="AE6766" s="2" t="str">
        <f t="shared" si="1792"/>
        <v/>
      </c>
      <c r="AF6766" s="2" t="str">
        <f t="shared" si="1793"/>
        <v/>
      </c>
      <c r="AG6766" s="2" t="str">
        <f t="shared" si="1794"/>
        <v/>
      </c>
      <c r="AH6766" s="2" t="str">
        <f t="shared" si="1795"/>
        <v/>
      </c>
      <c r="AI6766" s="2" t="str">
        <f t="shared" si="1796"/>
        <v/>
      </c>
      <c r="AK6766" s="2" t="str">
        <f t="shared" si="1797"/>
        <v/>
      </c>
      <c r="AL6766" s="2" t="str">
        <f t="shared" si="1798"/>
        <v/>
      </c>
      <c r="AM6766" s="2" t="str">
        <f t="shared" si="1799"/>
        <v/>
      </c>
      <c r="AN6766" s="2" t="str">
        <f t="shared" si="1800"/>
        <v/>
      </c>
      <c r="AO6766" s="2" t="str">
        <f t="shared" si="1801"/>
        <v/>
      </c>
    </row>
    <row r="6767" spans="1:41" x14ac:dyDescent="0.3">
      <c r="A6767" s="111">
        <v>44857.519409722219</v>
      </c>
      <c r="B6767" s="78" t="s">
        <v>7260</v>
      </c>
      <c r="C6767" s="78" t="s">
        <v>850</v>
      </c>
      <c r="D6767" s="78" t="s">
        <v>3479</v>
      </c>
      <c r="E6767" s="78">
        <v>37</v>
      </c>
      <c r="F6767" s="78" t="s">
        <v>807</v>
      </c>
      <c r="G6767" s="78" t="s">
        <v>84</v>
      </c>
      <c r="H6767" s="112" t="s">
        <v>202</v>
      </c>
      <c r="I6767" s="112">
        <v>4</v>
      </c>
      <c r="J6767" s="113">
        <v>44857.518321759257</v>
      </c>
      <c r="K6767" s="113">
        <v>44857.519409722219</v>
      </c>
      <c r="M6767" s="113">
        <v>44857.528449074074</v>
      </c>
      <c r="N6767" s="113">
        <v>44857.52847222222</v>
      </c>
      <c r="O6767" s="78" t="s">
        <v>1185</v>
      </c>
      <c r="P6767" s="78" t="str">
        <f t="shared" si="1785"/>
        <v>CIC</v>
      </c>
      <c r="S6767" s="78" t="str">
        <f t="shared" si="1786"/>
        <v/>
      </c>
      <c r="T6767" s="113">
        <v>44857.534699074073</v>
      </c>
      <c r="U6767" s="78" t="s">
        <v>1344</v>
      </c>
      <c r="V6767" s="78" t="str">
        <f t="shared" si="1787"/>
        <v>PLOEG</v>
      </c>
      <c r="W6767" s="113">
        <v>44857.537581018521</v>
      </c>
      <c r="X6767" s="113">
        <f t="shared" si="1788"/>
        <v>9.0393518548808061E-3</v>
      </c>
      <c r="Y6767" s="113">
        <f t="shared" si="1789"/>
        <v>6.2499999985448085E-3</v>
      </c>
      <c r="Z6767" s="113">
        <f t="shared" si="1790"/>
        <v>2.8819444487453438E-3</v>
      </c>
      <c r="AB6767" s="2">
        <f t="shared" si="1791"/>
        <v>540</v>
      </c>
      <c r="AC6767" s="2">
        <f t="shared" si="1791"/>
        <v>249</v>
      </c>
      <c r="AE6767" s="2" t="str">
        <f t="shared" si="1792"/>
        <v/>
      </c>
      <c r="AF6767" s="2" t="str">
        <f t="shared" si="1793"/>
        <v/>
      </c>
      <c r="AG6767" s="2" t="str">
        <f t="shared" si="1794"/>
        <v/>
      </c>
      <c r="AH6767" s="2" t="str">
        <f t="shared" si="1795"/>
        <v/>
      </c>
      <c r="AI6767" s="2">
        <f t="shared" si="1796"/>
        <v>540</v>
      </c>
      <c r="AK6767" s="2" t="str">
        <f t="shared" si="1797"/>
        <v/>
      </c>
      <c r="AL6767" s="2" t="str">
        <f t="shared" si="1798"/>
        <v/>
      </c>
      <c r="AM6767" s="2" t="str">
        <f t="shared" si="1799"/>
        <v/>
      </c>
      <c r="AN6767" s="2" t="str">
        <f t="shared" si="1800"/>
        <v/>
      </c>
      <c r="AO6767" s="2">
        <f t="shared" si="1801"/>
        <v>249</v>
      </c>
    </row>
    <row r="6768" spans="1:41" x14ac:dyDescent="0.3">
      <c r="A6768" s="111">
        <v>44857.544189814813</v>
      </c>
      <c r="B6768" s="78" t="s">
        <v>7261</v>
      </c>
      <c r="C6768" s="78" t="s">
        <v>886</v>
      </c>
      <c r="D6768" s="78" t="s">
        <v>3776</v>
      </c>
      <c r="E6768" s="78">
        <v>15</v>
      </c>
      <c r="F6768" s="78" t="s">
        <v>809</v>
      </c>
      <c r="G6768" s="78" t="s">
        <v>86</v>
      </c>
      <c r="H6768" s="112" t="s">
        <v>448</v>
      </c>
      <c r="I6768" s="112">
        <v>4</v>
      </c>
      <c r="J6768" s="113">
        <v>44857.543749999997</v>
      </c>
      <c r="K6768" s="113">
        <v>44857.544189814813</v>
      </c>
      <c r="M6768" s="113">
        <v>44857.545578703706</v>
      </c>
      <c r="N6768" s="113">
        <v>44857.545937499999</v>
      </c>
      <c r="O6768" s="78" t="s">
        <v>1187</v>
      </c>
      <c r="P6768" s="78" t="str">
        <f t="shared" si="1785"/>
        <v>CIC</v>
      </c>
      <c r="S6768" s="78" t="str">
        <f t="shared" si="1786"/>
        <v/>
      </c>
      <c r="T6768" s="113">
        <v>44857.567291666666</v>
      </c>
      <c r="U6768" s="78" t="s">
        <v>1267</v>
      </c>
      <c r="V6768" s="78" t="str">
        <f t="shared" si="1787"/>
        <v>PLOEG</v>
      </c>
      <c r="W6768" s="113">
        <v>44857.575844907406</v>
      </c>
      <c r="X6768" s="113">
        <f t="shared" si="1788"/>
        <v>1.3888888934161514E-3</v>
      </c>
      <c r="Y6768" s="113">
        <f t="shared" si="1789"/>
        <v>2.1712962960009463E-2</v>
      </c>
      <c r="Z6768" s="113">
        <f t="shared" si="1790"/>
        <v>8.55324073927477E-3</v>
      </c>
      <c r="AB6768" s="2">
        <f t="shared" si="1791"/>
        <v>1876</v>
      </c>
      <c r="AC6768" s="2">
        <f t="shared" si="1791"/>
        <v>739</v>
      </c>
      <c r="AE6768" s="2" t="str">
        <f t="shared" si="1792"/>
        <v/>
      </c>
      <c r="AF6768" s="2" t="str">
        <f t="shared" si="1793"/>
        <v/>
      </c>
      <c r="AG6768" s="2" t="str">
        <f t="shared" si="1794"/>
        <v/>
      </c>
      <c r="AH6768" s="2" t="str">
        <f t="shared" si="1795"/>
        <v/>
      </c>
      <c r="AI6768" s="2">
        <f t="shared" si="1796"/>
        <v>1876</v>
      </c>
      <c r="AK6768" s="2" t="str">
        <f t="shared" si="1797"/>
        <v/>
      </c>
      <c r="AL6768" s="2" t="str">
        <f t="shared" si="1798"/>
        <v/>
      </c>
      <c r="AM6768" s="2" t="str">
        <f t="shared" si="1799"/>
        <v/>
      </c>
      <c r="AN6768" s="2" t="str">
        <f t="shared" si="1800"/>
        <v/>
      </c>
      <c r="AO6768" s="2">
        <f t="shared" si="1801"/>
        <v>739</v>
      </c>
    </row>
    <row r="6769" spans="1:41" x14ac:dyDescent="0.3">
      <c r="A6769" s="111">
        <v>44857.636793981481</v>
      </c>
      <c r="B6769" s="78" t="s">
        <v>7262</v>
      </c>
      <c r="C6769" s="78" t="s">
        <v>850</v>
      </c>
      <c r="D6769" s="78" t="s">
        <v>1207</v>
      </c>
      <c r="E6769" s="78">
        <v>76</v>
      </c>
      <c r="F6769" s="78" t="s">
        <v>807</v>
      </c>
      <c r="G6769" s="78" t="s">
        <v>86</v>
      </c>
      <c r="H6769" s="112" t="s">
        <v>448</v>
      </c>
      <c r="I6769" s="112">
        <v>4</v>
      </c>
      <c r="J6769" s="113">
        <v>44857.635092592594</v>
      </c>
      <c r="K6769" s="113">
        <v>44857.636793981481</v>
      </c>
      <c r="M6769" s="113">
        <v>44857.705567129633</v>
      </c>
      <c r="N6769" s="113">
        <v>44857.638402777775</v>
      </c>
      <c r="O6769" s="78" t="s">
        <v>1187</v>
      </c>
      <c r="P6769" s="78" t="str">
        <f t="shared" si="1785"/>
        <v>CIC</v>
      </c>
      <c r="S6769" s="78" t="str">
        <f t="shared" si="1786"/>
        <v/>
      </c>
      <c r="V6769" s="78" t="str">
        <f t="shared" si="1787"/>
        <v/>
      </c>
      <c r="W6769" s="113">
        <v>44857.706562500003</v>
      </c>
      <c r="X6769" s="113">
        <f t="shared" si="1788"/>
        <v>6.8773148152104113E-2</v>
      </c>
      <c r="Y6769" s="113" t="str">
        <f t="shared" si="1789"/>
        <v/>
      </c>
      <c r="Z6769" s="113" t="str">
        <f t="shared" si="1790"/>
        <v/>
      </c>
      <c r="AB6769" s="2" t="str">
        <f t="shared" si="1791"/>
        <v/>
      </c>
      <c r="AC6769" s="2" t="str">
        <f t="shared" si="1791"/>
        <v/>
      </c>
      <c r="AE6769" s="2" t="str">
        <f t="shared" si="1792"/>
        <v/>
      </c>
      <c r="AF6769" s="2" t="str">
        <f t="shared" si="1793"/>
        <v/>
      </c>
      <c r="AG6769" s="2" t="str">
        <f t="shared" si="1794"/>
        <v/>
      </c>
      <c r="AH6769" s="2" t="str">
        <f t="shared" si="1795"/>
        <v/>
      </c>
      <c r="AI6769" s="2" t="str">
        <f t="shared" si="1796"/>
        <v/>
      </c>
      <c r="AK6769" s="2" t="str">
        <f t="shared" si="1797"/>
        <v/>
      </c>
      <c r="AL6769" s="2" t="str">
        <f t="shared" si="1798"/>
        <v/>
      </c>
      <c r="AM6769" s="2" t="str">
        <f t="shared" si="1799"/>
        <v/>
      </c>
      <c r="AN6769" s="2" t="str">
        <f t="shared" si="1800"/>
        <v/>
      </c>
      <c r="AO6769" s="2" t="str">
        <f t="shared" si="1801"/>
        <v/>
      </c>
    </row>
    <row r="6770" spans="1:41" x14ac:dyDescent="0.3">
      <c r="A6770" s="111">
        <v>44857.651759259257</v>
      </c>
      <c r="B6770" s="78" t="s">
        <v>7263</v>
      </c>
      <c r="C6770" s="78" t="s">
        <v>886</v>
      </c>
      <c r="F6770" s="78" t="s">
        <v>807</v>
      </c>
      <c r="G6770" s="78" t="s">
        <v>128</v>
      </c>
      <c r="H6770" s="112" t="s">
        <v>350</v>
      </c>
      <c r="I6770" s="112">
        <v>3</v>
      </c>
      <c r="J6770" s="113">
        <v>44857.650937500002</v>
      </c>
      <c r="K6770" s="113">
        <v>44857.651759259257</v>
      </c>
      <c r="M6770" s="113">
        <v>44857.652511574073</v>
      </c>
      <c r="N6770" s="113">
        <v>44857.653067129628</v>
      </c>
      <c r="O6770" s="78" t="s">
        <v>1187</v>
      </c>
      <c r="P6770" s="78" t="str">
        <f t="shared" si="1785"/>
        <v>CIC</v>
      </c>
      <c r="S6770" s="78" t="str">
        <f t="shared" si="1786"/>
        <v/>
      </c>
      <c r="T6770" s="113">
        <v>44857.657164351855</v>
      </c>
      <c r="U6770" s="78" t="s">
        <v>1258</v>
      </c>
      <c r="V6770" s="78" t="str">
        <f t="shared" si="1787"/>
        <v>PLOEG</v>
      </c>
      <c r="W6770" s="113">
        <v>44857.675543981481</v>
      </c>
      <c r="X6770" s="113">
        <f t="shared" si="1788"/>
        <v>7.5231481605442241E-4</v>
      </c>
      <c r="Y6770" s="113">
        <f t="shared" si="1789"/>
        <v>4.652777781302575E-3</v>
      </c>
      <c r="Z6770" s="113">
        <f t="shared" si="1790"/>
        <v>1.837962962599704E-2</v>
      </c>
      <c r="AB6770" s="2">
        <f t="shared" si="1791"/>
        <v>402</v>
      </c>
      <c r="AC6770" s="2">
        <f t="shared" si="1791"/>
        <v>1588</v>
      </c>
      <c r="AE6770" s="2" t="str">
        <f t="shared" si="1792"/>
        <v/>
      </c>
      <c r="AF6770" s="2" t="str">
        <f t="shared" si="1793"/>
        <v/>
      </c>
      <c r="AG6770" s="2" t="str">
        <f t="shared" si="1794"/>
        <v/>
      </c>
      <c r="AH6770" s="2">
        <f t="shared" si="1795"/>
        <v>402</v>
      </c>
      <c r="AI6770" s="2" t="str">
        <f t="shared" si="1796"/>
        <v/>
      </c>
      <c r="AK6770" s="2" t="str">
        <f t="shared" si="1797"/>
        <v/>
      </c>
      <c r="AL6770" s="2" t="str">
        <f t="shared" si="1798"/>
        <v/>
      </c>
      <c r="AM6770" s="2" t="str">
        <f t="shared" si="1799"/>
        <v/>
      </c>
      <c r="AN6770" s="2">
        <f t="shared" si="1800"/>
        <v>1588</v>
      </c>
      <c r="AO6770" s="2" t="str">
        <f t="shared" si="1801"/>
        <v/>
      </c>
    </row>
    <row r="6771" spans="1:41" x14ac:dyDescent="0.3">
      <c r="A6771" s="111">
        <v>44857.759502314817</v>
      </c>
      <c r="B6771" s="78" t="s">
        <v>1114</v>
      </c>
      <c r="C6771" s="78" t="s">
        <v>835</v>
      </c>
      <c r="D6771" s="78" t="s">
        <v>1768</v>
      </c>
      <c r="F6771" s="78" t="s">
        <v>807</v>
      </c>
      <c r="G6771" s="78" t="s">
        <v>94</v>
      </c>
      <c r="H6771" s="112" t="s">
        <v>596</v>
      </c>
      <c r="I6771" s="112">
        <v>2</v>
      </c>
      <c r="J6771" s="113">
        <v>44857.758252314816</v>
      </c>
      <c r="K6771" s="113">
        <v>44857.759502314817</v>
      </c>
      <c r="L6771" s="113">
        <v>44857.820949074077</v>
      </c>
      <c r="M6771" s="113">
        <v>44857.821076388886</v>
      </c>
      <c r="N6771" s="113">
        <v>44857.821111111109</v>
      </c>
      <c r="O6771" s="78" t="s">
        <v>1185</v>
      </c>
      <c r="P6771" s="78" t="str">
        <f t="shared" si="1785"/>
        <v>CIC</v>
      </c>
      <c r="Q6771" s="113">
        <v>44857.769432870373</v>
      </c>
      <c r="R6771" s="78" t="s">
        <v>1200</v>
      </c>
      <c r="S6771" s="78" t="str">
        <f t="shared" si="1786"/>
        <v>PLOEG</v>
      </c>
      <c r="T6771" s="113">
        <v>44857.77548611111</v>
      </c>
      <c r="U6771" s="78" t="s">
        <v>1200</v>
      </c>
      <c r="V6771" s="78" t="str">
        <f t="shared" si="1787"/>
        <v>PLOEG</v>
      </c>
      <c r="W6771" s="113">
        <v>44857.829236111109</v>
      </c>
      <c r="X6771" s="113">
        <f t="shared" si="1788"/>
        <v>6.1446759260434192E-2</v>
      </c>
      <c r="Y6771" s="113" t="str">
        <f t="shared" si="1789"/>
        <v/>
      </c>
      <c r="Z6771" s="113">
        <f t="shared" si="1790"/>
        <v>5.3749999999126885E-2</v>
      </c>
      <c r="AB6771" s="2" t="str">
        <f t="shared" si="1791"/>
        <v/>
      </c>
      <c r="AC6771" s="2">
        <f t="shared" si="1791"/>
        <v>4644</v>
      </c>
      <c r="AE6771" s="2" t="str">
        <f t="shared" si="1792"/>
        <v/>
      </c>
      <c r="AF6771" s="2" t="str">
        <f t="shared" si="1793"/>
        <v/>
      </c>
      <c r="AG6771" s="2" t="str">
        <f t="shared" si="1794"/>
        <v/>
      </c>
      <c r="AH6771" s="2" t="str">
        <f t="shared" si="1795"/>
        <v/>
      </c>
      <c r="AI6771" s="2" t="str">
        <f t="shared" si="1796"/>
        <v/>
      </c>
      <c r="AK6771" s="2" t="str">
        <f t="shared" si="1797"/>
        <v/>
      </c>
      <c r="AL6771" s="2" t="str">
        <f t="shared" si="1798"/>
        <v/>
      </c>
      <c r="AM6771" s="2">
        <f t="shared" si="1799"/>
        <v>4644</v>
      </c>
      <c r="AN6771" s="2" t="str">
        <f t="shared" si="1800"/>
        <v/>
      </c>
      <c r="AO6771" s="2" t="str">
        <f t="shared" si="1801"/>
        <v/>
      </c>
    </row>
    <row r="6772" spans="1:41" x14ac:dyDescent="0.3">
      <c r="A6772" s="111">
        <v>44857.759502314817</v>
      </c>
      <c r="B6772" s="78" t="s">
        <v>1114</v>
      </c>
      <c r="C6772" s="78" t="s">
        <v>846</v>
      </c>
      <c r="D6772" s="78" t="s">
        <v>1768</v>
      </c>
      <c r="F6772" s="78" t="s">
        <v>807</v>
      </c>
      <c r="G6772" s="78" t="s">
        <v>94</v>
      </c>
      <c r="H6772" s="112" t="s">
        <v>596</v>
      </c>
      <c r="I6772" s="112">
        <v>2</v>
      </c>
      <c r="J6772" s="113">
        <v>44857.758252314816</v>
      </c>
      <c r="K6772" s="113">
        <v>44857.759502314817</v>
      </c>
      <c r="L6772" s="113">
        <v>44857.836782407408</v>
      </c>
      <c r="M6772" s="113">
        <v>44857.821238425924</v>
      </c>
      <c r="N6772" s="113">
        <v>44857.821273148147</v>
      </c>
      <c r="O6772" s="78" t="s">
        <v>1185</v>
      </c>
      <c r="P6772" s="78" t="str">
        <f t="shared" si="1785"/>
        <v>CIC</v>
      </c>
      <c r="S6772" s="78" t="str">
        <f t="shared" si="1786"/>
        <v/>
      </c>
      <c r="V6772" s="78" t="str">
        <f t="shared" si="1787"/>
        <v/>
      </c>
      <c r="W6772" s="113">
        <v>44857.837939814817</v>
      </c>
      <c r="X6772" s="113">
        <f t="shared" si="1788"/>
        <v>6.1736111107165925E-2</v>
      </c>
      <c r="Y6772" s="113" t="str">
        <f t="shared" si="1789"/>
        <v/>
      </c>
      <c r="Z6772" s="113" t="str">
        <f t="shared" si="1790"/>
        <v/>
      </c>
      <c r="AB6772" s="2" t="str">
        <f t="shared" si="1791"/>
        <v/>
      </c>
      <c r="AC6772" s="2" t="str">
        <f t="shared" si="1791"/>
        <v/>
      </c>
      <c r="AE6772" s="2" t="str">
        <f t="shared" si="1792"/>
        <v/>
      </c>
      <c r="AF6772" s="2" t="str">
        <f t="shared" si="1793"/>
        <v/>
      </c>
      <c r="AG6772" s="2" t="str">
        <f t="shared" si="1794"/>
        <v/>
      </c>
      <c r="AH6772" s="2" t="str">
        <f t="shared" si="1795"/>
        <v/>
      </c>
      <c r="AI6772" s="2" t="str">
        <f t="shared" si="1796"/>
        <v/>
      </c>
      <c r="AK6772" s="2" t="str">
        <f t="shared" si="1797"/>
        <v/>
      </c>
      <c r="AL6772" s="2" t="str">
        <f t="shared" si="1798"/>
        <v/>
      </c>
      <c r="AM6772" s="2" t="str">
        <f t="shared" si="1799"/>
        <v/>
      </c>
      <c r="AN6772" s="2" t="str">
        <f t="shared" si="1800"/>
        <v/>
      </c>
      <c r="AO6772" s="2" t="str">
        <f t="shared" si="1801"/>
        <v/>
      </c>
    </row>
    <row r="6773" spans="1:41" x14ac:dyDescent="0.3">
      <c r="A6773" s="111">
        <v>44857.818067129629</v>
      </c>
      <c r="B6773" s="78" t="s">
        <v>7264</v>
      </c>
      <c r="C6773" s="78" t="s">
        <v>835</v>
      </c>
      <c r="D6773" s="78" t="s">
        <v>1277</v>
      </c>
      <c r="E6773" s="78">
        <v>79</v>
      </c>
      <c r="F6773" s="78" t="s">
        <v>809</v>
      </c>
      <c r="G6773" s="78" t="s">
        <v>88</v>
      </c>
      <c r="H6773" s="112" t="s">
        <v>394</v>
      </c>
      <c r="I6773" s="112">
        <v>3</v>
      </c>
      <c r="J6773" s="113">
        <v>44857.81726851852</v>
      </c>
      <c r="K6773" s="113">
        <v>44857.818067129629</v>
      </c>
      <c r="M6773" s="113">
        <v>44857.820949074077</v>
      </c>
      <c r="P6773" s="78" t="str">
        <f t="shared" si="1785"/>
        <v/>
      </c>
      <c r="S6773" s="78" t="str">
        <f t="shared" si="1786"/>
        <v/>
      </c>
      <c r="V6773" s="78" t="str">
        <f t="shared" si="1787"/>
        <v/>
      </c>
      <c r="W6773" s="113">
        <v>44857.821064814816</v>
      </c>
      <c r="X6773" s="113">
        <f t="shared" si="1788"/>
        <v>2.8819444487453438E-3</v>
      </c>
      <c r="Y6773" s="113" t="str">
        <f t="shared" si="1789"/>
        <v/>
      </c>
      <c r="Z6773" s="113" t="str">
        <f t="shared" si="1790"/>
        <v/>
      </c>
      <c r="AB6773" s="2" t="str">
        <f t="shared" si="1791"/>
        <v/>
      </c>
      <c r="AC6773" s="2" t="str">
        <f t="shared" si="1791"/>
        <v/>
      </c>
      <c r="AE6773" s="2" t="str">
        <f t="shared" si="1792"/>
        <v/>
      </c>
      <c r="AF6773" s="2" t="str">
        <f t="shared" si="1793"/>
        <v/>
      </c>
      <c r="AG6773" s="2" t="str">
        <f t="shared" si="1794"/>
        <v/>
      </c>
      <c r="AH6773" s="2" t="str">
        <f t="shared" si="1795"/>
        <v/>
      </c>
      <c r="AI6773" s="2" t="str">
        <f t="shared" si="1796"/>
        <v/>
      </c>
      <c r="AK6773" s="2" t="str">
        <f t="shared" si="1797"/>
        <v/>
      </c>
      <c r="AL6773" s="2" t="str">
        <f t="shared" si="1798"/>
        <v/>
      </c>
      <c r="AM6773" s="2" t="str">
        <f t="shared" si="1799"/>
        <v/>
      </c>
      <c r="AN6773" s="2" t="str">
        <f t="shared" si="1800"/>
        <v/>
      </c>
      <c r="AO6773" s="2" t="str">
        <f t="shared" si="1801"/>
        <v/>
      </c>
    </row>
    <row r="6774" spans="1:41" x14ac:dyDescent="0.3">
      <c r="A6774" s="111">
        <v>44857.818067129629</v>
      </c>
      <c r="B6774" s="78" t="s">
        <v>7264</v>
      </c>
      <c r="C6774" s="78" t="s">
        <v>853</v>
      </c>
      <c r="D6774" s="78" t="s">
        <v>1277</v>
      </c>
      <c r="E6774" s="78">
        <v>79</v>
      </c>
      <c r="F6774" s="78" t="s">
        <v>809</v>
      </c>
      <c r="G6774" s="78" t="s">
        <v>88</v>
      </c>
      <c r="H6774" s="112" t="s">
        <v>394</v>
      </c>
      <c r="I6774" s="112">
        <v>3</v>
      </c>
      <c r="J6774" s="113">
        <v>44857.81726851852</v>
      </c>
      <c r="K6774" s="113">
        <v>44857.818067129629</v>
      </c>
      <c r="M6774" s="113">
        <v>44857.828842592593</v>
      </c>
      <c r="N6774" s="113">
        <v>44857.828877314816</v>
      </c>
      <c r="O6774" s="78" t="s">
        <v>1187</v>
      </c>
      <c r="P6774" s="78" t="str">
        <f t="shared" si="1785"/>
        <v>CIC</v>
      </c>
      <c r="S6774" s="78" t="str">
        <f t="shared" si="1786"/>
        <v/>
      </c>
      <c r="T6774" s="113">
        <v>44857.830023148148</v>
      </c>
      <c r="U6774" s="78" t="s">
        <v>1243</v>
      </c>
      <c r="V6774" s="78" t="str">
        <f t="shared" si="1787"/>
        <v>PLOEG</v>
      </c>
      <c r="W6774" s="113">
        <v>44857.833634259259</v>
      </c>
      <c r="X6774" s="113">
        <f t="shared" si="1788"/>
        <v>1.0775462964375038E-2</v>
      </c>
      <c r="Y6774" s="113">
        <f t="shared" si="1789"/>
        <v>1.1805555550381541E-3</v>
      </c>
      <c r="Z6774" s="113">
        <f t="shared" si="1790"/>
        <v>3.6111111112404615E-3</v>
      </c>
      <c r="AB6774" s="2">
        <f t="shared" si="1791"/>
        <v>102</v>
      </c>
      <c r="AC6774" s="2">
        <f t="shared" si="1791"/>
        <v>312</v>
      </c>
      <c r="AE6774" s="2" t="str">
        <f t="shared" si="1792"/>
        <v/>
      </c>
      <c r="AF6774" s="2" t="str">
        <f t="shared" si="1793"/>
        <v/>
      </c>
      <c r="AG6774" s="2" t="str">
        <f t="shared" si="1794"/>
        <v/>
      </c>
      <c r="AH6774" s="2">
        <f t="shared" si="1795"/>
        <v>102</v>
      </c>
      <c r="AI6774" s="2" t="str">
        <f t="shared" si="1796"/>
        <v/>
      </c>
      <c r="AK6774" s="2" t="str">
        <f t="shared" si="1797"/>
        <v/>
      </c>
      <c r="AL6774" s="2" t="str">
        <f t="shared" si="1798"/>
        <v/>
      </c>
      <c r="AM6774" s="2" t="str">
        <f t="shared" si="1799"/>
        <v/>
      </c>
      <c r="AN6774" s="2">
        <f t="shared" si="1800"/>
        <v>312</v>
      </c>
      <c r="AO6774" s="2" t="str">
        <f t="shared" si="1801"/>
        <v/>
      </c>
    </row>
    <row r="6775" spans="1:41" x14ac:dyDescent="0.3">
      <c r="A6775" s="111">
        <v>44857.818067129629</v>
      </c>
      <c r="B6775" s="78" t="s">
        <v>7264</v>
      </c>
      <c r="C6775" s="78" t="s">
        <v>846</v>
      </c>
      <c r="D6775" s="78" t="s">
        <v>1277</v>
      </c>
      <c r="E6775" s="78">
        <v>79</v>
      </c>
      <c r="F6775" s="78" t="s">
        <v>809</v>
      </c>
      <c r="G6775" s="78" t="s">
        <v>88</v>
      </c>
      <c r="H6775" s="112" t="s">
        <v>394</v>
      </c>
      <c r="I6775" s="112">
        <v>3</v>
      </c>
      <c r="J6775" s="113">
        <v>44857.81726851852</v>
      </c>
      <c r="K6775" s="113">
        <v>44857.818067129629</v>
      </c>
      <c r="L6775" s="113">
        <v>44857.821238425924</v>
      </c>
      <c r="M6775" s="113">
        <v>44857.820150462961</v>
      </c>
      <c r="P6775" s="78" t="str">
        <f t="shared" si="1785"/>
        <v/>
      </c>
      <c r="S6775" s="78" t="str">
        <f t="shared" si="1786"/>
        <v/>
      </c>
      <c r="V6775" s="78" t="str">
        <f t="shared" si="1787"/>
        <v/>
      </c>
      <c r="W6775" s="113">
        <v>44857.821238425924</v>
      </c>
      <c r="X6775" s="113">
        <f t="shared" si="1788"/>
        <v>2.0833333328482695E-3</v>
      </c>
      <c r="Y6775" s="113" t="str">
        <f t="shared" si="1789"/>
        <v/>
      </c>
      <c r="Z6775" s="113" t="str">
        <f t="shared" si="1790"/>
        <v/>
      </c>
      <c r="AB6775" s="2" t="str">
        <f t="shared" si="1791"/>
        <v/>
      </c>
      <c r="AC6775" s="2" t="str">
        <f t="shared" si="1791"/>
        <v/>
      </c>
      <c r="AE6775" s="2" t="str">
        <f t="shared" si="1792"/>
        <v/>
      </c>
      <c r="AF6775" s="2" t="str">
        <f t="shared" si="1793"/>
        <v/>
      </c>
      <c r="AG6775" s="2" t="str">
        <f t="shared" si="1794"/>
        <v/>
      </c>
      <c r="AH6775" s="2" t="str">
        <f t="shared" si="1795"/>
        <v/>
      </c>
      <c r="AI6775" s="2" t="str">
        <f t="shared" si="1796"/>
        <v/>
      </c>
      <c r="AK6775" s="2" t="str">
        <f t="shared" si="1797"/>
        <v/>
      </c>
      <c r="AL6775" s="2" t="str">
        <f t="shared" si="1798"/>
        <v/>
      </c>
      <c r="AM6775" s="2" t="str">
        <f t="shared" si="1799"/>
        <v/>
      </c>
      <c r="AN6775" s="2" t="str">
        <f t="shared" si="1800"/>
        <v/>
      </c>
      <c r="AO6775" s="2" t="str">
        <f t="shared" si="1801"/>
        <v/>
      </c>
    </row>
    <row r="6776" spans="1:41" x14ac:dyDescent="0.3">
      <c r="A6776" s="111">
        <v>44857.921377314815</v>
      </c>
      <c r="B6776" s="78" t="s">
        <v>7265</v>
      </c>
      <c r="C6776" s="78" t="s">
        <v>835</v>
      </c>
      <c r="F6776" s="78" t="s">
        <v>808</v>
      </c>
      <c r="G6776" s="78" t="s">
        <v>110</v>
      </c>
      <c r="H6776" s="112" t="s">
        <v>304</v>
      </c>
      <c r="I6776" s="112">
        <v>3</v>
      </c>
      <c r="J6776" s="113">
        <v>44857.920740740738</v>
      </c>
      <c r="K6776" s="113">
        <v>44857.921377314815</v>
      </c>
      <c r="M6776" s="113">
        <v>44857.922951388886</v>
      </c>
      <c r="N6776" s="113">
        <v>44857.922986111109</v>
      </c>
      <c r="O6776" s="78" t="s">
        <v>1185</v>
      </c>
      <c r="P6776" s="78" t="str">
        <f t="shared" si="1785"/>
        <v>CIC</v>
      </c>
      <c r="Q6776" s="113">
        <v>44857.924745370372</v>
      </c>
      <c r="R6776" s="78" t="s">
        <v>1200</v>
      </c>
      <c r="S6776" s="78" t="str">
        <f t="shared" si="1786"/>
        <v>PLOEG</v>
      </c>
      <c r="T6776" s="113">
        <v>44857.928460648145</v>
      </c>
      <c r="U6776" s="78" t="s">
        <v>1200</v>
      </c>
      <c r="V6776" s="78" t="str">
        <f t="shared" si="1787"/>
        <v>PLOEG</v>
      </c>
      <c r="W6776" s="113">
        <v>44857.968206018515</v>
      </c>
      <c r="X6776" s="113">
        <f t="shared" si="1788"/>
        <v>1.5740740709588863E-3</v>
      </c>
      <c r="Y6776" s="113">
        <f t="shared" si="1789"/>
        <v>5.5092592592700385E-3</v>
      </c>
      <c r="Z6776" s="113">
        <f t="shared" si="1790"/>
        <v>3.9745370369928423E-2</v>
      </c>
      <c r="AB6776" s="2">
        <f t="shared" si="1791"/>
        <v>476</v>
      </c>
      <c r="AC6776" s="2">
        <f t="shared" si="1791"/>
        <v>3434</v>
      </c>
      <c r="AE6776" s="2" t="str">
        <f t="shared" si="1792"/>
        <v/>
      </c>
      <c r="AF6776" s="2" t="str">
        <f t="shared" si="1793"/>
        <v/>
      </c>
      <c r="AG6776" s="2" t="str">
        <f t="shared" si="1794"/>
        <v/>
      </c>
      <c r="AH6776" s="2">
        <f t="shared" si="1795"/>
        <v>476</v>
      </c>
      <c r="AI6776" s="2" t="str">
        <f t="shared" si="1796"/>
        <v/>
      </c>
      <c r="AK6776" s="2" t="str">
        <f t="shared" si="1797"/>
        <v/>
      </c>
      <c r="AL6776" s="2" t="str">
        <f t="shared" si="1798"/>
        <v/>
      </c>
      <c r="AM6776" s="2" t="str">
        <f t="shared" si="1799"/>
        <v/>
      </c>
      <c r="AN6776" s="2">
        <f t="shared" si="1800"/>
        <v>3434</v>
      </c>
      <c r="AO6776" s="2" t="str">
        <f t="shared" si="1801"/>
        <v/>
      </c>
    </row>
    <row r="6777" spans="1:41" x14ac:dyDescent="0.3">
      <c r="A6777" s="111">
        <v>44857.969872685186</v>
      </c>
      <c r="B6777" s="78" t="s">
        <v>7266</v>
      </c>
      <c r="C6777" s="78" t="s">
        <v>846</v>
      </c>
      <c r="D6777" s="78" t="s">
        <v>1197</v>
      </c>
      <c r="E6777" s="78">
        <v>82</v>
      </c>
      <c r="F6777" s="78" t="s">
        <v>807</v>
      </c>
      <c r="G6777" s="78" t="s">
        <v>88</v>
      </c>
      <c r="H6777" s="112" t="s">
        <v>200</v>
      </c>
      <c r="I6777" s="112">
        <v>3</v>
      </c>
      <c r="J6777" s="113">
        <v>44857.969548611109</v>
      </c>
      <c r="K6777" s="113">
        <v>44857.969872685186</v>
      </c>
      <c r="M6777" s="113">
        <v>44857.970983796295</v>
      </c>
      <c r="P6777" s="78" t="str">
        <f t="shared" si="1785"/>
        <v/>
      </c>
      <c r="S6777" s="78" t="str">
        <f t="shared" si="1786"/>
        <v/>
      </c>
      <c r="V6777" s="78" t="str">
        <f t="shared" si="1787"/>
        <v/>
      </c>
      <c r="W6777" s="113">
        <v>44857.97761574074</v>
      </c>
      <c r="X6777" s="113">
        <f t="shared" si="1788"/>
        <v>1.111111108912155E-3</v>
      </c>
      <c r="Y6777" s="113" t="str">
        <f t="shared" si="1789"/>
        <v/>
      </c>
      <c r="Z6777" s="113" t="str">
        <f t="shared" si="1790"/>
        <v/>
      </c>
      <c r="AB6777" s="2" t="str">
        <f t="shared" si="1791"/>
        <v/>
      </c>
      <c r="AC6777" s="2" t="str">
        <f t="shared" si="1791"/>
        <v/>
      </c>
      <c r="AE6777" s="2" t="str">
        <f t="shared" si="1792"/>
        <v/>
      </c>
      <c r="AF6777" s="2" t="str">
        <f t="shared" si="1793"/>
        <v/>
      </c>
      <c r="AG6777" s="2" t="str">
        <f t="shared" si="1794"/>
        <v/>
      </c>
      <c r="AH6777" s="2" t="str">
        <f t="shared" si="1795"/>
        <v/>
      </c>
      <c r="AI6777" s="2" t="str">
        <f t="shared" si="1796"/>
        <v/>
      </c>
      <c r="AK6777" s="2" t="str">
        <f t="shared" si="1797"/>
        <v/>
      </c>
      <c r="AL6777" s="2" t="str">
        <f t="shared" si="1798"/>
        <v/>
      </c>
      <c r="AM6777" s="2" t="str">
        <f t="shared" si="1799"/>
        <v/>
      </c>
      <c r="AN6777" s="2" t="str">
        <f t="shared" si="1800"/>
        <v/>
      </c>
      <c r="AO6777" s="2" t="str">
        <f t="shared" si="1801"/>
        <v/>
      </c>
    </row>
    <row r="6778" spans="1:41" x14ac:dyDescent="0.3">
      <c r="A6778" s="111">
        <v>44857.975162037037</v>
      </c>
      <c r="B6778" s="78" t="s">
        <v>7267</v>
      </c>
      <c r="C6778" s="78" t="s">
        <v>835</v>
      </c>
      <c r="D6778" s="78" t="s">
        <v>2697</v>
      </c>
      <c r="F6778" s="78" t="s">
        <v>807</v>
      </c>
      <c r="G6778" s="78" t="s">
        <v>124</v>
      </c>
      <c r="H6778" s="112" t="s">
        <v>264</v>
      </c>
      <c r="I6778" s="112">
        <v>2</v>
      </c>
      <c r="J6778" s="113">
        <v>44857.974594907406</v>
      </c>
      <c r="K6778" s="113">
        <v>44857.975162037037</v>
      </c>
      <c r="M6778" s="113">
        <v>44857.9765625</v>
      </c>
      <c r="N6778" s="113">
        <v>44857.976585648146</v>
      </c>
      <c r="O6778" s="78" t="s">
        <v>1187</v>
      </c>
      <c r="P6778" s="78" t="str">
        <f t="shared" si="1785"/>
        <v>CIC</v>
      </c>
      <c r="Q6778" s="113">
        <v>44857.976666666669</v>
      </c>
      <c r="R6778" s="78" t="s">
        <v>1200</v>
      </c>
      <c r="S6778" s="78" t="str">
        <f t="shared" si="1786"/>
        <v>PLOEG</v>
      </c>
      <c r="T6778" s="113">
        <v>44857.987025462964</v>
      </c>
      <c r="U6778" s="78" t="s">
        <v>1185</v>
      </c>
      <c r="V6778" s="78" t="str">
        <f t="shared" si="1787"/>
        <v>CIC</v>
      </c>
      <c r="W6778" s="113">
        <v>44857.998842592591</v>
      </c>
      <c r="X6778" s="113">
        <f t="shared" si="1788"/>
        <v>1.4004629629198462E-3</v>
      </c>
      <c r="Y6778" s="113">
        <f t="shared" si="1789"/>
        <v>1.0462962964083999E-2</v>
      </c>
      <c r="Z6778" s="113">
        <f t="shared" si="1790"/>
        <v>1.1817129627161194E-2</v>
      </c>
      <c r="AB6778" s="2">
        <f t="shared" si="1791"/>
        <v>904</v>
      </c>
      <c r="AC6778" s="2">
        <f t="shared" si="1791"/>
        <v>1021</v>
      </c>
      <c r="AE6778" s="2" t="str">
        <f t="shared" si="1792"/>
        <v/>
      </c>
      <c r="AF6778" s="2" t="str">
        <f t="shared" si="1793"/>
        <v/>
      </c>
      <c r="AG6778" s="2">
        <f t="shared" si="1794"/>
        <v>904</v>
      </c>
      <c r="AH6778" s="2" t="str">
        <f t="shared" si="1795"/>
        <v/>
      </c>
      <c r="AI6778" s="2" t="str">
        <f t="shared" si="1796"/>
        <v/>
      </c>
      <c r="AK6778" s="2" t="str">
        <f t="shared" si="1797"/>
        <v/>
      </c>
      <c r="AL6778" s="2" t="str">
        <f t="shared" si="1798"/>
        <v/>
      </c>
      <c r="AM6778" s="2">
        <f t="shared" si="1799"/>
        <v>1021</v>
      </c>
      <c r="AN6778" s="2" t="str">
        <f t="shared" si="1800"/>
        <v/>
      </c>
      <c r="AO6778" s="2" t="str">
        <f t="shared" si="1801"/>
        <v/>
      </c>
    </row>
    <row r="6779" spans="1:41" x14ac:dyDescent="0.3">
      <c r="A6779" s="111">
        <v>44857.975162037037</v>
      </c>
      <c r="B6779" s="78" t="s">
        <v>7267</v>
      </c>
      <c r="C6779" s="78" t="s">
        <v>853</v>
      </c>
      <c r="D6779" s="78" t="s">
        <v>2697</v>
      </c>
      <c r="F6779" s="78" t="s">
        <v>807</v>
      </c>
      <c r="G6779" s="78" t="s">
        <v>124</v>
      </c>
      <c r="H6779" s="112" t="s">
        <v>264</v>
      </c>
      <c r="I6779" s="112">
        <v>2</v>
      </c>
      <c r="J6779" s="113">
        <v>44857.974594907406</v>
      </c>
      <c r="K6779" s="113">
        <v>44857.975162037037</v>
      </c>
      <c r="M6779" s="113">
        <v>44857.977476851855</v>
      </c>
      <c r="N6779" s="113">
        <v>44857.977939814817</v>
      </c>
      <c r="O6779" s="78" t="s">
        <v>1187</v>
      </c>
      <c r="P6779" s="78" t="str">
        <f t="shared" si="1785"/>
        <v>CIC</v>
      </c>
      <c r="S6779" s="78" t="str">
        <f t="shared" si="1786"/>
        <v/>
      </c>
      <c r="T6779" s="113">
        <v>44857.98642361111</v>
      </c>
      <c r="U6779" s="78" t="s">
        <v>1187</v>
      </c>
      <c r="V6779" s="78" t="str">
        <f t="shared" si="1787"/>
        <v>CIC</v>
      </c>
      <c r="W6779" s="113">
        <v>44857.99796296296</v>
      </c>
      <c r="X6779" s="113">
        <f t="shared" si="1788"/>
        <v>2.3148148175096139E-3</v>
      </c>
      <c r="Y6779" s="113">
        <f t="shared" si="1789"/>
        <v>8.9467592551955022E-3</v>
      </c>
      <c r="Z6779" s="113">
        <f t="shared" si="1790"/>
        <v>1.1539351849933155E-2</v>
      </c>
      <c r="AB6779" s="2">
        <f t="shared" si="1791"/>
        <v>773</v>
      </c>
      <c r="AC6779" s="2">
        <f t="shared" si="1791"/>
        <v>997</v>
      </c>
      <c r="AE6779" s="2" t="str">
        <f t="shared" si="1792"/>
        <v/>
      </c>
      <c r="AF6779" s="2" t="str">
        <f t="shared" si="1793"/>
        <v/>
      </c>
      <c r="AG6779" s="2">
        <f t="shared" si="1794"/>
        <v>773</v>
      </c>
      <c r="AH6779" s="2" t="str">
        <f t="shared" si="1795"/>
        <v/>
      </c>
      <c r="AI6779" s="2" t="str">
        <f t="shared" si="1796"/>
        <v/>
      </c>
      <c r="AK6779" s="2" t="str">
        <f t="shared" si="1797"/>
        <v/>
      </c>
      <c r="AL6779" s="2" t="str">
        <f t="shared" si="1798"/>
        <v/>
      </c>
      <c r="AM6779" s="2">
        <f t="shared" si="1799"/>
        <v>997</v>
      </c>
      <c r="AN6779" s="2" t="str">
        <f t="shared" si="1800"/>
        <v/>
      </c>
      <c r="AO6779" s="2" t="str">
        <f t="shared" si="1801"/>
        <v/>
      </c>
    </row>
    <row r="6780" spans="1:41" x14ac:dyDescent="0.3">
      <c r="A6780" s="111">
        <v>44857.975162037037</v>
      </c>
      <c r="B6780" s="78" t="s">
        <v>7267</v>
      </c>
      <c r="C6780" s="78" t="s">
        <v>846</v>
      </c>
      <c r="D6780" s="78" t="s">
        <v>2697</v>
      </c>
      <c r="F6780" s="78" t="s">
        <v>807</v>
      </c>
      <c r="G6780" s="78" t="s">
        <v>124</v>
      </c>
      <c r="H6780" s="112" t="s">
        <v>264</v>
      </c>
      <c r="I6780" s="112">
        <v>2</v>
      </c>
      <c r="J6780" s="113">
        <v>44857.974594907406</v>
      </c>
      <c r="K6780" s="113">
        <v>44857.975162037037</v>
      </c>
      <c r="M6780" s="113">
        <v>44857.977789351855</v>
      </c>
      <c r="N6780" s="113">
        <v>44857.977893518517</v>
      </c>
      <c r="O6780" s="78" t="s">
        <v>1187</v>
      </c>
      <c r="P6780" s="78" t="str">
        <f t="shared" si="1785"/>
        <v>CIC</v>
      </c>
      <c r="S6780" s="78" t="str">
        <f t="shared" si="1786"/>
        <v/>
      </c>
      <c r="T6780" s="113">
        <v>44857.981527777774</v>
      </c>
      <c r="U6780" s="78" t="s">
        <v>1203</v>
      </c>
      <c r="V6780" s="78" t="str">
        <f t="shared" si="1787"/>
        <v>PLOEG</v>
      </c>
      <c r="W6780" s="113">
        <v>44857.997372685182</v>
      </c>
      <c r="X6780" s="113">
        <f t="shared" si="1788"/>
        <v>2.6273148178006522E-3</v>
      </c>
      <c r="Y6780" s="113">
        <f t="shared" si="1789"/>
        <v>3.7384259194368497E-3</v>
      </c>
      <c r="Z6780" s="113">
        <f t="shared" si="1790"/>
        <v>1.5844907407881692E-2</v>
      </c>
      <c r="AB6780" s="2">
        <f t="shared" si="1791"/>
        <v>323</v>
      </c>
      <c r="AC6780" s="2">
        <f t="shared" si="1791"/>
        <v>1369</v>
      </c>
      <c r="AE6780" s="2" t="str">
        <f t="shared" si="1792"/>
        <v/>
      </c>
      <c r="AF6780" s="2" t="str">
        <f t="shared" si="1793"/>
        <v/>
      </c>
      <c r="AG6780" s="2">
        <f t="shared" si="1794"/>
        <v>323</v>
      </c>
      <c r="AH6780" s="2" t="str">
        <f t="shared" si="1795"/>
        <v/>
      </c>
      <c r="AI6780" s="2" t="str">
        <f t="shared" si="1796"/>
        <v/>
      </c>
      <c r="AK6780" s="2" t="str">
        <f t="shared" si="1797"/>
        <v/>
      </c>
      <c r="AL6780" s="2" t="str">
        <f t="shared" si="1798"/>
        <v/>
      </c>
      <c r="AM6780" s="2">
        <f t="shared" si="1799"/>
        <v>1369</v>
      </c>
      <c r="AN6780" s="2" t="str">
        <f t="shared" si="1800"/>
        <v/>
      </c>
      <c r="AO6780" s="2" t="str">
        <f t="shared" si="1801"/>
        <v/>
      </c>
    </row>
    <row r="6781" spans="1:41" x14ac:dyDescent="0.3">
      <c r="A6781" s="111">
        <v>44857.996388888889</v>
      </c>
      <c r="B6781" s="78" t="s">
        <v>7268</v>
      </c>
      <c r="C6781" s="78" t="s">
        <v>846</v>
      </c>
      <c r="D6781" s="78" t="s">
        <v>1439</v>
      </c>
      <c r="E6781" s="78">
        <v>1</v>
      </c>
      <c r="F6781" s="78" t="s">
        <v>808</v>
      </c>
      <c r="G6781" s="78" t="s">
        <v>124</v>
      </c>
      <c r="H6781" s="112" t="s">
        <v>264</v>
      </c>
      <c r="I6781" s="112">
        <v>0</v>
      </c>
      <c r="J6781" s="113">
        <v>44857.996041666665</v>
      </c>
      <c r="K6781" s="113">
        <v>44857.996388888889</v>
      </c>
      <c r="M6781" s="113">
        <v>44857.997418981482</v>
      </c>
      <c r="N6781" s="113">
        <v>44857.997453703705</v>
      </c>
      <c r="O6781" s="78" t="s">
        <v>1185</v>
      </c>
      <c r="P6781" s="78" t="str">
        <f t="shared" si="1785"/>
        <v>CIC</v>
      </c>
      <c r="Q6781" s="113">
        <v>44857.999050925922</v>
      </c>
      <c r="R6781" s="78" t="s">
        <v>1187</v>
      </c>
      <c r="S6781" s="78" t="str">
        <f t="shared" si="1786"/>
        <v>CIC</v>
      </c>
      <c r="V6781" s="78" t="str">
        <f t="shared" si="1787"/>
        <v/>
      </c>
      <c r="W6781" s="113">
        <v>44858.025034722225</v>
      </c>
      <c r="X6781" s="113">
        <f t="shared" si="1788"/>
        <v>1.0300925932824612E-3</v>
      </c>
      <c r="Y6781" s="113" t="str">
        <f t="shared" si="1789"/>
        <v/>
      </c>
      <c r="Z6781" s="113" t="str">
        <f t="shared" si="1790"/>
        <v/>
      </c>
      <c r="AB6781" s="2" t="str">
        <f t="shared" si="1791"/>
        <v/>
      </c>
      <c r="AC6781" s="2" t="str">
        <f t="shared" si="1791"/>
        <v/>
      </c>
      <c r="AE6781" s="2" t="str">
        <f t="shared" si="1792"/>
        <v/>
      </c>
      <c r="AF6781" s="2" t="str">
        <f t="shared" si="1793"/>
        <v/>
      </c>
      <c r="AG6781" s="2" t="str">
        <f t="shared" si="1794"/>
        <v/>
      </c>
      <c r="AH6781" s="2" t="str">
        <f t="shared" si="1795"/>
        <v/>
      </c>
      <c r="AI6781" s="2" t="str">
        <f t="shared" si="1796"/>
        <v/>
      </c>
      <c r="AK6781" s="2" t="str">
        <f t="shared" si="1797"/>
        <v/>
      </c>
      <c r="AL6781" s="2" t="str">
        <f t="shared" si="1798"/>
        <v/>
      </c>
      <c r="AM6781" s="2" t="str">
        <f t="shared" si="1799"/>
        <v/>
      </c>
      <c r="AN6781" s="2" t="str">
        <f t="shared" si="1800"/>
        <v/>
      </c>
      <c r="AO6781" s="2" t="str">
        <f t="shared" si="1801"/>
        <v/>
      </c>
    </row>
    <row r="6782" spans="1:41" x14ac:dyDescent="0.3">
      <c r="A6782" s="111">
        <v>44857.996388888889</v>
      </c>
      <c r="B6782" s="78" t="s">
        <v>7268</v>
      </c>
      <c r="C6782" s="78" t="s">
        <v>853</v>
      </c>
      <c r="D6782" s="78" t="s">
        <v>1439</v>
      </c>
      <c r="E6782" s="78">
        <v>1</v>
      </c>
      <c r="F6782" s="78" t="s">
        <v>808</v>
      </c>
      <c r="G6782" s="78" t="s">
        <v>124</v>
      </c>
      <c r="H6782" s="112" t="s">
        <v>264</v>
      </c>
      <c r="I6782" s="112">
        <v>0</v>
      </c>
      <c r="J6782" s="113">
        <v>44857.996041666665</v>
      </c>
      <c r="K6782" s="113">
        <v>44857.996388888889</v>
      </c>
      <c r="M6782" s="113">
        <v>44857.99796296296</v>
      </c>
      <c r="P6782" s="78" t="str">
        <f t="shared" si="1785"/>
        <v/>
      </c>
      <c r="Q6782" s="113">
        <v>44857.998576388891</v>
      </c>
      <c r="R6782" s="78" t="s">
        <v>1185</v>
      </c>
      <c r="S6782" s="78" t="str">
        <f t="shared" si="1786"/>
        <v>CIC</v>
      </c>
      <c r="T6782" s="113">
        <v>44858.001574074071</v>
      </c>
      <c r="U6782" s="78" t="s">
        <v>1187</v>
      </c>
      <c r="V6782" s="78" t="str">
        <f t="shared" si="1787"/>
        <v>CIC</v>
      </c>
      <c r="W6782" s="113">
        <v>44858.105729166666</v>
      </c>
      <c r="X6782" s="113">
        <f t="shared" si="1788"/>
        <v>1.5740740709588863E-3</v>
      </c>
      <c r="Y6782" s="113">
        <f t="shared" si="1789"/>
        <v>3.6111111112404615E-3</v>
      </c>
      <c r="Z6782" s="113">
        <f t="shared" si="1790"/>
        <v>0.10415509259473765</v>
      </c>
      <c r="AB6782" s="2">
        <f t="shared" si="1791"/>
        <v>312</v>
      </c>
      <c r="AC6782" s="2">
        <f t="shared" si="1791"/>
        <v>8999</v>
      </c>
      <c r="AE6782" s="2">
        <f t="shared" si="1792"/>
        <v>312</v>
      </c>
      <c r="AF6782" s="2" t="str">
        <f t="shared" si="1793"/>
        <v/>
      </c>
      <c r="AG6782" s="2" t="str">
        <f t="shared" si="1794"/>
        <v/>
      </c>
      <c r="AH6782" s="2" t="str">
        <f t="shared" si="1795"/>
        <v/>
      </c>
      <c r="AI6782" s="2" t="str">
        <f t="shared" si="1796"/>
        <v/>
      </c>
      <c r="AK6782" s="2">
        <f t="shared" si="1797"/>
        <v>8999</v>
      </c>
      <c r="AL6782" s="2" t="str">
        <f t="shared" si="1798"/>
        <v/>
      </c>
      <c r="AM6782" s="2" t="str">
        <f t="shared" si="1799"/>
        <v/>
      </c>
      <c r="AN6782" s="2" t="str">
        <f t="shared" si="1800"/>
        <v/>
      </c>
      <c r="AO6782" s="2" t="str">
        <f t="shared" si="1801"/>
        <v/>
      </c>
    </row>
    <row r="6783" spans="1:41" x14ac:dyDescent="0.3">
      <c r="A6783" s="111">
        <v>44857.996388888889</v>
      </c>
      <c r="B6783" s="78" t="s">
        <v>7268</v>
      </c>
      <c r="C6783" s="78" t="s">
        <v>835</v>
      </c>
      <c r="D6783" s="78" t="s">
        <v>1439</v>
      </c>
      <c r="E6783" s="78">
        <v>1</v>
      </c>
      <c r="F6783" s="78" t="s">
        <v>808</v>
      </c>
      <c r="G6783" s="78" t="s">
        <v>124</v>
      </c>
      <c r="H6783" s="112" t="s">
        <v>264</v>
      </c>
      <c r="I6783" s="112">
        <v>0</v>
      </c>
      <c r="J6783" s="113">
        <v>44857.996041666665</v>
      </c>
      <c r="K6783" s="113">
        <v>44857.996388888889</v>
      </c>
      <c r="M6783" s="113">
        <v>44857.998888888891</v>
      </c>
      <c r="N6783" s="113">
        <v>44857.998923611114</v>
      </c>
      <c r="O6783" s="78" t="s">
        <v>1187</v>
      </c>
      <c r="P6783" s="78" t="str">
        <f t="shared" si="1785"/>
        <v>CIC</v>
      </c>
      <c r="Q6783" s="113">
        <v>44858.024108796293</v>
      </c>
      <c r="R6783" s="78" t="s">
        <v>1200</v>
      </c>
      <c r="S6783" s="78" t="str">
        <f t="shared" si="1786"/>
        <v>PLOEG</v>
      </c>
      <c r="T6783" s="113">
        <v>44858.002847222226</v>
      </c>
      <c r="U6783" s="78" t="s">
        <v>1216</v>
      </c>
      <c r="V6783" s="78" t="str">
        <f t="shared" si="1787"/>
        <v>PLOEG</v>
      </c>
      <c r="W6783" s="113">
        <v>44858.02516203704</v>
      </c>
      <c r="X6783" s="113">
        <f t="shared" si="1788"/>
        <v>2.5000000023283064E-3</v>
      </c>
      <c r="Y6783" s="113">
        <f t="shared" si="1789"/>
        <v>3.9583333345944993E-3</v>
      </c>
      <c r="Z6783" s="113">
        <f t="shared" si="1790"/>
        <v>2.2314814814308193E-2</v>
      </c>
      <c r="AB6783" s="2">
        <f t="shared" si="1791"/>
        <v>342</v>
      </c>
      <c r="AC6783" s="2">
        <f t="shared" si="1791"/>
        <v>1928</v>
      </c>
      <c r="AE6783" s="2">
        <f t="shared" si="1792"/>
        <v>342</v>
      </c>
      <c r="AF6783" s="2" t="str">
        <f t="shared" si="1793"/>
        <v/>
      </c>
      <c r="AG6783" s="2" t="str">
        <f t="shared" si="1794"/>
        <v/>
      </c>
      <c r="AH6783" s="2" t="str">
        <f t="shared" si="1795"/>
        <v/>
      </c>
      <c r="AI6783" s="2" t="str">
        <f t="shared" si="1796"/>
        <v/>
      </c>
      <c r="AK6783" s="2">
        <f t="shared" si="1797"/>
        <v>1928</v>
      </c>
      <c r="AL6783" s="2" t="str">
        <f t="shared" si="1798"/>
        <v/>
      </c>
      <c r="AM6783" s="2" t="str">
        <f t="shared" si="1799"/>
        <v/>
      </c>
      <c r="AN6783" s="2" t="str">
        <f t="shared" si="1800"/>
        <v/>
      </c>
      <c r="AO6783" s="2" t="str">
        <f t="shared" si="1801"/>
        <v/>
      </c>
    </row>
    <row r="6784" spans="1:41" x14ac:dyDescent="0.3">
      <c r="A6784" s="111">
        <v>44858.001192129632</v>
      </c>
      <c r="B6784" s="78" t="s">
        <v>7269</v>
      </c>
      <c r="C6784" s="78" t="s">
        <v>835</v>
      </c>
      <c r="D6784" s="78" t="s">
        <v>1197</v>
      </c>
      <c r="E6784" s="78">
        <v>82</v>
      </c>
      <c r="F6784" s="78" t="s">
        <v>807</v>
      </c>
      <c r="G6784" s="78" t="s">
        <v>88</v>
      </c>
      <c r="H6784" s="112" t="s">
        <v>200</v>
      </c>
      <c r="I6784" s="112">
        <v>3</v>
      </c>
      <c r="J6784" s="113">
        <v>44858.000636574077</v>
      </c>
      <c r="K6784" s="113">
        <v>44858.001192129632</v>
      </c>
      <c r="M6784" s="113">
        <v>44858.025219907409</v>
      </c>
      <c r="N6784" s="113">
        <v>44858.025243055556</v>
      </c>
      <c r="O6784" s="78" t="s">
        <v>1187</v>
      </c>
      <c r="P6784" s="78" t="str">
        <f t="shared" si="1785"/>
        <v>CIC</v>
      </c>
      <c r="S6784" s="78" t="str">
        <f t="shared" si="1786"/>
        <v/>
      </c>
      <c r="T6784" s="113">
        <v>44858.027719907404</v>
      </c>
      <c r="U6784" s="78" t="s">
        <v>1200</v>
      </c>
      <c r="V6784" s="78" t="str">
        <f t="shared" si="1787"/>
        <v>PLOEG</v>
      </c>
      <c r="W6784" s="113">
        <v>44858.046967592592</v>
      </c>
      <c r="X6784" s="113">
        <f t="shared" si="1788"/>
        <v>2.4027777777519077E-2</v>
      </c>
      <c r="Y6784" s="113">
        <f t="shared" si="1789"/>
        <v>2.4999999950523488E-3</v>
      </c>
      <c r="Z6784" s="113">
        <f t="shared" si="1790"/>
        <v>1.9247685188020114E-2</v>
      </c>
      <c r="AB6784" s="2">
        <f t="shared" si="1791"/>
        <v>216</v>
      </c>
      <c r="AC6784" s="2">
        <f t="shared" si="1791"/>
        <v>1663</v>
      </c>
      <c r="AE6784" s="2" t="str">
        <f t="shared" si="1792"/>
        <v/>
      </c>
      <c r="AF6784" s="2" t="str">
        <f t="shared" si="1793"/>
        <v/>
      </c>
      <c r="AG6784" s="2" t="str">
        <f t="shared" si="1794"/>
        <v/>
      </c>
      <c r="AH6784" s="2">
        <f t="shared" si="1795"/>
        <v>216</v>
      </c>
      <c r="AI6784" s="2" t="str">
        <f t="shared" si="1796"/>
        <v/>
      </c>
      <c r="AK6784" s="2" t="str">
        <f t="shared" si="1797"/>
        <v/>
      </c>
      <c r="AL6784" s="2" t="str">
        <f t="shared" si="1798"/>
        <v/>
      </c>
      <c r="AM6784" s="2" t="str">
        <f t="shared" si="1799"/>
        <v/>
      </c>
      <c r="AN6784" s="2">
        <f t="shared" si="1800"/>
        <v>1663</v>
      </c>
      <c r="AO6784" s="2" t="str">
        <f t="shared" si="1801"/>
        <v/>
      </c>
    </row>
    <row r="6785" spans="1:41" x14ac:dyDescent="0.3">
      <c r="A6785" s="111">
        <v>44858.449421296296</v>
      </c>
      <c r="B6785" s="78" t="s">
        <v>7270</v>
      </c>
      <c r="C6785" s="78" t="s">
        <v>886</v>
      </c>
      <c r="D6785" s="78" t="s">
        <v>1282</v>
      </c>
      <c r="F6785" s="78" t="s">
        <v>807</v>
      </c>
      <c r="G6785" s="78" t="s">
        <v>136</v>
      </c>
      <c r="H6785" s="112" t="s">
        <v>274</v>
      </c>
      <c r="I6785" s="112">
        <v>3</v>
      </c>
      <c r="J6785" s="113">
        <v>44858.448530092595</v>
      </c>
      <c r="K6785" s="113">
        <v>44858.449421296296</v>
      </c>
      <c r="M6785" s="113">
        <v>44858.450474537036</v>
      </c>
      <c r="N6785" s="113">
        <v>44858.450972222221</v>
      </c>
      <c r="O6785" s="78" t="s">
        <v>1187</v>
      </c>
      <c r="P6785" s="78" t="str">
        <f t="shared" si="1785"/>
        <v>CIC</v>
      </c>
      <c r="S6785" s="78" t="str">
        <f t="shared" si="1786"/>
        <v/>
      </c>
      <c r="T6785" s="113">
        <v>44858.471643518518</v>
      </c>
      <c r="U6785" s="78" t="s">
        <v>1267</v>
      </c>
      <c r="V6785" s="78" t="str">
        <f t="shared" si="1787"/>
        <v>PLOEG</v>
      </c>
      <c r="W6785" s="113">
        <v>44858.482916666668</v>
      </c>
      <c r="X6785" s="113">
        <f t="shared" si="1788"/>
        <v>1.0532407395658083E-3</v>
      </c>
      <c r="Y6785" s="113">
        <f t="shared" si="1789"/>
        <v>2.1168981482333038E-2</v>
      </c>
      <c r="Z6785" s="113">
        <f t="shared" si="1790"/>
        <v>1.1273148149484769E-2</v>
      </c>
      <c r="AB6785" s="2">
        <f t="shared" si="1791"/>
        <v>1829</v>
      </c>
      <c r="AC6785" s="2">
        <f t="shared" si="1791"/>
        <v>974</v>
      </c>
      <c r="AE6785" s="2" t="str">
        <f t="shared" si="1792"/>
        <v/>
      </c>
      <c r="AF6785" s="2" t="str">
        <f t="shared" si="1793"/>
        <v/>
      </c>
      <c r="AG6785" s="2" t="str">
        <f t="shared" si="1794"/>
        <v/>
      </c>
      <c r="AH6785" s="2">
        <f t="shared" si="1795"/>
        <v>1829</v>
      </c>
      <c r="AI6785" s="2" t="str">
        <f t="shared" si="1796"/>
        <v/>
      </c>
      <c r="AK6785" s="2" t="str">
        <f t="shared" si="1797"/>
        <v/>
      </c>
      <c r="AL6785" s="2" t="str">
        <f t="shared" si="1798"/>
        <v/>
      </c>
      <c r="AM6785" s="2" t="str">
        <f t="shared" si="1799"/>
        <v/>
      </c>
      <c r="AN6785" s="2">
        <f t="shared" si="1800"/>
        <v>974</v>
      </c>
      <c r="AO6785" s="2" t="str">
        <f t="shared" si="1801"/>
        <v/>
      </c>
    </row>
    <row r="6786" spans="1:41" x14ac:dyDescent="0.3">
      <c r="A6786" s="111">
        <v>44858.449421296296</v>
      </c>
      <c r="B6786" s="78" t="s">
        <v>7270</v>
      </c>
      <c r="C6786" s="78" t="s">
        <v>951</v>
      </c>
      <c r="D6786" s="78" t="s">
        <v>1282</v>
      </c>
      <c r="F6786" s="78" t="s">
        <v>807</v>
      </c>
      <c r="G6786" s="78" t="s">
        <v>136</v>
      </c>
      <c r="H6786" s="112" t="s">
        <v>274</v>
      </c>
      <c r="I6786" s="112">
        <v>3</v>
      </c>
      <c r="J6786" s="113">
        <v>44858.448530092595</v>
      </c>
      <c r="K6786" s="113">
        <v>44858.449421296296</v>
      </c>
      <c r="M6786" s="113">
        <v>44858.456990740742</v>
      </c>
      <c r="P6786" s="78" t="str">
        <f t="shared" si="1785"/>
        <v/>
      </c>
      <c r="S6786" s="78" t="str">
        <f t="shared" si="1786"/>
        <v/>
      </c>
      <c r="T6786" s="113">
        <v>44858.457037037035</v>
      </c>
      <c r="U6786" s="78" t="s">
        <v>1185</v>
      </c>
      <c r="V6786" s="78" t="str">
        <f t="shared" si="1787"/>
        <v>CIC</v>
      </c>
      <c r="W6786" s="113">
        <v>44858.482997685183</v>
      </c>
      <c r="X6786" s="113">
        <f t="shared" si="1788"/>
        <v>7.5694444458349608E-3</v>
      </c>
      <c r="Y6786" s="113" t="str">
        <f t="shared" si="1789"/>
        <v/>
      </c>
      <c r="Z6786" s="113">
        <f t="shared" si="1790"/>
        <v>2.5960648148611654E-2</v>
      </c>
      <c r="AB6786" s="2" t="str">
        <f t="shared" si="1791"/>
        <v/>
      </c>
      <c r="AC6786" s="2">
        <f t="shared" si="1791"/>
        <v>2243</v>
      </c>
      <c r="AE6786" s="2" t="str">
        <f t="shared" si="1792"/>
        <v/>
      </c>
      <c r="AF6786" s="2" t="str">
        <f t="shared" si="1793"/>
        <v/>
      </c>
      <c r="AG6786" s="2" t="str">
        <f t="shared" si="1794"/>
        <v/>
      </c>
      <c r="AH6786" s="2" t="str">
        <f t="shared" si="1795"/>
        <v/>
      </c>
      <c r="AI6786" s="2" t="str">
        <f t="shared" si="1796"/>
        <v/>
      </c>
      <c r="AK6786" s="2" t="str">
        <f t="shared" si="1797"/>
        <v/>
      </c>
      <c r="AL6786" s="2" t="str">
        <f t="shared" si="1798"/>
        <v/>
      </c>
      <c r="AM6786" s="2" t="str">
        <f t="shared" si="1799"/>
        <v/>
      </c>
      <c r="AN6786" s="2">
        <f t="shared" si="1800"/>
        <v>2243</v>
      </c>
      <c r="AO6786" s="2" t="str">
        <f t="shared" si="1801"/>
        <v/>
      </c>
    </row>
    <row r="6787" spans="1:41" x14ac:dyDescent="0.3">
      <c r="A6787" s="111">
        <v>44858.464965277781</v>
      </c>
      <c r="B6787" s="78" t="s">
        <v>7271</v>
      </c>
      <c r="C6787" s="78" t="s">
        <v>850</v>
      </c>
      <c r="D6787" s="78" t="s">
        <v>7272</v>
      </c>
      <c r="F6787" s="78" t="s">
        <v>809</v>
      </c>
      <c r="G6787" s="78" t="s">
        <v>104</v>
      </c>
      <c r="H6787" s="112" t="s">
        <v>198</v>
      </c>
      <c r="I6787" s="112">
        <v>3</v>
      </c>
      <c r="J6787" s="113">
        <v>44858.463483796295</v>
      </c>
      <c r="K6787" s="113">
        <v>44858.464965277781</v>
      </c>
      <c r="M6787" s="113">
        <v>44858.465150462966</v>
      </c>
      <c r="N6787" s="113">
        <v>44858.465416666666</v>
      </c>
      <c r="O6787" s="78" t="s">
        <v>1187</v>
      </c>
      <c r="P6787" s="78" t="str">
        <f t="shared" si="1785"/>
        <v>CIC</v>
      </c>
      <c r="S6787" s="78" t="str">
        <f t="shared" si="1786"/>
        <v/>
      </c>
      <c r="T6787" s="113">
        <v>44858.473622685182</v>
      </c>
      <c r="U6787" s="78" t="s">
        <v>1203</v>
      </c>
      <c r="V6787" s="78" t="str">
        <f t="shared" si="1787"/>
        <v>PLOEG</v>
      </c>
      <c r="W6787" s="113">
        <v>44858.485972222225</v>
      </c>
      <c r="X6787" s="113">
        <f t="shared" si="1788"/>
        <v>1.8518518481869251E-4</v>
      </c>
      <c r="Y6787" s="113">
        <f t="shared" si="1789"/>
        <v>8.4722222163691185E-3</v>
      </c>
      <c r="Z6787" s="113">
        <f t="shared" si="1790"/>
        <v>1.2349537042609882E-2</v>
      </c>
      <c r="AB6787" s="2">
        <f t="shared" si="1791"/>
        <v>732</v>
      </c>
      <c r="AC6787" s="2">
        <f t="shared" si="1791"/>
        <v>1067</v>
      </c>
      <c r="AE6787" s="2" t="str">
        <f t="shared" si="1792"/>
        <v/>
      </c>
      <c r="AF6787" s="2" t="str">
        <f t="shared" si="1793"/>
        <v/>
      </c>
      <c r="AG6787" s="2" t="str">
        <f t="shared" si="1794"/>
        <v/>
      </c>
      <c r="AH6787" s="2">
        <f t="shared" si="1795"/>
        <v>732</v>
      </c>
      <c r="AI6787" s="2" t="str">
        <f t="shared" si="1796"/>
        <v/>
      </c>
      <c r="AK6787" s="2" t="str">
        <f t="shared" si="1797"/>
        <v/>
      </c>
      <c r="AL6787" s="2" t="str">
        <f t="shared" si="1798"/>
        <v/>
      </c>
      <c r="AM6787" s="2" t="str">
        <f t="shared" si="1799"/>
        <v/>
      </c>
      <c r="AN6787" s="2">
        <f t="shared" si="1800"/>
        <v>1067</v>
      </c>
      <c r="AO6787" s="2" t="str">
        <f t="shared" si="1801"/>
        <v/>
      </c>
    </row>
    <row r="6788" spans="1:41" x14ac:dyDescent="0.3">
      <c r="A6788" s="111">
        <v>44858.521365740744</v>
      </c>
      <c r="B6788" s="78" t="s">
        <v>7273</v>
      </c>
      <c r="C6788" s="78" t="s">
        <v>886</v>
      </c>
      <c r="D6788" s="78" t="s">
        <v>1713</v>
      </c>
      <c r="F6788" s="78" t="s">
        <v>809</v>
      </c>
      <c r="G6788" s="78" t="s">
        <v>96</v>
      </c>
      <c r="H6788" s="112" t="s">
        <v>232</v>
      </c>
      <c r="I6788" s="112">
        <v>3</v>
      </c>
      <c r="J6788" s="113">
        <v>44858.519826388889</v>
      </c>
      <c r="K6788" s="113">
        <v>44858.521365740744</v>
      </c>
      <c r="M6788" s="113">
        <v>44858.521747685183</v>
      </c>
      <c r="N6788" s="113">
        <v>44858.522268518522</v>
      </c>
      <c r="O6788" s="78" t="s">
        <v>1187</v>
      </c>
      <c r="P6788" s="78" t="str">
        <f t="shared" si="1785"/>
        <v>CIC</v>
      </c>
      <c r="S6788" s="78" t="str">
        <f t="shared" si="1786"/>
        <v/>
      </c>
      <c r="V6788" s="78" t="str">
        <f t="shared" si="1787"/>
        <v/>
      </c>
      <c r="W6788" s="113">
        <v>44858.528263888889</v>
      </c>
      <c r="X6788" s="113">
        <f t="shared" si="1788"/>
        <v>3.8194443914107978E-4</v>
      </c>
      <c r="Y6788" s="113" t="str">
        <f t="shared" si="1789"/>
        <v/>
      </c>
      <c r="Z6788" s="113" t="str">
        <f t="shared" si="1790"/>
        <v/>
      </c>
      <c r="AB6788" s="2" t="str">
        <f t="shared" si="1791"/>
        <v/>
      </c>
      <c r="AC6788" s="2" t="str">
        <f t="shared" si="1791"/>
        <v/>
      </c>
      <c r="AE6788" s="2" t="str">
        <f t="shared" si="1792"/>
        <v/>
      </c>
      <c r="AF6788" s="2" t="str">
        <f t="shared" si="1793"/>
        <v/>
      </c>
      <c r="AG6788" s="2" t="str">
        <f t="shared" si="1794"/>
        <v/>
      </c>
      <c r="AH6788" s="2" t="str">
        <f t="shared" si="1795"/>
        <v/>
      </c>
      <c r="AI6788" s="2" t="str">
        <f t="shared" si="1796"/>
        <v/>
      </c>
      <c r="AK6788" s="2" t="str">
        <f t="shared" si="1797"/>
        <v/>
      </c>
      <c r="AL6788" s="2" t="str">
        <f t="shared" si="1798"/>
        <v/>
      </c>
      <c r="AM6788" s="2" t="str">
        <f t="shared" si="1799"/>
        <v/>
      </c>
      <c r="AN6788" s="2" t="str">
        <f t="shared" si="1800"/>
        <v/>
      </c>
      <c r="AO6788" s="2" t="str">
        <f t="shared" si="1801"/>
        <v/>
      </c>
    </row>
    <row r="6789" spans="1:41" x14ac:dyDescent="0.3">
      <c r="A6789" s="111">
        <v>44858.521365740744</v>
      </c>
      <c r="B6789" s="78" t="s">
        <v>7273</v>
      </c>
      <c r="C6789" s="78" t="s">
        <v>904</v>
      </c>
      <c r="D6789" s="78" t="s">
        <v>1713</v>
      </c>
      <c r="F6789" s="78" t="s">
        <v>809</v>
      </c>
      <c r="G6789" s="78" t="s">
        <v>96</v>
      </c>
      <c r="H6789" s="112" t="s">
        <v>232</v>
      </c>
      <c r="I6789" s="112">
        <v>3</v>
      </c>
      <c r="J6789" s="113">
        <v>44858.519826388889</v>
      </c>
      <c r="K6789" s="113">
        <v>44858.521365740744</v>
      </c>
      <c r="M6789" s="113">
        <v>44858.5233912037</v>
      </c>
      <c r="P6789" s="78" t="str">
        <f t="shared" si="1785"/>
        <v/>
      </c>
      <c r="S6789" s="78" t="str">
        <f t="shared" si="1786"/>
        <v/>
      </c>
      <c r="V6789" s="78" t="str">
        <f t="shared" si="1787"/>
        <v/>
      </c>
      <c r="W6789" s="113">
        <v>44858.523692129631</v>
      </c>
      <c r="X6789" s="113">
        <f t="shared" si="1788"/>
        <v>2.0254629562259652E-3</v>
      </c>
      <c r="Y6789" s="113" t="str">
        <f t="shared" si="1789"/>
        <v/>
      </c>
      <c r="Z6789" s="113" t="str">
        <f t="shared" si="1790"/>
        <v/>
      </c>
      <c r="AB6789" s="2" t="str">
        <f t="shared" si="1791"/>
        <v/>
      </c>
      <c r="AC6789" s="2" t="str">
        <f t="shared" si="1791"/>
        <v/>
      </c>
      <c r="AE6789" s="2" t="str">
        <f t="shared" si="1792"/>
        <v/>
      </c>
      <c r="AF6789" s="2" t="str">
        <f t="shared" si="1793"/>
        <v/>
      </c>
      <c r="AG6789" s="2" t="str">
        <f t="shared" si="1794"/>
        <v/>
      </c>
      <c r="AH6789" s="2" t="str">
        <f t="shared" si="1795"/>
        <v/>
      </c>
      <c r="AI6789" s="2" t="str">
        <f t="shared" si="1796"/>
        <v/>
      </c>
      <c r="AK6789" s="2" t="str">
        <f t="shared" si="1797"/>
        <v/>
      </c>
      <c r="AL6789" s="2" t="str">
        <f t="shared" si="1798"/>
        <v/>
      </c>
      <c r="AM6789" s="2" t="str">
        <f t="shared" si="1799"/>
        <v/>
      </c>
      <c r="AN6789" s="2" t="str">
        <f t="shared" si="1800"/>
        <v/>
      </c>
      <c r="AO6789" s="2" t="str">
        <f t="shared" si="1801"/>
        <v/>
      </c>
    </row>
    <row r="6790" spans="1:41" x14ac:dyDescent="0.3">
      <c r="A6790" s="111">
        <v>44858.521365740744</v>
      </c>
      <c r="B6790" s="78" t="s">
        <v>7273</v>
      </c>
      <c r="C6790" s="78" t="s">
        <v>944</v>
      </c>
      <c r="D6790" s="78" t="s">
        <v>1713</v>
      </c>
      <c r="F6790" s="78" t="s">
        <v>809</v>
      </c>
      <c r="G6790" s="78" t="s">
        <v>96</v>
      </c>
      <c r="H6790" s="112" t="s">
        <v>232</v>
      </c>
      <c r="I6790" s="112">
        <v>3</v>
      </c>
      <c r="J6790" s="113">
        <v>44858.519826388889</v>
      </c>
      <c r="K6790" s="113">
        <v>44858.521365740744</v>
      </c>
      <c r="M6790" s="113">
        <v>44858.523622685185</v>
      </c>
      <c r="P6790" s="78" t="str">
        <f t="shared" ref="P6790:P6853" si="1802">IF(LEFT(O6790,3)="&amp;RU","PLOEG",IF(LEFT(O6790,6)="ANT-di","DISP/S of N",IF(LEFT(O6790,4)="rANT","DISP/S of N",IF(LEFT(O6790,3)="ANT","CIC",""))))</f>
        <v/>
      </c>
      <c r="S6790" s="78" t="str">
        <f t="shared" ref="S6790:S6853" si="1803">IF(LEFT(R6790,3)="&amp;RU","PLOEG",IF(LEFT(R6790,6)="ANT-di","DISP/S of N",IF(LEFT(R6790,4)="rANT","DISP/S of N",IF(LEFT(R6790,3)="ANT","CIC",""))))</f>
        <v/>
      </c>
      <c r="T6790" s="113">
        <v>44858.524293981478</v>
      </c>
      <c r="U6790" s="78" t="s">
        <v>1185</v>
      </c>
      <c r="V6790" s="78" t="str">
        <f t="shared" ref="V6790:V6853" si="1804">IF(LEFT(U6790,3)="&amp;RU","PLOEG",IF(LEFT(U6790,6)="ANT-di","DISP/S of N",IF(LEFT(U6790,4)="rANT","DISP/S of N",IF(LEFT(U6790,3)="ANT","CIC",""))))</f>
        <v>CIC</v>
      </c>
      <c r="W6790" s="113">
        <v>44858.529930555553</v>
      </c>
      <c r="X6790" s="113">
        <f t="shared" ref="X6790:X6853" si="1805">IF((MIN(L6790:M6790)&lt;K6790+6/ (24*3600)),"", IF((MIN(L6790:M6790)=K6790),"0:00:00",IF((MIN(L6790:M6790)-K6790),MIN(L6790:M6790)-K6790,"")))</f>
        <v>2.2569444408873096E-3</v>
      </c>
      <c r="Y6790" s="113">
        <f t="shared" ref="Y6790:Y6853" si="1806">IF(OR(T6790="",T6790&lt;MINA(L6790,M6790)+11/(24*3600)),"",T6790-MINA(L6790,M6790))</f>
        <v>6.7129629314877093E-4</v>
      </c>
      <c r="Z6790" s="113">
        <f t="shared" ref="Z6790:Z6853" si="1807">IF(OR(T6790="",W6790&lt;T6790+31/(24*3600)),"",W6790-T6790)</f>
        <v>5.6365740747423843E-3</v>
      </c>
      <c r="AB6790" s="2">
        <f t="shared" ref="AB6790:AC6853" si="1808">IF(Y6790="","",SECOND(Y6790)+(MINUTE(Y6790)*60)+(HOUR(Y6790)*3600))</f>
        <v>58</v>
      </c>
      <c r="AC6790" s="2">
        <f t="shared" si="1808"/>
        <v>487</v>
      </c>
      <c r="AE6790" s="2" t="str">
        <f t="shared" ref="AE6790:AE6853" si="1809">IF(I6790=0,AB6790,"")</f>
        <v/>
      </c>
      <c r="AF6790" s="2" t="str">
        <f t="shared" ref="AF6790:AF6853" si="1810">IF(I6790=1,AB6790,"")</f>
        <v/>
      </c>
      <c r="AG6790" s="2" t="str">
        <f t="shared" ref="AG6790:AG6853" si="1811">IF(I6790=2,AB6790,"")</f>
        <v/>
      </c>
      <c r="AH6790" s="2">
        <f t="shared" ref="AH6790:AH6853" si="1812">IF(I6790=3,AB6790,"")</f>
        <v>58</v>
      </c>
      <c r="AI6790" s="2" t="str">
        <f t="shared" ref="AI6790:AI6853" si="1813">IF(I6790=4,AB6790,"")</f>
        <v/>
      </c>
      <c r="AK6790" s="2" t="str">
        <f t="shared" ref="AK6790:AK6853" si="1814">IF(I6790=0,AC6790,"")</f>
        <v/>
      </c>
      <c r="AL6790" s="2" t="str">
        <f t="shared" ref="AL6790:AL6853" si="1815">IF(I6790=1,AC6790,"")</f>
        <v/>
      </c>
      <c r="AM6790" s="2" t="str">
        <f t="shared" ref="AM6790:AM6853" si="1816">IF(I6790=2,AC6790,"")</f>
        <v/>
      </c>
      <c r="AN6790" s="2">
        <f t="shared" ref="AN6790:AN6853" si="1817">IF(I6790=3,AC6790,"")</f>
        <v>487</v>
      </c>
      <c r="AO6790" s="2" t="str">
        <f t="shared" ref="AO6790:AO6853" si="1818">IF(I6790=4,AC6790,"")</f>
        <v/>
      </c>
    </row>
    <row r="6791" spans="1:41" x14ac:dyDescent="0.3">
      <c r="A6791" s="111">
        <v>44858.541215277779</v>
      </c>
      <c r="B6791" s="78" t="s">
        <v>7274</v>
      </c>
      <c r="C6791" s="78" t="s">
        <v>886</v>
      </c>
      <c r="D6791" s="78" t="s">
        <v>4048</v>
      </c>
      <c r="E6791" s="78">
        <v>100</v>
      </c>
      <c r="F6791" s="78" t="s">
        <v>810</v>
      </c>
      <c r="G6791" s="78" t="s">
        <v>86</v>
      </c>
      <c r="H6791" s="112" t="s">
        <v>210</v>
      </c>
      <c r="I6791" s="112">
        <v>3</v>
      </c>
      <c r="J6791" s="113">
        <v>44858.541215277779</v>
      </c>
      <c r="K6791" s="113">
        <v>44858.541215277779</v>
      </c>
      <c r="M6791" s="113">
        <v>44858.541331018518</v>
      </c>
      <c r="N6791" s="113">
        <v>44858.541365740741</v>
      </c>
      <c r="O6791" s="78" t="s">
        <v>1187</v>
      </c>
      <c r="P6791" s="78" t="str">
        <f t="shared" si="1802"/>
        <v>CIC</v>
      </c>
      <c r="S6791" s="78" t="str">
        <f t="shared" si="1803"/>
        <v/>
      </c>
      <c r="V6791" s="78" t="str">
        <f t="shared" si="1804"/>
        <v/>
      </c>
      <c r="W6791" s="113">
        <v>44858.590115740742</v>
      </c>
      <c r="X6791" s="113">
        <f t="shared" si="1805"/>
        <v>1.1574073869269341E-4</v>
      </c>
      <c r="Y6791" s="113" t="str">
        <f t="shared" si="1806"/>
        <v/>
      </c>
      <c r="Z6791" s="113" t="str">
        <f t="shared" si="1807"/>
        <v/>
      </c>
      <c r="AB6791" s="2" t="str">
        <f t="shared" si="1808"/>
        <v/>
      </c>
      <c r="AC6791" s="2" t="str">
        <f t="shared" si="1808"/>
        <v/>
      </c>
      <c r="AE6791" s="2" t="str">
        <f t="shared" si="1809"/>
        <v/>
      </c>
      <c r="AF6791" s="2" t="str">
        <f t="shared" si="1810"/>
        <v/>
      </c>
      <c r="AG6791" s="2" t="str">
        <f t="shared" si="1811"/>
        <v/>
      </c>
      <c r="AH6791" s="2" t="str">
        <f t="shared" si="1812"/>
        <v/>
      </c>
      <c r="AI6791" s="2" t="str">
        <f t="shared" si="1813"/>
        <v/>
      </c>
      <c r="AK6791" s="2" t="str">
        <f t="shared" si="1814"/>
        <v/>
      </c>
      <c r="AL6791" s="2" t="str">
        <f t="shared" si="1815"/>
        <v/>
      </c>
      <c r="AM6791" s="2" t="str">
        <f t="shared" si="1816"/>
        <v/>
      </c>
      <c r="AN6791" s="2" t="str">
        <f t="shared" si="1817"/>
        <v/>
      </c>
      <c r="AO6791" s="2" t="str">
        <f t="shared" si="1818"/>
        <v/>
      </c>
    </row>
    <row r="6792" spans="1:41" x14ac:dyDescent="0.3">
      <c r="A6792" s="111">
        <v>44858.546689814815</v>
      </c>
      <c r="B6792" s="78" t="s">
        <v>7275</v>
      </c>
      <c r="C6792" s="78" t="s">
        <v>850</v>
      </c>
      <c r="D6792" s="78" t="s">
        <v>1197</v>
      </c>
      <c r="E6792" s="78">
        <v>118</v>
      </c>
      <c r="F6792" s="78" t="s">
        <v>807</v>
      </c>
      <c r="G6792" s="78" t="s">
        <v>112</v>
      </c>
      <c r="H6792" s="112" t="s">
        <v>588</v>
      </c>
      <c r="I6792" s="112">
        <v>3</v>
      </c>
      <c r="J6792" s="113">
        <v>44858.546689814815</v>
      </c>
      <c r="K6792" s="113">
        <v>44858.546689814815</v>
      </c>
      <c r="M6792" s="113">
        <v>44858.547986111109</v>
      </c>
      <c r="N6792" s="113">
        <v>44858.548229166663</v>
      </c>
      <c r="O6792" s="78" t="s">
        <v>1187</v>
      </c>
      <c r="P6792" s="78" t="str">
        <f t="shared" si="1802"/>
        <v>CIC</v>
      </c>
      <c r="Q6792" s="113">
        <v>44858.551157407404</v>
      </c>
      <c r="R6792" s="78" t="s">
        <v>1203</v>
      </c>
      <c r="S6792" s="78" t="str">
        <f t="shared" si="1803"/>
        <v>PLOEG</v>
      </c>
      <c r="T6792" s="113">
        <v>44858.555625000001</v>
      </c>
      <c r="U6792" s="78" t="s">
        <v>1203</v>
      </c>
      <c r="V6792" s="78" t="str">
        <f t="shared" si="1804"/>
        <v>PLOEG</v>
      </c>
      <c r="W6792" s="113">
        <v>44858.574131944442</v>
      </c>
      <c r="X6792" s="113">
        <f t="shared" si="1805"/>
        <v>1.2962962937308475E-3</v>
      </c>
      <c r="Y6792" s="113">
        <f t="shared" si="1806"/>
        <v>7.6388888919609599E-3</v>
      </c>
      <c r="Z6792" s="113">
        <f t="shared" si="1807"/>
        <v>1.8506944441469386E-2</v>
      </c>
      <c r="AB6792" s="2">
        <f t="shared" si="1808"/>
        <v>660</v>
      </c>
      <c r="AC6792" s="2">
        <f t="shared" si="1808"/>
        <v>1599</v>
      </c>
      <c r="AE6792" s="2" t="str">
        <f t="shared" si="1809"/>
        <v/>
      </c>
      <c r="AF6792" s="2" t="str">
        <f t="shared" si="1810"/>
        <v/>
      </c>
      <c r="AG6792" s="2" t="str">
        <f t="shared" si="1811"/>
        <v/>
      </c>
      <c r="AH6792" s="2">
        <f t="shared" si="1812"/>
        <v>660</v>
      </c>
      <c r="AI6792" s="2" t="str">
        <f t="shared" si="1813"/>
        <v/>
      </c>
      <c r="AK6792" s="2" t="str">
        <f t="shared" si="1814"/>
        <v/>
      </c>
      <c r="AL6792" s="2" t="str">
        <f t="shared" si="1815"/>
        <v/>
      </c>
      <c r="AM6792" s="2" t="str">
        <f t="shared" si="1816"/>
        <v/>
      </c>
      <c r="AN6792" s="2">
        <f t="shared" si="1817"/>
        <v>1599</v>
      </c>
      <c r="AO6792" s="2" t="str">
        <f t="shared" si="1818"/>
        <v/>
      </c>
    </row>
    <row r="6793" spans="1:41" x14ac:dyDescent="0.3">
      <c r="A6793" s="111">
        <v>44858.547789351855</v>
      </c>
      <c r="B6793" s="78" t="s">
        <v>7276</v>
      </c>
      <c r="C6793" s="78" t="s">
        <v>951</v>
      </c>
      <c r="D6793" s="78" t="s">
        <v>1813</v>
      </c>
      <c r="E6793" s="78">
        <v>1</v>
      </c>
      <c r="F6793" s="78" t="s">
        <v>809</v>
      </c>
      <c r="G6793" s="78" t="s">
        <v>92</v>
      </c>
      <c r="H6793" s="112" t="s">
        <v>204</v>
      </c>
      <c r="I6793" s="112">
        <v>2</v>
      </c>
      <c r="J6793" s="113">
        <v>44858.547789351855</v>
      </c>
      <c r="K6793" s="113">
        <v>44858.547789351855</v>
      </c>
      <c r="M6793" s="113">
        <v>44858.552349537036</v>
      </c>
      <c r="N6793" s="113">
        <v>44858.552453703705</v>
      </c>
      <c r="O6793" s="78" t="s">
        <v>1187</v>
      </c>
      <c r="P6793" s="78" t="str">
        <f t="shared" si="1802"/>
        <v>CIC</v>
      </c>
      <c r="Q6793" s="113">
        <v>44858.552615740744</v>
      </c>
      <c r="R6793" s="78" t="s">
        <v>1412</v>
      </c>
      <c r="S6793" s="78" t="str">
        <f t="shared" si="1803"/>
        <v>PLOEG</v>
      </c>
      <c r="T6793" s="113">
        <v>44858.557581018518</v>
      </c>
      <c r="U6793" s="78" t="s">
        <v>1412</v>
      </c>
      <c r="V6793" s="78" t="str">
        <f t="shared" si="1804"/>
        <v>PLOEG</v>
      </c>
      <c r="W6793" s="113">
        <v>44858.567060185182</v>
      </c>
      <c r="X6793" s="113">
        <f t="shared" si="1805"/>
        <v>4.5601851816172712E-3</v>
      </c>
      <c r="Y6793" s="113">
        <f t="shared" si="1806"/>
        <v>5.2314814820419997E-3</v>
      </c>
      <c r="Z6793" s="113">
        <f t="shared" si="1807"/>
        <v>9.4791666633682325E-3</v>
      </c>
      <c r="AB6793" s="2">
        <f t="shared" si="1808"/>
        <v>452</v>
      </c>
      <c r="AC6793" s="2">
        <f t="shared" si="1808"/>
        <v>819</v>
      </c>
      <c r="AE6793" s="2" t="str">
        <f t="shared" si="1809"/>
        <v/>
      </c>
      <c r="AF6793" s="2" t="str">
        <f t="shared" si="1810"/>
        <v/>
      </c>
      <c r="AG6793" s="2">
        <f t="shared" si="1811"/>
        <v>452</v>
      </c>
      <c r="AH6793" s="2" t="str">
        <f t="shared" si="1812"/>
        <v/>
      </c>
      <c r="AI6793" s="2" t="str">
        <f t="shared" si="1813"/>
        <v/>
      </c>
      <c r="AK6793" s="2" t="str">
        <f t="shared" si="1814"/>
        <v/>
      </c>
      <c r="AL6793" s="2" t="str">
        <f t="shared" si="1815"/>
        <v/>
      </c>
      <c r="AM6793" s="2">
        <f t="shared" si="1816"/>
        <v>819</v>
      </c>
      <c r="AN6793" s="2" t="str">
        <f t="shared" si="1817"/>
        <v/>
      </c>
      <c r="AO6793" s="2" t="str">
        <f t="shared" si="1818"/>
        <v/>
      </c>
    </row>
    <row r="6794" spans="1:41" x14ac:dyDescent="0.3">
      <c r="A6794" s="111">
        <v>44858.644953703704</v>
      </c>
      <c r="B6794" s="78" t="s">
        <v>7277</v>
      </c>
      <c r="C6794" s="78" t="s">
        <v>850</v>
      </c>
      <c r="D6794" s="78" t="s">
        <v>1599</v>
      </c>
      <c r="E6794" s="78">
        <v>60</v>
      </c>
      <c r="F6794" s="78" t="s">
        <v>808</v>
      </c>
      <c r="G6794" s="78" t="s">
        <v>100</v>
      </c>
      <c r="H6794" s="112" t="s">
        <v>308</v>
      </c>
      <c r="I6794" s="112">
        <v>4</v>
      </c>
      <c r="J6794" s="113">
        <v>44858.644953703704</v>
      </c>
      <c r="K6794" s="113">
        <v>44858.644953703704</v>
      </c>
      <c r="M6794" s="113">
        <v>44858.645173611112</v>
      </c>
      <c r="N6794" s="113">
        <v>44858.645439814813</v>
      </c>
      <c r="O6794" s="78" t="s">
        <v>1187</v>
      </c>
      <c r="P6794" s="78" t="str">
        <f t="shared" si="1802"/>
        <v>CIC</v>
      </c>
      <c r="Q6794" s="113">
        <v>44858.65152777778</v>
      </c>
      <c r="R6794" s="78" t="s">
        <v>1203</v>
      </c>
      <c r="S6794" s="78" t="str">
        <f t="shared" si="1803"/>
        <v>PLOEG</v>
      </c>
      <c r="T6794" s="113">
        <v>44858.657418981478</v>
      </c>
      <c r="U6794" s="78" t="s">
        <v>1203</v>
      </c>
      <c r="V6794" s="78" t="str">
        <f t="shared" si="1804"/>
        <v>PLOEG</v>
      </c>
      <c r="W6794" s="113">
        <v>44858.661990740744</v>
      </c>
      <c r="X6794" s="113">
        <f t="shared" si="1805"/>
        <v>2.1990740788169205E-4</v>
      </c>
      <c r="Y6794" s="113">
        <f t="shared" si="1806"/>
        <v>1.2245370366144925E-2</v>
      </c>
      <c r="Z6794" s="113">
        <f t="shared" si="1807"/>
        <v>4.5717592656728812E-3</v>
      </c>
      <c r="AB6794" s="2">
        <f t="shared" si="1808"/>
        <v>1058</v>
      </c>
      <c r="AC6794" s="2">
        <f t="shared" si="1808"/>
        <v>395</v>
      </c>
      <c r="AE6794" s="2" t="str">
        <f t="shared" si="1809"/>
        <v/>
      </c>
      <c r="AF6794" s="2" t="str">
        <f t="shared" si="1810"/>
        <v/>
      </c>
      <c r="AG6794" s="2" t="str">
        <f t="shared" si="1811"/>
        <v/>
      </c>
      <c r="AH6794" s="2" t="str">
        <f t="shared" si="1812"/>
        <v/>
      </c>
      <c r="AI6794" s="2">
        <f t="shared" si="1813"/>
        <v>1058</v>
      </c>
      <c r="AK6794" s="2" t="str">
        <f t="shared" si="1814"/>
        <v/>
      </c>
      <c r="AL6794" s="2" t="str">
        <f t="shared" si="1815"/>
        <v/>
      </c>
      <c r="AM6794" s="2" t="str">
        <f t="shared" si="1816"/>
        <v/>
      </c>
      <c r="AN6794" s="2" t="str">
        <f t="shared" si="1817"/>
        <v/>
      </c>
      <c r="AO6794" s="2">
        <f t="shared" si="1818"/>
        <v>395</v>
      </c>
    </row>
    <row r="6795" spans="1:41" x14ac:dyDescent="0.3">
      <c r="A6795" s="111">
        <v>44858.781018518515</v>
      </c>
      <c r="B6795" s="78" t="s">
        <v>7278</v>
      </c>
      <c r="C6795" s="78" t="s">
        <v>835</v>
      </c>
      <c r="D6795" s="78" t="s">
        <v>1199</v>
      </c>
      <c r="E6795" s="78">
        <v>912</v>
      </c>
      <c r="F6795" s="78" t="s">
        <v>809</v>
      </c>
      <c r="G6795" s="78" t="s">
        <v>84</v>
      </c>
      <c r="H6795" s="112" t="s">
        <v>202</v>
      </c>
      <c r="I6795" s="112">
        <v>4</v>
      </c>
      <c r="J6795" s="113">
        <v>44858.781018518515</v>
      </c>
      <c r="K6795" s="113">
        <v>44858.781018518515</v>
      </c>
      <c r="M6795" s="113">
        <v>44858.781354166669</v>
      </c>
      <c r="N6795" s="113">
        <v>44858.782326388886</v>
      </c>
      <c r="O6795" s="78" t="s">
        <v>1185</v>
      </c>
      <c r="P6795" s="78" t="str">
        <f t="shared" si="1802"/>
        <v>CIC</v>
      </c>
      <c r="S6795" s="78" t="str">
        <f t="shared" si="1803"/>
        <v/>
      </c>
      <c r="T6795" s="113">
        <v>44858.798854166664</v>
      </c>
      <c r="U6795" s="78" t="s">
        <v>1216</v>
      </c>
      <c r="V6795" s="78" t="str">
        <f t="shared" si="1804"/>
        <v>PLOEG</v>
      </c>
      <c r="W6795" s="113">
        <v>44858.813472222224</v>
      </c>
      <c r="X6795" s="113">
        <f t="shared" si="1805"/>
        <v>3.3564815385034308E-4</v>
      </c>
      <c r="Y6795" s="113">
        <f t="shared" si="1806"/>
        <v>1.7499999994470272E-2</v>
      </c>
      <c r="Z6795" s="113">
        <f t="shared" si="1807"/>
        <v>1.4618055560276844E-2</v>
      </c>
      <c r="AB6795" s="2">
        <f t="shared" si="1808"/>
        <v>1512</v>
      </c>
      <c r="AC6795" s="2">
        <f t="shared" si="1808"/>
        <v>1263</v>
      </c>
      <c r="AE6795" s="2" t="str">
        <f t="shared" si="1809"/>
        <v/>
      </c>
      <c r="AF6795" s="2" t="str">
        <f t="shared" si="1810"/>
        <v/>
      </c>
      <c r="AG6795" s="2" t="str">
        <f t="shared" si="1811"/>
        <v/>
      </c>
      <c r="AH6795" s="2" t="str">
        <f t="shared" si="1812"/>
        <v/>
      </c>
      <c r="AI6795" s="2">
        <f t="shared" si="1813"/>
        <v>1512</v>
      </c>
      <c r="AK6795" s="2" t="str">
        <f t="shared" si="1814"/>
        <v/>
      </c>
      <c r="AL6795" s="2" t="str">
        <f t="shared" si="1815"/>
        <v/>
      </c>
      <c r="AM6795" s="2" t="str">
        <f t="shared" si="1816"/>
        <v/>
      </c>
      <c r="AN6795" s="2" t="str">
        <f t="shared" si="1817"/>
        <v/>
      </c>
      <c r="AO6795" s="2">
        <f t="shared" si="1818"/>
        <v>1263</v>
      </c>
    </row>
    <row r="6796" spans="1:41" x14ac:dyDescent="0.3">
      <c r="A6796" s="111">
        <v>44858.804189814815</v>
      </c>
      <c r="B6796" s="78" t="s">
        <v>7279</v>
      </c>
      <c r="C6796" s="78" t="s">
        <v>846</v>
      </c>
      <c r="D6796" s="78" t="s">
        <v>4659</v>
      </c>
      <c r="F6796" s="78" t="s">
        <v>809</v>
      </c>
      <c r="G6796" s="78" t="s">
        <v>94</v>
      </c>
      <c r="H6796" s="112" t="s">
        <v>334</v>
      </c>
      <c r="I6796" s="112">
        <v>2</v>
      </c>
      <c r="J6796" s="113">
        <v>44858.803553240738</v>
      </c>
      <c r="K6796" s="113">
        <v>44858.804189814815</v>
      </c>
      <c r="M6796" s="113">
        <v>44858.804722222223</v>
      </c>
      <c r="N6796" s="113">
        <v>44858.805428240739</v>
      </c>
      <c r="O6796" s="78" t="s">
        <v>1187</v>
      </c>
      <c r="P6796" s="78" t="str">
        <f t="shared" si="1802"/>
        <v>CIC</v>
      </c>
      <c r="S6796" s="78" t="str">
        <f t="shared" si="1803"/>
        <v/>
      </c>
      <c r="V6796" s="78" t="str">
        <f t="shared" si="1804"/>
        <v/>
      </c>
      <c r="W6796" s="113">
        <v>44858.83353009259</v>
      </c>
      <c r="X6796" s="113">
        <f t="shared" si="1805"/>
        <v>5.3240740817273036E-4</v>
      </c>
      <c r="Y6796" s="113" t="str">
        <f t="shared" si="1806"/>
        <v/>
      </c>
      <c r="Z6796" s="113" t="str">
        <f t="shared" si="1807"/>
        <v/>
      </c>
      <c r="AB6796" s="2" t="str">
        <f t="shared" si="1808"/>
        <v/>
      </c>
      <c r="AC6796" s="2" t="str">
        <f t="shared" si="1808"/>
        <v/>
      </c>
      <c r="AE6796" s="2" t="str">
        <f t="shared" si="1809"/>
        <v/>
      </c>
      <c r="AF6796" s="2" t="str">
        <f t="shared" si="1810"/>
        <v/>
      </c>
      <c r="AG6796" s="2" t="str">
        <f t="shared" si="1811"/>
        <v/>
      </c>
      <c r="AH6796" s="2" t="str">
        <f t="shared" si="1812"/>
        <v/>
      </c>
      <c r="AI6796" s="2" t="str">
        <f t="shared" si="1813"/>
        <v/>
      </c>
      <c r="AK6796" s="2" t="str">
        <f t="shared" si="1814"/>
        <v/>
      </c>
      <c r="AL6796" s="2" t="str">
        <f t="shared" si="1815"/>
        <v/>
      </c>
      <c r="AM6796" s="2" t="str">
        <f t="shared" si="1816"/>
        <v/>
      </c>
      <c r="AN6796" s="2" t="str">
        <f t="shared" si="1817"/>
        <v/>
      </c>
      <c r="AO6796" s="2" t="str">
        <f t="shared" si="1818"/>
        <v/>
      </c>
    </row>
    <row r="6797" spans="1:41" x14ac:dyDescent="0.3">
      <c r="A6797" s="111">
        <v>44858.813402777778</v>
      </c>
      <c r="B6797" s="78" t="s">
        <v>7280</v>
      </c>
      <c r="C6797" s="78" t="s">
        <v>835</v>
      </c>
      <c r="D6797" s="78" t="s">
        <v>3801</v>
      </c>
      <c r="F6797" s="78" t="s">
        <v>808</v>
      </c>
      <c r="G6797" s="78" t="s">
        <v>92</v>
      </c>
      <c r="H6797" s="112" t="s">
        <v>220</v>
      </c>
      <c r="I6797" s="112">
        <v>2</v>
      </c>
      <c r="J6797" s="113">
        <v>44858.812071759261</v>
      </c>
      <c r="K6797" s="113">
        <v>44858.813402777778</v>
      </c>
      <c r="M6797" s="113">
        <v>44858.814305555556</v>
      </c>
      <c r="N6797" s="113">
        <v>44858.814895833333</v>
      </c>
      <c r="O6797" s="78" t="s">
        <v>1185</v>
      </c>
      <c r="P6797" s="78" t="str">
        <f t="shared" si="1802"/>
        <v>CIC</v>
      </c>
      <c r="S6797" s="78" t="str">
        <f t="shared" si="1803"/>
        <v/>
      </c>
      <c r="T6797" s="113">
        <v>44858.819490740738</v>
      </c>
      <c r="U6797" s="78" t="s">
        <v>1216</v>
      </c>
      <c r="V6797" s="78" t="str">
        <f t="shared" si="1804"/>
        <v>PLOEG</v>
      </c>
      <c r="W6797" s="113">
        <v>44858.833564814813</v>
      </c>
      <c r="X6797" s="113">
        <f t="shared" si="1805"/>
        <v>9.0277777781011537E-4</v>
      </c>
      <c r="Y6797" s="113">
        <f t="shared" si="1806"/>
        <v>5.1851851821993478E-3</v>
      </c>
      <c r="Z6797" s="113">
        <f t="shared" si="1807"/>
        <v>1.4074074075324461E-2</v>
      </c>
      <c r="AB6797" s="2">
        <f t="shared" si="1808"/>
        <v>448</v>
      </c>
      <c r="AC6797" s="2">
        <f t="shared" si="1808"/>
        <v>1216</v>
      </c>
      <c r="AE6797" s="2" t="str">
        <f t="shared" si="1809"/>
        <v/>
      </c>
      <c r="AF6797" s="2" t="str">
        <f t="shared" si="1810"/>
        <v/>
      </c>
      <c r="AG6797" s="2">
        <f t="shared" si="1811"/>
        <v>448</v>
      </c>
      <c r="AH6797" s="2" t="str">
        <f t="shared" si="1812"/>
        <v/>
      </c>
      <c r="AI6797" s="2" t="str">
        <f t="shared" si="1813"/>
        <v/>
      </c>
      <c r="AK6797" s="2" t="str">
        <f t="shared" si="1814"/>
        <v/>
      </c>
      <c r="AL6797" s="2" t="str">
        <f t="shared" si="1815"/>
        <v/>
      </c>
      <c r="AM6797" s="2">
        <f t="shared" si="1816"/>
        <v>1216</v>
      </c>
      <c r="AN6797" s="2" t="str">
        <f t="shared" si="1817"/>
        <v/>
      </c>
      <c r="AO6797" s="2" t="str">
        <f t="shared" si="1818"/>
        <v/>
      </c>
    </row>
    <row r="6798" spans="1:41" x14ac:dyDescent="0.3">
      <c r="A6798" s="111">
        <v>44858.839814814812</v>
      </c>
      <c r="B6798" s="78" t="s">
        <v>7281</v>
      </c>
      <c r="C6798" s="78" t="s">
        <v>835</v>
      </c>
      <c r="F6798" s="78" t="s">
        <v>808</v>
      </c>
      <c r="G6798" s="78" t="s">
        <v>92</v>
      </c>
      <c r="H6798" s="112" t="s">
        <v>220</v>
      </c>
      <c r="I6798" s="112">
        <v>2</v>
      </c>
      <c r="J6798" s="113">
        <v>44858.837962962964</v>
      </c>
      <c r="K6798" s="113">
        <v>44858.839814814812</v>
      </c>
      <c r="M6798" s="113">
        <v>44858.841331018521</v>
      </c>
      <c r="N6798" s="113">
        <v>44858.842060185183</v>
      </c>
      <c r="O6798" s="78" t="s">
        <v>1187</v>
      </c>
      <c r="P6798" s="78" t="str">
        <f t="shared" si="1802"/>
        <v>CIC</v>
      </c>
      <c r="S6798" s="78" t="str">
        <f t="shared" si="1803"/>
        <v/>
      </c>
      <c r="T6798" s="113">
        <v>44858.855162037034</v>
      </c>
      <c r="U6798" s="78" t="s">
        <v>1216</v>
      </c>
      <c r="V6798" s="78" t="str">
        <f t="shared" si="1804"/>
        <v>PLOEG</v>
      </c>
      <c r="W6798" s="113">
        <v>44858.859560185185</v>
      </c>
      <c r="X6798" s="113">
        <f t="shared" si="1805"/>
        <v>1.5162037088884972E-3</v>
      </c>
      <c r="Y6798" s="113">
        <f t="shared" si="1806"/>
        <v>1.3831018513883464E-2</v>
      </c>
      <c r="Z6798" s="113">
        <f t="shared" si="1807"/>
        <v>4.3981481503578834E-3</v>
      </c>
      <c r="AB6798" s="2">
        <f t="shared" si="1808"/>
        <v>1195</v>
      </c>
      <c r="AC6798" s="2">
        <f t="shared" si="1808"/>
        <v>380</v>
      </c>
      <c r="AE6798" s="2" t="str">
        <f t="shared" si="1809"/>
        <v/>
      </c>
      <c r="AF6798" s="2" t="str">
        <f t="shared" si="1810"/>
        <v/>
      </c>
      <c r="AG6798" s="2">
        <f t="shared" si="1811"/>
        <v>1195</v>
      </c>
      <c r="AH6798" s="2" t="str">
        <f t="shared" si="1812"/>
        <v/>
      </c>
      <c r="AI6798" s="2" t="str">
        <f t="shared" si="1813"/>
        <v/>
      </c>
      <c r="AK6798" s="2" t="str">
        <f t="shared" si="1814"/>
        <v/>
      </c>
      <c r="AL6798" s="2" t="str">
        <f t="shared" si="1815"/>
        <v/>
      </c>
      <c r="AM6798" s="2">
        <f t="shared" si="1816"/>
        <v>380</v>
      </c>
      <c r="AN6798" s="2" t="str">
        <f t="shared" si="1817"/>
        <v/>
      </c>
      <c r="AO6798" s="2" t="str">
        <f t="shared" si="1818"/>
        <v/>
      </c>
    </row>
    <row r="6799" spans="1:41" x14ac:dyDescent="0.3">
      <c r="A6799" s="111">
        <v>44858.98238425926</v>
      </c>
      <c r="B6799" s="78" t="s">
        <v>7282</v>
      </c>
      <c r="C6799" s="78" t="s">
        <v>846</v>
      </c>
      <c r="D6799" s="78" t="s">
        <v>1908</v>
      </c>
      <c r="F6799" s="78" t="s">
        <v>807</v>
      </c>
      <c r="G6799" s="78" t="s">
        <v>90</v>
      </c>
      <c r="H6799" s="112" t="s">
        <v>236</v>
      </c>
      <c r="I6799" s="112">
        <v>2</v>
      </c>
      <c r="J6799" s="113">
        <v>44858.982048611113</v>
      </c>
      <c r="K6799" s="113">
        <v>44858.98238425926</v>
      </c>
      <c r="M6799" s="113">
        <v>44858.982835648145</v>
      </c>
      <c r="N6799" s="113">
        <v>44858.983182870368</v>
      </c>
      <c r="O6799" s="78" t="s">
        <v>1187</v>
      </c>
      <c r="P6799" s="78" t="str">
        <f t="shared" si="1802"/>
        <v>CIC</v>
      </c>
      <c r="Q6799" s="113">
        <v>44858.9843287037</v>
      </c>
      <c r="R6799" s="78" t="s">
        <v>1220</v>
      </c>
      <c r="S6799" s="78" t="str">
        <f t="shared" si="1803"/>
        <v>PLOEG</v>
      </c>
      <c r="V6799" s="78" t="str">
        <f t="shared" si="1804"/>
        <v/>
      </c>
      <c r="W6799" s="113">
        <v>44858.986203703702</v>
      </c>
      <c r="X6799" s="113">
        <f t="shared" si="1805"/>
        <v>4.5138888526707888E-4</v>
      </c>
      <c r="Y6799" s="113" t="str">
        <f t="shared" si="1806"/>
        <v/>
      </c>
      <c r="Z6799" s="113" t="str">
        <f t="shared" si="1807"/>
        <v/>
      </c>
      <c r="AB6799" s="2" t="str">
        <f t="shared" si="1808"/>
        <v/>
      </c>
      <c r="AC6799" s="2" t="str">
        <f t="shared" si="1808"/>
        <v/>
      </c>
      <c r="AE6799" s="2" t="str">
        <f t="shared" si="1809"/>
        <v/>
      </c>
      <c r="AF6799" s="2" t="str">
        <f t="shared" si="1810"/>
        <v/>
      </c>
      <c r="AG6799" s="2" t="str">
        <f t="shared" si="1811"/>
        <v/>
      </c>
      <c r="AH6799" s="2" t="str">
        <f t="shared" si="1812"/>
        <v/>
      </c>
      <c r="AI6799" s="2" t="str">
        <f t="shared" si="1813"/>
        <v/>
      </c>
      <c r="AK6799" s="2" t="str">
        <f t="shared" si="1814"/>
        <v/>
      </c>
      <c r="AL6799" s="2" t="str">
        <f t="shared" si="1815"/>
        <v/>
      </c>
      <c r="AM6799" s="2" t="str">
        <f t="shared" si="1816"/>
        <v/>
      </c>
      <c r="AN6799" s="2" t="str">
        <f t="shared" si="1817"/>
        <v/>
      </c>
      <c r="AO6799" s="2" t="str">
        <f t="shared" si="1818"/>
        <v/>
      </c>
    </row>
    <row r="6800" spans="1:41" x14ac:dyDescent="0.3">
      <c r="A6800" s="111">
        <v>44858.984988425924</v>
      </c>
      <c r="B6800" s="78" t="s">
        <v>7283</v>
      </c>
      <c r="C6800" s="78" t="s">
        <v>846</v>
      </c>
      <c r="D6800" s="78" t="s">
        <v>1673</v>
      </c>
      <c r="E6800" s="78">
        <v>68</v>
      </c>
      <c r="F6800" s="78" t="s">
        <v>807</v>
      </c>
      <c r="G6800" s="78" t="s">
        <v>90</v>
      </c>
      <c r="H6800" s="112" t="s">
        <v>224</v>
      </c>
      <c r="I6800" s="112">
        <v>2</v>
      </c>
      <c r="J6800" s="113">
        <v>44858.982789351852</v>
      </c>
      <c r="K6800" s="113">
        <v>44858.984988425924</v>
      </c>
      <c r="M6800" s="113">
        <v>44858.986203703702</v>
      </c>
      <c r="P6800" s="78" t="str">
        <f t="shared" si="1802"/>
        <v/>
      </c>
      <c r="Q6800" s="113">
        <v>44858.986215277779</v>
      </c>
      <c r="R6800" s="78" t="s">
        <v>1187</v>
      </c>
      <c r="S6800" s="78" t="str">
        <f t="shared" si="1803"/>
        <v>CIC</v>
      </c>
      <c r="T6800" s="113">
        <v>44858.988564814812</v>
      </c>
      <c r="U6800" s="78" t="s">
        <v>1187</v>
      </c>
      <c r="V6800" s="78" t="str">
        <f t="shared" si="1804"/>
        <v>CIC</v>
      </c>
      <c r="W6800" s="113">
        <v>44858.996851851851</v>
      </c>
      <c r="X6800" s="113">
        <f t="shared" si="1805"/>
        <v>1.2152777781011537E-3</v>
      </c>
      <c r="Y6800" s="113">
        <f t="shared" si="1806"/>
        <v>2.3611111100763083E-3</v>
      </c>
      <c r="Z6800" s="113">
        <f t="shared" si="1807"/>
        <v>8.2870370388263837E-3</v>
      </c>
      <c r="AB6800" s="2">
        <f t="shared" si="1808"/>
        <v>204</v>
      </c>
      <c r="AC6800" s="2">
        <f t="shared" si="1808"/>
        <v>716</v>
      </c>
      <c r="AE6800" s="2" t="str">
        <f t="shared" si="1809"/>
        <v/>
      </c>
      <c r="AF6800" s="2" t="str">
        <f t="shared" si="1810"/>
        <v/>
      </c>
      <c r="AG6800" s="2">
        <f t="shared" si="1811"/>
        <v>204</v>
      </c>
      <c r="AH6800" s="2" t="str">
        <f t="shared" si="1812"/>
        <v/>
      </c>
      <c r="AI6800" s="2" t="str">
        <f t="shared" si="1813"/>
        <v/>
      </c>
      <c r="AK6800" s="2" t="str">
        <f t="shared" si="1814"/>
        <v/>
      </c>
      <c r="AL6800" s="2" t="str">
        <f t="shared" si="1815"/>
        <v/>
      </c>
      <c r="AM6800" s="2">
        <f t="shared" si="1816"/>
        <v>716</v>
      </c>
      <c r="AN6800" s="2" t="str">
        <f t="shared" si="1817"/>
        <v/>
      </c>
      <c r="AO6800" s="2" t="str">
        <f t="shared" si="1818"/>
        <v/>
      </c>
    </row>
    <row r="6801" spans="1:41" x14ac:dyDescent="0.3">
      <c r="A6801" s="111">
        <v>44859.165671296294</v>
      </c>
      <c r="B6801" s="78" t="s">
        <v>7284</v>
      </c>
      <c r="C6801" s="78" t="s">
        <v>835</v>
      </c>
      <c r="D6801" s="78" t="s">
        <v>1325</v>
      </c>
      <c r="E6801" s="78">
        <v>68</v>
      </c>
      <c r="F6801" s="78" t="s">
        <v>808</v>
      </c>
      <c r="G6801" s="78" t="s">
        <v>92</v>
      </c>
      <c r="H6801" s="112" t="s">
        <v>204</v>
      </c>
      <c r="I6801" s="112">
        <v>2</v>
      </c>
      <c r="J6801" s="113">
        <v>44859.164907407408</v>
      </c>
      <c r="K6801" s="113">
        <v>44859.165671296294</v>
      </c>
      <c r="M6801" s="113">
        <v>44859.167013888888</v>
      </c>
      <c r="N6801" s="113">
        <v>44859.167407407411</v>
      </c>
      <c r="O6801" s="78" t="s">
        <v>1187</v>
      </c>
      <c r="P6801" s="78" t="str">
        <f t="shared" si="1802"/>
        <v>CIC</v>
      </c>
      <c r="S6801" s="78" t="str">
        <f t="shared" si="1803"/>
        <v/>
      </c>
      <c r="T6801" s="113">
        <v>44859.173657407409</v>
      </c>
      <c r="U6801" s="78" t="s">
        <v>1200</v>
      </c>
      <c r="V6801" s="78" t="str">
        <f t="shared" si="1804"/>
        <v>PLOEG</v>
      </c>
      <c r="W6801" s="113">
        <v>44859.178298611114</v>
      </c>
      <c r="X6801" s="113">
        <f t="shared" si="1805"/>
        <v>1.3425925935734995E-3</v>
      </c>
      <c r="Y6801" s="113">
        <f t="shared" si="1806"/>
        <v>6.6435185217414983E-3</v>
      </c>
      <c r="Z6801" s="113">
        <f t="shared" si="1807"/>
        <v>4.6412037045229226E-3</v>
      </c>
      <c r="AB6801" s="2">
        <f t="shared" si="1808"/>
        <v>574</v>
      </c>
      <c r="AC6801" s="2">
        <f t="shared" si="1808"/>
        <v>401</v>
      </c>
      <c r="AE6801" s="2" t="str">
        <f t="shared" si="1809"/>
        <v/>
      </c>
      <c r="AF6801" s="2" t="str">
        <f t="shared" si="1810"/>
        <v/>
      </c>
      <c r="AG6801" s="2">
        <f t="shared" si="1811"/>
        <v>574</v>
      </c>
      <c r="AH6801" s="2" t="str">
        <f t="shared" si="1812"/>
        <v/>
      </c>
      <c r="AI6801" s="2" t="str">
        <f t="shared" si="1813"/>
        <v/>
      </c>
      <c r="AK6801" s="2" t="str">
        <f t="shared" si="1814"/>
        <v/>
      </c>
      <c r="AL6801" s="2" t="str">
        <f t="shared" si="1815"/>
        <v/>
      </c>
      <c r="AM6801" s="2">
        <f t="shared" si="1816"/>
        <v>401</v>
      </c>
      <c r="AN6801" s="2" t="str">
        <f t="shared" si="1817"/>
        <v/>
      </c>
      <c r="AO6801" s="2" t="str">
        <f t="shared" si="1818"/>
        <v/>
      </c>
    </row>
    <row r="6802" spans="1:41" x14ac:dyDescent="0.3">
      <c r="A6802" s="111">
        <v>44859.276469907411</v>
      </c>
      <c r="B6802" s="78" t="s">
        <v>7285</v>
      </c>
      <c r="C6802" s="78" t="s">
        <v>886</v>
      </c>
      <c r="D6802" s="78" t="s">
        <v>1199</v>
      </c>
      <c r="E6802" s="78">
        <v>460</v>
      </c>
      <c r="F6802" s="78" t="s">
        <v>809</v>
      </c>
      <c r="G6802" s="78" t="s">
        <v>94</v>
      </c>
      <c r="H6802" s="112" t="s">
        <v>280</v>
      </c>
      <c r="I6802" s="112">
        <v>3</v>
      </c>
      <c r="J6802" s="113">
        <v>44859.275173611109</v>
      </c>
      <c r="K6802" s="113">
        <v>44859.276469907411</v>
      </c>
      <c r="M6802" s="113">
        <v>44859.278726851851</v>
      </c>
      <c r="N6802" s="113">
        <v>44859.279398148145</v>
      </c>
      <c r="O6802" s="78" t="s">
        <v>1185</v>
      </c>
      <c r="P6802" s="78" t="str">
        <f t="shared" si="1802"/>
        <v>CIC</v>
      </c>
      <c r="S6802" s="78" t="str">
        <f t="shared" si="1803"/>
        <v/>
      </c>
      <c r="T6802" s="113">
        <v>44859.289155092592</v>
      </c>
      <c r="U6802" s="78" t="s">
        <v>1185</v>
      </c>
      <c r="V6802" s="78" t="str">
        <f t="shared" si="1804"/>
        <v>CIC</v>
      </c>
      <c r="W6802" s="113">
        <v>44859.300879629627</v>
      </c>
      <c r="X6802" s="113">
        <f t="shared" si="1805"/>
        <v>2.2569444408873096E-3</v>
      </c>
      <c r="Y6802" s="113">
        <f t="shared" si="1806"/>
        <v>1.0428240741021E-2</v>
      </c>
      <c r="Z6802" s="113">
        <f t="shared" si="1807"/>
        <v>1.1724537034751847E-2</v>
      </c>
      <c r="AB6802" s="2">
        <f t="shared" si="1808"/>
        <v>901</v>
      </c>
      <c r="AC6802" s="2">
        <f t="shared" si="1808"/>
        <v>1013</v>
      </c>
      <c r="AE6802" s="2" t="str">
        <f t="shared" si="1809"/>
        <v/>
      </c>
      <c r="AF6802" s="2" t="str">
        <f t="shared" si="1810"/>
        <v/>
      </c>
      <c r="AG6802" s="2" t="str">
        <f t="shared" si="1811"/>
        <v/>
      </c>
      <c r="AH6802" s="2">
        <f t="shared" si="1812"/>
        <v>901</v>
      </c>
      <c r="AI6802" s="2" t="str">
        <f t="shared" si="1813"/>
        <v/>
      </c>
      <c r="AK6802" s="2" t="str">
        <f t="shared" si="1814"/>
        <v/>
      </c>
      <c r="AL6802" s="2" t="str">
        <f t="shared" si="1815"/>
        <v/>
      </c>
      <c r="AM6802" s="2" t="str">
        <f t="shared" si="1816"/>
        <v/>
      </c>
      <c r="AN6802" s="2">
        <f t="shared" si="1817"/>
        <v>1013</v>
      </c>
      <c r="AO6802" s="2" t="str">
        <f t="shared" si="1818"/>
        <v/>
      </c>
    </row>
    <row r="6803" spans="1:41" x14ac:dyDescent="0.3">
      <c r="A6803" s="111">
        <v>44859.297083333331</v>
      </c>
      <c r="B6803" s="78" t="s">
        <v>7286</v>
      </c>
      <c r="C6803" s="78" t="s">
        <v>886</v>
      </c>
      <c r="F6803" s="78" t="s">
        <v>808</v>
      </c>
      <c r="G6803" s="78" t="s">
        <v>92</v>
      </c>
      <c r="H6803" s="112" t="s">
        <v>220</v>
      </c>
      <c r="I6803" s="112">
        <v>2</v>
      </c>
      <c r="J6803" s="113">
        <v>44859.2965625</v>
      </c>
      <c r="K6803" s="113">
        <v>44859.297083333331</v>
      </c>
      <c r="M6803" s="113">
        <v>44859.301504629628</v>
      </c>
      <c r="N6803" s="113">
        <v>44859.301516203705</v>
      </c>
      <c r="O6803" s="78" t="s">
        <v>1185</v>
      </c>
      <c r="P6803" s="78" t="str">
        <f t="shared" si="1802"/>
        <v>CIC</v>
      </c>
      <c r="S6803" s="78" t="str">
        <f t="shared" si="1803"/>
        <v/>
      </c>
      <c r="T6803" s="113">
        <v>44859.315312500003</v>
      </c>
      <c r="U6803" s="78" t="s">
        <v>1258</v>
      </c>
      <c r="V6803" s="78" t="str">
        <f t="shared" si="1804"/>
        <v>PLOEG</v>
      </c>
      <c r="W6803" s="113">
        <v>44859.321736111109</v>
      </c>
      <c r="X6803" s="113">
        <f t="shared" si="1805"/>
        <v>4.4212962966412306E-3</v>
      </c>
      <c r="Y6803" s="113">
        <f t="shared" si="1806"/>
        <v>1.3807870374876074E-2</v>
      </c>
      <c r="Z6803" s="113">
        <f t="shared" si="1807"/>
        <v>6.4236111065838486E-3</v>
      </c>
      <c r="AB6803" s="2">
        <f t="shared" si="1808"/>
        <v>1193</v>
      </c>
      <c r="AC6803" s="2">
        <f t="shared" si="1808"/>
        <v>555</v>
      </c>
      <c r="AE6803" s="2" t="str">
        <f t="shared" si="1809"/>
        <v/>
      </c>
      <c r="AF6803" s="2" t="str">
        <f t="shared" si="1810"/>
        <v/>
      </c>
      <c r="AG6803" s="2">
        <f t="shared" si="1811"/>
        <v>1193</v>
      </c>
      <c r="AH6803" s="2" t="str">
        <f t="shared" si="1812"/>
        <v/>
      </c>
      <c r="AI6803" s="2" t="str">
        <f t="shared" si="1813"/>
        <v/>
      </c>
      <c r="AK6803" s="2" t="str">
        <f t="shared" si="1814"/>
        <v/>
      </c>
      <c r="AL6803" s="2" t="str">
        <f t="shared" si="1815"/>
        <v/>
      </c>
      <c r="AM6803" s="2">
        <f t="shared" si="1816"/>
        <v>555</v>
      </c>
      <c r="AN6803" s="2" t="str">
        <f t="shared" si="1817"/>
        <v/>
      </c>
      <c r="AO6803" s="2" t="str">
        <f t="shared" si="1818"/>
        <v/>
      </c>
    </row>
    <row r="6804" spans="1:41" x14ac:dyDescent="0.3">
      <c r="A6804" s="111">
        <v>44859.353067129632</v>
      </c>
      <c r="B6804" s="78" t="s">
        <v>7287</v>
      </c>
      <c r="C6804" s="78" t="s">
        <v>886</v>
      </c>
      <c r="D6804" s="78" t="s">
        <v>7288</v>
      </c>
      <c r="F6804" s="78" t="s">
        <v>807</v>
      </c>
      <c r="G6804" s="78" t="s">
        <v>138</v>
      </c>
      <c r="H6804" s="112" t="s">
        <v>276</v>
      </c>
      <c r="I6804" s="112">
        <v>4</v>
      </c>
      <c r="J6804" s="113">
        <v>44859.353067129632</v>
      </c>
      <c r="K6804" s="113">
        <v>44859.353067129632</v>
      </c>
      <c r="L6804" s="113">
        <v>44859.367164351854</v>
      </c>
      <c r="M6804" s="113">
        <v>44859.374201388891</v>
      </c>
      <c r="N6804" s="113">
        <v>44859.382638888892</v>
      </c>
      <c r="O6804" s="78" t="s">
        <v>1187</v>
      </c>
      <c r="P6804" s="78" t="str">
        <f t="shared" si="1802"/>
        <v>CIC</v>
      </c>
      <c r="Q6804" s="113">
        <v>44859.355451388888</v>
      </c>
      <c r="R6804" s="78" t="s">
        <v>1187</v>
      </c>
      <c r="S6804" s="78" t="str">
        <f t="shared" si="1803"/>
        <v>CIC</v>
      </c>
      <c r="V6804" s="78" t="str">
        <f t="shared" si="1804"/>
        <v/>
      </c>
      <c r="W6804" s="113">
        <v>44859.387662037036</v>
      </c>
      <c r="X6804" s="113">
        <f t="shared" si="1805"/>
        <v>1.4097222221607808E-2</v>
      </c>
      <c r="Y6804" s="113" t="str">
        <f t="shared" si="1806"/>
        <v/>
      </c>
      <c r="Z6804" s="113" t="str">
        <f t="shared" si="1807"/>
        <v/>
      </c>
      <c r="AB6804" s="2" t="str">
        <f t="shared" si="1808"/>
        <v/>
      </c>
      <c r="AC6804" s="2" t="str">
        <f t="shared" si="1808"/>
        <v/>
      </c>
      <c r="AE6804" s="2" t="str">
        <f t="shared" si="1809"/>
        <v/>
      </c>
      <c r="AF6804" s="2" t="str">
        <f t="shared" si="1810"/>
        <v/>
      </c>
      <c r="AG6804" s="2" t="str">
        <f t="shared" si="1811"/>
        <v/>
      </c>
      <c r="AH6804" s="2" t="str">
        <f t="shared" si="1812"/>
        <v/>
      </c>
      <c r="AI6804" s="2" t="str">
        <f t="shared" si="1813"/>
        <v/>
      </c>
      <c r="AK6804" s="2" t="str">
        <f t="shared" si="1814"/>
        <v/>
      </c>
      <c r="AL6804" s="2" t="str">
        <f t="shared" si="1815"/>
        <v/>
      </c>
      <c r="AM6804" s="2" t="str">
        <f t="shared" si="1816"/>
        <v/>
      </c>
      <c r="AN6804" s="2" t="str">
        <f t="shared" si="1817"/>
        <v/>
      </c>
      <c r="AO6804" s="2" t="str">
        <f t="shared" si="1818"/>
        <v/>
      </c>
    </row>
    <row r="6805" spans="1:41" x14ac:dyDescent="0.3">
      <c r="A6805" s="111">
        <v>44859.361331018517</v>
      </c>
      <c r="B6805" s="78" t="s">
        <v>7289</v>
      </c>
      <c r="C6805" s="78" t="s">
        <v>886</v>
      </c>
      <c r="D6805" s="78" t="s">
        <v>1195</v>
      </c>
      <c r="E6805" s="78">
        <v>38</v>
      </c>
      <c r="F6805" s="78" t="s">
        <v>807</v>
      </c>
      <c r="G6805" s="78" t="s">
        <v>100</v>
      </c>
      <c r="H6805" s="112" t="s">
        <v>208</v>
      </c>
      <c r="I6805" s="112">
        <v>3</v>
      </c>
      <c r="J6805" s="113">
        <v>44859.361331018517</v>
      </c>
      <c r="K6805" s="113">
        <v>44859.361331018517</v>
      </c>
      <c r="M6805" s="113">
        <v>44859.579687500001</v>
      </c>
      <c r="N6805" s="113">
        <v>44859.579699074071</v>
      </c>
      <c r="O6805" s="78" t="s">
        <v>1185</v>
      </c>
      <c r="P6805" s="78" t="str">
        <f t="shared" si="1802"/>
        <v>CIC</v>
      </c>
      <c r="S6805" s="78" t="str">
        <f t="shared" si="1803"/>
        <v/>
      </c>
      <c r="T6805" s="113">
        <v>44859.588530092595</v>
      </c>
      <c r="U6805" s="78" t="s">
        <v>1258</v>
      </c>
      <c r="V6805" s="78" t="str">
        <f t="shared" si="1804"/>
        <v>PLOEG</v>
      </c>
      <c r="W6805" s="113">
        <v>44859.741481481484</v>
      </c>
      <c r="X6805" s="113">
        <f t="shared" si="1805"/>
        <v>0.21835648148407927</v>
      </c>
      <c r="Y6805" s="113">
        <f t="shared" si="1806"/>
        <v>8.8425925932824612E-3</v>
      </c>
      <c r="Z6805" s="113">
        <f t="shared" si="1807"/>
        <v>0.15295138888905058</v>
      </c>
      <c r="AB6805" s="2">
        <f t="shared" si="1808"/>
        <v>764</v>
      </c>
      <c r="AC6805" s="2">
        <f t="shared" si="1808"/>
        <v>13215</v>
      </c>
      <c r="AE6805" s="2" t="str">
        <f t="shared" si="1809"/>
        <v/>
      </c>
      <c r="AF6805" s="2" t="str">
        <f t="shared" si="1810"/>
        <v/>
      </c>
      <c r="AG6805" s="2" t="str">
        <f t="shared" si="1811"/>
        <v/>
      </c>
      <c r="AH6805" s="2">
        <f t="shared" si="1812"/>
        <v>764</v>
      </c>
      <c r="AI6805" s="2" t="str">
        <f t="shared" si="1813"/>
        <v/>
      </c>
      <c r="AK6805" s="2" t="str">
        <f t="shared" si="1814"/>
        <v/>
      </c>
      <c r="AL6805" s="2" t="str">
        <f t="shared" si="1815"/>
        <v/>
      </c>
      <c r="AM6805" s="2" t="str">
        <f t="shared" si="1816"/>
        <v/>
      </c>
      <c r="AN6805" s="2">
        <f t="shared" si="1817"/>
        <v>13215</v>
      </c>
      <c r="AO6805" s="2" t="str">
        <f t="shared" si="1818"/>
        <v/>
      </c>
    </row>
    <row r="6806" spans="1:41" x14ac:dyDescent="0.3">
      <c r="A6806" s="111">
        <v>44859.366597222222</v>
      </c>
      <c r="B6806" s="78" t="s">
        <v>7290</v>
      </c>
      <c r="C6806" s="78" t="s">
        <v>886</v>
      </c>
      <c r="D6806" s="78" t="s">
        <v>3268</v>
      </c>
      <c r="E6806" s="78" t="s">
        <v>7291</v>
      </c>
      <c r="F6806" s="78" t="s">
        <v>808</v>
      </c>
      <c r="G6806" s="78" t="s">
        <v>130</v>
      </c>
      <c r="H6806" s="112" t="s">
        <v>374</v>
      </c>
      <c r="I6806" s="112">
        <v>1</v>
      </c>
      <c r="J6806" s="113">
        <v>44859.366203703707</v>
      </c>
      <c r="K6806" s="113">
        <v>44859.366597222222</v>
      </c>
      <c r="M6806" s="113">
        <v>44859.367164351854</v>
      </c>
      <c r="P6806" s="78" t="str">
        <f t="shared" si="1802"/>
        <v/>
      </c>
      <c r="Q6806" s="113">
        <v>44859.3671875</v>
      </c>
      <c r="R6806" s="78" t="s">
        <v>1187</v>
      </c>
      <c r="S6806" s="78" t="str">
        <f t="shared" si="1803"/>
        <v>CIC</v>
      </c>
      <c r="T6806" s="113">
        <v>44859.370057870372</v>
      </c>
      <c r="U6806" s="78" t="s">
        <v>1187</v>
      </c>
      <c r="V6806" s="78" t="str">
        <f t="shared" si="1804"/>
        <v>CIC</v>
      </c>
      <c r="W6806" s="113">
        <v>44859.374201388891</v>
      </c>
      <c r="X6806" s="113">
        <f t="shared" si="1805"/>
        <v>5.671296312357299E-4</v>
      </c>
      <c r="Y6806" s="113">
        <f t="shared" si="1806"/>
        <v>2.8935185182490386E-3</v>
      </c>
      <c r="Z6806" s="113">
        <f t="shared" si="1807"/>
        <v>4.1435185194131918E-3</v>
      </c>
      <c r="AB6806" s="2">
        <f t="shared" si="1808"/>
        <v>250</v>
      </c>
      <c r="AC6806" s="2">
        <f t="shared" si="1808"/>
        <v>358</v>
      </c>
      <c r="AE6806" s="2" t="str">
        <f t="shared" si="1809"/>
        <v/>
      </c>
      <c r="AF6806" s="2">
        <f t="shared" si="1810"/>
        <v>250</v>
      </c>
      <c r="AG6806" s="2" t="str">
        <f t="shared" si="1811"/>
        <v/>
      </c>
      <c r="AH6806" s="2" t="str">
        <f t="shared" si="1812"/>
        <v/>
      </c>
      <c r="AI6806" s="2" t="str">
        <f t="shared" si="1813"/>
        <v/>
      </c>
      <c r="AK6806" s="2" t="str">
        <f t="shared" si="1814"/>
        <v/>
      </c>
      <c r="AL6806" s="2">
        <f t="shared" si="1815"/>
        <v>358</v>
      </c>
      <c r="AM6806" s="2" t="str">
        <f t="shared" si="1816"/>
        <v/>
      </c>
      <c r="AN6806" s="2" t="str">
        <f t="shared" si="1817"/>
        <v/>
      </c>
      <c r="AO6806" s="2" t="str">
        <f t="shared" si="1818"/>
        <v/>
      </c>
    </row>
    <row r="6807" spans="1:41" x14ac:dyDescent="0.3">
      <c r="A6807" s="111">
        <v>44859.375011574077</v>
      </c>
      <c r="B6807" s="78" t="s">
        <v>7292</v>
      </c>
      <c r="C6807" s="78" t="s">
        <v>1601</v>
      </c>
      <c r="D6807" s="78" t="s">
        <v>2081</v>
      </c>
      <c r="F6807" s="78" t="s">
        <v>808</v>
      </c>
      <c r="G6807" s="78" t="s">
        <v>110</v>
      </c>
      <c r="H6807" s="112" t="s">
        <v>420</v>
      </c>
      <c r="I6807" s="112">
        <v>3</v>
      </c>
      <c r="J6807" s="113">
        <v>44859.374513888892</v>
      </c>
      <c r="K6807" s="113">
        <v>44859.375011574077</v>
      </c>
      <c r="M6807" s="113">
        <v>44859.375081018516</v>
      </c>
      <c r="N6807" s="113">
        <v>44859.375092592592</v>
      </c>
      <c r="O6807" s="78" t="s">
        <v>1185</v>
      </c>
      <c r="P6807" s="78" t="str">
        <f t="shared" si="1802"/>
        <v>CIC</v>
      </c>
      <c r="S6807" s="78" t="str">
        <f t="shared" si="1803"/>
        <v/>
      </c>
      <c r="V6807" s="78" t="str">
        <f t="shared" si="1804"/>
        <v/>
      </c>
      <c r="W6807" s="113">
        <v>44859.388124999998</v>
      </c>
      <c r="X6807" s="113">
        <f t="shared" si="1805"/>
        <v>6.9444438850041479E-5</v>
      </c>
      <c r="Y6807" s="113" t="str">
        <f t="shared" si="1806"/>
        <v/>
      </c>
      <c r="Z6807" s="113" t="str">
        <f t="shared" si="1807"/>
        <v/>
      </c>
      <c r="AB6807" s="2" t="str">
        <f t="shared" si="1808"/>
        <v/>
      </c>
      <c r="AC6807" s="2" t="str">
        <f t="shared" si="1808"/>
        <v/>
      </c>
      <c r="AE6807" s="2" t="str">
        <f t="shared" si="1809"/>
        <v/>
      </c>
      <c r="AF6807" s="2" t="str">
        <f t="shared" si="1810"/>
        <v/>
      </c>
      <c r="AG6807" s="2" t="str">
        <f t="shared" si="1811"/>
        <v/>
      </c>
      <c r="AH6807" s="2" t="str">
        <f t="shared" si="1812"/>
        <v/>
      </c>
      <c r="AI6807" s="2" t="str">
        <f t="shared" si="1813"/>
        <v/>
      </c>
      <c r="AK6807" s="2" t="str">
        <f t="shared" si="1814"/>
        <v/>
      </c>
      <c r="AL6807" s="2" t="str">
        <f t="shared" si="1815"/>
        <v/>
      </c>
      <c r="AM6807" s="2" t="str">
        <f t="shared" si="1816"/>
        <v/>
      </c>
      <c r="AN6807" s="2" t="str">
        <f t="shared" si="1817"/>
        <v/>
      </c>
      <c r="AO6807" s="2" t="str">
        <f t="shared" si="1818"/>
        <v/>
      </c>
    </row>
    <row r="6808" spans="1:41" x14ac:dyDescent="0.3">
      <c r="A6808" s="111">
        <v>44859.385613425926</v>
      </c>
      <c r="B6808" s="78" t="s">
        <v>7293</v>
      </c>
      <c r="C6808" s="78" t="s">
        <v>886</v>
      </c>
      <c r="D6808" s="78" t="s">
        <v>1199</v>
      </c>
      <c r="E6808" s="78">
        <v>908</v>
      </c>
      <c r="F6808" s="78" t="s">
        <v>809</v>
      </c>
      <c r="G6808" s="78" t="s">
        <v>92</v>
      </c>
      <c r="H6808" s="112" t="s">
        <v>204</v>
      </c>
      <c r="I6808" s="112">
        <v>2</v>
      </c>
      <c r="J6808" s="113">
        <v>44859.385613425926</v>
      </c>
      <c r="K6808" s="113">
        <v>44859.385613425926</v>
      </c>
      <c r="M6808" s="113">
        <v>44859.392361111109</v>
      </c>
      <c r="N6808" s="113">
        <v>44859.392997685187</v>
      </c>
      <c r="O6808" s="78" t="s">
        <v>1185</v>
      </c>
      <c r="P6808" s="78" t="str">
        <f t="shared" si="1802"/>
        <v>CIC</v>
      </c>
      <c r="Q6808" s="113">
        <v>44859.399027777778</v>
      </c>
      <c r="R6808" s="78" t="s">
        <v>1258</v>
      </c>
      <c r="S6808" s="78" t="str">
        <f t="shared" si="1803"/>
        <v>PLOEG</v>
      </c>
      <c r="T6808" s="113">
        <v>44859.408854166664</v>
      </c>
      <c r="U6808" s="78" t="s">
        <v>1258</v>
      </c>
      <c r="V6808" s="78" t="str">
        <f t="shared" si="1804"/>
        <v>PLOEG</v>
      </c>
      <c r="W6808" s="113">
        <v>44859.412268518521</v>
      </c>
      <c r="X6808" s="113">
        <f t="shared" si="1805"/>
        <v>6.7476851836545393E-3</v>
      </c>
      <c r="Y6808" s="113">
        <f t="shared" si="1806"/>
        <v>1.6493055554747116E-2</v>
      </c>
      <c r="Z6808" s="113">
        <f t="shared" si="1807"/>
        <v>3.4143518569180742E-3</v>
      </c>
      <c r="AB6808" s="2">
        <f t="shared" si="1808"/>
        <v>1425</v>
      </c>
      <c r="AC6808" s="2">
        <f t="shared" si="1808"/>
        <v>295</v>
      </c>
      <c r="AE6808" s="2" t="str">
        <f t="shared" si="1809"/>
        <v/>
      </c>
      <c r="AF6808" s="2" t="str">
        <f t="shared" si="1810"/>
        <v/>
      </c>
      <c r="AG6808" s="2">
        <f t="shared" si="1811"/>
        <v>1425</v>
      </c>
      <c r="AH6808" s="2" t="str">
        <f t="shared" si="1812"/>
        <v/>
      </c>
      <c r="AI6808" s="2" t="str">
        <f t="shared" si="1813"/>
        <v/>
      </c>
      <c r="AK6808" s="2" t="str">
        <f t="shared" si="1814"/>
        <v/>
      </c>
      <c r="AL6808" s="2" t="str">
        <f t="shared" si="1815"/>
        <v/>
      </c>
      <c r="AM6808" s="2">
        <f t="shared" si="1816"/>
        <v>295</v>
      </c>
      <c r="AN6808" s="2" t="str">
        <f t="shared" si="1817"/>
        <v/>
      </c>
      <c r="AO6808" s="2" t="str">
        <f t="shared" si="1818"/>
        <v/>
      </c>
    </row>
    <row r="6809" spans="1:41" x14ac:dyDescent="0.3">
      <c r="A6809" s="111">
        <v>44859.462847222225</v>
      </c>
      <c r="B6809" s="78" t="s">
        <v>7294</v>
      </c>
      <c r="C6809" s="78" t="s">
        <v>886</v>
      </c>
      <c r="D6809" s="78" t="s">
        <v>1211</v>
      </c>
      <c r="E6809" s="78">
        <v>133</v>
      </c>
      <c r="F6809" s="78" t="s">
        <v>808</v>
      </c>
      <c r="G6809" s="78" t="s">
        <v>90</v>
      </c>
      <c r="H6809" s="112" t="s">
        <v>272</v>
      </c>
      <c r="I6809" s="112">
        <v>2</v>
      </c>
      <c r="J6809" s="113">
        <v>44859.462256944447</v>
      </c>
      <c r="K6809" s="113">
        <v>44859.462847222225</v>
      </c>
      <c r="M6809" s="113">
        <v>44859.463275462964</v>
      </c>
      <c r="N6809" s="113">
        <v>44859.463692129626</v>
      </c>
      <c r="O6809" s="78" t="s">
        <v>1185</v>
      </c>
      <c r="P6809" s="78" t="str">
        <f t="shared" si="1802"/>
        <v>CIC</v>
      </c>
      <c r="S6809" s="78" t="str">
        <f t="shared" si="1803"/>
        <v/>
      </c>
      <c r="T6809" s="113">
        <v>44859.468402777777</v>
      </c>
      <c r="U6809" s="78" t="s">
        <v>1258</v>
      </c>
      <c r="V6809" s="78" t="str">
        <f t="shared" si="1804"/>
        <v>PLOEG</v>
      </c>
      <c r="W6809" s="113">
        <v>44859.49324074074</v>
      </c>
      <c r="X6809" s="113">
        <f t="shared" si="1805"/>
        <v>4.2824073898373172E-4</v>
      </c>
      <c r="Y6809" s="113">
        <f t="shared" si="1806"/>
        <v>5.1273148128530011E-3</v>
      </c>
      <c r="Z6809" s="113">
        <f t="shared" si="1807"/>
        <v>2.4837962962919846E-2</v>
      </c>
      <c r="AB6809" s="2">
        <f t="shared" si="1808"/>
        <v>443</v>
      </c>
      <c r="AC6809" s="2">
        <f t="shared" si="1808"/>
        <v>2146</v>
      </c>
      <c r="AE6809" s="2" t="str">
        <f t="shared" si="1809"/>
        <v/>
      </c>
      <c r="AF6809" s="2" t="str">
        <f t="shared" si="1810"/>
        <v/>
      </c>
      <c r="AG6809" s="2">
        <f t="shared" si="1811"/>
        <v>443</v>
      </c>
      <c r="AH6809" s="2" t="str">
        <f t="shared" si="1812"/>
        <v/>
      </c>
      <c r="AI6809" s="2" t="str">
        <f t="shared" si="1813"/>
        <v/>
      </c>
      <c r="AK6809" s="2" t="str">
        <f t="shared" si="1814"/>
        <v/>
      </c>
      <c r="AL6809" s="2" t="str">
        <f t="shared" si="1815"/>
        <v/>
      </c>
      <c r="AM6809" s="2">
        <f t="shared" si="1816"/>
        <v>2146</v>
      </c>
      <c r="AN6809" s="2" t="str">
        <f t="shared" si="1817"/>
        <v/>
      </c>
      <c r="AO6809" s="2" t="str">
        <f t="shared" si="1818"/>
        <v/>
      </c>
    </row>
    <row r="6810" spans="1:41" x14ac:dyDescent="0.3">
      <c r="A6810" s="111">
        <v>44859.480729166666</v>
      </c>
      <c r="B6810" s="78" t="s">
        <v>7295</v>
      </c>
      <c r="C6810" s="78" t="s">
        <v>886</v>
      </c>
      <c r="D6810" s="78" t="s">
        <v>2842</v>
      </c>
      <c r="E6810" s="78">
        <v>34</v>
      </c>
      <c r="F6810" s="78" t="s">
        <v>808</v>
      </c>
      <c r="G6810" s="78" t="s">
        <v>100</v>
      </c>
      <c r="H6810" s="112" t="s">
        <v>208</v>
      </c>
      <c r="I6810" s="112">
        <v>3</v>
      </c>
      <c r="J6810" s="113">
        <v>44859.48033564815</v>
      </c>
      <c r="K6810" s="113">
        <v>44859.480729166666</v>
      </c>
      <c r="M6810" s="113">
        <v>44859.49659722222</v>
      </c>
      <c r="N6810" s="113">
        <v>44859.496921296297</v>
      </c>
      <c r="O6810" s="78" t="s">
        <v>1185</v>
      </c>
      <c r="P6810" s="78" t="str">
        <f t="shared" si="1802"/>
        <v>CIC</v>
      </c>
      <c r="S6810" s="78" t="str">
        <f t="shared" si="1803"/>
        <v/>
      </c>
      <c r="T6810" s="113">
        <v>44859.499884259261</v>
      </c>
      <c r="U6810" s="78" t="s">
        <v>1258</v>
      </c>
      <c r="V6810" s="78" t="str">
        <f t="shared" si="1804"/>
        <v>PLOEG</v>
      </c>
      <c r="W6810" s="113">
        <v>44859.537905092591</v>
      </c>
      <c r="X6810" s="113">
        <f t="shared" si="1805"/>
        <v>1.5868055554165039E-2</v>
      </c>
      <c r="Y6810" s="113">
        <f t="shared" si="1806"/>
        <v>3.2870370414457284E-3</v>
      </c>
      <c r="Z6810" s="113">
        <f t="shared" si="1807"/>
        <v>3.8020833329937886E-2</v>
      </c>
      <c r="AB6810" s="2">
        <f t="shared" si="1808"/>
        <v>284</v>
      </c>
      <c r="AC6810" s="2">
        <f t="shared" si="1808"/>
        <v>3285</v>
      </c>
      <c r="AE6810" s="2" t="str">
        <f t="shared" si="1809"/>
        <v/>
      </c>
      <c r="AF6810" s="2" t="str">
        <f t="shared" si="1810"/>
        <v/>
      </c>
      <c r="AG6810" s="2" t="str">
        <f t="shared" si="1811"/>
        <v/>
      </c>
      <c r="AH6810" s="2">
        <f t="shared" si="1812"/>
        <v>284</v>
      </c>
      <c r="AI6810" s="2" t="str">
        <f t="shared" si="1813"/>
        <v/>
      </c>
      <c r="AK6810" s="2" t="str">
        <f t="shared" si="1814"/>
        <v/>
      </c>
      <c r="AL6810" s="2" t="str">
        <f t="shared" si="1815"/>
        <v/>
      </c>
      <c r="AM6810" s="2" t="str">
        <f t="shared" si="1816"/>
        <v/>
      </c>
      <c r="AN6810" s="2">
        <f t="shared" si="1817"/>
        <v>3285</v>
      </c>
      <c r="AO6810" s="2" t="str">
        <f t="shared" si="1818"/>
        <v/>
      </c>
    </row>
    <row r="6811" spans="1:41" x14ac:dyDescent="0.3">
      <c r="A6811" s="111">
        <v>44859.517476851855</v>
      </c>
      <c r="B6811" s="78" t="s">
        <v>7296</v>
      </c>
      <c r="C6811" s="78" t="s">
        <v>886</v>
      </c>
      <c r="D6811" s="78" t="s">
        <v>4863</v>
      </c>
      <c r="E6811" s="78">
        <v>5</v>
      </c>
      <c r="F6811" s="78" t="s">
        <v>808</v>
      </c>
      <c r="G6811" s="78" t="s">
        <v>100</v>
      </c>
      <c r="H6811" s="112" t="s">
        <v>208</v>
      </c>
      <c r="I6811" s="112">
        <v>3</v>
      </c>
      <c r="J6811" s="113">
        <v>44859.517372685186</v>
      </c>
      <c r="K6811" s="113">
        <v>44859.517476851855</v>
      </c>
      <c r="M6811" s="113">
        <v>44859.539259259262</v>
      </c>
      <c r="P6811" s="78" t="str">
        <f t="shared" si="1802"/>
        <v/>
      </c>
      <c r="S6811" s="78" t="str">
        <f t="shared" si="1803"/>
        <v/>
      </c>
      <c r="V6811" s="78" t="str">
        <f t="shared" si="1804"/>
        <v/>
      </c>
      <c r="W6811" s="113">
        <v>44859.542453703703</v>
      </c>
      <c r="X6811" s="113">
        <f t="shared" si="1805"/>
        <v>2.1782407406135462E-2</v>
      </c>
      <c r="Y6811" s="113" t="str">
        <f t="shared" si="1806"/>
        <v/>
      </c>
      <c r="Z6811" s="113" t="str">
        <f t="shared" si="1807"/>
        <v/>
      </c>
      <c r="AB6811" s="2" t="str">
        <f t="shared" si="1808"/>
        <v/>
      </c>
      <c r="AC6811" s="2" t="str">
        <f t="shared" si="1808"/>
        <v/>
      </c>
      <c r="AE6811" s="2" t="str">
        <f t="shared" si="1809"/>
        <v/>
      </c>
      <c r="AF6811" s="2" t="str">
        <f t="shared" si="1810"/>
        <v/>
      </c>
      <c r="AG6811" s="2" t="str">
        <f t="shared" si="1811"/>
        <v/>
      </c>
      <c r="AH6811" s="2" t="str">
        <f t="shared" si="1812"/>
        <v/>
      </c>
      <c r="AI6811" s="2" t="str">
        <f t="shared" si="1813"/>
        <v/>
      </c>
      <c r="AK6811" s="2" t="str">
        <f t="shared" si="1814"/>
        <v/>
      </c>
      <c r="AL6811" s="2" t="str">
        <f t="shared" si="1815"/>
        <v/>
      </c>
      <c r="AM6811" s="2" t="str">
        <f t="shared" si="1816"/>
        <v/>
      </c>
      <c r="AN6811" s="2" t="str">
        <f t="shared" si="1817"/>
        <v/>
      </c>
      <c r="AO6811" s="2" t="str">
        <f t="shared" si="1818"/>
        <v/>
      </c>
    </row>
    <row r="6812" spans="1:41" x14ac:dyDescent="0.3">
      <c r="A6812" s="111">
        <v>44859.517476851855</v>
      </c>
      <c r="B6812" s="78" t="s">
        <v>7296</v>
      </c>
      <c r="C6812" s="78" t="s">
        <v>922</v>
      </c>
      <c r="D6812" s="78" t="s">
        <v>4863</v>
      </c>
      <c r="E6812" s="78">
        <v>5</v>
      </c>
      <c r="F6812" s="78" t="s">
        <v>808</v>
      </c>
      <c r="G6812" s="78" t="s">
        <v>100</v>
      </c>
      <c r="H6812" s="112" t="s">
        <v>208</v>
      </c>
      <c r="I6812" s="112">
        <v>3</v>
      </c>
      <c r="J6812" s="113">
        <v>44859.517372685186</v>
      </c>
      <c r="K6812" s="113">
        <v>44859.517476851855</v>
      </c>
      <c r="M6812" s="113">
        <v>44859.542210648149</v>
      </c>
      <c r="P6812" s="78" t="str">
        <f t="shared" si="1802"/>
        <v/>
      </c>
      <c r="S6812" s="78" t="str">
        <f t="shared" si="1803"/>
        <v/>
      </c>
      <c r="V6812" s="78" t="str">
        <f t="shared" si="1804"/>
        <v/>
      </c>
      <c r="W6812" s="113">
        <v>44859.627766203703</v>
      </c>
      <c r="X6812" s="113">
        <f t="shared" si="1805"/>
        <v>2.4733796293730848E-2</v>
      </c>
      <c r="Y6812" s="113" t="str">
        <f t="shared" si="1806"/>
        <v/>
      </c>
      <c r="Z6812" s="113" t="str">
        <f t="shared" si="1807"/>
        <v/>
      </c>
      <c r="AB6812" s="2" t="str">
        <f t="shared" si="1808"/>
        <v/>
      </c>
      <c r="AC6812" s="2" t="str">
        <f t="shared" si="1808"/>
        <v/>
      </c>
      <c r="AE6812" s="2" t="str">
        <f t="shared" si="1809"/>
        <v/>
      </c>
      <c r="AF6812" s="2" t="str">
        <f t="shared" si="1810"/>
        <v/>
      </c>
      <c r="AG6812" s="2" t="str">
        <f t="shared" si="1811"/>
        <v/>
      </c>
      <c r="AH6812" s="2" t="str">
        <f t="shared" si="1812"/>
        <v/>
      </c>
      <c r="AI6812" s="2" t="str">
        <f t="shared" si="1813"/>
        <v/>
      </c>
      <c r="AK6812" s="2" t="str">
        <f t="shared" si="1814"/>
        <v/>
      </c>
      <c r="AL6812" s="2" t="str">
        <f t="shared" si="1815"/>
        <v/>
      </c>
      <c r="AM6812" s="2" t="str">
        <f t="shared" si="1816"/>
        <v/>
      </c>
      <c r="AN6812" s="2" t="str">
        <f t="shared" si="1817"/>
        <v/>
      </c>
      <c r="AO6812" s="2" t="str">
        <f t="shared" si="1818"/>
        <v/>
      </c>
    </row>
    <row r="6813" spans="1:41" x14ac:dyDescent="0.3">
      <c r="A6813" s="111">
        <v>44859.655532407407</v>
      </c>
      <c r="B6813" s="78" t="s">
        <v>7297</v>
      </c>
      <c r="C6813" s="78" t="s">
        <v>922</v>
      </c>
      <c r="D6813" s="78" t="s">
        <v>1632</v>
      </c>
      <c r="E6813" s="78" t="s">
        <v>7298</v>
      </c>
      <c r="F6813" s="78" t="s">
        <v>807</v>
      </c>
      <c r="G6813" s="78" t="s">
        <v>92</v>
      </c>
      <c r="H6813" s="112" t="s">
        <v>220</v>
      </c>
      <c r="I6813" s="112">
        <v>2</v>
      </c>
      <c r="J6813" s="113">
        <v>44859.654293981483</v>
      </c>
      <c r="K6813" s="113">
        <v>44859.655532407407</v>
      </c>
      <c r="M6813" s="113">
        <v>44859.656539351854</v>
      </c>
      <c r="N6813" s="113">
        <v>44859.657962962963</v>
      </c>
      <c r="O6813" s="78" t="s">
        <v>1187</v>
      </c>
      <c r="P6813" s="78" t="str">
        <f t="shared" si="1802"/>
        <v>CIC</v>
      </c>
      <c r="S6813" s="78" t="str">
        <f t="shared" si="1803"/>
        <v/>
      </c>
      <c r="V6813" s="78" t="str">
        <f t="shared" si="1804"/>
        <v/>
      </c>
      <c r="W6813" s="113">
        <v>44859.706493055557</v>
      </c>
      <c r="X6813" s="113">
        <f t="shared" si="1805"/>
        <v>1.006944446999114E-3</v>
      </c>
      <c r="Y6813" s="113" t="str">
        <f t="shared" si="1806"/>
        <v/>
      </c>
      <c r="Z6813" s="113" t="str">
        <f t="shared" si="1807"/>
        <v/>
      </c>
      <c r="AB6813" s="2" t="str">
        <f t="shared" si="1808"/>
        <v/>
      </c>
      <c r="AC6813" s="2" t="str">
        <f t="shared" si="1808"/>
        <v/>
      </c>
      <c r="AE6813" s="2" t="str">
        <f t="shared" si="1809"/>
        <v/>
      </c>
      <c r="AF6813" s="2" t="str">
        <f t="shared" si="1810"/>
        <v/>
      </c>
      <c r="AG6813" s="2" t="str">
        <f t="shared" si="1811"/>
        <v/>
      </c>
      <c r="AH6813" s="2" t="str">
        <f t="shared" si="1812"/>
        <v/>
      </c>
      <c r="AI6813" s="2" t="str">
        <f t="shared" si="1813"/>
        <v/>
      </c>
      <c r="AK6813" s="2" t="str">
        <f t="shared" si="1814"/>
        <v/>
      </c>
      <c r="AL6813" s="2" t="str">
        <f t="shared" si="1815"/>
        <v/>
      </c>
      <c r="AM6813" s="2" t="str">
        <f t="shared" si="1816"/>
        <v/>
      </c>
      <c r="AN6813" s="2" t="str">
        <f t="shared" si="1817"/>
        <v/>
      </c>
      <c r="AO6813" s="2" t="str">
        <f t="shared" si="1818"/>
        <v/>
      </c>
    </row>
    <row r="6814" spans="1:41" x14ac:dyDescent="0.3">
      <c r="A6814" s="111">
        <v>44859.739652777775</v>
      </c>
      <c r="B6814" s="78" t="s">
        <v>7299</v>
      </c>
      <c r="C6814" s="78" t="s">
        <v>853</v>
      </c>
      <c r="D6814" s="78" t="s">
        <v>1207</v>
      </c>
      <c r="E6814" s="78">
        <v>227</v>
      </c>
      <c r="F6814" s="78" t="s">
        <v>807</v>
      </c>
      <c r="G6814" s="78" t="s">
        <v>98</v>
      </c>
      <c r="H6814" s="112" t="s">
        <v>254</v>
      </c>
      <c r="I6814" s="112">
        <v>3</v>
      </c>
      <c r="J6814" s="113">
        <v>44859.739236111112</v>
      </c>
      <c r="K6814" s="113">
        <v>44859.739652777775</v>
      </c>
      <c r="M6814" s="113">
        <v>44859.754259259258</v>
      </c>
      <c r="P6814" s="78" t="str">
        <f t="shared" si="1802"/>
        <v/>
      </c>
      <c r="S6814" s="78" t="str">
        <f t="shared" si="1803"/>
        <v/>
      </c>
      <c r="V6814" s="78" t="str">
        <f t="shared" si="1804"/>
        <v/>
      </c>
      <c r="W6814" s="113">
        <v>44859.754479166666</v>
      </c>
      <c r="X6814" s="113">
        <f t="shared" si="1805"/>
        <v>1.4606481483497191E-2</v>
      </c>
      <c r="Y6814" s="113" t="str">
        <f t="shared" si="1806"/>
        <v/>
      </c>
      <c r="Z6814" s="113" t="str">
        <f t="shared" si="1807"/>
        <v/>
      </c>
      <c r="AB6814" s="2" t="str">
        <f t="shared" si="1808"/>
        <v/>
      </c>
      <c r="AC6814" s="2" t="str">
        <f t="shared" si="1808"/>
        <v/>
      </c>
      <c r="AE6814" s="2" t="str">
        <f t="shared" si="1809"/>
        <v/>
      </c>
      <c r="AF6814" s="2" t="str">
        <f t="shared" si="1810"/>
        <v/>
      </c>
      <c r="AG6814" s="2" t="str">
        <f t="shared" si="1811"/>
        <v/>
      </c>
      <c r="AH6814" s="2" t="str">
        <f t="shared" si="1812"/>
        <v/>
      </c>
      <c r="AI6814" s="2" t="str">
        <f t="shared" si="1813"/>
        <v/>
      </c>
      <c r="AK6814" s="2" t="str">
        <f t="shared" si="1814"/>
        <v/>
      </c>
      <c r="AL6814" s="2" t="str">
        <f t="shared" si="1815"/>
        <v/>
      </c>
      <c r="AM6814" s="2" t="str">
        <f t="shared" si="1816"/>
        <v/>
      </c>
      <c r="AN6814" s="2" t="str">
        <f t="shared" si="1817"/>
        <v/>
      </c>
      <c r="AO6814" s="2" t="str">
        <f t="shared" si="1818"/>
        <v/>
      </c>
    </row>
    <row r="6815" spans="1:41" x14ac:dyDescent="0.3">
      <c r="A6815" s="111">
        <v>44859.739652777775</v>
      </c>
      <c r="B6815" s="78" t="s">
        <v>7299</v>
      </c>
      <c r="C6815" s="78" t="s">
        <v>835</v>
      </c>
      <c r="D6815" s="78" t="s">
        <v>1207</v>
      </c>
      <c r="E6815" s="78">
        <v>227</v>
      </c>
      <c r="F6815" s="78" t="s">
        <v>807</v>
      </c>
      <c r="G6815" s="78" t="s">
        <v>98</v>
      </c>
      <c r="H6815" s="112" t="s">
        <v>254</v>
      </c>
      <c r="I6815" s="112">
        <v>3</v>
      </c>
      <c r="J6815" s="113">
        <v>44859.739236111112</v>
      </c>
      <c r="K6815" s="113">
        <v>44859.739652777775</v>
      </c>
      <c r="M6815" s="113">
        <v>44859.754988425928</v>
      </c>
      <c r="N6815" s="113">
        <v>44859.755324074074</v>
      </c>
      <c r="O6815" s="78" t="s">
        <v>1185</v>
      </c>
      <c r="P6815" s="78" t="str">
        <f t="shared" si="1802"/>
        <v>CIC</v>
      </c>
      <c r="S6815" s="78" t="str">
        <f t="shared" si="1803"/>
        <v/>
      </c>
      <c r="V6815" s="78" t="str">
        <f t="shared" si="1804"/>
        <v/>
      </c>
      <c r="W6815" s="113">
        <v>44859.761782407404</v>
      </c>
      <c r="X6815" s="113">
        <f t="shared" si="1805"/>
        <v>1.5335648153268266E-2</v>
      </c>
      <c r="Y6815" s="113" t="str">
        <f t="shared" si="1806"/>
        <v/>
      </c>
      <c r="Z6815" s="113" t="str">
        <f t="shared" si="1807"/>
        <v/>
      </c>
      <c r="AB6815" s="2" t="str">
        <f t="shared" si="1808"/>
        <v/>
      </c>
      <c r="AC6815" s="2" t="str">
        <f t="shared" si="1808"/>
        <v/>
      </c>
      <c r="AE6815" s="2" t="str">
        <f t="shared" si="1809"/>
        <v/>
      </c>
      <c r="AF6815" s="2" t="str">
        <f t="shared" si="1810"/>
        <v/>
      </c>
      <c r="AG6815" s="2" t="str">
        <f t="shared" si="1811"/>
        <v/>
      </c>
      <c r="AH6815" s="2" t="str">
        <f t="shared" si="1812"/>
        <v/>
      </c>
      <c r="AI6815" s="2" t="str">
        <f t="shared" si="1813"/>
        <v/>
      </c>
      <c r="AK6815" s="2" t="str">
        <f t="shared" si="1814"/>
        <v/>
      </c>
      <c r="AL6815" s="2" t="str">
        <f t="shared" si="1815"/>
        <v/>
      </c>
      <c r="AM6815" s="2" t="str">
        <f t="shared" si="1816"/>
        <v/>
      </c>
      <c r="AN6815" s="2" t="str">
        <f t="shared" si="1817"/>
        <v/>
      </c>
      <c r="AO6815" s="2" t="str">
        <f t="shared" si="1818"/>
        <v/>
      </c>
    </row>
    <row r="6816" spans="1:41" x14ac:dyDescent="0.3">
      <c r="A6816" s="111">
        <v>44859.800578703704</v>
      </c>
      <c r="B6816" s="78" t="s">
        <v>7300</v>
      </c>
      <c r="C6816" s="78" t="s">
        <v>846</v>
      </c>
      <c r="D6816" s="78" t="s">
        <v>2697</v>
      </c>
      <c r="E6816" s="78">
        <v>83</v>
      </c>
      <c r="F6816" s="78" t="s">
        <v>807</v>
      </c>
      <c r="G6816" s="78" t="s">
        <v>146</v>
      </c>
      <c r="H6816" s="112" t="s">
        <v>629</v>
      </c>
      <c r="I6816" s="112">
        <v>2</v>
      </c>
      <c r="J6816" s="113">
        <v>44859.800578703704</v>
      </c>
      <c r="K6816" s="113">
        <v>44859.800578703704</v>
      </c>
      <c r="L6816" s="113">
        <v>44859.823206018518</v>
      </c>
      <c r="M6816" s="113">
        <v>44859.846145833333</v>
      </c>
      <c r="N6816" s="113">
        <v>44859.801261574074</v>
      </c>
      <c r="O6816" s="78" t="s">
        <v>1187</v>
      </c>
      <c r="P6816" s="78" t="str">
        <f t="shared" si="1802"/>
        <v>CIC</v>
      </c>
      <c r="Q6816" s="113">
        <v>44859.801701388889</v>
      </c>
      <c r="R6816" s="78" t="s">
        <v>1220</v>
      </c>
      <c r="S6816" s="78" t="str">
        <f t="shared" si="1803"/>
        <v>PLOEG</v>
      </c>
      <c r="T6816" s="113">
        <v>44859.850671296299</v>
      </c>
      <c r="U6816" s="78" t="s">
        <v>1220</v>
      </c>
      <c r="V6816" s="78" t="str">
        <f t="shared" si="1804"/>
        <v>PLOEG</v>
      </c>
      <c r="W6816" s="113">
        <v>44859.87</v>
      </c>
      <c r="X6816" s="113">
        <f t="shared" si="1805"/>
        <v>2.2627314814599231E-2</v>
      </c>
      <c r="Y6816" s="113">
        <f t="shared" si="1806"/>
        <v>2.7465277780720498E-2</v>
      </c>
      <c r="Z6816" s="113">
        <f t="shared" si="1807"/>
        <v>1.9328703703649808E-2</v>
      </c>
      <c r="AB6816" s="2">
        <f t="shared" si="1808"/>
        <v>2373</v>
      </c>
      <c r="AC6816" s="2">
        <f t="shared" si="1808"/>
        <v>1670</v>
      </c>
      <c r="AE6816" s="2" t="str">
        <f t="shared" si="1809"/>
        <v/>
      </c>
      <c r="AF6816" s="2" t="str">
        <f t="shared" si="1810"/>
        <v/>
      </c>
      <c r="AG6816" s="2">
        <f t="shared" si="1811"/>
        <v>2373</v>
      </c>
      <c r="AH6816" s="2" t="str">
        <f t="shared" si="1812"/>
        <v/>
      </c>
      <c r="AI6816" s="2" t="str">
        <f t="shared" si="1813"/>
        <v/>
      </c>
      <c r="AK6816" s="2" t="str">
        <f t="shared" si="1814"/>
        <v/>
      </c>
      <c r="AL6816" s="2" t="str">
        <f t="shared" si="1815"/>
        <v/>
      </c>
      <c r="AM6816" s="2">
        <f t="shared" si="1816"/>
        <v>1670</v>
      </c>
      <c r="AN6816" s="2" t="str">
        <f t="shared" si="1817"/>
        <v/>
      </c>
      <c r="AO6816" s="2" t="str">
        <f t="shared" si="1818"/>
        <v/>
      </c>
    </row>
    <row r="6817" spans="1:41" x14ac:dyDescent="0.3">
      <c r="A6817" s="111">
        <v>44859.819386574076</v>
      </c>
      <c r="B6817" s="78" t="s">
        <v>7301</v>
      </c>
      <c r="C6817" s="78" t="s">
        <v>846</v>
      </c>
      <c r="D6817" s="78" t="s">
        <v>1207</v>
      </c>
      <c r="E6817" s="78" t="s">
        <v>7302</v>
      </c>
      <c r="F6817" s="78" t="s">
        <v>807</v>
      </c>
      <c r="G6817" s="78" t="s">
        <v>86</v>
      </c>
      <c r="H6817" s="112" t="s">
        <v>252</v>
      </c>
      <c r="I6817" s="112">
        <v>4</v>
      </c>
      <c r="J6817" s="113">
        <v>44859.818912037037</v>
      </c>
      <c r="K6817" s="113">
        <v>44859.819386574076</v>
      </c>
      <c r="M6817" s="113">
        <v>44859.823206018518</v>
      </c>
      <c r="P6817" s="78" t="str">
        <f t="shared" si="1802"/>
        <v/>
      </c>
      <c r="Q6817" s="113">
        <v>44859.823900462965</v>
      </c>
      <c r="R6817" s="78" t="s">
        <v>1220</v>
      </c>
      <c r="S6817" s="78" t="str">
        <f t="shared" si="1803"/>
        <v>PLOEG</v>
      </c>
      <c r="T6817" s="113">
        <v>44859.826782407406</v>
      </c>
      <c r="U6817" s="78" t="s">
        <v>1220</v>
      </c>
      <c r="V6817" s="78" t="str">
        <f t="shared" si="1804"/>
        <v>PLOEG</v>
      </c>
      <c r="W6817" s="113">
        <v>44859.846145833333</v>
      </c>
      <c r="X6817" s="113">
        <f t="shared" si="1805"/>
        <v>3.8194444423425011E-3</v>
      </c>
      <c r="Y6817" s="113">
        <f t="shared" si="1806"/>
        <v>3.5763888881774619E-3</v>
      </c>
      <c r="Z6817" s="113">
        <f t="shared" si="1807"/>
        <v>1.9363425926712807E-2</v>
      </c>
      <c r="AB6817" s="2">
        <f t="shared" si="1808"/>
        <v>309</v>
      </c>
      <c r="AC6817" s="2">
        <f t="shared" si="1808"/>
        <v>1673</v>
      </c>
      <c r="AE6817" s="2" t="str">
        <f t="shared" si="1809"/>
        <v/>
      </c>
      <c r="AF6817" s="2" t="str">
        <f t="shared" si="1810"/>
        <v/>
      </c>
      <c r="AG6817" s="2" t="str">
        <f t="shared" si="1811"/>
        <v/>
      </c>
      <c r="AH6817" s="2" t="str">
        <f t="shared" si="1812"/>
        <v/>
      </c>
      <c r="AI6817" s="2">
        <f t="shared" si="1813"/>
        <v>309</v>
      </c>
      <c r="AK6817" s="2" t="str">
        <f t="shared" si="1814"/>
        <v/>
      </c>
      <c r="AL6817" s="2" t="str">
        <f t="shared" si="1815"/>
        <v/>
      </c>
      <c r="AM6817" s="2" t="str">
        <f t="shared" si="1816"/>
        <v/>
      </c>
      <c r="AN6817" s="2" t="str">
        <f t="shared" si="1817"/>
        <v/>
      </c>
      <c r="AO6817" s="2">
        <f t="shared" si="1818"/>
        <v>1673</v>
      </c>
    </row>
    <row r="6818" spans="1:41" x14ac:dyDescent="0.3">
      <c r="A6818" s="111">
        <v>44859.901064814818</v>
      </c>
      <c r="B6818" s="78" t="s">
        <v>7303</v>
      </c>
      <c r="C6818" s="78" t="s">
        <v>846</v>
      </c>
      <c r="D6818" s="78" t="s">
        <v>1341</v>
      </c>
      <c r="E6818" s="78">
        <v>1</v>
      </c>
      <c r="F6818" s="78" t="s">
        <v>807</v>
      </c>
      <c r="G6818" s="78" t="s">
        <v>126</v>
      </c>
      <c r="H6818" s="112" t="s">
        <v>262</v>
      </c>
      <c r="I6818" s="112">
        <v>2</v>
      </c>
      <c r="J6818" s="113">
        <v>44859.900601851848</v>
      </c>
      <c r="K6818" s="113">
        <v>44859.901064814818</v>
      </c>
      <c r="M6818" s="113">
        <v>44859.901400462964</v>
      </c>
      <c r="N6818" s="113">
        <v>44859.901817129627</v>
      </c>
      <c r="O6818" s="78" t="s">
        <v>1185</v>
      </c>
      <c r="P6818" s="78" t="str">
        <f t="shared" si="1802"/>
        <v>CIC</v>
      </c>
      <c r="Q6818" s="113">
        <v>44859.913171296299</v>
      </c>
      <c r="R6818" s="78" t="s">
        <v>1220</v>
      </c>
      <c r="S6818" s="78" t="str">
        <f t="shared" si="1803"/>
        <v>PLOEG</v>
      </c>
      <c r="V6818" s="78" t="str">
        <f t="shared" si="1804"/>
        <v/>
      </c>
      <c r="W6818" s="113">
        <v>44859.920393518521</v>
      </c>
      <c r="X6818" s="113">
        <f t="shared" si="1805"/>
        <v>3.3564814657438546E-4</v>
      </c>
      <c r="Y6818" s="113" t="str">
        <f t="shared" si="1806"/>
        <v/>
      </c>
      <c r="Z6818" s="113" t="str">
        <f t="shared" si="1807"/>
        <v/>
      </c>
      <c r="AB6818" s="2" t="str">
        <f t="shared" si="1808"/>
        <v/>
      </c>
      <c r="AC6818" s="2" t="str">
        <f t="shared" si="1808"/>
        <v/>
      </c>
      <c r="AE6818" s="2" t="str">
        <f t="shared" si="1809"/>
        <v/>
      </c>
      <c r="AF6818" s="2" t="str">
        <f t="shared" si="1810"/>
        <v/>
      </c>
      <c r="AG6818" s="2" t="str">
        <f t="shared" si="1811"/>
        <v/>
      </c>
      <c r="AH6818" s="2" t="str">
        <f t="shared" si="1812"/>
        <v/>
      </c>
      <c r="AI6818" s="2" t="str">
        <f t="shared" si="1813"/>
        <v/>
      </c>
      <c r="AK6818" s="2" t="str">
        <f t="shared" si="1814"/>
        <v/>
      </c>
      <c r="AL6818" s="2" t="str">
        <f t="shared" si="1815"/>
        <v/>
      </c>
      <c r="AM6818" s="2" t="str">
        <f t="shared" si="1816"/>
        <v/>
      </c>
      <c r="AN6818" s="2" t="str">
        <f t="shared" si="1817"/>
        <v/>
      </c>
      <c r="AO6818" s="2" t="str">
        <f t="shared" si="1818"/>
        <v/>
      </c>
    </row>
    <row r="6819" spans="1:41" x14ac:dyDescent="0.3">
      <c r="A6819" s="111">
        <v>44859.909189814818</v>
      </c>
      <c r="B6819" s="78" t="s">
        <v>7304</v>
      </c>
      <c r="C6819" s="78" t="s">
        <v>835</v>
      </c>
      <c r="D6819" s="78" t="s">
        <v>1354</v>
      </c>
      <c r="F6819" s="78" t="s">
        <v>807</v>
      </c>
      <c r="G6819" s="78" t="s">
        <v>150</v>
      </c>
      <c r="H6819" s="112" t="s">
        <v>535</v>
      </c>
      <c r="I6819" s="112">
        <v>2</v>
      </c>
      <c r="J6819" s="113">
        <v>44859.907997685186</v>
      </c>
      <c r="K6819" s="113">
        <v>44859.909189814818</v>
      </c>
      <c r="M6819" s="113">
        <v>44859.909375000003</v>
      </c>
      <c r="N6819" s="113">
        <v>44859.910081018519</v>
      </c>
      <c r="O6819" s="78" t="s">
        <v>1185</v>
      </c>
      <c r="P6819" s="78" t="str">
        <f t="shared" si="1802"/>
        <v>CIC</v>
      </c>
      <c r="S6819" s="78" t="str">
        <f t="shared" si="1803"/>
        <v/>
      </c>
      <c r="T6819" s="113">
        <v>44859.91642361111</v>
      </c>
      <c r="U6819" s="78" t="s">
        <v>1185</v>
      </c>
      <c r="V6819" s="78" t="str">
        <f t="shared" si="1804"/>
        <v>CIC</v>
      </c>
      <c r="W6819" s="113">
        <v>44859.969976851855</v>
      </c>
      <c r="X6819" s="113">
        <f t="shared" si="1805"/>
        <v>1.8518518481869251E-4</v>
      </c>
      <c r="Y6819" s="113">
        <f t="shared" si="1806"/>
        <v>7.0486111071659252E-3</v>
      </c>
      <c r="Z6819" s="113">
        <f t="shared" si="1807"/>
        <v>5.3553240744804498E-2</v>
      </c>
      <c r="AB6819" s="2">
        <f t="shared" si="1808"/>
        <v>609</v>
      </c>
      <c r="AC6819" s="2">
        <f t="shared" si="1808"/>
        <v>4627</v>
      </c>
      <c r="AE6819" s="2" t="str">
        <f t="shared" si="1809"/>
        <v/>
      </c>
      <c r="AF6819" s="2" t="str">
        <f t="shared" si="1810"/>
        <v/>
      </c>
      <c r="AG6819" s="2">
        <f t="shared" si="1811"/>
        <v>609</v>
      </c>
      <c r="AH6819" s="2" t="str">
        <f t="shared" si="1812"/>
        <v/>
      </c>
      <c r="AI6819" s="2" t="str">
        <f t="shared" si="1813"/>
        <v/>
      </c>
      <c r="AK6819" s="2" t="str">
        <f t="shared" si="1814"/>
        <v/>
      </c>
      <c r="AL6819" s="2" t="str">
        <f t="shared" si="1815"/>
        <v/>
      </c>
      <c r="AM6819" s="2">
        <f t="shared" si="1816"/>
        <v>4627</v>
      </c>
      <c r="AN6819" s="2" t="str">
        <f t="shared" si="1817"/>
        <v/>
      </c>
      <c r="AO6819" s="2" t="str">
        <f t="shared" si="1818"/>
        <v/>
      </c>
    </row>
    <row r="6820" spans="1:41" x14ac:dyDescent="0.3">
      <c r="A6820" s="111">
        <v>44859.909189814818</v>
      </c>
      <c r="B6820" s="78" t="s">
        <v>7304</v>
      </c>
      <c r="C6820" s="78" t="s">
        <v>853</v>
      </c>
      <c r="D6820" s="78" t="s">
        <v>1354</v>
      </c>
      <c r="F6820" s="78" t="s">
        <v>807</v>
      </c>
      <c r="G6820" s="78" t="s">
        <v>150</v>
      </c>
      <c r="H6820" s="112" t="s">
        <v>535</v>
      </c>
      <c r="I6820" s="112">
        <v>2</v>
      </c>
      <c r="J6820" s="113">
        <v>44859.907997685186</v>
      </c>
      <c r="K6820" s="113">
        <v>44859.909189814818</v>
      </c>
      <c r="M6820" s="113">
        <v>44859.917824074073</v>
      </c>
      <c r="N6820" s="113">
        <v>44859.917847222219</v>
      </c>
      <c r="O6820" s="78" t="s">
        <v>1185</v>
      </c>
      <c r="P6820" s="78" t="str">
        <f t="shared" si="1802"/>
        <v>CIC</v>
      </c>
      <c r="S6820" s="78" t="str">
        <f t="shared" si="1803"/>
        <v/>
      </c>
      <c r="T6820" s="113">
        <v>44859.92291666667</v>
      </c>
      <c r="U6820" s="78" t="s">
        <v>1187</v>
      </c>
      <c r="V6820" s="78" t="str">
        <f t="shared" si="1804"/>
        <v>CIC</v>
      </c>
      <c r="W6820" s="113">
        <v>44859.937673611108</v>
      </c>
      <c r="X6820" s="113">
        <f t="shared" si="1805"/>
        <v>8.6342592549044639E-3</v>
      </c>
      <c r="Y6820" s="113">
        <f t="shared" si="1806"/>
        <v>5.0925925970659591E-3</v>
      </c>
      <c r="Z6820" s="113">
        <f t="shared" si="1807"/>
        <v>1.4756944437976927E-2</v>
      </c>
      <c r="AB6820" s="2">
        <f t="shared" si="1808"/>
        <v>440</v>
      </c>
      <c r="AC6820" s="2">
        <f t="shared" si="1808"/>
        <v>1275</v>
      </c>
      <c r="AE6820" s="2" t="str">
        <f t="shared" si="1809"/>
        <v/>
      </c>
      <c r="AF6820" s="2" t="str">
        <f t="shared" si="1810"/>
        <v/>
      </c>
      <c r="AG6820" s="2">
        <f t="shared" si="1811"/>
        <v>440</v>
      </c>
      <c r="AH6820" s="2" t="str">
        <f t="shared" si="1812"/>
        <v/>
      </c>
      <c r="AI6820" s="2" t="str">
        <f t="shared" si="1813"/>
        <v/>
      </c>
      <c r="AK6820" s="2" t="str">
        <f t="shared" si="1814"/>
        <v/>
      </c>
      <c r="AL6820" s="2" t="str">
        <f t="shared" si="1815"/>
        <v/>
      </c>
      <c r="AM6820" s="2">
        <f t="shared" si="1816"/>
        <v>1275</v>
      </c>
      <c r="AN6820" s="2" t="str">
        <f t="shared" si="1817"/>
        <v/>
      </c>
      <c r="AO6820" s="2" t="str">
        <f t="shared" si="1818"/>
        <v/>
      </c>
    </row>
    <row r="6821" spans="1:41" x14ac:dyDescent="0.3">
      <c r="A6821" s="111">
        <v>44859.909189814818</v>
      </c>
      <c r="B6821" s="78" t="s">
        <v>7304</v>
      </c>
      <c r="C6821" s="78" t="s">
        <v>846</v>
      </c>
      <c r="D6821" s="78" t="s">
        <v>1354</v>
      </c>
      <c r="F6821" s="78" t="s">
        <v>807</v>
      </c>
      <c r="G6821" s="78" t="s">
        <v>150</v>
      </c>
      <c r="H6821" s="112" t="s">
        <v>535</v>
      </c>
      <c r="I6821" s="112">
        <v>2</v>
      </c>
      <c r="J6821" s="113">
        <v>44859.907997685186</v>
      </c>
      <c r="K6821" s="113">
        <v>44859.909189814818</v>
      </c>
      <c r="M6821" s="113">
        <v>44859.920428240737</v>
      </c>
      <c r="N6821" s="113">
        <v>44859.920451388891</v>
      </c>
      <c r="O6821" s="78" t="s">
        <v>1187</v>
      </c>
      <c r="P6821" s="78" t="str">
        <f t="shared" si="1802"/>
        <v>CIC</v>
      </c>
      <c r="S6821" s="78" t="str">
        <f t="shared" si="1803"/>
        <v/>
      </c>
      <c r="T6821" s="113">
        <v>44859.92287037037</v>
      </c>
      <c r="U6821" s="78" t="s">
        <v>1187</v>
      </c>
      <c r="V6821" s="78" t="str">
        <f t="shared" si="1804"/>
        <v>CIC</v>
      </c>
      <c r="W6821" s="113">
        <v>44859.937557870369</v>
      </c>
      <c r="X6821" s="113">
        <f t="shared" si="1805"/>
        <v>1.1238425919145811E-2</v>
      </c>
      <c r="Y6821" s="113">
        <f t="shared" si="1806"/>
        <v>2.4421296329819597E-3</v>
      </c>
      <c r="Z6821" s="113">
        <f t="shared" si="1807"/>
        <v>1.4687499999126885E-2</v>
      </c>
      <c r="AB6821" s="2">
        <f t="shared" si="1808"/>
        <v>211</v>
      </c>
      <c r="AC6821" s="2">
        <f t="shared" si="1808"/>
        <v>1269</v>
      </c>
      <c r="AE6821" s="2" t="str">
        <f t="shared" si="1809"/>
        <v/>
      </c>
      <c r="AF6821" s="2" t="str">
        <f t="shared" si="1810"/>
        <v/>
      </c>
      <c r="AG6821" s="2">
        <f t="shared" si="1811"/>
        <v>211</v>
      </c>
      <c r="AH6821" s="2" t="str">
        <f t="shared" si="1812"/>
        <v/>
      </c>
      <c r="AI6821" s="2" t="str">
        <f t="shared" si="1813"/>
        <v/>
      </c>
      <c r="AK6821" s="2" t="str">
        <f t="shared" si="1814"/>
        <v/>
      </c>
      <c r="AL6821" s="2" t="str">
        <f t="shared" si="1815"/>
        <v/>
      </c>
      <c r="AM6821" s="2">
        <f t="shared" si="1816"/>
        <v>1269</v>
      </c>
      <c r="AN6821" s="2" t="str">
        <f t="shared" si="1817"/>
        <v/>
      </c>
      <c r="AO6821" s="2" t="str">
        <f t="shared" si="1818"/>
        <v/>
      </c>
    </row>
    <row r="6822" spans="1:41" x14ac:dyDescent="0.3">
      <c r="A6822" s="111">
        <v>44859.913287037038</v>
      </c>
      <c r="B6822" s="78" t="s">
        <v>7305</v>
      </c>
      <c r="C6822" s="78" t="s">
        <v>846</v>
      </c>
      <c r="D6822" s="78" t="s">
        <v>7306</v>
      </c>
      <c r="E6822" s="78">
        <v>6</v>
      </c>
      <c r="F6822" s="78" t="s">
        <v>807</v>
      </c>
      <c r="G6822" s="78" t="s">
        <v>86</v>
      </c>
      <c r="H6822" s="112" t="s">
        <v>252</v>
      </c>
      <c r="I6822" s="112">
        <v>4</v>
      </c>
      <c r="J6822" s="113">
        <v>44859.912800925929</v>
      </c>
      <c r="K6822" s="113">
        <v>44859.913287037038</v>
      </c>
      <c r="M6822" s="113">
        <v>44859.937557870369</v>
      </c>
      <c r="N6822" s="113">
        <v>44859.937592592592</v>
      </c>
      <c r="O6822" s="78" t="s">
        <v>1185</v>
      </c>
      <c r="P6822" s="78" t="str">
        <f t="shared" si="1802"/>
        <v>CIC</v>
      </c>
      <c r="S6822" s="78" t="str">
        <f t="shared" si="1803"/>
        <v/>
      </c>
      <c r="V6822" s="78" t="str">
        <f t="shared" si="1804"/>
        <v/>
      </c>
      <c r="W6822" s="113">
        <v>44859.966319444444</v>
      </c>
      <c r="X6822" s="113">
        <f t="shared" si="1805"/>
        <v>2.4270833331684116E-2</v>
      </c>
      <c r="Y6822" s="113" t="str">
        <f t="shared" si="1806"/>
        <v/>
      </c>
      <c r="Z6822" s="113" t="str">
        <f t="shared" si="1807"/>
        <v/>
      </c>
      <c r="AB6822" s="2" t="str">
        <f t="shared" si="1808"/>
        <v/>
      </c>
      <c r="AC6822" s="2" t="str">
        <f t="shared" si="1808"/>
        <v/>
      </c>
      <c r="AE6822" s="2" t="str">
        <f t="shared" si="1809"/>
        <v/>
      </c>
      <c r="AF6822" s="2" t="str">
        <f t="shared" si="1810"/>
        <v/>
      </c>
      <c r="AG6822" s="2" t="str">
        <f t="shared" si="1811"/>
        <v/>
      </c>
      <c r="AH6822" s="2" t="str">
        <f t="shared" si="1812"/>
        <v/>
      </c>
      <c r="AI6822" s="2" t="str">
        <f t="shared" si="1813"/>
        <v/>
      </c>
      <c r="AK6822" s="2" t="str">
        <f t="shared" si="1814"/>
        <v/>
      </c>
      <c r="AL6822" s="2" t="str">
        <f t="shared" si="1815"/>
        <v/>
      </c>
      <c r="AM6822" s="2" t="str">
        <f t="shared" si="1816"/>
        <v/>
      </c>
      <c r="AN6822" s="2" t="str">
        <f t="shared" si="1817"/>
        <v/>
      </c>
      <c r="AO6822" s="2" t="str">
        <f t="shared" si="1818"/>
        <v/>
      </c>
    </row>
    <row r="6823" spans="1:41" x14ac:dyDescent="0.3">
      <c r="A6823" s="111">
        <v>44859.936053240737</v>
      </c>
      <c r="B6823" s="78" t="s">
        <v>7307</v>
      </c>
      <c r="C6823" s="78" t="s">
        <v>853</v>
      </c>
      <c r="F6823" s="78" t="s">
        <v>807</v>
      </c>
      <c r="G6823" s="78" t="s">
        <v>104</v>
      </c>
      <c r="H6823" s="112" t="s">
        <v>198</v>
      </c>
      <c r="I6823" s="112">
        <v>3</v>
      </c>
      <c r="J6823" s="113">
        <v>44859.935532407406</v>
      </c>
      <c r="K6823" s="113">
        <v>44859.936053240737</v>
      </c>
      <c r="M6823" s="113">
        <v>44859.937673611108</v>
      </c>
      <c r="N6823" s="113">
        <v>44859.937696759262</v>
      </c>
      <c r="O6823" s="78" t="s">
        <v>1185</v>
      </c>
      <c r="P6823" s="78" t="str">
        <f t="shared" si="1802"/>
        <v>CIC</v>
      </c>
      <c r="S6823" s="78" t="str">
        <f t="shared" si="1803"/>
        <v/>
      </c>
      <c r="T6823" s="113">
        <v>44859.940474537034</v>
      </c>
      <c r="U6823" s="78" t="s">
        <v>1243</v>
      </c>
      <c r="V6823" s="78" t="str">
        <f t="shared" si="1804"/>
        <v>PLOEG</v>
      </c>
      <c r="W6823" s="113">
        <v>44859.97042824074</v>
      </c>
      <c r="X6823" s="113">
        <f t="shared" si="1805"/>
        <v>1.6203703708015382E-3</v>
      </c>
      <c r="Y6823" s="113">
        <f t="shared" si="1806"/>
        <v>2.8009259258396924E-3</v>
      </c>
      <c r="Z6823" s="113">
        <f t="shared" si="1807"/>
        <v>2.9953703706269152E-2</v>
      </c>
      <c r="AB6823" s="2">
        <f t="shared" si="1808"/>
        <v>242</v>
      </c>
      <c r="AC6823" s="2">
        <f t="shared" si="1808"/>
        <v>2588</v>
      </c>
      <c r="AE6823" s="2" t="str">
        <f t="shared" si="1809"/>
        <v/>
      </c>
      <c r="AF6823" s="2" t="str">
        <f t="shared" si="1810"/>
        <v/>
      </c>
      <c r="AG6823" s="2" t="str">
        <f t="shared" si="1811"/>
        <v/>
      </c>
      <c r="AH6823" s="2">
        <f t="shared" si="1812"/>
        <v>242</v>
      </c>
      <c r="AI6823" s="2" t="str">
        <f t="shared" si="1813"/>
        <v/>
      </c>
      <c r="AK6823" s="2" t="str">
        <f t="shared" si="1814"/>
        <v/>
      </c>
      <c r="AL6823" s="2" t="str">
        <f t="shared" si="1815"/>
        <v/>
      </c>
      <c r="AM6823" s="2" t="str">
        <f t="shared" si="1816"/>
        <v/>
      </c>
      <c r="AN6823" s="2">
        <f t="shared" si="1817"/>
        <v>2588</v>
      </c>
      <c r="AO6823" s="2" t="str">
        <f t="shared" si="1818"/>
        <v/>
      </c>
    </row>
    <row r="6824" spans="1:41" x14ac:dyDescent="0.3">
      <c r="A6824" s="111">
        <v>44860.152997685182</v>
      </c>
      <c r="B6824" s="78" t="s">
        <v>7308</v>
      </c>
      <c r="C6824" s="78" t="s">
        <v>835</v>
      </c>
      <c r="D6824" s="78" t="s">
        <v>1232</v>
      </c>
      <c r="F6824" s="78" t="s">
        <v>807</v>
      </c>
      <c r="G6824" s="78" t="s">
        <v>114</v>
      </c>
      <c r="H6824" s="112" t="s">
        <v>214</v>
      </c>
      <c r="I6824" s="112">
        <v>2</v>
      </c>
      <c r="J6824" s="113">
        <v>44860.152349537035</v>
      </c>
      <c r="K6824" s="113">
        <v>44860.152997685182</v>
      </c>
      <c r="M6824" s="113">
        <v>44860.153645833336</v>
      </c>
      <c r="N6824" s="113">
        <v>44860.153807870367</v>
      </c>
      <c r="O6824" s="78" t="s">
        <v>1187</v>
      </c>
      <c r="P6824" s="78" t="str">
        <f t="shared" si="1802"/>
        <v>CIC</v>
      </c>
      <c r="Q6824" s="113">
        <v>44860.160601851851</v>
      </c>
      <c r="R6824" s="78" t="s">
        <v>1200</v>
      </c>
      <c r="S6824" s="78" t="str">
        <f t="shared" si="1803"/>
        <v>PLOEG</v>
      </c>
      <c r="T6824" s="113">
        <v>44860.163865740738</v>
      </c>
      <c r="U6824" s="78" t="s">
        <v>1216</v>
      </c>
      <c r="V6824" s="78" t="str">
        <f t="shared" si="1804"/>
        <v>PLOEG</v>
      </c>
      <c r="W6824" s="113">
        <v>44860.178136574075</v>
      </c>
      <c r="X6824" s="113">
        <f t="shared" si="1805"/>
        <v>6.4814815414138138E-4</v>
      </c>
      <c r="Y6824" s="113">
        <f t="shared" si="1806"/>
        <v>1.0219907402643003E-2</v>
      </c>
      <c r="Z6824" s="113">
        <f t="shared" si="1807"/>
        <v>1.4270833336922806E-2</v>
      </c>
      <c r="AB6824" s="2">
        <f t="shared" si="1808"/>
        <v>883</v>
      </c>
      <c r="AC6824" s="2">
        <f t="shared" si="1808"/>
        <v>1233</v>
      </c>
      <c r="AE6824" s="2" t="str">
        <f t="shared" si="1809"/>
        <v/>
      </c>
      <c r="AF6824" s="2" t="str">
        <f t="shared" si="1810"/>
        <v/>
      </c>
      <c r="AG6824" s="2">
        <f t="shared" si="1811"/>
        <v>883</v>
      </c>
      <c r="AH6824" s="2" t="str">
        <f t="shared" si="1812"/>
        <v/>
      </c>
      <c r="AI6824" s="2" t="str">
        <f t="shared" si="1813"/>
        <v/>
      </c>
      <c r="AK6824" s="2" t="str">
        <f t="shared" si="1814"/>
        <v/>
      </c>
      <c r="AL6824" s="2" t="str">
        <f t="shared" si="1815"/>
        <v/>
      </c>
      <c r="AM6824" s="2">
        <f t="shared" si="1816"/>
        <v>1233</v>
      </c>
      <c r="AN6824" s="2" t="str">
        <f t="shared" si="1817"/>
        <v/>
      </c>
      <c r="AO6824" s="2" t="str">
        <f t="shared" si="1818"/>
        <v/>
      </c>
    </row>
    <row r="6825" spans="1:41" x14ac:dyDescent="0.3">
      <c r="A6825" s="111">
        <v>44860.152997685182</v>
      </c>
      <c r="B6825" s="78" t="s">
        <v>7308</v>
      </c>
      <c r="C6825" s="78" t="s">
        <v>846</v>
      </c>
      <c r="D6825" s="78" t="s">
        <v>1232</v>
      </c>
      <c r="F6825" s="78" t="s">
        <v>807</v>
      </c>
      <c r="G6825" s="78" t="s">
        <v>114</v>
      </c>
      <c r="H6825" s="112" t="s">
        <v>214</v>
      </c>
      <c r="I6825" s="112">
        <v>2</v>
      </c>
      <c r="J6825" s="113">
        <v>44860.152349537035</v>
      </c>
      <c r="K6825" s="113">
        <v>44860.152997685182</v>
      </c>
      <c r="M6825" s="113">
        <v>44860.166539351849</v>
      </c>
      <c r="N6825" s="113">
        <v>44860.166562500002</v>
      </c>
      <c r="O6825" s="78" t="s">
        <v>1187</v>
      </c>
      <c r="P6825" s="78" t="str">
        <f t="shared" si="1802"/>
        <v>CIC</v>
      </c>
      <c r="S6825" s="78" t="str">
        <f t="shared" si="1803"/>
        <v/>
      </c>
      <c r="V6825" s="78" t="str">
        <f t="shared" si="1804"/>
        <v/>
      </c>
      <c r="W6825" s="113">
        <v>44860.17827546296</v>
      </c>
      <c r="X6825" s="113">
        <f t="shared" si="1805"/>
        <v>1.3541666667151731E-2</v>
      </c>
      <c r="Y6825" s="113" t="str">
        <f t="shared" si="1806"/>
        <v/>
      </c>
      <c r="Z6825" s="113" t="str">
        <f t="shared" si="1807"/>
        <v/>
      </c>
      <c r="AB6825" s="2" t="str">
        <f t="shared" si="1808"/>
        <v/>
      </c>
      <c r="AC6825" s="2" t="str">
        <f t="shared" si="1808"/>
        <v/>
      </c>
      <c r="AE6825" s="2" t="str">
        <f t="shared" si="1809"/>
        <v/>
      </c>
      <c r="AF6825" s="2" t="str">
        <f t="shared" si="1810"/>
        <v/>
      </c>
      <c r="AG6825" s="2" t="str">
        <f t="shared" si="1811"/>
        <v/>
      </c>
      <c r="AH6825" s="2" t="str">
        <f t="shared" si="1812"/>
        <v/>
      </c>
      <c r="AI6825" s="2" t="str">
        <f t="shared" si="1813"/>
        <v/>
      </c>
      <c r="AK6825" s="2" t="str">
        <f t="shared" si="1814"/>
        <v/>
      </c>
      <c r="AL6825" s="2" t="str">
        <f t="shared" si="1815"/>
        <v/>
      </c>
      <c r="AM6825" s="2" t="str">
        <f t="shared" si="1816"/>
        <v/>
      </c>
      <c r="AN6825" s="2" t="str">
        <f t="shared" si="1817"/>
        <v/>
      </c>
      <c r="AO6825" s="2" t="str">
        <f t="shared" si="1818"/>
        <v/>
      </c>
    </row>
    <row r="6826" spans="1:41" x14ac:dyDescent="0.3">
      <c r="A6826" s="111">
        <v>44860.152997685182</v>
      </c>
      <c r="B6826" s="78" t="s">
        <v>7308</v>
      </c>
      <c r="C6826" s="78" t="s">
        <v>853</v>
      </c>
      <c r="D6826" s="78" t="s">
        <v>1232</v>
      </c>
      <c r="F6826" s="78" t="s">
        <v>807</v>
      </c>
      <c r="G6826" s="78" t="s">
        <v>114</v>
      </c>
      <c r="H6826" s="112" t="s">
        <v>214</v>
      </c>
      <c r="I6826" s="112">
        <v>2</v>
      </c>
      <c r="J6826" s="113">
        <v>44860.152349537035</v>
      </c>
      <c r="K6826" s="113">
        <v>44860.152997685182</v>
      </c>
      <c r="M6826" s="113">
        <v>44860.16747685185</v>
      </c>
      <c r="N6826" s="113">
        <v>44860.167511574073</v>
      </c>
      <c r="O6826" s="78" t="s">
        <v>1185</v>
      </c>
      <c r="P6826" s="78" t="str">
        <f t="shared" si="1802"/>
        <v>CIC</v>
      </c>
      <c r="S6826" s="78" t="str">
        <f t="shared" si="1803"/>
        <v/>
      </c>
      <c r="T6826" s="113">
        <v>44860.171967592592</v>
      </c>
      <c r="U6826" s="78" t="s">
        <v>1273</v>
      </c>
      <c r="V6826" s="78" t="str">
        <f t="shared" si="1804"/>
        <v>PLOEG</v>
      </c>
      <c r="W6826" s="113">
        <v>44860.17827546296</v>
      </c>
      <c r="X6826" s="113">
        <f t="shared" si="1805"/>
        <v>1.4479166668024845E-2</v>
      </c>
      <c r="Y6826" s="113">
        <f t="shared" si="1806"/>
        <v>4.4907407427672297E-3</v>
      </c>
      <c r="Z6826" s="113">
        <f t="shared" si="1807"/>
        <v>6.3078703678911552E-3</v>
      </c>
      <c r="AB6826" s="2">
        <f t="shared" si="1808"/>
        <v>388</v>
      </c>
      <c r="AC6826" s="2">
        <f t="shared" si="1808"/>
        <v>545</v>
      </c>
      <c r="AE6826" s="2" t="str">
        <f t="shared" si="1809"/>
        <v/>
      </c>
      <c r="AF6826" s="2" t="str">
        <f t="shared" si="1810"/>
        <v/>
      </c>
      <c r="AG6826" s="2">
        <f t="shared" si="1811"/>
        <v>388</v>
      </c>
      <c r="AH6826" s="2" t="str">
        <f t="shared" si="1812"/>
        <v/>
      </c>
      <c r="AI6826" s="2" t="str">
        <f t="shared" si="1813"/>
        <v/>
      </c>
      <c r="AK6826" s="2" t="str">
        <f t="shared" si="1814"/>
        <v/>
      </c>
      <c r="AL6826" s="2" t="str">
        <f t="shared" si="1815"/>
        <v/>
      </c>
      <c r="AM6826" s="2">
        <f t="shared" si="1816"/>
        <v>545</v>
      </c>
      <c r="AN6826" s="2" t="str">
        <f t="shared" si="1817"/>
        <v/>
      </c>
      <c r="AO6826" s="2" t="str">
        <f t="shared" si="1818"/>
        <v/>
      </c>
    </row>
    <row r="6827" spans="1:41" x14ac:dyDescent="0.3">
      <c r="A6827" s="111">
        <v>44860.348761574074</v>
      </c>
      <c r="B6827" s="78" t="s">
        <v>7309</v>
      </c>
      <c r="C6827" s="78" t="s">
        <v>886</v>
      </c>
      <c r="D6827" s="78" t="s">
        <v>1199</v>
      </c>
      <c r="E6827" s="78">
        <v>904</v>
      </c>
      <c r="F6827" s="78" t="s">
        <v>809</v>
      </c>
      <c r="G6827" s="78" t="s">
        <v>92</v>
      </c>
      <c r="H6827" s="112" t="s">
        <v>204</v>
      </c>
      <c r="I6827" s="112">
        <v>2</v>
      </c>
      <c r="J6827" s="113">
        <v>44860.348761574074</v>
      </c>
      <c r="K6827" s="113">
        <v>44860.348761574074</v>
      </c>
      <c r="M6827" s="113">
        <v>44860.349004629628</v>
      </c>
      <c r="N6827" s="113">
        <v>44860.349270833336</v>
      </c>
      <c r="O6827" s="78" t="s">
        <v>1187</v>
      </c>
      <c r="P6827" s="78" t="str">
        <f t="shared" si="1802"/>
        <v>CIC</v>
      </c>
      <c r="Q6827" s="113">
        <v>44860.352372685185</v>
      </c>
      <c r="R6827" s="78" t="s">
        <v>1267</v>
      </c>
      <c r="S6827" s="78" t="str">
        <f t="shared" si="1803"/>
        <v>PLOEG</v>
      </c>
      <c r="T6827" s="113">
        <v>44860.365682870368</v>
      </c>
      <c r="U6827" s="78" t="s">
        <v>1267</v>
      </c>
      <c r="V6827" s="78" t="str">
        <f t="shared" si="1804"/>
        <v>PLOEG</v>
      </c>
      <c r="W6827" s="113">
        <v>44860.397916666669</v>
      </c>
      <c r="X6827" s="113">
        <f t="shared" si="1805"/>
        <v>2.4305555416503921E-4</v>
      </c>
      <c r="Y6827" s="113">
        <f t="shared" si="1806"/>
        <v>1.6678240739565808E-2</v>
      </c>
      <c r="Z6827" s="113">
        <f t="shared" si="1807"/>
        <v>3.2233796300715767E-2</v>
      </c>
      <c r="AB6827" s="2">
        <f t="shared" si="1808"/>
        <v>1441</v>
      </c>
      <c r="AC6827" s="2">
        <f t="shared" si="1808"/>
        <v>2785</v>
      </c>
      <c r="AE6827" s="2" t="str">
        <f t="shared" si="1809"/>
        <v/>
      </c>
      <c r="AF6827" s="2" t="str">
        <f t="shared" si="1810"/>
        <v/>
      </c>
      <c r="AG6827" s="2">
        <f t="shared" si="1811"/>
        <v>1441</v>
      </c>
      <c r="AH6827" s="2" t="str">
        <f t="shared" si="1812"/>
        <v/>
      </c>
      <c r="AI6827" s="2" t="str">
        <f t="shared" si="1813"/>
        <v/>
      </c>
      <c r="AK6827" s="2" t="str">
        <f t="shared" si="1814"/>
        <v/>
      </c>
      <c r="AL6827" s="2" t="str">
        <f t="shared" si="1815"/>
        <v/>
      </c>
      <c r="AM6827" s="2">
        <f t="shared" si="1816"/>
        <v>2785</v>
      </c>
      <c r="AN6827" s="2" t="str">
        <f t="shared" si="1817"/>
        <v/>
      </c>
      <c r="AO6827" s="2" t="str">
        <f t="shared" si="1818"/>
        <v/>
      </c>
    </row>
    <row r="6828" spans="1:41" x14ac:dyDescent="0.3">
      <c r="A6828" s="111">
        <v>44860.352268518516</v>
      </c>
      <c r="B6828" s="78" t="s">
        <v>7310</v>
      </c>
      <c r="C6828" s="78" t="s">
        <v>850</v>
      </c>
      <c r="D6828" s="78" t="s">
        <v>1418</v>
      </c>
      <c r="F6828" s="78" t="s">
        <v>809</v>
      </c>
      <c r="G6828" s="78" t="s">
        <v>138</v>
      </c>
      <c r="H6828" s="112" t="s">
        <v>276</v>
      </c>
      <c r="I6828" s="112">
        <v>4</v>
      </c>
      <c r="J6828" s="113">
        <v>44860.352268518516</v>
      </c>
      <c r="K6828" s="113">
        <v>44860.352268518516</v>
      </c>
      <c r="M6828" s="113">
        <v>44860.352581018517</v>
      </c>
      <c r="N6828" s="113">
        <v>44860.353043981479</v>
      </c>
      <c r="O6828" s="78" t="s">
        <v>1185</v>
      </c>
      <c r="P6828" s="78" t="str">
        <f t="shared" si="1802"/>
        <v>CIC</v>
      </c>
      <c r="Q6828" s="113">
        <v>44860.358969907407</v>
      </c>
      <c r="R6828" s="78" t="s">
        <v>1344</v>
      </c>
      <c r="S6828" s="78" t="str">
        <f t="shared" si="1803"/>
        <v>PLOEG</v>
      </c>
      <c r="T6828" s="113">
        <v>44860.370057870372</v>
      </c>
      <c r="U6828" s="78" t="s">
        <v>1344</v>
      </c>
      <c r="V6828" s="78" t="str">
        <f t="shared" si="1804"/>
        <v>PLOEG</v>
      </c>
      <c r="W6828" s="113">
        <v>44860.376620370371</v>
      </c>
      <c r="X6828" s="113">
        <f t="shared" si="1805"/>
        <v>3.125000002910383E-4</v>
      </c>
      <c r="Y6828" s="113">
        <f t="shared" si="1806"/>
        <v>1.7476851855462883E-2</v>
      </c>
      <c r="Z6828" s="113">
        <f t="shared" si="1807"/>
        <v>6.5624999988358468E-3</v>
      </c>
      <c r="AB6828" s="2">
        <f t="shared" si="1808"/>
        <v>1510</v>
      </c>
      <c r="AC6828" s="2">
        <f t="shared" si="1808"/>
        <v>567</v>
      </c>
      <c r="AE6828" s="2" t="str">
        <f t="shared" si="1809"/>
        <v/>
      </c>
      <c r="AF6828" s="2" t="str">
        <f t="shared" si="1810"/>
        <v/>
      </c>
      <c r="AG6828" s="2" t="str">
        <f t="shared" si="1811"/>
        <v/>
      </c>
      <c r="AH6828" s="2" t="str">
        <f t="shared" si="1812"/>
        <v/>
      </c>
      <c r="AI6828" s="2">
        <f t="shared" si="1813"/>
        <v>1510</v>
      </c>
      <c r="AK6828" s="2" t="str">
        <f t="shared" si="1814"/>
        <v/>
      </c>
      <c r="AL6828" s="2" t="str">
        <f t="shared" si="1815"/>
        <v/>
      </c>
      <c r="AM6828" s="2" t="str">
        <f t="shared" si="1816"/>
        <v/>
      </c>
      <c r="AN6828" s="2" t="str">
        <f t="shared" si="1817"/>
        <v/>
      </c>
      <c r="AO6828" s="2">
        <f t="shared" si="1818"/>
        <v>567</v>
      </c>
    </row>
    <row r="6829" spans="1:41" x14ac:dyDescent="0.3">
      <c r="A6829" s="111">
        <v>44860.473738425928</v>
      </c>
      <c r="B6829" s="78" t="s">
        <v>7311</v>
      </c>
      <c r="C6829" s="78" t="s">
        <v>850</v>
      </c>
      <c r="D6829" s="78" t="s">
        <v>1195</v>
      </c>
      <c r="E6829" s="78">
        <v>38</v>
      </c>
      <c r="F6829" s="78" t="s">
        <v>807</v>
      </c>
      <c r="G6829" s="78" t="s">
        <v>106</v>
      </c>
      <c r="H6829" s="112" t="s">
        <v>212</v>
      </c>
      <c r="I6829" s="112">
        <v>4</v>
      </c>
      <c r="J6829" s="113">
        <v>44860.473634259259</v>
      </c>
      <c r="K6829" s="113">
        <v>44860.473738425928</v>
      </c>
      <c r="M6829" s="113">
        <v>44860.473773148151</v>
      </c>
      <c r="P6829" s="78" t="str">
        <f t="shared" si="1802"/>
        <v/>
      </c>
      <c r="Q6829" s="113">
        <v>44860.473807870374</v>
      </c>
      <c r="R6829" s="78" t="s">
        <v>1187</v>
      </c>
      <c r="S6829" s="78" t="str">
        <f t="shared" si="1803"/>
        <v>CIC</v>
      </c>
      <c r="V6829" s="78" t="str">
        <f t="shared" si="1804"/>
        <v/>
      </c>
      <c r="W6829" s="113">
        <v>44860.505810185183</v>
      </c>
      <c r="X6829" s="113" t="str">
        <f t="shared" si="1805"/>
        <v/>
      </c>
      <c r="Y6829" s="113" t="str">
        <f t="shared" si="1806"/>
        <v/>
      </c>
      <c r="Z6829" s="113" t="str">
        <f t="shared" si="1807"/>
        <v/>
      </c>
      <c r="AB6829" s="2" t="str">
        <f t="shared" si="1808"/>
        <v/>
      </c>
      <c r="AC6829" s="2" t="str">
        <f t="shared" si="1808"/>
        <v/>
      </c>
      <c r="AE6829" s="2" t="str">
        <f t="shared" si="1809"/>
        <v/>
      </c>
      <c r="AF6829" s="2" t="str">
        <f t="shared" si="1810"/>
        <v/>
      </c>
      <c r="AG6829" s="2" t="str">
        <f t="shared" si="1811"/>
        <v/>
      </c>
      <c r="AH6829" s="2" t="str">
        <f t="shared" si="1812"/>
        <v/>
      </c>
      <c r="AI6829" s="2" t="str">
        <f t="shared" si="1813"/>
        <v/>
      </c>
      <c r="AK6829" s="2" t="str">
        <f t="shared" si="1814"/>
        <v/>
      </c>
      <c r="AL6829" s="2" t="str">
        <f t="shared" si="1815"/>
        <v/>
      </c>
      <c r="AM6829" s="2" t="str">
        <f t="shared" si="1816"/>
        <v/>
      </c>
      <c r="AN6829" s="2" t="str">
        <f t="shared" si="1817"/>
        <v/>
      </c>
      <c r="AO6829" s="2" t="str">
        <f t="shared" si="1818"/>
        <v/>
      </c>
    </row>
    <row r="6830" spans="1:41" x14ac:dyDescent="0.3">
      <c r="A6830" s="111">
        <v>44860.481377314813</v>
      </c>
      <c r="B6830" s="78" t="s">
        <v>7312</v>
      </c>
      <c r="C6830" s="78" t="s">
        <v>886</v>
      </c>
      <c r="D6830" s="78" t="s">
        <v>1193</v>
      </c>
      <c r="E6830" s="78">
        <v>152</v>
      </c>
      <c r="F6830" s="78" t="s">
        <v>809</v>
      </c>
      <c r="G6830" s="78" t="s">
        <v>110</v>
      </c>
      <c r="H6830" s="112" t="s">
        <v>250</v>
      </c>
      <c r="I6830" s="112">
        <v>3</v>
      </c>
      <c r="J6830" s="113">
        <v>44860.481377314813</v>
      </c>
      <c r="K6830" s="113">
        <v>44860.481377314813</v>
      </c>
      <c r="M6830" s="113">
        <v>44860.48170138889</v>
      </c>
      <c r="N6830" s="113">
        <v>44860.482106481482</v>
      </c>
      <c r="O6830" s="78" t="s">
        <v>1187</v>
      </c>
      <c r="P6830" s="78" t="str">
        <f t="shared" si="1802"/>
        <v>CIC</v>
      </c>
      <c r="S6830" s="78" t="str">
        <f t="shared" si="1803"/>
        <v/>
      </c>
      <c r="T6830" s="113">
        <v>44860.496805555558</v>
      </c>
      <c r="U6830" s="78" t="s">
        <v>1267</v>
      </c>
      <c r="V6830" s="78" t="str">
        <f t="shared" si="1804"/>
        <v>PLOEG</v>
      </c>
      <c r="W6830" s="113">
        <v>44860.513483796298</v>
      </c>
      <c r="X6830" s="113">
        <f t="shared" si="1805"/>
        <v>3.2407407707069069E-4</v>
      </c>
      <c r="Y6830" s="113">
        <f t="shared" si="1806"/>
        <v>1.5104166668606922E-2</v>
      </c>
      <c r="Z6830" s="113">
        <f t="shared" si="1807"/>
        <v>1.6678240739565808E-2</v>
      </c>
      <c r="AB6830" s="2">
        <f t="shared" si="1808"/>
        <v>1305</v>
      </c>
      <c r="AC6830" s="2">
        <f t="shared" si="1808"/>
        <v>1441</v>
      </c>
      <c r="AE6830" s="2" t="str">
        <f t="shared" si="1809"/>
        <v/>
      </c>
      <c r="AF6830" s="2" t="str">
        <f t="shared" si="1810"/>
        <v/>
      </c>
      <c r="AG6830" s="2" t="str">
        <f t="shared" si="1811"/>
        <v/>
      </c>
      <c r="AH6830" s="2">
        <f t="shared" si="1812"/>
        <v>1305</v>
      </c>
      <c r="AI6830" s="2" t="str">
        <f t="shared" si="1813"/>
        <v/>
      </c>
      <c r="AK6830" s="2" t="str">
        <f t="shared" si="1814"/>
        <v/>
      </c>
      <c r="AL6830" s="2" t="str">
        <f t="shared" si="1815"/>
        <v/>
      </c>
      <c r="AM6830" s="2" t="str">
        <f t="shared" si="1816"/>
        <v/>
      </c>
      <c r="AN6830" s="2">
        <f t="shared" si="1817"/>
        <v>1441</v>
      </c>
      <c r="AO6830" s="2" t="str">
        <f t="shared" si="1818"/>
        <v/>
      </c>
    </row>
    <row r="6831" spans="1:41" x14ac:dyDescent="0.3">
      <c r="A6831" s="111">
        <v>44860.502013888887</v>
      </c>
      <c r="B6831" s="78" t="s">
        <v>7313</v>
      </c>
      <c r="C6831" s="78" t="s">
        <v>850</v>
      </c>
      <c r="D6831" s="78" t="s">
        <v>1599</v>
      </c>
      <c r="E6831" s="78">
        <v>49</v>
      </c>
      <c r="F6831" s="78" t="s">
        <v>808</v>
      </c>
      <c r="G6831" s="78" t="s">
        <v>104</v>
      </c>
      <c r="H6831" s="112" t="s">
        <v>198</v>
      </c>
      <c r="I6831" s="112">
        <v>3</v>
      </c>
      <c r="J6831" s="113">
        <v>44860.502013888887</v>
      </c>
      <c r="K6831" s="113">
        <v>44860.502013888887</v>
      </c>
      <c r="M6831" s="113">
        <v>44860.505960648145</v>
      </c>
      <c r="N6831" s="113">
        <v>44860.506041666667</v>
      </c>
      <c r="O6831" s="78" t="s">
        <v>1187</v>
      </c>
      <c r="P6831" s="78" t="str">
        <f t="shared" si="1802"/>
        <v>CIC</v>
      </c>
      <c r="Q6831" s="113">
        <v>44860.509780092594</v>
      </c>
      <c r="R6831" s="78" t="s">
        <v>1286</v>
      </c>
      <c r="S6831" s="78" t="str">
        <f t="shared" si="1803"/>
        <v>PLOEG</v>
      </c>
      <c r="T6831" s="113">
        <v>44860.51321759259</v>
      </c>
      <c r="U6831" s="78" t="s">
        <v>1286</v>
      </c>
      <c r="V6831" s="78" t="str">
        <f t="shared" si="1804"/>
        <v>PLOEG</v>
      </c>
      <c r="W6831" s="113">
        <v>44860.527083333334</v>
      </c>
      <c r="X6831" s="113">
        <f t="shared" si="1805"/>
        <v>3.9467592578148469E-3</v>
      </c>
      <c r="Y6831" s="113">
        <f t="shared" si="1806"/>
        <v>7.2569444455439225E-3</v>
      </c>
      <c r="Z6831" s="113">
        <f t="shared" si="1807"/>
        <v>1.3865740744222421E-2</v>
      </c>
      <c r="AB6831" s="2">
        <f t="shared" si="1808"/>
        <v>627</v>
      </c>
      <c r="AC6831" s="2">
        <f t="shared" si="1808"/>
        <v>1198</v>
      </c>
      <c r="AE6831" s="2" t="str">
        <f t="shared" si="1809"/>
        <v/>
      </c>
      <c r="AF6831" s="2" t="str">
        <f t="shared" si="1810"/>
        <v/>
      </c>
      <c r="AG6831" s="2" t="str">
        <f t="shared" si="1811"/>
        <v/>
      </c>
      <c r="AH6831" s="2">
        <f t="shared" si="1812"/>
        <v>627</v>
      </c>
      <c r="AI6831" s="2" t="str">
        <f t="shared" si="1813"/>
        <v/>
      </c>
      <c r="AK6831" s="2" t="str">
        <f t="shared" si="1814"/>
        <v/>
      </c>
      <c r="AL6831" s="2" t="str">
        <f t="shared" si="1815"/>
        <v/>
      </c>
      <c r="AM6831" s="2" t="str">
        <f t="shared" si="1816"/>
        <v/>
      </c>
      <c r="AN6831" s="2">
        <f t="shared" si="1817"/>
        <v>1198</v>
      </c>
      <c r="AO6831" s="2" t="str">
        <f t="shared" si="1818"/>
        <v/>
      </c>
    </row>
    <row r="6832" spans="1:41" x14ac:dyDescent="0.3">
      <c r="A6832" s="111">
        <v>44860.519212962965</v>
      </c>
      <c r="B6832" s="78" t="s">
        <v>7314</v>
      </c>
      <c r="C6832" s="78" t="s">
        <v>886</v>
      </c>
      <c r="D6832" s="78" t="s">
        <v>1290</v>
      </c>
      <c r="F6832" s="78" t="s">
        <v>807</v>
      </c>
      <c r="G6832" s="78" t="s">
        <v>110</v>
      </c>
      <c r="H6832" s="112" t="s">
        <v>388</v>
      </c>
      <c r="I6832" s="112">
        <v>3</v>
      </c>
      <c r="J6832" s="113">
        <v>44860.518912037034</v>
      </c>
      <c r="K6832" s="113">
        <v>44860.519212962965</v>
      </c>
      <c r="M6832" s="113">
        <v>44860.519895833335</v>
      </c>
      <c r="N6832" s="113">
        <v>44860.520300925928</v>
      </c>
      <c r="O6832" s="78" t="s">
        <v>1187</v>
      </c>
      <c r="P6832" s="78" t="str">
        <f t="shared" si="1802"/>
        <v>CIC</v>
      </c>
      <c r="S6832" s="78" t="str">
        <f t="shared" si="1803"/>
        <v/>
      </c>
      <c r="V6832" s="78" t="str">
        <f t="shared" si="1804"/>
        <v/>
      </c>
      <c r="W6832" s="113">
        <v>44860.524606481478</v>
      </c>
      <c r="X6832" s="113">
        <f t="shared" si="1805"/>
        <v>6.8287036992842332E-4</v>
      </c>
      <c r="Y6832" s="113" t="str">
        <f t="shared" si="1806"/>
        <v/>
      </c>
      <c r="Z6832" s="113" t="str">
        <f t="shared" si="1807"/>
        <v/>
      </c>
      <c r="AB6832" s="2" t="str">
        <f t="shared" si="1808"/>
        <v/>
      </c>
      <c r="AC6832" s="2" t="str">
        <f t="shared" si="1808"/>
        <v/>
      </c>
      <c r="AE6832" s="2" t="str">
        <f t="shared" si="1809"/>
        <v/>
      </c>
      <c r="AF6832" s="2" t="str">
        <f t="shared" si="1810"/>
        <v/>
      </c>
      <c r="AG6832" s="2" t="str">
        <f t="shared" si="1811"/>
        <v/>
      </c>
      <c r="AH6832" s="2" t="str">
        <f t="shared" si="1812"/>
        <v/>
      </c>
      <c r="AI6832" s="2" t="str">
        <f t="shared" si="1813"/>
        <v/>
      </c>
      <c r="AK6832" s="2" t="str">
        <f t="shared" si="1814"/>
        <v/>
      </c>
      <c r="AL6832" s="2" t="str">
        <f t="shared" si="1815"/>
        <v/>
      </c>
      <c r="AM6832" s="2" t="str">
        <f t="shared" si="1816"/>
        <v/>
      </c>
      <c r="AN6832" s="2" t="str">
        <f t="shared" si="1817"/>
        <v/>
      </c>
      <c r="AO6832" s="2" t="str">
        <f t="shared" si="1818"/>
        <v/>
      </c>
    </row>
    <row r="6833" spans="1:41" x14ac:dyDescent="0.3">
      <c r="A6833" s="111">
        <v>44860.519212962965</v>
      </c>
      <c r="B6833" s="78" t="s">
        <v>7314</v>
      </c>
      <c r="C6833" s="78" t="s">
        <v>842</v>
      </c>
      <c r="D6833" s="78" t="s">
        <v>1290</v>
      </c>
      <c r="F6833" s="78" t="s">
        <v>807</v>
      </c>
      <c r="G6833" s="78" t="s">
        <v>110</v>
      </c>
      <c r="H6833" s="112" t="s">
        <v>388</v>
      </c>
      <c r="I6833" s="112">
        <v>3</v>
      </c>
      <c r="J6833" s="113">
        <v>44860.518912037034</v>
      </c>
      <c r="K6833" s="113">
        <v>44860.519212962965</v>
      </c>
      <c r="M6833" s="113">
        <v>44860.524363425924</v>
      </c>
      <c r="P6833" s="78" t="str">
        <f t="shared" si="1802"/>
        <v/>
      </c>
      <c r="S6833" s="78" t="str">
        <f t="shared" si="1803"/>
        <v/>
      </c>
      <c r="V6833" s="78" t="str">
        <f t="shared" si="1804"/>
        <v/>
      </c>
      <c r="W6833" s="113">
        <v>44860.524548611109</v>
      </c>
      <c r="X6833" s="113">
        <f t="shared" si="1805"/>
        <v>5.1504629591363482E-3</v>
      </c>
      <c r="Y6833" s="113" t="str">
        <f t="shared" si="1806"/>
        <v/>
      </c>
      <c r="Z6833" s="113" t="str">
        <f t="shared" si="1807"/>
        <v/>
      </c>
      <c r="AB6833" s="2" t="str">
        <f t="shared" si="1808"/>
        <v/>
      </c>
      <c r="AC6833" s="2" t="str">
        <f t="shared" si="1808"/>
        <v/>
      </c>
      <c r="AE6833" s="2" t="str">
        <f t="shared" si="1809"/>
        <v/>
      </c>
      <c r="AF6833" s="2" t="str">
        <f t="shared" si="1810"/>
        <v/>
      </c>
      <c r="AG6833" s="2" t="str">
        <f t="shared" si="1811"/>
        <v/>
      </c>
      <c r="AH6833" s="2" t="str">
        <f t="shared" si="1812"/>
        <v/>
      </c>
      <c r="AI6833" s="2" t="str">
        <f t="shared" si="1813"/>
        <v/>
      </c>
      <c r="AK6833" s="2" t="str">
        <f t="shared" si="1814"/>
        <v/>
      </c>
      <c r="AL6833" s="2" t="str">
        <f t="shared" si="1815"/>
        <v/>
      </c>
      <c r="AM6833" s="2" t="str">
        <f t="shared" si="1816"/>
        <v/>
      </c>
      <c r="AN6833" s="2" t="str">
        <f t="shared" si="1817"/>
        <v/>
      </c>
      <c r="AO6833" s="2" t="str">
        <f t="shared" si="1818"/>
        <v/>
      </c>
    </row>
    <row r="6834" spans="1:41" x14ac:dyDescent="0.3">
      <c r="A6834" s="111">
        <v>44860.556585648148</v>
      </c>
      <c r="B6834" s="78" t="s">
        <v>7315</v>
      </c>
      <c r="C6834" s="78" t="s">
        <v>850</v>
      </c>
      <c r="D6834" s="78" t="s">
        <v>1266</v>
      </c>
      <c r="E6834" s="78">
        <v>98</v>
      </c>
      <c r="F6834" s="78" t="s">
        <v>807</v>
      </c>
      <c r="G6834" s="78" t="s">
        <v>98</v>
      </c>
      <c r="H6834" s="112" t="s">
        <v>254</v>
      </c>
      <c r="I6834" s="112">
        <v>3</v>
      </c>
      <c r="J6834" s="113">
        <v>44860.556585648148</v>
      </c>
      <c r="K6834" s="113">
        <v>44860.556585648148</v>
      </c>
      <c r="M6834" s="113">
        <v>44860.557789351849</v>
      </c>
      <c r="N6834" s="113">
        <v>44860.558634259258</v>
      </c>
      <c r="O6834" s="78" t="s">
        <v>1185</v>
      </c>
      <c r="P6834" s="78" t="str">
        <f t="shared" si="1802"/>
        <v>CIC</v>
      </c>
      <c r="Q6834" s="113">
        <v>44860.559710648151</v>
      </c>
      <c r="R6834" s="78" t="s">
        <v>1286</v>
      </c>
      <c r="S6834" s="78" t="str">
        <f t="shared" si="1803"/>
        <v>PLOEG</v>
      </c>
      <c r="V6834" s="78" t="str">
        <f t="shared" si="1804"/>
        <v/>
      </c>
      <c r="W6834" s="113">
        <v>44860.573553240742</v>
      </c>
      <c r="X6834" s="113">
        <f t="shared" si="1805"/>
        <v>1.2037037013215013E-3</v>
      </c>
      <c r="Y6834" s="113" t="str">
        <f t="shared" si="1806"/>
        <v/>
      </c>
      <c r="Z6834" s="113" t="str">
        <f t="shared" si="1807"/>
        <v/>
      </c>
      <c r="AB6834" s="2" t="str">
        <f t="shared" si="1808"/>
        <v/>
      </c>
      <c r="AC6834" s="2" t="str">
        <f t="shared" si="1808"/>
        <v/>
      </c>
      <c r="AE6834" s="2" t="str">
        <f t="shared" si="1809"/>
        <v/>
      </c>
      <c r="AF6834" s="2" t="str">
        <f t="shared" si="1810"/>
        <v/>
      </c>
      <c r="AG6834" s="2" t="str">
        <f t="shared" si="1811"/>
        <v/>
      </c>
      <c r="AH6834" s="2" t="str">
        <f t="shared" si="1812"/>
        <v/>
      </c>
      <c r="AI6834" s="2" t="str">
        <f t="shared" si="1813"/>
        <v/>
      </c>
      <c r="AK6834" s="2" t="str">
        <f t="shared" si="1814"/>
        <v/>
      </c>
      <c r="AL6834" s="2" t="str">
        <f t="shared" si="1815"/>
        <v/>
      </c>
      <c r="AM6834" s="2" t="str">
        <f t="shared" si="1816"/>
        <v/>
      </c>
      <c r="AN6834" s="2" t="str">
        <f t="shared" si="1817"/>
        <v/>
      </c>
      <c r="AO6834" s="2" t="str">
        <f t="shared" si="1818"/>
        <v/>
      </c>
    </row>
    <row r="6835" spans="1:41" x14ac:dyDescent="0.3">
      <c r="A6835" s="111">
        <v>44860.559305555558</v>
      </c>
      <c r="B6835" s="78" t="s">
        <v>7316</v>
      </c>
      <c r="C6835" s="78" t="s">
        <v>850</v>
      </c>
      <c r="D6835" s="78" t="s">
        <v>2620</v>
      </c>
      <c r="E6835" s="78">
        <v>47</v>
      </c>
      <c r="F6835" s="78" t="s">
        <v>809</v>
      </c>
      <c r="G6835" s="78" t="s">
        <v>88</v>
      </c>
      <c r="H6835" s="112" t="s">
        <v>342</v>
      </c>
      <c r="I6835" s="112">
        <v>3</v>
      </c>
      <c r="J6835" s="113">
        <v>44860.559305555558</v>
      </c>
      <c r="K6835" s="113">
        <v>44860.559305555558</v>
      </c>
      <c r="M6835" s="113">
        <v>44860.57439814815</v>
      </c>
      <c r="N6835" s="113">
        <v>44860.574745370373</v>
      </c>
      <c r="O6835" s="78" t="s">
        <v>1187</v>
      </c>
      <c r="P6835" s="78" t="str">
        <f t="shared" si="1802"/>
        <v>CIC</v>
      </c>
      <c r="Q6835" s="113">
        <v>44860.575914351852</v>
      </c>
      <c r="R6835" s="78" t="s">
        <v>1286</v>
      </c>
      <c r="S6835" s="78" t="str">
        <f t="shared" si="1803"/>
        <v>PLOEG</v>
      </c>
      <c r="T6835" s="113">
        <v>44860.593530092592</v>
      </c>
      <c r="U6835" s="78" t="s">
        <v>1286</v>
      </c>
      <c r="V6835" s="78" t="str">
        <f t="shared" si="1804"/>
        <v>PLOEG</v>
      </c>
      <c r="W6835" s="113">
        <v>44860.613518518519</v>
      </c>
      <c r="X6835" s="113">
        <f t="shared" si="1805"/>
        <v>1.509259259182727E-2</v>
      </c>
      <c r="Y6835" s="113">
        <f t="shared" si="1806"/>
        <v>1.9131944442051463E-2</v>
      </c>
      <c r="Z6835" s="113">
        <f t="shared" si="1807"/>
        <v>1.9988425927294884E-2</v>
      </c>
      <c r="AB6835" s="2">
        <f t="shared" si="1808"/>
        <v>1653</v>
      </c>
      <c r="AC6835" s="2">
        <f t="shared" si="1808"/>
        <v>1727</v>
      </c>
      <c r="AE6835" s="2" t="str">
        <f t="shared" si="1809"/>
        <v/>
      </c>
      <c r="AF6835" s="2" t="str">
        <f t="shared" si="1810"/>
        <v/>
      </c>
      <c r="AG6835" s="2" t="str">
        <f t="shared" si="1811"/>
        <v/>
      </c>
      <c r="AH6835" s="2">
        <f t="shared" si="1812"/>
        <v>1653</v>
      </c>
      <c r="AI6835" s="2" t="str">
        <f t="shared" si="1813"/>
        <v/>
      </c>
      <c r="AK6835" s="2" t="str">
        <f t="shared" si="1814"/>
        <v/>
      </c>
      <c r="AL6835" s="2" t="str">
        <f t="shared" si="1815"/>
        <v/>
      </c>
      <c r="AM6835" s="2" t="str">
        <f t="shared" si="1816"/>
        <v/>
      </c>
      <c r="AN6835" s="2">
        <f t="shared" si="1817"/>
        <v>1727</v>
      </c>
      <c r="AO6835" s="2" t="str">
        <f t="shared" si="1818"/>
        <v/>
      </c>
    </row>
    <row r="6836" spans="1:41" x14ac:dyDescent="0.3">
      <c r="A6836" s="111">
        <v>44860.604421296295</v>
      </c>
      <c r="B6836" s="78" t="s">
        <v>7317</v>
      </c>
      <c r="C6836" s="78" t="s">
        <v>850</v>
      </c>
      <c r="D6836" s="78" t="s">
        <v>3513</v>
      </c>
      <c r="E6836" s="78">
        <v>1</v>
      </c>
      <c r="F6836" s="78" t="s">
        <v>807</v>
      </c>
      <c r="G6836" s="78" t="s">
        <v>106</v>
      </c>
      <c r="H6836" s="112" t="s">
        <v>268</v>
      </c>
      <c r="I6836" s="112">
        <v>4</v>
      </c>
      <c r="J6836" s="113">
        <v>44860.604421296295</v>
      </c>
      <c r="K6836" s="113">
        <v>44860.604421296295</v>
      </c>
      <c r="M6836" s="113">
        <v>44860.613553240742</v>
      </c>
      <c r="N6836" s="113">
        <v>44860.613576388889</v>
      </c>
      <c r="O6836" s="78" t="s">
        <v>1187</v>
      </c>
      <c r="P6836" s="78" t="str">
        <f t="shared" si="1802"/>
        <v>CIC</v>
      </c>
      <c r="Q6836" s="113">
        <v>44860.620057870372</v>
      </c>
      <c r="R6836" s="78" t="s">
        <v>1286</v>
      </c>
      <c r="S6836" s="78" t="str">
        <f t="shared" si="1803"/>
        <v>PLOEG</v>
      </c>
      <c r="T6836" s="113">
        <v>44860.636377314811</v>
      </c>
      <c r="U6836" s="78" t="s">
        <v>1286</v>
      </c>
      <c r="V6836" s="78" t="str">
        <f t="shared" si="1804"/>
        <v>PLOEG</v>
      </c>
      <c r="W6836" s="113">
        <v>44860.651423611111</v>
      </c>
      <c r="X6836" s="113">
        <f t="shared" si="1805"/>
        <v>9.1319444472901523E-3</v>
      </c>
      <c r="Y6836" s="113">
        <f t="shared" si="1806"/>
        <v>2.2824074068921618E-2</v>
      </c>
      <c r="Z6836" s="113">
        <f t="shared" si="1807"/>
        <v>1.5046296299260575E-2</v>
      </c>
      <c r="AB6836" s="2">
        <f t="shared" si="1808"/>
        <v>1972</v>
      </c>
      <c r="AC6836" s="2">
        <f t="shared" si="1808"/>
        <v>1300</v>
      </c>
      <c r="AE6836" s="2" t="str">
        <f t="shared" si="1809"/>
        <v/>
      </c>
      <c r="AF6836" s="2" t="str">
        <f t="shared" si="1810"/>
        <v/>
      </c>
      <c r="AG6836" s="2" t="str">
        <f t="shared" si="1811"/>
        <v/>
      </c>
      <c r="AH6836" s="2" t="str">
        <f t="shared" si="1812"/>
        <v/>
      </c>
      <c r="AI6836" s="2">
        <f t="shared" si="1813"/>
        <v>1972</v>
      </c>
      <c r="AK6836" s="2" t="str">
        <f t="shared" si="1814"/>
        <v/>
      </c>
      <c r="AL6836" s="2" t="str">
        <f t="shared" si="1815"/>
        <v/>
      </c>
      <c r="AM6836" s="2" t="str">
        <f t="shared" si="1816"/>
        <v/>
      </c>
      <c r="AN6836" s="2" t="str">
        <f t="shared" si="1817"/>
        <v/>
      </c>
      <c r="AO6836" s="2">
        <f t="shared" si="1818"/>
        <v>1300</v>
      </c>
    </row>
    <row r="6837" spans="1:41" x14ac:dyDescent="0.3">
      <c r="A6837" s="111">
        <v>44860.682349537034</v>
      </c>
      <c r="B6837" s="78" t="s">
        <v>7318</v>
      </c>
      <c r="C6837" s="78" t="s">
        <v>850</v>
      </c>
      <c r="D6837" s="78" t="s">
        <v>1199</v>
      </c>
      <c r="E6837" s="78">
        <v>348</v>
      </c>
      <c r="F6837" s="78" t="s">
        <v>809</v>
      </c>
      <c r="G6837" s="78" t="s">
        <v>112</v>
      </c>
      <c r="H6837" s="112" t="s">
        <v>218</v>
      </c>
      <c r="I6837" s="112">
        <v>3</v>
      </c>
      <c r="J6837" s="113">
        <v>44860.682349537034</v>
      </c>
      <c r="K6837" s="113">
        <v>44860.682349537034</v>
      </c>
      <c r="M6837" s="113">
        <v>44860.682847222219</v>
      </c>
      <c r="P6837" s="78" t="str">
        <f t="shared" si="1802"/>
        <v/>
      </c>
      <c r="Q6837" s="113">
        <v>44860.683206018519</v>
      </c>
      <c r="R6837" s="78" t="s">
        <v>1187</v>
      </c>
      <c r="S6837" s="78" t="str">
        <f t="shared" si="1803"/>
        <v>CIC</v>
      </c>
      <c r="T6837" s="113">
        <v>44860.684872685182</v>
      </c>
      <c r="U6837" s="78" t="s">
        <v>1286</v>
      </c>
      <c r="V6837" s="78" t="str">
        <f t="shared" si="1804"/>
        <v>PLOEG</v>
      </c>
      <c r="W6837" s="113">
        <v>44860.710474537038</v>
      </c>
      <c r="X6837" s="113">
        <f t="shared" si="1805"/>
        <v>4.9768518510973081E-4</v>
      </c>
      <c r="Y6837" s="113">
        <f t="shared" si="1806"/>
        <v>2.0254629635019228E-3</v>
      </c>
      <c r="Z6837" s="113">
        <f t="shared" si="1807"/>
        <v>2.5601851855753921E-2</v>
      </c>
      <c r="AB6837" s="2">
        <f t="shared" si="1808"/>
        <v>175</v>
      </c>
      <c r="AC6837" s="2">
        <f t="shared" si="1808"/>
        <v>2212</v>
      </c>
      <c r="AE6837" s="2" t="str">
        <f t="shared" si="1809"/>
        <v/>
      </c>
      <c r="AF6837" s="2" t="str">
        <f t="shared" si="1810"/>
        <v/>
      </c>
      <c r="AG6837" s="2" t="str">
        <f t="shared" si="1811"/>
        <v/>
      </c>
      <c r="AH6837" s="2">
        <f t="shared" si="1812"/>
        <v>175</v>
      </c>
      <c r="AI6837" s="2" t="str">
        <f t="shared" si="1813"/>
        <v/>
      </c>
      <c r="AK6837" s="2" t="str">
        <f t="shared" si="1814"/>
        <v/>
      </c>
      <c r="AL6837" s="2" t="str">
        <f t="shared" si="1815"/>
        <v/>
      </c>
      <c r="AM6837" s="2" t="str">
        <f t="shared" si="1816"/>
        <v/>
      </c>
      <c r="AN6837" s="2">
        <f t="shared" si="1817"/>
        <v>2212</v>
      </c>
      <c r="AO6837" s="2" t="str">
        <f t="shared" si="1818"/>
        <v/>
      </c>
    </row>
    <row r="6838" spans="1:41" x14ac:dyDescent="0.3">
      <c r="A6838" s="111">
        <v>44860.728055555555</v>
      </c>
      <c r="B6838" s="78" t="s">
        <v>7319</v>
      </c>
      <c r="C6838" s="78" t="s">
        <v>850</v>
      </c>
      <c r="D6838" s="78" t="s">
        <v>3331</v>
      </c>
      <c r="F6838" s="78" t="s">
        <v>809</v>
      </c>
      <c r="G6838" s="78" t="s">
        <v>92</v>
      </c>
      <c r="H6838" s="112" t="s">
        <v>204</v>
      </c>
      <c r="I6838" s="112">
        <v>2</v>
      </c>
      <c r="J6838" s="113">
        <v>44860.728055555555</v>
      </c>
      <c r="K6838" s="113">
        <v>44860.728055555555</v>
      </c>
      <c r="M6838" s="113">
        <v>44860.729201388887</v>
      </c>
      <c r="N6838" s="113">
        <v>44860.729618055557</v>
      </c>
      <c r="O6838" s="78" t="s">
        <v>1187</v>
      </c>
      <c r="P6838" s="78" t="str">
        <f t="shared" si="1802"/>
        <v>CIC</v>
      </c>
      <c r="Q6838" s="113">
        <v>44860.733067129629</v>
      </c>
      <c r="R6838" s="78" t="s">
        <v>1286</v>
      </c>
      <c r="S6838" s="78" t="str">
        <f t="shared" si="1803"/>
        <v>PLOEG</v>
      </c>
      <c r="T6838" s="113">
        <v>44860.752835648149</v>
      </c>
      <c r="U6838" s="78" t="s">
        <v>1286</v>
      </c>
      <c r="V6838" s="78" t="str">
        <f t="shared" si="1804"/>
        <v>PLOEG</v>
      </c>
      <c r="W6838" s="113">
        <v>44860.756226851852</v>
      </c>
      <c r="X6838" s="113">
        <f t="shared" si="1805"/>
        <v>1.1458333319751546E-3</v>
      </c>
      <c r="Y6838" s="113">
        <f t="shared" si="1806"/>
        <v>2.3634259261598345E-2</v>
      </c>
      <c r="Z6838" s="113">
        <f t="shared" si="1807"/>
        <v>3.3912037033587694E-3</v>
      </c>
      <c r="AB6838" s="2">
        <f t="shared" si="1808"/>
        <v>2042</v>
      </c>
      <c r="AC6838" s="2">
        <f t="shared" si="1808"/>
        <v>293</v>
      </c>
      <c r="AE6838" s="2" t="str">
        <f t="shared" si="1809"/>
        <v/>
      </c>
      <c r="AF6838" s="2" t="str">
        <f t="shared" si="1810"/>
        <v/>
      </c>
      <c r="AG6838" s="2">
        <f t="shared" si="1811"/>
        <v>2042</v>
      </c>
      <c r="AH6838" s="2" t="str">
        <f t="shared" si="1812"/>
        <v/>
      </c>
      <c r="AI6838" s="2" t="str">
        <f t="shared" si="1813"/>
        <v/>
      </c>
      <c r="AK6838" s="2" t="str">
        <f t="shared" si="1814"/>
        <v/>
      </c>
      <c r="AL6838" s="2" t="str">
        <f t="shared" si="1815"/>
        <v/>
      </c>
      <c r="AM6838" s="2">
        <f t="shared" si="1816"/>
        <v>293</v>
      </c>
      <c r="AN6838" s="2" t="str">
        <f t="shared" si="1817"/>
        <v/>
      </c>
      <c r="AO6838" s="2" t="str">
        <f t="shared" si="1818"/>
        <v/>
      </c>
    </row>
    <row r="6839" spans="1:41" x14ac:dyDescent="0.3">
      <c r="A6839" s="111">
        <v>44860.794166666667</v>
      </c>
      <c r="B6839" s="78" t="s">
        <v>7320</v>
      </c>
      <c r="C6839" s="78" t="s">
        <v>835</v>
      </c>
      <c r="D6839" s="78" t="s">
        <v>1197</v>
      </c>
      <c r="E6839" s="78" t="s">
        <v>7321</v>
      </c>
      <c r="F6839" s="78" t="s">
        <v>807</v>
      </c>
      <c r="G6839" s="78" t="s">
        <v>130</v>
      </c>
      <c r="H6839" s="112" t="s">
        <v>374</v>
      </c>
      <c r="I6839" s="112">
        <v>1</v>
      </c>
      <c r="J6839" s="113">
        <v>44860.793738425928</v>
      </c>
      <c r="K6839" s="113">
        <v>44860.794166666667</v>
      </c>
      <c r="M6839" s="113">
        <v>44860.794791666667</v>
      </c>
      <c r="N6839" s="113">
        <v>44860.794814814813</v>
      </c>
      <c r="O6839" s="78" t="s">
        <v>1185</v>
      </c>
      <c r="P6839" s="78" t="str">
        <f t="shared" si="1802"/>
        <v>CIC</v>
      </c>
      <c r="S6839" s="78" t="str">
        <f t="shared" si="1803"/>
        <v/>
      </c>
      <c r="T6839" s="113">
        <v>44860.799699074072</v>
      </c>
      <c r="U6839" s="78" t="s">
        <v>1185</v>
      </c>
      <c r="V6839" s="78" t="str">
        <f t="shared" si="1804"/>
        <v>CIC</v>
      </c>
      <c r="W6839" s="113">
        <v>44860.800543981481</v>
      </c>
      <c r="X6839" s="113">
        <f t="shared" si="1805"/>
        <v>6.2500000058207661E-4</v>
      </c>
      <c r="Y6839" s="113">
        <f t="shared" si="1806"/>
        <v>4.907407404971309E-3</v>
      </c>
      <c r="Z6839" s="113">
        <f t="shared" si="1807"/>
        <v>8.4490740846376866E-4</v>
      </c>
      <c r="AB6839" s="2">
        <f t="shared" si="1808"/>
        <v>424</v>
      </c>
      <c r="AC6839" s="2">
        <f t="shared" si="1808"/>
        <v>73</v>
      </c>
      <c r="AE6839" s="2" t="str">
        <f t="shared" si="1809"/>
        <v/>
      </c>
      <c r="AF6839" s="2">
        <f t="shared" si="1810"/>
        <v>424</v>
      </c>
      <c r="AG6839" s="2" t="str">
        <f t="shared" si="1811"/>
        <v/>
      </c>
      <c r="AH6839" s="2" t="str">
        <f t="shared" si="1812"/>
        <v/>
      </c>
      <c r="AI6839" s="2" t="str">
        <f t="shared" si="1813"/>
        <v/>
      </c>
      <c r="AK6839" s="2" t="str">
        <f t="shared" si="1814"/>
        <v/>
      </c>
      <c r="AL6839" s="2">
        <f t="shared" si="1815"/>
        <v>73</v>
      </c>
      <c r="AM6839" s="2" t="str">
        <f t="shared" si="1816"/>
        <v/>
      </c>
      <c r="AN6839" s="2" t="str">
        <f t="shared" si="1817"/>
        <v/>
      </c>
      <c r="AO6839" s="2" t="str">
        <f t="shared" si="1818"/>
        <v/>
      </c>
    </row>
    <row r="6840" spans="1:41" x14ac:dyDescent="0.3">
      <c r="A6840" s="111">
        <v>44860.794166666667</v>
      </c>
      <c r="B6840" s="78" t="s">
        <v>7320</v>
      </c>
      <c r="C6840" s="78" t="s">
        <v>846</v>
      </c>
      <c r="D6840" s="78" t="s">
        <v>1197</v>
      </c>
      <c r="E6840" s="78" t="s">
        <v>7321</v>
      </c>
      <c r="F6840" s="78" t="s">
        <v>807</v>
      </c>
      <c r="G6840" s="78" t="s">
        <v>130</v>
      </c>
      <c r="H6840" s="112" t="s">
        <v>374</v>
      </c>
      <c r="I6840" s="112">
        <v>1</v>
      </c>
      <c r="J6840" s="113">
        <v>44860.793738425928</v>
      </c>
      <c r="K6840" s="113">
        <v>44860.794166666667</v>
      </c>
      <c r="M6840" s="113">
        <v>44860.79482638889</v>
      </c>
      <c r="N6840" s="113">
        <v>44860.794895833336</v>
      </c>
      <c r="O6840" s="78" t="s">
        <v>1185</v>
      </c>
      <c r="P6840" s="78" t="str">
        <f t="shared" si="1802"/>
        <v>CIC</v>
      </c>
      <c r="S6840" s="78" t="str">
        <f t="shared" si="1803"/>
        <v/>
      </c>
      <c r="V6840" s="78" t="str">
        <f t="shared" si="1804"/>
        <v/>
      </c>
      <c r="W6840" s="113">
        <v>44860.800393518519</v>
      </c>
      <c r="X6840" s="113">
        <f t="shared" si="1805"/>
        <v>6.5972222364507616E-4</v>
      </c>
      <c r="Y6840" s="113" t="str">
        <f t="shared" si="1806"/>
        <v/>
      </c>
      <c r="Z6840" s="113" t="str">
        <f t="shared" si="1807"/>
        <v/>
      </c>
      <c r="AB6840" s="2" t="str">
        <f t="shared" si="1808"/>
        <v/>
      </c>
      <c r="AC6840" s="2" t="str">
        <f t="shared" si="1808"/>
        <v/>
      </c>
      <c r="AE6840" s="2" t="str">
        <f t="shared" si="1809"/>
        <v/>
      </c>
      <c r="AF6840" s="2" t="str">
        <f t="shared" si="1810"/>
        <v/>
      </c>
      <c r="AG6840" s="2" t="str">
        <f t="shared" si="1811"/>
        <v/>
      </c>
      <c r="AH6840" s="2" t="str">
        <f t="shared" si="1812"/>
        <v/>
      </c>
      <c r="AI6840" s="2" t="str">
        <f t="shared" si="1813"/>
        <v/>
      </c>
      <c r="AK6840" s="2" t="str">
        <f t="shared" si="1814"/>
        <v/>
      </c>
      <c r="AL6840" s="2" t="str">
        <f t="shared" si="1815"/>
        <v/>
      </c>
      <c r="AM6840" s="2" t="str">
        <f t="shared" si="1816"/>
        <v/>
      </c>
      <c r="AN6840" s="2" t="str">
        <f t="shared" si="1817"/>
        <v/>
      </c>
      <c r="AO6840" s="2" t="str">
        <f t="shared" si="1818"/>
        <v/>
      </c>
    </row>
    <row r="6841" spans="1:41" x14ac:dyDescent="0.3">
      <c r="A6841" s="111">
        <v>44860.794166666667</v>
      </c>
      <c r="B6841" s="78" t="s">
        <v>7320</v>
      </c>
      <c r="C6841" s="78" t="s">
        <v>853</v>
      </c>
      <c r="D6841" s="78" t="s">
        <v>1197</v>
      </c>
      <c r="E6841" s="78" t="s">
        <v>7321</v>
      </c>
      <c r="F6841" s="78" t="s">
        <v>807</v>
      </c>
      <c r="G6841" s="78" t="s">
        <v>130</v>
      </c>
      <c r="H6841" s="112" t="s">
        <v>374</v>
      </c>
      <c r="I6841" s="112">
        <v>1</v>
      </c>
      <c r="J6841" s="113">
        <v>44860.793738425928</v>
      </c>
      <c r="K6841" s="113">
        <v>44860.794166666667</v>
      </c>
      <c r="M6841" s="113">
        <v>44860.794930555552</v>
      </c>
      <c r="N6841" s="113">
        <v>44860.794942129629</v>
      </c>
      <c r="O6841" s="78" t="s">
        <v>1185</v>
      </c>
      <c r="P6841" s="78" t="str">
        <f t="shared" si="1802"/>
        <v>CIC</v>
      </c>
      <c r="S6841" s="78" t="str">
        <f t="shared" si="1803"/>
        <v/>
      </c>
      <c r="T6841" s="113">
        <v>44860.797442129631</v>
      </c>
      <c r="U6841" s="78" t="s">
        <v>1185</v>
      </c>
      <c r="V6841" s="78" t="str">
        <f t="shared" si="1804"/>
        <v>CIC</v>
      </c>
      <c r="W6841" s="113">
        <v>44860.800543981481</v>
      </c>
      <c r="X6841" s="113">
        <f t="shared" si="1805"/>
        <v>7.6388888555811718E-4</v>
      </c>
      <c r="Y6841" s="113">
        <f t="shared" si="1806"/>
        <v>2.5115740791079588E-3</v>
      </c>
      <c r="Z6841" s="113">
        <f t="shared" si="1807"/>
        <v>3.1018518493510783E-3</v>
      </c>
      <c r="AB6841" s="2">
        <f t="shared" si="1808"/>
        <v>217</v>
      </c>
      <c r="AC6841" s="2">
        <f t="shared" si="1808"/>
        <v>268</v>
      </c>
      <c r="AE6841" s="2" t="str">
        <f t="shared" si="1809"/>
        <v/>
      </c>
      <c r="AF6841" s="2">
        <f t="shared" si="1810"/>
        <v>217</v>
      </c>
      <c r="AG6841" s="2" t="str">
        <f t="shared" si="1811"/>
        <v/>
      </c>
      <c r="AH6841" s="2" t="str">
        <f t="shared" si="1812"/>
        <v/>
      </c>
      <c r="AI6841" s="2" t="str">
        <f t="shared" si="1813"/>
        <v/>
      </c>
      <c r="AK6841" s="2" t="str">
        <f t="shared" si="1814"/>
        <v/>
      </c>
      <c r="AL6841" s="2">
        <f t="shared" si="1815"/>
        <v>268</v>
      </c>
      <c r="AM6841" s="2" t="str">
        <f t="shared" si="1816"/>
        <v/>
      </c>
      <c r="AN6841" s="2" t="str">
        <f t="shared" si="1817"/>
        <v/>
      </c>
      <c r="AO6841" s="2" t="str">
        <f t="shared" si="1818"/>
        <v/>
      </c>
    </row>
    <row r="6842" spans="1:41" x14ac:dyDescent="0.3">
      <c r="A6842" s="111">
        <v>44860.853101851855</v>
      </c>
      <c r="B6842" s="78" t="s">
        <v>7322</v>
      </c>
      <c r="C6842" s="78" t="s">
        <v>846</v>
      </c>
      <c r="D6842" s="78" t="s">
        <v>3187</v>
      </c>
      <c r="E6842" s="78">
        <v>45</v>
      </c>
      <c r="F6842" s="78" t="s">
        <v>808</v>
      </c>
      <c r="G6842" s="78" t="s">
        <v>88</v>
      </c>
      <c r="H6842" s="112" t="s">
        <v>342</v>
      </c>
      <c r="I6842" s="112">
        <v>3</v>
      </c>
      <c r="J6842" s="113">
        <v>44860.852071759262</v>
      </c>
      <c r="K6842" s="113">
        <v>44860.853101851855</v>
      </c>
      <c r="M6842" s="113">
        <v>44860.854016203702</v>
      </c>
      <c r="N6842" s="113">
        <v>44860.854664351849</v>
      </c>
      <c r="O6842" s="78" t="s">
        <v>1187</v>
      </c>
      <c r="P6842" s="78" t="str">
        <f t="shared" si="1802"/>
        <v>CIC</v>
      </c>
      <c r="Q6842" s="113">
        <v>44860.862951388888</v>
      </c>
      <c r="R6842" s="78" t="s">
        <v>1220</v>
      </c>
      <c r="S6842" s="78" t="str">
        <f t="shared" si="1803"/>
        <v>PLOEG</v>
      </c>
      <c r="T6842" s="113">
        <v>44860.8671412037</v>
      </c>
      <c r="U6842" s="78" t="s">
        <v>1220</v>
      </c>
      <c r="V6842" s="78" t="str">
        <f t="shared" si="1804"/>
        <v>PLOEG</v>
      </c>
      <c r="W6842" s="113">
        <v>44860.883946759262</v>
      </c>
      <c r="X6842" s="113">
        <f t="shared" si="1805"/>
        <v>9.1435184731381014E-4</v>
      </c>
      <c r="Y6842" s="113">
        <f t="shared" si="1806"/>
        <v>1.3124999997671694E-2</v>
      </c>
      <c r="Z6842" s="113">
        <f t="shared" si="1807"/>
        <v>1.6805555562314112E-2</v>
      </c>
      <c r="AB6842" s="2">
        <f t="shared" si="1808"/>
        <v>1134</v>
      </c>
      <c r="AC6842" s="2">
        <f t="shared" si="1808"/>
        <v>1452</v>
      </c>
      <c r="AE6842" s="2" t="str">
        <f t="shared" si="1809"/>
        <v/>
      </c>
      <c r="AF6842" s="2" t="str">
        <f t="shared" si="1810"/>
        <v/>
      </c>
      <c r="AG6842" s="2" t="str">
        <f t="shared" si="1811"/>
        <v/>
      </c>
      <c r="AH6842" s="2">
        <f t="shared" si="1812"/>
        <v>1134</v>
      </c>
      <c r="AI6842" s="2" t="str">
        <f t="shared" si="1813"/>
        <v/>
      </c>
      <c r="AK6842" s="2" t="str">
        <f t="shared" si="1814"/>
        <v/>
      </c>
      <c r="AL6842" s="2" t="str">
        <f t="shared" si="1815"/>
        <v/>
      </c>
      <c r="AM6842" s="2" t="str">
        <f t="shared" si="1816"/>
        <v/>
      </c>
      <c r="AN6842" s="2">
        <f t="shared" si="1817"/>
        <v>1452</v>
      </c>
      <c r="AO6842" s="2" t="str">
        <f t="shared" si="1818"/>
        <v/>
      </c>
    </row>
    <row r="6843" spans="1:41" x14ac:dyDescent="0.3">
      <c r="A6843" s="111">
        <v>44860.875752314816</v>
      </c>
      <c r="B6843" s="78" t="s">
        <v>7323</v>
      </c>
      <c r="C6843" s="78" t="s">
        <v>835</v>
      </c>
      <c r="D6843" s="78" t="s">
        <v>1290</v>
      </c>
      <c r="E6843" s="78">
        <v>8</v>
      </c>
      <c r="F6843" s="78" t="s">
        <v>809</v>
      </c>
      <c r="G6843" s="78" t="s">
        <v>120</v>
      </c>
      <c r="H6843" s="112" t="s">
        <v>503</v>
      </c>
      <c r="I6843" s="112">
        <v>2</v>
      </c>
      <c r="J6843" s="113">
        <v>44860.875069444446</v>
      </c>
      <c r="K6843" s="113">
        <v>44860.875752314816</v>
      </c>
      <c r="M6843" s="113">
        <v>44860.877175925925</v>
      </c>
      <c r="N6843" s="113">
        <v>44860.879641203705</v>
      </c>
      <c r="O6843" s="78" t="s">
        <v>1187</v>
      </c>
      <c r="P6843" s="78" t="str">
        <f t="shared" si="1802"/>
        <v>CIC</v>
      </c>
      <c r="S6843" s="78" t="str">
        <f t="shared" si="1803"/>
        <v/>
      </c>
      <c r="T6843" s="113">
        <v>44860.898495370369</v>
      </c>
      <c r="U6843" s="78" t="s">
        <v>1216</v>
      </c>
      <c r="V6843" s="78" t="str">
        <f t="shared" si="1804"/>
        <v>PLOEG</v>
      </c>
      <c r="W6843" s="113">
        <v>44860.905381944445</v>
      </c>
      <c r="X6843" s="113">
        <f t="shared" si="1805"/>
        <v>1.4236111092031933E-3</v>
      </c>
      <c r="Y6843" s="113">
        <f t="shared" si="1806"/>
        <v>2.1319444444088731E-2</v>
      </c>
      <c r="Z6843" s="113">
        <f t="shared" si="1807"/>
        <v>6.8865740759065375E-3</v>
      </c>
      <c r="AB6843" s="2">
        <f t="shared" si="1808"/>
        <v>1842</v>
      </c>
      <c r="AC6843" s="2">
        <f t="shared" si="1808"/>
        <v>595</v>
      </c>
      <c r="AE6843" s="2" t="str">
        <f t="shared" si="1809"/>
        <v/>
      </c>
      <c r="AF6843" s="2" t="str">
        <f t="shared" si="1810"/>
        <v/>
      </c>
      <c r="AG6843" s="2">
        <f t="shared" si="1811"/>
        <v>1842</v>
      </c>
      <c r="AH6843" s="2" t="str">
        <f t="shared" si="1812"/>
        <v/>
      </c>
      <c r="AI6843" s="2" t="str">
        <f t="shared" si="1813"/>
        <v/>
      </c>
      <c r="AK6843" s="2" t="str">
        <f t="shared" si="1814"/>
        <v/>
      </c>
      <c r="AL6843" s="2" t="str">
        <f t="shared" si="1815"/>
        <v/>
      </c>
      <c r="AM6843" s="2">
        <f t="shared" si="1816"/>
        <v>595</v>
      </c>
      <c r="AN6843" s="2" t="str">
        <f t="shared" si="1817"/>
        <v/>
      </c>
      <c r="AO6843" s="2" t="str">
        <f t="shared" si="1818"/>
        <v/>
      </c>
    </row>
    <row r="6844" spans="1:41" x14ac:dyDescent="0.3">
      <c r="A6844" s="111">
        <v>44860.90834490741</v>
      </c>
      <c r="B6844" s="78" t="s">
        <v>7324</v>
      </c>
      <c r="C6844" s="78" t="s">
        <v>846</v>
      </c>
      <c r="D6844" s="78" t="s">
        <v>3513</v>
      </c>
      <c r="E6844" s="78">
        <v>1</v>
      </c>
      <c r="F6844" s="78" t="s">
        <v>807</v>
      </c>
      <c r="G6844" s="78" t="s">
        <v>84</v>
      </c>
      <c r="H6844" s="112" t="s">
        <v>505</v>
      </c>
      <c r="I6844" s="112">
        <v>3</v>
      </c>
      <c r="J6844" s="113">
        <v>44860.90834490741</v>
      </c>
      <c r="K6844" s="113">
        <v>44860.90834490741</v>
      </c>
      <c r="M6844" s="113">
        <v>44860.941562499997</v>
      </c>
      <c r="N6844" s="113">
        <v>44860.94158564815</v>
      </c>
      <c r="O6844" s="78" t="s">
        <v>1185</v>
      </c>
      <c r="P6844" s="78" t="str">
        <f t="shared" si="1802"/>
        <v>CIC</v>
      </c>
      <c r="Q6844" s="113">
        <v>44860.946134259262</v>
      </c>
      <c r="R6844" s="78" t="s">
        <v>1220</v>
      </c>
      <c r="S6844" s="78" t="str">
        <f t="shared" si="1803"/>
        <v>PLOEG</v>
      </c>
      <c r="V6844" s="78" t="str">
        <f t="shared" si="1804"/>
        <v/>
      </c>
      <c r="W6844" s="113">
        <v>44860.975787037038</v>
      </c>
      <c r="X6844" s="113">
        <f t="shared" si="1805"/>
        <v>3.3217592586879618E-2</v>
      </c>
      <c r="Y6844" s="113" t="str">
        <f t="shared" si="1806"/>
        <v/>
      </c>
      <c r="Z6844" s="113" t="str">
        <f t="shared" si="1807"/>
        <v/>
      </c>
      <c r="AB6844" s="2" t="str">
        <f t="shared" si="1808"/>
        <v/>
      </c>
      <c r="AC6844" s="2" t="str">
        <f t="shared" si="1808"/>
        <v/>
      </c>
      <c r="AE6844" s="2" t="str">
        <f t="shared" si="1809"/>
        <v/>
      </c>
      <c r="AF6844" s="2" t="str">
        <f t="shared" si="1810"/>
        <v/>
      </c>
      <c r="AG6844" s="2" t="str">
        <f t="shared" si="1811"/>
        <v/>
      </c>
      <c r="AH6844" s="2" t="str">
        <f t="shared" si="1812"/>
        <v/>
      </c>
      <c r="AI6844" s="2" t="str">
        <f t="shared" si="1813"/>
        <v/>
      </c>
      <c r="AK6844" s="2" t="str">
        <f t="shared" si="1814"/>
        <v/>
      </c>
      <c r="AL6844" s="2" t="str">
        <f t="shared" si="1815"/>
        <v/>
      </c>
      <c r="AM6844" s="2" t="str">
        <f t="shared" si="1816"/>
        <v/>
      </c>
      <c r="AN6844" s="2" t="str">
        <f t="shared" si="1817"/>
        <v/>
      </c>
      <c r="AO6844" s="2" t="str">
        <f t="shared" si="1818"/>
        <v/>
      </c>
    </row>
    <row r="6845" spans="1:41" x14ac:dyDescent="0.3">
      <c r="A6845" s="111">
        <v>44861.005856481483</v>
      </c>
      <c r="B6845" s="78" t="s">
        <v>7325</v>
      </c>
      <c r="C6845" s="78" t="s">
        <v>846</v>
      </c>
      <c r="D6845" s="78" t="s">
        <v>7084</v>
      </c>
      <c r="F6845" s="78" t="s">
        <v>809</v>
      </c>
      <c r="G6845" s="78" t="s">
        <v>94</v>
      </c>
      <c r="H6845" s="112" t="s">
        <v>246</v>
      </c>
      <c r="I6845" s="112">
        <v>2</v>
      </c>
      <c r="J6845" s="113">
        <v>44861.005833333336</v>
      </c>
      <c r="K6845" s="113">
        <v>44861.005856481483</v>
      </c>
      <c r="M6845" s="113">
        <v>44861.006365740737</v>
      </c>
      <c r="P6845" s="78" t="str">
        <f t="shared" si="1802"/>
        <v/>
      </c>
      <c r="S6845" s="78" t="str">
        <f t="shared" si="1803"/>
        <v/>
      </c>
      <c r="T6845" s="113">
        <v>44861.006388888891</v>
      </c>
      <c r="U6845" s="78" t="s">
        <v>1187</v>
      </c>
      <c r="V6845" s="78" t="str">
        <f t="shared" si="1804"/>
        <v>CIC</v>
      </c>
      <c r="W6845" s="113">
        <v>44861.319224537037</v>
      </c>
      <c r="X6845" s="113">
        <f t="shared" si="1805"/>
        <v>5.0925925461342558E-4</v>
      </c>
      <c r="Y6845" s="113" t="str">
        <f t="shared" si="1806"/>
        <v/>
      </c>
      <c r="Z6845" s="113">
        <f t="shared" si="1807"/>
        <v>0.31283564814657439</v>
      </c>
      <c r="AB6845" s="2" t="str">
        <f t="shared" si="1808"/>
        <v/>
      </c>
      <c r="AC6845" s="2">
        <f t="shared" si="1808"/>
        <v>27029</v>
      </c>
      <c r="AE6845" s="2" t="str">
        <f t="shared" si="1809"/>
        <v/>
      </c>
      <c r="AF6845" s="2" t="str">
        <f t="shared" si="1810"/>
        <v/>
      </c>
      <c r="AG6845" s="2" t="str">
        <f t="shared" si="1811"/>
        <v/>
      </c>
      <c r="AH6845" s="2" t="str">
        <f t="shared" si="1812"/>
        <v/>
      </c>
      <c r="AI6845" s="2" t="str">
        <f t="shared" si="1813"/>
        <v/>
      </c>
      <c r="AK6845" s="2" t="str">
        <f t="shared" si="1814"/>
        <v/>
      </c>
      <c r="AL6845" s="2" t="str">
        <f t="shared" si="1815"/>
        <v/>
      </c>
      <c r="AM6845" s="2">
        <f t="shared" si="1816"/>
        <v>27029</v>
      </c>
      <c r="AN6845" s="2" t="str">
        <f t="shared" si="1817"/>
        <v/>
      </c>
      <c r="AO6845" s="2" t="str">
        <f t="shared" si="1818"/>
        <v/>
      </c>
    </row>
    <row r="6846" spans="1:41" x14ac:dyDescent="0.3">
      <c r="A6846" s="111">
        <v>44861.005856481483</v>
      </c>
      <c r="B6846" s="78" t="s">
        <v>7325</v>
      </c>
      <c r="C6846" s="78" t="s">
        <v>835</v>
      </c>
      <c r="D6846" s="78" t="s">
        <v>7084</v>
      </c>
      <c r="F6846" s="78" t="s">
        <v>809</v>
      </c>
      <c r="G6846" s="78" t="s">
        <v>94</v>
      </c>
      <c r="H6846" s="112" t="s">
        <v>246</v>
      </c>
      <c r="I6846" s="112">
        <v>2</v>
      </c>
      <c r="J6846" s="113">
        <v>44861.005833333336</v>
      </c>
      <c r="K6846" s="113">
        <v>44861.005856481483</v>
      </c>
      <c r="M6846" s="113">
        <v>44861.006585648145</v>
      </c>
      <c r="N6846" s="113">
        <v>44861.006643518522</v>
      </c>
      <c r="O6846" s="78" t="s">
        <v>1187</v>
      </c>
      <c r="P6846" s="78" t="str">
        <f t="shared" si="1802"/>
        <v>CIC</v>
      </c>
      <c r="S6846" s="78" t="str">
        <f t="shared" si="1803"/>
        <v/>
      </c>
      <c r="V6846" s="78" t="str">
        <f t="shared" si="1804"/>
        <v/>
      </c>
      <c r="W6846" s="113">
        <v>44861.241111111114</v>
      </c>
      <c r="X6846" s="113">
        <f t="shared" si="1805"/>
        <v>7.2916666249511763E-4</v>
      </c>
      <c r="Y6846" s="113" t="str">
        <f t="shared" si="1806"/>
        <v/>
      </c>
      <c r="Z6846" s="113" t="str">
        <f t="shared" si="1807"/>
        <v/>
      </c>
      <c r="AB6846" s="2" t="str">
        <f t="shared" si="1808"/>
        <v/>
      </c>
      <c r="AC6846" s="2" t="str">
        <f t="shared" si="1808"/>
        <v/>
      </c>
      <c r="AE6846" s="2" t="str">
        <f t="shared" si="1809"/>
        <v/>
      </c>
      <c r="AF6846" s="2" t="str">
        <f t="shared" si="1810"/>
        <v/>
      </c>
      <c r="AG6846" s="2" t="str">
        <f t="shared" si="1811"/>
        <v/>
      </c>
      <c r="AH6846" s="2" t="str">
        <f t="shared" si="1812"/>
        <v/>
      </c>
      <c r="AI6846" s="2" t="str">
        <f t="shared" si="1813"/>
        <v/>
      </c>
      <c r="AK6846" s="2" t="str">
        <f t="shared" si="1814"/>
        <v/>
      </c>
      <c r="AL6846" s="2" t="str">
        <f t="shared" si="1815"/>
        <v/>
      </c>
      <c r="AM6846" s="2" t="str">
        <f t="shared" si="1816"/>
        <v/>
      </c>
      <c r="AN6846" s="2" t="str">
        <f t="shared" si="1817"/>
        <v/>
      </c>
      <c r="AO6846" s="2" t="str">
        <f t="shared" si="1818"/>
        <v/>
      </c>
    </row>
    <row r="6847" spans="1:41" x14ac:dyDescent="0.3">
      <c r="A6847" s="111">
        <v>44861.005856481483</v>
      </c>
      <c r="B6847" s="78" t="s">
        <v>7325</v>
      </c>
      <c r="C6847" s="78" t="s">
        <v>853</v>
      </c>
      <c r="D6847" s="78" t="s">
        <v>7084</v>
      </c>
      <c r="F6847" s="78" t="s">
        <v>809</v>
      </c>
      <c r="G6847" s="78" t="s">
        <v>94</v>
      </c>
      <c r="H6847" s="112" t="s">
        <v>246</v>
      </c>
      <c r="I6847" s="112">
        <v>2</v>
      </c>
      <c r="J6847" s="113">
        <v>44861.005833333336</v>
      </c>
      <c r="K6847" s="113">
        <v>44861.005856481483</v>
      </c>
      <c r="M6847" s="113">
        <v>44861.006608796299</v>
      </c>
      <c r="N6847" s="113">
        <v>44861.006643518522</v>
      </c>
      <c r="O6847" s="78" t="s">
        <v>1187</v>
      </c>
      <c r="P6847" s="78" t="str">
        <f t="shared" si="1802"/>
        <v>CIC</v>
      </c>
      <c r="Q6847" s="113">
        <v>44861.1252662037</v>
      </c>
      <c r="R6847" s="78" t="s">
        <v>1187</v>
      </c>
      <c r="S6847" s="78" t="str">
        <f t="shared" si="1803"/>
        <v>CIC</v>
      </c>
      <c r="T6847" s="113">
        <v>44861.135092592594</v>
      </c>
      <c r="U6847" s="78" t="s">
        <v>1185</v>
      </c>
      <c r="V6847" s="78" t="str">
        <f t="shared" si="1804"/>
        <v>CIC</v>
      </c>
      <c r="W6847" s="113">
        <v>44861.241111111114</v>
      </c>
      <c r="X6847" s="113">
        <f t="shared" si="1805"/>
        <v>7.5231481605442241E-4</v>
      </c>
      <c r="Y6847" s="113">
        <f t="shared" si="1806"/>
        <v>0.12848379629576812</v>
      </c>
      <c r="Z6847" s="113">
        <f t="shared" si="1807"/>
        <v>0.10601851851970423</v>
      </c>
      <c r="AB6847" s="2">
        <f t="shared" si="1808"/>
        <v>11101</v>
      </c>
      <c r="AC6847" s="2">
        <f t="shared" si="1808"/>
        <v>9160</v>
      </c>
      <c r="AE6847" s="2" t="str">
        <f t="shared" si="1809"/>
        <v/>
      </c>
      <c r="AF6847" s="2" t="str">
        <f t="shared" si="1810"/>
        <v/>
      </c>
      <c r="AG6847" s="2">
        <f t="shared" si="1811"/>
        <v>11101</v>
      </c>
      <c r="AH6847" s="2" t="str">
        <f t="shared" si="1812"/>
        <v/>
      </c>
      <c r="AI6847" s="2" t="str">
        <f t="shared" si="1813"/>
        <v/>
      </c>
      <c r="AK6847" s="2" t="str">
        <f t="shared" si="1814"/>
        <v/>
      </c>
      <c r="AL6847" s="2" t="str">
        <f t="shared" si="1815"/>
        <v/>
      </c>
      <c r="AM6847" s="2">
        <f t="shared" si="1816"/>
        <v>9160</v>
      </c>
      <c r="AN6847" s="2" t="str">
        <f t="shared" si="1817"/>
        <v/>
      </c>
      <c r="AO6847" s="2" t="str">
        <f t="shared" si="1818"/>
        <v/>
      </c>
    </row>
    <row r="6848" spans="1:41" x14ac:dyDescent="0.3">
      <c r="A6848" s="111">
        <v>44861.467453703706</v>
      </c>
      <c r="B6848" s="78" t="s">
        <v>7326</v>
      </c>
      <c r="C6848" s="78" t="s">
        <v>886</v>
      </c>
      <c r="D6848" s="78" t="s">
        <v>1195</v>
      </c>
      <c r="E6848" s="78">
        <v>38</v>
      </c>
      <c r="F6848" s="78" t="s">
        <v>807</v>
      </c>
      <c r="G6848" s="78" t="s">
        <v>124</v>
      </c>
      <c r="H6848" s="112" t="s">
        <v>392</v>
      </c>
      <c r="I6848" s="112">
        <v>2</v>
      </c>
      <c r="J6848" s="113">
        <v>44861.465671296297</v>
      </c>
      <c r="K6848" s="113">
        <v>44861.467453703706</v>
      </c>
      <c r="M6848" s="113">
        <v>44861.467881944445</v>
      </c>
      <c r="N6848" s="113">
        <v>44861.467893518522</v>
      </c>
      <c r="O6848" s="78" t="s">
        <v>1187</v>
      </c>
      <c r="P6848" s="78" t="str">
        <f t="shared" si="1802"/>
        <v>CIC</v>
      </c>
      <c r="S6848" s="78" t="str">
        <f t="shared" si="1803"/>
        <v/>
      </c>
      <c r="V6848" s="78" t="str">
        <f t="shared" si="1804"/>
        <v/>
      </c>
      <c r="W6848" s="113">
        <v>44861.469687500001</v>
      </c>
      <c r="X6848" s="113">
        <f t="shared" si="1805"/>
        <v>4.2824073898373172E-4</v>
      </c>
      <c r="Y6848" s="113" t="str">
        <f t="shared" si="1806"/>
        <v/>
      </c>
      <c r="Z6848" s="113" t="str">
        <f t="shared" si="1807"/>
        <v/>
      </c>
      <c r="AB6848" s="2" t="str">
        <f t="shared" si="1808"/>
        <v/>
      </c>
      <c r="AC6848" s="2" t="str">
        <f t="shared" si="1808"/>
        <v/>
      </c>
      <c r="AE6848" s="2" t="str">
        <f t="shared" si="1809"/>
        <v/>
      </c>
      <c r="AF6848" s="2" t="str">
        <f t="shared" si="1810"/>
        <v/>
      </c>
      <c r="AG6848" s="2" t="str">
        <f t="shared" si="1811"/>
        <v/>
      </c>
      <c r="AH6848" s="2" t="str">
        <f t="shared" si="1812"/>
        <v/>
      </c>
      <c r="AI6848" s="2" t="str">
        <f t="shared" si="1813"/>
        <v/>
      </c>
      <c r="AK6848" s="2" t="str">
        <f t="shared" si="1814"/>
        <v/>
      </c>
      <c r="AL6848" s="2" t="str">
        <f t="shared" si="1815"/>
        <v/>
      </c>
      <c r="AM6848" s="2" t="str">
        <f t="shared" si="1816"/>
        <v/>
      </c>
      <c r="AN6848" s="2" t="str">
        <f t="shared" si="1817"/>
        <v/>
      </c>
      <c r="AO6848" s="2" t="str">
        <f t="shared" si="1818"/>
        <v/>
      </c>
    </row>
    <row r="6849" spans="1:41" x14ac:dyDescent="0.3">
      <c r="A6849" s="111">
        <v>44861.467453703706</v>
      </c>
      <c r="B6849" s="78" t="s">
        <v>7326</v>
      </c>
      <c r="C6849" s="78" t="s">
        <v>850</v>
      </c>
      <c r="D6849" s="78" t="s">
        <v>1195</v>
      </c>
      <c r="E6849" s="78">
        <v>38</v>
      </c>
      <c r="F6849" s="78" t="s">
        <v>807</v>
      </c>
      <c r="G6849" s="78" t="s">
        <v>124</v>
      </c>
      <c r="H6849" s="112" t="s">
        <v>392</v>
      </c>
      <c r="I6849" s="112">
        <v>2</v>
      </c>
      <c r="J6849" s="113">
        <v>44861.465671296297</v>
      </c>
      <c r="K6849" s="113">
        <v>44861.467453703706</v>
      </c>
      <c r="M6849" s="113">
        <v>44861.469548611109</v>
      </c>
      <c r="N6849" s="113">
        <v>44861.469571759262</v>
      </c>
      <c r="O6849" s="78" t="s">
        <v>1187</v>
      </c>
      <c r="P6849" s="78" t="str">
        <f t="shared" si="1802"/>
        <v>CIC</v>
      </c>
      <c r="Q6849" s="113">
        <v>44861.470381944448</v>
      </c>
      <c r="R6849" s="78" t="s">
        <v>1286</v>
      </c>
      <c r="S6849" s="78" t="str">
        <f t="shared" si="1803"/>
        <v>PLOEG</v>
      </c>
      <c r="T6849" s="113">
        <v>44861.481157407405</v>
      </c>
      <c r="U6849" s="78" t="s">
        <v>1344</v>
      </c>
      <c r="V6849" s="78" t="str">
        <f t="shared" si="1804"/>
        <v>PLOEG</v>
      </c>
      <c r="W6849" s="113">
        <v>44861.605682870373</v>
      </c>
      <c r="X6849" s="113">
        <f t="shared" si="1805"/>
        <v>2.0949074023519643E-3</v>
      </c>
      <c r="Y6849" s="113">
        <f t="shared" si="1806"/>
        <v>1.1608796296059154E-2</v>
      </c>
      <c r="Z6849" s="113">
        <f t="shared" si="1807"/>
        <v>0.12452546296844957</v>
      </c>
      <c r="AB6849" s="2">
        <f t="shared" si="1808"/>
        <v>1003</v>
      </c>
      <c r="AC6849" s="2">
        <f t="shared" si="1808"/>
        <v>10759</v>
      </c>
      <c r="AE6849" s="2" t="str">
        <f t="shared" si="1809"/>
        <v/>
      </c>
      <c r="AF6849" s="2" t="str">
        <f t="shared" si="1810"/>
        <v/>
      </c>
      <c r="AG6849" s="2">
        <f t="shared" si="1811"/>
        <v>1003</v>
      </c>
      <c r="AH6849" s="2" t="str">
        <f t="shared" si="1812"/>
        <v/>
      </c>
      <c r="AI6849" s="2" t="str">
        <f t="shared" si="1813"/>
        <v/>
      </c>
      <c r="AK6849" s="2" t="str">
        <f t="shared" si="1814"/>
        <v/>
      </c>
      <c r="AL6849" s="2" t="str">
        <f t="shared" si="1815"/>
        <v/>
      </c>
      <c r="AM6849" s="2">
        <f t="shared" si="1816"/>
        <v>10759</v>
      </c>
      <c r="AN6849" s="2" t="str">
        <f t="shared" si="1817"/>
        <v/>
      </c>
      <c r="AO6849" s="2" t="str">
        <f t="shared" si="1818"/>
        <v/>
      </c>
    </row>
    <row r="6850" spans="1:41" x14ac:dyDescent="0.3">
      <c r="A6850" s="111">
        <v>44861.491493055553</v>
      </c>
      <c r="B6850" s="78" t="s">
        <v>7327</v>
      </c>
      <c r="C6850" s="78" t="s">
        <v>886</v>
      </c>
      <c r="D6850" s="78" t="s">
        <v>1263</v>
      </c>
      <c r="E6850" s="78">
        <v>1</v>
      </c>
      <c r="F6850" s="78" t="s">
        <v>808</v>
      </c>
      <c r="G6850" s="78" t="s">
        <v>98</v>
      </c>
      <c r="H6850" s="112" t="s">
        <v>456</v>
      </c>
      <c r="I6850" s="112">
        <v>4</v>
      </c>
      <c r="J6850" s="113">
        <v>44861.490069444444</v>
      </c>
      <c r="K6850" s="113">
        <v>44861.491493055553</v>
      </c>
      <c r="M6850" s="113">
        <v>44861.494444444441</v>
      </c>
      <c r="N6850" s="113">
        <v>44861.494467592594</v>
      </c>
      <c r="O6850" s="78" t="s">
        <v>1187</v>
      </c>
      <c r="P6850" s="78" t="str">
        <f t="shared" si="1802"/>
        <v>CIC</v>
      </c>
      <c r="Q6850" s="113">
        <v>44861.495243055557</v>
      </c>
      <c r="R6850" s="78" t="s">
        <v>1258</v>
      </c>
      <c r="S6850" s="78" t="str">
        <f t="shared" si="1803"/>
        <v>PLOEG</v>
      </c>
      <c r="T6850" s="113">
        <v>44861.501064814816</v>
      </c>
      <c r="U6850" s="78" t="s">
        <v>1258</v>
      </c>
      <c r="V6850" s="78" t="str">
        <f t="shared" si="1804"/>
        <v>PLOEG</v>
      </c>
      <c r="W6850" s="113">
        <v>44861.504236111112</v>
      </c>
      <c r="X6850" s="113">
        <f t="shared" si="1805"/>
        <v>2.9513888875953853E-3</v>
      </c>
      <c r="Y6850" s="113">
        <f t="shared" si="1806"/>
        <v>6.6203703754581511E-3</v>
      </c>
      <c r="Z6850" s="113">
        <f t="shared" si="1807"/>
        <v>3.1712962954770774E-3</v>
      </c>
      <c r="AB6850" s="2">
        <f t="shared" si="1808"/>
        <v>572</v>
      </c>
      <c r="AC6850" s="2">
        <f t="shared" si="1808"/>
        <v>274</v>
      </c>
      <c r="AE6850" s="2" t="str">
        <f t="shared" si="1809"/>
        <v/>
      </c>
      <c r="AF6850" s="2" t="str">
        <f t="shared" si="1810"/>
        <v/>
      </c>
      <c r="AG6850" s="2" t="str">
        <f t="shared" si="1811"/>
        <v/>
      </c>
      <c r="AH6850" s="2" t="str">
        <f t="shared" si="1812"/>
        <v/>
      </c>
      <c r="AI6850" s="2">
        <f t="shared" si="1813"/>
        <v>572</v>
      </c>
      <c r="AK6850" s="2" t="str">
        <f t="shared" si="1814"/>
        <v/>
      </c>
      <c r="AL6850" s="2" t="str">
        <f t="shared" si="1815"/>
        <v/>
      </c>
      <c r="AM6850" s="2" t="str">
        <f t="shared" si="1816"/>
        <v/>
      </c>
      <c r="AN6850" s="2" t="str">
        <f t="shared" si="1817"/>
        <v/>
      </c>
      <c r="AO6850" s="2">
        <f t="shared" si="1818"/>
        <v>274</v>
      </c>
    </row>
    <row r="6851" spans="1:41" x14ac:dyDescent="0.3">
      <c r="A6851" s="111">
        <v>44861.662465277775</v>
      </c>
      <c r="B6851" s="78" t="s">
        <v>7328</v>
      </c>
      <c r="C6851" s="78" t="s">
        <v>886</v>
      </c>
      <c r="D6851" s="78" t="s">
        <v>1335</v>
      </c>
      <c r="E6851" s="78">
        <v>50</v>
      </c>
      <c r="F6851" s="78" t="s">
        <v>809</v>
      </c>
      <c r="G6851" s="78" t="s">
        <v>86</v>
      </c>
      <c r="H6851" s="112" t="s">
        <v>252</v>
      </c>
      <c r="I6851" s="112">
        <v>4</v>
      </c>
      <c r="J6851" s="113">
        <v>44861.661145833335</v>
      </c>
      <c r="K6851" s="113">
        <v>44861.662465277775</v>
      </c>
      <c r="M6851" s="113">
        <v>44861.663946759261</v>
      </c>
      <c r="N6851" s="113">
        <v>44861.664652777778</v>
      </c>
      <c r="O6851" s="78" t="s">
        <v>1185</v>
      </c>
      <c r="P6851" s="78" t="str">
        <f t="shared" si="1802"/>
        <v>CIC</v>
      </c>
      <c r="Q6851" s="113">
        <v>44861.665486111109</v>
      </c>
      <c r="R6851" s="78" t="s">
        <v>1258</v>
      </c>
      <c r="S6851" s="78" t="str">
        <f t="shared" si="1803"/>
        <v>PLOEG</v>
      </c>
      <c r="T6851" s="113">
        <v>44861.679166666669</v>
      </c>
      <c r="U6851" s="78" t="s">
        <v>1258</v>
      </c>
      <c r="V6851" s="78" t="str">
        <f t="shared" si="1804"/>
        <v>PLOEG</v>
      </c>
      <c r="W6851" s="113">
        <v>44861.691805555558</v>
      </c>
      <c r="X6851" s="113">
        <f t="shared" si="1805"/>
        <v>1.4814814858254977E-3</v>
      </c>
      <c r="Y6851" s="113">
        <f t="shared" si="1806"/>
        <v>1.5219907407299615E-2</v>
      </c>
      <c r="Z6851" s="113">
        <f t="shared" si="1807"/>
        <v>1.2638888889341615E-2</v>
      </c>
      <c r="AB6851" s="2">
        <f t="shared" si="1808"/>
        <v>1315</v>
      </c>
      <c r="AC6851" s="2">
        <f t="shared" si="1808"/>
        <v>1092</v>
      </c>
      <c r="AE6851" s="2" t="str">
        <f t="shared" si="1809"/>
        <v/>
      </c>
      <c r="AF6851" s="2" t="str">
        <f t="shared" si="1810"/>
        <v/>
      </c>
      <c r="AG6851" s="2" t="str">
        <f t="shared" si="1811"/>
        <v/>
      </c>
      <c r="AH6851" s="2" t="str">
        <f t="shared" si="1812"/>
        <v/>
      </c>
      <c r="AI6851" s="2">
        <f t="shared" si="1813"/>
        <v>1315</v>
      </c>
      <c r="AK6851" s="2" t="str">
        <f t="shared" si="1814"/>
        <v/>
      </c>
      <c r="AL6851" s="2" t="str">
        <f t="shared" si="1815"/>
        <v/>
      </c>
      <c r="AM6851" s="2" t="str">
        <f t="shared" si="1816"/>
        <v/>
      </c>
      <c r="AN6851" s="2" t="str">
        <f t="shared" si="1817"/>
        <v/>
      </c>
      <c r="AO6851" s="2">
        <f t="shared" si="1818"/>
        <v>1092</v>
      </c>
    </row>
    <row r="6852" spans="1:41" x14ac:dyDescent="0.3">
      <c r="A6852" s="111">
        <v>44861.736851851849</v>
      </c>
      <c r="B6852" s="78" t="s">
        <v>7329</v>
      </c>
      <c r="C6852" s="78" t="s">
        <v>850</v>
      </c>
      <c r="D6852" s="78" t="s">
        <v>1441</v>
      </c>
      <c r="E6852" s="78">
        <v>18</v>
      </c>
      <c r="F6852" s="78" t="s">
        <v>807</v>
      </c>
      <c r="G6852" s="78" t="s">
        <v>92</v>
      </c>
      <c r="H6852" s="112" t="s">
        <v>204</v>
      </c>
      <c r="I6852" s="112">
        <v>2</v>
      </c>
      <c r="J6852" s="113">
        <v>44861.736851851849</v>
      </c>
      <c r="K6852" s="113">
        <v>44861.736851851849</v>
      </c>
      <c r="M6852" s="113">
        <v>44861.738067129627</v>
      </c>
      <c r="N6852" s="113">
        <v>44861.73809027778</v>
      </c>
      <c r="O6852" s="78" t="s">
        <v>1187</v>
      </c>
      <c r="P6852" s="78" t="str">
        <f t="shared" si="1802"/>
        <v>CIC</v>
      </c>
      <c r="S6852" s="78" t="str">
        <f t="shared" si="1803"/>
        <v/>
      </c>
      <c r="T6852" s="113">
        <v>44861.749085648145</v>
      </c>
      <c r="U6852" s="78" t="s">
        <v>1286</v>
      </c>
      <c r="V6852" s="78" t="str">
        <f t="shared" si="1804"/>
        <v>PLOEG</v>
      </c>
      <c r="W6852" s="113">
        <v>44861.762326388889</v>
      </c>
      <c r="X6852" s="113">
        <f t="shared" si="1805"/>
        <v>1.2152777781011537E-3</v>
      </c>
      <c r="Y6852" s="113">
        <f t="shared" si="1806"/>
        <v>1.1018518518540077E-2</v>
      </c>
      <c r="Z6852" s="113">
        <f t="shared" si="1807"/>
        <v>1.3240740743640345E-2</v>
      </c>
      <c r="AB6852" s="2">
        <f t="shared" si="1808"/>
        <v>952</v>
      </c>
      <c r="AC6852" s="2">
        <f t="shared" si="1808"/>
        <v>1144</v>
      </c>
      <c r="AE6852" s="2" t="str">
        <f t="shared" si="1809"/>
        <v/>
      </c>
      <c r="AF6852" s="2" t="str">
        <f t="shared" si="1810"/>
        <v/>
      </c>
      <c r="AG6852" s="2">
        <f t="shared" si="1811"/>
        <v>952</v>
      </c>
      <c r="AH6852" s="2" t="str">
        <f t="shared" si="1812"/>
        <v/>
      </c>
      <c r="AI6852" s="2" t="str">
        <f t="shared" si="1813"/>
        <v/>
      </c>
      <c r="AK6852" s="2" t="str">
        <f t="shared" si="1814"/>
        <v/>
      </c>
      <c r="AL6852" s="2" t="str">
        <f t="shared" si="1815"/>
        <v/>
      </c>
      <c r="AM6852" s="2">
        <f t="shared" si="1816"/>
        <v>1144</v>
      </c>
      <c r="AN6852" s="2" t="str">
        <f t="shared" si="1817"/>
        <v/>
      </c>
      <c r="AO6852" s="2" t="str">
        <f t="shared" si="1818"/>
        <v/>
      </c>
    </row>
    <row r="6853" spans="1:41" x14ac:dyDescent="0.3">
      <c r="A6853" s="111">
        <v>44861.749201388891</v>
      </c>
      <c r="B6853" s="78" t="s">
        <v>7330</v>
      </c>
      <c r="C6853" s="78" t="s">
        <v>835</v>
      </c>
      <c r="D6853" s="78" t="s">
        <v>1199</v>
      </c>
      <c r="F6853" s="78" t="s">
        <v>809</v>
      </c>
      <c r="G6853" s="78" t="s">
        <v>96</v>
      </c>
      <c r="H6853" s="112" t="s">
        <v>232</v>
      </c>
      <c r="I6853" s="112">
        <v>3</v>
      </c>
      <c r="J6853" s="113">
        <v>44861.74832175926</v>
      </c>
      <c r="K6853" s="113">
        <v>44861.749201388891</v>
      </c>
      <c r="M6853" s="113">
        <v>44861.755300925928</v>
      </c>
      <c r="N6853" s="113">
        <v>44861.755555555559</v>
      </c>
      <c r="O6853" s="78" t="s">
        <v>1185</v>
      </c>
      <c r="P6853" s="78" t="str">
        <f t="shared" si="1802"/>
        <v>CIC</v>
      </c>
      <c r="Q6853" s="113">
        <v>44861.765532407408</v>
      </c>
      <c r="R6853" s="78" t="s">
        <v>1216</v>
      </c>
      <c r="S6853" s="78" t="str">
        <f t="shared" si="1803"/>
        <v>PLOEG</v>
      </c>
      <c r="T6853" s="113">
        <v>44861.776516203703</v>
      </c>
      <c r="U6853" s="78" t="s">
        <v>1216</v>
      </c>
      <c r="V6853" s="78" t="str">
        <f t="shared" si="1804"/>
        <v>PLOEG</v>
      </c>
      <c r="W6853" s="113">
        <v>44861.77983796296</v>
      </c>
      <c r="X6853" s="113">
        <f t="shared" si="1805"/>
        <v>6.0995370367891155E-3</v>
      </c>
      <c r="Y6853" s="113">
        <f t="shared" si="1806"/>
        <v>2.1215277774899732E-2</v>
      </c>
      <c r="Z6853" s="113">
        <f t="shared" si="1807"/>
        <v>3.3217592572327703E-3</v>
      </c>
      <c r="AB6853" s="2">
        <f t="shared" si="1808"/>
        <v>1833</v>
      </c>
      <c r="AC6853" s="2">
        <f t="shared" si="1808"/>
        <v>287</v>
      </c>
      <c r="AE6853" s="2" t="str">
        <f t="shared" si="1809"/>
        <v/>
      </c>
      <c r="AF6853" s="2" t="str">
        <f t="shared" si="1810"/>
        <v/>
      </c>
      <c r="AG6853" s="2" t="str">
        <f t="shared" si="1811"/>
        <v/>
      </c>
      <c r="AH6853" s="2">
        <f t="shared" si="1812"/>
        <v>1833</v>
      </c>
      <c r="AI6853" s="2" t="str">
        <f t="shared" si="1813"/>
        <v/>
      </c>
      <c r="AK6853" s="2" t="str">
        <f t="shared" si="1814"/>
        <v/>
      </c>
      <c r="AL6853" s="2" t="str">
        <f t="shared" si="1815"/>
        <v/>
      </c>
      <c r="AM6853" s="2" t="str">
        <f t="shared" si="1816"/>
        <v/>
      </c>
      <c r="AN6853" s="2">
        <f t="shared" si="1817"/>
        <v>287</v>
      </c>
      <c r="AO6853" s="2" t="str">
        <f t="shared" si="1818"/>
        <v/>
      </c>
    </row>
    <row r="6854" spans="1:41" x14ac:dyDescent="0.3">
      <c r="A6854" s="111">
        <v>44861.825740740744</v>
      </c>
      <c r="B6854" s="78" t="s">
        <v>7331</v>
      </c>
      <c r="C6854" s="78" t="s">
        <v>846</v>
      </c>
      <c r="D6854" s="78" t="s">
        <v>3195</v>
      </c>
      <c r="E6854" s="78">
        <v>18</v>
      </c>
      <c r="F6854" s="78" t="s">
        <v>809</v>
      </c>
      <c r="G6854" s="78" t="s">
        <v>124</v>
      </c>
      <c r="H6854" s="112" t="s">
        <v>701</v>
      </c>
      <c r="I6854" s="112">
        <v>2</v>
      </c>
      <c r="J6854" s="113">
        <v>44861.825231481482</v>
      </c>
      <c r="K6854" s="113">
        <v>44861.825740740744</v>
      </c>
      <c r="M6854" s="113">
        <v>44861.82671296296</v>
      </c>
      <c r="P6854" s="78" t="str">
        <f t="shared" ref="P6854:P6917" si="1819">IF(LEFT(O6854,3)="&amp;RU","PLOEG",IF(LEFT(O6854,6)="ANT-di","DISP/S of N",IF(LEFT(O6854,4)="rANT","DISP/S of N",IF(LEFT(O6854,3)="ANT","CIC",""))))</f>
        <v/>
      </c>
      <c r="Q6854" s="113">
        <v>44861.82675925926</v>
      </c>
      <c r="R6854" s="78" t="s">
        <v>1187</v>
      </c>
      <c r="S6854" s="78" t="str">
        <f t="shared" ref="S6854:S6917" si="1820">IF(LEFT(R6854,3)="&amp;RU","PLOEG",IF(LEFT(R6854,6)="ANT-di","DISP/S of N",IF(LEFT(R6854,4)="rANT","DISP/S of N",IF(LEFT(R6854,3)="ANT","CIC",""))))</f>
        <v>CIC</v>
      </c>
      <c r="T6854" s="113">
        <v>44861.832604166666</v>
      </c>
      <c r="U6854" s="78" t="s">
        <v>1220</v>
      </c>
      <c r="V6854" s="78" t="str">
        <f t="shared" ref="V6854:V6917" si="1821">IF(LEFT(U6854,3)="&amp;RU","PLOEG",IF(LEFT(U6854,6)="ANT-di","DISP/S of N",IF(LEFT(U6854,4)="rANT","DISP/S of N",IF(LEFT(U6854,3)="ANT","CIC",""))))</f>
        <v>PLOEG</v>
      </c>
      <c r="W6854" s="113">
        <v>44861.870300925926</v>
      </c>
      <c r="X6854" s="113">
        <f t="shared" ref="X6854:X6917" si="1822">IF((MIN(L6854:M6854)&lt;K6854+6/ (24*3600)),"", IF((MIN(L6854:M6854)=K6854),"0:00:00",IF((MIN(L6854:M6854)-K6854),MIN(L6854:M6854)-K6854,"")))</f>
        <v>9.7222221666015685E-4</v>
      </c>
      <c r="Y6854" s="113">
        <f t="shared" ref="Y6854:Y6917" si="1823">IF(OR(T6854="",T6854&lt;MINA(L6854,M6854)+11/(24*3600)),"",T6854-MINA(L6854,M6854))</f>
        <v>5.8912037056870759E-3</v>
      </c>
      <c r="Z6854" s="113">
        <f t="shared" ref="Z6854:Z6917" si="1824">IF(OR(T6854="",W6854&lt;T6854+31/(24*3600)),"",W6854-T6854)</f>
        <v>3.7696759260143153E-2</v>
      </c>
      <c r="AB6854" s="2">
        <f t="shared" ref="AB6854:AC6917" si="1825">IF(Y6854="","",SECOND(Y6854)+(MINUTE(Y6854)*60)+(HOUR(Y6854)*3600))</f>
        <v>509</v>
      </c>
      <c r="AC6854" s="2">
        <f t="shared" si="1825"/>
        <v>3257</v>
      </c>
      <c r="AE6854" s="2" t="str">
        <f t="shared" ref="AE6854:AE6917" si="1826">IF(I6854=0,AB6854,"")</f>
        <v/>
      </c>
      <c r="AF6854" s="2" t="str">
        <f t="shared" ref="AF6854:AF6917" si="1827">IF(I6854=1,AB6854,"")</f>
        <v/>
      </c>
      <c r="AG6854" s="2">
        <f t="shared" ref="AG6854:AG6917" si="1828">IF(I6854=2,AB6854,"")</f>
        <v>509</v>
      </c>
      <c r="AH6854" s="2" t="str">
        <f t="shared" ref="AH6854:AH6917" si="1829">IF(I6854=3,AB6854,"")</f>
        <v/>
      </c>
      <c r="AI6854" s="2" t="str">
        <f t="shared" ref="AI6854:AI6917" si="1830">IF(I6854=4,AB6854,"")</f>
        <v/>
      </c>
      <c r="AK6854" s="2" t="str">
        <f t="shared" ref="AK6854:AK6917" si="1831">IF(I6854=0,AC6854,"")</f>
        <v/>
      </c>
      <c r="AL6854" s="2" t="str">
        <f t="shared" ref="AL6854:AL6917" si="1832">IF(I6854=1,AC6854,"")</f>
        <v/>
      </c>
      <c r="AM6854" s="2">
        <f t="shared" ref="AM6854:AM6917" si="1833">IF(I6854=2,AC6854,"")</f>
        <v>3257</v>
      </c>
      <c r="AN6854" s="2" t="str">
        <f t="shared" ref="AN6854:AN6917" si="1834">IF(I6854=3,AC6854,"")</f>
        <v/>
      </c>
      <c r="AO6854" s="2" t="str">
        <f t="shared" ref="AO6854:AO6917" si="1835">IF(I6854=4,AC6854,"")</f>
        <v/>
      </c>
    </row>
    <row r="6855" spans="1:41" x14ac:dyDescent="0.3">
      <c r="A6855" s="111">
        <v>44861.845810185187</v>
      </c>
      <c r="B6855" s="78" t="s">
        <v>7332</v>
      </c>
      <c r="C6855" s="78" t="s">
        <v>846</v>
      </c>
      <c r="D6855" s="78" t="s">
        <v>1218</v>
      </c>
      <c r="F6855" s="78" t="s">
        <v>807</v>
      </c>
      <c r="G6855" s="78" t="s">
        <v>86</v>
      </c>
      <c r="H6855" s="112" t="s">
        <v>210</v>
      </c>
      <c r="I6855" s="112">
        <v>3</v>
      </c>
      <c r="J6855" s="113">
        <v>44861.845231481479</v>
      </c>
      <c r="K6855" s="113">
        <v>44861.845810185187</v>
      </c>
      <c r="M6855" s="113">
        <v>44861.870370370372</v>
      </c>
      <c r="P6855" s="78" t="str">
        <f t="shared" si="1819"/>
        <v/>
      </c>
      <c r="Q6855" s="113">
        <v>44861.870393518519</v>
      </c>
      <c r="R6855" s="78" t="s">
        <v>1187</v>
      </c>
      <c r="S6855" s="78" t="str">
        <f t="shared" si="1820"/>
        <v>CIC</v>
      </c>
      <c r="T6855" s="113">
        <v>44861.882708333331</v>
      </c>
      <c r="U6855" s="78" t="s">
        <v>1220</v>
      </c>
      <c r="V6855" s="78" t="str">
        <f t="shared" si="1821"/>
        <v>PLOEG</v>
      </c>
      <c r="W6855" s="113">
        <v>44861.896805555552</v>
      </c>
      <c r="X6855" s="113">
        <f t="shared" si="1822"/>
        <v>2.4560185185691807E-2</v>
      </c>
      <c r="Y6855" s="113">
        <f t="shared" si="1823"/>
        <v>1.2337962958554272E-2</v>
      </c>
      <c r="Z6855" s="113">
        <f t="shared" si="1824"/>
        <v>1.4097222221607808E-2</v>
      </c>
      <c r="AB6855" s="2">
        <f t="shared" si="1825"/>
        <v>1066</v>
      </c>
      <c r="AC6855" s="2">
        <f t="shared" si="1825"/>
        <v>1218</v>
      </c>
      <c r="AE6855" s="2" t="str">
        <f t="shared" si="1826"/>
        <v/>
      </c>
      <c r="AF6855" s="2" t="str">
        <f t="shared" si="1827"/>
        <v/>
      </c>
      <c r="AG6855" s="2" t="str">
        <f t="shared" si="1828"/>
        <v/>
      </c>
      <c r="AH6855" s="2">
        <f t="shared" si="1829"/>
        <v>1066</v>
      </c>
      <c r="AI6855" s="2" t="str">
        <f t="shared" si="1830"/>
        <v/>
      </c>
      <c r="AK6855" s="2" t="str">
        <f t="shared" si="1831"/>
        <v/>
      </c>
      <c r="AL6855" s="2" t="str">
        <f t="shared" si="1832"/>
        <v/>
      </c>
      <c r="AM6855" s="2" t="str">
        <f t="shared" si="1833"/>
        <v/>
      </c>
      <c r="AN6855" s="2">
        <f t="shared" si="1834"/>
        <v>1218</v>
      </c>
      <c r="AO6855" s="2" t="str">
        <f t="shared" si="1835"/>
        <v/>
      </c>
    </row>
    <row r="6856" spans="1:41" x14ac:dyDescent="0.3">
      <c r="A6856" s="111">
        <v>44861.941550925927</v>
      </c>
      <c r="B6856" s="78" t="s">
        <v>7333</v>
      </c>
      <c r="C6856" s="78" t="s">
        <v>835</v>
      </c>
      <c r="D6856" s="78" t="s">
        <v>1199</v>
      </c>
      <c r="E6856" s="78">
        <v>900</v>
      </c>
      <c r="F6856" s="78" t="s">
        <v>809</v>
      </c>
      <c r="G6856" s="78" t="s">
        <v>112</v>
      </c>
      <c r="H6856" s="112" t="s">
        <v>218</v>
      </c>
      <c r="I6856" s="112">
        <v>3</v>
      </c>
      <c r="J6856" s="113">
        <v>44861.940138888887</v>
      </c>
      <c r="K6856" s="113">
        <v>44861.941550925927</v>
      </c>
      <c r="M6856" s="113">
        <v>44861.942847222221</v>
      </c>
      <c r="P6856" s="78" t="str">
        <f t="shared" si="1819"/>
        <v/>
      </c>
      <c r="Q6856" s="113">
        <v>44861.943310185183</v>
      </c>
      <c r="R6856" s="78" t="s">
        <v>1187</v>
      </c>
      <c r="S6856" s="78" t="str">
        <f t="shared" si="1820"/>
        <v>CIC</v>
      </c>
      <c r="T6856" s="113">
        <v>44861.958865740744</v>
      </c>
      <c r="U6856" s="78" t="s">
        <v>1216</v>
      </c>
      <c r="V6856" s="78" t="str">
        <f t="shared" si="1821"/>
        <v>PLOEG</v>
      </c>
      <c r="W6856" s="113">
        <v>44861.981342592589</v>
      </c>
      <c r="X6856" s="113">
        <f t="shared" si="1822"/>
        <v>1.2962962937308475E-3</v>
      </c>
      <c r="Y6856" s="113">
        <f t="shared" si="1823"/>
        <v>1.601851852319669E-2</v>
      </c>
      <c r="Z6856" s="113">
        <f t="shared" si="1824"/>
        <v>2.247685184556758E-2</v>
      </c>
      <c r="AB6856" s="2">
        <f t="shared" si="1825"/>
        <v>1384</v>
      </c>
      <c r="AC6856" s="2">
        <f t="shared" si="1825"/>
        <v>1942</v>
      </c>
      <c r="AE6856" s="2" t="str">
        <f t="shared" si="1826"/>
        <v/>
      </c>
      <c r="AF6856" s="2" t="str">
        <f t="shared" si="1827"/>
        <v/>
      </c>
      <c r="AG6856" s="2" t="str">
        <f t="shared" si="1828"/>
        <v/>
      </c>
      <c r="AH6856" s="2">
        <f t="shared" si="1829"/>
        <v>1384</v>
      </c>
      <c r="AI6856" s="2" t="str">
        <f t="shared" si="1830"/>
        <v/>
      </c>
      <c r="AK6856" s="2" t="str">
        <f t="shared" si="1831"/>
        <v/>
      </c>
      <c r="AL6856" s="2" t="str">
        <f t="shared" si="1832"/>
        <v/>
      </c>
      <c r="AM6856" s="2" t="str">
        <f t="shared" si="1833"/>
        <v/>
      </c>
      <c r="AN6856" s="2">
        <f t="shared" si="1834"/>
        <v>1942</v>
      </c>
      <c r="AO6856" s="2" t="str">
        <f t="shared" si="1835"/>
        <v/>
      </c>
    </row>
    <row r="6857" spans="1:41" x14ac:dyDescent="0.3">
      <c r="A6857" s="111">
        <v>44861.952326388891</v>
      </c>
      <c r="B6857" s="78" t="s">
        <v>7334</v>
      </c>
      <c r="C6857" s="78" t="s">
        <v>846</v>
      </c>
      <c r="D6857" s="78" t="s">
        <v>7335</v>
      </c>
      <c r="F6857" s="78" t="s">
        <v>810</v>
      </c>
      <c r="G6857" s="78" t="s">
        <v>92</v>
      </c>
      <c r="H6857" s="112" t="s">
        <v>204</v>
      </c>
      <c r="I6857" s="112">
        <v>2</v>
      </c>
      <c r="J6857" s="113">
        <v>44861.952326388891</v>
      </c>
      <c r="K6857" s="113">
        <v>44861.952326388891</v>
      </c>
      <c r="M6857" s="113">
        <v>44861.95239583333</v>
      </c>
      <c r="P6857" s="78" t="str">
        <f t="shared" si="1819"/>
        <v/>
      </c>
      <c r="S6857" s="78" t="str">
        <f t="shared" si="1820"/>
        <v/>
      </c>
      <c r="T6857" s="113">
        <v>44861.952418981484</v>
      </c>
      <c r="U6857" s="78" t="s">
        <v>1187</v>
      </c>
      <c r="V6857" s="78" t="str">
        <f t="shared" si="1821"/>
        <v>CIC</v>
      </c>
      <c r="W6857" s="113">
        <v>44861.98159722222</v>
      </c>
      <c r="X6857" s="113">
        <f t="shared" si="1822"/>
        <v>6.9444438850041479E-5</v>
      </c>
      <c r="Y6857" s="113" t="str">
        <f t="shared" si="1823"/>
        <v/>
      </c>
      <c r="Z6857" s="113">
        <f t="shared" si="1824"/>
        <v>2.9178240736655425E-2</v>
      </c>
      <c r="AB6857" s="2" t="str">
        <f t="shared" si="1825"/>
        <v/>
      </c>
      <c r="AC6857" s="2">
        <f t="shared" si="1825"/>
        <v>2521</v>
      </c>
      <c r="AE6857" s="2" t="str">
        <f t="shared" si="1826"/>
        <v/>
      </c>
      <c r="AF6857" s="2" t="str">
        <f t="shared" si="1827"/>
        <v/>
      </c>
      <c r="AG6857" s="2" t="str">
        <f t="shared" si="1828"/>
        <v/>
      </c>
      <c r="AH6857" s="2" t="str">
        <f t="shared" si="1829"/>
        <v/>
      </c>
      <c r="AI6857" s="2" t="str">
        <f t="shared" si="1830"/>
        <v/>
      </c>
      <c r="AK6857" s="2" t="str">
        <f t="shared" si="1831"/>
        <v/>
      </c>
      <c r="AL6857" s="2" t="str">
        <f t="shared" si="1832"/>
        <v/>
      </c>
      <c r="AM6857" s="2">
        <f t="shared" si="1833"/>
        <v>2521</v>
      </c>
      <c r="AN6857" s="2" t="str">
        <f t="shared" si="1834"/>
        <v/>
      </c>
      <c r="AO6857" s="2" t="str">
        <f t="shared" si="1835"/>
        <v/>
      </c>
    </row>
    <row r="6858" spans="1:41" x14ac:dyDescent="0.3">
      <c r="A6858" s="111">
        <v>44862.298993055556</v>
      </c>
      <c r="B6858" s="78" t="s">
        <v>7336</v>
      </c>
      <c r="C6858" s="78" t="s">
        <v>850</v>
      </c>
      <c r="D6858" s="78" t="s">
        <v>3854</v>
      </c>
      <c r="E6858" s="78">
        <v>20</v>
      </c>
      <c r="F6858" s="78" t="s">
        <v>815</v>
      </c>
      <c r="G6858" s="78" t="s">
        <v>106</v>
      </c>
      <c r="H6858" s="112" t="s">
        <v>212</v>
      </c>
      <c r="I6858" s="112">
        <v>4</v>
      </c>
      <c r="J6858" s="113">
        <v>44862.298449074071</v>
      </c>
      <c r="K6858" s="113">
        <v>44862.298993055556</v>
      </c>
      <c r="M6858" s="113">
        <v>44862.302129629628</v>
      </c>
      <c r="N6858" s="113">
        <v>44862.302152777775</v>
      </c>
      <c r="O6858" s="78" t="s">
        <v>1491</v>
      </c>
      <c r="P6858" s="78" t="str">
        <f t="shared" si="1819"/>
        <v>CIC</v>
      </c>
      <c r="S6858" s="78" t="str">
        <f t="shared" si="1820"/>
        <v/>
      </c>
      <c r="V6858" s="78" t="str">
        <f t="shared" si="1821"/>
        <v/>
      </c>
      <c r="W6858" s="113">
        <v>44862.372569444444</v>
      </c>
      <c r="X6858" s="113">
        <f t="shared" si="1822"/>
        <v>3.1365740724140778E-3</v>
      </c>
      <c r="Y6858" s="113" t="str">
        <f t="shared" si="1823"/>
        <v/>
      </c>
      <c r="Z6858" s="113" t="str">
        <f t="shared" si="1824"/>
        <v/>
      </c>
      <c r="AB6858" s="2" t="str">
        <f t="shared" si="1825"/>
        <v/>
      </c>
      <c r="AC6858" s="2" t="str">
        <f t="shared" si="1825"/>
        <v/>
      </c>
      <c r="AE6858" s="2" t="str">
        <f t="shared" si="1826"/>
        <v/>
      </c>
      <c r="AF6858" s="2" t="str">
        <f t="shared" si="1827"/>
        <v/>
      </c>
      <c r="AG6858" s="2" t="str">
        <f t="shared" si="1828"/>
        <v/>
      </c>
      <c r="AH6858" s="2" t="str">
        <f t="shared" si="1829"/>
        <v/>
      </c>
      <c r="AI6858" s="2" t="str">
        <f t="shared" si="1830"/>
        <v/>
      </c>
      <c r="AK6858" s="2" t="str">
        <f t="shared" si="1831"/>
        <v/>
      </c>
      <c r="AL6858" s="2" t="str">
        <f t="shared" si="1832"/>
        <v/>
      </c>
      <c r="AM6858" s="2" t="str">
        <f t="shared" si="1833"/>
        <v/>
      </c>
      <c r="AN6858" s="2" t="str">
        <f t="shared" si="1834"/>
        <v/>
      </c>
      <c r="AO6858" s="2" t="str">
        <f t="shared" si="1835"/>
        <v/>
      </c>
    </row>
    <row r="6859" spans="1:41" x14ac:dyDescent="0.3">
      <c r="A6859" s="111">
        <v>44862.310243055559</v>
      </c>
      <c r="B6859" s="78" t="s">
        <v>1116</v>
      </c>
      <c r="C6859" s="78" t="s">
        <v>886</v>
      </c>
      <c r="D6859" s="78" t="s">
        <v>6644</v>
      </c>
      <c r="E6859" s="78">
        <v>6</v>
      </c>
      <c r="F6859" s="78" t="s">
        <v>808</v>
      </c>
      <c r="G6859" s="78" t="s">
        <v>100</v>
      </c>
      <c r="H6859" s="112" t="s">
        <v>208</v>
      </c>
      <c r="I6859" s="112">
        <v>3</v>
      </c>
      <c r="J6859" s="113">
        <v>44862.309178240743</v>
      </c>
      <c r="K6859" s="113">
        <v>44862.310243055559</v>
      </c>
      <c r="M6859" s="113">
        <v>44862.310486111113</v>
      </c>
      <c r="N6859" s="113">
        <v>44862.310983796298</v>
      </c>
      <c r="O6859" s="78" t="s">
        <v>1491</v>
      </c>
      <c r="P6859" s="78" t="str">
        <f t="shared" si="1819"/>
        <v>CIC</v>
      </c>
      <c r="S6859" s="78" t="str">
        <f t="shared" si="1820"/>
        <v/>
      </c>
      <c r="T6859" s="113">
        <v>44862.32304398148</v>
      </c>
      <c r="U6859" s="78" t="s">
        <v>2077</v>
      </c>
      <c r="V6859" s="78" t="str">
        <f t="shared" si="1821"/>
        <v>PLOEG</v>
      </c>
      <c r="W6859" s="113">
        <v>44862.353009259263</v>
      </c>
      <c r="X6859" s="113">
        <f t="shared" si="1822"/>
        <v>2.4305555416503921E-4</v>
      </c>
      <c r="Y6859" s="113">
        <f t="shared" si="1823"/>
        <v>1.2557870366435964E-2</v>
      </c>
      <c r="Z6859" s="113">
        <f t="shared" si="1824"/>
        <v>2.9965277783048805E-2</v>
      </c>
      <c r="AB6859" s="2">
        <f t="shared" si="1825"/>
        <v>1085</v>
      </c>
      <c r="AC6859" s="2">
        <f t="shared" si="1825"/>
        <v>2589</v>
      </c>
      <c r="AE6859" s="2" t="str">
        <f t="shared" si="1826"/>
        <v/>
      </c>
      <c r="AF6859" s="2" t="str">
        <f t="shared" si="1827"/>
        <v/>
      </c>
      <c r="AG6859" s="2" t="str">
        <f t="shared" si="1828"/>
        <v/>
      </c>
      <c r="AH6859" s="2">
        <f t="shared" si="1829"/>
        <v>1085</v>
      </c>
      <c r="AI6859" s="2" t="str">
        <f t="shared" si="1830"/>
        <v/>
      </c>
      <c r="AK6859" s="2" t="str">
        <f t="shared" si="1831"/>
        <v/>
      </c>
      <c r="AL6859" s="2" t="str">
        <f t="shared" si="1832"/>
        <v/>
      </c>
      <c r="AM6859" s="2" t="str">
        <f t="shared" si="1833"/>
        <v/>
      </c>
      <c r="AN6859" s="2">
        <f t="shared" si="1834"/>
        <v>2589</v>
      </c>
      <c r="AO6859" s="2" t="str">
        <f t="shared" si="1835"/>
        <v/>
      </c>
    </row>
    <row r="6860" spans="1:41" x14ac:dyDescent="0.3">
      <c r="A6860" s="111">
        <v>44862.370335648149</v>
      </c>
      <c r="B6860" s="78" t="s">
        <v>7337</v>
      </c>
      <c r="C6860" s="78" t="s">
        <v>886</v>
      </c>
      <c r="D6860" s="78" t="s">
        <v>1879</v>
      </c>
      <c r="F6860" s="78" t="s">
        <v>807</v>
      </c>
      <c r="G6860" s="78" t="s">
        <v>128</v>
      </c>
      <c r="H6860" s="112" t="s">
        <v>414</v>
      </c>
      <c r="I6860" s="112">
        <v>2</v>
      </c>
      <c r="J6860" s="113">
        <v>44862.370335648149</v>
      </c>
      <c r="K6860" s="113">
        <v>44862.370335648149</v>
      </c>
      <c r="M6860" s="113">
        <v>44862.37122685185</v>
      </c>
      <c r="N6860" s="113">
        <v>44862.371851851851</v>
      </c>
      <c r="O6860" s="78" t="s">
        <v>3879</v>
      </c>
      <c r="P6860" s="78" t="str">
        <f t="shared" si="1819"/>
        <v>CIC</v>
      </c>
      <c r="S6860" s="78" t="str">
        <f t="shared" si="1820"/>
        <v/>
      </c>
      <c r="T6860" s="113">
        <v>44862.377800925926</v>
      </c>
      <c r="U6860" s="78" t="s">
        <v>2077</v>
      </c>
      <c r="V6860" s="78" t="str">
        <f t="shared" si="1821"/>
        <v>PLOEG</v>
      </c>
      <c r="W6860" s="113">
        <v>44862.745057870372</v>
      </c>
      <c r="X6860" s="113">
        <f t="shared" si="1822"/>
        <v>8.9120370103046298E-4</v>
      </c>
      <c r="Y6860" s="113">
        <f t="shared" si="1823"/>
        <v>6.5740740756154992E-3</v>
      </c>
      <c r="Z6860" s="113">
        <f t="shared" si="1824"/>
        <v>0.367256944446126</v>
      </c>
      <c r="AB6860" s="2">
        <f t="shared" si="1825"/>
        <v>568</v>
      </c>
      <c r="AC6860" s="2">
        <f t="shared" si="1825"/>
        <v>31731</v>
      </c>
      <c r="AE6860" s="2" t="str">
        <f t="shared" si="1826"/>
        <v/>
      </c>
      <c r="AF6860" s="2" t="str">
        <f t="shared" si="1827"/>
        <v/>
      </c>
      <c r="AG6860" s="2">
        <f t="shared" si="1828"/>
        <v>568</v>
      </c>
      <c r="AH6860" s="2" t="str">
        <f t="shared" si="1829"/>
        <v/>
      </c>
      <c r="AI6860" s="2" t="str">
        <f t="shared" si="1830"/>
        <v/>
      </c>
      <c r="AK6860" s="2" t="str">
        <f t="shared" si="1831"/>
        <v/>
      </c>
      <c r="AL6860" s="2" t="str">
        <f t="shared" si="1832"/>
        <v/>
      </c>
      <c r="AM6860" s="2">
        <f t="shared" si="1833"/>
        <v>31731</v>
      </c>
      <c r="AN6860" s="2" t="str">
        <f t="shared" si="1834"/>
        <v/>
      </c>
      <c r="AO6860" s="2" t="str">
        <f t="shared" si="1835"/>
        <v/>
      </c>
    </row>
    <row r="6861" spans="1:41" x14ac:dyDescent="0.3">
      <c r="A6861" s="111">
        <v>44862.370335648149</v>
      </c>
      <c r="B6861" s="78" t="s">
        <v>7337</v>
      </c>
      <c r="C6861" s="78" t="s">
        <v>951</v>
      </c>
      <c r="D6861" s="78" t="s">
        <v>1879</v>
      </c>
      <c r="F6861" s="78" t="s">
        <v>807</v>
      </c>
      <c r="G6861" s="78" t="s">
        <v>128</v>
      </c>
      <c r="H6861" s="112" t="s">
        <v>414</v>
      </c>
      <c r="I6861" s="112">
        <v>2</v>
      </c>
      <c r="J6861" s="113">
        <v>44862.370335648149</v>
      </c>
      <c r="K6861" s="113">
        <v>44862.370335648149</v>
      </c>
      <c r="M6861" s="113">
        <v>44862.373472222222</v>
      </c>
      <c r="N6861" s="113">
        <v>44862.373518518521</v>
      </c>
      <c r="O6861" s="78" t="s">
        <v>3879</v>
      </c>
      <c r="P6861" s="78" t="str">
        <f t="shared" si="1819"/>
        <v>CIC</v>
      </c>
      <c r="S6861" s="78" t="str">
        <f t="shared" si="1820"/>
        <v/>
      </c>
      <c r="V6861" s="78" t="str">
        <f t="shared" si="1821"/>
        <v/>
      </c>
      <c r="W6861" s="113">
        <v>44862.745000000003</v>
      </c>
      <c r="X6861" s="113">
        <f t="shared" si="1822"/>
        <v>3.1365740724140778E-3</v>
      </c>
      <c r="Y6861" s="113" t="str">
        <f t="shared" si="1823"/>
        <v/>
      </c>
      <c r="Z6861" s="113" t="str">
        <f t="shared" si="1824"/>
        <v/>
      </c>
      <c r="AB6861" s="2" t="str">
        <f t="shared" si="1825"/>
        <v/>
      </c>
      <c r="AC6861" s="2" t="str">
        <f t="shared" si="1825"/>
        <v/>
      </c>
      <c r="AE6861" s="2" t="str">
        <f t="shared" si="1826"/>
        <v/>
      </c>
      <c r="AF6861" s="2" t="str">
        <f t="shared" si="1827"/>
        <v/>
      </c>
      <c r="AG6861" s="2" t="str">
        <f t="shared" si="1828"/>
        <v/>
      </c>
      <c r="AH6861" s="2" t="str">
        <f t="shared" si="1829"/>
        <v/>
      </c>
      <c r="AI6861" s="2" t="str">
        <f t="shared" si="1830"/>
        <v/>
      </c>
      <c r="AK6861" s="2" t="str">
        <f t="shared" si="1831"/>
        <v/>
      </c>
      <c r="AL6861" s="2" t="str">
        <f t="shared" si="1832"/>
        <v/>
      </c>
      <c r="AM6861" s="2" t="str">
        <f t="shared" si="1833"/>
        <v/>
      </c>
      <c r="AN6861" s="2" t="str">
        <f t="shared" si="1834"/>
        <v/>
      </c>
      <c r="AO6861" s="2" t="str">
        <f t="shared" si="1835"/>
        <v/>
      </c>
    </row>
    <row r="6862" spans="1:41" x14ac:dyDescent="0.3">
      <c r="A6862" s="111">
        <v>44862.370335648149</v>
      </c>
      <c r="B6862" s="78" t="s">
        <v>7337</v>
      </c>
      <c r="C6862" s="78" t="s">
        <v>850</v>
      </c>
      <c r="D6862" s="78" t="s">
        <v>1879</v>
      </c>
      <c r="F6862" s="78" t="s">
        <v>807</v>
      </c>
      <c r="G6862" s="78" t="s">
        <v>128</v>
      </c>
      <c r="H6862" s="112" t="s">
        <v>414</v>
      </c>
      <c r="I6862" s="112">
        <v>2</v>
      </c>
      <c r="J6862" s="113">
        <v>44862.370335648149</v>
      </c>
      <c r="K6862" s="113">
        <v>44862.370335648149</v>
      </c>
      <c r="M6862" s="113">
        <v>44862.419120370374</v>
      </c>
      <c r="P6862" s="78" t="str">
        <f t="shared" si="1819"/>
        <v/>
      </c>
      <c r="S6862" s="78" t="str">
        <f t="shared" si="1820"/>
        <v/>
      </c>
      <c r="T6862" s="113">
        <v>44862.41915509259</v>
      </c>
      <c r="U6862" s="78" t="s">
        <v>1491</v>
      </c>
      <c r="V6862" s="78" t="str">
        <f t="shared" si="1821"/>
        <v>CIC</v>
      </c>
      <c r="W6862" s="113">
        <v>44862.572106481479</v>
      </c>
      <c r="X6862" s="113">
        <f t="shared" si="1822"/>
        <v>4.8784722224809229E-2</v>
      </c>
      <c r="Y6862" s="113" t="str">
        <f t="shared" si="1823"/>
        <v/>
      </c>
      <c r="Z6862" s="113">
        <f t="shared" si="1824"/>
        <v>0.15295138888905058</v>
      </c>
      <c r="AB6862" s="2" t="str">
        <f t="shared" si="1825"/>
        <v/>
      </c>
      <c r="AC6862" s="2">
        <f t="shared" si="1825"/>
        <v>13215</v>
      </c>
      <c r="AE6862" s="2" t="str">
        <f t="shared" si="1826"/>
        <v/>
      </c>
      <c r="AF6862" s="2" t="str">
        <f t="shared" si="1827"/>
        <v/>
      </c>
      <c r="AG6862" s="2" t="str">
        <f t="shared" si="1828"/>
        <v/>
      </c>
      <c r="AH6862" s="2" t="str">
        <f t="shared" si="1829"/>
        <v/>
      </c>
      <c r="AI6862" s="2" t="str">
        <f t="shared" si="1830"/>
        <v/>
      </c>
      <c r="AK6862" s="2" t="str">
        <f t="shared" si="1831"/>
        <v/>
      </c>
      <c r="AL6862" s="2" t="str">
        <f t="shared" si="1832"/>
        <v/>
      </c>
      <c r="AM6862" s="2">
        <f t="shared" si="1833"/>
        <v>13215</v>
      </c>
      <c r="AN6862" s="2" t="str">
        <f t="shared" si="1834"/>
        <v/>
      </c>
      <c r="AO6862" s="2" t="str">
        <f t="shared" si="1835"/>
        <v/>
      </c>
    </row>
    <row r="6863" spans="1:41" x14ac:dyDescent="0.3">
      <c r="A6863" s="111">
        <v>44862.418275462966</v>
      </c>
      <c r="B6863" s="78" t="s">
        <v>7338</v>
      </c>
      <c r="C6863" s="78" t="s">
        <v>1404</v>
      </c>
      <c r="D6863" s="78" t="s">
        <v>1237</v>
      </c>
      <c r="E6863" s="78">
        <v>27</v>
      </c>
      <c r="F6863" s="78" t="s">
        <v>807</v>
      </c>
      <c r="G6863" s="78" t="s">
        <v>88</v>
      </c>
      <c r="H6863" s="112" t="s">
        <v>332</v>
      </c>
      <c r="I6863" s="112">
        <v>3</v>
      </c>
      <c r="J6863" s="113">
        <v>44862.418275462966</v>
      </c>
      <c r="K6863" s="113">
        <v>44862.418275462966</v>
      </c>
      <c r="M6863" s="113">
        <v>44862.46125</v>
      </c>
      <c r="P6863" s="78" t="str">
        <f t="shared" si="1819"/>
        <v/>
      </c>
      <c r="S6863" s="78" t="str">
        <f t="shared" si="1820"/>
        <v/>
      </c>
      <c r="T6863" s="113">
        <v>44862.46130787037</v>
      </c>
      <c r="U6863" s="78" t="s">
        <v>1491</v>
      </c>
      <c r="V6863" s="78" t="str">
        <f t="shared" si="1821"/>
        <v>CIC</v>
      </c>
      <c r="W6863" s="113">
        <v>44862.461400462962</v>
      </c>
      <c r="X6863" s="113">
        <f t="shared" si="1822"/>
        <v>4.2974537034751847E-2</v>
      </c>
      <c r="Y6863" s="113" t="str">
        <f t="shared" si="1823"/>
        <v/>
      </c>
      <c r="Z6863" s="113" t="str">
        <f t="shared" si="1824"/>
        <v/>
      </c>
      <c r="AB6863" s="2" t="str">
        <f t="shared" si="1825"/>
        <v/>
      </c>
      <c r="AC6863" s="2" t="str">
        <f t="shared" si="1825"/>
        <v/>
      </c>
      <c r="AE6863" s="2" t="str">
        <f t="shared" si="1826"/>
        <v/>
      </c>
      <c r="AF6863" s="2" t="str">
        <f t="shared" si="1827"/>
        <v/>
      </c>
      <c r="AG6863" s="2" t="str">
        <f t="shared" si="1828"/>
        <v/>
      </c>
      <c r="AH6863" s="2" t="str">
        <f t="shared" si="1829"/>
        <v/>
      </c>
      <c r="AI6863" s="2" t="str">
        <f t="shared" si="1830"/>
        <v/>
      </c>
      <c r="AK6863" s="2" t="str">
        <f t="shared" si="1831"/>
        <v/>
      </c>
      <c r="AL6863" s="2" t="str">
        <f t="shared" si="1832"/>
        <v/>
      </c>
      <c r="AM6863" s="2" t="str">
        <f t="shared" si="1833"/>
        <v/>
      </c>
      <c r="AN6863" s="2" t="str">
        <f t="shared" si="1834"/>
        <v/>
      </c>
      <c r="AO6863" s="2" t="str">
        <f t="shared" si="1835"/>
        <v/>
      </c>
    </row>
    <row r="6864" spans="1:41" x14ac:dyDescent="0.3">
      <c r="A6864" s="111">
        <v>44862.418275462966</v>
      </c>
      <c r="B6864" s="78" t="s">
        <v>7338</v>
      </c>
      <c r="C6864" s="78" t="s">
        <v>850</v>
      </c>
      <c r="D6864" s="78" t="s">
        <v>1237</v>
      </c>
      <c r="E6864" s="78">
        <v>27</v>
      </c>
      <c r="F6864" s="78" t="s">
        <v>807</v>
      </c>
      <c r="G6864" s="78" t="s">
        <v>88</v>
      </c>
      <c r="H6864" s="112" t="s">
        <v>332</v>
      </c>
      <c r="I6864" s="112">
        <v>3</v>
      </c>
      <c r="J6864" s="113">
        <v>44862.418275462966</v>
      </c>
      <c r="K6864" s="113">
        <v>44862.418275462966</v>
      </c>
      <c r="L6864" s="113">
        <v>44862.419120370374</v>
      </c>
      <c r="M6864" s="113">
        <v>44862.418668981481</v>
      </c>
      <c r="P6864" s="78" t="str">
        <f t="shared" si="1819"/>
        <v/>
      </c>
      <c r="S6864" s="78" t="str">
        <f t="shared" si="1820"/>
        <v/>
      </c>
      <c r="V6864" s="78" t="str">
        <f t="shared" si="1821"/>
        <v/>
      </c>
      <c r="W6864" s="113">
        <v>44862.419108796297</v>
      </c>
      <c r="X6864" s="113">
        <f t="shared" si="1822"/>
        <v>3.9351851592073217E-4</v>
      </c>
      <c r="Y6864" s="113" t="str">
        <f t="shared" si="1823"/>
        <v/>
      </c>
      <c r="Z6864" s="113" t="str">
        <f t="shared" si="1824"/>
        <v/>
      </c>
      <c r="AB6864" s="2" t="str">
        <f t="shared" si="1825"/>
        <v/>
      </c>
      <c r="AC6864" s="2" t="str">
        <f t="shared" si="1825"/>
        <v/>
      </c>
      <c r="AE6864" s="2" t="str">
        <f t="shared" si="1826"/>
        <v/>
      </c>
      <c r="AF6864" s="2" t="str">
        <f t="shared" si="1827"/>
        <v/>
      </c>
      <c r="AG6864" s="2" t="str">
        <f t="shared" si="1828"/>
        <v/>
      </c>
      <c r="AH6864" s="2" t="str">
        <f t="shared" si="1829"/>
        <v/>
      </c>
      <c r="AI6864" s="2" t="str">
        <f t="shared" si="1830"/>
        <v/>
      </c>
      <c r="AK6864" s="2" t="str">
        <f t="shared" si="1831"/>
        <v/>
      </c>
      <c r="AL6864" s="2" t="str">
        <f t="shared" si="1832"/>
        <v/>
      </c>
      <c r="AM6864" s="2" t="str">
        <f t="shared" si="1833"/>
        <v/>
      </c>
      <c r="AN6864" s="2" t="str">
        <f t="shared" si="1834"/>
        <v/>
      </c>
      <c r="AO6864" s="2" t="str">
        <f t="shared" si="1835"/>
        <v/>
      </c>
    </row>
    <row r="6865" spans="1:41" x14ac:dyDescent="0.3">
      <c r="A6865" s="111">
        <v>44862.448437500003</v>
      </c>
      <c r="B6865" s="78" t="s">
        <v>7339</v>
      </c>
      <c r="C6865" s="78" t="s">
        <v>850</v>
      </c>
      <c r="D6865" s="78" t="s">
        <v>2033</v>
      </c>
      <c r="E6865" s="78">
        <v>22</v>
      </c>
      <c r="F6865" s="78" t="s">
        <v>807</v>
      </c>
      <c r="G6865" s="78" t="s">
        <v>94</v>
      </c>
      <c r="H6865" s="112" t="s">
        <v>294</v>
      </c>
      <c r="I6865" s="112">
        <v>4</v>
      </c>
      <c r="J6865" s="113">
        <v>44862.44809027778</v>
      </c>
      <c r="K6865" s="113">
        <v>44862.448437500003</v>
      </c>
      <c r="L6865" s="113">
        <v>44862.451180555552</v>
      </c>
      <c r="M6865" s="113">
        <v>44862.572106481479</v>
      </c>
      <c r="P6865" s="78" t="str">
        <f t="shared" si="1819"/>
        <v/>
      </c>
      <c r="S6865" s="78" t="str">
        <f t="shared" si="1820"/>
        <v/>
      </c>
      <c r="V6865" s="78" t="str">
        <f t="shared" si="1821"/>
        <v/>
      </c>
      <c r="W6865" s="113">
        <v>44862.572222222225</v>
      </c>
      <c r="X6865" s="113">
        <f t="shared" si="1822"/>
        <v>2.743055549217388E-3</v>
      </c>
      <c r="Y6865" s="113" t="str">
        <f t="shared" si="1823"/>
        <v/>
      </c>
      <c r="Z6865" s="113" t="str">
        <f t="shared" si="1824"/>
        <v/>
      </c>
      <c r="AB6865" s="2" t="str">
        <f t="shared" si="1825"/>
        <v/>
      </c>
      <c r="AC6865" s="2" t="str">
        <f t="shared" si="1825"/>
        <v/>
      </c>
      <c r="AE6865" s="2" t="str">
        <f t="shared" si="1826"/>
        <v/>
      </c>
      <c r="AF6865" s="2" t="str">
        <f t="shared" si="1827"/>
        <v/>
      </c>
      <c r="AG6865" s="2" t="str">
        <f t="shared" si="1828"/>
        <v/>
      </c>
      <c r="AH6865" s="2" t="str">
        <f t="shared" si="1829"/>
        <v/>
      </c>
      <c r="AI6865" s="2" t="str">
        <f t="shared" si="1830"/>
        <v/>
      </c>
      <c r="AK6865" s="2" t="str">
        <f t="shared" si="1831"/>
        <v/>
      </c>
      <c r="AL6865" s="2" t="str">
        <f t="shared" si="1832"/>
        <v/>
      </c>
      <c r="AM6865" s="2" t="str">
        <f t="shared" si="1833"/>
        <v/>
      </c>
      <c r="AN6865" s="2" t="str">
        <f t="shared" si="1834"/>
        <v/>
      </c>
      <c r="AO6865" s="2" t="str">
        <f t="shared" si="1835"/>
        <v/>
      </c>
    </row>
    <row r="6866" spans="1:41" x14ac:dyDescent="0.3">
      <c r="A6866" s="111">
        <v>44862.539942129632</v>
      </c>
      <c r="B6866" s="78" t="s">
        <v>7340</v>
      </c>
      <c r="C6866" s="78" t="s">
        <v>3123</v>
      </c>
      <c r="D6866" s="78" t="s">
        <v>1744</v>
      </c>
      <c r="E6866" s="78">
        <v>20</v>
      </c>
      <c r="F6866" s="78" t="s">
        <v>808</v>
      </c>
      <c r="G6866" s="78" t="s">
        <v>98</v>
      </c>
      <c r="H6866" s="112" t="s">
        <v>216</v>
      </c>
      <c r="I6866" s="112">
        <v>4</v>
      </c>
      <c r="J6866" s="113">
        <v>44862.539942129632</v>
      </c>
      <c r="K6866" s="113">
        <v>44862.539942129632</v>
      </c>
      <c r="M6866" s="113">
        <v>44862.547337962962</v>
      </c>
      <c r="P6866" s="78" t="str">
        <f t="shared" si="1819"/>
        <v/>
      </c>
      <c r="Q6866" s="113">
        <v>44862.547384259262</v>
      </c>
      <c r="R6866" s="78" t="s">
        <v>3879</v>
      </c>
      <c r="S6866" s="78" t="str">
        <f t="shared" si="1820"/>
        <v>CIC</v>
      </c>
      <c r="V6866" s="78" t="str">
        <f t="shared" si="1821"/>
        <v/>
      </c>
      <c r="W6866" s="113">
        <v>44862.596631944441</v>
      </c>
      <c r="X6866" s="113">
        <f t="shared" si="1822"/>
        <v>7.3958333305199631E-3</v>
      </c>
      <c r="Y6866" s="113" t="str">
        <f t="shared" si="1823"/>
        <v/>
      </c>
      <c r="Z6866" s="113" t="str">
        <f t="shared" si="1824"/>
        <v/>
      </c>
      <c r="AB6866" s="2" t="str">
        <f t="shared" si="1825"/>
        <v/>
      </c>
      <c r="AC6866" s="2" t="str">
        <f t="shared" si="1825"/>
        <v/>
      </c>
      <c r="AE6866" s="2" t="str">
        <f t="shared" si="1826"/>
        <v/>
      </c>
      <c r="AF6866" s="2" t="str">
        <f t="shared" si="1827"/>
        <v/>
      </c>
      <c r="AG6866" s="2" t="str">
        <f t="shared" si="1828"/>
        <v/>
      </c>
      <c r="AH6866" s="2" t="str">
        <f t="shared" si="1829"/>
        <v/>
      </c>
      <c r="AI6866" s="2" t="str">
        <f t="shared" si="1830"/>
        <v/>
      </c>
      <c r="AK6866" s="2" t="str">
        <f t="shared" si="1831"/>
        <v/>
      </c>
      <c r="AL6866" s="2" t="str">
        <f t="shared" si="1832"/>
        <v/>
      </c>
      <c r="AM6866" s="2" t="str">
        <f t="shared" si="1833"/>
        <v/>
      </c>
      <c r="AN6866" s="2" t="str">
        <f t="shared" si="1834"/>
        <v/>
      </c>
      <c r="AO6866" s="2" t="str">
        <f t="shared" si="1835"/>
        <v/>
      </c>
    </row>
    <row r="6867" spans="1:41" x14ac:dyDescent="0.3">
      <c r="A6867" s="111">
        <v>44862.612754629627</v>
      </c>
      <c r="B6867" s="78" t="s">
        <v>7341</v>
      </c>
      <c r="C6867" s="78" t="s">
        <v>850</v>
      </c>
      <c r="D6867" s="78" t="s">
        <v>1382</v>
      </c>
      <c r="E6867" s="78">
        <v>86</v>
      </c>
      <c r="F6867" s="78" t="s">
        <v>809</v>
      </c>
      <c r="G6867" s="78" t="s">
        <v>100</v>
      </c>
      <c r="H6867" s="112" t="s">
        <v>308</v>
      </c>
      <c r="I6867" s="112">
        <v>4</v>
      </c>
      <c r="J6867" s="113">
        <v>44862.612754629627</v>
      </c>
      <c r="K6867" s="113">
        <v>44862.612754629627</v>
      </c>
      <c r="M6867" s="113">
        <v>44862.613819444443</v>
      </c>
      <c r="N6867" s="113">
        <v>44862.613865740743</v>
      </c>
      <c r="O6867" s="78" t="s">
        <v>3879</v>
      </c>
      <c r="P6867" s="78" t="str">
        <f t="shared" si="1819"/>
        <v>CIC</v>
      </c>
      <c r="Q6867" s="113">
        <v>44862.652291666665</v>
      </c>
      <c r="R6867" s="78" t="s">
        <v>1267</v>
      </c>
      <c r="S6867" s="78" t="str">
        <f t="shared" si="1820"/>
        <v>PLOEG</v>
      </c>
      <c r="T6867" s="113">
        <v>44862.670763888891</v>
      </c>
      <c r="U6867" s="78" t="s">
        <v>1258</v>
      </c>
      <c r="V6867" s="78" t="str">
        <f t="shared" si="1821"/>
        <v>PLOEG</v>
      </c>
      <c r="W6867" s="113">
        <v>44862.677337962959</v>
      </c>
      <c r="X6867" s="113">
        <f t="shared" si="1822"/>
        <v>1.0648148163454607E-3</v>
      </c>
      <c r="Y6867" s="113">
        <f t="shared" si="1823"/>
        <v>5.6944444448163267E-2</v>
      </c>
      <c r="Z6867" s="113">
        <f t="shared" si="1824"/>
        <v>6.5740740683395416E-3</v>
      </c>
      <c r="AB6867" s="2">
        <f t="shared" si="1825"/>
        <v>4920</v>
      </c>
      <c r="AC6867" s="2">
        <f t="shared" si="1825"/>
        <v>568</v>
      </c>
      <c r="AE6867" s="2" t="str">
        <f t="shared" si="1826"/>
        <v/>
      </c>
      <c r="AF6867" s="2" t="str">
        <f t="shared" si="1827"/>
        <v/>
      </c>
      <c r="AG6867" s="2" t="str">
        <f t="shared" si="1828"/>
        <v/>
      </c>
      <c r="AH6867" s="2" t="str">
        <f t="shared" si="1829"/>
        <v/>
      </c>
      <c r="AI6867" s="2">
        <f t="shared" si="1830"/>
        <v>4920</v>
      </c>
      <c r="AK6867" s="2" t="str">
        <f t="shared" si="1831"/>
        <v/>
      </c>
      <c r="AL6867" s="2" t="str">
        <f t="shared" si="1832"/>
        <v/>
      </c>
      <c r="AM6867" s="2" t="str">
        <f t="shared" si="1833"/>
        <v/>
      </c>
      <c r="AN6867" s="2" t="str">
        <f t="shared" si="1834"/>
        <v/>
      </c>
      <c r="AO6867" s="2">
        <f t="shared" si="1835"/>
        <v>568</v>
      </c>
    </row>
    <row r="6868" spans="1:41" x14ac:dyDescent="0.3">
      <c r="A6868" s="111">
        <v>44862.68074074074</v>
      </c>
      <c r="B6868" s="78" t="s">
        <v>7342</v>
      </c>
      <c r="C6868" s="78" t="s">
        <v>850</v>
      </c>
      <c r="D6868" s="78" t="s">
        <v>2027</v>
      </c>
      <c r="E6868" s="78">
        <v>30</v>
      </c>
      <c r="F6868" s="78" t="s">
        <v>808</v>
      </c>
      <c r="G6868" s="78" t="s">
        <v>100</v>
      </c>
      <c r="H6868" s="112" t="s">
        <v>208</v>
      </c>
      <c r="I6868" s="112">
        <v>3</v>
      </c>
      <c r="J6868" s="113">
        <v>44862.68074074074</v>
      </c>
      <c r="K6868" s="113">
        <v>44862.68074074074</v>
      </c>
      <c r="M6868" s="113">
        <v>44862.682013888887</v>
      </c>
      <c r="N6868" s="113">
        <v>44862.682349537034</v>
      </c>
      <c r="O6868" s="78" t="s">
        <v>3879</v>
      </c>
      <c r="P6868" s="78" t="str">
        <f t="shared" si="1819"/>
        <v>CIC</v>
      </c>
      <c r="S6868" s="78" t="str">
        <f t="shared" si="1820"/>
        <v/>
      </c>
      <c r="T6868" s="113">
        <v>44862.692870370367</v>
      </c>
      <c r="U6868" s="78" t="s">
        <v>1267</v>
      </c>
      <c r="V6868" s="78" t="str">
        <f t="shared" si="1821"/>
        <v>PLOEG</v>
      </c>
      <c r="W6868" s="113">
        <v>44862.711863425924</v>
      </c>
      <c r="X6868" s="113">
        <f t="shared" si="1822"/>
        <v>1.2731481474475004E-3</v>
      </c>
      <c r="Y6868" s="113">
        <f t="shared" si="1823"/>
        <v>1.0856481480004732E-2</v>
      </c>
      <c r="Z6868" s="113">
        <f t="shared" si="1824"/>
        <v>1.8993055557075422E-2</v>
      </c>
      <c r="AB6868" s="2">
        <f t="shared" si="1825"/>
        <v>938</v>
      </c>
      <c r="AC6868" s="2">
        <f t="shared" si="1825"/>
        <v>1641</v>
      </c>
      <c r="AE6868" s="2" t="str">
        <f t="shared" si="1826"/>
        <v/>
      </c>
      <c r="AF6868" s="2" t="str">
        <f t="shared" si="1827"/>
        <v/>
      </c>
      <c r="AG6868" s="2" t="str">
        <f t="shared" si="1828"/>
        <v/>
      </c>
      <c r="AH6868" s="2">
        <f t="shared" si="1829"/>
        <v>938</v>
      </c>
      <c r="AI6868" s="2" t="str">
        <f t="shared" si="1830"/>
        <v/>
      </c>
      <c r="AK6868" s="2" t="str">
        <f t="shared" si="1831"/>
        <v/>
      </c>
      <c r="AL6868" s="2" t="str">
        <f t="shared" si="1832"/>
        <v/>
      </c>
      <c r="AM6868" s="2" t="str">
        <f t="shared" si="1833"/>
        <v/>
      </c>
      <c r="AN6868" s="2">
        <f t="shared" si="1834"/>
        <v>1641</v>
      </c>
      <c r="AO6868" s="2" t="str">
        <f t="shared" si="1835"/>
        <v/>
      </c>
    </row>
    <row r="6869" spans="1:41" x14ac:dyDescent="0.3">
      <c r="A6869" s="111">
        <v>44862.688275462962</v>
      </c>
      <c r="B6869" s="78" t="s">
        <v>7343</v>
      </c>
      <c r="C6869" s="78" t="s">
        <v>850</v>
      </c>
      <c r="F6869" s="78" t="s">
        <v>807</v>
      </c>
      <c r="G6869" s="78" t="s">
        <v>102</v>
      </c>
      <c r="H6869" s="112" t="s">
        <v>206</v>
      </c>
      <c r="I6869" s="112">
        <v>3</v>
      </c>
      <c r="J6869" s="113">
        <v>44862.686400462961</v>
      </c>
      <c r="K6869" s="113">
        <v>44862.688275462962</v>
      </c>
      <c r="M6869" s="113">
        <v>44862.721666666665</v>
      </c>
      <c r="P6869" s="78" t="str">
        <f t="shared" si="1819"/>
        <v/>
      </c>
      <c r="S6869" s="78" t="str">
        <f t="shared" si="1820"/>
        <v/>
      </c>
      <c r="V6869" s="78" t="str">
        <f t="shared" si="1821"/>
        <v/>
      </c>
      <c r="W6869" s="113">
        <v>44862.725486111114</v>
      </c>
      <c r="X6869" s="113">
        <f t="shared" si="1822"/>
        <v>3.3391203702194616E-2</v>
      </c>
      <c r="Y6869" s="113" t="str">
        <f t="shared" si="1823"/>
        <v/>
      </c>
      <c r="Z6869" s="113" t="str">
        <f t="shared" si="1824"/>
        <v/>
      </c>
      <c r="AB6869" s="2" t="str">
        <f t="shared" si="1825"/>
        <v/>
      </c>
      <c r="AC6869" s="2" t="str">
        <f t="shared" si="1825"/>
        <v/>
      </c>
      <c r="AE6869" s="2" t="str">
        <f t="shared" si="1826"/>
        <v/>
      </c>
      <c r="AF6869" s="2" t="str">
        <f t="shared" si="1827"/>
        <v/>
      </c>
      <c r="AG6869" s="2" t="str">
        <f t="shared" si="1828"/>
        <v/>
      </c>
      <c r="AH6869" s="2" t="str">
        <f t="shared" si="1829"/>
        <v/>
      </c>
      <c r="AI6869" s="2" t="str">
        <f t="shared" si="1830"/>
        <v/>
      </c>
      <c r="AK6869" s="2" t="str">
        <f t="shared" si="1831"/>
        <v/>
      </c>
      <c r="AL6869" s="2" t="str">
        <f t="shared" si="1832"/>
        <v/>
      </c>
      <c r="AM6869" s="2" t="str">
        <f t="shared" si="1833"/>
        <v/>
      </c>
      <c r="AN6869" s="2" t="str">
        <f t="shared" si="1834"/>
        <v/>
      </c>
      <c r="AO6869" s="2" t="str">
        <f t="shared" si="1835"/>
        <v/>
      </c>
    </row>
    <row r="6870" spans="1:41" x14ac:dyDescent="0.3">
      <c r="A6870" s="111">
        <v>44862.710150462961</v>
      </c>
      <c r="B6870" s="78" t="s">
        <v>7344</v>
      </c>
      <c r="C6870" s="78" t="s">
        <v>850</v>
      </c>
      <c r="D6870" s="78" t="s">
        <v>1818</v>
      </c>
      <c r="F6870" s="78" t="s">
        <v>808</v>
      </c>
      <c r="G6870" s="78" t="s">
        <v>159</v>
      </c>
      <c r="H6870" s="112" t="s">
        <v>537</v>
      </c>
      <c r="I6870" s="112">
        <v>3</v>
      </c>
      <c r="J6870" s="113">
        <v>44862.710138888891</v>
      </c>
      <c r="K6870" s="113">
        <v>44862.710150462961</v>
      </c>
      <c r="M6870" s="113">
        <v>44862.712106481478</v>
      </c>
      <c r="N6870" s="113">
        <v>44862.712141203701</v>
      </c>
      <c r="O6870" s="78" t="s">
        <v>3879</v>
      </c>
      <c r="P6870" s="78" t="str">
        <f t="shared" si="1819"/>
        <v>CIC</v>
      </c>
      <c r="S6870" s="78" t="str">
        <f t="shared" si="1820"/>
        <v/>
      </c>
      <c r="T6870" s="113">
        <v>44862.715763888889</v>
      </c>
      <c r="U6870" s="78" t="s">
        <v>1258</v>
      </c>
      <c r="V6870" s="78" t="str">
        <f t="shared" si="1821"/>
        <v>PLOEG</v>
      </c>
      <c r="W6870" s="113">
        <v>44862.721041666664</v>
      </c>
      <c r="X6870" s="113">
        <f t="shared" si="1822"/>
        <v>1.9560185173759237E-3</v>
      </c>
      <c r="Y6870" s="113">
        <f t="shared" si="1823"/>
        <v>3.6574074110831134E-3</v>
      </c>
      <c r="Z6870" s="113">
        <f t="shared" si="1824"/>
        <v>5.277777774608694E-3</v>
      </c>
      <c r="AB6870" s="2">
        <f t="shared" si="1825"/>
        <v>316</v>
      </c>
      <c r="AC6870" s="2">
        <f t="shared" si="1825"/>
        <v>456</v>
      </c>
      <c r="AE6870" s="2" t="str">
        <f t="shared" si="1826"/>
        <v/>
      </c>
      <c r="AF6870" s="2" t="str">
        <f t="shared" si="1827"/>
        <v/>
      </c>
      <c r="AG6870" s="2" t="str">
        <f t="shared" si="1828"/>
        <v/>
      </c>
      <c r="AH6870" s="2">
        <f t="shared" si="1829"/>
        <v>316</v>
      </c>
      <c r="AI6870" s="2" t="str">
        <f t="shared" si="1830"/>
        <v/>
      </c>
      <c r="AK6870" s="2" t="str">
        <f t="shared" si="1831"/>
        <v/>
      </c>
      <c r="AL6870" s="2" t="str">
        <f t="shared" si="1832"/>
        <v/>
      </c>
      <c r="AM6870" s="2" t="str">
        <f t="shared" si="1833"/>
        <v/>
      </c>
      <c r="AN6870" s="2">
        <f t="shared" si="1834"/>
        <v>456</v>
      </c>
      <c r="AO6870" s="2" t="str">
        <f t="shared" si="1835"/>
        <v/>
      </c>
    </row>
    <row r="6871" spans="1:41" x14ac:dyDescent="0.3">
      <c r="A6871" s="111">
        <v>44862.825590277775</v>
      </c>
      <c r="B6871" s="78" t="s">
        <v>7345</v>
      </c>
      <c r="C6871" s="78" t="s">
        <v>835</v>
      </c>
      <c r="F6871" s="78" t="s">
        <v>808</v>
      </c>
      <c r="G6871" s="78" t="s">
        <v>98</v>
      </c>
      <c r="H6871" s="112" t="s">
        <v>216</v>
      </c>
      <c r="I6871" s="112">
        <v>4</v>
      </c>
      <c r="J6871" s="113">
        <v>44862.824594907404</v>
      </c>
      <c r="K6871" s="113">
        <v>44862.825590277775</v>
      </c>
      <c r="M6871" s="113">
        <v>44862.826562499999</v>
      </c>
      <c r="N6871" s="113">
        <v>44862.82707175926</v>
      </c>
      <c r="O6871" s="78" t="s">
        <v>1187</v>
      </c>
      <c r="P6871" s="78" t="str">
        <f t="shared" si="1819"/>
        <v>CIC</v>
      </c>
      <c r="S6871" s="78" t="str">
        <f t="shared" si="1820"/>
        <v/>
      </c>
      <c r="V6871" s="78" t="str">
        <f t="shared" si="1821"/>
        <v/>
      </c>
      <c r="W6871" s="113">
        <v>44862.851701388892</v>
      </c>
      <c r="X6871" s="113">
        <f t="shared" si="1822"/>
        <v>9.7222222393611446E-4</v>
      </c>
      <c r="Y6871" s="113" t="str">
        <f t="shared" si="1823"/>
        <v/>
      </c>
      <c r="Z6871" s="113" t="str">
        <f t="shared" si="1824"/>
        <v/>
      </c>
      <c r="AB6871" s="2" t="str">
        <f t="shared" si="1825"/>
        <v/>
      </c>
      <c r="AC6871" s="2" t="str">
        <f t="shared" si="1825"/>
        <v/>
      </c>
      <c r="AE6871" s="2" t="str">
        <f t="shared" si="1826"/>
        <v/>
      </c>
      <c r="AF6871" s="2" t="str">
        <f t="shared" si="1827"/>
        <v/>
      </c>
      <c r="AG6871" s="2" t="str">
        <f t="shared" si="1828"/>
        <v/>
      </c>
      <c r="AH6871" s="2" t="str">
        <f t="shared" si="1829"/>
        <v/>
      </c>
      <c r="AI6871" s="2" t="str">
        <f t="shared" si="1830"/>
        <v/>
      </c>
      <c r="AK6871" s="2" t="str">
        <f t="shared" si="1831"/>
        <v/>
      </c>
      <c r="AL6871" s="2" t="str">
        <f t="shared" si="1832"/>
        <v/>
      </c>
      <c r="AM6871" s="2" t="str">
        <f t="shared" si="1833"/>
        <v/>
      </c>
      <c r="AN6871" s="2" t="str">
        <f t="shared" si="1834"/>
        <v/>
      </c>
      <c r="AO6871" s="2" t="str">
        <f t="shared" si="1835"/>
        <v/>
      </c>
    </row>
    <row r="6872" spans="1:41" x14ac:dyDescent="0.3">
      <c r="A6872" s="111">
        <v>44862.847418981481</v>
      </c>
      <c r="B6872" s="78" t="s">
        <v>7346</v>
      </c>
      <c r="C6872" s="78" t="s">
        <v>846</v>
      </c>
      <c r="D6872" s="78" t="s">
        <v>1486</v>
      </c>
      <c r="E6872" s="78">
        <v>67</v>
      </c>
      <c r="F6872" s="78" t="s">
        <v>809</v>
      </c>
      <c r="G6872" s="78" t="s">
        <v>104</v>
      </c>
      <c r="H6872" s="112" t="s">
        <v>198</v>
      </c>
      <c r="I6872" s="112">
        <v>3</v>
      </c>
      <c r="J6872" s="113">
        <v>44862.847083333334</v>
      </c>
      <c r="K6872" s="113">
        <v>44862.847418981481</v>
      </c>
      <c r="M6872" s="113">
        <v>44862.849618055552</v>
      </c>
      <c r="N6872" s="113">
        <v>44862.849629629629</v>
      </c>
      <c r="O6872" s="78" t="s">
        <v>1185</v>
      </c>
      <c r="P6872" s="78" t="str">
        <f t="shared" si="1819"/>
        <v>CIC</v>
      </c>
      <c r="Q6872" s="113">
        <v>44862.856493055559</v>
      </c>
      <c r="R6872" s="78" t="s">
        <v>1220</v>
      </c>
      <c r="S6872" s="78" t="str">
        <f t="shared" si="1820"/>
        <v>PLOEG</v>
      </c>
      <c r="V6872" s="78" t="str">
        <f t="shared" si="1821"/>
        <v/>
      </c>
      <c r="W6872" s="113">
        <v>44862.862604166665</v>
      </c>
      <c r="X6872" s="113">
        <f t="shared" si="1822"/>
        <v>2.1990740715409629E-3</v>
      </c>
      <c r="Y6872" s="113" t="str">
        <f t="shared" si="1823"/>
        <v/>
      </c>
      <c r="Z6872" s="113" t="str">
        <f t="shared" si="1824"/>
        <v/>
      </c>
      <c r="AB6872" s="2" t="str">
        <f t="shared" si="1825"/>
        <v/>
      </c>
      <c r="AC6872" s="2" t="str">
        <f t="shared" si="1825"/>
        <v/>
      </c>
      <c r="AE6872" s="2" t="str">
        <f t="shared" si="1826"/>
        <v/>
      </c>
      <c r="AF6872" s="2" t="str">
        <f t="shared" si="1827"/>
        <v/>
      </c>
      <c r="AG6872" s="2" t="str">
        <f t="shared" si="1828"/>
        <v/>
      </c>
      <c r="AH6872" s="2" t="str">
        <f t="shared" si="1829"/>
        <v/>
      </c>
      <c r="AI6872" s="2" t="str">
        <f t="shared" si="1830"/>
        <v/>
      </c>
      <c r="AK6872" s="2" t="str">
        <f t="shared" si="1831"/>
        <v/>
      </c>
      <c r="AL6872" s="2" t="str">
        <f t="shared" si="1832"/>
        <v/>
      </c>
      <c r="AM6872" s="2" t="str">
        <f t="shared" si="1833"/>
        <v/>
      </c>
      <c r="AN6872" s="2" t="str">
        <f t="shared" si="1834"/>
        <v/>
      </c>
      <c r="AO6872" s="2" t="str">
        <f t="shared" si="1835"/>
        <v/>
      </c>
    </row>
    <row r="6873" spans="1:41" x14ac:dyDescent="0.3">
      <c r="A6873" s="111">
        <v>44862.861828703702</v>
      </c>
      <c r="B6873" s="78" t="s">
        <v>7347</v>
      </c>
      <c r="C6873" s="78" t="s">
        <v>835</v>
      </c>
      <c r="D6873" s="78" t="s">
        <v>1779</v>
      </c>
      <c r="F6873" s="78" t="s">
        <v>807</v>
      </c>
      <c r="G6873" s="78" t="s">
        <v>92</v>
      </c>
      <c r="H6873" s="112" t="s">
        <v>204</v>
      </c>
      <c r="I6873" s="112">
        <v>2</v>
      </c>
      <c r="J6873" s="113">
        <v>44862.86037037037</v>
      </c>
      <c r="K6873" s="113">
        <v>44862.861828703702</v>
      </c>
      <c r="M6873" s="113">
        <v>44862.869687500002</v>
      </c>
      <c r="N6873" s="113">
        <v>44862.869710648149</v>
      </c>
      <c r="O6873" s="78" t="s">
        <v>1187</v>
      </c>
      <c r="P6873" s="78" t="str">
        <f t="shared" si="1819"/>
        <v>CIC</v>
      </c>
      <c r="S6873" s="78" t="str">
        <f t="shared" si="1820"/>
        <v/>
      </c>
      <c r="V6873" s="78" t="str">
        <f t="shared" si="1821"/>
        <v/>
      </c>
      <c r="W6873" s="113">
        <v>44862.883067129631</v>
      </c>
      <c r="X6873" s="113">
        <f t="shared" si="1822"/>
        <v>7.8587962998426519E-3</v>
      </c>
      <c r="Y6873" s="113" t="str">
        <f t="shared" si="1823"/>
        <v/>
      </c>
      <c r="Z6873" s="113" t="str">
        <f t="shared" si="1824"/>
        <v/>
      </c>
      <c r="AB6873" s="2" t="str">
        <f t="shared" si="1825"/>
        <v/>
      </c>
      <c r="AC6873" s="2" t="str">
        <f t="shared" si="1825"/>
        <v/>
      </c>
      <c r="AE6873" s="2" t="str">
        <f t="shared" si="1826"/>
        <v/>
      </c>
      <c r="AF6873" s="2" t="str">
        <f t="shared" si="1827"/>
        <v/>
      </c>
      <c r="AG6873" s="2" t="str">
        <f t="shared" si="1828"/>
        <v/>
      </c>
      <c r="AH6873" s="2" t="str">
        <f t="shared" si="1829"/>
        <v/>
      </c>
      <c r="AI6873" s="2" t="str">
        <f t="shared" si="1830"/>
        <v/>
      </c>
      <c r="AK6873" s="2" t="str">
        <f t="shared" si="1831"/>
        <v/>
      </c>
      <c r="AL6873" s="2" t="str">
        <f t="shared" si="1832"/>
        <v/>
      </c>
      <c r="AM6873" s="2" t="str">
        <f t="shared" si="1833"/>
        <v/>
      </c>
      <c r="AN6873" s="2" t="str">
        <f t="shared" si="1834"/>
        <v/>
      </c>
      <c r="AO6873" s="2" t="str">
        <f t="shared" si="1835"/>
        <v/>
      </c>
    </row>
    <row r="6874" spans="1:41" x14ac:dyDescent="0.3">
      <c r="A6874" s="111">
        <v>44862.894513888888</v>
      </c>
      <c r="B6874" s="78" t="s">
        <v>7348</v>
      </c>
      <c r="C6874" s="78" t="s">
        <v>846</v>
      </c>
      <c r="D6874" s="78" t="s">
        <v>1739</v>
      </c>
      <c r="F6874" s="78" t="s">
        <v>807</v>
      </c>
      <c r="G6874" s="78" t="s">
        <v>108</v>
      </c>
      <c r="H6874" s="112" t="s">
        <v>240</v>
      </c>
      <c r="I6874" s="112">
        <v>2</v>
      </c>
      <c r="J6874" s="113">
        <v>44862.89403935185</v>
      </c>
      <c r="K6874" s="113">
        <v>44862.894513888888</v>
      </c>
      <c r="M6874" s="113">
        <v>44862.89508101852</v>
      </c>
      <c r="N6874" s="113">
        <v>44862.89571759259</v>
      </c>
      <c r="O6874" s="78" t="s">
        <v>1187</v>
      </c>
      <c r="P6874" s="78" t="str">
        <f t="shared" si="1819"/>
        <v>CIC</v>
      </c>
      <c r="Q6874" s="113">
        <v>44862.895775462966</v>
      </c>
      <c r="R6874" s="78" t="s">
        <v>1220</v>
      </c>
      <c r="S6874" s="78" t="str">
        <f t="shared" si="1820"/>
        <v>PLOEG</v>
      </c>
      <c r="T6874" s="113">
        <v>44862.899085648147</v>
      </c>
      <c r="U6874" s="78" t="s">
        <v>1187</v>
      </c>
      <c r="V6874" s="78" t="str">
        <f t="shared" si="1821"/>
        <v>CIC</v>
      </c>
      <c r="W6874" s="113">
        <v>44862.90587962963</v>
      </c>
      <c r="X6874" s="113">
        <f t="shared" si="1822"/>
        <v>5.671296312357299E-4</v>
      </c>
      <c r="Y6874" s="113">
        <f t="shared" si="1823"/>
        <v>4.0046296271611936E-3</v>
      </c>
      <c r="Z6874" s="113">
        <f t="shared" si="1824"/>
        <v>6.7939814834971912E-3</v>
      </c>
      <c r="AB6874" s="2">
        <f t="shared" si="1825"/>
        <v>346</v>
      </c>
      <c r="AC6874" s="2">
        <f t="shared" si="1825"/>
        <v>587</v>
      </c>
      <c r="AE6874" s="2" t="str">
        <f t="shared" si="1826"/>
        <v/>
      </c>
      <c r="AF6874" s="2" t="str">
        <f t="shared" si="1827"/>
        <v/>
      </c>
      <c r="AG6874" s="2">
        <f t="shared" si="1828"/>
        <v>346</v>
      </c>
      <c r="AH6874" s="2" t="str">
        <f t="shared" si="1829"/>
        <v/>
      </c>
      <c r="AI6874" s="2" t="str">
        <f t="shared" si="1830"/>
        <v/>
      </c>
      <c r="AK6874" s="2" t="str">
        <f t="shared" si="1831"/>
        <v/>
      </c>
      <c r="AL6874" s="2" t="str">
        <f t="shared" si="1832"/>
        <v/>
      </c>
      <c r="AM6874" s="2">
        <f t="shared" si="1833"/>
        <v>587</v>
      </c>
      <c r="AN6874" s="2" t="str">
        <f t="shared" si="1834"/>
        <v/>
      </c>
      <c r="AO6874" s="2" t="str">
        <f t="shared" si="1835"/>
        <v/>
      </c>
    </row>
    <row r="6875" spans="1:41" x14ac:dyDescent="0.3">
      <c r="A6875" s="111">
        <v>44862.894513888888</v>
      </c>
      <c r="B6875" s="78" t="s">
        <v>7348</v>
      </c>
      <c r="C6875" s="78" t="s">
        <v>835</v>
      </c>
      <c r="D6875" s="78" t="s">
        <v>1739</v>
      </c>
      <c r="F6875" s="78" t="s">
        <v>807</v>
      </c>
      <c r="G6875" s="78" t="s">
        <v>108</v>
      </c>
      <c r="H6875" s="112" t="s">
        <v>240</v>
      </c>
      <c r="I6875" s="112">
        <v>2</v>
      </c>
      <c r="J6875" s="113">
        <v>44862.89403935185</v>
      </c>
      <c r="K6875" s="113">
        <v>44862.894513888888</v>
      </c>
      <c r="M6875" s="113">
        <v>44862.895787037036</v>
      </c>
      <c r="N6875" s="113">
        <v>44862.895810185182</v>
      </c>
      <c r="O6875" s="78" t="s">
        <v>1187</v>
      </c>
      <c r="P6875" s="78" t="str">
        <f t="shared" si="1819"/>
        <v>CIC</v>
      </c>
      <c r="Q6875" s="113">
        <v>44862.895833333336</v>
      </c>
      <c r="R6875" s="78" t="s">
        <v>1187</v>
      </c>
      <c r="S6875" s="78" t="str">
        <f t="shared" si="1820"/>
        <v>CIC</v>
      </c>
      <c r="T6875" s="113">
        <v>44862.899699074071</v>
      </c>
      <c r="U6875" s="78" t="s">
        <v>1216</v>
      </c>
      <c r="V6875" s="78" t="str">
        <f t="shared" si="1821"/>
        <v>PLOEG</v>
      </c>
      <c r="W6875" s="113">
        <v>44862.9059375</v>
      </c>
      <c r="X6875" s="113">
        <f t="shared" si="1822"/>
        <v>1.2731481474475004E-3</v>
      </c>
      <c r="Y6875" s="113">
        <f t="shared" si="1823"/>
        <v>3.9120370347518474E-3</v>
      </c>
      <c r="Z6875" s="113">
        <f t="shared" si="1824"/>
        <v>6.2384259290411137E-3</v>
      </c>
      <c r="AB6875" s="2">
        <f t="shared" si="1825"/>
        <v>338</v>
      </c>
      <c r="AC6875" s="2">
        <f t="shared" si="1825"/>
        <v>539</v>
      </c>
      <c r="AE6875" s="2" t="str">
        <f t="shared" si="1826"/>
        <v/>
      </c>
      <c r="AF6875" s="2" t="str">
        <f t="shared" si="1827"/>
        <v/>
      </c>
      <c r="AG6875" s="2">
        <f t="shared" si="1828"/>
        <v>338</v>
      </c>
      <c r="AH6875" s="2" t="str">
        <f t="shared" si="1829"/>
        <v/>
      </c>
      <c r="AI6875" s="2" t="str">
        <f t="shared" si="1830"/>
        <v/>
      </c>
      <c r="AK6875" s="2" t="str">
        <f t="shared" si="1831"/>
        <v/>
      </c>
      <c r="AL6875" s="2" t="str">
        <f t="shared" si="1832"/>
        <v/>
      </c>
      <c r="AM6875" s="2">
        <f t="shared" si="1833"/>
        <v>539</v>
      </c>
      <c r="AN6875" s="2" t="str">
        <f t="shared" si="1834"/>
        <v/>
      </c>
      <c r="AO6875" s="2" t="str">
        <f t="shared" si="1835"/>
        <v/>
      </c>
    </row>
    <row r="6876" spans="1:41" x14ac:dyDescent="0.3">
      <c r="A6876" s="111">
        <v>44862.942499999997</v>
      </c>
      <c r="B6876" s="78" t="s">
        <v>7349</v>
      </c>
      <c r="C6876" s="78" t="s">
        <v>846</v>
      </c>
      <c r="D6876" s="78" t="s">
        <v>2083</v>
      </c>
      <c r="E6876" s="78">
        <v>17</v>
      </c>
      <c r="F6876" s="78" t="s">
        <v>808</v>
      </c>
      <c r="G6876" s="78" t="s">
        <v>92</v>
      </c>
      <c r="H6876" s="112" t="s">
        <v>204</v>
      </c>
      <c r="I6876" s="112">
        <v>2</v>
      </c>
      <c r="J6876" s="113">
        <v>44862.939942129633</v>
      </c>
      <c r="K6876" s="113">
        <v>44862.942499999997</v>
      </c>
      <c r="M6876" s="113">
        <v>44862.944282407407</v>
      </c>
      <c r="N6876" s="113">
        <v>44862.94431712963</v>
      </c>
      <c r="O6876" s="78" t="s">
        <v>1185</v>
      </c>
      <c r="P6876" s="78" t="str">
        <f t="shared" si="1819"/>
        <v>CIC</v>
      </c>
      <c r="S6876" s="78" t="str">
        <f t="shared" si="1820"/>
        <v/>
      </c>
      <c r="V6876" s="78" t="str">
        <f t="shared" si="1821"/>
        <v/>
      </c>
      <c r="W6876" s="113">
        <v>44862.965428240743</v>
      </c>
      <c r="X6876" s="113">
        <f t="shared" si="1822"/>
        <v>1.7824074093368836E-3</v>
      </c>
      <c r="Y6876" s="113" t="str">
        <f t="shared" si="1823"/>
        <v/>
      </c>
      <c r="Z6876" s="113" t="str">
        <f t="shared" si="1824"/>
        <v/>
      </c>
      <c r="AB6876" s="2" t="str">
        <f t="shared" si="1825"/>
        <v/>
      </c>
      <c r="AC6876" s="2" t="str">
        <f t="shared" si="1825"/>
        <v/>
      </c>
      <c r="AE6876" s="2" t="str">
        <f t="shared" si="1826"/>
        <v/>
      </c>
      <c r="AF6876" s="2" t="str">
        <f t="shared" si="1827"/>
        <v/>
      </c>
      <c r="AG6876" s="2" t="str">
        <f t="shared" si="1828"/>
        <v/>
      </c>
      <c r="AH6876" s="2" t="str">
        <f t="shared" si="1829"/>
        <v/>
      </c>
      <c r="AI6876" s="2" t="str">
        <f t="shared" si="1830"/>
        <v/>
      </c>
      <c r="AK6876" s="2" t="str">
        <f t="shared" si="1831"/>
        <v/>
      </c>
      <c r="AL6876" s="2" t="str">
        <f t="shared" si="1832"/>
        <v/>
      </c>
      <c r="AM6876" s="2" t="str">
        <f t="shared" si="1833"/>
        <v/>
      </c>
      <c r="AN6876" s="2" t="str">
        <f t="shared" si="1834"/>
        <v/>
      </c>
      <c r="AO6876" s="2" t="str">
        <f t="shared" si="1835"/>
        <v/>
      </c>
    </row>
    <row r="6877" spans="1:41" x14ac:dyDescent="0.3">
      <c r="A6877" s="111">
        <v>44862.942499999997</v>
      </c>
      <c r="B6877" s="78" t="s">
        <v>7349</v>
      </c>
      <c r="C6877" s="78" t="s">
        <v>835</v>
      </c>
      <c r="D6877" s="78" t="s">
        <v>2083</v>
      </c>
      <c r="E6877" s="78">
        <v>17</v>
      </c>
      <c r="F6877" s="78" t="s">
        <v>808</v>
      </c>
      <c r="G6877" s="78" t="s">
        <v>92</v>
      </c>
      <c r="H6877" s="112" t="s">
        <v>204</v>
      </c>
      <c r="I6877" s="112">
        <v>2</v>
      </c>
      <c r="J6877" s="113">
        <v>44862.939942129633</v>
      </c>
      <c r="K6877" s="113">
        <v>44862.942499999997</v>
      </c>
      <c r="M6877" s="113">
        <v>44862.944293981483</v>
      </c>
      <c r="N6877" s="113">
        <v>44862.94431712963</v>
      </c>
      <c r="O6877" s="78" t="s">
        <v>1185</v>
      </c>
      <c r="P6877" s="78" t="str">
        <f t="shared" si="1819"/>
        <v>CIC</v>
      </c>
      <c r="S6877" s="78" t="str">
        <f t="shared" si="1820"/>
        <v/>
      </c>
      <c r="V6877" s="78" t="str">
        <f t="shared" si="1821"/>
        <v/>
      </c>
      <c r="W6877" s="113">
        <v>44862.96534722222</v>
      </c>
      <c r="X6877" s="113">
        <f t="shared" si="1822"/>
        <v>1.793981486116536E-3</v>
      </c>
      <c r="Y6877" s="113" t="str">
        <f t="shared" si="1823"/>
        <v/>
      </c>
      <c r="Z6877" s="113" t="str">
        <f t="shared" si="1824"/>
        <v/>
      </c>
      <c r="AB6877" s="2" t="str">
        <f t="shared" si="1825"/>
        <v/>
      </c>
      <c r="AC6877" s="2" t="str">
        <f t="shared" si="1825"/>
        <v/>
      </c>
      <c r="AE6877" s="2" t="str">
        <f t="shared" si="1826"/>
        <v/>
      </c>
      <c r="AF6877" s="2" t="str">
        <f t="shared" si="1827"/>
        <v/>
      </c>
      <c r="AG6877" s="2" t="str">
        <f t="shared" si="1828"/>
        <v/>
      </c>
      <c r="AH6877" s="2" t="str">
        <f t="shared" si="1829"/>
        <v/>
      </c>
      <c r="AI6877" s="2" t="str">
        <f t="shared" si="1830"/>
        <v/>
      </c>
      <c r="AK6877" s="2" t="str">
        <f t="shared" si="1831"/>
        <v/>
      </c>
      <c r="AL6877" s="2" t="str">
        <f t="shared" si="1832"/>
        <v/>
      </c>
      <c r="AM6877" s="2" t="str">
        <f t="shared" si="1833"/>
        <v/>
      </c>
      <c r="AN6877" s="2" t="str">
        <f t="shared" si="1834"/>
        <v/>
      </c>
      <c r="AO6877" s="2" t="str">
        <f t="shared" si="1835"/>
        <v/>
      </c>
    </row>
    <row r="6878" spans="1:41" x14ac:dyDescent="0.3">
      <c r="A6878" s="111">
        <v>44862.942499999997</v>
      </c>
      <c r="B6878" s="78" t="s">
        <v>7349</v>
      </c>
      <c r="C6878" s="78" t="s">
        <v>853</v>
      </c>
      <c r="D6878" s="78" t="s">
        <v>2083</v>
      </c>
      <c r="E6878" s="78">
        <v>17</v>
      </c>
      <c r="F6878" s="78" t="s">
        <v>808</v>
      </c>
      <c r="G6878" s="78" t="s">
        <v>92</v>
      </c>
      <c r="H6878" s="112" t="s">
        <v>204</v>
      </c>
      <c r="I6878" s="112">
        <v>2</v>
      </c>
      <c r="J6878" s="113">
        <v>44862.939942129633</v>
      </c>
      <c r="K6878" s="113">
        <v>44862.942499999997</v>
      </c>
      <c r="M6878" s="113">
        <v>44862.945960648147</v>
      </c>
      <c r="N6878" s="113">
        <v>44862.945983796293</v>
      </c>
      <c r="O6878" s="78" t="s">
        <v>1185</v>
      </c>
      <c r="P6878" s="78" t="str">
        <f t="shared" si="1819"/>
        <v>CIC</v>
      </c>
      <c r="S6878" s="78" t="str">
        <f t="shared" si="1820"/>
        <v/>
      </c>
      <c r="V6878" s="78" t="str">
        <f t="shared" si="1821"/>
        <v/>
      </c>
      <c r="W6878" s="113">
        <v>44862.965277777781</v>
      </c>
      <c r="X6878" s="113">
        <f t="shared" si="1822"/>
        <v>3.4606481494847685E-3</v>
      </c>
      <c r="Y6878" s="113" t="str">
        <f t="shared" si="1823"/>
        <v/>
      </c>
      <c r="Z6878" s="113" t="str">
        <f t="shared" si="1824"/>
        <v/>
      </c>
      <c r="AB6878" s="2" t="str">
        <f t="shared" si="1825"/>
        <v/>
      </c>
      <c r="AC6878" s="2" t="str">
        <f t="shared" si="1825"/>
        <v/>
      </c>
      <c r="AE6878" s="2" t="str">
        <f t="shared" si="1826"/>
        <v/>
      </c>
      <c r="AF6878" s="2" t="str">
        <f t="shared" si="1827"/>
        <v/>
      </c>
      <c r="AG6878" s="2" t="str">
        <f t="shared" si="1828"/>
        <v/>
      </c>
      <c r="AH6878" s="2" t="str">
        <f t="shared" si="1829"/>
        <v/>
      </c>
      <c r="AI6878" s="2" t="str">
        <f t="shared" si="1830"/>
        <v/>
      </c>
      <c r="AK6878" s="2" t="str">
        <f t="shared" si="1831"/>
        <v/>
      </c>
      <c r="AL6878" s="2" t="str">
        <f t="shared" si="1832"/>
        <v/>
      </c>
      <c r="AM6878" s="2" t="str">
        <f t="shared" si="1833"/>
        <v/>
      </c>
      <c r="AN6878" s="2" t="str">
        <f t="shared" si="1834"/>
        <v/>
      </c>
      <c r="AO6878" s="2" t="str">
        <f t="shared" si="1835"/>
        <v/>
      </c>
    </row>
    <row r="6879" spans="1:41" x14ac:dyDescent="0.3">
      <c r="A6879" s="111">
        <v>44862.957395833335</v>
      </c>
      <c r="B6879" s="78" t="s">
        <v>7350</v>
      </c>
      <c r="C6879" s="78" t="s">
        <v>835</v>
      </c>
      <c r="D6879" s="78" t="s">
        <v>1199</v>
      </c>
      <c r="F6879" s="78" t="s">
        <v>809</v>
      </c>
      <c r="G6879" s="78" t="s">
        <v>86</v>
      </c>
      <c r="H6879" s="112" t="s">
        <v>252</v>
      </c>
      <c r="I6879" s="112">
        <v>4</v>
      </c>
      <c r="J6879" s="113">
        <v>44862.956250000003</v>
      </c>
      <c r="K6879" s="113">
        <v>44862.957395833335</v>
      </c>
      <c r="M6879" s="113">
        <v>44862.965821759259</v>
      </c>
      <c r="P6879" s="78" t="str">
        <f t="shared" si="1819"/>
        <v/>
      </c>
      <c r="S6879" s="78" t="str">
        <f t="shared" si="1820"/>
        <v/>
      </c>
      <c r="V6879" s="78" t="str">
        <f t="shared" si="1821"/>
        <v/>
      </c>
      <c r="W6879" s="113">
        <v>44862.966979166667</v>
      </c>
      <c r="X6879" s="113">
        <f t="shared" si="1822"/>
        <v>8.4259259238024242E-3</v>
      </c>
      <c r="Y6879" s="113" t="str">
        <f t="shared" si="1823"/>
        <v/>
      </c>
      <c r="Z6879" s="113" t="str">
        <f t="shared" si="1824"/>
        <v/>
      </c>
      <c r="AB6879" s="2" t="str">
        <f t="shared" si="1825"/>
        <v/>
      </c>
      <c r="AC6879" s="2" t="str">
        <f t="shared" si="1825"/>
        <v/>
      </c>
      <c r="AE6879" s="2" t="str">
        <f t="shared" si="1826"/>
        <v/>
      </c>
      <c r="AF6879" s="2" t="str">
        <f t="shared" si="1827"/>
        <v/>
      </c>
      <c r="AG6879" s="2" t="str">
        <f t="shared" si="1828"/>
        <v/>
      </c>
      <c r="AH6879" s="2" t="str">
        <f t="shared" si="1829"/>
        <v/>
      </c>
      <c r="AI6879" s="2" t="str">
        <f t="shared" si="1830"/>
        <v/>
      </c>
      <c r="AK6879" s="2" t="str">
        <f t="shared" si="1831"/>
        <v/>
      </c>
      <c r="AL6879" s="2" t="str">
        <f t="shared" si="1832"/>
        <v/>
      </c>
      <c r="AM6879" s="2" t="str">
        <f t="shared" si="1833"/>
        <v/>
      </c>
      <c r="AN6879" s="2" t="str">
        <f t="shared" si="1834"/>
        <v/>
      </c>
      <c r="AO6879" s="2" t="str">
        <f t="shared" si="1835"/>
        <v/>
      </c>
    </row>
    <row r="6880" spans="1:41" x14ac:dyDescent="0.3">
      <c r="A6880" s="111">
        <v>44862.957395833335</v>
      </c>
      <c r="B6880" s="78" t="s">
        <v>7350</v>
      </c>
      <c r="C6880" s="78" t="s">
        <v>846</v>
      </c>
      <c r="D6880" s="78" t="s">
        <v>1199</v>
      </c>
      <c r="F6880" s="78" t="s">
        <v>809</v>
      </c>
      <c r="G6880" s="78" t="s">
        <v>86</v>
      </c>
      <c r="H6880" s="112" t="s">
        <v>252</v>
      </c>
      <c r="I6880" s="112">
        <v>4</v>
      </c>
      <c r="J6880" s="113">
        <v>44862.956250000003</v>
      </c>
      <c r="K6880" s="113">
        <v>44862.957395833335</v>
      </c>
      <c r="M6880" s="113">
        <v>44862.966863425929</v>
      </c>
      <c r="N6880" s="113">
        <v>44862.966898148145</v>
      </c>
      <c r="O6880" s="78" t="s">
        <v>1187</v>
      </c>
      <c r="P6880" s="78" t="str">
        <f t="shared" si="1819"/>
        <v>CIC</v>
      </c>
      <c r="Q6880" s="113">
        <v>44862.967083333337</v>
      </c>
      <c r="R6880" s="78" t="s">
        <v>1220</v>
      </c>
      <c r="S6880" s="78" t="str">
        <f t="shared" si="1820"/>
        <v>PLOEG</v>
      </c>
      <c r="T6880" s="113">
        <v>44862.973761574074</v>
      </c>
      <c r="U6880" s="78" t="s">
        <v>1220</v>
      </c>
      <c r="V6880" s="78" t="str">
        <f t="shared" si="1821"/>
        <v>PLOEG</v>
      </c>
      <c r="W6880" s="113">
        <v>44862.978761574072</v>
      </c>
      <c r="X6880" s="113">
        <f t="shared" si="1822"/>
        <v>9.4675925938645378E-3</v>
      </c>
      <c r="Y6880" s="113">
        <f t="shared" si="1823"/>
        <v>6.8981481454102322E-3</v>
      </c>
      <c r="Z6880" s="113">
        <f t="shared" si="1824"/>
        <v>4.9999999973806553E-3</v>
      </c>
      <c r="AB6880" s="2">
        <f t="shared" si="1825"/>
        <v>596</v>
      </c>
      <c r="AC6880" s="2">
        <f t="shared" si="1825"/>
        <v>432</v>
      </c>
      <c r="AE6880" s="2" t="str">
        <f t="shared" si="1826"/>
        <v/>
      </c>
      <c r="AF6880" s="2" t="str">
        <f t="shared" si="1827"/>
        <v/>
      </c>
      <c r="AG6880" s="2" t="str">
        <f t="shared" si="1828"/>
        <v/>
      </c>
      <c r="AH6880" s="2" t="str">
        <f t="shared" si="1829"/>
        <v/>
      </c>
      <c r="AI6880" s="2">
        <f t="shared" si="1830"/>
        <v>596</v>
      </c>
      <c r="AK6880" s="2" t="str">
        <f t="shared" si="1831"/>
        <v/>
      </c>
      <c r="AL6880" s="2" t="str">
        <f t="shared" si="1832"/>
        <v/>
      </c>
      <c r="AM6880" s="2" t="str">
        <f t="shared" si="1833"/>
        <v/>
      </c>
      <c r="AN6880" s="2" t="str">
        <f t="shared" si="1834"/>
        <v/>
      </c>
      <c r="AO6880" s="2">
        <f t="shared" si="1835"/>
        <v>432</v>
      </c>
    </row>
    <row r="6881" spans="1:41" x14ac:dyDescent="0.3">
      <c r="A6881" s="111">
        <v>44863.135972222219</v>
      </c>
      <c r="B6881" s="78" t="s">
        <v>7351</v>
      </c>
      <c r="C6881" s="78" t="s">
        <v>835</v>
      </c>
      <c r="D6881" s="78" t="s">
        <v>1367</v>
      </c>
      <c r="E6881" s="78">
        <v>297</v>
      </c>
      <c r="F6881" s="78" t="s">
        <v>819</v>
      </c>
      <c r="G6881" s="78" t="s">
        <v>86</v>
      </c>
      <c r="H6881" s="112" t="s">
        <v>560</v>
      </c>
      <c r="I6881" s="112">
        <v>4</v>
      </c>
      <c r="J6881" s="113">
        <v>44863.135972222219</v>
      </c>
      <c r="K6881" s="113">
        <v>44863.135972222219</v>
      </c>
      <c r="M6881" s="113">
        <v>44863.136064814818</v>
      </c>
      <c r="P6881" s="78" t="str">
        <f t="shared" si="1819"/>
        <v/>
      </c>
      <c r="S6881" s="78" t="str">
        <f t="shared" si="1820"/>
        <v/>
      </c>
      <c r="V6881" s="78" t="str">
        <f t="shared" si="1821"/>
        <v/>
      </c>
      <c r="W6881" s="113">
        <v>44863.140439814815</v>
      </c>
      <c r="X6881" s="113">
        <f t="shared" si="1822"/>
        <v>9.2592599685303867E-5</v>
      </c>
      <c r="Y6881" s="113" t="str">
        <f t="shared" si="1823"/>
        <v/>
      </c>
      <c r="Z6881" s="113" t="str">
        <f t="shared" si="1824"/>
        <v/>
      </c>
      <c r="AB6881" s="2" t="str">
        <f t="shared" si="1825"/>
        <v/>
      </c>
      <c r="AC6881" s="2" t="str">
        <f t="shared" si="1825"/>
        <v/>
      </c>
      <c r="AE6881" s="2" t="str">
        <f t="shared" si="1826"/>
        <v/>
      </c>
      <c r="AF6881" s="2" t="str">
        <f t="shared" si="1827"/>
        <v/>
      </c>
      <c r="AG6881" s="2" t="str">
        <f t="shared" si="1828"/>
        <v/>
      </c>
      <c r="AH6881" s="2" t="str">
        <f t="shared" si="1829"/>
        <v/>
      </c>
      <c r="AI6881" s="2" t="str">
        <f t="shared" si="1830"/>
        <v/>
      </c>
      <c r="AK6881" s="2" t="str">
        <f t="shared" si="1831"/>
        <v/>
      </c>
      <c r="AL6881" s="2" t="str">
        <f t="shared" si="1832"/>
        <v/>
      </c>
      <c r="AM6881" s="2" t="str">
        <f t="shared" si="1833"/>
        <v/>
      </c>
      <c r="AN6881" s="2" t="str">
        <f t="shared" si="1834"/>
        <v/>
      </c>
      <c r="AO6881" s="2" t="str">
        <f t="shared" si="1835"/>
        <v/>
      </c>
    </row>
    <row r="6882" spans="1:41" x14ac:dyDescent="0.3">
      <c r="A6882" s="111">
        <v>44863.232129629629</v>
      </c>
      <c r="B6882" s="78" t="s">
        <v>7352</v>
      </c>
      <c r="C6882" s="78" t="s">
        <v>846</v>
      </c>
      <c r="D6882" s="78" t="s">
        <v>2811</v>
      </c>
      <c r="E6882" s="78">
        <v>49</v>
      </c>
      <c r="F6882" s="78" t="s">
        <v>807</v>
      </c>
      <c r="G6882" s="78" t="s">
        <v>84</v>
      </c>
      <c r="H6882" s="112" t="s">
        <v>382</v>
      </c>
      <c r="I6882" s="112">
        <v>3</v>
      </c>
      <c r="J6882" s="113">
        <v>44863.23201388889</v>
      </c>
      <c r="K6882" s="113">
        <v>44863.232129629629</v>
      </c>
      <c r="M6882" s="113">
        <v>44863.232164351852</v>
      </c>
      <c r="N6882" s="113">
        <v>44863.232187499998</v>
      </c>
      <c r="O6882" s="78" t="s">
        <v>1185</v>
      </c>
      <c r="P6882" s="78" t="str">
        <f t="shared" si="1819"/>
        <v>CIC</v>
      </c>
      <c r="S6882" s="78" t="str">
        <f t="shared" si="1820"/>
        <v/>
      </c>
      <c r="T6882" s="113">
        <v>44863.241388888891</v>
      </c>
      <c r="U6882" s="78" t="s">
        <v>1220</v>
      </c>
      <c r="V6882" s="78" t="str">
        <f t="shared" si="1821"/>
        <v>PLOEG</v>
      </c>
      <c r="W6882" s="113">
        <v>44863.250775462962</v>
      </c>
      <c r="X6882" s="113" t="str">
        <f t="shared" si="1822"/>
        <v/>
      </c>
      <c r="Y6882" s="113">
        <f t="shared" si="1823"/>
        <v>9.2245370396994986E-3</v>
      </c>
      <c r="Z6882" s="113">
        <f t="shared" si="1824"/>
        <v>9.3865740709588863E-3</v>
      </c>
      <c r="AB6882" s="2">
        <f t="shared" si="1825"/>
        <v>797</v>
      </c>
      <c r="AC6882" s="2">
        <f t="shared" si="1825"/>
        <v>811</v>
      </c>
      <c r="AE6882" s="2" t="str">
        <f t="shared" si="1826"/>
        <v/>
      </c>
      <c r="AF6882" s="2" t="str">
        <f t="shared" si="1827"/>
        <v/>
      </c>
      <c r="AG6882" s="2" t="str">
        <f t="shared" si="1828"/>
        <v/>
      </c>
      <c r="AH6882" s="2">
        <f t="shared" si="1829"/>
        <v>797</v>
      </c>
      <c r="AI6882" s="2" t="str">
        <f t="shared" si="1830"/>
        <v/>
      </c>
      <c r="AK6882" s="2" t="str">
        <f t="shared" si="1831"/>
        <v/>
      </c>
      <c r="AL6882" s="2" t="str">
        <f t="shared" si="1832"/>
        <v/>
      </c>
      <c r="AM6882" s="2" t="str">
        <f t="shared" si="1833"/>
        <v/>
      </c>
      <c r="AN6882" s="2">
        <f t="shared" si="1834"/>
        <v>811</v>
      </c>
      <c r="AO6882" s="2" t="str">
        <f t="shared" si="1835"/>
        <v/>
      </c>
    </row>
    <row r="6883" spans="1:41" x14ac:dyDescent="0.3">
      <c r="A6883" s="111">
        <v>44863.269918981481</v>
      </c>
      <c r="B6883" s="78" t="s">
        <v>7353</v>
      </c>
      <c r="C6883" s="78" t="s">
        <v>886</v>
      </c>
      <c r="D6883" s="78" t="s">
        <v>1998</v>
      </c>
      <c r="F6883" s="78" t="s">
        <v>807</v>
      </c>
      <c r="G6883" s="78" t="s">
        <v>88</v>
      </c>
      <c r="H6883" s="112" t="s">
        <v>200</v>
      </c>
      <c r="I6883" s="112">
        <v>3</v>
      </c>
      <c r="J6883" s="113">
        <v>44863.268437500003</v>
      </c>
      <c r="K6883" s="113">
        <v>44863.269918981481</v>
      </c>
      <c r="M6883" s="113">
        <v>44863.271851851852</v>
      </c>
      <c r="N6883" s="113">
        <v>44863.272083333337</v>
      </c>
      <c r="O6883" s="78" t="s">
        <v>1185</v>
      </c>
      <c r="P6883" s="78" t="str">
        <f t="shared" si="1819"/>
        <v>CIC</v>
      </c>
      <c r="S6883" s="78" t="str">
        <f t="shared" si="1820"/>
        <v/>
      </c>
      <c r="V6883" s="78" t="str">
        <f t="shared" si="1821"/>
        <v/>
      </c>
      <c r="W6883" s="113">
        <v>44863.282430555555</v>
      </c>
      <c r="X6883" s="113">
        <f t="shared" si="1822"/>
        <v>1.9328703710925765E-3</v>
      </c>
      <c r="Y6883" s="113" t="str">
        <f t="shared" si="1823"/>
        <v/>
      </c>
      <c r="Z6883" s="113" t="str">
        <f t="shared" si="1824"/>
        <v/>
      </c>
      <c r="AB6883" s="2" t="str">
        <f t="shared" si="1825"/>
        <v/>
      </c>
      <c r="AC6883" s="2" t="str">
        <f t="shared" si="1825"/>
        <v/>
      </c>
      <c r="AE6883" s="2" t="str">
        <f t="shared" si="1826"/>
        <v/>
      </c>
      <c r="AF6883" s="2" t="str">
        <f t="shared" si="1827"/>
        <v/>
      </c>
      <c r="AG6883" s="2" t="str">
        <f t="shared" si="1828"/>
        <v/>
      </c>
      <c r="AH6883" s="2" t="str">
        <f t="shared" si="1829"/>
        <v/>
      </c>
      <c r="AI6883" s="2" t="str">
        <f t="shared" si="1830"/>
        <v/>
      </c>
      <c r="AK6883" s="2" t="str">
        <f t="shared" si="1831"/>
        <v/>
      </c>
      <c r="AL6883" s="2" t="str">
        <f t="shared" si="1832"/>
        <v/>
      </c>
      <c r="AM6883" s="2" t="str">
        <f t="shared" si="1833"/>
        <v/>
      </c>
      <c r="AN6883" s="2" t="str">
        <f t="shared" si="1834"/>
        <v/>
      </c>
      <c r="AO6883" s="2" t="str">
        <f t="shared" si="1835"/>
        <v/>
      </c>
    </row>
    <row r="6884" spans="1:41" x14ac:dyDescent="0.3">
      <c r="A6884" s="111">
        <v>44863.269918981481</v>
      </c>
      <c r="B6884" s="78" t="s">
        <v>7353</v>
      </c>
      <c r="C6884" s="78" t="s">
        <v>850</v>
      </c>
      <c r="D6884" s="78" t="s">
        <v>1998</v>
      </c>
      <c r="F6884" s="78" t="s">
        <v>807</v>
      </c>
      <c r="G6884" s="78" t="s">
        <v>88</v>
      </c>
      <c r="H6884" s="112" t="s">
        <v>200</v>
      </c>
      <c r="I6884" s="112">
        <v>3</v>
      </c>
      <c r="J6884" s="113">
        <v>44863.268437500003</v>
      </c>
      <c r="K6884" s="113">
        <v>44863.269918981481</v>
      </c>
      <c r="M6884" s="113">
        <v>44863.291354166664</v>
      </c>
      <c r="N6884" s="113">
        <v>44863.291493055556</v>
      </c>
      <c r="O6884" s="78" t="s">
        <v>1185</v>
      </c>
      <c r="P6884" s="78" t="str">
        <f t="shared" si="1819"/>
        <v>CIC</v>
      </c>
      <c r="Q6884" s="113">
        <v>44863.304097222222</v>
      </c>
      <c r="R6884" s="78" t="s">
        <v>1286</v>
      </c>
      <c r="S6884" s="78" t="str">
        <f t="shared" si="1820"/>
        <v>PLOEG</v>
      </c>
      <c r="T6884" s="113">
        <v>44863.311041666668</v>
      </c>
      <c r="U6884" s="78" t="s">
        <v>1286</v>
      </c>
      <c r="V6884" s="78" t="str">
        <f t="shared" si="1821"/>
        <v>PLOEG</v>
      </c>
      <c r="W6884" s="113">
        <v>44863.313738425924</v>
      </c>
      <c r="X6884" s="113">
        <f t="shared" si="1822"/>
        <v>2.1435185182781424E-2</v>
      </c>
      <c r="Y6884" s="113">
        <f t="shared" si="1823"/>
        <v>1.9687500003783498E-2</v>
      </c>
      <c r="Z6884" s="113">
        <f t="shared" si="1824"/>
        <v>2.6967592566506937E-3</v>
      </c>
      <c r="AB6884" s="2">
        <f t="shared" si="1825"/>
        <v>1701</v>
      </c>
      <c r="AC6884" s="2">
        <f t="shared" si="1825"/>
        <v>233</v>
      </c>
      <c r="AE6884" s="2" t="str">
        <f t="shared" si="1826"/>
        <v/>
      </c>
      <c r="AF6884" s="2" t="str">
        <f t="shared" si="1827"/>
        <v/>
      </c>
      <c r="AG6884" s="2" t="str">
        <f t="shared" si="1828"/>
        <v/>
      </c>
      <c r="AH6884" s="2">
        <f t="shared" si="1829"/>
        <v>1701</v>
      </c>
      <c r="AI6884" s="2" t="str">
        <f t="shared" si="1830"/>
        <v/>
      </c>
      <c r="AK6884" s="2" t="str">
        <f t="shared" si="1831"/>
        <v/>
      </c>
      <c r="AL6884" s="2" t="str">
        <f t="shared" si="1832"/>
        <v/>
      </c>
      <c r="AM6884" s="2" t="str">
        <f t="shared" si="1833"/>
        <v/>
      </c>
      <c r="AN6884" s="2">
        <f t="shared" si="1834"/>
        <v>233</v>
      </c>
      <c r="AO6884" s="2" t="str">
        <f t="shared" si="1835"/>
        <v/>
      </c>
    </row>
    <row r="6885" spans="1:41" x14ac:dyDescent="0.3">
      <c r="A6885" s="111">
        <v>44863.280266203707</v>
      </c>
      <c r="B6885" s="78" t="s">
        <v>7354</v>
      </c>
      <c r="C6885" s="78" t="s">
        <v>886</v>
      </c>
      <c r="D6885" s="78" t="s">
        <v>2997</v>
      </c>
      <c r="E6885" s="78">
        <v>53</v>
      </c>
      <c r="F6885" s="78" t="s">
        <v>809</v>
      </c>
      <c r="G6885" s="78" t="s">
        <v>90</v>
      </c>
      <c r="H6885" s="112" t="s">
        <v>286</v>
      </c>
      <c r="I6885" s="112">
        <v>2</v>
      </c>
      <c r="J6885" s="113">
        <v>44863.279687499999</v>
      </c>
      <c r="K6885" s="113">
        <v>44863.280266203707</v>
      </c>
      <c r="M6885" s="113">
        <v>44863.282442129632</v>
      </c>
      <c r="P6885" s="78" t="str">
        <f t="shared" si="1819"/>
        <v/>
      </c>
      <c r="Q6885" s="113">
        <v>44863.282523148147</v>
      </c>
      <c r="R6885" s="78" t="s">
        <v>1185</v>
      </c>
      <c r="S6885" s="78" t="str">
        <f t="shared" si="1820"/>
        <v>CIC</v>
      </c>
      <c r="T6885" s="113">
        <v>44863.286446759259</v>
      </c>
      <c r="U6885" s="78" t="s">
        <v>1185</v>
      </c>
      <c r="V6885" s="78" t="str">
        <f t="shared" si="1821"/>
        <v>CIC</v>
      </c>
      <c r="W6885" s="113">
        <v>44863.318148148152</v>
      </c>
      <c r="X6885" s="113">
        <f t="shared" si="1822"/>
        <v>2.1759259252576157E-3</v>
      </c>
      <c r="Y6885" s="113">
        <f t="shared" si="1823"/>
        <v>4.0046296271611936E-3</v>
      </c>
      <c r="Z6885" s="113">
        <f t="shared" si="1824"/>
        <v>3.1701388892543036E-2</v>
      </c>
      <c r="AB6885" s="2">
        <f t="shared" si="1825"/>
        <v>346</v>
      </c>
      <c r="AC6885" s="2">
        <f t="shared" si="1825"/>
        <v>2739</v>
      </c>
      <c r="AE6885" s="2" t="str">
        <f t="shared" si="1826"/>
        <v/>
      </c>
      <c r="AF6885" s="2" t="str">
        <f t="shared" si="1827"/>
        <v/>
      </c>
      <c r="AG6885" s="2">
        <f t="shared" si="1828"/>
        <v>346</v>
      </c>
      <c r="AH6885" s="2" t="str">
        <f t="shared" si="1829"/>
        <v/>
      </c>
      <c r="AI6885" s="2" t="str">
        <f t="shared" si="1830"/>
        <v/>
      </c>
      <c r="AK6885" s="2" t="str">
        <f t="shared" si="1831"/>
        <v/>
      </c>
      <c r="AL6885" s="2" t="str">
        <f t="shared" si="1832"/>
        <v/>
      </c>
      <c r="AM6885" s="2">
        <f t="shared" si="1833"/>
        <v>2739</v>
      </c>
      <c r="AN6885" s="2" t="str">
        <f t="shared" si="1834"/>
        <v/>
      </c>
      <c r="AO6885" s="2" t="str">
        <f t="shared" si="1835"/>
        <v/>
      </c>
    </row>
    <row r="6886" spans="1:41" x14ac:dyDescent="0.3">
      <c r="A6886" s="111">
        <v>44863.280266203707</v>
      </c>
      <c r="B6886" s="78" t="s">
        <v>7354</v>
      </c>
      <c r="C6886" s="78" t="s">
        <v>951</v>
      </c>
      <c r="D6886" s="78" t="s">
        <v>2997</v>
      </c>
      <c r="E6886" s="78">
        <v>53</v>
      </c>
      <c r="F6886" s="78" t="s">
        <v>809</v>
      </c>
      <c r="G6886" s="78" t="s">
        <v>90</v>
      </c>
      <c r="H6886" s="112" t="s">
        <v>286</v>
      </c>
      <c r="I6886" s="112">
        <v>2</v>
      </c>
      <c r="J6886" s="113">
        <v>44863.279687499999</v>
      </c>
      <c r="K6886" s="113">
        <v>44863.280266203707</v>
      </c>
      <c r="M6886" s="113">
        <v>44863.282488425924</v>
      </c>
      <c r="P6886" s="78" t="str">
        <f t="shared" si="1819"/>
        <v/>
      </c>
      <c r="Q6886" s="113">
        <v>44863.282511574071</v>
      </c>
      <c r="R6886" s="78" t="s">
        <v>1185</v>
      </c>
      <c r="S6886" s="78" t="str">
        <f t="shared" si="1820"/>
        <v>CIC</v>
      </c>
      <c r="V6886" s="78" t="str">
        <f t="shared" si="1821"/>
        <v/>
      </c>
      <c r="W6886" s="113">
        <v>44863.318020833336</v>
      </c>
      <c r="X6886" s="113">
        <f t="shared" si="1822"/>
        <v>2.2222222178243101E-3</v>
      </c>
      <c r="Y6886" s="113" t="str">
        <f t="shared" si="1823"/>
        <v/>
      </c>
      <c r="Z6886" s="113" t="str">
        <f t="shared" si="1824"/>
        <v/>
      </c>
      <c r="AB6886" s="2" t="str">
        <f t="shared" si="1825"/>
        <v/>
      </c>
      <c r="AC6886" s="2" t="str">
        <f t="shared" si="1825"/>
        <v/>
      </c>
      <c r="AE6886" s="2" t="str">
        <f t="shared" si="1826"/>
        <v/>
      </c>
      <c r="AF6886" s="2" t="str">
        <f t="shared" si="1827"/>
        <v/>
      </c>
      <c r="AG6886" s="2" t="str">
        <f t="shared" si="1828"/>
        <v/>
      </c>
      <c r="AH6886" s="2" t="str">
        <f t="shared" si="1829"/>
        <v/>
      </c>
      <c r="AI6886" s="2" t="str">
        <f t="shared" si="1830"/>
        <v/>
      </c>
      <c r="AK6886" s="2" t="str">
        <f t="shared" si="1831"/>
        <v/>
      </c>
      <c r="AL6886" s="2" t="str">
        <f t="shared" si="1832"/>
        <v/>
      </c>
      <c r="AM6886" s="2" t="str">
        <f t="shared" si="1833"/>
        <v/>
      </c>
      <c r="AN6886" s="2" t="str">
        <f t="shared" si="1834"/>
        <v/>
      </c>
      <c r="AO6886" s="2" t="str">
        <f t="shared" si="1835"/>
        <v/>
      </c>
    </row>
    <row r="6887" spans="1:41" x14ac:dyDescent="0.3">
      <c r="A6887" s="111">
        <v>44863.352118055554</v>
      </c>
      <c r="B6887" s="78" t="s">
        <v>7355</v>
      </c>
      <c r="C6887" s="78" t="s">
        <v>850</v>
      </c>
      <c r="D6887" s="78" t="s">
        <v>1804</v>
      </c>
      <c r="E6887" s="78">
        <v>73</v>
      </c>
      <c r="F6887" s="78" t="s">
        <v>809</v>
      </c>
      <c r="G6887" s="78" t="s">
        <v>98</v>
      </c>
      <c r="H6887" s="112" t="s">
        <v>254</v>
      </c>
      <c r="I6887" s="112">
        <v>3</v>
      </c>
      <c r="J6887" s="113">
        <v>44863.35193287037</v>
      </c>
      <c r="K6887" s="113">
        <v>44863.352118055554</v>
      </c>
      <c r="M6887" s="113">
        <v>44863.354016203702</v>
      </c>
      <c r="P6887" s="78" t="str">
        <f t="shared" si="1819"/>
        <v/>
      </c>
      <c r="Q6887" s="113">
        <v>44863.354039351849</v>
      </c>
      <c r="R6887" s="78" t="s">
        <v>1187</v>
      </c>
      <c r="S6887" s="78" t="str">
        <f t="shared" si="1820"/>
        <v>CIC</v>
      </c>
      <c r="V6887" s="78" t="str">
        <f t="shared" si="1821"/>
        <v/>
      </c>
      <c r="W6887" s="113">
        <v>44863.37300925926</v>
      </c>
      <c r="X6887" s="113">
        <f t="shared" si="1822"/>
        <v>1.898148148029577E-3</v>
      </c>
      <c r="Y6887" s="113" t="str">
        <f t="shared" si="1823"/>
        <v/>
      </c>
      <c r="Z6887" s="113" t="str">
        <f t="shared" si="1824"/>
        <v/>
      </c>
      <c r="AB6887" s="2" t="str">
        <f t="shared" si="1825"/>
        <v/>
      </c>
      <c r="AC6887" s="2" t="str">
        <f t="shared" si="1825"/>
        <v/>
      </c>
      <c r="AE6887" s="2" t="str">
        <f t="shared" si="1826"/>
        <v/>
      </c>
      <c r="AF6887" s="2" t="str">
        <f t="shared" si="1827"/>
        <v/>
      </c>
      <c r="AG6887" s="2" t="str">
        <f t="shared" si="1828"/>
        <v/>
      </c>
      <c r="AH6887" s="2" t="str">
        <f t="shared" si="1829"/>
        <v/>
      </c>
      <c r="AI6887" s="2" t="str">
        <f t="shared" si="1830"/>
        <v/>
      </c>
      <c r="AK6887" s="2" t="str">
        <f t="shared" si="1831"/>
        <v/>
      </c>
      <c r="AL6887" s="2" t="str">
        <f t="shared" si="1832"/>
        <v/>
      </c>
      <c r="AM6887" s="2" t="str">
        <f t="shared" si="1833"/>
        <v/>
      </c>
      <c r="AN6887" s="2" t="str">
        <f t="shared" si="1834"/>
        <v/>
      </c>
      <c r="AO6887" s="2" t="str">
        <f t="shared" si="1835"/>
        <v/>
      </c>
    </row>
    <row r="6888" spans="1:41" x14ac:dyDescent="0.3">
      <c r="A6888" s="111">
        <v>44863.352118055554</v>
      </c>
      <c r="B6888" s="78" t="s">
        <v>7355</v>
      </c>
      <c r="C6888" s="78" t="s">
        <v>886</v>
      </c>
      <c r="D6888" s="78" t="s">
        <v>1804</v>
      </c>
      <c r="E6888" s="78">
        <v>73</v>
      </c>
      <c r="F6888" s="78" t="s">
        <v>809</v>
      </c>
      <c r="G6888" s="78" t="s">
        <v>98</v>
      </c>
      <c r="H6888" s="112" t="s">
        <v>254</v>
      </c>
      <c r="I6888" s="112">
        <v>3</v>
      </c>
      <c r="J6888" s="113">
        <v>44863.35193287037</v>
      </c>
      <c r="K6888" s="113">
        <v>44863.352118055554</v>
      </c>
      <c r="M6888" s="113">
        <v>44863.372858796298</v>
      </c>
      <c r="P6888" s="78" t="str">
        <f t="shared" si="1819"/>
        <v/>
      </c>
      <c r="S6888" s="78" t="str">
        <f t="shared" si="1820"/>
        <v/>
      </c>
      <c r="T6888" s="113">
        <v>44863.37296296296</v>
      </c>
      <c r="U6888" s="78" t="s">
        <v>1185</v>
      </c>
      <c r="V6888" s="78" t="str">
        <f t="shared" si="1821"/>
        <v>CIC</v>
      </c>
      <c r="W6888" s="113">
        <v>44863.37572916667</v>
      </c>
      <c r="X6888" s="113">
        <f t="shared" si="1822"/>
        <v>2.0740740743349306E-2</v>
      </c>
      <c r="Y6888" s="113" t="str">
        <f t="shared" si="1823"/>
        <v/>
      </c>
      <c r="Z6888" s="113">
        <f t="shared" si="1824"/>
        <v>2.7662037100526504E-3</v>
      </c>
      <c r="AB6888" s="2" t="str">
        <f t="shared" si="1825"/>
        <v/>
      </c>
      <c r="AC6888" s="2">
        <f t="shared" si="1825"/>
        <v>239</v>
      </c>
      <c r="AE6888" s="2" t="str">
        <f t="shared" si="1826"/>
        <v/>
      </c>
      <c r="AF6888" s="2" t="str">
        <f t="shared" si="1827"/>
        <v/>
      </c>
      <c r="AG6888" s="2" t="str">
        <f t="shared" si="1828"/>
        <v/>
      </c>
      <c r="AH6888" s="2" t="str">
        <f t="shared" si="1829"/>
        <v/>
      </c>
      <c r="AI6888" s="2" t="str">
        <f t="shared" si="1830"/>
        <v/>
      </c>
      <c r="AK6888" s="2" t="str">
        <f t="shared" si="1831"/>
        <v/>
      </c>
      <c r="AL6888" s="2" t="str">
        <f t="shared" si="1832"/>
        <v/>
      </c>
      <c r="AM6888" s="2" t="str">
        <f t="shared" si="1833"/>
        <v/>
      </c>
      <c r="AN6888" s="2">
        <f t="shared" si="1834"/>
        <v>239</v>
      </c>
      <c r="AO6888" s="2" t="str">
        <f t="shared" si="1835"/>
        <v/>
      </c>
    </row>
    <row r="6889" spans="1:41" x14ac:dyDescent="0.3">
      <c r="A6889" s="111">
        <v>44863.373611111114</v>
      </c>
      <c r="B6889" s="78" t="s">
        <v>7356</v>
      </c>
      <c r="C6889" s="78" t="s">
        <v>850</v>
      </c>
      <c r="D6889" s="78" t="s">
        <v>1211</v>
      </c>
      <c r="E6889" s="78">
        <v>32</v>
      </c>
      <c r="F6889" s="78" t="s">
        <v>808</v>
      </c>
      <c r="G6889" s="78" t="s">
        <v>106</v>
      </c>
      <c r="H6889" s="112" t="s">
        <v>306</v>
      </c>
      <c r="I6889" s="112">
        <v>2</v>
      </c>
      <c r="J6889" s="113">
        <v>44863.373194444444</v>
      </c>
      <c r="K6889" s="113">
        <v>44863.373611111114</v>
      </c>
      <c r="M6889" s="113">
        <v>44863.373668981483</v>
      </c>
      <c r="P6889" s="78" t="str">
        <f t="shared" si="1819"/>
        <v/>
      </c>
      <c r="S6889" s="78" t="str">
        <f t="shared" si="1820"/>
        <v/>
      </c>
      <c r="T6889" s="113">
        <v>44863.373692129629</v>
      </c>
      <c r="U6889" s="78" t="s">
        <v>1185</v>
      </c>
      <c r="V6889" s="78" t="str">
        <f t="shared" si="1821"/>
        <v>CIC</v>
      </c>
      <c r="W6889" s="113">
        <v>44863.710729166669</v>
      </c>
      <c r="X6889" s="113" t="str">
        <f t="shared" si="1822"/>
        <v/>
      </c>
      <c r="Y6889" s="113" t="str">
        <f t="shared" si="1823"/>
        <v/>
      </c>
      <c r="Z6889" s="113">
        <f t="shared" si="1824"/>
        <v>0.33703703703940846</v>
      </c>
      <c r="AB6889" s="2" t="str">
        <f t="shared" si="1825"/>
        <v/>
      </c>
      <c r="AC6889" s="2">
        <f t="shared" si="1825"/>
        <v>29120</v>
      </c>
      <c r="AE6889" s="2" t="str">
        <f t="shared" si="1826"/>
        <v/>
      </c>
      <c r="AF6889" s="2" t="str">
        <f t="shared" si="1827"/>
        <v/>
      </c>
      <c r="AG6889" s="2" t="str">
        <f t="shared" si="1828"/>
        <v/>
      </c>
      <c r="AH6889" s="2" t="str">
        <f t="shared" si="1829"/>
        <v/>
      </c>
      <c r="AI6889" s="2" t="str">
        <f t="shared" si="1830"/>
        <v/>
      </c>
      <c r="AK6889" s="2" t="str">
        <f t="shared" si="1831"/>
        <v/>
      </c>
      <c r="AL6889" s="2" t="str">
        <f t="shared" si="1832"/>
        <v/>
      </c>
      <c r="AM6889" s="2">
        <f t="shared" si="1833"/>
        <v>29120</v>
      </c>
      <c r="AN6889" s="2" t="str">
        <f t="shared" si="1834"/>
        <v/>
      </c>
      <c r="AO6889" s="2" t="str">
        <f t="shared" si="1835"/>
        <v/>
      </c>
    </row>
    <row r="6890" spans="1:41" x14ac:dyDescent="0.3">
      <c r="A6890" s="111">
        <v>44863.406967592593</v>
      </c>
      <c r="B6890" s="78" t="s">
        <v>7357</v>
      </c>
      <c r="C6890" s="78" t="s">
        <v>886</v>
      </c>
      <c r="D6890" s="78" t="s">
        <v>3572</v>
      </c>
      <c r="F6890" s="78" t="s">
        <v>809</v>
      </c>
      <c r="G6890" s="78" t="s">
        <v>138</v>
      </c>
      <c r="H6890" s="112" t="s">
        <v>276</v>
      </c>
      <c r="I6890" s="112">
        <v>4</v>
      </c>
      <c r="J6890" s="113">
        <v>44863.406956018516</v>
      </c>
      <c r="K6890" s="113">
        <v>44863.406967592593</v>
      </c>
      <c r="M6890" s="113">
        <v>44863.40892361111</v>
      </c>
      <c r="N6890" s="113">
        <v>44863.41196759259</v>
      </c>
      <c r="O6890" s="78" t="s">
        <v>1185</v>
      </c>
      <c r="P6890" s="78" t="str">
        <f t="shared" si="1819"/>
        <v>CIC</v>
      </c>
      <c r="S6890" s="78" t="str">
        <f t="shared" si="1820"/>
        <v/>
      </c>
      <c r="V6890" s="78" t="str">
        <f t="shared" si="1821"/>
        <v/>
      </c>
      <c r="W6890" s="113">
        <v>44863.427777777775</v>
      </c>
      <c r="X6890" s="113">
        <f t="shared" si="1822"/>
        <v>1.9560185173759237E-3</v>
      </c>
      <c r="Y6890" s="113" t="str">
        <f t="shared" si="1823"/>
        <v/>
      </c>
      <c r="Z6890" s="113" t="str">
        <f t="shared" si="1824"/>
        <v/>
      </c>
      <c r="AB6890" s="2" t="str">
        <f t="shared" si="1825"/>
        <v/>
      </c>
      <c r="AC6890" s="2" t="str">
        <f t="shared" si="1825"/>
        <v/>
      </c>
      <c r="AE6890" s="2" t="str">
        <f t="shared" si="1826"/>
        <v/>
      </c>
      <c r="AF6890" s="2" t="str">
        <f t="shared" si="1827"/>
        <v/>
      </c>
      <c r="AG6890" s="2" t="str">
        <f t="shared" si="1828"/>
        <v/>
      </c>
      <c r="AH6890" s="2" t="str">
        <f t="shared" si="1829"/>
        <v/>
      </c>
      <c r="AI6890" s="2" t="str">
        <f t="shared" si="1830"/>
        <v/>
      </c>
      <c r="AK6890" s="2" t="str">
        <f t="shared" si="1831"/>
        <v/>
      </c>
      <c r="AL6890" s="2" t="str">
        <f t="shared" si="1832"/>
        <v/>
      </c>
      <c r="AM6890" s="2" t="str">
        <f t="shared" si="1833"/>
        <v/>
      </c>
      <c r="AN6890" s="2" t="str">
        <f t="shared" si="1834"/>
        <v/>
      </c>
      <c r="AO6890" s="2" t="str">
        <f t="shared" si="1835"/>
        <v/>
      </c>
    </row>
    <row r="6891" spans="1:41" x14ac:dyDescent="0.3">
      <c r="A6891" s="111">
        <v>44863.439027777778</v>
      </c>
      <c r="B6891" s="78" t="s">
        <v>7358</v>
      </c>
      <c r="C6891" s="78" t="s">
        <v>886</v>
      </c>
      <c r="D6891" s="78" t="s">
        <v>1199</v>
      </c>
      <c r="E6891" s="78">
        <v>395</v>
      </c>
      <c r="F6891" s="78" t="s">
        <v>809</v>
      </c>
      <c r="G6891" s="78" t="s">
        <v>102</v>
      </c>
      <c r="H6891" s="112" t="s">
        <v>206</v>
      </c>
      <c r="I6891" s="112">
        <v>3</v>
      </c>
      <c r="J6891" s="113">
        <v>44863.439027777778</v>
      </c>
      <c r="K6891" s="113">
        <v>44863.439027777778</v>
      </c>
      <c r="M6891" s="113">
        <v>44863.439398148148</v>
      </c>
      <c r="N6891" s="113">
        <v>44863.439780092594</v>
      </c>
      <c r="O6891" s="78" t="s">
        <v>1185</v>
      </c>
      <c r="P6891" s="78" t="str">
        <f t="shared" si="1819"/>
        <v>CIC</v>
      </c>
      <c r="S6891" s="78" t="str">
        <f t="shared" si="1820"/>
        <v/>
      </c>
      <c r="T6891" s="113">
        <v>44863.450150462966</v>
      </c>
      <c r="U6891" s="78" t="s">
        <v>1216</v>
      </c>
      <c r="V6891" s="78" t="str">
        <f t="shared" si="1821"/>
        <v>PLOEG</v>
      </c>
      <c r="W6891" s="113">
        <v>44863.475243055553</v>
      </c>
      <c r="X6891" s="113">
        <f t="shared" si="1822"/>
        <v>3.7037036963738501E-4</v>
      </c>
      <c r="Y6891" s="113">
        <f t="shared" si="1823"/>
        <v>1.0752314818091691E-2</v>
      </c>
      <c r="Z6891" s="113">
        <f t="shared" si="1824"/>
        <v>2.509259258658858E-2</v>
      </c>
      <c r="AB6891" s="2">
        <f t="shared" si="1825"/>
        <v>929</v>
      </c>
      <c r="AC6891" s="2">
        <f t="shared" si="1825"/>
        <v>2168</v>
      </c>
      <c r="AE6891" s="2" t="str">
        <f t="shared" si="1826"/>
        <v/>
      </c>
      <c r="AF6891" s="2" t="str">
        <f t="shared" si="1827"/>
        <v/>
      </c>
      <c r="AG6891" s="2" t="str">
        <f t="shared" si="1828"/>
        <v/>
      </c>
      <c r="AH6891" s="2">
        <f t="shared" si="1829"/>
        <v>929</v>
      </c>
      <c r="AI6891" s="2" t="str">
        <f t="shared" si="1830"/>
        <v/>
      </c>
      <c r="AK6891" s="2" t="str">
        <f t="shared" si="1831"/>
        <v/>
      </c>
      <c r="AL6891" s="2" t="str">
        <f t="shared" si="1832"/>
        <v/>
      </c>
      <c r="AM6891" s="2" t="str">
        <f t="shared" si="1833"/>
        <v/>
      </c>
      <c r="AN6891" s="2">
        <f t="shared" si="1834"/>
        <v>2168</v>
      </c>
      <c r="AO6891" s="2" t="str">
        <f t="shared" si="1835"/>
        <v/>
      </c>
    </row>
    <row r="6892" spans="1:41" x14ac:dyDescent="0.3">
      <c r="A6892" s="111">
        <v>44863.536064814813</v>
      </c>
      <c r="B6892" s="78" t="s">
        <v>7359</v>
      </c>
      <c r="C6892" s="78" t="s">
        <v>886</v>
      </c>
      <c r="D6892" s="78" t="s">
        <v>1821</v>
      </c>
      <c r="E6892" s="78">
        <v>27</v>
      </c>
      <c r="F6892" s="78" t="s">
        <v>809</v>
      </c>
      <c r="G6892" s="78" t="s">
        <v>134</v>
      </c>
      <c r="H6892" s="112" t="s">
        <v>278</v>
      </c>
      <c r="I6892" s="112">
        <v>3</v>
      </c>
      <c r="J6892" s="113">
        <v>44863.536064814813</v>
      </c>
      <c r="K6892" s="113">
        <v>44863.536064814813</v>
      </c>
      <c r="M6892" s="113">
        <v>44863.53638888889</v>
      </c>
      <c r="N6892" s="113">
        <v>44863.536724537036</v>
      </c>
      <c r="O6892" s="78" t="s">
        <v>1185</v>
      </c>
      <c r="P6892" s="78" t="str">
        <f t="shared" si="1819"/>
        <v>CIC</v>
      </c>
      <c r="S6892" s="78" t="str">
        <f t="shared" si="1820"/>
        <v/>
      </c>
      <c r="T6892" s="113">
        <v>44863.571493055555</v>
      </c>
      <c r="U6892" s="78" t="s">
        <v>1216</v>
      </c>
      <c r="V6892" s="78" t="str">
        <f t="shared" si="1821"/>
        <v>PLOEG</v>
      </c>
      <c r="W6892" s="113">
        <v>44863.594548611109</v>
      </c>
      <c r="X6892" s="113">
        <f t="shared" si="1822"/>
        <v>3.2407407707069069E-4</v>
      </c>
      <c r="Y6892" s="113">
        <f t="shared" si="1823"/>
        <v>3.5104166665405501E-2</v>
      </c>
      <c r="Z6892" s="113">
        <f t="shared" si="1824"/>
        <v>2.3055555553582963E-2</v>
      </c>
      <c r="AB6892" s="2">
        <f t="shared" si="1825"/>
        <v>3033</v>
      </c>
      <c r="AC6892" s="2">
        <f t="shared" si="1825"/>
        <v>1992</v>
      </c>
      <c r="AE6892" s="2" t="str">
        <f t="shared" si="1826"/>
        <v/>
      </c>
      <c r="AF6892" s="2" t="str">
        <f t="shared" si="1827"/>
        <v/>
      </c>
      <c r="AG6892" s="2" t="str">
        <f t="shared" si="1828"/>
        <v/>
      </c>
      <c r="AH6892" s="2">
        <f t="shared" si="1829"/>
        <v>3033</v>
      </c>
      <c r="AI6892" s="2" t="str">
        <f t="shared" si="1830"/>
        <v/>
      </c>
      <c r="AK6892" s="2" t="str">
        <f t="shared" si="1831"/>
        <v/>
      </c>
      <c r="AL6892" s="2" t="str">
        <f t="shared" si="1832"/>
        <v/>
      </c>
      <c r="AM6892" s="2" t="str">
        <f t="shared" si="1833"/>
        <v/>
      </c>
      <c r="AN6892" s="2">
        <f t="shared" si="1834"/>
        <v>1992</v>
      </c>
      <c r="AO6892" s="2" t="str">
        <f t="shared" si="1835"/>
        <v/>
      </c>
    </row>
    <row r="6893" spans="1:41" x14ac:dyDescent="0.3">
      <c r="A6893" s="111">
        <v>44863.542361111111</v>
      </c>
      <c r="B6893" s="78" t="s">
        <v>7360</v>
      </c>
      <c r="C6893" s="78" t="s">
        <v>951</v>
      </c>
      <c r="D6893" s="78" t="s">
        <v>1226</v>
      </c>
      <c r="E6893" s="78">
        <v>9</v>
      </c>
      <c r="F6893" s="78" t="s">
        <v>807</v>
      </c>
      <c r="G6893" s="78" t="s">
        <v>106</v>
      </c>
      <c r="H6893" s="112" t="s">
        <v>268</v>
      </c>
      <c r="I6893" s="112">
        <v>4</v>
      </c>
      <c r="J6893" s="113">
        <v>44863.542071759257</v>
      </c>
      <c r="K6893" s="113">
        <v>44863.542361111111</v>
      </c>
      <c r="M6893" s="113">
        <v>44863.542974537035</v>
      </c>
      <c r="N6893" s="113">
        <v>44863.543020833335</v>
      </c>
      <c r="O6893" s="78" t="s">
        <v>1187</v>
      </c>
      <c r="P6893" s="78" t="str">
        <f t="shared" si="1819"/>
        <v>CIC</v>
      </c>
      <c r="S6893" s="78" t="str">
        <f t="shared" si="1820"/>
        <v/>
      </c>
      <c r="V6893" s="78" t="str">
        <f t="shared" si="1821"/>
        <v/>
      </c>
      <c r="W6893" s="113">
        <v>44863.642870370371</v>
      </c>
      <c r="X6893" s="113">
        <f t="shared" si="1822"/>
        <v>6.1342592380242422E-4</v>
      </c>
      <c r="Y6893" s="113" t="str">
        <f t="shared" si="1823"/>
        <v/>
      </c>
      <c r="Z6893" s="113" t="str">
        <f t="shared" si="1824"/>
        <v/>
      </c>
      <c r="AB6893" s="2" t="str">
        <f t="shared" si="1825"/>
        <v/>
      </c>
      <c r="AC6893" s="2" t="str">
        <f t="shared" si="1825"/>
        <v/>
      </c>
      <c r="AE6893" s="2" t="str">
        <f t="shared" si="1826"/>
        <v/>
      </c>
      <c r="AF6893" s="2" t="str">
        <f t="shared" si="1827"/>
        <v/>
      </c>
      <c r="AG6893" s="2" t="str">
        <f t="shared" si="1828"/>
        <v/>
      </c>
      <c r="AH6893" s="2" t="str">
        <f t="shared" si="1829"/>
        <v/>
      </c>
      <c r="AI6893" s="2" t="str">
        <f t="shared" si="1830"/>
        <v/>
      </c>
      <c r="AK6893" s="2" t="str">
        <f t="shared" si="1831"/>
        <v/>
      </c>
      <c r="AL6893" s="2" t="str">
        <f t="shared" si="1832"/>
        <v/>
      </c>
      <c r="AM6893" s="2" t="str">
        <f t="shared" si="1833"/>
        <v/>
      </c>
      <c r="AN6893" s="2" t="str">
        <f t="shared" si="1834"/>
        <v/>
      </c>
      <c r="AO6893" s="2" t="str">
        <f t="shared" si="1835"/>
        <v/>
      </c>
    </row>
    <row r="6894" spans="1:41" x14ac:dyDescent="0.3">
      <c r="A6894" s="111">
        <v>44863.614421296297</v>
      </c>
      <c r="B6894" s="78" t="s">
        <v>7361</v>
      </c>
      <c r="C6894" s="78" t="s">
        <v>886</v>
      </c>
      <c r="D6894" s="78" t="s">
        <v>1270</v>
      </c>
      <c r="E6894" s="78">
        <v>16</v>
      </c>
      <c r="F6894" s="78" t="s">
        <v>808</v>
      </c>
      <c r="G6894" s="78" t="s">
        <v>102</v>
      </c>
      <c r="H6894" s="112" t="s">
        <v>206</v>
      </c>
      <c r="I6894" s="112">
        <v>3</v>
      </c>
      <c r="J6894" s="113">
        <v>44863.609710648147</v>
      </c>
      <c r="K6894" s="113">
        <v>44863.614421296297</v>
      </c>
      <c r="L6894" s="113">
        <v>44863.643414351849</v>
      </c>
      <c r="M6894" s="113">
        <v>44863.676504629628</v>
      </c>
      <c r="N6894" s="113">
        <v>44863.615023148152</v>
      </c>
      <c r="O6894" s="78" t="s">
        <v>1185</v>
      </c>
      <c r="P6894" s="78" t="str">
        <f t="shared" si="1819"/>
        <v>CIC</v>
      </c>
      <c r="S6894" s="78" t="str">
        <f t="shared" si="1820"/>
        <v/>
      </c>
      <c r="V6894" s="78" t="str">
        <f t="shared" si="1821"/>
        <v/>
      </c>
      <c r="W6894" s="113">
        <v>44863.676585648151</v>
      </c>
      <c r="X6894" s="113">
        <f t="shared" si="1822"/>
        <v>2.8993055551836733E-2</v>
      </c>
      <c r="Y6894" s="113" t="str">
        <f t="shared" si="1823"/>
        <v/>
      </c>
      <c r="Z6894" s="113" t="str">
        <f t="shared" si="1824"/>
        <v/>
      </c>
      <c r="AB6894" s="2" t="str">
        <f t="shared" si="1825"/>
        <v/>
      </c>
      <c r="AC6894" s="2" t="str">
        <f t="shared" si="1825"/>
        <v/>
      </c>
      <c r="AE6894" s="2" t="str">
        <f t="shared" si="1826"/>
        <v/>
      </c>
      <c r="AF6894" s="2" t="str">
        <f t="shared" si="1827"/>
        <v/>
      </c>
      <c r="AG6894" s="2" t="str">
        <f t="shared" si="1828"/>
        <v/>
      </c>
      <c r="AH6894" s="2" t="str">
        <f t="shared" si="1829"/>
        <v/>
      </c>
      <c r="AI6894" s="2" t="str">
        <f t="shared" si="1830"/>
        <v/>
      </c>
      <c r="AK6894" s="2" t="str">
        <f t="shared" si="1831"/>
        <v/>
      </c>
      <c r="AL6894" s="2" t="str">
        <f t="shared" si="1832"/>
        <v/>
      </c>
      <c r="AM6894" s="2" t="str">
        <f t="shared" si="1833"/>
        <v/>
      </c>
      <c r="AN6894" s="2" t="str">
        <f t="shared" si="1834"/>
        <v/>
      </c>
      <c r="AO6894" s="2" t="str">
        <f t="shared" si="1835"/>
        <v/>
      </c>
    </row>
    <row r="6895" spans="1:41" x14ac:dyDescent="0.3">
      <c r="A6895" s="111">
        <v>44863.64199074074</v>
      </c>
      <c r="B6895" s="78" t="s">
        <v>7362</v>
      </c>
      <c r="C6895" s="78" t="s">
        <v>886</v>
      </c>
      <c r="D6895" s="78" t="s">
        <v>1548</v>
      </c>
      <c r="F6895" s="78" t="s">
        <v>808</v>
      </c>
      <c r="G6895" s="78" t="s">
        <v>114</v>
      </c>
      <c r="H6895" s="112" t="s">
        <v>214</v>
      </c>
      <c r="I6895" s="112">
        <v>2</v>
      </c>
      <c r="J6895" s="113">
        <v>44863.641250000001</v>
      </c>
      <c r="K6895" s="113">
        <v>44863.64199074074</v>
      </c>
      <c r="M6895" s="113">
        <v>44863.643414351849</v>
      </c>
      <c r="P6895" s="78" t="str">
        <f t="shared" si="1819"/>
        <v/>
      </c>
      <c r="Q6895" s="113">
        <v>44863.65047453704</v>
      </c>
      <c r="R6895" s="78" t="s">
        <v>1187</v>
      </c>
      <c r="S6895" s="78" t="str">
        <f t="shared" si="1820"/>
        <v>CIC</v>
      </c>
      <c r="V6895" s="78" t="str">
        <f t="shared" si="1821"/>
        <v/>
      </c>
      <c r="W6895" s="113">
        <v>44863.676493055558</v>
      </c>
      <c r="X6895" s="113">
        <f t="shared" si="1822"/>
        <v>1.4236111092031933E-3</v>
      </c>
      <c r="Y6895" s="113" t="str">
        <f t="shared" si="1823"/>
        <v/>
      </c>
      <c r="Z6895" s="113" t="str">
        <f t="shared" si="1824"/>
        <v/>
      </c>
      <c r="AB6895" s="2" t="str">
        <f t="shared" si="1825"/>
        <v/>
      </c>
      <c r="AC6895" s="2" t="str">
        <f t="shared" si="1825"/>
        <v/>
      </c>
      <c r="AE6895" s="2" t="str">
        <f t="shared" si="1826"/>
        <v/>
      </c>
      <c r="AF6895" s="2" t="str">
        <f t="shared" si="1827"/>
        <v/>
      </c>
      <c r="AG6895" s="2" t="str">
        <f t="shared" si="1828"/>
        <v/>
      </c>
      <c r="AH6895" s="2" t="str">
        <f t="shared" si="1829"/>
        <v/>
      </c>
      <c r="AI6895" s="2" t="str">
        <f t="shared" si="1830"/>
        <v/>
      </c>
      <c r="AK6895" s="2" t="str">
        <f t="shared" si="1831"/>
        <v/>
      </c>
      <c r="AL6895" s="2" t="str">
        <f t="shared" si="1832"/>
        <v/>
      </c>
      <c r="AM6895" s="2" t="str">
        <f t="shared" si="1833"/>
        <v/>
      </c>
      <c r="AN6895" s="2" t="str">
        <f t="shared" si="1834"/>
        <v/>
      </c>
      <c r="AO6895" s="2" t="str">
        <f t="shared" si="1835"/>
        <v/>
      </c>
    </row>
    <row r="6896" spans="1:41" x14ac:dyDescent="0.3">
      <c r="A6896" s="111">
        <v>44863.66333333333</v>
      </c>
      <c r="B6896" s="78" t="s">
        <v>7363</v>
      </c>
      <c r="C6896" s="78" t="s">
        <v>886</v>
      </c>
      <c r="D6896" s="78" t="s">
        <v>2507</v>
      </c>
      <c r="F6896" s="78" t="s">
        <v>808</v>
      </c>
      <c r="G6896" s="78" t="s">
        <v>86</v>
      </c>
      <c r="H6896" s="112" t="s">
        <v>358</v>
      </c>
      <c r="I6896" s="112">
        <v>4</v>
      </c>
      <c r="J6896" s="113">
        <v>44863.66333333333</v>
      </c>
      <c r="K6896" s="113">
        <v>44863.66333333333</v>
      </c>
      <c r="M6896" s="113">
        <v>44863.67664351852</v>
      </c>
      <c r="P6896" s="78" t="str">
        <f t="shared" si="1819"/>
        <v/>
      </c>
      <c r="S6896" s="78" t="str">
        <f t="shared" si="1820"/>
        <v/>
      </c>
      <c r="T6896" s="113">
        <v>44863.676666666666</v>
      </c>
      <c r="U6896" s="78" t="s">
        <v>1185</v>
      </c>
      <c r="V6896" s="78" t="str">
        <f t="shared" si="1821"/>
        <v>CIC</v>
      </c>
      <c r="W6896" s="113">
        <v>44863.683518518519</v>
      </c>
      <c r="X6896" s="113">
        <f t="shared" si="1822"/>
        <v>1.3310185189766344E-2</v>
      </c>
      <c r="Y6896" s="113" t="str">
        <f t="shared" si="1823"/>
        <v/>
      </c>
      <c r="Z6896" s="113">
        <f t="shared" si="1824"/>
        <v>6.8518518528435379E-3</v>
      </c>
      <c r="AB6896" s="2" t="str">
        <f t="shared" si="1825"/>
        <v/>
      </c>
      <c r="AC6896" s="2">
        <f t="shared" si="1825"/>
        <v>592</v>
      </c>
      <c r="AE6896" s="2" t="str">
        <f t="shared" si="1826"/>
        <v/>
      </c>
      <c r="AF6896" s="2" t="str">
        <f t="shared" si="1827"/>
        <v/>
      </c>
      <c r="AG6896" s="2" t="str">
        <f t="shared" si="1828"/>
        <v/>
      </c>
      <c r="AH6896" s="2" t="str">
        <f t="shared" si="1829"/>
        <v/>
      </c>
      <c r="AI6896" s="2" t="str">
        <f t="shared" si="1830"/>
        <v/>
      </c>
      <c r="AK6896" s="2" t="str">
        <f t="shared" si="1831"/>
        <v/>
      </c>
      <c r="AL6896" s="2" t="str">
        <f t="shared" si="1832"/>
        <v/>
      </c>
      <c r="AM6896" s="2" t="str">
        <f t="shared" si="1833"/>
        <v/>
      </c>
      <c r="AN6896" s="2" t="str">
        <f t="shared" si="1834"/>
        <v/>
      </c>
      <c r="AO6896" s="2">
        <f t="shared" si="1835"/>
        <v>592</v>
      </c>
    </row>
    <row r="6897" spans="1:41" x14ac:dyDescent="0.3">
      <c r="A6897" s="111">
        <v>44863.698067129626</v>
      </c>
      <c r="B6897" s="78" t="s">
        <v>7364</v>
      </c>
      <c r="C6897" s="78" t="s">
        <v>886</v>
      </c>
      <c r="D6897" s="78" t="s">
        <v>1232</v>
      </c>
      <c r="E6897" s="78">
        <v>58</v>
      </c>
      <c r="F6897" s="78" t="s">
        <v>807</v>
      </c>
      <c r="G6897" s="78" t="s">
        <v>88</v>
      </c>
      <c r="H6897" s="112" t="s">
        <v>256</v>
      </c>
      <c r="I6897" s="112">
        <v>3</v>
      </c>
      <c r="J6897" s="113">
        <v>44863.698067129626</v>
      </c>
      <c r="K6897" s="113">
        <v>44863.698067129626</v>
      </c>
      <c r="M6897" s="113">
        <v>44863.698391203703</v>
      </c>
      <c r="N6897" s="113">
        <v>44863.698761574073</v>
      </c>
      <c r="O6897" s="78" t="s">
        <v>1185</v>
      </c>
      <c r="P6897" s="78" t="str">
        <f t="shared" si="1819"/>
        <v>CIC</v>
      </c>
      <c r="S6897" s="78" t="str">
        <f t="shared" si="1820"/>
        <v/>
      </c>
      <c r="V6897" s="78" t="str">
        <f t="shared" si="1821"/>
        <v/>
      </c>
      <c r="W6897" s="113">
        <v>44863.710810185185</v>
      </c>
      <c r="X6897" s="113">
        <f t="shared" si="1822"/>
        <v>3.2407407707069069E-4</v>
      </c>
      <c r="Y6897" s="113" t="str">
        <f t="shared" si="1823"/>
        <v/>
      </c>
      <c r="Z6897" s="113" t="str">
        <f t="shared" si="1824"/>
        <v/>
      </c>
      <c r="AB6897" s="2" t="str">
        <f t="shared" si="1825"/>
        <v/>
      </c>
      <c r="AC6897" s="2" t="str">
        <f t="shared" si="1825"/>
        <v/>
      </c>
      <c r="AE6897" s="2" t="str">
        <f t="shared" si="1826"/>
        <v/>
      </c>
      <c r="AF6897" s="2" t="str">
        <f t="shared" si="1827"/>
        <v/>
      </c>
      <c r="AG6897" s="2" t="str">
        <f t="shared" si="1828"/>
        <v/>
      </c>
      <c r="AH6897" s="2" t="str">
        <f t="shared" si="1829"/>
        <v/>
      </c>
      <c r="AI6897" s="2" t="str">
        <f t="shared" si="1830"/>
        <v/>
      </c>
      <c r="AK6897" s="2" t="str">
        <f t="shared" si="1831"/>
        <v/>
      </c>
      <c r="AL6897" s="2" t="str">
        <f t="shared" si="1832"/>
        <v/>
      </c>
      <c r="AM6897" s="2" t="str">
        <f t="shared" si="1833"/>
        <v/>
      </c>
      <c r="AN6897" s="2" t="str">
        <f t="shared" si="1834"/>
        <v/>
      </c>
      <c r="AO6897" s="2" t="str">
        <f t="shared" si="1835"/>
        <v/>
      </c>
    </row>
    <row r="6898" spans="1:41" x14ac:dyDescent="0.3">
      <c r="A6898" s="111">
        <v>44863.698067129626</v>
      </c>
      <c r="B6898" s="78" t="s">
        <v>7364</v>
      </c>
      <c r="C6898" s="78" t="s">
        <v>850</v>
      </c>
      <c r="D6898" s="78" t="s">
        <v>1232</v>
      </c>
      <c r="E6898" s="78">
        <v>58</v>
      </c>
      <c r="F6898" s="78" t="s">
        <v>807</v>
      </c>
      <c r="G6898" s="78" t="s">
        <v>88</v>
      </c>
      <c r="H6898" s="112" t="s">
        <v>256</v>
      </c>
      <c r="I6898" s="112">
        <v>3</v>
      </c>
      <c r="J6898" s="113">
        <v>44863.698067129626</v>
      </c>
      <c r="K6898" s="113">
        <v>44863.698067129626</v>
      </c>
      <c r="M6898" s="113">
        <v>44863.710763888892</v>
      </c>
      <c r="N6898" s="113">
        <v>44863.710821759261</v>
      </c>
      <c r="O6898" s="78" t="s">
        <v>1185</v>
      </c>
      <c r="P6898" s="78" t="str">
        <f t="shared" si="1819"/>
        <v>CIC</v>
      </c>
      <c r="Q6898" s="113">
        <v>44863.716921296298</v>
      </c>
      <c r="R6898" s="78" t="s">
        <v>1286</v>
      </c>
      <c r="S6898" s="78" t="str">
        <f t="shared" si="1820"/>
        <v>PLOEG</v>
      </c>
      <c r="T6898" s="113">
        <v>44863.722129629627</v>
      </c>
      <c r="U6898" s="78" t="s">
        <v>1286</v>
      </c>
      <c r="V6898" s="78" t="str">
        <f t="shared" si="1821"/>
        <v>PLOEG</v>
      </c>
      <c r="W6898" s="113">
        <v>44863.728715277779</v>
      </c>
      <c r="X6898" s="113">
        <f t="shared" si="1822"/>
        <v>1.2696759265963919E-2</v>
      </c>
      <c r="Y6898" s="113">
        <f t="shared" si="1823"/>
        <v>1.1365740734618157E-2</v>
      </c>
      <c r="Z6898" s="113">
        <f t="shared" si="1824"/>
        <v>6.5856481523951516E-3</v>
      </c>
      <c r="AB6898" s="2">
        <f t="shared" si="1825"/>
        <v>982</v>
      </c>
      <c r="AC6898" s="2">
        <f t="shared" si="1825"/>
        <v>569</v>
      </c>
      <c r="AE6898" s="2" t="str">
        <f t="shared" si="1826"/>
        <v/>
      </c>
      <c r="AF6898" s="2" t="str">
        <f t="shared" si="1827"/>
        <v/>
      </c>
      <c r="AG6898" s="2" t="str">
        <f t="shared" si="1828"/>
        <v/>
      </c>
      <c r="AH6898" s="2">
        <f t="shared" si="1829"/>
        <v>982</v>
      </c>
      <c r="AI6898" s="2" t="str">
        <f t="shared" si="1830"/>
        <v/>
      </c>
      <c r="AK6898" s="2" t="str">
        <f t="shared" si="1831"/>
        <v/>
      </c>
      <c r="AL6898" s="2" t="str">
        <f t="shared" si="1832"/>
        <v/>
      </c>
      <c r="AM6898" s="2" t="str">
        <f t="shared" si="1833"/>
        <v/>
      </c>
      <c r="AN6898" s="2">
        <f t="shared" si="1834"/>
        <v>569</v>
      </c>
      <c r="AO6898" s="2" t="str">
        <f t="shared" si="1835"/>
        <v/>
      </c>
    </row>
    <row r="6899" spans="1:41" x14ac:dyDescent="0.3">
      <c r="A6899" s="111">
        <v>44863.740671296298</v>
      </c>
      <c r="B6899" s="78" t="s">
        <v>7365</v>
      </c>
      <c r="C6899" s="78" t="s">
        <v>850</v>
      </c>
      <c r="D6899" s="78" t="s">
        <v>1232</v>
      </c>
      <c r="E6899" s="78">
        <v>58</v>
      </c>
      <c r="F6899" s="78" t="s">
        <v>807</v>
      </c>
      <c r="G6899" s="78" t="s">
        <v>86</v>
      </c>
      <c r="H6899" s="112" t="s">
        <v>210</v>
      </c>
      <c r="I6899" s="112">
        <v>3</v>
      </c>
      <c r="J6899" s="113">
        <v>44863.740173611113</v>
      </c>
      <c r="K6899" s="113">
        <v>44863.740671296298</v>
      </c>
      <c r="M6899" s="113">
        <v>44863.745497685188</v>
      </c>
      <c r="P6899" s="78" t="str">
        <f t="shared" si="1819"/>
        <v/>
      </c>
      <c r="Q6899" s="113">
        <v>44863.745532407411</v>
      </c>
      <c r="R6899" s="78" t="s">
        <v>1187</v>
      </c>
      <c r="S6899" s="78" t="str">
        <f t="shared" si="1820"/>
        <v>CIC</v>
      </c>
      <c r="T6899" s="113">
        <v>44863.747152777774</v>
      </c>
      <c r="U6899" s="78" t="s">
        <v>1286</v>
      </c>
      <c r="V6899" s="78" t="str">
        <f t="shared" si="1821"/>
        <v>PLOEG</v>
      </c>
      <c r="W6899" s="113">
        <v>44863.778437499997</v>
      </c>
      <c r="X6899" s="113">
        <f t="shared" si="1822"/>
        <v>4.8263888893416151E-3</v>
      </c>
      <c r="Y6899" s="113">
        <f t="shared" si="1823"/>
        <v>1.6550925865885802E-3</v>
      </c>
      <c r="Z6899" s="113">
        <f t="shared" si="1824"/>
        <v>3.1284722223063E-2</v>
      </c>
      <c r="AB6899" s="2">
        <f t="shared" si="1825"/>
        <v>143</v>
      </c>
      <c r="AC6899" s="2">
        <f t="shared" si="1825"/>
        <v>2703</v>
      </c>
      <c r="AE6899" s="2" t="str">
        <f t="shared" si="1826"/>
        <v/>
      </c>
      <c r="AF6899" s="2" t="str">
        <f t="shared" si="1827"/>
        <v/>
      </c>
      <c r="AG6899" s="2" t="str">
        <f t="shared" si="1828"/>
        <v/>
      </c>
      <c r="AH6899" s="2">
        <f t="shared" si="1829"/>
        <v>143</v>
      </c>
      <c r="AI6899" s="2" t="str">
        <f t="shared" si="1830"/>
        <v/>
      </c>
      <c r="AK6899" s="2" t="str">
        <f t="shared" si="1831"/>
        <v/>
      </c>
      <c r="AL6899" s="2" t="str">
        <f t="shared" si="1832"/>
        <v/>
      </c>
      <c r="AM6899" s="2" t="str">
        <f t="shared" si="1833"/>
        <v/>
      </c>
      <c r="AN6899" s="2">
        <f t="shared" si="1834"/>
        <v>2703</v>
      </c>
      <c r="AO6899" s="2" t="str">
        <f t="shared" si="1835"/>
        <v/>
      </c>
    </row>
    <row r="6900" spans="1:41" x14ac:dyDescent="0.3">
      <c r="A6900" s="111">
        <v>44863.801782407405</v>
      </c>
      <c r="B6900" s="78" t="s">
        <v>7366</v>
      </c>
      <c r="C6900" s="78" t="s">
        <v>846</v>
      </c>
      <c r="D6900" s="78" t="s">
        <v>2203</v>
      </c>
      <c r="F6900" s="78" t="s">
        <v>808</v>
      </c>
      <c r="G6900" s="78" t="s">
        <v>102</v>
      </c>
      <c r="H6900" s="112" t="s">
        <v>444</v>
      </c>
      <c r="I6900" s="112">
        <v>2</v>
      </c>
      <c r="J6900" s="113">
        <v>44863.80127314815</v>
      </c>
      <c r="K6900" s="113">
        <v>44863.801782407405</v>
      </c>
      <c r="M6900" s="113">
        <v>44863.8362037037</v>
      </c>
      <c r="P6900" s="78" t="str">
        <f t="shared" si="1819"/>
        <v/>
      </c>
      <c r="Q6900" s="113">
        <v>44863.836458333331</v>
      </c>
      <c r="R6900" s="78" t="s">
        <v>1187</v>
      </c>
      <c r="S6900" s="78" t="str">
        <f t="shared" si="1820"/>
        <v>CIC</v>
      </c>
      <c r="T6900" s="113">
        <v>44863.842303240737</v>
      </c>
      <c r="U6900" s="78" t="s">
        <v>6295</v>
      </c>
      <c r="V6900" s="78" t="str">
        <f t="shared" si="1821"/>
        <v>PLOEG</v>
      </c>
      <c r="W6900" s="113">
        <v>44863.856504629628</v>
      </c>
      <c r="X6900" s="113">
        <f t="shared" si="1822"/>
        <v>3.4421296295477077E-2</v>
      </c>
      <c r="Y6900" s="113">
        <f t="shared" si="1823"/>
        <v>6.0995370367891155E-3</v>
      </c>
      <c r="Z6900" s="113">
        <f t="shared" si="1824"/>
        <v>1.4201388890796807E-2</v>
      </c>
      <c r="AB6900" s="2">
        <f t="shared" si="1825"/>
        <v>527</v>
      </c>
      <c r="AC6900" s="2">
        <f t="shared" si="1825"/>
        <v>1227</v>
      </c>
      <c r="AE6900" s="2" t="str">
        <f t="shared" si="1826"/>
        <v/>
      </c>
      <c r="AF6900" s="2" t="str">
        <f t="shared" si="1827"/>
        <v/>
      </c>
      <c r="AG6900" s="2">
        <f t="shared" si="1828"/>
        <v>527</v>
      </c>
      <c r="AH6900" s="2" t="str">
        <f t="shared" si="1829"/>
        <v/>
      </c>
      <c r="AI6900" s="2" t="str">
        <f t="shared" si="1830"/>
        <v/>
      </c>
      <c r="AK6900" s="2" t="str">
        <f t="shared" si="1831"/>
        <v/>
      </c>
      <c r="AL6900" s="2" t="str">
        <f t="shared" si="1832"/>
        <v/>
      </c>
      <c r="AM6900" s="2">
        <f t="shared" si="1833"/>
        <v>1227</v>
      </c>
      <c r="AN6900" s="2" t="str">
        <f t="shared" si="1834"/>
        <v/>
      </c>
      <c r="AO6900" s="2" t="str">
        <f t="shared" si="1835"/>
        <v/>
      </c>
    </row>
    <row r="6901" spans="1:41" x14ac:dyDescent="0.3">
      <c r="A6901" s="111">
        <v>44863.801782407405</v>
      </c>
      <c r="B6901" s="78" t="s">
        <v>7366</v>
      </c>
      <c r="C6901" s="78" t="s">
        <v>835</v>
      </c>
      <c r="D6901" s="78" t="s">
        <v>2203</v>
      </c>
      <c r="F6901" s="78" t="s">
        <v>808</v>
      </c>
      <c r="G6901" s="78" t="s">
        <v>102</v>
      </c>
      <c r="H6901" s="112" t="s">
        <v>444</v>
      </c>
      <c r="I6901" s="112">
        <v>2</v>
      </c>
      <c r="J6901" s="113">
        <v>44863.80127314815</v>
      </c>
      <c r="K6901" s="113">
        <v>44863.801782407405</v>
      </c>
      <c r="L6901" s="113">
        <v>44863.827731481484</v>
      </c>
      <c r="M6901" s="113">
        <v>44863.820381944446</v>
      </c>
      <c r="N6901" s="113">
        <v>44863.803379629629</v>
      </c>
      <c r="O6901" s="78" t="s">
        <v>1187</v>
      </c>
      <c r="P6901" s="78" t="str">
        <f t="shared" si="1819"/>
        <v>CIC</v>
      </c>
      <c r="S6901" s="78" t="str">
        <f t="shared" si="1820"/>
        <v/>
      </c>
      <c r="V6901" s="78" t="str">
        <f t="shared" si="1821"/>
        <v/>
      </c>
      <c r="W6901" s="113">
        <v>44863.827731481484</v>
      </c>
      <c r="X6901" s="113">
        <f t="shared" si="1822"/>
        <v>1.859953704115469E-2</v>
      </c>
      <c r="Y6901" s="113" t="str">
        <f t="shared" si="1823"/>
        <v/>
      </c>
      <c r="Z6901" s="113" t="str">
        <f t="shared" si="1824"/>
        <v/>
      </c>
      <c r="AB6901" s="2" t="str">
        <f t="shared" si="1825"/>
        <v/>
      </c>
      <c r="AC6901" s="2" t="str">
        <f t="shared" si="1825"/>
        <v/>
      </c>
      <c r="AE6901" s="2" t="str">
        <f t="shared" si="1826"/>
        <v/>
      </c>
      <c r="AF6901" s="2" t="str">
        <f t="shared" si="1827"/>
        <v/>
      </c>
      <c r="AG6901" s="2" t="str">
        <f t="shared" si="1828"/>
        <v/>
      </c>
      <c r="AH6901" s="2" t="str">
        <f t="shared" si="1829"/>
        <v/>
      </c>
      <c r="AI6901" s="2" t="str">
        <f t="shared" si="1830"/>
        <v/>
      </c>
      <c r="AK6901" s="2" t="str">
        <f t="shared" si="1831"/>
        <v/>
      </c>
      <c r="AL6901" s="2" t="str">
        <f t="shared" si="1832"/>
        <v/>
      </c>
      <c r="AM6901" s="2" t="str">
        <f t="shared" si="1833"/>
        <v/>
      </c>
      <c r="AN6901" s="2" t="str">
        <f t="shared" si="1834"/>
        <v/>
      </c>
      <c r="AO6901" s="2" t="str">
        <f t="shared" si="1835"/>
        <v/>
      </c>
    </row>
    <row r="6902" spans="1:41" x14ac:dyDescent="0.3">
      <c r="A6902" s="111">
        <v>44863.805995370371</v>
      </c>
      <c r="B6902" s="78" t="s">
        <v>7367</v>
      </c>
      <c r="C6902" s="78" t="s">
        <v>835</v>
      </c>
      <c r="D6902" s="78" t="s">
        <v>3236</v>
      </c>
      <c r="E6902" s="78">
        <v>48</v>
      </c>
      <c r="F6902" s="78" t="s">
        <v>809</v>
      </c>
      <c r="G6902" s="78" t="s">
        <v>106</v>
      </c>
      <c r="H6902" s="112" t="s">
        <v>268</v>
      </c>
      <c r="I6902" s="112">
        <v>4</v>
      </c>
      <c r="J6902" s="113">
        <v>44863.805613425924</v>
      </c>
      <c r="K6902" s="113">
        <v>44863.805995370371</v>
      </c>
      <c r="M6902" s="113">
        <v>44863.806168981479</v>
      </c>
      <c r="N6902" s="113">
        <v>44863.80641203704</v>
      </c>
      <c r="O6902" s="78" t="s">
        <v>1185</v>
      </c>
      <c r="P6902" s="78" t="str">
        <f t="shared" si="1819"/>
        <v>CIC</v>
      </c>
      <c r="S6902" s="78" t="str">
        <f t="shared" si="1820"/>
        <v/>
      </c>
      <c r="V6902" s="78" t="str">
        <f t="shared" si="1821"/>
        <v/>
      </c>
      <c r="W6902" s="113">
        <v>44863.820381944446</v>
      </c>
      <c r="X6902" s="113">
        <f t="shared" si="1822"/>
        <v>1.7361110803904012E-4</v>
      </c>
      <c r="Y6902" s="113" t="str">
        <f t="shared" si="1823"/>
        <v/>
      </c>
      <c r="Z6902" s="113" t="str">
        <f t="shared" si="1824"/>
        <v/>
      </c>
      <c r="AB6902" s="2" t="str">
        <f t="shared" si="1825"/>
        <v/>
      </c>
      <c r="AC6902" s="2" t="str">
        <f t="shared" si="1825"/>
        <v/>
      </c>
      <c r="AE6902" s="2" t="str">
        <f t="shared" si="1826"/>
        <v/>
      </c>
      <c r="AF6902" s="2" t="str">
        <f t="shared" si="1827"/>
        <v/>
      </c>
      <c r="AG6902" s="2" t="str">
        <f t="shared" si="1828"/>
        <v/>
      </c>
      <c r="AH6902" s="2" t="str">
        <f t="shared" si="1829"/>
        <v/>
      </c>
      <c r="AI6902" s="2" t="str">
        <f t="shared" si="1830"/>
        <v/>
      </c>
      <c r="AK6902" s="2" t="str">
        <f t="shared" si="1831"/>
        <v/>
      </c>
      <c r="AL6902" s="2" t="str">
        <f t="shared" si="1832"/>
        <v/>
      </c>
      <c r="AM6902" s="2" t="str">
        <f t="shared" si="1833"/>
        <v/>
      </c>
      <c r="AN6902" s="2" t="str">
        <f t="shared" si="1834"/>
        <v/>
      </c>
      <c r="AO6902" s="2" t="str">
        <f t="shared" si="1835"/>
        <v/>
      </c>
    </row>
    <row r="6903" spans="1:41" x14ac:dyDescent="0.3">
      <c r="A6903" s="111">
        <v>44863.81653935185</v>
      </c>
      <c r="B6903" s="78" t="s">
        <v>7368</v>
      </c>
      <c r="C6903" s="78" t="s">
        <v>846</v>
      </c>
      <c r="D6903" s="78" t="s">
        <v>4616</v>
      </c>
      <c r="E6903" s="78">
        <v>9</v>
      </c>
      <c r="F6903" s="78" t="s">
        <v>807</v>
      </c>
      <c r="G6903" s="78" t="s">
        <v>94</v>
      </c>
      <c r="H6903" s="112" t="s">
        <v>246</v>
      </c>
      <c r="I6903" s="112">
        <v>2</v>
      </c>
      <c r="J6903" s="113">
        <v>44863.815752314818</v>
      </c>
      <c r="K6903" s="113">
        <v>44863.81653935185</v>
      </c>
      <c r="M6903" s="113">
        <v>44863.818657407406</v>
      </c>
      <c r="N6903" s="113">
        <v>44863.818680555552</v>
      </c>
      <c r="O6903" s="78" t="s">
        <v>1187</v>
      </c>
      <c r="P6903" s="78" t="str">
        <f t="shared" si="1819"/>
        <v>CIC</v>
      </c>
      <c r="S6903" s="78" t="str">
        <f t="shared" si="1820"/>
        <v/>
      </c>
      <c r="T6903" s="113">
        <v>44863.829201388886</v>
      </c>
      <c r="U6903" s="78" t="s">
        <v>6295</v>
      </c>
      <c r="V6903" s="78" t="str">
        <f t="shared" si="1821"/>
        <v>PLOEG</v>
      </c>
      <c r="W6903" s="113">
        <v>44863.836041666669</v>
      </c>
      <c r="X6903" s="113">
        <f t="shared" si="1822"/>
        <v>2.118055555911269E-3</v>
      </c>
      <c r="Y6903" s="113">
        <f t="shared" si="1823"/>
        <v>1.0543981479713693E-2</v>
      </c>
      <c r="Z6903" s="113">
        <f t="shared" si="1824"/>
        <v>6.8402777833398432E-3</v>
      </c>
      <c r="AB6903" s="2">
        <f t="shared" si="1825"/>
        <v>911</v>
      </c>
      <c r="AC6903" s="2">
        <f t="shared" si="1825"/>
        <v>591</v>
      </c>
      <c r="AE6903" s="2" t="str">
        <f t="shared" si="1826"/>
        <v/>
      </c>
      <c r="AF6903" s="2" t="str">
        <f t="shared" si="1827"/>
        <v/>
      </c>
      <c r="AG6903" s="2">
        <f t="shared" si="1828"/>
        <v>911</v>
      </c>
      <c r="AH6903" s="2" t="str">
        <f t="shared" si="1829"/>
        <v/>
      </c>
      <c r="AI6903" s="2" t="str">
        <f t="shared" si="1830"/>
        <v/>
      </c>
      <c r="AK6903" s="2" t="str">
        <f t="shared" si="1831"/>
        <v/>
      </c>
      <c r="AL6903" s="2" t="str">
        <f t="shared" si="1832"/>
        <v/>
      </c>
      <c r="AM6903" s="2">
        <f t="shared" si="1833"/>
        <v>591</v>
      </c>
      <c r="AN6903" s="2" t="str">
        <f t="shared" si="1834"/>
        <v/>
      </c>
      <c r="AO6903" s="2" t="str">
        <f t="shared" si="1835"/>
        <v/>
      </c>
    </row>
    <row r="6904" spans="1:41" x14ac:dyDescent="0.3">
      <c r="A6904" s="111">
        <v>44863.818460648145</v>
      </c>
      <c r="B6904" s="78" t="s">
        <v>7369</v>
      </c>
      <c r="C6904" s="78" t="s">
        <v>835</v>
      </c>
      <c r="D6904" s="78" t="s">
        <v>1335</v>
      </c>
      <c r="E6904" s="78">
        <v>50</v>
      </c>
      <c r="F6904" s="78" t="s">
        <v>809</v>
      </c>
      <c r="G6904" s="78" t="s">
        <v>86</v>
      </c>
      <c r="H6904" s="112" t="s">
        <v>210</v>
      </c>
      <c r="I6904" s="112">
        <v>3</v>
      </c>
      <c r="J6904" s="113">
        <v>44863.818182870367</v>
      </c>
      <c r="K6904" s="113">
        <v>44863.818460648145</v>
      </c>
      <c r="M6904" s="113">
        <v>44863.827731481484</v>
      </c>
      <c r="P6904" s="78" t="str">
        <f t="shared" si="1819"/>
        <v/>
      </c>
      <c r="Q6904" s="113">
        <v>44863.8278125</v>
      </c>
      <c r="R6904" s="78" t="s">
        <v>1187</v>
      </c>
      <c r="S6904" s="78" t="str">
        <f t="shared" si="1820"/>
        <v>CIC</v>
      </c>
      <c r="T6904" s="113">
        <v>44863.835023148145</v>
      </c>
      <c r="U6904" s="78" t="s">
        <v>1187</v>
      </c>
      <c r="V6904" s="78" t="str">
        <f t="shared" si="1821"/>
        <v>CIC</v>
      </c>
      <c r="W6904" s="113">
        <v>44863.860810185186</v>
      </c>
      <c r="X6904" s="113">
        <f t="shared" si="1822"/>
        <v>9.2708333395421505E-3</v>
      </c>
      <c r="Y6904" s="113">
        <f t="shared" si="1823"/>
        <v>7.2916666613309644E-3</v>
      </c>
      <c r="Z6904" s="113">
        <f t="shared" si="1824"/>
        <v>2.5787037040572613E-2</v>
      </c>
      <c r="AB6904" s="2">
        <f t="shared" si="1825"/>
        <v>630</v>
      </c>
      <c r="AC6904" s="2">
        <f t="shared" si="1825"/>
        <v>2228</v>
      </c>
      <c r="AE6904" s="2" t="str">
        <f t="shared" si="1826"/>
        <v/>
      </c>
      <c r="AF6904" s="2" t="str">
        <f t="shared" si="1827"/>
        <v/>
      </c>
      <c r="AG6904" s="2" t="str">
        <f t="shared" si="1828"/>
        <v/>
      </c>
      <c r="AH6904" s="2">
        <f t="shared" si="1829"/>
        <v>630</v>
      </c>
      <c r="AI6904" s="2" t="str">
        <f t="shared" si="1830"/>
        <v/>
      </c>
      <c r="AK6904" s="2" t="str">
        <f t="shared" si="1831"/>
        <v/>
      </c>
      <c r="AL6904" s="2" t="str">
        <f t="shared" si="1832"/>
        <v/>
      </c>
      <c r="AM6904" s="2" t="str">
        <f t="shared" si="1833"/>
        <v/>
      </c>
      <c r="AN6904" s="2">
        <f t="shared" si="1834"/>
        <v>2228</v>
      </c>
      <c r="AO6904" s="2" t="str">
        <f t="shared" si="1835"/>
        <v/>
      </c>
    </row>
    <row r="6905" spans="1:41" x14ac:dyDescent="0.3">
      <c r="A6905" s="111">
        <v>44863.842256944445</v>
      </c>
      <c r="B6905" s="78" t="s">
        <v>7370</v>
      </c>
      <c r="C6905" s="78" t="s">
        <v>846</v>
      </c>
      <c r="D6905" s="78" t="s">
        <v>1302</v>
      </c>
      <c r="E6905" s="78">
        <v>83</v>
      </c>
      <c r="F6905" s="78" t="s">
        <v>807</v>
      </c>
      <c r="G6905" s="78" t="s">
        <v>98</v>
      </c>
      <c r="H6905" s="112" t="s">
        <v>254</v>
      </c>
      <c r="I6905" s="112">
        <v>3</v>
      </c>
      <c r="J6905" s="113">
        <v>44863.841874999998</v>
      </c>
      <c r="K6905" s="113">
        <v>44863.842256944445</v>
      </c>
      <c r="M6905" s="113">
        <v>44863.85701388889</v>
      </c>
      <c r="N6905" s="113">
        <v>44863.857060185182</v>
      </c>
      <c r="O6905" s="78" t="s">
        <v>1187</v>
      </c>
      <c r="P6905" s="78" t="str">
        <f t="shared" si="1819"/>
        <v>CIC</v>
      </c>
      <c r="S6905" s="78" t="str">
        <f t="shared" si="1820"/>
        <v/>
      </c>
      <c r="T6905" s="113">
        <v>44863.862569444442</v>
      </c>
      <c r="U6905" s="78" t="s">
        <v>6295</v>
      </c>
      <c r="V6905" s="78" t="str">
        <f t="shared" si="1821"/>
        <v>PLOEG</v>
      </c>
      <c r="W6905" s="113">
        <v>44863.873865740738</v>
      </c>
      <c r="X6905" s="113">
        <f t="shared" si="1822"/>
        <v>1.4756944445252884E-2</v>
      </c>
      <c r="Y6905" s="113">
        <f t="shared" si="1823"/>
        <v>5.5555555518367328E-3</v>
      </c>
      <c r="Z6905" s="113">
        <f t="shared" si="1824"/>
        <v>1.1296296295768116E-2</v>
      </c>
      <c r="AB6905" s="2">
        <f t="shared" si="1825"/>
        <v>480</v>
      </c>
      <c r="AC6905" s="2">
        <f t="shared" si="1825"/>
        <v>976</v>
      </c>
      <c r="AE6905" s="2" t="str">
        <f t="shared" si="1826"/>
        <v/>
      </c>
      <c r="AF6905" s="2" t="str">
        <f t="shared" si="1827"/>
        <v/>
      </c>
      <c r="AG6905" s="2" t="str">
        <f t="shared" si="1828"/>
        <v/>
      </c>
      <c r="AH6905" s="2">
        <f t="shared" si="1829"/>
        <v>480</v>
      </c>
      <c r="AI6905" s="2" t="str">
        <f t="shared" si="1830"/>
        <v/>
      </c>
      <c r="AK6905" s="2" t="str">
        <f t="shared" si="1831"/>
        <v/>
      </c>
      <c r="AL6905" s="2" t="str">
        <f t="shared" si="1832"/>
        <v/>
      </c>
      <c r="AM6905" s="2" t="str">
        <f t="shared" si="1833"/>
        <v/>
      </c>
      <c r="AN6905" s="2">
        <f t="shared" si="1834"/>
        <v>976</v>
      </c>
      <c r="AO6905" s="2" t="str">
        <f t="shared" si="1835"/>
        <v/>
      </c>
    </row>
    <row r="6906" spans="1:41" x14ac:dyDescent="0.3">
      <c r="A6906" s="111">
        <v>44863.949861111112</v>
      </c>
      <c r="B6906" s="78" t="s">
        <v>7371</v>
      </c>
      <c r="C6906" s="78" t="s">
        <v>853</v>
      </c>
      <c r="D6906" s="78" t="s">
        <v>1335</v>
      </c>
      <c r="E6906" s="78">
        <v>50</v>
      </c>
      <c r="F6906" s="78" t="s">
        <v>809</v>
      </c>
      <c r="G6906" s="78" t="s">
        <v>86</v>
      </c>
      <c r="H6906" s="112" t="s">
        <v>322</v>
      </c>
      <c r="I6906" s="112">
        <v>3</v>
      </c>
      <c r="J6906" s="113">
        <v>44863.948900462965</v>
      </c>
      <c r="K6906" s="113">
        <v>44863.949861111112</v>
      </c>
      <c r="M6906" s="113">
        <v>44863.952094907407</v>
      </c>
      <c r="P6906" s="78" t="str">
        <f t="shared" si="1819"/>
        <v/>
      </c>
      <c r="Q6906" s="113">
        <v>44863.952118055553</v>
      </c>
      <c r="R6906" s="78" t="s">
        <v>1187</v>
      </c>
      <c r="S6906" s="78" t="str">
        <f t="shared" si="1820"/>
        <v>CIC</v>
      </c>
      <c r="T6906" s="113">
        <v>44863.958287037036</v>
      </c>
      <c r="U6906" s="78" t="s">
        <v>1243</v>
      </c>
      <c r="V6906" s="78" t="str">
        <f t="shared" si="1821"/>
        <v>PLOEG</v>
      </c>
      <c r="W6906" s="113">
        <v>44864.195405092592</v>
      </c>
      <c r="X6906" s="113">
        <f t="shared" si="1822"/>
        <v>2.2337962946039625E-3</v>
      </c>
      <c r="Y6906" s="113">
        <f t="shared" si="1823"/>
        <v>6.1921296291984618E-3</v>
      </c>
      <c r="Z6906" s="113">
        <f t="shared" si="1824"/>
        <v>0.23711805555649335</v>
      </c>
      <c r="AB6906" s="2">
        <f t="shared" si="1825"/>
        <v>535</v>
      </c>
      <c r="AC6906" s="2">
        <f t="shared" si="1825"/>
        <v>20487</v>
      </c>
      <c r="AE6906" s="2" t="str">
        <f t="shared" si="1826"/>
        <v/>
      </c>
      <c r="AF6906" s="2" t="str">
        <f t="shared" si="1827"/>
        <v/>
      </c>
      <c r="AG6906" s="2" t="str">
        <f t="shared" si="1828"/>
        <v/>
      </c>
      <c r="AH6906" s="2">
        <f t="shared" si="1829"/>
        <v>535</v>
      </c>
      <c r="AI6906" s="2" t="str">
        <f t="shared" si="1830"/>
        <v/>
      </c>
      <c r="AK6906" s="2" t="str">
        <f t="shared" si="1831"/>
        <v/>
      </c>
      <c r="AL6906" s="2" t="str">
        <f t="shared" si="1832"/>
        <v/>
      </c>
      <c r="AM6906" s="2" t="str">
        <f t="shared" si="1833"/>
        <v/>
      </c>
      <c r="AN6906" s="2">
        <f t="shared" si="1834"/>
        <v>20487</v>
      </c>
      <c r="AO6906" s="2" t="str">
        <f t="shared" si="1835"/>
        <v/>
      </c>
    </row>
    <row r="6907" spans="1:41" x14ac:dyDescent="0.3">
      <c r="A6907" s="111">
        <v>44863.949861111112</v>
      </c>
      <c r="B6907" s="78" t="s">
        <v>7371</v>
      </c>
      <c r="C6907" s="78" t="s">
        <v>835</v>
      </c>
      <c r="D6907" s="78" t="s">
        <v>1335</v>
      </c>
      <c r="E6907" s="78">
        <v>50</v>
      </c>
      <c r="F6907" s="78" t="s">
        <v>809</v>
      </c>
      <c r="G6907" s="78" t="s">
        <v>86</v>
      </c>
      <c r="H6907" s="112" t="s">
        <v>322</v>
      </c>
      <c r="I6907" s="112">
        <v>3</v>
      </c>
      <c r="J6907" s="113">
        <v>44863.948900462965</v>
      </c>
      <c r="K6907" s="113">
        <v>44863.949861111112</v>
      </c>
      <c r="M6907" s="113">
        <v>44864.14508101852</v>
      </c>
      <c r="N6907" s="113">
        <v>44863.950590277775</v>
      </c>
      <c r="O6907" s="78" t="s">
        <v>1187</v>
      </c>
      <c r="P6907" s="78" t="str">
        <f t="shared" si="1819"/>
        <v>CIC</v>
      </c>
      <c r="Q6907" s="113">
        <v>44864.145115740743</v>
      </c>
      <c r="R6907" s="78" t="s">
        <v>1187</v>
      </c>
      <c r="S6907" s="78" t="str">
        <f t="shared" si="1820"/>
        <v>CIC</v>
      </c>
      <c r="T6907" s="113">
        <v>44863.958287037036</v>
      </c>
      <c r="U6907" s="78" t="s">
        <v>1216</v>
      </c>
      <c r="V6907" s="78" t="str">
        <f t="shared" si="1821"/>
        <v>PLOEG</v>
      </c>
      <c r="W6907" s="113">
        <v>44864.207361111112</v>
      </c>
      <c r="X6907" s="113">
        <f t="shared" si="1822"/>
        <v>0.19521990740759065</v>
      </c>
      <c r="Y6907" s="113" t="str">
        <f t="shared" si="1823"/>
        <v/>
      </c>
      <c r="Z6907" s="113">
        <f t="shared" si="1824"/>
        <v>0.24907407407590654</v>
      </c>
      <c r="AB6907" s="2" t="str">
        <f t="shared" si="1825"/>
        <v/>
      </c>
      <c r="AC6907" s="2">
        <f t="shared" si="1825"/>
        <v>21520</v>
      </c>
      <c r="AE6907" s="2" t="str">
        <f t="shared" si="1826"/>
        <v/>
      </c>
      <c r="AF6907" s="2" t="str">
        <f t="shared" si="1827"/>
        <v/>
      </c>
      <c r="AG6907" s="2" t="str">
        <f t="shared" si="1828"/>
        <v/>
      </c>
      <c r="AH6907" s="2" t="str">
        <f t="shared" si="1829"/>
        <v/>
      </c>
      <c r="AI6907" s="2" t="str">
        <f t="shared" si="1830"/>
        <v/>
      </c>
      <c r="AK6907" s="2" t="str">
        <f t="shared" si="1831"/>
        <v/>
      </c>
      <c r="AL6907" s="2" t="str">
        <f t="shared" si="1832"/>
        <v/>
      </c>
      <c r="AM6907" s="2" t="str">
        <f t="shared" si="1833"/>
        <v/>
      </c>
      <c r="AN6907" s="2">
        <f t="shared" si="1834"/>
        <v>21520</v>
      </c>
      <c r="AO6907" s="2" t="str">
        <f t="shared" si="1835"/>
        <v/>
      </c>
    </row>
    <row r="6908" spans="1:41" x14ac:dyDescent="0.3">
      <c r="A6908" s="111">
        <v>44864.003854166665</v>
      </c>
      <c r="B6908" s="78" t="s">
        <v>7372</v>
      </c>
      <c r="C6908" s="78" t="s">
        <v>846</v>
      </c>
      <c r="D6908" s="78" t="s">
        <v>5636</v>
      </c>
      <c r="F6908" s="78" t="s">
        <v>809</v>
      </c>
      <c r="G6908" s="78" t="s">
        <v>92</v>
      </c>
      <c r="H6908" s="112" t="s">
        <v>204</v>
      </c>
      <c r="I6908" s="112">
        <v>2</v>
      </c>
      <c r="J6908" s="113">
        <v>44864.003240740742</v>
      </c>
      <c r="K6908" s="113">
        <v>44864.003854166665</v>
      </c>
      <c r="M6908" s="113">
        <v>44864.004247685189</v>
      </c>
      <c r="N6908" s="113">
        <v>44864.004814814813</v>
      </c>
      <c r="O6908" s="78" t="s">
        <v>1187</v>
      </c>
      <c r="P6908" s="78" t="str">
        <f t="shared" si="1819"/>
        <v>CIC</v>
      </c>
      <c r="S6908" s="78" t="str">
        <f t="shared" si="1820"/>
        <v/>
      </c>
      <c r="T6908" s="113">
        <v>44864.016377314816</v>
      </c>
      <c r="U6908" s="78" t="s">
        <v>1203</v>
      </c>
      <c r="V6908" s="78" t="str">
        <f t="shared" si="1821"/>
        <v>PLOEG</v>
      </c>
      <c r="W6908" s="113">
        <v>44864.02003472222</v>
      </c>
      <c r="X6908" s="113">
        <f t="shared" si="1822"/>
        <v>3.9351852319668978E-4</v>
      </c>
      <c r="Y6908" s="113">
        <f t="shared" si="1823"/>
        <v>1.2129629627452232E-2</v>
      </c>
      <c r="Z6908" s="113">
        <f t="shared" si="1824"/>
        <v>3.6574074038071558E-3</v>
      </c>
      <c r="AB6908" s="2">
        <f t="shared" si="1825"/>
        <v>1048</v>
      </c>
      <c r="AC6908" s="2">
        <f t="shared" si="1825"/>
        <v>316</v>
      </c>
      <c r="AE6908" s="2" t="str">
        <f t="shared" si="1826"/>
        <v/>
      </c>
      <c r="AF6908" s="2" t="str">
        <f t="shared" si="1827"/>
        <v/>
      </c>
      <c r="AG6908" s="2">
        <f t="shared" si="1828"/>
        <v>1048</v>
      </c>
      <c r="AH6908" s="2" t="str">
        <f t="shared" si="1829"/>
        <v/>
      </c>
      <c r="AI6908" s="2" t="str">
        <f t="shared" si="1830"/>
        <v/>
      </c>
      <c r="AK6908" s="2" t="str">
        <f t="shared" si="1831"/>
        <v/>
      </c>
      <c r="AL6908" s="2" t="str">
        <f t="shared" si="1832"/>
        <v/>
      </c>
      <c r="AM6908" s="2">
        <f t="shared" si="1833"/>
        <v>316</v>
      </c>
      <c r="AN6908" s="2" t="str">
        <f t="shared" si="1834"/>
        <v/>
      </c>
      <c r="AO6908" s="2" t="str">
        <f t="shared" si="1835"/>
        <v/>
      </c>
    </row>
    <row r="6909" spans="1:41" x14ac:dyDescent="0.3">
      <c r="A6909" s="111">
        <v>44864.007615740738</v>
      </c>
      <c r="B6909" s="78" t="s">
        <v>7373</v>
      </c>
      <c r="C6909" s="78" t="s">
        <v>846</v>
      </c>
      <c r="D6909" s="78" t="s">
        <v>1454</v>
      </c>
      <c r="E6909" s="78">
        <v>10</v>
      </c>
      <c r="F6909" s="78" t="s">
        <v>809</v>
      </c>
      <c r="G6909" s="78" t="s">
        <v>88</v>
      </c>
      <c r="H6909" s="112" t="s">
        <v>200</v>
      </c>
      <c r="I6909" s="112">
        <v>3</v>
      </c>
      <c r="J6909" s="113">
        <v>44864.007256944446</v>
      </c>
      <c r="K6909" s="113">
        <v>44864.007615740738</v>
      </c>
      <c r="L6909" s="113">
        <v>44864.011284722219</v>
      </c>
      <c r="M6909" s="113">
        <v>44864.020046296297</v>
      </c>
      <c r="P6909" s="78" t="str">
        <f t="shared" si="1819"/>
        <v/>
      </c>
      <c r="S6909" s="78" t="str">
        <f t="shared" si="1820"/>
        <v/>
      </c>
      <c r="T6909" s="113">
        <v>44864.024942129632</v>
      </c>
      <c r="U6909" s="78" t="s">
        <v>6295</v>
      </c>
      <c r="V6909" s="78" t="str">
        <f t="shared" si="1821"/>
        <v>PLOEG</v>
      </c>
      <c r="W6909" s="113">
        <v>44864.030856481484</v>
      </c>
      <c r="X6909" s="113">
        <f t="shared" si="1822"/>
        <v>3.6689814805868082E-3</v>
      </c>
      <c r="Y6909" s="113">
        <f t="shared" si="1823"/>
        <v>1.3657407413120382E-2</v>
      </c>
      <c r="Z6909" s="113">
        <f t="shared" si="1824"/>
        <v>5.914351851970423E-3</v>
      </c>
      <c r="AB6909" s="2">
        <f t="shared" si="1825"/>
        <v>1180</v>
      </c>
      <c r="AC6909" s="2">
        <f t="shared" si="1825"/>
        <v>511</v>
      </c>
      <c r="AE6909" s="2" t="str">
        <f t="shared" si="1826"/>
        <v/>
      </c>
      <c r="AF6909" s="2" t="str">
        <f t="shared" si="1827"/>
        <v/>
      </c>
      <c r="AG6909" s="2" t="str">
        <f t="shared" si="1828"/>
        <v/>
      </c>
      <c r="AH6909" s="2">
        <f t="shared" si="1829"/>
        <v>1180</v>
      </c>
      <c r="AI6909" s="2" t="str">
        <f t="shared" si="1830"/>
        <v/>
      </c>
      <c r="AK6909" s="2" t="str">
        <f t="shared" si="1831"/>
        <v/>
      </c>
      <c r="AL6909" s="2" t="str">
        <f t="shared" si="1832"/>
        <v/>
      </c>
      <c r="AM6909" s="2" t="str">
        <f t="shared" si="1833"/>
        <v/>
      </c>
      <c r="AN6909" s="2">
        <f t="shared" si="1834"/>
        <v>511</v>
      </c>
      <c r="AO6909" s="2" t="str">
        <f t="shared" si="1835"/>
        <v/>
      </c>
    </row>
    <row r="6910" spans="1:41" x14ac:dyDescent="0.3">
      <c r="A6910" s="111">
        <v>44864.054456018515</v>
      </c>
      <c r="B6910" s="78" t="s">
        <v>7374</v>
      </c>
      <c r="C6910" s="78" t="s">
        <v>846</v>
      </c>
      <c r="D6910" s="78" t="s">
        <v>1292</v>
      </c>
      <c r="F6910" s="78" t="s">
        <v>807</v>
      </c>
      <c r="G6910" s="78" t="s">
        <v>112</v>
      </c>
      <c r="H6910" s="112" t="s">
        <v>523</v>
      </c>
      <c r="I6910" s="112">
        <v>4</v>
      </c>
      <c r="J6910" s="113">
        <v>44864.054039351853</v>
      </c>
      <c r="K6910" s="113">
        <v>44864.054456018515</v>
      </c>
      <c r="M6910" s="113">
        <v>44864.0547337963</v>
      </c>
      <c r="P6910" s="78" t="str">
        <f t="shared" si="1819"/>
        <v/>
      </c>
      <c r="Q6910" s="113">
        <v>44864.055312500001</v>
      </c>
      <c r="R6910" s="78" t="s">
        <v>1187</v>
      </c>
      <c r="S6910" s="78" t="str">
        <f t="shared" si="1820"/>
        <v>CIC</v>
      </c>
      <c r="T6910" s="113">
        <v>44864.061331018522</v>
      </c>
      <c r="U6910" s="78" t="s">
        <v>1203</v>
      </c>
      <c r="V6910" s="78" t="str">
        <f t="shared" si="1821"/>
        <v>PLOEG</v>
      </c>
      <c r="W6910" s="113">
        <v>44864.102060185185</v>
      </c>
      <c r="X6910" s="113">
        <f t="shared" si="1822"/>
        <v>2.7777778450399637E-4</v>
      </c>
      <c r="Y6910" s="113">
        <f t="shared" si="1823"/>
        <v>6.5972222218988463E-3</v>
      </c>
      <c r="Z6910" s="113">
        <f t="shared" si="1824"/>
        <v>4.0729166663368233E-2</v>
      </c>
      <c r="AB6910" s="2">
        <f t="shared" si="1825"/>
        <v>570</v>
      </c>
      <c r="AC6910" s="2">
        <f t="shared" si="1825"/>
        <v>3519</v>
      </c>
      <c r="AE6910" s="2" t="str">
        <f t="shared" si="1826"/>
        <v/>
      </c>
      <c r="AF6910" s="2" t="str">
        <f t="shared" si="1827"/>
        <v/>
      </c>
      <c r="AG6910" s="2" t="str">
        <f t="shared" si="1828"/>
        <v/>
      </c>
      <c r="AH6910" s="2" t="str">
        <f t="shared" si="1829"/>
        <v/>
      </c>
      <c r="AI6910" s="2">
        <f t="shared" si="1830"/>
        <v>570</v>
      </c>
      <c r="AK6910" s="2" t="str">
        <f t="shared" si="1831"/>
        <v/>
      </c>
      <c r="AL6910" s="2" t="str">
        <f t="shared" si="1832"/>
        <v/>
      </c>
      <c r="AM6910" s="2" t="str">
        <f t="shared" si="1833"/>
        <v/>
      </c>
      <c r="AN6910" s="2" t="str">
        <f t="shared" si="1834"/>
        <v/>
      </c>
      <c r="AO6910" s="2">
        <f t="shared" si="1835"/>
        <v>3519</v>
      </c>
    </row>
    <row r="6911" spans="1:41" x14ac:dyDescent="0.3">
      <c r="A6911" s="111">
        <v>44864.054456018515</v>
      </c>
      <c r="B6911" s="78" t="s">
        <v>7374</v>
      </c>
      <c r="C6911" s="78" t="s">
        <v>835</v>
      </c>
      <c r="D6911" s="78" t="s">
        <v>1292</v>
      </c>
      <c r="F6911" s="78" t="s">
        <v>807</v>
      </c>
      <c r="G6911" s="78" t="s">
        <v>112</v>
      </c>
      <c r="H6911" s="112" t="s">
        <v>523</v>
      </c>
      <c r="I6911" s="112">
        <v>4</v>
      </c>
      <c r="J6911" s="113">
        <v>44864.054039351853</v>
      </c>
      <c r="K6911" s="113">
        <v>44864.054456018515</v>
      </c>
      <c r="M6911" s="113">
        <v>44864.060439814813</v>
      </c>
      <c r="N6911" s="113">
        <v>44864.06050925926</v>
      </c>
      <c r="O6911" s="78" t="s">
        <v>1185</v>
      </c>
      <c r="P6911" s="78" t="str">
        <f t="shared" si="1819"/>
        <v>CIC</v>
      </c>
      <c r="S6911" s="78" t="str">
        <f t="shared" si="1820"/>
        <v/>
      </c>
      <c r="V6911" s="78" t="str">
        <f t="shared" si="1821"/>
        <v/>
      </c>
      <c r="W6911" s="113">
        <v>44864.097418981481</v>
      </c>
      <c r="X6911" s="113">
        <f t="shared" si="1822"/>
        <v>5.9837962980964221E-3</v>
      </c>
      <c r="Y6911" s="113" t="str">
        <f t="shared" si="1823"/>
        <v/>
      </c>
      <c r="Z6911" s="113" t="str">
        <f t="shared" si="1824"/>
        <v/>
      </c>
      <c r="AB6911" s="2" t="str">
        <f t="shared" si="1825"/>
        <v/>
      </c>
      <c r="AC6911" s="2" t="str">
        <f t="shared" si="1825"/>
        <v/>
      </c>
      <c r="AE6911" s="2" t="str">
        <f t="shared" si="1826"/>
        <v/>
      </c>
      <c r="AF6911" s="2" t="str">
        <f t="shared" si="1827"/>
        <v/>
      </c>
      <c r="AG6911" s="2" t="str">
        <f t="shared" si="1828"/>
        <v/>
      </c>
      <c r="AH6911" s="2" t="str">
        <f t="shared" si="1829"/>
        <v/>
      </c>
      <c r="AI6911" s="2" t="str">
        <f t="shared" si="1830"/>
        <v/>
      </c>
      <c r="AK6911" s="2" t="str">
        <f t="shared" si="1831"/>
        <v/>
      </c>
      <c r="AL6911" s="2" t="str">
        <f t="shared" si="1832"/>
        <v/>
      </c>
      <c r="AM6911" s="2" t="str">
        <f t="shared" si="1833"/>
        <v/>
      </c>
      <c r="AN6911" s="2" t="str">
        <f t="shared" si="1834"/>
        <v/>
      </c>
      <c r="AO6911" s="2" t="str">
        <f t="shared" si="1835"/>
        <v/>
      </c>
    </row>
    <row r="6912" spans="1:41" x14ac:dyDescent="0.3">
      <c r="A6912" s="111">
        <v>44864.059652777774</v>
      </c>
      <c r="B6912" s="78" t="s">
        <v>7375</v>
      </c>
      <c r="C6912" s="78" t="s">
        <v>846</v>
      </c>
      <c r="D6912" s="78" t="s">
        <v>1199</v>
      </c>
      <c r="E6912" s="78">
        <v>482</v>
      </c>
      <c r="F6912" s="78" t="s">
        <v>809</v>
      </c>
      <c r="G6912" s="78" t="s">
        <v>88</v>
      </c>
      <c r="H6912" s="112" t="s">
        <v>200</v>
      </c>
      <c r="I6912" s="112">
        <v>3</v>
      </c>
      <c r="J6912" s="113">
        <v>44864.059074074074</v>
      </c>
      <c r="K6912" s="113">
        <v>44864.059652777774</v>
      </c>
      <c r="M6912" s="113">
        <v>44864.124664351853</v>
      </c>
      <c r="N6912" s="113">
        <v>44864.124930555554</v>
      </c>
      <c r="O6912" s="78" t="s">
        <v>1187</v>
      </c>
      <c r="P6912" s="78" t="str">
        <f t="shared" si="1819"/>
        <v>CIC</v>
      </c>
      <c r="S6912" s="78" t="str">
        <f t="shared" si="1820"/>
        <v/>
      </c>
      <c r="T6912" s="113">
        <v>44864.092731481483</v>
      </c>
      <c r="U6912" s="78" t="s">
        <v>1203</v>
      </c>
      <c r="V6912" s="78" t="str">
        <f t="shared" si="1821"/>
        <v>PLOEG</v>
      </c>
      <c r="W6912" s="113">
        <v>44864.106388888889</v>
      </c>
      <c r="X6912" s="113">
        <f t="shared" si="1822"/>
        <v>6.5011574079107959E-2</v>
      </c>
      <c r="Y6912" s="113" t="str">
        <f t="shared" si="1823"/>
        <v/>
      </c>
      <c r="Z6912" s="113">
        <f t="shared" si="1824"/>
        <v>1.3657407405844424E-2</v>
      </c>
      <c r="AB6912" s="2" t="str">
        <f t="shared" si="1825"/>
        <v/>
      </c>
      <c r="AC6912" s="2">
        <f t="shared" si="1825"/>
        <v>1180</v>
      </c>
      <c r="AE6912" s="2" t="str">
        <f t="shared" si="1826"/>
        <v/>
      </c>
      <c r="AF6912" s="2" t="str">
        <f t="shared" si="1827"/>
        <v/>
      </c>
      <c r="AG6912" s="2" t="str">
        <f t="shared" si="1828"/>
        <v/>
      </c>
      <c r="AH6912" s="2" t="str">
        <f t="shared" si="1829"/>
        <v/>
      </c>
      <c r="AI6912" s="2" t="str">
        <f t="shared" si="1830"/>
        <v/>
      </c>
      <c r="AK6912" s="2" t="str">
        <f t="shared" si="1831"/>
        <v/>
      </c>
      <c r="AL6912" s="2" t="str">
        <f t="shared" si="1832"/>
        <v/>
      </c>
      <c r="AM6912" s="2" t="str">
        <f t="shared" si="1833"/>
        <v/>
      </c>
      <c r="AN6912" s="2">
        <f t="shared" si="1834"/>
        <v>1180</v>
      </c>
      <c r="AO6912" s="2" t="str">
        <f t="shared" si="1835"/>
        <v/>
      </c>
    </row>
    <row r="6913" spans="1:41" x14ac:dyDescent="0.3">
      <c r="A6913" s="111">
        <v>44864.059652777774</v>
      </c>
      <c r="B6913" s="78" t="s">
        <v>7375</v>
      </c>
      <c r="C6913" s="78" t="s">
        <v>835</v>
      </c>
      <c r="D6913" s="78" t="s">
        <v>1199</v>
      </c>
      <c r="E6913" s="78">
        <v>482</v>
      </c>
      <c r="F6913" s="78" t="s">
        <v>809</v>
      </c>
      <c r="G6913" s="78" t="s">
        <v>88</v>
      </c>
      <c r="H6913" s="112" t="s">
        <v>200</v>
      </c>
      <c r="I6913" s="112">
        <v>3</v>
      </c>
      <c r="J6913" s="113">
        <v>44864.059074074074</v>
      </c>
      <c r="K6913" s="113">
        <v>44864.059652777774</v>
      </c>
      <c r="L6913" s="113">
        <v>44864.060439814813</v>
      </c>
      <c r="M6913" s="113">
        <v>44864.097430555557</v>
      </c>
      <c r="N6913" s="113">
        <v>44864.118703703702</v>
      </c>
      <c r="O6913" s="78" t="s">
        <v>1185</v>
      </c>
      <c r="P6913" s="78" t="str">
        <f t="shared" si="1819"/>
        <v>CIC</v>
      </c>
      <c r="S6913" s="78" t="str">
        <f t="shared" si="1820"/>
        <v/>
      </c>
      <c r="V6913" s="78" t="str">
        <f t="shared" si="1821"/>
        <v/>
      </c>
      <c r="W6913" s="113">
        <v>44864.124768518515</v>
      </c>
      <c r="X6913" s="113">
        <f t="shared" si="1822"/>
        <v>7.8703703911742195E-4</v>
      </c>
      <c r="Y6913" s="113" t="str">
        <f t="shared" si="1823"/>
        <v/>
      </c>
      <c r="Z6913" s="113" t="str">
        <f t="shared" si="1824"/>
        <v/>
      </c>
      <c r="AB6913" s="2" t="str">
        <f t="shared" si="1825"/>
        <v/>
      </c>
      <c r="AC6913" s="2" t="str">
        <f t="shared" si="1825"/>
        <v/>
      </c>
      <c r="AE6913" s="2" t="str">
        <f t="shared" si="1826"/>
        <v/>
      </c>
      <c r="AF6913" s="2" t="str">
        <f t="shared" si="1827"/>
        <v/>
      </c>
      <c r="AG6913" s="2" t="str">
        <f t="shared" si="1828"/>
        <v/>
      </c>
      <c r="AH6913" s="2" t="str">
        <f t="shared" si="1829"/>
        <v/>
      </c>
      <c r="AI6913" s="2" t="str">
        <f t="shared" si="1830"/>
        <v/>
      </c>
      <c r="AK6913" s="2" t="str">
        <f t="shared" si="1831"/>
        <v/>
      </c>
      <c r="AL6913" s="2" t="str">
        <f t="shared" si="1832"/>
        <v/>
      </c>
      <c r="AM6913" s="2" t="str">
        <f t="shared" si="1833"/>
        <v/>
      </c>
      <c r="AN6913" s="2" t="str">
        <f t="shared" si="1834"/>
        <v/>
      </c>
      <c r="AO6913" s="2" t="str">
        <f t="shared" si="1835"/>
        <v/>
      </c>
    </row>
    <row r="6914" spans="1:41" x14ac:dyDescent="0.3">
      <c r="A6914" s="111">
        <v>44864.10633101852</v>
      </c>
      <c r="B6914" s="78" t="s">
        <v>7376</v>
      </c>
      <c r="C6914" s="78" t="s">
        <v>846</v>
      </c>
      <c r="D6914" s="78" t="s">
        <v>1302</v>
      </c>
      <c r="F6914" s="78" t="s">
        <v>807</v>
      </c>
      <c r="G6914" s="78" t="s">
        <v>128</v>
      </c>
      <c r="H6914" s="112" t="s">
        <v>270</v>
      </c>
      <c r="I6914" s="112">
        <v>3</v>
      </c>
      <c r="J6914" s="113">
        <v>44864.106087962966</v>
      </c>
      <c r="K6914" s="113">
        <v>44864.10633101852</v>
      </c>
      <c r="M6914" s="113">
        <v>44864.106400462966</v>
      </c>
      <c r="P6914" s="78" t="str">
        <f t="shared" si="1819"/>
        <v/>
      </c>
      <c r="Q6914" s="113">
        <v>44864.106435185182</v>
      </c>
      <c r="R6914" s="78" t="s">
        <v>1187</v>
      </c>
      <c r="S6914" s="78" t="str">
        <f t="shared" si="1820"/>
        <v>CIC</v>
      </c>
      <c r="V6914" s="78" t="str">
        <f t="shared" si="1821"/>
        <v/>
      </c>
      <c r="W6914" s="113">
        <v>44864.124606481484</v>
      </c>
      <c r="X6914" s="113">
        <f t="shared" si="1822"/>
        <v>6.9444446125999093E-5</v>
      </c>
      <c r="Y6914" s="113" t="str">
        <f t="shared" si="1823"/>
        <v/>
      </c>
      <c r="Z6914" s="113" t="str">
        <f t="shared" si="1824"/>
        <v/>
      </c>
      <c r="AB6914" s="2" t="str">
        <f t="shared" si="1825"/>
        <v/>
      </c>
      <c r="AC6914" s="2" t="str">
        <f t="shared" si="1825"/>
        <v/>
      </c>
      <c r="AE6914" s="2" t="str">
        <f t="shared" si="1826"/>
        <v/>
      </c>
      <c r="AF6914" s="2" t="str">
        <f t="shared" si="1827"/>
        <v/>
      </c>
      <c r="AG6914" s="2" t="str">
        <f t="shared" si="1828"/>
        <v/>
      </c>
      <c r="AH6914" s="2" t="str">
        <f t="shared" si="1829"/>
        <v/>
      </c>
      <c r="AI6914" s="2" t="str">
        <f t="shared" si="1830"/>
        <v/>
      </c>
      <c r="AK6914" s="2" t="str">
        <f t="shared" si="1831"/>
        <v/>
      </c>
      <c r="AL6914" s="2" t="str">
        <f t="shared" si="1832"/>
        <v/>
      </c>
      <c r="AM6914" s="2" t="str">
        <f t="shared" si="1833"/>
        <v/>
      </c>
      <c r="AN6914" s="2" t="str">
        <f t="shared" si="1834"/>
        <v/>
      </c>
      <c r="AO6914" s="2" t="str">
        <f t="shared" si="1835"/>
        <v/>
      </c>
    </row>
    <row r="6915" spans="1:41" x14ac:dyDescent="0.3">
      <c r="A6915" s="111">
        <v>44864.131585648145</v>
      </c>
      <c r="B6915" s="78" t="s">
        <v>7377</v>
      </c>
      <c r="C6915" s="78" t="s">
        <v>846</v>
      </c>
      <c r="D6915" s="78" t="s">
        <v>1199</v>
      </c>
      <c r="E6915" s="78">
        <v>910</v>
      </c>
      <c r="F6915" s="78" t="s">
        <v>809</v>
      </c>
      <c r="G6915" s="78" t="s">
        <v>88</v>
      </c>
      <c r="H6915" s="112" t="s">
        <v>200</v>
      </c>
      <c r="I6915" s="112">
        <v>3</v>
      </c>
      <c r="J6915" s="113">
        <v>44864.131053240744</v>
      </c>
      <c r="K6915" s="113">
        <v>44864.131585648145</v>
      </c>
      <c r="M6915" s="113">
        <v>44864.13417824074</v>
      </c>
      <c r="N6915" s="113">
        <v>44864.134212962963</v>
      </c>
      <c r="O6915" s="78" t="s">
        <v>1187</v>
      </c>
      <c r="P6915" s="78" t="str">
        <f t="shared" si="1819"/>
        <v>CIC</v>
      </c>
      <c r="S6915" s="78" t="str">
        <f t="shared" si="1820"/>
        <v/>
      </c>
      <c r="T6915" s="113">
        <v>44864.147789351853</v>
      </c>
      <c r="U6915" s="78" t="s">
        <v>6295</v>
      </c>
      <c r="V6915" s="78" t="str">
        <f t="shared" si="1821"/>
        <v>PLOEG</v>
      </c>
      <c r="W6915" s="113">
        <v>44864.156446759262</v>
      </c>
      <c r="X6915" s="113">
        <f t="shared" si="1822"/>
        <v>2.5925925947376527E-3</v>
      </c>
      <c r="Y6915" s="113">
        <f t="shared" si="1823"/>
        <v>1.361111111327773E-2</v>
      </c>
      <c r="Z6915" s="113">
        <f t="shared" si="1824"/>
        <v>8.6574074084637687E-3</v>
      </c>
      <c r="AB6915" s="2">
        <f t="shared" si="1825"/>
        <v>1176</v>
      </c>
      <c r="AC6915" s="2">
        <f t="shared" si="1825"/>
        <v>748</v>
      </c>
      <c r="AE6915" s="2" t="str">
        <f t="shared" si="1826"/>
        <v/>
      </c>
      <c r="AF6915" s="2" t="str">
        <f t="shared" si="1827"/>
        <v/>
      </c>
      <c r="AG6915" s="2" t="str">
        <f t="shared" si="1828"/>
        <v/>
      </c>
      <c r="AH6915" s="2">
        <f t="shared" si="1829"/>
        <v>1176</v>
      </c>
      <c r="AI6915" s="2" t="str">
        <f t="shared" si="1830"/>
        <v/>
      </c>
      <c r="AK6915" s="2" t="str">
        <f t="shared" si="1831"/>
        <v/>
      </c>
      <c r="AL6915" s="2" t="str">
        <f t="shared" si="1832"/>
        <v/>
      </c>
      <c r="AM6915" s="2" t="str">
        <f t="shared" si="1833"/>
        <v/>
      </c>
      <c r="AN6915" s="2">
        <f t="shared" si="1834"/>
        <v>748</v>
      </c>
      <c r="AO6915" s="2" t="str">
        <f t="shared" si="1835"/>
        <v/>
      </c>
    </row>
    <row r="6916" spans="1:41" x14ac:dyDescent="0.3">
      <c r="A6916" s="111">
        <v>44864.180868055555</v>
      </c>
      <c r="B6916" s="78" t="s">
        <v>7378</v>
      </c>
      <c r="C6916" s="78" t="s">
        <v>846</v>
      </c>
      <c r="D6916" s="78" t="s">
        <v>1439</v>
      </c>
      <c r="F6916" s="78" t="s">
        <v>808</v>
      </c>
      <c r="G6916" s="78" t="s">
        <v>94</v>
      </c>
      <c r="H6916" s="112" t="s">
        <v>280</v>
      </c>
      <c r="I6916" s="112">
        <v>3</v>
      </c>
      <c r="J6916" s="113">
        <v>44864.180486111109</v>
      </c>
      <c r="K6916" s="113">
        <v>44864.180868055555</v>
      </c>
      <c r="L6916" s="113">
        <v>44864.191041666665</v>
      </c>
      <c r="M6916" s="113">
        <v>44864.190451388888</v>
      </c>
      <c r="P6916" s="78" t="str">
        <f t="shared" si="1819"/>
        <v/>
      </c>
      <c r="S6916" s="78" t="str">
        <f t="shared" si="1820"/>
        <v/>
      </c>
      <c r="T6916" s="113">
        <v>44864.190486111111</v>
      </c>
      <c r="U6916" s="78" t="s">
        <v>1187</v>
      </c>
      <c r="V6916" s="78" t="str">
        <f t="shared" si="1821"/>
        <v>CIC</v>
      </c>
      <c r="W6916" s="113">
        <v>44864.191041666665</v>
      </c>
      <c r="X6916" s="113">
        <f t="shared" si="1822"/>
        <v>9.5833333325572312E-3</v>
      </c>
      <c r="Y6916" s="113" t="str">
        <f t="shared" si="1823"/>
        <v/>
      </c>
      <c r="Z6916" s="113">
        <f t="shared" si="1824"/>
        <v>5.5555555445607752E-4</v>
      </c>
      <c r="AB6916" s="2" t="str">
        <f t="shared" si="1825"/>
        <v/>
      </c>
      <c r="AC6916" s="2">
        <f t="shared" si="1825"/>
        <v>48</v>
      </c>
      <c r="AE6916" s="2" t="str">
        <f t="shared" si="1826"/>
        <v/>
      </c>
      <c r="AF6916" s="2" t="str">
        <f t="shared" si="1827"/>
        <v/>
      </c>
      <c r="AG6916" s="2" t="str">
        <f t="shared" si="1828"/>
        <v/>
      </c>
      <c r="AH6916" s="2" t="str">
        <f t="shared" si="1829"/>
        <v/>
      </c>
      <c r="AI6916" s="2" t="str">
        <f t="shared" si="1830"/>
        <v/>
      </c>
      <c r="AK6916" s="2" t="str">
        <f t="shared" si="1831"/>
        <v/>
      </c>
      <c r="AL6916" s="2" t="str">
        <f t="shared" si="1832"/>
        <v/>
      </c>
      <c r="AM6916" s="2" t="str">
        <f t="shared" si="1833"/>
        <v/>
      </c>
      <c r="AN6916" s="2">
        <f t="shared" si="1834"/>
        <v>48</v>
      </c>
      <c r="AO6916" s="2" t="str">
        <f t="shared" si="1835"/>
        <v/>
      </c>
    </row>
    <row r="6917" spans="1:41" x14ac:dyDescent="0.3">
      <c r="A6917" s="111">
        <v>44864.180868055555</v>
      </c>
      <c r="B6917" s="78" t="s">
        <v>7378</v>
      </c>
      <c r="C6917" s="78" t="s">
        <v>853</v>
      </c>
      <c r="D6917" s="78" t="s">
        <v>1439</v>
      </c>
      <c r="F6917" s="78" t="s">
        <v>808</v>
      </c>
      <c r="G6917" s="78" t="s">
        <v>94</v>
      </c>
      <c r="H6917" s="112" t="s">
        <v>280</v>
      </c>
      <c r="I6917" s="112">
        <v>3</v>
      </c>
      <c r="J6917" s="113">
        <v>44864.180486111109</v>
      </c>
      <c r="K6917" s="113">
        <v>44864.180868055555</v>
      </c>
      <c r="L6917" s="113">
        <v>44864.195300925923</v>
      </c>
      <c r="M6917" s="113">
        <v>44864.195405092592</v>
      </c>
      <c r="P6917" s="78" t="str">
        <f t="shared" si="1819"/>
        <v/>
      </c>
      <c r="Q6917" s="113">
        <v>44864.195439814815</v>
      </c>
      <c r="R6917" s="78" t="s">
        <v>1187</v>
      </c>
      <c r="S6917" s="78" t="str">
        <f t="shared" si="1820"/>
        <v>CIC</v>
      </c>
      <c r="V6917" s="78" t="str">
        <f t="shared" si="1821"/>
        <v/>
      </c>
      <c r="W6917" s="113">
        <v>44864.246527777781</v>
      </c>
      <c r="X6917" s="113">
        <f t="shared" si="1822"/>
        <v>1.4432870368182193E-2</v>
      </c>
      <c r="Y6917" s="113" t="str">
        <f t="shared" si="1823"/>
        <v/>
      </c>
      <c r="Z6917" s="113" t="str">
        <f t="shared" si="1824"/>
        <v/>
      </c>
      <c r="AB6917" s="2" t="str">
        <f t="shared" si="1825"/>
        <v/>
      </c>
      <c r="AC6917" s="2" t="str">
        <f t="shared" si="1825"/>
        <v/>
      </c>
      <c r="AE6917" s="2" t="str">
        <f t="shared" si="1826"/>
        <v/>
      </c>
      <c r="AF6917" s="2" t="str">
        <f t="shared" si="1827"/>
        <v/>
      </c>
      <c r="AG6917" s="2" t="str">
        <f t="shared" si="1828"/>
        <v/>
      </c>
      <c r="AH6917" s="2" t="str">
        <f t="shared" si="1829"/>
        <v/>
      </c>
      <c r="AI6917" s="2" t="str">
        <f t="shared" si="1830"/>
        <v/>
      </c>
      <c r="AK6917" s="2" t="str">
        <f t="shared" si="1831"/>
        <v/>
      </c>
      <c r="AL6917" s="2" t="str">
        <f t="shared" si="1832"/>
        <v/>
      </c>
      <c r="AM6917" s="2" t="str">
        <f t="shared" si="1833"/>
        <v/>
      </c>
      <c r="AN6917" s="2" t="str">
        <f t="shared" si="1834"/>
        <v/>
      </c>
      <c r="AO6917" s="2" t="str">
        <f t="shared" si="1835"/>
        <v/>
      </c>
    </row>
    <row r="6918" spans="1:41" x14ac:dyDescent="0.3">
      <c r="A6918" s="111">
        <v>44864.183912037035</v>
      </c>
      <c r="B6918" s="78" t="s">
        <v>7379</v>
      </c>
      <c r="C6918" s="78" t="s">
        <v>846</v>
      </c>
      <c r="D6918" s="78" t="s">
        <v>1290</v>
      </c>
      <c r="E6918" s="78">
        <v>158</v>
      </c>
      <c r="F6918" s="78" t="s">
        <v>807</v>
      </c>
      <c r="G6918" s="78" t="s">
        <v>102</v>
      </c>
      <c r="H6918" s="112" t="s">
        <v>442</v>
      </c>
      <c r="I6918" s="112">
        <v>2</v>
      </c>
      <c r="J6918" s="113">
        <v>44864.182881944442</v>
      </c>
      <c r="K6918" s="113">
        <v>44864.183912037035</v>
      </c>
      <c r="M6918" s="113">
        <v>44864.191053240742</v>
      </c>
      <c r="N6918" s="113">
        <v>44864.191099537034</v>
      </c>
      <c r="O6918" s="78" t="s">
        <v>1185</v>
      </c>
      <c r="P6918" s="78" t="str">
        <f t="shared" ref="P6918:P6981" si="1836">IF(LEFT(O6918,3)="&amp;RU","PLOEG",IF(LEFT(O6918,6)="ANT-di","DISP/S of N",IF(LEFT(O6918,4)="rANT","DISP/S of N",IF(LEFT(O6918,3)="ANT","CIC",""))))</f>
        <v>CIC</v>
      </c>
      <c r="Q6918" s="113">
        <v>44864.195081018515</v>
      </c>
      <c r="R6918" s="78" t="s">
        <v>1187</v>
      </c>
      <c r="S6918" s="78" t="str">
        <f t="shared" ref="S6918:S6981" si="1837">IF(LEFT(R6918,3)="&amp;RU","PLOEG",IF(LEFT(R6918,6)="ANT-di","DISP/S of N",IF(LEFT(R6918,4)="rANT","DISP/S of N",IF(LEFT(R6918,3)="ANT","CIC",""))))</f>
        <v>CIC</v>
      </c>
      <c r="T6918" s="113">
        <v>44864.197488425925</v>
      </c>
      <c r="U6918" s="78" t="s">
        <v>1203</v>
      </c>
      <c r="V6918" s="78" t="str">
        <f t="shared" ref="V6918:V6981" si="1838">IF(LEFT(U6918,3)="&amp;RU","PLOEG",IF(LEFT(U6918,6)="ANT-di","DISP/S of N",IF(LEFT(U6918,4)="rANT","DISP/S of N",IF(LEFT(U6918,3)="ANT","CIC",""))))</f>
        <v>PLOEG</v>
      </c>
      <c r="W6918" s="113">
        <v>44864.222314814811</v>
      </c>
      <c r="X6918" s="113">
        <f t="shared" ref="X6918:X6981" si="1839">IF((MIN(L6918:M6918)&lt;K6918+6/ (24*3600)),"", IF((MIN(L6918:M6918)=K6918),"0:00:00",IF((MIN(L6918:M6918)-K6918),MIN(L6918:M6918)-K6918,"")))</f>
        <v>7.1412037068512291E-3</v>
      </c>
      <c r="Y6918" s="113">
        <f t="shared" ref="Y6918:Y6981" si="1840">IF(OR(T6918="",T6918&lt;MINA(L6918,M6918)+11/(24*3600)),"",T6918-MINA(L6918,M6918))</f>
        <v>6.435185183363501E-3</v>
      </c>
      <c r="Z6918" s="113">
        <f t="shared" ref="Z6918:Z6981" si="1841">IF(OR(T6918="",W6918&lt;T6918+31/(24*3600)),"",W6918-T6918)</f>
        <v>2.4826388886140194E-2</v>
      </c>
      <c r="AB6918" s="2">
        <f t="shared" ref="AB6918:AC6981" si="1842">IF(Y6918="","",SECOND(Y6918)+(MINUTE(Y6918)*60)+(HOUR(Y6918)*3600))</f>
        <v>556</v>
      </c>
      <c r="AC6918" s="2">
        <f t="shared" si="1842"/>
        <v>2145</v>
      </c>
      <c r="AE6918" s="2" t="str">
        <f t="shared" ref="AE6918:AE6981" si="1843">IF(I6918=0,AB6918,"")</f>
        <v/>
      </c>
      <c r="AF6918" s="2" t="str">
        <f t="shared" ref="AF6918:AF6981" si="1844">IF(I6918=1,AB6918,"")</f>
        <v/>
      </c>
      <c r="AG6918" s="2">
        <f t="shared" ref="AG6918:AG6981" si="1845">IF(I6918=2,AB6918,"")</f>
        <v>556</v>
      </c>
      <c r="AH6918" s="2" t="str">
        <f t="shared" ref="AH6918:AH6981" si="1846">IF(I6918=3,AB6918,"")</f>
        <v/>
      </c>
      <c r="AI6918" s="2" t="str">
        <f t="shared" ref="AI6918:AI6981" si="1847">IF(I6918=4,AB6918,"")</f>
        <v/>
      </c>
      <c r="AK6918" s="2" t="str">
        <f t="shared" ref="AK6918:AK6981" si="1848">IF(I6918=0,AC6918,"")</f>
        <v/>
      </c>
      <c r="AL6918" s="2" t="str">
        <f t="shared" ref="AL6918:AL6981" si="1849">IF(I6918=1,AC6918,"")</f>
        <v/>
      </c>
      <c r="AM6918" s="2">
        <f t="shared" ref="AM6918:AM6981" si="1850">IF(I6918=2,AC6918,"")</f>
        <v>2145</v>
      </c>
      <c r="AN6918" s="2" t="str">
        <f t="shared" ref="AN6918:AN6981" si="1851">IF(I6918=3,AC6918,"")</f>
        <v/>
      </c>
      <c r="AO6918" s="2" t="str">
        <f t="shared" ref="AO6918:AO6981" si="1852">IF(I6918=4,AC6918,"")</f>
        <v/>
      </c>
    </row>
    <row r="6919" spans="1:41" x14ac:dyDescent="0.3">
      <c r="A6919" s="111">
        <v>44864.378564814811</v>
      </c>
      <c r="B6919" s="78" t="s">
        <v>7380</v>
      </c>
      <c r="C6919" s="78" t="s">
        <v>951</v>
      </c>
      <c r="D6919" s="78" t="s">
        <v>1335</v>
      </c>
      <c r="E6919" s="78">
        <v>50</v>
      </c>
      <c r="F6919" s="78" t="s">
        <v>809</v>
      </c>
      <c r="G6919" s="78" t="s">
        <v>86</v>
      </c>
      <c r="H6919" s="112" t="s">
        <v>370</v>
      </c>
      <c r="I6919" s="112">
        <v>2</v>
      </c>
      <c r="J6919" s="113">
        <v>44864.377546296295</v>
      </c>
      <c r="K6919" s="113">
        <v>44864.378564814811</v>
      </c>
      <c r="M6919" s="113">
        <v>44864.387314814812</v>
      </c>
      <c r="N6919" s="113">
        <v>44864.387314814812</v>
      </c>
      <c r="O6919" s="78" t="s">
        <v>1187</v>
      </c>
      <c r="P6919" s="78" t="str">
        <f t="shared" si="1836"/>
        <v>CIC</v>
      </c>
      <c r="S6919" s="78" t="str">
        <f t="shared" si="1837"/>
        <v/>
      </c>
      <c r="T6919" s="113">
        <v>44864.436527777776</v>
      </c>
      <c r="U6919" s="78" t="s">
        <v>1412</v>
      </c>
      <c r="V6919" s="78" t="str">
        <f t="shared" si="1838"/>
        <v>PLOEG</v>
      </c>
      <c r="W6919" s="113">
        <v>44864.562731481485</v>
      </c>
      <c r="X6919" s="113">
        <f t="shared" si="1839"/>
        <v>8.7500000008731149E-3</v>
      </c>
      <c r="Y6919" s="113">
        <f t="shared" si="1840"/>
        <v>4.9212962963792961E-2</v>
      </c>
      <c r="Z6919" s="113">
        <f t="shared" si="1841"/>
        <v>0.12620370370859746</v>
      </c>
      <c r="AB6919" s="2">
        <f t="shared" si="1842"/>
        <v>4252</v>
      </c>
      <c r="AC6919" s="2">
        <f t="shared" si="1842"/>
        <v>10904</v>
      </c>
      <c r="AE6919" s="2" t="str">
        <f t="shared" si="1843"/>
        <v/>
      </c>
      <c r="AF6919" s="2" t="str">
        <f t="shared" si="1844"/>
        <v/>
      </c>
      <c r="AG6919" s="2">
        <f t="shared" si="1845"/>
        <v>4252</v>
      </c>
      <c r="AH6919" s="2" t="str">
        <f t="shared" si="1846"/>
        <v/>
      </c>
      <c r="AI6919" s="2" t="str">
        <f t="shared" si="1847"/>
        <v/>
      </c>
      <c r="AK6919" s="2" t="str">
        <f t="shared" si="1848"/>
        <v/>
      </c>
      <c r="AL6919" s="2" t="str">
        <f t="shared" si="1849"/>
        <v/>
      </c>
      <c r="AM6919" s="2">
        <f t="shared" si="1850"/>
        <v>10904</v>
      </c>
      <c r="AN6919" s="2" t="str">
        <f t="shared" si="1851"/>
        <v/>
      </c>
      <c r="AO6919" s="2" t="str">
        <f t="shared" si="1852"/>
        <v/>
      </c>
    </row>
    <row r="6920" spans="1:41" x14ac:dyDescent="0.3">
      <c r="A6920" s="111">
        <v>44864.378564814811</v>
      </c>
      <c r="B6920" s="78" t="s">
        <v>7380</v>
      </c>
      <c r="C6920" s="78" t="s">
        <v>886</v>
      </c>
      <c r="D6920" s="78" t="s">
        <v>1335</v>
      </c>
      <c r="E6920" s="78">
        <v>50</v>
      </c>
      <c r="F6920" s="78" t="s">
        <v>809</v>
      </c>
      <c r="G6920" s="78" t="s">
        <v>86</v>
      </c>
      <c r="H6920" s="112" t="s">
        <v>370</v>
      </c>
      <c r="I6920" s="112">
        <v>2</v>
      </c>
      <c r="J6920" s="113">
        <v>44864.377546296295</v>
      </c>
      <c r="K6920" s="113">
        <v>44864.378564814811</v>
      </c>
      <c r="M6920" s="113">
        <v>44864.394849537035</v>
      </c>
      <c r="N6920" s="113">
        <v>44864.394872685189</v>
      </c>
      <c r="O6920" s="78" t="s">
        <v>1187</v>
      </c>
      <c r="P6920" s="78" t="str">
        <f t="shared" si="1836"/>
        <v>CIC</v>
      </c>
      <c r="S6920" s="78" t="str">
        <f t="shared" si="1837"/>
        <v/>
      </c>
      <c r="T6920" s="113">
        <v>44864.411886574075</v>
      </c>
      <c r="U6920" s="78" t="s">
        <v>1258</v>
      </c>
      <c r="V6920" s="78" t="str">
        <f t="shared" si="1838"/>
        <v>PLOEG</v>
      </c>
      <c r="W6920" s="113">
        <v>44864.612997685188</v>
      </c>
      <c r="X6920" s="113">
        <f t="shared" si="1839"/>
        <v>1.6284722223645076E-2</v>
      </c>
      <c r="Y6920" s="113">
        <f t="shared" si="1840"/>
        <v>1.7037037039699499E-2</v>
      </c>
      <c r="Z6920" s="113">
        <f t="shared" si="1841"/>
        <v>0.20111111111327773</v>
      </c>
      <c r="AB6920" s="2">
        <f t="shared" si="1842"/>
        <v>1472</v>
      </c>
      <c r="AC6920" s="2">
        <f t="shared" si="1842"/>
        <v>17376</v>
      </c>
      <c r="AE6920" s="2" t="str">
        <f t="shared" si="1843"/>
        <v/>
      </c>
      <c r="AF6920" s="2" t="str">
        <f t="shared" si="1844"/>
        <v/>
      </c>
      <c r="AG6920" s="2">
        <f t="shared" si="1845"/>
        <v>1472</v>
      </c>
      <c r="AH6920" s="2" t="str">
        <f t="shared" si="1846"/>
        <v/>
      </c>
      <c r="AI6920" s="2" t="str">
        <f t="shared" si="1847"/>
        <v/>
      </c>
      <c r="AK6920" s="2" t="str">
        <f t="shared" si="1848"/>
        <v/>
      </c>
      <c r="AL6920" s="2" t="str">
        <f t="shared" si="1849"/>
        <v/>
      </c>
      <c r="AM6920" s="2">
        <f t="shared" si="1850"/>
        <v>17376</v>
      </c>
      <c r="AN6920" s="2" t="str">
        <f t="shared" si="1851"/>
        <v/>
      </c>
      <c r="AO6920" s="2" t="str">
        <f t="shared" si="1852"/>
        <v/>
      </c>
    </row>
    <row r="6921" spans="1:41" x14ac:dyDescent="0.3">
      <c r="A6921" s="111">
        <v>44864.434039351851</v>
      </c>
      <c r="B6921" s="78" t="s">
        <v>7381</v>
      </c>
      <c r="C6921" s="78" t="s">
        <v>850</v>
      </c>
      <c r="D6921" s="78" t="s">
        <v>2749</v>
      </c>
      <c r="E6921" s="78">
        <v>7</v>
      </c>
      <c r="F6921" s="78" t="s">
        <v>808</v>
      </c>
      <c r="G6921" s="78" t="s">
        <v>150</v>
      </c>
      <c r="H6921" s="112" t="s">
        <v>491</v>
      </c>
      <c r="I6921" s="112">
        <v>2</v>
      </c>
      <c r="J6921" s="113">
        <v>44864.433576388888</v>
      </c>
      <c r="K6921" s="113">
        <v>44864.434039351851</v>
      </c>
      <c r="M6921" s="113">
        <v>44864.435046296298</v>
      </c>
      <c r="N6921" s="113">
        <v>44864.435057870367</v>
      </c>
      <c r="O6921" s="78" t="s">
        <v>1187</v>
      </c>
      <c r="P6921" s="78" t="str">
        <f t="shared" si="1836"/>
        <v>CIC</v>
      </c>
      <c r="Q6921" s="113">
        <v>44864.436273148145</v>
      </c>
      <c r="R6921" s="78" t="s">
        <v>1286</v>
      </c>
      <c r="S6921" s="78" t="str">
        <f t="shared" si="1837"/>
        <v>PLOEG</v>
      </c>
      <c r="T6921" s="113">
        <v>44864.441111111111</v>
      </c>
      <c r="U6921" s="78" t="s">
        <v>1286</v>
      </c>
      <c r="V6921" s="78" t="str">
        <f t="shared" si="1838"/>
        <v>PLOEG</v>
      </c>
      <c r="W6921" s="113">
        <v>44864.448263888888</v>
      </c>
      <c r="X6921" s="113">
        <f t="shared" si="1839"/>
        <v>1.006944446999114E-3</v>
      </c>
      <c r="Y6921" s="113">
        <f t="shared" si="1840"/>
        <v>6.064814813726116E-3</v>
      </c>
      <c r="Z6921" s="113">
        <f t="shared" si="1841"/>
        <v>7.1527777763549238E-3</v>
      </c>
      <c r="AB6921" s="2">
        <f t="shared" si="1842"/>
        <v>524</v>
      </c>
      <c r="AC6921" s="2">
        <f t="shared" si="1842"/>
        <v>618</v>
      </c>
      <c r="AE6921" s="2" t="str">
        <f t="shared" si="1843"/>
        <v/>
      </c>
      <c r="AF6921" s="2" t="str">
        <f t="shared" si="1844"/>
        <v/>
      </c>
      <c r="AG6921" s="2">
        <f t="shared" si="1845"/>
        <v>524</v>
      </c>
      <c r="AH6921" s="2" t="str">
        <f t="shared" si="1846"/>
        <v/>
      </c>
      <c r="AI6921" s="2" t="str">
        <f t="shared" si="1847"/>
        <v/>
      </c>
      <c r="AK6921" s="2" t="str">
        <f t="shared" si="1848"/>
        <v/>
      </c>
      <c r="AL6921" s="2" t="str">
        <f t="shared" si="1849"/>
        <v/>
      </c>
      <c r="AM6921" s="2">
        <f t="shared" si="1850"/>
        <v>618</v>
      </c>
      <c r="AN6921" s="2" t="str">
        <f t="shared" si="1851"/>
        <v/>
      </c>
      <c r="AO6921" s="2" t="str">
        <f t="shared" si="1852"/>
        <v/>
      </c>
    </row>
    <row r="6922" spans="1:41" x14ac:dyDescent="0.3">
      <c r="A6922" s="111">
        <v>44864.468877314815</v>
      </c>
      <c r="B6922" s="78" t="s">
        <v>7382</v>
      </c>
      <c r="C6922" s="78" t="s">
        <v>850</v>
      </c>
      <c r="D6922" s="78" t="s">
        <v>7383</v>
      </c>
      <c r="E6922" s="78">
        <v>3</v>
      </c>
      <c r="F6922" s="78" t="s">
        <v>809</v>
      </c>
      <c r="G6922" s="78" t="s">
        <v>167</v>
      </c>
      <c r="H6922" s="112" t="s">
        <v>542</v>
      </c>
      <c r="I6922" s="112">
        <v>2</v>
      </c>
      <c r="J6922" s="113">
        <v>44864.468518518515</v>
      </c>
      <c r="K6922" s="113">
        <v>44864.468877314815</v>
      </c>
      <c r="M6922" s="113">
        <v>44864.469421296293</v>
      </c>
      <c r="N6922" s="113">
        <v>44864.469606481478</v>
      </c>
      <c r="O6922" s="78" t="s">
        <v>1185</v>
      </c>
      <c r="P6922" s="78" t="str">
        <f t="shared" si="1836"/>
        <v>CIC</v>
      </c>
      <c r="Q6922" s="113">
        <v>44864.471168981479</v>
      </c>
      <c r="R6922" s="78" t="s">
        <v>1286</v>
      </c>
      <c r="S6922" s="78" t="str">
        <f t="shared" si="1837"/>
        <v>PLOEG</v>
      </c>
      <c r="T6922" s="113">
        <v>44864.475902777776</v>
      </c>
      <c r="U6922" s="78" t="s">
        <v>1286</v>
      </c>
      <c r="V6922" s="78" t="str">
        <f t="shared" si="1838"/>
        <v>PLOEG</v>
      </c>
      <c r="W6922" s="113">
        <v>44864.477199074077</v>
      </c>
      <c r="X6922" s="113">
        <f t="shared" si="1839"/>
        <v>5.4398147767642513E-4</v>
      </c>
      <c r="Y6922" s="113">
        <f t="shared" si="1840"/>
        <v>6.4814814832061529E-3</v>
      </c>
      <c r="Z6922" s="113">
        <f t="shared" si="1841"/>
        <v>1.2962963010068052E-3</v>
      </c>
      <c r="AB6922" s="2">
        <f t="shared" si="1842"/>
        <v>560</v>
      </c>
      <c r="AC6922" s="2">
        <f t="shared" si="1842"/>
        <v>112</v>
      </c>
      <c r="AE6922" s="2" t="str">
        <f t="shared" si="1843"/>
        <v/>
      </c>
      <c r="AF6922" s="2" t="str">
        <f t="shared" si="1844"/>
        <v/>
      </c>
      <c r="AG6922" s="2">
        <f t="shared" si="1845"/>
        <v>560</v>
      </c>
      <c r="AH6922" s="2" t="str">
        <f t="shared" si="1846"/>
        <v/>
      </c>
      <c r="AI6922" s="2" t="str">
        <f t="shared" si="1847"/>
        <v/>
      </c>
      <c r="AK6922" s="2" t="str">
        <f t="shared" si="1848"/>
        <v/>
      </c>
      <c r="AL6922" s="2" t="str">
        <f t="shared" si="1849"/>
        <v/>
      </c>
      <c r="AM6922" s="2">
        <f t="shared" si="1850"/>
        <v>112</v>
      </c>
      <c r="AN6922" s="2" t="str">
        <f t="shared" si="1851"/>
        <v/>
      </c>
      <c r="AO6922" s="2" t="str">
        <f t="shared" si="1852"/>
        <v/>
      </c>
    </row>
    <row r="6923" spans="1:41" x14ac:dyDescent="0.3">
      <c r="A6923" s="111">
        <v>44864.678229166668</v>
      </c>
      <c r="B6923" s="78" t="s">
        <v>7384</v>
      </c>
      <c r="C6923" s="78" t="s">
        <v>850</v>
      </c>
      <c r="D6923" s="78" t="s">
        <v>1486</v>
      </c>
      <c r="F6923" s="78" t="s">
        <v>809</v>
      </c>
      <c r="G6923" s="78" t="s">
        <v>98</v>
      </c>
      <c r="H6923" s="112" t="s">
        <v>254</v>
      </c>
      <c r="I6923" s="112">
        <v>3</v>
      </c>
      <c r="J6923" s="113">
        <v>44864.677870370368</v>
      </c>
      <c r="K6923" s="113">
        <v>44864.678229166668</v>
      </c>
      <c r="L6923" s="113">
        <v>44864.709270833337</v>
      </c>
      <c r="M6923" s="113">
        <v>44864.679490740738</v>
      </c>
      <c r="N6923" s="113">
        <v>44864.679502314815</v>
      </c>
      <c r="O6923" s="78" t="s">
        <v>1187</v>
      </c>
      <c r="P6923" s="78" t="str">
        <f t="shared" si="1836"/>
        <v>CIC</v>
      </c>
      <c r="S6923" s="78" t="str">
        <f t="shared" si="1837"/>
        <v/>
      </c>
      <c r="V6923" s="78" t="str">
        <f t="shared" si="1838"/>
        <v/>
      </c>
      <c r="W6923" s="113">
        <v>44864.709965277776</v>
      </c>
      <c r="X6923" s="113">
        <f t="shared" si="1839"/>
        <v>1.261574070667848E-3</v>
      </c>
      <c r="Y6923" s="113" t="str">
        <f t="shared" si="1840"/>
        <v/>
      </c>
      <c r="Z6923" s="113" t="str">
        <f t="shared" si="1841"/>
        <v/>
      </c>
      <c r="AB6923" s="2" t="str">
        <f t="shared" si="1842"/>
        <v/>
      </c>
      <c r="AC6923" s="2" t="str">
        <f t="shared" si="1842"/>
        <v/>
      </c>
      <c r="AE6923" s="2" t="str">
        <f t="shared" si="1843"/>
        <v/>
      </c>
      <c r="AF6923" s="2" t="str">
        <f t="shared" si="1844"/>
        <v/>
      </c>
      <c r="AG6923" s="2" t="str">
        <f t="shared" si="1845"/>
        <v/>
      </c>
      <c r="AH6923" s="2" t="str">
        <f t="shared" si="1846"/>
        <v/>
      </c>
      <c r="AI6923" s="2" t="str">
        <f t="shared" si="1847"/>
        <v/>
      </c>
      <c r="AK6923" s="2" t="str">
        <f t="shared" si="1848"/>
        <v/>
      </c>
      <c r="AL6923" s="2" t="str">
        <f t="shared" si="1849"/>
        <v/>
      </c>
      <c r="AM6923" s="2" t="str">
        <f t="shared" si="1850"/>
        <v/>
      </c>
      <c r="AN6923" s="2" t="str">
        <f t="shared" si="1851"/>
        <v/>
      </c>
      <c r="AO6923" s="2" t="str">
        <f t="shared" si="1852"/>
        <v/>
      </c>
    </row>
    <row r="6924" spans="1:41" x14ac:dyDescent="0.3">
      <c r="A6924" s="111">
        <v>44864.706643518519</v>
      </c>
      <c r="B6924" s="78" t="s">
        <v>7385</v>
      </c>
      <c r="C6924" s="78" t="s">
        <v>886</v>
      </c>
      <c r="D6924" s="78" t="s">
        <v>6396</v>
      </c>
      <c r="E6924" s="78">
        <v>12</v>
      </c>
      <c r="F6924" s="78" t="s">
        <v>807</v>
      </c>
      <c r="G6924" s="78" t="s">
        <v>94</v>
      </c>
      <c r="H6924" s="112" t="s">
        <v>222</v>
      </c>
      <c r="I6924" s="112">
        <v>2</v>
      </c>
      <c r="J6924" s="113">
        <v>44864.70590277778</v>
      </c>
      <c r="K6924" s="113">
        <v>44864.706643518519</v>
      </c>
      <c r="M6924" s="113">
        <v>44864.707951388889</v>
      </c>
      <c r="N6924" s="113">
        <v>44864.708564814813</v>
      </c>
      <c r="O6924" s="78" t="s">
        <v>1185</v>
      </c>
      <c r="P6924" s="78" t="str">
        <f t="shared" si="1836"/>
        <v>CIC</v>
      </c>
      <c r="S6924" s="78" t="str">
        <f t="shared" si="1837"/>
        <v/>
      </c>
      <c r="T6924" s="113">
        <v>44864.718078703707</v>
      </c>
      <c r="U6924" s="78" t="s">
        <v>1258</v>
      </c>
      <c r="V6924" s="78" t="str">
        <f t="shared" si="1838"/>
        <v>PLOEG</v>
      </c>
      <c r="W6924" s="113">
        <v>44864.734247685185</v>
      </c>
      <c r="X6924" s="113">
        <f t="shared" si="1839"/>
        <v>1.3078703705104999E-3</v>
      </c>
      <c r="Y6924" s="113">
        <f t="shared" si="1840"/>
        <v>1.0127314817509614E-2</v>
      </c>
      <c r="Z6924" s="113">
        <f t="shared" si="1841"/>
        <v>1.6168981477676425E-2</v>
      </c>
      <c r="AB6924" s="2">
        <f t="shared" si="1842"/>
        <v>875</v>
      </c>
      <c r="AC6924" s="2">
        <f t="shared" si="1842"/>
        <v>1397</v>
      </c>
      <c r="AE6924" s="2" t="str">
        <f t="shared" si="1843"/>
        <v/>
      </c>
      <c r="AF6924" s="2" t="str">
        <f t="shared" si="1844"/>
        <v/>
      </c>
      <c r="AG6924" s="2">
        <f t="shared" si="1845"/>
        <v>875</v>
      </c>
      <c r="AH6924" s="2" t="str">
        <f t="shared" si="1846"/>
        <v/>
      </c>
      <c r="AI6924" s="2" t="str">
        <f t="shared" si="1847"/>
        <v/>
      </c>
      <c r="AK6924" s="2" t="str">
        <f t="shared" si="1848"/>
        <v/>
      </c>
      <c r="AL6924" s="2" t="str">
        <f t="shared" si="1849"/>
        <v/>
      </c>
      <c r="AM6924" s="2">
        <f t="shared" si="1850"/>
        <v>1397</v>
      </c>
      <c r="AN6924" s="2" t="str">
        <f t="shared" si="1851"/>
        <v/>
      </c>
      <c r="AO6924" s="2" t="str">
        <f t="shared" si="1852"/>
        <v/>
      </c>
    </row>
    <row r="6925" spans="1:41" x14ac:dyDescent="0.3">
      <c r="A6925" s="111">
        <v>44864.706643518519</v>
      </c>
      <c r="B6925" s="78" t="s">
        <v>7385</v>
      </c>
      <c r="C6925" s="78" t="s">
        <v>850</v>
      </c>
      <c r="D6925" s="78" t="s">
        <v>6396</v>
      </c>
      <c r="E6925" s="78">
        <v>12</v>
      </c>
      <c r="F6925" s="78" t="s">
        <v>807</v>
      </c>
      <c r="G6925" s="78" t="s">
        <v>94</v>
      </c>
      <c r="H6925" s="112" t="s">
        <v>222</v>
      </c>
      <c r="I6925" s="112">
        <v>2</v>
      </c>
      <c r="J6925" s="113">
        <v>44864.70590277778</v>
      </c>
      <c r="K6925" s="113">
        <v>44864.706643518519</v>
      </c>
      <c r="M6925" s="113">
        <v>44864.709270833337</v>
      </c>
      <c r="N6925" s="113">
        <v>44864.709305555552</v>
      </c>
      <c r="O6925" s="78" t="s">
        <v>1185</v>
      </c>
      <c r="P6925" s="78" t="str">
        <f t="shared" si="1836"/>
        <v>CIC</v>
      </c>
      <c r="S6925" s="78" t="str">
        <f t="shared" si="1837"/>
        <v/>
      </c>
      <c r="T6925" s="113">
        <v>44864.721550925926</v>
      </c>
      <c r="U6925" s="78" t="s">
        <v>1185</v>
      </c>
      <c r="V6925" s="78" t="str">
        <f t="shared" si="1838"/>
        <v>CIC</v>
      </c>
      <c r="W6925" s="113">
        <v>44864.734282407408</v>
      </c>
      <c r="X6925" s="113">
        <f t="shared" si="1839"/>
        <v>2.6273148178006522E-3</v>
      </c>
      <c r="Y6925" s="113">
        <f t="shared" si="1840"/>
        <v>1.2280092589207925E-2</v>
      </c>
      <c r="Z6925" s="113">
        <f t="shared" si="1841"/>
        <v>1.2731481481750961E-2</v>
      </c>
      <c r="AB6925" s="2">
        <f t="shared" si="1842"/>
        <v>1061</v>
      </c>
      <c r="AC6925" s="2">
        <f t="shared" si="1842"/>
        <v>1100</v>
      </c>
      <c r="AE6925" s="2" t="str">
        <f t="shared" si="1843"/>
        <v/>
      </c>
      <c r="AF6925" s="2" t="str">
        <f t="shared" si="1844"/>
        <v/>
      </c>
      <c r="AG6925" s="2">
        <f t="shared" si="1845"/>
        <v>1061</v>
      </c>
      <c r="AH6925" s="2" t="str">
        <f t="shared" si="1846"/>
        <v/>
      </c>
      <c r="AI6925" s="2" t="str">
        <f t="shared" si="1847"/>
        <v/>
      </c>
      <c r="AK6925" s="2" t="str">
        <f t="shared" si="1848"/>
        <v/>
      </c>
      <c r="AL6925" s="2" t="str">
        <f t="shared" si="1849"/>
        <v/>
      </c>
      <c r="AM6925" s="2">
        <f t="shared" si="1850"/>
        <v>1100</v>
      </c>
      <c r="AN6925" s="2" t="str">
        <f t="shared" si="1851"/>
        <v/>
      </c>
      <c r="AO6925" s="2" t="str">
        <f t="shared" si="1852"/>
        <v/>
      </c>
    </row>
    <row r="6926" spans="1:41" x14ac:dyDescent="0.3">
      <c r="A6926" s="111">
        <v>44864.706643518519</v>
      </c>
      <c r="B6926" s="78" t="s">
        <v>7385</v>
      </c>
      <c r="C6926" s="78" t="s">
        <v>951</v>
      </c>
      <c r="D6926" s="78" t="s">
        <v>6396</v>
      </c>
      <c r="E6926" s="78">
        <v>12</v>
      </c>
      <c r="F6926" s="78" t="s">
        <v>807</v>
      </c>
      <c r="G6926" s="78" t="s">
        <v>94</v>
      </c>
      <c r="H6926" s="112" t="s">
        <v>222</v>
      </c>
      <c r="I6926" s="112">
        <v>2</v>
      </c>
      <c r="J6926" s="113">
        <v>44864.70590277778</v>
      </c>
      <c r="K6926" s="113">
        <v>44864.706643518519</v>
      </c>
      <c r="M6926" s="113">
        <v>44864.721493055556</v>
      </c>
      <c r="P6926" s="78" t="str">
        <f t="shared" si="1836"/>
        <v/>
      </c>
      <c r="S6926" s="78" t="str">
        <f t="shared" si="1837"/>
        <v/>
      </c>
      <c r="T6926" s="113">
        <v>44864.72152777778</v>
      </c>
      <c r="U6926" s="78" t="s">
        <v>1185</v>
      </c>
      <c r="V6926" s="78" t="str">
        <f t="shared" si="1838"/>
        <v>CIC</v>
      </c>
      <c r="W6926" s="113">
        <v>44864.734224537038</v>
      </c>
      <c r="X6926" s="113">
        <f t="shared" si="1839"/>
        <v>1.484953703766223E-2</v>
      </c>
      <c r="Y6926" s="113" t="str">
        <f t="shared" si="1840"/>
        <v/>
      </c>
      <c r="Z6926" s="113">
        <f t="shared" si="1841"/>
        <v>1.2696759258687962E-2</v>
      </c>
      <c r="AB6926" s="2" t="str">
        <f t="shared" si="1842"/>
        <v/>
      </c>
      <c r="AC6926" s="2">
        <f t="shared" si="1842"/>
        <v>1097</v>
      </c>
      <c r="AE6926" s="2" t="str">
        <f t="shared" si="1843"/>
        <v/>
      </c>
      <c r="AF6926" s="2" t="str">
        <f t="shared" si="1844"/>
        <v/>
      </c>
      <c r="AG6926" s="2" t="str">
        <f t="shared" si="1845"/>
        <v/>
      </c>
      <c r="AH6926" s="2" t="str">
        <f t="shared" si="1846"/>
        <v/>
      </c>
      <c r="AI6926" s="2" t="str">
        <f t="shared" si="1847"/>
        <v/>
      </c>
      <c r="AK6926" s="2" t="str">
        <f t="shared" si="1848"/>
        <v/>
      </c>
      <c r="AL6926" s="2" t="str">
        <f t="shared" si="1849"/>
        <v/>
      </c>
      <c r="AM6926" s="2">
        <f t="shared" si="1850"/>
        <v>1097</v>
      </c>
      <c r="AN6926" s="2" t="str">
        <f t="shared" si="1851"/>
        <v/>
      </c>
      <c r="AO6926" s="2" t="str">
        <f t="shared" si="1852"/>
        <v/>
      </c>
    </row>
    <row r="6927" spans="1:41" x14ac:dyDescent="0.3">
      <c r="A6927" s="111">
        <v>44864.745046296295</v>
      </c>
      <c r="B6927" s="78" t="s">
        <v>7386</v>
      </c>
      <c r="C6927" s="78" t="s">
        <v>850</v>
      </c>
      <c r="G6927" s="78" t="s">
        <v>90</v>
      </c>
      <c r="H6927" s="112" t="s">
        <v>592</v>
      </c>
      <c r="I6927" s="112">
        <v>1</v>
      </c>
      <c r="J6927" s="113">
        <v>44864.745046296295</v>
      </c>
      <c r="K6927" s="113">
        <v>44864.745046296295</v>
      </c>
      <c r="M6927" s="113">
        <v>44864.745069444441</v>
      </c>
      <c r="P6927" s="78" t="str">
        <f t="shared" si="1836"/>
        <v/>
      </c>
      <c r="S6927" s="78" t="str">
        <f t="shared" si="1837"/>
        <v/>
      </c>
      <c r="T6927" s="113">
        <v>44864.745069444441</v>
      </c>
      <c r="U6927" s="78" t="s">
        <v>5926</v>
      </c>
      <c r="V6927" s="78" t="str">
        <f t="shared" si="1838"/>
        <v/>
      </c>
      <c r="W6927" s="113">
        <v>44864.746377314812</v>
      </c>
      <c r="X6927" s="113" t="str">
        <f t="shared" si="1839"/>
        <v/>
      </c>
      <c r="Y6927" s="113" t="str">
        <f t="shared" si="1840"/>
        <v/>
      </c>
      <c r="Z6927" s="113">
        <f t="shared" si="1841"/>
        <v>1.3078703705104999E-3</v>
      </c>
      <c r="AB6927" s="2" t="str">
        <f t="shared" si="1842"/>
        <v/>
      </c>
      <c r="AC6927" s="2">
        <f t="shared" si="1842"/>
        <v>113</v>
      </c>
      <c r="AE6927" s="2" t="str">
        <f t="shared" si="1843"/>
        <v/>
      </c>
      <c r="AF6927" s="2" t="str">
        <f t="shared" si="1844"/>
        <v/>
      </c>
      <c r="AG6927" s="2" t="str">
        <f t="shared" si="1845"/>
        <v/>
      </c>
      <c r="AH6927" s="2" t="str">
        <f t="shared" si="1846"/>
        <v/>
      </c>
      <c r="AI6927" s="2" t="str">
        <f t="shared" si="1847"/>
        <v/>
      </c>
      <c r="AK6927" s="2" t="str">
        <f t="shared" si="1848"/>
        <v/>
      </c>
      <c r="AL6927" s="2">
        <f t="shared" si="1849"/>
        <v>113</v>
      </c>
      <c r="AM6927" s="2" t="str">
        <f t="shared" si="1850"/>
        <v/>
      </c>
      <c r="AN6927" s="2" t="str">
        <f t="shared" si="1851"/>
        <v/>
      </c>
      <c r="AO6927" s="2" t="str">
        <f t="shared" si="1852"/>
        <v/>
      </c>
    </row>
    <row r="6928" spans="1:41" x14ac:dyDescent="0.3">
      <c r="A6928" s="111">
        <v>44864.798136574071</v>
      </c>
      <c r="B6928" s="78" t="s">
        <v>7387</v>
      </c>
      <c r="C6928" s="78" t="s">
        <v>835</v>
      </c>
      <c r="D6928" s="78" t="s">
        <v>1713</v>
      </c>
      <c r="F6928" s="78" t="s">
        <v>809</v>
      </c>
      <c r="G6928" s="78" t="s">
        <v>98</v>
      </c>
      <c r="H6928" s="112" t="s">
        <v>216</v>
      </c>
      <c r="I6928" s="112">
        <v>4</v>
      </c>
      <c r="J6928" s="113">
        <v>44864.795486111114</v>
      </c>
      <c r="K6928" s="113">
        <v>44864.798136574071</v>
      </c>
      <c r="M6928" s="113">
        <v>44864.799120370371</v>
      </c>
      <c r="N6928" s="113">
        <v>44864.799583333333</v>
      </c>
      <c r="O6928" s="78" t="s">
        <v>1185</v>
      </c>
      <c r="P6928" s="78" t="str">
        <f t="shared" si="1836"/>
        <v>CIC</v>
      </c>
      <c r="Q6928" s="113">
        <v>44864.806504629632</v>
      </c>
      <c r="R6928" s="78" t="s">
        <v>1216</v>
      </c>
      <c r="S6928" s="78" t="str">
        <f t="shared" si="1837"/>
        <v>PLOEG</v>
      </c>
      <c r="V6928" s="78" t="str">
        <f t="shared" si="1838"/>
        <v/>
      </c>
      <c r="W6928" s="113">
        <v>44864.822650462964</v>
      </c>
      <c r="X6928" s="113">
        <f t="shared" si="1839"/>
        <v>9.8379630071576685E-4</v>
      </c>
      <c r="Y6928" s="113" t="str">
        <f t="shared" si="1840"/>
        <v/>
      </c>
      <c r="Z6928" s="113" t="str">
        <f t="shared" si="1841"/>
        <v/>
      </c>
      <c r="AB6928" s="2" t="str">
        <f t="shared" si="1842"/>
        <v/>
      </c>
      <c r="AC6928" s="2" t="str">
        <f t="shared" si="1842"/>
        <v/>
      </c>
      <c r="AE6928" s="2" t="str">
        <f t="shared" si="1843"/>
        <v/>
      </c>
      <c r="AF6928" s="2" t="str">
        <f t="shared" si="1844"/>
        <v/>
      </c>
      <c r="AG6928" s="2" t="str">
        <f t="shared" si="1845"/>
        <v/>
      </c>
      <c r="AH6928" s="2" t="str">
        <f t="shared" si="1846"/>
        <v/>
      </c>
      <c r="AI6928" s="2" t="str">
        <f t="shared" si="1847"/>
        <v/>
      </c>
      <c r="AK6928" s="2" t="str">
        <f t="shared" si="1848"/>
        <v/>
      </c>
      <c r="AL6928" s="2" t="str">
        <f t="shared" si="1849"/>
        <v/>
      </c>
      <c r="AM6928" s="2" t="str">
        <f t="shared" si="1850"/>
        <v/>
      </c>
      <c r="AN6928" s="2" t="str">
        <f t="shared" si="1851"/>
        <v/>
      </c>
      <c r="AO6928" s="2" t="str">
        <f t="shared" si="1852"/>
        <v/>
      </c>
    </row>
    <row r="6929" spans="1:41" x14ac:dyDescent="0.3">
      <c r="A6929" s="111">
        <v>44864.814363425925</v>
      </c>
      <c r="B6929" s="78" t="s">
        <v>7388</v>
      </c>
      <c r="C6929" s="78" t="s">
        <v>846</v>
      </c>
      <c r="D6929" s="78" t="s">
        <v>1288</v>
      </c>
      <c r="F6929" s="78" t="s">
        <v>807</v>
      </c>
      <c r="G6929" s="78" t="s">
        <v>142</v>
      </c>
      <c r="H6929" s="112" t="s">
        <v>300</v>
      </c>
      <c r="I6929" s="112">
        <v>4</v>
      </c>
      <c r="J6929" s="113">
        <v>44864.813356481478</v>
      </c>
      <c r="K6929" s="113">
        <v>44864.814363425925</v>
      </c>
      <c r="M6929" s="113">
        <v>44864.814953703702</v>
      </c>
      <c r="N6929" s="113">
        <v>44864.814988425926</v>
      </c>
      <c r="O6929" s="78" t="s">
        <v>1187</v>
      </c>
      <c r="P6929" s="78" t="str">
        <f t="shared" si="1836"/>
        <v>CIC</v>
      </c>
      <c r="S6929" s="78" t="str">
        <f t="shared" si="1837"/>
        <v/>
      </c>
      <c r="T6929" s="113">
        <v>44864.841064814813</v>
      </c>
      <c r="U6929" s="78" t="s">
        <v>1220</v>
      </c>
      <c r="V6929" s="78" t="str">
        <f t="shared" si="1838"/>
        <v>PLOEG</v>
      </c>
      <c r="W6929" s="113">
        <v>44864.847615740742</v>
      </c>
      <c r="X6929" s="113">
        <f t="shared" si="1839"/>
        <v>5.9027777751907706E-4</v>
      </c>
      <c r="Y6929" s="113">
        <f t="shared" si="1840"/>
        <v>2.6111111110367347E-2</v>
      </c>
      <c r="Z6929" s="113">
        <f t="shared" si="1841"/>
        <v>6.550925929332152E-3</v>
      </c>
      <c r="AB6929" s="2">
        <f t="shared" si="1842"/>
        <v>2256</v>
      </c>
      <c r="AC6929" s="2">
        <f t="shared" si="1842"/>
        <v>566</v>
      </c>
      <c r="AE6929" s="2" t="str">
        <f t="shared" si="1843"/>
        <v/>
      </c>
      <c r="AF6929" s="2" t="str">
        <f t="shared" si="1844"/>
        <v/>
      </c>
      <c r="AG6929" s="2" t="str">
        <f t="shared" si="1845"/>
        <v/>
      </c>
      <c r="AH6929" s="2" t="str">
        <f t="shared" si="1846"/>
        <v/>
      </c>
      <c r="AI6929" s="2">
        <f t="shared" si="1847"/>
        <v>2256</v>
      </c>
      <c r="AK6929" s="2" t="str">
        <f t="shared" si="1848"/>
        <v/>
      </c>
      <c r="AL6929" s="2" t="str">
        <f t="shared" si="1849"/>
        <v/>
      </c>
      <c r="AM6929" s="2" t="str">
        <f t="shared" si="1850"/>
        <v/>
      </c>
      <c r="AN6929" s="2" t="str">
        <f t="shared" si="1851"/>
        <v/>
      </c>
      <c r="AO6929" s="2">
        <f t="shared" si="1852"/>
        <v>566</v>
      </c>
    </row>
    <row r="6930" spans="1:41" x14ac:dyDescent="0.3">
      <c r="A6930" s="111">
        <v>44864.877060185187</v>
      </c>
      <c r="B6930" s="78" t="s">
        <v>7389</v>
      </c>
      <c r="C6930" s="78" t="s">
        <v>835</v>
      </c>
      <c r="D6930" s="78" t="s">
        <v>1207</v>
      </c>
      <c r="E6930" s="78">
        <v>3</v>
      </c>
      <c r="F6930" s="78" t="s">
        <v>807</v>
      </c>
      <c r="G6930" s="78" t="s">
        <v>116</v>
      </c>
      <c r="H6930" s="112" t="s">
        <v>604</v>
      </c>
      <c r="I6930" s="112">
        <v>0</v>
      </c>
      <c r="J6930" s="113">
        <v>44864.876585648148</v>
      </c>
      <c r="K6930" s="113">
        <v>44864.877060185187</v>
      </c>
      <c r="M6930" s="113">
        <v>44864.879317129627</v>
      </c>
      <c r="N6930" s="113">
        <v>44864.885358796295</v>
      </c>
      <c r="O6930" s="78" t="s">
        <v>1187</v>
      </c>
      <c r="P6930" s="78" t="str">
        <f t="shared" si="1836"/>
        <v>CIC</v>
      </c>
      <c r="S6930" s="78" t="str">
        <f t="shared" si="1837"/>
        <v/>
      </c>
      <c r="V6930" s="78" t="str">
        <f t="shared" si="1838"/>
        <v/>
      </c>
      <c r="W6930" s="113">
        <v>44864.923321759263</v>
      </c>
      <c r="X6930" s="113">
        <f t="shared" si="1839"/>
        <v>2.2569444408873096E-3</v>
      </c>
      <c r="Y6930" s="113" t="str">
        <f t="shared" si="1840"/>
        <v/>
      </c>
      <c r="Z6930" s="113" t="str">
        <f t="shared" si="1841"/>
        <v/>
      </c>
      <c r="AB6930" s="2" t="str">
        <f t="shared" si="1842"/>
        <v/>
      </c>
      <c r="AC6930" s="2" t="str">
        <f t="shared" si="1842"/>
        <v/>
      </c>
      <c r="AE6930" s="2" t="str">
        <f t="shared" si="1843"/>
        <v/>
      </c>
      <c r="AF6930" s="2" t="str">
        <f t="shared" si="1844"/>
        <v/>
      </c>
      <c r="AG6930" s="2" t="str">
        <f t="shared" si="1845"/>
        <v/>
      </c>
      <c r="AH6930" s="2" t="str">
        <f t="shared" si="1846"/>
        <v/>
      </c>
      <c r="AI6930" s="2" t="str">
        <f t="shared" si="1847"/>
        <v/>
      </c>
      <c r="AK6930" s="2" t="str">
        <f t="shared" si="1848"/>
        <v/>
      </c>
      <c r="AL6930" s="2" t="str">
        <f t="shared" si="1849"/>
        <v/>
      </c>
      <c r="AM6930" s="2" t="str">
        <f t="shared" si="1850"/>
        <v/>
      </c>
      <c r="AN6930" s="2" t="str">
        <f t="shared" si="1851"/>
        <v/>
      </c>
      <c r="AO6930" s="2" t="str">
        <f t="shared" si="1852"/>
        <v/>
      </c>
    </row>
    <row r="6931" spans="1:41" x14ac:dyDescent="0.3">
      <c r="A6931" s="111">
        <v>44864.877060185187</v>
      </c>
      <c r="B6931" s="78" t="s">
        <v>7389</v>
      </c>
      <c r="C6931" s="78" t="s">
        <v>846</v>
      </c>
      <c r="D6931" s="78" t="s">
        <v>1207</v>
      </c>
      <c r="E6931" s="78">
        <v>3</v>
      </c>
      <c r="F6931" s="78" t="s">
        <v>807</v>
      </c>
      <c r="G6931" s="78" t="s">
        <v>116</v>
      </c>
      <c r="H6931" s="112" t="s">
        <v>604</v>
      </c>
      <c r="I6931" s="112">
        <v>0</v>
      </c>
      <c r="J6931" s="113">
        <v>44864.876585648148</v>
      </c>
      <c r="K6931" s="113">
        <v>44864.877060185187</v>
      </c>
      <c r="M6931" s="113">
        <v>44864.879340277781</v>
      </c>
      <c r="P6931" s="78" t="str">
        <f t="shared" si="1836"/>
        <v/>
      </c>
      <c r="S6931" s="78" t="str">
        <f t="shared" si="1837"/>
        <v/>
      </c>
      <c r="T6931" s="113">
        <v>44864.885092592594</v>
      </c>
      <c r="U6931" s="78" t="s">
        <v>1203</v>
      </c>
      <c r="V6931" s="78" t="str">
        <f t="shared" si="1838"/>
        <v>PLOEG</v>
      </c>
      <c r="W6931" s="113">
        <v>44865.158032407409</v>
      </c>
      <c r="X6931" s="113">
        <f t="shared" si="1839"/>
        <v>2.2800925944466144E-3</v>
      </c>
      <c r="Y6931" s="113">
        <f t="shared" si="1840"/>
        <v>5.7523148134350777E-3</v>
      </c>
      <c r="Z6931" s="113">
        <f t="shared" si="1841"/>
        <v>0.27293981481489027</v>
      </c>
      <c r="AB6931" s="2">
        <f t="shared" si="1842"/>
        <v>497</v>
      </c>
      <c r="AC6931" s="2">
        <f t="shared" si="1842"/>
        <v>23582</v>
      </c>
      <c r="AE6931" s="2">
        <f t="shared" si="1843"/>
        <v>497</v>
      </c>
      <c r="AF6931" s="2" t="str">
        <f t="shared" si="1844"/>
        <v/>
      </c>
      <c r="AG6931" s="2" t="str">
        <f t="shared" si="1845"/>
        <v/>
      </c>
      <c r="AH6931" s="2" t="str">
        <f t="shared" si="1846"/>
        <v/>
      </c>
      <c r="AI6931" s="2" t="str">
        <f t="shared" si="1847"/>
        <v/>
      </c>
      <c r="AK6931" s="2">
        <f t="shared" si="1848"/>
        <v>23582</v>
      </c>
      <c r="AL6931" s="2" t="str">
        <f t="shared" si="1849"/>
        <v/>
      </c>
      <c r="AM6931" s="2" t="str">
        <f t="shared" si="1850"/>
        <v/>
      </c>
      <c r="AN6931" s="2" t="str">
        <f t="shared" si="1851"/>
        <v/>
      </c>
      <c r="AO6931" s="2" t="str">
        <f t="shared" si="1852"/>
        <v/>
      </c>
    </row>
    <row r="6932" spans="1:41" x14ac:dyDescent="0.3">
      <c r="A6932" s="111">
        <v>44864.877060185187</v>
      </c>
      <c r="B6932" s="78" t="s">
        <v>7389</v>
      </c>
      <c r="C6932" s="78" t="s">
        <v>853</v>
      </c>
      <c r="D6932" s="78" t="s">
        <v>1207</v>
      </c>
      <c r="E6932" s="78">
        <v>3</v>
      </c>
      <c r="F6932" s="78" t="s">
        <v>807</v>
      </c>
      <c r="G6932" s="78" t="s">
        <v>116</v>
      </c>
      <c r="H6932" s="112" t="s">
        <v>604</v>
      </c>
      <c r="I6932" s="112">
        <v>0</v>
      </c>
      <c r="J6932" s="113">
        <v>44864.876585648148</v>
      </c>
      <c r="K6932" s="113">
        <v>44864.877060185187</v>
      </c>
      <c r="M6932" s="113">
        <v>44864.885324074072</v>
      </c>
      <c r="N6932" s="113">
        <v>44864.885347222225</v>
      </c>
      <c r="O6932" s="78" t="s">
        <v>1187</v>
      </c>
      <c r="P6932" s="78" t="str">
        <f t="shared" si="1836"/>
        <v>CIC</v>
      </c>
      <c r="S6932" s="78" t="str">
        <f t="shared" si="1837"/>
        <v/>
      </c>
      <c r="T6932" s="113">
        <v>44864.889085648145</v>
      </c>
      <c r="U6932" s="78" t="s">
        <v>1243</v>
      </c>
      <c r="V6932" s="78" t="str">
        <f t="shared" si="1838"/>
        <v>PLOEG</v>
      </c>
      <c r="W6932" s="113">
        <v>44864.940972222219</v>
      </c>
      <c r="X6932" s="113">
        <f t="shared" si="1839"/>
        <v>8.2638888852670789E-3</v>
      </c>
      <c r="Y6932" s="113">
        <f t="shared" si="1840"/>
        <v>3.7615740729961544E-3</v>
      </c>
      <c r="Z6932" s="113">
        <f t="shared" si="1841"/>
        <v>5.1886574074160308E-2</v>
      </c>
      <c r="AB6932" s="2">
        <f t="shared" si="1842"/>
        <v>325</v>
      </c>
      <c r="AC6932" s="2">
        <f t="shared" si="1842"/>
        <v>4483</v>
      </c>
      <c r="AE6932" s="2">
        <f t="shared" si="1843"/>
        <v>325</v>
      </c>
      <c r="AF6932" s="2" t="str">
        <f t="shared" si="1844"/>
        <v/>
      </c>
      <c r="AG6932" s="2" t="str">
        <f t="shared" si="1845"/>
        <v/>
      </c>
      <c r="AH6932" s="2" t="str">
        <f t="shared" si="1846"/>
        <v/>
      </c>
      <c r="AI6932" s="2" t="str">
        <f t="shared" si="1847"/>
        <v/>
      </c>
      <c r="AK6932" s="2">
        <f t="shared" si="1848"/>
        <v>4483</v>
      </c>
      <c r="AL6932" s="2" t="str">
        <f t="shared" si="1849"/>
        <v/>
      </c>
      <c r="AM6932" s="2" t="str">
        <f t="shared" si="1850"/>
        <v/>
      </c>
      <c r="AN6932" s="2" t="str">
        <f t="shared" si="1851"/>
        <v/>
      </c>
      <c r="AO6932" s="2" t="str">
        <f t="shared" si="1852"/>
        <v/>
      </c>
    </row>
    <row r="6933" spans="1:41" x14ac:dyDescent="0.3">
      <c r="A6933" s="111">
        <v>44864.901250000003</v>
      </c>
      <c r="B6933" s="78" t="s">
        <v>7390</v>
      </c>
      <c r="C6933" s="78" t="s">
        <v>835</v>
      </c>
      <c r="D6933" s="78" t="s">
        <v>3574</v>
      </c>
      <c r="E6933" s="78">
        <v>14</v>
      </c>
      <c r="F6933" s="78" t="s">
        <v>808</v>
      </c>
      <c r="G6933" s="78" t="s">
        <v>120</v>
      </c>
      <c r="H6933" s="112" t="s">
        <v>380</v>
      </c>
      <c r="I6933" s="112">
        <v>4</v>
      </c>
      <c r="J6933" s="113">
        <v>44864.900555555556</v>
      </c>
      <c r="K6933" s="113">
        <v>44864.901250000003</v>
      </c>
      <c r="M6933" s="113">
        <v>44864.92396990741</v>
      </c>
      <c r="N6933" s="113">
        <v>44864.923993055556</v>
      </c>
      <c r="O6933" s="78" t="s">
        <v>1187</v>
      </c>
      <c r="P6933" s="78" t="str">
        <f t="shared" si="1836"/>
        <v>CIC</v>
      </c>
      <c r="S6933" s="78" t="str">
        <f t="shared" si="1837"/>
        <v/>
      </c>
      <c r="T6933" s="113">
        <v>44864.944236111114</v>
      </c>
      <c r="U6933" s="78" t="s">
        <v>1200</v>
      </c>
      <c r="V6933" s="78" t="str">
        <f t="shared" si="1838"/>
        <v>PLOEG</v>
      </c>
      <c r="W6933" s="113">
        <v>44864.948576388888</v>
      </c>
      <c r="X6933" s="113">
        <f t="shared" si="1839"/>
        <v>2.2719907407008577E-2</v>
      </c>
      <c r="Y6933" s="113">
        <f t="shared" si="1840"/>
        <v>2.0266203704522923E-2</v>
      </c>
      <c r="Z6933" s="113">
        <f t="shared" si="1841"/>
        <v>4.3402777737355791E-3</v>
      </c>
      <c r="AB6933" s="2">
        <f t="shared" si="1842"/>
        <v>1751</v>
      </c>
      <c r="AC6933" s="2">
        <f t="shared" si="1842"/>
        <v>375</v>
      </c>
      <c r="AE6933" s="2" t="str">
        <f t="shared" si="1843"/>
        <v/>
      </c>
      <c r="AF6933" s="2" t="str">
        <f t="shared" si="1844"/>
        <v/>
      </c>
      <c r="AG6933" s="2" t="str">
        <f t="shared" si="1845"/>
        <v/>
      </c>
      <c r="AH6933" s="2" t="str">
        <f t="shared" si="1846"/>
        <v/>
      </c>
      <c r="AI6933" s="2">
        <f t="shared" si="1847"/>
        <v>1751</v>
      </c>
      <c r="AK6933" s="2" t="str">
        <f t="shared" si="1848"/>
        <v/>
      </c>
      <c r="AL6933" s="2" t="str">
        <f t="shared" si="1849"/>
        <v/>
      </c>
      <c r="AM6933" s="2" t="str">
        <f t="shared" si="1850"/>
        <v/>
      </c>
      <c r="AN6933" s="2" t="str">
        <f t="shared" si="1851"/>
        <v/>
      </c>
      <c r="AO6933" s="2">
        <f t="shared" si="1852"/>
        <v>375</v>
      </c>
    </row>
    <row r="6934" spans="1:41" x14ac:dyDescent="0.3">
      <c r="A6934" s="111">
        <v>44864.961898148147</v>
      </c>
      <c r="B6934" s="78" t="s">
        <v>7391</v>
      </c>
      <c r="C6934" s="78" t="s">
        <v>835</v>
      </c>
      <c r="D6934" s="78" t="s">
        <v>1234</v>
      </c>
      <c r="F6934" s="78" t="s">
        <v>809</v>
      </c>
      <c r="G6934" s="78" t="s">
        <v>88</v>
      </c>
      <c r="H6934" s="112" t="s">
        <v>230</v>
      </c>
      <c r="I6934" s="112">
        <v>3</v>
      </c>
      <c r="J6934" s="113">
        <v>44864.961157407408</v>
      </c>
      <c r="K6934" s="113">
        <v>44864.961898148147</v>
      </c>
      <c r="M6934" s="113">
        <v>44864.963379629633</v>
      </c>
      <c r="N6934" s="113">
        <v>44864.963831018518</v>
      </c>
      <c r="O6934" s="78" t="s">
        <v>1185</v>
      </c>
      <c r="P6934" s="78" t="str">
        <f t="shared" si="1836"/>
        <v>CIC</v>
      </c>
      <c r="S6934" s="78" t="str">
        <f t="shared" si="1837"/>
        <v/>
      </c>
      <c r="T6934" s="113">
        <v>44864.975937499999</v>
      </c>
      <c r="U6934" s="78" t="s">
        <v>1200</v>
      </c>
      <c r="V6934" s="78" t="str">
        <f t="shared" si="1838"/>
        <v>PLOEG</v>
      </c>
      <c r="W6934" s="113">
        <v>44864.982418981483</v>
      </c>
      <c r="X6934" s="113">
        <f t="shared" si="1839"/>
        <v>1.4814814858254977E-3</v>
      </c>
      <c r="Y6934" s="113">
        <f t="shared" si="1840"/>
        <v>1.2557870366435964E-2</v>
      </c>
      <c r="Z6934" s="113">
        <f t="shared" si="1841"/>
        <v>6.4814814832061529E-3</v>
      </c>
      <c r="AB6934" s="2">
        <f t="shared" si="1842"/>
        <v>1085</v>
      </c>
      <c r="AC6934" s="2">
        <f t="shared" si="1842"/>
        <v>560</v>
      </c>
      <c r="AE6934" s="2" t="str">
        <f t="shared" si="1843"/>
        <v/>
      </c>
      <c r="AF6934" s="2" t="str">
        <f t="shared" si="1844"/>
        <v/>
      </c>
      <c r="AG6934" s="2" t="str">
        <f t="shared" si="1845"/>
        <v/>
      </c>
      <c r="AH6934" s="2">
        <f t="shared" si="1846"/>
        <v>1085</v>
      </c>
      <c r="AI6934" s="2" t="str">
        <f t="shared" si="1847"/>
        <v/>
      </c>
      <c r="AK6934" s="2" t="str">
        <f t="shared" si="1848"/>
        <v/>
      </c>
      <c r="AL6934" s="2" t="str">
        <f t="shared" si="1849"/>
        <v/>
      </c>
      <c r="AM6934" s="2" t="str">
        <f t="shared" si="1850"/>
        <v/>
      </c>
      <c r="AN6934" s="2">
        <f t="shared" si="1851"/>
        <v>560</v>
      </c>
      <c r="AO6934" s="2" t="str">
        <f t="shared" si="1852"/>
        <v/>
      </c>
    </row>
    <row r="6935" spans="1:41" x14ac:dyDescent="0.3">
      <c r="A6935" s="111">
        <v>44865.003472222219</v>
      </c>
      <c r="B6935" s="78" t="s">
        <v>7392</v>
      </c>
      <c r="C6935" s="78" t="s">
        <v>835</v>
      </c>
      <c r="D6935" s="78" t="s">
        <v>1678</v>
      </c>
      <c r="F6935" s="78" t="s">
        <v>809</v>
      </c>
      <c r="G6935" s="78" t="s">
        <v>156</v>
      </c>
      <c r="H6935" s="112" t="s">
        <v>430</v>
      </c>
      <c r="I6935" s="112">
        <v>4</v>
      </c>
      <c r="J6935" s="113">
        <v>44865.001238425924</v>
      </c>
      <c r="K6935" s="113">
        <v>44865.003472222219</v>
      </c>
      <c r="M6935" s="113">
        <v>44865.009317129632</v>
      </c>
      <c r="P6935" s="78" t="str">
        <f t="shared" si="1836"/>
        <v/>
      </c>
      <c r="S6935" s="78" t="str">
        <f t="shared" si="1837"/>
        <v/>
      </c>
      <c r="V6935" s="78" t="str">
        <f t="shared" si="1838"/>
        <v/>
      </c>
      <c r="W6935" s="113">
        <v>44865.016504629632</v>
      </c>
      <c r="X6935" s="113">
        <f t="shared" si="1839"/>
        <v>5.8449074131203815E-3</v>
      </c>
      <c r="Y6935" s="113" t="str">
        <f t="shared" si="1840"/>
        <v/>
      </c>
      <c r="Z6935" s="113" t="str">
        <f t="shared" si="1841"/>
        <v/>
      </c>
      <c r="AB6935" s="2" t="str">
        <f t="shared" si="1842"/>
        <v/>
      </c>
      <c r="AC6935" s="2" t="str">
        <f t="shared" si="1842"/>
        <v/>
      </c>
      <c r="AE6935" s="2" t="str">
        <f t="shared" si="1843"/>
        <v/>
      </c>
      <c r="AF6935" s="2" t="str">
        <f t="shared" si="1844"/>
        <v/>
      </c>
      <c r="AG6935" s="2" t="str">
        <f t="shared" si="1845"/>
        <v/>
      </c>
      <c r="AH6935" s="2" t="str">
        <f t="shared" si="1846"/>
        <v/>
      </c>
      <c r="AI6935" s="2" t="str">
        <f t="shared" si="1847"/>
        <v/>
      </c>
      <c r="AK6935" s="2" t="str">
        <f t="shared" si="1848"/>
        <v/>
      </c>
      <c r="AL6935" s="2" t="str">
        <f t="shared" si="1849"/>
        <v/>
      </c>
      <c r="AM6935" s="2" t="str">
        <f t="shared" si="1850"/>
        <v/>
      </c>
      <c r="AN6935" s="2" t="str">
        <f t="shared" si="1851"/>
        <v/>
      </c>
      <c r="AO6935" s="2" t="str">
        <f t="shared" si="1852"/>
        <v/>
      </c>
    </row>
    <row r="6936" spans="1:41" x14ac:dyDescent="0.3">
      <c r="A6936" s="111">
        <v>44865.014699074076</v>
      </c>
      <c r="B6936" s="78" t="s">
        <v>7393</v>
      </c>
      <c r="C6936" s="78" t="s">
        <v>835</v>
      </c>
      <c r="D6936" s="78" t="s">
        <v>1290</v>
      </c>
      <c r="E6936" s="78">
        <v>159</v>
      </c>
      <c r="F6936" s="78" t="s">
        <v>809</v>
      </c>
      <c r="G6936" s="78" t="s">
        <v>86</v>
      </c>
      <c r="H6936" s="112" t="s">
        <v>252</v>
      </c>
      <c r="I6936" s="112">
        <v>4</v>
      </c>
      <c r="J6936" s="113">
        <v>44865.014166666668</v>
      </c>
      <c r="K6936" s="113">
        <v>44865.014699074076</v>
      </c>
      <c r="L6936" s="113">
        <v>44865.016284722224</v>
      </c>
      <c r="M6936" s="113">
        <v>44865.016504629632</v>
      </c>
      <c r="N6936" s="113">
        <v>44865.01699074074</v>
      </c>
      <c r="O6936" s="78" t="s">
        <v>1185</v>
      </c>
      <c r="P6936" s="78" t="str">
        <f t="shared" si="1836"/>
        <v>CIC</v>
      </c>
      <c r="Q6936" s="113">
        <v>44865.018425925926</v>
      </c>
      <c r="R6936" s="78" t="s">
        <v>1185</v>
      </c>
      <c r="S6936" s="78" t="str">
        <f t="shared" si="1837"/>
        <v>CIC</v>
      </c>
      <c r="V6936" s="78" t="str">
        <f t="shared" si="1838"/>
        <v/>
      </c>
      <c r="W6936" s="113">
        <v>44865.073611111111</v>
      </c>
      <c r="X6936" s="113">
        <f t="shared" si="1839"/>
        <v>1.5856481477385387E-3</v>
      </c>
      <c r="Y6936" s="113" t="str">
        <f t="shared" si="1840"/>
        <v/>
      </c>
      <c r="Z6936" s="113" t="str">
        <f t="shared" si="1841"/>
        <v/>
      </c>
      <c r="AB6936" s="2" t="str">
        <f t="shared" si="1842"/>
        <v/>
      </c>
      <c r="AC6936" s="2" t="str">
        <f t="shared" si="1842"/>
        <v/>
      </c>
      <c r="AE6936" s="2" t="str">
        <f t="shared" si="1843"/>
        <v/>
      </c>
      <c r="AF6936" s="2" t="str">
        <f t="shared" si="1844"/>
        <v/>
      </c>
      <c r="AG6936" s="2" t="str">
        <f t="shared" si="1845"/>
        <v/>
      </c>
      <c r="AH6936" s="2" t="str">
        <f t="shared" si="1846"/>
        <v/>
      </c>
      <c r="AI6936" s="2" t="str">
        <f t="shared" si="1847"/>
        <v/>
      </c>
      <c r="AK6936" s="2" t="str">
        <f t="shared" si="1848"/>
        <v/>
      </c>
      <c r="AL6936" s="2" t="str">
        <f t="shared" si="1849"/>
        <v/>
      </c>
      <c r="AM6936" s="2" t="str">
        <f t="shared" si="1850"/>
        <v/>
      </c>
      <c r="AN6936" s="2" t="str">
        <f t="shared" si="1851"/>
        <v/>
      </c>
      <c r="AO6936" s="2" t="str">
        <f t="shared" si="1852"/>
        <v/>
      </c>
    </row>
    <row r="6937" spans="1:41" x14ac:dyDescent="0.3">
      <c r="A6937" s="111">
        <v>44865.058796296296</v>
      </c>
      <c r="B6937" s="78" t="s">
        <v>7394</v>
      </c>
      <c r="C6937" s="78" t="s">
        <v>835</v>
      </c>
      <c r="D6937" s="78" t="s">
        <v>1197</v>
      </c>
      <c r="E6937" s="78">
        <v>84</v>
      </c>
      <c r="F6937" s="78" t="s">
        <v>807</v>
      </c>
      <c r="G6937" s="78" t="s">
        <v>88</v>
      </c>
      <c r="H6937" s="112" t="s">
        <v>200</v>
      </c>
      <c r="I6937" s="112">
        <v>3</v>
      </c>
      <c r="J6937" s="113">
        <v>44865.05777777778</v>
      </c>
      <c r="K6937" s="113">
        <v>44865.058796296296</v>
      </c>
      <c r="M6937" s="113">
        <v>44865.073842592596</v>
      </c>
      <c r="N6937" s="113">
        <v>44865.073865740742</v>
      </c>
      <c r="O6937" s="78" t="s">
        <v>1187</v>
      </c>
      <c r="P6937" s="78" t="str">
        <f t="shared" si="1836"/>
        <v>CIC</v>
      </c>
      <c r="S6937" s="78" t="str">
        <f t="shared" si="1837"/>
        <v/>
      </c>
      <c r="V6937" s="78" t="str">
        <f t="shared" si="1838"/>
        <v/>
      </c>
      <c r="W6937" s="113">
        <v>44865.086828703701</v>
      </c>
      <c r="X6937" s="113">
        <f t="shared" si="1839"/>
        <v>1.5046296299260575E-2</v>
      </c>
      <c r="Y6937" s="113" t="str">
        <f t="shared" si="1840"/>
        <v/>
      </c>
      <c r="Z6937" s="113" t="str">
        <f t="shared" si="1841"/>
        <v/>
      </c>
      <c r="AB6937" s="2" t="str">
        <f t="shared" si="1842"/>
        <v/>
      </c>
      <c r="AC6937" s="2" t="str">
        <f t="shared" si="1842"/>
        <v/>
      </c>
      <c r="AE6937" s="2" t="str">
        <f t="shared" si="1843"/>
        <v/>
      </c>
      <c r="AF6937" s="2" t="str">
        <f t="shared" si="1844"/>
        <v/>
      </c>
      <c r="AG6937" s="2" t="str">
        <f t="shared" si="1845"/>
        <v/>
      </c>
      <c r="AH6937" s="2" t="str">
        <f t="shared" si="1846"/>
        <v/>
      </c>
      <c r="AI6937" s="2" t="str">
        <f t="shared" si="1847"/>
        <v/>
      </c>
      <c r="AK6937" s="2" t="str">
        <f t="shared" si="1848"/>
        <v/>
      </c>
      <c r="AL6937" s="2" t="str">
        <f t="shared" si="1849"/>
        <v/>
      </c>
      <c r="AM6937" s="2" t="str">
        <f t="shared" si="1850"/>
        <v/>
      </c>
      <c r="AN6937" s="2" t="str">
        <f t="shared" si="1851"/>
        <v/>
      </c>
      <c r="AO6937" s="2" t="str">
        <f t="shared" si="1852"/>
        <v/>
      </c>
    </row>
    <row r="6938" spans="1:41" x14ac:dyDescent="0.3">
      <c r="A6938" s="111">
        <v>44865.37777777778</v>
      </c>
      <c r="B6938" s="78" t="s">
        <v>7395</v>
      </c>
      <c r="C6938" s="78" t="s">
        <v>886</v>
      </c>
      <c r="D6938" s="78" t="s">
        <v>2201</v>
      </c>
      <c r="E6938" s="78">
        <v>15</v>
      </c>
      <c r="F6938" s="78" t="s">
        <v>807</v>
      </c>
      <c r="G6938" s="78" t="s">
        <v>161</v>
      </c>
      <c r="H6938" s="112" t="s">
        <v>450</v>
      </c>
      <c r="I6938" s="112">
        <v>4</v>
      </c>
      <c r="J6938" s="113">
        <v>44865.377766203703</v>
      </c>
      <c r="K6938" s="113">
        <v>44865.37777777778</v>
      </c>
      <c r="M6938" s="113">
        <v>44865.386932870373</v>
      </c>
      <c r="N6938" s="113">
        <v>44865.386979166666</v>
      </c>
      <c r="O6938" s="78" t="s">
        <v>1187</v>
      </c>
      <c r="P6938" s="78" t="str">
        <f t="shared" si="1836"/>
        <v>CIC</v>
      </c>
      <c r="Q6938" s="113">
        <v>44865.386979166666</v>
      </c>
      <c r="R6938" s="78" t="s">
        <v>1185</v>
      </c>
      <c r="S6938" s="78" t="str">
        <f t="shared" si="1837"/>
        <v>CIC</v>
      </c>
      <c r="T6938" s="113">
        <v>44865.411516203705</v>
      </c>
      <c r="U6938" s="78" t="s">
        <v>1267</v>
      </c>
      <c r="V6938" s="78" t="str">
        <f t="shared" si="1838"/>
        <v>PLOEG</v>
      </c>
      <c r="W6938" s="113">
        <v>44865.419930555552</v>
      </c>
      <c r="X6938" s="113">
        <f t="shared" si="1839"/>
        <v>9.1550925935734995E-3</v>
      </c>
      <c r="Y6938" s="113">
        <f t="shared" si="1840"/>
        <v>2.4583333331975155E-2</v>
      </c>
      <c r="Z6938" s="113">
        <f t="shared" si="1841"/>
        <v>8.4143518470227718E-3</v>
      </c>
      <c r="AB6938" s="2">
        <f t="shared" si="1842"/>
        <v>2124</v>
      </c>
      <c r="AC6938" s="2">
        <f t="shared" si="1842"/>
        <v>727</v>
      </c>
      <c r="AE6938" s="2" t="str">
        <f t="shared" si="1843"/>
        <v/>
      </c>
      <c r="AF6938" s="2" t="str">
        <f t="shared" si="1844"/>
        <v/>
      </c>
      <c r="AG6938" s="2" t="str">
        <f t="shared" si="1845"/>
        <v/>
      </c>
      <c r="AH6938" s="2" t="str">
        <f t="shared" si="1846"/>
        <v/>
      </c>
      <c r="AI6938" s="2">
        <f t="shared" si="1847"/>
        <v>2124</v>
      </c>
      <c r="AK6938" s="2" t="str">
        <f t="shared" si="1848"/>
        <v/>
      </c>
      <c r="AL6938" s="2" t="str">
        <f t="shared" si="1849"/>
        <v/>
      </c>
      <c r="AM6938" s="2" t="str">
        <f t="shared" si="1850"/>
        <v/>
      </c>
      <c r="AN6938" s="2" t="str">
        <f t="shared" si="1851"/>
        <v/>
      </c>
      <c r="AO6938" s="2">
        <f t="shared" si="1852"/>
        <v>727</v>
      </c>
    </row>
    <row r="6939" spans="1:41" x14ac:dyDescent="0.3">
      <c r="A6939" s="111">
        <v>44865.382361111115</v>
      </c>
      <c r="B6939" s="78" t="s">
        <v>7396</v>
      </c>
      <c r="C6939" s="78" t="s">
        <v>850</v>
      </c>
      <c r="D6939" s="78" t="s">
        <v>1341</v>
      </c>
      <c r="E6939" s="78">
        <v>28</v>
      </c>
      <c r="F6939" s="78" t="s">
        <v>807</v>
      </c>
      <c r="G6939" s="78" t="s">
        <v>100</v>
      </c>
      <c r="H6939" s="112" t="s">
        <v>208</v>
      </c>
      <c r="I6939" s="112">
        <v>3</v>
      </c>
      <c r="J6939" s="113">
        <v>44865.382361111115</v>
      </c>
      <c r="K6939" s="113">
        <v>44865.382361111115</v>
      </c>
      <c r="M6939" s="113">
        <v>44865.383136574077</v>
      </c>
      <c r="N6939" s="113">
        <v>44865.38318287037</v>
      </c>
      <c r="O6939" s="78" t="s">
        <v>1187</v>
      </c>
      <c r="P6939" s="78" t="str">
        <f t="shared" si="1836"/>
        <v>CIC</v>
      </c>
      <c r="S6939" s="78" t="str">
        <f t="shared" si="1837"/>
        <v/>
      </c>
      <c r="T6939" s="113">
        <v>44865.395231481481</v>
      </c>
      <c r="U6939" s="78" t="s">
        <v>1344</v>
      </c>
      <c r="V6939" s="78" t="str">
        <f t="shared" si="1838"/>
        <v>PLOEG</v>
      </c>
      <c r="W6939" s="113">
        <v>44865.415659722225</v>
      </c>
      <c r="X6939" s="113">
        <f t="shared" si="1839"/>
        <v>7.7546296233776957E-4</v>
      </c>
      <c r="Y6939" s="113">
        <f t="shared" si="1840"/>
        <v>1.2094907404389232E-2</v>
      </c>
      <c r="Z6939" s="113">
        <f t="shared" si="1841"/>
        <v>2.0428240743058268E-2</v>
      </c>
      <c r="AB6939" s="2">
        <f t="shared" si="1842"/>
        <v>1045</v>
      </c>
      <c r="AC6939" s="2">
        <f t="shared" si="1842"/>
        <v>1765</v>
      </c>
      <c r="AE6939" s="2" t="str">
        <f t="shared" si="1843"/>
        <v/>
      </c>
      <c r="AF6939" s="2" t="str">
        <f t="shared" si="1844"/>
        <v/>
      </c>
      <c r="AG6939" s="2" t="str">
        <f t="shared" si="1845"/>
        <v/>
      </c>
      <c r="AH6939" s="2">
        <f t="shared" si="1846"/>
        <v>1045</v>
      </c>
      <c r="AI6939" s="2" t="str">
        <f t="shared" si="1847"/>
        <v/>
      </c>
      <c r="AK6939" s="2" t="str">
        <f t="shared" si="1848"/>
        <v/>
      </c>
      <c r="AL6939" s="2" t="str">
        <f t="shared" si="1849"/>
        <v/>
      </c>
      <c r="AM6939" s="2" t="str">
        <f t="shared" si="1850"/>
        <v/>
      </c>
      <c r="AN6939" s="2">
        <f t="shared" si="1851"/>
        <v>1765</v>
      </c>
      <c r="AO6939" s="2" t="str">
        <f t="shared" si="1852"/>
        <v/>
      </c>
    </row>
    <row r="6940" spans="1:41" x14ac:dyDescent="0.3">
      <c r="A6940" s="111">
        <v>44865.407638888886</v>
      </c>
      <c r="B6940" s="78" t="s">
        <v>7397</v>
      </c>
      <c r="C6940" s="78" t="s">
        <v>850</v>
      </c>
      <c r="D6940" s="78" t="s">
        <v>1418</v>
      </c>
      <c r="F6940" s="78" t="s">
        <v>807</v>
      </c>
      <c r="G6940" s="78" t="s">
        <v>146</v>
      </c>
      <c r="H6940" s="112" t="s">
        <v>452</v>
      </c>
      <c r="I6940" s="112">
        <v>2</v>
      </c>
      <c r="J6940" s="113">
        <v>44865.407627314817</v>
      </c>
      <c r="K6940" s="113">
        <v>44865.407638888886</v>
      </c>
      <c r="M6940" s="113">
        <v>44865.416134259256</v>
      </c>
      <c r="N6940" s="113">
        <v>44865.416226851848</v>
      </c>
      <c r="O6940" s="78" t="s">
        <v>1187</v>
      </c>
      <c r="P6940" s="78" t="str">
        <f t="shared" si="1836"/>
        <v>CIC</v>
      </c>
      <c r="S6940" s="78" t="str">
        <f t="shared" si="1837"/>
        <v/>
      </c>
      <c r="T6940" s="113">
        <v>44865.417361111111</v>
      </c>
      <c r="U6940" s="78" t="s">
        <v>1286</v>
      </c>
      <c r="V6940" s="78" t="str">
        <f t="shared" si="1838"/>
        <v>PLOEG</v>
      </c>
      <c r="W6940" s="113">
        <v>44865.423067129632</v>
      </c>
      <c r="X6940" s="113">
        <f t="shared" si="1839"/>
        <v>8.4953703699284233E-3</v>
      </c>
      <c r="Y6940" s="113">
        <f t="shared" si="1840"/>
        <v>1.2268518548808061E-3</v>
      </c>
      <c r="Z6940" s="113">
        <f t="shared" si="1841"/>
        <v>5.7060185208683833E-3</v>
      </c>
      <c r="AB6940" s="2">
        <f t="shared" si="1842"/>
        <v>106</v>
      </c>
      <c r="AC6940" s="2">
        <f t="shared" si="1842"/>
        <v>493</v>
      </c>
      <c r="AE6940" s="2" t="str">
        <f t="shared" si="1843"/>
        <v/>
      </c>
      <c r="AF6940" s="2" t="str">
        <f t="shared" si="1844"/>
        <v/>
      </c>
      <c r="AG6940" s="2">
        <f t="shared" si="1845"/>
        <v>106</v>
      </c>
      <c r="AH6940" s="2" t="str">
        <f t="shared" si="1846"/>
        <v/>
      </c>
      <c r="AI6940" s="2" t="str">
        <f t="shared" si="1847"/>
        <v/>
      </c>
      <c r="AK6940" s="2" t="str">
        <f t="shared" si="1848"/>
        <v/>
      </c>
      <c r="AL6940" s="2" t="str">
        <f t="shared" si="1849"/>
        <v/>
      </c>
      <c r="AM6940" s="2">
        <f t="shared" si="1850"/>
        <v>493</v>
      </c>
      <c r="AN6940" s="2" t="str">
        <f t="shared" si="1851"/>
        <v/>
      </c>
      <c r="AO6940" s="2" t="str">
        <f t="shared" si="1852"/>
        <v/>
      </c>
    </row>
    <row r="6941" spans="1:41" x14ac:dyDescent="0.3">
      <c r="A6941" s="111">
        <v>44865.416018518517</v>
      </c>
      <c r="B6941" s="78" t="s">
        <v>7398</v>
      </c>
      <c r="C6941" s="78" t="s">
        <v>850</v>
      </c>
      <c r="D6941" s="78" t="s">
        <v>6396</v>
      </c>
      <c r="E6941" s="78">
        <v>12</v>
      </c>
      <c r="F6941" s="78" t="s">
        <v>807</v>
      </c>
      <c r="G6941" s="78" t="s">
        <v>132</v>
      </c>
      <c r="H6941" s="112" t="s">
        <v>698</v>
      </c>
      <c r="I6941" s="112">
        <v>4</v>
      </c>
      <c r="J6941" s="113">
        <v>44865.414201388892</v>
      </c>
      <c r="K6941" s="113">
        <v>44865.416018518517</v>
      </c>
      <c r="M6941" s="113">
        <v>44865.427615740744</v>
      </c>
      <c r="N6941" s="113">
        <v>44865.427662037036</v>
      </c>
      <c r="O6941" s="78" t="s">
        <v>1187</v>
      </c>
      <c r="P6941" s="78" t="str">
        <f t="shared" si="1836"/>
        <v>CIC</v>
      </c>
      <c r="S6941" s="78" t="str">
        <f t="shared" si="1837"/>
        <v/>
      </c>
      <c r="T6941" s="113">
        <v>44865.446400462963</v>
      </c>
      <c r="U6941" s="78" t="s">
        <v>1286</v>
      </c>
      <c r="V6941" s="78" t="str">
        <f t="shared" si="1838"/>
        <v>PLOEG</v>
      </c>
      <c r="W6941" s="113">
        <v>44865.481342592589</v>
      </c>
      <c r="X6941" s="113">
        <f t="shared" si="1839"/>
        <v>1.1597222226555459E-2</v>
      </c>
      <c r="Y6941" s="113">
        <f t="shared" si="1840"/>
        <v>1.8784722218697425E-2</v>
      </c>
      <c r="Z6941" s="113">
        <f t="shared" si="1841"/>
        <v>3.4942129626870155E-2</v>
      </c>
      <c r="AB6941" s="2">
        <f t="shared" si="1842"/>
        <v>1623</v>
      </c>
      <c r="AC6941" s="2">
        <f t="shared" si="1842"/>
        <v>3019</v>
      </c>
      <c r="AE6941" s="2" t="str">
        <f t="shared" si="1843"/>
        <v/>
      </c>
      <c r="AF6941" s="2" t="str">
        <f t="shared" si="1844"/>
        <v/>
      </c>
      <c r="AG6941" s="2" t="str">
        <f t="shared" si="1845"/>
        <v/>
      </c>
      <c r="AH6941" s="2" t="str">
        <f t="shared" si="1846"/>
        <v/>
      </c>
      <c r="AI6941" s="2">
        <f t="shared" si="1847"/>
        <v>1623</v>
      </c>
      <c r="AK6941" s="2" t="str">
        <f t="shared" si="1848"/>
        <v/>
      </c>
      <c r="AL6941" s="2" t="str">
        <f t="shared" si="1849"/>
        <v/>
      </c>
      <c r="AM6941" s="2" t="str">
        <f t="shared" si="1850"/>
        <v/>
      </c>
      <c r="AN6941" s="2" t="str">
        <f t="shared" si="1851"/>
        <v/>
      </c>
      <c r="AO6941" s="2">
        <f t="shared" si="1852"/>
        <v>3019</v>
      </c>
    </row>
    <row r="6942" spans="1:41" x14ac:dyDescent="0.3">
      <c r="A6942" s="111">
        <v>44865.421053240738</v>
      </c>
      <c r="B6942" s="78" t="s">
        <v>7399</v>
      </c>
      <c r="C6942" s="78" t="s">
        <v>886</v>
      </c>
      <c r="D6942" s="78" t="s">
        <v>4085</v>
      </c>
      <c r="F6942" s="78" t="s">
        <v>809</v>
      </c>
      <c r="G6942" s="78" t="s">
        <v>98</v>
      </c>
      <c r="H6942" s="112" t="s">
        <v>456</v>
      </c>
      <c r="I6942" s="112">
        <v>4</v>
      </c>
      <c r="J6942" s="113">
        <v>44865.42087962963</v>
      </c>
      <c r="K6942" s="113">
        <v>44865.421053240738</v>
      </c>
      <c r="M6942" s="113">
        <v>44865.421134259261</v>
      </c>
      <c r="N6942" s="113">
        <v>44865.422534722224</v>
      </c>
      <c r="O6942" s="78" t="s">
        <v>1187</v>
      </c>
      <c r="P6942" s="78" t="str">
        <f t="shared" si="1836"/>
        <v>CIC</v>
      </c>
      <c r="S6942" s="78" t="str">
        <f t="shared" si="1837"/>
        <v/>
      </c>
      <c r="T6942" s="113">
        <v>44865.429918981485</v>
      </c>
      <c r="U6942" s="78" t="s">
        <v>1267</v>
      </c>
      <c r="V6942" s="78" t="str">
        <f t="shared" si="1838"/>
        <v>PLOEG</v>
      </c>
      <c r="W6942" s="113">
        <v>44865.433668981481</v>
      </c>
      <c r="X6942" s="113">
        <f t="shared" si="1839"/>
        <v>8.101852290565148E-5</v>
      </c>
      <c r="Y6942" s="113">
        <f t="shared" si="1840"/>
        <v>8.7847222239361145E-3</v>
      </c>
      <c r="Z6942" s="113">
        <f t="shared" si="1841"/>
        <v>3.749999996216502E-3</v>
      </c>
      <c r="AB6942" s="2">
        <f t="shared" si="1842"/>
        <v>759</v>
      </c>
      <c r="AC6942" s="2">
        <f t="shared" si="1842"/>
        <v>324</v>
      </c>
      <c r="AE6942" s="2" t="str">
        <f t="shared" si="1843"/>
        <v/>
      </c>
      <c r="AF6942" s="2" t="str">
        <f t="shared" si="1844"/>
        <v/>
      </c>
      <c r="AG6942" s="2" t="str">
        <f t="shared" si="1845"/>
        <v/>
      </c>
      <c r="AH6942" s="2" t="str">
        <f t="shared" si="1846"/>
        <v/>
      </c>
      <c r="AI6942" s="2">
        <f t="shared" si="1847"/>
        <v>759</v>
      </c>
      <c r="AK6942" s="2" t="str">
        <f t="shared" si="1848"/>
        <v/>
      </c>
      <c r="AL6942" s="2" t="str">
        <f t="shared" si="1849"/>
        <v/>
      </c>
      <c r="AM6942" s="2" t="str">
        <f t="shared" si="1850"/>
        <v/>
      </c>
      <c r="AN6942" s="2" t="str">
        <f t="shared" si="1851"/>
        <v/>
      </c>
      <c r="AO6942" s="2">
        <f t="shared" si="1852"/>
        <v>324</v>
      </c>
    </row>
    <row r="6943" spans="1:41" x14ac:dyDescent="0.3">
      <c r="A6943" s="111">
        <v>44865.463020833333</v>
      </c>
      <c r="B6943" s="78" t="s">
        <v>7400</v>
      </c>
      <c r="C6943" s="78" t="s">
        <v>886</v>
      </c>
      <c r="D6943" s="78" t="s">
        <v>3012</v>
      </c>
      <c r="E6943" s="78">
        <v>24</v>
      </c>
      <c r="F6943" s="78" t="s">
        <v>807</v>
      </c>
      <c r="G6943" s="78" t="s">
        <v>86</v>
      </c>
      <c r="H6943" s="112" t="s">
        <v>384</v>
      </c>
      <c r="I6943" s="112">
        <v>4</v>
      </c>
      <c r="J6943" s="113">
        <v>44865.46025462963</v>
      </c>
      <c r="K6943" s="113">
        <v>44865.463020833333</v>
      </c>
      <c r="M6943" s="113">
        <v>44865.467361111114</v>
      </c>
      <c r="P6943" s="78" t="str">
        <f t="shared" si="1836"/>
        <v/>
      </c>
      <c r="S6943" s="78" t="str">
        <f t="shared" si="1837"/>
        <v/>
      </c>
      <c r="T6943" s="113">
        <v>44865.46738425926</v>
      </c>
      <c r="U6943" s="78" t="s">
        <v>1187</v>
      </c>
      <c r="V6943" s="78" t="str">
        <f t="shared" si="1838"/>
        <v>CIC</v>
      </c>
      <c r="W6943" s="113">
        <v>44865.477233796293</v>
      </c>
      <c r="X6943" s="113">
        <f t="shared" si="1839"/>
        <v>4.3402777810115367E-3</v>
      </c>
      <c r="Y6943" s="113" t="str">
        <f t="shared" si="1840"/>
        <v/>
      </c>
      <c r="Z6943" s="113">
        <f t="shared" si="1841"/>
        <v>9.8495370330056176E-3</v>
      </c>
      <c r="AB6943" s="2" t="str">
        <f t="shared" si="1842"/>
        <v/>
      </c>
      <c r="AC6943" s="2">
        <f t="shared" si="1842"/>
        <v>851</v>
      </c>
      <c r="AE6943" s="2" t="str">
        <f t="shared" si="1843"/>
        <v/>
      </c>
      <c r="AF6943" s="2" t="str">
        <f t="shared" si="1844"/>
        <v/>
      </c>
      <c r="AG6943" s="2" t="str">
        <f t="shared" si="1845"/>
        <v/>
      </c>
      <c r="AH6943" s="2" t="str">
        <f t="shared" si="1846"/>
        <v/>
      </c>
      <c r="AI6943" s="2" t="str">
        <f t="shared" si="1847"/>
        <v/>
      </c>
      <c r="AK6943" s="2" t="str">
        <f t="shared" si="1848"/>
        <v/>
      </c>
      <c r="AL6943" s="2" t="str">
        <f t="shared" si="1849"/>
        <v/>
      </c>
      <c r="AM6943" s="2" t="str">
        <f t="shared" si="1850"/>
        <v/>
      </c>
      <c r="AN6943" s="2" t="str">
        <f t="shared" si="1851"/>
        <v/>
      </c>
      <c r="AO6943" s="2">
        <f t="shared" si="1852"/>
        <v>851</v>
      </c>
    </row>
    <row r="6944" spans="1:41" x14ac:dyDescent="0.3">
      <c r="A6944" s="111">
        <v>44865.500335648147</v>
      </c>
      <c r="B6944" s="78" t="s">
        <v>7401</v>
      </c>
      <c r="C6944" s="78" t="s">
        <v>886</v>
      </c>
      <c r="D6944" s="78" t="s">
        <v>1240</v>
      </c>
      <c r="E6944" s="78">
        <v>144</v>
      </c>
      <c r="F6944" s="78" t="s">
        <v>807</v>
      </c>
      <c r="G6944" s="78" t="s">
        <v>120</v>
      </c>
      <c r="H6944" s="112" t="s">
        <v>380</v>
      </c>
      <c r="I6944" s="112">
        <v>4</v>
      </c>
      <c r="J6944" s="113">
        <v>44865.500335648147</v>
      </c>
      <c r="K6944" s="113">
        <v>44865.500335648147</v>
      </c>
      <c r="M6944" s="113">
        <v>44865.501446759263</v>
      </c>
      <c r="N6944" s="113">
        <v>44865.501504629632</v>
      </c>
      <c r="O6944" s="78" t="s">
        <v>1187</v>
      </c>
      <c r="P6944" s="78" t="str">
        <f t="shared" si="1836"/>
        <v>CIC</v>
      </c>
      <c r="Q6944" s="113">
        <v>44865.504444444443</v>
      </c>
      <c r="R6944" s="78" t="s">
        <v>1258</v>
      </c>
      <c r="S6944" s="78" t="str">
        <f t="shared" si="1837"/>
        <v>PLOEG</v>
      </c>
      <c r="V6944" s="78" t="str">
        <f t="shared" si="1838"/>
        <v/>
      </c>
      <c r="W6944" s="113">
        <v>44865.54451388889</v>
      </c>
      <c r="X6944" s="113">
        <f t="shared" si="1839"/>
        <v>1.1111111161881126E-3</v>
      </c>
      <c r="Y6944" s="113" t="str">
        <f t="shared" si="1840"/>
        <v/>
      </c>
      <c r="Z6944" s="113" t="str">
        <f t="shared" si="1841"/>
        <v/>
      </c>
      <c r="AB6944" s="2" t="str">
        <f t="shared" si="1842"/>
        <v/>
      </c>
      <c r="AC6944" s="2" t="str">
        <f t="shared" si="1842"/>
        <v/>
      </c>
      <c r="AE6944" s="2" t="str">
        <f t="shared" si="1843"/>
        <v/>
      </c>
      <c r="AF6944" s="2" t="str">
        <f t="shared" si="1844"/>
        <v/>
      </c>
      <c r="AG6944" s="2" t="str">
        <f t="shared" si="1845"/>
        <v/>
      </c>
      <c r="AH6944" s="2" t="str">
        <f t="shared" si="1846"/>
        <v/>
      </c>
      <c r="AI6944" s="2" t="str">
        <f t="shared" si="1847"/>
        <v/>
      </c>
      <c r="AK6944" s="2" t="str">
        <f t="shared" si="1848"/>
        <v/>
      </c>
      <c r="AL6944" s="2" t="str">
        <f t="shared" si="1849"/>
        <v/>
      </c>
      <c r="AM6944" s="2" t="str">
        <f t="shared" si="1850"/>
        <v/>
      </c>
      <c r="AN6944" s="2" t="str">
        <f t="shared" si="1851"/>
        <v/>
      </c>
      <c r="AO6944" s="2" t="str">
        <f t="shared" si="1852"/>
        <v/>
      </c>
    </row>
    <row r="6945" spans="1:41" x14ac:dyDescent="0.3">
      <c r="A6945" s="111">
        <v>44865.500335648147</v>
      </c>
      <c r="B6945" s="78" t="s">
        <v>7401</v>
      </c>
      <c r="C6945" s="78" t="s">
        <v>951</v>
      </c>
      <c r="D6945" s="78" t="s">
        <v>1240</v>
      </c>
      <c r="E6945" s="78">
        <v>144</v>
      </c>
      <c r="F6945" s="78" t="s">
        <v>807</v>
      </c>
      <c r="G6945" s="78" t="s">
        <v>120</v>
      </c>
      <c r="H6945" s="112" t="s">
        <v>380</v>
      </c>
      <c r="I6945" s="112">
        <v>4</v>
      </c>
      <c r="J6945" s="113">
        <v>44865.500335648147</v>
      </c>
      <c r="K6945" s="113">
        <v>44865.500335648147</v>
      </c>
      <c r="M6945" s="113">
        <v>44865.508148148147</v>
      </c>
      <c r="N6945" s="113">
        <v>44865.508171296293</v>
      </c>
      <c r="O6945" s="78" t="s">
        <v>1187</v>
      </c>
      <c r="P6945" s="78" t="str">
        <f t="shared" si="1836"/>
        <v>CIC</v>
      </c>
      <c r="S6945" s="78" t="str">
        <f t="shared" si="1837"/>
        <v/>
      </c>
      <c r="T6945" s="113">
        <v>44865.510833333334</v>
      </c>
      <c r="U6945" s="78" t="s">
        <v>1412</v>
      </c>
      <c r="V6945" s="78" t="str">
        <f t="shared" si="1838"/>
        <v>PLOEG</v>
      </c>
      <c r="W6945" s="113">
        <v>44865.544421296298</v>
      </c>
      <c r="X6945" s="113">
        <f t="shared" si="1839"/>
        <v>7.8125E-3</v>
      </c>
      <c r="Y6945" s="113">
        <f t="shared" si="1840"/>
        <v>2.6851851871469989E-3</v>
      </c>
      <c r="Z6945" s="113">
        <f t="shared" si="1841"/>
        <v>3.3587962963792961E-2</v>
      </c>
      <c r="AB6945" s="2">
        <f t="shared" si="1842"/>
        <v>232</v>
      </c>
      <c r="AC6945" s="2">
        <f t="shared" si="1842"/>
        <v>2902</v>
      </c>
      <c r="AE6945" s="2" t="str">
        <f t="shared" si="1843"/>
        <v/>
      </c>
      <c r="AF6945" s="2" t="str">
        <f t="shared" si="1844"/>
        <v/>
      </c>
      <c r="AG6945" s="2" t="str">
        <f t="shared" si="1845"/>
        <v/>
      </c>
      <c r="AH6945" s="2" t="str">
        <f t="shared" si="1846"/>
        <v/>
      </c>
      <c r="AI6945" s="2">
        <f t="shared" si="1847"/>
        <v>232</v>
      </c>
      <c r="AK6945" s="2" t="str">
        <f t="shared" si="1848"/>
        <v/>
      </c>
      <c r="AL6945" s="2" t="str">
        <f t="shared" si="1849"/>
        <v/>
      </c>
      <c r="AM6945" s="2" t="str">
        <f t="shared" si="1850"/>
        <v/>
      </c>
      <c r="AN6945" s="2" t="str">
        <f t="shared" si="1851"/>
        <v/>
      </c>
      <c r="AO6945" s="2">
        <f t="shared" si="1852"/>
        <v>2902</v>
      </c>
    </row>
    <row r="6946" spans="1:41" x14ac:dyDescent="0.3">
      <c r="A6946" s="111">
        <v>44865.536134259259</v>
      </c>
      <c r="B6946" s="78" t="s">
        <v>7402</v>
      </c>
      <c r="C6946" s="78" t="s">
        <v>850</v>
      </c>
      <c r="D6946" s="78" t="s">
        <v>1335</v>
      </c>
      <c r="E6946" s="78">
        <v>50</v>
      </c>
      <c r="F6946" s="78" t="s">
        <v>809</v>
      </c>
      <c r="G6946" s="78" t="s">
        <v>86</v>
      </c>
      <c r="H6946" s="112" t="s">
        <v>370</v>
      </c>
      <c r="I6946" s="112">
        <v>2</v>
      </c>
      <c r="J6946" s="113">
        <v>44865.53392361111</v>
      </c>
      <c r="K6946" s="113">
        <v>44865.536134259259</v>
      </c>
      <c r="M6946" s="113">
        <v>44865.556342592594</v>
      </c>
      <c r="N6946" s="113">
        <v>44865.55641203704</v>
      </c>
      <c r="O6946" s="78" t="s">
        <v>1187</v>
      </c>
      <c r="P6946" s="78" t="str">
        <f t="shared" si="1836"/>
        <v>CIC</v>
      </c>
      <c r="S6946" s="78" t="str">
        <f t="shared" si="1837"/>
        <v/>
      </c>
      <c r="T6946" s="113">
        <v>44865.697453703702</v>
      </c>
      <c r="U6946" s="78" t="s">
        <v>1286</v>
      </c>
      <c r="V6946" s="78" t="str">
        <f t="shared" si="1838"/>
        <v>PLOEG</v>
      </c>
      <c r="W6946" s="113">
        <v>44865.803599537037</v>
      </c>
      <c r="X6946" s="113">
        <f t="shared" si="1839"/>
        <v>2.0208333335176576E-2</v>
      </c>
      <c r="Y6946" s="113">
        <f t="shared" si="1840"/>
        <v>0.14111111110833008</v>
      </c>
      <c r="Z6946" s="113">
        <f t="shared" si="1841"/>
        <v>0.10614583333517658</v>
      </c>
      <c r="AB6946" s="2">
        <f t="shared" si="1842"/>
        <v>12192</v>
      </c>
      <c r="AC6946" s="2">
        <f t="shared" si="1842"/>
        <v>9171</v>
      </c>
      <c r="AE6946" s="2" t="str">
        <f t="shared" si="1843"/>
        <v/>
      </c>
      <c r="AF6946" s="2" t="str">
        <f t="shared" si="1844"/>
        <v/>
      </c>
      <c r="AG6946" s="2">
        <f t="shared" si="1845"/>
        <v>12192</v>
      </c>
      <c r="AH6946" s="2" t="str">
        <f t="shared" si="1846"/>
        <v/>
      </c>
      <c r="AI6946" s="2" t="str">
        <f t="shared" si="1847"/>
        <v/>
      </c>
      <c r="AK6946" s="2" t="str">
        <f t="shared" si="1848"/>
        <v/>
      </c>
      <c r="AL6946" s="2" t="str">
        <f t="shared" si="1849"/>
        <v/>
      </c>
      <c r="AM6946" s="2">
        <f t="shared" si="1850"/>
        <v>9171</v>
      </c>
      <c r="AN6946" s="2" t="str">
        <f t="shared" si="1851"/>
        <v/>
      </c>
      <c r="AO6946" s="2" t="str">
        <f t="shared" si="1852"/>
        <v/>
      </c>
    </row>
    <row r="6947" spans="1:41" x14ac:dyDescent="0.3">
      <c r="A6947" s="111">
        <v>44865.536134259259</v>
      </c>
      <c r="B6947" s="78" t="s">
        <v>7402</v>
      </c>
      <c r="C6947" s="78" t="s">
        <v>886</v>
      </c>
      <c r="D6947" s="78" t="s">
        <v>1335</v>
      </c>
      <c r="E6947" s="78">
        <v>50</v>
      </c>
      <c r="F6947" s="78" t="s">
        <v>809</v>
      </c>
      <c r="G6947" s="78" t="s">
        <v>86</v>
      </c>
      <c r="H6947" s="112" t="s">
        <v>370</v>
      </c>
      <c r="I6947" s="112">
        <v>2</v>
      </c>
      <c r="J6947" s="113">
        <v>44865.53392361111</v>
      </c>
      <c r="K6947" s="113">
        <v>44865.536134259259</v>
      </c>
      <c r="M6947" s="113">
        <v>44865.590763888889</v>
      </c>
      <c r="N6947" s="113">
        <v>44865.590891203705</v>
      </c>
      <c r="O6947" s="78" t="s">
        <v>1187</v>
      </c>
      <c r="P6947" s="78" t="str">
        <f t="shared" si="1836"/>
        <v>CIC</v>
      </c>
      <c r="Q6947" s="113">
        <v>44865.59107638889</v>
      </c>
      <c r="R6947" s="78" t="s">
        <v>1185</v>
      </c>
      <c r="S6947" s="78" t="str">
        <f t="shared" si="1837"/>
        <v>CIC</v>
      </c>
      <c r="V6947" s="78" t="str">
        <f t="shared" si="1838"/>
        <v/>
      </c>
      <c r="W6947" s="113">
        <v>44865.650995370372</v>
      </c>
      <c r="X6947" s="113">
        <f t="shared" si="1839"/>
        <v>5.4629629630653653E-2</v>
      </c>
      <c r="Y6947" s="113" t="str">
        <f t="shared" si="1840"/>
        <v/>
      </c>
      <c r="Z6947" s="113" t="str">
        <f t="shared" si="1841"/>
        <v/>
      </c>
      <c r="AB6947" s="2" t="str">
        <f t="shared" si="1842"/>
        <v/>
      </c>
      <c r="AC6947" s="2" t="str">
        <f t="shared" si="1842"/>
        <v/>
      </c>
      <c r="AE6947" s="2" t="str">
        <f t="shared" si="1843"/>
        <v/>
      </c>
      <c r="AF6947" s="2" t="str">
        <f t="shared" si="1844"/>
        <v/>
      </c>
      <c r="AG6947" s="2" t="str">
        <f t="shared" si="1845"/>
        <v/>
      </c>
      <c r="AH6947" s="2" t="str">
        <f t="shared" si="1846"/>
        <v/>
      </c>
      <c r="AI6947" s="2" t="str">
        <f t="shared" si="1847"/>
        <v/>
      </c>
      <c r="AK6947" s="2" t="str">
        <f t="shared" si="1848"/>
        <v/>
      </c>
      <c r="AL6947" s="2" t="str">
        <f t="shared" si="1849"/>
        <v/>
      </c>
      <c r="AM6947" s="2" t="str">
        <f t="shared" si="1850"/>
        <v/>
      </c>
      <c r="AN6947" s="2" t="str">
        <f t="shared" si="1851"/>
        <v/>
      </c>
      <c r="AO6947" s="2" t="str">
        <f t="shared" si="1852"/>
        <v/>
      </c>
    </row>
    <row r="6948" spans="1:41" x14ac:dyDescent="0.3">
      <c r="A6948" s="111">
        <v>44865.536134259259</v>
      </c>
      <c r="B6948" s="78" t="s">
        <v>7402</v>
      </c>
      <c r="C6948" s="78" t="s">
        <v>951</v>
      </c>
      <c r="D6948" s="78" t="s">
        <v>1335</v>
      </c>
      <c r="E6948" s="78">
        <v>50</v>
      </c>
      <c r="F6948" s="78" t="s">
        <v>809</v>
      </c>
      <c r="G6948" s="78" t="s">
        <v>86</v>
      </c>
      <c r="H6948" s="112" t="s">
        <v>370</v>
      </c>
      <c r="I6948" s="112">
        <v>2</v>
      </c>
      <c r="J6948" s="113">
        <v>44865.53392361111</v>
      </c>
      <c r="K6948" s="113">
        <v>44865.536134259259</v>
      </c>
      <c r="M6948" s="113">
        <v>44865.590810185182</v>
      </c>
      <c r="N6948" s="113">
        <v>44865.590879629628</v>
      </c>
      <c r="O6948" s="78" t="s">
        <v>1187</v>
      </c>
      <c r="P6948" s="78" t="str">
        <f t="shared" si="1836"/>
        <v>CIC</v>
      </c>
      <c r="Q6948" s="113">
        <v>44865.591064814813</v>
      </c>
      <c r="R6948" s="78" t="s">
        <v>1185</v>
      </c>
      <c r="S6948" s="78" t="str">
        <f t="shared" si="1837"/>
        <v>CIC</v>
      </c>
      <c r="V6948" s="78" t="str">
        <f t="shared" si="1838"/>
        <v/>
      </c>
      <c r="W6948" s="113">
        <v>44865.752164351848</v>
      </c>
      <c r="X6948" s="113">
        <f t="shared" si="1839"/>
        <v>5.4675925923220348E-2</v>
      </c>
      <c r="Y6948" s="113" t="str">
        <f t="shared" si="1840"/>
        <v/>
      </c>
      <c r="Z6948" s="113" t="str">
        <f t="shared" si="1841"/>
        <v/>
      </c>
      <c r="AB6948" s="2" t="str">
        <f t="shared" si="1842"/>
        <v/>
      </c>
      <c r="AC6948" s="2" t="str">
        <f t="shared" si="1842"/>
        <v/>
      </c>
      <c r="AE6948" s="2" t="str">
        <f t="shared" si="1843"/>
        <v/>
      </c>
      <c r="AF6948" s="2" t="str">
        <f t="shared" si="1844"/>
        <v/>
      </c>
      <c r="AG6948" s="2" t="str">
        <f t="shared" si="1845"/>
        <v/>
      </c>
      <c r="AH6948" s="2" t="str">
        <f t="shared" si="1846"/>
        <v/>
      </c>
      <c r="AI6948" s="2" t="str">
        <f t="shared" si="1847"/>
        <v/>
      </c>
      <c r="AK6948" s="2" t="str">
        <f t="shared" si="1848"/>
        <v/>
      </c>
      <c r="AL6948" s="2" t="str">
        <f t="shared" si="1849"/>
        <v/>
      </c>
      <c r="AM6948" s="2" t="str">
        <f t="shared" si="1850"/>
        <v/>
      </c>
      <c r="AN6948" s="2" t="str">
        <f t="shared" si="1851"/>
        <v/>
      </c>
      <c r="AO6948" s="2" t="str">
        <f t="shared" si="1852"/>
        <v/>
      </c>
    </row>
    <row r="6949" spans="1:41" x14ac:dyDescent="0.3">
      <c r="A6949" s="111">
        <v>44865.593645833331</v>
      </c>
      <c r="B6949" s="78" t="s">
        <v>7403</v>
      </c>
      <c r="C6949" s="78" t="s">
        <v>886</v>
      </c>
      <c r="D6949" s="78" t="s">
        <v>7404</v>
      </c>
      <c r="F6949" s="78" t="s">
        <v>807</v>
      </c>
      <c r="G6949" s="78" t="s">
        <v>163</v>
      </c>
      <c r="H6949" s="112" t="s">
        <v>432</v>
      </c>
      <c r="I6949" s="112">
        <v>3</v>
      </c>
      <c r="J6949" s="113">
        <v>44865.593634259261</v>
      </c>
      <c r="K6949" s="113">
        <v>44865.593645833331</v>
      </c>
      <c r="M6949" s="113">
        <v>44865.65116898148</v>
      </c>
      <c r="P6949" s="78" t="str">
        <f t="shared" si="1836"/>
        <v/>
      </c>
      <c r="Q6949" s="113">
        <v>44865.651192129626</v>
      </c>
      <c r="R6949" s="78" t="s">
        <v>1185</v>
      </c>
      <c r="S6949" s="78" t="str">
        <f t="shared" si="1837"/>
        <v>CIC</v>
      </c>
      <c r="V6949" s="78" t="str">
        <f t="shared" si="1838"/>
        <v/>
      </c>
      <c r="W6949" s="113">
        <v>44865.668043981481</v>
      </c>
      <c r="X6949" s="113">
        <f t="shared" si="1839"/>
        <v>5.7523148148902692E-2</v>
      </c>
      <c r="Y6949" s="113" t="str">
        <f t="shared" si="1840"/>
        <v/>
      </c>
      <c r="Z6949" s="113" t="str">
        <f t="shared" si="1841"/>
        <v/>
      </c>
      <c r="AB6949" s="2" t="str">
        <f t="shared" si="1842"/>
        <v/>
      </c>
      <c r="AC6949" s="2" t="str">
        <f t="shared" si="1842"/>
        <v/>
      </c>
      <c r="AE6949" s="2" t="str">
        <f t="shared" si="1843"/>
        <v/>
      </c>
      <c r="AF6949" s="2" t="str">
        <f t="shared" si="1844"/>
        <v/>
      </c>
      <c r="AG6949" s="2" t="str">
        <f t="shared" si="1845"/>
        <v/>
      </c>
      <c r="AH6949" s="2" t="str">
        <f t="shared" si="1846"/>
        <v/>
      </c>
      <c r="AI6949" s="2" t="str">
        <f t="shared" si="1847"/>
        <v/>
      </c>
      <c r="AK6949" s="2" t="str">
        <f t="shared" si="1848"/>
        <v/>
      </c>
      <c r="AL6949" s="2" t="str">
        <f t="shared" si="1849"/>
        <v/>
      </c>
      <c r="AM6949" s="2" t="str">
        <f t="shared" si="1850"/>
        <v/>
      </c>
      <c r="AN6949" s="2" t="str">
        <f t="shared" si="1851"/>
        <v/>
      </c>
      <c r="AO6949" s="2" t="str">
        <f t="shared" si="1852"/>
        <v/>
      </c>
    </row>
    <row r="6950" spans="1:41" x14ac:dyDescent="0.3">
      <c r="A6950" s="111">
        <v>44865.682175925926</v>
      </c>
      <c r="B6950" s="78" t="s">
        <v>7405</v>
      </c>
      <c r="C6950" s="78" t="s">
        <v>886</v>
      </c>
      <c r="D6950" s="78" t="s">
        <v>1307</v>
      </c>
      <c r="E6950" s="78">
        <v>184</v>
      </c>
      <c r="F6950" s="78" t="s">
        <v>808</v>
      </c>
      <c r="G6950" s="78" t="s">
        <v>124</v>
      </c>
      <c r="H6950" s="112" t="s">
        <v>392</v>
      </c>
      <c r="I6950" s="112">
        <v>2</v>
      </c>
      <c r="J6950" s="113">
        <v>44865.682175925926</v>
      </c>
      <c r="K6950" s="113">
        <v>44865.682175925926</v>
      </c>
      <c r="M6950" s="113">
        <v>44865.682986111111</v>
      </c>
      <c r="N6950" s="113">
        <v>44865.683680555558</v>
      </c>
      <c r="O6950" s="78" t="s">
        <v>1187</v>
      </c>
      <c r="P6950" s="78" t="str">
        <f t="shared" si="1836"/>
        <v>CIC</v>
      </c>
      <c r="S6950" s="78" t="str">
        <f t="shared" si="1837"/>
        <v/>
      </c>
      <c r="T6950" s="113">
        <v>44865.698495370372</v>
      </c>
      <c r="U6950" s="78" t="s">
        <v>1258</v>
      </c>
      <c r="V6950" s="78" t="str">
        <f t="shared" si="1838"/>
        <v>PLOEG</v>
      </c>
      <c r="W6950" s="113">
        <v>44865.790949074071</v>
      </c>
      <c r="X6950" s="113">
        <f t="shared" si="1839"/>
        <v>8.1018518540076911E-4</v>
      </c>
      <c r="Y6950" s="113">
        <f t="shared" si="1840"/>
        <v>1.5509259261307307E-2</v>
      </c>
      <c r="Z6950" s="113">
        <f t="shared" si="1841"/>
        <v>9.2453703698993195E-2</v>
      </c>
      <c r="AB6950" s="2">
        <f t="shared" si="1842"/>
        <v>1340</v>
      </c>
      <c r="AC6950" s="2">
        <f t="shared" si="1842"/>
        <v>7988</v>
      </c>
      <c r="AE6950" s="2" t="str">
        <f t="shared" si="1843"/>
        <v/>
      </c>
      <c r="AF6950" s="2" t="str">
        <f t="shared" si="1844"/>
        <v/>
      </c>
      <c r="AG6950" s="2">
        <f t="shared" si="1845"/>
        <v>1340</v>
      </c>
      <c r="AH6950" s="2" t="str">
        <f t="shared" si="1846"/>
        <v/>
      </c>
      <c r="AI6950" s="2" t="str">
        <f t="shared" si="1847"/>
        <v/>
      </c>
      <c r="AK6950" s="2" t="str">
        <f t="shared" si="1848"/>
        <v/>
      </c>
      <c r="AL6950" s="2" t="str">
        <f t="shared" si="1849"/>
        <v/>
      </c>
      <c r="AM6950" s="2">
        <f t="shared" si="1850"/>
        <v>7988</v>
      </c>
      <c r="AN6950" s="2" t="str">
        <f t="shared" si="1851"/>
        <v/>
      </c>
      <c r="AO6950" s="2" t="str">
        <f t="shared" si="1852"/>
        <v/>
      </c>
    </row>
    <row r="6951" spans="1:41" x14ac:dyDescent="0.3">
      <c r="A6951" s="111">
        <v>44865.704270833332</v>
      </c>
      <c r="B6951" s="78" t="s">
        <v>7406</v>
      </c>
      <c r="C6951" s="78" t="s">
        <v>835</v>
      </c>
      <c r="D6951" s="78" t="s">
        <v>7407</v>
      </c>
      <c r="F6951" s="78" t="s">
        <v>808</v>
      </c>
      <c r="G6951" s="78" t="s">
        <v>98</v>
      </c>
      <c r="H6951" s="112" t="s">
        <v>216</v>
      </c>
      <c r="I6951" s="112">
        <v>4</v>
      </c>
      <c r="J6951" s="113">
        <v>44865.704270833332</v>
      </c>
      <c r="K6951" s="113">
        <v>44865.704270833332</v>
      </c>
      <c r="L6951" s="113">
        <v>44865.769178240742</v>
      </c>
      <c r="M6951" s="113">
        <v>44865.786539351851</v>
      </c>
      <c r="P6951" s="78" t="str">
        <f t="shared" si="1836"/>
        <v/>
      </c>
      <c r="Q6951" s="113">
        <v>44865.786585648151</v>
      </c>
      <c r="R6951" s="78" t="s">
        <v>1187</v>
      </c>
      <c r="S6951" s="78" t="str">
        <f t="shared" si="1837"/>
        <v>CIC</v>
      </c>
      <c r="V6951" s="78" t="str">
        <f t="shared" si="1838"/>
        <v/>
      </c>
      <c r="W6951" s="113">
        <v>44865.823148148149</v>
      </c>
      <c r="X6951" s="113">
        <f t="shared" si="1839"/>
        <v>6.490740740991896E-2</v>
      </c>
      <c r="Y6951" s="113" t="str">
        <f t="shared" si="1840"/>
        <v/>
      </c>
      <c r="Z6951" s="113" t="str">
        <f t="shared" si="1841"/>
        <v/>
      </c>
      <c r="AB6951" s="2" t="str">
        <f t="shared" si="1842"/>
        <v/>
      </c>
      <c r="AC6951" s="2" t="str">
        <f t="shared" si="1842"/>
        <v/>
      </c>
      <c r="AE6951" s="2" t="str">
        <f t="shared" si="1843"/>
        <v/>
      </c>
      <c r="AF6951" s="2" t="str">
        <f t="shared" si="1844"/>
        <v/>
      </c>
      <c r="AG6951" s="2" t="str">
        <f t="shared" si="1845"/>
        <v/>
      </c>
      <c r="AH6951" s="2" t="str">
        <f t="shared" si="1846"/>
        <v/>
      </c>
      <c r="AI6951" s="2" t="str">
        <f t="shared" si="1847"/>
        <v/>
      </c>
      <c r="AK6951" s="2" t="str">
        <f t="shared" si="1848"/>
        <v/>
      </c>
      <c r="AL6951" s="2" t="str">
        <f t="shared" si="1849"/>
        <v/>
      </c>
      <c r="AM6951" s="2" t="str">
        <f t="shared" si="1850"/>
        <v/>
      </c>
      <c r="AN6951" s="2" t="str">
        <f t="shared" si="1851"/>
        <v/>
      </c>
      <c r="AO6951" s="2" t="str">
        <f t="shared" si="1852"/>
        <v/>
      </c>
    </row>
    <row r="6952" spans="1:41" x14ac:dyDescent="0.3">
      <c r="A6952" s="111">
        <v>44865.716203703705</v>
      </c>
      <c r="B6952" s="78" t="s">
        <v>7408</v>
      </c>
      <c r="C6952" s="78" t="s">
        <v>835</v>
      </c>
      <c r="D6952" s="78" t="s">
        <v>2390</v>
      </c>
      <c r="E6952" s="78">
        <v>61</v>
      </c>
      <c r="F6952" s="78" t="s">
        <v>809</v>
      </c>
      <c r="G6952" s="78" t="s">
        <v>92</v>
      </c>
      <c r="H6952" s="112" t="s">
        <v>220</v>
      </c>
      <c r="I6952" s="112">
        <v>2</v>
      </c>
      <c r="J6952" s="113">
        <v>44865.716203703705</v>
      </c>
      <c r="K6952" s="113">
        <v>44865.716203703705</v>
      </c>
      <c r="L6952" s="113">
        <v>44865.767222222225</v>
      </c>
      <c r="M6952" s="113">
        <v>44865.769178240742</v>
      </c>
      <c r="N6952" s="113">
        <v>44865.75675925926</v>
      </c>
      <c r="O6952" s="78" t="s">
        <v>1185</v>
      </c>
      <c r="P6952" s="78" t="str">
        <f t="shared" si="1836"/>
        <v>CIC</v>
      </c>
      <c r="Q6952" s="113">
        <v>44865.770150462966</v>
      </c>
      <c r="R6952" s="78" t="s">
        <v>1187</v>
      </c>
      <c r="S6952" s="78" t="str">
        <f t="shared" si="1837"/>
        <v>CIC</v>
      </c>
      <c r="V6952" s="78" t="str">
        <f t="shared" si="1838"/>
        <v/>
      </c>
      <c r="W6952" s="113">
        <v>44865.786527777775</v>
      </c>
      <c r="X6952" s="113">
        <f t="shared" si="1839"/>
        <v>5.1018518519413192E-2</v>
      </c>
      <c r="Y6952" s="113" t="str">
        <f t="shared" si="1840"/>
        <v/>
      </c>
      <c r="Z6952" s="113" t="str">
        <f t="shared" si="1841"/>
        <v/>
      </c>
      <c r="AB6952" s="2" t="str">
        <f t="shared" si="1842"/>
        <v/>
      </c>
      <c r="AC6952" s="2" t="str">
        <f t="shared" si="1842"/>
        <v/>
      </c>
      <c r="AE6952" s="2" t="str">
        <f t="shared" si="1843"/>
        <v/>
      </c>
      <c r="AF6952" s="2" t="str">
        <f t="shared" si="1844"/>
        <v/>
      </c>
      <c r="AG6952" s="2" t="str">
        <f t="shared" si="1845"/>
        <v/>
      </c>
      <c r="AH6952" s="2" t="str">
        <f t="shared" si="1846"/>
        <v/>
      </c>
      <c r="AI6952" s="2" t="str">
        <f t="shared" si="1847"/>
        <v/>
      </c>
      <c r="AK6952" s="2" t="str">
        <f t="shared" si="1848"/>
        <v/>
      </c>
      <c r="AL6952" s="2" t="str">
        <f t="shared" si="1849"/>
        <v/>
      </c>
      <c r="AM6952" s="2" t="str">
        <f t="shared" si="1850"/>
        <v/>
      </c>
      <c r="AN6952" s="2" t="str">
        <f t="shared" si="1851"/>
        <v/>
      </c>
      <c r="AO6952" s="2" t="str">
        <f t="shared" si="1852"/>
        <v/>
      </c>
    </row>
    <row r="6953" spans="1:41" x14ac:dyDescent="0.3">
      <c r="A6953" s="111">
        <v>44865.829652777778</v>
      </c>
      <c r="B6953" s="78" t="s">
        <v>7409</v>
      </c>
      <c r="C6953" s="78" t="s">
        <v>835</v>
      </c>
      <c r="D6953" s="78" t="s">
        <v>1895</v>
      </c>
      <c r="F6953" s="78" t="s">
        <v>809</v>
      </c>
      <c r="G6953" s="78" t="s">
        <v>114</v>
      </c>
      <c r="H6953" s="112" t="s">
        <v>214</v>
      </c>
      <c r="I6953" s="112">
        <v>2</v>
      </c>
      <c r="J6953" s="113">
        <v>44865.828784722224</v>
      </c>
      <c r="K6953" s="113">
        <v>44865.829652777778</v>
      </c>
      <c r="M6953" s="113">
        <v>44865.830196759256</v>
      </c>
      <c r="N6953" s="113">
        <v>44865.83090277778</v>
      </c>
      <c r="O6953" s="78" t="s">
        <v>1185</v>
      </c>
      <c r="P6953" s="78" t="str">
        <f t="shared" si="1836"/>
        <v>CIC</v>
      </c>
      <c r="S6953" s="78" t="str">
        <f t="shared" si="1837"/>
        <v/>
      </c>
      <c r="T6953" s="113">
        <v>44865.853356481479</v>
      </c>
      <c r="U6953" s="78" t="s">
        <v>1185</v>
      </c>
      <c r="V6953" s="78" t="str">
        <f t="shared" si="1838"/>
        <v>CIC</v>
      </c>
      <c r="W6953" s="113">
        <v>44865.994675925926</v>
      </c>
      <c r="X6953" s="113">
        <f t="shared" si="1839"/>
        <v>5.4398147767642513E-4</v>
      </c>
      <c r="Y6953" s="113">
        <f t="shared" si="1840"/>
        <v>2.3159722222771961E-2</v>
      </c>
      <c r="Z6953" s="113">
        <f t="shared" si="1841"/>
        <v>0.14131944444670808</v>
      </c>
      <c r="AB6953" s="2">
        <f t="shared" si="1842"/>
        <v>2001</v>
      </c>
      <c r="AC6953" s="2">
        <f t="shared" si="1842"/>
        <v>12210</v>
      </c>
      <c r="AE6953" s="2" t="str">
        <f t="shared" si="1843"/>
        <v/>
      </c>
      <c r="AF6953" s="2" t="str">
        <f t="shared" si="1844"/>
        <v/>
      </c>
      <c r="AG6953" s="2">
        <f t="shared" si="1845"/>
        <v>2001</v>
      </c>
      <c r="AH6953" s="2" t="str">
        <f t="shared" si="1846"/>
        <v/>
      </c>
      <c r="AI6953" s="2" t="str">
        <f t="shared" si="1847"/>
        <v/>
      </c>
      <c r="AK6953" s="2" t="str">
        <f t="shared" si="1848"/>
        <v/>
      </c>
      <c r="AL6953" s="2" t="str">
        <f t="shared" si="1849"/>
        <v/>
      </c>
      <c r="AM6953" s="2">
        <f t="shared" si="1850"/>
        <v>12210</v>
      </c>
      <c r="AN6953" s="2" t="str">
        <f t="shared" si="1851"/>
        <v/>
      </c>
      <c r="AO6953" s="2" t="str">
        <f t="shared" si="1852"/>
        <v/>
      </c>
    </row>
    <row r="6954" spans="1:41" x14ac:dyDescent="0.3">
      <c r="A6954" s="111">
        <v>44865.829652777778</v>
      </c>
      <c r="B6954" s="78" t="s">
        <v>7409</v>
      </c>
      <c r="C6954" s="78" t="s">
        <v>846</v>
      </c>
      <c r="D6954" s="78" t="s">
        <v>1895</v>
      </c>
      <c r="F6954" s="78" t="s">
        <v>809</v>
      </c>
      <c r="G6954" s="78" t="s">
        <v>114</v>
      </c>
      <c r="H6954" s="112" t="s">
        <v>214</v>
      </c>
      <c r="I6954" s="112">
        <v>2</v>
      </c>
      <c r="J6954" s="113">
        <v>44865.828784722224</v>
      </c>
      <c r="K6954" s="113">
        <v>44865.829652777778</v>
      </c>
      <c r="M6954" s="113">
        <v>44865.831817129627</v>
      </c>
      <c r="P6954" s="78" t="str">
        <f t="shared" si="1836"/>
        <v/>
      </c>
      <c r="S6954" s="78" t="str">
        <f t="shared" si="1837"/>
        <v/>
      </c>
      <c r="T6954" s="113">
        <v>44865.831932870373</v>
      </c>
      <c r="U6954" s="78" t="s">
        <v>1185</v>
      </c>
      <c r="V6954" s="78" t="str">
        <f t="shared" si="1838"/>
        <v>CIC</v>
      </c>
      <c r="W6954" s="113">
        <v>44865.851736111108</v>
      </c>
      <c r="X6954" s="113">
        <f t="shared" si="1839"/>
        <v>2.1643518484779634E-3</v>
      </c>
      <c r="Y6954" s="113" t="str">
        <f t="shared" si="1840"/>
        <v/>
      </c>
      <c r="Z6954" s="113">
        <f t="shared" si="1841"/>
        <v>1.9803240735200234E-2</v>
      </c>
      <c r="AB6954" s="2" t="str">
        <f t="shared" si="1842"/>
        <v/>
      </c>
      <c r="AC6954" s="2">
        <f t="shared" si="1842"/>
        <v>1711</v>
      </c>
      <c r="AE6954" s="2" t="str">
        <f t="shared" si="1843"/>
        <v/>
      </c>
      <c r="AF6954" s="2" t="str">
        <f t="shared" si="1844"/>
        <v/>
      </c>
      <c r="AG6954" s="2" t="str">
        <f t="shared" si="1845"/>
        <v/>
      </c>
      <c r="AH6954" s="2" t="str">
        <f t="shared" si="1846"/>
        <v/>
      </c>
      <c r="AI6954" s="2" t="str">
        <f t="shared" si="1847"/>
        <v/>
      </c>
      <c r="AK6954" s="2" t="str">
        <f t="shared" si="1848"/>
        <v/>
      </c>
      <c r="AL6954" s="2" t="str">
        <f t="shared" si="1849"/>
        <v/>
      </c>
      <c r="AM6954" s="2">
        <f t="shared" si="1850"/>
        <v>1711</v>
      </c>
      <c r="AN6954" s="2" t="str">
        <f t="shared" si="1851"/>
        <v/>
      </c>
      <c r="AO6954" s="2" t="str">
        <f t="shared" si="1852"/>
        <v/>
      </c>
    </row>
    <row r="6955" spans="1:41" x14ac:dyDescent="0.3">
      <c r="A6955" s="111">
        <v>44865.829652777778</v>
      </c>
      <c r="B6955" s="78" t="s">
        <v>7409</v>
      </c>
      <c r="C6955" s="78" t="s">
        <v>853</v>
      </c>
      <c r="D6955" s="78" t="s">
        <v>1895</v>
      </c>
      <c r="F6955" s="78" t="s">
        <v>809</v>
      </c>
      <c r="G6955" s="78" t="s">
        <v>114</v>
      </c>
      <c r="H6955" s="112" t="s">
        <v>214</v>
      </c>
      <c r="I6955" s="112">
        <v>2</v>
      </c>
      <c r="J6955" s="113">
        <v>44865.828784722224</v>
      </c>
      <c r="K6955" s="113">
        <v>44865.829652777778</v>
      </c>
      <c r="M6955" s="113">
        <v>44865.836504629631</v>
      </c>
      <c r="P6955" s="78" t="str">
        <f t="shared" si="1836"/>
        <v/>
      </c>
      <c r="Q6955" s="113">
        <v>44865.838310185187</v>
      </c>
      <c r="R6955" s="78" t="s">
        <v>1187</v>
      </c>
      <c r="S6955" s="78" t="str">
        <f t="shared" si="1837"/>
        <v>CIC</v>
      </c>
      <c r="T6955" s="113">
        <v>44865.853356481479</v>
      </c>
      <c r="U6955" s="78" t="s">
        <v>1185</v>
      </c>
      <c r="V6955" s="78" t="str">
        <f t="shared" si="1838"/>
        <v>CIC</v>
      </c>
      <c r="W6955" s="113">
        <v>44865.994675925926</v>
      </c>
      <c r="X6955" s="113">
        <f t="shared" si="1839"/>
        <v>6.8518518528435379E-3</v>
      </c>
      <c r="Y6955" s="113">
        <f t="shared" si="1840"/>
        <v>1.6851851847604848E-2</v>
      </c>
      <c r="Z6955" s="113">
        <f t="shared" si="1841"/>
        <v>0.14131944444670808</v>
      </c>
      <c r="AB6955" s="2">
        <f t="shared" si="1842"/>
        <v>1456</v>
      </c>
      <c r="AC6955" s="2">
        <f t="shared" si="1842"/>
        <v>12210</v>
      </c>
      <c r="AE6955" s="2" t="str">
        <f t="shared" si="1843"/>
        <v/>
      </c>
      <c r="AF6955" s="2" t="str">
        <f t="shared" si="1844"/>
        <v/>
      </c>
      <c r="AG6955" s="2">
        <f t="shared" si="1845"/>
        <v>1456</v>
      </c>
      <c r="AH6955" s="2" t="str">
        <f t="shared" si="1846"/>
        <v/>
      </c>
      <c r="AI6955" s="2" t="str">
        <f t="shared" si="1847"/>
        <v/>
      </c>
      <c r="AK6955" s="2" t="str">
        <f t="shared" si="1848"/>
        <v/>
      </c>
      <c r="AL6955" s="2" t="str">
        <f t="shared" si="1849"/>
        <v/>
      </c>
      <c r="AM6955" s="2">
        <f t="shared" si="1850"/>
        <v>12210</v>
      </c>
      <c r="AN6955" s="2" t="str">
        <f t="shared" si="1851"/>
        <v/>
      </c>
      <c r="AO6955" s="2" t="str">
        <f t="shared" si="1852"/>
        <v/>
      </c>
    </row>
    <row r="6956" spans="1:41" x14ac:dyDescent="0.3">
      <c r="A6956" s="111">
        <v>44865.873472222222</v>
      </c>
      <c r="B6956" s="78" t="s">
        <v>7410</v>
      </c>
      <c r="C6956" s="78" t="s">
        <v>6333</v>
      </c>
      <c r="D6956" s="78" t="s">
        <v>1556</v>
      </c>
      <c r="E6956" s="78">
        <v>4</v>
      </c>
      <c r="F6956" s="78" t="s">
        <v>809</v>
      </c>
      <c r="G6956" s="78" t="s">
        <v>84</v>
      </c>
      <c r="H6956" s="112" t="s">
        <v>382</v>
      </c>
      <c r="I6956" s="112">
        <v>3</v>
      </c>
      <c r="J6956" s="113">
        <v>44865.873217592591</v>
      </c>
      <c r="K6956" s="113">
        <v>44865.873472222222</v>
      </c>
      <c r="M6956" s="113">
        <v>44865.873518518521</v>
      </c>
      <c r="P6956" s="78" t="str">
        <f t="shared" si="1836"/>
        <v/>
      </c>
      <c r="Q6956" s="113">
        <v>44865.873576388891</v>
      </c>
      <c r="R6956" s="78" t="s">
        <v>1185</v>
      </c>
      <c r="S6956" s="78" t="str">
        <f t="shared" si="1837"/>
        <v>CIC</v>
      </c>
      <c r="V6956" s="78" t="str">
        <f t="shared" si="1838"/>
        <v/>
      </c>
      <c r="W6956" s="113">
        <v>44866.01766203704</v>
      </c>
      <c r="X6956" s="113" t="str">
        <f t="shared" si="1839"/>
        <v/>
      </c>
      <c r="Y6956" s="113" t="str">
        <f t="shared" si="1840"/>
        <v/>
      </c>
      <c r="Z6956" s="113" t="str">
        <f t="shared" si="1841"/>
        <v/>
      </c>
      <c r="AB6956" s="2" t="str">
        <f t="shared" si="1842"/>
        <v/>
      </c>
      <c r="AC6956" s="2" t="str">
        <f t="shared" si="1842"/>
        <v/>
      </c>
      <c r="AE6956" s="2" t="str">
        <f t="shared" si="1843"/>
        <v/>
      </c>
      <c r="AF6956" s="2" t="str">
        <f t="shared" si="1844"/>
        <v/>
      </c>
      <c r="AG6956" s="2" t="str">
        <f t="shared" si="1845"/>
        <v/>
      </c>
      <c r="AH6956" s="2" t="str">
        <f t="shared" si="1846"/>
        <v/>
      </c>
      <c r="AI6956" s="2" t="str">
        <f t="shared" si="1847"/>
        <v/>
      </c>
      <c r="AK6956" s="2" t="str">
        <f t="shared" si="1848"/>
        <v/>
      </c>
      <c r="AL6956" s="2" t="str">
        <f t="shared" si="1849"/>
        <v/>
      </c>
      <c r="AM6956" s="2" t="str">
        <f t="shared" si="1850"/>
        <v/>
      </c>
      <c r="AN6956" s="2" t="str">
        <f t="shared" si="1851"/>
        <v/>
      </c>
      <c r="AO6956" s="2" t="str">
        <f t="shared" si="1852"/>
        <v/>
      </c>
    </row>
    <row r="6957" spans="1:41" x14ac:dyDescent="0.3">
      <c r="A6957" s="111">
        <v>44865.995983796296</v>
      </c>
      <c r="B6957" s="78" t="s">
        <v>7411</v>
      </c>
      <c r="C6957" s="78" t="s">
        <v>846</v>
      </c>
      <c r="D6957" s="78" t="s">
        <v>1866</v>
      </c>
      <c r="E6957" s="78">
        <v>137</v>
      </c>
      <c r="F6957" s="78" t="s">
        <v>808</v>
      </c>
      <c r="G6957" s="78" t="s">
        <v>90</v>
      </c>
      <c r="H6957" s="112" t="s">
        <v>234</v>
      </c>
      <c r="I6957" s="112">
        <v>2</v>
      </c>
      <c r="J6957" s="113">
        <v>44865.995335648149</v>
      </c>
      <c r="K6957" s="113">
        <v>44865.995983796296</v>
      </c>
      <c r="M6957" s="113">
        <v>44866.00068287037</v>
      </c>
      <c r="N6957" s="113">
        <v>44866.001504629632</v>
      </c>
      <c r="O6957" s="78" t="s">
        <v>1185</v>
      </c>
      <c r="P6957" s="78" t="str">
        <f t="shared" si="1836"/>
        <v>CIC</v>
      </c>
      <c r="Q6957" s="113">
        <v>44866.005983796298</v>
      </c>
      <c r="R6957" s="78" t="s">
        <v>1203</v>
      </c>
      <c r="S6957" s="78" t="str">
        <f t="shared" si="1837"/>
        <v>PLOEG</v>
      </c>
      <c r="T6957" s="113">
        <v>44866.009108796294</v>
      </c>
      <c r="U6957" s="78" t="s">
        <v>1203</v>
      </c>
      <c r="V6957" s="78" t="str">
        <f t="shared" si="1838"/>
        <v>PLOEG</v>
      </c>
      <c r="W6957" s="113">
        <v>44866.011828703704</v>
      </c>
      <c r="X6957" s="113">
        <f t="shared" si="1839"/>
        <v>4.6990740738692693E-3</v>
      </c>
      <c r="Y6957" s="113">
        <f t="shared" si="1840"/>
        <v>8.4259259238024242E-3</v>
      </c>
      <c r="Z6957" s="113">
        <f t="shared" si="1841"/>
        <v>2.7199074102099985E-3</v>
      </c>
      <c r="AB6957" s="2">
        <f t="shared" si="1842"/>
        <v>728</v>
      </c>
      <c r="AC6957" s="2">
        <f t="shared" si="1842"/>
        <v>235</v>
      </c>
      <c r="AE6957" s="2" t="str">
        <f t="shared" si="1843"/>
        <v/>
      </c>
      <c r="AF6957" s="2" t="str">
        <f t="shared" si="1844"/>
        <v/>
      </c>
      <c r="AG6957" s="2">
        <f t="shared" si="1845"/>
        <v>728</v>
      </c>
      <c r="AH6957" s="2" t="str">
        <f t="shared" si="1846"/>
        <v/>
      </c>
      <c r="AI6957" s="2" t="str">
        <f t="shared" si="1847"/>
        <v/>
      </c>
      <c r="AK6957" s="2" t="str">
        <f t="shared" si="1848"/>
        <v/>
      </c>
      <c r="AL6957" s="2" t="str">
        <f t="shared" si="1849"/>
        <v/>
      </c>
      <c r="AM6957" s="2">
        <f t="shared" si="1850"/>
        <v>235</v>
      </c>
      <c r="AN6957" s="2" t="str">
        <f t="shared" si="1851"/>
        <v/>
      </c>
      <c r="AO6957" s="2" t="str">
        <f t="shared" si="1852"/>
        <v/>
      </c>
    </row>
    <row r="6958" spans="1:41" x14ac:dyDescent="0.3">
      <c r="A6958" s="111">
        <v>44866.008969907409</v>
      </c>
      <c r="B6958" s="78" t="s">
        <v>7412</v>
      </c>
      <c r="C6958" s="78" t="s">
        <v>835</v>
      </c>
      <c r="D6958" s="78" t="s">
        <v>1199</v>
      </c>
      <c r="E6958" s="78">
        <v>486</v>
      </c>
      <c r="F6958" s="78" t="s">
        <v>809</v>
      </c>
      <c r="G6958" s="78" t="s">
        <v>86</v>
      </c>
      <c r="H6958" s="112" t="s">
        <v>210</v>
      </c>
      <c r="I6958" s="112">
        <v>3</v>
      </c>
      <c r="J6958" s="113">
        <v>44866.008668981478</v>
      </c>
      <c r="K6958" s="113">
        <v>44866.008969907409</v>
      </c>
      <c r="M6958" s="113">
        <v>44866.009791666664</v>
      </c>
      <c r="N6958" s="113">
        <v>44866.010393518518</v>
      </c>
      <c r="O6958" s="78" t="s">
        <v>1185</v>
      </c>
      <c r="P6958" s="78" t="str">
        <f t="shared" si="1836"/>
        <v>CIC</v>
      </c>
      <c r="Q6958" s="113">
        <v>44866.016446759262</v>
      </c>
      <c r="R6958" s="78" t="s">
        <v>1185</v>
      </c>
      <c r="S6958" s="78" t="str">
        <f t="shared" si="1837"/>
        <v>CIC</v>
      </c>
      <c r="T6958" s="113">
        <v>44866.017800925925</v>
      </c>
      <c r="U6958" s="78" t="s">
        <v>1200</v>
      </c>
      <c r="V6958" s="78" t="str">
        <f t="shared" si="1838"/>
        <v>PLOEG</v>
      </c>
      <c r="W6958" s="113">
        <v>44866.030601851853</v>
      </c>
      <c r="X6958" s="113">
        <f t="shared" si="1839"/>
        <v>8.2175925490446389E-4</v>
      </c>
      <c r="Y6958" s="113">
        <f t="shared" si="1840"/>
        <v>8.0092592615983449E-3</v>
      </c>
      <c r="Z6958" s="113">
        <f t="shared" si="1841"/>
        <v>1.280092592787696E-2</v>
      </c>
      <c r="AB6958" s="2">
        <f t="shared" si="1842"/>
        <v>692</v>
      </c>
      <c r="AC6958" s="2">
        <f t="shared" si="1842"/>
        <v>1106</v>
      </c>
      <c r="AE6958" s="2" t="str">
        <f t="shared" si="1843"/>
        <v/>
      </c>
      <c r="AF6958" s="2" t="str">
        <f t="shared" si="1844"/>
        <v/>
      </c>
      <c r="AG6958" s="2" t="str">
        <f t="shared" si="1845"/>
        <v/>
      </c>
      <c r="AH6958" s="2">
        <f t="shared" si="1846"/>
        <v>692</v>
      </c>
      <c r="AI6958" s="2" t="str">
        <f t="shared" si="1847"/>
        <v/>
      </c>
      <c r="AK6958" s="2" t="str">
        <f t="shared" si="1848"/>
        <v/>
      </c>
      <c r="AL6958" s="2" t="str">
        <f t="shared" si="1849"/>
        <v/>
      </c>
      <c r="AM6958" s="2" t="str">
        <f t="shared" si="1850"/>
        <v/>
      </c>
      <c r="AN6958" s="2">
        <f t="shared" si="1851"/>
        <v>1106</v>
      </c>
      <c r="AO6958" s="2" t="str">
        <f t="shared" si="1852"/>
        <v/>
      </c>
    </row>
    <row r="6959" spans="1:41" x14ac:dyDescent="0.3">
      <c r="A6959" s="111">
        <v>44866.008969907409</v>
      </c>
      <c r="B6959" s="78" t="s">
        <v>7412</v>
      </c>
      <c r="C6959" s="78" t="s">
        <v>846</v>
      </c>
      <c r="D6959" s="78" t="s">
        <v>1199</v>
      </c>
      <c r="E6959" s="78">
        <v>486</v>
      </c>
      <c r="F6959" s="78" t="s">
        <v>809</v>
      </c>
      <c r="G6959" s="78" t="s">
        <v>86</v>
      </c>
      <c r="H6959" s="112" t="s">
        <v>210</v>
      </c>
      <c r="I6959" s="112">
        <v>3</v>
      </c>
      <c r="J6959" s="113">
        <v>44866.008668981478</v>
      </c>
      <c r="K6959" s="113">
        <v>44866.008969907409</v>
      </c>
      <c r="M6959" s="113">
        <v>44866.017326388886</v>
      </c>
      <c r="N6959" s="113">
        <v>44866.01734953704</v>
      </c>
      <c r="O6959" s="78" t="s">
        <v>1185</v>
      </c>
      <c r="P6959" s="78" t="str">
        <f t="shared" si="1836"/>
        <v>CIC</v>
      </c>
      <c r="S6959" s="78" t="str">
        <f t="shared" si="1837"/>
        <v/>
      </c>
      <c r="T6959" s="113">
        <v>44866.017557870371</v>
      </c>
      <c r="U6959" s="78" t="s">
        <v>1203</v>
      </c>
      <c r="V6959" s="78" t="str">
        <f t="shared" si="1838"/>
        <v>PLOEG</v>
      </c>
      <c r="W6959" s="113">
        <v>44866.030613425923</v>
      </c>
      <c r="X6959" s="113">
        <f t="shared" si="1839"/>
        <v>8.3564814776764251E-3</v>
      </c>
      <c r="Y6959" s="113">
        <f t="shared" si="1840"/>
        <v>2.3148148466134444E-4</v>
      </c>
      <c r="Z6959" s="113">
        <f t="shared" si="1841"/>
        <v>1.3055555551545694E-2</v>
      </c>
      <c r="AB6959" s="2">
        <f t="shared" si="1842"/>
        <v>20</v>
      </c>
      <c r="AC6959" s="2">
        <f t="shared" si="1842"/>
        <v>1128</v>
      </c>
      <c r="AE6959" s="2" t="str">
        <f t="shared" si="1843"/>
        <v/>
      </c>
      <c r="AF6959" s="2" t="str">
        <f t="shared" si="1844"/>
        <v/>
      </c>
      <c r="AG6959" s="2" t="str">
        <f t="shared" si="1845"/>
        <v/>
      </c>
      <c r="AH6959" s="2">
        <f t="shared" si="1846"/>
        <v>20</v>
      </c>
      <c r="AI6959" s="2" t="str">
        <f t="shared" si="1847"/>
        <v/>
      </c>
      <c r="AK6959" s="2" t="str">
        <f t="shared" si="1848"/>
        <v/>
      </c>
      <c r="AL6959" s="2" t="str">
        <f t="shared" si="1849"/>
        <v/>
      </c>
      <c r="AM6959" s="2" t="str">
        <f t="shared" si="1850"/>
        <v/>
      </c>
      <c r="AN6959" s="2">
        <f t="shared" si="1851"/>
        <v>1128</v>
      </c>
      <c r="AO6959" s="2" t="str">
        <f t="shared" si="1852"/>
        <v/>
      </c>
    </row>
    <row r="6960" spans="1:41" x14ac:dyDescent="0.3">
      <c r="A6960" s="111">
        <v>44866.072025462963</v>
      </c>
      <c r="B6960" s="78" t="s">
        <v>7413</v>
      </c>
      <c r="C6960" s="78" t="s">
        <v>853</v>
      </c>
      <c r="D6960" s="78" t="s">
        <v>1582</v>
      </c>
      <c r="E6960" s="78">
        <v>31</v>
      </c>
      <c r="F6960" s="78" t="s">
        <v>809</v>
      </c>
      <c r="G6960" s="78" t="s">
        <v>144</v>
      </c>
      <c r="H6960" s="112" t="s">
        <v>326</v>
      </c>
      <c r="I6960" s="112">
        <v>4</v>
      </c>
      <c r="J6960" s="113">
        <v>44866.070219907408</v>
      </c>
      <c r="K6960" s="113">
        <v>44866.072025462963</v>
      </c>
      <c r="M6960" s="113">
        <v>44866.075810185182</v>
      </c>
      <c r="P6960" s="78" t="str">
        <f t="shared" si="1836"/>
        <v/>
      </c>
      <c r="S6960" s="78" t="str">
        <f t="shared" si="1837"/>
        <v/>
      </c>
      <c r="V6960" s="78" t="str">
        <f t="shared" si="1838"/>
        <v/>
      </c>
      <c r="W6960" s="113">
        <v>44866.077604166669</v>
      </c>
      <c r="X6960" s="113">
        <f t="shared" si="1839"/>
        <v>3.7847222192795016E-3</v>
      </c>
      <c r="Y6960" s="113" t="str">
        <f t="shared" si="1840"/>
        <v/>
      </c>
      <c r="Z6960" s="113" t="str">
        <f t="shared" si="1841"/>
        <v/>
      </c>
      <c r="AB6960" s="2" t="str">
        <f t="shared" si="1842"/>
        <v/>
      </c>
      <c r="AC6960" s="2" t="str">
        <f t="shared" si="1842"/>
        <v/>
      </c>
      <c r="AE6960" s="2" t="str">
        <f t="shared" si="1843"/>
        <v/>
      </c>
      <c r="AF6960" s="2" t="str">
        <f t="shared" si="1844"/>
        <v/>
      </c>
      <c r="AG6960" s="2" t="str">
        <f t="shared" si="1845"/>
        <v/>
      </c>
      <c r="AH6960" s="2" t="str">
        <f t="shared" si="1846"/>
        <v/>
      </c>
      <c r="AI6960" s="2" t="str">
        <f t="shared" si="1847"/>
        <v/>
      </c>
      <c r="AK6960" s="2" t="str">
        <f t="shared" si="1848"/>
        <v/>
      </c>
      <c r="AL6960" s="2" t="str">
        <f t="shared" si="1849"/>
        <v/>
      </c>
      <c r="AM6960" s="2" t="str">
        <f t="shared" si="1850"/>
        <v/>
      </c>
      <c r="AN6960" s="2" t="str">
        <f t="shared" si="1851"/>
        <v/>
      </c>
      <c r="AO6960" s="2" t="str">
        <f t="shared" si="1852"/>
        <v/>
      </c>
    </row>
    <row r="6961" spans="1:41" x14ac:dyDescent="0.3">
      <c r="A6961" s="111">
        <v>44866.096550925926</v>
      </c>
      <c r="B6961" s="78" t="s">
        <v>7414</v>
      </c>
      <c r="C6961" s="78" t="s">
        <v>835</v>
      </c>
      <c r="D6961" s="78" t="s">
        <v>1199</v>
      </c>
      <c r="F6961" s="78" t="s">
        <v>810</v>
      </c>
      <c r="G6961" s="78" t="s">
        <v>84</v>
      </c>
      <c r="H6961" s="112" t="s">
        <v>202</v>
      </c>
      <c r="I6961" s="112">
        <v>4</v>
      </c>
      <c r="J6961" s="113">
        <v>44866.096550925926</v>
      </c>
      <c r="K6961" s="113">
        <v>44866.096550925926</v>
      </c>
      <c r="M6961" s="113">
        <v>44866.096608796295</v>
      </c>
      <c r="N6961" s="113">
        <v>44866.096724537034</v>
      </c>
      <c r="O6961" s="78" t="s">
        <v>1185</v>
      </c>
      <c r="P6961" s="78" t="str">
        <f t="shared" si="1836"/>
        <v>CIC</v>
      </c>
      <c r="S6961" s="78" t="str">
        <f t="shared" si="1837"/>
        <v/>
      </c>
      <c r="V6961" s="78" t="str">
        <f t="shared" si="1838"/>
        <v/>
      </c>
      <c r="W6961" s="113">
        <v>44866.130729166667</v>
      </c>
      <c r="X6961" s="113" t="str">
        <f t="shared" si="1839"/>
        <v/>
      </c>
      <c r="Y6961" s="113" t="str">
        <f t="shared" si="1840"/>
        <v/>
      </c>
      <c r="Z6961" s="113" t="str">
        <f t="shared" si="1841"/>
        <v/>
      </c>
      <c r="AB6961" s="2" t="str">
        <f t="shared" si="1842"/>
        <v/>
      </c>
      <c r="AC6961" s="2" t="str">
        <f t="shared" si="1842"/>
        <v/>
      </c>
      <c r="AE6961" s="2" t="str">
        <f t="shared" si="1843"/>
        <v/>
      </c>
      <c r="AF6961" s="2" t="str">
        <f t="shared" si="1844"/>
        <v/>
      </c>
      <c r="AG6961" s="2" t="str">
        <f t="shared" si="1845"/>
        <v/>
      </c>
      <c r="AH6961" s="2" t="str">
        <f t="shared" si="1846"/>
        <v/>
      </c>
      <c r="AI6961" s="2" t="str">
        <f t="shared" si="1847"/>
        <v/>
      </c>
      <c r="AK6961" s="2" t="str">
        <f t="shared" si="1848"/>
        <v/>
      </c>
      <c r="AL6961" s="2" t="str">
        <f t="shared" si="1849"/>
        <v/>
      </c>
      <c r="AM6961" s="2" t="str">
        <f t="shared" si="1850"/>
        <v/>
      </c>
      <c r="AN6961" s="2" t="str">
        <f t="shared" si="1851"/>
        <v/>
      </c>
      <c r="AO6961" s="2" t="str">
        <f t="shared" si="1852"/>
        <v/>
      </c>
    </row>
    <row r="6962" spans="1:41" x14ac:dyDescent="0.3">
      <c r="A6962" s="111">
        <v>44866.096550925926</v>
      </c>
      <c r="B6962" s="78" t="s">
        <v>7414</v>
      </c>
      <c r="C6962" s="78" t="s">
        <v>846</v>
      </c>
      <c r="D6962" s="78" t="s">
        <v>1199</v>
      </c>
      <c r="F6962" s="78" t="s">
        <v>810</v>
      </c>
      <c r="G6962" s="78" t="s">
        <v>84</v>
      </c>
      <c r="H6962" s="112" t="s">
        <v>202</v>
      </c>
      <c r="I6962" s="112">
        <v>4</v>
      </c>
      <c r="J6962" s="113">
        <v>44866.096550925926</v>
      </c>
      <c r="K6962" s="113">
        <v>44866.096550925926</v>
      </c>
      <c r="M6962" s="113">
        <v>44866.097881944443</v>
      </c>
      <c r="P6962" s="78" t="str">
        <f t="shared" si="1836"/>
        <v/>
      </c>
      <c r="Q6962" s="113">
        <v>44866.097916666666</v>
      </c>
      <c r="R6962" s="78" t="s">
        <v>1185</v>
      </c>
      <c r="S6962" s="78" t="str">
        <f t="shared" si="1837"/>
        <v>CIC</v>
      </c>
      <c r="V6962" s="78" t="str">
        <f t="shared" si="1838"/>
        <v/>
      </c>
      <c r="W6962" s="113">
        <v>44866.130729166667</v>
      </c>
      <c r="X6962" s="113">
        <f t="shared" si="1839"/>
        <v>1.3310185167938471E-3</v>
      </c>
      <c r="Y6962" s="113" t="str">
        <f t="shared" si="1840"/>
        <v/>
      </c>
      <c r="Z6962" s="113" t="str">
        <f t="shared" si="1841"/>
        <v/>
      </c>
      <c r="AB6962" s="2" t="str">
        <f t="shared" si="1842"/>
        <v/>
      </c>
      <c r="AC6962" s="2" t="str">
        <f t="shared" si="1842"/>
        <v/>
      </c>
      <c r="AE6962" s="2" t="str">
        <f t="shared" si="1843"/>
        <v/>
      </c>
      <c r="AF6962" s="2" t="str">
        <f t="shared" si="1844"/>
        <v/>
      </c>
      <c r="AG6962" s="2" t="str">
        <f t="shared" si="1845"/>
        <v/>
      </c>
      <c r="AH6962" s="2" t="str">
        <f t="shared" si="1846"/>
        <v/>
      </c>
      <c r="AI6962" s="2" t="str">
        <f t="shared" si="1847"/>
        <v/>
      </c>
      <c r="AK6962" s="2" t="str">
        <f t="shared" si="1848"/>
        <v/>
      </c>
      <c r="AL6962" s="2" t="str">
        <f t="shared" si="1849"/>
        <v/>
      </c>
      <c r="AM6962" s="2" t="str">
        <f t="shared" si="1850"/>
        <v/>
      </c>
      <c r="AN6962" s="2" t="str">
        <f t="shared" si="1851"/>
        <v/>
      </c>
      <c r="AO6962" s="2" t="str">
        <f t="shared" si="1852"/>
        <v/>
      </c>
    </row>
    <row r="6963" spans="1:41" x14ac:dyDescent="0.3">
      <c r="A6963" s="111">
        <v>44866.108553240738</v>
      </c>
      <c r="B6963" s="78" t="s">
        <v>7415</v>
      </c>
      <c r="C6963" s="78" t="s">
        <v>846</v>
      </c>
      <c r="D6963" s="78" t="s">
        <v>1199</v>
      </c>
      <c r="E6963" s="78">
        <v>486</v>
      </c>
      <c r="F6963" s="78" t="s">
        <v>809</v>
      </c>
      <c r="G6963" s="78" t="s">
        <v>88</v>
      </c>
      <c r="H6963" s="112" t="s">
        <v>200</v>
      </c>
      <c r="I6963" s="112">
        <v>3</v>
      </c>
      <c r="J6963" s="113">
        <v>44866.107893518521</v>
      </c>
      <c r="K6963" s="113">
        <v>44866.108553240738</v>
      </c>
      <c r="M6963" s="113">
        <v>44866.141863425924</v>
      </c>
      <c r="P6963" s="78" t="str">
        <f t="shared" si="1836"/>
        <v/>
      </c>
      <c r="Q6963" s="113">
        <v>44866.141898148147</v>
      </c>
      <c r="R6963" s="78" t="s">
        <v>1185</v>
      </c>
      <c r="S6963" s="78" t="str">
        <f t="shared" si="1837"/>
        <v>CIC</v>
      </c>
      <c r="V6963" s="78" t="str">
        <f t="shared" si="1838"/>
        <v/>
      </c>
      <c r="W6963" s="113">
        <v>44866.164398148147</v>
      </c>
      <c r="X6963" s="113">
        <f t="shared" si="1839"/>
        <v>3.3310185186564922E-2</v>
      </c>
      <c r="Y6963" s="113" t="str">
        <f t="shared" si="1840"/>
        <v/>
      </c>
      <c r="Z6963" s="113" t="str">
        <f t="shared" si="1841"/>
        <v/>
      </c>
      <c r="AB6963" s="2" t="str">
        <f t="shared" si="1842"/>
        <v/>
      </c>
      <c r="AC6963" s="2" t="str">
        <f t="shared" si="1842"/>
        <v/>
      </c>
      <c r="AE6963" s="2" t="str">
        <f t="shared" si="1843"/>
        <v/>
      </c>
      <c r="AF6963" s="2" t="str">
        <f t="shared" si="1844"/>
        <v/>
      </c>
      <c r="AG6963" s="2" t="str">
        <f t="shared" si="1845"/>
        <v/>
      </c>
      <c r="AH6963" s="2" t="str">
        <f t="shared" si="1846"/>
        <v/>
      </c>
      <c r="AI6963" s="2" t="str">
        <f t="shared" si="1847"/>
        <v/>
      </c>
      <c r="AK6963" s="2" t="str">
        <f t="shared" si="1848"/>
        <v/>
      </c>
      <c r="AL6963" s="2" t="str">
        <f t="shared" si="1849"/>
        <v/>
      </c>
      <c r="AM6963" s="2" t="str">
        <f t="shared" si="1850"/>
        <v/>
      </c>
      <c r="AN6963" s="2" t="str">
        <f t="shared" si="1851"/>
        <v/>
      </c>
      <c r="AO6963" s="2" t="str">
        <f t="shared" si="1852"/>
        <v/>
      </c>
    </row>
    <row r="6964" spans="1:41" x14ac:dyDescent="0.3">
      <c r="A6964" s="111">
        <v>44866.379016203704</v>
      </c>
      <c r="B6964" s="78" t="s">
        <v>7416</v>
      </c>
      <c r="C6964" s="78" t="s">
        <v>850</v>
      </c>
      <c r="D6964" s="78" t="s">
        <v>1237</v>
      </c>
      <c r="E6964" s="78">
        <v>35</v>
      </c>
      <c r="F6964" s="78" t="s">
        <v>807</v>
      </c>
      <c r="G6964" s="78" t="s">
        <v>94</v>
      </c>
      <c r="H6964" s="112" t="s">
        <v>294</v>
      </c>
      <c r="I6964" s="112">
        <v>4</v>
      </c>
      <c r="J6964" s="113">
        <v>44866.378449074073</v>
      </c>
      <c r="K6964" s="113">
        <v>44866.379016203704</v>
      </c>
      <c r="M6964" s="113">
        <v>44866.388136574074</v>
      </c>
      <c r="N6964" s="113">
        <v>44866.390023148146</v>
      </c>
      <c r="O6964" s="78" t="s">
        <v>1185</v>
      </c>
      <c r="P6964" s="78" t="str">
        <f t="shared" si="1836"/>
        <v>CIC</v>
      </c>
      <c r="Q6964" s="113">
        <v>44866.397916666669</v>
      </c>
      <c r="R6964" s="78" t="s">
        <v>1286</v>
      </c>
      <c r="S6964" s="78" t="str">
        <f t="shared" si="1837"/>
        <v>PLOEG</v>
      </c>
      <c r="T6964" s="113">
        <v>44866.408194444448</v>
      </c>
      <c r="U6964" s="78" t="s">
        <v>1286</v>
      </c>
      <c r="V6964" s="78" t="str">
        <f t="shared" si="1838"/>
        <v>PLOEG</v>
      </c>
      <c r="W6964" s="113">
        <v>44866.416250000002</v>
      </c>
      <c r="X6964" s="113">
        <f t="shared" si="1839"/>
        <v>9.1203703705104999E-3</v>
      </c>
      <c r="Y6964" s="113">
        <f t="shared" si="1840"/>
        <v>2.0057870373420883E-2</v>
      </c>
      <c r="Z6964" s="113">
        <f t="shared" si="1841"/>
        <v>8.0555555541650392E-3</v>
      </c>
      <c r="AB6964" s="2">
        <f t="shared" si="1842"/>
        <v>1733</v>
      </c>
      <c r="AC6964" s="2">
        <f t="shared" si="1842"/>
        <v>696</v>
      </c>
      <c r="AE6964" s="2" t="str">
        <f t="shared" si="1843"/>
        <v/>
      </c>
      <c r="AF6964" s="2" t="str">
        <f t="shared" si="1844"/>
        <v/>
      </c>
      <c r="AG6964" s="2" t="str">
        <f t="shared" si="1845"/>
        <v/>
      </c>
      <c r="AH6964" s="2" t="str">
        <f t="shared" si="1846"/>
        <v/>
      </c>
      <c r="AI6964" s="2">
        <f t="shared" si="1847"/>
        <v>1733</v>
      </c>
      <c r="AK6964" s="2" t="str">
        <f t="shared" si="1848"/>
        <v/>
      </c>
      <c r="AL6964" s="2" t="str">
        <f t="shared" si="1849"/>
        <v/>
      </c>
      <c r="AM6964" s="2" t="str">
        <f t="shared" si="1850"/>
        <v/>
      </c>
      <c r="AN6964" s="2" t="str">
        <f t="shared" si="1851"/>
        <v/>
      </c>
      <c r="AO6964" s="2">
        <f t="shared" si="1852"/>
        <v>696</v>
      </c>
    </row>
    <row r="6965" spans="1:41" x14ac:dyDescent="0.3">
      <c r="A6965" s="111">
        <v>44866.451203703706</v>
      </c>
      <c r="B6965" s="78" t="s">
        <v>7417</v>
      </c>
      <c r="C6965" s="78" t="s">
        <v>886</v>
      </c>
      <c r="D6965" s="78" t="s">
        <v>3448</v>
      </c>
      <c r="E6965" s="78">
        <v>23</v>
      </c>
      <c r="F6965" s="78" t="s">
        <v>808</v>
      </c>
      <c r="G6965" s="78" t="s">
        <v>86</v>
      </c>
      <c r="H6965" s="112" t="s">
        <v>244</v>
      </c>
      <c r="I6965" s="112">
        <v>4</v>
      </c>
      <c r="J6965" s="113">
        <v>44866.450798611113</v>
      </c>
      <c r="K6965" s="113">
        <v>44866.451203703706</v>
      </c>
      <c r="M6965" s="113">
        <v>44866.452488425923</v>
      </c>
      <c r="N6965" s="113">
        <v>44866.452951388892</v>
      </c>
      <c r="O6965" s="78" t="s">
        <v>1185</v>
      </c>
      <c r="P6965" s="78" t="str">
        <f t="shared" si="1836"/>
        <v>CIC</v>
      </c>
      <c r="S6965" s="78" t="str">
        <f t="shared" si="1837"/>
        <v/>
      </c>
      <c r="V6965" s="78" t="str">
        <f t="shared" si="1838"/>
        <v/>
      </c>
      <c r="W6965" s="113">
        <v>44866.468182870369</v>
      </c>
      <c r="X6965" s="113">
        <f t="shared" si="1839"/>
        <v>1.2847222169511952E-3</v>
      </c>
      <c r="Y6965" s="113" t="str">
        <f t="shared" si="1840"/>
        <v/>
      </c>
      <c r="Z6965" s="113" t="str">
        <f t="shared" si="1841"/>
        <v/>
      </c>
      <c r="AB6965" s="2" t="str">
        <f t="shared" si="1842"/>
        <v/>
      </c>
      <c r="AC6965" s="2" t="str">
        <f t="shared" si="1842"/>
        <v/>
      </c>
      <c r="AE6965" s="2" t="str">
        <f t="shared" si="1843"/>
        <v/>
      </c>
      <c r="AF6965" s="2" t="str">
        <f t="shared" si="1844"/>
        <v/>
      </c>
      <c r="AG6965" s="2" t="str">
        <f t="shared" si="1845"/>
        <v/>
      </c>
      <c r="AH6965" s="2" t="str">
        <f t="shared" si="1846"/>
        <v/>
      </c>
      <c r="AI6965" s="2" t="str">
        <f t="shared" si="1847"/>
        <v/>
      </c>
      <c r="AK6965" s="2" t="str">
        <f t="shared" si="1848"/>
        <v/>
      </c>
      <c r="AL6965" s="2" t="str">
        <f t="shared" si="1849"/>
        <v/>
      </c>
      <c r="AM6965" s="2" t="str">
        <f t="shared" si="1850"/>
        <v/>
      </c>
      <c r="AN6965" s="2" t="str">
        <f t="shared" si="1851"/>
        <v/>
      </c>
      <c r="AO6965" s="2" t="str">
        <f t="shared" si="1852"/>
        <v/>
      </c>
    </row>
    <row r="6966" spans="1:41" x14ac:dyDescent="0.3">
      <c r="A6966" s="111">
        <v>44866.536469907405</v>
      </c>
      <c r="B6966" s="78" t="s">
        <v>7418</v>
      </c>
      <c r="C6966" s="78" t="s">
        <v>850</v>
      </c>
      <c r="D6966" s="78" t="s">
        <v>1707</v>
      </c>
      <c r="E6966" s="78">
        <v>9</v>
      </c>
      <c r="F6966" s="78" t="s">
        <v>808</v>
      </c>
      <c r="G6966" s="78" t="s">
        <v>94</v>
      </c>
      <c r="H6966" s="112" t="s">
        <v>280</v>
      </c>
      <c r="I6966" s="112">
        <v>3</v>
      </c>
      <c r="J6966" s="113">
        <v>44866.535682870373</v>
      </c>
      <c r="K6966" s="113">
        <v>44866.536469907405</v>
      </c>
      <c r="M6966" s="113">
        <v>44866.536712962959</v>
      </c>
      <c r="N6966" s="113">
        <v>44866.537164351852</v>
      </c>
      <c r="O6966" s="78" t="s">
        <v>1187</v>
      </c>
      <c r="P6966" s="78" t="str">
        <f t="shared" si="1836"/>
        <v>CIC</v>
      </c>
      <c r="S6966" s="78" t="str">
        <f t="shared" si="1837"/>
        <v/>
      </c>
      <c r="T6966" s="113">
        <v>44866.540648148148</v>
      </c>
      <c r="U6966" s="78" t="s">
        <v>1286</v>
      </c>
      <c r="V6966" s="78" t="str">
        <f t="shared" si="1838"/>
        <v>PLOEG</v>
      </c>
      <c r="W6966" s="113">
        <v>44866.54965277778</v>
      </c>
      <c r="X6966" s="113">
        <f t="shared" si="1839"/>
        <v>2.4305555416503921E-4</v>
      </c>
      <c r="Y6966" s="113">
        <f t="shared" si="1840"/>
        <v>3.9351851883111522E-3</v>
      </c>
      <c r="Z6966" s="113">
        <f t="shared" si="1841"/>
        <v>9.0046296318178065E-3</v>
      </c>
      <c r="AB6966" s="2">
        <f t="shared" si="1842"/>
        <v>340</v>
      </c>
      <c r="AC6966" s="2">
        <f t="shared" si="1842"/>
        <v>778</v>
      </c>
      <c r="AE6966" s="2" t="str">
        <f t="shared" si="1843"/>
        <v/>
      </c>
      <c r="AF6966" s="2" t="str">
        <f t="shared" si="1844"/>
        <v/>
      </c>
      <c r="AG6966" s="2" t="str">
        <f t="shared" si="1845"/>
        <v/>
      </c>
      <c r="AH6966" s="2">
        <f t="shared" si="1846"/>
        <v>340</v>
      </c>
      <c r="AI6966" s="2" t="str">
        <f t="shared" si="1847"/>
        <v/>
      </c>
      <c r="AK6966" s="2" t="str">
        <f t="shared" si="1848"/>
        <v/>
      </c>
      <c r="AL6966" s="2" t="str">
        <f t="shared" si="1849"/>
        <v/>
      </c>
      <c r="AM6966" s="2" t="str">
        <f t="shared" si="1850"/>
        <v/>
      </c>
      <c r="AN6966" s="2">
        <f t="shared" si="1851"/>
        <v>778</v>
      </c>
      <c r="AO6966" s="2" t="str">
        <f t="shared" si="1852"/>
        <v/>
      </c>
    </row>
    <row r="6967" spans="1:41" x14ac:dyDescent="0.3">
      <c r="A6967" s="111">
        <v>44866.590127314812</v>
      </c>
      <c r="B6967" s="78" t="s">
        <v>1119</v>
      </c>
      <c r="C6967" s="78" t="s">
        <v>886</v>
      </c>
      <c r="D6967" s="78" t="s">
        <v>1316</v>
      </c>
      <c r="F6967" s="78" t="s">
        <v>808</v>
      </c>
      <c r="G6967" s="78" t="s">
        <v>94</v>
      </c>
      <c r="H6967" s="112" t="s">
        <v>334</v>
      </c>
      <c r="I6967" s="112">
        <v>2</v>
      </c>
      <c r="J6967" s="113">
        <v>44866.589259259257</v>
      </c>
      <c r="K6967" s="113">
        <v>44866.590127314812</v>
      </c>
      <c r="M6967" s="113">
        <v>44866.591539351852</v>
      </c>
      <c r="P6967" s="78" t="str">
        <f t="shared" si="1836"/>
        <v/>
      </c>
      <c r="Q6967" s="113">
        <v>44866.592557870368</v>
      </c>
      <c r="R6967" s="78" t="s">
        <v>1267</v>
      </c>
      <c r="S6967" s="78" t="str">
        <f t="shared" si="1837"/>
        <v>PLOEG</v>
      </c>
      <c r="T6967" s="113">
        <v>44866.593923611108</v>
      </c>
      <c r="U6967" s="78" t="s">
        <v>1267</v>
      </c>
      <c r="V6967" s="78" t="str">
        <f t="shared" si="1838"/>
        <v>PLOEG</v>
      </c>
      <c r="W6967" s="113">
        <v>44866.620995370373</v>
      </c>
      <c r="X6967" s="113">
        <f t="shared" si="1839"/>
        <v>1.4120370396994986E-3</v>
      </c>
      <c r="Y6967" s="113">
        <f t="shared" si="1840"/>
        <v>2.3842592563596554E-3</v>
      </c>
      <c r="Z6967" s="113">
        <f t="shared" si="1841"/>
        <v>2.7071759264799766E-2</v>
      </c>
      <c r="AB6967" s="2">
        <f t="shared" si="1842"/>
        <v>206</v>
      </c>
      <c r="AC6967" s="2">
        <f t="shared" si="1842"/>
        <v>2339</v>
      </c>
      <c r="AE6967" s="2" t="str">
        <f t="shared" si="1843"/>
        <v/>
      </c>
      <c r="AF6967" s="2" t="str">
        <f t="shared" si="1844"/>
        <v/>
      </c>
      <c r="AG6967" s="2">
        <f t="shared" si="1845"/>
        <v>206</v>
      </c>
      <c r="AH6967" s="2" t="str">
        <f t="shared" si="1846"/>
        <v/>
      </c>
      <c r="AI6967" s="2" t="str">
        <f t="shared" si="1847"/>
        <v/>
      </c>
      <c r="AK6967" s="2" t="str">
        <f t="shared" si="1848"/>
        <v/>
      </c>
      <c r="AL6967" s="2" t="str">
        <f t="shared" si="1849"/>
        <v/>
      </c>
      <c r="AM6967" s="2">
        <f t="shared" si="1850"/>
        <v>2339</v>
      </c>
      <c r="AN6967" s="2" t="str">
        <f t="shared" si="1851"/>
        <v/>
      </c>
      <c r="AO6967" s="2" t="str">
        <f t="shared" si="1852"/>
        <v/>
      </c>
    </row>
    <row r="6968" spans="1:41" x14ac:dyDescent="0.3">
      <c r="A6968" s="111">
        <v>44866.685706018521</v>
      </c>
      <c r="B6968" s="78" t="s">
        <v>7419</v>
      </c>
      <c r="C6968" s="78" t="s">
        <v>850</v>
      </c>
      <c r="D6968" s="78" t="s">
        <v>7420</v>
      </c>
      <c r="F6968" s="78" t="s">
        <v>807</v>
      </c>
      <c r="G6968" s="78" t="s">
        <v>156</v>
      </c>
      <c r="H6968" s="112" t="s">
        <v>499</v>
      </c>
      <c r="I6968" s="112">
        <v>3</v>
      </c>
      <c r="J6968" s="113">
        <v>44866.685706018521</v>
      </c>
      <c r="K6968" s="113">
        <v>44866.685706018521</v>
      </c>
      <c r="M6968" s="113">
        <v>44866.693229166667</v>
      </c>
      <c r="N6968" s="113">
        <v>44866.693657407406</v>
      </c>
      <c r="O6968" s="78" t="s">
        <v>1185</v>
      </c>
      <c r="P6968" s="78" t="str">
        <f t="shared" si="1836"/>
        <v>CIC</v>
      </c>
      <c r="Q6968" s="113">
        <v>44866.697395833333</v>
      </c>
      <c r="R6968" s="78" t="s">
        <v>1286</v>
      </c>
      <c r="S6968" s="78" t="str">
        <f t="shared" si="1837"/>
        <v>PLOEG</v>
      </c>
      <c r="T6968" s="113">
        <v>44866.709328703706</v>
      </c>
      <c r="U6968" s="78" t="s">
        <v>1286</v>
      </c>
      <c r="V6968" s="78" t="str">
        <f t="shared" si="1838"/>
        <v>PLOEG</v>
      </c>
      <c r="W6968" s="113">
        <v>44866.712025462963</v>
      </c>
      <c r="X6968" s="113">
        <f t="shared" si="1839"/>
        <v>7.5231481459923089E-3</v>
      </c>
      <c r="Y6968" s="113">
        <f t="shared" si="1840"/>
        <v>1.6099537038826384E-2</v>
      </c>
      <c r="Z6968" s="113">
        <f t="shared" si="1841"/>
        <v>2.6967592566506937E-3</v>
      </c>
      <c r="AB6968" s="2">
        <f t="shared" si="1842"/>
        <v>1391</v>
      </c>
      <c r="AC6968" s="2">
        <f t="shared" si="1842"/>
        <v>233</v>
      </c>
      <c r="AE6968" s="2" t="str">
        <f t="shared" si="1843"/>
        <v/>
      </c>
      <c r="AF6968" s="2" t="str">
        <f t="shared" si="1844"/>
        <v/>
      </c>
      <c r="AG6968" s="2" t="str">
        <f t="shared" si="1845"/>
        <v/>
      </c>
      <c r="AH6968" s="2">
        <f t="shared" si="1846"/>
        <v>1391</v>
      </c>
      <c r="AI6968" s="2" t="str">
        <f t="shared" si="1847"/>
        <v/>
      </c>
      <c r="AK6968" s="2" t="str">
        <f t="shared" si="1848"/>
        <v/>
      </c>
      <c r="AL6968" s="2" t="str">
        <f t="shared" si="1849"/>
        <v/>
      </c>
      <c r="AM6968" s="2" t="str">
        <f t="shared" si="1850"/>
        <v/>
      </c>
      <c r="AN6968" s="2">
        <f t="shared" si="1851"/>
        <v>233</v>
      </c>
      <c r="AO6968" s="2" t="str">
        <f t="shared" si="1852"/>
        <v/>
      </c>
    </row>
    <row r="6969" spans="1:41" x14ac:dyDescent="0.3">
      <c r="A6969" s="111">
        <v>44866.876597222225</v>
      </c>
      <c r="B6969" s="78" t="s">
        <v>7421</v>
      </c>
      <c r="C6969" s="78" t="s">
        <v>835</v>
      </c>
      <c r="D6969" s="78" t="s">
        <v>1290</v>
      </c>
      <c r="E6969" s="78">
        <v>3</v>
      </c>
      <c r="F6969" s="78" t="s">
        <v>807</v>
      </c>
      <c r="G6969" s="78" t="s">
        <v>104</v>
      </c>
      <c r="H6969" s="112" t="s">
        <v>198</v>
      </c>
      <c r="I6969" s="112">
        <v>3</v>
      </c>
      <c r="J6969" s="113">
        <v>44866.876157407409</v>
      </c>
      <c r="K6969" s="113">
        <v>44866.876597222225</v>
      </c>
      <c r="M6969" s="113">
        <v>44866.876956018517</v>
      </c>
      <c r="N6969" s="113">
        <v>44866.877152777779</v>
      </c>
      <c r="O6969" s="78" t="s">
        <v>1187</v>
      </c>
      <c r="P6969" s="78" t="str">
        <f t="shared" si="1836"/>
        <v>CIC</v>
      </c>
      <c r="S6969" s="78" t="str">
        <f t="shared" si="1837"/>
        <v/>
      </c>
      <c r="T6969" s="113">
        <v>44866.892129629632</v>
      </c>
      <c r="U6969" s="78" t="s">
        <v>1216</v>
      </c>
      <c r="V6969" s="78" t="str">
        <f t="shared" si="1838"/>
        <v>PLOEG</v>
      </c>
      <c r="W6969" s="113">
        <v>44866.89576388889</v>
      </c>
      <c r="X6969" s="113">
        <f t="shared" si="1839"/>
        <v>3.5879629285773262E-4</v>
      </c>
      <c r="Y6969" s="113">
        <f t="shared" si="1840"/>
        <v>1.5173611114732921E-2</v>
      </c>
      <c r="Z6969" s="113">
        <f t="shared" si="1841"/>
        <v>3.6342592575238086E-3</v>
      </c>
      <c r="AB6969" s="2">
        <f t="shared" si="1842"/>
        <v>1311</v>
      </c>
      <c r="AC6969" s="2">
        <f t="shared" si="1842"/>
        <v>314</v>
      </c>
      <c r="AE6969" s="2" t="str">
        <f t="shared" si="1843"/>
        <v/>
      </c>
      <c r="AF6969" s="2" t="str">
        <f t="shared" si="1844"/>
        <v/>
      </c>
      <c r="AG6969" s="2" t="str">
        <f t="shared" si="1845"/>
        <v/>
      </c>
      <c r="AH6969" s="2">
        <f t="shared" si="1846"/>
        <v>1311</v>
      </c>
      <c r="AI6969" s="2" t="str">
        <f t="shared" si="1847"/>
        <v/>
      </c>
      <c r="AK6969" s="2" t="str">
        <f t="shared" si="1848"/>
        <v/>
      </c>
      <c r="AL6969" s="2" t="str">
        <f t="shared" si="1849"/>
        <v/>
      </c>
      <c r="AM6969" s="2" t="str">
        <f t="shared" si="1850"/>
        <v/>
      </c>
      <c r="AN6969" s="2">
        <f t="shared" si="1851"/>
        <v>314</v>
      </c>
      <c r="AO6969" s="2" t="str">
        <f t="shared" si="1852"/>
        <v/>
      </c>
    </row>
    <row r="6970" spans="1:41" x14ac:dyDescent="0.3">
      <c r="A6970" s="111">
        <v>44866.90865740741</v>
      </c>
      <c r="B6970" s="78" t="s">
        <v>7422</v>
      </c>
      <c r="C6970" s="78" t="s">
        <v>835</v>
      </c>
      <c r="D6970" s="78" t="s">
        <v>7423</v>
      </c>
      <c r="F6970" s="78" t="s">
        <v>811</v>
      </c>
      <c r="G6970" s="78" t="s">
        <v>108</v>
      </c>
      <c r="H6970" s="112" t="s">
        <v>240</v>
      </c>
      <c r="I6970" s="112">
        <v>2</v>
      </c>
      <c r="J6970" s="113">
        <v>44866.90865740741</v>
      </c>
      <c r="K6970" s="113">
        <v>44866.90865740741</v>
      </c>
      <c r="M6970" s="113">
        <v>44866.908726851849</v>
      </c>
      <c r="N6970" s="113">
        <v>44866.908750000002</v>
      </c>
      <c r="O6970" s="78" t="s">
        <v>1185</v>
      </c>
      <c r="P6970" s="78" t="str">
        <f t="shared" si="1836"/>
        <v>CIC</v>
      </c>
      <c r="S6970" s="78" t="str">
        <f t="shared" si="1837"/>
        <v/>
      </c>
      <c r="V6970" s="78" t="str">
        <f t="shared" si="1838"/>
        <v/>
      </c>
      <c r="W6970" s="113">
        <v>44866.913877314815</v>
      </c>
      <c r="X6970" s="113" t="str">
        <f t="shared" si="1839"/>
        <v/>
      </c>
      <c r="Y6970" s="113" t="str">
        <f t="shared" si="1840"/>
        <v/>
      </c>
      <c r="Z6970" s="113" t="str">
        <f t="shared" si="1841"/>
        <v/>
      </c>
      <c r="AB6970" s="2" t="str">
        <f t="shared" si="1842"/>
        <v/>
      </c>
      <c r="AC6970" s="2" t="str">
        <f t="shared" si="1842"/>
        <v/>
      </c>
      <c r="AE6970" s="2" t="str">
        <f t="shared" si="1843"/>
        <v/>
      </c>
      <c r="AF6970" s="2" t="str">
        <f t="shared" si="1844"/>
        <v/>
      </c>
      <c r="AG6970" s="2" t="str">
        <f t="shared" si="1845"/>
        <v/>
      </c>
      <c r="AH6970" s="2" t="str">
        <f t="shared" si="1846"/>
        <v/>
      </c>
      <c r="AI6970" s="2" t="str">
        <f t="shared" si="1847"/>
        <v/>
      </c>
      <c r="AK6970" s="2" t="str">
        <f t="shared" si="1848"/>
        <v/>
      </c>
      <c r="AL6970" s="2" t="str">
        <f t="shared" si="1849"/>
        <v/>
      </c>
      <c r="AM6970" s="2" t="str">
        <f t="shared" si="1850"/>
        <v/>
      </c>
      <c r="AN6970" s="2" t="str">
        <f t="shared" si="1851"/>
        <v/>
      </c>
      <c r="AO6970" s="2" t="str">
        <f t="shared" si="1852"/>
        <v/>
      </c>
    </row>
    <row r="6971" spans="1:41" x14ac:dyDescent="0.3">
      <c r="A6971" s="111">
        <v>44866.90865740741</v>
      </c>
      <c r="B6971" s="78" t="s">
        <v>7422</v>
      </c>
      <c r="C6971" s="78" t="s">
        <v>846</v>
      </c>
      <c r="D6971" s="78" t="s">
        <v>7423</v>
      </c>
      <c r="F6971" s="78" t="s">
        <v>811</v>
      </c>
      <c r="G6971" s="78" t="s">
        <v>108</v>
      </c>
      <c r="H6971" s="112" t="s">
        <v>240</v>
      </c>
      <c r="I6971" s="112">
        <v>2</v>
      </c>
      <c r="J6971" s="113">
        <v>44866.90865740741</v>
      </c>
      <c r="K6971" s="113">
        <v>44866.90865740741</v>
      </c>
      <c r="M6971" s="113">
        <v>44866.913819444446</v>
      </c>
      <c r="P6971" s="78" t="str">
        <f t="shared" si="1836"/>
        <v/>
      </c>
      <c r="S6971" s="78" t="str">
        <f t="shared" si="1837"/>
        <v/>
      </c>
      <c r="T6971" s="113">
        <v>44866.915185185186</v>
      </c>
      <c r="U6971" s="78" t="s">
        <v>1220</v>
      </c>
      <c r="V6971" s="78" t="str">
        <f t="shared" si="1838"/>
        <v>PLOEG</v>
      </c>
      <c r="W6971" s="113">
        <v>44866.918773148151</v>
      </c>
      <c r="X6971" s="113">
        <f t="shared" si="1839"/>
        <v>5.1620370359160006E-3</v>
      </c>
      <c r="Y6971" s="113">
        <f t="shared" si="1840"/>
        <v>1.3657407398568466E-3</v>
      </c>
      <c r="Z6971" s="113">
        <f t="shared" si="1841"/>
        <v>3.5879629649571143E-3</v>
      </c>
      <c r="AB6971" s="2">
        <f t="shared" si="1842"/>
        <v>118</v>
      </c>
      <c r="AC6971" s="2">
        <f t="shared" si="1842"/>
        <v>310</v>
      </c>
      <c r="AE6971" s="2" t="str">
        <f t="shared" si="1843"/>
        <v/>
      </c>
      <c r="AF6971" s="2" t="str">
        <f t="shared" si="1844"/>
        <v/>
      </c>
      <c r="AG6971" s="2">
        <f t="shared" si="1845"/>
        <v>118</v>
      </c>
      <c r="AH6971" s="2" t="str">
        <f t="shared" si="1846"/>
        <v/>
      </c>
      <c r="AI6971" s="2" t="str">
        <f t="shared" si="1847"/>
        <v/>
      </c>
      <c r="AK6971" s="2" t="str">
        <f t="shared" si="1848"/>
        <v/>
      </c>
      <c r="AL6971" s="2" t="str">
        <f t="shared" si="1849"/>
        <v/>
      </c>
      <c r="AM6971" s="2">
        <f t="shared" si="1850"/>
        <v>310</v>
      </c>
      <c r="AN6971" s="2" t="str">
        <f t="shared" si="1851"/>
        <v/>
      </c>
      <c r="AO6971" s="2" t="str">
        <f t="shared" si="1852"/>
        <v/>
      </c>
    </row>
    <row r="6972" spans="1:41" x14ac:dyDescent="0.3">
      <c r="A6972" s="111">
        <v>44866.933159722219</v>
      </c>
      <c r="B6972" s="78" t="s">
        <v>7424</v>
      </c>
      <c r="C6972" s="78" t="s">
        <v>835</v>
      </c>
      <c r="D6972" s="78" t="s">
        <v>1272</v>
      </c>
      <c r="E6972" s="78">
        <v>40</v>
      </c>
      <c r="F6972" s="78" t="s">
        <v>808</v>
      </c>
      <c r="G6972" s="78" t="s">
        <v>88</v>
      </c>
      <c r="H6972" s="112" t="s">
        <v>230</v>
      </c>
      <c r="I6972" s="112">
        <v>3</v>
      </c>
      <c r="J6972" s="113">
        <v>44866.930648148147</v>
      </c>
      <c r="K6972" s="113">
        <v>44866.933159722219</v>
      </c>
      <c r="M6972" s="113">
        <v>44866.93341435185</v>
      </c>
      <c r="N6972" s="113">
        <v>44866.933692129627</v>
      </c>
      <c r="O6972" s="78" t="s">
        <v>1187</v>
      </c>
      <c r="P6972" s="78" t="str">
        <f t="shared" si="1836"/>
        <v>CIC</v>
      </c>
      <c r="S6972" s="78" t="str">
        <f t="shared" si="1837"/>
        <v/>
      </c>
      <c r="T6972" s="113">
        <v>44866.943194444444</v>
      </c>
      <c r="U6972" s="78" t="s">
        <v>1216</v>
      </c>
      <c r="V6972" s="78" t="str">
        <f t="shared" si="1838"/>
        <v>PLOEG</v>
      </c>
      <c r="W6972" s="113">
        <v>44866.94798611111</v>
      </c>
      <c r="X6972" s="113">
        <f t="shared" si="1839"/>
        <v>2.546296309446916E-4</v>
      </c>
      <c r="Y6972" s="113">
        <f t="shared" si="1840"/>
        <v>9.7800925941555761E-3</v>
      </c>
      <c r="Z6972" s="113">
        <f t="shared" si="1841"/>
        <v>4.7916666662786156E-3</v>
      </c>
      <c r="AB6972" s="2">
        <f t="shared" si="1842"/>
        <v>845</v>
      </c>
      <c r="AC6972" s="2">
        <f t="shared" si="1842"/>
        <v>414</v>
      </c>
      <c r="AE6972" s="2" t="str">
        <f t="shared" si="1843"/>
        <v/>
      </c>
      <c r="AF6972" s="2" t="str">
        <f t="shared" si="1844"/>
        <v/>
      </c>
      <c r="AG6972" s="2" t="str">
        <f t="shared" si="1845"/>
        <v/>
      </c>
      <c r="AH6972" s="2">
        <f t="shared" si="1846"/>
        <v>845</v>
      </c>
      <c r="AI6972" s="2" t="str">
        <f t="shared" si="1847"/>
        <v/>
      </c>
      <c r="AK6972" s="2" t="str">
        <f t="shared" si="1848"/>
        <v/>
      </c>
      <c r="AL6972" s="2" t="str">
        <f t="shared" si="1849"/>
        <v/>
      </c>
      <c r="AM6972" s="2" t="str">
        <f t="shared" si="1850"/>
        <v/>
      </c>
      <c r="AN6972" s="2">
        <f t="shared" si="1851"/>
        <v>414</v>
      </c>
      <c r="AO6972" s="2" t="str">
        <f t="shared" si="1852"/>
        <v/>
      </c>
    </row>
    <row r="6973" spans="1:41" x14ac:dyDescent="0.3">
      <c r="A6973" s="111">
        <v>44866.965555555558</v>
      </c>
      <c r="B6973" s="78" t="s">
        <v>7425</v>
      </c>
      <c r="C6973" s="78" t="s">
        <v>846</v>
      </c>
      <c r="D6973" s="78" t="s">
        <v>1638</v>
      </c>
      <c r="E6973" s="78" t="s">
        <v>7426</v>
      </c>
      <c r="F6973" s="78" t="s">
        <v>807</v>
      </c>
      <c r="G6973" s="78" t="s">
        <v>86</v>
      </c>
      <c r="H6973" s="112" t="s">
        <v>288</v>
      </c>
      <c r="I6973" s="112">
        <v>3</v>
      </c>
      <c r="J6973" s="113">
        <v>44866.965196759258</v>
      </c>
      <c r="K6973" s="113">
        <v>44866.965555555558</v>
      </c>
      <c r="M6973" s="113">
        <v>44866.966458333336</v>
      </c>
      <c r="N6973" s="113">
        <v>44866.966886574075</v>
      </c>
      <c r="O6973" s="78" t="s">
        <v>1185</v>
      </c>
      <c r="P6973" s="78" t="str">
        <f t="shared" si="1836"/>
        <v>CIC</v>
      </c>
      <c r="S6973" s="78" t="str">
        <f t="shared" si="1837"/>
        <v/>
      </c>
      <c r="T6973" s="113">
        <v>44866.973761574074</v>
      </c>
      <c r="U6973" s="78" t="s">
        <v>1203</v>
      </c>
      <c r="V6973" s="78" t="str">
        <f t="shared" si="1838"/>
        <v>PLOEG</v>
      </c>
      <c r="W6973" s="113">
        <v>44866.990601851852</v>
      </c>
      <c r="X6973" s="113">
        <f t="shared" si="1839"/>
        <v>9.0277777781011537E-4</v>
      </c>
      <c r="Y6973" s="113">
        <f t="shared" si="1840"/>
        <v>7.3032407381106168E-3</v>
      </c>
      <c r="Z6973" s="113">
        <f t="shared" si="1841"/>
        <v>1.6840277778101154E-2</v>
      </c>
      <c r="AB6973" s="2">
        <f t="shared" si="1842"/>
        <v>631</v>
      </c>
      <c r="AC6973" s="2">
        <f t="shared" si="1842"/>
        <v>1455</v>
      </c>
      <c r="AE6973" s="2" t="str">
        <f t="shared" si="1843"/>
        <v/>
      </c>
      <c r="AF6973" s="2" t="str">
        <f t="shared" si="1844"/>
        <v/>
      </c>
      <c r="AG6973" s="2" t="str">
        <f t="shared" si="1845"/>
        <v/>
      </c>
      <c r="AH6973" s="2">
        <f t="shared" si="1846"/>
        <v>631</v>
      </c>
      <c r="AI6973" s="2" t="str">
        <f t="shared" si="1847"/>
        <v/>
      </c>
      <c r="AK6973" s="2" t="str">
        <f t="shared" si="1848"/>
        <v/>
      </c>
      <c r="AL6973" s="2" t="str">
        <f t="shared" si="1849"/>
        <v/>
      </c>
      <c r="AM6973" s="2" t="str">
        <f t="shared" si="1850"/>
        <v/>
      </c>
      <c r="AN6973" s="2">
        <f t="shared" si="1851"/>
        <v>1455</v>
      </c>
      <c r="AO6973" s="2" t="str">
        <f t="shared" si="1852"/>
        <v/>
      </c>
    </row>
    <row r="6974" spans="1:41" x14ac:dyDescent="0.3">
      <c r="A6974" s="111">
        <v>44866.965555555558</v>
      </c>
      <c r="B6974" s="78" t="s">
        <v>7425</v>
      </c>
      <c r="C6974" s="78" t="s">
        <v>853</v>
      </c>
      <c r="D6974" s="78" t="s">
        <v>1638</v>
      </c>
      <c r="E6974" s="78" t="s">
        <v>7426</v>
      </c>
      <c r="F6974" s="78" t="s">
        <v>807</v>
      </c>
      <c r="G6974" s="78" t="s">
        <v>86</v>
      </c>
      <c r="H6974" s="112" t="s">
        <v>288</v>
      </c>
      <c r="I6974" s="112">
        <v>3</v>
      </c>
      <c r="J6974" s="113">
        <v>44866.965196759258</v>
      </c>
      <c r="K6974" s="113">
        <v>44866.965555555558</v>
      </c>
      <c r="M6974" s="113">
        <v>44866.97923611111</v>
      </c>
      <c r="P6974" s="78" t="str">
        <f t="shared" si="1836"/>
        <v/>
      </c>
      <c r="S6974" s="78" t="str">
        <f t="shared" si="1837"/>
        <v/>
      </c>
      <c r="T6974" s="113">
        <v>44866.97928240741</v>
      </c>
      <c r="U6974" s="78" t="s">
        <v>1185</v>
      </c>
      <c r="V6974" s="78" t="str">
        <f t="shared" si="1838"/>
        <v>CIC</v>
      </c>
      <c r="W6974" s="113">
        <v>44866.990277777775</v>
      </c>
      <c r="X6974" s="113">
        <f t="shared" si="1839"/>
        <v>1.3680555552127771E-2</v>
      </c>
      <c r="Y6974" s="113" t="str">
        <f t="shared" si="1840"/>
        <v/>
      </c>
      <c r="Z6974" s="113">
        <f t="shared" si="1841"/>
        <v>1.0995370364980772E-2</v>
      </c>
      <c r="AB6974" s="2" t="str">
        <f t="shared" si="1842"/>
        <v/>
      </c>
      <c r="AC6974" s="2">
        <f t="shared" si="1842"/>
        <v>950</v>
      </c>
      <c r="AE6974" s="2" t="str">
        <f t="shared" si="1843"/>
        <v/>
      </c>
      <c r="AF6974" s="2" t="str">
        <f t="shared" si="1844"/>
        <v/>
      </c>
      <c r="AG6974" s="2" t="str">
        <f t="shared" si="1845"/>
        <v/>
      </c>
      <c r="AH6974" s="2" t="str">
        <f t="shared" si="1846"/>
        <v/>
      </c>
      <c r="AI6974" s="2" t="str">
        <f t="shared" si="1847"/>
        <v/>
      </c>
      <c r="AK6974" s="2" t="str">
        <f t="shared" si="1848"/>
        <v/>
      </c>
      <c r="AL6974" s="2" t="str">
        <f t="shared" si="1849"/>
        <v/>
      </c>
      <c r="AM6974" s="2" t="str">
        <f t="shared" si="1850"/>
        <v/>
      </c>
      <c r="AN6974" s="2">
        <f t="shared" si="1851"/>
        <v>950</v>
      </c>
      <c r="AO6974" s="2" t="str">
        <f t="shared" si="1852"/>
        <v/>
      </c>
    </row>
    <row r="6975" spans="1:41" x14ac:dyDescent="0.3">
      <c r="A6975" s="111">
        <v>44867.169722222221</v>
      </c>
      <c r="B6975" s="78" t="s">
        <v>7427</v>
      </c>
      <c r="C6975" s="78" t="s">
        <v>846</v>
      </c>
      <c r="D6975" s="78" t="s">
        <v>7428</v>
      </c>
      <c r="E6975" s="78">
        <v>264</v>
      </c>
      <c r="F6975" s="78" t="s">
        <v>820</v>
      </c>
      <c r="G6975" s="78" t="s">
        <v>92</v>
      </c>
      <c r="H6975" s="112" t="s">
        <v>204</v>
      </c>
      <c r="I6975" s="112">
        <v>2</v>
      </c>
      <c r="J6975" s="113">
        <v>44867.169722222221</v>
      </c>
      <c r="K6975" s="113">
        <v>44867.169722222221</v>
      </c>
      <c r="M6975" s="113">
        <v>44867.169918981483</v>
      </c>
      <c r="P6975" s="78" t="str">
        <f t="shared" si="1836"/>
        <v/>
      </c>
      <c r="Q6975" s="113">
        <v>44867.170046296298</v>
      </c>
      <c r="R6975" s="78" t="s">
        <v>1187</v>
      </c>
      <c r="S6975" s="78" t="str">
        <f t="shared" si="1837"/>
        <v>CIC</v>
      </c>
      <c r="T6975" s="113">
        <v>44867.171435185184</v>
      </c>
      <c r="U6975" s="78" t="s">
        <v>1187</v>
      </c>
      <c r="V6975" s="78" t="str">
        <f t="shared" si="1838"/>
        <v>CIC</v>
      </c>
      <c r="W6975" s="113">
        <v>44867.191805555558</v>
      </c>
      <c r="X6975" s="113">
        <f t="shared" si="1839"/>
        <v>1.9675926159834489E-4</v>
      </c>
      <c r="Y6975" s="113">
        <f t="shared" si="1840"/>
        <v>1.5162037016125396E-3</v>
      </c>
      <c r="Z6975" s="113">
        <f t="shared" si="1841"/>
        <v>2.0370370373711921E-2</v>
      </c>
      <c r="AB6975" s="2">
        <f t="shared" si="1842"/>
        <v>131</v>
      </c>
      <c r="AC6975" s="2">
        <f t="shared" si="1842"/>
        <v>1760</v>
      </c>
      <c r="AE6975" s="2" t="str">
        <f t="shared" si="1843"/>
        <v/>
      </c>
      <c r="AF6975" s="2" t="str">
        <f t="shared" si="1844"/>
        <v/>
      </c>
      <c r="AG6975" s="2">
        <f t="shared" si="1845"/>
        <v>131</v>
      </c>
      <c r="AH6975" s="2" t="str">
        <f t="shared" si="1846"/>
        <v/>
      </c>
      <c r="AI6975" s="2" t="str">
        <f t="shared" si="1847"/>
        <v/>
      </c>
      <c r="AK6975" s="2" t="str">
        <f t="shared" si="1848"/>
        <v/>
      </c>
      <c r="AL6975" s="2" t="str">
        <f t="shared" si="1849"/>
        <v/>
      </c>
      <c r="AM6975" s="2">
        <f t="shared" si="1850"/>
        <v>1760</v>
      </c>
      <c r="AN6975" s="2" t="str">
        <f t="shared" si="1851"/>
        <v/>
      </c>
      <c r="AO6975" s="2" t="str">
        <f t="shared" si="1852"/>
        <v/>
      </c>
    </row>
    <row r="6976" spans="1:41" x14ac:dyDescent="0.3">
      <c r="A6976" s="111">
        <v>44867.375081018516</v>
      </c>
      <c r="B6976" s="78" t="s">
        <v>7429</v>
      </c>
      <c r="C6976" s="78" t="s">
        <v>886</v>
      </c>
      <c r="D6976" s="78" t="s">
        <v>1673</v>
      </c>
      <c r="E6976" s="78">
        <v>40</v>
      </c>
      <c r="F6976" s="78" t="s">
        <v>807</v>
      </c>
      <c r="G6976" s="78" t="s">
        <v>122</v>
      </c>
      <c r="H6976" s="112" t="s">
        <v>346</v>
      </c>
      <c r="I6976" s="112">
        <v>4</v>
      </c>
      <c r="J6976" s="113">
        <v>44867.374398148146</v>
      </c>
      <c r="K6976" s="113">
        <v>44867.375081018516</v>
      </c>
      <c r="M6976" s="113">
        <v>44867.375925925924</v>
      </c>
      <c r="N6976" s="113">
        <v>44867.376446759263</v>
      </c>
      <c r="O6976" s="78" t="s">
        <v>1185</v>
      </c>
      <c r="P6976" s="78" t="str">
        <f t="shared" si="1836"/>
        <v>CIC</v>
      </c>
      <c r="S6976" s="78" t="str">
        <f t="shared" si="1837"/>
        <v/>
      </c>
      <c r="T6976" s="113">
        <v>44867.388298611113</v>
      </c>
      <c r="U6976" s="78" t="s">
        <v>1267</v>
      </c>
      <c r="V6976" s="78" t="str">
        <f t="shared" si="1838"/>
        <v>PLOEG</v>
      </c>
      <c r="W6976" s="113">
        <v>44867.412939814814</v>
      </c>
      <c r="X6976" s="113">
        <f t="shared" si="1839"/>
        <v>8.4490740846376866E-4</v>
      </c>
      <c r="Y6976" s="113">
        <f t="shared" si="1840"/>
        <v>1.2372685188893229E-2</v>
      </c>
      <c r="Z6976" s="113">
        <f t="shared" si="1841"/>
        <v>2.4641203701321501E-2</v>
      </c>
      <c r="AB6976" s="2">
        <f t="shared" si="1842"/>
        <v>1069</v>
      </c>
      <c r="AC6976" s="2">
        <f t="shared" si="1842"/>
        <v>2129</v>
      </c>
      <c r="AE6976" s="2" t="str">
        <f t="shared" si="1843"/>
        <v/>
      </c>
      <c r="AF6976" s="2" t="str">
        <f t="shared" si="1844"/>
        <v/>
      </c>
      <c r="AG6976" s="2" t="str">
        <f t="shared" si="1845"/>
        <v/>
      </c>
      <c r="AH6976" s="2" t="str">
        <f t="shared" si="1846"/>
        <v/>
      </c>
      <c r="AI6976" s="2">
        <f t="shared" si="1847"/>
        <v>1069</v>
      </c>
      <c r="AK6976" s="2" t="str">
        <f t="shared" si="1848"/>
        <v/>
      </c>
      <c r="AL6976" s="2" t="str">
        <f t="shared" si="1849"/>
        <v/>
      </c>
      <c r="AM6976" s="2" t="str">
        <f t="shared" si="1850"/>
        <v/>
      </c>
      <c r="AN6976" s="2" t="str">
        <f t="shared" si="1851"/>
        <v/>
      </c>
      <c r="AO6976" s="2">
        <f t="shared" si="1852"/>
        <v>2129</v>
      </c>
    </row>
    <row r="6977" spans="1:41" x14ac:dyDescent="0.3">
      <c r="A6977" s="111">
        <v>44867.390300925923</v>
      </c>
      <c r="B6977" s="78" t="s">
        <v>7430</v>
      </c>
      <c r="C6977" s="78" t="s">
        <v>850</v>
      </c>
      <c r="D6977" s="78" t="s">
        <v>1332</v>
      </c>
      <c r="E6977" s="78">
        <v>6</v>
      </c>
      <c r="F6977" s="78" t="s">
        <v>807</v>
      </c>
      <c r="G6977" s="78" t="s">
        <v>102</v>
      </c>
      <c r="H6977" s="112" t="s">
        <v>226</v>
      </c>
      <c r="I6977" s="112">
        <v>3</v>
      </c>
      <c r="J6977" s="113">
        <v>44867.389780092592</v>
      </c>
      <c r="K6977" s="113">
        <v>44867.390300925923</v>
      </c>
      <c r="M6977" s="113">
        <v>44867.391770833332</v>
      </c>
      <c r="N6977" s="113">
        <v>44867.391793981478</v>
      </c>
      <c r="O6977" s="78" t="s">
        <v>1187</v>
      </c>
      <c r="P6977" s="78" t="str">
        <f t="shared" si="1836"/>
        <v>CIC</v>
      </c>
      <c r="S6977" s="78" t="str">
        <f t="shared" si="1837"/>
        <v/>
      </c>
      <c r="T6977" s="113">
        <v>44867.415752314817</v>
      </c>
      <c r="U6977" s="78" t="s">
        <v>1286</v>
      </c>
      <c r="V6977" s="78" t="str">
        <f t="shared" si="1838"/>
        <v>PLOEG</v>
      </c>
      <c r="W6977" s="113">
        <v>44867.46601851852</v>
      </c>
      <c r="X6977" s="113">
        <f t="shared" si="1839"/>
        <v>1.4699074090458453E-3</v>
      </c>
      <c r="Y6977" s="113">
        <f t="shared" si="1840"/>
        <v>2.3981481484952383E-2</v>
      </c>
      <c r="Z6977" s="113">
        <f t="shared" si="1841"/>
        <v>5.0266203703358769E-2</v>
      </c>
      <c r="AB6977" s="2">
        <f t="shared" si="1842"/>
        <v>2072</v>
      </c>
      <c r="AC6977" s="2">
        <f t="shared" si="1842"/>
        <v>4343</v>
      </c>
      <c r="AE6977" s="2" t="str">
        <f t="shared" si="1843"/>
        <v/>
      </c>
      <c r="AF6977" s="2" t="str">
        <f t="shared" si="1844"/>
        <v/>
      </c>
      <c r="AG6977" s="2" t="str">
        <f t="shared" si="1845"/>
        <v/>
      </c>
      <c r="AH6977" s="2">
        <f t="shared" si="1846"/>
        <v>2072</v>
      </c>
      <c r="AI6977" s="2" t="str">
        <f t="shared" si="1847"/>
        <v/>
      </c>
      <c r="AK6977" s="2" t="str">
        <f t="shared" si="1848"/>
        <v/>
      </c>
      <c r="AL6977" s="2" t="str">
        <f t="shared" si="1849"/>
        <v/>
      </c>
      <c r="AM6977" s="2" t="str">
        <f t="shared" si="1850"/>
        <v/>
      </c>
      <c r="AN6977" s="2">
        <f t="shared" si="1851"/>
        <v>4343</v>
      </c>
      <c r="AO6977" s="2" t="str">
        <f t="shared" si="1852"/>
        <v/>
      </c>
    </row>
    <row r="6978" spans="1:41" x14ac:dyDescent="0.3">
      <c r="A6978" s="111">
        <v>44867.461435185185</v>
      </c>
      <c r="B6978" s="78" t="s">
        <v>7431</v>
      </c>
      <c r="C6978" s="78" t="s">
        <v>886</v>
      </c>
      <c r="D6978" s="78" t="s">
        <v>3117</v>
      </c>
      <c r="F6978" s="78" t="s">
        <v>807</v>
      </c>
      <c r="G6978" s="78" t="s">
        <v>122</v>
      </c>
      <c r="H6978" s="112" t="s">
        <v>346</v>
      </c>
      <c r="I6978" s="112">
        <v>4</v>
      </c>
      <c r="J6978" s="113">
        <v>44867.460659722223</v>
      </c>
      <c r="K6978" s="113">
        <v>44867.461435185185</v>
      </c>
      <c r="M6978" s="113">
        <v>44867.462175925924</v>
      </c>
      <c r="N6978" s="113">
        <v>44867.462430555555</v>
      </c>
      <c r="O6978" s="78" t="s">
        <v>1185</v>
      </c>
      <c r="P6978" s="78" t="str">
        <f t="shared" si="1836"/>
        <v>CIC</v>
      </c>
      <c r="S6978" s="78" t="str">
        <f t="shared" si="1837"/>
        <v/>
      </c>
      <c r="V6978" s="78" t="str">
        <f t="shared" si="1838"/>
        <v/>
      </c>
      <c r="W6978" s="113">
        <v>44867.473761574074</v>
      </c>
      <c r="X6978" s="113">
        <f t="shared" si="1839"/>
        <v>7.4074073927477002E-4</v>
      </c>
      <c r="Y6978" s="113" t="str">
        <f t="shared" si="1840"/>
        <v/>
      </c>
      <c r="Z6978" s="113" t="str">
        <f t="shared" si="1841"/>
        <v/>
      </c>
      <c r="AB6978" s="2" t="str">
        <f t="shared" si="1842"/>
        <v/>
      </c>
      <c r="AC6978" s="2" t="str">
        <f t="shared" si="1842"/>
        <v/>
      </c>
      <c r="AE6978" s="2" t="str">
        <f t="shared" si="1843"/>
        <v/>
      </c>
      <c r="AF6978" s="2" t="str">
        <f t="shared" si="1844"/>
        <v/>
      </c>
      <c r="AG6978" s="2" t="str">
        <f t="shared" si="1845"/>
        <v/>
      </c>
      <c r="AH6978" s="2" t="str">
        <f t="shared" si="1846"/>
        <v/>
      </c>
      <c r="AI6978" s="2" t="str">
        <f t="shared" si="1847"/>
        <v/>
      </c>
      <c r="AK6978" s="2" t="str">
        <f t="shared" si="1848"/>
        <v/>
      </c>
      <c r="AL6978" s="2" t="str">
        <f t="shared" si="1849"/>
        <v/>
      </c>
      <c r="AM6978" s="2" t="str">
        <f t="shared" si="1850"/>
        <v/>
      </c>
      <c r="AN6978" s="2" t="str">
        <f t="shared" si="1851"/>
        <v/>
      </c>
      <c r="AO6978" s="2" t="str">
        <f t="shared" si="1852"/>
        <v/>
      </c>
    </row>
    <row r="6979" spans="1:41" x14ac:dyDescent="0.3">
      <c r="A6979" s="111">
        <v>44867.501273148147</v>
      </c>
      <c r="B6979" s="78" t="s">
        <v>7432</v>
      </c>
      <c r="C6979" s="78" t="s">
        <v>951</v>
      </c>
      <c r="D6979" s="78" t="s">
        <v>1211</v>
      </c>
      <c r="E6979" s="78">
        <v>32</v>
      </c>
      <c r="F6979" s="78" t="s">
        <v>808</v>
      </c>
      <c r="G6979" s="78" t="s">
        <v>84</v>
      </c>
      <c r="H6979" s="112" t="s">
        <v>196</v>
      </c>
      <c r="I6979" s="112">
        <v>4</v>
      </c>
      <c r="J6979" s="113">
        <v>44867.499814814815</v>
      </c>
      <c r="K6979" s="113">
        <v>44867.501273148147</v>
      </c>
      <c r="M6979" s="113">
        <v>44867.501712962963</v>
      </c>
      <c r="P6979" s="78" t="str">
        <f t="shared" si="1836"/>
        <v/>
      </c>
      <c r="S6979" s="78" t="str">
        <f t="shared" si="1837"/>
        <v/>
      </c>
      <c r="V6979" s="78" t="str">
        <f t="shared" si="1838"/>
        <v/>
      </c>
      <c r="W6979" s="113">
        <v>44867.521284722221</v>
      </c>
      <c r="X6979" s="113">
        <f t="shared" si="1839"/>
        <v>4.398148157633841E-4</v>
      </c>
      <c r="Y6979" s="113" t="str">
        <f t="shared" si="1840"/>
        <v/>
      </c>
      <c r="Z6979" s="113" t="str">
        <f t="shared" si="1841"/>
        <v/>
      </c>
      <c r="AB6979" s="2" t="str">
        <f t="shared" si="1842"/>
        <v/>
      </c>
      <c r="AC6979" s="2" t="str">
        <f t="shared" si="1842"/>
        <v/>
      </c>
      <c r="AE6979" s="2" t="str">
        <f t="shared" si="1843"/>
        <v/>
      </c>
      <c r="AF6979" s="2" t="str">
        <f t="shared" si="1844"/>
        <v/>
      </c>
      <c r="AG6979" s="2" t="str">
        <f t="shared" si="1845"/>
        <v/>
      </c>
      <c r="AH6979" s="2" t="str">
        <f t="shared" si="1846"/>
        <v/>
      </c>
      <c r="AI6979" s="2" t="str">
        <f t="shared" si="1847"/>
        <v/>
      </c>
      <c r="AK6979" s="2" t="str">
        <f t="shared" si="1848"/>
        <v/>
      </c>
      <c r="AL6979" s="2" t="str">
        <f t="shared" si="1849"/>
        <v/>
      </c>
      <c r="AM6979" s="2" t="str">
        <f t="shared" si="1850"/>
        <v/>
      </c>
      <c r="AN6979" s="2" t="str">
        <f t="shared" si="1851"/>
        <v/>
      </c>
      <c r="AO6979" s="2" t="str">
        <f t="shared" si="1852"/>
        <v/>
      </c>
    </row>
    <row r="6980" spans="1:41" x14ac:dyDescent="0.3">
      <c r="A6980" s="111">
        <v>44867.634409722225</v>
      </c>
      <c r="B6980" s="78" t="s">
        <v>7433</v>
      </c>
      <c r="C6980" s="78" t="s">
        <v>850</v>
      </c>
      <c r="D6980" s="78" t="s">
        <v>2052</v>
      </c>
      <c r="F6980" s="78" t="s">
        <v>807</v>
      </c>
      <c r="G6980" s="78" t="s">
        <v>88</v>
      </c>
      <c r="H6980" s="112" t="s">
        <v>332</v>
      </c>
      <c r="I6980" s="112">
        <v>3</v>
      </c>
      <c r="J6980" s="113">
        <v>44867.633553240739</v>
      </c>
      <c r="K6980" s="113">
        <v>44867.634409722225</v>
      </c>
      <c r="M6980" s="113">
        <v>44867.635613425926</v>
      </c>
      <c r="N6980" s="113">
        <v>44867.635648148149</v>
      </c>
      <c r="O6980" s="78" t="s">
        <v>1187</v>
      </c>
      <c r="P6980" s="78" t="str">
        <f t="shared" si="1836"/>
        <v>CIC</v>
      </c>
      <c r="S6980" s="78" t="str">
        <f t="shared" si="1837"/>
        <v/>
      </c>
      <c r="T6980" s="113">
        <v>44867.656504629631</v>
      </c>
      <c r="U6980" s="78" t="s">
        <v>1286</v>
      </c>
      <c r="V6980" s="78" t="str">
        <f t="shared" si="1838"/>
        <v>PLOEG</v>
      </c>
      <c r="W6980" s="113">
        <v>44867.671747685185</v>
      </c>
      <c r="X6980" s="113">
        <f t="shared" si="1839"/>
        <v>1.2037037013215013E-3</v>
      </c>
      <c r="Y6980" s="113">
        <f t="shared" si="1840"/>
        <v>2.0891203705104999E-2</v>
      </c>
      <c r="Z6980" s="113">
        <f t="shared" si="1841"/>
        <v>1.5243055553582963E-2</v>
      </c>
      <c r="AB6980" s="2">
        <f t="shared" si="1842"/>
        <v>1805</v>
      </c>
      <c r="AC6980" s="2">
        <f t="shared" si="1842"/>
        <v>1317</v>
      </c>
      <c r="AE6980" s="2" t="str">
        <f t="shared" si="1843"/>
        <v/>
      </c>
      <c r="AF6980" s="2" t="str">
        <f t="shared" si="1844"/>
        <v/>
      </c>
      <c r="AG6980" s="2" t="str">
        <f t="shared" si="1845"/>
        <v/>
      </c>
      <c r="AH6980" s="2">
        <f t="shared" si="1846"/>
        <v>1805</v>
      </c>
      <c r="AI6980" s="2" t="str">
        <f t="shared" si="1847"/>
        <v/>
      </c>
      <c r="AK6980" s="2" t="str">
        <f t="shared" si="1848"/>
        <v/>
      </c>
      <c r="AL6980" s="2" t="str">
        <f t="shared" si="1849"/>
        <v/>
      </c>
      <c r="AM6980" s="2" t="str">
        <f t="shared" si="1850"/>
        <v/>
      </c>
      <c r="AN6980" s="2">
        <f t="shared" si="1851"/>
        <v>1317</v>
      </c>
      <c r="AO6980" s="2" t="str">
        <f t="shared" si="1852"/>
        <v/>
      </c>
    </row>
    <row r="6981" spans="1:41" x14ac:dyDescent="0.3">
      <c r="A6981" s="111">
        <v>44867.638344907406</v>
      </c>
      <c r="B6981" s="78" t="s">
        <v>7434</v>
      </c>
      <c r="C6981" s="78" t="s">
        <v>886</v>
      </c>
      <c r="D6981" s="78" t="s">
        <v>5605</v>
      </c>
      <c r="F6981" s="78" t="s">
        <v>809</v>
      </c>
      <c r="G6981" s="78" t="s">
        <v>104</v>
      </c>
      <c r="H6981" s="112" t="s">
        <v>198</v>
      </c>
      <c r="I6981" s="112">
        <v>3</v>
      </c>
      <c r="J6981" s="113">
        <v>44867.63795138889</v>
      </c>
      <c r="K6981" s="113">
        <v>44867.638344907406</v>
      </c>
      <c r="M6981" s="113">
        <v>44867.64025462963</v>
      </c>
      <c r="N6981" s="113">
        <v>44867.640300925923</v>
      </c>
      <c r="O6981" s="78" t="s">
        <v>1185</v>
      </c>
      <c r="P6981" s="78" t="str">
        <f t="shared" si="1836"/>
        <v>CIC</v>
      </c>
      <c r="S6981" s="78" t="str">
        <f t="shared" si="1837"/>
        <v/>
      </c>
      <c r="T6981" s="113">
        <v>44867.645613425928</v>
      </c>
      <c r="U6981" s="78" t="s">
        <v>1185</v>
      </c>
      <c r="V6981" s="78" t="str">
        <f t="shared" si="1838"/>
        <v>CIC</v>
      </c>
      <c r="W6981" s="113">
        <v>44867.649629629632</v>
      </c>
      <c r="X6981" s="113">
        <f t="shared" si="1839"/>
        <v>1.9097222248092294E-3</v>
      </c>
      <c r="Y6981" s="113">
        <f t="shared" si="1840"/>
        <v>5.3587962975143455E-3</v>
      </c>
      <c r="Z6981" s="113">
        <f t="shared" si="1841"/>
        <v>4.016203703940846E-3</v>
      </c>
      <c r="AB6981" s="2">
        <f t="shared" si="1842"/>
        <v>463</v>
      </c>
      <c r="AC6981" s="2">
        <f t="shared" si="1842"/>
        <v>347</v>
      </c>
      <c r="AE6981" s="2" t="str">
        <f t="shared" si="1843"/>
        <v/>
      </c>
      <c r="AF6981" s="2" t="str">
        <f t="shared" si="1844"/>
        <v/>
      </c>
      <c r="AG6981" s="2" t="str">
        <f t="shared" si="1845"/>
        <v/>
      </c>
      <c r="AH6981" s="2">
        <f t="shared" si="1846"/>
        <v>463</v>
      </c>
      <c r="AI6981" s="2" t="str">
        <f t="shared" si="1847"/>
        <v/>
      </c>
      <c r="AK6981" s="2" t="str">
        <f t="shared" si="1848"/>
        <v/>
      </c>
      <c r="AL6981" s="2" t="str">
        <f t="shared" si="1849"/>
        <v/>
      </c>
      <c r="AM6981" s="2" t="str">
        <f t="shared" si="1850"/>
        <v/>
      </c>
      <c r="AN6981" s="2">
        <f t="shared" si="1851"/>
        <v>347</v>
      </c>
      <c r="AO6981" s="2" t="str">
        <f t="shared" si="1852"/>
        <v/>
      </c>
    </row>
    <row r="6982" spans="1:41" x14ac:dyDescent="0.3">
      <c r="A6982" s="111">
        <v>44867.676874999997</v>
      </c>
      <c r="B6982" s="78" t="s">
        <v>7435</v>
      </c>
      <c r="C6982" s="78" t="s">
        <v>886</v>
      </c>
      <c r="D6982" s="78" t="s">
        <v>1628</v>
      </c>
      <c r="F6982" s="78" t="s">
        <v>809</v>
      </c>
      <c r="G6982" s="78" t="s">
        <v>146</v>
      </c>
      <c r="H6982" s="112" t="s">
        <v>489</v>
      </c>
      <c r="I6982" s="112">
        <v>3</v>
      </c>
      <c r="J6982" s="113">
        <v>44867.676226851851</v>
      </c>
      <c r="K6982" s="113">
        <v>44867.676874999997</v>
      </c>
      <c r="M6982" s="113">
        <v>44867.677835648145</v>
      </c>
      <c r="N6982" s="113">
        <v>44867.678310185183</v>
      </c>
      <c r="O6982" s="78" t="s">
        <v>1185</v>
      </c>
      <c r="P6982" s="78" t="str">
        <f t="shared" ref="P6982:P7045" si="1853">IF(LEFT(O6982,3)="&amp;RU","PLOEG",IF(LEFT(O6982,6)="ANT-di","DISP/S of N",IF(LEFT(O6982,4)="rANT","DISP/S of N",IF(LEFT(O6982,3)="ANT","CIC",""))))</f>
        <v>CIC</v>
      </c>
      <c r="S6982" s="78" t="str">
        <f t="shared" ref="S6982:S7045" si="1854">IF(LEFT(R6982,3)="&amp;RU","PLOEG",IF(LEFT(R6982,6)="ANT-di","DISP/S of N",IF(LEFT(R6982,4)="rANT","DISP/S of N",IF(LEFT(R6982,3)="ANT","CIC",""))))</f>
        <v/>
      </c>
      <c r="T6982" s="113">
        <v>44867.689837962964</v>
      </c>
      <c r="U6982" s="78" t="s">
        <v>1258</v>
      </c>
      <c r="V6982" s="78" t="str">
        <f t="shared" ref="V6982:V7045" si="1855">IF(LEFT(U6982,3)="&amp;RU","PLOEG",IF(LEFT(U6982,6)="ANT-di","DISP/S of N",IF(LEFT(U6982,4)="rANT","DISP/S of N",IF(LEFT(U6982,3)="ANT","CIC",""))))</f>
        <v>PLOEG</v>
      </c>
      <c r="W6982" s="113">
        <v>44867.693541666667</v>
      </c>
      <c r="X6982" s="113">
        <f t="shared" ref="X6982:X7045" si="1856">IF((MIN(L6982:M6982)&lt;K6982+6/ (24*3600)),"", IF((MIN(L6982:M6982)=K6982),"0:00:00",IF((MIN(L6982:M6982)-K6982),MIN(L6982:M6982)-K6982,"")))</f>
        <v>9.6064814715646207E-4</v>
      </c>
      <c r="Y6982" s="113">
        <f t="shared" ref="Y6982:Y7045" si="1857">IF(OR(T6982="",T6982&lt;MINA(L6982,M6982)+11/(24*3600)),"",T6982-MINA(L6982,M6982))</f>
        <v>1.2002314819255844E-2</v>
      </c>
      <c r="Z6982" s="113">
        <f t="shared" ref="Z6982:Z7045" si="1858">IF(OR(T6982="",W6982&lt;T6982+31/(24*3600)),"",W6982-T6982)</f>
        <v>3.7037037036498077E-3</v>
      </c>
      <c r="AB6982" s="2">
        <f t="shared" ref="AB6982:AC7045" si="1859">IF(Y6982="","",SECOND(Y6982)+(MINUTE(Y6982)*60)+(HOUR(Y6982)*3600))</f>
        <v>1037</v>
      </c>
      <c r="AC6982" s="2">
        <f t="shared" si="1859"/>
        <v>320</v>
      </c>
      <c r="AE6982" s="2" t="str">
        <f t="shared" ref="AE6982:AE7045" si="1860">IF(I6982=0,AB6982,"")</f>
        <v/>
      </c>
      <c r="AF6982" s="2" t="str">
        <f t="shared" ref="AF6982:AF7045" si="1861">IF(I6982=1,AB6982,"")</f>
        <v/>
      </c>
      <c r="AG6982" s="2" t="str">
        <f t="shared" ref="AG6982:AG7045" si="1862">IF(I6982=2,AB6982,"")</f>
        <v/>
      </c>
      <c r="AH6982" s="2">
        <f t="shared" ref="AH6982:AH7045" si="1863">IF(I6982=3,AB6982,"")</f>
        <v>1037</v>
      </c>
      <c r="AI6982" s="2" t="str">
        <f t="shared" ref="AI6982:AI7045" si="1864">IF(I6982=4,AB6982,"")</f>
        <v/>
      </c>
      <c r="AK6982" s="2" t="str">
        <f t="shared" ref="AK6982:AK7045" si="1865">IF(I6982=0,AC6982,"")</f>
        <v/>
      </c>
      <c r="AL6982" s="2" t="str">
        <f t="shared" ref="AL6982:AL7045" si="1866">IF(I6982=1,AC6982,"")</f>
        <v/>
      </c>
      <c r="AM6982" s="2" t="str">
        <f t="shared" ref="AM6982:AM7045" si="1867">IF(I6982=2,AC6982,"")</f>
        <v/>
      </c>
      <c r="AN6982" s="2">
        <f t="shared" ref="AN6982:AN7045" si="1868">IF(I6982=3,AC6982,"")</f>
        <v>320</v>
      </c>
      <c r="AO6982" s="2" t="str">
        <f t="shared" ref="AO6982:AO7045" si="1869">IF(I6982=4,AC6982,"")</f>
        <v/>
      </c>
    </row>
    <row r="6983" spans="1:41" x14ac:dyDescent="0.3">
      <c r="A6983" s="111">
        <v>44867.710636574076</v>
      </c>
      <c r="B6983" s="78" t="s">
        <v>7436</v>
      </c>
      <c r="C6983" s="78" t="s">
        <v>850</v>
      </c>
      <c r="D6983" s="78" t="s">
        <v>1207</v>
      </c>
      <c r="E6983" s="78">
        <v>130</v>
      </c>
      <c r="F6983" s="78" t="s">
        <v>807</v>
      </c>
      <c r="G6983" s="78" t="s">
        <v>86</v>
      </c>
      <c r="H6983" s="112" t="s">
        <v>252</v>
      </c>
      <c r="I6983" s="112">
        <v>4</v>
      </c>
      <c r="J6983" s="113">
        <v>44867.710277777776</v>
      </c>
      <c r="K6983" s="113">
        <v>44867.710636574076</v>
      </c>
      <c r="M6983" s="113">
        <v>44867.71199074074</v>
      </c>
      <c r="N6983" s="113">
        <v>44867.712025462963</v>
      </c>
      <c r="O6983" s="78" t="s">
        <v>1187</v>
      </c>
      <c r="P6983" s="78" t="str">
        <f t="shared" si="1853"/>
        <v>CIC</v>
      </c>
      <c r="S6983" s="78" t="str">
        <f t="shared" si="1854"/>
        <v/>
      </c>
      <c r="T6983" s="113">
        <v>44867.725949074076</v>
      </c>
      <c r="U6983" s="78" t="s">
        <v>1286</v>
      </c>
      <c r="V6983" s="78" t="str">
        <f t="shared" si="1855"/>
        <v>PLOEG</v>
      </c>
      <c r="W6983" s="113">
        <v>44867.777962962966</v>
      </c>
      <c r="X6983" s="113">
        <f t="shared" si="1856"/>
        <v>1.3541666630771942E-3</v>
      </c>
      <c r="Y6983" s="113">
        <f t="shared" si="1857"/>
        <v>1.3958333336631767E-2</v>
      </c>
      <c r="Z6983" s="113">
        <f t="shared" si="1858"/>
        <v>5.2013888889632653E-2</v>
      </c>
      <c r="AB6983" s="2">
        <f t="shared" si="1859"/>
        <v>1206</v>
      </c>
      <c r="AC6983" s="2">
        <f t="shared" si="1859"/>
        <v>4494</v>
      </c>
      <c r="AE6983" s="2" t="str">
        <f t="shared" si="1860"/>
        <v/>
      </c>
      <c r="AF6983" s="2" t="str">
        <f t="shared" si="1861"/>
        <v/>
      </c>
      <c r="AG6983" s="2" t="str">
        <f t="shared" si="1862"/>
        <v/>
      </c>
      <c r="AH6983" s="2" t="str">
        <f t="shared" si="1863"/>
        <v/>
      </c>
      <c r="AI6983" s="2">
        <f t="shared" si="1864"/>
        <v>1206</v>
      </c>
      <c r="AK6983" s="2" t="str">
        <f t="shared" si="1865"/>
        <v/>
      </c>
      <c r="AL6983" s="2" t="str">
        <f t="shared" si="1866"/>
        <v/>
      </c>
      <c r="AM6983" s="2" t="str">
        <f t="shared" si="1867"/>
        <v/>
      </c>
      <c r="AN6983" s="2" t="str">
        <f t="shared" si="1868"/>
        <v/>
      </c>
      <c r="AO6983" s="2">
        <f t="shared" si="1869"/>
        <v>4494</v>
      </c>
    </row>
    <row r="6984" spans="1:41" x14ac:dyDescent="0.3">
      <c r="A6984" s="111">
        <v>44868.134039351855</v>
      </c>
      <c r="B6984" s="78" t="s">
        <v>7437</v>
      </c>
      <c r="C6984" s="78" t="s">
        <v>835</v>
      </c>
      <c r="D6984" s="78" t="s">
        <v>2074</v>
      </c>
      <c r="E6984" s="78">
        <v>17</v>
      </c>
      <c r="F6984" s="78" t="s">
        <v>808</v>
      </c>
      <c r="G6984" s="78" t="s">
        <v>108</v>
      </c>
      <c r="H6984" s="112" t="s">
        <v>266</v>
      </c>
      <c r="I6984" s="112">
        <v>2</v>
      </c>
      <c r="J6984" s="113">
        <v>44868.133101851854</v>
      </c>
      <c r="K6984" s="113">
        <v>44868.134039351855</v>
      </c>
      <c r="M6984" s="113">
        <v>44868.134282407409</v>
      </c>
      <c r="P6984" s="78" t="str">
        <f t="shared" si="1853"/>
        <v/>
      </c>
      <c r="Q6984" s="113">
        <v>44868.134768518517</v>
      </c>
      <c r="R6984" s="78" t="s">
        <v>1187</v>
      </c>
      <c r="S6984" s="78" t="str">
        <f t="shared" si="1854"/>
        <v>CIC</v>
      </c>
      <c r="V6984" s="78" t="str">
        <f t="shared" si="1855"/>
        <v/>
      </c>
      <c r="W6984" s="113">
        <v>44868.143263888887</v>
      </c>
      <c r="X6984" s="113">
        <f t="shared" si="1856"/>
        <v>2.4305555416503921E-4</v>
      </c>
      <c r="Y6984" s="113" t="str">
        <f t="shared" si="1857"/>
        <v/>
      </c>
      <c r="Z6984" s="113" t="str">
        <f t="shared" si="1858"/>
        <v/>
      </c>
      <c r="AB6984" s="2" t="str">
        <f t="shared" si="1859"/>
        <v/>
      </c>
      <c r="AC6984" s="2" t="str">
        <f t="shared" si="1859"/>
        <v/>
      </c>
      <c r="AE6984" s="2" t="str">
        <f t="shared" si="1860"/>
        <v/>
      </c>
      <c r="AF6984" s="2" t="str">
        <f t="shared" si="1861"/>
        <v/>
      </c>
      <c r="AG6984" s="2" t="str">
        <f t="shared" si="1862"/>
        <v/>
      </c>
      <c r="AH6984" s="2" t="str">
        <f t="shared" si="1863"/>
        <v/>
      </c>
      <c r="AI6984" s="2" t="str">
        <f t="shared" si="1864"/>
        <v/>
      </c>
      <c r="AK6984" s="2" t="str">
        <f t="shared" si="1865"/>
        <v/>
      </c>
      <c r="AL6984" s="2" t="str">
        <f t="shared" si="1866"/>
        <v/>
      </c>
      <c r="AM6984" s="2" t="str">
        <f t="shared" si="1867"/>
        <v/>
      </c>
      <c r="AN6984" s="2" t="str">
        <f t="shared" si="1868"/>
        <v/>
      </c>
      <c r="AO6984" s="2" t="str">
        <f t="shared" si="1869"/>
        <v/>
      </c>
    </row>
    <row r="6985" spans="1:41" x14ac:dyDescent="0.3">
      <c r="A6985" s="111">
        <v>44868.134039351855</v>
      </c>
      <c r="B6985" s="78" t="s">
        <v>7437</v>
      </c>
      <c r="C6985" s="78" t="s">
        <v>846</v>
      </c>
      <c r="D6985" s="78" t="s">
        <v>2074</v>
      </c>
      <c r="E6985" s="78">
        <v>17</v>
      </c>
      <c r="F6985" s="78" t="s">
        <v>808</v>
      </c>
      <c r="G6985" s="78" t="s">
        <v>108</v>
      </c>
      <c r="H6985" s="112" t="s">
        <v>266</v>
      </c>
      <c r="I6985" s="112">
        <v>2</v>
      </c>
      <c r="J6985" s="113">
        <v>44868.133101851854</v>
      </c>
      <c r="K6985" s="113">
        <v>44868.134039351855</v>
      </c>
      <c r="M6985" s="113">
        <v>44868.134305555555</v>
      </c>
      <c r="P6985" s="78" t="str">
        <f t="shared" si="1853"/>
        <v/>
      </c>
      <c r="Q6985" s="113">
        <v>44868.134722222225</v>
      </c>
      <c r="R6985" s="78" t="s">
        <v>1187</v>
      </c>
      <c r="S6985" s="78" t="str">
        <f t="shared" si="1854"/>
        <v>CIC</v>
      </c>
      <c r="T6985" s="113">
        <v>44868.136817129627</v>
      </c>
      <c r="U6985" s="78" t="s">
        <v>1187</v>
      </c>
      <c r="V6985" s="78" t="str">
        <f t="shared" si="1855"/>
        <v>CIC</v>
      </c>
      <c r="W6985" s="113">
        <v>44868.143171296295</v>
      </c>
      <c r="X6985" s="113">
        <f t="shared" si="1856"/>
        <v>2.6620370044838637E-4</v>
      </c>
      <c r="Y6985" s="113">
        <f t="shared" si="1857"/>
        <v>2.5115740718320012E-3</v>
      </c>
      <c r="Z6985" s="113">
        <f t="shared" si="1858"/>
        <v>6.3541666677338071E-3</v>
      </c>
      <c r="AB6985" s="2">
        <f t="shared" si="1859"/>
        <v>217</v>
      </c>
      <c r="AC6985" s="2">
        <f t="shared" si="1859"/>
        <v>549</v>
      </c>
      <c r="AE6985" s="2" t="str">
        <f t="shared" si="1860"/>
        <v/>
      </c>
      <c r="AF6985" s="2" t="str">
        <f t="shared" si="1861"/>
        <v/>
      </c>
      <c r="AG6985" s="2">
        <f t="shared" si="1862"/>
        <v>217</v>
      </c>
      <c r="AH6985" s="2" t="str">
        <f t="shared" si="1863"/>
        <v/>
      </c>
      <c r="AI6985" s="2" t="str">
        <f t="shared" si="1864"/>
        <v/>
      </c>
      <c r="AK6985" s="2" t="str">
        <f t="shared" si="1865"/>
        <v/>
      </c>
      <c r="AL6985" s="2" t="str">
        <f t="shared" si="1866"/>
        <v/>
      </c>
      <c r="AM6985" s="2">
        <f t="shared" si="1867"/>
        <v>549</v>
      </c>
      <c r="AN6985" s="2" t="str">
        <f t="shared" si="1868"/>
        <v/>
      </c>
      <c r="AO6985" s="2" t="str">
        <f t="shared" si="1869"/>
        <v/>
      </c>
    </row>
    <row r="6986" spans="1:41" x14ac:dyDescent="0.3">
      <c r="A6986" s="111">
        <v>44868.373657407406</v>
      </c>
      <c r="B6986" s="78" t="s">
        <v>7438</v>
      </c>
      <c r="C6986" s="78" t="s">
        <v>886</v>
      </c>
      <c r="D6986" s="78" t="s">
        <v>1602</v>
      </c>
      <c r="F6986" s="78" t="s">
        <v>809</v>
      </c>
      <c r="G6986" s="78" t="s">
        <v>98</v>
      </c>
      <c r="H6986" s="112" t="s">
        <v>456</v>
      </c>
      <c r="I6986" s="112">
        <v>4</v>
      </c>
      <c r="J6986" s="113">
        <v>44868.373657407406</v>
      </c>
      <c r="K6986" s="113">
        <v>44868.373657407406</v>
      </c>
      <c r="M6986" s="113">
        <v>44868.374594907407</v>
      </c>
      <c r="N6986" s="113">
        <v>44868.374664351853</v>
      </c>
      <c r="O6986" s="78" t="s">
        <v>1187</v>
      </c>
      <c r="P6986" s="78" t="str">
        <f t="shared" si="1853"/>
        <v>CIC</v>
      </c>
      <c r="S6986" s="78" t="str">
        <f t="shared" si="1854"/>
        <v/>
      </c>
      <c r="T6986" s="113">
        <v>44868.392430555556</v>
      </c>
      <c r="U6986" s="78" t="s">
        <v>2077</v>
      </c>
      <c r="V6986" s="78" t="str">
        <f t="shared" si="1855"/>
        <v>PLOEG</v>
      </c>
      <c r="W6986" s="113">
        <v>44868.394837962966</v>
      </c>
      <c r="X6986" s="113">
        <f t="shared" si="1856"/>
        <v>9.3750000087311491E-4</v>
      </c>
      <c r="Y6986" s="113">
        <f t="shared" si="1857"/>
        <v>1.7835648148320615E-2</v>
      </c>
      <c r="Z6986" s="113">
        <f t="shared" si="1858"/>
        <v>2.4074074099189602E-3</v>
      </c>
      <c r="AB6986" s="2">
        <f t="shared" si="1859"/>
        <v>1541</v>
      </c>
      <c r="AC6986" s="2">
        <f t="shared" si="1859"/>
        <v>208</v>
      </c>
      <c r="AE6986" s="2" t="str">
        <f t="shared" si="1860"/>
        <v/>
      </c>
      <c r="AF6986" s="2" t="str">
        <f t="shared" si="1861"/>
        <v/>
      </c>
      <c r="AG6986" s="2" t="str">
        <f t="shared" si="1862"/>
        <v/>
      </c>
      <c r="AH6986" s="2" t="str">
        <f t="shared" si="1863"/>
        <v/>
      </c>
      <c r="AI6986" s="2">
        <f t="shared" si="1864"/>
        <v>1541</v>
      </c>
      <c r="AK6986" s="2" t="str">
        <f t="shared" si="1865"/>
        <v/>
      </c>
      <c r="AL6986" s="2" t="str">
        <f t="shared" si="1866"/>
        <v/>
      </c>
      <c r="AM6986" s="2" t="str">
        <f t="shared" si="1867"/>
        <v/>
      </c>
      <c r="AN6986" s="2" t="str">
        <f t="shared" si="1868"/>
        <v/>
      </c>
      <c r="AO6986" s="2">
        <f t="shared" si="1869"/>
        <v>208</v>
      </c>
    </row>
    <row r="6987" spans="1:41" x14ac:dyDescent="0.3">
      <c r="A6987" s="111">
        <v>44868.428240740737</v>
      </c>
      <c r="B6987" s="78" t="s">
        <v>7439</v>
      </c>
      <c r="C6987" s="78" t="s">
        <v>886</v>
      </c>
      <c r="D6987" s="78" t="s">
        <v>2795</v>
      </c>
      <c r="E6987" s="78">
        <v>28</v>
      </c>
      <c r="F6987" s="78" t="s">
        <v>808</v>
      </c>
      <c r="G6987" s="78" t="s">
        <v>126</v>
      </c>
      <c r="H6987" s="112" t="s">
        <v>290</v>
      </c>
      <c r="I6987" s="112">
        <v>2</v>
      </c>
      <c r="J6987" s="113">
        <v>44868.427928240744</v>
      </c>
      <c r="K6987" s="113">
        <v>44868.428240740737</v>
      </c>
      <c r="M6987" s="113">
        <v>44868.428495370368</v>
      </c>
      <c r="N6987" s="113">
        <v>44868.450972222221</v>
      </c>
      <c r="O6987" s="78" t="s">
        <v>1258</v>
      </c>
      <c r="P6987" s="78" t="str">
        <f t="shared" si="1853"/>
        <v>PLOEG</v>
      </c>
      <c r="S6987" s="78" t="str">
        <f t="shared" si="1854"/>
        <v/>
      </c>
      <c r="T6987" s="113">
        <v>44868.431527777779</v>
      </c>
      <c r="U6987" s="78" t="s">
        <v>2077</v>
      </c>
      <c r="V6987" s="78" t="str">
        <f t="shared" si="1855"/>
        <v>PLOEG</v>
      </c>
      <c r="W6987" s="113">
        <v>44868.543391203704</v>
      </c>
      <c r="X6987" s="113">
        <f t="shared" si="1856"/>
        <v>2.546296309446916E-4</v>
      </c>
      <c r="Y6987" s="113">
        <f t="shared" si="1857"/>
        <v>3.0324074105010368E-3</v>
      </c>
      <c r="Z6987" s="113">
        <f t="shared" si="1858"/>
        <v>0.11186342592554865</v>
      </c>
      <c r="AB6987" s="2">
        <f t="shared" si="1859"/>
        <v>262</v>
      </c>
      <c r="AC6987" s="2">
        <f t="shared" si="1859"/>
        <v>9665</v>
      </c>
      <c r="AE6987" s="2" t="str">
        <f t="shared" si="1860"/>
        <v/>
      </c>
      <c r="AF6987" s="2" t="str">
        <f t="shared" si="1861"/>
        <v/>
      </c>
      <c r="AG6987" s="2">
        <f t="shared" si="1862"/>
        <v>262</v>
      </c>
      <c r="AH6987" s="2" t="str">
        <f t="shared" si="1863"/>
        <v/>
      </c>
      <c r="AI6987" s="2" t="str">
        <f t="shared" si="1864"/>
        <v/>
      </c>
      <c r="AK6987" s="2" t="str">
        <f t="shared" si="1865"/>
        <v/>
      </c>
      <c r="AL6987" s="2" t="str">
        <f t="shared" si="1866"/>
        <v/>
      </c>
      <c r="AM6987" s="2">
        <f t="shared" si="1867"/>
        <v>9665</v>
      </c>
      <c r="AN6987" s="2" t="str">
        <f t="shared" si="1868"/>
        <v/>
      </c>
      <c r="AO6987" s="2" t="str">
        <f t="shared" si="1869"/>
        <v/>
      </c>
    </row>
    <row r="6988" spans="1:41" x14ac:dyDescent="0.3">
      <c r="A6988" s="111">
        <v>44868.532384259262</v>
      </c>
      <c r="B6988" s="78" t="s">
        <v>7440</v>
      </c>
      <c r="C6988" s="78" t="s">
        <v>922</v>
      </c>
      <c r="D6988" s="78" t="s">
        <v>7441</v>
      </c>
      <c r="G6988" s="78" t="s">
        <v>122</v>
      </c>
      <c r="H6988" s="112" t="s">
        <v>346</v>
      </c>
      <c r="I6988" s="112">
        <v>4</v>
      </c>
      <c r="J6988" s="113">
        <v>44868.532384259262</v>
      </c>
      <c r="K6988" s="113">
        <v>44868.532384259262</v>
      </c>
      <c r="M6988" s="113">
        <v>44868.53361111111</v>
      </c>
      <c r="N6988" s="113">
        <v>44868.53365740741</v>
      </c>
      <c r="O6988" s="78" t="s">
        <v>1187</v>
      </c>
      <c r="P6988" s="78" t="str">
        <f t="shared" si="1853"/>
        <v>CIC</v>
      </c>
      <c r="S6988" s="78" t="str">
        <f t="shared" si="1854"/>
        <v/>
      </c>
      <c r="V6988" s="78" t="str">
        <f t="shared" si="1855"/>
        <v/>
      </c>
      <c r="W6988" s="113">
        <v>44868.619942129626</v>
      </c>
      <c r="X6988" s="113">
        <f t="shared" si="1856"/>
        <v>1.2268518476048484E-3</v>
      </c>
      <c r="Y6988" s="113" t="str">
        <f t="shared" si="1857"/>
        <v/>
      </c>
      <c r="Z6988" s="113" t="str">
        <f t="shared" si="1858"/>
        <v/>
      </c>
      <c r="AB6988" s="2" t="str">
        <f t="shared" si="1859"/>
        <v/>
      </c>
      <c r="AC6988" s="2" t="str">
        <f t="shared" si="1859"/>
        <v/>
      </c>
      <c r="AE6988" s="2" t="str">
        <f t="shared" si="1860"/>
        <v/>
      </c>
      <c r="AF6988" s="2" t="str">
        <f t="shared" si="1861"/>
        <v/>
      </c>
      <c r="AG6988" s="2" t="str">
        <f t="shared" si="1862"/>
        <v/>
      </c>
      <c r="AH6988" s="2" t="str">
        <f t="shared" si="1863"/>
        <v/>
      </c>
      <c r="AI6988" s="2" t="str">
        <f t="shared" si="1864"/>
        <v/>
      </c>
      <c r="AK6988" s="2" t="str">
        <f t="shared" si="1865"/>
        <v/>
      </c>
      <c r="AL6988" s="2" t="str">
        <f t="shared" si="1866"/>
        <v/>
      </c>
      <c r="AM6988" s="2" t="str">
        <f t="shared" si="1867"/>
        <v/>
      </c>
      <c r="AN6988" s="2" t="str">
        <f t="shared" si="1868"/>
        <v/>
      </c>
      <c r="AO6988" s="2" t="str">
        <f t="shared" si="1869"/>
        <v/>
      </c>
    </row>
    <row r="6989" spans="1:41" x14ac:dyDescent="0.3">
      <c r="A6989" s="111">
        <v>44868.572314814817</v>
      </c>
      <c r="B6989" s="78" t="s">
        <v>7442</v>
      </c>
      <c r="C6989" s="78" t="s">
        <v>886</v>
      </c>
      <c r="D6989" s="78" t="s">
        <v>1638</v>
      </c>
      <c r="E6989" s="78">
        <v>15</v>
      </c>
      <c r="F6989" s="78" t="s">
        <v>807</v>
      </c>
      <c r="G6989" s="78" t="s">
        <v>102</v>
      </c>
      <c r="H6989" s="112" t="s">
        <v>226</v>
      </c>
      <c r="I6989" s="112">
        <v>3</v>
      </c>
      <c r="J6989" s="113">
        <v>44868.572314814817</v>
      </c>
      <c r="K6989" s="113">
        <v>44868.572314814817</v>
      </c>
      <c r="L6989" s="113">
        <v>44868.601087962961</v>
      </c>
      <c r="M6989" s="113">
        <v>44868.603888888887</v>
      </c>
      <c r="N6989" s="113">
        <v>44868.573425925926</v>
      </c>
      <c r="O6989" s="78" t="s">
        <v>1187</v>
      </c>
      <c r="P6989" s="78" t="str">
        <f t="shared" si="1853"/>
        <v>CIC</v>
      </c>
      <c r="Q6989" s="113">
        <v>44868.603958333333</v>
      </c>
      <c r="R6989" s="78" t="s">
        <v>1185</v>
      </c>
      <c r="S6989" s="78" t="str">
        <f t="shared" si="1854"/>
        <v>CIC</v>
      </c>
      <c r="T6989" s="113">
        <v>44868.608877314815</v>
      </c>
      <c r="U6989" s="78" t="s">
        <v>2077</v>
      </c>
      <c r="V6989" s="78" t="str">
        <f t="shared" si="1855"/>
        <v>PLOEG</v>
      </c>
      <c r="W6989" s="113">
        <v>44868.610520833332</v>
      </c>
      <c r="X6989" s="113">
        <f t="shared" si="1856"/>
        <v>2.8773148143955041E-2</v>
      </c>
      <c r="Y6989" s="113">
        <f t="shared" si="1857"/>
        <v>7.7893518537166528E-3</v>
      </c>
      <c r="Z6989" s="113">
        <f t="shared" si="1858"/>
        <v>1.6435185170848854E-3</v>
      </c>
      <c r="AB6989" s="2">
        <f t="shared" si="1859"/>
        <v>673</v>
      </c>
      <c r="AC6989" s="2">
        <f t="shared" si="1859"/>
        <v>142</v>
      </c>
      <c r="AE6989" s="2" t="str">
        <f t="shared" si="1860"/>
        <v/>
      </c>
      <c r="AF6989" s="2" t="str">
        <f t="shared" si="1861"/>
        <v/>
      </c>
      <c r="AG6989" s="2" t="str">
        <f t="shared" si="1862"/>
        <v/>
      </c>
      <c r="AH6989" s="2">
        <f t="shared" si="1863"/>
        <v>673</v>
      </c>
      <c r="AI6989" s="2" t="str">
        <f t="shared" si="1864"/>
        <v/>
      </c>
      <c r="AK6989" s="2" t="str">
        <f t="shared" si="1865"/>
        <v/>
      </c>
      <c r="AL6989" s="2" t="str">
        <f t="shared" si="1866"/>
        <v/>
      </c>
      <c r="AM6989" s="2" t="str">
        <f t="shared" si="1867"/>
        <v/>
      </c>
      <c r="AN6989" s="2">
        <f t="shared" si="1868"/>
        <v>142</v>
      </c>
      <c r="AO6989" s="2" t="str">
        <f t="shared" si="1869"/>
        <v/>
      </c>
    </row>
    <row r="6990" spans="1:41" x14ac:dyDescent="0.3">
      <c r="A6990" s="111">
        <v>44868.579097222224</v>
      </c>
      <c r="B6990" s="78" t="s">
        <v>7443</v>
      </c>
      <c r="C6990" s="78" t="s">
        <v>886</v>
      </c>
      <c r="D6990" s="78" t="s">
        <v>1524</v>
      </c>
      <c r="E6990" s="78">
        <v>7</v>
      </c>
      <c r="F6990" s="78" t="s">
        <v>807</v>
      </c>
      <c r="G6990" s="78" t="s">
        <v>98</v>
      </c>
      <c r="H6990" s="112" t="s">
        <v>254</v>
      </c>
      <c r="I6990" s="112">
        <v>3</v>
      </c>
      <c r="J6990" s="113">
        <v>44868.578518518516</v>
      </c>
      <c r="K6990" s="113">
        <v>44868.579097222224</v>
      </c>
      <c r="L6990" s="113">
        <v>44868.619050925925</v>
      </c>
      <c r="M6990" s="113">
        <v>44868.639548611114</v>
      </c>
      <c r="P6990" s="78" t="str">
        <f t="shared" si="1853"/>
        <v/>
      </c>
      <c r="Q6990" s="113">
        <v>44868.618946759256</v>
      </c>
      <c r="R6990" s="78" t="s">
        <v>1185</v>
      </c>
      <c r="S6990" s="78" t="str">
        <f t="shared" si="1854"/>
        <v>CIC</v>
      </c>
      <c r="T6990" s="113">
        <v>44868.660486111112</v>
      </c>
      <c r="U6990" s="78" t="s">
        <v>1258</v>
      </c>
      <c r="V6990" s="78" t="str">
        <f t="shared" si="1855"/>
        <v>PLOEG</v>
      </c>
      <c r="W6990" s="113">
        <v>44868.665486111109</v>
      </c>
      <c r="X6990" s="113">
        <f t="shared" si="1856"/>
        <v>3.9953703701030463E-2</v>
      </c>
      <c r="Y6990" s="113">
        <f t="shared" si="1857"/>
        <v>4.1435185186855961E-2</v>
      </c>
      <c r="Z6990" s="113">
        <f t="shared" si="1858"/>
        <v>4.9999999973806553E-3</v>
      </c>
      <c r="AB6990" s="2">
        <f t="shared" si="1859"/>
        <v>3580</v>
      </c>
      <c r="AC6990" s="2">
        <f t="shared" si="1859"/>
        <v>432</v>
      </c>
      <c r="AE6990" s="2" t="str">
        <f t="shared" si="1860"/>
        <v/>
      </c>
      <c r="AF6990" s="2" t="str">
        <f t="shared" si="1861"/>
        <v/>
      </c>
      <c r="AG6990" s="2" t="str">
        <f t="shared" si="1862"/>
        <v/>
      </c>
      <c r="AH6990" s="2">
        <f t="shared" si="1863"/>
        <v>3580</v>
      </c>
      <c r="AI6990" s="2" t="str">
        <f t="shared" si="1864"/>
        <v/>
      </c>
      <c r="AK6990" s="2" t="str">
        <f t="shared" si="1865"/>
        <v/>
      </c>
      <c r="AL6990" s="2" t="str">
        <f t="shared" si="1866"/>
        <v/>
      </c>
      <c r="AM6990" s="2" t="str">
        <f t="shared" si="1867"/>
        <v/>
      </c>
      <c r="AN6990" s="2">
        <f t="shared" si="1868"/>
        <v>432</v>
      </c>
      <c r="AO6990" s="2" t="str">
        <f t="shared" si="1869"/>
        <v/>
      </c>
    </row>
    <row r="6991" spans="1:41" x14ac:dyDescent="0.3">
      <c r="A6991" s="111">
        <v>44868.600891203707</v>
      </c>
      <c r="B6991" s="78" t="s">
        <v>7444</v>
      </c>
      <c r="C6991" s="78" t="s">
        <v>886</v>
      </c>
      <c r="D6991" s="78" t="s">
        <v>1382</v>
      </c>
      <c r="F6991" s="78" t="s">
        <v>808</v>
      </c>
      <c r="G6991" s="78" t="s">
        <v>106</v>
      </c>
      <c r="H6991" s="112" t="s">
        <v>212</v>
      </c>
      <c r="I6991" s="112">
        <v>4</v>
      </c>
      <c r="J6991" s="113">
        <v>44868.600694444445</v>
      </c>
      <c r="K6991" s="113">
        <v>44868.600891203707</v>
      </c>
      <c r="M6991" s="113">
        <v>44868.601087962961</v>
      </c>
      <c r="P6991" s="78" t="str">
        <f t="shared" si="1853"/>
        <v/>
      </c>
      <c r="S6991" s="78" t="str">
        <f t="shared" si="1854"/>
        <v/>
      </c>
      <c r="V6991" s="78" t="str">
        <f t="shared" si="1855"/>
        <v/>
      </c>
      <c r="W6991" s="113">
        <v>44868.603877314818</v>
      </c>
      <c r="X6991" s="113">
        <f t="shared" si="1856"/>
        <v>1.9675925432238728E-4</v>
      </c>
      <c r="Y6991" s="113" t="str">
        <f t="shared" si="1857"/>
        <v/>
      </c>
      <c r="Z6991" s="113" t="str">
        <f t="shared" si="1858"/>
        <v/>
      </c>
      <c r="AB6991" s="2" t="str">
        <f t="shared" si="1859"/>
        <v/>
      </c>
      <c r="AC6991" s="2" t="str">
        <f t="shared" si="1859"/>
        <v/>
      </c>
      <c r="AE6991" s="2" t="str">
        <f t="shared" si="1860"/>
        <v/>
      </c>
      <c r="AF6991" s="2" t="str">
        <f t="shared" si="1861"/>
        <v/>
      </c>
      <c r="AG6991" s="2" t="str">
        <f t="shared" si="1862"/>
        <v/>
      </c>
      <c r="AH6991" s="2" t="str">
        <f t="shared" si="1863"/>
        <v/>
      </c>
      <c r="AI6991" s="2" t="str">
        <f t="shared" si="1864"/>
        <v/>
      </c>
      <c r="AK6991" s="2" t="str">
        <f t="shared" si="1865"/>
        <v/>
      </c>
      <c r="AL6991" s="2" t="str">
        <f t="shared" si="1866"/>
        <v/>
      </c>
      <c r="AM6991" s="2" t="str">
        <f t="shared" si="1867"/>
        <v/>
      </c>
      <c r="AN6991" s="2" t="str">
        <f t="shared" si="1868"/>
        <v/>
      </c>
      <c r="AO6991" s="2" t="str">
        <f t="shared" si="1869"/>
        <v/>
      </c>
    </row>
    <row r="6992" spans="1:41" x14ac:dyDescent="0.3">
      <c r="A6992" s="111">
        <v>44868.617708333331</v>
      </c>
      <c r="B6992" s="78" t="s">
        <v>7445</v>
      </c>
      <c r="C6992" s="78" t="s">
        <v>886</v>
      </c>
      <c r="D6992" s="78" t="s">
        <v>1237</v>
      </c>
      <c r="E6992" s="78">
        <v>171</v>
      </c>
      <c r="F6992" s="78" t="s">
        <v>807</v>
      </c>
      <c r="G6992" s="78" t="s">
        <v>126</v>
      </c>
      <c r="H6992" s="112" t="s">
        <v>290</v>
      </c>
      <c r="I6992" s="112">
        <v>2</v>
      </c>
      <c r="J6992" s="113">
        <v>44868.617372685185</v>
      </c>
      <c r="K6992" s="113">
        <v>44868.617708333331</v>
      </c>
      <c r="M6992" s="113">
        <v>44868.619050925925</v>
      </c>
      <c r="N6992" s="113">
        <v>44868.619259259256</v>
      </c>
      <c r="O6992" s="78" t="s">
        <v>1187</v>
      </c>
      <c r="P6992" s="78" t="str">
        <f t="shared" si="1853"/>
        <v>CIC</v>
      </c>
      <c r="S6992" s="78" t="str">
        <f t="shared" si="1854"/>
        <v/>
      </c>
      <c r="T6992" s="113">
        <v>44868.622060185182</v>
      </c>
      <c r="U6992" s="78" t="s">
        <v>1185</v>
      </c>
      <c r="V6992" s="78" t="str">
        <f t="shared" si="1855"/>
        <v>CIC</v>
      </c>
      <c r="W6992" s="113">
        <v>44868.639548611114</v>
      </c>
      <c r="X6992" s="113">
        <f t="shared" si="1856"/>
        <v>1.3425925935734995E-3</v>
      </c>
      <c r="Y6992" s="113">
        <f t="shared" si="1857"/>
        <v>3.009259256941732E-3</v>
      </c>
      <c r="Z6992" s="113">
        <f t="shared" si="1858"/>
        <v>1.7488425932242535E-2</v>
      </c>
      <c r="AB6992" s="2">
        <f t="shared" si="1859"/>
        <v>260</v>
      </c>
      <c r="AC6992" s="2">
        <f t="shared" si="1859"/>
        <v>1511</v>
      </c>
      <c r="AE6992" s="2" t="str">
        <f t="shared" si="1860"/>
        <v/>
      </c>
      <c r="AF6992" s="2" t="str">
        <f t="shared" si="1861"/>
        <v/>
      </c>
      <c r="AG6992" s="2">
        <f t="shared" si="1862"/>
        <v>260</v>
      </c>
      <c r="AH6992" s="2" t="str">
        <f t="shared" si="1863"/>
        <v/>
      </c>
      <c r="AI6992" s="2" t="str">
        <f t="shared" si="1864"/>
        <v/>
      </c>
      <c r="AK6992" s="2" t="str">
        <f t="shared" si="1865"/>
        <v/>
      </c>
      <c r="AL6992" s="2" t="str">
        <f t="shared" si="1866"/>
        <v/>
      </c>
      <c r="AM6992" s="2">
        <f t="shared" si="1867"/>
        <v>1511</v>
      </c>
      <c r="AN6992" s="2" t="str">
        <f t="shared" si="1868"/>
        <v/>
      </c>
      <c r="AO6992" s="2" t="str">
        <f t="shared" si="1869"/>
        <v/>
      </c>
    </row>
    <row r="6993" spans="1:41" x14ac:dyDescent="0.3">
      <c r="A6993" s="111">
        <v>44868.617708333331</v>
      </c>
      <c r="B6993" s="78" t="s">
        <v>7445</v>
      </c>
      <c r="C6993" s="78" t="s">
        <v>922</v>
      </c>
      <c r="D6993" s="78" t="s">
        <v>1237</v>
      </c>
      <c r="E6993" s="78">
        <v>171</v>
      </c>
      <c r="F6993" s="78" t="s">
        <v>807</v>
      </c>
      <c r="G6993" s="78" t="s">
        <v>126</v>
      </c>
      <c r="H6993" s="112" t="s">
        <v>290</v>
      </c>
      <c r="I6993" s="112">
        <v>2</v>
      </c>
      <c r="J6993" s="113">
        <v>44868.617372685185</v>
      </c>
      <c r="K6993" s="113">
        <v>44868.617708333331</v>
      </c>
      <c r="M6993" s="113">
        <v>44868.620034722226</v>
      </c>
      <c r="N6993" s="113">
        <v>44868.620069444441</v>
      </c>
      <c r="O6993" s="78" t="s">
        <v>1187</v>
      </c>
      <c r="P6993" s="78" t="str">
        <f t="shared" si="1853"/>
        <v>CIC</v>
      </c>
      <c r="S6993" s="78" t="str">
        <f t="shared" si="1854"/>
        <v/>
      </c>
      <c r="T6993" s="113">
        <v>44868.626261574071</v>
      </c>
      <c r="U6993" s="78" t="s">
        <v>1187</v>
      </c>
      <c r="V6993" s="78" t="str">
        <f t="shared" si="1855"/>
        <v>CIC</v>
      </c>
      <c r="W6993" s="113">
        <v>44868.639768518522</v>
      </c>
      <c r="X6993" s="113">
        <f t="shared" si="1856"/>
        <v>2.3263888942892663E-3</v>
      </c>
      <c r="Y6993" s="113">
        <f t="shared" si="1857"/>
        <v>6.2268518449855037E-3</v>
      </c>
      <c r="Z6993" s="113">
        <f t="shared" si="1858"/>
        <v>1.3506944451364689E-2</v>
      </c>
      <c r="AB6993" s="2">
        <f t="shared" si="1859"/>
        <v>538</v>
      </c>
      <c r="AC6993" s="2">
        <f t="shared" si="1859"/>
        <v>1167</v>
      </c>
      <c r="AE6993" s="2" t="str">
        <f t="shared" si="1860"/>
        <v/>
      </c>
      <c r="AF6993" s="2" t="str">
        <f t="shared" si="1861"/>
        <v/>
      </c>
      <c r="AG6993" s="2">
        <f t="shared" si="1862"/>
        <v>538</v>
      </c>
      <c r="AH6993" s="2" t="str">
        <f t="shared" si="1863"/>
        <v/>
      </c>
      <c r="AI6993" s="2" t="str">
        <f t="shared" si="1864"/>
        <v/>
      </c>
      <c r="AK6993" s="2" t="str">
        <f t="shared" si="1865"/>
        <v/>
      </c>
      <c r="AL6993" s="2" t="str">
        <f t="shared" si="1866"/>
        <v/>
      </c>
      <c r="AM6993" s="2">
        <f t="shared" si="1867"/>
        <v>1167</v>
      </c>
      <c r="AN6993" s="2" t="str">
        <f t="shared" si="1868"/>
        <v/>
      </c>
      <c r="AO6993" s="2" t="str">
        <f t="shared" si="1869"/>
        <v/>
      </c>
    </row>
    <row r="6994" spans="1:41" x14ac:dyDescent="0.3">
      <c r="A6994" s="111">
        <v>44868.686516203707</v>
      </c>
      <c r="B6994" s="78" t="s">
        <v>7446</v>
      </c>
      <c r="C6994" s="78" t="s">
        <v>886</v>
      </c>
      <c r="D6994" s="78" t="s">
        <v>2390</v>
      </c>
      <c r="E6994" s="78">
        <v>3</v>
      </c>
      <c r="F6994" s="78" t="s">
        <v>809</v>
      </c>
      <c r="G6994" s="78" t="s">
        <v>136</v>
      </c>
      <c r="H6994" s="112" t="s">
        <v>585</v>
      </c>
      <c r="I6994" s="112">
        <v>4</v>
      </c>
      <c r="J6994" s="113">
        <v>44868.685983796298</v>
      </c>
      <c r="K6994" s="113">
        <v>44868.686516203707</v>
      </c>
      <c r="M6994" s="113">
        <v>44868.689097222225</v>
      </c>
      <c r="P6994" s="78" t="str">
        <f t="shared" si="1853"/>
        <v/>
      </c>
      <c r="Q6994" s="113">
        <v>44868.689456018517</v>
      </c>
      <c r="R6994" s="78" t="s">
        <v>1185</v>
      </c>
      <c r="S6994" s="78" t="str">
        <f t="shared" si="1854"/>
        <v>CIC</v>
      </c>
      <c r="T6994" s="113">
        <v>44868.693368055552</v>
      </c>
      <c r="U6994" s="78" t="s">
        <v>2077</v>
      </c>
      <c r="V6994" s="78" t="str">
        <f t="shared" si="1855"/>
        <v>PLOEG</v>
      </c>
      <c r="W6994" s="113">
        <v>44868.72446759259</v>
      </c>
      <c r="X6994" s="113">
        <f t="shared" si="1856"/>
        <v>2.5810185179580003E-3</v>
      </c>
      <c r="Y6994" s="113">
        <f t="shared" si="1857"/>
        <v>4.27083332760958E-3</v>
      </c>
      <c r="Z6994" s="113">
        <f t="shared" si="1858"/>
        <v>3.1099537038244307E-2</v>
      </c>
      <c r="AB6994" s="2">
        <f t="shared" si="1859"/>
        <v>369</v>
      </c>
      <c r="AC6994" s="2">
        <f t="shared" si="1859"/>
        <v>2687</v>
      </c>
      <c r="AE6994" s="2" t="str">
        <f t="shared" si="1860"/>
        <v/>
      </c>
      <c r="AF6994" s="2" t="str">
        <f t="shared" si="1861"/>
        <v/>
      </c>
      <c r="AG6994" s="2" t="str">
        <f t="shared" si="1862"/>
        <v/>
      </c>
      <c r="AH6994" s="2" t="str">
        <f t="shared" si="1863"/>
        <v/>
      </c>
      <c r="AI6994" s="2">
        <f t="shared" si="1864"/>
        <v>369</v>
      </c>
      <c r="AK6994" s="2" t="str">
        <f t="shared" si="1865"/>
        <v/>
      </c>
      <c r="AL6994" s="2" t="str">
        <f t="shared" si="1866"/>
        <v/>
      </c>
      <c r="AM6994" s="2" t="str">
        <f t="shared" si="1867"/>
        <v/>
      </c>
      <c r="AN6994" s="2" t="str">
        <f t="shared" si="1868"/>
        <v/>
      </c>
      <c r="AO6994" s="2">
        <f t="shared" si="1869"/>
        <v>2687</v>
      </c>
    </row>
    <row r="6995" spans="1:41" x14ac:dyDescent="0.3">
      <c r="A6995" s="111">
        <v>44868.686516203707</v>
      </c>
      <c r="B6995" s="78" t="s">
        <v>7446</v>
      </c>
      <c r="C6995" s="78" t="s">
        <v>922</v>
      </c>
      <c r="D6995" s="78" t="s">
        <v>2390</v>
      </c>
      <c r="E6995" s="78">
        <v>3</v>
      </c>
      <c r="F6995" s="78" t="s">
        <v>809</v>
      </c>
      <c r="G6995" s="78" t="s">
        <v>136</v>
      </c>
      <c r="H6995" s="112" t="s">
        <v>585</v>
      </c>
      <c r="I6995" s="112">
        <v>4</v>
      </c>
      <c r="J6995" s="113">
        <v>44868.685983796298</v>
      </c>
      <c r="K6995" s="113">
        <v>44868.686516203707</v>
      </c>
      <c r="M6995" s="113">
        <v>44868.689675925925</v>
      </c>
      <c r="P6995" s="78" t="str">
        <f t="shared" si="1853"/>
        <v/>
      </c>
      <c r="Q6995" s="113">
        <v>44868.689699074072</v>
      </c>
      <c r="R6995" s="78" t="s">
        <v>1185</v>
      </c>
      <c r="S6995" s="78" t="str">
        <f t="shared" si="1854"/>
        <v>CIC</v>
      </c>
      <c r="V6995" s="78" t="str">
        <f t="shared" si="1855"/>
        <v/>
      </c>
      <c r="W6995" s="113">
        <v>44868.741851851853</v>
      </c>
      <c r="X6995" s="113">
        <f t="shared" si="1856"/>
        <v>3.159722218697425E-3</v>
      </c>
      <c r="Y6995" s="113" t="str">
        <f t="shared" si="1857"/>
        <v/>
      </c>
      <c r="Z6995" s="113" t="str">
        <f t="shared" si="1858"/>
        <v/>
      </c>
      <c r="AB6995" s="2" t="str">
        <f t="shared" si="1859"/>
        <v/>
      </c>
      <c r="AC6995" s="2" t="str">
        <f t="shared" si="1859"/>
        <v/>
      </c>
      <c r="AE6995" s="2" t="str">
        <f t="shared" si="1860"/>
        <v/>
      </c>
      <c r="AF6995" s="2" t="str">
        <f t="shared" si="1861"/>
        <v/>
      </c>
      <c r="AG6995" s="2" t="str">
        <f t="shared" si="1862"/>
        <v/>
      </c>
      <c r="AH6995" s="2" t="str">
        <f t="shared" si="1863"/>
        <v/>
      </c>
      <c r="AI6995" s="2" t="str">
        <f t="shared" si="1864"/>
        <v/>
      </c>
      <c r="AK6995" s="2" t="str">
        <f t="shared" si="1865"/>
        <v/>
      </c>
      <c r="AL6995" s="2" t="str">
        <f t="shared" si="1866"/>
        <v/>
      </c>
      <c r="AM6995" s="2" t="str">
        <f t="shared" si="1867"/>
        <v/>
      </c>
      <c r="AN6995" s="2" t="str">
        <f t="shared" si="1868"/>
        <v/>
      </c>
      <c r="AO6995" s="2" t="str">
        <f t="shared" si="1869"/>
        <v/>
      </c>
    </row>
    <row r="6996" spans="1:41" x14ac:dyDescent="0.3">
      <c r="A6996" s="111">
        <v>44868.699618055558</v>
      </c>
      <c r="B6996" s="78" t="s">
        <v>7447</v>
      </c>
      <c r="C6996" s="78" t="s">
        <v>886</v>
      </c>
      <c r="D6996" s="78" t="s">
        <v>1237</v>
      </c>
      <c r="E6996" s="78">
        <v>27</v>
      </c>
      <c r="F6996" s="78" t="s">
        <v>807</v>
      </c>
      <c r="G6996" s="78" t="s">
        <v>88</v>
      </c>
      <c r="H6996" s="112" t="s">
        <v>332</v>
      </c>
      <c r="I6996" s="112">
        <v>3</v>
      </c>
      <c r="J6996" s="113">
        <v>44868.699618055558</v>
      </c>
      <c r="K6996" s="113">
        <v>44868.699618055558</v>
      </c>
      <c r="M6996" s="113">
        <v>44868.724664351852</v>
      </c>
      <c r="P6996" s="78" t="str">
        <f t="shared" si="1853"/>
        <v/>
      </c>
      <c r="Q6996" s="113">
        <v>44868.724733796298</v>
      </c>
      <c r="R6996" s="78" t="s">
        <v>1185</v>
      </c>
      <c r="S6996" s="78" t="str">
        <f t="shared" si="1854"/>
        <v>CIC</v>
      </c>
      <c r="V6996" s="78" t="str">
        <f t="shared" si="1855"/>
        <v/>
      </c>
      <c r="W6996" s="113">
        <v>44868.739953703705</v>
      </c>
      <c r="X6996" s="113">
        <f t="shared" si="1856"/>
        <v>2.5046296294021886E-2</v>
      </c>
      <c r="Y6996" s="113" t="str">
        <f t="shared" si="1857"/>
        <v/>
      </c>
      <c r="Z6996" s="113" t="str">
        <f t="shared" si="1858"/>
        <v/>
      </c>
      <c r="AB6996" s="2" t="str">
        <f t="shared" si="1859"/>
        <v/>
      </c>
      <c r="AC6996" s="2" t="str">
        <f t="shared" si="1859"/>
        <v/>
      </c>
      <c r="AE6996" s="2" t="str">
        <f t="shared" si="1860"/>
        <v/>
      </c>
      <c r="AF6996" s="2" t="str">
        <f t="shared" si="1861"/>
        <v/>
      </c>
      <c r="AG6996" s="2" t="str">
        <f t="shared" si="1862"/>
        <v/>
      </c>
      <c r="AH6996" s="2" t="str">
        <f t="shared" si="1863"/>
        <v/>
      </c>
      <c r="AI6996" s="2" t="str">
        <f t="shared" si="1864"/>
        <v/>
      </c>
      <c r="AK6996" s="2" t="str">
        <f t="shared" si="1865"/>
        <v/>
      </c>
      <c r="AL6996" s="2" t="str">
        <f t="shared" si="1866"/>
        <v/>
      </c>
      <c r="AM6996" s="2" t="str">
        <f t="shared" si="1867"/>
        <v/>
      </c>
      <c r="AN6996" s="2" t="str">
        <f t="shared" si="1868"/>
        <v/>
      </c>
      <c r="AO6996" s="2" t="str">
        <f t="shared" si="1869"/>
        <v/>
      </c>
    </row>
    <row r="6997" spans="1:41" x14ac:dyDescent="0.3">
      <c r="A6997" s="111">
        <v>44868.741527777776</v>
      </c>
      <c r="B6997" s="78" t="s">
        <v>7448</v>
      </c>
      <c r="C6997" s="78" t="s">
        <v>835</v>
      </c>
      <c r="D6997" s="78" t="s">
        <v>1237</v>
      </c>
      <c r="E6997" s="78">
        <v>27</v>
      </c>
      <c r="F6997" s="78" t="s">
        <v>807</v>
      </c>
      <c r="G6997" s="78" t="s">
        <v>88</v>
      </c>
      <c r="H6997" s="112" t="s">
        <v>332</v>
      </c>
      <c r="I6997" s="112">
        <v>3</v>
      </c>
      <c r="J6997" s="113">
        <v>44868.741527777776</v>
      </c>
      <c r="K6997" s="113">
        <v>44868.741527777776</v>
      </c>
      <c r="M6997" s="113">
        <v>44868.750069444446</v>
      </c>
      <c r="P6997" s="78" t="str">
        <f t="shared" si="1853"/>
        <v/>
      </c>
      <c r="Q6997" s="113">
        <v>44868.755555555559</v>
      </c>
      <c r="R6997" s="78" t="s">
        <v>1216</v>
      </c>
      <c r="S6997" s="78" t="str">
        <f t="shared" si="1854"/>
        <v>PLOEG</v>
      </c>
      <c r="T6997" s="113">
        <v>44868.764143518521</v>
      </c>
      <c r="U6997" s="78" t="s">
        <v>1216</v>
      </c>
      <c r="V6997" s="78" t="str">
        <f t="shared" si="1855"/>
        <v>PLOEG</v>
      </c>
      <c r="W6997" s="113">
        <v>44868.765706018516</v>
      </c>
      <c r="X6997" s="113">
        <f t="shared" si="1856"/>
        <v>8.5416666697710752E-3</v>
      </c>
      <c r="Y6997" s="113">
        <f t="shared" si="1857"/>
        <v>1.4074074075324461E-2</v>
      </c>
      <c r="Z6997" s="113">
        <f t="shared" si="1858"/>
        <v>1.5624999941792339E-3</v>
      </c>
      <c r="AB6997" s="2">
        <f t="shared" si="1859"/>
        <v>1216</v>
      </c>
      <c r="AC6997" s="2">
        <f t="shared" si="1859"/>
        <v>135</v>
      </c>
      <c r="AE6997" s="2" t="str">
        <f t="shared" si="1860"/>
        <v/>
      </c>
      <c r="AF6997" s="2" t="str">
        <f t="shared" si="1861"/>
        <v/>
      </c>
      <c r="AG6997" s="2" t="str">
        <f t="shared" si="1862"/>
        <v/>
      </c>
      <c r="AH6997" s="2">
        <f t="shared" si="1863"/>
        <v>1216</v>
      </c>
      <c r="AI6997" s="2" t="str">
        <f t="shared" si="1864"/>
        <v/>
      </c>
      <c r="AK6997" s="2" t="str">
        <f t="shared" si="1865"/>
        <v/>
      </c>
      <c r="AL6997" s="2" t="str">
        <f t="shared" si="1866"/>
        <v/>
      </c>
      <c r="AM6997" s="2" t="str">
        <f t="shared" si="1867"/>
        <v/>
      </c>
      <c r="AN6997" s="2">
        <f t="shared" si="1868"/>
        <v>135</v>
      </c>
      <c r="AO6997" s="2" t="str">
        <f t="shared" si="1869"/>
        <v/>
      </c>
    </row>
    <row r="6998" spans="1:41" x14ac:dyDescent="0.3">
      <c r="A6998" s="111">
        <v>44868.856574074074</v>
      </c>
      <c r="B6998" s="78" t="s">
        <v>7449</v>
      </c>
      <c r="C6998" s="78" t="s">
        <v>835</v>
      </c>
      <c r="D6998" s="78" t="s">
        <v>1314</v>
      </c>
      <c r="E6998" s="78">
        <v>62</v>
      </c>
      <c r="F6998" s="78" t="s">
        <v>807</v>
      </c>
      <c r="G6998" s="78" t="s">
        <v>102</v>
      </c>
      <c r="H6998" s="112" t="s">
        <v>206</v>
      </c>
      <c r="I6998" s="112">
        <v>3</v>
      </c>
      <c r="J6998" s="113">
        <v>44868.855937499997</v>
      </c>
      <c r="K6998" s="113">
        <v>44868.856574074074</v>
      </c>
      <c r="M6998" s="113">
        <v>44868.859606481485</v>
      </c>
      <c r="N6998" s="113">
        <v>44868.859629629631</v>
      </c>
      <c r="O6998" s="78" t="s">
        <v>1187</v>
      </c>
      <c r="P6998" s="78" t="str">
        <f t="shared" si="1853"/>
        <v>CIC</v>
      </c>
      <c r="Q6998" s="113">
        <v>44868.86173611111</v>
      </c>
      <c r="R6998" s="78" t="s">
        <v>1216</v>
      </c>
      <c r="S6998" s="78" t="str">
        <f t="shared" si="1854"/>
        <v>PLOEG</v>
      </c>
      <c r="T6998" s="113">
        <v>44868.868657407409</v>
      </c>
      <c r="U6998" s="78" t="s">
        <v>1216</v>
      </c>
      <c r="V6998" s="78" t="str">
        <f t="shared" si="1855"/>
        <v>PLOEG</v>
      </c>
      <c r="W6998" s="113">
        <v>44868.896041666667</v>
      </c>
      <c r="X6998" s="113">
        <f t="shared" si="1856"/>
        <v>3.0324074105010368E-3</v>
      </c>
      <c r="Y6998" s="113">
        <f t="shared" si="1857"/>
        <v>9.0509259243845008E-3</v>
      </c>
      <c r="Z6998" s="113">
        <f t="shared" si="1858"/>
        <v>2.7384259257814847E-2</v>
      </c>
      <c r="AB6998" s="2">
        <f t="shared" si="1859"/>
        <v>782</v>
      </c>
      <c r="AC6998" s="2">
        <f t="shared" si="1859"/>
        <v>2366</v>
      </c>
      <c r="AE6998" s="2" t="str">
        <f t="shared" si="1860"/>
        <v/>
      </c>
      <c r="AF6998" s="2" t="str">
        <f t="shared" si="1861"/>
        <v/>
      </c>
      <c r="AG6998" s="2" t="str">
        <f t="shared" si="1862"/>
        <v/>
      </c>
      <c r="AH6998" s="2">
        <f t="shared" si="1863"/>
        <v>782</v>
      </c>
      <c r="AI6998" s="2" t="str">
        <f t="shared" si="1864"/>
        <v/>
      </c>
      <c r="AK6998" s="2" t="str">
        <f t="shared" si="1865"/>
        <v/>
      </c>
      <c r="AL6998" s="2" t="str">
        <f t="shared" si="1866"/>
        <v/>
      </c>
      <c r="AM6998" s="2" t="str">
        <f t="shared" si="1867"/>
        <v/>
      </c>
      <c r="AN6998" s="2">
        <f t="shared" si="1868"/>
        <v>2366</v>
      </c>
      <c r="AO6998" s="2" t="str">
        <f t="shared" si="1869"/>
        <v/>
      </c>
    </row>
    <row r="6999" spans="1:41" x14ac:dyDescent="0.3">
      <c r="A6999" s="111">
        <v>44869.122002314813</v>
      </c>
      <c r="B6999" s="78" t="s">
        <v>7450</v>
      </c>
      <c r="C6999" s="78" t="s">
        <v>846</v>
      </c>
      <c r="D6999" s="78" t="s">
        <v>1382</v>
      </c>
      <c r="F6999" s="78" t="s">
        <v>809</v>
      </c>
      <c r="G6999" s="78" t="s">
        <v>88</v>
      </c>
      <c r="H6999" s="112" t="s">
        <v>200</v>
      </c>
      <c r="I6999" s="112">
        <v>3</v>
      </c>
      <c r="J6999" s="113">
        <v>44869.120891203704</v>
      </c>
      <c r="K6999" s="113">
        <v>44869.122002314813</v>
      </c>
      <c r="M6999" s="113">
        <v>44869.122372685182</v>
      </c>
      <c r="N6999" s="113">
        <v>44869.122465277775</v>
      </c>
      <c r="O6999" s="78" t="s">
        <v>1187</v>
      </c>
      <c r="P6999" s="78" t="str">
        <f t="shared" si="1853"/>
        <v>CIC</v>
      </c>
      <c r="Q6999" s="113">
        <v>44869.136782407404</v>
      </c>
      <c r="R6999" s="78" t="s">
        <v>1220</v>
      </c>
      <c r="S6999" s="78" t="str">
        <f t="shared" si="1854"/>
        <v>PLOEG</v>
      </c>
      <c r="T6999" s="113">
        <v>44869.144537037035</v>
      </c>
      <c r="U6999" s="78" t="s">
        <v>1220</v>
      </c>
      <c r="V6999" s="78" t="str">
        <f t="shared" si="1855"/>
        <v>PLOEG</v>
      </c>
      <c r="W6999" s="113">
        <v>44869.160868055558</v>
      </c>
      <c r="X6999" s="113">
        <f t="shared" si="1856"/>
        <v>3.7037036963738501E-4</v>
      </c>
      <c r="Y6999" s="113">
        <f t="shared" si="1857"/>
        <v>2.21643518525525E-2</v>
      </c>
      <c r="Z6999" s="113">
        <f t="shared" si="1858"/>
        <v>1.6331018523487728E-2</v>
      </c>
      <c r="AB6999" s="2">
        <f t="shared" si="1859"/>
        <v>1915</v>
      </c>
      <c r="AC6999" s="2">
        <f t="shared" si="1859"/>
        <v>1411</v>
      </c>
      <c r="AE6999" s="2" t="str">
        <f t="shared" si="1860"/>
        <v/>
      </c>
      <c r="AF6999" s="2" t="str">
        <f t="shared" si="1861"/>
        <v/>
      </c>
      <c r="AG6999" s="2" t="str">
        <f t="shared" si="1862"/>
        <v/>
      </c>
      <c r="AH6999" s="2">
        <f t="shared" si="1863"/>
        <v>1915</v>
      </c>
      <c r="AI6999" s="2" t="str">
        <f t="shared" si="1864"/>
        <v/>
      </c>
      <c r="AK6999" s="2" t="str">
        <f t="shared" si="1865"/>
        <v/>
      </c>
      <c r="AL6999" s="2" t="str">
        <f t="shared" si="1866"/>
        <v/>
      </c>
      <c r="AM6999" s="2" t="str">
        <f t="shared" si="1867"/>
        <v/>
      </c>
      <c r="AN6999" s="2">
        <f t="shared" si="1868"/>
        <v>1411</v>
      </c>
      <c r="AO6999" s="2" t="str">
        <f t="shared" si="1869"/>
        <v/>
      </c>
    </row>
    <row r="7000" spans="1:41" x14ac:dyDescent="0.3">
      <c r="A7000" s="111">
        <v>44869.122002314813</v>
      </c>
      <c r="B7000" s="78" t="s">
        <v>7450</v>
      </c>
      <c r="C7000" s="78" t="s">
        <v>835</v>
      </c>
      <c r="D7000" s="78" t="s">
        <v>1382</v>
      </c>
      <c r="F7000" s="78" t="s">
        <v>809</v>
      </c>
      <c r="G7000" s="78" t="s">
        <v>88</v>
      </c>
      <c r="H7000" s="112" t="s">
        <v>200</v>
      </c>
      <c r="I7000" s="112">
        <v>3</v>
      </c>
      <c r="J7000" s="113">
        <v>44869.120891203704</v>
      </c>
      <c r="K7000" s="113">
        <v>44869.122002314813</v>
      </c>
      <c r="M7000" s="113">
        <v>44869.151388888888</v>
      </c>
      <c r="N7000" s="113">
        <v>44869.151412037034</v>
      </c>
      <c r="O7000" s="78" t="s">
        <v>1187</v>
      </c>
      <c r="P7000" s="78" t="str">
        <f t="shared" si="1853"/>
        <v>CIC</v>
      </c>
      <c r="Q7000" s="113">
        <v>44869.151435185187</v>
      </c>
      <c r="R7000" s="78" t="s">
        <v>1187</v>
      </c>
      <c r="S7000" s="78" t="str">
        <f t="shared" si="1854"/>
        <v>CIC</v>
      </c>
      <c r="T7000" s="113">
        <v>44869.152245370373</v>
      </c>
      <c r="U7000" s="78" t="s">
        <v>1216</v>
      </c>
      <c r="V7000" s="78" t="str">
        <f t="shared" si="1855"/>
        <v>PLOEG</v>
      </c>
      <c r="W7000" s="113">
        <v>44869.160937499997</v>
      </c>
      <c r="X7000" s="113">
        <f t="shared" si="1856"/>
        <v>2.9386574075033423E-2</v>
      </c>
      <c r="Y7000" s="113">
        <f t="shared" si="1857"/>
        <v>8.5648148524342105E-4</v>
      </c>
      <c r="Z7000" s="113">
        <f t="shared" si="1858"/>
        <v>8.6921296242508106E-3</v>
      </c>
      <c r="AB7000" s="2">
        <f t="shared" si="1859"/>
        <v>74</v>
      </c>
      <c r="AC7000" s="2">
        <f t="shared" si="1859"/>
        <v>751</v>
      </c>
      <c r="AE7000" s="2" t="str">
        <f t="shared" si="1860"/>
        <v/>
      </c>
      <c r="AF7000" s="2" t="str">
        <f t="shared" si="1861"/>
        <v/>
      </c>
      <c r="AG7000" s="2" t="str">
        <f t="shared" si="1862"/>
        <v/>
      </c>
      <c r="AH7000" s="2">
        <f t="shared" si="1863"/>
        <v>74</v>
      </c>
      <c r="AI7000" s="2" t="str">
        <f t="shared" si="1864"/>
        <v/>
      </c>
      <c r="AK7000" s="2" t="str">
        <f t="shared" si="1865"/>
        <v/>
      </c>
      <c r="AL7000" s="2" t="str">
        <f t="shared" si="1866"/>
        <v/>
      </c>
      <c r="AM7000" s="2" t="str">
        <f t="shared" si="1867"/>
        <v/>
      </c>
      <c r="AN7000" s="2">
        <f t="shared" si="1868"/>
        <v>751</v>
      </c>
      <c r="AO7000" s="2" t="str">
        <f t="shared" si="1869"/>
        <v/>
      </c>
    </row>
    <row r="7001" spans="1:41" x14ac:dyDescent="0.3">
      <c r="A7001" s="111">
        <v>44869.257245370369</v>
      </c>
      <c r="B7001" s="78" t="s">
        <v>7451</v>
      </c>
      <c r="C7001" s="78" t="s">
        <v>846</v>
      </c>
      <c r="D7001" s="78" t="s">
        <v>6396</v>
      </c>
      <c r="E7001" s="78">
        <v>56</v>
      </c>
      <c r="F7001" s="78" t="s">
        <v>807</v>
      </c>
      <c r="G7001" s="78" t="s">
        <v>100</v>
      </c>
      <c r="H7001" s="112" t="s">
        <v>318</v>
      </c>
      <c r="I7001" s="112">
        <v>3</v>
      </c>
      <c r="J7001" s="113">
        <v>44869.256712962961</v>
      </c>
      <c r="K7001" s="113">
        <v>44869.257245370369</v>
      </c>
      <c r="M7001" s="113">
        <v>44869.258391203701</v>
      </c>
      <c r="P7001" s="78" t="str">
        <f t="shared" si="1853"/>
        <v/>
      </c>
      <c r="Q7001" s="113">
        <v>44869.258668981478</v>
      </c>
      <c r="R7001" s="78" t="s">
        <v>1185</v>
      </c>
      <c r="S7001" s="78" t="str">
        <f t="shared" si="1854"/>
        <v>CIC</v>
      </c>
      <c r="V7001" s="78" t="str">
        <f t="shared" si="1855"/>
        <v/>
      </c>
      <c r="W7001" s="113">
        <v>44869.259664351855</v>
      </c>
      <c r="X7001" s="113">
        <f t="shared" si="1856"/>
        <v>1.1458333319751546E-3</v>
      </c>
      <c r="Y7001" s="113" t="str">
        <f t="shared" si="1857"/>
        <v/>
      </c>
      <c r="Z7001" s="113" t="str">
        <f t="shared" si="1858"/>
        <v/>
      </c>
      <c r="AB7001" s="2" t="str">
        <f t="shared" si="1859"/>
        <v/>
      </c>
      <c r="AC7001" s="2" t="str">
        <f t="shared" si="1859"/>
        <v/>
      </c>
      <c r="AE7001" s="2" t="str">
        <f t="shared" si="1860"/>
        <v/>
      </c>
      <c r="AF7001" s="2" t="str">
        <f t="shared" si="1861"/>
        <v/>
      </c>
      <c r="AG7001" s="2" t="str">
        <f t="shared" si="1862"/>
        <v/>
      </c>
      <c r="AH7001" s="2" t="str">
        <f t="shared" si="1863"/>
        <v/>
      </c>
      <c r="AI7001" s="2" t="str">
        <f t="shared" si="1864"/>
        <v/>
      </c>
      <c r="AK7001" s="2" t="str">
        <f t="shared" si="1865"/>
        <v/>
      </c>
      <c r="AL7001" s="2" t="str">
        <f t="shared" si="1866"/>
        <v/>
      </c>
      <c r="AM7001" s="2" t="str">
        <f t="shared" si="1867"/>
        <v/>
      </c>
      <c r="AN7001" s="2" t="str">
        <f t="shared" si="1868"/>
        <v/>
      </c>
      <c r="AO7001" s="2" t="str">
        <f t="shared" si="1869"/>
        <v/>
      </c>
    </row>
    <row r="7002" spans="1:41" x14ac:dyDescent="0.3">
      <c r="A7002" s="111">
        <v>44869.257245370369</v>
      </c>
      <c r="B7002" s="78" t="s">
        <v>7451</v>
      </c>
      <c r="C7002" s="78" t="s">
        <v>951</v>
      </c>
      <c r="D7002" s="78" t="s">
        <v>6396</v>
      </c>
      <c r="E7002" s="78">
        <v>56</v>
      </c>
      <c r="F7002" s="78" t="s">
        <v>807</v>
      </c>
      <c r="G7002" s="78" t="s">
        <v>100</v>
      </c>
      <c r="H7002" s="112" t="s">
        <v>318</v>
      </c>
      <c r="I7002" s="112">
        <v>3</v>
      </c>
      <c r="J7002" s="113">
        <v>44869.256712962961</v>
      </c>
      <c r="K7002" s="113">
        <v>44869.257245370369</v>
      </c>
      <c r="M7002" s="113">
        <v>44869.260925925926</v>
      </c>
      <c r="P7002" s="78" t="str">
        <f t="shared" si="1853"/>
        <v/>
      </c>
      <c r="Q7002" s="113">
        <v>44869.261481481481</v>
      </c>
      <c r="R7002" s="78" t="s">
        <v>1185</v>
      </c>
      <c r="S7002" s="78" t="str">
        <f t="shared" si="1854"/>
        <v>CIC</v>
      </c>
      <c r="T7002" s="113">
        <v>44869.28765046296</v>
      </c>
      <c r="U7002" s="78" t="s">
        <v>1267</v>
      </c>
      <c r="V7002" s="78" t="str">
        <f t="shared" si="1855"/>
        <v>PLOEG</v>
      </c>
      <c r="W7002" s="113">
        <v>44869.295671296299</v>
      </c>
      <c r="X7002" s="113">
        <f t="shared" si="1856"/>
        <v>3.6805555573664606E-3</v>
      </c>
      <c r="Y7002" s="113">
        <f t="shared" si="1857"/>
        <v>2.6724537034169771E-2</v>
      </c>
      <c r="Z7002" s="113">
        <f t="shared" si="1858"/>
        <v>8.0208333383779973E-3</v>
      </c>
      <c r="AB7002" s="2">
        <f t="shared" si="1859"/>
        <v>2309</v>
      </c>
      <c r="AC7002" s="2">
        <f t="shared" si="1859"/>
        <v>693</v>
      </c>
      <c r="AE7002" s="2" t="str">
        <f t="shared" si="1860"/>
        <v/>
      </c>
      <c r="AF7002" s="2" t="str">
        <f t="shared" si="1861"/>
        <v/>
      </c>
      <c r="AG7002" s="2" t="str">
        <f t="shared" si="1862"/>
        <v/>
      </c>
      <c r="AH7002" s="2">
        <f t="shared" si="1863"/>
        <v>2309</v>
      </c>
      <c r="AI7002" s="2" t="str">
        <f t="shared" si="1864"/>
        <v/>
      </c>
      <c r="AK7002" s="2" t="str">
        <f t="shared" si="1865"/>
        <v/>
      </c>
      <c r="AL7002" s="2" t="str">
        <f t="shared" si="1866"/>
        <v/>
      </c>
      <c r="AM7002" s="2" t="str">
        <f t="shared" si="1867"/>
        <v/>
      </c>
      <c r="AN7002" s="2">
        <f t="shared" si="1868"/>
        <v>693</v>
      </c>
      <c r="AO7002" s="2" t="str">
        <f t="shared" si="1869"/>
        <v/>
      </c>
    </row>
    <row r="7003" spans="1:41" x14ac:dyDescent="0.3">
      <c r="A7003" s="111">
        <v>44869.283078703702</v>
      </c>
      <c r="B7003" s="78" t="s">
        <v>7452</v>
      </c>
      <c r="C7003" s="78" t="s">
        <v>951</v>
      </c>
      <c r="D7003" s="78" t="s">
        <v>1237</v>
      </c>
      <c r="E7003" s="78">
        <v>27</v>
      </c>
      <c r="F7003" s="78" t="s">
        <v>807</v>
      </c>
      <c r="G7003" s="78" t="s">
        <v>88</v>
      </c>
      <c r="H7003" s="112" t="s">
        <v>332</v>
      </c>
      <c r="I7003" s="112">
        <v>3</v>
      </c>
      <c r="J7003" s="113">
        <v>44869.282453703701</v>
      </c>
      <c r="K7003" s="113">
        <v>44869.283078703702</v>
      </c>
      <c r="M7003" s="113">
        <v>44869.295706018522</v>
      </c>
      <c r="N7003" s="113">
        <v>44869.295740740738</v>
      </c>
      <c r="O7003" s="78" t="s">
        <v>1187</v>
      </c>
      <c r="P7003" s="78" t="str">
        <f t="shared" si="1853"/>
        <v>CIC</v>
      </c>
      <c r="S7003" s="78" t="str">
        <f t="shared" si="1854"/>
        <v/>
      </c>
      <c r="T7003" s="113">
        <v>44869.307523148149</v>
      </c>
      <c r="U7003" s="78" t="s">
        <v>1412</v>
      </c>
      <c r="V7003" s="78" t="str">
        <f t="shared" si="1855"/>
        <v>PLOEG</v>
      </c>
      <c r="W7003" s="113">
        <v>44869.309224537035</v>
      </c>
      <c r="X7003" s="113">
        <f t="shared" si="1856"/>
        <v>1.262731481983792E-2</v>
      </c>
      <c r="Y7003" s="113">
        <f t="shared" si="1857"/>
        <v>1.1817129627161194E-2</v>
      </c>
      <c r="Z7003" s="113">
        <f t="shared" si="1858"/>
        <v>1.7013888864312321E-3</v>
      </c>
      <c r="AB7003" s="2">
        <f t="shared" si="1859"/>
        <v>1021</v>
      </c>
      <c r="AC7003" s="2">
        <f t="shared" si="1859"/>
        <v>147</v>
      </c>
      <c r="AE7003" s="2" t="str">
        <f t="shared" si="1860"/>
        <v/>
      </c>
      <c r="AF7003" s="2" t="str">
        <f t="shared" si="1861"/>
        <v/>
      </c>
      <c r="AG7003" s="2" t="str">
        <f t="shared" si="1862"/>
        <v/>
      </c>
      <c r="AH7003" s="2">
        <f t="shared" si="1863"/>
        <v>1021</v>
      </c>
      <c r="AI7003" s="2" t="str">
        <f t="shared" si="1864"/>
        <v/>
      </c>
      <c r="AK7003" s="2" t="str">
        <f t="shared" si="1865"/>
        <v/>
      </c>
      <c r="AL7003" s="2" t="str">
        <f t="shared" si="1866"/>
        <v/>
      </c>
      <c r="AM7003" s="2" t="str">
        <f t="shared" si="1867"/>
        <v/>
      </c>
      <c r="AN7003" s="2">
        <f t="shared" si="1868"/>
        <v>147</v>
      </c>
      <c r="AO7003" s="2" t="str">
        <f t="shared" si="1869"/>
        <v/>
      </c>
    </row>
    <row r="7004" spans="1:41" x14ac:dyDescent="0.3">
      <c r="A7004" s="111">
        <v>44869.302673611113</v>
      </c>
      <c r="B7004" s="78" t="s">
        <v>7453</v>
      </c>
      <c r="C7004" s="78" t="s">
        <v>951</v>
      </c>
      <c r="D7004" s="78" t="s">
        <v>1282</v>
      </c>
      <c r="F7004" s="78" t="s">
        <v>807</v>
      </c>
      <c r="G7004" s="78" t="s">
        <v>136</v>
      </c>
      <c r="H7004" s="112" t="s">
        <v>274</v>
      </c>
      <c r="I7004" s="112">
        <v>3</v>
      </c>
      <c r="J7004" s="113">
        <v>44869.301944444444</v>
      </c>
      <c r="K7004" s="113">
        <v>44869.302673611113</v>
      </c>
      <c r="M7004" s="113">
        <v>44869.309259259258</v>
      </c>
      <c r="P7004" s="78" t="str">
        <f t="shared" si="1853"/>
        <v/>
      </c>
      <c r="Q7004" s="113">
        <v>44869.309282407405</v>
      </c>
      <c r="R7004" s="78" t="s">
        <v>1187</v>
      </c>
      <c r="S7004" s="78" t="str">
        <f t="shared" si="1854"/>
        <v>CIC</v>
      </c>
      <c r="T7004" s="113">
        <v>44869.310497685183</v>
      </c>
      <c r="U7004" s="78" t="s">
        <v>1267</v>
      </c>
      <c r="V7004" s="78" t="str">
        <f t="shared" si="1855"/>
        <v>PLOEG</v>
      </c>
      <c r="W7004" s="113">
        <v>44869.332268518519</v>
      </c>
      <c r="X7004" s="113">
        <f t="shared" si="1856"/>
        <v>6.5856481451191939E-3</v>
      </c>
      <c r="Y7004" s="113">
        <f t="shared" si="1857"/>
        <v>1.2384259243845008E-3</v>
      </c>
      <c r="Z7004" s="113">
        <f t="shared" si="1858"/>
        <v>2.1770833336631767E-2</v>
      </c>
      <c r="AB7004" s="2">
        <f t="shared" si="1859"/>
        <v>107</v>
      </c>
      <c r="AC7004" s="2">
        <f t="shared" si="1859"/>
        <v>1881</v>
      </c>
      <c r="AE7004" s="2" t="str">
        <f t="shared" si="1860"/>
        <v/>
      </c>
      <c r="AF7004" s="2" t="str">
        <f t="shared" si="1861"/>
        <v/>
      </c>
      <c r="AG7004" s="2" t="str">
        <f t="shared" si="1862"/>
        <v/>
      </c>
      <c r="AH7004" s="2">
        <f t="shared" si="1863"/>
        <v>107</v>
      </c>
      <c r="AI7004" s="2" t="str">
        <f t="shared" si="1864"/>
        <v/>
      </c>
      <c r="AK7004" s="2" t="str">
        <f t="shared" si="1865"/>
        <v/>
      </c>
      <c r="AL7004" s="2" t="str">
        <f t="shared" si="1866"/>
        <v/>
      </c>
      <c r="AM7004" s="2" t="str">
        <f t="shared" si="1867"/>
        <v/>
      </c>
      <c r="AN7004" s="2">
        <f t="shared" si="1868"/>
        <v>1881</v>
      </c>
      <c r="AO7004" s="2" t="str">
        <f t="shared" si="1869"/>
        <v/>
      </c>
    </row>
    <row r="7005" spans="1:41" x14ac:dyDescent="0.3">
      <c r="A7005" s="111">
        <v>44869.302673611113</v>
      </c>
      <c r="B7005" s="78" t="s">
        <v>7453</v>
      </c>
      <c r="C7005" s="78" t="s">
        <v>850</v>
      </c>
      <c r="D7005" s="78" t="s">
        <v>1282</v>
      </c>
      <c r="F7005" s="78" t="s">
        <v>807</v>
      </c>
      <c r="G7005" s="78" t="s">
        <v>136</v>
      </c>
      <c r="H7005" s="112" t="s">
        <v>274</v>
      </c>
      <c r="I7005" s="112">
        <v>3</v>
      </c>
      <c r="J7005" s="113">
        <v>44869.301944444444</v>
      </c>
      <c r="K7005" s="113">
        <v>44869.302673611113</v>
      </c>
      <c r="L7005" s="113">
        <v>44869.415752314817</v>
      </c>
      <c r="M7005" s="113">
        <v>44869.425196759257</v>
      </c>
      <c r="P7005" s="78" t="str">
        <f t="shared" si="1853"/>
        <v/>
      </c>
      <c r="Q7005" s="113">
        <v>44869.303611111114</v>
      </c>
      <c r="R7005" s="78" t="s">
        <v>1185</v>
      </c>
      <c r="S7005" s="78" t="str">
        <f t="shared" si="1854"/>
        <v>CIC</v>
      </c>
      <c r="T7005" s="113">
        <v>44869.312731481485</v>
      </c>
      <c r="U7005" s="78" t="s">
        <v>1286</v>
      </c>
      <c r="V7005" s="78" t="str">
        <f t="shared" si="1855"/>
        <v>PLOEG</v>
      </c>
      <c r="W7005" s="113">
        <v>44869.476631944446</v>
      </c>
      <c r="X7005" s="113">
        <f t="shared" si="1856"/>
        <v>0.11307870370364981</v>
      </c>
      <c r="Y7005" s="113" t="str">
        <f t="shared" si="1857"/>
        <v/>
      </c>
      <c r="Z7005" s="113">
        <f t="shared" si="1858"/>
        <v>0.16390046296146465</v>
      </c>
      <c r="AB7005" s="2" t="str">
        <f t="shared" si="1859"/>
        <v/>
      </c>
      <c r="AC7005" s="2">
        <f t="shared" si="1859"/>
        <v>14161</v>
      </c>
      <c r="AE7005" s="2" t="str">
        <f t="shared" si="1860"/>
        <v/>
      </c>
      <c r="AF7005" s="2" t="str">
        <f t="shared" si="1861"/>
        <v/>
      </c>
      <c r="AG7005" s="2" t="str">
        <f t="shared" si="1862"/>
        <v/>
      </c>
      <c r="AH7005" s="2" t="str">
        <f t="shared" si="1863"/>
        <v/>
      </c>
      <c r="AI7005" s="2" t="str">
        <f t="shared" si="1864"/>
        <v/>
      </c>
      <c r="AK7005" s="2" t="str">
        <f t="shared" si="1865"/>
        <v/>
      </c>
      <c r="AL7005" s="2" t="str">
        <f t="shared" si="1866"/>
        <v/>
      </c>
      <c r="AM7005" s="2" t="str">
        <f t="shared" si="1867"/>
        <v/>
      </c>
      <c r="AN7005" s="2">
        <f t="shared" si="1868"/>
        <v>14161</v>
      </c>
      <c r="AO7005" s="2" t="str">
        <f t="shared" si="1869"/>
        <v/>
      </c>
    </row>
    <row r="7006" spans="1:41" x14ac:dyDescent="0.3">
      <c r="A7006" s="111">
        <v>44869.401493055557</v>
      </c>
      <c r="B7006" s="78" t="s">
        <v>7454</v>
      </c>
      <c r="C7006" s="78" t="s">
        <v>951</v>
      </c>
      <c r="D7006" s="78" t="s">
        <v>1441</v>
      </c>
      <c r="E7006" s="78">
        <v>65</v>
      </c>
      <c r="F7006" s="78" t="s">
        <v>808</v>
      </c>
      <c r="G7006" s="78" t="s">
        <v>100</v>
      </c>
      <c r="H7006" s="112" t="s">
        <v>208</v>
      </c>
      <c r="I7006" s="112">
        <v>3</v>
      </c>
      <c r="J7006" s="113">
        <v>44869.401493055557</v>
      </c>
      <c r="K7006" s="113">
        <v>44869.401493055557</v>
      </c>
      <c r="M7006" s="113">
        <v>44869.401655092595</v>
      </c>
      <c r="N7006" s="113">
        <v>44869.401828703703</v>
      </c>
      <c r="O7006" s="78" t="s">
        <v>1187</v>
      </c>
      <c r="P7006" s="78" t="str">
        <f t="shared" si="1853"/>
        <v>CIC</v>
      </c>
      <c r="S7006" s="78" t="str">
        <f t="shared" si="1854"/>
        <v/>
      </c>
      <c r="T7006" s="113">
        <v>44869.409236111111</v>
      </c>
      <c r="U7006" s="78" t="s">
        <v>1267</v>
      </c>
      <c r="V7006" s="78" t="str">
        <f t="shared" si="1855"/>
        <v>PLOEG</v>
      </c>
      <c r="W7006" s="113">
        <v>44869.441250000003</v>
      </c>
      <c r="X7006" s="113">
        <f t="shared" si="1856"/>
        <v>1.6203703853534535E-4</v>
      </c>
      <c r="Y7006" s="113">
        <f t="shared" si="1857"/>
        <v>7.5810185153386556E-3</v>
      </c>
      <c r="Z7006" s="113">
        <f t="shared" si="1858"/>
        <v>3.2013888892834075E-2</v>
      </c>
      <c r="AB7006" s="2">
        <f t="shared" si="1859"/>
        <v>655</v>
      </c>
      <c r="AC7006" s="2">
        <f t="shared" si="1859"/>
        <v>2766</v>
      </c>
      <c r="AE7006" s="2" t="str">
        <f t="shared" si="1860"/>
        <v/>
      </c>
      <c r="AF7006" s="2" t="str">
        <f t="shared" si="1861"/>
        <v/>
      </c>
      <c r="AG7006" s="2" t="str">
        <f t="shared" si="1862"/>
        <v/>
      </c>
      <c r="AH7006" s="2">
        <f t="shared" si="1863"/>
        <v>655</v>
      </c>
      <c r="AI7006" s="2" t="str">
        <f t="shared" si="1864"/>
        <v/>
      </c>
      <c r="AK7006" s="2" t="str">
        <f t="shared" si="1865"/>
        <v/>
      </c>
      <c r="AL7006" s="2" t="str">
        <f t="shared" si="1866"/>
        <v/>
      </c>
      <c r="AM7006" s="2" t="str">
        <f t="shared" si="1867"/>
        <v/>
      </c>
      <c r="AN7006" s="2">
        <f t="shared" si="1868"/>
        <v>2766</v>
      </c>
      <c r="AO7006" s="2" t="str">
        <f t="shared" si="1869"/>
        <v/>
      </c>
    </row>
    <row r="7007" spans="1:41" x14ac:dyDescent="0.3">
      <c r="A7007" s="111">
        <v>44869.414317129631</v>
      </c>
      <c r="B7007" s="78" t="s">
        <v>7455</v>
      </c>
      <c r="C7007" s="78" t="s">
        <v>850</v>
      </c>
      <c r="D7007" s="78" t="s">
        <v>1195</v>
      </c>
      <c r="E7007" s="78">
        <v>23</v>
      </c>
      <c r="F7007" s="78" t="s">
        <v>807</v>
      </c>
      <c r="G7007" s="78" t="s">
        <v>130</v>
      </c>
      <c r="H7007" s="112" t="s">
        <v>374</v>
      </c>
      <c r="I7007" s="112">
        <v>1</v>
      </c>
      <c r="J7007" s="113">
        <v>44869.41375</v>
      </c>
      <c r="K7007" s="113">
        <v>44869.414317129631</v>
      </c>
      <c r="M7007" s="113">
        <v>44869.415752314817</v>
      </c>
      <c r="P7007" s="78" t="str">
        <f t="shared" si="1853"/>
        <v/>
      </c>
      <c r="Q7007" s="113">
        <v>44869.415821759256</v>
      </c>
      <c r="R7007" s="78" t="s">
        <v>1185</v>
      </c>
      <c r="S7007" s="78" t="str">
        <f t="shared" si="1854"/>
        <v>CIC</v>
      </c>
      <c r="T7007" s="113">
        <v>44869.420312499999</v>
      </c>
      <c r="U7007" s="78" t="s">
        <v>1185</v>
      </c>
      <c r="V7007" s="78" t="str">
        <f t="shared" si="1855"/>
        <v>CIC</v>
      </c>
      <c r="W7007" s="113">
        <v>44869.425196759257</v>
      </c>
      <c r="X7007" s="113">
        <f t="shared" si="1856"/>
        <v>1.4351851859828457E-3</v>
      </c>
      <c r="Y7007" s="113">
        <f t="shared" si="1857"/>
        <v>4.5601851816172712E-3</v>
      </c>
      <c r="Z7007" s="113">
        <f t="shared" si="1858"/>
        <v>4.8842592586879618E-3</v>
      </c>
      <c r="AB7007" s="2">
        <f t="shared" si="1859"/>
        <v>394</v>
      </c>
      <c r="AC7007" s="2">
        <f t="shared" si="1859"/>
        <v>422</v>
      </c>
      <c r="AE7007" s="2" t="str">
        <f t="shared" si="1860"/>
        <v/>
      </c>
      <c r="AF7007" s="2">
        <f t="shared" si="1861"/>
        <v>394</v>
      </c>
      <c r="AG7007" s="2" t="str">
        <f t="shared" si="1862"/>
        <v/>
      </c>
      <c r="AH7007" s="2" t="str">
        <f t="shared" si="1863"/>
        <v/>
      </c>
      <c r="AI7007" s="2" t="str">
        <f t="shared" si="1864"/>
        <v/>
      </c>
      <c r="AK7007" s="2" t="str">
        <f t="shared" si="1865"/>
        <v/>
      </c>
      <c r="AL7007" s="2">
        <f t="shared" si="1866"/>
        <v>422</v>
      </c>
      <c r="AM7007" s="2" t="str">
        <f t="shared" si="1867"/>
        <v/>
      </c>
      <c r="AN7007" s="2" t="str">
        <f t="shared" si="1868"/>
        <v/>
      </c>
      <c r="AO7007" s="2" t="str">
        <f t="shared" si="1869"/>
        <v/>
      </c>
    </row>
    <row r="7008" spans="1:41" x14ac:dyDescent="0.3">
      <c r="A7008" s="111">
        <v>44869.487557870372</v>
      </c>
      <c r="B7008" s="78" t="s">
        <v>7456</v>
      </c>
      <c r="C7008" s="78" t="s">
        <v>850</v>
      </c>
      <c r="D7008" s="78" t="s">
        <v>6198</v>
      </c>
      <c r="E7008" s="78">
        <v>9</v>
      </c>
      <c r="F7008" s="78" t="s">
        <v>809</v>
      </c>
      <c r="G7008" s="78" t="s">
        <v>126</v>
      </c>
      <c r="H7008" s="112" t="s">
        <v>290</v>
      </c>
      <c r="I7008" s="112">
        <v>2</v>
      </c>
      <c r="J7008" s="113">
        <v>44869.487175925926</v>
      </c>
      <c r="K7008" s="113">
        <v>44869.487557870372</v>
      </c>
      <c r="M7008" s="113">
        <v>44869.491053240738</v>
      </c>
      <c r="P7008" s="78" t="str">
        <f t="shared" si="1853"/>
        <v/>
      </c>
      <c r="Q7008" s="113">
        <v>44869.491076388891</v>
      </c>
      <c r="R7008" s="78" t="s">
        <v>1185</v>
      </c>
      <c r="S7008" s="78" t="str">
        <f t="shared" si="1854"/>
        <v>CIC</v>
      </c>
      <c r="T7008" s="113">
        <v>44869.498229166667</v>
      </c>
      <c r="U7008" s="78" t="s">
        <v>1286</v>
      </c>
      <c r="V7008" s="78" t="str">
        <f t="shared" si="1855"/>
        <v>PLOEG</v>
      </c>
      <c r="W7008" s="113">
        <v>44869.542175925926</v>
      </c>
      <c r="X7008" s="113">
        <f t="shared" si="1856"/>
        <v>3.4953703652718104E-3</v>
      </c>
      <c r="Y7008" s="113">
        <f t="shared" si="1857"/>
        <v>7.1759259299142286E-3</v>
      </c>
      <c r="Z7008" s="113">
        <f t="shared" si="1858"/>
        <v>4.3946759258687962E-2</v>
      </c>
      <c r="AB7008" s="2">
        <f t="shared" si="1859"/>
        <v>620</v>
      </c>
      <c r="AC7008" s="2">
        <f t="shared" si="1859"/>
        <v>3797</v>
      </c>
      <c r="AE7008" s="2" t="str">
        <f t="shared" si="1860"/>
        <v/>
      </c>
      <c r="AF7008" s="2" t="str">
        <f t="shared" si="1861"/>
        <v/>
      </c>
      <c r="AG7008" s="2">
        <f t="shared" si="1862"/>
        <v>620</v>
      </c>
      <c r="AH7008" s="2" t="str">
        <f t="shared" si="1863"/>
        <v/>
      </c>
      <c r="AI7008" s="2" t="str">
        <f t="shared" si="1864"/>
        <v/>
      </c>
      <c r="AK7008" s="2" t="str">
        <f t="shared" si="1865"/>
        <v/>
      </c>
      <c r="AL7008" s="2" t="str">
        <f t="shared" si="1866"/>
        <v/>
      </c>
      <c r="AM7008" s="2">
        <f t="shared" si="1867"/>
        <v>3797</v>
      </c>
      <c r="AN7008" s="2" t="str">
        <f t="shared" si="1868"/>
        <v/>
      </c>
      <c r="AO7008" s="2" t="str">
        <f t="shared" si="1869"/>
        <v/>
      </c>
    </row>
    <row r="7009" spans="1:41" x14ac:dyDescent="0.3">
      <c r="A7009" s="111">
        <v>44869.487557870372</v>
      </c>
      <c r="B7009" s="78" t="s">
        <v>7456</v>
      </c>
      <c r="C7009" s="78" t="s">
        <v>951</v>
      </c>
      <c r="D7009" s="78" t="s">
        <v>6198</v>
      </c>
      <c r="E7009" s="78">
        <v>9</v>
      </c>
      <c r="F7009" s="78" t="s">
        <v>809</v>
      </c>
      <c r="G7009" s="78" t="s">
        <v>126</v>
      </c>
      <c r="H7009" s="112" t="s">
        <v>290</v>
      </c>
      <c r="I7009" s="112">
        <v>2</v>
      </c>
      <c r="J7009" s="113">
        <v>44869.487175925926</v>
      </c>
      <c r="K7009" s="113">
        <v>44869.487557870372</v>
      </c>
      <c r="M7009" s="113">
        <v>44869.516145833331</v>
      </c>
      <c r="P7009" s="78" t="str">
        <f t="shared" si="1853"/>
        <v/>
      </c>
      <c r="Q7009" s="113">
        <v>44869.516180555554</v>
      </c>
      <c r="R7009" s="78" t="s">
        <v>1187</v>
      </c>
      <c r="S7009" s="78" t="str">
        <f t="shared" si="1854"/>
        <v>CIC</v>
      </c>
      <c r="T7009" s="113">
        <v>44869.522152777776</v>
      </c>
      <c r="U7009" s="78" t="s">
        <v>1267</v>
      </c>
      <c r="V7009" s="78" t="str">
        <f t="shared" si="1855"/>
        <v>PLOEG</v>
      </c>
      <c r="W7009" s="113">
        <v>44869.542233796295</v>
      </c>
      <c r="X7009" s="113">
        <f t="shared" si="1856"/>
        <v>2.8587962959136348E-2</v>
      </c>
      <c r="Y7009" s="113">
        <f t="shared" si="1857"/>
        <v>6.0069444443797693E-3</v>
      </c>
      <c r="Z7009" s="113">
        <f t="shared" si="1858"/>
        <v>2.008101851970423E-2</v>
      </c>
      <c r="AB7009" s="2">
        <f t="shared" si="1859"/>
        <v>519</v>
      </c>
      <c r="AC7009" s="2">
        <f t="shared" si="1859"/>
        <v>1735</v>
      </c>
      <c r="AE7009" s="2" t="str">
        <f t="shared" si="1860"/>
        <v/>
      </c>
      <c r="AF7009" s="2" t="str">
        <f t="shared" si="1861"/>
        <v/>
      </c>
      <c r="AG7009" s="2">
        <f t="shared" si="1862"/>
        <v>519</v>
      </c>
      <c r="AH7009" s="2" t="str">
        <f t="shared" si="1863"/>
        <v/>
      </c>
      <c r="AI7009" s="2" t="str">
        <f t="shared" si="1864"/>
        <v/>
      </c>
      <c r="AK7009" s="2" t="str">
        <f t="shared" si="1865"/>
        <v/>
      </c>
      <c r="AL7009" s="2" t="str">
        <f t="shared" si="1866"/>
        <v/>
      </c>
      <c r="AM7009" s="2">
        <f t="shared" si="1867"/>
        <v>1735</v>
      </c>
      <c r="AN7009" s="2" t="str">
        <f t="shared" si="1868"/>
        <v/>
      </c>
      <c r="AO7009" s="2" t="str">
        <f t="shared" si="1869"/>
        <v/>
      </c>
    </row>
    <row r="7010" spans="1:41" x14ac:dyDescent="0.3">
      <c r="A7010" s="111">
        <v>44869.495486111111</v>
      </c>
      <c r="B7010" s="78" t="s">
        <v>7457</v>
      </c>
      <c r="C7010" s="78" t="s">
        <v>951</v>
      </c>
      <c r="D7010" s="78" t="s">
        <v>7458</v>
      </c>
      <c r="E7010" s="78">
        <v>12</v>
      </c>
      <c r="F7010" s="78" t="s">
        <v>817</v>
      </c>
      <c r="G7010" s="78" t="s">
        <v>120</v>
      </c>
      <c r="H7010" s="112" t="s">
        <v>260</v>
      </c>
      <c r="I7010" s="112">
        <v>3</v>
      </c>
      <c r="J7010" s="113">
        <v>44869.495486111111</v>
      </c>
      <c r="K7010" s="113">
        <v>44869.495486111111</v>
      </c>
      <c r="L7010" s="113">
        <v>44869.516145833331</v>
      </c>
      <c r="M7010" s="113">
        <v>44869.542233796295</v>
      </c>
      <c r="P7010" s="78" t="str">
        <f t="shared" si="1853"/>
        <v/>
      </c>
      <c r="Q7010" s="113">
        <v>44869.542280092595</v>
      </c>
      <c r="R7010" s="78" t="s">
        <v>1185</v>
      </c>
      <c r="S7010" s="78" t="str">
        <f t="shared" si="1854"/>
        <v>CIC</v>
      </c>
      <c r="V7010" s="78" t="str">
        <f t="shared" si="1855"/>
        <v/>
      </c>
      <c r="W7010" s="113">
        <v>44869.557997685188</v>
      </c>
      <c r="X7010" s="113">
        <f t="shared" si="1856"/>
        <v>2.0659722220443655E-2</v>
      </c>
      <c r="Y7010" s="113" t="str">
        <f t="shared" si="1857"/>
        <v/>
      </c>
      <c r="Z7010" s="113" t="str">
        <f t="shared" si="1858"/>
        <v/>
      </c>
      <c r="AB7010" s="2" t="str">
        <f t="shared" si="1859"/>
        <v/>
      </c>
      <c r="AC7010" s="2" t="str">
        <f t="shared" si="1859"/>
        <v/>
      </c>
      <c r="AE7010" s="2" t="str">
        <f t="shared" si="1860"/>
        <v/>
      </c>
      <c r="AF7010" s="2" t="str">
        <f t="shared" si="1861"/>
        <v/>
      </c>
      <c r="AG7010" s="2" t="str">
        <f t="shared" si="1862"/>
        <v/>
      </c>
      <c r="AH7010" s="2" t="str">
        <f t="shared" si="1863"/>
        <v/>
      </c>
      <c r="AI7010" s="2" t="str">
        <f t="shared" si="1864"/>
        <v/>
      </c>
      <c r="AK7010" s="2" t="str">
        <f t="shared" si="1865"/>
        <v/>
      </c>
      <c r="AL7010" s="2" t="str">
        <f t="shared" si="1866"/>
        <v/>
      </c>
      <c r="AM7010" s="2" t="str">
        <f t="shared" si="1867"/>
        <v/>
      </c>
      <c r="AN7010" s="2" t="str">
        <f t="shared" si="1868"/>
        <v/>
      </c>
      <c r="AO7010" s="2" t="str">
        <f t="shared" si="1869"/>
        <v/>
      </c>
    </row>
    <row r="7011" spans="1:41" x14ac:dyDescent="0.3">
      <c r="A7011" s="111">
        <v>44869.500983796293</v>
      </c>
      <c r="B7011" s="78" t="s">
        <v>7459</v>
      </c>
      <c r="C7011" s="78" t="s">
        <v>951</v>
      </c>
      <c r="D7011" s="78" t="s">
        <v>1531</v>
      </c>
      <c r="E7011" s="78">
        <v>5</v>
      </c>
      <c r="F7011" s="78" t="s">
        <v>808</v>
      </c>
      <c r="G7011" s="78" t="s">
        <v>108</v>
      </c>
      <c r="H7011" s="112" t="s">
        <v>240</v>
      </c>
      <c r="I7011" s="112">
        <v>2</v>
      </c>
      <c r="J7011" s="113">
        <v>44869.500486111108</v>
      </c>
      <c r="K7011" s="113">
        <v>44869.500983796293</v>
      </c>
      <c r="M7011" s="113">
        <v>44869.501539351855</v>
      </c>
      <c r="P7011" s="78" t="str">
        <f t="shared" si="1853"/>
        <v/>
      </c>
      <c r="Q7011" s="113">
        <v>44869.501562500001</v>
      </c>
      <c r="R7011" s="78" t="s">
        <v>1187</v>
      </c>
      <c r="S7011" s="78" t="str">
        <f t="shared" si="1854"/>
        <v>CIC</v>
      </c>
      <c r="T7011" s="113">
        <v>44869.509733796294</v>
      </c>
      <c r="U7011" s="78" t="s">
        <v>1412</v>
      </c>
      <c r="V7011" s="78" t="str">
        <f t="shared" si="1855"/>
        <v>PLOEG</v>
      </c>
      <c r="W7011" s="113">
        <v>44869.516053240739</v>
      </c>
      <c r="X7011" s="113">
        <f t="shared" si="1856"/>
        <v>5.5555556173203513E-4</v>
      </c>
      <c r="Y7011" s="113">
        <f t="shared" si="1857"/>
        <v>8.1944444391410798E-3</v>
      </c>
      <c r="Z7011" s="113">
        <f t="shared" si="1858"/>
        <v>6.3194444446708076E-3</v>
      </c>
      <c r="AB7011" s="2">
        <f t="shared" si="1859"/>
        <v>708</v>
      </c>
      <c r="AC7011" s="2">
        <f t="shared" si="1859"/>
        <v>546</v>
      </c>
      <c r="AE7011" s="2" t="str">
        <f t="shared" si="1860"/>
        <v/>
      </c>
      <c r="AF7011" s="2" t="str">
        <f t="shared" si="1861"/>
        <v/>
      </c>
      <c r="AG7011" s="2">
        <f t="shared" si="1862"/>
        <v>708</v>
      </c>
      <c r="AH7011" s="2" t="str">
        <f t="shared" si="1863"/>
        <v/>
      </c>
      <c r="AI7011" s="2" t="str">
        <f t="shared" si="1864"/>
        <v/>
      </c>
      <c r="AK7011" s="2" t="str">
        <f t="shared" si="1865"/>
        <v/>
      </c>
      <c r="AL7011" s="2" t="str">
        <f t="shared" si="1866"/>
        <v/>
      </c>
      <c r="AM7011" s="2">
        <f t="shared" si="1867"/>
        <v>546</v>
      </c>
      <c r="AN7011" s="2" t="str">
        <f t="shared" si="1868"/>
        <v/>
      </c>
      <c r="AO7011" s="2" t="str">
        <f t="shared" si="1869"/>
        <v/>
      </c>
    </row>
    <row r="7012" spans="1:41" x14ac:dyDescent="0.3">
      <c r="A7012" s="111">
        <v>44869.577997685185</v>
      </c>
      <c r="B7012" s="78" t="s">
        <v>7460</v>
      </c>
      <c r="C7012" s="78" t="s">
        <v>951</v>
      </c>
      <c r="G7012" s="78" t="s">
        <v>106</v>
      </c>
      <c r="H7012" s="112" t="s">
        <v>268</v>
      </c>
      <c r="I7012" s="112">
        <v>4</v>
      </c>
      <c r="J7012" s="113">
        <v>44869.577997685185</v>
      </c>
      <c r="K7012" s="113">
        <v>44869.577997685185</v>
      </c>
      <c r="M7012" s="113">
        <v>44869.579641203702</v>
      </c>
      <c r="N7012" s="113">
        <v>44869.593460648146</v>
      </c>
      <c r="O7012" s="78" t="s">
        <v>1187</v>
      </c>
      <c r="P7012" s="78" t="str">
        <f t="shared" si="1853"/>
        <v>CIC</v>
      </c>
      <c r="S7012" s="78" t="str">
        <f t="shared" si="1854"/>
        <v/>
      </c>
      <c r="V7012" s="78" t="str">
        <f t="shared" si="1855"/>
        <v/>
      </c>
      <c r="W7012" s="113">
        <v>44869.6559375</v>
      </c>
      <c r="X7012" s="113">
        <f t="shared" si="1856"/>
        <v>1.6435185170848854E-3</v>
      </c>
      <c r="Y7012" s="113" t="str">
        <f t="shared" si="1857"/>
        <v/>
      </c>
      <c r="Z7012" s="113" t="str">
        <f t="shared" si="1858"/>
        <v/>
      </c>
      <c r="AB7012" s="2" t="str">
        <f t="shared" si="1859"/>
        <v/>
      </c>
      <c r="AC7012" s="2" t="str">
        <f t="shared" si="1859"/>
        <v/>
      </c>
      <c r="AE7012" s="2" t="str">
        <f t="shared" si="1860"/>
        <v/>
      </c>
      <c r="AF7012" s="2" t="str">
        <f t="shared" si="1861"/>
        <v/>
      </c>
      <c r="AG7012" s="2" t="str">
        <f t="shared" si="1862"/>
        <v/>
      </c>
      <c r="AH7012" s="2" t="str">
        <f t="shared" si="1863"/>
        <v/>
      </c>
      <c r="AI7012" s="2" t="str">
        <f t="shared" si="1864"/>
        <v/>
      </c>
      <c r="AK7012" s="2" t="str">
        <f t="shared" si="1865"/>
        <v/>
      </c>
      <c r="AL7012" s="2" t="str">
        <f t="shared" si="1866"/>
        <v/>
      </c>
      <c r="AM7012" s="2" t="str">
        <f t="shared" si="1867"/>
        <v/>
      </c>
      <c r="AN7012" s="2" t="str">
        <f t="shared" si="1868"/>
        <v/>
      </c>
      <c r="AO7012" s="2" t="str">
        <f t="shared" si="1869"/>
        <v/>
      </c>
    </row>
    <row r="7013" spans="1:41" x14ac:dyDescent="0.3">
      <c r="A7013" s="111">
        <v>44869.593773148146</v>
      </c>
      <c r="B7013" s="78" t="s">
        <v>7461</v>
      </c>
      <c r="C7013" s="78" t="s">
        <v>850</v>
      </c>
      <c r="D7013" s="78" t="s">
        <v>2083</v>
      </c>
      <c r="E7013" s="78">
        <v>17</v>
      </c>
      <c r="F7013" s="78" t="s">
        <v>808</v>
      </c>
      <c r="G7013" s="78" t="s">
        <v>100</v>
      </c>
      <c r="H7013" s="112" t="s">
        <v>208</v>
      </c>
      <c r="I7013" s="112">
        <v>3</v>
      </c>
      <c r="J7013" s="113">
        <v>44869.593773148146</v>
      </c>
      <c r="K7013" s="113">
        <v>44869.593773148146</v>
      </c>
      <c r="M7013" s="113">
        <v>44869.594293981485</v>
      </c>
      <c r="P7013" s="78" t="str">
        <f t="shared" si="1853"/>
        <v/>
      </c>
      <c r="Q7013" s="113">
        <v>44869.634421296294</v>
      </c>
      <c r="R7013" s="78" t="s">
        <v>1286</v>
      </c>
      <c r="S7013" s="78" t="str">
        <f t="shared" si="1854"/>
        <v>PLOEG</v>
      </c>
      <c r="T7013" s="113">
        <v>44869.637442129628</v>
      </c>
      <c r="U7013" s="78" t="s">
        <v>1286</v>
      </c>
      <c r="V7013" s="78" t="str">
        <f t="shared" si="1855"/>
        <v>PLOEG</v>
      </c>
      <c r="W7013" s="113">
        <v>44869.656087962961</v>
      </c>
      <c r="X7013" s="113">
        <f t="shared" si="1856"/>
        <v>5.2083333866903558E-4</v>
      </c>
      <c r="Y7013" s="113">
        <f t="shared" si="1857"/>
        <v>4.3148148142790888E-2</v>
      </c>
      <c r="Z7013" s="113">
        <f t="shared" si="1858"/>
        <v>1.8645833333721384E-2</v>
      </c>
      <c r="AB7013" s="2">
        <f t="shared" si="1859"/>
        <v>3728</v>
      </c>
      <c r="AC7013" s="2">
        <f t="shared" si="1859"/>
        <v>1611</v>
      </c>
      <c r="AE7013" s="2" t="str">
        <f t="shared" si="1860"/>
        <v/>
      </c>
      <c r="AF7013" s="2" t="str">
        <f t="shared" si="1861"/>
        <v/>
      </c>
      <c r="AG7013" s="2" t="str">
        <f t="shared" si="1862"/>
        <v/>
      </c>
      <c r="AH7013" s="2">
        <f t="shared" si="1863"/>
        <v>3728</v>
      </c>
      <c r="AI7013" s="2" t="str">
        <f t="shared" si="1864"/>
        <v/>
      </c>
      <c r="AK7013" s="2" t="str">
        <f t="shared" si="1865"/>
        <v/>
      </c>
      <c r="AL7013" s="2" t="str">
        <f t="shared" si="1866"/>
        <v/>
      </c>
      <c r="AM7013" s="2" t="str">
        <f t="shared" si="1867"/>
        <v/>
      </c>
      <c r="AN7013" s="2">
        <f t="shared" si="1868"/>
        <v>1611</v>
      </c>
      <c r="AO7013" s="2" t="str">
        <f t="shared" si="1869"/>
        <v/>
      </c>
    </row>
    <row r="7014" spans="1:41" x14ac:dyDescent="0.3">
      <c r="A7014" s="111">
        <v>44869.733993055554</v>
      </c>
      <c r="B7014" s="78" t="s">
        <v>7462</v>
      </c>
      <c r="C7014" s="78" t="s">
        <v>850</v>
      </c>
      <c r="D7014" s="78" t="s">
        <v>1614</v>
      </c>
      <c r="F7014" s="78" t="s">
        <v>808</v>
      </c>
      <c r="G7014" s="78" t="s">
        <v>98</v>
      </c>
      <c r="H7014" s="112" t="s">
        <v>434</v>
      </c>
      <c r="I7014" s="112">
        <v>4</v>
      </c>
      <c r="J7014" s="113">
        <v>44869.733993055554</v>
      </c>
      <c r="K7014" s="113">
        <v>44869.733993055554</v>
      </c>
      <c r="M7014" s="113">
        <v>44869.734884259262</v>
      </c>
      <c r="P7014" s="78" t="str">
        <f t="shared" si="1853"/>
        <v/>
      </c>
      <c r="Q7014" s="113">
        <v>44869.735671296294</v>
      </c>
      <c r="R7014" s="78" t="s">
        <v>1185</v>
      </c>
      <c r="S7014" s="78" t="str">
        <f t="shared" si="1854"/>
        <v>CIC</v>
      </c>
      <c r="T7014" s="113">
        <v>44869.773726851854</v>
      </c>
      <c r="U7014" s="78" t="s">
        <v>1286</v>
      </c>
      <c r="V7014" s="78" t="str">
        <f t="shared" si="1855"/>
        <v>PLOEG</v>
      </c>
      <c r="W7014" s="113">
        <v>44869.777361111112</v>
      </c>
      <c r="X7014" s="113">
        <f t="shared" si="1856"/>
        <v>8.9120370830642059E-4</v>
      </c>
      <c r="Y7014" s="113">
        <f t="shared" si="1857"/>
        <v>3.8842592592118308E-2</v>
      </c>
      <c r="Z7014" s="113">
        <f t="shared" si="1858"/>
        <v>3.6342592575238086E-3</v>
      </c>
      <c r="AB7014" s="2">
        <f t="shared" si="1859"/>
        <v>3356</v>
      </c>
      <c r="AC7014" s="2">
        <f t="shared" si="1859"/>
        <v>314</v>
      </c>
      <c r="AE7014" s="2" t="str">
        <f t="shared" si="1860"/>
        <v/>
      </c>
      <c r="AF7014" s="2" t="str">
        <f t="shared" si="1861"/>
        <v/>
      </c>
      <c r="AG7014" s="2" t="str">
        <f t="shared" si="1862"/>
        <v/>
      </c>
      <c r="AH7014" s="2" t="str">
        <f t="shared" si="1863"/>
        <v/>
      </c>
      <c r="AI7014" s="2">
        <f t="shared" si="1864"/>
        <v>3356</v>
      </c>
      <c r="AK7014" s="2" t="str">
        <f t="shared" si="1865"/>
        <v/>
      </c>
      <c r="AL7014" s="2" t="str">
        <f t="shared" si="1866"/>
        <v/>
      </c>
      <c r="AM7014" s="2" t="str">
        <f t="shared" si="1867"/>
        <v/>
      </c>
      <c r="AN7014" s="2" t="str">
        <f t="shared" si="1868"/>
        <v/>
      </c>
      <c r="AO7014" s="2">
        <f t="shared" si="1869"/>
        <v>314</v>
      </c>
    </row>
    <row r="7015" spans="1:41" x14ac:dyDescent="0.3">
      <c r="A7015" s="111">
        <v>44869.733993055554</v>
      </c>
      <c r="B7015" s="78" t="s">
        <v>7462</v>
      </c>
      <c r="C7015" s="78" t="s">
        <v>835</v>
      </c>
      <c r="D7015" s="78" t="s">
        <v>1614</v>
      </c>
      <c r="F7015" s="78" t="s">
        <v>808</v>
      </c>
      <c r="G7015" s="78" t="s">
        <v>98</v>
      </c>
      <c r="H7015" s="112" t="s">
        <v>434</v>
      </c>
      <c r="I7015" s="112">
        <v>4</v>
      </c>
      <c r="J7015" s="113">
        <v>44869.733993055554</v>
      </c>
      <c r="K7015" s="113">
        <v>44869.733993055554</v>
      </c>
      <c r="M7015" s="113">
        <v>44869.777314814812</v>
      </c>
      <c r="N7015" s="113">
        <v>44869.777384259258</v>
      </c>
      <c r="O7015" s="78" t="s">
        <v>1185</v>
      </c>
      <c r="P7015" s="78" t="str">
        <f t="shared" si="1853"/>
        <v>CIC</v>
      </c>
      <c r="S7015" s="78" t="str">
        <f t="shared" si="1854"/>
        <v/>
      </c>
      <c r="V7015" s="78" t="str">
        <f t="shared" si="1855"/>
        <v/>
      </c>
      <c r="W7015" s="113">
        <v>44869.778043981481</v>
      </c>
      <c r="X7015" s="113">
        <f t="shared" si="1856"/>
        <v>4.3321759258105885E-2</v>
      </c>
      <c r="Y7015" s="113" t="str">
        <f t="shared" si="1857"/>
        <v/>
      </c>
      <c r="Z7015" s="113" t="str">
        <f t="shared" si="1858"/>
        <v/>
      </c>
      <c r="AB7015" s="2" t="str">
        <f t="shared" si="1859"/>
        <v/>
      </c>
      <c r="AC7015" s="2" t="str">
        <f t="shared" si="1859"/>
        <v/>
      </c>
      <c r="AE7015" s="2" t="str">
        <f t="shared" si="1860"/>
        <v/>
      </c>
      <c r="AF7015" s="2" t="str">
        <f t="shared" si="1861"/>
        <v/>
      </c>
      <c r="AG7015" s="2" t="str">
        <f t="shared" si="1862"/>
        <v/>
      </c>
      <c r="AH7015" s="2" t="str">
        <f t="shared" si="1863"/>
        <v/>
      </c>
      <c r="AI7015" s="2" t="str">
        <f t="shared" si="1864"/>
        <v/>
      </c>
      <c r="AK7015" s="2" t="str">
        <f t="shared" si="1865"/>
        <v/>
      </c>
      <c r="AL7015" s="2" t="str">
        <f t="shared" si="1866"/>
        <v/>
      </c>
      <c r="AM7015" s="2" t="str">
        <f t="shared" si="1867"/>
        <v/>
      </c>
      <c r="AN7015" s="2" t="str">
        <f t="shared" si="1868"/>
        <v/>
      </c>
      <c r="AO7015" s="2" t="str">
        <f t="shared" si="1869"/>
        <v/>
      </c>
    </row>
    <row r="7016" spans="1:41" x14ac:dyDescent="0.3">
      <c r="A7016" s="111">
        <v>44869.747453703705</v>
      </c>
      <c r="B7016" s="78" t="s">
        <v>7463</v>
      </c>
      <c r="C7016" s="78" t="s">
        <v>835</v>
      </c>
      <c r="D7016" s="78" t="s">
        <v>1263</v>
      </c>
      <c r="F7016" s="78" t="s">
        <v>809</v>
      </c>
      <c r="G7016" s="78" t="s">
        <v>146</v>
      </c>
      <c r="H7016" s="112" t="s">
        <v>489</v>
      </c>
      <c r="I7016" s="112">
        <v>3</v>
      </c>
      <c r="J7016" s="113">
        <v>44869.747453703705</v>
      </c>
      <c r="K7016" s="113">
        <v>44869.747453703705</v>
      </c>
      <c r="M7016" s="113">
        <v>44869.748206018521</v>
      </c>
      <c r="P7016" s="78" t="str">
        <f t="shared" si="1853"/>
        <v/>
      </c>
      <c r="Q7016" s="113">
        <v>44869.748391203706</v>
      </c>
      <c r="R7016" s="78" t="s">
        <v>1185</v>
      </c>
      <c r="S7016" s="78" t="str">
        <f t="shared" si="1854"/>
        <v>CIC</v>
      </c>
      <c r="T7016" s="113">
        <v>44869.762662037036</v>
      </c>
      <c r="U7016" s="78" t="s">
        <v>1216</v>
      </c>
      <c r="V7016" s="78" t="str">
        <f t="shared" si="1855"/>
        <v>PLOEG</v>
      </c>
      <c r="W7016" s="113">
        <v>44869.775891203702</v>
      </c>
      <c r="X7016" s="113">
        <f t="shared" si="1856"/>
        <v>7.5231481605442241E-4</v>
      </c>
      <c r="Y7016" s="113">
        <f t="shared" si="1857"/>
        <v>1.4456018514465541E-2</v>
      </c>
      <c r="Z7016" s="113">
        <f t="shared" si="1858"/>
        <v>1.3229166666860692E-2</v>
      </c>
      <c r="AB7016" s="2">
        <f t="shared" si="1859"/>
        <v>1249</v>
      </c>
      <c r="AC7016" s="2">
        <f t="shared" si="1859"/>
        <v>1143</v>
      </c>
      <c r="AE7016" s="2" t="str">
        <f t="shared" si="1860"/>
        <v/>
      </c>
      <c r="AF7016" s="2" t="str">
        <f t="shared" si="1861"/>
        <v/>
      </c>
      <c r="AG7016" s="2" t="str">
        <f t="shared" si="1862"/>
        <v/>
      </c>
      <c r="AH7016" s="2">
        <f t="shared" si="1863"/>
        <v>1249</v>
      </c>
      <c r="AI7016" s="2" t="str">
        <f t="shared" si="1864"/>
        <v/>
      </c>
      <c r="AK7016" s="2" t="str">
        <f t="shared" si="1865"/>
        <v/>
      </c>
      <c r="AL7016" s="2" t="str">
        <f t="shared" si="1866"/>
        <v/>
      </c>
      <c r="AM7016" s="2" t="str">
        <f t="shared" si="1867"/>
        <v/>
      </c>
      <c r="AN7016" s="2">
        <f t="shared" si="1868"/>
        <v>1143</v>
      </c>
      <c r="AO7016" s="2" t="str">
        <f t="shared" si="1869"/>
        <v/>
      </c>
    </row>
    <row r="7017" spans="1:41" x14ac:dyDescent="0.3">
      <c r="A7017" s="111">
        <v>44869.812476851854</v>
      </c>
      <c r="B7017" s="78" t="s">
        <v>7464</v>
      </c>
      <c r="C7017" s="78" t="s">
        <v>835</v>
      </c>
      <c r="D7017" s="78" t="s">
        <v>2813</v>
      </c>
      <c r="E7017" s="78">
        <v>21</v>
      </c>
      <c r="F7017" s="78" t="s">
        <v>807</v>
      </c>
      <c r="G7017" s="78" t="s">
        <v>94</v>
      </c>
      <c r="H7017" s="112" t="s">
        <v>246</v>
      </c>
      <c r="I7017" s="112">
        <v>2</v>
      </c>
      <c r="J7017" s="113">
        <v>44869.8122337963</v>
      </c>
      <c r="K7017" s="113">
        <v>44869.812476851854</v>
      </c>
      <c r="M7017" s="113">
        <v>44869.813460648147</v>
      </c>
      <c r="N7017" s="113">
        <v>44869.81391203704</v>
      </c>
      <c r="O7017" s="78" t="s">
        <v>1185</v>
      </c>
      <c r="P7017" s="78" t="str">
        <f t="shared" si="1853"/>
        <v>CIC</v>
      </c>
      <c r="S7017" s="78" t="str">
        <f t="shared" si="1854"/>
        <v/>
      </c>
      <c r="V7017" s="78" t="str">
        <f t="shared" si="1855"/>
        <v/>
      </c>
      <c r="W7017" s="113">
        <v>44869.826898148145</v>
      </c>
      <c r="X7017" s="113">
        <f t="shared" si="1856"/>
        <v>9.8379629343980923E-4</v>
      </c>
      <c r="Y7017" s="113" t="str">
        <f t="shared" si="1857"/>
        <v/>
      </c>
      <c r="Z7017" s="113" t="str">
        <f t="shared" si="1858"/>
        <v/>
      </c>
      <c r="AB7017" s="2" t="str">
        <f t="shared" si="1859"/>
        <v/>
      </c>
      <c r="AC7017" s="2" t="str">
        <f t="shared" si="1859"/>
        <v/>
      </c>
      <c r="AE7017" s="2" t="str">
        <f t="shared" si="1860"/>
        <v/>
      </c>
      <c r="AF7017" s="2" t="str">
        <f t="shared" si="1861"/>
        <v/>
      </c>
      <c r="AG7017" s="2" t="str">
        <f t="shared" si="1862"/>
        <v/>
      </c>
      <c r="AH7017" s="2" t="str">
        <f t="shared" si="1863"/>
        <v/>
      </c>
      <c r="AI7017" s="2" t="str">
        <f t="shared" si="1864"/>
        <v/>
      </c>
      <c r="AK7017" s="2" t="str">
        <f t="shared" si="1865"/>
        <v/>
      </c>
      <c r="AL7017" s="2" t="str">
        <f t="shared" si="1866"/>
        <v/>
      </c>
      <c r="AM7017" s="2" t="str">
        <f t="shared" si="1867"/>
        <v/>
      </c>
      <c r="AN7017" s="2" t="str">
        <f t="shared" si="1868"/>
        <v/>
      </c>
      <c r="AO7017" s="2" t="str">
        <f t="shared" si="1869"/>
        <v/>
      </c>
    </row>
    <row r="7018" spans="1:41" x14ac:dyDescent="0.3">
      <c r="A7018" s="111">
        <v>44869.820740740739</v>
      </c>
      <c r="B7018" s="78" t="s">
        <v>7465</v>
      </c>
      <c r="C7018" s="78" t="s">
        <v>846</v>
      </c>
      <c r="D7018" s="78" t="s">
        <v>7466</v>
      </c>
      <c r="E7018" s="78">
        <v>7</v>
      </c>
      <c r="F7018" s="78" t="s">
        <v>808</v>
      </c>
      <c r="G7018" s="78" t="s">
        <v>120</v>
      </c>
      <c r="H7018" s="112" t="s">
        <v>378</v>
      </c>
      <c r="I7018" s="112">
        <v>2</v>
      </c>
      <c r="J7018" s="113">
        <v>44869.820243055554</v>
      </c>
      <c r="K7018" s="113">
        <v>44869.820740740739</v>
      </c>
      <c r="M7018" s="113">
        <v>44869.821157407408</v>
      </c>
      <c r="N7018" s="113">
        <v>44869.822372685187</v>
      </c>
      <c r="O7018" s="78" t="s">
        <v>1187</v>
      </c>
      <c r="P7018" s="78" t="str">
        <f t="shared" si="1853"/>
        <v>CIC</v>
      </c>
      <c r="Q7018" s="113">
        <v>44869.827164351853</v>
      </c>
      <c r="R7018" s="78" t="s">
        <v>1220</v>
      </c>
      <c r="S7018" s="78" t="str">
        <f t="shared" si="1854"/>
        <v>PLOEG</v>
      </c>
      <c r="T7018" s="113">
        <v>44869.828900462962</v>
      </c>
      <c r="U7018" s="78" t="s">
        <v>1220</v>
      </c>
      <c r="V7018" s="78" t="str">
        <f t="shared" si="1855"/>
        <v>PLOEG</v>
      </c>
      <c r="W7018" s="113">
        <v>44869.853206018517</v>
      </c>
      <c r="X7018" s="113">
        <f t="shared" si="1856"/>
        <v>4.1666666948003694E-4</v>
      </c>
      <c r="Y7018" s="113">
        <f t="shared" si="1857"/>
        <v>7.7430555538740009E-3</v>
      </c>
      <c r="Z7018" s="113">
        <f t="shared" si="1858"/>
        <v>2.4305555554747116E-2</v>
      </c>
      <c r="AB7018" s="2">
        <f t="shared" si="1859"/>
        <v>669</v>
      </c>
      <c r="AC7018" s="2">
        <f t="shared" si="1859"/>
        <v>2100</v>
      </c>
      <c r="AE7018" s="2" t="str">
        <f t="shared" si="1860"/>
        <v/>
      </c>
      <c r="AF7018" s="2" t="str">
        <f t="shared" si="1861"/>
        <v/>
      </c>
      <c r="AG7018" s="2">
        <f t="shared" si="1862"/>
        <v>669</v>
      </c>
      <c r="AH7018" s="2" t="str">
        <f t="shared" si="1863"/>
        <v/>
      </c>
      <c r="AI7018" s="2" t="str">
        <f t="shared" si="1864"/>
        <v/>
      </c>
      <c r="AK7018" s="2" t="str">
        <f t="shared" si="1865"/>
        <v/>
      </c>
      <c r="AL7018" s="2" t="str">
        <f t="shared" si="1866"/>
        <v/>
      </c>
      <c r="AM7018" s="2">
        <f t="shared" si="1867"/>
        <v>2100</v>
      </c>
      <c r="AN7018" s="2" t="str">
        <f t="shared" si="1868"/>
        <v/>
      </c>
      <c r="AO7018" s="2" t="str">
        <f t="shared" si="1869"/>
        <v/>
      </c>
    </row>
    <row r="7019" spans="1:41" x14ac:dyDescent="0.3">
      <c r="A7019" s="111">
        <v>44869.820740740739</v>
      </c>
      <c r="B7019" s="78" t="s">
        <v>7465</v>
      </c>
      <c r="C7019" s="78" t="s">
        <v>835</v>
      </c>
      <c r="D7019" s="78" t="s">
        <v>7466</v>
      </c>
      <c r="E7019" s="78">
        <v>7</v>
      </c>
      <c r="F7019" s="78" t="s">
        <v>808</v>
      </c>
      <c r="G7019" s="78" t="s">
        <v>120</v>
      </c>
      <c r="H7019" s="112" t="s">
        <v>378</v>
      </c>
      <c r="I7019" s="112">
        <v>2</v>
      </c>
      <c r="J7019" s="113">
        <v>44869.820243055554</v>
      </c>
      <c r="K7019" s="113">
        <v>44869.820740740739</v>
      </c>
      <c r="M7019" s="113">
        <v>44869.827025462961</v>
      </c>
      <c r="N7019" s="113">
        <v>44869.827048611114</v>
      </c>
      <c r="O7019" s="78" t="s">
        <v>1187</v>
      </c>
      <c r="P7019" s="78" t="str">
        <f t="shared" si="1853"/>
        <v>CIC</v>
      </c>
      <c r="S7019" s="78" t="str">
        <f t="shared" si="1854"/>
        <v/>
      </c>
      <c r="V7019" s="78" t="str">
        <f t="shared" si="1855"/>
        <v/>
      </c>
      <c r="W7019" s="113">
        <v>44869.837488425925</v>
      </c>
      <c r="X7019" s="113">
        <f t="shared" si="1856"/>
        <v>6.284722221607808E-3</v>
      </c>
      <c r="Y7019" s="113" t="str">
        <f t="shared" si="1857"/>
        <v/>
      </c>
      <c r="Z7019" s="113" t="str">
        <f t="shared" si="1858"/>
        <v/>
      </c>
      <c r="AB7019" s="2" t="str">
        <f t="shared" si="1859"/>
        <v/>
      </c>
      <c r="AC7019" s="2" t="str">
        <f t="shared" si="1859"/>
        <v/>
      </c>
      <c r="AE7019" s="2" t="str">
        <f t="shared" si="1860"/>
        <v/>
      </c>
      <c r="AF7019" s="2" t="str">
        <f t="shared" si="1861"/>
        <v/>
      </c>
      <c r="AG7019" s="2" t="str">
        <f t="shared" si="1862"/>
        <v/>
      </c>
      <c r="AH7019" s="2" t="str">
        <f t="shared" si="1863"/>
        <v/>
      </c>
      <c r="AI7019" s="2" t="str">
        <f t="shared" si="1864"/>
        <v/>
      </c>
      <c r="AK7019" s="2" t="str">
        <f t="shared" si="1865"/>
        <v/>
      </c>
      <c r="AL7019" s="2" t="str">
        <f t="shared" si="1866"/>
        <v/>
      </c>
      <c r="AM7019" s="2" t="str">
        <f t="shared" si="1867"/>
        <v/>
      </c>
      <c r="AN7019" s="2" t="str">
        <f t="shared" si="1868"/>
        <v/>
      </c>
      <c r="AO7019" s="2" t="str">
        <f t="shared" si="1869"/>
        <v/>
      </c>
    </row>
    <row r="7020" spans="1:41" x14ac:dyDescent="0.3">
      <c r="A7020" s="111">
        <v>44869.836481481485</v>
      </c>
      <c r="B7020" s="78" t="s">
        <v>7467</v>
      </c>
      <c r="C7020" s="78" t="s">
        <v>835</v>
      </c>
      <c r="D7020" s="78" t="s">
        <v>3703</v>
      </c>
      <c r="E7020" s="78">
        <v>48</v>
      </c>
      <c r="F7020" s="78" t="s">
        <v>809</v>
      </c>
      <c r="G7020" s="78" t="s">
        <v>142</v>
      </c>
      <c r="H7020" s="112" t="s">
        <v>300</v>
      </c>
      <c r="I7020" s="112">
        <v>4</v>
      </c>
      <c r="J7020" s="113">
        <v>44869.836053240739</v>
      </c>
      <c r="K7020" s="113">
        <v>44869.836481481485</v>
      </c>
      <c r="M7020" s="113">
        <v>44869.837916666664</v>
      </c>
      <c r="N7020" s="113">
        <v>44869.83792824074</v>
      </c>
      <c r="O7020" s="78" t="s">
        <v>1185</v>
      </c>
      <c r="P7020" s="78" t="str">
        <f t="shared" si="1853"/>
        <v>CIC</v>
      </c>
      <c r="S7020" s="78" t="str">
        <f t="shared" si="1854"/>
        <v/>
      </c>
      <c r="T7020" s="113">
        <v>44869.852638888886</v>
      </c>
      <c r="U7020" s="78" t="s">
        <v>1216</v>
      </c>
      <c r="V7020" s="78" t="str">
        <f t="shared" si="1855"/>
        <v>PLOEG</v>
      </c>
      <c r="W7020" s="113">
        <v>44869.860173611109</v>
      </c>
      <c r="X7020" s="113">
        <f t="shared" si="1856"/>
        <v>1.4351851787068881E-3</v>
      </c>
      <c r="Y7020" s="113">
        <f t="shared" si="1857"/>
        <v>1.4722222222189885E-2</v>
      </c>
      <c r="Z7020" s="113">
        <f t="shared" si="1858"/>
        <v>7.5347222227719612E-3</v>
      </c>
      <c r="AB7020" s="2">
        <f t="shared" si="1859"/>
        <v>1272</v>
      </c>
      <c r="AC7020" s="2">
        <f t="shared" si="1859"/>
        <v>651</v>
      </c>
      <c r="AE7020" s="2" t="str">
        <f t="shared" si="1860"/>
        <v/>
      </c>
      <c r="AF7020" s="2" t="str">
        <f t="shared" si="1861"/>
        <v/>
      </c>
      <c r="AG7020" s="2" t="str">
        <f t="shared" si="1862"/>
        <v/>
      </c>
      <c r="AH7020" s="2" t="str">
        <f t="shared" si="1863"/>
        <v/>
      </c>
      <c r="AI7020" s="2">
        <f t="shared" si="1864"/>
        <v>1272</v>
      </c>
      <c r="AK7020" s="2" t="str">
        <f t="shared" si="1865"/>
        <v/>
      </c>
      <c r="AL7020" s="2" t="str">
        <f t="shared" si="1866"/>
        <v/>
      </c>
      <c r="AM7020" s="2" t="str">
        <f t="shared" si="1867"/>
        <v/>
      </c>
      <c r="AN7020" s="2" t="str">
        <f t="shared" si="1868"/>
        <v/>
      </c>
      <c r="AO7020" s="2">
        <f t="shared" si="1869"/>
        <v>651</v>
      </c>
    </row>
    <row r="7021" spans="1:41" x14ac:dyDescent="0.3">
      <c r="A7021" s="111">
        <v>44869.973043981481</v>
      </c>
      <c r="B7021" s="78" t="s">
        <v>7468</v>
      </c>
      <c r="C7021" s="78" t="s">
        <v>846</v>
      </c>
      <c r="D7021" s="78" t="s">
        <v>1199</v>
      </c>
      <c r="E7021" s="78">
        <v>272</v>
      </c>
      <c r="F7021" s="78" t="s">
        <v>809</v>
      </c>
      <c r="G7021" s="78" t="s">
        <v>88</v>
      </c>
      <c r="H7021" s="112" t="s">
        <v>230</v>
      </c>
      <c r="I7021" s="112">
        <v>3</v>
      </c>
      <c r="J7021" s="113">
        <v>44869.972118055557</v>
      </c>
      <c r="K7021" s="113">
        <v>44869.973043981481</v>
      </c>
      <c r="M7021" s="113">
        <v>44869.974178240744</v>
      </c>
      <c r="N7021" s="113">
        <v>44869.974780092591</v>
      </c>
      <c r="O7021" s="78" t="s">
        <v>1185</v>
      </c>
      <c r="P7021" s="78" t="str">
        <f t="shared" si="1853"/>
        <v>CIC</v>
      </c>
      <c r="Q7021" s="113">
        <v>44869.980763888889</v>
      </c>
      <c r="R7021" s="78" t="s">
        <v>1220</v>
      </c>
      <c r="S7021" s="78" t="str">
        <f t="shared" si="1854"/>
        <v>PLOEG</v>
      </c>
      <c r="T7021" s="113">
        <v>44869.990682870368</v>
      </c>
      <c r="U7021" s="78" t="s">
        <v>1220</v>
      </c>
      <c r="V7021" s="78" t="str">
        <f t="shared" si="1855"/>
        <v>PLOEG</v>
      </c>
      <c r="W7021" s="113">
        <v>44869.997025462966</v>
      </c>
      <c r="X7021" s="113">
        <f t="shared" si="1856"/>
        <v>1.1342592624714598E-3</v>
      </c>
      <c r="Y7021" s="113">
        <f t="shared" si="1857"/>
        <v>1.6504629624250811E-2</v>
      </c>
      <c r="Z7021" s="113">
        <f t="shared" si="1858"/>
        <v>6.3425925982301123E-3</v>
      </c>
      <c r="AB7021" s="2">
        <f t="shared" si="1859"/>
        <v>1426</v>
      </c>
      <c r="AC7021" s="2">
        <f t="shared" si="1859"/>
        <v>548</v>
      </c>
      <c r="AE7021" s="2" t="str">
        <f t="shared" si="1860"/>
        <v/>
      </c>
      <c r="AF7021" s="2" t="str">
        <f t="shared" si="1861"/>
        <v/>
      </c>
      <c r="AG7021" s="2" t="str">
        <f t="shared" si="1862"/>
        <v/>
      </c>
      <c r="AH7021" s="2">
        <f t="shared" si="1863"/>
        <v>1426</v>
      </c>
      <c r="AI7021" s="2" t="str">
        <f t="shared" si="1864"/>
        <v/>
      </c>
      <c r="AK7021" s="2" t="str">
        <f t="shared" si="1865"/>
        <v/>
      </c>
      <c r="AL7021" s="2" t="str">
        <f t="shared" si="1866"/>
        <v/>
      </c>
      <c r="AM7021" s="2" t="str">
        <f t="shared" si="1867"/>
        <v/>
      </c>
      <c r="AN7021" s="2">
        <f t="shared" si="1868"/>
        <v>548</v>
      </c>
      <c r="AO7021" s="2" t="str">
        <f t="shared" si="1869"/>
        <v/>
      </c>
    </row>
    <row r="7022" spans="1:41" x14ac:dyDescent="0.3">
      <c r="A7022" s="111">
        <v>44869.990752314814</v>
      </c>
      <c r="B7022" s="78" t="s">
        <v>7469</v>
      </c>
      <c r="C7022" s="78" t="s">
        <v>835</v>
      </c>
      <c r="D7022" s="78" t="s">
        <v>1211</v>
      </c>
      <c r="F7022" s="78" t="s">
        <v>808</v>
      </c>
      <c r="G7022" s="78" t="s">
        <v>92</v>
      </c>
      <c r="H7022" s="112" t="s">
        <v>220</v>
      </c>
      <c r="I7022" s="112">
        <v>2</v>
      </c>
      <c r="J7022" s="113">
        <v>44869.990254629629</v>
      </c>
      <c r="K7022" s="113">
        <v>44869.990752314814</v>
      </c>
      <c r="M7022" s="113">
        <v>44869.991377314815</v>
      </c>
      <c r="N7022" s="113">
        <v>44869.992407407408</v>
      </c>
      <c r="O7022" s="78" t="s">
        <v>1187</v>
      </c>
      <c r="P7022" s="78" t="str">
        <f t="shared" si="1853"/>
        <v>CIC</v>
      </c>
      <c r="S7022" s="78" t="str">
        <f t="shared" si="1854"/>
        <v/>
      </c>
      <c r="T7022" s="113">
        <v>44869.998425925929</v>
      </c>
      <c r="U7022" s="78" t="s">
        <v>1200</v>
      </c>
      <c r="V7022" s="78" t="str">
        <f t="shared" si="1855"/>
        <v>PLOEG</v>
      </c>
      <c r="W7022" s="113">
        <v>44870.010671296295</v>
      </c>
      <c r="X7022" s="113">
        <f t="shared" si="1856"/>
        <v>6.2500000058207661E-4</v>
      </c>
      <c r="Y7022" s="113">
        <f t="shared" si="1857"/>
        <v>7.0486111144418828E-3</v>
      </c>
      <c r="Z7022" s="113">
        <f t="shared" si="1858"/>
        <v>1.2245370366144925E-2</v>
      </c>
      <c r="AB7022" s="2">
        <f t="shared" si="1859"/>
        <v>609</v>
      </c>
      <c r="AC7022" s="2">
        <f t="shared" si="1859"/>
        <v>1058</v>
      </c>
      <c r="AE7022" s="2" t="str">
        <f t="shared" si="1860"/>
        <v/>
      </c>
      <c r="AF7022" s="2" t="str">
        <f t="shared" si="1861"/>
        <v/>
      </c>
      <c r="AG7022" s="2">
        <f t="shared" si="1862"/>
        <v>609</v>
      </c>
      <c r="AH7022" s="2" t="str">
        <f t="shared" si="1863"/>
        <v/>
      </c>
      <c r="AI7022" s="2" t="str">
        <f t="shared" si="1864"/>
        <v/>
      </c>
      <c r="AK7022" s="2" t="str">
        <f t="shared" si="1865"/>
        <v/>
      </c>
      <c r="AL7022" s="2" t="str">
        <f t="shared" si="1866"/>
        <v/>
      </c>
      <c r="AM7022" s="2">
        <f t="shared" si="1867"/>
        <v>1058</v>
      </c>
      <c r="AN7022" s="2" t="str">
        <f t="shared" si="1868"/>
        <v/>
      </c>
      <c r="AO7022" s="2" t="str">
        <f t="shared" si="1869"/>
        <v/>
      </c>
    </row>
    <row r="7023" spans="1:41" x14ac:dyDescent="0.3">
      <c r="A7023" s="111">
        <v>44870.021724537037</v>
      </c>
      <c r="B7023" s="78" t="s">
        <v>7470</v>
      </c>
      <c r="C7023" s="78" t="s">
        <v>853</v>
      </c>
      <c r="D7023" s="78" t="s">
        <v>1707</v>
      </c>
      <c r="F7023" s="78" t="s">
        <v>808</v>
      </c>
      <c r="G7023" s="78" t="s">
        <v>130</v>
      </c>
      <c r="H7023" s="112" t="s">
        <v>316</v>
      </c>
      <c r="I7023" s="112">
        <v>2</v>
      </c>
      <c r="J7023" s="113">
        <v>44870.02171296296</v>
      </c>
      <c r="K7023" s="113">
        <v>44870.021724537037</v>
      </c>
      <c r="M7023" s="113">
        <v>44870.021747685183</v>
      </c>
      <c r="N7023" s="113">
        <v>44870.021770833337</v>
      </c>
      <c r="O7023" s="78" t="s">
        <v>1185</v>
      </c>
      <c r="P7023" s="78" t="str">
        <f t="shared" si="1853"/>
        <v>CIC</v>
      </c>
      <c r="S7023" s="78" t="str">
        <f t="shared" si="1854"/>
        <v/>
      </c>
      <c r="V7023" s="78" t="str">
        <f t="shared" si="1855"/>
        <v/>
      </c>
      <c r="W7023" s="113">
        <v>44870.024131944447</v>
      </c>
      <c r="X7023" s="113" t="str">
        <f t="shared" si="1856"/>
        <v/>
      </c>
      <c r="Y7023" s="113" t="str">
        <f t="shared" si="1857"/>
        <v/>
      </c>
      <c r="Z7023" s="113" t="str">
        <f t="shared" si="1858"/>
        <v/>
      </c>
      <c r="AB7023" s="2" t="str">
        <f t="shared" si="1859"/>
        <v/>
      </c>
      <c r="AC7023" s="2" t="str">
        <f t="shared" si="1859"/>
        <v/>
      </c>
      <c r="AE7023" s="2" t="str">
        <f t="shared" si="1860"/>
        <v/>
      </c>
      <c r="AF7023" s="2" t="str">
        <f t="shared" si="1861"/>
        <v/>
      </c>
      <c r="AG7023" s="2" t="str">
        <f t="shared" si="1862"/>
        <v/>
      </c>
      <c r="AH7023" s="2" t="str">
        <f t="shared" si="1863"/>
        <v/>
      </c>
      <c r="AI7023" s="2" t="str">
        <f t="shared" si="1864"/>
        <v/>
      </c>
      <c r="AK7023" s="2" t="str">
        <f t="shared" si="1865"/>
        <v/>
      </c>
      <c r="AL7023" s="2" t="str">
        <f t="shared" si="1866"/>
        <v/>
      </c>
      <c r="AM7023" s="2" t="str">
        <f t="shared" si="1867"/>
        <v/>
      </c>
      <c r="AN7023" s="2" t="str">
        <f t="shared" si="1868"/>
        <v/>
      </c>
      <c r="AO7023" s="2" t="str">
        <f t="shared" si="1869"/>
        <v/>
      </c>
    </row>
    <row r="7024" spans="1:41" x14ac:dyDescent="0.3">
      <c r="A7024" s="111">
        <v>44870.021724537037</v>
      </c>
      <c r="B7024" s="78" t="s">
        <v>7470</v>
      </c>
      <c r="C7024" s="78" t="s">
        <v>835</v>
      </c>
      <c r="D7024" s="78" t="s">
        <v>1707</v>
      </c>
      <c r="F7024" s="78" t="s">
        <v>808</v>
      </c>
      <c r="G7024" s="78" t="s">
        <v>130</v>
      </c>
      <c r="H7024" s="112" t="s">
        <v>316</v>
      </c>
      <c r="I7024" s="112">
        <v>2</v>
      </c>
      <c r="J7024" s="113">
        <v>44870.02171296296</v>
      </c>
      <c r="K7024" s="113">
        <v>44870.021724537037</v>
      </c>
      <c r="M7024" s="113">
        <v>44870.02202546296</v>
      </c>
      <c r="N7024" s="113">
        <v>44870.022048611114</v>
      </c>
      <c r="O7024" s="78" t="s">
        <v>1187</v>
      </c>
      <c r="P7024" s="78" t="str">
        <f t="shared" si="1853"/>
        <v>CIC</v>
      </c>
      <c r="S7024" s="78" t="str">
        <f t="shared" si="1854"/>
        <v/>
      </c>
      <c r="T7024" s="113">
        <v>44870.023344907408</v>
      </c>
      <c r="U7024" s="78" t="s">
        <v>1200</v>
      </c>
      <c r="V7024" s="78" t="str">
        <f t="shared" si="1855"/>
        <v>PLOEG</v>
      </c>
      <c r="W7024" s="113">
        <v>44870.024189814816</v>
      </c>
      <c r="X7024" s="113">
        <f t="shared" si="1856"/>
        <v>3.0092592351138592E-4</v>
      </c>
      <c r="Y7024" s="113">
        <f t="shared" si="1857"/>
        <v>1.3194444472901523E-3</v>
      </c>
      <c r="Z7024" s="113">
        <f t="shared" si="1858"/>
        <v>8.4490740846376866E-4</v>
      </c>
      <c r="AB7024" s="2">
        <f t="shared" si="1859"/>
        <v>114</v>
      </c>
      <c r="AC7024" s="2">
        <f t="shared" si="1859"/>
        <v>73</v>
      </c>
      <c r="AE7024" s="2" t="str">
        <f t="shared" si="1860"/>
        <v/>
      </c>
      <c r="AF7024" s="2" t="str">
        <f t="shared" si="1861"/>
        <v/>
      </c>
      <c r="AG7024" s="2">
        <f t="shared" si="1862"/>
        <v>114</v>
      </c>
      <c r="AH7024" s="2" t="str">
        <f t="shared" si="1863"/>
        <v/>
      </c>
      <c r="AI7024" s="2" t="str">
        <f t="shared" si="1864"/>
        <v/>
      </c>
      <c r="AK7024" s="2" t="str">
        <f t="shared" si="1865"/>
        <v/>
      </c>
      <c r="AL7024" s="2" t="str">
        <f t="shared" si="1866"/>
        <v/>
      </c>
      <c r="AM7024" s="2">
        <f t="shared" si="1867"/>
        <v>73</v>
      </c>
      <c r="AN7024" s="2" t="str">
        <f t="shared" si="1868"/>
        <v/>
      </c>
      <c r="AO7024" s="2" t="str">
        <f t="shared" si="1869"/>
        <v/>
      </c>
    </row>
    <row r="7025" spans="1:41" x14ac:dyDescent="0.3">
      <c r="A7025" s="111">
        <v>44870.06177083333</v>
      </c>
      <c r="B7025" s="78" t="s">
        <v>7471</v>
      </c>
      <c r="C7025" s="78" t="s">
        <v>846</v>
      </c>
      <c r="D7025" s="78" t="s">
        <v>1314</v>
      </c>
      <c r="E7025" s="78">
        <v>14</v>
      </c>
      <c r="F7025" s="78" t="s">
        <v>807</v>
      </c>
      <c r="G7025" s="78" t="s">
        <v>88</v>
      </c>
      <c r="H7025" s="112" t="s">
        <v>412</v>
      </c>
      <c r="I7025" s="112">
        <v>3</v>
      </c>
      <c r="J7025" s="113">
        <v>44870.061307870368</v>
      </c>
      <c r="K7025" s="113">
        <v>44870.06177083333</v>
      </c>
      <c r="M7025" s="113">
        <v>44870.062395833331</v>
      </c>
      <c r="N7025" s="113">
        <v>44870.062893518516</v>
      </c>
      <c r="O7025" s="78" t="s">
        <v>1185</v>
      </c>
      <c r="P7025" s="78" t="str">
        <f t="shared" si="1853"/>
        <v>CIC</v>
      </c>
      <c r="Q7025" s="113">
        <v>44870.069050925929</v>
      </c>
      <c r="R7025" s="78" t="s">
        <v>1220</v>
      </c>
      <c r="S7025" s="78" t="str">
        <f t="shared" si="1854"/>
        <v>PLOEG</v>
      </c>
      <c r="T7025" s="113">
        <v>44870.075972222221</v>
      </c>
      <c r="U7025" s="78" t="s">
        <v>1220</v>
      </c>
      <c r="V7025" s="78" t="str">
        <f t="shared" si="1855"/>
        <v>PLOEG</v>
      </c>
      <c r="W7025" s="113">
        <v>44870.117280092592</v>
      </c>
      <c r="X7025" s="113">
        <f t="shared" si="1856"/>
        <v>6.2500000058207661E-4</v>
      </c>
      <c r="Y7025" s="113">
        <f t="shared" si="1857"/>
        <v>1.357638889021473E-2</v>
      </c>
      <c r="Z7025" s="113">
        <f t="shared" si="1858"/>
        <v>4.1307870371383615E-2</v>
      </c>
      <c r="AB7025" s="2">
        <f t="shared" si="1859"/>
        <v>1173</v>
      </c>
      <c r="AC7025" s="2">
        <f t="shared" si="1859"/>
        <v>3569</v>
      </c>
      <c r="AE7025" s="2" t="str">
        <f t="shared" si="1860"/>
        <v/>
      </c>
      <c r="AF7025" s="2" t="str">
        <f t="shared" si="1861"/>
        <v/>
      </c>
      <c r="AG7025" s="2" t="str">
        <f t="shared" si="1862"/>
        <v/>
      </c>
      <c r="AH7025" s="2">
        <f t="shared" si="1863"/>
        <v>1173</v>
      </c>
      <c r="AI7025" s="2" t="str">
        <f t="shared" si="1864"/>
        <v/>
      </c>
      <c r="AK7025" s="2" t="str">
        <f t="shared" si="1865"/>
        <v/>
      </c>
      <c r="AL7025" s="2" t="str">
        <f t="shared" si="1866"/>
        <v/>
      </c>
      <c r="AM7025" s="2" t="str">
        <f t="shared" si="1867"/>
        <v/>
      </c>
      <c r="AN7025" s="2">
        <f t="shared" si="1868"/>
        <v>3569</v>
      </c>
      <c r="AO7025" s="2" t="str">
        <f t="shared" si="1869"/>
        <v/>
      </c>
    </row>
    <row r="7026" spans="1:41" x14ac:dyDescent="0.3">
      <c r="A7026" s="111">
        <v>44870.065798611111</v>
      </c>
      <c r="B7026" s="78" t="s">
        <v>7472</v>
      </c>
      <c r="C7026" s="78" t="s">
        <v>835</v>
      </c>
      <c r="F7026" s="78" t="s">
        <v>809</v>
      </c>
      <c r="G7026" s="78" t="s">
        <v>102</v>
      </c>
      <c r="H7026" s="112" t="s">
        <v>206</v>
      </c>
      <c r="I7026" s="112">
        <v>3</v>
      </c>
      <c r="J7026" s="113">
        <v>44870.063703703701</v>
      </c>
      <c r="K7026" s="113">
        <v>44870.065798611111</v>
      </c>
      <c r="M7026" s="113">
        <v>44870.066087962965</v>
      </c>
      <c r="N7026" s="113">
        <v>44870.066655092596</v>
      </c>
      <c r="O7026" s="78" t="s">
        <v>1185</v>
      </c>
      <c r="P7026" s="78" t="str">
        <f t="shared" si="1853"/>
        <v>CIC</v>
      </c>
      <c r="S7026" s="78" t="str">
        <f t="shared" si="1854"/>
        <v/>
      </c>
      <c r="T7026" s="113">
        <v>44870.073900462965</v>
      </c>
      <c r="U7026" s="78" t="s">
        <v>1216</v>
      </c>
      <c r="V7026" s="78" t="str">
        <f t="shared" si="1855"/>
        <v>PLOEG</v>
      </c>
      <c r="W7026" s="113">
        <v>44870.11509259259</v>
      </c>
      <c r="X7026" s="113">
        <f t="shared" si="1856"/>
        <v>2.8935185400769114E-4</v>
      </c>
      <c r="Y7026" s="113">
        <f t="shared" si="1857"/>
        <v>7.8125E-3</v>
      </c>
      <c r="Z7026" s="113">
        <f t="shared" si="1858"/>
        <v>4.1192129625414964E-2</v>
      </c>
      <c r="AB7026" s="2">
        <f t="shared" si="1859"/>
        <v>675</v>
      </c>
      <c r="AC7026" s="2">
        <f t="shared" si="1859"/>
        <v>3559</v>
      </c>
      <c r="AE7026" s="2" t="str">
        <f t="shared" si="1860"/>
        <v/>
      </c>
      <c r="AF7026" s="2" t="str">
        <f t="shared" si="1861"/>
        <v/>
      </c>
      <c r="AG7026" s="2" t="str">
        <f t="shared" si="1862"/>
        <v/>
      </c>
      <c r="AH7026" s="2">
        <f t="shared" si="1863"/>
        <v>675</v>
      </c>
      <c r="AI7026" s="2" t="str">
        <f t="shared" si="1864"/>
        <v/>
      </c>
      <c r="AK7026" s="2" t="str">
        <f t="shared" si="1865"/>
        <v/>
      </c>
      <c r="AL7026" s="2" t="str">
        <f t="shared" si="1866"/>
        <v/>
      </c>
      <c r="AM7026" s="2" t="str">
        <f t="shared" si="1867"/>
        <v/>
      </c>
      <c r="AN7026" s="2">
        <f t="shared" si="1868"/>
        <v>3559</v>
      </c>
      <c r="AO7026" s="2" t="str">
        <f t="shared" si="1869"/>
        <v/>
      </c>
    </row>
    <row r="7027" spans="1:41" x14ac:dyDescent="0.3">
      <c r="A7027" s="111">
        <v>44870.134571759256</v>
      </c>
      <c r="B7027" s="78" t="s">
        <v>7473</v>
      </c>
      <c r="C7027" s="78" t="s">
        <v>835</v>
      </c>
      <c r="D7027" s="78" t="s">
        <v>1184</v>
      </c>
      <c r="E7027" s="78">
        <v>333</v>
      </c>
      <c r="F7027" s="78" t="s">
        <v>808</v>
      </c>
      <c r="G7027" s="78" t="s">
        <v>86</v>
      </c>
      <c r="H7027" s="112" t="s">
        <v>288</v>
      </c>
      <c r="I7027" s="112">
        <v>3</v>
      </c>
      <c r="J7027" s="113">
        <v>44870.134039351855</v>
      </c>
      <c r="K7027" s="113">
        <v>44870.134571759256</v>
      </c>
      <c r="M7027" s="113">
        <v>44870.135023148148</v>
      </c>
      <c r="N7027" s="113">
        <v>44870.135474537034</v>
      </c>
      <c r="O7027" s="78" t="s">
        <v>1185</v>
      </c>
      <c r="P7027" s="78" t="str">
        <f t="shared" si="1853"/>
        <v>CIC</v>
      </c>
      <c r="S7027" s="78" t="str">
        <f t="shared" si="1854"/>
        <v/>
      </c>
      <c r="T7027" s="113">
        <v>44870.139837962961</v>
      </c>
      <c r="U7027" s="78" t="s">
        <v>1200</v>
      </c>
      <c r="V7027" s="78" t="str">
        <f t="shared" si="1855"/>
        <v>PLOEG</v>
      </c>
      <c r="W7027" s="113">
        <v>44870.170590277776</v>
      </c>
      <c r="X7027" s="113">
        <f t="shared" si="1856"/>
        <v>4.5138889254303649E-4</v>
      </c>
      <c r="Y7027" s="113">
        <f t="shared" si="1857"/>
        <v>4.8148148125619628E-3</v>
      </c>
      <c r="Z7027" s="113">
        <f t="shared" si="1858"/>
        <v>3.0752314814890269E-2</v>
      </c>
      <c r="AB7027" s="2">
        <f t="shared" si="1859"/>
        <v>416</v>
      </c>
      <c r="AC7027" s="2">
        <f t="shared" si="1859"/>
        <v>2657</v>
      </c>
      <c r="AE7027" s="2" t="str">
        <f t="shared" si="1860"/>
        <v/>
      </c>
      <c r="AF7027" s="2" t="str">
        <f t="shared" si="1861"/>
        <v/>
      </c>
      <c r="AG7027" s="2" t="str">
        <f t="shared" si="1862"/>
        <v/>
      </c>
      <c r="AH7027" s="2">
        <f t="shared" si="1863"/>
        <v>416</v>
      </c>
      <c r="AI7027" s="2" t="str">
        <f t="shared" si="1864"/>
        <v/>
      </c>
      <c r="AK7027" s="2" t="str">
        <f t="shared" si="1865"/>
        <v/>
      </c>
      <c r="AL7027" s="2" t="str">
        <f t="shared" si="1866"/>
        <v/>
      </c>
      <c r="AM7027" s="2" t="str">
        <f t="shared" si="1867"/>
        <v/>
      </c>
      <c r="AN7027" s="2">
        <f t="shared" si="1868"/>
        <v>2657</v>
      </c>
      <c r="AO7027" s="2" t="str">
        <f t="shared" si="1869"/>
        <v/>
      </c>
    </row>
    <row r="7028" spans="1:41" x14ac:dyDescent="0.3">
      <c r="A7028" s="111">
        <v>44870.134571759256</v>
      </c>
      <c r="B7028" s="78" t="s">
        <v>7473</v>
      </c>
      <c r="C7028" s="78" t="s">
        <v>846</v>
      </c>
      <c r="D7028" s="78" t="s">
        <v>1184</v>
      </c>
      <c r="E7028" s="78">
        <v>333</v>
      </c>
      <c r="F7028" s="78" t="s">
        <v>808</v>
      </c>
      <c r="G7028" s="78" t="s">
        <v>86</v>
      </c>
      <c r="H7028" s="112" t="s">
        <v>288</v>
      </c>
      <c r="I7028" s="112">
        <v>3</v>
      </c>
      <c r="J7028" s="113">
        <v>44870.134039351855</v>
      </c>
      <c r="K7028" s="113">
        <v>44870.134571759256</v>
      </c>
      <c r="M7028" s="113">
        <v>44870.136423611111</v>
      </c>
      <c r="N7028" s="113">
        <v>44870.136446759258</v>
      </c>
      <c r="O7028" s="78" t="s">
        <v>1185</v>
      </c>
      <c r="P7028" s="78" t="str">
        <f t="shared" si="1853"/>
        <v>CIC</v>
      </c>
      <c r="S7028" s="78" t="str">
        <f t="shared" si="1854"/>
        <v/>
      </c>
      <c r="T7028" s="113">
        <v>44870.13989583333</v>
      </c>
      <c r="U7028" s="78" t="s">
        <v>1187</v>
      </c>
      <c r="V7028" s="78" t="str">
        <f t="shared" si="1855"/>
        <v>CIC</v>
      </c>
      <c r="W7028" s="113">
        <v>44870.230694444443</v>
      </c>
      <c r="X7028" s="113">
        <f t="shared" si="1856"/>
        <v>1.8518518554628827E-3</v>
      </c>
      <c r="Y7028" s="113">
        <f t="shared" si="1857"/>
        <v>3.4722222189884633E-3</v>
      </c>
      <c r="Z7028" s="113">
        <f t="shared" si="1858"/>
        <v>9.0798611112404615E-2</v>
      </c>
      <c r="AB7028" s="2">
        <f t="shared" si="1859"/>
        <v>300</v>
      </c>
      <c r="AC7028" s="2">
        <f t="shared" si="1859"/>
        <v>7845</v>
      </c>
      <c r="AE7028" s="2" t="str">
        <f t="shared" si="1860"/>
        <v/>
      </c>
      <c r="AF7028" s="2" t="str">
        <f t="shared" si="1861"/>
        <v/>
      </c>
      <c r="AG7028" s="2" t="str">
        <f t="shared" si="1862"/>
        <v/>
      </c>
      <c r="AH7028" s="2">
        <f t="shared" si="1863"/>
        <v>300</v>
      </c>
      <c r="AI7028" s="2" t="str">
        <f t="shared" si="1864"/>
        <v/>
      </c>
      <c r="AK7028" s="2" t="str">
        <f t="shared" si="1865"/>
        <v/>
      </c>
      <c r="AL7028" s="2" t="str">
        <f t="shared" si="1866"/>
        <v/>
      </c>
      <c r="AM7028" s="2" t="str">
        <f t="shared" si="1867"/>
        <v/>
      </c>
      <c r="AN7028" s="2">
        <f t="shared" si="1868"/>
        <v>7845</v>
      </c>
      <c r="AO7028" s="2" t="str">
        <f t="shared" si="1869"/>
        <v/>
      </c>
    </row>
    <row r="7029" spans="1:41" x14ac:dyDescent="0.3">
      <c r="A7029" s="111">
        <v>44870.405324074076</v>
      </c>
      <c r="B7029" s="78" t="s">
        <v>7474</v>
      </c>
      <c r="C7029" s="78" t="s">
        <v>886</v>
      </c>
      <c r="F7029" s="78" t="s">
        <v>808</v>
      </c>
      <c r="G7029" s="78" t="s">
        <v>98</v>
      </c>
      <c r="H7029" s="112" t="s">
        <v>216</v>
      </c>
      <c r="I7029" s="112">
        <v>4</v>
      </c>
      <c r="J7029" s="113">
        <v>44870.405324074076</v>
      </c>
      <c r="K7029" s="113">
        <v>44870.405324074076</v>
      </c>
      <c r="M7029" s="113">
        <v>44870.40625</v>
      </c>
      <c r="P7029" s="78" t="str">
        <f t="shared" si="1853"/>
        <v/>
      </c>
      <c r="S7029" s="78" t="str">
        <f t="shared" si="1854"/>
        <v/>
      </c>
      <c r="T7029" s="113">
        <v>44870.417824074073</v>
      </c>
      <c r="U7029" s="78" t="s">
        <v>1267</v>
      </c>
      <c r="V7029" s="78" t="str">
        <f t="shared" si="1855"/>
        <v>PLOEG</v>
      </c>
      <c r="W7029" s="113">
        <v>44870.431400462963</v>
      </c>
      <c r="X7029" s="113">
        <f t="shared" si="1856"/>
        <v>9.2592592409346253E-4</v>
      </c>
      <c r="Y7029" s="113">
        <f t="shared" si="1857"/>
        <v>1.1574074072996154E-2</v>
      </c>
      <c r="Z7029" s="113">
        <f t="shared" si="1858"/>
        <v>1.357638889021473E-2</v>
      </c>
      <c r="AB7029" s="2">
        <f t="shared" si="1859"/>
        <v>1000</v>
      </c>
      <c r="AC7029" s="2">
        <f t="shared" si="1859"/>
        <v>1173</v>
      </c>
      <c r="AE7029" s="2" t="str">
        <f t="shared" si="1860"/>
        <v/>
      </c>
      <c r="AF7029" s="2" t="str">
        <f t="shared" si="1861"/>
        <v/>
      </c>
      <c r="AG7029" s="2" t="str">
        <f t="shared" si="1862"/>
        <v/>
      </c>
      <c r="AH7029" s="2" t="str">
        <f t="shared" si="1863"/>
        <v/>
      </c>
      <c r="AI7029" s="2">
        <f t="shared" si="1864"/>
        <v>1000</v>
      </c>
      <c r="AK7029" s="2" t="str">
        <f t="shared" si="1865"/>
        <v/>
      </c>
      <c r="AL7029" s="2" t="str">
        <f t="shared" si="1866"/>
        <v/>
      </c>
      <c r="AM7029" s="2" t="str">
        <f t="shared" si="1867"/>
        <v/>
      </c>
      <c r="AN7029" s="2" t="str">
        <f t="shared" si="1868"/>
        <v/>
      </c>
      <c r="AO7029" s="2">
        <f t="shared" si="1869"/>
        <v>1173</v>
      </c>
    </row>
    <row r="7030" spans="1:41" x14ac:dyDescent="0.3">
      <c r="A7030" s="111">
        <v>44870.430532407408</v>
      </c>
      <c r="B7030" s="78" t="s">
        <v>7475</v>
      </c>
      <c r="C7030" s="78" t="s">
        <v>850</v>
      </c>
      <c r="D7030" s="78" t="s">
        <v>1294</v>
      </c>
      <c r="E7030" s="78">
        <v>173</v>
      </c>
      <c r="F7030" s="78" t="s">
        <v>808</v>
      </c>
      <c r="G7030" s="78" t="s">
        <v>102</v>
      </c>
      <c r="H7030" s="112" t="s">
        <v>206</v>
      </c>
      <c r="I7030" s="112">
        <v>3</v>
      </c>
      <c r="J7030" s="113">
        <v>44870.430532407408</v>
      </c>
      <c r="K7030" s="113">
        <v>44870.430532407408</v>
      </c>
      <c r="M7030" s="113">
        <v>44870.431284722225</v>
      </c>
      <c r="N7030" s="113">
        <v>44870.431319444448</v>
      </c>
      <c r="O7030" s="78" t="s">
        <v>1187</v>
      </c>
      <c r="P7030" s="78" t="str">
        <f t="shared" si="1853"/>
        <v>CIC</v>
      </c>
      <c r="Q7030" s="113">
        <v>44870.434004629627</v>
      </c>
      <c r="R7030" s="78" t="s">
        <v>1286</v>
      </c>
      <c r="S7030" s="78" t="str">
        <f t="shared" si="1854"/>
        <v>PLOEG</v>
      </c>
      <c r="T7030" s="113">
        <v>44870.438645833332</v>
      </c>
      <c r="U7030" s="78" t="s">
        <v>1286</v>
      </c>
      <c r="V7030" s="78" t="str">
        <f t="shared" si="1855"/>
        <v>PLOEG</v>
      </c>
      <c r="W7030" s="113">
        <v>44870.446064814816</v>
      </c>
      <c r="X7030" s="113">
        <f t="shared" si="1856"/>
        <v>7.5231481605442241E-4</v>
      </c>
      <c r="Y7030" s="113">
        <f t="shared" si="1857"/>
        <v>7.3611111074569635E-3</v>
      </c>
      <c r="Z7030" s="113">
        <f t="shared" si="1858"/>
        <v>7.4189814840792678E-3</v>
      </c>
      <c r="AB7030" s="2">
        <f t="shared" si="1859"/>
        <v>636</v>
      </c>
      <c r="AC7030" s="2">
        <f t="shared" si="1859"/>
        <v>641</v>
      </c>
      <c r="AE7030" s="2" t="str">
        <f t="shared" si="1860"/>
        <v/>
      </c>
      <c r="AF7030" s="2" t="str">
        <f t="shared" si="1861"/>
        <v/>
      </c>
      <c r="AG7030" s="2" t="str">
        <f t="shared" si="1862"/>
        <v/>
      </c>
      <c r="AH7030" s="2">
        <f t="shared" si="1863"/>
        <v>636</v>
      </c>
      <c r="AI7030" s="2" t="str">
        <f t="shared" si="1864"/>
        <v/>
      </c>
      <c r="AK7030" s="2" t="str">
        <f t="shared" si="1865"/>
        <v/>
      </c>
      <c r="AL7030" s="2" t="str">
        <f t="shared" si="1866"/>
        <v/>
      </c>
      <c r="AM7030" s="2" t="str">
        <f t="shared" si="1867"/>
        <v/>
      </c>
      <c r="AN7030" s="2">
        <f t="shared" si="1868"/>
        <v>641</v>
      </c>
      <c r="AO7030" s="2" t="str">
        <f t="shared" si="1869"/>
        <v/>
      </c>
    </row>
    <row r="7031" spans="1:41" x14ac:dyDescent="0.3">
      <c r="A7031" s="111">
        <v>44870.455601851849</v>
      </c>
      <c r="B7031" s="78" t="s">
        <v>7476</v>
      </c>
      <c r="C7031" s="78" t="s">
        <v>886</v>
      </c>
      <c r="D7031" s="78" t="s">
        <v>1234</v>
      </c>
      <c r="E7031" s="78" t="s">
        <v>7477</v>
      </c>
      <c r="F7031" s="78" t="s">
        <v>809</v>
      </c>
      <c r="G7031" s="78" t="s">
        <v>86</v>
      </c>
      <c r="H7031" s="112" t="s">
        <v>210</v>
      </c>
      <c r="I7031" s="112">
        <v>3</v>
      </c>
      <c r="J7031" s="113">
        <v>44870.455081018517</v>
      </c>
      <c r="K7031" s="113">
        <v>44870.455601851849</v>
      </c>
      <c r="M7031" s="113">
        <v>44870.458171296297</v>
      </c>
      <c r="N7031" s="113">
        <v>44870.458437499998</v>
      </c>
      <c r="O7031" s="78" t="s">
        <v>1187</v>
      </c>
      <c r="P7031" s="78" t="str">
        <f t="shared" si="1853"/>
        <v>CIC</v>
      </c>
      <c r="S7031" s="78" t="str">
        <f t="shared" si="1854"/>
        <v/>
      </c>
      <c r="T7031" s="113">
        <v>44870.460914351854</v>
      </c>
      <c r="U7031" s="78" t="s">
        <v>1267</v>
      </c>
      <c r="V7031" s="78" t="str">
        <f t="shared" si="1855"/>
        <v>PLOEG</v>
      </c>
      <c r="W7031" s="113">
        <v>44870.471574074072</v>
      </c>
      <c r="X7031" s="113">
        <f t="shared" si="1856"/>
        <v>2.5694444484543055E-3</v>
      </c>
      <c r="Y7031" s="113">
        <f t="shared" si="1857"/>
        <v>2.7430555564933456E-3</v>
      </c>
      <c r="Z7031" s="113">
        <f t="shared" si="1858"/>
        <v>1.0659722218406387E-2</v>
      </c>
      <c r="AB7031" s="2">
        <f t="shared" si="1859"/>
        <v>237</v>
      </c>
      <c r="AC7031" s="2">
        <f t="shared" si="1859"/>
        <v>921</v>
      </c>
      <c r="AE7031" s="2" t="str">
        <f t="shared" si="1860"/>
        <v/>
      </c>
      <c r="AF7031" s="2" t="str">
        <f t="shared" si="1861"/>
        <v/>
      </c>
      <c r="AG7031" s="2" t="str">
        <f t="shared" si="1862"/>
        <v/>
      </c>
      <c r="AH7031" s="2">
        <f t="shared" si="1863"/>
        <v>237</v>
      </c>
      <c r="AI7031" s="2" t="str">
        <f t="shared" si="1864"/>
        <v/>
      </c>
      <c r="AK7031" s="2" t="str">
        <f t="shared" si="1865"/>
        <v/>
      </c>
      <c r="AL7031" s="2" t="str">
        <f t="shared" si="1866"/>
        <v/>
      </c>
      <c r="AM7031" s="2" t="str">
        <f t="shared" si="1867"/>
        <v/>
      </c>
      <c r="AN7031" s="2">
        <f t="shared" si="1868"/>
        <v>921</v>
      </c>
      <c r="AO7031" s="2" t="str">
        <f t="shared" si="1869"/>
        <v/>
      </c>
    </row>
    <row r="7032" spans="1:41" x14ac:dyDescent="0.3">
      <c r="A7032" s="111">
        <v>44870.455601851849</v>
      </c>
      <c r="B7032" s="78" t="s">
        <v>7476</v>
      </c>
      <c r="C7032" s="78" t="s">
        <v>951</v>
      </c>
      <c r="D7032" s="78" t="s">
        <v>1234</v>
      </c>
      <c r="E7032" s="78" t="s">
        <v>7477</v>
      </c>
      <c r="F7032" s="78" t="s">
        <v>809</v>
      </c>
      <c r="G7032" s="78" t="s">
        <v>86</v>
      </c>
      <c r="H7032" s="112" t="s">
        <v>210</v>
      </c>
      <c r="I7032" s="112">
        <v>3</v>
      </c>
      <c r="J7032" s="113">
        <v>44870.455081018517</v>
      </c>
      <c r="K7032" s="113">
        <v>44870.455601851849</v>
      </c>
      <c r="M7032" s="113">
        <v>44870.458634259259</v>
      </c>
      <c r="P7032" s="78" t="str">
        <f t="shared" si="1853"/>
        <v/>
      </c>
      <c r="Q7032" s="113">
        <v>44870.458668981482</v>
      </c>
      <c r="R7032" s="78" t="s">
        <v>1185</v>
      </c>
      <c r="S7032" s="78" t="str">
        <f t="shared" si="1854"/>
        <v>CIC</v>
      </c>
      <c r="T7032" s="113">
        <v>44870.461516203701</v>
      </c>
      <c r="U7032" s="78" t="s">
        <v>1185</v>
      </c>
      <c r="V7032" s="78" t="str">
        <f t="shared" si="1855"/>
        <v>CIC</v>
      </c>
      <c r="W7032" s="113">
        <v>44870.471574074072</v>
      </c>
      <c r="X7032" s="113">
        <f t="shared" si="1856"/>
        <v>3.0324074105010368E-3</v>
      </c>
      <c r="Y7032" s="113">
        <f t="shared" si="1857"/>
        <v>2.8819444414693862E-3</v>
      </c>
      <c r="Z7032" s="113">
        <f t="shared" si="1858"/>
        <v>1.0057870371383615E-2</v>
      </c>
      <c r="AB7032" s="2">
        <f t="shared" si="1859"/>
        <v>249</v>
      </c>
      <c r="AC7032" s="2">
        <f t="shared" si="1859"/>
        <v>869</v>
      </c>
      <c r="AE7032" s="2" t="str">
        <f t="shared" si="1860"/>
        <v/>
      </c>
      <c r="AF7032" s="2" t="str">
        <f t="shared" si="1861"/>
        <v/>
      </c>
      <c r="AG7032" s="2" t="str">
        <f t="shared" si="1862"/>
        <v/>
      </c>
      <c r="AH7032" s="2">
        <f t="shared" si="1863"/>
        <v>249</v>
      </c>
      <c r="AI7032" s="2" t="str">
        <f t="shared" si="1864"/>
        <v/>
      </c>
      <c r="AK7032" s="2" t="str">
        <f t="shared" si="1865"/>
        <v/>
      </c>
      <c r="AL7032" s="2" t="str">
        <f t="shared" si="1866"/>
        <v/>
      </c>
      <c r="AM7032" s="2" t="str">
        <f t="shared" si="1867"/>
        <v/>
      </c>
      <c r="AN7032" s="2">
        <f t="shared" si="1868"/>
        <v>869</v>
      </c>
      <c r="AO7032" s="2" t="str">
        <f t="shared" si="1869"/>
        <v/>
      </c>
    </row>
    <row r="7033" spans="1:41" x14ac:dyDescent="0.3">
      <c r="A7033" s="111">
        <v>44870.471574074072</v>
      </c>
      <c r="B7033" s="78" t="s">
        <v>7478</v>
      </c>
      <c r="C7033" s="78" t="s">
        <v>850</v>
      </c>
      <c r="D7033" s="78" t="s">
        <v>1441</v>
      </c>
      <c r="E7033" s="78">
        <v>88</v>
      </c>
      <c r="F7033" s="78" t="s">
        <v>808</v>
      </c>
      <c r="G7033" s="78" t="s">
        <v>98</v>
      </c>
      <c r="H7033" s="112" t="s">
        <v>216</v>
      </c>
      <c r="I7033" s="112">
        <v>4</v>
      </c>
      <c r="J7033" s="113">
        <v>44870.471574074072</v>
      </c>
      <c r="K7033" s="113">
        <v>44870.471574074072</v>
      </c>
      <c r="M7033" s="113">
        <v>44870.472037037034</v>
      </c>
      <c r="N7033" s="113">
        <v>44870.472407407404</v>
      </c>
      <c r="O7033" s="78" t="s">
        <v>1187</v>
      </c>
      <c r="P7033" s="78" t="str">
        <f t="shared" si="1853"/>
        <v>CIC</v>
      </c>
      <c r="Q7033" s="113">
        <v>44870.483518518522</v>
      </c>
      <c r="R7033" s="78" t="s">
        <v>1286</v>
      </c>
      <c r="S7033" s="78" t="str">
        <f t="shared" si="1854"/>
        <v>PLOEG</v>
      </c>
      <c r="T7033" s="113">
        <v>44870.486215277779</v>
      </c>
      <c r="U7033" s="78" t="s">
        <v>1286</v>
      </c>
      <c r="V7033" s="78" t="str">
        <f t="shared" si="1855"/>
        <v>PLOEG</v>
      </c>
      <c r="W7033" s="113">
        <v>44870.491782407407</v>
      </c>
      <c r="X7033" s="113">
        <f t="shared" si="1856"/>
        <v>4.6296296204673126E-4</v>
      </c>
      <c r="Y7033" s="113">
        <f t="shared" si="1857"/>
        <v>1.417824074451346E-2</v>
      </c>
      <c r="Z7033" s="113">
        <f t="shared" si="1858"/>
        <v>5.5671296286163852E-3</v>
      </c>
      <c r="AB7033" s="2">
        <f t="shared" si="1859"/>
        <v>1225</v>
      </c>
      <c r="AC7033" s="2">
        <f t="shared" si="1859"/>
        <v>481</v>
      </c>
      <c r="AE7033" s="2" t="str">
        <f t="shared" si="1860"/>
        <v/>
      </c>
      <c r="AF7033" s="2" t="str">
        <f t="shared" si="1861"/>
        <v/>
      </c>
      <c r="AG7033" s="2" t="str">
        <f t="shared" si="1862"/>
        <v/>
      </c>
      <c r="AH7033" s="2" t="str">
        <f t="shared" si="1863"/>
        <v/>
      </c>
      <c r="AI7033" s="2">
        <f t="shared" si="1864"/>
        <v>1225</v>
      </c>
      <c r="AK7033" s="2" t="str">
        <f t="shared" si="1865"/>
        <v/>
      </c>
      <c r="AL7033" s="2" t="str">
        <f t="shared" si="1866"/>
        <v/>
      </c>
      <c r="AM7033" s="2" t="str">
        <f t="shared" si="1867"/>
        <v/>
      </c>
      <c r="AN7033" s="2" t="str">
        <f t="shared" si="1868"/>
        <v/>
      </c>
      <c r="AO7033" s="2">
        <f t="shared" si="1869"/>
        <v>481</v>
      </c>
    </row>
    <row r="7034" spans="1:41" x14ac:dyDescent="0.3">
      <c r="A7034" s="111">
        <v>44870.480416666665</v>
      </c>
      <c r="B7034" s="78" t="s">
        <v>7479</v>
      </c>
      <c r="C7034" s="78" t="s">
        <v>886</v>
      </c>
      <c r="D7034" s="78" t="s">
        <v>2023</v>
      </c>
      <c r="E7034" s="78">
        <v>6</v>
      </c>
      <c r="F7034" s="78" t="s">
        <v>809</v>
      </c>
      <c r="G7034" s="78" t="s">
        <v>96</v>
      </c>
      <c r="H7034" s="112" t="s">
        <v>366</v>
      </c>
      <c r="I7034" s="112">
        <v>3</v>
      </c>
      <c r="J7034" s="113">
        <v>44870.480416666665</v>
      </c>
      <c r="K7034" s="113">
        <v>44870.480416666665</v>
      </c>
      <c r="M7034" s="113">
        <v>44870.480775462966</v>
      </c>
      <c r="N7034" s="113">
        <v>44870.481087962966</v>
      </c>
      <c r="O7034" s="78" t="s">
        <v>1185</v>
      </c>
      <c r="P7034" s="78" t="str">
        <f t="shared" si="1853"/>
        <v>CIC</v>
      </c>
      <c r="S7034" s="78" t="str">
        <f t="shared" si="1854"/>
        <v/>
      </c>
      <c r="V7034" s="78" t="str">
        <f t="shared" si="1855"/>
        <v/>
      </c>
      <c r="W7034" s="113">
        <v>44870.506574074076</v>
      </c>
      <c r="X7034" s="113">
        <f t="shared" si="1856"/>
        <v>3.5879630013369024E-4</v>
      </c>
      <c r="Y7034" s="113" t="str">
        <f t="shared" si="1857"/>
        <v/>
      </c>
      <c r="Z7034" s="113" t="str">
        <f t="shared" si="1858"/>
        <v/>
      </c>
      <c r="AB7034" s="2" t="str">
        <f t="shared" si="1859"/>
        <v/>
      </c>
      <c r="AC7034" s="2" t="str">
        <f t="shared" si="1859"/>
        <v/>
      </c>
      <c r="AE7034" s="2" t="str">
        <f t="shared" si="1860"/>
        <v/>
      </c>
      <c r="AF7034" s="2" t="str">
        <f t="shared" si="1861"/>
        <v/>
      </c>
      <c r="AG7034" s="2" t="str">
        <f t="shared" si="1862"/>
        <v/>
      </c>
      <c r="AH7034" s="2" t="str">
        <f t="shared" si="1863"/>
        <v/>
      </c>
      <c r="AI7034" s="2" t="str">
        <f t="shared" si="1864"/>
        <v/>
      </c>
      <c r="AK7034" s="2" t="str">
        <f t="shared" si="1865"/>
        <v/>
      </c>
      <c r="AL7034" s="2" t="str">
        <f t="shared" si="1866"/>
        <v/>
      </c>
      <c r="AM7034" s="2" t="str">
        <f t="shared" si="1867"/>
        <v/>
      </c>
      <c r="AN7034" s="2" t="str">
        <f t="shared" si="1868"/>
        <v/>
      </c>
      <c r="AO7034" s="2" t="str">
        <f t="shared" si="1869"/>
        <v/>
      </c>
    </row>
    <row r="7035" spans="1:41" x14ac:dyDescent="0.3">
      <c r="A7035" s="111">
        <v>44870.660405092596</v>
      </c>
      <c r="B7035" s="78" t="s">
        <v>7480</v>
      </c>
      <c r="C7035" s="78" t="s">
        <v>850</v>
      </c>
      <c r="D7035" s="78" t="s">
        <v>1454</v>
      </c>
      <c r="F7035" s="78" t="s">
        <v>809</v>
      </c>
      <c r="G7035" s="78" t="s">
        <v>102</v>
      </c>
      <c r="H7035" s="112" t="s">
        <v>226</v>
      </c>
      <c r="I7035" s="112">
        <v>3</v>
      </c>
      <c r="J7035" s="113">
        <v>44870.658391203702</v>
      </c>
      <c r="K7035" s="113">
        <v>44870.660405092596</v>
      </c>
      <c r="M7035" s="113">
        <v>44870.661990740744</v>
      </c>
      <c r="N7035" s="113">
        <v>44870.662256944444</v>
      </c>
      <c r="O7035" s="78" t="s">
        <v>1185</v>
      </c>
      <c r="P7035" s="78" t="str">
        <f t="shared" si="1853"/>
        <v>CIC</v>
      </c>
      <c r="S7035" s="78" t="str">
        <f t="shared" si="1854"/>
        <v/>
      </c>
      <c r="V7035" s="78" t="str">
        <f t="shared" si="1855"/>
        <v/>
      </c>
      <c r="W7035" s="113">
        <v>44870.693379629629</v>
      </c>
      <c r="X7035" s="113">
        <f t="shared" si="1856"/>
        <v>1.5856481477385387E-3</v>
      </c>
      <c r="Y7035" s="113" t="str">
        <f t="shared" si="1857"/>
        <v/>
      </c>
      <c r="Z7035" s="113" t="str">
        <f t="shared" si="1858"/>
        <v/>
      </c>
      <c r="AB7035" s="2" t="str">
        <f t="shared" si="1859"/>
        <v/>
      </c>
      <c r="AC7035" s="2" t="str">
        <f t="shared" si="1859"/>
        <v/>
      </c>
      <c r="AE7035" s="2" t="str">
        <f t="shared" si="1860"/>
        <v/>
      </c>
      <c r="AF7035" s="2" t="str">
        <f t="shared" si="1861"/>
        <v/>
      </c>
      <c r="AG7035" s="2" t="str">
        <f t="shared" si="1862"/>
        <v/>
      </c>
      <c r="AH7035" s="2" t="str">
        <f t="shared" si="1863"/>
        <v/>
      </c>
      <c r="AI7035" s="2" t="str">
        <f t="shared" si="1864"/>
        <v/>
      </c>
      <c r="AK7035" s="2" t="str">
        <f t="shared" si="1865"/>
        <v/>
      </c>
      <c r="AL7035" s="2" t="str">
        <f t="shared" si="1866"/>
        <v/>
      </c>
      <c r="AM7035" s="2" t="str">
        <f t="shared" si="1867"/>
        <v/>
      </c>
      <c r="AN7035" s="2" t="str">
        <f t="shared" si="1868"/>
        <v/>
      </c>
      <c r="AO7035" s="2" t="str">
        <f t="shared" si="1869"/>
        <v/>
      </c>
    </row>
    <row r="7036" spans="1:41" x14ac:dyDescent="0.3">
      <c r="A7036" s="111">
        <v>44870.662766203706</v>
      </c>
      <c r="B7036" s="78" t="s">
        <v>7481</v>
      </c>
      <c r="C7036" s="78" t="s">
        <v>886</v>
      </c>
      <c r="F7036" s="78" t="s">
        <v>809</v>
      </c>
      <c r="G7036" s="78" t="s">
        <v>124</v>
      </c>
      <c r="H7036" s="112" t="s">
        <v>264</v>
      </c>
      <c r="I7036" s="112">
        <v>2</v>
      </c>
      <c r="J7036" s="113">
        <v>44870.662766203706</v>
      </c>
      <c r="K7036" s="113">
        <v>44870.662766203706</v>
      </c>
      <c r="M7036" s="113">
        <v>44870.663078703707</v>
      </c>
      <c r="N7036" s="113">
        <v>44870.663368055553</v>
      </c>
      <c r="O7036" s="78" t="s">
        <v>1187</v>
      </c>
      <c r="P7036" s="78" t="str">
        <f t="shared" si="1853"/>
        <v>CIC</v>
      </c>
      <c r="S7036" s="78" t="str">
        <f t="shared" si="1854"/>
        <v/>
      </c>
      <c r="T7036" s="113">
        <v>44870.668611111112</v>
      </c>
      <c r="U7036" s="78" t="s">
        <v>1185</v>
      </c>
      <c r="V7036" s="78" t="str">
        <f t="shared" si="1855"/>
        <v>CIC</v>
      </c>
      <c r="W7036" s="113">
        <v>44870.74763888889</v>
      </c>
      <c r="X7036" s="113">
        <f t="shared" si="1856"/>
        <v>3.125000002910383E-4</v>
      </c>
      <c r="Y7036" s="113">
        <f t="shared" si="1857"/>
        <v>5.5324074055533856E-3</v>
      </c>
      <c r="Z7036" s="113">
        <f t="shared" si="1858"/>
        <v>7.9027777777810115E-2</v>
      </c>
      <c r="AB7036" s="2">
        <f t="shared" si="1859"/>
        <v>478</v>
      </c>
      <c r="AC7036" s="2">
        <f t="shared" si="1859"/>
        <v>6828</v>
      </c>
      <c r="AE7036" s="2" t="str">
        <f t="shared" si="1860"/>
        <v/>
      </c>
      <c r="AF7036" s="2" t="str">
        <f t="shared" si="1861"/>
        <v/>
      </c>
      <c r="AG7036" s="2">
        <f t="shared" si="1862"/>
        <v>478</v>
      </c>
      <c r="AH7036" s="2" t="str">
        <f t="shared" si="1863"/>
        <v/>
      </c>
      <c r="AI7036" s="2" t="str">
        <f t="shared" si="1864"/>
        <v/>
      </c>
      <c r="AK7036" s="2" t="str">
        <f t="shared" si="1865"/>
        <v/>
      </c>
      <c r="AL7036" s="2" t="str">
        <f t="shared" si="1866"/>
        <v/>
      </c>
      <c r="AM7036" s="2">
        <f t="shared" si="1867"/>
        <v>6828</v>
      </c>
      <c r="AN7036" s="2" t="str">
        <f t="shared" si="1868"/>
        <v/>
      </c>
      <c r="AO7036" s="2" t="str">
        <f t="shared" si="1869"/>
        <v/>
      </c>
    </row>
    <row r="7037" spans="1:41" x14ac:dyDescent="0.3">
      <c r="A7037" s="111">
        <v>44870.662766203706</v>
      </c>
      <c r="B7037" s="78" t="s">
        <v>7481</v>
      </c>
      <c r="C7037" s="78" t="s">
        <v>951</v>
      </c>
      <c r="F7037" s="78" t="s">
        <v>809</v>
      </c>
      <c r="G7037" s="78" t="s">
        <v>124</v>
      </c>
      <c r="H7037" s="112" t="s">
        <v>264</v>
      </c>
      <c r="I7037" s="112">
        <v>2</v>
      </c>
      <c r="J7037" s="113">
        <v>44870.662766203706</v>
      </c>
      <c r="K7037" s="113">
        <v>44870.662766203706</v>
      </c>
      <c r="M7037" s="113">
        <v>44870.669120370374</v>
      </c>
      <c r="P7037" s="78" t="str">
        <f t="shared" si="1853"/>
        <v/>
      </c>
      <c r="S7037" s="78" t="str">
        <f t="shared" si="1854"/>
        <v/>
      </c>
      <c r="T7037" s="113">
        <v>44870.669131944444</v>
      </c>
      <c r="U7037" s="78" t="s">
        <v>1185</v>
      </c>
      <c r="V7037" s="78" t="str">
        <f t="shared" si="1855"/>
        <v>CIC</v>
      </c>
      <c r="W7037" s="113">
        <v>44870.67763888889</v>
      </c>
      <c r="X7037" s="113">
        <f t="shared" si="1856"/>
        <v>6.3541666677338071E-3</v>
      </c>
      <c r="Y7037" s="113" t="str">
        <f t="shared" si="1857"/>
        <v/>
      </c>
      <c r="Z7037" s="113">
        <f t="shared" si="1858"/>
        <v>8.5069444467080757E-3</v>
      </c>
      <c r="AB7037" s="2" t="str">
        <f t="shared" si="1859"/>
        <v/>
      </c>
      <c r="AC7037" s="2">
        <f t="shared" si="1859"/>
        <v>735</v>
      </c>
      <c r="AE7037" s="2" t="str">
        <f t="shared" si="1860"/>
        <v/>
      </c>
      <c r="AF7037" s="2" t="str">
        <f t="shared" si="1861"/>
        <v/>
      </c>
      <c r="AG7037" s="2" t="str">
        <f t="shared" si="1862"/>
        <v/>
      </c>
      <c r="AH7037" s="2" t="str">
        <f t="shared" si="1863"/>
        <v/>
      </c>
      <c r="AI7037" s="2" t="str">
        <f t="shared" si="1864"/>
        <v/>
      </c>
      <c r="AK7037" s="2" t="str">
        <f t="shared" si="1865"/>
        <v/>
      </c>
      <c r="AL7037" s="2" t="str">
        <f t="shared" si="1866"/>
        <v/>
      </c>
      <c r="AM7037" s="2">
        <f t="shared" si="1867"/>
        <v>735</v>
      </c>
      <c r="AN7037" s="2" t="str">
        <f t="shared" si="1868"/>
        <v/>
      </c>
      <c r="AO7037" s="2" t="str">
        <f t="shared" si="1869"/>
        <v/>
      </c>
    </row>
    <row r="7038" spans="1:41" x14ac:dyDescent="0.3">
      <c r="A7038" s="111">
        <v>44870.697430555556</v>
      </c>
      <c r="B7038" s="78" t="s">
        <v>7482</v>
      </c>
      <c r="C7038" s="78" t="s">
        <v>850</v>
      </c>
      <c r="D7038" s="78" t="s">
        <v>1534</v>
      </c>
      <c r="E7038" s="78">
        <v>124</v>
      </c>
      <c r="F7038" s="78" t="s">
        <v>809</v>
      </c>
      <c r="G7038" s="78" t="s">
        <v>86</v>
      </c>
      <c r="H7038" s="112" t="s">
        <v>302</v>
      </c>
      <c r="I7038" s="112">
        <v>4</v>
      </c>
      <c r="J7038" s="113">
        <v>44870.697430555556</v>
      </c>
      <c r="K7038" s="113">
        <v>44870.697430555556</v>
      </c>
      <c r="M7038" s="113">
        <v>44870.697650462964</v>
      </c>
      <c r="P7038" s="78" t="str">
        <f t="shared" si="1853"/>
        <v/>
      </c>
      <c r="Q7038" s="113">
        <v>44870.698182870372</v>
      </c>
      <c r="R7038" s="78" t="s">
        <v>1185</v>
      </c>
      <c r="S7038" s="78" t="str">
        <f t="shared" si="1854"/>
        <v>CIC</v>
      </c>
      <c r="T7038" s="113">
        <v>44870.705335648148</v>
      </c>
      <c r="U7038" s="78" t="s">
        <v>1286</v>
      </c>
      <c r="V7038" s="78" t="str">
        <f t="shared" si="1855"/>
        <v>PLOEG</v>
      </c>
      <c r="W7038" s="113">
        <v>44870.731956018521</v>
      </c>
      <c r="X7038" s="113">
        <f t="shared" si="1856"/>
        <v>2.1990740788169205E-4</v>
      </c>
      <c r="Y7038" s="113">
        <f t="shared" si="1857"/>
        <v>7.6851851845276542E-3</v>
      </c>
      <c r="Z7038" s="113">
        <f t="shared" si="1858"/>
        <v>2.662037037225673E-2</v>
      </c>
      <c r="AB7038" s="2">
        <f t="shared" si="1859"/>
        <v>664</v>
      </c>
      <c r="AC7038" s="2">
        <f t="shared" si="1859"/>
        <v>2300</v>
      </c>
      <c r="AE7038" s="2" t="str">
        <f t="shared" si="1860"/>
        <v/>
      </c>
      <c r="AF7038" s="2" t="str">
        <f t="shared" si="1861"/>
        <v/>
      </c>
      <c r="AG7038" s="2" t="str">
        <f t="shared" si="1862"/>
        <v/>
      </c>
      <c r="AH7038" s="2" t="str">
        <f t="shared" si="1863"/>
        <v/>
      </c>
      <c r="AI7038" s="2">
        <f t="shared" si="1864"/>
        <v>664</v>
      </c>
      <c r="AK7038" s="2" t="str">
        <f t="shared" si="1865"/>
        <v/>
      </c>
      <c r="AL7038" s="2" t="str">
        <f t="shared" si="1866"/>
        <v/>
      </c>
      <c r="AM7038" s="2" t="str">
        <f t="shared" si="1867"/>
        <v/>
      </c>
      <c r="AN7038" s="2" t="str">
        <f t="shared" si="1868"/>
        <v/>
      </c>
      <c r="AO7038" s="2">
        <f t="shared" si="1869"/>
        <v>2300</v>
      </c>
    </row>
    <row r="7039" spans="1:41" x14ac:dyDescent="0.3">
      <c r="A7039" s="111">
        <v>44870.748425925929</v>
      </c>
      <c r="B7039" s="78" t="s">
        <v>7483</v>
      </c>
      <c r="C7039" s="78" t="s">
        <v>835</v>
      </c>
      <c r="D7039" s="78" t="s">
        <v>1341</v>
      </c>
      <c r="E7039" s="78">
        <v>62</v>
      </c>
      <c r="F7039" s="78" t="s">
        <v>807</v>
      </c>
      <c r="G7039" s="78" t="s">
        <v>90</v>
      </c>
      <c r="H7039" s="112" t="s">
        <v>236</v>
      </c>
      <c r="I7039" s="112">
        <v>2</v>
      </c>
      <c r="J7039" s="113">
        <v>44870.747685185182</v>
      </c>
      <c r="K7039" s="113">
        <v>44870.748425925929</v>
      </c>
      <c r="M7039" s="113">
        <v>44870.748703703706</v>
      </c>
      <c r="N7039" s="113">
        <v>44870.749074074076</v>
      </c>
      <c r="O7039" s="78" t="s">
        <v>1187</v>
      </c>
      <c r="P7039" s="78" t="str">
        <f t="shared" si="1853"/>
        <v>CIC</v>
      </c>
      <c r="S7039" s="78" t="str">
        <f t="shared" si="1854"/>
        <v/>
      </c>
      <c r="V7039" s="78" t="str">
        <f t="shared" si="1855"/>
        <v/>
      </c>
      <c r="W7039" s="113">
        <v>44870.755381944444</v>
      </c>
      <c r="X7039" s="113">
        <f t="shared" si="1856"/>
        <v>2.7777777722803876E-4</v>
      </c>
      <c r="Y7039" s="113" t="str">
        <f t="shared" si="1857"/>
        <v/>
      </c>
      <c r="Z7039" s="113" t="str">
        <f t="shared" si="1858"/>
        <v/>
      </c>
      <c r="AB7039" s="2" t="str">
        <f t="shared" si="1859"/>
        <v/>
      </c>
      <c r="AC7039" s="2" t="str">
        <f t="shared" si="1859"/>
        <v/>
      </c>
      <c r="AE7039" s="2" t="str">
        <f t="shared" si="1860"/>
        <v/>
      </c>
      <c r="AF7039" s="2" t="str">
        <f t="shared" si="1861"/>
        <v/>
      </c>
      <c r="AG7039" s="2" t="str">
        <f t="shared" si="1862"/>
        <v/>
      </c>
      <c r="AH7039" s="2" t="str">
        <f t="shared" si="1863"/>
        <v/>
      </c>
      <c r="AI7039" s="2" t="str">
        <f t="shared" si="1864"/>
        <v/>
      </c>
      <c r="AK7039" s="2" t="str">
        <f t="shared" si="1865"/>
        <v/>
      </c>
      <c r="AL7039" s="2" t="str">
        <f t="shared" si="1866"/>
        <v/>
      </c>
      <c r="AM7039" s="2" t="str">
        <f t="shared" si="1867"/>
        <v/>
      </c>
      <c r="AN7039" s="2" t="str">
        <f t="shared" si="1868"/>
        <v/>
      </c>
      <c r="AO7039" s="2" t="str">
        <f t="shared" si="1869"/>
        <v/>
      </c>
    </row>
    <row r="7040" spans="1:41" x14ac:dyDescent="0.3">
      <c r="A7040" s="111">
        <v>44870.751851851855</v>
      </c>
      <c r="B7040" s="78" t="s">
        <v>7484</v>
      </c>
      <c r="C7040" s="78" t="s">
        <v>835</v>
      </c>
      <c r="D7040" s="78" t="s">
        <v>1341</v>
      </c>
      <c r="E7040" s="78">
        <v>52</v>
      </c>
      <c r="F7040" s="78" t="s">
        <v>807</v>
      </c>
      <c r="G7040" s="78" t="s">
        <v>116</v>
      </c>
      <c r="H7040" s="112" t="s">
        <v>228</v>
      </c>
      <c r="I7040" s="112">
        <v>2</v>
      </c>
      <c r="J7040" s="113">
        <v>44870.750879629632</v>
      </c>
      <c r="K7040" s="113">
        <v>44870.751851851855</v>
      </c>
      <c r="M7040" s="113">
        <v>44870.755393518521</v>
      </c>
      <c r="P7040" s="78" t="str">
        <f t="shared" si="1853"/>
        <v/>
      </c>
      <c r="S7040" s="78" t="str">
        <f t="shared" si="1854"/>
        <v/>
      </c>
      <c r="T7040" s="113">
        <v>44870.756180555552</v>
      </c>
      <c r="U7040" s="78" t="s">
        <v>1200</v>
      </c>
      <c r="V7040" s="78" t="str">
        <f t="shared" si="1855"/>
        <v>PLOEG</v>
      </c>
      <c r="W7040" s="113">
        <v>44870.792569444442</v>
      </c>
      <c r="X7040" s="113">
        <f t="shared" si="1856"/>
        <v>3.5416666651144624E-3</v>
      </c>
      <c r="Y7040" s="113">
        <f t="shared" si="1857"/>
        <v>7.8703703184146434E-4</v>
      </c>
      <c r="Z7040" s="113">
        <f t="shared" si="1858"/>
        <v>3.6388888889632653E-2</v>
      </c>
      <c r="AB7040" s="2">
        <f t="shared" si="1859"/>
        <v>68</v>
      </c>
      <c r="AC7040" s="2">
        <f t="shared" si="1859"/>
        <v>3144</v>
      </c>
      <c r="AE7040" s="2" t="str">
        <f t="shared" si="1860"/>
        <v/>
      </c>
      <c r="AF7040" s="2" t="str">
        <f t="shared" si="1861"/>
        <v/>
      </c>
      <c r="AG7040" s="2">
        <f t="shared" si="1862"/>
        <v>68</v>
      </c>
      <c r="AH7040" s="2" t="str">
        <f t="shared" si="1863"/>
        <v/>
      </c>
      <c r="AI7040" s="2" t="str">
        <f t="shared" si="1864"/>
        <v/>
      </c>
      <c r="AK7040" s="2" t="str">
        <f t="shared" si="1865"/>
        <v/>
      </c>
      <c r="AL7040" s="2" t="str">
        <f t="shared" si="1866"/>
        <v/>
      </c>
      <c r="AM7040" s="2">
        <f t="shared" si="1867"/>
        <v>3144</v>
      </c>
      <c r="AN7040" s="2" t="str">
        <f t="shared" si="1868"/>
        <v/>
      </c>
      <c r="AO7040" s="2" t="str">
        <f t="shared" si="1869"/>
        <v/>
      </c>
    </row>
    <row r="7041" spans="1:41" x14ac:dyDescent="0.3">
      <c r="A7041" s="111">
        <v>44870.75509259259</v>
      </c>
      <c r="B7041" s="78" t="s">
        <v>7485</v>
      </c>
      <c r="C7041" s="78" t="s">
        <v>853</v>
      </c>
      <c r="D7041" s="78" t="s">
        <v>2201</v>
      </c>
      <c r="E7041" s="78">
        <v>24</v>
      </c>
      <c r="F7041" s="78" t="s">
        <v>807</v>
      </c>
      <c r="G7041" s="78" t="s">
        <v>102</v>
      </c>
      <c r="H7041" s="112" t="s">
        <v>206</v>
      </c>
      <c r="I7041" s="112">
        <v>3</v>
      </c>
      <c r="J7041" s="113">
        <v>44870.751666666663</v>
      </c>
      <c r="K7041" s="113">
        <v>44870.75509259259</v>
      </c>
      <c r="M7041" s="113">
        <v>44870.75880787037</v>
      </c>
      <c r="N7041" s="113">
        <v>44870.758831018517</v>
      </c>
      <c r="O7041" s="78" t="s">
        <v>1187</v>
      </c>
      <c r="P7041" s="78" t="str">
        <f t="shared" si="1853"/>
        <v>CIC</v>
      </c>
      <c r="S7041" s="78" t="str">
        <f t="shared" si="1854"/>
        <v/>
      </c>
      <c r="V7041" s="78" t="str">
        <f t="shared" si="1855"/>
        <v/>
      </c>
      <c r="W7041" s="113">
        <v>44870.767384259256</v>
      </c>
      <c r="X7041" s="113">
        <f t="shared" si="1856"/>
        <v>3.7152777804294601E-3</v>
      </c>
      <c r="Y7041" s="113" t="str">
        <f t="shared" si="1857"/>
        <v/>
      </c>
      <c r="Z7041" s="113" t="str">
        <f t="shared" si="1858"/>
        <v/>
      </c>
      <c r="AB7041" s="2" t="str">
        <f t="shared" si="1859"/>
        <v/>
      </c>
      <c r="AC7041" s="2" t="str">
        <f t="shared" si="1859"/>
        <v/>
      </c>
      <c r="AE7041" s="2" t="str">
        <f t="shared" si="1860"/>
        <v/>
      </c>
      <c r="AF7041" s="2" t="str">
        <f t="shared" si="1861"/>
        <v/>
      </c>
      <c r="AG7041" s="2" t="str">
        <f t="shared" si="1862"/>
        <v/>
      </c>
      <c r="AH7041" s="2" t="str">
        <f t="shared" si="1863"/>
        <v/>
      </c>
      <c r="AI7041" s="2" t="str">
        <f t="shared" si="1864"/>
        <v/>
      </c>
      <c r="AK7041" s="2" t="str">
        <f t="shared" si="1865"/>
        <v/>
      </c>
      <c r="AL7041" s="2" t="str">
        <f t="shared" si="1866"/>
        <v/>
      </c>
      <c r="AM7041" s="2" t="str">
        <f t="shared" si="1867"/>
        <v/>
      </c>
      <c r="AN7041" s="2" t="str">
        <f t="shared" si="1868"/>
        <v/>
      </c>
      <c r="AO7041" s="2" t="str">
        <f t="shared" si="1869"/>
        <v/>
      </c>
    </row>
    <row r="7042" spans="1:41" x14ac:dyDescent="0.3">
      <c r="A7042" s="111">
        <v>44870.841111111113</v>
      </c>
      <c r="B7042" s="78" t="s">
        <v>7486</v>
      </c>
      <c r="C7042" s="78" t="s">
        <v>835</v>
      </c>
      <c r="D7042" s="78" t="s">
        <v>1211</v>
      </c>
      <c r="E7042" s="78">
        <v>32</v>
      </c>
      <c r="F7042" s="78" t="s">
        <v>808</v>
      </c>
      <c r="G7042" s="78" t="s">
        <v>102</v>
      </c>
      <c r="H7042" s="112" t="s">
        <v>206</v>
      </c>
      <c r="I7042" s="112">
        <v>3</v>
      </c>
      <c r="J7042" s="113">
        <v>44870.83934027778</v>
      </c>
      <c r="K7042" s="113">
        <v>44870.841111111113</v>
      </c>
      <c r="M7042" s="113">
        <v>44870.842129629629</v>
      </c>
      <c r="N7042" s="113">
        <v>44870.842314814814</v>
      </c>
      <c r="O7042" s="78" t="s">
        <v>1185</v>
      </c>
      <c r="P7042" s="78" t="str">
        <f t="shared" si="1853"/>
        <v>CIC</v>
      </c>
      <c r="S7042" s="78" t="str">
        <f t="shared" si="1854"/>
        <v/>
      </c>
      <c r="T7042" s="113">
        <v>44870.848796296297</v>
      </c>
      <c r="U7042" s="78" t="s">
        <v>1187</v>
      </c>
      <c r="V7042" s="78" t="str">
        <f t="shared" si="1855"/>
        <v>CIC</v>
      </c>
      <c r="W7042" s="113">
        <v>44870.86519675926</v>
      </c>
      <c r="X7042" s="113">
        <f t="shared" si="1856"/>
        <v>1.0185185165028088E-3</v>
      </c>
      <c r="Y7042" s="113">
        <f t="shared" si="1857"/>
        <v>6.6666666680248454E-3</v>
      </c>
      <c r="Z7042" s="113">
        <f t="shared" si="1858"/>
        <v>1.640046296233777E-2</v>
      </c>
      <c r="AB7042" s="2">
        <f t="shared" si="1859"/>
        <v>576</v>
      </c>
      <c r="AC7042" s="2">
        <f t="shared" si="1859"/>
        <v>1417</v>
      </c>
      <c r="AE7042" s="2" t="str">
        <f t="shared" si="1860"/>
        <v/>
      </c>
      <c r="AF7042" s="2" t="str">
        <f t="shared" si="1861"/>
        <v/>
      </c>
      <c r="AG7042" s="2" t="str">
        <f t="shared" si="1862"/>
        <v/>
      </c>
      <c r="AH7042" s="2">
        <f t="shared" si="1863"/>
        <v>576</v>
      </c>
      <c r="AI7042" s="2" t="str">
        <f t="shared" si="1864"/>
        <v/>
      </c>
      <c r="AK7042" s="2" t="str">
        <f t="shared" si="1865"/>
        <v/>
      </c>
      <c r="AL7042" s="2" t="str">
        <f t="shared" si="1866"/>
        <v/>
      </c>
      <c r="AM7042" s="2" t="str">
        <f t="shared" si="1867"/>
        <v/>
      </c>
      <c r="AN7042" s="2">
        <f t="shared" si="1868"/>
        <v>1417</v>
      </c>
      <c r="AO7042" s="2" t="str">
        <f t="shared" si="1869"/>
        <v/>
      </c>
    </row>
    <row r="7043" spans="1:41" x14ac:dyDescent="0.3">
      <c r="A7043" s="111">
        <v>44870.871793981481</v>
      </c>
      <c r="B7043" s="78" t="s">
        <v>7487</v>
      </c>
      <c r="C7043" s="78" t="s">
        <v>846</v>
      </c>
      <c r="D7043" s="78" t="s">
        <v>4782</v>
      </c>
      <c r="E7043" s="78">
        <v>15</v>
      </c>
      <c r="F7043" s="78" t="s">
        <v>807</v>
      </c>
      <c r="G7043" s="78" t="s">
        <v>100</v>
      </c>
      <c r="H7043" s="112" t="s">
        <v>208</v>
      </c>
      <c r="I7043" s="112">
        <v>3</v>
      </c>
      <c r="J7043" s="113">
        <v>44870.871458333335</v>
      </c>
      <c r="K7043" s="113">
        <v>44870.871793981481</v>
      </c>
      <c r="M7043" s="113">
        <v>44870.872164351851</v>
      </c>
      <c r="N7043" s="113">
        <v>44870.872430555559</v>
      </c>
      <c r="O7043" s="78" t="s">
        <v>1185</v>
      </c>
      <c r="P7043" s="78" t="str">
        <f t="shared" si="1853"/>
        <v>CIC</v>
      </c>
      <c r="S7043" s="78" t="str">
        <f t="shared" si="1854"/>
        <v/>
      </c>
      <c r="T7043" s="113">
        <v>44870.897581018522</v>
      </c>
      <c r="U7043" s="78" t="s">
        <v>1203</v>
      </c>
      <c r="V7043" s="78" t="str">
        <f t="shared" si="1855"/>
        <v>PLOEG</v>
      </c>
      <c r="W7043" s="113">
        <v>44870.91982638889</v>
      </c>
      <c r="X7043" s="113">
        <f t="shared" si="1856"/>
        <v>3.7037036963738501E-4</v>
      </c>
      <c r="Y7043" s="113">
        <f t="shared" si="1857"/>
        <v>2.5416666670935228E-2</v>
      </c>
      <c r="Z7043" s="113">
        <f t="shared" si="1858"/>
        <v>2.2245370368182193E-2</v>
      </c>
      <c r="AB7043" s="2">
        <f t="shared" si="1859"/>
        <v>2196</v>
      </c>
      <c r="AC7043" s="2">
        <f t="shared" si="1859"/>
        <v>1922</v>
      </c>
      <c r="AE7043" s="2" t="str">
        <f t="shared" si="1860"/>
        <v/>
      </c>
      <c r="AF7043" s="2" t="str">
        <f t="shared" si="1861"/>
        <v/>
      </c>
      <c r="AG7043" s="2" t="str">
        <f t="shared" si="1862"/>
        <v/>
      </c>
      <c r="AH7043" s="2">
        <f t="shared" si="1863"/>
        <v>2196</v>
      </c>
      <c r="AI7043" s="2" t="str">
        <f t="shared" si="1864"/>
        <v/>
      </c>
      <c r="AK7043" s="2" t="str">
        <f t="shared" si="1865"/>
        <v/>
      </c>
      <c r="AL7043" s="2" t="str">
        <f t="shared" si="1866"/>
        <v/>
      </c>
      <c r="AM7043" s="2" t="str">
        <f t="shared" si="1867"/>
        <v/>
      </c>
      <c r="AN7043" s="2">
        <f t="shared" si="1868"/>
        <v>1922</v>
      </c>
      <c r="AO7043" s="2" t="str">
        <f t="shared" si="1869"/>
        <v/>
      </c>
    </row>
    <row r="7044" spans="1:41" x14ac:dyDescent="0.3">
      <c r="A7044" s="111">
        <v>44870.897326388891</v>
      </c>
      <c r="B7044" s="78" t="s">
        <v>7488</v>
      </c>
      <c r="C7044" s="78" t="s">
        <v>846</v>
      </c>
      <c r="D7044" s="78" t="s">
        <v>5843</v>
      </c>
      <c r="E7044" s="78">
        <v>6</v>
      </c>
      <c r="F7044" s="78" t="s">
        <v>807</v>
      </c>
      <c r="G7044" s="78" t="s">
        <v>100</v>
      </c>
      <c r="H7044" s="112" t="s">
        <v>208</v>
      </c>
      <c r="I7044" s="112">
        <v>3</v>
      </c>
      <c r="J7044" s="113">
        <v>44870.896597222221</v>
      </c>
      <c r="K7044" s="113">
        <v>44870.897326388891</v>
      </c>
      <c r="L7044" s="113">
        <v>44870.897800925923</v>
      </c>
      <c r="M7044" s="113">
        <v>44870.91983796296</v>
      </c>
      <c r="P7044" s="78" t="str">
        <f t="shared" si="1853"/>
        <v/>
      </c>
      <c r="S7044" s="78" t="str">
        <f t="shared" si="1854"/>
        <v/>
      </c>
      <c r="T7044" s="113">
        <v>44870.922534722224</v>
      </c>
      <c r="U7044" s="78" t="s">
        <v>1187</v>
      </c>
      <c r="V7044" s="78" t="str">
        <f t="shared" si="1855"/>
        <v>CIC</v>
      </c>
      <c r="W7044" s="113">
        <v>44870.952743055554</v>
      </c>
      <c r="X7044" s="113">
        <f t="shared" si="1856"/>
        <v>4.7453703155042604E-4</v>
      </c>
      <c r="Y7044" s="113">
        <f t="shared" si="1857"/>
        <v>2.4733796301006805E-2</v>
      </c>
      <c r="Z7044" s="113">
        <f t="shared" si="1858"/>
        <v>3.0208333329937886E-2</v>
      </c>
      <c r="AB7044" s="2">
        <f t="shared" si="1859"/>
        <v>2137</v>
      </c>
      <c r="AC7044" s="2">
        <f t="shared" si="1859"/>
        <v>2610</v>
      </c>
      <c r="AE7044" s="2" t="str">
        <f t="shared" si="1860"/>
        <v/>
      </c>
      <c r="AF7044" s="2" t="str">
        <f t="shared" si="1861"/>
        <v/>
      </c>
      <c r="AG7044" s="2" t="str">
        <f t="shared" si="1862"/>
        <v/>
      </c>
      <c r="AH7044" s="2">
        <f t="shared" si="1863"/>
        <v>2137</v>
      </c>
      <c r="AI7044" s="2" t="str">
        <f t="shared" si="1864"/>
        <v/>
      </c>
      <c r="AK7044" s="2" t="str">
        <f t="shared" si="1865"/>
        <v/>
      </c>
      <c r="AL7044" s="2" t="str">
        <f t="shared" si="1866"/>
        <v/>
      </c>
      <c r="AM7044" s="2" t="str">
        <f t="shared" si="1867"/>
        <v/>
      </c>
      <c r="AN7044" s="2">
        <f t="shared" si="1868"/>
        <v>2610</v>
      </c>
      <c r="AO7044" s="2" t="str">
        <f t="shared" si="1869"/>
        <v/>
      </c>
    </row>
    <row r="7045" spans="1:41" x14ac:dyDescent="0.3">
      <c r="A7045" s="111">
        <v>44871.225821759261</v>
      </c>
      <c r="B7045" s="78" t="s">
        <v>7489</v>
      </c>
      <c r="C7045" s="78" t="s">
        <v>846</v>
      </c>
      <c r="D7045" s="78" t="s">
        <v>1270</v>
      </c>
      <c r="F7045" s="78" t="s">
        <v>808</v>
      </c>
      <c r="G7045" s="78" t="s">
        <v>94</v>
      </c>
      <c r="H7045" s="112" t="s">
        <v>222</v>
      </c>
      <c r="I7045" s="112">
        <v>2</v>
      </c>
      <c r="J7045" s="113">
        <v>44871.225266203706</v>
      </c>
      <c r="K7045" s="113">
        <v>44871.225821759261</v>
      </c>
      <c r="M7045" s="113">
        <v>44871.226851851854</v>
      </c>
      <c r="P7045" s="78" t="str">
        <f t="shared" si="1853"/>
        <v/>
      </c>
      <c r="Q7045" s="113">
        <v>44871.227719907409</v>
      </c>
      <c r="R7045" s="78" t="s">
        <v>1187</v>
      </c>
      <c r="S7045" s="78" t="str">
        <f t="shared" si="1854"/>
        <v>CIC</v>
      </c>
      <c r="T7045" s="113">
        <v>44871.229583333334</v>
      </c>
      <c r="U7045" s="78" t="s">
        <v>1187</v>
      </c>
      <c r="V7045" s="78" t="str">
        <f t="shared" si="1855"/>
        <v>CIC</v>
      </c>
      <c r="W7045" s="113">
        <v>44871.249826388892</v>
      </c>
      <c r="X7045" s="113">
        <f t="shared" si="1856"/>
        <v>1.0300925932824612E-3</v>
      </c>
      <c r="Y7045" s="113">
        <f t="shared" si="1857"/>
        <v>2.7314814797136933E-3</v>
      </c>
      <c r="Z7045" s="113">
        <f t="shared" si="1858"/>
        <v>2.0243055558239575E-2</v>
      </c>
      <c r="AB7045" s="2">
        <f t="shared" si="1859"/>
        <v>236</v>
      </c>
      <c r="AC7045" s="2">
        <f t="shared" si="1859"/>
        <v>1749</v>
      </c>
      <c r="AE7045" s="2" t="str">
        <f t="shared" si="1860"/>
        <v/>
      </c>
      <c r="AF7045" s="2" t="str">
        <f t="shared" si="1861"/>
        <v/>
      </c>
      <c r="AG7045" s="2">
        <f t="shared" si="1862"/>
        <v>236</v>
      </c>
      <c r="AH7045" s="2" t="str">
        <f t="shared" si="1863"/>
        <v/>
      </c>
      <c r="AI7045" s="2" t="str">
        <f t="shared" si="1864"/>
        <v/>
      </c>
      <c r="AK7045" s="2" t="str">
        <f t="shared" si="1865"/>
        <v/>
      </c>
      <c r="AL7045" s="2" t="str">
        <f t="shared" si="1866"/>
        <v/>
      </c>
      <c r="AM7045" s="2">
        <f t="shared" si="1867"/>
        <v>1749</v>
      </c>
      <c r="AN7045" s="2" t="str">
        <f t="shared" si="1868"/>
        <v/>
      </c>
      <c r="AO7045" s="2" t="str">
        <f t="shared" si="1869"/>
        <v/>
      </c>
    </row>
    <row r="7046" spans="1:41" x14ac:dyDescent="0.3">
      <c r="A7046" s="111">
        <v>44871.225821759261</v>
      </c>
      <c r="B7046" s="78" t="s">
        <v>7489</v>
      </c>
      <c r="C7046" s="78" t="s">
        <v>835</v>
      </c>
      <c r="D7046" s="78" t="s">
        <v>1270</v>
      </c>
      <c r="F7046" s="78" t="s">
        <v>808</v>
      </c>
      <c r="G7046" s="78" t="s">
        <v>94</v>
      </c>
      <c r="H7046" s="112" t="s">
        <v>222</v>
      </c>
      <c r="I7046" s="112">
        <v>2</v>
      </c>
      <c r="J7046" s="113">
        <v>44871.225266203706</v>
      </c>
      <c r="K7046" s="113">
        <v>44871.225821759261</v>
      </c>
      <c r="M7046" s="113">
        <v>44871.22761574074</v>
      </c>
      <c r="P7046" s="78" t="str">
        <f t="shared" ref="P7046:P7109" si="1870">IF(LEFT(O7046,3)="&amp;RU","PLOEG",IF(LEFT(O7046,6)="ANT-di","DISP/S of N",IF(LEFT(O7046,4)="rANT","DISP/S of N",IF(LEFT(O7046,3)="ANT","CIC",""))))</f>
        <v/>
      </c>
      <c r="Q7046" s="113">
        <v>44871.227719907409</v>
      </c>
      <c r="R7046" s="78" t="s">
        <v>1187</v>
      </c>
      <c r="S7046" s="78" t="str">
        <f t="shared" ref="S7046:S7109" si="1871">IF(LEFT(R7046,3)="&amp;RU","PLOEG",IF(LEFT(R7046,6)="ANT-di","DISP/S of N",IF(LEFT(R7046,4)="rANT","DISP/S of N",IF(LEFT(R7046,3)="ANT","CIC",""))))</f>
        <v>CIC</v>
      </c>
      <c r="T7046" s="113">
        <v>44871.230266203704</v>
      </c>
      <c r="U7046" s="78" t="s">
        <v>1187</v>
      </c>
      <c r="V7046" s="78" t="str">
        <f t="shared" ref="V7046:V7109" si="1872">IF(LEFT(U7046,3)="&amp;RU","PLOEG",IF(LEFT(U7046,6)="ANT-di","DISP/S of N",IF(LEFT(U7046,4)="rANT","DISP/S of N",IF(LEFT(U7046,3)="ANT","CIC",""))))</f>
        <v>CIC</v>
      </c>
      <c r="W7046" s="113">
        <v>44871.236655092594</v>
      </c>
      <c r="X7046" s="113">
        <f t="shared" ref="X7046:X7109" si="1873">IF((MIN(L7046:M7046)&lt;K7046+6/ (24*3600)),"", IF((MIN(L7046:M7046)=K7046),"0:00:00",IF((MIN(L7046:M7046)-K7046),MIN(L7046:M7046)-K7046,"")))</f>
        <v>1.7939814788405783E-3</v>
      </c>
      <c r="Y7046" s="113">
        <f t="shared" ref="Y7046:Y7109" si="1874">IF(OR(T7046="",T7046&lt;MINA(L7046,M7046)+11/(24*3600)),"",T7046-MINA(L7046,M7046))</f>
        <v>2.6504629640839994E-3</v>
      </c>
      <c r="Z7046" s="113">
        <f t="shared" ref="Z7046:Z7109" si="1875">IF(OR(T7046="",W7046&lt;T7046+31/(24*3600)),"",W7046-T7046)</f>
        <v>6.3888888907968067E-3</v>
      </c>
      <c r="AB7046" s="2">
        <f t="shared" ref="AB7046:AC7109" si="1876">IF(Y7046="","",SECOND(Y7046)+(MINUTE(Y7046)*60)+(HOUR(Y7046)*3600))</f>
        <v>229</v>
      </c>
      <c r="AC7046" s="2">
        <f t="shared" si="1876"/>
        <v>552</v>
      </c>
      <c r="AE7046" s="2" t="str">
        <f t="shared" ref="AE7046:AE7109" si="1877">IF(I7046=0,AB7046,"")</f>
        <v/>
      </c>
      <c r="AF7046" s="2" t="str">
        <f t="shared" ref="AF7046:AF7109" si="1878">IF(I7046=1,AB7046,"")</f>
        <v/>
      </c>
      <c r="AG7046" s="2">
        <f t="shared" ref="AG7046:AG7109" si="1879">IF(I7046=2,AB7046,"")</f>
        <v>229</v>
      </c>
      <c r="AH7046" s="2" t="str">
        <f t="shared" ref="AH7046:AH7109" si="1880">IF(I7046=3,AB7046,"")</f>
        <v/>
      </c>
      <c r="AI7046" s="2" t="str">
        <f t="shared" ref="AI7046:AI7109" si="1881">IF(I7046=4,AB7046,"")</f>
        <v/>
      </c>
      <c r="AK7046" s="2" t="str">
        <f t="shared" ref="AK7046:AK7109" si="1882">IF(I7046=0,AC7046,"")</f>
        <v/>
      </c>
      <c r="AL7046" s="2" t="str">
        <f t="shared" ref="AL7046:AL7109" si="1883">IF(I7046=1,AC7046,"")</f>
        <v/>
      </c>
      <c r="AM7046" s="2">
        <f t="shared" ref="AM7046:AM7109" si="1884">IF(I7046=2,AC7046,"")</f>
        <v>552</v>
      </c>
      <c r="AN7046" s="2" t="str">
        <f t="shared" ref="AN7046:AN7109" si="1885">IF(I7046=3,AC7046,"")</f>
        <v/>
      </c>
      <c r="AO7046" s="2" t="str">
        <f t="shared" ref="AO7046:AO7109" si="1886">IF(I7046=4,AC7046,"")</f>
        <v/>
      </c>
    </row>
    <row r="7047" spans="1:41" x14ac:dyDescent="0.3">
      <c r="A7047" s="111">
        <v>44871.225821759261</v>
      </c>
      <c r="B7047" s="78" t="s">
        <v>7489</v>
      </c>
      <c r="C7047" s="78" t="s">
        <v>853</v>
      </c>
      <c r="D7047" s="78" t="s">
        <v>1270</v>
      </c>
      <c r="F7047" s="78" t="s">
        <v>808</v>
      </c>
      <c r="G7047" s="78" t="s">
        <v>94</v>
      </c>
      <c r="H7047" s="112" t="s">
        <v>222</v>
      </c>
      <c r="I7047" s="112">
        <v>2</v>
      </c>
      <c r="J7047" s="113">
        <v>44871.225266203706</v>
      </c>
      <c r="K7047" s="113">
        <v>44871.225821759261</v>
      </c>
      <c r="M7047" s="113">
        <v>44871.227650462963</v>
      </c>
      <c r="P7047" s="78" t="str">
        <f t="shared" si="1870"/>
        <v/>
      </c>
      <c r="Q7047" s="113">
        <v>44871.227719907409</v>
      </c>
      <c r="R7047" s="78" t="s">
        <v>1187</v>
      </c>
      <c r="S7047" s="78" t="str">
        <f t="shared" si="1871"/>
        <v>CIC</v>
      </c>
      <c r="T7047" s="113">
        <v>44871.234942129631</v>
      </c>
      <c r="U7047" s="78" t="s">
        <v>1187</v>
      </c>
      <c r="V7047" s="78" t="str">
        <f t="shared" si="1872"/>
        <v>CIC</v>
      </c>
      <c r="W7047" s="113">
        <v>44871.241527777776</v>
      </c>
      <c r="X7047" s="113">
        <f t="shared" si="1873"/>
        <v>1.8287037019035779E-3</v>
      </c>
      <c r="Y7047" s="113">
        <f t="shared" si="1874"/>
        <v>7.291666668606922E-3</v>
      </c>
      <c r="Z7047" s="113">
        <f t="shared" si="1875"/>
        <v>6.5856481451191939E-3</v>
      </c>
      <c r="AB7047" s="2">
        <f t="shared" si="1876"/>
        <v>630</v>
      </c>
      <c r="AC7047" s="2">
        <f t="shared" si="1876"/>
        <v>569</v>
      </c>
      <c r="AE7047" s="2" t="str">
        <f t="shared" si="1877"/>
        <v/>
      </c>
      <c r="AF7047" s="2" t="str">
        <f t="shared" si="1878"/>
        <v/>
      </c>
      <c r="AG7047" s="2">
        <f t="shared" si="1879"/>
        <v>630</v>
      </c>
      <c r="AH7047" s="2" t="str">
        <f t="shared" si="1880"/>
        <v/>
      </c>
      <c r="AI7047" s="2" t="str">
        <f t="shared" si="1881"/>
        <v/>
      </c>
      <c r="AK7047" s="2" t="str">
        <f t="shared" si="1882"/>
        <v/>
      </c>
      <c r="AL7047" s="2" t="str">
        <f t="shared" si="1883"/>
        <v/>
      </c>
      <c r="AM7047" s="2">
        <f t="shared" si="1884"/>
        <v>569</v>
      </c>
      <c r="AN7047" s="2" t="str">
        <f t="shared" si="1885"/>
        <v/>
      </c>
      <c r="AO7047" s="2" t="str">
        <f t="shared" si="1886"/>
        <v/>
      </c>
    </row>
    <row r="7048" spans="1:41" x14ac:dyDescent="0.3">
      <c r="A7048" s="111">
        <v>44871.266018518516</v>
      </c>
      <c r="B7048" s="78" t="s">
        <v>7490</v>
      </c>
      <c r="C7048" s="78" t="s">
        <v>886</v>
      </c>
      <c r="D7048" s="78" t="s">
        <v>3985</v>
      </c>
      <c r="E7048" s="78" t="s">
        <v>7226</v>
      </c>
      <c r="F7048" s="78" t="s">
        <v>808</v>
      </c>
      <c r="G7048" s="78" t="s">
        <v>90</v>
      </c>
      <c r="H7048" s="112" t="s">
        <v>236</v>
      </c>
      <c r="I7048" s="112">
        <v>2</v>
      </c>
      <c r="J7048" s="113">
        <v>44871.264293981483</v>
      </c>
      <c r="K7048" s="113">
        <v>44871.266018518516</v>
      </c>
      <c r="M7048" s="113">
        <v>44871.269317129627</v>
      </c>
      <c r="N7048" s="113">
        <v>44871.26934027778</v>
      </c>
      <c r="O7048" s="78" t="s">
        <v>1185</v>
      </c>
      <c r="P7048" s="78" t="str">
        <f t="shared" si="1870"/>
        <v>CIC</v>
      </c>
      <c r="Q7048" s="113">
        <v>44871.272615740738</v>
      </c>
      <c r="R7048" s="78" t="s">
        <v>1258</v>
      </c>
      <c r="S7048" s="78" t="str">
        <f t="shared" si="1871"/>
        <v>PLOEG</v>
      </c>
      <c r="T7048" s="113">
        <v>44871.275555555556</v>
      </c>
      <c r="U7048" s="78" t="s">
        <v>1258</v>
      </c>
      <c r="V7048" s="78" t="str">
        <f t="shared" si="1872"/>
        <v>PLOEG</v>
      </c>
      <c r="W7048" s="113">
        <v>44871.322696759256</v>
      </c>
      <c r="X7048" s="113">
        <f t="shared" si="1873"/>
        <v>3.2986111109494232E-3</v>
      </c>
      <c r="Y7048" s="113">
        <f t="shared" si="1874"/>
        <v>6.2384259290411137E-3</v>
      </c>
      <c r="Z7048" s="113">
        <f t="shared" si="1875"/>
        <v>4.7141203700448386E-2</v>
      </c>
      <c r="AB7048" s="2">
        <f t="shared" si="1876"/>
        <v>539</v>
      </c>
      <c r="AC7048" s="2">
        <f t="shared" si="1876"/>
        <v>4073</v>
      </c>
      <c r="AE7048" s="2" t="str">
        <f t="shared" si="1877"/>
        <v/>
      </c>
      <c r="AF7048" s="2" t="str">
        <f t="shared" si="1878"/>
        <v/>
      </c>
      <c r="AG7048" s="2">
        <f t="shared" si="1879"/>
        <v>539</v>
      </c>
      <c r="AH7048" s="2" t="str">
        <f t="shared" si="1880"/>
        <v/>
      </c>
      <c r="AI7048" s="2" t="str">
        <f t="shared" si="1881"/>
        <v/>
      </c>
      <c r="AK7048" s="2" t="str">
        <f t="shared" si="1882"/>
        <v/>
      </c>
      <c r="AL7048" s="2" t="str">
        <f t="shared" si="1883"/>
        <v/>
      </c>
      <c r="AM7048" s="2">
        <f t="shared" si="1884"/>
        <v>4073</v>
      </c>
      <c r="AN7048" s="2" t="str">
        <f t="shared" si="1885"/>
        <v/>
      </c>
      <c r="AO7048" s="2" t="str">
        <f t="shared" si="1886"/>
        <v/>
      </c>
    </row>
    <row r="7049" spans="1:41" x14ac:dyDescent="0.3">
      <c r="A7049" s="111">
        <v>44871.335219907407</v>
      </c>
      <c r="B7049" s="78" t="s">
        <v>7491</v>
      </c>
      <c r="C7049" s="78" t="s">
        <v>850</v>
      </c>
      <c r="D7049" s="78" t="s">
        <v>1781</v>
      </c>
      <c r="E7049" s="78">
        <v>35</v>
      </c>
      <c r="F7049" s="78" t="s">
        <v>807</v>
      </c>
      <c r="G7049" s="78" t="s">
        <v>98</v>
      </c>
      <c r="H7049" s="112" t="s">
        <v>254</v>
      </c>
      <c r="I7049" s="112">
        <v>3</v>
      </c>
      <c r="J7049" s="113">
        <v>44871.333541666667</v>
      </c>
      <c r="K7049" s="113">
        <v>44871.335219907407</v>
      </c>
      <c r="M7049" s="113">
        <v>44871.335717592592</v>
      </c>
      <c r="N7049" s="113">
        <v>44871.336215277777</v>
      </c>
      <c r="O7049" s="78" t="s">
        <v>1185</v>
      </c>
      <c r="P7049" s="78" t="str">
        <f t="shared" si="1870"/>
        <v>CIC</v>
      </c>
      <c r="S7049" s="78" t="str">
        <f t="shared" si="1871"/>
        <v/>
      </c>
      <c r="V7049" s="78" t="str">
        <f t="shared" si="1872"/>
        <v/>
      </c>
      <c r="W7049" s="113">
        <v>44871.343159722222</v>
      </c>
      <c r="X7049" s="113">
        <f t="shared" si="1873"/>
        <v>4.9768518510973081E-4</v>
      </c>
      <c r="Y7049" s="113" t="str">
        <f t="shared" si="1874"/>
        <v/>
      </c>
      <c r="Z7049" s="113" t="str">
        <f t="shared" si="1875"/>
        <v/>
      </c>
      <c r="AB7049" s="2" t="str">
        <f t="shared" si="1876"/>
        <v/>
      </c>
      <c r="AC7049" s="2" t="str">
        <f t="shared" si="1876"/>
        <v/>
      </c>
      <c r="AE7049" s="2" t="str">
        <f t="shared" si="1877"/>
        <v/>
      </c>
      <c r="AF7049" s="2" t="str">
        <f t="shared" si="1878"/>
        <v/>
      </c>
      <c r="AG7049" s="2" t="str">
        <f t="shared" si="1879"/>
        <v/>
      </c>
      <c r="AH7049" s="2" t="str">
        <f t="shared" si="1880"/>
        <v/>
      </c>
      <c r="AI7049" s="2" t="str">
        <f t="shared" si="1881"/>
        <v/>
      </c>
      <c r="AK7049" s="2" t="str">
        <f t="shared" si="1882"/>
        <v/>
      </c>
      <c r="AL7049" s="2" t="str">
        <f t="shared" si="1883"/>
        <v/>
      </c>
      <c r="AM7049" s="2" t="str">
        <f t="shared" si="1884"/>
        <v/>
      </c>
      <c r="AN7049" s="2" t="str">
        <f t="shared" si="1885"/>
        <v/>
      </c>
      <c r="AO7049" s="2" t="str">
        <f t="shared" si="1886"/>
        <v/>
      </c>
    </row>
    <row r="7050" spans="1:41" x14ac:dyDescent="0.3">
      <c r="A7050" s="111">
        <v>44871.397557870368</v>
      </c>
      <c r="B7050" s="78" t="s">
        <v>7492</v>
      </c>
      <c r="C7050" s="78" t="s">
        <v>886</v>
      </c>
      <c r="D7050" s="78" t="s">
        <v>6988</v>
      </c>
      <c r="F7050" s="78" t="s">
        <v>807</v>
      </c>
      <c r="G7050" s="78" t="s">
        <v>114</v>
      </c>
      <c r="H7050" s="112" t="s">
        <v>214</v>
      </c>
      <c r="I7050" s="112">
        <v>2</v>
      </c>
      <c r="J7050" s="113">
        <v>44871.397152777776</v>
      </c>
      <c r="K7050" s="113">
        <v>44871.397557870368</v>
      </c>
      <c r="M7050" s="113">
        <v>44871.397812499999</v>
      </c>
      <c r="N7050" s="113">
        <v>44871.397997685184</v>
      </c>
      <c r="O7050" s="78" t="s">
        <v>1185</v>
      </c>
      <c r="P7050" s="78" t="str">
        <f t="shared" si="1870"/>
        <v>CIC</v>
      </c>
      <c r="Q7050" s="113">
        <v>44871.399548611109</v>
      </c>
      <c r="R7050" s="78" t="s">
        <v>1258</v>
      </c>
      <c r="S7050" s="78" t="str">
        <f t="shared" si="1871"/>
        <v>PLOEG</v>
      </c>
      <c r="T7050" s="113">
        <v>44871.403773148151</v>
      </c>
      <c r="U7050" s="78" t="s">
        <v>1187</v>
      </c>
      <c r="V7050" s="78" t="str">
        <f t="shared" si="1872"/>
        <v>CIC</v>
      </c>
      <c r="W7050" s="113">
        <v>44871.449444444443</v>
      </c>
      <c r="X7050" s="113">
        <f t="shared" si="1873"/>
        <v>2.546296309446916E-4</v>
      </c>
      <c r="Y7050" s="113">
        <f t="shared" si="1874"/>
        <v>5.9606481518130749E-3</v>
      </c>
      <c r="Z7050" s="113">
        <f t="shared" si="1875"/>
        <v>4.5671296291402541E-2</v>
      </c>
      <c r="AB7050" s="2">
        <f t="shared" si="1876"/>
        <v>515</v>
      </c>
      <c r="AC7050" s="2">
        <f t="shared" si="1876"/>
        <v>3946</v>
      </c>
      <c r="AE7050" s="2" t="str">
        <f t="shared" si="1877"/>
        <v/>
      </c>
      <c r="AF7050" s="2" t="str">
        <f t="shared" si="1878"/>
        <v/>
      </c>
      <c r="AG7050" s="2">
        <f t="shared" si="1879"/>
        <v>515</v>
      </c>
      <c r="AH7050" s="2" t="str">
        <f t="shared" si="1880"/>
        <v/>
      </c>
      <c r="AI7050" s="2" t="str">
        <f t="shared" si="1881"/>
        <v/>
      </c>
      <c r="AK7050" s="2" t="str">
        <f t="shared" si="1882"/>
        <v/>
      </c>
      <c r="AL7050" s="2" t="str">
        <f t="shared" si="1883"/>
        <v/>
      </c>
      <c r="AM7050" s="2">
        <f t="shared" si="1884"/>
        <v>3946</v>
      </c>
      <c r="AN7050" s="2" t="str">
        <f t="shared" si="1885"/>
        <v/>
      </c>
      <c r="AO7050" s="2" t="str">
        <f t="shared" si="1886"/>
        <v/>
      </c>
    </row>
    <row r="7051" spans="1:41" x14ac:dyDescent="0.3">
      <c r="A7051" s="111">
        <v>44871.397557870368</v>
      </c>
      <c r="B7051" s="78" t="s">
        <v>7492</v>
      </c>
      <c r="C7051" s="78" t="s">
        <v>951</v>
      </c>
      <c r="D7051" s="78" t="s">
        <v>6988</v>
      </c>
      <c r="F7051" s="78" t="s">
        <v>807</v>
      </c>
      <c r="G7051" s="78" t="s">
        <v>114</v>
      </c>
      <c r="H7051" s="112" t="s">
        <v>214</v>
      </c>
      <c r="I7051" s="112">
        <v>2</v>
      </c>
      <c r="J7051" s="113">
        <v>44871.397152777776</v>
      </c>
      <c r="K7051" s="113">
        <v>44871.397557870368</v>
      </c>
      <c r="M7051" s="113">
        <v>44871.400289351855</v>
      </c>
      <c r="P7051" s="78" t="str">
        <f t="shared" si="1870"/>
        <v/>
      </c>
      <c r="Q7051" s="113">
        <v>44871.401678240742</v>
      </c>
      <c r="R7051" s="78" t="s">
        <v>1412</v>
      </c>
      <c r="S7051" s="78" t="str">
        <f t="shared" si="1871"/>
        <v>PLOEG</v>
      </c>
      <c r="T7051" s="113">
        <v>44871.404826388891</v>
      </c>
      <c r="U7051" s="78" t="s">
        <v>1412</v>
      </c>
      <c r="V7051" s="78" t="str">
        <f t="shared" si="1872"/>
        <v>PLOEG</v>
      </c>
      <c r="W7051" s="113">
        <v>44871.418171296296</v>
      </c>
      <c r="X7051" s="113">
        <f t="shared" si="1873"/>
        <v>2.7314814869896509E-3</v>
      </c>
      <c r="Y7051" s="113">
        <f t="shared" si="1874"/>
        <v>4.537037035333924E-3</v>
      </c>
      <c r="Z7051" s="113">
        <f t="shared" si="1875"/>
        <v>1.3344907405553386E-2</v>
      </c>
      <c r="AB7051" s="2">
        <f t="shared" si="1876"/>
        <v>392</v>
      </c>
      <c r="AC7051" s="2">
        <f t="shared" si="1876"/>
        <v>1153</v>
      </c>
      <c r="AE7051" s="2" t="str">
        <f t="shared" si="1877"/>
        <v/>
      </c>
      <c r="AF7051" s="2" t="str">
        <f t="shared" si="1878"/>
        <v/>
      </c>
      <c r="AG7051" s="2">
        <f t="shared" si="1879"/>
        <v>392</v>
      </c>
      <c r="AH7051" s="2" t="str">
        <f t="shared" si="1880"/>
        <v/>
      </c>
      <c r="AI7051" s="2" t="str">
        <f t="shared" si="1881"/>
        <v/>
      </c>
      <c r="AK7051" s="2" t="str">
        <f t="shared" si="1882"/>
        <v/>
      </c>
      <c r="AL7051" s="2" t="str">
        <f t="shared" si="1883"/>
        <v/>
      </c>
      <c r="AM7051" s="2">
        <f t="shared" si="1884"/>
        <v>1153</v>
      </c>
      <c r="AN7051" s="2" t="str">
        <f t="shared" si="1885"/>
        <v/>
      </c>
      <c r="AO7051" s="2" t="str">
        <f t="shared" si="1886"/>
        <v/>
      </c>
    </row>
    <row r="7052" spans="1:41" x14ac:dyDescent="0.3">
      <c r="A7052" s="111">
        <v>44871.434618055559</v>
      </c>
      <c r="B7052" s="78" t="s">
        <v>7493</v>
      </c>
      <c r="C7052" s="78" t="s">
        <v>850</v>
      </c>
      <c r="D7052" s="78" t="s">
        <v>4048</v>
      </c>
      <c r="E7052" s="78">
        <v>100</v>
      </c>
      <c r="F7052" s="78" t="s">
        <v>810</v>
      </c>
      <c r="G7052" s="78" t="s">
        <v>94</v>
      </c>
      <c r="H7052" s="112" t="s">
        <v>280</v>
      </c>
      <c r="I7052" s="112">
        <v>3</v>
      </c>
      <c r="J7052" s="113">
        <v>44871.434618055559</v>
      </c>
      <c r="K7052" s="113">
        <v>44871.434618055559</v>
      </c>
      <c r="M7052" s="113">
        <v>44871.435289351852</v>
      </c>
      <c r="N7052" s="113">
        <v>44871.435324074075</v>
      </c>
      <c r="O7052" s="78" t="s">
        <v>1185</v>
      </c>
      <c r="P7052" s="78" t="str">
        <f t="shared" si="1870"/>
        <v>CIC</v>
      </c>
      <c r="S7052" s="78" t="str">
        <f t="shared" si="1871"/>
        <v/>
      </c>
      <c r="V7052" s="78" t="str">
        <f t="shared" si="1872"/>
        <v/>
      </c>
      <c r="W7052" s="113">
        <v>44871.525312500002</v>
      </c>
      <c r="X7052" s="113">
        <f t="shared" si="1873"/>
        <v>6.7129629314877093E-4</v>
      </c>
      <c r="Y7052" s="113" t="str">
        <f t="shared" si="1874"/>
        <v/>
      </c>
      <c r="Z7052" s="113" t="str">
        <f t="shared" si="1875"/>
        <v/>
      </c>
      <c r="AB7052" s="2" t="str">
        <f t="shared" si="1876"/>
        <v/>
      </c>
      <c r="AC7052" s="2" t="str">
        <f t="shared" si="1876"/>
        <v/>
      </c>
      <c r="AE7052" s="2" t="str">
        <f t="shared" si="1877"/>
        <v/>
      </c>
      <c r="AF7052" s="2" t="str">
        <f t="shared" si="1878"/>
        <v/>
      </c>
      <c r="AG7052" s="2" t="str">
        <f t="shared" si="1879"/>
        <v/>
      </c>
      <c r="AH7052" s="2" t="str">
        <f t="shared" si="1880"/>
        <v/>
      </c>
      <c r="AI7052" s="2" t="str">
        <f t="shared" si="1881"/>
        <v/>
      </c>
      <c r="AK7052" s="2" t="str">
        <f t="shared" si="1882"/>
        <v/>
      </c>
      <c r="AL7052" s="2" t="str">
        <f t="shared" si="1883"/>
        <v/>
      </c>
      <c r="AM7052" s="2" t="str">
        <f t="shared" si="1884"/>
        <v/>
      </c>
      <c r="AN7052" s="2" t="str">
        <f t="shared" si="1885"/>
        <v/>
      </c>
      <c r="AO7052" s="2" t="str">
        <f t="shared" si="1886"/>
        <v/>
      </c>
    </row>
    <row r="7053" spans="1:41" x14ac:dyDescent="0.3">
      <c r="A7053" s="111">
        <v>44871.483472222222</v>
      </c>
      <c r="B7053" s="78" t="s">
        <v>7494</v>
      </c>
      <c r="C7053" s="78" t="s">
        <v>886</v>
      </c>
      <c r="D7053" s="78" t="s">
        <v>5843</v>
      </c>
      <c r="E7053" s="78">
        <v>11</v>
      </c>
      <c r="F7053" s="78" t="s">
        <v>807</v>
      </c>
      <c r="G7053" s="78" t="s">
        <v>100</v>
      </c>
      <c r="H7053" s="112" t="s">
        <v>208</v>
      </c>
      <c r="I7053" s="112">
        <v>3</v>
      </c>
      <c r="J7053" s="113">
        <v>44871.483090277776</v>
      </c>
      <c r="K7053" s="113">
        <v>44871.483472222222</v>
      </c>
      <c r="M7053" s="113">
        <v>44871.4846412037</v>
      </c>
      <c r="N7053" s="113">
        <v>44871.484907407408</v>
      </c>
      <c r="O7053" s="78" t="s">
        <v>1185</v>
      </c>
      <c r="P7053" s="78" t="str">
        <f t="shared" si="1870"/>
        <v>CIC</v>
      </c>
      <c r="S7053" s="78" t="str">
        <f t="shared" si="1871"/>
        <v/>
      </c>
      <c r="T7053" s="113">
        <v>44871.515902777777</v>
      </c>
      <c r="U7053" s="78" t="s">
        <v>1267</v>
      </c>
      <c r="V7053" s="78" t="str">
        <f t="shared" si="1872"/>
        <v>PLOEG</v>
      </c>
      <c r="W7053" s="113">
        <v>44871.547488425924</v>
      </c>
      <c r="X7053" s="113">
        <f t="shared" si="1873"/>
        <v>1.1689814782585017E-3</v>
      </c>
      <c r="Y7053" s="113">
        <f t="shared" si="1874"/>
        <v>3.1261574076779652E-2</v>
      </c>
      <c r="Z7053" s="113">
        <f t="shared" si="1875"/>
        <v>3.1585648146574385E-2</v>
      </c>
      <c r="AB7053" s="2">
        <f t="shared" si="1876"/>
        <v>2701</v>
      </c>
      <c r="AC7053" s="2">
        <f t="shared" si="1876"/>
        <v>2729</v>
      </c>
      <c r="AE7053" s="2" t="str">
        <f t="shared" si="1877"/>
        <v/>
      </c>
      <c r="AF7053" s="2" t="str">
        <f t="shared" si="1878"/>
        <v/>
      </c>
      <c r="AG7053" s="2" t="str">
        <f t="shared" si="1879"/>
        <v/>
      </c>
      <c r="AH7053" s="2">
        <f t="shared" si="1880"/>
        <v>2701</v>
      </c>
      <c r="AI7053" s="2" t="str">
        <f t="shared" si="1881"/>
        <v/>
      </c>
      <c r="AK7053" s="2" t="str">
        <f t="shared" si="1882"/>
        <v/>
      </c>
      <c r="AL7053" s="2" t="str">
        <f t="shared" si="1883"/>
        <v/>
      </c>
      <c r="AM7053" s="2" t="str">
        <f t="shared" si="1884"/>
        <v/>
      </c>
      <c r="AN7053" s="2">
        <f t="shared" si="1885"/>
        <v>2729</v>
      </c>
      <c r="AO7053" s="2" t="str">
        <f t="shared" si="1886"/>
        <v/>
      </c>
    </row>
    <row r="7054" spans="1:41" x14ac:dyDescent="0.3">
      <c r="A7054" s="111">
        <v>44871.546944444446</v>
      </c>
      <c r="B7054" s="78" t="s">
        <v>7495</v>
      </c>
      <c r="C7054" s="78" t="s">
        <v>850</v>
      </c>
      <c r="D7054" s="78" t="s">
        <v>1382</v>
      </c>
      <c r="F7054" s="78" t="s">
        <v>808</v>
      </c>
      <c r="G7054" s="78" t="s">
        <v>110</v>
      </c>
      <c r="H7054" s="112" t="s">
        <v>304</v>
      </c>
      <c r="I7054" s="112">
        <v>3</v>
      </c>
      <c r="J7054" s="113">
        <v>44871.545914351853</v>
      </c>
      <c r="K7054" s="113">
        <v>44871.546944444446</v>
      </c>
      <c r="M7054" s="113">
        <v>44871.547592592593</v>
      </c>
      <c r="N7054" s="113">
        <v>44871.547962962963</v>
      </c>
      <c r="O7054" s="78" t="s">
        <v>1185</v>
      </c>
      <c r="P7054" s="78" t="str">
        <f t="shared" si="1870"/>
        <v>CIC</v>
      </c>
      <c r="S7054" s="78" t="str">
        <f t="shared" si="1871"/>
        <v/>
      </c>
      <c r="V7054" s="78" t="str">
        <f t="shared" si="1872"/>
        <v/>
      </c>
      <c r="W7054" s="113">
        <v>44871.561840277776</v>
      </c>
      <c r="X7054" s="113">
        <f t="shared" si="1873"/>
        <v>6.4814814686542377E-4</v>
      </c>
      <c r="Y7054" s="113" t="str">
        <f t="shared" si="1874"/>
        <v/>
      </c>
      <c r="Z7054" s="113" t="str">
        <f t="shared" si="1875"/>
        <v/>
      </c>
      <c r="AB7054" s="2" t="str">
        <f t="shared" si="1876"/>
        <v/>
      </c>
      <c r="AC7054" s="2" t="str">
        <f t="shared" si="1876"/>
        <v/>
      </c>
      <c r="AE7054" s="2" t="str">
        <f t="shared" si="1877"/>
        <v/>
      </c>
      <c r="AF7054" s="2" t="str">
        <f t="shared" si="1878"/>
        <v/>
      </c>
      <c r="AG7054" s="2" t="str">
        <f t="shared" si="1879"/>
        <v/>
      </c>
      <c r="AH7054" s="2" t="str">
        <f t="shared" si="1880"/>
        <v/>
      </c>
      <c r="AI7054" s="2" t="str">
        <f t="shared" si="1881"/>
        <v/>
      </c>
      <c r="AK7054" s="2" t="str">
        <f t="shared" si="1882"/>
        <v/>
      </c>
      <c r="AL7054" s="2" t="str">
        <f t="shared" si="1883"/>
        <v/>
      </c>
      <c r="AM7054" s="2" t="str">
        <f t="shared" si="1884"/>
        <v/>
      </c>
      <c r="AN7054" s="2" t="str">
        <f t="shared" si="1885"/>
        <v/>
      </c>
      <c r="AO7054" s="2" t="str">
        <f t="shared" si="1886"/>
        <v/>
      </c>
    </row>
    <row r="7055" spans="1:41" x14ac:dyDescent="0.3">
      <c r="A7055" s="111">
        <v>44871.747719907406</v>
      </c>
      <c r="B7055" s="78" t="s">
        <v>7496</v>
      </c>
      <c r="C7055" s="78" t="s">
        <v>853</v>
      </c>
      <c r="D7055" s="78" t="s">
        <v>1429</v>
      </c>
      <c r="E7055" s="78">
        <v>39</v>
      </c>
      <c r="F7055" s="78" t="s">
        <v>807</v>
      </c>
      <c r="G7055" s="78" t="s">
        <v>94</v>
      </c>
      <c r="H7055" s="112" t="s">
        <v>294</v>
      </c>
      <c r="I7055" s="112">
        <v>4</v>
      </c>
      <c r="J7055" s="113">
        <v>44871.744664351849</v>
      </c>
      <c r="K7055" s="113">
        <v>44871.747719907406</v>
      </c>
      <c r="M7055" s="113">
        <v>44871.748287037037</v>
      </c>
      <c r="N7055" s="113">
        <v>44871.74931712963</v>
      </c>
      <c r="O7055" s="78" t="s">
        <v>1187</v>
      </c>
      <c r="P7055" s="78" t="str">
        <f t="shared" si="1870"/>
        <v>CIC</v>
      </c>
      <c r="S7055" s="78" t="str">
        <f t="shared" si="1871"/>
        <v/>
      </c>
      <c r="V7055" s="78" t="str">
        <f t="shared" si="1872"/>
        <v/>
      </c>
      <c r="W7055" s="113">
        <v>44871.90215277778</v>
      </c>
      <c r="X7055" s="113">
        <f t="shared" si="1873"/>
        <v>5.671296312357299E-4</v>
      </c>
      <c r="Y7055" s="113" t="str">
        <f t="shared" si="1874"/>
        <v/>
      </c>
      <c r="Z7055" s="113" t="str">
        <f t="shared" si="1875"/>
        <v/>
      </c>
      <c r="AB7055" s="2" t="str">
        <f t="shared" si="1876"/>
        <v/>
      </c>
      <c r="AC7055" s="2" t="str">
        <f t="shared" si="1876"/>
        <v/>
      </c>
      <c r="AE7055" s="2" t="str">
        <f t="shared" si="1877"/>
        <v/>
      </c>
      <c r="AF7055" s="2" t="str">
        <f t="shared" si="1878"/>
        <v/>
      </c>
      <c r="AG7055" s="2" t="str">
        <f t="shared" si="1879"/>
        <v/>
      </c>
      <c r="AH7055" s="2" t="str">
        <f t="shared" si="1880"/>
        <v/>
      </c>
      <c r="AI7055" s="2" t="str">
        <f t="shared" si="1881"/>
        <v/>
      </c>
      <c r="AK7055" s="2" t="str">
        <f t="shared" si="1882"/>
        <v/>
      </c>
      <c r="AL7055" s="2" t="str">
        <f t="shared" si="1883"/>
        <v/>
      </c>
      <c r="AM7055" s="2" t="str">
        <f t="shared" si="1884"/>
        <v/>
      </c>
      <c r="AN7055" s="2" t="str">
        <f t="shared" si="1885"/>
        <v/>
      </c>
      <c r="AO7055" s="2" t="str">
        <f t="shared" si="1886"/>
        <v/>
      </c>
    </row>
    <row r="7056" spans="1:41" x14ac:dyDescent="0.3">
      <c r="A7056" s="111">
        <v>44871.747719907406</v>
      </c>
      <c r="B7056" s="78" t="s">
        <v>7496</v>
      </c>
      <c r="C7056" s="78" t="s">
        <v>850</v>
      </c>
      <c r="D7056" s="78" t="s">
        <v>1429</v>
      </c>
      <c r="E7056" s="78">
        <v>39</v>
      </c>
      <c r="F7056" s="78" t="s">
        <v>807</v>
      </c>
      <c r="G7056" s="78" t="s">
        <v>94</v>
      </c>
      <c r="H7056" s="112" t="s">
        <v>294</v>
      </c>
      <c r="I7056" s="112">
        <v>4</v>
      </c>
      <c r="J7056" s="113">
        <v>44871.744664351849</v>
      </c>
      <c r="K7056" s="113">
        <v>44871.747719907406</v>
      </c>
      <c r="M7056" s="113">
        <v>44871.760046296295</v>
      </c>
      <c r="N7056" s="113">
        <v>44871.760289351849</v>
      </c>
      <c r="O7056" s="78" t="s">
        <v>1185</v>
      </c>
      <c r="P7056" s="78" t="str">
        <f t="shared" si="1870"/>
        <v>CIC</v>
      </c>
      <c r="S7056" s="78" t="str">
        <f t="shared" si="1871"/>
        <v/>
      </c>
      <c r="V7056" s="78" t="str">
        <f t="shared" si="1872"/>
        <v/>
      </c>
      <c r="W7056" s="113">
        <v>44871.798726851855</v>
      </c>
      <c r="X7056" s="113">
        <f t="shared" si="1873"/>
        <v>1.2326388889050577E-2</v>
      </c>
      <c r="Y7056" s="113" t="str">
        <f t="shared" si="1874"/>
        <v/>
      </c>
      <c r="Z7056" s="113" t="str">
        <f t="shared" si="1875"/>
        <v/>
      </c>
      <c r="AB7056" s="2" t="str">
        <f t="shared" si="1876"/>
        <v/>
      </c>
      <c r="AC7056" s="2" t="str">
        <f t="shared" si="1876"/>
        <v/>
      </c>
      <c r="AE7056" s="2" t="str">
        <f t="shared" si="1877"/>
        <v/>
      </c>
      <c r="AF7056" s="2" t="str">
        <f t="shared" si="1878"/>
        <v/>
      </c>
      <c r="AG7056" s="2" t="str">
        <f t="shared" si="1879"/>
        <v/>
      </c>
      <c r="AH7056" s="2" t="str">
        <f t="shared" si="1880"/>
        <v/>
      </c>
      <c r="AI7056" s="2" t="str">
        <f t="shared" si="1881"/>
        <v/>
      </c>
      <c r="AK7056" s="2" t="str">
        <f t="shared" si="1882"/>
        <v/>
      </c>
      <c r="AL7056" s="2" t="str">
        <f t="shared" si="1883"/>
        <v/>
      </c>
      <c r="AM7056" s="2" t="str">
        <f t="shared" si="1884"/>
        <v/>
      </c>
      <c r="AN7056" s="2" t="str">
        <f t="shared" si="1885"/>
        <v/>
      </c>
      <c r="AO7056" s="2" t="str">
        <f t="shared" si="1886"/>
        <v/>
      </c>
    </row>
    <row r="7057" spans="1:41" x14ac:dyDescent="0.3">
      <c r="A7057" s="111">
        <v>44871.747719907406</v>
      </c>
      <c r="B7057" s="78" t="s">
        <v>7496</v>
      </c>
      <c r="C7057" s="78" t="s">
        <v>835</v>
      </c>
      <c r="D7057" s="78" t="s">
        <v>1429</v>
      </c>
      <c r="E7057" s="78">
        <v>39</v>
      </c>
      <c r="F7057" s="78" t="s">
        <v>807</v>
      </c>
      <c r="G7057" s="78" t="s">
        <v>94</v>
      </c>
      <c r="H7057" s="112" t="s">
        <v>294</v>
      </c>
      <c r="I7057" s="112">
        <v>4</v>
      </c>
      <c r="J7057" s="113">
        <v>44871.744664351849</v>
      </c>
      <c r="K7057" s="113">
        <v>44871.747719907406</v>
      </c>
      <c r="M7057" s="113">
        <v>44871.760069444441</v>
      </c>
      <c r="N7057" s="113">
        <v>44871.760300925926</v>
      </c>
      <c r="O7057" s="78" t="s">
        <v>1185</v>
      </c>
      <c r="P7057" s="78" t="str">
        <f t="shared" si="1870"/>
        <v>CIC</v>
      </c>
      <c r="S7057" s="78" t="str">
        <f t="shared" si="1871"/>
        <v/>
      </c>
      <c r="V7057" s="78" t="str">
        <f t="shared" si="1872"/>
        <v/>
      </c>
      <c r="W7057" s="113">
        <v>44871.902060185188</v>
      </c>
      <c r="X7057" s="113">
        <f t="shared" si="1873"/>
        <v>1.2349537035333924E-2</v>
      </c>
      <c r="Y7057" s="113" t="str">
        <f t="shared" si="1874"/>
        <v/>
      </c>
      <c r="Z7057" s="113" t="str">
        <f t="shared" si="1875"/>
        <v/>
      </c>
      <c r="AB7057" s="2" t="str">
        <f t="shared" si="1876"/>
        <v/>
      </c>
      <c r="AC7057" s="2" t="str">
        <f t="shared" si="1876"/>
        <v/>
      </c>
      <c r="AE7057" s="2" t="str">
        <f t="shared" si="1877"/>
        <v/>
      </c>
      <c r="AF7057" s="2" t="str">
        <f t="shared" si="1878"/>
        <v/>
      </c>
      <c r="AG7057" s="2" t="str">
        <f t="shared" si="1879"/>
        <v/>
      </c>
      <c r="AH7057" s="2" t="str">
        <f t="shared" si="1880"/>
        <v/>
      </c>
      <c r="AI7057" s="2" t="str">
        <f t="shared" si="1881"/>
        <v/>
      </c>
      <c r="AK7057" s="2" t="str">
        <f t="shared" si="1882"/>
        <v/>
      </c>
      <c r="AL7057" s="2" t="str">
        <f t="shared" si="1883"/>
        <v/>
      </c>
      <c r="AM7057" s="2" t="str">
        <f t="shared" si="1884"/>
        <v/>
      </c>
      <c r="AN7057" s="2" t="str">
        <f t="shared" si="1885"/>
        <v/>
      </c>
      <c r="AO7057" s="2" t="str">
        <f t="shared" si="1886"/>
        <v/>
      </c>
    </row>
    <row r="7058" spans="1:41" x14ac:dyDescent="0.3">
      <c r="A7058" s="111">
        <v>44871.840185185189</v>
      </c>
      <c r="B7058" s="78" t="s">
        <v>7497</v>
      </c>
      <c r="C7058" s="78" t="s">
        <v>846</v>
      </c>
      <c r="D7058" s="78" t="s">
        <v>1367</v>
      </c>
      <c r="F7058" s="78" t="s">
        <v>807</v>
      </c>
      <c r="G7058" s="78" t="s">
        <v>110</v>
      </c>
      <c r="H7058" s="112" t="s">
        <v>304</v>
      </c>
      <c r="I7058" s="112">
        <v>3</v>
      </c>
      <c r="J7058" s="113">
        <v>44871.839618055557</v>
      </c>
      <c r="K7058" s="113">
        <v>44871.840185185189</v>
      </c>
      <c r="M7058" s="113">
        <v>44871.841666666667</v>
      </c>
      <c r="P7058" s="78" t="str">
        <f t="shared" si="1870"/>
        <v/>
      </c>
      <c r="S7058" s="78" t="str">
        <f t="shared" si="1871"/>
        <v/>
      </c>
      <c r="V7058" s="78" t="str">
        <f t="shared" si="1872"/>
        <v/>
      </c>
      <c r="W7058" s="113">
        <v>44871.843194444446</v>
      </c>
      <c r="X7058" s="113">
        <f t="shared" si="1873"/>
        <v>1.48148147854954E-3</v>
      </c>
      <c r="Y7058" s="113" t="str">
        <f t="shared" si="1874"/>
        <v/>
      </c>
      <c r="Z7058" s="113" t="str">
        <f t="shared" si="1875"/>
        <v/>
      </c>
      <c r="AB7058" s="2" t="str">
        <f t="shared" si="1876"/>
        <v/>
      </c>
      <c r="AC7058" s="2" t="str">
        <f t="shared" si="1876"/>
        <v/>
      </c>
      <c r="AE7058" s="2" t="str">
        <f t="shared" si="1877"/>
        <v/>
      </c>
      <c r="AF7058" s="2" t="str">
        <f t="shared" si="1878"/>
        <v/>
      </c>
      <c r="AG7058" s="2" t="str">
        <f t="shared" si="1879"/>
        <v/>
      </c>
      <c r="AH7058" s="2" t="str">
        <f t="shared" si="1880"/>
        <v/>
      </c>
      <c r="AI7058" s="2" t="str">
        <f t="shared" si="1881"/>
        <v/>
      </c>
      <c r="AK7058" s="2" t="str">
        <f t="shared" si="1882"/>
        <v/>
      </c>
      <c r="AL7058" s="2" t="str">
        <f t="shared" si="1883"/>
        <v/>
      </c>
      <c r="AM7058" s="2" t="str">
        <f t="shared" si="1884"/>
        <v/>
      </c>
      <c r="AN7058" s="2" t="str">
        <f t="shared" si="1885"/>
        <v/>
      </c>
      <c r="AO7058" s="2" t="str">
        <f t="shared" si="1886"/>
        <v/>
      </c>
    </row>
    <row r="7059" spans="1:41" x14ac:dyDescent="0.3">
      <c r="A7059" s="111">
        <v>44871.946203703701</v>
      </c>
      <c r="B7059" s="78" t="s">
        <v>7498</v>
      </c>
      <c r="C7059" s="78" t="s">
        <v>846</v>
      </c>
      <c r="F7059" s="78" t="s">
        <v>807</v>
      </c>
      <c r="G7059" s="78" t="s">
        <v>92</v>
      </c>
      <c r="H7059" s="112" t="s">
        <v>204</v>
      </c>
      <c r="I7059" s="112">
        <v>2</v>
      </c>
      <c r="J7059" s="113">
        <v>44871.945856481485</v>
      </c>
      <c r="K7059" s="113">
        <v>44871.946203703701</v>
      </c>
      <c r="M7059" s="113">
        <v>44871.946770833332</v>
      </c>
      <c r="N7059" s="113">
        <v>44871.947685185187</v>
      </c>
      <c r="O7059" s="78" t="s">
        <v>1185</v>
      </c>
      <c r="P7059" s="78" t="str">
        <f t="shared" si="1870"/>
        <v>CIC</v>
      </c>
      <c r="S7059" s="78" t="str">
        <f t="shared" si="1871"/>
        <v/>
      </c>
      <c r="V7059" s="78" t="str">
        <f t="shared" si="1872"/>
        <v/>
      </c>
      <c r="W7059" s="113">
        <v>44871.960034722222</v>
      </c>
      <c r="X7059" s="113">
        <f t="shared" si="1873"/>
        <v>5.671296312357299E-4</v>
      </c>
      <c r="Y7059" s="113" t="str">
        <f t="shared" si="1874"/>
        <v/>
      </c>
      <c r="Z7059" s="113" t="str">
        <f t="shared" si="1875"/>
        <v/>
      </c>
      <c r="AB7059" s="2" t="str">
        <f t="shared" si="1876"/>
        <v/>
      </c>
      <c r="AC7059" s="2" t="str">
        <f t="shared" si="1876"/>
        <v/>
      </c>
      <c r="AE7059" s="2" t="str">
        <f t="shared" si="1877"/>
        <v/>
      </c>
      <c r="AF7059" s="2" t="str">
        <f t="shared" si="1878"/>
        <v/>
      </c>
      <c r="AG7059" s="2" t="str">
        <f t="shared" si="1879"/>
        <v/>
      </c>
      <c r="AH7059" s="2" t="str">
        <f t="shared" si="1880"/>
        <v/>
      </c>
      <c r="AI7059" s="2" t="str">
        <f t="shared" si="1881"/>
        <v/>
      </c>
      <c r="AK7059" s="2" t="str">
        <f t="shared" si="1882"/>
        <v/>
      </c>
      <c r="AL7059" s="2" t="str">
        <f t="shared" si="1883"/>
        <v/>
      </c>
      <c r="AM7059" s="2" t="str">
        <f t="shared" si="1884"/>
        <v/>
      </c>
      <c r="AN7059" s="2" t="str">
        <f t="shared" si="1885"/>
        <v/>
      </c>
      <c r="AO7059" s="2" t="str">
        <f t="shared" si="1886"/>
        <v/>
      </c>
    </row>
    <row r="7060" spans="1:41" x14ac:dyDescent="0.3">
      <c r="A7060" s="111">
        <v>44871.946203703701</v>
      </c>
      <c r="B7060" s="78" t="s">
        <v>7498</v>
      </c>
      <c r="C7060" s="78" t="s">
        <v>943</v>
      </c>
      <c r="F7060" s="78" t="s">
        <v>807</v>
      </c>
      <c r="G7060" s="78" t="s">
        <v>92</v>
      </c>
      <c r="H7060" s="112" t="s">
        <v>204</v>
      </c>
      <c r="I7060" s="112">
        <v>2</v>
      </c>
      <c r="J7060" s="113">
        <v>44871.945856481485</v>
      </c>
      <c r="K7060" s="113">
        <v>44871.946203703701</v>
      </c>
      <c r="M7060" s="113">
        <v>44871.949293981481</v>
      </c>
      <c r="N7060" s="113">
        <v>44871.949803240743</v>
      </c>
      <c r="O7060" s="78" t="s">
        <v>1185</v>
      </c>
      <c r="P7060" s="78" t="str">
        <f t="shared" si="1870"/>
        <v>CIC</v>
      </c>
      <c r="S7060" s="78" t="str">
        <f t="shared" si="1871"/>
        <v/>
      </c>
      <c r="V7060" s="78" t="str">
        <f t="shared" si="1872"/>
        <v/>
      </c>
      <c r="W7060" s="113">
        <v>44871.960115740738</v>
      </c>
      <c r="X7060" s="113">
        <f t="shared" si="1873"/>
        <v>3.0902777798473835E-3</v>
      </c>
      <c r="Y7060" s="113" t="str">
        <f t="shared" si="1874"/>
        <v/>
      </c>
      <c r="Z7060" s="113" t="str">
        <f t="shared" si="1875"/>
        <v/>
      </c>
      <c r="AB7060" s="2" t="str">
        <f t="shared" si="1876"/>
        <v/>
      </c>
      <c r="AC7060" s="2" t="str">
        <f t="shared" si="1876"/>
        <v/>
      </c>
      <c r="AE7060" s="2" t="str">
        <f t="shared" si="1877"/>
        <v/>
      </c>
      <c r="AF7060" s="2" t="str">
        <f t="shared" si="1878"/>
        <v/>
      </c>
      <c r="AG7060" s="2" t="str">
        <f t="shared" si="1879"/>
        <v/>
      </c>
      <c r="AH7060" s="2" t="str">
        <f t="shared" si="1880"/>
        <v/>
      </c>
      <c r="AI7060" s="2" t="str">
        <f t="shared" si="1881"/>
        <v/>
      </c>
      <c r="AK7060" s="2" t="str">
        <f t="shared" si="1882"/>
        <v/>
      </c>
      <c r="AL7060" s="2" t="str">
        <f t="shared" si="1883"/>
        <v/>
      </c>
      <c r="AM7060" s="2" t="str">
        <f t="shared" si="1884"/>
        <v/>
      </c>
      <c r="AN7060" s="2" t="str">
        <f t="shared" si="1885"/>
        <v/>
      </c>
      <c r="AO7060" s="2" t="str">
        <f t="shared" si="1886"/>
        <v/>
      </c>
    </row>
    <row r="7061" spans="1:41" x14ac:dyDescent="0.3">
      <c r="A7061" s="111">
        <v>44871.94971064815</v>
      </c>
      <c r="B7061" s="78" t="s">
        <v>7499</v>
      </c>
      <c r="C7061" s="78" t="s">
        <v>835</v>
      </c>
      <c r="D7061" s="78" t="s">
        <v>1895</v>
      </c>
      <c r="F7061" s="78" t="s">
        <v>809</v>
      </c>
      <c r="G7061" s="78" t="s">
        <v>128</v>
      </c>
      <c r="H7061" s="112" t="s">
        <v>270</v>
      </c>
      <c r="I7061" s="112">
        <v>3</v>
      </c>
      <c r="J7061" s="113">
        <v>44871.948750000003</v>
      </c>
      <c r="K7061" s="113">
        <v>44871.94971064815</v>
      </c>
      <c r="M7061" s="113">
        <v>44871.950185185182</v>
      </c>
      <c r="N7061" s="113">
        <v>44871.950555555559</v>
      </c>
      <c r="O7061" s="78" t="s">
        <v>1187</v>
      </c>
      <c r="P7061" s="78" t="str">
        <f t="shared" si="1870"/>
        <v>CIC</v>
      </c>
      <c r="S7061" s="78" t="str">
        <f t="shared" si="1871"/>
        <v/>
      </c>
      <c r="V7061" s="78" t="str">
        <f t="shared" si="1872"/>
        <v/>
      </c>
      <c r="W7061" s="113">
        <v>44871.968946759262</v>
      </c>
      <c r="X7061" s="113">
        <f t="shared" si="1873"/>
        <v>4.7453703155042604E-4</v>
      </c>
      <c r="Y7061" s="113" t="str">
        <f t="shared" si="1874"/>
        <v/>
      </c>
      <c r="Z7061" s="113" t="str">
        <f t="shared" si="1875"/>
        <v/>
      </c>
      <c r="AB7061" s="2" t="str">
        <f t="shared" si="1876"/>
        <v/>
      </c>
      <c r="AC7061" s="2" t="str">
        <f t="shared" si="1876"/>
        <v/>
      </c>
      <c r="AE7061" s="2" t="str">
        <f t="shared" si="1877"/>
        <v/>
      </c>
      <c r="AF7061" s="2" t="str">
        <f t="shared" si="1878"/>
        <v/>
      </c>
      <c r="AG7061" s="2" t="str">
        <f t="shared" si="1879"/>
        <v/>
      </c>
      <c r="AH7061" s="2" t="str">
        <f t="shared" si="1880"/>
        <v/>
      </c>
      <c r="AI7061" s="2" t="str">
        <f t="shared" si="1881"/>
        <v/>
      </c>
      <c r="AK7061" s="2" t="str">
        <f t="shared" si="1882"/>
        <v/>
      </c>
      <c r="AL7061" s="2" t="str">
        <f t="shared" si="1883"/>
        <v/>
      </c>
      <c r="AM7061" s="2" t="str">
        <f t="shared" si="1884"/>
        <v/>
      </c>
      <c r="AN7061" s="2" t="str">
        <f t="shared" si="1885"/>
        <v/>
      </c>
      <c r="AO7061" s="2" t="str">
        <f t="shared" si="1886"/>
        <v/>
      </c>
    </row>
    <row r="7062" spans="1:41" x14ac:dyDescent="0.3">
      <c r="A7062" s="111">
        <v>44872.074756944443</v>
      </c>
      <c r="B7062" s="78" t="s">
        <v>7500</v>
      </c>
      <c r="C7062" s="78" t="s">
        <v>835</v>
      </c>
      <c r="D7062" s="78" t="s">
        <v>1199</v>
      </c>
      <c r="E7062" s="78" t="s">
        <v>7501</v>
      </c>
      <c r="F7062" s="78" t="s">
        <v>809</v>
      </c>
      <c r="G7062" s="78" t="s">
        <v>100</v>
      </c>
      <c r="H7062" s="112" t="s">
        <v>208</v>
      </c>
      <c r="I7062" s="112">
        <v>3</v>
      </c>
      <c r="J7062" s="113">
        <v>44872.073657407411</v>
      </c>
      <c r="K7062" s="113">
        <v>44872.074756944443</v>
      </c>
      <c r="L7062" s="113">
        <v>44872.08016203704</v>
      </c>
      <c r="M7062" s="113">
        <v>44872.126273148147</v>
      </c>
      <c r="N7062" s="113">
        <v>44872.078368055554</v>
      </c>
      <c r="O7062" s="78" t="s">
        <v>1185</v>
      </c>
      <c r="P7062" s="78" t="str">
        <f t="shared" si="1870"/>
        <v>CIC</v>
      </c>
      <c r="S7062" s="78" t="str">
        <f t="shared" si="1871"/>
        <v/>
      </c>
      <c r="T7062" s="113">
        <v>44872.126342592594</v>
      </c>
      <c r="U7062" s="78" t="s">
        <v>1187</v>
      </c>
      <c r="V7062" s="78" t="str">
        <f t="shared" si="1872"/>
        <v>CIC</v>
      </c>
      <c r="W7062" s="113">
        <v>44872.299375000002</v>
      </c>
      <c r="X7062" s="113">
        <f t="shared" si="1873"/>
        <v>5.4050925973569974E-3</v>
      </c>
      <c r="Y7062" s="113">
        <f t="shared" si="1874"/>
        <v>4.6180555553291924E-2</v>
      </c>
      <c r="Z7062" s="113">
        <f t="shared" si="1875"/>
        <v>0.17303240740875481</v>
      </c>
      <c r="AB7062" s="2">
        <f t="shared" si="1876"/>
        <v>3990</v>
      </c>
      <c r="AC7062" s="2">
        <f t="shared" si="1876"/>
        <v>14950</v>
      </c>
      <c r="AE7062" s="2" t="str">
        <f t="shared" si="1877"/>
        <v/>
      </c>
      <c r="AF7062" s="2" t="str">
        <f t="shared" si="1878"/>
        <v/>
      </c>
      <c r="AG7062" s="2" t="str">
        <f t="shared" si="1879"/>
        <v/>
      </c>
      <c r="AH7062" s="2">
        <f t="shared" si="1880"/>
        <v>3990</v>
      </c>
      <c r="AI7062" s="2" t="str">
        <f t="shared" si="1881"/>
        <v/>
      </c>
      <c r="AK7062" s="2" t="str">
        <f t="shared" si="1882"/>
        <v/>
      </c>
      <c r="AL7062" s="2" t="str">
        <f t="shared" si="1883"/>
        <v/>
      </c>
      <c r="AM7062" s="2" t="str">
        <f t="shared" si="1884"/>
        <v/>
      </c>
      <c r="AN7062" s="2">
        <f t="shared" si="1885"/>
        <v>14950</v>
      </c>
      <c r="AO7062" s="2" t="str">
        <f t="shared" si="1886"/>
        <v/>
      </c>
    </row>
    <row r="7063" spans="1:41" x14ac:dyDescent="0.3">
      <c r="A7063" s="111">
        <v>44872.077997685185</v>
      </c>
      <c r="B7063" s="78" t="s">
        <v>7502</v>
      </c>
      <c r="C7063" s="78" t="s">
        <v>846</v>
      </c>
      <c r="D7063" s="78" t="s">
        <v>2691</v>
      </c>
      <c r="E7063" s="78">
        <v>5</v>
      </c>
      <c r="F7063" s="78" t="s">
        <v>807</v>
      </c>
      <c r="G7063" s="78" t="s">
        <v>94</v>
      </c>
      <c r="H7063" s="112" t="s">
        <v>246</v>
      </c>
      <c r="I7063" s="112">
        <v>2</v>
      </c>
      <c r="J7063" s="113">
        <v>44872.077638888892</v>
      </c>
      <c r="K7063" s="113">
        <v>44872.077997685185</v>
      </c>
      <c r="M7063" s="113">
        <v>44872.078483796293</v>
      </c>
      <c r="N7063" s="113">
        <v>44872.079351851855</v>
      </c>
      <c r="O7063" s="78" t="s">
        <v>1185</v>
      </c>
      <c r="P7063" s="78" t="str">
        <f t="shared" si="1870"/>
        <v>CIC</v>
      </c>
      <c r="S7063" s="78" t="str">
        <f t="shared" si="1871"/>
        <v/>
      </c>
      <c r="V7063" s="78" t="str">
        <f t="shared" si="1872"/>
        <v/>
      </c>
      <c r="W7063" s="113">
        <v>44872.296319444446</v>
      </c>
      <c r="X7063" s="113">
        <f t="shared" si="1873"/>
        <v>4.8611110833007842E-4</v>
      </c>
      <c r="Y7063" s="113" t="str">
        <f t="shared" si="1874"/>
        <v/>
      </c>
      <c r="Z7063" s="113" t="str">
        <f t="shared" si="1875"/>
        <v/>
      </c>
      <c r="AB7063" s="2" t="str">
        <f t="shared" si="1876"/>
        <v/>
      </c>
      <c r="AC7063" s="2" t="str">
        <f t="shared" si="1876"/>
        <v/>
      </c>
      <c r="AE7063" s="2" t="str">
        <f t="shared" si="1877"/>
        <v/>
      </c>
      <c r="AF7063" s="2" t="str">
        <f t="shared" si="1878"/>
        <v/>
      </c>
      <c r="AG7063" s="2" t="str">
        <f t="shared" si="1879"/>
        <v/>
      </c>
      <c r="AH7063" s="2" t="str">
        <f t="shared" si="1880"/>
        <v/>
      </c>
      <c r="AI7063" s="2" t="str">
        <f t="shared" si="1881"/>
        <v/>
      </c>
      <c r="AK7063" s="2" t="str">
        <f t="shared" si="1882"/>
        <v/>
      </c>
      <c r="AL7063" s="2" t="str">
        <f t="shared" si="1883"/>
        <v/>
      </c>
      <c r="AM7063" s="2" t="str">
        <f t="shared" si="1884"/>
        <v/>
      </c>
      <c r="AN7063" s="2" t="str">
        <f t="shared" si="1885"/>
        <v/>
      </c>
      <c r="AO7063" s="2" t="str">
        <f t="shared" si="1886"/>
        <v/>
      </c>
    </row>
    <row r="7064" spans="1:41" x14ac:dyDescent="0.3">
      <c r="A7064" s="111">
        <v>44872.077997685185</v>
      </c>
      <c r="B7064" s="78" t="s">
        <v>7502</v>
      </c>
      <c r="C7064" s="78" t="s">
        <v>853</v>
      </c>
      <c r="D7064" s="78" t="s">
        <v>2691</v>
      </c>
      <c r="E7064" s="78">
        <v>5</v>
      </c>
      <c r="F7064" s="78" t="s">
        <v>807</v>
      </c>
      <c r="G7064" s="78" t="s">
        <v>94</v>
      </c>
      <c r="H7064" s="112" t="s">
        <v>246</v>
      </c>
      <c r="I7064" s="112">
        <v>2</v>
      </c>
      <c r="J7064" s="113">
        <v>44872.077638888892</v>
      </c>
      <c r="K7064" s="113">
        <v>44872.077997685185</v>
      </c>
      <c r="M7064" s="113">
        <v>44872.079421296294</v>
      </c>
      <c r="N7064" s="113">
        <v>44872.080543981479</v>
      </c>
      <c r="O7064" s="78" t="s">
        <v>1185</v>
      </c>
      <c r="P7064" s="78" t="str">
        <f t="shared" si="1870"/>
        <v>CIC</v>
      </c>
      <c r="S7064" s="78" t="str">
        <f t="shared" si="1871"/>
        <v/>
      </c>
      <c r="V7064" s="78" t="str">
        <f t="shared" si="1872"/>
        <v/>
      </c>
      <c r="W7064" s="113">
        <v>44872.299305555556</v>
      </c>
      <c r="X7064" s="113">
        <f t="shared" si="1873"/>
        <v>1.4236111092031933E-3</v>
      </c>
      <c r="Y7064" s="113" t="str">
        <f t="shared" si="1874"/>
        <v/>
      </c>
      <c r="Z7064" s="113" t="str">
        <f t="shared" si="1875"/>
        <v/>
      </c>
      <c r="AB7064" s="2" t="str">
        <f t="shared" si="1876"/>
        <v/>
      </c>
      <c r="AC7064" s="2" t="str">
        <f t="shared" si="1876"/>
        <v/>
      </c>
      <c r="AE7064" s="2" t="str">
        <f t="shared" si="1877"/>
        <v/>
      </c>
      <c r="AF7064" s="2" t="str">
        <f t="shared" si="1878"/>
        <v/>
      </c>
      <c r="AG7064" s="2" t="str">
        <f t="shared" si="1879"/>
        <v/>
      </c>
      <c r="AH7064" s="2" t="str">
        <f t="shared" si="1880"/>
        <v/>
      </c>
      <c r="AI7064" s="2" t="str">
        <f t="shared" si="1881"/>
        <v/>
      </c>
      <c r="AK7064" s="2" t="str">
        <f t="shared" si="1882"/>
        <v/>
      </c>
      <c r="AL7064" s="2" t="str">
        <f t="shared" si="1883"/>
        <v/>
      </c>
      <c r="AM7064" s="2" t="str">
        <f t="shared" si="1884"/>
        <v/>
      </c>
      <c r="AN7064" s="2" t="str">
        <f t="shared" si="1885"/>
        <v/>
      </c>
      <c r="AO7064" s="2" t="str">
        <f t="shared" si="1886"/>
        <v/>
      </c>
    </row>
    <row r="7065" spans="1:41" x14ac:dyDescent="0.3">
      <c r="A7065" s="111">
        <v>44872.077997685185</v>
      </c>
      <c r="B7065" s="78" t="s">
        <v>7502</v>
      </c>
      <c r="C7065" s="78" t="s">
        <v>835</v>
      </c>
      <c r="D7065" s="78" t="s">
        <v>2691</v>
      </c>
      <c r="E7065" s="78">
        <v>5</v>
      </c>
      <c r="F7065" s="78" t="s">
        <v>807</v>
      </c>
      <c r="G7065" s="78" t="s">
        <v>94</v>
      </c>
      <c r="H7065" s="112" t="s">
        <v>246</v>
      </c>
      <c r="I7065" s="112">
        <v>2</v>
      </c>
      <c r="J7065" s="113">
        <v>44872.077638888892</v>
      </c>
      <c r="K7065" s="113">
        <v>44872.077997685185</v>
      </c>
      <c r="M7065" s="113">
        <v>44872.08017361111</v>
      </c>
      <c r="N7065" s="113">
        <v>44872.080567129633</v>
      </c>
      <c r="O7065" s="78" t="s">
        <v>1185</v>
      </c>
      <c r="P7065" s="78" t="str">
        <f t="shared" si="1870"/>
        <v>CIC</v>
      </c>
      <c r="S7065" s="78" t="str">
        <f t="shared" si="1871"/>
        <v/>
      </c>
      <c r="T7065" s="113">
        <v>44872.111030092594</v>
      </c>
      <c r="U7065" s="78" t="s">
        <v>1200</v>
      </c>
      <c r="V7065" s="78" t="str">
        <f t="shared" si="1872"/>
        <v>PLOEG</v>
      </c>
      <c r="W7065" s="113">
        <v>44872.126261574071</v>
      </c>
      <c r="X7065" s="113">
        <f t="shared" si="1873"/>
        <v>2.1759259252576157E-3</v>
      </c>
      <c r="Y7065" s="113">
        <f t="shared" si="1874"/>
        <v>3.0856481484079268E-2</v>
      </c>
      <c r="Z7065" s="113">
        <f t="shared" si="1875"/>
        <v>1.523148147680331E-2</v>
      </c>
      <c r="AB7065" s="2">
        <f t="shared" si="1876"/>
        <v>2666</v>
      </c>
      <c r="AC7065" s="2">
        <f t="shared" si="1876"/>
        <v>1316</v>
      </c>
      <c r="AE7065" s="2" t="str">
        <f t="shared" si="1877"/>
        <v/>
      </c>
      <c r="AF7065" s="2" t="str">
        <f t="shared" si="1878"/>
        <v/>
      </c>
      <c r="AG7065" s="2">
        <f t="shared" si="1879"/>
        <v>2666</v>
      </c>
      <c r="AH7065" s="2" t="str">
        <f t="shared" si="1880"/>
        <v/>
      </c>
      <c r="AI7065" s="2" t="str">
        <f t="shared" si="1881"/>
        <v/>
      </c>
      <c r="AK7065" s="2" t="str">
        <f t="shared" si="1882"/>
        <v/>
      </c>
      <c r="AL7065" s="2" t="str">
        <f t="shared" si="1883"/>
        <v/>
      </c>
      <c r="AM7065" s="2">
        <f t="shared" si="1884"/>
        <v>1316</v>
      </c>
      <c r="AN7065" s="2" t="str">
        <f t="shared" si="1885"/>
        <v/>
      </c>
      <c r="AO7065" s="2" t="str">
        <f t="shared" si="1886"/>
        <v/>
      </c>
    </row>
    <row r="7066" spans="1:41" x14ac:dyDescent="0.3">
      <c r="A7066" s="111">
        <v>44872.262858796297</v>
      </c>
      <c r="B7066" s="78" t="s">
        <v>7503</v>
      </c>
      <c r="C7066" s="78" t="s">
        <v>1404</v>
      </c>
      <c r="D7066" s="78" t="s">
        <v>6396</v>
      </c>
      <c r="E7066" s="78">
        <v>56</v>
      </c>
      <c r="F7066" s="78" t="s">
        <v>807</v>
      </c>
      <c r="G7066" s="78" t="s">
        <v>112</v>
      </c>
      <c r="H7066" s="112" t="s">
        <v>390</v>
      </c>
      <c r="I7066" s="112">
        <v>4</v>
      </c>
      <c r="J7066" s="113">
        <v>44872.262430555558</v>
      </c>
      <c r="K7066" s="113">
        <v>44872.262858796297</v>
      </c>
      <c r="M7066" s="113">
        <v>44872.420706018522</v>
      </c>
      <c r="P7066" s="78" t="str">
        <f t="shared" si="1870"/>
        <v/>
      </c>
      <c r="S7066" s="78" t="str">
        <f t="shared" si="1871"/>
        <v/>
      </c>
      <c r="V7066" s="78" t="str">
        <f t="shared" si="1872"/>
        <v/>
      </c>
      <c r="W7066" s="113">
        <v>44872.473078703704</v>
      </c>
      <c r="X7066" s="113">
        <f t="shared" si="1873"/>
        <v>0.15784722222451819</v>
      </c>
      <c r="Y7066" s="113" t="str">
        <f t="shared" si="1874"/>
        <v/>
      </c>
      <c r="Z7066" s="113" t="str">
        <f t="shared" si="1875"/>
        <v/>
      </c>
      <c r="AB7066" s="2" t="str">
        <f t="shared" si="1876"/>
        <v/>
      </c>
      <c r="AC7066" s="2" t="str">
        <f t="shared" si="1876"/>
        <v/>
      </c>
      <c r="AE7066" s="2" t="str">
        <f t="shared" si="1877"/>
        <v/>
      </c>
      <c r="AF7066" s="2" t="str">
        <f t="shared" si="1878"/>
        <v/>
      </c>
      <c r="AG7066" s="2" t="str">
        <f t="shared" si="1879"/>
        <v/>
      </c>
      <c r="AH7066" s="2" t="str">
        <f t="shared" si="1880"/>
        <v/>
      </c>
      <c r="AI7066" s="2" t="str">
        <f t="shared" si="1881"/>
        <v/>
      </c>
      <c r="AK7066" s="2" t="str">
        <f t="shared" si="1882"/>
        <v/>
      </c>
      <c r="AL7066" s="2" t="str">
        <f t="shared" si="1883"/>
        <v/>
      </c>
      <c r="AM7066" s="2" t="str">
        <f t="shared" si="1884"/>
        <v/>
      </c>
      <c r="AN7066" s="2" t="str">
        <f t="shared" si="1885"/>
        <v/>
      </c>
      <c r="AO7066" s="2" t="str">
        <f t="shared" si="1886"/>
        <v/>
      </c>
    </row>
    <row r="7067" spans="1:41" x14ac:dyDescent="0.3">
      <c r="A7067" s="111">
        <v>44872.262858796297</v>
      </c>
      <c r="B7067" s="78" t="s">
        <v>7503</v>
      </c>
      <c r="C7067" s="78" t="s">
        <v>2219</v>
      </c>
      <c r="D7067" s="78" t="s">
        <v>6396</v>
      </c>
      <c r="E7067" s="78">
        <v>56</v>
      </c>
      <c r="F7067" s="78" t="s">
        <v>807</v>
      </c>
      <c r="G7067" s="78" t="s">
        <v>112</v>
      </c>
      <c r="H7067" s="112" t="s">
        <v>390</v>
      </c>
      <c r="I7067" s="112">
        <v>4</v>
      </c>
      <c r="J7067" s="113">
        <v>44872.262430555558</v>
      </c>
      <c r="K7067" s="113">
        <v>44872.262858796297</v>
      </c>
      <c r="M7067" s="113">
        <v>44872.420740740738</v>
      </c>
      <c r="P7067" s="78" t="str">
        <f t="shared" si="1870"/>
        <v/>
      </c>
      <c r="S7067" s="78" t="str">
        <f t="shared" si="1871"/>
        <v/>
      </c>
      <c r="V7067" s="78" t="str">
        <f t="shared" si="1872"/>
        <v/>
      </c>
      <c r="W7067" s="113">
        <v>44872.473171296297</v>
      </c>
      <c r="X7067" s="113">
        <f t="shared" si="1873"/>
        <v>0.15788194444030523</v>
      </c>
      <c r="Y7067" s="113" t="str">
        <f t="shared" si="1874"/>
        <v/>
      </c>
      <c r="Z7067" s="113" t="str">
        <f t="shared" si="1875"/>
        <v/>
      </c>
      <c r="AB7067" s="2" t="str">
        <f t="shared" si="1876"/>
        <v/>
      </c>
      <c r="AC7067" s="2" t="str">
        <f t="shared" si="1876"/>
        <v/>
      </c>
      <c r="AE7067" s="2" t="str">
        <f t="shared" si="1877"/>
        <v/>
      </c>
      <c r="AF7067" s="2" t="str">
        <f t="shared" si="1878"/>
        <v/>
      </c>
      <c r="AG7067" s="2" t="str">
        <f t="shared" si="1879"/>
        <v/>
      </c>
      <c r="AH7067" s="2" t="str">
        <f t="shared" si="1880"/>
        <v/>
      </c>
      <c r="AI7067" s="2" t="str">
        <f t="shared" si="1881"/>
        <v/>
      </c>
      <c r="AK7067" s="2" t="str">
        <f t="shared" si="1882"/>
        <v/>
      </c>
      <c r="AL7067" s="2" t="str">
        <f t="shared" si="1883"/>
        <v/>
      </c>
      <c r="AM7067" s="2" t="str">
        <f t="shared" si="1884"/>
        <v/>
      </c>
      <c r="AN7067" s="2" t="str">
        <f t="shared" si="1885"/>
        <v/>
      </c>
      <c r="AO7067" s="2" t="str">
        <f t="shared" si="1886"/>
        <v/>
      </c>
    </row>
    <row r="7068" spans="1:41" x14ac:dyDescent="0.3">
      <c r="A7068" s="111">
        <v>44872.267256944448</v>
      </c>
      <c r="B7068" s="78" t="s">
        <v>7504</v>
      </c>
      <c r="C7068" s="78" t="s">
        <v>951</v>
      </c>
      <c r="D7068" s="78" t="s">
        <v>1282</v>
      </c>
      <c r="F7068" s="78" t="s">
        <v>807</v>
      </c>
      <c r="G7068" s="78" t="s">
        <v>86</v>
      </c>
      <c r="H7068" s="112" t="s">
        <v>210</v>
      </c>
      <c r="I7068" s="112">
        <v>3</v>
      </c>
      <c r="J7068" s="113">
        <v>44872.266400462962</v>
      </c>
      <c r="K7068" s="113">
        <v>44872.267256944448</v>
      </c>
      <c r="M7068" s="113">
        <v>44872.267974537041</v>
      </c>
      <c r="P7068" s="78" t="str">
        <f t="shared" si="1870"/>
        <v/>
      </c>
      <c r="S7068" s="78" t="str">
        <f t="shared" si="1871"/>
        <v/>
      </c>
      <c r="T7068" s="113">
        <v>44872.280474537038</v>
      </c>
      <c r="U7068" s="78" t="s">
        <v>1412</v>
      </c>
      <c r="V7068" s="78" t="str">
        <f t="shared" si="1872"/>
        <v>PLOEG</v>
      </c>
      <c r="W7068" s="113">
        <v>44872.287106481483</v>
      </c>
      <c r="X7068" s="113">
        <f t="shared" si="1873"/>
        <v>7.1759259299142286E-4</v>
      </c>
      <c r="Y7068" s="113">
        <f t="shared" si="1874"/>
        <v>1.2499999997089617E-2</v>
      </c>
      <c r="Z7068" s="113">
        <f t="shared" si="1875"/>
        <v>6.6319444449618459E-3</v>
      </c>
      <c r="AB7068" s="2">
        <f t="shared" si="1876"/>
        <v>1080</v>
      </c>
      <c r="AC7068" s="2">
        <f t="shared" si="1876"/>
        <v>573</v>
      </c>
      <c r="AE7068" s="2" t="str">
        <f t="shared" si="1877"/>
        <v/>
      </c>
      <c r="AF7068" s="2" t="str">
        <f t="shared" si="1878"/>
        <v/>
      </c>
      <c r="AG7068" s="2" t="str">
        <f t="shared" si="1879"/>
        <v/>
      </c>
      <c r="AH7068" s="2">
        <f t="shared" si="1880"/>
        <v>1080</v>
      </c>
      <c r="AI7068" s="2" t="str">
        <f t="shared" si="1881"/>
        <v/>
      </c>
      <c r="AK7068" s="2" t="str">
        <f t="shared" si="1882"/>
        <v/>
      </c>
      <c r="AL7068" s="2" t="str">
        <f t="shared" si="1883"/>
        <v/>
      </c>
      <c r="AM7068" s="2" t="str">
        <f t="shared" si="1884"/>
        <v/>
      </c>
      <c r="AN7068" s="2">
        <f t="shared" si="1885"/>
        <v>573</v>
      </c>
      <c r="AO7068" s="2" t="str">
        <f t="shared" si="1886"/>
        <v/>
      </c>
    </row>
    <row r="7069" spans="1:41" x14ac:dyDescent="0.3">
      <c r="A7069" s="111">
        <v>44872.298587962963</v>
      </c>
      <c r="B7069" s="78" t="s">
        <v>7505</v>
      </c>
      <c r="C7069" s="78" t="s">
        <v>850</v>
      </c>
      <c r="D7069" s="78" t="s">
        <v>1693</v>
      </c>
      <c r="E7069" s="78">
        <v>14</v>
      </c>
      <c r="F7069" s="78" t="s">
        <v>808</v>
      </c>
      <c r="G7069" s="78" t="s">
        <v>100</v>
      </c>
      <c r="H7069" s="112" t="s">
        <v>208</v>
      </c>
      <c r="I7069" s="112">
        <v>3</v>
      </c>
      <c r="J7069" s="113">
        <v>44872.29828703704</v>
      </c>
      <c r="K7069" s="113">
        <v>44872.298587962963</v>
      </c>
      <c r="M7069" s="113">
        <v>44872.299791666665</v>
      </c>
      <c r="N7069" s="113">
        <v>44872.302928240744</v>
      </c>
      <c r="O7069" s="78" t="s">
        <v>1185</v>
      </c>
      <c r="P7069" s="78" t="str">
        <f t="shared" si="1870"/>
        <v>CIC</v>
      </c>
      <c r="S7069" s="78" t="str">
        <f t="shared" si="1871"/>
        <v/>
      </c>
      <c r="T7069" s="113">
        <v>44872.316365740742</v>
      </c>
      <c r="U7069" s="78" t="s">
        <v>1344</v>
      </c>
      <c r="V7069" s="78" t="str">
        <f t="shared" si="1872"/>
        <v>PLOEG</v>
      </c>
      <c r="W7069" s="113">
        <v>44872.358101851853</v>
      </c>
      <c r="X7069" s="113">
        <f t="shared" si="1873"/>
        <v>1.2037037013215013E-3</v>
      </c>
      <c r="Y7069" s="113">
        <f t="shared" si="1874"/>
        <v>1.6574074077652767E-2</v>
      </c>
      <c r="Z7069" s="113">
        <f t="shared" si="1875"/>
        <v>4.1736111110367347E-2</v>
      </c>
      <c r="AB7069" s="2">
        <f t="shared" si="1876"/>
        <v>1432</v>
      </c>
      <c r="AC7069" s="2">
        <f t="shared" si="1876"/>
        <v>3606</v>
      </c>
      <c r="AE7069" s="2" t="str">
        <f t="shared" si="1877"/>
        <v/>
      </c>
      <c r="AF7069" s="2" t="str">
        <f t="shared" si="1878"/>
        <v/>
      </c>
      <c r="AG7069" s="2" t="str">
        <f t="shared" si="1879"/>
        <v/>
      </c>
      <c r="AH7069" s="2">
        <f t="shared" si="1880"/>
        <v>1432</v>
      </c>
      <c r="AI7069" s="2" t="str">
        <f t="shared" si="1881"/>
        <v/>
      </c>
      <c r="AK7069" s="2" t="str">
        <f t="shared" si="1882"/>
        <v/>
      </c>
      <c r="AL7069" s="2" t="str">
        <f t="shared" si="1883"/>
        <v/>
      </c>
      <c r="AM7069" s="2" t="str">
        <f t="shared" si="1884"/>
        <v/>
      </c>
      <c r="AN7069" s="2">
        <f t="shared" si="1885"/>
        <v>3606</v>
      </c>
      <c r="AO7069" s="2" t="str">
        <f t="shared" si="1886"/>
        <v/>
      </c>
    </row>
    <row r="7070" spans="1:41" x14ac:dyDescent="0.3">
      <c r="A7070" s="111">
        <v>44872.304756944446</v>
      </c>
      <c r="B7070" s="78" t="s">
        <v>7506</v>
      </c>
      <c r="C7070" s="78" t="s">
        <v>951</v>
      </c>
      <c r="D7070" s="78" t="s">
        <v>7507</v>
      </c>
      <c r="E7070" s="78">
        <v>95</v>
      </c>
      <c r="F7070" s="78" t="s">
        <v>809</v>
      </c>
      <c r="G7070" s="78" t="s">
        <v>100</v>
      </c>
      <c r="H7070" s="112" t="s">
        <v>318</v>
      </c>
      <c r="I7070" s="112">
        <v>3</v>
      </c>
      <c r="J7070" s="113">
        <v>44872.304155092592</v>
      </c>
      <c r="K7070" s="113">
        <v>44872.304756944446</v>
      </c>
      <c r="M7070" s="113">
        <v>44872.305532407408</v>
      </c>
      <c r="P7070" s="78" t="str">
        <f t="shared" si="1870"/>
        <v/>
      </c>
      <c r="S7070" s="78" t="str">
        <f t="shared" si="1871"/>
        <v/>
      </c>
      <c r="V7070" s="78" t="str">
        <f t="shared" si="1872"/>
        <v/>
      </c>
      <c r="W7070" s="113">
        <v>44872.306979166664</v>
      </c>
      <c r="X7070" s="113">
        <f t="shared" si="1873"/>
        <v>7.7546296233776957E-4</v>
      </c>
      <c r="Y7070" s="113" t="str">
        <f t="shared" si="1874"/>
        <v/>
      </c>
      <c r="Z7070" s="113" t="str">
        <f t="shared" si="1875"/>
        <v/>
      </c>
      <c r="AB7070" s="2" t="str">
        <f t="shared" si="1876"/>
        <v/>
      </c>
      <c r="AC7070" s="2" t="str">
        <f t="shared" si="1876"/>
        <v/>
      </c>
      <c r="AE7070" s="2" t="str">
        <f t="shared" si="1877"/>
        <v/>
      </c>
      <c r="AF7070" s="2" t="str">
        <f t="shared" si="1878"/>
        <v/>
      </c>
      <c r="AG7070" s="2" t="str">
        <f t="shared" si="1879"/>
        <v/>
      </c>
      <c r="AH7070" s="2" t="str">
        <f t="shared" si="1880"/>
        <v/>
      </c>
      <c r="AI7070" s="2" t="str">
        <f t="shared" si="1881"/>
        <v/>
      </c>
      <c r="AK7070" s="2" t="str">
        <f t="shared" si="1882"/>
        <v/>
      </c>
      <c r="AL7070" s="2" t="str">
        <f t="shared" si="1883"/>
        <v/>
      </c>
      <c r="AM7070" s="2" t="str">
        <f t="shared" si="1884"/>
        <v/>
      </c>
      <c r="AN7070" s="2" t="str">
        <f t="shared" si="1885"/>
        <v/>
      </c>
      <c r="AO7070" s="2" t="str">
        <f t="shared" si="1886"/>
        <v/>
      </c>
    </row>
    <row r="7071" spans="1:41" x14ac:dyDescent="0.3">
      <c r="A7071" s="111">
        <v>44872.344027777777</v>
      </c>
      <c r="B7071" s="78" t="s">
        <v>7508</v>
      </c>
      <c r="C7071" s="78" t="s">
        <v>951</v>
      </c>
      <c r="D7071" s="78" t="s">
        <v>1199</v>
      </c>
      <c r="E7071" s="78">
        <v>944</v>
      </c>
      <c r="F7071" s="78" t="s">
        <v>809</v>
      </c>
      <c r="G7071" s="78" t="s">
        <v>118</v>
      </c>
      <c r="H7071" s="112" t="s">
        <v>352</v>
      </c>
      <c r="I7071" s="112">
        <v>2</v>
      </c>
      <c r="J7071" s="113">
        <v>44872.343229166669</v>
      </c>
      <c r="K7071" s="113">
        <v>44872.344027777777</v>
      </c>
      <c r="M7071" s="113">
        <v>44872.344317129631</v>
      </c>
      <c r="P7071" s="78" t="str">
        <f t="shared" si="1870"/>
        <v/>
      </c>
      <c r="S7071" s="78" t="str">
        <f t="shared" si="1871"/>
        <v/>
      </c>
      <c r="T7071" s="113">
        <v>44872.349409722221</v>
      </c>
      <c r="U7071" s="78" t="s">
        <v>1187</v>
      </c>
      <c r="V7071" s="78" t="str">
        <f t="shared" si="1872"/>
        <v>CIC</v>
      </c>
      <c r="W7071" s="113">
        <v>44872.363634259258</v>
      </c>
      <c r="X7071" s="113">
        <f t="shared" si="1873"/>
        <v>2.8935185400769114E-4</v>
      </c>
      <c r="Y7071" s="113">
        <f t="shared" si="1874"/>
        <v>5.0925925897900015E-3</v>
      </c>
      <c r="Z7071" s="113">
        <f t="shared" si="1875"/>
        <v>1.4224537037080154E-2</v>
      </c>
      <c r="AB7071" s="2">
        <f t="shared" si="1876"/>
        <v>440</v>
      </c>
      <c r="AC7071" s="2">
        <f t="shared" si="1876"/>
        <v>1229</v>
      </c>
      <c r="AE7071" s="2" t="str">
        <f t="shared" si="1877"/>
        <v/>
      </c>
      <c r="AF7071" s="2" t="str">
        <f t="shared" si="1878"/>
        <v/>
      </c>
      <c r="AG7071" s="2">
        <f t="shared" si="1879"/>
        <v>440</v>
      </c>
      <c r="AH7071" s="2" t="str">
        <f t="shared" si="1880"/>
        <v/>
      </c>
      <c r="AI7071" s="2" t="str">
        <f t="shared" si="1881"/>
        <v/>
      </c>
      <c r="AK7071" s="2" t="str">
        <f t="shared" si="1882"/>
        <v/>
      </c>
      <c r="AL7071" s="2" t="str">
        <f t="shared" si="1883"/>
        <v/>
      </c>
      <c r="AM7071" s="2">
        <f t="shared" si="1884"/>
        <v>1229</v>
      </c>
      <c r="AN7071" s="2" t="str">
        <f t="shared" si="1885"/>
        <v/>
      </c>
      <c r="AO7071" s="2" t="str">
        <f t="shared" si="1886"/>
        <v/>
      </c>
    </row>
    <row r="7072" spans="1:41" x14ac:dyDescent="0.3">
      <c r="A7072" s="111">
        <v>44872.406400462962</v>
      </c>
      <c r="B7072" s="78" t="s">
        <v>7509</v>
      </c>
      <c r="C7072" s="78" t="s">
        <v>951</v>
      </c>
      <c r="D7072" s="78" t="s">
        <v>1211</v>
      </c>
      <c r="E7072" s="78">
        <v>117</v>
      </c>
      <c r="F7072" s="78" t="s">
        <v>808</v>
      </c>
      <c r="G7072" s="78" t="s">
        <v>104</v>
      </c>
      <c r="H7072" s="112" t="s">
        <v>198</v>
      </c>
      <c r="I7072" s="112">
        <v>3</v>
      </c>
      <c r="J7072" s="113">
        <v>44872.405601851853</v>
      </c>
      <c r="K7072" s="113">
        <v>44872.406400462962</v>
      </c>
      <c r="M7072" s="113">
        <v>44872.407743055555</v>
      </c>
      <c r="P7072" s="78" t="str">
        <f t="shared" si="1870"/>
        <v/>
      </c>
      <c r="S7072" s="78" t="str">
        <f t="shared" si="1871"/>
        <v/>
      </c>
      <c r="V7072" s="78" t="str">
        <f t="shared" si="1872"/>
        <v/>
      </c>
      <c r="W7072" s="113">
        <v>44872.442754629628</v>
      </c>
      <c r="X7072" s="113">
        <f t="shared" si="1873"/>
        <v>1.3425925935734995E-3</v>
      </c>
      <c r="Y7072" s="113" t="str">
        <f t="shared" si="1874"/>
        <v/>
      </c>
      <c r="Z7072" s="113" t="str">
        <f t="shared" si="1875"/>
        <v/>
      </c>
      <c r="AB7072" s="2" t="str">
        <f t="shared" si="1876"/>
        <v/>
      </c>
      <c r="AC7072" s="2" t="str">
        <f t="shared" si="1876"/>
        <v/>
      </c>
      <c r="AE7072" s="2" t="str">
        <f t="shared" si="1877"/>
        <v/>
      </c>
      <c r="AF7072" s="2" t="str">
        <f t="shared" si="1878"/>
        <v/>
      </c>
      <c r="AG7072" s="2" t="str">
        <f t="shared" si="1879"/>
        <v/>
      </c>
      <c r="AH7072" s="2" t="str">
        <f t="shared" si="1880"/>
        <v/>
      </c>
      <c r="AI7072" s="2" t="str">
        <f t="shared" si="1881"/>
        <v/>
      </c>
      <c r="AK7072" s="2" t="str">
        <f t="shared" si="1882"/>
        <v/>
      </c>
      <c r="AL7072" s="2" t="str">
        <f t="shared" si="1883"/>
        <v/>
      </c>
      <c r="AM7072" s="2" t="str">
        <f t="shared" si="1884"/>
        <v/>
      </c>
      <c r="AN7072" s="2" t="str">
        <f t="shared" si="1885"/>
        <v/>
      </c>
      <c r="AO7072" s="2" t="str">
        <f t="shared" si="1886"/>
        <v/>
      </c>
    </row>
    <row r="7073" spans="1:41" x14ac:dyDescent="0.3">
      <c r="A7073" s="111">
        <v>44872.466423611113</v>
      </c>
      <c r="B7073" s="78" t="s">
        <v>7510</v>
      </c>
      <c r="C7073" s="78" t="s">
        <v>850</v>
      </c>
      <c r="D7073" s="78" t="s">
        <v>1534</v>
      </c>
      <c r="F7073" s="78" t="s">
        <v>809</v>
      </c>
      <c r="G7073" s="78" t="s">
        <v>96</v>
      </c>
      <c r="H7073" s="112" t="s">
        <v>360</v>
      </c>
      <c r="I7073" s="112">
        <v>2</v>
      </c>
      <c r="J7073" s="113">
        <v>44872.465219907404</v>
      </c>
      <c r="K7073" s="113">
        <v>44872.466423611113</v>
      </c>
      <c r="M7073" s="113">
        <v>44872.467673611114</v>
      </c>
      <c r="P7073" s="78" t="str">
        <f t="shared" si="1870"/>
        <v/>
      </c>
      <c r="S7073" s="78" t="str">
        <f t="shared" si="1871"/>
        <v/>
      </c>
      <c r="V7073" s="78" t="str">
        <f t="shared" si="1872"/>
        <v/>
      </c>
      <c r="W7073" s="113">
        <v>44872.494895833333</v>
      </c>
      <c r="X7073" s="113">
        <f t="shared" si="1873"/>
        <v>1.2500000011641532E-3</v>
      </c>
      <c r="Y7073" s="113" t="str">
        <f t="shared" si="1874"/>
        <v/>
      </c>
      <c r="Z7073" s="113" t="str">
        <f t="shared" si="1875"/>
        <v/>
      </c>
      <c r="AB7073" s="2" t="str">
        <f t="shared" si="1876"/>
        <v/>
      </c>
      <c r="AC7073" s="2" t="str">
        <f t="shared" si="1876"/>
        <v/>
      </c>
      <c r="AE7073" s="2" t="str">
        <f t="shared" si="1877"/>
        <v/>
      </c>
      <c r="AF7073" s="2" t="str">
        <f t="shared" si="1878"/>
        <v/>
      </c>
      <c r="AG7073" s="2" t="str">
        <f t="shared" si="1879"/>
        <v/>
      </c>
      <c r="AH7073" s="2" t="str">
        <f t="shared" si="1880"/>
        <v/>
      </c>
      <c r="AI7073" s="2" t="str">
        <f t="shared" si="1881"/>
        <v/>
      </c>
      <c r="AK7073" s="2" t="str">
        <f t="shared" si="1882"/>
        <v/>
      </c>
      <c r="AL7073" s="2" t="str">
        <f t="shared" si="1883"/>
        <v/>
      </c>
      <c r="AM7073" s="2" t="str">
        <f t="shared" si="1884"/>
        <v/>
      </c>
      <c r="AN7073" s="2" t="str">
        <f t="shared" si="1885"/>
        <v/>
      </c>
      <c r="AO7073" s="2" t="str">
        <f t="shared" si="1886"/>
        <v/>
      </c>
    </row>
    <row r="7074" spans="1:41" x14ac:dyDescent="0.3">
      <c r="A7074" s="111">
        <v>44872.485868055555</v>
      </c>
      <c r="B7074" s="78" t="s">
        <v>7511</v>
      </c>
      <c r="C7074" s="78" t="s">
        <v>951</v>
      </c>
      <c r="D7074" s="78" t="s">
        <v>7507</v>
      </c>
      <c r="E7074" s="78">
        <v>93</v>
      </c>
      <c r="F7074" s="78" t="s">
        <v>809</v>
      </c>
      <c r="G7074" s="78" t="s">
        <v>100</v>
      </c>
      <c r="H7074" s="112" t="s">
        <v>208</v>
      </c>
      <c r="I7074" s="112">
        <v>3</v>
      </c>
      <c r="J7074" s="113">
        <v>44872.485868055555</v>
      </c>
      <c r="K7074" s="113">
        <v>44872.485868055555</v>
      </c>
      <c r="M7074" s="113">
        <v>44872.486087962963</v>
      </c>
      <c r="P7074" s="78" t="str">
        <f t="shared" si="1870"/>
        <v/>
      </c>
      <c r="S7074" s="78" t="str">
        <f t="shared" si="1871"/>
        <v/>
      </c>
      <c r="V7074" s="78" t="str">
        <f t="shared" si="1872"/>
        <v/>
      </c>
      <c r="W7074" s="113">
        <v>44872.546620370369</v>
      </c>
      <c r="X7074" s="113">
        <f t="shared" si="1873"/>
        <v>2.1990740788169205E-4</v>
      </c>
      <c r="Y7074" s="113" t="str">
        <f t="shared" si="1874"/>
        <v/>
      </c>
      <c r="Z7074" s="113" t="str">
        <f t="shared" si="1875"/>
        <v/>
      </c>
      <c r="AB7074" s="2" t="str">
        <f t="shared" si="1876"/>
        <v/>
      </c>
      <c r="AC7074" s="2" t="str">
        <f t="shared" si="1876"/>
        <v/>
      </c>
      <c r="AE7074" s="2" t="str">
        <f t="shared" si="1877"/>
        <v/>
      </c>
      <c r="AF7074" s="2" t="str">
        <f t="shared" si="1878"/>
        <v/>
      </c>
      <c r="AG7074" s="2" t="str">
        <f t="shared" si="1879"/>
        <v/>
      </c>
      <c r="AH7074" s="2" t="str">
        <f t="shared" si="1880"/>
        <v/>
      </c>
      <c r="AI7074" s="2" t="str">
        <f t="shared" si="1881"/>
        <v/>
      </c>
      <c r="AK7074" s="2" t="str">
        <f t="shared" si="1882"/>
        <v/>
      </c>
      <c r="AL7074" s="2" t="str">
        <f t="shared" si="1883"/>
        <v/>
      </c>
      <c r="AM7074" s="2" t="str">
        <f t="shared" si="1884"/>
        <v/>
      </c>
      <c r="AN7074" s="2" t="str">
        <f t="shared" si="1885"/>
        <v/>
      </c>
      <c r="AO7074" s="2" t="str">
        <f t="shared" si="1886"/>
        <v/>
      </c>
    </row>
    <row r="7075" spans="1:41" x14ac:dyDescent="0.3">
      <c r="A7075" s="111">
        <v>44872.496423611112</v>
      </c>
      <c r="B7075" s="78" t="s">
        <v>7512</v>
      </c>
      <c r="C7075" s="78" t="s">
        <v>850</v>
      </c>
      <c r="D7075" s="78" t="s">
        <v>7513</v>
      </c>
      <c r="F7075" s="78" t="s">
        <v>809</v>
      </c>
      <c r="G7075" s="78" t="s">
        <v>104</v>
      </c>
      <c r="H7075" s="112" t="s">
        <v>198</v>
      </c>
      <c r="I7075" s="112">
        <v>3</v>
      </c>
      <c r="J7075" s="113">
        <v>44872.496423611112</v>
      </c>
      <c r="K7075" s="113">
        <v>44872.496423611112</v>
      </c>
      <c r="M7075" s="113">
        <v>44872.497731481482</v>
      </c>
      <c r="P7075" s="78" t="str">
        <f t="shared" si="1870"/>
        <v/>
      </c>
      <c r="S7075" s="78" t="str">
        <f t="shared" si="1871"/>
        <v/>
      </c>
      <c r="V7075" s="78" t="str">
        <f t="shared" si="1872"/>
        <v/>
      </c>
      <c r="W7075" s="113">
        <v>44872.510787037034</v>
      </c>
      <c r="X7075" s="113">
        <f t="shared" si="1873"/>
        <v>1.3078703705104999E-3</v>
      </c>
      <c r="Y7075" s="113" t="str">
        <f t="shared" si="1874"/>
        <v/>
      </c>
      <c r="Z7075" s="113" t="str">
        <f t="shared" si="1875"/>
        <v/>
      </c>
      <c r="AB7075" s="2" t="str">
        <f t="shared" si="1876"/>
        <v/>
      </c>
      <c r="AC7075" s="2" t="str">
        <f t="shared" si="1876"/>
        <v/>
      </c>
      <c r="AE7075" s="2" t="str">
        <f t="shared" si="1877"/>
        <v/>
      </c>
      <c r="AF7075" s="2" t="str">
        <f t="shared" si="1878"/>
        <v/>
      </c>
      <c r="AG7075" s="2" t="str">
        <f t="shared" si="1879"/>
        <v/>
      </c>
      <c r="AH7075" s="2" t="str">
        <f t="shared" si="1880"/>
        <v/>
      </c>
      <c r="AI7075" s="2" t="str">
        <f t="shared" si="1881"/>
        <v/>
      </c>
      <c r="AK7075" s="2" t="str">
        <f t="shared" si="1882"/>
        <v/>
      </c>
      <c r="AL7075" s="2" t="str">
        <f t="shared" si="1883"/>
        <v/>
      </c>
      <c r="AM7075" s="2" t="str">
        <f t="shared" si="1884"/>
        <v/>
      </c>
      <c r="AN7075" s="2" t="str">
        <f t="shared" si="1885"/>
        <v/>
      </c>
      <c r="AO7075" s="2" t="str">
        <f t="shared" si="1886"/>
        <v/>
      </c>
    </row>
    <row r="7076" spans="1:41" x14ac:dyDescent="0.3">
      <c r="A7076" s="111">
        <v>44872.555115740739</v>
      </c>
      <c r="B7076" s="78" t="s">
        <v>7514</v>
      </c>
      <c r="C7076" s="78" t="s">
        <v>850</v>
      </c>
      <c r="D7076" s="78" t="s">
        <v>4100</v>
      </c>
      <c r="F7076" s="78" t="s">
        <v>807</v>
      </c>
      <c r="G7076" s="78" t="s">
        <v>84</v>
      </c>
      <c r="H7076" s="112" t="s">
        <v>196</v>
      </c>
      <c r="I7076" s="112">
        <v>4</v>
      </c>
      <c r="J7076" s="113">
        <v>44872.555115740739</v>
      </c>
      <c r="K7076" s="113">
        <v>44872.555115740739</v>
      </c>
      <c r="M7076" s="113">
        <v>44872.556087962963</v>
      </c>
      <c r="P7076" s="78" t="str">
        <f t="shared" si="1870"/>
        <v/>
      </c>
      <c r="S7076" s="78" t="str">
        <f t="shared" si="1871"/>
        <v/>
      </c>
      <c r="T7076" s="113">
        <v>44872.575995370367</v>
      </c>
      <c r="U7076" s="78" t="s">
        <v>1344</v>
      </c>
      <c r="V7076" s="78" t="str">
        <f t="shared" si="1872"/>
        <v>PLOEG</v>
      </c>
      <c r="W7076" s="113">
        <v>44872.603159722225</v>
      </c>
      <c r="X7076" s="113">
        <f t="shared" si="1873"/>
        <v>9.7222222393611446E-4</v>
      </c>
      <c r="Y7076" s="113">
        <f t="shared" si="1874"/>
        <v>1.9907407404389232E-2</v>
      </c>
      <c r="Z7076" s="113">
        <f t="shared" si="1875"/>
        <v>2.7164351857209112E-2</v>
      </c>
      <c r="AB7076" s="2">
        <f t="shared" si="1876"/>
        <v>1720</v>
      </c>
      <c r="AC7076" s="2">
        <f t="shared" si="1876"/>
        <v>2347</v>
      </c>
      <c r="AE7076" s="2" t="str">
        <f t="shared" si="1877"/>
        <v/>
      </c>
      <c r="AF7076" s="2" t="str">
        <f t="shared" si="1878"/>
        <v/>
      </c>
      <c r="AG7076" s="2" t="str">
        <f t="shared" si="1879"/>
        <v/>
      </c>
      <c r="AH7076" s="2" t="str">
        <f t="shared" si="1880"/>
        <v/>
      </c>
      <c r="AI7076" s="2">
        <f t="shared" si="1881"/>
        <v>1720</v>
      </c>
      <c r="AK7076" s="2" t="str">
        <f t="shared" si="1882"/>
        <v/>
      </c>
      <c r="AL7076" s="2" t="str">
        <f t="shared" si="1883"/>
        <v/>
      </c>
      <c r="AM7076" s="2" t="str">
        <f t="shared" si="1884"/>
        <v/>
      </c>
      <c r="AN7076" s="2" t="str">
        <f t="shared" si="1885"/>
        <v/>
      </c>
      <c r="AO7076" s="2">
        <f t="shared" si="1886"/>
        <v>2347</v>
      </c>
    </row>
    <row r="7077" spans="1:41" x14ac:dyDescent="0.3">
      <c r="A7077" s="111">
        <v>44872.558715277781</v>
      </c>
      <c r="B7077" s="78" t="s">
        <v>7515</v>
      </c>
      <c r="C7077" s="78" t="s">
        <v>951</v>
      </c>
      <c r="D7077" s="78" t="s">
        <v>7516</v>
      </c>
      <c r="F7077" s="78" t="s">
        <v>808</v>
      </c>
      <c r="G7077" s="78" t="s">
        <v>96</v>
      </c>
      <c r="H7077" s="112" t="s">
        <v>232</v>
      </c>
      <c r="I7077" s="112">
        <v>3</v>
      </c>
      <c r="J7077" s="113">
        <v>44872.558715277781</v>
      </c>
      <c r="K7077" s="113">
        <v>44872.558715277781</v>
      </c>
      <c r="M7077" s="113">
        <v>44872.561435185184</v>
      </c>
      <c r="P7077" s="78" t="str">
        <f t="shared" si="1870"/>
        <v/>
      </c>
      <c r="S7077" s="78" t="str">
        <f t="shared" si="1871"/>
        <v/>
      </c>
      <c r="T7077" s="113">
        <v>44872.571550925924</v>
      </c>
      <c r="U7077" s="78" t="s">
        <v>1267</v>
      </c>
      <c r="V7077" s="78" t="str">
        <f t="shared" si="1872"/>
        <v>PLOEG</v>
      </c>
      <c r="W7077" s="113">
        <v>44872.598055555558</v>
      </c>
      <c r="X7077" s="113">
        <f t="shared" si="1873"/>
        <v>2.7199074029340409E-3</v>
      </c>
      <c r="Y7077" s="113">
        <f t="shared" si="1874"/>
        <v>1.0115740740729962E-2</v>
      </c>
      <c r="Z7077" s="113">
        <f t="shared" si="1875"/>
        <v>2.6504629633564036E-2</v>
      </c>
      <c r="AB7077" s="2">
        <f t="shared" si="1876"/>
        <v>874</v>
      </c>
      <c r="AC7077" s="2">
        <f t="shared" si="1876"/>
        <v>2290</v>
      </c>
      <c r="AE7077" s="2" t="str">
        <f t="shared" si="1877"/>
        <v/>
      </c>
      <c r="AF7077" s="2" t="str">
        <f t="shared" si="1878"/>
        <v/>
      </c>
      <c r="AG7077" s="2" t="str">
        <f t="shared" si="1879"/>
        <v/>
      </c>
      <c r="AH7077" s="2">
        <f t="shared" si="1880"/>
        <v>874</v>
      </c>
      <c r="AI7077" s="2" t="str">
        <f t="shared" si="1881"/>
        <v/>
      </c>
      <c r="AK7077" s="2" t="str">
        <f t="shared" si="1882"/>
        <v/>
      </c>
      <c r="AL7077" s="2" t="str">
        <f t="shared" si="1883"/>
        <v/>
      </c>
      <c r="AM7077" s="2" t="str">
        <f t="shared" si="1884"/>
        <v/>
      </c>
      <c r="AN7077" s="2">
        <f t="shared" si="1885"/>
        <v>2290</v>
      </c>
      <c r="AO7077" s="2" t="str">
        <f t="shared" si="1886"/>
        <v/>
      </c>
    </row>
    <row r="7078" spans="1:41" x14ac:dyDescent="0.3">
      <c r="A7078" s="111">
        <v>44872.605115740742</v>
      </c>
      <c r="B7078" s="78" t="s">
        <v>7517</v>
      </c>
      <c r="C7078" s="78" t="s">
        <v>850</v>
      </c>
      <c r="D7078" s="78" t="s">
        <v>1833</v>
      </c>
      <c r="F7078" s="78" t="s">
        <v>808</v>
      </c>
      <c r="G7078" s="78" t="s">
        <v>92</v>
      </c>
      <c r="H7078" s="112" t="s">
        <v>204</v>
      </c>
      <c r="I7078" s="112">
        <v>2</v>
      </c>
      <c r="J7078" s="113">
        <v>44872.605115740742</v>
      </c>
      <c r="K7078" s="113">
        <v>44872.605115740742</v>
      </c>
      <c r="M7078" s="113">
        <v>44872.608715277776</v>
      </c>
      <c r="P7078" s="78" t="str">
        <f t="shared" si="1870"/>
        <v/>
      </c>
      <c r="S7078" s="78" t="str">
        <f t="shared" si="1871"/>
        <v/>
      </c>
      <c r="V7078" s="78" t="str">
        <f t="shared" si="1872"/>
        <v/>
      </c>
      <c r="W7078" s="113">
        <v>44872.616805555554</v>
      </c>
      <c r="X7078" s="113">
        <f t="shared" si="1873"/>
        <v>3.5995370344608091E-3</v>
      </c>
      <c r="Y7078" s="113" t="str">
        <f t="shared" si="1874"/>
        <v/>
      </c>
      <c r="Z7078" s="113" t="str">
        <f t="shared" si="1875"/>
        <v/>
      </c>
      <c r="AB7078" s="2" t="str">
        <f t="shared" si="1876"/>
        <v/>
      </c>
      <c r="AC7078" s="2" t="str">
        <f t="shared" si="1876"/>
        <v/>
      </c>
      <c r="AE7078" s="2" t="str">
        <f t="shared" si="1877"/>
        <v/>
      </c>
      <c r="AF7078" s="2" t="str">
        <f t="shared" si="1878"/>
        <v/>
      </c>
      <c r="AG7078" s="2" t="str">
        <f t="shared" si="1879"/>
        <v/>
      </c>
      <c r="AH7078" s="2" t="str">
        <f t="shared" si="1880"/>
        <v/>
      </c>
      <c r="AI7078" s="2" t="str">
        <f t="shared" si="1881"/>
        <v/>
      </c>
      <c r="AK7078" s="2" t="str">
        <f t="shared" si="1882"/>
        <v/>
      </c>
      <c r="AL7078" s="2" t="str">
        <f t="shared" si="1883"/>
        <v/>
      </c>
      <c r="AM7078" s="2" t="str">
        <f t="shared" si="1884"/>
        <v/>
      </c>
      <c r="AN7078" s="2" t="str">
        <f t="shared" si="1885"/>
        <v/>
      </c>
      <c r="AO7078" s="2" t="str">
        <f t="shared" si="1886"/>
        <v/>
      </c>
    </row>
    <row r="7079" spans="1:41" x14ac:dyDescent="0.3">
      <c r="A7079" s="111">
        <v>44872.605115740742</v>
      </c>
      <c r="B7079" s="78" t="s">
        <v>7517</v>
      </c>
      <c r="C7079" s="78" t="s">
        <v>951</v>
      </c>
      <c r="D7079" s="78" t="s">
        <v>1833</v>
      </c>
      <c r="F7079" s="78" t="s">
        <v>808</v>
      </c>
      <c r="G7079" s="78" t="s">
        <v>92</v>
      </c>
      <c r="H7079" s="112" t="s">
        <v>204</v>
      </c>
      <c r="I7079" s="112">
        <v>2</v>
      </c>
      <c r="J7079" s="113">
        <v>44872.605115740742</v>
      </c>
      <c r="K7079" s="113">
        <v>44872.605115740742</v>
      </c>
      <c r="M7079" s="113">
        <v>44872.616643518515</v>
      </c>
      <c r="P7079" s="78" t="str">
        <f t="shared" si="1870"/>
        <v/>
      </c>
      <c r="S7079" s="78" t="str">
        <f t="shared" si="1871"/>
        <v/>
      </c>
      <c r="T7079" s="113">
        <v>44872.617569444446</v>
      </c>
      <c r="U7079" s="78" t="s">
        <v>1185</v>
      </c>
      <c r="V7079" s="78" t="str">
        <f t="shared" si="1872"/>
        <v>CIC</v>
      </c>
      <c r="W7079" s="113">
        <v>44872.617650462962</v>
      </c>
      <c r="X7079" s="113">
        <f t="shared" si="1873"/>
        <v>1.1527777773153502E-2</v>
      </c>
      <c r="Y7079" s="113">
        <f t="shared" si="1874"/>
        <v>9.2592593136942014E-4</v>
      </c>
      <c r="Z7079" s="113" t="str">
        <f t="shared" si="1875"/>
        <v/>
      </c>
      <c r="AB7079" s="2">
        <f t="shared" si="1876"/>
        <v>80</v>
      </c>
      <c r="AC7079" s="2" t="str">
        <f t="shared" si="1876"/>
        <v/>
      </c>
      <c r="AE7079" s="2" t="str">
        <f t="shared" si="1877"/>
        <v/>
      </c>
      <c r="AF7079" s="2" t="str">
        <f t="shared" si="1878"/>
        <v/>
      </c>
      <c r="AG7079" s="2">
        <f t="shared" si="1879"/>
        <v>80</v>
      </c>
      <c r="AH7079" s="2" t="str">
        <f t="shared" si="1880"/>
        <v/>
      </c>
      <c r="AI7079" s="2" t="str">
        <f t="shared" si="1881"/>
        <v/>
      </c>
      <c r="AK7079" s="2" t="str">
        <f t="shared" si="1882"/>
        <v/>
      </c>
      <c r="AL7079" s="2" t="str">
        <f t="shared" si="1883"/>
        <v/>
      </c>
      <c r="AM7079" s="2" t="str">
        <f t="shared" si="1884"/>
        <v/>
      </c>
      <c r="AN7079" s="2" t="str">
        <f t="shared" si="1885"/>
        <v/>
      </c>
      <c r="AO7079" s="2" t="str">
        <f t="shared" si="1886"/>
        <v/>
      </c>
    </row>
    <row r="7080" spans="1:41" x14ac:dyDescent="0.3">
      <c r="A7080" s="111">
        <v>44872.656747685185</v>
      </c>
      <c r="B7080" s="78" t="s">
        <v>7518</v>
      </c>
      <c r="C7080" s="78" t="s">
        <v>850</v>
      </c>
      <c r="D7080" s="78" t="s">
        <v>1713</v>
      </c>
      <c r="E7080" s="78">
        <v>214</v>
      </c>
      <c r="F7080" s="78" t="s">
        <v>809</v>
      </c>
      <c r="G7080" s="78" t="s">
        <v>102</v>
      </c>
      <c r="H7080" s="112" t="s">
        <v>206</v>
      </c>
      <c r="I7080" s="112">
        <v>3</v>
      </c>
      <c r="J7080" s="113">
        <v>44872.656747685185</v>
      </c>
      <c r="K7080" s="113">
        <v>44872.656747685185</v>
      </c>
      <c r="M7080" s="113">
        <v>44872.657638888886</v>
      </c>
      <c r="N7080" s="113">
        <v>44872.66783564815</v>
      </c>
      <c r="O7080" s="78" t="s">
        <v>1185</v>
      </c>
      <c r="P7080" s="78" t="str">
        <f t="shared" si="1870"/>
        <v>CIC</v>
      </c>
      <c r="S7080" s="78" t="str">
        <f t="shared" si="1871"/>
        <v/>
      </c>
      <c r="T7080" s="113">
        <v>44872.672337962962</v>
      </c>
      <c r="U7080" s="78" t="s">
        <v>1344</v>
      </c>
      <c r="V7080" s="78" t="str">
        <f t="shared" si="1872"/>
        <v>PLOEG</v>
      </c>
      <c r="W7080" s="113">
        <v>44872.713437500002</v>
      </c>
      <c r="X7080" s="113">
        <f t="shared" si="1873"/>
        <v>8.9120370103046298E-4</v>
      </c>
      <c r="Y7080" s="113">
        <f t="shared" si="1874"/>
        <v>1.4699074075906537E-2</v>
      </c>
      <c r="Z7080" s="113">
        <f t="shared" si="1875"/>
        <v>4.1099537040281575E-2</v>
      </c>
      <c r="AB7080" s="2">
        <f t="shared" si="1876"/>
        <v>1270</v>
      </c>
      <c r="AC7080" s="2">
        <f t="shared" si="1876"/>
        <v>3551</v>
      </c>
      <c r="AE7080" s="2" t="str">
        <f t="shared" si="1877"/>
        <v/>
      </c>
      <c r="AF7080" s="2" t="str">
        <f t="shared" si="1878"/>
        <v/>
      </c>
      <c r="AG7080" s="2" t="str">
        <f t="shared" si="1879"/>
        <v/>
      </c>
      <c r="AH7080" s="2">
        <f t="shared" si="1880"/>
        <v>1270</v>
      </c>
      <c r="AI7080" s="2" t="str">
        <f t="shared" si="1881"/>
        <v/>
      </c>
      <c r="AK7080" s="2" t="str">
        <f t="shared" si="1882"/>
        <v/>
      </c>
      <c r="AL7080" s="2" t="str">
        <f t="shared" si="1883"/>
        <v/>
      </c>
      <c r="AM7080" s="2" t="str">
        <f t="shared" si="1884"/>
        <v/>
      </c>
      <c r="AN7080" s="2">
        <f t="shared" si="1885"/>
        <v>3551</v>
      </c>
      <c r="AO7080" s="2" t="str">
        <f t="shared" si="1886"/>
        <v/>
      </c>
    </row>
    <row r="7081" spans="1:41" x14ac:dyDescent="0.3">
      <c r="A7081" s="111">
        <v>44872.717430555553</v>
      </c>
      <c r="B7081" s="78" t="s">
        <v>7519</v>
      </c>
      <c r="C7081" s="78" t="s">
        <v>850</v>
      </c>
      <c r="D7081" s="78" t="s">
        <v>4011</v>
      </c>
      <c r="E7081" s="78">
        <v>7</v>
      </c>
      <c r="F7081" s="78" t="s">
        <v>807</v>
      </c>
      <c r="G7081" s="78" t="s">
        <v>114</v>
      </c>
      <c r="H7081" s="112" t="s">
        <v>214</v>
      </c>
      <c r="I7081" s="112">
        <v>2</v>
      </c>
      <c r="J7081" s="113">
        <v>44872.717430555553</v>
      </c>
      <c r="K7081" s="113">
        <v>44872.717430555553</v>
      </c>
      <c r="M7081" s="113">
        <v>44872.717615740738</v>
      </c>
      <c r="N7081" s="113">
        <v>44872.717951388891</v>
      </c>
      <c r="O7081" s="78" t="s">
        <v>1185</v>
      </c>
      <c r="P7081" s="78" t="str">
        <f t="shared" si="1870"/>
        <v>CIC</v>
      </c>
      <c r="S7081" s="78" t="str">
        <f t="shared" si="1871"/>
        <v/>
      </c>
      <c r="V7081" s="78" t="str">
        <f t="shared" si="1872"/>
        <v/>
      </c>
      <c r="W7081" s="113">
        <v>44872.780312499999</v>
      </c>
      <c r="X7081" s="113">
        <f t="shared" si="1873"/>
        <v>1.8518518481869251E-4</v>
      </c>
      <c r="Y7081" s="113" t="str">
        <f t="shared" si="1874"/>
        <v/>
      </c>
      <c r="Z7081" s="113" t="str">
        <f t="shared" si="1875"/>
        <v/>
      </c>
      <c r="AB7081" s="2" t="str">
        <f t="shared" si="1876"/>
        <v/>
      </c>
      <c r="AC7081" s="2" t="str">
        <f t="shared" si="1876"/>
        <v/>
      </c>
      <c r="AE7081" s="2" t="str">
        <f t="shared" si="1877"/>
        <v/>
      </c>
      <c r="AF7081" s="2" t="str">
        <f t="shared" si="1878"/>
        <v/>
      </c>
      <c r="AG7081" s="2" t="str">
        <f t="shared" si="1879"/>
        <v/>
      </c>
      <c r="AH7081" s="2" t="str">
        <f t="shared" si="1880"/>
        <v/>
      </c>
      <c r="AI7081" s="2" t="str">
        <f t="shared" si="1881"/>
        <v/>
      </c>
      <c r="AK7081" s="2" t="str">
        <f t="shared" si="1882"/>
        <v/>
      </c>
      <c r="AL7081" s="2" t="str">
        <f t="shared" si="1883"/>
        <v/>
      </c>
      <c r="AM7081" s="2" t="str">
        <f t="shared" si="1884"/>
        <v/>
      </c>
      <c r="AN7081" s="2" t="str">
        <f t="shared" si="1885"/>
        <v/>
      </c>
      <c r="AO7081" s="2" t="str">
        <f t="shared" si="1886"/>
        <v/>
      </c>
    </row>
    <row r="7082" spans="1:41" x14ac:dyDescent="0.3">
      <c r="A7082" s="111">
        <v>44872.724166666667</v>
      </c>
      <c r="B7082" s="78" t="s">
        <v>7520</v>
      </c>
      <c r="C7082" s="78" t="s">
        <v>835</v>
      </c>
      <c r="D7082" s="78" t="s">
        <v>6382</v>
      </c>
      <c r="E7082" s="78">
        <v>12</v>
      </c>
      <c r="F7082" s="78" t="s">
        <v>807</v>
      </c>
      <c r="G7082" s="78" t="s">
        <v>104</v>
      </c>
      <c r="H7082" s="112" t="s">
        <v>198</v>
      </c>
      <c r="I7082" s="112">
        <v>3</v>
      </c>
      <c r="J7082" s="113">
        <v>44872.724166666667</v>
      </c>
      <c r="K7082" s="113">
        <v>44872.724166666667</v>
      </c>
      <c r="M7082" s="113">
        <v>44872.756481481483</v>
      </c>
      <c r="N7082" s="113">
        <v>44872.756516203706</v>
      </c>
      <c r="O7082" s="78" t="s">
        <v>1187</v>
      </c>
      <c r="P7082" s="78" t="str">
        <f t="shared" si="1870"/>
        <v>CIC</v>
      </c>
      <c r="S7082" s="78" t="str">
        <f t="shared" si="1871"/>
        <v/>
      </c>
      <c r="V7082" s="78" t="str">
        <f t="shared" si="1872"/>
        <v/>
      </c>
      <c r="W7082" s="113">
        <v>44872.807835648149</v>
      </c>
      <c r="X7082" s="113">
        <f t="shared" si="1873"/>
        <v>3.2314814816345461E-2</v>
      </c>
      <c r="Y7082" s="113" t="str">
        <f t="shared" si="1874"/>
        <v/>
      </c>
      <c r="Z7082" s="113" t="str">
        <f t="shared" si="1875"/>
        <v/>
      </c>
      <c r="AB7082" s="2" t="str">
        <f t="shared" si="1876"/>
        <v/>
      </c>
      <c r="AC7082" s="2" t="str">
        <f t="shared" si="1876"/>
        <v/>
      </c>
      <c r="AE7082" s="2" t="str">
        <f t="shared" si="1877"/>
        <v/>
      </c>
      <c r="AF7082" s="2" t="str">
        <f t="shared" si="1878"/>
        <v/>
      </c>
      <c r="AG7082" s="2" t="str">
        <f t="shared" si="1879"/>
        <v/>
      </c>
      <c r="AH7082" s="2" t="str">
        <f t="shared" si="1880"/>
        <v/>
      </c>
      <c r="AI7082" s="2" t="str">
        <f t="shared" si="1881"/>
        <v/>
      </c>
      <c r="AK7082" s="2" t="str">
        <f t="shared" si="1882"/>
        <v/>
      </c>
      <c r="AL7082" s="2" t="str">
        <f t="shared" si="1883"/>
        <v/>
      </c>
      <c r="AM7082" s="2" t="str">
        <f t="shared" si="1884"/>
        <v/>
      </c>
      <c r="AN7082" s="2" t="str">
        <f t="shared" si="1885"/>
        <v/>
      </c>
      <c r="AO7082" s="2" t="str">
        <f t="shared" si="1886"/>
        <v/>
      </c>
    </row>
    <row r="7083" spans="1:41" x14ac:dyDescent="0.3">
      <c r="A7083" s="111">
        <v>44872.788819444446</v>
      </c>
      <c r="B7083" s="78" t="s">
        <v>7521</v>
      </c>
      <c r="C7083" s="78" t="s">
        <v>846</v>
      </c>
      <c r="D7083" s="78" t="s">
        <v>2390</v>
      </c>
      <c r="E7083" s="78">
        <v>3</v>
      </c>
      <c r="F7083" s="78" t="s">
        <v>809</v>
      </c>
      <c r="G7083" s="78" t="s">
        <v>120</v>
      </c>
      <c r="H7083" s="112" t="s">
        <v>380</v>
      </c>
      <c r="I7083" s="112">
        <v>4</v>
      </c>
      <c r="J7083" s="113">
        <v>44872.788819444446</v>
      </c>
      <c r="K7083" s="113">
        <v>44872.788819444446</v>
      </c>
      <c r="M7083" s="113">
        <v>44872.790636574071</v>
      </c>
      <c r="N7083" s="113">
        <v>44872.790671296294</v>
      </c>
      <c r="O7083" s="78" t="s">
        <v>1187</v>
      </c>
      <c r="P7083" s="78" t="str">
        <f t="shared" si="1870"/>
        <v>CIC</v>
      </c>
      <c r="S7083" s="78" t="str">
        <f t="shared" si="1871"/>
        <v/>
      </c>
      <c r="T7083" s="113">
        <v>44872.807141203702</v>
      </c>
      <c r="U7083" s="78" t="s">
        <v>1203</v>
      </c>
      <c r="V7083" s="78" t="str">
        <f t="shared" si="1872"/>
        <v>PLOEG</v>
      </c>
      <c r="W7083" s="113">
        <v>44872.824745370373</v>
      </c>
      <c r="X7083" s="113">
        <f t="shared" si="1873"/>
        <v>1.8171296251239255E-3</v>
      </c>
      <c r="Y7083" s="113">
        <f t="shared" si="1874"/>
        <v>1.6504629631526768E-2</v>
      </c>
      <c r="Z7083" s="113">
        <f t="shared" si="1875"/>
        <v>1.7604166670935228E-2</v>
      </c>
      <c r="AB7083" s="2">
        <f t="shared" si="1876"/>
        <v>1426</v>
      </c>
      <c r="AC7083" s="2">
        <f t="shared" si="1876"/>
        <v>1521</v>
      </c>
      <c r="AE7083" s="2" t="str">
        <f t="shared" si="1877"/>
        <v/>
      </c>
      <c r="AF7083" s="2" t="str">
        <f t="shared" si="1878"/>
        <v/>
      </c>
      <c r="AG7083" s="2" t="str">
        <f t="shared" si="1879"/>
        <v/>
      </c>
      <c r="AH7083" s="2" t="str">
        <f t="shared" si="1880"/>
        <v/>
      </c>
      <c r="AI7083" s="2">
        <f t="shared" si="1881"/>
        <v>1426</v>
      </c>
      <c r="AK7083" s="2" t="str">
        <f t="shared" si="1882"/>
        <v/>
      </c>
      <c r="AL7083" s="2" t="str">
        <f t="shared" si="1883"/>
        <v/>
      </c>
      <c r="AM7083" s="2" t="str">
        <f t="shared" si="1884"/>
        <v/>
      </c>
      <c r="AN7083" s="2" t="str">
        <f t="shared" si="1885"/>
        <v/>
      </c>
      <c r="AO7083" s="2">
        <f t="shared" si="1886"/>
        <v>1521</v>
      </c>
    </row>
    <row r="7084" spans="1:41" x14ac:dyDescent="0.3">
      <c r="A7084" s="111">
        <v>44872.807222222225</v>
      </c>
      <c r="B7084" s="78" t="s">
        <v>7522</v>
      </c>
      <c r="C7084" s="78" t="s">
        <v>835</v>
      </c>
      <c r="F7084" s="78" t="s">
        <v>807</v>
      </c>
      <c r="G7084" s="78" t="s">
        <v>102</v>
      </c>
      <c r="H7084" s="112" t="s">
        <v>206</v>
      </c>
      <c r="I7084" s="112">
        <v>3</v>
      </c>
      <c r="J7084" s="113">
        <v>44872.806504629632</v>
      </c>
      <c r="K7084" s="113">
        <v>44872.807222222225</v>
      </c>
      <c r="M7084" s="113">
        <v>44872.808819444443</v>
      </c>
      <c r="N7084" s="113">
        <v>44872.808854166666</v>
      </c>
      <c r="O7084" s="78" t="s">
        <v>1185</v>
      </c>
      <c r="P7084" s="78" t="str">
        <f t="shared" si="1870"/>
        <v>CIC</v>
      </c>
      <c r="S7084" s="78" t="str">
        <f t="shared" si="1871"/>
        <v/>
      </c>
      <c r="T7084" s="113">
        <v>44872.812928240739</v>
      </c>
      <c r="U7084" s="78" t="s">
        <v>1216</v>
      </c>
      <c r="V7084" s="78" t="str">
        <f t="shared" si="1872"/>
        <v>PLOEG</v>
      </c>
      <c r="W7084" s="113">
        <v>44872.851203703707</v>
      </c>
      <c r="X7084" s="113">
        <f t="shared" si="1873"/>
        <v>1.5972222172422335E-3</v>
      </c>
      <c r="Y7084" s="113">
        <f t="shared" si="1874"/>
        <v>4.1087962963501923E-3</v>
      </c>
      <c r="Z7084" s="113">
        <f t="shared" si="1875"/>
        <v>3.8275462968158536E-2</v>
      </c>
      <c r="AB7084" s="2">
        <f t="shared" si="1876"/>
        <v>355</v>
      </c>
      <c r="AC7084" s="2">
        <f t="shared" si="1876"/>
        <v>3307</v>
      </c>
      <c r="AE7084" s="2" t="str">
        <f t="shared" si="1877"/>
        <v/>
      </c>
      <c r="AF7084" s="2" t="str">
        <f t="shared" si="1878"/>
        <v/>
      </c>
      <c r="AG7084" s="2" t="str">
        <f t="shared" si="1879"/>
        <v/>
      </c>
      <c r="AH7084" s="2">
        <f t="shared" si="1880"/>
        <v>355</v>
      </c>
      <c r="AI7084" s="2" t="str">
        <f t="shared" si="1881"/>
        <v/>
      </c>
      <c r="AK7084" s="2" t="str">
        <f t="shared" si="1882"/>
        <v/>
      </c>
      <c r="AL7084" s="2" t="str">
        <f t="shared" si="1883"/>
        <v/>
      </c>
      <c r="AM7084" s="2" t="str">
        <f t="shared" si="1884"/>
        <v/>
      </c>
      <c r="AN7084" s="2">
        <f t="shared" si="1885"/>
        <v>3307</v>
      </c>
      <c r="AO7084" s="2" t="str">
        <f t="shared" si="1886"/>
        <v/>
      </c>
    </row>
    <row r="7085" spans="1:41" x14ac:dyDescent="0.3">
      <c r="A7085" s="111">
        <v>44872.809293981481</v>
      </c>
      <c r="B7085" s="78" t="s">
        <v>7523</v>
      </c>
      <c r="C7085" s="78" t="s">
        <v>835</v>
      </c>
      <c r="D7085" s="78" t="s">
        <v>2203</v>
      </c>
      <c r="E7085" s="78">
        <v>6</v>
      </c>
      <c r="F7085" s="78" t="s">
        <v>808</v>
      </c>
      <c r="G7085" s="78" t="s">
        <v>106</v>
      </c>
      <c r="H7085" s="112" t="s">
        <v>212</v>
      </c>
      <c r="I7085" s="112">
        <v>4</v>
      </c>
      <c r="J7085" s="113">
        <v>44872.808981481481</v>
      </c>
      <c r="K7085" s="113">
        <v>44872.809293981481</v>
      </c>
      <c r="L7085" s="113">
        <v>44872.851319444446</v>
      </c>
      <c r="M7085" s="113">
        <v>44872.856041666666</v>
      </c>
      <c r="N7085" s="113">
        <v>44872.856631944444</v>
      </c>
      <c r="O7085" s="78" t="s">
        <v>1185</v>
      </c>
      <c r="P7085" s="78" t="str">
        <f t="shared" si="1870"/>
        <v>CIC</v>
      </c>
      <c r="S7085" s="78" t="str">
        <f t="shared" si="1871"/>
        <v/>
      </c>
      <c r="V7085" s="78" t="str">
        <f t="shared" si="1872"/>
        <v/>
      </c>
      <c r="W7085" s="113">
        <v>44872.865844907406</v>
      </c>
      <c r="X7085" s="113">
        <f t="shared" si="1873"/>
        <v>4.2025462964375038E-2</v>
      </c>
      <c r="Y7085" s="113" t="str">
        <f t="shared" si="1874"/>
        <v/>
      </c>
      <c r="Z7085" s="113" t="str">
        <f t="shared" si="1875"/>
        <v/>
      </c>
      <c r="AB7085" s="2" t="str">
        <f t="shared" si="1876"/>
        <v/>
      </c>
      <c r="AC7085" s="2" t="str">
        <f t="shared" si="1876"/>
        <v/>
      </c>
      <c r="AE7085" s="2" t="str">
        <f t="shared" si="1877"/>
        <v/>
      </c>
      <c r="AF7085" s="2" t="str">
        <f t="shared" si="1878"/>
        <v/>
      </c>
      <c r="AG7085" s="2" t="str">
        <f t="shared" si="1879"/>
        <v/>
      </c>
      <c r="AH7085" s="2" t="str">
        <f t="shared" si="1880"/>
        <v/>
      </c>
      <c r="AI7085" s="2" t="str">
        <f t="shared" si="1881"/>
        <v/>
      </c>
      <c r="AK7085" s="2" t="str">
        <f t="shared" si="1882"/>
        <v/>
      </c>
      <c r="AL7085" s="2" t="str">
        <f t="shared" si="1883"/>
        <v/>
      </c>
      <c r="AM7085" s="2" t="str">
        <f t="shared" si="1884"/>
        <v/>
      </c>
      <c r="AN7085" s="2" t="str">
        <f t="shared" si="1885"/>
        <v/>
      </c>
      <c r="AO7085" s="2" t="str">
        <f t="shared" si="1886"/>
        <v/>
      </c>
    </row>
    <row r="7086" spans="1:41" x14ac:dyDescent="0.3">
      <c r="A7086" s="111">
        <v>44872.846331018518</v>
      </c>
      <c r="B7086" s="78" t="s">
        <v>7524</v>
      </c>
      <c r="C7086" s="78" t="s">
        <v>1899</v>
      </c>
      <c r="D7086" s="78" t="s">
        <v>1973</v>
      </c>
      <c r="E7086" s="78">
        <v>49</v>
      </c>
      <c r="F7086" s="78" t="s">
        <v>807</v>
      </c>
      <c r="G7086" s="78" t="s">
        <v>108</v>
      </c>
      <c r="H7086" s="112" t="s">
        <v>266</v>
      </c>
      <c r="I7086" s="112">
        <v>2</v>
      </c>
      <c r="J7086" s="113">
        <v>44872.846087962964</v>
      </c>
      <c r="K7086" s="113">
        <v>44872.846331018518</v>
      </c>
      <c r="M7086" s="113">
        <v>44872.849444444444</v>
      </c>
      <c r="N7086" s="113">
        <v>44872.849479166667</v>
      </c>
      <c r="O7086" s="78" t="s">
        <v>1185</v>
      </c>
      <c r="P7086" s="78" t="str">
        <f t="shared" si="1870"/>
        <v>CIC</v>
      </c>
      <c r="S7086" s="78" t="str">
        <f t="shared" si="1871"/>
        <v/>
      </c>
      <c r="T7086" s="113">
        <v>44872.852500000001</v>
      </c>
      <c r="U7086" s="78" t="s">
        <v>1187</v>
      </c>
      <c r="V7086" s="78" t="str">
        <f t="shared" si="1872"/>
        <v>CIC</v>
      </c>
      <c r="W7086" s="113">
        <v>44872.856122685182</v>
      </c>
      <c r="X7086" s="113">
        <f t="shared" si="1873"/>
        <v>3.1134259261307307E-3</v>
      </c>
      <c r="Y7086" s="113">
        <f t="shared" si="1874"/>
        <v>3.055555556784384E-3</v>
      </c>
      <c r="Z7086" s="113">
        <f t="shared" si="1875"/>
        <v>3.6226851807441562E-3</v>
      </c>
      <c r="AB7086" s="2">
        <f t="shared" si="1876"/>
        <v>264</v>
      </c>
      <c r="AC7086" s="2">
        <f t="shared" si="1876"/>
        <v>313</v>
      </c>
      <c r="AE7086" s="2" t="str">
        <f t="shared" si="1877"/>
        <v/>
      </c>
      <c r="AF7086" s="2" t="str">
        <f t="shared" si="1878"/>
        <v/>
      </c>
      <c r="AG7086" s="2">
        <f t="shared" si="1879"/>
        <v>264</v>
      </c>
      <c r="AH7086" s="2" t="str">
        <f t="shared" si="1880"/>
        <v/>
      </c>
      <c r="AI7086" s="2" t="str">
        <f t="shared" si="1881"/>
        <v/>
      </c>
      <c r="AK7086" s="2" t="str">
        <f t="shared" si="1882"/>
        <v/>
      </c>
      <c r="AL7086" s="2" t="str">
        <f t="shared" si="1883"/>
        <v/>
      </c>
      <c r="AM7086" s="2">
        <f t="shared" si="1884"/>
        <v>313</v>
      </c>
      <c r="AN7086" s="2" t="str">
        <f t="shared" si="1885"/>
        <v/>
      </c>
      <c r="AO7086" s="2" t="str">
        <f t="shared" si="1886"/>
        <v/>
      </c>
    </row>
    <row r="7087" spans="1:41" x14ac:dyDescent="0.3">
      <c r="A7087" s="111">
        <v>44872.846331018518</v>
      </c>
      <c r="B7087" s="78" t="s">
        <v>7524</v>
      </c>
      <c r="C7087" s="78" t="s">
        <v>835</v>
      </c>
      <c r="D7087" s="78" t="s">
        <v>1973</v>
      </c>
      <c r="E7087" s="78">
        <v>49</v>
      </c>
      <c r="F7087" s="78" t="s">
        <v>807</v>
      </c>
      <c r="G7087" s="78" t="s">
        <v>108</v>
      </c>
      <c r="H7087" s="112" t="s">
        <v>266</v>
      </c>
      <c r="I7087" s="112">
        <v>2</v>
      </c>
      <c r="J7087" s="113">
        <v>44872.846087962964</v>
      </c>
      <c r="K7087" s="113">
        <v>44872.846331018518</v>
      </c>
      <c r="M7087" s="113">
        <v>44872.851331018515</v>
      </c>
      <c r="N7087" s="113">
        <v>44872.851354166669</v>
      </c>
      <c r="O7087" s="78" t="s">
        <v>1187</v>
      </c>
      <c r="P7087" s="78" t="str">
        <f t="shared" si="1870"/>
        <v>CIC</v>
      </c>
      <c r="S7087" s="78" t="str">
        <f t="shared" si="1871"/>
        <v/>
      </c>
      <c r="T7087" s="113">
        <v>44872.853032407409</v>
      </c>
      <c r="U7087" s="78" t="s">
        <v>1185</v>
      </c>
      <c r="V7087" s="78" t="str">
        <f t="shared" si="1872"/>
        <v>CIC</v>
      </c>
      <c r="W7087" s="113">
        <v>44872.856030092589</v>
      </c>
      <c r="X7087" s="113">
        <f t="shared" si="1873"/>
        <v>4.9999999973806553E-3</v>
      </c>
      <c r="Y7087" s="113">
        <f t="shared" si="1874"/>
        <v>1.7013888937071897E-3</v>
      </c>
      <c r="Z7087" s="113">
        <f t="shared" si="1875"/>
        <v>2.9976851801620796E-3</v>
      </c>
      <c r="AB7087" s="2">
        <f t="shared" si="1876"/>
        <v>147</v>
      </c>
      <c r="AC7087" s="2">
        <f t="shared" si="1876"/>
        <v>259</v>
      </c>
      <c r="AE7087" s="2" t="str">
        <f t="shared" si="1877"/>
        <v/>
      </c>
      <c r="AF7087" s="2" t="str">
        <f t="shared" si="1878"/>
        <v/>
      </c>
      <c r="AG7087" s="2">
        <f t="shared" si="1879"/>
        <v>147</v>
      </c>
      <c r="AH7087" s="2" t="str">
        <f t="shared" si="1880"/>
        <v/>
      </c>
      <c r="AI7087" s="2" t="str">
        <f t="shared" si="1881"/>
        <v/>
      </c>
      <c r="AK7087" s="2" t="str">
        <f t="shared" si="1882"/>
        <v/>
      </c>
      <c r="AL7087" s="2" t="str">
        <f t="shared" si="1883"/>
        <v/>
      </c>
      <c r="AM7087" s="2">
        <f t="shared" si="1884"/>
        <v>259</v>
      </c>
      <c r="AN7087" s="2" t="str">
        <f t="shared" si="1885"/>
        <v/>
      </c>
      <c r="AO7087" s="2" t="str">
        <f t="shared" si="1886"/>
        <v/>
      </c>
    </row>
    <row r="7088" spans="1:41" x14ac:dyDescent="0.3">
      <c r="A7088" s="111">
        <v>44872.946273148147</v>
      </c>
      <c r="B7088" s="78" t="s">
        <v>7525</v>
      </c>
      <c r="C7088" s="78" t="s">
        <v>835</v>
      </c>
      <c r="D7088" s="78" t="s">
        <v>1713</v>
      </c>
      <c r="E7088" s="78">
        <v>26</v>
      </c>
      <c r="F7088" s="78" t="s">
        <v>809</v>
      </c>
      <c r="G7088" s="78" t="s">
        <v>88</v>
      </c>
      <c r="H7088" s="112" t="s">
        <v>364</v>
      </c>
      <c r="I7088" s="112">
        <v>3</v>
      </c>
      <c r="J7088" s="113">
        <v>44872.945011574076</v>
      </c>
      <c r="K7088" s="113">
        <v>44872.946273148147</v>
      </c>
      <c r="M7088" s="113">
        <v>44872.947511574072</v>
      </c>
      <c r="N7088" s="113">
        <v>44872.947546296295</v>
      </c>
      <c r="O7088" s="78" t="s">
        <v>1187</v>
      </c>
      <c r="P7088" s="78" t="str">
        <f t="shared" si="1870"/>
        <v>CIC</v>
      </c>
      <c r="S7088" s="78" t="str">
        <f t="shared" si="1871"/>
        <v/>
      </c>
      <c r="V7088" s="78" t="str">
        <f t="shared" si="1872"/>
        <v/>
      </c>
      <c r="W7088" s="113">
        <v>44872.992905092593</v>
      </c>
      <c r="X7088" s="113">
        <f t="shared" si="1873"/>
        <v>1.2384259243845008E-3</v>
      </c>
      <c r="Y7088" s="113" t="str">
        <f t="shared" si="1874"/>
        <v/>
      </c>
      <c r="Z7088" s="113" t="str">
        <f t="shared" si="1875"/>
        <v/>
      </c>
      <c r="AB7088" s="2" t="str">
        <f t="shared" si="1876"/>
        <v/>
      </c>
      <c r="AC7088" s="2" t="str">
        <f t="shared" si="1876"/>
        <v/>
      </c>
      <c r="AE7088" s="2" t="str">
        <f t="shared" si="1877"/>
        <v/>
      </c>
      <c r="AF7088" s="2" t="str">
        <f t="shared" si="1878"/>
        <v/>
      </c>
      <c r="AG7088" s="2" t="str">
        <f t="shared" si="1879"/>
        <v/>
      </c>
      <c r="AH7088" s="2" t="str">
        <f t="shared" si="1880"/>
        <v/>
      </c>
      <c r="AI7088" s="2" t="str">
        <f t="shared" si="1881"/>
        <v/>
      </c>
      <c r="AK7088" s="2" t="str">
        <f t="shared" si="1882"/>
        <v/>
      </c>
      <c r="AL7088" s="2" t="str">
        <f t="shared" si="1883"/>
        <v/>
      </c>
      <c r="AM7088" s="2" t="str">
        <f t="shared" si="1884"/>
        <v/>
      </c>
      <c r="AN7088" s="2" t="str">
        <f t="shared" si="1885"/>
        <v/>
      </c>
      <c r="AO7088" s="2" t="str">
        <f t="shared" si="1886"/>
        <v/>
      </c>
    </row>
    <row r="7089" spans="1:41" x14ac:dyDescent="0.3">
      <c r="A7089" s="111">
        <v>44873.003148148149</v>
      </c>
      <c r="B7089" s="78" t="s">
        <v>7526</v>
      </c>
      <c r="C7089" s="78" t="s">
        <v>846</v>
      </c>
      <c r="D7089" s="78" t="s">
        <v>2023</v>
      </c>
      <c r="E7089" s="78">
        <v>18</v>
      </c>
      <c r="F7089" s="78" t="s">
        <v>809</v>
      </c>
      <c r="G7089" s="78" t="s">
        <v>88</v>
      </c>
      <c r="H7089" s="112" t="s">
        <v>364</v>
      </c>
      <c r="I7089" s="112">
        <v>3</v>
      </c>
      <c r="J7089" s="113">
        <v>44873.002430555556</v>
      </c>
      <c r="K7089" s="113">
        <v>44873.003148148149</v>
      </c>
      <c r="M7089" s="113">
        <v>44873.005254629628</v>
      </c>
      <c r="N7089" s="113">
        <v>44873.005949074075</v>
      </c>
      <c r="O7089" s="78" t="s">
        <v>1185</v>
      </c>
      <c r="P7089" s="78" t="str">
        <f t="shared" si="1870"/>
        <v>CIC</v>
      </c>
      <c r="S7089" s="78" t="str">
        <f t="shared" si="1871"/>
        <v/>
      </c>
      <c r="V7089" s="78" t="str">
        <f t="shared" si="1872"/>
        <v/>
      </c>
      <c r="W7089" s="113">
        <v>44873.009212962963</v>
      </c>
      <c r="X7089" s="113">
        <f t="shared" si="1873"/>
        <v>2.1064814791316167E-3</v>
      </c>
      <c r="Y7089" s="113" t="str">
        <f t="shared" si="1874"/>
        <v/>
      </c>
      <c r="Z7089" s="113" t="str">
        <f t="shared" si="1875"/>
        <v/>
      </c>
      <c r="AB7089" s="2" t="str">
        <f t="shared" si="1876"/>
        <v/>
      </c>
      <c r="AC7089" s="2" t="str">
        <f t="shared" si="1876"/>
        <v/>
      </c>
      <c r="AE7089" s="2" t="str">
        <f t="shared" si="1877"/>
        <v/>
      </c>
      <c r="AF7089" s="2" t="str">
        <f t="shared" si="1878"/>
        <v/>
      </c>
      <c r="AG7089" s="2" t="str">
        <f t="shared" si="1879"/>
        <v/>
      </c>
      <c r="AH7089" s="2" t="str">
        <f t="shared" si="1880"/>
        <v/>
      </c>
      <c r="AI7089" s="2" t="str">
        <f t="shared" si="1881"/>
        <v/>
      </c>
      <c r="AK7089" s="2" t="str">
        <f t="shared" si="1882"/>
        <v/>
      </c>
      <c r="AL7089" s="2" t="str">
        <f t="shared" si="1883"/>
        <v/>
      </c>
      <c r="AM7089" s="2" t="str">
        <f t="shared" si="1884"/>
        <v/>
      </c>
      <c r="AN7089" s="2" t="str">
        <f t="shared" si="1885"/>
        <v/>
      </c>
      <c r="AO7089" s="2" t="str">
        <f t="shared" si="1886"/>
        <v/>
      </c>
    </row>
    <row r="7090" spans="1:41" x14ac:dyDescent="0.3">
      <c r="A7090" s="111">
        <v>44873.262083333335</v>
      </c>
      <c r="B7090" s="78" t="s">
        <v>7527</v>
      </c>
      <c r="C7090" s="78" t="s">
        <v>886</v>
      </c>
      <c r="D7090" s="78" t="s">
        <v>2971</v>
      </c>
      <c r="F7090" s="78" t="s">
        <v>809</v>
      </c>
      <c r="G7090" s="78" t="s">
        <v>100</v>
      </c>
      <c r="H7090" s="112" t="s">
        <v>318</v>
      </c>
      <c r="I7090" s="112">
        <v>3</v>
      </c>
      <c r="J7090" s="113">
        <v>44873.261458333334</v>
      </c>
      <c r="K7090" s="113">
        <v>44873.262083333335</v>
      </c>
      <c r="M7090" s="113">
        <v>44873.262650462966</v>
      </c>
      <c r="N7090" s="113">
        <v>44873.263067129628</v>
      </c>
      <c r="O7090" s="78" t="s">
        <v>1187</v>
      </c>
      <c r="P7090" s="78" t="str">
        <f t="shared" si="1870"/>
        <v>CIC</v>
      </c>
      <c r="S7090" s="78" t="str">
        <f t="shared" si="1871"/>
        <v/>
      </c>
      <c r="T7090" s="113">
        <v>44873.275891203702</v>
      </c>
      <c r="U7090" s="78" t="s">
        <v>1267</v>
      </c>
      <c r="V7090" s="78" t="str">
        <f t="shared" si="1872"/>
        <v>PLOEG</v>
      </c>
      <c r="W7090" s="113">
        <v>44873.300266203703</v>
      </c>
      <c r="X7090" s="113">
        <f t="shared" si="1873"/>
        <v>5.671296312357299E-4</v>
      </c>
      <c r="Y7090" s="113">
        <f t="shared" si="1874"/>
        <v>1.3240740736364387E-2</v>
      </c>
      <c r="Z7090" s="113">
        <f t="shared" si="1875"/>
        <v>2.4375000000873115E-2</v>
      </c>
      <c r="AB7090" s="2">
        <f t="shared" si="1876"/>
        <v>1144</v>
      </c>
      <c r="AC7090" s="2">
        <f t="shared" si="1876"/>
        <v>2106</v>
      </c>
      <c r="AE7090" s="2" t="str">
        <f t="shared" si="1877"/>
        <v/>
      </c>
      <c r="AF7090" s="2" t="str">
        <f t="shared" si="1878"/>
        <v/>
      </c>
      <c r="AG7090" s="2" t="str">
        <f t="shared" si="1879"/>
        <v/>
      </c>
      <c r="AH7090" s="2">
        <f t="shared" si="1880"/>
        <v>1144</v>
      </c>
      <c r="AI7090" s="2" t="str">
        <f t="shared" si="1881"/>
        <v/>
      </c>
      <c r="AK7090" s="2" t="str">
        <f t="shared" si="1882"/>
        <v/>
      </c>
      <c r="AL7090" s="2" t="str">
        <f t="shared" si="1883"/>
        <v/>
      </c>
      <c r="AM7090" s="2" t="str">
        <f t="shared" si="1884"/>
        <v/>
      </c>
      <c r="AN7090" s="2">
        <f t="shared" si="1885"/>
        <v>2106</v>
      </c>
      <c r="AO7090" s="2" t="str">
        <f t="shared" si="1886"/>
        <v/>
      </c>
    </row>
    <row r="7091" spans="1:41" x14ac:dyDescent="0.3">
      <c r="A7091" s="111">
        <v>44873.388622685183</v>
      </c>
      <c r="B7091" s="78" t="s">
        <v>7528</v>
      </c>
      <c r="C7091" s="78" t="s">
        <v>886</v>
      </c>
      <c r="D7091" s="78" t="s">
        <v>1199</v>
      </c>
      <c r="E7091" s="78">
        <v>1058</v>
      </c>
      <c r="F7091" s="78" t="s">
        <v>809</v>
      </c>
      <c r="G7091" s="78" t="s">
        <v>114</v>
      </c>
      <c r="H7091" s="112" t="s">
        <v>214</v>
      </c>
      <c r="I7091" s="112">
        <v>2</v>
      </c>
      <c r="J7091" s="113">
        <v>44873.387974537036</v>
      </c>
      <c r="K7091" s="113">
        <v>44873.388622685183</v>
      </c>
      <c r="M7091" s="113">
        <v>44873.388958333337</v>
      </c>
      <c r="N7091" s="113">
        <v>44873.389270833337</v>
      </c>
      <c r="O7091" s="78" t="s">
        <v>1187</v>
      </c>
      <c r="P7091" s="78" t="str">
        <f t="shared" si="1870"/>
        <v>CIC</v>
      </c>
      <c r="S7091" s="78" t="str">
        <f t="shared" si="1871"/>
        <v/>
      </c>
      <c r="T7091" s="113">
        <v>44873.394976851851</v>
      </c>
      <c r="U7091" s="78" t="s">
        <v>1267</v>
      </c>
      <c r="V7091" s="78" t="str">
        <f t="shared" si="1872"/>
        <v>PLOEG</v>
      </c>
      <c r="W7091" s="113">
        <v>44873.438136574077</v>
      </c>
      <c r="X7091" s="113">
        <f t="shared" si="1873"/>
        <v>3.3564815385034308E-4</v>
      </c>
      <c r="Y7091" s="113">
        <f t="shared" si="1874"/>
        <v>6.018518513883464E-3</v>
      </c>
      <c r="Z7091" s="113">
        <f t="shared" si="1875"/>
        <v>4.3159722226846498E-2</v>
      </c>
      <c r="AB7091" s="2">
        <f t="shared" si="1876"/>
        <v>520</v>
      </c>
      <c r="AC7091" s="2">
        <f t="shared" si="1876"/>
        <v>3729</v>
      </c>
      <c r="AE7091" s="2" t="str">
        <f t="shared" si="1877"/>
        <v/>
      </c>
      <c r="AF7091" s="2" t="str">
        <f t="shared" si="1878"/>
        <v/>
      </c>
      <c r="AG7091" s="2">
        <f t="shared" si="1879"/>
        <v>520</v>
      </c>
      <c r="AH7091" s="2" t="str">
        <f t="shared" si="1880"/>
        <v/>
      </c>
      <c r="AI7091" s="2" t="str">
        <f t="shared" si="1881"/>
        <v/>
      </c>
      <c r="AK7091" s="2" t="str">
        <f t="shared" si="1882"/>
        <v/>
      </c>
      <c r="AL7091" s="2" t="str">
        <f t="shared" si="1883"/>
        <v/>
      </c>
      <c r="AM7091" s="2">
        <f t="shared" si="1884"/>
        <v>3729</v>
      </c>
      <c r="AN7091" s="2" t="str">
        <f t="shared" si="1885"/>
        <v/>
      </c>
      <c r="AO7091" s="2" t="str">
        <f t="shared" si="1886"/>
        <v/>
      </c>
    </row>
    <row r="7092" spans="1:41" x14ac:dyDescent="0.3">
      <c r="A7092" s="111">
        <v>44873.388622685183</v>
      </c>
      <c r="B7092" s="78" t="s">
        <v>7528</v>
      </c>
      <c r="C7092" s="78" t="s">
        <v>951</v>
      </c>
      <c r="D7092" s="78" t="s">
        <v>1199</v>
      </c>
      <c r="E7092" s="78">
        <v>1058</v>
      </c>
      <c r="F7092" s="78" t="s">
        <v>809</v>
      </c>
      <c r="G7092" s="78" t="s">
        <v>114</v>
      </c>
      <c r="H7092" s="112" t="s">
        <v>214</v>
      </c>
      <c r="I7092" s="112">
        <v>2</v>
      </c>
      <c r="J7092" s="113">
        <v>44873.387974537036</v>
      </c>
      <c r="K7092" s="113">
        <v>44873.388622685183</v>
      </c>
      <c r="M7092" s="113">
        <v>44873.389432870368</v>
      </c>
      <c r="N7092" s="113">
        <v>44873.389479166668</v>
      </c>
      <c r="O7092" s="78" t="s">
        <v>1187</v>
      </c>
      <c r="P7092" s="78" t="str">
        <f t="shared" si="1870"/>
        <v>CIC</v>
      </c>
      <c r="S7092" s="78" t="str">
        <f t="shared" si="1871"/>
        <v/>
      </c>
      <c r="T7092" s="113">
        <v>44873.400185185186</v>
      </c>
      <c r="U7092" s="78" t="s">
        <v>1397</v>
      </c>
      <c r="V7092" s="78" t="str">
        <f t="shared" si="1872"/>
        <v>PLOEG</v>
      </c>
      <c r="W7092" s="113">
        <v>44873.413425925923</v>
      </c>
      <c r="X7092" s="113">
        <f t="shared" si="1873"/>
        <v>8.1018518540076911E-4</v>
      </c>
      <c r="Y7092" s="113">
        <f t="shared" si="1874"/>
        <v>1.0752314818091691E-2</v>
      </c>
      <c r="Z7092" s="113">
        <f t="shared" si="1875"/>
        <v>1.3240740736364387E-2</v>
      </c>
      <c r="AB7092" s="2">
        <f t="shared" si="1876"/>
        <v>929</v>
      </c>
      <c r="AC7092" s="2">
        <f t="shared" si="1876"/>
        <v>1144</v>
      </c>
      <c r="AE7092" s="2" t="str">
        <f t="shared" si="1877"/>
        <v/>
      </c>
      <c r="AF7092" s="2" t="str">
        <f t="shared" si="1878"/>
        <v/>
      </c>
      <c r="AG7092" s="2">
        <f t="shared" si="1879"/>
        <v>929</v>
      </c>
      <c r="AH7092" s="2" t="str">
        <f t="shared" si="1880"/>
        <v/>
      </c>
      <c r="AI7092" s="2" t="str">
        <f t="shared" si="1881"/>
        <v/>
      </c>
      <c r="AK7092" s="2" t="str">
        <f t="shared" si="1882"/>
        <v/>
      </c>
      <c r="AL7092" s="2" t="str">
        <f t="shared" si="1883"/>
        <v/>
      </c>
      <c r="AM7092" s="2">
        <f t="shared" si="1884"/>
        <v>1144</v>
      </c>
      <c r="AN7092" s="2" t="str">
        <f t="shared" si="1885"/>
        <v/>
      </c>
      <c r="AO7092" s="2" t="str">
        <f t="shared" si="1886"/>
        <v/>
      </c>
    </row>
    <row r="7093" spans="1:41" x14ac:dyDescent="0.3">
      <c r="A7093" s="111">
        <v>44873.398865740739</v>
      </c>
      <c r="B7093" s="78" t="s">
        <v>7529</v>
      </c>
      <c r="C7093" s="78" t="s">
        <v>3123</v>
      </c>
      <c r="D7093" s="78" t="s">
        <v>1199</v>
      </c>
      <c r="E7093" s="78">
        <v>376</v>
      </c>
      <c r="F7093" s="78" t="s">
        <v>809</v>
      </c>
      <c r="G7093" s="78" t="s">
        <v>84</v>
      </c>
      <c r="H7093" s="112" t="s">
        <v>202</v>
      </c>
      <c r="I7093" s="112">
        <v>4</v>
      </c>
      <c r="J7093" s="113">
        <v>44873.398055555554</v>
      </c>
      <c r="K7093" s="113">
        <v>44873.398865740739</v>
      </c>
      <c r="M7093" s="113">
        <v>44873.403738425928</v>
      </c>
      <c r="N7093" s="113">
        <v>44873.403761574074</v>
      </c>
      <c r="O7093" s="78" t="s">
        <v>1187</v>
      </c>
      <c r="P7093" s="78" t="str">
        <f t="shared" si="1870"/>
        <v>CIC</v>
      </c>
      <c r="S7093" s="78" t="str">
        <f t="shared" si="1871"/>
        <v/>
      </c>
      <c r="V7093" s="78" t="str">
        <f t="shared" si="1872"/>
        <v/>
      </c>
      <c r="W7093" s="113">
        <v>44873.40421296296</v>
      </c>
      <c r="X7093" s="113">
        <f t="shared" si="1873"/>
        <v>4.8726851891842671E-3</v>
      </c>
      <c r="Y7093" s="113" t="str">
        <f t="shared" si="1874"/>
        <v/>
      </c>
      <c r="Z7093" s="113" t="str">
        <f t="shared" si="1875"/>
        <v/>
      </c>
      <c r="AB7093" s="2" t="str">
        <f t="shared" si="1876"/>
        <v/>
      </c>
      <c r="AC7093" s="2" t="str">
        <f t="shared" si="1876"/>
        <v/>
      </c>
      <c r="AE7093" s="2" t="str">
        <f t="shared" si="1877"/>
        <v/>
      </c>
      <c r="AF7093" s="2" t="str">
        <f t="shared" si="1878"/>
        <v/>
      </c>
      <c r="AG7093" s="2" t="str">
        <f t="shared" si="1879"/>
        <v/>
      </c>
      <c r="AH7093" s="2" t="str">
        <f t="shared" si="1880"/>
        <v/>
      </c>
      <c r="AI7093" s="2" t="str">
        <f t="shared" si="1881"/>
        <v/>
      </c>
      <c r="AK7093" s="2" t="str">
        <f t="shared" si="1882"/>
        <v/>
      </c>
      <c r="AL7093" s="2" t="str">
        <f t="shared" si="1883"/>
        <v/>
      </c>
      <c r="AM7093" s="2" t="str">
        <f t="shared" si="1884"/>
        <v/>
      </c>
      <c r="AN7093" s="2" t="str">
        <f t="shared" si="1885"/>
        <v/>
      </c>
      <c r="AO7093" s="2" t="str">
        <f t="shared" si="1886"/>
        <v/>
      </c>
    </row>
    <row r="7094" spans="1:41" x14ac:dyDescent="0.3">
      <c r="A7094" s="111">
        <v>44873.398865740739</v>
      </c>
      <c r="B7094" s="78" t="s">
        <v>7529</v>
      </c>
      <c r="C7094" s="78" t="s">
        <v>842</v>
      </c>
      <c r="D7094" s="78" t="s">
        <v>1199</v>
      </c>
      <c r="E7094" s="78">
        <v>376</v>
      </c>
      <c r="F7094" s="78" t="s">
        <v>809</v>
      </c>
      <c r="G7094" s="78" t="s">
        <v>84</v>
      </c>
      <c r="H7094" s="112" t="s">
        <v>202</v>
      </c>
      <c r="I7094" s="112">
        <v>4</v>
      </c>
      <c r="J7094" s="113">
        <v>44873.398055555554</v>
      </c>
      <c r="K7094" s="113">
        <v>44873.398865740739</v>
      </c>
      <c r="M7094" s="113">
        <v>44873.404108796298</v>
      </c>
      <c r="P7094" s="78" t="str">
        <f t="shared" si="1870"/>
        <v/>
      </c>
      <c r="Q7094" s="113">
        <v>44873.404143518521</v>
      </c>
      <c r="R7094" s="78" t="s">
        <v>1187</v>
      </c>
      <c r="S7094" s="78" t="str">
        <f t="shared" si="1871"/>
        <v>CIC</v>
      </c>
      <c r="V7094" s="78" t="str">
        <f t="shared" si="1872"/>
        <v/>
      </c>
      <c r="W7094" s="113">
        <v>44873.408159722225</v>
      </c>
      <c r="X7094" s="113">
        <f t="shared" si="1873"/>
        <v>5.2430555588216521E-3</v>
      </c>
      <c r="Y7094" s="113" t="str">
        <f t="shared" si="1874"/>
        <v/>
      </c>
      <c r="Z7094" s="113" t="str">
        <f t="shared" si="1875"/>
        <v/>
      </c>
      <c r="AB7094" s="2" t="str">
        <f t="shared" si="1876"/>
        <v/>
      </c>
      <c r="AC7094" s="2" t="str">
        <f t="shared" si="1876"/>
        <v/>
      </c>
      <c r="AE7094" s="2" t="str">
        <f t="shared" si="1877"/>
        <v/>
      </c>
      <c r="AF7094" s="2" t="str">
        <f t="shared" si="1878"/>
        <v/>
      </c>
      <c r="AG7094" s="2" t="str">
        <f t="shared" si="1879"/>
        <v/>
      </c>
      <c r="AH7094" s="2" t="str">
        <f t="shared" si="1880"/>
        <v/>
      </c>
      <c r="AI7094" s="2" t="str">
        <f t="shared" si="1881"/>
        <v/>
      </c>
      <c r="AK7094" s="2" t="str">
        <f t="shared" si="1882"/>
        <v/>
      </c>
      <c r="AL7094" s="2" t="str">
        <f t="shared" si="1883"/>
        <v/>
      </c>
      <c r="AM7094" s="2" t="str">
        <f t="shared" si="1884"/>
        <v/>
      </c>
      <c r="AN7094" s="2" t="str">
        <f t="shared" si="1885"/>
        <v/>
      </c>
      <c r="AO7094" s="2" t="str">
        <f t="shared" si="1886"/>
        <v/>
      </c>
    </row>
    <row r="7095" spans="1:41" x14ac:dyDescent="0.3">
      <c r="A7095" s="111">
        <v>44873.505509259259</v>
      </c>
      <c r="B7095" s="78" t="s">
        <v>7530</v>
      </c>
      <c r="C7095" s="78" t="s">
        <v>886</v>
      </c>
      <c r="D7095" s="78" t="s">
        <v>1866</v>
      </c>
      <c r="E7095" s="78">
        <v>33</v>
      </c>
      <c r="F7095" s="78" t="s">
        <v>808</v>
      </c>
      <c r="G7095" s="78" t="s">
        <v>102</v>
      </c>
      <c r="H7095" s="112" t="s">
        <v>226</v>
      </c>
      <c r="I7095" s="112">
        <v>3</v>
      </c>
      <c r="J7095" s="113">
        <v>44873.505509259259</v>
      </c>
      <c r="K7095" s="113">
        <v>44873.505509259259</v>
      </c>
      <c r="M7095" s="113">
        <v>44873.505833333336</v>
      </c>
      <c r="N7095" s="113">
        <v>44873.506064814814</v>
      </c>
      <c r="O7095" s="78" t="s">
        <v>1187</v>
      </c>
      <c r="P7095" s="78" t="str">
        <f t="shared" si="1870"/>
        <v>CIC</v>
      </c>
      <c r="S7095" s="78" t="str">
        <f t="shared" si="1871"/>
        <v/>
      </c>
      <c r="T7095" s="113">
        <v>44873.525636574072</v>
      </c>
      <c r="U7095" s="78" t="s">
        <v>1267</v>
      </c>
      <c r="V7095" s="78" t="str">
        <f t="shared" si="1872"/>
        <v>PLOEG</v>
      </c>
      <c r="W7095" s="113">
        <v>44873.545451388891</v>
      </c>
      <c r="X7095" s="113">
        <f t="shared" si="1873"/>
        <v>3.2407407707069069E-4</v>
      </c>
      <c r="Y7095" s="113">
        <f t="shared" si="1874"/>
        <v>1.9803240735200234E-2</v>
      </c>
      <c r="Z7095" s="113">
        <f t="shared" si="1875"/>
        <v>1.9814814819255844E-2</v>
      </c>
      <c r="AB7095" s="2">
        <f t="shared" si="1876"/>
        <v>1711</v>
      </c>
      <c r="AC7095" s="2">
        <f t="shared" si="1876"/>
        <v>1712</v>
      </c>
      <c r="AE7095" s="2" t="str">
        <f t="shared" si="1877"/>
        <v/>
      </c>
      <c r="AF7095" s="2" t="str">
        <f t="shared" si="1878"/>
        <v/>
      </c>
      <c r="AG7095" s="2" t="str">
        <f t="shared" si="1879"/>
        <v/>
      </c>
      <c r="AH7095" s="2">
        <f t="shared" si="1880"/>
        <v>1711</v>
      </c>
      <c r="AI7095" s="2" t="str">
        <f t="shared" si="1881"/>
        <v/>
      </c>
      <c r="AK7095" s="2" t="str">
        <f t="shared" si="1882"/>
        <v/>
      </c>
      <c r="AL7095" s="2" t="str">
        <f t="shared" si="1883"/>
        <v/>
      </c>
      <c r="AM7095" s="2" t="str">
        <f t="shared" si="1884"/>
        <v/>
      </c>
      <c r="AN7095" s="2">
        <f t="shared" si="1885"/>
        <v>1712</v>
      </c>
      <c r="AO7095" s="2" t="str">
        <f t="shared" si="1886"/>
        <v/>
      </c>
    </row>
    <row r="7096" spans="1:41" x14ac:dyDescent="0.3">
      <c r="A7096" s="111">
        <v>44873.512986111113</v>
      </c>
      <c r="B7096" s="78" t="s">
        <v>7531</v>
      </c>
      <c r="C7096" s="78" t="s">
        <v>922</v>
      </c>
      <c r="D7096" s="78" t="s">
        <v>2238</v>
      </c>
      <c r="E7096" s="78">
        <v>33</v>
      </c>
      <c r="F7096" s="78" t="s">
        <v>808</v>
      </c>
      <c r="G7096" s="78" t="s">
        <v>100</v>
      </c>
      <c r="H7096" s="112" t="s">
        <v>208</v>
      </c>
      <c r="I7096" s="112">
        <v>3</v>
      </c>
      <c r="J7096" s="113">
        <v>44873.512986111113</v>
      </c>
      <c r="K7096" s="113">
        <v>44873.512986111113</v>
      </c>
      <c r="M7096" s="113">
        <v>44873.664618055554</v>
      </c>
      <c r="N7096" s="113">
        <v>44873.664687500001</v>
      </c>
      <c r="O7096" s="78" t="s">
        <v>1187</v>
      </c>
      <c r="P7096" s="78" t="str">
        <f t="shared" si="1870"/>
        <v>CIC</v>
      </c>
      <c r="S7096" s="78" t="str">
        <f t="shared" si="1871"/>
        <v/>
      </c>
      <c r="T7096" s="113">
        <v>44873.681550925925</v>
      </c>
      <c r="U7096" s="78" t="s">
        <v>1187</v>
      </c>
      <c r="V7096" s="78" t="str">
        <f t="shared" si="1872"/>
        <v>CIC</v>
      </c>
      <c r="W7096" s="113">
        <v>44873.692245370374</v>
      </c>
      <c r="X7096" s="113">
        <f t="shared" si="1873"/>
        <v>0.15163194444176042</v>
      </c>
      <c r="Y7096" s="113">
        <f t="shared" si="1874"/>
        <v>1.69328703705105E-2</v>
      </c>
      <c r="Z7096" s="113">
        <f t="shared" si="1875"/>
        <v>1.0694444448745344E-2</v>
      </c>
      <c r="AB7096" s="2">
        <f t="shared" si="1876"/>
        <v>1463</v>
      </c>
      <c r="AC7096" s="2">
        <f t="shared" si="1876"/>
        <v>924</v>
      </c>
      <c r="AE7096" s="2" t="str">
        <f t="shared" si="1877"/>
        <v/>
      </c>
      <c r="AF7096" s="2" t="str">
        <f t="shared" si="1878"/>
        <v/>
      </c>
      <c r="AG7096" s="2" t="str">
        <f t="shared" si="1879"/>
        <v/>
      </c>
      <c r="AH7096" s="2">
        <f t="shared" si="1880"/>
        <v>1463</v>
      </c>
      <c r="AI7096" s="2" t="str">
        <f t="shared" si="1881"/>
        <v/>
      </c>
      <c r="AK7096" s="2" t="str">
        <f t="shared" si="1882"/>
        <v/>
      </c>
      <c r="AL7096" s="2" t="str">
        <f t="shared" si="1883"/>
        <v/>
      </c>
      <c r="AM7096" s="2" t="str">
        <f t="shared" si="1884"/>
        <v/>
      </c>
      <c r="AN7096" s="2">
        <f t="shared" si="1885"/>
        <v>924</v>
      </c>
      <c r="AO7096" s="2" t="str">
        <f t="shared" si="1886"/>
        <v/>
      </c>
    </row>
    <row r="7097" spans="1:41" x14ac:dyDescent="0.3">
      <c r="A7097" s="111">
        <v>44873.542581018519</v>
      </c>
      <c r="B7097" s="78" t="s">
        <v>7532</v>
      </c>
      <c r="C7097" s="78" t="s">
        <v>886</v>
      </c>
      <c r="D7097" s="78" t="s">
        <v>2232</v>
      </c>
      <c r="E7097" s="78">
        <v>65</v>
      </c>
      <c r="F7097" s="78" t="s">
        <v>808</v>
      </c>
      <c r="G7097" s="78" t="s">
        <v>156</v>
      </c>
      <c r="H7097" s="112" t="s">
        <v>430</v>
      </c>
      <c r="I7097" s="112">
        <v>4</v>
      </c>
      <c r="J7097" s="113">
        <v>44873.542164351849</v>
      </c>
      <c r="K7097" s="113">
        <v>44873.542581018519</v>
      </c>
      <c r="M7097" s="113">
        <v>44873.545532407406</v>
      </c>
      <c r="N7097" s="113">
        <v>44873.545543981483</v>
      </c>
      <c r="O7097" s="78" t="s">
        <v>1187</v>
      </c>
      <c r="P7097" s="78" t="str">
        <f t="shared" si="1870"/>
        <v>CIC</v>
      </c>
      <c r="S7097" s="78" t="str">
        <f t="shared" si="1871"/>
        <v/>
      </c>
      <c r="V7097" s="78" t="str">
        <f t="shared" si="1872"/>
        <v/>
      </c>
      <c r="W7097" s="113">
        <v>44873.660856481481</v>
      </c>
      <c r="X7097" s="113">
        <f t="shared" si="1873"/>
        <v>2.9513888875953853E-3</v>
      </c>
      <c r="Y7097" s="113" t="str">
        <f t="shared" si="1874"/>
        <v/>
      </c>
      <c r="Z7097" s="113" t="str">
        <f t="shared" si="1875"/>
        <v/>
      </c>
      <c r="AB7097" s="2" t="str">
        <f t="shared" si="1876"/>
        <v/>
      </c>
      <c r="AC7097" s="2" t="str">
        <f t="shared" si="1876"/>
        <v/>
      </c>
      <c r="AE7097" s="2" t="str">
        <f t="shared" si="1877"/>
        <v/>
      </c>
      <c r="AF7097" s="2" t="str">
        <f t="shared" si="1878"/>
        <v/>
      </c>
      <c r="AG7097" s="2" t="str">
        <f t="shared" si="1879"/>
        <v/>
      </c>
      <c r="AH7097" s="2" t="str">
        <f t="shared" si="1880"/>
        <v/>
      </c>
      <c r="AI7097" s="2" t="str">
        <f t="shared" si="1881"/>
        <v/>
      </c>
      <c r="AK7097" s="2" t="str">
        <f t="shared" si="1882"/>
        <v/>
      </c>
      <c r="AL7097" s="2" t="str">
        <f t="shared" si="1883"/>
        <v/>
      </c>
      <c r="AM7097" s="2" t="str">
        <f t="shared" si="1884"/>
        <v/>
      </c>
      <c r="AN7097" s="2" t="str">
        <f t="shared" si="1885"/>
        <v/>
      </c>
      <c r="AO7097" s="2" t="str">
        <f t="shared" si="1886"/>
        <v/>
      </c>
    </row>
    <row r="7098" spans="1:41" x14ac:dyDescent="0.3">
      <c r="A7098" s="111">
        <v>44873.689571759256</v>
      </c>
      <c r="B7098" s="78" t="s">
        <v>7533</v>
      </c>
      <c r="C7098" s="78" t="s">
        <v>886</v>
      </c>
      <c r="D7098" s="78" t="s">
        <v>1418</v>
      </c>
      <c r="E7098" s="78">
        <v>17</v>
      </c>
      <c r="F7098" s="78" t="s">
        <v>807</v>
      </c>
      <c r="G7098" s="78" t="s">
        <v>98</v>
      </c>
      <c r="H7098" s="112" t="s">
        <v>254</v>
      </c>
      <c r="I7098" s="112">
        <v>3</v>
      </c>
      <c r="J7098" s="113">
        <v>44873.689062500001</v>
      </c>
      <c r="K7098" s="113">
        <v>44873.689571759256</v>
      </c>
      <c r="L7098" s="113">
        <v>44873.701863425929</v>
      </c>
      <c r="M7098" s="113">
        <v>44873.707569444443</v>
      </c>
      <c r="P7098" s="78" t="str">
        <f t="shared" si="1870"/>
        <v/>
      </c>
      <c r="Q7098" s="113">
        <v>44873.692800925928</v>
      </c>
      <c r="R7098" s="78" t="s">
        <v>1187</v>
      </c>
      <c r="S7098" s="78" t="str">
        <f t="shared" si="1871"/>
        <v>CIC</v>
      </c>
      <c r="V7098" s="78" t="str">
        <f t="shared" si="1872"/>
        <v/>
      </c>
      <c r="W7098" s="113">
        <v>44873.707719907405</v>
      </c>
      <c r="X7098" s="113">
        <f t="shared" si="1873"/>
        <v>1.2291666673263535E-2</v>
      </c>
      <c r="Y7098" s="113" t="str">
        <f t="shared" si="1874"/>
        <v/>
      </c>
      <c r="Z7098" s="113" t="str">
        <f t="shared" si="1875"/>
        <v/>
      </c>
      <c r="AB7098" s="2" t="str">
        <f t="shared" si="1876"/>
        <v/>
      </c>
      <c r="AC7098" s="2" t="str">
        <f t="shared" si="1876"/>
        <v/>
      </c>
      <c r="AE7098" s="2" t="str">
        <f t="shared" si="1877"/>
        <v/>
      </c>
      <c r="AF7098" s="2" t="str">
        <f t="shared" si="1878"/>
        <v/>
      </c>
      <c r="AG7098" s="2" t="str">
        <f t="shared" si="1879"/>
        <v/>
      </c>
      <c r="AH7098" s="2" t="str">
        <f t="shared" si="1880"/>
        <v/>
      </c>
      <c r="AI7098" s="2" t="str">
        <f t="shared" si="1881"/>
        <v/>
      </c>
      <c r="AK7098" s="2" t="str">
        <f t="shared" si="1882"/>
        <v/>
      </c>
      <c r="AL7098" s="2" t="str">
        <f t="shared" si="1883"/>
        <v/>
      </c>
      <c r="AM7098" s="2" t="str">
        <f t="shared" si="1884"/>
        <v/>
      </c>
      <c r="AN7098" s="2" t="str">
        <f t="shared" si="1885"/>
        <v/>
      </c>
      <c r="AO7098" s="2" t="str">
        <f t="shared" si="1886"/>
        <v/>
      </c>
    </row>
    <row r="7099" spans="1:41" x14ac:dyDescent="0.3">
      <c r="A7099" s="111">
        <v>44873.701655092591</v>
      </c>
      <c r="B7099" s="78" t="s">
        <v>7534</v>
      </c>
      <c r="C7099" s="78" t="s">
        <v>886</v>
      </c>
      <c r="D7099" s="78" t="s">
        <v>2203</v>
      </c>
      <c r="F7099" s="78" t="s">
        <v>810</v>
      </c>
      <c r="G7099" s="78" t="s">
        <v>92</v>
      </c>
      <c r="H7099" s="112" t="s">
        <v>220</v>
      </c>
      <c r="I7099" s="112">
        <v>2</v>
      </c>
      <c r="J7099" s="113">
        <v>44873.701655092591</v>
      </c>
      <c r="K7099" s="113">
        <v>44873.701655092591</v>
      </c>
      <c r="M7099" s="113">
        <v>44873.701863425929</v>
      </c>
      <c r="N7099" s="113">
        <v>44873.701956018522</v>
      </c>
      <c r="O7099" s="78" t="s">
        <v>1185</v>
      </c>
      <c r="P7099" s="78" t="str">
        <f t="shared" si="1870"/>
        <v>CIC</v>
      </c>
      <c r="S7099" s="78" t="str">
        <f t="shared" si="1871"/>
        <v/>
      </c>
      <c r="V7099" s="78" t="str">
        <f t="shared" si="1872"/>
        <v/>
      </c>
      <c r="W7099" s="113">
        <v>44873.707557870373</v>
      </c>
      <c r="X7099" s="113">
        <f t="shared" si="1873"/>
        <v>2.0833333837799728E-4</v>
      </c>
      <c r="Y7099" s="113" t="str">
        <f t="shared" si="1874"/>
        <v/>
      </c>
      <c r="Z7099" s="113" t="str">
        <f t="shared" si="1875"/>
        <v/>
      </c>
      <c r="AB7099" s="2" t="str">
        <f t="shared" si="1876"/>
        <v/>
      </c>
      <c r="AC7099" s="2" t="str">
        <f t="shared" si="1876"/>
        <v/>
      </c>
      <c r="AE7099" s="2" t="str">
        <f t="shared" si="1877"/>
        <v/>
      </c>
      <c r="AF7099" s="2" t="str">
        <f t="shared" si="1878"/>
        <v/>
      </c>
      <c r="AG7099" s="2" t="str">
        <f t="shared" si="1879"/>
        <v/>
      </c>
      <c r="AH7099" s="2" t="str">
        <f t="shared" si="1880"/>
        <v/>
      </c>
      <c r="AI7099" s="2" t="str">
        <f t="shared" si="1881"/>
        <v/>
      </c>
      <c r="AK7099" s="2" t="str">
        <f t="shared" si="1882"/>
        <v/>
      </c>
      <c r="AL7099" s="2" t="str">
        <f t="shared" si="1883"/>
        <v/>
      </c>
      <c r="AM7099" s="2" t="str">
        <f t="shared" si="1884"/>
        <v/>
      </c>
      <c r="AN7099" s="2" t="str">
        <f t="shared" si="1885"/>
        <v/>
      </c>
      <c r="AO7099" s="2" t="str">
        <f t="shared" si="1886"/>
        <v/>
      </c>
    </row>
    <row r="7100" spans="1:41" x14ac:dyDescent="0.3">
      <c r="A7100" s="111">
        <v>44873.774363425924</v>
      </c>
      <c r="B7100" s="78" t="s">
        <v>7535</v>
      </c>
      <c r="C7100" s="78" t="s">
        <v>835</v>
      </c>
      <c r="D7100" s="78" t="s">
        <v>1893</v>
      </c>
      <c r="F7100" s="78" t="s">
        <v>807</v>
      </c>
      <c r="G7100" s="78" t="s">
        <v>110</v>
      </c>
      <c r="H7100" s="112" t="s">
        <v>416</v>
      </c>
      <c r="I7100" s="112">
        <v>3</v>
      </c>
      <c r="J7100" s="113">
        <v>44873.773379629631</v>
      </c>
      <c r="K7100" s="113">
        <v>44873.774363425924</v>
      </c>
      <c r="M7100" s="113">
        <v>44873.776446759257</v>
      </c>
      <c r="N7100" s="113">
        <v>44873.776736111111</v>
      </c>
      <c r="O7100" s="78" t="s">
        <v>1185</v>
      </c>
      <c r="P7100" s="78" t="str">
        <f t="shared" si="1870"/>
        <v>CIC</v>
      </c>
      <c r="Q7100" s="113">
        <v>44873.783333333333</v>
      </c>
      <c r="R7100" s="78" t="s">
        <v>1216</v>
      </c>
      <c r="S7100" s="78" t="str">
        <f t="shared" si="1871"/>
        <v>PLOEG</v>
      </c>
      <c r="T7100" s="113">
        <v>44873.793599537035</v>
      </c>
      <c r="U7100" s="78" t="s">
        <v>1216</v>
      </c>
      <c r="V7100" s="78" t="str">
        <f t="shared" si="1872"/>
        <v>PLOEG</v>
      </c>
      <c r="W7100" s="113">
        <v>44873.817812499998</v>
      </c>
      <c r="X7100" s="113">
        <f t="shared" si="1873"/>
        <v>2.0833333328482695E-3</v>
      </c>
      <c r="Y7100" s="113">
        <f t="shared" si="1874"/>
        <v>1.7152777778392192E-2</v>
      </c>
      <c r="Z7100" s="113">
        <f t="shared" si="1875"/>
        <v>2.421296296233777E-2</v>
      </c>
      <c r="AB7100" s="2">
        <f t="shared" si="1876"/>
        <v>1482</v>
      </c>
      <c r="AC7100" s="2">
        <f t="shared" si="1876"/>
        <v>2092</v>
      </c>
      <c r="AE7100" s="2" t="str">
        <f t="shared" si="1877"/>
        <v/>
      </c>
      <c r="AF7100" s="2" t="str">
        <f t="shared" si="1878"/>
        <v/>
      </c>
      <c r="AG7100" s="2" t="str">
        <f t="shared" si="1879"/>
        <v/>
      </c>
      <c r="AH7100" s="2">
        <f t="shared" si="1880"/>
        <v>1482</v>
      </c>
      <c r="AI7100" s="2" t="str">
        <f t="shared" si="1881"/>
        <v/>
      </c>
      <c r="AK7100" s="2" t="str">
        <f t="shared" si="1882"/>
        <v/>
      </c>
      <c r="AL7100" s="2" t="str">
        <f t="shared" si="1883"/>
        <v/>
      </c>
      <c r="AM7100" s="2" t="str">
        <f t="shared" si="1884"/>
        <v/>
      </c>
      <c r="AN7100" s="2">
        <f t="shared" si="1885"/>
        <v>2092</v>
      </c>
      <c r="AO7100" s="2" t="str">
        <f t="shared" si="1886"/>
        <v/>
      </c>
    </row>
    <row r="7101" spans="1:41" x14ac:dyDescent="0.3">
      <c r="A7101" s="111">
        <v>44873.818495370368</v>
      </c>
      <c r="B7101" s="78" t="s">
        <v>7536</v>
      </c>
      <c r="C7101" s="78" t="s">
        <v>835</v>
      </c>
      <c r="D7101" s="78" t="s">
        <v>1211</v>
      </c>
      <c r="E7101" s="78">
        <v>32</v>
      </c>
      <c r="F7101" s="78" t="s">
        <v>808</v>
      </c>
      <c r="G7101" s="78" t="s">
        <v>140</v>
      </c>
      <c r="H7101" s="112" t="s">
        <v>548</v>
      </c>
      <c r="I7101" s="112">
        <v>3</v>
      </c>
      <c r="J7101" s="113">
        <v>44873.817881944444</v>
      </c>
      <c r="K7101" s="113">
        <v>44873.818495370368</v>
      </c>
      <c r="M7101" s="113">
        <v>44873.818842592591</v>
      </c>
      <c r="N7101" s="113">
        <v>44873.818865740737</v>
      </c>
      <c r="O7101" s="78" t="s">
        <v>1185</v>
      </c>
      <c r="P7101" s="78" t="str">
        <f t="shared" si="1870"/>
        <v>CIC</v>
      </c>
      <c r="Q7101" s="113">
        <v>44873.820173611108</v>
      </c>
      <c r="R7101" s="78" t="s">
        <v>1200</v>
      </c>
      <c r="S7101" s="78" t="str">
        <f t="shared" si="1871"/>
        <v>PLOEG</v>
      </c>
      <c r="T7101" s="113">
        <v>44873.84715277778</v>
      </c>
      <c r="U7101" s="78" t="s">
        <v>1187</v>
      </c>
      <c r="V7101" s="78" t="str">
        <f t="shared" si="1872"/>
        <v>CIC</v>
      </c>
      <c r="W7101" s="113">
        <v>44873.847384259258</v>
      </c>
      <c r="X7101" s="113">
        <f t="shared" si="1873"/>
        <v>3.4722222335403785E-4</v>
      </c>
      <c r="Y7101" s="113">
        <f t="shared" si="1874"/>
        <v>2.8310185189184267E-2</v>
      </c>
      <c r="Z7101" s="113" t="str">
        <f t="shared" si="1875"/>
        <v/>
      </c>
      <c r="AB7101" s="2">
        <f t="shared" si="1876"/>
        <v>2446</v>
      </c>
      <c r="AC7101" s="2" t="str">
        <f t="shared" si="1876"/>
        <v/>
      </c>
      <c r="AE7101" s="2" t="str">
        <f t="shared" si="1877"/>
        <v/>
      </c>
      <c r="AF7101" s="2" t="str">
        <f t="shared" si="1878"/>
        <v/>
      </c>
      <c r="AG7101" s="2" t="str">
        <f t="shared" si="1879"/>
        <v/>
      </c>
      <c r="AH7101" s="2">
        <f t="shared" si="1880"/>
        <v>2446</v>
      </c>
      <c r="AI7101" s="2" t="str">
        <f t="shared" si="1881"/>
        <v/>
      </c>
      <c r="AK7101" s="2" t="str">
        <f t="shared" si="1882"/>
        <v/>
      </c>
      <c r="AL7101" s="2" t="str">
        <f t="shared" si="1883"/>
        <v/>
      </c>
      <c r="AM7101" s="2" t="str">
        <f t="shared" si="1884"/>
        <v/>
      </c>
      <c r="AN7101" s="2" t="str">
        <f t="shared" si="1885"/>
        <v/>
      </c>
      <c r="AO7101" s="2" t="str">
        <f t="shared" si="1886"/>
        <v/>
      </c>
    </row>
    <row r="7102" spans="1:41" x14ac:dyDescent="0.3">
      <c r="A7102" s="111">
        <v>44873.872546296298</v>
      </c>
      <c r="B7102" s="78" t="s">
        <v>7537</v>
      </c>
      <c r="C7102" s="78" t="s">
        <v>835</v>
      </c>
      <c r="F7102" s="78" t="s">
        <v>809</v>
      </c>
      <c r="G7102" s="78" t="s">
        <v>104</v>
      </c>
      <c r="H7102" s="112" t="s">
        <v>198</v>
      </c>
      <c r="I7102" s="112">
        <v>3</v>
      </c>
      <c r="J7102" s="113">
        <v>44873.871666666666</v>
      </c>
      <c r="K7102" s="113">
        <v>44873.872546296298</v>
      </c>
      <c r="M7102" s="113">
        <v>44873.876226851855</v>
      </c>
      <c r="N7102" s="113">
        <v>44873.876261574071</v>
      </c>
      <c r="O7102" s="78" t="s">
        <v>1187</v>
      </c>
      <c r="P7102" s="78" t="str">
        <f t="shared" si="1870"/>
        <v>CIC</v>
      </c>
      <c r="S7102" s="78" t="str">
        <f t="shared" si="1871"/>
        <v/>
      </c>
      <c r="T7102" s="113">
        <v>44873.88890046296</v>
      </c>
      <c r="U7102" s="78" t="s">
        <v>1187</v>
      </c>
      <c r="V7102" s="78" t="str">
        <f t="shared" si="1872"/>
        <v>CIC</v>
      </c>
      <c r="W7102" s="113">
        <v>44873.889432870368</v>
      </c>
      <c r="X7102" s="113">
        <f t="shared" si="1873"/>
        <v>3.6805555573664606E-3</v>
      </c>
      <c r="Y7102" s="113">
        <f t="shared" si="1874"/>
        <v>1.2673611105128657E-2</v>
      </c>
      <c r="Z7102" s="113">
        <f t="shared" si="1875"/>
        <v>5.3240740817273036E-4</v>
      </c>
      <c r="AB7102" s="2">
        <f t="shared" si="1876"/>
        <v>1095</v>
      </c>
      <c r="AC7102" s="2">
        <f t="shared" si="1876"/>
        <v>46</v>
      </c>
      <c r="AE7102" s="2" t="str">
        <f t="shared" si="1877"/>
        <v/>
      </c>
      <c r="AF7102" s="2" t="str">
        <f t="shared" si="1878"/>
        <v/>
      </c>
      <c r="AG7102" s="2" t="str">
        <f t="shared" si="1879"/>
        <v/>
      </c>
      <c r="AH7102" s="2">
        <f t="shared" si="1880"/>
        <v>1095</v>
      </c>
      <c r="AI7102" s="2" t="str">
        <f t="shared" si="1881"/>
        <v/>
      </c>
      <c r="AK7102" s="2" t="str">
        <f t="shared" si="1882"/>
        <v/>
      </c>
      <c r="AL7102" s="2" t="str">
        <f t="shared" si="1883"/>
        <v/>
      </c>
      <c r="AM7102" s="2" t="str">
        <f t="shared" si="1884"/>
        <v/>
      </c>
      <c r="AN7102" s="2">
        <f t="shared" si="1885"/>
        <v>46</v>
      </c>
      <c r="AO7102" s="2" t="str">
        <f t="shared" si="1886"/>
        <v/>
      </c>
    </row>
    <row r="7103" spans="1:41" x14ac:dyDescent="0.3">
      <c r="A7103" s="111">
        <v>44873.905173611114</v>
      </c>
      <c r="B7103" s="78" t="s">
        <v>7538</v>
      </c>
      <c r="C7103" s="78" t="s">
        <v>835</v>
      </c>
      <c r="D7103" s="78" t="s">
        <v>1546</v>
      </c>
      <c r="E7103" s="78">
        <v>10</v>
      </c>
      <c r="F7103" s="78" t="s">
        <v>809</v>
      </c>
      <c r="G7103" s="78" t="s">
        <v>94</v>
      </c>
      <c r="H7103" s="112" t="s">
        <v>246</v>
      </c>
      <c r="I7103" s="112">
        <v>2</v>
      </c>
      <c r="J7103" s="113">
        <v>44873.904618055552</v>
      </c>
      <c r="K7103" s="113">
        <v>44873.905173611114</v>
      </c>
      <c r="M7103" s="113">
        <v>44873.908425925925</v>
      </c>
      <c r="N7103" s="113">
        <v>44873.909212962964</v>
      </c>
      <c r="O7103" s="78" t="s">
        <v>1187</v>
      </c>
      <c r="P7103" s="78" t="str">
        <f t="shared" si="1870"/>
        <v>CIC</v>
      </c>
      <c r="Q7103" s="113">
        <v>44873.909409722219</v>
      </c>
      <c r="R7103" s="78" t="s">
        <v>1187</v>
      </c>
      <c r="S7103" s="78" t="str">
        <f t="shared" si="1871"/>
        <v>CIC</v>
      </c>
      <c r="T7103" s="113">
        <v>44873.913368055553</v>
      </c>
      <c r="U7103" s="78" t="s">
        <v>1200</v>
      </c>
      <c r="V7103" s="78" t="str">
        <f t="shared" si="1872"/>
        <v>PLOEG</v>
      </c>
      <c r="W7103" s="113">
        <v>44873.935636574075</v>
      </c>
      <c r="X7103" s="113">
        <f t="shared" si="1873"/>
        <v>3.2523148111067712E-3</v>
      </c>
      <c r="Y7103" s="113">
        <f t="shared" si="1874"/>
        <v>4.9421296280343086E-3</v>
      </c>
      <c r="Z7103" s="113">
        <f t="shared" si="1875"/>
        <v>2.2268518521741498E-2</v>
      </c>
      <c r="AB7103" s="2">
        <f t="shared" si="1876"/>
        <v>427</v>
      </c>
      <c r="AC7103" s="2">
        <f t="shared" si="1876"/>
        <v>1924</v>
      </c>
      <c r="AE7103" s="2" t="str">
        <f t="shared" si="1877"/>
        <v/>
      </c>
      <c r="AF7103" s="2" t="str">
        <f t="shared" si="1878"/>
        <v/>
      </c>
      <c r="AG7103" s="2">
        <f t="shared" si="1879"/>
        <v>427</v>
      </c>
      <c r="AH7103" s="2" t="str">
        <f t="shared" si="1880"/>
        <v/>
      </c>
      <c r="AI7103" s="2" t="str">
        <f t="shared" si="1881"/>
        <v/>
      </c>
      <c r="AK7103" s="2" t="str">
        <f t="shared" si="1882"/>
        <v/>
      </c>
      <c r="AL7103" s="2" t="str">
        <f t="shared" si="1883"/>
        <v/>
      </c>
      <c r="AM7103" s="2">
        <f t="shared" si="1884"/>
        <v>1924</v>
      </c>
      <c r="AN7103" s="2" t="str">
        <f t="shared" si="1885"/>
        <v/>
      </c>
      <c r="AO7103" s="2" t="str">
        <f t="shared" si="1886"/>
        <v/>
      </c>
    </row>
    <row r="7104" spans="1:41" x14ac:dyDescent="0.3">
      <c r="A7104" s="111">
        <v>44873.954780092594</v>
      </c>
      <c r="B7104" s="78" t="s">
        <v>7539</v>
      </c>
      <c r="C7104" s="78" t="s">
        <v>853</v>
      </c>
      <c r="D7104" s="78" t="s">
        <v>2670</v>
      </c>
      <c r="E7104" s="78">
        <v>6</v>
      </c>
      <c r="F7104" s="78" t="s">
        <v>808</v>
      </c>
      <c r="G7104" s="78" t="s">
        <v>128</v>
      </c>
      <c r="H7104" s="112" t="s">
        <v>350</v>
      </c>
      <c r="I7104" s="112">
        <v>3</v>
      </c>
      <c r="J7104" s="113">
        <v>44873.954282407409</v>
      </c>
      <c r="K7104" s="113">
        <v>44873.954780092594</v>
      </c>
      <c r="M7104" s="113">
        <v>44873.958171296297</v>
      </c>
      <c r="P7104" s="78" t="str">
        <f t="shared" si="1870"/>
        <v/>
      </c>
      <c r="S7104" s="78" t="str">
        <f t="shared" si="1871"/>
        <v/>
      </c>
      <c r="T7104" s="113">
        <v>44873.958194444444</v>
      </c>
      <c r="U7104" s="78" t="s">
        <v>1185</v>
      </c>
      <c r="V7104" s="78" t="str">
        <f t="shared" si="1872"/>
        <v>CIC</v>
      </c>
      <c r="W7104" s="113">
        <v>44873.986840277779</v>
      </c>
      <c r="X7104" s="113">
        <f t="shared" si="1873"/>
        <v>3.3912037033587694E-3</v>
      </c>
      <c r="Y7104" s="113" t="str">
        <f t="shared" si="1874"/>
        <v/>
      </c>
      <c r="Z7104" s="113">
        <f t="shared" si="1875"/>
        <v>2.8645833335758653E-2</v>
      </c>
      <c r="AB7104" s="2" t="str">
        <f t="shared" si="1876"/>
        <v/>
      </c>
      <c r="AC7104" s="2">
        <f t="shared" si="1876"/>
        <v>2475</v>
      </c>
      <c r="AE7104" s="2" t="str">
        <f t="shared" si="1877"/>
        <v/>
      </c>
      <c r="AF7104" s="2" t="str">
        <f t="shared" si="1878"/>
        <v/>
      </c>
      <c r="AG7104" s="2" t="str">
        <f t="shared" si="1879"/>
        <v/>
      </c>
      <c r="AH7104" s="2" t="str">
        <f t="shared" si="1880"/>
        <v/>
      </c>
      <c r="AI7104" s="2" t="str">
        <f t="shared" si="1881"/>
        <v/>
      </c>
      <c r="AK7104" s="2" t="str">
        <f t="shared" si="1882"/>
        <v/>
      </c>
      <c r="AL7104" s="2" t="str">
        <f t="shared" si="1883"/>
        <v/>
      </c>
      <c r="AM7104" s="2" t="str">
        <f t="shared" si="1884"/>
        <v/>
      </c>
      <c r="AN7104" s="2">
        <f t="shared" si="1885"/>
        <v>2475</v>
      </c>
      <c r="AO7104" s="2" t="str">
        <f t="shared" si="1886"/>
        <v/>
      </c>
    </row>
    <row r="7105" spans="1:41" x14ac:dyDescent="0.3">
      <c r="A7105" s="111">
        <v>44874.198055555556</v>
      </c>
      <c r="B7105" s="78" t="s">
        <v>7540</v>
      </c>
      <c r="C7105" s="78" t="s">
        <v>846</v>
      </c>
      <c r="D7105" s="78" t="s">
        <v>1804</v>
      </c>
      <c r="F7105" s="78" t="s">
        <v>809</v>
      </c>
      <c r="G7105" s="78" t="s">
        <v>110</v>
      </c>
      <c r="H7105" s="112" t="s">
        <v>304</v>
      </c>
      <c r="I7105" s="112">
        <v>3</v>
      </c>
      <c r="J7105" s="113">
        <v>44874.196585648147</v>
      </c>
      <c r="K7105" s="113">
        <v>44874.198055555556</v>
      </c>
      <c r="M7105" s="113">
        <v>44874.198472222219</v>
      </c>
      <c r="N7105" s="113">
        <v>44874.198773148149</v>
      </c>
      <c r="O7105" s="78" t="s">
        <v>1185</v>
      </c>
      <c r="P7105" s="78" t="str">
        <f t="shared" si="1870"/>
        <v>CIC</v>
      </c>
      <c r="Q7105" s="113">
        <v>44874.204085648147</v>
      </c>
      <c r="R7105" s="78" t="s">
        <v>1220</v>
      </c>
      <c r="S7105" s="78" t="str">
        <f t="shared" si="1871"/>
        <v>PLOEG</v>
      </c>
      <c r="V7105" s="78" t="str">
        <f t="shared" si="1872"/>
        <v/>
      </c>
      <c r="W7105" s="113">
        <v>44874.210833333331</v>
      </c>
      <c r="X7105" s="113">
        <f t="shared" si="1873"/>
        <v>4.1666666220407933E-4</v>
      </c>
      <c r="Y7105" s="113" t="str">
        <f t="shared" si="1874"/>
        <v/>
      </c>
      <c r="Z7105" s="113" t="str">
        <f t="shared" si="1875"/>
        <v/>
      </c>
      <c r="AB7105" s="2" t="str">
        <f t="shared" si="1876"/>
        <v/>
      </c>
      <c r="AC7105" s="2" t="str">
        <f t="shared" si="1876"/>
        <v/>
      </c>
      <c r="AE7105" s="2" t="str">
        <f t="shared" si="1877"/>
        <v/>
      </c>
      <c r="AF7105" s="2" t="str">
        <f t="shared" si="1878"/>
        <v/>
      </c>
      <c r="AG7105" s="2" t="str">
        <f t="shared" si="1879"/>
        <v/>
      </c>
      <c r="AH7105" s="2" t="str">
        <f t="shared" si="1880"/>
        <v/>
      </c>
      <c r="AI7105" s="2" t="str">
        <f t="shared" si="1881"/>
        <v/>
      </c>
      <c r="AK7105" s="2" t="str">
        <f t="shared" si="1882"/>
        <v/>
      </c>
      <c r="AL7105" s="2" t="str">
        <f t="shared" si="1883"/>
        <v/>
      </c>
      <c r="AM7105" s="2" t="str">
        <f t="shared" si="1884"/>
        <v/>
      </c>
      <c r="AN7105" s="2" t="str">
        <f t="shared" si="1885"/>
        <v/>
      </c>
      <c r="AO7105" s="2" t="str">
        <f t="shared" si="1886"/>
        <v/>
      </c>
    </row>
    <row r="7106" spans="1:41" x14ac:dyDescent="0.3">
      <c r="A7106" s="111">
        <v>44874.250069444446</v>
      </c>
      <c r="B7106" s="78" t="s">
        <v>7541</v>
      </c>
      <c r="C7106" s="78" t="s">
        <v>846</v>
      </c>
      <c r="D7106" s="78" t="s">
        <v>1211</v>
      </c>
      <c r="E7106" s="78">
        <v>32</v>
      </c>
      <c r="F7106" s="78" t="s">
        <v>808</v>
      </c>
      <c r="G7106" s="78" t="s">
        <v>106</v>
      </c>
      <c r="H7106" s="112" t="s">
        <v>212</v>
      </c>
      <c r="I7106" s="112">
        <v>4</v>
      </c>
      <c r="J7106" s="113">
        <v>44874.249548611115</v>
      </c>
      <c r="K7106" s="113">
        <v>44874.250069444446</v>
      </c>
      <c r="M7106" s="113">
        <v>44874.250127314815</v>
      </c>
      <c r="P7106" s="78" t="str">
        <f t="shared" si="1870"/>
        <v/>
      </c>
      <c r="Q7106" s="113">
        <v>44874.250173611108</v>
      </c>
      <c r="R7106" s="78" t="s">
        <v>1187</v>
      </c>
      <c r="S7106" s="78" t="str">
        <f t="shared" si="1871"/>
        <v>CIC</v>
      </c>
      <c r="V7106" s="78" t="str">
        <f t="shared" si="1872"/>
        <v/>
      </c>
      <c r="W7106" s="113">
        <v>44874.373113425929</v>
      </c>
      <c r="X7106" s="113" t="str">
        <f t="shared" si="1873"/>
        <v/>
      </c>
      <c r="Y7106" s="113" t="str">
        <f t="shared" si="1874"/>
        <v/>
      </c>
      <c r="Z7106" s="113" t="str">
        <f t="shared" si="1875"/>
        <v/>
      </c>
      <c r="AB7106" s="2" t="str">
        <f t="shared" si="1876"/>
        <v/>
      </c>
      <c r="AC7106" s="2" t="str">
        <f t="shared" si="1876"/>
        <v/>
      </c>
      <c r="AE7106" s="2" t="str">
        <f t="shared" si="1877"/>
        <v/>
      </c>
      <c r="AF7106" s="2" t="str">
        <f t="shared" si="1878"/>
        <v/>
      </c>
      <c r="AG7106" s="2" t="str">
        <f t="shared" si="1879"/>
        <v/>
      </c>
      <c r="AH7106" s="2" t="str">
        <f t="shared" si="1880"/>
        <v/>
      </c>
      <c r="AI7106" s="2" t="str">
        <f t="shared" si="1881"/>
        <v/>
      </c>
      <c r="AK7106" s="2" t="str">
        <f t="shared" si="1882"/>
        <v/>
      </c>
      <c r="AL7106" s="2" t="str">
        <f t="shared" si="1883"/>
        <v/>
      </c>
      <c r="AM7106" s="2" t="str">
        <f t="shared" si="1884"/>
        <v/>
      </c>
      <c r="AN7106" s="2" t="str">
        <f t="shared" si="1885"/>
        <v/>
      </c>
      <c r="AO7106" s="2" t="str">
        <f t="shared" si="1886"/>
        <v/>
      </c>
    </row>
    <row r="7107" spans="1:41" x14ac:dyDescent="0.3">
      <c r="A7107" s="111">
        <v>44874.310486111113</v>
      </c>
      <c r="B7107" s="78" t="s">
        <v>7542</v>
      </c>
      <c r="C7107" s="78" t="s">
        <v>886</v>
      </c>
      <c r="D7107" s="78" t="s">
        <v>1439</v>
      </c>
      <c r="E7107" s="78">
        <v>318</v>
      </c>
      <c r="F7107" s="78" t="s">
        <v>808</v>
      </c>
      <c r="G7107" s="78" t="s">
        <v>114</v>
      </c>
      <c r="H7107" s="112" t="s">
        <v>214</v>
      </c>
      <c r="I7107" s="112">
        <v>2</v>
      </c>
      <c r="J7107" s="113">
        <v>44874.310046296298</v>
      </c>
      <c r="K7107" s="113">
        <v>44874.310486111113</v>
      </c>
      <c r="M7107" s="113">
        <v>44874.310995370368</v>
      </c>
      <c r="N7107" s="113">
        <v>44874.311620370368</v>
      </c>
      <c r="O7107" s="78" t="s">
        <v>1185</v>
      </c>
      <c r="P7107" s="78" t="str">
        <f t="shared" si="1870"/>
        <v>CIC</v>
      </c>
      <c r="S7107" s="78" t="str">
        <f t="shared" si="1871"/>
        <v/>
      </c>
      <c r="T7107" s="113">
        <v>44874.31962962963</v>
      </c>
      <c r="U7107" s="78" t="s">
        <v>1258</v>
      </c>
      <c r="V7107" s="78" t="str">
        <f t="shared" si="1872"/>
        <v>PLOEG</v>
      </c>
      <c r="W7107" s="113">
        <v>44874.345682870371</v>
      </c>
      <c r="X7107" s="113">
        <f t="shared" si="1873"/>
        <v>5.0925925461342558E-4</v>
      </c>
      <c r="Y7107" s="113">
        <f t="shared" si="1874"/>
        <v>8.6342592621804215E-3</v>
      </c>
      <c r="Z7107" s="113">
        <f t="shared" si="1875"/>
        <v>2.6053240741021E-2</v>
      </c>
      <c r="AB7107" s="2">
        <f t="shared" si="1876"/>
        <v>746</v>
      </c>
      <c r="AC7107" s="2">
        <f t="shared" si="1876"/>
        <v>2251</v>
      </c>
      <c r="AE7107" s="2" t="str">
        <f t="shared" si="1877"/>
        <v/>
      </c>
      <c r="AF7107" s="2" t="str">
        <f t="shared" si="1878"/>
        <v/>
      </c>
      <c r="AG7107" s="2">
        <f t="shared" si="1879"/>
        <v>746</v>
      </c>
      <c r="AH7107" s="2" t="str">
        <f t="shared" si="1880"/>
        <v/>
      </c>
      <c r="AI7107" s="2" t="str">
        <f t="shared" si="1881"/>
        <v/>
      </c>
      <c r="AK7107" s="2" t="str">
        <f t="shared" si="1882"/>
        <v/>
      </c>
      <c r="AL7107" s="2" t="str">
        <f t="shared" si="1883"/>
        <v/>
      </c>
      <c r="AM7107" s="2">
        <f t="shared" si="1884"/>
        <v>2251</v>
      </c>
      <c r="AN7107" s="2" t="str">
        <f t="shared" si="1885"/>
        <v/>
      </c>
      <c r="AO7107" s="2" t="str">
        <f t="shared" si="1886"/>
        <v/>
      </c>
    </row>
    <row r="7108" spans="1:41" x14ac:dyDescent="0.3">
      <c r="A7108" s="111">
        <v>44874.336018518516</v>
      </c>
      <c r="B7108" s="78" t="s">
        <v>7543</v>
      </c>
      <c r="C7108" s="78" t="s">
        <v>4888</v>
      </c>
      <c r="D7108" s="78" t="s">
        <v>1226</v>
      </c>
      <c r="E7108" s="78">
        <v>9</v>
      </c>
      <c r="F7108" s="78" t="s">
        <v>807</v>
      </c>
      <c r="G7108" s="78" t="s">
        <v>169</v>
      </c>
      <c r="H7108" s="112" t="s">
        <v>558</v>
      </c>
      <c r="I7108" s="112">
        <v>4</v>
      </c>
      <c r="J7108" s="113">
        <v>44874.335405092592</v>
      </c>
      <c r="K7108" s="113">
        <v>44874.336018518516</v>
      </c>
      <c r="M7108" s="113">
        <v>44874.336041666669</v>
      </c>
      <c r="P7108" s="78" t="str">
        <f t="shared" si="1870"/>
        <v/>
      </c>
      <c r="S7108" s="78" t="str">
        <f t="shared" si="1871"/>
        <v/>
      </c>
      <c r="V7108" s="78" t="str">
        <f t="shared" si="1872"/>
        <v/>
      </c>
      <c r="W7108" s="113">
        <v>44874.403645833336</v>
      </c>
      <c r="X7108" s="113" t="str">
        <f t="shared" si="1873"/>
        <v/>
      </c>
      <c r="Y7108" s="113" t="str">
        <f t="shared" si="1874"/>
        <v/>
      </c>
      <c r="Z7108" s="113" t="str">
        <f t="shared" si="1875"/>
        <v/>
      </c>
      <c r="AB7108" s="2" t="str">
        <f t="shared" si="1876"/>
        <v/>
      </c>
      <c r="AC7108" s="2" t="str">
        <f t="shared" si="1876"/>
        <v/>
      </c>
      <c r="AE7108" s="2" t="str">
        <f t="shared" si="1877"/>
        <v/>
      </c>
      <c r="AF7108" s="2" t="str">
        <f t="shared" si="1878"/>
        <v/>
      </c>
      <c r="AG7108" s="2" t="str">
        <f t="shared" si="1879"/>
        <v/>
      </c>
      <c r="AH7108" s="2" t="str">
        <f t="shared" si="1880"/>
        <v/>
      </c>
      <c r="AI7108" s="2" t="str">
        <f t="shared" si="1881"/>
        <v/>
      </c>
      <c r="AK7108" s="2" t="str">
        <f t="shared" si="1882"/>
        <v/>
      </c>
      <c r="AL7108" s="2" t="str">
        <f t="shared" si="1883"/>
        <v/>
      </c>
      <c r="AM7108" s="2" t="str">
        <f t="shared" si="1884"/>
        <v/>
      </c>
      <c r="AN7108" s="2" t="str">
        <f t="shared" si="1885"/>
        <v/>
      </c>
      <c r="AO7108" s="2" t="str">
        <f t="shared" si="1886"/>
        <v/>
      </c>
    </row>
    <row r="7109" spans="1:41" x14ac:dyDescent="0.3">
      <c r="A7109" s="111">
        <v>44874.336018518516</v>
      </c>
      <c r="B7109" s="78" t="s">
        <v>7543</v>
      </c>
      <c r="C7109" s="78" t="s">
        <v>4061</v>
      </c>
      <c r="D7109" s="78" t="s">
        <v>1226</v>
      </c>
      <c r="E7109" s="78">
        <v>9</v>
      </c>
      <c r="F7109" s="78" t="s">
        <v>807</v>
      </c>
      <c r="G7109" s="78" t="s">
        <v>169</v>
      </c>
      <c r="H7109" s="112" t="s">
        <v>558</v>
      </c>
      <c r="I7109" s="112">
        <v>4</v>
      </c>
      <c r="J7109" s="113">
        <v>44874.335405092592</v>
      </c>
      <c r="K7109" s="113">
        <v>44874.336018518516</v>
      </c>
      <c r="M7109" s="113">
        <v>44874.336076388892</v>
      </c>
      <c r="P7109" s="78" t="str">
        <f t="shared" si="1870"/>
        <v/>
      </c>
      <c r="S7109" s="78" t="str">
        <f t="shared" si="1871"/>
        <v/>
      </c>
      <c r="V7109" s="78" t="str">
        <f t="shared" si="1872"/>
        <v/>
      </c>
      <c r="W7109" s="113">
        <v>44874.403692129628</v>
      </c>
      <c r="X7109" s="113" t="str">
        <f t="shared" si="1873"/>
        <v/>
      </c>
      <c r="Y7109" s="113" t="str">
        <f t="shared" si="1874"/>
        <v/>
      </c>
      <c r="Z7109" s="113" t="str">
        <f t="shared" si="1875"/>
        <v/>
      </c>
      <c r="AB7109" s="2" t="str">
        <f t="shared" si="1876"/>
        <v/>
      </c>
      <c r="AC7109" s="2" t="str">
        <f t="shared" si="1876"/>
        <v/>
      </c>
      <c r="AE7109" s="2" t="str">
        <f t="shared" si="1877"/>
        <v/>
      </c>
      <c r="AF7109" s="2" t="str">
        <f t="shared" si="1878"/>
        <v/>
      </c>
      <c r="AG7109" s="2" t="str">
        <f t="shared" si="1879"/>
        <v/>
      </c>
      <c r="AH7109" s="2" t="str">
        <f t="shared" si="1880"/>
        <v/>
      </c>
      <c r="AI7109" s="2" t="str">
        <f t="shared" si="1881"/>
        <v/>
      </c>
      <c r="AK7109" s="2" t="str">
        <f t="shared" si="1882"/>
        <v/>
      </c>
      <c r="AL7109" s="2" t="str">
        <f t="shared" si="1883"/>
        <v/>
      </c>
      <c r="AM7109" s="2" t="str">
        <f t="shared" si="1884"/>
        <v/>
      </c>
      <c r="AN7109" s="2" t="str">
        <f t="shared" si="1885"/>
        <v/>
      </c>
      <c r="AO7109" s="2" t="str">
        <f t="shared" si="1886"/>
        <v/>
      </c>
    </row>
    <row r="7110" spans="1:41" x14ac:dyDescent="0.3">
      <c r="A7110" s="111">
        <v>44874.374861111108</v>
      </c>
      <c r="B7110" s="78" t="s">
        <v>7544</v>
      </c>
      <c r="C7110" s="78" t="s">
        <v>886</v>
      </c>
      <c r="D7110" s="78" t="s">
        <v>4096</v>
      </c>
      <c r="E7110" s="78">
        <v>4</v>
      </c>
      <c r="F7110" s="78" t="s">
        <v>807</v>
      </c>
      <c r="G7110" s="78" t="s">
        <v>90</v>
      </c>
      <c r="H7110" s="112" t="s">
        <v>224</v>
      </c>
      <c r="I7110" s="112">
        <v>2</v>
      </c>
      <c r="J7110" s="113">
        <v>44874.373159722221</v>
      </c>
      <c r="K7110" s="113">
        <v>44874.374861111108</v>
      </c>
      <c r="M7110" s="113">
        <v>44874.375590277778</v>
      </c>
      <c r="N7110" s="113">
        <v>44874.376157407409</v>
      </c>
      <c r="O7110" s="78" t="s">
        <v>1185</v>
      </c>
      <c r="P7110" s="78" t="str">
        <f t="shared" ref="P7110:P7173" si="1887">IF(LEFT(O7110,3)="&amp;RU","PLOEG",IF(LEFT(O7110,6)="ANT-di","DISP/S of N",IF(LEFT(O7110,4)="rANT","DISP/S of N",IF(LEFT(O7110,3)="ANT","CIC",""))))</f>
        <v>CIC</v>
      </c>
      <c r="Q7110" s="113">
        <v>44874.378055555557</v>
      </c>
      <c r="R7110" s="78" t="s">
        <v>1258</v>
      </c>
      <c r="S7110" s="78" t="str">
        <f t="shared" ref="S7110:S7173" si="1888">IF(LEFT(R7110,3)="&amp;RU","PLOEG",IF(LEFT(R7110,6)="ANT-di","DISP/S of N",IF(LEFT(R7110,4)="rANT","DISP/S of N",IF(LEFT(R7110,3)="ANT","CIC",""))))</f>
        <v>PLOEG</v>
      </c>
      <c r="T7110" s="113">
        <v>44874.382199074076</v>
      </c>
      <c r="U7110" s="78" t="s">
        <v>1258</v>
      </c>
      <c r="V7110" s="78" t="str">
        <f t="shared" ref="V7110:V7173" si="1889">IF(LEFT(U7110,3)="&amp;RU","PLOEG",IF(LEFT(U7110,6)="ANT-di","DISP/S of N",IF(LEFT(U7110,4)="rANT","DISP/S of N",IF(LEFT(U7110,3)="ANT","CIC",""))))</f>
        <v>PLOEG</v>
      </c>
      <c r="W7110" s="113">
        <v>44874.403495370374</v>
      </c>
      <c r="X7110" s="113">
        <f t="shared" ref="X7110:X7173" si="1890">IF((MIN(L7110:M7110)&lt;K7110+6/ (24*3600)),"", IF((MIN(L7110:M7110)=K7110),"0:00:00",IF((MIN(L7110:M7110)-K7110),MIN(L7110:M7110)-K7110,"")))</f>
        <v>7.2916666977107525E-4</v>
      </c>
      <c r="Y7110" s="113">
        <f t="shared" ref="Y7110:Y7173" si="1891">IF(OR(T7110="",T7110&lt;MINA(L7110,M7110)+11/(24*3600)),"",T7110-MINA(L7110,M7110))</f>
        <v>6.6087962986784987E-3</v>
      </c>
      <c r="Z7110" s="113">
        <f t="shared" ref="Z7110:Z7173" si="1892">IF(OR(T7110="",W7110&lt;T7110+31/(24*3600)),"",W7110-T7110)</f>
        <v>2.1296296297805384E-2</v>
      </c>
      <c r="AB7110" s="2">
        <f t="shared" ref="AB7110:AC7173" si="1893">IF(Y7110="","",SECOND(Y7110)+(MINUTE(Y7110)*60)+(HOUR(Y7110)*3600))</f>
        <v>571</v>
      </c>
      <c r="AC7110" s="2">
        <f t="shared" si="1893"/>
        <v>1840</v>
      </c>
      <c r="AE7110" s="2" t="str">
        <f t="shared" ref="AE7110:AE7173" si="1894">IF(I7110=0,AB7110,"")</f>
        <v/>
      </c>
      <c r="AF7110" s="2" t="str">
        <f t="shared" ref="AF7110:AF7173" si="1895">IF(I7110=1,AB7110,"")</f>
        <v/>
      </c>
      <c r="AG7110" s="2">
        <f t="shared" ref="AG7110:AG7173" si="1896">IF(I7110=2,AB7110,"")</f>
        <v>571</v>
      </c>
      <c r="AH7110" s="2" t="str">
        <f t="shared" ref="AH7110:AH7173" si="1897">IF(I7110=3,AB7110,"")</f>
        <v/>
      </c>
      <c r="AI7110" s="2" t="str">
        <f t="shared" ref="AI7110:AI7173" si="1898">IF(I7110=4,AB7110,"")</f>
        <v/>
      </c>
      <c r="AK7110" s="2" t="str">
        <f t="shared" ref="AK7110:AK7173" si="1899">IF(I7110=0,AC7110,"")</f>
        <v/>
      </c>
      <c r="AL7110" s="2" t="str">
        <f t="shared" ref="AL7110:AL7173" si="1900">IF(I7110=1,AC7110,"")</f>
        <v/>
      </c>
      <c r="AM7110" s="2">
        <f t="shared" ref="AM7110:AM7173" si="1901">IF(I7110=2,AC7110,"")</f>
        <v>1840</v>
      </c>
      <c r="AN7110" s="2" t="str">
        <f t="shared" ref="AN7110:AN7173" si="1902">IF(I7110=3,AC7110,"")</f>
        <v/>
      </c>
      <c r="AO7110" s="2" t="str">
        <f t="shared" ref="AO7110:AO7173" si="1903">IF(I7110=4,AC7110,"")</f>
        <v/>
      </c>
    </row>
    <row r="7111" spans="1:41" x14ac:dyDescent="0.3">
      <c r="A7111" s="111">
        <v>44874.387175925927</v>
      </c>
      <c r="B7111" s="78" t="s">
        <v>7545</v>
      </c>
      <c r="C7111" s="78" t="s">
        <v>3123</v>
      </c>
      <c r="F7111" s="78" t="s">
        <v>808</v>
      </c>
      <c r="G7111" s="78" t="s">
        <v>114</v>
      </c>
      <c r="H7111" s="112" t="s">
        <v>214</v>
      </c>
      <c r="I7111" s="112">
        <v>2</v>
      </c>
      <c r="J7111" s="113">
        <v>44874.38685185185</v>
      </c>
      <c r="K7111" s="113">
        <v>44874.387175925927</v>
      </c>
      <c r="M7111" s="113">
        <v>44874.396932870368</v>
      </c>
      <c r="N7111" s="113">
        <v>44874.396956018521</v>
      </c>
      <c r="O7111" s="78" t="s">
        <v>1185</v>
      </c>
      <c r="P7111" s="78" t="str">
        <f t="shared" si="1887"/>
        <v>CIC</v>
      </c>
      <c r="S7111" s="78" t="str">
        <f t="shared" si="1888"/>
        <v/>
      </c>
      <c r="V7111" s="78" t="str">
        <f t="shared" si="1889"/>
        <v/>
      </c>
      <c r="W7111" s="113">
        <v>44874.416388888887</v>
      </c>
      <c r="X7111" s="113">
        <f t="shared" si="1890"/>
        <v>9.7569444405962713E-3</v>
      </c>
      <c r="Y7111" s="113" t="str">
        <f t="shared" si="1891"/>
        <v/>
      </c>
      <c r="Z7111" s="113" t="str">
        <f t="shared" si="1892"/>
        <v/>
      </c>
      <c r="AB7111" s="2" t="str">
        <f t="shared" si="1893"/>
        <v/>
      </c>
      <c r="AC7111" s="2" t="str">
        <f t="shared" si="1893"/>
        <v/>
      </c>
      <c r="AE7111" s="2" t="str">
        <f t="shared" si="1894"/>
        <v/>
      </c>
      <c r="AF7111" s="2" t="str">
        <f t="shared" si="1895"/>
        <v/>
      </c>
      <c r="AG7111" s="2" t="str">
        <f t="shared" si="1896"/>
        <v/>
      </c>
      <c r="AH7111" s="2" t="str">
        <f t="shared" si="1897"/>
        <v/>
      </c>
      <c r="AI7111" s="2" t="str">
        <f t="shared" si="1898"/>
        <v/>
      </c>
      <c r="AK7111" s="2" t="str">
        <f t="shared" si="1899"/>
        <v/>
      </c>
      <c r="AL7111" s="2" t="str">
        <f t="shared" si="1900"/>
        <v/>
      </c>
      <c r="AM7111" s="2" t="str">
        <f t="shared" si="1901"/>
        <v/>
      </c>
      <c r="AN7111" s="2" t="str">
        <f t="shared" si="1902"/>
        <v/>
      </c>
      <c r="AO7111" s="2" t="str">
        <f t="shared" si="1903"/>
        <v/>
      </c>
    </row>
    <row r="7112" spans="1:41" x14ac:dyDescent="0.3">
      <c r="A7112" s="111">
        <v>44874.420590277776</v>
      </c>
      <c r="B7112" s="78" t="s">
        <v>7546</v>
      </c>
      <c r="C7112" s="78" t="s">
        <v>886</v>
      </c>
      <c r="D7112" s="78" t="s">
        <v>1207</v>
      </c>
      <c r="E7112" s="78">
        <v>77</v>
      </c>
      <c r="F7112" s="78" t="s">
        <v>807</v>
      </c>
      <c r="G7112" s="78" t="s">
        <v>102</v>
      </c>
      <c r="H7112" s="112" t="s">
        <v>226</v>
      </c>
      <c r="I7112" s="112">
        <v>3</v>
      </c>
      <c r="J7112" s="113">
        <v>44874.42015046296</v>
      </c>
      <c r="K7112" s="113">
        <v>44874.420590277776</v>
      </c>
      <c r="M7112" s="113">
        <v>44874.424421296295</v>
      </c>
      <c r="P7112" s="78" t="str">
        <f t="shared" si="1887"/>
        <v/>
      </c>
      <c r="S7112" s="78" t="str">
        <f t="shared" si="1888"/>
        <v/>
      </c>
      <c r="V7112" s="78" t="str">
        <f t="shared" si="1889"/>
        <v/>
      </c>
      <c r="W7112" s="113">
        <v>44874.425740740742</v>
      </c>
      <c r="X7112" s="113">
        <f t="shared" si="1890"/>
        <v>3.8310185191221535E-3</v>
      </c>
      <c r="Y7112" s="113" t="str">
        <f t="shared" si="1891"/>
        <v/>
      </c>
      <c r="Z7112" s="113" t="str">
        <f t="shared" si="1892"/>
        <v/>
      </c>
      <c r="AB7112" s="2" t="str">
        <f t="shared" si="1893"/>
        <v/>
      </c>
      <c r="AC7112" s="2" t="str">
        <f t="shared" si="1893"/>
        <v/>
      </c>
      <c r="AE7112" s="2" t="str">
        <f t="shared" si="1894"/>
        <v/>
      </c>
      <c r="AF7112" s="2" t="str">
        <f t="shared" si="1895"/>
        <v/>
      </c>
      <c r="AG7112" s="2" t="str">
        <f t="shared" si="1896"/>
        <v/>
      </c>
      <c r="AH7112" s="2" t="str">
        <f t="shared" si="1897"/>
        <v/>
      </c>
      <c r="AI7112" s="2" t="str">
        <f t="shared" si="1898"/>
        <v/>
      </c>
      <c r="AK7112" s="2" t="str">
        <f t="shared" si="1899"/>
        <v/>
      </c>
      <c r="AL7112" s="2" t="str">
        <f t="shared" si="1900"/>
        <v/>
      </c>
      <c r="AM7112" s="2" t="str">
        <f t="shared" si="1901"/>
        <v/>
      </c>
      <c r="AN7112" s="2" t="str">
        <f t="shared" si="1902"/>
        <v/>
      </c>
      <c r="AO7112" s="2" t="str">
        <f t="shared" si="1903"/>
        <v/>
      </c>
    </row>
    <row r="7113" spans="1:41" x14ac:dyDescent="0.3">
      <c r="A7113" s="111">
        <v>44874.487384259257</v>
      </c>
      <c r="B7113" s="78" t="s">
        <v>7547</v>
      </c>
      <c r="C7113" s="78" t="s">
        <v>886</v>
      </c>
      <c r="D7113" s="78" t="s">
        <v>1307</v>
      </c>
      <c r="E7113" s="78">
        <v>184</v>
      </c>
      <c r="F7113" s="78" t="s">
        <v>808</v>
      </c>
      <c r="G7113" s="78" t="s">
        <v>116</v>
      </c>
      <c r="H7113" s="112" t="s">
        <v>228</v>
      </c>
      <c r="I7113" s="112">
        <v>2</v>
      </c>
      <c r="J7113" s="113">
        <v>44874.487384259257</v>
      </c>
      <c r="K7113" s="113">
        <v>44874.487384259257</v>
      </c>
      <c r="M7113" s="113">
        <v>44874.487615740742</v>
      </c>
      <c r="P7113" s="78" t="str">
        <f t="shared" si="1887"/>
        <v/>
      </c>
      <c r="S7113" s="78" t="str">
        <f t="shared" si="1888"/>
        <v/>
      </c>
      <c r="V7113" s="78" t="str">
        <f t="shared" si="1889"/>
        <v/>
      </c>
      <c r="W7113" s="113">
        <v>44874.505624999998</v>
      </c>
      <c r="X7113" s="113">
        <f t="shared" si="1890"/>
        <v>2.3148148466134444E-4</v>
      </c>
      <c r="Y7113" s="113" t="str">
        <f t="shared" si="1891"/>
        <v/>
      </c>
      <c r="Z7113" s="113" t="str">
        <f t="shared" si="1892"/>
        <v/>
      </c>
      <c r="AB7113" s="2" t="str">
        <f t="shared" si="1893"/>
        <v/>
      </c>
      <c r="AC7113" s="2" t="str">
        <f t="shared" si="1893"/>
        <v/>
      </c>
      <c r="AE7113" s="2" t="str">
        <f t="shared" si="1894"/>
        <v/>
      </c>
      <c r="AF7113" s="2" t="str">
        <f t="shared" si="1895"/>
        <v/>
      </c>
      <c r="AG7113" s="2" t="str">
        <f t="shared" si="1896"/>
        <v/>
      </c>
      <c r="AH7113" s="2" t="str">
        <f t="shared" si="1897"/>
        <v/>
      </c>
      <c r="AI7113" s="2" t="str">
        <f t="shared" si="1898"/>
        <v/>
      </c>
      <c r="AK7113" s="2" t="str">
        <f t="shared" si="1899"/>
        <v/>
      </c>
      <c r="AL7113" s="2" t="str">
        <f t="shared" si="1900"/>
        <v/>
      </c>
      <c r="AM7113" s="2" t="str">
        <f t="shared" si="1901"/>
        <v/>
      </c>
      <c r="AN7113" s="2" t="str">
        <f t="shared" si="1902"/>
        <v/>
      </c>
      <c r="AO7113" s="2" t="str">
        <f t="shared" si="1903"/>
        <v/>
      </c>
    </row>
    <row r="7114" spans="1:41" x14ac:dyDescent="0.3">
      <c r="A7114" s="111">
        <v>44874.542013888888</v>
      </c>
      <c r="B7114" s="78" t="s">
        <v>7548</v>
      </c>
      <c r="C7114" s="78" t="s">
        <v>886</v>
      </c>
      <c r="D7114" s="78" t="s">
        <v>2059</v>
      </c>
      <c r="E7114" s="78">
        <v>4</v>
      </c>
      <c r="F7114" s="78" t="s">
        <v>808</v>
      </c>
      <c r="G7114" s="78" t="s">
        <v>94</v>
      </c>
      <c r="H7114" s="112" t="s">
        <v>334</v>
      </c>
      <c r="I7114" s="112">
        <v>2</v>
      </c>
      <c r="J7114" s="113">
        <v>44874.542013888888</v>
      </c>
      <c r="K7114" s="113">
        <v>44874.542013888888</v>
      </c>
      <c r="M7114" s="113">
        <v>44874.545324074075</v>
      </c>
      <c r="N7114" s="113">
        <v>44874.547372685185</v>
      </c>
      <c r="O7114" s="78" t="s">
        <v>1185</v>
      </c>
      <c r="P7114" s="78" t="str">
        <f t="shared" si="1887"/>
        <v>CIC</v>
      </c>
      <c r="S7114" s="78" t="str">
        <f t="shared" si="1888"/>
        <v/>
      </c>
      <c r="T7114" s="113">
        <v>44874.637430555558</v>
      </c>
      <c r="U7114" s="78" t="s">
        <v>1258</v>
      </c>
      <c r="V7114" s="78" t="str">
        <f t="shared" si="1889"/>
        <v>PLOEG</v>
      </c>
      <c r="W7114" s="113">
        <v>44874.91915509259</v>
      </c>
      <c r="X7114" s="113">
        <f t="shared" si="1890"/>
        <v>3.3101851877290756E-3</v>
      </c>
      <c r="Y7114" s="113">
        <f t="shared" si="1891"/>
        <v>9.2106481482915115E-2</v>
      </c>
      <c r="Z7114" s="113">
        <f t="shared" si="1892"/>
        <v>0.28172453703155043</v>
      </c>
      <c r="AB7114" s="2">
        <f t="shared" si="1893"/>
        <v>7958</v>
      </c>
      <c r="AC7114" s="2">
        <f t="shared" si="1893"/>
        <v>24341</v>
      </c>
      <c r="AE7114" s="2" t="str">
        <f t="shared" si="1894"/>
        <v/>
      </c>
      <c r="AF7114" s="2" t="str">
        <f t="shared" si="1895"/>
        <v/>
      </c>
      <c r="AG7114" s="2">
        <f t="shared" si="1896"/>
        <v>7958</v>
      </c>
      <c r="AH7114" s="2" t="str">
        <f t="shared" si="1897"/>
        <v/>
      </c>
      <c r="AI7114" s="2" t="str">
        <f t="shared" si="1898"/>
        <v/>
      </c>
      <c r="AK7114" s="2" t="str">
        <f t="shared" si="1899"/>
        <v/>
      </c>
      <c r="AL7114" s="2" t="str">
        <f t="shared" si="1900"/>
        <v/>
      </c>
      <c r="AM7114" s="2">
        <f t="shared" si="1901"/>
        <v>24341</v>
      </c>
      <c r="AN7114" s="2" t="str">
        <f t="shared" si="1902"/>
        <v/>
      </c>
      <c r="AO7114" s="2" t="str">
        <f t="shared" si="1903"/>
        <v/>
      </c>
    </row>
    <row r="7115" spans="1:41" x14ac:dyDescent="0.3">
      <c r="A7115" s="111">
        <v>44874.551712962966</v>
      </c>
      <c r="B7115" s="78" t="s">
        <v>7549</v>
      </c>
      <c r="C7115" s="78" t="s">
        <v>922</v>
      </c>
      <c r="D7115" s="78" t="s">
        <v>5409</v>
      </c>
      <c r="F7115" s="78" t="s">
        <v>809</v>
      </c>
      <c r="G7115" s="78" t="s">
        <v>104</v>
      </c>
      <c r="H7115" s="112" t="s">
        <v>198</v>
      </c>
      <c r="I7115" s="112">
        <v>3</v>
      </c>
      <c r="J7115" s="113">
        <v>44874.551712962966</v>
      </c>
      <c r="K7115" s="113">
        <v>44874.551712962966</v>
      </c>
      <c r="M7115" s="113">
        <v>44874.554363425923</v>
      </c>
      <c r="P7115" s="78" t="str">
        <f t="shared" si="1887"/>
        <v/>
      </c>
      <c r="S7115" s="78" t="str">
        <f t="shared" si="1888"/>
        <v/>
      </c>
      <c r="V7115" s="78" t="str">
        <f t="shared" si="1889"/>
        <v/>
      </c>
      <c r="W7115" s="113">
        <v>44874.581979166665</v>
      </c>
      <c r="X7115" s="113">
        <f t="shared" si="1890"/>
        <v>2.6504629568080418E-3</v>
      </c>
      <c r="Y7115" s="113" t="str">
        <f t="shared" si="1891"/>
        <v/>
      </c>
      <c r="Z7115" s="113" t="str">
        <f t="shared" si="1892"/>
        <v/>
      </c>
      <c r="AB7115" s="2" t="str">
        <f t="shared" si="1893"/>
        <v/>
      </c>
      <c r="AC7115" s="2" t="str">
        <f t="shared" si="1893"/>
        <v/>
      </c>
      <c r="AE7115" s="2" t="str">
        <f t="shared" si="1894"/>
        <v/>
      </c>
      <c r="AF7115" s="2" t="str">
        <f t="shared" si="1895"/>
        <v/>
      </c>
      <c r="AG7115" s="2" t="str">
        <f t="shared" si="1896"/>
        <v/>
      </c>
      <c r="AH7115" s="2" t="str">
        <f t="shared" si="1897"/>
        <v/>
      </c>
      <c r="AI7115" s="2" t="str">
        <f t="shared" si="1898"/>
        <v/>
      </c>
      <c r="AK7115" s="2" t="str">
        <f t="shared" si="1899"/>
        <v/>
      </c>
      <c r="AL7115" s="2" t="str">
        <f t="shared" si="1900"/>
        <v/>
      </c>
      <c r="AM7115" s="2" t="str">
        <f t="shared" si="1901"/>
        <v/>
      </c>
      <c r="AN7115" s="2" t="str">
        <f t="shared" si="1902"/>
        <v/>
      </c>
      <c r="AO7115" s="2" t="str">
        <f t="shared" si="1903"/>
        <v/>
      </c>
    </row>
    <row r="7116" spans="1:41" x14ac:dyDescent="0.3">
      <c r="A7116" s="111">
        <v>44874.582106481481</v>
      </c>
      <c r="B7116" s="78" t="s">
        <v>7550</v>
      </c>
      <c r="C7116" s="78" t="s">
        <v>922</v>
      </c>
      <c r="D7116" s="78" t="s">
        <v>7551</v>
      </c>
      <c r="F7116" s="78" t="s">
        <v>808</v>
      </c>
      <c r="G7116" s="78" t="s">
        <v>104</v>
      </c>
      <c r="H7116" s="112" t="s">
        <v>198</v>
      </c>
      <c r="I7116" s="112">
        <v>3</v>
      </c>
      <c r="J7116" s="113">
        <v>44874.582106481481</v>
      </c>
      <c r="K7116" s="113">
        <v>44874.582106481481</v>
      </c>
      <c r="M7116" s="113">
        <v>44874.582685185182</v>
      </c>
      <c r="P7116" s="78" t="str">
        <f t="shared" si="1887"/>
        <v/>
      </c>
      <c r="S7116" s="78" t="str">
        <f t="shared" si="1888"/>
        <v/>
      </c>
      <c r="V7116" s="78" t="str">
        <f t="shared" si="1889"/>
        <v/>
      </c>
      <c r="W7116" s="113">
        <v>44874.589583333334</v>
      </c>
      <c r="X7116" s="113">
        <f t="shared" si="1890"/>
        <v>5.7870370073942468E-4</v>
      </c>
      <c r="Y7116" s="113" t="str">
        <f t="shared" si="1891"/>
        <v/>
      </c>
      <c r="Z7116" s="113" t="str">
        <f t="shared" si="1892"/>
        <v/>
      </c>
      <c r="AB7116" s="2" t="str">
        <f t="shared" si="1893"/>
        <v/>
      </c>
      <c r="AC7116" s="2" t="str">
        <f t="shared" si="1893"/>
        <v/>
      </c>
      <c r="AE7116" s="2" t="str">
        <f t="shared" si="1894"/>
        <v/>
      </c>
      <c r="AF7116" s="2" t="str">
        <f t="shared" si="1895"/>
        <v/>
      </c>
      <c r="AG7116" s="2" t="str">
        <f t="shared" si="1896"/>
        <v/>
      </c>
      <c r="AH7116" s="2" t="str">
        <f t="shared" si="1897"/>
        <v/>
      </c>
      <c r="AI7116" s="2" t="str">
        <f t="shared" si="1898"/>
        <v/>
      </c>
      <c r="AK7116" s="2" t="str">
        <f t="shared" si="1899"/>
        <v/>
      </c>
      <c r="AL7116" s="2" t="str">
        <f t="shared" si="1900"/>
        <v/>
      </c>
      <c r="AM7116" s="2" t="str">
        <f t="shared" si="1901"/>
        <v/>
      </c>
      <c r="AN7116" s="2" t="str">
        <f t="shared" si="1902"/>
        <v/>
      </c>
      <c r="AO7116" s="2" t="str">
        <f t="shared" si="1903"/>
        <v/>
      </c>
    </row>
    <row r="7117" spans="1:41" x14ac:dyDescent="0.3">
      <c r="A7117" s="111">
        <v>44874.890462962961</v>
      </c>
      <c r="B7117" s="78" t="s">
        <v>7552</v>
      </c>
      <c r="C7117" s="78" t="s">
        <v>835</v>
      </c>
      <c r="F7117" s="78" t="s">
        <v>808</v>
      </c>
      <c r="G7117" s="78" t="s">
        <v>102</v>
      </c>
      <c r="H7117" s="112" t="s">
        <v>226</v>
      </c>
      <c r="I7117" s="112">
        <v>3</v>
      </c>
      <c r="J7117" s="113">
        <v>44874.886307870373</v>
      </c>
      <c r="K7117" s="113">
        <v>44874.890462962961</v>
      </c>
      <c r="M7117" s="113">
        <v>44874.894814814812</v>
      </c>
      <c r="N7117" s="113">
        <v>44874.894837962966</v>
      </c>
      <c r="O7117" s="78" t="s">
        <v>1187</v>
      </c>
      <c r="P7117" s="78" t="str">
        <f t="shared" si="1887"/>
        <v>CIC</v>
      </c>
      <c r="Q7117" s="113">
        <v>44874.898275462961</v>
      </c>
      <c r="R7117" s="78" t="s">
        <v>1216</v>
      </c>
      <c r="S7117" s="78" t="str">
        <f t="shared" si="1888"/>
        <v>PLOEG</v>
      </c>
      <c r="T7117" s="113">
        <v>44874.899062500001</v>
      </c>
      <c r="U7117" s="78" t="s">
        <v>1216</v>
      </c>
      <c r="V7117" s="78" t="str">
        <f t="shared" si="1889"/>
        <v>PLOEG</v>
      </c>
      <c r="W7117" s="113">
        <v>44874.922650462962</v>
      </c>
      <c r="X7117" s="113">
        <f t="shared" si="1890"/>
        <v>4.3518518505152315E-3</v>
      </c>
      <c r="Y7117" s="113">
        <f t="shared" si="1891"/>
        <v>4.2476851886021905E-3</v>
      </c>
      <c r="Z7117" s="113">
        <f t="shared" si="1892"/>
        <v>2.3587962961755693E-2</v>
      </c>
      <c r="AB7117" s="2">
        <f t="shared" si="1893"/>
        <v>367</v>
      </c>
      <c r="AC7117" s="2">
        <f t="shared" si="1893"/>
        <v>2038</v>
      </c>
      <c r="AE7117" s="2" t="str">
        <f t="shared" si="1894"/>
        <v/>
      </c>
      <c r="AF7117" s="2" t="str">
        <f t="shared" si="1895"/>
        <v/>
      </c>
      <c r="AG7117" s="2" t="str">
        <f t="shared" si="1896"/>
        <v/>
      </c>
      <c r="AH7117" s="2">
        <f t="shared" si="1897"/>
        <v>367</v>
      </c>
      <c r="AI7117" s="2" t="str">
        <f t="shared" si="1898"/>
        <v/>
      </c>
      <c r="AK7117" s="2" t="str">
        <f t="shared" si="1899"/>
        <v/>
      </c>
      <c r="AL7117" s="2" t="str">
        <f t="shared" si="1900"/>
        <v/>
      </c>
      <c r="AM7117" s="2" t="str">
        <f t="shared" si="1901"/>
        <v/>
      </c>
      <c r="AN7117" s="2">
        <f t="shared" si="1902"/>
        <v>2038</v>
      </c>
      <c r="AO7117" s="2" t="str">
        <f t="shared" si="1903"/>
        <v/>
      </c>
    </row>
    <row r="7118" spans="1:41" x14ac:dyDescent="0.3">
      <c r="A7118" s="111">
        <v>44874.935034722221</v>
      </c>
      <c r="B7118" s="78" t="s">
        <v>7553</v>
      </c>
      <c r="C7118" s="78" t="s">
        <v>853</v>
      </c>
      <c r="D7118" s="78" t="s">
        <v>1226</v>
      </c>
      <c r="E7118" s="78">
        <v>9</v>
      </c>
      <c r="F7118" s="78" t="s">
        <v>807</v>
      </c>
      <c r="G7118" s="78" t="s">
        <v>84</v>
      </c>
      <c r="H7118" s="112" t="s">
        <v>196</v>
      </c>
      <c r="I7118" s="112">
        <v>4</v>
      </c>
      <c r="J7118" s="113">
        <v>44874.934513888889</v>
      </c>
      <c r="K7118" s="113">
        <v>44874.935034722221</v>
      </c>
      <c r="M7118" s="113">
        <v>44874.935763888891</v>
      </c>
      <c r="P7118" s="78" t="str">
        <f t="shared" si="1887"/>
        <v/>
      </c>
      <c r="S7118" s="78" t="str">
        <f t="shared" si="1888"/>
        <v/>
      </c>
      <c r="V7118" s="78" t="str">
        <f t="shared" si="1889"/>
        <v/>
      </c>
      <c r="W7118" s="113">
        <v>44874.952175925922</v>
      </c>
      <c r="X7118" s="113">
        <f t="shared" si="1890"/>
        <v>7.2916666977107525E-4</v>
      </c>
      <c r="Y7118" s="113" t="str">
        <f t="shared" si="1891"/>
        <v/>
      </c>
      <c r="Z7118" s="113" t="str">
        <f t="shared" si="1892"/>
        <v/>
      </c>
      <c r="AB7118" s="2" t="str">
        <f t="shared" si="1893"/>
        <v/>
      </c>
      <c r="AC7118" s="2" t="str">
        <f t="shared" si="1893"/>
        <v/>
      </c>
      <c r="AE7118" s="2" t="str">
        <f t="shared" si="1894"/>
        <v/>
      </c>
      <c r="AF7118" s="2" t="str">
        <f t="shared" si="1895"/>
        <v/>
      </c>
      <c r="AG7118" s="2" t="str">
        <f t="shared" si="1896"/>
        <v/>
      </c>
      <c r="AH7118" s="2" t="str">
        <f t="shared" si="1897"/>
        <v/>
      </c>
      <c r="AI7118" s="2" t="str">
        <f t="shared" si="1898"/>
        <v/>
      </c>
      <c r="AK7118" s="2" t="str">
        <f t="shared" si="1899"/>
        <v/>
      </c>
      <c r="AL7118" s="2" t="str">
        <f t="shared" si="1900"/>
        <v/>
      </c>
      <c r="AM7118" s="2" t="str">
        <f t="shared" si="1901"/>
        <v/>
      </c>
      <c r="AN7118" s="2" t="str">
        <f t="shared" si="1902"/>
        <v/>
      </c>
      <c r="AO7118" s="2" t="str">
        <f t="shared" si="1903"/>
        <v/>
      </c>
    </row>
    <row r="7119" spans="1:41" x14ac:dyDescent="0.3">
      <c r="A7119" s="111">
        <v>44874.940486111111</v>
      </c>
      <c r="B7119" s="78" t="s">
        <v>7554</v>
      </c>
      <c r="C7119" s="78" t="s">
        <v>846</v>
      </c>
      <c r="D7119" s="78" t="s">
        <v>5698</v>
      </c>
      <c r="F7119" s="78" t="s">
        <v>809</v>
      </c>
      <c r="G7119" s="78" t="s">
        <v>94</v>
      </c>
      <c r="H7119" s="112" t="s">
        <v>222</v>
      </c>
      <c r="I7119" s="112">
        <v>2</v>
      </c>
      <c r="J7119" s="113">
        <v>44874.939641203702</v>
      </c>
      <c r="K7119" s="113">
        <v>44874.940486111111</v>
      </c>
      <c r="M7119" s="113">
        <v>44874.941562499997</v>
      </c>
      <c r="N7119" s="113">
        <v>44874.942372685182</v>
      </c>
      <c r="O7119" s="78" t="s">
        <v>1185</v>
      </c>
      <c r="P7119" s="78" t="str">
        <f t="shared" si="1887"/>
        <v>CIC</v>
      </c>
      <c r="S7119" s="78" t="str">
        <f t="shared" si="1888"/>
        <v/>
      </c>
      <c r="T7119" s="113">
        <v>44874.946238425924</v>
      </c>
      <c r="U7119" s="78" t="s">
        <v>1220</v>
      </c>
      <c r="V7119" s="78" t="str">
        <f t="shared" si="1889"/>
        <v>PLOEG</v>
      </c>
      <c r="W7119" s="113">
        <v>44874.95521990741</v>
      </c>
      <c r="X7119" s="113">
        <f t="shared" si="1890"/>
        <v>1.0763888858491555E-3</v>
      </c>
      <c r="Y7119" s="113">
        <f t="shared" si="1891"/>
        <v>4.6759259275859222E-3</v>
      </c>
      <c r="Z7119" s="113">
        <f t="shared" si="1892"/>
        <v>8.9814814855344594E-3</v>
      </c>
      <c r="AB7119" s="2">
        <f t="shared" si="1893"/>
        <v>404</v>
      </c>
      <c r="AC7119" s="2">
        <f t="shared" si="1893"/>
        <v>776</v>
      </c>
      <c r="AE7119" s="2" t="str">
        <f t="shared" si="1894"/>
        <v/>
      </c>
      <c r="AF7119" s="2" t="str">
        <f t="shared" si="1895"/>
        <v/>
      </c>
      <c r="AG7119" s="2">
        <f t="shared" si="1896"/>
        <v>404</v>
      </c>
      <c r="AH7119" s="2" t="str">
        <f t="shared" si="1897"/>
        <v/>
      </c>
      <c r="AI7119" s="2" t="str">
        <f t="shared" si="1898"/>
        <v/>
      </c>
      <c r="AK7119" s="2" t="str">
        <f t="shared" si="1899"/>
        <v/>
      </c>
      <c r="AL7119" s="2" t="str">
        <f t="shared" si="1900"/>
        <v/>
      </c>
      <c r="AM7119" s="2">
        <f t="shared" si="1901"/>
        <v>776</v>
      </c>
      <c r="AN7119" s="2" t="str">
        <f t="shared" si="1902"/>
        <v/>
      </c>
      <c r="AO7119" s="2" t="str">
        <f t="shared" si="1903"/>
        <v/>
      </c>
    </row>
    <row r="7120" spans="1:41" x14ac:dyDescent="0.3">
      <c r="A7120" s="111">
        <v>44874.95275462963</v>
      </c>
      <c r="B7120" s="78" t="s">
        <v>7555</v>
      </c>
      <c r="C7120" s="78" t="s">
        <v>835</v>
      </c>
      <c r="D7120" s="78" t="s">
        <v>1318</v>
      </c>
      <c r="E7120" s="78">
        <v>49</v>
      </c>
      <c r="F7120" s="78" t="s">
        <v>809</v>
      </c>
      <c r="G7120" s="78" t="s">
        <v>106</v>
      </c>
      <c r="H7120" s="112" t="s">
        <v>212</v>
      </c>
      <c r="I7120" s="112">
        <v>4</v>
      </c>
      <c r="J7120" s="113">
        <v>44874.952557870369</v>
      </c>
      <c r="K7120" s="113">
        <v>44874.95275462963</v>
      </c>
      <c r="M7120" s="113">
        <v>44874.9528125</v>
      </c>
      <c r="N7120" s="113">
        <v>44874.952905092592</v>
      </c>
      <c r="O7120" s="78" t="s">
        <v>1185</v>
      </c>
      <c r="P7120" s="78" t="str">
        <f t="shared" si="1887"/>
        <v>CIC</v>
      </c>
      <c r="S7120" s="78" t="str">
        <f t="shared" si="1888"/>
        <v/>
      </c>
      <c r="T7120" s="113">
        <v>44874.958124999997</v>
      </c>
      <c r="U7120" s="78" t="s">
        <v>1216</v>
      </c>
      <c r="V7120" s="78" t="str">
        <f t="shared" si="1889"/>
        <v>PLOEG</v>
      </c>
      <c r="W7120" s="113">
        <v>44874.997314814813</v>
      </c>
      <c r="X7120" s="113" t="str">
        <f t="shared" si="1890"/>
        <v/>
      </c>
      <c r="Y7120" s="113">
        <f t="shared" si="1891"/>
        <v>5.3124999976716936E-3</v>
      </c>
      <c r="Z7120" s="113">
        <f t="shared" si="1892"/>
        <v>3.9189814815472346E-2</v>
      </c>
      <c r="AB7120" s="2">
        <f t="shared" si="1893"/>
        <v>459</v>
      </c>
      <c r="AC7120" s="2">
        <f t="shared" si="1893"/>
        <v>3386</v>
      </c>
      <c r="AE7120" s="2" t="str">
        <f t="shared" si="1894"/>
        <v/>
      </c>
      <c r="AF7120" s="2" t="str">
        <f t="shared" si="1895"/>
        <v/>
      </c>
      <c r="AG7120" s="2" t="str">
        <f t="shared" si="1896"/>
        <v/>
      </c>
      <c r="AH7120" s="2" t="str">
        <f t="shared" si="1897"/>
        <v/>
      </c>
      <c r="AI7120" s="2">
        <f t="shared" si="1898"/>
        <v>459</v>
      </c>
      <c r="AK7120" s="2" t="str">
        <f t="shared" si="1899"/>
        <v/>
      </c>
      <c r="AL7120" s="2" t="str">
        <f t="shared" si="1900"/>
        <v/>
      </c>
      <c r="AM7120" s="2" t="str">
        <f t="shared" si="1901"/>
        <v/>
      </c>
      <c r="AN7120" s="2" t="str">
        <f t="shared" si="1902"/>
        <v/>
      </c>
      <c r="AO7120" s="2">
        <f t="shared" si="1903"/>
        <v>3386</v>
      </c>
    </row>
    <row r="7121" spans="1:41" x14ac:dyDescent="0.3">
      <c r="A7121" s="111">
        <v>44874.95275462963</v>
      </c>
      <c r="B7121" s="78" t="s">
        <v>7555</v>
      </c>
      <c r="C7121" s="78" t="s">
        <v>853</v>
      </c>
      <c r="D7121" s="78" t="s">
        <v>1318</v>
      </c>
      <c r="E7121" s="78">
        <v>49</v>
      </c>
      <c r="F7121" s="78" t="s">
        <v>809</v>
      </c>
      <c r="G7121" s="78" t="s">
        <v>106</v>
      </c>
      <c r="H7121" s="112" t="s">
        <v>212</v>
      </c>
      <c r="I7121" s="112">
        <v>4</v>
      </c>
      <c r="J7121" s="113">
        <v>44874.952557870369</v>
      </c>
      <c r="K7121" s="113">
        <v>44874.95275462963</v>
      </c>
      <c r="M7121" s="113">
        <v>44874.952835648146</v>
      </c>
      <c r="N7121" s="113">
        <v>44874.952870370369</v>
      </c>
      <c r="O7121" s="78" t="s">
        <v>1185</v>
      </c>
      <c r="P7121" s="78" t="str">
        <f t="shared" si="1887"/>
        <v>CIC</v>
      </c>
      <c r="S7121" s="78" t="str">
        <f t="shared" si="1888"/>
        <v/>
      </c>
      <c r="T7121" s="113">
        <v>44874.961412037039</v>
      </c>
      <c r="U7121" s="78" t="s">
        <v>1273</v>
      </c>
      <c r="V7121" s="78" t="str">
        <f t="shared" si="1889"/>
        <v>PLOEG</v>
      </c>
      <c r="W7121" s="113">
        <v>44874.997372685182</v>
      </c>
      <c r="X7121" s="113">
        <f t="shared" si="1890"/>
        <v>8.1018515629693866E-5</v>
      </c>
      <c r="Y7121" s="113">
        <f t="shared" si="1891"/>
        <v>8.5763888928340748E-3</v>
      </c>
      <c r="Z7121" s="113">
        <f t="shared" si="1892"/>
        <v>3.5960648143372964E-2</v>
      </c>
      <c r="AB7121" s="2">
        <f t="shared" si="1893"/>
        <v>741</v>
      </c>
      <c r="AC7121" s="2">
        <f t="shared" si="1893"/>
        <v>3107</v>
      </c>
      <c r="AE7121" s="2" t="str">
        <f t="shared" si="1894"/>
        <v/>
      </c>
      <c r="AF7121" s="2" t="str">
        <f t="shared" si="1895"/>
        <v/>
      </c>
      <c r="AG7121" s="2" t="str">
        <f t="shared" si="1896"/>
        <v/>
      </c>
      <c r="AH7121" s="2" t="str">
        <f t="shared" si="1897"/>
        <v/>
      </c>
      <c r="AI7121" s="2">
        <f t="shared" si="1898"/>
        <v>741</v>
      </c>
      <c r="AK7121" s="2" t="str">
        <f t="shared" si="1899"/>
        <v/>
      </c>
      <c r="AL7121" s="2" t="str">
        <f t="shared" si="1900"/>
        <v/>
      </c>
      <c r="AM7121" s="2" t="str">
        <f t="shared" si="1901"/>
        <v/>
      </c>
      <c r="AN7121" s="2" t="str">
        <f t="shared" si="1902"/>
        <v/>
      </c>
      <c r="AO7121" s="2">
        <f t="shared" si="1903"/>
        <v>3107</v>
      </c>
    </row>
    <row r="7122" spans="1:41" x14ac:dyDescent="0.3">
      <c r="A7122" s="111">
        <v>44874.99181712963</v>
      </c>
      <c r="B7122" s="78" t="s">
        <v>7556</v>
      </c>
      <c r="C7122" s="78" t="s">
        <v>835</v>
      </c>
      <c r="D7122" s="78" t="s">
        <v>2752</v>
      </c>
      <c r="E7122" s="78">
        <v>11</v>
      </c>
      <c r="F7122" s="78" t="s">
        <v>808</v>
      </c>
      <c r="G7122" s="78" t="s">
        <v>92</v>
      </c>
      <c r="H7122" s="112" t="s">
        <v>220</v>
      </c>
      <c r="I7122" s="112">
        <v>2</v>
      </c>
      <c r="J7122" s="113">
        <v>44874.991238425922</v>
      </c>
      <c r="K7122" s="113">
        <v>44874.99181712963</v>
      </c>
      <c r="M7122" s="113">
        <v>44874.998148148145</v>
      </c>
      <c r="N7122" s="113">
        <v>44874.998495370368</v>
      </c>
      <c r="O7122" s="78" t="s">
        <v>1187</v>
      </c>
      <c r="P7122" s="78" t="str">
        <f t="shared" si="1887"/>
        <v>CIC</v>
      </c>
      <c r="Q7122" s="113">
        <v>44874.998622685183</v>
      </c>
      <c r="R7122" s="78" t="s">
        <v>1216</v>
      </c>
      <c r="S7122" s="78" t="str">
        <f t="shared" si="1888"/>
        <v>PLOEG</v>
      </c>
      <c r="T7122" s="113">
        <v>44875.003275462965</v>
      </c>
      <c r="U7122" s="78" t="s">
        <v>1216</v>
      </c>
      <c r="V7122" s="78" t="str">
        <f t="shared" si="1889"/>
        <v>PLOEG</v>
      </c>
      <c r="W7122" s="113">
        <v>44875.016493055555</v>
      </c>
      <c r="X7122" s="113">
        <f t="shared" si="1890"/>
        <v>6.3310185141745023E-3</v>
      </c>
      <c r="Y7122" s="113">
        <f t="shared" si="1891"/>
        <v>5.1273148201289587E-3</v>
      </c>
      <c r="Z7122" s="113">
        <f t="shared" si="1892"/>
        <v>1.321759259008104E-2</v>
      </c>
      <c r="AB7122" s="2">
        <f t="shared" si="1893"/>
        <v>443</v>
      </c>
      <c r="AC7122" s="2">
        <f t="shared" si="1893"/>
        <v>1142</v>
      </c>
      <c r="AE7122" s="2" t="str">
        <f t="shared" si="1894"/>
        <v/>
      </c>
      <c r="AF7122" s="2" t="str">
        <f t="shared" si="1895"/>
        <v/>
      </c>
      <c r="AG7122" s="2">
        <f t="shared" si="1896"/>
        <v>443</v>
      </c>
      <c r="AH7122" s="2" t="str">
        <f t="shared" si="1897"/>
        <v/>
      </c>
      <c r="AI7122" s="2" t="str">
        <f t="shared" si="1898"/>
        <v/>
      </c>
      <c r="AK7122" s="2" t="str">
        <f t="shared" si="1899"/>
        <v/>
      </c>
      <c r="AL7122" s="2" t="str">
        <f t="shared" si="1900"/>
        <v/>
      </c>
      <c r="AM7122" s="2">
        <f t="shared" si="1901"/>
        <v>1142</v>
      </c>
      <c r="AN7122" s="2" t="str">
        <f t="shared" si="1902"/>
        <v/>
      </c>
      <c r="AO7122" s="2" t="str">
        <f t="shared" si="1903"/>
        <v/>
      </c>
    </row>
    <row r="7123" spans="1:41" x14ac:dyDescent="0.3">
      <c r="A7123" s="111">
        <v>44874.99181712963</v>
      </c>
      <c r="B7123" s="78" t="s">
        <v>7556</v>
      </c>
      <c r="C7123" s="78" t="s">
        <v>853</v>
      </c>
      <c r="D7123" s="78" t="s">
        <v>2752</v>
      </c>
      <c r="E7123" s="78">
        <v>11</v>
      </c>
      <c r="F7123" s="78" t="s">
        <v>808</v>
      </c>
      <c r="G7123" s="78" t="s">
        <v>92</v>
      </c>
      <c r="H7123" s="112" t="s">
        <v>220</v>
      </c>
      <c r="I7123" s="112">
        <v>2</v>
      </c>
      <c r="J7123" s="113">
        <v>44874.991238425922</v>
      </c>
      <c r="K7123" s="113">
        <v>44874.99181712963</v>
      </c>
      <c r="M7123" s="113">
        <v>44875.000231481485</v>
      </c>
      <c r="N7123" s="113">
        <v>44875.000254629631</v>
      </c>
      <c r="O7123" s="78" t="s">
        <v>1185</v>
      </c>
      <c r="P7123" s="78" t="str">
        <f t="shared" si="1887"/>
        <v>CIC</v>
      </c>
      <c r="S7123" s="78" t="str">
        <f t="shared" si="1888"/>
        <v/>
      </c>
      <c r="V7123" s="78" t="str">
        <f t="shared" si="1889"/>
        <v/>
      </c>
      <c r="W7123" s="113">
        <v>44875.016574074078</v>
      </c>
      <c r="X7123" s="113">
        <f t="shared" si="1890"/>
        <v>8.4143518542987294E-3</v>
      </c>
      <c r="Y7123" s="113" t="str">
        <f t="shared" si="1891"/>
        <v/>
      </c>
      <c r="Z7123" s="113" t="str">
        <f t="shared" si="1892"/>
        <v/>
      </c>
      <c r="AB7123" s="2" t="str">
        <f t="shared" si="1893"/>
        <v/>
      </c>
      <c r="AC7123" s="2" t="str">
        <f t="shared" si="1893"/>
        <v/>
      </c>
      <c r="AE7123" s="2" t="str">
        <f t="shared" si="1894"/>
        <v/>
      </c>
      <c r="AF7123" s="2" t="str">
        <f t="shared" si="1895"/>
        <v/>
      </c>
      <c r="AG7123" s="2" t="str">
        <f t="shared" si="1896"/>
        <v/>
      </c>
      <c r="AH7123" s="2" t="str">
        <f t="shared" si="1897"/>
        <v/>
      </c>
      <c r="AI7123" s="2" t="str">
        <f t="shared" si="1898"/>
        <v/>
      </c>
      <c r="AK7123" s="2" t="str">
        <f t="shared" si="1899"/>
        <v/>
      </c>
      <c r="AL7123" s="2" t="str">
        <f t="shared" si="1900"/>
        <v/>
      </c>
      <c r="AM7123" s="2" t="str">
        <f t="shared" si="1901"/>
        <v/>
      </c>
      <c r="AN7123" s="2" t="str">
        <f t="shared" si="1902"/>
        <v/>
      </c>
      <c r="AO7123" s="2" t="str">
        <f t="shared" si="1903"/>
        <v/>
      </c>
    </row>
    <row r="7124" spans="1:41" x14ac:dyDescent="0.3">
      <c r="A7124" s="111">
        <v>44875.359768518516</v>
      </c>
      <c r="B7124" s="78" t="s">
        <v>7557</v>
      </c>
      <c r="C7124" s="78" t="s">
        <v>886</v>
      </c>
      <c r="D7124" s="78" t="s">
        <v>1211</v>
      </c>
      <c r="E7124" s="78">
        <v>502</v>
      </c>
      <c r="F7124" s="78" t="s">
        <v>808</v>
      </c>
      <c r="G7124" s="78" t="s">
        <v>169</v>
      </c>
      <c r="H7124" s="112" t="s">
        <v>556</v>
      </c>
      <c r="I7124" s="112">
        <v>4</v>
      </c>
      <c r="J7124" s="113">
        <v>44875.359768518516</v>
      </c>
      <c r="K7124" s="113">
        <v>44875.359768518516</v>
      </c>
      <c r="M7124" s="113">
        <v>44875.360393518517</v>
      </c>
      <c r="N7124" s="113">
        <v>44875.36078703704</v>
      </c>
      <c r="O7124" s="78" t="s">
        <v>1187</v>
      </c>
      <c r="P7124" s="78" t="str">
        <f t="shared" si="1887"/>
        <v>CIC</v>
      </c>
      <c r="S7124" s="78" t="str">
        <f t="shared" si="1888"/>
        <v/>
      </c>
      <c r="T7124" s="113">
        <v>44875.371423611112</v>
      </c>
      <c r="U7124" s="78" t="s">
        <v>1258</v>
      </c>
      <c r="V7124" s="78" t="str">
        <f t="shared" si="1889"/>
        <v>PLOEG</v>
      </c>
      <c r="W7124" s="113">
        <v>44875.374756944446</v>
      </c>
      <c r="X7124" s="113">
        <f t="shared" si="1890"/>
        <v>6.2500000058207661E-4</v>
      </c>
      <c r="Y7124" s="113">
        <f t="shared" si="1891"/>
        <v>1.1030092595319729E-2</v>
      </c>
      <c r="Z7124" s="113">
        <f t="shared" si="1892"/>
        <v>3.3333333340124227E-3</v>
      </c>
      <c r="AB7124" s="2">
        <f t="shared" si="1893"/>
        <v>953</v>
      </c>
      <c r="AC7124" s="2">
        <f t="shared" si="1893"/>
        <v>288</v>
      </c>
      <c r="AE7124" s="2" t="str">
        <f t="shared" si="1894"/>
        <v/>
      </c>
      <c r="AF7124" s="2" t="str">
        <f t="shared" si="1895"/>
        <v/>
      </c>
      <c r="AG7124" s="2" t="str">
        <f t="shared" si="1896"/>
        <v/>
      </c>
      <c r="AH7124" s="2" t="str">
        <f t="shared" si="1897"/>
        <v/>
      </c>
      <c r="AI7124" s="2">
        <f t="shared" si="1898"/>
        <v>953</v>
      </c>
      <c r="AK7124" s="2" t="str">
        <f t="shared" si="1899"/>
        <v/>
      </c>
      <c r="AL7124" s="2" t="str">
        <f t="shared" si="1900"/>
        <v/>
      </c>
      <c r="AM7124" s="2" t="str">
        <f t="shared" si="1901"/>
        <v/>
      </c>
      <c r="AN7124" s="2" t="str">
        <f t="shared" si="1902"/>
        <v/>
      </c>
      <c r="AO7124" s="2">
        <f t="shared" si="1903"/>
        <v>288</v>
      </c>
    </row>
    <row r="7125" spans="1:41" x14ac:dyDescent="0.3">
      <c r="A7125" s="111">
        <v>44875.423182870371</v>
      </c>
      <c r="B7125" s="78" t="s">
        <v>7558</v>
      </c>
      <c r="C7125" s="78" t="s">
        <v>1574</v>
      </c>
      <c r="D7125" s="78" t="s">
        <v>1211</v>
      </c>
      <c r="E7125" s="78">
        <v>32</v>
      </c>
      <c r="F7125" s="78" t="s">
        <v>808</v>
      </c>
      <c r="G7125" s="78" t="s">
        <v>106</v>
      </c>
      <c r="H7125" s="112" t="s">
        <v>268</v>
      </c>
      <c r="I7125" s="112">
        <v>4</v>
      </c>
      <c r="J7125" s="113">
        <v>44875.422962962963</v>
      </c>
      <c r="K7125" s="113">
        <v>44875.423182870371</v>
      </c>
      <c r="M7125" s="113">
        <v>44875.423206018517</v>
      </c>
      <c r="P7125" s="78" t="str">
        <f t="shared" si="1887"/>
        <v/>
      </c>
      <c r="S7125" s="78" t="str">
        <f t="shared" si="1888"/>
        <v/>
      </c>
      <c r="V7125" s="78" t="str">
        <f t="shared" si="1889"/>
        <v/>
      </c>
      <c r="W7125" s="113">
        <v>44875.589317129627</v>
      </c>
      <c r="X7125" s="113" t="str">
        <f t="shared" si="1890"/>
        <v/>
      </c>
      <c r="Y7125" s="113" t="str">
        <f t="shared" si="1891"/>
        <v/>
      </c>
      <c r="Z7125" s="113" t="str">
        <f t="shared" si="1892"/>
        <v/>
      </c>
      <c r="AB7125" s="2" t="str">
        <f t="shared" si="1893"/>
        <v/>
      </c>
      <c r="AC7125" s="2" t="str">
        <f t="shared" si="1893"/>
        <v/>
      </c>
      <c r="AE7125" s="2" t="str">
        <f t="shared" si="1894"/>
        <v/>
      </c>
      <c r="AF7125" s="2" t="str">
        <f t="shared" si="1895"/>
        <v/>
      </c>
      <c r="AG7125" s="2" t="str">
        <f t="shared" si="1896"/>
        <v/>
      </c>
      <c r="AH7125" s="2" t="str">
        <f t="shared" si="1897"/>
        <v/>
      </c>
      <c r="AI7125" s="2" t="str">
        <f t="shared" si="1898"/>
        <v/>
      </c>
      <c r="AK7125" s="2" t="str">
        <f t="shared" si="1899"/>
        <v/>
      </c>
      <c r="AL7125" s="2" t="str">
        <f t="shared" si="1900"/>
        <v/>
      </c>
      <c r="AM7125" s="2" t="str">
        <f t="shared" si="1901"/>
        <v/>
      </c>
      <c r="AN7125" s="2" t="str">
        <f t="shared" si="1902"/>
        <v/>
      </c>
      <c r="AO7125" s="2" t="str">
        <f t="shared" si="1903"/>
        <v/>
      </c>
    </row>
    <row r="7126" spans="1:41" x14ac:dyDescent="0.3">
      <c r="A7126" s="111">
        <v>44875.521886574075</v>
      </c>
      <c r="B7126" s="78" t="s">
        <v>7559</v>
      </c>
      <c r="C7126" s="78" t="s">
        <v>886</v>
      </c>
      <c r="D7126" s="78" t="s">
        <v>7560</v>
      </c>
      <c r="E7126" s="78">
        <v>4</v>
      </c>
      <c r="F7126" s="78" t="s">
        <v>808</v>
      </c>
      <c r="G7126" s="78" t="s">
        <v>108</v>
      </c>
      <c r="H7126" s="112" t="s">
        <v>266</v>
      </c>
      <c r="I7126" s="112">
        <v>2</v>
      </c>
      <c r="J7126" s="113">
        <v>44875.521655092591</v>
      </c>
      <c r="K7126" s="113">
        <v>44875.521886574075</v>
      </c>
      <c r="M7126" s="113">
        <v>44875.522083333337</v>
      </c>
      <c r="N7126" s="113">
        <v>44875.522372685184</v>
      </c>
      <c r="O7126" s="78" t="s">
        <v>1185</v>
      </c>
      <c r="P7126" s="78" t="str">
        <f t="shared" si="1887"/>
        <v>CIC</v>
      </c>
      <c r="S7126" s="78" t="str">
        <f t="shared" si="1888"/>
        <v/>
      </c>
      <c r="T7126" s="113">
        <v>44875.524548611109</v>
      </c>
      <c r="U7126" s="78" t="s">
        <v>1185</v>
      </c>
      <c r="V7126" s="78" t="str">
        <f t="shared" si="1889"/>
        <v>CIC</v>
      </c>
      <c r="W7126" s="113">
        <v>44875.527129629627</v>
      </c>
      <c r="X7126" s="113">
        <f t="shared" si="1890"/>
        <v>1.9675926159834489E-4</v>
      </c>
      <c r="Y7126" s="113">
        <f t="shared" si="1891"/>
        <v>2.4652777719893493E-3</v>
      </c>
      <c r="Z7126" s="113">
        <f t="shared" si="1892"/>
        <v>2.5810185179580003E-3</v>
      </c>
      <c r="AB7126" s="2">
        <f t="shared" si="1893"/>
        <v>213</v>
      </c>
      <c r="AC7126" s="2">
        <f t="shared" si="1893"/>
        <v>223</v>
      </c>
      <c r="AE7126" s="2" t="str">
        <f t="shared" si="1894"/>
        <v/>
      </c>
      <c r="AF7126" s="2" t="str">
        <f t="shared" si="1895"/>
        <v/>
      </c>
      <c r="AG7126" s="2">
        <f t="shared" si="1896"/>
        <v>213</v>
      </c>
      <c r="AH7126" s="2" t="str">
        <f t="shared" si="1897"/>
        <v/>
      </c>
      <c r="AI7126" s="2" t="str">
        <f t="shared" si="1898"/>
        <v/>
      </c>
      <c r="AK7126" s="2" t="str">
        <f t="shared" si="1899"/>
        <v/>
      </c>
      <c r="AL7126" s="2" t="str">
        <f t="shared" si="1900"/>
        <v/>
      </c>
      <c r="AM7126" s="2">
        <f t="shared" si="1901"/>
        <v>223</v>
      </c>
      <c r="AN7126" s="2" t="str">
        <f t="shared" si="1902"/>
        <v/>
      </c>
      <c r="AO7126" s="2" t="str">
        <f t="shared" si="1903"/>
        <v/>
      </c>
    </row>
    <row r="7127" spans="1:41" x14ac:dyDescent="0.3">
      <c r="A7127" s="111">
        <v>44875.535497685189</v>
      </c>
      <c r="B7127" s="78" t="s">
        <v>7561</v>
      </c>
      <c r="C7127" s="78" t="s">
        <v>886</v>
      </c>
      <c r="D7127" s="78" t="s">
        <v>1516</v>
      </c>
      <c r="E7127" s="78">
        <v>2</v>
      </c>
      <c r="F7127" s="78" t="s">
        <v>808</v>
      </c>
      <c r="G7127" s="78" t="s">
        <v>98</v>
      </c>
      <c r="H7127" s="112" t="s">
        <v>248</v>
      </c>
      <c r="I7127" s="112">
        <v>2</v>
      </c>
      <c r="J7127" s="113">
        <v>44875.535497685189</v>
      </c>
      <c r="K7127" s="113">
        <v>44875.535497685189</v>
      </c>
      <c r="M7127" s="113">
        <v>44875.543298611112</v>
      </c>
      <c r="P7127" s="78" t="str">
        <f t="shared" si="1887"/>
        <v/>
      </c>
      <c r="S7127" s="78" t="str">
        <f t="shared" si="1888"/>
        <v/>
      </c>
      <c r="T7127" s="113">
        <v>44875.543321759258</v>
      </c>
      <c r="U7127" s="78" t="s">
        <v>1185</v>
      </c>
      <c r="V7127" s="78" t="str">
        <f t="shared" si="1889"/>
        <v>CIC</v>
      </c>
      <c r="W7127" s="113">
        <v>44875.544791666667</v>
      </c>
      <c r="X7127" s="113">
        <f t="shared" si="1890"/>
        <v>7.8009259232203476E-3</v>
      </c>
      <c r="Y7127" s="113" t="str">
        <f t="shared" si="1891"/>
        <v/>
      </c>
      <c r="Z7127" s="113">
        <f t="shared" si="1892"/>
        <v>1.4699074090458453E-3</v>
      </c>
      <c r="AB7127" s="2" t="str">
        <f t="shared" si="1893"/>
        <v/>
      </c>
      <c r="AC7127" s="2">
        <f t="shared" si="1893"/>
        <v>127</v>
      </c>
      <c r="AE7127" s="2" t="str">
        <f t="shared" si="1894"/>
        <v/>
      </c>
      <c r="AF7127" s="2" t="str">
        <f t="shared" si="1895"/>
        <v/>
      </c>
      <c r="AG7127" s="2" t="str">
        <f t="shared" si="1896"/>
        <v/>
      </c>
      <c r="AH7127" s="2" t="str">
        <f t="shared" si="1897"/>
        <v/>
      </c>
      <c r="AI7127" s="2" t="str">
        <f t="shared" si="1898"/>
        <v/>
      </c>
      <c r="AK7127" s="2" t="str">
        <f t="shared" si="1899"/>
        <v/>
      </c>
      <c r="AL7127" s="2" t="str">
        <f t="shared" si="1900"/>
        <v/>
      </c>
      <c r="AM7127" s="2">
        <f t="shared" si="1901"/>
        <v>127</v>
      </c>
      <c r="AN7127" s="2" t="str">
        <f t="shared" si="1902"/>
        <v/>
      </c>
      <c r="AO7127" s="2" t="str">
        <f t="shared" si="1903"/>
        <v/>
      </c>
    </row>
    <row r="7128" spans="1:41" x14ac:dyDescent="0.3">
      <c r="A7128" s="111">
        <v>44875.548344907409</v>
      </c>
      <c r="B7128" s="78" t="s">
        <v>7562</v>
      </c>
      <c r="C7128" s="78" t="s">
        <v>886</v>
      </c>
      <c r="D7128" s="78" t="s">
        <v>1199</v>
      </c>
      <c r="E7128" s="78">
        <v>224</v>
      </c>
      <c r="F7128" s="78" t="s">
        <v>809</v>
      </c>
      <c r="G7128" s="78" t="s">
        <v>90</v>
      </c>
      <c r="H7128" s="112" t="s">
        <v>546</v>
      </c>
      <c r="I7128" s="112">
        <v>2</v>
      </c>
      <c r="J7128" s="113">
        <v>44875.548032407409</v>
      </c>
      <c r="K7128" s="113">
        <v>44875.548344907409</v>
      </c>
      <c r="M7128" s="113">
        <v>44875.54892361111</v>
      </c>
      <c r="N7128" s="113">
        <v>44875.548981481479</v>
      </c>
      <c r="O7128" s="78" t="s">
        <v>1185</v>
      </c>
      <c r="P7128" s="78" t="str">
        <f t="shared" si="1887"/>
        <v>CIC</v>
      </c>
      <c r="S7128" s="78" t="str">
        <f t="shared" si="1888"/>
        <v/>
      </c>
      <c r="T7128" s="113">
        <v>44875.555520833332</v>
      </c>
      <c r="U7128" s="78" t="s">
        <v>1185</v>
      </c>
      <c r="V7128" s="78" t="str">
        <f t="shared" si="1889"/>
        <v>CIC</v>
      </c>
      <c r="W7128" s="113">
        <v>44875.60527777778</v>
      </c>
      <c r="X7128" s="113">
        <f t="shared" si="1890"/>
        <v>5.7870370073942468E-4</v>
      </c>
      <c r="Y7128" s="113">
        <f t="shared" si="1891"/>
        <v>6.5972222218988463E-3</v>
      </c>
      <c r="Z7128" s="113">
        <f t="shared" si="1892"/>
        <v>4.9756944448745344E-2</v>
      </c>
      <c r="AB7128" s="2">
        <f t="shared" si="1893"/>
        <v>570</v>
      </c>
      <c r="AC7128" s="2">
        <f t="shared" si="1893"/>
        <v>4299</v>
      </c>
      <c r="AE7128" s="2" t="str">
        <f t="shared" si="1894"/>
        <v/>
      </c>
      <c r="AF7128" s="2" t="str">
        <f t="shared" si="1895"/>
        <v/>
      </c>
      <c r="AG7128" s="2">
        <f t="shared" si="1896"/>
        <v>570</v>
      </c>
      <c r="AH7128" s="2" t="str">
        <f t="shared" si="1897"/>
        <v/>
      </c>
      <c r="AI7128" s="2" t="str">
        <f t="shared" si="1898"/>
        <v/>
      </c>
      <c r="AK7128" s="2" t="str">
        <f t="shared" si="1899"/>
        <v/>
      </c>
      <c r="AL7128" s="2" t="str">
        <f t="shared" si="1900"/>
        <v/>
      </c>
      <c r="AM7128" s="2">
        <f t="shared" si="1901"/>
        <v>4299</v>
      </c>
      <c r="AN7128" s="2" t="str">
        <f t="shared" si="1902"/>
        <v/>
      </c>
      <c r="AO7128" s="2" t="str">
        <f t="shared" si="1903"/>
        <v/>
      </c>
    </row>
    <row r="7129" spans="1:41" x14ac:dyDescent="0.3">
      <c r="A7129" s="111">
        <v>44875.548344907409</v>
      </c>
      <c r="B7129" s="78" t="s">
        <v>7562</v>
      </c>
      <c r="C7129" s="78" t="s">
        <v>951</v>
      </c>
      <c r="D7129" s="78" t="s">
        <v>1199</v>
      </c>
      <c r="E7129" s="78">
        <v>224</v>
      </c>
      <c r="F7129" s="78" t="s">
        <v>809</v>
      </c>
      <c r="G7129" s="78" t="s">
        <v>90</v>
      </c>
      <c r="H7129" s="112" t="s">
        <v>546</v>
      </c>
      <c r="I7129" s="112">
        <v>2</v>
      </c>
      <c r="J7129" s="113">
        <v>44875.548032407409</v>
      </c>
      <c r="K7129" s="113">
        <v>44875.548344907409</v>
      </c>
      <c r="M7129" s="113">
        <v>44875.564305555556</v>
      </c>
      <c r="P7129" s="78" t="str">
        <f t="shared" si="1887"/>
        <v/>
      </c>
      <c r="S7129" s="78" t="str">
        <f t="shared" si="1888"/>
        <v/>
      </c>
      <c r="T7129" s="113">
        <v>44875.564317129632</v>
      </c>
      <c r="U7129" s="78" t="s">
        <v>1185</v>
      </c>
      <c r="V7129" s="78" t="str">
        <f t="shared" si="1889"/>
        <v>CIC</v>
      </c>
      <c r="W7129" s="113">
        <v>44875.605381944442</v>
      </c>
      <c r="X7129" s="113">
        <f t="shared" si="1890"/>
        <v>1.5960648146574385E-2</v>
      </c>
      <c r="Y7129" s="113" t="str">
        <f t="shared" si="1891"/>
        <v/>
      </c>
      <c r="Z7129" s="113">
        <f t="shared" si="1892"/>
        <v>4.1064814809942618E-2</v>
      </c>
      <c r="AB7129" s="2" t="str">
        <f t="shared" si="1893"/>
        <v/>
      </c>
      <c r="AC7129" s="2">
        <f t="shared" si="1893"/>
        <v>3548</v>
      </c>
      <c r="AE7129" s="2" t="str">
        <f t="shared" si="1894"/>
        <v/>
      </c>
      <c r="AF7129" s="2" t="str">
        <f t="shared" si="1895"/>
        <v/>
      </c>
      <c r="AG7129" s="2" t="str">
        <f t="shared" si="1896"/>
        <v/>
      </c>
      <c r="AH7129" s="2" t="str">
        <f t="shared" si="1897"/>
        <v/>
      </c>
      <c r="AI7129" s="2" t="str">
        <f t="shared" si="1898"/>
        <v/>
      </c>
      <c r="AK7129" s="2" t="str">
        <f t="shared" si="1899"/>
        <v/>
      </c>
      <c r="AL7129" s="2" t="str">
        <f t="shared" si="1900"/>
        <v/>
      </c>
      <c r="AM7129" s="2">
        <f t="shared" si="1901"/>
        <v>3548</v>
      </c>
      <c r="AN7129" s="2" t="str">
        <f t="shared" si="1902"/>
        <v/>
      </c>
      <c r="AO7129" s="2" t="str">
        <f t="shared" si="1903"/>
        <v/>
      </c>
    </row>
    <row r="7130" spans="1:41" x14ac:dyDescent="0.3">
      <c r="A7130" s="111">
        <v>44875.605208333334</v>
      </c>
      <c r="B7130" s="78" t="s">
        <v>7563</v>
      </c>
      <c r="C7130" s="78" t="s">
        <v>886</v>
      </c>
      <c r="G7130" s="78" t="s">
        <v>106</v>
      </c>
      <c r="H7130" s="112" t="s">
        <v>306</v>
      </c>
      <c r="I7130" s="112">
        <v>2</v>
      </c>
      <c r="J7130" s="113">
        <v>44875.605208333334</v>
      </c>
      <c r="K7130" s="113">
        <v>44875.605208333334</v>
      </c>
      <c r="M7130" s="113">
        <v>44875.605405092596</v>
      </c>
      <c r="P7130" s="78" t="str">
        <f t="shared" si="1887"/>
        <v/>
      </c>
      <c r="S7130" s="78" t="str">
        <f t="shared" si="1888"/>
        <v/>
      </c>
      <c r="V7130" s="78" t="str">
        <f t="shared" si="1889"/>
        <v/>
      </c>
      <c r="W7130" s="113">
        <v>44875.606828703705</v>
      </c>
      <c r="X7130" s="113">
        <f t="shared" si="1890"/>
        <v>1.9675926159834489E-4</v>
      </c>
      <c r="Y7130" s="113" t="str">
        <f t="shared" si="1891"/>
        <v/>
      </c>
      <c r="Z7130" s="113" t="str">
        <f t="shared" si="1892"/>
        <v/>
      </c>
      <c r="AB7130" s="2" t="str">
        <f t="shared" si="1893"/>
        <v/>
      </c>
      <c r="AC7130" s="2" t="str">
        <f t="shared" si="1893"/>
        <v/>
      </c>
      <c r="AE7130" s="2" t="str">
        <f t="shared" si="1894"/>
        <v/>
      </c>
      <c r="AF7130" s="2" t="str">
        <f t="shared" si="1895"/>
        <v/>
      </c>
      <c r="AG7130" s="2" t="str">
        <f t="shared" si="1896"/>
        <v/>
      </c>
      <c r="AH7130" s="2" t="str">
        <f t="shared" si="1897"/>
        <v/>
      </c>
      <c r="AI7130" s="2" t="str">
        <f t="shared" si="1898"/>
        <v/>
      </c>
      <c r="AK7130" s="2" t="str">
        <f t="shared" si="1899"/>
        <v/>
      </c>
      <c r="AL7130" s="2" t="str">
        <f t="shared" si="1900"/>
        <v/>
      </c>
      <c r="AM7130" s="2" t="str">
        <f t="shared" si="1901"/>
        <v/>
      </c>
      <c r="AN7130" s="2" t="str">
        <f t="shared" si="1902"/>
        <v/>
      </c>
      <c r="AO7130" s="2" t="str">
        <f t="shared" si="1903"/>
        <v/>
      </c>
    </row>
    <row r="7131" spans="1:41" x14ac:dyDescent="0.3">
      <c r="A7131" s="111">
        <v>44875.635370370372</v>
      </c>
      <c r="B7131" s="78" t="s">
        <v>7564</v>
      </c>
      <c r="C7131" s="78" t="s">
        <v>886</v>
      </c>
      <c r="D7131" s="78" t="s">
        <v>1534</v>
      </c>
      <c r="F7131" s="78" t="s">
        <v>809</v>
      </c>
      <c r="G7131" s="78" t="s">
        <v>98</v>
      </c>
      <c r="H7131" s="112" t="s">
        <v>248</v>
      </c>
      <c r="I7131" s="112">
        <v>2</v>
      </c>
      <c r="J7131" s="113">
        <v>44875.635046296295</v>
      </c>
      <c r="K7131" s="113">
        <v>44875.635370370372</v>
      </c>
      <c r="M7131" s="113">
        <v>44875.637523148151</v>
      </c>
      <c r="N7131" s="113">
        <v>44875.637916666667</v>
      </c>
      <c r="O7131" s="78" t="s">
        <v>1187</v>
      </c>
      <c r="P7131" s="78" t="str">
        <f t="shared" si="1887"/>
        <v>CIC</v>
      </c>
      <c r="S7131" s="78" t="str">
        <f t="shared" si="1888"/>
        <v/>
      </c>
      <c r="V7131" s="78" t="str">
        <f t="shared" si="1889"/>
        <v/>
      </c>
      <c r="W7131" s="113">
        <v>44875.644733796296</v>
      </c>
      <c r="X7131" s="113">
        <f t="shared" si="1890"/>
        <v>2.1527777789742686E-3</v>
      </c>
      <c r="Y7131" s="113" t="str">
        <f t="shared" si="1891"/>
        <v/>
      </c>
      <c r="Z7131" s="113" t="str">
        <f t="shared" si="1892"/>
        <v/>
      </c>
      <c r="AB7131" s="2" t="str">
        <f t="shared" si="1893"/>
        <v/>
      </c>
      <c r="AC7131" s="2" t="str">
        <f t="shared" si="1893"/>
        <v/>
      </c>
      <c r="AE7131" s="2" t="str">
        <f t="shared" si="1894"/>
        <v/>
      </c>
      <c r="AF7131" s="2" t="str">
        <f t="shared" si="1895"/>
        <v/>
      </c>
      <c r="AG7131" s="2" t="str">
        <f t="shared" si="1896"/>
        <v/>
      </c>
      <c r="AH7131" s="2" t="str">
        <f t="shared" si="1897"/>
        <v/>
      </c>
      <c r="AI7131" s="2" t="str">
        <f t="shared" si="1898"/>
        <v/>
      </c>
      <c r="AK7131" s="2" t="str">
        <f t="shared" si="1899"/>
        <v/>
      </c>
      <c r="AL7131" s="2" t="str">
        <f t="shared" si="1900"/>
        <v/>
      </c>
      <c r="AM7131" s="2" t="str">
        <f t="shared" si="1901"/>
        <v/>
      </c>
      <c r="AN7131" s="2" t="str">
        <f t="shared" si="1902"/>
        <v/>
      </c>
      <c r="AO7131" s="2" t="str">
        <f t="shared" si="1903"/>
        <v/>
      </c>
    </row>
    <row r="7132" spans="1:41" x14ac:dyDescent="0.3">
      <c r="A7132" s="111">
        <v>44875.635370370372</v>
      </c>
      <c r="B7132" s="78" t="s">
        <v>7564</v>
      </c>
      <c r="C7132" s="78" t="s">
        <v>951</v>
      </c>
      <c r="D7132" s="78" t="s">
        <v>1534</v>
      </c>
      <c r="F7132" s="78" t="s">
        <v>809</v>
      </c>
      <c r="G7132" s="78" t="s">
        <v>98</v>
      </c>
      <c r="H7132" s="112" t="s">
        <v>248</v>
      </c>
      <c r="I7132" s="112">
        <v>2</v>
      </c>
      <c r="J7132" s="113">
        <v>44875.635046296295</v>
      </c>
      <c r="K7132" s="113">
        <v>44875.635370370372</v>
      </c>
      <c r="M7132" s="113">
        <v>44875.638194444444</v>
      </c>
      <c r="N7132" s="113">
        <v>44875.638206018521</v>
      </c>
      <c r="O7132" s="78" t="s">
        <v>1187</v>
      </c>
      <c r="P7132" s="78" t="str">
        <f t="shared" si="1887"/>
        <v>CIC</v>
      </c>
      <c r="S7132" s="78" t="str">
        <f t="shared" si="1888"/>
        <v/>
      </c>
      <c r="V7132" s="78" t="str">
        <f t="shared" si="1889"/>
        <v/>
      </c>
      <c r="W7132" s="113">
        <v>44875.645914351851</v>
      </c>
      <c r="X7132" s="113">
        <f t="shared" si="1890"/>
        <v>2.8240740721230395E-3</v>
      </c>
      <c r="Y7132" s="113" t="str">
        <f t="shared" si="1891"/>
        <v/>
      </c>
      <c r="Z7132" s="113" t="str">
        <f t="shared" si="1892"/>
        <v/>
      </c>
      <c r="AB7132" s="2" t="str">
        <f t="shared" si="1893"/>
        <v/>
      </c>
      <c r="AC7132" s="2" t="str">
        <f t="shared" si="1893"/>
        <v/>
      </c>
      <c r="AE7132" s="2" t="str">
        <f t="shared" si="1894"/>
        <v/>
      </c>
      <c r="AF7132" s="2" t="str">
        <f t="shared" si="1895"/>
        <v/>
      </c>
      <c r="AG7132" s="2" t="str">
        <f t="shared" si="1896"/>
        <v/>
      </c>
      <c r="AH7132" s="2" t="str">
        <f t="shared" si="1897"/>
        <v/>
      </c>
      <c r="AI7132" s="2" t="str">
        <f t="shared" si="1898"/>
        <v/>
      </c>
      <c r="AK7132" s="2" t="str">
        <f t="shared" si="1899"/>
        <v/>
      </c>
      <c r="AL7132" s="2" t="str">
        <f t="shared" si="1900"/>
        <v/>
      </c>
      <c r="AM7132" s="2" t="str">
        <f t="shared" si="1901"/>
        <v/>
      </c>
      <c r="AN7132" s="2" t="str">
        <f t="shared" si="1902"/>
        <v/>
      </c>
      <c r="AO7132" s="2" t="str">
        <f t="shared" si="1903"/>
        <v/>
      </c>
    </row>
    <row r="7133" spans="1:41" x14ac:dyDescent="0.3">
      <c r="A7133" s="111">
        <v>44875.73809027778</v>
      </c>
      <c r="B7133" s="78" t="s">
        <v>7565</v>
      </c>
      <c r="C7133" s="78" t="s">
        <v>886</v>
      </c>
      <c r="D7133" s="78" t="s">
        <v>1429</v>
      </c>
      <c r="E7133" s="78">
        <v>27</v>
      </c>
      <c r="F7133" s="78" t="s">
        <v>807</v>
      </c>
      <c r="G7133" s="78" t="s">
        <v>92</v>
      </c>
      <c r="H7133" s="112" t="s">
        <v>220</v>
      </c>
      <c r="I7133" s="112">
        <v>2</v>
      </c>
      <c r="J7133" s="113">
        <v>44875.73809027778</v>
      </c>
      <c r="K7133" s="113">
        <v>44875.73809027778</v>
      </c>
      <c r="M7133" s="113">
        <v>44875.751863425925</v>
      </c>
      <c r="P7133" s="78" t="str">
        <f t="shared" si="1887"/>
        <v/>
      </c>
      <c r="S7133" s="78" t="str">
        <f t="shared" si="1888"/>
        <v/>
      </c>
      <c r="T7133" s="113">
        <v>44875.751886574071</v>
      </c>
      <c r="U7133" s="78" t="s">
        <v>1185</v>
      </c>
      <c r="V7133" s="78" t="str">
        <f t="shared" si="1889"/>
        <v>CIC</v>
      </c>
      <c r="W7133" s="113">
        <v>44875.754293981481</v>
      </c>
      <c r="X7133" s="113">
        <f t="shared" si="1890"/>
        <v>1.3773148144537117E-2</v>
      </c>
      <c r="Y7133" s="113" t="str">
        <f t="shared" si="1891"/>
        <v/>
      </c>
      <c r="Z7133" s="113">
        <f t="shared" si="1892"/>
        <v>2.4074074099189602E-3</v>
      </c>
      <c r="AB7133" s="2" t="str">
        <f t="shared" si="1893"/>
        <v/>
      </c>
      <c r="AC7133" s="2">
        <f t="shared" si="1893"/>
        <v>208</v>
      </c>
      <c r="AE7133" s="2" t="str">
        <f t="shared" si="1894"/>
        <v/>
      </c>
      <c r="AF7133" s="2" t="str">
        <f t="shared" si="1895"/>
        <v/>
      </c>
      <c r="AG7133" s="2" t="str">
        <f t="shared" si="1896"/>
        <v/>
      </c>
      <c r="AH7133" s="2" t="str">
        <f t="shared" si="1897"/>
        <v/>
      </c>
      <c r="AI7133" s="2" t="str">
        <f t="shared" si="1898"/>
        <v/>
      </c>
      <c r="AK7133" s="2" t="str">
        <f t="shared" si="1899"/>
        <v/>
      </c>
      <c r="AL7133" s="2" t="str">
        <f t="shared" si="1900"/>
        <v/>
      </c>
      <c r="AM7133" s="2">
        <f t="shared" si="1901"/>
        <v>208</v>
      </c>
      <c r="AN7133" s="2" t="str">
        <f t="shared" si="1902"/>
        <v/>
      </c>
      <c r="AO7133" s="2" t="str">
        <f t="shared" si="1903"/>
        <v/>
      </c>
    </row>
    <row r="7134" spans="1:41" x14ac:dyDescent="0.3">
      <c r="A7134" s="111">
        <v>44875.758321759262</v>
      </c>
      <c r="B7134" s="78" t="s">
        <v>7566</v>
      </c>
      <c r="C7134" s="78" t="s">
        <v>835</v>
      </c>
      <c r="D7134" s="78" t="s">
        <v>2670</v>
      </c>
      <c r="E7134" s="78">
        <v>1</v>
      </c>
      <c r="F7134" s="78" t="s">
        <v>808</v>
      </c>
      <c r="G7134" s="78" t="s">
        <v>96</v>
      </c>
      <c r="H7134" s="112" t="s">
        <v>232</v>
      </c>
      <c r="I7134" s="112">
        <v>3</v>
      </c>
      <c r="J7134" s="113">
        <v>44875.757986111108</v>
      </c>
      <c r="K7134" s="113">
        <v>44875.758321759262</v>
      </c>
      <c r="M7134" s="113">
        <v>44875.787256944444</v>
      </c>
      <c r="P7134" s="78" t="str">
        <f t="shared" si="1887"/>
        <v/>
      </c>
      <c r="Q7134" s="113">
        <v>44875.799340277779</v>
      </c>
      <c r="R7134" s="78" t="s">
        <v>1200</v>
      </c>
      <c r="S7134" s="78" t="str">
        <f t="shared" si="1888"/>
        <v>PLOEG</v>
      </c>
      <c r="T7134" s="113">
        <v>44875.802037037036</v>
      </c>
      <c r="U7134" s="78" t="s">
        <v>1216</v>
      </c>
      <c r="V7134" s="78" t="str">
        <f t="shared" si="1889"/>
        <v>PLOEG</v>
      </c>
      <c r="W7134" s="113">
        <v>44875.806608796294</v>
      </c>
      <c r="X7134" s="113">
        <f t="shared" si="1890"/>
        <v>2.8935185182490386E-2</v>
      </c>
      <c r="Y7134" s="113">
        <f t="shared" si="1891"/>
        <v>1.4780092591536231E-2</v>
      </c>
      <c r="Z7134" s="113">
        <f t="shared" si="1892"/>
        <v>4.5717592583969235E-3</v>
      </c>
      <c r="AB7134" s="2">
        <f t="shared" si="1893"/>
        <v>1277</v>
      </c>
      <c r="AC7134" s="2">
        <f t="shared" si="1893"/>
        <v>395</v>
      </c>
      <c r="AE7134" s="2" t="str">
        <f t="shared" si="1894"/>
        <v/>
      </c>
      <c r="AF7134" s="2" t="str">
        <f t="shared" si="1895"/>
        <v/>
      </c>
      <c r="AG7134" s="2" t="str">
        <f t="shared" si="1896"/>
        <v/>
      </c>
      <c r="AH7134" s="2">
        <f t="shared" si="1897"/>
        <v>1277</v>
      </c>
      <c r="AI7134" s="2" t="str">
        <f t="shared" si="1898"/>
        <v/>
      </c>
      <c r="AK7134" s="2" t="str">
        <f t="shared" si="1899"/>
        <v/>
      </c>
      <c r="AL7134" s="2" t="str">
        <f t="shared" si="1900"/>
        <v/>
      </c>
      <c r="AM7134" s="2" t="str">
        <f t="shared" si="1901"/>
        <v/>
      </c>
      <c r="AN7134" s="2">
        <f t="shared" si="1902"/>
        <v>395</v>
      </c>
      <c r="AO7134" s="2" t="str">
        <f t="shared" si="1903"/>
        <v/>
      </c>
    </row>
    <row r="7135" spans="1:41" x14ac:dyDescent="0.3">
      <c r="A7135" s="111">
        <v>44875.766423611109</v>
      </c>
      <c r="B7135" s="78" t="s">
        <v>7567</v>
      </c>
      <c r="C7135" s="78" t="s">
        <v>886</v>
      </c>
      <c r="D7135" s="78" t="s">
        <v>1632</v>
      </c>
      <c r="E7135" s="78">
        <v>10</v>
      </c>
      <c r="F7135" s="78" t="s">
        <v>807</v>
      </c>
      <c r="G7135" s="78" t="s">
        <v>118</v>
      </c>
      <c r="H7135" s="112" t="s">
        <v>527</v>
      </c>
      <c r="I7135" s="112">
        <v>2</v>
      </c>
      <c r="J7135" s="113">
        <v>44875.76599537037</v>
      </c>
      <c r="K7135" s="113">
        <v>44875.766423611109</v>
      </c>
      <c r="M7135" s="113">
        <v>44875.766712962963</v>
      </c>
      <c r="P7135" s="78" t="str">
        <f t="shared" si="1887"/>
        <v/>
      </c>
      <c r="S7135" s="78" t="str">
        <f t="shared" si="1888"/>
        <v/>
      </c>
      <c r="V7135" s="78" t="str">
        <f t="shared" si="1889"/>
        <v/>
      </c>
      <c r="W7135" s="113">
        <v>44875.767511574071</v>
      </c>
      <c r="X7135" s="113">
        <f t="shared" si="1890"/>
        <v>2.8935185400769114E-4</v>
      </c>
      <c r="Y7135" s="113" t="str">
        <f t="shared" si="1891"/>
        <v/>
      </c>
      <c r="Z7135" s="113" t="str">
        <f t="shared" si="1892"/>
        <v/>
      </c>
      <c r="AB7135" s="2" t="str">
        <f t="shared" si="1893"/>
        <v/>
      </c>
      <c r="AC7135" s="2" t="str">
        <f t="shared" si="1893"/>
        <v/>
      </c>
      <c r="AE7135" s="2" t="str">
        <f t="shared" si="1894"/>
        <v/>
      </c>
      <c r="AF7135" s="2" t="str">
        <f t="shared" si="1895"/>
        <v/>
      </c>
      <c r="AG7135" s="2" t="str">
        <f t="shared" si="1896"/>
        <v/>
      </c>
      <c r="AH7135" s="2" t="str">
        <f t="shared" si="1897"/>
        <v/>
      </c>
      <c r="AI7135" s="2" t="str">
        <f t="shared" si="1898"/>
        <v/>
      </c>
      <c r="AK7135" s="2" t="str">
        <f t="shared" si="1899"/>
        <v/>
      </c>
      <c r="AL7135" s="2" t="str">
        <f t="shared" si="1900"/>
        <v/>
      </c>
      <c r="AM7135" s="2" t="str">
        <f t="shared" si="1901"/>
        <v/>
      </c>
      <c r="AN7135" s="2" t="str">
        <f t="shared" si="1902"/>
        <v/>
      </c>
      <c r="AO7135" s="2" t="str">
        <f t="shared" si="1903"/>
        <v/>
      </c>
    </row>
    <row r="7136" spans="1:41" x14ac:dyDescent="0.3">
      <c r="A7136" s="111">
        <v>44875.766423611109</v>
      </c>
      <c r="B7136" s="78" t="s">
        <v>7567</v>
      </c>
      <c r="C7136" s="78" t="s">
        <v>853</v>
      </c>
      <c r="D7136" s="78" t="s">
        <v>1632</v>
      </c>
      <c r="E7136" s="78">
        <v>10</v>
      </c>
      <c r="F7136" s="78" t="s">
        <v>807</v>
      </c>
      <c r="G7136" s="78" t="s">
        <v>118</v>
      </c>
      <c r="H7136" s="112" t="s">
        <v>527</v>
      </c>
      <c r="I7136" s="112">
        <v>2</v>
      </c>
      <c r="J7136" s="113">
        <v>44875.76599537037</v>
      </c>
      <c r="K7136" s="113">
        <v>44875.766423611109</v>
      </c>
      <c r="M7136" s="113">
        <v>44875.767604166664</v>
      </c>
      <c r="N7136" s="113">
        <v>44875.772812499999</v>
      </c>
      <c r="O7136" s="78" t="s">
        <v>1273</v>
      </c>
      <c r="P7136" s="78" t="str">
        <f t="shared" si="1887"/>
        <v>PLOEG</v>
      </c>
      <c r="S7136" s="78" t="str">
        <f t="shared" si="1888"/>
        <v/>
      </c>
      <c r="T7136" s="113">
        <v>44875.779432870368</v>
      </c>
      <c r="U7136" s="78" t="s">
        <v>1185</v>
      </c>
      <c r="V7136" s="78" t="str">
        <f t="shared" si="1889"/>
        <v>CIC</v>
      </c>
      <c r="W7136" s="113">
        <v>44875.791712962964</v>
      </c>
      <c r="X7136" s="113">
        <f t="shared" si="1890"/>
        <v>1.1805555550381541E-3</v>
      </c>
      <c r="Y7136" s="113">
        <f t="shared" si="1891"/>
        <v>1.1828703703940846E-2</v>
      </c>
      <c r="Z7136" s="113">
        <f t="shared" si="1892"/>
        <v>1.2280092596483883E-2</v>
      </c>
      <c r="AB7136" s="2">
        <f t="shared" si="1893"/>
        <v>1022</v>
      </c>
      <c r="AC7136" s="2">
        <f t="shared" si="1893"/>
        <v>1061</v>
      </c>
      <c r="AE7136" s="2" t="str">
        <f t="shared" si="1894"/>
        <v/>
      </c>
      <c r="AF7136" s="2" t="str">
        <f t="shared" si="1895"/>
        <v/>
      </c>
      <c r="AG7136" s="2">
        <f t="shared" si="1896"/>
        <v>1022</v>
      </c>
      <c r="AH7136" s="2" t="str">
        <f t="shared" si="1897"/>
        <v/>
      </c>
      <c r="AI7136" s="2" t="str">
        <f t="shared" si="1898"/>
        <v/>
      </c>
      <c r="AK7136" s="2" t="str">
        <f t="shared" si="1899"/>
        <v/>
      </c>
      <c r="AL7136" s="2" t="str">
        <f t="shared" si="1900"/>
        <v/>
      </c>
      <c r="AM7136" s="2">
        <f t="shared" si="1901"/>
        <v>1061</v>
      </c>
      <c r="AN7136" s="2" t="str">
        <f t="shared" si="1902"/>
        <v/>
      </c>
      <c r="AO7136" s="2" t="str">
        <f t="shared" si="1903"/>
        <v/>
      </c>
    </row>
    <row r="7137" spans="1:41" x14ac:dyDescent="0.3">
      <c r="A7137" s="111">
        <v>44875.766423611109</v>
      </c>
      <c r="B7137" s="78" t="s">
        <v>7567</v>
      </c>
      <c r="C7137" s="78" t="s">
        <v>835</v>
      </c>
      <c r="D7137" s="78" t="s">
        <v>1632</v>
      </c>
      <c r="E7137" s="78">
        <v>10</v>
      </c>
      <c r="F7137" s="78" t="s">
        <v>807</v>
      </c>
      <c r="G7137" s="78" t="s">
        <v>118</v>
      </c>
      <c r="H7137" s="112" t="s">
        <v>527</v>
      </c>
      <c r="I7137" s="112">
        <v>2</v>
      </c>
      <c r="J7137" s="113">
        <v>44875.76599537037</v>
      </c>
      <c r="K7137" s="113">
        <v>44875.766423611109</v>
      </c>
      <c r="M7137" s="113">
        <v>44875.768125000002</v>
      </c>
      <c r="N7137" s="113">
        <v>44875.768159722225</v>
      </c>
      <c r="O7137" s="78" t="s">
        <v>1185</v>
      </c>
      <c r="P7137" s="78" t="str">
        <f t="shared" si="1887"/>
        <v>CIC</v>
      </c>
      <c r="S7137" s="78" t="str">
        <f t="shared" si="1888"/>
        <v/>
      </c>
      <c r="V7137" s="78" t="str">
        <f t="shared" si="1889"/>
        <v/>
      </c>
      <c r="W7137" s="113">
        <v>44875.78665509259</v>
      </c>
      <c r="X7137" s="113">
        <f t="shared" si="1890"/>
        <v>1.7013888937071897E-3</v>
      </c>
      <c r="Y7137" s="113" t="str">
        <f t="shared" si="1891"/>
        <v/>
      </c>
      <c r="Z7137" s="113" t="str">
        <f t="shared" si="1892"/>
        <v/>
      </c>
      <c r="AB7137" s="2" t="str">
        <f t="shared" si="1893"/>
        <v/>
      </c>
      <c r="AC7137" s="2" t="str">
        <f t="shared" si="1893"/>
        <v/>
      </c>
      <c r="AE7137" s="2" t="str">
        <f t="shared" si="1894"/>
        <v/>
      </c>
      <c r="AF7137" s="2" t="str">
        <f t="shared" si="1895"/>
        <v/>
      </c>
      <c r="AG7137" s="2" t="str">
        <f t="shared" si="1896"/>
        <v/>
      </c>
      <c r="AH7137" s="2" t="str">
        <f t="shared" si="1897"/>
        <v/>
      </c>
      <c r="AI7137" s="2" t="str">
        <f t="shared" si="1898"/>
        <v/>
      </c>
      <c r="AK7137" s="2" t="str">
        <f t="shared" si="1899"/>
        <v/>
      </c>
      <c r="AL7137" s="2" t="str">
        <f t="shared" si="1900"/>
        <v/>
      </c>
      <c r="AM7137" s="2" t="str">
        <f t="shared" si="1901"/>
        <v/>
      </c>
      <c r="AN7137" s="2" t="str">
        <f t="shared" si="1902"/>
        <v/>
      </c>
      <c r="AO7137" s="2" t="str">
        <f t="shared" si="1903"/>
        <v/>
      </c>
    </row>
    <row r="7138" spans="1:41" x14ac:dyDescent="0.3">
      <c r="A7138" s="111">
        <v>44875.810393518521</v>
      </c>
      <c r="B7138" s="78" t="s">
        <v>7568</v>
      </c>
      <c r="C7138" s="78" t="s">
        <v>846</v>
      </c>
      <c r="D7138" s="78" t="s">
        <v>1779</v>
      </c>
      <c r="F7138" s="78" t="s">
        <v>807</v>
      </c>
      <c r="G7138" s="78" t="s">
        <v>86</v>
      </c>
      <c r="H7138" s="112" t="s">
        <v>252</v>
      </c>
      <c r="I7138" s="112">
        <v>4</v>
      </c>
      <c r="J7138" s="113">
        <v>44875.808310185188</v>
      </c>
      <c r="K7138" s="113">
        <v>44875.810393518521</v>
      </c>
      <c r="M7138" s="113">
        <v>44875.81287037037</v>
      </c>
      <c r="N7138" s="113">
        <v>44875.814155092594</v>
      </c>
      <c r="O7138" s="78" t="s">
        <v>1187</v>
      </c>
      <c r="P7138" s="78" t="str">
        <f t="shared" si="1887"/>
        <v>CIC</v>
      </c>
      <c r="S7138" s="78" t="str">
        <f t="shared" si="1888"/>
        <v/>
      </c>
      <c r="V7138" s="78" t="str">
        <f t="shared" si="1889"/>
        <v/>
      </c>
      <c r="W7138" s="113">
        <v>44875.841446759259</v>
      </c>
      <c r="X7138" s="113">
        <f t="shared" si="1890"/>
        <v>2.4768518487690017E-3</v>
      </c>
      <c r="Y7138" s="113" t="str">
        <f t="shared" si="1891"/>
        <v/>
      </c>
      <c r="Z7138" s="113" t="str">
        <f t="shared" si="1892"/>
        <v/>
      </c>
      <c r="AB7138" s="2" t="str">
        <f t="shared" si="1893"/>
        <v/>
      </c>
      <c r="AC7138" s="2" t="str">
        <f t="shared" si="1893"/>
        <v/>
      </c>
      <c r="AE7138" s="2" t="str">
        <f t="shared" si="1894"/>
        <v/>
      </c>
      <c r="AF7138" s="2" t="str">
        <f t="shared" si="1895"/>
        <v/>
      </c>
      <c r="AG7138" s="2" t="str">
        <f t="shared" si="1896"/>
        <v/>
      </c>
      <c r="AH7138" s="2" t="str">
        <f t="shared" si="1897"/>
        <v/>
      </c>
      <c r="AI7138" s="2" t="str">
        <f t="shared" si="1898"/>
        <v/>
      </c>
      <c r="AK7138" s="2" t="str">
        <f t="shared" si="1899"/>
        <v/>
      </c>
      <c r="AL7138" s="2" t="str">
        <f t="shared" si="1900"/>
        <v/>
      </c>
      <c r="AM7138" s="2" t="str">
        <f t="shared" si="1901"/>
        <v/>
      </c>
      <c r="AN7138" s="2" t="str">
        <f t="shared" si="1902"/>
        <v/>
      </c>
      <c r="AO7138" s="2" t="str">
        <f t="shared" si="1903"/>
        <v/>
      </c>
    </row>
    <row r="7139" spans="1:41" x14ac:dyDescent="0.3">
      <c r="A7139" s="111">
        <v>44875.867442129631</v>
      </c>
      <c r="B7139" s="78" t="s">
        <v>7569</v>
      </c>
      <c r="C7139" s="78" t="s">
        <v>835</v>
      </c>
      <c r="D7139" s="78" t="s">
        <v>2842</v>
      </c>
      <c r="F7139" s="78" t="s">
        <v>808</v>
      </c>
      <c r="G7139" s="78" t="s">
        <v>128</v>
      </c>
      <c r="H7139" s="112" t="s">
        <v>270</v>
      </c>
      <c r="I7139" s="112">
        <v>3</v>
      </c>
      <c r="J7139" s="113">
        <v>44875.866631944446</v>
      </c>
      <c r="K7139" s="113">
        <v>44875.867442129631</v>
      </c>
      <c r="M7139" s="113">
        <v>44875.873136574075</v>
      </c>
      <c r="N7139" s="113">
        <v>44875.873182870368</v>
      </c>
      <c r="O7139" s="78" t="s">
        <v>1185</v>
      </c>
      <c r="P7139" s="78" t="str">
        <f t="shared" si="1887"/>
        <v>CIC</v>
      </c>
      <c r="S7139" s="78" t="str">
        <f t="shared" si="1888"/>
        <v/>
      </c>
      <c r="T7139" s="113">
        <v>44875.876493055555</v>
      </c>
      <c r="U7139" s="78" t="s">
        <v>1200</v>
      </c>
      <c r="V7139" s="78" t="str">
        <f t="shared" si="1889"/>
        <v>PLOEG</v>
      </c>
      <c r="W7139" s="113">
        <v>44875.88349537037</v>
      </c>
      <c r="X7139" s="113">
        <f t="shared" si="1890"/>
        <v>5.694444444088731E-3</v>
      </c>
      <c r="Y7139" s="113">
        <f t="shared" si="1891"/>
        <v>3.3564814802957699E-3</v>
      </c>
      <c r="Z7139" s="113">
        <f t="shared" si="1892"/>
        <v>7.0023148145992309E-3</v>
      </c>
      <c r="AB7139" s="2">
        <f t="shared" si="1893"/>
        <v>290</v>
      </c>
      <c r="AC7139" s="2">
        <f t="shared" si="1893"/>
        <v>605</v>
      </c>
      <c r="AE7139" s="2" t="str">
        <f t="shared" si="1894"/>
        <v/>
      </c>
      <c r="AF7139" s="2" t="str">
        <f t="shared" si="1895"/>
        <v/>
      </c>
      <c r="AG7139" s="2" t="str">
        <f t="shared" si="1896"/>
        <v/>
      </c>
      <c r="AH7139" s="2">
        <f t="shared" si="1897"/>
        <v>290</v>
      </c>
      <c r="AI7139" s="2" t="str">
        <f t="shared" si="1898"/>
        <v/>
      </c>
      <c r="AK7139" s="2" t="str">
        <f t="shared" si="1899"/>
        <v/>
      </c>
      <c r="AL7139" s="2" t="str">
        <f t="shared" si="1900"/>
        <v/>
      </c>
      <c r="AM7139" s="2" t="str">
        <f t="shared" si="1901"/>
        <v/>
      </c>
      <c r="AN7139" s="2">
        <f t="shared" si="1902"/>
        <v>605</v>
      </c>
      <c r="AO7139" s="2" t="str">
        <f t="shared" si="1903"/>
        <v/>
      </c>
    </row>
    <row r="7140" spans="1:41" x14ac:dyDescent="0.3">
      <c r="A7140" s="111">
        <v>44875.900902777779</v>
      </c>
      <c r="B7140" s="78" t="s">
        <v>7570</v>
      </c>
      <c r="C7140" s="78" t="s">
        <v>846</v>
      </c>
      <c r="D7140" s="78" t="s">
        <v>1443</v>
      </c>
      <c r="E7140" s="78">
        <v>49</v>
      </c>
      <c r="F7140" s="78" t="s">
        <v>807</v>
      </c>
      <c r="G7140" s="78" t="s">
        <v>88</v>
      </c>
      <c r="H7140" s="112" t="s">
        <v>230</v>
      </c>
      <c r="I7140" s="112">
        <v>3</v>
      </c>
      <c r="J7140" s="113">
        <v>44875.900324074071</v>
      </c>
      <c r="K7140" s="113">
        <v>44875.900902777779</v>
      </c>
      <c r="M7140" s="113">
        <v>44875.901678240742</v>
      </c>
      <c r="N7140" s="113">
        <v>44875.902037037034</v>
      </c>
      <c r="O7140" s="78" t="s">
        <v>1185</v>
      </c>
      <c r="P7140" s="78" t="str">
        <f t="shared" si="1887"/>
        <v>CIC</v>
      </c>
      <c r="S7140" s="78" t="str">
        <f t="shared" si="1888"/>
        <v/>
      </c>
      <c r="T7140" s="113">
        <v>44875.914675925924</v>
      </c>
      <c r="U7140" s="78" t="s">
        <v>1220</v>
      </c>
      <c r="V7140" s="78" t="str">
        <f t="shared" si="1889"/>
        <v>PLOEG</v>
      </c>
      <c r="W7140" s="113">
        <v>44875.926863425928</v>
      </c>
      <c r="X7140" s="113">
        <f t="shared" si="1890"/>
        <v>7.7546296233776957E-4</v>
      </c>
      <c r="Y7140" s="113">
        <f t="shared" si="1891"/>
        <v>1.2997685182199348E-2</v>
      </c>
      <c r="Z7140" s="113">
        <f t="shared" si="1892"/>
        <v>1.2187500004074536E-2</v>
      </c>
      <c r="AB7140" s="2">
        <f t="shared" si="1893"/>
        <v>1123</v>
      </c>
      <c r="AC7140" s="2">
        <f t="shared" si="1893"/>
        <v>1053</v>
      </c>
      <c r="AE7140" s="2" t="str">
        <f t="shared" si="1894"/>
        <v/>
      </c>
      <c r="AF7140" s="2" t="str">
        <f t="shared" si="1895"/>
        <v/>
      </c>
      <c r="AG7140" s="2" t="str">
        <f t="shared" si="1896"/>
        <v/>
      </c>
      <c r="AH7140" s="2">
        <f t="shared" si="1897"/>
        <v>1123</v>
      </c>
      <c r="AI7140" s="2" t="str">
        <f t="shared" si="1898"/>
        <v/>
      </c>
      <c r="AK7140" s="2" t="str">
        <f t="shared" si="1899"/>
        <v/>
      </c>
      <c r="AL7140" s="2" t="str">
        <f t="shared" si="1900"/>
        <v/>
      </c>
      <c r="AM7140" s="2" t="str">
        <f t="shared" si="1901"/>
        <v/>
      </c>
      <c r="AN7140" s="2">
        <f t="shared" si="1902"/>
        <v>1053</v>
      </c>
      <c r="AO7140" s="2" t="str">
        <f t="shared" si="1903"/>
        <v/>
      </c>
    </row>
    <row r="7141" spans="1:41" x14ac:dyDescent="0.3">
      <c r="A7141" s="111">
        <v>44875.911516203705</v>
      </c>
      <c r="B7141" s="78" t="s">
        <v>7571</v>
      </c>
      <c r="C7141" s="78" t="s">
        <v>835</v>
      </c>
      <c r="D7141" s="78" t="s">
        <v>1378</v>
      </c>
      <c r="E7141" s="78">
        <v>3</v>
      </c>
      <c r="F7141" s="78" t="s">
        <v>808</v>
      </c>
      <c r="G7141" s="78" t="s">
        <v>88</v>
      </c>
      <c r="H7141" s="112" t="s">
        <v>230</v>
      </c>
      <c r="I7141" s="112">
        <v>3</v>
      </c>
      <c r="J7141" s="113">
        <v>44875.910879629628</v>
      </c>
      <c r="K7141" s="113">
        <v>44875.911516203705</v>
      </c>
      <c r="M7141" s="113">
        <v>44875.912916666668</v>
      </c>
      <c r="N7141" s="113">
        <v>44875.913217592592</v>
      </c>
      <c r="O7141" s="78" t="s">
        <v>1185</v>
      </c>
      <c r="P7141" s="78" t="str">
        <f t="shared" si="1887"/>
        <v>CIC</v>
      </c>
      <c r="Q7141" s="113">
        <v>44875.927256944444</v>
      </c>
      <c r="R7141" s="78" t="s">
        <v>1200</v>
      </c>
      <c r="S7141" s="78" t="str">
        <f t="shared" si="1888"/>
        <v>PLOEG</v>
      </c>
      <c r="T7141" s="113">
        <v>44875.930937500001</v>
      </c>
      <c r="U7141" s="78" t="s">
        <v>1216</v>
      </c>
      <c r="V7141" s="78" t="str">
        <f t="shared" si="1889"/>
        <v>PLOEG</v>
      </c>
      <c r="W7141" s="113">
        <v>44875.936249999999</v>
      </c>
      <c r="X7141" s="113">
        <f t="shared" si="1890"/>
        <v>1.4004629629198462E-3</v>
      </c>
      <c r="Y7141" s="113">
        <f t="shared" si="1891"/>
        <v>1.8020833333139308E-2</v>
      </c>
      <c r="Z7141" s="113">
        <f t="shared" si="1892"/>
        <v>5.3124999976716936E-3</v>
      </c>
      <c r="AB7141" s="2">
        <f t="shared" si="1893"/>
        <v>1557</v>
      </c>
      <c r="AC7141" s="2">
        <f t="shared" si="1893"/>
        <v>459</v>
      </c>
      <c r="AE7141" s="2" t="str">
        <f t="shared" si="1894"/>
        <v/>
      </c>
      <c r="AF7141" s="2" t="str">
        <f t="shared" si="1895"/>
        <v/>
      </c>
      <c r="AG7141" s="2" t="str">
        <f t="shared" si="1896"/>
        <v/>
      </c>
      <c r="AH7141" s="2">
        <f t="shared" si="1897"/>
        <v>1557</v>
      </c>
      <c r="AI7141" s="2" t="str">
        <f t="shared" si="1898"/>
        <v/>
      </c>
      <c r="AK7141" s="2" t="str">
        <f t="shared" si="1899"/>
        <v/>
      </c>
      <c r="AL7141" s="2" t="str">
        <f t="shared" si="1900"/>
        <v/>
      </c>
      <c r="AM7141" s="2" t="str">
        <f t="shared" si="1901"/>
        <v/>
      </c>
      <c r="AN7141" s="2">
        <f t="shared" si="1902"/>
        <v>459</v>
      </c>
      <c r="AO7141" s="2" t="str">
        <f t="shared" si="1903"/>
        <v/>
      </c>
    </row>
    <row r="7142" spans="1:41" x14ac:dyDescent="0.3">
      <c r="A7142" s="111">
        <v>44875.928171296298</v>
      </c>
      <c r="B7142" s="78" t="s">
        <v>7572</v>
      </c>
      <c r="C7142" s="78" t="s">
        <v>846</v>
      </c>
      <c r="D7142" s="78" t="s">
        <v>1841</v>
      </c>
      <c r="E7142" s="78">
        <v>89</v>
      </c>
      <c r="F7142" s="78" t="s">
        <v>808</v>
      </c>
      <c r="G7142" s="78" t="s">
        <v>163</v>
      </c>
      <c r="H7142" s="112" t="s">
        <v>432</v>
      </c>
      <c r="I7142" s="112">
        <v>3</v>
      </c>
      <c r="J7142" s="113">
        <v>44875.927499999998</v>
      </c>
      <c r="K7142" s="113">
        <v>44875.928171296298</v>
      </c>
      <c r="M7142" s="113">
        <v>44875.928993055553</v>
      </c>
      <c r="P7142" s="78" t="str">
        <f t="shared" si="1887"/>
        <v/>
      </c>
      <c r="Q7142" s="113">
        <v>44875.929224537038</v>
      </c>
      <c r="R7142" s="78" t="s">
        <v>1185</v>
      </c>
      <c r="S7142" s="78" t="str">
        <f t="shared" si="1888"/>
        <v>CIC</v>
      </c>
      <c r="T7142" s="113">
        <v>44875.934849537036</v>
      </c>
      <c r="U7142" s="78" t="s">
        <v>1220</v>
      </c>
      <c r="V7142" s="78" t="str">
        <f t="shared" si="1889"/>
        <v>PLOEG</v>
      </c>
      <c r="W7142" s="113">
        <v>44875.948125000003</v>
      </c>
      <c r="X7142" s="113">
        <f t="shared" si="1890"/>
        <v>8.2175925490446389E-4</v>
      </c>
      <c r="Y7142" s="113">
        <f t="shared" si="1891"/>
        <v>5.8564814826240763E-3</v>
      </c>
      <c r="Z7142" s="113">
        <f t="shared" si="1892"/>
        <v>1.3275462966703344E-2</v>
      </c>
      <c r="AB7142" s="2">
        <f t="shared" si="1893"/>
        <v>506</v>
      </c>
      <c r="AC7142" s="2">
        <f t="shared" si="1893"/>
        <v>1147</v>
      </c>
      <c r="AE7142" s="2" t="str">
        <f t="shared" si="1894"/>
        <v/>
      </c>
      <c r="AF7142" s="2" t="str">
        <f t="shared" si="1895"/>
        <v/>
      </c>
      <c r="AG7142" s="2" t="str">
        <f t="shared" si="1896"/>
        <v/>
      </c>
      <c r="AH7142" s="2">
        <f t="shared" si="1897"/>
        <v>506</v>
      </c>
      <c r="AI7142" s="2" t="str">
        <f t="shared" si="1898"/>
        <v/>
      </c>
      <c r="AK7142" s="2" t="str">
        <f t="shared" si="1899"/>
        <v/>
      </c>
      <c r="AL7142" s="2" t="str">
        <f t="shared" si="1900"/>
        <v/>
      </c>
      <c r="AM7142" s="2" t="str">
        <f t="shared" si="1901"/>
        <v/>
      </c>
      <c r="AN7142" s="2">
        <f t="shared" si="1902"/>
        <v>1147</v>
      </c>
      <c r="AO7142" s="2" t="str">
        <f t="shared" si="1903"/>
        <v/>
      </c>
    </row>
    <row r="7143" spans="1:41" x14ac:dyDescent="0.3">
      <c r="A7143" s="111">
        <v>44875.953310185185</v>
      </c>
      <c r="B7143" s="78" t="s">
        <v>7573</v>
      </c>
      <c r="C7143" s="78" t="s">
        <v>835</v>
      </c>
      <c r="D7143" s="78" t="s">
        <v>1378</v>
      </c>
      <c r="E7143" s="78">
        <v>3</v>
      </c>
      <c r="F7143" s="78" t="s">
        <v>808</v>
      </c>
      <c r="G7143" s="78" t="s">
        <v>88</v>
      </c>
      <c r="H7143" s="112" t="s">
        <v>200</v>
      </c>
      <c r="I7143" s="112">
        <v>3</v>
      </c>
      <c r="J7143" s="113">
        <v>44875.952951388892</v>
      </c>
      <c r="K7143" s="113">
        <v>44875.953310185185</v>
      </c>
      <c r="M7143" s="113">
        <v>44875.956273148149</v>
      </c>
      <c r="N7143" s="113">
        <v>44875.956400462965</v>
      </c>
      <c r="O7143" s="78" t="s">
        <v>1187</v>
      </c>
      <c r="P7143" s="78" t="str">
        <f t="shared" si="1887"/>
        <v>CIC</v>
      </c>
      <c r="S7143" s="78" t="str">
        <f t="shared" si="1888"/>
        <v/>
      </c>
      <c r="T7143" s="113">
        <v>44875.96371527778</v>
      </c>
      <c r="U7143" s="78" t="s">
        <v>1216</v>
      </c>
      <c r="V7143" s="78" t="str">
        <f t="shared" si="1889"/>
        <v>PLOEG</v>
      </c>
      <c r="W7143" s="113">
        <v>44875.977881944447</v>
      </c>
      <c r="X7143" s="113">
        <f t="shared" si="1890"/>
        <v>2.9629629643750377E-3</v>
      </c>
      <c r="Y7143" s="113">
        <f t="shared" si="1891"/>
        <v>7.442129630362615E-3</v>
      </c>
      <c r="Z7143" s="113">
        <f t="shared" si="1892"/>
        <v>1.4166666667733807E-2</v>
      </c>
      <c r="AB7143" s="2">
        <f t="shared" si="1893"/>
        <v>643</v>
      </c>
      <c r="AC7143" s="2">
        <f t="shared" si="1893"/>
        <v>1224</v>
      </c>
      <c r="AE7143" s="2" t="str">
        <f t="shared" si="1894"/>
        <v/>
      </c>
      <c r="AF7143" s="2" t="str">
        <f t="shared" si="1895"/>
        <v/>
      </c>
      <c r="AG7143" s="2" t="str">
        <f t="shared" si="1896"/>
        <v/>
      </c>
      <c r="AH7143" s="2">
        <f t="shared" si="1897"/>
        <v>643</v>
      </c>
      <c r="AI7143" s="2" t="str">
        <f t="shared" si="1898"/>
        <v/>
      </c>
      <c r="AK7143" s="2" t="str">
        <f t="shared" si="1899"/>
        <v/>
      </c>
      <c r="AL7143" s="2" t="str">
        <f t="shared" si="1900"/>
        <v/>
      </c>
      <c r="AM7143" s="2" t="str">
        <f t="shared" si="1901"/>
        <v/>
      </c>
      <c r="AN7143" s="2">
        <f t="shared" si="1902"/>
        <v>1224</v>
      </c>
      <c r="AO7143" s="2" t="str">
        <f t="shared" si="1903"/>
        <v/>
      </c>
    </row>
    <row r="7144" spans="1:41" x14ac:dyDescent="0.3">
      <c r="A7144" s="111">
        <v>44875.98332175926</v>
      </c>
      <c r="B7144" s="78" t="s">
        <v>7574</v>
      </c>
      <c r="C7144" s="78" t="s">
        <v>846</v>
      </c>
      <c r="D7144" s="78" t="s">
        <v>1978</v>
      </c>
      <c r="F7144" s="78" t="s">
        <v>809</v>
      </c>
      <c r="G7144" s="78" t="s">
        <v>138</v>
      </c>
      <c r="H7144" s="112" t="s">
        <v>276</v>
      </c>
      <c r="I7144" s="112">
        <v>4</v>
      </c>
      <c r="J7144" s="113">
        <v>44875.98332175926</v>
      </c>
      <c r="K7144" s="113">
        <v>44875.98332175926</v>
      </c>
      <c r="M7144" s="113">
        <v>44875.985115740739</v>
      </c>
      <c r="P7144" s="78" t="str">
        <f t="shared" si="1887"/>
        <v/>
      </c>
      <c r="S7144" s="78" t="str">
        <f t="shared" si="1888"/>
        <v/>
      </c>
      <c r="T7144" s="113">
        <v>44875.990925925929</v>
      </c>
      <c r="U7144" s="78" t="s">
        <v>1220</v>
      </c>
      <c r="V7144" s="78" t="str">
        <f t="shared" si="1889"/>
        <v>PLOEG</v>
      </c>
      <c r="W7144" s="113">
        <v>44876.000937500001</v>
      </c>
      <c r="X7144" s="113">
        <f t="shared" si="1890"/>
        <v>1.7939814788405783E-3</v>
      </c>
      <c r="Y7144" s="113">
        <f t="shared" si="1891"/>
        <v>5.810185190057382E-3</v>
      </c>
      <c r="Z7144" s="113">
        <f t="shared" si="1892"/>
        <v>1.0011574071540963E-2</v>
      </c>
      <c r="AB7144" s="2">
        <f t="shared" si="1893"/>
        <v>502</v>
      </c>
      <c r="AC7144" s="2">
        <f t="shared" si="1893"/>
        <v>865</v>
      </c>
      <c r="AE7144" s="2" t="str">
        <f t="shared" si="1894"/>
        <v/>
      </c>
      <c r="AF7144" s="2" t="str">
        <f t="shared" si="1895"/>
        <v/>
      </c>
      <c r="AG7144" s="2" t="str">
        <f t="shared" si="1896"/>
        <v/>
      </c>
      <c r="AH7144" s="2" t="str">
        <f t="shared" si="1897"/>
        <v/>
      </c>
      <c r="AI7144" s="2">
        <f t="shared" si="1898"/>
        <v>502</v>
      </c>
      <c r="AK7144" s="2" t="str">
        <f t="shared" si="1899"/>
        <v/>
      </c>
      <c r="AL7144" s="2" t="str">
        <f t="shared" si="1900"/>
        <v/>
      </c>
      <c r="AM7144" s="2" t="str">
        <f t="shared" si="1901"/>
        <v/>
      </c>
      <c r="AN7144" s="2" t="str">
        <f t="shared" si="1902"/>
        <v/>
      </c>
      <c r="AO7144" s="2">
        <f t="shared" si="1903"/>
        <v>865</v>
      </c>
    </row>
    <row r="7145" spans="1:41" x14ac:dyDescent="0.3">
      <c r="A7145" s="111">
        <v>44875.997129629628</v>
      </c>
      <c r="B7145" s="78" t="s">
        <v>7575</v>
      </c>
      <c r="C7145" s="78" t="s">
        <v>846</v>
      </c>
      <c r="D7145" s="78" t="s">
        <v>1318</v>
      </c>
      <c r="E7145" s="78">
        <v>12</v>
      </c>
      <c r="F7145" s="78" t="s">
        <v>809</v>
      </c>
      <c r="G7145" s="78" t="s">
        <v>163</v>
      </c>
      <c r="H7145" s="112" t="s">
        <v>432</v>
      </c>
      <c r="I7145" s="112">
        <v>3</v>
      </c>
      <c r="J7145" s="113">
        <v>44875.996365740742</v>
      </c>
      <c r="K7145" s="113">
        <v>44875.997129629628</v>
      </c>
      <c r="M7145" s="113">
        <v>44876.001018518517</v>
      </c>
      <c r="N7145" s="113">
        <v>44876.001087962963</v>
      </c>
      <c r="O7145" s="78" t="s">
        <v>1185</v>
      </c>
      <c r="P7145" s="78" t="str">
        <f t="shared" si="1887"/>
        <v>CIC</v>
      </c>
      <c r="S7145" s="78" t="str">
        <f t="shared" si="1888"/>
        <v/>
      </c>
      <c r="T7145" s="113">
        <v>44876.008275462962</v>
      </c>
      <c r="U7145" s="78" t="s">
        <v>1220</v>
      </c>
      <c r="V7145" s="78" t="str">
        <f t="shared" si="1889"/>
        <v>PLOEG</v>
      </c>
      <c r="W7145" s="113">
        <v>44876.014756944445</v>
      </c>
      <c r="X7145" s="113">
        <f t="shared" si="1890"/>
        <v>3.8888888884685002E-3</v>
      </c>
      <c r="Y7145" s="113">
        <f t="shared" si="1891"/>
        <v>7.2569444455439225E-3</v>
      </c>
      <c r="Z7145" s="113">
        <f t="shared" si="1892"/>
        <v>6.4814814832061529E-3</v>
      </c>
      <c r="AB7145" s="2">
        <f t="shared" si="1893"/>
        <v>627</v>
      </c>
      <c r="AC7145" s="2">
        <f t="shared" si="1893"/>
        <v>560</v>
      </c>
      <c r="AE7145" s="2" t="str">
        <f t="shared" si="1894"/>
        <v/>
      </c>
      <c r="AF7145" s="2" t="str">
        <f t="shared" si="1895"/>
        <v/>
      </c>
      <c r="AG7145" s="2" t="str">
        <f t="shared" si="1896"/>
        <v/>
      </c>
      <c r="AH7145" s="2">
        <f t="shared" si="1897"/>
        <v>627</v>
      </c>
      <c r="AI7145" s="2" t="str">
        <f t="shared" si="1898"/>
        <v/>
      </c>
      <c r="AK7145" s="2" t="str">
        <f t="shared" si="1899"/>
        <v/>
      </c>
      <c r="AL7145" s="2" t="str">
        <f t="shared" si="1900"/>
        <v/>
      </c>
      <c r="AM7145" s="2" t="str">
        <f t="shared" si="1901"/>
        <v/>
      </c>
      <c r="AN7145" s="2">
        <f t="shared" si="1902"/>
        <v>560</v>
      </c>
      <c r="AO7145" s="2" t="str">
        <f t="shared" si="1903"/>
        <v/>
      </c>
    </row>
    <row r="7146" spans="1:41" x14ac:dyDescent="0.3">
      <c r="A7146" s="111">
        <v>44876.033055555556</v>
      </c>
      <c r="B7146" s="78" t="s">
        <v>7576</v>
      </c>
      <c r="C7146" s="78" t="s">
        <v>846</v>
      </c>
      <c r="D7146" s="78" t="s">
        <v>1199</v>
      </c>
      <c r="E7146" s="78">
        <v>662</v>
      </c>
      <c r="F7146" s="78" t="s">
        <v>810</v>
      </c>
      <c r="G7146" s="78" t="s">
        <v>128</v>
      </c>
      <c r="H7146" s="112" t="s">
        <v>270</v>
      </c>
      <c r="I7146" s="112">
        <v>3</v>
      </c>
      <c r="J7146" s="113">
        <v>44876.033055555556</v>
      </c>
      <c r="K7146" s="113">
        <v>44876.033055555556</v>
      </c>
      <c r="M7146" s="113">
        <v>44876.033136574071</v>
      </c>
      <c r="P7146" s="78" t="str">
        <f t="shared" si="1887"/>
        <v/>
      </c>
      <c r="S7146" s="78" t="str">
        <f t="shared" si="1888"/>
        <v/>
      </c>
      <c r="T7146" s="113">
        <v>44876.033159722225</v>
      </c>
      <c r="U7146" s="78" t="s">
        <v>1185</v>
      </c>
      <c r="V7146" s="78" t="str">
        <f t="shared" si="1889"/>
        <v>CIC</v>
      </c>
      <c r="W7146" s="113">
        <v>44876.038622685184</v>
      </c>
      <c r="X7146" s="113">
        <f t="shared" si="1890"/>
        <v>8.1018515629693866E-5</v>
      </c>
      <c r="Y7146" s="113" t="str">
        <f t="shared" si="1891"/>
        <v/>
      </c>
      <c r="Z7146" s="113">
        <f t="shared" si="1892"/>
        <v>5.4629629594273865E-3</v>
      </c>
      <c r="AB7146" s="2" t="str">
        <f t="shared" si="1893"/>
        <v/>
      </c>
      <c r="AC7146" s="2">
        <f t="shared" si="1893"/>
        <v>472</v>
      </c>
      <c r="AE7146" s="2" t="str">
        <f t="shared" si="1894"/>
        <v/>
      </c>
      <c r="AF7146" s="2" t="str">
        <f t="shared" si="1895"/>
        <v/>
      </c>
      <c r="AG7146" s="2" t="str">
        <f t="shared" si="1896"/>
        <v/>
      </c>
      <c r="AH7146" s="2" t="str">
        <f t="shared" si="1897"/>
        <v/>
      </c>
      <c r="AI7146" s="2" t="str">
        <f t="shared" si="1898"/>
        <v/>
      </c>
      <c r="AK7146" s="2" t="str">
        <f t="shared" si="1899"/>
        <v/>
      </c>
      <c r="AL7146" s="2" t="str">
        <f t="shared" si="1900"/>
        <v/>
      </c>
      <c r="AM7146" s="2" t="str">
        <f t="shared" si="1901"/>
        <v/>
      </c>
      <c r="AN7146" s="2">
        <f t="shared" si="1902"/>
        <v>472</v>
      </c>
      <c r="AO7146" s="2" t="str">
        <f t="shared" si="1903"/>
        <v/>
      </c>
    </row>
    <row r="7147" spans="1:41" x14ac:dyDescent="0.3">
      <c r="A7147" s="111">
        <v>44876.160543981481</v>
      </c>
      <c r="B7147" s="78" t="s">
        <v>7577</v>
      </c>
      <c r="C7147" s="78" t="s">
        <v>835</v>
      </c>
      <c r="D7147" s="78" t="s">
        <v>1382</v>
      </c>
      <c r="E7147" s="78">
        <v>1</v>
      </c>
      <c r="F7147" s="78" t="s">
        <v>808</v>
      </c>
      <c r="G7147" s="78" t="s">
        <v>86</v>
      </c>
      <c r="H7147" s="112" t="s">
        <v>288</v>
      </c>
      <c r="I7147" s="112">
        <v>3</v>
      </c>
      <c r="J7147" s="113">
        <v>44876.159780092596</v>
      </c>
      <c r="K7147" s="113">
        <v>44876.160543981481</v>
      </c>
      <c r="M7147" s="113">
        <v>44876.160856481481</v>
      </c>
      <c r="P7147" s="78" t="str">
        <f t="shared" si="1887"/>
        <v/>
      </c>
      <c r="Q7147" s="113">
        <v>44876.161134259259</v>
      </c>
      <c r="R7147" s="78" t="s">
        <v>1187</v>
      </c>
      <c r="S7147" s="78" t="str">
        <f t="shared" si="1888"/>
        <v>CIC</v>
      </c>
      <c r="V7147" s="78" t="str">
        <f t="shared" si="1889"/>
        <v/>
      </c>
      <c r="W7147" s="113">
        <v>44876.182141203702</v>
      </c>
      <c r="X7147" s="113">
        <f t="shared" si="1890"/>
        <v>3.125000002910383E-4</v>
      </c>
      <c r="Y7147" s="113" t="str">
        <f t="shared" si="1891"/>
        <v/>
      </c>
      <c r="Z7147" s="113" t="str">
        <f t="shared" si="1892"/>
        <v/>
      </c>
      <c r="AB7147" s="2" t="str">
        <f t="shared" si="1893"/>
        <v/>
      </c>
      <c r="AC7147" s="2" t="str">
        <f t="shared" si="1893"/>
        <v/>
      </c>
      <c r="AE7147" s="2" t="str">
        <f t="shared" si="1894"/>
        <v/>
      </c>
      <c r="AF7147" s="2" t="str">
        <f t="shared" si="1895"/>
        <v/>
      </c>
      <c r="AG7147" s="2" t="str">
        <f t="shared" si="1896"/>
        <v/>
      </c>
      <c r="AH7147" s="2" t="str">
        <f t="shared" si="1897"/>
        <v/>
      </c>
      <c r="AI7147" s="2" t="str">
        <f t="shared" si="1898"/>
        <v/>
      </c>
      <c r="AK7147" s="2" t="str">
        <f t="shared" si="1899"/>
        <v/>
      </c>
      <c r="AL7147" s="2" t="str">
        <f t="shared" si="1900"/>
        <v/>
      </c>
      <c r="AM7147" s="2" t="str">
        <f t="shared" si="1901"/>
        <v/>
      </c>
      <c r="AN7147" s="2" t="str">
        <f t="shared" si="1902"/>
        <v/>
      </c>
      <c r="AO7147" s="2" t="str">
        <f t="shared" si="1903"/>
        <v/>
      </c>
    </row>
    <row r="7148" spans="1:41" x14ac:dyDescent="0.3">
      <c r="A7148" s="111">
        <v>44876.160543981481</v>
      </c>
      <c r="B7148" s="78" t="s">
        <v>7577</v>
      </c>
      <c r="C7148" s="78" t="s">
        <v>853</v>
      </c>
      <c r="D7148" s="78" t="s">
        <v>1382</v>
      </c>
      <c r="E7148" s="78">
        <v>1</v>
      </c>
      <c r="F7148" s="78" t="s">
        <v>808</v>
      </c>
      <c r="G7148" s="78" t="s">
        <v>86</v>
      </c>
      <c r="H7148" s="112" t="s">
        <v>288</v>
      </c>
      <c r="I7148" s="112">
        <v>3</v>
      </c>
      <c r="J7148" s="113">
        <v>44876.159780092596</v>
      </c>
      <c r="K7148" s="113">
        <v>44876.160543981481</v>
      </c>
      <c r="M7148" s="113">
        <v>44876.161203703705</v>
      </c>
      <c r="P7148" s="78" t="str">
        <f t="shared" si="1887"/>
        <v/>
      </c>
      <c r="Q7148" s="113">
        <v>44876.161226851851</v>
      </c>
      <c r="R7148" s="78" t="s">
        <v>1187</v>
      </c>
      <c r="S7148" s="78" t="str">
        <f t="shared" si="1888"/>
        <v>CIC</v>
      </c>
      <c r="T7148" s="113">
        <v>44876.165879629632</v>
      </c>
      <c r="U7148" s="78" t="s">
        <v>1185</v>
      </c>
      <c r="V7148" s="78" t="str">
        <f t="shared" si="1889"/>
        <v>CIC</v>
      </c>
      <c r="W7148" s="113">
        <v>44876.172905092593</v>
      </c>
      <c r="X7148" s="113">
        <f t="shared" si="1890"/>
        <v>6.5972222364507616E-4</v>
      </c>
      <c r="Y7148" s="113">
        <f t="shared" si="1891"/>
        <v>4.6759259275859222E-3</v>
      </c>
      <c r="Z7148" s="113">
        <f t="shared" si="1892"/>
        <v>7.025462960882578E-3</v>
      </c>
      <c r="AB7148" s="2">
        <f t="shared" si="1893"/>
        <v>404</v>
      </c>
      <c r="AC7148" s="2">
        <f t="shared" si="1893"/>
        <v>607</v>
      </c>
      <c r="AE7148" s="2" t="str">
        <f t="shared" si="1894"/>
        <v/>
      </c>
      <c r="AF7148" s="2" t="str">
        <f t="shared" si="1895"/>
        <v/>
      </c>
      <c r="AG7148" s="2" t="str">
        <f t="shared" si="1896"/>
        <v/>
      </c>
      <c r="AH7148" s="2">
        <f t="shared" si="1897"/>
        <v>404</v>
      </c>
      <c r="AI7148" s="2" t="str">
        <f t="shared" si="1898"/>
        <v/>
      </c>
      <c r="AK7148" s="2" t="str">
        <f t="shared" si="1899"/>
        <v/>
      </c>
      <c r="AL7148" s="2" t="str">
        <f t="shared" si="1900"/>
        <v/>
      </c>
      <c r="AM7148" s="2" t="str">
        <f t="shared" si="1901"/>
        <v/>
      </c>
      <c r="AN7148" s="2">
        <f t="shared" si="1902"/>
        <v>607</v>
      </c>
      <c r="AO7148" s="2" t="str">
        <f t="shared" si="1903"/>
        <v/>
      </c>
    </row>
    <row r="7149" spans="1:41" x14ac:dyDescent="0.3">
      <c r="A7149" s="111">
        <v>44876.160543981481</v>
      </c>
      <c r="B7149" s="78" t="s">
        <v>7577</v>
      </c>
      <c r="C7149" s="78" t="s">
        <v>846</v>
      </c>
      <c r="D7149" s="78" t="s">
        <v>1382</v>
      </c>
      <c r="E7149" s="78">
        <v>1</v>
      </c>
      <c r="F7149" s="78" t="s">
        <v>808</v>
      </c>
      <c r="G7149" s="78" t="s">
        <v>86</v>
      </c>
      <c r="H7149" s="112" t="s">
        <v>288</v>
      </c>
      <c r="I7149" s="112">
        <v>3</v>
      </c>
      <c r="J7149" s="113">
        <v>44876.159780092596</v>
      </c>
      <c r="K7149" s="113">
        <v>44876.160543981481</v>
      </c>
      <c r="M7149" s="113">
        <v>44876.16128472222</v>
      </c>
      <c r="P7149" s="78" t="str">
        <f t="shared" si="1887"/>
        <v/>
      </c>
      <c r="Q7149" s="113">
        <v>44876.161296296297</v>
      </c>
      <c r="R7149" s="78" t="s">
        <v>1187</v>
      </c>
      <c r="S7149" s="78" t="str">
        <f t="shared" si="1888"/>
        <v>CIC</v>
      </c>
      <c r="V7149" s="78" t="str">
        <f t="shared" si="1889"/>
        <v/>
      </c>
      <c r="W7149" s="113">
        <v>44876.173125000001</v>
      </c>
      <c r="X7149" s="113">
        <f t="shared" si="1890"/>
        <v>7.4074073927477002E-4</v>
      </c>
      <c r="Y7149" s="113" t="str">
        <f t="shared" si="1891"/>
        <v/>
      </c>
      <c r="Z7149" s="113" t="str">
        <f t="shared" si="1892"/>
        <v/>
      </c>
      <c r="AB7149" s="2" t="str">
        <f t="shared" si="1893"/>
        <v/>
      </c>
      <c r="AC7149" s="2" t="str">
        <f t="shared" si="1893"/>
        <v/>
      </c>
      <c r="AE7149" s="2" t="str">
        <f t="shared" si="1894"/>
        <v/>
      </c>
      <c r="AF7149" s="2" t="str">
        <f t="shared" si="1895"/>
        <v/>
      </c>
      <c r="AG7149" s="2" t="str">
        <f t="shared" si="1896"/>
        <v/>
      </c>
      <c r="AH7149" s="2" t="str">
        <f t="shared" si="1897"/>
        <v/>
      </c>
      <c r="AI7149" s="2" t="str">
        <f t="shared" si="1898"/>
        <v/>
      </c>
      <c r="AK7149" s="2" t="str">
        <f t="shared" si="1899"/>
        <v/>
      </c>
      <c r="AL7149" s="2" t="str">
        <f t="shared" si="1900"/>
        <v/>
      </c>
      <c r="AM7149" s="2" t="str">
        <f t="shared" si="1901"/>
        <v/>
      </c>
      <c r="AN7149" s="2" t="str">
        <f t="shared" si="1902"/>
        <v/>
      </c>
      <c r="AO7149" s="2" t="str">
        <f t="shared" si="1903"/>
        <v/>
      </c>
    </row>
    <row r="7150" spans="1:41" x14ac:dyDescent="0.3">
      <c r="A7150" s="111">
        <v>44876.302337962959</v>
      </c>
      <c r="B7150" s="78" t="s">
        <v>7578</v>
      </c>
      <c r="C7150" s="78" t="s">
        <v>886</v>
      </c>
      <c r="D7150" s="78" t="s">
        <v>1257</v>
      </c>
      <c r="E7150" s="78">
        <v>81</v>
      </c>
      <c r="F7150" s="78" t="s">
        <v>809</v>
      </c>
      <c r="G7150" s="78" t="s">
        <v>86</v>
      </c>
      <c r="H7150" s="112" t="s">
        <v>252</v>
      </c>
      <c r="I7150" s="112">
        <v>4</v>
      </c>
      <c r="J7150" s="113">
        <v>44876.301747685182</v>
      </c>
      <c r="K7150" s="113">
        <v>44876.302337962959</v>
      </c>
      <c r="M7150" s="113">
        <v>44876.303287037037</v>
      </c>
      <c r="N7150" s="113">
        <v>44876.305173611108</v>
      </c>
      <c r="O7150" s="78" t="s">
        <v>1187</v>
      </c>
      <c r="P7150" s="78" t="str">
        <f t="shared" si="1887"/>
        <v>CIC</v>
      </c>
      <c r="S7150" s="78" t="str">
        <f t="shared" si="1888"/>
        <v/>
      </c>
      <c r="T7150" s="113">
        <v>44876.317326388889</v>
      </c>
      <c r="U7150" s="78" t="s">
        <v>1267</v>
      </c>
      <c r="V7150" s="78" t="str">
        <f t="shared" si="1889"/>
        <v>PLOEG</v>
      </c>
      <c r="W7150" s="113">
        <v>44876.321157407408</v>
      </c>
      <c r="X7150" s="113">
        <f t="shared" si="1890"/>
        <v>9.490740776527673E-4</v>
      </c>
      <c r="Y7150" s="113">
        <f t="shared" si="1891"/>
        <v>1.4039351852261461E-2</v>
      </c>
      <c r="Z7150" s="113">
        <f t="shared" si="1892"/>
        <v>3.8310185191221535E-3</v>
      </c>
      <c r="AB7150" s="2">
        <f t="shared" si="1893"/>
        <v>1213</v>
      </c>
      <c r="AC7150" s="2">
        <f t="shared" si="1893"/>
        <v>331</v>
      </c>
      <c r="AE7150" s="2" t="str">
        <f t="shared" si="1894"/>
        <v/>
      </c>
      <c r="AF7150" s="2" t="str">
        <f t="shared" si="1895"/>
        <v/>
      </c>
      <c r="AG7150" s="2" t="str">
        <f t="shared" si="1896"/>
        <v/>
      </c>
      <c r="AH7150" s="2" t="str">
        <f t="shared" si="1897"/>
        <v/>
      </c>
      <c r="AI7150" s="2">
        <f t="shared" si="1898"/>
        <v>1213</v>
      </c>
      <c r="AK7150" s="2" t="str">
        <f t="shared" si="1899"/>
        <v/>
      </c>
      <c r="AL7150" s="2" t="str">
        <f t="shared" si="1900"/>
        <v/>
      </c>
      <c r="AM7150" s="2" t="str">
        <f t="shared" si="1901"/>
        <v/>
      </c>
      <c r="AN7150" s="2" t="str">
        <f t="shared" si="1902"/>
        <v/>
      </c>
      <c r="AO7150" s="2">
        <f t="shared" si="1903"/>
        <v>331</v>
      </c>
    </row>
    <row r="7151" spans="1:41" x14ac:dyDescent="0.3">
      <c r="A7151" s="111">
        <v>44876.361585648148</v>
      </c>
      <c r="B7151" s="78" t="s">
        <v>7579</v>
      </c>
      <c r="C7151" s="78" t="s">
        <v>850</v>
      </c>
      <c r="D7151" s="78" t="s">
        <v>1857</v>
      </c>
      <c r="E7151" s="78">
        <v>10</v>
      </c>
      <c r="F7151" s="78" t="s">
        <v>809</v>
      </c>
      <c r="G7151" s="78" t="s">
        <v>128</v>
      </c>
      <c r="H7151" s="112" t="s">
        <v>350</v>
      </c>
      <c r="I7151" s="112">
        <v>3</v>
      </c>
      <c r="J7151" s="113">
        <v>44876.360752314817</v>
      </c>
      <c r="K7151" s="113">
        <v>44876.361585648148</v>
      </c>
      <c r="M7151" s="113">
        <v>44876.362962962965</v>
      </c>
      <c r="N7151" s="113">
        <v>44876.364421296297</v>
      </c>
      <c r="O7151" s="78" t="s">
        <v>1185</v>
      </c>
      <c r="P7151" s="78" t="str">
        <f t="shared" si="1887"/>
        <v>CIC</v>
      </c>
      <c r="S7151" s="78" t="str">
        <f t="shared" si="1888"/>
        <v/>
      </c>
      <c r="T7151" s="113">
        <v>44876.375254629631</v>
      </c>
      <c r="U7151" s="78" t="s">
        <v>1286</v>
      </c>
      <c r="V7151" s="78" t="str">
        <f t="shared" si="1889"/>
        <v>PLOEG</v>
      </c>
      <c r="W7151" s="113">
        <v>44876.383125</v>
      </c>
      <c r="X7151" s="113">
        <f t="shared" si="1890"/>
        <v>1.377314816636499E-3</v>
      </c>
      <c r="Y7151" s="113">
        <f t="shared" si="1891"/>
        <v>1.2291666665987577E-2</v>
      </c>
      <c r="Z7151" s="113">
        <f t="shared" si="1892"/>
        <v>7.8703703693463467E-3</v>
      </c>
      <c r="AB7151" s="2">
        <f t="shared" si="1893"/>
        <v>1062</v>
      </c>
      <c r="AC7151" s="2">
        <f t="shared" si="1893"/>
        <v>680</v>
      </c>
      <c r="AE7151" s="2" t="str">
        <f t="shared" si="1894"/>
        <v/>
      </c>
      <c r="AF7151" s="2" t="str">
        <f t="shared" si="1895"/>
        <v/>
      </c>
      <c r="AG7151" s="2" t="str">
        <f t="shared" si="1896"/>
        <v/>
      </c>
      <c r="AH7151" s="2">
        <f t="shared" si="1897"/>
        <v>1062</v>
      </c>
      <c r="AI7151" s="2" t="str">
        <f t="shared" si="1898"/>
        <v/>
      </c>
      <c r="AK7151" s="2" t="str">
        <f t="shared" si="1899"/>
        <v/>
      </c>
      <c r="AL7151" s="2" t="str">
        <f t="shared" si="1900"/>
        <v/>
      </c>
      <c r="AM7151" s="2" t="str">
        <f t="shared" si="1901"/>
        <v/>
      </c>
      <c r="AN7151" s="2">
        <f t="shared" si="1902"/>
        <v>680</v>
      </c>
      <c r="AO7151" s="2" t="str">
        <f t="shared" si="1903"/>
        <v/>
      </c>
    </row>
    <row r="7152" spans="1:41" x14ac:dyDescent="0.3">
      <c r="A7152" s="111">
        <v>44876.373148148145</v>
      </c>
      <c r="B7152" s="78" t="s">
        <v>7580</v>
      </c>
      <c r="C7152" s="78" t="s">
        <v>850</v>
      </c>
      <c r="D7152" s="78" t="s">
        <v>3274</v>
      </c>
      <c r="E7152" s="78">
        <v>12</v>
      </c>
      <c r="F7152" s="78" t="s">
        <v>809</v>
      </c>
      <c r="G7152" s="78" t="s">
        <v>88</v>
      </c>
      <c r="H7152" s="112" t="s">
        <v>394</v>
      </c>
      <c r="I7152" s="112">
        <v>3</v>
      </c>
      <c r="J7152" s="113">
        <v>44876.372037037036</v>
      </c>
      <c r="K7152" s="113">
        <v>44876.373148148145</v>
      </c>
      <c r="M7152" s="113">
        <v>44876.383738425924</v>
      </c>
      <c r="P7152" s="78" t="str">
        <f t="shared" si="1887"/>
        <v/>
      </c>
      <c r="S7152" s="78" t="str">
        <f t="shared" si="1888"/>
        <v/>
      </c>
      <c r="T7152" s="113">
        <v>44876.385972222219</v>
      </c>
      <c r="U7152" s="78" t="s">
        <v>1286</v>
      </c>
      <c r="V7152" s="78" t="str">
        <f t="shared" si="1889"/>
        <v>PLOEG</v>
      </c>
      <c r="W7152" s="113">
        <v>44876.403263888889</v>
      </c>
      <c r="X7152" s="113">
        <f t="shared" si="1890"/>
        <v>1.0590277779556345E-2</v>
      </c>
      <c r="Y7152" s="113">
        <f t="shared" si="1891"/>
        <v>2.2337962946039625E-3</v>
      </c>
      <c r="Z7152" s="113">
        <f t="shared" si="1892"/>
        <v>1.729166667064419E-2</v>
      </c>
      <c r="AB7152" s="2">
        <f t="shared" si="1893"/>
        <v>193</v>
      </c>
      <c r="AC7152" s="2">
        <f t="shared" si="1893"/>
        <v>1494</v>
      </c>
      <c r="AE7152" s="2" t="str">
        <f t="shared" si="1894"/>
        <v/>
      </c>
      <c r="AF7152" s="2" t="str">
        <f t="shared" si="1895"/>
        <v/>
      </c>
      <c r="AG7152" s="2" t="str">
        <f t="shared" si="1896"/>
        <v/>
      </c>
      <c r="AH7152" s="2">
        <f t="shared" si="1897"/>
        <v>193</v>
      </c>
      <c r="AI7152" s="2" t="str">
        <f t="shared" si="1898"/>
        <v/>
      </c>
      <c r="AK7152" s="2" t="str">
        <f t="shared" si="1899"/>
        <v/>
      </c>
      <c r="AL7152" s="2" t="str">
        <f t="shared" si="1900"/>
        <v/>
      </c>
      <c r="AM7152" s="2" t="str">
        <f t="shared" si="1901"/>
        <v/>
      </c>
      <c r="AN7152" s="2">
        <f t="shared" si="1902"/>
        <v>1494</v>
      </c>
      <c r="AO7152" s="2" t="str">
        <f t="shared" si="1903"/>
        <v/>
      </c>
    </row>
    <row r="7153" spans="1:41" x14ac:dyDescent="0.3">
      <c r="A7153" s="111">
        <v>44876.414166666669</v>
      </c>
      <c r="B7153" s="78" t="s">
        <v>7581</v>
      </c>
      <c r="C7153" s="78" t="s">
        <v>886</v>
      </c>
      <c r="D7153" s="78" t="s">
        <v>1232</v>
      </c>
      <c r="F7153" s="78" t="s">
        <v>807</v>
      </c>
      <c r="G7153" s="78" t="s">
        <v>100</v>
      </c>
      <c r="H7153" s="112" t="s">
        <v>208</v>
      </c>
      <c r="I7153" s="112">
        <v>3</v>
      </c>
      <c r="J7153" s="113">
        <v>44876.413402777776</v>
      </c>
      <c r="K7153" s="113">
        <v>44876.414166666669</v>
      </c>
      <c r="M7153" s="113">
        <v>44876.414988425924</v>
      </c>
      <c r="N7153" s="113">
        <v>44876.415277777778</v>
      </c>
      <c r="O7153" s="78" t="s">
        <v>1187</v>
      </c>
      <c r="P7153" s="78" t="str">
        <f t="shared" si="1887"/>
        <v>CIC</v>
      </c>
      <c r="S7153" s="78" t="str">
        <f t="shared" si="1888"/>
        <v/>
      </c>
      <c r="V7153" s="78" t="str">
        <f t="shared" si="1889"/>
        <v/>
      </c>
      <c r="W7153" s="113">
        <v>44876.444143518522</v>
      </c>
      <c r="X7153" s="113">
        <f t="shared" si="1890"/>
        <v>8.2175925490446389E-4</v>
      </c>
      <c r="Y7153" s="113" t="str">
        <f t="shared" si="1891"/>
        <v/>
      </c>
      <c r="Z7153" s="113" t="str">
        <f t="shared" si="1892"/>
        <v/>
      </c>
      <c r="AB7153" s="2" t="str">
        <f t="shared" si="1893"/>
        <v/>
      </c>
      <c r="AC7153" s="2" t="str">
        <f t="shared" si="1893"/>
        <v/>
      </c>
      <c r="AE7153" s="2" t="str">
        <f t="shared" si="1894"/>
        <v/>
      </c>
      <c r="AF7153" s="2" t="str">
        <f t="shared" si="1895"/>
        <v/>
      </c>
      <c r="AG7153" s="2" t="str">
        <f t="shared" si="1896"/>
        <v/>
      </c>
      <c r="AH7153" s="2" t="str">
        <f t="shared" si="1897"/>
        <v/>
      </c>
      <c r="AI7153" s="2" t="str">
        <f t="shared" si="1898"/>
        <v/>
      </c>
      <c r="AK7153" s="2" t="str">
        <f t="shared" si="1899"/>
        <v/>
      </c>
      <c r="AL7153" s="2" t="str">
        <f t="shared" si="1900"/>
        <v/>
      </c>
      <c r="AM7153" s="2" t="str">
        <f t="shared" si="1901"/>
        <v/>
      </c>
      <c r="AN7153" s="2" t="str">
        <f t="shared" si="1902"/>
        <v/>
      </c>
      <c r="AO7153" s="2" t="str">
        <f t="shared" si="1903"/>
        <v/>
      </c>
    </row>
    <row r="7154" spans="1:41" x14ac:dyDescent="0.3">
      <c r="A7154" s="111">
        <v>44876.515636574077</v>
      </c>
      <c r="B7154" s="78" t="s">
        <v>7582</v>
      </c>
      <c r="C7154" s="78" t="s">
        <v>850</v>
      </c>
      <c r="D7154" s="78" t="s">
        <v>1713</v>
      </c>
      <c r="E7154" s="78">
        <v>62</v>
      </c>
      <c r="F7154" s="78" t="s">
        <v>809</v>
      </c>
      <c r="G7154" s="78" t="s">
        <v>163</v>
      </c>
      <c r="H7154" s="112" t="s">
        <v>432</v>
      </c>
      <c r="I7154" s="112">
        <v>3</v>
      </c>
      <c r="J7154" s="113">
        <v>44876.514502314814</v>
      </c>
      <c r="K7154" s="113">
        <v>44876.515636574077</v>
      </c>
      <c r="M7154" s="113">
        <v>44876.51599537037</v>
      </c>
      <c r="N7154" s="113">
        <v>44876.516493055555</v>
      </c>
      <c r="O7154" s="78" t="s">
        <v>1187</v>
      </c>
      <c r="P7154" s="78" t="str">
        <f t="shared" si="1887"/>
        <v>CIC</v>
      </c>
      <c r="Q7154" s="113">
        <v>44876.535787037035</v>
      </c>
      <c r="R7154" s="78" t="s">
        <v>1344</v>
      </c>
      <c r="S7154" s="78" t="str">
        <f t="shared" si="1888"/>
        <v>PLOEG</v>
      </c>
      <c r="T7154" s="113">
        <v>44876.559965277775</v>
      </c>
      <c r="U7154" s="78" t="s">
        <v>1344</v>
      </c>
      <c r="V7154" s="78" t="str">
        <f t="shared" si="1889"/>
        <v>PLOEG</v>
      </c>
      <c r="W7154" s="113">
        <v>44876.567569444444</v>
      </c>
      <c r="X7154" s="113">
        <f t="shared" si="1890"/>
        <v>3.5879629285773262E-4</v>
      </c>
      <c r="Y7154" s="113">
        <f t="shared" si="1891"/>
        <v>4.3969907404971309E-2</v>
      </c>
      <c r="Z7154" s="113">
        <f t="shared" si="1892"/>
        <v>7.6041666688979603E-3</v>
      </c>
      <c r="AB7154" s="2">
        <f t="shared" si="1893"/>
        <v>3799</v>
      </c>
      <c r="AC7154" s="2">
        <f t="shared" si="1893"/>
        <v>657</v>
      </c>
      <c r="AE7154" s="2" t="str">
        <f t="shared" si="1894"/>
        <v/>
      </c>
      <c r="AF7154" s="2" t="str">
        <f t="shared" si="1895"/>
        <v/>
      </c>
      <c r="AG7154" s="2" t="str">
        <f t="shared" si="1896"/>
        <v/>
      </c>
      <c r="AH7154" s="2">
        <f t="shared" si="1897"/>
        <v>3799</v>
      </c>
      <c r="AI7154" s="2" t="str">
        <f t="shared" si="1898"/>
        <v/>
      </c>
      <c r="AK7154" s="2" t="str">
        <f t="shared" si="1899"/>
        <v/>
      </c>
      <c r="AL7154" s="2" t="str">
        <f t="shared" si="1900"/>
        <v/>
      </c>
      <c r="AM7154" s="2" t="str">
        <f t="shared" si="1901"/>
        <v/>
      </c>
      <c r="AN7154" s="2">
        <f t="shared" si="1902"/>
        <v>657</v>
      </c>
      <c r="AO7154" s="2" t="str">
        <f t="shared" si="1903"/>
        <v/>
      </c>
    </row>
    <row r="7155" spans="1:41" x14ac:dyDescent="0.3">
      <c r="A7155" s="111">
        <v>44876.59101851852</v>
      </c>
      <c r="B7155" s="78" t="s">
        <v>7583</v>
      </c>
      <c r="C7155" s="78" t="s">
        <v>850</v>
      </c>
      <c r="D7155" s="78" t="s">
        <v>5486</v>
      </c>
      <c r="E7155" s="78">
        <v>10</v>
      </c>
      <c r="F7155" s="78" t="s">
        <v>809</v>
      </c>
      <c r="G7155" s="78" t="s">
        <v>94</v>
      </c>
      <c r="H7155" s="112" t="s">
        <v>222</v>
      </c>
      <c r="I7155" s="112">
        <v>2</v>
      </c>
      <c r="J7155" s="113">
        <v>44876.590682870374</v>
      </c>
      <c r="K7155" s="113">
        <v>44876.59101851852</v>
      </c>
      <c r="L7155" s="113">
        <v>44876.595578703702</v>
      </c>
      <c r="M7155" s="113">
        <v>44876.600798611114</v>
      </c>
      <c r="N7155" s="113">
        <v>44876.601111111115</v>
      </c>
      <c r="O7155" s="78" t="s">
        <v>1185</v>
      </c>
      <c r="P7155" s="78" t="str">
        <f t="shared" si="1887"/>
        <v>CIC</v>
      </c>
      <c r="S7155" s="78" t="str">
        <f t="shared" si="1888"/>
        <v/>
      </c>
      <c r="T7155" s="113">
        <v>44876.616203703707</v>
      </c>
      <c r="U7155" s="78" t="s">
        <v>1344</v>
      </c>
      <c r="V7155" s="78" t="str">
        <f t="shared" si="1889"/>
        <v>PLOEG</v>
      </c>
      <c r="W7155" s="113">
        <v>44876.622199074074</v>
      </c>
      <c r="X7155" s="113">
        <f t="shared" si="1890"/>
        <v>4.5601851816172712E-3</v>
      </c>
      <c r="Y7155" s="113">
        <f t="shared" si="1891"/>
        <v>2.0625000004656613E-2</v>
      </c>
      <c r="Z7155" s="113">
        <f t="shared" si="1892"/>
        <v>5.9953703676001169E-3</v>
      </c>
      <c r="AB7155" s="2">
        <f t="shared" si="1893"/>
        <v>1782</v>
      </c>
      <c r="AC7155" s="2">
        <f t="shared" si="1893"/>
        <v>518</v>
      </c>
      <c r="AE7155" s="2" t="str">
        <f t="shared" si="1894"/>
        <v/>
      </c>
      <c r="AF7155" s="2" t="str">
        <f t="shared" si="1895"/>
        <v/>
      </c>
      <c r="AG7155" s="2">
        <f t="shared" si="1896"/>
        <v>1782</v>
      </c>
      <c r="AH7155" s="2" t="str">
        <f t="shared" si="1897"/>
        <v/>
      </c>
      <c r="AI7155" s="2" t="str">
        <f t="shared" si="1898"/>
        <v/>
      </c>
      <c r="AK7155" s="2" t="str">
        <f t="shared" si="1899"/>
        <v/>
      </c>
      <c r="AL7155" s="2" t="str">
        <f t="shared" si="1900"/>
        <v/>
      </c>
      <c r="AM7155" s="2">
        <f t="shared" si="1901"/>
        <v>518</v>
      </c>
      <c r="AN7155" s="2" t="str">
        <f t="shared" si="1902"/>
        <v/>
      </c>
      <c r="AO7155" s="2" t="str">
        <f t="shared" si="1903"/>
        <v/>
      </c>
    </row>
    <row r="7156" spans="1:41" x14ac:dyDescent="0.3">
      <c r="A7156" s="111">
        <v>44876.592060185183</v>
      </c>
      <c r="B7156" s="78" t="s">
        <v>7584</v>
      </c>
      <c r="C7156" s="78" t="s">
        <v>886</v>
      </c>
      <c r="D7156" s="78" t="s">
        <v>1294</v>
      </c>
      <c r="E7156" s="78">
        <v>173</v>
      </c>
      <c r="F7156" s="78" t="s">
        <v>808</v>
      </c>
      <c r="G7156" s="78" t="s">
        <v>102</v>
      </c>
      <c r="H7156" s="112" t="s">
        <v>206</v>
      </c>
      <c r="I7156" s="112">
        <v>3</v>
      </c>
      <c r="J7156" s="113">
        <v>44876.591099537036</v>
      </c>
      <c r="K7156" s="113">
        <v>44876.592060185183</v>
      </c>
      <c r="M7156" s="113">
        <v>44876.59375</v>
      </c>
      <c r="N7156" s="113">
        <v>44876.594224537039</v>
      </c>
      <c r="O7156" s="78" t="s">
        <v>1187</v>
      </c>
      <c r="P7156" s="78" t="str">
        <f t="shared" si="1887"/>
        <v>CIC</v>
      </c>
      <c r="S7156" s="78" t="str">
        <f t="shared" si="1888"/>
        <v/>
      </c>
      <c r="T7156" s="113">
        <v>44876.598749999997</v>
      </c>
      <c r="U7156" s="78" t="s">
        <v>1187</v>
      </c>
      <c r="V7156" s="78" t="str">
        <f t="shared" si="1889"/>
        <v>CIC</v>
      </c>
      <c r="W7156" s="113">
        <v>44876.657199074078</v>
      </c>
      <c r="X7156" s="113">
        <f t="shared" si="1890"/>
        <v>1.6898148169275373E-3</v>
      </c>
      <c r="Y7156" s="113">
        <f t="shared" si="1891"/>
        <v>4.9999999973806553E-3</v>
      </c>
      <c r="Z7156" s="113">
        <f t="shared" si="1892"/>
        <v>5.8449074080272112E-2</v>
      </c>
      <c r="AB7156" s="2">
        <f t="shared" si="1893"/>
        <v>432</v>
      </c>
      <c r="AC7156" s="2">
        <f t="shared" si="1893"/>
        <v>5050</v>
      </c>
      <c r="AE7156" s="2" t="str">
        <f t="shared" si="1894"/>
        <v/>
      </c>
      <c r="AF7156" s="2" t="str">
        <f t="shared" si="1895"/>
        <v/>
      </c>
      <c r="AG7156" s="2" t="str">
        <f t="shared" si="1896"/>
        <v/>
      </c>
      <c r="AH7156" s="2">
        <f t="shared" si="1897"/>
        <v>432</v>
      </c>
      <c r="AI7156" s="2" t="str">
        <f t="shared" si="1898"/>
        <v/>
      </c>
      <c r="AK7156" s="2" t="str">
        <f t="shared" si="1899"/>
        <v/>
      </c>
      <c r="AL7156" s="2" t="str">
        <f t="shared" si="1900"/>
        <v/>
      </c>
      <c r="AM7156" s="2" t="str">
        <f t="shared" si="1901"/>
        <v/>
      </c>
      <c r="AN7156" s="2">
        <f t="shared" si="1902"/>
        <v>5050</v>
      </c>
      <c r="AO7156" s="2" t="str">
        <f t="shared" si="1903"/>
        <v/>
      </c>
    </row>
    <row r="7157" spans="1:41" x14ac:dyDescent="0.3">
      <c r="A7157" s="111">
        <v>44876.592060185183</v>
      </c>
      <c r="B7157" s="78" t="s">
        <v>7584</v>
      </c>
      <c r="C7157" s="78" t="s">
        <v>850</v>
      </c>
      <c r="D7157" s="78" t="s">
        <v>1294</v>
      </c>
      <c r="E7157" s="78">
        <v>173</v>
      </c>
      <c r="F7157" s="78" t="s">
        <v>808</v>
      </c>
      <c r="G7157" s="78" t="s">
        <v>102</v>
      </c>
      <c r="H7157" s="112" t="s">
        <v>206</v>
      </c>
      <c r="I7157" s="112">
        <v>3</v>
      </c>
      <c r="J7157" s="113">
        <v>44876.591099537036</v>
      </c>
      <c r="K7157" s="113">
        <v>44876.592060185183</v>
      </c>
      <c r="M7157" s="113">
        <v>44876.595347222225</v>
      </c>
      <c r="P7157" s="78" t="str">
        <f t="shared" si="1887"/>
        <v/>
      </c>
      <c r="S7157" s="78" t="str">
        <f t="shared" si="1888"/>
        <v/>
      </c>
      <c r="V7157" s="78" t="str">
        <f t="shared" si="1889"/>
        <v/>
      </c>
      <c r="W7157" s="113">
        <v>44876.600787037038</v>
      </c>
      <c r="X7157" s="113">
        <f t="shared" si="1890"/>
        <v>3.2870370414457284E-3</v>
      </c>
      <c r="Y7157" s="113" t="str">
        <f t="shared" si="1891"/>
        <v/>
      </c>
      <c r="Z7157" s="113" t="str">
        <f t="shared" si="1892"/>
        <v/>
      </c>
      <c r="AB7157" s="2" t="str">
        <f t="shared" si="1893"/>
        <v/>
      </c>
      <c r="AC7157" s="2" t="str">
        <f t="shared" si="1893"/>
        <v/>
      </c>
      <c r="AE7157" s="2" t="str">
        <f t="shared" si="1894"/>
        <v/>
      </c>
      <c r="AF7157" s="2" t="str">
        <f t="shared" si="1895"/>
        <v/>
      </c>
      <c r="AG7157" s="2" t="str">
        <f t="shared" si="1896"/>
        <v/>
      </c>
      <c r="AH7157" s="2" t="str">
        <f t="shared" si="1897"/>
        <v/>
      </c>
      <c r="AI7157" s="2" t="str">
        <f t="shared" si="1898"/>
        <v/>
      </c>
      <c r="AK7157" s="2" t="str">
        <f t="shared" si="1899"/>
        <v/>
      </c>
      <c r="AL7157" s="2" t="str">
        <f t="shared" si="1900"/>
        <v/>
      </c>
      <c r="AM7157" s="2" t="str">
        <f t="shared" si="1901"/>
        <v/>
      </c>
      <c r="AN7157" s="2" t="str">
        <f t="shared" si="1902"/>
        <v/>
      </c>
      <c r="AO7157" s="2" t="str">
        <f t="shared" si="1903"/>
        <v/>
      </c>
    </row>
    <row r="7158" spans="1:41" x14ac:dyDescent="0.3">
      <c r="A7158" s="111">
        <v>44876.620995370373</v>
      </c>
      <c r="B7158" s="78" t="s">
        <v>7585</v>
      </c>
      <c r="C7158" s="78" t="s">
        <v>850</v>
      </c>
      <c r="D7158" s="78" t="s">
        <v>2811</v>
      </c>
      <c r="F7158" s="78" t="s">
        <v>807</v>
      </c>
      <c r="G7158" s="78" t="s">
        <v>116</v>
      </c>
      <c r="H7158" s="112" t="s">
        <v>228</v>
      </c>
      <c r="I7158" s="112">
        <v>2</v>
      </c>
      <c r="J7158" s="113">
        <v>44876.619780092595</v>
      </c>
      <c r="K7158" s="113">
        <v>44876.620995370373</v>
      </c>
      <c r="M7158" s="113">
        <v>44876.62228009259</v>
      </c>
      <c r="P7158" s="78" t="str">
        <f t="shared" si="1887"/>
        <v/>
      </c>
      <c r="Q7158" s="113">
        <v>44876.624374999999</v>
      </c>
      <c r="R7158" s="78" t="s">
        <v>1185</v>
      </c>
      <c r="S7158" s="78" t="str">
        <f t="shared" si="1888"/>
        <v>CIC</v>
      </c>
      <c r="T7158" s="113">
        <v>44876.63318287037</v>
      </c>
      <c r="U7158" s="78" t="s">
        <v>1344</v>
      </c>
      <c r="V7158" s="78" t="str">
        <f t="shared" si="1889"/>
        <v>PLOEG</v>
      </c>
      <c r="W7158" s="113">
        <v>44876.817800925928</v>
      </c>
      <c r="X7158" s="113">
        <f t="shared" si="1890"/>
        <v>1.2847222169511952E-3</v>
      </c>
      <c r="Y7158" s="113">
        <f t="shared" si="1891"/>
        <v>1.0902777779847383E-2</v>
      </c>
      <c r="Z7158" s="113">
        <f t="shared" si="1892"/>
        <v>0.18461805555853061</v>
      </c>
      <c r="AB7158" s="2">
        <f t="shared" si="1893"/>
        <v>942</v>
      </c>
      <c r="AC7158" s="2">
        <f t="shared" si="1893"/>
        <v>15951</v>
      </c>
      <c r="AE7158" s="2" t="str">
        <f t="shared" si="1894"/>
        <v/>
      </c>
      <c r="AF7158" s="2" t="str">
        <f t="shared" si="1895"/>
        <v/>
      </c>
      <c r="AG7158" s="2">
        <f t="shared" si="1896"/>
        <v>942</v>
      </c>
      <c r="AH7158" s="2" t="str">
        <f t="shared" si="1897"/>
        <v/>
      </c>
      <c r="AI7158" s="2" t="str">
        <f t="shared" si="1898"/>
        <v/>
      </c>
      <c r="AK7158" s="2" t="str">
        <f t="shared" si="1899"/>
        <v/>
      </c>
      <c r="AL7158" s="2" t="str">
        <f t="shared" si="1900"/>
        <v/>
      </c>
      <c r="AM7158" s="2">
        <f t="shared" si="1901"/>
        <v>15951</v>
      </c>
      <c r="AN7158" s="2" t="str">
        <f t="shared" si="1902"/>
        <v/>
      </c>
      <c r="AO7158" s="2" t="str">
        <f t="shared" si="1903"/>
        <v/>
      </c>
    </row>
    <row r="7159" spans="1:41" x14ac:dyDescent="0.3">
      <c r="A7159" s="111">
        <v>44876.620995370373</v>
      </c>
      <c r="B7159" s="78" t="s">
        <v>7585</v>
      </c>
      <c r="C7159" s="78" t="s">
        <v>886</v>
      </c>
      <c r="D7159" s="78" t="s">
        <v>2811</v>
      </c>
      <c r="F7159" s="78" t="s">
        <v>807</v>
      </c>
      <c r="G7159" s="78" t="s">
        <v>116</v>
      </c>
      <c r="H7159" s="112" t="s">
        <v>228</v>
      </c>
      <c r="I7159" s="112">
        <v>2</v>
      </c>
      <c r="J7159" s="113">
        <v>44876.619780092595</v>
      </c>
      <c r="K7159" s="113">
        <v>44876.620995370373</v>
      </c>
      <c r="M7159" s="113">
        <v>44876.69394675926</v>
      </c>
      <c r="P7159" s="78" t="str">
        <f t="shared" si="1887"/>
        <v/>
      </c>
      <c r="Q7159" s="113">
        <v>44876.693981481483</v>
      </c>
      <c r="R7159" s="78" t="s">
        <v>1185</v>
      </c>
      <c r="S7159" s="78" t="str">
        <f t="shared" si="1888"/>
        <v>CIC</v>
      </c>
      <c r="V7159" s="78" t="str">
        <f t="shared" si="1889"/>
        <v/>
      </c>
      <c r="W7159" s="113">
        <v>44876.76357638889</v>
      </c>
      <c r="X7159" s="113">
        <f t="shared" si="1890"/>
        <v>7.2951388887304347E-2</v>
      </c>
      <c r="Y7159" s="113" t="str">
        <f t="shared" si="1891"/>
        <v/>
      </c>
      <c r="Z7159" s="113" t="str">
        <f t="shared" si="1892"/>
        <v/>
      </c>
      <c r="AB7159" s="2" t="str">
        <f t="shared" si="1893"/>
        <v/>
      </c>
      <c r="AC7159" s="2" t="str">
        <f t="shared" si="1893"/>
        <v/>
      </c>
      <c r="AE7159" s="2" t="str">
        <f t="shared" si="1894"/>
        <v/>
      </c>
      <c r="AF7159" s="2" t="str">
        <f t="shared" si="1895"/>
        <v/>
      </c>
      <c r="AG7159" s="2" t="str">
        <f t="shared" si="1896"/>
        <v/>
      </c>
      <c r="AH7159" s="2" t="str">
        <f t="shared" si="1897"/>
        <v/>
      </c>
      <c r="AI7159" s="2" t="str">
        <f t="shared" si="1898"/>
        <v/>
      </c>
      <c r="AK7159" s="2" t="str">
        <f t="shared" si="1899"/>
        <v/>
      </c>
      <c r="AL7159" s="2" t="str">
        <f t="shared" si="1900"/>
        <v/>
      </c>
      <c r="AM7159" s="2" t="str">
        <f t="shared" si="1901"/>
        <v/>
      </c>
      <c r="AN7159" s="2" t="str">
        <f t="shared" si="1902"/>
        <v/>
      </c>
      <c r="AO7159" s="2" t="str">
        <f t="shared" si="1903"/>
        <v/>
      </c>
    </row>
    <row r="7160" spans="1:41" x14ac:dyDescent="0.3">
      <c r="A7160" s="111">
        <v>44876.620995370373</v>
      </c>
      <c r="B7160" s="78" t="s">
        <v>7585</v>
      </c>
      <c r="C7160" s="78" t="s">
        <v>853</v>
      </c>
      <c r="D7160" s="78" t="s">
        <v>2811</v>
      </c>
      <c r="F7160" s="78" t="s">
        <v>807</v>
      </c>
      <c r="G7160" s="78" t="s">
        <v>116</v>
      </c>
      <c r="H7160" s="112" t="s">
        <v>228</v>
      </c>
      <c r="I7160" s="112">
        <v>2</v>
      </c>
      <c r="J7160" s="113">
        <v>44876.619780092595</v>
      </c>
      <c r="K7160" s="113">
        <v>44876.620995370373</v>
      </c>
      <c r="M7160" s="113">
        <v>44876.764918981484</v>
      </c>
      <c r="N7160" s="113">
        <v>44876.76494212963</v>
      </c>
      <c r="O7160" s="78" t="s">
        <v>1185</v>
      </c>
      <c r="P7160" s="78" t="str">
        <f t="shared" si="1887"/>
        <v>CIC</v>
      </c>
      <c r="S7160" s="78" t="str">
        <f t="shared" si="1888"/>
        <v/>
      </c>
      <c r="V7160" s="78" t="str">
        <f t="shared" si="1889"/>
        <v/>
      </c>
      <c r="W7160" s="113">
        <v>44876.832685185182</v>
      </c>
      <c r="X7160" s="113">
        <f t="shared" si="1890"/>
        <v>0.14392361111094942</v>
      </c>
      <c r="Y7160" s="113" t="str">
        <f t="shared" si="1891"/>
        <v/>
      </c>
      <c r="Z7160" s="113" t="str">
        <f t="shared" si="1892"/>
        <v/>
      </c>
      <c r="AB7160" s="2" t="str">
        <f t="shared" si="1893"/>
        <v/>
      </c>
      <c r="AC7160" s="2" t="str">
        <f t="shared" si="1893"/>
        <v/>
      </c>
      <c r="AE7160" s="2" t="str">
        <f t="shared" si="1894"/>
        <v/>
      </c>
      <c r="AF7160" s="2" t="str">
        <f t="shared" si="1895"/>
        <v/>
      </c>
      <c r="AG7160" s="2" t="str">
        <f t="shared" si="1896"/>
        <v/>
      </c>
      <c r="AH7160" s="2" t="str">
        <f t="shared" si="1897"/>
        <v/>
      </c>
      <c r="AI7160" s="2" t="str">
        <f t="shared" si="1898"/>
        <v/>
      </c>
      <c r="AK7160" s="2" t="str">
        <f t="shared" si="1899"/>
        <v/>
      </c>
      <c r="AL7160" s="2" t="str">
        <f t="shared" si="1900"/>
        <v/>
      </c>
      <c r="AM7160" s="2" t="str">
        <f t="shared" si="1901"/>
        <v/>
      </c>
      <c r="AN7160" s="2" t="str">
        <f t="shared" si="1902"/>
        <v/>
      </c>
      <c r="AO7160" s="2" t="str">
        <f t="shared" si="1903"/>
        <v/>
      </c>
    </row>
    <row r="7161" spans="1:41" x14ac:dyDescent="0.3">
      <c r="A7161" s="111">
        <v>44876.680879629632</v>
      </c>
      <c r="B7161" s="78" t="s">
        <v>7586</v>
      </c>
      <c r="C7161" s="78" t="s">
        <v>886</v>
      </c>
      <c r="D7161" s="78" t="s">
        <v>4190</v>
      </c>
      <c r="E7161" s="78">
        <v>4</v>
      </c>
      <c r="F7161" s="78" t="s">
        <v>807</v>
      </c>
      <c r="G7161" s="78" t="s">
        <v>108</v>
      </c>
      <c r="H7161" s="112" t="s">
        <v>266</v>
      </c>
      <c r="I7161" s="112">
        <v>2</v>
      </c>
      <c r="J7161" s="113">
        <v>44876.680023148147</v>
      </c>
      <c r="K7161" s="113">
        <v>44876.680879629632</v>
      </c>
      <c r="M7161" s="113">
        <v>44876.682337962964</v>
      </c>
      <c r="N7161" s="113">
        <v>44876.682685185187</v>
      </c>
      <c r="O7161" s="78" t="s">
        <v>1187</v>
      </c>
      <c r="P7161" s="78" t="str">
        <f t="shared" si="1887"/>
        <v>CIC</v>
      </c>
      <c r="S7161" s="78" t="str">
        <f t="shared" si="1888"/>
        <v/>
      </c>
      <c r="T7161" s="113">
        <v>44876.689166666663</v>
      </c>
      <c r="U7161" s="78" t="s">
        <v>1267</v>
      </c>
      <c r="V7161" s="78" t="str">
        <f t="shared" si="1889"/>
        <v>PLOEG</v>
      </c>
      <c r="W7161" s="113">
        <v>44876.690648148149</v>
      </c>
      <c r="X7161" s="113">
        <f t="shared" si="1890"/>
        <v>1.4583333322661929E-3</v>
      </c>
      <c r="Y7161" s="113">
        <f t="shared" si="1891"/>
        <v>6.8287036992842332E-3</v>
      </c>
      <c r="Z7161" s="113">
        <f t="shared" si="1892"/>
        <v>1.4814814858254977E-3</v>
      </c>
      <c r="AB7161" s="2">
        <f t="shared" si="1893"/>
        <v>590</v>
      </c>
      <c r="AC7161" s="2">
        <f t="shared" si="1893"/>
        <v>128</v>
      </c>
      <c r="AE7161" s="2" t="str">
        <f t="shared" si="1894"/>
        <v/>
      </c>
      <c r="AF7161" s="2" t="str">
        <f t="shared" si="1895"/>
        <v/>
      </c>
      <c r="AG7161" s="2">
        <f t="shared" si="1896"/>
        <v>590</v>
      </c>
      <c r="AH7161" s="2" t="str">
        <f t="shared" si="1897"/>
        <v/>
      </c>
      <c r="AI7161" s="2" t="str">
        <f t="shared" si="1898"/>
        <v/>
      </c>
      <c r="AK7161" s="2" t="str">
        <f t="shared" si="1899"/>
        <v/>
      </c>
      <c r="AL7161" s="2" t="str">
        <f t="shared" si="1900"/>
        <v/>
      </c>
      <c r="AM7161" s="2">
        <f t="shared" si="1901"/>
        <v>128</v>
      </c>
      <c r="AN7161" s="2" t="str">
        <f t="shared" si="1902"/>
        <v/>
      </c>
      <c r="AO7161" s="2" t="str">
        <f t="shared" si="1903"/>
        <v/>
      </c>
    </row>
    <row r="7162" spans="1:41" x14ac:dyDescent="0.3">
      <c r="A7162" s="111">
        <v>44876.724687499998</v>
      </c>
      <c r="B7162" s="78" t="s">
        <v>7587</v>
      </c>
      <c r="C7162" s="78" t="s">
        <v>951</v>
      </c>
      <c r="D7162" s="78" t="s">
        <v>1211</v>
      </c>
      <c r="E7162" s="78">
        <v>32</v>
      </c>
      <c r="F7162" s="78" t="s">
        <v>808</v>
      </c>
      <c r="G7162" s="78" t="s">
        <v>84</v>
      </c>
      <c r="H7162" s="112" t="s">
        <v>196</v>
      </c>
      <c r="I7162" s="112">
        <v>4</v>
      </c>
      <c r="J7162" s="113">
        <v>44876.722824074073</v>
      </c>
      <c r="K7162" s="113">
        <v>44876.724687499998</v>
      </c>
      <c r="M7162" s="113">
        <v>44876.727777777778</v>
      </c>
      <c r="P7162" s="78" t="str">
        <f t="shared" si="1887"/>
        <v/>
      </c>
      <c r="S7162" s="78" t="str">
        <f t="shared" si="1888"/>
        <v/>
      </c>
      <c r="V7162" s="78" t="str">
        <f t="shared" si="1889"/>
        <v/>
      </c>
      <c r="W7162" s="113">
        <v>44876.74454861111</v>
      </c>
      <c r="X7162" s="113">
        <f t="shared" si="1890"/>
        <v>3.0902777798473835E-3</v>
      </c>
      <c r="Y7162" s="113" t="str">
        <f t="shared" si="1891"/>
        <v/>
      </c>
      <c r="Z7162" s="113" t="str">
        <f t="shared" si="1892"/>
        <v/>
      </c>
      <c r="AB7162" s="2" t="str">
        <f t="shared" si="1893"/>
        <v/>
      </c>
      <c r="AC7162" s="2" t="str">
        <f t="shared" si="1893"/>
        <v/>
      </c>
      <c r="AE7162" s="2" t="str">
        <f t="shared" si="1894"/>
        <v/>
      </c>
      <c r="AF7162" s="2" t="str">
        <f t="shared" si="1895"/>
        <v/>
      </c>
      <c r="AG7162" s="2" t="str">
        <f t="shared" si="1896"/>
        <v/>
      </c>
      <c r="AH7162" s="2" t="str">
        <f t="shared" si="1897"/>
        <v/>
      </c>
      <c r="AI7162" s="2" t="str">
        <f t="shared" si="1898"/>
        <v/>
      </c>
      <c r="AK7162" s="2" t="str">
        <f t="shared" si="1899"/>
        <v/>
      </c>
      <c r="AL7162" s="2" t="str">
        <f t="shared" si="1900"/>
        <v/>
      </c>
      <c r="AM7162" s="2" t="str">
        <f t="shared" si="1901"/>
        <v/>
      </c>
      <c r="AN7162" s="2" t="str">
        <f t="shared" si="1902"/>
        <v/>
      </c>
      <c r="AO7162" s="2" t="str">
        <f t="shared" si="1903"/>
        <v/>
      </c>
    </row>
    <row r="7163" spans="1:41" x14ac:dyDescent="0.3">
      <c r="A7163" s="111">
        <v>44876.75240740741</v>
      </c>
      <c r="B7163" s="78" t="s">
        <v>7588</v>
      </c>
      <c r="C7163" s="78" t="s">
        <v>835</v>
      </c>
      <c r="D7163" s="78" t="s">
        <v>4048</v>
      </c>
      <c r="E7163" s="78">
        <v>100</v>
      </c>
      <c r="F7163" s="78" t="s">
        <v>810</v>
      </c>
      <c r="G7163" s="78" t="s">
        <v>90</v>
      </c>
      <c r="H7163" s="112" t="s">
        <v>284</v>
      </c>
      <c r="I7163" s="112">
        <v>2</v>
      </c>
      <c r="J7163" s="113">
        <v>44876.751284722224</v>
      </c>
      <c r="K7163" s="113">
        <v>44876.75240740741</v>
      </c>
      <c r="M7163" s="113">
        <v>44876.754467592589</v>
      </c>
      <c r="N7163" s="113">
        <v>44876.754490740743</v>
      </c>
      <c r="O7163" s="78" t="s">
        <v>1187</v>
      </c>
      <c r="P7163" s="78" t="str">
        <f t="shared" si="1887"/>
        <v>CIC</v>
      </c>
      <c r="S7163" s="78" t="str">
        <f t="shared" si="1888"/>
        <v/>
      </c>
      <c r="V7163" s="78" t="str">
        <f t="shared" si="1889"/>
        <v/>
      </c>
      <c r="W7163" s="113">
        <v>44876.764756944445</v>
      </c>
      <c r="X7163" s="113">
        <f t="shared" si="1890"/>
        <v>2.0601851792889647E-3</v>
      </c>
      <c r="Y7163" s="113" t="str">
        <f t="shared" si="1891"/>
        <v/>
      </c>
      <c r="Z7163" s="113" t="str">
        <f t="shared" si="1892"/>
        <v/>
      </c>
      <c r="AB7163" s="2" t="str">
        <f t="shared" si="1893"/>
        <v/>
      </c>
      <c r="AC7163" s="2" t="str">
        <f t="shared" si="1893"/>
        <v/>
      </c>
      <c r="AE7163" s="2" t="str">
        <f t="shared" si="1894"/>
        <v/>
      </c>
      <c r="AF7163" s="2" t="str">
        <f t="shared" si="1895"/>
        <v/>
      </c>
      <c r="AG7163" s="2" t="str">
        <f t="shared" si="1896"/>
        <v/>
      </c>
      <c r="AH7163" s="2" t="str">
        <f t="shared" si="1897"/>
        <v/>
      </c>
      <c r="AI7163" s="2" t="str">
        <f t="shared" si="1898"/>
        <v/>
      </c>
      <c r="AK7163" s="2" t="str">
        <f t="shared" si="1899"/>
        <v/>
      </c>
      <c r="AL7163" s="2" t="str">
        <f t="shared" si="1900"/>
        <v/>
      </c>
      <c r="AM7163" s="2" t="str">
        <f t="shared" si="1901"/>
        <v/>
      </c>
      <c r="AN7163" s="2" t="str">
        <f t="shared" si="1902"/>
        <v/>
      </c>
      <c r="AO7163" s="2" t="str">
        <f t="shared" si="1903"/>
        <v/>
      </c>
    </row>
    <row r="7164" spans="1:41" x14ac:dyDescent="0.3">
      <c r="A7164" s="111">
        <v>44876.779178240744</v>
      </c>
      <c r="B7164" s="78" t="s">
        <v>7589</v>
      </c>
      <c r="C7164" s="78" t="s">
        <v>835</v>
      </c>
      <c r="D7164" s="78" t="s">
        <v>1211</v>
      </c>
      <c r="E7164" s="78">
        <v>32</v>
      </c>
      <c r="F7164" s="78" t="s">
        <v>808</v>
      </c>
      <c r="G7164" s="78" t="s">
        <v>90</v>
      </c>
      <c r="H7164" s="112" t="s">
        <v>234</v>
      </c>
      <c r="I7164" s="112">
        <v>2</v>
      </c>
      <c r="J7164" s="113">
        <v>44876.778900462959</v>
      </c>
      <c r="K7164" s="113">
        <v>44876.779178240744</v>
      </c>
      <c r="M7164" s="113">
        <v>44876.779722222222</v>
      </c>
      <c r="P7164" s="78" t="str">
        <f t="shared" si="1887"/>
        <v/>
      </c>
      <c r="S7164" s="78" t="str">
        <f t="shared" si="1888"/>
        <v/>
      </c>
      <c r="V7164" s="78" t="str">
        <f t="shared" si="1889"/>
        <v/>
      </c>
      <c r="W7164" s="113">
        <v>44876.779826388891</v>
      </c>
      <c r="X7164" s="113">
        <f t="shared" si="1890"/>
        <v>5.4398147767642513E-4</v>
      </c>
      <c r="Y7164" s="113" t="str">
        <f t="shared" si="1891"/>
        <v/>
      </c>
      <c r="Z7164" s="113" t="str">
        <f t="shared" si="1892"/>
        <v/>
      </c>
      <c r="AB7164" s="2" t="str">
        <f t="shared" si="1893"/>
        <v/>
      </c>
      <c r="AC7164" s="2" t="str">
        <f t="shared" si="1893"/>
        <v/>
      </c>
      <c r="AE7164" s="2" t="str">
        <f t="shared" si="1894"/>
        <v/>
      </c>
      <c r="AF7164" s="2" t="str">
        <f t="shared" si="1895"/>
        <v/>
      </c>
      <c r="AG7164" s="2" t="str">
        <f t="shared" si="1896"/>
        <v/>
      </c>
      <c r="AH7164" s="2" t="str">
        <f t="shared" si="1897"/>
        <v/>
      </c>
      <c r="AI7164" s="2" t="str">
        <f t="shared" si="1898"/>
        <v/>
      </c>
      <c r="AK7164" s="2" t="str">
        <f t="shared" si="1899"/>
        <v/>
      </c>
      <c r="AL7164" s="2" t="str">
        <f t="shared" si="1900"/>
        <v/>
      </c>
      <c r="AM7164" s="2" t="str">
        <f t="shared" si="1901"/>
        <v/>
      </c>
      <c r="AN7164" s="2" t="str">
        <f t="shared" si="1902"/>
        <v/>
      </c>
      <c r="AO7164" s="2" t="str">
        <f t="shared" si="1903"/>
        <v/>
      </c>
    </row>
    <row r="7165" spans="1:41" x14ac:dyDescent="0.3">
      <c r="A7165" s="111">
        <v>44876.825104166666</v>
      </c>
      <c r="B7165" s="78" t="s">
        <v>7590</v>
      </c>
      <c r="C7165" s="78" t="s">
        <v>846</v>
      </c>
      <c r="D7165" s="78" t="s">
        <v>1211</v>
      </c>
      <c r="E7165" s="78">
        <v>32</v>
      </c>
      <c r="F7165" s="78" t="s">
        <v>808</v>
      </c>
      <c r="G7165" s="78" t="s">
        <v>84</v>
      </c>
      <c r="H7165" s="112" t="s">
        <v>196</v>
      </c>
      <c r="I7165" s="112">
        <v>4</v>
      </c>
      <c r="J7165" s="113">
        <v>44876.824780092589</v>
      </c>
      <c r="K7165" s="113">
        <v>44876.825104166666</v>
      </c>
      <c r="M7165" s="113">
        <v>44876.825891203705</v>
      </c>
      <c r="P7165" s="78" t="str">
        <f t="shared" si="1887"/>
        <v/>
      </c>
      <c r="S7165" s="78" t="str">
        <f t="shared" si="1888"/>
        <v/>
      </c>
      <c r="V7165" s="78" t="str">
        <f t="shared" si="1889"/>
        <v/>
      </c>
      <c r="W7165" s="113">
        <v>44876.826284722221</v>
      </c>
      <c r="X7165" s="113">
        <f t="shared" si="1890"/>
        <v>7.8703703911742195E-4</v>
      </c>
      <c r="Y7165" s="113" t="str">
        <f t="shared" si="1891"/>
        <v/>
      </c>
      <c r="Z7165" s="113" t="str">
        <f t="shared" si="1892"/>
        <v/>
      </c>
      <c r="AB7165" s="2" t="str">
        <f t="shared" si="1893"/>
        <v/>
      </c>
      <c r="AC7165" s="2" t="str">
        <f t="shared" si="1893"/>
        <v/>
      </c>
      <c r="AE7165" s="2" t="str">
        <f t="shared" si="1894"/>
        <v/>
      </c>
      <c r="AF7165" s="2" t="str">
        <f t="shared" si="1895"/>
        <v/>
      </c>
      <c r="AG7165" s="2" t="str">
        <f t="shared" si="1896"/>
        <v/>
      </c>
      <c r="AH7165" s="2" t="str">
        <f t="shared" si="1897"/>
        <v/>
      </c>
      <c r="AI7165" s="2" t="str">
        <f t="shared" si="1898"/>
        <v/>
      </c>
      <c r="AK7165" s="2" t="str">
        <f t="shared" si="1899"/>
        <v/>
      </c>
      <c r="AL7165" s="2" t="str">
        <f t="shared" si="1900"/>
        <v/>
      </c>
      <c r="AM7165" s="2" t="str">
        <f t="shared" si="1901"/>
        <v/>
      </c>
      <c r="AN7165" s="2" t="str">
        <f t="shared" si="1902"/>
        <v/>
      </c>
      <c r="AO7165" s="2" t="str">
        <f t="shared" si="1903"/>
        <v/>
      </c>
    </row>
    <row r="7166" spans="1:41" x14ac:dyDescent="0.3">
      <c r="A7166" s="111">
        <v>44876.82571759259</v>
      </c>
      <c r="B7166" s="78" t="s">
        <v>7591</v>
      </c>
      <c r="C7166" s="78" t="s">
        <v>846</v>
      </c>
      <c r="D7166" s="78" t="s">
        <v>1354</v>
      </c>
      <c r="F7166" s="78" t="s">
        <v>807</v>
      </c>
      <c r="G7166" s="78" t="s">
        <v>126</v>
      </c>
      <c r="H7166" s="112" t="s">
        <v>290</v>
      </c>
      <c r="I7166" s="112">
        <v>2</v>
      </c>
      <c r="J7166" s="113">
        <v>44876.825162037036</v>
      </c>
      <c r="K7166" s="113">
        <v>44876.82571759259</v>
      </c>
      <c r="M7166" s="113">
        <v>44876.826458333337</v>
      </c>
      <c r="N7166" s="113">
        <v>44876.827986111108</v>
      </c>
      <c r="O7166" s="78" t="s">
        <v>1185</v>
      </c>
      <c r="P7166" s="78" t="str">
        <f t="shared" si="1887"/>
        <v>CIC</v>
      </c>
      <c r="Q7166" s="113">
        <v>44876.832766203705</v>
      </c>
      <c r="R7166" s="78" t="s">
        <v>1187</v>
      </c>
      <c r="S7166" s="78" t="str">
        <f t="shared" si="1888"/>
        <v>CIC</v>
      </c>
      <c r="T7166" s="113">
        <v>44876.83734953704</v>
      </c>
      <c r="U7166" s="78" t="s">
        <v>1185</v>
      </c>
      <c r="V7166" s="78" t="str">
        <f t="shared" si="1889"/>
        <v>CIC</v>
      </c>
      <c r="W7166" s="113">
        <v>44876.855902777781</v>
      </c>
      <c r="X7166" s="113">
        <f t="shared" si="1890"/>
        <v>7.4074074655072764E-4</v>
      </c>
      <c r="Y7166" s="113">
        <f t="shared" si="1891"/>
        <v>1.0891203703067731E-2</v>
      </c>
      <c r="Z7166" s="113">
        <f t="shared" si="1892"/>
        <v>1.8553240741312038E-2</v>
      </c>
      <c r="AB7166" s="2">
        <f t="shared" si="1893"/>
        <v>941</v>
      </c>
      <c r="AC7166" s="2">
        <f t="shared" si="1893"/>
        <v>1603</v>
      </c>
      <c r="AE7166" s="2" t="str">
        <f t="shared" si="1894"/>
        <v/>
      </c>
      <c r="AF7166" s="2" t="str">
        <f t="shared" si="1895"/>
        <v/>
      </c>
      <c r="AG7166" s="2">
        <f t="shared" si="1896"/>
        <v>941</v>
      </c>
      <c r="AH7166" s="2" t="str">
        <f t="shared" si="1897"/>
        <v/>
      </c>
      <c r="AI7166" s="2" t="str">
        <f t="shared" si="1898"/>
        <v/>
      </c>
      <c r="AK7166" s="2" t="str">
        <f t="shared" si="1899"/>
        <v/>
      </c>
      <c r="AL7166" s="2" t="str">
        <f t="shared" si="1900"/>
        <v/>
      </c>
      <c r="AM7166" s="2">
        <f t="shared" si="1901"/>
        <v>1603</v>
      </c>
      <c r="AN7166" s="2" t="str">
        <f t="shared" si="1902"/>
        <v/>
      </c>
      <c r="AO7166" s="2" t="str">
        <f t="shared" si="1903"/>
        <v/>
      </c>
    </row>
    <row r="7167" spans="1:41" x14ac:dyDescent="0.3">
      <c r="A7167" s="111">
        <v>44876.82571759259</v>
      </c>
      <c r="B7167" s="78" t="s">
        <v>7591</v>
      </c>
      <c r="C7167" s="78" t="s">
        <v>853</v>
      </c>
      <c r="D7167" s="78" t="s">
        <v>1354</v>
      </c>
      <c r="F7167" s="78" t="s">
        <v>807</v>
      </c>
      <c r="G7167" s="78" t="s">
        <v>126</v>
      </c>
      <c r="H7167" s="112" t="s">
        <v>290</v>
      </c>
      <c r="I7167" s="112">
        <v>2</v>
      </c>
      <c r="J7167" s="113">
        <v>44876.825162037036</v>
      </c>
      <c r="K7167" s="113">
        <v>44876.82571759259</v>
      </c>
      <c r="M7167" s="113">
        <v>44876.832719907405</v>
      </c>
      <c r="P7167" s="78" t="str">
        <f t="shared" si="1887"/>
        <v/>
      </c>
      <c r="Q7167" s="113">
        <v>44876.832731481481</v>
      </c>
      <c r="R7167" s="78" t="s">
        <v>1187</v>
      </c>
      <c r="S7167" s="78" t="str">
        <f t="shared" si="1888"/>
        <v>CIC</v>
      </c>
      <c r="T7167" s="113">
        <v>44876.83730324074</v>
      </c>
      <c r="U7167" s="78" t="s">
        <v>1185</v>
      </c>
      <c r="V7167" s="78" t="str">
        <f t="shared" si="1889"/>
        <v>CIC</v>
      </c>
      <c r="W7167" s="113">
        <v>44876.855740740742</v>
      </c>
      <c r="X7167" s="113">
        <f t="shared" si="1890"/>
        <v>7.0023148145992309E-3</v>
      </c>
      <c r="Y7167" s="113">
        <f t="shared" si="1891"/>
        <v>4.5833333351765759E-3</v>
      </c>
      <c r="Z7167" s="113">
        <f t="shared" si="1892"/>
        <v>1.8437500002619345E-2</v>
      </c>
      <c r="AB7167" s="2">
        <f t="shared" si="1893"/>
        <v>396</v>
      </c>
      <c r="AC7167" s="2">
        <f t="shared" si="1893"/>
        <v>1593</v>
      </c>
      <c r="AE7167" s="2" t="str">
        <f t="shared" si="1894"/>
        <v/>
      </c>
      <c r="AF7167" s="2" t="str">
        <f t="shared" si="1895"/>
        <v/>
      </c>
      <c r="AG7167" s="2">
        <f t="shared" si="1896"/>
        <v>396</v>
      </c>
      <c r="AH7167" s="2" t="str">
        <f t="shared" si="1897"/>
        <v/>
      </c>
      <c r="AI7167" s="2" t="str">
        <f t="shared" si="1898"/>
        <v/>
      </c>
      <c r="AK7167" s="2" t="str">
        <f t="shared" si="1899"/>
        <v/>
      </c>
      <c r="AL7167" s="2" t="str">
        <f t="shared" si="1900"/>
        <v/>
      </c>
      <c r="AM7167" s="2">
        <f t="shared" si="1901"/>
        <v>1593</v>
      </c>
      <c r="AN7167" s="2" t="str">
        <f t="shared" si="1902"/>
        <v/>
      </c>
      <c r="AO7167" s="2" t="str">
        <f t="shared" si="1903"/>
        <v/>
      </c>
    </row>
    <row r="7168" spans="1:41" x14ac:dyDescent="0.3">
      <c r="A7168" s="111">
        <v>44876.880787037036</v>
      </c>
      <c r="B7168" s="78" t="s">
        <v>7592</v>
      </c>
      <c r="C7168" s="78" t="s">
        <v>846</v>
      </c>
      <c r="D7168" s="78" t="s">
        <v>1207</v>
      </c>
      <c r="E7168" s="78">
        <v>65</v>
      </c>
      <c r="F7168" s="78" t="s">
        <v>807</v>
      </c>
      <c r="G7168" s="78" t="s">
        <v>124</v>
      </c>
      <c r="H7168" s="112" t="s">
        <v>703</v>
      </c>
      <c r="I7168" s="112">
        <v>2</v>
      </c>
      <c r="J7168" s="113">
        <v>44876.880613425928</v>
      </c>
      <c r="K7168" s="113">
        <v>44876.880787037036</v>
      </c>
      <c r="M7168" s="113">
        <v>44876.881504629629</v>
      </c>
      <c r="N7168" s="113">
        <v>44876.88181712963</v>
      </c>
      <c r="O7168" s="78" t="s">
        <v>1187</v>
      </c>
      <c r="P7168" s="78" t="str">
        <f t="shared" si="1887"/>
        <v>CIC</v>
      </c>
      <c r="S7168" s="78" t="str">
        <f t="shared" si="1888"/>
        <v/>
      </c>
      <c r="T7168" s="113">
        <v>44876.888287037036</v>
      </c>
      <c r="U7168" s="78" t="s">
        <v>1185</v>
      </c>
      <c r="V7168" s="78" t="str">
        <f t="shared" si="1889"/>
        <v>CIC</v>
      </c>
      <c r="W7168" s="113">
        <v>44876.933067129627</v>
      </c>
      <c r="X7168" s="113">
        <f t="shared" si="1890"/>
        <v>7.1759259299142286E-4</v>
      </c>
      <c r="Y7168" s="113">
        <f t="shared" si="1891"/>
        <v>6.7824074067175388E-3</v>
      </c>
      <c r="Z7168" s="113">
        <f t="shared" si="1892"/>
        <v>4.4780092590372078E-2</v>
      </c>
      <c r="AB7168" s="2">
        <f t="shared" si="1893"/>
        <v>586</v>
      </c>
      <c r="AC7168" s="2">
        <f t="shared" si="1893"/>
        <v>3869</v>
      </c>
      <c r="AE7168" s="2" t="str">
        <f t="shared" si="1894"/>
        <v/>
      </c>
      <c r="AF7168" s="2" t="str">
        <f t="shared" si="1895"/>
        <v/>
      </c>
      <c r="AG7168" s="2">
        <f t="shared" si="1896"/>
        <v>586</v>
      </c>
      <c r="AH7168" s="2" t="str">
        <f t="shared" si="1897"/>
        <v/>
      </c>
      <c r="AI7168" s="2" t="str">
        <f t="shared" si="1898"/>
        <v/>
      </c>
      <c r="AK7168" s="2" t="str">
        <f t="shared" si="1899"/>
        <v/>
      </c>
      <c r="AL7168" s="2" t="str">
        <f t="shared" si="1900"/>
        <v/>
      </c>
      <c r="AM7168" s="2">
        <f t="shared" si="1901"/>
        <v>3869</v>
      </c>
      <c r="AN7168" s="2" t="str">
        <f t="shared" si="1902"/>
        <v/>
      </c>
      <c r="AO7168" s="2" t="str">
        <f t="shared" si="1903"/>
        <v/>
      </c>
    </row>
    <row r="7169" spans="1:41" x14ac:dyDescent="0.3">
      <c r="A7169" s="111">
        <v>44876.880787037036</v>
      </c>
      <c r="B7169" s="78" t="s">
        <v>7592</v>
      </c>
      <c r="C7169" s="78" t="s">
        <v>853</v>
      </c>
      <c r="D7169" s="78" t="s">
        <v>1207</v>
      </c>
      <c r="E7169" s="78">
        <v>65</v>
      </c>
      <c r="F7169" s="78" t="s">
        <v>807</v>
      </c>
      <c r="G7169" s="78" t="s">
        <v>124</v>
      </c>
      <c r="H7169" s="112" t="s">
        <v>703</v>
      </c>
      <c r="I7169" s="112">
        <v>2</v>
      </c>
      <c r="J7169" s="113">
        <v>44876.880613425928</v>
      </c>
      <c r="K7169" s="113">
        <v>44876.880787037036</v>
      </c>
      <c r="M7169" s="113">
        <v>44876.881921296299</v>
      </c>
      <c r="P7169" s="78" t="str">
        <f t="shared" si="1887"/>
        <v/>
      </c>
      <c r="Q7169" s="113">
        <v>44876.882731481484</v>
      </c>
      <c r="R7169" s="78" t="s">
        <v>1187</v>
      </c>
      <c r="S7169" s="78" t="str">
        <f t="shared" si="1888"/>
        <v>CIC</v>
      </c>
      <c r="T7169" s="113">
        <v>44876.888229166667</v>
      </c>
      <c r="U7169" s="78" t="s">
        <v>1185</v>
      </c>
      <c r="V7169" s="78" t="str">
        <f t="shared" si="1889"/>
        <v>CIC</v>
      </c>
      <c r="W7169" s="113">
        <v>44876.933032407411</v>
      </c>
      <c r="X7169" s="113">
        <f t="shared" si="1890"/>
        <v>1.1342592624714598E-3</v>
      </c>
      <c r="Y7169" s="113">
        <f t="shared" si="1891"/>
        <v>6.3078703678911552E-3</v>
      </c>
      <c r="Z7169" s="113">
        <f t="shared" si="1892"/>
        <v>4.4803240743931383E-2</v>
      </c>
      <c r="AB7169" s="2">
        <f t="shared" si="1893"/>
        <v>545</v>
      </c>
      <c r="AC7169" s="2">
        <f t="shared" si="1893"/>
        <v>3871</v>
      </c>
      <c r="AE7169" s="2" t="str">
        <f t="shared" si="1894"/>
        <v/>
      </c>
      <c r="AF7169" s="2" t="str">
        <f t="shared" si="1895"/>
        <v/>
      </c>
      <c r="AG7169" s="2">
        <f t="shared" si="1896"/>
        <v>545</v>
      </c>
      <c r="AH7169" s="2" t="str">
        <f t="shared" si="1897"/>
        <v/>
      </c>
      <c r="AI7169" s="2" t="str">
        <f t="shared" si="1898"/>
        <v/>
      </c>
      <c r="AK7169" s="2" t="str">
        <f t="shared" si="1899"/>
        <v/>
      </c>
      <c r="AL7169" s="2" t="str">
        <f t="shared" si="1900"/>
        <v/>
      </c>
      <c r="AM7169" s="2">
        <f t="shared" si="1901"/>
        <v>3871</v>
      </c>
      <c r="AN7169" s="2" t="str">
        <f t="shared" si="1902"/>
        <v/>
      </c>
      <c r="AO7169" s="2" t="str">
        <f t="shared" si="1903"/>
        <v/>
      </c>
    </row>
    <row r="7170" spans="1:41" x14ac:dyDescent="0.3">
      <c r="A7170" s="111">
        <v>44876.959027777775</v>
      </c>
      <c r="B7170" s="78" t="s">
        <v>7593</v>
      </c>
      <c r="C7170" s="78" t="s">
        <v>846</v>
      </c>
      <c r="D7170" s="78" t="s">
        <v>1266</v>
      </c>
      <c r="E7170" s="78">
        <v>81</v>
      </c>
      <c r="F7170" s="78" t="s">
        <v>807</v>
      </c>
      <c r="G7170" s="78" t="s">
        <v>98</v>
      </c>
      <c r="H7170" s="112" t="s">
        <v>248</v>
      </c>
      <c r="I7170" s="112">
        <v>2</v>
      </c>
      <c r="J7170" s="113">
        <v>44876.957442129627</v>
      </c>
      <c r="K7170" s="113">
        <v>44876.959027777775</v>
      </c>
      <c r="M7170" s="113">
        <v>44876.959560185183</v>
      </c>
      <c r="N7170" s="113">
        <v>44876.960104166668</v>
      </c>
      <c r="O7170" s="78" t="s">
        <v>1187</v>
      </c>
      <c r="P7170" s="78" t="str">
        <f t="shared" si="1887"/>
        <v>CIC</v>
      </c>
      <c r="S7170" s="78" t="str">
        <f t="shared" si="1888"/>
        <v/>
      </c>
      <c r="V7170" s="78" t="str">
        <f t="shared" si="1889"/>
        <v/>
      </c>
      <c r="W7170" s="113">
        <v>44876.982071759259</v>
      </c>
      <c r="X7170" s="113">
        <f t="shared" si="1890"/>
        <v>5.3240740817273036E-4</v>
      </c>
      <c r="Y7170" s="113" t="str">
        <f t="shared" si="1891"/>
        <v/>
      </c>
      <c r="Z7170" s="113" t="str">
        <f t="shared" si="1892"/>
        <v/>
      </c>
      <c r="AB7170" s="2" t="str">
        <f t="shared" si="1893"/>
        <v/>
      </c>
      <c r="AC7170" s="2" t="str">
        <f t="shared" si="1893"/>
        <v/>
      </c>
      <c r="AE7170" s="2" t="str">
        <f t="shared" si="1894"/>
        <v/>
      </c>
      <c r="AF7170" s="2" t="str">
        <f t="shared" si="1895"/>
        <v/>
      </c>
      <c r="AG7170" s="2" t="str">
        <f t="shared" si="1896"/>
        <v/>
      </c>
      <c r="AH7170" s="2" t="str">
        <f t="shared" si="1897"/>
        <v/>
      </c>
      <c r="AI7170" s="2" t="str">
        <f t="shared" si="1898"/>
        <v/>
      </c>
      <c r="AK7170" s="2" t="str">
        <f t="shared" si="1899"/>
        <v/>
      </c>
      <c r="AL7170" s="2" t="str">
        <f t="shared" si="1900"/>
        <v/>
      </c>
      <c r="AM7170" s="2" t="str">
        <f t="shared" si="1901"/>
        <v/>
      </c>
      <c r="AN7170" s="2" t="str">
        <f t="shared" si="1902"/>
        <v/>
      </c>
      <c r="AO7170" s="2" t="str">
        <f t="shared" si="1903"/>
        <v/>
      </c>
    </row>
    <row r="7171" spans="1:41" x14ac:dyDescent="0.3">
      <c r="A7171" s="111">
        <v>44877.023449074077</v>
      </c>
      <c r="B7171" s="78" t="s">
        <v>7594</v>
      </c>
      <c r="C7171" s="78" t="s">
        <v>835</v>
      </c>
      <c r="D7171" s="78" t="s">
        <v>1199</v>
      </c>
      <c r="E7171" s="78">
        <v>486</v>
      </c>
      <c r="F7171" s="78" t="s">
        <v>809</v>
      </c>
      <c r="G7171" s="78" t="s">
        <v>84</v>
      </c>
      <c r="H7171" s="112" t="s">
        <v>202</v>
      </c>
      <c r="I7171" s="112">
        <v>4</v>
      </c>
      <c r="J7171" s="113">
        <v>44877.022326388891</v>
      </c>
      <c r="K7171" s="113">
        <v>44877.023449074077</v>
      </c>
      <c r="M7171" s="113">
        <v>44877.023946759262</v>
      </c>
      <c r="N7171" s="113">
        <v>44877.024502314816</v>
      </c>
      <c r="O7171" s="78" t="s">
        <v>1185</v>
      </c>
      <c r="P7171" s="78" t="str">
        <f t="shared" si="1887"/>
        <v>CIC</v>
      </c>
      <c r="S7171" s="78" t="str">
        <f t="shared" si="1888"/>
        <v/>
      </c>
      <c r="T7171" s="113">
        <v>44877.036180555559</v>
      </c>
      <c r="U7171" s="78" t="s">
        <v>1200</v>
      </c>
      <c r="V7171" s="78" t="str">
        <f t="shared" si="1889"/>
        <v>PLOEG</v>
      </c>
      <c r="W7171" s="113">
        <v>44877.050034722219</v>
      </c>
      <c r="X7171" s="113">
        <f t="shared" si="1890"/>
        <v>4.9768518510973081E-4</v>
      </c>
      <c r="Y7171" s="113">
        <f t="shared" si="1891"/>
        <v>1.2233796296641231E-2</v>
      </c>
      <c r="Z7171" s="113">
        <f t="shared" si="1892"/>
        <v>1.3854166660166811E-2</v>
      </c>
      <c r="AB7171" s="2">
        <f t="shared" si="1893"/>
        <v>1057</v>
      </c>
      <c r="AC7171" s="2">
        <f t="shared" si="1893"/>
        <v>1197</v>
      </c>
      <c r="AE7171" s="2" t="str">
        <f t="shared" si="1894"/>
        <v/>
      </c>
      <c r="AF7171" s="2" t="str">
        <f t="shared" si="1895"/>
        <v/>
      </c>
      <c r="AG7171" s="2" t="str">
        <f t="shared" si="1896"/>
        <v/>
      </c>
      <c r="AH7171" s="2" t="str">
        <f t="shared" si="1897"/>
        <v/>
      </c>
      <c r="AI7171" s="2">
        <f t="shared" si="1898"/>
        <v>1057</v>
      </c>
      <c r="AK7171" s="2" t="str">
        <f t="shared" si="1899"/>
        <v/>
      </c>
      <c r="AL7171" s="2" t="str">
        <f t="shared" si="1900"/>
        <v/>
      </c>
      <c r="AM7171" s="2" t="str">
        <f t="shared" si="1901"/>
        <v/>
      </c>
      <c r="AN7171" s="2" t="str">
        <f t="shared" si="1902"/>
        <v/>
      </c>
      <c r="AO7171" s="2">
        <f t="shared" si="1903"/>
        <v>1197</v>
      </c>
    </row>
    <row r="7172" spans="1:41" x14ac:dyDescent="0.3">
      <c r="A7172" s="111">
        <v>44877.057650462964</v>
      </c>
      <c r="B7172" s="78" t="s">
        <v>7595</v>
      </c>
      <c r="C7172" s="78" t="s">
        <v>853</v>
      </c>
      <c r="D7172" s="78" t="s">
        <v>1211</v>
      </c>
      <c r="E7172" s="78">
        <v>32</v>
      </c>
      <c r="F7172" s="78" t="s">
        <v>808</v>
      </c>
      <c r="G7172" s="78" t="s">
        <v>84</v>
      </c>
      <c r="H7172" s="112" t="s">
        <v>202</v>
      </c>
      <c r="I7172" s="112">
        <v>4</v>
      </c>
      <c r="J7172" s="113">
        <v>44877.056458333333</v>
      </c>
      <c r="K7172" s="113">
        <v>44877.057650462964</v>
      </c>
      <c r="M7172" s="113">
        <v>44877.05809027778</v>
      </c>
      <c r="P7172" s="78" t="str">
        <f t="shared" si="1887"/>
        <v/>
      </c>
      <c r="S7172" s="78" t="str">
        <f t="shared" si="1888"/>
        <v/>
      </c>
      <c r="V7172" s="78" t="str">
        <f t="shared" si="1889"/>
        <v/>
      </c>
      <c r="W7172" s="113">
        <v>44877.064467592594</v>
      </c>
      <c r="X7172" s="113">
        <f t="shared" si="1890"/>
        <v>4.398148157633841E-4</v>
      </c>
      <c r="Y7172" s="113" t="str">
        <f t="shared" si="1891"/>
        <v/>
      </c>
      <c r="Z7172" s="113" t="str">
        <f t="shared" si="1892"/>
        <v/>
      </c>
      <c r="AB7172" s="2" t="str">
        <f t="shared" si="1893"/>
        <v/>
      </c>
      <c r="AC7172" s="2" t="str">
        <f t="shared" si="1893"/>
        <v/>
      </c>
      <c r="AE7172" s="2" t="str">
        <f t="shared" si="1894"/>
        <v/>
      </c>
      <c r="AF7172" s="2" t="str">
        <f t="shared" si="1895"/>
        <v/>
      </c>
      <c r="AG7172" s="2" t="str">
        <f t="shared" si="1896"/>
        <v/>
      </c>
      <c r="AH7172" s="2" t="str">
        <f t="shared" si="1897"/>
        <v/>
      </c>
      <c r="AI7172" s="2" t="str">
        <f t="shared" si="1898"/>
        <v/>
      </c>
      <c r="AK7172" s="2" t="str">
        <f t="shared" si="1899"/>
        <v/>
      </c>
      <c r="AL7172" s="2" t="str">
        <f t="shared" si="1900"/>
        <v/>
      </c>
      <c r="AM7172" s="2" t="str">
        <f t="shared" si="1901"/>
        <v/>
      </c>
      <c r="AN7172" s="2" t="str">
        <f t="shared" si="1902"/>
        <v/>
      </c>
      <c r="AO7172" s="2" t="str">
        <f t="shared" si="1903"/>
        <v/>
      </c>
    </row>
    <row r="7173" spans="1:41" x14ac:dyDescent="0.3">
      <c r="A7173" s="111">
        <v>44877.068969907406</v>
      </c>
      <c r="B7173" s="78" t="s">
        <v>7596</v>
      </c>
      <c r="C7173" s="78" t="s">
        <v>846</v>
      </c>
      <c r="D7173" s="78" t="s">
        <v>1199</v>
      </c>
      <c r="F7173" s="78" t="s">
        <v>809</v>
      </c>
      <c r="G7173" s="78" t="s">
        <v>86</v>
      </c>
      <c r="H7173" s="112" t="s">
        <v>288</v>
      </c>
      <c r="I7173" s="112">
        <v>3</v>
      </c>
      <c r="J7173" s="113">
        <v>44877.068414351852</v>
      </c>
      <c r="K7173" s="113">
        <v>44877.068969907406</v>
      </c>
      <c r="M7173" s="113">
        <v>44877.069837962961</v>
      </c>
      <c r="P7173" s="78" t="str">
        <f t="shared" si="1887"/>
        <v/>
      </c>
      <c r="Q7173" s="113">
        <v>44877.070138888892</v>
      </c>
      <c r="R7173" s="78" t="s">
        <v>1187</v>
      </c>
      <c r="S7173" s="78" t="str">
        <f t="shared" si="1888"/>
        <v>CIC</v>
      </c>
      <c r="T7173" s="113">
        <v>44877.070868055554</v>
      </c>
      <c r="U7173" s="78" t="s">
        <v>1187</v>
      </c>
      <c r="V7173" s="78" t="str">
        <f t="shared" si="1889"/>
        <v>CIC</v>
      </c>
      <c r="W7173" s="113">
        <v>44877.091180555559</v>
      </c>
      <c r="X7173" s="113">
        <f t="shared" si="1890"/>
        <v>8.6805555474711582E-4</v>
      </c>
      <c r="Y7173" s="113">
        <f t="shared" si="1891"/>
        <v>1.0300925932824612E-3</v>
      </c>
      <c r="Z7173" s="113">
        <f t="shared" si="1892"/>
        <v>2.0312500004365575E-2</v>
      </c>
      <c r="AB7173" s="2">
        <f t="shared" si="1893"/>
        <v>89</v>
      </c>
      <c r="AC7173" s="2">
        <f t="shared" si="1893"/>
        <v>1755</v>
      </c>
      <c r="AE7173" s="2" t="str">
        <f t="shared" si="1894"/>
        <v/>
      </c>
      <c r="AF7173" s="2" t="str">
        <f t="shared" si="1895"/>
        <v/>
      </c>
      <c r="AG7173" s="2" t="str">
        <f t="shared" si="1896"/>
        <v/>
      </c>
      <c r="AH7173" s="2">
        <f t="shared" si="1897"/>
        <v>89</v>
      </c>
      <c r="AI7173" s="2" t="str">
        <f t="shared" si="1898"/>
        <v/>
      </c>
      <c r="AK7173" s="2" t="str">
        <f t="shared" si="1899"/>
        <v/>
      </c>
      <c r="AL7173" s="2" t="str">
        <f t="shared" si="1900"/>
        <v/>
      </c>
      <c r="AM7173" s="2" t="str">
        <f t="shared" si="1901"/>
        <v/>
      </c>
      <c r="AN7173" s="2">
        <f t="shared" si="1902"/>
        <v>1755</v>
      </c>
      <c r="AO7173" s="2" t="str">
        <f t="shared" si="1903"/>
        <v/>
      </c>
    </row>
    <row r="7174" spans="1:41" x14ac:dyDescent="0.3">
      <c r="A7174" s="111">
        <v>44877.068969907406</v>
      </c>
      <c r="B7174" s="78" t="s">
        <v>7596</v>
      </c>
      <c r="C7174" s="78" t="s">
        <v>853</v>
      </c>
      <c r="D7174" s="78" t="s">
        <v>1199</v>
      </c>
      <c r="F7174" s="78" t="s">
        <v>809</v>
      </c>
      <c r="G7174" s="78" t="s">
        <v>86</v>
      </c>
      <c r="H7174" s="112" t="s">
        <v>288</v>
      </c>
      <c r="I7174" s="112">
        <v>3</v>
      </c>
      <c r="J7174" s="113">
        <v>44877.068414351852</v>
      </c>
      <c r="K7174" s="113">
        <v>44877.068969907406</v>
      </c>
      <c r="M7174" s="113">
        <v>44877.071064814816</v>
      </c>
      <c r="P7174" s="78" t="str">
        <f t="shared" ref="P7174:P7237" si="1904">IF(LEFT(O7174,3)="&amp;RU","PLOEG",IF(LEFT(O7174,6)="ANT-di","DISP/S of N",IF(LEFT(O7174,4)="rANT","DISP/S of N",IF(LEFT(O7174,3)="ANT","CIC",""))))</f>
        <v/>
      </c>
      <c r="Q7174" s="113">
        <v>44877.071076388886</v>
      </c>
      <c r="R7174" s="78" t="s">
        <v>1187</v>
      </c>
      <c r="S7174" s="78" t="str">
        <f t="shared" ref="S7174:S7237" si="1905">IF(LEFT(R7174,3)="&amp;RU","PLOEG",IF(LEFT(R7174,6)="ANT-di","DISP/S of N",IF(LEFT(R7174,4)="rANT","DISP/S of N",IF(LEFT(R7174,3)="ANT","CIC",""))))</f>
        <v>CIC</v>
      </c>
      <c r="V7174" s="78" t="str">
        <f t="shared" ref="V7174:V7237" si="1906">IF(LEFT(U7174,3)="&amp;RU","PLOEG",IF(LEFT(U7174,6)="ANT-di","DISP/S of N",IF(LEFT(U7174,4)="rANT","DISP/S of N",IF(LEFT(U7174,3)="ANT","CIC",""))))</f>
        <v/>
      </c>
      <c r="W7174" s="113">
        <v>44877.091145833336</v>
      </c>
      <c r="X7174" s="113">
        <f t="shared" ref="X7174:X7237" si="1907">IF((MIN(L7174:M7174)&lt;K7174+6/ (24*3600)),"", IF((MIN(L7174:M7174)=K7174),"0:00:00",IF((MIN(L7174:M7174)-K7174),MIN(L7174:M7174)-K7174,"")))</f>
        <v>2.0949074096279219E-3</v>
      </c>
      <c r="Y7174" s="113" t="str">
        <f t="shared" ref="Y7174:Y7237" si="1908">IF(OR(T7174="",T7174&lt;MINA(L7174,M7174)+11/(24*3600)),"",T7174-MINA(L7174,M7174))</f>
        <v/>
      </c>
      <c r="Z7174" s="113" t="str">
        <f t="shared" ref="Z7174:Z7237" si="1909">IF(OR(T7174="",W7174&lt;T7174+31/(24*3600)),"",W7174-T7174)</f>
        <v/>
      </c>
      <c r="AB7174" s="2" t="str">
        <f t="shared" ref="AB7174:AC7237" si="1910">IF(Y7174="","",SECOND(Y7174)+(MINUTE(Y7174)*60)+(HOUR(Y7174)*3600))</f>
        <v/>
      </c>
      <c r="AC7174" s="2" t="str">
        <f t="shared" si="1910"/>
        <v/>
      </c>
      <c r="AE7174" s="2" t="str">
        <f t="shared" ref="AE7174:AE7237" si="1911">IF(I7174=0,AB7174,"")</f>
        <v/>
      </c>
      <c r="AF7174" s="2" t="str">
        <f t="shared" ref="AF7174:AF7237" si="1912">IF(I7174=1,AB7174,"")</f>
        <v/>
      </c>
      <c r="AG7174" s="2" t="str">
        <f t="shared" ref="AG7174:AG7237" si="1913">IF(I7174=2,AB7174,"")</f>
        <v/>
      </c>
      <c r="AH7174" s="2" t="str">
        <f t="shared" ref="AH7174:AH7237" si="1914">IF(I7174=3,AB7174,"")</f>
        <v/>
      </c>
      <c r="AI7174" s="2" t="str">
        <f t="shared" ref="AI7174:AI7237" si="1915">IF(I7174=4,AB7174,"")</f>
        <v/>
      </c>
      <c r="AK7174" s="2" t="str">
        <f t="shared" ref="AK7174:AK7237" si="1916">IF(I7174=0,AC7174,"")</f>
        <v/>
      </c>
      <c r="AL7174" s="2" t="str">
        <f t="shared" ref="AL7174:AL7237" si="1917">IF(I7174=1,AC7174,"")</f>
        <v/>
      </c>
      <c r="AM7174" s="2" t="str">
        <f t="shared" ref="AM7174:AM7237" si="1918">IF(I7174=2,AC7174,"")</f>
        <v/>
      </c>
      <c r="AN7174" s="2" t="str">
        <f t="shared" ref="AN7174:AN7237" si="1919">IF(I7174=3,AC7174,"")</f>
        <v/>
      </c>
      <c r="AO7174" s="2" t="str">
        <f t="shared" ref="AO7174:AO7237" si="1920">IF(I7174=4,AC7174,"")</f>
        <v/>
      </c>
    </row>
    <row r="7175" spans="1:41" x14ac:dyDescent="0.3">
      <c r="A7175" s="111">
        <v>44877.117268518516</v>
      </c>
      <c r="B7175" s="78" t="s">
        <v>7597</v>
      </c>
      <c r="C7175" s="78" t="s">
        <v>835</v>
      </c>
      <c r="D7175" s="78" t="s">
        <v>1266</v>
      </c>
      <c r="F7175" s="78" t="s">
        <v>807</v>
      </c>
      <c r="G7175" s="78" t="s">
        <v>88</v>
      </c>
      <c r="H7175" s="112" t="s">
        <v>230</v>
      </c>
      <c r="I7175" s="112">
        <v>3</v>
      </c>
      <c r="J7175" s="113">
        <v>44877.116226851853</v>
      </c>
      <c r="K7175" s="113">
        <v>44877.117268518516</v>
      </c>
      <c r="M7175" s="113">
        <v>44877.117430555554</v>
      </c>
      <c r="N7175" s="113">
        <v>44877.117800925924</v>
      </c>
      <c r="O7175" s="78" t="s">
        <v>1185</v>
      </c>
      <c r="P7175" s="78" t="str">
        <f t="shared" si="1904"/>
        <v>CIC</v>
      </c>
      <c r="S7175" s="78" t="str">
        <f t="shared" si="1905"/>
        <v/>
      </c>
      <c r="T7175" s="113">
        <v>44877.134606481479</v>
      </c>
      <c r="U7175" s="78" t="s">
        <v>1216</v>
      </c>
      <c r="V7175" s="78" t="str">
        <f t="shared" si="1906"/>
        <v>PLOEG</v>
      </c>
      <c r="W7175" s="113">
        <v>44877.137800925928</v>
      </c>
      <c r="X7175" s="113">
        <f t="shared" si="1907"/>
        <v>1.6203703853534535E-4</v>
      </c>
      <c r="Y7175" s="113">
        <f t="shared" si="1908"/>
        <v>1.7175925924675539E-2</v>
      </c>
      <c r="Z7175" s="113">
        <f t="shared" si="1909"/>
        <v>3.1944444490363821E-3</v>
      </c>
      <c r="AB7175" s="2">
        <f t="shared" si="1910"/>
        <v>1484</v>
      </c>
      <c r="AC7175" s="2">
        <f t="shared" si="1910"/>
        <v>276</v>
      </c>
      <c r="AE7175" s="2" t="str">
        <f t="shared" si="1911"/>
        <v/>
      </c>
      <c r="AF7175" s="2" t="str">
        <f t="shared" si="1912"/>
        <v/>
      </c>
      <c r="AG7175" s="2" t="str">
        <f t="shared" si="1913"/>
        <v/>
      </c>
      <c r="AH7175" s="2">
        <f t="shared" si="1914"/>
        <v>1484</v>
      </c>
      <c r="AI7175" s="2" t="str">
        <f t="shared" si="1915"/>
        <v/>
      </c>
      <c r="AK7175" s="2" t="str">
        <f t="shared" si="1916"/>
        <v/>
      </c>
      <c r="AL7175" s="2" t="str">
        <f t="shared" si="1917"/>
        <v/>
      </c>
      <c r="AM7175" s="2" t="str">
        <f t="shared" si="1918"/>
        <v/>
      </c>
      <c r="AN7175" s="2">
        <f t="shared" si="1919"/>
        <v>276</v>
      </c>
      <c r="AO7175" s="2" t="str">
        <f t="shared" si="1920"/>
        <v/>
      </c>
    </row>
    <row r="7176" spans="1:41" x14ac:dyDescent="0.3">
      <c r="A7176" s="111">
        <v>44877.39570601852</v>
      </c>
      <c r="B7176" s="78" t="s">
        <v>7598</v>
      </c>
      <c r="C7176" s="78" t="s">
        <v>850</v>
      </c>
      <c r="D7176" s="78" t="s">
        <v>2749</v>
      </c>
      <c r="E7176" s="78">
        <v>65</v>
      </c>
      <c r="F7176" s="78" t="s">
        <v>808</v>
      </c>
      <c r="G7176" s="78" t="s">
        <v>98</v>
      </c>
      <c r="H7176" s="112" t="s">
        <v>254</v>
      </c>
      <c r="I7176" s="112">
        <v>3</v>
      </c>
      <c r="J7176" s="113">
        <v>44877.39570601852</v>
      </c>
      <c r="K7176" s="113">
        <v>44877.39570601852</v>
      </c>
      <c r="M7176" s="113">
        <v>44877.396377314813</v>
      </c>
      <c r="N7176" s="113">
        <v>44877.396956018521</v>
      </c>
      <c r="O7176" s="78" t="s">
        <v>1187</v>
      </c>
      <c r="P7176" s="78" t="str">
        <f t="shared" si="1904"/>
        <v>CIC</v>
      </c>
      <c r="S7176" s="78" t="str">
        <f t="shared" si="1905"/>
        <v/>
      </c>
      <c r="V7176" s="78" t="str">
        <f t="shared" si="1906"/>
        <v/>
      </c>
      <c r="W7176" s="113">
        <v>44877.414236111108</v>
      </c>
      <c r="X7176" s="113">
        <f t="shared" si="1907"/>
        <v>6.7129629314877093E-4</v>
      </c>
      <c r="Y7176" s="113" t="str">
        <f t="shared" si="1908"/>
        <v/>
      </c>
      <c r="Z7176" s="113" t="str">
        <f t="shared" si="1909"/>
        <v/>
      </c>
      <c r="AB7176" s="2" t="str">
        <f t="shared" si="1910"/>
        <v/>
      </c>
      <c r="AC7176" s="2" t="str">
        <f t="shared" si="1910"/>
        <v/>
      </c>
      <c r="AE7176" s="2" t="str">
        <f t="shared" si="1911"/>
        <v/>
      </c>
      <c r="AF7176" s="2" t="str">
        <f t="shared" si="1912"/>
        <v/>
      </c>
      <c r="AG7176" s="2" t="str">
        <f t="shared" si="1913"/>
        <v/>
      </c>
      <c r="AH7176" s="2" t="str">
        <f t="shared" si="1914"/>
        <v/>
      </c>
      <c r="AI7176" s="2" t="str">
        <f t="shared" si="1915"/>
        <v/>
      </c>
      <c r="AK7176" s="2" t="str">
        <f t="shared" si="1916"/>
        <v/>
      </c>
      <c r="AL7176" s="2" t="str">
        <f t="shared" si="1917"/>
        <v/>
      </c>
      <c r="AM7176" s="2" t="str">
        <f t="shared" si="1918"/>
        <v/>
      </c>
      <c r="AN7176" s="2" t="str">
        <f t="shared" si="1919"/>
        <v/>
      </c>
      <c r="AO7176" s="2" t="str">
        <f t="shared" si="1920"/>
        <v/>
      </c>
    </row>
    <row r="7177" spans="1:41" x14ac:dyDescent="0.3">
      <c r="A7177" s="111">
        <v>44877.397835648146</v>
      </c>
      <c r="B7177" s="78" t="s">
        <v>7599</v>
      </c>
      <c r="C7177" s="78" t="s">
        <v>886</v>
      </c>
      <c r="D7177" s="78" t="s">
        <v>1446</v>
      </c>
      <c r="E7177" s="78">
        <v>12</v>
      </c>
      <c r="F7177" s="78" t="s">
        <v>808</v>
      </c>
      <c r="G7177" s="78" t="s">
        <v>112</v>
      </c>
      <c r="H7177" s="112" t="s">
        <v>330</v>
      </c>
      <c r="I7177" s="112">
        <v>4</v>
      </c>
      <c r="J7177" s="113">
        <v>44877.397835648146</v>
      </c>
      <c r="K7177" s="113">
        <v>44877.397835648146</v>
      </c>
      <c r="M7177" s="113">
        <v>44877.399756944447</v>
      </c>
      <c r="N7177" s="113">
        <v>44877.399780092594</v>
      </c>
      <c r="O7177" s="78" t="s">
        <v>1185</v>
      </c>
      <c r="P7177" s="78" t="str">
        <f t="shared" si="1904"/>
        <v>CIC</v>
      </c>
      <c r="S7177" s="78" t="str">
        <f t="shared" si="1905"/>
        <v/>
      </c>
      <c r="V7177" s="78" t="str">
        <f t="shared" si="1906"/>
        <v/>
      </c>
      <c r="W7177" s="113">
        <v>44877.415486111109</v>
      </c>
      <c r="X7177" s="113">
        <f t="shared" si="1907"/>
        <v>1.9212963015888818E-3</v>
      </c>
      <c r="Y7177" s="113" t="str">
        <f t="shared" si="1908"/>
        <v/>
      </c>
      <c r="Z7177" s="113" t="str">
        <f t="shared" si="1909"/>
        <v/>
      </c>
      <c r="AB7177" s="2" t="str">
        <f t="shared" si="1910"/>
        <v/>
      </c>
      <c r="AC7177" s="2" t="str">
        <f t="shared" si="1910"/>
        <v/>
      </c>
      <c r="AE7177" s="2" t="str">
        <f t="shared" si="1911"/>
        <v/>
      </c>
      <c r="AF7177" s="2" t="str">
        <f t="shared" si="1912"/>
        <v/>
      </c>
      <c r="AG7177" s="2" t="str">
        <f t="shared" si="1913"/>
        <v/>
      </c>
      <c r="AH7177" s="2" t="str">
        <f t="shared" si="1914"/>
        <v/>
      </c>
      <c r="AI7177" s="2" t="str">
        <f t="shared" si="1915"/>
        <v/>
      </c>
      <c r="AK7177" s="2" t="str">
        <f t="shared" si="1916"/>
        <v/>
      </c>
      <c r="AL7177" s="2" t="str">
        <f t="shared" si="1917"/>
        <v/>
      </c>
      <c r="AM7177" s="2" t="str">
        <f t="shared" si="1918"/>
        <v/>
      </c>
      <c r="AN7177" s="2" t="str">
        <f t="shared" si="1919"/>
        <v/>
      </c>
      <c r="AO7177" s="2" t="str">
        <f t="shared" si="1920"/>
        <v/>
      </c>
    </row>
    <row r="7178" spans="1:41" x14ac:dyDescent="0.3">
      <c r="A7178" s="111">
        <v>44877.413368055553</v>
      </c>
      <c r="B7178" s="78" t="s">
        <v>7600</v>
      </c>
      <c r="C7178" s="78" t="s">
        <v>850</v>
      </c>
      <c r="D7178" s="78" t="s">
        <v>1199</v>
      </c>
      <c r="E7178" s="78">
        <v>437</v>
      </c>
      <c r="F7178" s="78" t="s">
        <v>809</v>
      </c>
      <c r="G7178" s="78" t="s">
        <v>108</v>
      </c>
      <c r="H7178" s="112" t="s">
        <v>240</v>
      </c>
      <c r="I7178" s="112">
        <v>2</v>
      </c>
      <c r="J7178" s="113">
        <v>44877.413101851853</v>
      </c>
      <c r="K7178" s="113">
        <v>44877.413368055553</v>
      </c>
      <c r="M7178" s="113">
        <v>44877.414293981485</v>
      </c>
      <c r="P7178" s="78" t="str">
        <f t="shared" si="1904"/>
        <v/>
      </c>
      <c r="Q7178" s="113">
        <v>44877.414837962962</v>
      </c>
      <c r="R7178" s="78" t="s">
        <v>1187</v>
      </c>
      <c r="S7178" s="78" t="str">
        <f t="shared" si="1905"/>
        <v>CIC</v>
      </c>
      <c r="V7178" s="78" t="str">
        <f t="shared" si="1906"/>
        <v/>
      </c>
      <c r="W7178" s="113">
        <v>44877.422152777777</v>
      </c>
      <c r="X7178" s="113">
        <f t="shared" si="1907"/>
        <v>9.2592593136942014E-4</v>
      </c>
      <c r="Y7178" s="113" t="str">
        <f t="shared" si="1908"/>
        <v/>
      </c>
      <c r="Z7178" s="113" t="str">
        <f t="shared" si="1909"/>
        <v/>
      </c>
      <c r="AB7178" s="2" t="str">
        <f t="shared" si="1910"/>
        <v/>
      </c>
      <c r="AC7178" s="2" t="str">
        <f t="shared" si="1910"/>
        <v/>
      </c>
      <c r="AE7178" s="2" t="str">
        <f t="shared" si="1911"/>
        <v/>
      </c>
      <c r="AF7178" s="2" t="str">
        <f t="shared" si="1912"/>
        <v/>
      </c>
      <c r="AG7178" s="2" t="str">
        <f t="shared" si="1913"/>
        <v/>
      </c>
      <c r="AH7178" s="2" t="str">
        <f t="shared" si="1914"/>
        <v/>
      </c>
      <c r="AI7178" s="2" t="str">
        <f t="shared" si="1915"/>
        <v/>
      </c>
      <c r="AK7178" s="2" t="str">
        <f t="shared" si="1916"/>
        <v/>
      </c>
      <c r="AL7178" s="2" t="str">
        <f t="shared" si="1917"/>
        <v/>
      </c>
      <c r="AM7178" s="2" t="str">
        <f t="shared" si="1918"/>
        <v/>
      </c>
      <c r="AN7178" s="2" t="str">
        <f t="shared" si="1919"/>
        <v/>
      </c>
      <c r="AO7178" s="2" t="str">
        <f t="shared" si="1920"/>
        <v/>
      </c>
    </row>
    <row r="7179" spans="1:41" x14ac:dyDescent="0.3">
      <c r="A7179" s="111">
        <v>44877.463854166665</v>
      </c>
      <c r="B7179" s="78" t="s">
        <v>7601</v>
      </c>
      <c r="C7179" s="78" t="s">
        <v>886</v>
      </c>
      <c r="D7179" s="78" t="s">
        <v>1459</v>
      </c>
      <c r="E7179" s="78">
        <v>8</v>
      </c>
      <c r="F7179" s="78" t="s">
        <v>808</v>
      </c>
      <c r="G7179" s="78" t="s">
        <v>122</v>
      </c>
      <c r="H7179" s="112" t="s">
        <v>468</v>
      </c>
      <c r="I7179" s="112">
        <v>3</v>
      </c>
      <c r="J7179" s="113">
        <v>44877.463854166665</v>
      </c>
      <c r="K7179" s="113">
        <v>44877.463854166665</v>
      </c>
      <c r="M7179" s="113">
        <v>44877.465208333335</v>
      </c>
      <c r="N7179" s="113">
        <v>44877.465601851851</v>
      </c>
      <c r="O7179" s="78" t="s">
        <v>1187</v>
      </c>
      <c r="P7179" s="78" t="str">
        <f t="shared" si="1904"/>
        <v>CIC</v>
      </c>
      <c r="S7179" s="78" t="str">
        <f t="shared" si="1905"/>
        <v/>
      </c>
      <c r="V7179" s="78" t="str">
        <f t="shared" si="1906"/>
        <v/>
      </c>
      <c r="W7179" s="113">
        <v>44877.4844212963</v>
      </c>
      <c r="X7179" s="113">
        <f t="shared" si="1907"/>
        <v>1.3541666703531519E-3</v>
      </c>
      <c r="Y7179" s="113" t="str">
        <f t="shared" si="1908"/>
        <v/>
      </c>
      <c r="Z7179" s="113" t="str">
        <f t="shared" si="1909"/>
        <v/>
      </c>
      <c r="AB7179" s="2" t="str">
        <f t="shared" si="1910"/>
        <v/>
      </c>
      <c r="AC7179" s="2" t="str">
        <f t="shared" si="1910"/>
        <v/>
      </c>
      <c r="AE7179" s="2" t="str">
        <f t="shared" si="1911"/>
        <v/>
      </c>
      <c r="AF7179" s="2" t="str">
        <f t="shared" si="1912"/>
        <v/>
      </c>
      <c r="AG7179" s="2" t="str">
        <f t="shared" si="1913"/>
        <v/>
      </c>
      <c r="AH7179" s="2" t="str">
        <f t="shared" si="1914"/>
        <v/>
      </c>
      <c r="AI7179" s="2" t="str">
        <f t="shared" si="1915"/>
        <v/>
      </c>
      <c r="AK7179" s="2" t="str">
        <f t="shared" si="1916"/>
        <v/>
      </c>
      <c r="AL7179" s="2" t="str">
        <f t="shared" si="1917"/>
        <v/>
      </c>
      <c r="AM7179" s="2" t="str">
        <f t="shared" si="1918"/>
        <v/>
      </c>
      <c r="AN7179" s="2" t="str">
        <f t="shared" si="1919"/>
        <v/>
      </c>
      <c r="AO7179" s="2" t="str">
        <f t="shared" si="1920"/>
        <v/>
      </c>
    </row>
    <row r="7180" spans="1:41" x14ac:dyDescent="0.3">
      <c r="A7180" s="111">
        <v>44877.480104166665</v>
      </c>
      <c r="B7180" s="78" t="s">
        <v>7602</v>
      </c>
      <c r="C7180" s="78" t="s">
        <v>850</v>
      </c>
      <c r="D7180" s="78" t="s">
        <v>1362</v>
      </c>
      <c r="E7180" s="78">
        <v>15</v>
      </c>
      <c r="F7180" s="78" t="s">
        <v>807</v>
      </c>
      <c r="G7180" s="78" t="s">
        <v>90</v>
      </c>
      <c r="H7180" s="112" t="s">
        <v>224</v>
      </c>
      <c r="I7180" s="112">
        <v>2</v>
      </c>
      <c r="J7180" s="113">
        <v>44877.479525462964</v>
      </c>
      <c r="K7180" s="113">
        <v>44877.480104166665</v>
      </c>
      <c r="M7180" s="113">
        <v>44877.482025462959</v>
      </c>
      <c r="N7180" s="113">
        <v>44877.482372685183</v>
      </c>
      <c r="O7180" s="78" t="s">
        <v>1185</v>
      </c>
      <c r="P7180" s="78" t="str">
        <f t="shared" si="1904"/>
        <v>CIC</v>
      </c>
      <c r="S7180" s="78" t="str">
        <f t="shared" si="1905"/>
        <v/>
      </c>
      <c r="V7180" s="78" t="str">
        <f t="shared" si="1906"/>
        <v/>
      </c>
      <c r="W7180" s="113">
        <v>44877.522835648146</v>
      </c>
      <c r="X7180" s="113">
        <f t="shared" si="1907"/>
        <v>1.9212962943129241E-3</v>
      </c>
      <c r="Y7180" s="113" t="str">
        <f t="shared" si="1908"/>
        <v/>
      </c>
      <c r="Z7180" s="113" t="str">
        <f t="shared" si="1909"/>
        <v/>
      </c>
      <c r="AB7180" s="2" t="str">
        <f t="shared" si="1910"/>
        <v/>
      </c>
      <c r="AC7180" s="2" t="str">
        <f t="shared" si="1910"/>
        <v/>
      </c>
      <c r="AE7180" s="2" t="str">
        <f t="shared" si="1911"/>
        <v/>
      </c>
      <c r="AF7180" s="2" t="str">
        <f t="shared" si="1912"/>
        <v/>
      </c>
      <c r="AG7180" s="2" t="str">
        <f t="shared" si="1913"/>
        <v/>
      </c>
      <c r="AH7180" s="2" t="str">
        <f t="shared" si="1914"/>
        <v/>
      </c>
      <c r="AI7180" s="2" t="str">
        <f t="shared" si="1915"/>
        <v/>
      </c>
      <c r="AK7180" s="2" t="str">
        <f t="shared" si="1916"/>
        <v/>
      </c>
      <c r="AL7180" s="2" t="str">
        <f t="shared" si="1917"/>
        <v/>
      </c>
      <c r="AM7180" s="2" t="str">
        <f t="shared" si="1918"/>
        <v/>
      </c>
      <c r="AN7180" s="2" t="str">
        <f t="shared" si="1919"/>
        <v/>
      </c>
      <c r="AO7180" s="2" t="str">
        <f t="shared" si="1920"/>
        <v/>
      </c>
    </row>
    <row r="7181" spans="1:41" x14ac:dyDescent="0.3">
      <c r="A7181" s="111">
        <v>44877.490567129629</v>
      </c>
      <c r="B7181" s="78" t="s">
        <v>7603</v>
      </c>
      <c r="C7181" s="78" t="s">
        <v>886</v>
      </c>
      <c r="D7181" s="78" t="s">
        <v>4476</v>
      </c>
      <c r="E7181" s="78">
        <v>2</v>
      </c>
      <c r="F7181" s="78" t="s">
        <v>809</v>
      </c>
      <c r="G7181" s="78" t="s">
        <v>126</v>
      </c>
      <c r="H7181" s="112" t="s">
        <v>290</v>
      </c>
      <c r="I7181" s="112">
        <v>2</v>
      </c>
      <c r="J7181" s="113">
        <v>44877.48951388889</v>
      </c>
      <c r="K7181" s="113">
        <v>44877.490567129629</v>
      </c>
      <c r="M7181" s="113">
        <v>44877.492245370369</v>
      </c>
      <c r="N7181" s="113">
        <v>44877.492951388886</v>
      </c>
      <c r="O7181" s="78" t="s">
        <v>1185</v>
      </c>
      <c r="P7181" s="78" t="str">
        <f t="shared" si="1904"/>
        <v>CIC</v>
      </c>
      <c r="S7181" s="78" t="str">
        <f t="shared" si="1905"/>
        <v/>
      </c>
      <c r="T7181" s="113">
        <v>44877.505127314813</v>
      </c>
      <c r="U7181" s="78" t="s">
        <v>1187</v>
      </c>
      <c r="V7181" s="78" t="str">
        <f t="shared" si="1906"/>
        <v>CIC</v>
      </c>
      <c r="W7181" s="113">
        <v>44877.519050925926</v>
      </c>
      <c r="X7181" s="113">
        <f t="shared" si="1907"/>
        <v>1.6782407401478849E-3</v>
      </c>
      <c r="Y7181" s="113">
        <f t="shared" si="1908"/>
        <v>1.2881944443506654E-2</v>
      </c>
      <c r="Z7181" s="113">
        <f t="shared" si="1909"/>
        <v>1.3923611113568768E-2</v>
      </c>
      <c r="AB7181" s="2">
        <f t="shared" si="1910"/>
        <v>1113</v>
      </c>
      <c r="AC7181" s="2">
        <f t="shared" si="1910"/>
        <v>1203</v>
      </c>
      <c r="AE7181" s="2" t="str">
        <f t="shared" si="1911"/>
        <v/>
      </c>
      <c r="AF7181" s="2" t="str">
        <f t="shared" si="1912"/>
        <v/>
      </c>
      <c r="AG7181" s="2">
        <f t="shared" si="1913"/>
        <v>1113</v>
      </c>
      <c r="AH7181" s="2" t="str">
        <f t="shared" si="1914"/>
        <v/>
      </c>
      <c r="AI7181" s="2" t="str">
        <f t="shared" si="1915"/>
        <v/>
      </c>
      <c r="AK7181" s="2" t="str">
        <f t="shared" si="1916"/>
        <v/>
      </c>
      <c r="AL7181" s="2" t="str">
        <f t="shared" si="1917"/>
        <v/>
      </c>
      <c r="AM7181" s="2">
        <f t="shared" si="1918"/>
        <v>1203</v>
      </c>
      <c r="AN7181" s="2" t="str">
        <f t="shared" si="1919"/>
        <v/>
      </c>
      <c r="AO7181" s="2" t="str">
        <f t="shared" si="1920"/>
        <v/>
      </c>
    </row>
    <row r="7182" spans="1:41" x14ac:dyDescent="0.3">
      <c r="A7182" s="111">
        <v>44877.704606481479</v>
      </c>
      <c r="B7182" s="78" t="s">
        <v>7604</v>
      </c>
      <c r="C7182" s="78" t="s">
        <v>850</v>
      </c>
      <c r="D7182" s="78" t="s">
        <v>1935</v>
      </c>
      <c r="E7182" s="78">
        <v>28</v>
      </c>
      <c r="F7182" s="78" t="s">
        <v>809</v>
      </c>
      <c r="G7182" s="78" t="s">
        <v>128</v>
      </c>
      <c r="H7182" s="112" t="s">
        <v>414</v>
      </c>
      <c r="I7182" s="112">
        <v>2</v>
      </c>
      <c r="J7182" s="113">
        <v>44877.704606481479</v>
      </c>
      <c r="K7182" s="113">
        <v>44877.704606481479</v>
      </c>
      <c r="M7182" s="113">
        <v>44877.706747685188</v>
      </c>
      <c r="N7182" s="113">
        <v>44877.706793981481</v>
      </c>
      <c r="O7182" s="78" t="s">
        <v>1185</v>
      </c>
      <c r="P7182" s="78" t="str">
        <f t="shared" si="1904"/>
        <v>CIC</v>
      </c>
      <c r="S7182" s="78" t="str">
        <f t="shared" si="1905"/>
        <v/>
      </c>
      <c r="V7182" s="78" t="str">
        <f t="shared" si="1906"/>
        <v/>
      </c>
      <c r="W7182" s="113">
        <v>44877.838726851849</v>
      </c>
      <c r="X7182" s="113">
        <f t="shared" si="1907"/>
        <v>2.1412037094705738E-3</v>
      </c>
      <c r="Y7182" s="113" t="str">
        <f t="shared" si="1908"/>
        <v/>
      </c>
      <c r="Z7182" s="113" t="str">
        <f t="shared" si="1909"/>
        <v/>
      </c>
      <c r="AB7182" s="2" t="str">
        <f t="shared" si="1910"/>
        <v/>
      </c>
      <c r="AC7182" s="2" t="str">
        <f t="shared" si="1910"/>
        <v/>
      </c>
      <c r="AE7182" s="2" t="str">
        <f t="shared" si="1911"/>
        <v/>
      </c>
      <c r="AF7182" s="2" t="str">
        <f t="shared" si="1912"/>
        <v/>
      </c>
      <c r="AG7182" s="2" t="str">
        <f t="shared" si="1913"/>
        <v/>
      </c>
      <c r="AH7182" s="2" t="str">
        <f t="shared" si="1914"/>
        <v/>
      </c>
      <c r="AI7182" s="2" t="str">
        <f t="shared" si="1915"/>
        <v/>
      </c>
      <c r="AK7182" s="2" t="str">
        <f t="shared" si="1916"/>
        <v/>
      </c>
      <c r="AL7182" s="2" t="str">
        <f t="shared" si="1917"/>
        <v/>
      </c>
      <c r="AM7182" s="2" t="str">
        <f t="shared" si="1918"/>
        <v/>
      </c>
      <c r="AN7182" s="2" t="str">
        <f t="shared" si="1919"/>
        <v/>
      </c>
      <c r="AO7182" s="2" t="str">
        <f t="shared" si="1920"/>
        <v/>
      </c>
    </row>
    <row r="7183" spans="1:41" x14ac:dyDescent="0.3">
      <c r="A7183" s="111">
        <v>44877.704606481479</v>
      </c>
      <c r="B7183" s="78" t="s">
        <v>7604</v>
      </c>
      <c r="C7183" s="78" t="s">
        <v>835</v>
      </c>
      <c r="D7183" s="78" t="s">
        <v>1935</v>
      </c>
      <c r="E7183" s="78">
        <v>28</v>
      </c>
      <c r="F7183" s="78" t="s">
        <v>809</v>
      </c>
      <c r="G7183" s="78" t="s">
        <v>128</v>
      </c>
      <c r="H7183" s="112" t="s">
        <v>414</v>
      </c>
      <c r="I7183" s="112">
        <v>2</v>
      </c>
      <c r="J7183" s="113">
        <v>44877.704606481479</v>
      </c>
      <c r="K7183" s="113">
        <v>44877.704606481479</v>
      </c>
      <c r="M7183" s="113">
        <v>44877.767152777778</v>
      </c>
      <c r="N7183" s="113">
        <v>44877.767175925925</v>
      </c>
      <c r="O7183" s="78" t="s">
        <v>1187</v>
      </c>
      <c r="P7183" s="78" t="str">
        <f t="shared" si="1904"/>
        <v>CIC</v>
      </c>
      <c r="S7183" s="78" t="str">
        <f t="shared" si="1905"/>
        <v/>
      </c>
      <c r="V7183" s="78" t="str">
        <f t="shared" si="1906"/>
        <v/>
      </c>
      <c r="W7183" s="113">
        <v>44877.770532407405</v>
      </c>
      <c r="X7183" s="113">
        <f t="shared" si="1907"/>
        <v>6.2546296299842652E-2</v>
      </c>
      <c r="Y7183" s="113" t="str">
        <f t="shared" si="1908"/>
        <v/>
      </c>
      <c r="Z7183" s="113" t="str">
        <f t="shared" si="1909"/>
        <v/>
      </c>
      <c r="AB7183" s="2" t="str">
        <f t="shared" si="1910"/>
        <v/>
      </c>
      <c r="AC7183" s="2" t="str">
        <f t="shared" si="1910"/>
        <v/>
      </c>
      <c r="AE7183" s="2" t="str">
        <f t="shared" si="1911"/>
        <v/>
      </c>
      <c r="AF7183" s="2" t="str">
        <f t="shared" si="1912"/>
        <v/>
      </c>
      <c r="AG7183" s="2" t="str">
        <f t="shared" si="1913"/>
        <v/>
      </c>
      <c r="AH7183" s="2" t="str">
        <f t="shared" si="1914"/>
        <v/>
      </c>
      <c r="AI7183" s="2" t="str">
        <f t="shared" si="1915"/>
        <v/>
      </c>
      <c r="AK7183" s="2" t="str">
        <f t="shared" si="1916"/>
        <v/>
      </c>
      <c r="AL7183" s="2" t="str">
        <f t="shared" si="1917"/>
        <v/>
      </c>
      <c r="AM7183" s="2" t="str">
        <f t="shared" si="1918"/>
        <v/>
      </c>
      <c r="AN7183" s="2" t="str">
        <f t="shared" si="1919"/>
        <v/>
      </c>
      <c r="AO7183" s="2" t="str">
        <f t="shared" si="1920"/>
        <v/>
      </c>
    </row>
    <row r="7184" spans="1:41" x14ac:dyDescent="0.3">
      <c r="A7184" s="111">
        <v>44877.704606481479</v>
      </c>
      <c r="B7184" s="78" t="s">
        <v>7604</v>
      </c>
      <c r="C7184" s="78" t="s">
        <v>853</v>
      </c>
      <c r="D7184" s="78" t="s">
        <v>1935</v>
      </c>
      <c r="E7184" s="78">
        <v>28</v>
      </c>
      <c r="F7184" s="78" t="s">
        <v>809</v>
      </c>
      <c r="G7184" s="78" t="s">
        <v>128</v>
      </c>
      <c r="H7184" s="112" t="s">
        <v>414</v>
      </c>
      <c r="I7184" s="112">
        <v>2</v>
      </c>
      <c r="J7184" s="113">
        <v>44877.704606481479</v>
      </c>
      <c r="K7184" s="113">
        <v>44877.704606481479</v>
      </c>
      <c r="M7184" s="113">
        <v>44877.771458333336</v>
      </c>
      <c r="N7184" s="113">
        <v>44877.771481481483</v>
      </c>
      <c r="O7184" s="78" t="s">
        <v>1187</v>
      </c>
      <c r="P7184" s="78" t="str">
        <f t="shared" si="1904"/>
        <v>CIC</v>
      </c>
      <c r="S7184" s="78" t="str">
        <f t="shared" si="1905"/>
        <v/>
      </c>
      <c r="V7184" s="78" t="str">
        <f t="shared" si="1906"/>
        <v/>
      </c>
      <c r="W7184" s="113">
        <v>44877.83861111111</v>
      </c>
      <c r="X7184" s="113">
        <f t="shared" si="1907"/>
        <v>6.6851851857791189E-2</v>
      </c>
      <c r="Y7184" s="113" t="str">
        <f t="shared" si="1908"/>
        <v/>
      </c>
      <c r="Z7184" s="113" t="str">
        <f t="shared" si="1909"/>
        <v/>
      </c>
      <c r="AB7184" s="2" t="str">
        <f t="shared" si="1910"/>
        <v/>
      </c>
      <c r="AC7184" s="2" t="str">
        <f t="shared" si="1910"/>
        <v/>
      </c>
      <c r="AE7184" s="2" t="str">
        <f t="shared" si="1911"/>
        <v/>
      </c>
      <c r="AF7184" s="2" t="str">
        <f t="shared" si="1912"/>
        <v/>
      </c>
      <c r="AG7184" s="2" t="str">
        <f t="shared" si="1913"/>
        <v/>
      </c>
      <c r="AH7184" s="2" t="str">
        <f t="shared" si="1914"/>
        <v/>
      </c>
      <c r="AI7184" s="2" t="str">
        <f t="shared" si="1915"/>
        <v/>
      </c>
      <c r="AK7184" s="2" t="str">
        <f t="shared" si="1916"/>
        <v/>
      </c>
      <c r="AL7184" s="2" t="str">
        <f t="shared" si="1917"/>
        <v/>
      </c>
      <c r="AM7184" s="2" t="str">
        <f t="shared" si="1918"/>
        <v/>
      </c>
      <c r="AN7184" s="2" t="str">
        <f t="shared" si="1919"/>
        <v/>
      </c>
      <c r="AO7184" s="2" t="str">
        <f t="shared" si="1920"/>
        <v/>
      </c>
    </row>
    <row r="7185" spans="1:41" x14ac:dyDescent="0.3">
      <c r="A7185" s="111">
        <v>44877.704606481479</v>
      </c>
      <c r="B7185" s="78" t="s">
        <v>7604</v>
      </c>
      <c r="C7185" s="78" t="s">
        <v>846</v>
      </c>
      <c r="D7185" s="78" t="s">
        <v>1935</v>
      </c>
      <c r="E7185" s="78">
        <v>28</v>
      </c>
      <c r="F7185" s="78" t="s">
        <v>809</v>
      </c>
      <c r="G7185" s="78" t="s">
        <v>128</v>
      </c>
      <c r="H7185" s="112" t="s">
        <v>414</v>
      </c>
      <c r="I7185" s="112">
        <v>2</v>
      </c>
      <c r="J7185" s="113">
        <v>44877.704606481479</v>
      </c>
      <c r="K7185" s="113">
        <v>44877.704606481479</v>
      </c>
      <c r="M7185" s="113">
        <v>44877.791828703703</v>
      </c>
      <c r="P7185" s="78" t="str">
        <f t="shared" si="1904"/>
        <v/>
      </c>
      <c r="S7185" s="78" t="str">
        <f t="shared" si="1905"/>
        <v/>
      </c>
      <c r="V7185" s="78" t="str">
        <f t="shared" si="1906"/>
        <v/>
      </c>
      <c r="W7185" s="113">
        <v>44877.838483796295</v>
      </c>
      <c r="X7185" s="113">
        <f t="shared" si="1907"/>
        <v>8.7222222224227153E-2</v>
      </c>
      <c r="Y7185" s="113" t="str">
        <f t="shared" si="1908"/>
        <v/>
      </c>
      <c r="Z7185" s="113" t="str">
        <f t="shared" si="1909"/>
        <v/>
      </c>
      <c r="AB7185" s="2" t="str">
        <f t="shared" si="1910"/>
        <v/>
      </c>
      <c r="AC7185" s="2" t="str">
        <f t="shared" si="1910"/>
        <v/>
      </c>
      <c r="AE7185" s="2" t="str">
        <f t="shared" si="1911"/>
        <v/>
      </c>
      <c r="AF7185" s="2" t="str">
        <f t="shared" si="1912"/>
        <v/>
      </c>
      <c r="AG7185" s="2" t="str">
        <f t="shared" si="1913"/>
        <v/>
      </c>
      <c r="AH7185" s="2" t="str">
        <f t="shared" si="1914"/>
        <v/>
      </c>
      <c r="AI7185" s="2" t="str">
        <f t="shared" si="1915"/>
        <v/>
      </c>
      <c r="AK7185" s="2" t="str">
        <f t="shared" si="1916"/>
        <v/>
      </c>
      <c r="AL7185" s="2" t="str">
        <f t="shared" si="1917"/>
        <v/>
      </c>
      <c r="AM7185" s="2" t="str">
        <f t="shared" si="1918"/>
        <v/>
      </c>
      <c r="AN7185" s="2" t="str">
        <f t="shared" si="1919"/>
        <v/>
      </c>
      <c r="AO7185" s="2" t="str">
        <f t="shared" si="1920"/>
        <v/>
      </c>
    </row>
    <row r="7186" spans="1:41" x14ac:dyDescent="0.3">
      <c r="A7186" s="111">
        <v>44877.748784722222</v>
      </c>
      <c r="B7186" s="78" t="s">
        <v>7605</v>
      </c>
      <c r="C7186" s="78" t="s">
        <v>835</v>
      </c>
      <c r="D7186" s="78" t="s">
        <v>1290</v>
      </c>
      <c r="E7186" s="78">
        <v>170</v>
      </c>
      <c r="F7186" s="78" t="s">
        <v>807</v>
      </c>
      <c r="G7186" s="78" t="s">
        <v>118</v>
      </c>
      <c r="H7186" s="112" t="s">
        <v>362</v>
      </c>
      <c r="I7186" s="112">
        <v>3</v>
      </c>
      <c r="J7186" s="113">
        <v>44877.74832175926</v>
      </c>
      <c r="K7186" s="113">
        <v>44877.748784722222</v>
      </c>
      <c r="M7186" s="113">
        <v>44877.749594907407</v>
      </c>
      <c r="N7186" s="113">
        <v>44877.749918981484</v>
      </c>
      <c r="O7186" s="78" t="s">
        <v>1187</v>
      </c>
      <c r="P7186" s="78" t="str">
        <f t="shared" si="1904"/>
        <v>CIC</v>
      </c>
      <c r="Q7186" s="113">
        <v>44877.757719907408</v>
      </c>
      <c r="R7186" s="78" t="s">
        <v>1200</v>
      </c>
      <c r="S7186" s="78" t="str">
        <f t="shared" si="1905"/>
        <v>PLOEG</v>
      </c>
      <c r="T7186" s="113">
        <v>44877.763865740744</v>
      </c>
      <c r="U7186" s="78" t="s">
        <v>1200</v>
      </c>
      <c r="V7186" s="78" t="str">
        <f t="shared" si="1906"/>
        <v>PLOEG</v>
      </c>
      <c r="W7186" s="113">
        <v>44877.767083333332</v>
      </c>
      <c r="X7186" s="113">
        <f t="shared" si="1907"/>
        <v>8.1018518540076911E-4</v>
      </c>
      <c r="Y7186" s="113">
        <f t="shared" si="1908"/>
        <v>1.4270833336922806E-2</v>
      </c>
      <c r="Z7186" s="113">
        <f t="shared" si="1909"/>
        <v>3.2175925880437717E-3</v>
      </c>
      <c r="AB7186" s="2">
        <f t="shared" si="1910"/>
        <v>1233</v>
      </c>
      <c r="AC7186" s="2">
        <f t="shared" si="1910"/>
        <v>278</v>
      </c>
      <c r="AE7186" s="2" t="str">
        <f t="shared" si="1911"/>
        <v/>
      </c>
      <c r="AF7186" s="2" t="str">
        <f t="shared" si="1912"/>
        <v/>
      </c>
      <c r="AG7186" s="2" t="str">
        <f t="shared" si="1913"/>
        <v/>
      </c>
      <c r="AH7186" s="2">
        <f t="shared" si="1914"/>
        <v>1233</v>
      </c>
      <c r="AI7186" s="2" t="str">
        <f t="shared" si="1915"/>
        <v/>
      </c>
      <c r="AK7186" s="2" t="str">
        <f t="shared" si="1916"/>
        <v/>
      </c>
      <c r="AL7186" s="2" t="str">
        <f t="shared" si="1917"/>
        <v/>
      </c>
      <c r="AM7186" s="2" t="str">
        <f t="shared" si="1918"/>
        <v/>
      </c>
      <c r="AN7186" s="2">
        <f t="shared" si="1919"/>
        <v>278</v>
      </c>
      <c r="AO7186" s="2" t="str">
        <f t="shared" si="1920"/>
        <v/>
      </c>
    </row>
    <row r="7187" spans="1:41" x14ac:dyDescent="0.3">
      <c r="A7187" s="111">
        <v>44877.767939814818</v>
      </c>
      <c r="B7187" s="78" t="s">
        <v>7606</v>
      </c>
      <c r="C7187" s="78" t="s">
        <v>835</v>
      </c>
      <c r="D7187" s="78" t="s">
        <v>1199</v>
      </c>
      <c r="E7187" s="78">
        <v>514</v>
      </c>
      <c r="F7187" s="78" t="s">
        <v>809</v>
      </c>
      <c r="G7187" s="78" t="s">
        <v>98</v>
      </c>
      <c r="H7187" s="112" t="s">
        <v>216</v>
      </c>
      <c r="I7187" s="112">
        <v>4</v>
      </c>
      <c r="J7187" s="113">
        <v>44877.766203703701</v>
      </c>
      <c r="K7187" s="113">
        <v>44877.767939814818</v>
      </c>
      <c r="M7187" s="113">
        <v>44877.770590277774</v>
      </c>
      <c r="N7187" s="113">
        <v>44877.771296296298</v>
      </c>
      <c r="O7187" s="78" t="s">
        <v>1187</v>
      </c>
      <c r="P7187" s="78" t="str">
        <f t="shared" si="1904"/>
        <v>CIC</v>
      </c>
      <c r="Q7187" s="113">
        <v>44877.772083333337</v>
      </c>
      <c r="R7187" s="78" t="s">
        <v>1200</v>
      </c>
      <c r="S7187" s="78" t="str">
        <f t="shared" si="1905"/>
        <v>PLOEG</v>
      </c>
      <c r="V7187" s="78" t="str">
        <f t="shared" si="1906"/>
        <v/>
      </c>
      <c r="W7187" s="113">
        <v>44877.802893518521</v>
      </c>
      <c r="X7187" s="113">
        <f t="shared" si="1907"/>
        <v>2.6504629568080418E-3</v>
      </c>
      <c r="Y7187" s="113" t="str">
        <f t="shared" si="1908"/>
        <v/>
      </c>
      <c r="Z7187" s="113" t="str">
        <f t="shared" si="1909"/>
        <v/>
      </c>
      <c r="AB7187" s="2" t="str">
        <f t="shared" si="1910"/>
        <v/>
      </c>
      <c r="AC7187" s="2" t="str">
        <f t="shared" si="1910"/>
        <v/>
      </c>
      <c r="AE7187" s="2" t="str">
        <f t="shared" si="1911"/>
        <v/>
      </c>
      <c r="AF7187" s="2" t="str">
        <f t="shared" si="1912"/>
        <v/>
      </c>
      <c r="AG7187" s="2" t="str">
        <f t="shared" si="1913"/>
        <v/>
      </c>
      <c r="AH7187" s="2" t="str">
        <f t="shared" si="1914"/>
        <v/>
      </c>
      <c r="AI7187" s="2" t="str">
        <f t="shared" si="1915"/>
        <v/>
      </c>
      <c r="AK7187" s="2" t="str">
        <f t="shared" si="1916"/>
        <v/>
      </c>
      <c r="AL7187" s="2" t="str">
        <f t="shared" si="1917"/>
        <v/>
      </c>
      <c r="AM7187" s="2" t="str">
        <f t="shared" si="1918"/>
        <v/>
      </c>
      <c r="AN7187" s="2" t="str">
        <f t="shared" si="1919"/>
        <v/>
      </c>
      <c r="AO7187" s="2" t="str">
        <f t="shared" si="1920"/>
        <v/>
      </c>
    </row>
    <row r="7188" spans="1:41" x14ac:dyDescent="0.3">
      <c r="A7188" s="111">
        <v>44877.808518518519</v>
      </c>
      <c r="B7188" s="78" t="s">
        <v>7607</v>
      </c>
      <c r="C7188" s="78" t="s">
        <v>835</v>
      </c>
      <c r="D7188" s="78" t="s">
        <v>5767</v>
      </c>
      <c r="F7188" s="78" t="s">
        <v>809</v>
      </c>
      <c r="G7188" s="78" t="s">
        <v>98</v>
      </c>
      <c r="H7188" s="112" t="s">
        <v>254</v>
      </c>
      <c r="I7188" s="112">
        <v>3</v>
      </c>
      <c r="J7188" s="113">
        <v>44877.807916666665</v>
      </c>
      <c r="K7188" s="113">
        <v>44877.808518518519</v>
      </c>
      <c r="M7188" s="113">
        <v>44877.809930555559</v>
      </c>
      <c r="P7188" s="78" t="str">
        <f t="shared" si="1904"/>
        <v/>
      </c>
      <c r="S7188" s="78" t="str">
        <f t="shared" si="1905"/>
        <v/>
      </c>
      <c r="T7188" s="113">
        <v>44877.815451388888</v>
      </c>
      <c r="U7188" s="78" t="s">
        <v>1200</v>
      </c>
      <c r="V7188" s="78" t="str">
        <f t="shared" si="1906"/>
        <v>PLOEG</v>
      </c>
      <c r="W7188" s="113">
        <v>44877.824814814812</v>
      </c>
      <c r="X7188" s="113">
        <f t="shared" si="1907"/>
        <v>1.4120370396994986E-3</v>
      </c>
      <c r="Y7188" s="113">
        <f t="shared" si="1908"/>
        <v>5.5208333287737332E-3</v>
      </c>
      <c r="Z7188" s="113">
        <f t="shared" si="1909"/>
        <v>9.3634259246755391E-3</v>
      </c>
      <c r="AB7188" s="2">
        <f t="shared" si="1910"/>
        <v>477</v>
      </c>
      <c r="AC7188" s="2">
        <f t="shared" si="1910"/>
        <v>809</v>
      </c>
      <c r="AE7188" s="2" t="str">
        <f t="shared" si="1911"/>
        <v/>
      </c>
      <c r="AF7188" s="2" t="str">
        <f t="shared" si="1912"/>
        <v/>
      </c>
      <c r="AG7188" s="2" t="str">
        <f t="shared" si="1913"/>
        <v/>
      </c>
      <c r="AH7188" s="2">
        <f t="shared" si="1914"/>
        <v>477</v>
      </c>
      <c r="AI7188" s="2" t="str">
        <f t="shared" si="1915"/>
        <v/>
      </c>
      <c r="AK7188" s="2" t="str">
        <f t="shared" si="1916"/>
        <v/>
      </c>
      <c r="AL7188" s="2" t="str">
        <f t="shared" si="1917"/>
        <v/>
      </c>
      <c r="AM7188" s="2" t="str">
        <f t="shared" si="1918"/>
        <v/>
      </c>
      <c r="AN7188" s="2">
        <f t="shared" si="1919"/>
        <v>809</v>
      </c>
      <c r="AO7188" s="2" t="str">
        <f t="shared" si="1920"/>
        <v/>
      </c>
    </row>
    <row r="7189" spans="1:41" x14ac:dyDescent="0.3">
      <c r="A7189" s="111">
        <v>44877.844907407409</v>
      </c>
      <c r="B7189" s="78" t="s">
        <v>7608</v>
      </c>
      <c r="C7189" s="78" t="s">
        <v>835</v>
      </c>
      <c r="D7189" s="78" t="s">
        <v>3012</v>
      </c>
      <c r="F7189" s="78" t="s">
        <v>807</v>
      </c>
      <c r="G7189" s="78" t="s">
        <v>86</v>
      </c>
      <c r="H7189" s="112" t="s">
        <v>302</v>
      </c>
      <c r="I7189" s="112">
        <v>4</v>
      </c>
      <c r="J7189" s="113">
        <v>44877.844421296293</v>
      </c>
      <c r="K7189" s="113">
        <v>44877.844907407409</v>
      </c>
      <c r="M7189" s="113">
        <v>44877.846747685187</v>
      </c>
      <c r="N7189" s="113">
        <v>44877.847245370373</v>
      </c>
      <c r="O7189" s="78" t="s">
        <v>1187</v>
      </c>
      <c r="P7189" s="78" t="str">
        <f t="shared" si="1904"/>
        <v>CIC</v>
      </c>
      <c r="S7189" s="78" t="str">
        <f t="shared" si="1905"/>
        <v/>
      </c>
      <c r="T7189" s="113">
        <v>44877.874201388891</v>
      </c>
      <c r="U7189" s="78" t="s">
        <v>1216</v>
      </c>
      <c r="V7189" s="78" t="str">
        <f t="shared" si="1906"/>
        <v>PLOEG</v>
      </c>
      <c r="W7189" s="113">
        <v>44877.902129629627</v>
      </c>
      <c r="X7189" s="113">
        <f t="shared" si="1907"/>
        <v>1.8402777786832303E-3</v>
      </c>
      <c r="Y7189" s="113">
        <f t="shared" si="1908"/>
        <v>2.7453703703940846E-2</v>
      </c>
      <c r="Z7189" s="113">
        <f t="shared" si="1909"/>
        <v>2.7928240735491272E-2</v>
      </c>
      <c r="AB7189" s="2">
        <f t="shared" si="1910"/>
        <v>2372</v>
      </c>
      <c r="AC7189" s="2">
        <f t="shared" si="1910"/>
        <v>2413</v>
      </c>
      <c r="AE7189" s="2" t="str">
        <f t="shared" si="1911"/>
        <v/>
      </c>
      <c r="AF7189" s="2" t="str">
        <f t="shared" si="1912"/>
        <v/>
      </c>
      <c r="AG7189" s="2" t="str">
        <f t="shared" si="1913"/>
        <v/>
      </c>
      <c r="AH7189" s="2" t="str">
        <f t="shared" si="1914"/>
        <v/>
      </c>
      <c r="AI7189" s="2">
        <f t="shared" si="1915"/>
        <v>2372</v>
      </c>
      <c r="AK7189" s="2" t="str">
        <f t="shared" si="1916"/>
        <v/>
      </c>
      <c r="AL7189" s="2" t="str">
        <f t="shared" si="1917"/>
        <v/>
      </c>
      <c r="AM7189" s="2" t="str">
        <f t="shared" si="1918"/>
        <v/>
      </c>
      <c r="AN7189" s="2" t="str">
        <f t="shared" si="1919"/>
        <v/>
      </c>
      <c r="AO7189" s="2">
        <f t="shared" si="1920"/>
        <v>2413</v>
      </c>
    </row>
    <row r="7190" spans="1:41" x14ac:dyDescent="0.3">
      <c r="A7190" s="111">
        <v>44877.849282407406</v>
      </c>
      <c r="B7190" s="78" t="s">
        <v>7609</v>
      </c>
      <c r="C7190" s="78" t="s">
        <v>846</v>
      </c>
      <c r="D7190" s="78" t="s">
        <v>1426</v>
      </c>
      <c r="E7190" s="78">
        <v>48</v>
      </c>
      <c r="F7190" s="78" t="s">
        <v>809</v>
      </c>
      <c r="G7190" s="78" t="s">
        <v>100</v>
      </c>
      <c r="H7190" s="112" t="s">
        <v>208</v>
      </c>
      <c r="I7190" s="112">
        <v>3</v>
      </c>
      <c r="J7190" s="113">
        <v>44877.849027777775</v>
      </c>
      <c r="K7190" s="113">
        <v>44877.849282407406</v>
      </c>
      <c r="L7190" s="113">
        <v>44877.875138888892</v>
      </c>
      <c r="M7190" s="113">
        <v>44877.966782407406</v>
      </c>
      <c r="N7190" s="113">
        <v>44877.850243055553</v>
      </c>
      <c r="O7190" s="78" t="s">
        <v>1187</v>
      </c>
      <c r="P7190" s="78" t="str">
        <f t="shared" si="1904"/>
        <v>CIC</v>
      </c>
      <c r="S7190" s="78" t="str">
        <f t="shared" si="1905"/>
        <v/>
      </c>
      <c r="V7190" s="78" t="str">
        <f t="shared" si="1906"/>
        <v/>
      </c>
      <c r="W7190" s="113">
        <v>44877.966886574075</v>
      </c>
      <c r="X7190" s="113">
        <f t="shared" si="1907"/>
        <v>2.5856481486698613E-2</v>
      </c>
      <c r="Y7190" s="113" t="str">
        <f t="shared" si="1908"/>
        <v/>
      </c>
      <c r="Z7190" s="113" t="str">
        <f t="shared" si="1909"/>
        <v/>
      </c>
      <c r="AB7190" s="2" t="str">
        <f t="shared" si="1910"/>
        <v/>
      </c>
      <c r="AC7190" s="2" t="str">
        <f t="shared" si="1910"/>
        <v/>
      </c>
      <c r="AE7190" s="2" t="str">
        <f t="shared" si="1911"/>
        <v/>
      </c>
      <c r="AF7190" s="2" t="str">
        <f t="shared" si="1912"/>
        <v/>
      </c>
      <c r="AG7190" s="2" t="str">
        <f t="shared" si="1913"/>
        <v/>
      </c>
      <c r="AH7190" s="2" t="str">
        <f t="shared" si="1914"/>
        <v/>
      </c>
      <c r="AI7190" s="2" t="str">
        <f t="shared" si="1915"/>
        <v/>
      </c>
      <c r="AK7190" s="2" t="str">
        <f t="shared" si="1916"/>
        <v/>
      </c>
      <c r="AL7190" s="2" t="str">
        <f t="shared" si="1917"/>
        <v/>
      </c>
      <c r="AM7190" s="2" t="str">
        <f t="shared" si="1918"/>
        <v/>
      </c>
      <c r="AN7190" s="2" t="str">
        <f t="shared" si="1919"/>
        <v/>
      </c>
      <c r="AO7190" s="2" t="str">
        <f t="shared" si="1920"/>
        <v/>
      </c>
    </row>
    <row r="7191" spans="1:41" x14ac:dyDescent="0.3">
      <c r="A7191" s="111">
        <v>44877.85670138889</v>
      </c>
      <c r="B7191" s="78" t="s">
        <v>7610</v>
      </c>
      <c r="C7191" s="78" t="s">
        <v>835</v>
      </c>
      <c r="D7191" s="78" t="s">
        <v>2033</v>
      </c>
      <c r="E7191" s="78">
        <v>6</v>
      </c>
      <c r="F7191" s="78" t="s">
        <v>807</v>
      </c>
      <c r="G7191" s="78" t="s">
        <v>90</v>
      </c>
      <c r="H7191" s="112" t="s">
        <v>224</v>
      </c>
      <c r="I7191" s="112">
        <v>2</v>
      </c>
      <c r="J7191" s="113">
        <v>44877.85596064815</v>
      </c>
      <c r="K7191" s="113">
        <v>44877.85670138889</v>
      </c>
      <c r="M7191" s="113">
        <v>44877.90221064815</v>
      </c>
      <c r="N7191" s="113">
        <v>44877.902245370373</v>
      </c>
      <c r="O7191" s="78" t="s">
        <v>1187</v>
      </c>
      <c r="P7191" s="78" t="str">
        <f t="shared" si="1904"/>
        <v>CIC</v>
      </c>
      <c r="S7191" s="78" t="str">
        <f t="shared" si="1905"/>
        <v/>
      </c>
      <c r="V7191" s="78" t="str">
        <f t="shared" si="1906"/>
        <v/>
      </c>
      <c r="W7191" s="113">
        <v>44877.946423611109</v>
      </c>
      <c r="X7191" s="113">
        <f t="shared" si="1907"/>
        <v>4.5509259260143153E-2</v>
      </c>
      <c r="Y7191" s="113" t="str">
        <f t="shared" si="1908"/>
        <v/>
      </c>
      <c r="Z7191" s="113" t="str">
        <f t="shared" si="1909"/>
        <v/>
      </c>
      <c r="AB7191" s="2" t="str">
        <f t="shared" si="1910"/>
        <v/>
      </c>
      <c r="AC7191" s="2" t="str">
        <f t="shared" si="1910"/>
        <v/>
      </c>
      <c r="AE7191" s="2" t="str">
        <f t="shared" si="1911"/>
        <v/>
      </c>
      <c r="AF7191" s="2" t="str">
        <f t="shared" si="1912"/>
        <v/>
      </c>
      <c r="AG7191" s="2" t="str">
        <f t="shared" si="1913"/>
        <v/>
      </c>
      <c r="AH7191" s="2" t="str">
        <f t="shared" si="1914"/>
        <v/>
      </c>
      <c r="AI7191" s="2" t="str">
        <f t="shared" si="1915"/>
        <v/>
      </c>
      <c r="AK7191" s="2" t="str">
        <f t="shared" si="1916"/>
        <v/>
      </c>
      <c r="AL7191" s="2" t="str">
        <f t="shared" si="1917"/>
        <v/>
      </c>
      <c r="AM7191" s="2" t="str">
        <f t="shared" si="1918"/>
        <v/>
      </c>
      <c r="AN7191" s="2" t="str">
        <f t="shared" si="1919"/>
        <v/>
      </c>
      <c r="AO7191" s="2" t="str">
        <f t="shared" si="1920"/>
        <v/>
      </c>
    </row>
    <row r="7192" spans="1:41" x14ac:dyDescent="0.3">
      <c r="A7192" s="111">
        <v>44877.865601851852</v>
      </c>
      <c r="B7192" s="78" t="s">
        <v>7611</v>
      </c>
      <c r="C7192" s="78" t="s">
        <v>846</v>
      </c>
      <c r="D7192" s="78" t="s">
        <v>2963</v>
      </c>
      <c r="F7192" s="78" t="s">
        <v>808</v>
      </c>
      <c r="G7192" s="78" t="s">
        <v>92</v>
      </c>
      <c r="H7192" s="112" t="s">
        <v>220</v>
      </c>
      <c r="I7192" s="112">
        <v>2</v>
      </c>
      <c r="J7192" s="113">
        <v>44877.865046296298</v>
      </c>
      <c r="K7192" s="113">
        <v>44877.865601851852</v>
      </c>
      <c r="M7192" s="113">
        <v>44877.875138888892</v>
      </c>
      <c r="P7192" s="78" t="str">
        <f t="shared" si="1904"/>
        <v/>
      </c>
      <c r="S7192" s="78" t="str">
        <f t="shared" si="1905"/>
        <v/>
      </c>
      <c r="T7192" s="113">
        <v>44877.881944444445</v>
      </c>
      <c r="U7192" s="78" t="s">
        <v>1203</v>
      </c>
      <c r="V7192" s="78" t="str">
        <f t="shared" si="1906"/>
        <v>PLOEG</v>
      </c>
      <c r="W7192" s="113">
        <v>44877.892928240741</v>
      </c>
      <c r="X7192" s="113">
        <f t="shared" si="1907"/>
        <v>9.5370370399905369E-3</v>
      </c>
      <c r="Y7192" s="113">
        <f t="shared" si="1908"/>
        <v>6.805555553000886E-3</v>
      </c>
      <c r="Z7192" s="113">
        <f t="shared" si="1909"/>
        <v>1.0983796295477077E-2</v>
      </c>
      <c r="AB7192" s="2">
        <f t="shared" si="1910"/>
        <v>588</v>
      </c>
      <c r="AC7192" s="2">
        <f t="shared" si="1910"/>
        <v>949</v>
      </c>
      <c r="AE7192" s="2" t="str">
        <f t="shared" si="1911"/>
        <v/>
      </c>
      <c r="AF7192" s="2" t="str">
        <f t="shared" si="1912"/>
        <v/>
      </c>
      <c r="AG7192" s="2">
        <f t="shared" si="1913"/>
        <v>588</v>
      </c>
      <c r="AH7192" s="2" t="str">
        <f t="shared" si="1914"/>
        <v/>
      </c>
      <c r="AI7192" s="2" t="str">
        <f t="shared" si="1915"/>
        <v/>
      </c>
      <c r="AK7192" s="2" t="str">
        <f t="shared" si="1916"/>
        <v/>
      </c>
      <c r="AL7192" s="2" t="str">
        <f t="shared" si="1917"/>
        <v/>
      </c>
      <c r="AM7192" s="2">
        <f t="shared" si="1918"/>
        <v>949</v>
      </c>
      <c r="AN7192" s="2" t="str">
        <f t="shared" si="1919"/>
        <v/>
      </c>
      <c r="AO7192" s="2" t="str">
        <f t="shared" si="1920"/>
        <v/>
      </c>
    </row>
    <row r="7193" spans="1:41" x14ac:dyDescent="0.3">
      <c r="A7193" s="111">
        <v>44877.879537037035</v>
      </c>
      <c r="B7193" s="78" t="s">
        <v>7612</v>
      </c>
      <c r="C7193" s="78" t="s">
        <v>846</v>
      </c>
      <c r="D7193" s="78" t="s">
        <v>3234</v>
      </c>
      <c r="E7193" s="78" t="s">
        <v>7613</v>
      </c>
      <c r="F7193" s="78" t="s">
        <v>809</v>
      </c>
      <c r="G7193" s="78" t="s">
        <v>100</v>
      </c>
      <c r="H7193" s="112" t="s">
        <v>208</v>
      </c>
      <c r="I7193" s="112">
        <v>3</v>
      </c>
      <c r="J7193" s="113">
        <v>44877.879201388889</v>
      </c>
      <c r="K7193" s="113">
        <v>44877.879537037035</v>
      </c>
      <c r="L7193" s="113">
        <v>44877.880706018521</v>
      </c>
      <c r="M7193" s="113">
        <v>44877.892928240741</v>
      </c>
      <c r="N7193" s="113">
        <v>44877.89298611111</v>
      </c>
      <c r="O7193" s="78" t="s">
        <v>1187</v>
      </c>
      <c r="P7193" s="78" t="str">
        <f t="shared" si="1904"/>
        <v>CIC</v>
      </c>
      <c r="S7193" s="78" t="str">
        <f t="shared" si="1905"/>
        <v/>
      </c>
      <c r="T7193" s="113">
        <v>44877.911550925928</v>
      </c>
      <c r="U7193" s="78" t="s">
        <v>1220</v>
      </c>
      <c r="V7193" s="78" t="str">
        <f t="shared" si="1906"/>
        <v>PLOEG</v>
      </c>
      <c r="W7193" s="113">
        <v>44877.966782407406</v>
      </c>
      <c r="X7193" s="113">
        <f t="shared" si="1907"/>
        <v>1.1689814855344594E-3</v>
      </c>
      <c r="Y7193" s="113">
        <f t="shared" si="1908"/>
        <v>3.0844907407299615E-2</v>
      </c>
      <c r="Z7193" s="113">
        <f t="shared" si="1909"/>
        <v>5.5231481477676425E-2</v>
      </c>
      <c r="AB7193" s="2">
        <f t="shared" si="1910"/>
        <v>2665</v>
      </c>
      <c r="AC7193" s="2">
        <f t="shared" si="1910"/>
        <v>4772</v>
      </c>
      <c r="AE7193" s="2" t="str">
        <f t="shared" si="1911"/>
        <v/>
      </c>
      <c r="AF7193" s="2" t="str">
        <f t="shared" si="1912"/>
        <v/>
      </c>
      <c r="AG7193" s="2" t="str">
        <f t="shared" si="1913"/>
        <v/>
      </c>
      <c r="AH7193" s="2">
        <f t="shared" si="1914"/>
        <v>2665</v>
      </c>
      <c r="AI7193" s="2" t="str">
        <f t="shared" si="1915"/>
        <v/>
      </c>
      <c r="AK7193" s="2" t="str">
        <f t="shared" si="1916"/>
        <v/>
      </c>
      <c r="AL7193" s="2" t="str">
        <f t="shared" si="1917"/>
        <v/>
      </c>
      <c r="AM7193" s="2" t="str">
        <f t="shared" si="1918"/>
        <v/>
      </c>
      <c r="AN7193" s="2">
        <f t="shared" si="1919"/>
        <v>4772</v>
      </c>
      <c r="AO7193" s="2" t="str">
        <f t="shared" si="1920"/>
        <v/>
      </c>
    </row>
    <row r="7194" spans="1:41" x14ac:dyDescent="0.3">
      <c r="A7194" s="111">
        <v>44877.902743055558</v>
      </c>
      <c r="B7194" s="78" t="s">
        <v>7614</v>
      </c>
      <c r="C7194" s="78" t="s">
        <v>853</v>
      </c>
      <c r="D7194" s="78" t="s">
        <v>1232</v>
      </c>
      <c r="E7194" s="78">
        <v>21</v>
      </c>
      <c r="F7194" s="78" t="s">
        <v>807</v>
      </c>
      <c r="G7194" s="78" t="s">
        <v>150</v>
      </c>
      <c r="H7194" s="112" t="s">
        <v>535</v>
      </c>
      <c r="I7194" s="112">
        <v>2</v>
      </c>
      <c r="J7194" s="113">
        <v>44877.902303240742</v>
      </c>
      <c r="K7194" s="113">
        <v>44877.902743055558</v>
      </c>
      <c r="M7194" s="113">
        <v>44877.9059837963</v>
      </c>
      <c r="N7194" s="113">
        <v>44877.906018518515</v>
      </c>
      <c r="O7194" s="78" t="s">
        <v>1187</v>
      </c>
      <c r="P7194" s="78" t="str">
        <f t="shared" si="1904"/>
        <v>CIC</v>
      </c>
      <c r="Q7194" s="113">
        <v>44877.916400462964</v>
      </c>
      <c r="R7194" s="78" t="s">
        <v>1243</v>
      </c>
      <c r="S7194" s="78" t="str">
        <f t="shared" si="1905"/>
        <v>PLOEG</v>
      </c>
      <c r="T7194" s="113">
        <v>44877.918981481482</v>
      </c>
      <c r="U7194" s="78" t="s">
        <v>1273</v>
      </c>
      <c r="V7194" s="78" t="str">
        <f t="shared" si="1906"/>
        <v>PLOEG</v>
      </c>
      <c r="W7194" s="113">
        <v>44877.933645833335</v>
      </c>
      <c r="X7194" s="113">
        <f t="shared" si="1907"/>
        <v>3.2407407416030765E-3</v>
      </c>
      <c r="Y7194" s="113">
        <f t="shared" si="1908"/>
        <v>1.2997685182199348E-2</v>
      </c>
      <c r="Z7194" s="113">
        <f t="shared" si="1909"/>
        <v>1.4664351852843538E-2</v>
      </c>
      <c r="AB7194" s="2">
        <f t="shared" si="1910"/>
        <v>1123</v>
      </c>
      <c r="AC7194" s="2">
        <f t="shared" si="1910"/>
        <v>1267</v>
      </c>
      <c r="AE7194" s="2" t="str">
        <f t="shared" si="1911"/>
        <v/>
      </c>
      <c r="AF7194" s="2" t="str">
        <f t="shared" si="1912"/>
        <v/>
      </c>
      <c r="AG7194" s="2">
        <f t="shared" si="1913"/>
        <v>1123</v>
      </c>
      <c r="AH7194" s="2" t="str">
        <f t="shared" si="1914"/>
        <v/>
      </c>
      <c r="AI7194" s="2" t="str">
        <f t="shared" si="1915"/>
        <v/>
      </c>
      <c r="AK7194" s="2" t="str">
        <f t="shared" si="1916"/>
        <v/>
      </c>
      <c r="AL7194" s="2" t="str">
        <f t="shared" si="1917"/>
        <v/>
      </c>
      <c r="AM7194" s="2">
        <f t="shared" si="1918"/>
        <v>1267</v>
      </c>
      <c r="AN7194" s="2" t="str">
        <f t="shared" si="1919"/>
        <v/>
      </c>
      <c r="AO7194" s="2" t="str">
        <f t="shared" si="1920"/>
        <v/>
      </c>
    </row>
    <row r="7195" spans="1:41" x14ac:dyDescent="0.3">
      <c r="A7195" s="111">
        <v>44877.918414351851</v>
      </c>
      <c r="B7195" s="78" t="s">
        <v>7615</v>
      </c>
      <c r="C7195" s="78" t="s">
        <v>853</v>
      </c>
      <c r="D7195" s="78" t="s">
        <v>1199</v>
      </c>
      <c r="E7195" s="78">
        <v>498</v>
      </c>
      <c r="F7195" s="78" t="s">
        <v>809</v>
      </c>
      <c r="G7195" s="78" t="s">
        <v>116</v>
      </c>
      <c r="H7195" s="112" t="s">
        <v>228</v>
      </c>
      <c r="I7195" s="112">
        <v>2</v>
      </c>
      <c r="J7195" s="113">
        <v>44877.917222222219</v>
      </c>
      <c r="K7195" s="113">
        <v>44877.918414351851</v>
      </c>
      <c r="M7195" s="113">
        <v>44877.934687499997</v>
      </c>
      <c r="P7195" s="78" t="str">
        <f t="shared" si="1904"/>
        <v/>
      </c>
      <c r="S7195" s="78" t="str">
        <f t="shared" si="1905"/>
        <v/>
      </c>
      <c r="T7195" s="113">
        <v>44877.94332175926</v>
      </c>
      <c r="U7195" s="78" t="s">
        <v>1243</v>
      </c>
      <c r="V7195" s="78" t="str">
        <f t="shared" si="1906"/>
        <v>PLOEG</v>
      </c>
      <c r="W7195" s="113">
        <v>44877.963761574072</v>
      </c>
      <c r="X7195" s="113">
        <f t="shared" si="1907"/>
        <v>1.6273148146865424E-2</v>
      </c>
      <c r="Y7195" s="113">
        <f t="shared" si="1908"/>
        <v>8.6342592621804215E-3</v>
      </c>
      <c r="Z7195" s="113">
        <f t="shared" si="1909"/>
        <v>2.0439814812561963E-2</v>
      </c>
      <c r="AB7195" s="2">
        <f t="shared" si="1910"/>
        <v>746</v>
      </c>
      <c r="AC7195" s="2">
        <f t="shared" si="1910"/>
        <v>1766</v>
      </c>
      <c r="AE7195" s="2" t="str">
        <f t="shared" si="1911"/>
        <v/>
      </c>
      <c r="AF7195" s="2" t="str">
        <f t="shared" si="1912"/>
        <v/>
      </c>
      <c r="AG7195" s="2">
        <f t="shared" si="1913"/>
        <v>746</v>
      </c>
      <c r="AH7195" s="2" t="str">
        <f t="shared" si="1914"/>
        <v/>
      </c>
      <c r="AI7195" s="2" t="str">
        <f t="shared" si="1915"/>
        <v/>
      </c>
      <c r="AK7195" s="2" t="str">
        <f t="shared" si="1916"/>
        <v/>
      </c>
      <c r="AL7195" s="2" t="str">
        <f t="shared" si="1917"/>
        <v/>
      </c>
      <c r="AM7195" s="2">
        <f t="shared" si="1918"/>
        <v>1766</v>
      </c>
      <c r="AN7195" s="2" t="str">
        <f t="shared" si="1919"/>
        <v/>
      </c>
      <c r="AO7195" s="2" t="str">
        <f t="shared" si="1920"/>
        <v/>
      </c>
    </row>
    <row r="7196" spans="1:41" x14ac:dyDescent="0.3">
      <c r="A7196" s="111">
        <v>44877.92728009259</v>
      </c>
      <c r="B7196" s="78" t="s">
        <v>7616</v>
      </c>
      <c r="C7196" s="78" t="s">
        <v>835</v>
      </c>
      <c r="D7196" s="78" t="s">
        <v>2928</v>
      </c>
      <c r="F7196" s="78" t="s">
        <v>808</v>
      </c>
      <c r="G7196" s="78" t="s">
        <v>86</v>
      </c>
      <c r="H7196" s="112" t="s">
        <v>358</v>
      </c>
      <c r="I7196" s="112">
        <v>4</v>
      </c>
      <c r="J7196" s="113">
        <v>44877.925868055558</v>
      </c>
      <c r="K7196" s="113">
        <v>44877.92728009259</v>
      </c>
      <c r="M7196" s="113">
        <v>44877.946481481478</v>
      </c>
      <c r="N7196" s="113">
        <v>44877.946875000001</v>
      </c>
      <c r="O7196" s="78" t="s">
        <v>1187</v>
      </c>
      <c r="P7196" s="78" t="str">
        <f t="shared" si="1904"/>
        <v>CIC</v>
      </c>
      <c r="S7196" s="78" t="str">
        <f t="shared" si="1905"/>
        <v/>
      </c>
      <c r="T7196" s="113">
        <v>44877.956747685188</v>
      </c>
      <c r="U7196" s="78" t="s">
        <v>1216</v>
      </c>
      <c r="V7196" s="78" t="str">
        <f t="shared" si="1906"/>
        <v>PLOEG</v>
      </c>
      <c r="W7196" s="113">
        <v>44877.961284722223</v>
      </c>
      <c r="X7196" s="113">
        <f t="shared" si="1907"/>
        <v>1.9201388888177462E-2</v>
      </c>
      <c r="Y7196" s="113">
        <f t="shared" si="1908"/>
        <v>1.0266203709761612E-2</v>
      </c>
      <c r="Z7196" s="113">
        <f t="shared" si="1909"/>
        <v>4.537037035333924E-3</v>
      </c>
      <c r="AB7196" s="2">
        <f t="shared" si="1910"/>
        <v>887</v>
      </c>
      <c r="AC7196" s="2">
        <f t="shared" si="1910"/>
        <v>392</v>
      </c>
      <c r="AE7196" s="2" t="str">
        <f t="shared" si="1911"/>
        <v/>
      </c>
      <c r="AF7196" s="2" t="str">
        <f t="shared" si="1912"/>
        <v/>
      </c>
      <c r="AG7196" s="2" t="str">
        <f t="shared" si="1913"/>
        <v/>
      </c>
      <c r="AH7196" s="2" t="str">
        <f t="shared" si="1914"/>
        <v/>
      </c>
      <c r="AI7196" s="2">
        <f t="shared" si="1915"/>
        <v>887</v>
      </c>
      <c r="AK7196" s="2" t="str">
        <f t="shared" si="1916"/>
        <v/>
      </c>
      <c r="AL7196" s="2" t="str">
        <f t="shared" si="1917"/>
        <v/>
      </c>
      <c r="AM7196" s="2" t="str">
        <f t="shared" si="1918"/>
        <v/>
      </c>
      <c r="AN7196" s="2" t="str">
        <f t="shared" si="1919"/>
        <v/>
      </c>
      <c r="AO7196" s="2">
        <f t="shared" si="1920"/>
        <v>392</v>
      </c>
    </row>
    <row r="7197" spans="1:41" x14ac:dyDescent="0.3">
      <c r="A7197" s="111">
        <v>44877.947118055556</v>
      </c>
      <c r="B7197" s="78" t="s">
        <v>7617</v>
      </c>
      <c r="C7197" s="78" t="s">
        <v>846</v>
      </c>
      <c r="D7197" s="78" t="s">
        <v>1226</v>
      </c>
      <c r="E7197" s="78">
        <v>22</v>
      </c>
      <c r="F7197" s="78" t="s">
        <v>809</v>
      </c>
      <c r="G7197" s="78" t="s">
        <v>88</v>
      </c>
      <c r="H7197" s="112" t="s">
        <v>200</v>
      </c>
      <c r="I7197" s="112">
        <v>3</v>
      </c>
      <c r="J7197" s="113">
        <v>44877.94667824074</v>
      </c>
      <c r="K7197" s="113">
        <v>44877.947118055556</v>
      </c>
      <c r="M7197" s="113">
        <v>44878.011377314811</v>
      </c>
      <c r="N7197" s="113">
        <v>44878.011412037034</v>
      </c>
      <c r="O7197" s="78" t="s">
        <v>1187</v>
      </c>
      <c r="P7197" s="78" t="str">
        <f t="shared" si="1904"/>
        <v>CIC</v>
      </c>
      <c r="S7197" s="78" t="str">
        <f t="shared" si="1905"/>
        <v/>
      </c>
      <c r="T7197" s="113">
        <v>44878.026064814818</v>
      </c>
      <c r="U7197" s="78" t="s">
        <v>1203</v>
      </c>
      <c r="V7197" s="78" t="str">
        <f t="shared" si="1906"/>
        <v>PLOEG</v>
      </c>
      <c r="W7197" s="113">
        <v>44878.03396990741</v>
      </c>
      <c r="X7197" s="113">
        <f t="shared" si="1907"/>
        <v>6.4259259255777579E-2</v>
      </c>
      <c r="Y7197" s="113">
        <f t="shared" si="1908"/>
        <v>1.4687500006402843E-2</v>
      </c>
      <c r="Z7197" s="113">
        <f t="shared" si="1909"/>
        <v>7.9050925924093463E-3</v>
      </c>
      <c r="AB7197" s="2">
        <f t="shared" si="1910"/>
        <v>1269</v>
      </c>
      <c r="AC7197" s="2">
        <f t="shared" si="1910"/>
        <v>683</v>
      </c>
      <c r="AE7197" s="2" t="str">
        <f t="shared" si="1911"/>
        <v/>
      </c>
      <c r="AF7197" s="2" t="str">
        <f t="shared" si="1912"/>
        <v/>
      </c>
      <c r="AG7197" s="2" t="str">
        <f t="shared" si="1913"/>
        <v/>
      </c>
      <c r="AH7197" s="2">
        <f t="shared" si="1914"/>
        <v>1269</v>
      </c>
      <c r="AI7197" s="2" t="str">
        <f t="shared" si="1915"/>
        <v/>
      </c>
      <c r="AK7197" s="2" t="str">
        <f t="shared" si="1916"/>
        <v/>
      </c>
      <c r="AL7197" s="2" t="str">
        <f t="shared" si="1917"/>
        <v/>
      </c>
      <c r="AM7197" s="2" t="str">
        <f t="shared" si="1918"/>
        <v/>
      </c>
      <c r="AN7197" s="2">
        <f t="shared" si="1919"/>
        <v>683</v>
      </c>
      <c r="AO7197" s="2" t="str">
        <f t="shared" si="1920"/>
        <v/>
      </c>
    </row>
    <row r="7198" spans="1:41" x14ac:dyDescent="0.3">
      <c r="A7198" s="111">
        <v>44877.947118055556</v>
      </c>
      <c r="B7198" s="78" t="s">
        <v>7617</v>
      </c>
      <c r="C7198" s="78" t="s">
        <v>835</v>
      </c>
      <c r="D7198" s="78" t="s">
        <v>1226</v>
      </c>
      <c r="E7198" s="78">
        <v>22</v>
      </c>
      <c r="F7198" s="78" t="s">
        <v>809</v>
      </c>
      <c r="G7198" s="78" t="s">
        <v>88</v>
      </c>
      <c r="H7198" s="112" t="s">
        <v>200</v>
      </c>
      <c r="I7198" s="112">
        <v>3</v>
      </c>
      <c r="J7198" s="113">
        <v>44877.94667824074</v>
      </c>
      <c r="K7198" s="113">
        <v>44877.947118055556</v>
      </c>
      <c r="L7198" s="113">
        <v>44877.979733796295</v>
      </c>
      <c r="M7198" s="113">
        <v>44877.961377314816</v>
      </c>
      <c r="N7198" s="113">
        <v>44877.961736111109</v>
      </c>
      <c r="O7198" s="78" t="s">
        <v>1187</v>
      </c>
      <c r="P7198" s="78" t="str">
        <f t="shared" si="1904"/>
        <v>CIC</v>
      </c>
      <c r="S7198" s="78" t="str">
        <f t="shared" si="1905"/>
        <v/>
      </c>
      <c r="V7198" s="78" t="str">
        <f t="shared" si="1906"/>
        <v/>
      </c>
      <c r="W7198" s="113">
        <v>44877.979733796295</v>
      </c>
      <c r="X7198" s="113">
        <f t="shared" si="1907"/>
        <v>1.4259259260143153E-2</v>
      </c>
      <c r="Y7198" s="113" t="str">
        <f t="shared" si="1908"/>
        <v/>
      </c>
      <c r="Z7198" s="113" t="str">
        <f t="shared" si="1909"/>
        <v/>
      </c>
      <c r="AB7198" s="2" t="str">
        <f t="shared" si="1910"/>
        <v/>
      </c>
      <c r="AC7198" s="2" t="str">
        <f t="shared" si="1910"/>
        <v/>
      </c>
      <c r="AE7198" s="2" t="str">
        <f t="shared" si="1911"/>
        <v/>
      </c>
      <c r="AF7198" s="2" t="str">
        <f t="shared" si="1912"/>
        <v/>
      </c>
      <c r="AG7198" s="2" t="str">
        <f t="shared" si="1913"/>
        <v/>
      </c>
      <c r="AH7198" s="2" t="str">
        <f t="shared" si="1914"/>
        <v/>
      </c>
      <c r="AI7198" s="2" t="str">
        <f t="shared" si="1915"/>
        <v/>
      </c>
      <c r="AK7198" s="2" t="str">
        <f t="shared" si="1916"/>
        <v/>
      </c>
      <c r="AL7198" s="2" t="str">
        <f t="shared" si="1917"/>
        <v/>
      </c>
      <c r="AM7198" s="2" t="str">
        <f t="shared" si="1918"/>
        <v/>
      </c>
      <c r="AN7198" s="2" t="str">
        <f t="shared" si="1919"/>
        <v/>
      </c>
      <c r="AO7198" s="2" t="str">
        <f t="shared" si="1920"/>
        <v/>
      </c>
    </row>
    <row r="7199" spans="1:41" x14ac:dyDescent="0.3">
      <c r="A7199" s="111">
        <v>44877.995208333334</v>
      </c>
      <c r="B7199" s="78" t="s">
        <v>7618</v>
      </c>
      <c r="C7199" s="78" t="s">
        <v>853</v>
      </c>
      <c r="D7199" s="78" t="s">
        <v>3059</v>
      </c>
      <c r="E7199" s="78">
        <v>8</v>
      </c>
      <c r="F7199" s="78" t="s">
        <v>809</v>
      </c>
      <c r="G7199" s="78" t="s">
        <v>88</v>
      </c>
      <c r="H7199" s="112" t="s">
        <v>200</v>
      </c>
      <c r="I7199" s="112">
        <v>3</v>
      </c>
      <c r="J7199" s="113">
        <v>44877.994444444441</v>
      </c>
      <c r="K7199" s="113">
        <v>44877.995208333334</v>
      </c>
      <c r="M7199" s="113">
        <v>44878.011493055557</v>
      </c>
      <c r="N7199" s="113">
        <v>44878.01152777778</v>
      </c>
      <c r="O7199" s="78" t="s">
        <v>1187</v>
      </c>
      <c r="P7199" s="78" t="str">
        <f t="shared" si="1904"/>
        <v>CIC</v>
      </c>
      <c r="S7199" s="78" t="str">
        <f t="shared" si="1905"/>
        <v/>
      </c>
      <c r="T7199" s="113">
        <v>44878.020613425928</v>
      </c>
      <c r="U7199" s="78" t="s">
        <v>1273</v>
      </c>
      <c r="V7199" s="78" t="str">
        <f t="shared" si="1906"/>
        <v>PLOEG</v>
      </c>
      <c r="W7199" s="113">
        <v>44878.022129629629</v>
      </c>
      <c r="X7199" s="113">
        <f t="shared" si="1907"/>
        <v>1.6284722223645076E-2</v>
      </c>
      <c r="Y7199" s="113">
        <f t="shared" si="1908"/>
        <v>9.1203703705104999E-3</v>
      </c>
      <c r="Z7199" s="113">
        <f t="shared" si="1909"/>
        <v>1.5162037016125396E-3</v>
      </c>
      <c r="AB7199" s="2">
        <f t="shared" si="1910"/>
        <v>788</v>
      </c>
      <c r="AC7199" s="2">
        <f t="shared" si="1910"/>
        <v>131</v>
      </c>
      <c r="AE7199" s="2" t="str">
        <f t="shared" si="1911"/>
        <v/>
      </c>
      <c r="AF7199" s="2" t="str">
        <f t="shared" si="1912"/>
        <v/>
      </c>
      <c r="AG7199" s="2" t="str">
        <f t="shared" si="1913"/>
        <v/>
      </c>
      <c r="AH7199" s="2">
        <f t="shared" si="1914"/>
        <v>788</v>
      </c>
      <c r="AI7199" s="2" t="str">
        <f t="shared" si="1915"/>
        <v/>
      </c>
      <c r="AK7199" s="2" t="str">
        <f t="shared" si="1916"/>
        <v/>
      </c>
      <c r="AL7199" s="2" t="str">
        <f t="shared" si="1917"/>
        <v/>
      </c>
      <c r="AM7199" s="2" t="str">
        <f t="shared" si="1918"/>
        <v/>
      </c>
      <c r="AN7199" s="2">
        <f t="shared" si="1919"/>
        <v>131</v>
      </c>
      <c r="AO7199" s="2" t="str">
        <f t="shared" si="1920"/>
        <v/>
      </c>
    </row>
    <row r="7200" spans="1:41" x14ac:dyDescent="0.3">
      <c r="A7200" s="111">
        <v>44877.996053240742</v>
      </c>
      <c r="B7200" s="78" t="s">
        <v>7619</v>
      </c>
      <c r="C7200" s="78" t="s">
        <v>846</v>
      </c>
      <c r="D7200" s="78" t="s">
        <v>2176</v>
      </c>
      <c r="F7200" s="78" t="s">
        <v>809</v>
      </c>
      <c r="G7200" s="78" t="s">
        <v>92</v>
      </c>
      <c r="H7200" s="112" t="s">
        <v>204</v>
      </c>
      <c r="I7200" s="112">
        <v>2</v>
      </c>
      <c r="J7200" s="113">
        <v>44877.995185185187</v>
      </c>
      <c r="K7200" s="113">
        <v>44877.996053240742</v>
      </c>
      <c r="M7200" s="113">
        <v>44878.001504629632</v>
      </c>
      <c r="N7200" s="113">
        <v>44878.001527777778</v>
      </c>
      <c r="O7200" s="78" t="s">
        <v>1187</v>
      </c>
      <c r="P7200" s="78" t="str">
        <f t="shared" si="1904"/>
        <v>CIC</v>
      </c>
      <c r="S7200" s="78" t="str">
        <f t="shared" si="1905"/>
        <v/>
      </c>
      <c r="V7200" s="78" t="str">
        <f t="shared" si="1906"/>
        <v/>
      </c>
      <c r="W7200" s="113">
        <v>44878.010891203703</v>
      </c>
      <c r="X7200" s="113">
        <f t="shared" si="1907"/>
        <v>5.4513888899236917E-3</v>
      </c>
      <c r="Y7200" s="113" t="str">
        <f t="shared" si="1908"/>
        <v/>
      </c>
      <c r="Z7200" s="113" t="str">
        <f t="shared" si="1909"/>
        <v/>
      </c>
      <c r="AB7200" s="2" t="str">
        <f t="shared" si="1910"/>
        <v/>
      </c>
      <c r="AC7200" s="2" t="str">
        <f t="shared" si="1910"/>
        <v/>
      </c>
      <c r="AE7200" s="2" t="str">
        <f t="shared" si="1911"/>
        <v/>
      </c>
      <c r="AF7200" s="2" t="str">
        <f t="shared" si="1912"/>
        <v/>
      </c>
      <c r="AG7200" s="2" t="str">
        <f t="shared" si="1913"/>
        <v/>
      </c>
      <c r="AH7200" s="2" t="str">
        <f t="shared" si="1914"/>
        <v/>
      </c>
      <c r="AI7200" s="2" t="str">
        <f t="shared" si="1915"/>
        <v/>
      </c>
      <c r="AK7200" s="2" t="str">
        <f t="shared" si="1916"/>
        <v/>
      </c>
      <c r="AL7200" s="2" t="str">
        <f t="shared" si="1917"/>
        <v/>
      </c>
      <c r="AM7200" s="2" t="str">
        <f t="shared" si="1918"/>
        <v/>
      </c>
      <c r="AN7200" s="2" t="str">
        <f t="shared" si="1919"/>
        <v/>
      </c>
      <c r="AO7200" s="2" t="str">
        <f t="shared" si="1920"/>
        <v/>
      </c>
    </row>
    <row r="7201" spans="1:41" x14ac:dyDescent="0.3">
      <c r="A7201" s="111">
        <v>44877.996053240742</v>
      </c>
      <c r="B7201" s="78" t="s">
        <v>7619</v>
      </c>
      <c r="C7201" s="78" t="s">
        <v>853</v>
      </c>
      <c r="D7201" s="78" t="s">
        <v>2176</v>
      </c>
      <c r="F7201" s="78" t="s">
        <v>809</v>
      </c>
      <c r="G7201" s="78" t="s">
        <v>92</v>
      </c>
      <c r="H7201" s="112" t="s">
        <v>204</v>
      </c>
      <c r="I7201" s="112">
        <v>2</v>
      </c>
      <c r="J7201" s="113">
        <v>44877.995185185187</v>
      </c>
      <c r="K7201" s="113">
        <v>44877.996053240742</v>
      </c>
      <c r="M7201" s="113">
        <v>44878.002893518518</v>
      </c>
      <c r="P7201" s="78" t="str">
        <f t="shared" si="1904"/>
        <v/>
      </c>
      <c r="S7201" s="78" t="str">
        <f t="shared" si="1905"/>
        <v/>
      </c>
      <c r="V7201" s="78" t="str">
        <f t="shared" si="1906"/>
        <v/>
      </c>
      <c r="W7201" s="113">
        <v>44878.010949074072</v>
      </c>
      <c r="X7201" s="113">
        <f t="shared" si="1907"/>
        <v>6.8402777760638855E-3</v>
      </c>
      <c r="Y7201" s="113" t="str">
        <f t="shared" si="1908"/>
        <v/>
      </c>
      <c r="Z7201" s="113" t="str">
        <f t="shared" si="1909"/>
        <v/>
      </c>
      <c r="AB7201" s="2" t="str">
        <f t="shared" si="1910"/>
        <v/>
      </c>
      <c r="AC7201" s="2" t="str">
        <f t="shared" si="1910"/>
        <v/>
      </c>
      <c r="AE7201" s="2" t="str">
        <f t="shared" si="1911"/>
        <v/>
      </c>
      <c r="AF7201" s="2" t="str">
        <f t="shared" si="1912"/>
        <v/>
      </c>
      <c r="AG7201" s="2" t="str">
        <f t="shared" si="1913"/>
        <v/>
      </c>
      <c r="AH7201" s="2" t="str">
        <f t="shared" si="1914"/>
        <v/>
      </c>
      <c r="AI7201" s="2" t="str">
        <f t="shared" si="1915"/>
        <v/>
      </c>
      <c r="AK7201" s="2" t="str">
        <f t="shared" si="1916"/>
        <v/>
      </c>
      <c r="AL7201" s="2" t="str">
        <f t="shared" si="1917"/>
        <v/>
      </c>
      <c r="AM7201" s="2" t="str">
        <f t="shared" si="1918"/>
        <v/>
      </c>
      <c r="AN7201" s="2" t="str">
        <f t="shared" si="1919"/>
        <v/>
      </c>
      <c r="AO7201" s="2" t="str">
        <f t="shared" si="1920"/>
        <v/>
      </c>
    </row>
    <row r="7202" spans="1:41" x14ac:dyDescent="0.3">
      <c r="A7202" s="111">
        <v>44878.053136574075</v>
      </c>
      <c r="B7202" s="78" t="s">
        <v>7620</v>
      </c>
      <c r="C7202" s="78" t="s">
        <v>835</v>
      </c>
      <c r="D7202" s="78" t="s">
        <v>1211</v>
      </c>
      <c r="E7202" s="78">
        <v>32</v>
      </c>
      <c r="F7202" s="78" t="s">
        <v>808</v>
      </c>
      <c r="G7202" s="78" t="s">
        <v>84</v>
      </c>
      <c r="H7202" s="112" t="s">
        <v>196</v>
      </c>
      <c r="I7202" s="112">
        <v>4</v>
      </c>
      <c r="J7202" s="113">
        <v>44878.052662037036</v>
      </c>
      <c r="K7202" s="113">
        <v>44878.053136574075</v>
      </c>
      <c r="M7202" s="113">
        <v>44878.053900462961</v>
      </c>
      <c r="N7202" s="113">
        <v>44878.053946759261</v>
      </c>
      <c r="O7202" s="78" t="s">
        <v>1187</v>
      </c>
      <c r="P7202" s="78" t="str">
        <f t="shared" si="1904"/>
        <v>CIC</v>
      </c>
      <c r="S7202" s="78" t="str">
        <f t="shared" si="1905"/>
        <v/>
      </c>
      <c r="V7202" s="78" t="str">
        <f t="shared" si="1906"/>
        <v/>
      </c>
      <c r="W7202" s="113">
        <v>44878.079236111109</v>
      </c>
      <c r="X7202" s="113">
        <f t="shared" si="1907"/>
        <v>7.6388888555811718E-4</v>
      </c>
      <c r="Y7202" s="113" t="str">
        <f t="shared" si="1908"/>
        <v/>
      </c>
      <c r="Z7202" s="113" t="str">
        <f t="shared" si="1909"/>
        <v/>
      </c>
      <c r="AB7202" s="2" t="str">
        <f t="shared" si="1910"/>
        <v/>
      </c>
      <c r="AC7202" s="2" t="str">
        <f t="shared" si="1910"/>
        <v/>
      </c>
      <c r="AE7202" s="2" t="str">
        <f t="shared" si="1911"/>
        <v/>
      </c>
      <c r="AF7202" s="2" t="str">
        <f t="shared" si="1912"/>
        <v/>
      </c>
      <c r="AG7202" s="2" t="str">
        <f t="shared" si="1913"/>
        <v/>
      </c>
      <c r="AH7202" s="2" t="str">
        <f t="shared" si="1914"/>
        <v/>
      </c>
      <c r="AI7202" s="2" t="str">
        <f t="shared" si="1915"/>
        <v/>
      </c>
      <c r="AK7202" s="2" t="str">
        <f t="shared" si="1916"/>
        <v/>
      </c>
      <c r="AL7202" s="2" t="str">
        <f t="shared" si="1917"/>
        <v/>
      </c>
      <c r="AM7202" s="2" t="str">
        <f t="shared" si="1918"/>
        <v/>
      </c>
      <c r="AN7202" s="2" t="str">
        <f t="shared" si="1919"/>
        <v/>
      </c>
      <c r="AO7202" s="2" t="str">
        <f t="shared" si="1920"/>
        <v/>
      </c>
    </row>
    <row r="7203" spans="1:41" x14ac:dyDescent="0.3">
      <c r="A7203" s="111">
        <v>44878.069895833331</v>
      </c>
      <c r="B7203" s="78" t="s">
        <v>7621</v>
      </c>
      <c r="C7203" s="78" t="s">
        <v>846</v>
      </c>
      <c r="D7203" s="78" t="s">
        <v>2262</v>
      </c>
      <c r="E7203" s="78">
        <v>4</v>
      </c>
      <c r="F7203" s="78" t="s">
        <v>808</v>
      </c>
      <c r="G7203" s="78" t="s">
        <v>88</v>
      </c>
      <c r="H7203" s="112" t="s">
        <v>200</v>
      </c>
      <c r="I7203" s="112">
        <v>3</v>
      </c>
      <c r="J7203" s="113">
        <v>44878.069363425922</v>
      </c>
      <c r="K7203" s="113">
        <v>44878.069895833331</v>
      </c>
      <c r="M7203" s="113">
        <v>44878.07236111111</v>
      </c>
      <c r="N7203" s="113">
        <v>44878.072905092595</v>
      </c>
      <c r="O7203" s="78" t="s">
        <v>1187</v>
      </c>
      <c r="P7203" s="78" t="str">
        <f t="shared" si="1904"/>
        <v>CIC</v>
      </c>
      <c r="S7203" s="78" t="str">
        <f t="shared" si="1905"/>
        <v/>
      </c>
      <c r="V7203" s="78" t="str">
        <f t="shared" si="1906"/>
        <v/>
      </c>
      <c r="W7203" s="113">
        <v>44878.085532407407</v>
      </c>
      <c r="X7203" s="113">
        <f t="shared" si="1907"/>
        <v>2.4652777792653069E-3</v>
      </c>
      <c r="Y7203" s="113" t="str">
        <f t="shared" si="1908"/>
        <v/>
      </c>
      <c r="Z7203" s="113" t="str">
        <f t="shared" si="1909"/>
        <v/>
      </c>
      <c r="AB7203" s="2" t="str">
        <f t="shared" si="1910"/>
        <v/>
      </c>
      <c r="AC7203" s="2" t="str">
        <f t="shared" si="1910"/>
        <v/>
      </c>
      <c r="AE7203" s="2" t="str">
        <f t="shared" si="1911"/>
        <v/>
      </c>
      <c r="AF7203" s="2" t="str">
        <f t="shared" si="1912"/>
        <v/>
      </c>
      <c r="AG7203" s="2" t="str">
        <f t="shared" si="1913"/>
        <v/>
      </c>
      <c r="AH7203" s="2" t="str">
        <f t="shared" si="1914"/>
        <v/>
      </c>
      <c r="AI7203" s="2" t="str">
        <f t="shared" si="1915"/>
        <v/>
      </c>
      <c r="AK7203" s="2" t="str">
        <f t="shared" si="1916"/>
        <v/>
      </c>
      <c r="AL7203" s="2" t="str">
        <f t="shared" si="1917"/>
        <v/>
      </c>
      <c r="AM7203" s="2" t="str">
        <f t="shared" si="1918"/>
        <v/>
      </c>
      <c r="AN7203" s="2" t="str">
        <f t="shared" si="1919"/>
        <v/>
      </c>
      <c r="AO7203" s="2" t="str">
        <f t="shared" si="1920"/>
        <v/>
      </c>
    </row>
    <row r="7204" spans="1:41" x14ac:dyDescent="0.3">
      <c r="A7204" s="111">
        <v>44878.148969907408</v>
      </c>
      <c r="B7204" s="78" t="s">
        <v>7622</v>
      </c>
      <c r="C7204" s="78" t="s">
        <v>835</v>
      </c>
      <c r="D7204" s="78" t="s">
        <v>1199</v>
      </c>
      <c r="E7204" s="78">
        <v>516</v>
      </c>
      <c r="F7204" s="78" t="s">
        <v>809</v>
      </c>
      <c r="G7204" s="78" t="s">
        <v>92</v>
      </c>
      <c r="H7204" s="112" t="s">
        <v>204</v>
      </c>
      <c r="I7204" s="112">
        <v>2</v>
      </c>
      <c r="J7204" s="113">
        <v>44878.148206018515</v>
      </c>
      <c r="K7204" s="113">
        <v>44878.148969907408</v>
      </c>
      <c r="M7204" s="113">
        <v>44878.150104166663</v>
      </c>
      <c r="P7204" s="78" t="str">
        <f t="shared" si="1904"/>
        <v/>
      </c>
      <c r="S7204" s="78" t="str">
        <f t="shared" si="1905"/>
        <v/>
      </c>
      <c r="T7204" s="113">
        <v>44878.150509259256</v>
      </c>
      <c r="U7204" s="78" t="s">
        <v>1185</v>
      </c>
      <c r="V7204" s="78" t="str">
        <f t="shared" si="1906"/>
        <v>CIC</v>
      </c>
      <c r="W7204" s="113">
        <v>44878.156076388892</v>
      </c>
      <c r="X7204" s="113">
        <f t="shared" si="1907"/>
        <v>1.1342592551955022E-3</v>
      </c>
      <c r="Y7204" s="113">
        <f t="shared" si="1908"/>
        <v>4.0509259270038456E-4</v>
      </c>
      <c r="Z7204" s="113">
        <f t="shared" si="1909"/>
        <v>5.5671296358923428E-3</v>
      </c>
      <c r="AB7204" s="2">
        <f t="shared" si="1910"/>
        <v>35</v>
      </c>
      <c r="AC7204" s="2">
        <f t="shared" si="1910"/>
        <v>481</v>
      </c>
      <c r="AE7204" s="2" t="str">
        <f t="shared" si="1911"/>
        <v/>
      </c>
      <c r="AF7204" s="2" t="str">
        <f t="shared" si="1912"/>
        <v/>
      </c>
      <c r="AG7204" s="2">
        <f t="shared" si="1913"/>
        <v>35</v>
      </c>
      <c r="AH7204" s="2" t="str">
        <f t="shared" si="1914"/>
        <v/>
      </c>
      <c r="AI7204" s="2" t="str">
        <f t="shared" si="1915"/>
        <v/>
      </c>
      <c r="AK7204" s="2" t="str">
        <f t="shared" si="1916"/>
        <v/>
      </c>
      <c r="AL7204" s="2" t="str">
        <f t="shared" si="1917"/>
        <v/>
      </c>
      <c r="AM7204" s="2">
        <f t="shared" si="1918"/>
        <v>481</v>
      </c>
      <c r="AN7204" s="2" t="str">
        <f t="shared" si="1919"/>
        <v/>
      </c>
      <c r="AO7204" s="2" t="str">
        <f t="shared" si="1920"/>
        <v/>
      </c>
    </row>
    <row r="7205" spans="1:41" x14ac:dyDescent="0.3">
      <c r="A7205" s="111">
        <v>44878.240335648145</v>
      </c>
      <c r="B7205" s="78" t="s">
        <v>7623</v>
      </c>
      <c r="C7205" s="78" t="s">
        <v>853</v>
      </c>
      <c r="D7205" s="78" t="s">
        <v>1670</v>
      </c>
      <c r="E7205" s="78">
        <v>7</v>
      </c>
      <c r="F7205" s="78" t="s">
        <v>807</v>
      </c>
      <c r="G7205" s="78" t="s">
        <v>92</v>
      </c>
      <c r="H7205" s="112" t="s">
        <v>204</v>
      </c>
      <c r="I7205" s="112">
        <v>2</v>
      </c>
      <c r="J7205" s="113">
        <v>44878.23951388889</v>
      </c>
      <c r="K7205" s="113">
        <v>44878.240335648145</v>
      </c>
      <c r="M7205" s="113">
        <v>44878.242592592593</v>
      </c>
      <c r="N7205" s="113">
        <v>44878.242847222224</v>
      </c>
      <c r="O7205" s="78" t="s">
        <v>1187</v>
      </c>
      <c r="P7205" s="78" t="str">
        <f t="shared" si="1904"/>
        <v>CIC</v>
      </c>
      <c r="S7205" s="78" t="str">
        <f t="shared" si="1905"/>
        <v/>
      </c>
      <c r="V7205" s="78" t="str">
        <f t="shared" si="1906"/>
        <v/>
      </c>
      <c r="W7205" s="113">
        <v>44878.248252314814</v>
      </c>
      <c r="X7205" s="113">
        <f t="shared" si="1907"/>
        <v>2.2569444481632672E-3</v>
      </c>
      <c r="Y7205" s="113" t="str">
        <f t="shared" si="1908"/>
        <v/>
      </c>
      <c r="Z7205" s="113" t="str">
        <f t="shared" si="1909"/>
        <v/>
      </c>
      <c r="AB7205" s="2" t="str">
        <f t="shared" si="1910"/>
        <v/>
      </c>
      <c r="AC7205" s="2" t="str">
        <f t="shared" si="1910"/>
        <v/>
      </c>
      <c r="AE7205" s="2" t="str">
        <f t="shared" si="1911"/>
        <v/>
      </c>
      <c r="AF7205" s="2" t="str">
        <f t="shared" si="1912"/>
        <v/>
      </c>
      <c r="AG7205" s="2" t="str">
        <f t="shared" si="1913"/>
        <v/>
      </c>
      <c r="AH7205" s="2" t="str">
        <f t="shared" si="1914"/>
        <v/>
      </c>
      <c r="AI7205" s="2" t="str">
        <f t="shared" si="1915"/>
        <v/>
      </c>
      <c r="AK7205" s="2" t="str">
        <f t="shared" si="1916"/>
        <v/>
      </c>
      <c r="AL7205" s="2" t="str">
        <f t="shared" si="1917"/>
        <v/>
      </c>
      <c r="AM7205" s="2" t="str">
        <f t="shared" si="1918"/>
        <v/>
      </c>
      <c r="AN7205" s="2" t="str">
        <f t="shared" si="1919"/>
        <v/>
      </c>
      <c r="AO7205" s="2" t="str">
        <f t="shared" si="1920"/>
        <v/>
      </c>
    </row>
    <row r="7206" spans="1:41" x14ac:dyDescent="0.3">
      <c r="A7206" s="111">
        <v>44878.324849537035</v>
      </c>
      <c r="B7206" s="78" t="s">
        <v>7624</v>
      </c>
      <c r="C7206" s="78" t="s">
        <v>886</v>
      </c>
      <c r="D7206" s="78" t="s">
        <v>1567</v>
      </c>
      <c r="E7206" s="78">
        <v>63</v>
      </c>
      <c r="F7206" s="78" t="s">
        <v>809</v>
      </c>
      <c r="G7206" s="78" t="s">
        <v>100</v>
      </c>
      <c r="H7206" s="112" t="s">
        <v>208</v>
      </c>
      <c r="I7206" s="112">
        <v>3</v>
      </c>
      <c r="J7206" s="113">
        <v>44878.323935185188</v>
      </c>
      <c r="K7206" s="113">
        <v>44878.324849537035</v>
      </c>
      <c r="M7206" s="113">
        <v>44878.326365740744</v>
      </c>
      <c r="N7206" s="113">
        <v>44878.326377314814</v>
      </c>
      <c r="O7206" s="78" t="s">
        <v>1185</v>
      </c>
      <c r="P7206" s="78" t="str">
        <f t="shared" si="1904"/>
        <v>CIC</v>
      </c>
      <c r="S7206" s="78" t="str">
        <f t="shared" si="1905"/>
        <v/>
      </c>
      <c r="V7206" s="78" t="str">
        <f t="shared" si="1906"/>
        <v/>
      </c>
      <c r="W7206" s="113">
        <v>44878.385243055556</v>
      </c>
      <c r="X7206" s="113">
        <f t="shared" si="1907"/>
        <v>1.5162037088884972E-3</v>
      </c>
      <c r="Y7206" s="113" t="str">
        <f t="shared" si="1908"/>
        <v/>
      </c>
      <c r="Z7206" s="113" t="str">
        <f t="shared" si="1909"/>
        <v/>
      </c>
      <c r="AB7206" s="2" t="str">
        <f t="shared" si="1910"/>
        <v/>
      </c>
      <c r="AC7206" s="2" t="str">
        <f t="shared" si="1910"/>
        <v/>
      </c>
      <c r="AE7206" s="2" t="str">
        <f t="shared" si="1911"/>
        <v/>
      </c>
      <c r="AF7206" s="2" t="str">
        <f t="shared" si="1912"/>
        <v/>
      </c>
      <c r="AG7206" s="2" t="str">
        <f t="shared" si="1913"/>
        <v/>
      </c>
      <c r="AH7206" s="2" t="str">
        <f t="shared" si="1914"/>
        <v/>
      </c>
      <c r="AI7206" s="2" t="str">
        <f t="shared" si="1915"/>
        <v/>
      </c>
      <c r="AK7206" s="2" t="str">
        <f t="shared" si="1916"/>
        <v/>
      </c>
      <c r="AL7206" s="2" t="str">
        <f t="shared" si="1917"/>
        <v/>
      </c>
      <c r="AM7206" s="2" t="str">
        <f t="shared" si="1918"/>
        <v/>
      </c>
      <c r="AN7206" s="2" t="str">
        <f t="shared" si="1919"/>
        <v/>
      </c>
      <c r="AO7206" s="2" t="str">
        <f t="shared" si="1920"/>
        <v/>
      </c>
    </row>
    <row r="7207" spans="1:41" x14ac:dyDescent="0.3">
      <c r="A7207" s="111">
        <v>44878.338194444441</v>
      </c>
      <c r="B7207" s="78" t="s">
        <v>7625</v>
      </c>
      <c r="C7207" s="78" t="s">
        <v>951</v>
      </c>
      <c r="D7207" s="78" t="s">
        <v>1290</v>
      </c>
      <c r="F7207" s="78" t="s">
        <v>807</v>
      </c>
      <c r="G7207" s="78" t="s">
        <v>96</v>
      </c>
      <c r="H7207" s="112" t="s">
        <v>232</v>
      </c>
      <c r="I7207" s="112">
        <v>3</v>
      </c>
      <c r="J7207" s="113">
        <v>44878.337372685186</v>
      </c>
      <c r="K7207" s="113">
        <v>44878.338194444441</v>
      </c>
      <c r="L7207" s="113">
        <v>44878.344282407408</v>
      </c>
      <c r="M7207" s="113">
        <v>44878.371886574074</v>
      </c>
      <c r="N7207" s="113">
        <v>44878.37190972222</v>
      </c>
      <c r="O7207" s="78" t="s">
        <v>1185</v>
      </c>
      <c r="P7207" s="78" t="str">
        <f t="shared" si="1904"/>
        <v>CIC</v>
      </c>
      <c r="S7207" s="78" t="str">
        <f t="shared" si="1905"/>
        <v/>
      </c>
      <c r="T7207" s="113">
        <v>44878.380150462966</v>
      </c>
      <c r="U7207" s="78" t="s">
        <v>1412</v>
      </c>
      <c r="V7207" s="78" t="str">
        <f t="shared" si="1906"/>
        <v>PLOEG</v>
      </c>
      <c r="W7207" s="113">
        <v>44878.386354166665</v>
      </c>
      <c r="X7207" s="113">
        <f t="shared" si="1907"/>
        <v>6.0879629672854207E-3</v>
      </c>
      <c r="Y7207" s="113">
        <f t="shared" si="1908"/>
        <v>3.5868055558239575E-2</v>
      </c>
      <c r="Z7207" s="113">
        <f t="shared" si="1909"/>
        <v>6.2037036987021565E-3</v>
      </c>
      <c r="AB7207" s="2">
        <f t="shared" si="1910"/>
        <v>3099</v>
      </c>
      <c r="AC7207" s="2">
        <f t="shared" si="1910"/>
        <v>536</v>
      </c>
      <c r="AE7207" s="2" t="str">
        <f t="shared" si="1911"/>
        <v/>
      </c>
      <c r="AF7207" s="2" t="str">
        <f t="shared" si="1912"/>
        <v/>
      </c>
      <c r="AG7207" s="2" t="str">
        <f t="shared" si="1913"/>
        <v/>
      </c>
      <c r="AH7207" s="2">
        <f t="shared" si="1914"/>
        <v>3099</v>
      </c>
      <c r="AI7207" s="2" t="str">
        <f t="shared" si="1915"/>
        <v/>
      </c>
      <c r="AK7207" s="2" t="str">
        <f t="shared" si="1916"/>
        <v/>
      </c>
      <c r="AL7207" s="2" t="str">
        <f t="shared" si="1917"/>
        <v/>
      </c>
      <c r="AM7207" s="2" t="str">
        <f t="shared" si="1918"/>
        <v/>
      </c>
      <c r="AN7207" s="2">
        <f t="shared" si="1919"/>
        <v>536</v>
      </c>
      <c r="AO7207" s="2" t="str">
        <f t="shared" si="1920"/>
        <v/>
      </c>
    </row>
    <row r="7208" spans="1:41" x14ac:dyDescent="0.3">
      <c r="A7208" s="111">
        <v>44878.342951388891</v>
      </c>
      <c r="B7208" s="78" t="s">
        <v>7626</v>
      </c>
      <c r="C7208" s="78" t="s">
        <v>951</v>
      </c>
      <c r="D7208" s="78" t="s">
        <v>1378</v>
      </c>
      <c r="E7208" s="78">
        <v>36</v>
      </c>
      <c r="F7208" s="78" t="s">
        <v>808</v>
      </c>
      <c r="G7208" s="78" t="s">
        <v>86</v>
      </c>
      <c r="H7208" s="112" t="s">
        <v>288</v>
      </c>
      <c r="I7208" s="112">
        <v>3</v>
      </c>
      <c r="J7208" s="113">
        <v>44878.342719907407</v>
      </c>
      <c r="K7208" s="113">
        <v>44878.342951388891</v>
      </c>
      <c r="M7208" s="113">
        <v>44878.344282407408</v>
      </c>
      <c r="N7208" s="113">
        <v>44878.344363425924</v>
      </c>
      <c r="O7208" s="78" t="s">
        <v>1187</v>
      </c>
      <c r="P7208" s="78" t="str">
        <f t="shared" si="1904"/>
        <v>CIC</v>
      </c>
      <c r="S7208" s="78" t="str">
        <f t="shared" si="1905"/>
        <v/>
      </c>
      <c r="T7208" s="113">
        <v>44878.351979166669</v>
      </c>
      <c r="U7208" s="78" t="s">
        <v>1412</v>
      </c>
      <c r="V7208" s="78" t="str">
        <f t="shared" si="1906"/>
        <v>PLOEG</v>
      </c>
      <c r="W7208" s="113">
        <v>44878.371886574074</v>
      </c>
      <c r="X7208" s="113">
        <f t="shared" si="1907"/>
        <v>1.3310185167938471E-3</v>
      </c>
      <c r="Y7208" s="113">
        <f t="shared" si="1908"/>
        <v>7.6967592613073066E-3</v>
      </c>
      <c r="Z7208" s="113">
        <f t="shared" si="1909"/>
        <v>1.9907407404389232E-2</v>
      </c>
      <c r="AB7208" s="2">
        <f t="shared" si="1910"/>
        <v>665</v>
      </c>
      <c r="AC7208" s="2">
        <f t="shared" si="1910"/>
        <v>1720</v>
      </c>
      <c r="AE7208" s="2" t="str">
        <f t="shared" si="1911"/>
        <v/>
      </c>
      <c r="AF7208" s="2" t="str">
        <f t="shared" si="1912"/>
        <v/>
      </c>
      <c r="AG7208" s="2" t="str">
        <f t="shared" si="1913"/>
        <v/>
      </c>
      <c r="AH7208" s="2">
        <f t="shared" si="1914"/>
        <v>665</v>
      </c>
      <c r="AI7208" s="2" t="str">
        <f t="shared" si="1915"/>
        <v/>
      </c>
      <c r="AK7208" s="2" t="str">
        <f t="shared" si="1916"/>
        <v/>
      </c>
      <c r="AL7208" s="2" t="str">
        <f t="shared" si="1917"/>
        <v/>
      </c>
      <c r="AM7208" s="2" t="str">
        <f t="shared" si="1918"/>
        <v/>
      </c>
      <c r="AN7208" s="2">
        <f t="shared" si="1919"/>
        <v>1720</v>
      </c>
      <c r="AO7208" s="2" t="str">
        <f t="shared" si="1920"/>
        <v/>
      </c>
    </row>
    <row r="7209" spans="1:41" x14ac:dyDescent="0.3">
      <c r="A7209" s="111">
        <v>44878.438530092593</v>
      </c>
      <c r="B7209" s="78" t="s">
        <v>7627</v>
      </c>
      <c r="C7209" s="78" t="s">
        <v>886</v>
      </c>
      <c r="D7209" s="78" t="s">
        <v>1193</v>
      </c>
      <c r="E7209" s="78">
        <v>141</v>
      </c>
      <c r="F7209" s="78" t="s">
        <v>809</v>
      </c>
      <c r="G7209" s="78" t="s">
        <v>112</v>
      </c>
      <c r="H7209" s="112" t="s">
        <v>218</v>
      </c>
      <c r="I7209" s="112">
        <v>3</v>
      </c>
      <c r="J7209" s="113">
        <v>44878.438078703701</v>
      </c>
      <c r="K7209" s="113">
        <v>44878.438530092593</v>
      </c>
      <c r="M7209" s="113">
        <v>44878.440138888887</v>
      </c>
      <c r="N7209" s="113">
        <v>44878.440520833334</v>
      </c>
      <c r="O7209" s="78" t="s">
        <v>1187</v>
      </c>
      <c r="P7209" s="78" t="str">
        <f t="shared" si="1904"/>
        <v>CIC</v>
      </c>
      <c r="S7209" s="78" t="str">
        <f t="shared" si="1905"/>
        <v/>
      </c>
      <c r="V7209" s="78" t="str">
        <f t="shared" si="1906"/>
        <v/>
      </c>
      <c r="W7209" s="113">
        <v>44878.540798611109</v>
      </c>
      <c r="X7209" s="113">
        <f t="shared" si="1907"/>
        <v>1.6087962940218858E-3</v>
      </c>
      <c r="Y7209" s="113" t="str">
        <f t="shared" si="1908"/>
        <v/>
      </c>
      <c r="Z7209" s="113" t="str">
        <f t="shared" si="1909"/>
        <v/>
      </c>
      <c r="AB7209" s="2" t="str">
        <f t="shared" si="1910"/>
        <v/>
      </c>
      <c r="AC7209" s="2" t="str">
        <f t="shared" si="1910"/>
        <v/>
      </c>
      <c r="AE7209" s="2" t="str">
        <f t="shared" si="1911"/>
        <v/>
      </c>
      <c r="AF7209" s="2" t="str">
        <f t="shared" si="1912"/>
        <v/>
      </c>
      <c r="AG7209" s="2" t="str">
        <f t="shared" si="1913"/>
        <v/>
      </c>
      <c r="AH7209" s="2" t="str">
        <f t="shared" si="1914"/>
        <v/>
      </c>
      <c r="AI7209" s="2" t="str">
        <f t="shared" si="1915"/>
        <v/>
      </c>
      <c r="AK7209" s="2" t="str">
        <f t="shared" si="1916"/>
        <v/>
      </c>
      <c r="AL7209" s="2" t="str">
        <f t="shared" si="1917"/>
        <v/>
      </c>
      <c r="AM7209" s="2" t="str">
        <f t="shared" si="1918"/>
        <v/>
      </c>
      <c r="AN7209" s="2" t="str">
        <f t="shared" si="1919"/>
        <v/>
      </c>
      <c r="AO7209" s="2" t="str">
        <f t="shared" si="1920"/>
        <v/>
      </c>
    </row>
    <row r="7210" spans="1:41" x14ac:dyDescent="0.3">
      <c r="A7210" s="111">
        <v>44878.539224537039</v>
      </c>
      <c r="B7210" s="78" t="s">
        <v>7628</v>
      </c>
      <c r="C7210" s="78" t="s">
        <v>886</v>
      </c>
      <c r="D7210" s="78" t="s">
        <v>1534</v>
      </c>
      <c r="F7210" s="78" t="s">
        <v>809</v>
      </c>
      <c r="G7210" s="78" t="s">
        <v>150</v>
      </c>
      <c r="H7210" s="112" t="s">
        <v>402</v>
      </c>
      <c r="I7210" s="112">
        <v>3</v>
      </c>
      <c r="J7210" s="113">
        <v>44878.536377314813</v>
      </c>
      <c r="K7210" s="113">
        <v>44878.539224537039</v>
      </c>
      <c r="M7210" s="113">
        <v>44878.541226851848</v>
      </c>
      <c r="N7210" s="113">
        <v>44878.541261574072</v>
      </c>
      <c r="O7210" s="78" t="s">
        <v>1187</v>
      </c>
      <c r="P7210" s="78" t="str">
        <f t="shared" si="1904"/>
        <v>CIC</v>
      </c>
      <c r="S7210" s="78" t="str">
        <f t="shared" si="1905"/>
        <v/>
      </c>
      <c r="V7210" s="78" t="str">
        <f t="shared" si="1906"/>
        <v/>
      </c>
      <c r="W7210" s="113">
        <v>44878.640590277777</v>
      </c>
      <c r="X7210" s="113">
        <f t="shared" si="1907"/>
        <v>2.002314809942618E-3</v>
      </c>
      <c r="Y7210" s="113" t="str">
        <f t="shared" si="1908"/>
        <v/>
      </c>
      <c r="Z7210" s="113" t="str">
        <f t="shared" si="1909"/>
        <v/>
      </c>
      <c r="AB7210" s="2" t="str">
        <f t="shared" si="1910"/>
        <v/>
      </c>
      <c r="AC7210" s="2" t="str">
        <f t="shared" si="1910"/>
        <v/>
      </c>
      <c r="AE7210" s="2" t="str">
        <f t="shared" si="1911"/>
        <v/>
      </c>
      <c r="AF7210" s="2" t="str">
        <f t="shared" si="1912"/>
        <v/>
      </c>
      <c r="AG7210" s="2" t="str">
        <f t="shared" si="1913"/>
        <v/>
      </c>
      <c r="AH7210" s="2" t="str">
        <f t="shared" si="1914"/>
        <v/>
      </c>
      <c r="AI7210" s="2" t="str">
        <f t="shared" si="1915"/>
        <v/>
      </c>
      <c r="AK7210" s="2" t="str">
        <f t="shared" si="1916"/>
        <v/>
      </c>
      <c r="AL7210" s="2" t="str">
        <f t="shared" si="1917"/>
        <v/>
      </c>
      <c r="AM7210" s="2" t="str">
        <f t="shared" si="1918"/>
        <v/>
      </c>
      <c r="AN7210" s="2" t="str">
        <f t="shared" si="1919"/>
        <v/>
      </c>
      <c r="AO7210" s="2" t="str">
        <f t="shared" si="1920"/>
        <v/>
      </c>
    </row>
    <row r="7211" spans="1:41" x14ac:dyDescent="0.3">
      <c r="A7211" s="111">
        <v>44878.637986111113</v>
      </c>
      <c r="B7211" s="78" t="s">
        <v>7629</v>
      </c>
      <c r="C7211" s="78" t="s">
        <v>951</v>
      </c>
      <c r="D7211" s="78" t="s">
        <v>1307</v>
      </c>
      <c r="E7211" s="78">
        <v>61</v>
      </c>
      <c r="F7211" s="78" t="s">
        <v>808</v>
      </c>
      <c r="G7211" s="78" t="s">
        <v>98</v>
      </c>
      <c r="H7211" s="112" t="s">
        <v>248</v>
      </c>
      <c r="I7211" s="112">
        <v>2</v>
      </c>
      <c r="J7211" s="113">
        <v>44878.637037037035</v>
      </c>
      <c r="K7211" s="113">
        <v>44878.637986111113</v>
      </c>
      <c r="M7211" s="113">
        <v>44878.639120370368</v>
      </c>
      <c r="N7211" s="113">
        <v>44878.639143518521</v>
      </c>
      <c r="O7211" s="78" t="s">
        <v>1185</v>
      </c>
      <c r="P7211" s="78" t="str">
        <f t="shared" si="1904"/>
        <v>CIC</v>
      </c>
      <c r="S7211" s="78" t="str">
        <f t="shared" si="1905"/>
        <v/>
      </c>
      <c r="V7211" s="78" t="str">
        <f t="shared" si="1906"/>
        <v/>
      </c>
      <c r="W7211" s="113">
        <v>44878.652881944443</v>
      </c>
      <c r="X7211" s="113">
        <f t="shared" si="1907"/>
        <v>1.1342592551955022E-3</v>
      </c>
      <c r="Y7211" s="113" t="str">
        <f t="shared" si="1908"/>
        <v/>
      </c>
      <c r="Z7211" s="113" t="str">
        <f t="shared" si="1909"/>
        <v/>
      </c>
      <c r="AB7211" s="2" t="str">
        <f t="shared" si="1910"/>
        <v/>
      </c>
      <c r="AC7211" s="2" t="str">
        <f t="shared" si="1910"/>
        <v/>
      </c>
      <c r="AE7211" s="2" t="str">
        <f t="shared" si="1911"/>
        <v/>
      </c>
      <c r="AF7211" s="2" t="str">
        <f t="shared" si="1912"/>
        <v/>
      </c>
      <c r="AG7211" s="2" t="str">
        <f t="shared" si="1913"/>
        <v/>
      </c>
      <c r="AH7211" s="2" t="str">
        <f t="shared" si="1914"/>
        <v/>
      </c>
      <c r="AI7211" s="2" t="str">
        <f t="shared" si="1915"/>
        <v/>
      </c>
      <c r="AK7211" s="2" t="str">
        <f t="shared" si="1916"/>
        <v/>
      </c>
      <c r="AL7211" s="2" t="str">
        <f t="shared" si="1917"/>
        <v/>
      </c>
      <c r="AM7211" s="2" t="str">
        <f t="shared" si="1918"/>
        <v/>
      </c>
      <c r="AN7211" s="2" t="str">
        <f t="shared" si="1919"/>
        <v/>
      </c>
      <c r="AO7211" s="2" t="str">
        <f t="shared" si="1920"/>
        <v/>
      </c>
    </row>
    <row r="7212" spans="1:41" x14ac:dyDescent="0.3">
      <c r="A7212" s="111">
        <v>44878.637986111113</v>
      </c>
      <c r="B7212" s="78" t="s">
        <v>7629</v>
      </c>
      <c r="C7212" s="78" t="s">
        <v>886</v>
      </c>
      <c r="D7212" s="78" t="s">
        <v>1307</v>
      </c>
      <c r="E7212" s="78">
        <v>61</v>
      </c>
      <c r="F7212" s="78" t="s">
        <v>808</v>
      </c>
      <c r="G7212" s="78" t="s">
        <v>98</v>
      </c>
      <c r="H7212" s="112" t="s">
        <v>248</v>
      </c>
      <c r="I7212" s="112">
        <v>2</v>
      </c>
      <c r="J7212" s="113">
        <v>44878.637037037035</v>
      </c>
      <c r="K7212" s="113">
        <v>44878.637986111113</v>
      </c>
      <c r="M7212" s="113">
        <v>44878.640625</v>
      </c>
      <c r="N7212" s="113">
        <v>44878.640625</v>
      </c>
      <c r="O7212" s="78" t="s">
        <v>1185</v>
      </c>
      <c r="P7212" s="78" t="str">
        <f t="shared" si="1904"/>
        <v>CIC</v>
      </c>
      <c r="S7212" s="78" t="str">
        <f t="shared" si="1905"/>
        <v/>
      </c>
      <c r="V7212" s="78" t="str">
        <f t="shared" si="1906"/>
        <v/>
      </c>
      <c r="W7212" s="113">
        <v>44878.652858796297</v>
      </c>
      <c r="X7212" s="113">
        <f t="shared" si="1907"/>
        <v>2.638888887304347E-3</v>
      </c>
      <c r="Y7212" s="113" t="str">
        <f t="shared" si="1908"/>
        <v/>
      </c>
      <c r="Z7212" s="113" t="str">
        <f t="shared" si="1909"/>
        <v/>
      </c>
      <c r="AB7212" s="2" t="str">
        <f t="shared" si="1910"/>
        <v/>
      </c>
      <c r="AC7212" s="2" t="str">
        <f t="shared" si="1910"/>
        <v/>
      </c>
      <c r="AE7212" s="2" t="str">
        <f t="shared" si="1911"/>
        <v/>
      </c>
      <c r="AF7212" s="2" t="str">
        <f t="shared" si="1912"/>
        <v/>
      </c>
      <c r="AG7212" s="2" t="str">
        <f t="shared" si="1913"/>
        <v/>
      </c>
      <c r="AH7212" s="2" t="str">
        <f t="shared" si="1914"/>
        <v/>
      </c>
      <c r="AI7212" s="2" t="str">
        <f t="shared" si="1915"/>
        <v/>
      </c>
      <c r="AK7212" s="2" t="str">
        <f t="shared" si="1916"/>
        <v/>
      </c>
      <c r="AL7212" s="2" t="str">
        <f t="shared" si="1917"/>
        <v/>
      </c>
      <c r="AM7212" s="2" t="str">
        <f t="shared" si="1918"/>
        <v/>
      </c>
      <c r="AN7212" s="2" t="str">
        <f t="shared" si="1919"/>
        <v/>
      </c>
      <c r="AO7212" s="2" t="str">
        <f t="shared" si="1920"/>
        <v/>
      </c>
    </row>
    <row r="7213" spans="1:41" x14ac:dyDescent="0.3">
      <c r="A7213" s="111">
        <v>44878.668368055558</v>
      </c>
      <c r="B7213" s="78" t="s">
        <v>7630</v>
      </c>
      <c r="C7213" s="78" t="s">
        <v>886</v>
      </c>
      <c r="D7213" s="78" t="s">
        <v>1362</v>
      </c>
      <c r="E7213" s="78">
        <v>39</v>
      </c>
      <c r="F7213" s="78" t="s">
        <v>807</v>
      </c>
      <c r="G7213" s="78" t="s">
        <v>86</v>
      </c>
      <c r="H7213" s="112" t="s">
        <v>252</v>
      </c>
      <c r="I7213" s="112">
        <v>4</v>
      </c>
      <c r="J7213" s="113">
        <v>44878.666516203702</v>
      </c>
      <c r="K7213" s="113">
        <v>44878.668368055558</v>
      </c>
      <c r="M7213" s="113">
        <v>44878.670925925922</v>
      </c>
      <c r="N7213" s="113">
        <v>44878.670937499999</v>
      </c>
      <c r="O7213" s="78" t="s">
        <v>1185</v>
      </c>
      <c r="P7213" s="78" t="str">
        <f t="shared" si="1904"/>
        <v>CIC</v>
      </c>
      <c r="S7213" s="78" t="str">
        <f t="shared" si="1905"/>
        <v/>
      </c>
      <c r="T7213" s="113">
        <v>44878.677060185182</v>
      </c>
      <c r="U7213" s="78" t="s">
        <v>1258</v>
      </c>
      <c r="V7213" s="78" t="str">
        <f t="shared" si="1906"/>
        <v>PLOEG</v>
      </c>
      <c r="W7213" s="113">
        <v>44878.71670138889</v>
      </c>
      <c r="X7213" s="113">
        <f t="shared" si="1907"/>
        <v>2.5578703643986955E-3</v>
      </c>
      <c r="Y7213" s="113">
        <f t="shared" si="1908"/>
        <v>6.1342592598521151E-3</v>
      </c>
      <c r="Z7213" s="113">
        <f t="shared" si="1909"/>
        <v>3.9641203708015382E-2</v>
      </c>
      <c r="AB7213" s="2">
        <f t="shared" si="1910"/>
        <v>530</v>
      </c>
      <c r="AC7213" s="2">
        <f t="shared" si="1910"/>
        <v>3425</v>
      </c>
      <c r="AE7213" s="2" t="str">
        <f t="shared" si="1911"/>
        <v/>
      </c>
      <c r="AF7213" s="2" t="str">
        <f t="shared" si="1912"/>
        <v/>
      </c>
      <c r="AG7213" s="2" t="str">
        <f t="shared" si="1913"/>
        <v/>
      </c>
      <c r="AH7213" s="2" t="str">
        <f t="shared" si="1914"/>
        <v/>
      </c>
      <c r="AI7213" s="2">
        <f t="shared" si="1915"/>
        <v>530</v>
      </c>
      <c r="AK7213" s="2" t="str">
        <f t="shared" si="1916"/>
        <v/>
      </c>
      <c r="AL7213" s="2" t="str">
        <f t="shared" si="1917"/>
        <v/>
      </c>
      <c r="AM7213" s="2" t="str">
        <f t="shared" si="1918"/>
        <v/>
      </c>
      <c r="AN7213" s="2" t="str">
        <f t="shared" si="1919"/>
        <v/>
      </c>
      <c r="AO7213" s="2">
        <f t="shared" si="1920"/>
        <v>3425</v>
      </c>
    </row>
    <row r="7214" spans="1:41" x14ac:dyDescent="0.3">
      <c r="A7214" s="111">
        <v>44878.676388888889</v>
      </c>
      <c r="B7214" s="78" t="s">
        <v>7631</v>
      </c>
      <c r="C7214" s="78" t="s">
        <v>951</v>
      </c>
      <c r="D7214" s="78" t="s">
        <v>2367</v>
      </c>
      <c r="E7214" s="78">
        <v>178</v>
      </c>
      <c r="F7214" s="78" t="s">
        <v>809</v>
      </c>
      <c r="G7214" s="78" t="s">
        <v>102</v>
      </c>
      <c r="H7214" s="112" t="s">
        <v>226</v>
      </c>
      <c r="I7214" s="112">
        <v>3</v>
      </c>
      <c r="J7214" s="113">
        <v>44878.675682870373</v>
      </c>
      <c r="K7214" s="113">
        <v>44878.676388888889</v>
      </c>
      <c r="L7214" s="113">
        <v>44878.685011574074</v>
      </c>
      <c r="M7214" s="113">
        <v>44878.683831018519</v>
      </c>
      <c r="N7214" s="113">
        <v>44878.68440972222</v>
      </c>
      <c r="O7214" s="78" t="s">
        <v>1187</v>
      </c>
      <c r="P7214" s="78" t="str">
        <f t="shared" si="1904"/>
        <v>CIC</v>
      </c>
      <c r="S7214" s="78" t="str">
        <f t="shared" si="1905"/>
        <v/>
      </c>
      <c r="V7214" s="78" t="str">
        <f t="shared" si="1906"/>
        <v/>
      </c>
      <c r="W7214" s="113">
        <v>44878.755046296297</v>
      </c>
      <c r="X7214" s="113">
        <f t="shared" si="1907"/>
        <v>7.442129630362615E-3</v>
      </c>
      <c r="Y7214" s="113" t="str">
        <f t="shared" si="1908"/>
        <v/>
      </c>
      <c r="Z7214" s="113" t="str">
        <f t="shared" si="1909"/>
        <v/>
      </c>
      <c r="AB7214" s="2" t="str">
        <f t="shared" si="1910"/>
        <v/>
      </c>
      <c r="AC7214" s="2" t="str">
        <f t="shared" si="1910"/>
        <v/>
      </c>
      <c r="AE7214" s="2" t="str">
        <f t="shared" si="1911"/>
        <v/>
      </c>
      <c r="AF7214" s="2" t="str">
        <f t="shared" si="1912"/>
        <v/>
      </c>
      <c r="AG7214" s="2" t="str">
        <f t="shared" si="1913"/>
        <v/>
      </c>
      <c r="AH7214" s="2" t="str">
        <f t="shared" si="1914"/>
        <v/>
      </c>
      <c r="AI7214" s="2" t="str">
        <f t="shared" si="1915"/>
        <v/>
      </c>
      <c r="AK7214" s="2" t="str">
        <f t="shared" si="1916"/>
        <v/>
      </c>
      <c r="AL7214" s="2" t="str">
        <f t="shared" si="1917"/>
        <v/>
      </c>
      <c r="AM7214" s="2" t="str">
        <f t="shared" si="1918"/>
        <v/>
      </c>
      <c r="AN7214" s="2" t="str">
        <f t="shared" si="1919"/>
        <v/>
      </c>
      <c r="AO7214" s="2" t="str">
        <f t="shared" si="1920"/>
        <v/>
      </c>
    </row>
    <row r="7215" spans="1:41" x14ac:dyDescent="0.3">
      <c r="A7215" s="111">
        <v>44878.677800925929</v>
      </c>
      <c r="B7215" s="78" t="s">
        <v>7632</v>
      </c>
      <c r="C7215" s="78" t="s">
        <v>951</v>
      </c>
      <c r="D7215" s="78" t="s">
        <v>1792</v>
      </c>
      <c r="F7215" s="78" t="s">
        <v>809</v>
      </c>
      <c r="G7215" s="78" t="s">
        <v>102</v>
      </c>
      <c r="H7215" s="112" t="s">
        <v>226</v>
      </c>
      <c r="I7215" s="112">
        <v>3</v>
      </c>
      <c r="J7215" s="113">
        <v>44878.675787037035</v>
      </c>
      <c r="K7215" s="113">
        <v>44878.677800925929</v>
      </c>
      <c r="M7215" s="113">
        <v>44878.685011574074</v>
      </c>
      <c r="N7215" s="113">
        <v>44878.685266203705</v>
      </c>
      <c r="O7215" s="78" t="s">
        <v>1187</v>
      </c>
      <c r="P7215" s="78" t="str">
        <f t="shared" si="1904"/>
        <v>CIC</v>
      </c>
      <c r="S7215" s="78" t="str">
        <f t="shared" si="1905"/>
        <v/>
      </c>
      <c r="T7215" s="113">
        <v>44878.697083333333</v>
      </c>
      <c r="U7215" s="78" t="s">
        <v>1412</v>
      </c>
      <c r="V7215" s="78" t="str">
        <f t="shared" si="1906"/>
        <v>PLOEG</v>
      </c>
      <c r="W7215" s="113">
        <v>44878.75508101852</v>
      </c>
      <c r="X7215" s="113">
        <f t="shared" si="1907"/>
        <v>7.2106481457012706E-3</v>
      </c>
      <c r="Y7215" s="113">
        <f t="shared" si="1908"/>
        <v>1.2071759258105885E-2</v>
      </c>
      <c r="Z7215" s="113">
        <f t="shared" si="1909"/>
        <v>5.7997685187729076E-2</v>
      </c>
      <c r="AB7215" s="2">
        <f t="shared" si="1910"/>
        <v>1043</v>
      </c>
      <c r="AC7215" s="2">
        <f t="shared" si="1910"/>
        <v>5011</v>
      </c>
      <c r="AE7215" s="2" t="str">
        <f t="shared" si="1911"/>
        <v/>
      </c>
      <c r="AF7215" s="2" t="str">
        <f t="shared" si="1912"/>
        <v/>
      </c>
      <c r="AG7215" s="2" t="str">
        <f t="shared" si="1913"/>
        <v/>
      </c>
      <c r="AH7215" s="2">
        <f t="shared" si="1914"/>
        <v>1043</v>
      </c>
      <c r="AI7215" s="2" t="str">
        <f t="shared" si="1915"/>
        <v/>
      </c>
      <c r="AK7215" s="2" t="str">
        <f t="shared" si="1916"/>
        <v/>
      </c>
      <c r="AL7215" s="2" t="str">
        <f t="shared" si="1917"/>
        <v/>
      </c>
      <c r="AM7215" s="2" t="str">
        <f t="shared" si="1918"/>
        <v/>
      </c>
      <c r="AN7215" s="2">
        <f t="shared" si="1919"/>
        <v>5011</v>
      </c>
      <c r="AO7215" s="2" t="str">
        <f t="shared" si="1920"/>
        <v/>
      </c>
    </row>
    <row r="7216" spans="1:41" x14ac:dyDescent="0.3">
      <c r="A7216" s="111">
        <v>44878.681273148148</v>
      </c>
      <c r="B7216" s="78" t="s">
        <v>7633</v>
      </c>
      <c r="C7216" s="78" t="s">
        <v>943</v>
      </c>
      <c r="D7216" s="78" t="s">
        <v>1454</v>
      </c>
      <c r="F7216" s="78" t="s">
        <v>809</v>
      </c>
      <c r="G7216" s="78" t="s">
        <v>102</v>
      </c>
      <c r="H7216" s="112" t="s">
        <v>206</v>
      </c>
      <c r="I7216" s="112">
        <v>3</v>
      </c>
      <c r="J7216" s="113">
        <v>44878.680949074071</v>
      </c>
      <c r="K7216" s="113">
        <v>44878.681273148148</v>
      </c>
      <c r="M7216" s="113">
        <v>44878.68167824074</v>
      </c>
      <c r="P7216" s="78" t="str">
        <f t="shared" si="1904"/>
        <v/>
      </c>
      <c r="S7216" s="78" t="str">
        <f t="shared" si="1905"/>
        <v/>
      </c>
      <c r="V7216" s="78" t="str">
        <f t="shared" si="1906"/>
        <v/>
      </c>
      <c r="W7216" s="113">
        <v>44878.688738425924</v>
      </c>
      <c r="X7216" s="113">
        <f t="shared" si="1907"/>
        <v>4.0509259270038456E-4</v>
      </c>
      <c r="Y7216" s="113" t="str">
        <f t="shared" si="1908"/>
        <v/>
      </c>
      <c r="Z7216" s="113" t="str">
        <f t="shared" si="1909"/>
        <v/>
      </c>
      <c r="AB7216" s="2" t="str">
        <f t="shared" si="1910"/>
        <v/>
      </c>
      <c r="AC7216" s="2" t="str">
        <f t="shared" si="1910"/>
        <v/>
      </c>
      <c r="AE7216" s="2" t="str">
        <f t="shared" si="1911"/>
        <v/>
      </c>
      <c r="AF7216" s="2" t="str">
        <f t="shared" si="1912"/>
        <v/>
      </c>
      <c r="AG7216" s="2" t="str">
        <f t="shared" si="1913"/>
        <v/>
      </c>
      <c r="AH7216" s="2" t="str">
        <f t="shared" si="1914"/>
        <v/>
      </c>
      <c r="AI7216" s="2" t="str">
        <f t="shared" si="1915"/>
        <v/>
      </c>
      <c r="AK7216" s="2" t="str">
        <f t="shared" si="1916"/>
        <v/>
      </c>
      <c r="AL7216" s="2" t="str">
        <f t="shared" si="1917"/>
        <v/>
      </c>
      <c r="AM7216" s="2" t="str">
        <f t="shared" si="1918"/>
        <v/>
      </c>
      <c r="AN7216" s="2" t="str">
        <f t="shared" si="1919"/>
        <v/>
      </c>
      <c r="AO7216" s="2" t="str">
        <f t="shared" si="1920"/>
        <v/>
      </c>
    </row>
    <row r="7217" spans="1:41" x14ac:dyDescent="0.3">
      <c r="A7217" s="111">
        <v>44878.714756944442</v>
      </c>
      <c r="B7217" s="78" t="s">
        <v>7634</v>
      </c>
      <c r="C7217" s="78" t="s">
        <v>886</v>
      </c>
      <c r="D7217" s="78" t="s">
        <v>1199</v>
      </c>
      <c r="E7217" s="78">
        <v>62</v>
      </c>
      <c r="F7217" s="78" t="s">
        <v>809</v>
      </c>
      <c r="G7217" s="78" t="s">
        <v>120</v>
      </c>
      <c r="H7217" s="112" t="s">
        <v>380</v>
      </c>
      <c r="I7217" s="112">
        <v>4</v>
      </c>
      <c r="J7217" s="113">
        <v>44878.714282407411</v>
      </c>
      <c r="K7217" s="113">
        <v>44878.714756944442</v>
      </c>
      <c r="M7217" s="113">
        <v>44878.717951388891</v>
      </c>
      <c r="N7217" s="113">
        <v>44878.718275462961</v>
      </c>
      <c r="O7217" s="78" t="s">
        <v>1187</v>
      </c>
      <c r="P7217" s="78" t="str">
        <f t="shared" si="1904"/>
        <v>CIC</v>
      </c>
      <c r="S7217" s="78" t="str">
        <f t="shared" si="1905"/>
        <v/>
      </c>
      <c r="V7217" s="78" t="str">
        <f t="shared" si="1906"/>
        <v/>
      </c>
      <c r="W7217" s="113">
        <v>44878.730902777781</v>
      </c>
      <c r="X7217" s="113">
        <f t="shared" si="1907"/>
        <v>3.1944444490363821E-3</v>
      </c>
      <c r="Y7217" s="113" t="str">
        <f t="shared" si="1908"/>
        <v/>
      </c>
      <c r="Z7217" s="113" t="str">
        <f t="shared" si="1909"/>
        <v/>
      </c>
      <c r="AB7217" s="2" t="str">
        <f t="shared" si="1910"/>
        <v/>
      </c>
      <c r="AC7217" s="2" t="str">
        <f t="shared" si="1910"/>
        <v/>
      </c>
      <c r="AE7217" s="2" t="str">
        <f t="shared" si="1911"/>
        <v/>
      </c>
      <c r="AF7217" s="2" t="str">
        <f t="shared" si="1912"/>
        <v/>
      </c>
      <c r="AG7217" s="2" t="str">
        <f t="shared" si="1913"/>
        <v/>
      </c>
      <c r="AH7217" s="2" t="str">
        <f t="shared" si="1914"/>
        <v/>
      </c>
      <c r="AI7217" s="2" t="str">
        <f t="shared" si="1915"/>
        <v/>
      </c>
      <c r="AK7217" s="2" t="str">
        <f t="shared" si="1916"/>
        <v/>
      </c>
      <c r="AL7217" s="2" t="str">
        <f t="shared" si="1917"/>
        <v/>
      </c>
      <c r="AM7217" s="2" t="str">
        <f t="shared" si="1918"/>
        <v/>
      </c>
      <c r="AN7217" s="2" t="str">
        <f t="shared" si="1919"/>
        <v/>
      </c>
      <c r="AO7217" s="2" t="str">
        <f t="shared" si="1920"/>
        <v/>
      </c>
    </row>
    <row r="7218" spans="1:41" x14ac:dyDescent="0.3">
      <c r="A7218" s="111">
        <v>44878.759004629632</v>
      </c>
      <c r="B7218" s="78" t="s">
        <v>7635</v>
      </c>
      <c r="C7218" s="78" t="s">
        <v>846</v>
      </c>
      <c r="D7218" s="78" t="s">
        <v>2285</v>
      </c>
      <c r="E7218" s="78">
        <v>74</v>
      </c>
      <c r="F7218" s="78" t="s">
        <v>809</v>
      </c>
      <c r="G7218" s="78" t="s">
        <v>90</v>
      </c>
      <c r="H7218" s="112" t="s">
        <v>224</v>
      </c>
      <c r="I7218" s="112">
        <v>2</v>
      </c>
      <c r="J7218" s="113">
        <v>44878.758275462962</v>
      </c>
      <c r="K7218" s="113">
        <v>44878.759004629632</v>
      </c>
      <c r="M7218" s="113">
        <v>44878.759201388886</v>
      </c>
      <c r="N7218" s="113">
        <v>44878.761782407404</v>
      </c>
      <c r="O7218" s="78" t="s">
        <v>1185</v>
      </c>
      <c r="P7218" s="78" t="str">
        <f t="shared" si="1904"/>
        <v>CIC</v>
      </c>
      <c r="S7218" s="78" t="str">
        <f t="shared" si="1905"/>
        <v/>
      </c>
      <c r="V7218" s="78" t="str">
        <f t="shared" si="1906"/>
        <v/>
      </c>
      <c r="W7218" s="113">
        <v>44878.765324074076</v>
      </c>
      <c r="X7218" s="113">
        <f t="shared" si="1907"/>
        <v>1.9675925432238728E-4</v>
      </c>
      <c r="Y7218" s="113" t="str">
        <f t="shared" si="1908"/>
        <v/>
      </c>
      <c r="Z7218" s="113" t="str">
        <f t="shared" si="1909"/>
        <v/>
      </c>
      <c r="AB7218" s="2" t="str">
        <f t="shared" si="1910"/>
        <v/>
      </c>
      <c r="AC7218" s="2" t="str">
        <f t="shared" si="1910"/>
        <v/>
      </c>
      <c r="AE7218" s="2" t="str">
        <f t="shared" si="1911"/>
        <v/>
      </c>
      <c r="AF7218" s="2" t="str">
        <f t="shared" si="1912"/>
        <v/>
      </c>
      <c r="AG7218" s="2" t="str">
        <f t="shared" si="1913"/>
        <v/>
      </c>
      <c r="AH7218" s="2" t="str">
        <f t="shared" si="1914"/>
        <v/>
      </c>
      <c r="AI7218" s="2" t="str">
        <f t="shared" si="1915"/>
        <v/>
      </c>
      <c r="AK7218" s="2" t="str">
        <f t="shared" si="1916"/>
        <v/>
      </c>
      <c r="AL7218" s="2" t="str">
        <f t="shared" si="1917"/>
        <v/>
      </c>
      <c r="AM7218" s="2" t="str">
        <f t="shared" si="1918"/>
        <v/>
      </c>
      <c r="AN7218" s="2" t="str">
        <f t="shared" si="1919"/>
        <v/>
      </c>
      <c r="AO7218" s="2" t="str">
        <f t="shared" si="1920"/>
        <v/>
      </c>
    </row>
    <row r="7219" spans="1:41" x14ac:dyDescent="0.3">
      <c r="A7219" s="111">
        <v>44878.759004629632</v>
      </c>
      <c r="B7219" s="78" t="s">
        <v>7635</v>
      </c>
      <c r="C7219" s="78" t="s">
        <v>835</v>
      </c>
      <c r="D7219" s="78" t="s">
        <v>2285</v>
      </c>
      <c r="E7219" s="78">
        <v>74</v>
      </c>
      <c r="F7219" s="78" t="s">
        <v>809</v>
      </c>
      <c r="G7219" s="78" t="s">
        <v>90</v>
      </c>
      <c r="H7219" s="112" t="s">
        <v>224</v>
      </c>
      <c r="I7219" s="112">
        <v>2</v>
      </c>
      <c r="J7219" s="113">
        <v>44878.758275462962</v>
      </c>
      <c r="K7219" s="113">
        <v>44878.759004629632</v>
      </c>
      <c r="M7219" s="113">
        <v>44878.766099537039</v>
      </c>
      <c r="P7219" s="78" t="str">
        <f t="shared" si="1904"/>
        <v/>
      </c>
      <c r="Q7219" s="113">
        <v>44878.766111111108</v>
      </c>
      <c r="R7219" s="78" t="s">
        <v>1185</v>
      </c>
      <c r="S7219" s="78" t="str">
        <f t="shared" si="1905"/>
        <v>CIC</v>
      </c>
      <c r="T7219" s="113">
        <v>44878.778275462966</v>
      </c>
      <c r="U7219" s="78" t="s">
        <v>1216</v>
      </c>
      <c r="V7219" s="78" t="str">
        <f t="shared" si="1906"/>
        <v>PLOEG</v>
      </c>
      <c r="W7219" s="113">
        <v>44878.805300925924</v>
      </c>
      <c r="X7219" s="113">
        <f t="shared" si="1907"/>
        <v>7.0949074070085771E-3</v>
      </c>
      <c r="Y7219" s="113">
        <f t="shared" si="1908"/>
        <v>1.2175925927294884E-2</v>
      </c>
      <c r="Z7219" s="113">
        <f t="shared" si="1909"/>
        <v>2.7025462957681157E-2</v>
      </c>
      <c r="AB7219" s="2">
        <f t="shared" si="1910"/>
        <v>1052</v>
      </c>
      <c r="AC7219" s="2">
        <f t="shared" si="1910"/>
        <v>2335</v>
      </c>
      <c r="AE7219" s="2" t="str">
        <f t="shared" si="1911"/>
        <v/>
      </c>
      <c r="AF7219" s="2" t="str">
        <f t="shared" si="1912"/>
        <v/>
      </c>
      <c r="AG7219" s="2">
        <f t="shared" si="1913"/>
        <v>1052</v>
      </c>
      <c r="AH7219" s="2" t="str">
        <f t="shared" si="1914"/>
        <v/>
      </c>
      <c r="AI7219" s="2" t="str">
        <f t="shared" si="1915"/>
        <v/>
      </c>
      <c r="AK7219" s="2" t="str">
        <f t="shared" si="1916"/>
        <v/>
      </c>
      <c r="AL7219" s="2" t="str">
        <f t="shared" si="1917"/>
        <v/>
      </c>
      <c r="AM7219" s="2">
        <f t="shared" si="1918"/>
        <v>2335</v>
      </c>
      <c r="AN7219" s="2" t="str">
        <f t="shared" si="1919"/>
        <v/>
      </c>
      <c r="AO7219" s="2" t="str">
        <f t="shared" si="1920"/>
        <v/>
      </c>
    </row>
    <row r="7220" spans="1:41" x14ac:dyDescent="0.3">
      <c r="A7220" s="111">
        <v>44878.793217592596</v>
      </c>
      <c r="B7220" s="78" t="s">
        <v>7636</v>
      </c>
      <c r="C7220" s="78" t="s">
        <v>846</v>
      </c>
      <c r="D7220" s="78" t="s">
        <v>1199</v>
      </c>
      <c r="E7220" s="78">
        <v>449</v>
      </c>
      <c r="F7220" s="78" t="s">
        <v>809</v>
      </c>
      <c r="G7220" s="78" t="s">
        <v>116</v>
      </c>
      <c r="H7220" s="112" t="s">
        <v>228</v>
      </c>
      <c r="I7220" s="112">
        <v>2</v>
      </c>
      <c r="J7220" s="113">
        <v>44878.792824074073</v>
      </c>
      <c r="K7220" s="113">
        <v>44878.793217592596</v>
      </c>
      <c r="M7220" s="113">
        <v>44878.793692129628</v>
      </c>
      <c r="P7220" s="78" t="str">
        <f t="shared" si="1904"/>
        <v/>
      </c>
      <c r="Q7220" s="113">
        <v>44878.794189814813</v>
      </c>
      <c r="R7220" s="78" t="s">
        <v>1185</v>
      </c>
      <c r="S7220" s="78" t="str">
        <f t="shared" si="1905"/>
        <v>CIC</v>
      </c>
      <c r="T7220" s="113">
        <v>44878.800150462965</v>
      </c>
      <c r="U7220" s="78" t="s">
        <v>1187</v>
      </c>
      <c r="V7220" s="78" t="str">
        <f t="shared" si="1906"/>
        <v>CIC</v>
      </c>
      <c r="W7220" s="113">
        <v>44878.813159722224</v>
      </c>
      <c r="X7220" s="113">
        <f t="shared" si="1907"/>
        <v>4.7453703155042604E-4</v>
      </c>
      <c r="Y7220" s="113">
        <f t="shared" si="1908"/>
        <v>6.4583333369228058E-3</v>
      </c>
      <c r="Z7220" s="113">
        <f t="shared" si="1909"/>
        <v>1.3009259258979E-2</v>
      </c>
      <c r="AB7220" s="2">
        <f t="shared" si="1910"/>
        <v>558</v>
      </c>
      <c r="AC7220" s="2">
        <f t="shared" si="1910"/>
        <v>1124</v>
      </c>
      <c r="AE7220" s="2" t="str">
        <f t="shared" si="1911"/>
        <v/>
      </c>
      <c r="AF7220" s="2" t="str">
        <f t="shared" si="1912"/>
        <v/>
      </c>
      <c r="AG7220" s="2">
        <f t="shared" si="1913"/>
        <v>558</v>
      </c>
      <c r="AH7220" s="2" t="str">
        <f t="shared" si="1914"/>
        <v/>
      </c>
      <c r="AI7220" s="2" t="str">
        <f t="shared" si="1915"/>
        <v/>
      </c>
      <c r="AK7220" s="2" t="str">
        <f t="shared" si="1916"/>
        <v/>
      </c>
      <c r="AL7220" s="2" t="str">
        <f t="shared" si="1917"/>
        <v/>
      </c>
      <c r="AM7220" s="2">
        <f t="shared" si="1918"/>
        <v>1124</v>
      </c>
      <c r="AN7220" s="2" t="str">
        <f t="shared" si="1919"/>
        <v/>
      </c>
      <c r="AO7220" s="2" t="str">
        <f t="shared" si="1920"/>
        <v/>
      </c>
    </row>
    <row r="7221" spans="1:41" x14ac:dyDescent="0.3">
      <c r="A7221" s="111">
        <v>44878.819606481484</v>
      </c>
      <c r="B7221" s="78" t="s">
        <v>7637</v>
      </c>
      <c r="C7221" s="78" t="s">
        <v>846</v>
      </c>
      <c r="D7221" s="78" t="s">
        <v>1199</v>
      </c>
      <c r="E7221" s="78">
        <v>449</v>
      </c>
      <c r="F7221" s="78" t="s">
        <v>809</v>
      </c>
      <c r="G7221" s="78" t="s">
        <v>90</v>
      </c>
      <c r="H7221" s="112" t="s">
        <v>224</v>
      </c>
      <c r="I7221" s="112">
        <v>2</v>
      </c>
      <c r="J7221" s="113">
        <v>44878.819236111114</v>
      </c>
      <c r="K7221" s="113">
        <v>44878.819606481484</v>
      </c>
      <c r="M7221" s="113">
        <v>44878.820648148147</v>
      </c>
      <c r="P7221" s="78" t="str">
        <f t="shared" si="1904"/>
        <v/>
      </c>
      <c r="Q7221" s="113">
        <v>44878.820671296293</v>
      </c>
      <c r="R7221" s="78" t="s">
        <v>1185</v>
      </c>
      <c r="S7221" s="78" t="str">
        <f t="shared" si="1905"/>
        <v>CIC</v>
      </c>
      <c r="V7221" s="78" t="str">
        <f t="shared" si="1906"/>
        <v/>
      </c>
      <c r="W7221" s="113">
        <v>44878.841307870367</v>
      </c>
      <c r="X7221" s="113">
        <f t="shared" si="1907"/>
        <v>1.0416666627861559E-3</v>
      </c>
      <c r="Y7221" s="113" t="str">
        <f t="shared" si="1908"/>
        <v/>
      </c>
      <c r="Z7221" s="113" t="str">
        <f t="shared" si="1909"/>
        <v/>
      </c>
      <c r="AB7221" s="2" t="str">
        <f t="shared" si="1910"/>
        <v/>
      </c>
      <c r="AC7221" s="2" t="str">
        <f t="shared" si="1910"/>
        <v/>
      </c>
      <c r="AE7221" s="2" t="str">
        <f t="shared" si="1911"/>
        <v/>
      </c>
      <c r="AF7221" s="2" t="str">
        <f t="shared" si="1912"/>
        <v/>
      </c>
      <c r="AG7221" s="2" t="str">
        <f t="shared" si="1913"/>
        <v/>
      </c>
      <c r="AH7221" s="2" t="str">
        <f t="shared" si="1914"/>
        <v/>
      </c>
      <c r="AI7221" s="2" t="str">
        <f t="shared" si="1915"/>
        <v/>
      </c>
      <c r="AK7221" s="2" t="str">
        <f t="shared" si="1916"/>
        <v/>
      </c>
      <c r="AL7221" s="2" t="str">
        <f t="shared" si="1917"/>
        <v/>
      </c>
      <c r="AM7221" s="2" t="str">
        <f t="shared" si="1918"/>
        <v/>
      </c>
      <c r="AN7221" s="2" t="str">
        <f t="shared" si="1919"/>
        <v/>
      </c>
      <c r="AO7221" s="2" t="str">
        <f t="shared" si="1920"/>
        <v/>
      </c>
    </row>
    <row r="7222" spans="1:41" x14ac:dyDescent="0.3">
      <c r="A7222" s="111">
        <v>44878.835127314815</v>
      </c>
      <c r="B7222" s="78" t="s">
        <v>7638</v>
      </c>
      <c r="C7222" s="78" t="s">
        <v>835</v>
      </c>
      <c r="D7222" s="78" t="s">
        <v>2023</v>
      </c>
      <c r="F7222" s="78" t="s">
        <v>809</v>
      </c>
      <c r="G7222" s="78" t="s">
        <v>92</v>
      </c>
      <c r="H7222" s="112" t="s">
        <v>204</v>
      </c>
      <c r="I7222" s="112">
        <v>2</v>
      </c>
      <c r="J7222" s="113">
        <v>44878.834270833337</v>
      </c>
      <c r="K7222" s="113">
        <v>44878.835127314815</v>
      </c>
      <c r="M7222" s="113">
        <v>44878.835555555554</v>
      </c>
      <c r="N7222" s="113">
        <v>44878.836423611108</v>
      </c>
      <c r="O7222" s="78" t="s">
        <v>1185</v>
      </c>
      <c r="P7222" s="78" t="str">
        <f t="shared" si="1904"/>
        <v>CIC</v>
      </c>
      <c r="Q7222" s="113">
        <v>44878.841990740744</v>
      </c>
      <c r="R7222" s="78" t="s">
        <v>1216</v>
      </c>
      <c r="S7222" s="78" t="str">
        <f t="shared" si="1905"/>
        <v>PLOEG</v>
      </c>
      <c r="T7222" s="113">
        <v>44878.85087962963</v>
      </c>
      <c r="U7222" s="78" t="s">
        <v>1216</v>
      </c>
      <c r="V7222" s="78" t="str">
        <f t="shared" si="1906"/>
        <v>PLOEG</v>
      </c>
      <c r="W7222" s="113">
        <v>44878.860208333332</v>
      </c>
      <c r="X7222" s="113">
        <f t="shared" si="1907"/>
        <v>4.2824073898373172E-4</v>
      </c>
      <c r="Y7222" s="113">
        <f t="shared" si="1908"/>
        <v>1.5324074076488614E-2</v>
      </c>
      <c r="Z7222" s="113">
        <f t="shared" si="1909"/>
        <v>9.3287037016125396E-3</v>
      </c>
      <c r="AB7222" s="2">
        <f t="shared" si="1910"/>
        <v>1324</v>
      </c>
      <c r="AC7222" s="2">
        <f t="shared" si="1910"/>
        <v>806</v>
      </c>
      <c r="AE7222" s="2" t="str">
        <f t="shared" si="1911"/>
        <v/>
      </c>
      <c r="AF7222" s="2" t="str">
        <f t="shared" si="1912"/>
        <v/>
      </c>
      <c r="AG7222" s="2">
        <f t="shared" si="1913"/>
        <v>1324</v>
      </c>
      <c r="AH7222" s="2" t="str">
        <f t="shared" si="1914"/>
        <v/>
      </c>
      <c r="AI7222" s="2" t="str">
        <f t="shared" si="1915"/>
        <v/>
      </c>
      <c r="AK7222" s="2" t="str">
        <f t="shared" si="1916"/>
        <v/>
      </c>
      <c r="AL7222" s="2" t="str">
        <f t="shared" si="1917"/>
        <v/>
      </c>
      <c r="AM7222" s="2">
        <f t="shared" si="1918"/>
        <v>806</v>
      </c>
      <c r="AN7222" s="2" t="str">
        <f t="shared" si="1919"/>
        <v/>
      </c>
      <c r="AO7222" s="2" t="str">
        <f t="shared" si="1920"/>
        <v/>
      </c>
    </row>
    <row r="7223" spans="1:41" x14ac:dyDescent="0.3">
      <c r="A7223" s="111">
        <v>44878.873344907406</v>
      </c>
      <c r="B7223" s="78" t="s">
        <v>7639</v>
      </c>
      <c r="C7223" s="78" t="s">
        <v>835</v>
      </c>
      <c r="D7223" s="78" t="s">
        <v>7640</v>
      </c>
      <c r="F7223" s="78" t="s">
        <v>809</v>
      </c>
      <c r="G7223" s="78" t="s">
        <v>106</v>
      </c>
      <c r="H7223" s="112" t="s">
        <v>212</v>
      </c>
      <c r="I7223" s="112">
        <v>4</v>
      </c>
      <c r="J7223" s="113">
        <v>44878.871516203704</v>
      </c>
      <c r="K7223" s="113">
        <v>44878.873344907406</v>
      </c>
      <c r="M7223" s="113">
        <v>44878.873391203706</v>
      </c>
      <c r="P7223" s="78" t="str">
        <f t="shared" si="1904"/>
        <v/>
      </c>
      <c r="S7223" s="78" t="str">
        <f t="shared" si="1905"/>
        <v/>
      </c>
      <c r="T7223" s="113">
        <v>44878.873437499999</v>
      </c>
      <c r="U7223" s="78" t="s">
        <v>1187</v>
      </c>
      <c r="V7223" s="78" t="str">
        <f t="shared" si="1906"/>
        <v>CIC</v>
      </c>
      <c r="W7223" s="113">
        <v>44878.898888888885</v>
      </c>
      <c r="X7223" s="113" t="str">
        <f t="shared" si="1907"/>
        <v/>
      </c>
      <c r="Y7223" s="113" t="str">
        <f t="shared" si="1908"/>
        <v/>
      </c>
      <c r="Z7223" s="113">
        <f t="shared" si="1909"/>
        <v>2.545138888672227E-2</v>
      </c>
      <c r="AB7223" s="2" t="str">
        <f t="shared" si="1910"/>
        <v/>
      </c>
      <c r="AC7223" s="2">
        <f t="shared" si="1910"/>
        <v>2199</v>
      </c>
      <c r="AE7223" s="2" t="str">
        <f t="shared" si="1911"/>
        <v/>
      </c>
      <c r="AF7223" s="2" t="str">
        <f t="shared" si="1912"/>
        <v/>
      </c>
      <c r="AG7223" s="2" t="str">
        <f t="shared" si="1913"/>
        <v/>
      </c>
      <c r="AH7223" s="2" t="str">
        <f t="shared" si="1914"/>
        <v/>
      </c>
      <c r="AI7223" s="2" t="str">
        <f t="shared" si="1915"/>
        <v/>
      </c>
      <c r="AK7223" s="2" t="str">
        <f t="shared" si="1916"/>
        <v/>
      </c>
      <c r="AL7223" s="2" t="str">
        <f t="shared" si="1917"/>
        <v/>
      </c>
      <c r="AM7223" s="2" t="str">
        <f t="shared" si="1918"/>
        <v/>
      </c>
      <c r="AN7223" s="2" t="str">
        <f t="shared" si="1919"/>
        <v/>
      </c>
      <c r="AO7223" s="2">
        <f t="shared" si="1920"/>
        <v>2199</v>
      </c>
    </row>
    <row r="7224" spans="1:41" x14ac:dyDescent="0.3">
      <c r="A7224" s="111">
        <v>44878.885023148148</v>
      </c>
      <c r="B7224" s="78" t="s">
        <v>7641</v>
      </c>
      <c r="C7224" s="78" t="s">
        <v>846</v>
      </c>
      <c r="D7224" s="78" t="s">
        <v>1546</v>
      </c>
      <c r="E7224" s="78">
        <v>11</v>
      </c>
      <c r="F7224" s="78" t="s">
        <v>809</v>
      </c>
      <c r="G7224" s="78" t="s">
        <v>86</v>
      </c>
      <c r="H7224" s="112" t="s">
        <v>210</v>
      </c>
      <c r="I7224" s="112">
        <v>3</v>
      </c>
      <c r="J7224" s="113">
        <v>44878.884768518517</v>
      </c>
      <c r="K7224" s="113">
        <v>44878.885023148148</v>
      </c>
      <c r="M7224" s="113">
        <v>44878.88585648148</v>
      </c>
      <c r="N7224" s="113">
        <v>44878.886203703703</v>
      </c>
      <c r="O7224" s="78" t="s">
        <v>1185</v>
      </c>
      <c r="P7224" s="78" t="str">
        <f t="shared" si="1904"/>
        <v>CIC</v>
      </c>
      <c r="S7224" s="78" t="str">
        <f t="shared" si="1905"/>
        <v/>
      </c>
      <c r="T7224" s="113">
        <v>44878.893865740742</v>
      </c>
      <c r="U7224" s="78" t="s">
        <v>1185</v>
      </c>
      <c r="V7224" s="78" t="str">
        <f t="shared" si="1906"/>
        <v>CIC</v>
      </c>
      <c r="W7224" s="113">
        <v>44878.911585648151</v>
      </c>
      <c r="X7224" s="113">
        <f t="shared" si="1907"/>
        <v>8.3333333168411627E-4</v>
      </c>
      <c r="Y7224" s="113">
        <f t="shared" si="1908"/>
        <v>8.0092592615983449E-3</v>
      </c>
      <c r="Z7224" s="113">
        <f t="shared" si="1909"/>
        <v>1.7719907409627922E-2</v>
      </c>
      <c r="AB7224" s="2">
        <f t="shared" si="1910"/>
        <v>692</v>
      </c>
      <c r="AC7224" s="2">
        <f t="shared" si="1910"/>
        <v>1531</v>
      </c>
      <c r="AE7224" s="2" t="str">
        <f t="shared" si="1911"/>
        <v/>
      </c>
      <c r="AF7224" s="2" t="str">
        <f t="shared" si="1912"/>
        <v/>
      </c>
      <c r="AG7224" s="2" t="str">
        <f t="shared" si="1913"/>
        <v/>
      </c>
      <c r="AH7224" s="2">
        <f t="shared" si="1914"/>
        <v>692</v>
      </c>
      <c r="AI7224" s="2" t="str">
        <f t="shared" si="1915"/>
        <v/>
      </c>
      <c r="AK7224" s="2" t="str">
        <f t="shared" si="1916"/>
        <v/>
      </c>
      <c r="AL7224" s="2" t="str">
        <f t="shared" si="1917"/>
        <v/>
      </c>
      <c r="AM7224" s="2" t="str">
        <f t="shared" si="1918"/>
        <v/>
      </c>
      <c r="AN7224" s="2">
        <f t="shared" si="1919"/>
        <v>1531</v>
      </c>
      <c r="AO7224" s="2" t="str">
        <f t="shared" si="1920"/>
        <v/>
      </c>
    </row>
    <row r="7225" spans="1:41" x14ac:dyDescent="0.3">
      <c r="A7225" s="111">
        <v>44879.367256944446</v>
      </c>
      <c r="B7225" s="78" t="s">
        <v>7642</v>
      </c>
      <c r="C7225" s="78" t="s">
        <v>886</v>
      </c>
      <c r="F7225" s="78" t="s">
        <v>807</v>
      </c>
      <c r="G7225" s="78" t="s">
        <v>114</v>
      </c>
      <c r="H7225" s="112" t="s">
        <v>214</v>
      </c>
      <c r="I7225" s="112">
        <v>2</v>
      </c>
      <c r="J7225" s="113">
        <v>44879.366909722223</v>
      </c>
      <c r="K7225" s="113">
        <v>44879.367256944446</v>
      </c>
      <c r="M7225" s="113">
        <v>44879.367523148147</v>
      </c>
      <c r="P7225" s="78" t="str">
        <f t="shared" si="1904"/>
        <v/>
      </c>
      <c r="Q7225" s="113">
        <v>44879.367835648147</v>
      </c>
      <c r="R7225" s="78" t="s">
        <v>1185</v>
      </c>
      <c r="S7225" s="78" t="str">
        <f t="shared" si="1905"/>
        <v>CIC</v>
      </c>
      <c r="T7225" s="113">
        <v>44879.373310185183</v>
      </c>
      <c r="U7225" s="78" t="s">
        <v>1185</v>
      </c>
      <c r="V7225" s="78" t="str">
        <f t="shared" si="1906"/>
        <v>CIC</v>
      </c>
      <c r="W7225" s="113">
        <v>44879.406481481485</v>
      </c>
      <c r="X7225" s="113">
        <f t="shared" si="1907"/>
        <v>2.6620370044838637E-4</v>
      </c>
      <c r="Y7225" s="113">
        <f t="shared" si="1908"/>
        <v>5.7870370364980772E-3</v>
      </c>
      <c r="Z7225" s="113">
        <f t="shared" si="1909"/>
        <v>3.3171296301588882E-2</v>
      </c>
      <c r="AB7225" s="2">
        <f t="shared" si="1910"/>
        <v>500</v>
      </c>
      <c r="AC7225" s="2">
        <f t="shared" si="1910"/>
        <v>2866</v>
      </c>
      <c r="AE7225" s="2" t="str">
        <f t="shared" si="1911"/>
        <v/>
      </c>
      <c r="AF7225" s="2" t="str">
        <f t="shared" si="1912"/>
        <v/>
      </c>
      <c r="AG7225" s="2">
        <f t="shared" si="1913"/>
        <v>500</v>
      </c>
      <c r="AH7225" s="2" t="str">
        <f t="shared" si="1914"/>
        <v/>
      </c>
      <c r="AI7225" s="2" t="str">
        <f t="shared" si="1915"/>
        <v/>
      </c>
      <c r="AK7225" s="2" t="str">
        <f t="shared" si="1916"/>
        <v/>
      </c>
      <c r="AL7225" s="2" t="str">
        <f t="shared" si="1917"/>
        <v/>
      </c>
      <c r="AM7225" s="2">
        <f t="shared" si="1918"/>
        <v>2866</v>
      </c>
      <c r="AN7225" s="2" t="str">
        <f t="shared" si="1919"/>
        <v/>
      </c>
      <c r="AO7225" s="2" t="str">
        <f t="shared" si="1920"/>
        <v/>
      </c>
    </row>
    <row r="7226" spans="1:41" x14ac:dyDescent="0.3">
      <c r="A7226" s="111">
        <v>44879.367256944446</v>
      </c>
      <c r="B7226" s="78" t="s">
        <v>7642</v>
      </c>
      <c r="C7226" s="78" t="s">
        <v>1775</v>
      </c>
      <c r="F7226" s="78" t="s">
        <v>807</v>
      </c>
      <c r="G7226" s="78" t="s">
        <v>114</v>
      </c>
      <c r="H7226" s="112" t="s">
        <v>214</v>
      </c>
      <c r="I7226" s="112">
        <v>2</v>
      </c>
      <c r="J7226" s="113">
        <v>44879.366909722223</v>
      </c>
      <c r="K7226" s="113">
        <v>44879.367256944446</v>
      </c>
      <c r="M7226" s="113">
        <v>44879.37060185185</v>
      </c>
      <c r="N7226" s="113">
        <v>44879.370648148149</v>
      </c>
      <c r="O7226" s="78" t="s">
        <v>1187</v>
      </c>
      <c r="P7226" s="78" t="str">
        <f t="shared" si="1904"/>
        <v>CIC</v>
      </c>
      <c r="S7226" s="78" t="str">
        <f t="shared" si="1905"/>
        <v/>
      </c>
      <c r="V7226" s="78" t="str">
        <f t="shared" si="1906"/>
        <v/>
      </c>
      <c r="W7226" s="113">
        <v>44879.631469907406</v>
      </c>
      <c r="X7226" s="113">
        <f t="shared" si="1907"/>
        <v>3.3449074035161175E-3</v>
      </c>
      <c r="Y7226" s="113" t="str">
        <f t="shared" si="1908"/>
        <v/>
      </c>
      <c r="Z7226" s="113" t="str">
        <f t="shared" si="1909"/>
        <v/>
      </c>
      <c r="AB7226" s="2" t="str">
        <f t="shared" si="1910"/>
        <v/>
      </c>
      <c r="AC7226" s="2" t="str">
        <f t="shared" si="1910"/>
        <v/>
      </c>
      <c r="AE7226" s="2" t="str">
        <f t="shared" si="1911"/>
        <v/>
      </c>
      <c r="AF7226" s="2" t="str">
        <f t="shared" si="1912"/>
        <v/>
      </c>
      <c r="AG7226" s="2" t="str">
        <f t="shared" si="1913"/>
        <v/>
      </c>
      <c r="AH7226" s="2" t="str">
        <f t="shared" si="1914"/>
        <v/>
      </c>
      <c r="AI7226" s="2" t="str">
        <f t="shared" si="1915"/>
        <v/>
      </c>
      <c r="AK7226" s="2" t="str">
        <f t="shared" si="1916"/>
        <v/>
      </c>
      <c r="AL7226" s="2" t="str">
        <f t="shared" si="1917"/>
        <v/>
      </c>
      <c r="AM7226" s="2" t="str">
        <f t="shared" si="1918"/>
        <v/>
      </c>
      <c r="AN7226" s="2" t="str">
        <f t="shared" si="1919"/>
        <v/>
      </c>
      <c r="AO7226" s="2" t="str">
        <f t="shared" si="1920"/>
        <v/>
      </c>
    </row>
    <row r="7227" spans="1:41" x14ac:dyDescent="0.3">
      <c r="A7227" s="111">
        <v>44879.422395833331</v>
      </c>
      <c r="B7227" s="78" t="s">
        <v>7643</v>
      </c>
      <c r="C7227" s="78" t="s">
        <v>886</v>
      </c>
      <c r="D7227" s="78" t="s">
        <v>1418</v>
      </c>
      <c r="F7227" s="78" t="s">
        <v>807</v>
      </c>
      <c r="G7227" s="78" t="s">
        <v>148</v>
      </c>
      <c r="H7227" s="112" t="s">
        <v>328</v>
      </c>
      <c r="I7227" s="112">
        <v>2</v>
      </c>
      <c r="J7227" s="113">
        <v>44879.421458333331</v>
      </c>
      <c r="K7227" s="113">
        <v>44879.422395833331</v>
      </c>
      <c r="M7227" s="113">
        <v>44879.422731481478</v>
      </c>
      <c r="P7227" s="78" t="str">
        <f t="shared" si="1904"/>
        <v/>
      </c>
      <c r="S7227" s="78" t="str">
        <f t="shared" si="1905"/>
        <v/>
      </c>
      <c r="V7227" s="78" t="str">
        <f t="shared" si="1906"/>
        <v/>
      </c>
      <c r="W7227" s="113">
        <v>44879.423587962963</v>
      </c>
      <c r="X7227" s="113">
        <f t="shared" si="1907"/>
        <v>3.3564814657438546E-4</v>
      </c>
      <c r="Y7227" s="113" t="str">
        <f t="shared" si="1908"/>
        <v/>
      </c>
      <c r="Z7227" s="113" t="str">
        <f t="shared" si="1909"/>
        <v/>
      </c>
      <c r="AB7227" s="2" t="str">
        <f t="shared" si="1910"/>
        <v/>
      </c>
      <c r="AC7227" s="2" t="str">
        <f t="shared" si="1910"/>
        <v/>
      </c>
      <c r="AE7227" s="2" t="str">
        <f t="shared" si="1911"/>
        <v/>
      </c>
      <c r="AF7227" s="2" t="str">
        <f t="shared" si="1912"/>
        <v/>
      </c>
      <c r="AG7227" s="2" t="str">
        <f t="shared" si="1913"/>
        <v/>
      </c>
      <c r="AH7227" s="2" t="str">
        <f t="shared" si="1914"/>
        <v/>
      </c>
      <c r="AI7227" s="2" t="str">
        <f t="shared" si="1915"/>
        <v/>
      </c>
      <c r="AK7227" s="2" t="str">
        <f t="shared" si="1916"/>
        <v/>
      </c>
      <c r="AL7227" s="2" t="str">
        <f t="shared" si="1917"/>
        <v/>
      </c>
      <c r="AM7227" s="2" t="str">
        <f t="shared" si="1918"/>
        <v/>
      </c>
      <c r="AN7227" s="2" t="str">
        <f t="shared" si="1919"/>
        <v/>
      </c>
      <c r="AO7227" s="2" t="str">
        <f t="shared" si="1920"/>
        <v/>
      </c>
    </row>
    <row r="7228" spans="1:41" x14ac:dyDescent="0.3">
      <c r="A7228" s="111">
        <v>44879.583333333336</v>
      </c>
      <c r="B7228" s="78" t="s">
        <v>7644</v>
      </c>
      <c r="C7228" s="78" t="s">
        <v>886</v>
      </c>
      <c r="D7228" s="78" t="s">
        <v>1294</v>
      </c>
      <c r="E7228" s="78">
        <v>52</v>
      </c>
      <c r="F7228" s="78" t="s">
        <v>808</v>
      </c>
      <c r="G7228" s="78" t="s">
        <v>102</v>
      </c>
      <c r="H7228" s="112" t="s">
        <v>206</v>
      </c>
      <c r="I7228" s="112">
        <v>3</v>
      </c>
      <c r="J7228" s="113">
        <v>44879.583009259259</v>
      </c>
      <c r="K7228" s="113">
        <v>44879.583333333336</v>
      </c>
      <c r="M7228" s="113">
        <v>44879.584386574075</v>
      </c>
      <c r="N7228" s="113">
        <v>44879.584421296298</v>
      </c>
      <c r="O7228" s="78" t="s">
        <v>1187</v>
      </c>
      <c r="P7228" s="78" t="str">
        <f t="shared" si="1904"/>
        <v>CIC</v>
      </c>
      <c r="S7228" s="78" t="str">
        <f t="shared" si="1905"/>
        <v/>
      </c>
      <c r="V7228" s="78" t="str">
        <f t="shared" si="1906"/>
        <v/>
      </c>
      <c r="W7228" s="113">
        <v>44879.585729166669</v>
      </c>
      <c r="X7228" s="113">
        <f t="shared" si="1907"/>
        <v>1.0532407395658083E-3</v>
      </c>
      <c r="Y7228" s="113" t="str">
        <f t="shared" si="1908"/>
        <v/>
      </c>
      <c r="Z7228" s="113" t="str">
        <f t="shared" si="1909"/>
        <v/>
      </c>
      <c r="AB7228" s="2" t="str">
        <f t="shared" si="1910"/>
        <v/>
      </c>
      <c r="AC7228" s="2" t="str">
        <f t="shared" si="1910"/>
        <v/>
      </c>
      <c r="AE7228" s="2" t="str">
        <f t="shared" si="1911"/>
        <v/>
      </c>
      <c r="AF7228" s="2" t="str">
        <f t="shared" si="1912"/>
        <v/>
      </c>
      <c r="AG7228" s="2" t="str">
        <f t="shared" si="1913"/>
        <v/>
      </c>
      <c r="AH7228" s="2" t="str">
        <f t="shared" si="1914"/>
        <v/>
      </c>
      <c r="AI7228" s="2" t="str">
        <f t="shared" si="1915"/>
        <v/>
      </c>
      <c r="AK7228" s="2" t="str">
        <f t="shared" si="1916"/>
        <v/>
      </c>
      <c r="AL7228" s="2" t="str">
        <f t="shared" si="1917"/>
        <v/>
      </c>
      <c r="AM7228" s="2" t="str">
        <f t="shared" si="1918"/>
        <v/>
      </c>
      <c r="AN7228" s="2" t="str">
        <f t="shared" si="1919"/>
        <v/>
      </c>
      <c r="AO7228" s="2" t="str">
        <f t="shared" si="1920"/>
        <v/>
      </c>
    </row>
    <row r="7229" spans="1:41" x14ac:dyDescent="0.3">
      <c r="A7229" s="111">
        <v>44879.630914351852</v>
      </c>
      <c r="B7229" s="78" t="s">
        <v>7645</v>
      </c>
      <c r="C7229" s="78" t="s">
        <v>1364</v>
      </c>
      <c r="D7229" s="78" t="s">
        <v>1446</v>
      </c>
      <c r="E7229" s="78">
        <v>46</v>
      </c>
      <c r="F7229" s="78" t="s">
        <v>808</v>
      </c>
      <c r="G7229" s="78" t="s">
        <v>90</v>
      </c>
      <c r="H7229" s="112" t="s">
        <v>592</v>
      </c>
      <c r="I7229" s="112">
        <v>1</v>
      </c>
      <c r="J7229" s="113">
        <v>44879.630914351852</v>
      </c>
      <c r="K7229" s="113">
        <v>44879.630914351852</v>
      </c>
      <c r="M7229" s="113">
        <v>44879.630949074075</v>
      </c>
      <c r="P7229" s="78" t="str">
        <f t="shared" si="1904"/>
        <v/>
      </c>
      <c r="S7229" s="78" t="str">
        <f t="shared" si="1905"/>
        <v/>
      </c>
      <c r="T7229" s="113">
        <v>44879.630949074075</v>
      </c>
      <c r="U7229" s="78" t="s">
        <v>5926</v>
      </c>
      <c r="V7229" s="78" t="str">
        <f t="shared" si="1906"/>
        <v/>
      </c>
      <c r="W7229" s="113">
        <v>44879.632025462961</v>
      </c>
      <c r="X7229" s="113" t="str">
        <f t="shared" si="1907"/>
        <v/>
      </c>
      <c r="Y7229" s="113" t="str">
        <f t="shared" si="1908"/>
        <v/>
      </c>
      <c r="Z7229" s="113">
        <f t="shared" si="1909"/>
        <v>1.0763888858491555E-3</v>
      </c>
      <c r="AB7229" s="2" t="str">
        <f t="shared" si="1910"/>
        <v/>
      </c>
      <c r="AC7229" s="2">
        <f t="shared" si="1910"/>
        <v>93</v>
      </c>
      <c r="AE7229" s="2" t="str">
        <f t="shared" si="1911"/>
        <v/>
      </c>
      <c r="AF7229" s="2" t="str">
        <f t="shared" si="1912"/>
        <v/>
      </c>
      <c r="AG7229" s="2" t="str">
        <f t="shared" si="1913"/>
        <v/>
      </c>
      <c r="AH7229" s="2" t="str">
        <f t="shared" si="1914"/>
        <v/>
      </c>
      <c r="AI7229" s="2" t="str">
        <f t="shared" si="1915"/>
        <v/>
      </c>
      <c r="AK7229" s="2" t="str">
        <f t="shared" si="1916"/>
        <v/>
      </c>
      <c r="AL7229" s="2">
        <f t="shared" si="1917"/>
        <v>93</v>
      </c>
      <c r="AM7229" s="2" t="str">
        <f t="shared" si="1918"/>
        <v/>
      </c>
      <c r="AN7229" s="2" t="str">
        <f t="shared" si="1919"/>
        <v/>
      </c>
      <c r="AO7229" s="2" t="str">
        <f t="shared" si="1920"/>
        <v/>
      </c>
    </row>
    <row r="7230" spans="1:41" x14ac:dyDescent="0.3">
      <c r="A7230" s="111">
        <v>44879.641608796293</v>
      </c>
      <c r="B7230" s="78" t="s">
        <v>7646</v>
      </c>
      <c r="C7230" s="78" t="s">
        <v>886</v>
      </c>
      <c r="D7230" s="78" t="s">
        <v>2593</v>
      </c>
      <c r="E7230" s="78">
        <v>4</v>
      </c>
      <c r="F7230" s="78" t="s">
        <v>807</v>
      </c>
      <c r="G7230" s="78" t="s">
        <v>94</v>
      </c>
      <c r="H7230" s="112" t="s">
        <v>246</v>
      </c>
      <c r="I7230" s="112">
        <v>2</v>
      </c>
      <c r="J7230" s="113">
        <v>44879.641400462962</v>
      </c>
      <c r="K7230" s="113">
        <v>44879.641608796293</v>
      </c>
      <c r="M7230" s="113">
        <v>44879.641956018517</v>
      </c>
      <c r="N7230" s="113">
        <v>44879.642407407409</v>
      </c>
      <c r="O7230" s="78" t="s">
        <v>1187</v>
      </c>
      <c r="P7230" s="78" t="str">
        <f t="shared" si="1904"/>
        <v>CIC</v>
      </c>
      <c r="S7230" s="78" t="str">
        <f t="shared" si="1905"/>
        <v/>
      </c>
      <c r="T7230" s="113">
        <v>44879.647546296299</v>
      </c>
      <c r="U7230" s="78" t="s">
        <v>1344</v>
      </c>
      <c r="V7230" s="78" t="str">
        <f t="shared" si="1906"/>
        <v>PLOEG</v>
      </c>
      <c r="W7230" s="113">
        <v>44879.653090277781</v>
      </c>
      <c r="X7230" s="113">
        <f t="shared" si="1907"/>
        <v>3.4722222335403785E-4</v>
      </c>
      <c r="Y7230" s="113">
        <f t="shared" si="1908"/>
        <v>5.5902777821756899E-3</v>
      </c>
      <c r="Z7230" s="113">
        <f t="shared" si="1909"/>
        <v>5.543981482333038E-3</v>
      </c>
      <c r="AB7230" s="2">
        <f t="shared" si="1910"/>
        <v>483</v>
      </c>
      <c r="AC7230" s="2">
        <f t="shared" si="1910"/>
        <v>479</v>
      </c>
      <c r="AE7230" s="2" t="str">
        <f t="shared" si="1911"/>
        <v/>
      </c>
      <c r="AF7230" s="2" t="str">
        <f t="shared" si="1912"/>
        <v/>
      </c>
      <c r="AG7230" s="2">
        <f t="shared" si="1913"/>
        <v>483</v>
      </c>
      <c r="AH7230" s="2" t="str">
        <f t="shared" si="1914"/>
        <v/>
      </c>
      <c r="AI7230" s="2" t="str">
        <f t="shared" si="1915"/>
        <v/>
      </c>
      <c r="AK7230" s="2" t="str">
        <f t="shared" si="1916"/>
        <v/>
      </c>
      <c r="AL7230" s="2" t="str">
        <f t="shared" si="1917"/>
        <v/>
      </c>
      <c r="AM7230" s="2">
        <f t="shared" si="1918"/>
        <v>479</v>
      </c>
      <c r="AN7230" s="2" t="str">
        <f t="shared" si="1919"/>
        <v/>
      </c>
      <c r="AO7230" s="2" t="str">
        <f t="shared" si="1920"/>
        <v/>
      </c>
    </row>
    <row r="7231" spans="1:41" x14ac:dyDescent="0.3">
      <c r="A7231" s="111">
        <v>44879.67150462963</v>
      </c>
      <c r="B7231" s="78" t="s">
        <v>7647</v>
      </c>
      <c r="C7231" s="78" t="s">
        <v>846</v>
      </c>
      <c r="D7231" s="78" t="s">
        <v>2959</v>
      </c>
      <c r="E7231" s="78">
        <v>97</v>
      </c>
      <c r="F7231" s="78" t="s">
        <v>809</v>
      </c>
      <c r="G7231" s="78" t="s">
        <v>100</v>
      </c>
      <c r="H7231" s="112" t="s">
        <v>308</v>
      </c>
      <c r="I7231" s="112">
        <v>4</v>
      </c>
      <c r="J7231" s="113">
        <v>44879.670914351853</v>
      </c>
      <c r="K7231" s="113">
        <v>44879.67150462963</v>
      </c>
      <c r="M7231" s="113">
        <v>44879.8440625</v>
      </c>
      <c r="N7231" s="113">
        <v>44879.84412037037</v>
      </c>
      <c r="O7231" s="78" t="s">
        <v>1187</v>
      </c>
      <c r="P7231" s="78" t="str">
        <f t="shared" si="1904"/>
        <v>CIC</v>
      </c>
      <c r="S7231" s="78" t="str">
        <f t="shared" si="1905"/>
        <v/>
      </c>
      <c r="V7231" s="78" t="str">
        <f t="shared" si="1906"/>
        <v/>
      </c>
      <c r="W7231" s="113">
        <v>44879.968194444446</v>
      </c>
      <c r="X7231" s="113">
        <f t="shared" si="1907"/>
        <v>0.17255787036992842</v>
      </c>
      <c r="Y7231" s="113" t="str">
        <f t="shared" si="1908"/>
        <v/>
      </c>
      <c r="Z7231" s="113" t="str">
        <f t="shared" si="1909"/>
        <v/>
      </c>
      <c r="AB7231" s="2" t="str">
        <f t="shared" si="1910"/>
        <v/>
      </c>
      <c r="AC7231" s="2" t="str">
        <f t="shared" si="1910"/>
        <v/>
      </c>
      <c r="AE7231" s="2" t="str">
        <f t="shared" si="1911"/>
        <v/>
      </c>
      <c r="AF7231" s="2" t="str">
        <f t="shared" si="1912"/>
        <v/>
      </c>
      <c r="AG7231" s="2" t="str">
        <f t="shared" si="1913"/>
        <v/>
      </c>
      <c r="AH7231" s="2" t="str">
        <f t="shared" si="1914"/>
        <v/>
      </c>
      <c r="AI7231" s="2" t="str">
        <f t="shared" si="1915"/>
        <v/>
      </c>
      <c r="AK7231" s="2" t="str">
        <f t="shared" si="1916"/>
        <v/>
      </c>
      <c r="AL7231" s="2" t="str">
        <f t="shared" si="1917"/>
        <v/>
      </c>
      <c r="AM7231" s="2" t="str">
        <f t="shared" si="1918"/>
        <v/>
      </c>
      <c r="AN7231" s="2" t="str">
        <f t="shared" si="1919"/>
        <v/>
      </c>
      <c r="AO7231" s="2" t="str">
        <f t="shared" si="1920"/>
        <v/>
      </c>
    </row>
    <row r="7232" spans="1:41" x14ac:dyDescent="0.3">
      <c r="A7232" s="111">
        <v>44879.681759259256</v>
      </c>
      <c r="B7232" s="78" t="s">
        <v>7648</v>
      </c>
      <c r="C7232" s="78" t="s">
        <v>886</v>
      </c>
      <c r="D7232" s="78" t="s">
        <v>2056</v>
      </c>
      <c r="E7232" s="78">
        <v>29</v>
      </c>
      <c r="F7232" s="78" t="s">
        <v>808</v>
      </c>
      <c r="G7232" s="78" t="s">
        <v>100</v>
      </c>
      <c r="H7232" s="112" t="s">
        <v>208</v>
      </c>
      <c r="I7232" s="112">
        <v>3</v>
      </c>
      <c r="J7232" s="113">
        <v>44879.681296296294</v>
      </c>
      <c r="K7232" s="113">
        <v>44879.681759259256</v>
      </c>
      <c r="M7232" s="113">
        <v>44879.701238425929</v>
      </c>
      <c r="N7232" s="113">
        <v>44879.701284722221</v>
      </c>
      <c r="O7232" s="78" t="s">
        <v>1187</v>
      </c>
      <c r="P7232" s="78" t="str">
        <f t="shared" si="1904"/>
        <v>CIC</v>
      </c>
      <c r="S7232" s="78" t="str">
        <f t="shared" si="1905"/>
        <v/>
      </c>
      <c r="V7232" s="78" t="str">
        <f t="shared" si="1906"/>
        <v/>
      </c>
      <c r="W7232" s="113">
        <v>44879.746550925927</v>
      </c>
      <c r="X7232" s="113">
        <f t="shared" si="1907"/>
        <v>1.9479166672681458E-2</v>
      </c>
      <c r="Y7232" s="113" t="str">
        <f t="shared" si="1908"/>
        <v/>
      </c>
      <c r="Z7232" s="113" t="str">
        <f t="shared" si="1909"/>
        <v/>
      </c>
      <c r="AB7232" s="2" t="str">
        <f t="shared" si="1910"/>
        <v/>
      </c>
      <c r="AC7232" s="2" t="str">
        <f t="shared" si="1910"/>
        <v/>
      </c>
      <c r="AE7232" s="2" t="str">
        <f t="shared" si="1911"/>
        <v/>
      </c>
      <c r="AF7232" s="2" t="str">
        <f t="shared" si="1912"/>
        <v/>
      </c>
      <c r="AG7232" s="2" t="str">
        <f t="shared" si="1913"/>
        <v/>
      </c>
      <c r="AH7232" s="2" t="str">
        <f t="shared" si="1914"/>
        <v/>
      </c>
      <c r="AI7232" s="2" t="str">
        <f t="shared" si="1915"/>
        <v/>
      </c>
      <c r="AK7232" s="2" t="str">
        <f t="shared" si="1916"/>
        <v/>
      </c>
      <c r="AL7232" s="2" t="str">
        <f t="shared" si="1917"/>
        <v/>
      </c>
      <c r="AM7232" s="2" t="str">
        <f t="shared" si="1918"/>
        <v/>
      </c>
      <c r="AN7232" s="2" t="str">
        <f t="shared" si="1919"/>
        <v/>
      </c>
      <c r="AO7232" s="2" t="str">
        <f t="shared" si="1920"/>
        <v/>
      </c>
    </row>
    <row r="7233" spans="1:41" x14ac:dyDescent="0.3">
      <c r="A7233" s="111">
        <v>44879.744398148148</v>
      </c>
      <c r="B7233" s="78" t="s">
        <v>7649</v>
      </c>
      <c r="C7233" s="78" t="s">
        <v>835</v>
      </c>
      <c r="D7233" s="78" t="s">
        <v>1713</v>
      </c>
      <c r="F7233" s="78" t="s">
        <v>809</v>
      </c>
      <c r="G7233" s="78" t="s">
        <v>102</v>
      </c>
      <c r="H7233" s="112" t="s">
        <v>509</v>
      </c>
      <c r="I7233" s="112">
        <v>2</v>
      </c>
      <c r="J7233" s="113">
        <v>44879.74324074074</v>
      </c>
      <c r="K7233" s="113">
        <v>44879.744398148148</v>
      </c>
      <c r="M7233" s="113">
        <v>44879.752129629633</v>
      </c>
      <c r="N7233" s="113">
        <v>44879.752164351848</v>
      </c>
      <c r="O7233" s="78" t="s">
        <v>1185</v>
      </c>
      <c r="P7233" s="78" t="str">
        <f t="shared" si="1904"/>
        <v>CIC</v>
      </c>
      <c r="S7233" s="78" t="str">
        <f t="shared" si="1905"/>
        <v/>
      </c>
      <c r="V7233" s="78" t="str">
        <f t="shared" si="1906"/>
        <v/>
      </c>
      <c r="W7233" s="113">
        <v>44879.825590277775</v>
      </c>
      <c r="X7233" s="113">
        <f t="shared" si="1907"/>
        <v>7.7314814843703061E-3</v>
      </c>
      <c r="Y7233" s="113" t="str">
        <f t="shared" si="1908"/>
        <v/>
      </c>
      <c r="Z7233" s="113" t="str">
        <f t="shared" si="1909"/>
        <v/>
      </c>
      <c r="AB7233" s="2" t="str">
        <f t="shared" si="1910"/>
        <v/>
      </c>
      <c r="AC7233" s="2" t="str">
        <f t="shared" si="1910"/>
        <v/>
      </c>
      <c r="AE7233" s="2" t="str">
        <f t="shared" si="1911"/>
        <v/>
      </c>
      <c r="AF7233" s="2" t="str">
        <f t="shared" si="1912"/>
        <v/>
      </c>
      <c r="AG7233" s="2" t="str">
        <f t="shared" si="1913"/>
        <v/>
      </c>
      <c r="AH7233" s="2" t="str">
        <f t="shared" si="1914"/>
        <v/>
      </c>
      <c r="AI7233" s="2" t="str">
        <f t="shared" si="1915"/>
        <v/>
      </c>
      <c r="AK7233" s="2" t="str">
        <f t="shared" si="1916"/>
        <v/>
      </c>
      <c r="AL7233" s="2" t="str">
        <f t="shared" si="1917"/>
        <v/>
      </c>
      <c r="AM7233" s="2" t="str">
        <f t="shared" si="1918"/>
        <v/>
      </c>
      <c r="AN7233" s="2" t="str">
        <f t="shared" si="1919"/>
        <v/>
      </c>
      <c r="AO7233" s="2" t="str">
        <f t="shared" si="1920"/>
        <v/>
      </c>
    </row>
    <row r="7234" spans="1:41" x14ac:dyDescent="0.3">
      <c r="A7234" s="111">
        <v>44879.782349537039</v>
      </c>
      <c r="B7234" s="78" t="s">
        <v>7650</v>
      </c>
      <c r="C7234" s="78" t="s">
        <v>835</v>
      </c>
      <c r="D7234" s="78" t="s">
        <v>3234</v>
      </c>
      <c r="F7234" s="78" t="s">
        <v>809</v>
      </c>
      <c r="G7234" s="78" t="s">
        <v>102</v>
      </c>
      <c r="H7234" s="112" t="s">
        <v>206</v>
      </c>
      <c r="I7234" s="112">
        <v>3</v>
      </c>
      <c r="J7234" s="113">
        <v>44879.781655092593</v>
      </c>
      <c r="K7234" s="113">
        <v>44879.782349537039</v>
      </c>
      <c r="L7234" s="113">
        <v>44879.786030092589</v>
      </c>
      <c r="M7234" s="113">
        <v>44879.825590277775</v>
      </c>
      <c r="P7234" s="78" t="str">
        <f t="shared" si="1904"/>
        <v/>
      </c>
      <c r="S7234" s="78" t="str">
        <f t="shared" si="1905"/>
        <v/>
      </c>
      <c r="V7234" s="78" t="str">
        <f t="shared" si="1906"/>
        <v/>
      </c>
      <c r="W7234" s="113">
        <v>44879.825682870367</v>
      </c>
      <c r="X7234" s="113">
        <f t="shared" si="1907"/>
        <v>3.6805555500905029E-3</v>
      </c>
      <c r="Y7234" s="113" t="str">
        <f t="shared" si="1908"/>
        <v/>
      </c>
      <c r="Z7234" s="113" t="str">
        <f t="shared" si="1909"/>
        <v/>
      </c>
      <c r="AB7234" s="2" t="str">
        <f t="shared" si="1910"/>
        <v/>
      </c>
      <c r="AC7234" s="2" t="str">
        <f t="shared" si="1910"/>
        <v/>
      </c>
      <c r="AE7234" s="2" t="str">
        <f t="shared" si="1911"/>
        <v/>
      </c>
      <c r="AF7234" s="2" t="str">
        <f t="shared" si="1912"/>
        <v/>
      </c>
      <c r="AG7234" s="2" t="str">
        <f t="shared" si="1913"/>
        <v/>
      </c>
      <c r="AH7234" s="2" t="str">
        <f t="shared" si="1914"/>
        <v/>
      </c>
      <c r="AI7234" s="2" t="str">
        <f t="shared" si="1915"/>
        <v/>
      </c>
      <c r="AK7234" s="2" t="str">
        <f t="shared" si="1916"/>
        <v/>
      </c>
      <c r="AL7234" s="2" t="str">
        <f t="shared" si="1917"/>
        <v/>
      </c>
      <c r="AM7234" s="2" t="str">
        <f t="shared" si="1918"/>
        <v/>
      </c>
      <c r="AN7234" s="2" t="str">
        <f t="shared" si="1919"/>
        <v/>
      </c>
      <c r="AO7234" s="2" t="str">
        <f t="shared" si="1920"/>
        <v/>
      </c>
    </row>
    <row r="7235" spans="1:41" x14ac:dyDescent="0.3">
      <c r="A7235" s="111">
        <v>44879.820833333331</v>
      </c>
      <c r="B7235" s="78" t="s">
        <v>7651</v>
      </c>
      <c r="C7235" s="78" t="s">
        <v>835</v>
      </c>
      <c r="D7235" s="78" t="s">
        <v>1213</v>
      </c>
      <c r="E7235" s="78">
        <v>380</v>
      </c>
      <c r="F7235" s="78" t="s">
        <v>807</v>
      </c>
      <c r="G7235" s="78" t="s">
        <v>106</v>
      </c>
      <c r="H7235" s="112" t="s">
        <v>212</v>
      </c>
      <c r="I7235" s="112">
        <v>4</v>
      </c>
      <c r="J7235" s="113">
        <v>44879.820833333331</v>
      </c>
      <c r="K7235" s="113">
        <v>44879.820833333331</v>
      </c>
      <c r="M7235" s="113">
        <v>44879.825740740744</v>
      </c>
      <c r="N7235" s="113">
        <v>44879.826597222222</v>
      </c>
      <c r="O7235" s="78" t="s">
        <v>1187</v>
      </c>
      <c r="P7235" s="78" t="str">
        <f t="shared" si="1904"/>
        <v>CIC</v>
      </c>
      <c r="S7235" s="78" t="str">
        <f t="shared" si="1905"/>
        <v/>
      </c>
      <c r="V7235" s="78" t="str">
        <f t="shared" si="1906"/>
        <v/>
      </c>
      <c r="W7235" s="113">
        <v>44879.849178240744</v>
      </c>
      <c r="X7235" s="113">
        <f t="shared" si="1907"/>
        <v>4.9074074122472666E-3</v>
      </c>
      <c r="Y7235" s="113" t="str">
        <f t="shared" si="1908"/>
        <v/>
      </c>
      <c r="Z7235" s="113" t="str">
        <f t="shared" si="1909"/>
        <v/>
      </c>
      <c r="AB7235" s="2" t="str">
        <f t="shared" si="1910"/>
        <v/>
      </c>
      <c r="AC7235" s="2" t="str">
        <f t="shared" si="1910"/>
        <v/>
      </c>
      <c r="AE7235" s="2" t="str">
        <f t="shared" si="1911"/>
        <v/>
      </c>
      <c r="AF7235" s="2" t="str">
        <f t="shared" si="1912"/>
        <v/>
      </c>
      <c r="AG7235" s="2" t="str">
        <f t="shared" si="1913"/>
        <v/>
      </c>
      <c r="AH7235" s="2" t="str">
        <f t="shared" si="1914"/>
        <v/>
      </c>
      <c r="AI7235" s="2" t="str">
        <f t="shared" si="1915"/>
        <v/>
      </c>
      <c r="AK7235" s="2" t="str">
        <f t="shared" si="1916"/>
        <v/>
      </c>
      <c r="AL7235" s="2" t="str">
        <f t="shared" si="1917"/>
        <v/>
      </c>
      <c r="AM7235" s="2" t="str">
        <f t="shared" si="1918"/>
        <v/>
      </c>
      <c r="AN7235" s="2" t="str">
        <f t="shared" si="1919"/>
        <v/>
      </c>
      <c r="AO7235" s="2" t="str">
        <f t="shared" si="1920"/>
        <v/>
      </c>
    </row>
    <row r="7236" spans="1:41" x14ac:dyDescent="0.3">
      <c r="A7236" s="111">
        <v>44879.837997685187</v>
      </c>
      <c r="B7236" s="78" t="s">
        <v>7652</v>
      </c>
      <c r="C7236" s="78" t="s">
        <v>846</v>
      </c>
      <c r="D7236" s="78" t="s">
        <v>1193</v>
      </c>
      <c r="E7236" s="78">
        <v>168</v>
      </c>
      <c r="F7236" s="78" t="s">
        <v>809</v>
      </c>
      <c r="G7236" s="78" t="s">
        <v>92</v>
      </c>
      <c r="H7236" s="112" t="s">
        <v>204</v>
      </c>
      <c r="I7236" s="112">
        <v>2</v>
      </c>
      <c r="J7236" s="113">
        <v>44879.837627314817</v>
      </c>
      <c r="K7236" s="113">
        <v>44879.837997685187</v>
      </c>
      <c r="M7236" s="113">
        <v>44879.839074074072</v>
      </c>
      <c r="N7236" s="113">
        <v>44879.839270833334</v>
      </c>
      <c r="O7236" s="78" t="s">
        <v>1187</v>
      </c>
      <c r="P7236" s="78" t="str">
        <f t="shared" si="1904"/>
        <v>CIC</v>
      </c>
      <c r="S7236" s="78" t="str">
        <f t="shared" si="1905"/>
        <v/>
      </c>
      <c r="V7236" s="78" t="str">
        <f t="shared" si="1906"/>
        <v/>
      </c>
      <c r="W7236" s="113">
        <v>44879.8440625</v>
      </c>
      <c r="X7236" s="113">
        <f t="shared" si="1907"/>
        <v>1.0763888858491555E-3</v>
      </c>
      <c r="Y7236" s="113" t="str">
        <f t="shared" si="1908"/>
        <v/>
      </c>
      <c r="Z7236" s="113" t="str">
        <f t="shared" si="1909"/>
        <v/>
      </c>
      <c r="AB7236" s="2" t="str">
        <f t="shared" si="1910"/>
        <v/>
      </c>
      <c r="AC7236" s="2" t="str">
        <f t="shared" si="1910"/>
        <v/>
      </c>
      <c r="AE7236" s="2" t="str">
        <f t="shared" si="1911"/>
        <v/>
      </c>
      <c r="AF7236" s="2" t="str">
        <f t="shared" si="1912"/>
        <v/>
      </c>
      <c r="AG7236" s="2" t="str">
        <f t="shared" si="1913"/>
        <v/>
      </c>
      <c r="AH7236" s="2" t="str">
        <f t="shared" si="1914"/>
        <v/>
      </c>
      <c r="AI7236" s="2" t="str">
        <f t="shared" si="1915"/>
        <v/>
      </c>
      <c r="AK7236" s="2" t="str">
        <f t="shared" si="1916"/>
        <v/>
      </c>
      <c r="AL7236" s="2" t="str">
        <f t="shared" si="1917"/>
        <v/>
      </c>
      <c r="AM7236" s="2" t="str">
        <f t="shared" si="1918"/>
        <v/>
      </c>
      <c r="AN7236" s="2" t="str">
        <f t="shared" si="1919"/>
        <v/>
      </c>
      <c r="AO7236" s="2" t="str">
        <f t="shared" si="1920"/>
        <v/>
      </c>
    </row>
    <row r="7237" spans="1:41" x14ac:dyDescent="0.3">
      <c r="A7237" s="111">
        <v>44879.977546296293</v>
      </c>
      <c r="B7237" s="78" t="s">
        <v>7653</v>
      </c>
      <c r="C7237" s="78" t="s">
        <v>835</v>
      </c>
      <c r="D7237" s="78" t="s">
        <v>3069</v>
      </c>
      <c r="E7237" s="78">
        <v>8</v>
      </c>
      <c r="F7237" s="78" t="s">
        <v>809</v>
      </c>
      <c r="G7237" s="78" t="s">
        <v>90</v>
      </c>
      <c r="H7237" s="112" t="s">
        <v>272</v>
      </c>
      <c r="I7237" s="112">
        <v>2</v>
      </c>
      <c r="J7237" s="113">
        <v>44879.976145833331</v>
      </c>
      <c r="K7237" s="113">
        <v>44879.977546296293</v>
      </c>
      <c r="M7237" s="113">
        <v>44879.978645833333</v>
      </c>
      <c r="N7237" s="113">
        <v>44879.979687500003</v>
      </c>
      <c r="O7237" s="78" t="s">
        <v>1185</v>
      </c>
      <c r="P7237" s="78" t="str">
        <f t="shared" si="1904"/>
        <v>CIC</v>
      </c>
      <c r="S7237" s="78" t="str">
        <f t="shared" si="1905"/>
        <v/>
      </c>
      <c r="V7237" s="78" t="str">
        <f t="shared" si="1906"/>
        <v/>
      </c>
      <c r="W7237" s="113">
        <v>44880.100023148145</v>
      </c>
      <c r="X7237" s="113">
        <f t="shared" si="1907"/>
        <v>1.0995370394084603E-3</v>
      </c>
      <c r="Y7237" s="113" t="str">
        <f t="shared" si="1908"/>
        <v/>
      </c>
      <c r="Z7237" s="113" t="str">
        <f t="shared" si="1909"/>
        <v/>
      </c>
      <c r="AB7237" s="2" t="str">
        <f t="shared" si="1910"/>
        <v/>
      </c>
      <c r="AC7237" s="2" t="str">
        <f t="shared" si="1910"/>
        <v/>
      </c>
      <c r="AE7237" s="2" t="str">
        <f t="shared" si="1911"/>
        <v/>
      </c>
      <c r="AF7237" s="2" t="str">
        <f t="shared" si="1912"/>
        <v/>
      </c>
      <c r="AG7237" s="2" t="str">
        <f t="shared" si="1913"/>
        <v/>
      </c>
      <c r="AH7237" s="2" t="str">
        <f t="shared" si="1914"/>
        <v/>
      </c>
      <c r="AI7237" s="2" t="str">
        <f t="shared" si="1915"/>
        <v/>
      </c>
      <c r="AK7237" s="2" t="str">
        <f t="shared" si="1916"/>
        <v/>
      </c>
      <c r="AL7237" s="2" t="str">
        <f t="shared" si="1917"/>
        <v/>
      </c>
      <c r="AM7237" s="2" t="str">
        <f t="shared" si="1918"/>
        <v/>
      </c>
      <c r="AN7237" s="2" t="str">
        <f t="shared" si="1919"/>
        <v/>
      </c>
      <c r="AO7237" s="2" t="str">
        <f t="shared" si="1920"/>
        <v/>
      </c>
    </row>
    <row r="7238" spans="1:41" x14ac:dyDescent="0.3">
      <c r="A7238" s="111">
        <v>44879.977546296293</v>
      </c>
      <c r="B7238" s="78" t="s">
        <v>7653</v>
      </c>
      <c r="C7238" s="78" t="s">
        <v>853</v>
      </c>
      <c r="D7238" s="78" t="s">
        <v>3069</v>
      </c>
      <c r="E7238" s="78">
        <v>8</v>
      </c>
      <c r="F7238" s="78" t="s">
        <v>809</v>
      </c>
      <c r="G7238" s="78" t="s">
        <v>90</v>
      </c>
      <c r="H7238" s="112" t="s">
        <v>272</v>
      </c>
      <c r="I7238" s="112">
        <v>2</v>
      </c>
      <c r="J7238" s="113">
        <v>44879.976145833331</v>
      </c>
      <c r="K7238" s="113">
        <v>44879.977546296293</v>
      </c>
      <c r="M7238" s="113">
        <v>44880.003668981481</v>
      </c>
      <c r="N7238" s="113">
        <v>44880.003692129627</v>
      </c>
      <c r="O7238" s="78" t="s">
        <v>1187</v>
      </c>
      <c r="P7238" s="78" t="str">
        <f t="shared" ref="P7238:P7301" si="1921">IF(LEFT(O7238,3)="&amp;RU","PLOEG",IF(LEFT(O7238,6)="ANT-di","DISP/S of N",IF(LEFT(O7238,4)="rANT","DISP/S of N",IF(LEFT(O7238,3)="ANT","CIC",""))))</f>
        <v>CIC</v>
      </c>
      <c r="Q7238" s="113">
        <v>44880.041493055556</v>
      </c>
      <c r="R7238" s="78" t="s">
        <v>1243</v>
      </c>
      <c r="S7238" s="78" t="str">
        <f t="shared" ref="S7238:S7301" si="1922">IF(LEFT(R7238,3)="&amp;RU","PLOEG",IF(LEFT(R7238,6)="ANT-di","DISP/S of N",IF(LEFT(R7238,4)="rANT","DISP/S of N",IF(LEFT(R7238,3)="ANT","CIC",""))))</f>
        <v>PLOEG</v>
      </c>
      <c r="V7238" s="78" t="str">
        <f t="shared" ref="V7238:V7301" si="1923">IF(LEFT(U7238,3)="&amp;RU","PLOEG",IF(LEFT(U7238,6)="ANT-di","DISP/S of N",IF(LEFT(U7238,4)="rANT","DISP/S of N",IF(LEFT(U7238,3)="ANT","CIC",""))))</f>
        <v/>
      </c>
      <c r="W7238" s="113">
        <v>44880.219722222224</v>
      </c>
      <c r="X7238" s="113">
        <f t="shared" ref="X7238:X7301" si="1924">IF((MIN(L7238:M7238)&lt;K7238+6/ (24*3600)),"", IF((MIN(L7238:M7238)=K7238),"0:00:00",IF((MIN(L7238:M7238)-K7238),MIN(L7238:M7238)-K7238,"")))</f>
        <v>2.6122685187146999E-2</v>
      </c>
      <c r="Y7238" s="113" t="str">
        <f t="shared" ref="Y7238:Y7301" si="1925">IF(OR(T7238="",T7238&lt;MINA(L7238,M7238)+11/(24*3600)),"",T7238-MINA(L7238,M7238))</f>
        <v/>
      </c>
      <c r="Z7238" s="113" t="str">
        <f t="shared" ref="Z7238:Z7301" si="1926">IF(OR(T7238="",W7238&lt;T7238+31/(24*3600)),"",W7238-T7238)</f>
        <v/>
      </c>
      <c r="AB7238" s="2" t="str">
        <f t="shared" ref="AB7238:AC7301" si="1927">IF(Y7238="","",SECOND(Y7238)+(MINUTE(Y7238)*60)+(HOUR(Y7238)*3600))</f>
        <v/>
      </c>
      <c r="AC7238" s="2" t="str">
        <f t="shared" si="1927"/>
        <v/>
      </c>
      <c r="AE7238" s="2" t="str">
        <f t="shared" ref="AE7238:AE7301" si="1928">IF(I7238=0,AB7238,"")</f>
        <v/>
      </c>
      <c r="AF7238" s="2" t="str">
        <f t="shared" ref="AF7238:AF7301" si="1929">IF(I7238=1,AB7238,"")</f>
        <v/>
      </c>
      <c r="AG7238" s="2" t="str">
        <f t="shared" ref="AG7238:AG7301" si="1930">IF(I7238=2,AB7238,"")</f>
        <v/>
      </c>
      <c r="AH7238" s="2" t="str">
        <f t="shared" ref="AH7238:AH7301" si="1931">IF(I7238=3,AB7238,"")</f>
        <v/>
      </c>
      <c r="AI7238" s="2" t="str">
        <f t="shared" ref="AI7238:AI7301" si="1932">IF(I7238=4,AB7238,"")</f>
        <v/>
      </c>
      <c r="AK7238" s="2" t="str">
        <f t="shared" ref="AK7238:AK7301" si="1933">IF(I7238=0,AC7238,"")</f>
        <v/>
      </c>
      <c r="AL7238" s="2" t="str">
        <f t="shared" ref="AL7238:AL7301" si="1934">IF(I7238=1,AC7238,"")</f>
        <v/>
      </c>
      <c r="AM7238" s="2" t="str">
        <f t="shared" ref="AM7238:AM7301" si="1935">IF(I7238=2,AC7238,"")</f>
        <v/>
      </c>
      <c r="AN7238" s="2" t="str">
        <f t="shared" ref="AN7238:AN7301" si="1936">IF(I7238=3,AC7238,"")</f>
        <v/>
      </c>
      <c r="AO7238" s="2" t="str">
        <f t="shared" ref="AO7238:AO7301" si="1937">IF(I7238=4,AC7238,"")</f>
        <v/>
      </c>
    </row>
    <row r="7239" spans="1:41" x14ac:dyDescent="0.3">
      <c r="A7239" s="111">
        <v>44880.004976851851</v>
      </c>
      <c r="B7239" s="78" t="s">
        <v>7654</v>
      </c>
      <c r="C7239" s="78" t="s">
        <v>846</v>
      </c>
      <c r="D7239" s="78" t="s">
        <v>7655</v>
      </c>
      <c r="F7239" s="78" t="s">
        <v>812</v>
      </c>
      <c r="G7239" s="78" t="s">
        <v>92</v>
      </c>
      <c r="H7239" s="112" t="s">
        <v>220</v>
      </c>
      <c r="I7239" s="112">
        <v>2</v>
      </c>
      <c r="J7239" s="113">
        <v>44880.004976851851</v>
      </c>
      <c r="K7239" s="113">
        <v>44880.004976851851</v>
      </c>
      <c r="M7239" s="113">
        <v>44880.005115740743</v>
      </c>
      <c r="P7239" s="78" t="str">
        <f t="shared" si="1921"/>
        <v/>
      </c>
      <c r="S7239" s="78" t="str">
        <f t="shared" si="1922"/>
        <v/>
      </c>
      <c r="V7239" s="78" t="str">
        <f t="shared" si="1923"/>
        <v/>
      </c>
      <c r="W7239" s="113">
        <v>44880.010474537034</v>
      </c>
      <c r="X7239" s="113">
        <f t="shared" si="1924"/>
        <v>1.3888889225199819E-4</v>
      </c>
      <c r="Y7239" s="113" t="str">
        <f t="shared" si="1925"/>
        <v/>
      </c>
      <c r="Z7239" s="113" t="str">
        <f t="shared" si="1926"/>
        <v/>
      </c>
      <c r="AB7239" s="2" t="str">
        <f t="shared" si="1927"/>
        <v/>
      </c>
      <c r="AC7239" s="2" t="str">
        <f t="shared" si="1927"/>
        <v/>
      </c>
      <c r="AE7239" s="2" t="str">
        <f t="shared" si="1928"/>
        <v/>
      </c>
      <c r="AF7239" s="2" t="str">
        <f t="shared" si="1929"/>
        <v/>
      </c>
      <c r="AG7239" s="2" t="str">
        <f t="shared" si="1930"/>
        <v/>
      </c>
      <c r="AH7239" s="2" t="str">
        <f t="shared" si="1931"/>
        <v/>
      </c>
      <c r="AI7239" s="2" t="str">
        <f t="shared" si="1932"/>
        <v/>
      </c>
      <c r="AK7239" s="2" t="str">
        <f t="shared" si="1933"/>
        <v/>
      </c>
      <c r="AL7239" s="2" t="str">
        <f t="shared" si="1934"/>
        <v/>
      </c>
      <c r="AM7239" s="2" t="str">
        <f t="shared" si="1935"/>
        <v/>
      </c>
      <c r="AN7239" s="2" t="str">
        <f t="shared" si="1936"/>
        <v/>
      </c>
      <c r="AO7239" s="2" t="str">
        <f t="shared" si="1937"/>
        <v/>
      </c>
    </row>
    <row r="7240" spans="1:41" x14ac:dyDescent="0.3">
      <c r="A7240" s="111">
        <v>44880.031747685185</v>
      </c>
      <c r="B7240" s="78" t="s">
        <v>7656</v>
      </c>
      <c r="C7240" s="78" t="s">
        <v>846</v>
      </c>
      <c r="D7240" s="78" t="s">
        <v>2770</v>
      </c>
      <c r="E7240" s="78">
        <v>20</v>
      </c>
      <c r="F7240" s="78" t="s">
        <v>809</v>
      </c>
      <c r="G7240" s="78" t="s">
        <v>126</v>
      </c>
      <c r="H7240" s="112" t="s">
        <v>290</v>
      </c>
      <c r="I7240" s="112">
        <v>2</v>
      </c>
      <c r="J7240" s="113">
        <v>44880.031076388892</v>
      </c>
      <c r="K7240" s="113">
        <v>44880.031747685185</v>
      </c>
      <c r="M7240" s="113">
        <v>44880.031886574077</v>
      </c>
      <c r="N7240" s="113">
        <v>44880.032280092593</v>
      </c>
      <c r="O7240" s="78" t="s">
        <v>1187</v>
      </c>
      <c r="P7240" s="78" t="str">
        <f t="shared" si="1921"/>
        <v>CIC</v>
      </c>
      <c r="S7240" s="78" t="str">
        <f t="shared" si="1922"/>
        <v/>
      </c>
      <c r="V7240" s="78" t="str">
        <f t="shared" si="1923"/>
        <v/>
      </c>
      <c r="W7240" s="113">
        <v>44880.038402777776</v>
      </c>
      <c r="X7240" s="113">
        <f t="shared" si="1924"/>
        <v>1.3888889225199819E-4</v>
      </c>
      <c r="Y7240" s="113" t="str">
        <f t="shared" si="1925"/>
        <v/>
      </c>
      <c r="Z7240" s="113" t="str">
        <f t="shared" si="1926"/>
        <v/>
      </c>
      <c r="AB7240" s="2" t="str">
        <f t="shared" si="1927"/>
        <v/>
      </c>
      <c r="AC7240" s="2" t="str">
        <f t="shared" si="1927"/>
        <v/>
      </c>
      <c r="AE7240" s="2" t="str">
        <f t="shared" si="1928"/>
        <v/>
      </c>
      <c r="AF7240" s="2" t="str">
        <f t="shared" si="1929"/>
        <v/>
      </c>
      <c r="AG7240" s="2" t="str">
        <f t="shared" si="1930"/>
        <v/>
      </c>
      <c r="AH7240" s="2" t="str">
        <f t="shared" si="1931"/>
        <v/>
      </c>
      <c r="AI7240" s="2" t="str">
        <f t="shared" si="1932"/>
        <v/>
      </c>
      <c r="AK7240" s="2" t="str">
        <f t="shared" si="1933"/>
        <v/>
      </c>
      <c r="AL7240" s="2" t="str">
        <f t="shared" si="1934"/>
        <v/>
      </c>
      <c r="AM7240" s="2" t="str">
        <f t="shared" si="1935"/>
        <v/>
      </c>
      <c r="AN7240" s="2" t="str">
        <f t="shared" si="1936"/>
        <v/>
      </c>
      <c r="AO7240" s="2" t="str">
        <f t="shared" si="1937"/>
        <v/>
      </c>
    </row>
    <row r="7241" spans="1:41" x14ac:dyDescent="0.3">
      <c r="A7241" s="111">
        <v>44880.277615740742</v>
      </c>
      <c r="B7241" s="78" t="s">
        <v>7657</v>
      </c>
      <c r="C7241" s="78" t="s">
        <v>886</v>
      </c>
      <c r="D7241" s="78" t="s">
        <v>3574</v>
      </c>
      <c r="E7241" s="78">
        <v>9</v>
      </c>
      <c r="F7241" s="78" t="s">
        <v>808</v>
      </c>
      <c r="G7241" s="78" t="s">
        <v>94</v>
      </c>
      <c r="H7241" s="112" t="s">
        <v>222</v>
      </c>
      <c r="I7241" s="112">
        <v>2</v>
      </c>
      <c r="J7241" s="113">
        <v>44880.276979166665</v>
      </c>
      <c r="K7241" s="113">
        <v>44880.277615740742</v>
      </c>
      <c r="M7241" s="113">
        <v>44880.278599537036</v>
      </c>
      <c r="N7241" s="113">
        <v>44880.279629629629</v>
      </c>
      <c r="O7241" s="78" t="s">
        <v>1185</v>
      </c>
      <c r="P7241" s="78" t="str">
        <f t="shared" si="1921"/>
        <v>CIC</v>
      </c>
      <c r="Q7241" s="113">
        <v>44880.2815162037</v>
      </c>
      <c r="R7241" s="78" t="s">
        <v>1267</v>
      </c>
      <c r="S7241" s="78" t="str">
        <f t="shared" si="1922"/>
        <v>PLOEG</v>
      </c>
      <c r="T7241" s="113">
        <v>44880.287685185183</v>
      </c>
      <c r="U7241" s="78" t="s">
        <v>1267</v>
      </c>
      <c r="V7241" s="78" t="str">
        <f t="shared" si="1923"/>
        <v>PLOEG</v>
      </c>
      <c r="W7241" s="113">
        <v>44880.294953703706</v>
      </c>
      <c r="X7241" s="113">
        <f t="shared" si="1924"/>
        <v>9.8379629343980923E-4</v>
      </c>
      <c r="Y7241" s="113">
        <f t="shared" si="1925"/>
        <v>9.0856481474475004E-3</v>
      </c>
      <c r="Z7241" s="113">
        <f t="shared" si="1926"/>
        <v>7.2685185223235749E-3</v>
      </c>
      <c r="AB7241" s="2">
        <f t="shared" si="1927"/>
        <v>785</v>
      </c>
      <c r="AC7241" s="2">
        <f t="shared" si="1927"/>
        <v>628</v>
      </c>
      <c r="AE7241" s="2" t="str">
        <f t="shared" si="1928"/>
        <v/>
      </c>
      <c r="AF7241" s="2" t="str">
        <f t="shared" si="1929"/>
        <v/>
      </c>
      <c r="AG7241" s="2">
        <f t="shared" si="1930"/>
        <v>785</v>
      </c>
      <c r="AH7241" s="2" t="str">
        <f t="shared" si="1931"/>
        <v/>
      </c>
      <c r="AI7241" s="2" t="str">
        <f t="shared" si="1932"/>
        <v/>
      </c>
      <c r="AK7241" s="2" t="str">
        <f t="shared" si="1933"/>
        <v/>
      </c>
      <c r="AL7241" s="2" t="str">
        <f t="shared" si="1934"/>
        <v/>
      </c>
      <c r="AM7241" s="2">
        <f t="shared" si="1935"/>
        <v>628</v>
      </c>
      <c r="AN7241" s="2" t="str">
        <f t="shared" si="1936"/>
        <v/>
      </c>
      <c r="AO7241" s="2" t="str">
        <f t="shared" si="1937"/>
        <v/>
      </c>
    </row>
    <row r="7242" spans="1:41" x14ac:dyDescent="0.3">
      <c r="A7242" s="111">
        <v>44880.347951388889</v>
      </c>
      <c r="B7242" s="78" t="s">
        <v>7658</v>
      </c>
      <c r="C7242" s="78" t="s">
        <v>886</v>
      </c>
      <c r="D7242" s="78" t="s">
        <v>1524</v>
      </c>
      <c r="E7242" s="78">
        <v>34</v>
      </c>
      <c r="F7242" s="78" t="s">
        <v>807</v>
      </c>
      <c r="G7242" s="78" t="s">
        <v>128</v>
      </c>
      <c r="H7242" s="112" t="s">
        <v>350</v>
      </c>
      <c r="I7242" s="112">
        <v>3</v>
      </c>
      <c r="J7242" s="113">
        <v>44880.347557870373</v>
      </c>
      <c r="K7242" s="113">
        <v>44880.347951388889</v>
      </c>
      <c r="M7242" s="113">
        <v>44880.349270833336</v>
      </c>
      <c r="N7242" s="113">
        <v>44880.350092592591</v>
      </c>
      <c r="O7242" s="78" t="s">
        <v>1187</v>
      </c>
      <c r="P7242" s="78" t="str">
        <f t="shared" si="1921"/>
        <v>CIC</v>
      </c>
      <c r="S7242" s="78" t="str">
        <f t="shared" si="1922"/>
        <v/>
      </c>
      <c r="V7242" s="78" t="str">
        <f t="shared" si="1923"/>
        <v/>
      </c>
      <c r="W7242" s="113">
        <v>44880.36178240741</v>
      </c>
      <c r="X7242" s="113">
        <f t="shared" si="1924"/>
        <v>1.3194444472901523E-3</v>
      </c>
      <c r="Y7242" s="113" t="str">
        <f t="shared" si="1925"/>
        <v/>
      </c>
      <c r="Z7242" s="113" t="str">
        <f t="shared" si="1926"/>
        <v/>
      </c>
      <c r="AB7242" s="2" t="str">
        <f t="shared" si="1927"/>
        <v/>
      </c>
      <c r="AC7242" s="2" t="str">
        <f t="shared" si="1927"/>
        <v/>
      </c>
      <c r="AE7242" s="2" t="str">
        <f t="shared" si="1928"/>
        <v/>
      </c>
      <c r="AF7242" s="2" t="str">
        <f t="shared" si="1929"/>
        <v/>
      </c>
      <c r="AG7242" s="2" t="str">
        <f t="shared" si="1930"/>
        <v/>
      </c>
      <c r="AH7242" s="2" t="str">
        <f t="shared" si="1931"/>
        <v/>
      </c>
      <c r="AI7242" s="2" t="str">
        <f t="shared" si="1932"/>
        <v/>
      </c>
      <c r="AK7242" s="2" t="str">
        <f t="shared" si="1933"/>
        <v/>
      </c>
      <c r="AL7242" s="2" t="str">
        <f t="shared" si="1934"/>
        <v/>
      </c>
      <c r="AM7242" s="2" t="str">
        <f t="shared" si="1935"/>
        <v/>
      </c>
      <c r="AN7242" s="2" t="str">
        <f t="shared" si="1936"/>
        <v/>
      </c>
      <c r="AO7242" s="2" t="str">
        <f t="shared" si="1937"/>
        <v/>
      </c>
    </row>
    <row r="7243" spans="1:41" x14ac:dyDescent="0.3">
      <c r="A7243" s="111">
        <v>44880.35261574074</v>
      </c>
      <c r="B7243" s="78" t="s">
        <v>7659</v>
      </c>
      <c r="C7243" s="78" t="s">
        <v>886</v>
      </c>
      <c r="D7243" s="78" t="s">
        <v>4426</v>
      </c>
      <c r="F7243" s="78" t="s">
        <v>809</v>
      </c>
      <c r="G7243" s="78" t="s">
        <v>138</v>
      </c>
      <c r="H7243" s="112" t="s">
        <v>276</v>
      </c>
      <c r="I7243" s="112">
        <v>4</v>
      </c>
      <c r="J7243" s="113">
        <v>44880.351770833331</v>
      </c>
      <c r="K7243" s="113">
        <v>44880.35261574074</v>
      </c>
      <c r="M7243" s="113">
        <v>44880.363958333335</v>
      </c>
      <c r="N7243" s="113">
        <v>44880.364340277774</v>
      </c>
      <c r="O7243" s="78" t="s">
        <v>1187</v>
      </c>
      <c r="P7243" s="78" t="str">
        <f t="shared" si="1921"/>
        <v>CIC</v>
      </c>
      <c r="Q7243" s="113">
        <v>44880.37604166667</v>
      </c>
      <c r="R7243" s="78" t="s">
        <v>1258</v>
      </c>
      <c r="S7243" s="78" t="str">
        <f t="shared" si="1922"/>
        <v>PLOEG</v>
      </c>
      <c r="T7243" s="113">
        <v>44880.389652777776</v>
      </c>
      <c r="U7243" s="78" t="s">
        <v>1267</v>
      </c>
      <c r="V7243" s="78" t="str">
        <f t="shared" si="1923"/>
        <v>PLOEG</v>
      </c>
      <c r="W7243" s="113">
        <v>44880.391747685186</v>
      </c>
      <c r="X7243" s="113">
        <f t="shared" si="1924"/>
        <v>1.1342592595610768E-2</v>
      </c>
      <c r="Y7243" s="113">
        <f t="shared" si="1925"/>
        <v>2.569444444088731E-2</v>
      </c>
      <c r="Z7243" s="113">
        <f t="shared" si="1926"/>
        <v>2.0949074096279219E-3</v>
      </c>
      <c r="AB7243" s="2">
        <f t="shared" si="1927"/>
        <v>2220</v>
      </c>
      <c r="AC7243" s="2">
        <f t="shared" si="1927"/>
        <v>181</v>
      </c>
      <c r="AE7243" s="2" t="str">
        <f t="shared" si="1928"/>
        <v/>
      </c>
      <c r="AF7243" s="2" t="str">
        <f t="shared" si="1929"/>
        <v/>
      </c>
      <c r="AG7243" s="2" t="str">
        <f t="shared" si="1930"/>
        <v/>
      </c>
      <c r="AH7243" s="2" t="str">
        <f t="shared" si="1931"/>
        <v/>
      </c>
      <c r="AI7243" s="2">
        <f t="shared" si="1932"/>
        <v>2220</v>
      </c>
      <c r="AK7243" s="2" t="str">
        <f t="shared" si="1933"/>
        <v/>
      </c>
      <c r="AL7243" s="2" t="str">
        <f t="shared" si="1934"/>
        <v/>
      </c>
      <c r="AM7243" s="2" t="str">
        <f t="shared" si="1935"/>
        <v/>
      </c>
      <c r="AN7243" s="2" t="str">
        <f t="shared" si="1936"/>
        <v/>
      </c>
      <c r="AO7243" s="2">
        <f t="shared" si="1937"/>
        <v>181</v>
      </c>
    </row>
    <row r="7244" spans="1:41" x14ac:dyDescent="0.3">
      <c r="A7244" s="111">
        <v>44880.378391203703</v>
      </c>
      <c r="B7244" s="78" t="s">
        <v>7660</v>
      </c>
      <c r="C7244" s="78" t="s">
        <v>951</v>
      </c>
      <c r="D7244" s="78" t="s">
        <v>1332</v>
      </c>
      <c r="E7244" s="78">
        <v>85</v>
      </c>
      <c r="F7244" s="78" t="s">
        <v>807</v>
      </c>
      <c r="G7244" s="78" t="s">
        <v>84</v>
      </c>
      <c r="H7244" s="112" t="s">
        <v>196</v>
      </c>
      <c r="I7244" s="112">
        <v>4</v>
      </c>
      <c r="J7244" s="113">
        <v>44880.377569444441</v>
      </c>
      <c r="K7244" s="113">
        <v>44880.378391203703</v>
      </c>
      <c r="M7244" s="113">
        <v>44880.380011574074</v>
      </c>
      <c r="P7244" s="78" t="str">
        <f t="shared" si="1921"/>
        <v/>
      </c>
      <c r="S7244" s="78" t="str">
        <f t="shared" si="1922"/>
        <v/>
      </c>
      <c r="V7244" s="78" t="str">
        <f t="shared" si="1923"/>
        <v/>
      </c>
      <c r="W7244" s="113">
        <v>44880.381018518521</v>
      </c>
      <c r="X7244" s="113">
        <f t="shared" si="1924"/>
        <v>1.6203703708015382E-3</v>
      </c>
      <c r="Y7244" s="113" t="str">
        <f t="shared" si="1925"/>
        <v/>
      </c>
      <c r="Z7244" s="113" t="str">
        <f t="shared" si="1926"/>
        <v/>
      </c>
      <c r="AB7244" s="2" t="str">
        <f t="shared" si="1927"/>
        <v/>
      </c>
      <c r="AC7244" s="2" t="str">
        <f t="shared" si="1927"/>
        <v/>
      </c>
      <c r="AE7244" s="2" t="str">
        <f t="shared" si="1928"/>
        <v/>
      </c>
      <c r="AF7244" s="2" t="str">
        <f t="shared" si="1929"/>
        <v/>
      </c>
      <c r="AG7244" s="2" t="str">
        <f t="shared" si="1930"/>
        <v/>
      </c>
      <c r="AH7244" s="2" t="str">
        <f t="shared" si="1931"/>
        <v/>
      </c>
      <c r="AI7244" s="2" t="str">
        <f t="shared" si="1932"/>
        <v/>
      </c>
      <c r="AK7244" s="2" t="str">
        <f t="shared" si="1933"/>
        <v/>
      </c>
      <c r="AL7244" s="2" t="str">
        <f t="shared" si="1934"/>
        <v/>
      </c>
      <c r="AM7244" s="2" t="str">
        <f t="shared" si="1935"/>
        <v/>
      </c>
      <c r="AN7244" s="2" t="str">
        <f t="shared" si="1936"/>
        <v/>
      </c>
      <c r="AO7244" s="2" t="str">
        <f t="shared" si="1937"/>
        <v/>
      </c>
    </row>
    <row r="7245" spans="1:41" x14ac:dyDescent="0.3">
      <c r="A7245" s="111">
        <v>44880.415277777778</v>
      </c>
      <c r="B7245" s="78" t="s">
        <v>7661</v>
      </c>
      <c r="C7245" s="78" t="s">
        <v>6806</v>
      </c>
      <c r="D7245" s="78" t="s">
        <v>1211</v>
      </c>
      <c r="E7245" s="78">
        <v>32</v>
      </c>
      <c r="F7245" s="78" t="s">
        <v>808</v>
      </c>
      <c r="G7245" s="78" t="s">
        <v>106</v>
      </c>
      <c r="H7245" s="112" t="s">
        <v>212</v>
      </c>
      <c r="I7245" s="112">
        <v>4</v>
      </c>
      <c r="J7245" s="113">
        <v>44880.415069444447</v>
      </c>
      <c r="K7245" s="113">
        <v>44880.415277777778</v>
      </c>
      <c r="M7245" s="113">
        <v>44880.415567129632</v>
      </c>
      <c r="N7245" s="113">
        <v>44880.415925925925</v>
      </c>
      <c r="O7245" s="78" t="s">
        <v>1185</v>
      </c>
      <c r="P7245" s="78" t="str">
        <f t="shared" si="1921"/>
        <v>CIC</v>
      </c>
      <c r="Q7245" s="113">
        <v>44880.415891203702</v>
      </c>
      <c r="R7245" s="78" t="s">
        <v>1185</v>
      </c>
      <c r="S7245" s="78" t="str">
        <f t="shared" si="1922"/>
        <v>CIC</v>
      </c>
      <c r="V7245" s="78" t="str">
        <f t="shared" si="1923"/>
        <v/>
      </c>
      <c r="W7245" s="113">
        <v>44880.613009259258</v>
      </c>
      <c r="X7245" s="113">
        <f t="shared" si="1924"/>
        <v>2.8935185400769114E-4</v>
      </c>
      <c r="Y7245" s="113" t="str">
        <f t="shared" si="1925"/>
        <v/>
      </c>
      <c r="Z7245" s="113" t="str">
        <f t="shared" si="1926"/>
        <v/>
      </c>
      <c r="AB7245" s="2" t="str">
        <f t="shared" si="1927"/>
        <v/>
      </c>
      <c r="AC7245" s="2" t="str">
        <f t="shared" si="1927"/>
        <v/>
      </c>
      <c r="AE7245" s="2" t="str">
        <f t="shared" si="1928"/>
        <v/>
      </c>
      <c r="AF7245" s="2" t="str">
        <f t="shared" si="1929"/>
        <v/>
      </c>
      <c r="AG7245" s="2" t="str">
        <f t="shared" si="1930"/>
        <v/>
      </c>
      <c r="AH7245" s="2" t="str">
        <f t="shared" si="1931"/>
        <v/>
      </c>
      <c r="AI7245" s="2" t="str">
        <f t="shared" si="1932"/>
        <v/>
      </c>
      <c r="AK7245" s="2" t="str">
        <f t="shared" si="1933"/>
        <v/>
      </c>
      <c r="AL7245" s="2" t="str">
        <f t="shared" si="1934"/>
        <v/>
      </c>
      <c r="AM7245" s="2" t="str">
        <f t="shared" si="1935"/>
        <v/>
      </c>
      <c r="AN7245" s="2" t="str">
        <f t="shared" si="1936"/>
        <v/>
      </c>
      <c r="AO7245" s="2" t="str">
        <f t="shared" si="1937"/>
        <v/>
      </c>
    </row>
    <row r="7246" spans="1:41" x14ac:dyDescent="0.3">
      <c r="A7246" s="111">
        <v>44880.415277777778</v>
      </c>
      <c r="B7246" s="78" t="s">
        <v>7661</v>
      </c>
      <c r="C7246" s="78" t="s">
        <v>4061</v>
      </c>
      <c r="D7246" s="78" t="s">
        <v>1211</v>
      </c>
      <c r="E7246" s="78">
        <v>32</v>
      </c>
      <c r="F7246" s="78" t="s">
        <v>808</v>
      </c>
      <c r="G7246" s="78" t="s">
        <v>106</v>
      </c>
      <c r="H7246" s="112" t="s">
        <v>212</v>
      </c>
      <c r="I7246" s="112">
        <v>4</v>
      </c>
      <c r="J7246" s="113">
        <v>44880.415069444447</v>
      </c>
      <c r="K7246" s="113">
        <v>44880.415277777778</v>
      </c>
      <c r="M7246" s="113">
        <v>44880.415590277778</v>
      </c>
      <c r="N7246" s="113">
        <v>44880.415868055556</v>
      </c>
      <c r="O7246" s="78" t="s">
        <v>1185</v>
      </c>
      <c r="P7246" s="78" t="str">
        <f t="shared" si="1921"/>
        <v>CIC</v>
      </c>
      <c r="S7246" s="78" t="str">
        <f t="shared" si="1922"/>
        <v/>
      </c>
      <c r="V7246" s="78" t="str">
        <f t="shared" si="1923"/>
        <v/>
      </c>
      <c r="W7246" s="113">
        <v>44880.758622685185</v>
      </c>
      <c r="X7246" s="113">
        <f t="shared" si="1924"/>
        <v>3.125000002910383E-4</v>
      </c>
      <c r="Y7246" s="113" t="str">
        <f t="shared" si="1925"/>
        <v/>
      </c>
      <c r="Z7246" s="113" t="str">
        <f t="shared" si="1926"/>
        <v/>
      </c>
      <c r="AB7246" s="2" t="str">
        <f t="shared" si="1927"/>
        <v/>
      </c>
      <c r="AC7246" s="2" t="str">
        <f t="shared" si="1927"/>
        <v/>
      </c>
      <c r="AE7246" s="2" t="str">
        <f t="shared" si="1928"/>
        <v/>
      </c>
      <c r="AF7246" s="2" t="str">
        <f t="shared" si="1929"/>
        <v/>
      </c>
      <c r="AG7246" s="2" t="str">
        <f t="shared" si="1930"/>
        <v/>
      </c>
      <c r="AH7246" s="2" t="str">
        <f t="shared" si="1931"/>
        <v/>
      </c>
      <c r="AI7246" s="2" t="str">
        <f t="shared" si="1932"/>
        <v/>
      </c>
      <c r="AK7246" s="2" t="str">
        <f t="shared" si="1933"/>
        <v/>
      </c>
      <c r="AL7246" s="2" t="str">
        <f t="shared" si="1934"/>
        <v/>
      </c>
      <c r="AM7246" s="2" t="str">
        <f t="shared" si="1935"/>
        <v/>
      </c>
      <c r="AN7246" s="2" t="str">
        <f t="shared" si="1936"/>
        <v/>
      </c>
      <c r="AO7246" s="2" t="str">
        <f t="shared" si="1937"/>
        <v/>
      </c>
    </row>
    <row r="7247" spans="1:41" x14ac:dyDescent="0.3">
      <c r="A7247" s="111">
        <v>44880.415277777778</v>
      </c>
      <c r="B7247" s="78" t="s">
        <v>7661</v>
      </c>
      <c r="C7247" s="78" t="s">
        <v>2144</v>
      </c>
      <c r="D7247" s="78" t="s">
        <v>1211</v>
      </c>
      <c r="E7247" s="78">
        <v>32</v>
      </c>
      <c r="F7247" s="78" t="s">
        <v>808</v>
      </c>
      <c r="G7247" s="78" t="s">
        <v>106</v>
      </c>
      <c r="H7247" s="112" t="s">
        <v>212</v>
      </c>
      <c r="I7247" s="112">
        <v>4</v>
      </c>
      <c r="J7247" s="113">
        <v>44880.415069444447</v>
      </c>
      <c r="K7247" s="113">
        <v>44880.415277777778</v>
      </c>
      <c r="M7247" s="113">
        <v>44880.415775462963</v>
      </c>
      <c r="N7247" s="113">
        <v>44880.415902777779</v>
      </c>
      <c r="O7247" s="78" t="s">
        <v>1185</v>
      </c>
      <c r="P7247" s="78" t="str">
        <f t="shared" si="1921"/>
        <v>CIC</v>
      </c>
      <c r="S7247" s="78" t="str">
        <f t="shared" si="1922"/>
        <v/>
      </c>
      <c r="V7247" s="78" t="str">
        <f t="shared" si="1923"/>
        <v/>
      </c>
      <c r="W7247" s="113">
        <v>44880.68822916667</v>
      </c>
      <c r="X7247" s="113">
        <f t="shared" si="1924"/>
        <v>4.9768518510973081E-4</v>
      </c>
      <c r="Y7247" s="113" t="str">
        <f t="shared" si="1925"/>
        <v/>
      </c>
      <c r="Z7247" s="113" t="str">
        <f t="shared" si="1926"/>
        <v/>
      </c>
      <c r="AB7247" s="2" t="str">
        <f t="shared" si="1927"/>
        <v/>
      </c>
      <c r="AC7247" s="2" t="str">
        <f t="shared" si="1927"/>
        <v/>
      </c>
      <c r="AE7247" s="2" t="str">
        <f t="shared" si="1928"/>
        <v/>
      </c>
      <c r="AF7247" s="2" t="str">
        <f t="shared" si="1929"/>
        <v/>
      </c>
      <c r="AG7247" s="2" t="str">
        <f t="shared" si="1930"/>
        <v/>
      </c>
      <c r="AH7247" s="2" t="str">
        <f t="shared" si="1931"/>
        <v/>
      </c>
      <c r="AI7247" s="2" t="str">
        <f t="shared" si="1932"/>
        <v/>
      </c>
      <c r="AK7247" s="2" t="str">
        <f t="shared" si="1933"/>
        <v/>
      </c>
      <c r="AL7247" s="2" t="str">
        <f t="shared" si="1934"/>
        <v/>
      </c>
      <c r="AM7247" s="2" t="str">
        <f t="shared" si="1935"/>
        <v/>
      </c>
      <c r="AN7247" s="2" t="str">
        <f t="shared" si="1936"/>
        <v/>
      </c>
      <c r="AO7247" s="2" t="str">
        <f t="shared" si="1937"/>
        <v/>
      </c>
    </row>
    <row r="7248" spans="1:41" x14ac:dyDescent="0.3">
      <c r="A7248" s="111">
        <v>44880.428020833337</v>
      </c>
      <c r="B7248" s="78" t="s">
        <v>7662</v>
      </c>
      <c r="C7248" s="78" t="s">
        <v>886</v>
      </c>
      <c r="D7248" s="78" t="s">
        <v>1407</v>
      </c>
      <c r="E7248" s="78">
        <v>8</v>
      </c>
      <c r="F7248" s="78" t="s">
        <v>807</v>
      </c>
      <c r="G7248" s="78" t="s">
        <v>90</v>
      </c>
      <c r="H7248" s="112" t="s">
        <v>272</v>
      </c>
      <c r="I7248" s="112">
        <v>2</v>
      </c>
      <c r="J7248" s="113">
        <v>44880.427384259259</v>
      </c>
      <c r="K7248" s="113">
        <v>44880.428020833337</v>
      </c>
      <c r="M7248" s="113">
        <v>44880.43445601852</v>
      </c>
      <c r="N7248" s="113">
        <v>44880.434502314813</v>
      </c>
      <c r="O7248" s="78" t="s">
        <v>1185</v>
      </c>
      <c r="P7248" s="78" t="str">
        <f t="shared" si="1921"/>
        <v>CIC</v>
      </c>
      <c r="S7248" s="78" t="str">
        <f t="shared" si="1922"/>
        <v/>
      </c>
      <c r="T7248" s="113">
        <v>44880.435740740744</v>
      </c>
      <c r="U7248" s="78" t="s">
        <v>1258</v>
      </c>
      <c r="V7248" s="78" t="str">
        <f t="shared" si="1923"/>
        <v>PLOEG</v>
      </c>
      <c r="W7248" s="113">
        <v>44880.476319444446</v>
      </c>
      <c r="X7248" s="113">
        <f t="shared" si="1924"/>
        <v>6.435185183363501E-3</v>
      </c>
      <c r="Y7248" s="113">
        <f t="shared" si="1925"/>
        <v>1.2847222242271528E-3</v>
      </c>
      <c r="Z7248" s="113">
        <f t="shared" si="1926"/>
        <v>4.057870370161254E-2</v>
      </c>
      <c r="AB7248" s="2">
        <f t="shared" si="1927"/>
        <v>111</v>
      </c>
      <c r="AC7248" s="2">
        <f t="shared" si="1927"/>
        <v>3506</v>
      </c>
      <c r="AE7248" s="2" t="str">
        <f t="shared" si="1928"/>
        <v/>
      </c>
      <c r="AF7248" s="2" t="str">
        <f t="shared" si="1929"/>
        <v/>
      </c>
      <c r="AG7248" s="2">
        <f t="shared" si="1930"/>
        <v>111</v>
      </c>
      <c r="AH7248" s="2" t="str">
        <f t="shared" si="1931"/>
        <v/>
      </c>
      <c r="AI7248" s="2" t="str">
        <f t="shared" si="1932"/>
        <v/>
      </c>
      <c r="AK7248" s="2" t="str">
        <f t="shared" si="1933"/>
        <v/>
      </c>
      <c r="AL7248" s="2" t="str">
        <f t="shared" si="1934"/>
        <v/>
      </c>
      <c r="AM7248" s="2">
        <f t="shared" si="1935"/>
        <v>3506</v>
      </c>
      <c r="AN7248" s="2" t="str">
        <f t="shared" si="1936"/>
        <v/>
      </c>
      <c r="AO7248" s="2" t="str">
        <f t="shared" si="1937"/>
        <v/>
      </c>
    </row>
    <row r="7249" spans="1:41" x14ac:dyDescent="0.3">
      <c r="A7249" s="111">
        <v>44880.456053240741</v>
      </c>
      <c r="B7249" s="78" t="s">
        <v>7663</v>
      </c>
      <c r="C7249" s="78" t="s">
        <v>951</v>
      </c>
      <c r="D7249" s="78" t="s">
        <v>1199</v>
      </c>
      <c r="E7249" s="78">
        <v>382</v>
      </c>
      <c r="F7249" s="78" t="s">
        <v>809</v>
      </c>
      <c r="G7249" s="78" t="s">
        <v>84</v>
      </c>
      <c r="H7249" s="112" t="s">
        <v>196</v>
      </c>
      <c r="I7249" s="112">
        <v>4</v>
      </c>
      <c r="J7249" s="113">
        <v>44880.456053240741</v>
      </c>
      <c r="K7249" s="113">
        <v>44880.456053240741</v>
      </c>
      <c r="M7249" s="113">
        <v>44880.456319444442</v>
      </c>
      <c r="P7249" s="78" t="str">
        <f t="shared" si="1921"/>
        <v/>
      </c>
      <c r="S7249" s="78" t="str">
        <f t="shared" si="1922"/>
        <v/>
      </c>
      <c r="V7249" s="78" t="str">
        <f t="shared" si="1923"/>
        <v/>
      </c>
      <c r="W7249" s="113">
        <v>44880.46534722222</v>
      </c>
      <c r="X7249" s="113">
        <f t="shared" si="1924"/>
        <v>2.6620370044838637E-4</v>
      </c>
      <c r="Y7249" s="113" t="str">
        <f t="shared" si="1925"/>
        <v/>
      </c>
      <c r="Z7249" s="113" t="str">
        <f t="shared" si="1926"/>
        <v/>
      </c>
      <c r="AB7249" s="2" t="str">
        <f t="shared" si="1927"/>
        <v/>
      </c>
      <c r="AC7249" s="2" t="str">
        <f t="shared" si="1927"/>
        <v/>
      </c>
      <c r="AE7249" s="2" t="str">
        <f t="shared" si="1928"/>
        <v/>
      </c>
      <c r="AF7249" s="2" t="str">
        <f t="shared" si="1929"/>
        <v/>
      </c>
      <c r="AG7249" s="2" t="str">
        <f t="shared" si="1930"/>
        <v/>
      </c>
      <c r="AH7249" s="2" t="str">
        <f t="shared" si="1931"/>
        <v/>
      </c>
      <c r="AI7249" s="2" t="str">
        <f t="shared" si="1932"/>
        <v/>
      </c>
      <c r="AK7249" s="2" t="str">
        <f t="shared" si="1933"/>
        <v/>
      </c>
      <c r="AL7249" s="2" t="str">
        <f t="shared" si="1934"/>
        <v/>
      </c>
      <c r="AM7249" s="2" t="str">
        <f t="shared" si="1935"/>
        <v/>
      </c>
      <c r="AN7249" s="2" t="str">
        <f t="shared" si="1936"/>
        <v/>
      </c>
      <c r="AO7249" s="2" t="str">
        <f t="shared" si="1937"/>
        <v/>
      </c>
    </row>
    <row r="7250" spans="1:41" x14ac:dyDescent="0.3">
      <c r="A7250" s="111">
        <v>44880.480034722219</v>
      </c>
      <c r="B7250" s="78" t="s">
        <v>7664</v>
      </c>
      <c r="C7250" s="78" t="s">
        <v>850</v>
      </c>
      <c r="D7250" s="78" t="s">
        <v>4476</v>
      </c>
      <c r="F7250" s="78" t="s">
        <v>807</v>
      </c>
      <c r="G7250" s="78" t="s">
        <v>138</v>
      </c>
      <c r="H7250" s="112" t="s">
        <v>276</v>
      </c>
      <c r="I7250" s="112">
        <v>4</v>
      </c>
      <c r="J7250" s="113">
        <v>44880.477650462963</v>
      </c>
      <c r="K7250" s="113">
        <v>44880.480034722219</v>
      </c>
      <c r="M7250" s="113">
        <v>44880.483807870369</v>
      </c>
      <c r="N7250" s="113">
        <v>44880.484386574077</v>
      </c>
      <c r="O7250" s="78" t="s">
        <v>1185</v>
      </c>
      <c r="P7250" s="78" t="str">
        <f t="shared" si="1921"/>
        <v>CIC</v>
      </c>
      <c r="Q7250" s="113">
        <v>44880.485335648147</v>
      </c>
      <c r="R7250" s="78" t="s">
        <v>1344</v>
      </c>
      <c r="S7250" s="78" t="str">
        <f t="shared" si="1922"/>
        <v>PLOEG</v>
      </c>
      <c r="T7250" s="113">
        <v>44880.491400462961</v>
      </c>
      <c r="U7250" s="78" t="s">
        <v>1344</v>
      </c>
      <c r="V7250" s="78" t="str">
        <f t="shared" si="1923"/>
        <v>PLOEG</v>
      </c>
      <c r="W7250" s="113">
        <v>44880.494780092595</v>
      </c>
      <c r="X7250" s="113">
        <f t="shared" si="1924"/>
        <v>3.7731481497758068E-3</v>
      </c>
      <c r="Y7250" s="113">
        <f t="shared" si="1925"/>
        <v>7.5925925921183079E-3</v>
      </c>
      <c r="Z7250" s="113">
        <f t="shared" si="1926"/>
        <v>3.3796296338550746E-3</v>
      </c>
      <c r="AB7250" s="2">
        <f t="shared" si="1927"/>
        <v>656</v>
      </c>
      <c r="AC7250" s="2">
        <f t="shared" si="1927"/>
        <v>292</v>
      </c>
      <c r="AE7250" s="2" t="str">
        <f t="shared" si="1928"/>
        <v/>
      </c>
      <c r="AF7250" s="2" t="str">
        <f t="shared" si="1929"/>
        <v/>
      </c>
      <c r="AG7250" s="2" t="str">
        <f t="shared" si="1930"/>
        <v/>
      </c>
      <c r="AH7250" s="2" t="str">
        <f t="shared" si="1931"/>
        <v/>
      </c>
      <c r="AI7250" s="2">
        <f t="shared" si="1932"/>
        <v>656</v>
      </c>
      <c r="AK7250" s="2" t="str">
        <f t="shared" si="1933"/>
        <v/>
      </c>
      <c r="AL7250" s="2" t="str">
        <f t="shared" si="1934"/>
        <v/>
      </c>
      <c r="AM7250" s="2" t="str">
        <f t="shared" si="1935"/>
        <v/>
      </c>
      <c r="AN7250" s="2" t="str">
        <f t="shared" si="1936"/>
        <v/>
      </c>
      <c r="AO7250" s="2">
        <f t="shared" si="1937"/>
        <v>292</v>
      </c>
    </row>
    <row r="7251" spans="1:41" x14ac:dyDescent="0.3">
      <c r="A7251" s="111">
        <v>44880.495763888888</v>
      </c>
      <c r="B7251" s="78" t="s">
        <v>7665</v>
      </c>
      <c r="C7251" s="78" t="s">
        <v>951</v>
      </c>
      <c r="D7251" s="78" t="s">
        <v>1843</v>
      </c>
      <c r="E7251" s="78">
        <v>96</v>
      </c>
      <c r="F7251" s="78" t="s">
        <v>809</v>
      </c>
      <c r="G7251" s="78" t="s">
        <v>132</v>
      </c>
      <c r="H7251" s="112" t="s">
        <v>263</v>
      </c>
      <c r="I7251" s="112">
        <v>4</v>
      </c>
      <c r="J7251" s="113">
        <v>44880.494652777779</v>
      </c>
      <c r="K7251" s="113">
        <v>44880.495763888888</v>
      </c>
      <c r="M7251" s="113">
        <v>44880.513194444444</v>
      </c>
      <c r="P7251" s="78" t="str">
        <f t="shared" si="1921"/>
        <v/>
      </c>
      <c r="S7251" s="78" t="str">
        <f t="shared" si="1922"/>
        <v/>
      </c>
      <c r="V7251" s="78" t="str">
        <f t="shared" si="1923"/>
        <v/>
      </c>
      <c r="W7251" s="113">
        <v>44880.532812500001</v>
      </c>
      <c r="X7251" s="113">
        <f t="shared" si="1924"/>
        <v>1.7430555555620231E-2</v>
      </c>
      <c r="Y7251" s="113" t="str">
        <f t="shared" si="1925"/>
        <v/>
      </c>
      <c r="Z7251" s="113" t="str">
        <f t="shared" si="1926"/>
        <v/>
      </c>
      <c r="AB7251" s="2" t="str">
        <f t="shared" si="1927"/>
        <v/>
      </c>
      <c r="AC7251" s="2" t="str">
        <f t="shared" si="1927"/>
        <v/>
      </c>
      <c r="AE7251" s="2" t="str">
        <f t="shared" si="1928"/>
        <v/>
      </c>
      <c r="AF7251" s="2" t="str">
        <f t="shared" si="1929"/>
        <v/>
      </c>
      <c r="AG7251" s="2" t="str">
        <f t="shared" si="1930"/>
        <v/>
      </c>
      <c r="AH7251" s="2" t="str">
        <f t="shared" si="1931"/>
        <v/>
      </c>
      <c r="AI7251" s="2" t="str">
        <f t="shared" si="1932"/>
        <v/>
      </c>
      <c r="AK7251" s="2" t="str">
        <f t="shared" si="1933"/>
        <v/>
      </c>
      <c r="AL7251" s="2" t="str">
        <f t="shared" si="1934"/>
        <v/>
      </c>
      <c r="AM7251" s="2" t="str">
        <f t="shared" si="1935"/>
        <v/>
      </c>
      <c r="AN7251" s="2" t="str">
        <f t="shared" si="1936"/>
        <v/>
      </c>
      <c r="AO7251" s="2" t="str">
        <f t="shared" si="1937"/>
        <v/>
      </c>
    </row>
    <row r="7252" spans="1:41" x14ac:dyDescent="0.3">
      <c r="A7252" s="111">
        <v>44880.495763888888</v>
      </c>
      <c r="B7252" s="78" t="s">
        <v>7665</v>
      </c>
      <c r="C7252" s="78" t="s">
        <v>835</v>
      </c>
      <c r="D7252" s="78" t="s">
        <v>1843</v>
      </c>
      <c r="E7252" s="78">
        <v>96</v>
      </c>
      <c r="F7252" s="78" t="s">
        <v>809</v>
      </c>
      <c r="G7252" s="78" t="s">
        <v>132</v>
      </c>
      <c r="H7252" s="112" t="s">
        <v>263</v>
      </c>
      <c r="I7252" s="112">
        <v>4</v>
      </c>
      <c r="J7252" s="113">
        <v>44880.494652777779</v>
      </c>
      <c r="K7252" s="113">
        <v>44880.495763888888</v>
      </c>
      <c r="M7252" s="113">
        <v>44880.828136574077</v>
      </c>
      <c r="N7252" s="113">
        <v>44880.859733796293</v>
      </c>
      <c r="O7252" s="78" t="s">
        <v>1185</v>
      </c>
      <c r="P7252" s="78" t="str">
        <f t="shared" si="1921"/>
        <v>CIC</v>
      </c>
      <c r="S7252" s="78" t="str">
        <f t="shared" si="1922"/>
        <v/>
      </c>
      <c r="V7252" s="78" t="str">
        <f t="shared" si="1923"/>
        <v/>
      </c>
      <c r="W7252" s="113">
        <v>44880.863981481481</v>
      </c>
      <c r="X7252" s="113">
        <f t="shared" si="1924"/>
        <v>0.33237268518860219</v>
      </c>
      <c r="Y7252" s="113" t="str">
        <f t="shared" si="1925"/>
        <v/>
      </c>
      <c r="Z7252" s="113" t="str">
        <f t="shared" si="1926"/>
        <v/>
      </c>
      <c r="AB7252" s="2" t="str">
        <f t="shared" si="1927"/>
        <v/>
      </c>
      <c r="AC7252" s="2" t="str">
        <f t="shared" si="1927"/>
        <v/>
      </c>
      <c r="AE7252" s="2" t="str">
        <f t="shared" si="1928"/>
        <v/>
      </c>
      <c r="AF7252" s="2" t="str">
        <f t="shared" si="1929"/>
        <v/>
      </c>
      <c r="AG7252" s="2" t="str">
        <f t="shared" si="1930"/>
        <v/>
      </c>
      <c r="AH7252" s="2" t="str">
        <f t="shared" si="1931"/>
        <v/>
      </c>
      <c r="AI7252" s="2" t="str">
        <f t="shared" si="1932"/>
        <v/>
      </c>
      <c r="AK7252" s="2" t="str">
        <f t="shared" si="1933"/>
        <v/>
      </c>
      <c r="AL7252" s="2" t="str">
        <f t="shared" si="1934"/>
        <v/>
      </c>
      <c r="AM7252" s="2" t="str">
        <f t="shared" si="1935"/>
        <v/>
      </c>
      <c r="AN7252" s="2" t="str">
        <f t="shared" si="1936"/>
        <v/>
      </c>
      <c r="AO7252" s="2" t="str">
        <f t="shared" si="1937"/>
        <v/>
      </c>
    </row>
    <row r="7253" spans="1:41" x14ac:dyDescent="0.3">
      <c r="A7253" s="111">
        <v>44880.629363425927</v>
      </c>
      <c r="B7253" s="78" t="s">
        <v>7666</v>
      </c>
      <c r="C7253" s="78" t="s">
        <v>951</v>
      </c>
      <c r="D7253" s="78" t="s">
        <v>1234</v>
      </c>
      <c r="E7253" s="78">
        <v>42</v>
      </c>
      <c r="F7253" s="78" t="s">
        <v>809</v>
      </c>
      <c r="G7253" s="78" t="s">
        <v>86</v>
      </c>
      <c r="H7253" s="112" t="s">
        <v>292</v>
      </c>
      <c r="I7253" s="112">
        <v>3</v>
      </c>
      <c r="J7253" s="113">
        <v>44880.627500000002</v>
      </c>
      <c r="K7253" s="113">
        <v>44880.629363425927</v>
      </c>
      <c r="M7253" s="113">
        <v>44880.631597222222</v>
      </c>
      <c r="P7253" s="78" t="str">
        <f t="shared" si="1921"/>
        <v/>
      </c>
      <c r="S7253" s="78" t="str">
        <f t="shared" si="1922"/>
        <v/>
      </c>
      <c r="V7253" s="78" t="str">
        <f t="shared" si="1923"/>
        <v/>
      </c>
      <c r="W7253" s="113">
        <v>44880.635682870372</v>
      </c>
      <c r="X7253" s="113">
        <f t="shared" si="1924"/>
        <v>2.2337962946039625E-3</v>
      </c>
      <c r="Y7253" s="113" t="str">
        <f t="shared" si="1925"/>
        <v/>
      </c>
      <c r="Z7253" s="113" t="str">
        <f t="shared" si="1926"/>
        <v/>
      </c>
      <c r="AB7253" s="2" t="str">
        <f t="shared" si="1927"/>
        <v/>
      </c>
      <c r="AC7253" s="2" t="str">
        <f t="shared" si="1927"/>
        <v/>
      </c>
      <c r="AE7253" s="2" t="str">
        <f t="shared" si="1928"/>
        <v/>
      </c>
      <c r="AF7253" s="2" t="str">
        <f t="shared" si="1929"/>
        <v/>
      </c>
      <c r="AG7253" s="2" t="str">
        <f t="shared" si="1930"/>
        <v/>
      </c>
      <c r="AH7253" s="2" t="str">
        <f t="shared" si="1931"/>
        <v/>
      </c>
      <c r="AI7253" s="2" t="str">
        <f t="shared" si="1932"/>
        <v/>
      </c>
      <c r="AK7253" s="2" t="str">
        <f t="shared" si="1933"/>
        <v/>
      </c>
      <c r="AL7253" s="2" t="str">
        <f t="shared" si="1934"/>
        <v/>
      </c>
      <c r="AM7253" s="2" t="str">
        <f t="shared" si="1935"/>
        <v/>
      </c>
      <c r="AN7253" s="2" t="str">
        <f t="shared" si="1936"/>
        <v/>
      </c>
      <c r="AO7253" s="2" t="str">
        <f t="shared" si="1937"/>
        <v/>
      </c>
    </row>
    <row r="7254" spans="1:41" x14ac:dyDescent="0.3">
      <c r="A7254" s="111">
        <v>44880.629363425927</v>
      </c>
      <c r="B7254" s="78" t="s">
        <v>7666</v>
      </c>
      <c r="C7254" s="78" t="s">
        <v>850</v>
      </c>
      <c r="D7254" s="78" t="s">
        <v>1234</v>
      </c>
      <c r="E7254" s="78">
        <v>42</v>
      </c>
      <c r="F7254" s="78" t="s">
        <v>809</v>
      </c>
      <c r="G7254" s="78" t="s">
        <v>86</v>
      </c>
      <c r="H7254" s="112" t="s">
        <v>292</v>
      </c>
      <c r="I7254" s="112">
        <v>3</v>
      </c>
      <c r="J7254" s="113">
        <v>44880.627500000002</v>
      </c>
      <c r="K7254" s="113">
        <v>44880.629363425927</v>
      </c>
      <c r="M7254" s="113">
        <v>44880.635613425926</v>
      </c>
      <c r="N7254" s="113">
        <v>44880.635706018518</v>
      </c>
      <c r="O7254" s="78" t="s">
        <v>1185</v>
      </c>
      <c r="P7254" s="78" t="str">
        <f t="shared" si="1921"/>
        <v>CIC</v>
      </c>
      <c r="Q7254" s="113">
        <v>44880.643252314818</v>
      </c>
      <c r="R7254" s="78" t="s">
        <v>1344</v>
      </c>
      <c r="S7254" s="78" t="str">
        <f t="shared" si="1922"/>
        <v>PLOEG</v>
      </c>
      <c r="T7254" s="113">
        <v>44880.651701388888</v>
      </c>
      <c r="U7254" s="78" t="s">
        <v>1286</v>
      </c>
      <c r="V7254" s="78" t="str">
        <f t="shared" si="1923"/>
        <v>PLOEG</v>
      </c>
      <c r="W7254" s="113">
        <v>44880.677997685183</v>
      </c>
      <c r="X7254" s="113">
        <f t="shared" si="1924"/>
        <v>6.2499999985448085E-3</v>
      </c>
      <c r="Y7254" s="113">
        <f t="shared" si="1925"/>
        <v>1.6087962962046731E-2</v>
      </c>
      <c r="Z7254" s="113">
        <f t="shared" si="1926"/>
        <v>2.6296296295186039E-2</v>
      </c>
      <c r="AB7254" s="2">
        <f t="shared" si="1927"/>
        <v>1390</v>
      </c>
      <c r="AC7254" s="2">
        <f t="shared" si="1927"/>
        <v>2272</v>
      </c>
      <c r="AE7254" s="2" t="str">
        <f t="shared" si="1928"/>
        <v/>
      </c>
      <c r="AF7254" s="2" t="str">
        <f t="shared" si="1929"/>
        <v/>
      </c>
      <c r="AG7254" s="2" t="str">
        <f t="shared" si="1930"/>
        <v/>
      </c>
      <c r="AH7254" s="2">
        <f t="shared" si="1931"/>
        <v>1390</v>
      </c>
      <c r="AI7254" s="2" t="str">
        <f t="shared" si="1932"/>
        <v/>
      </c>
      <c r="AK7254" s="2" t="str">
        <f t="shared" si="1933"/>
        <v/>
      </c>
      <c r="AL7254" s="2" t="str">
        <f t="shared" si="1934"/>
        <v/>
      </c>
      <c r="AM7254" s="2" t="str">
        <f t="shared" si="1935"/>
        <v/>
      </c>
      <c r="AN7254" s="2">
        <f t="shared" si="1936"/>
        <v>2272</v>
      </c>
      <c r="AO7254" s="2" t="str">
        <f t="shared" si="1937"/>
        <v/>
      </c>
    </row>
    <row r="7255" spans="1:41" x14ac:dyDescent="0.3">
      <c r="A7255" s="111">
        <v>44880.69809027778</v>
      </c>
      <c r="B7255" s="78" t="s">
        <v>7667</v>
      </c>
      <c r="C7255" s="78" t="s">
        <v>951</v>
      </c>
      <c r="D7255" s="78" t="s">
        <v>1452</v>
      </c>
      <c r="E7255" s="78">
        <v>34</v>
      </c>
      <c r="F7255" s="78" t="s">
        <v>809</v>
      </c>
      <c r="G7255" s="78" t="s">
        <v>106</v>
      </c>
      <c r="H7255" s="112" t="s">
        <v>212</v>
      </c>
      <c r="I7255" s="112">
        <v>4</v>
      </c>
      <c r="J7255" s="113">
        <v>44880.696909722225</v>
      </c>
      <c r="K7255" s="113">
        <v>44880.69809027778</v>
      </c>
      <c r="M7255" s="113">
        <v>44880.698680555557</v>
      </c>
      <c r="N7255" s="113">
        <v>44880.699259259258</v>
      </c>
      <c r="O7255" s="78" t="s">
        <v>1187</v>
      </c>
      <c r="P7255" s="78" t="str">
        <f t="shared" si="1921"/>
        <v>CIC</v>
      </c>
      <c r="S7255" s="78" t="str">
        <f t="shared" si="1922"/>
        <v/>
      </c>
      <c r="V7255" s="78" t="str">
        <f t="shared" si="1923"/>
        <v/>
      </c>
      <c r="W7255" s="113">
        <v>44880.704224537039</v>
      </c>
      <c r="X7255" s="113">
        <f t="shared" si="1924"/>
        <v>5.9027777751907706E-4</v>
      </c>
      <c r="Y7255" s="113" t="str">
        <f t="shared" si="1925"/>
        <v/>
      </c>
      <c r="Z7255" s="113" t="str">
        <f t="shared" si="1926"/>
        <v/>
      </c>
      <c r="AB7255" s="2" t="str">
        <f t="shared" si="1927"/>
        <v/>
      </c>
      <c r="AC7255" s="2" t="str">
        <f t="shared" si="1927"/>
        <v/>
      </c>
      <c r="AE7255" s="2" t="str">
        <f t="shared" si="1928"/>
        <v/>
      </c>
      <c r="AF7255" s="2" t="str">
        <f t="shared" si="1929"/>
        <v/>
      </c>
      <c r="AG7255" s="2" t="str">
        <f t="shared" si="1930"/>
        <v/>
      </c>
      <c r="AH7255" s="2" t="str">
        <f t="shared" si="1931"/>
        <v/>
      </c>
      <c r="AI7255" s="2" t="str">
        <f t="shared" si="1932"/>
        <v/>
      </c>
      <c r="AK7255" s="2" t="str">
        <f t="shared" si="1933"/>
        <v/>
      </c>
      <c r="AL7255" s="2" t="str">
        <f t="shared" si="1934"/>
        <v/>
      </c>
      <c r="AM7255" s="2" t="str">
        <f t="shared" si="1935"/>
        <v/>
      </c>
      <c r="AN7255" s="2" t="str">
        <f t="shared" si="1936"/>
        <v/>
      </c>
      <c r="AO7255" s="2" t="str">
        <f t="shared" si="1937"/>
        <v/>
      </c>
    </row>
    <row r="7256" spans="1:41" x14ac:dyDescent="0.3">
      <c r="A7256" s="111">
        <v>44880.69809027778</v>
      </c>
      <c r="B7256" s="78" t="s">
        <v>7667</v>
      </c>
      <c r="C7256" s="78" t="s">
        <v>886</v>
      </c>
      <c r="D7256" s="78" t="s">
        <v>1452</v>
      </c>
      <c r="E7256" s="78">
        <v>34</v>
      </c>
      <c r="F7256" s="78" t="s">
        <v>809</v>
      </c>
      <c r="G7256" s="78" t="s">
        <v>106</v>
      </c>
      <c r="H7256" s="112" t="s">
        <v>212</v>
      </c>
      <c r="I7256" s="112">
        <v>4</v>
      </c>
      <c r="J7256" s="113">
        <v>44880.696909722225</v>
      </c>
      <c r="K7256" s="113">
        <v>44880.69809027778</v>
      </c>
      <c r="M7256" s="113">
        <v>44880.70416666667</v>
      </c>
      <c r="P7256" s="78" t="str">
        <f t="shared" si="1921"/>
        <v/>
      </c>
      <c r="Q7256" s="113">
        <v>44880.704259259262</v>
      </c>
      <c r="R7256" s="78" t="s">
        <v>1187</v>
      </c>
      <c r="S7256" s="78" t="str">
        <f t="shared" si="1922"/>
        <v>CIC</v>
      </c>
      <c r="T7256" s="113">
        <v>44880.714097222219</v>
      </c>
      <c r="U7256" s="78" t="s">
        <v>1267</v>
      </c>
      <c r="V7256" s="78" t="str">
        <f t="shared" si="1923"/>
        <v>PLOEG</v>
      </c>
      <c r="W7256" s="113">
        <v>44880.724664351852</v>
      </c>
      <c r="X7256" s="113">
        <f t="shared" si="1924"/>
        <v>6.0763888905057684E-3</v>
      </c>
      <c r="Y7256" s="113">
        <f t="shared" si="1925"/>
        <v>9.9305555486353114E-3</v>
      </c>
      <c r="Z7256" s="113">
        <f t="shared" si="1926"/>
        <v>1.0567129633272998E-2</v>
      </c>
      <c r="AB7256" s="2">
        <f t="shared" si="1927"/>
        <v>858</v>
      </c>
      <c r="AC7256" s="2">
        <f t="shared" si="1927"/>
        <v>913</v>
      </c>
      <c r="AE7256" s="2" t="str">
        <f t="shared" si="1928"/>
        <v/>
      </c>
      <c r="AF7256" s="2" t="str">
        <f t="shared" si="1929"/>
        <v/>
      </c>
      <c r="AG7256" s="2" t="str">
        <f t="shared" si="1930"/>
        <v/>
      </c>
      <c r="AH7256" s="2" t="str">
        <f t="shared" si="1931"/>
        <v/>
      </c>
      <c r="AI7256" s="2">
        <f t="shared" si="1932"/>
        <v>858</v>
      </c>
      <c r="AK7256" s="2" t="str">
        <f t="shared" si="1933"/>
        <v/>
      </c>
      <c r="AL7256" s="2" t="str">
        <f t="shared" si="1934"/>
        <v/>
      </c>
      <c r="AM7256" s="2" t="str">
        <f t="shared" si="1935"/>
        <v/>
      </c>
      <c r="AN7256" s="2" t="str">
        <f t="shared" si="1936"/>
        <v/>
      </c>
      <c r="AO7256" s="2">
        <f t="shared" si="1937"/>
        <v>913</v>
      </c>
    </row>
    <row r="7257" spans="1:41" x14ac:dyDescent="0.3">
      <c r="A7257" s="111">
        <v>44880.740439814814</v>
      </c>
      <c r="B7257" s="78" t="s">
        <v>7668</v>
      </c>
      <c r="C7257" s="78" t="s">
        <v>850</v>
      </c>
      <c r="D7257" s="78" t="s">
        <v>4630</v>
      </c>
      <c r="F7257" s="78" t="s">
        <v>808</v>
      </c>
      <c r="G7257" s="78" t="s">
        <v>92</v>
      </c>
      <c r="H7257" s="112" t="s">
        <v>220</v>
      </c>
      <c r="I7257" s="112">
        <v>2</v>
      </c>
      <c r="J7257" s="113">
        <v>44880.739479166667</v>
      </c>
      <c r="K7257" s="113">
        <v>44880.740439814814</v>
      </c>
      <c r="M7257" s="113">
        <v>44880.740879629629</v>
      </c>
      <c r="N7257" s="113">
        <v>44880.741516203707</v>
      </c>
      <c r="O7257" s="78" t="s">
        <v>1185</v>
      </c>
      <c r="P7257" s="78" t="str">
        <f t="shared" si="1921"/>
        <v>CIC</v>
      </c>
      <c r="S7257" s="78" t="str">
        <f t="shared" si="1922"/>
        <v/>
      </c>
      <c r="T7257" s="113">
        <v>44880.743750000001</v>
      </c>
      <c r="U7257" s="78" t="s">
        <v>1187</v>
      </c>
      <c r="V7257" s="78" t="str">
        <f t="shared" si="1923"/>
        <v>CIC</v>
      </c>
      <c r="W7257" s="113">
        <v>44880.757372685184</v>
      </c>
      <c r="X7257" s="113">
        <f t="shared" si="1924"/>
        <v>4.398148157633841E-4</v>
      </c>
      <c r="Y7257" s="113">
        <f t="shared" si="1925"/>
        <v>2.8703703719656914E-3</v>
      </c>
      <c r="Z7257" s="113">
        <f t="shared" si="1926"/>
        <v>1.3622685182781424E-2</v>
      </c>
      <c r="AB7257" s="2">
        <f t="shared" si="1927"/>
        <v>248</v>
      </c>
      <c r="AC7257" s="2">
        <f t="shared" si="1927"/>
        <v>1177</v>
      </c>
      <c r="AE7257" s="2" t="str">
        <f t="shared" si="1928"/>
        <v/>
      </c>
      <c r="AF7257" s="2" t="str">
        <f t="shared" si="1929"/>
        <v/>
      </c>
      <c r="AG7257" s="2">
        <f t="shared" si="1930"/>
        <v>248</v>
      </c>
      <c r="AH7257" s="2" t="str">
        <f t="shared" si="1931"/>
        <v/>
      </c>
      <c r="AI7257" s="2" t="str">
        <f t="shared" si="1932"/>
        <v/>
      </c>
      <c r="AK7257" s="2" t="str">
        <f t="shared" si="1933"/>
        <v/>
      </c>
      <c r="AL7257" s="2" t="str">
        <f t="shared" si="1934"/>
        <v/>
      </c>
      <c r="AM7257" s="2">
        <f t="shared" si="1935"/>
        <v>1177</v>
      </c>
      <c r="AN7257" s="2" t="str">
        <f t="shared" si="1936"/>
        <v/>
      </c>
      <c r="AO7257" s="2" t="str">
        <f t="shared" si="1937"/>
        <v/>
      </c>
    </row>
    <row r="7258" spans="1:41" x14ac:dyDescent="0.3">
      <c r="A7258" s="111">
        <v>44880.740439814814</v>
      </c>
      <c r="B7258" s="78" t="s">
        <v>7668</v>
      </c>
      <c r="C7258" s="78" t="s">
        <v>886</v>
      </c>
      <c r="D7258" s="78" t="s">
        <v>4630</v>
      </c>
      <c r="F7258" s="78" t="s">
        <v>808</v>
      </c>
      <c r="G7258" s="78" t="s">
        <v>92</v>
      </c>
      <c r="H7258" s="112" t="s">
        <v>220</v>
      </c>
      <c r="I7258" s="112">
        <v>2</v>
      </c>
      <c r="J7258" s="113">
        <v>44880.739479166667</v>
      </c>
      <c r="K7258" s="113">
        <v>44880.740439814814</v>
      </c>
      <c r="M7258" s="113">
        <v>44880.742013888892</v>
      </c>
      <c r="N7258" s="113">
        <v>44880.742037037038</v>
      </c>
      <c r="O7258" s="78" t="s">
        <v>1185</v>
      </c>
      <c r="P7258" s="78" t="str">
        <f t="shared" si="1921"/>
        <v>CIC</v>
      </c>
      <c r="S7258" s="78" t="str">
        <f t="shared" si="1922"/>
        <v/>
      </c>
      <c r="V7258" s="78" t="str">
        <f t="shared" si="1923"/>
        <v/>
      </c>
      <c r="W7258" s="113">
        <v>44880.758842592593</v>
      </c>
      <c r="X7258" s="113">
        <f t="shared" si="1924"/>
        <v>1.5740740782348439E-3</v>
      </c>
      <c r="Y7258" s="113" t="str">
        <f t="shared" si="1925"/>
        <v/>
      </c>
      <c r="Z7258" s="113" t="str">
        <f t="shared" si="1926"/>
        <v/>
      </c>
      <c r="AB7258" s="2" t="str">
        <f t="shared" si="1927"/>
        <v/>
      </c>
      <c r="AC7258" s="2" t="str">
        <f t="shared" si="1927"/>
        <v/>
      </c>
      <c r="AE7258" s="2" t="str">
        <f t="shared" si="1928"/>
        <v/>
      </c>
      <c r="AF7258" s="2" t="str">
        <f t="shared" si="1929"/>
        <v/>
      </c>
      <c r="AG7258" s="2" t="str">
        <f t="shared" si="1930"/>
        <v/>
      </c>
      <c r="AH7258" s="2" t="str">
        <f t="shared" si="1931"/>
        <v/>
      </c>
      <c r="AI7258" s="2" t="str">
        <f t="shared" si="1932"/>
        <v/>
      </c>
      <c r="AK7258" s="2" t="str">
        <f t="shared" si="1933"/>
        <v/>
      </c>
      <c r="AL7258" s="2" t="str">
        <f t="shared" si="1934"/>
        <v/>
      </c>
      <c r="AM7258" s="2" t="str">
        <f t="shared" si="1935"/>
        <v/>
      </c>
      <c r="AN7258" s="2" t="str">
        <f t="shared" si="1936"/>
        <v/>
      </c>
      <c r="AO7258" s="2" t="str">
        <f t="shared" si="1937"/>
        <v/>
      </c>
    </row>
    <row r="7259" spans="1:41" x14ac:dyDescent="0.3">
      <c r="A7259" s="111">
        <v>44880.761574074073</v>
      </c>
      <c r="B7259" s="78" t="s">
        <v>7669</v>
      </c>
      <c r="C7259" s="78" t="s">
        <v>853</v>
      </c>
      <c r="D7259" s="78" t="s">
        <v>1290</v>
      </c>
      <c r="E7259" s="78">
        <v>18</v>
      </c>
      <c r="F7259" s="78" t="s">
        <v>809</v>
      </c>
      <c r="G7259" s="78" t="s">
        <v>92</v>
      </c>
      <c r="H7259" s="112" t="s">
        <v>709</v>
      </c>
      <c r="I7259" s="112">
        <v>4</v>
      </c>
      <c r="J7259" s="113">
        <v>44880.760960648149</v>
      </c>
      <c r="K7259" s="113">
        <v>44880.761574074073</v>
      </c>
      <c r="M7259" s="113">
        <v>44880.763368055559</v>
      </c>
      <c r="P7259" s="78" t="str">
        <f t="shared" si="1921"/>
        <v/>
      </c>
      <c r="S7259" s="78" t="str">
        <f t="shared" si="1922"/>
        <v/>
      </c>
      <c r="V7259" s="78" t="str">
        <f t="shared" si="1923"/>
        <v/>
      </c>
      <c r="W7259" s="113">
        <v>44880.766631944447</v>
      </c>
      <c r="X7259" s="113">
        <f t="shared" si="1924"/>
        <v>1.793981486116536E-3</v>
      </c>
      <c r="Y7259" s="113" t="str">
        <f t="shared" si="1925"/>
        <v/>
      </c>
      <c r="Z7259" s="113" t="str">
        <f t="shared" si="1926"/>
        <v/>
      </c>
      <c r="AB7259" s="2" t="str">
        <f t="shared" si="1927"/>
        <v/>
      </c>
      <c r="AC7259" s="2" t="str">
        <f t="shared" si="1927"/>
        <v/>
      </c>
      <c r="AE7259" s="2" t="str">
        <f t="shared" si="1928"/>
        <v/>
      </c>
      <c r="AF7259" s="2" t="str">
        <f t="shared" si="1929"/>
        <v/>
      </c>
      <c r="AG7259" s="2" t="str">
        <f t="shared" si="1930"/>
        <v/>
      </c>
      <c r="AH7259" s="2" t="str">
        <f t="shared" si="1931"/>
        <v/>
      </c>
      <c r="AI7259" s="2" t="str">
        <f t="shared" si="1932"/>
        <v/>
      </c>
      <c r="AK7259" s="2" t="str">
        <f t="shared" si="1933"/>
        <v/>
      </c>
      <c r="AL7259" s="2" t="str">
        <f t="shared" si="1934"/>
        <v/>
      </c>
      <c r="AM7259" s="2" t="str">
        <f t="shared" si="1935"/>
        <v/>
      </c>
      <c r="AN7259" s="2" t="str">
        <f t="shared" si="1936"/>
        <v/>
      </c>
      <c r="AO7259" s="2" t="str">
        <f t="shared" si="1937"/>
        <v/>
      </c>
    </row>
    <row r="7260" spans="1:41" x14ac:dyDescent="0.3">
      <c r="A7260" s="111">
        <v>44880.771157407406</v>
      </c>
      <c r="B7260" s="78" t="s">
        <v>7670</v>
      </c>
      <c r="C7260" s="78" t="s">
        <v>835</v>
      </c>
      <c r="D7260" s="78" t="s">
        <v>1211</v>
      </c>
      <c r="E7260" s="78">
        <v>36</v>
      </c>
      <c r="F7260" s="78" t="s">
        <v>808</v>
      </c>
      <c r="G7260" s="78" t="s">
        <v>110</v>
      </c>
      <c r="H7260" s="112" t="s">
        <v>344</v>
      </c>
      <c r="I7260" s="112">
        <v>3</v>
      </c>
      <c r="J7260" s="113">
        <v>44880.769560185188</v>
      </c>
      <c r="K7260" s="113">
        <v>44880.771157407406</v>
      </c>
      <c r="M7260" s="113">
        <v>44880.774618055555</v>
      </c>
      <c r="P7260" s="78" t="str">
        <f t="shared" si="1921"/>
        <v/>
      </c>
      <c r="Q7260" s="113">
        <v>44880.774814814817</v>
      </c>
      <c r="R7260" s="78" t="s">
        <v>1216</v>
      </c>
      <c r="S7260" s="78" t="str">
        <f t="shared" si="1922"/>
        <v>PLOEG</v>
      </c>
      <c r="V7260" s="78" t="str">
        <f t="shared" si="1923"/>
        <v/>
      </c>
      <c r="W7260" s="113">
        <v>44880.779594907406</v>
      </c>
      <c r="X7260" s="113">
        <f t="shared" si="1924"/>
        <v>3.4606481494847685E-3</v>
      </c>
      <c r="Y7260" s="113" t="str">
        <f t="shared" si="1925"/>
        <v/>
      </c>
      <c r="Z7260" s="113" t="str">
        <f t="shared" si="1926"/>
        <v/>
      </c>
      <c r="AB7260" s="2" t="str">
        <f t="shared" si="1927"/>
        <v/>
      </c>
      <c r="AC7260" s="2" t="str">
        <f t="shared" si="1927"/>
        <v/>
      </c>
      <c r="AE7260" s="2" t="str">
        <f t="shared" si="1928"/>
        <v/>
      </c>
      <c r="AF7260" s="2" t="str">
        <f t="shared" si="1929"/>
        <v/>
      </c>
      <c r="AG7260" s="2" t="str">
        <f t="shared" si="1930"/>
        <v/>
      </c>
      <c r="AH7260" s="2" t="str">
        <f t="shared" si="1931"/>
        <v/>
      </c>
      <c r="AI7260" s="2" t="str">
        <f t="shared" si="1932"/>
        <v/>
      </c>
      <c r="AK7260" s="2" t="str">
        <f t="shared" si="1933"/>
        <v/>
      </c>
      <c r="AL7260" s="2" t="str">
        <f t="shared" si="1934"/>
        <v/>
      </c>
      <c r="AM7260" s="2" t="str">
        <f t="shared" si="1935"/>
        <v/>
      </c>
      <c r="AN7260" s="2" t="str">
        <f t="shared" si="1936"/>
        <v/>
      </c>
      <c r="AO7260" s="2" t="str">
        <f t="shared" si="1937"/>
        <v/>
      </c>
    </row>
    <row r="7261" spans="1:41" x14ac:dyDescent="0.3">
      <c r="A7261" s="111">
        <v>44880.797233796293</v>
      </c>
      <c r="B7261" s="78" t="s">
        <v>7671</v>
      </c>
      <c r="C7261" s="78" t="s">
        <v>835</v>
      </c>
      <c r="D7261" s="78" t="s">
        <v>1804</v>
      </c>
      <c r="E7261" s="78">
        <v>72</v>
      </c>
      <c r="F7261" s="78" t="s">
        <v>809</v>
      </c>
      <c r="G7261" s="78" t="s">
        <v>118</v>
      </c>
      <c r="H7261" s="112" t="s">
        <v>362</v>
      </c>
      <c r="I7261" s="112">
        <v>3</v>
      </c>
      <c r="J7261" s="113">
        <v>44880.796863425923</v>
      </c>
      <c r="K7261" s="113">
        <v>44880.797233796293</v>
      </c>
      <c r="M7261" s="113">
        <v>44880.797685185185</v>
      </c>
      <c r="P7261" s="78" t="str">
        <f t="shared" si="1921"/>
        <v/>
      </c>
      <c r="S7261" s="78" t="str">
        <f t="shared" si="1922"/>
        <v/>
      </c>
      <c r="V7261" s="78" t="str">
        <f t="shared" si="1923"/>
        <v/>
      </c>
      <c r="W7261" s="113">
        <v>44880.79886574074</v>
      </c>
      <c r="X7261" s="113">
        <f t="shared" si="1924"/>
        <v>4.5138889254303649E-4</v>
      </c>
      <c r="Y7261" s="113" t="str">
        <f t="shared" si="1925"/>
        <v/>
      </c>
      <c r="Z7261" s="113" t="str">
        <f t="shared" si="1926"/>
        <v/>
      </c>
      <c r="AB7261" s="2" t="str">
        <f t="shared" si="1927"/>
        <v/>
      </c>
      <c r="AC7261" s="2" t="str">
        <f t="shared" si="1927"/>
        <v/>
      </c>
      <c r="AE7261" s="2" t="str">
        <f t="shared" si="1928"/>
        <v/>
      </c>
      <c r="AF7261" s="2" t="str">
        <f t="shared" si="1929"/>
        <v/>
      </c>
      <c r="AG7261" s="2" t="str">
        <f t="shared" si="1930"/>
        <v/>
      </c>
      <c r="AH7261" s="2" t="str">
        <f t="shared" si="1931"/>
        <v/>
      </c>
      <c r="AI7261" s="2" t="str">
        <f t="shared" si="1932"/>
        <v/>
      </c>
      <c r="AK7261" s="2" t="str">
        <f t="shared" si="1933"/>
        <v/>
      </c>
      <c r="AL7261" s="2" t="str">
        <f t="shared" si="1934"/>
        <v/>
      </c>
      <c r="AM7261" s="2" t="str">
        <f t="shared" si="1935"/>
        <v/>
      </c>
      <c r="AN7261" s="2" t="str">
        <f t="shared" si="1936"/>
        <v/>
      </c>
      <c r="AO7261" s="2" t="str">
        <f t="shared" si="1937"/>
        <v/>
      </c>
    </row>
    <row r="7262" spans="1:41" x14ac:dyDescent="0.3">
      <c r="A7262" s="111">
        <v>44880.846701388888</v>
      </c>
      <c r="B7262" s="78" t="s">
        <v>7672</v>
      </c>
      <c r="C7262" s="78" t="s">
        <v>846</v>
      </c>
      <c r="D7262" s="78" t="s">
        <v>2749</v>
      </c>
      <c r="E7262" s="78">
        <v>41</v>
      </c>
      <c r="F7262" s="78" t="s">
        <v>808</v>
      </c>
      <c r="G7262" s="78" t="s">
        <v>92</v>
      </c>
      <c r="H7262" s="112" t="s">
        <v>204</v>
      </c>
      <c r="I7262" s="112">
        <v>2</v>
      </c>
      <c r="J7262" s="113">
        <v>44880.846064814818</v>
      </c>
      <c r="K7262" s="113">
        <v>44880.846701388888</v>
      </c>
      <c r="M7262" s="113">
        <v>44880.84814814815</v>
      </c>
      <c r="P7262" s="78" t="str">
        <f t="shared" si="1921"/>
        <v/>
      </c>
      <c r="Q7262" s="113">
        <v>44880.848217592589</v>
      </c>
      <c r="R7262" s="78" t="s">
        <v>1187</v>
      </c>
      <c r="S7262" s="78" t="str">
        <f t="shared" si="1922"/>
        <v>CIC</v>
      </c>
      <c r="T7262" s="113">
        <v>44880.855185185188</v>
      </c>
      <c r="U7262" s="78" t="s">
        <v>1203</v>
      </c>
      <c r="V7262" s="78" t="str">
        <f t="shared" si="1923"/>
        <v>PLOEG</v>
      </c>
      <c r="W7262" s="113">
        <v>44880.863113425927</v>
      </c>
      <c r="X7262" s="113">
        <f t="shared" si="1924"/>
        <v>1.4467592627624981E-3</v>
      </c>
      <c r="Y7262" s="113">
        <f t="shared" si="1925"/>
        <v>7.0370370376622304E-3</v>
      </c>
      <c r="Z7262" s="113">
        <f t="shared" si="1926"/>
        <v>7.9282407386926934E-3</v>
      </c>
      <c r="AB7262" s="2">
        <f t="shared" si="1927"/>
        <v>608</v>
      </c>
      <c r="AC7262" s="2">
        <f t="shared" si="1927"/>
        <v>685</v>
      </c>
      <c r="AE7262" s="2" t="str">
        <f t="shared" si="1928"/>
        <v/>
      </c>
      <c r="AF7262" s="2" t="str">
        <f t="shared" si="1929"/>
        <v/>
      </c>
      <c r="AG7262" s="2">
        <f t="shared" si="1930"/>
        <v>608</v>
      </c>
      <c r="AH7262" s="2" t="str">
        <f t="shared" si="1931"/>
        <v/>
      </c>
      <c r="AI7262" s="2" t="str">
        <f t="shared" si="1932"/>
        <v/>
      </c>
      <c r="AK7262" s="2" t="str">
        <f t="shared" si="1933"/>
        <v/>
      </c>
      <c r="AL7262" s="2" t="str">
        <f t="shared" si="1934"/>
        <v/>
      </c>
      <c r="AM7262" s="2">
        <f t="shared" si="1935"/>
        <v>685</v>
      </c>
      <c r="AN7262" s="2" t="str">
        <f t="shared" si="1936"/>
        <v/>
      </c>
      <c r="AO7262" s="2" t="str">
        <f t="shared" si="1937"/>
        <v/>
      </c>
    </row>
    <row r="7263" spans="1:41" x14ac:dyDescent="0.3">
      <c r="A7263" s="111">
        <v>44880.889953703707</v>
      </c>
      <c r="B7263" s="78" t="s">
        <v>7673</v>
      </c>
      <c r="C7263" s="78" t="s">
        <v>846</v>
      </c>
      <c r="D7263" s="78" t="s">
        <v>1290</v>
      </c>
      <c r="E7263" s="78">
        <v>183</v>
      </c>
      <c r="F7263" s="78" t="s">
        <v>807</v>
      </c>
      <c r="G7263" s="78" t="s">
        <v>90</v>
      </c>
      <c r="H7263" s="112" t="s">
        <v>224</v>
      </c>
      <c r="I7263" s="112">
        <v>2</v>
      </c>
      <c r="J7263" s="113">
        <v>44880.889270833337</v>
      </c>
      <c r="K7263" s="113">
        <v>44880.889953703707</v>
      </c>
      <c r="M7263" s="113">
        <v>44880.8906712963</v>
      </c>
      <c r="P7263" s="78" t="str">
        <f t="shared" si="1921"/>
        <v/>
      </c>
      <c r="Q7263" s="113">
        <v>44880.89167824074</v>
      </c>
      <c r="R7263" s="78" t="s">
        <v>1187</v>
      </c>
      <c r="S7263" s="78" t="str">
        <f t="shared" si="1922"/>
        <v>CIC</v>
      </c>
      <c r="T7263" s="113">
        <v>44880.896655092591</v>
      </c>
      <c r="U7263" s="78" t="s">
        <v>1185</v>
      </c>
      <c r="V7263" s="78" t="str">
        <f t="shared" si="1923"/>
        <v>CIC</v>
      </c>
      <c r="W7263" s="113">
        <v>44880.949479166666</v>
      </c>
      <c r="X7263" s="113">
        <f t="shared" si="1924"/>
        <v>7.1759259299142286E-4</v>
      </c>
      <c r="Y7263" s="113">
        <f t="shared" si="1925"/>
        <v>5.9837962908204645E-3</v>
      </c>
      <c r="Z7263" s="113">
        <f t="shared" si="1926"/>
        <v>5.2824074075033423E-2</v>
      </c>
      <c r="AB7263" s="2">
        <f t="shared" si="1927"/>
        <v>517</v>
      </c>
      <c r="AC7263" s="2">
        <f t="shared" si="1927"/>
        <v>4564</v>
      </c>
      <c r="AE7263" s="2" t="str">
        <f t="shared" si="1928"/>
        <v/>
      </c>
      <c r="AF7263" s="2" t="str">
        <f t="shared" si="1929"/>
        <v/>
      </c>
      <c r="AG7263" s="2">
        <f t="shared" si="1930"/>
        <v>517</v>
      </c>
      <c r="AH7263" s="2" t="str">
        <f t="shared" si="1931"/>
        <v/>
      </c>
      <c r="AI7263" s="2" t="str">
        <f t="shared" si="1932"/>
        <v/>
      </c>
      <c r="AK7263" s="2" t="str">
        <f t="shared" si="1933"/>
        <v/>
      </c>
      <c r="AL7263" s="2" t="str">
        <f t="shared" si="1934"/>
        <v/>
      </c>
      <c r="AM7263" s="2">
        <f t="shared" si="1935"/>
        <v>4564</v>
      </c>
      <c r="AN7263" s="2" t="str">
        <f t="shared" si="1936"/>
        <v/>
      </c>
      <c r="AO7263" s="2" t="str">
        <f t="shared" si="1937"/>
        <v/>
      </c>
    </row>
    <row r="7264" spans="1:41" x14ac:dyDescent="0.3">
      <c r="A7264" s="111">
        <v>44880.889953703707</v>
      </c>
      <c r="B7264" s="78" t="s">
        <v>7673</v>
      </c>
      <c r="C7264" s="78" t="s">
        <v>835</v>
      </c>
      <c r="D7264" s="78" t="s">
        <v>1290</v>
      </c>
      <c r="E7264" s="78">
        <v>183</v>
      </c>
      <c r="F7264" s="78" t="s">
        <v>807</v>
      </c>
      <c r="G7264" s="78" t="s">
        <v>90</v>
      </c>
      <c r="H7264" s="112" t="s">
        <v>224</v>
      </c>
      <c r="I7264" s="112">
        <v>2</v>
      </c>
      <c r="J7264" s="113">
        <v>44880.889270833337</v>
      </c>
      <c r="K7264" s="113">
        <v>44880.889953703707</v>
      </c>
      <c r="M7264" s="113">
        <v>44880.894004629627</v>
      </c>
      <c r="P7264" s="78" t="str">
        <f t="shared" si="1921"/>
        <v/>
      </c>
      <c r="Q7264" s="113">
        <v>44880.894074074073</v>
      </c>
      <c r="R7264" s="78" t="s">
        <v>1185</v>
      </c>
      <c r="S7264" s="78" t="str">
        <f t="shared" si="1922"/>
        <v>CIC</v>
      </c>
      <c r="T7264" s="113">
        <v>44880.900289351855</v>
      </c>
      <c r="U7264" s="78" t="s">
        <v>1216</v>
      </c>
      <c r="V7264" s="78" t="str">
        <f t="shared" si="1923"/>
        <v>PLOEG</v>
      </c>
      <c r="W7264" s="113">
        <v>44880.919421296298</v>
      </c>
      <c r="X7264" s="113">
        <f t="shared" si="1924"/>
        <v>4.050925919727888E-3</v>
      </c>
      <c r="Y7264" s="113">
        <f t="shared" si="1925"/>
        <v>6.2847222288837656E-3</v>
      </c>
      <c r="Z7264" s="113">
        <f t="shared" si="1926"/>
        <v>1.9131944442051463E-2</v>
      </c>
      <c r="AB7264" s="2">
        <f t="shared" si="1927"/>
        <v>543</v>
      </c>
      <c r="AC7264" s="2">
        <f t="shared" si="1927"/>
        <v>1653</v>
      </c>
      <c r="AE7264" s="2" t="str">
        <f t="shared" si="1928"/>
        <v/>
      </c>
      <c r="AF7264" s="2" t="str">
        <f t="shared" si="1929"/>
        <v/>
      </c>
      <c r="AG7264" s="2">
        <f t="shared" si="1930"/>
        <v>543</v>
      </c>
      <c r="AH7264" s="2" t="str">
        <f t="shared" si="1931"/>
        <v/>
      </c>
      <c r="AI7264" s="2" t="str">
        <f t="shared" si="1932"/>
        <v/>
      </c>
      <c r="AK7264" s="2" t="str">
        <f t="shared" si="1933"/>
        <v/>
      </c>
      <c r="AL7264" s="2" t="str">
        <f t="shared" si="1934"/>
        <v/>
      </c>
      <c r="AM7264" s="2">
        <f t="shared" si="1935"/>
        <v>1653</v>
      </c>
      <c r="AN7264" s="2" t="str">
        <f t="shared" si="1936"/>
        <v/>
      </c>
      <c r="AO7264" s="2" t="str">
        <f t="shared" si="1937"/>
        <v/>
      </c>
    </row>
    <row r="7265" spans="1:41" x14ac:dyDescent="0.3">
      <c r="A7265" s="111">
        <v>44881.031539351854</v>
      </c>
      <c r="B7265" s="78" t="s">
        <v>7674</v>
      </c>
      <c r="C7265" s="78" t="s">
        <v>846</v>
      </c>
      <c r="D7265" s="78" t="s">
        <v>1193</v>
      </c>
      <c r="E7265" s="78">
        <v>1</v>
      </c>
      <c r="F7265" s="78" t="s">
        <v>809</v>
      </c>
      <c r="G7265" s="78" t="s">
        <v>86</v>
      </c>
      <c r="H7265" s="112" t="s">
        <v>210</v>
      </c>
      <c r="I7265" s="112">
        <v>3</v>
      </c>
      <c r="J7265" s="113">
        <v>44881.031064814815</v>
      </c>
      <c r="K7265" s="113">
        <v>44881.031539351854</v>
      </c>
      <c r="M7265" s="113">
        <v>44881.03365740741</v>
      </c>
      <c r="P7265" s="78" t="str">
        <f t="shared" si="1921"/>
        <v/>
      </c>
      <c r="Q7265" s="113">
        <v>44881.033680555556</v>
      </c>
      <c r="R7265" s="78" t="s">
        <v>1187</v>
      </c>
      <c r="S7265" s="78" t="str">
        <f t="shared" si="1922"/>
        <v>CIC</v>
      </c>
      <c r="V7265" s="78" t="str">
        <f t="shared" si="1923"/>
        <v/>
      </c>
      <c r="W7265" s="113">
        <v>44881.050555555557</v>
      </c>
      <c r="X7265" s="113">
        <f t="shared" si="1924"/>
        <v>2.118055555911269E-3</v>
      </c>
      <c r="Y7265" s="113" t="str">
        <f t="shared" si="1925"/>
        <v/>
      </c>
      <c r="Z7265" s="113" t="str">
        <f t="shared" si="1926"/>
        <v/>
      </c>
      <c r="AB7265" s="2" t="str">
        <f t="shared" si="1927"/>
        <v/>
      </c>
      <c r="AC7265" s="2" t="str">
        <f t="shared" si="1927"/>
        <v/>
      </c>
      <c r="AE7265" s="2" t="str">
        <f t="shared" si="1928"/>
        <v/>
      </c>
      <c r="AF7265" s="2" t="str">
        <f t="shared" si="1929"/>
        <v/>
      </c>
      <c r="AG7265" s="2" t="str">
        <f t="shared" si="1930"/>
        <v/>
      </c>
      <c r="AH7265" s="2" t="str">
        <f t="shared" si="1931"/>
        <v/>
      </c>
      <c r="AI7265" s="2" t="str">
        <f t="shared" si="1932"/>
        <v/>
      </c>
      <c r="AK7265" s="2" t="str">
        <f t="shared" si="1933"/>
        <v/>
      </c>
      <c r="AL7265" s="2" t="str">
        <f t="shared" si="1934"/>
        <v/>
      </c>
      <c r="AM7265" s="2" t="str">
        <f t="shared" si="1935"/>
        <v/>
      </c>
      <c r="AN7265" s="2" t="str">
        <f t="shared" si="1936"/>
        <v/>
      </c>
      <c r="AO7265" s="2" t="str">
        <f t="shared" si="1937"/>
        <v/>
      </c>
    </row>
    <row r="7266" spans="1:41" x14ac:dyDescent="0.3">
      <c r="A7266" s="111">
        <v>44881.11173611111</v>
      </c>
      <c r="B7266" s="78" t="s">
        <v>7675</v>
      </c>
      <c r="C7266" s="78" t="s">
        <v>835</v>
      </c>
      <c r="D7266" s="78" t="s">
        <v>1744</v>
      </c>
      <c r="E7266" s="78">
        <v>28</v>
      </c>
      <c r="F7266" s="78" t="s">
        <v>808</v>
      </c>
      <c r="G7266" s="78" t="s">
        <v>130</v>
      </c>
      <c r="H7266" s="112" t="s">
        <v>316</v>
      </c>
      <c r="I7266" s="112">
        <v>2</v>
      </c>
      <c r="J7266" s="113">
        <v>44881.111377314817</v>
      </c>
      <c r="K7266" s="113">
        <v>44881.11173611111</v>
      </c>
      <c r="M7266" s="113">
        <v>44881.112233796295</v>
      </c>
      <c r="N7266" s="113">
        <v>44881.112442129626</v>
      </c>
      <c r="O7266" s="78" t="s">
        <v>1185</v>
      </c>
      <c r="P7266" s="78" t="str">
        <f t="shared" si="1921"/>
        <v>CIC</v>
      </c>
      <c r="S7266" s="78" t="str">
        <f t="shared" si="1922"/>
        <v/>
      </c>
      <c r="T7266" s="113">
        <v>44881.114212962966</v>
      </c>
      <c r="U7266" s="78" t="s">
        <v>1216</v>
      </c>
      <c r="V7266" s="78" t="str">
        <f t="shared" si="1923"/>
        <v>PLOEG</v>
      </c>
      <c r="W7266" s="113">
        <v>44881.12358796296</v>
      </c>
      <c r="X7266" s="113">
        <f t="shared" si="1924"/>
        <v>4.9768518510973081E-4</v>
      </c>
      <c r="Y7266" s="113">
        <f t="shared" si="1925"/>
        <v>1.9791666709352285E-3</v>
      </c>
      <c r="Z7266" s="113">
        <f t="shared" si="1926"/>
        <v>9.3749999941792339E-3</v>
      </c>
      <c r="AB7266" s="2">
        <f t="shared" si="1927"/>
        <v>171</v>
      </c>
      <c r="AC7266" s="2">
        <f t="shared" si="1927"/>
        <v>810</v>
      </c>
      <c r="AE7266" s="2" t="str">
        <f t="shared" si="1928"/>
        <v/>
      </c>
      <c r="AF7266" s="2" t="str">
        <f t="shared" si="1929"/>
        <v/>
      </c>
      <c r="AG7266" s="2">
        <f t="shared" si="1930"/>
        <v>171</v>
      </c>
      <c r="AH7266" s="2" t="str">
        <f t="shared" si="1931"/>
        <v/>
      </c>
      <c r="AI7266" s="2" t="str">
        <f t="shared" si="1932"/>
        <v/>
      </c>
      <c r="AK7266" s="2" t="str">
        <f t="shared" si="1933"/>
        <v/>
      </c>
      <c r="AL7266" s="2" t="str">
        <f t="shared" si="1934"/>
        <v/>
      </c>
      <c r="AM7266" s="2">
        <f t="shared" si="1935"/>
        <v>810</v>
      </c>
      <c r="AN7266" s="2" t="str">
        <f t="shared" si="1936"/>
        <v/>
      </c>
      <c r="AO7266" s="2" t="str">
        <f t="shared" si="1937"/>
        <v/>
      </c>
    </row>
    <row r="7267" spans="1:41" x14ac:dyDescent="0.3">
      <c r="A7267" s="111">
        <v>44881.11173611111</v>
      </c>
      <c r="B7267" s="78" t="s">
        <v>7675</v>
      </c>
      <c r="C7267" s="78" t="s">
        <v>846</v>
      </c>
      <c r="D7267" s="78" t="s">
        <v>1744</v>
      </c>
      <c r="E7267" s="78">
        <v>28</v>
      </c>
      <c r="F7267" s="78" t="s">
        <v>808</v>
      </c>
      <c r="G7267" s="78" t="s">
        <v>130</v>
      </c>
      <c r="H7267" s="112" t="s">
        <v>316</v>
      </c>
      <c r="I7267" s="112">
        <v>2</v>
      </c>
      <c r="J7267" s="113">
        <v>44881.111377314817</v>
      </c>
      <c r="K7267" s="113">
        <v>44881.11173611111</v>
      </c>
      <c r="M7267" s="113">
        <v>44881.112476851849</v>
      </c>
      <c r="N7267" s="113">
        <v>44881.112500000003</v>
      </c>
      <c r="O7267" s="78" t="s">
        <v>1185</v>
      </c>
      <c r="P7267" s="78" t="str">
        <f t="shared" si="1921"/>
        <v>CIC</v>
      </c>
      <c r="S7267" s="78" t="str">
        <f t="shared" si="1922"/>
        <v/>
      </c>
      <c r="T7267" s="113">
        <v>44881.114224537036</v>
      </c>
      <c r="U7267" s="78" t="s">
        <v>1185</v>
      </c>
      <c r="V7267" s="78" t="str">
        <f t="shared" si="1923"/>
        <v>CIC</v>
      </c>
      <c r="W7267" s="113">
        <v>44881.12358796296</v>
      </c>
      <c r="X7267" s="113">
        <f t="shared" si="1924"/>
        <v>7.4074073927477002E-4</v>
      </c>
      <c r="Y7267" s="113">
        <f t="shared" si="1925"/>
        <v>1.747685186273884E-3</v>
      </c>
      <c r="Z7267" s="113">
        <f t="shared" si="1926"/>
        <v>9.3634259246755391E-3</v>
      </c>
      <c r="AB7267" s="2">
        <f t="shared" si="1927"/>
        <v>151</v>
      </c>
      <c r="AC7267" s="2">
        <f t="shared" si="1927"/>
        <v>809</v>
      </c>
      <c r="AE7267" s="2" t="str">
        <f t="shared" si="1928"/>
        <v/>
      </c>
      <c r="AF7267" s="2" t="str">
        <f t="shared" si="1929"/>
        <v/>
      </c>
      <c r="AG7267" s="2">
        <f t="shared" si="1930"/>
        <v>151</v>
      </c>
      <c r="AH7267" s="2" t="str">
        <f t="shared" si="1931"/>
        <v/>
      </c>
      <c r="AI7267" s="2" t="str">
        <f t="shared" si="1932"/>
        <v/>
      </c>
      <c r="AK7267" s="2" t="str">
        <f t="shared" si="1933"/>
        <v/>
      </c>
      <c r="AL7267" s="2" t="str">
        <f t="shared" si="1934"/>
        <v/>
      </c>
      <c r="AM7267" s="2">
        <f t="shared" si="1935"/>
        <v>809</v>
      </c>
      <c r="AN7267" s="2" t="str">
        <f t="shared" si="1936"/>
        <v/>
      </c>
      <c r="AO7267" s="2" t="str">
        <f t="shared" si="1937"/>
        <v/>
      </c>
    </row>
    <row r="7268" spans="1:41" x14ac:dyDescent="0.3">
      <c r="A7268" s="111">
        <v>44881.12709490741</v>
      </c>
      <c r="B7268" s="78" t="s">
        <v>7676</v>
      </c>
      <c r="C7268" s="78" t="s">
        <v>835</v>
      </c>
      <c r="D7268" s="78" t="s">
        <v>1211</v>
      </c>
      <c r="E7268" s="78">
        <v>247</v>
      </c>
      <c r="F7268" s="78" t="s">
        <v>808</v>
      </c>
      <c r="G7268" s="78" t="s">
        <v>108</v>
      </c>
      <c r="H7268" s="112" t="s">
        <v>240</v>
      </c>
      <c r="I7268" s="112">
        <v>2</v>
      </c>
      <c r="J7268" s="113">
        <v>44881.126655092594</v>
      </c>
      <c r="K7268" s="113">
        <v>44881.12709490741</v>
      </c>
      <c r="M7268" s="113">
        <v>44881.128032407411</v>
      </c>
      <c r="P7268" s="78" t="str">
        <f t="shared" si="1921"/>
        <v/>
      </c>
      <c r="Q7268" s="113">
        <v>44881.12840277778</v>
      </c>
      <c r="R7268" s="78" t="s">
        <v>1185</v>
      </c>
      <c r="S7268" s="78" t="str">
        <f t="shared" si="1922"/>
        <v>CIC</v>
      </c>
      <c r="T7268" s="113">
        <v>44881.13144675926</v>
      </c>
      <c r="U7268" s="78" t="s">
        <v>1216</v>
      </c>
      <c r="V7268" s="78" t="str">
        <f t="shared" si="1923"/>
        <v>PLOEG</v>
      </c>
      <c r="W7268" s="113">
        <v>44881.139282407406</v>
      </c>
      <c r="X7268" s="113">
        <f t="shared" si="1924"/>
        <v>9.3750000087311491E-4</v>
      </c>
      <c r="Y7268" s="113">
        <f t="shared" si="1925"/>
        <v>3.4143518496421166E-3</v>
      </c>
      <c r="Z7268" s="113">
        <f t="shared" si="1926"/>
        <v>7.8356481462833472E-3</v>
      </c>
      <c r="AB7268" s="2">
        <f t="shared" si="1927"/>
        <v>295</v>
      </c>
      <c r="AC7268" s="2">
        <f t="shared" si="1927"/>
        <v>677</v>
      </c>
      <c r="AE7268" s="2" t="str">
        <f t="shared" si="1928"/>
        <v/>
      </c>
      <c r="AF7268" s="2" t="str">
        <f t="shared" si="1929"/>
        <v/>
      </c>
      <c r="AG7268" s="2">
        <f t="shared" si="1930"/>
        <v>295</v>
      </c>
      <c r="AH7268" s="2" t="str">
        <f t="shared" si="1931"/>
        <v/>
      </c>
      <c r="AI7268" s="2" t="str">
        <f t="shared" si="1932"/>
        <v/>
      </c>
      <c r="AK7268" s="2" t="str">
        <f t="shared" si="1933"/>
        <v/>
      </c>
      <c r="AL7268" s="2" t="str">
        <f t="shared" si="1934"/>
        <v/>
      </c>
      <c r="AM7268" s="2">
        <f t="shared" si="1935"/>
        <v>677</v>
      </c>
      <c r="AN7268" s="2" t="str">
        <f t="shared" si="1936"/>
        <v/>
      </c>
      <c r="AO7268" s="2" t="str">
        <f t="shared" si="1937"/>
        <v/>
      </c>
    </row>
    <row r="7269" spans="1:41" x14ac:dyDescent="0.3">
      <c r="A7269" s="111">
        <v>44881.12709490741</v>
      </c>
      <c r="B7269" s="78" t="s">
        <v>7676</v>
      </c>
      <c r="C7269" s="78" t="s">
        <v>846</v>
      </c>
      <c r="D7269" s="78" t="s">
        <v>1211</v>
      </c>
      <c r="E7269" s="78">
        <v>247</v>
      </c>
      <c r="F7269" s="78" t="s">
        <v>808</v>
      </c>
      <c r="G7269" s="78" t="s">
        <v>108</v>
      </c>
      <c r="H7269" s="112" t="s">
        <v>240</v>
      </c>
      <c r="I7269" s="112">
        <v>2</v>
      </c>
      <c r="J7269" s="113">
        <v>44881.126655092594</v>
      </c>
      <c r="K7269" s="113">
        <v>44881.12709490741</v>
      </c>
      <c r="M7269" s="113">
        <v>44881.128067129626</v>
      </c>
      <c r="P7269" s="78" t="str">
        <f t="shared" si="1921"/>
        <v/>
      </c>
      <c r="Q7269" s="113">
        <v>44881.128425925926</v>
      </c>
      <c r="R7269" s="78" t="s">
        <v>1185</v>
      </c>
      <c r="S7269" s="78" t="str">
        <f t="shared" si="1922"/>
        <v>CIC</v>
      </c>
      <c r="V7269" s="78" t="str">
        <f t="shared" si="1923"/>
        <v/>
      </c>
      <c r="W7269" s="113">
        <v>44881.136655092596</v>
      </c>
      <c r="X7269" s="113">
        <f t="shared" si="1924"/>
        <v>9.7222221666015685E-4</v>
      </c>
      <c r="Y7269" s="113" t="str">
        <f t="shared" si="1925"/>
        <v/>
      </c>
      <c r="Z7269" s="113" t="str">
        <f t="shared" si="1926"/>
        <v/>
      </c>
      <c r="AB7269" s="2" t="str">
        <f t="shared" si="1927"/>
        <v/>
      </c>
      <c r="AC7269" s="2" t="str">
        <f t="shared" si="1927"/>
        <v/>
      </c>
      <c r="AE7269" s="2" t="str">
        <f t="shared" si="1928"/>
        <v/>
      </c>
      <c r="AF7269" s="2" t="str">
        <f t="shared" si="1929"/>
        <v/>
      </c>
      <c r="AG7269" s="2" t="str">
        <f t="shared" si="1930"/>
        <v/>
      </c>
      <c r="AH7269" s="2" t="str">
        <f t="shared" si="1931"/>
        <v/>
      </c>
      <c r="AI7269" s="2" t="str">
        <f t="shared" si="1932"/>
        <v/>
      </c>
      <c r="AK7269" s="2" t="str">
        <f t="shared" si="1933"/>
        <v/>
      </c>
      <c r="AL7269" s="2" t="str">
        <f t="shared" si="1934"/>
        <v/>
      </c>
      <c r="AM7269" s="2" t="str">
        <f t="shared" si="1935"/>
        <v/>
      </c>
      <c r="AN7269" s="2" t="str">
        <f t="shared" si="1936"/>
        <v/>
      </c>
      <c r="AO7269" s="2" t="str">
        <f t="shared" si="1937"/>
        <v/>
      </c>
    </row>
    <row r="7270" spans="1:41" x14ac:dyDescent="0.3">
      <c r="A7270" s="111">
        <v>44881.25885416667</v>
      </c>
      <c r="B7270" s="78" t="s">
        <v>7677</v>
      </c>
      <c r="C7270" s="78" t="s">
        <v>951</v>
      </c>
      <c r="D7270" s="78" t="s">
        <v>6198</v>
      </c>
      <c r="E7270" s="78">
        <v>9</v>
      </c>
      <c r="F7270" s="78" t="s">
        <v>809</v>
      </c>
      <c r="G7270" s="78" t="s">
        <v>106</v>
      </c>
      <c r="H7270" s="112" t="s">
        <v>212</v>
      </c>
      <c r="I7270" s="112">
        <v>4</v>
      </c>
      <c r="J7270" s="113">
        <v>44881.258726851855</v>
      </c>
      <c r="K7270" s="113">
        <v>44881.25885416667</v>
      </c>
      <c r="M7270" s="113">
        <v>44881.258935185186</v>
      </c>
      <c r="P7270" s="78" t="str">
        <f t="shared" si="1921"/>
        <v/>
      </c>
      <c r="Q7270" s="113">
        <v>44881.258958333332</v>
      </c>
      <c r="R7270" s="78" t="s">
        <v>1187</v>
      </c>
      <c r="S7270" s="78" t="str">
        <f t="shared" si="1922"/>
        <v>CIC</v>
      </c>
      <c r="T7270" s="113">
        <v>44881.268750000003</v>
      </c>
      <c r="U7270" s="78" t="s">
        <v>1397</v>
      </c>
      <c r="V7270" s="78" t="str">
        <f t="shared" si="1923"/>
        <v>PLOEG</v>
      </c>
      <c r="W7270" s="113">
        <v>44881.274745370371</v>
      </c>
      <c r="X7270" s="113">
        <f t="shared" si="1924"/>
        <v>8.1018515629693866E-5</v>
      </c>
      <c r="Y7270" s="113">
        <f t="shared" si="1925"/>
        <v>9.8148148172185756E-3</v>
      </c>
      <c r="Z7270" s="113">
        <f t="shared" si="1926"/>
        <v>5.9953703676001169E-3</v>
      </c>
      <c r="AB7270" s="2">
        <f t="shared" si="1927"/>
        <v>848</v>
      </c>
      <c r="AC7270" s="2">
        <f t="shared" si="1927"/>
        <v>518</v>
      </c>
      <c r="AE7270" s="2" t="str">
        <f t="shared" si="1928"/>
        <v/>
      </c>
      <c r="AF7270" s="2" t="str">
        <f t="shared" si="1929"/>
        <v/>
      </c>
      <c r="AG7270" s="2" t="str">
        <f t="shared" si="1930"/>
        <v/>
      </c>
      <c r="AH7270" s="2" t="str">
        <f t="shared" si="1931"/>
        <v/>
      </c>
      <c r="AI7270" s="2">
        <f t="shared" si="1932"/>
        <v>848</v>
      </c>
      <c r="AK7270" s="2" t="str">
        <f t="shared" si="1933"/>
        <v/>
      </c>
      <c r="AL7270" s="2" t="str">
        <f t="shared" si="1934"/>
        <v/>
      </c>
      <c r="AM7270" s="2" t="str">
        <f t="shared" si="1935"/>
        <v/>
      </c>
      <c r="AN7270" s="2" t="str">
        <f t="shared" si="1936"/>
        <v/>
      </c>
      <c r="AO7270" s="2">
        <f t="shared" si="1937"/>
        <v>518</v>
      </c>
    </row>
    <row r="7271" spans="1:41" x14ac:dyDescent="0.3">
      <c r="A7271" s="111">
        <v>44881.31045138889</v>
      </c>
      <c r="B7271" s="78" t="s">
        <v>7678</v>
      </c>
      <c r="C7271" s="78" t="s">
        <v>886</v>
      </c>
      <c r="D7271" s="78" t="s">
        <v>6141</v>
      </c>
      <c r="E7271" s="78">
        <v>27</v>
      </c>
      <c r="F7271" s="78" t="s">
        <v>807</v>
      </c>
      <c r="G7271" s="78" t="s">
        <v>148</v>
      </c>
      <c r="H7271" s="112" t="s">
        <v>328</v>
      </c>
      <c r="I7271" s="112">
        <v>2</v>
      </c>
      <c r="J7271" s="113">
        <v>44881.310115740744</v>
      </c>
      <c r="K7271" s="113">
        <v>44881.31045138889</v>
      </c>
      <c r="M7271" s="113">
        <v>44881.311886574076</v>
      </c>
      <c r="N7271" s="113">
        <v>44881.312222222223</v>
      </c>
      <c r="O7271" s="78" t="s">
        <v>1185</v>
      </c>
      <c r="P7271" s="78" t="str">
        <f t="shared" si="1921"/>
        <v>CIC</v>
      </c>
      <c r="S7271" s="78" t="str">
        <f t="shared" si="1922"/>
        <v/>
      </c>
      <c r="T7271" s="113">
        <v>44881.326412037037</v>
      </c>
      <c r="U7271" s="78" t="s">
        <v>1267</v>
      </c>
      <c r="V7271" s="78" t="str">
        <f t="shared" si="1923"/>
        <v>PLOEG</v>
      </c>
      <c r="W7271" s="113">
        <v>44881.327766203707</v>
      </c>
      <c r="X7271" s="113">
        <f t="shared" si="1924"/>
        <v>1.4351851859828457E-3</v>
      </c>
      <c r="Y7271" s="113">
        <f t="shared" si="1925"/>
        <v>1.452546296059154E-2</v>
      </c>
      <c r="Z7271" s="113">
        <f t="shared" si="1926"/>
        <v>1.3541666703531519E-3</v>
      </c>
      <c r="AB7271" s="2">
        <f t="shared" si="1927"/>
        <v>1255</v>
      </c>
      <c r="AC7271" s="2">
        <f t="shared" si="1927"/>
        <v>117</v>
      </c>
      <c r="AE7271" s="2" t="str">
        <f t="shared" si="1928"/>
        <v/>
      </c>
      <c r="AF7271" s="2" t="str">
        <f t="shared" si="1929"/>
        <v/>
      </c>
      <c r="AG7271" s="2">
        <f t="shared" si="1930"/>
        <v>1255</v>
      </c>
      <c r="AH7271" s="2" t="str">
        <f t="shared" si="1931"/>
        <v/>
      </c>
      <c r="AI7271" s="2" t="str">
        <f t="shared" si="1932"/>
        <v/>
      </c>
      <c r="AK7271" s="2" t="str">
        <f t="shared" si="1933"/>
        <v/>
      </c>
      <c r="AL7271" s="2" t="str">
        <f t="shared" si="1934"/>
        <v/>
      </c>
      <c r="AM7271" s="2">
        <f t="shared" si="1935"/>
        <v>117</v>
      </c>
      <c r="AN7271" s="2" t="str">
        <f t="shared" si="1936"/>
        <v/>
      </c>
      <c r="AO7271" s="2" t="str">
        <f t="shared" si="1937"/>
        <v/>
      </c>
    </row>
    <row r="7272" spans="1:41" x14ac:dyDescent="0.3">
      <c r="A7272" s="111">
        <v>44881.360960648148</v>
      </c>
      <c r="B7272" s="78" t="s">
        <v>7679</v>
      </c>
      <c r="C7272" s="78" t="s">
        <v>886</v>
      </c>
      <c r="D7272" s="78" t="s">
        <v>4426</v>
      </c>
      <c r="F7272" s="78" t="s">
        <v>809</v>
      </c>
      <c r="G7272" s="78" t="s">
        <v>138</v>
      </c>
      <c r="H7272" s="112" t="s">
        <v>276</v>
      </c>
      <c r="I7272" s="112">
        <v>4</v>
      </c>
      <c r="J7272" s="113">
        <v>44881.360034722224</v>
      </c>
      <c r="K7272" s="113">
        <v>44881.360960648148</v>
      </c>
      <c r="M7272" s="113">
        <v>44881.362314814818</v>
      </c>
      <c r="N7272" s="113">
        <v>44881.362361111111</v>
      </c>
      <c r="O7272" s="78" t="s">
        <v>1185</v>
      </c>
      <c r="P7272" s="78" t="str">
        <f t="shared" si="1921"/>
        <v>CIC</v>
      </c>
      <c r="S7272" s="78" t="str">
        <f t="shared" si="1922"/>
        <v/>
      </c>
      <c r="V7272" s="78" t="str">
        <f t="shared" si="1923"/>
        <v/>
      </c>
      <c r="W7272" s="113">
        <v>44881.410810185182</v>
      </c>
      <c r="X7272" s="113">
        <f t="shared" si="1924"/>
        <v>1.3541666703531519E-3</v>
      </c>
      <c r="Y7272" s="113" t="str">
        <f t="shared" si="1925"/>
        <v/>
      </c>
      <c r="Z7272" s="113" t="str">
        <f t="shared" si="1926"/>
        <v/>
      </c>
      <c r="AB7272" s="2" t="str">
        <f t="shared" si="1927"/>
        <v/>
      </c>
      <c r="AC7272" s="2" t="str">
        <f t="shared" si="1927"/>
        <v/>
      </c>
      <c r="AE7272" s="2" t="str">
        <f t="shared" si="1928"/>
        <v/>
      </c>
      <c r="AF7272" s="2" t="str">
        <f t="shared" si="1929"/>
        <v/>
      </c>
      <c r="AG7272" s="2" t="str">
        <f t="shared" si="1930"/>
        <v/>
      </c>
      <c r="AH7272" s="2" t="str">
        <f t="shared" si="1931"/>
        <v/>
      </c>
      <c r="AI7272" s="2" t="str">
        <f t="shared" si="1932"/>
        <v/>
      </c>
      <c r="AK7272" s="2" t="str">
        <f t="shared" si="1933"/>
        <v/>
      </c>
      <c r="AL7272" s="2" t="str">
        <f t="shared" si="1934"/>
        <v/>
      </c>
      <c r="AM7272" s="2" t="str">
        <f t="shared" si="1935"/>
        <v/>
      </c>
      <c r="AN7272" s="2" t="str">
        <f t="shared" si="1936"/>
        <v/>
      </c>
      <c r="AO7272" s="2" t="str">
        <f t="shared" si="1937"/>
        <v/>
      </c>
    </row>
    <row r="7273" spans="1:41" x14ac:dyDescent="0.3">
      <c r="A7273" s="111">
        <v>44881.390104166669</v>
      </c>
      <c r="B7273" s="78" t="s">
        <v>7680</v>
      </c>
      <c r="C7273" s="78" t="s">
        <v>886</v>
      </c>
      <c r="D7273" s="78" t="s">
        <v>2399</v>
      </c>
      <c r="F7273" s="78" t="s">
        <v>808</v>
      </c>
      <c r="G7273" s="78" t="s">
        <v>100</v>
      </c>
      <c r="H7273" s="112" t="s">
        <v>208</v>
      </c>
      <c r="I7273" s="112">
        <v>3</v>
      </c>
      <c r="J7273" s="113">
        <v>44881.390104166669</v>
      </c>
      <c r="K7273" s="113">
        <v>44881.390104166669</v>
      </c>
      <c r="M7273" s="113">
        <v>44881.411215277774</v>
      </c>
      <c r="N7273" s="113">
        <v>44881.411296296297</v>
      </c>
      <c r="O7273" s="78" t="s">
        <v>1185</v>
      </c>
      <c r="P7273" s="78" t="str">
        <f t="shared" si="1921"/>
        <v>CIC</v>
      </c>
      <c r="S7273" s="78" t="str">
        <f t="shared" si="1922"/>
        <v/>
      </c>
      <c r="T7273" s="113">
        <v>44881.421990740739</v>
      </c>
      <c r="U7273" s="78" t="s">
        <v>1258</v>
      </c>
      <c r="V7273" s="78" t="str">
        <f t="shared" si="1923"/>
        <v>PLOEG</v>
      </c>
      <c r="W7273" s="113">
        <v>44881.435763888891</v>
      </c>
      <c r="X7273" s="113">
        <f t="shared" si="1924"/>
        <v>2.1111111105710734E-2</v>
      </c>
      <c r="Y7273" s="113">
        <f t="shared" si="1925"/>
        <v>1.0775462964375038E-2</v>
      </c>
      <c r="Z7273" s="113">
        <f t="shared" si="1926"/>
        <v>1.3773148151813075E-2</v>
      </c>
      <c r="AB7273" s="2">
        <f t="shared" si="1927"/>
        <v>931</v>
      </c>
      <c r="AC7273" s="2">
        <f t="shared" si="1927"/>
        <v>1190</v>
      </c>
      <c r="AE7273" s="2" t="str">
        <f t="shared" si="1928"/>
        <v/>
      </c>
      <c r="AF7273" s="2" t="str">
        <f t="shared" si="1929"/>
        <v/>
      </c>
      <c r="AG7273" s="2" t="str">
        <f t="shared" si="1930"/>
        <v/>
      </c>
      <c r="AH7273" s="2">
        <f t="shared" si="1931"/>
        <v>931</v>
      </c>
      <c r="AI7273" s="2" t="str">
        <f t="shared" si="1932"/>
        <v/>
      </c>
      <c r="AK7273" s="2" t="str">
        <f t="shared" si="1933"/>
        <v/>
      </c>
      <c r="AL7273" s="2" t="str">
        <f t="shared" si="1934"/>
        <v/>
      </c>
      <c r="AM7273" s="2" t="str">
        <f t="shared" si="1935"/>
        <v/>
      </c>
      <c r="AN7273" s="2">
        <f t="shared" si="1936"/>
        <v>1190</v>
      </c>
      <c r="AO7273" s="2" t="str">
        <f t="shared" si="1937"/>
        <v/>
      </c>
    </row>
    <row r="7274" spans="1:41" x14ac:dyDescent="0.3">
      <c r="A7274" s="111">
        <v>44881.451851851853</v>
      </c>
      <c r="B7274" s="78" t="s">
        <v>7681</v>
      </c>
      <c r="C7274" s="78" t="s">
        <v>886</v>
      </c>
      <c r="D7274" s="78" t="s">
        <v>1270</v>
      </c>
      <c r="F7274" s="78" t="s">
        <v>808</v>
      </c>
      <c r="G7274" s="78" t="s">
        <v>146</v>
      </c>
      <c r="H7274" s="112" t="s">
        <v>452</v>
      </c>
      <c r="I7274" s="112">
        <v>2</v>
      </c>
      <c r="J7274" s="113">
        <v>44881.451851851853</v>
      </c>
      <c r="K7274" s="113">
        <v>44881.451851851853</v>
      </c>
      <c r="M7274" s="113">
        <v>44881.453449074077</v>
      </c>
      <c r="N7274" s="113">
        <v>44881.453680555554</v>
      </c>
      <c r="O7274" s="78" t="s">
        <v>1187</v>
      </c>
      <c r="P7274" s="78" t="str">
        <f t="shared" si="1921"/>
        <v>CIC</v>
      </c>
      <c r="S7274" s="78" t="str">
        <f t="shared" si="1922"/>
        <v/>
      </c>
      <c r="V7274" s="78" t="str">
        <f t="shared" si="1923"/>
        <v/>
      </c>
      <c r="W7274" s="113">
        <v>44881.496307870373</v>
      </c>
      <c r="X7274" s="113">
        <f t="shared" si="1924"/>
        <v>1.5972222245181911E-3</v>
      </c>
      <c r="Y7274" s="113" t="str">
        <f t="shared" si="1925"/>
        <v/>
      </c>
      <c r="Z7274" s="113" t="str">
        <f t="shared" si="1926"/>
        <v/>
      </c>
      <c r="AB7274" s="2" t="str">
        <f t="shared" si="1927"/>
        <v/>
      </c>
      <c r="AC7274" s="2" t="str">
        <f t="shared" si="1927"/>
        <v/>
      </c>
      <c r="AE7274" s="2" t="str">
        <f t="shared" si="1928"/>
        <v/>
      </c>
      <c r="AF7274" s="2" t="str">
        <f t="shared" si="1929"/>
        <v/>
      </c>
      <c r="AG7274" s="2" t="str">
        <f t="shared" si="1930"/>
        <v/>
      </c>
      <c r="AH7274" s="2" t="str">
        <f t="shared" si="1931"/>
        <v/>
      </c>
      <c r="AI7274" s="2" t="str">
        <f t="shared" si="1932"/>
        <v/>
      </c>
      <c r="AK7274" s="2" t="str">
        <f t="shared" si="1933"/>
        <v/>
      </c>
      <c r="AL7274" s="2" t="str">
        <f t="shared" si="1934"/>
        <v/>
      </c>
      <c r="AM7274" s="2" t="str">
        <f t="shared" si="1935"/>
        <v/>
      </c>
      <c r="AN7274" s="2" t="str">
        <f t="shared" si="1936"/>
        <v/>
      </c>
      <c r="AO7274" s="2" t="str">
        <f t="shared" si="1937"/>
        <v/>
      </c>
    </row>
    <row r="7275" spans="1:41" x14ac:dyDescent="0.3">
      <c r="A7275" s="111">
        <v>44881.452199074076</v>
      </c>
      <c r="B7275" s="78" t="s">
        <v>7682</v>
      </c>
      <c r="C7275" s="78" t="s">
        <v>922</v>
      </c>
      <c r="D7275" s="78" t="s">
        <v>1213</v>
      </c>
      <c r="E7275" s="78">
        <v>315</v>
      </c>
      <c r="F7275" s="78" t="s">
        <v>807</v>
      </c>
      <c r="G7275" s="78" t="s">
        <v>88</v>
      </c>
      <c r="H7275" s="112" t="s">
        <v>332</v>
      </c>
      <c r="I7275" s="112">
        <v>3</v>
      </c>
      <c r="J7275" s="113">
        <v>44881.451817129629</v>
      </c>
      <c r="K7275" s="113">
        <v>44881.452199074076</v>
      </c>
      <c r="M7275" s="113">
        <v>44881.454618055555</v>
      </c>
      <c r="P7275" s="78" t="str">
        <f t="shared" si="1921"/>
        <v/>
      </c>
      <c r="Q7275" s="113">
        <v>44881.454664351855</v>
      </c>
      <c r="R7275" s="78" t="s">
        <v>1187</v>
      </c>
      <c r="S7275" s="78" t="str">
        <f t="shared" si="1922"/>
        <v>CIC</v>
      </c>
      <c r="T7275" s="113">
        <v>44881.465925925928</v>
      </c>
      <c r="U7275" s="78" t="s">
        <v>5946</v>
      </c>
      <c r="V7275" s="78" t="str">
        <f t="shared" si="1923"/>
        <v>PLOEG</v>
      </c>
      <c r="W7275" s="113">
        <v>44881.472199074073</v>
      </c>
      <c r="X7275" s="113">
        <f t="shared" si="1924"/>
        <v>2.418981479422655E-3</v>
      </c>
      <c r="Y7275" s="113">
        <f t="shared" si="1925"/>
        <v>1.1307870372547768E-2</v>
      </c>
      <c r="Z7275" s="113">
        <f t="shared" si="1926"/>
        <v>6.2731481448281556E-3</v>
      </c>
      <c r="AB7275" s="2">
        <f t="shared" si="1927"/>
        <v>977</v>
      </c>
      <c r="AC7275" s="2">
        <f t="shared" si="1927"/>
        <v>542</v>
      </c>
      <c r="AE7275" s="2" t="str">
        <f t="shared" si="1928"/>
        <v/>
      </c>
      <c r="AF7275" s="2" t="str">
        <f t="shared" si="1929"/>
        <v/>
      </c>
      <c r="AG7275" s="2" t="str">
        <f t="shared" si="1930"/>
        <v/>
      </c>
      <c r="AH7275" s="2">
        <f t="shared" si="1931"/>
        <v>977</v>
      </c>
      <c r="AI7275" s="2" t="str">
        <f t="shared" si="1932"/>
        <v/>
      </c>
      <c r="AK7275" s="2" t="str">
        <f t="shared" si="1933"/>
        <v/>
      </c>
      <c r="AL7275" s="2" t="str">
        <f t="shared" si="1934"/>
        <v/>
      </c>
      <c r="AM7275" s="2" t="str">
        <f t="shared" si="1935"/>
        <v/>
      </c>
      <c r="AN7275" s="2">
        <f t="shared" si="1936"/>
        <v>542</v>
      </c>
      <c r="AO7275" s="2" t="str">
        <f t="shared" si="1937"/>
        <v/>
      </c>
    </row>
    <row r="7276" spans="1:41" x14ac:dyDescent="0.3">
      <c r="A7276" s="111">
        <v>44881.492326388892</v>
      </c>
      <c r="B7276" s="78" t="s">
        <v>7683</v>
      </c>
      <c r="C7276" s="78" t="s">
        <v>922</v>
      </c>
      <c r="D7276" s="78" t="s">
        <v>1213</v>
      </c>
      <c r="E7276" s="78">
        <v>315</v>
      </c>
      <c r="F7276" s="78" t="s">
        <v>807</v>
      </c>
      <c r="G7276" s="78" t="s">
        <v>88</v>
      </c>
      <c r="H7276" s="112" t="s">
        <v>332</v>
      </c>
      <c r="I7276" s="112">
        <v>3</v>
      </c>
      <c r="J7276" s="113">
        <v>44881.490925925929</v>
      </c>
      <c r="K7276" s="113">
        <v>44881.492326388892</v>
      </c>
      <c r="M7276" s="113">
        <v>44881.496678240743</v>
      </c>
      <c r="P7276" s="78" t="str">
        <f t="shared" si="1921"/>
        <v/>
      </c>
      <c r="Q7276" s="113">
        <v>44881.496724537035</v>
      </c>
      <c r="R7276" s="78" t="s">
        <v>1187</v>
      </c>
      <c r="S7276" s="78" t="str">
        <f t="shared" si="1922"/>
        <v>CIC</v>
      </c>
      <c r="V7276" s="78" t="str">
        <f t="shared" si="1923"/>
        <v/>
      </c>
      <c r="W7276" s="113">
        <v>44881.517013888886</v>
      </c>
      <c r="X7276" s="113">
        <f t="shared" si="1924"/>
        <v>4.3518518505152315E-3</v>
      </c>
      <c r="Y7276" s="113" t="str">
        <f t="shared" si="1925"/>
        <v/>
      </c>
      <c r="Z7276" s="113" t="str">
        <f t="shared" si="1926"/>
        <v/>
      </c>
      <c r="AB7276" s="2" t="str">
        <f t="shared" si="1927"/>
        <v/>
      </c>
      <c r="AC7276" s="2" t="str">
        <f t="shared" si="1927"/>
        <v/>
      </c>
      <c r="AE7276" s="2" t="str">
        <f t="shared" si="1928"/>
        <v/>
      </c>
      <c r="AF7276" s="2" t="str">
        <f t="shared" si="1929"/>
        <v/>
      </c>
      <c r="AG7276" s="2" t="str">
        <f t="shared" si="1930"/>
        <v/>
      </c>
      <c r="AH7276" s="2" t="str">
        <f t="shared" si="1931"/>
        <v/>
      </c>
      <c r="AI7276" s="2" t="str">
        <f t="shared" si="1932"/>
        <v/>
      </c>
      <c r="AK7276" s="2" t="str">
        <f t="shared" si="1933"/>
        <v/>
      </c>
      <c r="AL7276" s="2" t="str">
        <f t="shared" si="1934"/>
        <v/>
      </c>
      <c r="AM7276" s="2" t="str">
        <f t="shared" si="1935"/>
        <v/>
      </c>
      <c r="AN7276" s="2" t="str">
        <f t="shared" si="1936"/>
        <v/>
      </c>
      <c r="AO7276" s="2" t="str">
        <f t="shared" si="1937"/>
        <v/>
      </c>
    </row>
    <row r="7277" spans="1:41" x14ac:dyDescent="0.3">
      <c r="A7277" s="111">
        <v>44881.579085648147</v>
      </c>
      <c r="B7277" s="78" t="s">
        <v>7684</v>
      </c>
      <c r="C7277" s="78" t="s">
        <v>886</v>
      </c>
      <c r="D7277" s="78" t="s">
        <v>1823</v>
      </c>
      <c r="F7277" s="78" t="s">
        <v>807</v>
      </c>
      <c r="G7277" s="78" t="s">
        <v>116</v>
      </c>
      <c r="H7277" s="112" t="s">
        <v>376</v>
      </c>
      <c r="I7277" s="112">
        <v>1</v>
      </c>
      <c r="J7277" s="113">
        <v>44881.579085648147</v>
      </c>
      <c r="K7277" s="113">
        <v>44881.579085648147</v>
      </c>
      <c r="M7277" s="113">
        <v>44881.579247685186</v>
      </c>
      <c r="N7277" s="113">
        <v>44881.579791666663</v>
      </c>
      <c r="O7277" s="78" t="s">
        <v>1187</v>
      </c>
      <c r="P7277" s="78" t="str">
        <f t="shared" si="1921"/>
        <v>CIC</v>
      </c>
      <c r="S7277" s="78" t="str">
        <f t="shared" si="1922"/>
        <v/>
      </c>
      <c r="T7277" s="113">
        <v>44881.590567129628</v>
      </c>
      <c r="U7277" s="78" t="s">
        <v>1187</v>
      </c>
      <c r="V7277" s="78" t="str">
        <f t="shared" si="1923"/>
        <v>CIC</v>
      </c>
      <c r="W7277" s="113">
        <v>44881.703368055554</v>
      </c>
      <c r="X7277" s="113">
        <f t="shared" si="1924"/>
        <v>1.6203703853534535E-4</v>
      </c>
      <c r="Y7277" s="113">
        <f t="shared" si="1925"/>
        <v>1.1319444442051463E-2</v>
      </c>
      <c r="Z7277" s="113">
        <f t="shared" si="1926"/>
        <v>0.11280092592642177</v>
      </c>
      <c r="AB7277" s="2">
        <f t="shared" si="1927"/>
        <v>978</v>
      </c>
      <c r="AC7277" s="2">
        <f t="shared" si="1927"/>
        <v>9746</v>
      </c>
      <c r="AE7277" s="2" t="str">
        <f t="shared" si="1928"/>
        <v/>
      </c>
      <c r="AF7277" s="2">
        <f t="shared" si="1929"/>
        <v>978</v>
      </c>
      <c r="AG7277" s="2" t="str">
        <f t="shared" si="1930"/>
        <v/>
      </c>
      <c r="AH7277" s="2" t="str">
        <f t="shared" si="1931"/>
        <v/>
      </c>
      <c r="AI7277" s="2" t="str">
        <f t="shared" si="1932"/>
        <v/>
      </c>
      <c r="AK7277" s="2" t="str">
        <f t="shared" si="1933"/>
        <v/>
      </c>
      <c r="AL7277" s="2">
        <f t="shared" si="1934"/>
        <v>9746</v>
      </c>
      <c r="AM7277" s="2" t="str">
        <f t="shared" si="1935"/>
        <v/>
      </c>
      <c r="AN7277" s="2" t="str">
        <f t="shared" si="1936"/>
        <v/>
      </c>
      <c r="AO7277" s="2" t="str">
        <f t="shared" si="1937"/>
        <v/>
      </c>
    </row>
    <row r="7278" spans="1:41" x14ac:dyDescent="0.3">
      <c r="A7278" s="111">
        <v>44881.604097222225</v>
      </c>
      <c r="B7278" s="78" t="s">
        <v>7685</v>
      </c>
      <c r="C7278" s="78" t="s">
        <v>2144</v>
      </c>
      <c r="D7278" s="78" t="s">
        <v>1949</v>
      </c>
      <c r="F7278" s="78" t="s">
        <v>808</v>
      </c>
      <c r="G7278" s="78" t="s">
        <v>96</v>
      </c>
      <c r="H7278" s="112" t="s">
        <v>232</v>
      </c>
      <c r="I7278" s="112">
        <v>3</v>
      </c>
      <c r="J7278" s="113">
        <v>44881.60365740741</v>
      </c>
      <c r="K7278" s="113">
        <v>44881.604097222225</v>
      </c>
      <c r="M7278" s="113">
        <v>44881.628946759258</v>
      </c>
      <c r="P7278" s="78" t="str">
        <f t="shared" si="1921"/>
        <v/>
      </c>
      <c r="Q7278" s="113">
        <v>44881.628981481481</v>
      </c>
      <c r="R7278" s="78" t="s">
        <v>1185</v>
      </c>
      <c r="S7278" s="78" t="str">
        <f t="shared" si="1922"/>
        <v>CIC</v>
      </c>
      <c r="V7278" s="78" t="str">
        <f t="shared" si="1923"/>
        <v/>
      </c>
      <c r="W7278" s="113">
        <v>44881.662291666667</v>
      </c>
      <c r="X7278" s="113">
        <f t="shared" si="1924"/>
        <v>2.4849537032423541E-2</v>
      </c>
      <c r="Y7278" s="113" t="str">
        <f t="shared" si="1925"/>
        <v/>
      </c>
      <c r="Z7278" s="113" t="str">
        <f t="shared" si="1926"/>
        <v/>
      </c>
      <c r="AB7278" s="2" t="str">
        <f t="shared" si="1927"/>
        <v/>
      </c>
      <c r="AC7278" s="2" t="str">
        <f t="shared" si="1927"/>
        <v/>
      </c>
      <c r="AE7278" s="2" t="str">
        <f t="shared" si="1928"/>
        <v/>
      </c>
      <c r="AF7278" s="2" t="str">
        <f t="shared" si="1929"/>
        <v/>
      </c>
      <c r="AG7278" s="2" t="str">
        <f t="shared" si="1930"/>
        <v/>
      </c>
      <c r="AH7278" s="2" t="str">
        <f t="shared" si="1931"/>
        <v/>
      </c>
      <c r="AI7278" s="2" t="str">
        <f t="shared" si="1932"/>
        <v/>
      </c>
      <c r="AK7278" s="2" t="str">
        <f t="shared" si="1933"/>
        <v/>
      </c>
      <c r="AL7278" s="2" t="str">
        <f t="shared" si="1934"/>
        <v/>
      </c>
      <c r="AM7278" s="2" t="str">
        <f t="shared" si="1935"/>
        <v/>
      </c>
      <c r="AN7278" s="2" t="str">
        <f t="shared" si="1936"/>
        <v/>
      </c>
      <c r="AO7278" s="2" t="str">
        <f t="shared" si="1937"/>
        <v/>
      </c>
    </row>
    <row r="7279" spans="1:41" x14ac:dyDescent="0.3">
      <c r="A7279" s="111">
        <v>44881.645590277774</v>
      </c>
      <c r="B7279" s="78" t="s">
        <v>7686</v>
      </c>
      <c r="C7279" s="78" t="s">
        <v>922</v>
      </c>
      <c r="D7279" s="78" t="s">
        <v>1299</v>
      </c>
      <c r="F7279" s="78" t="s">
        <v>809</v>
      </c>
      <c r="G7279" s="78" t="s">
        <v>86</v>
      </c>
      <c r="H7279" s="112" t="s">
        <v>358</v>
      </c>
      <c r="I7279" s="112">
        <v>4</v>
      </c>
      <c r="J7279" s="113">
        <v>44881.643576388888</v>
      </c>
      <c r="K7279" s="113">
        <v>44881.645590277774</v>
      </c>
      <c r="M7279" s="113">
        <v>44881.657129629632</v>
      </c>
      <c r="N7279" s="113">
        <v>44881.657534722224</v>
      </c>
      <c r="O7279" s="78" t="s">
        <v>1187</v>
      </c>
      <c r="P7279" s="78" t="str">
        <f t="shared" si="1921"/>
        <v>CIC</v>
      </c>
      <c r="Q7279" s="113">
        <v>44881.659837962965</v>
      </c>
      <c r="R7279" s="78" t="s">
        <v>5946</v>
      </c>
      <c r="S7279" s="78" t="str">
        <f t="shared" si="1922"/>
        <v>PLOEG</v>
      </c>
      <c r="T7279" s="113">
        <v>44881.674016203702</v>
      </c>
      <c r="U7279" s="78" t="s">
        <v>5946</v>
      </c>
      <c r="V7279" s="78" t="str">
        <f t="shared" si="1923"/>
        <v>PLOEG</v>
      </c>
      <c r="W7279" s="113">
        <v>44881.689131944448</v>
      </c>
      <c r="X7279" s="113">
        <f t="shared" si="1924"/>
        <v>1.1539351857209112E-2</v>
      </c>
      <c r="Y7279" s="113">
        <f t="shared" si="1925"/>
        <v>1.6886574070667848E-2</v>
      </c>
      <c r="Z7279" s="113">
        <f t="shared" si="1926"/>
        <v>1.5115740745386574E-2</v>
      </c>
      <c r="AB7279" s="2">
        <f t="shared" si="1927"/>
        <v>1459</v>
      </c>
      <c r="AC7279" s="2">
        <f t="shared" si="1927"/>
        <v>1306</v>
      </c>
      <c r="AE7279" s="2" t="str">
        <f t="shared" si="1928"/>
        <v/>
      </c>
      <c r="AF7279" s="2" t="str">
        <f t="shared" si="1929"/>
        <v/>
      </c>
      <c r="AG7279" s="2" t="str">
        <f t="shared" si="1930"/>
        <v/>
      </c>
      <c r="AH7279" s="2" t="str">
        <f t="shared" si="1931"/>
        <v/>
      </c>
      <c r="AI7279" s="2">
        <f t="shared" si="1932"/>
        <v>1459</v>
      </c>
      <c r="AK7279" s="2" t="str">
        <f t="shared" si="1933"/>
        <v/>
      </c>
      <c r="AL7279" s="2" t="str">
        <f t="shared" si="1934"/>
        <v/>
      </c>
      <c r="AM7279" s="2" t="str">
        <f t="shared" si="1935"/>
        <v/>
      </c>
      <c r="AN7279" s="2" t="str">
        <f t="shared" si="1936"/>
        <v/>
      </c>
      <c r="AO7279" s="2">
        <f t="shared" si="1937"/>
        <v>1306</v>
      </c>
    </row>
    <row r="7280" spans="1:41" x14ac:dyDescent="0.3">
      <c r="A7280" s="111">
        <v>44881.660995370374</v>
      </c>
      <c r="B7280" s="78" t="s">
        <v>7687</v>
      </c>
      <c r="C7280" s="78" t="s">
        <v>922</v>
      </c>
      <c r="D7280" s="78" t="s">
        <v>2056</v>
      </c>
      <c r="E7280" s="78">
        <v>29</v>
      </c>
      <c r="F7280" s="78" t="s">
        <v>808</v>
      </c>
      <c r="G7280" s="78" t="s">
        <v>100</v>
      </c>
      <c r="H7280" s="112" t="s">
        <v>208</v>
      </c>
      <c r="I7280" s="112">
        <v>3</v>
      </c>
      <c r="J7280" s="113">
        <v>44881.660995370374</v>
      </c>
      <c r="K7280" s="113">
        <v>44881.660995370374</v>
      </c>
      <c r="M7280" s="113">
        <v>44881.690162037034</v>
      </c>
      <c r="N7280" s="113">
        <v>44881.690208333333</v>
      </c>
      <c r="O7280" s="78" t="s">
        <v>1187</v>
      </c>
      <c r="P7280" s="78" t="str">
        <f t="shared" si="1921"/>
        <v>CIC</v>
      </c>
      <c r="S7280" s="78" t="str">
        <f t="shared" si="1922"/>
        <v/>
      </c>
      <c r="T7280" s="113">
        <v>44881.699826388889</v>
      </c>
      <c r="U7280" s="78" t="s">
        <v>5946</v>
      </c>
      <c r="V7280" s="78" t="str">
        <f t="shared" si="1923"/>
        <v>PLOEG</v>
      </c>
      <c r="W7280" s="113">
        <v>44881.707465277781</v>
      </c>
      <c r="X7280" s="113">
        <f t="shared" si="1924"/>
        <v>2.9166666659875773E-2</v>
      </c>
      <c r="Y7280" s="113">
        <f t="shared" si="1925"/>
        <v>9.6643518554628827E-3</v>
      </c>
      <c r="Z7280" s="113">
        <f t="shared" si="1926"/>
        <v>7.6388888919609599E-3</v>
      </c>
      <c r="AB7280" s="2">
        <f t="shared" si="1927"/>
        <v>835</v>
      </c>
      <c r="AC7280" s="2">
        <f t="shared" si="1927"/>
        <v>660</v>
      </c>
      <c r="AE7280" s="2" t="str">
        <f t="shared" si="1928"/>
        <v/>
      </c>
      <c r="AF7280" s="2" t="str">
        <f t="shared" si="1929"/>
        <v/>
      </c>
      <c r="AG7280" s="2" t="str">
        <f t="shared" si="1930"/>
        <v/>
      </c>
      <c r="AH7280" s="2">
        <f t="shared" si="1931"/>
        <v>835</v>
      </c>
      <c r="AI7280" s="2" t="str">
        <f t="shared" si="1932"/>
        <v/>
      </c>
      <c r="AK7280" s="2" t="str">
        <f t="shared" si="1933"/>
        <v/>
      </c>
      <c r="AL7280" s="2" t="str">
        <f t="shared" si="1934"/>
        <v/>
      </c>
      <c r="AM7280" s="2" t="str">
        <f t="shared" si="1935"/>
        <v/>
      </c>
      <c r="AN7280" s="2">
        <f t="shared" si="1936"/>
        <v>660</v>
      </c>
      <c r="AO7280" s="2" t="str">
        <f t="shared" si="1937"/>
        <v/>
      </c>
    </row>
    <row r="7281" spans="1:41" x14ac:dyDescent="0.3">
      <c r="A7281" s="111">
        <v>44881.686493055553</v>
      </c>
      <c r="B7281" s="78" t="s">
        <v>7688</v>
      </c>
      <c r="C7281" s="78" t="s">
        <v>886</v>
      </c>
      <c r="D7281" s="78" t="s">
        <v>1213</v>
      </c>
      <c r="E7281" s="78">
        <v>315</v>
      </c>
      <c r="F7281" s="78" t="s">
        <v>807</v>
      </c>
      <c r="G7281" s="78" t="s">
        <v>88</v>
      </c>
      <c r="H7281" s="112" t="s">
        <v>332</v>
      </c>
      <c r="I7281" s="112">
        <v>3</v>
      </c>
      <c r="J7281" s="113">
        <v>44881.685949074075</v>
      </c>
      <c r="K7281" s="113">
        <v>44881.686493055553</v>
      </c>
      <c r="M7281" s="113">
        <v>44881.703611111108</v>
      </c>
      <c r="N7281" s="113">
        <v>44881.703958333332</v>
      </c>
      <c r="O7281" s="78" t="s">
        <v>1187</v>
      </c>
      <c r="P7281" s="78" t="str">
        <f t="shared" si="1921"/>
        <v>CIC</v>
      </c>
      <c r="S7281" s="78" t="str">
        <f t="shared" si="1922"/>
        <v/>
      </c>
      <c r="V7281" s="78" t="str">
        <f t="shared" si="1923"/>
        <v/>
      </c>
      <c r="W7281" s="113">
        <v>44881.713009259256</v>
      </c>
      <c r="X7281" s="113">
        <f t="shared" si="1924"/>
        <v>1.7118055555329192E-2</v>
      </c>
      <c r="Y7281" s="113" t="str">
        <f t="shared" si="1925"/>
        <v/>
      </c>
      <c r="Z7281" s="113" t="str">
        <f t="shared" si="1926"/>
        <v/>
      </c>
      <c r="AB7281" s="2" t="str">
        <f t="shared" si="1927"/>
        <v/>
      </c>
      <c r="AC7281" s="2" t="str">
        <f t="shared" si="1927"/>
        <v/>
      </c>
      <c r="AE7281" s="2" t="str">
        <f t="shared" si="1928"/>
        <v/>
      </c>
      <c r="AF7281" s="2" t="str">
        <f t="shared" si="1929"/>
        <v/>
      </c>
      <c r="AG7281" s="2" t="str">
        <f t="shared" si="1930"/>
        <v/>
      </c>
      <c r="AH7281" s="2" t="str">
        <f t="shared" si="1931"/>
        <v/>
      </c>
      <c r="AI7281" s="2" t="str">
        <f t="shared" si="1932"/>
        <v/>
      </c>
      <c r="AK7281" s="2" t="str">
        <f t="shared" si="1933"/>
        <v/>
      </c>
      <c r="AL7281" s="2" t="str">
        <f t="shared" si="1934"/>
        <v/>
      </c>
      <c r="AM7281" s="2" t="str">
        <f t="shared" si="1935"/>
        <v/>
      </c>
      <c r="AN7281" s="2" t="str">
        <f t="shared" si="1936"/>
        <v/>
      </c>
      <c r="AO7281" s="2" t="str">
        <f t="shared" si="1937"/>
        <v/>
      </c>
    </row>
    <row r="7282" spans="1:41" x14ac:dyDescent="0.3">
      <c r="A7282" s="111">
        <v>44881.74428240741</v>
      </c>
      <c r="B7282" s="78" t="s">
        <v>7689</v>
      </c>
      <c r="C7282" s="78" t="s">
        <v>842</v>
      </c>
      <c r="D7282" s="78" t="s">
        <v>1199</v>
      </c>
      <c r="E7282" s="78">
        <v>431</v>
      </c>
      <c r="F7282" s="78" t="s">
        <v>809</v>
      </c>
      <c r="G7282" s="78" t="s">
        <v>128</v>
      </c>
      <c r="H7282" s="112" t="s">
        <v>350</v>
      </c>
      <c r="I7282" s="112">
        <v>3</v>
      </c>
      <c r="J7282" s="113">
        <v>44881.744120370371</v>
      </c>
      <c r="K7282" s="113">
        <v>44881.74428240741</v>
      </c>
      <c r="M7282" s="113">
        <v>44881.744317129633</v>
      </c>
      <c r="P7282" s="78" t="str">
        <f t="shared" si="1921"/>
        <v/>
      </c>
      <c r="S7282" s="78" t="str">
        <f t="shared" si="1922"/>
        <v/>
      </c>
      <c r="T7282" s="113">
        <v>44881.744351851848</v>
      </c>
      <c r="U7282" s="78" t="s">
        <v>1187</v>
      </c>
      <c r="V7282" s="78" t="str">
        <f t="shared" si="1923"/>
        <v>CIC</v>
      </c>
      <c r="W7282" s="113">
        <v>44881.766504629632</v>
      </c>
      <c r="X7282" s="113" t="str">
        <f t="shared" si="1924"/>
        <v/>
      </c>
      <c r="Y7282" s="113" t="str">
        <f t="shared" si="1925"/>
        <v/>
      </c>
      <c r="Z7282" s="113">
        <f t="shared" si="1926"/>
        <v>2.2152777783048805E-2</v>
      </c>
      <c r="AB7282" s="2" t="str">
        <f t="shared" si="1927"/>
        <v/>
      </c>
      <c r="AC7282" s="2">
        <f t="shared" si="1927"/>
        <v>1914</v>
      </c>
      <c r="AE7282" s="2" t="str">
        <f t="shared" si="1928"/>
        <v/>
      </c>
      <c r="AF7282" s="2" t="str">
        <f t="shared" si="1929"/>
        <v/>
      </c>
      <c r="AG7282" s="2" t="str">
        <f t="shared" si="1930"/>
        <v/>
      </c>
      <c r="AH7282" s="2" t="str">
        <f t="shared" si="1931"/>
        <v/>
      </c>
      <c r="AI7282" s="2" t="str">
        <f t="shared" si="1932"/>
        <v/>
      </c>
      <c r="AK7282" s="2" t="str">
        <f t="shared" si="1933"/>
        <v/>
      </c>
      <c r="AL7282" s="2" t="str">
        <f t="shared" si="1934"/>
        <v/>
      </c>
      <c r="AM7282" s="2" t="str">
        <f t="shared" si="1935"/>
        <v/>
      </c>
      <c r="AN7282" s="2">
        <f t="shared" si="1936"/>
        <v>1914</v>
      </c>
      <c r="AO7282" s="2" t="str">
        <f t="shared" si="1937"/>
        <v/>
      </c>
    </row>
    <row r="7283" spans="1:41" x14ac:dyDescent="0.3">
      <c r="A7283" s="111">
        <v>44881.751400462963</v>
      </c>
      <c r="B7283" s="78" t="s">
        <v>7690</v>
      </c>
      <c r="C7283" s="78" t="s">
        <v>842</v>
      </c>
      <c r="D7283" s="78" t="s">
        <v>1207</v>
      </c>
      <c r="E7283" s="78">
        <v>227</v>
      </c>
      <c r="F7283" s="78" t="s">
        <v>807</v>
      </c>
      <c r="G7283" s="78" t="s">
        <v>98</v>
      </c>
      <c r="H7283" s="112" t="s">
        <v>254</v>
      </c>
      <c r="I7283" s="112">
        <v>3</v>
      </c>
      <c r="J7283" s="113">
        <v>44881.750763888886</v>
      </c>
      <c r="K7283" s="113">
        <v>44881.751400462963</v>
      </c>
      <c r="M7283" s="113">
        <v>44881.766736111109</v>
      </c>
      <c r="N7283" s="113">
        <v>44881.766759259262</v>
      </c>
      <c r="O7283" s="78" t="s">
        <v>1185</v>
      </c>
      <c r="P7283" s="78" t="str">
        <f t="shared" si="1921"/>
        <v>CIC</v>
      </c>
      <c r="S7283" s="78" t="str">
        <f t="shared" si="1922"/>
        <v/>
      </c>
      <c r="V7283" s="78" t="str">
        <f t="shared" si="1923"/>
        <v/>
      </c>
      <c r="W7283" s="113">
        <v>44881.779699074075</v>
      </c>
      <c r="X7283" s="113">
        <f t="shared" si="1924"/>
        <v>1.5335648145992309E-2</v>
      </c>
      <c r="Y7283" s="113" t="str">
        <f t="shared" si="1925"/>
        <v/>
      </c>
      <c r="Z7283" s="113" t="str">
        <f t="shared" si="1926"/>
        <v/>
      </c>
      <c r="AB7283" s="2" t="str">
        <f t="shared" si="1927"/>
        <v/>
      </c>
      <c r="AC7283" s="2" t="str">
        <f t="shared" si="1927"/>
        <v/>
      </c>
      <c r="AE7283" s="2" t="str">
        <f t="shared" si="1928"/>
        <v/>
      </c>
      <c r="AF7283" s="2" t="str">
        <f t="shared" si="1929"/>
        <v/>
      </c>
      <c r="AG7283" s="2" t="str">
        <f t="shared" si="1930"/>
        <v/>
      </c>
      <c r="AH7283" s="2" t="str">
        <f t="shared" si="1931"/>
        <v/>
      </c>
      <c r="AI7283" s="2" t="str">
        <f t="shared" si="1932"/>
        <v/>
      </c>
      <c r="AK7283" s="2" t="str">
        <f t="shared" si="1933"/>
        <v/>
      </c>
      <c r="AL7283" s="2" t="str">
        <f t="shared" si="1934"/>
        <v/>
      </c>
      <c r="AM7283" s="2" t="str">
        <f t="shared" si="1935"/>
        <v/>
      </c>
      <c r="AN7283" s="2" t="str">
        <f t="shared" si="1936"/>
        <v/>
      </c>
      <c r="AO7283" s="2" t="str">
        <f t="shared" si="1937"/>
        <v/>
      </c>
    </row>
    <row r="7284" spans="1:41" x14ac:dyDescent="0.3">
      <c r="A7284" s="111">
        <v>44881.751400462963</v>
      </c>
      <c r="B7284" s="78" t="s">
        <v>7690</v>
      </c>
      <c r="C7284" s="78" t="s">
        <v>835</v>
      </c>
      <c r="D7284" s="78" t="s">
        <v>1207</v>
      </c>
      <c r="E7284" s="78">
        <v>227</v>
      </c>
      <c r="F7284" s="78" t="s">
        <v>807</v>
      </c>
      <c r="G7284" s="78" t="s">
        <v>98</v>
      </c>
      <c r="H7284" s="112" t="s">
        <v>254</v>
      </c>
      <c r="I7284" s="112">
        <v>3</v>
      </c>
      <c r="J7284" s="113">
        <v>44881.750763888886</v>
      </c>
      <c r="K7284" s="113">
        <v>44881.751400462963</v>
      </c>
      <c r="L7284" s="113">
        <v>44881.761030092595</v>
      </c>
      <c r="M7284" s="113">
        <v>44881.752754629626</v>
      </c>
      <c r="N7284" s="113">
        <v>44881.75341435185</v>
      </c>
      <c r="O7284" s="78" t="s">
        <v>1187</v>
      </c>
      <c r="P7284" s="78" t="str">
        <f t="shared" si="1921"/>
        <v>CIC</v>
      </c>
      <c r="S7284" s="78" t="str">
        <f t="shared" si="1922"/>
        <v/>
      </c>
      <c r="V7284" s="78" t="str">
        <f t="shared" si="1923"/>
        <v/>
      </c>
      <c r="W7284" s="113">
        <v>44881.761018518519</v>
      </c>
      <c r="X7284" s="113">
        <f t="shared" si="1924"/>
        <v>1.3541666630771942E-3</v>
      </c>
      <c r="Y7284" s="113" t="str">
        <f t="shared" si="1925"/>
        <v/>
      </c>
      <c r="Z7284" s="113" t="str">
        <f t="shared" si="1926"/>
        <v/>
      </c>
      <c r="AB7284" s="2" t="str">
        <f t="shared" si="1927"/>
        <v/>
      </c>
      <c r="AC7284" s="2" t="str">
        <f t="shared" si="1927"/>
        <v/>
      </c>
      <c r="AE7284" s="2" t="str">
        <f t="shared" si="1928"/>
        <v/>
      </c>
      <c r="AF7284" s="2" t="str">
        <f t="shared" si="1929"/>
        <v/>
      </c>
      <c r="AG7284" s="2" t="str">
        <f t="shared" si="1930"/>
        <v/>
      </c>
      <c r="AH7284" s="2" t="str">
        <f t="shared" si="1931"/>
        <v/>
      </c>
      <c r="AI7284" s="2" t="str">
        <f t="shared" si="1932"/>
        <v/>
      </c>
      <c r="AK7284" s="2" t="str">
        <f t="shared" si="1933"/>
        <v/>
      </c>
      <c r="AL7284" s="2" t="str">
        <f t="shared" si="1934"/>
        <v/>
      </c>
      <c r="AM7284" s="2" t="str">
        <f t="shared" si="1935"/>
        <v/>
      </c>
      <c r="AN7284" s="2" t="str">
        <f t="shared" si="1936"/>
        <v/>
      </c>
      <c r="AO7284" s="2" t="str">
        <f t="shared" si="1937"/>
        <v/>
      </c>
    </row>
    <row r="7285" spans="1:41" x14ac:dyDescent="0.3">
      <c r="A7285" s="111">
        <v>44881.760763888888</v>
      </c>
      <c r="B7285" s="78" t="s">
        <v>7691</v>
      </c>
      <c r="C7285" s="78" t="s">
        <v>835</v>
      </c>
      <c r="D7285" s="78" t="s">
        <v>1567</v>
      </c>
      <c r="F7285" s="78" t="s">
        <v>809</v>
      </c>
      <c r="G7285" s="78" t="s">
        <v>90</v>
      </c>
      <c r="H7285" s="112" t="s">
        <v>645</v>
      </c>
      <c r="I7285" s="112">
        <v>1</v>
      </c>
      <c r="J7285" s="113">
        <v>44881.760011574072</v>
      </c>
      <c r="K7285" s="113">
        <v>44881.760763888888</v>
      </c>
      <c r="M7285" s="113">
        <v>44881.761030092595</v>
      </c>
      <c r="P7285" s="78" t="str">
        <f t="shared" si="1921"/>
        <v/>
      </c>
      <c r="Q7285" s="113">
        <v>44881.763356481482</v>
      </c>
      <c r="R7285" s="78" t="s">
        <v>1185</v>
      </c>
      <c r="S7285" s="78" t="str">
        <f t="shared" si="1922"/>
        <v>CIC</v>
      </c>
      <c r="T7285" s="113">
        <v>44881.775578703702</v>
      </c>
      <c r="U7285" s="78" t="s">
        <v>1216</v>
      </c>
      <c r="V7285" s="78" t="str">
        <f t="shared" si="1923"/>
        <v>PLOEG</v>
      </c>
      <c r="W7285" s="113">
        <v>44881.876921296294</v>
      </c>
      <c r="X7285" s="113">
        <f t="shared" si="1924"/>
        <v>2.6620370772434399E-4</v>
      </c>
      <c r="Y7285" s="113">
        <f t="shared" si="1925"/>
        <v>1.4548611106874887E-2</v>
      </c>
      <c r="Z7285" s="113">
        <f t="shared" si="1926"/>
        <v>0.10134259259211831</v>
      </c>
      <c r="AB7285" s="2">
        <f t="shared" si="1927"/>
        <v>1257</v>
      </c>
      <c r="AC7285" s="2">
        <f t="shared" si="1927"/>
        <v>8756</v>
      </c>
      <c r="AE7285" s="2" t="str">
        <f t="shared" si="1928"/>
        <v/>
      </c>
      <c r="AF7285" s="2">
        <f t="shared" si="1929"/>
        <v>1257</v>
      </c>
      <c r="AG7285" s="2" t="str">
        <f t="shared" si="1930"/>
        <v/>
      </c>
      <c r="AH7285" s="2" t="str">
        <f t="shared" si="1931"/>
        <v/>
      </c>
      <c r="AI7285" s="2" t="str">
        <f t="shared" si="1932"/>
        <v/>
      </c>
      <c r="AK7285" s="2" t="str">
        <f t="shared" si="1933"/>
        <v/>
      </c>
      <c r="AL7285" s="2">
        <f t="shared" si="1934"/>
        <v>8756</v>
      </c>
      <c r="AM7285" s="2" t="str">
        <f t="shared" si="1935"/>
        <v/>
      </c>
      <c r="AN7285" s="2" t="str">
        <f t="shared" si="1936"/>
        <v/>
      </c>
      <c r="AO7285" s="2" t="str">
        <f t="shared" si="1937"/>
        <v/>
      </c>
    </row>
    <row r="7286" spans="1:41" x14ac:dyDescent="0.3">
      <c r="A7286" s="111">
        <v>44881.760763888888</v>
      </c>
      <c r="B7286" s="78" t="s">
        <v>7691</v>
      </c>
      <c r="C7286" s="78" t="s">
        <v>846</v>
      </c>
      <c r="D7286" s="78" t="s">
        <v>1567</v>
      </c>
      <c r="F7286" s="78" t="s">
        <v>809</v>
      </c>
      <c r="G7286" s="78" t="s">
        <v>90</v>
      </c>
      <c r="H7286" s="112" t="s">
        <v>645</v>
      </c>
      <c r="I7286" s="112">
        <v>1</v>
      </c>
      <c r="J7286" s="113">
        <v>44881.760011574072</v>
      </c>
      <c r="K7286" s="113">
        <v>44881.760763888888</v>
      </c>
      <c r="M7286" s="113">
        <v>44881.794131944444</v>
      </c>
      <c r="P7286" s="78" t="str">
        <f t="shared" si="1921"/>
        <v/>
      </c>
      <c r="S7286" s="78" t="str">
        <f t="shared" si="1922"/>
        <v/>
      </c>
      <c r="T7286" s="113">
        <v>44881.794224537036</v>
      </c>
      <c r="U7286" s="78" t="s">
        <v>1187</v>
      </c>
      <c r="V7286" s="78" t="str">
        <f t="shared" si="1923"/>
        <v>CIC</v>
      </c>
      <c r="W7286" s="113">
        <v>44881.825231481482</v>
      </c>
      <c r="X7286" s="113">
        <f t="shared" si="1924"/>
        <v>3.3368055555911269E-2</v>
      </c>
      <c r="Y7286" s="113" t="str">
        <f t="shared" si="1925"/>
        <v/>
      </c>
      <c r="Z7286" s="113">
        <f t="shared" si="1926"/>
        <v>3.1006944445834961E-2</v>
      </c>
      <c r="AB7286" s="2" t="str">
        <f t="shared" si="1927"/>
        <v/>
      </c>
      <c r="AC7286" s="2">
        <f t="shared" si="1927"/>
        <v>2679</v>
      </c>
      <c r="AE7286" s="2" t="str">
        <f t="shared" si="1928"/>
        <v/>
      </c>
      <c r="AF7286" s="2" t="str">
        <f t="shared" si="1929"/>
        <v/>
      </c>
      <c r="AG7286" s="2" t="str">
        <f t="shared" si="1930"/>
        <v/>
      </c>
      <c r="AH7286" s="2" t="str">
        <f t="shared" si="1931"/>
        <v/>
      </c>
      <c r="AI7286" s="2" t="str">
        <f t="shared" si="1932"/>
        <v/>
      </c>
      <c r="AK7286" s="2" t="str">
        <f t="shared" si="1933"/>
        <v/>
      </c>
      <c r="AL7286" s="2">
        <f t="shared" si="1934"/>
        <v>2679</v>
      </c>
      <c r="AM7286" s="2" t="str">
        <f t="shared" si="1935"/>
        <v/>
      </c>
      <c r="AN7286" s="2" t="str">
        <f t="shared" si="1936"/>
        <v/>
      </c>
      <c r="AO7286" s="2" t="str">
        <f t="shared" si="1937"/>
        <v/>
      </c>
    </row>
    <row r="7287" spans="1:41" x14ac:dyDescent="0.3">
      <c r="A7287" s="111">
        <v>44881.760763888888</v>
      </c>
      <c r="B7287" s="78" t="s">
        <v>7691</v>
      </c>
      <c r="C7287" s="78" t="s">
        <v>853</v>
      </c>
      <c r="D7287" s="78" t="s">
        <v>1567</v>
      </c>
      <c r="F7287" s="78" t="s">
        <v>809</v>
      </c>
      <c r="G7287" s="78" t="s">
        <v>90</v>
      </c>
      <c r="H7287" s="112" t="s">
        <v>645</v>
      </c>
      <c r="I7287" s="112">
        <v>1</v>
      </c>
      <c r="J7287" s="113">
        <v>44881.760011574072</v>
      </c>
      <c r="K7287" s="113">
        <v>44881.760763888888</v>
      </c>
      <c r="L7287" s="113">
        <v>44881.905752314815</v>
      </c>
      <c r="M7287" s="113">
        <v>44881.924259259256</v>
      </c>
      <c r="N7287" s="113">
        <v>44881.784328703703</v>
      </c>
      <c r="O7287" s="78" t="s">
        <v>1187</v>
      </c>
      <c r="P7287" s="78" t="str">
        <f t="shared" si="1921"/>
        <v>CIC</v>
      </c>
      <c r="S7287" s="78" t="str">
        <f t="shared" si="1922"/>
        <v/>
      </c>
      <c r="T7287" s="113">
        <v>44881.784351851849</v>
      </c>
      <c r="U7287" s="78" t="s">
        <v>1187</v>
      </c>
      <c r="V7287" s="78" t="str">
        <f t="shared" si="1923"/>
        <v>CIC</v>
      </c>
      <c r="W7287" s="113">
        <v>44881.925208333334</v>
      </c>
      <c r="X7287" s="113">
        <f t="shared" si="1924"/>
        <v>0.14498842592729488</v>
      </c>
      <c r="Y7287" s="113" t="str">
        <f t="shared" si="1925"/>
        <v/>
      </c>
      <c r="Z7287" s="113">
        <f t="shared" si="1926"/>
        <v>0.14085648148466134</v>
      </c>
      <c r="AB7287" s="2" t="str">
        <f t="shared" si="1927"/>
        <v/>
      </c>
      <c r="AC7287" s="2">
        <f t="shared" si="1927"/>
        <v>12170</v>
      </c>
      <c r="AE7287" s="2" t="str">
        <f t="shared" si="1928"/>
        <v/>
      </c>
      <c r="AF7287" s="2" t="str">
        <f t="shared" si="1929"/>
        <v/>
      </c>
      <c r="AG7287" s="2" t="str">
        <f t="shared" si="1930"/>
        <v/>
      </c>
      <c r="AH7287" s="2" t="str">
        <f t="shared" si="1931"/>
        <v/>
      </c>
      <c r="AI7287" s="2" t="str">
        <f t="shared" si="1932"/>
        <v/>
      </c>
      <c r="AK7287" s="2" t="str">
        <f t="shared" si="1933"/>
        <v/>
      </c>
      <c r="AL7287" s="2">
        <f t="shared" si="1934"/>
        <v>12170</v>
      </c>
      <c r="AM7287" s="2" t="str">
        <f t="shared" si="1935"/>
        <v/>
      </c>
      <c r="AN7287" s="2" t="str">
        <f t="shared" si="1936"/>
        <v/>
      </c>
      <c r="AO7287" s="2" t="str">
        <f t="shared" si="1937"/>
        <v/>
      </c>
    </row>
    <row r="7288" spans="1:41" x14ac:dyDescent="0.3">
      <c r="A7288" s="111">
        <v>44881.799247685187</v>
      </c>
      <c r="B7288" s="78" t="s">
        <v>7692</v>
      </c>
      <c r="C7288" s="78" t="s">
        <v>846</v>
      </c>
      <c r="F7288" s="78" t="s">
        <v>808</v>
      </c>
      <c r="G7288" s="78" t="s">
        <v>94</v>
      </c>
      <c r="H7288" s="112" t="s">
        <v>222</v>
      </c>
      <c r="I7288" s="112">
        <v>2</v>
      </c>
      <c r="J7288" s="113">
        <v>44881.798750000002</v>
      </c>
      <c r="K7288" s="113">
        <v>44881.799247685187</v>
      </c>
      <c r="M7288" s="113">
        <v>44881.825798611113</v>
      </c>
      <c r="N7288" s="113">
        <v>44881.825821759259</v>
      </c>
      <c r="O7288" s="78" t="s">
        <v>1185</v>
      </c>
      <c r="P7288" s="78" t="str">
        <f t="shared" si="1921"/>
        <v>CIC</v>
      </c>
      <c r="S7288" s="78" t="str">
        <f t="shared" si="1922"/>
        <v/>
      </c>
      <c r="T7288" s="113">
        <v>44881.837002314816</v>
      </c>
      <c r="U7288" s="78" t="s">
        <v>1220</v>
      </c>
      <c r="V7288" s="78" t="str">
        <f t="shared" si="1923"/>
        <v>PLOEG</v>
      </c>
      <c r="W7288" s="113">
        <v>44881.838067129633</v>
      </c>
      <c r="X7288" s="113">
        <f t="shared" si="1924"/>
        <v>2.6550925926130731E-2</v>
      </c>
      <c r="Y7288" s="113">
        <f t="shared" si="1925"/>
        <v>1.1203703703358769E-2</v>
      </c>
      <c r="Z7288" s="113">
        <f t="shared" si="1926"/>
        <v>1.0648148163454607E-3</v>
      </c>
      <c r="AB7288" s="2">
        <f t="shared" si="1927"/>
        <v>968</v>
      </c>
      <c r="AC7288" s="2">
        <f t="shared" si="1927"/>
        <v>92</v>
      </c>
      <c r="AE7288" s="2" t="str">
        <f t="shared" si="1928"/>
        <v/>
      </c>
      <c r="AF7288" s="2" t="str">
        <f t="shared" si="1929"/>
        <v/>
      </c>
      <c r="AG7288" s="2">
        <f t="shared" si="1930"/>
        <v>968</v>
      </c>
      <c r="AH7288" s="2" t="str">
        <f t="shared" si="1931"/>
        <v/>
      </c>
      <c r="AI7288" s="2" t="str">
        <f t="shared" si="1932"/>
        <v/>
      </c>
      <c r="AK7288" s="2" t="str">
        <f t="shared" si="1933"/>
        <v/>
      </c>
      <c r="AL7288" s="2" t="str">
        <f t="shared" si="1934"/>
        <v/>
      </c>
      <c r="AM7288" s="2">
        <f t="shared" si="1935"/>
        <v>92</v>
      </c>
      <c r="AN7288" s="2" t="str">
        <f t="shared" si="1936"/>
        <v/>
      </c>
      <c r="AO7288" s="2" t="str">
        <f t="shared" si="1937"/>
        <v/>
      </c>
    </row>
    <row r="7289" spans="1:41" x14ac:dyDescent="0.3">
      <c r="A7289" s="111">
        <v>44881.90289351852</v>
      </c>
      <c r="B7289" s="78" t="s">
        <v>7693</v>
      </c>
      <c r="C7289" s="78" t="s">
        <v>846</v>
      </c>
      <c r="D7289" s="78" t="s">
        <v>2283</v>
      </c>
      <c r="E7289" s="78">
        <v>1</v>
      </c>
      <c r="F7289" s="78" t="s">
        <v>808</v>
      </c>
      <c r="G7289" s="78" t="s">
        <v>86</v>
      </c>
      <c r="H7289" s="112" t="s">
        <v>210</v>
      </c>
      <c r="I7289" s="112">
        <v>3</v>
      </c>
      <c r="J7289" s="113">
        <v>44881.902314814812</v>
      </c>
      <c r="K7289" s="113">
        <v>44881.90289351852</v>
      </c>
      <c r="M7289" s="113">
        <v>44881.903252314813</v>
      </c>
      <c r="N7289" s="113">
        <v>44881.903715277775</v>
      </c>
      <c r="O7289" s="78" t="s">
        <v>1185</v>
      </c>
      <c r="P7289" s="78" t="str">
        <f t="shared" si="1921"/>
        <v>CIC</v>
      </c>
      <c r="S7289" s="78" t="str">
        <f t="shared" si="1922"/>
        <v/>
      </c>
      <c r="V7289" s="78" t="str">
        <f t="shared" si="1923"/>
        <v/>
      </c>
      <c r="W7289" s="113">
        <v>44881.910173611112</v>
      </c>
      <c r="X7289" s="113">
        <f t="shared" si="1924"/>
        <v>3.5879629285773262E-4</v>
      </c>
      <c r="Y7289" s="113" t="str">
        <f t="shared" si="1925"/>
        <v/>
      </c>
      <c r="Z7289" s="113" t="str">
        <f t="shared" si="1926"/>
        <v/>
      </c>
      <c r="AB7289" s="2" t="str">
        <f t="shared" si="1927"/>
        <v/>
      </c>
      <c r="AC7289" s="2" t="str">
        <f t="shared" si="1927"/>
        <v/>
      </c>
      <c r="AE7289" s="2" t="str">
        <f t="shared" si="1928"/>
        <v/>
      </c>
      <c r="AF7289" s="2" t="str">
        <f t="shared" si="1929"/>
        <v/>
      </c>
      <c r="AG7289" s="2" t="str">
        <f t="shared" si="1930"/>
        <v/>
      </c>
      <c r="AH7289" s="2" t="str">
        <f t="shared" si="1931"/>
        <v/>
      </c>
      <c r="AI7289" s="2" t="str">
        <f t="shared" si="1932"/>
        <v/>
      </c>
      <c r="AK7289" s="2" t="str">
        <f t="shared" si="1933"/>
        <v/>
      </c>
      <c r="AL7289" s="2" t="str">
        <f t="shared" si="1934"/>
        <v/>
      </c>
      <c r="AM7289" s="2" t="str">
        <f t="shared" si="1935"/>
        <v/>
      </c>
      <c r="AN7289" s="2" t="str">
        <f t="shared" si="1936"/>
        <v/>
      </c>
      <c r="AO7289" s="2" t="str">
        <f t="shared" si="1937"/>
        <v/>
      </c>
    </row>
    <row r="7290" spans="1:41" x14ac:dyDescent="0.3">
      <c r="A7290" s="111">
        <v>44881.90289351852</v>
      </c>
      <c r="B7290" s="78" t="s">
        <v>7693</v>
      </c>
      <c r="C7290" s="78" t="s">
        <v>853</v>
      </c>
      <c r="D7290" s="78" t="s">
        <v>2283</v>
      </c>
      <c r="E7290" s="78">
        <v>1</v>
      </c>
      <c r="F7290" s="78" t="s">
        <v>808</v>
      </c>
      <c r="G7290" s="78" t="s">
        <v>86</v>
      </c>
      <c r="H7290" s="112" t="s">
        <v>210</v>
      </c>
      <c r="I7290" s="112">
        <v>3</v>
      </c>
      <c r="J7290" s="113">
        <v>44881.902314814812</v>
      </c>
      <c r="K7290" s="113">
        <v>44881.90289351852</v>
      </c>
      <c r="M7290" s="113">
        <v>44881.905763888892</v>
      </c>
      <c r="P7290" s="78" t="str">
        <f t="shared" si="1921"/>
        <v/>
      </c>
      <c r="Q7290" s="113">
        <v>44881.905787037038</v>
      </c>
      <c r="R7290" s="78" t="s">
        <v>1185</v>
      </c>
      <c r="S7290" s="78" t="str">
        <f t="shared" si="1922"/>
        <v>CIC</v>
      </c>
      <c r="V7290" s="78" t="str">
        <f t="shared" si="1923"/>
        <v/>
      </c>
      <c r="W7290" s="113">
        <v>44881.910173611112</v>
      </c>
      <c r="X7290" s="113">
        <f t="shared" si="1924"/>
        <v>2.8703703719656914E-3</v>
      </c>
      <c r="Y7290" s="113" t="str">
        <f t="shared" si="1925"/>
        <v/>
      </c>
      <c r="Z7290" s="113" t="str">
        <f t="shared" si="1926"/>
        <v/>
      </c>
      <c r="AB7290" s="2" t="str">
        <f t="shared" si="1927"/>
        <v/>
      </c>
      <c r="AC7290" s="2" t="str">
        <f t="shared" si="1927"/>
        <v/>
      </c>
      <c r="AE7290" s="2" t="str">
        <f t="shared" si="1928"/>
        <v/>
      </c>
      <c r="AF7290" s="2" t="str">
        <f t="shared" si="1929"/>
        <v/>
      </c>
      <c r="AG7290" s="2" t="str">
        <f t="shared" si="1930"/>
        <v/>
      </c>
      <c r="AH7290" s="2" t="str">
        <f t="shared" si="1931"/>
        <v/>
      </c>
      <c r="AI7290" s="2" t="str">
        <f t="shared" si="1932"/>
        <v/>
      </c>
      <c r="AK7290" s="2" t="str">
        <f t="shared" si="1933"/>
        <v/>
      </c>
      <c r="AL7290" s="2" t="str">
        <f t="shared" si="1934"/>
        <v/>
      </c>
      <c r="AM7290" s="2" t="str">
        <f t="shared" si="1935"/>
        <v/>
      </c>
      <c r="AN7290" s="2" t="str">
        <f t="shared" si="1936"/>
        <v/>
      </c>
      <c r="AO7290" s="2" t="str">
        <f t="shared" si="1937"/>
        <v/>
      </c>
    </row>
    <row r="7291" spans="1:41" x14ac:dyDescent="0.3">
      <c r="A7291" s="111">
        <v>44881.903182870374</v>
      </c>
      <c r="B7291" s="78" t="s">
        <v>7694</v>
      </c>
      <c r="C7291" s="78" t="s">
        <v>835</v>
      </c>
      <c r="D7291" s="78" t="s">
        <v>3385</v>
      </c>
      <c r="F7291" s="78" t="s">
        <v>808</v>
      </c>
      <c r="G7291" s="78" t="s">
        <v>92</v>
      </c>
      <c r="H7291" s="112" t="s">
        <v>204</v>
      </c>
      <c r="I7291" s="112">
        <v>2</v>
      </c>
      <c r="J7291" s="113">
        <v>44881.902326388888</v>
      </c>
      <c r="K7291" s="113">
        <v>44881.903182870374</v>
      </c>
      <c r="M7291" s="113">
        <v>44881.903796296298</v>
      </c>
      <c r="N7291" s="113">
        <v>44881.904374999998</v>
      </c>
      <c r="O7291" s="78" t="s">
        <v>1187</v>
      </c>
      <c r="P7291" s="78" t="str">
        <f t="shared" si="1921"/>
        <v>CIC</v>
      </c>
      <c r="Q7291" s="113">
        <v>44881.905532407407</v>
      </c>
      <c r="R7291" s="78" t="s">
        <v>1216</v>
      </c>
      <c r="S7291" s="78" t="str">
        <f t="shared" si="1922"/>
        <v>PLOEG</v>
      </c>
      <c r="T7291" s="113">
        <v>44881.909375000003</v>
      </c>
      <c r="U7291" s="78" t="s">
        <v>1200</v>
      </c>
      <c r="V7291" s="78" t="str">
        <f t="shared" si="1923"/>
        <v>PLOEG</v>
      </c>
      <c r="W7291" s="113">
        <v>44881.947974537034</v>
      </c>
      <c r="X7291" s="113">
        <f t="shared" si="1924"/>
        <v>6.1342592380242422E-4</v>
      </c>
      <c r="Y7291" s="113">
        <f t="shared" si="1925"/>
        <v>5.5787037053960375E-3</v>
      </c>
      <c r="Z7291" s="113">
        <f t="shared" si="1926"/>
        <v>3.8599537030677311E-2</v>
      </c>
      <c r="AB7291" s="2">
        <f t="shared" si="1927"/>
        <v>482</v>
      </c>
      <c r="AC7291" s="2">
        <f t="shared" si="1927"/>
        <v>3335</v>
      </c>
      <c r="AE7291" s="2" t="str">
        <f t="shared" si="1928"/>
        <v/>
      </c>
      <c r="AF7291" s="2" t="str">
        <f t="shared" si="1929"/>
        <v/>
      </c>
      <c r="AG7291" s="2">
        <f t="shared" si="1930"/>
        <v>482</v>
      </c>
      <c r="AH7291" s="2" t="str">
        <f t="shared" si="1931"/>
        <v/>
      </c>
      <c r="AI7291" s="2" t="str">
        <f t="shared" si="1932"/>
        <v/>
      </c>
      <c r="AK7291" s="2" t="str">
        <f t="shared" si="1933"/>
        <v/>
      </c>
      <c r="AL7291" s="2" t="str">
        <f t="shared" si="1934"/>
        <v/>
      </c>
      <c r="AM7291" s="2">
        <f t="shared" si="1935"/>
        <v>3335</v>
      </c>
      <c r="AN7291" s="2" t="str">
        <f t="shared" si="1936"/>
        <v/>
      </c>
      <c r="AO7291" s="2" t="str">
        <f t="shared" si="1937"/>
        <v/>
      </c>
    </row>
    <row r="7292" spans="1:41" x14ac:dyDescent="0.3">
      <c r="A7292" s="111">
        <v>44881.903182870374</v>
      </c>
      <c r="B7292" s="78" t="s">
        <v>7694</v>
      </c>
      <c r="C7292" s="78" t="s">
        <v>846</v>
      </c>
      <c r="D7292" s="78" t="s">
        <v>3385</v>
      </c>
      <c r="F7292" s="78" t="s">
        <v>808</v>
      </c>
      <c r="G7292" s="78" t="s">
        <v>92</v>
      </c>
      <c r="H7292" s="112" t="s">
        <v>204</v>
      </c>
      <c r="I7292" s="112">
        <v>2</v>
      </c>
      <c r="J7292" s="113">
        <v>44881.902326388888</v>
      </c>
      <c r="K7292" s="113">
        <v>44881.903182870374</v>
      </c>
      <c r="M7292" s="113">
        <v>44881.938009259262</v>
      </c>
      <c r="P7292" s="78" t="str">
        <f t="shared" si="1921"/>
        <v/>
      </c>
      <c r="S7292" s="78" t="str">
        <f t="shared" si="1922"/>
        <v/>
      </c>
      <c r="T7292" s="113">
        <v>44881.938032407408</v>
      </c>
      <c r="U7292" s="78" t="s">
        <v>1185</v>
      </c>
      <c r="V7292" s="78" t="str">
        <f t="shared" si="1923"/>
        <v>CIC</v>
      </c>
      <c r="W7292" s="113">
        <v>44881.945914351854</v>
      </c>
      <c r="X7292" s="113">
        <f t="shared" si="1924"/>
        <v>3.4826388888177462E-2</v>
      </c>
      <c r="Y7292" s="113" t="str">
        <f t="shared" si="1925"/>
        <v/>
      </c>
      <c r="Z7292" s="113">
        <f t="shared" si="1926"/>
        <v>7.8819444461259991E-3</v>
      </c>
      <c r="AB7292" s="2" t="str">
        <f t="shared" si="1927"/>
        <v/>
      </c>
      <c r="AC7292" s="2">
        <f t="shared" si="1927"/>
        <v>681</v>
      </c>
      <c r="AE7292" s="2" t="str">
        <f t="shared" si="1928"/>
        <v/>
      </c>
      <c r="AF7292" s="2" t="str">
        <f t="shared" si="1929"/>
        <v/>
      </c>
      <c r="AG7292" s="2" t="str">
        <f t="shared" si="1930"/>
        <v/>
      </c>
      <c r="AH7292" s="2" t="str">
        <f t="shared" si="1931"/>
        <v/>
      </c>
      <c r="AI7292" s="2" t="str">
        <f t="shared" si="1932"/>
        <v/>
      </c>
      <c r="AK7292" s="2" t="str">
        <f t="shared" si="1933"/>
        <v/>
      </c>
      <c r="AL7292" s="2" t="str">
        <f t="shared" si="1934"/>
        <v/>
      </c>
      <c r="AM7292" s="2">
        <f t="shared" si="1935"/>
        <v>681</v>
      </c>
      <c r="AN7292" s="2" t="str">
        <f t="shared" si="1936"/>
        <v/>
      </c>
      <c r="AO7292" s="2" t="str">
        <f t="shared" si="1937"/>
        <v/>
      </c>
    </row>
    <row r="7293" spans="1:41" x14ac:dyDescent="0.3">
      <c r="A7293" s="111">
        <v>44881.909224537034</v>
      </c>
      <c r="B7293" s="78" t="s">
        <v>7695</v>
      </c>
      <c r="C7293" s="78" t="s">
        <v>846</v>
      </c>
      <c r="D7293" s="78" t="s">
        <v>2670</v>
      </c>
      <c r="E7293" s="78">
        <v>2</v>
      </c>
      <c r="F7293" s="78" t="s">
        <v>808</v>
      </c>
      <c r="G7293" s="78" t="s">
        <v>86</v>
      </c>
      <c r="H7293" s="112" t="s">
        <v>210</v>
      </c>
      <c r="I7293" s="112">
        <v>3</v>
      </c>
      <c r="J7293" s="113">
        <v>44881.907395833332</v>
      </c>
      <c r="K7293" s="113">
        <v>44881.909224537034</v>
      </c>
      <c r="M7293" s="113">
        <v>44881.910173611112</v>
      </c>
      <c r="P7293" s="78" t="str">
        <f t="shared" si="1921"/>
        <v/>
      </c>
      <c r="S7293" s="78" t="str">
        <f t="shared" si="1922"/>
        <v/>
      </c>
      <c r="T7293" s="113">
        <v>44881.910231481481</v>
      </c>
      <c r="U7293" s="78" t="s">
        <v>1185</v>
      </c>
      <c r="V7293" s="78" t="str">
        <f t="shared" si="1923"/>
        <v>CIC</v>
      </c>
      <c r="W7293" s="113">
        <v>44881.916875000003</v>
      </c>
      <c r="X7293" s="113">
        <f t="shared" si="1924"/>
        <v>9.490740776527673E-4</v>
      </c>
      <c r="Y7293" s="113" t="str">
        <f t="shared" si="1925"/>
        <v/>
      </c>
      <c r="Z7293" s="113">
        <f t="shared" si="1926"/>
        <v>6.6435185217414983E-3</v>
      </c>
      <c r="AB7293" s="2" t="str">
        <f t="shared" si="1927"/>
        <v/>
      </c>
      <c r="AC7293" s="2">
        <f t="shared" si="1927"/>
        <v>574</v>
      </c>
      <c r="AE7293" s="2" t="str">
        <f t="shared" si="1928"/>
        <v/>
      </c>
      <c r="AF7293" s="2" t="str">
        <f t="shared" si="1929"/>
        <v/>
      </c>
      <c r="AG7293" s="2" t="str">
        <f t="shared" si="1930"/>
        <v/>
      </c>
      <c r="AH7293" s="2" t="str">
        <f t="shared" si="1931"/>
        <v/>
      </c>
      <c r="AI7293" s="2" t="str">
        <f t="shared" si="1932"/>
        <v/>
      </c>
      <c r="AK7293" s="2" t="str">
        <f t="shared" si="1933"/>
        <v/>
      </c>
      <c r="AL7293" s="2" t="str">
        <f t="shared" si="1934"/>
        <v/>
      </c>
      <c r="AM7293" s="2" t="str">
        <f t="shared" si="1935"/>
        <v/>
      </c>
      <c r="AN7293" s="2">
        <f t="shared" si="1936"/>
        <v>574</v>
      </c>
      <c r="AO7293" s="2" t="str">
        <f t="shared" si="1937"/>
        <v/>
      </c>
    </row>
    <row r="7294" spans="1:41" x14ac:dyDescent="0.3">
      <c r="A7294" s="111">
        <v>44881.909224537034</v>
      </c>
      <c r="B7294" s="78" t="s">
        <v>7695</v>
      </c>
      <c r="C7294" s="78" t="s">
        <v>853</v>
      </c>
      <c r="D7294" s="78" t="s">
        <v>2670</v>
      </c>
      <c r="E7294" s="78">
        <v>2</v>
      </c>
      <c r="F7294" s="78" t="s">
        <v>808</v>
      </c>
      <c r="G7294" s="78" t="s">
        <v>86</v>
      </c>
      <c r="H7294" s="112" t="s">
        <v>210</v>
      </c>
      <c r="I7294" s="112">
        <v>3</v>
      </c>
      <c r="J7294" s="113">
        <v>44881.907395833332</v>
      </c>
      <c r="K7294" s="113">
        <v>44881.909224537034</v>
      </c>
      <c r="M7294" s="113">
        <v>44881.910185185188</v>
      </c>
      <c r="P7294" s="78" t="str">
        <f t="shared" si="1921"/>
        <v/>
      </c>
      <c r="Q7294" s="113">
        <v>44881.910196759258</v>
      </c>
      <c r="R7294" s="78" t="s">
        <v>1185</v>
      </c>
      <c r="S7294" s="78" t="str">
        <f t="shared" si="1922"/>
        <v>CIC</v>
      </c>
      <c r="V7294" s="78" t="str">
        <f t="shared" si="1923"/>
        <v/>
      </c>
      <c r="W7294" s="113">
        <v>44881.924259259256</v>
      </c>
      <c r="X7294" s="113">
        <f t="shared" si="1924"/>
        <v>9.6064815443241969E-4</v>
      </c>
      <c r="Y7294" s="113" t="str">
        <f t="shared" si="1925"/>
        <v/>
      </c>
      <c r="Z7294" s="113" t="str">
        <f t="shared" si="1926"/>
        <v/>
      </c>
      <c r="AB7294" s="2" t="str">
        <f t="shared" si="1927"/>
        <v/>
      </c>
      <c r="AC7294" s="2" t="str">
        <f t="shared" si="1927"/>
        <v/>
      </c>
      <c r="AE7294" s="2" t="str">
        <f t="shared" si="1928"/>
        <v/>
      </c>
      <c r="AF7294" s="2" t="str">
        <f t="shared" si="1929"/>
        <v/>
      </c>
      <c r="AG7294" s="2" t="str">
        <f t="shared" si="1930"/>
        <v/>
      </c>
      <c r="AH7294" s="2" t="str">
        <f t="shared" si="1931"/>
        <v/>
      </c>
      <c r="AI7294" s="2" t="str">
        <f t="shared" si="1932"/>
        <v/>
      </c>
      <c r="AK7294" s="2" t="str">
        <f t="shared" si="1933"/>
        <v/>
      </c>
      <c r="AL7294" s="2" t="str">
        <f t="shared" si="1934"/>
        <v/>
      </c>
      <c r="AM7294" s="2" t="str">
        <f t="shared" si="1935"/>
        <v/>
      </c>
      <c r="AN7294" s="2" t="str">
        <f t="shared" si="1936"/>
        <v/>
      </c>
      <c r="AO7294" s="2" t="str">
        <f t="shared" si="1937"/>
        <v/>
      </c>
    </row>
    <row r="7295" spans="1:41" x14ac:dyDescent="0.3">
      <c r="A7295" s="111">
        <v>44881.914155092592</v>
      </c>
      <c r="B7295" s="78" t="s">
        <v>7696</v>
      </c>
      <c r="C7295" s="78" t="s">
        <v>846</v>
      </c>
      <c r="D7295" s="78" t="s">
        <v>2283</v>
      </c>
      <c r="E7295" s="78">
        <v>1</v>
      </c>
      <c r="F7295" s="78" t="s">
        <v>808</v>
      </c>
      <c r="G7295" s="78" t="s">
        <v>116</v>
      </c>
      <c r="H7295" s="112" t="s">
        <v>228</v>
      </c>
      <c r="I7295" s="112">
        <v>2</v>
      </c>
      <c r="J7295" s="113">
        <v>44881.913773148146</v>
      </c>
      <c r="K7295" s="113">
        <v>44881.914155092592</v>
      </c>
      <c r="M7295" s="113">
        <v>44881.916921296295</v>
      </c>
      <c r="N7295" s="113">
        <v>44881.916956018518</v>
      </c>
      <c r="O7295" s="78" t="s">
        <v>1187</v>
      </c>
      <c r="P7295" s="78" t="str">
        <f t="shared" si="1921"/>
        <v>CIC</v>
      </c>
      <c r="S7295" s="78" t="str">
        <f t="shared" si="1922"/>
        <v/>
      </c>
      <c r="T7295" s="113">
        <v>44881.918576388889</v>
      </c>
      <c r="U7295" s="78" t="s">
        <v>1187</v>
      </c>
      <c r="V7295" s="78" t="str">
        <f t="shared" si="1923"/>
        <v>CIC</v>
      </c>
      <c r="W7295" s="113">
        <v>44881.924085648148</v>
      </c>
      <c r="X7295" s="113">
        <f t="shared" si="1924"/>
        <v>2.7662037027766928E-3</v>
      </c>
      <c r="Y7295" s="113">
        <f t="shared" si="1925"/>
        <v>1.6550925938645378E-3</v>
      </c>
      <c r="Z7295" s="113">
        <f t="shared" si="1926"/>
        <v>5.5092592592700385E-3</v>
      </c>
      <c r="AB7295" s="2">
        <f t="shared" si="1927"/>
        <v>143</v>
      </c>
      <c r="AC7295" s="2">
        <f t="shared" si="1927"/>
        <v>476</v>
      </c>
      <c r="AE7295" s="2" t="str">
        <f t="shared" si="1928"/>
        <v/>
      </c>
      <c r="AF7295" s="2" t="str">
        <f t="shared" si="1929"/>
        <v/>
      </c>
      <c r="AG7295" s="2">
        <f t="shared" si="1930"/>
        <v>143</v>
      </c>
      <c r="AH7295" s="2" t="str">
        <f t="shared" si="1931"/>
        <v/>
      </c>
      <c r="AI7295" s="2" t="str">
        <f t="shared" si="1932"/>
        <v/>
      </c>
      <c r="AK7295" s="2" t="str">
        <f t="shared" si="1933"/>
        <v/>
      </c>
      <c r="AL7295" s="2" t="str">
        <f t="shared" si="1934"/>
        <v/>
      </c>
      <c r="AM7295" s="2">
        <f t="shared" si="1935"/>
        <v>476</v>
      </c>
      <c r="AN7295" s="2" t="str">
        <f t="shared" si="1936"/>
        <v/>
      </c>
      <c r="AO7295" s="2" t="str">
        <f t="shared" si="1937"/>
        <v/>
      </c>
    </row>
    <row r="7296" spans="1:41" x14ac:dyDescent="0.3">
      <c r="A7296" s="111">
        <v>44881.999432870369</v>
      </c>
      <c r="B7296" s="78" t="s">
        <v>7697</v>
      </c>
      <c r="C7296" s="78" t="s">
        <v>846</v>
      </c>
      <c r="D7296" s="78" t="s">
        <v>1266</v>
      </c>
      <c r="F7296" s="78" t="s">
        <v>807</v>
      </c>
      <c r="G7296" s="78" t="s">
        <v>94</v>
      </c>
      <c r="H7296" s="112" t="s">
        <v>320</v>
      </c>
      <c r="I7296" s="112">
        <v>3</v>
      </c>
      <c r="J7296" s="113">
        <v>44881.999432870369</v>
      </c>
      <c r="K7296" s="113">
        <v>44881.999432870369</v>
      </c>
      <c r="M7296" s="113">
        <v>44881.999849537038</v>
      </c>
      <c r="N7296" s="113">
        <v>44882.0002662037</v>
      </c>
      <c r="O7296" s="78" t="s">
        <v>1187</v>
      </c>
      <c r="P7296" s="78" t="str">
        <f t="shared" si="1921"/>
        <v>CIC</v>
      </c>
      <c r="S7296" s="78" t="str">
        <f t="shared" si="1922"/>
        <v/>
      </c>
      <c r="T7296" s="113">
        <v>44882.011874999997</v>
      </c>
      <c r="U7296" s="78" t="s">
        <v>1220</v>
      </c>
      <c r="V7296" s="78" t="str">
        <f t="shared" si="1923"/>
        <v>PLOEG</v>
      </c>
      <c r="W7296" s="113">
        <v>44882.026238425926</v>
      </c>
      <c r="X7296" s="113">
        <f t="shared" si="1924"/>
        <v>4.1666666948003694E-4</v>
      </c>
      <c r="Y7296" s="113">
        <f t="shared" si="1925"/>
        <v>1.2025462958263233E-2</v>
      </c>
      <c r="Z7296" s="113">
        <f t="shared" si="1926"/>
        <v>1.4363425929332152E-2</v>
      </c>
      <c r="AB7296" s="2">
        <f t="shared" si="1927"/>
        <v>1039</v>
      </c>
      <c r="AC7296" s="2">
        <f t="shared" si="1927"/>
        <v>1241</v>
      </c>
      <c r="AE7296" s="2" t="str">
        <f t="shared" si="1928"/>
        <v/>
      </c>
      <c r="AF7296" s="2" t="str">
        <f t="shared" si="1929"/>
        <v/>
      </c>
      <c r="AG7296" s="2" t="str">
        <f t="shared" si="1930"/>
        <v/>
      </c>
      <c r="AH7296" s="2">
        <f t="shared" si="1931"/>
        <v>1039</v>
      </c>
      <c r="AI7296" s="2" t="str">
        <f t="shared" si="1932"/>
        <v/>
      </c>
      <c r="AK7296" s="2" t="str">
        <f t="shared" si="1933"/>
        <v/>
      </c>
      <c r="AL7296" s="2" t="str">
        <f t="shared" si="1934"/>
        <v/>
      </c>
      <c r="AM7296" s="2" t="str">
        <f t="shared" si="1935"/>
        <v/>
      </c>
      <c r="AN7296" s="2">
        <f t="shared" si="1936"/>
        <v>1241</v>
      </c>
      <c r="AO7296" s="2" t="str">
        <f t="shared" si="1937"/>
        <v/>
      </c>
    </row>
    <row r="7297" spans="1:41" x14ac:dyDescent="0.3">
      <c r="A7297" s="111">
        <v>44882.011354166665</v>
      </c>
      <c r="B7297" s="78" t="s">
        <v>7698</v>
      </c>
      <c r="C7297" s="78" t="s">
        <v>835</v>
      </c>
      <c r="D7297" s="78" t="s">
        <v>1341</v>
      </c>
      <c r="F7297" s="78" t="s">
        <v>818</v>
      </c>
      <c r="G7297" s="78" t="s">
        <v>140</v>
      </c>
      <c r="H7297" s="112" t="s">
        <v>529</v>
      </c>
      <c r="I7297" s="112">
        <v>1</v>
      </c>
      <c r="J7297" s="113">
        <v>44882.011354166665</v>
      </c>
      <c r="K7297" s="113">
        <v>44882.011354166665</v>
      </c>
      <c r="M7297" s="113">
        <v>44882.011388888888</v>
      </c>
      <c r="P7297" s="78" t="str">
        <f t="shared" si="1921"/>
        <v/>
      </c>
      <c r="Q7297" s="113">
        <v>44882.011458333334</v>
      </c>
      <c r="R7297" s="78" t="s">
        <v>1185</v>
      </c>
      <c r="S7297" s="78" t="str">
        <f t="shared" si="1922"/>
        <v>CIC</v>
      </c>
      <c r="V7297" s="78" t="str">
        <f t="shared" si="1923"/>
        <v/>
      </c>
      <c r="W7297" s="113">
        <v>44882.021412037036</v>
      </c>
      <c r="X7297" s="113" t="str">
        <f t="shared" si="1924"/>
        <v/>
      </c>
      <c r="Y7297" s="113" t="str">
        <f t="shared" si="1925"/>
        <v/>
      </c>
      <c r="Z7297" s="113" t="str">
        <f t="shared" si="1926"/>
        <v/>
      </c>
      <c r="AB7297" s="2" t="str">
        <f t="shared" si="1927"/>
        <v/>
      </c>
      <c r="AC7297" s="2" t="str">
        <f t="shared" si="1927"/>
        <v/>
      </c>
      <c r="AE7297" s="2" t="str">
        <f t="shared" si="1928"/>
        <v/>
      </c>
      <c r="AF7297" s="2" t="str">
        <f t="shared" si="1929"/>
        <v/>
      </c>
      <c r="AG7297" s="2" t="str">
        <f t="shared" si="1930"/>
        <v/>
      </c>
      <c r="AH7297" s="2" t="str">
        <f t="shared" si="1931"/>
        <v/>
      </c>
      <c r="AI7297" s="2" t="str">
        <f t="shared" si="1932"/>
        <v/>
      </c>
      <c r="AK7297" s="2" t="str">
        <f t="shared" si="1933"/>
        <v/>
      </c>
      <c r="AL7297" s="2" t="str">
        <f t="shared" si="1934"/>
        <v/>
      </c>
      <c r="AM7297" s="2" t="str">
        <f t="shared" si="1935"/>
        <v/>
      </c>
      <c r="AN7297" s="2" t="str">
        <f t="shared" si="1936"/>
        <v/>
      </c>
      <c r="AO7297" s="2" t="str">
        <f t="shared" si="1937"/>
        <v/>
      </c>
    </row>
    <row r="7298" spans="1:41" x14ac:dyDescent="0.3">
      <c r="A7298" s="111">
        <v>44882.011354166665</v>
      </c>
      <c r="B7298" s="78" t="s">
        <v>7698</v>
      </c>
      <c r="C7298" s="78" t="s">
        <v>853</v>
      </c>
      <c r="D7298" s="78" t="s">
        <v>1341</v>
      </c>
      <c r="F7298" s="78" t="s">
        <v>818</v>
      </c>
      <c r="G7298" s="78" t="s">
        <v>140</v>
      </c>
      <c r="H7298" s="112" t="s">
        <v>529</v>
      </c>
      <c r="I7298" s="112">
        <v>1</v>
      </c>
      <c r="J7298" s="113">
        <v>44882.011354166665</v>
      </c>
      <c r="K7298" s="113">
        <v>44882.011354166665</v>
      </c>
      <c r="M7298" s="113">
        <v>44882.011412037034</v>
      </c>
      <c r="P7298" s="78" t="str">
        <f t="shared" si="1921"/>
        <v/>
      </c>
      <c r="Q7298" s="113">
        <v>44882.011469907404</v>
      </c>
      <c r="R7298" s="78" t="s">
        <v>1185</v>
      </c>
      <c r="S7298" s="78" t="str">
        <f t="shared" si="1922"/>
        <v>CIC</v>
      </c>
      <c r="V7298" s="78" t="str">
        <f t="shared" si="1923"/>
        <v/>
      </c>
      <c r="W7298" s="113">
        <v>44882.021284722221</v>
      </c>
      <c r="X7298" s="113" t="str">
        <f t="shared" si="1924"/>
        <v/>
      </c>
      <c r="Y7298" s="113" t="str">
        <f t="shared" si="1925"/>
        <v/>
      </c>
      <c r="Z7298" s="113" t="str">
        <f t="shared" si="1926"/>
        <v/>
      </c>
      <c r="AB7298" s="2" t="str">
        <f t="shared" si="1927"/>
        <v/>
      </c>
      <c r="AC7298" s="2" t="str">
        <f t="shared" si="1927"/>
        <v/>
      </c>
      <c r="AE7298" s="2" t="str">
        <f t="shared" si="1928"/>
        <v/>
      </c>
      <c r="AF7298" s="2" t="str">
        <f t="shared" si="1929"/>
        <v/>
      </c>
      <c r="AG7298" s="2" t="str">
        <f t="shared" si="1930"/>
        <v/>
      </c>
      <c r="AH7298" s="2" t="str">
        <f t="shared" si="1931"/>
        <v/>
      </c>
      <c r="AI7298" s="2" t="str">
        <f t="shared" si="1932"/>
        <v/>
      </c>
      <c r="AK7298" s="2" t="str">
        <f t="shared" si="1933"/>
        <v/>
      </c>
      <c r="AL7298" s="2" t="str">
        <f t="shared" si="1934"/>
        <v/>
      </c>
      <c r="AM7298" s="2" t="str">
        <f t="shared" si="1935"/>
        <v/>
      </c>
      <c r="AN7298" s="2" t="str">
        <f t="shared" si="1936"/>
        <v/>
      </c>
      <c r="AO7298" s="2" t="str">
        <f t="shared" si="1937"/>
        <v/>
      </c>
    </row>
    <row r="7299" spans="1:41" x14ac:dyDescent="0.3">
      <c r="A7299" s="111">
        <v>44882.015972222223</v>
      </c>
      <c r="B7299" s="78" t="s">
        <v>7699</v>
      </c>
      <c r="C7299" s="78" t="s">
        <v>835</v>
      </c>
      <c r="D7299" s="78" t="s">
        <v>1416</v>
      </c>
      <c r="E7299" s="78">
        <v>42</v>
      </c>
      <c r="F7299" s="78" t="s">
        <v>808</v>
      </c>
      <c r="G7299" s="78" t="s">
        <v>90</v>
      </c>
      <c r="H7299" s="112" t="s">
        <v>224</v>
      </c>
      <c r="I7299" s="112">
        <v>2</v>
      </c>
      <c r="J7299" s="113">
        <v>44882.014965277776</v>
      </c>
      <c r="K7299" s="113">
        <v>44882.015972222223</v>
      </c>
      <c r="M7299" s="113">
        <v>44882.021516203706</v>
      </c>
      <c r="N7299" s="113">
        <v>44882.022106481483</v>
      </c>
      <c r="O7299" s="78" t="s">
        <v>1187</v>
      </c>
      <c r="P7299" s="78" t="str">
        <f t="shared" si="1921"/>
        <v>CIC</v>
      </c>
      <c r="Q7299" s="113">
        <v>44882.022569444445</v>
      </c>
      <c r="R7299" s="78" t="s">
        <v>1216</v>
      </c>
      <c r="S7299" s="78" t="str">
        <f t="shared" si="1922"/>
        <v>PLOEG</v>
      </c>
      <c r="T7299" s="113">
        <v>44882.03162037037</v>
      </c>
      <c r="U7299" s="78" t="s">
        <v>1185</v>
      </c>
      <c r="V7299" s="78" t="str">
        <f t="shared" si="1923"/>
        <v>CIC</v>
      </c>
      <c r="W7299" s="113">
        <v>44882.089583333334</v>
      </c>
      <c r="X7299" s="113">
        <f t="shared" si="1924"/>
        <v>5.543981482333038E-3</v>
      </c>
      <c r="Y7299" s="113">
        <f t="shared" si="1925"/>
        <v>1.0104166663950309E-2</v>
      </c>
      <c r="Z7299" s="113">
        <f t="shared" si="1926"/>
        <v>5.7962962964666076E-2</v>
      </c>
      <c r="AB7299" s="2">
        <f t="shared" si="1927"/>
        <v>873</v>
      </c>
      <c r="AC7299" s="2">
        <f t="shared" si="1927"/>
        <v>5008</v>
      </c>
      <c r="AE7299" s="2" t="str">
        <f t="shared" si="1928"/>
        <v/>
      </c>
      <c r="AF7299" s="2" t="str">
        <f t="shared" si="1929"/>
        <v/>
      </c>
      <c r="AG7299" s="2">
        <f t="shared" si="1930"/>
        <v>873</v>
      </c>
      <c r="AH7299" s="2" t="str">
        <f t="shared" si="1931"/>
        <v/>
      </c>
      <c r="AI7299" s="2" t="str">
        <f t="shared" si="1932"/>
        <v/>
      </c>
      <c r="AK7299" s="2" t="str">
        <f t="shared" si="1933"/>
        <v/>
      </c>
      <c r="AL7299" s="2" t="str">
        <f t="shared" si="1934"/>
        <v/>
      </c>
      <c r="AM7299" s="2">
        <f t="shared" si="1935"/>
        <v>5008</v>
      </c>
      <c r="AN7299" s="2" t="str">
        <f t="shared" si="1936"/>
        <v/>
      </c>
      <c r="AO7299" s="2" t="str">
        <f t="shared" si="1937"/>
        <v/>
      </c>
    </row>
    <row r="7300" spans="1:41" x14ac:dyDescent="0.3">
      <c r="A7300" s="111">
        <v>44882.015972222223</v>
      </c>
      <c r="B7300" s="78" t="s">
        <v>7699</v>
      </c>
      <c r="C7300" s="78" t="s">
        <v>853</v>
      </c>
      <c r="D7300" s="78" t="s">
        <v>1416</v>
      </c>
      <c r="E7300" s="78">
        <v>42</v>
      </c>
      <c r="F7300" s="78" t="s">
        <v>808</v>
      </c>
      <c r="G7300" s="78" t="s">
        <v>90</v>
      </c>
      <c r="H7300" s="112" t="s">
        <v>224</v>
      </c>
      <c r="I7300" s="112">
        <v>2</v>
      </c>
      <c r="J7300" s="113">
        <v>44882.014965277776</v>
      </c>
      <c r="K7300" s="113">
        <v>44882.015972222223</v>
      </c>
      <c r="M7300" s="113">
        <v>44882.031701388885</v>
      </c>
      <c r="P7300" s="78" t="str">
        <f t="shared" si="1921"/>
        <v/>
      </c>
      <c r="S7300" s="78" t="str">
        <f t="shared" si="1922"/>
        <v/>
      </c>
      <c r="T7300" s="113">
        <v>44882.031724537039</v>
      </c>
      <c r="U7300" s="78" t="s">
        <v>1185</v>
      </c>
      <c r="V7300" s="78" t="str">
        <f t="shared" si="1923"/>
        <v>CIC</v>
      </c>
      <c r="W7300" s="113">
        <v>44882.089467592596</v>
      </c>
      <c r="X7300" s="113">
        <f t="shared" si="1924"/>
        <v>1.5729166661913041E-2</v>
      </c>
      <c r="Y7300" s="113" t="str">
        <f t="shared" si="1925"/>
        <v/>
      </c>
      <c r="Z7300" s="113">
        <f t="shared" si="1926"/>
        <v>5.7743055556784384E-2</v>
      </c>
      <c r="AB7300" s="2" t="str">
        <f t="shared" si="1927"/>
        <v/>
      </c>
      <c r="AC7300" s="2">
        <f t="shared" si="1927"/>
        <v>4989</v>
      </c>
      <c r="AE7300" s="2" t="str">
        <f t="shared" si="1928"/>
        <v/>
      </c>
      <c r="AF7300" s="2" t="str">
        <f t="shared" si="1929"/>
        <v/>
      </c>
      <c r="AG7300" s="2" t="str">
        <f t="shared" si="1930"/>
        <v/>
      </c>
      <c r="AH7300" s="2" t="str">
        <f t="shared" si="1931"/>
        <v/>
      </c>
      <c r="AI7300" s="2" t="str">
        <f t="shared" si="1932"/>
        <v/>
      </c>
      <c r="AK7300" s="2" t="str">
        <f t="shared" si="1933"/>
        <v/>
      </c>
      <c r="AL7300" s="2" t="str">
        <f t="shared" si="1934"/>
        <v/>
      </c>
      <c r="AM7300" s="2">
        <f t="shared" si="1935"/>
        <v>4989</v>
      </c>
      <c r="AN7300" s="2" t="str">
        <f t="shared" si="1936"/>
        <v/>
      </c>
      <c r="AO7300" s="2" t="str">
        <f t="shared" si="1937"/>
        <v/>
      </c>
    </row>
    <row r="7301" spans="1:41" x14ac:dyDescent="0.3">
      <c r="A7301" s="111">
        <v>44882.036956018521</v>
      </c>
      <c r="B7301" s="78" t="s">
        <v>7700</v>
      </c>
      <c r="C7301" s="78" t="s">
        <v>846</v>
      </c>
      <c r="D7301" s="78" t="s">
        <v>6396</v>
      </c>
      <c r="E7301" s="78">
        <v>56</v>
      </c>
      <c r="F7301" s="78" t="s">
        <v>807</v>
      </c>
      <c r="G7301" s="78" t="s">
        <v>94</v>
      </c>
      <c r="H7301" s="112" t="s">
        <v>222</v>
      </c>
      <c r="I7301" s="112">
        <v>2</v>
      </c>
      <c r="J7301" s="113">
        <v>44882.036458333336</v>
      </c>
      <c r="K7301" s="113">
        <v>44882.036956018521</v>
      </c>
      <c r="M7301" s="113">
        <v>44882.03769675926</v>
      </c>
      <c r="N7301" s="113">
        <v>44882.038194444445</v>
      </c>
      <c r="O7301" s="78" t="s">
        <v>1187</v>
      </c>
      <c r="P7301" s="78" t="str">
        <f t="shared" si="1921"/>
        <v>CIC</v>
      </c>
      <c r="Q7301" s="113">
        <v>44882.038229166668</v>
      </c>
      <c r="R7301" s="78" t="s">
        <v>1187</v>
      </c>
      <c r="S7301" s="78" t="str">
        <f t="shared" si="1922"/>
        <v>CIC</v>
      </c>
      <c r="T7301" s="113">
        <v>44882.040659722225</v>
      </c>
      <c r="U7301" s="78" t="s">
        <v>1185</v>
      </c>
      <c r="V7301" s="78" t="str">
        <f t="shared" si="1923"/>
        <v>CIC</v>
      </c>
      <c r="W7301" s="113">
        <v>44882.05201388889</v>
      </c>
      <c r="X7301" s="113">
        <f t="shared" si="1924"/>
        <v>7.4074073927477002E-4</v>
      </c>
      <c r="Y7301" s="113">
        <f t="shared" si="1925"/>
        <v>2.9629629643750377E-3</v>
      </c>
      <c r="Z7301" s="113">
        <f t="shared" si="1926"/>
        <v>1.1354166665114462E-2</v>
      </c>
      <c r="AB7301" s="2">
        <f t="shared" si="1927"/>
        <v>256</v>
      </c>
      <c r="AC7301" s="2">
        <f t="shared" si="1927"/>
        <v>981</v>
      </c>
      <c r="AE7301" s="2" t="str">
        <f t="shared" si="1928"/>
        <v/>
      </c>
      <c r="AF7301" s="2" t="str">
        <f t="shared" si="1929"/>
        <v/>
      </c>
      <c r="AG7301" s="2">
        <f t="shared" si="1930"/>
        <v>256</v>
      </c>
      <c r="AH7301" s="2" t="str">
        <f t="shared" si="1931"/>
        <v/>
      </c>
      <c r="AI7301" s="2" t="str">
        <f t="shared" si="1932"/>
        <v/>
      </c>
      <c r="AK7301" s="2" t="str">
        <f t="shared" si="1933"/>
        <v/>
      </c>
      <c r="AL7301" s="2" t="str">
        <f t="shared" si="1934"/>
        <v/>
      </c>
      <c r="AM7301" s="2">
        <f t="shared" si="1935"/>
        <v>981</v>
      </c>
      <c r="AN7301" s="2" t="str">
        <f t="shared" si="1936"/>
        <v/>
      </c>
      <c r="AO7301" s="2" t="str">
        <f t="shared" si="1937"/>
        <v/>
      </c>
    </row>
    <row r="7302" spans="1:41" x14ac:dyDescent="0.3">
      <c r="A7302" s="111">
        <v>44882.051145833335</v>
      </c>
      <c r="B7302" s="78" t="s">
        <v>7701</v>
      </c>
      <c r="C7302" s="78" t="s">
        <v>846</v>
      </c>
      <c r="D7302" s="78" t="s">
        <v>1199</v>
      </c>
      <c r="F7302" s="78" t="s">
        <v>809</v>
      </c>
      <c r="G7302" s="78" t="s">
        <v>110</v>
      </c>
      <c r="H7302" s="112" t="s">
        <v>250</v>
      </c>
      <c r="I7302" s="112">
        <v>3</v>
      </c>
      <c r="J7302" s="113">
        <v>44882.050439814811</v>
      </c>
      <c r="K7302" s="113">
        <v>44882.051145833335</v>
      </c>
      <c r="M7302" s="113">
        <v>44882.052060185182</v>
      </c>
      <c r="P7302" s="78" t="str">
        <f t="shared" ref="P7302:P7365" si="1938">IF(LEFT(O7302,3)="&amp;RU","PLOEG",IF(LEFT(O7302,6)="ANT-di","DISP/S of N",IF(LEFT(O7302,4)="rANT","DISP/S of N",IF(LEFT(O7302,3)="ANT","CIC",""))))</f>
        <v/>
      </c>
      <c r="Q7302" s="113">
        <v>44882.052094907405</v>
      </c>
      <c r="R7302" s="78" t="s">
        <v>1185</v>
      </c>
      <c r="S7302" s="78" t="str">
        <f t="shared" ref="S7302:S7365" si="1939">IF(LEFT(R7302,3)="&amp;RU","PLOEG",IF(LEFT(R7302,6)="ANT-di","DISP/S of N",IF(LEFT(R7302,4)="rANT","DISP/S of N",IF(LEFT(R7302,3)="ANT","CIC",""))))</f>
        <v>CIC</v>
      </c>
      <c r="T7302" s="113">
        <v>44882.063368055555</v>
      </c>
      <c r="U7302" s="78" t="s">
        <v>1185</v>
      </c>
      <c r="V7302" s="78" t="str">
        <f t="shared" ref="V7302:V7365" si="1940">IF(LEFT(U7302,3)="&amp;RU","PLOEG",IF(LEFT(U7302,6)="ANT-di","DISP/S of N",IF(LEFT(U7302,4)="rANT","DISP/S of N",IF(LEFT(U7302,3)="ANT","CIC",""))))</f>
        <v>CIC</v>
      </c>
      <c r="W7302" s="113">
        <v>44882.075706018521</v>
      </c>
      <c r="X7302" s="113">
        <f t="shared" ref="X7302:X7365" si="1941">IF((MIN(L7302:M7302)&lt;K7302+6/ (24*3600)),"", IF((MIN(L7302:M7302)=K7302),"0:00:00",IF((MIN(L7302:M7302)-K7302),MIN(L7302:M7302)-K7302,"")))</f>
        <v>9.1435184731381014E-4</v>
      </c>
      <c r="Y7302" s="113">
        <f t="shared" ref="Y7302:Y7365" si="1942">IF(OR(T7302="",T7302&lt;MINA(L7302,M7302)+11/(24*3600)),"",T7302-MINA(L7302,M7302))</f>
        <v>1.1307870372547768E-2</v>
      </c>
      <c r="Z7302" s="113">
        <f t="shared" ref="Z7302:Z7365" si="1943">IF(OR(T7302="",W7302&lt;T7302+31/(24*3600)),"",W7302-T7302)</f>
        <v>1.2337962965830229E-2</v>
      </c>
      <c r="AB7302" s="2">
        <f t="shared" ref="AB7302:AC7365" si="1944">IF(Y7302="","",SECOND(Y7302)+(MINUTE(Y7302)*60)+(HOUR(Y7302)*3600))</f>
        <v>977</v>
      </c>
      <c r="AC7302" s="2">
        <f t="shared" si="1944"/>
        <v>1066</v>
      </c>
      <c r="AE7302" s="2" t="str">
        <f t="shared" ref="AE7302:AE7365" si="1945">IF(I7302=0,AB7302,"")</f>
        <v/>
      </c>
      <c r="AF7302" s="2" t="str">
        <f t="shared" ref="AF7302:AF7365" si="1946">IF(I7302=1,AB7302,"")</f>
        <v/>
      </c>
      <c r="AG7302" s="2" t="str">
        <f t="shared" ref="AG7302:AG7365" si="1947">IF(I7302=2,AB7302,"")</f>
        <v/>
      </c>
      <c r="AH7302" s="2">
        <f t="shared" ref="AH7302:AH7365" si="1948">IF(I7302=3,AB7302,"")</f>
        <v>977</v>
      </c>
      <c r="AI7302" s="2" t="str">
        <f t="shared" ref="AI7302:AI7365" si="1949">IF(I7302=4,AB7302,"")</f>
        <v/>
      </c>
      <c r="AK7302" s="2" t="str">
        <f t="shared" ref="AK7302:AK7365" si="1950">IF(I7302=0,AC7302,"")</f>
        <v/>
      </c>
      <c r="AL7302" s="2" t="str">
        <f t="shared" ref="AL7302:AL7365" si="1951">IF(I7302=1,AC7302,"")</f>
        <v/>
      </c>
      <c r="AM7302" s="2" t="str">
        <f t="shared" ref="AM7302:AM7365" si="1952">IF(I7302=2,AC7302,"")</f>
        <v/>
      </c>
      <c r="AN7302" s="2">
        <f t="shared" ref="AN7302:AN7365" si="1953">IF(I7302=3,AC7302,"")</f>
        <v>1066</v>
      </c>
      <c r="AO7302" s="2" t="str">
        <f t="shared" ref="AO7302:AO7365" si="1954">IF(I7302=4,AC7302,"")</f>
        <v/>
      </c>
    </row>
    <row r="7303" spans="1:41" x14ac:dyDescent="0.3">
      <c r="A7303" s="111">
        <v>44882.22351851852</v>
      </c>
      <c r="B7303" s="78" t="s">
        <v>7702</v>
      </c>
      <c r="C7303" s="78" t="s">
        <v>846</v>
      </c>
      <c r="D7303" s="78" t="s">
        <v>1949</v>
      </c>
      <c r="F7303" s="78" t="s">
        <v>808</v>
      </c>
      <c r="G7303" s="78" t="s">
        <v>110</v>
      </c>
      <c r="H7303" s="112" t="s">
        <v>250</v>
      </c>
      <c r="I7303" s="112">
        <v>3</v>
      </c>
      <c r="J7303" s="113">
        <v>44882.222812499997</v>
      </c>
      <c r="K7303" s="113">
        <v>44882.22351851852</v>
      </c>
      <c r="M7303" s="113">
        <v>44882.224085648151</v>
      </c>
      <c r="N7303" s="113">
        <v>44882.224270833336</v>
      </c>
      <c r="O7303" s="78" t="s">
        <v>1185</v>
      </c>
      <c r="P7303" s="78" t="str">
        <f t="shared" si="1938"/>
        <v>CIC</v>
      </c>
      <c r="S7303" s="78" t="str">
        <f t="shared" si="1939"/>
        <v/>
      </c>
      <c r="T7303" s="113">
        <v>44882.234456018516</v>
      </c>
      <c r="U7303" s="78" t="s">
        <v>1220</v>
      </c>
      <c r="V7303" s="78" t="str">
        <f t="shared" si="1940"/>
        <v>PLOEG</v>
      </c>
      <c r="W7303" s="113">
        <v>44882.235590277778</v>
      </c>
      <c r="X7303" s="113">
        <f t="shared" si="1941"/>
        <v>5.671296312357299E-4</v>
      </c>
      <c r="Y7303" s="113">
        <f t="shared" si="1942"/>
        <v>1.0370370364398696E-2</v>
      </c>
      <c r="Z7303" s="113">
        <f t="shared" si="1943"/>
        <v>1.1342592624714598E-3</v>
      </c>
      <c r="AB7303" s="2">
        <f t="shared" si="1944"/>
        <v>896</v>
      </c>
      <c r="AC7303" s="2">
        <f t="shared" si="1944"/>
        <v>98</v>
      </c>
      <c r="AE7303" s="2" t="str">
        <f t="shared" si="1945"/>
        <v/>
      </c>
      <c r="AF7303" s="2" t="str">
        <f t="shared" si="1946"/>
        <v/>
      </c>
      <c r="AG7303" s="2" t="str">
        <f t="shared" si="1947"/>
        <v/>
      </c>
      <c r="AH7303" s="2">
        <f t="shared" si="1948"/>
        <v>896</v>
      </c>
      <c r="AI7303" s="2" t="str">
        <f t="shared" si="1949"/>
        <v/>
      </c>
      <c r="AK7303" s="2" t="str">
        <f t="shared" si="1950"/>
        <v/>
      </c>
      <c r="AL7303" s="2" t="str">
        <f t="shared" si="1951"/>
        <v/>
      </c>
      <c r="AM7303" s="2" t="str">
        <f t="shared" si="1952"/>
        <v/>
      </c>
      <c r="AN7303" s="2">
        <f t="shared" si="1953"/>
        <v>98</v>
      </c>
      <c r="AO7303" s="2" t="str">
        <f t="shared" si="1954"/>
        <v/>
      </c>
    </row>
    <row r="7304" spans="1:41" x14ac:dyDescent="0.3">
      <c r="A7304" s="111">
        <v>44882.302604166667</v>
      </c>
      <c r="B7304" s="78" t="s">
        <v>7703</v>
      </c>
      <c r="C7304" s="78" t="s">
        <v>886</v>
      </c>
      <c r="D7304" s="78" t="s">
        <v>1567</v>
      </c>
      <c r="E7304" s="78">
        <v>77</v>
      </c>
      <c r="F7304" s="78" t="s">
        <v>809</v>
      </c>
      <c r="G7304" s="78" t="s">
        <v>148</v>
      </c>
      <c r="H7304" s="112" t="s">
        <v>328</v>
      </c>
      <c r="I7304" s="112">
        <v>2</v>
      </c>
      <c r="J7304" s="113">
        <v>44882.301863425928</v>
      </c>
      <c r="K7304" s="113">
        <v>44882.302604166667</v>
      </c>
      <c r="M7304" s="113">
        <v>44882.302858796298</v>
      </c>
      <c r="N7304" s="113">
        <v>44882.304988425924</v>
      </c>
      <c r="O7304" s="78" t="s">
        <v>1187</v>
      </c>
      <c r="P7304" s="78" t="str">
        <f t="shared" si="1938"/>
        <v>CIC</v>
      </c>
      <c r="S7304" s="78" t="str">
        <f t="shared" si="1939"/>
        <v/>
      </c>
      <c r="T7304" s="113">
        <v>44882.310995370368</v>
      </c>
      <c r="U7304" s="78" t="s">
        <v>1267</v>
      </c>
      <c r="V7304" s="78" t="str">
        <f t="shared" si="1940"/>
        <v>PLOEG</v>
      </c>
      <c r="W7304" s="113">
        <v>44882.362812500003</v>
      </c>
      <c r="X7304" s="113">
        <f t="shared" si="1941"/>
        <v>2.546296309446916E-4</v>
      </c>
      <c r="Y7304" s="113">
        <f t="shared" si="1942"/>
        <v>8.1365740697947331E-3</v>
      </c>
      <c r="Z7304" s="113">
        <f t="shared" si="1943"/>
        <v>5.1817129635310266E-2</v>
      </c>
      <c r="AB7304" s="2">
        <f t="shared" si="1944"/>
        <v>703</v>
      </c>
      <c r="AC7304" s="2">
        <f t="shared" si="1944"/>
        <v>4477</v>
      </c>
      <c r="AE7304" s="2" t="str">
        <f t="shared" si="1945"/>
        <v/>
      </c>
      <c r="AF7304" s="2" t="str">
        <f t="shared" si="1946"/>
        <v/>
      </c>
      <c r="AG7304" s="2">
        <f t="shared" si="1947"/>
        <v>703</v>
      </c>
      <c r="AH7304" s="2" t="str">
        <f t="shared" si="1948"/>
        <v/>
      </c>
      <c r="AI7304" s="2" t="str">
        <f t="shared" si="1949"/>
        <v/>
      </c>
      <c r="AK7304" s="2" t="str">
        <f t="shared" si="1950"/>
        <v/>
      </c>
      <c r="AL7304" s="2" t="str">
        <f t="shared" si="1951"/>
        <v/>
      </c>
      <c r="AM7304" s="2">
        <f t="shared" si="1952"/>
        <v>4477</v>
      </c>
      <c r="AN7304" s="2" t="str">
        <f t="shared" si="1953"/>
        <v/>
      </c>
      <c r="AO7304" s="2" t="str">
        <f t="shared" si="1954"/>
        <v/>
      </c>
    </row>
    <row r="7305" spans="1:41" x14ac:dyDescent="0.3">
      <c r="A7305" s="111">
        <v>44882.36041666667</v>
      </c>
      <c r="B7305" s="78" t="s">
        <v>7704</v>
      </c>
      <c r="C7305" s="78" t="s">
        <v>951</v>
      </c>
      <c r="D7305" s="78" t="s">
        <v>1614</v>
      </c>
      <c r="E7305" s="78">
        <v>35</v>
      </c>
      <c r="F7305" s="78" t="s">
        <v>808</v>
      </c>
      <c r="G7305" s="78" t="s">
        <v>100</v>
      </c>
      <c r="H7305" s="112" t="s">
        <v>318</v>
      </c>
      <c r="I7305" s="112">
        <v>3</v>
      </c>
      <c r="J7305" s="113">
        <v>44882.36041666667</v>
      </c>
      <c r="K7305" s="113">
        <v>44882.36041666667</v>
      </c>
      <c r="M7305" s="113">
        <v>44882.384675925925</v>
      </c>
      <c r="N7305" s="113">
        <v>44882.384699074071</v>
      </c>
      <c r="O7305" s="78" t="s">
        <v>1187</v>
      </c>
      <c r="P7305" s="78" t="str">
        <f t="shared" si="1938"/>
        <v>CIC</v>
      </c>
      <c r="S7305" s="78" t="str">
        <f t="shared" si="1939"/>
        <v/>
      </c>
      <c r="V7305" s="78" t="str">
        <f t="shared" si="1940"/>
        <v/>
      </c>
      <c r="W7305" s="113">
        <v>44882.38789351852</v>
      </c>
      <c r="X7305" s="113">
        <f t="shared" si="1941"/>
        <v>2.4259259254904464E-2</v>
      </c>
      <c r="Y7305" s="113" t="str">
        <f t="shared" si="1942"/>
        <v/>
      </c>
      <c r="Z7305" s="113" t="str">
        <f t="shared" si="1943"/>
        <v/>
      </c>
      <c r="AB7305" s="2" t="str">
        <f t="shared" si="1944"/>
        <v/>
      </c>
      <c r="AC7305" s="2" t="str">
        <f t="shared" si="1944"/>
        <v/>
      </c>
      <c r="AE7305" s="2" t="str">
        <f t="shared" si="1945"/>
        <v/>
      </c>
      <c r="AF7305" s="2" t="str">
        <f t="shared" si="1946"/>
        <v/>
      </c>
      <c r="AG7305" s="2" t="str">
        <f t="shared" si="1947"/>
        <v/>
      </c>
      <c r="AH7305" s="2" t="str">
        <f t="shared" si="1948"/>
        <v/>
      </c>
      <c r="AI7305" s="2" t="str">
        <f t="shared" si="1949"/>
        <v/>
      </c>
      <c r="AK7305" s="2" t="str">
        <f t="shared" si="1950"/>
        <v/>
      </c>
      <c r="AL7305" s="2" t="str">
        <f t="shared" si="1951"/>
        <v/>
      </c>
      <c r="AM7305" s="2" t="str">
        <f t="shared" si="1952"/>
        <v/>
      </c>
      <c r="AN7305" s="2" t="str">
        <f t="shared" si="1953"/>
        <v/>
      </c>
      <c r="AO7305" s="2" t="str">
        <f t="shared" si="1954"/>
        <v/>
      </c>
    </row>
    <row r="7306" spans="1:41" x14ac:dyDescent="0.3">
      <c r="A7306" s="111">
        <v>44882.36041666667</v>
      </c>
      <c r="B7306" s="78" t="s">
        <v>7704</v>
      </c>
      <c r="C7306" s="78" t="s">
        <v>886</v>
      </c>
      <c r="D7306" s="78" t="s">
        <v>1614</v>
      </c>
      <c r="E7306" s="78">
        <v>35</v>
      </c>
      <c r="F7306" s="78" t="s">
        <v>808</v>
      </c>
      <c r="G7306" s="78" t="s">
        <v>100</v>
      </c>
      <c r="H7306" s="112" t="s">
        <v>318</v>
      </c>
      <c r="I7306" s="112">
        <v>3</v>
      </c>
      <c r="J7306" s="113">
        <v>44882.36041666667</v>
      </c>
      <c r="K7306" s="113">
        <v>44882.36041666667</v>
      </c>
      <c r="M7306" s="113">
        <v>44882.387800925928</v>
      </c>
      <c r="N7306" s="113">
        <v>44882.387916666667</v>
      </c>
      <c r="O7306" s="78" t="s">
        <v>1185</v>
      </c>
      <c r="P7306" s="78" t="str">
        <f t="shared" si="1938"/>
        <v>CIC</v>
      </c>
      <c r="S7306" s="78" t="str">
        <f t="shared" si="1939"/>
        <v/>
      </c>
      <c r="T7306" s="113">
        <v>44882.397430555553</v>
      </c>
      <c r="U7306" s="78" t="s">
        <v>1267</v>
      </c>
      <c r="V7306" s="78" t="str">
        <f t="shared" si="1940"/>
        <v>PLOEG</v>
      </c>
      <c r="W7306" s="113">
        <v>44882.403090277781</v>
      </c>
      <c r="X7306" s="113">
        <f t="shared" si="1941"/>
        <v>2.7384259257814847E-2</v>
      </c>
      <c r="Y7306" s="113">
        <f t="shared" si="1942"/>
        <v>9.6296296251239255E-3</v>
      </c>
      <c r="Z7306" s="113">
        <f t="shared" si="1943"/>
        <v>5.659722228301689E-3</v>
      </c>
      <c r="AB7306" s="2">
        <f t="shared" si="1944"/>
        <v>832</v>
      </c>
      <c r="AC7306" s="2">
        <f t="shared" si="1944"/>
        <v>489</v>
      </c>
      <c r="AE7306" s="2" t="str">
        <f t="shared" si="1945"/>
        <v/>
      </c>
      <c r="AF7306" s="2" t="str">
        <f t="shared" si="1946"/>
        <v/>
      </c>
      <c r="AG7306" s="2" t="str">
        <f t="shared" si="1947"/>
        <v/>
      </c>
      <c r="AH7306" s="2">
        <f t="shared" si="1948"/>
        <v>832</v>
      </c>
      <c r="AI7306" s="2" t="str">
        <f t="shared" si="1949"/>
        <v/>
      </c>
      <c r="AK7306" s="2" t="str">
        <f t="shared" si="1950"/>
        <v/>
      </c>
      <c r="AL7306" s="2" t="str">
        <f t="shared" si="1951"/>
        <v/>
      </c>
      <c r="AM7306" s="2" t="str">
        <f t="shared" si="1952"/>
        <v/>
      </c>
      <c r="AN7306" s="2">
        <f t="shared" si="1953"/>
        <v>489</v>
      </c>
      <c r="AO7306" s="2" t="str">
        <f t="shared" si="1954"/>
        <v/>
      </c>
    </row>
    <row r="7307" spans="1:41" x14ac:dyDescent="0.3">
      <c r="A7307" s="111">
        <v>44882.363263888888</v>
      </c>
      <c r="B7307" s="78" t="s">
        <v>7705</v>
      </c>
      <c r="C7307" s="78" t="s">
        <v>886</v>
      </c>
      <c r="D7307" s="78" t="s">
        <v>1211</v>
      </c>
      <c r="E7307" s="78">
        <v>32</v>
      </c>
      <c r="F7307" s="78" t="s">
        <v>808</v>
      </c>
      <c r="G7307" s="78" t="s">
        <v>102</v>
      </c>
      <c r="H7307" s="112" t="s">
        <v>618</v>
      </c>
      <c r="I7307" s="112">
        <v>2</v>
      </c>
      <c r="J7307" s="113">
        <v>44882.363020833334</v>
      </c>
      <c r="K7307" s="113">
        <v>44882.363263888888</v>
      </c>
      <c r="M7307" s="113">
        <v>44882.363321759258</v>
      </c>
      <c r="N7307" s="113">
        <v>44882.363333333335</v>
      </c>
      <c r="O7307" s="78" t="s">
        <v>1187</v>
      </c>
      <c r="P7307" s="78" t="str">
        <f t="shared" si="1938"/>
        <v>CIC</v>
      </c>
      <c r="S7307" s="78" t="str">
        <f t="shared" si="1939"/>
        <v/>
      </c>
      <c r="V7307" s="78" t="str">
        <f t="shared" si="1940"/>
        <v/>
      </c>
      <c r="W7307" s="113">
        <v>44882.384606481479</v>
      </c>
      <c r="X7307" s="113" t="str">
        <f t="shared" si="1941"/>
        <v/>
      </c>
      <c r="Y7307" s="113" t="str">
        <f t="shared" si="1942"/>
        <v/>
      </c>
      <c r="Z7307" s="113" t="str">
        <f t="shared" si="1943"/>
        <v/>
      </c>
      <c r="AB7307" s="2" t="str">
        <f t="shared" si="1944"/>
        <v/>
      </c>
      <c r="AC7307" s="2" t="str">
        <f t="shared" si="1944"/>
        <v/>
      </c>
      <c r="AE7307" s="2" t="str">
        <f t="shared" si="1945"/>
        <v/>
      </c>
      <c r="AF7307" s="2" t="str">
        <f t="shared" si="1946"/>
        <v/>
      </c>
      <c r="AG7307" s="2" t="str">
        <f t="shared" si="1947"/>
        <v/>
      </c>
      <c r="AH7307" s="2" t="str">
        <f t="shared" si="1948"/>
        <v/>
      </c>
      <c r="AI7307" s="2" t="str">
        <f t="shared" si="1949"/>
        <v/>
      </c>
      <c r="AK7307" s="2" t="str">
        <f t="shared" si="1950"/>
        <v/>
      </c>
      <c r="AL7307" s="2" t="str">
        <f t="shared" si="1951"/>
        <v/>
      </c>
      <c r="AM7307" s="2" t="str">
        <f t="shared" si="1952"/>
        <v/>
      </c>
      <c r="AN7307" s="2" t="str">
        <f t="shared" si="1953"/>
        <v/>
      </c>
      <c r="AO7307" s="2" t="str">
        <f t="shared" si="1954"/>
        <v/>
      </c>
    </row>
    <row r="7308" spans="1:41" x14ac:dyDescent="0.3">
      <c r="A7308" s="111">
        <v>44882.370081018518</v>
      </c>
      <c r="B7308" s="78" t="s">
        <v>7706</v>
      </c>
      <c r="C7308" s="78" t="s">
        <v>1736</v>
      </c>
      <c r="D7308" s="78" t="s">
        <v>1804</v>
      </c>
      <c r="E7308" s="78">
        <v>113</v>
      </c>
      <c r="F7308" s="78" t="s">
        <v>809</v>
      </c>
      <c r="G7308" s="78" t="s">
        <v>120</v>
      </c>
      <c r="H7308" s="112" t="s">
        <v>380</v>
      </c>
      <c r="I7308" s="112">
        <v>4</v>
      </c>
      <c r="J7308" s="113">
        <v>44882.370081018518</v>
      </c>
      <c r="K7308" s="113">
        <v>44882.370081018518</v>
      </c>
      <c r="M7308" s="113">
        <v>44882.374074074076</v>
      </c>
      <c r="P7308" s="78" t="str">
        <f t="shared" si="1938"/>
        <v/>
      </c>
      <c r="Q7308" s="113">
        <v>44882.374097222222</v>
      </c>
      <c r="R7308" s="78" t="s">
        <v>1185</v>
      </c>
      <c r="S7308" s="78" t="str">
        <f t="shared" si="1939"/>
        <v>CIC</v>
      </c>
      <c r="T7308" s="113">
        <v>44882.376203703701</v>
      </c>
      <c r="U7308" s="78" t="s">
        <v>1185</v>
      </c>
      <c r="V7308" s="78" t="str">
        <f t="shared" si="1940"/>
        <v>CIC</v>
      </c>
      <c r="W7308" s="113">
        <v>44882.697592592594</v>
      </c>
      <c r="X7308" s="113">
        <f t="shared" si="1941"/>
        <v>3.9930555576574989E-3</v>
      </c>
      <c r="Y7308" s="113">
        <f t="shared" si="1942"/>
        <v>2.1296296254149638E-3</v>
      </c>
      <c r="Z7308" s="113">
        <f t="shared" si="1943"/>
        <v>0.32138888889312511</v>
      </c>
      <c r="AB7308" s="2">
        <f t="shared" si="1944"/>
        <v>184</v>
      </c>
      <c r="AC7308" s="2">
        <f t="shared" si="1944"/>
        <v>27768</v>
      </c>
      <c r="AE7308" s="2" t="str">
        <f t="shared" si="1945"/>
        <v/>
      </c>
      <c r="AF7308" s="2" t="str">
        <f t="shared" si="1946"/>
        <v/>
      </c>
      <c r="AG7308" s="2" t="str">
        <f t="shared" si="1947"/>
        <v/>
      </c>
      <c r="AH7308" s="2" t="str">
        <f t="shared" si="1948"/>
        <v/>
      </c>
      <c r="AI7308" s="2">
        <f t="shared" si="1949"/>
        <v>184</v>
      </c>
      <c r="AK7308" s="2" t="str">
        <f t="shared" si="1950"/>
        <v/>
      </c>
      <c r="AL7308" s="2" t="str">
        <f t="shared" si="1951"/>
        <v/>
      </c>
      <c r="AM7308" s="2" t="str">
        <f t="shared" si="1952"/>
        <v/>
      </c>
      <c r="AN7308" s="2" t="str">
        <f t="shared" si="1953"/>
        <v/>
      </c>
      <c r="AO7308" s="2">
        <f t="shared" si="1954"/>
        <v>27768</v>
      </c>
    </row>
    <row r="7309" spans="1:41" x14ac:dyDescent="0.3">
      <c r="A7309" s="111">
        <v>44882.372928240744</v>
      </c>
      <c r="B7309" s="78" t="s">
        <v>7707</v>
      </c>
      <c r="C7309" s="78" t="s">
        <v>951</v>
      </c>
      <c r="D7309" s="78" t="s">
        <v>5950</v>
      </c>
      <c r="E7309" s="78">
        <v>1</v>
      </c>
      <c r="F7309" s="78" t="s">
        <v>808</v>
      </c>
      <c r="G7309" s="78" t="s">
        <v>100</v>
      </c>
      <c r="H7309" s="112" t="s">
        <v>318</v>
      </c>
      <c r="I7309" s="112">
        <v>3</v>
      </c>
      <c r="J7309" s="113">
        <v>44882.372928240744</v>
      </c>
      <c r="K7309" s="113">
        <v>44882.372928240744</v>
      </c>
      <c r="M7309" s="113">
        <v>44882.403171296297</v>
      </c>
      <c r="N7309" s="113">
        <v>44882.403194444443</v>
      </c>
      <c r="O7309" s="78" t="s">
        <v>1185</v>
      </c>
      <c r="P7309" s="78" t="str">
        <f t="shared" si="1938"/>
        <v>CIC</v>
      </c>
      <c r="S7309" s="78" t="str">
        <f t="shared" si="1939"/>
        <v/>
      </c>
      <c r="V7309" s="78" t="str">
        <f t="shared" si="1940"/>
        <v/>
      </c>
      <c r="W7309" s="113">
        <v>44882.418124999997</v>
      </c>
      <c r="X7309" s="113">
        <f t="shared" si="1941"/>
        <v>3.0243055553000886E-2</v>
      </c>
      <c r="Y7309" s="113" t="str">
        <f t="shared" si="1942"/>
        <v/>
      </c>
      <c r="Z7309" s="113" t="str">
        <f t="shared" si="1943"/>
        <v/>
      </c>
      <c r="AB7309" s="2" t="str">
        <f t="shared" si="1944"/>
        <v/>
      </c>
      <c r="AC7309" s="2" t="str">
        <f t="shared" si="1944"/>
        <v/>
      </c>
      <c r="AE7309" s="2" t="str">
        <f t="shared" si="1945"/>
        <v/>
      </c>
      <c r="AF7309" s="2" t="str">
        <f t="shared" si="1946"/>
        <v/>
      </c>
      <c r="AG7309" s="2" t="str">
        <f t="shared" si="1947"/>
        <v/>
      </c>
      <c r="AH7309" s="2" t="str">
        <f t="shared" si="1948"/>
        <v/>
      </c>
      <c r="AI7309" s="2" t="str">
        <f t="shared" si="1949"/>
        <v/>
      </c>
      <c r="AK7309" s="2" t="str">
        <f t="shared" si="1950"/>
        <v/>
      </c>
      <c r="AL7309" s="2" t="str">
        <f t="shared" si="1951"/>
        <v/>
      </c>
      <c r="AM7309" s="2" t="str">
        <f t="shared" si="1952"/>
        <v/>
      </c>
      <c r="AN7309" s="2" t="str">
        <f t="shared" si="1953"/>
        <v/>
      </c>
      <c r="AO7309" s="2" t="str">
        <f t="shared" si="1954"/>
        <v/>
      </c>
    </row>
    <row r="7310" spans="1:41" x14ac:dyDescent="0.3">
      <c r="A7310" s="111">
        <v>44882.498379629629</v>
      </c>
      <c r="B7310" s="78" t="s">
        <v>7708</v>
      </c>
      <c r="C7310" s="78" t="s">
        <v>886</v>
      </c>
      <c r="D7310" s="78" t="s">
        <v>3027</v>
      </c>
      <c r="E7310" s="78">
        <v>13</v>
      </c>
      <c r="F7310" s="78" t="s">
        <v>808</v>
      </c>
      <c r="G7310" s="78" t="s">
        <v>102</v>
      </c>
      <c r="H7310" s="112" t="s">
        <v>226</v>
      </c>
      <c r="I7310" s="112">
        <v>3</v>
      </c>
      <c r="J7310" s="113">
        <v>44882.498379629629</v>
      </c>
      <c r="K7310" s="113">
        <v>44882.498379629629</v>
      </c>
      <c r="M7310" s="113">
        <v>44882.500798611109</v>
      </c>
      <c r="N7310" s="113">
        <v>44882.500833333332</v>
      </c>
      <c r="O7310" s="78" t="s">
        <v>1187</v>
      </c>
      <c r="P7310" s="78" t="str">
        <f t="shared" si="1938"/>
        <v>CIC</v>
      </c>
      <c r="S7310" s="78" t="str">
        <f t="shared" si="1939"/>
        <v/>
      </c>
      <c r="V7310" s="78" t="str">
        <f t="shared" si="1940"/>
        <v/>
      </c>
      <c r="W7310" s="113">
        <v>44882.556967592594</v>
      </c>
      <c r="X7310" s="113">
        <f t="shared" si="1941"/>
        <v>2.418981479422655E-3</v>
      </c>
      <c r="Y7310" s="113" t="str">
        <f t="shared" si="1942"/>
        <v/>
      </c>
      <c r="Z7310" s="113" t="str">
        <f t="shared" si="1943"/>
        <v/>
      </c>
      <c r="AB7310" s="2" t="str">
        <f t="shared" si="1944"/>
        <v/>
      </c>
      <c r="AC7310" s="2" t="str">
        <f t="shared" si="1944"/>
        <v/>
      </c>
      <c r="AE7310" s="2" t="str">
        <f t="shared" si="1945"/>
        <v/>
      </c>
      <c r="AF7310" s="2" t="str">
        <f t="shared" si="1946"/>
        <v/>
      </c>
      <c r="AG7310" s="2" t="str">
        <f t="shared" si="1947"/>
        <v/>
      </c>
      <c r="AH7310" s="2" t="str">
        <f t="shared" si="1948"/>
        <v/>
      </c>
      <c r="AI7310" s="2" t="str">
        <f t="shared" si="1949"/>
        <v/>
      </c>
      <c r="AK7310" s="2" t="str">
        <f t="shared" si="1950"/>
        <v/>
      </c>
      <c r="AL7310" s="2" t="str">
        <f t="shared" si="1951"/>
        <v/>
      </c>
      <c r="AM7310" s="2" t="str">
        <f t="shared" si="1952"/>
        <v/>
      </c>
      <c r="AN7310" s="2" t="str">
        <f t="shared" si="1953"/>
        <v/>
      </c>
      <c r="AO7310" s="2" t="str">
        <f t="shared" si="1954"/>
        <v/>
      </c>
    </row>
    <row r="7311" spans="1:41" x14ac:dyDescent="0.3">
      <c r="A7311" s="111">
        <v>44882.555092592593</v>
      </c>
      <c r="B7311" s="78" t="s">
        <v>7709</v>
      </c>
      <c r="C7311" s="78" t="s">
        <v>922</v>
      </c>
      <c r="D7311" s="78" t="s">
        <v>7710</v>
      </c>
      <c r="G7311" s="78" t="s">
        <v>100</v>
      </c>
      <c r="H7311" s="112" t="s">
        <v>577</v>
      </c>
      <c r="I7311" s="112">
        <v>3</v>
      </c>
      <c r="J7311" s="113">
        <v>44882.555092592593</v>
      </c>
      <c r="K7311" s="113">
        <v>44882.555092592593</v>
      </c>
      <c r="M7311" s="113">
        <v>44882.598368055558</v>
      </c>
      <c r="N7311" s="113">
        <v>44882.598402777781</v>
      </c>
      <c r="O7311" s="78" t="s">
        <v>1187</v>
      </c>
      <c r="P7311" s="78" t="str">
        <f t="shared" si="1938"/>
        <v>CIC</v>
      </c>
      <c r="S7311" s="78" t="str">
        <f t="shared" si="1939"/>
        <v/>
      </c>
      <c r="V7311" s="78" t="str">
        <f t="shared" si="1940"/>
        <v/>
      </c>
      <c r="W7311" s="113">
        <v>44882.609594907408</v>
      </c>
      <c r="X7311" s="113">
        <f t="shared" si="1941"/>
        <v>4.3275462965539191E-2</v>
      </c>
      <c r="Y7311" s="113" t="str">
        <f t="shared" si="1942"/>
        <v/>
      </c>
      <c r="Z7311" s="113" t="str">
        <f t="shared" si="1943"/>
        <v/>
      </c>
      <c r="AB7311" s="2" t="str">
        <f t="shared" si="1944"/>
        <v/>
      </c>
      <c r="AC7311" s="2" t="str">
        <f t="shared" si="1944"/>
        <v/>
      </c>
      <c r="AE7311" s="2" t="str">
        <f t="shared" si="1945"/>
        <v/>
      </c>
      <c r="AF7311" s="2" t="str">
        <f t="shared" si="1946"/>
        <v/>
      </c>
      <c r="AG7311" s="2" t="str">
        <f t="shared" si="1947"/>
        <v/>
      </c>
      <c r="AH7311" s="2" t="str">
        <f t="shared" si="1948"/>
        <v/>
      </c>
      <c r="AI7311" s="2" t="str">
        <f t="shared" si="1949"/>
        <v/>
      </c>
      <c r="AK7311" s="2" t="str">
        <f t="shared" si="1950"/>
        <v/>
      </c>
      <c r="AL7311" s="2" t="str">
        <f t="shared" si="1951"/>
        <v/>
      </c>
      <c r="AM7311" s="2" t="str">
        <f t="shared" si="1952"/>
        <v/>
      </c>
      <c r="AN7311" s="2" t="str">
        <f t="shared" si="1953"/>
        <v/>
      </c>
      <c r="AO7311" s="2" t="str">
        <f t="shared" si="1954"/>
        <v/>
      </c>
    </row>
    <row r="7312" spans="1:41" x14ac:dyDescent="0.3">
      <c r="A7312" s="111">
        <v>44882.55741898148</v>
      </c>
      <c r="B7312" s="78" t="s">
        <v>7711</v>
      </c>
      <c r="C7312" s="78" t="s">
        <v>886</v>
      </c>
      <c r="D7312" s="78" t="s">
        <v>1211</v>
      </c>
      <c r="E7312" s="78">
        <v>32</v>
      </c>
      <c r="F7312" s="78" t="s">
        <v>808</v>
      </c>
      <c r="G7312" s="78" t="s">
        <v>106</v>
      </c>
      <c r="H7312" s="112" t="s">
        <v>212</v>
      </c>
      <c r="I7312" s="112">
        <v>4</v>
      </c>
      <c r="J7312" s="113">
        <v>44882.557060185187</v>
      </c>
      <c r="K7312" s="113">
        <v>44882.55741898148</v>
      </c>
      <c r="M7312" s="113">
        <v>44882.557476851849</v>
      </c>
      <c r="P7312" s="78" t="str">
        <f t="shared" si="1938"/>
        <v/>
      </c>
      <c r="S7312" s="78" t="str">
        <f t="shared" si="1939"/>
        <v/>
      </c>
      <c r="T7312" s="113">
        <v>44882.557511574072</v>
      </c>
      <c r="U7312" s="78" t="s">
        <v>1185</v>
      </c>
      <c r="V7312" s="78" t="str">
        <f t="shared" si="1940"/>
        <v>CIC</v>
      </c>
      <c r="W7312" s="113">
        <v>44882.655381944445</v>
      </c>
      <c r="X7312" s="113" t="str">
        <f t="shared" si="1941"/>
        <v/>
      </c>
      <c r="Y7312" s="113" t="str">
        <f t="shared" si="1942"/>
        <v/>
      </c>
      <c r="Z7312" s="113">
        <f t="shared" si="1943"/>
        <v>9.7870370373129845E-2</v>
      </c>
      <c r="AB7312" s="2" t="str">
        <f t="shared" si="1944"/>
        <v/>
      </c>
      <c r="AC7312" s="2">
        <f t="shared" si="1944"/>
        <v>8456</v>
      </c>
      <c r="AE7312" s="2" t="str">
        <f t="shared" si="1945"/>
        <v/>
      </c>
      <c r="AF7312" s="2" t="str">
        <f t="shared" si="1946"/>
        <v/>
      </c>
      <c r="AG7312" s="2" t="str">
        <f t="shared" si="1947"/>
        <v/>
      </c>
      <c r="AH7312" s="2" t="str">
        <f t="shared" si="1948"/>
        <v/>
      </c>
      <c r="AI7312" s="2" t="str">
        <f t="shared" si="1949"/>
        <v/>
      </c>
      <c r="AK7312" s="2" t="str">
        <f t="shared" si="1950"/>
        <v/>
      </c>
      <c r="AL7312" s="2" t="str">
        <f t="shared" si="1951"/>
        <v/>
      </c>
      <c r="AM7312" s="2" t="str">
        <f t="shared" si="1952"/>
        <v/>
      </c>
      <c r="AN7312" s="2" t="str">
        <f t="shared" si="1953"/>
        <v/>
      </c>
      <c r="AO7312" s="2">
        <f t="shared" si="1954"/>
        <v>8456</v>
      </c>
    </row>
    <row r="7313" spans="1:41" x14ac:dyDescent="0.3">
      <c r="A7313" s="111">
        <v>44882.567118055558</v>
      </c>
      <c r="B7313" s="78" t="s">
        <v>7712</v>
      </c>
      <c r="C7313" s="78" t="s">
        <v>922</v>
      </c>
      <c r="D7313" s="78" t="s">
        <v>1394</v>
      </c>
      <c r="E7313" s="78">
        <v>10</v>
      </c>
      <c r="F7313" s="78" t="s">
        <v>809</v>
      </c>
      <c r="G7313" s="78" t="s">
        <v>104</v>
      </c>
      <c r="H7313" s="112" t="s">
        <v>198</v>
      </c>
      <c r="I7313" s="112">
        <v>3</v>
      </c>
      <c r="J7313" s="113">
        <v>44882.567118055558</v>
      </c>
      <c r="K7313" s="113">
        <v>44882.567118055558</v>
      </c>
      <c r="M7313" s="113">
        <v>44882.570902777778</v>
      </c>
      <c r="N7313" s="113">
        <v>44882.570925925924</v>
      </c>
      <c r="O7313" s="78" t="s">
        <v>1187</v>
      </c>
      <c r="P7313" s="78" t="str">
        <f t="shared" si="1938"/>
        <v>CIC</v>
      </c>
      <c r="S7313" s="78" t="str">
        <f t="shared" si="1939"/>
        <v/>
      </c>
      <c r="V7313" s="78" t="str">
        <f t="shared" si="1940"/>
        <v/>
      </c>
      <c r="W7313" s="113">
        <v>44882.590937499997</v>
      </c>
      <c r="X7313" s="113">
        <f t="shared" si="1941"/>
        <v>3.7847222192795016E-3</v>
      </c>
      <c r="Y7313" s="113" t="str">
        <f t="shared" si="1942"/>
        <v/>
      </c>
      <c r="Z7313" s="113" t="str">
        <f t="shared" si="1943"/>
        <v/>
      </c>
      <c r="AB7313" s="2" t="str">
        <f t="shared" si="1944"/>
        <v/>
      </c>
      <c r="AC7313" s="2" t="str">
        <f t="shared" si="1944"/>
        <v/>
      </c>
      <c r="AE7313" s="2" t="str">
        <f t="shared" si="1945"/>
        <v/>
      </c>
      <c r="AF7313" s="2" t="str">
        <f t="shared" si="1946"/>
        <v/>
      </c>
      <c r="AG7313" s="2" t="str">
        <f t="shared" si="1947"/>
        <v/>
      </c>
      <c r="AH7313" s="2" t="str">
        <f t="shared" si="1948"/>
        <v/>
      </c>
      <c r="AI7313" s="2" t="str">
        <f t="shared" si="1949"/>
        <v/>
      </c>
      <c r="AK7313" s="2" t="str">
        <f t="shared" si="1950"/>
        <v/>
      </c>
      <c r="AL7313" s="2" t="str">
        <f t="shared" si="1951"/>
        <v/>
      </c>
      <c r="AM7313" s="2" t="str">
        <f t="shared" si="1952"/>
        <v/>
      </c>
      <c r="AN7313" s="2" t="str">
        <f t="shared" si="1953"/>
        <v/>
      </c>
      <c r="AO7313" s="2" t="str">
        <f t="shared" si="1954"/>
        <v/>
      </c>
    </row>
    <row r="7314" spans="1:41" x14ac:dyDescent="0.3">
      <c r="A7314" s="111">
        <v>44882.688750000001</v>
      </c>
      <c r="B7314" s="78" t="s">
        <v>7713</v>
      </c>
      <c r="C7314" s="78" t="s">
        <v>886</v>
      </c>
      <c r="D7314" s="78" t="s">
        <v>2899</v>
      </c>
      <c r="E7314" s="78">
        <v>125</v>
      </c>
      <c r="F7314" s="78" t="s">
        <v>808</v>
      </c>
      <c r="G7314" s="78" t="s">
        <v>114</v>
      </c>
      <c r="H7314" s="112" t="s">
        <v>214</v>
      </c>
      <c r="I7314" s="112">
        <v>2</v>
      </c>
      <c r="J7314" s="113">
        <v>44882.687881944446</v>
      </c>
      <c r="K7314" s="113">
        <v>44882.688750000001</v>
      </c>
      <c r="M7314" s="113">
        <v>44882.689409722225</v>
      </c>
      <c r="N7314" s="113">
        <v>44882.689629629633</v>
      </c>
      <c r="O7314" s="78" t="s">
        <v>1185</v>
      </c>
      <c r="P7314" s="78" t="str">
        <f t="shared" si="1938"/>
        <v>CIC</v>
      </c>
      <c r="S7314" s="78" t="str">
        <f t="shared" si="1939"/>
        <v/>
      </c>
      <c r="T7314" s="113">
        <v>44882.701747685183</v>
      </c>
      <c r="U7314" s="78" t="s">
        <v>1267</v>
      </c>
      <c r="V7314" s="78" t="str">
        <f t="shared" si="1940"/>
        <v>PLOEG</v>
      </c>
      <c r="W7314" s="113">
        <v>44882.714837962965</v>
      </c>
      <c r="X7314" s="113">
        <f t="shared" si="1941"/>
        <v>6.5972222364507616E-4</v>
      </c>
      <c r="Y7314" s="113">
        <f t="shared" si="1942"/>
        <v>1.2337962958554272E-2</v>
      </c>
      <c r="Z7314" s="113">
        <f t="shared" si="1943"/>
        <v>1.3090277781884652E-2</v>
      </c>
      <c r="AB7314" s="2">
        <f t="shared" si="1944"/>
        <v>1066</v>
      </c>
      <c r="AC7314" s="2">
        <f t="shared" si="1944"/>
        <v>1131</v>
      </c>
      <c r="AE7314" s="2" t="str">
        <f t="shared" si="1945"/>
        <v/>
      </c>
      <c r="AF7314" s="2" t="str">
        <f t="shared" si="1946"/>
        <v/>
      </c>
      <c r="AG7314" s="2">
        <f t="shared" si="1947"/>
        <v>1066</v>
      </c>
      <c r="AH7314" s="2" t="str">
        <f t="shared" si="1948"/>
        <v/>
      </c>
      <c r="AI7314" s="2" t="str">
        <f t="shared" si="1949"/>
        <v/>
      </c>
      <c r="AK7314" s="2" t="str">
        <f t="shared" si="1950"/>
        <v/>
      </c>
      <c r="AL7314" s="2" t="str">
        <f t="shared" si="1951"/>
        <v/>
      </c>
      <c r="AM7314" s="2">
        <f t="shared" si="1952"/>
        <v>1131</v>
      </c>
      <c r="AN7314" s="2" t="str">
        <f t="shared" si="1953"/>
        <v/>
      </c>
      <c r="AO7314" s="2" t="str">
        <f t="shared" si="1954"/>
        <v/>
      </c>
    </row>
    <row r="7315" spans="1:41" x14ac:dyDescent="0.3">
      <c r="A7315" s="111">
        <v>44882.688993055555</v>
      </c>
      <c r="B7315" s="78" t="s">
        <v>7714</v>
      </c>
      <c r="C7315" s="78" t="s">
        <v>922</v>
      </c>
      <c r="D7315" s="78" t="s">
        <v>1207</v>
      </c>
      <c r="E7315" s="78">
        <v>69</v>
      </c>
      <c r="F7315" s="78" t="s">
        <v>807</v>
      </c>
      <c r="G7315" s="78" t="s">
        <v>84</v>
      </c>
      <c r="H7315" s="112" t="s">
        <v>202</v>
      </c>
      <c r="I7315" s="112">
        <v>4</v>
      </c>
      <c r="J7315" s="113">
        <v>44882.688993055555</v>
      </c>
      <c r="K7315" s="113">
        <v>44882.688993055555</v>
      </c>
      <c r="M7315" s="113">
        <v>44882.689837962964</v>
      </c>
      <c r="N7315" s="113">
        <v>44882.69021990741</v>
      </c>
      <c r="O7315" s="78" t="s">
        <v>1185</v>
      </c>
      <c r="P7315" s="78" t="str">
        <f t="shared" si="1938"/>
        <v>CIC</v>
      </c>
      <c r="S7315" s="78" t="str">
        <f t="shared" si="1939"/>
        <v/>
      </c>
      <c r="T7315" s="113">
        <v>44882.698055555556</v>
      </c>
      <c r="U7315" s="78" t="s">
        <v>1187</v>
      </c>
      <c r="V7315" s="78" t="str">
        <f t="shared" si="1940"/>
        <v>CIC</v>
      </c>
      <c r="W7315" s="113">
        <v>44882.701053240744</v>
      </c>
      <c r="X7315" s="113">
        <f t="shared" si="1941"/>
        <v>8.4490740846376866E-4</v>
      </c>
      <c r="Y7315" s="113">
        <f t="shared" si="1942"/>
        <v>8.2175925927003846E-3</v>
      </c>
      <c r="Z7315" s="113">
        <f t="shared" si="1943"/>
        <v>2.9976851874380372E-3</v>
      </c>
      <c r="AB7315" s="2">
        <f t="shared" si="1944"/>
        <v>710</v>
      </c>
      <c r="AC7315" s="2">
        <f t="shared" si="1944"/>
        <v>259</v>
      </c>
      <c r="AE7315" s="2" t="str">
        <f t="shared" si="1945"/>
        <v/>
      </c>
      <c r="AF7315" s="2" t="str">
        <f t="shared" si="1946"/>
        <v/>
      </c>
      <c r="AG7315" s="2" t="str">
        <f t="shared" si="1947"/>
        <v/>
      </c>
      <c r="AH7315" s="2" t="str">
        <f t="shared" si="1948"/>
        <v/>
      </c>
      <c r="AI7315" s="2">
        <f t="shared" si="1949"/>
        <v>710</v>
      </c>
      <c r="AK7315" s="2" t="str">
        <f t="shared" si="1950"/>
        <v/>
      </c>
      <c r="AL7315" s="2" t="str">
        <f t="shared" si="1951"/>
        <v/>
      </c>
      <c r="AM7315" s="2" t="str">
        <f t="shared" si="1952"/>
        <v/>
      </c>
      <c r="AN7315" s="2" t="str">
        <f t="shared" si="1953"/>
        <v/>
      </c>
      <c r="AO7315" s="2">
        <f t="shared" si="1954"/>
        <v>259</v>
      </c>
    </row>
    <row r="7316" spans="1:41" x14ac:dyDescent="0.3">
      <c r="A7316" s="111">
        <v>44882.740219907406</v>
      </c>
      <c r="B7316" s="78" t="s">
        <v>7715</v>
      </c>
      <c r="C7316" s="78" t="s">
        <v>922</v>
      </c>
      <c r="D7316" s="78" t="s">
        <v>7716</v>
      </c>
      <c r="E7316" s="78">
        <v>69</v>
      </c>
      <c r="F7316" s="78" t="s">
        <v>807</v>
      </c>
      <c r="G7316" s="78" t="s">
        <v>90</v>
      </c>
      <c r="H7316" s="112" t="s">
        <v>236</v>
      </c>
      <c r="I7316" s="112">
        <v>2</v>
      </c>
      <c r="J7316" s="113">
        <v>44882.740219907406</v>
      </c>
      <c r="K7316" s="113">
        <v>44882.740219907406</v>
      </c>
      <c r="M7316" s="113">
        <v>44882.740960648145</v>
      </c>
      <c r="N7316" s="113">
        <v>44882.740972222222</v>
      </c>
      <c r="O7316" s="78" t="s">
        <v>1187</v>
      </c>
      <c r="P7316" s="78" t="str">
        <f t="shared" si="1938"/>
        <v>CIC</v>
      </c>
      <c r="S7316" s="78" t="str">
        <f t="shared" si="1939"/>
        <v/>
      </c>
      <c r="V7316" s="78" t="str">
        <f t="shared" si="1940"/>
        <v/>
      </c>
      <c r="W7316" s="113">
        <v>44882.757048611114</v>
      </c>
      <c r="X7316" s="113">
        <f t="shared" si="1941"/>
        <v>7.4074073927477002E-4</v>
      </c>
      <c r="Y7316" s="113" t="str">
        <f t="shared" si="1942"/>
        <v/>
      </c>
      <c r="Z7316" s="113" t="str">
        <f t="shared" si="1943"/>
        <v/>
      </c>
      <c r="AB7316" s="2" t="str">
        <f t="shared" si="1944"/>
        <v/>
      </c>
      <c r="AC7316" s="2" t="str">
        <f t="shared" si="1944"/>
        <v/>
      </c>
      <c r="AE7316" s="2" t="str">
        <f t="shared" si="1945"/>
        <v/>
      </c>
      <c r="AF7316" s="2" t="str">
        <f t="shared" si="1946"/>
        <v/>
      </c>
      <c r="AG7316" s="2" t="str">
        <f t="shared" si="1947"/>
        <v/>
      </c>
      <c r="AH7316" s="2" t="str">
        <f t="shared" si="1948"/>
        <v/>
      </c>
      <c r="AI7316" s="2" t="str">
        <f t="shared" si="1949"/>
        <v/>
      </c>
      <c r="AK7316" s="2" t="str">
        <f t="shared" si="1950"/>
        <v/>
      </c>
      <c r="AL7316" s="2" t="str">
        <f t="shared" si="1951"/>
        <v/>
      </c>
      <c r="AM7316" s="2" t="str">
        <f t="shared" si="1952"/>
        <v/>
      </c>
      <c r="AN7316" s="2" t="str">
        <f t="shared" si="1953"/>
        <v/>
      </c>
      <c r="AO7316" s="2" t="str">
        <f t="shared" si="1954"/>
        <v/>
      </c>
    </row>
    <row r="7317" spans="1:41" x14ac:dyDescent="0.3">
      <c r="A7317" s="111">
        <v>44882.742199074077</v>
      </c>
      <c r="B7317" s="78" t="s">
        <v>7717</v>
      </c>
      <c r="C7317" s="78" t="s">
        <v>886</v>
      </c>
      <c r="D7317" s="78" t="s">
        <v>4818</v>
      </c>
      <c r="E7317" s="78">
        <v>217</v>
      </c>
      <c r="F7317" s="78" t="s">
        <v>814</v>
      </c>
      <c r="G7317" s="78" t="s">
        <v>90</v>
      </c>
      <c r="H7317" s="112" t="s">
        <v>282</v>
      </c>
      <c r="I7317" s="112">
        <v>2</v>
      </c>
      <c r="J7317" s="113">
        <v>44882.742199074077</v>
      </c>
      <c r="K7317" s="113">
        <v>44882.742199074077</v>
      </c>
      <c r="M7317" s="113">
        <v>44882.7422337963</v>
      </c>
      <c r="N7317" s="113">
        <v>44882.742256944446</v>
      </c>
      <c r="O7317" s="78" t="s">
        <v>1187</v>
      </c>
      <c r="P7317" s="78" t="str">
        <f t="shared" si="1938"/>
        <v>CIC</v>
      </c>
      <c r="S7317" s="78" t="str">
        <f t="shared" si="1939"/>
        <v/>
      </c>
      <c r="V7317" s="78" t="str">
        <f t="shared" si="1940"/>
        <v/>
      </c>
      <c r="W7317" s="113">
        <v>44882.751030092593</v>
      </c>
      <c r="X7317" s="113" t="str">
        <f t="shared" si="1941"/>
        <v/>
      </c>
      <c r="Y7317" s="113" t="str">
        <f t="shared" si="1942"/>
        <v/>
      </c>
      <c r="Z7317" s="113" t="str">
        <f t="shared" si="1943"/>
        <v/>
      </c>
      <c r="AB7317" s="2" t="str">
        <f t="shared" si="1944"/>
        <v/>
      </c>
      <c r="AC7317" s="2" t="str">
        <f t="shared" si="1944"/>
        <v/>
      </c>
      <c r="AE7317" s="2" t="str">
        <f t="shared" si="1945"/>
        <v/>
      </c>
      <c r="AF7317" s="2" t="str">
        <f t="shared" si="1946"/>
        <v/>
      </c>
      <c r="AG7317" s="2" t="str">
        <f t="shared" si="1947"/>
        <v/>
      </c>
      <c r="AH7317" s="2" t="str">
        <f t="shared" si="1948"/>
        <v/>
      </c>
      <c r="AI7317" s="2" t="str">
        <f t="shared" si="1949"/>
        <v/>
      </c>
      <c r="AK7317" s="2" t="str">
        <f t="shared" si="1950"/>
        <v/>
      </c>
      <c r="AL7317" s="2" t="str">
        <f t="shared" si="1951"/>
        <v/>
      </c>
      <c r="AM7317" s="2" t="str">
        <f t="shared" si="1952"/>
        <v/>
      </c>
      <c r="AN7317" s="2" t="str">
        <f t="shared" si="1953"/>
        <v/>
      </c>
      <c r="AO7317" s="2" t="str">
        <f t="shared" si="1954"/>
        <v/>
      </c>
    </row>
    <row r="7318" spans="1:41" x14ac:dyDescent="0.3">
      <c r="A7318" s="111">
        <v>44882.750162037039</v>
      </c>
      <c r="B7318" s="78" t="s">
        <v>7718</v>
      </c>
      <c r="C7318" s="78" t="s">
        <v>835</v>
      </c>
      <c r="D7318" s="78" t="s">
        <v>2908</v>
      </c>
      <c r="E7318" s="78">
        <v>77</v>
      </c>
      <c r="F7318" s="78" t="s">
        <v>808</v>
      </c>
      <c r="G7318" s="78" t="s">
        <v>102</v>
      </c>
      <c r="H7318" s="112" t="s">
        <v>226</v>
      </c>
      <c r="I7318" s="112">
        <v>3</v>
      </c>
      <c r="J7318" s="113">
        <v>44882.749560185184</v>
      </c>
      <c r="K7318" s="113">
        <v>44882.750162037039</v>
      </c>
      <c r="M7318" s="113">
        <v>44882.751111111109</v>
      </c>
      <c r="N7318" s="113">
        <v>44882.751377314817</v>
      </c>
      <c r="O7318" s="78" t="s">
        <v>1185</v>
      </c>
      <c r="P7318" s="78" t="str">
        <f t="shared" si="1938"/>
        <v>CIC</v>
      </c>
      <c r="Q7318" s="113">
        <v>44882.778622685182</v>
      </c>
      <c r="R7318" s="78" t="s">
        <v>1216</v>
      </c>
      <c r="S7318" s="78" t="str">
        <f t="shared" si="1939"/>
        <v>PLOEG</v>
      </c>
      <c r="T7318" s="113">
        <v>44882.790833333333</v>
      </c>
      <c r="U7318" s="78" t="s">
        <v>1216</v>
      </c>
      <c r="V7318" s="78" t="str">
        <f t="shared" si="1940"/>
        <v>PLOEG</v>
      </c>
      <c r="W7318" s="113">
        <v>44882.802685185183</v>
      </c>
      <c r="X7318" s="113">
        <f t="shared" si="1941"/>
        <v>9.4907407037680969E-4</v>
      </c>
      <c r="Y7318" s="113">
        <f t="shared" si="1942"/>
        <v>3.9722222223645076E-2</v>
      </c>
      <c r="Z7318" s="113">
        <f t="shared" si="1943"/>
        <v>1.1851851850224193E-2</v>
      </c>
      <c r="AB7318" s="2">
        <f t="shared" si="1944"/>
        <v>3432</v>
      </c>
      <c r="AC7318" s="2">
        <f t="shared" si="1944"/>
        <v>1024</v>
      </c>
      <c r="AE7318" s="2" t="str">
        <f t="shared" si="1945"/>
        <v/>
      </c>
      <c r="AF7318" s="2" t="str">
        <f t="shared" si="1946"/>
        <v/>
      </c>
      <c r="AG7318" s="2" t="str">
        <f t="shared" si="1947"/>
        <v/>
      </c>
      <c r="AH7318" s="2">
        <f t="shared" si="1948"/>
        <v>3432</v>
      </c>
      <c r="AI7318" s="2" t="str">
        <f t="shared" si="1949"/>
        <v/>
      </c>
      <c r="AK7318" s="2" t="str">
        <f t="shared" si="1950"/>
        <v/>
      </c>
      <c r="AL7318" s="2" t="str">
        <f t="shared" si="1951"/>
        <v/>
      </c>
      <c r="AM7318" s="2" t="str">
        <f t="shared" si="1952"/>
        <v/>
      </c>
      <c r="AN7318" s="2">
        <f t="shared" si="1953"/>
        <v>1024</v>
      </c>
      <c r="AO7318" s="2" t="str">
        <f t="shared" si="1954"/>
        <v/>
      </c>
    </row>
    <row r="7319" spans="1:41" x14ac:dyDescent="0.3">
      <c r="A7319" s="111">
        <v>44882.766770833332</v>
      </c>
      <c r="B7319" s="78" t="s">
        <v>7719</v>
      </c>
      <c r="C7319" s="78" t="s">
        <v>846</v>
      </c>
      <c r="D7319" s="78" t="s">
        <v>1318</v>
      </c>
      <c r="E7319" s="78">
        <v>54</v>
      </c>
      <c r="F7319" s="78" t="s">
        <v>809</v>
      </c>
      <c r="G7319" s="78" t="s">
        <v>120</v>
      </c>
      <c r="H7319" s="112" t="s">
        <v>260</v>
      </c>
      <c r="I7319" s="112">
        <v>3</v>
      </c>
      <c r="J7319" s="113">
        <v>44882.766770833332</v>
      </c>
      <c r="K7319" s="113">
        <v>44882.766770833332</v>
      </c>
      <c r="M7319" s="113">
        <v>44882.807546296295</v>
      </c>
      <c r="N7319" s="113">
        <v>44882.807569444441</v>
      </c>
      <c r="O7319" s="78" t="s">
        <v>1187</v>
      </c>
      <c r="P7319" s="78" t="str">
        <f t="shared" si="1938"/>
        <v>CIC</v>
      </c>
      <c r="S7319" s="78" t="str">
        <f t="shared" si="1939"/>
        <v/>
      </c>
      <c r="V7319" s="78" t="str">
        <f t="shared" si="1940"/>
        <v/>
      </c>
      <c r="W7319" s="113">
        <v>44882.849444444444</v>
      </c>
      <c r="X7319" s="113">
        <f t="shared" si="1941"/>
        <v>4.0775462963210884E-2</v>
      </c>
      <c r="Y7319" s="113" t="str">
        <f t="shared" si="1942"/>
        <v/>
      </c>
      <c r="Z7319" s="113" t="str">
        <f t="shared" si="1943"/>
        <v/>
      </c>
      <c r="AB7319" s="2" t="str">
        <f t="shared" si="1944"/>
        <v/>
      </c>
      <c r="AC7319" s="2" t="str">
        <f t="shared" si="1944"/>
        <v/>
      </c>
      <c r="AE7319" s="2" t="str">
        <f t="shared" si="1945"/>
        <v/>
      </c>
      <c r="AF7319" s="2" t="str">
        <f t="shared" si="1946"/>
        <v/>
      </c>
      <c r="AG7319" s="2" t="str">
        <f t="shared" si="1947"/>
        <v/>
      </c>
      <c r="AH7319" s="2" t="str">
        <f t="shared" si="1948"/>
        <v/>
      </c>
      <c r="AI7319" s="2" t="str">
        <f t="shared" si="1949"/>
        <v/>
      </c>
      <c r="AK7319" s="2" t="str">
        <f t="shared" si="1950"/>
        <v/>
      </c>
      <c r="AL7319" s="2" t="str">
        <f t="shared" si="1951"/>
        <v/>
      </c>
      <c r="AM7319" s="2" t="str">
        <f t="shared" si="1952"/>
        <v/>
      </c>
      <c r="AN7319" s="2" t="str">
        <f t="shared" si="1953"/>
        <v/>
      </c>
      <c r="AO7319" s="2" t="str">
        <f t="shared" si="1954"/>
        <v/>
      </c>
    </row>
    <row r="7320" spans="1:41" x14ac:dyDescent="0.3">
      <c r="A7320" s="111">
        <v>44882.766770833332</v>
      </c>
      <c r="B7320" s="78" t="s">
        <v>7719</v>
      </c>
      <c r="C7320" s="78" t="s">
        <v>835</v>
      </c>
      <c r="D7320" s="78" t="s">
        <v>1318</v>
      </c>
      <c r="E7320" s="78">
        <v>54</v>
      </c>
      <c r="F7320" s="78" t="s">
        <v>809</v>
      </c>
      <c r="G7320" s="78" t="s">
        <v>120</v>
      </c>
      <c r="H7320" s="112" t="s">
        <v>260</v>
      </c>
      <c r="I7320" s="112">
        <v>3</v>
      </c>
      <c r="J7320" s="113">
        <v>44882.766770833332</v>
      </c>
      <c r="K7320" s="113">
        <v>44882.766770833332</v>
      </c>
      <c r="M7320" s="113">
        <v>44882.823310185187</v>
      </c>
      <c r="N7320" s="113">
        <v>44882.823333333334</v>
      </c>
      <c r="O7320" s="78" t="s">
        <v>1185</v>
      </c>
      <c r="P7320" s="78" t="str">
        <f t="shared" si="1938"/>
        <v>CIC</v>
      </c>
      <c r="S7320" s="78" t="str">
        <f t="shared" si="1939"/>
        <v/>
      </c>
      <c r="V7320" s="78" t="str">
        <f t="shared" si="1940"/>
        <v/>
      </c>
      <c r="W7320" s="113">
        <v>44882.832152777781</v>
      </c>
      <c r="X7320" s="113">
        <f t="shared" si="1941"/>
        <v>5.6539351855462883E-2</v>
      </c>
      <c r="Y7320" s="113" t="str">
        <f t="shared" si="1942"/>
        <v/>
      </c>
      <c r="Z7320" s="113" t="str">
        <f t="shared" si="1943"/>
        <v/>
      </c>
      <c r="AB7320" s="2" t="str">
        <f t="shared" si="1944"/>
        <v/>
      </c>
      <c r="AC7320" s="2" t="str">
        <f t="shared" si="1944"/>
        <v/>
      </c>
      <c r="AE7320" s="2" t="str">
        <f t="shared" si="1945"/>
        <v/>
      </c>
      <c r="AF7320" s="2" t="str">
        <f t="shared" si="1946"/>
        <v/>
      </c>
      <c r="AG7320" s="2" t="str">
        <f t="shared" si="1947"/>
        <v/>
      </c>
      <c r="AH7320" s="2" t="str">
        <f t="shared" si="1948"/>
        <v/>
      </c>
      <c r="AI7320" s="2" t="str">
        <f t="shared" si="1949"/>
        <v/>
      </c>
      <c r="AK7320" s="2" t="str">
        <f t="shared" si="1950"/>
        <v/>
      </c>
      <c r="AL7320" s="2" t="str">
        <f t="shared" si="1951"/>
        <v/>
      </c>
      <c r="AM7320" s="2" t="str">
        <f t="shared" si="1952"/>
        <v/>
      </c>
      <c r="AN7320" s="2" t="str">
        <f t="shared" si="1953"/>
        <v/>
      </c>
      <c r="AO7320" s="2" t="str">
        <f t="shared" si="1954"/>
        <v/>
      </c>
    </row>
    <row r="7321" spans="1:41" x14ac:dyDescent="0.3">
      <c r="A7321" s="111">
        <v>44882.802928240744</v>
      </c>
      <c r="B7321" s="78" t="s">
        <v>7720</v>
      </c>
      <c r="C7321" s="78" t="s">
        <v>835</v>
      </c>
      <c r="D7321" s="78" t="s">
        <v>1416</v>
      </c>
      <c r="F7321" s="78" t="s">
        <v>808</v>
      </c>
      <c r="G7321" s="78" t="s">
        <v>106</v>
      </c>
      <c r="H7321" s="112" t="s">
        <v>212</v>
      </c>
      <c r="I7321" s="112">
        <v>4</v>
      </c>
      <c r="J7321" s="113">
        <v>44882.802824074075</v>
      </c>
      <c r="K7321" s="113">
        <v>44882.802928240744</v>
      </c>
      <c r="M7321" s="113">
        <v>44882.802986111114</v>
      </c>
      <c r="N7321" s="113">
        <v>44882.802997685183</v>
      </c>
      <c r="O7321" s="78" t="s">
        <v>1187</v>
      </c>
      <c r="P7321" s="78" t="str">
        <f t="shared" si="1938"/>
        <v>CIC</v>
      </c>
      <c r="S7321" s="78" t="str">
        <f t="shared" si="1939"/>
        <v/>
      </c>
      <c r="V7321" s="78" t="str">
        <f t="shared" si="1940"/>
        <v/>
      </c>
      <c r="W7321" s="113">
        <v>44882.823229166665</v>
      </c>
      <c r="X7321" s="113" t="str">
        <f t="shared" si="1941"/>
        <v/>
      </c>
      <c r="Y7321" s="113" t="str">
        <f t="shared" si="1942"/>
        <v/>
      </c>
      <c r="Z7321" s="113" t="str">
        <f t="shared" si="1943"/>
        <v/>
      </c>
      <c r="AB7321" s="2" t="str">
        <f t="shared" si="1944"/>
        <v/>
      </c>
      <c r="AC7321" s="2" t="str">
        <f t="shared" si="1944"/>
        <v/>
      </c>
      <c r="AE7321" s="2" t="str">
        <f t="shared" si="1945"/>
        <v/>
      </c>
      <c r="AF7321" s="2" t="str">
        <f t="shared" si="1946"/>
        <v/>
      </c>
      <c r="AG7321" s="2" t="str">
        <f t="shared" si="1947"/>
        <v/>
      </c>
      <c r="AH7321" s="2" t="str">
        <f t="shared" si="1948"/>
        <v/>
      </c>
      <c r="AI7321" s="2" t="str">
        <f t="shared" si="1949"/>
        <v/>
      </c>
      <c r="AK7321" s="2" t="str">
        <f t="shared" si="1950"/>
        <v/>
      </c>
      <c r="AL7321" s="2" t="str">
        <f t="shared" si="1951"/>
        <v/>
      </c>
      <c r="AM7321" s="2" t="str">
        <f t="shared" si="1952"/>
        <v/>
      </c>
      <c r="AN7321" s="2" t="str">
        <f t="shared" si="1953"/>
        <v/>
      </c>
      <c r="AO7321" s="2" t="str">
        <f t="shared" si="1954"/>
        <v/>
      </c>
    </row>
    <row r="7322" spans="1:41" x14ac:dyDescent="0.3">
      <c r="A7322" s="111">
        <v>44882.822835648149</v>
      </c>
      <c r="B7322" s="78" t="s">
        <v>7721</v>
      </c>
      <c r="C7322" s="78" t="s">
        <v>853</v>
      </c>
      <c r="D7322" s="78" t="s">
        <v>1211</v>
      </c>
      <c r="E7322" s="78">
        <v>329</v>
      </c>
      <c r="F7322" s="78" t="s">
        <v>808</v>
      </c>
      <c r="G7322" s="78" t="s">
        <v>98</v>
      </c>
      <c r="H7322" s="112" t="s">
        <v>254</v>
      </c>
      <c r="I7322" s="112">
        <v>3</v>
      </c>
      <c r="J7322" s="113">
        <v>44882.822569444441</v>
      </c>
      <c r="K7322" s="113">
        <v>44882.822835648149</v>
      </c>
      <c r="M7322" s="113">
        <v>44882.841041666667</v>
      </c>
      <c r="P7322" s="78" t="str">
        <f t="shared" si="1938"/>
        <v/>
      </c>
      <c r="S7322" s="78" t="str">
        <f t="shared" si="1939"/>
        <v/>
      </c>
      <c r="V7322" s="78" t="str">
        <f t="shared" si="1940"/>
        <v/>
      </c>
      <c r="W7322" s="113">
        <v>44882.846412037034</v>
      </c>
      <c r="X7322" s="113">
        <f t="shared" si="1941"/>
        <v>1.8206018517958E-2</v>
      </c>
      <c r="Y7322" s="113" t="str">
        <f t="shared" si="1942"/>
        <v/>
      </c>
      <c r="Z7322" s="113" t="str">
        <f t="shared" si="1943"/>
        <v/>
      </c>
      <c r="AB7322" s="2" t="str">
        <f t="shared" si="1944"/>
        <v/>
      </c>
      <c r="AC7322" s="2" t="str">
        <f t="shared" si="1944"/>
        <v/>
      </c>
      <c r="AE7322" s="2" t="str">
        <f t="shared" si="1945"/>
        <v/>
      </c>
      <c r="AF7322" s="2" t="str">
        <f t="shared" si="1946"/>
        <v/>
      </c>
      <c r="AG7322" s="2" t="str">
        <f t="shared" si="1947"/>
        <v/>
      </c>
      <c r="AH7322" s="2" t="str">
        <f t="shared" si="1948"/>
        <v/>
      </c>
      <c r="AI7322" s="2" t="str">
        <f t="shared" si="1949"/>
        <v/>
      </c>
      <c r="AK7322" s="2" t="str">
        <f t="shared" si="1950"/>
        <v/>
      </c>
      <c r="AL7322" s="2" t="str">
        <f t="shared" si="1951"/>
        <v/>
      </c>
      <c r="AM7322" s="2" t="str">
        <f t="shared" si="1952"/>
        <v/>
      </c>
      <c r="AN7322" s="2" t="str">
        <f t="shared" si="1953"/>
        <v/>
      </c>
      <c r="AO7322" s="2" t="str">
        <f t="shared" si="1954"/>
        <v/>
      </c>
    </row>
    <row r="7323" spans="1:41" x14ac:dyDescent="0.3">
      <c r="A7323" s="111">
        <v>44882.825486111113</v>
      </c>
      <c r="B7323" s="78" t="s">
        <v>7722</v>
      </c>
      <c r="C7323" s="78" t="s">
        <v>835</v>
      </c>
      <c r="D7323" s="78" t="s">
        <v>1579</v>
      </c>
      <c r="E7323" s="78">
        <v>9</v>
      </c>
      <c r="F7323" s="78" t="s">
        <v>808</v>
      </c>
      <c r="G7323" s="78" t="s">
        <v>100</v>
      </c>
      <c r="H7323" s="112" t="s">
        <v>208</v>
      </c>
      <c r="I7323" s="112">
        <v>3</v>
      </c>
      <c r="J7323" s="113">
        <v>44882.825173611112</v>
      </c>
      <c r="K7323" s="113">
        <v>44882.825486111113</v>
      </c>
      <c r="M7323" s="113">
        <v>44882.832361111112</v>
      </c>
      <c r="N7323" s="113">
        <v>44882.832384259258</v>
      </c>
      <c r="O7323" s="78" t="s">
        <v>1185</v>
      </c>
      <c r="P7323" s="78" t="str">
        <f t="shared" si="1938"/>
        <v>CIC</v>
      </c>
      <c r="Q7323" s="113">
        <v>44882.834641203706</v>
      </c>
      <c r="R7323" s="78" t="s">
        <v>1216</v>
      </c>
      <c r="S7323" s="78" t="str">
        <f t="shared" si="1939"/>
        <v>PLOEG</v>
      </c>
      <c r="V7323" s="78" t="str">
        <f t="shared" si="1940"/>
        <v/>
      </c>
      <c r="W7323" s="113">
        <v>44882.860601851855</v>
      </c>
      <c r="X7323" s="113">
        <f t="shared" si="1941"/>
        <v>6.8749999991268851E-3</v>
      </c>
      <c r="Y7323" s="113" t="str">
        <f t="shared" si="1942"/>
        <v/>
      </c>
      <c r="Z7323" s="113" t="str">
        <f t="shared" si="1943"/>
        <v/>
      </c>
      <c r="AB7323" s="2" t="str">
        <f t="shared" si="1944"/>
        <v/>
      </c>
      <c r="AC7323" s="2" t="str">
        <f t="shared" si="1944"/>
        <v/>
      </c>
      <c r="AE7323" s="2" t="str">
        <f t="shared" si="1945"/>
        <v/>
      </c>
      <c r="AF7323" s="2" t="str">
        <f t="shared" si="1946"/>
        <v/>
      </c>
      <c r="AG7323" s="2" t="str">
        <f t="shared" si="1947"/>
        <v/>
      </c>
      <c r="AH7323" s="2" t="str">
        <f t="shared" si="1948"/>
        <v/>
      </c>
      <c r="AI7323" s="2" t="str">
        <f t="shared" si="1949"/>
        <v/>
      </c>
      <c r="AK7323" s="2" t="str">
        <f t="shared" si="1950"/>
        <v/>
      </c>
      <c r="AL7323" s="2" t="str">
        <f t="shared" si="1951"/>
        <v/>
      </c>
      <c r="AM7323" s="2" t="str">
        <f t="shared" si="1952"/>
        <v/>
      </c>
      <c r="AN7323" s="2" t="str">
        <f t="shared" si="1953"/>
        <v/>
      </c>
      <c r="AO7323" s="2" t="str">
        <f t="shared" si="1954"/>
        <v/>
      </c>
    </row>
    <row r="7324" spans="1:41" x14ac:dyDescent="0.3">
      <c r="A7324" s="111">
        <v>44882.828472222223</v>
      </c>
      <c r="B7324" s="78" t="s">
        <v>7723</v>
      </c>
      <c r="C7324" s="78" t="s">
        <v>853</v>
      </c>
      <c r="D7324" s="78" t="s">
        <v>1821</v>
      </c>
      <c r="E7324" s="78">
        <v>24</v>
      </c>
      <c r="F7324" s="78" t="s">
        <v>809</v>
      </c>
      <c r="G7324" s="78" t="s">
        <v>84</v>
      </c>
      <c r="H7324" s="112" t="s">
        <v>196</v>
      </c>
      <c r="I7324" s="112">
        <v>4</v>
      </c>
      <c r="J7324" s="113">
        <v>44882.827708333331</v>
      </c>
      <c r="K7324" s="113">
        <v>44882.828472222223</v>
      </c>
      <c r="M7324" s="113">
        <v>44882.830231481479</v>
      </c>
      <c r="P7324" s="78" t="str">
        <f t="shared" si="1938"/>
        <v/>
      </c>
      <c r="S7324" s="78" t="str">
        <f t="shared" si="1939"/>
        <v/>
      </c>
      <c r="V7324" s="78" t="str">
        <f t="shared" si="1940"/>
        <v/>
      </c>
      <c r="W7324" s="113">
        <v>44882.837013888886</v>
      </c>
      <c r="X7324" s="113">
        <f t="shared" si="1941"/>
        <v>1.7592592557775788E-3</v>
      </c>
      <c r="Y7324" s="113" t="str">
        <f t="shared" si="1942"/>
        <v/>
      </c>
      <c r="Z7324" s="113" t="str">
        <f t="shared" si="1943"/>
        <v/>
      </c>
      <c r="AB7324" s="2" t="str">
        <f t="shared" si="1944"/>
        <v/>
      </c>
      <c r="AC7324" s="2" t="str">
        <f t="shared" si="1944"/>
        <v/>
      </c>
      <c r="AE7324" s="2" t="str">
        <f t="shared" si="1945"/>
        <v/>
      </c>
      <c r="AF7324" s="2" t="str">
        <f t="shared" si="1946"/>
        <v/>
      </c>
      <c r="AG7324" s="2" t="str">
        <f t="shared" si="1947"/>
        <v/>
      </c>
      <c r="AH7324" s="2" t="str">
        <f t="shared" si="1948"/>
        <v/>
      </c>
      <c r="AI7324" s="2" t="str">
        <f t="shared" si="1949"/>
        <v/>
      </c>
      <c r="AK7324" s="2" t="str">
        <f t="shared" si="1950"/>
        <v/>
      </c>
      <c r="AL7324" s="2" t="str">
        <f t="shared" si="1951"/>
        <v/>
      </c>
      <c r="AM7324" s="2" t="str">
        <f t="shared" si="1952"/>
        <v/>
      </c>
      <c r="AN7324" s="2" t="str">
        <f t="shared" si="1953"/>
        <v/>
      </c>
      <c r="AO7324" s="2" t="str">
        <f t="shared" si="1954"/>
        <v/>
      </c>
    </row>
    <row r="7325" spans="1:41" x14ac:dyDescent="0.3">
      <c r="A7325" s="111">
        <v>44882.85800925926</v>
      </c>
      <c r="B7325" s="78" t="s">
        <v>7724</v>
      </c>
      <c r="C7325" s="78" t="s">
        <v>853</v>
      </c>
      <c r="D7325" s="78" t="s">
        <v>1821</v>
      </c>
      <c r="E7325" s="78">
        <v>24</v>
      </c>
      <c r="F7325" s="78" t="s">
        <v>809</v>
      </c>
      <c r="G7325" s="78" t="s">
        <v>84</v>
      </c>
      <c r="H7325" s="112" t="s">
        <v>196</v>
      </c>
      <c r="I7325" s="112">
        <v>4</v>
      </c>
      <c r="J7325" s="113">
        <v>44882.857638888891</v>
      </c>
      <c r="K7325" s="113">
        <v>44882.85800925926</v>
      </c>
      <c r="M7325" s="113">
        <v>44882.858715277776</v>
      </c>
      <c r="P7325" s="78" t="str">
        <f t="shared" si="1938"/>
        <v/>
      </c>
      <c r="S7325" s="78" t="str">
        <f t="shared" si="1939"/>
        <v/>
      </c>
      <c r="V7325" s="78" t="str">
        <f t="shared" si="1940"/>
        <v/>
      </c>
      <c r="W7325" s="113">
        <v>44882.858796296299</v>
      </c>
      <c r="X7325" s="113">
        <f t="shared" si="1941"/>
        <v>7.0601851621177047E-4</v>
      </c>
      <c r="Y7325" s="113" t="str">
        <f t="shared" si="1942"/>
        <v/>
      </c>
      <c r="Z7325" s="113" t="str">
        <f t="shared" si="1943"/>
        <v/>
      </c>
      <c r="AB7325" s="2" t="str">
        <f t="shared" si="1944"/>
        <v/>
      </c>
      <c r="AC7325" s="2" t="str">
        <f t="shared" si="1944"/>
        <v/>
      </c>
      <c r="AE7325" s="2" t="str">
        <f t="shared" si="1945"/>
        <v/>
      </c>
      <c r="AF7325" s="2" t="str">
        <f t="shared" si="1946"/>
        <v/>
      </c>
      <c r="AG7325" s="2" t="str">
        <f t="shared" si="1947"/>
        <v/>
      </c>
      <c r="AH7325" s="2" t="str">
        <f t="shared" si="1948"/>
        <v/>
      </c>
      <c r="AI7325" s="2" t="str">
        <f t="shared" si="1949"/>
        <v/>
      </c>
      <c r="AK7325" s="2" t="str">
        <f t="shared" si="1950"/>
        <v/>
      </c>
      <c r="AL7325" s="2" t="str">
        <f t="shared" si="1951"/>
        <v/>
      </c>
      <c r="AM7325" s="2" t="str">
        <f t="shared" si="1952"/>
        <v/>
      </c>
      <c r="AN7325" s="2" t="str">
        <f t="shared" si="1953"/>
        <v/>
      </c>
      <c r="AO7325" s="2" t="str">
        <f t="shared" si="1954"/>
        <v/>
      </c>
    </row>
    <row r="7326" spans="1:41" x14ac:dyDescent="0.3">
      <c r="A7326" s="111">
        <v>44882.922777777778</v>
      </c>
      <c r="B7326" s="78" t="s">
        <v>7725</v>
      </c>
      <c r="C7326" s="78" t="s">
        <v>853</v>
      </c>
      <c r="D7326" s="78" t="s">
        <v>1266</v>
      </c>
      <c r="E7326" s="78">
        <v>9</v>
      </c>
      <c r="F7326" s="78" t="s">
        <v>807</v>
      </c>
      <c r="G7326" s="78" t="s">
        <v>84</v>
      </c>
      <c r="H7326" s="112" t="s">
        <v>202</v>
      </c>
      <c r="I7326" s="112">
        <v>4</v>
      </c>
      <c r="J7326" s="113">
        <v>44882.922071759262</v>
      </c>
      <c r="K7326" s="113">
        <v>44882.922777777778</v>
      </c>
      <c r="M7326" s="113">
        <v>44882.925081018519</v>
      </c>
      <c r="P7326" s="78" t="str">
        <f t="shared" si="1938"/>
        <v/>
      </c>
      <c r="S7326" s="78" t="str">
        <f t="shared" si="1939"/>
        <v/>
      </c>
      <c r="V7326" s="78" t="str">
        <f t="shared" si="1940"/>
        <v/>
      </c>
      <c r="W7326" s="113">
        <v>44882.92559027778</v>
      </c>
      <c r="X7326" s="113">
        <f t="shared" si="1941"/>
        <v>2.3032407407299615E-3</v>
      </c>
      <c r="Y7326" s="113" t="str">
        <f t="shared" si="1942"/>
        <v/>
      </c>
      <c r="Z7326" s="113" t="str">
        <f t="shared" si="1943"/>
        <v/>
      </c>
      <c r="AB7326" s="2" t="str">
        <f t="shared" si="1944"/>
        <v/>
      </c>
      <c r="AC7326" s="2" t="str">
        <f t="shared" si="1944"/>
        <v/>
      </c>
      <c r="AE7326" s="2" t="str">
        <f t="shared" si="1945"/>
        <v/>
      </c>
      <c r="AF7326" s="2" t="str">
        <f t="shared" si="1946"/>
        <v/>
      </c>
      <c r="AG7326" s="2" t="str">
        <f t="shared" si="1947"/>
        <v/>
      </c>
      <c r="AH7326" s="2" t="str">
        <f t="shared" si="1948"/>
        <v/>
      </c>
      <c r="AI7326" s="2" t="str">
        <f t="shared" si="1949"/>
        <v/>
      </c>
      <c r="AK7326" s="2" t="str">
        <f t="shared" si="1950"/>
        <v/>
      </c>
      <c r="AL7326" s="2" t="str">
        <f t="shared" si="1951"/>
        <v/>
      </c>
      <c r="AM7326" s="2" t="str">
        <f t="shared" si="1952"/>
        <v/>
      </c>
      <c r="AN7326" s="2" t="str">
        <f t="shared" si="1953"/>
        <v/>
      </c>
      <c r="AO7326" s="2" t="str">
        <f t="shared" si="1954"/>
        <v/>
      </c>
    </row>
    <row r="7327" spans="1:41" x14ac:dyDescent="0.3">
      <c r="A7327" s="111">
        <v>44882.986851851849</v>
      </c>
      <c r="B7327" s="78" t="s">
        <v>7726</v>
      </c>
      <c r="C7327" s="78" t="s">
        <v>846</v>
      </c>
      <c r="D7327" s="78" t="s">
        <v>1226</v>
      </c>
      <c r="E7327" s="78">
        <v>21</v>
      </c>
      <c r="F7327" s="78" t="s">
        <v>807</v>
      </c>
      <c r="G7327" s="78" t="s">
        <v>86</v>
      </c>
      <c r="H7327" s="112" t="s">
        <v>252</v>
      </c>
      <c r="I7327" s="112">
        <v>4</v>
      </c>
      <c r="J7327" s="113">
        <v>44882.98636574074</v>
      </c>
      <c r="K7327" s="113">
        <v>44882.986851851849</v>
      </c>
      <c r="L7327" s="113">
        <v>44882.992442129631</v>
      </c>
      <c r="M7327" s="113">
        <v>44883.001782407409</v>
      </c>
      <c r="N7327" s="113">
        <v>44883.001793981479</v>
      </c>
      <c r="O7327" s="78" t="s">
        <v>1187</v>
      </c>
      <c r="P7327" s="78" t="str">
        <f t="shared" si="1938"/>
        <v>CIC</v>
      </c>
      <c r="S7327" s="78" t="str">
        <f t="shared" si="1939"/>
        <v/>
      </c>
      <c r="T7327" s="113">
        <v>44883.01425925926</v>
      </c>
      <c r="U7327" s="78" t="s">
        <v>1220</v>
      </c>
      <c r="V7327" s="78" t="str">
        <f t="shared" si="1940"/>
        <v>PLOEG</v>
      </c>
      <c r="W7327" s="113">
        <v>44883.022789351853</v>
      </c>
      <c r="X7327" s="113">
        <f t="shared" si="1941"/>
        <v>5.5902777821756899E-3</v>
      </c>
      <c r="Y7327" s="113">
        <f t="shared" si="1942"/>
        <v>2.1817129629198462E-2</v>
      </c>
      <c r="Z7327" s="113">
        <f t="shared" si="1943"/>
        <v>8.5300925929914229E-3</v>
      </c>
      <c r="AB7327" s="2">
        <f t="shared" si="1944"/>
        <v>1885</v>
      </c>
      <c r="AC7327" s="2">
        <f t="shared" si="1944"/>
        <v>737</v>
      </c>
      <c r="AE7327" s="2" t="str">
        <f t="shared" si="1945"/>
        <v/>
      </c>
      <c r="AF7327" s="2" t="str">
        <f t="shared" si="1946"/>
        <v/>
      </c>
      <c r="AG7327" s="2" t="str">
        <f t="shared" si="1947"/>
        <v/>
      </c>
      <c r="AH7327" s="2" t="str">
        <f t="shared" si="1948"/>
        <v/>
      </c>
      <c r="AI7327" s="2">
        <f t="shared" si="1949"/>
        <v>1885</v>
      </c>
      <c r="AK7327" s="2" t="str">
        <f t="shared" si="1950"/>
        <v/>
      </c>
      <c r="AL7327" s="2" t="str">
        <f t="shared" si="1951"/>
        <v/>
      </c>
      <c r="AM7327" s="2" t="str">
        <f t="shared" si="1952"/>
        <v/>
      </c>
      <c r="AN7327" s="2" t="str">
        <f t="shared" si="1953"/>
        <v/>
      </c>
      <c r="AO7327" s="2">
        <f t="shared" si="1954"/>
        <v>737</v>
      </c>
    </row>
    <row r="7328" spans="1:41" x14ac:dyDescent="0.3">
      <c r="A7328" s="111">
        <v>44882.988171296296</v>
      </c>
      <c r="B7328" s="78" t="s">
        <v>7727</v>
      </c>
      <c r="C7328" s="78" t="s">
        <v>835</v>
      </c>
      <c r="D7328" s="78" t="s">
        <v>1439</v>
      </c>
      <c r="F7328" s="78" t="s">
        <v>808</v>
      </c>
      <c r="G7328" s="78" t="s">
        <v>92</v>
      </c>
      <c r="H7328" s="112" t="s">
        <v>220</v>
      </c>
      <c r="I7328" s="112">
        <v>2</v>
      </c>
      <c r="J7328" s="113">
        <v>44882.987824074073</v>
      </c>
      <c r="K7328" s="113">
        <v>44882.988171296296</v>
      </c>
      <c r="M7328" s="113">
        <v>44882.989895833336</v>
      </c>
      <c r="N7328" s="113">
        <v>44882.990787037037</v>
      </c>
      <c r="O7328" s="78" t="s">
        <v>1187</v>
      </c>
      <c r="P7328" s="78" t="str">
        <f t="shared" si="1938"/>
        <v>CIC</v>
      </c>
      <c r="Q7328" s="113">
        <v>44882.991006944445</v>
      </c>
      <c r="R7328" s="78" t="s">
        <v>1216</v>
      </c>
      <c r="S7328" s="78" t="str">
        <f t="shared" si="1939"/>
        <v>PLOEG</v>
      </c>
      <c r="V7328" s="78" t="str">
        <f t="shared" si="1940"/>
        <v/>
      </c>
      <c r="W7328" s="113">
        <v>44883.012129629627</v>
      </c>
      <c r="X7328" s="113">
        <f t="shared" si="1941"/>
        <v>1.7245370399905369E-3</v>
      </c>
      <c r="Y7328" s="113" t="str">
        <f t="shared" si="1942"/>
        <v/>
      </c>
      <c r="Z7328" s="113" t="str">
        <f t="shared" si="1943"/>
        <v/>
      </c>
      <c r="AB7328" s="2" t="str">
        <f t="shared" si="1944"/>
        <v/>
      </c>
      <c r="AC7328" s="2" t="str">
        <f t="shared" si="1944"/>
        <v/>
      </c>
      <c r="AE7328" s="2" t="str">
        <f t="shared" si="1945"/>
        <v/>
      </c>
      <c r="AF7328" s="2" t="str">
        <f t="shared" si="1946"/>
        <v/>
      </c>
      <c r="AG7328" s="2" t="str">
        <f t="shared" si="1947"/>
        <v/>
      </c>
      <c r="AH7328" s="2" t="str">
        <f t="shared" si="1948"/>
        <v/>
      </c>
      <c r="AI7328" s="2" t="str">
        <f t="shared" si="1949"/>
        <v/>
      </c>
      <c r="AK7328" s="2" t="str">
        <f t="shared" si="1950"/>
        <v/>
      </c>
      <c r="AL7328" s="2" t="str">
        <f t="shared" si="1951"/>
        <v/>
      </c>
      <c r="AM7328" s="2" t="str">
        <f t="shared" si="1952"/>
        <v/>
      </c>
      <c r="AN7328" s="2" t="str">
        <f t="shared" si="1953"/>
        <v/>
      </c>
      <c r="AO7328" s="2" t="str">
        <f t="shared" si="1954"/>
        <v/>
      </c>
    </row>
    <row r="7329" spans="1:41" x14ac:dyDescent="0.3">
      <c r="A7329" s="111">
        <v>44882.988171296296</v>
      </c>
      <c r="B7329" s="78" t="s">
        <v>7727</v>
      </c>
      <c r="C7329" s="78" t="s">
        <v>853</v>
      </c>
      <c r="D7329" s="78" t="s">
        <v>1439</v>
      </c>
      <c r="F7329" s="78" t="s">
        <v>808</v>
      </c>
      <c r="G7329" s="78" t="s">
        <v>92</v>
      </c>
      <c r="H7329" s="112" t="s">
        <v>220</v>
      </c>
      <c r="I7329" s="112">
        <v>2</v>
      </c>
      <c r="J7329" s="113">
        <v>44882.987824074073</v>
      </c>
      <c r="K7329" s="113">
        <v>44882.988171296296</v>
      </c>
      <c r="M7329" s="113">
        <v>44882.992002314815</v>
      </c>
      <c r="N7329" s="113">
        <v>44882.992025462961</v>
      </c>
      <c r="O7329" s="78" t="s">
        <v>1187</v>
      </c>
      <c r="P7329" s="78" t="str">
        <f t="shared" si="1938"/>
        <v>CIC</v>
      </c>
      <c r="S7329" s="78" t="str">
        <f t="shared" si="1939"/>
        <v/>
      </c>
      <c r="V7329" s="78" t="str">
        <f t="shared" si="1940"/>
        <v/>
      </c>
      <c r="W7329" s="113">
        <v>44883.012071759258</v>
      </c>
      <c r="X7329" s="113">
        <f t="shared" si="1941"/>
        <v>3.8310185191221535E-3</v>
      </c>
      <c r="Y7329" s="113" t="str">
        <f t="shared" si="1942"/>
        <v/>
      </c>
      <c r="Z7329" s="113" t="str">
        <f t="shared" si="1943"/>
        <v/>
      </c>
      <c r="AB7329" s="2" t="str">
        <f t="shared" si="1944"/>
        <v/>
      </c>
      <c r="AC7329" s="2" t="str">
        <f t="shared" si="1944"/>
        <v/>
      </c>
      <c r="AE7329" s="2" t="str">
        <f t="shared" si="1945"/>
        <v/>
      </c>
      <c r="AF7329" s="2" t="str">
        <f t="shared" si="1946"/>
        <v/>
      </c>
      <c r="AG7329" s="2" t="str">
        <f t="shared" si="1947"/>
        <v/>
      </c>
      <c r="AH7329" s="2" t="str">
        <f t="shared" si="1948"/>
        <v/>
      </c>
      <c r="AI7329" s="2" t="str">
        <f t="shared" si="1949"/>
        <v/>
      </c>
      <c r="AK7329" s="2" t="str">
        <f t="shared" si="1950"/>
        <v/>
      </c>
      <c r="AL7329" s="2" t="str">
        <f t="shared" si="1951"/>
        <v/>
      </c>
      <c r="AM7329" s="2" t="str">
        <f t="shared" si="1952"/>
        <v/>
      </c>
      <c r="AN7329" s="2" t="str">
        <f t="shared" si="1953"/>
        <v/>
      </c>
      <c r="AO7329" s="2" t="str">
        <f t="shared" si="1954"/>
        <v/>
      </c>
    </row>
    <row r="7330" spans="1:41" x14ac:dyDescent="0.3">
      <c r="A7330" s="111">
        <v>44882.988171296296</v>
      </c>
      <c r="B7330" s="78" t="s">
        <v>7727</v>
      </c>
      <c r="C7330" s="78" t="s">
        <v>846</v>
      </c>
      <c r="D7330" s="78" t="s">
        <v>1439</v>
      </c>
      <c r="F7330" s="78" t="s">
        <v>808</v>
      </c>
      <c r="G7330" s="78" t="s">
        <v>92</v>
      </c>
      <c r="H7330" s="112" t="s">
        <v>220</v>
      </c>
      <c r="I7330" s="112">
        <v>2</v>
      </c>
      <c r="J7330" s="113">
        <v>44882.987824074073</v>
      </c>
      <c r="K7330" s="113">
        <v>44882.988171296296</v>
      </c>
      <c r="M7330" s="113">
        <v>44882.992442129631</v>
      </c>
      <c r="N7330" s="113">
        <v>44882.992465277777</v>
      </c>
      <c r="O7330" s="78" t="s">
        <v>1187</v>
      </c>
      <c r="P7330" s="78" t="str">
        <f t="shared" si="1938"/>
        <v>CIC</v>
      </c>
      <c r="S7330" s="78" t="str">
        <f t="shared" si="1939"/>
        <v/>
      </c>
      <c r="V7330" s="78" t="str">
        <f t="shared" si="1940"/>
        <v/>
      </c>
      <c r="W7330" s="113">
        <v>44883.001736111109</v>
      </c>
      <c r="X7330" s="113">
        <f t="shared" si="1941"/>
        <v>4.2708333348855376E-3</v>
      </c>
      <c r="Y7330" s="113" t="str">
        <f t="shared" si="1942"/>
        <v/>
      </c>
      <c r="Z7330" s="113" t="str">
        <f t="shared" si="1943"/>
        <v/>
      </c>
      <c r="AB7330" s="2" t="str">
        <f t="shared" si="1944"/>
        <v/>
      </c>
      <c r="AC7330" s="2" t="str">
        <f t="shared" si="1944"/>
        <v/>
      </c>
      <c r="AE7330" s="2" t="str">
        <f t="shared" si="1945"/>
        <v/>
      </c>
      <c r="AF7330" s="2" t="str">
        <f t="shared" si="1946"/>
        <v/>
      </c>
      <c r="AG7330" s="2" t="str">
        <f t="shared" si="1947"/>
        <v/>
      </c>
      <c r="AH7330" s="2" t="str">
        <f t="shared" si="1948"/>
        <v/>
      </c>
      <c r="AI7330" s="2" t="str">
        <f t="shared" si="1949"/>
        <v/>
      </c>
      <c r="AK7330" s="2" t="str">
        <f t="shared" si="1950"/>
        <v/>
      </c>
      <c r="AL7330" s="2" t="str">
        <f t="shared" si="1951"/>
        <v/>
      </c>
      <c r="AM7330" s="2" t="str">
        <f t="shared" si="1952"/>
        <v/>
      </c>
      <c r="AN7330" s="2" t="str">
        <f t="shared" si="1953"/>
        <v/>
      </c>
      <c r="AO7330" s="2" t="str">
        <f t="shared" si="1954"/>
        <v/>
      </c>
    </row>
    <row r="7331" spans="1:41" x14ac:dyDescent="0.3">
      <c r="A7331" s="111">
        <v>44883.063935185186</v>
      </c>
      <c r="B7331" s="78" t="s">
        <v>7728</v>
      </c>
      <c r="C7331" s="78" t="s">
        <v>835</v>
      </c>
      <c r="D7331" s="78" t="s">
        <v>1407</v>
      </c>
      <c r="E7331" s="78">
        <v>12</v>
      </c>
      <c r="F7331" s="78" t="s">
        <v>807</v>
      </c>
      <c r="G7331" s="78" t="s">
        <v>120</v>
      </c>
      <c r="H7331" s="112" t="s">
        <v>260</v>
      </c>
      <c r="I7331" s="112">
        <v>3</v>
      </c>
      <c r="J7331" s="113">
        <v>44883.062268518515</v>
      </c>
      <c r="K7331" s="113">
        <v>44883.063935185186</v>
      </c>
      <c r="M7331" s="113">
        <v>44883.06821759259</v>
      </c>
      <c r="N7331" s="113">
        <v>44883.069918981484</v>
      </c>
      <c r="O7331" s="78" t="s">
        <v>1187</v>
      </c>
      <c r="P7331" s="78" t="str">
        <f t="shared" si="1938"/>
        <v>CIC</v>
      </c>
      <c r="S7331" s="78" t="str">
        <f t="shared" si="1939"/>
        <v/>
      </c>
      <c r="T7331" s="113">
        <v>44883.079814814817</v>
      </c>
      <c r="U7331" s="78" t="s">
        <v>1216</v>
      </c>
      <c r="V7331" s="78" t="str">
        <f t="shared" si="1940"/>
        <v>PLOEG</v>
      </c>
      <c r="W7331" s="113">
        <v>44883.161527777775</v>
      </c>
      <c r="X7331" s="113">
        <f t="shared" si="1941"/>
        <v>4.2824074043892324E-3</v>
      </c>
      <c r="Y7331" s="113">
        <f t="shared" si="1942"/>
        <v>1.1597222226555459E-2</v>
      </c>
      <c r="Z7331" s="113">
        <f t="shared" si="1943"/>
        <v>8.1712962957681157E-2</v>
      </c>
      <c r="AB7331" s="2">
        <f t="shared" si="1944"/>
        <v>1002</v>
      </c>
      <c r="AC7331" s="2">
        <f t="shared" si="1944"/>
        <v>7060</v>
      </c>
      <c r="AE7331" s="2" t="str">
        <f t="shared" si="1945"/>
        <v/>
      </c>
      <c r="AF7331" s="2" t="str">
        <f t="shared" si="1946"/>
        <v/>
      </c>
      <c r="AG7331" s="2" t="str">
        <f t="shared" si="1947"/>
        <v/>
      </c>
      <c r="AH7331" s="2">
        <f t="shared" si="1948"/>
        <v>1002</v>
      </c>
      <c r="AI7331" s="2" t="str">
        <f t="shared" si="1949"/>
        <v/>
      </c>
      <c r="AK7331" s="2" t="str">
        <f t="shared" si="1950"/>
        <v/>
      </c>
      <c r="AL7331" s="2" t="str">
        <f t="shared" si="1951"/>
        <v/>
      </c>
      <c r="AM7331" s="2" t="str">
        <f t="shared" si="1952"/>
        <v/>
      </c>
      <c r="AN7331" s="2">
        <f t="shared" si="1953"/>
        <v>7060</v>
      </c>
      <c r="AO7331" s="2" t="str">
        <f t="shared" si="1954"/>
        <v/>
      </c>
    </row>
    <row r="7332" spans="1:41" x14ac:dyDescent="0.3">
      <c r="A7332" s="111">
        <v>44883.158831018518</v>
      </c>
      <c r="B7332" s="78" t="s">
        <v>7729</v>
      </c>
      <c r="C7332" s="78" t="s">
        <v>846</v>
      </c>
      <c r="D7332" s="78" t="s">
        <v>1211</v>
      </c>
      <c r="E7332" s="78">
        <v>32</v>
      </c>
      <c r="F7332" s="78" t="s">
        <v>808</v>
      </c>
      <c r="G7332" s="78" t="s">
        <v>84</v>
      </c>
      <c r="H7332" s="112" t="s">
        <v>196</v>
      </c>
      <c r="I7332" s="112">
        <v>4</v>
      </c>
      <c r="J7332" s="113">
        <v>44883.158831018518</v>
      </c>
      <c r="K7332" s="113">
        <v>44883.158831018518</v>
      </c>
      <c r="M7332" s="113">
        <v>44883.166203703702</v>
      </c>
      <c r="P7332" s="78" t="str">
        <f t="shared" si="1938"/>
        <v/>
      </c>
      <c r="S7332" s="78" t="str">
        <f t="shared" si="1939"/>
        <v/>
      </c>
      <c r="V7332" s="78" t="str">
        <f t="shared" si="1940"/>
        <v/>
      </c>
      <c r="W7332" s="113">
        <v>44883.166215277779</v>
      </c>
      <c r="X7332" s="113">
        <f t="shared" si="1941"/>
        <v>7.3726851842366159E-3</v>
      </c>
      <c r="Y7332" s="113" t="str">
        <f t="shared" si="1942"/>
        <v/>
      </c>
      <c r="Z7332" s="113" t="str">
        <f t="shared" si="1943"/>
        <v/>
      </c>
      <c r="AB7332" s="2" t="str">
        <f t="shared" si="1944"/>
        <v/>
      </c>
      <c r="AC7332" s="2" t="str">
        <f t="shared" si="1944"/>
        <v/>
      </c>
      <c r="AE7332" s="2" t="str">
        <f t="shared" si="1945"/>
        <v/>
      </c>
      <c r="AF7332" s="2" t="str">
        <f t="shared" si="1946"/>
        <v/>
      </c>
      <c r="AG7332" s="2" t="str">
        <f t="shared" si="1947"/>
        <v/>
      </c>
      <c r="AH7332" s="2" t="str">
        <f t="shared" si="1948"/>
        <v/>
      </c>
      <c r="AI7332" s="2" t="str">
        <f t="shared" si="1949"/>
        <v/>
      </c>
      <c r="AK7332" s="2" t="str">
        <f t="shared" si="1950"/>
        <v/>
      </c>
      <c r="AL7332" s="2" t="str">
        <f t="shared" si="1951"/>
        <v/>
      </c>
      <c r="AM7332" s="2" t="str">
        <f t="shared" si="1952"/>
        <v/>
      </c>
      <c r="AN7332" s="2" t="str">
        <f t="shared" si="1953"/>
        <v/>
      </c>
      <c r="AO7332" s="2" t="str">
        <f t="shared" si="1954"/>
        <v/>
      </c>
    </row>
    <row r="7333" spans="1:41" x14ac:dyDescent="0.3">
      <c r="A7333" s="111">
        <v>44883.252951388888</v>
      </c>
      <c r="B7333" s="78" t="s">
        <v>7730</v>
      </c>
      <c r="C7333" s="78" t="s">
        <v>886</v>
      </c>
      <c r="D7333" s="78" t="s">
        <v>1290</v>
      </c>
      <c r="F7333" s="78" t="s">
        <v>809</v>
      </c>
      <c r="G7333" s="78" t="s">
        <v>100</v>
      </c>
      <c r="H7333" s="112" t="s">
        <v>318</v>
      </c>
      <c r="I7333" s="112">
        <v>3</v>
      </c>
      <c r="J7333" s="113">
        <v>44883.252430555556</v>
      </c>
      <c r="K7333" s="113">
        <v>44883.252951388888</v>
      </c>
      <c r="M7333" s="113">
        <v>44883.253530092596</v>
      </c>
      <c r="N7333" s="113">
        <v>44883.25408564815</v>
      </c>
      <c r="O7333" s="78" t="s">
        <v>1187</v>
      </c>
      <c r="P7333" s="78" t="str">
        <f t="shared" si="1938"/>
        <v>CIC</v>
      </c>
      <c r="Q7333" s="113">
        <v>44883.260555555556</v>
      </c>
      <c r="R7333" s="78" t="s">
        <v>1267</v>
      </c>
      <c r="S7333" s="78" t="str">
        <f t="shared" si="1939"/>
        <v>PLOEG</v>
      </c>
      <c r="T7333" s="113">
        <v>44883.278819444444</v>
      </c>
      <c r="U7333" s="78" t="s">
        <v>1267</v>
      </c>
      <c r="V7333" s="78" t="str">
        <f t="shared" si="1940"/>
        <v>PLOEG</v>
      </c>
      <c r="W7333" s="113">
        <v>44883.29215277778</v>
      </c>
      <c r="X7333" s="113">
        <f t="shared" si="1941"/>
        <v>5.7870370801538229E-4</v>
      </c>
      <c r="Y7333" s="113">
        <f t="shared" si="1942"/>
        <v>2.5289351848186925E-2</v>
      </c>
      <c r="Z7333" s="113">
        <f t="shared" si="1943"/>
        <v>1.3333333336049691E-2</v>
      </c>
      <c r="AB7333" s="2">
        <f t="shared" si="1944"/>
        <v>2185</v>
      </c>
      <c r="AC7333" s="2">
        <f t="shared" si="1944"/>
        <v>1152</v>
      </c>
      <c r="AE7333" s="2" t="str">
        <f t="shared" si="1945"/>
        <v/>
      </c>
      <c r="AF7333" s="2" t="str">
        <f t="shared" si="1946"/>
        <v/>
      </c>
      <c r="AG7333" s="2" t="str">
        <f t="shared" si="1947"/>
        <v/>
      </c>
      <c r="AH7333" s="2">
        <f t="shared" si="1948"/>
        <v>2185</v>
      </c>
      <c r="AI7333" s="2" t="str">
        <f t="shared" si="1949"/>
        <v/>
      </c>
      <c r="AK7333" s="2" t="str">
        <f t="shared" si="1950"/>
        <v/>
      </c>
      <c r="AL7333" s="2" t="str">
        <f t="shared" si="1951"/>
        <v/>
      </c>
      <c r="AM7333" s="2" t="str">
        <f t="shared" si="1952"/>
        <v/>
      </c>
      <c r="AN7333" s="2">
        <f t="shared" si="1953"/>
        <v>1152</v>
      </c>
      <c r="AO7333" s="2" t="str">
        <f t="shared" si="1954"/>
        <v/>
      </c>
    </row>
    <row r="7334" spans="1:41" x14ac:dyDescent="0.3">
      <c r="A7334" s="111">
        <v>44883.281574074077</v>
      </c>
      <c r="B7334" s="78" t="s">
        <v>7731</v>
      </c>
      <c r="C7334" s="78" t="s">
        <v>4692</v>
      </c>
      <c r="D7334" s="78" t="s">
        <v>1946</v>
      </c>
      <c r="E7334" s="78">
        <v>3</v>
      </c>
      <c r="F7334" s="78" t="s">
        <v>809</v>
      </c>
      <c r="G7334" s="78" t="s">
        <v>106</v>
      </c>
      <c r="H7334" s="112" t="s">
        <v>212</v>
      </c>
      <c r="I7334" s="112">
        <v>4</v>
      </c>
      <c r="J7334" s="113">
        <v>44883.281435185185</v>
      </c>
      <c r="K7334" s="113">
        <v>44883.281574074077</v>
      </c>
      <c r="M7334" s="113">
        <v>44883.28162037037</v>
      </c>
      <c r="N7334" s="113">
        <v>44883.281793981485</v>
      </c>
      <c r="O7334" s="78" t="s">
        <v>1187</v>
      </c>
      <c r="P7334" s="78" t="str">
        <f t="shared" si="1938"/>
        <v>CIC</v>
      </c>
      <c r="Q7334" s="113">
        <v>44883.292037037034</v>
      </c>
      <c r="R7334" s="78" t="s">
        <v>7732</v>
      </c>
      <c r="S7334" s="78" t="str">
        <f t="shared" si="1939"/>
        <v>PLOEG</v>
      </c>
      <c r="T7334" s="113">
        <v>44883.292083333334</v>
      </c>
      <c r="U7334" s="78" t="s">
        <v>7732</v>
      </c>
      <c r="V7334" s="78" t="str">
        <f t="shared" si="1940"/>
        <v>PLOEG</v>
      </c>
      <c r="W7334" s="113">
        <v>44883.726458333331</v>
      </c>
      <c r="X7334" s="113" t="str">
        <f t="shared" si="1941"/>
        <v/>
      </c>
      <c r="Y7334" s="113">
        <f t="shared" si="1942"/>
        <v>1.0462962964083999E-2</v>
      </c>
      <c r="Z7334" s="113">
        <f t="shared" si="1943"/>
        <v>0.43437499999708962</v>
      </c>
      <c r="AB7334" s="2">
        <f t="shared" si="1944"/>
        <v>904</v>
      </c>
      <c r="AC7334" s="2">
        <f t="shared" si="1944"/>
        <v>37530</v>
      </c>
      <c r="AE7334" s="2" t="str">
        <f t="shared" si="1945"/>
        <v/>
      </c>
      <c r="AF7334" s="2" t="str">
        <f t="shared" si="1946"/>
        <v/>
      </c>
      <c r="AG7334" s="2" t="str">
        <f t="shared" si="1947"/>
        <v/>
      </c>
      <c r="AH7334" s="2" t="str">
        <f t="shared" si="1948"/>
        <v/>
      </c>
      <c r="AI7334" s="2">
        <f t="shared" si="1949"/>
        <v>904</v>
      </c>
      <c r="AK7334" s="2" t="str">
        <f t="shared" si="1950"/>
        <v/>
      </c>
      <c r="AL7334" s="2" t="str">
        <f t="shared" si="1951"/>
        <v/>
      </c>
      <c r="AM7334" s="2" t="str">
        <f t="shared" si="1952"/>
        <v/>
      </c>
      <c r="AN7334" s="2" t="str">
        <f t="shared" si="1953"/>
        <v/>
      </c>
      <c r="AO7334" s="2">
        <f t="shared" si="1954"/>
        <v>37530</v>
      </c>
    </row>
    <row r="7335" spans="1:41" x14ac:dyDescent="0.3">
      <c r="A7335" s="111">
        <v>44883.312210648146</v>
      </c>
      <c r="B7335" s="78" t="s">
        <v>7733</v>
      </c>
      <c r="C7335" s="78" t="s">
        <v>886</v>
      </c>
      <c r="D7335" s="78" t="s">
        <v>1199</v>
      </c>
      <c r="E7335" s="78" t="s">
        <v>5063</v>
      </c>
      <c r="F7335" s="78" t="s">
        <v>809</v>
      </c>
      <c r="G7335" s="78" t="s">
        <v>108</v>
      </c>
      <c r="H7335" s="112" t="s">
        <v>238</v>
      </c>
      <c r="I7335" s="112">
        <v>2</v>
      </c>
      <c r="J7335" s="113">
        <v>44883.311759259261</v>
      </c>
      <c r="K7335" s="113">
        <v>44883.312210648146</v>
      </c>
      <c r="M7335" s="113">
        <v>44883.312372685185</v>
      </c>
      <c r="P7335" s="78" t="str">
        <f t="shared" si="1938"/>
        <v/>
      </c>
      <c r="S7335" s="78" t="str">
        <f t="shared" si="1939"/>
        <v/>
      </c>
      <c r="V7335" s="78" t="str">
        <f t="shared" si="1940"/>
        <v/>
      </c>
      <c r="W7335" s="113">
        <v>44883.312916666669</v>
      </c>
      <c r="X7335" s="113">
        <f t="shared" si="1941"/>
        <v>1.6203703853534535E-4</v>
      </c>
      <c r="Y7335" s="113" t="str">
        <f t="shared" si="1942"/>
        <v/>
      </c>
      <c r="Z7335" s="113" t="str">
        <f t="shared" si="1943"/>
        <v/>
      </c>
      <c r="AB7335" s="2" t="str">
        <f t="shared" si="1944"/>
        <v/>
      </c>
      <c r="AC7335" s="2" t="str">
        <f t="shared" si="1944"/>
        <v/>
      </c>
      <c r="AE7335" s="2" t="str">
        <f t="shared" si="1945"/>
        <v/>
      </c>
      <c r="AF7335" s="2" t="str">
        <f t="shared" si="1946"/>
        <v/>
      </c>
      <c r="AG7335" s="2" t="str">
        <f t="shared" si="1947"/>
        <v/>
      </c>
      <c r="AH7335" s="2" t="str">
        <f t="shared" si="1948"/>
        <v/>
      </c>
      <c r="AI7335" s="2" t="str">
        <f t="shared" si="1949"/>
        <v/>
      </c>
      <c r="AK7335" s="2" t="str">
        <f t="shared" si="1950"/>
        <v/>
      </c>
      <c r="AL7335" s="2" t="str">
        <f t="shared" si="1951"/>
        <v/>
      </c>
      <c r="AM7335" s="2" t="str">
        <f t="shared" si="1952"/>
        <v/>
      </c>
      <c r="AN7335" s="2" t="str">
        <f t="shared" si="1953"/>
        <v/>
      </c>
      <c r="AO7335" s="2" t="str">
        <f t="shared" si="1954"/>
        <v/>
      </c>
    </row>
    <row r="7336" spans="1:41" x14ac:dyDescent="0.3">
      <c r="A7336" s="111">
        <v>44883.361388888887</v>
      </c>
      <c r="B7336" s="78" t="s">
        <v>7734</v>
      </c>
      <c r="C7336" s="78" t="s">
        <v>850</v>
      </c>
      <c r="D7336" s="78" t="s">
        <v>3687</v>
      </c>
      <c r="E7336" s="78">
        <v>7</v>
      </c>
      <c r="F7336" s="78" t="s">
        <v>809</v>
      </c>
      <c r="G7336" s="78" t="s">
        <v>100</v>
      </c>
      <c r="H7336" s="112" t="s">
        <v>208</v>
      </c>
      <c r="I7336" s="112">
        <v>3</v>
      </c>
      <c r="J7336" s="113">
        <v>44883.361388888887</v>
      </c>
      <c r="K7336" s="113">
        <v>44883.361388888887</v>
      </c>
      <c r="M7336" s="113">
        <v>44883.376296296294</v>
      </c>
      <c r="N7336" s="113">
        <v>44883.376331018517</v>
      </c>
      <c r="O7336" s="78" t="s">
        <v>1187</v>
      </c>
      <c r="P7336" s="78" t="str">
        <f t="shared" si="1938"/>
        <v>CIC</v>
      </c>
      <c r="S7336" s="78" t="str">
        <f t="shared" si="1939"/>
        <v/>
      </c>
      <c r="T7336" s="113">
        <v>44883.402962962966</v>
      </c>
      <c r="U7336" s="78" t="s">
        <v>1344</v>
      </c>
      <c r="V7336" s="78" t="str">
        <f t="shared" si="1940"/>
        <v>PLOEG</v>
      </c>
      <c r="W7336" s="113">
        <v>44883.409699074073</v>
      </c>
      <c r="X7336" s="113">
        <f t="shared" si="1941"/>
        <v>1.4907407407008577E-2</v>
      </c>
      <c r="Y7336" s="113">
        <f t="shared" si="1942"/>
        <v>2.6666666672099382E-2</v>
      </c>
      <c r="Z7336" s="113">
        <f t="shared" si="1943"/>
        <v>6.7361111068748869E-3</v>
      </c>
      <c r="AB7336" s="2">
        <f t="shared" si="1944"/>
        <v>2304</v>
      </c>
      <c r="AC7336" s="2">
        <f t="shared" si="1944"/>
        <v>582</v>
      </c>
      <c r="AE7336" s="2" t="str">
        <f t="shared" si="1945"/>
        <v/>
      </c>
      <c r="AF7336" s="2" t="str">
        <f t="shared" si="1946"/>
        <v/>
      </c>
      <c r="AG7336" s="2" t="str">
        <f t="shared" si="1947"/>
        <v/>
      </c>
      <c r="AH7336" s="2">
        <f t="shared" si="1948"/>
        <v>2304</v>
      </c>
      <c r="AI7336" s="2" t="str">
        <f t="shared" si="1949"/>
        <v/>
      </c>
      <c r="AK7336" s="2" t="str">
        <f t="shared" si="1950"/>
        <v/>
      </c>
      <c r="AL7336" s="2" t="str">
        <f t="shared" si="1951"/>
        <v/>
      </c>
      <c r="AM7336" s="2" t="str">
        <f t="shared" si="1952"/>
        <v/>
      </c>
      <c r="AN7336" s="2">
        <f t="shared" si="1953"/>
        <v>582</v>
      </c>
      <c r="AO7336" s="2" t="str">
        <f t="shared" si="1954"/>
        <v/>
      </c>
    </row>
    <row r="7337" spans="1:41" x14ac:dyDescent="0.3">
      <c r="A7337" s="111">
        <v>44883.362627314818</v>
      </c>
      <c r="B7337" s="78" t="s">
        <v>7735</v>
      </c>
      <c r="C7337" s="78" t="s">
        <v>886</v>
      </c>
      <c r="D7337" s="78" t="s">
        <v>1211</v>
      </c>
      <c r="E7337" s="78">
        <v>32</v>
      </c>
      <c r="F7337" s="78" t="s">
        <v>808</v>
      </c>
      <c r="G7337" s="78" t="s">
        <v>94</v>
      </c>
      <c r="H7337" s="112" t="s">
        <v>280</v>
      </c>
      <c r="I7337" s="112">
        <v>3</v>
      </c>
      <c r="J7337" s="113">
        <v>44883.362453703703</v>
      </c>
      <c r="K7337" s="113">
        <v>44883.362627314818</v>
      </c>
      <c r="M7337" s="113">
        <v>44883.362708333334</v>
      </c>
      <c r="N7337" s="113">
        <v>44883.362743055557</v>
      </c>
      <c r="O7337" s="78" t="s">
        <v>1187</v>
      </c>
      <c r="P7337" s="78" t="str">
        <f t="shared" si="1938"/>
        <v>CIC</v>
      </c>
      <c r="S7337" s="78" t="str">
        <f t="shared" si="1939"/>
        <v/>
      </c>
      <c r="V7337" s="78" t="str">
        <f t="shared" si="1940"/>
        <v/>
      </c>
      <c r="W7337" s="113">
        <v>44883.534641203703</v>
      </c>
      <c r="X7337" s="113">
        <f t="shared" si="1941"/>
        <v>8.1018515629693866E-5</v>
      </c>
      <c r="Y7337" s="113" t="str">
        <f t="shared" si="1942"/>
        <v/>
      </c>
      <c r="Z7337" s="113" t="str">
        <f t="shared" si="1943"/>
        <v/>
      </c>
      <c r="AB7337" s="2" t="str">
        <f t="shared" si="1944"/>
        <v/>
      </c>
      <c r="AC7337" s="2" t="str">
        <f t="shared" si="1944"/>
        <v/>
      </c>
      <c r="AE7337" s="2" t="str">
        <f t="shared" si="1945"/>
        <v/>
      </c>
      <c r="AF7337" s="2" t="str">
        <f t="shared" si="1946"/>
        <v/>
      </c>
      <c r="AG7337" s="2" t="str">
        <f t="shared" si="1947"/>
        <v/>
      </c>
      <c r="AH7337" s="2" t="str">
        <f t="shared" si="1948"/>
        <v/>
      </c>
      <c r="AI7337" s="2" t="str">
        <f t="shared" si="1949"/>
        <v/>
      </c>
      <c r="AK7337" s="2" t="str">
        <f t="shared" si="1950"/>
        <v/>
      </c>
      <c r="AL7337" s="2" t="str">
        <f t="shared" si="1951"/>
        <v/>
      </c>
      <c r="AM7337" s="2" t="str">
        <f t="shared" si="1952"/>
        <v/>
      </c>
      <c r="AN7337" s="2" t="str">
        <f t="shared" si="1953"/>
        <v/>
      </c>
      <c r="AO7337" s="2" t="str">
        <f t="shared" si="1954"/>
        <v/>
      </c>
    </row>
    <row r="7338" spans="1:41" x14ac:dyDescent="0.3">
      <c r="A7338" s="111">
        <v>44883.376875000002</v>
      </c>
      <c r="B7338" s="78" t="s">
        <v>7736</v>
      </c>
      <c r="C7338" s="78" t="s">
        <v>850</v>
      </c>
      <c r="D7338" s="78" t="s">
        <v>1211</v>
      </c>
      <c r="E7338" s="78">
        <v>32</v>
      </c>
      <c r="F7338" s="78" t="s">
        <v>808</v>
      </c>
      <c r="G7338" s="78" t="s">
        <v>106</v>
      </c>
      <c r="H7338" s="112" t="s">
        <v>306</v>
      </c>
      <c r="I7338" s="112">
        <v>2</v>
      </c>
      <c r="J7338" s="113">
        <v>44883.376585648148</v>
      </c>
      <c r="K7338" s="113">
        <v>44883.376875000002</v>
      </c>
      <c r="L7338" s="113">
        <v>44883.525636574072</v>
      </c>
      <c r="M7338" s="113">
        <v>44883.685902777775</v>
      </c>
      <c r="P7338" s="78" t="str">
        <f t="shared" si="1938"/>
        <v/>
      </c>
      <c r="S7338" s="78" t="str">
        <f t="shared" si="1939"/>
        <v/>
      </c>
      <c r="V7338" s="78" t="str">
        <f t="shared" si="1940"/>
        <v/>
      </c>
      <c r="W7338" s="113">
        <v>44883.795254629629</v>
      </c>
      <c r="X7338" s="113">
        <f t="shared" si="1941"/>
        <v>0.14876157406979473</v>
      </c>
      <c r="Y7338" s="113" t="str">
        <f t="shared" si="1942"/>
        <v/>
      </c>
      <c r="Z7338" s="113" t="str">
        <f t="shared" si="1943"/>
        <v/>
      </c>
      <c r="AB7338" s="2" t="str">
        <f t="shared" si="1944"/>
        <v/>
      </c>
      <c r="AC7338" s="2" t="str">
        <f t="shared" si="1944"/>
        <v/>
      </c>
      <c r="AE7338" s="2" t="str">
        <f t="shared" si="1945"/>
        <v/>
      </c>
      <c r="AF7338" s="2" t="str">
        <f t="shared" si="1946"/>
        <v/>
      </c>
      <c r="AG7338" s="2" t="str">
        <f t="shared" si="1947"/>
        <v/>
      </c>
      <c r="AH7338" s="2" t="str">
        <f t="shared" si="1948"/>
        <v/>
      </c>
      <c r="AI7338" s="2" t="str">
        <f t="shared" si="1949"/>
        <v/>
      </c>
      <c r="AK7338" s="2" t="str">
        <f t="shared" si="1950"/>
        <v/>
      </c>
      <c r="AL7338" s="2" t="str">
        <f t="shared" si="1951"/>
        <v/>
      </c>
      <c r="AM7338" s="2" t="str">
        <f t="shared" si="1952"/>
        <v/>
      </c>
      <c r="AN7338" s="2" t="str">
        <f t="shared" si="1953"/>
        <v/>
      </c>
      <c r="AO7338" s="2" t="str">
        <f t="shared" si="1954"/>
        <v/>
      </c>
    </row>
    <row r="7339" spans="1:41" x14ac:dyDescent="0.3">
      <c r="A7339" s="111">
        <v>44883.524027777778</v>
      </c>
      <c r="B7339" s="78" t="s">
        <v>7737</v>
      </c>
      <c r="C7339" s="78" t="s">
        <v>951</v>
      </c>
      <c r="D7339" s="78" t="s">
        <v>1211</v>
      </c>
      <c r="F7339" s="78" t="s">
        <v>808</v>
      </c>
      <c r="G7339" s="78" t="s">
        <v>124</v>
      </c>
      <c r="H7339" s="112" t="s">
        <v>392</v>
      </c>
      <c r="I7339" s="112">
        <v>2</v>
      </c>
      <c r="J7339" s="113">
        <v>44883.523553240739</v>
      </c>
      <c r="K7339" s="113">
        <v>44883.524027777778</v>
      </c>
      <c r="M7339" s="113">
        <v>44883.52553240741</v>
      </c>
      <c r="N7339" s="113">
        <v>44883.525682870371</v>
      </c>
      <c r="O7339" s="78" t="s">
        <v>1185</v>
      </c>
      <c r="P7339" s="78" t="str">
        <f t="shared" si="1938"/>
        <v>CIC</v>
      </c>
      <c r="S7339" s="78" t="str">
        <f t="shared" si="1939"/>
        <v/>
      </c>
      <c r="V7339" s="78" t="str">
        <f t="shared" si="1940"/>
        <v/>
      </c>
      <c r="W7339" s="113">
        <v>44883.685960648145</v>
      </c>
      <c r="X7339" s="113">
        <f t="shared" si="1941"/>
        <v>1.5046296321088448E-3</v>
      </c>
      <c r="Y7339" s="113" t="str">
        <f t="shared" si="1942"/>
        <v/>
      </c>
      <c r="Z7339" s="113" t="str">
        <f t="shared" si="1943"/>
        <v/>
      </c>
      <c r="AB7339" s="2" t="str">
        <f t="shared" si="1944"/>
        <v/>
      </c>
      <c r="AC7339" s="2" t="str">
        <f t="shared" si="1944"/>
        <v/>
      </c>
      <c r="AE7339" s="2" t="str">
        <f t="shared" si="1945"/>
        <v/>
      </c>
      <c r="AF7339" s="2" t="str">
        <f t="shared" si="1946"/>
        <v/>
      </c>
      <c r="AG7339" s="2" t="str">
        <f t="shared" si="1947"/>
        <v/>
      </c>
      <c r="AH7339" s="2" t="str">
        <f t="shared" si="1948"/>
        <v/>
      </c>
      <c r="AI7339" s="2" t="str">
        <f t="shared" si="1949"/>
        <v/>
      </c>
      <c r="AK7339" s="2" t="str">
        <f t="shared" si="1950"/>
        <v/>
      </c>
      <c r="AL7339" s="2" t="str">
        <f t="shared" si="1951"/>
        <v/>
      </c>
      <c r="AM7339" s="2" t="str">
        <f t="shared" si="1952"/>
        <v/>
      </c>
      <c r="AN7339" s="2" t="str">
        <f t="shared" si="1953"/>
        <v/>
      </c>
      <c r="AO7339" s="2" t="str">
        <f t="shared" si="1954"/>
        <v/>
      </c>
    </row>
    <row r="7340" spans="1:41" x14ac:dyDescent="0.3">
      <c r="A7340" s="111">
        <v>44883.524027777778</v>
      </c>
      <c r="B7340" s="78" t="s">
        <v>7737</v>
      </c>
      <c r="C7340" s="78" t="s">
        <v>850</v>
      </c>
      <c r="D7340" s="78" t="s">
        <v>1211</v>
      </c>
      <c r="F7340" s="78" t="s">
        <v>808</v>
      </c>
      <c r="G7340" s="78" t="s">
        <v>124</v>
      </c>
      <c r="H7340" s="112" t="s">
        <v>392</v>
      </c>
      <c r="I7340" s="112">
        <v>2</v>
      </c>
      <c r="J7340" s="113">
        <v>44883.523553240739</v>
      </c>
      <c r="K7340" s="113">
        <v>44883.524027777778</v>
      </c>
      <c r="M7340" s="113">
        <v>44883.525636574072</v>
      </c>
      <c r="N7340" s="113">
        <v>44883.525717592594</v>
      </c>
      <c r="O7340" s="78" t="s">
        <v>1185</v>
      </c>
      <c r="P7340" s="78" t="str">
        <f t="shared" si="1938"/>
        <v>CIC</v>
      </c>
      <c r="S7340" s="78" t="str">
        <f t="shared" si="1939"/>
        <v/>
      </c>
      <c r="T7340" s="113">
        <v>44883.537870370368</v>
      </c>
      <c r="U7340" s="78" t="s">
        <v>1286</v>
      </c>
      <c r="V7340" s="78" t="str">
        <f t="shared" si="1940"/>
        <v>PLOEG</v>
      </c>
      <c r="W7340" s="113">
        <v>44883.685902777775</v>
      </c>
      <c r="X7340" s="113">
        <f t="shared" si="1941"/>
        <v>1.6087962940218858E-3</v>
      </c>
      <c r="Y7340" s="113">
        <f t="shared" si="1942"/>
        <v>1.2233796296641231E-2</v>
      </c>
      <c r="Z7340" s="113">
        <f t="shared" si="1943"/>
        <v>0.14803240740729962</v>
      </c>
      <c r="AB7340" s="2">
        <f t="shared" si="1944"/>
        <v>1057</v>
      </c>
      <c r="AC7340" s="2">
        <f t="shared" si="1944"/>
        <v>12790</v>
      </c>
      <c r="AE7340" s="2" t="str">
        <f t="shared" si="1945"/>
        <v/>
      </c>
      <c r="AF7340" s="2" t="str">
        <f t="shared" si="1946"/>
        <v/>
      </c>
      <c r="AG7340" s="2">
        <f t="shared" si="1947"/>
        <v>1057</v>
      </c>
      <c r="AH7340" s="2" t="str">
        <f t="shared" si="1948"/>
        <v/>
      </c>
      <c r="AI7340" s="2" t="str">
        <f t="shared" si="1949"/>
        <v/>
      </c>
      <c r="AK7340" s="2" t="str">
        <f t="shared" si="1950"/>
        <v/>
      </c>
      <c r="AL7340" s="2" t="str">
        <f t="shared" si="1951"/>
        <v/>
      </c>
      <c r="AM7340" s="2">
        <f t="shared" si="1952"/>
        <v>12790</v>
      </c>
      <c r="AN7340" s="2" t="str">
        <f t="shared" si="1953"/>
        <v/>
      </c>
      <c r="AO7340" s="2" t="str">
        <f t="shared" si="1954"/>
        <v/>
      </c>
    </row>
    <row r="7341" spans="1:41" x14ac:dyDescent="0.3">
      <c r="A7341" s="111">
        <v>44883.762418981481</v>
      </c>
      <c r="B7341" s="78" t="s">
        <v>7738</v>
      </c>
      <c r="C7341" s="78" t="s">
        <v>835</v>
      </c>
      <c r="D7341" s="78" t="s">
        <v>1335</v>
      </c>
      <c r="E7341" s="78">
        <v>23</v>
      </c>
      <c r="F7341" s="78" t="s">
        <v>809</v>
      </c>
      <c r="G7341" s="78" t="s">
        <v>92</v>
      </c>
      <c r="H7341" s="112" t="s">
        <v>204</v>
      </c>
      <c r="I7341" s="112">
        <v>2</v>
      </c>
      <c r="J7341" s="113">
        <v>44883.762199074074</v>
      </c>
      <c r="K7341" s="113">
        <v>44883.762418981481</v>
      </c>
      <c r="M7341" s="113">
        <v>44883.763252314813</v>
      </c>
      <c r="N7341" s="113">
        <v>44883.763275462959</v>
      </c>
      <c r="O7341" s="78" t="s">
        <v>1185</v>
      </c>
      <c r="P7341" s="78" t="str">
        <f t="shared" si="1938"/>
        <v>CIC</v>
      </c>
      <c r="S7341" s="78" t="str">
        <f t="shared" si="1939"/>
        <v/>
      </c>
      <c r="T7341" s="113">
        <v>44883.769548611112</v>
      </c>
      <c r="U7341" s="78" t="s">
        <v>1187</v>
      </c>
      <c r="V7341" s="78" t="str">
        <f t="shared" si="1940"/>
        <v>CIC</v>
      </c>
      <c r="W7341" s="113">
        <v>44883.778402777774</v>
      </c>
      <c r="X7341" s="113">
        <f t="shared" si="1941"/>
        <v>8.3333333168411627E-4</v>
      </c>
      <c r="Y7341" s="113">
        <f t="shared" si="1942"/>
        <v>6.2962962983874604E-3</v>
      </c>
      <c r="Z7341" s="113">
        <f t="shared" si="1943"/>
        <v>8.8541666627861559E-3</v>
      </c>
      <c r="AB7341" s="2">
        <f t="shared" si="1944"/>
        <v>544</v>
      </c>
      <c r="AC7341" s="2">
        <f t="shared" si="1944"/>
        <v>765</v>
      </c>
      <c r="AE7341" s="2" t="str">
        <f t="shared" si="1945"/>
        <v/>
      </c>
      <c r="AF7341" s="2" t="str">
        <f t="shared" si="1946"/>
        <v/>
      </c>
      <c r="AG7341" s="2">
        <f t="shared" si="1947"/>
        <v>544</v>
      </c>
      <c r="AH7341" s="2" t="str">
        <f t="shared" si="1948"/>
        <v/>
      </c>
      <c r="AI7341" s="2" t="str">
        <f t="shared" si="1949"/>
        <v/>
      </c>
      <c r="AK7341" s="2" t="str">
        <f t="shared" si="1950"/>
        <v/>
      </c>
      <c r="AL7341" s="2" t="str">
        <f t="shared" si="1951"/>
        <v/>
      </c>
      <c r="AM7341" s="2">
        <f t="shared" si="1952"/>
        <v>765</v>
      </c>
      <c r="AN7341" s="2" t="str">
        <f t="shared" si="1953"/>
        <v/>
      </c>
      <c r="AO7341" s="2" t="str">
        <f t="shared" si="1954"/>
        <v/>
      </c>
    </row>
    <row r="7342" spans="1:41" x14ac:dyDescent="0.3">
      <c r="A7342" s="111">
        <v>44883.763344907406</v>
      </c>
      <c r="B7342" s="78" t="s">
        <v>7739</v>
      </c>
      <c r="C7342" s="78" t="s">
        <v>835</v>
      </c>
      <c r="D7342" s="78" t="s">
        <v>1294</v>
      </c>
      <c r="E7342" s="78">
        <v>126</v>
      </c>
      <c r="F7342" s="78" t="s">
        <v>808</v>
      </c>
      <c r="G7342" s="78" t="s">
        <v>102</v>
      </c>
      <c r="H7342" s="112" t="s">
        <v>206</v>
      </c>
      <c r="I7342" s="112">
        <v>3</v>
      </c>
      <c r="J7342" s="113">
        <v>44883.762627314813</v>
      </c>
      <c r="K7342" s="113">
        <v>44883.763344907406</v>
      </c>
      <c r="M7342" s="113">
        <v>44883.779004629629</v>
      </c>
      <c r="P7342" s="78" t="str">
        <f t="shared" si="1938"/>
        <v/>
      </c>
      <c r="Q7342" s="113">
        <v>44883.779039351852</v>
      </c>
      <c r="R7342" s="78" t="s">
        <v>1187</v>
      </c>
      <c r="S7342" s="78" t="str">
        <f t="shared" si="1939"/>
        <v>CIC</v>
      </c>
      <c r="T7342" s="113">
        <v>44883.798587962963</v>
      </c>
      <c r="U7342" s="78" t="s">
        <v>1216</v>
      </c>
      <c r="V7342" s="78" t="str">
        <f t="shared" si="1940"/>
        <v>PLOEG</v>
      </c>
      <c r="W7342" s="113">
        <v>44883.817152777781</v>
      </c>
      <c r="X7342" s="113">
        <f t="shared" si="1941"/>
        <v>1.5659722223063E-2</v>
      </c>
      <c r="Y7342" s="113">
        <f t="shared" si="1942"/>
        <v>1.9583333334594499E-2</v>
      </c>
      <c r="Z7342" s="113">
        <f t="shared" si="1943"/>
        <v>1.8564814818091691E-2</v>
      </c>
      <c r="AB7342" s="2">
        <f t="shared" si="1944"/>
        <v>1692</v>
      </c>
      <c r="AC7342" s="2">
        <f t="shared" si="1944"/>
        <v>1604</v>
      </c>
      <c r="AE7342" s="2" t="str">
        <f t="shared" si="1945"/>
        <v/>
      </c>
      <c r="AF7342" s="2" t="str">
        <f t="shared" si="1946"/>
        <v/>
      </c>
      <c r="AG7342" s="2" t="str">
        <f t="shared" si="1947"/>
        <v/>
      </c>
      <c r="AH7342" s="2">
        <f t="shared" si="1948"/>
        <v>1692</v>
      </c>
      <c r="AI7342" s="2" t="str">
        <f t="shared" si="1949"/>
        <v/>
      </c>
      <c r="AK7342" s="2" t="str">
        <f t="shared" si="1950"/>
        <v/>
      </c>
      <c r="AL7342" s="2" t="str">
        <f t="shared" si="1951"/>
        <v/>
      </c>
      <c r="AM7342" s="2" t="str">
        <f t="shared" si="1952"/>
        <v/>
      </c>
      <c r="AN7342" s="2">
        <f t="shared" si="1953"/>
        <v>1604</v>
      </c>
      <c r="AO7342" s="2" t="str">
        <f t="shared" si="1954"/>
        <v/>
      </c>
    </row>
    <row r="7343" spans="1:41" x14ac:dyDescent="0.3">
      <c r="A7343" s="111">
        <v>44883.805231481485</v>
      </c>
      <c r="B7343" s="78" t="s">
        <v>7740</v>
      </c>
      <c r="C7343" s="78" t="s">
        <v>846</v>
      </c>
      <c r="D7343" s="78" t="s">
        <v>1316</v>
      </c>
      <c r="F7343" s="78" t="s">
        <v>808</v>
      </c>
      <c r="G7343" s="78" t="s">
        <v>86</v>
      </c>
      <c r="H7343" s="112" t="s">
        <v>210</v>
      </c>
      <c r="I7343" s="112">
        <v>3</v>
      </c>
      <c r="J7343" s="113">
        <v>44883.804606481484</v>
      </c>
      <c r="K7343" s="113">
        <v>44883.805231481485</v>
      </c>
      <c r="M7343" s="113">
        <v>44883.80572916667</v>
      </c>
      <c r="N7343" s="113">
        <v>44883.805763888886</v>
      </c>
      <c r="O7343" s="78" t="s">
        <v>1187</v>
      </c>
      <c r="P7343" s="78" t="str">
        <f t="shared" si="1938"/>
        <v>CIC</v>
      </c>
      <c r="S7343" s="78" t="str">
        <f t="shared" si="1939"/>
        <v/>
      </c>
      <c r="T7343" s="113">
        <v>44883.816412037035</v>
      </c>
      <c r="U7343" s="78" t="s">
        <v>1203</v>
      </c>
      <c r="V7343" s="78" t="str">
        <f t="shared" si="1940"/>
        <v>PLOEG</v>
      </c>
      <c r="W7343" s="113">
        <v>44883.83730324074</v>
      </c>
      <c r="X7343" s="113">
        <f t="shared" si="1941"/>
        <v>4.9768518510973081E-4</v>
      </c>
      <c r="Y7343" s="113">
        <f t="shared" si="1942"/>
        <v>1.0682870364689734E-2</v>
      </c>
      <c r="Z7343" s="113">
        <f t="shared" si="1943"/>
        <v>2.0891203705104999E-2</v>
      </c>
      <c r="AB7343" s="2">
        <f t="shared" si="1944"/>
        <v>923</v>
      </c>
      <c r="AC7343" s="2">
        <f t="shared" si="1944"/>
        <v>1805</v>
      </c>
      <c r="AE7343" s="2" t="str">
        <f t="shared" si="1945"/>
        <v/>
      </c>
      <c r="AF7343" s="2" t="str">
        <f t="shared" si="1946"/>
        <v/>
      </c>
      <c r="AG7343" s="2" t="str">
        <f t="shared" si="1947"/>
        <v/>
      </c>
      <c r="AH7343" s="2">
        <f t="shared" si="1948"/>
        <v>923</v>
      </c>
      <c r="AI7343" s="2" t="str">
        <f t="shared" si="1949"/>
        <v/>
      </c>
      <c r="AK7343" s="2" t="str">
        <f t="shared" si="1950"/>
        <v/>
      </c>
      <c r="AL7343" s="2" t="str">
        <f t="shared" si="1951"/>
        <v/>
      </c>
      <c r="AM7343" s="2" t="str">
        <f t="shared" si="1952"/>
        <v/>
      </c>
      <c r="AN7343" s="2">
        <f t="shared" si="1953"/>
        <v>1805</v>
      </c>
      <c r="AO7343" s="2" t="str">
        <f t="shared" si="1954"/>
        <v/>
      </c>
    </row>
    <row r="7344" spans="1:41" x14ac:dyDescent="0.3">
      <c r="A7344" s="111">
        <v>44883.830439814818</v>
      </c>
      <c r="B7344" s="78" t="s">
        <v>7741</v>
      </c>
      <c r="C7344" s="78" t="s">
        <v>835</v>
      </c>
      <c r="D7344" s="78" t="s">
        <v>3117</v>
      </c>
      <c r="F7344" s="78" t="s">
        <v>807</v>
      </c>
      <c r="G7344" s="78" t="s">
        <v>92</v>
      </c>
      <c r="H7344" s="112" t="s">
        <v>204</v>
      </c>
      <c r="I7344" s="112">
        <v>2</v>
      </c>
      <c r="J7344" s="113">
        <v>44883.82953703704</v>
      </c>
      <c r="K7344" s="113">
        <v>44883.830439814818</v>
      </c>
      <c r="M7344" s="113">
        <v>44883.83216435185</v>
      </c>
      <c r="P7344" s="78" t="str">
        <f t="shared" si="1938"/>
        <v/>
      </c>
      <c r="Q7344" s="113">
        <v>44883.838425925926</v>
      </c>
      <c r="R7344" s="78" t="s">
        <v>1200</v>
      </c>
      <c r="S7344" s="78" t="str">
        <f t="shared" si="1939"/>
        <v>PLOEG</v>
      </c>
      <c r="V7344" s="78" t="str">
        <f t="shared" si="1940"/>
        <v/>
      </c>
      <c r="W7344" s="113">
        <v>44883.842037037037</v>
      </c>
      <c r="X7344" s="113">
        <f t="shared" si="1941"/>
        <v>1.7245370327145793E-3</v>
      </c>
      <c r="Y7344" s="113" t="str">
        <f t="shared" si="1942"/>
        <v/>
      </c>
      <c r="Z7344" s="113" t="str">
        <f t="shared" si="1943"/>
        <v/>
      </c>
      <c r="AB7344" s="2" t="str">
        <f t="shared" si="1944"/>
        <v/>
      </c>
      <c r="AC7344" s="2" t="str">
        <f t="shared" si="1944"/>
        <v/>
      </c>
      <c r="AE7344" s="2" t="str">
        <f t="shared" si="1945"/>
        <v/>
      </c>
      <c r="AF7344" s="2" t="str">
        <f t="shared" si="1946"/>
        <v/>
      </c>
      <c r="AG7344" s="2" t="str">
        <f t="shared" si="1947"/>
        <v/>
      </c>
      <c r="AH7344" s="2" t="str">
        <f t="shared" si="1948"/>
        <v/>
      </c>
      <c r="AI7344" s="2" t="str">
        <f t="shared" si="1949"/>
        <v/>
      </c>
      <c r="AK7344" s="2" t="str">
        <f t="shared" si="1950"/>
        <v/>
      </c>
      <c r="AL7344" s="2" t="str">
        <f t="shared" si="1951"/>
        <v/>
      </c>
      <c r="AM7344" s="2" t="str">
        <f t="shared" si="1952"/>
        <v/>
      </c>
      <c r="AN7344" s="2" t="str">
        <f t="shared" si="1953"/>
        <v/>
      </c>
      <c r="AO7344" s="2" t="str">
        <f t="shared" si="1954"/>
        <v/>
      </c>
    </row>
    <row r="7345" spans="1:41" x14ac:dyDescent="0.3">
      <c r="A7345" s="111">
        <v>44883.894097222219</v>
      </c>
      <c r="B7345" s="78" t="s">
        <v>7742</v>
      </c>
      <c r="C7345" s="78" t="s">
        <v>835</v>
      </c>
      <c r="D7345" s="78" t="s">
        <v>2410</v>
      </c>
      <c r="E7345" s="78">
        <v>15</v>
      </c>
      <c r="F7345" s="78" t="s">
        <v>808</v>
      </c>
      <c r="G7345" s="78" t="s">
        <v>86</v>
      </c>
      <c r="H7345" s="112" t="s">
        <v>322</v>
      </c>
      <c r="I7345" s="112">
        <v>3</v>
      </c>
      <c r="J7345" s="113">
        <v>44883.893287037034</v>
      </c>
      <c r="K7345" s="113">
        <v>44883.894097222219</v>
      </c>
      <c r="M7345" s="113">
        <v>44883.895439814813</v>
      </c>
      <c r="N7345" s="113">
        <v>44883.895497685182</v>
      </c>
      <c r="O7345" s="78" t="s">
        <v>1185</v>
      </c>
      <c r="P7345" s="78" t="str">
        <f t="shared" si="1938"/>
        <v>CIC</v>
      </c>
      <c r="S7345" s="78" t="str">
        <f t="shared" si="1939"/>
        <v/>
      </c>
      <c r="V7345" s="78" t="str">
        <f t="shared" si="1940"/>
        <v/>
      </c>
      <c r="W7345" s="113">
        <v>44883.912523148145</v>
      </c>
      <c r="X7345" s="113">
        <f t="shared" si="1941"/>
        <v>1.3425925935734995E-3</v>
      </c>
      <c r="Y7345" s="113" t="str">
        <f t="shared" si="1942"/>
        <v/>
      </c>
      <c r="Z7345" s="113" t="str">
        <f t="shared" si="1943"/>
        <v/>
      </c>
      <c r="AB7345" s="2" t="str">
        <f t="shared" si="1944"/>
        <v/>
      </c>
      <c r="AC7345" s="2" t="str">
        <f t="shared" si="1944"/>
        <v/>
      </c>
      <c r="AE7345" s="2" t="str">
        <f t="shared" si="1945"/>
        <v/>
      </c>
      <c r="AF7345" s="2" t="str">
        <f t="shared" si="1946"/>
        <v/>
      </c>
      <c r="AG7345" s="2" t="str">
        <f t="shared" si="1947"/>
        <v/>
      </c>
      <c r="AH7345" s="2" t="str">
        <f t="shared" si="1948"/>
        <v/>
      </c>
      <c r="AI7345" s="2" t="str">
        <f t="shared" si="1949"/>
        <v/>
      </c>
      <c r="AK7345" s="2" t="str">
        <f t="shared" si="1950"/>
        <v/>
      </c>
      <c r="AL7345" s="2" t="str">
        <f t="shared" si="1951"/>
        <v/>
      </c>
      <c r="AM7345" s="2" t="str">
        <f t="shared" si="1952"/>
        <v/>
      </c>
      <c r="AN7345" s="2" t="str">
        <f t="shared" si="1953"/>
        <v/>
      </c>
      <c r="AO7345" s="2" t="str">
        <f t="shared" si="1954"/>
        <v/>
      </c>
    </row>
    <row r="7346" spans="1:41" x14ac:dyDescent="0.3">
      <c r="A7346" s="111">
        <v>44883.911504629628</v>
      </c>
      <c r="B7346" s="78" t="s">
        <v>7743</v>
      </c>
      <c r="C7346" s="78" t="s">
        <v>835</v>
      </c>
      <c r="D7346" s="78" t="s">
        <v>2741</v>
      </c>
      <c r="E7346" s="78">
        <v>12</v>
      </c>
      <c r="F7346" s="78" t="s">
        <v>807</v>
      </c>
      <c r="G7346" s="78" t="s">
        <v>104</v>
      </c>
      <c r="H7346" s="112" t="s">
        <v>198</v>
      </c>
      <c r="I7346" s="112">
        <v>3</v>
      </c>
      <c r="J7346" s="113">
        <v>44883.910949074074</v>
      </c>
      <c r="K7346" s="113">
        <v>44883.911504629628</v>
      </c>
      <c r="M7346" s="113">
        <v>44883.912569444445</v>
      </c>
      <c r="P7346" s="78" t="str">
        <f t="shared" si="1938"/>
        <v/>
      </c>
      <c r="Q7346" s="113">
        <v>44883.912604166668</v>
      </c>
      <c r="R7346" s="78" t="s">
        <v>1187</v>
      </c>
      <c r="S7346" s="78" t="str">
        <f t="shared" si="1939"/>
        <v>CIC</v>
      </c>
      <c r="V7346" s="78" t="str">
        <f t="shared" si="1940"/>
        <v/>
      </c>
      <c r="W7346" s="113">
        <v>44883.937569444446</v>
      </c>
      <c r="X7346" s="113">
        <f t="shared" si="1941"/>
        <v>1.0648148163454607E-3</v>
      </c>
      <c r="Y7346" s="113" t="str">
        <f t="shared" si="1942"/>
        <v/>
      </c>
      <c r="Z7346" s="113" t="str">
        <f t="shared" si="1943"/>
        <v/>
      </c>
      <c r="AB7346" s="2" t="str">
        <f t="shared" si="1944"/>
        <v/>
      </c>
      <c r="AC7346" s="2" t="str">
        <f t="shared" si="1944"/>
        <v/>
      </c>
      <c r="AE7346" s="2" t="str">
        <f t="shared" si="1945"/>
        <v/>
      </c>
      <c r="AF7346" s="2" t="str">
        <f t="shared" si="1946"/>
        <v/>
      </c>
      <c r="AG7346" s="2" t="str">
        <f t="shared" si="1947"/>
        <v/>
      </c>
      <c r="AH7346" s="2" t="str">
        <f t="shared" si="1948"/>
        <v/>
      </c>
      <c r="AI7346" s="2" t="str">
        <f t="shared" si="1949"/>
        <v/>
      </c>
      <c r="AK7346" s="2" t="str">
        <f t="shared" si="1950"/>
        <v/>
      </c>
      <c r="AL7346" s="2" t="str">
        <f t="shared" si="1951"/>
        <v/>
      </c>
      <c r="AM7346" s="2" t="str">
        <f t="shared" si="1952"/>
        <v/>
      </c>
      <c r="AN7346" s="2" t="str">
        <f t="shared" si="1953"/>
        <v/>
      </c>
      <c r="AO7346" s="2" t="str">
        <f t="shared" si="1954"/>
        <v/>
      </c>
    </row>
    <row r="7347" spans="1:41" x14ac:dyDescent="0.3">
      <c r="A7347" s="111">
        <v>44883.97388888889</v>
      </c>
      <c r="B7347" s="78" t="s">
        <v>7744</v>
      </c>
      <c r="C7347" s="78" t="s">
        <v>846</v>
      </c>
      <c r="D7347" s="78" t="s">
        <v>1299</v>
      </c>
      <c r="E7347" s="78">
        <v>10</v>
      </c>
      <c r="F7347" s="78" t="s">
        <v>809</v>
      </c>
      <c r="G7347" s="78" t="s">
        <v>86</v>
      </c>
      <c r="H7347" s="112" t="s">
        <v>252</v>
      </c>
      <c r="I7347" s="112">
        <v>4</v>
      </c>
      <c r="J7347" s="113">
        <v>44883.971990740742</v>
      </c>
      <c r="K7347" s="113">
        <v>44883.97388888889</v>
      </c>
      <c r="M7347" s="113">
        <v>44883.979467592595</v>
      </c>
      <c r="P7347" s="78" t="str">
        <f t="shared" si="1938"/>
        <v/>
      </c>
      <c r="Q7347" s="113">
        <v>44883.979490740741</v>
      </c>
      <c r="R7347" s="78" t="s">
        <v>1187</v>
      </c>
      <c r="S7347" s="78" t="str">
        <f t="shared" si="1939"/>
        <v>CIC</v>
      </c>
      <c r="V7347" s="78" t="str">
        <f t="shared" si="1940"/>
        <v/>
      </c>
      <c r="W7347" s="113">
        <v>44884.038356481484</v>
      </c>
      <c r="X7347" s="113">
        <f t="shared" si="1941"/>
        <v>5.5787037053960375E-3</v>
      </c>
      <c r="Y7347" s="113" t="str">
        <f t="shared" si="1942"/>
        <v/>
      </c>
      <c r="Z7347" s="113" t="str">
        <f t="shared" si="1943"/>
        <v/>
      </c>
      <c r="AB7347" s="2" t="str">
        <f t="shared" si="1944"/>
        <v/>
      </c>
      <c r="AC7347" s="2" t="str">
        <f t="shared" si="1944"/>
        <v/>
      </c>
      <c r="AE7347" s="2" t="str">
        <f t="shared" si="1945"/>
        <v/>
      </c>
      <c r="AF7347" s="2" t="str">
        <f t="shared" si="1946"/>
        <v/>
      </c>
      <c r="AG7347" s="2" t="str">
        <f t="shared" si="1947"/>
        <v/>
      </c>
      <c r="AH7347" s="2" t="str">
        <f t="shared" si="1948"/>
        <v/>
      </c>
      <c r="AI7347" s="2" t="str">
        <f t="shared" si="1949"/>
        <v/>
      </c>
      <c r="AK7347" s="2" t="str">
        <f t="shared" si="1950"/>
        <v/>
      </c>
      <c r="AL7347" s="2" t="str">
        <f t="shared" si="1951"/>
        <v/>
      </c>
      <c r="AM7347" s="2" t="str">
        <f t="shared" si="1952"/>
        <v/>
      </c>
      <c r="AN7347" s="2" t="str">
        <f t="shared" si="1953"/>
        <v/>
      </c>
      <c r="AO7347" s="2" t="str">
        <f t="shared" si="1954"/>
        <v/>
      </c>
    </row>
    <row r="7348" spans="1:41" x14ac:dyDescent="0.3">
      <c r="A7348" s="111">
        <v>44884.109953703701</v>
      </c>
      <c r="B7348" s="78" t="s">
        <v>7745</v>
      </c>
      <c r="C7348" s="78" t="s">
        <v>846</v>
      </c>
      <c r="D7348" s="78" t="s">
        <v>1332</v>
      </c>
      <c r="F7348" s="78" t="s">
        <v>808</v>
      </c>
      <c r="G7348" s="78" t="s">
        <v>128</v>
      </c>
      <c r="H7348" s="112" t="s">
        <v>270</v>
      </c>
      <c r="I7348" s="112">
        <v>3</v>
      </c>
      <c r="J7348" s="113">
        <v>44884.108310185184</v>
      </c>
      <c r="K7348" s="113">
        <v>44884.109953703701</v>
      </c>
      <c r="M7348" s="113">
        <v>44884.110208333332</v>
      </c>
      <c r="N7348" s="113">
        <v>44884.110856481479</v>
      </c>
      <c r="O7348" s="78" t="s">
        <v>1187</v>
      </c>
      <c r="P7348" s="78" t="str">
        <f t="shared" si="1938"/>
        <v>CIC</v>
      </c>
      <c r="Q7348" s="113">
        <v>44884.114918981482</v>
      </c>
      <c r="R7348" s="78" t="s">
        <v>1203</v>
      </c>
      <c r="S7348" s="78" t="str">
        <f t="shared" si="1939"/>
        <v>PLOEG</v>
      </c>
      <c r="T7348" s="113">
        <v>44884.120208333334</v>
      </c>
      <c r="U7348" s="78" t="s">
        <v>1203</v>
      </c>
      <c r="V7348" s="78" t="str">
        <f t="shared" si="1940"/>
        <v>PLOEG</v>
      </c>
      <c r="W7348" s="113">
        <v>44884.151666666665</v>
      </c>
      <c r="X7348" s="113">
        <f t="shared" si="1941"/>
        <v>2.546296309446916E-4</v>
      </c>
      <c r="Y7348" s="113">
        <f t="shared" si="1942"/>
        <v>1.0000000002037268E-2</v>
      </c>
      <c r="Z7348" s="113">
        <f t="shared" si="1943"/>
        <v>3.145833333110204E-2</v>
      </c>
      <c r="AB7348" s="2">
        <f t="shared" si="1944"/>
        <v>864</v>
      </c>
      <c r="AC7348" s="2">
        <f t="shared" si="1944"/>
        <v>2718</v>
      </c>
      <c r="AE7348" s="2" t="str">
        <f t="shared" si="1945"/>
        <v/>
      </c>
      <c r="AF7348" s="2" t="str">
        <f t="shared" si="1946"/>
        <v/>
      </c>
      <c r="AG7348" s="2" t="str">
        <f t="shared" si="1947"/>
        <v/>
      </c>
      <c r="AH7348" s="2">
        <f t="shared" si="1948"/>
        <v>864</v>
      </c>
      <c r="AI7348" s="2" t="str">
        <f t="shared" si="1949"/>
        <v/>
      </c>
      <c r="AK7348" s="2" t="str">
        <f t="shared" si="1950"/>
        <v/>
      </c>
      <c r="AL7348" s="2" t="str">
        <f t="shared" si="1951"/>
        <v/>
      </c>
      <c r="AM7348" s="2" t="str">
        <f t="shared" si="1952"/>
        <v/>
      </c>
      <c r="AN7348" s="2">
        <f t="shared" si="1953"/>
        <v>2718</v>
      </c>
      <c r="AO7348" s="2" t="str">
        <f t="shared" si="1954"/>
        <v/>
      </c>
    </row>
    <row r="7349" spans="1:41" x14ac:dyDescent="0.3">
      <c r="A7349" s="111">
        <v>44884.136377314811</v>
      </c>
      <c r="B7349" s="78" t="s">
        <v>7746</v>
      </c>
      <c r="C7349" s="78" t="s">
        <v>835</v>
      </c>
      <c r="D7349" s="78" t="s">
        <v>1823</v>
      </c>
      <c r="E7349" s="78" t="s">
        <v>4957</v>
      </c>
      <c r="F7349" s="78" t="s">
        <v>807</v>
      </c>
      <c r="G7349" s="78" t="s">
        <v>86</v>
      </c>
      <c r="H7349" s="112" t="s">
        <v>358</v>
      </c>
      <c r="I7349" s="112">
        <v>4</v>
      </c>
      <c r="J7349" s="113">
        <v>44884.136099537034</v>
      </c>
      <c r="K7349" s="113">
        <v>44884.136377314811</v>
      </c>
      <c r="M7349" s="113">
        <v>44884.137962962966</v>
      </c>
      <c r="N7349" s="113">
        <v>44884.137986111113</v>
      </c>
      <c r="O7349" s="78" t="s">
        <v>1185</v>
      </c>
      <c r="P7349" s="78" t="str">
        <f t="shared" si="1938"/>
        <v>CIC</v>
      </c>
      <c r="S7349" s="78" t="str">
        <f t="shared" si="1939"/>
        <v/>
      </c>
      <c r="V7349" s="78" t="str">
        <f t="shared" si="1940"/>
        <v/>
      </c>
      <c r="W7349" s="113">
        <v>44884.162766203706</v>
      </c>
      <c r="X7349" s="113">
        <f t="shared" si="1941"/>
        <v>1.5856481550144963E-3</v>
      </c>
      <c r="Y7349" s="113" t="str">
        <f t="shared" si="1942"/>
        <v/>
      </c>
      <c r="Z7349" s="113" t="str">
        <f t="shared" si="1943"/>
        <v/>
      </c>
      <c r="AB7349" s="2" t="str">
        <f t="shared" si="1944"/>
        <v/>
      </c>
      <c r="AC7349" s="2" t="str">
        <f t="shared" si="1944"/>
        <v/>
      </c>
      <c r="AE7349" s="2" t="str">
        <f t="shared" si="1945"/>
        <v/>
      </c>
      <c r="AF7349" s="2" t="str">
        <f t="shared" si="1946"/>
        <v/>
      </c>
      <c r="AG7349" s="2" t="str">
        <f t="shared" si="1947"/>
        <v/>
      </c>
      <c r="AH7349" s="2" t="str">
        <f t="shared" si="1948"/>
        <v/>
      </c>
      <c r="AI7349" s="2" t="str">
        <f t="shared" si="1949"/>
        <v/>
      </c>
      <c r="AK7349" s="2" t="str">
        <f t="shared" si="1950"/>
        <v/>
      </c>
      <c r="AL7349" s="2" t="str">
        <f t="shared" si="1951"/>
        <v/>
      </c>
      <c r="AM7349" s="2" t="str">
        <f t="shared" si="1952"/>
        <v/>
      </c>
      <c r="AN7349" s="2" t="str">
        <f t="shared" si="1953"/>
        <v/>
      </c>
      <c r="AO7349" s="2" t="str">
        <f t="shared" si="1954"/>
        <v/>
      </c>
    </row>
    <row r="7350" spans="1:41" x14ac:dyDescent="0.3">
      <c r="A7350" s="111">
        <v>44884.256307870368</v>
      </c>
      <c r="B7350" s="78" t="s">
        <v>7747</v>
      </c>
      <c r="C7350" s="78" t="s">
        <v>886</v>
      </c>
      <c r="D7350" s="78" t="s">
        <v>3587</v>
      </c>
      <c r="E7350" s="78">
        <v>5</v>
      </c>
      <c r="F7350" s="78" t="s">
        <v>808</v>
      </c>
      <c r="G7350" s="78" t="s">
        <v>94</v>
      </c>
      <c r="H7350" s="112" t="s">
        <v>246</v>
      </c>
      <c r="I7350" s="112">
        <v>2</v>
      </c>
      <c r="J7350" s="113">
        <v>44884.256064814814</v>
      </c>
      <c r="K7350" s="113">
        <v>44884.256307870368</v>
      </c>
      <c r="M7350" s="113">
        <v>44884.25677083333</v>
      </c>
      <c r="N7350" s="113">
        <v>44884.257175925923</v>
      </c>
      <c r="O7350" s="78" t="s">
        <v>1187</v>
      </c>
      <c r="P7350" s="78" t="str">
        <f t="shared" si="1938"/>
        <v>CIC</v>
      </c>
      <c r="S7350" s="78" t="str">
        <f t="shared" si="1939"/>
        <v/>
      </c>
      <c r="T7350" s="113">
        <v>44884.27003472222</v>
      </c>
      <c r="U7350" s="78" t="s">
        <v>1185</v>
      </c>
      <c r="V7350" s="78" t="str">
        <f t="shared" si="1940"/>
        <v>CIC</v>
      </c>
      <c r="W7350" s="113">
        <v>44884.282523148147</v>
      </c>
      <c r="X7350" s="113">
        <f t="shared" si="1941"/>
        <v>4.6296296204673126E-4</v>
      </c>
      <c r="Y7350" s="113">
        <f t="shared" si="1942"/>
        <v>1.3263888889923692E-2</v>
      </c>
      <c r="Z7350" s="113">
        <f t="shared" si="1943"/>
        <v>1.2488425927585922E-2</v>
      </c>
      <c r="AB7350" s="2">
        <f t="shared" si="1944"/>
        <v>1146</v>
      </c>
      <c r="AC7350" s="2">
        <f t="shared" si="1944"/>
        <v>1079</v>
      </c>
      <c r="AE7350" s="2" t="str">
        <f t="shared" si="1945"/>
        <v/>
      </c>
      <c r="AF7350" s="2" t="str">
        <f t="shared" si="1946"/>
        <v/>
      </c>
      <c r="AG7350" s="2">
        <f t="shared" si="1947"/>
        <v>1146</v>
      </c>
      <c r="AH7350" s="2" t="str">
        <f t="shared" si="1948"/>
        <v/>
      </c>
      <c r="AI7350" s="2" t="str">
        <f t="shared" si="1949"/>
        <v/>
      </c>
      <c r="AK7350" s="2" t="str">
        <f t="shared" si="1950"/>
        <v/>
      </c>
      <c r="AL7350" s="2" t="str">
        <f t="shared" si="1951"/>
        <v/>
      </c>
      <c r="AM7350" s="2">
        <f t="shared" si="1952"/>
        <v>1079</v>
      </c>
      <c r="AN7350" s="2" t="str">
        <f t="shared" si="1953"/>
        <v/>
      </c>
      <c r="AO7350" s="2" t="str">
        <f t="shared" si="1954"/>
        <v/>
      </c>
    </row>
    <row r="7351" spans="1:41" x14ac:dyDescent="0.3">
      <c r="A7351" s="111">
        <v>44884.296666666669</v>
      </c>
      <c r="B7351" s="78" t="s">
        <v>7748</v>
      </c>
      <c r="C7351" s="78" t="s">
        <v>850</v>
      </c>
      <c r="D7351" s="78" t="s">
        <v>3854</v>
      </c>
      <c r="E7351" s="78">
        <v>20</v>
      </c>
      <c r="F7351" s="78" t="s">
        <v>815</v>
      </c>
      <c r="G7351" s="78" t="s">
        <v>106</v>
      </c>
      <c r="H7351" s="112" t="s">
        <v>212</v>
      </c>
      <c r="I7351" s="112">
        <v>4</v>
      </c>
      <c r="J7351" s="113">
        <v>44884.296215277776</v>
      </c>
      <c r="K7351" s="113">
        <v>44884.296666666669</v>
      </c>
      <c r="M7351" s="113">
        <v>44884.297256944446</v>
      </c>
      <c r="N7351" s="113">
        <v>44884.297291666669</v>
      </c>
      <c r="O7351" s="78" t="s">
        <v>1185</v>
      </c>
      <c r="P7351" s="78" t="str">
        <f t="shared" si="1938"/>
        <v>CIC</v>
      </c>
      <c r="Q7351" s="113">
        <v>44884.33494212963</v>
      </c>
      <c r="R7351" s="78" t="s">
        <v>1185</v>
      </c>
      <c r="S7351" s="78" t="str">
        <f t="shared" si="1939"/>
        <v>CIC</v>
      </c>
      <c r="V7351" s="78" t="str">
        <f t="shared" si="1940"/>
        <v/>
      </c>
      <c r="W7351" s="113">
        <v>44884.38790509259</v>
      </c>
      <c r="X7351" s="113">
        <f t="shared" si="1941"/>
        <v>5.9027777751907706E-4</v>
      </c>
      <c r="Y7351" s="113" t="str">
        <f t="shared" si="1942"/>
        <v/>
      </c>
      <c r="Z7351" s="113" t="str">
        <f t="shared" si="1943"/>
        <v/>
      </c>
      <c r="AB7351" s="2" t="str">
        <f t="shared" si="1944"/>
        <v/>
      </c>
      <c r="AC7351" s="2" t="str">
        <f t="shared" si="1944"/>
        <v/>
      </c>
      <c r="AE7351" s="2" t="str">
        <f t="shared" si="1945"/>
        <v/>
      </c>
      <c r="AF7351" s="2" t="str">
        <f t="shared" si="1946"/>
        <v/>
      </c>
      <c r="AG7351" s="2" t="str">
        <f t="shared" si="1947"/>
        <v/>
      </c>
      <c r="AH7351" s="2" t="str">
        <f t="shared" si="1948"/>
        <v/>
      </c>
      <c r="AI7351" s="2" t="str">
        <f t="shared" si="1949"/>
        <v/>
      </c>
      <c r="AK7351" s="2" t="str">
        <f t="shared" si="1950"/>
        <v/>
      </c>
      <c r="AL7351" s="2" t="str">
        <f t="shared" si="1951"/>
        <v/>
      </c>
      <c r="AM7351" s="2" t="str">
        <f t="shared" si="1952"/>
        <v/>
      </c>
      <c r="AN7351" s="2" t="str">
        <f t="shared" si="1953"/>
        <v/>
      </c>
      <c r="AO7351" s="2" t="str">
        <f t="shared" si="1954"/>
        <v/>
      </c>
    </row>
    <row r="7352" spans="1:41" x14ac:dyDescent="0.3">
      <c r="A7352" s="111">
        <v>44884.322615740741</v>
      </c>
      <c r="B7352" s="78" t="s">
        <v>7749</v>
      </c>
      <c r="C7352" s="78" t="s">
        <v>886</v>
      </c>
      <c r="D7352" s="78" t="s">
        <v>2173</v>
      </c>
      <c r="E7352" s="78">
        <v>9</v>
      </c>
      <c r="F7352" s="78" t="s">
        <v>808</v>
      </c>
      <c r="G7352" s="78" t="s">
        <v>108</v>
      </c>
      <c r="H7352" s="112" t="s">
        <v>240</v>
      </c>
      <c r="I7352" s="112">
        <v>2</v>
      </c>
      <c r="J7352" s="113">
        <v>44884.322152777779</v>
      </c>
      <c r="K7352" s="113">
        <v>44884.322615740741</v>
      </c>
      <c r="M7352" s="113">
        <v>44884.322847222225</v>
      </c>
      <c r="N7352" s="113">
        <v>44884.323078703703</v>
      </c>
      <c r="O7352" s="78" t="s">
        <v>1187</v>
      </c>
      <c r="P7352" s="78" t="str">
        <f t="shared" si="1938"/>
        <v>CIC</v>
      </c>
      <c r="S7352" s="78" t="str">
        <f t="shared" si="1939"/>
        <v/>
      </c>
      <c r="T7352" s="113">
        <v>44884.327835648146</v>
      </c>
      <c r="U7352" s="78" t="s">
        <v>1258</v>
      </c>
      <c r="V7352" s="78" t="str">
        <f t="shared" si="1940"/>
        <v>PLOEG</v>
      </c>
      <c r="W7352" s="113">
        <v>44884.332557870373</v>
      </c>
      <c r="X7352" s="113">
        <f t="shared" si="1941"/>
        <v>2.3148148466134444E-4</v>
      </c>
      <c r="Y7352" s="113">
        <f t="shared" si="1942"/>
        <v>4.9884259206010029E-3</v>
      </c>
      <c r="Z7352" s="113">
        <f t="shared" si="1943"/>
        <v>4.7222222274285741E-3</v>
      </c>
      <c r="AB7352" s="2">
        <f t="shared" si="1944"/>
        <v>431</v>
      </c>
      <c r="AC7352" s="2">
        <f t="shared" si="1944"/>
        <v>408</v>
      </c>
      <c r="AE7352" s="2" t="str">
        <f t="shared" si="1945"/>
        <v/>
      </c>
      <c r="AF7352" s="2" t="str">
        <f t="shared" si="1946"/>
        <v/>
      </c>
      <c r="AG7352" s="2">
        <f t="shared" si="1947"/>
        <v>431</v>
      </c>
      <c r="AH7352" s="2" t="str">
        <f t="shared" si="1948"/>
        <v/>
      </c>
      <c r="AI7352" s="2" t="str">
        <f t="shared" si="1949"/>
        <v/>
      </c>
      <c r="AK7352" s="2" t="str">
        <f t="shared" si="1950"/>
        <v/>
      </c>
      <c r="AL7352" s="2" t="str">
        <f t="shared" si="1951"/>
        <v/>
      </c>
      <c r="AM7352" s="2">
        <f t="shared" si="1952"/>
        <v>408</v>
      </c>
      <c r="AN7352" s="2" t="str">
        <f t="shared" si="1953"/>
        <v/>
      </c>
      <c r="AO7352" s="2" t="str">
        <f t="shared" si="1954"/>
        <v/>
      </c>
    </row>
    <row r="7353" spans="1:41" x14ac:dyDescent="0.3">
      <c r="A7353" s="111">
        <v>44884.394363425927</v>
      </c>
      <c r="B7353" s="78" t="s">
        <v>7750</v>
      </c>
      <c r="C7353" s="78" t="s">
        <v>886</v>
      </c>
      <c r="D7353" s="78" t="s">
        <v>3341</v>
      </c>
      <c r="E7353" s="78">
        <v>10</v>
      </c>
      <c r="F7353" s="78" t="s">
        <v>807</v>
      </c>
      <c r="G7353" s="78" t="s">
        <v>102</v>
      </c>
      <c r="H7353" s="112" t="s">
        <v>226</v>
      </c>
      <c r="I7353" s="112">
        <v>3</v>
      </c>
      <c r="J7353" s="113">
        <v>44884.39334490741</v>
      </c>
      <c r="K7353" s="113">
        <v>44884.394363425927</v>
      </c>
      <c r="L7353" s="113">
        <v>44884.406909722224</v>
      </c>
      <c r="M7353" s="113">
        <v>44884.410578703704</v>
      </c>
      <c r="N7353" s="113">
        <v>44884.41064814815</v>
      </c>
      <c r="O7353" s="78" t="s">
        <v>1187</v>
      </c>
      <c r="P7353" s="78" t="str">
        <f t="shared" si="1938"/>
        <v>CIC</v>
      </c>
      <c r="S7353" s="78" t="str">
        <f t="shared" si="1939"/>
        <v/>
      </c>
      <c r="T7353" s="113">
        <v>44884.431979166664</v>
      </c>
      <c r="U7353" s="78" t="s">
        <v>1185</v>
      </c>
      <c r="V7353" s="78" t="str">
        <f t="shared" si="1940"/>
        <v>CIC</v>
      </c>
      <c r="W7353" s="113">
        <v>44884.459814814814</v>
      </c>
      <c r="X7353" s="113">
        <f t="shared" si="1941"/>
        <v>1.2546296296932269E-2</v>
      </c>
      <c r="Y7353" s="113">
        <f t="shared" si="1942"/>
        <v>2.5069444440305233E-2</v>
      </c>
      <c r="Z7353" s="113">
        <f t="shared" si="1943"/>
        <v>2.7835648150357883E-2</v>
      </c>
      <c r="AB7353" s="2">
        <f t="shared" si="1944"/>
        <v>2166</v>
      </c>
      <c r="AC7353" s="2">
        <f t="shared" si="1944"/>
        <v>2405</v>
      </c>
      <c r="AE7353" s="2" t="str">
        <f t="shared" si="1945"/>
        <v/>
      </c>
      <c r="AF7353" s="2" t="str">
        <f t="shared" si="1946"/>
        <v/>
      </c>
      <c r="AG7353" s="2" t="str">
        <f t="shared" si="1947"/>
        <v/>
      </c>
      <c r="AH7353" s="2">
        <f t="shared" si="1948"/>
        <v>2166</v>
      </c>
      <c r="AI7353" s="2" t="str">
        <f t="shared" si="1949"/>
        <v/>
      </c>
      <c r="AK7353" s="2" t="str">
        <f t="shared" si="1950"/>
        <v/>
      </c>
      <c r="AL7353" s="2" t="str">
        <f t="shared" si="1951"/>
        <v/>
      </c>
      <c r="AM7353" s="2" t="str">
        <f t="shared" si="1952"/>
        <v/>
      </c>
      <c r="AN7353" s="2">
        <f t="shared" si="1953"/>
        <v>2405</v>
      </c>
      <c r="AO7353" s="2" t="str">
        <f t="shared" si="1954"/>
        <v/>
      </c>
    </row>
    <row r="7354" spans="1:41" x14ac:dyDescent="0.3">
      <c r="A7354" s="111">
        <v>44884.39943287037</v>
      </c>
      <c r="B7354" s="78" t="s">
        <v>7751</v>
      </c>
      <c r="C7354" s="78" t="s">
        <v>886</v>
      </c>
      <c r="D7354" s="78" t="s">
        <v>2466</v>
      </c>
      <c r="F7354" s="78" t="s">
        <v>809</v>
      </c>
      <c r="G7354" s="78" t="s">
        <v>150</v>
      </c>
      <c r="H7354" s="112" t="s">
        <v>402</v>
      </c>
      <c r="I7354" s="112">
        <v>3</v>
      </c>
      <c r="J7354" s="113">
        <v>44884.39943287037</v>
      </c>
      <c r="K7354" s="113">
        <v>44884.39943287037</v>
      </c>
      <c r="M7354" s="113">
        <v>44884.406157407408</v>
      </c>
      <c r="P7354" s="78" t="str">
        <f t="shared" si="1938"/>
        <v/>
      </c>
      <c r="S7354" s="78" t="str">
        <f t="shared" si="1939"/>
        <v/>
      </c>
      <c r="V7354" s="78" t="str">
        <f t="shared" si="1940"/>
        <v/>
      </c>
      <c r="W7354" s="113">
        <v>44884.406493055554</v>
      </c>
      <c r="X7354" s="113">
        <f t="shared" si="1941"/>
        <v>6.7245370373711921E-3</v>
      </c>
      <c r="Y7354" s="113" t="str">
        <f t="shared" si="1942"/>
        <v/>
      </c>
      <c r="Z7354" s="113" t="str">
        <f t="shared" si="1943"/>
        <v/>
      </c>
      <c r="AB7354" s="2" t="str">
        <f t="shared" si="1944"/>
        <v/>
      </c>
      <c r="AC7354" s="2" t="str">
        <f t="shared" si="1944"/>
        <v/>
      </c>
      <c r="AE7354" s="2" t="str">
        <f t="shared" si="1945"/>
        <v/>
      </c>
      <c r="AF7354" s="2" t="str">
        <f t="shared" si="1946"/>
        <v/>
      </c>
      <c r="AG7354" s="2" t="str">
        <f t="shared" si="1947"/>
        <v/>
      </c>
      <c r="AH7354" s="2" t="str">
        <f t="shared" si="1948"/>
        <v/>
      </c>
      <c r="AI7354" s="2" t="str">
        <f t="shared" si="1949"/>
        <v/>
      </c>
      <c r="AK7354" s="2" t="str">
        <f t="shared" si="1950"/>
        <v/>
      </c>
      <c r="AL7354" s="2" t="str">
        <f t="shared" si="1951"/>
        <v/>
      </c>
      <c r="AM7354" s="2" t="str">
        <f t="shared" si="1952"/>
        <v/>
      </c>
      <c r="AN7354" s="2" t="str">
        <f t="shared" si="1953"/>
        <v/>
      </c>
      <c r="AO7354" s="2" t="str">
        <f t="shared" si="1954"/>
        <v/>
      </c>
    </row>
    <row r="7355" spans="1:41" x14ac:dyDescent="0.3">
      <c r="A7355" s="111">
        <v>44884.39943287037</v>
      </c>
      <c r="B7355" s="78" t="s">
        <v>7751</v>
      </c>
      <c r="C7355" s="78" t="s">
        <v>850</v>
      </c>
      <c r="D7355" s="78" t="s">
        <v>2466</v>
      </c>
      <c r="F7355" s="78" t="s">
        <v>809</v>
      </c>
      <c r="G7355" s="78" t="s">
        <v>150</v>
      </c>
      <c r="H7355" s="112" t="s">
        <v>402</v>
      </c>
      <c r="I7355" s="112">
        <v>3</v>
      </c>
      <c r="J7355" s="113">
        <v>44884.39943287037</v>
      </c>
      <c r="K7355" s="113">
        <v>44884.39943287037</v>
      </c>
      <c r="L7355" s="113">
        <v>44884.406782407408</v>
      </c>
      <c r="M7355" s="113">
        <v>44884.410543981481</v>
      </c>
      <c r="P7355" s="78" t="str">
        <f t="shared" si="1938"/>
        <v/>
      </c>
      <c r="Q7355" s="113">
        <v>44884.405231481483</v>
      </c>
      <c r="R7355" s="78" t="s">
        <v>1344</v>
      </c>
      <c r="S7355" s="78" t="str">
        <f t="shared" si="1939"/>
        <v>PLOEG</v>
      </c>
      <c r="V7355" s="78" t="str">
        <f t="shared" si="1940"/>
        <v/>
      </c>
      <c r="W7355" s="113">
        <v>44884.423194444447</v>
      </c>
      <c r="X7355" s="113">
        <f t="shared" si="1941"/>
        <v>7.3495370379532687E-3</v>
      </c>
      <c r="Y7355" s="113" t="str">
        <f t="shared" si="1942"/>
        <v/>
      </c>
      <c r="Z7355" s="113" t="str">
        <f t="shared" si="1943"/>
        <v/>
      </c>
      <c r="AB7355" s="2" t="str">
        <f t="shared" si="1944"/>
        <v/>
      </c>
      <c r="AC7355" s="2" t="str">
        <f t="shared" si="1944"/>
        <v/>
      </c>
      <c r="AE7355" s="2" t="str">
        <f t="shared" si="1945"/>
        <v/>
      </c>
      <c r="AF7355" s="2" t="str">
        <f t="shared" si="1946"/>
        <v/>
      </c>
      <c r="AG7355" s="2" t="str">
        <f t="shared" si="1947"/>
        <v/>
      </c>
      <c r="AH7355" s="2" t="str">
        <f t="shared" si="1948"/>
        <v/>
      </c>
      <c r="AI7355" s="2" t="str">
        <f t="shared" si="1949"/>
        <v/>
      </c>
      <c r="AK7355" s="2" t="str">
        <f t="shared" si="1950"/>
        <v/>
      </c>
      <c r="AL7355" s="2" t="str">
        <f t="shared" si="1951"/>
        <v/>
      </c>
      <c r="AM7355" s="2" t="str">
        <f t="shared" si="1952"/>
        <v/>
      </c>
      <c r="AN7355" s="2" t="str">
        <f t="shared" si="1953"/>
        <v/>
      </c>
      <c r="AO7355" s="2" t="str">
        <f t="shared" si="1954"/>
        <v/>
      </c>
    </row>
    <row r="7356" spans="1:41" x14ac:dyDescent="0.3">
      <c r="A7356" s="111">
        <v>44884.403680555559</v>
      </c>
      <c r="B7356" s="78" t="s">
        <v>7752</v>
      </c>
      <c r="C7356" s="78" t="s">
        <v>886</v>
      </c>
      <c r="D7356" s="78" t="s">
        <v>7753</v>
      </c>
      <c r="F7356" s="78" t="s">
        <v>808</v>
      </c>
      <c r="G7356" s="78" t="s">
        <v>108</v>
      </c>
      <c r="H7356" s="112" t="s">
        <v>266</v>
      </c>
      <c r="I7356" s="112">
        <v>2</v>
      </c>
      <c r="J7356" s="113">
        <v>44884.403136574074</v>
      </c>
      <c r="K7356" s="113">
        <v>44884.403680555559</v>
      </c>
      <c r="M7356" s="113">
        <v>44884.406921296293</v>
      </c>
      <c r="N7356" s="113">
        <v>44884.406956018516</v>
      </c>
      <c r="O7356" s="78" t="s">
        <v>1185</v>
      </c>
      <c r="P7356" s="78" t="str">
        <f t="shared" si="1938"/>
        <v>CIC</v>
      </c>
      <c r="S7356" s="78" t="str">
        <f t="shared" si="1939"/>
        <v/>
      </c>
      <c r="V7356" s="78" t="str">
        <f t="shared" si="1940"/>
        <v/>
      </c>
      <c r="W7356" s="113">
        <v>44884.410567129627</v>
      </c>
      <c r="X7356" s="113">
        <f t="shared" si="1941"/>
        <v>3.2407407343271188E-3</v>
      </c>
      <c r="Y7356" s="113" t="str">
        <f t="shared" si="1942"/>
        <v/>
      </c>
      <c r="Z7356" s="113" t="str">
        <f t="shared" si="1943"/>
        <v/>
      </c>
      <c r="AB7356" s="2" t="str">
        <f t="shared" si="1944"/>
        <v/>
      </c>
      <c r="AC7356" s="2" t="str">
        <f t="shared" si="1944"/>
        <v/>
      </c>
      <c r="AE7356" s="2" t="str">
        <f t="shared" si="1945"/>
        <v/>
      </c>
      <c r="AF7356" s="2" t="str">
        <f t="shared" si="1946"/>
        <v/>
      </c>
      <c r="AG7356" s="2" t="str">
        <f t="shared" si="1947"/>
        <v/>
      </c>
      <c r="AH7356" s="2" t="str">
        <f t="shared" si="1948"/>
        <v/>
      </c>
      <c r="AI7356" s="2" t="str">
        <f t="shared" si="1949"/>
        <v/>
      </c>
      <c r="AK7356" s="2" t="str">
        <f t="shared" si="1950"/>
        <v/>
      </c>
      <c r="AL7356" s="2" t="str">
        <f t="shared" si="1951"/>
        <v/>
      </c>
      <c r="AM7356" s="2" t="str">
        <f t="shared" si="1952"/>
        <v/>
      </c>
      <c r="AN7356" s="2" t="str">
        <f t="shared" si="1953"/>
        <v/>
      </c>
      <c r="AO7356" s="2" t="str">
        <f t="shared" si="1954"/>
        <v/>
      </c>
    </row>
    <row r="7357" spans="1:41" x14ac:dyDescent="0.3">
      <c r="A7357" s="111">
        <v>44884.403680555559</v>
      </c>
      <c r="B7357" s="78" t="s">
        <v>7752</v>
      </c>
      <c r="C7357" s="78" t="s">
        <v>850</v>
      </c>
      <c r="D7357" s="78" t="s">
        <v>7753</v>
      </c>
      <c r="F7357" s="78" t="s">
        <v>808</v>
      </c>
      <c r="G7357" s="78" t="s">
        <v>108</v>
      </c>
      <c r="H7357" s="112" t="s">
        <v>266</v>
      </c>
      <c r="I7357" s="112">
        <v>2</v>
      </c>
      <c r="J7357" s="113">
        <v>44884.403136574074</v>
      </c>
      <c r="K7357" s="113">
        <v>44884.403680555559</v>
      </c>
      <c r="L7357" s="113">
        <v>44884.406331018516</v>
      </c>
      <c r="M7357" s="113">
        <v>44884.406782407408</v>
      </c>
      <c r="N7357" s="113">
        <v>44884.407002314816</v>
      </c>
      <c r="O7357" s="78" t="s">
        <v>1185</v>
      </c>
      <c r="P7357" s="78" t="str">
        <f t="shared" si="1938"/>
        <v>CIC</v>
      </c>
      <c r="S7357" s="78" t="str">
        <f t="shared" si="1939"/>
        <v/>
      </c>
      <c r="T7357" s="113">
        <v>44884.409201388888</v>
      </c>
      <c r="U7357" s="78" t="s">
        <v>1286</v>
      </c>
      <c r="V7357" s="78" t="str">
        <f t="shared" si="1940"/>
        <v>PLOEG</v>
      </c>
      <c r="W7357" s="113">
        <v>44884.410543981481</v>
      </c>
      <c r="X7357" s="113">
        <f t="shared" si="1941"/>
        <v>2.6504629568080418E-3</v>
      </c>
      <c r="Y7357" s="113">
        <f t="shared" si="1942"/>
        <v>2.8703703719656914E-3</v>
      </c>
      <c r="Z7357" s="113">
        <f t="shared" si="1943"/>
        <v>1.3425925935734995E-3</v>
      </c>
      <c r="AB7357" s="2">
        <f t="shared" si="1944"/>
        <v>248</v>
      </c>
      <c r="AC7357" s="2">
        <f t="shared" si="1944"/>
        <v>116</v>
      </c>
      <c r="AE7357" s="2" t="str">
        <f t="shared" si="1945"/>
        <v/>
      </c>
      <c r="AF7357" s="2" t="str">
        <f t="shared" si="1946"/>
        <v/>
      </c>
      <c r="AG7357" s="2">
        <f t="shared" si="1947"/>
        <v>248</v>
      </c>
      <c r="AH7357" s="2" t="str">
        <f t="shared" si="1948"/>
        <v/>
      </c>
      <c r="AI7357" s="2" t="str">
        <f t="shared" si="1949"/>
        <v/>
      </c>
      <c r="AK7357" s="2" t="str">
        <f t="shared" si="1950"/>
        <v/>
      </c>
      <c r="AL7357" s="2" t="str">
        <f t="shared" si="1951"/>
        <v/>
      </c>
      <c r="AM7357" s="2">
        <f t="shared" si="1952"/>
        <v>116</v>
      </c>
      <c r="AN7357" s="2" t="str">
        <f t="shared" si="1953"/>
        <v/>
      </c>
      <c r="AO7357" s="2" t="str">
        <f t="shared" si="1954"/>
        <v/>
      </c>
    </row>
    <row r="7358" spans="1:41" x14ac:dyDescent="0.3">
      <c r="A7358" s="111">
        <v>44884.430567129632</v>
      </c>
      <c r="B7358" s="78" t="s">
        <v>7754</v>
      </c>
      <c r="C7358" s="78" t="s">
        <v>850</v>
      </c>
      <c r="D7358" s="78" t="s">
        <v>1195</v>
      </c>
      <c r="E7358" s="78">
        <v>34</v>
      </c>
      <c r="F7358" s="78" t="s">
        <v>807</v>
      </c>
      <c r="G7358" s="78" t="s">
        <v>108</v>
      </c>
      <c r="H7358" s="112" t="s">
        <v>240</v>
      </c>
      <c r="I7358" s="112">
        <v>2</v>
      </c>
      <c r="J7358" s="113">
        <v>44884.430324074077</v>
      </c>
      <c r="K7358" s="113">
        <v>44884.430567129632</v>
      </c>
      <c r="M7358" s="113">
        <v>44884.431030092594</v>
      </c>
      <c r="P7358" s="78" t="str">
        <f t="shared" si="1938"/>
        <v/>
      </c>
      <c r="S7358" s="78" t="str">
        <f t="shared" si="1939"/>
        <v/>
      </c>
      <c r="V7358" s="78" t="str">
        <f t="shared" si="1940"/>
        <v/>
      </c>
      <c r="W7358" s="113">
        <v>44884.444756944446</v>
      </c>
      <c r="X7358" s="113">
        <f t="shared" si="1941"/>
        <v>4.6296296204673126E-4</v>
      </c>
      <c r="Y7358" s="113" t="str">
        <f t="shared" si="1942"/>
        <v/>
      </c>
      <c r="Z7358" s="113" t="str">
        <f t="shared" si="1943"/>
        <v/>
      </c>
      <c r="AB7358" s="2" t="str">
        <f t="shared" si="1944"/>
        <v/>
      </c>
      <c r="AC7358" s="2" t="str">
        <f t="shared" si="1944"/>
        <v/>
      </c>
      <c r="AE7358" s="2" t="str">
        <f t="shared" si="1945"/>
        <v/>
      </c>
      <c r="AF7358" s="2" t="str">
        <f t="shared" si="1946"/>
        <v/>
      </c>
      <c r="AG7358" s="2" t="str">
        <f t="shared" si="1947"/>
        <v/>
      </c>
      <c r="AH7358" s="2" t="str">
        <f t="shared" si="1948"/>
        <v/>
      </c>
      <c r="AI7358" s="2" t="str">
        <f t="shared" si="1949"/>
        <v/>
      </c>
      <c r="AK7358" s="2" t="str">
        <f t="shared" si="1950"/>
        <v/>
      </c>
      <c r="AL7358" s="2" t="str">
        <f t="shared" si="1951"/>
        <v/>
      </c>
      <c r="AM7358" s="2" t="str">
        <f t="shared" si="1952"/>
        <v/>
      </c>
      <c r="AN7358" s="2" t="str">
        <f t="shared" si="1953"/>
        <v/>
      </c>
      <c r="AO7358" s="2" t="str">
        <f t="shared" si="1954"/>
        <v/>
      </c>
    </row>
    <row r="7359" spans="1:41" x14ac:dyDescent="0.3">
      <c r="A7359" s="111">
        <v>44884.586516203701</v>
      </c>
      <c r="B7359" s="78" t="s">
        <v>7755</v>
      </c>
      <c r="C7359" s="78" t="s">
        <v>850</v>
      </c>
      <c r="D7359" s="78" t="s">
        <v>1443</v>
      </c>
      <c r="F7359" s="78" t="s">
        <v>807</v>
      </c>
      <c r="G7359" s="78" t="s">
        <v>100</v>
      </c>
      <c r="H7359" s="112" t="s">
        <v>318</v>
      </c>
      <c r="I7359" s="112">
        <v>3</v>
      </c>
      <c r="J7359" s="113">
        <v>44884.585925925923</v>
      </c>
      <c r="K7359" s="113">
        <v>44884.586516203701</v>
      </c>
      <c r="M7359" s="113">
        <v>44884.58798611111</v>
      </c>
      <c r="N7359" s="113">
        <v>44884.588460648149</v>
      </c>
      <c r="O7359" s="78" t="s">
        <v>1187</v>
      </c>
      <c r="P7359" s="78" t="str">
        <f t="shared" si="1938"/>
        <v>CIC</v>
      </c>
      <c r="Q7359" s="113">
        <v>44884.612141203703</v>
      </c>
      <c r="R7359" s="78" t="s">
        <v>1344</v>
      </c>
      <c r="S7359" s="78" t="str">
        <f t="shared" si="1939"/>
        <v>PLOEG</v>
      </c>
      <c r="V7359" s="78" t="str">
        <f t="shared" si="1940"/>
        <v/>
      </c>
      <c r="W7359" s="113">
        <v>44884.620682870373</v>
      </c>
      <c r="X7359" s="113">
        <f t="shared" si="1941"/>
        <v>1.4699074090458453E-3</v>
      </c>
      <c r="Y7359" s="113" t="str">
        <f t="shared" si="1942"/>
        <v/>
      </c>
      <c r="Z7359" s="113" t="str">
        <f t="shared" si="1943"/>
        <v/>
      </c>
      <c r="AB7359" s="2" t="str">
        <f t="shared" si="1944"/>
        <v/>
      </c>
      <c r="AC7359" s="2" t="str">
        <f t="shared" si="1944"/>
        <v/>
      </c>
      <c r="AE7359" s="2" t="str">
        <f t="shared" si="1945"/>
        <v/>
      </c>
      <c r="AF7359" s="2" t="str">
        <f t="shared" si="1946"/>
        <v/>
      </c>
      <c r="AG7359" s="2" t="str">
        <f t="shared" si="1947"/>
        <v/>
      </c>
      <c r="AH7359" s="2" t="str">
        <f t="shared" si="1948"/>
        <v/>
      </c>
      <c r="AI7359" s="2" t="str">
        <f t="shared" si="1949"/>
        <v/>
      </c>
      <c r="AK7359" s="2" t="str">
        <f t="shared" si="1950"/>
        <v/>
      </c>
      <c r="AL7359" s="2" t="str">
        <f t="shared" si="1951"/>
        <v/>
      </c>
      <c r="AM7359" s="2" t="str">
        <f t="shared" si="1952"/>
        <v/>
      </c>
      <c r="AN7359" s="2" t="str">
        <f t="shared" si="1953"/>
        <v/>
      </c>
      <c r="AO7359" s="2" t="str">
        <f t="shared" si="1954"/>
        <v/>
      </c>
    </row>
    <row r="7360" spans="1:41" x14ac:dyDescent="0.3">
      <c r="A7360" s="111">
        <v>44884.586516203701</v>
      </c>
      <c r="B7360" s="78" t="s">
        <v>7755</v>
      </c>
      <c r="C7360" s="78" t="s">
        <v>886</v>
      </c>
      <c r="D7360" s="78" t="s">
        <v>1443</v>
      </c>
      <c r="F7360" s="78" t="s">
        <v>807</v>
      </c>
      <c r="G7360" s="78" t="s">
        <v>100</v>
      </c>
      <c r="H7360" s="112" t="s">
        <v>318</v>
      </c>
      <c r="I7360" s="112">
        <v>3</v>
      </c>
      <c r="J7360" s="113">
        <v>44884.585925925923</v>
      </c>
      <c r="K7360" s="113">
        <v>44884.586516203701</v>
      </c>
      <c r="M7360" s="113">
        <v>44884.588784722226</v>
      </c>
      <c r="N7360" s="113">
        <v>44884.588819444441</v>
      </c>
      <c r="O7360" s="78" t="s">
        <v>1185</v>
      </c>
      <c r="P7360" s="78" t="str">
        <f t="shared" si="1938"/>
        <v>CIC</v>
      </c>
      <c r="S7360" s="78" t="str">
        <f t="shared" si="1939"/>
        <v/>
      </c>
      <c r="V7360" s="78" t="str">
        <f t="shared" si="1940"/>
        <v/>
      </c>
      <c r="W7360" s="113">
        <v>44884.608472222222</v>
      </c>
      <c r="X7360" s="113">
        <f t="shared" si="1941"/>
        <v>2.2685185249429196E-3</v>
      </c>
      <c r="Y7360" s="113" t="str">
        <f t="shared" si="1942"/>
        <v/>
      </c>
      <c r="Z7360" s="113" t="str">
        <f t="shared" si="1943"/>
        <v/>
      </c>
      <c r="AB7360" s="2" t="str">
        <f t="shared" si="1944"/>
        <v/>
      </c>
      <c r="AC7360" s="2" t="str">
        <f t="shared" si="1944"/>
        <v/>
      </c>
      <c r="AE7360" s="2" t="str">
        <f t="shared" si="1945"/>
        <v/>
      </c>
      <c r="AF7360" s="2" t="str">
        <f t="shared" si="1946"/>
        <v/>
      </c>
      <c r="AG7360" s="2" t="str">
        <f t="shared" si="1947"/>
        <v/>
      </c>
      <c r="AH7360" s="2" t="str">
        <f t="shared" si="1948"/>
        <v/>
      </c>
      <c r="AI7360" s="2" t="str">
        <f t="shared" si="1949"/>
        <v/>
      </c>
      <c r="AK7360" s="2" t="str">
        <f t="shared" si="1950"/>
        <v/>
      </c>
      <c r="AL7360" s="2" t="str">
        <f t="shared" si="1951"/>
        <v/>
      </c>
      <c r="AM7360" s="2" t="str">
        <f t="shared" si="1952"/>
        <v/>
      </c>
      <c r="AN7360" s="2" t="str">
        <f t="shared" si="1953"/>
        <v/>
      </c>
      <c r="AO7360" s="2" t="str">
        <f t="shared" si="1954"/>
        <v/>
      </c>
    </row>
    <row r="7361" spans="1:41" x14ac:dyDescent="0.3">
      <c r="A7361" s="111">
        <v>44884.586516203701</v>
      </c>
      <c r="B7361" s="78" t="s">
        <v>7755</v>
      </c>
      <c r="C7361" s="78" t="s">
        <v>951</v>
      </c>
      <c r="D7361" s="78" t="s">
        <v>1443</v>
      </c>
      <c r="F7361" s="78" t="s">
        <v>807</v>
      </c>
      <c r="G7361" s="78" t="s">
        <v>100</v>
      </c>
      <c r="H7361" s="112" t="s">
        <v>318</v>
      </c>
      <c r="I7361" s="112">
        <v>3</v>
      </c>
      <c r="J7361" s="113">
        <v>44884.585925925923</v>
      </c>
      <c r="K7361" s="113">
        <v>44884.586516203701</v>
      </c>
      <c r="M7361" s="113">
        <v>44884.588877314818</v>
      </c>
      <c r="N7361" s="113">
        <v>44884.588912037034</v>
      </c>
      <c r="O7361" s="78" t="s">
        <v>1185</v>
      </c>
      <c r="P7361" s="78" t="str">
        <f t="shared" si="1938"/>
        <v>CIC</v>
      </c>
      <c r="S7361" s="78" t="str">
        <f t="shared" si="1939"/>
        <v/>
      </c>
      <c r="V7361" s="78" t="str">
        <f t="shared" si="1940"/>
        <v/>
      </c>
      <c r="W7361" s="113">
        <v>44884.711597222224</v>
      </c>
      <c r="X7361" s="113">
        <f t="shared" si="1941"/>
        <v>2.3611111173522659E-3</v>
      </c>
      <c r="Y7361" s="113" t="str">
        <f t="shared" si="1942"/>
        <v/>
      </c>
      <c r="Z7361" s="113" t="str">
        <f t="shared" si="1943"/>
        <v/>
      </c>
      <c r="AB7361" s="2" t="str">
        <f t="shared" si="1944"/>
        <v/>
      </c>
      <c r="AC7361" s="2" t="str">
        <f t="shared" si="1944"/>
        <v/>
      </c>
      <c r="AE7361" s="2" t="str">
        <f t="shared" si="1945"/>
        <v/>
      </c>
      <c r="AF7361" s="2" t="str">
        <f t="shared" si="1946"/>
        <v/>
      </c>
      <c r="AG7361" s="2" t="str">
        <f t="shared" si="1947"/>
        <v/>
      </c>
      <c r="AH7361" s="2" t="str">
        <f t="shared" si="1948"/>
        <v/>
      </c>
      <c r="AI7361" s="2" t="str">
        <f t="shared" si="1949"/>
        <v/>
      </c>
      <c r="AK7361" s="2" t="str">
        <f t="shared" si="1950"/>
        <v/>
      </c>
      <c r="AL7361" s="2" t="str">
        <f t="shared" si="1951"/>
        <v/>
      </c>
      <c r="AM7361" s="2" t="str">
        <f t="shared" si="1952"/>
        <v/>
      </c>
      <c r="AN7361" s="2" t="str">
        <f t="shared" si="1953"/>
        <v/>
      </c>
      <c r="AO7361" s="2" t="str">
        <f t="shared" si="1954"/>
        <v/>
      </c>
    </row>
    <row r="7362" spans="1:41" x14ac:dyDescent="0.3">
      <c r="A7362" s="111">
        <v>44884.586516203701</v>
      </c>
      <c r="B7362" s="78" t="s">
        <v>7755</v>
      </c>
      <c r="C7362" s="78" t="s">
        <v>4651</v>
      </c>
      <c r="D7362" s="78" t="s">
        <v>1443</v>
      </c>
      <c r="F7362" s="78" t="s">
        <v>807</v>
      </c>
      <c r="G7362" s="78" t="s">
        <v>100</v>
      </c>
      <c r="H7362" s="112" t="s">
        <v>318</v>
      </c>
      <c r="I7362" s="112">
        <v>3</v>
      </c>
      <c r="J7362" s="113">
        <v>44884.585925925923</v>
      </c>
      <c r="K7362" s="113">
        <v>44884.586516203701</v>
      </c>
      <c r="M7362" s="113">
        <v>44884.589212962965</v>
      </c>
      <c r="N7362" s="113">
        <v>44884.589247685188</v>
      </c>
      <c r="O7362" s="78" t="s">
        <v>1187</v>
      </c>
      <c r="P7362" s="78" t="str">
        <f t="shared" si="1938"/>
        <v>CIC</v>
      </c>
      <c r="S7362" s="78" t="str">
        <f t="shared" si="1939"/>
        <v/>
      </c>
      <c r="V7362" s="78" t="str">
        <f t="shared" si="1940"/>
        <v/>
      </c>
      <c r="W7362" s="113">
        <v>44885.196504629632</v>
      </c>
      <c r="X7362" s="113">
        <f t="shared" si="1941"/>
        <v>2.6967592639266513E-3</v>
      </c>
      <c r="Y7362" s="113" t="str">
        <f t="shared" si="1942"/>
        <v/>
      </c>
      <c r="Z7362" s="113" t="str">
        <f t="shared" si="1943"/>
        <v/>
      </c>
      <c r="AB7362" s="2" t="str">
        <f t="shared" si="1944"/>
        <v/>
      </c>
      <c r="AC7362" s="2" t="str">
        <f t="shared" si="1944"/>
        <v/>
      </c>
      <c r="AE7362" s="2" t="str">
        <f t="shared" si="1945"/>
        <v/>
      </c>
      <c r="AF7362" s="2" t="str">
        <f t="shared" si="1946"/>
        <v/>
      </c>
      <c r="AG7362" s="2" t="str">
        <f t="shared" si="1947"/>
        <v/>
      </c>
      <c r="AH7362" s="2" t="str">
        <f t="shared" si="1948"/>
        <v/>
      </c>
      <c r="AI7362" s="2" t="str">
        <f t="shared" si="1949"/>
        <v/>
      </c>
      <c r="AK7362" s="2" t="str">
        <f t="shared" si="1950"/>
        <v/>
      </c>
      <c r="AL7362" s="2" t="str">
        <f t="shared" si="1951"/>
        <v/>
      </c>
      <c r="AM7362" s="2" t="str">
        <f t="shared" si="1952"/>
        <v/>
      </c>
      <c r="AN7362" s="2" t="str">
        <f t="shared" si="1953"/>
        <v/>
      </c>
      <c r="AO7362" s="2" t="str">
        <f t="shared" si="1954"/>
        <v/>
      </c>
    </row>
    <row r="7363" spans="1:41" x14ac:dyDescent="0.3">
      <c r="A7363" s="111">
        <v>44884.636793981481</v>
      </c>
      <c r="B7363" s="78" t="s">
        <v>7756</v>
      </c>
      <c r="C7363" s="78" t="s">
        <v>886</v>
      </c>
      <c r="D7363" s="78" t="s">
        <v>5071</v>
      </c>
      <c r="E7363" s="78">
        <v>24</v>
      </c>
      <c r="F7363" s="78" t="s">
        <v>808</v>
      </c>
      <c r="G7363" s="78" t="s">
        <v>104</v>
      </c>
      <c r="H7363" s="112" t="s">
        <v>198</v>
      </c>
      <c r="I7363" s="112">
        <v>3</v>
      </c>
      <c r="J7363" s="113">
        <v>44884.634988425925</v>
      </c>
      <c r="K7363" s="113">
        <v>44884.636793981481</v>
      </c>
      <c r="M7363" s="113">
        <v>44884.637372685182</v>
      </c>
      <c r="N7363" s="113">
        <v>44884.637824074074</v>
      </c>
      <c r="O7363" s="78" t="s">
        <v>1185</v>
      </c>
      <c r="P7363" s="78" t="str">
        <f t="shared" si="1938"/>
        <v>CIC</v>
      </c>
      <c r="S7363" s="78" t="str">
        <f t="shared" si="1939"/>
        <v/>
      </c>
      <c r="V7363" s="78" t="str">
        <f t="shared" si="1940"/>
        <v/>
      </c>
      <c r="W7363" s="113">
        <v>44884.664479166669</v>
      </c>
      <c r="X7363" s="113">
        <f t="shared" si="1941"/>
        <v>5.7870370073942468E-4</v>
      </c>
      <c r="Y7363" s="113" t="str">
        <f t="shared" si="1942"/>
        <v/>
      </c>
      <c r="Z7363" s="113" t="str">
        <f t="shared" si="1943"/>
        <v/>
      </c>
      <c r="AB7363" s="2" t="str">
        <f t="shared" si="1944"/>
        <v/>
      </c>
      <c r="AC7363" s="2" t="str">
        <f t="shared" si="1944"/>
        <v/>
      </c>
      <c r="AE7363" s="2" t="str">
        <f t="shared" si="1945"/>
        <v/>
      </c>
      <c r="AF7363" s="2" t="str">
        <f t="shared" si="1946"/>
        <v/>
      </c>
      <c r="AG7363" s="2" t="str">
        <f t="shared" si="1947"/>
        <v/>
      </c>
      <c r="AH7363" s="2" t="str">
        <f t="shared" si="1948"/>
        <v/>
      </c>
      <c r="AI7363" s="2" t="str">
        <f t="shared" si="1949"/>
        <v/>
      </c>
      <c r="AK7363" s="2" t="str">
        <f t="shared" si="1950"/>
        <v/>
      </c>
      <c r="AL7363" s="2" t="str">
        <f t="shared" si="1951"/>
        <v/>
      </c>
      <c r="AM7363" s="2" t="str">
        <f t="shared" si="1952"/>
        <v/>
      </c>
      <c r="AN7363" s="2" t="str">
        <f t="shared" si="1953"/>
        <v/>
      </c>
      <c r="AO7363" s="2" t="str">
        <f t="shared" si="1954"/>
        <v/>
      </c>
    </row>
    <row r="7364" spans="1:41" x14ac:dyDescent="0.3">
      <c r="A7364" s="111">
        <v>44884.668124999997</v>
      </c>
      <c r="B7364" s="78" t="s">
        <v>7757</v>
      </c>
      <c r="C7364" s="78" t="s">
        <v>850</v>
      </c>
      <c r="D7364" s="78" t="s">
        <v>1548</v>
      </c>
      <c r="F7364" s="78" t="s">
        <v>808</v>
      </c>
      <c r="G7364" s="78" t="s">
        <v>96</v>
      </c>
      <c r="H7364" s="112" t="s">
        <v>232</v>
      </c>
      <c r="I7364" s="112">
        <v>3</v>
      </c>
      <c r="J7364" s="113">
        <v>44884.667129629626</v>
      </c>
      <c r="K7364" s="113">
        <v>44884.668124999997</v>
      </c>
      <c r="M7364" s="113">
        <v>44884.669374999998</v>
      </c>
      <c r="N7364" s="113">
        <v>44884.670081018521</v>
      </c>
      <c r="O7364" s="78" t="s">
        <v>1185</v>
      </c>
      <c r="P7364" s="78" t="str">
        <f t="shared" si="1938"/>
        <v>CIC</v>
      </c>
      <c r="S7364" s="78" t="str">
        <f t="shared" si="1939"/>
        <v/>
      </c>
      <c r="T7364" s="113">
        <v>44884.687222222223</v>
      </c>
      <c r="U7364" s="78" t="s">
        <v>1344</v>
      </c>
      <c r="V7364" s="78" t="str">
        <f t="shared" si="1940"/>
        <v>PLOEG</v>
      </c>
      <c r="W7364" s="113">
        <v>44884.711273148147</v>
      </c>
      <c r="X7364" s="113">
        <f t="shared" si="1941"/>
        <v>1.2500000011641532E-3</v>
      </c>
      <c r="Y7364" s="113">
        <f t="shared" si="1942"/>
        <v>1.7847222225100268E-2</v>
      </c>
      <c r="Z7364" s="113">
        <f t="shared" si="1943"/>
        <v>2.4050925923802424E-2</v>
      </c>
      <c r="AB7364" s="2">
        <f t="shared" si="1944"/>
        <v>1542</v>
      </c>
      <c r="AC7364" s="2">
        <f t="shared" si="1944"/>
        <v>2078</v>
      </c>
      <c r="AE7364" s="2" t="str">
        <f t="shared" si="1945"/>
        <v/>
      </c>
      <c r="AF7364" s="2" t="str">
        <f t="shared" si="1946"/>
        <v/>
      </c>
      <c r="AG7364" s="2" t="str">
        <f t="shared" si="1947"/>
        <v/>
      </c>
      <c r="AH7364" s="2">
        <f t="shared" si="1948"/>
        <v>1542</v>
      </c>
      <c r="AI7364" s="2" t="str">
        <f t="shared" si="1949"/>
        <v/>
      </c>
      <c r="AK7364" s="2" t="str">
        <f t="shared" si="1950"/>
        <v/>
      </c>
      <c r="AL7364" s="2" t="str">
        <f t="shared" si="1951"/>
        <v/>
      </c>
      <c r="AM7364" s="2" t="str">
        <f t="shared" si="1952"/>
        <v/>
      </c>
      <c r="AN7364" s="2">
        <f t="shared" si="1953"/>
        <v>2078</v>
      </c>
      <c r="AO7364" s="2" t="str">
        <f t="shared" si="1954"/>
        <v/>
      </c>
    </row>
    <row r="7365" spans="1:41" x14ac:dyDescent="0.3">
      <c r="A7365" s="111">
        <v>44884.691747685189</v>
      </c>
      <c r="B7365" s="78" t="s">
        <v>7758</v>
      </c>
      <c r="C7365" s="78" t="s">
        <v>886</v>
      </c>
      <c r="D7365" s="78" t="s">
        <v>2081</v>
      </c>
      <c r="E7365" s="78">
        <v>54</v>
      </c>
      <c r="F7365" s="78" t="s">
        <v>808</v>
      </c>
      <c r="G7365" s="78" t="s">
        <v>132</v>
      </c>
      <c r="H7365" s="112" t="s">
        <v>263</v>
      </c>
      <c r="I7365" s="112">
        <v>4</v>
      </c>
      <c r="J7365" s="113">
        <v>44884.691747685189</v>
      </c>
      <c r="K7365" s="113">
        <v>44884.691747685189</v>
      </c>
      <c r="M7365" s="113">
        <v>44884.694918981484</v>
      </c>
      <c r="P7365" s="78" t="str">
        <f t="shared" si="1938"/>
        <v/>
      </c>
      <c r="S7365" s="78" t="str">
        <f t="shared" si="1939"/>
        <v/>
      </c>
      <c r="V7365" s="78" t="str">
        <f t="shared" si="1940"/>
        <v/>
      </c>
      <c r="W7365" s="113">
        <v>44884.714189814818</v>
      </c>
      <c r="X7365" s="113">
        <f t="shared" si="1941"/>
        <v>3.1712962954770774E-3</v>
      </c>
      <c r="Y7365" s="113" t="str">
        <f t="shared" si="1942"/>
        <v/>
      </c>
      <c r="Z7365" s="113" t="str">
        <f t="shared" si="1943"/>
        <v/>
      </c>
      <c r="AB7365" s="2" t="str">
        <f t="shared" si="1944"/>
        <v/>
      </c>
      <c r="AC7365" s="2" t="str">
        <f t="shared" si="1944"/>
        <v/>
      </c>
      <c r="AE7365" s="2" t="str">
        <f t="shared" si="1945"/>
        <v/>
      </c>
      <c r="AF7365" s="2" t="str">
        <f t="shared" si="1946"/>
        <v/>
      </c>
      <c r="AG7365" s="2" t="str">
        <f t="shared" si="1947"/>
        <v/>
      </c>
      <c r="AH7365" s="2" t="str">
        <f t="shared" si="1948"/>
        <v/>
      </c>
      <c r="AI7365" s="2" t="str">
        <f t="shared" si="1949"/>
        <v/>
      </c>
      <c r="AK7365" s="2" t="str">
        <f t="shared" si="1950"/>
        <v/>
      </c>
      <c r="AL7365" s="2" t="str">
        <f t="shared" si="1951"/>
        <v/>
      </c>
      <c r="AM7365" s="2" t="str">
        <f t="shared" si="1952"/>
        <v/>
      </c>
      <c r="AN7365" s="2" t="str">
        <f t="shared" si="1953"/>
        <v/>
      </c>
      <c r="AO7365" s="2" t="str">
        <f t="shared" si="1954"/>
        <v/>
      </c>
    </row>
    <row r="7366" spans="1:41" x14ac:dyDescent="0.3">
      <c r="A7366" s="111">
        <v>44884.694178240738</v>
      </c>
      <c r="B7366" s="78" t="s">
        <v>7759</v>
      </c>
      <c r="C7366" s="78" t="s">
        <v>850</v>
      </c>
      <c r="D7366" s="78" t="s">
        <v>1804</v>
      </c>
      <c r="F7366" s="78" t="s">
        <v>809</v>
      </c>
      <c r="G7366" s="78" t="s">
        <v>104</v>
      </c>
      <c r="H7366" s="112" t="s">
        <v>198</v>
      </c>
      <c r="I7366" s="112">
        <v>3</v>
      </c>
      <c r="J7366" s="113">
        <v>44884.692499999997</v>
      </c>
      <c r="K7366" s="113">
        <v>44884.694178240738</v>
      </c>
      <c r="M7366" s="113">
        <v>44884.725335648145</v>
      </c>
      <c r="P7366" s="78" t="str">
        <f t="shared" ref="P7366:P7429" si="1955">IF(LEFT(O7366,3)="&amp;RU","PLOEG",IF(LEFT(O7366,6)="ANT-di","DISP/S of N",IF(LEFT(O7366,4)="rANT","DISP/S of N",IF(LEFT(O7366,3)="ANT","CIC",""))))</f>
        <v/>
      </c>
      <c r="S7366" s="78" t="str">
        <f t="shared" ref="S7366:S7429" si="1956">IF(LEFT(R7366,3)="&amp;RU","PLOEG",IF(LEFT(R7366,6)="ANT-di","DISP/S of N",IF(LEFT(R7366,4)="rANT","DISP/S of N",IF(LEFT(R7366,3)="ANT","CIC",""))))</f>
        <v/>
      </c>
      <c r="V7366" s="78" t="str">
        <f t="shared" ref="V7366:V7429" si="1957">IF(LEFT(U7366,3)="&amp;RU","PLOEG",IF(LEFT(U7366,6)="ANT-di","DISP/S of N",IF(LEFT(U7366,4)="rANT","DISP/S of N",IF(LEFT(U7366,3)="ANT","CIC",""))))</f>
        <v/>
      </c>
      <c r="W7366" s="113">
        <v>44884.741689814815</v>
      </c>
      <c r="X7366" s="113">
        <f t="shared" ref="X7366:X7429" si="1958">IF((MIN(L7366:M7366)&lt;K7366+6/ (24*3600)),"", IF((MIN(L7366:M7366)=K7366),"0:00:00",IF((MIN(L7366:M7366)-K7366),MIN(L7366:M7366)-K7366,"")))</f>
        <v>3.1157407407590654E-2</v>
      </c>
      <c r="Y7366" s="113" t="str">
        <f t="shared" ref="Y7366:Y7429" si="1959">IF(OR(T7366="",T7366&lt;MINA(L7366,M7366)+11/(24*3600)),"",T7366-MINA(L7366,M7366))</f>
        <v/>
      </c>
      <c r="Z7366" s="113" t="str">
        <f t="shared" ref="Z7366:Z7429" si="1960">IF(OR(T7366="",W7366&lt;T7366+31/(24*3600)),"",W7366-T7366)</f>
        <v/>
      </c>
      <c r="AB7366" s="2" t="str">
        <f t="shared" ref="AB7366:AC7429" si="1961">IF(Y7366="","",SECOND(Y7366)+(MINUTE(Y7366)*60)+(HOUR(Y7366)*3600))</f>
        <v/>
      </c>
      <c r="AC7366" s="2" t="str">
        <f t="shared" si="1961"/>
        <v/>
      </c>
      <c r="AE7366" s="2" t="str">
        <f t="shared" ref="AE7366:AE7429" si="1962">IF(I7366=0,AB7366,"")</f>
        <v/>
      </c>
      <c r="AF7366" s="2" t="str">
        <f t="shared" ref="AF7366:AF7429" si="1963">IF(I7366=1,AB7366,"")</f>
        <v/>
      </c>
      <c r="AG7366" s="2" t="str">
        <f t="shared" ref="AG7366:AG7429" si="1964">IF(I7366=2,AB7366,"")</f>
        <v/>
      </c>
      <c r="AH7366" s="2" t="str">
        <f t="shared" ref="AH7366:AH7429" si="1965">IF(I7366=3,AB7366,"")</f>
        <v/>
      </c>
      <c r="AI7366" s="2" t="str">
        <f t="shared" ref="AI7366:AI7429" si="1966">IF(I7366=4,AB7366,"")</f>
        <v/>
      </c>
      <c r="AK7366" s="2" t="str">
        <f t="shared" ref="AK7366:AK7429" si="1967">IF(I7366=0,AC7366,"")</f>
        <v/>
      </c>
      <c r="AL7366" s="2" t="str">
        <f t="shared" ref="AL7366:AL7429" si="1968">IF(I7366=1,AC7366,"")</f>
        <v/>
      </c>
      <c r="AM7366" s="2" t="str">
        <f t="shared" ref="AM7366:AM7429" si="1969">IF(I7366=2,AC7366,"")</f>
        <v/>
      </c>
      <c r="AN7366" s="2" t="str">
        <f t="shared" ref="AN7366:AN7429" si="1970">IF(I7366=3,AC7366,"")</f>
        <v/>
      </c>
      <c r="AO7366" s="2" t="str">
        <f t="shared" ref="AO7366:AO7429" si="1971">IF(I7366=4,AC7366,"")</f>
        <v/>
      </c>
    </row>
    <row r="7367" spans="1:41" x14ac:dyDescent="0.3">
      <c r="A7367" s="111">
        <v>44884.708645833336</v>
      </c>
      <c r="B7367" s="78" t="s">
        <v>7760</v>
      </c>
      <c r="C7367" s="78" t="s">
        <v>850</v>
      </c>
      <c r="D7367" s="78" t="s">
        <v>1294</v>
      </c>
      <c r="F7367" s="78" t="s">
        <v>808</v>
      </c>
      <c r="G7367" s="78" t="s">
        <v>118</v>
      </c>
      <c r="H7367" s="112" t="s">
        <v>462</v>
      </c>
      <c r="I7367" s="112">
        <v>2</v>
      </c>
      <c r="J7367" s="113">
        <v>44884.707141203704</v>
      </c>
      <c r="K7367" s="113">
        <v>44884.708645833336</v>
      </c>
      <c r="M7367" s="113">
        <v>44884.711458333331</v>
      </c>
      <c r="N7367" s="113">
        <v>44884.711493055554</v>
      </c>
      <c r="O7367" s="78" t="s">
        <v>1185</v>
      </c>
      <c r="P7367" s="78" t="str">
        <f t="shared" si="1955"/>
        <v>CIC</v>
      </c>
      <c r="S7367" s="78" t="str">
        <f t="shared" si="1956"/>
        <v/>
      </c>
      <c r="V7367" s="78" t="str">
        <f t="shared" si="1957"/>
        <v/>
      </c>
      <c r="W7367" s="113">
        <v>44884.725277777776</v>
      </c>
      <c r="X7367" s="113">
        <f t="shared" si="1958"/>
        <v>2.8124999953433871E-3</v>
      </c>
      <c r="Y7367" s="113" t="str">
        <f t="shared" si="1959"/>
        <v/>
      </c>
      <c r="Z7367" s="113" t="str">
        <f t="shared" si="1960"/>
        <v/>
      </c>
      <c r="AB7367" s="2" t="str">
        <f t="shared" si="1961"/>
        <v/>
      </c>
      <c r="AC7367" s="2" t="str">
        <f t="shared" si="1961"/>
        <v/>
      </c>
      <c r="AE7367" s="2" t="str">
        <f t="shared" si="1962"/>
        <v/>
      </c>
      <c r="AF7367" s="2" t="str">
        <f t="shared" si="1963"/>
        <v/>
      </c>
      <c r="AG7367" s="2" t="str">
        <f t="shared" si="1964"/>
        <v/>
      </c>
      <c r="AH7367" s="2" t="str">
        <f t="shared" si="1965"/>
        <v/>
      </c>
      <c r="AI7367" s="2" t="str">
        <f t="shared" si="1966"/>
        <v/>
      </c>
      <c r="AK7367" s="2" t="str">
        <f t="shared" si="1967"/>
        <v/>
      </c>
      <c r="AL7367" s="2" t="str">
        <f t="shared" si="1968"/>
        <v/>
      </c>
      <c r="AM7367" s="2" t="str">
        <f t="shared" si="1969"/>
        <v/>
      </c>
      <c r="AN7367" s="2" t="str">
        <f t="shared" si="1970"/>
        <v/>
      </c>
      <c r="AO7367" s="2" t="str">
        <f t="shared" si="1971"/>
        <v/>
      </c>
    </row>
    <row r="7368" spans="1:41" x14ac:dyDescent="0.3">
      <c r="A7368" s="111">
        <v>44884.708645833336</v>
      </c>
      <c r="B7368" s="78" t="s">
        <v>7760</v>
      </c>
      <c r="C7368" s="78" t="s">
        <v>951</v>
      </c>
      <c r="D7368" s="78" t="s">
        <v>1294</v>
      </c>
      <c r="F7368" s="78" t="s">
        <v>808</v>
      </c>
      <c r="G7368" s="78" t="s">
        <v>118</v>
      </c>
      <c r="H7368" s="112" t="s">
        <v>462</v>
      </c>
      <c r="I7368" s="112">
        <v>2</v>
      </c>
      <c r="J7368" s="113">
        <v>44884.707141203704</v>
      </c>
      <c r="K7368" s="113">
        <v>44884.708645833336</v>
      </c>
      <c r="M7368" s="113">
        <v>44884.711655092593</v>
      </c>
      <c r="N7368" s="113">
        <v>44884.711678240739</v>
      </c>
      <c r="O7368" s="78" t="s">
        <v>1185</v>
      </c>
      <c r="P7368" s="78" t="str">
        <f t="shared" si="1955"/>
        <v>CIC</v>
      </c>
      <c r="S7368" s="78" t="str">
        <f t="shared" si="1956"/>
        <v/>
      </c>
      <c r="V7368" s="78" t="str">
        <f t="shared" si="1957"/>
        <v/>
      </c>
      <c r="W7368" s="113">
        <v>44884.725381944445</v>
      </c>
      <c r="X7368" s="113">
        <f t="shared" si="1958"/>
        <v>3.009259256941732E-3</v>
      </c>
      <c r="Y7368" s="113" t="str">
        <f t="shared" si="1959"/>
        <v/>
      </c>
      <c r="Z7368" s="113" t="str">
        <f t="shared" si="1960"/>
        <v/>
      </c>
      <c r="AB7368" s="2" t="str">
        <f t="shared" si="1961"/>
        <v/>
      </c>
      <c r="AC7368" s="2" t="str">
        <f t="shared" si="1961"/>
        <v/>
      </c>
      <c r="AE7368" s="2" t="str">
        <f t="shared" si="1962"/>
        <v/>
      </c>
      <c r="AF7368" s="2" t="str">
        <f t="shared" si="1963"/>
        <v/>
      </c>
      <c r="AG7368" s="2" t="str">
        <f t="shared" si="1964"/>
        <v/>
      </c>
      <c r="AH7368" s="2" t="str">
        <f t="shared" si="1965"/>
        <v/>
      </c>
      <c r="AI7368" s="2" t="str">
        <f t="shared" si="1966"/>
        <v/>
      </c>
      <c r="AK7368" s="2" t="str">
        <f t="shared" si="1967"/>
        <v/>
      </c>
      <c r="AL7368" s="2" t="str">
        <f t="shared" si="1968"/>
        <v/>
      </c>
      <c r="AM7368" s="2" t="str">
        <f t="shared" si="1969"/>
        <v/>
      </c>
      <c r="AN7368" s="2" t="str">
        <f t="shared" si="1970"/>
        <v/>
      </c>
      <c r="AO7368" s="2" t="str">
        <f t="shared" si="1971"/>
        <v/>
      </c>
    </row>
    <row r="7369" spans="1:41" x14ac:dyDescent="0.3">
      <c r="A7369" s="111">
        <v>44884.708645833336</v>
      </c>
      <c r="B7369" s="78" t="s">
        <v>7760</v>
      </c>
      <c r="C7369" s="78" t="s">
        <v>886</v>
      </c>
      <c r="D7369" s="78" t="s">
        <v>1294</v>
      </c>
      <c r="F7369" s="78" t="s">
        <v>808</v>
      </c>
      <c r="G7369" s="78" t="s">
        <v>118</v>
      </c>
      <c r="H7369" s="112" t="s">
        <v>462</v>
      </c>
      <c r="I7369" s="112">
        <v>2</v>
      </c>
      <c r="J7369" s="113">
        <v>44884.707141203704</v>
      </c>
      <c r="K7369" s="113">
        <v>44884.708645833336</v>
      </c>
      <c r="M7369" s="113">
        <v>44884.714247685188</v>
      </c>
      <c r="N7369" s="113">
        <v>44884.714270833334</v>
      </c>
      <c r="O7369" s="78" t="s">
        <v>1187</v>
      </c>
      <c r="P7369" s="78" t="str">
        <f t="shared" si="1955"/>
        <v>CIC</v>
      </c>
      <c r="S7369" s="78" t="str">
        <f t="shared" si="1956"/>
        <v/>
      </c>
      <c r="V7369" s="78" t="str">
        <f t="shared" si="1957"/>
        <v/>
      </c>
      <c r="W7369" s="113">
        <v>44884.724687499998</v>
      </c>
      <c r="X7369" s="113">
        <f t="shared" si="1958"/>
        <v>5.6018518516793847E-3</v>
      </c>
      <c r="Y7369" s="113" t="str">
        <f t="shared" si="1959"/>
        <v/>
      </c>
      <c r="Z7369" s="113" t="str">
        <f t="shared" si="1960"/>
        <v/>
      </c>
      <c r="AB7369" s="2" t="str">
        <f t="shared" si="1961"/>
        <v/>
      </c>
      <c r="AC7369" s="2" t="str">
        <f t="shared" si="1961"/>
        <v/>
      </c>
      <c r="AE7369" s="2" t="str">
        <f t="shared" si="1962"/>
        <v/>
      </c>
      <c r="AF7369" s="2" t="str">
        <f t="shared" si="1963"/>
        <v/>
      </c>
      <c r="AG7369" s="2" t="str">
        <f t="shared" si="1964"/>
        <v/>
      </c>
      <c r="AH7369" s="2" t="str">
        <f t="shared" si="1965"/>
        <v/>
      </c>
      <c r="AI7369" s="2" t="str">
        <f t="shared" si="1966"/>
        <v/>
      </c>
      <c r="AK7369" s="2" t="str">
        <f t="shared" si="1967"/>
        <v/>
      </c>
      <c r="AL7369" s="2" t="str">
        <f t="shared" si="1968"/>
        <v/>
      </c>
      <c r="AM7369" s="2" t="str">
        <f t="shared" si="1969"/>
        <v/>
      </c>
      <c r="AN7369" s="2" t="str">
        <f t="shared" si="1970"/>
        <v/>
      </c>
      <c r="AO7369" s="2" t="str">
        <f t="shared" si="1971"/>
        <v/>
      </c>
    </row>
    <row r="7370" spans="1:41" x14ac:dyDescent="0.3">
      <c r="A7370" s="111">
        <v>44884.795659722222</v>
      </c>
      <c r="B7370" s="78" t="s">
        <v>7761</v>
      </c>
      <c r="C7370" s="78" t="s">
        <v>835</v>
      </c>
      <c r="D7370" s="78" t="s">
        <v>1998</v>
      </c>
      <c r="F7370" s="78" t="s">
        <v>807</v>
      </c>
      <c r="G7370" s="78" t="s">
        <v>118</v>
      </c>
      <c r="H7370" s="112" t="s">
        <v>352</v>
      </c>
      <c r="I7370" s="112">
        <v>2</v>
      </c>
      <c r="J7370" s="113">
        <v>44884.795138888891</v>
      </c>
      <c r="K7370" s="113">
        <v>44884.795659722222</v>
      </c>
      <c r="M7370" s="113">
        <v>44884.79614583333</v>
      </c>
      <c r="N7370" s="113">
        <v>44884.796539351853</v>
      </c>
      <c r="O7370" s="78" t="s">
        <v>1185</v>
      </c>
      <c r="P7370" s="78" t="str">
        <f t="shared" si="1955"/>
        <v>CIC</v>
      </c>
      <c r="S7370" s="78" t="str">
        <f t="shared" si="1956"/>
        <v/>
      </c>
      <c r="T7370" s="113">
        <v>44884.804571759261</v>
      </c>
      <c r="U7370" s="78" t="s">
        <v>1187</v>
      </c>
      <c r="V7370" s="78" t="str">
        <f t="shared" si="1957"/>
        <v>CIC</v>
      </c>
      <c r="W7370" s="113">
        <v>44884.813796296294</v>
      </c>
      <c r="X7370" s="113">
        <f t="shared" si="1958"/>
        <v>4.8611110833007842E-4</v>
      </c>
      <c r="Y7370" s="113">
        <f t="shared" si="1959"/>
        <v>8.4259259310783818E-3</v>
      </c>
      <c r="Z7370" s="113">
        <f t="shared" si="1960"/>
        <v>9.2245370324235409E-3</v>
      </c>
      <c r="AB7370" s="2">
        <f t="shared" si="1961"/>
        <v>728</v>
      </c>
      <c r="AC7370" s="2">
        <f t="shared" si="1961"/>
        <v>797</v>
      </c>
      <c r="AE7370" s="2" t="str">
        <f t="shared" si="1962"/>
        <v/>
      </c>
      <c r="AF7370" s="2" t="str">
        <f t="shared" si="1963"/>
        <v/>
      </c>
      <c r="AG7370" s="2">
        <f t="shared" si="1964"/>
        <v>728</v>
      </c>
      <c r="AH7370" s="2" t="str">
        <f t="shared" si="1965"/>
        <v/>
      </c>
      <c r="AI7370" s="2" t="str">
        <f t="shared" si="1966"/>
        <v/>
      </c>
      <c r="AK7370" s="2" t="str">
        <f t="shared" si="1967"/>
        <v/>
      </c>
      <c r="AL7370" s="2" t="str">
        <f t="shared" si="1968"/>
        <v/>
      </c>
      <c r="AM7370" s="2">
        <f t="shared" si="1969"/>
        <v>797</v>
      </c>
      <c r="AN7370" s="2" t="str">
        <f t="shared" si="1970"/>
        <v/>
      </c>
      <c r="AO7370" s="2" t="str">
        <f t="shared" si="1971"/>
        <v/>
      </c>
    </row>
    <row r="7371" spans="1:41" x14ac:dyDescent="0.3">
      <c r="A7371" s="111">
        <v>44884.805613425924</v>
      </c>
      <c r="B7371" s="78" t="s">
        <v>7762</v>
      </c>
      <c r="C7371" s="78" t="s">
        <v>846</v>
      </c>
      <c r="D7371" s="78" t="s">
        <v>2982</v>
      </c>
      <c r="E7371" s="78">
        <v>75</v>
      </c>
      <c r="F7371" s="78" t="s">
        <v>809</v>
      </c>
      <c r="G7371" s="78" t="s">
        <v>140</v>
      </c>
      <c r="H7371" s="112" t="s">
        <v>426</v>
      </c>
      <c r="I7371" s="112">
        <v>1</v>
      </c>
      <c r="J7371" s="113">
        <v>44884.805173611108</v>
      </c>
      <c r="K7371" s="113">
        <v>44884.805613425924</v>
      </c>
      <c r="M7371" s="113">
        <v>44884.806180555555</v>
      </c>
      <c r="N7371" s="113">
        <v>44884.813900462963</v>
      </c>
      <c r="O7371" s="78" t="s">
        <v>1185</v>
      </c>
      <c r="P7371" s="78" t="str">
        <f t="shared" si="1955"/>
        <v>CIC</v>
      </c>
      <c r="S7371" s="78" t="str">
        <f t="shared" si="1956"/>
        <v/>
      </c>
      <c r="T7371" s="113">
        <v>44884.824918981481</v>
      </c>
      <c r="U7371" s="78" t="s">
        <v>1220</v>
      </c>
      <c r="V7371" s="78" t="str">
        <f t="shared" si="1957"/>
        <v>PLOEG</v>
      </c>
      <c r="W7371" s="113">
        <v>44884.825462962966</v>
      </c>
      <c r="X7371" s="113">
        <f t="shared" si="1958"/>
        <v>5.671296312357299E-4</v>
      </c>
      <c r="Y7371" s="113">
        <f t="shared" si="1959"/>
        <v>1.8738425926130731E-2</v>
      </c>
      <c r="Z7371" s="113">
        <f t="shared" si="1960"/>
        <v>5.4398148495238274E-4</v>
      </c>
      <c r="AB7371" s="2">
        <f t="shared" si="1961"/>
        <v>1619</v>
      </c>
      <c r="AC7371" s="2">
        <f t="shared" si="1961"/>
        <v>47</v>
      </c>
      <c r="AE7371" s="2" t="str">
        <f t="shared" si="1962"/>
        <v/>
      </c>
      <c r="AF7371" s="2">
        <f t="shared" si="1963"/>
        <v>1619</v>
      </c>
      <c r="AG7371" s="2" t="str">
        <f t="shared" si="1964"/>
        <v/>
      </c>
      <c r="AH7371" s="2" t="str">
        <f t="shared" si="1965"/>
        <v/>
      </c>
      <c r="AI7371" s="2" t="str">
        <f t="shared" si="1966"/>
        <v/>
      </c>
      <c r="AK7371" s="2" t="str">
        <f t="shared" si="1967"/>
        <v/>
      </c>
      <c r="AL7371" s="2">
        <f t="shared" si="1968"/>
        <v>47</v>
      </c>
      <c r="AM7371" s="2" t="str">
        <f t="shared" si="1969"/>
        <v/>
      </c>
      <c r="AN7371" s="2" t="str">
        <f t="shared" si="1970"/>
        <v/>
      </c>
      <c r="AO7371" s="2" t="str">
        <f t="shared" si="1971"/>
        <v/>
      </c>
    </row>
    <row r="7372" spans="1:41" x14ac:dyDescent="0.3">
      <c r="A7372" s="111">
        <v>44884.807268518518</v>
      </c>
      <c r="B7372" s="78" t="s">
        <v>7763</v>
      </c>
      <c r="C7372" s="78" t="s">
        <v>835</v>
      </c>
      <c r="D7372" s="78" t="s">
        <v>1699</v>
      </c>
      <c r="F7372" s="78" t="s">
        <v>807</v>
      </c>
      <c r="G7372" s="78" t="s">
        <v>92</v>
      </c>
      <c r="H7372" s="112" t="s">
        <v>204</v>
      </c>
      <c r="I7372" s="112">
        <v>2</v>
      </c>
      <c r="J7372" s="113">
        <v>44884.806331018517</v>
      </c>
      <c r="K7372" s="113">
        <v>44884.807268518518</v>
      </c>
      <c r="L7372" s="113">
        <v>44884.809837962966</v>
      </c>
      <c r="M7372" s="113">
        <v>44884.813796296294</v>
      </c>
      <c r="P7372" s="78" t="str">
        <f t="shared" si="1955"/>
        <v/>
      </c>
      <c r="Q7372" s="113">
        <v>44884.813831018517</v>
      </c>
      <c r="R7372" s="78" t="s">
        <v>1185</v>
      </c>
      <c r="S7372" s="78" t="str">
        <f t="shared" si="1956"/>
        <v>CIC</v>
      </c>
      <c r="V7372" s="78" t="str">
        <f t="shared" si="1957"/>
        <v/>
      </c>
      <c r="W7372" s="113">
        <v>44884.840567129628</v>
      </c>
      <c r="X7372" s="113">
        <f t="shared" si="1958"/>
        <v>2.5694444484543055E-3</v>
      </c>
      <c r="Y7372" s="113" t="str">
        <f t="shared" si="1959"/>
        <v/>
      </c>
      <c r="Z7372" s="113" t="str">
        <f t="shared" si="1960"/>
        <v/>
      </c>
      <c r="AB7372" s="2" t="str">
        <f t="shared" si="1961"/>
        <v/>
      </c>
      <c r="AC7372" s="2" t="str">
        <f t="shared" si="1961"/>
        <v/>
      </c>
      <c r="AE7372" s="2" t="str">
        <f t="shared" si="1962"/>
        <v/>
      </c>
      <c r="AF7372" s="2" t="str">
        <f t="shared" si="1963"/>
        <v/>
      </c>
      <c r="AG7372" s="2" t="str">
        <f t="shared" si="1964"/>
        <v/>
      </c>
      <c r="AH7372" s="2" t="str">
        <f t="shared" si="1965"/>
        <v/>
      </c>
      <c r="AI7372" s="2" t="str">
        <f t="shared" si="1966"/>
        <v/>
      </c>
      <c r="AK7372" s="2" t="str">
        <f t="shared" si="1967"/>
        <v/>
      </c>
      <c r="AL7372" s="2" t="str">
        <f t="shared" si="1968"/>
        <v/>
      </c>
      <c r="AM7372" s="2" t="str">
        <f t="shared" si="1969"/>
        <v/>
      </c>
      <c r="AN7372" s="2" t="str">
        <f t="shared" si="1970"/>
        <v/>
      </c>
      <c r="AO7372" s="2" t="str">
        <f t="shared" si="1971"/>
        <v/>
      </c>
    </row>
    <row r="7373" spans="1:41" x14ac:dyDescent="0.3">
      <c r="A7373" s="111">
        <v>44884.864930555559</v>
      </c>
      <c r="B7373" s="78" t="s">
        <v>7764</v>
      </c>
      <c r="C7373" s="78" t="s">
        <v>846</v>
      </c>
      <c r="D7373" s="78" t="s">
        <v>2033</v>
      </c>
      <c r="E7373" s="78">
        <v>18</v>
      </c>
      <c r="F7373" s="78" t="s">
        <v>809</v>
      </c>
      <c r="G7373" s="78" t="s">
        <v>100</v>
      </c>
      <c r="H7373" s="112" t="s">
        <v>208</v>
      </c>
      <c r="I7373" s="112">
        <v>3</v>
      </c>
      <c r="J7373" s="113">
        <v>44884.864270833335</v>
      </c>
      <c r="K7373" s="113">
        <v>44884.864930555559</v>
      </c>
      <c r="M7373" s="113">
        <v>44884.865763888891</v>
      </c>
      <c r="N7373" s="113">
        <v>44884.866296296299</v>
      </c>
      <c r="O7373" s="78" t="s">
        <v>1185</v>
      </c>
      <c r="P7373" s="78" t="str">
        <f t="shared" si="1955"/>
        <v>CIC</v>
      </c>
      <c r="Q7373" s="113">
        <v>44884.875520833331</v>
      </c>
      <c r="R7373" s="78" t="s">
        <v>1220</v>
      </c>
      <c r="S7373" s="78" t="str">
        <f t="shared" si="1956"/>
        <v>PLOEG</v>
      </c>
      <c r="T7373" s="113">
        <v>44884.879016203704</v>
      </c>
      <c r="U7373" s="78" t="s">
        <v>1203</v>
      </c>
      <c r="V7373" s="78" t="str">
        <f t="shared" si="1957"/>
        <v>PLOEG</v>
      </c>
      <c r="W7373" s="113">
        <v>44884.921377314815</v>
      </c>
      <c r="X7373" s="113">
        <f t="shared" si="1958"/>
        <v>8.3333333168411627E-4</v>
      </c>
      <c r="Y7373" s="113">
        <f t="shared" si="1959"/>
        <v>1.3252314813144039E-2</v>
      </c>
      <c r="Z7373" s="113">
        <f t="shared" si="1960"/>
        <v>4.2361111110949423E-2</v>
      </c>
      <c r="AB7373" s="2">
        <f t="shared" si="1961"/>
        <v>1145</v>
      </c>
      <c r="AC7373" s="2">
        <f t="shared" si="1961"/>
        <v>3660</v>
      </c>
      <c r="AE7373" s="2" t="str">
        <f t="shared" si="1962"/>
        <v/>
      </c>
      <c r="AF7373" s="2" t="str">
        <f t="shared" si="1963"/>
        <v/>
      </c>
      <c r="AG7373" s="2" t="str">
        <f t="shared" si="1964"/>
        <v/>
      </c>
      <c r="AH7373" s="2">
        <f t="shared" si="1965"/>
        <v>1145</v>
      </c>
      <c r="AI7373" s="2" t="str">
        <f t="shared" si="1966"/>
        <v/>
      </c>
      <c r="AK7373" s="2" t="str">
        <f t="shared" si="1967"/>
        <v/>
      </c>
      <c r="AL7373" s="2" t="str">
        <f t="shared" si="1968"/>
        <v/>
      </c>
      <c r="AM7373" s="2" t="str">
        <f t="shared" si="1969"/>
        <v/>
      </c>
      <c r="AN7373" s="2">
        <f t="shared" si="1970"/>
        <v>3660</v>
      </c>
      <c r="AO7373" s="2" t="str">
        <f t="shared" si="1971"/>
        <v/>
      </c>
    </row>
    <row r="7374" spans="1:41" x14ac:dyDescent="0.3">
      <c r="A7374" s="111">
        <v>44884.86614583333</v>
      </c>
      <c r="B7374" s="78" t="s">
        <v>7765</v>
      </c>
      <c r="C7374" s="78" t="s">
        <v>835</v>
      </c>
      <c r="D7374" s="78" t="s">
        <v>1218</v>
      </c>
      <c r="F7374" s="78" t="s">
        <v>807</v>
      </c>
      <c r="G7374" s="78" t="s">
        <v>86</v>
      </c>
      <c r="H7374" s="112" t="s">
        <v>210</v>
      </c>
      <c r="I7374" s="112">
        <v>3</v>
      </c>
      <c r="J7374" s="113">
        <v>44884.864641203705</v>
      </c>
      <c r="K7374" s="113">
        <v>44884.86614583333</v>
      </c>
      <c r="M7374" s="113">
        <v>44884.86923611111</v>
      </c>
      <c r="N7374" s="113">
        <v>44884.869664351849</v>
      </c>
      <c r="O7374" s="78" t="s">
        <v>1187</v>
      </c>
      <c r="P7374" s="78" t="str">
        <f t="shared" si="1955"/>
        <v>CIC</v>
      </c>
      <c r="S7374" s="78" t="str">
        <f t="shared" si="1956"/>
        <v/>
      </c>
      <c r="T7374" s="113">
        <v>44884.880810185183</v>
      </c>
      <c r="U7374" s="78" t="s">
        <v>1200</v>
      </c>
      <c r="V7374" s="78" t="str">
        <f t="shared" si="1957"/>
        <v>PLOEG</v>
      </c>
      <c r="W7374" s="113">
        <v>44884.927534722221</v>
      </c>
      <c r="X7374" s="113">
        <f t="shared" si="1958"/>
        <v>3.0902777798473835E-3</v>
      </c>
      <c r="Y7374" s="113">
        <f t="shared" si="1959"/>
        <v>1.1574074072996154E-2</v>
      </c>
      <c r="Z7374" s="113">
        <f t="shared" si="1960"/>
        <v>4.6724537038244307E-2</v>
      </c>
      <c r="AB7374" s="2">
        <f t="shared" si="1961"/>
        <v>1000</v>
      </c>
      <c r="AC7374" s="2">
        <f t="shared" si="1961"/>
        <v>4037</v>
      </c>
      <c r="AE7374" s="2" t="str">
        <f t="shared" si="1962"/>
        <v/>
      </c>
      <c r="AF7374" s="2" t="str">
        <f t="shared" si="1963"/>
        <v/>
      </c>
      <c r="AG7374" s="2" t="str">
        <f t="shared" si="1964"/>
        <v/>
      </c>
      <c r="AH7374" s="2">
        <f t="shared" si="1965"/>
        <v>1000</v>
      </c>
      <c r="AI7374" s="2" t="str">
        <f t="shared" si="1966"/>
        <v/>
      </c>
      <c r="AK7374" s="2" t="str">
        <f t="shared" si="1967"/>
        <v/>
      </c>
      <c r="AL7374" s="2" t="str">
        <f t="shared" si="1968"/>
        <v/>
      </c>
      <c r="AM7374" s="2" t="str">
        <f t="shared" si="1969"/>
        <v/>
      </c>
      <c r="AN7374" s="2">
        <f t="shared" si="1970"/>
        <v>4037</v>
      </c>
      <c r="AO7374" s="2" t="str">
        <f t="shared" si="1971"/>
        <v/>
      </c>
    </row>
    <row r="7375" spans="1:41" x14ac:dyDescent="0.3">
      <c r="A7375" s="111">
        <v>44884.922766203701</v>
      </c>
      <c r="B7375" s="78" t="s">
        <v>7766</v>
      </c>
      <c r="C7375" s="78" t="s">
        <v>846</v>
      </c>
      <c r="D7375" s="78" t="s">
        <v>1707</v>
      </c>
      <c r="E7375" s="78">
        <v>31</v>
      </c>
      <c r="F7375" s="78" t="s">
        <v>808</v>
      </c>
      <c r="G7375" s="78" t="s">
        <v>88</v>
      </c>
      <c r="H7375" s="112" t="s">
        <v>200</v>
      </c>
      <c r="I7375" s="112">
        <v>3</v>
      </c>
      <c r="J7375" s="113">
        <v>44884.921296296299</v>
      </c>
      <c r="K7375" s="113">
        <v>44884.922766203701</v>
      </c>
      <c r="M7375" s="113">
        <v>44884.924560185187</v>
      </c>
      <c r="N7375" s="113">
        <v>44884.925138888888</v>
      </c>
      <c r="O7375" s="78" t="s">
        <v>1187</v>
      </c>
      <c r="P7375" s="78" t="str">
        <f t="shared" si="1955"/>
        <v>CIC</v>
      </c>
      <c r="Q7375" s="113">
        <v>44884.925196759257</v>
      </c>
      <c r="R7375" s="78" t="s">
        <v>1220</v>
      </c>
      <c r="S7375" s="78" t="str">
        <f t="shared" si="1956"/>
        <v>PLOEG</v>
      </c>
      <c r="T7375" s="113">
        <v>44884.932534722226</v>
      </c>
      <c r="U7375" s="78" t="s">
        <v>1220</v>
      </c>
      <c r="V7375" s="78" t="str">
        <f t="shared" si="1957"/>
        <v>PLOEG</v>
      </c>
      <c r="W7375" s="113">
        <v>44884.94153935185</v>
      </c>
      <c r="X7375" s="113">
        <f t="shared" si="1958"/>
        <v>1.793981486116536E-3</v>
      </c>
      <c r="Y7375" s="113">
        <f t="shared" si="1959"/>
        <v>7.9745370385353453E-3</v>
      </c>
      <c r="Z7375" s="113">
        <f t="shared" si="1960"/>
        <v>9.0046296245418489E-3</v>
      </c>
      <c r="AB7375" s="2">
        <f t="shared" si="1961"/>
        <v>689</v>
      </c>
      <c r="AC7375" s="2">
        <f t="shared" si="1961"/>
        <v>778</v>
      </c>
      <c r="AE7375" s="2" t="str">
        <f t="shared" si="1962"/>
        <v/>
      </c>
      <c r="AF7375" s="2" t="str">
        <f t="shared" si="1963"/>
        <v/>
      </c>
      <c r="AG7375" s="2" t="str">
        <f t="shared" si="1964"/>
        <v/>
      </c>
      <c r="AH7375" s="2">
        <f t="shared" si="1965"/>
        <v>689</v>
      </c>
      <c r="AI7375" s="2" t="str">
        <f t="shared" si="1966"/>
        <v/>
      </c>
      <c r="AK7375" s="2" t="str">
        <f t="shared" si="1967"/>
        <v/>
      </c>
      <c r="AL7375" s="2" t="str">
        <f t="shared" si="1968"/>
        <v/>
      </c>
      <c r="AM7375" s="2" t="str">
        <f t="shared" si="1969"/>
        <v/>
      </c>
      <c r="AN7375" s="2">
        <f t="shared" si="1970"/>
        <v>778</v>
      </c>
      <c r="AO7375" s="2" t="str">
        <f t="shared" si="1971"/>
        <v/>
      </c>
    </row>
    <row r="7376" spans="1:41" x14ac:dyDescent="0.3">
      <c r="A7376" s="111">
        <v>44884.938425925924</v>
      </c>
      <c r="B7376" s="78" t="s">
        <v>7767</v>
      </c>
      <c r="C7376" s="78" t="s">
        <v>835</v>
      </c>
      <c r="D7376" s="78" t="s">
        <v>1266</v>
      </c>
      <c r="F7376" s="78" t="s">
        <v>807</v>
      </c>
      <c r="G7376" s="78" t="s">
        <v>94</v>
      </c>
      <c r="H7376" s="112" t="s">
        <v>222</v>
      </c>
      <c r="I7376" s="112">
        <v>2</v>
      </c>
      <c r="J7376" s="113">
        <v>44884.937094907407</v>
      </c>
      <c r="K7376" s="113">
        <v>44884.938425925924</v>
      </c>
      <c r="M7376" s="113">
        <v>44884.939131944448</v>
      </c>
      <c r="P7376" s="78" t="str">
        <f t="shared" si="1955"/>
        <v/>
      </c>
      <c r="Q7376" s="113">
        <v>44884.94190972222</v>
      </c>
      <c r="R7376" s="78" t="s">
        <v>1187</v>
      </c>
      <c r="S7376" s="78" t="str">
        <f t="shared" si="1956"/>
        <v>CIC</v>
      </c>
      <c r="T7376" s="113">
        <v>44884.948495370372</v>
      </c>
      <c r="U7376" s="78" t="s">
        <v>1200</v>
      </c>
      <c r="V7376" s="78" t="str">
        <f t="shared" si="1957"/>
        <v>PLOEG</v>
      </c>
      <c r="W7376" s="113">
        <v>44885.036712962959</v>
      </c>
      <c r="X7376" s="113">
        <f t="shared" si="1958"/>
        <v>7.0601852348772809E-4</v>
      </c>
      <c r="Y7376" s="113">
        <f t="shared" si="1959"/>
        <v>9.3634259246755391E-3</v>
      </c>
      <c r="Z7376" s="113">
        <f t="shared" si="1960"/>
        <v>8.8217592587170657E-2</v>
      </c>
      <c r="AB7376" s="2">
        <f t="shared" si="1961"/>
        <v>809</v>
      </c>
      <c r="AC7376" s="2">
        <f t="shared" si="1961"/>
        <v>7622</v>
      </c>
      <c r="AE7376" s="2" t="str">
        <f t="shared" si="1962"/>
        <v/>
      </c>
      <c r="AF7376" s="2" t="str">
        <f t="shared" si="1963"/>
        <v/>
      </c>
      <c r="AG7376" s="2">
        <f t="shared" si="1964"/>
        <v>809</v>
      </c>
      <c r="AH7376" s="2" t="str">
        <f t="shared" si="1965"/>
        <v/>
      </c>
      <c r="AI7376" s="2" t="str">
        <f t="shared" si="1966"/>
        <v/>
      </c>
      <c r="AK7376" s="2" t="str">
        <f t="shared" si="1967"/>
        <v/>
      </c>
      <c r="AL7376" s="2" t="str">
        <f t="shared" si="1968"/>
        <v/>
      </c>
      <c r="AM7376" s="2">
        <f t="shared" si="1969"/>
        <v>7622</v>
      </c>
      <c r="AN7376" s="2" t="str">
        <f t="shared" si="1970"/>
        <v/>
      </c>
      <c r="AO7376" s="2" t="str">
        <f t="shared" si="1971"/>
        <v/>
      </c>
    </row>
    <row r="7377" spans="1:41" x14ac:dyDescent="0.3">
      <c r="A7377" s="111">
        <v>44884.940509259257</v>
      </c>
      <c r="B7377" s="78" t="s">
        <v>7768</v>
      </c>
      <c r="C7377" s="78" t="s">
        <v>846</v>
      </c>
      <c r="F7377" s="78" t="s">
        <v>808</v>
      </c>
      <c r="G7377" s="78" t="s">
        <v>90</v>
      </c>
      <c r="H7377" s="112" t="s">
        <v>224</v>
      </c>
      <c r="I7377" s="112">
        <v>2</v>
      </c>
      <c r="J7377" s="113">
        <v>44884.938518518517</v>
      </c>
      <c r="K7377" s="113">
        <v>44884.940509259257</v>
      </c>
      <c r="M7377" s="113">
        <v>44884.941655092596</v>
      </c>
      <c r="P7377" s="78" t="str">
        <f t="shared" si="1955"/>
        <v/>
      </c>
      <c r="Q7377" s="113">
        <v>44884.941863425927</v>
      </c>
      <c r="R7377" s="78" t="s">
        <v>1187</v>
      </c>
      <c r="S7377" s="78" t="str">
        <f t="shared" si="1956"/>
        <v>CIC</v>
      </c>
      <c r="T7377" s="113">
        <v>44884.947106481479</v>
      </c>
      <c r="U7377" s="78" t="s">
        <v>1220</v>
      </c>
      <c r="V7377" s="78" t="str">
        <f t="shared" si="1957"/>
        <v>PLOEG</v>
      </c>
      <c r="W7377" s="113">
        <v>44884.993113425924</v>
      </c>
      <c r="X7377" s="113">
        <f t="shared" si="1958"/>
        <v>1.1458333392511122E-3</v>
      </c>
      <c r="Y7377" s="113">
        <f t="shared" si="1959"/>
        <v>5.4513888826477341E-3</v>
      </c>
      <c r="Z7377" s="113">
        <f t="shared" si="1960"/>
        <v>4.6006944445252884E-2</v>
      </c>
      <c r="AB7377" s="2">
        <f t="shared" si="1961"/>
        <v>471</v>
      </c>
      <c r="AC7377" s="2">
        <f t="shared" si="1961"/>
        <v>3975</v>
      </c>
      <c r="AE7377" s="2" t="str">
        <f t="shared" si="1962"/>
        <v/>
      </c>
      <c r="AF7377" s="2" t="str">
        <f t="shared" si="1963"/>
        <v/>
      </c>
      <c r="AG7377" s="2">
        <f t="shared" si="1964"/>
        <v>471</v>
      </c>
      <c r="AH7377" s="2" t="str">
        <f t="shared" si="1965"/>
        <v/>
      </c>
      <c r="AI7377" s="2" t="str">
        <f t="shared" si="1966"/>
        <v/>
      </c>
      <c r="AK7377" s="2" t="str">
        <f t="shared" si="1967"/>
        <v/>
      </c>
      <c r="AL7377" s="2" t="str">
        <f t="shared" si="1968"/>
        <v/>
      </c>
      <c r="AM7377" s="2">
        <f t="shared" si="1969"/>
        <v>3975</v>
      </c>
      <c r="AN7377" s="2" t="str">
        <f t="shared" si="1970"/>
        <v/>
      </c>
      <c r="AO7377" s="2" t="str">
        <f t="shared" si="1971"/>
        <v/>
      </c>
    </row>
    <row r="7378" spans="1:41" x14ac:dyDescent="0.3">
      <c r="A7378" s="111">
        <v>44885.005671296298</v>
      </c>
      <c r="B7378" s="78" t="s">
        <v>7769</v>
      </c>
      <c r="C7378" s="78" t="s">
        <v>846</v>
      </c>
      <c r="D7378" s="78" t="s">
        <v>3479</v>
      </c>
      <c r="E7378" s="78">
        <v>16</v>
      </c>
      <c r="F7378" s="78" t="s">
        <v>807</v>
      </c>
      <c r="G7378" s="78" t="s">
        <v>88</v>
      </c>
      <c r="H7378" s="112" t="s">
        <v>200</v>
      </c>
      <c r="I7378" s="112">
        <v>3</v>
      </c>
      <c r="J7378" s="113">
        <v>44885.005115740743</v>
      </c>
      <c r="K7378" s="113">
        <v>44885.005671296298</v>
      </c>
      <c r="M7378" s="113">
        <v>44885.005925925929</v>
      </c>
      <c r="N7378" s="113">
        <v>44885.006886574076</v>
      </c>
      <c r="O7378" s="78" t="s">
        <v>1185</v>
      </c>
      <c r="P7378" s="78" t="str">
        <f t="shared" si="1955"/>
        <v>CIC</v>
      </c>
      <c r="S7378" s="78" t="str">
        <f t="shared" si="1956"/>
        <v/>
      </c>
      <c r="T7378" s="113">
        <v>44885.029340277775</v>
      </c>
      <c r="U7378" s="78" t="s">
        <v>1220</v>
      </c>
      <c r="V7378" s="78" t="str">
        <f t="shared" si="1957"/>
        <v>PLOEG</v>
      </c>
      <c r="W7378" s="113">
        <v>44885.032939814817</v>
      </c>
      <c r="X7378" s="113">
        <f t="shared" si="1958"/>
        <v>2.546296309446916E-4</v>
      </c>
      <c r="Y7378" s="113">
        <f t="shared" si="1959"/>
        <v>2.3414351846440695E-2</v>
      </c>
      <c r="Z7378" s="113">
        <f t="shared" si="1960"/>
        <v>3.5995370417367667E-3</v>
      </c>
      <c r="AB7378" s="2">
        <f t="shared" si="1961"/>
        <v>2023</v>
      </c>
      <c r="AC7378" s="2">
        <f t="shared" si="1961"/>
        <v>311</v>
      </c>
      <c r="AE7378" s="2" t="str">
        <f t="shared" si="1962"/>
        <v/>
      </c>
      <c r="AF7378" s="2" t="str">
        <f t="shared" si="1963"/>
        <v/>
      </c>
      <c r="AG7378" s="2" t="str">
        <f t="shared" si="1964"/>
        <v/>
      </c>
      <c r="AH7378" s="2">
        <f t="shared" si="1965"/>
        <v>2023</v>
      </c>
      <c r="AI7378" s="2" t="str">
        <f t="shared" si="1966"/>
        <v/>
      </c>
      <c r="AK7378" s="2" t="str">
        <f t="shared" si="1967"/>
        <v/>
      </c>
      <c r="AL7378" s="2" t="str">
        <f t="shared" si="1968"/>
        <v/>
      </c>
      <c r="AM7378" s="2" t="str">
        <f t="shared" si="1969"/>
        <v/>
      </c>
      <c r="AN7378" s="2">
        <f t="shared" si="1970"/>
        <v>311</v>
      </c>
      <c r="AO7378" s="2" t="str">
        <f t="shared" si="1971"/>
        <v/>
      </c>
    </row>
    <row r="7379" spans="1:41" x14ac:dyDescent="0.3">
      <c r="A7379" s="111">
        <v>44885.025740740741</v>
      </c>
      <c r="B7379" s="78" t="s">
        <v>1125</v>
      </c>
      <c r="C7379" s="78" t="s">
        <v>846</v>
      </c>
      <c r="D7379" s="78" t="s">
        <v>1697</v>
      </c>
      <c r="E7379" s="78">
        <v>4</v>
      </c>
      <c r="F7379" s="78" t="s">
        <v>808</v>
      </c>
      <c r="G7379" s="78" t="s">
        <v>86</v>
      </c>
      <c r="H7379" s="112" t="s">
        <v>252</v>
      </c>
      <c r="I7379" s="112">
        <v>4</v>
      </c>
      <c r="J7379" s="113">
        <v>44885.025555555556</v>
      </c>
      <c r="K7379" s="113">
        <v>44885.025740740741</v>
      </c>
      <c r="M7379" s="113">
        <v>44885.032986111109</v>
      </c>
      <c r="N7379" s="113">
        <v>44885.033182870371</v>
      </c>
      <c r="O7379" s="78" t="s">
        <v>1187</v>
      </c>
      <c r="P7379" s="78" t="str">
        <f t="shared" si="1955"/>
        <v>CIC</v>
      </c>
      <c r="S7379" s="78" t="str">
        <f t="shared" si="1956"/>
        <v/>
      </c>
      <c r="T7379" s="113">
        <v>44885.045393518521</v>
      </c>
      <c r="U7379" s="78" t="s">
        <v>1220</v>
      </c>
      <c r="V7379" s="78" t="str">
        <f t="shared" si="1957"/>
        <v>PLOEG</v>
      </c>
      <c r="W7379" s="113">
        <v>44885.046296296299</v>
      </c>
      <c r="X7379" s="113">
        <f t="shared" si="1958"/>
        <v>7.2453703687642701E-3</v>
      </c>
      <c r="Y7379" s="113">
        <f t="shared" si="1959"/>
        <v>1.2407407411956228E-2</v>
      </c>
      <c r="Z7379" s="113">
        <f t="shared" si="1960"/>
        <v>9.0277777781011537E-4</v>
      </c>
      <c r="AB7379" s="2">
        <f t="shared" si="1961"/>
        <v>1072</v>
      </c>
      <c r="AC7379" s="2">
        <f t="shared" si="1961"/>
        <v>78</v>
      </c>
      <c r="AE7379" s="2" t="str">
        <f t="shared" si="1962"/>
        <v/>
      </c>
      <c r="AF7379" s="2" t="str">
        <f t="shared" si="1963"/>
        <v/>
      </c>
      <c r="AG7379" s="2" t="str">
        <f t="shared" si="1964"/>
        <v/>
      </c>
      <c r="AH7379" s="2" t="str">
        <f t="shared" si="1965"/>
        <v/>
      </c>
      <c r="AI7379" s="2">
        <f t="shared" si="1966"/>
        <v>1072</v>
      </c>
      <c r="AK7379" s="2" t="str">
        <f t="shared" si="1967"/>
        <v/>
      </c>
      <c r="AL7379" s="2" t="str">
        <f t="shared" si="1968"/>
        <v/>
      </c>
      <c r="AM7379" s="2" t="str">
        <f t="shared" si="1969"/>
        <v/>
      </c>
      <c r="AN7379" s="2" t="str">
        <f t="shared" si="1970"/>
        <v/>
      </c>
      <c r="AO7379" s="2">
        <f t="shared" si="1971"/>
        <v>78</v>
      </c>
    </row>
    <row r="7380" spans="1:41" x14ac:dyDescent="0.3">
      <c r="A7380" s="111">
        <v>44885.113067129627</v>
      </c>
      <c r="B7380" s="78" t="s">
        <v>7770</v>
      </c>
      <c r="C7380" s="78" t="s">
        <v>835</v>
      </c>
      <c r="D7380" s="78" t="s">
        <v>1818</v>
      </c>
      <c r="F7380" s="78" t="s">
        <v>808</v>
      </c>
      <c r="G7380" s="78" t="s">
        <v>116</v>
      </c>
      <c r="H7380" s="112" t="s">
        <v>228</v>
      </c>
      <c r="I7380" s="112">
        <v>2</v>
      </c>
      <c r="J7380" s="113">
        <v>44885.112766203703</v>
      </c>
      <c r="K7380" s="113">
        <v>44885.113067129627</v>
      </c>
      <c r="M7380" s="113">
        <v>44885.113564814812</v>
      </c>
      <c r="N7380" s="113">
        <v>44885.11409722222</v>
      </c>
      <c r="O7380" s="78" t="s">
        <v>1187</v>
      </c>
      <c r="P7380" s="78" t="str">
        <f t="shared" si="1955"/>
        <v>CIC</v>
      </c>
      <c r="S7380" s="78" t="str">
        <f t="shared" si="1956"/>
        <v/>
      </c>
      <c r="T7380" s="113">
        <v>44885.115810185183</v>
      </c>
      <c r="U7380" s="78" t="s">
        <v>1185</v>
      </c>
      <c r="V7380" s="78" t="str">
        <f t="shared" si="1957"/>
        <v>CIC</v>
      </c>
      <c r="W7380" s="113">
        <v>44885.120995370373</v>
      </c>
      <c r="X7380" s="113">
        <f t="shared" si="1958"/>
        <v>4.9768518510973081E-4</v>
      </c>
      <c r="Y7380" s="113">
        <f t="shared" si="1959"/>
        <v>2.2453703713836148E-3</v>
      </c>
      <c r="Z7380" s="113">
        <f t="shared" si="1960"/>
        <v>5.1851851894753054E-3</v>
      </c>
      <c r="AB7380" s="2">
        <f t="shared" si="1961"/>
        <v>194</v>
      </c>
      <c r="AC7380" s="2">
        <f t="shared" si="1961"/>
        <v>448</v>
      </c>
      <c r="AE7380" s="2" t="str">
        <f t="shared" si="1962"/>
        <v/>
      </c>
      <c r="AF7380" s="2" t="str">
        <f t="shared" si="1963"/>
        <v/>
      </c>
      <c r="AG7380" s="2">
        <f t="shared" si="1964"/>
        <v>194</v>
      </c>
      <c r="AH7380" s="2" t="str">
        <f t="shared" si="1965"/>
        <v/>
      </c>
      <c r="AI7380" s="2" t="str">
        <f t="shared" si="1966"/>
        <v/>
      </c>
      <c r="AK7380" s="2" t="str">
        <f t="shared" si="1967"/>
        <v/>
      </c>
      <c r="AL7380" s="2" t="str">
        <f t="shared" si="1968"/>
        <v/>
      </c>
      <c r="AM7380" s="2">
        <f t="shared" si="1969"/>
        <v>448</v>
      </c>
      <c r="AN7380" s="2" t="str">
        <f t="shared" si="1970"/>
        <v/>
      </c>
      <c r="AO7380" s="2" t="str">
        <f t="shared" si="1971"/>
        <v/>
      </c>
    </row>
    <row r="7381" spans="1:41" x14ac:dyDescent="0.3">
      <c r="A7381" s="111">
        <v>44885.113067129627</v>
      </c>
      <c r="B7381" s="78" t="s">
        <v>7770</v>
      </c>
      <c r="C7381" s="78" t="s">
        <v>846</v>
      </c>
      <c r="D7381" s="78" t="s">
        <v>1818</v>
      </c>
      <c r="F7381" s="78" t="s">
        <v>808</v>
      </c>
      <c r="G7381" s="78" t="s">
        <v>116</v>
      </c>
      <c r="H7381" s="112" t="s">
        <v>228</v>
      </c>
      <c r="I7381" s="112">
        <v>2</v>
      </c>
      <c r="J7381" s="113">
        <v>44885.112766203703</v>
      </c>
      <c r="K7381" s="113">
        <v>44885.113067129627</v>
      </c>
      <c r="M7381" s="113">
        <v>44885.113692129627</v>
      </c>
      <c r="N7381" s="113">
        <v>44885.114120370374</v>
      </c>
      <c r="O7381" s="78" t="s">
        <v>1187</v>
      </c>
      <c r="P7381" s="78" t="str">
        <f t="shared" si="1955"/>
        <v>CIC</v>
      </c>
      <c r="S7381" s="78" t="str">
        <f t="shared" si="1956"/>
        <v/>
      </c>
      <c r="T7381" s="113">
        <v>44885.115891203706</v>
      </c>
      <c r="U7381" s="78" t="s">
        <v>1185</v>
      </c>
      <c r="V7381" s="78" t="str">
        <f t="shared" si="1957"/>
        <v>CIC</v>
      </c>
      <c r="W7381" s="113">
        <v>44885.120995370373</v>
      </c>
      <c r="X7381" s="113">
        <f t="shared" si="1958"/>
        <v>6.2500000058207661E-4</v>
      </c>
      <c r="Y7381" s="113">
        <f t="shared" si="1959"/>
        <v>2.1990740788169205E-3</v>
      </c>
      <c r="Z7381" s="113">
        <f t="shared" si="1960"/>
        <v>5.1041666665696539E-3</v>
      </c>
      <c r="AB7381" s="2">
        <f t="shared" si="1961"/>
        <v>190</v>
      </c>
      <c r="AC7381" s="2">
        <f t="shared" si="1961"/>
        <v>441</v>
      </c>
      <c r="AE7381" s="2" t="str">
        <f t="shared" si="1962"/>
        <v/>
      </c>
      <c r="AF7381" s="2" t="str">
        <f t="shared" si="1963"/>
        <v/>
      </c>
      <c r="AG7381" s="2">
        <f t="shared" si="1964"/>
        <v>190</v>
      </c>
      <c r="AH7381" s="2" t="str">
        <f t="shared" si="1965"/>
        <v/>
      </c>
      <c r="AI7381" s="2" t="str">
        <f t="shared" si="1966"/>
        <v/>
      </c>
      <c r="AK7381" s="2" t="str">
        <f t="shared" si="1967"/>
        <v/>
      </c>
      <c r="AL7381" s="2" t="str">
        <f t="shared" si="1968"/>
        <v/>
      </c>
      <c r="AM7381" s="2">
        <f t="shared" si="1969"/>
        <v>441</v>
      </c>
      <c r="AN7381" s="2" t="str">
        <f t="shared" si="1970"/>
        <v/>
      </c>
      <c r="AO7381" s="2" t="str">
        <f t="shared" si="1971"/>
        <v/>
      </c>
    </row>
    <row r="7382" spans="1:41" x14ac:dyDescent="0.3">
      <c r="A7382" s="111">
        <v>44885.141493055555</v>
      </c>
      <c r="B7382" s="78" t="s">
        <v>7771</v>
      </c>
      <c r="C7382" s="78" t="s">
        <v>846</v>
      </c>
      <c r="D7382" s="78" t="s">
        <v>1213</v>
      </c>
      <c r="F7382" s="78" t="s">
        <v>807</v>
      </c>
      <c r="G7382" s="78" t="s">
        <v>88</v>
      </c>
      <c r="H7382" s="112" t="s">
        <v>200</v>
      </c>
      <c r="I7382" s="112">
        <v>3</v>
      </c>
      <c r="J7382" s="113">
        <v>44885.140729166669</v>
      </c>
      <c r="K7382" s="113">
        <v>44885.141493055555</v>
      </c>
      <c r="M7382" s="113">
        <v>44885.142754629633</v>
      </c>
      <c r="N7382" s="113">
        <v>44885.143171296295</v>
      </c>
      <c r="O7382" s="78" t="s">
        <v>1185</v>
      </c>
      <c r="P7382" s="78" t="str">
        <f t="shared" si="1955"/>
        <v>CIC</v>
      </c>
      <c r="S7382" s="78" t="str">
        <f t="shared" si="1956"/>
        <v/>
      </c>
      <c r="V7382" s="78" t="str">
        <f t="shared" si="1957"/>
        <v/>
      </c>
      <c r="W7382" s="113">
        <v>44885.181828703702</v>
      </c>
      <c r="X7382" s="113">
        <f t="shared" si="1958"/>
        <v>1.2615740779438056E-3</v>
      </c>
      <c r="Y7382" s="113" t="str">
        <f t="shared" si="1959"/>
        <v/>
      </c>
      <c r="Z7382" s="113" t="str">
        <f t="shared" si="1960"/>
        <v/>
      </c>
      <c r="AB7382" s="2" t="str">
        <f t="shared" si="1961"/>
        <v/>
      </c>
      <c r="AC7382" s="2" t="str">
        <f t="shared" si="1961"/>
        <v/>
      </c>
      <c r="AE7382" s="2" t="str">
        <f t="shared" si="1962"/>
        <v/>
      </c>
      <c r="AF7382" s="2" t="str">
        <f t="shared" si="1963"/>
        <v/>
      </c>
      <c r="AG7382" s="2" t="str">
        <f t="shared" si="1964"/>
        <v/>
      </c>
      <c r="AH7382" s="2" t="str">
        <f t="shared" si="1965"/>
        <v/>
      </c>
      <c r="AI7382" s="2" t="str">
        <f t="shared" si="1966"/>
        <v/>
      </c>
      <c r="AK7382" s="2" t="str">
        <f t="shared" si="1967"/>
        <v/>
      </c>
      <c r="AL7382" s="2" t="str">
        <f t="shared" si="1968"/>
        <v/>
      </c>
      <c r="AM7382" s="2" t="str">
        <f t="shared" si="1969"/>
        <v/>
      </c>
      <c r="AN7382" s="2" t="str">
        <f t="shared" si="1970"/>
        <v/>
      </c>
      <c r="AO7382" s="2" t="str">
        <f t="shared" si="1971"/>
        <v/>
      </c>
    </row>
    <row r="7383" spans="1:41" x14ac:dyDescent="0.3">
      <c r="A7383" s="111">
        <v>44885.361493055556</v>
      </c>
      <c r="B7383" s="78" t="s">
        <v>7772</v>
      </c>
      <c r="C7383" s="78" t="s">
        <v>886</v>
      </c>
      <c r="D7383" s="78" t="s">
        <v>1211</v>
      </c>
      <c r="E7383" s="78">
        <v>32</v>
      </c>
      <c r="F7383" s="78" t="s">
        <v>808</v>
      </c>
      <c r="G7383" s="78" t="s">
        <v>84</v>
      </c>
      <c r="H7383" s="112" t="s">
        <v>202</v>
      </c>
      <c r="I7383" s="112">
        <v>4</v>
      </c>
      <c r="J7383" s="113">
        <v>44885.360983796294</v>
      </c>
      <c r="K7383" s="113">
        <v>44885.361493055556</v>
      </c>
      <c r="M7383" s="113">
        <v>44885.362500000003</v>
      </c>
      <c r="N7383" s="113">
        <v>44885.362974537034</v>
      </c>
      <c r="O7383" s="78" t="s">
        <v>1187</v>
      </c>
      <c r="P7383" s="78" t="str">
        <f t="shared" si="1955"/>
        <v>CIC</v>
      </c>
      <c r="S7383" s="78" t="str">
        <f t="shared" si="1956"/>
        <v/>
      </c>
      <c r="V7383" s="78" t="str">
        <f t="shared" si="1957"/>
        <v/>
      </c>
      <c r="W7383" s="113">
        <v>44885.402754629627</v>
      </c>
      <c r="X7383" s="113">
        <f t="shared" si="1958"/>
        <v>1.006944446999114E-3</v>
      </c>
      <c r="Y7383" s="113" t="str">
        <f t="shared" si="1959"/>
        <v/>
      </c>
      <c r="Z7383" s="113" t="str">
        <f t="shared" si="1960"/>
        <v/>
      </c>
      <c r="AB7383" s="2" t="str">
        <f t="shared" si="1961"/>
        <v/>
      </c>
      <c r="AC7383" s="2" t="str">
        <f t="shared" si="1961"/>
        <v/>
      </c>
      <c r="AE7383" s="2" t="str">
        <f t="shared" si="1962"/>
        <v/>
      </c>
      <c r="AF7383" s="2" t="str">
        <f t="shared" si="1963"/>
        <v/>
      </c>
      <c r="AG7383" s="2" t="str">
        <f t="shared" si="1964"/>
        <v/>
      </c>
      <c r="AH7383" s="2" t="str">
        <f t="shared" si="1965"/>
        <v/>
      </c>
      <c r="AI7383" s="2" t="str">
        <f t="shared" si="1966"/>
        <v/>
      </c>
      <c r="AK7383" s="2" t="str">
        <f t="shared" si="1967"/>
        <v/>
      </c>
      <c r="AL7383" s="2" t="str">
        <f t="shared" si="1968"/>
        <v/>
      </c>
      <c r="AM7383" s="2" t="str">
        <f t="shared" si="1969"/>
        <v/>
      </c>
      <c r="AN7383" s="2" t="str">
        <f t="shared" si="1970"/>
        <v/>
      </c>
      <c r="AO7383" s="2" t="str">
        <f t="shared" si="1971"/>
        <v/>
      </c>
    </row>
    <row r="7384" spans="1:41" x14ac:dyDescent="0.3">
      <c r="A7384" s="111">
        <v>44885.361724537041</v>
      </c>
      <c r="B7384" s="78" t="s">
        <v>7773</v>
      </c>
      <c r="C7384" s="78" t="s">
        <v>850</v>
      </c>
      <c r="D7384" s="78" t="s">
        <v>5364</v>
      </c>
      <c r="F7384" s="78" t="s">
        <v>808</v>
      </c>
      <c r="G7384" s="78" t="s">
        <v>112</v>
      </c>
      <c r="H7384" s="112" t="s">
        <v>218</v>
      </c>
      <c r="I7384" s="112">
        <v>3</v>
      </c>
      <c r="J7384" s="113">
        <v>44885.360405092593</v>
      </c>
      <c r="K7384" s="113">
        <v>44885.361724537041</v>
      </c>
      <c r="M7384" s="113">
        <v>44885.362708333334</v>
      </c>
      <c r="N7384" s="113">
        <v>44885.363252314812</v>
      </c>
      <c r="O7384" s="78" t="s">
        <v>1187</v>
      </c>
      <c r="P7384" s="78" t="str">
        <f t="shared" si="1955"/>
        <v>CIC</v>
      </c>
      <c r="S7384" s="78" t="str">
        <f t="shared" si="1956"/>
        <v/>
      </c>
      <c r="V7384" s="78" t="str">
        <f t="shared" si="1957"/>
        <v/>
      </c>
      <c r="W7384" s="113">
        <v>44885.39334490741</v>
      </c>
      <c r="X7384" s="113">
        <f t="shared" si="1958"/>
        <v>9.8379629343980923E-4</v>
      </c>
      <c r="Y7384" s="113" t="str">
        <f t="shared" si="1959"/>
        <v/>
      </c>
      <c r="Z7384" s="113" t="str">
        <f t="shared" si="1960"/>
        <v/>
      </c>
      <c r="AB7384" s="2" t="str">
        <f t="shared" si="1961"/>
        <v/>
      </c>
      <c r="AC7384" s="2" t="str">
        <f t="shared" si="1961"/>
        <v/>
      </c>
      <c r="AE7384" s="2" t="str">
        <f t="shared" si="1962"/>
        <v/>
      </c>
      <c r="AF7384" s="2" t="str">
        <f t="shared" si="1963"/>
        <v/>
      </c>
      <c r="AG7384" s="2" t="str">
        <f t="shared" si="1964"/>
        <v/>
      </c>
      <c r="AH7384" s="2" t="str">
        <f t="shared" si="1965"/>
        <v/>
      </c>
      <c r="AI7384" s="2" t="str">
        <f t="shared" si="1966"/>
        <v/>
      </c>
      <c r="AK7384" s="2" t="str">
        <f t="shared" si="1967"/>
        <v/>
      </c>
      <c r="AL7384" s="2" t="str">
        <f t="shared" si="1968"/>
        <v/>
      </c>
      <c r="AM7384" s="2" t="str">
        <f t="shared" si="1969"/>
        <v/>
      </c>
      <c r="AN7384" s="2" t="str">
        <f t="shared" si="1970"/>
        <v/>
      </c>
      <c r="AO7384" s="2" t="str">
        <f t="shared" si="1971"/>
        <v/>
      </c>
    </row>
    <row r="7385" spans="1:41" x14ac:dyDescent="0.3">
      <c r="A7385" s="111">
        <v>44885.37128472222</v>
      </c>
      <c r="B7385" s="78" t="s">
        <v>7774</v>
      </c>
      <c r="C7385" s="78" t="s">
        <v>850</v>
      </c>
      <c r="D7385" s="78" t="s">
        <v>4520</v>
      </c>
      <c r="E7385" s="78">
        <v>11</v>
      </c>
      <c r="F7385" s="78" t="s">
        <v>807</v>
      </c>
      <c r="G7385" s="78" t="s">
        <v>102</v>
      </c>
      <c r="H7385" s="112" t="s">
        <v>226</v>
      </c>
      <c r="I7385" s="112">
        <v>3</v>
      </c>
      <c r="J7385" s="113">
        <v>44885.370555555557</v>
      </c>
      <c r="K7385" s="113">
        <v>44885.37128472222</v>
      </c>
      <c r="M7385" s="113">
        <v>44885.397569444445</v>
      </c>
      <c r="N7385" s="113">
        <v>44885.398055555554</v>
      </c>
      <c r="O7385" s="78" t="s">
        <v>1187</v>
      </c>
      <c r="P7385" s="78" t="str">
        <f t="shared" si="1955"/>
        <v>CIC</v>
      </c>
      <c r="S7385" s="78" t="str">
        <f t="shared" si="1956"/>
        <v/>
      </c>
      <c r="T7385" s="113">
        <v>44885.420381944445</v>
      </c>
      <c r="U7385" s="78" t="s">
        <v>1344</v>
      </c>
      <c r="V7385" s="78" t="str">
        <f t="shared" si="1957"/>
        <v>PLOEG</v>
      </c>
      <c r="W7385" s="113">
        <v>44885.446180555555</v>
      </c>
      <c r="X7385" s="113">
        <f t="shared" si="1958"/>
        <v>2.6284722225682344E-2</v>
      </c>
      <c r="Y7385" s="113">
        <f t="shared" si="1959"/>
        <v>2.2812499999417923E-2</v>
      </c>
      <c r="Z7385" s="113">
        <f t="shared" si="1960"/>
        <v>2.5798611110076308E-2</v>
      </c>
      <c r="AB7385" s="2">
        <f t="shared" si="1961"/>
        <v>1971</v>
      </c>
      <c r="AC7385" s="2">
        <f t="shared" si="1961"/>
        <v>2229</v>
      </c>
      <c r="AE7385" s="2" t="str">
        <f t="shared" si="1962"/>
        <v/>
      </c>
      <c r="AF7385" s="2" t="str">
        <f t="shared" si="1963"/>
        <v/>
      </c>
      <c r="AG7385" s="2" t="str">
        <f t="shared" si="1964"/>
        <v/>
      </c>
      <c r="AH7385" s="2">
        <f t="shared" si="1965"/>
        <v>1971</v>
      </c>
      <c r="AI7385" s="2" t="str">
        <f t="shared" si="1966"/>
        <v/>
      </c>
      <c r="AK7385" s="2" t="str">
        <f t="shared" si="1967"/>
        <v/>
      </c>
      <c r="AL7385" s="2" t="str">
        <f t="shared" si="1968"/>
        <v/>
      </c>
      <c r="AM7385" s="2" t="str">
        <f t="shared" si="1969"/>
        <v/>
      </c>
      <c r="AN7385" s="2">
        <f t="shared" si="1970"/>
        <v>2229</v>
      </c>
      <c r="AO7385" s="2" t="str">
        <f t="shared" si="1971"/>
        <v/>
      </c>
    </row>
    <row r="7386" spans="1:41" x14ac:dyDescent="0.3">
      <c r="A7386" s="111">
        <v>44885.407858796294</v>
      </c>
      <c r="B7386" s="78" t="s">
        <v>7775</v>
      </c>
      <c r="C7386" s="78" t="s">
        <v>886</v>
      </c>
      <c r="D7386" s="78" t="s">
        <v>1789</v>
      </c>
      <c r="E7386" s="78">
        <v>21</v>
      </c>
      <c r="F7386" s="78" t="s">
        <v>808</v>
      </c>
      <c r="G7386" s="78" t="s">
        <v>118</v>
      </c>
      <c r="H7386" s="112" t="s">
        <v>362</v>
      </c>
      <c r="I7386" s="112">
        <v>3</v>
      </c>
      <c r="J7386" s="113">
        <v>44885.407581018517</v>
      </c>
      <c r="K7386" s="113">
        <v>44885.407858796294</v>
      </c>
      <c r="M7386" s="113">
        <v>44885.408009259256</v>
      </c>
      <c r="N7386" s="113">
        <v>44885.408182870371</v>
      </c>
      <c r="O7386" s="78" t="s">
        <v>1185</v>
      </c>
      <c r="P7386" s="78" t="str">
        <f t="shared" si="1955"/>
        <v>CIC</v>
      </c>
      <c r="S7386" s="78" t="str">
        <f t="shared" si="1956"/>
        <v/>
      </c>
      <c r="T7386" s="113">
        <v>44885.409918981481</v>
      </c>
      <c r="U7386" s="78" t="s">
        <v>1185</v>
      </c>
      <c r="V7386" s="78" t="str">
        <f t="shared" si="1957"/>
        <v>CIC</v>
      </c>
      <c r="W7386" s="113">
        <v>44885.426979166667</v>
      </c>
      <c r="X7386" s="113">
        <f t="shared" si="1958"/>
        <v>1.5046296175569296E-4</v>
      </c>
      <c r="Y7386" s="113">
        <f t="shared" si="1959"/>
        <v>1.9097222248092294E-3</v>
      </c>
      <c r="Z7386" s="113">
        <f t="shared" si="1960"/>
        <v>1.7060185185982846E-2</v>
      </c>
      <c r="AB7386" s="2">
        <f t="shared" si="1961"/>
        <v>165</v>
      </c>
      <c r="AC7386" s="2">
        <f t="shared" si="1961"/>
        <v>1474</v>
      </c>
      <c r="AE7386" s="2" t="str">
        <f t="shared" si="1962"/>
        <v/>
      </c>
      <c r="AF7386" s="2" t="str">
        <f t="shared" si="1963"/>
        <v/>
      </c>
      <c r="AG7386" s="2" t="str">
        <f t="shared" si="1964"/>
        <v/>
      </c>
      <c r="AH7386" s="2">
        <f t="shared" si="1965"/>
        <v>165</v>
      </c>
      <c r="AI7386" s="2" t="str">
        <f t="shared" si="1966"/>
        <v/>
      </c>
      <c r="AK7386" s="2" t="str">
        <f t="shared" si="1967"/>
        <v/>
      </c>
      <c r="AL7386" s="2" t="str">
        <f t="shared" si="1968"/>
        <v/>
      </c>
      <c r="AM7386" s="2" t="str">
        <f t="shared" si="1969"/>
        <v/>
      </c>
      <c r="AN7386" s="2">
        <f t="shared" si="1970"/>
        <v>1474</v>
      </c>
      <c r="AO7386" s="2" t="str">
        <f t="shared" si="1971"/>
        <v/>
      </c>
    </row>
    <row r="7387" spans="1:41" x14ac:dyDescent="0.3">
      <c r="A7387" s="111">
        <v>44885.425775462965</v>
      </c>
      <c r="B7387" s="78" t="s">
        <v>7776</v>
      </c>
      <c r="C7387" s="78" t="s">
        <v>886</v>
      </c>
      <c r="F7387" s="78" t="s">
        <v>808</v>
      </c>
      <c r="G7387" s="78" t="s">
        <v>94</v>
      </c>
      <c r="H7387" s="112" t="s">
        <v>280</v>
      </c>
      <c r="I7387" s="112">
        <v>3</v>
      </c>
      <c r="J7387" s="113">
        <v>44885.424722222226</v>
      </c>
      <c r="K7387" s="113">
        <v>44885.425775462965</v>
      </c>
      <c r="M7387" s="113">
        <v>44885.427048611113</v>
      </c>
      <c r="P7387" s="78" t="str">
        <f t="shared" si="1955"/>
        <v/>
      </c>
      <c r="Q7387" s="113">
        <v>44885.427071759259</v>
      </c>
      <c r="R7387" s="78" t="s">
        <v>1185</v>
      </c>
      <c r="S7387" s="78" t="str">
        <f t="shared" si="1956"/>
        <v>CIC</v>
      </c>
      <c r="T7387" s="113">
        <v>44885.430312500001</v>
      </c>
      <c r="U7387" s="78" t="s">
        <v>1185</v>
      </c>
      <c r="V7387" s="78" t="str">
        <f t="shared" si="1957"/>
        <v>CIC</v>
      </c>
      <c r="W7387" s="113">
        <v>44885.567685185182</v>
      </c>
      <c r="X7387" s="113">
        <f t="shared" si="1958"/>
        <v>1.2731481474475004E-3</v>
      </c>
      <c r="Y7387" s="113">
        <f t="shared" si="1959"/>
        <v>3.2638888878864236E-3</v>
      </c>
      <c r="Z7387" s="113">
        <f t="shared" si="1960"/>
        <v>0.13737268518161727</v>
      </c>
      <c r="AB7387" s="2">
        <f t="shared" si="1961"/>
        <v>282</v>
      </c>
      <c r="AC7387" s="2">
        <f t="shared" si="1961"/>
        <v>11869</v>
      </c>
      <c r="AE7387" s="2" t="str">
        <f t="shared" si="1962"/>
        <v/>
      </c>
      <c r="AF7387" s="2" t="str">
        <f t="shared" si="1963"/>
        <v/>
      </c>
      <c r="AG7387" s="2" t="str">
        <f t="shared" si="1964"/>
        <v/>
      </c>
      <c r="AH7387" s="2">
        <f t="shared" si="1965"/>
        <v>282</v>
      </c>
      <c r="AI7387" s="2" t="str">
        <f t="shared" si="1966"/>
        <v/>
      </c>
      <c r="AK7387" s="2" t="str">
        <f t="shared" si="1967"/>
        <v/>
      </c>
      <c r="AL7387" s="2" t="str">
        <f t="shared" si="1968"/>
        <v/>
      </c>
      <c r="AM7387" s="2" t="str">
        <f t="shared" si="1969"/>
        <v/>
      </c>
      <c r="AN7387" s="2">
        <f t="shared" si="1970"/>
        <v>11869</v>
      </c>
      <c r="AO7387" s="2" t="str">
        <f t="shared" si="1971"/>
        <v/>
      </c>
    </row>
    <row r="7388" spans="1:41" x14ac:dyDescent="0.3">
      <c r="A7388" s="111">
        <v>44885.425775462965</v>
      </c>
      <c r="B7388" s="78" t="s">
        <v>7776</v>
      </c>
      <c r="C7388" s="78" t="s">
        <v>951</v>
      </c>
      <c r="F7388" s="78" t="s">
        <v>808</v>
      </c>
      <c r="G7388" s="78" t="s">
        <v>94</v>
      </c>
      <c r="H7388" s="112" t="s">
        <v>280</v>
      </c>
      <c r="I7388" s="112">
        <v>3</v>
      </c>
      <c r="J7388" s="113">
        <v>44885.424722222226</v>
      </c>
      <c r="K7388" s="113">
        <v>44885.425775462965</v>
      </c>
      <c r="M7388" s="113">
        <v>44885.427141203705</v>
      </c>
      <c r="P7388" s="78" t="str">
        <f t="shared" si="1955"/>
        <v/>
      </c>
      <c r="Q7388" s="113">
        <v>44885.427199074074</v>
      </c>
      <c r="R7388" s="78" t="s">
        <v>1185</v>
      </c>
      <c r="S7388" s="78" t="str">
        <f t="shared" si="1956"/>
        <v>CIC</v>
      </c>
      <c r="V7388" s="78" t="str">
        <f t="shared" si="1957"/>
        <v/>
      </c>
      <c r="W7388" s="113">
        <v>44885.663368055553</v>
      </c>
      <c r="X7388" s="113">
        <f t="shared" si="1958"/>
        <v>1.3657407398568466E-3</v>
      </c>
      <c r="Y7388" s="113" t="str">
        <f t="shared" si="1959"/>
        <v/>
      </c>
      <c r="Z7388" s="113" t="str">
        <f t="shared" si="1960"/>
        <v/>
      </c>
      <c r="AB7388" s="2" t="str">
        <f t="shared" si="1961"/>
        <v/>
      </c>
      <c r="AC7388" s="2" t="str">
        <f t="shared" si="1961"/>
        <v/>
      </c>
      <c r="AE7388" s="2" t="str">
        <f t="shared" si="1962"/>
        <v/>
      </c>
      <c r="AF7388" s="2" t="str">
        <f t="shared" si="1963"/>
        <v/>
      </c>
      <c r="AG7388" s="2" t="str">
        <f t="shared" si="1964"/>
        <v/>
      </c>
      <c r="AH7388" s="2" t="str">
        <f t="shared" si="1965"/>
        <v/>
      </c>
      <c r="AI7388" s="2" t="str">
        <f t="shared" si="1966"/>
        <v/>
      </c>
      <c r="AK7388" s="2" t="str">
        <f t="shared" si="1967"/>
        <v/>
      </c>
      <c r="AL7388" s="2" t="str">
        <f t="shared" si="1968"/>
        <v/>
      </c>
      <c r="AM7388" s="2" t="str">
        <f t="shared" si="1969"/>
        <v/>
      </c>
      <c r="AN7388" s="2" t="str">
        <f t="shared" si="1970"/>
        <v/>
      </c>
      <c r="AO7388" s="2" t="str">
        <f t="shared" si="1971"/>
        <v/>
      </c>
    </row>
    <row r="7389" spans="1:41" x14ac:dyDescent="0.3">
      <c r="A7389" s="111">
        <v>44885.469942129632</v>
      </c>
      <c r="B7389" s="78" t="s">
        <v>7777</v>
      </c>
      <c r="C7389" s="78" t="s">
        <v>850</v>
      </c>
      <c r="D7389" s="78" t="s">
        <v>1199</v>
      </c>
      <c r="E7389" s="78">
        <v>376</v>
      </c>
      <c r="F7389" s="78" t="s">
        <v>809</v>
      </c>
      <c r="G7389" s="78" t="s">
        <v>96</v>
      </c>
      <c r="H7389" s="112" t="s">
        <v>418</v>
      </c>
      <c r="I7389" s="112">
        <v>3</v>
      </c>
      <c r="J7389" s="113">
        <v>44885.469155092593</v>
      </c>
      <c r="K7389" s="113">
        <v>44885.469942129632</v>
      </c>
      <c r="M7389" s="113">
        <v>44885.471493055556</v>
      </c>
      <c r="N7389" s="113">
        <v>44885.472002314818</v>
      </c>
      <c r="O7389" s="78" t="s">
        <v>1185</v>
      </c>
      <c r="P7389" s="78" t="str">
        <f t="shared" si="1955"/>
        <v>CIC</v>
      </c>
      <c r="S7389" s="78" t="str">
        <f t="shared" si="1956"/>
        <v/>
      </c>
      <c r="V7389" s="78" t="str">
        <f t="shared" si="1957"/>
        <v/>
      </c>
      <c r="W7389" s="113">
        <v>44885.489201388889</v>
      </c>
      <c r="X7389" s="113">
        <f t="shared" si="1958"/>
        <v>1.5509259246755391E-3</v>
      </c>
      <c r="Y7389" s="113" t="str">
        <f t="shared" si="1959"/>
        <v/>
      </c>
      <c r="Z7389" s="113" t="str">
        <f t="shared" si="1960"/>
        <v/>
      </c>
      <c r="AB7389" s="2" t="str">
        <f t="shared" si="1961"/>
        <v/>
      </c>
      <c r="AC7389" s="2" t="str">
        <f t="shared" si="1961"/>
        <v/>
      </c>
      <c r="AE7389" s="2" t="str">
        <f t="shared" si="1962"/>
        <v/>
      </c>
      <c r="AF7389" s="2" t="str">
        <f t="shared" si="1963"/>
        <v/>
      </c>
      <c r="AG7389" s="2" t="str">
        <f t="shared" si="1964"/>
        <v/>
      </c>
      <c r="AH7389" s="2" t="str">
        <f t="shared" si="1965"/>
        <v/>
      </c>
      <c r="AI7389" s="2" t="str">
        <f t="shared" si="1966"/>
        <v/>
      </c>
      <c r="AK7389" s="2" t="str">
        <f t="shared" si="1967"/>
        <v/>
      </c>
      <c r="AL7389" s="2" t="str">
        <f t="shared" si="1968"/>
        <v/>
      </c>
      <c r="AM7389" s="2" t="str">
        <f t="shared" si="1969"/>
        <v/>
      </c>
      <c r="AN7389" s="2" t="str">
        <f t="shared" si="1970"/>
        <v/>
      </c>
      <c r="AO7389" s="2" t="str">
        <f t="shared" si="1971"/>
        <v/>
      </c>
    </row>
    <row r="7390" spans="1:41" x14ac:dyDescent="0.3">
      <c r="A7390" s="111">
        <v>44885.571979166663</v>
      </c>
      <c r="B7390" s="78" t="s">
        <v>7778</v>
      </c>
      <c r="C7390" s="78" t="s">
        <v>850</v>
      </c>
      <c r="D7390" s="78" t="s">
        <v>3274</v>
      </c>
      <c r="E7390" s="78">
        <v>6</v>
      </c>
      <c r="F7390" s="78" t="s">
        <v>809</v>
      </c>
      <c r="G7390" s="78" t="s">
        <v>100</v>
      </c>
      <c r="H7390" s="112" t="s">
        <v>308</v>
      </c>
      <c r="I7390" s="112">
        <v>4</v>
      </c>
      <c r="J7390" s="113">
        <v>44885.571979166663</v>
      </c>
      <c r="K7390" s="113">
        <v>44885.571979166663</v>
      </c>
      <c r="M7390" s="113">
        <v>44885.572812500002</v>
      </c>
      <c r="N7390" s="113">
        <v>44885.573275462964</v>
      </c>
      <c r="O7390" s="78" t="s">
        <v>1185</v>
      </c>
      <c r="P7390" s="78" t="str">
        <f t="shared" si="1955"/>
        <v>CIC</v>
      </c>
      <c r="S7390" s="78" t="str">
        <f t="shared" si="1956"/>
        <v/>
      </c>
      <c r="T7390" s="113">
        <v>44885.58865740741</v>
      </c>
      <c r="U7390" s="78" t="s">
        <v>1344</v>
      </c>
      <c r="V7390" s="78" t="str">
        <f t="shared" si="1957"/>
        <v>PLOEG</v>
      </c>
      <c r="W7390" s="113">
        <v>44885.609976851854</v>
      </c>
      <c r="X7390" s="113">
        <f t="shared" si="1958"/>
        <v>8.3333333896007389E-4</v>
      </c>
      <c r="Y7390" s="113">
        <f t="shared" si="1959"/>
        <v>1.5844907407881692E-2</v>
      </c>
      <c r="Z7390" s="113">
        <f t="shared" si="1960"/>
        <v>2.1319444444088731E-2</v>
      </c>
      <c r="AB7390" s="2">
        <f t="shared" si="1961"/>
        <v>1369</v>
      </c>
      <c r="AC7390" s="2">
        <f t="shared" si="1961"/>
        <v>1842</v>
      </c>
      <c r="AE7390" s="2" t="str">
        <f t="shared" si="1962"/>
        <v/>
      </c>
      <c r="AF7390" s="2" t="str">
        <f t="shared" si="1963"/>
        <v/>
      </c>
      <c r="AG7390" s="2" t="str">
        <f t="shared" si="1964"/>
        <v/>
      </c>
      <c r="AH7390" s="2" t="str">
        <f t="shared" si="1965"/>
        <v/>
      </c>
      <c r="AI7390" s="2">
        <f t="shared" si="1966"/>
        <v>1369</v>
      </c>
      <c r="AK7390" s="2" t="str">
        <f t="shared" si="1967"/>
        <v/>
      </c>
      <c r="AL7390" s="2" t="str">
        <f t="shared" si="1968"/>
        <v/>
      </c>
      <c r="AM7390" s="2" t="str">
        <f t="shared" si="1969"/>
        <v/>
      </c>
      <c r="AN7390" s="2" t="str">
        <f t="shared" si="1970"/>
        <v/>
      </c>
      <c r="AO7390" s="2">
        <f t="shared" si="1971"/>
        <v>1842</v>
      </c>
    </row>
    <row r="7391" spans="1:41" x14ac:dyDescent="0.3">
      <c r="A7391" s="111">
        <v>44885.575914351852</v>
      </c>
      <c r="B7391" s="78" t="s">
        <v>7779</v>
      </c>
      <c r="C7391" s="78" t="s">
        <v>886</v>
      </c>
      <c r="D7391" s="78" t="s">
        <v>1673</v>
      </c>
      <c r="E7391" s="78">
        <v>27</v>
      </c>
      <c r="F7391" s="78" t="s">
        <v>807</v>
      </c>
      <c r="G7391" s="78" t="s">
        <v>94</v>
      </c>
      <c r="H7391" s="112" t="s">
        <v>280</v>
      </c>
      <c r="I7391" s="112">
        <v>3</v>
      </c>
      <c r="J7391" s="113">
        <v>44885.575243055559</v>
      </c>
      <c r="K7391" s="113">
        <v>44885.575914351852</v>
      </c>
      <c r="M7391" s="113">
        <v>44885.5780787037</v>
      </c>
      <c r="N7391" s="113">
        <v>44885.578425925924</v>
      </c>
      <c r="O7391" s="78" t="s">
        <v>1187</v>
      </c>
      <c r="P7391" s="78" t="str">
        <f t="shared" si="1955"/>
        <v>CIC</v>
      </c>
      <c r="S7391" s="78" t="str">
        <f t="shared" si="1956"/>
        <v/>
      </c>
      <c r="V7391" s="78" t="str">
        <f t="shared" si="1957"/>
        <v/>
      </c>
      <c r="W7391" s="113">
        <v>44885.580648148149</v>
      </c>
      <c r="X7391" s="113">
        <f t="shared" si="1958"/>
        <v>2.1643518484779634E-3</v>
      </c>
      <c r="Y7391" s="113" t="str">
        <f t="shared" si="1959"/>
        <v/>
      </c>
      <c r="Z7391" s="113" t="str">
        <f t="shared" si="1960"/>
        <v/>
      </c>
      <c r="AB7391" s="2" t="str">
        <f t="shared" si="1961"/>
        <v/>
      </c>
      <c r="AC7391" s="2" t="str">
        <f t="shared" si="1961"/>
        <v/>
      </c>
      <c r="AE7391" s="2" t="str">
        <f t="shared" si="1962"/>
        <v/>
      </c>
      <c r="AF7391" s="2" t="str">
        <f t="shared" si="1963"/>
        <v/>
      </c>
      <c r="AG7391" s="2" t="str">
        <f t="shared" si="1964"/>
        <v/>
      </c>
      <c r="AH7391" s="2" t="str">
        <f t="shared" si="1965"/>
        <v/>
      </c>
      <c r="AI7391" s="2" t="str">
        <f t="shared" si="1966"/>
        <v/>
      </c>
      <c r="AK7391" s="2" t="str">
        <f t="shared" si="1967"/>
        <v/>
      </c>
      <c r="AL7391" s="2" t="str">
        <f t="shared" si="1968"/>
        <v/>
      </c>
      <c r="AM7391" s="2" t="str">
        <f t="shared" si="1969"/>
        <v/>
      </c>
      <c r="AN7391" s="2" t="str">
        <f t="shared" si="1970"/>
        <v/>
      </c>
      <c r="AO7391" s="2" t="str">
        <f t="shared" si="1971"/>
        <v/>
      </c>
    </row>
    <row r="7392" spans="1:41" x14ac:dyDescent="0.3">
      <c r="A7392" s="111">
        <v>44885.625208333331</v>
      </c>
      <c r="B7392" s="78" t="s">
        <v>7780</v>
      </c>
      <c r="C7392" s="78" t="s">
        <v>886</v>
      </c>
      <c r="G7392" s="78" t="s">
        <v>96</v>
      </c>
      <c r="H7392" s="112" t="s">
        <v>242</v>
      </c>
      <c r="I7392" s="112">
        <v>2</v>
      </c>
      <c r="J7392" s="113">
        <v>44885.624513888892</v>
      </c>
      <c r="K7392" s="113">
        <v>44885.625208333331</v>
      </c>
      <c r="M7392" s="113">
        <v>44885.625856481478</v>
      </c>
      <c r="P7392" s="78" t="str">
        <f t="shared" si="1955"/>
        <v/>
      </c>
      <c r="S7392" s="78" t="str">
        <f t="shared" si="1956"/>
        <v/>
      </c>
      <c r="T7392" s="113">
        <v>44885.634548611109</v>
      </c>
      <c r="U7392" s="78" t="s">
        <v>1267</v>
      </c>
      <c r="V7392" s="78" t="str">
        <f t="shared" si="1957"/>
        <v>PLOEG</v>
      </c>
      <c r="W7392" s="113">
        <v>44885.635891203703</v>
      </c>
      <c r="X7392" s="113">
        <f t="shared" si="1958"/>
        <v>6.4814814686542377E-4</v>
      </c>
      <c r="Y7392" s="113">
        <f t="shared" si="1959"/>
        <v>8.6921296315267682E-3</v>
      </c>
      <c r="Z7392" s="113">
        <f t="shared" si="1960"/>
        <v>1.3425925935734995E-3</v>
      </c>
      <c r="AB7392" s="2">
        <f t="shared" si="1961"/>
        <v>751</v>
      </c>
      <c r="AC7392" s="2">
        <f t="shared" si="1961"/>
        <v>116</v>
      </c>
      <c r="AE7392" s="2" t="str">
        <f t="shared" si="1962"/>
        <v/>
      </c>
      <c r="AF7392" s="2" t="str">
        <f t="shared" si="1963"/>
        <v/>
      </c>
      <c r="AG7392" s="2">
        <f t="shared" si="1964"/>
        <v>751</v>
      </c>
      <c r="AH7392" s="2" t="str">
        <f t="shared" si="1965"/>
        <v/>
      </c>
      <c r="AI7392" s="2" t="str">
        <f t="shared" si="1966"/>
        <v/>
      </c>
      <c r="AK7392" s="2" t="str">
        <f t="shared" si="1967"/>
        <v/>
      </c>
      <c r="AL7392" s="2" t="str">
        <f t="shared" si="1968"/>
        <v/>
      </c>
      <c r="AM7392" s="2">
        <f t="shared" si="1969"/>
        <v>116</v>
      </c>
      <c r="AN7392" s="2" t="str">
        <f t="shared" si="1970"/>
        <v/>
      </c>
      <c r="AO7392" s="2" t="str">
        <f t="shared" si="1971"/>
        <v/>
      </c>
    </row>
    <row r="7393" spans="1:41" x14ac:dyDescent="0.3">
      <c r="A7393" s="111">
        <v>44885.662719907406</v>
      </c>
      <c r="B7393" s="78" t="s">
        <v>7781</v>
      </c>
      <c r="C7393" s="78" t="s">
        <v>951</v>
      </c>
      <c r="D7393" s="78" t="s">
        <v>1211</v>
      </c>
      <c r="E7393" s="78">
        <v>32</v>
      </c>
      <c r="F7393" s="78" t="s">
        <v>808</v>
      </c>
      <c r="G7393" s="78" t="s">
        <v>84</v>
      </c>
      <c r="H7393" s="112" t="s">
        <v>196</v>
      </c>
      <c r="I7393" s="112">
        <v>4</v>
      </c>
      <c r="J7393" s="113">
        <v>44885.661226851851</v>
      </c>
      <c r="K7393" s="113">
        <v>44885.662719907406</v>
      </c>
      <c r="M7393" s="113">
        <v>44885.663715277777</v>
      </c>
      <c r="P7393" s="78" t="str">
        <f t="shared" si="1955"/>
        <v/>
      </c>
      <c r="S7393" s="78" t="str">
        <f t="shared" si="1956"/>
        <v/>
      </c>
      <c r="V7393" s="78" t="str">
        <f t="shared" si="1957"/>
        <v/>
      </c>
      <c r="W7393" s="113">
        <v>44885.673993055556</v>
      </c>
      <c r="X7393" s="113">
        <f t="shared" si="1958"/>
        <v>9.9537037021946162E-4</v>
      </c>
      <c r="Y7393" s="113" t="str">
        <f t="shared" si="1959"/>
        <v/>
      </c>
      <c r="Z7393" s="113" t="str">
        <f t="shared" si="1960"/>
        <v/>
      </c>
      <c r="AB7393" s="2" t="str">
        <f t="shared" si="1961"/>
        <v/>
      </c>
      <c r="AC7393" s="2" t="str">
        <f t="shared" si="1961"/>
        <v/>
      </c>
      <c r="AE7393" s="2" t="str">
        <f t="shared" si="1962"/>
        <v/>
      </c>
      <c r="AF7393" s="2" t="str">
        <f t="shared" si="1963"/>
        <v/>
      </c>
      <c r="AG7393" s="2" t="str">
        <f t="shared" si="1964"/>
        <v/>
      </c>
      <c r="AH7393" s="2" t="str">
        <f t="shared" si="1965"/>
        <v/>
      </c>
      <c r="AI7393" s="2" t="str">
        <f t="shared" si="1966"/>
        <v/>
      </c>
      <c r="AK7393" s="2" t="str">
        <f t="shared" si="1967"/>
        <v/>
      </c>
      <c r="AL7393" s="2" t="str">
        <f t="shared" si="1968"/>
        <v/>
      </c>
      <c r="AM7393" s="2" t="str">
        <f t="shared" si="1969"/>
        <v/>
      </c>
      <c r="AN7393" s="2" t="str">
        <f t="shared" si="1970"/>
        <v/>
      </c>
      <c r="AO7393" s="2" t="str">
        <f t="shared" si="1971"/>
        <v/>
      </c>
    </row>
    <row r="7394" spans="1:41" x14ac:dyDescent="0.3">
      <c r="A7394" s="111">
        <v>44885.666307870371</v>
      </c>
      <c r="B7394" s="78" t="s">
        <v>7782</v>
      </c>
      <c r="C7394" s="78" t="s">
        <v>850</v>
      </c>
      <c r="D7394" s="78" t="s">
        <v>1635</v>
      </c>
      <c r="E7394" s="78">
        <v>282</v>
      </c>
      <c r="F7394" s="78" t="s">
        <v>808</v>
      </c>
      <c r="G7394" s="78" t="s">
        <v>108</v>
      </c>
      <c r="H7394" s="112" t="s">
        <v>240</v>
      </c>
      <c r="I7394" s="112">
        <v>2</v>
      </c>
      <c r="J7394" s="113">
        <v>44885.665949074071</v>
      </c>
      <c r="K7394" s="113">
        <v>44885.666307870371</v>
      </c>
      <c r="M7394" s="113">
        <v>44885.66741898148</v>
      </c>
      <c r="N7394" s="113">
        <v>44885.667731481481</v>
      </c>
      <c r="O7394" s="78" t="s">
        <v>1187</v>
      </c>
      <c r="P7394" s="78" t="str">
        <f t="shared" si="1955"/>
        <v>CIC</v>
      </c>
      <c r="Q7394" s="113">
        <v>44885.66778935185</v>
      </c>
      <c r="R7394" s="78" t="s">
        <v>1187</v>
      </c>
      <c r="S7394" s="78" t="str">
        <f t="shared" si="1956"/>
        <v>CIC</v>
      </c>
      <c r="V7394" s="78" t="str">
        <f t="shared" si="1957"/>
        <v/>
      </c>
      <c r="W7394" s="113">
        <v>44885.673020833332</v>
      </c>
      <c r="X7394" s="113">
        <f t="shared" si="1958"/>
        <v>1.111111108912155E-3</v>
      </c>
      <c r="Y7394" s="113" t="str">
        <f t="shared" si="1959"/>
        <v/>
      </c>
      <c r="Z7394" s="113" t="str">
        <f t="shared" si="1960"/>
        <v/>
      </c>
      <c r="AB7394" s="2" t="str">
        <f t="shared" si="1961"/>
        <v/>
      </c>
      <c r="AC7394" s="2" t="str">
        <f t="shared" si="1961"/>
        <v/>
      </c>
      <c r="AE7394" s="2" t="str">
        <f t="shared" si="1962"/>
        <v/>
      </c>
      <c r="AF7394" s="2" t="str">
        <f t="shared" si="1963"/>
        <v/>
      </c>
      <c r="AG7394" s="2" t="str">
        <f t="shared" si="1964"/>
        <v/>
      </c>
      <c r="AH7394" s="2" t="str">
        <f t="shared" si="1965"/>
        <v/>
      </c>
      <c r="AI7394" s="2" t="str">
        <f t="shared" si="1966"/>
        <v/>
      </c>
      <c r="AK7394" s="2" t="str">
        <f t="shared" si="1967"/>
        <v/>
      </c>
      <c r="AL7394" s="2" t="str">
        <f t="shared" si="1968"/>
        <v/>
      </c>
      <c r="AM7394" s="2" t="str">
        <f t="shared" si="1969"/>
        <v/>
      </c>
      <c r="AN7394" s="2" t="str">
        <f t="shared" si="1970"/>
        <v/>
      </c>
      <c r="AO7394" s="2" t="str">
        <f t="shared" si="1971"/>
        <v/>
      </c>
    </row>
    <row r="7395" spans="1:41" x14ac:dyDescent="0.3">
      <c r="A7395" s="111">
        <v>44885.666307870371</v>
      </c>
      <c r="B7395" s="78" t="s">
        <v>7782</v>
      </c>
      <c r="C7395" s="78" t="s">
        <v>886</v>
      </c>
      <c r="D7395" s="78" t="s">
        <v>1635</v>
      </c>
      <c r="E7395" s="78">
        <v>282</v>
      </c>
      <c r="F7395" s="78" t="s">
        <v>808</v>
      </c>
      <c r="G7395" s="78" t="s">
        <v>108</v>
      </c>
      <c r="H7395" s="112" t="s">
        <v>240</v>
      </c>
      <c r="I7395" s="112">
        <v>2</v>
      </c>
      <c r="J7395" s="113">
        <v>44885.665949074071</v>
      </c>
      <c r="K7395" s="113">
        <v>44885.666307870371</v>
      </c>
      <c r="M7395" s="113">
        <v>44885.667939814812</v>
      </c>
      <c r="N7395" s="113">
        <v>44885.667986111112</v>
      </c>
      <c r="O7395" s="78" t="s">
        <v>1187</v>
      </c>
      <c r="P7395" s="78" t="str">
        <f t="shared" si="1955"/>
        <v>CIC</v>
      </c>
      <c r="S7395" s="78" t="str">
        <f t="shared" si="1956"/>
        <v/>
      </c>
      <c r="V7395" s="78" t="str">
        <f t="shared" si="1957"/>
        <v/>
      </c>
      <c r="W7395" s="113">
        <v>44885.671574074076</v>
      </c>
      <c r="X7395" s="113">
        <f t="shared" si="1958"/>
        <v>1.631944440305233E-3</v>
      </c>
      <c r="Y7395" s="113" t="str">
        <f t="shared" si="1959"/>
        <v/>
      </c>
      <c r="Z7395" s="113" t="str">
        <f t="shared" si="1960"/>
        <v/>
      </c>
      <c r="AB7395" s="2" t="str">
        <f t="shared" si="1961"/>
        <v/>
      </c>
      <c r="AC7395" s="2" t="str">
        <f t="shared" si="1961"/>
        <v/>
      </c>
      <c r="AE7395" s="2" t="str">
        <f t="shared" si="1962"/>
        <v/>
      </c>
      <c r="AF7395" s="2" t="str">
        <f t="shared" si="1963"/>
        <v/>
      </c>
      <c r="AG7395" s="2" t="str">
        <f t="shared" si="1964"/>
        <v/>
      </c>
      <c r="AH7395" s="2" t="str">
        <f t="shared" si="1965"/>
        <v/>
      </c>
      <c r="AI7395" s="2" t="str">
        <f t="shared" si="1966"/>
        <v/>
      </c>
      <c r="AK7395" s="2" t="str">
        <f t="shared" si="1967"/>
        <v/>
      </c>
      <c r="AL7395" s="2" t="str">
        <f t="shared" si="1968"/>
        <v/>
      </c>
      <c r="AM7395" s="2" t="str">
        <f t="shared" si="1969"/>
        <v/>
      </c>
      <c r="AN7395" s="2" t="str">
        <f t="shared" si="1970"/>
        <v/>
      </c>
      <c r="AO7395" s="2" t="str">
        <f t="shared" si="1971"/>
        <v/>
      </c>
    </row>
    <row r="7396" spans="1:41" x14ac:dyDescent="0.3">
      <c r="A7396" s="111">
        <v>44885.674768518518</v>
      </c>
      <c r="B7396" s="78" t="s">
        <v>7783</v>
      </c>
      <c r="C7396" s="78" t="s">
        <v>886</v>
      </c>
      <c r="D7396" s="78" t="s">
        <v>7784</v>
      </c>
      <c r="E7396" s="78">
        <v>6</v>
      </c>
      <c r="F7396" s="78" t="s">
        <v>811</v>
      </c>
      <c r="G7396" s="78" t="s">
        <v>108</v>
      </c>
      <c r="H7396" s="112" t="s">
        <v>266</v>
      </c>
      <c r="I7396" s="112">
        <v>2</v>
      </c>
      <c r="J7396" s="113">
        <v>44885.674768518518</v>
      </c>
      <c r="K7396" s="113">
        <v>44885.674768518518</v>
      </c>
      <c r="M7396" s="113">
        <v>44885.674849537034</v>
      </c>
      <c r="P7396" s="78" t="str">
        <f t="shared" si="1955"/>
        <v/>
      </c>
      <c r="S7396" s="78" t="str">
        <f t="shared" si="1956"/>
        <v/>
      </c>
      <c r="T7396" s="113">
        <v>44885.675995370373</v>
      </c>
      <c r="U7396" s="78" t="s">
        <v>1187</v>
      </c>
      <c r="V7396" s="78" t="str">
        <f t="shared" si="1957"/>
        <v>CIC</v>
      </c>
      <c r="W7396" s="113">
        <v>44885.693842592591</v>
      </c>
      <c r="X7396" s="113">
        <f t="shared" si="1958"/>
        <v>8.1018515629693866E-5</v>
      </c>
      <c r="Y7396" s="113">
        <f t="shared" si="1959"/>
        <v>1.1458333392511122E-3</v>
      </c>
      <c r="Z7396" s="113">
        <f t="shared" si="1960"/>
        <v>1.784722221782431E-2</v>
      </c>
      <c r="AB7396" s="2">
        <f t="shared" si="1961"/>
        <v>99</v>
      </c>
      <c r="AC7396" s="2">
        <f t="shared" si="1961"/>
        <v>1542</v>
      </c>
      <c r="AE7396" s="2" t="str">
        <f t="shared" si="1962"/>
        <v/>
      </c>
      <c r="AF7396" s="2" t="str">
        <f t="shared" si="1963"/>
        <v/>
      </c>
      <c r="AG7396" s="2">
        <f t="shared" si="1964"/>
        <v>99</v>
      </c>
      <c r="AH7396" s="2" t="str">
        <f t="shared" si="1965"/>
        <v/>
      </c>
      <c r="AI7396" s="2" t="str">
        <f t="shared" si="1966"/>
        <v/>
      </c>
      <c r="AK7396" s="2" t="str">
        <f t="shared" si="1967"/>
        <v/>
      </c>
      <c r="AL7396" s="2" t="str">
        <f t="shared" si="1968"/>
        <v/>
      </c>
      <c r="AM7396" s="2">
        <f t="shared" si="1969"/>
        <v>1542</v>
      </c>
      <c r="AN7396" s="2" t="str">
        <f t="shared" si="1970"/>
        <v/>
      </c>
      <c r="AO7396" s="2" t="str">
        <f t="shared" si="1971"/>
        <v/>
      </c>
    </row>
    <row r="7397" spans="1:41" x14ac:dyDescent="0.3">
      <c r="A7397" s="111">
        <v>44885.741423611114</v>
      </c>
      <c r="B7397" s="78" t="s">
        <v>7785</v>
      </c>
      <c r="C7397" s="78" t="s">
        <v>850</v>
      </c>
      <c r="D7397" s="78" t="s">
        <v>1211</v>
      </c>
      <c r="E7397" s="78">
        <v>56</v>
      </c>
      <c r="F7397" s="78" t="s">
        <v>808</v>
      </c>
      <c r="G7397" s="78" t="s">
        <v>100</v>
      </c>
      <c r="H7397" s="112" t="s">
        <v>208</v>
      </c>
      <c r="I7397" s="112">
        <v>3</v>
      </c>
      <c r="J7397" s="113">
        <v>44885.740185185183</v>
      </c>
      <c r="K7397" s="113">
        <v>44885.741423611114</v>
      </c>
      <c r="M7397" s="113">
        <v>44885.741678240738</v>
      </c>
      <c r="N7397" s="113">
        <v>44885.742002314815</v>
      </c>
      <c r="O7397" s="78" t="s">
        <v>1187</v>
      </c>
      <c r="P7397" s="78" t="str">
        <f t="shared" si="1955"/>
        <v>CIC</v>
      </c>
      <c r="S7397" s="78" t="str">
        <f t="shared" si="1956"/>
        <v/>
      </c>
      <c r="T7397" s="113">
        <v>44885.753831018519</v>
      </c>
      <c r="U7397" s="78" t="s">
        <v>1344</v>
      </c>
      <c r="V7397" s="78" t="str">
        <f t="shared" si="1957"/>
        <v>PLOEG</v>
      </c>
      <c r="W7397" s="113">
        <v>44885.800578703704</v>
      </c>
      <c r="X7397" s="113">
        <f t="shared" si="1958"/>
        <v>2.5462962366873398E-4</v>
      </c>
      <c r="Y7397" s="113">
        <f t="shared" si="1959"/>
        <v>1.2152777781011537E-2</v>
      </c>
      <c r="Z7397" s="113">
        <f t="shared" si="1960"/>
        <v>4.6747685184527654E-2</v>
      </c>
      <c r="AB7397" s="2">
        <f t="shared" si="1961"/>
        <v>1050</v>
      </c>
      <c r="AC7397" s="2">
        <f t="shared" si="1961"/>
        <v>4039</v>
      </c>
      <c r="AE7397" s="2" t="str">
        <f t="shared" si="1962"/>
        <v/>
      </c>
      <c r="AF7397" s="2" t="str">
        <f t="shared" si="1963"/>
        <v/>
      </c>
      <c r="AG7397" s="2" t="str">
        <f t="shared" si="1964"/>
        <v/>
      </c>
      <c r="AH7397" s="2">
        <f t="shared" si="1965"/>
        <v>1050</v>
      </c>
      <c r="AI7397" s="2" t="str">
        <f t="shared" si="1966"/>
        <v/>
      </c>
      <c r="AK7397" s="2" t="str">
        <f t="shared" si="1967"/>
        <v/>
      </c>
      <c r="AL7397" s="2" t="str">
        <f t="shared" si="1968"/>
        <v/>
      </c>
      <c r="AM7397" s="2" t="str">
        <f t="shared" si="1969"/>
        <v/>
      </c>
      <c r="AN7397" s="2">
        <f t="shared" si="1970"/>
        <v>4039</v>
      </c>
      <c r="AO7397" s="2" t="str">
        <f t="shared" si="1971"/>
        <v/>
      </c>
    </row>
    <row r="7398" spans="1:41" x14ac:dyDescent="0.3">
      <c r="A7398" s="111">
        <v>44885.742627314816</v>
      </c>
      <c r="B7398" s="78" t="s">
        <v>7786</v>
      </c>
      <c r="C7398" s="78" t="s">
        <v>835</v>
      </c>
      <c r="D7398" s="78" t="s">
        <v>1266</v>
      </c>
      <c r="E7398" s="78">
        <v>9</v>
      </c>
      <c r="F7398" s="78" t="s">
        <v>807</v>
      </c>
      <c r="G7398" s="78" t="s">
        <v>86</v>
      </c>
      <c r="H7398" s="112" t="s">
        <v>288</v>
      </c>
      <c r="I7398" s="112">
        <v>3</v>
      </c>
      <c r="J7398" s="113">
        <v>44885.742210648146</v>
      </c>
      <c r="K7398" s="113">
        <v>44885.742627314816</v>
      </c>
      <c r="M7398" s="113">
        <v>44885.782824074071</v>
      </c>
      <c r="P7398" s="78" t="str">
        <f t="shared" si="1955"/>
        <v/>
      </c>
      <c r="S7398" s="78" t="str">
        <f t="shared" si="1956"/>
        <v/>
      </c>
      <c r="T7398" s="113">
        <v>44885.787314814814</v>
      </c>
      <c r="U7398" s="78" t="s">
        <v>1200</v>
      </c>
      <c r="V7398" s="78" t="str">
        <f t="shared" si="1957"/>
        <v>PLOEG</v>
      </c>
      <c r="W7398" s="113">
        <v>44885.801076388889</v>
      </c>
      <c r="X7398" s="113">
        <f t="shared" si="1958"/>
        <v>4.0196759255195502E-2</v>
      </c>
      <c r="Y7398" s="113">
        <f t="shared" si="1959"/>
        <v>4.4907407427672297E-3</v>
      </c>
      <c r="Z7398" s="113">
        <f t="shared" si="1960"/>
        <v>1.3761574075033423E-2</v>
      </c>
      <c r="AB7398" s="2">
        <f t="shared" si="1961"/>
        <v>388</v>
      </c>
      <c r="AC7398" s="2">
        <f t="shared" si="1961"/>
        <v>1189</v>
      </c>
      <c r="AE7398" s="2" t="str">
        <f t="shared" si="1962"/>
        <v/>
      </c>
      <c r="AF7398" s="2" t="str">
        <f t="shared" si="1963"/>
        <v/>
      </c>
      <c r="AG7398" s="2" t="str">
        <f t="shared" si="1964"/>
        <v/>
      </c>
      <c r="AH7398" s="2">
        <f t="shared" si="1965"/>
        <v>388</v>
      </c>
      <c r="AI7398" s="2" t="str">
        <f t="shared" si="1966"/>
        <v/>
      </c>
      <c r="AK7398" s="2" t="str">
        <f t="shared" si="1967"/>
        <v/>
      </c>
      <c r="AL7398" s="2" t="str">
        <f t="shared" si="1968"/>
        <v/>
      </c>
      <c r="AM7398" s="2" t="str">
        <f t="shared" si="1969"/>
        <v/>
      </c>
      <c r="AN7398" s="2">
        <f t="shared" si="1970"/>
        <v>1189</v>
      </c>
      <c r="AO7398" s="2" t="str">
        <f t="shared" si="1971"/>
        <v/>
      </c>
    </row>
    <row r="7399" spans="1:41" x14ac:dyDescent="0.3">
      <c r="A7399" s="111">
        <v>44885.744155092594</v>
      </c>
      <c r="B7399" s="78" t="s">
        <v>7787</v>
      </c>
      <c r="C7399" s="78" t="s">
        <v>835</v>
      </c>
      <c r="D7399" s="78" t="s">
        <v>1226</v>
      </c>
      <c r="E7399" s="78">
        <v>23</v>
      </c>
      <c r="F7399" s="78" t="s">
        <v>809</v>
      </c>
      <c r="G7399" s="78" t="s">
        <v>90</v>
      </c>
      <c r="H7399" s="112" t="s">
        <v>298</v>
      </c>
      <c r="I7399" s="112">
        <v>2</v>
      </c>
      <c r="J7399" s="113">
        <v>44885.743125000001</v>
      </c>
      <c r="K7399" s="113">
        <v>44885.744155092594</v>
      </c>
      <c r="M7399" s="113">
        <v>44885.7496875</v>
      </c>
      <c r="N7399" s="113">
        <v>44885.750740740739</v>
      </c>
      <c r="O7399" s="78" t="s">
        <v>1185</v>
      </c>
      <c r="P7399" s="78" t="str">
        <f t="shared" si="1955"/>
        <v>CIC</v>
      </c>
      <c r="S7399" s="78" t="str">
        <f t="shared" si="1956"/>
        <v/>
      </c>
      <c r="T7399" s="113">
        <v>44885.762106481481</v>
      </c>
      <c r="U7399" s="78" t="s">
        <v>1200</v>
      </c>
      <c r="V7399" s="78" t="str">
        <f t="shared" si="1957"/>
        <v>PLOEG</v>
      </c>
      <c r="W7399" s="113">
        <v>44885.764467592591</v>
      </c>
      <c r="X7399" s="113">
        <f t="shared" si="1958"/>
        <v>5.5324074055533856E-3</v>
      </c>
      <c r="Y7399" s="113">
        <f t="shared" si="1959"/>
        <v>1.2418981481459923E-2</v>
      </c>
      <c r="Z7399" s="113">
        <f t="shared" si="1960"/>
        <v>2.3611111100763083E-3</v>
      </c>
      <c r="AB7399" s="2">
        <f t="shared" si="1961"/>
        <v>1073</v>
      </c>
      <c r="AC7399" s="2">
        <f t="shared" si="1961"/>
        <v>204</v>
      </c>
      <c r="AE7399" s="2" t="str">
        <f t="shared" si="1962"/>
        <v/>
      </c>
      <c r="AF7399" s="2" t="str">
        <f t="shared" si="1963"/>
        <v/>
      </c>
      <c r="AG7399" s="2">
        <f t="shared" si="1964"/>
        <v>1073</v>
      </c>
      <c r="AH7399" s="2" t="str">
        <f t="shared" si="1965"/>
        <v/>
      </c>
      <c r="AI7399" s="2" t="str">
        <f t="shared" si="1966"/>
        <v/>
      </c>
      <c r="AK7399" s="2" t="str">
        <f t="shared" si="1967"/>
        <v/>
      </c>
      <c r="AL7399" s="2" t="str">
        <f t="shared" si="1968"/>
        <v/>
      </c>
      <c r="AM7399" s="2">
        <f t="shared" si="1969"/>
        <v>204</v>
      </c>
      <c r="AN7399" s="2" t="str">
        <f t="shared" si="1970"/>
        <v/>
      </c>
      <c r="AO7399" s="2" t="str">
        <f t="shared" si="1971"/>
        <v/>
      </c>
    </row>
    <row r="7400" spans="1:41" x14ac:dyDescent="0.3">
      <c r="A7400" s="111">
        <v>44885.755393518521</v>
      </c>
      <c r="B7400" s="78" t="s">
        <v>7788</v>
      </c>
      <c r="C7400" s="78" t="s">
        <v>853</v>
      </c>
      <c r="D7400" s="78" t="s">
        <v>1290</v>
      </c>
      <c r="E7400" s="78">
        <v>55</v>
      </c>
      <c r="F7400" s="78" t="s">
        <v>807</v>
      </c>
      <c r="G7400" s="78" t="s">
        <v>86</v>
      </c>
      <c r="H7400" s="112" t="s">
        <v>292</v>
      </c>
      <c r="I7400" s="112">
        <v>3</v>
      </c>
      <c r="J7400" s="113">
        <v>44885.75340277778</v>
      </c>
      <c r="K7400" s="113">
        <v>44885.755393518521</v>
      </c>
      <c r="M7400" s="113">
        <v>44885.769108796296</v>
      </c>
      <c r="P7400" s="78" t="str">
        <f t="shared" si="1955"/>
        <v/>
      </c>
      <c r="S7400" s="78" t="str">
        <f t="shared" si="1956"/>
        <v/>
      </c>
      <c r="V7400" s="78" t="str">
        <f t="shared" si="1957"/>
        <v/>
      </c>
      <c r="W7400" s="113">
        <v>44885.772858796299</v>
      </c>
      <c r="X7400" s="113">
        <f t="shared" si="1958"/>
        <v>1.3715277775190771E-2</v>
      </c>
      <c r="Y7400" s="113" t="str">
        <f t="shared" si="1959"/>
        <v/>
      </c>
      <c r="Z7400" s="113" t="str">
        <f t="shared" si="1960"/>
        <v/>
      </c>
      <c r="AB7400" s="2" t="str">
        <f t="shared" si="1961"/>
        <v/>
      </c>
      <c r="AC7400" s="2" t="str">
        <f t="shared" si="1961"/>
        <v/>
      </c>
      <c r="AE7400" s="2" t="str">
        <f t="shared" si="1962"/>
        <v/>
      </c>
      <c r="AF7400" s="2" t="str">
        <f t="shared" si="1963"/>
        <v/>
      </c>
      <c r="AG7400" s="2" t="str">
        <f t="shared" si="1964"/>
        <v/>
      </c>
      <c r="AH7400" s="2" t="str">
        <f t="shared" si="1965"/>
        <v/>
      </c>
      <c r="AI7400" s="2" t="str">
        <f t="shared" si="1966"/>
        <v/>
      </c>
      <c r="AK7400" s="2" t="str">
        <f t="shared" si="1967"/>
        <v/>
      </c>
      <c r="AL7400" s="2" t="str">
        <f t="shared" si="1968"/>
        <v/>
      </c>
      <c r="AM7400" s="2" t="str">
        <f t="shared" si="1969"/>
        <v/>
      </c>
      <c r="AN7400" s="2" t="str">
        <f t="shared" si="1970"/>
        <v/>
      </c>
      <c r="AO7400" s="2" t="str">
        <f t="shared" si="1971"/>
        <v/>
      </c>
    </row>
    <row r="7401" spans="1:41" x14ac:dyDescent="0.3">
      <c r="A7401" s="111">
        <v>44885.75540509259</v>
      </c>
      <c r="B7401" s="78" t="s">
        <v>7789</v>
      </c>
      <c r="C7401" s="78" t="s">
        <v>835</v>
      </c>
      <c r="D7401" s="78" t="s">
        <v>3948</v>
      </c>
      <c r="E7401" s="78">
        <v>17</v>
      </c>
      <c r="F7401" s="78" t="s">
        <v>808</v>
      </c>
      <c r="G7401" s="78" t="s">
        <v>94</v>
      </c>
      <c r="H7401" s="112" t="s">
        <v>222</v>
      </c>
      <c r="I7401" s="112">
        <v>2</v>
      </c>
      <c r="J7401" s="113">
        <v>44885.755208333336</v>
      </c>
      <c r="K7401" s="113">
        <v>44885.75540509259</v>
      </c>
      <c r="M7401" s="113">
        <v>44885.765092592592</v>
      </c>
      <c r="N7401" s="113">
        <v>44885.765115740738</v>
      </c>
      <c r="O7401" s="78" t="s">
        <v>1187</v>
      </c>
      <c r="P7401" s="78" t="str">
        <f t="shared" si="1955"/>
        <v>CIC</v>
      </c>
      <c r="S7401" s="78" t="str">
        <f t="shared" si="1956"/>
        <v/>
      </c>
      <c r="T7401" s="113">
        <v>44885.772280092591</v>
      </c>
      <c r="U7401" s="78" t="s">
        <v>1216</v>
      </c>
      <c r="V7401" s="78" t="str">
        <f t="shared" si="1957"/>
        <v>PLOEG</v>
      </c>
      <c r="W7401" s="113">
        <v>44885.782280092593</v>
      </c>
      <c r="X7401" s="113">
        <f t="shared" si="1958"/>
        <v>9.6875000017462298E-3</v>
      </c>
      <c r="Y7401" s="113">
        <f t="shared" si="1959"/>
        <v>7.1874999994179234E-3</v>
      </c>
      <c r="Z7401" s="113">
        <f t="shared" si="1960"/>
        <v>1.0000000002037268E-2</v>
      </c>
      <c r="AB7401" s="2">
        <f t="shared" si="1961"/>
        <v>621</v>
      </c>
      <c r="AC7401" s="2">
        <f t="shared" si="1961"/>
        <v>864</v>
      </c>
      <c r="AE7401" s="2" t="str">
        <f t="shared" si="1962"/>
        <v/>
      </c>
      <c r="AF7401" s="2" t="str">
        <f t="shared" si="1963"/>
        <v/>
      </c>
      <c r="AG7401" s="2">
        <f t="shared" si="1964"/>
        <v>621</v>
      </c>
      <c r="AH7401" s="2" t="str">
        <f t="shared" si="1965"/>
        <v/>
      </c>
      <c r="AI7401" s="2" t="str">
        <f t="shared" si="1966"/>
        <v/>
      </c>
      <c r="AK7401" s="2" t="str">
        <f t="shared" si="1967"/>
        <v/>
      </c>
      <c r="AL7401" s="2" t="str">
        <f t="shared" si="1968"/>
        <v/>
      </c>
      <c r="AM7401" s="2">
        <f t="shared" si="1969"/>
        <v>864</v>
      </c>
      <c r="AN7401" s="2" t="str">
        <f t="shared" si="1970"/>
        <v/>
      </c>
      <c r="AO7401" s="2" t="str">
        <f t="shared" si="1971"/>
        <v/>
      </c>
    </row>
    <row r="7402" spans="1:41" x14ac:dyDescent="0.3">
      <c r="A7402" s="111">
        <v>44885.759375000001</v>
      </c>
      <c r="B7402" s="78" t="s">
        <v>7790</v>
      </c>
      <c r="C7402" s="78" t="s">
        <v>4651</v>
      </c>
      <c r="D7402" s="78" t="s">
        <v>1288</v>
      </c>
      <c r="E7402" s="78">
        <v>29</v>
      </c>
      <c r="F7402" s="78" t="s">
        <v>807</v>
      </c>
      <c r="G7402" s="78" t="s">
        <v>92</v>
      </c>
      <c r="H7402" s="112" t="s">
        <v>204</v>
      </c>
      <c r="I7402" s="112">
        <v>2</v>
      </c>
      <c r="J7402" s="113">
        <v>44885.758159722223</v>
      </c>
      <c r="K7402" s="113">
        <v>44885.759375000001</v>
      </c>
      <c r="M7402" s="113">
        <v>44885.765902777777</v>
      </c>
      <c r="N7402" s="113">
        <v>44885.765925925924</v>
      </c>
      <c r="O7402" s="78" t="s">
        <v>1185</v>
      </c>
      <c r="P7402" s="78" t="str">
        <f t="shared" si="1955"/>
        <v>CIC</v>
      </c>
      <c r="S7402" s="78" t="str">
        <f t="shared" si="1956"/>
        <v/>
      </c>
      <c r="V7402" s="78" t="str">
        <f t="shared" si="1957"/>
        <v/>
      </c>
      <c r="W7402" s="113">
        <v>44885.783900462964</v>
      </c>
      <c r="X7402" s="113">
        <f t="shared" si="1958"/>
        <v>6.5277777757728472E-3</v>
      </c>
      <c r="Y7402" s="113" t="str">
        <f t="shared" si="1959"/>
        <v/>
      </c>
      <c r="Z7402" s="113" t="str">
        <f t="shared" si="1960"/>
        <v/>
      </c>
      <c r="AB7402" s="2" t="str">
        <f t="shared" si="1961"/>
        <v/>
      </c>
      <c r="AC7402" s="2" t="str">
        <f t="shared" si="1961"/>
        <v/>
      </c>
      <c r="AE7402" s="2" t="str">
        <f t="shared" si="1962"/>
        <v/>
      </c>
      <c r="AF7402" s="2" t="str">
        <f t="shared" si="1963"/>
        <v/>
      </c>
      <c r="AG7402" s="2" t="str">
        <f t="shared" si="1964"/>
        <v/>
      </c>
      <c r="AH7402" s="2" t="str">
        <f t="shared" si="1965"/>
        <v/>
      </c>
      <c r="AI7402" s="2" t="str">
        <f t="shared" si="1966"/>
        <v/>
      </c>
      <c r="AK7402" s="2" t="str">
        <f t="shared" si="1967"/>
        <v/>
      </c>
      <c r="AL7402" s="2" t="str">
        <f t="shared" si="1968"/>
        <v/>
      </c>
      <c r="AM7402" s="2" t="str">
        <f t="shared" si="1969"/>
        <v/>
      </c>
      <c r="AN7402" s="2" t="str">
        <f t="shared" si="1970"/>
        <v/>
      </c>
      <c r="AO7402" s="2" t="str">
        <f t="shared" si="1971"/>
        <v/>
      </c>
    </row>
    <row r="7403" spans="1:41" x14ac:dyDescent="0.3">
      <c r="A7403" s="111">
        <v>44885.933298611111</v>
      </c>
      <c r="B7403" s="78" t="s">
        <v>7791</v>
      </c>
      <c r="C7403" s="78" t="s">
        <v>846</v>
      </c>
      <c r="D7403" s="78" t="s">
        <v>2203</v>
      </c>
      <c r="E7403" s="78">
        <v>3</v>
      </c>
      <c r="F7403" s="78" t="s">
        <v>808</v>
      </c>
      <c r="G7403" s="78" t="s">
        <v>86</v>
      </c>
      <c r="H7403" s="112" t="s">
        <v>252</v>
      </c>
      <c r="I7403" s="112">
        <v>4</v>
      </c>
      <c r="J7403" s="113">
        <v>44885.931886574072</v>
      </c>
      <c r="K7403" s="113">
        <v>44885.933298611111</v>
      </c>
      <c r="M7403" s="113">
        <v>44885.935543981483</v>
      </c>
      <c r="N7403" s="113">
        <v>44885.937337962961</v>
      </c>
      <c r="O7403" s="78" t="s">
        <v>1185</v>
      </c>
      <c r="P7403" s="78" t="str">
        <f t="shared" si="1955"/>
        <v>CIC</v>
      </c>
      <c r="S7403" s="78" t="str">
        <f t="shared" si="1956"/>
        <v/>
      </c>
      <c r="V7403" s="78" t="str">
        <f t="shared" si="1957"/>
        <v/>
      </c>
      <c r="W7403" s="113">
        <v>44885.977858796294</v>
      </c>
      <c r="X7403" s="113">
        <f t="shared" si="1958"/>
        <v>2.2453703713836148E-3</v>
      </c>
      <c r="Y7403" s="113" t="str">
        <f t="shared" si="1959"/>
        <v/>
      </c>
      <c r="Z7403" s="113" t="str">
        <f t="shared" si="1960"/>
        <v/>
      </c>
      <c r="AB7403" s="2" t="str">
        <f t="shared" si="1961"/>
        <v/>
      </c>
      <c r="AC7403" s="2" t="str">
        <f t="shared" si="1961"/>
        <v/>
      </c>
      <c r="AE7403" s="2" t="str">
        <f t="shared" si="1962"/>
        <v/>
      </c>
      <c r="AF7403" s="2" t="str">
        <f t="shared" si="1963"/>
        <v/>
      </c>
      <c r="AG7403" s="2" t="str">
        <f t="shared" si="1964"/>
        <v/>
      </c>
      <c r="AH7403" s="2" t="str">
        <f t="shared" si="1965"/>
        <v/>
      </c>
      <c r="AI7403" s="2" t="str">
        <f t="shared" si="1966"/>
        <v/>
      </c>
      <c r="AK7403" s="2" t="str">
        <f t="shared" si="1967"/>
        <v/>
      </c>
      <c r="AL7403" s="2" t="str">
        <f t="shared" si="1968"/>
        <v/>
      </c>
      <c r="AM7403" s="2" t="str">
        <f t="shared" si="1969"/>
        <v/>
      </c>
      <c r="AN7403" s="2" t="str">
        <f t="shared" si="1970"/>
        <v/>
      </c>
      <c r="AO7403" s="2" t="str">
        <f t="shared" si="1971"/>
        <v/>
      </c>
    </row>
    <row r="7404" spans="1:41" x14ac:dyDescent="0.3">
      <c r="A7404" s="111">
        <v>44886.345613425925</v>
      </c>
      <c r="B7404" s="78" t="s">
        <v>7792</v>
      </c>
      <c r="C7404" s="78" t="s">
        <v>850</v>
      </c>
      <c r="D7404" s="78" t="s">
        <v>1226</v>
      </c>
      <c r="E7404" s="78">
        <v>9</v>
      </c>
      <c r="F7404" s="78" t="s">
        <v>807</v>
      </c>
      <c r="G7404" s="78" t="s">
        <v>106</v>
      </c>
      <c r="H7404" s="112" t="s">
        <v>212</v>
      </c>
      <c r="I7404" s="112">
        <v>4</v>
      </c>
      <c r="J7404" s="113">
        <v>44886.345196759263</v>
      </c>
      <c r="K7404" s="113">
        <v>44886.345613425925</v>
      </c>
      <c r="M7404" s="113">
        <v>44886.345694444448</v>
      </c>
      <c r="P7404" s="78" t="str">
        <f t="shared" si="1955"/>
        <v/>
      </c>
      <c r="S7404" s="78" t="str">
        <f t="shared" si="1956"/>
        <v/>
      </c>
      <c r="T7404" s="113">
        <v>44886.345729166664</v>
      </c>
      <c r="U7404" s="78" t="s">
        <v>1185</v>
      </c>
      <c r="V7404" s="78" t="str">
        <f t="shared" si="1957"/>
        <v>CIC</v>
      </c>
      <c r="W7404" s="113">
        <v>44886.349618055552</v>
      </c>
      <c r="X7404" s="113">
        <f t="shared" si="1958"/>
        <v>8.101852290565148E-5</v>
      </c>
      <c r="Y7404" s="113" t="str">
        <f t="shared" si="1959"/>
        <v/>
      </c>
      <c r="Z7404" s="113">
        <f t="shared" si="1960"/>
        <v>3.8888888884685002E-3</v>
      </c>
      <c r="AB7404" s="2" t="str">
        <f t="shared" si="1961"/>
        <v/>
      </c>
      <c r="AC7404" s="2">
        <f t="shared" si="1961"/>
        <v>336</v>
      </c>
      <c r="AE7404" s="2" t="str">
        <f t="shared" si="1962"/>
        <v/>
      </c>
      <c r="AF7404" s="2" t="str">
        <f t="shared" si="1963"/>
        <v/>
      </c>
      <c r="AG7404" s="2" t="str">
        <f t="shared" si="1964"/>
        <v/>
      </c>
      <c r="AH7404" s="2" t="str">
        <f t="shared" si="1965"/>
        <v/>
      </c>
      <c r="AI7404" s="2" t="str">
        <f t="shared" si="1966"/>
        <v/>
      </c>
      <c r="AK7404" s="2" t="str">
        <f t="shared" si="1967"/>
        <v/>
      </c>
      <c r="AL7404" s="2" t="str">
        <f t="shared" si="1968"/>
        <v/>
      </c>
      <c r="AM7404" s="2" t="str">
        <f t="shared" si="1969"/>
        <v/>
      </c>
      <c r="AN7404" s="2" t="str">
        <f t="shared" si="1970"/>
        <v/>
      </c>
      <c r="AO7404" s="2">
        <f t="shared" si="1971"/>
        <v>336</v>
      </c>
    </row>
    <row r="7405" spans="1:41" x14ac:dyDescent="0.3">
      <c r="A7405" s="111">
        <v>44886.364895833336</v>
      </c>
      <c r="B7405" s="78" t="s">
        <v>7793</v>
      </c>
      <c r="C7405" s="78" t="s">
        <v>850</v>
      </c>
      <c r="F7405" s="78" t="s">
        <v>807</v>
      </c>
      <c r="G7405" s="78" t="s">
        <v>96</v>
      </c>
      <c r="H7405" s="112" t="s">
        <v>232</v>
      </c>
      <c r="I7405" s="112">
        <v>3</v>
      </c>
      <c r="J7405" s="113">
        <v>44886.364108796297</v>
      </c>
      <c r="K7405" s="113">
        <v>44886.364895833336</v>
      </c>
      <c r="M7405" s="113">
        <v>44886.365532407406</v>
      </c>
      <c r="P7405" s="78" t="str">
        <f t="shared" si="1955"/>
        <v/>
      </c>
      <c r="Q7405" s="113">
        <v>44886.365567129629</v>
      </c>
      <c r="R7405" s="78" t="s">
        <v>1185</v>
      </c>
      <c r="S7405" s="78" t="str">
        <f t="shared" si="1956"/>
        <v>CIC</v>
      </c>
      <c r="V7405" s="78" t="str">
        <f t="shared" si="1957"/>
        <v/>
      </c>
      <c r="W7405" s="113">
        <v>44886.373252314814</v>
      </c>
      <c r="X7405" s="113">
        <f t="shared" si="1958"/>
        <v>6.3657407008577138E-4</v>
      </c>
      <c r="Y7405" s="113" t="str">
        <f t="shared" si="1959"/>
        <v/>
      </c>
      <c r="Z7405" s="113" t="str">
        <f t="shared" si="1960"/>
        <v/>
      </c>
      <c r="AB7405" s="2" t="str">
        <f t="shared" si="1961"/>
        <v/>
      </c>
      <c r="AC7405" s="2" t="str">
        <f t="shared" si="1961"/>
        <v/>
      </c>
      <c r="AE7405" s="2" t="str">
        <f t="shared" si="1962"/>
        <v/>
      </c>
      <c r="AF7405" s="2" t="str">
        <f t="shared" si="1963"/>
        <v/>
      </c>
      <c r="AG7405" s="2" t="str">
        <f t="shared" si="1964"/>
        <v/>
      </c>
      <c r="AH7405" s="2" t="str">
        <f t="shared" si="1965"/>
        <v/>
      </c>
      <c r="AI7405" s="2" t="str">
        <f t="shared" si="1966"/>
        <v/>
      </c>
      <c r="AK7405" s="2" t="str">
        <f t="shared" si="1967"/>
        <v/>
      </c>
      <c r="AL7405" s="2" t="str">
        <f t="shared" si="1968"/>
        <v/>
      </c>
      <c r="AM7405" s="2" t="str">
        <f t="shared" si="1969"/>
        <v/>
      </c>
      <c r="AN7405" s="2" t="str">
        <f t="shared" si="1970"/>
        <v/>
      </c>
      <c r="AO7405" s="2" t="str">
        <f t="shared" si="1971"/>
        <v/>
      </c>
    </row>
    <row r="7406" spans="1:41" x14ac:dyDescent="0.3">
      <c r="A7406" s="111">
        <v>44886.400567129633</v>
      </c>
      <c r="B7406" s="78" t="s">
        <v>7794</v>
      </c>
      <c r="C7406" s="78" t="s">
        <v>951</v>
      </c>
      <c r="D7406" s="78" t="s">
        <v>7795</v>
      </c>
      <c r="F7406" s="78" t="s">
        <v>807</v>
      </c>
      <c r="G7406" s="78" t="s">
        <v>92</v>
      </c>
      <c r="H7406" s="112" t="s">
        <v>204</v>
      </c>
      <c r="I7406" s="112">
        <v>2</v>
      </c>
      <c r="J7406" s="113">
        <v>44886.400567129633</v>
      </c>
      <c r="K7406" s="113">
        <v>44886.400567129633</v>
      </c>
      <c r="M7406" s="113">
        <v>44886.401608796295</v>
      </c>
      <c r="P7406" s="78" t="str">
        <f t="shared" si="1955"/>
        <v/>
      </c>
      <c r="Q7406" s="113">
        <v>44886.401631944442</v>
      </c>
      <c r="R7406" s="78" t="s">
        <v>1185</v>
      </c>
      <c r="S7406" s="78" t="str">
        <f t="shared" si="1956"/>
        <v>CIC</v>
      </c>
      <c r="V7406" s="78" t="str">
        <f t="shared" si="1957"/>
        <v/>
      </c>
      <c r="W7406" s="113">
        <v>44886.429699074077</v>
      </c>
      <c r="X7406" s="113">
        <f t="shared" si="1958"/>
        <v>1.0416666627861559E-3</v>
      </c>
      <c r="Y7406" s="113" t="str">
        <f t="shared" si="1959"/>
        <v/>
      </c>
      <c r="Z7406" s="113" t="str">
        <f t="shared" si="1960"/>
        <v/>
      </c>
      <c r="AB7406" s="2" t="str">
        <f t="shared" si="1961"/>
        <v/>
      </c>
      <c r="AC7406" s="2" t="str">
        <f t="shared" si="1961"/>
        <v/>
      </c>
      <c r="AE7406" s="2" t="str">
        <f t="shared" si="1962"/>
        <v/>
      </c>
      <c r="AF7406" s="2" t="str">
        <f t="shared" si="1963"/>
        <v/>
      </c>
      <c r="AG7406" s="2" t="str">
        <f t="shared" si="1964"/>
        <v/>
      </c>
      <c r="AH7406" s="2" t="str">
        <f t="shared" si="1965"/>
        <v/>
      </c>
      <c r="AI7406" s="2" t="str">
        <f t="shared" si="1966"/>
        <v/>
      </c>
      <c r="AK7406" s="2" t="str">
        <f t="shared" si="1967"/>
        <v/>
      </c>
      <c r="AL7406" s="2" t="str">
        <f t="shared" si="1968"/>
        <v/>
      </c>
      <c r="AM7406" s="2" t="str">
        <f t="shared" si="1969"/>
        <v/>
      </c>
      <c r="AN7406" s="2" t="str">
        <f t="shared" si="1970"/>
        <v/>
      </c>
      <c r="AO7406" s="2" t="str">
        <f t="shared" si="1971"/>
        <v/>
      </c>
    </row>
    <row r="7407" spans="1:41" x14ac:dyDescent="0.3">
      <c r="A7407" s="111">
        <v>44886.451215277775</v>
      </c>
      <c r="B7407" s="78" t="s">
        <v>7796</v>
      </c>
      <c r="C7407" s="78" t="s">
        <v>850</v>
      </c>
      <c r="F7407" s="78" t="s">
        <v>808</v>
      </c>
      <c r="G7407" s="78" t="s">
        <v>90</v>
      </c>
      <c r="H7407" s="112" t="s">
        <v>298</v>
      </c>
      <c r="I7407" s="112">
        <v>2</v>
      </c>
      <c r="J7407" s="113">
        <v>44886.451215277775</v>
      </c>
      <c r="K7407" s="113">
        <v>44886.451215277775</v>
      </c>
      <c r="M7407" s="113">
        <v>44886.453101851854</v>
      </c>
      <c r="P7407" s="78" t="str">
        <f t="shared" si="1955"/>
        <v/>
      </c>
      <c r="Q7407" s="113">
        <v>44886.45349537037</v>
      </c>
      <c r="R7407" s="78" t="s">
        <v>1185</v>
      </c>
      <c r="S7407" s="78" t="str">
        <f t="shared" si="1956"/>
        <v>CIC</v>
      </c>
      <c r="V7407" s="78" t="str">
        <f t="shared" si="1957"/>
        <v/>
      </c>
      <c r="W7407" s="113">
        <v>44886.459988425922</v>
      </c>
      <c r="X7407" s="113">
        <f t="shared" si="1958"/>
        <v>1.8865740785258822E-3</v>
      </c>
      <c r="Y7407" s="113" t="str">
        <f t="shared" si="1959"/>
        <v/>
      </c>
      <c r="Z7407" s="113" t="str">
        <f t="shared" si="1960"/>
        <v/>
      </c>
      <c r="AB7407" s="2" t="str">
        <f t="shared" si="1961"/>
        <v/>
      </c>
      <c r="AC7407" s="2" t="str">
        <f t="shared" si="1961"/>
        <v/>
      </c>
      <c r="AE7407" s="2" t="str">
        <f t="shared" si="1962"/>
        <v/>
      </c>
      <c r="AF7407" s="2" t="str">
        <f t="shared" si="1963"/>
        <v/>
      </c>
      <c r="AG7407" s="2" t="str">
        <f t="shared" si="1964"/>
        <v/>
      </c>
      <c r="AH7407" s="2" t="str">
        <f t="shared" si="1965"/>
        <v/>
      </c>
      <c r="AI7407" s="2" t="str">
        <f t="shared" si="1966"/>
        <v/>
      </c>
      <c r="AK7407" s="2" t="str">
        <f t="shared" si="1967"/>
        <v/>
      </c>
      <c r="AL7407" s="2" t="str">
        <f t="shared" si="1968"/>
        <v/>
      </c>
      <c r="AM7407" s="2" t="str">
        <f t="shared" si="1969"/>
        <v/>
      </c>
      <c r="AN7407" s="2" t="str">
        <f t="shared" si="1970"/>
        <v/>
      </c>
      <c r="AO7407" s="2" t="str">
        <f t="shared" si="1971"/>
        <v/>
      </c>
    </row>
    <row r="7408" spans="1:41" x14ac:dyDescent="0.3">
      <c r="A7408" s="111">
        <v>44886.451215277775</v>
      </c>
      <c r="B7408" s="78" t="s">
        <v>7796</v>
      </c>
      <c r="C7408" s="78" t="s">
        <v>951</v>
      </c>
      <c r="F7408" s="78" t="s">
        <v>808</v>
      </c>
      <c r="G7408" s="78" t="s">
        <v>90</v>
      </c>
      <c r="H7408" s="112" t="s">
        <v>298</v>
      </c>
      <c r="I7408" s="112">
        <v>2</v>
      </c>
      <c r="J7408" s="113">
        <v>44886.451215277775</v>
      </c>
      <c r="K7408" s="113">
        <v>44886.451215277775</v>
      </c>
      <c r="M7408" s="113">
        <v>44886.453599537039</v>
      </c>
      <c r="P7408" s="78" t="str">
        <f t="shared" si="1955"/>
        <v/>
      </c>
      <c r="Q7408" s="113">
        <v>44886.453622685185</v>
      </c>
      <c r="R7408" s="78" t="s">
        <v>1185</v>
      </c>
      <c r="S7408" s="78" t="str">
        <f t="shared" si="1956"/>
        <v>CIC</v>
      </c>
      <c r="V7408" s="78" t="str">
        <f t="shared" si="1957"/>
        <v/>
      </c>
      <c r="W7408" s="113">
        <v>44886.486956018518</v>
      </c>
      <c r="X7408" s="113">
        <f t="shared" si="1958"/>
        <v>2.384259263635613E-3</v>
      </c>
      <c r="Y7408" s="113" t="str">
        <f t="shared" si="1959"/>
        <v/>
      </c>
      <c r="Z7408" s="113" t="str">
        <f t="shared" si="1960"/>
        <v/>
      </c>
      <c r="AB7408" s="2" t="str">
        <f t="shared" si="1961"/>
        <v/>
      </c>
      <c r="AC7408" s="2" t="str">
        <f t="shared" si="1961"/>
        <v/>
      </c>
      <c r="AE7408" s="2" t="str">
        <f t="shared" si="1962"/>
        <v/>
      </c>
      <c r="AF7408" s="2" t="str">
        <f t="shared" si="1963"/>
        <v/>
      </c>
      <c r="AG7408" s="2" t="str">
        <f t="shared" si="1964"/>
        <v/>
      </c>
      <c r="AH7408" s="2" t="str">
        <f t="shared" si="1965"/>
        <v/>
      </c>
      <c r="AI7408" s="2" t="str">
        <f t="shared" si="1966"/>
        <v/>
      </c>
      <c r="AK7408" s="2" t="str">
        <f t="shared" si="1967"/>
        <v/>
      </c>
      <c r="AL7408" s="2" t="str">
        <f t="shared" si="1968"/>
        <v/>
      </c>
      <c r="AM7408" s="2" t="str">
        <f t="shared" si="1969"/>
        <v/>
      </c>
      <c r="AN7408" s="2" t="str">
        <f t="shared" si="1970"/>
        <v/>
      </c>
      <c r="AO7408" s="2" t="str">
        <f t="shared" si="1971"/>
        <v/>
      </c>
    </row>
    <row r="7409" spans="1:41" x14ac:dyDescent="0.3">
      <c r="A7409" s="111">
        <v>44886.463194444441</v>
      </c>
      <c r="B7409" s="78" t="s">
        <v>7797</v>
      </c>
      <c r="C7409" s="78" t="s">
        <v>850</v>
      </c>
      <c r="D7409" s="78" t="s">
        <v>1684</v>
      </c>
      <c r="E7409" s="78">
        <v>24</v>
      </c>
      <c r="F7409" s="78" t="s">
        <v>809</v>
      </c>
      <c r="G7409" s="78" t="s">
        <v>96</v>
      </c>
      <c r="H7409" s="112" t="s">
        <v>232</v>
      </c>
      <c r="I7409" s="112">
        <v>3</v>
      </c>
      <c r="J7409" s="113">
        <v>44886.463194444441</v>
      </c>
      <c r="K7409" s="113">
        <v>44886.463194444441</v>
      </c>
      <c r="M7409" s="113">
        <v>44886.464456018519</v>
      </c>
      <c r="N7409" s="113">
        <v>44886.464479166665</v>
      </c>
      <c r="O7409" s="78" t="s">
        <v>1187</v>
      </c>
      <c r="P7409" s="78" t="str">
        <f t="shared" si="1955"/>
        <v>CIC</v>
      </c>
      <c r="S7409" s="78" t="str">
        <f t="shared" si="1956"/>
        <v/>
      </c>
      <c r="V7409" s="78" t="str">
        <f t="shared" si="1957"/>
        <v/>
      </c>
      <c r="W7409" s="113">
        <v>44886.480694444443</v>
      </c>
      <c r="X7409" s="113">
        <f t="shared" si="1958"/>
        <v>1.2615740779438056E-3</v>
      </c>
      <c r="Y7409" s="113" t="str">
        <f t="shared" si="1959"/>
        <v/>
      </c>
      <c r="Z7409" s="113" t="str">
        <f t="shared" si="1960"/>
        <v/>
      </c>
      <c r="AB7409" s="2" t="str">
        <f t="shared" si="1961"/>
        <v/>
      </c>
      <c r="AC7409" s="2" t="str">
        <f t="shared" si="1961"/>
        <v/>
      </c>
      <c r="AE7409" s="2" t="str">
        <f t="shared" si="1962"/>
        <v/>
      </c>
      <c r="AF7409" s="2" t="str">
        <f t="shared" si="1963"/>
        <v/>
      </c>
      <c r="AG7409" s="2" t="str">
        <f t="shared" si="1964"/>
        <v/>
      </c>
      <c r="AH7409" s="2" t="str">
        <f t="shared" si="1965"/>
        <v/>
      </c>
      <c r="AI7409" s="2" t="str">
        <f t="shared" si="1966"/>
        <v/>
      </c>
      <c r="AK7409" s="2" t="str">
        <f t="shared" si="1967"/>
        <v/>
      </c>
      <c r="AL7409" s="2" t="str">
        <f t="shared" si="1968"/>
        <v/>
      </c>
      <c r="AM7409" s="2" t="str">
        <f t="shared" si="1969"/>
        <v/>
      </c>
      <c r="AN7409" s="2" t="str">
        <f t="shared" si="1970"/>
        <v/>
      </c>
      <c r="AO7409" s="2" t="str">
        <f t="shared" si="1971"/>
        <v/>
      </c>
    </row>
    <row r="7410" spans="1:41" x14ac:dyDescent="0.3">
      <c r="A7410" s="111">
        <v>44886.551793981482</v>
      </c>
      <c r="B7410" s="78" t="s">
        <v>7798</v>
      </c>
      <c r="C7410" s="78" t="s">
        <v>850</v>
      </c>
      <c r="D7410" s="78" t="s">
        <v>1635</v>
      </c>
      <c r="F7410" s="78" t="s">
        <v>809</v>
      </c>
      <c r="G7410" s="78" t="s">
        <v>96</v>
      </c>
      <c r="H7410" s="112" t="s">
        <v>232</v>
      </c>
      <c r="I7410" s="112">
        <v>3</v>
      </c>
      <c r="J7410" s="113">
        <v>44886.551018518519</v>
      </c>
      <c r="K7410" s="113">
        <v>44886.551793981482</v>
      </c>
      <c r="M7410" s="113">
        <v>44886.553055555552</v>
      </c>
      <c r="N7410" s="113">
        <v>44886.553067129629</v>
      </c>
      <c r="O7410" s="78" t="s">
        <v>1187</v>
      </c>
      <c r="P7410" s="78" t="str">
        <f t="shared" si="1955"/>
        <v>CIC</v>
      </c>
      <c r="Q7410" s="113">
        <v>44886.557245370372</v>
      </c>
      <c r="R7410" s="78" t="s">
        <v>1286</v>
      </c>
      <c r="S7410" s="78" t="str">
        <f t="shared" si="1956"/>
        <v>PLOEG</v>
      </c>
      <c r="T7410" s="113">
        <v>44886.561319444445</v>
      </c>
      <c r="U7410" s="78" t="s">
        <v>1286</v>
      </c>
      <c r="V7410" s="78" t="str">
        <f t="shared" si="1957"/>
        <v>PLOEG</v>
      </c>
      <c r="W7410" s="113">
        <v>44886.568229166667</v>
      </c>
      <c r="X7410" s="113">
        <f t="shared" si="1958"/>
        <v>1.261574070667848E-3</v>
      </c>
      <c r="Y7410" s="113">
        <f t="shared" si="1959"/>
        <v>8.2638888925430365E-3</v>
      </c>
      <c r="Z7410" s="113">
        <f t="shared" si="1960"/>
        <v>6.9097222221898846E-3</v>
      </c>
      <c r="AB7410" s="2">
        <f t="shared" si="1961"/>
        <v>714</v>
      </c>
      <c r="AC7410" s="2">
        <f t="shared" si="1961"/>
        <v>597</v>
      </c>
      <c r="AE7410" s="2" t="str">
        <f t="shared" si="1962"/>
        <v/>
      </c>
      <c r="AF7410" s="2" t="str">
        <f t="shared" si="1963"/>
        <v/>
      </c>
      <c r="AG7410" s="2" t="str">
        <f t="shared" si="1964"/>
        <v/>
      </c>
      <c r="AH7410" s="2">
        <f t="shared" si="1965"/>
        <v>714</v>
      </c>
      <c r="AI7410" s="2" t="str">
        <f t="shared" si="1966"/>
        <v/>
      </c>
      <c r="AK7410" s="2" t="str">
        <f t="shared" si="1967"/>
        <v/>
      </c>
      <c r="AL7410" s="2" t="str">
        <f t="shared" si="1968"/>
        <v/>
      </c>
      <c r="AM7410" s="2" t="str">
        <f t="shared" si="1969"/>
        <v/>
      </c>
      <c r="AN7410" s="2">
        <f t="shared" si="1970"/>
        <v>597</v>
      </c>
      <c r="AO7410" s="2" t="str">
        <f t="shared" si="1971"/>
        <v/>
      </c>
    </row>
    <row r="7411" spans="1:41" x14ac:dyDescent="0.3">
      <c r="A7411" s="111">
        <v>44886.571562500001</v>
      </c>
      <c r="B7411" s="78" t="s">
        <v>7799</v>
      </c>
      <c r="C7411" s="78" t="s">
        <v>951</v>
      </c>
      <c r="D7411" s="78" t="s">
        <v>1226</v>
      </c>
      <c r="E7411" s="78">
        <v>9</v>
      </c>
      <c r="F7411" s="78" t="s">
        <v>807</v>
      </c>
      <c r="G7411" s="78" t="s">
        <v>90</v>
      </c>
      <c r="H7411" s="112" t="s">
        <v>284</v>
      </c>
      <c r="I7411" s="112">
        <v>2</v>
      </c>
      <c r="J7411" s="113">
        <v>44886.571562500001</v>
      </c>
      <c r="K7411" s="113">
        <v>44886.571562500001</v>
      </c>
      <c r="M7411" s="113">
        <v>44886.575902777775</v>
      </c>
      <c r="P7411" s="78" t="str">
        <f t="shared" si="1955"/>
        <v/>
      </c>
      <c r="Q7411" s="113">
        <v>44886.575937499998</v>
      </c>
      <c r="R7411" s="78" t="s">
        <v>1185</v>
      </c>
      <c r="S7411" s="78" t="str">
        <f t="shared" si="1956"/>
        <v>CIC</v>
      </c>
      <c r="V7411" s="78" t="str">
        <f t="shared" si="1957"/>
        <v/>
      </c>
      <c r="W7411" s="113">
        <v>44886.576157407406</v>
      </c>
      <c r="X7411" s="113">
        <f t="shared" si="1958"/>
        <v>4.3402777737355791E-3</v>
      </c>
      <c r="Y7411" s="113" t="str">
        <f t="shared" si="1959"/>
        <v/>
      </c>
      <c r="Z7411" s="113" t="str">
        <f t="shared" si="1960"/>
        <v/>
      </c>
      <c r="AB7411" s="2" t="str">
        <f t="shared" si="1961"/>
        <v/>
      </c>
      <c r="AC7411" s="2" t="str">
        <f t="shared" si="1961"/>
        <v/>
      </c>
      <c r="AE7411" s="2" t="str">
        <f t="shared" si="1962"/>
        <v/>
      </c>
      <c r="AF7411" s="2" t="str">
        <f t="shared" si="1963"/>
        <v/>
      </c>
      <c r="AG7411" s="2" t="str">
        <f t="shared" si="1964"/>
        <v/>
      </c>
      <c r="AH7411" s="2" t="str">
        <f t="shared" si="1965"/>
        <v/>
      </c>
      <c r="AI7411" s="2" t="str">
        <f t="shared" si="1966"/>
        <v/>
      </c>
      <c r="AK7411" s="2" t="str">
        <f t="shared" si="1967"/>
        <v/>
      </c>
      <c r="AL7411" s="2" t="str">
        <f t="shared" si="1968"/>
        <v/>
      </c>
      <c r="AM7411" s="2" t="str">
        <f t="shared" si="1969"/>
        <v/>
      </c>
      <c r="AN7411" s="2" t="str">
        <f t="shared" si="1970"/>
        <v/>
      </c>
      <c r="AO7411" s="2" t="str">
        <f t="shared" si="1971"/>
        <v/>
      </c>
    </row>
    <row r="7412" spans="1:41" x14ac:dyDescent="0.3">
      <c r="A7412" s="111">
        <v>44886.581701388888</v>
      </c>
      <c r="B7412" s="78" t="s">
        <v>7800</v>
      </c>
      <c r="C7412" s="78" t="s">
        <v>850</v>
      </c>
      <c r="D7412" s="78" t="s">
        <v>1199</v>
      </c>
      <c r="F7412" s="78" t="s">
        <v>809</v>
      </c>
      <c r="G7412" s="78" t="s">
        <v>120</v>
      </c>
      <c r="H7412" s="112" t="s">
        <v>378</v>
      </c>
      <c r="I7412" s="112">
        <v>2</v>
      </c>
      <c r="J7412" s="113">
        <v>44886.581701388888</v>
      </c>
      <c r="K7412" s="113">
        <v>44886.581701388888</v>
      </c>
      <c r="M7412" s="113">
        <v>44886.582453703704</v>
      </c>
      <c r="N7412" s="113">
        <v>44886.582835648151</v>
      </c>
      <c r="O7412" s="78" t="s">
        <v>1187</v>
      </c>
      <c r="P7412" s="78" t="str">
        <f t="shared" si="1955"/>
        <v>CIC</v>
      </c>
      <c r="S7412" s="78" t="str">
        <f t="shared" si="1956"/>
        <v/>
      </c>
      <c r="T7412" s="113">
        <v>44886.59138888889</v>
      </c>
      <c r="U7412" s="78" t="s">
        <v>1286</v>
      </c>
      <c r="V7412" s="78" t="str">
        <f t="shared" si="1957"/>
        <v>PLOEG</v>
      </c>
      <c r="W7412" s="113">
        <v>44886.608159722222</v>
      </c>
      <c r="X7412" s="113">
        <f t="shared" si="1958"/>
        <v>7.5231481605442241E-4</v>
      </c>
      <c r="Y7412" s="113">
        <f t="shared" si="1959"/>
        <v>8.9351851856918074E-3</v>
      </c>
      <c r="Z7412" s="113">
        <f t="shared" si="1960"/>
        <v>1.6770833331975155E-2</v>
      </c>
      <c r="AB7412" s="2">
        <f t="shared" si="1961"/>
        <v>772</v>
      </c>
      <c r="AC7412" s="2">
        <f t="shared" si="1961"/>
        <v>1449</v>
      </c>
      <c r="AE7412" s="2" t="str">
        <f t="shared" si="1962"/>
        <v/>
      </c>
      <c r="AF7412" s="2" t="str">
        <f t="shared" si="1963"/>
        <v/>
      </c>
      <c r="AG7412" s="2">
        <f t="shared" si="1964"/>
        <v>772</v>
      </c>
      <c r="AH7412" s="2" t="str">
        <f t="shared" si="1965"/>
        <v/>
      </c>
      <c r="AI7412" s="2" t="str">
        <f t="shared" si="1966"/>
        <v/>
      </c>
      <c r="AK7412" s="2" t="str">
        <f t="shared" si="1967"/>
        <v/>
      </c>
      <c r="AL7412" s="2" t="str">
        <f t="shared" si="1968"/>
        <v/>
      </c>
      <c r="AM7412" s="2">
        <f t="shared" si="1969"/>
        <v>1449</v>
      </c>
      <c r="AN7412" s="2" t="str">
        <f t="shared" si="1970"/>
        <v/>
      </c>
      <c r="AO7412" s="2" t="str">
        <f t="shared" si="1971"/>
        <v/>
      </c>
    </row>
    <row r="7413" spans="1:41" x14ac:dyDescent="0.3">
      <c r="A7413" s="111">
        <v>44886.581701388888</v>
      </c>
      <c r="B7413" s="78" t="s">
        <v>7800</v>
      </c>
      <c r="C7413" s="78" t="s">
        <v>951</v>
      </c>
      <c r="D7413" s="78" t="s">
        <v>1199</v>
      </c>
      <c r="F7413" s="78" t="s">
        <v>809</v>
      </c>
      <c r="G7413" s="78" t="s">
        <v>120</v>
      </c>
      <c r="H7413" s="112" t="s">
        <v>378</v>
      </c>
      <c r="I7413" s="112">
        <v>2</v>
      </c>
      <c r="J7413" s="113">
        <v>44886.581701388888</v>
      </c>
      <c r="K7413" s="113">
        <v>44886.581701388888</v>
      </c>
      <c r="M7413" s="113">
        <v>44886.584826388891</v>
      </c>
      <c r="N7413" s="113">
        <v>44886.584861111114</v>
      </c>
      <c r="O7413" s="78" t="s">
        <v>1187</v>
      </c>
      <c r="P7413" s="78" t="str">
        <f t="shared" si="1955"/>
        <v>CIC</v>
      </c>
      <c r="S7413" s="78" t="str">
        <f t="shared" si="1956"/>
        <v/>
      </c>
      <c r="V7413" s="78" t="str">
        <f t="shared" si="1957"/>
        <v/>
      </c>
      <c r="W7413" s="113">
        <v>44886.608159722222</v>
      </c>
      <c r="X7413" s="113">
        <f t="shared" si="1958"/>
        <v>3.125000002910383E-3</v>
      </c>
      <c r="Y7413" s="113" t="str">
        <f t="shared" si="1959"/>
        <v/>
      </c>
      <c r="Z7413" s="113" t="str">
        <f t="shared" si="1960"/>
        <v/>
      </c>
      <c r="AB7413" s="2" t="str">
        <f t="shared" si="1961"/>
        <v/>
      </c>
      <c r="AC7413" s="2" t="str">
        <f t="shared" si="1961"/>
        <v/>
      </c>
      <c r="AE7413" s="2" t="str">
        <f t="shared" si="1962"/>
        <v/>
      </c>
      <c r="AF7413" s="2" t="str">
        <f t="shared" si="1963"/>
        <v/>
      </c>
      <c r="AG7413" s="2" t="str">
        <f t="shared" si="1964"/>
        <v/>
      </c>
      <c r="AH7413" s="2" t="str">
        <f t="shared" si="1965"/>
        <v/>
      </c>
      <c r="AI7413" s="2" t="str">
        <f t="shared" si="1966"/>
        <v/>
      </c>
      <c r="AK7413" s="2" t="str">
        <f t="shared" si="1967"/>
        <v/>
      </c>
      <c r="AL7413" s="2" t="str">
        <f t="shared" si="1968"/>
        <v/>
      </c>
      <c r="AM7413" s="2" t="str">
        <f t="shared" si="1969"/>
        <v/>
      </c>
      <c r="AN7413" s="2" t="str">
        <f t="shared" si="1970"/>
        <v/>
      </c>
      <c r="AO7413" s="2" t="str">
        <f t="shared" si="1971"/>
        <v/>
      </c>
    </row>
    <row r="7414" spans="1:41" x14ac:dyDescent="0.3">
      <c r="A7414" s="111">
        <v>44886.662280092591</v>
      </c>
      <c r="B7414" s="78" t="s">
        <v>7801</v>
      </c>
      <c r="C7414" s="78" t="s">
        <v>850</v>
      </c>
      <c r="D7414" s="78" t="s">
        <v>1263</v>
      </c>
      <c r="E7414" s="78">
        <v>25</v>
      </c>
      <c r="F7414" s="78" t="s">
        <v>809</v>
      </c>
      <c r="G7414" s="78" t="s">
        <v>146</v>
      </c>
      <c r="H7414" s="112" t="s">
        <v>454</v>
      </c>
      <c r="I7414" s="112">
        <v>2</v>
      </c>
      <c r="J7414" s="113">
        <v>44886.661099537036</v>
      </c>
      <c r="K7414" s="113">
        <v>44886.662280092591</v>
      </c>
      <c r="M7414" s="113">
        <v>44886.662905092591</v>
      </c>
      <c r="P7414" s="78" t="str">
        <f t="shared" si="1955"/>
        <v/>
      </c>
      <c r="Q7414" s="113">
        <v>44886.663240740738</v>
      </c>
      <c r="R7414" s="78" t="s">
        <v>1185</v>
      </c>
      <c r="S7414" s="78" t="str">
        <f t="shared" si="1956"/>
        <v>CIC</v>
      </c>
      <c r="T7414" s="113">
        <v>44886.67864583333</v>
      </c>
      <c r="U7414" s="78" t="s">
        <v>1286</v>
      </c>
      <c r="V7414" s="78" t="str">
        <f t="shared" si="1957"/>
        <v>PLOEG</v>
      </c>
      <c r="W7414" s="113">
        <v>44886.683865740742</v>
      </c>
      <c r="X7414" s="113">
        <f t="shared" si="1958"/>
        <v>6.2500000058207661E-4</v>
      </c>
      <c r="Y7414" s="113">
        <f t="shared" si="1959"/>
        <v>1.5740740738692693E-2</v>
      </c>
      <c r="Z7414" s="113">
        <f t="shared" si="1960"/>
        <v>5.2199074125383049E-3</v>
      </c>
      <c r="AB7414" s="2">
        <f t="shared" si="1961"/>
        <v>1360</v>
      </c>
      <c r="AC7414" s="2">
        <f t="shared" si="1961"/>
        <v>451</v>
      </c>
      <c r="AE7414" s="2" t="str">
        <f t="shared" si="1962"/>
        <v/>
      </c>
      <c r="AF7414" s="2" t="str">
        <f t="shared" si="1963"/>
        <v/>
      </c>
      <c r="AG7414" s="2">
        <f t="shared" si="1964"/>
        <v>1360</v>
      </c>
      <c r="AH7414" s="2" t="str">
        <f t="shared" si="1965"/>
        <v/>
      </c>
      <c r="AI7414" s="2" t="str">
        <f t="shared" si="1966"/>
        <v/>
      </c>
      <c r="AK7414" s="2" t="str">
        <f t="shared" si="1967"/>
        <v/>
      </c>
      <c r="AL7414" s="2" t="str">
        <f t="shared" si="1968"/>
        <v/>
      </c>
      <c r="AM7414" s="2">
        <f t="shared" si="1969"/>
        <v>451</v>
      </c>
      <c r="AN7414" s="2" t="str">
        <f t="shared" si="1970"/>
        <v/>
      </c>
      <c r="AO7414" s="2" t="str">
        <f t="shared" si="1971"/>
        <v/>
      </c>
    </row>
    <row r="7415" spans="1:41" x14ac:dyDescent="0.3">
      <c r="A7415" s="111">
        <v>44886.674942129626</v>
      </c>
      <c r="B7415" s="78" t="s">
        <v>7802</v>
      </c>
      <c r="C7415" s="78" t="s">
        <v>951</v>
      </c>
      <c r="D7415" s="78" t="s">
        <v>1866</v>
      </c>
      <c r="E7415" s="78">
        <v>108</v>
      </c>
      <c r="F7415" s="78" t="s">
        <v>808</v>
      </c>
      <c r="G7415" s="78" t="s">
        <v>154</v>
      </c>
      <c r="H7415" s="112" t="s">
        <v>639</v>
      </c>
      <c r="I7415" s="112">
        <v>3</v>
      </c>
      <c r="J7415" s="113">
        <v>44886.674155092594</v>
      </c>
      <c r="K7415" s="113">
        <v>44886.674942129626</v>
      </c>
      <c r="M7415" s="113">
        <v>44886.677511574075</v>
      </c>
      <c r="N7415" s="113">
        <v>44886.677534722221</v>
      </c>
      <c r="O7415" s="78" t="s">
        <v>1187</v>
      </c>
      <c r="P7415" s="78" t="str">
        <f t="shared" si="1955"/>
        <v>CIC</v>
      </c>
      <c r="S7415" s="78" t="str">
        <f t="shared" si="1956"/>
        <v/>
      </c>
      <c r="T7415" s="113">
        <v>44886.682337962964</v>
      </c>
      <c r="U7415" s="78" t="s">
        <v>1267</v>
      </c>
      <c r="V7415" s="78" t="str">
        <f t="shared" si="1957"/>
        <v>PLOEG</v>
      </c>
      <c r="W7415" s="113">
        <v>44886.713541666664</v>
      </c>
      <c r="X7415" s="113">
        <f t="shared" si="1958"/>
        <v>2.5694444484543055E-3</v>
      </c>
      <c r="Y7415" s="113">
        <f t="shared" si="1959"/>
        <v>4.8263888893416151E-3</v>
      </c>
      <c r="Z7415" s="113">
        <f t="shared" si="1960"/>
        <v>3.1203703700157348E-2</v>
      </c>
      <c r="AB7415" s="2">
        <f t="shared" si="1961"/>
        <v>417</v>
      </c>
      <c r="AC7415" s="2">
        <f t="shared" si="1961"/>
        <v>2696</v>
      </c>
      <c r="AE7415" s="2" t="str">
        <f t="shared" si="1962"/>
        <v/>
      </c>
      <c r="AF7415" s="2" t="str">
        <f t="shared" si="1963"/>
        <v/>
      </c>
      <c r="AG7415" s="2" t="str">
        <f t="shared" si="1964"/>
        <v/>
      </c>
      <c r="AH7415" s="2">
        <f t="shared" si="1965"/>
        <v>417</v>
      </c>
      <c r="AI7415" s="2" t="str">
        <f t="shared" si="1966"/>
        <v/>
      </c>
      <c r="AK7415" s="2" t="str">
        <f t="shared" si="1967"/>
        <v/>
      </c>
      <c r="AL7415" s="2" t="str">
        <f t="shared" si="1968"/>
        <v/>
      </c>
      <c r="AM7415" s="2" t="str">
        <f t="shared" si="1969"/>
        <v/>
      </c>
      <c r="AN7415" s="2">
        <f t="shared" si="1970"/>
        <v>2696</v>
      </c>
      <c r="AO7415" s="2" t="str">
        <f t="shared" si="1971"/>
        <v/>
      </c>
    </row>
    <row r="7416" spans="1:41" x14ac:dyDescent="0.3">
      <c r="A7416" s="111">
        <v>44886.710763888892</v>
      </c>
      <c r="B7416" s="78" t="s">
        <v>7803</v>
      </c>
      <c r="C7416" s="78" t="s">
        <v>850</v>
      </c>
      <c r="D7416" s="78" t="s">
        <v>1226</v>
      </c>
      <c r="E7416" s="78">
        <v>46</v>
      </c>
      <c r="F7416" s="78" t="s">
        <v>809</v>
      </c>
      <c r="G7416" s="78" t="s">
        <v>132</v>
      </c>
      <c r="H7416" s="112" t="s">
        <v>699</v>
      </c>
      <c r="I7416" s="112">
        <v>4</v>
      </c>
      <c r="J7416" s="113">
        <v>44886.710185185184</v>
      </c>
      <c r="K7416" s="113">
        <v>44886.710763888892</v>
      </c>
      <c r="M7416" s="113">
        <v>44886.711006944446</v>
      </c>
      <c r="P7416" s="78" t="str">
        <f t="shared" si="1955"/>
        <v/>
      </c>
      <c r="Q7416" s="113">
        <v>44886.711053240739</v>
      </c>
      <c r="R7416" s="78" t="s">
        <v>1185</v>
      </c>
      <c r="S7416" s="78" t="str">
        <f t="shared" si="1956"/>
        <v>CIC</v>
      </c>
      <c r="T7416" s="113">
        <v>44886.721932870372</v>
      </c>
      <c r="U7416" s="78" t="s">
        <v>1286</v>
      </c>
      <c r="V7416" s="78" t="str">
        <f t="shared" si="1957"/>
        <v>PLOEG</v>
      </c>
      <c r="W7416" s="113">
        <v>44886.730729166666</v>
      </c>
      <c r="X7416" s="113">
        <f t="shared" si="1958"/>
        <v>2.4305555416503921E-4</v>
      </c>
      <c r="Y7416" s="113">
        <f t="shared" si="1959"/>
        <v>1.0925925926130731E-2</v>
      </c>
      <c r="Z7416" s="113">
        <f t="shared" si="1960"/>
        <v>8.7962962934398092E-3</v>
      </c>
      <c r="AB7416" s="2">
        <f t="shared" si="1961"/>
        <v>944</v>
      </c>
      <c r="AC7416" s="2">
        <f t="shared" si="1961"/>
        <v>760</v>
      </c>
      <c r="AE7416" s="2" t="str">
        <f t="shared" si="1962"/>
        <v/>
      </c>
      <c r="AF7416" s="2" t="str">
        <f t="shared" si="1963"/>
        <v/>
      </c>
      <c r="AG7416" s="2" t="str">
        <f t="shared" si="1964"/>
        <v/>
      </c>
      <c r="AH7416" s="2" t="str">
        <f t="shared" si="1965"/>
        <v/>
      </c>
      <c r="AI7416" s="2">
        <f t="shared" si="1966"/>
        <v>944</v>
      </c>
      <c r="AK7416" s="2" t="str">
        <f t="shared" si="1967"/>
        <v/>
      </c>
      <c r="AL7416" s="2" t="str">
        <f t="shared" si="1968"/>
        <v/>
      </c>
      <c r="AM7416" s="2" t="str">
        <f t="shared" si="1969"/>
        <v/>
      </c>
      <c r="AN7416" s="2" t="str">
        <f t="shared" si="1970"/>
        <v/>
      </c>
      <c r="AO7416" s="2">
        <f t="shared" si="1971"/>
        <v>760</v>
      </c>
    </row>
    <row r="7417" spans="1:41" x14ac:dyDescent="0.3">
      <c r="A7417" s="111">
        <v>44886.710763888892</v>
      </c>
      <c r="B7417" s="78" t="s">
        <v>7803</v>
      </c>
      <c r="C7417" s="78" t="s">
        <v>943</v>
      </c>
      <c r="D7417" s="78" t="s">
        <v>1226</v>
      </c>
      <c r="E7417" s="78">
        <v>46</v>
      </c>
      <c r="F7417" s="78" t="s">
        <v>809</v>
      </c>
      <c r="G7417" s="78" t="s">
        <v>132</v>
      </c>
      <c r="H7417" s="112" t="s">
        <v>699</v>
      </c>
      <c r="I7417" s="112">
        <v>4</v>
      </c>
      <c r="J7417" s="113">
        <v>44886.710185185184</v>
      </c>
      <c r="K7417" s="113">
        <v>44886.710763888892</v>
      </c>
      <c r="M7417" s="113">
        <v>44886.711192129631</v>
      </c>
      <c r="P7417" s="78" t="str">
        <f t="shared" si="1955"/>
        <v/>
      </c>
      <c r="Q7417" s="113">
        <v>44886.711226851854</v>
      </c>
      <c r="R7417" s="78" t="s">
        <v>1185</v>
      </c>
      <c r="S7417" s="78" t="str">
        <f t="shared" si="1956"/>
        <v>CIC</v>
      </c>
      <c r="T7417" s="113">
        <v>44886.714826388888</v>
      </c>
      <c r="U7417" s="78" t="s">
        <v>1185</v>
      </c>
      <c r="V7417" s="78" t="str">
        <f t="shared" si="1957"/>
        <v>CIC</v>
      </c>
      <c r="W7417" s="113">
        <v>44886.734583333331</v>
      </c>
      <c r="X7417" s="113">
        <f t="shared" si="1958"/>
        <v>4.2824073898373172E-4</v>
      </c>
      <c r="Y7417" s="113">
        <f t="shared" si="1959"/>
        <v>3.6342592575238086E-3</v>
      </c>
      <c r="Z7417" s="113">
        <f t="shared" si="1960"/>
        <v>1.9756944442633539E-2</v>
      </c>
      <c r="AB7417" s="2">
        <f t="shared" si="1961"/>
        <v>314</v>
      </c>
      <c r="AC7417" s="2">
        <f t="shared" si="1961"/>
        <v>1707</v>
      </c>
      <c r="AE7417" s="2" t="str">
        <f t="shared" si="1962"/>
        <v/>
      </c>
      <c r="AF7417" s="2" t="str">
        <f t="shared" si="1963"/>
        <v/>
      </c>
      <c r="AG7417" s="2" t="str">
        <f t="shared" si="1964"/>
        <v/>
      </c>
      <c r="AH7417" s="2" t="str">
        <f t="shared" si="1965"/>
        <v/>
      </c>
      <c r="AI7417" s="2">
        <f t="shared" si="1966"/>
        <v>314</v>
      </c>
      <c r="AK7417" s="2" t="str">
        <f t="shared" si="1967"/>
        <v/>
      </c>
      <c r="AL7417" s="2" t="str">
        <f t="shared" si="1968"/>
        <v/>
      </c>
      <c r="AM7417" s="2" t="str">
        <f t="shared" si="1969"/>
        <v/>
      </c>
      <c r="AN7417" s="2" t="str">
        <f t="shared" si="1970"/>
        <v/>
      </c>
      <c r="AO7417" s="2">
        <f t="shared" si="1971"/>
        <v>1707</v>
      </c>
    </row>
    <row r="7418" spans="1:41" x14ac:dyDescent="0.3">
      <c r="A7418" s="111">
        <v>44886.710763888892</v>
      </c>
      <c r="B7418" s="78" t="s">
        <v>7803</v>
      </c>
      <c r="C7418" s="78" t="s">
        <v>951</v>
      </c>
      <c r="D7418" s="78" t="s">
        <v>1226</v>
      </c>
      <c r="E7418" s="78">
        <v>46</v>
      </c>
      <c r="F7418" s="78" t="s">
        <v>809</v>
      </c>
      <c r="G7418" s="78" t="s">
        <v>132</v>
      </c>
      <c r="H7418" s="112" t="s">
        <v>699</v>
      </c>
      <c r="I7418" s="112">
        <v>4</v>
      </c>
      <c r="J7418" s="113">
        <v>44886.710185185184</v>
      </c>
      <c r="K7418" s="113">
        <v>44886.710763888892</v>
      </c>
      <c r="M7418" s="113">
        <v>44886.713587962964</v>
      </c>
      <c r="P7418" s="78" t="str">
        <f t="shared" si="1955"/>
        <v/>
      </c>
      <c r="Q7418" s="113">
        <v>44886.713622685187</v>
      </c>
      <c r="R7418" s="78" t="s">
        <v>1185</v>
      </c>
      <c r="S7418" s="78" t="str">
        <f t="shared" si="1956"/>
        <v>CIC</v>
      </c>
      <c r="T7418" s="113">
        <v>44886.719467592593</v>
      </c>
      <c r="U7418" s="78" t="s">
        <v>1185</v>
      </c>
      <c r="V7418" s="78" t="str">
        <f t="shared" si="1957"/>
        <v>CIC</v>
      </c>
      <c r="W7418" s="113">
        <v>44886.734409722223</v>
      </c>
      <c r="X7418" s="113">
        <f t="shared" si="1958"/>
        <v>2.8240740721230395E-3</v>
      </c>
      <c r="Y7418" s="113">
        <f t="shared" si="1959"/>
        <v>5.8796296289074235E-3</v>
      </c>
      <c r="Z7418" s="113">
        <f t="shared" si="1960"/>
        <v>1.4942129630071577E-2</v>
      </c>
      <c r="AB7418" s="2">
        <f t="shared" si="1961"/>
        <v>508</v>
      </c>
      <c r="AC7418" s="2">
        <f t="shared" si="1961"/>
        <v>1291</v>
      </c>
      <c r="AE7418" s="2" t="str">
        <f t="shared" si="1962"/>
        <v/>
      </c>
      <c r="AF7418" s="2" t="str">
        <f t="shared" si="1963"/>
        <v/>
      </c>
      <c r="AG7418" s="2" t="str">
        <f t="shared" si="1964"/>
        <v/>
      </c>
      <c r="AH7418" s="2" t="str">
        <f t="shared" si="1965"/>
        <v/>
      </c>
      <c r="AI7418" s="2">
        <f t="shared" si="1966"/>
        <v>508</v>
      </c>
      <c r="AK7418" s="2" t="str">
        <f t="shared" si="1967"/>
        <v/>
      </c>
      <c r="AL7418" s="2" t="str">
        <f t="shared" si="1968"/>
        <v/>
      </c>
      <c r="AM7418" s="2" t="str">
        <f t="shared" si="1969"/>
        <v/>
      </c>
      <c r="AN7418" s="2" t="str">
        <f t="shared" si="1970"/>
        <v/>
      </c>
      <c r="AO7418" s="2">
        <f t="shared" si="1971"/>
        <v>1291</v>
      </c>
    </row>
    <row r="7419" spans="1:41" x14ac:dyDescent="0.3">
      <c r="A7419" s="111">
        <v>44886.715891203705</v>
      </c>
      <c r="B7419" s="78" t="s">
        <v>7804</v>
      </c>
      <c r="C7419" s="78" t="s">
        <v>850</v>
      </c>
      <c r="D7419" s="78" t="s">
        <v>3027</v>
      </c>
      <c r="E7419" s="78">
        <v>13</v>
      </c>
      <c r="F7419" s="78" t="s">
        <v>808</v>
      </c>
      <c r="G7419" s="78" t="s">
        <v>84</v>
      </c>
      <c r="H7419" s="112" t="s">
        <v>196</v>
      </c>
      <c r="I7419" s="112">
        <v>4</v>
      </c>
      <c r="J7419" s="113">
        <v>44886.715011574073</v>
      </c>
      <c r="K7419" s="113">
        <v>44886.715891203705</v>
      </c>
      <c r="M7419" s="113">
        <v>44886.730949074074</v>
      </c>
      <c r="P7419" s="78" t="str">
        <f t="shared" si="1955"/>
        <v/>
      </c>
      <c r="Q7419" s="113">
        <v>44886.73097222222</v>
      </c>
      <c r="R7419" s="78" t="s">
        <v>1185</v>
      </c>
      <c r="S7419" s="78" t="str">
        <f t="shared" si="1956"/>
        <v>CIC</v>
      </c>
      <c r="V7419" s="78" t="str">
        <f t="shared" si="1957"/>
        <v/>
      </c>
      <c r="W7419" s="113">
        <v>44886.737210648149</v>
      </c>
      <c r="X7419" s="113">
        <f t="shared" si="1958"/>
        <v>1.505787036876427E-2</v>
      </c>
      <c r="Y7419" s="113" t="str">
        <f t="shared" si="1959"/>
        <v/>
      </c>
      <c r="Z7419" s="113" t="str">
        <f t="shared" si="1960"/>
        <v/>
      </c>
      <c r="AB7419" s="2" t="str">
        <f t="shared" si="1961"/>
        <v/>
      </c>
      <c r="AC7419" s="2" t="str">
        <f t="shared" si="1961"/>
        <v/>
      </c>
      <c r="AE7419" s="2" t="str">
        <f t="shared" si="1962"/>
        <v/>
      </c>
      <c r="AF7419" s="2" t="str">
        <f t="shared" si="1963"/>
        <v/>
      </c>
      <c r="AG7419" s="2" t="str">
        <f t="shared" si="1964"/>
        <v/>
      </c>
      <c r="AH7419" s="2" t="str">
        <f t="shared" si="1965"/>
        <v/>
      </c>
      <c r="AI7419" s="2" t="str">
        <f t="shared" si="1966"/>
        <v/>
      </c>
      <c r="AK7419" s="2" t="str">
        <f t="shared" si="1967"/>
        <v/>
      </c>
      <c r="AL7419" s="2" t="str">
        <f t="shared" si="1968"/>
        <v/>
      </c>
      <c r="AM7419" s="2" t="str">
        <f t="shared" si="1969"/>
        <v/>
      </c>
      <c r="AN7419" s="2" t="str">
        <f t="shared" si="1970"/>
        <v/>
      </c>
      <c r="AO7419" s="2" t="str">
        <f t="shared" si="1971"/>
        <v/>
      </c>
    </row>
    <row r="7420" spans="1:41" x14ac:dyDescent="0.3">
      <c r="A7420" s="111">
        <v>44886.811053240737</v>
      </c>
      <c r="B7420" s="78" t="s">
        <v>7805</v>
      </c>
      <c r="C7420" s="78" t="s">
        <v>835</v>
      </c>
      <c r="D7420" s="78" t="s">
        <v>1207</v>
      </c>
      <c r="E7420" s="78">
        <v>3</v>
      </c>
      <c r="F7420" s="78" t="s">
        <v>807</v>
      </c>
      <c r="G7420" s="78" t="s">
        <v>86</v>
      </c>
      <c r="H7420" s="112" t="s">
        <v>210</v>
      </c>
      <c r="I7420" s="112">
        <v>3</v>
      </c>
      <c r="J7420" s="113">
        <v>44886.811053240737</v>
      </c>
      <c r="K7420" s="113">
        <v>44886.811053240737</v>
      </c>
      <c r="M7420" s="113">
        <v>44886.811226851853</v>
      </c>
      <c r="N7420" s="113">
        <v>44886.811249999999</v>
      </c>
      <c r="O7420" s="78" t="s">
        <v>1185</v>
      </c>
      <c r="P7420" s="78" t="str">
        <f t="shared" si="1955"/>
        <v>CIC</v>
      </c>
      <c r="S7420" s="78" t="str">
        <f t="shared" si="1956"/>
        <v/>
      </c>
      <c r="T7420" s="113">
        <v>44886.821909722225</v>
      </c>
      <c r="U7420" s="78" t="s">
        <v>1200</v>
      </c>
      <c r="V7420" s="78" t="str">
        <f t="shared" si="1957"/>
        <v>PLOEG</v>
      </c>
      <c r="W7420" s="113">
        <v>44886.845000000001</v>
      </c>
      <c r="X7420" s="113">
        <f t="shared" si="1958"/>
        <v>1.7361111531499773E-4</v>
      </c>
      <c r="Y7420" s="113">
        <f t="shared" si="1959"/>
        <v>1.0682870371965691E-2</v>
      </c>
      <c r="Z7420" s="113">
        <f t="shared" si="1960"/>
        <v>2.3090277776645962E-2</v>
      </c>
      <c r="AB7420" s="2">
        <f t="shared" si="1961"/>
        <v>923</v>
      </c>
      <c r="AC7420" s="2">
        <f t="shared" si="1961"/>
        <v>1995</v>
      </c>
      <c r="AE7420" s="2" t="str">
        <f t="shared" si="1962"/>
        <v/>
      </c>
      <c r="AF7420" s="2" t="str">
        <f t="shared" si="1963"/>
        <v/>
      </c>
      <c r="AG7420" s="2" t="str">
        <f t="shared" si="1964"/>
        <v/>
      </c>
      <c r="AH7420" s="2">
        <f t="shared" si="1965"/>
        <v>923</v>
      </c>
      <c r="AI7420" s="2" t="str">
        <f t="shared" si="1966"/>
        <v/>
      </c>
      <c r="AK7420" s="2" t="str">
        <f t="shared" si="1967"/>
        <v/>
      </c>
      <c r="AL7420" s="2" t="str">
        <f t="shared" si="1968"/>
        <v/>
      </c>
      <c r="AM7420" s="2" t="str">
        <f t="shared" si="1969"/>
        <v/>
      </c>
      <c r="AN7420" s="2">
        <f t="shared" si="1970"/>
        <v>1995</v>
      </c>
      <c r="AO7420" s="2" t="str">
        <f t="shared" si="1971"/>
        <v/>
      </c>
    </row>
    <row r="7421" spans="1:41" x14ac:dyDescent="0.3">
      <c r="A7421" s="111">
        <v>44886.836354166669</v>
      </c>
      <c r="B7421" s="78" t="s">
        <v>7806</v>
      </c>
      <c r="C7421" s="78" t="s">
        <v>846</v>
      </c>
      <c r="D7421" s="78" t="s">
        <v>1975</v>
      </c>
      <c r="E7421" s="78">
        <v>11</v>
      </c>
      <c r="F7421" s="78" t="s">
        <v>808</v>
      </c>
      <c r="G7421" s="78" t="s">
        <v>90</v>
      </c>
      <c r="H7421" s="112" t="s">
        <v>298</v>
      </c>
      <c r="I7421" s="112">
        <v>2</v>
      </c>
      <c r="J7421" s="113">
        <v>44886.835196759261</v>
      </c>
      <c r="K7421" s="113">
        <v>44886.836354166669</v>
      </c>
      <c r="M7421" s="113">
        <v>44886.837395833332</v>
      </c>
      <c r="N7421" s="113">
        <v>44886.840520833335</v>
      </c>
      <c r="O7421" s="78" t="s">
        <v>1187</v>
      </c>
      <c r="P7421" s="78" t="str">
        <f t="shared" si="1955"/>
        <v>CIC</v>
      </c>
      <c r="Q7421" s="113">
        <v>44886.84648148148</v>
      </c>
      <c r="R7421" s="78" t="s">
        <v>1220</v>
      </c>
      <c r="S7421" s="78" t="str">
        <f t="shared" si="1956"/>
        <v>PLOEG</v>
      </c>
      <c r="T7421" s="113">
        <v>44886.854479166665</v>
      </c>
      <c r="U7421" s="78" t="s">
        <v>1220</v>
      </c>
      <c r="V7421" s="78" t="str">
        <f t="shared" si="1957"/>
        <v>PLOEG</v>
      </c>
      <c r="W7421" s="113">
        <v>44887.236817129633</v>
      </c>
      <c r="X7421" s="113">
        <f t="shared" si="1958"/>
        <v>1.0416666627861559E-3</v>
      </c>
      <c r="Y7421" s="113">
        <f t="shared" si="1959"/>
        <v>1.7083333332266193E-2</v>
      </c>
      <c r="Z7421" s="113">
        <f t="shared" si="1960"/>
        <v>0.38233796296844957</v>
      </c>
      <c r="AB7421" s="2">
        <f t="shared" si="1961"/>
        <v>1476</v>
      </c>
      <c r="AC7421" s="2">
        <f t="shared" si="1961"/>
        <v>33034</v>
      </c>
      <c r="AE7421" s="2" t="str">
        <f t="shared" si="1962"/>
        <v/>
      </c>
      <c r="AF7421" s="2" t="str">
        <f t="shared" si="1963"/>
        <v/>
      </c>
      <c r="AG7421" s="2">
        <f t="shared" si="1964"/>
        <v>1476</v>
      </c>
      <c r="AH7421" s="2" t="str">
        <f t="shared" si="1965"/>
        <v/>
      </c>
      <c r="AI7421" s="2" t="str">
        <f t="shared" si="1966"/>
        <v/>
      </c>
      <c r="AK7421" s="2" t="str">
        <f t="shared" si="1967"/>
        <v/>
      </c>
      <c r="AL7421" s="2" t="str">
        <f t="shared" si="1968"/>
        <v/>
      </c>
      <c r="AM7421" s="2">
        <f t="shared" si="1969"/>
        <v>33034</v>
      </c>
      <c r="AN7421" s="2" t="str">
        <f t="shared" si="1970"/>
        <v/>
      </c>
      <c r="AO7421" s="2" t="str">
        <f t="shared" si="1971"/>
        <v/>
      </c>
    </row>
    <row r="7422" spans="1:41" x14ac:dyDescent="0.3">
      <c r="A7422" s="111">
        <v>44886.836354166669</v>
      </c>
      <c r="B7422" s="78" t="s">
        <v>7806</v>
      </c>
      <c r="C7422" s="78" t="s">
        <v>853</v>
      </c>
      <c r="D7422" s="78" t="s">
        <v>1975</v>
      </c>
      <c r="E7422" s="78">
        <v>11</v>
      </c>
      <c r="F7422" s="78" t="s">
        <v>808</v>
      </c>
      <c r="G7422" s="78" t="s">
        <v>90</v>
      </c>
      <c r="H7422" s="112" t="s">
        <v>298</v>
      </c>
      <c r="I7422" s="112">
        <v>2</v>
      </c>
      <c r="J7422" s="113">
        <v>44886.835196759261</v>
      </c>
      <c r="K7422" s="113">
        <v>44886.836354166669</v>
      </c>
      <c r="M7422" s="113">
        <v>44886.856921296298</v>
      </c>
      <c r="N7422" s="113">
        <v>44886.856956018521</v>
      </c>
      <c r="O7422" s="78" t="s">
        <v>1185</v>
      </c>
      <c r="P7422" s="78" t="str">
        <f t="shared" si="1955"/>
        <v>CIC</v>
      </c>
      <c r="Q7422" s="113">
        <v>44886.862002314818</v>
      </c>
      <c r="R7422" s="78" t="s">
        <v>1185</v>
      </c>
      <c r="S7422" s="78" t="str">
        <f t="shared" si="1956"/>
        <v>CIC</v>
      </c>
      <c r="V7422" s="78" t="str">
        <f t="shared" si="1957"/>
        <v/>
      </c>
      <c r="W7422" s="113">
        <v>44887.032476851855</v>
      </c>
      <c r="X7422" s="113">
        <f t="shared" si="1958"/>
        <v>2.0567129628034309E-2</v>
      </c>
      <c r="Y7422" s="113" t="str">
        <f t="shared" si="1959"/>
        <v/>
      </c>
      <c r="Z7422" s="113" t="str">
        <f t="shared" si="1960"/>
        <v/>
      </c>
      <c r="AB7422" s="2" t="str">
        <f t="shared" si="1961"/>
        <v/>
      </c>
      <c r="AC7422" s="2" t="str">
        <f t="shared" si="1961"/>
        <v/>
      </c>
      <c r="AE7422" s="2" t="str">
        <f t="shared" si="1962"/>
        <v/>
      </c>
      <c r="AF7422" s="2" t="str">
        <f t="shared" si="1963"/>
        <v/>
      </c>
      <c r="AG7422" s="2" t="str">
        <f t="shared" si="1964"/>
        <v/>
      </c>
      <c r="AH7422" s="2" t="str">
        <f t="shared" si="1965"/>
        <v/>
      </c>
      <c r="AI7422" s="2" t="str">
        <f t="shared" si="1966"/>
        <v/>
      </c>
      <c r="AK7422" s="2" t="str">
        <f t="shared" si="1967"/>
        <v/>
      </c>
      <c r="AL7422" s="2" t="str">
        <f t="shared" si="1968"/>
        <v/>
      </c>
      <c r="AM7422" s="2" t="str">
        <f t="shared" si="1969"/>
        <v/>
      </c>
      <c r="AN7422" s="2" t="str">
        <f t="shared" si="1970"/>
        <v/>
      </c>
      <c r="AO7422" s="2" t="str">
        <f t="shared" si="1971"/>
        <v/>
      </c>
    </row>
    <row r="7423" spans="1:41" x14ac:dyDescent="0.3">
      <c r="A7423" s="111">
        <v>44886.836354166669</v>
      </c>
      <c r="B7423" s="78" t="s">
        <v>7806</v>
      </c>
      <c r="C7423" s="78" t="s">
        <v>951</v>
      </c>
      <c r="D7423" s="78" t="s">
        <v>1975</v>
      </c>
      <c r="E7423" s="78">
        <v>11</v>
      </c>
      <c r="F7423" s="78" t="s">
        <v>808</v>
      </c>
      <c r="G7423" s="78" t="s">
        <v>90</v>
      </c>
      <c r="H7423" s="112" t="s">
        <v>298</v>
      </c>
      <c r="I7423" s="112">
        <v>2</v>
      </c>
      <c r="J7423" s="113">
        <v>44886.835196759261</v>
      </c>
      <c r="K7423" s="113">
        <v>44886.836354166669</v>
      </c>
      <c r="M7423" s="113">
        <v>44887.580648148149</v>
      </c>
      <c r="P7423" s="78" t="str">
        <f t="shared" si="1955"/>
        <v/>
      </c>
      <c r="Q7423" s="113">
        <v>44887.588055555556</v>
      </c>
      <c r="R7423" s="78" t="s">
        <v>1187</v>
      </c>
      <c r="S7423" s="78" t="str">
        <f t="shared" si="1956"/>
        <v>CIC</v>
      </c>
      <c r="T7423" s="113">
        <v>44887.600451388891</v>
      </c>
      <c r="U7423" s="78" t="s">
        <v>1397</v>
      </c>
      <c r="V7423" s="78" t="str">
        <f t="shared" si="1957"/>
        <v>PLOEG</v>
      </c>
      <c r="W7423" s="113">
        <v>44887.661793981482</v>
      </c>
      <c r="X7423" s="113">
        <f t="shared" si="1958"/>
        <v>0.74429398147913162</v>
      </c>
      <c r="Y7423" s="113">
        <f t="shared" si="1959"/>
        <v>1.9803240742476191E-2</v>
      </c>
      <c r="Z7423" s="113">
        <f t="shared" si="1960"/>
        <v>6.1342592591245193E-2</v>
      </c>
      <c r="AB7423" s="2">
        <f t="shared" si="1961"/>
        <v>1711</v>
      </c>
      <c r="AC7423" s="2">
        <f t="shared" si="1961"/>
        <v>5300</v>
      </c>
      <c r="AE7423" s="2" t="str">
        <f t="shared" si="1962"/>
        <v/>
      </c>
      <c r="AF7423" s="2" t="str">
        <f t="shared" si="1963"/>
        <v/>
      </c>
      <c r="AG7423" s="2">
        <f t="shared" si="1964"/>
        <v>1711</v>
      </c>
      <c r="AH7423" s="2" t="str">
        <f t="shared" si="1965"/>
        <v/>
      </c>
      <c r="AI7423" s="2" t="str">
        <f t="shared" si="1966"/>
        <v/>
      </c>
      <c r="AK7423" s="2" t="str">
        <f t="shared" si="1967"/>
        <v/>
      </c>
      <c r="AL7423" s="2" t="str">
        <f t="shared" si="1968"/>
        <v/>
      </c>
      <c r="AM7423" s="2">
        <f t="shared" si="1969"/>
        <v>5300</v>
      </c>
      <c r="AN7423" s="2" t="str">
        <f t="shared" si="1970"/>
        <v/>
      </c>
      <c r="AO7423" s="2" t="str">
        <f t="shared" si="1971"/>
        <v/>
      </c>
    </row>
    <row r="7424" spans="1:41" x14ac:dyDescent="0.3">
      <c r="A7424" s="111">
        <v>44886.876481481479</v>
      </c>
      <c r="B7424" s="78" t="s">
        <v>7807</v>
      </c>
      <c r="C7424" s="78" t="s">
        <v>835</v>
      </c>
      <c r="D7424" s="78" t="s">
        <v>1207</v>
      </c>
      <c r="E7424" s="78">
        <v>210</v>
      </c>
      <c r="F7424" s="78" t="s">
        <v>807</v>
      </c>
      <c r="G7424" s="78" t="s">
        <v>86</v>
      </c>
      <c r="H7424" s="112" t="s">
        <v>252</v>
      </c>
      <c r="I7424" s="112">
        <v>4</v>
      </c>
      <c r="J7424" s="113">
        <v>44886.875439814816</v>
      </c>
      <c r="K7424" s="113">
        <v>44886.876481481479</v>
      </c>
      <c r="M7424" s="113">
        <v>44886.882256944446</v>
      </c>
      <c r="N7424" s="113">
        <v>44886.882835648146</v>
      </c>
      <c r="O7424" s="78" t="s">
        <v>1185</v>
      </c>
      <c r="P7424" s="78" t="str">
        <f t="shared" si="1955"/>
        <v>CIC</v>
      </c>
      <c r="Q7424" s="113">
        <v>44886.8828587963</v>
      </c>
      <c r="R7424" s="78" t="s">
        <v>1185</v>
      </c>
      <c r="S7424" s="78" t="str">
        <f t="shared" si="1956"/>
        <v>CIC</v>
      </c>
      <c r="V7424" s="78" t="str">
        <f t="shared" si="1957"/>
        <v/>
      </c>
      <c r="W7424" s="113">
        <v>44886.907314814816</v>
      </c>
      <c r="X7424" s="113">
        <f t="shared" si="1958"/>
        <v>5.7754629669943824E-3</v>
      </c>
      <c r="Y7424" s="113" t="str">
        <f t="shared" si="1959"/>
        <v/>
      </c>
      <c r="Z7424" s="113" t="str">
        <f t="shared" si="1960"/>
        <v/>
      </c>
      <c r="AB7424" s="2" t="str">
        <f t="shared" si="1961"/>
        <v/>
      </c>
      <c r="AC7424" s="2" t="str">
        <f t="shared" si="1961"/>
        <v/>
      </c>
      <c r="AE7424" s="2" t="str">
        <f t="shared" si="1962"/>
        <v/>
      </c>
      <c r="AF7424" s="2" t="str">
        <f t="shared" si="1963"/>
        <v/>
      </c>
      <c r="AG7424" s="2" t="str">
        <f t="shared" si="1964"/>
        <v/>
      </c>
      <c r="AH7424" s="2" t="str">
        <f t="shared" si="1965"/>
        <v/>
      </c>
      <c r="AI7424" s="2" t="str">
        <f t="shared" si="1966"/>
        <v/>
      </c>
      <c r="AK7424" s="2" t="str">
        <f t="shared" si="1967"/>
        <v/>
      </c>
      <c r="AL7424" s="2" t="str">
        <f t="shared" si="1968"/>
        <v/>
      </c>
      <c r="AM7424" s="2" t="str">
        <f t="shared" si="1969"/>
        <v/>
      </c>
      <c r="AN7424" s="2" t="str">
        <f t="shared" si="1970"/>
        <v/>
      </c>
      <c r="AO7424" s="2" t="str">
        <f t="shared" si="1971"/>
        <v/>
      </c>
    </row>
    <row r="7425" spans="1:41" x14ac:dyDescent="0.3">
      <c r="A7425" s="111">
        <v>44886.883159722223</v>
      </c>
      <c r="B7425" s="78" t="s">
        <v>7808</v>
      </c>
      <c r="C7425" s="78" t="s">
        <v>835</v>
      </c>
      <c r="D7425" s="78" t="s">
        <v>1382</v>
      </c>
      <c r="E7425" s="78">
        <v>74</v>
      </c>
      <c r="F7425" s="78" t="s">
        <v>809</v>
      </c>
      <c r="G7425" s="78" t="s">
        <v>110</v>
      </c>
      <c r="H7425" s="112" t="s">
        <v>344</v>
      </c>
      <c r="I7425" s="112">
        <v>3</v>
      </c>
      <c r="J7425" s="113">
        <v>44886.882673611108</v>
      </c>
      <c r="K7425" s="113">
        <v>44886.883159722223</v>
      </c>
      <c r="M7425" s="113">
        <v>44886.907986111109</v>
      </c>
      <c r="N7425" s="113">
        <v>44886.908414351848</v>
      </c>
      <c r="O7425" s="78" t="s">
        <v>1187</v>
      </c>
      <c r="P7425" s="78" t="str">
        <f t="shared" si="1955"/>
        <v>CIC</v>
      </c>
      <c r="S7425" s="78" t="str">
        <f t="shared" si="1956"/>
        <v/>
      </c>
      <c r="V7425" s="78" t="str">
        <f t="shared" si="1957"/>
        <v/>
      </c>
      <c r="W7425" s="113">
        <v>44886.909097222226</v>
      </c>
      <c r="X7425" s="113">
        <f t="shared" si="1958"/>
        <v>2.4826388886140194E-2</v>
      </c>
      <c r="Y7425" s="113" t="str">
        <f t="shared" si="1959"/>
        <v/>
      </c>
      <c r="Z7425" s="113" t="str">
        <f t="shared" si="1960"/>
        <v/>
      </c>
      <c r="AB7425" s="2" t="str">
        <f t="shared" si="1961"/>
        <v/>
      </c>
      <c r="AC7425" s="2" t="str">
        <f t="shared" si="1961"/>
        <v/>
      </c>
      <c r="AE7425" s="2" t="str">
        <f t="shared" si="1962"/>
        <v/>
      </c>
      <c r="AF7425" s="2" t="str">
        <f t="shared" si="1963"/>
        <v/>
      </c>
      <c r="AG7425" s="2" t="str">
        <f t="shared" si="1964"/>
        <v/>
      </c>
      <c r="AH7425" s="2" t="str">
        <f t="shared" si="1965"/>
        <v/>
      </c>
      <c r="AI7425" s="2" t="str">
        <f t="shared" si="1966"/>
        <v/>
      </c>
      <c r="AK7425" s="2" t="str">
        <f t="shared" si="1967"/>
        <v/>
      </c>
      <c r="AL7425" s="2" t="str">
        <f t="shared" si="1968"/>
        <v/>
      </c>
      <c r="AM7425" s="2" t="str">
        <f t="shared" si="1969"/>
        <v/>
      </c>
      <c r="AN7425" s="2" t="str">
        <f t="shared" si="1970"/>
        <v/>
      </c>
      <c r="AO7425" s="2" t="str">
        <f t="shared" si="1971"/>
        <v/>
      </c>
    </row>
    <row r="7426" spans="1:41" x14ac:dyDescent="0.3">
      <c r="A7426" s="111">
        <v>44886.910902777781</v>
      </c>
      <c r="B7426" s="78" t="s">
        <v>7809</v>
      </c>
      <c r="C7426" s="78" t="s">
        <v>835</v>
      </c>
      <c r="D7426" s="78" t="s">
        <v>1207</v>
      </c>
      <c r="E7426" s="78">
        <v>210</v>
      </c>
      <c r="F7426" s="78" t="s">
        <v>807</v>
      </c>
      <c r="G7426" s="78" t="s">
        <v>86</v>
      </c>
      <c r="H7426" s="112" t="s">
        <v>252</v>
      </c>
      <c r="I7426" s="112">
        <v>4</v>
      </c>
      <c r="J7426" s="113">
        <v>44886.909525462965</v>
      </c>
      <c r="K7426" s="113">
        <v>44886.910902777781</v>
      </c>
      <c r="M7426" s="113">
        <v>44886.911307870374</v>
      </c>
      <c r="P7426" s="78" t="str">
        <f t="shared" si="1955"/>
        <v/>
      </c>
      <c r="S7426" s="78" t="str">
        <f t="shared" si="1956"/>
        <v/>
      </c>
      <c r="T7426" s="113">
        <v>44886.91170138889</v>
      </c>
      <c r="U7426" s="78" t="s">
        <v>1187</v>
      </c>
      <c r="V7426" s="78" t="str">
        <f t="shared" si="1957"/>
        <v>CIC</v>
      </c>
      <c r="W7426" s="113">
        <v>44886.922164351854</v>
      </c>
      <c r="X7426" s="113">
        <f t="shared" si="1958"/>
        <v>4.0509259270038456E-4</v>
      </c>
      <c r="Y7426" s="113">
        <f t="shared" si="1959"/>
        <v>3.9351851592073217E-4</v>
      </c>
      <c r="Z7426" s="113">
        <f t="shared" si="1960"/>
        <v>1.0462962964083999E-2</v>
      </c>
      <c r="AB7426" s="2">
        <f t="shared" si="1961"/>
        <v>34</v>
      </c>
      <c r="AC7426" s="2">
        <f t="shared" si="1961"/>
        <v>904</v>
      </c>
      <c r="AE7426" s="2" t="str">
        <f t="shared" si="1962"/>
        <v/>
      </c>
      <c r="AF7426" s="2" t="str">
        <f t="shared" si="1963"/>
        <v/>
      </c>
      <c r="AG7426" s="2" t="str">
        <f t="shared" si="1964"/>
        <v/>
      </c>
      <c r="AH7426" s="2" t="str">
        <f t="shared" si="1965"/>
        <v/>
      </c>
      <c r="AI7426" s="2">
        <f t="shared" si="1966"/>
        <v>34</v>
      </c>
      <c r="AK7426" s="2" t="str">
        <f t="shared" si="1967"/>
        <v/>
      </c>
      <c r="AL7426" s="2" t="str">
        <f t="shared" si="1968"/>
        <v/>
      </c>
      <c r="AM7426" s="2" t="str">
        <f t="shared" si="1969"/>
        <v/>
      </c>
      <c r="AN7426" s="2" t="str">
        <f t="shared" si="1970"/>
        <v/>
      </c>
      <c r="AO7426" s="2">
        <f t="shared" si="1971"/>
        <v>904</v>
      </c>
    </row>
    <row r="7427" spans="1:41" x14ac:dyDescent="0.3">
      <c r="A7427" s="111">
        <v>44887.276400462964</v>
      </c>
      <c r="B7427" s="78" t="s">
        <v>7810</v>
      </c>
      <c r="C7427" s="78" t="s">
        <v>850</v>
      </c>
      <c r="D7427" s="78" t="s">
        <v>7811</v>
      </c>
      <c r="E7427" s="78">
        <v>10</v>
      </c>
      <c r="F7427" s="78" t="s">
        <v>807</v>
      </c>
      <c r="G7427" s="78" t="s">
        <v>100</v>
      </c>
      <c r="H7427" s="112" t="s">
        <v>208</v>
      </c>
      <c r="I7427" s="112">
        <v>3</v>
      </c>
      <c r="J7427" s="113">
        <v>44887.276203703703</v>
      </c>
      <c r="K7427" s="113">
        <v>44887.276400462964</v>
      </c>
      <c r="M7427" s="113">
        <v>44887.301076388889</v>
      </c>
      <c r="N7427" s="113">
        <v>44887.301377314812</v>
      </c>
      <c r="O7427" s="78" t="s">
        <v>1187</v>
      </c>
      <c r="P7427" s="78" t="str">
        <f t="shared" si="1955"/>
        <v>CIC</v>
      </c>
      <c r="S7427" s="78" t="str">
        <f t="shared" si="1956"/>
        <v/>
      </c>
      <c r="V7427" s="78" t="str">
        <f t="shared" si="1957"/>
        <v/>
      </c>
      <c r="W7427" s="113">
        <v>44887.353067129632</v>
      </c>
      <c r="X7427" s="113">
        <f t="shared" si="1958"/>
        <v>2.4675925924384501E-2</v>
      </c>
      <c r="Y7427" s="113" t="str">
        <f t="shared" si="1959"/>
        <v/>
      </c>
      <c r="Z7427" s="113" t="str">
        <f t="shared" si="1960"/>
        <v/>
      </c>
      <c r="AB7427" s="2" t="str">
        <f t="shared" si="1961"/>
        <v/>
      </c>
      <c r="AC7427" s="2" t="str">
        <f t="shared" si="1961"/>
        <v/>
      </c>
      <c r="AE7427" s="2" t="str">
        <f t="shared" si="1962"/>
        <v/>
      </c>
      <c r="AF7427" s="2" t="str">
        <f t="shared" si="1963"/>
        <v/>
      </c>
      <c r="AG7427" s="2" t="str">
        <f t="shared" si="1964"/>
        <v/>
      </c>
      <c r="AH7427" s="2" t="str">
        <f t="shared" si="1965"/>
        <v/>
      </c>
      <c r="AI7427" s="2" t="str">
        <f t="shared" si="1966"/>
        <v/>
      </c>
      <c r="AK7427" s="2" t="str">
        <f t="shared" si="1967"/>
        <v/>
      </c>
      <c r="AL7427" s="2" t="str">
        <f t="shared" si="1968"/>
        <v/>
      </c>
      <c r="AM7427" s="2" t="str">
        <f t="shared" si="1969"/>
        <v/>
      </c>
      <c r="AN7427" s="2" t="str">
        <f t="shared" si="1970"/>
        <v/>
      </c>
      <c r="AO7427" s="2" t="str">
        <f t="shared" si="1971"/>
        <v/>
      </c>
    </row>
    <row r="7428" spans="1:41" x14ac:dyDescent="0.3">
      <c r="A7428" s="111">
        <v>44887.279097222221</v>
      </c>
      <c r="B7428" s="78" t="s">
        <v>7812</v>
      </c>
      <c r="C7428" s="78" t="s">
        <v>951</v>
      </c>
      <c r="D7428" s="78" t="s">
        <v>7813</v>
      </c>
      <c r="E7428" s="78" t="s">
        <v>7814</v>
      </c>
      <c r="F7428" s="78" t="s">
        <v>812</v>
      </c>
      <c r="G7428" s="78" t="s">
        <v>90</v>
      </c>
      <c r="H7428" s="112" t="s">
        <v>284</v>
      </c>
      <c r="I7428" s="112">
        <v>2</v>
      </c>
      <c r="J7428" s="113">
        <v>44887.279097222221</v>
      </c>
      <c r="K7428" s="113">
        <v>44887.279097222221</v>
      </c>
      <c r="M7428" s="113">
        <v>44887.27915509259</v>
      </c>
      <c r="P7428" s="78" t="str">
        <f t="shared" si="1955"/>
        <v/>
      </c>
      <c r="Q7428" s="113">
        <v>44887.279189814813</v>
      </c>
      <c r="R7428" s="78" t="s">
        <v>1187</v>
      </c>
      <c r="S7428" s="78" t="str">
        <f t="shared" si="1956"/>
        <v>CIC</v>
      </c>
      <c r="T7428" s="113">
        <v>44887.285868055558</v>
      </c>
      <c r="U7428" s="78" t="s">
        <v>1185</v>
      </c>
      <c r="V7428" s="78" t="str">
        <f t="shared" si="1957"/>
        <v>CIC</v>
      </c>
      <c r="W7428" s="113">
        <v>44887.306990740741</v>
      </c>
      <c r="X7428" s="113" t="str">
        <f t="shared" si="1958"/>
        <v/>
      </c>
      <c r="Y7428" s="113">
        <f t="shared" si="1959"/>
        <v>6.7129629678674974E-3</v>
      </c>
      <c r="Z7428" s="113">
        <f t="shared" si="1960"/>
        <v>2.1122685182490386E-2</v>
      </c>
      <c r="AB7428" s="2">
        <f t="shared" si="1961"/>
        <v>580</v>
      </c>
      <c r="AC7428" s="2">
        <f t="shared" si="1961"/>
        <v>1825</v>
      </c>
      <c r="AE7428" s="2" t="str">
        <f t="shared" si="1962"/>
        <v/>
      </c>
      <c r="AF7428" s="2" t="str">
        <f t="shared" si="1963"/>
        <v/>
      </c>
      <c r="AG7428" s="2">
        <f t="shared" si="1964"/>
        <v>580</v>
      </c>
      <c r="AH7428" s="2" t="str">
        <f t="shared" si="1965"/>
        <v/>
      </c>
      <c r="AI7428" s="2" t="str">
        <f t="shared" si="1966"/>
        <v/>
      </c>
      <c r="AK7428" s="2" t="str">
        <f t="shared" si="1967"/>
        <v/>
      </c>
      <c r="AL7428" s="2" t="str">
        <f t="shared" si="1968"/>
        <v/>
      </c>
      <c r="AM7428" s="2">
        <f t="shared" si="1969"/>
        <v>1825</v>
      </c>
      <c r="AN7428" s="2" t="str">
        <f t="shared" si="1970"/>
        <v/>
      </c>
      <c r="AO7428" s="2" t="str">
        <f t="shared" si="1971"/>
        <v/>
      </c>
    </row>
    <row r="7429" spans="1:41" x14ac:dyDescent="0.3">
      <c r="A7429" s="111">
        <v>44887.488877314812</v>
      </c>
      <c r="B7429" s="78" t="s">
        <v>7815</v>
      </c>
      <c r="C7429" s="78" t="s">
        <v>1365</v>
      </c>
      <c r="D7429" s="78" t="s">
        <v>2844</v>
      </c>
      <c r="F7429" s="78" t="s">
        <v>809</v>
      </c>
      <c r="G7429" s="78" t="s">
        <v>96</v>
      </c>
      <c r="H7429" s="112" t="s">
        <v>232</v>
      </c>
      <c r="I7429" s="112">
        <v>3</v>
      </c>
      <c r="J7429" s="113">
        <v>44887.487986111111</v>
      </c>
      <c r="K7429" s="113">
        <v>44887.488877314812</v>
      </c>
      <c r="M7429" s="113">
        <v>44887.551145833335</v>
      </c>
      <c r="P7429" s="78" t="str">
        <f t="shared" si="1955"/>
        <v/>
      </c>
      <c r="S7429" s="78" t="str">
        <f t="shared" si="1956"/>
        <v/>
      </c>
      <c r="T7429" s="113">
        <v>44887.551215277781</v>
      </c>
      <c r="U7429" s="78" t="s">
        <v>1187</v>
      </c>
      <c r="V7429" s="78" t="str">
        <f t="shared" si="1957"/>
        <v>CIC</v>
      </c>
      <c r="W7429" s="113">
        <v>44887.551319444443</v>
      </c>
      <c r="X7429" s="113">
        <f t="shared" si="1958"/>
        <v>6.2268518522614613E-2</v>
      </c>
      <c r="Y7429" s="113" t="str">
        <f t="shared" si="1959"/>
        <v/>
      </c>
      <c r="Z7429" s="113" t="str">
        <f t="shared" si="1960"/>
        <v/>
      </c>
      <c r="AB7429" s="2" t="str">
        <f t="shared" si="1961"/>
        <v/>
      </c>
      <c r="AC7429" s="2" t="str">
        <f t="shared" si="1961"/>
        <v/>
      </c>
      <c r="AE7429" s="2" t="str">
        <f t="shared" si="1962"/>
        <v/>
      </c>
      <c r="AF7429" s="2" t="str">
        <f t="shared" si="1963"/>
        <v/>
      </c>
      <c r="AG7429" s="2" t="str">
        <f t="shared" si="1964"/>
        <v/>
      </c>
      <c r="AH7429" s="2" t="str">
        <f t="shared" si="1965"/>
        <v/>
      </c>
      <c r="AI7429" s="2" t="str">
        <f t="shared" si="1966"/>
        <v/>
      </c>
      <c r="AK7429" s="2" t="str">
        <f t="shared" si="1967"/>
        <v/>
      </c>
      <c r="AL7429" s="2" t="str">
        <f t="shared" si="1968"/>
        <v/>
      </c>
      <c r="AM7429" s="2" t="str">
        <f t="shared" si="1969"/>
        <v/>
      </c>
      <c r="AN7429" s="2" t="str">
        <f t="shared" si="1970"/>
        <v/>
      </c>
      <c r="AO7429" s="2" t="str">
        <f t="shared" si="1971"/>
        <v/>
      </c>
    </row>
    <row r="7430" spans="1:41" x14ac:dyDescent="0.3">
      <c r="A7430" s="111">
        <v>44887.679791666669</v>
      </c>
      <c r="B7430" s="78" t="s">
        <v>7816</v>
      </c>
      <c r="C7430" s="78" t="s">
        <v>850</v>
      </c>
      <c r="D7430" s="78" t="s">
        <v>1302</v>
      </c>
      <c r="E7430" s="78">
        <v>36</v>
      </c>
      <c r="F7430" s="78" t="s">
        <v>807</v>
      </c>
      <c r="G7430" s="78" t="s">
        <v>98</v>
      </c>
      <c r="H7430" s="112" t="s">
        <v>216</v>
      </c>
      <c r="I7430" s="112">
        <v>4</v>
      </c>
      <c r="J7430" s="113">
        <v>44887.679791666669</v>
      </c>
      <c r="K7430" s="113">
        <v>44887.679791666669</v>
      </c>
      <c r="M7430" s="113">
        <v>44887.681979166664</v>
      </c>
      <c r="N7430" s="113">
        <v>44887.698506944442</v>
      </c>
      <c r="O7430" s="78" t="s">
        <v>1187</v>
      </c>
      <c r="P7430" s="78" t="str">
        <f t="shared" ref="P7430:P7493" si="1972">IF(LEFT(O7430,3)="&amp;RU","PLOEG",IF(LEFT(O7430,6)="ANT-di","DISP/S of N",IF(LEFT(O7430,4)="rANT","DISP/S of N",IF(LEFT(O7430,3)="ANT","CIC",""))))</f>
        <v>CIC</v>
      </c>
      <c r="S7430" s="78" t="str">
        <f t="shared" ref="S7430:S7493" si="1973">IF(LEFT(R7430,3)="&amp;RU","PLOEG",IF(LEFT(R7430,6)="ANT-di","DISP/S of N",IF(LEFT(R7430,4)="rANT","DISP/S of N",IF(LEFT(R7430,3)="ANT","CIC",""))))</f>
        <v/>
      </c>
      <c r="V7430" s="78" t="str">
        <f t="shared" ref="V7430:V7493" si="1974">IF(LEFT(U7430,3)="&amp;RU","PLOEG",IF(LEFT(U7430,6)="ANT-di","DISP/S of N",IF(LEFT(U7430,4)="rANT","DISP/S of N",IF(LEFT(U7430,3)="ANT","CIC",""))))</f>
        <v/>
      </c>
      <c r="W7430" s="113">
        <v>44887.698784722219</v>
      </c>
      <c r="X7430" s="113">
        <f t="shared" ref="X7430:X7493" si="1975">IF((MIN(L7430:M7430)&lt;K7430+6/ (24*3600)),"", IF((MIN(L7430:M7430)=K7430),"0:00:00",IF((MIN(L7430:M7430)-K7430),MIN(L7430:M7430)-K7430,"")))</f>
        <v>2.1874999947613105E-3</v>
      </c>
      <c r="Y7430" s="113" t="str">
        <f t="shared" ref="Y7430:Y7493" si="1976">IF(OR(T7430="",T7430&lt;MINA(L7430,M7430)+11/(24*3600)),"",T7430-MINA(L7430,M7430))</f>
        <v/>
      </c>
      <c r="Z7430" s="113" t="str">
        <f t="shared" ref="Z7430:Z7493" si="1977">IF(OR(T7430="",W7430&lt;T7430+31/(24*3600)),"",W7430-T7430)</f>
        <v/>
      </c>
      <c r="AB7430" s="2" t="str">
        <f t="shared" ref="AB7430:AC7493" si="1978">IF(Y7430="","",SECOND(Y7430)+(MINUTE(Y7430)*60)+(HOUR(Y7430)*3600))</f>
        <v/>
      </c>
      <c r="AC7430" s="2" t="str">
        <f t="shared" si="1978"/>
        <v/>
      </c>
      <c r="AE7430" s="2" t="str">
        <f t="shared" ref="AE7430:AE7493" si="1979">IF(I7430=0,AB7430,"")</f>
        <v/>
      </c>
      <c r="AF7430" s="2" t="str">
        <f t="shared" ref="AF7430:AF7493" si="1980">IF(I7430=1,AB7430,"")</f>
        <v/>
      </c>
      <c r="AG7430" s="2" t="str">
        <f t="shared" ref="AG7430:AG7493" si="1981">IF(I7430=2,AB7430,"")</f>
        <v/>
      </c>
      <c r="AH7430" s="2" t="str">
        <f t="shared" ref="AH7430:AH7493" si="1982">IF(I7430=3,AB7430,"")</f>
        <v/>
      </c>
      <c r="AI7430" s="2" t="str">
        <f t="shared" ref="AI7430:AI7493" si="1983">IF(I7430=4,AB7430,"")</f>
        <v/>
      </c>
      <c r="AK7430" s="2" t="str">
        <f t="shared" ref="AK7430:AK7493" si="1984">IF(I7430=0,AC7430,"")</f>
        <v/>
      </c>
      <c r="AL7430" s="2" t="str">
        <f t="shared" ref="AL7430:AL7493" si="1985">IF(I7430=1,AC7430,"")</f>
        <v/>
      </c>
      <c r="AM7430" s="2" t="str">
        <f t="shared" ref="AM7430:AM7493" si="1986">IF(I7430=2,AC7430,"")</f>
        <v/>
      </c>
      <c r="AN7430" s="2" t="str">
        <f t="shared" ref="AN7430:AN7493" si="1987">IF(I7430=3,AC7430,"")</f>
        <v/>
      </c>
      <c r="AO7430" s="2" t="str">
        <f t="shared" ref="AO7430:AO7493" si="1988">IF(I7430=4,AC7430,"")</f>
        <v/>
      </c>
    </row>
    <row r="7431" spans="1:41" x14ac:dyDescent="0.3">
      <c r="A7431" s="111">
        <v>44887.709745370368</v>
      </c>
      <c r="B7431" s="78" t="s">
        <v>7817</v>
      </c>
      <c r="C7431" s="78" t="s">
        <v>850</v>
      </c>
      <c r="D7431" s="78" t="s">
        <v>7181</v>
      </c>
      <c r="F7431" s="78" t="s">
        <v>809</v>
      </c>
      <c r="G7431" s="78" t="s">
        <v>138</v>
      </c>
      <c r="H7431" s="112" t="s">
        <v>276</v>
      </c>
      <c r="I7431" s="112">
        <v>4</v>
      </c>
      <c r="J7431" s="113">
        <v>44887.709745370368</v>
      </c>
      <c r="K7431" s="113">
        <v>44887.709745370368</v>
      </c>
      <c r="M7431" s="113">
        <v>44887.71130787037</v>
      </c>
      <c r="P7431" s="78" t="str">
        <f t="shared" si="1972"/>
        <v/>
      </c>
      <c r="S7431" s="78" t="str">
        <f t="shared" si="1973"/>
        <v/>
      </c>
      <c r="V7431" s="78" t="str">
        <f t="shared" si="1974"/>
        <v/>
      </c>
      <c r="W7431" s="113">
        <v>44887.734201388892</v>
      </c>
      <c r="X7431" s="113">
        <f t="shared" si="1975"/>
        <v>1.5625000014551915E-3</v>
      </c>
      <c r="Y7431" s="113" t="str">
        <f t="shared" si="1976"/>
        <v/>
      </c>
      <c r="Z7431" s="113" t="str">
        <f t="shared" si="1977"/>
        <v/>
      </c>
      <c r="AB7431" s="2" t="str">
        <f t="shared" si="1978"/>
        <v/>
      </c>
      <c r="AC7431" s="2" t="str">
        <f t="shared" si="1978"/>
        <v/>
      </c>
      <c r="AE7431" s="2" t="str">
        <f t="shared" si="1979"/>
        <v/>
      </c>
      <c r="AF7431" s="2" t="str">
        <f t="shared" si="1980"/>
        <v/>
      </c>
      <c r="AG7431" s="2" t="str">
        <f t="shared" si="1981"/>
        <v/>
      </c>
      <c r="AH7431" s="2" t="str">
        <f t="shared" si="1982"/>
        <v/>
      </c>
      <c r="AI7431" s="2" t="str">
        <f t="shared" si="1983"/>
        <v/>
      </c>
      <c r="AK7431" s="2" t="str">
        <f t="shared" si="1984"/>
        <v/>
      </c>
      <c r="AL7431" s="2" t="str">
        <f t="shared" si="1985"/>
        <v/>
      </c>
      <c r="AM7431" s="2" t="str">
        <f t="shared" si="1986"/>
        <v/>
      </c>
      <c r="AN7431" s="2" t="str">
        <f t="shared" si="1987"/>
        <v/>
      </c>
      <c r="AO7431" s="2" t="str">
        <f t="shared" si="1988"/>
        <v/>
      </c>
    </row>
    <row r="7432" spans="1:41" x14ac:dyDescent="0.3">
      <c r="A7432" s="111">
        <v>44887.735949074071</v>
      </c>
      <c r="B7432" s="78" t="s">
        <v>7818</v>
      </c>
      <c r="C7432" s="78" t="s">
        <v>850</v>
      </c>
      <c r="D7432" s="78" t="s">
        <v>1635</v>
      </c>
      <c r="F7432" s="78" t="s">
        <v>808</v>
      </c>
      <c r="G7432" s="78" t="s">
        <v>92</v>
      </c>
      <c r="H7432" s="112" t="s">
        <v>458</v>
      </c>
      <c r="I7432" s="112">
        <v>2</v>
      </c>
      <c r="J7432" s="113">
        <v>44887.735300925924</v>
      </c>
      <c r="K7432" s="113">
        <v>44887.735949074071</v>
      </c>
      <c r="M7432" s="113">
        <v>44887.737071759257</v>
      </c>
      <c r="P7432" s="78" t="str">
        <f t="shared" si="1972"/>
        <v/>
      </c>
      <c r="Q7432" s="113">
        <v>44887.737673611111</v>
      </c>
      <c r="R7432" s="78" t="s">
        <v>1185</v>
      </c>
      <c r="S7432" s="78" t="str">
        <f t="shared" si="1973"/>
        <v>CIC</v>
      </c>
      <c r="V7432" s="78" t="str">
        <f t="shared" si="1974"/>
        <v/>
      </c>
      <c r="W7432" s="113">
        <v>44887.77412037037</v>
      </c>
      <c r="X7432" s="113">
        <f t="shared" si="1975"/>
        <v>1.1226851856918074E-3</v>
      </c>
      <c r="Y7432" s="113" t="str">
        <f t="shared" si="1976"/>
        <v/>
      </c>
      <c r="Z7432" s="113" t="str">
        <f t="shared" si="1977"/>
        <v/>
      </c>
      <c r="AB7432" s="2" t="str">
        <f t="shared" si="1978"/>
        <v/>
      </c>
      <c r="AC7432" s="2" t="str">
        <f t="shared" si="1978"/>
        <v/>
      </c>
      <c r="AE7432" s="2" t="str">
        <f t="shared" si="1979"/>
        <v/>
      </c>
      <c r="AF7432" s="2" t="str">
        <f t="shared" si="1980"/>
        <v/>
      </c>
      <c r="AG7432" s="2" t="str">
        <f t="shared" si="1981"/>
        <v/>
      </c>
      <c r="AH7432" s="2" t="str">
        <f t="shared" si="1982"/>
        <v/>
      </c>
      <c r="AI7432" s="2" t="str">
        <f t="shared" si="1983"/>
        <v/>
      </c>
      <c r="AK7432" s="2" t="str">
        <f t="shared" si="1984"/>
        <v/>
      </c>
      <c r="AL7432" s="2" t="str">
        <f t="shared" si="1985"/>
        <v/>
      </c>
      <c r="AM7432" s="2" t="str">
        <f t="shared" si="1986"/>
        <v/>
      </c>
      <c r="AN7432" s="2" t="str">
        <f t="shared" si="1987"/>
        <v/>
      </c>
      <c r="AO7432" s="2" t="str">
        <f t="shared" si="1988"/>
        <v/>
      </c>
    </row>
    <row r="7433" spans="1:41" x14ac:dyDescent="0.3">
      <c r="A7433" s="111">
        <v>44887.79446759259</v>
      </c>
      <c r="B7433" s="78" t="s">
        <v>7819</v>
      </c>
      <c r="C7433" s="78" t="s">
        <v>835</v>
      </c>
      <c r="D7433" s="78" t="s">
        <v>1272</v>
      </c>
      <c r="E7433" s="78">
        <v>2</v>
      </c>
      <c r="F7433" s="78" t="s">
        <v>808</v>
      </c>
      <c r="G7433" s="78" t="s">
        <v>108</v>
      </c>
      <c r="H7433" s="112" t="s">
        <v>240</v>
      </c>
      <c r="I7433" s="112">
        <v>2</v>
      </c>
      <c r="J7433" s="113">
        <v>44887.79414351852</v>
      </c>
      <c r="K7433" s="113">
        <v>44887.79446759259</v>
      </c>
      <c r="M7433" s="113">
        <v>44887.79483796296</v>
      </c>
      <c r="N7433" s="113">
        <v>44887.795451388891</v>
      </c>
      <c r="O7433" s="78" t="s">
        <v>1185</v>
      </c>
      <c r="P7433" s="78" t="str">
        <f t="shared" si="1972"/>
        <v>CIC</v>
      </c>
      <c r="S7433" s="78" t="str">
        <f t="shared" si="1973"/>
        <v/>
      </c>
      <c r="T7433" s="113">
        <v>44887.797696759262</v>
      </c>
      <c r="U7433" s="78" t="s">
        <v>1185</v>
      </c>
      <c r="V7433" s="78" t="str">
        <f t="shared" si="1974"/>
        <v>CIC</v>
      </c>
      <c r="W7433" s="113">
        <v>44887.799097222225</v>
      </c>
      <c r="X7433" s="113">
        <f t="shared" si="1975"/>
        <v>3.7037036963738501E-4</v>
      </c>
      <c r="Y7433" s="113">
        <f t="shared" si="1976"/>
        <v>2.8587963024619967E-3</v>
      </c>
      <c r="Z7433" s="113">
        <f t="shared" si="1977"/>
        <v>1.4004629629198462E-3</v>
      </c>
      <c r="AB7433" s="2">
        <f t="shared" si="1978"/>
        <v>247</v>
      </c>
      <c r="AC7433" s="2">
        <f t="shared" si="1978"/>
        <v>121</v>
      </c>
      <c r="AE7433" s="2" t="str">
        <f t="shared" si="1979"/>
        <v/>
      </c>
      <c r="AF7433" s="2" t="str">
        <f t="shared" si="1980"/>
        <v/>
      </c>
      <c r="AG7433" s="2">
        <f t="shared" si="1981"/>
        <v>247</v>
      </c>
      <c r="AH7433" s="2" t="str">
        <f t="shared" si="1982"/>
        <v/>
      </c>
      <c r="AI7433" s="2" t="str">
        <f t="shared" si="1983"/>
        <v/>
      </c>
      <c r="AK7433" s="2" t="str">
        <f t="shared" si="1984"/>
        <v/>
      </c>
      <c r="AL7433" s="2" t="str">
        <f t="shared" si="1985"/>
        <v/>
      </c>
      <c r="AM7433" s="2">
        <f t="shared" si="1986"/>
        <v>121</v>
      </c>
      <c r="AN7433" s="2" t="str">
        <f t="shared" si="1987"/>
        <v/>
      </c>
      <c r="AO7433" s="2" t="str">
        <f t="shared" si="1988"/>
        <v/>
      </c>
    </row>
    <row r="7434" spans="1:41" x14ac:dyDescent="0.3">
      <c r="A7434" s="111">
        <v>44887.813576388886</v>
      </c>
      <c r="B7434" s="78" t="s">
        <v>7820</v>
      </c>
      <c r="C7434" s="78" t="s">
        <v>846</v>
      </c>
      <c r="D7434" s="78" t="s">
        <v>1995</v>
      </c>
      <c r="F7434" s="78" t="s">
        <v>807</v>
      </c>
      <c r="G7434" s="78" t="s">
        <v>88</v>
      </c>
      <c r="H7434" s="112" t="s">
        <v>342</v>
      </c>
      <c r="I7434" s="112">
        <v>3</v>
      </c>
      <c r="J7434" s="113">
        <v>44887.812534722223</v>
      </c>
      <c r="K7434" s="113">
        <v>44887.813576388886</v>
      </c>
      <c r="M7434" s="113">
        <v>44887.814525462964</v>
      </c>
      <c r="N7434" s="113">
        <v>44887.815150462964</v>
      </c>
      <c r="O7434" s="78" t="s">
        <v>1185</v>
      </c>
      <c r="P7434" s="78" t="str">
        <f t="shared" si="1972"/>
        <v>CIC</v>
      </c>
      <c r="Q7434" s="113">
        <v>44887.82440972222</v>
      </c>
      <c r="R7434" s="78" t="s">
        <v>1203</v>
      </c>
      <c r="S7434" s="78" t="str">
        <f t="shared" si="1973"/>
        <v>PLOEG</v>
      </c>
      <c r="T7434" s="113">
        <v>44887.832291666666</v>
      </c>
      <c r="U7434" s="78" t="s">
        <v>1203</v>
      </c>
      <c r="V7434" s="78" t="str">
        <f t="shared" si="1974"/>
        <v>PLOEG</v>
      </c>
      <c r="W7434" s="113">
        <v>44887.844756944447</v>
      </c>
      <c r="X7434" s="113">
        <f t="shared" si="1975"/>
        <v>9.490740776527673E-4</v>
      </c>
      <c r="Y7434" s="113">
        <f t="shared" si="1976"/>
        <v>1.7766203702194616E-2</v>
      </c>
      <c r="Z7434" s="113">
        <f t="shared" si="1977"/>
        <v>1.2465277781302575E-2</v>
      </c>
      <c r="AB7434" s="2">
        <f t="shared" si="1978"/>
        <v>1535</v>
      </c>
      <c r="AC7434" s="2">
        <f t="shared" si="1978"/>
        <v>1077</v>
      </c>
      <c r="AE7434" s="2" t="str">
        <f t="shared" si="1979"/>
        <v/>
      </c>
      <c r="AF7434" s="2" t="str">
        <f t="shared" si="1980"/>
        <v/>
      </c>
      <c r="AG7434" s="2" t="str">
        <f t="shared" si="1981"/>
        <v/>
      </c>
      <c r="AH7434" s="2">
        <f t="shared" si="1982"/>
        <v>1535</v>
      </c>
      <c r="AI7434" s="2" t="str">
        <f t="shared" si="1983"/>
        <v/>
      </c>
      <c r="AK7434" s="2" t="str">
        <f t="shared" si="1984"/>
        <v/>
      </c>
      <c r="AL7434" s="2" t="str">
        <f t="shared" si="1985"/>
        <v/>
      </c>
      <c r="AM7434" s="2" t="str">
        <f t="shared" si="1986"/>
        <v/>
      </c>
      <c r="AN7434" s="2">
        <f t="shared" si="1987"/>
        <v>1077</v>
      </c>
      <c r="AO7434" s="2" t="str">
        <f t="shared" si="1988"/>
        <v/>
      </c>
    </row>
    <row r="7435" spans="1:41" x14ac:dyDescent="0.3">
      <c r="A7435" s="111">
        <v>44887.879305555558</v>
      </c>
      <c r="B7435" s="78" t="s">
        <v>7821</v>
      </c>
      <c r="C7435" s="78" t="s">
        <v>835</v>
      </c>
      <c r="D7435" s="78" t="s">
        <v>3379</v>
      </c>
      <c r="E7435" s="78">
        <v>31</v>
      </c>
      <c r="F7435" s="78" t="s">
        <v>809</v>
      </c>
      <c r="G7435" s="78" t="s">
        <v>94</v>
      </c>
      <c r="H7435" s="112" t="s">
        <v>222</v>
      </c>
      <c r="I7435" s="112">
        <v>2</v>
      </c>
      <c r="J7435" s="113">
        <v>44887.878240740742</v>
      </c>
      <c r="K7435" s="113">
        <v>44887.879305555558</v>
      </c>
      <c r="M7435" s="113">
        <v>44887.88726851852</v>
      </c>
      <c r="N7435" s="113">
        <v>44887.887303240743</v>
      </c>
      <c r="O7435" s="78" t="s">
        <v>1187</v>
      </c>
      <c r="P7435" s="78" t="str">
        <f t="shared" si="1972"/>
        <v>CIC</v>
      </c>
      <c r="S7435" s="78" t="str">
        <f t="shared" si="1973"/>
        <v/>
      </c>
      <c r="T7435" s="113">
        <v>44887.892361111109</v>
      </c>
      <c r="U7435" s="78" t="s">
        <v>1216</v>
      </c>
      <c r="V7435" s="78" t="str">
        <f t="shared" si="1974"/>
        <v>PLOEG</v>
      </c>
      <c r="W7435" s="113">
        <v>44887.905833333331</v>
      </c>
      <c r="X7435" s="113">
        <f t="shared" si="1975"/>
        <v>7.962962961755693E-3</v>
      </c>
      <c r="Y7435" s="113">
        <f t="shared" si="1976"/>
        <v>5.0925925897900015E-3</v>
      </c>
      <c r="Z7435" s="113">
        <f t="shared" si="1977"/>
        <v>1.3472222221025731E-2</v>
      </c>
      <c r="AB7435" s="2">
        <f t="shared" si="1978"/>
        <v>440</v>
      </c>
      <c r="AC7435" s="2">
        <f t="shared" si="1978"/>
        <v>1164</v>
      </c>
      <c r="AE7435" s="2" t="str">
        <f t="shared" si="1979"/>
        <v/>
      </c>
      <c r="AF7435" s="2" t="str">
        <f t="shared" si="1980"/>
        <v/>
      </c>
      <c r="AG7435" s="2">
        <f t="shared" si="1981"/>
        <v>440</v>
      </c>
      <c r="AH7435" s="2" t="str">
        <f t="shared" si="1982"/>
        <v/>
      </c>
      <c r="AI7435" s="2" t="str">
        <f t="shared" si="1983"/>
        <v/>
      </c>
      <c r="AK7435" s="2" t="str">
        <f t="shared" si="1984"/>
        <v/>
      </c>
      <c r="AL7435" s="2" t="str">
        <f t="shared" si="1985"/>
        <v/>
      </c>
      <c r="AM7435" s="2">
        <f t="shared" si="1986"/>
        <v>1164</v>
      </c>
      <c r="AN7435" s="2" t="str">
        <f t="shared" si="1987"/>
        <v/>
      </c>
      <c r="AO7435" s="2" t="str">
        <f t="shared" si="1988"/>
        <v/>
      </c>
    </row>
    <row r="7436" spans="1:41" x14ac:dyDescent="0.3">
      <c r="A7436" s="111">
        <v>44887.900891203702</v>
      </c>
      <c r="B7436" s="78" t="s">
        <v>7822</v>
      </c>
      <c r="C7436" s="78" t="s">
        <v>846</v>
      </c>
      <c r="D7436" s="78" t="s">
        <v>1282</v>
      </c>
      <c r="F7436" s="78" t="s">
        <v>807</v>
      </c>
      <c r="G7436" s="78" t="s">
        <v>136</v>
      </c>
      <c r="H7436" s="112" t="s">
        <v>274</v>
      </c>
      <c r="I7436" s="112">
        <v>3</v>
      </c>
      <c r="J7436" s="113">
        <v>44887.90048611111</v>
      </c>
      <c r="K7436" s="113">
        <v>44887.900891203702</v>
      </c>
      <c r="M7436" s="113">
        <v>44887.901250000003</v>
      </c>
      <c r="N7436" s="113">
        <v>44887.901631944442</v>
      </c>
      <c r="O7436" s="78" t="s">
        <v>1187</v>
      </c>
      <c r="P7436" s="78" t="str">
        <f t="shared" si="1972"/>
        <v>CIC</v>
      </c>
      <c r="Q7436" s="113">
        <v>44887.901736111111</v>
      </c>
      <c r="R7436" s="78" t="s">
        <v>1203</v>
      </c>
      <c r="S7436" s="78" t="str">
        <f t="shared" si="1973"/>
        <v>PLOEG</v>
      </c>
      <c r="T7436" s="113">
        <v>44887.916284722225</v>
      </c>
      <c r="U7436" s="78" t="s">
        <v>1203</v>
      </c>
      <c r="V7436" s="78" t="str">
        <f t="shared" si="1974"/>
        <v>PLOEG</v>
      </c>
      <c r="W7436" s="113">
        <v>44887.922858796293</v>
      </c>
      <c r="X7436" s="113">
        <f t="shared" si="1975"/>
        <v>3.5879630013369024E-4</v>
      </c>
      <c r="Y7436" s="113">
        <f t="shared" si="1976"/>
        <v>1.5034722222480923E-2</v>
      </c>
      <c r="Z7436" s="113">
        <f t="shared" si="1977"/>
        <v>6.5740740683395416E-3</v>
      </c>
      <c r="AB7436" s="2">
        <f t="shared" si="1978"/>
        <v>1299</v>
      </c>
      <c r="AC7436" s="2">
        <f t="shared" si="1978"/>
        <v>568</v>
      </c>
      <c r="AE7436" s="2" t="str">
        <f t="shared" si="1979"/>
        <v/>
      </c>
      <c r="AF7436" s="2" t="str">
        <f t="shared" si="1980"/>
        <v/>
      </c>
      <c r="AG7436" s="2" t="str">
        <f t="shared" si="1981"/>
        <v/>
      </c>
      <c r="AH7436" s="2">
        <f t="shared" si="1982"/>
        <v>1299</v>
      </c>
      <c r="AI7436" s="2" t="str">
        <f t="shared" si="1983"/>
        <v/>
      </c>
      <c r="AK7436" s="2" t="str">
        <f t="shared" si="1984"/>
        <v/>
      </c>
      <c r="AL7436" s="2" t="str">
        <f t="shared" si="1985"/>
        <v/>
      </c>
      <c r="AM7436" s="2" t="str">
        <f t="shared" si="1986"/>
        <v/>
      </c>
      <c r="AN7436" s="2">
        <f t="shared" si="1987"/>
        <v>568</v>
      </c>
      <c r="AO7436" s="2" t="str">
        <f t="shared" si="1988"/>
        <v/>
      </c>
    </row>
    <row r="7437" spans="1:41" x14ac:dyDescent="0.3">
      <c r="A7437" s="111">
        <v>44887.936203703706</v>
      </c>
      <c r="B7437" s="78" t="s">
        <v>7823</v>
      </c>
      <c r="C7437" s="78" t="s">
        <v>853</v>
      </c>
      <c r="D7437" s="78" t="s">
        <v>1226</v>
      </c>
      <c r="E7437" s="78">
        <v>9</v>
      </c>
      <c r="F7437" s="78" t="s">
        <v>807</v>
      </c>
      <c r="G7437" s="78" t="s">
        <v>84</v>
      </c>
      <c r="H7437" s="112" t="s">
        <v>196</v>
      </c>
      <c r="I7437" s="112">
        <v>4</v>
      </c>
      <c r="J7437" s="113">
        <v>44887.935150462959</v>
      </c>
      <c r="K7437" s="113">
        <v>44887.936203703706</v>
      </c>
      <c r="M7437" s="113">
        <v>44887.936898148146</v>
      </c>
      <c r="N7437" s="113">
        <v>44887.966041666667</v>
      </c>
      <c r="O7437" s="78" t="s">
        <v>1187</v>
      </c>
      <c r="P7437" s="78" t="str">
        <f t="shared" si="1972"/>
        <v>CIC</v>
      </c>
      <c r="S7437" s="78" t="str">
        <f t="shared" si="1973"/>
        <v/>
      </c>
      <c r="V7437" s="78" t="str">
        <f t="shared" si="1974"/>
        <v/>
      </c>
      <c r="W7437" s="113">
        <v>44887.966111111113</v>
      </c>
      <c r="X7437" s="113">
        <f t="shared" si="1975"/>
        <v>6.9444443943211809E-4</v>
      </c>
      <c r="Y7437" s="113" t="str">
        <f t="shared" si="1976"/>
        <v/>
      </c>
      <c r="Z7437" s="113" t="str">
        <f t="shared" si="1977"/>
        <v/>
      </c>
      <c r="AB7437" s="2" t="str">
        <f t="shared" si="1978"/>
        <v/>
      </c>
      <c r="AC7437" s="2" t="str">
        <f t="shared" si="1978"/>
        <v/>
      </c>
      <c r="AE7437" s="2" t="str">
        <f t="shared" si="1979"/>
        <v/>
      </c>
      <c r="AF7437" s="2" t="str">
        <f t="shared" si="1980"/>
        <v/>
      </c>
      <c r="AG7437" s="2" t="str">
        <f t="shared" si="1981"/>
        <v/>
      </c>
      <c r="AH7437" s="2" t="str">
        <f t="shared" si="1982"/>
        <v/>
      </c>
      <c r="AI7437" s="2" t="str">
        <f t="shared" si="1983"/>
        <v/>
      </c>
      <c r="AK7437" s="2" t="str">
        <f t="shared" si="1984"/>
        <v/>
      </c>
      <c r="AL7437" s="2" t="str">
        <f t="shared" si="1985"/>
        <v/>
      </c>
      <c r="AM7437" s="2" t="str">
        <f t="shared" si="1986"/>
        <v/>
      </c>
      <c r="AN7437" s="2" t="str">
        <f t="shared" si="1987"/>
        <v/>
      </c>
      <c r="AO7437" s="2" t="str">
        <f t="shared" si="1988"/>
        <v/>
      </c>
    </row>
    <row r="7438" spans="1:41" x14ac:dyDescent="0.3">
      <c r="A7438" s="111">
        <v>44887.968819444446</v>
      </c>
      <c r="B7438" s="78" t="s">
        <v>7824</v>
      </c>
      <c r="C7438" s="78" t="s">
        <v>835</v>
      </c>
      <c r="D7438" s="78" t="s">
        <v>1207</v>
      </c>
      <c r="E7438" s="78">
        <v>89</v>
      </c>
      <c r="F7438" s="78" t="s">
        <v>807</v>
      </c>
      <c r="G7438" s="78" t="s">
        <v>126</v>
      </c>
      <c r="H7438" s="112" t="s">
        <v>290</v>
      </c>
      <c r="I7438" s="112">
        <v>2</v>
      </c>
      <c r="J7438" s="113">
        <v>44887.968599537038</v>
      </c>
      <c r="K7438" s="113">
        <v>44887.968819444446</v>
      </c>
      <c r="M7438" s="113">
        <v>44887.969375000001</v>
      </c>
      <c r="N7438" s="113">
        <v>44887.96979166667</v>
      </c>
      <c r="O7438" s="78" t="s">
        <v>1185</v>
      </c>
      <c r="P7438" s="78" t="str">
        <f t="shared" si="1972"/>
        <v>CIC</v>
      </c>
      <c r="S7438" s="78" t="str">
        <f t="shared" si="1973"/>
        <v/>
      </c>
      <c r="T7438" s="113">
        <v>44887.974895833337</v>
      </c>
      <c r="U7438" s="78" t="s">
        <v>1185</v>
      </c>
      <c r="V7438" s="78" t="str">
        <f t="shared" si="1974"/>
        <v>CIC</v>
      </c>
      <c r="W7438" s="113">
        <v>44888.008194444446</v>
      </c>
      <c r="X7438" s="113">
        <f t="shared" si="1975"/>
        <v>5.5555555445607752E-4</v>
      </c>
      <c r="Y7438" s="113">
        <f t="shared" si="1976"/>
        <v>5.5208333360496908E-3</v>
      </c>
      <c r="Z7438" s="113">
        <f t="shared" si="1977"/>
        <v>3.329861110978527E-2</v>
      </c>
      <c r="AB7438" s="2">
        <f t="shared" si="1978"/>
        <v>477</v>
      </c>
      <c r="AC7438" s="2">
        <f t="shared" si="1978"/>
        <v>2877</v>
      </c>
      <c r="AE7438" s="2" t="str">
        <f t="shared" si="1979"/>
        <v/>
      </c>
      <c r="AF7438" s="2" t="str">
        <f t="shared" si="1980"/>
        <v/>
      </c>
      <c r="AG7438" s="2">
        <f t="shared" si="1981"/>
        <v>477</v>
      </c>
      <c r="AH7438" s="2" t="str">
        <f t="shared" si="1982"/>
        <v/>
      </c>
      <c r="AI7438" s="2" t="str">
        <f t="shared" si="1983"/>
        <v/>
      </c>
      <c r="AK7438" s="2" t="str">
        <f t="shared" si="1984"/>
        <v/>
      </c>
      <c r="AL7438" s="2" t="str">
        <f t="shared" si="1985"/>
        <v/>
      </c>
      <c r="AM7438" s="2">
        <f t="shared" si="1986"/>
        <v>2877</v>
      </c>
      <c r="AN7438" s="2" t="str">
        <f t="shared" si="1987"/>
        <v/>
      </c>
      <c r="AO7438" s="2" t="str">
        <f t="shared" si="1988"/>
        <v/>
      </c>
    </row>
    <row r="7439" spans="1:41" x14ac:dyDescent="0.3">
      <c r="A7439" s="111">
        <v>44887.968819444446</v>
      </c>
      <c r="B7439" s="78" t="s">
        <v>7824</v>
      </c>
      <c r="C7439" s="78" t="s">
        <v>846</v>
      </c>
      <c r="D7439" s="78" t="s">
        <v>1207</v>
      </c>
      <c r="E7439" s="78">
        <v>89</v>
      </c>
      <c r="F7439" s="78" t="s">
        <v>807</v>
      </c>
      <c r="G7439" s="78" t="s">
        <v>126</v>
      </c>
      <c r="H7439" s="112" t="s">
        <v>290</v>
      </c>
      <c r="I7439" s="112">
        <v>2</v>
      </c>
      <c r="J7439" s="113">
        <v>44887.968599537038</v>
      </c>
      <c r="K7439" s="113">
        <v>44887.968819444446</v>
      </c>
      <c r="M7439" s="113">
        <v>44887.981944444444</v>
      </c>
      <c r="N7439" s="113">
        <v>44887.969965277778</v>
      </c>
      <c r="O7439" s="78" t="s">
        <v>1185</v>
      </c>
      <c r="P7439" s="78" t="str">
        <f t="shared" si="1972"/>
        <v>CIC</v>
      </c>
      <c r="Q7439" s="113">
        <v>44887.970127314817</v>
      </c>
      <c r="R7439" s="78" t="s">
        <v>1203</v>
      </c>
      <c r="S7439" s="78" t="str">
        <f t="shared" si="1973"/>
        <v>PLOEG</v>
      </c>
      <c r="T7439" s="113">
        <v>44887.98196759259</v>
      </c>
      <c r="U7439" s="78" t="s">
        <v>1185</v>
      </c>
      <c r="V7439" s="78" t="str">
        <f t="shared" si="1974"/>
        <v>CIC</v>
      </c>
      <c r="W7439" s="113">
        <v>44888.047013888892</v>
      </c>
      <c r="X7439" s="113">
        <f t="shared" si="1975"/>
        <v>1.3124999997671694E-2</v>
      </c>
      <c r="Y7439" s="113" t="str">
        <f t="shared" si="1976"/>
        <v/>
      </c>
      <c r="Z7439" s="113">
        <f t="shared" si="1977"/>
        <v>6.5046296302170958E-2</v>
      </c>
      <c r="AB7439" s="2" t="str">
        <f t="shared" si="1978"/>
        <v/>
      </c>
      <c r="AC7439" s="2">
        <f t="shared" si="1978"/>
        <v>5620</v>
      </c>
      <c r="AE7439" s="2" t="str">
        <f t="shared" si="1979"/>
        <v/>
      </c>
      <c r="AF7439" s="2" t="str">
        <f t="shared" si="1980"/>
        <v/>
      </c>
      <c r="AG7439" s="2" t="str">
        <f t="shared" si="1981"/>
        <v/>
      </c>
      <c r="AH7439" s="2" t="str">
        <f t="shared" si="1982"/>
        <v/>
      </c>
      <c r="AI7439" s="2" t="str">
        <f t="shared" si="1983"/>
        <v/>
      </c>
      <c r="AK7439" s="2" t="str">
        <f t="shared" si="1984"/>
        <v/>
      </c>
      <c r="AL7439" s="2" t="str">
        <f t="shared" si="1985"/>
        <v/>
      </c>
      <c r="AM7439" s="2">
        <f t="shared" si="1986"/>
        <v>5620</v>
      </c>
      <c r="AN7439" s="2" t="str">
        <f t="shared" si="1987"/>
        <v/>
      </c>
      <c r="AO7439" s="2" t="str">
        <f t="shared" si="1988"/>
        <v/>
      </c>
    </row>
    <row r="7440" spans="1:41" x14ac:dyDescent="0.3">
      <c r="A7440" s="111">
        <v>44888.44127314815</v>
      </c>
      <c r="B7440" s="78" t="s">
        <v>7825</v>
      </c>
      <c r="C7440" s="78" t="s">
        <v>850</v>
      </c>
      <c r="D7440" s="78" t="s">
        <v>2239</v>
      </c>
      <c r="E7440" s="78">
        <v>50</v>
      </c>
      <c r="F7440" s="78" t="s">
        <v>809</v>
      </c>
      <c r="G7440" s="78" t="s">
        <v>112</v>
      </c>
      <c r="H7440" s="112" t="s">
        <v>330</v>
      </c>
      <c r="I7440" s="112">
        <v>4</v>
      </c>
      <c r="J7440" s="113">
        <v>44888.44127314815</v>
      </c>
      <c r="K7440" s="113">
        <v>44888.44127314815</v>
      </c>
      <c r="L7440" s="113">
        <v>44888.506643518522</v>
      </c>
      <c r="M7440" s="113">
        <v>44888.54954861111</v>
      </c>
      <c r="N7440" s="113">
        <v>44888.505810185183</v>
      </c>
      <c r="O7440" s="78" t="s">
        <v>1185</v>
      </c>
      <c r="P7440" s="78" t="str">
        <f t="shared" si="1972"/>
        <v>CIC</v>
      </c>
      <c r="Q7440" s="113">
        <v>44888.443379629629</v>
      </c>
      <c r="R7440" s="78" t="s">
        <v>1187</v>
      </c>
      <c r="S7440" s="78" t="str">
        <f t="shared" si="1973"/>
        <v>CIC</v>
      </c>
      <c r="T7440" s="113">
        <v>44888.554062499999</v>
      </c>
      <c r="U7440" s="78" t="s">
        <v>1187</v>
      </c>
      <c r="V7440" s="78" t="str">
        <f t="shared" si="1974"/>
        <v>CIC</v>
      </c>
      <c r="W7440" s="113">
        <v>44888.554097222222</v>
      </c>
      <c r="X7440" s="113">
        <f t="shared" si="1975"/>
        <v>6.5370370371965691E-2</v>
      </c>
      <c r="Y7440" s="113">
        <f t="shared" si="1976"/>
        <v>4.7418981477676425E-2</v>
      </c>
      <c r="Z7440" s="113" t="str">
        <f t="shared" si="1977"/>
        <v/>
      </c>
      <c r="AB7440" s="2">
        <f t="shared" si="1978"/>
        <v>4097</v>
      </c>
      <c r="AC7440" s="2" t="str">
        <f t="shared" si="1978"/>
        <v/>
      </c>
      <c r="AE7440" s="2" t="str">
        <f t="shared" si="1979"/>
        <v/>
      </c>
      <c r="AF7440" s="2" t="str">
        <f t="shared" si="1980"/>
        <v/>
      </c>
      <c r="AG7440" s="2" t="str">
        <f t="shared" si="1981"/>
        <v/>
      </c>
      <c r="AH7440" s="2" t="str">
        <f t="shared" si="1982"/>
        <v/>
      </c>
      <c r="AI7440" s="2">
        <f t="shared" si="1983"/>
        <v>4097</v>
      </c>
      <c r="AK7440" s="2" t="str">
        <f t="shared" si="1984"/>
        <v/>
      </c>
      <c r="AL7440" s="2" t="str">
        <f t="shared" si="1985"/>
        <v/>
      </c>
      <c r="AM7440" s="2" t="str">
        <f t="shared" si="1986"/>
        <v/>
      </c>
      <c r="AN7440" s="2" t="str">
        <f t="shared" si="1987"/>
        <v/>
      </c>
      <c r="AO7440" s="2" t="str">
        <f t="shared" si="1988"/>
        <v/>
      </c>
    </row>
    <row r="7441" spans="1:41" x14ac:dyDescent="0.3">
      <c r="A7441" s="111">
        <v>44888.471747685187</v>
      </c>
      <c r="B7441" s="78" t="s">
        <v>7826</v>
      </c>
      <c r="C7441" s="78" t="s">
        <v>951</v>
      </c>
      <c r="D7441" s="78" t="s">
        <v>2997</v>
      </c>
      <c r="E7441" s="78">
        <v>38</v>
      </c>
      <c r="F7441" s="78" t="s">
        <v>809</v>
      </c>
      <c r="G7441" s="78" t="s">
        <v>106</v>
      </c>
      <c r="H7441" s="112" t="s">
        <v>212</v>
      </c>
      <c r="I7441" s="112">
        <v>4</v>
      </c>
      <c r="J7441" s="113">
        <v>44888.471493055556</v>
      </c>
      <c r="K7441" s="113">
        <v>44888.471747685187</v>
      </c>
      <c r="M7441" s="113">
        <v>44888.471770833334</v>
      </c>
      <c r="N7441" s="113">
        <v>44888.471990740742</v>
      </c>
      <c r="O7441" s="78" t="s">
        <v>1185</v>
      </c>
      <c r="P7441" s="78" t="str">
        <f t="shared" si="1972"/>
        <v>CIC</v>
      </c>
      <c r="Q7441" s="113">
        <v>44888.482210648152</v>
      </c>
      <c r="R7441" s="78" t="s">
        <v>1412</v>
      </c>
      <c r="S7441" s="78" t="str">
        <f t="shared" si="1973"/>
        <v>PLOEG</v>
      </c>
      <c r="T7441" s="113">
        <v>44888.486122685186</v>
      </c>
      <c r="U7441" s="78" t="s">
        <v>1412</v>
      </c>
      <c r="V7441" s="78" t="str">
        <f t="shared" si="1974"/>
        <v>PLOEG</v>
      </c>
      <c r="W7441" s="113">
        <v>44888.490624999999</v>
      </c>
      <c r="X7441" s="113" t="str">
        <f t="shared" si="1975"/>
        <v/>
      </c>
      <c r="Y7441" s="113">
        <f t="shared" si="1976"/>
        <v>1.43518518525525E-2</v>
      </c>
      <c r="Z7441" s="113">
        <f t="shared" si="1977"/>
        <v>4.5023148122709244E-3</v>
      </c>
      <c r="AB7441" s="2">
        <f t="shared" si="1978"/>
        <v>1240</v>
      </c>
      <c r="AC7441" s="2">
        <f t="shared" si="1978"/>
        <v>389</v>
      </c>
      <c r="AE7441" s="2" t="str">
        <f t="shared" si="1979"/>
        <v/>
      </c>
      <c r="AF7441" s="2" t="str">
        <f t="shared" si="1980"/>
        <v/>
      </c>
      <c r="AG7441" s="2" t="str">
        <f t="shared" si="1981"/>
        <v/>
      </c>
      <c r="AH7441" s="2" t="str">
        <f t="shared" si="1982"/>
        <v/>
      </c>
      <c r="AI7441" s="2">
        <f t="shared" si="1983"/>
        <v>1240</v>
      </c>
      <c r="AK7441" s="2" t="str">
        <f t="shared" si="1984"/>
        <v/>
      </c>
      <c r="AL7441" s="2" t="str">
        <f t="shared" si="1985"/>
        <v/>
      </c>
      <c r="AM7441" s="2" t="str">
        <f t="shared" si="1986"/>
        <v/>
      </c>
      <c r="AN7441" s="2" t="str">
        <f t="shared" si="1987"/>
        <v/>
      </c>
      <c r="AO7441" s="2">
        <f t="shared" si="1988"/>
        <v>389</v>
      </c>
    </row>
    <row r="7442" spans="1:41" x14ac:dyDescent="0.3">
      <c r="A7442" s="111">
        <v>44888.500092592592</v>
      </c>
      <c r="B7442" s="78" t="s">
        <v>7827</v>
      </c>
      <c r="C7442" s="78" t="s">
        <v>951</v>
      </c>
      <c r="D7442" s="78" t="s">
        <v>1234</v>
      </c>
      <c r="F7442" s="78" t="s">
        <v>809</v>
      </c>
      <c r="G7442" s="78" t="s">
        <v>126</v>
      </c>
      <c r="H7442" s="112" t="s">
        <v>290</v>
      </c>
      <c r="I7442" s="112">
        <v>2</v>
      </c>
      <c r="J7442" s="113">
        <v>44888.499537037038</v>
      </c>
      <c r="K7442" s="113">
        <v>44888.500092592592</v>
      </c>
      <c r="M7442" s="113">
        <v>44888.505289351851</v>
      </c>
      <c r="N7442" s="113">
        <v>44888.506678240738</v>
      </c>
      <c r="O7442" s="78" t="s">
        <v>1185</v>
      </c>
      <c r="P7442" s="78" t="str">
        <f t="shared" si="1972"/>
        <v>CIC</v>
      </c>
      <c r="S7442" s="78" t="str">
        <f t="shared" si="1973"/>
        <v/>
      </c>
      <c r="T7442" s="113">
        <v>44888.526145833333</v>
      </c>
      <c r="U7442" s="78" t="s">
        <v>1187</v>
      </c>
      <c r="V7442" s="78" t="str">
        <f t="shared" si="1974"/>
        <v>CIC</v>
      </c>
      <c r="W7442" s="113">
        <v>44888.549328703702</v>
      </c>
      <c r="X7442" s="113">
        <f t="shared" si="1975"/>
        <v>5.1967592589790002E-3</v>
      </c>
      <c r="Y7442" s="113">
        <f t="shared" si="1976"/>
        <v>2.0856481482042E-2</v>
      </c>
      <c r="Z7442" s="113">
        <f t="shared" si="1977"/>
        <v>2.3182870369055308E-2</v>
      </c>
      <c r="AB7442" s="2">
        <f t="shared" si="1978"/>
        <v>1802</v>
      </c>
      <c r="AC7442" s="2">
        <f t="shared" si="1978"/>
        <v>2003</v>
      </c>
      <c r="AE7442" s="2" t="str">
        <f t="shared" si="1979"/>
        <v/>
      </c>
      <c r="AF7442" s="2" t="str">
        <f t="shared" si="1980"/>
        <v/>
      </c>
      <c r="AG7442" s="2">
        <f t="shared" si="1981"/>
        <v>1802</v>
      </c>
      <c r="AH7442" s="2" t="str">
        <f t="shared" si="1982"/>
        <v/>
      </c>
      <c r="AI7442" s="2" t="str">
        <f t="shared" si="1983"/>
        <v/>
      </c>
      <c r="AK7442" s="2" t="str">
        <f t="shared" si="1984"/>
        <v/>
      </c>
      <c r="AL7442" s="2" t="str">
        <f t="shared" si="1985"/>
        <v/>
      </c>
      <c r="AM7442" s="2">
        <f t="shared" si="1986"/>
        <v>2003</v>
      </c>
      <c r="AN7442" s="2" t="str">
        <f t="shared" si="1987"/>
        <v/>
      </c>
      <c r="AO7442" s="2" t="str">
        <f t="shared" si="1988"/>
        <v/>
      </c>
    </row>
    <row r="7443" spans="1:41" x14ac:dyDescent="0.3">
      <c r="A7443" s="111">
        <v>44888.500092592592</v>
      </c>
      <c r="B7443" s="78" t="s">
        <v>7827</v>
      </c>
      <c r="C7443" s="78" t="s">
        <v>850</v>
      </c>
      <c r="D7443" s="78" t="s">
        <v>1234</v>
      </c>
      <c r="F7443" s="78" t="s">
        <v>809</v>
      </c>
      <c r="G7443" s="78" t="s">
        <v>126</v>
      </c>
      <c r="H7443" s="112" t="s">
        <v>290</v>
      </c>
      <c r="I7443" s="112">
        <v>2</v>
      </c>
      <c r="J7443" s="113">
        <v>44888.499537037038</v>
      </c>
      <c r="K7443" s="113">
        <v>44888.500092592592</v>
      </c>
      <c r="M7443" s="113">
        <v>44888.506643518522</v>
      </c>
      <c r="N7443" s="113">
        <v>44888.502523148149</v>
      </c>
      <c r="O7443" s="78" t="s">
        <v>1185</v>
      </c>
      <c r="P7443" s="78" t="str">
        <f t="shared" si="1972"/>
        <v>CIC</v>
      </c>
      <c r="Q7443" s="113">
        <v>44888.526041666664</v>
      </c>
      <c r="R7443" s="78" t="s">
        <v>1187</v>
      </c>
      <c r="S7443" s="78" t="str">
        <f t="shared" si="1973"/>
        <v>CIC</v>
      </c>
      <c r="V7443" s="78" t="str">
        <f t="shared" si="1974"/>
        <v/>
      </c>
      <c r="W7443" s="113">
        <v>44888.54954861111</v>
      </c>
      <c r="X7443" s="113">
        <f t="shared" si="1975"/>
        <v>6.550925929332152E-3</v>
      </c>
      <c r="Y7443" s="113" t="str">
        <f t="shared" si="1976"/>
        <v/>
      </c>
      <c r="Z7443" s="113" t="str">
        <f t="shared" si="1977"/>
        <v/>
      </c>
      <c r="AB7443" s="2" t="str">
        <f t="shared" si="1978"/>
        <v/>
      </c>
      <c r="AC7443" s="2" t="str">
        <f t="shared" si="1978"/>
        <v/>
      </c>
      <c r="AE7443" s="2" t="str">
        <f t="shared" si="1979"/>
        <v/>
      </c>
      <c r="AF7443" s="2" t="str">
        <f t="shared" si="1980"/>
        <v/>
      </c>
      <c r="AG7443" s="2" t="str">
        <f t="shared" si="1981"/>
        <v/>
      </c>
      <c r="AH7443" s="2" t="str">
        <f t="shared" si="1982"/>
        <v/>
      </c>
      <c r="AI7443" s="2" t="str">
        <f t="shared" si="1983"/>
        <v/>
      </c>
      <c r="AK7443" s="2" t="str">
        <f t="shared" si="1984"/>
        <v/>
      </c>
      <c r="AL7443" s="2" t="str">
        <f t="shared" si="1985"/>
        <v/>
      </c>
      <c r="AM7443" s="2" t="str">
        <f t="shared" si="1986"/>
        <v/>
      </c>
      <c r="AN7443" s="2" t="str">
        <f t="shared" si="1987"/>
        <v/>
      </c>
      <c r="AO7443" s="2" t="str">
        <f t="shared" si="1988"/>
        <v/>
      </c>
    </row>
    <row r="7444" spans="1:41" x14ac:dyDescent="0.3">
      <c r="A7444" s="111">
        <v>44888.563078703701</v>
      </c>
      <c r="B7444" s="78" t="s">
        <v>7828</v>
      </c>
      <c r="C7444" s="78" t="s">
        <v>850</v>
      </c>
      <c r="D7444" s="78" t="s">
        <v>4893</v>
      </c>
      <c r="E7444" s="78">
        <v>20</v>
      </c>
      <c r="F7444" s="78" t="s">
        <v>809</v>
      </c>
      <c r="G7444" s="78" t="s">
        <v>102</v>
      </c>
      <c r="H7444" s="112" t="s">
        <v>206</v>
      </c>
      <c r="I7444" s="112">
        <v>3</v>
      </c>
      <c r="J7444" s="113">
        <v>44888.563078703701</v>
      </c>
      <c r="K7444" s="113">
        <v>44888.563078703701</v>
      </c>
      <c r="M7444" s="113">
        <v>44888.563310185185</v>
      </c>
      <c r="P7444" s="78" t="str">
        <f t="shared" si="1972"/>
        <v/>
      </c>
      <c r="S7444" s="78" t="str">
        <f t="shared" si="1973"/>
        <v/>
      </c>
      <c r="V7444" s="78" t="str">
        <f t="shared" si="1974"/>
        <v/>
      </c>
      <c r="W7444" s="113">
        <v>44888.596145833333</v>
      </c>
      <c r="X7444" s="113">
        <f t="shared" si="1975"/>
        <v>2.3148148466134444E-4</v>
      </c>
      <c r="Y7444" s="113" t="str">
        <f t="shared" si="1976"/>
        <v/>
      </c>
      <c r="Z7444" s="113" t="str">
        <f t="shared" si="1977"/>
        <v/>
      </c>
      <c r="AB7444" s="2" t="str">
        <f t="shared" si="1978"/>
        <v/>
      </c>
      <c r="AC7444" s="2" t="str">
        <f t="shared" si="1978"/>
        <v/>
      </c>
      <c r="AE7444" s="2" t="str">
        <f t="shared" si="1979"/>
        <v/>
      </c>
      <c r="AF7444" s="2" t="str">
        <f t="shared" si="1980"/>
        <v/>
      </c>
      <c r="AG7444" s="2" t="str">
        <f t="shared" si="1981"/>
        <v/>
      </c>
      <c r="AH7444" s="2" t="str">
        <f t="shared" si="1982"/>
        <v/>
      </c>
      <c r="AI7444" s="2" t="str">
        <f t="shared" si="1983"/>
        <v/>
      </c>
      <c r="AK7444" s="2" t="str">
        <f t="shared" si="1984"/>
        <v/>
      </c>
      <c r="AL7444" s="2" t="str">
        <f t="shared" si="1985"/>
        <v/>
      </c>
      <c r="AM7444" s="2" t="str">
        <f t="shared" si="1986"/>
        <v/>
      </c>
      <c r="AN7444" s="2" t="str">
        <f t="shared" si="1987"/>
        <v/>
      </c>
      <c r="AO7444" s="2" t="str">
        <f t="shared" si="1988"/>
        <v/>
      </c>
    </row>
    <row r="7445" spans="1:41" x14ac:dyDescent="0.3">
      <c r="A7445" s="111">
        <v>44888.602060185185</v>
      </c>
      <c r="B7445" s="78" t="s">
        <v>7829</v>
      </c>
      <c r="C7445" s="78" t="s">
        <v>850</v>
      </c>
      <c r="F7445" s="78" t="s">
        <v>807</v>
      </c>
      <c r="G7445" s="78" t="s">
        <v>96</v>
      </c>
      <c r="H7445" s="112" t="s">
        <v>232</v>
      </c>
      <c r="I7445" s="112">
        <v>3</v>
      </c>
      <c r="J7445" s="113">
        <v>44888.601527777777</v>
      </c>
      <c r="K7445" s="113">
        <v>44888.602060185185</v>
      </c>
      <c r="M7445" s="113">
        <v>44888.603784722225</v>
      </c>
      <c r="N7445" s="113">
        <v>44888.604166666664</v>
      </c>
      <c r="O7445" s="78" t="s">
        <v>1185</v>
      </c>
      <c r="P7445" s="78" t="str">
        <f t="shared" si="1972"/>
        <v>CIC</v>
      </c>
      <c r="S7445" s="78" t="str">
        <f t="shared" si="1973"/>
        <v/>
      </c>
      <c r="V7445" s="78" t="str">
        <f t="shared" si="1974"/>
        <v/>
      </c>
      <c r="W7445" s="113">
        <v>44888.611770833333</v>
      </c>
      <c r="X7445" s="113">
        <f t="shared" si="1975"/>
        <v>1.7245370399905369E-3</v>
      </c>
      <c r="Y7445" s="113" t="str">
        <f t="shared" si="1976"/>
        <v/>
      </c>
      <c r="Z7445" s="113" t="str">
        <f t="shared" si="1977"/>
        <v/>
      </c>
      <c r="AB7445" s="2" t="str">
        <f t="shared" si="1978"/>
        <v/>
      </c>
      <c r="AC7445" s="2" t="str">
        <f t="shared" si="1978"/>
        <v/>
      </c>
      <c r="AE7445" s="2" t="str">
        <f t="shared" si="1979"/>
        <v/>
      </c>
      <c r="AF7445" s="2" t="str">
        <f t="shared" si="1980"/>
        <v/>
      </c>
      <c r="AG7445" s="2" t="str">
        <f t="shared" si="1981"/>
        <v/>
      </c>
      <c r="AH7445" s="2" t="str">
        <f t="shared" si="1982"/>
        <v/>
      </c>
      <c r="AI7445" s="2" t="str">
        <f t="shared" si="1983"/>
        <v/>
      </c>
      <c r="AK7445" s="2" t="str">
        <f t="shared" si="1984"/>
        <v/>
      </c>
      <c r="AL7445" s="2" t="str">
        <f t="shared" si="1985"/>
        <v/>
      </c>
      <c r="AM7445" s="2" t="str">
        <f t="shared" si="1986"/>
        <v/>
      </c>
      <c r="AN7445" s="2" t="str">
        <f t="shared" si="1987"/>
        <v/>
      </c>
      <c r="AO7445" s="2" t="str">
        <f t="shared" si="1988"/>
        <v/>
      </c>
    </row>
    <row r="7446" spans="1:41" x14ac:dyDescent="0.3">
      <c r="A7446" s="111">
        <v>44888.707569444443</v>
      </c>
      <c r="B7446" s="78" t="s">
        <v>7830</v>
      </c>
      <c r="C7446" s="78" t="s">
        <v>850</v>
      </c>
      <c r="D7446" s="78" t="s">
        <v>1707</v>
      </c>
      <c r="F7446" s="78" t="s">
        <v>808</v>
      </c>
      <c r="G7446" s="78" t="s">
        <v>98</v>
      </c>
      <c r="H7446" s="112" t="s">
        <v>216</v>
      </c>
      <c r="I7446" s="112">
        <v>4</v>
      </c>
      <c r="J7446" s="113">
        <v>44888.707569444443</v>
      </c>
      <c r="K7446" s="113">
        <v>44888.707569444443</v>
      </c>
      <c r="M7446" s="113">
        <v>44888.708055555559</v>
      </c>
      <c r="P7446" s="78" t="str">
        <f t="shared" si="1972"/>
        <v/>
      </c>
      <c r="S7446" s="78" t="str">
        <f t="shared" si="1973"/>
        <v/>
      </c>
      <c r="T7446" s="113">
        <v>44888.709039351852</v>
      </c>
      <c r="U7446" s="78" t="s">
        <v>1185</v>
      </c>
      <c r="V7446" s="78" t="str">
        <f t="shared" si="1974"/>
        <v>CIC</v>
      </c>
      <c r="W7446" s="113">
        <v>44888.721250000002</v>
      </c>
      <c r="X7446" s="113">
        <f t="shared" si="1975"/>
        <v>4.8611111560603604E-4</v>
      </c>
      <c r="Y7446" s="113">
        <f t="shared" si="1976"/>
        <v>9.8379629343980923E-4</v>
      </c>
      <c r="Z7446" s="113">
        <f t="shared" si="1977"/>
        <v>1.2210648150357883E-2</v>
      </c>
      <c r="AB7446" s="2">
        <f t="shared" si="1978"/>
        <v>85</v>
      </c>
      <c r="AC7446" s="2">
        <f t="shared" si="1978"/>
        <v>1055</v>
      </c>
      <c r="AE7446" s="2" t="str">
        <f t="shared" si="1979"/>
        <v/>
      </c>
      <c r="AF7446" s="2" t="str">
        <f t="shared" si="1980"/>
        <v/>
      </c>
      <c r="AG7446" s="2" t="str">
        <f t="shared" si="1981"/>
        <v/>
      </c>
      <c r="AH7446" s="2" t="str">
        <f t="shared" si="1982"/>
        <v/>
      </c>
      <c r="AI7446" s="2">
        <f t="shared" si="1983"/>
        <v>85</v>
      </c>
      <c r="AK7446" s="2" t="str">
        <f t="shared" si="1984"/>
        <v/>
      </c>
      <c r="AL7446" s="2" t="str">
        <f t="shared" si="1985"/>
        <v/>
      </c>
      <c r="AM7446" s="2" t="str">
        <f t="shared" si="1986"/>
        <v/>
      </c>
      <c r="AN7446" s="2" t="str">
        <f t="shared" si="1987"/>
        <v/>
      </c>
      <c r="AO7446" s="2">
        <f t="shared" si="1988"/>
        <v>1055</v>
      </c>
    </row>
    <row r="7447" spans="1:41" x14ac:dyDescent="0.3">
      <c r="A7447" s="111">
        <v>44888.714884259258</v>
      </c>
      <c r="B7447" s="78" t="s">
        <v>7831</v>
      </c>
      <c r="C7447" s="78" t="s">
        <v>850</v>
      </c>
      <c r="D7447" s="78" t="s">
        <v>1199</v>
      </c>
      <c r="E7447" s="78">
        <v>24</v>
      </c>
      <c r="F7447" s="78" t="s">
        <v>809</v>
      </c>
      <c r="G7447" s="78" t="s">
        <v>92</v>
      </c>
      <c r="H7447" s="112" t="s">
        <v>220</v>
      </c>
      <c r="I7447" s="112">
        <v>2</v>
      </c>
      <c r="J7447" s="113">
        <v>44888.714884259258</v>
      </c>
      <c r="K7447" s="113">
        <v>44888.714884259258</v>
      </c>
      <c r="M7447" s="113">
        <v>44888.72179398148</v>
      </c>
      <c r="P7447" s="78" t="str">
        <f t="shared" si="1972"/>
        <v/>
      </c>
      <c r="S7447" s="78" t="str">
        <f t="shared" si="1973"/>
        <v/>
      </c>
      <c r="T7447" s="113">
        <v>44888.736840277779</v>
      </c>
      <c r="U7447" s="78" t="s">
        <v>1286</v>
      </c>
      <c r="V7447" s="78" t="str">
        <f t="shared" si="1974"/>
        <v>PLOEG</v>
      </c>
      <c r="W7447" s="113">
        <v>44888.746736111112</v>
      </c>
      <c r="X7447" s="113">
        <f t="shared" si="1975"/>
        <v>6.9097222221898846E-3</v>
      </c>
      <c r="Y7447" s="113">
        <f t="shared" si="1976"/>
        <v>1.5046296299260575E-2</v>
      </c>
      <c r="Z7447" s="113">
        <f t="shared" si="1977"/>
        <v>9.8958333328482695E-3</v>
      </c>
      <c r="AB7447" s="2">
        <f t="shared" si="1978"/>
        <v>1300</v>
      </c>
      <c r="AC7447" s="2">
        <f t="shared" si="1978"/>
        <v>855</v>
      </c>
      <c r="AE7447" s="2" t="str">
        <f t="shared" si="1979"/>
        <v/>
      </c>
      <c r="AF7447" s="2" t="str">
        <f t="shared" si="1980"/>
        <v/>
      </c>
      <c r="AG7447" s="2">
        <f t="shared" si="1981"/>
        <v>1300</v>
      </c>
      <c r="AH7447" s="2" t="str">
        <f t="shared" si="1982"/>
        <v/>
      </c>
      <c r="AI7447" s="2" t="str">
        <f t="shared" si="1983"/>
        <v/>
      </c>
      <c r="AK7447" s="2" t="str">
        <f t="shared" si="1984"/>
        <v/>
      </c>
      <c r="AL7447" s="2" t="str">
        <f t="shared" si="1985"/>
        <v/>
      </c>
      <c r="AM7447" s="2">
        <f t="shared" si="1986"/>
        <v>855</v>
      </c>
      <c r="AN7447" s="2" t="str">
        <f t="shared" si="1987"/>
        <v/>
      </c>
      <c r="AO7447" s="2" t="str">
        <f t="shared" si="1988"/>
        <v/>
      </c>
    </row>
    <row r="7448" spans="1:41" x14ac:dyDescent="0.3">
      <c r="A7448" s="111">
        <v>44888.781759259262</v>
      </c>
      <c r="B7448" s="78" t="s">
        <v>7832</v>
      </c>
      <c r="C7448" s="78" t="s">
        <v>2158</v>
      </c>
      <c r="D7448" s="78" t="s">
        <v>1211</v>
      </c>
      <c r="E7448" s="78">
        <v>32</v>
      </c>
      <c r="F7448" s="78" t="s">
        <v>808</v>
      </c>
      <c r="G7448" s="78" t="s">
        <v>159</v>
      </c>
      <c r="H7448" s="112" t="s">
        <v>681</v>
      </c>
      <c r="I7448" s="112">
        <v>4</v>
      </c>
      <c r="J7448" s="113">
        <v>44888.780624999999</v>
      </c>
      <c r="K7448" s="113">
        <v>44888.781759259262</v>
      </c>
      <c r="M7448" s="113">
        <v>44888.781840277778</v>
      </c>
      <c r="N7448" s="113">
        <v>44888.781898148147</v>
      </c>
      <c r="O7448" s="78" t="s">
        <v>1185</v>
      </c>
      <c r="P7448" s="78" t="str">
        <f t="shared" si="1972"/>
        <v>CIC</v>
      </c>
      <c r="S7448" s="78" t="str">
        <f t="shared" si="1973"/>
        <v/>
      </c>
      <c r="V7448" s="78" t="str">
        <f t="shared" si="1974"/>
        <v/>
      </c>
      <c r="W7448" s="113">
        <v>44888.981886574074</v>
      </c>
      <c r="X7448" s="113">
        <f t="shared" si="1975"/>
        <v>8.1018515629693866E-5</v>
      </c>
      <c r="Y7448" s="113" t="str">
        <f t="shared" si="1976"/>
        <v/>
      </c>
      <c r="Z7448" s="113" t="str">
        <f t="shared" si="1977"/>
        <v/>
      </c>
      <c r="AB7448" s="2" t="str">
        <f t="shared" si="1978"/>
        <v/>
      </c>
      <c r="AC7448" s="2" t="str">
        <f t="shared" si="1978"/>
        <v/>
      </c>
      <c r="AE7448" s="2" t="str">
        <f t="shared" si="1979"/>
        <v/>
      </c>
      <c r="AF7448" s="2" t="str">
        <f t="shared" si="1980"/>
        <v/>
      </c>
      <c r="AG7448" s="2" t="str">
        <f t="shared" si="1981"/>
        <v/>
      </c>
      <c r="AH7448" s="2" t="str">
        <f t="shared" si="1982"/>
        <v/>
      </c>
      <c r="AI7448" s="2" t="str">
        <f t="shared" si="1983"/>
        <v/>
      </c>
      <c r="AK7448" s="2" t="str">
        <f t="shared" si="1984"/>
        <v/>
      </c>
      <c r="AL7448" s="2" t="str">
        <f t="shared" si="1985"/>
        <v/>
      </c>
      <c r="AM7448" s="2" t="str">
        <f t="shared" si="1986"/>
        <v/>
      </c>
      <c r="AN7448" s="2" t="str">
        <f t="shared" si="1987"/>
        <v/>
      </c>
      <c r="AO7448" s="2" t="str">
        <f t="shared" si="1988"/>
        <v/>
      </c>
    </row>
    <row r="7449" spans="1:41" x14ac:dyDescent="0.3">
      <c r="A7449" s="111">
        <v>44888.781759259262</v>
      </c>
      <c r="B7449" s="78" t="s">
        <v>7832</v>
      </c>
      <c r="C7449" s="78" t="s">
        <v>1365</v>
      </c>
      <c r="D7449" s="78" t="s">
        <v>1211</v>
      </c>
      <c r="E7449" s="78">
        <v>32</v>
      </c>
      <c r="F7449" s="78" t="s">
        <v>808</v>
      </c>
      <c r="G7449" s="78" t="s">
        <v>159</v>
      </c>
      <c r="H7449" s="112" t="s">
        <v>681</v>
      </c>
      <c r="I7449" s="112">
        <v>4</v>
      </c>
      <c r="J7449" s="113">
        <v>44888.780624999999</v>
      </c>
      <c r="K7449" s="113">
        <v>44888.781759259262</v>
      </c>
      <c r="M7449" s="113">
        <v>44888.781863425924</v>
      </c>
      <c r="N7449" s="113">
        <v>44888.781886574077</v>
      </c>
      <c r="O7449" s="78" t="s">
        <v>1185</v>
      </c>
      <c r="P7449" s="78" t="str">
        <f t="shared" si="1972"/>
        <v>CIC</v>
      </c>
      <c r="S7449" s="78" t="str">
        <f t="shared" si="1973"/>
        <v/>
      </c>
      <c r="V7449" s="78" t="str">
        <f t="shared" si="1974"/>
        <v/>
      </c>
      <c r="W7449" s="113">
        <v>44888.981828703705</v>
      </c>
      <c r="X7449" s="113">
        <f t="shared" si="1975"/>
        <v>1.0416666191304103E-4</v>
      </c>
      <c r="Y7449" s="113" t="str">
        <f t="shared" si="1976"/>
        <v/>
      </c>
      <c r="Z7449" s="113" t="str">
        <f t="shared" si="1977"/>
        <v/>
      </c>
      <c r="AB7449" s="2" t="str">
        <f t="shared" si="1978"/>
        <v/>
      </c>
      <c r="AC7449" s="2" t="str">
        <f t="shared" si="1978"/>
        <v/>
      </c>
      <c r="AE7449" s="2" t="str">
        <f t="shared" si="1979"/>
        <v/>
      </c>
      <c r="AF7449" s="2" t="str">
        <f t="shared" si="1980"/>
        <v/>
      </c>
      <c r="AG7449" s="2" t="str">
        <f t="shared" si="1981"/>
        <v/>
      </c>
      <c r="AH7449" s="2" t="str">
        <f t="shared" si="1982"/>
        <v/>
      </c>
      <c r="AI7449" s="2" t="str">
        <f t="shared" si="1983"/>
        <v/>
      </c>
      <c r="AK7449" s="2" t="str">
        <f t="shared" si="1984"/>
        <v/>
      </c>
      <c r="AL7449" s="2" t="str">
        <f t="shared" si="1985"/>
        <v/>
      </c>
      <c r="AM7449" s="2" t="str">
        <f t="shared" si="1986"/>
        <v/>
      </c>
      <c r="AN7449" s="2" t="str">
        <f t="shared" si="1987"/>
        <v/>
      </c>
      <c r="AO7449" s="2" t="str">
        <f t="shared" si="1988"/>
        <v/>
      </c>
    </row>
    <row r="7450" spans="1:41" x14ac:dyDescent="0.3">
      <c r="A7450" s="111">
        <v>44888.809155092589</v>
      </c>
      <c r="B7450" s="78" t="s">
        <v>7833</v>
      </c>
      <c r="C7450" s="78" t="s">
        <v>853</v>
      </c>
      <c r="D7450" s="78" t="s">
        <v>7834</v>
      </c>
      <c r="E7450" s="78">
        <v>4</v>
      </c>
      <c r="F7450" s="78" t="s">
        <v>809</v>
      </c>
      <c r="G7450" s="78" t="s">
        <v>84</v>
      </c>
      <c r="H7450" s="112" t="s">
        <v>202</v>
      </c>
      <c r="I7450" s="112">
        <v>4</v>
      </c>
      <c r="J7450" s="113">
        <v>44888.808321759258</v>
      </c>
      <c r="K7450" s="113">
        <v>44888.809155092589</v>
      </c>
      <c r="M7450" s="113">
        <v>44888.815069444441</v>
      </c>
      <c r="N7450" s="113">
        <v>44888.815092592595</v>
      </c>
      <c r="O7450" s="78" t="s">
        <v>1185</v>
      </c>
      <c r="P7450" s="78" t="str">
        <f t="shared" si="1972"/>
        <v>CIC</v>
      </c>
      <c r="S7450" s="78" t="str">
        <f t="shared" si="1973"/>
        <v/>
      </c>
      <c r="V7450" s="78" t="str">
        <f t="shared" si="1974"/>
        <v/>
      </c>
      <c r="W7450" s="113">
        <v>44888.830590277779</v>
      </c>
      <c r="X7450" s="113">
        <f t="shared" si="1975"/>
        <v>5.914351851970423E-3</v>
      </c>
      <c r="Y7450" s="113" t="str">
        <f t="shared" si="1976"/>
        <v/>
      </c>
      <c r="Z7450" s="113" t="str">
        <f t="shared" si="1977"/>
        <v/>
      </c>
      <c r="AB7450" s="2" t="str">
        <f t="shared" si="1978"/>
        <v/>
      </c>
      <c r="AC7450" s="2" t="str">
        <f t="shared" si="1978"/>
        <v/>
      </c>
      <c r="AE7450" s="2" t="str">
        <f t="shared" si="1979"/>
        <v/>
      </c>
      <c r="AF7450" s="2" t="str">
        <f t="shared" si="1980"/>
        <v/>
      </c>
      <c r="AG7450" s="2" t="str">
        <f t="shared" si="1981"/>
        <v/>
      </c>
      <c r="AH7450" s="2" t="str">
        <f t="shared" si="1982"/>
        <v/>
      </c>
      <c r="AI7450" s="2" t="str">
        <f t="shared" si="1983"/>
        <v/>
      </c>
      <c r="AK7450" s="2" t="str">
        <f t="shared" si="1984"/>
        <v/>
      </c>
      <c r="AL7450" s="2" t="str">
        <f t="shared" si="1985"/>
        <v/>
      </c>
      <c r="AM7450" s="2" t="str">
        <f t="shared" si="1986"/>
        <v/>
      </c>
      <c r="AN7450" s="2" t="str">
        <f t="shared" si="1987"/>
        <v/>
      </c>
      <c r="AO7450" s="2" t="str">
        <f t="shared" si="1988"/>
        <v/>
      </c>
    </row>
    <row r="7451" spans="1:41" x14ac:dyDescent="0.3">
      <c r="A7451" s="111">
        <v>44888.834837962961</v>
      </c>
      <c r="B7451" s="78" t="s">
        <v>7835</v>
      </c>
      <c r="C7451" s="78" t="s">
        <v>835</v>
      </c>
      <c r="D7451" s="78" t="s">
        <v>1193</v>
      </c>
      <c r="E7451" s="78">
        <v>52</v>
      </c>
      <c r="F7451" s="78" t="s">
        <v>809</v>
      </c>
      <c r="G7451" s="78" t="s">
        <v>106</v>
      </c>
      <c r="H7451" s="112" t="s">
        <v>212</v>
      </c>
      <c r="I7451" s="112">
        <v>4</v>
      </c>
      <c r="J7451" s="113">
        <v>44888.83425925926</v>
      </c>
      <c r="K7451" s="113">
        <v>44888.834837962961</v>
      </c>
      <c r="M7451" s="113">
        <v>44888.835324074076</v>
      </c>
      <c r="N7451" s="113">
        <v>44888.835393518515</v>
      </c>
      <c r="O7451" s="78" t="s">
        <v>1187</v>
      </c>
      <c r="P7451" s="78" t="str">
        <f t="shared" si="1972"/>
        <v>CIC</v>
      </c>
      <c r="S7451" s="78" t="str">
        <f t="shared" si="1973"/>
        <v/>
      </c>
      <c r="T7451" s="113">
        <v>44888.842800925922</v>
      </c>
      <c r="U7451" s="78" t="s">
        <v>1216</v>
      </c>
      <c r="V7451" s="78" t="str">
        <f t="shared" si="1974"/>
        <v>PLOEG</v>
      </c>
      <c r="W7451" s="113">
        <v>44888.897256944445</v>
      </c>
      <c r="X7451" s="113">
        <f t="shared" si="1975"/>
        <v>4.8611111560603604E-4</v>
      </c>
      <c r="Y7451" s="113">
        <f t="shared" si="1976"/>
        <v>7.4768518461496569E-3</v>
      </c>
      <c r="Z7451" s="113">
        <f t="shared" si="1977"/>
        <v>5.4456018522614613E-2</v>
      </c>
      <c r="AB7451" s="2">
        <f t="shared" si="1978"/>
        <v>646</v>
      </c>
      <c r="AC7451" s="2">
        <f t="shared" si="1978"/>
        <v>4705</v>
      </c>
      <c r="AE7451" s="2" t="str">
        <f t="shared" si="1979"/>
        <v/>
      </c>
      <c r="AF7451" s="2" t="str">
        <f t="shared" si="1980"/>
        <v/>
      </c>
      <c r="AG7451" s="2" t="str">
        <f t="shared" si="1981"/>
        <v/>
      </c>
      <c r="AH7451" s="2" t="str">
        <f t="shared" si="1982"/>
        <v/>
      </c>
      <c r="AI7451" s="2">
        <f t="shared" si="1983"/>
        <v>646</v>
      </c>
      <c r="AK7451" s="2" t="str">
        <f t="shared" si="1984"/>
        <v/>
      </c>
      <c r="AL7451" s="2" t="str">
        <f t="shared" si="1985"/>
        <v/>
      </c>
      <c r="AM7451" s="2" t="str">
        <f t="shared" si="1986"/>
        <v/>
      </c>
      <c r="AN7451" s="2" t="str">
        <f t="shared" si="1987"/>
        <v/>
      </c>
      <c r="AO7451" s="2">
        <f t="shared" si="1988"/>
        <v>4705</v>
      </c>
    </row>
    <row r="7452" spans="1:41" x14ac:dyDescent="0.3">
      <c r="A7452" s="111">
        <v>44888.834837962961</v>
      </c>
      <c r="B7452" s="78" t="s">
        <v>7835</v>
      </c>
      <c r="C7452" s="78" t="s">
        <v>853</v>
      </c>
      <c r="D7452" s="78" t="s">
        <v>1193</v>
      </c>
      <c r="E7452" s="78">
        <v>52</v>
      </c>
      <c r="F7452" s="78" t="s">
        <v>809</v>
      </c>
      <c r="G7452" s="78" t="s">
        <v>106</v>
      </c>
      <c r="H7452" s="112" t="s">
        <v>212</v>
      </c>
      <c r="I7452" s="112">
        <v>4</v>
      </c>
      <c r="J7452" s="113">
        <v>44888.83425925926</v>
      </c>
      <c r="K7452" s="113">
        <v>44888.834837962961</v>
      </c>
      <c r="M7452" s="113">
        <v>44888.835358796299</v>
      </c>
      <c r="N7452" s="113">
        <v>44888.835381944446</v>
      </c>
      <c r="O7452" s="78" t="s">
        <v>1187</v>
      </c>
      <c r="P7452" s="78" t="str">
        <f t="shared" si="1972"/>
        <v>CIC</v>
      </c>
      <c r="S7452" s="78" t="str">
        <f t="shared" si="1973"/>
        <v/>
      </c>
      <c r="V7452" s="78" t="str">
        <f t="shared" si="1974"/>
        <v/>
      </c>
      <c r="W7452" s="113">
        <v>44888.872650462959</v>
      </c>
      <c r="X7452" s="113">
        <f t="shared" si="1975"/>
        <v>5.2083333866903558E-4</v>
      </c>
      <c r="Y7452" s="113" t="str">
        <f t="shared" si="1976"/>
        <v/>
      </c>
      <c r="Z7452" s="113" t="str">
        <f t="shared" si="1977"/>
        <v/>
      </c>
      <c r="AB7452" s="2" t="str">
        <f t="shared" si="1978"/>
        <v/>
      </c>
      <c r="AC7452" s="2" t="str">
        <f t="shared" si="1978"/>
        <v/>
      </c>
      <c r="AE7452" s="2" t="str">
        <f t="shared" si="1979"/>
        <v/>
      </c>
      <c r="AF7452" s="2" t="str">
        <f t="shared" si="1980"/>
        <v/>
      </c>
      <c r="AG7452" s="2" t="str">
        <f t="shared" si="1981"/>
        <v/>
      </c>
      <c r="AH7452" s="2" t="str">
        <f t="shared" si="1982"/>
        <v/>
      </c>
      <c r="AI7452" s="2" t="str">
        <f t="shared" si="1983"/>
        <v/>
      </c>
      <c r="AK7452" s="2" t="str">
        <f t="shared" si="1984"/>
        <v/>
      </c>
      <c r="AL7452" s="2" t="str">
        <f t="shared" si="1985"/>
        <v/>
      </c>
      <c r="AM7452" s="2" t="str">
        <f t="shared" si="1986"/>
        <v/>
      </c>
      <c r="AN7452" s="2" t="str">
        <f t="shared" si="1987"/>
        <v/>
      </c>
      <c r="AO7452" s="2" t="str">
        <f t="shared" si="1988"/>
        <v/>
      </c>
    </row>
    <row r="7453" spans="1:41" x14ac:dyDescent="0.3">
      <c r="A7453" s="111">
        <v>44888.849780092591</v>
      </c>
      <c r="B7453" s="78" t="s">
        <v>7836</v>
      </c>
      <c r="C7453" s="78" t="s">
        <v>846</v>
      </c>
      <c r="D7453" s="78" t="s">
        <v>1280</v>
      </c>
      <c r="F7453" s="78" t="s">
        <v>808</v>
      </c>
      <c r="G7453" s="78" t="s">
        <v>136</v>
      </c>
      <c r="H7453" s="112" t="s">
        <v>274</v>
      </c>
      <c r="I7453" s="112">
        <v>3</v>
      </c>
      <c r="J7453" s="113">
        <v>44888.849537037036</v>
      </c>
      <c r="K7453" s="113">
        <v>44888.849780092591</v>
      </c>
      <c r="M7453" s="113">
        <v>44888.851273148146</v>
      </c>
      <c r="P7453" s="78" t="str">
        <f t="shared" si="1972"/>
        <v/>
      </c>
      <c r="S7453" s="78" t="str">
        <f t="shared" si="1973"/>
        <v/>
      </c>
      <c r="V7453" s="78" t="str">
        <f t="shared" si="1974"/>
        <v/>
      </c>
      <c r="W7453" s="113">
        <v>44888.851782407408</v>
      </c>
      <c r="X7453" s="113">
        <f t="shared" si="1975"/>
        <v>1.4930555553291924E-3</v>
      </c>
      <c r="Y7453" s="113" t="str">
        <f t="shared" si="1976"/>
        <v/>
      </c>
      <c r="Z7453" s="113" t="str">
        <f t="shared" si="1977"/>
        <v/>
      </c>
      <c r="AB7453" s="2" t="str">
        <f t="shared" si="1978"/>
        <v/>
      </c>
      <c r="AC7453" s="2" t="str">
        <f t="shared" si="1978"/>
        <v/>
      </c>
      <c r="AE7453" s="2" t="str">
        <f t="shared" si="1979"/>
        <v/>
      </c>
      <c r="AF7453" s="2" t="str">
        <f t="shared" si="1980"/>
        <v/>
      </c>
      <c r="AG7453" s="2" t="str">
        <f t="shared" si="1981"/>
        <v/>
      </c>
      <c r="AH7453" s="2" t="str">
        <f t="shared" si="1982"/>
        <v/>
      </c>
      <c r="AI7453" s="2" t="str">
        <f t="shared" si="1983"/>
        <v/>
      </c>
      <c r="AK7453" s="2" t="str">
        <f t="shared" si="1984"/>
        <v/>
      </c>
      <c r="AL7453" s="2" t="str">
        <f t="shared" si="1985"/>
        <v/>
      </c>
      <c r="AM7453" s="2" t="str">
        <f t="shared" si="1986"/>
        <v/>
      </c>
      <c r="AN7453" s="2" t="str">
        <f t="shared" si="1987"/>
        <v/>
      </c>
      <c r="AO7453" s="2" t="str">
        <f t="shared" si="1988"/>
        <v/>
      </c>
    </row>
    <row r="7454" spans="1:41" x14ac:dyDescent="0.3">
      <c r="A7454" s="111">
        <v>44888.850983796299</v>
      </c>
      <c r="B7454" s="78" t="s">
        <v>7837</v>
      </c>
      <c r="C7454" s="78" t="s">
        <v>846</v>
      </c>
      <c r="D7454" s="78" t="s">
        <v>1280</v>
      </c>
      <c r="F7454" s="78" t="s">
        <v>808</v>
      </c>
      <c r="G7454" s="78" t="s">
        <v>116</v>
      </c>
      <c r="H7454" s="112" t="s">
        <v>228</v>
      </c>
      <c r="I7454" s="112">
        <v>2</v>
      </c>
      <c r="J7454" s="113">
        <v>44888.850312499999</v>
      </c>
      <c r="K7454" s="113">
        <v>44888.850983796299</v>
      </c>
      <c r="M7454" s="113">
        <v>44888.851793981485</v>
      </c>
      <c r="N7454" s="113">
        <v>44888.8518287037</v>
      </c>
      <c r="O7454" s="78" t="s">
        <v>1187</v>
      </c>
      <c r="P7454" s="78" t="str">
        <f t="shared" si="1972"/>
        <v>CIC</v>
      </c>
      <c r="S7454" s="78" t="str">
        <f t="shared" si="1973"/>
        <v/>
      </c>
      <c r="V7454" s="78" t="str">
        <f t="shared" si="1974"/>
        <v/>
      </c>
      <c r="W7454" s="113">
        <v>44888.945127314815</v>
      </c>
      <c r="X7454" s="113">
        <f t="shared" si="1975"/>
        <v>8.1018518540076911E-4</v>
      </c>
      <c r="Y7454" s="113" t="str">
        <f t="shared" si="1976"/>
        <v/>
      </c>
      <c r="Z7454" s="113" t="str">
        <f t="shared" si="1977"/>
        <v/>
      </c>
      <c r="AB7454" s="2" t="str">
        <f t="shared" si="1978"/>
        <v/>
      </c>
      <c r="AC7454" s="2" t="str">
        <f t="shared" si="1978"/>
        <v/>
      </c>
      <c r="AE7454" s="2" t="str">
        <f t="shared" si="1979"/>
        <v/>
      </c>
      <c r="AF7454" s="2" t="str">
        <f t="shared" si="1980"/>
        <v/>
      </c>
      <c r="AG7454" s="2" t="str">
        <f t="shared" si="1981"/>
        <v/>
      </c>
      <c r="AH7454" s="2" t="str">
        <f t="shared" si="1982"/>
        <v/>
      </c>
      <c r="AI7454" s="2" t="str">
        <f t="shared" si="1983"/>
        <v/>
      </c>
      <c r="AK7454" s="2" t="str">
        <f t="shared" si="1984"/>
        <v/>
      </c>
      <c r="AL7454" s="2" t="str">
        <f t="shared" si="1985"/>
        <v/>
      </c>
      <c r="AM7454" s="2" t="str">
        <f t="shared" si="1986"/>
        <v/>
      </c>
      <c r="AN7454" s="2" t="str">
        <f t="shared" si="1987"/>
        <v/>
      </c>
      <c r="AO7454" s="2" t="str">
        <f t="shared" si="1988"/>
        <v/>
      </c>
    </row>
    <row r="7455" spans="1:41" x14ac:dyDescent="0.3">
      <c r="A7455" s="111">
        <v>44888.851597222223</v>
      </c>
      <c r="B7455" s="78" t="s">
        <v>7838</v>
      </c>
      <c r="C7455" s="78" t="s">
        <v>853</v>
      </c>
      <c r="D7455" s="78" t="s">
        <v>1975</v>
      </c>
      <c r="E7455" s="78">
        <v>11</v>
      </c>
      <c r="F7455" s="78" t="s">
        <v>808</v>
      </c>
      <c r="G7455" s="78" t="s">
        <v>90</v>
      </c>
      <c r="H7455" s="112" t="s">
        <v>284</v>
      </c>
      <c r="I7455" s="112">
        <v>2</v>
      </c>
      <c r="J7455" s="113">
        <v>44888.850335648145</v>
      </c>
      <c r="K7455" s="113">
        <v>44888.851597222223</v>
      </c>
      <c r="M7455" s="113">
        <v>44888.872847222221</v>
      </c>
      <c r="N7455" s="113">
        <v>44888.872858796298</v>
      </c>
      <c r="O7455" s="78" t="s">
        <v>1187</v>
      </c>
      <c r="P7455" s="78" t="str">
        <f t="shared" si="1972"/>
        <v>CIC</v>
      </c>
      <c r="S7455" s="78" t="str">
        <f t="shared" si="1973"/>
        <v/>
      </c>
      <c r="V7455" s="78" t="str">
        <f t="shared" si="1974"/>
        <v/>
      </c>
      <c r="W7455" s="113">
        <v>44888.885324074072</v>
      </c>
      <c r="X7455" s="113">
        <f t="shared" si="1975"/>
        <v>2.1249999997962732E-2</v>
      </c>
      <c r="Y7455" s="113" t="str">
        <f t="shared" si="1976"/>
        <v/>
      </c>
      <c r="Z7455" s="113" t="str">
        <f t="shared" si="1977"/>
        <v/>
      </c>
      <c r="AB7455" s="2" t="str">
        <f t="shared" si="1978"/>
        <v/>
      </c>
      <c r="AC7455" s="2" t="str">
        <f t="shared" si="1978"/>
        <v/>
      </c>
      <c r="AE7455" s="2" t="str">
        <f t="shared" si="1979"/>
        <v/>
      </c>
      <c r="AF7455" s="2" t="str">
        <f t="shared" si="1980"/>
        <v/>
      </c>
      <c r="AG7455" s="2" t="str">
        <f t="shared" si="1981"/>
        <v/>
      </c>
      <c r="AH7455" s="2" t="str">
        <f t="shared" si="1982"/>
        <v/>
      </c>
      <c r="AI7455" s="2" t="str">
        <f t="shared" si="1983"/>
        <v/>
      </c>
      <c r="AK7455" s="2" t="str">
        <f t="shared" si="1984"/>
        <v/>
      </c>
      <c r="AL7455" s="2" t="str">
        <f t="shared" si="1985"/>
        <v/>
      </c>
      <c r="AM7455" s="2" t="str">
        <f t="shared" si="1986"/>
        <v/>
      </c>
      <c r="AN7455" s="2" t="str">
        <f t="shared" si="1987"/>
        <v/>
      </c>
      <c r="AO7455" s="2" t="str">
        <f t="shared" si="1988"/>
        <v/>
      </c>
    </row>
    <row r="7456" spans="1:41" x14ac:dyDescent="0.3">
      <c r="A7456" s="111">
        <v>44888.919629629629</v>
      </c>
      <c r="B7456" s="78" t="s">
        <v>7839</v>
      </c>
      <c r="C7456" s="78" t="s">
        <v>853</v>
      </c>
      <c r="D7456" s="78" t="s">
        <v>1707</v>
      </c>
      <c r="E7456" s="78">
        <v>30</v>
      </c>
      <c r="F7456" s="78" t="s">
        <v>808</v>
      </c>
      <c r="G7456" s="78" t="s">
        <v>88</v>
      </c>
      <c r="H7456" s="112" t="s">
        <v>200</v>
      </c>
      <c r="I7456" s="112">
        <v>3</v>
      </c>
      <c r="J7456" s="113">
        <v>44888.91909722222</v>
      </c>
      <c r="K7456" s="113">
        <v>44888.919629629629</v>
      </c>
      <c r="M7456" s="113">
        <v>44888.920983796299</v>
      </c>
      <c r="N7456" s="113">
        <v>44888.921006944445</v>
      </c>
      <c r="O7456" s="78" t="s">
        <v>1185</v>
      </c>
      <c r="P7456" s="78" t="str">
        <f t="shared" si="1972"/>
        <v>CIC</v>
      </c>
      <c r="S7456" s="78" t="str">
        <f t="shared" si="1973"/>
        <v/>
      </c>
      <c r="V7456" s="78" t="str">
        <f t="shared" si="1974"/>
        <v/>
      </c>
      <c r="W7456" s="113">
        <v>44888.98164351852</v>
      </c>
      <c r="X7456" s="113">
        <f t="shared" si="1975"/>
        <v>1.3541666703531519E-3</v>
      </c>
      <c r="Y7456" s="113" t="str">
        <f t="shared" si="1976"/>
        <v/>
      </c>
      <c r="Z7456" s="113" t="str">
        <f t="shared" si="1977"/>
        <v/>
      </c>
      <c r="AB7456" s="2" t="str">
        <f t="shared" si="1978"/>
        <v/>
      </c>
      <c r="AC7456" s="2" t="str">
        <f t="shared" si="1978"/>
        <v/>
      </c>
      <c r="AE7456" s="2" t="str">
        <f t="shared" si="1979"/>
        <v/>
      </c>
      <c r="AF7456" s="2" t="str">
        <f t="shared" si="1980"/>
        <v/>
      </c>
      <c r="AG7456" s="2" t="str">
        <f t="shared" si="1981"/>
        <v/>
      </c>
      <c r="AH7456" s="2" t="str">
        <f t="shared" si="1982"/>
        <v/>
      </c>
      <c r="AI7456" s="2" t="str">
        <f t="shared" si="1983"/>
        <v/>
      </c>
      <c r="AK7456" s="2" t="str">
        <f t="shared" si="1984"/>
        <v/>
      </c>
      <c r="AL7456" s="2" t="str">
        <f t="shared" si="1985"/>
        <v/>
      </c>
      <c r="AM7456" s="2" t="str">
        <f t="shared" si="1986"/>
        <v/>
      </c>
      <c r="AN7456" s="2" t="str">
        <f t="shared" si="1987"/>
        <v/>
      </c>
      <c r="AO7456" s="2" t="str">
        <f t="shared" si="1988"/>
        <v/>
      </c>
    </row>
    <row r="7457" spans="1:41" x14ac:dyDescent="0.3">
      <c r="A7457" s="111">
        <v>44888.970937500002</v>
      </c>
      <c r="B7457" s="78" t="s">
        <v>7840</v>
      </c>
      <c r="C7457" s="78" t="s">
        <v>846</v>
      </c>
      <c r="D7457" s="78" t="s">
        <v>1207</v>
      </c>
      <c r="E7457" s="78">
        <v>39</v>
      </c>
      <c r="F7457" s="78" t="s">
        <v>807</v>
      </c>
      <c r="G7457" s="78" t="s">
        <v>86</v>
      </c>
      <c r="H7457" s="112" t="s">
        <v>210</v>
      </c>
      <c r="I7457" s="112">
        <v>3</v>
      </c>
      <c r="J7457" s="113">
        <v>44888.970613425925</v>
      </c>
      <c r="K7457" s="113">
        <v>44888.970937500002</v>
      </c>
      <c r="M7457" s="113">
        <v>44888.985196759262</v>
      </c>
      <c r="N7457" s="113">
        <v>44888.985219907408</v>
      </c>
      <c r="O7457" s="78" t="s">
        <v>1185</v>
      </c>
      <c r="P7457" s="78" t="str">
        <f t="shared" si="1972"/>
        <v>CIC</v>
      </c>
      <c r="S7457" s="78" t="str">
        <f t="shared" si="1973"/>
        <v/>
      </c>
      <c r="V7457" s="78" t="str">
        <f t="shared" si="1974"/>
        <v/>
      </c>
      <c r="W7457" s="113">
        <v>44888.990555555552</v>
      </c>
      <c r="X7457" s="113">
        <f t="shared" si="1975"/>
        <v>1.4259259260143153E-2</v>
      </c>
      <c r="Y7457" s="113" t="str">
        <f t="shared" si="1976"/>
        <v/>
      </c>
      <c r="Z7457" s="113" t="str">
        <f t="shared" si="1977"/>
        <v/>
      </c>
      <c r="AB7457" s="2" t="str">
        <f t="shared" si="1978"/>
        <v/>
      </c>
      <c r="AC7457" s="2" t="str">
        <f t="shared" si="1978"/>
        <v/>
      </c>
      <c r="AE7457" s="2" t="str">
        <f t="shared" si="1979"/>
        <v/>
      </c>
      <c r="AF7457" s="2" t="str">
        <f t="shared" si="1980"/>
        <v/>
      </c>
      <c r="AG7457" s="2" t="str">
        <f t="shared" si="1981"/>
        <v/>
      </c>
      <c r="AH7457" s="2" t="str">
        <f t="shared" si="1982"/>
        <v/>
      </c>
      <c r="AI7457" s="2" t="str">
        <f t="shared" si="1983"/>
        <v/>
      </c>
      <c r="AK7457" s="2" t="str">
        <f t="shared" si="1984"/>
        <v/>
      </c>
      <c r="AL7457" s="2" t="str">
        <f t="shared" si="1985"/>
        <v/>
      </c>
      <c r="AM7457" s="2" t="str">
        <f t="shared" si="1986"/>
        <v/>
      </c>
      <c r="AN7457" s="2" t="str">
        <f t="shared" si="1987"/>
        <v/>
      </c>
      <c r="AO7457" s="2" t="str">
        <f t="shared" si="1988"/>
        <v/>
      </c>
    </row>
    <row r="7458" spans="1:41" x14ac:dyDescent="0.3">
      <c r="A7458" s="111">
        <v>44888.970937500002</v>
      </c>
      <c r="B7458" s="78" t="s">
        <v>7840</v>
      </c>
      <c r="C7458" s="78" t="s">
        <v>835</v>
      </c>
      <c r="D7458" s="78" t="s">
        <v>1207</v>
      </c>
      <c r="E7458" s="78">
        <v>39</v>
      </c>
      <c r="F7458" s="78" t="s">
        <v>807</v>
      </c>
      <c r="G7458" s="78" t="s">
        <v>86</v>
      </c>
      <c r="H7458" s="112" t="s">
        <v>210</v>
      </c>
      <c r="I7458" s="112">
        <v>3</v>
      </c>
      <c r="J7458" s="113">
        <v>44888.970613425925</v>
      </c>
      <c r="K7458" s="113">
        <v>44888.970937500002</v>
      </c>
      <c r="L7458" s="113">
        <v>44888.978368055556</v>
      </c>
      <c r="M7458" s="113">
        <v>44888.971782407411</v>
      </c>
      <c r="N7458" s="113">
        <v>44888.971805555557</v>
      </c>
      <c r="O7458" s="78" t="s">
        <v>1185</v>
      </c>
      <c r="P7458" s="78" t="str">
        <f t="shared" si="1972"/>
        <v>CIC</v>
      </c>
      <c r="S7458" s="78" t="str">
        <f t="shared" si="1973"/>
        <v/>
      </c>
      <c r="V7458" s="78" t="str">
        <f t="shared" si="1974"/>
        <v/>
      </c>
      <c r="W7458" s="113">
        <v>44888.978368055556</v>
      </c>
      <c r="X7458" s="113">
        <f t="shared" si="1975"/>
        <v>8.4490740846376866E-4</v>
      </c>
      <c r="Y7458" s="113" t="str">
        <f t="shared" si="1976"/>
        <v/>
      </c>
      <c r="Z7458" s="113" t="str">
        <f t="shared" si="1977"/>
        <v/>
      </c>
      <c r="AB7458" s="2" t="str">
        <f t="shared" si="1978"/>
        <v/>
      </c>
      <c r="AC7458" s="2" t="str">
        <f t="shared" si="1978"/>
        <v/>
      </c>
      <c r="AE7458" s="2" t="str">
        <f t="shared" si="1979"/>
        <v/>
      </c>
      <c r="AF7458" s="2" t="str">
        <f t="shared" si="1980"/>
        <v/>
      </c>
      <c r="AG7458" s="2" t="str">
        <f t="shared" si="1981"/>
        <v/>
      </c>
      <c r="AH7458" s="2" t="str">
        <f t="shared" si="1982"/>
        <v/>
      </c>
      <c r="AI7458" s="2" t="str">
        <f t="shared" si="1983"/>
        <v/>
      </c>
      <c r="AK7458" s="2" t="str">
        <f t="shared" si="1984"/>
        <v/>
      </c>
      <c r="AL7458" s="2" t="str">
        <f t="shared" si="1985"/>
        <v/>
      </c>
      <c r="AM7458" s="2" t="str">
        <f t="shared" si="1986"/>
        <v/>
      </c>
      <c r="AN7458" s="2" t="str">
        <f t="shared" si="1987"/>
        <v/>
      </c>
      <c r="AO7458" s="2" t="str">
        <f t="shared" si="1988"/>
        <v/>
      </c>
    </row>
    <row r="7459" spans="1:41" x14ac:dyDescent="0.3">
      <c r="A7459" s="111">
        <v>44888.976782407408</v>
      </c>
      <c r="B7459" s="78" t="s">
        <v>7841</v>
      </c>
      <c r="C7459" s="78" t="s">
        <v>846</v>
      </c>
      <c r="D7459" s="78" t="s">
        <v>2999</v>
      </c>
      <c r="E7459" s="78">
        <v>38</v>
      </c>
      <c r="F7459" s="78" t="s">
        <v>807</v>
      </c>
      <c r="G7459" s="78" t="s">
        <v>92</v>
      </c>
      <c r="H7459" s="112" t="s">
        <v>204</v>
      </c>
      <c r="I7459" s="112">
        <v>2</v>
      </c>
      <c r="J7459" s="113">
        <v>44888.976493055554</v>
      </c>
      <c r="K7459" s="113">
        <v>44888.976782407408</v>
      </c>
      <c r="M7459" s="113">
        <v>44888.978009259263</v>
      </c>
      <c r="N7459" s="113">
        <v>44888.978032407409</v>
      </c>
      <c r="O7459" s="78" t="s">
        <v>1185</v>
      </c>
      <c r="P7459" s="78" t="str">
        <f t="shared" si="1972"/>
        <v>CIC</v>
      </c>
      <c r="S7459" s="78" t="str">
        <f t="shared" si="1973"/>
        <v/>
      </c>
      <c r="V7459" s="78" t="str">
        <f t="shared" si="1974"/>
        <v/>
      </c>
      <c r="W7459" s="113">
        <v>44888.984953703701</v>
      </c>
      <c r="X7459" s="113">
        <f t="shared" si="1975"/>
        <v>1.2268518548808061E-3</v>
      </c>
      <c r="Y7459" s="113" t="str">
        <f t="shared" si="1976"/>
        <v/>
      </c>
      <c r="Z7459" s="113" t="str">
        <f t="shared" si="1977"/>
        <v/>
      </c>
      <c r="AB7459" s="2" t="str">
        <f t="shared" si="1978"/>
        <v/>
      </c>
      <c r="AC7459" s="2" t="str">
        <f t="shared" si="1978"/>
        <v/>
      </c>
      <c r="AE7459" s="2" t="str">
        <f t="shared" si="1979"/>
        <v/>
      </c>
      <c r="AF7459" s="2" t="str">
        <f t="shared" si="1980"/>
        <v/>
      </c>
      <c r="AG7459" s="2" t="str">
        <f t="shared" si="1981"/>
        <v/>
      </c>
      <c r="AH7459" s="2" t="str">
        <f t="shared" si="1982"/>
        <v/>
      </c>
      <c r="AI7459" s="2" t="str">
        <f t="shared" si="1983"/>
        <v/>
      </c>
      <c r="AK7459" s="2" t="str">
        <f t="shared" si="1984"/>
        <v/>
      </c>
      <c r="AL7459" s="2" t="str">
        <f t="shared" si="1985"/>
        <v/>
      </c>
      <c r="AM7459" s="2" t="str">
        <f t="shared" si="1986"/>
        <v/>
      </c>
      <c r="AN7459" s="2" t="str">
        <f t="shared" si="1987"/>
        <v/>
      </c>
      <c r="AO7459" s="2" t="str">
        <f t="shared" si="1988"/>
        <v/>
      </c>
    </row>
    <row r="7460" spans="1:41" x14ac:dyDescent="0.3">
      <c r="A7460" s="111">
        <v>44888.976782407408</v>
      </c>
      <c r="B7460" s="78" t="s">
        <v>7841</v>
      </c>
      <c r="C7460" s="78" t="s">
        <v>835</v>
      </c>
      <c r="D7460" s="78" t="s">
        <v>2999</v>
      </c>
      <c r="E7460" s="78">
        <v>38</v>
      </c>
      <c r="F7460" s="78" t="s">
        <v>807</v>
      </c>
      <c r="G7460" s="78" t="s">
        <v>92</v>
      </c>
      <c r="H7460" s="112" t="s">
        <v>204</v>
      </c>
      <c r="I7460" s="112">
        <v>2</v>
      </c>
      <c r="J7460" s="113">
        <v>44888.976493055554</v>
      </c>
      <c r="K7460" s="113">
        <v>44888.976782407408</v>
      </c>
      <c r="M7460" s="113">
        <v>44888.978368055556</v>
      </c>
      <c r="N7460" s="113">
        <v>44888.978391203702</v>
      </c>
      <c r="O7460" s="78" t="s">
        <v>1185</v>
      </c>
      <c r="P7460" s="78" t="str">
        <f t="shared" si="1972"/>
        <v>CIC</v>
      </c>
      <c r="S7460" s="78" t="str">
        <f t="shared" si="1973"/>
        <v/>
      </c>
      <c r="T7460" s="113">
        <v>44888.981273148151</v>
      </c>
      <c r="U7460" s="78" t="s">
        <v>1185</v>
      </c>
      <c r="V7460" s="78" t="str">
        <f t="shared" si="1974"/>
        <v>CIC</v>
      </c>
      <c r="W7460" s="113">
        <v>44888.992372685185</v>
      </c>
      <c r="X7460" s="113">
        <f t="shared" si="1975"/>
        <v>1.5856481477385387E-3</v>
      </c>
      <c r="Y7460" s="113">
        <f t="shared" si="1976"/>
        <v>2.905092595028691E-3</v>
      </c>
      <c r="Z7460" s="113">
        <f t="shared" si="1977"/>
        <v>1.1099537034169771E-2</v>
      </c>
      <c r="AB7460" s="2">
        <f t="shared" si="1978"/>
        <v>251</v>
      </c>
      <c r="AC7460" s="2">
        <f t="shared" si="1978"/>
        <v>959</v>
      </c>
      <c r="AE7460" s="2" t="str">
        <f t="shared" si="1979"/>
        <v/>
      </c>
      <c r="AF7460" s="2" t="str">
        <f t="shared" si="1980"/>
        <v/>
      </c>
      <c r="AG7460" s="2">
        <f t="shared" si="1981"/>
        <v>251</v>
      </c>
      <c r="AH7460" s="2" t="str">
        <f t="shared" si="1982"/>
        <v/>
      </c>
      <c r="AI7460" s="2" t="str">
        <f t="shared" si="1983"/>
        <v/>
      </c>
      <c r="AK7460" s="2" t="str">
        <f t="shared" si="1984"/>
        <v/>
      </c>
      <c r="AL7460" s="2" t="str">
        <f t="shared" si="1985"/>
        <v/>
      </c>
      <c r="AM7460" s="2">
        <f t="shared" si="1986"/>
        <v>959</v>
      </c>
      <c r="AN7460" s="2" t="str">
        <f t="shared" si="1987"/>
        <v/>
      </c>
      <c r="AO7460" s="2" t="str">
        <f t="shared" si="1988"/>
        <v/>
      </c>
    </row>
    <row r="7461" spans="1:41" x14ac:dyDescent="0.3">
      <c r="A7461" s="111">
        <v>44889.078333333331</v>
      </c>
      <c r="B7461" s="78" t="s">
        <v>7842</v>
      </c>
      <c r="C7461" s="78" t="s">
        <v>835</v>
      </c>
      <c r="D7461" s="78" t="s">
        <v>1394</v>
      </c>
      <c r="E7461" s="78">
        <v>9</v>
      </c>
      <c r="F7461" s="78" t="s">
        <v>809</v>
      </c>
      <c r="G7461" s="78" t="s">
        <v>88</v>
      </c>
      <c r="H7461" s="112" t="s">
        <v>230</v>
      </c>
      <c r="I7461" s="112">
        <v>3</v>
      </c>
      <c r="J7461" s="113">
        <v>44889.077719907407</v>
      </c>
      <c r="K7461" s="113">
        <v>44889.078333333331</v>
      </c>
      <c r="M7461" s="113">
        <v>44889.078969907408</v>
      </c>
      <c r="N7461" s="113">
        <v>44889.079259259262</v>
      </c>
      <c r="O7461" s="78" t="s">
        <v>1187</v>
      </c>
      <c r="P7461" s="78" t="str">
        <f t="shared" si="1972"/>
        <v>CIC</v>
      </c>
      <c r="S7461" s="78" t="str">
        <f t="shared" si="1973"/>
        <v/>
      </c>
      <c r="T7461" s="113">
        <v>44889.103078703702</v>
      </c>
      <c r="U7461" s="78" t="s">
        <v>1216</v>
      </c>
      <c r="V7461" s="78" t="str">
        <f t="shared" si="1974"/>
        <v>PLOEG</v>
      </c>
      <c r="W7461" s="113">
        <v>44889.109282407408</v>
      </c>
      <c r="X7461" s="113">
        <f t="shared" si="1975"/>
        <v>6.36574077361729E-4</v>
      </c>
      <c r="Y7461" s="113">
        <f t="shared" si="1976"/>
        <v>2.4108796293148771E-2</v>
      </c>
      <c r="Z7461" s="113">
        <f t="shared" si="1977"/>
        <v>6.2037037059781142E-3</v>
      </c>
      <c r="AB7461" s="2">
        <f t="shared" si="1978"/>
        <v>2083</v>
      </c>
      <c r="AC7461" s="2">
        <f t="shared" si="1978"/>
        <v>536</v>
      </c>
      <c r="AE7461" s="2" t="str">
        <f t="shared" si="1979"/>
        <v/>
      </c>
      <c r="AF7461" s="2" t="str">
        <f t="shared" si="1980"/>
        <v/>
      </c>
      <c r="AG7461" s="2" t="str">
        <f t="shared" si="1981"/>
        <v/>
      </c>
      <c r="AH7461" s="2">
        <f t="shared" si="1982"/>
        <v>2083</v>
      </c>
      <c r="AI7461" s="2" t="str">
        <f t="shared" si="1983"/>
        <v/>
      </c>
      <c r="AK7461" s="2" t="str">
        <f t="shared" si="1984"/>
        <v/>
      </c>
      <c r="AL7461" s="2" t="str">
        <f t="shared" si="1985"/>
        <v/>
      </c>
      <c r="AM7461" s="2" t="str">
        <f t="shared" si="1986"/>
        <v/>
      </c>
      <c r="AN7461" s="2">
        <f t="shared" si="1987"/>
        <v>536</v>
      </c>
      <c r="AO7461" s="2" t="str">
        <f t="shared" si="1988"/>
        <v/>
      </c>
    </row>
    <row r="7462" spans="1:41" x14ac:dyDescent="0.3">
      <c r="A7462" s="111">
        <v>44889.348611111112</v>
      </c>
      <c r="B7462" s="78" t="s">
        <v>7843</v>
      </c>
      <c r="C7462" s="78" t="s">
        <v>886</v>
      </c>
      <c r="D7462" s="78" t="s">
        <v>1184</v>
      </c>
      <c r="E7462" s="78">
        <v>70</v>
      </c>
      <c r="F7462" s="78" t="s">
        <v>807</v>
      </c>
      <c r="G7462" s="78" t="s">
        <v>102</v>
      </c>
      <c r="H7462" s="112" t="s">
        <v>618</v>
      </c>
      <c r="I7462" s="112">
        <v>2</v>
      </c>
      <c r="J7462" s="113">
        <v>44889.34820601852</v>
      </c>
      <c r="K7462" s="113">
        <v>44889.348611111112</v>
      </c>
      <c r="M7462" s="113">
        <v>44889.348854166667</v>
      </c>
      <c r="N7462" s="113">
        <v>44889.349421296298</v>
      </c>
      <c r="O7462" s="78" t="s">
        <v>1187</v>
      </c>
      <c r="P7462" s="78" t="str">
        <f t="shared" si="1972"/>
        <v>CIC</v>
      </c>
      <c r="Q7462" s="113">
        <v>44889.351099537038</v>
      </c>
      <c r="R7462" s="78" t="s">
        <v>1187</v>
      </c>
      <c r="S7462" s="78" t="str">
        <f t="shared" si="1973"/>
        <v>CIC</v>
      </c>
      <c r="T7462" s="113">
        <v>44889.351354166669</v>
      </c>
      <c r="U7462" s="78" t="s">
        <v>1258</v>
      </c>
      <c r="V7462" s="78" t="str">
        <f t="shared" si="1974"/>
        <v>PLOEG</v>
      </c>
      <c r="W7462" s="113">
        <v>44889.387083333335</v>
      </c>
      <c r="X7462" s="113">
        <f t="shared" si="1975"/>
        <v>2.4305555416503921E-4</v>
      </c>
      <c r="Y7462" s="113">
        <f t="shared" si="1976"/>
        <v>2.5000000023283064E-3</v>
      </c>
      <c r="Z7462" s="113">
        <f t="shared" si="1977"/>
        <v>3.5729166665987577E-2</v>
      </c>
      <c r="AB7462" s="2">
        <f t="shared" si="1978"/>
        <v>216</v>
      </c>
      <c r="AC7462" s="2">
        <f t="shared" si="1978"/>
        <v>3087</v>
      </c>
      <c r="AE7462" s="2" t="str">
        <f t="shared" si="1979"/>
        <v/>
      </c>
      <c r="AF7462" s="2" t="str">
        <f t="shared" si="1980"/>
        <v/>
      </c>
      <c r="AG7462" s="2">
        <f t="shared" si="1981"/>
        <v>216</v>
      </c>
      <c r="AH7462" s="2" t="str">
        <f t="shared" si="1982"/>
        <v/>
      </c>
      <c r="AI7462" s="2" t="str">
        <f t="shared" si="1983"/>
        <v/>
      </c>
      <c r="AK7462" s="2" t="str">
        <f t="shared" si="1984"/>
        <v/>
      </c>
      <c r="AL7462" s="2" t="str">
        <f t="shared" si="1985"/>
        <v/>
      </c>
      <c r="AM7462" s="2">
        <f t="shared" si="1986"/>
        <v>3087</v>
      </c>
      <c r="AN7462" s="2" t="str">
        <f t="shared" si="1987"/>
        <v/>
      </c>
      <c r="AO7462" s="2" t="str">
        <f t="shared" si="1988"/>
        <v/>
      </c>
    </row>
    <row r="7463" spans="1:41" x14ac:dyDescent="0.3">
      <c r="A7463" s="111">
        <v>44889.348611111112</v>
      </c>
      <c r="B7463" s="78" t="s">
        <v>7843</v>
      </c>
      <c r="C7463" s="78" t="s">
        <v>951</v>
      </c>
      <c r="D7463" s="78" t="s">
        <v>1184</v>
      </c>
      <c r="E7463" s="78">
        <v>70</v>
      </c>
      <c r="F7463" s="78" t="s">
        <v>807</v>
      </c>
      <c r="G7463" s="78" t="s">
        <v>102</v>
      </c>
      <c r="H7463" s="112" t="s">
        <v>618</v>
      </c>
      <c r="I7463" s="112">
        <v>2</v>
      </c>
      <c r="J7463" s="113">
        <v>44889.34820601852</v>
      </c>
      <c r="K7463" s="113">
        <v>44889.348611111112</v>
      </c>
      <c r="M7463" s="113">
        <v>44889.350925925923</v>
      </c>
      <c r="N7463" s="113">
        <v>44889.350949074076</v>
      </c>
      <c r="O7463" s="78" t="s">
        <v>1187</v>
      </c>
      <c r="P7463" s="78" t="str">
        <f t="shared" si="1972"/>
        <v>CIC</v>
      </c>
      <c r="Q7463" s="113">
        <v>44889.351076388892</v>
      </c>
      <c r="R7463" s="78" t="s">
        <v>1187</v>
      </c>
      <c r="S7463" s="78" t="str">
        <f t="shared" si="1973"/>
        <v>CIC</v>
      </c>
      <c r="V7463" s="78" t="str">
        <f t="shared" si="1974"/>
        <v/>
      </c>
      <c r="W7463" s="113">
        <v>44889.389085648145</v>
      </c>
      <c r="X7463" s="113">
        <f t="shared" si="1975"/>
        <v>2.3148148102336563E-3</v>
      </c>
      <c r="Y7463" s="113" t="str">
        <f t="shared" si="1976"/>
        <v/>
      </c>
      <c r="Z7463" s="113" t="str">
        <f t="shared" si="1977"/>
        <v/>
      </c>
      <c r="AB7463" s="2" t="str">
        <f t="shared" si="1978"/>
        <v/>
      </c>
      <c r="AC7463" s="2" t="str">
        <f t="shared" si="1978"/>
        <v/>
      </c>
      <c r="AE7463" s="2" t="str">
        <f t="shared" si="1979"/>
        <v/>
      </c>
      <c r="AF7463" s="2" t="str">
        <f t="shared" si="1980"/>
        <v/>
      </c>
      <c r="AG7463" s="2" t="str">
        <f t="shared" si="1981"/>
        <v/>
      </c>
      <c r="AH7463" s="2" t="str">
        <f t="shared" si="1982"/>
        <v/>
      </c>
      <c r="AI7463" s="2" t="str">
        <f t="shared" si="1983"/>
        <v/>
      </c>
      <c r="AK7463" s="2" t="str">
        <f t="shared" si="1984"/>
        <v/>
      </c>
      <c r="AL7463" s="2" t="str">
        <f t="shared" si="1985"/>
        <v/>
      </c>
      <c r="AM7463" s="2" t="str">
        <f t="shared" si="1986"/>
        <v/>
      </c>
      <c r="AN7463" s="2" t="str">
        <f t="shared" si="1987"/>
        <v/>
      </c>
      <c r="AO7463" s="2" t="str">
        <f t="shared" si="1988"/>
        <v/>
      </c>
    </row>
    <row r="7464" spans="1:41" x14ac:dyDescent="0.3">
      <c r="A7464" s="111">
        <v>44889.348611111112</v>
      </c>
      <c r="B7464" s="78" t="s">
        <v>7843</v>
      </c>
      <c r="C7464" s="78" t="s">
        <v>842</v>
      </c>
      <c r="D7464" s="78" t="s">
        <v>1184</v>
      </c>
      <c r="E7464" s="78">
        <v>70</v>
      </c>
      <c r="F7464" s="78" t="s">
        <v>807</v>
      </c>
      <c r="G7464" s="78" t="s">
        <v>102</v>
      </c>
      <c r="H7464" s="112" t="s">
        <v>618</v>
      </c>
      <c r="I7464" s="112">
        <v>2</v>
      </c>
      <c r="J7464" s="113">
        <v>44889.34820601852</v>
      </c>
      <c r="K7464" s="113">
        <v>44889.348611111112</v>
      </c>
      <c r="M7464" s="113">
        <v>44889.357893518521</v>
      </c>
      <c r="P7464" s="78" t="str">
        <f t="shared" si="1972"/>
        <v/>
      </c>
      <c r="S7464" s="78" t="str">
        <f t="shared" si="1973"/>
        <v/>
      </c>
      <c r="T7464" s="113">
        <v>44889.357928240737</v>
      </c>
      <c r="U7464" s="78" t="s">
        <v>1185</v>
      </c>
      <c r="V7464" s="78" t="str">
        <f t="shared" si="1974"/>
        <v>CIC</v>
      </c>
      <c r="W7464" s="113">
        <v>44889.459004629629</v>
      </c>
      <c r="X7464" s="113">
        <f t="shared" si="1975"/>
        <v>9.2824074090458453E-3</v>
      </c>
      <c r="Y7464" s="113" t="str">
        <f t="shared" si="1976"/>
        <v/>
      </c>
      <c r="Z7464" s="113">
        <f t="shared" si="1977"/>
        <v>0.10107638889166992</v>
      </c>
      <c r="AB7464" s="2" t="str">
        <f t="shared" si="1978"/>
        <v/>
      </c>
      <c r="AC7464" s="2">
        <f t="shared" si="1978"/>
        <v>8733</v>
      </c>
      <c r="AE7464" s="2" t="str">
        <f t="shared" si="1979"/>
        <v/>
      </c>
      <c r="AF7464" s="2" t="str">
        <f t="shared" si="1980"/>
        <v/>
      </c>
      <c r="AG7464" s="2" t="str">
        <f t="shared" si="1981"/>
        <v/>
      </c>
      <c r="AH7464" s="2" t="str">
        <f t="shared" si="1982"/>
        <v/>
      </c>
      <c r="AI7464" s="2" t="str">
        <f t="shared" si="1983"/>
        <v/>
      </c>
      <c r="AK7464" s="2" t="str">
        <f t="shared" si="1984"/>
        <v/>
      </c>
      <c r="AL7464" s="2" t="str">
        <f t="shared" si="1985"/>
        <v/>
      </c>
      <c r="AM7464" s="2">
        <f t="shared" si="1986"/>
        <v>8733</v>
      </c>
      <c r="AN7464" s="2" t="str">
        <f t="shared" si="1987"/>
        <v/>
      </c>
      <c r="AO7464" s="2" t="str">
        <f t="shared" si="1988"/>
        <v/>
      </c>
    </row>
    <row r="7465" spans="1:41" x14ac:dyDescent="0.3">
      <c r="A7465" s="111">
        <v>44889.447025462963</v>
      </c>
      <c r="B7465" s="78" t="s">
        <v>7844</v>
      </c>
      <c r="C7465" s="78" t="s">
        <v>886</v>
      </c>
      <c r="D7465" s="78" t="s">
        <v>1418</v>
      </c>
      <c r="E7465" s="78">
        <v>79</v>
      </c>
      <c r="F7465" s="78" t="s">
        <v>807</v>
      </c>
      <c r="G7465" s="78" t="s">
        <v>94</v>
      </c>
      <c r="H7465" s="112" t="s">
        <v>334</v>
      </c>
      <c r="I7465" s="112">
        <v>2</v>
      </c>
      <c r="J7465" s="113">
        <v>44889.447025462963</v>
      </c>
      <c r="K7465" s="113">
        <v>44889.447025462963</v>
      </c>
      <c r="M7465" s="113">
        <v>44889.46806712963</v>
      </c>
      <c r="P7465" s="78" t="str">
        <f t="shared" si="1972"/>
        <v/>
      </c>
      <c r="Q7465" s="113">
        <v>44889.468101851853</v>
      </c>
      <c r="R7465" s="78" t="s">
        <v>1185</v>
      </c>
      <c r="S7465" s="78" t="str">
        <f t="shared" si="1973"/>
        <v>CIC</v>
      </c>
      <c r="V7465" s="78" t="str">
        <f t="shared" si="1974"/>
        <v/>
      </c>
      <c r="W7465" s="113">
        <v>44889.728414351855</v>
      </c>
      <c r="X7465" s="113">
        <f t="shared" si="1975"/>
        <v>2.1041666666860692E-2</v>
      </c>
      <c r="Y7465" s="113" t="str">
        <f t="shared" si="1976"/>
        <v/>
      </c>
      <c r="Z7465" s="113" t="str">
        <f t="shared" si="1977"/>
        <v/>
      </c>
      <c r="AB7465" s="2" t="str">
        <f t="shared" si="1978"/>
        <v/>
      </c>
      <c r="AC7465" s="2" t="str">
        <f t="shared" si="1978"/>
        <v/>
      </c>
      <c r="AE7465" s="2" t="str">
        <f t="shared" si="1979"/>
        <v/>
      </c>
      <c r="AF7465" s="2" t="str">
        <f t="shared" si="1980"/>
        <v/>
      </c>
      <c r="AG7465" s="2" t="str">
        <f t="shared" si="1981"/>
        <v/>
      </c>
      <c r="AH7465" s="2" t="str">
        <f t="shared" si="1982"/>
        <v/>
      </c>
      <c r="AI7465" s="2" t="str">
        <f t="shared" si="1983"/>
        <v/>
      </c>
      <c r="AK7465" s="2" t="str">
        <f t="shared" si="1984"/>
        <v/>
      </c>
      <c r="AL7465" s="2" t="str">
        <f t="shared" si="1985"/>
        <v/>
      </c>
      <c r="AM7465" s="2" t="str">
        <f t="shared" si="1986"/>
        <v/>
      </c>
      <c r="AN7465" s="2" t="str">
        <f t="shared" si="1987"/>
        <v/>
      </c>
      <c r="AO7465" s="2" t="str">
        <f t="shared" si="1988"/>
        <v/>
      </c>
    </row>
    <row r="7466" spans="1:41" x14ac:dyDescent="0.3">
      <c r="A7466" s="111">
        <v>44889.464826388888</v>
      </c>
      <c r="B7466" s="78" t="s">
        <v>7845</v>
      </c>
      <c r="C7466" s="78" t="s">
        <v>886</v>
      </c>
      <c r="D7466" s="78" t="s">
        <v>1459</v>
      </c>
      <c r="E7466" s="78">
        <v>17</v>
      </c>
      <c r="F7466" s="78" t="s">
        <v>808</v>
      </c>
      <c r="G7466" s="78" t="s">
        <v>126</v>
      </c>
      <c r="H7466" s="112" t="s">
        <v>290</v>
      </c>
      <c r="I7466" s="112">
        <v>2</v>
      </c>
      <c r="J7466" s="113">
        <v>44889.464270833334</v>
      </c>
      <c r="K7466" s="113">
        <v>44889.464826388888</v>
      </c>
      <c r="M7466" s="113">
        <v>44889.465300925927</v>
      </c>
      <c r="N7466" s="113">
        <v>44889.465787037036</v>
      </c>
      <c r="O7466" s="78" t="s">
        <v>1187</v>
      </c>
      <c r="P7466" s="78" t="str">
        <f t="shared" si="1972"/>
        <v>CIC</v>
      </c>
      <c r="S7466" s="78" t="str">
        <f t="shared" si="1973"/>
        <v/>
      </c>
      <c r="V7466" s="78" t="str">
        <f t="shared" si="1974"/>
        <v/>
      </c>
      <c r="W7466" s="113">
        <v>44889.467997685184</v>
      </c>
      <c r="X7466" s="113">
        <f t="shared" si="1975"/>
        <v>4.7453703882638365E-4</v>
      </c>
      <c r="Y7466" s="113" t="str">
        <f t="shared" si="1976"/>
        <v/>
      </c>
      <c r="Z7466" s="113" t="str">
        <f t="shared" si="1977"/>
        <v/>
      </c>
      <c r="AB7466" s="2" t="str">
        <f t="shared" si="1978"/>
        <v/>
      </c>
      <c r="AC7466" s="2" t="str">
        <f t="shared" si="1978"/>
        <v/>
      </c>
      <c r="AE7466" s="2" t="str">
        <f t="shared" si="1979"/>
        <v/>
      </c>
      <c r="AF7466" s="2" t="str">
        <f t="shared" si="1980"/>
        <v/>
      </c>
      <c r="AG7466" s="2" t="str">
        <f t="shared" si="1981"/>
        <v/>
      </c>
      <c r="AH7466" s="2" t="str">
        <f t="shared" si="1982"/>
        <v/>
      </c>
      <c r="AI7466" s="2" t="str">
        <f t="shared" si="1983"/>
        <v/>
      </c>
      <c r="AK7466" s="2" t="str">
        <f t="shared" si="1984"/>
        <v/>
      </c>
      <c r="AL7466" s="2" t="str">
        <f t="shared" si="1985"/>
        <v/>
      </c>
      <c r="AM7466" s="2" t="str">
        <f t="shared" si="1986"/>
        <v/>
      </c>
      <c r="AN7466" s="2" t="str">
        <f t="shared" si="1987"/>
        <v/>
      </c>
      <c r="AO7466" s="2" t="str">
        <f t="shared" si="1988"/>
        <v/>
      </c>
    </row>
    <row r="7467" spans="1:41" x14ac:dyDescent="0.3">
      <c r="A7467" s="111">
        <v>44889.464826388888</v>
      </c>
      <c r="B7467" s="78" t="s">
        <v>7845</v>
      </c>
      <c r="C7467" s="78" t="s">
        <v>951</v>
      </c>
      <c r="D7467" s="78" t="s">
        <v>1459</v>
      </c>
      <c r="E7467" s="78">
        <v>17</v>
      </c>
      <c r="F7467" s="78" t="s">
        <v>808</v>
      </c>
      <c r="G7467" s="78" t="s">
        <v>126</v>
      </c>
      <c r="H7467" s="112" t="s">
        <v>290</v>
      </c>
      <c r="I7467" s="112">
        <v>2</v>
      </c>
      <c r="J7467" s="113">
        <v>44889.464270833334</v>
      </c>
      <c r="K7467" s="113">
        <v>44889.464826388888</v>
      </c>
      <c r="M7467" s="113">
        <v>44889.465682870374</v>
      </c>
      <c r="N7467" s="113">
        <v>44889.465763888889</v>
      </c>
      <c r="O7467" s="78" t="s">
        <v>1187</v>
      </c>
      <c r="P7467" s="78" t="str">
        <f t="shared" si="1972"/>
        <v>CIC</v>
      </c>
      <c r="S7467" s="78" t="str">
        <f t="shared" si="1973"/>
        <v/>
      </c>
      <c r="T7467" s="113">
        <v>44889.476087962961</v>
      </c>
      <c r="U7467" s="78" t="s">
        <v>1397</v>
      </c>
      <c r="V7467" s="78" t="str">
        <f t="shared" si="1974"/>
        <v>PLOEG</v>
      </c>
      <c r="W7467" s="113">
        <v>44889.482615740744</v>
      </c>
      <c r="X7467" s="113">
        <f t="shared" si="1975"/>
        <v>8.5648148524342105E-4</v>
      </c>
      <c r="Y7467" s="113">
        <f t="shared" si="1976"/>
        <v>1.0405092587461695E-2</v>
      </c>
      <c r="Z7467" s="113">
        <f t="shared" si="1977"/>
        <v>6.5277777830488048E-3</v>
      </c>
      <c r="AB7467" s="2">
        <f t="shared" si="1978"/>
        <v>899</v>
      </c>
      <c r="AC7467" s="2">
        <f t="shared" si="1978"/>
        <v>564</v>
      </c>
      <c r="AE7467" s="2" t="str">
        <f t="shared" si="1979"/>
        <v/>
      </c>
      <c r="AF7467" s="2" t="str">
        <f t="shared" si="1980"/>
        <v/>
      </c>
      <c r="AG7467" s="2">
        <f t="shared" si="1981"/>
        <v>899</v>
      </c>
      <c r="AH7467" s="2" t="str">
        <f t="shared" si="1982"/>
        <v/>
      </c>
      <c r="AI7467" s="2" t="str">
        <f t="shared" si="1983"/>
        <v/>
      </c>
      <c r="AK7467" s="2" t="str">
        <f t="shared" si="1984"/>
        <v/>
      </c>
      <c r="AL7467" s="2" t="str">
        <f t="shared" si="1985"/>
        <v/>
      </c>
      <c r="AM7467" s="2">
        <f t="shared" si="1986"/>
        <v>564</v>
      </c>
      <c r="AN7467" s="2" t="str">
        <f t="shared" si="1987"/>
        <v/>
      </c>
      <c r="AO7467" s="2" t="str">
        <f t="shared" si="1988"/>
        <v/>
      </c>
    </row>
    <row r="7468" spans="1:41" x14ac:dyDescent="0.3">
      <c r="A7468" s="111">
        <v>44889.465671296297</v>
      </c>
      <c r="B7468" s="78" t="s">
        <v>7846</v>
      </c>
      <c r="C7468" s="78" t="s">
        <v>922</v>
      </c>
      <c r="D7468" s="78" t="s">
        <v>1781</v>
      </c>
      <c r="E7468" s="78">
        <v>59</v>
      </c>
      <c r="F7468" s="78" t="s">
        <v>807</v>
      </c>
      <c r="G7468" s="78" t="s">
        <v>90</v>
      </c>
      <c r="H7468" s="112" t="s">
        <v>298</v>
      </c>
      <c r="I7468" s="112">
        <v>2</v>
      </c>
      <c r="J7468" s="113">
        <v>44889.46502314815</v>
      </c>
      <c r="K7468" s="113">
        <v>44889.465671296297</v>
      </c>
      <c r="M7468" s="113">
        <v>44889.466724537036</v>
      </c>
      <c r="N7468" s="113">
        <v>44889.467974537038</v>
      </c>
      <c r="O7468" s="78" t="s">
        <v>1187</v>
      </c>
      <c r="P7468" s="78" t="str">
        <f t="shared" si="1972"/>
        <v>CIC</v>
      </c>
      <c r="S7468" s="78" t="str">
        <f t="shared" si="1973"/>
        <v/>
      </c>
      <c r="T7468" s="113">
        <v>44889.505671296298</v>
      </c>
      <c r="U7468" s="78" t="s">
        <v>1185</v>
      </c>
      <c r="V7468" s="78" t="str">
        <f t="shared" si="1974"/>
        <v>CIC</v>
      </c>
      <c r="W7468" s="113">
        <v>44889.523796296293</v>
      </c>
      <c r="X7468" s="113">
        <f t="shared" si="1975"/>
        <v>1.0532407395658083E-3</v>
      </c>
      <c r="Y7468" s="113">
        <f t="shared" si="1976"/>
        <v>3.8946759261307307E-2</v>
      </c>
      <c r="Z7468" s="113">
        <f t="shared" si="1977"/>
        <v>1.8124999995052349E-2</v>
      </c>
      <c r="AB7468" s="2">
        <f t="shared" si="1978"/>
        <v>3365</v>
      </c>
      <c r="AC7468" s="2">
        <f t="shared" si="1978"/>
        <v>1566</v>
      </c>
      <c r="AE7468" s="2" t="str">
        <f t="shared" si="1979"/>
        <v/>
      </c>
      <c r="AF7468" s="2" t="str">
        <f t="shared" si="1980"/>
        <v/>
      </c>
      <c r="AG7468" s="2">
        <f t="shared" si="1981"/>
        <v>3365</v>
      </c>
      <c r="AH7468" s="2" t="str">
        <f t="shared" si="1982"/>
        <v/>
      </c>
      <c r="AI7468" s="2" t="str">
        <f t="shared" si="1983"/>
        <v/>
      </c>
      <c r="AK7468" s="2" t="str">
        <f t="shared" si="1984"/>
        <v/>
      </c>
      <c r="AL7468" s="2" t="str">
        <f t="shared" si="1985"/>
        <v/>
      </c>
      <c r="AM7468" s="2">
        <f t="shared" si="1986"/>
        <v>1566</v>
      </c>
      <c r="AN7468" s="2" t="str">
        <f t="shared" si="1987"/>
        <v/>
      </c>
      <c r="AO7468" s="2" t="str">
        <f t="shared" si="1988"/>
        <v/>
      </c>
    </row>
    <row r="7469" spans="1:41" x14ac:dyDescent="0.3">
      <c r="A7469" s="111">
        <v>44889.475868055553</v>
      </c>
      <c r="B7469" s="78" t="s">
        <v>7847</v>
      </c>
      <c r="C7469" s="78" t="s">
        <v>1365</v>
      </c>
      <c r="D7469" s="78" t="s">
        <v>1199</v>
      </c>
      <c r="E7469" s="78">
        <v>360</v>
      </c>
      <c r="F7469" s="78" t="s">
        <v>809</v>
      </c>
      <c r="G7469" s="78" t="s">
        <v>86</v>
      </c>
      <c r="H7469" s="112" t="s">
        <v>322</v>
      </c>
      <c r="I7469" s="112">
        <v>3</v>
      </c>
      <c r="J7469" s="113">
        <v>44889.475868055553</v>
      </c>
      <c r="K7469" s="113">
        <v>44889.475868055553</v>
      </c>
      <c r="M7469" s="113">
        <v>44889.478171296294</v>
      </c>
      <c r="N7469" s="113">
        <v>44889.478194444448</v>
      </c>
      <c r="O7469" s="78" t="s">
        <v>1187</v>
      </c>
      <c r="P7469" s="78" t="str">
        <f t="shared" si="1972"/>
        <v>CIC</v>
      </c>
      <c r="S7469" s="78" t="str">
        <f t="shared" si="1973"/>
        <v/>
      </c>
      <c r="V7469" s="78" t="str">
        <f t="shared" si="1974"/>
        <v/>
      </c>
      <c r="W7469" s="113">
        <v>44889.488726851851</v>
      </c>
      <c r="X7469" s="113">
        <f t="shared" si="1975"/>
        <v>2.3032407407299615E-3</v>
      </c>
      <c r="Y7469" s="113" t="str">
        <f t="shared" si="1976"/>
        <v/>
      </c>
      <c r="Z7469" s="113" t="str">
        <f t="shared" si="1977"/>
        <v/>
      </c>
      <c r="AB7469" s="2" t="str">
        <f t="shared" si="1978"/>
        <v/>
      </c>
      <c r="AC7469" s="2" t="str">
        <f t="shared" si="1978"/>
        <v/>
      </c>
      <c r="AE7469" s="2" t="str">
        <f t="shared" si="1979"/>
        <v/>
      </c>
      <c r="AF7469" s="2" t="str">
        <f t="shared" si="1980"/>
        <v/>
      </c>
      <c r="AG7469" s="2" t="str">
        <f t="shared" si="1981"/>
        <v/>
      </c>
      <c r="AH7469" s="2" t="str">
        <f t="shared" si="1982"/>
        <v/>
      </c>
      <c r="AI7469" s="2" t="str">
        <f t="shared" si="1983"/>
        <v/>
      </c>
      <c r="AK7469" s="2" t="str">
        <f t="shared" si="1984"/>
        <v/>
      </c>
      <c r="AL7469" s="2" t="str">
        <f t="shared" si="1985"/>
        <v/>
      </c>
      <c r="AM7469" s="2" t="str">
        <f t="shared" si="1986"/>
        <v/>
      </c>
      <c r="AN7469" s="2" t="str">
        <f t="shared" si="1987"/>
        <v/>
      </c>
      <c r="AO7469" s="2" t="str">
        <f t="shared" si="1988"/>
        <v/>
      </c>
    </row>
    <row r="7470" spans="1:41" x14ac:dyDescent="0.3">
      <c r="A7470" s="111">
        <v>44889.532256944447</v>
      </c>
      <c r="B7470" s="78" t="s">
        <v>7848</v>
      </c>
      <c r="C7470" s="78" t="s">
        <v>951</v>
      </c>
      <c r="D7470" s="78" t="s">
        <v>1199</v>
      </c>
      <c r="E7470" s="78">
        <v>743</v>
      </c>
      <c r="F7470" s="78" t="s">
        <v>809</v>
      </c>
      <c r="G7470" s="78" t="s">
        <v>114</v>
      </c>
      <c r="H7470" s="112" t="s">
        <v>214</v>
      </c>
      <c r="I7470" s="112">
        <v>2</v>
      </c>
      <c r="J7470" s="113">
        <v>44889.532256944447</v>
      </c>
      <c r="K7470" s="113">
        <v>44889.532256944447</v>
      </c>
      <c r="M7470" s="113">
        <v>44889.534259259257</v>
      </c>
      <c r="P7470" s="78" t="str">
        <f t="shared" si="1972"/>
        <v/>
      </c>
      <c r="S7470" s="78" t="str">
        <f t="shared" si="1973"/>
        <v/>
      </c>
      <c r="V7470" s="78" t="str">
        <f t="shared" si="1974"/>
        <v/>
      </c>
      <c r="W7470" s="113">
        <v>44889.534930555557</v>
      </c>
      <c r="X7470" s="113">
        <f t="shared" si="1975"/>
        <v>2.002314809942618E-3</v>
      </c>
      <c r="Y7470" s="113" t="str">
        <f t="shared" si="1976"/>
        <v/>
      </c>
      <c r="Z7470" s="113" t="str">
        <f t="shared" si="1977"/>
        <v/>
      </c>
      <c r="AB7470" s="2" t="str">
        <f t="shared" si="1978"/>
        <v/>
      </c>
      <c r="AC7470" s="2" t="str">
        <f t="shared" si="1978"/>
        <v/>
      </c>
      <c r="AE7470" s="2" t="str">
        <f t="shared" si="1979"/>
        <v/>
      </c>
      <c r="AF7470" s="2" t="str">
        <f t="shared" si="1980"/>
        <v/>
      </c>
      <c r="AG7470" s="2" t="str">
        <f t="shared" si="1981"/>
        <v/>
      </c>
      <c r="AH7470" s="2" t="str">
        <f t="shared" si="1982"/>
        <v/>
      </c>
      <c r="AI7470" s="2" t="str">
        <f t="shared" si="1983"/>
        <v/>
      </c>
      <c r="AK7470" s="2" t="str">
        <f t="shared" si="1984"/>
        <v/>
      </c>
      <c r="AL7470" s="2" t="str">
        <f t="shared" si="1985"/>
        <v/>
      </c>
      <c r="AM7470" s="2" t="str">
        <f t="shared" si="1986"/>
        <v/>
      </c>
      <c r="AN7470" s="2" t="str">
        <f t="shared" si="1987"/>
        <v/>
      </c>
      <c r="AO7470" s="2" t="str">
        <f t="shared" si="1988"/>
        <v/>
      </c>
    </row>
    <row r="7471" spans="1:41" x14ac:dyDescent="0.3">
      <c r="A7471" s="111">
        <v>44889.532256944447</v>
      </c>
      <c r="B7471" s="78" t="s">
        <v>7848</v>
      </c>
      <c r="C7471" s="78" t="s">
        <v>922</v>
      </c>
      <c r="D7471" s="78" t="s">
        <v>1199</v>
      </c>
      <c r="E7471" s="78">
        <v>743</v>
      </c>
      <c r="F7471" s="78" t="s">
        <v>809</v>
      </c>
      <c r="G7471" s="78" t="s">
        <v>114</v>
      </c>
      <c r="H7471" s="112" t="s">
        <v>214</v>
      </c>
      <c r="I7471" s="112">
        <v>2</v>
      </c>
      <c r="J7471" s="113">
        <v>44889.532256944447</v>
      </c>
      <c r="K7471" s="113">
        <v>44889.532256944447</v>
      </c>
      <c r="L7471" s="113">
        <v>44889.540520833332</v>
      </c>
      <c r="M7471" s="113">
        <v>44889.542361111111</v>
      </c>
      <c r="P7471" s="78" t="str">
        <f t="shared" si="1972"/>
        <v/>
      </c>
      <c r="Q7471" s="113">
        <v>44889.543611111112</v>
      </c>
      <c r="R7471" s="78" t="s">
        <v>1187</v>
      </c>
      <c r="S7471" s="78" t="str">
        <f t="shared" si="1973"/>
        <v>CIC</v>
      </c>
      <c r="V7471" s="78" t="str">
        <f t="shared" si="1974"/>
        <v/>
      </c>
      <c r="W7471" s="113">
        <v>44889.634108796294</v>
      </c>
      <c r="X7471" s="113">
        <f t="shared" si="1975"/>
        <v>8.2638888852670789E-3</v>
      </c>
      <c r="Y7471" s="113" t="str">
        <f t="shared" si="1976"/>
        <v/>
      </c>
      <c r="Z7471" s="113" t="str">
        <f t="shared" si="1977"/>
        <v/>
      </c>
      <c r="AB7471" s="2" t="str">
        <f t="shared" si="1978"/>
        <v/>
      </c>
      <c r="AC7471" s="2" t="str">
        <f t="shared" si="1978"/>
        <v/>
      </c>
      <c r="AE7471" s="2" t="str">
        <f t="shared" si="1979"/>
        <v/>
      </c>
      <c r="AF7471" s="2" t="str">
        <f t="shared" si="1980"/>
        <v/>
      </c>
      <c r="AG7471" s="2" t="str">
        <f t="shared" si="1981"/>
        <v/>
      </c>
      <c r="AH7471" s="2" t="str">
        <f t="shared" si="1982"/>
        <v/>
      </c>
      <c r="AI7471" s="2" t="str">
        <f t="shared" si="1983"/>
        <v/>
      </c>
      <c r="AK7471" s="2" t="str">
        <f t="shared" si="1984"/>
        <v/>
      </c>
      <c r="AL7471" s="2" t="str">
        <f t="shared" si="1985"/>
        <v/>
      </c>
      <c r="AM7471" s="2" t="str">
        <f t="shared" si="1986"/>
        <v/>
      </c>
      <c r="AN7471" s="2" t="str">
        <f t="shared" si="1987"/>
        <v/>
      </c>
      <c r="AO7471" s="2" t="str">
        <f t="shared" si="1988"/>
        <v/>
      </c>
    </row>
    <row r="7472" spans="1:41" x14ac:dyDescent="0.3">
      <c r="A7472" s="111">
        <v>44889.537719907406</v>
      </c>
      <c r="B7472" s="78" t="s">
        <v>7849</v>
      </c>
      <c r="C7472" s="78" t="s">
        <v>922</v>
      </c>
      <c r="D7472" s="78" t="s">
        <v>2364</v>
      </c>
      <c r="E7472" s="78">
        <v>7</v>
      </c>
      <c r="F7472" s="78" t="s">
        <v>809</v>
      </c>
      <c r="G7472" s="78" t="s">
        <v>104</v>
      </c>
      <c r="H7472" s="112" t="s">
        <v>198</v>
      </c>
      <c r="I7472" s="112">
        <v>3</v>
      </c>
      <c r="J7472" s="113">
        <v>44889.537719907406</v>
      </c>
      <c r="K7472" s="113">
        <v>44889.537719907406</v>
      </c>
      <c r="M7472" s="113">
        <v>44889.638206018521</v>
      </c>
      <c r="P7472" s="78" t="str">
        <f t="shared" si="1972"/>
        <v/>
      </c>
      <c r="Q7472" s="113">
        <v>44889.638252314813</v>
      </c>
      <c r="R7472" s="78" t="s">
        <v>1185</v>
      </c>
      <c r="S7472" s="78" t="str">
        <f t="shared" si="1973"/>
        <v>CIC</v>
      </c>
      <c r="V7472" s="78" t="str">
        <f t="shared" si="1974"/>
        <v/>
      </c>
      <c r="W7472" s="113">
        <v>44889.675127314818</v>
      </c>
      <c r="X7472" s="113">
        <f t="shared" si="1975"/>
        <v>0.10048611111415084</v>
      </c>
      <c r="Y7472" s="113" t="str">
        <f t="shared" si="1976"/>
        <v/>
      </c>
      <c r="Z7472" s="113" t="str">
        <f t="shared" si="1977"/>
        <v/>
      </c>
      <c r="AB7472" s="2" t="str">
        <f t="shared" si="1978"/>
        <v/>
      </c>
      <c r="AC7472" s="2" t="str">
        <f t="shared" si="1978"/>
        <v/>
      </c>
      <c r="AE7472" s="2" t="str">
        <f t="shared" si="1979"/>
        <v/>
      </c>
      <c r="AF7472" s="2" t="str">
        <f t="shared" si="1980"/>
        <v/>
      </c>
      <c r="AG7472" s="2" t="str">
        <f t="shared" si="1981"/>
        <v/>
      </c>
      <c r="AH7472" s="2" t="str">
        <f t="shared" si="1982"/>
        <v/>
      </c>
      <c r="AI7472" s="2" t="str">
        <f t="shared" si="1983"/>
        <v/>
      </c>
      <c r="AK7472" s="2" t="str">
        <f t="shared" si="1984"/>
        <v/>
      </c>
      <c r="AL7472" s="2" t="str">
        <f t="shared" si="1985"/>
        <v/>
      </c>
      <c r="AM7472" s="2" t="str">
        <f t="shared" si="1986"/>
        <v/>
      </c>
      <c r="AN7472" s="2" t="str">
        <f t="shared" si="1987"/>
        <v/>
      </c>
      <c r="AO7472" s="2" t="str">
        <f t="shared" si="1988"/>
        <v/>
      </c>
    </row>
    <row r="7473" spans="1:41" x14ac:dyDescent="0.3">
      <c r="A7473" s="111">
        <v>44889.569953703707</v>
      </c>
      <c r="B7473" s="78" t="s">
        <v>7850</v>
      </c>
      <c r="C7473" s="78" t="s">
        <v>951</v>
      </c>
      <c r="D7473" s="78" t="s">
        <v>1441</v>
      </c>
      <c r="E7473" s="78">
        <v>59</v>
      </c>
      <c r="F7473" s="78" t="s">
        <v>808</v>
      </c>
      <c r="G7473" s="78" t="s">
        <v>90</v>
      </c>
      <c r="H7473" s="112" t="s">
        <v>298</v>
      </c>
      <c r="I7473" s="112">
        <v>2</v>
      </c>
      <c r="J7473" s="113">
        <v>44889.569953703707</v>
      </c>
      <c r="K7473" s="113">
        <v>44889.569953703707</v>
      </c>
      <c r="M7473" s="113">
        <v>44889.576747685183</v>
      </c>
      <c r="N7473" s="113">
        <v>44889.576770833337</v>
      </c>
      <c r="O7473" s="78" t="s">
        <v>1187</v>
      </c>
      <c r="P7473" s="78" t="str">
        <f t="shared" si="1972"/>
        <v>CIC</v>
      </c>
      <c r="S7473" s="78" t="str">
        <f t="shared" si="1973"/>
        <v/>
      </c>
      <c r="V7473" s="78" t="str">
        <f t="shared" si="1974"/>
        <v/>
      </c>
      <c r="W7473" s="113">
        <v>44889.609652777777</v>
      </c>
      <c r="X7473" s="113">
        <f t="shared" si="1975"/>
        <v>6.7939814762212336E-3</v>
      </c>
      <c r="Y7473" s="113" t="str">
        <f t="shared" si="1976"/>
        <v/>
      </c>
      <c r="Z7473" s="113" t="str">
        <f t="shared" si="1977"/>
        <v/>
      </c>
      <c r="AB7473" s="2" t="str">
        <f t="shared" si="1978"/>
        <v/>
      </c>
      <c r="AC7473" s="2" t="str">
        <f t="shared" si="1978"/>
        <v/>
      </c>
      <c r="AE7473" s="2" t="str">
        <f t="shared" si="1979"/>
        <v/>
      </c>
      <c r="AF7473" s="2" t="str">
        <f t="shared" si="1980"/>
        <v/>
      </c>
      <c r="AG7473" s="2" t="str">
        <f t="shared" si="1981"/>
        <v/>
      </c>
      <c r="AH7473" s="2" t="str">
        <f t="shared" si="1982"/>
        <v/>
      </c>
      <c r="AI7473" s="2" t="str">
        <f t="shared" si="1983"/>
        <v/>
      </c>
      <c r="AK7473" s="2" t="str">
        <f t="shared" si="1984"/>
        <v/>
      </c>
      <c r="AL7473" s="2" t="str">
        <f t="shared" si="1985"/>
        <v/>
      </c>
      <c r="AM7473" s="2" t="str">
        <f t="shared" si="1986"/>
        <v/>
      </c>
      <c r="AN7473" s="2" t="str">
        <f t="shared" si="1987"/>
        <v/>
      </c>
      <c r="AO7473" s="2" t="str">
        <f t="shared" si="1988"/>
        <v/>
      </c>
    </row>
    <row r="7474" spans="1:41" x14ac:dyDescent="0.3">
      <c r="A7474" s="111">
        <v>44889.715057870373</v>
      </c>
      <c r="B7474" s="78" t="s">
        <v>7851</v>
      </c>
      <c r="C7474" s="78" t="s">
        <v>2144</v>
      </c>
      <c r="D7474" s="78" t="s">
        <v>1314</v>
      </c>
      <c r="E7474" s="78">
        <v>10</v>
      </c>
      <c r="F7474" s="78" t="s">
        <v>807</v>
      </c>
      <c r="G7474" s="78" t="s">
        <v>152</v>
      </c>
      <c r="H7474" s="112" t="s">
        <v>372</v>
      </c>
      <c r="I7474" s="112">
        <v>4</v>
      </c>
      <c r="J7474" s="113">
        <v>44889.714687500003</v>
      </c>
      <c r="K7474" s="113">
        <v>44889.715057870373</v>
      </c>
      <c r="M7474" s="113">
        <v>44889.715092592596</v>
      </c>
      <c r="P7474" s="78" t="str">
        <f t="shared" si="1972"/>
        <v/>
      </c>
      <c r="S7474" s="78" t="str">
        <f t="shared" si="1973"/>
        <v/>
      </c>
      <c r="T7474" s="113">
        <v>44889.715127314812</v>
      </c>
      <c r="U7474" s="78" t="s">
        <v>1185</v>
      </c>
      <c r="V7474" s="78" t="str">
        <f t="shared" si="1974"/>
        <v>CIC</v>
      </c>
      <c r="W7474" s="113">
        <v>44890.325891203705</v>
      </c>
      <c r="X7474" s="113" t="str">
        <f t="shared" si="1975"/>
        <v/>
      </c>
      <c r="Y7474" s="113" t="str">
        <f t="shared" si="1976"/>
        <v/>
      </c>
      <c r="Z7474" s="113">
        <f t="shared" si="1977"/>
        <v>0.61076388889341615</v>
      </c>
      <c r="AB7474" s="2" t="str">
        <f t="shared" si="1978"/>
        <v/>
      </c>
      <c r="AC7474" s="2">
        <f t="shared" si="1978"/>
        <v>52770</v>
      </c>
      <c r="AE7474" s="2" t="str">
        <f t="shared" si="1979"/>
        <v/>
      </c>
      <c r="AF7474" s="2" t="str">
        <f t="shared" si="1980"/>
        <v/>
      </c>
      <c r="AG7474" s="2" t="str">
        <f t="shared" si="1981"/>
        <v/>
      </c>
      <c r="AH7474" s="2" t="str">
        <f t="shared" si="1982"/>
        <v/>
      </c>
      <c r="AI7474" s="2" t="str">
        <f t="shared" si="1983"/>
        <v/>
      </c>
      <c r="AK7474" s="2" t="str">
        <f t="shared" si="1984"/>
        <v/>
      </c>
      <c r="AL7474" s="2" t="str">
        <f t="shared" si="1985"/>
        <v/>
      </c>
      <c r="AM7474" s="2" t="str">
        <f t="shared" si="1986"/>
        <v/>
      </c>
      <c r="AN7474" s="2" t="str">
        <f t="shared" si="1987"/>
        <v/>
      </c>
      <c r="AO7474" s="2">
        <f t="shared" si="1988"/>
        <v>52770</v>
      </c>
    </row>
    <row r="7475" spans="1:41" x14ac:dyDescent="0.3">
      <c r="A7475" s="111">
        <v>44889.726273148146</v>
      </c>
      <c r="B7475" s="78" t="s">
        <v>7852</v>
      </c>
      <c r="C7475" s="78" t="s">
        <v>951</v>
      </c>
      <c r="D7475" s="78" t="s">
        <v>1290</v>
      </c>
      <c r="E7475" s="78">
        <v>159</v>
      </c>
      <c r="F7475" s="78" t="s">
        <v>809</v>
      </c>
      <c r="G7475" s="78" t="s">
        <v>90</v>
      </c>
      <c r="H7475" s="112" t="s">
        <v>224</v>
      </c>
      <c r="I7475" s="112">
        <v>2</v>
      </c>
      <c r="J7475" s="113">
        <v>44889.725960648146</v>
      </c>
      <c r="K7475" s="113">
        <v>44889.726273148146</v>
      </c>
      <c r="M7475" s="113">
        <v>44889.728009259263</v>
      </c>
      <c r="P7475" s="78" t="str">
        <f t="shared" si="1972"/>
        <v/>
      </c>
      <c r="Q7475" s="113">
        <v>44889.728518518517</v>
      </c>
      <c r="R7475" s="78" t="s">
        <v>1185</v>
      </c>
      <c r="S7475" s="78" t="str">
        <f t="shared" si="1973"/>
        <v>CIC</v>
      </c>
      <c r="T7475" s="113">
        <v>44889.735277777778</v>
      </c>
      <c r="U7475" s="78" t="s">
        <v>1187</v>
      </c>
      <c r="V7475" s="78" t="str">
        <f t="shared" si="1974"/>
        <v>CIC</v>
      </c>
      <c r="W7475" s="113">
        <v>44889.796458333331</v>
      </c>
      <c r="X7475" s="113">
        <f t="shared" si="1975"/>
        <v>1.7361111167701893E-3</v>
      </c>
      <c r="Y7475" s="113">
        <f t="shared" si="1976"/>
        <v>7.2685185150476173E-3</v>
      </c>
      <c r="Z7475" s="113">
        <f t="shared" si="1977"/>
        <v>6.1180555552709848E-2</v>
      </c>
      <c r="AB7475" s="2">
        <f t="shared" si="1978"/>
        <v>628</v>
      </c>
      <c r="AC7475" s="2">
        <f t="shared" si="1978"/>
        <v>5286</v>
      </c>
      <c r="AE7475" s="2" t="str">
        <f t="shared" si="1979"/>
        <v/>
      </c>
      <c r="AF7475" s="2" t="str">
        <f t="shared" si="1980"/>
        <v/>
      </c>
      <c r="AG7475" s="2">
        <f t="shared" si="1981"/>
        <v>628</v>
      </c>
      <c r="AH7475" s="2" t="str">
        <f t="shared" si="1982"/>
        <v/>
      </c>
      <c r="AI7475" s="2" t="str">
        <f t="shared" si="1983"/>
        <v/>
      </c>
      <c r="AK7475" s="2" t="str">
        <f t="shared" si="1984"/>
        <v/>
      </c>
      <c r="AL7475" s="2" t="str">
        <f t="shared" si="1985"/>
        <v/>
      </c>
      <c r="AM7475" s="2">
        <f t="shared" si="1986"/>
        <v>5286</v>
      </c>
      <c r="AN7475" s="2" t="str">
        <f t="shared" si="1987"/>
        <v/>
      </c>
      <c r="AO7475" s="2" t="str">
        <f t="shared" si="1988"/>
        <v/>
      </c>
    </row>
    <row r="7476" spans="1:41" x14ac:dyDescent="0.3">
      <c r="A7476" s="111">
        <v>44889.726273148146</v>
      </c>
      <c r="B7476" s="78" t="s">
        <v>7852</v>
      </c>
      <c r="C7476" s="78" t="s">
        <v>886</v>
      </c>
      <c r="D7476" s="78" t="s">
        <v>1290</v>
      </c>
      <c r="E7476" s="78">
        <v>159</v>
      </c>
      <c r="F7476" s="78" t="s">
        <v>809</v>
      </c>
      <c r="G7476" s="78" t="s">
        <v>90</v>
      </c>
      <c r="H7476" s="112" t="s">
        <v>224</v>
      </c>
      <c r="I7476" s="112">
        <v>2</v>
      </c>
      <c r="J7476" s="113">
        <v>44889.725960648146</v>
      </c>
      <c r="K7476" s="113">
        <v>44889.726273148146</v>
      </c>
      <c r="M7476" s="113">
        <v>44889.728483796294</v>
      </c>
      <c r="P7476" s="78" t="str">
        <f t="shared" si="1972"/>
        <v/>
      </c>
      <c r="Q7476" s="113">
        <v>44889.728564814817</v>
      </c>
      <c r="R7476" s="78" t="s">
        <v>1185</v>
      </c>
      <c r="S7476" s="78" t="str">
        <f t="shared" si="1973"/>
        <v>CIC</v>
      </c>
      <c r="T7476" s="113">
        <v>44889.734583333331</v>
      </c>
      <c r="U7476" s="78" t="s">
        <v>1258</v>
      </c>
      <c r="V7476" s="78" t="str">
        <f t="shared" si="1974"/>
        <v>PLOEG</v>
      </c>
      <c r="W7476" s="113">
        <v>44889.796585648146</v>
      </c>
      <c r="X7476" s="113">
        <f t="shared" si="1975"/>
        <v>2.2106481483206153E-3</v>
      </c>
      <c r="Y7476" s="113">
        <f t="shared" si="1976"/>
        <v>6.0995370367891155E-3</v>
      </c>
      <c r="Z7476" s="113">
        <f t="shared" si="1977"/>
        <v>6.2002314814890269E-2</v>
      </c>
      <c r="AB7476" s="2">
        <f t="shared" si="1978"/>
        <v>527</v>
      </c>
      <c r="AC7476" s="2">
        <f t="shared" si="1978"/>
        <v>5357</v>
      </c>
      <c r="AE7476" s="2" t="str">
        <f t="shared" si="1979"/>
        <v/>
      </c>
      <c r="AF7476" s="2" t="str">
        <f t="shared" si="1980"/>
        <v/>
      </c>
      <c r="AG7476" s="2">
        <f t="shared" si="1981"/>
        <v>527</v>
      </c>
      <c r="AH7476" s="2" t="str">
        <f t="shared" si="1982"/>
        <v/>
      </c>
      <c r="AI7476" s="2" t="str">
        <f t="shared" si="1983"/>
        <v/>
      </c>
      <c r="AK7476" s="2" t="str">
        <f t="shared" si="1984"/>
        <v/>
      </c>
      <c r="AL7476" s="2" t="str">
        <f t="shared" si="1985"/>
        <v/>
      </c>
      <c r="AM7476" s="2">
        <f t="shared" si="1986"/>
        <v>5357</v>
      </c>
      <c r="AN7476" s="2" t="str">
        <f t="shared" si="1987"/>
        <v/>
      </c>
      <c r="AO7476" s="2" t="str">
        <f t="shared" si="1988"/>
        <v/>
      </c>
    </row>
    <row r="7477" spans="1:41" x14ac:dyDescent="0.3">
      <c r="A7477" s="111">
        <v>44889.785844907405</v>
      </c>
      <c r="B7477" s="78" t="s">
        <v>7853</v>
      </c>
      <c r="C7477" s="78" t="s">
        <v>835</v>
      </c>
      <c r="D7477" s="78" t="s">
        <v>1266</v>
      </c>
      <c r="E7477" s="78">
        <v>47</v>
      </c>
      <c r="F7477" s="78" t="s">
        <v>807</v>
      </c>
      <c r="G7477" s="78" t="s">
        <v>128</v>
      </c>
      <c r="H7477" s="112" t="s">
        <v>270</v>
      </c>
      <c r="I7477" s="112">
        <v>3</v>
      </c>
      <c r="J7477" s="113">
        <v>44889.785844907405</v>
      </c>
      <c r="K7477" s="113">
        <v>44889.785844907405</v>
      </c>
      <c r="M7477" s="113">
        <v>44889.786076388889</v>
      </c>
      <c r="N7477" s="113">
        <v>44889.786574074074</v>
      </c>
      <c r="O7477" s="78" t="s">
        <v>1185</v>
      </c>
      <c r="P7477" s="78" t="str">
        <f t="shared" si="1972"/>
        <v>CIC</v>
      </c>
      <c r="S7477" s="78" t="str">
        <f t="shared" si="1973"/>
        <v/>
      </c>
      <c r="V7477" s="78" t="str">
        <f t="shared" si="1974"/>
        <v/>
      </c>
      <c r="W7477" s="113">
        <v>44889.800694444442</v>
      </c>
      <c r="X7477" s="113">
        <f t="shared" si="1975"/>
        <v>2.3148148466134444E-4</v>
      </c>
      <c r="Y7477" s="113" t="str">
        <f t="shared" si="1976"/>
        <v/>
      </c>
      <c r="Z7477" s="113" t="str">
        <f t="shared" si="1977"/>
        <v/>
      </c>
      <c r="AB7477" s="2" t="str">
        <f t="shared" si="1978"/>
        <v/>
      </c>
      <c r="AC7477" s="2" t="str">
        <f t="shared" si="1978"/>
        <v/>
      </c>
      <c r="AE7477" s="2" t="str">
        <f t="shared" si="1979"/>
        <v/>
      </c>
      <c r="AF7477" s="2" t="str">
        <f t="shared" si="1980"/>
        <v/>
      </c>
      <c r="AG7477" s="2" t="str">
        <f t="shared" si="1981"/>
        <v/>
      </c>
      <c r="AH7477" s="2" t="str">
        <f t="shared" si="1982"/>
        <v/>
      </c>
      <c r="AI7477" s="2" t="str">
        <f t="shared" si="1983"/>
        <v/>
      </c>
      <c r="AK7477" s="2" t="str">
        <f t="shared" si="1984"/>
        <v/>
      </c>
      <c r="AL7477" s="2" t="str">
        <f t="shared" si="1985"/>
        <v/>
      </c>
      <c r="AM7477" s="2" t="str">
        <f t="shared" si="1986"/>
        <v/>
      </c>
      <c r="AN7477" s="2" t="str">
        <f t="shared" si="1987"/>
        <v/>
      </c>
      <c r="AO7477" s="2" t="str">
        <f t="shared" si="1988"/>
        <v/>
      </c>
    </row>
    <row r="7478" spans="1:41" x14ac:dyDescent="0.3">
      <c r="A7478" s="111">
        <v>44889.796249999999</v>
      </c>
      <c r="B7478" s="78" t="s">
        <v>7854</v>
      </c>
      <c r="C7478" s="78" t="s">
        <v>951</v>
      </c>
      <c r="D7478" s="78" t="s">
        <v>1290</v>
      </c>
      <c r="E7478" s="78">
        <v>159</v>
      </c>
      <c r="F7478" s="78" t="s">
        <v>809</v>
      </c>
      <c r="G7478" s="78" t="s">
        <v>90</v>
      </c>
      <c r="H7478" s="112" t="s">
        <v>224</v>
      </c>
      <c r="I7478" s="112">
        <v>2</v>
      </c>
      <c r="J7478" s="113">
        <v>44889.796249999999</v>
      </c>
      <c r="K7478" s="113">
        <v>44889.796249999999</v>
      </c>
      <c r="M7478" s="113">
        <v>44889.796643518515</v>
      </c>
      <c r="N7478" s="113">
        <v>44889.796701388892</v>
      </c>
      <c r="O7478" s="78" t="s">
        <v>1185</v>
      </c>
      <c r="P7478" s="78" t="str">
        <f t="shared" si="1972"/>
        <v>CIC</v>
      </c>
      <c r="S7478" s="78" t="str">
        <f t="shared" si="1973"/>
        <v/>
      </c>
      <c r="V7478" s="78" t="str">
        <f t="shared" si="1974"/>
        <v/>
      </c>
      <c r="W7478" s="113">
        <v>44889.928194444445</v>
      </c>
      <c r="X7478" s="113">
        <f t="shared" si="1975"/>
        <v>3.9351851592073217E-4</v>
      </c>
      <c r="Y7478" s="113" t="str">
        <f t="shared" si="1976"/>
        <v/>
      </c>
      <c r="Z7478" s="113" t="str">
        <f t="shared" si="1977"/>
        <v/>
      </c>
      <c r="AB7478" s="2" t="str">
        <f t="shared" si="1978"/>
        <v/>
      </c>
      <c r="AC7478" s="2" t="str">
        <f t="shared" si="1978"/>
        <v/>
      </c>
      <c r="AE7478" s="2" t="str">
        <f t="shared" si="1979"/>
        <v/>
      </c>
      <c r="AF7478" s="2" t="str">
        <f t="shared" si="1980"/>
        <v/>
      </c>
      <c r="AG7478" s="2" t="str">
        <f t="shared" si="1981"/>
        <v/>
      </c>
      <c r="AH7478" s="2" t="str">
        <f t="shared" si="1982"/>
        <v/>
      </c>
      <c r="AI7478" s="2" t="str">
        <f t="shared" si="1983"/>
        <v/>
      </c>
      <c r="AK7478" s="2" t="str">
        <f t="shared" si="1984"/>
        <v/>
      </c>
      <c r="AL7478" s="2" t="str">
        <f t="shared" si="1985"/>
        <v/>
      </c>
      <c r="AM7478" s="2" t="str">
        <f t="shared" si="1986"/>
        <v/>
      </c>
      <c r="AN7478" s="2" t="str">
        <f t="shared" si="1987"/>
        <v/>
      </c>
      <c r="AO7478" s="2" t="str">
        <f t="shared" si="1988"/>
        <v/>
      </c>
    </row>
    <row r="7479" spans="1:41" x14ac:dyDescent="0.3">
      <c r="A7479" s="111">
        <v>44889.79965277778</v>
      </c>
      <c r="B7479" s="78" t="s">
        <v>7855</v>
      </c>
      <c r="C7479" s="78" t="s">
        <v>846</v>
      </c>
      <c r="D7479" s="78" t="s">
        <v>1439</v>
      </c>
      <c r="F7479" s="78" t="s">
        <v>808</v>
      </c>
      <c r="G7479" s="78" t="s">
        <v>108</v>
      </c>
      <c r="H7479" s="112" t="s">
        <v>240</v>
      </c>
      <c r="I7479" s="112">
        <v>2</v>
      </c>
      <c r="J7479" s="113">
        <v>44889.798750000002</v>
      </c>
      <c r="K7479" s="113">
        <v>44889.79965277778</v>
      </c>
      <c r="M7479" s="113">
        <v>44889.800011574072</v>
      </c>
      <c r="N7479" s="113">
        <v>44889.800497685188</v>
      </c>
      <c r="O7479" s="78" t="s">
        <v>1187</v>
      </c>
      <c r="P7479" s="78" t="str">
        <f t="shared" si="1972"/>
        <v>CIC</v>
      </c>
      <c r="S7479" s="78" t="str">
        <f t="shared" si="1973"/>
        <v/>
      </c>
      <c r="T7479" s="113">
        <v>44889.803391203706</v>
      </c>
      <c r="U7479" s="78" t="s">
        <v>1187</v>
      </c>
      <c r="V7479" s="78" t="str">
        <f t="shared" si="1974"/>
        <v>CIC</v>
      </c>
      <c r="W7479" s="113">
        <v>44889.928124999999</v>
      </c>
      <c r="X7479" s="113">
        <f t="shared" si="1975"/>
        <v>3.5879629285773262E-4</v>
      </c>
      <c r="Y7479" s="113">
        <f t="shared" si="1976"/>
        <v>3.3796296338550746E-3</v>
      </c>
      <c r="Z7479" s="113">
        <f t="shared" si="1977"/>
        <v>0.12473379629227566</v>
      </c>
      <c r="AB7479" s="2">
        <f t="shared" si="1978"/>
        <v>292</v>
      </c>
      <c r="AC7479" s="2">
        <f t="shared" si="1978"/>
        <v>10777</v>
      </c>
      <c r="AE7479" s="2" t="str">
        <f t="shared" si="1979"/>
        <v/>
      </c>
      <c r="AF7479" s="2" t="str">
        <f t="shared" si="1980"/>
        <v/>
      </c>
      <c r="AG7479" s="2">
        <f t="shared" si="1981"/>
        <v>292</v>
      </c>
      <c r="AH7479" s="2" t="str">
        <f t="shared" si="1982"/>
        <v/>
      </c>
      <c r="AI7479" s="2" t="str">
        <f t="shared" si="1983"/>
        <v/>
      </c>
      <c r="AK7479" s="2" t="str">
        <f t="shared" si="1984"/>
        <v/>
      </c>
      <c r="AL7479" s="2" t="str">
        <f t="shared" si="1985"/>
        <v/>
      </c>
      <c r="AM7479" s="2">
        <f t="shared" si="1986"/>
        <v>10777</v>
      </c>
      <c r="AN7479" s="2" t="str">
        <f t="shared" si="1987"/>
        <v/>
      </c>
      <c r="AO7479" s="2" t="str">
        <f t="shared" si="1988"/>
        <v/>
      </c>
    </row>
    <row r="7480" spans="1:41" x14ac:dyDescent="0.3">
      <c r="A7480" s="111">
        <v>44889.79965277778</v>
      </c>
      <c r="B7480" s="78" t="s">
        <v>7855</v>
      </c>
      <c r="C7480" s="78" t="s">
        <v>835</v>
      </c>
      <c r="D7480" s="78" t="s">
        <v>1439</v>
      </c>
      <c r="F7480" s="78" t="s">
        <v>808</v>
      </c>
      <c r="G7480" s="78" t="s">
        <v>108</v>
      </c>
      <c r="H7480" s="112" t="s">
        <v>240</v>
      </c>
      <c r="I7480" s="112">
        <v>2</v>
      </c>
      <c r="J7480" s="113">
        <v>44889.798750000002</v>
      </c>
      <c r="K7480" s="113">
        <v>44889.79965277778</v>
      </c>
      <c r="M7480" s="113">
        <v>44889.80232638889</v>
      </c>
      <c r="N7480" s="113">
        <v>44889.802349537036</v>
      </c>
      <c r="O7480" s="78" t="s">
        <v>1187</v>
      </c>
      <c r="P7480" s="78" t="str">
        <f t="shared" si="1972"/>
        <v>CIC</v>
      </c>
      <c r="S7480" s="78" t="str">
        <f t="shared" si="1973"/>
        <v/>
      </c>
      <c r="V7480" s="78" t="str">
        <f t="shared" si="1974"/>
        <v/>
      </c>
      <c r="W7480" s="113">
        <v>44889.928043981483</v>
      </c>
      <c r="X7480" s="113">
        <f t="shared" si="1975"/>
        <v>2.6736111103673466E-3</v>
      </c>
      <c r="Y7480" s="113" t="str">
        <f t="shared" si="1976"/>
        <v/>
      </c>
      <c r="Z7480" s="113" t="str">
        <f t="shared" si="1977"/>
        <v/>
      </c>
      <c r="AB7480" s="2" t="str">
        <f t="shared" si="1978"/>
        <v/>
      </c>
      <c r="AC7480" s="2" t="str">
        <f t="shared" si="1978"/>
        <v/>
      </c>
      <c r="AE7480" s="2" t="str">
        <f t="shared" si="1979"/>
        <v/>
      </c>
      <c r="AF7480" s="2" t="str">
        <f t="shared" si="1980"/>
        <v/>
      </c>
      <c r="AG7480" s="2" t="str">
        <f t="shared" si="1981"/>
        <v/>
      </c>
      <c r="AH7480" s="2" t="str">
        <f t="shared" si="1982"/>
        <v/>
      </c>
      <c r="AI7480" s="2" t="str">
        <f t="shared" si="1983"/>
        <v/>
      </c>
      <c r="AK7480" s="2" t="str">
        <f t="shared" si="1984"/>
        <v/>
      </c>
      <c r="AL7480" s="2" t="str">
        <f t="shared" si="1985"/>
        <v/>
      </c>
      <c r="AM7480" s="2" t="str">
        <f t="shared" si="1986"/>
        <v/>
      </c>
      <c r="AN7480" s="2" t="str">
        <f t="shared" si="1987"/>
        <v/>
      </c>
      <c r="AO7480" s="2" t="str">
        <f t="shared" si="1988"/>
        <v/>
      </c>
    </row>
    <row r="7481" spans="1:41" x14ac:dyDescent="0.3">
      <c r="A7481" s="111">
        <v>44890.222905092596</v>
      </c>
      <c r="B7481" s="78" t="s">
        <v>7856</v>
      </c>
      <c r="C7481" s="78" t="s">
        <v>835</v>
      </c>
      <c r="D7481" s="78" t="s">
        <v>1199</v>
      </c>
      <c r="E7481" s="78">
        <v>395</v>
      </c>
      <c r="F7481" s="78" t="s">
        <v>809</v>
      </c>
      <c r="G7481" s="78" t="s">
        <v>108</v>
      </c>
      <c r="H7481" s="112" t="s">
        <v>240</v>
      </c>
      <c r="I7481" s="112">
        <v>2</v>
      </c>
      <c r="J7481" s="113">
        <v>44890.222627314812</v>
      </c>
      <c r="K7481" s="113">
        <v>44890.222905092596</v>
      </c>
      <c r="M7481" s="113">
        <v>44890.225243055553</v>
      </c>
      <c r="N7481" s="113">
        <v>44890.225763888891</v>
      </c>
      <c r="O7481" s="78" t="s">
        <v>1187</v>
      </c>
      <c r="P7481" s="78" t="str">
        <f t="shared" si="1972"/>
        <v>CIC</v>
      </c>
      <c r="S7481" s="78" t="str">
        <f t="shared" si="1973"/>
        <v/>
      </c>
      <c r="V7481" s="78" t="str">
        <f t="shared" si="1974"/>
        <v/>
      </c>
      <c r="W7481" s="113">
        <v>44890.226030092592</v>
      </c>
      <c r="X7481" s="113">
        <f t="shared" si="1975"/>
        <v>2.3379629565170035E-3</v>
      </c>
      <c r="Y7481" s="113" t="str">
        <f t="shared" si="1976"/>
        <v/>
      </c>
      <c r="Z7481" s="113" t="str">
        <f t="shared" si="1977"/>
        <v/>
      </c>
      <c r="AB7481" s="2" t="str">
        <f t="shared" si="1978"/>
        <v/>
      </c>
      <c r="AC7481" s="2" t="str">
        <f t="shared" si="1978"/>
        <v/>
      </c>
      <c r="AE7481" s="2" t="str">
        <f t="shared" si="1979"/>
        <v/>
      </c>
      <c r="AF7481" s="2" t="str">
        <f t="shared" si="1980"/>
        <v/>
      </c>
      <c r="AG7481" s="2" t="str">
        <f t="shared" si="1981"/>
        <v/>
      </c>
      <c r="AH7481" s="2" t="str">
        <f t="shared" si="1982"/>
        <v/>
      </c>
      <c r="AI7481" s="2" t="str">
        <f t="shared" si="1983"/>
        <v/>
      </c>
      <c r="AK7481" s="2" t="str">
        <f t="shared" si="1984"/>
        <v/>
      </c>
      <c r="AL7481" s="2" t="str">
        <f t="shared" si="1985"/>
        <v/>
      </c>
      <c r="AM7481" s="2" t="str">
        <f t="shared" si="1986"/>
        <v/>
      </c>
      <c r="AN7481" s="2" t="str">
        <f t="shared" si="1987"/>
        <v/>
      </c>
      <c r="AO7481" s="2" t="str">
        <f t="shared" si="1988"/>
        <v/>
      </c>
    </row>
    <row r="7482" spans="1:41" x14ac:dyDescent="0.3">
      <c r="A7482" s="111">
        <v>44890.222905092596</v>
      </c>
      <c r="B7482" s="78" t="s">
        <v>7856</v>
      </c>
      <c r="C7482" s="78" t="s">
        <v>846</v>
      </c>
      <c r="D7482" s="78" t="s">
        <v>1199</v>
      </c>
      <c r="E7482" s="78">
        <v>395</v>
      </c>
      <c r="F7482" s="78" t="s">
        <v>809</v>
      </c>
      <c r="G7482" s="78" t="s">
        <v>108</v>
      </c>
      <c r="H7482" s="112" t="s">
        <v>240</v>
      </c>
      <c r="I7482" s="112">
        <v>2</v>
      </c>
      <c r="J7482" s="113">
        <v>44890.222627314812</v>
      </c>
      <c r="K7482" s="113">
        <v>44890.222905092596</v>
      </c>
      <c r="M7482" s="113">
        <v>44890.225972222222</v>
      </c>
      <c r="N7482" s="113">
        <v>44890.226076388892</v>
      </c>
      <c r="O7482" s="78" t="s">
        <v>1187</v>
      </c>
      <c r="P7482" s="78" t="str">
        <f t="shared" si="1972"/>
        <v>CIC</v>
      </c>
      <c r="S7482" s="78" t="str">
        <f t="shared" si="1973"/>
        <v/>
      </c>
      <c r="T7482" s="113">
        <v>44890.231319444443</v>
      </c>
      <c r="U7482" s="78" t="s">
        <v>1220</v>
      </c>
      <c r="V7482" s="78" t="str">
        <f t="shared" si="1974"/>
        <v>PLOEG</v>
      </c>
      <c r="W7482" s="113">
        <v>44890.237222222226</v>
      </c>
      <c r="X7482" s="113">
        <f t="shared" si="1975"/>
        <v>3.0671296262880787E-3</v>
      </c>
      <c r="Y7482" s="113">
        <f t="shared" si="1976"/>
        <v>5.3472222207346931E-3</v>
      </c>
      <c r="Z7482" s="113">
        <f t="shared" si="1977"/>
        <v>5.9027777824667282E-3</v>
      </c>
      <c r="AB7482" s="2">
        <f t="shared" si="1978"/>
        <v>462</v>
      </c>
      <c r="AC7482" s="2">
        <f t="shared" si="1978"/>
        <v>510</v>
      </c>
      <c r="AE7482" s="2" t="str">
        <f t="shared" si="1979"/>
        <v/>
      </c>
      <c r="AF7482" s="2" t="str">
        <f t="shared" si="1980"/>
        <v/>
      </c>
      <c r="AG7482" s="2">
        <f t="shared" si="1981"/>
        <v>462</v>
      </c>
      <c r="AH7482" s="2" t="str">
        <f t="shared" si="1982"/>
        <v/>
      </c>
      <c r="AI7482" s="2" t="str">
        <f t="shared" si="1983"/>
        <v/>
      </c>
      <c r="AK7482" s="2" t="str">
        <f t="shared" si="1984"/>
        <v/>
      </c>
      <c r="AL7482" s="2" t="str">
        <f t="shared" si="1985"/>
        <v/>
      </c>
      <c r="AM7482" s="2">
        <f t="shared" si="1986"/>
        <v>510</v>
      </c>
      <c r="AN7482" s="2" t="str">
        <f t="shared" si="1987"/>
        <v/>
      </c>
      <c r="AO7482" s="2" t="str">
        <f t="shared" si="1988"/>
        <v/>
      </c>
    </row>
    <row r="7483" spans="1:41" x14ac:dyDescent="0.3">
      <c r="A7483" s="111">
        <v>44890.343113425923</v>
      </c>
      <c r="B7483" s="78" t="s">
        <v>7857</v>
      </c>
      <c r="C7483" s="78" t="s">
        <v>886</v>
      </c>
      <c r="D7483" s="78" t="s">
        <v>1211</v>
      </c>
      <c r="F7483" s="78" t="s">
        <v>808</v>
      </c>
      <c r="G7483" s="78" t="s">
        <v>102</v>
      </c>
      <c r="H7483" s="112" t="s">
        <v>206</v>
      </c>
      <c r="I7483" s="112">
        <v>3</v>
      </c>
      <c r="J7483" s="113">
        <v>44890.339756944442</v>
      </c>
      <c r="K7483" s="113">
        <v>44890.343113425923</v>
      </c>
      <c r="M7483" s="113">
        <v>44890.343449074076</v>
      </c>
      <c r="N7483" s="113">
        <v>44890.3437962963</v>
      </c>
      <c r="O7483" s="78" t="s">
        <v>1187</v>
      </c>
      <c r="P7483" s="78" t="str">
        <f t="shared" si="1972"/>
        <v>CIC</v>
      </c>
      <c r="Q7483" s="113">
        <v>44890.344699074078</v>
      </c>
      <c r="R7483" s="78" t="s">
        <v>1258</v>
      </c>
      <c r="S7483" s="78" t="str">
        <f t="shared" si="1973"/>
        <v>PLOEG</v>
      </c>
      <c r="T7483" s="113">
        <v>44890.364386574074</v>
      </c>
      <c r="U7483" s="78" t="s">
        <v>1258</v>
      </c>
      <c r="V7483" s="78" t="str">
        <f t="shared" si="1974"/>
        <v>PLOEG</v>
      </c>
      <c r="W7483" s="113">
        <v>44890.376076388886</v>
      </c>
      <c r="X7483" s="113">
        <f t="shared" si="1975"/>
        <v>3.3564815385034308E-4</v>
      </c>
      <c r="Y7483" s="113">
        <f t="shared" si="1976"/>
        <v>2.0937499997671694E-2</v>
      </c>
      <c r="Z7483" s="113">
        <f t="shared" si="1977"/>
        <v>1.1689814811688848E-2</v>
      </c>
      <c r="AB7483" s="2">
        <f t="shared" si="1978"/>
        <v>1809</v>
      </c>
      <c r="AC7483" s="2">
        <f t="shared" si="1978"/>
        <v>1010</v>
      </c>
      <c r="AE7483" s="2" t="str">
        <f t="shared" si="1979"/>
        <v/>
      </c>
      <c r="AF7483" s="2" t="str">
        <f t="shared" si="1980"/>
        <v/>
      </c>
      <c r="AG7483" s="2" t="str">
        <f t="shared" si="1981"/>
        <v/>
      </c>
      <c r="AH7483" s="2">
        <f t="shared" si="1982"/>
        <v>1809</v>
      </c>
      <c r="AI7483" s="2" t="str">
        <f t="shared" si="1983"/>
        <v/>
      </c>
      <c r="AK7483" s="2" t="str">
        <f t="shared" si="1984"/>
        <v/>
      </c>
      <c r="AL7483" s="2" t="str">
        <f t="shared" si="1985"/>
        <v/>
      </c>
      <c r="AM7483" s="2" t="str">
        <f t="shared" si="1986"/>
        <v/>
      </c>
      <c r="AN7483" s="2">
        <f t="shared" si="1987"/>
        <v>1010</v>
      </c>
      <c r="AO7483" s="2" t="str">
        <f t="shared" si="1988"/>
        <v/>
      </c>
    </row>
    <row r="7484" spans="1:41" x14ac:dyDescent="0.3">
      <c r="A7484" s="111">
        <v>44890.378368055557</v>
      </c>
      <c r="B7484" s="78" t="s">
        <v>7858</v>
      </c>
      <c r="C7484" s="78" t="s">
        <v>886</v>
      </c>
      <c r="D7484" s="78" t="s">
        <v>2795</v>
      </c>
      <c r="E7484" s="78">
        <v>25</v>
      </c>
      <c r="F7484" s="78" t="s">
        <v>808</v>
      </c>
      <c r="G7484" s="78" t="s">
        <v>90</v>
      </c>
      <c r="H7484" s="112" t="s">
        <v>284</v>
      </c>
      <c r="I7484" s="112">
        <v>2</v>
      </c>
      <c r="J7484" s="113">
        <v>44890.377395833333</v>
      </c>
      <c r="K7484" s="113">
        <v>44890.378368055557</v>
      </c>
      <c r="M7484" s="113">
        <v>44890.379525462966</v>
      </c>
      <c r="P7484" s="78" t="str">
        <f t="shared" si="1972"/>
        <v/>
      </c>
      <c r="Q7484" s="113">
        <v>44890.384456018517</v>
      </c>
      <c r="R7484" s="78" t="s">
        <v>1258</v>
      </c>
      <c r="S7484" s="78" t="str">
        <f t="shared" si="1973"/>
        <v>PLOEG</v>
      </c>
      <c r="T7484" s="113">
        <v>44890.386446759258</v>
      </c>
      <c r="U7484" s="78" t="s">
        <v>1258</v>
      </c>
      <c r="V7484" s="78" t="str">
        <f t="shared" si="1974"/>
        <v>PLOEG</v>
      </c>
      <c r="W7484" s="113">
        <v>44890.393182870372</v>
      </c>
      <c r="X7484" s="113">
        <f t="shared" si="1975"/>
        <v>1.157407408754807E-3</v>
      </c>
      <c r="Y7484" s="113">
        <f t="shared" si="1976"/>
        <v>6.9212962916935794E-3</v>
      </c>
      <c r="Z7484" s="113">
        <f t="shared" si="1977"/>
        <v>6.7361111141508445E-3</v>
      </c>
      <c r="AB7484" s="2">
        <f t="shared" si="1978"/>
        <v>598</v>
      </c>
      <c r="AC7484" s="2">
        <f t="shared" si="1978"/>
        <v>582</v>
      </c>
      <c r="AE7484" s="2" t="str">
        <f t="shared" si="1979"/>
        <v/>
      </c>
      <c r="AF7484" s="2" t="str">
        <f t="shared" si="1980"/>
        <v/>
      </c>
      <c r="AG7484" s="2">
        <f t="shared" si="1981"/>
        <v>598</v>
      </c>
      <c r="AH7484" s="2" t="str">
        <f t="shared" si="1982"/>
        <v/>
      </c>
      <c r="AI7484" s="2" t="str">
        <f t="shared" si="1983"/>
        <v/>
      </c>
      <c r="AK7484" s="2" t="str">
        <f t="shared" si="1984"/>
        <v/>
      </c>
      <c r="AL7484" s="2" t="str">
        <f t="shared" si="1985"/>
        <v/>
      </c>
      <c r="AM7484" s="2">
        <f t="shared" si="1986"/>
        <v>582</v>
      </c>
      <c r="AN7484" s="2" t="str">
        <f t="shared" si="1987"/>
        <v/>
      </c>
      <c r="AO7484" s="2" t="str">
        <f t="shared" si="1988"/>
        <v/>
      </c>
    </row>
    <row r="7485" spans="1:41" x14ac:dyDescent="0.3">
      <c r="A7485" s="111">
        <v>44890.389143518521</v>
      </c>
      <c r="B7485" s="78" t="s">
        <v>7859</v>
      </c>
      <c r="C7485" s="78" t="s">
        <v>886</v>
      </c>
      <c r="D7485" s="78" t="s">
        <v>1354</v>
      </c>
      <c r="E7485" s="78">
        <v>52</v>
      </c>
      <c r="F7485" s="78" t="s">
        <v>807</v>
      </c>
      <c r="G7485" s="78" t="s">
        <v>100</v>
      </c>
      <c r="H7485" s="112" t="s">
        <v>404</v>
      </c>
      <c r="I7485" s="112">
        <v>3</v>
      </c>
      <c r="J7485" s="113">
        <v>44890.389143518521</v>
      </c>
      <c r="K7485" s="113">
        <v>44890.389143518521</v>
      </c>
      <c r="M7485" s="113">
        <v>44890.393657407411</v>
      </c>
      <c r="N7485" s="113">
        <v>44890.39398148148</v>
      </c>
      <c r="O7485" s="78" t="s">
        <v>1187</v>
      </c>
      <c r="P7485" s="78" t="str">
        <f t="shared" si="1972"/>
        <v>CIC</v>
      </c>
      <c r="Q7485" s="113">
        <v>44890.394131944442</v>
      </c>
      <c r="R7485" s="78" t="s">
        <v>1258</v>
      </c>
      <c r="S7485" s="78" t="str">
        <f t="shared" si="1973"/>
        <v>PLOEG</v>
      </c>
      <c r="T7485" s="113">
        <v>44890.404976851853</v>
      </c>
      <c r="U7485" s="78" t="s">
        <v>1258</v>
      </c>
      <c r="V7485" s="78" t="str">
        <f t="shared" si="1974"/>
        <v>PLOEG</v>
      </c>
      <c r="W7485" s="113">
        <v>44890.425127314818</v>
      </c>
      <c r="X7485" s="113">
        <f t="shared" si="1975"/>
        <v>4.5138888890505768E-3</v>
      </c>
      <c r="Y7485" s="113">
        <f t="shared" si="1976"/>
        <v>1.1319444442051463E-2</v>
      </c>
      <c r="Z7485" s="113">
        <f t="shared" si="1977"/>
        <v>2.0150462965830229E-2</v>
      </c>
      <c r="AB7485" s="2">
        <f t="shared" si="1978"/>
        <v>978</v>
      </c>
      <c r="AC7485" s="2">
        <f t="shared" si="1978"/>
        <v>1741</v>
      </c>
      <c r="AE7485" s="2" t="str">
        <f t="shared" si="1979"/>
        <v/>
      </c>
      <c r="AF7485" s="2" t="str">
        <f t="shared" si="1980"/>
        <v/>
      </c>
      <c r="AG7485" s="2" t="str">
        <f t="shared" si="1981"/>
        <v/>
      </c>
      <c r="AH7485" s="2">
        <f t="shared" si="1982"/>
        <v>978</v>
      </c>
      <c r="AI7485" s="2" t="str">
        <f t="shared" si="1983"/>
        <v/>
      </c>
      <c r="AK7485" s="2" t="str">
        <f t="shared" si="1984"/>
        <v/>
      </c>
      <c r="AL7485" s="2" t="str">
        <f t="shared" si="1985"/>
        <v/>
      </c>
      <c r="AM7485" s="2" t="str">
        <f t="shared" si="1986"/>
        <v/>
      </c>
      <c r="AN7485" s="2">
        <f t="shared" si="1987"/>
        <v>1741</v>
      </c>
      <c r="AO7485" s="2" t="str">
        <f t="shared" si="1988"/>
        <v/>
      </c>
    </row>
    <row r="7486" spans="1:41" x14ac:dyDescent="0.3">
      <c r="A7486" s="111">
        <v>44890.391250000001</v>
      </c>
      <c r="B7486" s="78" t="s">
        <v>7860</v>
      </c>
      <c r="C7486" s="78" t="s">
        <v>886</v>
      </c>
      <c r="D7486" s="78" t="s">
        <v>1804</v>
      </c>
      <c r="E7486" s="78">
        <v>113</v>
      </c>
      <c r="F7486" s="78" t="s">
        <v>809</v>
      </c>
      <c r="G7486" s="78" t="s">
        <v>94</v>
      </c>
      <c r="H7486" s="112" t="s">
        <v>294</v>
      </c>
      <c r="I7486" s="112">
        <v>4</v>
      </c>
      <c r="J7486" s="113">
        <v>44890.391250000001</v>
      </c>
      <c r="K7486" s="113">
        <v>44890.391250000001</v>
      </c>
      <c r="M7486" s="113">
        <v>44890.425462962965</v>
      </c>
      <c r="N7486" s="113">
        <v>44890.425520833334</v>
      </c>
      <c r="O7486" s="78" t="s">
        <v>1187</v>
      </c>
      <c r="P7486" s="78" t="str">
        <f t="shared" si="1972"/>
        <v>CIC</v>
      </c>
      <c r="Q7486" s="113">
        <v>44890.427870370368</v>
      </c>
      <c r="R7486" s="78" t="s">
        <v>1258</v>
      </c>
      <c r="S7486" s="78" t="str">
        <f t="shared" si="1973"/>
        <v>PLOEG</v>
      </c>
      <c r="T7486" s="113">
        <v>44890.441782407404</v>
      </c>
      <c r="U7486" s="78" t="s">
        <v>1258</v>
      </c>
      <c r="V7486" s="78" t="str">
        <f t="shared" si="1974"/>
        <v>PLOEG</v>
      </c>
      <c r="W7486" s="113">
        <v>44890.453206018516</v>
      </c>
      <c r="X7486" s="113">
        <f t="shared" si="1975"/>
        <v>3.4212962964375038E-2</v>
      </c>
      <c r="Y7486" s="113">
        <f t="shared" si="1976"/>
        <v>1.6319444439432118E-2</v>
      </c>
      <c r="Z7486" s="113">
        <f t="shared" si="1977"/>
        <v>1.1423611111240461E-2</v>
      </c>
      <c r="AB7486" s="2">
        <f t="shared" si="1978"/>
        <v>1410</v>
      </c>
      <c r="AC7486" s="2">
        <f t="shared" si="1978"/>
        <v>987</v>
      </c>
      <c r="AE7486" s="2" t="str">
        <f t="shared" si="1979"/>
        <v/>
      </c>
      <c r="AF7486" s="2" t="str">
        <f t="shared" si="1980"/>
        <v/>
      </c>
      <c r="AG7486" s="2" t="str">
        <f t="shared" si="1981"/>
        <v/>
      </c>
      <c r="AH7486" s="2" t="str">
        <f t="shared" si="1982"/>
        <v/>
      </c>
      <c r="AI7486" s="2">
        <f t="shared" si="1983"/>
        <v>1410</v>
      </c>
      <c r="AK7486" s="2" t="str">
        <f t="shared" si="1984"/>
        <v/>
      </c>
      <c r="AL7486" s="2" t="str">
        <f t="shared" si="1985"/>
        <v/>
      </c>
      <c r="AM7486" s="2" t="str">
        <f t="shared" si="1986"/>
        <v/>
      </c>
      <c r="AN7486" s="2" t="str">
        <f t="shared" si="1987"/>
        <v/>
      </c>
      <c r="AO7486" s="2">
        <f t="shared" si="1988"/>
        <v>987</v>
      </c>
    </row>
    <row r="7487" spans="1:41" x14ac:dyDescent="0.3">
      <c r="A7487" s="111">
        <v>44890.454039351855</v>
      </c>
      <c r="B7487" s="78" t="s">
        <v>7861</v>
      </c>
      <c r="C7487" s="78" t="s">
        <v>886</v>
      </c>
      <c r="D7487" s="78" t="s">
        <v>1218</v>
      </c>
      <c r="F7487" s="78" t="s">
        <v>807</v>
      </c>
      <c r="G7487" s="78" t="s">
        <v>94</v>
      </c>
      <c r="H7487" s="112" t="s">
        <v>280</v>
      </c>
      <c r="I7487" s="112">
        <v>3</v>
      </c>
      <c r="J7487" s="113">
        <v>44890.451331018521</v>
      </c>
      <c r="K7487" s="113">
        <v>44890.454039351855</v>
      </c>
      <c r="M7487" s="113">
        <v>44890.45453703704</v>
      </c>
      <c r="N7487" s="113">
        <v>44890.454884259256</v>
      </c>
      <c r="O7487" s="78" t="s">
        <v>1187</v>
      </c>
      <c r="P7487" s="78" t="str">
        <f t="shared" si="1972"/>
        <v>CIC</v>
      </c>
      <c r="Q7487" s="113">
        <v>44890.459108796298</v>
      </c>
      <c r="R7487" s="78" t="s">
        <v>1258</v>
      </c>
      <c r="S7487" s="78" t="str">
        <f t="shared" si="1973"/>
        <v>PLOEG</v>
      </c>
      <c r="T7487" s="113">
        <v>44890.463414351849</v>
      </c>
      <c r="U7487" s="78" t="s">
        <v>1258</v>
      </c>
      <c r="V7487" s="78" t="str">
        <f t="shared" si="1974"/>
        <v>PLOEG</v>
      </c>
      <c r="W7487" s="113">
        <v>44890.490011574075</v>
      </c>
      <c r="X7487" s="113">
        <f t="shared" si="1975"/>
        <v>4.9768518510973081E-4</v>
      </c>
      <c r="Y7487" s="113">
        <f t="shared" si="1976"/>
        <v>8.8773148090695031E-3</v>
      </c>
      <c r="Z7487" s="113">
        <f t="shared" si="1977"/>
        <v>2.6597222225973383E-2</v>
      </c>
      <c r="AB7487" s="2">
        <f t="shared" si="1978"/>
        <v>767</v>
      </c>
      <c r="AC7487" s="2">
        <f t="shared" si="1978"/>
        <v>2298</v>
      </c>
      <c r="AE7487" s="2" t="str">
        <f t="shared" si="1979"/>
        <v/>
      </c>
      <c r="AF7487" s="2" t="str">
        <f t="shared" si="1980"/>
        <v/>
      </c>
      <c r="AG7487" s="2" t="str">
        <f t="shared" si="1981"/>
        <v/>
      </c>
      <c r="AH7487" s="2">
        <f t="shared" si="1982"/>
        <v>767</v>
      </c>
      <c r="AI7487" s="2" t="str">
        <f t="shared" si="1983"/>
        <v/>
      </c>
      <c r="AK7487" s="2" t="str">
        <f t="shared" si="1984"/>
        <v/>
      </c>
      <c r="AL7487" s="2" t="str">
        <f t="shared" si="1985"/>
        <v/>
      </c>
      <c r="AM7487" s="2" t="str">
        <f t="shared" si="1986"/>
        <v/>
      </c>
      <c r="AN7487" s="2">
        <f t="shared" si="1987"/>
        <v>2298</v>
      </c>
      <c r="AO7487" s="2" t="str">
        <f t="shared" si="1988"/>
        <v/>
      </c>
    </row>
    <row r="7488" spans="1:41" x14ac:dyDescent="0.3">
      <c r="A7488" s="111">
        <v>44890.454039351855</v>
      </c>
      <c r="B7488" s="78" t="s">
        <v>7861</v>
      </c>
      <c r="C7488" s="78" t="s">
        <v>1404</v>
      </c>
      <c r="D7488" s="78" t="s">
        <v>1218</v>
      </c>
      <c r="F7488" s="78" t="s">
        <v>807</v>
      </c>
      <c r="G7488" s="78" t="s">
        <v>94</v>
      </c>
      <c r="H7488" s="112" t="s">
        <v>280</v>
      </c>
      <c r="I7488" s="112">
        <v>3</v>
      </c>
      <c r="J7488" s="113">
        <v>44890.451331018521</v>
      </c>
      <c r="K7488" s="113">
        <v>44890.454039351855</v>
      </c>
      <c r="M7488" s="113">
        <v>44890.462442129632</v>
      </c>
      <c r="N7488" s="113">
        <v>44890.462476851855</v>
      </c>
      <c r="O7488" s="78" t="s">
        <v>1187</v>
      </c>
      <c r="P7488" s="78" t="str">
        <f t="shared" si="1972"/>
        <v>CIC</v>
      </c>
      <c r="S7488" s="78" t="str">
        <f t="shared" si="1973"/>
        <v/>
      </c>
      <c r="V7488" s="78" t="str">
        <f t="shared" si="1974"/>
        <v/>
      </c>
      <c r="W7488" s="113">
        <v>44890.476365740738</v>
      </c>
      <c r="X7488" s="113">
        <f t="shared" si="1975"/>
        <v>8.4027777775190771E-3</v>
      </c>
      <c r="Y7488" s="113" t="str">
        <f t="shared" si="1976"/>
        <v/>
      </c>
      <c r="Z7488" s="113" t="str">
        <f t="shared" si="1977"/>
        <v/>
      </c>
      <c r="AB7488" s="2" t="str">
        <f t="shared" si="1978"/>
        <v/>
      </c>
      <c r="AC7488" s="2" t="str">
        <f t="shared" si="1978"/>
        <v/>
      </c>
      <c r="AE7488" s="2" t="str">
        <f t="shared" si="1979"/>
        <v/>
      </c>
      <c r="AF7488" s="2" t="str">
        <f t="shared" si="1980"/>
        <v/>
      </c>
      <c r="AG7488" s="2" t="str">
        <f t="shared" si="1981"/>
        <v/>
      </c>
      <c r="AH7488" s="2" t="str">
        <f t="shared" si="1982"/>
        <v/>
      </c>
      <c r="AI7488" s="2" t="str">
        <f t="shared" si="1983"/>
        <v/>
      </c>
      <c r="AK7488" s="2" t="str">
        <f t="shared" si="1984"/>
        <v/>
      </c>
      <c r="AL7488" s="2" t="str">
        <f t="shared" si="1985"/>
        <v/>
      </c>
      <c r="AM7488" s="2" t="str">
        <f t="shared" si="1986"/>
        <v/>
      </c>
      <c r="AN7488" s="2" t="str">
        <f t="shared" si="1987"/>
        <v/>
      </c>
      <c r="AO7488" s="2" t="str">
        <f t="shared" si="1988"/>
        <v/>
      </c>
    </row>
    <row r="7489" spans="1:41" x14ac:dyDescent="0.3">
      <c r="A7489" s="111">
        <v>44890.454039351855</v>
      </c>
      <c r="B7489" s="78" t="s">
        <v>7861</v>
      </c>
      <c r="C7489" s="78" t="s">
        <v>922</v>
      </c>
      <c r="D7489" s="78" t="s">
        <v>1218</v>
      </c>
      <c r="F7489" s="78" t="s">
        <v>807</v>
      </c>
      <c r="G7489" s="78" t="s">
        <v>94</v>
      </c>
      <c r="H7489" s="112" t="s">
        <v>280</v>
      </c>
      <c r="I7489" s="112">
        <v>3</v>
      </c>
      <c r="J7489" s="113">
        <v>44890.451331018521</v>
      </c>
      <c r="K7489" s="113">
        <v>44890.454039351855</v>
      </c>
      <c r="M7489" s="113">
        <v>44890.473912037036</v>
      </c>
      <c r="N7489" s="113">
        <v>44890.49009259259</v>
      </c>
      <c r="O7489" s="78" t="s">
        <v>1185</v>
      </c>
      <c r="P7489" s="78" t="str">
        <f t="shared" si="1972"/>
        <v>CIC</v>
      </c>
      <c r="S7489" s="78" t="str">
        <f t="shared" si="1973"/>
        <v/>
      </c>
      <c r="V7489" s="78" t="str">
        <f t="shared" si="1974"/>
        <v/>
      </c>
      <c r="W7489" s="113">
        <v>44890.527951388889</v>
      </c>
      <c r="X7489" s="113">
        <f t="shared" si="1975"/>
        <v>1.9872685181326233E-2</v>
      </c>
      <c r="Y7489" s="113" t="str">
        <f t="shared" si="1976"/>
        <v/>
      </c>
      <c r="Z7489" s="113" t="str">
        <f t="shared" si="1977"/>
        <v/>
      </c>
      <c r="AB7489" s="2" t="str">
        <f t="shared" si="1978"/>
        <v/>
      </c>
      <c r="AC7489" s="2" t="str">
        <f t="shared" si="1978"/>
        <v/>
      </c>
      <c r="AE7489" s="2" t="str">
        <f t="shared" si="1979"/>
        <v/>
      </c>
      <c r="AF7489" s="2" t="str">
        <f t="shared" si="1980"/>
        <v/>
      </c>
      <c r="AG7489" s="2" t="str">
        <f t="shared" si="1981"/>
        <v/>
      </c>
      <c r="AH7489" s="2" t="str">
        <f t="shared" si="1982"/>
        <v/>
      </c>
      <c r="AI7489" s="2" t="str">
        <f t="shared" si="1983"/>
        <v/>
      </c>
      <c r="AK7489" s="2" t="str">
        <f t="shared" si="1984"/>
        <v/>
      </c>
      <c r="AL7489" s="2" t="str">
        <f t="shared" si="1985"/>
        <v/>
      </c>
      <c r="AM7489" s="2" t="str">
        <f t="shared" si="1986"/>
        <v/>
      </c>
      <c r="AN7489" s="2" t="str">
        <f t="shared" si="1987"/>
        <v/>
      </c>
      <c r="AO7489" s="2" t="str">
        <f t="shared" si="1988"/>
        <v/>
      </c>
    </row>
    <row r="7490" spans="1:41" x14ac:dyDescent="0.3">
      <c r="A7490" s="111">
        <v>44890.531458333331</v>
      </c>
      <c r="B7490" s="78" t="s">
        <v>7862</v>
      </c>
      <c r="C7490" s="78" t="s">
        <v>922</v>
      </c>
      <c r="D7490" s="78" t="s">
        <v>4857</v>
      </c>
      <c r="E7490" s="78">
        <v>21</v>
      </c>
      <c r="F7490" s="78" t="s">
        <v>808</v>
      </c>
      <c r="G7490" s="78" t="s">
        <v>90</v>
      </c>
      <c r="H7490" s="112" t="s">
        <v>272</v>
      </c>
      <c r="I7490" s="112">
        <v>2</v>
      </c>
      <c r="J7490" s="113">
        <v>44890.530925925923</v>
      </c>
      <c r="K7490" s="113">
        <v>44890.531458333331</v>
      </c>
      <c r="M7490" s="113">
        <v>44890.534305555557</v>
      </c>
      <c r="N7490" s="113">
        <v>44890.534317129626</v>
      </c>
      <c r="O7490" s="78" t="s">
        <v>1187</v>
      </c>
      <c r="P7490" s="78" t="str">
        <f t="shared" si="1972"/>
        <v>CIC</v>
      </c>
      <c r="S7490" s="78" t="str">
        <f t="shared" si="1973"/>
        <v/>
      </c>
      <c r="V7490" s="78" t="str">
        <f t="shared" si="1974"/>
        <v/>
      </c>
      <c r="W7490" s="113">
        <v>44890.558912037035</v>
      </c>
      <c r="X7490" s="113">
        <f t="shared" si="1975"/>
        <v>2.8472222256823443E-3</v>
      </c>
      <c r="Y7490" s="113" t="str">
        <f t="shared" si="1976"/>
        <v/>
      </c>
      <c r="Z7490" s="113" t="str">
        <f t="shared" si="1977"/>
        <v/>
      </c>
      <c r="AB7490" s="2" t="str">
        <f t="shared" si="1978"/>
        <v/>
      </c>
      <c r="AC7490" s="2" t="str">
        <f t="shared" si="1978"/>
        <v/>
      </c>
      <c r="AE7490" s="2" t="str">
        <f t="shared" si="1979"/>
        <v/>
      </c>
      <c r="AF7490" s="2" t="str">
        <f t="shared" si="1980"/>
        <v/>
      </c>
      <c r="AG7490" s="2" t="str">
        <f t="shared" si="1981"/>
        <v/>
      </c>
      <c r="AH7490" s="2" t="str">
        <f t="shared" si="1982"/>
        <v/>
      </c>
      <c r="AI7490" s="2" t="str">
        <f t="shared" si="1983"/>
        <v/>
      </c>
      <c r="AK7490" s="2" t="str">
        <f t="shared" si="1984"/>
        <v/>
      </c>
      <c r="AL7490" s="2" t="str">
        <f t="shared" si="1985"/>
        <v/>
      </c>
      <c r="AM7490" s="2" t="str">
        <f t="shared" si="1986"/>
        <v/>
      </c>
      <c r="AN7490" s="2" t="str">
        <f t="shared" si="1987"/>
        <v/>
      </c>
      <c r="AO7490" s="2" t="str">
        <f t="shared" si="1988"/>
        <v/>
      </c>
    </row>
    <row r="7491" spans="1:41" x14ac:dyDescent="0.3">
      <c r="A7491" s="111">
        <v>44890.531458333331</v>
      </c>
      <c r="B7491" s="78" t="s">
        <v>7862</v>
      </c>
      <c r="C7491" s="78" t="s">
        <v>886</v>
      </c>
      <c r="D7491" s="78" t="s">
        <v>4857</v>
      </c>
      <c r="E7491" s="78">
        <v>21</v>
      </c>
      <c r="F7491" s="78" t="s">
        <v>808</v>
      </c>
      <c r="G7491" s="78" t="s">
        <v>90</v>
      </c>
      <c r="H7491" s="112" t="s">
        <v>272</v>
      </c>
      <c r="I7491" s="112">
        <v>2</v>
      </c>
      <c r="J7491" s="113">
        <v>44890.530925925923</v>
      </c>
      <c r="K7491" s="113">
        <v>44890.531458333331</v>
      </c>
      <c r="L7491" s="113">
        <v>44890.681180555555</v>
      </c>
      <c r="M7491" s="113">
        <v>44890.531956018516</v>
      </c>
      <c r="N7491" s="113">
        <v>44890.532256944447</v>
      </c>
      <c r="O7491" s="78" t="s">
        <v>1187</v>
      </c>
      <c r="P7491" s="78" t="str">
        <f t="shared" si="1972"/>
        <v>CIC</v>
      </c>
      <c r="Q7491" s="113">
        <v>44890.534097222226</v>
      </c>
      <c r="R7491" s="78" t="s">
        <v>1258</v>
      </c>
      <c r="S7491" s="78" t="str">
        <f t="shared" si="1973"/>
        <v>PLOEG</v>
      </c>
      <c r="T7491" s="113">
        <v>44890.536203703705</v>
      </c>
      <c r="U7491" s="78" t="s">
        <v>1258</v>
      </c>
      <c r="V7491" s="78" t="str">
        <f t="shared" si="1974"/>
        <v>PLOEG</v>
      </c>
      <c r="W7491" s="113">
        <v>44890.681446759256</v>
      </c>
      <c r="X7491" s="113">
        <f t="shared" si="1975"/>
        <v>4.9768518510973081E-4</v>
      </c>
      <c r="Y7491" s="113">
        <f t="shared" si="1976"/>
        <v>4.2476851886021905E-3</v>
      </c>
      <c r="Z7491" s="113">
        <f t="shared" si="1977"/>
        <v>0.14524305555096362</v>
      </c>
      <c r="AB7491" s="2">
        <f t="shared" si="1978"/>
        <v>367</v>
      </c>
      <c r="AC7491" s="2">
        <f t="shared" si="1978"/>
        <v>12549</v>
      </c>
      <c r="AE7491" s="2" t="str">
        <f t="shared" si="1979"/>
        <v/>
      </c>
      <c r="AF7491" s="2" t="str">
        <f t="shared" si="1980"/>
        <v/>
      </c>
      <c r="AG7491" s="2">
        <f t="shared" si="1981"/>
        <v>367</v>
      </c>
      <c r="AH7491" s="2" t="str">
        <f t="shared" si="1982"/>
        <v/>
      </c>
      <c r="AI7491" s="2" t="str">
        <f t="shared" si="1983"/>
        <v/>
      </c>
      <c r="AK7491" s="2" t="str">
        <f t="shared" si="1984"/>
        <v/>
      </c>
      <c r="AL7491" s="2" t="str">
        <f t="shared" si="1985"/>
        <v/>
      </c>
      <c r="AM7491" s="2">
        <f t="shared" si="1986"/>
        <v>12549</v>
      </c>
      <c r="AN7491" s="2" t="str">
        <f t="shared" si="1987"/>
        <v/>
      </c>
      <c r="AO7491" s="2" t="str">
        <f t="shared" si="1988"/>
        <v/>
      </c>
    </row>
    <row r="7492" spans="1:41" x14ac:dyDescent="0.3">
      <c r="A7492" s="111">
        <v>44890.540023148147</v>
      </c>
      <c r="B7492" s="78" t="s">
        <v>7863</v>
      </c>
      <c r="C7492" s="78" t="s">
        <v>1252</v>
      </c>
      <c r="D7492" s="78" t="s">
        <v>1226</v>
      </c>
      <c r="F7492" s="78" t="s">
        <v>808</v>
      </c>
      <c r="G7492" s="78" t="s">
        <v>86</v>
      </c>
      <c r="H7492" s="112" t="s">
        <v>448</v>
      </c>
      <c r="I7492" s="112">
        <v>4</v>
      </c>
      <c r="J7492" s="113">
        <v>44890.53943287037</v>
      </c>
      <c r="K7492" s="113">
        <v>44890.540023148147</v>
      </c>
      <c r="M7492" s="113">
        <v>44890.540046296293</v>
      </c>
      <c r="P7492" s="78" t="str">
        <f t="shared" si="1972"/>
        <v/>
      </c>
      <c r="S7492" s="78" t="str">
        <f t="shared" si="1973"/>
        <v/>
      </c>
      <c r="V7492" s="78" t="str">
        <f t="shared" si="1974"/>
        <v/>
      </c>
      <c r="W7492" s="113">
        <v>44890.559282407405</v>
      </c>
      <c r="X7492" s="113" t="str">
        <f t="shared" si="1975"/>
        <v/>
      </c>
      <c r="Y7492" s="113" t="str">
        <f t="shared" si="1976"/>
        <v/>
      </c>
      <c r="Z7492" s="113" t="str">
        <f t="shared" si="1977"/>
        <v/>
      </c>
      <c r="AB7492" s="2" t="str">
        <f t="shared" si="1978"/>
        <v/>
      </c>
      <c r="AC7492" s="2" t="str">
        <f t="shared" si="1978"/>
        <v/>
      </c>
      <c r="AE7492" s="2" t="str">
        <f t="shared" si="1979"/>
        <v/>
      </c>
      <c r="AF7492" s="2" t="str">
        <f t="shared" si="1980"/>
        <v/>
      </c>
      <c r="AG7492" s="2" t="str">
        <f t="shared" si="1981"/>
        <v/>
      </c>
      <c r="AH7492" s="2" t="str">
        <f t="shared" si="1982"/>
        <v/>
      </c>
      <c r="AI7492" s="2" t="str">
        <f t="shared" si="1983"/>
        <v/>
      </c>
      <c r="AK7492" s="2" t="str">
        <f t="shared" si="1984"/>
        <v/>
      </c>
      <c r="AL7492" s="2" t="str">
        <f t="shared" si="1985"/>
        <v/>
      </c>
      <c r="AM7492" s="2" t="str">
        <f t="shared" si="1986"/>
        <v/>
      </c>
      <c r="AN7492" s="2" t="str">
        <f t="shared" si="1987"/>
        <v/>
      </c>
      <c r="AO7492" s="2" t="str">
        <f t="shared" si="1988"/>
        <v/>
      </c>
    </row>
    <row r="7493" spans="1:41" x14ac:dyDescent="0.3">
      <c r="A7493" s="111">
        <v>44890.55736111111</v>
      </c>
      <c r="B7493" s="78" t="s">
        <v>7864</v>
      </c>
      <c r="C7493" s="78" t="s">
        <v>922</v>
      </c>
      <c r="D7493" s="78" t="s">
        <v>1792</v>
      </c>
      <c r="E7493" s="78">
        <v>10</v>
      </c>
      <c r="F7493" s="78" t="s">
        <v>809</v>
      </c>
      <c r="G7493" s="78" t="s">
        <v>94</v>
      </c>
      <c r="H7493" s="112" t="s">
        <v>222</v>
      </c>
      <c r="I7493" s="112">
        <v>2</v>
      </c>
      <c r="J7493" s="113">
        <v>44890.556793981479</v>
      </c>
      <c r="K7493" s="113">
        <v>44890.55736111111</v>
      </c>
      <c r="M7493" s="113">
        <v>44890.559016203704</v>
      </c>
      <c r="N7493" s="113">
        <v>44890.559039351851</v>
      </c>
      <c r="O7493" s="78" t="s">
        <v>1185</v>
      </c>
      <c r="P7493" s="78" t="str">
        <f t="shared" si="1972"/>
        <v>CIC</v>
      </c>
      <c r="S7493" s="78" t="str">
        <f t="shared" si="1973"/>
        <v/>
      </c>
      <c r="V7493" s="78" t="str">
        <f t="shared" si="1974"/>
        <v/>
      </c>
      <c r="W7493" s="113">
        <v>44890.571412037039</v>
      </c>
      <c r="X7493" s="113">
        <f t="shared" si="1975"/>
        <v>1.6550925938645378E-3</v>
      </c>
      <c r="Y7493" s="113" t="str">
        <f t="shared" si="1976"/>
        <v/>
      </c>
      <c r="Z7493" s="113" t="str">
        <f t="shared" si="1977"/>
        <v/>
      </c>
      <c r="AB7493" s="2" t="str">
        <f t="shared" si="1978"/>
        <v/>
      </c>
      <c r="AC7493" s="2" t="str">
        <f t="shared" si="1978"/>
        <v/>
      </c>
      <c r="AE7493" s="2" t="str">
        <f t="shared" si="1979"/>
        <v/>
      </c>
      <c r="AF7493" s="2" t="str">
        <f t="shared" si="1980"/>
        <v/>
      </c>
      <c r="AG7493" s="2" t="str">
        <f t="shared" si="1981"/>
        <v/>
      </c>
      <c r="AH7493" s="2" t="str">
        <f t="shared" si="1982"/>
        <v/>
      </c>
      <c r="AI7493" s="2" t="str">
        <f t="shared" si="1983"/>
        <v/>
      </c>
      <c r="AK7493" s="2" t="str">
        <f t="shared" si="1984"/>
        <v/>
      </c>
      <c r="AL7493" s="2" t="str">
        <f t="shared" si="1985"/>
        <v/>
      </c>
      <c r="AM7493" s="2" t="str">
        <f t="shared" si="1986"/>
        <v/>
      </c>
      <c r="AN7493" s="2" t="str">
        <f t="shared" si="1987"/>
        <v/>
      </c>
      <c r="AO7493" s="2" t="str">
        <f t="shared" si="1988"/>
        <v/>
      </c>
    </row>
    <row r="7494" spans="1:41" x14ac:dyDescent="0.3">
      <c r="A7494" s="111">
        <v>44890.570196759261</v>
      </c>
      <c r="B7494" s="78" t="s">
        <v>7865</v>
      </c>
      <c r="C7494" s="78" t="s">
        <v>922</v>
      </c>
      <c r="D7494" s="78" t="s">
        <v>1792</v>
      </c>
      <c r="F7494" s="78" t="s">
        <v>809</v>
      </c>
      <c r="G7494" s="78" t="s">
        <v>94</v>
      </c>
      <c r="H7494" s="112" t="s">
        <v>222</v>
      </c>
      <c r="I7494" s="112">
        <v>2</v>
      </c>
      <c r="J7494" s="113">
        <v>44890.569710648146</v>
      </c>
      <c r="K7494" s="113">
        <v>44890.570196759261</v>
      </c>
      <c r="M7494" s="113">
        <v>44890.571412037039</v>
      </c>
      <c r="P7494" s="78" t="str">
        <f t="shared" ref="P7494:P7557" si="1989">IF(LEFT(O7494,3)="&amp;RU","PLOEG",IF(LEFT(O7494,6)="ANT-di","DISP/S of N",IF(LEFT(O7494,4)="rANT","DISP/S of N",IF(LEFT(O7494,3)="ANT","CIC",""))))</f>
        <v/>
      </c>
      <c r="S7494" s="78" t="str">
        <f t="shared" ref="S7494:S7557" si="1990">IF(LEFT(R7494,3)="&amp;RU","PLOEG",IF(LEFT(R7494,6)="ANT-di","DISP/S of N",IF(LEFT(R7494,4)="rANT","DISP/S of N",IF(LEFT(R7494,3)="ANT","CIC",""))))</f>
        <v/>
      </c>
      <c r="T7494" s="113">
        <v>44890.571631944447</v>
      </c>
      <c r="U7494" s="78" t="s">
        <v>1185</v>
      </c>
      <c r="V7494" s="78" t="str">
        <f t="shared" ref="V7494:V7557" si="1991">IF(LEFT(U7494,3)="&amp;RU","PLOEG",IF(LEFT(U7494,6)="ANT-di","DISP/S of N",IF(LEFT(U7494,4)="rANT","DISP/S of N",IF(LEFT(U7494,3)="ANT","CIC",""))))</f>
        <v>CIC</v>
      </c>
      <c r="W7494" s="113">
        <v>44890.687118055554</v>
      </c>
      <c r="X7494" s="113">
        <f t="shared" ref="X7494:X7557" si="1992">IF((MIN(L7494:M7494)&lt;K7494+6/ (24*3600)),"", IF((MIN(L7494:M7494)=K7494),"0:00:00",IF((MIN(L7494:M7494)-K7494),MIN(L7494:M7494)-K7494,"")))</f>
        <v>1.2152777781011537E-3</v>
      </c>
      <c r="Y7494" s="113">
        <f t="shared" ref="Y7494:Y7557" si="1993">IF(OR(T7494="",T7494&lt;MINA(L7494,M7494)+11/(24*3600)),"",T7494-MINA(L7494,M7494))</f>
        <v>2.1990740788169205E-4</v>
      </c>
      <c r="Z7494" s="113">
        <f t="shared" ref="Z7494:Z7557" si="1994">IF(OR(T7494="",W7494&lt;T7494+31/(24*3600)),"",W7494-T7494)</f>
        <v>0.11548611110629281</v>
      </c>
      <c r="AB7494" s="2">
        <f t="shared" ref="AB7494:AC7557" si="1995">IF(Y7494="","",SECOND(Y7494)+(MINUTE(Y7494)*60)+(HOUR(Y7494)*3600))</f>
        <v>19</v>
      </c>
      <c r="AC7494" s="2">
        <f t="shared" si="1995"/>
        <v>9978</v>
      </c>
      <c r="AE7494" s="2" t="str">
        <f t="shared" ref="AE7494:AE7557" si="1996">IF(I7494=0,AB7494,"")</f>
        <v/>
      </c>
      <c r="AF7494" s="2" t="str">
        <f t="shared" ref="AF7494:AF7557" si="1997">IF(I7494=1,AB7494,"")</f>
        <v/>
      </c>
      <c r="AG7494" s="2">
        <f t="shared" ref="AG7494:AG7557" si="1998">IF(I7494=2,AB7494,"")</f>
        <v>19</v>
      </c>
      <c r="AH7494" s="2" t="str">
        <f t="shared" ref="AH7494:AH7557" si="1999">IF(I7494=3,AB7494,"")</f>
        <v/>
      </c>
      <c r="AI7494" s="2" t="str">
        <f t="shared" ref="AI7494:AI7557" si="2000">IF(I7494=4,AB7494,"")</f>
        <v/>
      </c>
      <c r="AK7494" s="2" t="str">
        <f t="shared" ref="AK7494:AK7557" si="2001">IF(I7494=0,AC7494,"")</f>
        <v/>
      </c>
      <c r="AL7494" s="2" t="str">
        <f t="shared" ref="AL7494:AL7557" si="2002">IF(I7494=1,AC7494,"")</f>
        <v/>
      </c>
      <c r="AM7494" s="2">
        <f t="shared" ref="AM7494:AM7557" si="2003">IF(I7494=2,AC7494,"")</f>
        <v>9978</v>
      </c>
      <c r="AN7494" s="2" t="str">
        <f t="shared" ref="AN7494:AN7557" si="2004">IF(I7494=3,AC7494,"")</f>
        <v/>
      </c>
      <c r="AO7494" s="2" t="str">
        <f t="shared" ref="AO7494:AO7557" si="2005">IF(I7494=4,AC7494,"")</f>
        <v/>
      </c>
    </row>
    <row r="7495" spans="1:41" x14ac:dyDescent="0.3">
      <c r="A7495" s="111">
        <v>44890.680555555555</v>
      </c>
      <c r="B7495" s="78" t="s">
        <v>7866</v>
      </c>
      <c r="C7495" s="78" t="s">
        <v>922</v>
      </c>
      <c r="F7495" s="78" t="s">
        <v>807</v>
      </c>
      <c r="G7495" s="78" t="s">
        <v>114</v>
      </c>
      <c r="H7495" s="112" t="s">
        <v>214</v>
      </c>
      <c r="I7495" s="112">
        <v>2</v>
      </c>
      <c r="J7495" s="113">
        <v>44890.68005787037</v>
      </c>
      <c r="K7495" s="113">
        <v>44890.680555555555</v>
      </c>
      <c r="M7495" s="113">
        <v>44890.687222222223</v>
      </c>
      <c r="N7495" s="113">
        <v>44890.687245370369</v>
      </c>
      <c r="O7495" s="78" t="s">
        <v>1187</v>
      </c>
      <c r="P7495" s="78" t="str">
        <f t="shared" si="1989"/>
        <v>CIC</v>
      </c>
      <c r="S7495" s="78" t="str">
        <f t="shared" si="1990"/>
        <v/>
      </c>
      <c r="V7495" s="78" t="str">
        <f t="shared" si="1991"/>
        <v/>
      </c>
      <c r="W7495" s="113">
        <v>44890.756273148145</v>
      </c>
      <c r="X7495" s="113">
        <f t="shared" si="1992"/>
        <v>6.6666666680248454E-3</v>
      </c>
      <c r="Y7495" s="113" t="str">
        <f t="shared" si="1993"/>
        <v/>
      </c>
      <c r="Z7495" s="113" t="str">
        <f t="shared" si="1994"/>
        <v/>
      </c>
      <c r="AB7495" s="2" t="str">
        <f t="shared" si="1995"/>
        <v/>
      </c>
      <c r="AC7495" s="2" t="str">
        <f t="shared" si="1995"/>
        <v/>
      </c>
      <c r="AE7495" s="2" t="str">
        <f t="shared" si="1996"/>
        <v/>
      </c>
      <c r="AF7495" s="2" t="str">
        <f t="shared" si="1997"/>
        <v/>
      </c>
      <c r="AG7495" s="2" t="str">
        <f t="shared" si="1998"/>
        <v/>
      </c>
      <c r="AH7495" s="2" t="str">
        <f t="shared" si="1999"/>
        <v/>
      </c>
      <c r="AI7495" s="2" t="str">
        <f t="shared" si="2000"/>
        <v/>
      </c>
      <c r="AK7495" s="2" t="str">
        <f t="shared" si="2001"/>
        <v/>
      </c>
      <c r="AL7495" s="2" t="str">
        <f t="shared" si="2002"/>
        <v/>
      </c>
      <c r="AM7495" s="2" t="str">
        <f t="shared" si="2003"/>
        <v/>
      </c>
      <c r="AN7495" s="2" t="str">
        <f t="shared" si="2004"/>
        <v/>
      </c>
      <c r="AO7495" s="2" t="str">
        <f t="shared" si="2005"/>
        <v/>
      </c>
    </row>
    <row r="7496" spans="1:41" x14ac:dyDescent="0.3">
      <c r="A7496" s="111">
        <v>44890.680555555555</v>
      </c>
      <c r="B7496" s="78" t="s">
        <v>7866</v>
      </c>
      <c r="C7496" s="78" t="s">
        <v>886</v>
      </c>
      <c r="F7496" s="78" t="s">
        <v>807</v>
      </c>
      <c r="G7496" s="78" t="s">
        <v>114</v>
      </c>
      <c r="H7496" s="112" t="s">
        <v>214</v>
      </c>
      <c r="I7496" s="112">
        <v>2</v>
      </c>
      <c r="J7496" s="113">
        <v>44890.68005787037</v>
      </c>
      <c r="K7496" s="113">
        <v>44890.680555555555</v>
      </c>
      <c r="M7496" s="113">
        <v>44890.71365740741</v>
      </c>
      <c r="N7496" s="113">
        <v>44890.681284722225</v>
      </c>
      <c r="O7496" s="78" t="s">
        <v>1187</v>
      </c>
      <c r="P7496" s="78" t="str">
        <f t="shared" si="1989"/>
        <v>CIC</v>
      </c>
      <c r="Q7496" s="113">
        <v>44890.682847222219</v>
      </c>
      <c r="R7496" s="78" t="s">
        <v>1258</v>
      </c>
      <c r="S7496" s="78" t="str">
        <f t="shared" si="1990"/>
        <v>PLOEG</v>
      </c>
      <c r="T7496" s="113">
        <v>44890.713692129626</v>
      </c>
      <c r="U7496" s="78" t="s">
        <v>1185</v>
      </c>
      <c r="V7496" s="78" t="str">
        <f t="shared" si="1991"/>
        <v>CIC</v>
      </c>
      <c r="W7496" s="113">
        <v>44890.824247685188</v>
      </c>
      <c r="X7496" s="113">
        <f t="shared" si="1992"/>
        <v>3.3101851855462883E-2</v>
      </c>
      <c r="Y7496" s="113" t="str">
        <f t="shared" si="1993"/>
        <v/>
      </c>
      <c r="Z7496" s="113">
        <f t="shared" si="1994"/>
        <v>0.11055555556231411</v>
      </c>
      <c r="AB7496" s="2" t="str">
        <f t="shared" si="1995"/>
        <v/>
      </c>
      <c r="AC7496" s="2">
        <f t="shared" si="1995"/>
        <v>9552</v>
      </c>
      <c r="AE7496" s="2" t="str">
        <f t="shared" si="1996"/>
        <v/>
      </c>
      <c r="AF7496" s="2" t="str">
        <f t="shared" si="1997"/>
        <v/>
      </c>
      <c r="AG7496" s="2" t="str">
        <f t="shared" si="1998"/>
        <v/>
      </c>
      <c r="AH7496" s="2" t="str">
        <f t="shared" si="1999"/>
        <v/>
      </c>
      <c r="AI7496" s="2" t="str">
        <f t="shared" si="2000"/>
        <v/>
      </c>
      <c r="AK7496" s="2" t="str">
        <f t="shared" si="2001"/>
        <v/>
      </c>
      <c r="AL7496" s="2" t="str">
        <f t="shared" si="2002"/>
        <v/>
      </c>
      <c r="AM7496" s="2">
        <f t="shared" si="2003"/>
        <v>9552</v>
      </c>
      <c r="AN7496" s="2" t="str">
        <f t="shared" si="2004"/>
        <v/>
      </c>
      <c r="AO7496" s="2" t="str">
        <f t="shared" si="2005"/>
        <v/>
      </c>
    </row>
    <row r="7497" spans="1:41" x14ac:dyDescent="0.3">
      <c r="A7497" s="111">
        <v>44890.723680555559</v>
      </c>
      <c r="B7497" s="78" t="s">
        <v>7867</v>
      </c>
      <c r="C7497" s="78" t="s">
        <v>835</v>
      </c>
      <c r="D7497" s="78" t="s">
        <v>1207</v>
      </c>
      <c r="E7497" s="78">
        <v>222</v>
      </c>
      <c r="F7497" s="78" t="s">
        <v>807</v>
      </c>
      <c r="G7497" s="78" t="s">
        <v>102</v>
      </c>
      <c r="H7497" s="112" t="s">
        <v>206</v>
      </c>
      <c r="I7497" s="112">
        <v>3</v>
      </c>
      <c r="J7497" s="113">
        <v>44890.722916666666</v>
      </c>
      <c r="K7497" s="113">
        <v>44890.723680555559</v>
      </c>
      <c r="M7497" s="113">
        <v>44890.753495370373</v>
      </c>
      <c r="N7497" s="113">
        <v>44890.753692129627</v>
      </c>
      <c r="O7497" s="78" t="s">
        <v>1187</v>
      </c>
      <c r="P7497" s="78" t="str">
        <f t="shared" si="1989"/>
        <v>CIC</v>
      </c>
      <c r="Q7497" s="113">
        <v>44890.758518518516</v>
      </c>
      <c r="R7497" s="78" t="s">
        <v>1216</v>
      </c>
      <c r="S7497" s="78" t="str">
        <f t="shared" si="1990"/>
        <v>PLOEG</v>
      </c>
      <c r="V7497" s="78" t="str">
        <f t="shared" si="1991"/>
        <v/>
      </c>
      <c r="W7497" s="113">
        <v>44890.770370370374</v>
      </c>
      <c r="X7497" s="113">
        <f t="shared" si="1992"/>
        <v>2.9814814814017154E-2</v>
      </c>
      <c r="Y7497" s="113" t="str">
        <f t="shared" si="1993"/>
        <v/>
      </c>
      <c r="Z7497" s="113" t="str">
        <f t="shared" si="1994"/>
        <v/>
      </c>
      <c r="AB7497" s="2" t="str">
        <f t="shared" si="1995"/>
        <v/>
      </c>
      <c r="AC7497" s="2" t="str">
        <f t="shared" si="1995"/>
        <v/>
      </c>
      <c r="AE7497" s="2" t="str">
        <f t="shared" si="1996"/>
        <v/>
      </c>
      <c r="AF7497" s="2" t="str">
        <f t="shared" si="1997"/>
        <v/>
      </c>
      <c r="AG7497" s="2" t="str">
        <f t="shared" si="1998"/>
        <v/>
      </c>
      <c r="AH7497" s="2" t="str">
        <f t="shared" si="1999"/>
        <v/>
      </c>
      <c r="AI7497" s="2" t="str">
        <f t="shared" si="2000"/>
        <v/>
      </c>
      <c r="AK7497" s="2" t="str">
        <f t="shared" si="2001"/>
        <v/>
      </c>
      <c r="AL7497" s="2" t="str">
        <f t="shared" si="2002"/>
        <v/>
      </c>
      <c r="AM7497" s="2" t="str">
        <f t="shared" si="2003"/>
        <v/>
      </c>
      <c r="AN7497" s="2" t="str">
        <f t="shared" si="2004"/>
        <v/>
      </c>
      <c r="AO7497" s="2" t="str">
        <f t="shared" si="2005"/>
        <v/>
      </c>
    </row>
    <row r="7498" spans="1:41" x14ac:dyDescent="0.3">
      <c r="A7498" s="111">
        <v>44890.804560185185</v>
      </c>
      <c r="B7498" s="78" t="s">
        <v>7868</v>
      </c>
      <c r="C7498" s="78" t="s">
        <v>853</v>
      </c>
      <c r="D7498" s="78" t="s">
        <v>1211</v>
      </c>
      <c r="E7498" s="78">
        <v>32</v>
      </c>
      <c r="F7498" s="78" t="s">
        <v>808</v>
      </c>
      <c r="G7498" s="78" t="s">
        <v>84</v>
      </c>
      <c r="H7498" s="112" t="s">
        <v>202</v>
      </c>
      <c r="I7498" s="112">
        <v>4</v>
      </c>
      <c r="J7498" s="113">
        <v>44890.803206018521</v>
      </c>
      <c r="K7498" s="113">
        <v>44890.804560185185</v>
      </c>
      <c r="M7498" s="113">
        <v>44890.805578703701</v>
      </c>
      <c r="P7498" s="78" t="str">
        <f t="shared" si="1989"/>
        <v/>
      </c>
      <c r="S7498" s="78" t="str">
        <f t="shared" si="1990"/>
        <v/>
      </c>
      <c r="T7498" s="113">
        <v>44890.805787037039</v>
      </c>
      <c r="U7498" s="78" t="s">
        <v>1185</v>
      </c>
      <c r="V7498" s="78" t="str">
        <f t="shared" si="1991"/>
        <v>CIC</v>
      </c>
      <c r="W7498" s="113">
        <v>44890.811539351853</v>
      </c>
      <c r="X7498" s="113">
        <f t="shared" si="1992"/>
        <v>1.0185185165028088E-3</v>
      </c>
      <c r="Y7498" s="113">
        <f t="shared" si="1993"/>
        <v>2.0833333837799728E-4</v>
      </c>
      <c r="Z7498" s="113">
        <f t="shared" si="1994"/>
        <v>5.7523148134350777E-3</v>
      </c>
      <c r="AB7498" s="2">
        <f t="shared" si="1995"/>
        <v>18</v>
      </c>
      <c r="AC7498" s="2">
        <f t="shared" si="1995"/>
        <v>497</v>
      </c>
      <c r="AE7498" s="2" t="str">
        <f t="shared" si="1996"/>
        <v/>
      </c>
      <c r="AF7498" s="2" t="str">
        <f t="shared" si="1997"/>
        <v/>
      </c>
      <c r="AG7498" s="2" t="str">
        <f t="shared" si="1998"/>
        <v/>
      </c>
      <c r="AH7498" s="2" t="str">
        <f t="shared" si="1999"/>
        <v/>
      </c>
      <c r="AI7498" s="2">
        <f t="shared" si="2000"/>
        <v>18</v>
      </c>
      <c r="AK7498" s="2" t="str">
        <f t="shared" si="2001"/>
        <v/>
      </c>
      <c r="AL7498" s="2" t="str">
        <f t="shared" si="2002"/>
        <v/>
      </c>
      <c r="AM7498" s="2" t="str">
        <f t="shared" si="2003"/>
        <v/>
      </c>
      <c r="AN7498" s="2" t="str">
        <f t="shared" si="2004"/>
        <v/>
      </c>
      <c r="AO7498" s="2">
        <f t="shared" si="2005"/>
        <v>497</v>
      </c>
    </row>
    <row r="7499" spans="1:41" x14ac:dyDescent="0.3">
      <c r="A7499" s="111">
        <v>44890.809363425928</v>
      </c>
      <c r="B7499" s="78" t="s">
        <v>7869</v>
      </c>
      <c r="C7499" s="78" t="s">
        <v>853</v>
      </c>
      <c r="D7499" s="78" t="s">
        <v>2908</v>
      </c>
      <c r="E7499" s="78">
        <v>79</v>
      </c>
      <c r="F7499" s="78" t="s">
        <v>808</v>
      </c>
      <c r="G7499" s="78" t="s">
        <v>84</v>
      </c>
      <c r="H7499" s="112" t="s">
        <v>196</v>
      </c>
      <c r="I7499" s="112">
        <v>4</v>
      </c>
      <c r="J7499" s="113">
        <v>44890.808125000003</v>
      </c>
      <c r="K7499" s="113">
        <v>44890.809363425928</v>
      </c>
      <c r="M7499" s="113">
        <v>44890.812013888892</v>
      </c>
      <c r="P7499" s="78" t="str">
        <f t="shared" si="1989"/>
        <v/>
      </c>
      <c r="S7499" s="78" t="str">
        <f t="shared" si="1990"/>
        <v/>
      </c>
      <c r="T7499" s="113">
        <v>44890.812071759261</v>
      </c>
      <c r="U7499" s="78" t="s">
        <v>1185</v>
      </c>
      <c r="V7499" s="78" t="str">
        <f t="shared" si="1991"/>
        <v>CIC</v>
      </c>
      <c r="W7499" s="113">
        <v>44890.850057870368</v>
      </c>
      <c r="X7499" s="113">
        <f t="shared" si="1992"/>
        <v>2.6504629640839994E-3</v>
      </c>
      <c r="Y7499" s="113" t="str">
        <f t="shared" si="1993"/>
        <v/>
      </c>
      <c r="Z7499" s="113">
        <f t="shared" si="1994"/>
        <v>3.7986111106874887E-2</v>
      </c>
      <c r="AB7499" s="2" t="str">
        <f t="shared" si="1995"/>
        <v/>
      </c>
      <c r="AC7499" s="2">
        <f t="shared" si="1995"/>
        <v>3282</v>
      </c>
      <c r="AE7499" s="2" t="str">
        <f t="shared" si="1996"/>
        <v/>
      </c>
      <c r="AF7499" s="2" t="str">
        <f t="shared" si="1997"/>
        <v/>
      </c>
      <c r="AG7499" s="2" t="str">
        <f t="shared" si="1998"/>
        <v/>
      </c>
      <c r="AH7499" s="2" t="str">
        <f t="shared" si="1999"/>
        <v/>
      </c>
      <c r="AI7499" s="2" t="str">
        <f t="shared" si="2000"/>
        <v/>
      </c>
      <c r="AK7499" s="2" t="str">
        <f t="shared" si="2001"/>
        <v/>
      </c>
      <c r="AL7499" s="2" t="str">
        <f t="shared" si="2002"/>
        <v/>
      </c>
      <c r="AM7499" s="2" t="str">
        <f t="shared" si="2003"/>
        <v/>
      </c>
      <c r="AN7499" s="2" t="str">
        <f t="shared" si="2004"/>
        <v/>
      </c>
      <c r="AO7499" s="2">
        <f t="shared" si="2005"/>
        <v>3282</v>
      </c>
    </row>
    <row r="7500" spans="1:41" x14ac:dyDescent="0.3">
      <c r="A7500" s="111">
        <v>44890.834537037037</v>
      </c>
      <c r="B7500" s="78" t="s">
        <v>7870</v>
      </c>
      <c r="C7500" s="78" t="s">
        <v>835</v>
      </c>
      <c r="D7500" s="78" t="s">
        <v>1272</v>
      </c>
      <c r="E7500" s="78" t="s">
        <v>7871</v>
      </c>
      <c r="F7500" s="78" t="s">
        <v>808</v>
      </c>
      <c r="G7500" s="78" t="s">
        <v>100</v>
      </c>
      <c r="H7500" s="112" t="s">
        <v>208</v>
      </c>
      <c r="I7500" s="112">
        <v>3</v>
      </c>
      <c r="J7500" s="113">
        <v>44890.834189814814</v>
      </c>
      <c r="K7500" s="113">
        <v>44890.834537037037</v>
      </c>
      <c r="M7500" s="113">
        <v>44890.835243055553</v>
      </c>
      <c r="N7500" s="113">
        <v>44890.83556712963</v>
      </c>
      <c r="O7500" s="78" t="s">
        <v>1187</v>
      </c>
      <c r="P7500" s="78" t="str">
        <f t="shared" si="1989"/>
        <v>CIC</v>
      </c>
      <c r="S7500" s="78" t="str">
        <f t="shared" si="1990"/>
        <v/>
      </c>
      <c r="T7500" s="113">
        <v>44890.847141203703</v>
      </c>
      <c r="U7500" s="78" t="s">
        <v>1216</v>
      </c>
      <c r="V7500" s="78" t="str">
        <f t="shared" si="1991"/>
        <v>PLOEG</v>
      </c>
      <c r="W7500" s="113">
        <v>44890.886956018519</v>
      </c>
      <c r="X7500" s="113">
        <f t="shared" si="1992"/>
        <v>7.0601851621177047E-4</v>
      </c>
      <c r="Y7500" s="113">
        <f t="shared" si="1993"/>
        <v>1.1898148150066845E-2</v>
      </c>
      <c r="Z7500" s="113">
        <f t="shared" si="1994"/>
        <v>3.9814814816054422E-2</v>
      </c>
      <c r="AB7500" s="2">
        <f t="shared" si="1995"/>
        <v>1028</v>
      </c>
      <c r="AC7500" s="2">
        <f t="shared" si="1995"/>
        <v>3440</v>
      </c>
      <c r="AE7500" s="2" t="str">
        <f t="shared" si="1996"/>
        <v/>
      </c>
      <c r="AF7500" s="2" t="str">
        <f t="shared" si="1997"/>
        <v/>
      </c>
      <c r="AG7500" s="2" t="str">
        <f t="shared" si="1998"/>
        <v/>
      </c>
      <c r="AH7500" s="2">
        <f t="shared" si="1999"/>
        <v>1028</v>
      </c>
      <c r="AI7500" s="2" t="str">
        <f t="shared" si="2000"/>
        <v/>
      </c>
      <c r="AK7500" s="2" t="str">
        <f t="shared" si="2001"/>
        <v/>
      </c>
      <c r="AL7500" s="2" t="str">
        <f t="shared" si="2002"/>
        <v/>
      </c>
      <c r="AM7500" s="2" t="str">
        <f t="shared" si="2003"/>
        <v/>
      </c>
      <c r="AN7500" s="2">
        <f t="shared" si="2004"/>
        <v>3440</v>
      </c>
      <c r="AO7500" s="2" t="str">
        <f t="shared" si="2005"/>
        <v/>
      </c>
    </row>
    <row r="7501" spans="1:41" x14ac:dyDescent="0.3">
      <c r="A7501" s="111">
        <v>44890.842800925922</v>
      </c>
      <c r="B7501" s="78" t="s">
        <v>7872</v>
      </c>
      <c r="C7501" s="78" t="s">
        <v>835</v>
      </c>
      <c r="D7501" s="78" t="s">
        <v>2844</v>
      </c>
      <c r="E7501" s="78">
        <v>10</v>
      </c>
      <c r="F7501" s="78" t="s">
        <v>809</v>
      </c>
      <c r="G7501" s="78" t="s">
        <v>100</v>
      </c>
      <c r="H7501" s="112" t="s">
        <v>208</v>
      </c>
      <c r="I7501" s="112">
        <v>3</v>
      </c>
      <c r="J7501" s="113">
        <v>44890.842187499999</v>
      </c>
      <c r="K7501" s="113">
        <v>44890.842800925922</v>
      </c>
      <c r="M7501" s="113">
        <v>44890.905960648146</v>
      </c>
      <c r="P7501" s="78" t="str">
        <f t="shared" si="1989"/>
        <v/>
      </c>
      <c r="Q7501" s="113">
        <v>44890.905995370369</v>
      </c>
      <c r="R7501" s="78" t="s">
        <v>1185</v>
      </c>
      <c r="S7501" s="78" t="str">
        <f t="shared" si="1990"/>
        <v>CIC</v>
      </c>
      <c r="T7501" s="113">
        <v>44890.918692129628</v>
      </c>
      <c r="U7501" s="78" t="s">
        <v>1216</v>
      </c>
      <c r="V7501" s="78" t="str">
        <f t="shared" si="1991"/>
        <v>PLOEG</v>
      </c>
      <c r="W7501" s="113">
        <v>44890.94321759259</v>
      </c>
      <c r="X7501" s="113">
        <f t="shared" si="1992"/>
        <v>6.3159722223645076E-2</v>
      </c>
      <c r="Y7501" s="113">
        <f t="shared" si="1993"/>
        <v>1.2731481481750961E-2</v>
      </c>
      <c r="Z7501" s="113">
        <f t="shared" si="1994"/>
        <v>2.4525462962628808E-2</v>
      </c>
      <c r="AB7501" s="2">
        <f t="shared" si="1995"/>
        <v>1100</v>
      </c>
      <c r="AC7501" s="2">
        <f t="shared" si="1995"/>
        <v>2119</v>
      </c>
      <c r="AE7501" s="2" t="str">
        <f t="shared" si="1996"/>
        <v/>
      </c>
      <c r="AF7501" s="2" t="str">
        <f t="shared" si="1997"/>
        <v/>
      </c>
      <c r="AG7501" s="2" t="str">
        <f t="shared" si="1998"/>
        <v/>
      </c>
      <c r="AH7501" s="2">
        <f t="shared" si="1999"/>
        <v>1100</v>
      </c>
      <c r="AI7501" s="2" t="str">
        <f t="shared" si="2000"/>
        <v/>
      </c>
      <c r="AK7501" s="2" t="str">
        <f t="shared" si="2001"/>
        <v/>
      </c>
      <c r="AL7501" s="2" t="str">
        <f t="shared" si="2002"/>
        <v/>
      </c>
      <c r="AM7501" s="2" t="str">
        <f t="shared" si="2003"/>
        <v/>
      </c>
      <c r="AN7501" s="2">
        <f t="shared" si="2004"/>
        <v>2119</v>
      </c>
      <c r="AO7501" s="2" t="str">
        <f t="shared" si="2005"/>
        <v/>
      </c>
    </row>
    <row r="7502" spans="1:41" x14ac:dyDescent="0.3">
      <c r="A7502" s="111">
        <v>44890.842800925922</v>
      </c>
      <c r="B7502" s="78" t="s">
        <v>7872</v>
      </c>
      <c r="C7502" s="78" t="s">
        <v>853</v>
      </c>
      <c r="D7502" s="78" t="s">
        <v>2844</v>
      </c>
      <c r="E7502" s="78">
        <v>10</v>
      </c>
      <c r="F7502" s="78" t="s">
        <v>809</v>
      </c>
      <c r="G7502" s="78" t="s">
        <v>100</v>
      </c>
      <c r="H7502" s="112" t="s">
        <v>208</v>
      </c>
      <c r="I7502" s="112">
        <v>3</v>
      </c>
      <c r="J7502" s="113">
        <v>44890.842187499999</v>
      </c>
      <c r="K7502" s="113">
        <v>44890.842800925922</v>
      </c>
      <c r="L7502" s="113">
        <v>44890.879953703705</v>
      </c>
      <c r="M7502" s="113">
        <v>44890.850115740737</v>
      </c>
      <c r="N7502" s="113">
        <v>44890.85015046296</v>
      </c>
      <c r="O7502" s="78" t="s">
        <v>1185</v>
      </c>
      <c r="P7502" s="78" t="str">
        <f t="shared" si="1989"/>
        <v>CIC</v>
      </c>
      <c r="Q7502" s="113">
        <v>44890.878495370373</v>
      </c>
      <c r="R7502" s="78" t="s">
        <v>1220</v>
      </c>
      <c r="S7502" s="78" t="str">
        <f t="shared" si="1990"/>
        <v>PLOEG</v>
      </c>
      <c r="V7502" s="78" t="str">
        <f t="shared" si="1991"/>
        <v/>
      </c>
      <c r="W7502" s="113">
        <v>44890.879942129628</v>
      </c>
      <c r="X7502" s="113">
        <f t="shared" si="1992"/>
        <v>7.3148148148902692E-3</v>
      </c>
      <c r="Y7502" s="113" t="str">
        <f t="shared" si="1993"/>
        <v/>
      </c>
      <c r="Z7502" s="113" t="str">
        <f t="shared" si="1994"/>
        <v/>
      </c>
      <c r="AB7502" s="2" t="str">
        <f t="shared" si="1995"/>
        <v/>
      </c>
      <c r="AC7502" s="2" t="str">
        <f t="shared" si="1995"/>
        <v/>
      </c>
      <c r="AE7502" s="2" t="str">
        <f t="shared" si="1996"/>
        <v/>
      </c>
      <c r="AF7502" s="2" t="str">
        <f t="shared" si="1997"/>
        <v/>
      </c>
      <c r="AG7502" s="2" t="str">
        <f t="shared" si="1998"/>
        <v/>
      </c>
      <c r="AH7502" s="2" t="str">
        <f t="shared" si="1999"/>
        <v/>
      </c>
      <c r="AI7502" s="2" t="str">
        <f t="shared" si="2000"/>
        <v/>
      </c>
      <c r="AK7502" s="2" t="str">
        <f t="shared" si="2001"/>
        <v/>
      </c>
      <c r="AL7502" s="2" t="str">
        <f t="shared" si="2002"/>
        <v/>
      </c>
      <c r="AM7502" s="2" t="str">
        <f t="shared" si="2003"/>
        <v/>
      </c>
      <c r="AN7502" s="2" t="str">
        <f t="shared" si="2004"/>
        <v/>
      </c>
      <c r="AO7502" s="2" t="str">
        <f t="shared" si="2005"/>
        <v/>
      </c>
    </row>
    <row r="7503" spans="1:41" x14ac:dyDescent="0.3">
      <c r="A7503" s="111">
        <v>44890.877453703702</v>
      </c>
      <c r="B7503" s="78" t="s">
        <v>7873</v>
      </c>
      <c r="C7503" s="78" t="s">
        <v>853</v>
      </c>
      <c r="D7503" s="78" t="s">
        <v>1199</v>
      </c>
      <c r="E7503" s="78">
        <v>1059</v>
      </c>
      <c r="F7503" s="78" t="s">
        <v>809</v>
      </c>
      <c r="G7503" s="78" t="s">
        <v>132</v>
      </c>
      <c r="H7503" s="112" t="s">
        <v>263</v>
      </c>
      <c r="I7503" s="112">
        <v>4</v>
      </c>
      <c r="J7503" s="113">
        <v>44890.877083333333</v>
      </c>
      <c r="K7503" s="113">
        <v>44890.877453703702</v>
      </c>
      <c r="M7503" s="113">
        <v>44890.879953703705</v>
      </c>
      <c r="P7503" s="78" t="str">
        <f t="shared" si="1989"/>
        <v/>
      </c>
      <c r="Q7503" s="113">
        <v>44890.879999999997</v>
      </c>
      <c r="R7503" s="78" t="s">
        <v>1185</v>
      </c>
      <c r="S7503" s="78" t="str">
        <f t="shared" si="1990"/>
        <v>CIC</v>
      </c>
      <c r="T7503" s="113">
        <v>44890.908113425925</v>
      </c>
      <c r="U7503" s="78" t="s">
        <v>1185</v>
      </c>
      <c r="V7503" s="78" t="str">
        <f t="shared" si="1991"/>
        <v>CIC</v>
      </c>
      <c r="W7503" s="113">
        <v>44890.954502314817</v>
      </c>
      <c r="X7503" s="113">
        <f t="shared" si="1992"/>
        <v>2.5000000023283064E-3</v>
      </c>
      <c r="Y7503" s="113">
        <f t="shared" si="1993"/>
        <v>2.8159722220152617E-2</v>
      </c>
      <c r="Z7503" s="113">
        <f t="shared" si="1994"/>
        <v>4.6388888891669922E-2</v>
      </c>
      <c r="AB7503" s="2">
        <f t="shared" si="1995"/>
        <v>2433</v>
      </c>
      <c r="AC7503" s="2">
        <f t="shared" si="1995"/>
        <v>4008</v>
      </c>
      <c r="AE7503" s="2" t="str">
        <f t="shared" si="1996"/>
        <v/>
      </c>
      <c r="AF7503" s="2" t="str">
        <f t="shared" si="1997"/>
        <v/>
      </c>
      <c r="AG7503" s="2" t="str">
        <f t="shared" si="1998"/>
        <v/>
      </c>
      <c r="AH7503" s="2" t="str">
        <f t="shared" si="1999"/>
        <v/>
      </c>
      <c r="AI7503" s="2">
        <f t="shared" si="2000"/>
        <v>2433</v>
      </c>
      <c r="AK7503" s="2" t="str">
        <f t="shared" si="2001"/>
        <v/>
      </c>
      <c r="AL7503" s="2" t="str">
        <f t="shared" si="2002"/>
        <v/>
      </c>
      <c r="AM7503" s="2" t="str">
        <f t="shared" si="2003"/>
        <v/>
      </c>
      <c r="AN7503" s="2" t="str">
        <f t="shared" si="2004"/>
        <v/>
      </c>
      <c r="AO7503" s="2">
        <f t="shared" si="2005"/>
        <v>4008</v>
      </c>
    </row>
    <row r="7504" spans="1:41" x14ac:dyDescent="0.3">
      <c r="A7504" s="111">
        <v>44890.877453703702</v>
      </c>
      <c r="B7504" s="78" t="s">
        <v>7873</v>
      </c>
      <c r="C7504" s="78" t="s">
        <v>835</v>
      </c>
      <c r="D7504" s="78" t="s">
        <v>1199</v>
      </c>
      <c r="E7504" s="78">
        <v>1059</v>
      </c>
      <c r="F7504" s="78" t="s">
        <v>809</v>
      </c>
      <c r="G7504" s="78" t="s">
        <v>132</v>
      </c>
      <c r="H7504" s="112" t="s">
        <v>263</v>
      </c>
      <c r="I7504" s="112">
        <v>4</v>
      </c>
      <c r="J7504" s="113">
        <v>44890.877083333333</v>
      </c>
      <c r="K7504" s="113">
        <v>44890.877453703702</v>
      </c>
      <c r="M7504" s="113">
        <v>44890.887025462966</v>
      </c>
      <c r="N7504" s="113">
        <v>44890.887060185189</v>
      </c>
      <c r="O7504" s="78" t="s">
        <v>1187</v>
      </c>
      <c r="P7504" s="78" t="str">
        <f t="shared" si="1989"/>
        <v>CIC</v>
      </c>
      <c r="S7504" s="78" t="str">
        <f t="shared" si="1990"/>
        <v/>
      </c>
      <c r="V7504" s="78" t="str">
        <f t="shared" si="1991"/>
        <v/>
      </c>
      <c r="W7504" s="113">
        <v>44890.905798611115</v>
      </c>
      <c r="X7504" s="113">
        <f t="shared" si="1992"/>
        <v>9.5717592630535364E-3</v>
      </c>
      <c r="Y7504" s="113" t="str">
        <f t="shared" si="1993"/>
        <v/>
      </c>
      <c r="Z7504" s="113" t="str">
        <f t="shared" si="1994"/>
        <v/>
      </c>
      <c r="AB7504" s="2" t="str">
        <f t="shared" si="1995"/>
        <v/>
      </c>
      <c r="AC7504" s="2" t="str">
        <f t="shared" si="1995"/>
        <v/>
      </c>
      <c r="AE7504" s="2" t="str">
        <f t="shared" si="1996"/>
        <v/>
      </c>
      <c r="AF7504" s="2" t="str">
        <f t="shared" si="1997"/>
        <v/>
      </c>
      <c r="AG7504" s="2" t="str">
        <f t="shared" si="1998"/>
        <v/>
      </c>
      <c r="AH7504" s="2" t="str">
        <f t="shared" si="1999"/>
        <v/>
      </c>
      <c r="AI7504" s="2" t="str">
        <f t="shared" si="2000"/>
        <v/>
      </c>
      <c r="AK7504" s="2" t="str">
        <f t="shared" si="2001"/>
        <v/>
      </c>
      <c r="AL7504" s="2" t="str">
        <f t="shared" si="2002"/>
        <v/>
      </c>
      <c r="AM7504" s="2" t="str">
        <f t="shared" si="2003"/>
        <v/>
      </c>
      <c r="AN7504" s="2" t="str">
        <f t="shared" si="2004"/>
        <v/>
      </c>
      <c r="AO7504" s="2" t="str">
        <f t="shared" si="2005"/>
        <v/>
      </c>
    </row>
    <row r="7505" spans="1:41" x14ac:dyDescent="0.3">
      <c r="A7505" s="111">
        <v>44890.877453703702</v>
      </c>
      <c r="B7505" s="78" t="s">
        <v>7873</v>
      </c>
      <c r="C7505" s="78" t="s">
        <v>846</v>
      </c>
      <c r="D7505" s="78" t="s">
        <v>1199</v>
      </c>
      <c r="E7505" s="78">
        <v>1059</v>
      </c>
      <c r="F7505" s="78" t="s">
        <v>809</v>
      </c>
      <c r="G7505" s="78" t="s">
        <v>132</v>
      </c>
      <c r="H7505" s="112" t="s">
        <v>263</v>
      </c>
      <c r="I7505" s="112">
        <v>4</v>
      </c>
      <c r="J7505" s="113">
        <v>44890.877083333333</v>
      </c>
      <c r="K7505" s="113">
        <v>44890.877453703702</v>
      </c>
      <c r="M7505" s="113">
        <v>44890.929861111108</v>
      </c>
      <c r="P7505" s="78" t="str">
        <f t="shared" si="1989"/>
        <v/>
      </c>
      <c r="S7505" s="78" t="str">
        <f t="shared" si="1990"/>
        <v/>
      </c>
      <c r="T7505" s="113">
        <v>44890.929907407408</v>
      </c>
      <c r="U7505" s="78" t="s">
        <v>1187</v>
      </c>
      <c r="V7505" s="78" t="str">
        <f t="shared" si="1991"/>
        <v>CIC</v>
      </c>
      <c r="W7505" s="113">
        <v>44890.954293981478</v>
      </c>
      <c r="X7505" s="113">
        <f t="shared" si="1992"/>
        <v>5.2407407405553386E-2</v>
      </c>
      <c r="Y7505" s="113" t="str">
        <f t="shared" si="1993"/>
        <v/>
      </c>
      <c r="Z7505" s="113">
        <f t="shared" si="1994"/>
        <v>2.438657407037681E-2</v>
      </c>
      <c r="AB7505" s="2" t="str">
        <f t="shared" si="1995"/>
        <v/>
      </c>
      <c r="AC7505" s="2">
        <f t="shared" si="1995"/>
        <v>2107</v>
      </c>
      <c r="AE7505" s="2" t="str">
        <f t="shared" si="1996"/>
        <v/>
      </c>
      <c r="AF7505" s="2" t="str">
        <f t="shared" si="1997"/>
        <v/>
      </c>
      <c r="AG7505" s="2" t="str">
        <f t="shared" si="1998"/>
        <v/>
      </c>
      <c r="AH7505" s="2" t="str">
        <f t="shared" si="1999"/>
        <v/>
      </c>
      <c r="AI7505" s="2" t="str">
        <f t="shared" si="2000"/>
        <v/>
      </c>
      <c r="AK7505" s="2" t="str">
        <f t="shared" si="2001"/>
        <v/>
      </c>
      <c r="AL7505" s="2" t="str">
        <f t="shared" si="2002"/>
        <v/>
      </c>
      <c r="AM7505" s="2" t="str">
        <f t="shared" si="2003"/>
        <v/>
      </c>
      <c r="AN7505" s="2" t="str">
        <f t="shared" si="2004"/>
        <v/>
      </c>
      <c r="AO7505" s="2">
        <f t="shared" si="2005"/>
        <v>2107</v>
      </c>
    </row>
    <row r="7506" spans="1:41" x14ac:dyDescent="0.3">
      <c r="A7506" s="111">
        <v>44890.886296296296</v>
      </c>
      <c r="B7506" s="78" t="s">
        <v>7874</v>
      </c>
      <c r="C7506" s="78" t="s">
        <v>846</v>
      </c>
      <c r="D7506" s="78" t="s">
        <v>1332</v>
      </c>
      <c r="F7506" s="78" t="s">
        <v>808</v>
      </c>
      <c r="G7506" s="78" t="s">
        <v>88</v>
      </c>
      <c r="H7506" s="112" t="s">
        <v>230</v>
      </c>
      <c r="I7506" s="112">
        <v>3</v>
      </c>
      <c r="J7506" s="113">
        <v>44890.885520833333</v>
      </c>
      <c r="K7506" s="113">
        <v>44890.886296296296</v>
      </c>
      <c r="M7506" s="113">
        <v>44890.911793981482</v>
      </c>
      <c r="N7506" s="113">
        <v>44890.912349537037</v>
      </c>
      <c r="O7506" s="78" t="s">
        <v>1187</v>
      </c>
      <c r="P7506" s="78" t="str">
        <f t="shared" si="1989"/>
        <v>CIC</v>
      </c>
      <c r="S7506" s="78" t="str">
        <f t="shared" si="1990"/>
        <v/>
      </c>
      <c r="T7506" s="113">
        <v>44890.923356481479</v>
      </c>
      <c r="U7506" s="78" t="s">
        <v>1185</v>
      </c>
      <c r="V7506" s="78" t="str">
        <f t="shared" si="1991"/>
        <v>CIC</v>
      </c>
      <c r="W7506" s="113">
        <v>44890.924467592595</v>
      </c>
      <c r="X7506" s="113">
        <f t="shared" si="1992"/>
        <v>2.5497685186564922E-2</v>
      </c>
      <c r="Y7506" s="113">
        <f t="shared" si="1993"/>
        <v>1.1562499996216502E-2</v>
      </c>
      <c r="Z7506" s="113">
        <f t="shared" si="1994"/>
        <v>1.1111111161881126E-3</v>
      </c>
      <c r="AB7506" s="2">
        <f t="shared" si="1995"/>
        <v>999</v>
      </c>
      <c r="AC7506" s="2">
        <f t="shared" si="1995"/>
        <v>96</v>
      </c>
      <c r="AE7506" s="2" t="str">
        <f t="shared" si="1996"/>
        <v/>
      </c>
      <c r="AF7506" s="2" t="str">
        <f t="shared" si="1997"/>
        <v/>
      </c>
      <c r="AG7506" s="2" t="str">
        <f t="shared" si="1998"/>
        <v/>
      </c>
      <c r="AH7506" s="2">
        <f t="shared" si="1999"/>
        <v>999</v>
      </c>
      <c r="AI7506" s="2" t="str">
        <f t="shared" si="2000"/>
        <v/>
      </c>
      <c r="AK7506" s="2" t="str">
        <f t="shared" si="2001"/>
        <v/>
      </c>
      <c r="AL7506" s="2" t="str">
        <f t="shared" si="2002"/>
        <v/>
      </c>
      <c r="AM7506" s="2" t="str">
        <f t="shared" si="2003"/>
        <v/>
      </c>
      <c r="AN7506" s="2">
        <f t="shared" si="2004"/>
        <v>96</v>
      </c>
      <c r="AO7506" s="2" t="str">
        <f t="shared" si="2005"/>
        <v/>
      </c>
    </row>
    <row r="7507" spans="1:41" x14ac:dyDescent="0.3">
      <c r="A7507" s="111">
        <v>44890.937986111108</v>
      </c>
      <c r="B7507" s="78" t="s">
        <v>7875</v>
      </c>
      <c r="C7507" s="78" t="s">
        <v>835</v>
      </c>
      <c r="D7507" s="78" t="s">
        <v>3012</v>
      </c>
      <c r="F7507" s="78" t="s">
        <v>807</v>
      </c>
      <c r="G7507" s="78" t="s">
        <v>112</v>
      </c>
      <c r="H7507" s="112" t="s">
        <v>218</v>
      </c>
      <c r="I7507" s="112">
        <v>3</v>
      </c>
      <c r="J7507" s="113">
        <v>44890.937291666669</v>
      </c>
      <c r="K7507" s="113">
        <v>44890.937986111108</v>
      </c>
      <c r="M7507" s="113">
        <v>44890.94332175926</v>
      </c>
      <c r="N7507" s="113">
        <v>44890.943796296298</v>
      </c>
      <c r="O7507" s="78" t="s">
        <v>1187</v>
      </c>
      <c r="P7507" s="78" t="str">
        <f t="shared" si="1989"/>
        <v>CIC</v>
      </c>
      <c r="S7507" s="78" t="str">
        <f t="shared" si="1990"/>
        <v/>
      </c>
      <c r="T7507" s="113">
        <v>44890.955254629633</v>
      </c>
      <c r="U7507" s="78" t="s">
        <v>1216</v>
      </c>
      <c r="V7507" s="78" t="str">
        <f t="shared" si="1991"/>
        <v>PLOEG</v>
      </c>
      <c r="W7507" s="113">
        <v>44890.974120370367</v>
      </c>
      <c r="X7507" s="113">
        <f t="shared" si="1992"/>
        <v>5.3356481512309983E-3</v>
      </c>
      <c r="Y7507" s="113">
        <f t="shared" si="1993"/>
        <v>1.1932870373129845E-2</v>
      </c>
      <c r="Z7507" s="113">
        <f t="shared" si="1994"/>
        <v>1.8865740734327119E-2</v>
      </c>
      <c r="AB7507" s="2">
        <f t="shared" si="1995"/>
        <v>1031</v>
      </c>
      <c r="AC7507" s="2">
        <f t="shared" si="1995"/>
        <v>1630</v>
      </c>
      <c r="AE7507" s="2" t="str">
        <f t="shared" si="1996"/>
        <v/>
      </c>
      <c r="AF7507" s="2" t="str">
        <f t="shared" si="1997"/>
        <v/>
      </c>
      <c r="AG7507" s="2" t="str">
        <f t="shared" si="1998"/>
        <v/>
      </c>
      <c r="AH7507" s="2">
        <f t="shared" si="1999"/>
        <v>1031</v>
      </c>
      <c r="AI7507" s="2" t="str">
        <f t="shared" si="2000"/>
        <v/>
      </c>
      <c r="AK7507" s="2" t="str">
        <f t="shared" si="2001"/>
        <v/>
      </c>
      <c r="AL7507" s="2" t="str">
        <f t="shared" si="2002"/>
        <v/>
      </c>
      <c r="AM7507" s="2" t="str">
        <f t="shared" si="2003"/>
        <v/>
      </c>
      <c r="AN7507" s="2">
        <f t="shared" si="2004"/>
        <v>1630</v>
      </c>
      <c r="AO7507" s="2" t="str">
        <f t="shared" si="2005"/>
        <v/>
      </c>
    </row>
    <row r="7508" spans="1:41" x14ac:dyDescent="0.3">
      <c r="A7508" s="111">
        <v>44891.011631944442</v>
      </c>
      <c r="B7508" s="78" t="s">
        <v>7876</v>
      </c>
      <c r="C7508" s="78" t="s">
        <v>846</v>
      </c>
      <c r="D7508" s="78" t="s">
        <v>7877</v>
      </c>
      <c r="F7508" s="78" t="s">
        <v>814</v>
      </c>
      <c r="G7508" s="78" t="s">
        <v>116</v>
      </c>
      <c r="H7508" s="112" t="s">
        <v>228</v>
      </c>
      <c r="I7508" s="112">
        <v>2</v>
      </c>
      <c r="J7508" s="113">
        <v>44891.011631944442</v>
      </c>
      <c r="K7508" s="113">
        <v>44891.011631944442</v>
      </c>
      <c r="M7508" s="113">
        <v>44891.011689814812</v>
      </c>
      <c r="P7508" s="78" t="str">
        <f t="shared" si="1989"/>
        <v/>
      </c>
      <c r="Q7508" s="113">
        <v>44891.011724537035</v>
      </c>
      <c r="R7508" s="78" t="s">
        <v>1185</v>
      </c>
      <c r="S7508" s="78" t="str">
        <f t="shared" si="1990"/>
        <v>CIC</v>
      </c>
      <c r="T7508" s="113">
        <v>44891.018391203703</v>
      </c>
      <c r="U7508" s="78" t="s">
        <v>1220</v>
      </c>
      <c r="V7508" s="78" t="str">
        <f t="shared" si="1991"/>
        <v>PLOEG</v>
      </c>
      <c r="W7508" s="113">
        <v>44891.025983796295</v>
      </c>
      <c r="X7508" s="113" t="str">
        <f t="shared" si="1992"/>
        <v/>
      </c>
      <c r="Y7508" s="113">
        <f t="shared" si="1993"/>
        <v>6.701388891087845E-3</v>
      </c>
      <c r="Z7508" s="113">
        <f t="shared" si="1994"/>
        <v>7.5925925921183079E-3</v>
      </c>
      <c r="AB7508" s="2">
        <f t="shared" si="1995"/>
        <v>579</v>
      </c>
      <c r="AC7508" s="2">
        <f t="shared" si="1995"/>
        <v>656</v>
      </c>
      <c r="AE7508" s="2" t="str">
        <f t="shared" si="1996"/>
        <v/>
      </c>
      <c r="AF7508" s="2" t="str">
        <f t="shared" si="1997"/>
        <v/>
      </c>
      <c r="AG7508" s="2">
        <f t="shared" si="1998"/>
        <v>579</v>
      </c>
      <c r="AH7508" s="2" t="str">
        <f t="shared" si="1999"/>
        <v/>
      </c>
      <c r="AI7508" s="2" t="str">
        <f t="shared" si="2000"/>
        <v/>
      </c>
      <c r="AK7508" s="2" t="str">
        <f t="shared" si="2001"/>
        <v/>
      </c>
      <c r="AL7508" s="2" t="str">
        <f t="shared" si="2002"/>
        <v/>
      </c>
      <c r="AM7508" s="2">
        <f t="shared" si="2003"/>
        <v>656</v>
      </c>
      <c r="AN7508" s="2" t="str">
        <f t="shared" si="2004"/>
        <v/>
      </c>
      <c r="AO7508" s="2" t="str">
        <f t="shared" si="2005"/>
        <v/>
      </c>
    </row>
    <row r="7509" spans="1:41" x14ac:dyDescent="0.3">
      <c r="A7509" s="111">
        <v>44891.035393518519</v>
      </c>
      <c r="B7509" s="78" t="s">
        <v>7878</v>
      </c>
      <c r="C7509" s="78" t="s">
        <v>835</v>
      </c>
      <c r="D7509" s="78" t="s">
        <v>1332</v>
      </c>
      <c r="F7509" s="78" t="s">
        <v>808</v>
      </c>
      <c r="G7509" s="78" t="s">
        <v>112</v>
      </c>
      <c r="H7509" s="112" t="s">
        <v>218</v>
      </c>
      <c r="I7509" s="112">
        <v>3</v>
      </c>
      <c r="J7509" s="113">
        <v>44891.032858796294</v>
      </c>
      <c r="K7509" s="113">
        <v>44891.035393518519</v>
      </c>
      <c r="M7509" s="113">
        <v>44891.038043981483</v>
      </c>
      <c r="N7509" s="113">
        <v>44891.038090277776</v>
      </c>
      <c r="O7509" s="78" t="s">
        <v>1185</v>
      </c>
      <c r="P7509" s="78" t="str">
        <f t="shared" si="1989"/>
        <v>CIC</v>
      </c>
      <c r="S7509" s="78" t="str">
        <f t="shared" si="1990"/>
        <v/>
      </c>
      <c r="T7509" s="113">
        <v>44891.042430555557</v>
      </c>
      <c r="U7509" s="78" t="s">
        <v>1216</v>
      </c>
      <c r="V7509" s="78" t="str">
        <f t="shared" si="1991"/>
        <v>PLOEG</v>
      </c>
      <c r="W7509" s="113">
        <v>44891.048657407409</v>
      </c>
      <c r="X7509" s="113">
        <f t="shared" si="1992"/>
        <v>2.6504629640839994E-3</v>
      </c>
      <c r="Y7509" s="113">
        <f t="shared" si="1993"/>
        <v>4.386574073578231E-3</v>
      </c>
      <c r="Z7509" s="113">
        <f t="shared" si="1994"/>
        <v>6.2268518522614613E-3</v>
      </c>
      <c r="AB7509" s="2">
        <f t="shared" si="1995"/>
        <v>379</v>
      </c>
      <c r="AC7509" s="2">
        <f t="shared" si="1995"/>
        <v>538</v>
      </c>
      <c r="AE7509" s="2" t="str">
        <f t="shared" si="1996"/>
        <v/>
      </c>
      <c r="AF7509" s="2" t="str">
        <f t="shared" si="1997"/>
        <v/>
      </c>
      <c r="AG7509" s="2" t="str">
        <f t="shared" si="1998"/>
        <v/>
      </c>
      <c r="AH7509" s="2">
        <f t="shared" si="1999"/>
        <v>379</v>
      </c>
      <c r="AI7509" s="2" t="str">
        <f t="shared" si="2000"/>
        <v/>
      </c>
      <c r="AK7509" s="2" t="str">
        <f t="shared" si="2001"/>
        <v/>
      </c>
      <c r="AL7509" s="2" t="str">
        <f t="shared" si="2002"/>
        <v/>
      </c>
      <c r="AM7509" s="2" t="str">
        <f t="shared" si="2003"/>
        <v/>
      </c>
      <c r="AN7509" s="2">
        <f t="shared" si="2004"/>
        <v>538</v>
      </c>
      <c r="AO7509" s="2" t="str">
        <f t="shared" si="2005"/>
        <v/>
      </c>
    </row>
    <row r="7510" spans="1:41" x14ac:dyDescent="0.3">
      <c r="A7510" s="111">
        <v>44891.268321759257</v>
      </c>
      <c r="B7510" s="78" t="s">
        <v>7879</v>
      </c>
      <c r="C7510" s="78" t="s">
        <v>886</v>
      </c>
      <c r="D7510" s="78" t="s">
        <v>1707</v>
      </c>
      <c r="F7510" s="78" t="s">
        <v>808</v>
      </c>
      <c r="G7510" s="78" t="s">
        <v>90</v>
      </c>
      <c r="H7510" s="112" t="s">
        <v>234</v>
      </c>
      <c r="I7510" s="112">
        <v>2</v>
      </c>
      <c r="J7510" s="113">
        <v>44891.267245370371</v>
      </c>
      <c r="K7510" s="113">
        <v>44891.268321759257</v>
      </c>
      <c r="M7510" s="113">
        <v>44891.272037037037</v>
      </c>
      <c r="N7510" s="113">
        <v>44891.272581018522</v>
      </c>
      <c r="O7510" s="78" t="s">
        <v>1185</v>
      </c>
      <c r="P7510" s="78" t="str">
        <f t="shared" si="1989"/>
        <v>CIC</v>
      </c>
      <c r="S7510" s="78" t="str">
        <f t="shared" si="1990"/>
        <v/>
      </c>
      <c r="V7510" s="78" t="str">
        <f t="shared" si="1991"/>
        <v/>
      </c>
      <c r="W7510" s="113">
        <v>44891.325740740744</v>
      </c>
      <c r="X7510" s="113">
        <f t="shared" si="1992"/>
        <v>3.7152777804294601E-3</v>
      </c>
      <c r="Y7510" s="113" t="str">
        <f t="shared" si="1993"/>
        <v/>
      </c>
      <c r="Z7510" s="113" t="str">
        <f t="shared" si="1994"/>
        <v/>
      </c>
      <c r="AB7510" s="2" t="str">
        <f t="shared" si="1995"/>
        <v/>
      </c>
      <c r="AC7510" s="2" t="str">
        <f t="shared" si="1995"/>
        <v/>
      </c>
      <c r="AE7510" s="2" t="str">
        <f t="shared" si="1996"/>
        <v/>
      </c>
      <c r="AF7510" s="2" t="str">
        <f t="shared" si="1997"/>
        <v/>
      </c>
      <c r="AG7510" s="2" t="str">
        <f t="shared" si="1998"/>
        <v/>
      </c>
      <c r="AH7510" s="2" t="str">
        <f t="shared" si="1999"/>
        <v/>
      </c>
      <c r="AI7510" s="2" t="str">
        <f t="shared" si="2000"/>
        <v/>
      </c>
      <c r="AK7510" s="2" t="str">
        <f t="shared" si="2001"/>
        <v/>
      </c>
      <c r="AL7510" s="2" t="str">
        <f t="shared" si="2002"/>
        <v/>
      </c>
      <c r="AM7510" s="2" t="str">
        <f t="shared" si="2003"/>
        <v/>
      </c>
      <c r="AN7510" s="2" t="str">
        <f t="shared" si="2004"/>
        <v/>
      </c>
      <c r="AO7510" s="2" t="str">
        <f t="shared" si="2005"/>
        <v/>
      </c>
    </row>
    <row r="7511" spans="1:41" x14ac:dyDescent="0.3">
      <c r="A7511" s="111">
        <v>44891.322951388887</v>
      </c>
      <c r="B7511" s="78" t="s">
        <v>7880</v>
      </c>
      <c r="C7511" s="78" t="s">
        <v>850</v>
      </c>
      <c r="D7511" s="78" t="s">
        <v>2844</v>
      </c>
      <c r="E7511" s="78">
        <v>20</v>
      </c>
      <c r="F7511" s="78" t="s">
        <v>809</v>
      </c>
      <c r="G7511" s="78" t="s">
        <v>100</v>
      </c>
      <c r="H7511" s="112" t="s">
        <v>208</v>
      </c>
      <c r="I7511" s="112">
        <v>3</v>
      </c>
      <c r="J7511" s="113">
        <v>44891.322615740741</v>
      </c>
      <c r="K7511" s="113">
        <v>44891.322951388887</v>
      </c>
      <c r="M7511" s="113">
        <v>44891.324791666666</v>
      </c>
      <c r="N7511" s="113">
        <v>44891.325185185182</v>
      </c>
      <c r="O7511" s="78" t="s">
        <v>1187</v>
      </c>
      <c r="P7511" s="78" t="str">
        <f t="shared" si="1989"/>
        <v>CIC</v>
      </c>
      <c r="S7511" s="78" t="str">
        <f t="shared" si="1990"/>
        <v/>
      </c>
      <c r="T7511" s="113">
        <v>44891.342453703706</v>
      </c>
      <c r="U7511" s="78" t="s">
        <v>1344</v>
      </c>
      <c r="V7511" s="78" t="str">
        <f t="shared" si="1991"/>
        <v>PLOEG</v>
      </c>
      <c r="W7511" s="113">
        <v>44891.361990740741</v>
      </c>
      <c r="X7511" s="113">
        <f t="shared" si="1992"/>
        <v>1.8402777786832303E-3</v>
      </c>
      <c r="Y7511" s="113">
        <f t="shared" si="1993"/>
        <v>1.7662037040281575E-2</v>
      </c>
      <c r="Z7511" s="113">
        <f t="shared" si="1994"/>
        <v>1.9537037034751847E-2</v>
      </c>
      <c r="AB7511" s="2">
        <f t="shared" si="1995"/>
        <v>1526</v>
      </c>
      <c r="AC7511" s="2">
        <f t="shared" si="1995"/>
        <v>1688</v>
      </c>
      <c r="AE7511" s="2" t="str">
        <f t="shared" si="1996"/>
        <v/>
      </c>
      <c r="AF7511" s="2" t="str">
        <f t="shared" si="1997"/>
        <v/>
      </c>
      <c r="AG7511" s="2" t="str">
        <f t="shared" si="1998"/>
        <v/>
      </c>
      <c r="AH7511" s="2">
        <f t="shared" si="1999"/>
        <v>1526</v>
      </c>
      <c r="AI7511" s="2" t="str">
        <f t="shared" si="2000"/>
        <v/>
      </c>
      <c r="AK7511" s="2" t="str">
        <f t="shared" si="2001"/>
        <v/>
      </c>
      <c r="AL7511" s="2" t="str">
        <f t="shared" si="2002"/>
        <v/>
      </c>
      <c r="AM7511" s="2" t="str">
        <f t="shared" si="2003"/>
        <v/>
      </c>
      <c r="AN7511" s="2">
        <f t="shared" si="2004"/>
        <v>1688</v>
      </c>
      <c r="AO7511" s="2" t="str">
        <f t="shared" si="2005"/>
        <v/>
      </c>
    </row>
    <row r="7512" spans="1:41" x14ac:dyDescent="0.3">
      <c r="A7512" s="111">
        <v>44891.479722222219</v>
      </c>
      <c r="B7512" s="78" t="s">
        <v>7881</v>
      </c>
      <c r="C7512" s="78" t="s">
        <v>886</v>
      </c>
      <c r="D7512" s="78" t="s">
        <v>1792</v>
      </c>
      <c r="E7512" s="78">
        <v>9</v>
      </c>
      <c r="F7512" s="78" t="s">
        <v>809</v>
      </c>
      <c r="G7512" s="78" t="s">
        <v>104</v>
      </c>
      <c r="H7512" s="112" t="s">
        <v>198</v>
      </c>
      <c r="I7512" s="112">
        <v>3</v>
      </c>
      <c r="J7512" s="113">
        <v>44891.479722222219</v>
      </c>
      <c r="K7512" s="113">
        <v>44891.479722222219</v>
      </c>
      <c r="M7512" s="113">
        <v>44891.479895833334</v>
      </c>
      <c r="P7512" s="78" t="str">
        <f t="shared" si="1989"/>
        <v/>
      </c>
      <c r="Q7512" s="113">
        <v>44891.480393518519</v>
      </c>
      <c r="R7512" s="78" t="s">
        <v>1187</v>
      </c>
      <c r="S7512" s="78" t="str">
        <f t="shared" si="1990"/>
        <v>CIC</v>
      </c>
      <c r="T7512" s="113">
        <v>44891.49664351852</v>
      </c>
      <c r="U7512" s="78" t="s">
        <v>1187</v>
      </c>
      <c r="V7512" s="78" t="str">
        <f t="shared" si="1991"/>
        <v>CIC</v>
      </c>
      <c r="W7512" s="113">
        <v>44891.496793981481</v>
      </c>
      <c r="X7512" s="113">
        <f t="shared" si="1992"/>
        <v>1.7361111531499773E-4</v>
      </c>
      <c r="Y7512" s="113">
        <f t="shared" si="1993"/>
        <v>1.6747685185691807E-2</v>
      </c>
      <c r="Z7512" s="113" t="str">
        <f t="shared" si="1994"/>
        <v/>
      </c>
      <c r="AB7512" s="2">
        <f t="shared" si="1995"/>
        <v>1447</v>
      </c>
      <c r="AC7512" s="2" t="str">
        <f t="shared" si="1995"/>
        <v/>
      </c>
      <c r="AE7512" s="2" t="str">
        <f t="shared" si="1996"/>
        <v/>
      </c>
      <c r="AF7512" s="2" t="str">
        <f t="shared" si="1997"/>
        <v/>
      </c>
      <c r="AG7512" s="2" t="str">
        <f t="shared" si="1998"/>
        <v/>
      </c>
      <c r="AH7512" s="2">
        <f t="shared" si="1999"/>
        <v>1447</v>
      </c>
      <c r="AI7512" s="2" t="str">
        <f t="shared" si="2000"/>
        <v/>
      </c>
      <c r="AK7512" s="2" t="str">
        <f t="shared" si="2001"/>
        <v/>
      </c>
      <c r="AL7512" s="2" t="str">
        <f t="shared" si="2002"/>
        <v/>
      </c>
      <c r="AM7512" s="2" t="str">
        <f t="shared" si="2003"/>
        <v/>
      </c>
      <c r="AN7512" s="2" t="str">
        <f t="shared" si="2004"/>
        <v/>
      </c>
      <c r="AO7512" s="2" t="str">
        <f t="shared" si="2005"/>
        <v/>
      </c>
    </row>
    <row r="7513" spans="1:41" x14ac:dyDescent="0.3">
      <c r="A7513" s="111">
        <v>44891.488668981481</v>
      </c>
      <c r="B7513" s="78" t="s">
        <v>7882</v>
      </c>
      <c r="C7513" s="78" t="s">
        <v>850</v>
      </c>
      <c r="D7513" s="78" t="s">
        <v>1354</v>
      </c>
      <c r="E7513" s="78">
        <v>196</v>
      </c>
      <c r="F7513" s="78" t="s">
        <v>807</v>
      </c>
      <c r="G7513" s="78" t="s">
        <v>98</v>
      </c>
      <c r="H7513" s="112" t="s">
        <v>216</v>
      </c>
      <c r="I7513" s="112">
        <v>4</v>
      </c>
      <c r="J7513" s="113">
        <v>44891.488668981481</v>
      </c>
      <c r="K7513" s="113">
        <v>44891.488668981481</v>
      </c>
      <c r="M7513" s="113">
        <v>44891.489131944443</v>
      </c>
      <c r="N7513" s="113">
        <v>44891.489374999997</v>
      </c>
      <c r="O7513" s="78" t="s">
        <v>1187</v>
      </c>
      <c r="P7513" s="78" t="str">
        <f t="shared" si="1989"/>
        <v>CIC</v>
      </c>
      <c r="S7513" s="78" t="str">
        <f t="shared" si="1990"/>
        <v/>
      </c>
      <c r="T7513" s="113">
        <v>44891.50340277778</v>
      </c>
      <c r="U7513" s="78" t="s">
        <v>1344</v>
      </c>
      <c r="V7513" s="78" t="str">
        <f t="shared" si="1991"/>
        <v>PLOEG</v>
      </c>
      <c r="W7513" s="113">
        <v>44891.510208333333</v>
      </c>
      <c r="X7513" s="113">
        <f t="shared" si="1992"/>
        <v>4.6296296204673126E-4</v>
      </c>
      <c r="Y7513" s="113">
        <f t="shared" si="1993"/>
        <v>1.4270833336922806E-2</v>
      </c>
      <c r="Z7513" s="113">
        <f t="shared" si="1994"/>
        <v>6.805555553000886E-3</v>
      </c>
      <c r="AB7513" s="2">
        <f t="shared" si="1995"/>
        <v>1233</v>
      </c>
      <c r="AC7513" s="2">
        <f t="shared" si="1995"/>
        <v>588</v>
      </c>
      <c r="AE7513" s="2" t="str">
        <f t="shared" si="1996"/>
        <v/>
      </c>
      <c r="AF7513" s="2" t="str">
        <f t="shared" si="1997"/>
        <v/>
      </c>
      <c r="AG7513" s="2" t="str">
        <f t="shared" si="1998"/>
        <v/>
      </c>
      <c r="AH7513" s="2" t="str">
        <f t="shared" si="1999"/>
        <v/>
      </c>
      <c r="AI7513" s="2">
        <f t="shared" si="2000"/>
        <v>1233</v>
      </c>
      <c r="AK7513" s="2" t="str">
        <f t="shared" si="2001"/>
        <v/>
      </c>
      <c r="AL7513" s="2" t="str">
        <f t="shared" si="2002"/>
        <v/>
      </c>
      <c r="AM7513" s="2" t="str">
        <f t="shared" si="2003"/>
        <v/>
      </c>
      <c r="AN7513" s="2" t="str">
        <f t="shared" si="2004"/>
        <v/>
      </c>
      <c r="AO7513" s="2">
        <f t="shared" si="2005"/>
        <v>588</v>
      </c>
    </row>
    <row r="7514" spans="1:41" x14ac:dyDescent="0.3">
      <c r="A7514" s="111">
        <v>44891.537511574075</v>
      </c>
      <c r="B7514" s="78" t="s">
        <v>7883</v>
      </c>
      <c r="C7514" s="78" t="s">
        <v>886</v>
      </c>
      <c r="D7514" s="78" t="s">
        <v>3703</v>
      </c>
      <c r="E7514" s="78">
        <v>51</v>
      </c>
      <c r="F7514" s="78" t="s">
        <v>809</v>
      </c>
      <c r="G7514" s="78" t="s">
        <v>90</v>
      </c>
      <c r="H7514" s="112" t="s">
        <v>224</v>
      </c>
      <c r="I7514" s="112">
        <v>2</v>
      </c>
      <c r="J7514" s="113">
        <v>44891.537511574075</v>
      </c>
      <c r="K7514" s="113">
        <v>44891.537511574075</v>
      </c>
      <c r="M7514" s="113">
        <v>44891.538506944446</v>
      </c>
      <c r="P7514" s="78" t="str">
        <f t="shared" si="1989"/>
        <v/>
      </c>
      <c r="S7514" s="78" t="str">
        <f t="shared" si="1990"/>
        <v/>
      </c>
      <c r="T7514" s="113">
        <v>44891.554652777777</v>
      </c>
      <c r="U7514" s="78" t="s">
        <v>1267</v>
      </c>
      <c r="V7514" s="78" t="str">
        <f t="shared" si="1991"/>
        <v>PLOEG</v>
      </c>
      <c r="W7514" s="113">
        <v>44891.583703703705</v>
      </c>
      <c r="X7514" s="113">
        <f t="shared" si="1992"/>
        <v>9.9537037021946162E-4</v>
      </c>
      <c r="Y7514" s="113">
        <f t="shared" si="1993"/>
        <v>1.6145833331393078E-2</v>
      </c>
      <c r="Z7514" s="113">
        <f t="shared" si="1994"/>
        <v>2.9050925928459037E-2</v>
      </c>
      <c r="AB7514" s="2">
        <f t="shared" si="1995"/>
        <v>1395</v>
      </c>
      <c r="AC7514" s="2">
        <f t="shared" si="1995"/>
        <v>2510</v>
      </c>
      <c r="AE7514" s="2" t="str">
        <f t="shared" si="1996"/>
        <v/>
      </c>
      <c r="AF7514" s="2" t="str">
        <f t="shared" si="1997"/>
        <v/>
      </c>
      <c r="AG7514" s="2">
        <f t="shared" si="1998"/>
        <v>1395</v>
      </c>
      <c r="AH7514" s="2" t="str">
        <f t="shared" si="1999"/>
        <v/>
      </c>
      <c r="AI7514" s="2" t="str">
        <f t="shared" si="2000"/>
        <v/>
      </c>
      <c r="AK7514" s="2" t="str">
        <f t="shared" si="2001"/>
        <v/>
      </c>
      <c r="AL7514" s="2" t="str">
        <f t="shared" si="2002"/>
        <v/>
      </c>
      <c r="AM7514" s="2">
        <f t="shared" si="2003"/>
        <v>2510</v>
      </c>
      <c r="AN7514" s="2" t="str">
        <f t="shared" si="2004"/>
        <v/>
      </c>
      <c r="AO7514" s="2" t="str">
        <f t="shared" si="2005"/>
        <v/>
      </c>
    </row>
    <row r="7515" spans="1:41" x14ac:dyDescent="0.3">
      <c r="A7515" s="111">
        <v>44891.614722222221</v>
      </c>
      <c r="B7515" s="78" t="s">
        <v>7884</v>
      </c>
      <c r="C7515" s="78" t="s">
        <v>850</v>
      </c>
      <c r="D7515" s="78" t="s">
        <v>1199</v>
      </c>
      <c r="E7515" s="78">
        <v>315</v>
      </c>
      <c r="F7515" s="78" t="s">
        <v>809</v>
      </c>
      <c r="G7515" s="78" t="s">
        <v>94</v>
      </c>
      <c r="H7515" s="112" t="s">
        <v>222</v>
      </c>
      <c r="I7515" s="112">
        <v>2</v>
      </c>
      <c r="J7515" s="113">
        <v>44891.614722222221</v>
      </c>
      <c r="K7515" s="113">
        <v>44891.614722222221</v>
      </c>
      <c r="M7515" s="113">
        <v>44891.616307870368</v>
      </c>
      <c r="N7515" s="113">
        <v>44891.617083333331</v>
      </c>
      <c r="O7515" s="78" t="s">
        <v>1185</v>
      </c>
      <c r="P7515" s="78" t="str">
        <f t="shared" si="1989"/>
        <v>CIC</v>
      </c>
      <c r="Q7515" s="113">
        <v>44891.623680555553</v>
      </c>
      <c r="R7515" s="78" t="s">
        <v>1286</v>
      </c>
      <c r="S7515" s="78" t="str">
        <f t="shared" si="1990"/>
        <v>PLOEG</v>
      </c>
      <c r="T7515" s="113">
        <v>44891.63071759259</v>
      </c>
      <c r="U7515" s="78" t="s">
        <v>1344</v>
      </c>
      <c r="V7515" s="78" t="str">
        <f t="shared" si="1991"/>
        <v>PLOEG</v>
      </c>
      <c r="W7515" s="113">
        <v>44891.642557870371</v>
      </c>
      <c r="X7515" s="113">
        <f t="shared" si="1992"/>
        <v>1.5856481477385387E-3</v>
      </c>
      <c r="Y7515" s="113">
        <f t="shared" si="1993"/>
        <v>1.4409722221898846E-2</v>
      </c>
      <c r="Z7515" s="113">
        <f t="shared" si="1994"/>
        <v>1.1840277780720498E-2</v>
      </c>
      <c r="AB7515" s="2">
        <f t="shared" si="1995"/>
        <v>1245</v>
      </c>
      <c r="AC7515" s="2">
        <f t="shared" si="1995"/>
        <v>1023</v>
      </c>
      <c r="AE7515" s="2" t="str">
        <f t="shared" si="1996"/>
        <v/>
      </c>
      <c r="AF7515" s="2" t="str">
        <f t="shared" si="1997"/>
        <v/>
      </c>
      <c r="AG7515" s="2">
        <f t="shared" si="1998"/>
        <v>1245</v>
      </c>
      <c r="AH7515" s="2" t="str">
        <f t="shared" si="1999"/>
        <v/>
      </c>
      <c r="AI7515" s="2" t="str">
        <f t="shared" si="2000"/>
        <v/>
      </c>
      <c r="AK7515" s="2" t="str">
        <f t="shared" si="2001"/>
        <v/>
      </c>
      <c r="AL7515" s="2" t="str">
        <f t="shared" si="2002"/>
        <v/>
      </c>
      <c r="AM7515" s="2">
        <f t="shared" si="2003"/>
        <v>1023</v>
      </c>
      <c r="AN7515" s="2" t="str">
        <f t="shared" si="2004"/>
        <v/>
      </c>
      <c r="AO7515" s="2" t="str">
        <f t="shared" si="2005"/>
        <v/>
      </c>
    </row>
    <row r="7516" spans="1:41" x14ac:dyDescent="0.3">
      <c r="A7516" s="111">
        <v>44891.631851851853</v>
      </c>
      <c r="B7516" s="78" t="s">
        <v>7885</v>
      </c>
      <c r="C7516" s="78" t="s">
        <v>886</v>
      </c>
      <c r="D7516" s="78" t="s">
        <v>1779</v>
      </c>
      <c r="E7516" s="78">
        <v>10</v>
      </c>
      <c r="F7516" s="78" t="s">
        <v>807</v>
      </c>
      <c r="G7516" s="78" t="s">
        <v>104</v>
      </c>
      <c r="H7516" s="112" t="s">
        <v>198</v>
      </c>
      <c r="I7516" s="112">
        <v>3</v>
      </c>
      <c r="J7516" s="113">
        <v>44891.631851851853</v>
      </c>
      <c r="K7516" s="113">
        <v>44891.631851851853</v>
      </c>
      <c r="M7516" s="113">
        <v>44891.632025462961</v>
      </c>
      <c r="N7516" s="113">
        <v>44891.632395833331</v>
      </c>
      <c r="O7516" s="78" t="s">
        <v>1185</v>
      </c>
      <c r="P7516" s="78" t="str">
        <f t="shared" si="1989"/>
        <v>CIC</v>
      </c>
      <c r="S7516" s="78" t="str">
        <f t="shared" si="1990"/>
        <v/>
      </c>
      <c r="V7516" s="78" t="str">
        <f t="shared" si="1991"/>
        <v/>
      </c>
      <c r="W7516" s="113">
        <v>44891.645937499998</v>
      </c>
      <c r="X7516" s="113">
        <f t="shared" si="1992"/>
        <v>1.7361110803904012E-4</v>
      </c>
      <c r="Y7516" s="113" t="str">
        <f t="shared" si="1993"/>
        <v/>
      </c>
      <c r="Z7516" s="113" t="str">
        <f t="shared" si="1994"/>
        <v/>
      </c>
      <c r="AB7516" s="2" t="str">
        <f t="shared" si="1995"/>
        <v/>
      </c>
      <c r="AC7516" s="2" t="str">
        <f t="shared" si="1995"/>
        <v/>
      </c>
      <c r="AE7516" s="2" t="str">
        <f t="shared" si="1996"/>
        <v/>
      </c>
      <c r="AF7516" s="2" t="str">
        <f t="shared" si="1997"/>
        <v/>
      </c>
      <c r="AG7516" s="2" t="str">
        <f t="shared" si="1998"/>
        <v/>
      </c>
      <c r="AH7516" s="2" t="str">
        <f t="shared" si="1999"/>
        <v/>
      </c>
      <c r="AI7516" s="2" t="str">
        <f t="shared" si="2000"/>
        <v/>
      </c>
      <c r="AK7516" s="2" t="str">
        <f t="shared" si="2001"/>
        <v/>
      </c>
      <c r="AL7516" s="2" t="str">
        <f t="shared" si="2002"/>
        <v/>
      </c>
      <c r="AM7516" s="2" t="str">
        <f t="shared" si="2003"/>
        <v/>
      </c>
      <c r="AN7516" s="2" t="str">
        <f t="shared" si="2004"/>
        <v/>
      </c>
      <c r="AO7516" s="2" t="str">
        <f t="shared" si="2005"/>
        <v/>
      </c>
    </row>
    <row r="7517" spans="1:41" x14ac:dyDescent="0.3">
      <c r="A7517" s="111">
        <v>44891.730300925927</v>
      </c>
      <c r="B7517" s="78" t="s">
        <v>7886</v>
      </c>
      <c r="C7517" s="78" t="s">
        <v>850</v>
      </c>
      <c r="D7517" s="78" t="s">
        <v>1292</v>
      </c>
      <c r="F7517" s="78" t="s">
        <v>807</v>
      </c>
      <c r="G7517" s="78" t="s">
        <v>90</v>
      </c>
      <c r="H7517" s="112" t="s">
        <v>236</v>
      </c>
      <c r="I7517" s="112">
        <v>2</v>
      </c>
      <c r="J7517" s="113">
        <v>44891.72997685185</v>
      </c>
      <c r="K7517" s="113">
        <v>44891.730300925927</v>
      </c>
      <c r="M7517" s="113">
        <v>44891.730590277781</v>
      </c>
      <c r="N7517" s="113">
        <v>44891.731006944443</v>
      </c>
      <c r="O7517" s="78" t="s">
        <v>1187</v>
      </c>
      <c r="P7517" s="78" t="str">
        <f t="shared" si="1989"/>
        <v>CIC</v>
      </c>
      <c r="S7517" s="78" t="str">
        <f t="shared" si="1990"/>
        <v/>
      </c>
      <c r="T7517" s="113">
        <v>44891.740497685183</v>
      </c>
      <c r="U7517" s="78" t="s">
        <v>1187</v>
      </c>
      <c r="V7517" s="78" t="str">
        <f t="shared" si="1991"/>
        <v>CIC</v>
      </c>
      <c r="W7517" s="113">
        <v>44891.773912037039</v>
      </c>
      <c r="X7517" s="113">
        <f t="shared" si="1992"/>
        <v>2.8935185400769114E-4</v>
      </c>
      <c r="Y7517" s="113">
        <f t="shared" si="1993"/>
        <v>9.9074074023519643E-3</v>
      </c>
      <c r="Z7517" s="113">
        <f t="shared" si="1994"/>
        <v>3.3414351855753921E-2</v>
      </c>
      <c r="AB7517" s="2">
        <f t="shared" si="1995"/>
        <v>856</v>
      </c>
      <c r="AC7517" s="2">
        <f t="shared" si="1995"/>
        <v>2887</v>
      </c>
      <c r="AE7517" s="2" t="str">
        <f t="shared" si="1996"/>
        <v/>
      </c>
      <c r="AF7517" s="2" t="str">
        <f t="shared" si="1997"/>
        <v/>
      </c>
      <c r="AG7517" s="2">
        <f t="shared" si="1998"/>
        <v>856</v>
      </c>
      <c r="AH7517" s="2" t="str">
        <f t="shared" si="1999"/>
        <v/>
      </c>
      <c r="AI7517" s="2" t="str">
        <f t="shared" si="2000"/>
        <v/>
      </c>
      <c r="AK7517" s="2" t="str">
        <f t="shared" si="2001"/>
        <v/>
      </c>
      <c r="AL7517" s="2" t="str">
        <f t="shared" si="2002"/>
        <v/>
      </c>
      <c r="AM7517" s="2">
        <f t="shared" si="2003"/>
        <v>2887</v>
      </c>
      <c r="AN7517" s="2" t="str">
        <f t="shared" si="2004"/>
        <v/>
      </c>
      <c r="AO7517" s="2" t="str">
        <f t="shared" si="2005"/>
        <v/>
      </c>
    </row>
    <row r="7518" spans="1:41" x14ac:dyDescent="0.3">
      <c r="A7518" s="111">
        <v>44891.770972222221</v>
      </c>
      <c r="B7518" s="78" t="s">
        <v>7887</v>
      </c>
      <c r="C7518" s="78" t="s">
        <v>835</v>
      </c>
      <c r="D7518" s="78" t="s">
        <v>1193</v>
      </c>
      <c r="E7518" s="78">
        <v>130</v>
      </c>
      <c r="F7518" s="78" t="s">
        <v>809</v>
      </c>
      <c r="G7518" s="78" t="s">
        <v>92</v>
      </c>
      <c r="H7518" s="112" t="s">
        <v>204</v>
      </c>
      <c r="I7518" s="112">
        <v>2</v>
      </c>
      <c r="J7518" s="113">
        <v>44891.770555555559</v>
      </c>
      <c r="K7518" s="113">
        <v>44891.770972222221</v>
      </c>
      <c r="M7518" s="113">
        <v>44891.772858796299</v>
      </c>
      <c r="P7518" s="78" t="str">
        <f t="shared" si="1989"/>
        <v/>
      </c>
      <c r="S7518" s="78" t="str">
        <f t="shared" si="1990"/>
        <v/>
      </c>
      <c r="T7518" s="113">
        <v>44891.77857638889</v>
      </c>
      <c r="U7518" s="78" t="s">
        <v>1200</v>
      </c>
      <c r="V7518" s="78" t="str">
        <f t="shared" si="1991"/>
        <v>PLOEG</v>
      </c>
      <c r="W7518" s="113">
        <v>44891.780416666668</v>
      </c>
      <c r="X7518" s="113">
        <f t="shared" si="1992"/>
        <v>1.8865740785258822E-3</v>
      </c>
      <c r="Y7518" s="113">
        <f t="shared" si="1993"/>
        <v>5.7175925903720781E-3</v>
      </c>
      <c r="Z7518" s="113">
        <f t="shared" si="1994"/>
        <v>1.8402777786832303E-3</v>
      </c>
      <c r="AB7518" s="2">
        <f t="shared" si="1995"/>
        <v>494</v>
      </c>
      <c r="AC7518" s="2">
        <f t="shared" si="1995"/>
        <v>159</v>
      </c>
      <c r="AE7518" s="2" t="str">
        <f t="shared" si="1996"/>
        <v/>
      </c>
      <c r="AF7518" s="2" t="str">
        <f t="shared" si="1997"/>
        <v/>
      </c>
      <c r="AG7518" s="2">
        <f t="shared" si="1998"/>
        <v>494</v>
      </c>
      <c r="AH7518" s="2" t="str">
        <f t="shared" si="1999"/>
        <v/>
      </c>
      <c r="AI7518" s="2" t="str">
        <f t="shared" si="2000"/>
        <v/>
      </c>
      <c r="AK7518" s="2" t="str">
        <f t="shared" si="2001"/>
        <v/>
      </c>
      <c r="AL7518" s="2" t="str">
        <f t="shared" si="2002"/>
        <v/>
      </c>
      <c r="AM7518" s="2">
        <f t="shared" si="2003"/>
        <v>159</v>
      </c>
      <c r="AN7518" s="2" t="str">
        <f t="shared" si="2004"/>
        <v/>
      </c>
      <c r="AO7518" s="2" t="str">
        <f t="shared" si="2005"/>
        <v/>
      </c>
    </row>
    <row r="7519" spans="1:41" x14ac:dyDescent="0.3">
      <c r="A7519" s="111">
        <v>44891.808368055557</v>
      </c>
      <c r="B7519" s="78" t="s">
        <v>7888</v>
      </c>
      <c r="C7519" s="78" t="s">
        <v>835</v>
      </c>
      <c r="D7519" s="78" t="s">
        <v>4229</v>
      </c>
      <c r="E7519" s="78">
        <v>25</v>
      </c>
      <c r="F7519" s="78" t="s">
        <v>807</v>
      </c>
      <c r="G7519" s="78" t="s">
        <v>86</v>
      </c>
      <c r="H7519" s="112" t="s">
        <v>252</v>
      </c>
      <c r="I7519" s="112">
        <v>4</v>
      </c>
      <c r="J7519" s="113">
        <v>44891.807592592595</v>
      </c>
      <c r="K7519" s="113">
        <v>44891.808368055557</v>
      </c>
      <c r="M7519" s="113">
        <v>44891.809062499997</v>
      </c>
      <c r="N7519" s="113">
        <v>44891.80908564815</v>
      </c>
      <c r="O7519" s="78" t="s">
        <v>1185</v>
      </c>
      <c r="P7519" s="78" t="str">
        <f t="shared" si="1989"/>
        <v>CIC</v>
      </c>
      <c r="S7519" s="78" t="str">
        <f t="shared" si="1990"/>
        <v/>
      </c>
      <c r="T7519" s="113">
        <v>44891.815729166665</v>
      </c>
      <c r="U7519" s="78" t="s">
        <v>1200</v>
      </c>
      <c r="V7519" s="78" t="str">
        <f t="shared" si="1991"/>
        <v>PLOEG</v>
      </c>
      <c r="W7519" s="113">
        <v>44891.886018518519</v>
      </c>
      <c r="X7519" s="113">
        <f t="shared" si="1992"/>
        <v>6.9444443943211809E-4</v>
      </c>
      <c r="Y7519" s="113">
        <f t="shared" si="1993"/>
        <v>6.6666666680248454E-3</v>
      </c>
      <c r="Z7519" s="113">
        <f t="shared" si="1994"/>
        <v>7.0289351853716653E-2</v>
      </c>
      <c r="AB7519" s="2">
        <f t="shared" si="1995"/>
        <v>576</v>
      </c>
      <c r="AC7519" s="2">
        <f t="shared" si="1995"/>
        <v>6073</v>
      </c>
      <c r="AE7519" s="2" t="str">
        <f t="shared" si="1996"/>
        <v/>
      </c>
      <c r="AF7519" s="2" t="str">
        <f t="shared" si="1997"/>
        <v/>
      </c>
      <c r="AG7519" s="2" t="str">
        <f t="shared" si="1998"/>
        <v/>
      </c>
      <c r="AH7519" s="2" t="str">
        <f t="shared" si="1999"/>
        <v/>
      </c>
      <c r="AI7519" s="2">
        <f t="shared" si="2000"/>
        <v>576</v>
      </c>
      <c r="AK7519" s="2" t="str">
        <f t="shared" si="2001"/>
        <v/>
      </c>
      <c r="AL7519" s="2" t="str">
        <f t="shared" si="2002"/>
        <v/>
      </c>
      <c r="AM7519" s="2" t="str">
        <f t="shared" si="2003"/>
        <v/>
      </c>
      <c r="AN7519" s="2" t="str">
        <f t="shared" si="2004"/>
        <v/>
      </c>
      <c r="AO7519" s="2">
        <f t="shared" si="2005"/>
        <v>6073</v>
      </c>
    </row>
    <row r="7520" spans="1:41" x14ac:dyDescent="0.3">
      <c r="A7520" s="111">
        <v>44891.843090277776</v>
      </c>
      <c r="B7520" s="78" t="s">
        <v>7889</v>
      </c>
      <c r="C7520" s="78" t="s">
        <v>846</v>
      </c>
      <c r="D7520" s="78" t="s">
        <v>1199</v>
      </c>
      <c r="E7520" s="78">
        <v>465</v>
      </c>
      <c r="F7520" s="78" t="s">
        <v>809</v>
      </c>
      <c r="G7520" s="78" t="s">
        <v>116</v>
      </c>
      <c r="H7520" s="112" t="s">
        <v>228</v>
      </c>
      <c r="I7520" s="112">
        <v>2</v>
      </c>
      <c r="J7520" s="113">
        <v>44891.842326388891</v>
      </c>
      <c r="K7520" s="113">
        <v>44891.843090277776</v>
      </c>
      <c r="M7520" s="113">
        <v>44891.844270833331</v>
      </c>
      <c r="P7520" s="78" t="str">
        <f t="shared" si="1989"/>
        <v/>
      </c>
      <c r="Q7520" s="113">
        <v>44891.844976851855</v>
      </c>
      <c r="R7520" s="78" t="s">
        <v>1220</v>
      </c>
      <c r="S7520" s="78" t="str">
        <f t="shared" si="1990"/>
        <v>PLOEG</v>
      </c>
      <c r="T7520" s="113">
        <v>44891.85491898148</v>
      </c>
      <c r="U7520" s="78" t="s">
        <v>1220</v>
      </c>
      <c r="V7520" s="78" t="str">
        <f t="shared" si="1991"/>
        <v>PLOEG</v>
      </c>
      <c r="W7520" s="113">
        <v>44891.886099537034</v>
      </c>
      <c r="X7520" s="113">
        <f t="shared" si="1992"/>
        <v>1.1805555550381541E-3</v>
      </c>
      <c r="Y7520" s="113">
        <f t="shared" si="1993"/>
        <v>1.0648148148902692E-2</v>
      </c>
      <c r="Z7520" s="113">
        <f t="shared" si="1994"/>
        <v>3.1180555553874001E-2</v>
      </c>
      <c r="AB7520" s="2">
        <f t="shared" si="1995"/>
        <v>920</v>
      </c>
      <c r="AC7520" s="2">
        <f t="shared" si="1995"/>
        <v>2694</v>
      </c>
      <c r="AE7520" s="2" t="str">
        <f t="shared" si="1996"/>
        <v/>
      </c>
      <c r="AF7520" s="2" t="str">
        <f t="shared" si="1997"/>
        <v/>
      </c>
      <c r="AG7520" s="2">
        <f t="shared" si="1998"/>
        <v>920</v>
      </c>
      <c r="AH7520" s="2" t="str">
        <f t="shared" si="1999"/>
        <v/>
      </c>
      <c r="AI7520" s="2" t="str">
        <f t="shared" si="2000"/>
        <v/>
      </c>
      <c r="AK7520" s="2" t="str">
        <f t="shared" si="2001"/>
        <v/>
      </c>
      <c r="AL7520" s="2" t="str">
        <f t="shared" si="2002"/>
        <v/>
      </c>
      <c r="AM7520" s="2">
        <f t="shared" si="2003"/>
        <v>2694</v>
      </c>
      <c r="AN7520" s="2" t="str">
        <f t="shared" si="2004"/>
        <v/>
      </c>
      <c r="AO7520" s="2" t="str">
        <f t="shared" si="2005"/>
        <v/>
      </c>
    </row>
    <row r="7521" spans="1:41" x14ac:dyDescent="0.3">
      <c r="A7521" s="111">
        <v>44891.869780092595</v>
      </c>
      <c r="B7521" s="78" t="s">
        <v>7890</v>
      </c>
      <c r="C7521" s="78" t="s">
        <v>835</v>
      </c>
      <c r="D7521" s="78" t="s">
        <v>1280</v>
      </c>
      <c r="F7521" s="78" t="s">
        <v>808</v>
      </c>
      <c r="G7521" s="78" t="s">
        <v>90</v>
      </c>
      <c r="H7521" s="112" t="s">
        <v>282</v>
      </c>
      <c r="I7521" s="112">
        <v>2</v>
      </c>
      <c r="J7521" s="113">
        <v>44891.86891203704</v>
      </c>
      <c r="K7521" s="113">
        <v>44891.869780092595</v>
      </c>
      <c r="M7521" s="113">
        <v>44891.886111111111</v>
      </c>
      <c r="P7521" s="78" t="str">
        <f t="shared" si="1989"/>
        <v/>
      </c>
      <c r="Q7521" s="113">
        <v>44891.886134259257</v>
      </c>
      <c r="R7521" s="78" t="s">
        <v>1187</v>
      </c>
      <c r="S7521" s="78" t="str">
        <f t="shared" si="1990"/>
        <v>CIC</v>
      </c>
      <c r="V7521" s="78" t="str">
        <f t="shared" si="1991"/>
        <v/>
      </c>
      <c r="W7521" s="113">
        <v>44892.038935185185</v>
      </c>
      <c r="X7521" s="113">
        <f t="shared" si="1992"/>
        <v>1.633101851621177E-2</v>
      </c>
      <c r="Y7521" s="113" t="str">
        <f t="shared" si="1993"/>
        <v/>
      </c>
      <c r="Z7521" s="113" t="str">
        <f t="shared" si="1994"/>
        <v/>
      </c>
      <c r="AB7521" s="2" t="str">
        <f t="shared" si="1995"/>
        <v/>
      </c>
      <c r="AC7521" s="2" t="str">
        <f t="shared" si="1995"/>
        <v/>
      </c>
      <c r="AE7521" s="2" t="str">
        <f t="shared" si="1996"/>
        <v/>
      </c>
      <c r="AF7521" s="2" t="str">
        <f t="shared" si="1997"/>
        <v/>
      </c>
      <c r="AG7521" s="2" t="str">
        <f t="shared" si="1998"/>
        <v/>
      </c>
      <c r="AH7521" s="2" t="str">
        <f t="shared" si="1999"/>
        <v/>
      </c>
      <c r="AI7521" s="2" t="str">
        <f t="shared" si="2000"/>
        <v/>
      </c>
      <c r="AK7521" s="2" t="str">
        <f t="shared" si="2001"/>
        <v/>
      </c>
      <c r="AL7521" s="2" t="str">
        <f t="shared" si="2002"/>
        <v/>
      </c>
      <c r="AM7521" s="2" t="str">
        <f t="shared" si="2003"/>
        <v/>
      </c>
      <c r="AN7521" s="2" t="str">
        <f t="shared" si="2004"/>
        <v/>
      </c>
      <c r="AO7521" s="2" t="str">
        <f t="shared" si="2005"/>
        <v/>
      </c>
    </row>
    <row r="7522" spans="1:41" x14ac:dyDescent="0.3">
      <c r="A7522" s="111">
        <v>44891.869780092595</v>
      </c>
      <c r="B7522" s="78" t="s">
        <v>7890</v>
      </c>
      <c r="C7522" s="78" t="s">
        <v>853</v>
      </c>
      <c r="D7522" s="78" t="s">
        <v>1280</v>
      </c>
      <c r="F7522" s="78" t="s">
        <v>808</v>
      </c>
      <c r="G7522" s="78" t="s">
        <v>90</v>
      </c>
      <c r="H7522" s="112" t="s">
        <v>282</v>
      </c>
      <c r="I7522" s="112">
        <v>2</v>
      </c>
      <c r="J7522" s="113">
        <v>44891.86891203704</v>
      </c>
      <c r="K7522" s="113">
        <v>44891.869780092595</v>
      </c>
      <c r="M7522" s="113">
        <v>44891.968599537038</v>
      </c>
      <c r="P7522" s="78" t="str">
        <f t="shared" si="1989"/>
        <v/>
      </c>
      <c r="Q7522" s="113">
        <v>44891.875555555554</v>
      </c>
      <c r="R7522" s="78" t="s">
        <v>1187</v>
      </c>
      <c r="S7522" s="78" t="str">
        <f t="shared" si="1990"/>
        <v>CIC</v>
      </c>
      <c r="T7522" s="113">
        <v>44891.879618055558</v>
      </c>
      <c r="U7522" s="78" t="s">
        <v>1187</v>
      </c>
      <c r="V7522" s="78" t="str">
        <f t="shared" si="1991"/>
        <v>CIC</v>
      </c>
      <c r="W7522" s="113">
        <v>44891.968668981484</v>
      </c>
      <c r="X7522" s="113">
        <f t="shared" si="1992"/>
        <v>9.8819444443506654E-2</v>
      </c>
      <c r="Y7522" s="113" t="str">
        <f t="shared" si="1993"/>
        <v/>
      </c>
      <c r="Z7522" s="113">
        <f t="shared" si="1994"/>
        <v>8.9050925926130731E-2</v>
      </c>
      <c r="AB7522" s="2" t="str">
        <f t="shared" si="1995"/>
        <v/>
      </c>
      <c r="AC7522" s="2">
        <f t="shared" si="1995"/>
        <v>7694</v>
      </c>
      <c r="AE7522" s="2" t="str">
        <f t="shared" si="1996"/>
        <v/>
      </c>
      <c r="AF7522" s="2" t="str">
        <f t="shared" si="1997"/>
        <v/>
      </c>
      <c r="AG7522" s="2" t="str">
        <f t="shared" si="1998"/>
        <v/>
      </c>
      <c r="AH7522" s="2" t="str">
        <f t="shared" si="1999"/>
        <v/>
      </c>
      <c r="AI7522" s="2" t="str">
        <f t="shared" si="2000"/>
        <v/>
      </c>
      <c r="AK7522" s="2" t="str">
        <f t="shared" si="2001"/>
        <v/>
      </c>
      <c r="AL7522" s="2" t="str">
        <f t="shared" si="2002"/>
        <v/>
      </c>
      <c r="AM7522" s="2">
        <f t="shared" si="2003"/>
        <v>7694</v>
      </c>
      <c r="AN7522" s="2" t="str">
        <f t="shared" si="2004"/>
        <v/>
      </c>
      <c r="AO7522" s="2" t="str">
        <f t="shared" si="2005"/>
        <v/>
      </c>
    </row>
    <row r="7523" spans="1:41" x14ac:dyDescent="0.3">
      <c r="A7523" s="111">
        <v>44891.895613425928</v>
      </c>
      <c r="B7523" s="78" t="s">
        <v>7891</v>
      </c>
      <c r="C7523" s="78" t="s">
        <v>846</v>
      </c>
      <c r="D7523" s="78" t="s">
        <v>1263</v>
      </c>
      <c r="F7523" s="78" t="s">
        <v>808</v>
      </c>
      <c r="G7523" s="78" t="s">
        <v>92</v>
      </c>
      <c r="H7523" s="112" t="s">
        <v>204</v>
      </c>
      <c r="I7523" s="112">
        <v>2</v>
      </c>
      <c r="J7523" s="113">
        <v>44891.895069444443</v>
      </c>
      <c r="K7523" s="113">
        <v>44891.895613425928</v>
      </c>
      <c r="M7523" s="113">
        <v>44891.897152777776</v>
      </c>
      <c r="N7523" s="113">
        <v>44891.897175925929</v>
      </c>
      <c r="O7523" s="78" t="s">
        <v>1185</v>
      </c>
      <c r="P7523" s="78" t="str">
        <f t="shared" si="1989"/>
        <v>CIC</v>
      </c>
      <c r="Q7523" s="113">
        <v>44891.897905092592</v>
      </c>
      <c r="R7523" s="78" t="s">
        <v>1220</v>
      </c>
      <c r="S7523" s="78" t="str">
        <f t="shared" si="1990"/>
        <v>PLOEG</v>
      </c>
      <c r="V7523" s="78" t="str">
        <f t="shared" si="1991"/>
        <v/>
      </c>
      <c r="W7523" s="113">
        <v>44891.905497685184</v>
      </c>
      <c r="X7523" s="113">
        <f t="shared" si="1992"/>
        <v>1.5393518478958867E-3</v>
      </c>
      <c r="Y7523" s="113" t="str">
        <f t="shared" si="1993"/>
        <v/>
      </c>
      <c r="Z7523" s="113" t="str">
        <f t="shared" si="1994"/>
        <v/>
      </c>
      <c r="AB7523" s="2" t="str">
        <f t="shared" si="1995"/>
        <v/>
      </c>
      <c r="AC7523" s="2" t="str">
        <f t="shared" si="1995"/>
        <v/>
      </c>
      <c r="AE7523" s="2" t="str">
        <f t="shared" si="1996"/>
        <v/>
      </c>
      <c r="AF7523" s="2" t="str">
        <f t="shared" si="1997"/>
        <v/>
      </c>
      <c r="AG7523" s="2" t="str">
        <f t="shared" si="1998"/>
        <v/>
      </c>
      <c r="AH7523" s="2" t="str">
        <f t="shared" si="1999"/>
        <v/>
      </c>
      <c r="AI7523" s="2" t="str">
        <f t="shared" si="2000"/>
        <v/>
      </c>
      <c r="AK7523" s="2" t="str">
        <f t="shared" si="2001"/>
        <v/>
      </c>
      <c r="AL7523" s="2" t="str">
        <f t="shared" si="2002"/>
        <v/>
      </c>
      <c r="AM7523" s="2" t="str">
        <f t="shared" si="2003"/>
        <v/>
      </c>
      <c r="AN7523" s="2" t="str">
        <f t="shared" si="2004"/>
        <v/>
      </c>
      <c r="AO7523" s="2" t="str">
        <f t="shared" si="2005"/>
        <v/>
      </c>
    </row>
    <row r="7524" spans="1:41" x14ac:dyDescent="0.3">
      <c r="A7524" s="111">
        <v>44891.926944444444</v>
      </c>
      <c r="B7524" s="78" t="s">
        <v>7892</v>
      </c>
      <c r="C7524" s="78" t="s">
        <v>846</v>
      </c>
      <c r="D7524" s="78" t="s">
        <v>1193</v>
      </c>
      <c r="E7524" s="78">
        <v>34</v>
      </c>
      <c r="F7524" s="78" t="s">
        <v>809</v>
      </c>
      <c r="G7524" s="78" t="s">
        <v>120</v>
      </c>
      <c r="H7524" s="112" t="s">
        <v>730</v>
      </c>
      <c r="I7524" s="112">
        <v>4</v>
      </c>
      <c r="J7524" s="113">
        <v>44891.923807870371</v>
      </c>
      <c r="K7524" s="113">
        <v>44891.926944444444</v>
      </c>
      <c r="M7524" s="113">
        <v>44891.948136574072</v>
      </c>
      <c r="N7524" s="113">
        <v>44891.949502314812</v>
      </c>
      <c r="O7524" s="78" t="s">
        <v>1185</v>
      </c>
      <c r="P7524" s="78" t="str">
        <f t="shared" si="1989"/>
        <v>CIC</v>
      </c>
      <c r="Q7524" s="113">
        <v>44891.950497685182</v>
      </c>
      <c r="R7524" s="78" t="s">
        <v>1220</v>
      </c>
      <c r="S7524" s="78" t="str">
        <f t="shared" si="1990"/>
        <v>PLOEG</v>
      </c>
      <c r="T7524" s="113">
        <v>44891.958726851852</v>
      </c>
      <c r="U7524" s="78" t="s">
        <v>1220</v>
      </c>
      <c r="V7524" s="78" t="str">
        <f t="shared" si="1991"/>
        <v>PLOEG</v>
      </c>
      <c r="W7524" s="113">
        <v>44891.966307870367</v>
      </c>
      <c r="X7524" s="113">
        <f t="shared" si="1992"/>
        <v>2.1192129628616385E-2</v>
      </c>
      <c r="Y7524" s="113">
        <f t="shared" si="1993"/>
        <v>1.0590277779556345E-2</v>
      </c>
      <c r="Z7524" s="113">
        <f t="shared" si="1994"/>
        <v>7.5810185153386556E-3</v>
      </c>
      <c r="AB7524" s="2">
        <f t="shared" si="1995"/>
        <v>915</v>
      </c>
      <c r="AC7524" s="2">
        <f t="shared" si="1995"/>
        <v>655</v>
      </c>
      <c r="AE7524" s="2" t="str">
        <f t="shared" si="1996"/>
        <v/>
      </c>
      <c r="AF7524" s="2" t="str">
        <f t="shared" si="1997"/>
        <v/>
      </c>
      <c r="AG7524" s="2" t="str">
        <f t="shared" si="1998"/>
        <v/>
      </c>
      <c r="AH7524" s="2" t="str">
        <f t="shared" si="1999"/>
        <v/>
      </c>
      <c r="AI7524" s="2">
        <f t="shared" si="2000"/>
        <v>915</v>
      </c>
      <c r="AK7524" s="2" t="str">
        <f t="shared" si="2001"/>
        <v/>
      </c>
      <c r="AL7524" s="2" t="str">
        <f t="shared" si="2002"/>
        <v/>
      </c>
      <c r="AM7524" s="2" t="str">
        <f t="shared" si="2003"/>
        <v/>
      </c>
      <c r="AN7524" s="2" t="str">
        <f t="shared" si="2004"/>
        <v/>
      </c>
      <c r="AO7524" s="2">
        <f t="shared" si="2005"/>
        <v>655</v>
      </c>
    </row>
    <row r="7525" spans="1:41" x14ac:dyDescent="0.3">
      <c r="A7525" s="111">
        <v>44891.968310185184</v>
      </c>
      <c r="B7525" s="78" t="s">
        <v>7893</v>
      </c>
      <c r="C7525" s="78" t="s">
        <v>853</v>
      </c>
      <c r="D7525" s="78" t="s">
        <v>1272</v>
      </c>
      <c r="E7525" s="78">
        <v>72</v>
      </c>
      <c r="F7525" s="78" t="s">
        <v>808</v>
      </c>
      <c r="G7525" s="78" t="s">
        <v>106</v>
      </c>
      <c r="H7525" s="112" t="s">
        <v>212</v>
      </c>
      <c r="I7525" s="112">
        <v>4</v>
      </c>
      <c r="J7525" s="113">
        <v>44891.968159722222</v>
      </c>
      <c r="K7525" s="113">
        <v>44891.968310185184</v>
      </c>
      <c r="M7525" s="113">
        <v>44891.968715277777</v>
      </c>
      <c r="P7525" s="78" t="str">
        <f t="shared" si="1989"/>
        <v/>
      </c>
      <c r="S7525" s="78" t="str">
        <f t="shared" si="1990"/>
        <v/>
      </c>
      <c r="T7525" s="113">
        <v>44891.981423611112</v>
      </c>
      <c r="U7525" s="78" t="s">
        <v>1187</v>
      </c>
      <c r="V7525" s="78" t="str">
        <f t="shared" si="1991"/>
        <v>CIC</v>
      </c>
      <c r="W7525" s="113">
        <v>44891.989548611113</v>
      </c>
      <c r="X7525" s="113">
        <f t="shared" si="1992"/>
        <v>4.0509259270038456E-4</v>
      </c>
      <c r="Y7525" s="113">
        <f t="shared" si="1993"/>
        <v>1.2708333335467614E-2</v>
      </c>
      <c r="Z7525" s="113">
        <f t="shared" si="1994"/>
        <v>8.1250000002910383E-3</v>
      </c>
      <c r="AB7525" s="2">
        <f t="shared" si="1995"/>
        <v>1098</v>
      </c>
      <c r="AC7525" s="2">
        <f t="shared" si="1995"/>
        <v>702</v>
      </c>
      <c r="AE7525" s="2" t="str">
        <f t="shared" si="1996"/>
        <v/>
      </c>
      <c r="AF7525" s="2" t="str">
        <f t="shared" si="1997"/>
        <v/>
      </c>
      <c r="AG7525" s="2" t="str">
        <f t="shared" si="1998"/>
        <v/>
      </c>
      <c r="AH7525" s="2" t="str">
        <f t="shared" si="1999"/>
        <v/>
      </c>
      <c r="AI7525" s="2">
        <f t="shared" si="2000"/>
        <v>1098</v>
      </c>
      <c r="AK7525" s="2" t="str">
        <f t="shared" si="2001"/>
        <v/>
      </c>
      <c r="AL7525" s="2" t="str">
        <f t="shared" si="2002"/>
        <v/>
      </c>
      <c r="AM7525" s="2" t="str">
        <f t="shared" si="2003"/>
        <v/>
      </c>
      <c r="AN7525" s="2" t="str">
        <f t="shared" si="2004"/>
        <v/>
      </c>
      <c r="AO7525" s="2">
        <f t="shared" si="2005"/>
        <v>702</v>
      </c>
    </row>
    <row r="7526" spans="1:41" x14ac:dyDescent="0.3">
      <c r="A7526" s="111">
        <v>44891.974594907406</v>
      </c>
      <c r="B7526" s="78" t="s">
        <v>7894</v>
      </c>
      <c r="C7526" s="78" t="s">
        <v>846</v>
      </c>
      <c r="D7526" s="78" t="s">
        <v>2203</v>
      </c>
      <c r="F7526" s="78" t="s">
        <v>807</v>
      </c>
      <c r="G7526" s="78" t="s">
        <v>112</v>
      </c>
      <c r="H7526" s="112" t="s">
        <v>218</v>
      </c>
      <c r="I7526" s="112">
        <v>3</v>
      </c>
      <c r="J7526" s="113">
        <v>44891.97347222222</v>
      </c>
      <c r="K7526" s="113">
        <v>44891.974594907406</v>
      </c>
      <c r="M7526" s="113">
        <v>44891.975787037038</v>
      </c>
      <c r="N7526" s="113">
        <v>44891.976145833331</v>
      </c>
      <c r="O7526" s="78" t="s">
        <v>1185</v>
      </c>
      <c r="P7526" s="78" t="str">
        <f t="shared" si="1989"/>
        <v>CIC</v>
      </c>
      <c r="Q7526" s="113">
        <v>44891.977430555555</v>
      </c>
      <c r="R7526" s="78" t="s">
        <v>1220</v>
      </c>
      <c r="S7526" s="78" t="str">
        <f t="shared" si="1990"/>
        <v>PLOEG</v>
      </c>
      <c r="V7526" s="78" t="str">
        <f t="shared" si="1991"/>
        <v/>
      </c>
      <c r="W7526" s="113">
        <v>44891.981354166666</v>
      </c>
      <c r="X7526" s="113">
        <f t="shared" si="1992"/>
        <v>1.1921296318178065E-3</v>
      </c>
      <c r="Y7526" s="113" t="str">
        <f t="shared" si="1993"/>
        <v/>
      </c>
      <c r="Z7526" s="113" t="str">
        <f t="shared" si="1994"/>
        <v/>
      </c>
      <c r="AB7526" s="2" t="str">
        <f t="shared" si="1995"/>
        <v/>
      </c>
      <c r="AC7526" s="2" t="str">
        <f t="shared" si="1995"/>
        <v/>
      </c>
      <c r="AE7526" s="2" t="str">
        <f t="shared" si="1996"/>
        <v/>
      </c>
      <c r="AF7526" s="2" t="str">
        <f t="shared" si="1997"/>
        <v/>
      </c>
      <c r="AG7526" s="2" t="str">
        <f t="shared" si="1998"/>
        <v/>
      </c>
      <c r="AH7526" s="2" t="str">
        <f t="shared" si="1999"/>
        <v/>
      </c>
      <c r="AI7526" s="2" t="str">
        <f t="shared" si="2000"/>
        <v/>
      </c>
      <c r="AK7526" s="2" t="str">
        <f t="shared" si="2001"/>
        <v/>
      </c>
      <c r="AL7526" s="2" t="str">
        <f t="shared" si="2002"/>
        <v/>
      </c>
      <c r="AM7526" s="2" t="str">
        <f t="shared" si="2003"/>
        <v/>
      </c>
      <c r="AN7526" s="2" t="str">
        <f t="shared" si="2004"/>
        <v/>
      </c>
      <c r="AO7526" s="2" t="str">
        <f t="shared" si="2005"/>
        <v/>
      </c>
    </row>
    <row r="7527" spans="1:41" x14ac:dyDescent="0.3">
      <c r="A7527" s="111">
        <v>44892.097893518519</v>
      </c>
      <c r="B7527" s="78" t="s">
        <v>7895</v>
      </c>
      <c r="C7527" s="78" t="s">
        <v>846</v>
      </c>
      <c r="D7527" s="78" t="s">
        <v>1294</v>
      </c>
      <c r="E7527" s="78">
        <v>133</v>
      </c>
      <c r="F7527" s="78" t="s">
        <v>808</v>
      </c>
      <c r="G7527" s="78" t="s">
        <v>88</v>
      </c>
      <c r="H7527" s="112" t="s">
        <v>200</v>
      </c>
      <c r="I7527" s="112">
        <v>3</v>
      </c>
      <c r="J7527" s="113">
        <v>44892.097222222219</v>
      </c>
      <c r="K7527" s="113">
        <v>44892.097893518519</v>
      </c>
      <c r="M7527" s="113">
        <v>44892.09820601852</v>
      </c>
      <c r="P7527" s="78" t="str">
        <f t="shared" si="1989"/>
        <v/>
      </c>
      <c r="Q7527" s="113">
        <v>44892.110127314816</v>
      </c>
      <c r="R7527" s="78" t="s">
        <v>1220</v>
      </c>
      <c r="S7527" s="78" t="str">
        <f t="shared" si="1990"/>
        <v>PLOEG</v>
      </c>
      <c r="V7527" s="78" t="str">
        <f t="shared" si="1991"/>
        <v/>
      </c>
      <c r="W7527" s="113">
        <v>44892.117025462961</v>
      </c>
      <c r="X7527" s="113">
        <f t="shared" si="1992"/>
        <v>3.125000002910383E-4</v>
      </c>
      <c r="Y7527" s="113" t="str">
        <f t="shared" si="1993"/>
        <v/>
      </c>
      <c r="Z7527" s="113" t="str">
        <f t="shared" si="1994"/>
        <v/>
      </c>
      <c r="AB7527" s="2" t="str">
        <f t="shared" si="1995"/>
        <v/>
      </c>
      <c r="AC7527" s="2" t="str">
        <f t="shared" si="1995"/>
        <v/>
      </c>
      <c r="AE7527" s="2" t="str">
        <f t="shared" si="1996"/>
        <v/>
      </c>
      <c r="AF7527" s="2" t="str">
        <f t="shared" si="1997"/>
        <v/>
      </c>
      <c r="AG7527" s="2" t="str">
        <f t="shared" si="1998"/>
        <v/>
      </c>
      <c r="AH7527" s="2" t="str">
        <f t="shared" si="1999"/>
        <v/>
      </c>
      <c r="AI7527" s="2" t="str">
        <f t="shared" si="2000"/>
        <v/>
      </c>
      <c r="AK7527" s="2" t="str">
        <f t="shared" si="2001"/>
        <v/>
      </c>
      <c r="AL7527" s="2" t="str">
        <f t="shared" si="2002"/>
        <v/>
      </c>
      <c r="AM7527" s="2" t="str">
        <f t="shared" si="2003"/>
        <v/>
      </c>
      <c r="AN7527" s="2" t="str">
        <f t="shared" si="2004"/>
        <v/>
      </c>
      <c r="AO7527" s="2" t="str">
        <f t="shared" si="2005"/>
        <v/>
      </c>
    </row>
    <row r="7528" spans="1:41" x14ac:dyDescent="0.3">
      <c r="A7528" s="111">
        <v>44892.131053240744</v>
      </c>
      <c r="B7528" s="78" t="s">
        <v>7896</v>
      </c>
      <c r="C7528" s="78" t="s">
        <v>835</v>
      </c>
      <c r="D7528" s="78" t="s">
        <v>1211</v>
      </c>
      <c r="E7528" s="78">
        <v>560</v>
      </c>
      <c r="F7528" s="78" t="s">
        <v>808</v>
      </c>
      <c r="G7528" s="78" t="s">
        <v>88</v>
      </c>
      <c r="H7528" s="112" t="s">
        <v>200</v>
      </c>
      <c r="I7528" s="112">
        <v>3</v>
      </c>
      <c r="J7528" s="113">
        <v>44892.130381944444</v>
      </c>
      <c r="K7528" s="113">
        <v>44892.131053240744</v>
      </c>
      <c r="M7528" s="113">
        <v>44892.132210648146</v>
      </c>
      <c r="P7528" s="78" t="str">
        <f t="shared" si="1989"/>
        <v/>
      </c>
      <c r="Q7528" s="113">
        <v>44892.132465277777</v>
      </c>
      <c r="R7528" s="78" t="s">
        <v>1187</v>
      </c>
      <c r="S7528" s="78" t="str">
        <f t="shared" si="1990"/>
        <v>CIC</v>
      </c>
      <c r="T7528" s="113">
        <v>44892.144363425927</v>
      </c>
      <c r="U7528" s="78" t="s">
        <v>1200</v>
      </c>
      <c r="V7528" s="78" t="str">
        <f t="shared" si="1991"/>
        <v>PLOEG</v>
      </c>
      <c r="W7528" s="113">
        <v>44892.148738425924</v>
      </c>
      <c r="X7528" s="113">
        <f t="shared" si="1992"/>
        <v>1.1574074014788494E-3</v>
      </c>
      <c r="Y7528" s="113">
        <f t="shared" si="1993"/>
        <v>1.2152777781011537E-2</v>
      </c>
      <c r="Z7528" s="113">
        <f t="shared" si="1994"/>
        <v>4.3749999967985786E-3</v>
      </c>
      <c r="AB7528" s="2">
        <f t="shared" si="1995"/>
        <v>1050</v>
      </c>
      <c r="AC7528" s="2">
        <f t="shared" si="1995"/>
        <v>378</v>
      </c>
      <c r="AE7528" s="2" t="str">
        <f t="shared" si="1996"/>
        <v/>
      </c>
      <c r="AF7528" s="2" t="str">
        <f t="shared" si="1997"/>
        <v/>
      </c>
      <c r="AG7528" s="2" t="str">
        <f t="shared" si="1998"/>
        <v/>
      </c>
      <c r="AH7528" s="2">
        <f t="shared" si="1999"/>
        <v>1050</v>
      </c>
      <c r="AI7528" s="2" t="str">
        <f t="shared" si="2000"/>
        <v/>
      </c>
      <c r="AK7528" s="2" t="str">
        <f t="shared" si="2001"/>
        <v/>
      </c>
      <c r="AL7528" s="2" t="str">
        <f t="shared" si="2002"/>
        <v/>
      </c>
      <c r="AM7528" s="2" t="str">
        <f t="shared" si="2003"/>
        <v/>
      </c>
      <c r="AN7528" s="2">
        <f t="shared" si="2004"/>
        <v>378</v>
      </c>
      <c r="AO7528" s="2" t="str">
        <f t="shared" si="2005"/>
        <v/>
      </c>
    </row>
    <row r="7529" spans="1:41" x14ac:dyDescent="0.3">
      <c r="A7529" s="111">
        <v>44892.438310185185</v>
      </c>
      <c r="B7529" s="78" t="s">
        <v>7897</v>
      </c>
      <c r="C7529" s="78" t="s">
        <v>886</v>
      </c>
      <c r="D7529" s="78" t="s">
        <v>1211</v>
      </c>
      <c r="F7529" s="78" t="s">
        <v>808</v>
      </c>
      <c r="G7529" s="78" t="s">
        <v>114</v>
      </c>
      <c r="H7529" s="112" t="s">
        <v>214</v>
      </c>
      <c r="I7529" s="112">
        <v>2</v>
      </c>
      <c r="J7529" s="113">
        <v>44892.437673611108</v>
      </c>
      <c r="K7529" s="113">
        <v>44892.438310185185</v>
      </c>
      <c r="M7529" s="113">
        <v>44892.440370370372</v>
      </c>
      <c r="N7529" s="113">
        <v>44892.440833333334</v>
      </c>
      <c r="O7529" s="78" t="s">
        <v>1185</v>
      </c>
      <c r="P7529" s="78" t="str">
        <f t="shared" si="1989"/>
        <v>CIC</v>
      </c>
      <c r="S7529" s="78" t="str">
        <f t="shared" si="1990"/>
        <v/>
      </c>
      <c r="T7529" s="113">
        <v>44892.446388888886</v>
      </c>
      <c r="U7529" s="78" t="s">
        <v>1267</v>
      </c>
      <c r="V7529" s="78" t="str">
        <f t="shared" si="1991"/>
        <v>PLOEG</v>
      </c>
      <c r="W7529" s="113">
        <v>44892.466886574075</v>
      </c>
      <c r="X7529" s="113">
        <f t="shared" si="1992"/>
        <v>2.0601851865649223E-3</v>
      </c>
      <c r="Y7529" s="113">
        <f t="shared" si="1993"/>
        <v>6.018518513883464E-3</v>
      </c>
      <c r="Z7529" s="113">
        <f t="shared" si="1994"/>
        <v>2.0497685189184267E-2</v>
      </c>
      <c r="AB7529" s="2">
        <f t="shared" si="1995"/>
        <v>520</v>
      </c>
      <c r="AC7529" s="2">
        <f t="shared" si="1995"/>
        <v>1771</v>
      </c>
      <c r="AE7529" s="2" t="str">
        <f t="shared" si="1996"/>
        <v/>
      </c>
      <c r="AF7529" s="2" t="str">
        <f t="shared" si="1997"/>
        <v/>
      </c>
      <c r="AG7529" s="2">
        <f t="shared" si="1998"/>
        <v>520</v>
      </c>
      <c r="AH7529" s="2" t="str">
        <f t="shared" si="1999"/>
        <v/>
      </c>
      <c r="AI7529" s="2" t="str">
        <f t="shared" si="2000"/>
        <v/>
      </c>
      <c r="AK7529" s="2" t="str">
        <f t="shared" si="2001"/>
        <v/>
      </c>
      <c r="AL7529" s="2" t="str">
        <f t="shared" si="2002"/>
        <v/>
      </c>
      <c r="AM7529" s="2">
        <f t="shared" si="2003"/>
        <v>1771</v>
      </c>
      <c r="AN7529" s="2" t="str">
        <f t="shared" si="2004"/>
        <v/>
      </c>
      <c r="AO7529" s="2" t="str">
        <f t="shared" si="2005"/>
        <v/>
      </c>
    </row>
    <row r="7530" spans="1:41" x14ac:dyDescent="0.3">
      <c r="A7530" s="111">
        <v>44892.44090277778</v>
      </c>
      <c r="B7530" s="78" t="s">
        <v>7898</v>
      </c>
      <c r="C7530" s="78" t="s">
        <v>850</v>
      </c>
      <c r="D7530" s="78" t="s">
        <v>1367</v>
      </c>
      <c r="F7530" s="78" t="s">
        <v>807</v>
      </c>
      <c r="G7530" s="78" t="s">
        <v>102</v>
      </c>
      <c r="H7530" s="112" t="s">
        <v>442</v>
      </c>
      <c r="I7530" s="112">
        <v>2</v>
      </c>
      <c r="J7530" s="113">
        <v>44892.440138888887</v>
      </c>
      <c r="K7530" s="113">
        <v>44892.44090277778</v>
      </c>
      <c r="M7530" s="113">
        <v>44892.441388888888</v>
      </c>
      <c r="N7530" s="113">
        <v>44892.441805555558</v>
      </c>
      <c r="O7530" s="78" t="s">
        <v>1185</v>
      </c>
      <c r="P7530" s="78" t="str">
        <f t="shared" si="1989"/>
        <v>CIC</v>
      </c>
      <c r="S7530" s="78" t="str">
        <f t="shared" si="1990"/>
        <v/>
      </c>
      <c r="T7530" s="113">
        <v>44892.448287037034</v>
      </c>
      <c r="U7530" s="78" t="s">
        <v>1185</v>
      </c>
      <c r="V7530" s="78" t="str">
        <f t="shared" si="1991"/>
        <v>CIC</v>
      </c>
      <c r="W7530" s="113">
        <v>44892.468333333331</v>
      </c>
      <c r="X7530" s="113">
        <f t="shared" si="1992"/>
        <v>4.8611110833007842E-4</v>
      </c>
      <c r="Y7530" s="113">
        <f t="shared" si="1993"/>
        <v>6.8981481454102322E-3</v>
      </c>
      <c r="Z7530" s="113">
        <f t="shared" si="1994"/>
        <v>2.0046296296641231E-2</v>
      </c>
      <c r="AB7530" s="2">
        <f t="shared" si="1995"/>
        <v>596</v>
      </c>
      <c r="AC7530" s="2">
        <f t="shared" si="1995"/>
        <v>1732</v>
      </c>
      <c r="AE7530" s="2" t="str">
        <f t="shared" si="1996"/>
        <v/>
      </c>
      <c r="AF7530" s="2" t="str">
        <f t="shared" si="1997"/>
        <v/>
      </c>
      <c r="AG7530" s="2">
        <f t="shared" si="1998"/>
        <v>596</v>
      </c>
      <c r="AH7530" s="2" t="str">
        <f t="shared" si="1999"/>
        <v/>
      </c>
      <c r="AI7530" s="2" t="str">
        <f t="shared" si="2000"/>
        <v/>
      </c>
      <c r="AK7530" s="2" t="str">
        <f t="shared" si="2001"/>
        <v/>
      </c>
      <c r="AL7530" s="2" t="str">
        <f t="shared" si="2002"/>
        <v/>
      </c>
      <c r="AM7530" s="2">
        <f t="shared" si="2003"/>
        <v>1732</v>
      </c>
      <c r="AN7530" s="2" t="str">
        <f t="shared" si="2004"/>
        <v/>
      </c>
      <c r="AO7530" s="2" t="str">
        <f t="shared" si="2005"/>
        <v/>
      </c>
    </row>
    <row r="7531" spans="1:41" x14ac:dyDescent="0.3">
      <c r="A7531" s="111">
        <v>44892.44090277778</v>
      </c>
      <c r="B7531" s="78" t="s">
        <v>7898</v>
      </c>
      <c r="C7531" s="78" t="s">
        <v>951</v>
      </c>
      <c r="D7531" s="78" t="s">
        <v>1367</v>
      </c>
      <c r="F7531" s="78" t="s">
        <v>807</v>
      </c>
      <c r="G7531" s="78" t="s">
        <v>102</v>
      </c>
      <c r="H7531" s="112" t="s">
        <v>442</v>
      </c>
      <c r="I7531" s="112">
        <v>2</v>
      </c>
      <c r="J7531" s="113">
        <v>44892.440138888887</v>
      </c>
      <c r="K7531" s="113">
        <v>44892.44090277778</v>
      </c>
      <c r="M7531" s="113">
        <v>44892.442118055558</v>
      </c>
      <c r="N7531" s="113">
        <v>44892.442141203705</v>
      </c>
      <c r="O7531" s="78" t="s">
        <v>1185</v>
      </c>
      <c r="P7531" s="78" t="str">
        <f t="shared" si="1989"/>
        <v>CIC</v>
      </c>
      <c r="S7531" s="78" t="str">
        <f t="shared" si="1990"/>
        <v/>
      </c>
      <c r="V7531" s="78" t="str">
        <f t="shared" si="1991"/>
        <v/>
      </c>
      <c r="W7531" s="113">
        <v>44892.451342592591</v>
      </c>
      <c r="X7531" s="113">
        <f t="shared" si="1992"/>
        <v>1.2152777781011537E-3</v>
      </c>
      <c r="Y7531" s="113" t="str">
        <f t="shared" si="1993"/>
        <v/>
      </c>
      <c r="Z7531" s="113" t="str">
        <f t="shared" si="1994"/>
        <v/>
      </c>
      <c r="AB7531" s="2" t="str">
        <f t="shared" si="1995"/>
        <v/>
      </c>
      <c r="AC7531" s="2" t="str">
        <f t="shared" si="1995"/>
        <v/>
      </c>
      <c r="AE7531" s="2" t="str">
        <f t="shared" si="1996"/>
        <v/>
      </c>
      <c r="AF7531" s="2" t="str">
        <f t="shared" si="1997"/>
        <v/>
      </c>
      <c r="AG7531" s="2" t="str">
        <f t="shared" si="1998"/>
        <v/>
      </c>
      <c r="AH7531" s="2" t="str">
        <f t="shared" si="1999"/>
        <v/>
      </c>
      <c r="AI7531" s="2" t="str">
        <f t="shared" si="2000"/>
        <v/>
      </c>
      <c r="AK7531" s="2" t="str">
        <f t="shared" si="2001"/>
        <v/>
      </c>
      <c r="AL7531" s="2" t="str">
        <f t="shared" si="2002"/>
        <v/>
      </c>
      <c r="AM7531" s="2" t="str">
        <f t="shared" si="2003"/>
        <v/>
      </c>
      <c r="AN7531" s="2" t="str">
        <f t="shared" si="2004"/>
        <v/>
      </c>
      <c r="AO7531" s="2" t="str">
        <f t="shared" si="2005"/>
        <v/>
      </c>
    </row>
    <row r="7532" spans="1:41" x14ac:dyDescent="0.3">
      <c r="A7532" s="111">
        <v>44892.455393518518</v>
      </c>
      <c r="B7532" s="78" t="s">
        <v>7899</v>
      </c>
      <c r="C7532" s="78" t="s">
        <v>951</v>
      </c>
      <c r="D7532" s="78" t="s">
        <v>2239</v>
      </c>
      <c r="F7532" s="78" t="s">
        <v>809</v>
      </c>
      <c r="G7532" s="78" t="s">
        <v>92</v>
      </c>
      <c r="H7532" s="112" t="s">
        <v>220</v>
      </c>
      <c r="I7532" s="112">
        <v>2</v>
      </c>
      <c r="J7532" s="113">
        <v>44892.455393518518</v>
      </c>
      <c r="K7532" s="113">
        <v>44892.455393518518</v>
      </c>
      <c r="M7532" s="113">
        <v>44892.456423611111</v>
      </c>
      <c r="N7532" s="113">
        <v>44892.456446759257</v>
      </c>
      <c r="O7532" s="78" t="s">
        <v>1185</v>
      </c>
      <c r="P7532" s="78" t="str">
        <f t="shared" si="1989"/>
        <v>CIC</v>
      </c>
      <c r="Q7532" s="113">
        <v>44892.456562500003</v>
      </c>
      <c r="R7532" s="78" t="s">
        <v>1412</v>
      </c>
      <c r="S7532" s="78" t="str">
        <f t="shared" si="1990"/>
        <v>PLOEG</v>
      </c>
      <c r="T7532" s="113">
        <v>44892.471956018519</v>
      </c>
      <c r="U7532" s="78" t="s">
        <v>2077</v>
      </c>
      <c r="V7532" s="78" t="str">
        <f t="shared" si="1991"/>
        <v>PLOEG</v>
      </c>
      <c r="W7532" s="113">
        <v>44892.484131944446</v>
      </c>
      <c r="X7532" s="113">
        <f t="shared" si="1992"/>
        <v>1.0300925932824612E-3</v>
      </c>
      <c r="Y7532" s="113">
        <f t="shared" si="1993"/>
        <v>1.5532407407590654E-2</v>
      </c>
      <c r="Z7532" s="113">
        <f t="shared" si="1994"/>
        <v>1.2175925927294884E-2</v>
      </c>
      <c r="AB7532" s="2">
        <f t="shared" si="1995"/>
        <v>1342</v>
      </c>
      <c r="AC7532" s="2">
        <f t="shared" si="1995"/>
        <v>1052</v>
      </c>
      <c r="AE7532" s="2" t="str">
        <f t="shared" si="1996"/>
        <v/>
      </c>
      <c r="AF7532" s="2" t="str">
        <f t="shared" si="1997"/>
        <v/>
      </c>
      <c r="AG7532" s="2">
        <f t="shared" si="1998"/>
        <v>1342</v>
      </c>
      <c r="AH7532" s="2" t="str">
        <f t="shared" si="1999"/>
        <v/>
      </c>
      <c r="AI7532" s="2" t="str">
        <f t="shared" si="2000"/>
        <v/>
      </c>
      <c r="AK7532" s="2" t="str">
        <f t="shared" si="2001"/>
        <v/>
      </c>
      <c r="AL7532" s="2" t="str">
        <f t="shared" si="2002"/>
        <v/>
      </c>
      <c r="AM7532" s="2">
        <f t="shared" si="2003"/>
        <v>1052</v>
      </c>
      <c r="AN7532" s="2" t="str">
        <f t="shared" si="2004"/>
        <v/>
      </c>
      <c r="AO7532" s="2" t="str">
        <f t="shared" si="2005"/>
        <v/>
      </c>
    </row>
    <row r="7533" spans="1:41" x14ac:dyDescent="0.3">
      <c r="A7533" s="111">
        <v>44892.472199074073</v>
      </c>
      <c r="B7533" s="78" t="s">
        <v>7900</v>
      </c>
      <c r="C7533" s="78" t="s">
        <v>886</v>
      </c>
      <c r="D7533" s="78" t="s">
        <v>7901</v>
      </c>
      <c r="F7533" s="78" t="s">
        <v>809</v>
      </c>
      <c r="G7533" s="78" t="s">
        <v>156</v>
      </c>
      <c r="H7533" s="112" t="s">
        <v>430</v>
      </c>
      <c r="I7533" s="112">
        <v>4</v>
      </c>
      <c r="J7533" s="113">
        <v>44892.46806712963</v>
      </c>
      <c r="K7533" s="113">
        <v>44892.472199074073</v>
      </c>
      <c r="M7533" s="113">
        <v>44892.473298611112</v>
      </c>
      <c r="N7533" s="113">
        <v>44892.473946759259</v>
      </c>
      <c r="O7533" s="78" t="s">
        <v>1185</v>
      </c>
      <c r="P7533" s="78" t="str">
        <f t="shared" si="1989"/>
        <v>CIC</v>
      </c>
      <c r="S7533" s="78" t="str">
        <f t="shared" si="1990"/>
        <v/>
      </c>
      <c r="V7533" s="78" t="str">
        <f t="shared" si="1991"/>
        <v/>
      </c>
      <c r="W7533" s="113">
        <v>44892.521851851852</v>
      </c>
      <c r="X7533" s="113">
        <f t="shared" si="1992"/>
        <v>1.0995370394084603E-3</v>
      </c>
      <c r="Y7533" s="113" t="str">
        <f t="shared" si="1993"/>
        <v/>
      </c>
      <c r="Z7533" s="113" t="str">
        <f t="shared" si="1994"/>
        <v/>
      </c>
      <c r="AB7533" s="2" t="str">
        <f t="shared" si="1995"/>
        <v/>
      </c>
      <c r="AC7533" s="2" t="str">
        <f t="shared" si="1995"/>
        <v/>
      </c>
      <c r="AE7533" s="2" t="str">
        <f t="shared" si="1996"/>
        <v/>
      </c>
      <c r="AF7533" s="2" t="str">
        <f t="shared" si="1997"/>
        <v/>
      </c>
      <c r="AG7533" s="2" t="str">
        <f t="shared" si="1998"/>
        <v/>
      </c>
      <c r="AH7533" s="2" t="str">
        <f t="shared" si="1999"/>
        <v/>
      </c>
      <c r="AI7533" s="2" t="str">
        <f t="shared" si="2000"/>
        <v/>
      </c>
      <c r="AK7533" s="2" t="str">
        <f t="shared" si="2001"/>
        <v/>
      </c>
      <c r="AL7533" s="2" t="str">
        <f t="shared" si="2002"/>
        <v/>
      </c>
      <c r="AM7533" s="2" t="str">
        <f t="shared" si="2003"/>
        <v/>
      </c>
      <c r="AN7533" s="2" t="str">
        <f t="shared" si="2004"/>
        <v/>
      </c>
      <c r="AO7533" s="2" t="str">
        <f t="shared" si="2005"/>
        <v/>
      </c>
    </row>
    <row r="7534" spans="1:41" x14ac:dyDescent="0.3">
      <c r="A7534" s="111">
        <v>44892.475636574076</v>
      </c>
      <c r="B7534" s="78" t="s">
        <v>7902</v>
      </c>
      <c r="C7534" s="78" t="s">
        <v>1364</v>
      </c>
      <c r="D7534" s="78" t="s">
        <v>1226</v>
      </c>
      <c r="E7534" s="78">
        <v>9</v>
      </c>
      <c r="F7534" s="78" t="s">
        <v>807</v>
      </c>
      <c r="G7534" s="78" t="s">
        <v>106</v>
      </c>
      <c r="H7534" s="112" t="s">
        <v>306</v>
      </c>
      <c r="I7534" s="112">
        <v>2</v>
      </c>
      <c r="J7534" s="113">
        <v>44892.475370370368</v>
      </c>
      <c r="K7534" s="113">
        <v>44892.475636574076</v>
      </c>
      <c r="M7534" s="113">
        <v>44892.475671296299</v>
      </c>
      <c r="N7534" s="113">
        <v>44892.475706018522</v>
      </c>
      <c r="O7534" s="78" t="s">
        <v>1185</v>
      </c>
      <c r="P7534" s="78" t="str">
        <f t="shared" si="1989"/>
        <v>CIC</v>
      </c>
      <c r="S7534" s="78" t="str">
        <f t="shared" si="1990"/>
        <v/>
      </c>
      <c r="V7534" s="78" t="str">
        <f t="shared" si="1991"/>
        <v/>
      </c>
      <c r="W7534" s="113">
        <v>44892.788275462961</v>
      </c>
      <c r="X7534" s="113" t="str">
        <f t="shared" si="1992"/>
        <v/>
      </c>
      <c r="Y7534" s="113" t="str">
        <f t="shared" si="1993"/>
        <v/>
      </c>
      <c r="Z7534" s="113" t="str">
        <f t="shared" si="1994"/>
        <v/>
      </c>
      <c r="AB7534" s="2" t="str">
        <f t="shared" si="1995"/>
        <v/>
      </c>
      <c r="AC7534" s="2" t="str">
        <f t="shared" si="1995"/>
        <v/>
      </c>
      <c r="AE7534" s="2" t="str">
        <f t="shared" si="1996"/>
        <v/>
      </c>
      <c r="AF7534" s="2" t="str">
        <f t="shared" si="1997"/>
        <v/>
      </c>
      <c r="AG7534" s="2" t="str">
        <f t="shared" si="1998"/>
        <v/>
      </c>
      <c r="AH7534" s="2" t="str">
        <f t="shared" si="1999"/>
        <v/>
      </c>
      <c r="AI7534" s="2" t="str">
        <f t="shared" si="2000"/>
        <v/>
      </c>
      <c r="AK7534" s="2" t="str">
        <f t="shared" si="2001"/>
        <v/>
      </c>
      <c r="AL7534" s="2" t="str">
        <f t="shared" si="2002"/>
        <v/>
      </c>
      <c r="AM7534" s="2" t="str">
        <f t="shared" si="2003"/>
        <v/>
      </c>
      <c r="AN7534" s="2" t="str">
        <f t="shared" si="2004"/>
        <v/>
      </c>
      <c r="AO7534" s="2" t="str">
        <f t="shared" si="2005"/>
        <v/>
      </c>
    </row>
    <row r="7535" spans="1:41" x14ac:dyDescent="0.3">
      <c r="A7535" s="111">
        <v>44892.475636574076</v>
      </c>
      <c r="B7535" s="78" t="s">
        <v>7902</v>
      </c>
      <c r="C7535" s="78" t="s">
        <v>1252</v>
      </c>
      <c r="D7535" s="78" t="s">
        <v>1226</v>
      </c>
      <c r="E7535" s="78">
        <v>9</v>
      </c>
      <c r="F7535" s="78" t="s">
        <v>807</v>
      </c>
      <c r="G7535" s="78" t="s">
        <v>106</v>
      </c>
      <c r="H7535" s="112" t="s">
        <v>306</v>
      </c>
      <c r="I7535" s="112">
        <v>2</v>
      </c>
      <c r="J7535" s="113">
        <v>44892.475370370368</v>
      </c>
      <c r="K7535" s="113">
        <v>44892.475636574076</v>
      </c>
      <c r="M7535" s="113">
        <v>44892.475682870368</v>
      </c>
      <c r="N7535" s="113">
        <v>44892.475694444445</v>
      </c>
      <c r="O7535" s="78" t="s">
        <v>1185</v>
      </c>
      <c r="P7535" s="78" t="str">
        <f t="shared" si="1989"/>
        <v>CIC</v>
      </c>
      <c r="S7535" s="78" t="str">
        <f t="shared" si="1990"/>
        <v/>
      </c>
      <c r="V7535" s="78" t="str">
        <f t="shared" si="1991"/>
        <v/>
      </c>
      <c r="W7535" s="113">
        <v>44892.788252314815</v>
      </c>
      <c r="X7535" s="113" t="str">
        <f t="shared" si="1992"/>
        <v/>
      </c>
      <c r="Y7535" s="113" t="str">
        <f t="shared" si="1993"/>
        <v/>
      </c>
      <c r="Z7535" s="113" t="str">
        <f t="shared" si="1994"/>
        <v/>
      </c>
      <c r="AB7535" s="2" t="str">
        <f t="shared" si="1995"/>
        <v/>
      </c>
      <c r="AC7535" s="2" t="str">
        <f t="shared" si="1995"/>
        <v/>
      </c>
      <c r="AE7535" s="2" t="str">
        <f t="shared" si="1996"/>
        <v/>
      </c>
      <c r="AF7535" s="2" t="str">
        <f t="shared" si="1997"/>
        <v/>
      </c>
      <c r="AG7535" s="2" t="str">
        <f t="shared" si="1998"/>
        <v/>
      </c>
      <c r="AH7535" s="2" t="str">
        <f t="shared" si="1999"/>
        <v/>
      </c>
      <c r="AI7535" s="2" t="str">
        <f t="shared" si="2000"/>
        <v/>
      </c>
      <c r="AK7535" s="2" t="str">
        <f t="shared" si="2001"/>
        <v/>
      </c>
      <c r="AL7535" s="2" t="str">
        <f t="shared" si="2002"/>
        <v/>
      </c>
      <c r="AM7535" s="2" t="str">
        <f t="shared" si="2003"/>
        <v/>
      </c>
      <c r="AN7535" s="2" t="str">
        <f t="shared" si="2004"/>
        <v/>
      </c>
      <c r="AO7535" s="2" t="str">
        <f t="shared" si="2005"/>
        <v/>
      </c>
    </row>
    <row r="7536" spans="1:41" x14ac:dyDescent="0.3">
      <c r="A7536" s="111">
        <v>44892.500763888886</v>
      </c>
      <c r="B7536" s="78" t="s">
        <v>7903</v>
      </c>
      <c r="C7536" s="78" t="s">
        <v>850</v>
      </c>
      <c r="D7536" s="78" t="s">
        <v>1707</v>
      </c>
      <c r="E7536" s="78">
        <v>1</v>
      </c>
      <c r="F7536" s="78" t="s">
        <v>808</v>
      </c>
      <c r="G7536" s="78" t="s">
        <v>98</v>
      </c>
      <c r="H7536" s="112" t="s">
        <v>216</v>
      </c>
      <c r="I7536" s="112">
        <v>4</v>
      </c>
      <c r="J7536" s="113">
        <v>44892.499918981484</v>
      </c>
      <c r="K7536" s="113">
        <v>44892.500763888886</v>
      </c>
      <c r="M7536" s="113">
        <v>44892.501458333332</v>
      </c>
      <c r="N7536" s="113">
        <v>44892.501886574071</v>
      </c>
      <c r="O7536" s="78" t="s">
        <v>1185</v>
      </c>
      <c r="P7536" s="78" t="str">
        <f t="shared" si="1989"/>
        <v>CIC</v>
      </c>
      <c r="S7536" s="78" t="str">
        <f t="shared" si="1990"/>
        <v/>
      </c>
      <c r="V7536" s="78" t="str">
        <f t="shared" si="1991"/>
        <v/>
      </c>
      <c r="W7536" s="113">
        <v>44892.503657407404</v>
      </c>
      <c r="X7536" s="113">
        <f t="shared" si="1992"/>
        <v>6.944444467080757E-4</v>
      </c>
      <c r="Y7536" s="113" t="str">
        <f t="shared" si="1993"/>
        <v/>
      </c>
      <c r="Z7536" s="113" t="str">
        <f t="shared" si="1994"/>
        <v/>
      </c>
      <c r="AB7536" s="2" t="str">
        <f t="shared" si="1995"/>
        <v/>
      </c>
      <c r="AC7536" s="2" t="str">
        <f t="shared" si="1995"/>
        <v/>
      </c>
      <c r="AE7536" s="2" t="str">
        <f t="shared" si="1996"/>
        <v/>
      </c>
      <c r="AF7536" s="2" t="str">
        <f t="shared" si="1997"/>
        <v/>
      </c>
      <c r="AG7536" s="2" t="str">
        <f t="shared" si="1998"/>
        <v/>
      </c>
      <c r="AH7536" s="2" t="str">
        <f t="shared" si="1999"/>
        <v/>
      </c>
      <c r="AI7536" s="2" t="str">
        <f t="shared" si="2000"/>
        <v/>
      </c>
      <c r="AK7536" s="2" t="str">
        <f t="shared" si="2001"/>
        <v/>
      </c>
      <c r="AL7536" s="2" t="str">
        <f t="shared" si="2002"/>
        <v/>
      </c>
      <c r="AM7536" s="2" t="str">
        <f t="shared" si="2003"/>
        <v/>
      </c>
      <c r="AN7536" s="2" t="str">
        <f t="shared" si="2004"/>
        <v/>
      </c>
      <c r="AO7536" s="2" t="str">
        <f t="shared" si="2005"/>
        <v/>
      </c>
    </row>
    <row r="7537" spans="1:41" x14ac:dyDescent="0.3">
      <c r="A7537" s="111">
        <v>44892.58865740741</v>
      </c>
      <c r="B7537" s="78" t="s">
        <v>7904</v>
      </c>
      <c r="C7537" s="78" t="s">
        <v>850</v>
      </c>
      <c r="D7537" s="78" t="s">
        <v>5364</v>
      </c>
      <c r="E7537" s="78">
        <v>24</v>
      </c>
      <c r="F7537" s="78" t="s">
        <v>808</v>
      </c>
      <c r="G7537" s="78" t="s">
        <v>98</v>
      </c>
      <c r="H7537" s="112" t="s">
        <v>254</v>
      </c>
      <c r="I7537" s="112">
        <v>3</v>
      </c>
      <c r="J7537" s="113">
        <v>44892.588055555556</v>
      </c>
      <c r="K7537" s="113">
        <v>44892.58865740741</v>
      </c>
      <c r="M7537" s="113">
        <v>44892.589131944442</v>
      </c>
      <c r="P7537" s="78" t="str">
        <f t="shared" si="1989"/>
        <v/>
      </c>
      <c r="Q7537" s="113">
        <v>44892.600636574076</v>
      </c>
      <c r="R7537" s="78" t="s">
        <v>1286</v>
      </c>
      <c r="S7537" s="78" t="str">
        <f t="shared" si="1990"/>
        <v>PLOEG</v>
      </c>
      <c r="T7537" s="113">
        <v>44892.603750000002</v>
      </c>
      <c r="U7537" s="78" t="s">
        <v>1286</v>
      </c>
      <c r="V7537" s="78" t="str">
        <f t="shared" si="1991"/>
        <v>PLOEG</v>
      </c>
      <c r="W7537" s="113">
        <v>44892.612025462964</v>
      </c>
      <c r="X7537" s="113">
        <f t="shared" si="1992"/>
        <v>4.7453703155042604E-4</v>
      </c>
      <c r="Y7537" s="113">
        <f t="shared" si="1993"/>
        <v>1.4618055560276844E-2</v>
      </c>
      <c r="Z7537" s="113">
        <f t="shared" si="1994"/>
        <v>8.2754629620467313E-3</v>
      </c>
      <c r="AB7537" s="2">
        <f t="shared" si="1995"/>
        <v>1263</v>
      </c>
      <c r="AC7537" s="2">
        <f t="shared" si="1995"/>
        <v>715</v>
      </c>
      <c r="AE7537" s="2" t="str">
        <f t="shared" si="1996"/>
        <v/>
      </c>
      <c r="AF7537" s="2" t="str">
        <f t="shared" si="1997"/>
        <v/>
      </c>
      <c r="AG7537" s="2" t="str">
        <f t="shared" si="1998"/>
        <v/>
      </c>
      <c r="AH7537" s="2">
        <f t="shared" si="1999"/>
        <v>1263</v>
      </c>
      <c r="AI7537" s="2" t="str">
        <f t="shared" si="2000"/>
        <v/>
      </c>
      <c r="AK7537" s="2" t="str">
        <f t="shared" si="2001"/>
        <v/>
      </c>
      <c r="AL7537" s="2" t="str">
        <f t="shared" si="2002"/>
        <v/>
      </c>
      <c r="AM7537" s="2" t="str">
        <f t="shared" si="2003"/>
        <v/>
      </c>
      <c r="AN7537" s="2">
        <f t="shared" si="2004"/>
        <v>715</v>
      </c>
      <c r="AO7537" s="2" t="str">
        <f t="shared" si="2005"/>
        <v/>
      </c>
    </row>
    <row r="7538" spans="1:41" x14ac:dyDescent="0.3">
      <c r="A7538" s="111">
        <v>44892.690891203703</v>
      </c>
      <c r="B7538" s="78" t="s">
        <v>7905</v>
      </c>
      <c r="C7538" s="78" t="s">
        <v>886</v>
      </c>
      <c r="D7538" s="78" t="s">
        <v>1282</v>
      </c>
      <c r="E7538" s="78">
        <v>11</v>
      </c>
      <c r="F7538" s="78" t="s">
        <v>807</v>
      </c>
      <c r="G7538" s="78" t="s">
        <v>86</v>
      </c>
      <c r="H7538" s="112" t="s">
        <v>210</v>
      </c>
      <c r="I7538" s="112">
        <v>3</v>
      </c>
      <c r="J7538" s="113">
        <v>44892.690405092595</v>
      </c>
      <c r="K7538" s="113">
        <v>44892.690891203703</v>
      </c>
      <c r="M7538" s="113">
        <v>44892.691782407404</v>
      </c>
      <c r="N7538" s="113">
        <v>44892.692476851851</v>
      </c>
      <c r="O7538" s="78" t="s">
        <v>1185</v>
      </c>
      <c r="P7538" s="78" t="str">
        <f t="shared" si="1989"/>
        <v>CIC</v>
      </c>
      <c r="S7538" s="78" t="str">
        <f t="shared" si="1990"/>
        <v/>
      </c>
      <c r="T7538" s="113">
        <v>44892.7033912037</v>
      </c>
      <c r="U7538" s="78" t="s">
        <v>1185</v>
      </c>
      <c r="V7538" s="78" t="str">
        <f t="shared" si="1991"/>
        <v>CIC</v>
      </c>
      <c r="W7538" s="113">
        <v>44892.73027777778</v>
      </c>
      <c r="X7538" s="113">
        <f t="shared" si="1992"/>
        <v>8.9120370103046298E-4</v>
      </c>
      <c r="Y7538" s="113">
        <f t="shared" si="1993"/>
        <v>1.1608796296059154E-2</v>
      </c>
      <c r="Z7538" s="113">
        <f t="shared" si="1994"/>
        <v>2.6886574079981074E-2</v>
      </c>
      <c r="AB7538" s="2">
        <f t="shared" si="1995"/>
        <v>1003</v>
      </c>
      <c r="AC7538" s="2">
        <f t="shared" si="1995"/>
        <v>2323</v>
      </c>
      <c r="AE7538" s="2" t="str">
        <f t="shared" si="1996"/>
        <v/>
      </c>
      <c r="AF7538" s="2" t="str">
        <f t="shared" si="1997"/>
        <v/>
      </c>
      <c r="AG7538" s="2" t="str">
        <f t="shared" si="1998"/>
        <v/>
      </c>
      <c r="AH7538" s="2">
        <f t="shared" si="1999"/>
        <v>1003</v>
      </c>
      <c r="AI7538" s="2" t="str">
        <f t="shared" si="2000"/>
        <v/>
      </c>
      <c r="AK7538" s="2" t="str">
        <f t="shared" si="2001"/>
        <v/>
      </c>
      <c r="AL7538" s="2" t="str">
        <f t="shared" si="2002"/>
        <v/>
      </c>
      <c r="AM7538" s="2" t="str">
        <f t="shared" si="2003"/>
        <v/>
      </c>
      <c r="AN7538" s="2">
        <f t="shared" si="2004"/>
        <v>2323</v>
      </c>
      <c r="AO7538" s="2" t="str">
        <f t="shared" si="2005"/>
        <v/>
      </c>
    </row>
    <row r="7539" spans="1:41" x14ac:dyDescent="0.3">
      <c r="A7539" s="111">
        <v>44892.690891203703</v>
      </c>
      <c r="B7539" s="78" t="s">
        <v>7905</v>
      </c>
      <c r="C7539" s="78" t="s">
        <v>850</v>
      </c>
      <c r="D7539" s="78" t="s">
        <v>1282</v>
      </c>
      <c r="E7539" s="78">
        <v>11</v>
      </c>
      <c r="F7539" s="78" t="s">
        <v>807</v>
      </c>
      <c r="G7539" s="78" t="s">
        <v>86</v>
      </c>
      <c r="H7539" s="112" t="s">
        <v>210</v>
      </c>
      <c r="I7539" s="112">
        <v>3</v>
      </c>
      <c r="J7539" s="113">
        <v>44892.690405092595</v>
      </c>
      <c r="K7539" s="113">
        <v>44892.690891203703</v>
      </c>
      <c r="M7539" s="113">
        <v>44892.692997685182</v>
      </c>
      <c r="N7539" s="113">
        <v>44892.720277777778</v>
      </c>
      <c r="O7539" s="78" t="s">
        <v>1344</v>
      </c>
      <c r="P7539" s="78" t="str">
        <f t="shared" si="1989"/>
        <v>PLOEG</v>
      </c>
      <c r="S7539" s="78" t="str">
        <f t="shared" si="1990"/>
        <v/>
      </c>
      <c r="V7539" s="78" t="str">
        <f t="shared" si="1991"/>
        <v/>
      </c>
      <c r="W7539" s="113">
        <v>44892.73027777778</v>
      </c>
      <c r="X7539" s="113">
        <f t="shared" si="1992"/>
        <v>2.1064814791316167E-3</v>
      </c>
      <c r="Y7539" s="113" t="str">
        <f t="shared" si="1993"/>
        <v/>
      </c>
      <c r="Z7539" s="113" t="str">
        <f t="shared" si="1994"/>
        <v/>
      </c>
      <c r="AB7539" s="2" t="str">
        <f t="shared" si="1995"/>
        <v/>
      </c>
      <c r="AC7539" s="2" t="str">
        <f t="shared" si="1995"/>
        <v/>
      </c>
      <c r="AE7539" s="2" t="str">
        <f t="shared" si="1996"/>
        <v/>
      </c>
      <c r="AF7539" s="2" t="str">
        <f t="shared" si="1997"/>
        <v/>
      </c>
      <c r="AG7539" s="2" t="str">
        <f t="shared" si="1998"/>
        <v/>
      </c>
      <c r="AH7539" s="2" t="str">
        <f t="shared" si="1999"/>
        <v/>
      </c>
      <c r="AI7539" s="2" t="str">
        <f t="shared" si="2000"/>
        <v/>
      </c>
      <c r="AK7539" s="2" t="str">
        <f t="shared" si="2001"/>
        <v/>
      </c>
      <c r="AL7539" s="2" t="str">
        <f t="shared" si="2002"/>
        <v/>
      </c>
      <c r="AM7539" s="2" t="str">
        <f t="shared" si="2003"/>
        <v/>
      </c>
      <c r="AN7539" s="2" t="str">
        <f t="shared" si="2004"/>
        <v/>
      </c>
      <c r="AO7539" s="2" t="str">
        <f t="shared" si="2005"/>
        <v/>
      </c>
    </row>
    <row r="7540" spans="1:41" x14ac:dyDescent="0.3">
      <c r="A7540" s="111">
        <v>44892.690891203703</v>
      </c>
      <c r="B7540" s="78" t="s">
        <v>7905</v>
      </c>
      <c r="C7540" s="78" t="s">
        <v>951</v>
      </c>
      <c r="D7540" s="78" t="s">
        <v>1282</v>
      </c>
      <c r="E7540" s="78">
        <v>11</v>
      </c>
      <c r="F7540" s="78" t="s">
        <v>807</v>
      </c>
      <c r="G7540" s="78" t="s">
        <v>86</v>
      </c>
      <c r="H7540" s="112" t="s">
        <v>210</v>
      </c>
      <c r="I7540" s="112">
        <v>3</v>
      </c>
      <c r="J7540" s="113">
        <v>44892.690405092595</v>
      </c>
      <c r="K7540" s="113">
        <v>44892.690891203703</v>
      </c>
      <c r="M7540" s="113">
        <v>44892.701990740738</v>
      </c>
      <c r="N7540" s="113">
        <v>44892.702013888891</v>
      </c>
      <c r="O7540" s="78" t="s">
        <v>1185</v>
      </c>
      <c r="P7540" s="78" t="str">
        <f t="shared" si="1989"/>
        <v>CIC</v>
      </c>
      <c r="Q7540" s="113">
        <v>44892.723865740743</v>
      </c>
      <c r="R7540" s="78" t="s">
        <v>2077</v>
      </c>
      <c r="S7540" s="78" t="str">
        <f t="shared" si="1990"/>
        <v>PLOEG</v>
      </c>
      <c r="T7540" s="113">
        <v>44892.703530092593</v>
      </c>
      <c r="U7540" s="78" t="s">
        <v>1185</v>
      </c>
      <c r="V7540" s="78" t="str">
        <f t="shared" si="1991"/>
        <v>CIC</v>
      </c>
      <c r="W7540" s="113">
        <v>44892.73027777778</v>
      </c>
      <c r="X7540" s="113">
        <f t="shared" si="1992"/>
        <v>1.1099537034169771E-2</v>
      </c>
      <c r="Y7540" s="113">
        <f t="shared" si="1993"/>
        <v>1.5393518551718444E-3</v>
      </c>
      <c r="Z7540" s="113">
        <f t="shared" si="1994"/>
        <v>2.6747685187729076E-2</v>
      </c>
      <c r="AB7540" s="2">
        <f t="shared" si="1995"/>
        <v>133</v>
      </c>
      <c r="AC7540" s="2">
        <f t="shared" si="1995"/>
        <v>2311</v>
      </c>
      <c r="AE7540" s="2" t="str">
        <f t="shared" si="1996"/>
        <v/>
      </c>
      <c r="AF7540" s="2" t="str">
        <f t="shared" si="1997"/>
        <v/>
      </c>
      <c r="AG7540" s="2" t="str">
        <f t="shared" si="1998"/>
        <v/>
      </c>
      <c r="AH7540" s="2">
        <f t="shared" si="1999"/>
        <v>133</v>
      </c>
      <c r="AI7540" s="2" t="str">
        <f t="shared" si="2000"/>
        <v/>
      </c>
      <c r="AK7540" s="2" t="str">
        <f t="shared" si="2001"/>
        <v/>
      </c>
      <c r="AL7540" s="2" t="str">
        <f t="shared" si="2002"/>
        <v/>
      </c>
      <c r="AM7540" s="2" t="str">
        <f t="shared" si="2003"/>
        <v/>
      </c>
      <c r="AN7540" s="2">
        <f t="shared" si="2004"/>
        <v>2311</v>
      </c>
      <c r="AO7540" s="2" t="str">
        <f t="shared" si="2005"/>
        <v/>
      </c>
    </row>
    <row r="7541" spans="1:41" x14ac:dyDescent="0.3">
      <c r="A7541" s="111">
        <v>44892.768831018519</v>
      </c>
      <c r="B7541" s="78" t="s">
        <v>7906</v>
      </c>
      <c r="C7541" s="78" t="s">
        <v>835</v>
      </c>
      <c r="D7541" s="78" t="s">
        <v>1949</v>
      </c>
      <c r="E7541" s="78">
        <v>2</v>
      </c>
      <c r="F7541" s="78" t="s">
        <v>808</v>
      </c>
      <c r="G7541" s="78" t="s">
        <v>128</v>
      </c>
      <c r="H7541" s="112" t="s">
        <v>350</v>
      </c>
      <c r="I7541" s="112">
        <v>3</v>
      </c>
      <c r="J7541" s="113">
        <v>44892.768472222226</v>
      </c>
      <c r="K7541" s="113">
        <v>44892.768831018519</v>
      </c>
      <c r="M7541" s="113">
        <v>44892.76935185185</v>
      </c>
      <c r="N7541" s="113">
        <v>44892.769699074073</v>
      </c>
      <c r="O7541" s="78" t="s">
        <v>1187</v>
      </c>
      <c r="P7541" s="78" t="str">
        <f t="shared" si="1989"/>
        <v>CIC</v>
      </c>
      <c r="Q7541" s="113">
        <v>44892.77553240741</v>
      </c>
      <c r="R7541" s="78" t="s">
        <v>1200</v>
      </c>
      <c r="S7541" s="78" t="str">
        <f t="shared" si="1990"/>
        <v>PLOEG</v>
      </c>
      <c r="V7541" s="78" t="str">
        <f t="shared" si="1991"/>
        <v/>
      </c>
      <c r="W7541" s="113">
        <v>44892.791655092595</v>
      </c>
      <c r="X7541" s="113">
        <f t="shared" si="1992"/>
        <v>5.2083333139307797E-4</v>
      </c>
      <c r="Y7541" s="113" t="str">
        <f t="shared" si="1993"/>
        <v/>
      </c>
      <c r="Z7541" s="113" t="str">
        <f t="shared" si="1994"/>
        <v/>
      </c>
      <c r="AB7541" s="2" t="str">
        <f t="shared" si="1995"/>
        <v/>
      </c>
      <c r="AC7541" s="2" t="str">
        <f t="shared" si="1995"/>
        <v/>
      </c>
      <c r="AE7541" s="2" t="str">
        <f t="shared" si="1996"/>
        <v/>
      </c>
      <c r="AF7541" s="2" t="str">
        <f t="shared" si="1997"/>
        <v/>
      </c>
      <c r="AG7541" s="2" t="str">
        <f t="shared" si="1998"/>
        <v/>
      </c>
      <c r="AH7541" s="2" t="str">
        <f t="shared" si="1999"/>
        <v/>
      </c>
      <c r="AI7541" s="2" t="str">
        <f t="shared" si="2000"/>
        <v/>
      </c>
      <c r="AK7541" s="2" t="str">
        <f t="shared" si="2001"/>
        <v/>
      </c>
      <c r="AL7541" s="2" t="str">
        <f t="shared" si="2002"/>
        <v/>
      </c>
      <c r="AM7541" s="2" t="str">
        <f t="shared" si="2003"/>
        <v/>
      </c>
      <c r="AN7541" s="2" t="str">
        <f t="shared" si="2004"/>
        <v/>
      </c>
      <c r="AO7541" s="2" t="str">
        <f t="shared" si="2005"/>
        <v/>
      </c>
    </row>
    <row r="7542" spans="1:41" x14ac:dyDescent="0.3">
      <c r="A7542" s="111">
        <v>44892.807500000003</v>
      </c>
      <c r="B7542" s="78" t="s">
        <v>7907</v>
      </c>
      <c r="C7542" s="78" t="s">
        <v>846</v>
      </c>
      <c r="D7542" s="78" t="s">
        <v>1240</v>
      </c>
      <c r="E7542" s="78">
        <v>38</v>
      </c>
      <c r="F7542" s="78" t="s">
        <v>807</v>
      </c>
      <c r="G7542" s="78" t="s">
        <v>118</v>
      </c>
      <c r="H7542" s="112" t="s">
        <v>324</v>
      </c>
      <c r="I7542" s="112">
        <v>2</v>
      </c>
      <c r="J7542" s="113">
        <v>44892.807245370372</v>
      </c>
      <c r="K7542" s="113">
        <v>44892.807500000003</v>
      </c>
      <c r="M7542" s="113">
        <v>44892.80809027778</v>
      </c>
      <c r="N7542" s="113">
        <v>44892.808900462966</v>
      </c>
      <c r="O7542" s="78" t="s">
        <v>1187</v>
      </c>
      <c r="P7542" s="78" t="str">
        <f t="shared" si="1989"/>
        <v>CIC</v>
      </c>
      <c r="S7542" s="78" t="str">
        <f t="shared" si="1990"/>
        <v/>
      </c>
      <c r="T7542" s="113">
        <v>44892.817696759259</v>
      </c>
      <c r="U7542" s="78" t="s">
        <v>1220</v>
      </c>
      <c r="V7542" s="78" t="str">
        <f t="shared" si="1991"/>
        <v>PLOEG</v>
      </c>
      <c r="W7542" s="113">
        <v>44893.047418981485</v>
      </c>
      <c r="X7542" s="113">
        <f t="shared" si="1992"/>
        <v>5.9027777751907706E-4</v>
      </c>
      <c r="Y7542" s="113">
        <f t="shared" si="1993"/>
        <v>9.6064814788405783E-3</v>
      </c>
      <c r="Z7542" s="113">
        <f t="shared" si="1994"/>
        <v>0.22972222222597338</v>
      </c>
      <c r="AB7542" s="2">
        <f t="shared" si="1995"/>
        <v>830</v>
      </c>
      <c r="AC7542" s="2">
        <f t="shared" si="1995"/>
        <v>19848</v>
      </c>
      <c r="AE7542" s="2" t="str">
        <f t="shared" si="1996"/>
        <v/>
      </c>
      <c r="AF7542" s="2" t="str">
        <f t="shared" si="1997"/>
        <v/>
      </c>
      <c r="AG7542" s="2">
        <f t="shared" si="1998"/>
        <v>830</v>
      </c>
      <c r="AH7542" s="2" t="str">
        <f t="shared" si="1999"/>
        <v/>
      </c>
      <c r="AI7542" s="2" t="str">
        <f t="shared" si="2000"/>
        <v/>
      </c>
      <c r="AK7542" s="2" t="str">
        <f t="shared" si="2001"/>
        <v/>
      </c>
      <c r="AL7542" s="2" t="str">
        <f t="shared" si="2002"/>
        <v/>
      </c>
      <c r="AM7542" s="2">
        <f t="shared" si="2003"/>
        <v>19848</v>
      </c>
      <c r="AN7542" s="2" t="str">
        <f t="shared" si="2004"/>
        <v/>
      </c>
      <c r="AO7542" s="2" t="str">
        <f t="shared" si="2005"/>
        <v/>
      </c>
    </row>
    <row r="7543" spans="1:41" x14ac:dyDescent="0.3">
      <c r="A7543" s="111">
        <v>44892.807500000003</v>
      </c>
      <c r="B7543" s="78" t="s">
        <v>7907</v>
      </c>
      <c r="C7543" s="78" t="s">
        <v>853</v>
      </c>
      <c r="D7543" s="78" t="s">
        <v>1240</v>
      </c>
      <c r="E7543" s="78">
        <v>38</v>
      </c>
      <c r="F7543" s="78" t="s">
        <v>807</v>
      </c>
      <c r="G7543" s="78" t="s">
        <v>118</v>
      </c>
      <c r="H7543" s="112" t="s">
        <v>324</v>
      </c>
      <c r="I7543" s="112">
        <v>2</v>
      </c>
      <c r="J7543" s="113">
        <v>44892.807245370372</v>
      </c>
      <c r="K7543" s="113">
        <v>44892.807500000003</v>
      </c>
      <c r="M7543" s="113">
        <v>44892.827210648145</v>
      </c>
      <c r="N7543" s="113">
        <v>44892.827222222222</v>
      </c>
      <c r="O7543" s="78" t="s">
        <v>1187</v>
      </c>
      <c r="P7543" s="78" t="str">
        <f t="shared" si="1989"/>
        <v>CIC</v>
      </c>
      <c r="S7543" s="78" t="str">
        <f t="shared" si="1990"/>
        <v/>
      </c>
      <c r="T7543" s="113">
        <v>44892.838784722226</v>
      </c>
      <c r="U7543" s="78" t="s">
        <v>1185</v>
      </c>
      <c r="V7543" s="78" t="str">
        <f t="shared" si="1991"/>
        <v>CIC</v>
      </c>
      <c r="W7543" s="113">
        <v>44892.916527777779</v>
      </c>
      <c r="X7543" s="113">
        <f t="shared" si="1992"/>
        <v>1.9710648142790888E-2</v>
      </c>
      <c r="Y7543" s="113">
        <f t="shared" si="1993"/>
        <v>1.1574074080272112E-2</v>
      </c>
      <c r="Z7543" s="113">
        <f t="shared" si="1994"/>
        <v>7.7743055553582963E-2</v>
      </c>
      <c r="AB7543" s="2">
        <f t="shared" si="1995"/>
        <v>1000</v>
      </c>
      <c r="AC7543" s="2">
        <f t="shared" si="1995"/>
        <v>6717</v>
      </c>
      <c r="AE7543" s="2" t="str">
        <f t="shared" si="1996"/>
        <v/>
      </c>
      <c r="AF7543" s="2" t="str">
        <f t="shared" si="1997"/>
        <v/>
      </c>
      <c r="AG7543" s="2">
        <f t="shared" si="1998"/>
        <v>1000</v>
      </c>
      <c r="AH7543" s="2" t="str">
        <f t="shared" si="1999"/>
        <v/>
      </c>
      <c r="AI7543" s="2" t="str">
        <f t="shared" si="2000"/>
        <v/>
      </c>
      <c r="AK7543" s="2" t="str">
        <f t="shared" si="2001"/>
        <v/>
      </c>
      <c r="AL7543" s="2" t="str">
        <f t="shared" si="2002"/>
        <v/>
      </c>
      <c r="AM7543" s="2">
        <f t="shared" si="2003"/>
        <v>6717</v>
      </c>
      <c r="AN7543" s="2" t="str">
        <f t="shared" si="2004"/>
        <v/>
      </c>
      <c r="AO7543" s="2" t="str">
        <f t="shared" si="2005"/>
        <v/>
      </c>
    </row>
    <row r="7544" spans="1:41" x14ac:dyDescent="0.3">
      <c r="A7544" s="111">
        <v>44892.881296296298</v>
      </c>
      <c r="B7544" s="78" t="s">
        <v>7908</v>
      </c>
      <c r="C7544" s="78" t="s">
        <v>835</v>
      </c>
      <c r="D7544" s="78" t="s">
        <v>2634</v>
      </c>
      <c r="F7544" s="78" t="s">
        <v>807</v>
      </c>
      <c r="G7544" s="78" t="s">
        <v>86</v>
      </c>
      <c r="H7544" s="112" t="s">
        <v>322</v>
      </c>
      <c r="I7544" s="112">
        <v>3</v>
      </c>
      <c r="J7544" s="113">
        <v>44892.880925925929</v>
      </c>
      <c r="K7544" s="113">
        <v>44892.881296296298</v>
      </c>
      <c r="M7544" s="113">
        <v>44892.882048611114</v>
      </c>
      <c r="N7544" s="113">
        <v>44892.882372685184</v>
      </c>
      <c r="O7544" s="78" t="s">
        <v>1187</v>
      </c>
      <c r="P7544" s="78" t="str">
        <f t="shared" si="1989"/>
        <v>CIC</v>
      </c>
      <c r="S7544" s="78" t="str">
        <f t="shared" si="1990"/>
        <v/>
      </c>
      <c r="V7544" s="78" t="str">
        <f t="shared" si="1991"/>
        <v/>
      </c>
      <c r="W7544" s="113">
        <v>44892.898055555554</v>
      </c>
      <c r="X7544" s="113">
        <f t="shared" si="1992"/>
        <v>7.5231481605442241E-4</v>
      </c>
      <c r="Y7544" s="113" t="str">
        <f t="shared" si="1993"/>
        <v/>
      </c>
      <c r="Z7544" s="113" t="str">
        <f t="shared" si="1994"/>
        <v/>
      </c>
      <c r="AB7544" s="2" t="str">
        <f t="shared" si="1995"/>
        <v/>
      </c>
      <c r="AC7544" s="2" t="str">
        <f t="shared" si="1995"/>
        <v/>
      </c>
      <c r="AE7544" s="2" t="str">
        <f t="shared" si="1996"/>
        <v/>
      </c>
      <c r="AF7544" s="2" t="str">
        <f t="shared" si="1997"/>
        <v/>
      </c>
      <c r="AG7544" s="2" t="str">
        <f t="shared" si="1998"/>
        <v/>
      </c>
      <c r="AH7544" s="2" t="str">
        <f t="shared" si="1999"/>
        <v/>
      </c>
      <c r="AI7544" s="2" t="str">
        <f t="shared" si="2000"/>
        <v/>
      </c>
      <c r="AK7544" s="2" t="str">
        <f t="shared" si="2001"/>
        <v/>
      </c>
      <c r="AL7544" s="2" t="str">
        <f t="shared" si="2002"/>
        <v/>
      </c>
      <c r="AM7544" s="2" t="str">
        <f t="shared" si="2003"/>
        <v/>
      </c>
      <c r="AN7544" s="2" t="str">
        <f t="shared" si="2004"/>
        <v/>
      </c>
      <c r="AO7544" s="2" t="str">
        <f t="shared" si="2005"/>
        <v/>
      </c>
    </row>
    <row r="7545" spans="1:41" x14ac:dyDescent="0.3">
      <c r="A7545" s="111">
        <v>44892.888020833336</v>
      </c>
      <c r="B7545" s="78" t="s">
        <v>7909</v>
      </c>
      <c r="C7545" s="78" t="s">
        <v>835</v>
      </c>
      <c r="F7545" s="78" t="s">
        <v>808</v>
      </c>
      <c r="G7545" s="78" t="s">
        <v>96</v>
      </c>
      <c r="H7545" s="112" t="s">
        <v>418</v>
      </c>
      <c r="I7545" s="112">
        <v>3</v>
      </c>
      <c r="J7545" s="113">
        <v>44892.887557870374</v>
      </c>
      <c r="K7545" s="113">
        <v>44892.888020833336</v>
      </c>
      <c r="M7545" s="113">
        <v>44892.898344907408</v>
      </c>
      <c r="N7545" s="113">
        <v>44892.898356481484</v>
      </c>
      <c r="O7545" s="78" t="s">
        <v>1187</v>
      </c>
      <c r="P7545" s="78" t="str">
        <f t="shared" si="1989"/>
        <v>CIC</v>
      </c>
      <c r="S7545" s="78" t="str">
        <f t="shared" si="1990"/>
        <v/>
      </c>
      <c r="T7545" s="113">
        <v>44892.915763888886</v>
      </c>
      <c r="U7545" s="78" t="s">
        <v>1185</v>
      </c>
      <c r="V7545" s="78" t="str">
        <f t="shared" si="1991"/>
        <v>CIC</v>
      </c>
      <c r="W7545" s="113">
        <v>44892.916284722225</v>
      </c>
      <c r="X7545" s="113">
        <f t="shared" si="1992"/>
        <v>1.0324074071832001E-2</v>
      </c>
      <c r="Y7545" s="113">
        <f t="shared" si="1993"/>
        <v>1.7418981478840578E-2</v>
      </c>
      <c r="Z7545" s="113">
        <f t="shared" si="1994"/>
        <v>5.2083333866903558E-4</v>
      </c>
      <c r="AB7545" s="2">
        <f t="shared" si="1995"/>
        <v>1505</v>
      </c>
      <c r="AC7545" s="2">
        <f t="shared" si="1995"/>
        <v>45</v>
      </c>
      <c r="AE7545" s="2" t="str">
        <f t="shared" si="1996"/>
        <v/>
      </c>
      <c r="AF7545" s="2" t="str">
        <f t="shared" si="1997"/>
        <v/>
      </c>
      <c r="AG7545" s="2" t="str">
        <f t="shared" si="1998"/>
        <v/>
      </c>
      <c r="AH7545" s="2">
        <f t="shared" si="1999"/>
        <v>1505</v>
      </c>
      <c r="AI7545" s="2" t="str">
        <f t="shared" si="2000"/>
        <v/>
      </c>
      <c r="AK7545" s="2" t="str">
        <f t="shared" si="2001"/>
        <v/>
      </c>
      <c r="AL7545" s="2" t="str">
        <f t="shared" si="2002"/>
        <v/>
      </c>
      <c r="AM7545" s="2" t="str">
        <f t="shared" si="2003"/>
        <v/>
      </c>
      <c r="AN7545" s="2">
        <f t="shared" si="2004"/>
        <v>45</v>
      </c>
      <c r="AO7545" s="2" t="str">
        <f t="shared" si="2005"/>
        <v/>
      </c>
    </row>
    <row r="7546" spans="1:41" x14ac:dyDescent="0.3">
      <c r="A7546" s="111">
        <v>44892.944768518515</v>
      </c>
      <c r="B7546" s="78" t="s">
        <v>7910</v>
      </c>
      <c r="C7546" s="78" t="s">
        <v>835</v>
      </c>
      <c r="D7546" s="78" t="s">
        <v>1436</v>
      </c>
      <c r="E7546" s="78">
        <v>122</v>
      </c>
      <c r="F7546" s="78" t="s">
        <v>809</v>
      </c>
      <c r="G7546" s="78" t="s">
        <v>92</v>
      </c>
      <c r="H7546" s="112" t="s">
        <v>204</v>
      </c>
      <c r="I7546" s="112">
        <v>2</v>
      </c>
      <c r="J7546" s="113">
        <v>44892.943680555552</v>
      </c>
      <c r="K7546" s="113">
        <v>44892.944768518515</v>
      </c>
      <c r="M7546" s="113">
        <v>44892.945162037038</v>
      </c>
      <c r="P7546" s="78" t="str">
        <f t="shared" si="1989"/>
        <v/>
      </c>
      <c r="Q7546" s="113">
        <v>44892.945856481485</v>
      </c>
      <c r="R7546" s="78" t="s">
        <v>1185</v>
      </c>
      <c r="S7546" s="78" t="str">
        <f t="shared" si="1990"/>
        <v>CIC</v>
      </c>
      <c r="T7546" s="113">
        <v>44892.952916666669</v>
      </c>
      <c r="U7546" s="78" t="s">
        <v>1216</v>
      </c>
      <c r="V7546" s="78" t="str">
        <f t="shared" si="1991"/>
        <v>PLOEG</v>
      </c>
      <c r="W7546" s="113">
        <v>44892.970023148147</v>
      </c>
      <c r="X7546" s="113">
        <f t="shared" si="1992"/>
        <v>3.9351852319668978E-4</v>
      </c>
      <c r="Y7546" s="113">
        <f t="shared" si="1993"/>
        <v>7.7546296306536533E-3</v>
      </c>
      <c r="Z7546" s="113">
        <f t="shared" si="1994"/>
        <v>1.710648147854954E-2</v>
      </c>
      <c r="AB7546" s="2">
        <f t="shared" si="1995"/>
        <v>670</v>
      </c>
      <c r="AC7546" s="2">
        <f t="shared" si="1995"/>
        <v>1478</v>
      </c>
      <c r="AE7546" s="2" t="str">
        <f t="shared" si="1996"/>
        <v/>
      </c>
      <c r="AF7546" s="2" t="str">
        <f t="shared" si="1997"/>
        <v/>
      </c>
      <c r="AG7546" s="2">
        <f t="shared" si="1998"/>
        <v>670</v>
      </c>
      <c r="AH7546" s="2" t="str">
        <f t="shared" si="1999"/>
        <v/>
      </c>
      <c r="AI7546" s="2" t="str">
        <f t="shared" si="2000"/>
        <v/>
      </c>
      <c r="AK7546" s="2" t="str">
        <f t="shared" si="2001"/>
        <v/>
      </c>
      <c r="AL7546" s="2" t="str">
        <f t="shared" si="2002"/>
        <v/>
      </c>
      <c r="AM7546" s="2">
        <f t="shared" si="2003"/>
        <v>1478</v>
      </c>
      <c r="AN7546" s="2" t="str">
        <f t="shared" si="2004"/>
        <v/>
      </c>
      <c r="AO7546" s="2" t="str">
        <f t="shared" si="2005"/>
        <v/>
      </c>
    </row>
    <row r="7547" spans="1:41" x14ac:dyDescent="0.3">
      <c r="A7547" s="111">
        <v>44893.044594907406</v>
      </c>
      <c r="B7547" s="78" t="s">
        <v>7911</v>
      </c>
      <c r="C7547" s="78" t="s">
        <v>835</v>
      </c>
      <c r="D7547" s="78" t="s">
        <v>2255</v>
      </c>
      <c r="E7547" s="78">
        <v>4</v>
      </c>
      <c r="F7547" s="78" t="s">
        <v>809</v>
      </c>
      <c r="G7547" s="78" t="s">
        <v>88</v>
      </c>
      <c r="H7547" s="112" t="s">
        <v>364</v>
      </c>
      <c r="I7547" s="112">
        <v>3</v>
      </c>
      <c r="J7547" s="113">
        <v>44893.043842592589</v>
      </c>
      <c r="K7547" s="113">
        <v>44893.044594907406</v>
      </c>
      <c r="M7547" s="113">
        <v>44893.046180555553</v>
      </c>
      <c r="N7547" s="113">
        <v>44893.047025462962</v>
      </c>
      <c r="O7547" s="78" t="s">
        <v>1185</v>
      </c>
      <c r="P7547" s="78" t="str">
        <f t="shared" si="1989"/>
        <v>CIC</v>
      </c>
      <c r="S7547" s="78" t="str">
        <f t="shared" si="1990"/>
        <v/>
      </c>
      <c r="T7547" s="113">
        <v>44893.067731481482</v>
      </c>
      <c r="U7547" s="78" t="s">
        <v>1185</v>
      </c>
      <c r="V7547" s="78" t="str">
        <f t="shared" si="1991"/>
        <v>CIC</v>
      </c>
      <c r="W7547" s="113">
        <v>44893.068530092591</v>
      </c>
      <c r="X7547" s="113">
        <f t="shared" si="1992"/>
        <v>1.5856481477385387E-3</v>
      </c>
      <c r="Y7547" s="113">
        <f t="shared" si="1993"/>
        <v>2.1550925928750075E-2</v>
      </c>
      <c r="Z7547" s="113">
        <f t="shared" si="1994"/>
        <v>7.9861110862111673E-4</v>
      </c>
      <c r="AB7547" s="2">
        <f t="shared" si="1995"/>
        <v>1862</v>
      </c>
      <c r="AC7547" s="2">
        <f t="shared" si="1995"/>
        <v>69</v>
      </c>
      <c r="AE7547" s="2" t="str">
        <f t="shared" si="1996"/>
        <v/>
      </c>
      <c r="AF7547" s="2" t="str">
        <f t="shared" si="1997"/>
        <v/>
      </c>
      <c r="AG7547" s="2" t="str">
        <f t="shared" si="1998"/>
        <v/>
      </c>
      <c r="AH7547" s="2">
        <f t="shared" si="1999"/>
        <v>1862</v>
      </c>
      <c r="AI7547" s="2" t="str">
        <f t="shared" si="2000"/>
        <v/>
      </c>
      <c r="AK7547" s="2" t="str">
        <f t="shared" si="2001"/>
        <v/>
      </c>
      <c r="AL7547" s="2" t="str">
        <f t="shared" si="2002"/>
        <v/>
      </c>
      <c r="AM7547" s="2" t="str">
        <f t="shared" si="2003"/>
        <v/>
      </c>
      <c r="AN7547" s="2">
        <f t="shared" si="2004"/>
        <v>69</v>
      </c>
      <c r="AO7547" s="2" t="str">
        <f t="shared" si="2005"/>
        <v/>
      </c>
    </row>
    <row r="7548" spans="1:41" x14ac:dyDescent="0.3">
      <c r="A7548" s="111">
        <v>44893.326678240737</v>
      </c>
      <c r="B7548" s="78" t="s">
        <v>7912</v>
      </c>
      <c r="C7548" s="78" t="s">
        <v>850</v>
      </c>
      <c r="D7548" s="78" t="s">
        <v>1452</v>
      </c>
      <c r="E7548" s="78">
        <v>9</v>
      </c>
      <c r="F7548" s="78" t="s">
        <v>809</v>
      </c>
      <c r="G7548" s="78" t="s">
        <v>90</v>
      </c>
      <c r="H7548" s="112" t="s">
        <v>234</v>
      </c>
      <c r="I7548" s="112">
        <v>2</v>
      </c>
      <c r="J7548" s="113">
        <v>44893.326678240737</v>
      </c>
      <c r="K7548" s="113">
        <v>44893.326678240737</v>
      </c>
      <c r="M7548" s="113">
        <v>44893.332395833335</v>
      </c>
      <c r="N7548" s="113">
        <v>44893.332430555558</v>
      </c>
      <c r="O7548" s="78" t="s">
        <v>1185</v>
      </c>
      <c r="P7548" s="78" t="str">
        <f t="shared" si="1989"/>
        <v>CIC</v>
      </c>
      <c r="S7548" s="78" t="str">
        <f t="shared" si="1990"/>
        <v/>
      </c>
      <c r="T7548" s="113">
        <v>44893.345150462963</v>
      </c>
      <c r="U7548" s="78" t="s">
        <v>1344</v>
      </c>
      <c r="V7548" s="78" t="str">
        <f t="shared" si="1991"/>
        <v>PLOEG</v>
      </c>
      <c r="W7548" s="113">
        <v>44893.350624999999</v>
      </c>
      <c r="X7548" s="113">
        <f t="shared" si="1992"/>
        <v>5.7175925976480357E-3</v>
      </c>
      <c r="Y7548" s="113">
        <f t="shared" si="1993"/>
        <v>1.2754629628034309E-2</v>
      </c>
      <c r="Z7548" s="113">
        <f t="shared" si="1994"/>
        <v>5.4745370362070389E-3</v>
      </c>
      <c r="AB7548" s="2">
        <f t="shared" si="1995"/>
        <v>1102</v>
      </c>
      <c r="AC7548" s="2">
        <f t="shared" si="1995"/>
        <v>473</v>
      </c>
      <c r="AE7548" s="2" t="str">
        <f t="shared" si="1996"/>
        <v/>
      </c>
      <c r="AF7548" s="2" t="str">
        <f t="shared" si="1997"/>
        <v/>
      </c>
      <c r="AG7548" s="2">
        <f t="shared" si="1998"/>
        <v>1102</v>
      </c>
      <c r="AH7548" s="2" t="str">
        <f t="shared" si="1999"/>
        <v/>
      </c>
      <c r="AI7548" s="2" t="str">
        <f t="shared" si="2000"/>
        <v/>
      </c>
      <c r="AK7548" s="2" t="str">
        <f t="shared" si="2001"/>
        <v/>
      </c>
      <c r="AL7548" s="2" t="str">
        <f t="shared" si="2002"/>
        <v/>
      </c>
      <c r="AM7548" s="2">
        <f t="shared" si="2003"/>
        <v>473</v>
      </c>
      <c r="AN7548" s="2" t="str">
        <f t="shared" si="2004"/>
        <v/>
      </c>
      <c r="AO7548" s="2" t="str">
        <f t="shared" si="2005"/>
        <v/>
      </c>
    </row>
    <row r="7549" spans="1:41" x14ac:dyDescent="0.3">
      <c r="A7549" s="111">
        <v>44893.337361111109</v>
      </c>
      <c r="B7549" s="78" t="s">
        <v>7913</v>
      </c>
      <c r="C7549" s="78" t="s">
        <v>951</v>
      </c>
      <c r="D7549" s="78" t="s">
        <v>2173</v>
      </c>
      <c r="E7549" s="78">
        <v>1</v>
      </c>
      <c r="F7549" s="78" t="s">
        <v>808</v>
      </c>
      <c r="G7549" s="78" t="s">
        <v>102</v>
      </c>
      <c r="H7549" s="112" t="s">
        <v>206</v>
      </c>
      <c r="I7549" s="112">
        <v>3</v>
      </c>
      <c r="J7549" s="113">
        <v>44893.337361111109</v>
      </c>
      <c r="K7549" s="113">
        <v>44893.337361111109</v>
      </c>
      <c r="M7549" s="113">
        <v>44893.337905092594</v>
      </c>
      <c r="N7549" s="113">
        <v>44893.338182870371</v>
      </c>
      <c r="O7549" s="78" t="s">
        <v>1187</v>
      </c>
      <c r="P7549" s="78" t="str">
        <f t="shared" si="1989"/>
        <v>CIC</v>
      </c>
      <c r="S7549" s="78" t="str">
        <f t="shared" si="1990"/>
        <v/>
      </c>
      <c r="T7549" s="113">
        <v>44893.352708333332</v>
      </c>
      <c r="U7549" s="78" t="s">
        <v>1185</v>
      </c>
      <c r="V7549" s="78" t="str">
        <f t="shared" si="1991"/>
        <v>CIC</v>
      </c>
      <c r="W7549" s="113">
        <v>44893.352881944447</v>
      </c>
      <c r="X7549" s="113">
        <f t="shared" si="1992"/>
        <v>5.4398148495238274E-4</v>
      </c>
      <c r="Y7549" s="113">
        <f t="shared" si="1993"/>
        <v>1.4803240737819578E-2</v>
      </c>
      <c r="Z7549" s="113" t="str">
        <f t="shared" si="1994"/>
        <v/>
      </c>
      <c r="AB7549" s="2">
        <f t="shared" si="1995"/>
        <v>1279</v>
      </c>
      <c r="AC7549" s="2" t="str">
        <f t="shared" si="1995"/>
        <v/>
      </c>
      <c r="AE7549" s="2" t="str">
        <f t="shared" si="1996"/>
        <v/>
      </c>
      <c r="AF7549" s="2" t="str">
        <f t="shared" si="1997"/>
        <v/>
      </c>
      <c r="AG7549" s="2" t="str">
        <f t="shared" si="1998"/>
        <v/>
      </c>
      <c r="AH7549" s="2">
        <f t="shared" si="1999"/>
        <v>1279</v>
      </c>
      <c r="AI7549" s="2" t="str">
        <f t="shared" si="2000"/>
        <v/>
      </c>
      <c r="AK7549" s="2" t="str">
        <f t="shared" si="2001"/>
        <v/>
      </c>
      <c r="AL7549" s="2" t="str">
        <f t="shared" si="2002"/>
        <v/>
      </c>
      <c r="AM7549" s="2" t="str">
        <f t="shared" si="2003"/>
        <v/>
      </c>
      <c r="AN7549" s="2" t="str">
        <f t="shared" si="2004"/>
        <v/>
      </c>
      <c r="AO7549" s="2" t="str">
        <f t="shared" si="2005"/>
        <v/>
      </c>
    </row>
    <row r="7550" spans="1:41" x14ac:dyDescent="0.3">
      <c r="A7550" s="111">
        <v>44893.35728009259</v>
      </c>
      <c r="B7550" s="78" t="s">
        <v>7914</v>
      </c>
      <c r="C7550" s="78" t="s">
        <v>951</v>
      </c>
      <c r="D7550" s="78" t="s">
        <v>2173</v>
      </c>
      <c r="E7550" s="78">
        <v>1</v>
      </c>
      <c r="F7550" s="78" t="s">
        <v>808</v>
      </c>
      <c r="G7550" s="78" t="s">
        <v>102</v>
      </c>
      <c r="H7550" s="112" t="s">
        <v>206</v>
      </c>
      <c r="I7550" s="112">
        <v>3</v>
      </c>
      <c r="J7550" s="113">
        <v>44893.35728009259</v>
      </c>
      <c r="K7550" s="113">
        <v>44893.35728009259</v>
      </c>
      <c r="M7550" s="113">
        <v>44893.357442129629</v>
      </c>
      <c r="N7550" s="113">
        <v>44893.357465277775</v>
      </c>
      <c r="O7550" s="78" t="s">
        <v>1185</v>
      </c>
      <c r="P7550" s="78" t="str">
        <f t="shared" si="1989"/>
        <v>CIC</v>
      </c>
      <c r="S7550" s="78" t="str">
        <f t="shared" si="1990"/>
        <v/>
      </c>
      <c r="V7550" s="78" t="str">
        <f t="shared" si="1991"/>
        <v/>
      </c>
      <c r="W7550" s="113">
        <v>44893.366932870369</v>
      </c>
      <c r="X7550" s="113">
        <f t="shared" si="1992"/>
        <v>1.6203703853534535E-4</v>
      </c>
      <c r="Y7550" s="113" t="str">
        <f t="shared" si="1993"/>
        <v/>
      </c>
      <c r="Z7550" s="113" t="str">
        <f t="shared" si="1994"/>
        <v/>
      </c>
      <c r="AB7550" s="2" t="str">
        <f t="shared" si="1995"/>
        <v/>
      </c>
      <c r="AC7550" s="2" t="str">
        <f t="shared" si="1995"/>
        <v/>
      </c>
      <c r="AE7550" s="2" t="str">
        <f t="shared" si="1996"/>
        <v/>
      </c>
      <c r="AF7550" s="2" t="str">
        <f t="shared" si="1997"/>
        <v/>
      </c>
      <c r="AG7550" s="2" t="str">
        <f t="shared" si="1998"/>
        <v/>
      </c>
      <c r="AH7550" s="2" t="str">
        <f t="shared" si="1999"/>
        <v/>
      </c>
      <c r="AI7550" s="2" t="str">
        <f t="shared" si="2000"/>
        <v/>
      </c>
      <c r="AK7550" s="2" t="str">
        <f t="shared" si="2001"/>
        <v/>
      </c>
      <c r="AL7550" s="2" t="str">
        <f t="shared" si="2002"/>
        <v/>
      </c>
      <c r="AM7550" s="2" t="str">
        <f t="shared" si="2003"/>
        <v/>
      </c>
      <c r="AN7550" s="2" t="str">
        <f t="shared" si="2004"/>
        <v/>
      </c>
      <c r="AO7550" s="2" t="str">
        <f t="shared" si="2005"/>
        <v/>
      </c>
    </row>
    <row r="7551" spans="1:41" x14ac:dyDescent="0.3">
      <c r="A7551" s="111">
        <v>44893.35728009259</v>
      </c>
      <c r="B7551" s="78" t="s">
        <v>7914</v>
      </c>
      <c r="C7551" s="78" t="s">
        <v>944</v>
      </c>
      <c r="D7551" s="78" t="s">
        <v>2173</v>
      </c>
      <c r="E7551" s="78">
        <v>1</v>
      </c>
      <c r="F7551" s="78" t="s">
        <v>808</v>
      </c>
      <c r="G7551" s="78" t="s">
        <v>102</v>
      </c>
      <c r="H7551" s="112" t="s">
        <v>206</v>
      </c>
      <c r="I7551" s="112">
        <v>3</v>
      </c>
      <c r="J7551" s="113">
        <v>44893.35728009259</v>
      </c>
      <c r="K7551" s="113">
        <v>44893.35728009259</v>
      </c>
      <c r="M7551" s="113">
        <v>44893.366851851853</v>
      </c>
      <c r="P7551" s="78" t="str">
        <f t="shared" si="1989"/>
        <v/>
      </c>
      <c r="Q7551" s="113">
        <v>44893.366886574076</v>
      </c>
      <c r="R7551" s="78" t="s">
        <v>1187</v>
      </c>
      <c r="S7551" s="78" t="str">
        <f t="shared" si="1990"/>
        <v>CIC</v>
      </c>
      <c r="V7551" s="78" t="str">
        <f t="shared" si="1991"/>
        <v/>
      </c>
      <c r="W7551" s="113">
        <v>44893.739131944443</v>
      </c>
      <c r="X7551" s="113">
        <f t="shared" si="1992"/>
        <v>9.5717592630535364E-3</v>
      </c>
      <c r="Y7551" s="113" t="str">
        <f t="shared" si="1993"/>
        <v/>
      </c>
      <c r="Z7551" s="113" t="str">
        <f t="shared" si="1994"/>
        <v/>
      </c>
      <c r="AB7551" s="2" t="str">
        <f t="shared" si="1995"/>
        <v/>
      </c>
      <c r="AC7551" s="2" t="str">
        <f t="shared" si="1995"/>
        <v/>
      </c>
      <c r="AE7551" s="2" t="str">
        <f t="shared" si="1996"/>
        <v/>
      </c>
      <c r="AF7551" s="2" t="str">
        <f t="shared" si="1997"/>
        <v/>
      </c>
      <c r="AG7551" s="2" t="str">
        <f t="shared" si="1998"/>
        <v/>
      </c>
      <c r="AH7551" s="2" t="str">
        <f t="shared" si="1999"/>
        <v/>
      </c>
      <c r="AI7551" s="2" t="str">
        <f t="shared" si="2000"/>
        <v/>
      </c>
      <c r="AK7551" s="2" t="str">
        <f t="shared" si="2001"/>
        <v/>
      </c>
      <c r="AL7551" s="2" t="str">
        <f t="shared" si="2002"/>
        <v/>
      </c>
      <c r="AM7551" s="2" t="str">
        <f t="shared" si="2003"/>
        <v/>
      </c>
      <c r="AN7551" s="2" t="str">
        <f t="shared" si="2004"/>
        <v/>
      </c>
      <c r="AO7551" s="2" t="str">
        <f t="shared" si="2005"/>
        <v/>
      </c>
    </row>
    <row r="7552" spans="1:41" x14ac:dyDescent="0.3">
      <c r="A7552" s="111">
        <v>44893.387303240743</v>
      </c>
      <c r="B7552" s="78" t="s">
        <v>7915</v>
      </c>
      <c r="C7552" s="78" t="s">
        <v>1775</v>
      </c>
      <c r="D7552" s="78" t="s">
        <v>1995</v>
      </c>
      <c r="E7552" s="78">
        <v>1</v>
      </c>
      <c r="F7552" s="78" t="s">
        <v>807</v>
      </c>
      <c r="G7552" s="78" t="s">
        <v>152</v>
      </c>
      <c r="H7552" s="112" t="s">
        <v>372</v>
      </c>
      <c r="I7552" s="112">
        <v>4</v>
      </c>
      <c r="J7552" s="113">
        <v>44893.387164351851</v>
      </c>
      <c r="K7552" s="113">
        <v>44893.387303240743</v>
      </c>
      <c r="M7552" s="113">
        <v>44893.387326388889</v>
      </c>
      <c r="P7552" s="78" t="str">
        <f t="shared" si="1989"/>
        <v/>
      </c>
      <c r="Q7552" s="113">
        <v>44893.410115740742</v>
      </c>
      <c r="R7552" s="78" t="s">
        <v>7916</v>
      </c>
      <c r="S7552" s="78" t="str">
        <f t="shared" si="1990"/>
        <v>PLOEG</v>
      </c>
      <c r="V7552" s="78" t="str">
        <f t="shared" si="1991"/>
        <v/>
      </c>
      <c r="W7552" s="113">
        <v>44893.450601851851</v>
      </c>
      <c r="X7552" s="113" t="str">
        <f t="shared" si="1992"/>
        <v/>
      </c>
      <c r="Y7552" s="113" t="str">
        <f t="shared" si="1993"/>
        <v/>
      </c>
      <c r="Z7552" s="113" t="str">
        <f t="shared" si="1994"/>
        <v/>
      </c>
      <c r="AB7552" s="2" t="str">
        <f t="shared" si="1995"/>
        <v/>
      </c>
      <c r="AC7552" s="2" t="str">
        <f t="shared" si="1995"/>
        <v/>
      </c>
      <c r="AE7552" s="2" t="str">
        <f t="shared" si="1996"/>
        <v/>
      </c>
      <c r="AF7552" s="2" t="str">
        <f t="shared" si="1997"/>
        <v/>
      </c>
      <c r="AG7552" s="2" t="str">
        <f t="shared" si="1998"/>
        <v/>
      </c>
      <c r="AH7552" s="2" t="str">
        <f t="shared" si="1999"/>
        <v/>
      </c>
      <c r="AI7552" s="2" t="str">
        <f t="shared" si="2000"/>
        <v/>
      </c>
      <c r="AK7552" s="2" t="str">
        <f t="shared" si="2001"/>
        <v/>
      </c>
      <c r="AL7552" s="2" t="str">
        <f t="shared" si="2002"/>
        <v/>
      </c>
      <c r="AM7552" s="2" t="str">
        <f t="shared" si="2003"/>
        <v/>
      </c>
      <c r="AN7552" s="2" t="str">
        <f t="shared" si="2004"/>
        <v/>
      </c>
      <c r="AO7552" s="2" t="str">
        <f t="shared" si="2005"/>
        <v/>
      </c>
    </row>
    <row r="7553" spans="1:41" x14ac:dyDescent="0.3">
      <c r="A7553" s="111">
        <v>44893.417164351849</v>
      </c>
      <c r="B7553" s="78" t="s">
        <v>7917</v>
      </c>
      <c r="C7553" s="78" t="s">
        <v>850</v>
      </c>
      <c r="D7553" s="78" t="s">
        <v>1744</v>
      </c>
      <c r="E7553" s="78">
        <v>158</v>
      </c>
      <c r="F7553" s="78" t="s">
        <v>808</v>
      </c>
      <c r="G7553" s="78" t="s">
        <v>150</v>
      </c>
      <c r="H7553" s="112" t="s">
        <v>402</v>
      </c>
      <c r="I7553" s="112">
        <v>3</v>
      </c>
      <c r="J7553" s="113">
        <v>44893.41715277778</v>
      </c>
      <c r="K7553" s="113">
        <v>44893.417164351849</v>
      </c>
      <c r="M7553" s="113">
        <v>44893.417557870373</v>
      </c>
      <c r="N7553" s="113">
        <v>44893.417627314811</v>
      </c>
      <c r="O7553" s="78" t="s">
        <v>1185</v>
      </c>
      <c r="P7553" s="78" t="str">
        <f t="shared" si="1989"/>
        <v>CIC</v>
      </c>
      <c r="Q7553" s="113">
        <v>44893.430231481485</v>
      </c>
      <c r="R7553" s="78" t="s">
        <v>1344</v>
      </c>
      <c r="S7553" s="78" t="str">
        <f t="shared" si="1990"/>
        <v>PLOEG</v>
      </c>
      <c r="T7553" s="113">
        <v>44893.439780092594</v>
      </c>
      <c r="U7553" s="78" t="s">
        <v>1344</v>
      </c>
      <c r="V7553" s="78" t="str">
        <f t="shared" si="1991"/>
        <v>PLOEG</v>
      </c>
      <c r="W7553" s="113">
        <v>44893.448483796295</v>
      </c>
      <c r="X7553" s="113">
        <f t="shared" si="1992"/>
        <v>3.9351852319668978E-4</v>
      </c>
      <c r="Y7553" s="113">
        <f t="shared" si="1993"/>
        <v>2.2222222221898846E-2</v>
      </c>
      <c r="Z7553" s="113">
        <f t="shared" si="1994"/>
        <v>8.703703701030463E-3</v>
      </c>
      <c r="AB7553" s="2">
        <f t="shared" si="1995"/>
        <v>1920</v>
      </c>
      <c r="AC7553" s="2">
        <f t="shared" si="1995"/>
        <v>752</v>
      </c>
      <c r="AE7553" s="2" t="str">
        <f t="shared" si="1996"/>
        <v/>
      </c>
      <c r="AF7553" s="2" t="str">
        <f t="shared" si="1997"/>
        <v/>
      </c>
      <c r="AG7553" s="2" t="str">
        <f t="shared" si="1998"/>
        <v/>
      </c>
      <c r="AH7553" s="2">
        <f t="shared" si="1999"/>
        <v>1920</v>
      </c>
      <c r="AI7553" s="2" t="str">
        <f t="shared" si="2000"/>
        <v/>
      </c>
      <c r="AK7553" s="2" t="str">
        <f t="shared" si="2001"/>
        <v/>
      </c>
      <c r="AL7553" s="2" t="str">
        <f t="shared" si="2002"/>
        <v/>
      </c>
      <c r="AM7553" s="2" t="str">
        <f t="shared" si="2003"/>
        <v/>
      </c>
      <c r="AN7553" s="2">
        <f t="shared" si="2004"/>
        <v>752</v>
      </c>
      <c r="AO7553" s="2" t="str">
        <f t="shared" si="2005"/>
        <v/>
      </c>
    </row>
    <row r="7554" spans="1:41" x14ac:dyDescent="0.3">
      <c r="A7554" s="111">
        <v>44893.486331018517</v>
      </c>
      <c r="B7554" s="78" t="s">
        <v>7918</v>
      </c>
      <c r="C7554" s="78" t="s">
        <v>886</v>
      </c>
      <c r="D7554" s="78" t="s">
        <v>2239</v>
      </c>
      <c r="F7554" s="78" t="s">
        <v>809</v>
      </c>
      <c r="G7554" s="78" t="s">
        <v>96</v>
      </c>
      <c r="H7554" s="112" t="s">
        <v>232</v>
      </c>
      <c r="I7554" s="112">
        <v>3</v>
      </c>
      <c r="J7554" s="113">
        <v>44893.485682870371</v>
      </c>
      <c r="K7554" s="113">
        <v>44893.486331018517</v>
      </c>
      <c r="M7554" s="113">
        <v>44893.488402777781</v>
      </c>
      <c r="N7554" s="113">
        <v>44893.48846064815</v>
      </c>
      <c r="O7554" s="78" t="s">
        <v>1185</v>
      </c>
      <c r="P7554" s="78" t="str">
        <f t="shared" si="1989"/>
        <v>CIC</v>
      </c>
      <c r="S7554" s="78" t="str">
        <f t="shared" si="1990"/>
        <v/>
      </c>
      <c r="T7554" s="113">
        <v>44893.499942129631</v>
      </c>
      <c r="U7554" s="78" t="s">
        <v>1267</v>
      </c>
      <c r="V7554" s="78" t="str">
        <f t="shared" si="1991"/>
        <v>PLOEG</v>
      </c>
      <c r="W7554" s="113">
        <v>44893.505671296298</v>
      </c>
      <c r="X7554" s="113">
        <f t="shared" si="1992"/>
        <v>2.0717592633445747E-3</v>
      </c>
      <c r="Y7554" s="113">
        <f t="shared" si="1993"/>
        <v>1.1539351849933155E-2</v>
      </c>
      <c r="Z7554" s="113">
        <f t="shared" si="1994"/>
        <v>5.7291666671517305E-3</v>
      </c>
      <c r="AB7554" s="2">
        <f t="shared" si="1995"/>
        <v>997</v>
      </c>
      <c r="AC7554" s="2">
        <f t="shared" si="1995"/>
        <v>495</v>
      </c>
      <c r="AE7554" s="2" t="str">
        <f t="shared" si="1996"/>
        <v/>
      </c>
      <c r="AF7554" s="2" t="str">
        <f t="shared" si="1997"/>
        <v/>
      </c>
      <c r="AG7554" s="2" t="str">
        <f t="shared" si="1998"/>
        <v/>
      </c>
      <c r="AH7554" s="2">
        <f t="shared" si="1999"/>
        <v>997</v>
      </c>
      <c r="AI7554" s="2" t="str">
        <f t="shared" si="2000"/>
        <v/>
      </c>
      <c r="AK7554" s="2" t="str">
        <f t="shared" si="2001"/>
        <v/>
      </c>
      <c r="AL7554" s="2" t="str">
        <f t="shared" si="2002"/>
        <v/>
      </c>
      <c r="AM7554" s="2" t="str">
        <f t="shared" si="2003"/>
        <v/>
      </c>
      <c r="AN7554" s="2">
        <f t="shared" si="2004"/>
        <v>495</v>
      </c>
      <c r="AO7554" s="2" t="str">
        <f t="shared" si="2005"/>
        <v/>
      </c>
    </row>
    <row r="7555" spans="1:41" x14ac:dyDescent="0.3">
      <c r="A7555" s="111">
        <v>44893.529756944445</v>
      </c>
      <c r="B7555" s="78" t="s">
        <v>7919</v>
      </c>
      <c r="C7555" s="78" t="s">
        <v>850</v>
      </c>
      <c r="D7555" s="78" t="s">
        <v>1851</v>
      </c>
      <c r="F7555" s="78" t="s">
        <v>809</v>
      </c>
      <c r="G7555" s="78" t="s">
        <v>96</v>
      </c>
      <c r="H7555" s="112" t="s">
        <v>360</v>
      </c>
      <c r="I7555" s="112">
        <v>2</v>
      </c>
      <c r="J7555" s="113">
        <v>44893.529756944445</v>
      </c>
      <c r="K7555" s="113">
        <v>44893.529756944445</v>
      </c>
      <c r="M7555" s="113">
        <v>44893.530428240738</v>
      </c>
      <c r="N7555" s="113">
        <v>44893.530821759261</v>
      </c>
      <c r="O7555" s="78" t="s">
        <v>1187</v>
      </c>
      <c r="P7555" s="78" t="str">
        <f t="shared" si="1989"/>
        <v>CIC</v>
      </c>
      <c r="Q7555" s="113">
        <v>44893.532604166663</v>
      </c>
      <c r="R7555" s="78" t="s">
        <v>1344</v>
      </c>
      <c r="S7555" s="78" t="str">
        <f t="shared" si="1990"/>
        <v>PLOEG</v>
      </c>
      <c r="T7555" s="113">
        <v>44893.542708333334</v>
      </c>
      <c r="U7555" s="78" t="s">
        <v>1807</v>
      </c>
      <c r="V7555" s="78" t="str">
        <f t="shared" si="1991"/>
        <v>PLOEG</v>
      </c>
      <c r="W7555" s="113">
        <v>44893.56013888889</v>
      </c>
      <c r="X7555" s="113">
        <f t="shared" si="1992"/>
        <v>6.7129629314877093E-4</v>
      </c>
      <c r="Y7555" s="113">
        <f t="shared" si="1993"/>
        <v>1.2280092596483883E-2</v>
      </c>
      <c r="Z7555" s="113">
        <f t="shared" si="1994"/>
        <v>1.7430555555620231E-2</v>
      </c>
      <c r="AB7555" s="2">
        <f t="shared" si="1995"/>
        <v>1061</v>
      </c>
      <c r="AC7555" s="2">
        <f t="shared" si="1995"/>
        <v>1506</v>
      </c>
      <c r="AE7555" s="2" t="str">
        <f t="shared" si="1996"/>
        <v/>
      </c>
      <c r="AF7555" s="2" t="str">
        <f t="shared" si="1997"/>
        <v/>
      </c>
      <c r="AG7555" s="2">
        <f t="shared" si="1998"/>
        <v>1061</v>
      </c>
      <c r="AH7555" s="2" t="str">
        <f t="shared" si="1999"/>
        <v/>
      </c>
      <c r="AI7555" s="2" t="str">
        <f t="shared" si="2000"/>
        <v/>
      </c>
      <c r="AK7555" s="2" t="str">
        <f t="shared" si="2001"/>
        <v/>
      </c>
      <c r="AL7555" s="2" t="str">
        <f t="shared" si="2002"/>
        <v/>
      </c>
      <c r="AM7555" s="2">
        <f t="shared" si="2003"/>
        <v>1506</v>
      </c>
      <c r="AN7555" s="2" t="str">
        <f t="shared" si="2004"/>
        <v/>
      </c>
      <c r="AO7555" s="2" t="str">
        <f t="shared" si="2005"/>
        <v/>
      </c>
    </row>
    <row r="7556" spans="1:41" x14ac:dyDescent="0.3">
      <c r="A7556" s="111">
        <v>44893.558946759258</v>
      </c>
      <c r="B7556" s="78" t="s">
        <v>7920</v>
      </c>
      <c r="C7556" s="78" t="s">
        <v>850</v>
      </c>
      <c r="F7556" s="78" t="s">
        <v>808</v>
      </c>
      <c r="G7556" s="78" t="s">
        <v>114</v>
      </c>
      <c r="H7556" s="112" t="s">
        <v>214</v>
      </c>
      <c r="I7556" s="112">
        <v>2</v>
      </c>
      <c r="J7556" s="113">
        <v>44893.558715277781</v>
      </c>
      <c r="K7556" s="113">
        <v>44893.558946759258</v>
      </c>
      <c r="M7556" s="113">
        <v>44893.56013888889</v>
      </c>
      <c r="N7556" s="113">
        <v>44893.560254629629</v>
      </c>
      <c r="O7556" s="78" t="s">
        <v>1185</v>
      </c>
      <c r="P7556" s="78" t="str">
        <f t="shared" si="1989"/>
        <v>CIC</v>
      </c>
      <c r="Q7556" s="113">
        <v>44893.561331018522</v>
      </c>
      <c r="R7556" s="78" t="s">
        <v>1344</v>
      </c>
      <c r="S7556" s="78" t="str">
        <f t="shared" si="1990"/>
        <v>PLOEG</v>
      </c>
      <c r="T7556" s="113">
        <v>44893.56621527778</v>
      </c>
      <c r="U7556" s="78" t="s">
        <v>1187</v>
      </c>
      <c r="V7556" s="78" t="str">
        <f t="shared" si="1991"/>
        <v>CIC</v>
      </c>
      <c r="W7556" s="113">
        <v>44893.582696759258</v>
      </c>
      <c r="X7556" s="113">
        <f t="shared" si="1992"/>
        <v>1.1921296318178065E-3</v>
      </c>
      <c r="Y7556" s="113">
        <f t="shared" si="1993"/>
        <v>6.0763888905057684E-3</v>
      </c>
      <c r="Z7556" s="113">
        <f t="shared" si="1994"/>
        <v>1.6481481477967463E-2</v>
      </c>
      <c r="AB7556" s="2">
        <f t="shared" si="1995"/>
        <v>525</v>
      </c>
      <c r="AC7556" s="2">
        <f t="shared" si="1995"/>
        <v>1424</v>
      </c>
      <c r="AE7556" s="2" t="str">
        <f t="shared" si="1996"/>
        <v/>
      </c>
      <c r="AF7556" s="2" t="str">
        <f t="shared" si="1997"/>
        <v/>
      </c>
      <c r="AG7556" s="2">
        <f t="shared" si="1998"/>
        <v>525</v>
      </c>
      <c r="AH7556" s="2" t="str">
        <f t="shared" si="1999"/>
        <v/>
      </c>
      <c r="AI7556" s="2" t="str">
        <f t="shared" si="2000"/>
        <v/>
      </c>
      <c r="AK7556" s="2" t="str">
        <f t="shared" si="2001"/>
        <v/>
      </c>
      <c r="AL7556" s="2" t="str">
        <f t="shared" si="2002"/>
        <v/>
      </c>
      <c r="AM7556" s="2">
        <f t="shared" si="2003"/>
        <v>1424</v>
      </c>
      <c r="AN7556" s="2" t="str">
        <f t="shared" si="2004"/>
        <v/>
      </c>
      <c r="AO7556" s="2" t="str">
        <f t="shared" si="2005"/>
        <v/>
      </c>
    </row>
    <row r="7557" spans="1:41" x14ac:dyDescent="0.3">
      <c r="A7557" s="111">
        <v>44893.558946759258</v>
      </c>
      <c r="B7557" s="78" t="s">
        <v>7920</v>
      </c>
      <c r="C7557" s="78" t="s">
        <v>886</v>
      </c>
      <c r="F7557" s="78" t="s">
        <v>808</v>
      </c>
      <c r="G7557" s="78" t="s">
        <v>114</v>
      </c>
      <c r="H7557" s="112" t="s">
        <v>214</v>
      </c>
      <c r="I7557" s="112">
        <v>2</v>
      </c>
      <c r="J7557" s="113">
        <v>44893.558715277781</v>
      </c>
      <c r="K7557" s="113">
        <v>44893.558946759258</v>
      </c>
      <c r="M7557" s="113">
        <v>44893.560185185182</v>
      </c>
      <c r="N7557" s="113">
        <v>44893.560231481482</v>
      </c>
      <c r="O7557" s="78" t="s">
        <v>1185</v>
      </c>
      <c r="P7557" s="78" t="str">
        <f t="shared" si="1989"/>
        <v>CIC</v>
      </c>
      <c r="S7557" s="78" t="str">
        <f t="shared" si="1990"/>
        <v/>
      </c>
      <c r="T7557" s="113">
        <v>44893.566192129627</v>
      </c>
      <c r="U7557" s="78" t="s">
        <v>1185</v>
      </c>
      <c r="V7557" s="78" t="str">
        <f t="shared" si="1991"/>
        <v>CIC</v>
      </c>
      <c r="W7557" s="113">
        <v>44893.582766203705</v>
      </c>
      <c r="X7557" s="113">
        <f t="shared" si="1992"/>
        <v>1.2384259243845008E-3</v>
      </c>
      <c r="Y7557" s="113">
        <f t="shared" si="1993"/>
        <v>6.0069444443797693E-3</v>
      </c>
      <c r="Z7557" s="113">
        <f t="shared" si="1994"/>
        <v>1.6574074077652767E-2</v>
      </c>
      <c r="AB7557" s="2">
        <f t="shared" si="1995"/>
        <v>519</v>
      </c>
      <c r="AC7557" s="2">
        <f t="shared" si="1995"/>
        <v>1432</v>
      </c>
      <c r="AE7557" s="2" t="str">
        <f t="shared" si="1996"/>
        <v/>
      </c>
      <c r="AF7557" s="2" t="str">
        <f t="shared" si="1997"/>
        <v/>
      </c>
      <c r="AG7557" s="2">
        <f t="shared" si="1998"/>
        <v>519</v>
      </c>
      <c r="AH7557" s="2" t="str">
        <f t="shared" si="1999"/>
        <v/>
      </c>
      <c r="AI7557" s="2" t="str">
        <f t="shared" si="2000"/>
        <v/>
      </c>
      <c r="AK7557" s="2" t="str">
        <f t="shared" si="2001"/>
        <v/>
      </c>
      <c r="AL7557" s="2" t="str">
        <f t="shared" si="2002"/>
        <v/>
      </c>
      <c r="AM7557" s="2">
        <f t="shared" si="2003"/>
        <v>1432</v>
      </c>
      <c r="AN7557" s="2" t="str">
        <f t="shared" si="2004"/>
        <v/>
      </c>
      <c r="AO7557" s="2" t="str">
        <f t="shared" si="2005"/>
        <v/>
      </c>
    </row>
    <row r="7558" spans="1:41" x14ac:dyDescent="0.3">
      <c r="A7558" s="111">
        <v>44893.789085648146</v>
      </c>
      <c r="B7558" s="78" t="s">
        <v>7921</v>
      </c>
      <c r="C7558" s="78" t="s">
        <v>835</v>
      </c>
      <c r="D7558" s="78" t="s">
        <v>1744</v>
      </c>
      <c r="F7558" s="78" t="s">
        <v>808</v>
      </c>
      <c r="G7558" s="78" t="s">
        <v>116</v>
      </c>
      <c r="H7558" s="112" t="s">
        <v>228</v>
      </c>
      <c r="I7558" s="112">
        <v>2</v>
      </c>
      <c r="J7558" s="113">
        <v>44893.786874999998</v>
      </c>
      <c r="K7558" s="113">
        <v>44893.789085648146</v>
      </c>
      <c r="M7558" s="113">
        <v>44893.792719907404</v>
      </c>
      <c r="N7558" s="113">
        <v>44893.792754629627</v>
      </c>
      <c r="O7558" s="78" t="s">
        <v>1185</v>
      </c>
      <c r="P7558" s="78" t="str">
        <f t="shared" ref="P7558:P7621" si="2006">IF(LEFT(O7558,3)="&amp;RU","PLOEG",IF(LEFT(O7558,6)="ANT-di","DISP/S of N",IF(LEFT(O7558,4)="rANT","DISP/S of N",IF(LEFT(O7558,3)="ANT","CIC",""))))</f>
        <v>CIC</v>
      </c>
      <c r="S7558" s="78" t="str">
        <f t="shared" ref="S7558:S7621" si="2007">IF(LEFT(R7558,3)="&amp;RU","PLOEG",IF(LEFT(R7558,6)="ANT-di","DISP/S of N",IF(LEFT(R7558,4)="rANT","DISP/S of N",IF(LEFT(R7558,3)="ANT","CIC",""))))</f>
        <v/>
      </c>
      <c r="V7558" s="78" t="str">
        <f t="shared" ref="V7558:V7621" si="2008">IF(LEFT(U7558,3)="&amp;RU","PLOEG",IF(LEFT(U7558,6)="ANT-di","DISP/S of N",IF(LEFT(U7558,4)="rANT","DISP/S of N",IF(LEFT(U7558,3)="ANT","CIC",""))))</f>
        <v/>
      </c>
      <c r="W7558" s="113">
        <v>44893.953842592593</v>
      </c>
      <c r="X7558" s="113">
        <f t="shared" ref="X7558:X7621" si="2009">IF((MIN(L7558:M7558)&lt;K7558+6/ (24*3600)),"", IF((MIN(L7558:M7558)=K7558),"0:00:00",IF((MIN(L7558:M7558)-K7558),MIN(L7558:M7558)-K7558,"")))</f>
        <v>3.6342592575238086E-3</v>
      </c>
      <c r="Y7558" s="113" t="str">
        <f t="shared" ref="Y7558:Y7621" si="2010">IF(OR(T7558="",T7558&lt;MINA(L7558,M7558)+11/(24*3600)),"",T7558-MINA(L7558,M7558))</f>
        <v/>
      </c>
      <c r="Z7558" s="113" t="str">
        <f t="shared" ref="Z7558:Z7621" si="2011">IF(OR(T7558="",W7558&lt;T7558+31/(24*3600)),"",W7558-T7558)</f>
        <v/>
      </c>
      <c r="AB7558" s="2" t="str">
        <f t="shared" ref="AB7558:AC7621" si="2012">IF(Y7558="","",SECOND(Y7558)+(MINUTE(Y7558)*60)+(HOUR(Y7558)*3600))</f>
        <v/>
      </c>
      <c r="AC7558" s="2" t="str">
        <f t="shared" si="2012"/>
        <v/>
      </c>
      <c r="AE7558" s="2" t="str">
        <f t="shared" ref="AE7558:AE7621" si="2013">IF(I7558=0,AB7558,"")</f>
        <v/>
      </c>
      <c r="AF7558" s="2" t="str">
        <f t="shared" ref="AF7558:AF7621" si="2014">IF(I7558=1,AB7558,"")</f>
        <v/>
      </c>
      <c r="AG7558" s="2" t="str">
        <f t="shared" ref="AG7558:AG7621" si="2015">IF(I7558=2,AB7558,"")</f>
        <v/>
      </c>
      <c r="AH7558" s="2" t="str">
        <f t="shared" ref="AH7558:AH7621" si="2016">IF(I7558=3,AB7558,"")</f>
        <v/>
      </c>
      <c r="AI7558" s="2" t="str">
        <f t="shared" ref="AI7558:AI7621" si="2017">IF(I7558=4,AB7558,"")</f>
        <v/>
      </c>
      <c r="AK7558" s="2" t="str">
        <f t="shared" ref="AK7558:AK7621" si="2018">IF(I7558=0,AC7558,"")</f>
        <v/>
      </c>
      <c r="AL7558" s="2" t="str">
        <f t="shared" ref="AL7558:AL7621" si="2019">IF(I7558=1,AC7558,"")</f>
        <v/>
      </c>
      <c r="AM7558" s="2" t="str">
        <f t="shared" ref="AM7558:AM7621" si="2020">IF(I7558=2,AC7558,"")</f>
        <v/>
      </c>
      <c r="AN7558" s="2" t="str">
        <f t="shared" ref="AN7558:AN7621" si="2021">IF(I7558=3,AC7558,"")</f>
        <v/>
      </c>
      <c r="AO7558" s="2" t="str">
        <f t="shared" ref="AO7558:AO7621" si="2022">IF(I7558=4,AC7558,"")</f>
        <v/>
      </c>
    </row>
    <row r="7559" spans="1:41" x14ac:dyDescent="0.3">
      <c r="A7559" s="111">
        <v>44893.808923611112</v>
      </c>
      <c r="B7559" s="78" t="s">
        <v>7922</v>
      </c>
      <c r="C7559" s="78" t="s">
        <v>846</v>
      </c>
      <c r="D7559" s="78" t="s">
        <v>1282</v>
      </c>
      <c r="F7559" s="78" t="s">
        <v>807</v>
      </c>
      <c r="G7559" s="78" t="s">
        <v>136</v>
      </c>
      <c r="H7559" s="112" t="s">
        <v>274</v>
      </c>
      <c r="I7559" s="112">
        <v>3</v>
      </c>
      <c r="J7559" s="113">
        <v>44893.808379629627</v>
      </c>
      <c r="K7559" s="113">
        <v>44893.808923611112</v>
      </c>
      <c r="M7559" s="113">
        <v>44893.809942129628</v>
      </c>
      <c r="N7559" s="113">
        <v>44893.810300925928</v>
      </c>
      <c r="O7559" s="78" t="s">
        <v>1187</v>
      </c>
      <c r="P7559" s="78" t="str">
        <f t="shared" si="2006"/>
        <v>CIC</v>
      </c>
      <c r="Q7559" s="113">
        <v>44893.81177083333</v>
      </c>
      <c r="R7559" s="78" t="s">
        <v>1220</v>
      </c>
      <c r="S7559" s="78" t="str">
        <f t="shared" si="2007"/>
        <v>PLOEG</v>
      </c>
      <c r="T7559" s="113">
        <v>44893.81658564815</v>
      </c>
      <c r="U7559" s="78" t="s">
        <v>1203</v>
      </c>
      <c r="V7559" s="78" t="str">
        <f t="shared" si="2008"/>
        <v>PLOEG</v>
      </c>
      <c r="W7559" s="113">
        <v>44893.870856481481</v>
      </c>
      <c r="X7559" s="113">
        <f t="shared" si="2009"/>
        <v>1.0185185165028088E-3</v>
      </c>
      <c r="Y7559" s="113">
        <f t="shared" si="2010"/>
        <v>6.6435185217414983E-3</v>
      </c>
      <c r="Z7559" s="113">
        <f t="shared" si="2011"/>
        <v>5.4270833330519963E-2</v>
      </c>
      <c r="AB7559" s="2">
        <f t="shared" si="2012"/>
        <v>574</v>
      </c>
      <c r="AC7559" s="2">
        <f t="shared" si="2012"/>
        <v>4689</v>
      </c>
      <c r="AE7559" s="2" t="str">
        <f t="shared" si="2013"/>
        <v/>
      </c>
      <c r="AF7559" s="2" t="str">
        <f t="shared" si="2014"/>
        <v/>
      </c>
      <c r="AG7559" s="2" t="str">
        <f t="shared" si="2015"/>
        <v/>
      </c>
      <c r="AH7559" s="2">
        <f t="shared" si="2016"/>
        <v>574</v>
      </c>
      <c r="AI7559" s="2" t="str">
        <f t="shared" si="2017"/>
        <v/>
      </c>
      <c r="AK7559" s="2" t="str">
        <f t="shared" si="2018"/>
        <v/>
      </c>
      <c r="AL7559" s="2" t="str">
        <f t="shared" si="2019"/>
        <v/>
      </c>
      <c r="AM7559" s="2" t="str">
        <f t="shared" si="2020"/>
        <v/>
      </c>
      <c r="AN7559" s="2">
        <f t="shared" si="2021"/>
        <v>4689</v>
      </c>
      <c r="AO7559" s="2" t="str">
        <f t="shared" si="2022"/>
        <v/>
      </c>
    </row>
    <row r="7560" spans="1:41" x14ac:dyDescent="0.3">
      <c r="A7560" s="111">
        <v>44893.817337962966</v>
      </c>
      <c r="B7560" s="78" t="s">
        <v>7923</v>
      </c>
      <c r="C7560" s="78" t="s">
        <v>853</v>
      </c>
      <c r="D7560" s="78" t="s">
        <v>1226</v>
      </c>
      <c r="E7560" s="78">
        <v>9</v>
      </c>
      <c r="F7560" s="78" t="s">
        <v>807</v>
      </c>
      <c r="G7560" s="78" t="s">
        <v>84</v>
      </c>
      <c r="H7560" s="112" t="s">
        <v>202</v>
      </c>
      <c r="I7560" s="112">
        <v>4</v>
      </c>
      <c r="J7560" s="113">
        <v>44893.816203703704</v>
      </c>
      <c r="K7560" s="113">
        <v>44893.817337962966</v>
      </c>
      <c r="M7560" s="113">
        <v>44893.818425925929</v>
      </c>
      <c r="P7560" s="78" t="str">
        <f t="shared" si="2006"/>
        <v/>
      </c>
      <c r="S7560" s="78" t="str">
        <f t="shared" si="2007"/>
        <v/>
      </c>
      <c r="V7560" s="78" t="str">
        <f t="shared" si="2008"/>
        <v/>
      </c>
      <c r="W7560" s="113">
        <v>44893.820185185185</v>
      </c>
      <c r="X7560" s="113">
        <f t="shared" si="2009"/>
        <v>1.0879629626288079E-3</v>
      </c>
      <c r="Y7560" s="113" t="str">
        <f t="shared" si="2010"/>
        <v/>
      </c>
      <c r="Z7560" s="113" t="str">
        <f t="shared" si="2011"/>
        <v/>
      </c>
      <c r="AB7560" s="2" t="str">
        <f t="shared" si="2012"/>
        <v/>
      </c>
      <c r="AC7560" s="2" t="str">
        <f t="shared" si="2012"/>
        <v/>
      </c>
      <c r="AE7560" s="2" t="str">
        <f t="shared" si="2013"/>
        <v/>
      </c>
      <c r="AF7560" s="2" t="str">
        <f t="shared" si="2014"/>
        <v/>
      </c>
      <c r="AG7560" s="2" t="str">
        <f t="shared" si="2015"/>
        <v/>
      </c>
      <c r="AH7560" s="2" t="str">
        <f t="shared" si="2016"/>
        <v/>
      </c>
      <c r="AI7560" s="2" t="str">
        <f t="shared" si="2017"/>
        <v/>
      </c>
      <c r="AK7560" s="2" t="str">
        <f t="shared" si="2018"/>
        <v/>
      </c>
      <c r="AL7560" s="2" t="str">
        <f t="shared" si="2019"/>
        <v/>
      </c>
      <c r="AM7560" s="2" t="str">
        <f t="shared" si="2020"/>
        <v/>
      </c>
      <c r="AN7560" s="2" t="str">
        <f t="shared" si="2021"/>
        <v/>
      </c>
      <c r="AO7560" s="2" t="str">
        <f t="shared" si="2022"/>
        <v/>
      </c>
    </row>
    <row r="7561" spans="1:41" x14ac:dyDescent="0.3">
      <c r="A7561" s="111">
        <v>44893.879699074074</v>
      </c>
      <c r="B7561" s="78" t="s">
        <v>7924</v>
      </c>
      <c r="C7561" s="78" t="s">
        <v>846</v>
      </c>
      <c r="D7561" s="78" t="s">
        <v>1191</v>
      </c>
      <c r="E7561" s="78">
        <v>8</v>
      </c>
      <c r="F7561" s="78" t="s">
        <v>807</v>
      </c>
      <c r="G7561" s="78" t="s">
        <v>98</v>
      </c>
      <c r="H7561" s="112" t="s">
        <v>216</v>
      </c>
      <c r="I7561" s="112">
        <v>4</v>
      </c>
      <c r="J7561" s="113">
        <v>44893.878599537034</v>
      </c>
      <c r="K7561" s="113">
        <v>44893.879699074074</v>
      </c>
      <c r="M7561" s="113">
        <v>44893.887858796297</v>
      </c>
      <c r="N7561" s="113">
        <v>44893.88789351852</v>
      </c>
      <c r="O7561" s="78" t="s">
        <v>1185</v>
      </c>
      <c r="P7561" s="78" t="str">
        <f t="shared" si="2006"/>
        <v>CIC</v>
      </c>
      <c r="S7561" s="78" t="str">
        <f t="shared" si="2007"/>
        <v/>
      </c>
      <c r="V7561" s="78" t="str">
        <f t="shared" si="2008"/>
        <v/>
      </c>
      <c r="W7561" s="113">
        <v>44893.945937500001</v>
      </c>
      <c r="X7561" s="113">
        <f t="shared" si="2009"/>
        <v>8.1597222233540379E-3</v>
      </c>
      <c r="Y7561" s="113" t="str">
        <f t="shared" si="2010"/>
        <v/>
      </c>
      <c r="Z7561" s="113" t="str">
        <f t="shared" si="2011"/>
        <v/>
      </c>
      <c r="AB7561" s="2" t="str">
        <f t="shared" si="2012"/>
        <v/>
      </c>
      <c r="AC7561" s="2" t="str">
        <f t="shared" si="2012"/>
        <v/>
      </c>
      <c r="AE7561" s="2" t="str">
        <f t="shared" si="2013"/>
        <v/>
      </c>
      <c r="AF7561" s="2" t="str">
        <f t="shared" si="2014"/>
        <v/>
      </c>
      <c r="AG7561" s="2" t="str">
        <f t="shared" si="2015"/>
        <v/>
      </c>
      <c r="AH7561" s="2" t="str">
        <f t="shared" si="2016"/>
        <v/>
      </c>
      <c r="AI7561" s="2" t="str">
        <f t="shared" si="2017"/>
        <v/>
      </c>
      <c r="AK7561" s="2" t="str">
        <f t="shared" si="2018"/>
        <v/>
      </c>
      <c r="AL7561" s="2" t="str">
        <f t="shared" si="2019"/>
        <v/>
      </c>
      <c r="AM7561" s="2" t="str">
        <f t="shared" si="2020"/>
        <v/>
      </c>
      <c r="AN7561" s="2" t="str">
        <f t="shared" si="2021"/>
        <v/>
      </c>
      <c r="AO7561" s="2" t="str">
        <f t="shared" si="2022"/>
        <v/>
      </c>
    </row>
    <row r="7562" spans="1:41" x14ac:dyDescent="0.3">
      <c r="A7562" s="111">
        <v>44893.959976851853</v>
      </c>
      <c r="B7562" s="78" t="s">
        <v>7925</v>
      </c>
      <c r="C7562" s="78" t="s">
        <v>846</v>
      </c>
      <c r="D7562" s="78" t="s">
        <v>1744</v>
      </c>
      <c r="E7562" s="78">
        <v>28</v>
      </c>
      <c r="F7562" s="78" t="s">
        <v>808</v>
      </c>
      <c r="G7562" s="78" t="s">
        <v>88</v>
      </c>
      <c r="H7562" s="112" t="s">
        <v>230</v>
      </c>
      <c r="I7562" s="112">
        <v>3</v>
      </c>
      <c r="J7562" s="113">
        <v>44893.959398148145</v>
      </c>
      <c r="K7562" s="113">
        <v>44893.959976851853</v>
      </c>
      <c r="M7562" s="113">
        <v>44893.960474537038</v>
      </c>
      <c r="N7562" s="113">
        <v>44893.961041666669</v>
      </c>
      <c r="O7562" s="78" t="s">
        <v>1185</v>
      </c>
      <c r="P7562" s="78" t="str">
        <f t="shared" si="2006"/>
        <v>CIC</v>
      </c>
      <c r="Q7562" s="113">
        <v>44893.97111111111</v>
      </c>
      <c r="R7562" s="78" t="s">
        <v>1220</v>
      </c>
      <c r="S7562" s="78" t="str">
        <f t="shared" si="2007"/>
        <v>PLOEG</v>
      </c>
      <c r="T7562" s="113">
        <v>44893.973171296297</v>
      </c>
      <c r="U7562" s="78" t="s">
        <v>1220</v>
      </c>
      <c r="V7562" s="78" t="str">
        <f t="shared" si="2008"/>
        <v>PLOEG</v>
      </c>
      <c r="W7562" s="113">
        <v>44893.981678240743</v>
      </c>
      <c r="X7562" s="113">
        <f t="shared" si="2009"/>
        <v>4.9768518510973081E-4</v>
      </c>
      <c r="Y7562" s="113">
        <f t="shared" si="2010"/>
        <v>1.2696759258687962E-2</v>
      </c>
      <c r="Z7562" s="113">
        <f t="shared" si="2011"/>
        <v>8.5069444467080757E-3</v>
      </c>
      <c r="AB7562" s="2">
        <f t="shared" si="2012"/>
        <v>1097</v>
      </c>
      <c r="AC7562" s="2">
        <f t="shared" si="2012"/>
        <v>735</v>
      </c>
      <c r="AE7562" s="2" t="str">
        <f t="shared" si="2013"/>
        <v/>
      </c>
      <c r="AF7562" s="2" t="str">
        <f t="shared" si="2014"/>
        <v/>
      </c>
      <c r="AG7562" s="2" t="str">
        <f t="shared" si="2015"/>
        <v/>
      </c>
      <c r="AH7562" s="2">
        <f t="shared" si="2016"/>
        <v>1097</v>
      </c>
      <c r="AI7562" s="2" t="str">
        <f t="shared" si="2017"/>
        <v/>
      </c>
      <c r="AK7562" s="2" t="str">
        <f t="shared" si="2018"/>
        <v/>
      </c>
      <c r="AL7562" s="2" t="str">
        <f t="shared" si="2019"/>
        <v/>
      </c>
      <c r="AM7562" s="2" t="str">
        <f t="shared" si="2020"/>
        <v/>
      </c>
      <c r="AN7562" s="2">
        <f t="shared" si="2021"/>
        <v>735</v>
      </c>
      <c r="AO7562" s="2" t="str">
        <f t="shared" si="2022"/>
        <v/>
      </c>
    </row>
    <row r="7563" spans="1:41" x14ac:dyDescent="0.3">
      <c r="A7563" s="111">
        <v>44894.010104166664</v>
      </c>
      <c r="B7563" s="78" t="s">
        <v>7926</v>
      </c>
      <c r="C7563" s="78" t="s">
        <v>835</v>
      </c>
      <c r="D7563" s="78" t="s">
        <v>1354</v>
      </c>
      <c r="F7563" s="78" t="s">
        <v>807</v>
      </c>
      <c r="G7563" s="78" t="s">
        <v>94</v>
      </c>
      <c r="H7563" s="112" t="s">
        <v>222</v>
      </c>
      <c r="I7563" s="112">
        <v>2</v>
      </c>
      <c r="J7563" s="113">
        <v>44894.00917824074</v>
      </c>
      <c r="K7563" s="113">
        <v>44894.010104166664</v>
      </c>
      <c r="M7563" s="113">
        <v>44894.011076388888</v>
      </c>
      <c r="N7563" s="113">
        <v>44894.011782407404</v>
      </c>
      <c r="O7563" s="78" t="s">
        <v>1187</v>
      </c>
      <c r="P7563" s="78" t="str">
        <f t="shared" si="2006"/>
        <v>CIC</v>
      </c>
      <c r="S7563" s="78" t="str">
        <f t="shared" si="2007"/>
        <v/>
      </c>
      <c r="V7563" s="78" t="str">
        <f t="shared" si="2008"/>
        <v/>
      </c>
      <c r="W7563" s="113">
        <v>44894.028009259258</v>
      </c>
      <c r="X7563" s="113">
        <f t="shared" si="2009"/>
        <v>9.7222222393611446E-4</v>
      </c>
      <c r="Y7563" s="113" t="str">
        <f t="shared" si="2010"/>
        <v/>
      </c>
      <c r="Z7563" s="113" t="str">
        <f t="shared" si="2011"/>
        <v/>
      </c>
      <c r="AB7563" s="2" t="str">
        <f t="shared" si="2012"/>
        <v/>
      </c>
      <c r="AC7563" s="2" t="str">
        <f t="shared" si="2012"/>
        <v/>
      </c>
      <c r="AE7563" s="2" t="str">
        <f t="shared" si="2013"/>
        <v/>
      </c>
      <c r="AF7563" s="2" t="str">
        <f t="shared" si="2014"/>
        <v/>
      </c>
      <c r="AG7563" s="2" t="str">
        <f t="shared" si="2015"/>
        <v/>
      </c>
      <c r="AH7563" s="2" t="str">
        <f t="shared" si="2016"/>
        <v/>
      </c>
      <c r="AI7563" s="2" t="str">
        <f t="shared" si="2017"/>
        <v/>
      </c>
      <c r="AK7563" s="2" t="str">
        <f t="shared" si="2018"/>
        <v/>
      </c>
      <c r="AL7563" s="2" t="str">
        <f t="shared" si="2019"/>
        <v/>
      </c>
      <c r="AM7563" s="2" t="str">
        <f t="shared" si="2020"/>
        <v/>
      </c>
      <c r="AN7563" s="2" t="str">
        <f t="shared" si="2021"/>
        <v/>
      </c>
      <c r="AO7563" s="2" t="str">
        <f t="shared" si="2022"/>
        <v/>
      </c>
    </row>
    <row r="7564" spans="1:41" x14ac:dyDescent="0.3">
      <c r="A7564" s="111">
        <v>44894.010104166664</v>
      </c>
      <c r="B7564" s="78" t="s">
        <v>7926</v>
      </c>
      <c r="C7564" s="78" t="s">
        <v>853</v>
      </c>
      <c r="D7564" s="78" t="s">
        <v>1354</v>
      </c>
      <c r="F7564" s="78" t="s">
        <v>807</v>
      </c>
      <c r="G7564" s="78" t="s">
        <v>94</v>
      </c>
      <c r="H7564" s="112" t="s">
        <v>222</v>
      </c>
      <c r="I7564" s="112">
        <v>2</v>
      </c>
      <c r="J7564" s="113">
        <v>44894.00917824074</v>
      </c>
      <c r="K7564" s="113">
        <v>44894.010104166664</v>
      </c>
      <c r="M7564" s="113">
        <v>44894.014293981483</v>
      </c>
      <c r="N7564" s="113">
        <v>44894.014340277776</v>
      </c>
      <c r="O7564" s="78" t="s">
        <v>1187</v>
      </c>
      <c r="P7564" s="78" t="str">
        <f t="shared" si="2006"/>
        <v>CIC</v>
      </c>
      <c r="Q7564" s="113">
        <v>44894.016921296294</v>
      </c>
      <c r="R7564" s="78" t="s">
        <v>2077</v>
      </c>
      <c r="S7564" s="78" t="str">
        <f t="shared" si="2007"/>
        <v>PLOEG</v>
      </c>
      <c r="T7564" s="113">
        <v>44894.020902777775</v>
      </c>
      <c r="U7564" s="78" t="s">
        <v>2077</v>
      </c>
      <c r="V7564" s="78" t="str">
        <f t="shared" si="2008"/>
        <v>PLOEG</v>
      </c>
      <c r="W7564" s="113">
        <v>44894.028090277781</v>
      </c>
      <c r="X7564" s="113">
        <f t="shared" si="2009"/>
        <v>4.1898148192558438E-3</v>
      </c>
      <c r="Y7564" s="113">
        <f t="shared" si="2010"/>
        <v>6.6087962914025411E-3</v>
      </c>
      <c r="Z7564" s="113">
        <f t="shared" si="2011"/>
        <v>7.187500006693881E-3</v>
      </c>
      <c r="AB7564" s="2">
        <f t="shared" si="2012"/>
        <v>571</v>
      </c>
      <c r="AC7564" s="2">
        <f t="shared" si="2012"/>
        <v>621</v>
      </c>
      <c r="AE7564" s="2" t="str">
        <f t="shared" si="2013"/>
        <v/>
      </c>
      <c r="AF7564" s="2" t="str">
        <f t="shared" si="2014"/>
        <v/>
      </c>
      <c r="AG7564" s="2">
        <f t="shared" si="2015"/>
        <v>571</v>
      </c>
      <c r="AH7564" s="2" t="str">
        <f t="shared" si="2016"/>
        <v/>
      </c>
      <c r="AI7564" s="2" t="str">
        <f t="shared" si="2017"/>
        <v/>
      </c>
      <c r="AK7564" s="2" t="str">
        <f t="shared" si="2018"/>
        <v/>
      </c>
      <c r="AL7564" s="2" t="str">
        <f t="shared" si="2019"/>
        <v/>
      </c>
      <c r="AM7564" s="2">
        <f t="shared" si="2020"/>
        <v>621</v>
      </c>
      <c r="AN7564" s="2" t="str">
        <f t="shared" si="2021"/>
        <v/>
      </c>
      <c r="AO7564" s="2" t="str">
        <f t="shared" si="2022"/>
        <v/>
      </c>
    </row>
    <row r="7565" spans="1:41" x14ac:dyDescent="0.3">
      <c r="A7565" s="111">
        <v>44894.010104166664</v>
      </c>
      <c r="B7565" s="78" t="s">
        <v>7926</v>
      </c>
      <c r="C7565" s="78" t="s">
        <v>846</v>
      </c>
      <c r="D7565" s="78" t="s">
        <v>1354</v>
      </c>
      <c r="F7565" s="78" t="s">
        <v>807</v>
      </c>
      <c r="G7565" s="78" t="s">
        <v>94</v>
      </c>
      <c r="H7565" s="112" t="s">
        <v>222</v>
      </c>
      <c r="I7565" s="112">
        <v>2</v>
      </c>
      <c r="J7565" s="113">
        <v>44894.00917824074</v>
      </c>
      <c r="K7565" s="113">
        <v>44894.010104166664</v>
      </c>
      <c r="M7565" s="113">
        <v>44894.014456018522</v>
      </c>
      <c r="N7565" s="113">
        <v>44894.014479166668</v>
      </c>
      <c r="O7565" s="78" t="s">
        <v>1187</v>
      </c>
      <c r="P7565" s="78" t="str">
        <f t="shared" si="2006"/>
        <v>CIC</v>
      </c>
      <c r="Q7565" s="113">
        <v>44894.014803240738</v>
      </c>
      <c r="R7565" s="78" t="s">
        <v>1220</v>
      </c>
      <c r="S7565" s="78" t="str">
        <f t="shared" si="2007"/>
        <v>PLOEG</v>
      </c>
      <c r="V7565" s="78" t="str">
        <f t="shared" si="2008"/>
        <v/>
      </c>
      <c r="W7565" s="113">
        <v>44894.027939814812</v>
      </c>
      <c r="X7565" s="113">
        <f t="shared" si="2009"/>
        <v>4.3518518577911891E-3</v>
      </c>
      <c r="Y7565" s="113" t="str">
        <f t="shared" si="2010"/>
        <v/>
      </c>
      <c r="Z7565" s="113" t="str">
        <f t="shared" si="2011"/>
        <v/>
      </c>
      <c r="AB7565" s="2" t="str">
        <f t="shared" si="2012"/>
        <v/>
      </c>
      <c r="AC7565" s="2" t="str">
        <f t="shared" si="2012"/>
        <v/>
      </c>
      <c r="AE7565" s="2" t="str">
        <f t="shared" si="2013"/>
        <v/>
      </c>
      <c r="AF7565" s="2" t="str">
        <f t="shared" si="2014"/>
        <v/>
      </c>
      <c r="AG7565" s="2" t="str">
        <f t="shared" si="2015"/>
        <v/>
      </c>
      <c r="AH7565" s="2" t="str">
        <f t="shared" si="2016"/>
        <v/>
      </c>
      <c r="AI7565" s="2" t="str">
        <f t="shared" si="2017"/>
        <v/>
      </c>
      <c r="AK7565" s="2" t="str">
        <f t="shared" si="2018"/>
        <v/>
      </c>
      <c r="AL7565" s="2" t="str">
        <f t="shared" si="2019"/>
        <v/>
      </c>
      <c r="AM7565" s="2" t="str">
        <f t="shared" si="2020"/>
        <v/>
      </c>
      <c r="AN7565" s="2" t="str">
        <f t="shared" si="2021"/>
        <v/>
      </c>
      <c r="AO7565" s="2" t="str">
        <f t="shared" si="2022"/>
        <v/>
      </c>
    </row>
    <row r="7566" spans="1:41" x14ac:dyDescent="0.3">
      <c r="A7566" s="111">
        <v>44894.300625000003</v>
      </c>
      <c r="B7566" s="78" t="s">
        <v>7927</v>
      </c>
      <c r="C7566" s="78" t="s">
        <v>850</v>
      </c>
      <c r="D7566" s="78" t="s">
        <v>1282</v>
      </c>
      <c r="E7566" s="78">
        <v>17</v>
      </c>
      <c r="F7566" s="78" t="s">
        <v>807</v>
      </c>
      <c r="G7566" s="78" t="s">
        <v>100</v>
      </c>
      <c r="H7566" s="112" t="s">
        <v>318</v>
      </c>
      <c r="I7566" s="112">
        <v>3</v>
      </c>
      <c r="J7566" s="113">
        <v>44894.300162037034</v>
      </c>
      <c r="K7566" s="113">
        <v>44894.300625000003</v>
      </c>
      <c r="M7566" s="113">
        <v>44894.301712962966</v>
      </c>
      <c r="N7566" s="113">
        <v>44894.302002314813</v>
      </c>
      <c r="O7566" s="78" t="s">
        <v>1187</v>
      </c>
      <c r="P7566" s="78" t="str">
        <f t="shared" si="2006"/>
        <v>CIC</v>
      </c>
      <c r="S7566" s="78" t="str">
        <f t="shared" si="2007"/>
        <v/>
      </c>
      <c r="T7566" s="113">
        <v>44894.317141203705</v>
      </c>
      <c r="U7566" s="78" t="s">
        <v>1344</v>
      </c>
      <c r="V7566" s="78" t="str">
        <f t="shared" si="2008"/>
        <v>PLOEG</v>
      </c>
      <c r="W7566" s="113">
        <v>44894.352002314816</v>
      </c>
      <c r="X7566" s="113">
        <f t="shared" si="2009"/>
        <v>1.0879629626288079E-3</v>
      </c>
      <c r="Y7566" s="113">
        <f t="shared" si="2010"/>
        <v>1.5428240738401655E-2</v>
      </c>
      <c r="Z7566" s="113">
        <f t="shared" si="2011"/>
        <v>3.4861111111240461E-2</v>
      </c>
      <c r="AB7566" s="2">
        <f t="shared" si="2012"/>
        <v>1333</v>
      </c>
      <c r="AC7566" s="2">
        <f t="shared" si="2012"/>
        <v>3012</v>
      </c>
      <c r="AE7566" s="2" t="str">
        <f t="shared" si="2013"/>
        <v/>
      </c>
      <c r="AF7566" s="2" t="str">
        <f t="shared" si="2014"/>
        <v/>
      </c>
      <c r="AG7566" s="2" t="str">
        <f t="shared" si="2015"/>
        <v/>
      </c>
      <c r="AH7566" s="2">
        <f t="shared" si="2016"/>
        <v>1333</v>
      </c>
      <c r="AI7566" s="2" t="str">
        <f t="shared" si="2017"/>
        <v/>
      </c>
      <c r="AK7566" s="2" t="str">
        <f t="shared" si="2018"/>
        <v/>
      </c>
      <c r="AL7566" s="2" t="str">
        <f t="shared" si="2019"/>
        <v/>
      </c>
      <c r="AM7566" s="2" t="str">
        <f t="shared" si="2020"/>
        <v/>
      </c>
      <c r="AN7566" s="2">
        <f t="shared" si="2021"/>
        <v>3012</v>
      </c>
      <c r="AO7566" s="2" t="str">
        <f t="shared" si="2022"/>
        <v/>
      </c>
    </row>
    <row r="7567" spans="1:41" x14ac:dyDescent="0.3">
      <c r="A7567" s="111">
        <v>44894.329733796294</v>
      </c>
      <c r="B7567" s="78" t="s">
        <v>7928</v>
      </c>
      <c r="C7567" s="78" t="s">
        <v>951</v>
      </c>
      <c r="D7567" s="78" t="s">
        <v>1191</v>
      </c>
      <c r="E7567" s="78">
        <v>8</v>
      </c>
      <c r="F7567" s="78" t="s">
        <v>807</v>
      </c>
      <c r="G7567" s="78" t="s">
        <v>98</v>
      </c>
      <c r="H7567" s="112" t="s">
        <v>216</v>
      </c>
      <c r="I7567" s="112">
        <v>4</v>
      </c>
      <c r="J7567" s="113">
        <v>44894.329050925924</v>
      </c>
      <c r="K7567" s="113">
        <v>44894.329733796294</v>
      </c>
      <c r="M7567" s="113">
        <v>44894.331736111111</v>
      </c>
      <c r="P7567" s="78" t="str">
        <f t="shared" si="2006"/>
        <v/>
      </c>
      <c r="S7567" s="78" t="str">
        <f t="shared" si="2007"/>
        <v/>
      </c>
      <c r="V7567" s="78" t="str">
        <f t="shared" si="2008"/>
        <v/>
      </c>
      <c r="W7567" s="113">
        <v>44894.362245370372</v>
      </c>
      <c r="X7567" s="113">
        <f t="shared" si="2009"/>
        <v>2.0023148172185756E-3</v>
      </c>
      <c r="Y7567" s="113" t="str">
        <f t="shared" si="2010"/>
        <v/>
      </c>
      <c r="Z7567" s="113" t="str">
        <f t="shared" si="2011"/>
        <v/>
      </c>
      <c r="AB7567" s="2" t="str">
        <f t="shared" si="2012"/>
        <v/>
      </c>
      <c r="AC7567" s="2" t="str">
        <f t="shared" si="2012"/>
        <v/>
      </c>
      <c r="AE7567" s="2" t="str">
        <f t="shared" si="2013"/>
        <v/>
      </c>
      <c r="AF7567" s="2" t="str">
        <f t="shared" si="2014"/>
        <v/>
      </c>
      <c r="AG7567" s="2" t="str">
        <f t="shared" si="2015"/>
        <v/>
      </c>
      <c r="AH7567" s="2" t="str">
        <f t="shared" si="2016"/>
        <v/>
      </c>
      <c r="AI7567" s="2" t="str">
        <f t="shared" si="2017"/>
        <v/>
      </c>
      <c r="AK7567" s="2" t="str">
        <f t="shared" si="2018"/>
        <v/>
      </c>
      <c r="AL7567" s="2" t="str">
        <f t="shared" si="2019"/>
        <v/>
      </c>
      <c r="AM7567" s="2" t="str">
        <f t="shared" si="2020"/>
        <v/>
      </c>
      <c r="AN7567" s="2" t="str">
        <f t="shared" si="2021"/>
        <v/>
      </c>
      <c r="AO7567" s="2" t="str">
        <f t="shared" si="2022"/>
        <v/>
      </c>
    </row>
    <row r="7568" spans="1:41" x14ac:dyDescent="0.3">
      <c r="A7568" s="111">
        <v>44894.349293981482</v>
      </c>
      <c r="B7568" s="78" t="s">
        <v>7929</v>
      </c>
      <c r="C7568" s="78" t="s">
        <v>2219</v>
      </c>
      <c r="D7568" s="78" t="s">
        <v>1418</v>
      </c>
      <c r="F7568" s="78" t="s">
        <v>807</v>
      </c>
      <c r="G7568" s="78" t="s">
        <v>98</v>
      </c>
      <c r="H7568" s="112" t="s">
        <v>386</v>
      </c>
      <c r="I7568" s="112">
        <v>3</v>
      </c>
      <c r="J7568" s="113">
        <v>44894.347962962966</v>
      </c>
      <c r="K7568" s="113">
        <v>44894.349293981482</v>
      </c>
      <c r="M7568" s="113">
        <v>44894.351157407407</v>
      </c>
      <c r="P7568" s="78" t="str">
        <f t="shared" si="2006"/>
        <v/>
      </c>
      <c r="S7568" s="78" t="str">
        <f t="shared" si="2007"/>
        <v/>
      </c>
      <c r="V7568" s="78" t="str">
        <f t="shared" si="2008"/>
        <v/>
      </c>
      <c r="W7568" s="113">
        <v>44894.359305555554</v>
      </c>
      <c r="X7568" s="113">
        <f t="shared" si="2009"/>
        <v>1.8634259249665774E-3</v>
      </c>
      <c r="Y7568" s="113" t="str">
        <f t="shared" si="2010"/>
        <v/>
      </c>
      <c r="Z7568" s="113" t="str">
        <f t="shared" si="2011"/>
        <v/>
      </c>
      <c r="AB7568" s="2" t="str">
        <f t="shared" si="2012"/>
        <v/>
      </c>
      <c r="AC7568" s="2" t="str">
        <f t="shared" si="2012"/>
        <v/>
      </c>
      <c r="AE7568" s="2" t="str">
        <f t="shared" si="2013"/>
        <v/>
      </c>
      <c r="AF7568" s="2" t="str">
        <f t="shared" si="2014"/>
        <v/>
      </c>
      <c r="AG7568" s="2" t="str">
        <f t="shared" si="2015"/>
        <v/>
      </c>
      <c r="AH7568" s="2" t="str">
        <f t="shared" si="2016"/>
        <v/>
      </c>
      <c r="AI7568" s="2" t="str">
        <f t="shared" si="2017"/>
        <v/>
      </c>
      <c r="AK7568" s="2" t="str">
        <f t="shared" si="2018"/>
        <v/>
      </c>
      <c r="AL7568" s="2" t="str">
        <f t="shared" si="2019"/>
        <v/>
      </c>
      <c r="AM7568" s="2" t="str">
        <f t="shared" si="2020"/>
        <v/>
      </c>
      <c r="AN7568" s="2" t="str">
        <f t="shared" si="2021"/>
        <v/>
      </c>
      <c r="AO7568" s="2" t="str">
        <f t="shared" si="2022"/>
        <v/>
      </c>
    </row>
    <row r="7569" spans="1:41" x14ac:dyDescent="0.3">
      <c r="A7569" s="111">
        <v>44894.368935185186</v>
      </c>
      <c r="B7569" s="78" t="s">
        <v>7930</v>
      </c>
      <c r="C7569" s="78" t="s">
        <v>951</v>
      </c>
      <c r="D7569" s="78" t="s">
        <v>3085</v>
      </c>
      <c r="F7569" s="78" t="s">
        <v>809</v>
      </c>
      <c r="G7569" s="78" t="s">
        <v>140</v>
      </c>
      <c r="H7569" s="112" t="s">
        <v>426</v>
      </c>
      <c r="I7569" s="112">
        <v>1</v>
      </c>
      <c r="J7569" s="113">
        <v>44894.368587962963</v>
      </c>
      <c r="K7569" s="113">
        <v>44894.368935185186</v>
      </c>
      <c r="M7569" s="113">
        <v>44894.369247685187</v>
      </c>
      <c r="N7569" s="113">
        <v>44894.369699074072</v>
      </c>
      <c r="O7569" s="78" t="s">
        <v>1187</v>
      </c>
      <c r="P7569" s="78" t="str">
        <f t="shared" si="2006"/>
        <v>CIC</v>
      </c>
      <c r="S7569" s="78" t="str">
        <f t="shared" si="2007"/>
        <v/>
      </c>
      <c r="V7569" s="78" t="str">
        <f t="shared" si="2008"/>
        <v/>
      </c>
      <c r="W7569" s="113">
        <v>44894.38658564815</v>
      </c>
      <c r="X7569" s="113">
        <f t="shared" si="2009"/>
        <v>3.125000002910383E-4</v>
      </c>
      <c r="Y7569" s="113" t="str">
        <f t="shared" si="2010"/>
        <v/>
      </c>
      <c r="Z7569" s="113" t="str">
        <f t="shared" si="2011"/>
        <v/>
      </c>
      <c r="AB7569" s="2" t="str">
        <f t="shared" si="2012"/>
        <v/>
      </c>
      <c r="AC7569" s="2" t="str">
        <f t="shared" si="2012"/>
        <v/>
      </c>
      <c r="AE7569" s="2" t="str">
        <f t="shared" si="2013"/>
        <v/>
      </c>
      <c r="AF7569" s="2" t="str">
        <f t="shared" si="2014"/>
        <v/>
      </c>
      <c r="AG7569" s="2" t="str">
        <f t="shared" si="2015"/>
        <v/>
      </c>
      <c r="AH7569" s="2" t="str">
        <f t="shared" si="2016"/>
        <v/>
      </c>
      <c r="AI7569" s="2" t="str">
        <f t="shared" si="2017"/>
        <v/>
      </c>
      <c r="AK7569" s="2" t="str">
        <f t="shared" si="2018"/>
        <v/>
      </c>
      <c r="AL7569" s="2" t="str">
        <f t="shared" si="2019"/>
        <v/>
      </c>
      <c r="AM7569" s="2" t="str">
        <f t="shared" si="2020"/>
        <v/>
      </c>
      <c r="AN7569" s="2" t="str">
        <f t="shared" si="2021"/>
        <v/>
      </c>
      <c r="AO7569" s="2" t="str">
        <f t="shared" si="2022"/>
        <v/>
      </c>
    </row>
    <row r="7570" spans="1:41" x14ac:dyDescent="0.3">
      <c r="A7570" s="111">
        <v>44894.391273148147</v>
      </c>
      <c r="B7570" s="78" t="s">
        <v>7931</v>
      </c>
      <c r="C7570" s="78" t="s">
        <v>951</v>
      </c>
      <c r="D7570" s="78" t="s">
        <v>1290</v>
      </c>
      <c r="E7570" s="78">
        <v>205</v>
      </c>
      <c r="F7570" s="78" t="s">
        <v>809</v>
      </c>
      <c r="G7570" s="78" t="s">
        <v>100</v>
      </c>
      <c r="H7570" s="112" t="s">
        <v>318</v>
      </c>
      <c r="I7570" s="112">
        <v>3</v>
      </c>
      <c r="J7570" s="113">
        <v>44894.391273148147</v>
      </c>
      <c r="K7570" s="113">
        <v>44894.391273148147</v>
      </c>
      <c r="M7570" s="113">
        <v>44894.394548611112</v>
      </c>
      <c r="N7570" s="113">
        <v>44894.394571759258</v>
      </c>
      <c r="O7570" s="78" t="s">
        <v>1185</v>
      </c>
      <c r="P7570" s="78" t="str">
        <f t="shared" si="2006"/>
        <v>CIC</v>
      </c>
      <c r="Q7570" s="113">
        <v>44894.394803240742</v>
      </c>
      <c r="R7570" s="78" t="s">
        <v>1397</v>
      </c>
      <c r="S7570" s="78" t="str">
        <f t="shared" si="2007"/>
        <v>PLOEG</v>
      </c>
      <c r="T7570" s="113">
        <v>44894.400185185186</v>
      </c>
      <c r="U7570" s="78" t="s">
        <v>1258</v>
      </c>
      <c r="V7570" s="78" t="str">
        <f t="shared" si="2008"/>
        <v>PLOEG</v>
      </c>
      <c r="W7570" s="113">
        <v>44894.40902777778</v>
      </c>
      <c r="X7570" s="113">
        <f t="shared" si="2009"/>
        <v>3.275462964666076E-3</v>
      </c>
      <c r="Y7570" s="113">
        <f t="shared" si="2010"/>
        <v>5.6365740747423843E-3</v>
      </c>
      <c r="Z7570" s="113">
        <f t="shared" si="2011"/>
        <v>8.8425925932824612E-3</v>
      </c>
      <c r="AB7570" s="2">
        <f t="shared" si="2012"/>
        <v>487</v>
      </c>
      <c r="AC7570" s="2">
        <f t="shared" si="2012"/>
        <v>764</v>
      </c>
      <c r="AE7570" s="2" t="str">
        <f t="shared" si="2013"/>
        <v/>
      </c>
      <c r="AF7570" s="2" t="str">
        <f t="shared" si="2014"/>
        <v/>
      </c>
      <c r="AG7570" s="2" t="str">
        <f t="shared" si="2015"/>
        <v/>
      </c>
      <c r="AH7570" s="2">
        <f t="shared" si="2016"/>
        <v>487</v>
      </c>
      <c r="AI7570" s="2" t="str">
        <f t="shared" si="2017"/>
        <v/>
      </c>
      <c r="AK7570" s="2" t="str">
        <f t="shared" si="2018"/>
        <v/>
      </c>
      <c r="AL7570" s="2" t="str">
        <f t="shared" si="2019"/>
        <v/>
      </c>
      <c r="AM7570" s="2" t="str">
        <f t="shared" si="2020"/>
        <v/>
      </c>
      <c r="AN7570" s="2">
        <f t="shared" si="2021"/>
        <v>764</v>
      </c>
      <c r="AO7570" s="2" t="str">
        <f t="shared" si="2022"/>
        <v/>
      </c>
    </row>
    <row r="7571" spans="1:41" x14ac:dyDescent="0.3">
      <c r="A7571" s="111">
        <v>44894.413877314815</v>
      </c>
      <c r="B7571" s="78" t="s">
        <v>7932</v>
      </c>
      <c r="C7571" s="78" t="s">
        <v>1364</v>
      </c>
      <c r="D7571" s="78" t="s">
        <v>3187</v>
      </c>
      <c r="E7571" s="78">
        <v>36</v>
      </c>
      <c r="F7571" s="78" t="s">
        <v>808</v>
      </c>
      <c r="G7571" s="78" t="s">
        <v>98</v>
      </c>
      <c r="H7571" s="112" t="s">
        <v>216</v>
      </c>
      <c r="I7571" s="112">
        <v>4</v>
      </c>
      <c r="J7571" s="113">
        <v>44894.413865740738</v>
      </c>
      <c r="K7571" s="113">
        <v>44894.413877314815</v>
      </c>
      <c r="M7571" s="113">
        <v>44894.443090277775</v>
      </c>
      <c r="P7571" s="78" t="str">
        <f t="shared" si="2006"/>
        <v/>
      </c>
      <c r="S7571" s="78" t="str">
        <f t="shared" si="2007"/>
        <v/>
      </c>
      <c r="V7571" s="78" t="str">
        <f t="shared" si="2008"/>
        <v/>
      </c>
      <c r="W7571" s="113">
        <v>44894.5078125</v>
      </c>
      <c r="X7571" s="113">
        <f t="shared" si="2009"/>
        <v>2.9212962959718425E-2</v>
      </c>
      <c r="Y7571" s="113" t="str">
        <f t="shared" si="2010"/>
        <v/>
      </c>
      <c r="Z7571" s="113" t="str">
        <f t="shared" si="2011"/>
        <v/>
      </c>
      <c r="AB7571" s="2" t="str">
        <f t="shared" si="2012"/>
        <v/>
      </c>
      <c r="AC7571" s="2" t="str">
        <f t="shared" si="2012"/>
        <v/>
      </c>
      <c r="AE7571" s="2" t="str">
        <f t="shared" si="2013"/>
        <v/>
      </c>
      <c r="AF7571" s="2" t="str">
        <f t="shared" si="2014"/>
        <v/>
      </c>
      <c r="AG7571" s="2" t="str">
        <f t="shared" si="2015"/>
        <v/>
      </c>
      <c r="AH7571" s="2" t="str">
        <f t="shared" si="2016"/>
        <v/>
      </c>
      <c r="AI7571" s="2" t="str">
        <f t="shared" si="2017"/>
        <v/>
      </c>
      <c r="AK7571" s="2" t="str">
        <f t="shared" si="2018"/>
        <v/>
      </c>
      <c r="AL7571" s="2" t="str">
        <f t="shared" si="2019"/>
        <v/>
      </c>
      <c r="AM7571" s="2" t="str">
        <f t="shared" si="2020"/>
        <v/>
      </c>
      <c r="AN7571" s="2" t="str">
        <f t="shared" si="2021"/>
        <v/>
      </c>
      <c r="AO7571" s="2" t="str">
        <f t="shared" si="2022"/>
        <v/>
      </c>
    </row>
    <row r="7572" spans="1:41" x14ac:dyDescent="0.3">
      <c r="A7572" s="111">
        <v>44894.413877314815</v>
      </c>
      <c r="B7572" s="78" t="s">
        <v>7932</v>
      </c>
      <c r="C7572" s="78" t="s">
        <v>951</v>
      </c>
      <c r="D7572" s="78" t="s">
        <v>3187</v>
      </c>
      <c r="E7572" s="78">
        <v>36</v>
      </c>
      <c r="F7572" s="78" t="s">
        <v>808</v>
      </c>
      <c r="G7572" s="78" t="s">
        <v>98</v>
      </c>
      <c r="H7572" s="112" t="s">
        <v>216</v>
      </c>
      <c r="I7572" s="112">
        <v>4</v>
      </c>
      <c r="J7572" s="113">
        <v>44894.413865740738</v>
      </c>
      <c r="K7572" s="113">
        <v>44894.413877314815</v>
      </c>
      <c r="L7572" s="113">
        <v>44894.421956018516</v>
      </c>
      <c r="M7572" s="113">
        <v>44894.41678240741</v>
      </c>
      <c r="P7572" s="78" t="str">
        <f t="shared" si="2006"/>
        <v/>
      </c>
      <c r="S7572" s="78" t="str">
        <f t="shared" si="2007"/>
        <v/>
      </c>
      <c r="V7572" s="78" t="str">
        <f t="shared" si="2008"/>
        <v/>
      </c>
      <c r="W7572" s="113">
        <v>44894.421956018516</v>
      </c>
      <c r="X7572" s="113">
        <f t="shared" si="2009"/>
        <v>2.905092595028691E-3</v>
      </c>
      <c r="Y7572" s="113" t="str">
        <f t="shared" si="2010"/>
        <v/>
      </c>
      <c r="Z7572" s="113" t="str">
        <f t="shared" si="2011"/>
        <v/>
      </c>
      <c r="AB7572" s="2" t="str">
        <f t="shared" si="2012"/>
        <v/>
      </c>
      <c r="AC7572" s="2" t="str">
        <f t="shared" si="2012"/>
        <v/>
      </c>
      <c r="AE7572" s="2" t="str">
        <f t="shared" si="2013"/>
        <v/>
      </c>
      <c r="AF7572" s="2" t="str">
        <f t="shared" si="2014"/>
        <v/>
      </c>
      <c r="AG7572" s="2" t="str">
        <f t="shared" si="2015"/>
        <v/>
      </c>
      <c r="AH7572" s="2" t="str">
        <f t="shared" si="2016"/>
        <v/>
      </c>
      <c r="AI7572" s="2" t="str">
        <f t="shared" si="2017"/>
        <v/>
      </c>
      <c r="AK7572" s="2" t="str">
        <f t="shared" si="2018"/>
        <v/>
      </c>
      <c r="AL7572" s="2" t="str">
        <f t="shared" si="2019"/>
        <v/>
      </c>
      <c r="AM7572" s="2" t="str">
        <f t="shared" si="2020"/>
        <v/>
      </c>
      <c r="AN7572" s="2" t="str">
        <f t="shared" si="2021"/>
        <v/>
      </c>
      <c r="AO7572" s="2" t="str">
        <f t="shared" si="2022"/>
        <v/>
      </c>
    </row>
    <row r="7573" spans="1:41" x14ac:dyDescent="0.3">
      <c r="A7573" s="111">
        <v>44894.420439814814</v>
      </c>
      <c r="B7573" s="78" t="s">
        <v>7933</v>
      </c>
      <c r="C7573" s="78" t="s">
        <v>951</v>
      </c>
      <c r="D7573" s="78" t="s">
        <v>3085</v>
      </c>
      <c r="E7573" s="78">
        <v>43</v>
      </c>
      <c r="F7573" s="78" t="s">
        <v>809</v>
      </c>
      <c r="G7573" s="78" t="s">
        <v>118</v>
      </c>
      <c r="H7573" s="112" t="s">
        <v>352</v>
      </c>
      <c r="I7573" s="112">
        <v>2</v>
      </c>
      <c r="J7573" s="113">
        <v>44894.420023148145</v>
      </c>
      <c r="K7573" s="113">
        <v>44894.420439814814</v>
      </c>
      <c r="M7573" s="113">
        <v>44894.421967592592</v>
      </c>
      <c r="P7573" s="78" t="str">
        <f t="shared" si="2006"/>
        <v/>
      </c>
      <c r="S7573" s="78" t="str">
        <f t="shared" si="2007"/>
        <v/>
      </c>
      <c r="V7573" s="78" t="str">
        <f t="shared" si="2008"/>
        <v/>
      </c>
      <c r="W7573" s="113">
        <v>44894.461562500001</v>
      </c>
      <c r="X7573" s="113">
        <f t="shared" si="2009"/>
        <v>1.527777778392192E-3</v>
      </c>
      <c r="Y7573" s="113" t="str">
        <f t="shared" si="2010"/>
        <v/>
      </c>
      <c r="Z7573" s="113" t="str">
        <f t="shared" si="2011"/>
        <v/>
      </c>
      <c r="AB7573" s="2" t="str">
        <f t="shared" si="2012"/>
        <v/>
      </c>
      <c r="AC7573" s="2" t="str">
        <f t="shared" si="2012"/>
        <v/>
      </c>
      <c r="AE7573" s="2" t="str">
        <f t="shared" si="2013"/>
        <v/>
      </c>
      <c r="AF7573" s="2" t="str">
        <f t="shared" si="2014"/>
        <v/>
      </c>
      <c r="AG7573" s="2" t="str">
        <f t="shared" si="2015"/>
        <v/>
      </c>
      <c r="AH7573" s="2" t="str">
        <f t="shared" si="2016"/>
        <v/>
      </c>
      <c r="AI7573" s="2" t="str">
        <f t="shared" si="2017"/>
        <v/>
      </c>
      <c r="AK7573" s="2" t="str">
        <f t="shared" si="2018"/>
        <v/>
      </c>
      <c r="AL7573" s="2" t="str">
        <f t="shared" si="2019"/>
        <v/>
      </c>
      <c r="AM7573" s="2" t="str">
        <f t="shared" si="2020"/>
        <v/>
      </c>
      <c r="AN7573" s="2" t="str">
        <f t="shared" si="2021"/>
        <v/>
      </c>
      <c r="AO7573" s="2" t="str">
        <f t="shared" si="2022"/>
        <v/>
      </c>
    </row>
    <row r="7574" spans="1:41" x14ac:dyDescent="0.3">
      <c r="A7574" s="111">
        <v>44894.420439814814</v>
      </c>
      <c r="B7574" s="78" t="s">
        <v>7933</v>
      </c>
      <c r="C7574" s="78" t="s">
        <v>850</v>
      </c>
      <c r="D7574" s="78" t="s">
        <v>3085</v>
      </c>
      <c r="E7574" s="78">
        <v>43</v>
      </c>
      <c r="F7574" s="78" t="s">
        <v>809</v>
      </c>
      <c r="G7574" s="78" t="s">
        <v>118</v>
      </c>
      <c r="H7574" s="112" t="s">
        <v>352</v>
      </c>
      <c r="I7574" s="112">
        <v>2</v>
      </c>
      <c r="J7574" s="113">
        <v>44894.420023148145</v>
      </c>
      <c r="K7574" s="113">
        <v>44894.420439814814</v>
      </c>
      <c r="M7574" s="113">
        <v>44894.433518518519</v>
      </c>
      <c r="N7574" s="113">
        <v>44894.433541666665</v>
      </c>
      <c r="O7574" s="78" t="s">
        <v>1185</v>
      </c>
      <c r="P7574" s="78" t="str">
        <f t="shared" si="2006"/>
        <v>CIC</v>
      </c>
      <c r="S7574" s="78" t="str">
        <f t="shared" si="2007"/>
        <v/>
      </c>
      <c r="V7574" s="78" t="str">
        <f t="shared" si="2008"/>
        <v/>
      </c>
      <c r="W7574" s="113">
        <v>44894.465891203705</v>
      </c>
      <c r="X7574" s="113">
        <f t="shared" si="2009"/>
        <v>1.3078703705104999E-2</v>
      </c>
      <c r="Y7574" s="113" t="str">
        <f t="shared" si="2010"/>
        <v/>
      </c>
      <c r="Z7574" s="113" t="str">
        <f t="shared" si="2011"/>
        <v/>
      </c>
      <c r="AB7574" s="2" t="str">
        <f t="shared" si="2012"/>
        <v/>
      </c>
      <c r="AC7574" s="2" t="str">
        <f t="shared" si="2012"/>
        <v/>
      </c>
      <c r="AE7574" s="2" t="str">
        <f t="shared" si="2013"/>
        <v/>
      </c>
      <c r="AF7574" s="2" t="str">
        <f t="shared" si="2014"/>
        <v/>
      </c>
      <c r="AG7574" s="2" t="str">
        <f t="shared" si="2015"/>
        <v/>
      </c>
      <c r="AH7574" s="2" t="str">
        <f t="shared" si="2016"/>
        <v/>
      </c>
      <c r="AI7574" s="2" t="str">
        <f t="shared" si="2017"/>
        <v/>
      </c>
      <c r="AK7574" s="2" t="str">
        <f t="shared" si="2018"/>
        <v/>
      </c>
      <c r="AL7574" s="2" t="str">
        <f t="shared" si="2019"/>
        <v/>
      </c>
      <c r="AM7574" s="2" t="str">
        <f t="shared" si="2020"/>
        <v/>
      </c>
      <c r="AN7574" s="2" t="str">
        <f t="shared" si="2021"/>
        <v/>
      </c>
      <c r="AO7574" s="2" t="str">
        <f t="shared" si="2022"/>
        <v/>
      </c>
    </row>
    <row r="7575" spans="1:41" x14ac:dyDescent="0.3">
      <c r="A7575" s="111">
        <v>44894.465208333335</v>
      </c>
      <c r="B7575" s="78" t="s">
        <v>7934</v>
      </c>
      <c r="C7575" s="78" t="s">
        <v>951</v>
      </c>
      <c r="D7575" s="78" t="s">
        <v>1199</v>
      </c>
      <c r="E7575" s="78">
        <v>853</v>
      </c>
      <c r="F7575" s="78" t="s">
        <v>809</v>
      </c>
      <c r="G7575" s="78" t="s">
        <v>126</v>
      </c>
      <c r="H7575" s="112" t="s">
        <v>290</v>
      </c>
      <c r="I7575" s="112">
        <v>2</v>
      </c>
      <c r="J7575" s="113">
        <v>44894.464502314811</v>
      </c>
      <c r="K7575" s="113">
        <v>44894.465208333335</v>
      </c>
      <c r="M7575" s="113">
        <v>44894.465474537035</v>
      </c>
      <c r="N7575" s="113">
        <v>44894.465729166666</v>
      </c>
      <c r="O7575" s="78" t="s">
        <v>1187</v>
      </c>
      <c r="P7575" s="78" t="str">
        <f t="shared" si="2006"/>
        <v>CIC</v>
      </c>
      <c r="S7575" s="78" t="str">
        <f t="shared" si="2007"/>
        <v/>
      </c>
      <c r="T7575" s="113">
        <v>44894.4999537037</v>
      </c>
      <c r="U7575" s="78" t="s">
        <v>1258</v>
      </c>
      <c r="V7575" s="78" t="str">
        <f t="shared" si="2008"/>
        <v>PLOEG</v>
      </c>
      <c r="W7575" s="113">
        <v>44894.740960648145</v>
      </c>
      <c r="X7575" s="113">
        <f t="shared" si="2009"/>
        <v>2.6620370044838637E-4</v>
      </c>
      <c r="Y7575" s="113">
        <f t="shared" si="2010"/>
        <v>3.4479166664823424E-2</v>
      </c>
      <c r="Z7575" s="113">
        <f t="shared" si="2011"/>
        <v>0.24100694444496185</v>
      </c>
      <c r="AB7575" s="2">
        <f t="shared" si="2012"/>
        <v>2979</v>
      </c>
      <c r="AC7575" s="2">
        <f t="shared" si="2012"/>
        <v>20823</v>
      </c>
      <c r="AE7575" s="2" t="str">
        <f t="shared" si="2013"/>
        <v/>
      </c>
      <c r="AF7575" s="2" t="str">
        <f t="shared" si="2014"/>
        <v/>
      </c>
      <c r="AG7575" s="2">
        <f t="shared" si="2015"/>
        <v>2979</v>
      </c>
      <c r="AH7575" s="2" t="str">
        <f t="shared" si="2016"/>
        <v/>
      </c>
      <c r="AI7575" s="2" t="str">
        <f t="shared" si="2017"/>
        <v/>
      </c>
      <c r="AK7575" s="2" t="str">
        <f t="shared" si="2018"/>
        <v/>
      </c>
      <c r="AL7575" s="2" t="str">
        <f t="shared" si="2019"/>
        <v/>
      </c>
      <c r="AM7575" s="2">
        <f t="shared" si="2020"/>
        <v>20823</v>
      </c>
      <c r="AN7575" s="2" t="str">
        <f t="shared" si="2021"/>
        <v/>
      </c>
      <c r="AO7575" s="2" t="str">
        <f t="shared" si="2022"/>
        <v/>
      </c>
    </row>
    <row r="7576" spans="1:41" x14ac:dyDescent="0.3">
      <c r="A7576" s="111">
        <v>44894.465208333335</v>
      </c>
      <c r="B7576" s="78" t="s">
        <v>7934</v>
      </c>
      <c r="C7576" s="78" t="s">
        <v>850</v>
      </c>
      <c r="D7576" s="78" t="s">
        <v>1199</v>
      </c>
      <c r="E7576" s="78">
        <v>853</v>
      </c>
      <c r="F7576" s="78" t="s">
        <v>809</v>
      </c>
      <c r="G7576" s="78" t="s">
        <v>126</v>
      </c>
      <c r="H7576" s="112" t="s">
        <v>290</v>
      </c>
      <c r="I7576" s="112">
        <v>2</v>
      </c>
      <c r="J7576" s="113">
        <v>44894.464502314811</v>
      </c>
      <c r="K7576" s="113">
        <v>44894.465208333335</v>
      </c>
      <c r="M7576" s="113">
        <v>44894.465937499997</v>
      </c>
      <c r="P7576" s="78" t="str">
        <f t="shared" si="2006"/>
        <v/>
      </c>
      <c r="S7576" s="78" t="str">
        <f t="shared" si="2007"/>
        <v/>
      </c>
      <c r="T7576" s="113">
        <v>44894.471689814818</v>
      </c>
      <c r="U7576" s="78" t="s">
        <v>1187</v>
      </c>
      <c r="V7576" s="78" t="str">
        <f t="shared" si="2008"/>
        <v>CIC</v>
      </c>
      <c r="W7576" s="113">
        <v>44894.589780092596</v>
      </c>
      <c r="X7576" s="113">
        <f t="shared" si="2009"/>
        <v>7.2916666249511763E-4</v>
      </c>
      <c r="Y7576" s="113">
        <f t="shared" si="2010"/>
        <v>5.7523148207110353E-3</v>
      </c>
      <c r="Z7576" s="113">
        <f t="shared" si="2011"/>
        <v>0.11809027777781012</v>
      </c>
      <c r="AB7576" s="2">
        <f t="shared" si="2012"/>
        <v>497</v>
      </c>
      <c r="AC7576" s="2">
        <f t="shared" si="2012"/>
        <v>10203</v>
      </c>
      <c r="AE7576" s="2" t="str">
        <f t="shared" si="2013"/>
        <v/>
      </c>
      <c r="AF7576" s="2" t="str">
        <f t="shared" si="2014"/>
        <v/>
      </c>
      <c r="AG7576" s="2">
        <f t="shared" si="2015"/>
        <v>497</v>
      </c>
      <c r="AH7576" s="2" t="str">
        <f t="shared" si="2016"/>
        <v/>
      </c>
      <c r="AI7576" s="2" t="str">
        <f t="shared" si="2017"/>
        <v/>
      </c>
      <c r="AK7576" s="2" t="str">
        <f t="shared" si="2018"/>
        <v/>
      </c>
      <c r="AL7576" s="2" t="str">
        <f t="shared" si="2019"/>
        <v/>
      </c>
      <c r="AM7576" s="2">
        <f t="shared" si="2020"/>
        <v>10203</v>
      </c>
      <c r="AN7576" s="2" t="str">
        <f t="shared" si="2021"/>
        <v/>
      </c>
      <c r="AO7576" s="2" t="str">
        <f t="shared" si="2022"/>
        <v/>
      </c>
    </row>
    <row r="7577" spans="1:41" x14ac:dyDescent="0.3">
      <c r="A7577" s="111">
        <v>44894.598252314812</v>
      </c>
      <c r="B7577" s="78" t="s">
        <v>7935</v>
      </c>
      <c r="C7577" s="78" t="s">
        <v>850</v>
      </c>
      <c r="D7577" s="78" t="s">
        <v>5241</v>
      </c>
      <c r="E7577" s="78">
        <v>34</v>
      </c>
      <c r="F7577" s="78" t="s">
        <v>808</v>
      </c>
      <c r="G7577" s="78" t="s">
        <v>144</v>
      </c>
      <c r="H7577" s="112" t="s">
        <v>326</v>
      </c>
      <c r="I7577" s="112">
        <v>4</v>
      </c>
      <c r="J7577" s="113">
        <v>44894.598252314812</v>
      </c>
      <c r="K7577" s="113">
        <v>44894.598252314812</v>
      </c>
      <c r="M7577" s="113">
        <v>44894.600543981483</v>
      </c>
      <c r="P7577" s="78" t="str">
        <f t="shared" si="2006"/>
        <v/>
      </c>
      <c r="S7577" s="78" t="str">
        <f t="shared" si="2007"/>
        <v/>
      </c>
      <c r="V7577" s="78" t="str">
        <f t="shared" si="2008"/>
        <v/>
      </c>
      <c r="W7577" s="113">
        <v>44894.648125</v>
      </c>
      <c r="X7577" s="113">
        <f t="shared" si="2009"/>
        <v>2.2916666712262668E-3</v>
      </c>
      <c r="Y7577" s="113" t="str">
        <f t="shared" si="2010"/>
        <v/>
      </c>
      <c r="Z7577" s="113" t="str">
        <f t="shared" si="2011"/>
        <v/>
      </c>
      <c r="AB7577" s="2" t="str">
        <f t="shared" si="2012"/>
        <v/>
      </c>
      <c r="AC7577" s="2" t="str">
        <f t="shared" si="2012"/>
        <v/>
      </c>
      <c r="AE7577" s="2" t="str">
        <f t="shared" si="2013"/>
        <v/>
      </c>
      <c r="AF7577" s="2" t="str">
        <f t="shared" si="2014"/>
        <v/>
      </c>
      <c r="AG7577" s="2" t="str">
        <f t="shared" si="2015"/>
        <v/>
      </c>
      <c r="AH7577" s="2" t="str">
        <f t="shared" si="2016"/>
        <v/>
      </c>
      <c r="AI7577" s="2" t="str">
        <f t="shared" si="2017"/>
        <v/>
      </c>
      <c r="AK7577" s="2" t="str">
        <f t="shared" si="2018"/>
        <v/>
      </c>
      <c r="AL7577" s="2" t="str">
        <f t="shared" si="2019"/>
        <v/>
      </c>
      <c r="AM7577" s="2" t="str">
        <f t="shared" si="2020"/>
        <v/>
      </c>
      <c r="AN7577" s="2" t="str">
        <f t="shared" si="2021"/>
        <v/>
      </c>
      <c r="AO7577" s="2" t="str">
        <f t="shared" si="2022"/>
        <v/>
      </c>
    </row>
    <row r="7578" spans="1:41" x14ac:dyDescent="0.3">
      <c r="A7578" s="111">
        <v>44894.685196759259</v>
      </c>
      <c r="B7578" s="78" t="s">
        <v>7936</v>
      </c>
      <c r="C7578" s="78" t="s">
        <v>850</v>
      </c>
      <c r="D7578" s="78" t="s">
        <v>1818</v>
      </c>
      <c r="F7578" s="78" t="s">
        <v>808</v>
      </c>
      <c r="G7578" s="78" t="s">
        <v>90</v>
      </c>
      <c r="H7578" s="112" t="s">
        <v>286</v>
      </c>
      <c r="I7578" s="112">
        <v>2</v>
      </c>
      <c r="J7578" s="113">
        <v>44894.685173611113</v>
      </c>
      <c r="K7578" s="113">
        <v>44894.685196759259</v>
      </c>
      <c r="M7578" s="113">
        <v>44894.685219907406</v>
      </c>
      <c r="P7578" s="78" t="str">
        <f t="shared" si="2006"/>
        <v/>
      </c>
      <c r="S7578" s="78" t="str">
        <f t="shared" si="2007"/>
        <v/>
      </c>
      <c r="V7578" s="78" t="str">
        <f t="shared" si="2008"/>
        <v/>
      </c>
      <c r="W7578" s="113">
        <v>44894.695486111108</v>
      </c>
      <c r="X7578" s="113" t="str">
        <f t="shared" si="2009"/>
        <v/>
      </c>
      <c r="Y7578" s="113" t="str">
        <f t="shared" si="2010"/>
        <v/>
      </c>
      <c r="Z7578" s="113" t="str">
        <f t="shared" si="2011"/>
        <v/>
      </c>
      <c r="AB7578" s="2" t="str">
        <f t="shared" si="2012"/>
        <v/>
      </c>
      <c r="AC7578" s="2" t="str">
        <f t="shared" si="2012"/>
        <v/>
      </c>
      <c r="AE7578" s="2" t="str">
        <f t="shared" si="2013"/>
        <v/>
      </c>
      <c r="AF7578" s="2" t="str">
        <f t="shared" si="2014"/>
        <v/>
      </c>
      <c r="AG7578" s="2" t="str">
        <f t="shared" si="2015"/>
        <v/>
      </c>
      <c r="AH7578" s="2" t="str">
        <f t="shared" si="2016"/>
        <v/>
      </c>
      <c r="AI7578" s="2" t="str">
        <f t="shared" si="2017"/>
        <v/>
      </c>
      <c r="AK7578" s="2" t="str">
        <f t="shared" si="2018"/>
        <v/>
      </c>
      <c r="AL7578" s="2" t="str">
        <f t="shared" si="2019"/>
        <v/>
      </c>
      <c r="AM7578" s="2" t="str">
        <f t="shared" si="2020"/>
        <v/>
      </c>
      <c r="AN7578" s="2" t="str">
        <f t="shared" si="2021"/>
        <v/>
      </c>
      <c r="AO7578" s="2" t="str">
        <f t="shared" si="2022"/>
        <v/>
      </c>
    </row>
    <row r="7579" spans="1:41" x14ac:dyDescent="0.3">
      <c r="A7579" s="111">
        <v>44894.685694444444</v>
      </c>
      <c r="B7579" s="78" t="s">
        <v>7937</v>
      </c>
      <c r="C7579" s="78" t="s">
        <v>850</v>
      </c>
      <c r="D7579" s="78" t="s">
        <v>1292</v>
      </c>
      <c r="E7579" s="78">
        <v>8</v>
      </c>
      <c r="F7579" s="78" t="s">
        <v>807</v>
      </c>
      <c r="G7579" s="78" t="s">
        <v>100</v>
      </c>
      <c r="H7579" s="112" t="s">
        <v>308</v>
      </c>
      <c r="I7579" s="112">
        <v>4</v>
      </c>
      <c r="J7579" s="113">
        <v>44894.685694444444</v>
      </c>
      <c r="K7579" s="113">
        <v>44894.685694444444</v>
      </c>
      <c r="M7579" s="113">
        <v>44894.703645833331</v>
      </c>
      <c r="P7579" s="78" t="str">
        <f t="shared" si="2006"/>
        <v/>
      </c>
      <c r="S7579" s="78" t="str">
        <f t="shared" si="2007"/>
        <v/>
      </c>
      <c r="T7579" s="113">
        <v>44894.707141203704</v>
      </c>
      <c r="U7579" s="78" t="s">
        <v>1344</v>
      </c>
      <c r="V7579" s="78" t="str">
        <f t="shared" si="2008"/>
        <v>PLOEG</v>
      </c>
      <c r="W7579" s="113">
        <v>44894.715949074074</v>
      </c>
      <c r="X7579" s="113">
        <f t="shared" si="2009"/>
        <v>1.7951388887013309E-2</v>
      </c>
      <c r="Y7579" s="113">
        <f t="shared" si="2010"/>
        <v>3.4953703725477681E-3</v>
      </c>
      <c r="Z7579" s="113">
        <f t="shared" si="2011"/>
        <v>8.8078703702194616E-3</v>
      </c>
      <c r="AB7579" s="2">
        <f t="shared" si="2012"/>
        <v>302</v>
      </c>
      <c r="AC7579" s="2">
        <f t="shared" si="2012"/>
        <v>761</v>
      </c>
      <c r="AE7579" s="2" t="str">
        <f t="shared" si="2013"/>
        <v/>
      </c>
      <c r="AF7579" s="2" t="str">
        <f t="shared" si="2014"/>
        <v/>
      </c>
      <c r="AG7579" s="2" t="str">
        <f t="shared" si="2015"/>
        <v/>
      </c>
      <c r="AH7579" s="2" t="str">
        <f t="shared" si="2016"/>
        <v/>
      </c>
      <c r="AI7579" s="2">
        <f t="shared" si="2017"/>
        <v>302</v>
      </c>
      <c r="AK7579" s="2" t="str">
        <f t="shared" si="2018"/>
        <v/>
      </c>
      <c r="AL7579" s="2" t="str">
        <f t="shared" si="2019"/>
        <v/>
      </c>
      <c r="AM7579" s="2" t="str">
        <f t="shared" si="2020"/>
        <v/>
      </c>
      <c r="AN7579" s="2" t="str">
        <f t="shared" si="2021"/>
        <v/>
      </c>
      <c r="AO7579" s="2">
        <f t="shared" si="2022"/>
        <v>761</v>
      </c>
    </row>
    <row r="7580" spans="1:41" x14ac:dyDescent="0.3">
      <c r="A7580" s="111">
        <v>44894.787048611113</v>
      </c>
      <c r="B7580" s="78" t="s">
        <v>7938</v>
      </c>
      <c r="C7580" s="78" t="s">
        <v>835</v>
      </c>
      <c r="D7580" s="78" t="s">
        <v>1804</v>
      </c>
      <c r="E7580" s="78">
        <v>1</v>
      </c>
      <c r="F7580" s="78" t="s">
        <v>809</v>
      </c>
      <c r="G7580" s="78" t="s">
        <v>86</v>
      </c>
      <c r="H7580" s="112" t="s">
        <v>314</v>
      </c>
      <c r="I7580" s="112">
        <v>4</v>
      </c>
      <c r="J7580" s="113">
        <v>44894.786539351851</v>
      </c>
      <c r="K7580" s="113">
        <v>44894.787048611113</v>
      </c>
      <c r="M7580" s="113">
        <v>44894.788564814815</v>
      </c>
      <c r="N7580" s="113">
        <v>44894.788587962961</v>
      </c>
      <c r="O7580" s="78" t="s">
        <v>1187</v>
      </c>
      <c r="P7580" s="78" t="str">
        <f t="shared" si="2006"/>
        <v>CIC</v>
      </c>
      <c r="Q7580" s="113">
        <v>44894.790879629632</v>
      </c>
      <c r="R7580" s="78" t="s">
        <v>1216</v>
      </c>
      <c r="S7580" s="78" t="str">
        <f t="shared" si="2007"/>
        <v>PLOEG</v>
      </c>
      <c r="T7580" s="113">
        <v>44894.797627314816</v>
      </c>
      <c r="U7580" s="78" t="s">
        <v>1216</v>
      </c>
      <c r="V7580" s="78" t="str">
        <f t="shared" si="2008"/>
        <v>PLOEG</v>
      </c>
      <c r="W7580" s="113">
        <v>44894.804791666669</v>
      </c>
      <c r="X7580" s="113">
        <f t="shared" si="2009"/>
        <v>1.5162037016125396E-3</v>
      </c>
      <c r="Y7580" s="113">
        <f t="shared" si="2010"/>
        <v>9.0625000011641532E-3</v>
      </c>
      <c r="Z7580" s="113">
        <f t="shared" si="2011"/>
        <v>7.1643518531345762E-3</v>
      </c>
      <c r="AB7580" s="2">
        <f t="shared" si="2012"/>
        <v>783</v>
      </c>
      <c r="AC7580" s="2">
        <f t="shared" si="2012"/>
        <v>619</v>
      </c>
      <c r="AE7580" s="2" t="str">
        <f t="shared" si="2013"/>
        <v/>
      </c>
      <c r="AF7580" s="2" t="str">
        <f t="shared" si="2014"/>
        <v/>
      </c>
      <c r="AG7580" s="2" t="str">
        <f t="shared" si="2015"/>
        <v/>
      </c>
      <c r="AH7580" s="2" t="str">
        <f t="shared" si="2016"/>
        <v/>
      </c>
      <c r="AI7580" s="2">
        <f t="shared" si="2017"/>
        <v>783</v>
      </c>
      <c r="AK7580" s="2" t="str">
        <f t="shared" si="2018"/>
        <v/>
      </c>
      <c r="AL7580" s="2" t="str">
        <f t="shared" si="2019"/>
        <v/>
      </c>
      <c r="AM7580" s="2" t="str">
        <f t="shared" si="2020"/>
        <v/>
      </c>
      <c r="AN7580" s="2" t="str">
        <f t="shared" si="2021"/>
        <v/>
      </c>
      <c r="AO7580" s="2">
        <f t="shared" si="2022"/>
        <v>619</v>
      </c>
    </row>
    <row r="7581" spans="1:41" x14ac:dyDescent="0.3">
      <c r="A7581" s="111">
        <v>44894.81322916667</v>
      </c>
      <c r="B7581" s="78" t="s">
        <v>7939</v>
      </c>
      <c r="C7581" s="78" t="s">
        <v>853</v>
      </c>
      <c r="D7581" s="78" t="s">
        <v>1904</v>
      </c>
      <c r="F7581" s="78" t="s">
        <v>809</v>
      </c>
      <c r="G7581" s="78" t="s">
        <v>146</v>
      </c>
      <c r="H7581" s="112" t="s">
        <v>454</v>
      </c>
      <c r="I7581" s="112">
        <v>2</v>
      </c>
      <c r="J7581" s="113">
        <v>44894.811562499999</v>
      </c>
      <c r="K7581" s="113">
        <v>44894.81322916667</v>
      </c>
      <c r="M7581" s="113">
        <v>44894.819166666668</v>
      </c>
      <c r="N7581" s="113">
        <v>44894.819201388891</v>
      </c>
      <c r="O7581" s="78" t="s">
        <v>1187</v>
      </c>
      <c r="P7581" s="78" t="str">
        <f t="shared" si="2006"/>
        <v>CIC</v>
      </c>
      <c r="S7581" s="78" t="str">
        <f t="shared" si="2007"/>
        <v/>
      </c>
      <c r="V7581" s="78" t="str">
        <f t="shared" si="2008"/>
        <v/>
      </c>
      <c r="W7581" s="113">
        <v>44894.8278587963</v>
      </c>
      <c r="X7581" s="113">
        <f t="shared" si="2009"/>
        <v>5.9374999982537702E-3</v>
      </c>
      <c r="Y7581" s="113" t="str">
        <f t="shared" si="2010"/>
        <v/>
      </c>
      <c r="Z7581" s="113" t="str">
        <f t="shared" si="2011"/>
        <v/>
      </c>
      <c r="AB7581" s="2" t="str">
        <f t="shared" si="2012"/>
        <v/>
      </c>
      <c r="AC7581" s="2" t="str">
        <f t="shared" si="2012"/>
        <v/>
      </c>
      <c r="AE7581" s="2" t="str">
        <f t="shared" si="2013"/>
        <v/>
      </c>
      <c r="AF7581" s="2" t="str">
        <f t="shared" si="2014"/>
        <v/>
      </c>
      <c r="AG7581" s="2" t="str">
        <f t="shared" si="2015"/>
        <v/>
      </c>
      <c r="AH7581" s="2" t="str">
        <f t="shared" si="2016"/>
        <v/>
      </c>
      <c r="AI7581" s="2" t="str">
        <f t="shared" si="2017"/>
        <v/>
      </c>
      <c r="AK7581" s="2" t="str">
        <f t="shared" si="2018"/>
        <v/>
      </c>
      <c r="AL7581" s="2" t="str">
        <f t="shared" si="2019"/>
        <v/>
      </c>
      <c r="AM7581" s="2" t="str">
        <f t="shared" si="2020"/>
        <v/>
      </c>
      <c r="AN7581" s="2" t="str">
        <f t="shared" si="2021"/>
        <v/>
      </c>
      <c r="AO7581" s="2" t="str">
        <f t="shared" si="2022"/>
        <v/>
      </c>
    </row>
    <row r="7582" spans="1:41" x14ac:dyDescent="0.3">
      <c r="A7582" s="111">
        <v>44894.81322916667</v>
      </c>
      <c r="B7582" s="78" t="s">
        <v>7939</v>
      </c>
      <c r="C7582" s="78" t="s">
        <v>846</v>
      </c>
      <c r="D7582" s="78" t="s">
        <v>1904</v>
      </c>
      <c r="F7582" s="78" t="s">
        <v>809</v>
      </c>
      <c r="G7582" s="78" t="s">
        <v>146</v>
      </c>
      <c r="H7582" s="112" t="s">
        <v>454</v>
      </c>
      <c r="I7582" s="112">
        <v>2</v>
      </c>
      <c r="J7582" s="113">
        <v>44894.811562499999</v>
      </c>
      <c r="K7582" s="113">
        <v>44894.81322916667</v>
      </c>
      <c r="M7582" s="113">
        <v>44894.819178240738</v>
      </c>
      <c r="N7582" s="113">
        <v>44894.819212962961</v>
      </c>
      <c r="O7582" s="78" t="s">
        <v>1187</v>
      </c>
      <c r="P7582" s="78" t="str">
        <f t="shared" si="2006"/>
        <v>CIC</v>
      </c>
      <c r="S7582" s="78" t="str">
        <f t="shared" si="2007"/>
        <v/>
      </c>
      <c r="V7582" s="78" t="str">
        <f t="shared" si="2008"/>
        <v/>
      </c>
      <c r="W7582" s="113">
        <v>44894.827916666669</v>
      </c>
      <c r="X7582" s="113">
        <f t="shared" si="2009"/>
        <v>5.9490740677574649E-3</v>
      </c>
      <c r="Y7582" s="113" t="str">
        <f t="shared" si="2010"/>
        <v/>
      </c>
      <c r="Z7582" s="113" t="str">
        <f t="shared" si="2011"/>
        <v/>
      </c>
      <c r="AB7582" s="2" t="str">
        <f t="shared" si="2012"/>
        <v/>
      </c>
      <c r="AC7582" s="2" t="str">
        <f t="shared" si="2012"/>
        <v/>
      </c>
      <c r="AE7582" s="2" t="str">
        <f t="shared" si="2013"/>
        <v/>
      </c>
      <c r="AF7582" s="2" t="str">
        <f t="shared" si="2014"/>
        <v/>
      </c>
      <c r="AG7582" s="2" t="str">
        <f t="shared" si="2015"/>
        <v/>
      </c>
      <c r="AH7582" s="2" t="str">
        <f t="shared" si="2016"/>
        <v/>
      </c>
      <c r="AI7582" s="2" t="str">
        <f t="shared" si="2017"/>
        <v/>
      </c>
      <c r="AK7582" s="2" t="str">
        <f t="shared" si="2018"/>
        <v/>
      </c>
      <c r="AL7582" s="2" t="str">
        <f t="shared" si="2019"/>
        <v/>
      </c>
      <c r="AM7582" s="2" t="str">
        <f t="shared" si="2020"/>
        <v/>
      </c>
      <c r="AN7582" s="2" t="str">
        <f t="shared" si="2021"/>
        <v/>
      </c>
      <c r="AO7582" s="2" t="str">
        <f t="shared" si="2022"/>
        <v/>
      </c>
    </row>
    <row r="7583" spans="1:41" x14ac:dyDescent="0.3">
      <c r="A7583" s="111">
        <v>44894.881643518522</v>
      </c>
      <c r="B7583" s="78" t="s">
        <v>7940</v>
      </c>
      <c r="C7583" s="78" t="s">
        <v>835</v>
      </c>
      <c r="D7583" s="78" t="s">
        <v>1290</v>
      </c>
      <c r="E7583" s="78">
        <v>159</v>
      </c>
      <c r="F7583" s="78" t="s">
        <v>809</v>
      </c>
      <c r="G7583" s="78" t="s">
        <v>86</v>
      </c>
      <c r="H7583" s="112" t="s">
        <v>210</v>
      </c>
      <c r="I7583" s="112">
        <v>3</v>
      </c>
      <c r="J7583" s="113">
        <v>44894.880798611113</v>
      </c>
      <c r="K7583" s="113">
        <v>44894.881643518522</v>
      </c>
      <c r="M7583" s="113">
        <v>44894.882291666669</v>
      </c>
      <c r="N7583" s="113">
        <v>44894.882893518516</v>
      </c>
      <c r="O7583" s="78" t="s">
        <v>1185</v>
      </c>
      <c r="P7583" s="78" t="str">
        <f t="shared" si="2006"/>
        <v>CIC</v>
      </c>
      <c r="Q7583" s="113">
        <v>44894.883761574078</v>
      </c>
      <c r="R7583" s="78" t="s">
        <v>1216</v>
      </c>
      <c r="S7583" s="78" t="str">
        <f t="shared" si="2007"/>
        <v>PLOEG</v>
      </c>
      <c r="T7583" s="113">
        <v>44894.889733796299</v>
      </c>
      <c r="U7583" s="78" t="s">
        <v>1185</v>
      </c>
      <c r="V7583" s="78" t="str">
        <f t="shared" si="2008"/>
        <v>CIC</v>
      </c>
      <c r="W7583" s="113">
        <v>44895.244479166664</v>
      </c>
      <c r="X7583" s="113">
        <f t="shared" si="2009"/>
        <v>6.4814814686542377E-4</v>
      </c>
      <c r="Y7583" s="113">
        <f t="shared" si="2010"/>
        <v>7.442129630362615E-3</v>
      </c>
      <c r="Z7583" s="113">
        <f t="shared" si="2011"/>
        <v>0.35474537036498077</v>
      </c>
      <c r="AB7583" s="2">
        <f t="shared" si="2012"/>
        <v>643</v>
      </c>
      <c r="AC7583" s="2">
        <f t="shared" si="2012"/>
        <v>30650</v>
      </c>
      <c r="AE7583" s="2" t="str">
        <f t="shared" si="2013"/>
        <v/>
      </c>
      <c r="AF7583" s="2" t="str">
        <f t="shared" si="2014"/>
        <v/>
      </c>
      <c r="AG7583" s="2" t="str">
        <f t="shared" si="2015"/>
        <v/>
      </c>
      <c r="AH7583" s="2">
        <f t="shared" si="2016"/>
        <v>643</v>
      </c>
      <c r="AI7583" s="2" t="str">
        <f t="shared" si="2017"/>
        <v/>
      </c>
      <c r="AK7583" s="2" t="str">
        <f t="shared" si="2018"/>
        <v/>
      </c>
      <c r="AL7583" s="2" t="str">
        <f t="shared" si="2019"/>
        <v/>
      </c>
      <c r="AM7583" s="2" t="str">
        <f t="shared" si="2020"/>
        <v/>
      </c>
      <c r="AN7583" s="2">
        <f t="shared" si="2021"/>
        <v>30650</v>
      </c>
      <c r="AO7583" s="2" t="str">
        <f t="shared" si="2022"/>
        <v/>
      </c>
    </row>
    <row r="7584" spans="1:41" x14ac:dyDescent="0.3">
      <c r="A7584" s="111">
        <v>44894.881643518522</v>
      </c>
      <c r="B7584" s="78" t="s">
        <v>7940</v>
      </c>
      <c r="C7584" s="78" t="s">
        <v>853</v>
      </c>
      <c r="D7584" s="78" t="s">
        <v>1290</v>
      </c>
      <c r="E7584" s="78">
        <v>159</v>
      </c>
      <c r="F7584" s="78" t="s">
        <v>809</v>
      </c>
      <c r="G7584" s="78" t="s">
        <v>86</v>
      </c>
      <c r="H7584" s="112" t="s">
        <v>210</v>
      </c>
      <c r="I7584" s="112">
        <v>3</v>
      </c>
      <c r="J7584" s="113">
        <v>44894.880798611113</v>
      </c>
      <c r="K7584" s="113">
        <v>44894.881643518522</v>
      </c>
      <c r="M7584" s="113">
        <v>44894.900775462964</v>
      </c>
      <c r="N7584" s="113">
        <v>44894.900833333333</v>
      </c>
      <c r="O7584" s="78" t="s">
        <v>1185</v>
      </c>
      <c r="P7584" s="78" t="str">
        <f t="shared" si="2006"/>
        <v>CIC</v>
      </c>
      <c r="S7584" s="78" t="str">
        <f t="shared" si="2007"/>
        <v/>
      </c>
      <c r="V7584" s="78" t="str">
        <f t="shared" si="2008"/>
        <v/>
      </c>
      <c r="W7584" s="113">
        <v>44895.013356481482</v>
      </c>
      <c r="X7584" s="113">
        <f t="shared" si="2009"/>
        <v>1.9131944442051463E-2</v>
      </c>
      <c r="Y7584" s="113" t="str">
        <f t="shared" si="2010"/>
        <v/>
      </c>
      <c r="Z7584" s="113" t="str">
        <f t="shared" si="2011"/>
        <v/>
      </c>
      <c r="AB7584" s="2" t="str">
        <f t="shared" si="2012"/>
        <v/>
      </c>
      <c r="AC7584" s="2" t="str">
        <f t="shared" si="2012"/>
        <v/>
      </c>
      <c r="AE7584" s="2" t="str">
        <f t="shared" si="2013"/>
        <v/>
      </c>
      <c r="AF7584" s="2" t="str">
        <f t="shared" si="2014"/>
        <v/>
      </c>
      <c r="AG7584" s="2" t="str">
        <f t="shared" si="2015"/>
        <v/>
      </c>
      <c r="AH7584" s="2" t="str">
        <f t="shared" si="2016"/>
        <v/>
      </c>
      <c r="AI7584" s="2" t="str">
        <f t="shared" si="2017"/>
        <v/>
      </c>
      <c r="AK7584" s="2" t="str">
        <f t="shared" si="2018"/>
        <v/>
      </c>
      <c r="AL7584" s="2" t="str">
        <f t="shared" si="2019"/>
        <v/>
      </c>
      <c r="AM7584" s="2" t="str">
        <f t="shared" si="2020"/>
        <v/>
      </c>
      <c r="AN7584" s="2" t="str">
        <f t="shared" si="2021"/>
        <v/>
      </c>
      <c r="AO7584" s="2" t="str">
        <f t="shared" si="2022"/>
        <v/>
      </c>
    </row>
    <row r="7585" spans="1:41" x14ac:dyDescent="0.3">
      <c r="A7585" s="111">
        <v>44894.881643518522</v>
      </c>
      <c r="B7585" s="78" t="s">
        <v>7940</v>
      </c>
      <c r="C7585" s="78" t="s">
        <v>846</v>
      </c>
      <c r="D7585" s="78" t="s">
        <v>1290</v>
      </c>
      <c r="E7585" s="78">
        <v>159</v>
      </c>
      <c r="F7585" s="78" t="s">
        <v>809</v>
      </c>
      <c r="G7585" s="78" t="s">
        <v>86</v>
      </c>
      <c r="H7585" s="112" t="s">
        <v>210</v>
      </c>
      <c r="I7585" s="112">
        <v>3</v>
      </c>
      <c r="J7585" s="113">
        <v>44894.880798611113</v>
      </c>
      <c r="K7585" s="113">
        <v>44894.881643518522</v>
      </c>
      <c r="M7585" s="113">
        <v>44895.244421296295</v>
      </c>
      <c r="N7585" s="113">
        <v>44895.244490740741</v>
      </c>
      <c r="O7585" s="78" t="s">
        <v>1187</v>
      </c>
      <c r="P7585" s="78" t="str">
        <f t="shared" si="2006"/>
        <v>CIC</v>
      </c>
      <c r="S7585" s="78" t="str">
        <f t="shared" si="2007"/>
        <v/>
      </c>
      <c r="T7585" s="113">
        <v>44895.067615740743</v>
      </c>
      <c r="U7585" s="78" t="s">
        <v>1187</v>
      </c>
      <c r="V7585" s="78" t="str">
        <f t="shared" si="2008"/>
        <v>CIC</v>
      </c>
      <c r="W7585" s="113">
        <v>44895.354791666665</v>
      </c>
      <c r="X7585" s="113">
        <f t="shared" si="2009"/>
        <v>0.36277777777286246</v>
      </c>
      <c r="Y7585" s="113" t="str">
        <f t="shared" si="2010"/>
        <v/>
      </c>
      <c r="Z7585" s="113">
        <f t="shared" si="2011"/>
        <v>0.28717592592147412</v>
      </c>
      <c r="AB7585" s="2" t="str">
        <f t="shared" si="2012"/>
        <v/>
      </c>
      <c r="AC7585" s="2">
        <f t="shared" si="2012"/>
        <v>24812</v>
      </c>
      <c r="AE7585" s="2" t="str">
        <f t="shared" si="2013"/>
        <v/>
      </c>
      <c r="AF7585" s="2" t="str">
        <f t="shared" si="2014"/>
        <v/>
      </c>
      <c r="AG7585" s="2" t="str">
        <f t="shared" si="2015"/>
        <v/>
      </c>
      <c r="AH7585" s="2" t="str">
        <f t="shared" si="2016"/>
        <v/>
      </c>
      <c r="AI7585" s="2" t="str">
        <f t="shared" si="2017"/>
        <v/>
      </c>
      <c r="AK7585" s="2" t="str">
        <f t="shared" si="2018"/>
        <v/>
      </c>
      <c r="AL7585" s="2" t="str">
        <f t="shared" si="2019"/>
        <v/>
      </c>
      <c r="AM7585" s="2" t="str">
        <f t="shared" si="2020"/>
        <v/>
      </c>
      <c r="AN7585" s="2">
        <f t="shared" si="2021"/>
        <v>24812</v>
      </c>
      <c r="AO7585" s="2" t="str">
        <f t="shared" si="2022"/>
        <v/>
      </c>
    </row>
    <row r="7586" spans="1:41" x14ac:dyDescent="0.3">
      <c r="A7586" s="111">
        <v>44894.99927083333</v>
      </c>
      <c r="B7586" s="78" t="s">
        <v>7941</v>
      </c>
      <c r="C7586" s="78" t="s">
        <v>846</v>
      </c>
      <c r="F7586" s="78" t="s">
        <v>807</v>
      </c>
      <c r="G7586" s="78" t="s">
        <v>110</v>
      </c>
      <c r="H7586" s="112" t="s">
        <v>344</v>
      </c>
      <c r="I7586" s="112">
        <v>3</v>
      </c>
      <c r="J7586" s="113">
        <v>44894.996365740742</v>
      </c>
      <c r="K7586" s="113">
        <v>44894.99927083333</v>
      </c>
      <c r="M7586" s="113">
        <v>44894.999872685185</v>
      </c>
      <c r="N7586" s="113">
        <v>44894.999895833331</v>
      </c>
      <c r="O7586" s="78" t="s">
        <v>1187</v>
      </c>
      <c r="P7586" s="78" t="str">
        <f t="shared" si="2006"/>
        <v>CIC</v>
      </c>
      <c r="S7586" s="78" t="str">
        <f t="shared" si="2007"/>
        <v/>
      </c>
      <c r="V7586" s="78" t="str">
        <f t="shared" si="2008"/>
        <v/>
      </c>
      <c r="W7586" s="113">
        <v>44895.009386574071</v>
      </c>
      <c r="X7586" s="113">
        <f t="shared" si="2009"/>
        <v>6.0185185429872945E-4</v>
      </c>
      <c r="Y7586" s="113" t="str">
        <f t="shared" si="2010"/>
        <v/>
      </c>
      <c r="Z7586" s="113" t="str">
        <f t="shared" si="2011"/>
        <v/>
      </c>
      <c r="AB7586" s="2" t="str">
        <f t="shared" si="2012"/>
        <v/>
      </c>
      <c r="AC7586" s="2" t="str">
        <f t="shared" si="2012"/>
        <v/>
      </c>
      <c r="AE7586" s="2" t="str">
        <f t="shared" si="2013"/>
        <v/>
      </c>
      <c r="AF7586" s="2" t="str">
        <f t="shared" si="2014"/>
        <v/>
      </c>
      <c r="AG7586" s="2" t="str">
        <f t="shared" si="2015"/>
        <v/>
      </c>
      <c r="AH7586" s="2" t="str">
        <f t="shared" si="2016"/>
        <v/>
      </c>
      <c r="AI7586" s="2" t="str">
        <f t="shared" si="2017"/>
        <v/>
      </c>
      <c r="AK7586" s="2" t="str">
        <f t="shared" si="2018"/>
        <v/>
      </c>
      <c r="AL7586" s="2" t="str">
        <f t="shared" si="2019"/>
        <v/>
      </c>
      <c r="AM7586" s="2" t="str">
        <f t="shared" si="2020"/>
        <v/>
      </c>
      <c r="AN7586" s="2" t="str">
        <f t="shared" si="2021"/>
        <v/>
      </c>
      <c r="AO7586" s="2" t="str">
        <f t="shared" si="2022"/>
        <v/>
      </c>
    </row>
    <row r="7587" spans="1:41" x14ac:dyDescent="0.3">
      <c r="A7587" s="111">
        <v>44895.309583333335</v>
      </c>
      <c r="B7587" s="78" t="s">
        <v>7942</v>
      </c>
      <c r="C7587" s="78" t="s">
        <v>886</v>
      </c>
      <c r="D7587" s="78" t="s">
        <v>1484</v>
      </c>
      <c r="E7587" s="78">
        <v>13</v>
      </c>
      <c r="F7587" s="78" t="s">
        <v>807</v>
      </c>
      <c r="G7587" s="78" t="s">
        <v>100</v>
      </c>
      <c r="H7587" s="112" t="s">
        <v>318</v>
      </c>
      <c r="I7587" s="112">
        <v>3</v>
      </c>
      <c r="J7587" s="113">
        <v>44895.309212962966</v>
      </c>
      <c r="K7587" s="113">
        <v>44895.309583333335</v>
      </c>
      <c r="M7587" s="113">
        <v>44895.31046296296</v>
      </c>
      <c r="N7587" s="113">
        <v>44895.310983796298</v>
      </c>
      <c r="O7587" s="78" t="s">
        <v>1187</v>
      </c>
      <c r="P7587" s="78" t="str">
        <f t="shared" si="2006"/>
        <v>CIC</v>
      </c>
      <c r="S7587" s="78" t="str">
        <f t="shared" si="2007"/>
        <v/>
      </c>
      <c r="V7587" s="78" t="str">
        <f t="shared" si="2008"/>
        <v/>
      </c>
      <c r="W7587" s="113">
        <v>44895.326724537037</v>
      </c>
      <c r="X7587" s="113">
        <f t="shared" si="2009"/>
        <v>8.7962962425081059E-4</v>
      </c>
      <c r="Y7587" s="113" t="str">
        <f t="shared" si="2010"/>
        <v/>
      </c>
      <c r="Z7587" s="113" t="str">
        <f t="shared" si="2011"/>
        <v/>
      </c>
      <c r="AB7587" s="2" t="str">
        <f t="shared" si="2012"/>
        <v/>
      </c>
      <c r="AC7587" s="2" t="str">
        <f t="shared" si="2012"/>
        <v/>
      </c>
      <c r="AE7587" s="2" t="str">
        <f t="shared" si="2013"/>
        <v/>
      </c>
      <c r="AF7587" s="2" t="str">
        <f t="shared" si="2014"/>
        <v/>
      </c>
      <c r="AG7587" s="2" t="str">
        <f t="shared" si="2015"/>
        <v/>
      </c>
      <c r="AH7587" s="2" t="str">
        <f t="shared" si="2016"/>
        <v/>
      </c>
      <c r="AI7587" s="2" t="str">
        <f t="shared" si="2017"/>
        <v/>
      </c>
      <c r="AK7587" s="2" t="str">
        <f t="shared" si="2018"/>
        <v/>
      </c>
      <c r="AL7587" s="2" t="str">
        <f t="shared" si="2019"/>
        <v/>
      </c>
      <c r="AM7587" s="2" t="str">
        <f t="shared" si="2020"/>
        <v/>
      </c>
      <c r="AN7587" s="2" t="str">
        <f t="shared" si="2021"/>
        <v/>
      </c>
      <c r="AO7587" s="2" t="str">
        <f t="shared" si="2022"/>
        <v/>
      </c>
    </row>
    <row r="7588" spans="1:41" x14ac:dyDescent="0.3">
      <c r="A7588" s="111">
        <v>44895.309583333335</v>
      </c>
      <c r="B7588" s="78" t="s">
        <v>7942</v>
      </c>
      <c r="C7588" s="78" t="s">
        <v>951</v>
      </c>
      <c r="D7588" s="78" t="s">
        <v>1484</v>
      </c>
      <c r="E7588" s="78">
        <v>13</v>
      </c>
      <c r="F7588" s="78" t="s">
        <v>807</v>
      </c>
      <c r="G7588" s="78" t="s">
        <v>100</v>
      </c>
      <c r="H7588" s="112" t="s">
        <v>318</v>
      </c>
      <c r="I7588" s="112">
        <v>3</v>
      </c>
      <c r="J7588" s="113">
        <v>44895.309212962966</v>
      </c>
      <c r="K7588" s="113">
        <v>44895.309583333335</v>
      </c>
      <c r="M7588" s="113">
        <v>44895.326678240737</v>
      </c>
      <c r="N7588" s="113">
        <v>44895.326736111114</v>
      </c>
      <c r="O7588" s="78" t="s">
        <v>1185</v>
      </c>
      <c r="P7588" s="78" t="str">
        <f t="shared" si="2006"/>
        <v>CIC</v>
      </c>
      <c r="S7588" s="78" t="str">
        <f t="shared" si="2007"/>
        <v/>
      </c>
      <c r="T7588" s="113">
        <v>44895.338634259257</v>
      </c>
      <c r="U7588" s="78" t="s">
        <v>1412</v>
      </c>
      <c r="V7588" s="78" t="str">
        <f t="shared" si="2008"/>
        <v>PLOEG</v>
      </c>
      <c r="W7588" s="113">
        <v>44895.35019675926</v>
      </c>
      <c r="X7588" s="113">
        <f t="shared" si="2009"/>
        <v>1.7094907401769888E-2</v>
      </c>
      <c r="Y7588" s="113">
        <f t="shared" si="2010"/>
        <v>1.1956018519413192E-2</v>
      </c>
      <c r="Z7588" s="113">
        <f t="shared" si="2011"/>
        <v>1.156250000349246E-2</v>
      </c>
      <c r="AB7588" s="2">
        <f t="shared" si="2012"/>
        <v>1033</v>
      </c>
      <c r="AC7588" s="2">
        <f t="shared" si="2012"/>
        <v>999</v>
      </c>
      <c r="AE7588" s="2" t="str">
        <f t="shared" si="2013"/>
        <v/>
      </c>
      <c r="AF7588" s="2" t="str">
        <f t="shared" si="2014"/>
        <v/>
      </c>
      <c r="AG7588" s="2" t="str">
        <f t="shared" si="2015"/>
        <v/>
      </c>
      <c r="AH7588" s="2">
        <f t="shared" si="2016"/>
        <v>1033</v>
      </c>
      <c r="AI7588" s="2" t="str">
        <f t="shared" si="2017"/>
        <v/>
      </c>
      <c r="AK7588" s="2" t="str">
        <f t="shared" si="2018"/>
        <v/>
      </c>
      <c r="AL7588" s="2" t="str">
        <f t="shared" si="2019"/>
        <v/>
      </c>
      <c r="AM7588" s="2" t="str">
        <f t="shared" si="2020"/>
        <v/>
      </c>
      <c r="AN7588" s="2">
        <f t="shared" si="2021"/>
        <v>999</v>
      </c>
      <c r="AO7588" s="2" t="str">
        <f t="shared" si="2022"/>
        <v/>
      </c>
    </row>
    <row r="7589" spans="1:41" x14ac:dyDescent="0.3">
      <c r="A7589" s="111">
        <v>44895.315636574072</v>
      </c>
      <c r="B7589" s="78" t="s">
        <v>7943</v>
      </c>
      <c r="C7589" s="78" t="s">
        <v>886</v>
      </c>
      <c r="D7589" s="78" t="s">
        <v>1439</v>
      </c>
      <c r="E7589" s="78">
        <v>318</v>
      </c>
      <c r="F7589" s="78" t="s">
        <v>808</v>
      </c>
      <c r="G7589" s="78" t="s">
        <v>100</v>
      </c>
      <c r="H7589" s="112" t="s">
        <v>208</v>
      </c>
      <c r="I7589" s="112">
        <v>3</v>
      </c>
      <c r="J7589" s="113">
        <v>44895.315150462964</v>
      </c>
      <c r="K7589" s="113">
        <v>44895.315636574072</v>
      </c>
      <c r="M7589" s="113">
        <v>44895.326793981483</v>
      </c>
      <c r="N7589" s="113">
        <v>44895.326805555553</v>
      </c>
      <c r="O7589" s="78" t="s">
        <v>1185</v>
      </c>
      <c r="P7589" s="78" t="str">
        <f t="shared" si="2006"/>
        <v>CIC</v>
      </c>
      <c r="Q7589" s="113">
        <v>44895.326828703706</v>
      </c>
      <c r="R7589" s="78" t="s">
        <v>1185</v>
      </c>
      <c r="S7589" s="78" t="str">
        <f t="shared" si="2007"/>
        <v>CIC</v>
      </c>
      <c r="T7589" s="113">
        <v>44895.334062499998</v>
      </c>
      <c r="U7589" s="78" t="s">
        <v>1267</v>
      </c>
      <c r="V7589" s="78" t="str">
        <f t="shared" si="2008"/>
        <v>PLOEG</v>
      </c>
      <c r="W7589" s="113">
        <v>44895.533935185187</v>
      </c>
      <c r="X7589" s="113">
        <f t="shared" si="2009"/>
        <v>1.1157407410792075E-2</v>
      </c>
      <c r="Y7589" s="113">
        <f t="shared" si="2010"/>
        <v>7.2685185150476173E-3</v>
      </c>
      <c r="Z7589" s="113">
        <f t="shared" si="2011"/>
        <v>0.19987268518889323</v>
      </c>
      <c r="AB7589" s="2">
        <f t="shared" si="2012"/>
        <v>628</v>
      </c>
      <c r="AC7589" s="2">
        <f t="shared" si="2012"/>
        <v>17269</v>
      </c>
      <c r="AE7589" s="2" t="str">
        <f t="shared" si="2013"/>
        <v/>
      </c>
      <c r="AF7589" s="2" t="str">
        <f t="shared" si="2014"/>
        <v/>
      </c>
      <c r="AG7589" s="2" t="str">
        <f t="shared" si="2015"/>
        <v/>
      </c>
      <c r="AH7589" s="2">
        <f t="shared" si="2016"/>
        <v>628</v>
      </c>
      <c r="AI7589" s="2" t="str">
        <f t="shared" si="2017"/>
        <v/>
      </c>
      <c r="AK7589" s="2" t="str">
        <f t="shared" si="2018"/>
        <v/>
      </c>
      <c r="AL7589" s="2" t="str">
        <f t="shared" si="2019"/>
        <v/>
      </c>
      <c r="AM7589" s="2" t="str">
        <f t="shared" si="2020"/>
        <v/>
      </c>
      <c r="AN7589" s="2">
        <f t="shared" si="2021"/>
        <v>17269</v>
      </c>
      <c r="AO7589" s="2" t="str">
        <f t="shared" si="2022"/>
        <v/>
      </c>
    </row>
    <row r="7590" spans="1:41" x14ac:dyDescent="0.3">
      <c r="A7590" s="111">
        <v>44895.352060185185</v>
      </c>
      <c r="B7590" s="78" t="s">
        <v>7944</v>
      </c>
      <c r="C7590" s="78" t="s">
        <v>951</v>
      </c>
      <c r="D7590" s="78" t="s">
        <v>3621</v>
      </c>
      <c r="E7590" s="78">
        <v>22</v>
      </c>
      <c r="F7590" s="78" t="s">
        <v>808</v>
      </c>
      <c r="G7590" s="78" t="s">
        <v>100</v>
      </c>
      <c r="H7590" s="112" t="s">
        <v>318</v>
      </c>
      <c r="I7590" s="112">
        <v>3</v>
      </c>
      <c r="J7590" s="113">
        <v>44895.352060185185</v>
      </c>
      <c r="K7590" s="113">
        <v>44895.352060185185</v>
      </c>
      <c r="M7590" s="113">
        <v>44895.410520833335</v>
      </c>
      <c r="N7590" s="113">
        <v>44895.410543981481</v>
      </c>
      <c r="O7590" s="78" t="s">
        <v>1187</v>
      </c>
      <c r="P7590" s="78" t="str">
        <f t="shared" si="2006"/>
        <v>CIC</v>
      </c>
      <c r="S7590" s="78" t="str">
        <f t="shared" si="2007"/>
        <v/>
      </c>
      <c r="V7590" s="78" t="str">
        <f t="shared" si="2008"/>
        <v/>
      </c>
      <c r="W7590" s="113">
        <v>44895.424293981479</v>
      </c>
      <c r="X7590" s="113">
        <f t="shared" si="2009"/>
        <v>5.8460648149775807E-2</v>
      </c>
      <c r="Y7590" s="113" t="str">
        <f t="shared" si="2010"/>
        <v/>
      </c>
      <c r="Z7590" s="113" t="str">
        <f t="shared" si="2011"/>
        <v/>
      </c>
      <c r="AB7590" s="2" t="str">
        <f t="shared" si="2012"/>
        <v/>
      </c>
      <c r="AC7590" s="2" t="str">
        <f t="shared" si="2012"/>
        <v/>
      </c>
      <c r="AE7590" s="2" t="str">
        <f t="shared" si="2013"/>
        <v/>
      </c>
      <c r="AF7590" s="2" t="str">
        <f t="shared" si="2014"/>
        <v/>
      </c>
      <c r="AG7590" s="2" t="str">
        <f t="shared" si="2015"/>
        <v/>
      </c>
      <c r="AH7590" s="2" t="str">
        <f t="shared" si="2016"/>
        <v/>
      </c>
      <c r="AI7590" s="2" t="str">
        <f t="shared" si="2017"/>
        <v/>
      </c>
      <c r="AK7590" s="2" t="str">
        <f t="shared" si="2018"/>
        <v/>
      </c>
      <c r="AL7590" s="2" t="str">
        <f t="shared" si="2019"/>
        <v/>
      </c>
      <c r="AM7590" s="2" t="str">
        <f t="shared" si="2020"/>
        <v/>
      </c>
      <c r="AN7590" s="2" t="str">
        <f t="shared" si="2021"/>
        <v/>
      </c>
      <c r="AO7590" s="2" t="str">
        <f t="shared" si="2022"/>
        <v/>
      </c>
    </row>
    <row r="7591" spans="1:41" x14ac:dyDescent="0.3">
      <c r="A7591" s="111">
        <v>44895.416400462964</v>
      </c>
      <c r="B7591" s="78" t="s">
        <v>7945</v>
      </c>
      <c r="C7591" s="78" t="s">
        <v>2218</v>
      </c>
      <c r="D7591" s="78" t="s">
        <v>1213</v>
      </c>
      <c r="E7591" s="78">
        <v>315</v>
      </c>
      <c r="F7591" s="78" t="s">
        <v>807</v>
      </c>
      <c r="G7591" s="78" t="s">
        <v>88</v>
      </c>
      <c r="H7591" s="112" t="s">
        <v>332</v>
      </c>
      <c r="I7591" s="112">
        <v>3</v>
      </c>
      <c r="J7591" s="113">
        <v>44895.416400462964</v>
      </c>
      <c r="K7591" s="113">
        <v>44895.416400462964</v>
      </c>
      <c r="M7591" s="113">
        <v>44895.454212962963</v>
      </c>
      <c r="N7591" s="113">
        <v>44895.454270833332</v>
      </c>
      <c r="O7591" s="78" t="s">
        <v>1187</v>
      </c>
      <c r="P7591" s="78" t="str">
        <f t="shared" si="2006"/>
        <v>CIC</v>
      </c>
      <c r="S7591" s="78" t="str">
        <f t="shared" si="2007"/>
        <v/>
      </c>
      <c r="V7591" s="78" t="str">
        <f t="shared" si="2008"/>
        <v/>
      </c>
      <c r="W7591" s="113">
        <v>44895.457395833335</v>
      </c>
      <c r="X7591" s="113">
        <f t="shared" si="2009"/>
        <v>3.7812499998835847E-2</v>
      </c>
      <c r="Y7591" s="113" t="str">
        <f t="shared" si="2010"/>
        <v/>
      </c>
      <c r="Z7591" s="113" t="str">
        <f t="shared" si="2011"/>
        <v/>
      </c>
      <c r="AB7591" s="2" t="str">
        <f t="shared" si="2012"/>
        <v/>
      </c>
      <c r="AC7591" s="2" t="str">
        <f t="shared" si="2012"/>
        <v/>
      </c>
      <c r="AE7591" s="2" t="str">
        <f t="shared" si="2013"/>
        <v/>
      </c>
      <c r="AF7591" s="2" t="str">
        <f t="shared" si="2014"/>
        <v/>
      </c>
      <c r="AG7591" s="2" t="str">
        <f t="shared" si="2015"/>
        <v/>
      </c>
      <c r="AH7591" s="2" t="str">
        <f t="shared" si="2016"/>
        <v/>
      </c>
      <c r="AI7591" s="2" t="str">
        <f t="shared" si="2017"/>
        <v/>
      </c>
      <c r="AK7591" s="2" t="str">
        <f t="shared" si="2018"/>
        <v/>
      </c>
      <c r="AL7591" s="2" t="str">
        <f t="shared" si="2019"/>
        <v/>
      </c>
      <c r="AM7591" s="2" t="str">
        <f t="shared" si="2020"/>
        <v/>
      </c>
      <c r="AN7591" s="2" t="str">
        <f t="shared" si="2021"/>
        <v/>
      </c>
      <c r="AO7591" s="2" t="str">
        <f t="shared" si="2022"/>
        <v/>
      </c>
    </row>
    <row r="7592" spans="1:41" x14ac:dyDescent="0.3">
      <c r="A7592" s="111">
        <v>44895.428946759261</v>
      </c>
      <c r="B7592" s="78" t="s">
        <v>7946</v>
      </c>
      <c r="C7592" s="78" t="s">
        <v>922</v>
      </c>
      <c r="D7592" s="78" t="s">
        <v>1211</v>
      </c>
      <c r="E7592" s="78">
        <v>32</v>
      </c>
      <c r="F7592" s="78" t="s">
        <v>808</v>
      </c>
      <c r="G7592" s="78" t="s">
        <v>106</v>
      </c>
      <c r="H7592" s="112" t="s">
        <v>306</v>
      </c>
      <c r="I7592" s="112">
        <v>2</v>
      </c>
      <c r="J7592" s="113">
        <v>44895.428726851853</v>
      </c>
      <c r="K7592" s="113">
        <v>44895.428946759261</v>
      </c>
      <c r="M7592" s="113">
        <v>44895.428969907407</v>
      </c>
      <c r="N7592" s="113">
        <v>44895.428993055553</v>
      </c>
      <c r="O7592" s="78" t="s">
        <v>1187</v>
      </c>
      <c r="P7592" s="78" t="str">
        <f t="shared" si="2006"/>
        <v>CIC</v>
      </c>
      <c r="S7592" s="78" t="str">
        <f t="shared" si="2007"/>
        <v/>
      </c>
      <c r="V7592" s="78" t="str">
        <f t="shared" si="2008"/>
        <v/>
      </c>
      <c r="W7592" s="113">
        <v>44895.473946759259</v>
      </c>
      <c r="X7592" s="113" t="str">
        <f t="shared" si="2009"/>
        <v/>
      </c>
      <c r="Y7592" s="113" t="str">
        <f t="shared" si="2010"/>
        <v/>
      </c>
      <c r="Z7592" s="113" t="str">
        <f t="shared" si="2011"/>
        <v/>
      </c>
      <c r="AB7592" s="2" t="str">
        <f t="shared" si="2012"/>
        <v/>
      </c>
      <c r="AC7592" s="2" t="str">
        <f t="shared" si="2012"/>
        <v/>
      </c>
      <c r="AE7592" s="2" t="str">
        <f t="shared" si="2013"/>
        <v/>
      </c>
      <c r="AF7592" s="2" t="str">
        <f t="shared" si="2014"/>
        <v/>
      </c>
      <c r="AG7592" s="2" t="str">
        <f t="shared" si="2015"/>
        <v/>
      </c>
      <c r="AH7592" s="2" t="str">
        <f t="shared" si="2016"/>
        <v/>
      </c>
      <c r="AI7592" s="2" t="str">
        <f t="shared" si="2017"/>
        <v/>
      </c>
      <c r="AK7592" s="2" t="str">
        <f t="shared" si="2018"/>
        <v/>
      </c>
      <c r="AL7592" s="2" t="str">
        <f t="shared" si="2019"/>
        <v/>
      </c>
      <c r="AM7592" s="2" t="str">
        <f t="shared" si="2020"/>
        <v/>
      </c>
      <c r="AN7592" s="2" t="str">
        <f t="shared" si="2021"/>
        <v/>
      </c>
      <c r="AO7592" s="2" t="str">
        <f t="shared" si="2022"/>
        <v/>
      </c>
    </row>
    <row r="7593" spans="1:41" x14ac:dyDescent="0.3">
      <c r="A7593" s="111">
        <v>44895.501666666663</v>
      </c>
      <c r="B7593" s="78" t="s">
        <v>7947</v>
      </c>
      <c r="C7593" s="78" t="s">
        <v>951</v>
      </c>
      <c r="D7593" s="78" t="s">
        <v>7948</v>
      </c>
      <c r="E7593" s="78">
        <v>2</v>
      </c>
      <c r="F7593" s="78" t="s">
        <v>808</v>
      </c>
      <c r="G7593" s="78" t="s">
        <v>106</v>
      </c>
      <c r="H7593" s="112" t="s">
        <v>212</v>
      </c>
      <c r="I7593" s="112">
        <v>4</v>
      </c>
      <c r="J7593" s="113">
        <v>44895.501388888886</v>
      </c>
      <c r="K7593" s="113">
        <v>44895.501666666663</v>
      </c>
      <c r="M7593" s="113">
        <v>44895.501701388886</v>
      </c>
      <c r="P7593" s="78" t="str">
        <f t="shared" si="2006"/>
        <v/>
      </c>
      <c r="Q7593" s="113">
        <v>44895.501793981479</v>
      </c>
      <c r="R7593" s="78" t="s">
        <v>1185</v>
      </c>
      <c r="S7593" s="78" t="str">
        <f t="shared" si="2007"/>
        <v>CIC</v>
      </c>
      <c r="T7593" s="113">
        <v>44895.506458333337</v>
      </c>
      <c r="U7593" s="78" t="s">
        <v>1412</v>
      </c>
      <c r="V7593" s="78" t="str">
        <f t="shared" si="2008"/>
        <v>PLOEG</v>
      </c>
      <c r="W7593" s="113">
        <v>44895.511689814812</v>
      </c>
      <c r="X7593" s="113" t="str">
        <f t="shared" si="2009"/>
        <v/>
      </c>
      <c r="Y7593" s="113">
        <f t="shared" si="2010"/>
        <v>4.7569444504915737E-3</v>
      </c>
      <c r="Z7593" s="113">
        <f t="shared" si="2011"/>
        <v>5.2314814747660421E-3</v>
      </c>
      <c r="AB7593" s="2">
        <f t="shared" si="2012"/>
        <v>411</v>
      </c>
      <c r="AC7593" s="2">
        <f t="shared" si="2012"/>
        <v>452</v>
      </c>
      <c r="AE7593" s="2" t="str">
        <f t="shared" si="2013"/>
        <v/>
      </c>
      <c r="AF7593" s="2" t="str">
        <f t="shared" si="2014"/>
        <v/>
      </c>
      <c r="AG7593" s="2" t="str">
        <f t="shared" si="2015"/>
        <v/>
      </c>
      <c r="AH7593" s="2" t="str">
        <f t="shared" si="2016"/>
        <v/>
      </c>
      <c r="AI7593" s="2">
        <f t="shared" si="2017"/>
        <v>411</v>
      </c>
      <c r="AK7593" s="2" t="str">
        <f t="shared" si="2018"/>
        <v/>
      </c>
      <c r="AL7593" s="2" t="str">
        <f t="shared" si="2019"/>
        <v/>
      </c>
      <c r="AM7593" s="2" t="str">
        <f t="shared" si="2020"/>
        <v/>
      </c>
      <c r="AN7593" s="2" t="str">
        <f t="shared" si="2021"/>
        <v/>
      </c>
      <c r="AO7593" s="2">
        <f t="shared" si="2022"/>
        <v>452</v>
      </c>
    </row>
    <row r="7594" spans="1:41" x14ac:dyDescent="0.3">
      <c r="A7594" s="111">
        <v>44895.501666666663</v>
      </c>
      <c r="B7594" s="78" t="s">
        <v>7947</v>
      </c>
      <c r="C7594" s="78" t="s">
        <v>922</v>
      </c>
      <c r="D7594" s="78" t="s">
        <v>7948</v>
      </c>
      <c r="E7594" s="78">
        <v>2</v>
      </c>
      <c r="F7594" s="78" t="s">
        <v>808</v>
      </c>
      <c r="G7594" s="78" t="s">
        <v>106</v>
      </c>
      <c r="H7594" s="112" t="s">
        <v>212</v>
      </c>
      <c r="I7594" s="112">
        <v>4</v>
      </c>
      <c r="J7594" s="113">
        <v>44895.501388888886</v>
      </c>
      <c r="K7594" s="113">
        <v>44895.501666666663</v>
      </c>
      <c r="M7594" s="113">
        <v>44895.501770833333</v>
      </c>
      <c r="P7594" s="78" t="str">
        <f t="shared" si="2006"/>
        <v/>
      </c>
      <c r="Q7594" s="113">
        <v>44895.501805555556</v>
      </c>
      <c r="R7594" s="78" t="s">
        <v>1185</v>
      </c>
      <c r="S7594" s="78" t="str">
        <f t="shared" si="2007"/>
        <v>CIC</v>
      </c>
      <c r="V7594" s="78" t="str">
        <f t="shared" si="2008"/>
        <v/>
      </c>
      <c r="W7594" s="113">
        <v>44895.511655092596</v>
      </c>
      <c r="X7594" s="113">
        <f t="shared" si="2009"/>
        <v>1.0416666918899864E-4</v>
      </c>
      <c r="Y7594" s="113" t="str">
        <f t="shared" si="2010"/>
        <v/>
      </c>
      <c r="Z7594" s="113" t="str">
        <f t="shared" si="2011"/>
        <v/>
      </c>
      <c r="AB7594" s="2" t="str">
        <f t="shared" si="2012"/>
        <v/>
      </c>
      <c r="AC7594" s="2" t="str">
        <f t="shared" si="2012"/>
        <v/>
      </c>
      <c r="AE7594" s="2" t="str">
        <f t="shared" si="2013"/>
        <v/>
      </c>
      <c r="AF7594" s="2" t="str">
        <f t="shared" si="2014"/>
        <v/>
      </c>
      <c r="AG7594" s="2" t="str">
        <f t="shared" si="2015"/>
        <v/>
      </c>
      <c r="AH7594" s="2" t="str">
        <f t="shared" si="2016"/>
        <v/>
      </c>
      <c r="AI7594" s="2" t="str">
        <f t="shared" si="2017"/>
        <v/>
      </c>
      <c r="AK7594" s="2" t="str">
        <f t="shared" si="2018"/>
        <v/>
      </c>
      <c r="AL7594" s="2" t="str">
        <f t="shared" si="2019"/>
        <v/>
      </c>
      <c r="AM7594" s="2" t="str">
        <f t="shared" si="2020"/>
        <v/>
      </c>
      <c r="AN7594" s="2" t="str">
        <f t="shared" si="2021"/>
        <v/>
      </c>
      <c r="AO7594" s="2" t="str">
        <f t="shared" si="2022"/>
        <v/>
      </c>
    </row>
    <row r="7595" spans="1:41" x14ac:dyDescent="0.3">
      <c r="A7595" s="111">
        <v>44895.515543981484</v>
      </c>
      <c r="B7595" s="78" t="s">
        <v>7949</v>
      </c>
      <c r="C7595" s="78" t="s">
        <v>922</v>
      </c>
      <c r="D7595" s="78" t="s">
        <v>1582</v>
      </c>
      <c r="E7595" s="78">
        <v>24</v>
      </c>
      <c r="F7595" s="78" t="s">
        <v>809</v>
      </c>
      <c r="G7595" s="78" t="s">
        <v>112</v>
      </c>
      <c r="H7595" s="112" t="s">
        <v>218</v>
      </c>
      <c r="I7595" s="112">
        <v>3</v>
      </c>
      <c r="J7595" s="113">
        <v>44895.515543981484</v>
      </c>
      <c r="K7595" s="113">
        <v>44895.515543981484</v>
      </c>
      <c r="M7595" s="113">
        <v>44895.526747685188</v>
      </c>
      <c r="N7595" s="113">
        <v>44895.530046296299</v>
      </c>
      <c r="O7595" s="78" t="s">
        <v>1185</v>
      </c>
      <c r="P7595" s="78" t="str">
        <f t="shared" si="2006"/>
        <v>CIC</v>
      </c>
      <c r="S7595" s="78" t="str">
        <f t="shared" si="2007"/>
        <v/>
      </c>
      <c r="V7595" s="78" t="str">
        <f t="shared" si="2008"/>
        <v/>
      </c>
      <c r="W7595" s="113">
        <v>44895.562199074076</v>
      </c>
      <c r="X7595" s="113">
        <f t="shared" si="2009"/>
        <v>1.1203703703358769E-2</v>
      </c>
      <c r="Y7595" s="113" t="str">
        <f t="shared" si="2010"/>
        <v/>
      </c>
      <c r="Z7595" s="113" t="str">
        <f t="shared" si="2011"/>
        <v/>
      </c>
      <c r="AB7595" s="2" t="str">
        <f t="shared" si="2012"/>
        <v/>
      </c>
      <c r="AC7595" s="2" t="str">
        <f t="shared" si="2012"/>
        <v/>
      </c>
      <c r="AE7595" s="2" t="str">
        <f t="shared" si="2013"/>
        <v/>
      </c>
      <c r="AF7595" s="2" t="str">
        <f t="shared" si="2014"/>
        <v/>
      </c>
      <c r="AG7595" s="2" t="str">
        <f t="shared" si="2015"/>
        <v/>
      </c>
      <c r="AH7595" s="2" t="str">
        <f t="shared" si="2016"/>
        <v/>
      </c>
      <c r="AI7595" s="2" t="str">
        <f t="shared" si="2017"/>
        <v/>
      </c>
      <c r="AK7595" s="2" t="str">
        <f t="shared" si="2018"/>
        <v/>
      </c>
      <c r="AL7595" s="2" t="str">
        <f t="shared" si="2019"/>
        <v/>
      </c>
      <c r="AM7595" s="2" t="str">
        <f t="shared" si="2020"/>
        <v/>
      </c>
      <c r="AN7595" s="2" t="str">
        <f t="shared" si="2021"/>
        <v/>
      </c>
      <c r="AO7595" s="2" t="str">
        <f t="shared" si="2022"/>
        <v/>
      </c>
    </row>
    <row r="7596" spans="1:41" x14ac:dyDescent="0.3">
      <c r="A7596" s="111">
        <v>44895.532442129632</v>
      </c>
      <c r="B7596" s="78" t="s">
        <v>7950</v>
      </c>
      <c r="C7596" s="78" t="s">
        <v>951</v>
      </c>
      <c r="D7596" s="78" t="s">
        <v>1594</v>
      </c>
      <c r="E7596" s="78">
        <v>26</v>
      </c>
      <c r="F7596" s="78" t="s">
        <v>808</v>
      </c>
      <c r="G7596" s="78" t="s">
        <v>108</v>
      </c>
      <c r="H7596" s="112" t="s">
        <v>240</v>
      </c>
      <c r="I7596" s="112">
        <v>2</v>
      </c>
      <c r="J7596" s="113">
        <v>44895.532094907408</v>
      </c>
      <c r="K7596" s="113">
        <v>44895.532442129632</v>
      </c>
      <c r="M7596" s="113">
        <v>44895.533425925925</v>
      </c>
      <c r="P7596" s="78" t="str">
        <f t="shared" si="2006"/>
        <v/>
      </c>
      <c r="S7596" s="78" t="str">
        <f t="shared" si="2007"/>
        <v/>
      </c>
      <c r="V7596" s="78" t="str">
        <f t="shared" si="2008"/>
        <v/>
      </c>
      <c r="W7596" s="113">
        <v>44895.534039351849</v>
      </c>
      <c r="X7596" s="113">
        <f t="shared" si="2009"/>
        <v>9.8379629343980923E-4</v>
      </c>
      <c r="Y7596" s="113" t="str">
        <f t="shared" si="2010"/>
        <v/>
      </c>
      <c r="Z7596" s="113" t="str">
        <f t="shared" si="2011"/>
        <v/>
      </c>
      <c r="AB7596" s="2" t="str">
        <f t="shared" si="2012"/>
        <v/>
      </c>
      <c r="AC7596" s="2" t="str">
        <f t="shared" si="2012"/>
        <v/>
      </c>
      <c r="AE7596" s="2" t="str">
        <f t="shared" si="2013"/>
        <v/>
      </c>
      <c r="AF7596" s="2" t="str">
        <f t="shared" si="2014"/>
        <v/>
      </c>
      <c r="AG7596" s="2" t="str">
        <f t="shared" si="2015"/>
        <v/>
      </c>
      <c r="AH7596" s="2" t="str">
        <f t="shared" si="2016"/>
        <v/>
      </c>
      <c r="AI7596" s="2" t="str">
        <f t="shared" si="2017"/>
        <v/>
      </c>
      <c r="AK7596" s="2" t="str">
        <f t="shared" si="2018"/>
        <v/>
      </c>
      <c r="AL7596" s="2" t="str">
        <f t="shared" si="2019"/>
        <v/>
      </c>
      <c r="AM7596" s="2" t="str">
        <f t="shared" si="2020"/>
        <v/>
      </c>
      <c r="AN7596" s="2" t="str">
        <f t="shared" si="2021"/>
        <v/>
      </c>
      <c r="AO7596" s="2" t="str">
        <f t="shared" si="2022"/>
        <v/>
      </c>
    </row>
    <row r="7597" spans="1:41" x14ac:dyDescent="0.3">
      <c r="A7597" s="111">
        <v>44895.532442129632</v>
      </c>
      <c r="B7597" s="78" t="s">
        <v>7950</v>
      </c>
      <c r="C7597" s="78" t="s">
        <v>886</v>
      </c>
      <c r="D7597" s="78" t="s">
        <v>1594</v>
      </c>
      <c r="E7597" s="78">
        <v>26</v>
      </c>
      <c r="F7597" s="78" t="s">
        <v>808</v>
      </c>
      <c r="G7597" s="78" t="s">
        <v>108</v>
      </c>
      <c r="H7597" s="112" t="s">
        <v>240</v>
      </c>
      <c r="I7597" s="112">
        <v>2</v>
      </c>
      <c r="J7597" s="113">
        <v>44895.532094907408</v>
      </c>
      <c r="K7597" s="113">
        <v>44895.532442129632</v>
      </c>
      <c r="M7597" s="113">
        <v>44895.534004629626</v>
      </c>
      <c r="N7597" s="113">
        <v>44895.534062500003</v>
      </c>
      <c r="O7597" s="78" t="s">
        <v>1185</v>
      </c>
      <c r="P7597" s="78" t="str">
        <f t="shared" si="2006"/>
        <v>CIC</v>
      </c>
      <c r="S7597" s="78" t="str">
        <f t="shared" si="2007"/>
        <v/>
      </c>
      <c r="T7597" s="113">
        <v>44895.537465277775</v>
      </c>
      <c r="U7597" s="78" t="s">
        <v>1185</v>
      </c>
      <c r="V7597" s="78" t="str">
        <f t="shared" si="2008"/>
        <v>CIC</v>
      </c>
      <c r="W7597" s="113">
        <v>44895.544907407406</v>
      </c>
      <c r="X7597" s="113">
        <f t="shared" si="2009"/>
        <v>1.5624999941792339E-3</v>
      </c>
      <c r="Y7597" s="113">
        <f t="shared" si="2010"/>
        <v>3.4606481494847685E-3</v>
      </c>
      <c r="Z7597" s="113">
        <f t="shared" si="2011"/>
        <v>7.442129630362615E-3</v>
      </c>
      <c r="AB7597" s="2">
        <f t="shared" si="2012"/>
        <v>299</v>
      </c>
      <c r="AC7597" s="2">
        <f t="shared" si="2012"/>
        <v>643</v>
      </c>
      <c r="AE7597" s="2" t="str">
        <f t="shared" si="2013"/>
        <v/>
      </c>
      <c r="AF7597" s="2" t="str">
        <f t="shared" si="2014"/>
        <v/>
      </c>
      <c r="AG7597" s="2">
        <f t="shared" si="2015"/>
        <v>299</v>
      </c>
      <c r="AH7597" s="2" t="str">
        <f t="shared" si="2016"/>
        <v/>
      </c>
      <c r="AI7597" s="2" t="str">
        <f t="shared" si="2017"/>
        <v/>
      </c>
      <c r="AK7597" s="2" t="str">
        <f t="shared" si="2018"/>
        <v/>
      </c>
      <c r="AL7597" s="2" t="str">
        <f t="shared" si="2019"/>
        <v/>
      </c>
      <c r="AM7597" s="2">
        <f t="shared" si="2020"/>
        <v>643</v>
      </c>
      <c r="AN7597" s="2" t="str">
        <f t="shared" si="2021"/>
        <v/>
      </c>
      <c r="AO7597" s="2" t="str">
        <f t="shared" si="2022"/>
        <v/>
      </c>
    </row>
    <row r="7598" spans="1:41" x14ac:dyDescent="0.3">
      <c r="A7598" s="111">
        <v>44895.646087962959</v>
      </c>
      <c r="B7598" s="78" t="s">
        <v>7951</v>
      </c>
      <c r="C7598" s="78" t="s">
        <v>886</v>
      </c>
      <c r="D7598" s="78" t="s">
        <v>1446</v>
      </c>
      <c r="E7598" s="78">
        <v>14</v>
      </c>
      <c r="F7598" s="78" t="s">
        <v>808</v>
      </c>
      <c r="G7598" s="78" t="s">
        <v>112</v>
      </c>
      <c r="H7598" s="112" t="s">
        <v>330</v>
      </c>
      <c r="I7598" s="112">
        <v>4</v>
      </c>
      <c r="J7598" s="113">
        <v>44895.646087962959</v>
      </c>
      <c r="K7598" s="113">
        <v>44895.646087962959</v>
      </c>
      <c r="M7598" s="113">
        <v>44895.646504629629</v>
      </c>
      <c r="N7598" s="113">
        <v>44895.647037037037</v>
      </c>
      <c r="O7598" s="78" t="s">
        <v>1187</v>
      </c>
      <c r="P7598" s="78" t="str">
        <f t="shared" si="2006"/>
        <v>CIC</v>
      </c>
      <c r="S7598" s="78" t="str">
        <f t="shared" si="2007"/>
        <v/>
      </c>
      <c r="V7598" s="78" t="str">
        <f t="shared" si="2008"/>
        <v/>
      </c>
      <c r="W7598" s="113">
        <v>44895.66684027778</v>
      </c>
      <c r="X7598" s="113">
        <f t="shared" si="2009"/>
        <v>4.1666666948003694E-4</v>
      </c>
      <c r="Y7598" s="113" t="str">
        <f t="shared" si="2010"/>
        <v/>
      </c>
      <c r="Z7598" s="113" t="str">
        <f t="shared" si="2011"/>
        <v/>
      </c>
      <c r="AB7598" s="2" t="str">
        <f t="shared" si="2012"/>
        <v/>
      </c>
      <c r="AC7598" s="2" t="str">
        <f t="shared" si="2012"/>
        <v/>
      </c>
      <c r="AE7598" s="2" t="str">
        <f t="shared" si="2013"/>
        <v/>
      </c>
      <c r="AF7598" s="2" t="str">
        <f t="shared" si="2014"/>
        <v/>
      </c>
      <c r="AG7598" s="2" t="str">
        <f t="shared" si="2015"/>
        <v/>
      </c>
      <c r="AH7598" s="2" t="str">
        <f t="shared" si="2016"/>
        <v/>
      </c>
      <c r="AI7598" s="2" t="str">
        <f t="shared" si="2017"/>
        <v/>
      </c>
      <c r="AK7598" s="2" t="str">
        <f t="shared" si="2018"/>
        <v/>
      </c>
      <c r="AL7598" s="2" t="str">
        <f t="shared" si="2019"/>
        <v/>
      </c>
      <c r="AM7598" s="2" t="str">
        <f t="shared" si="2020"/>
        <v/>
      </c>
      <c r="AN7598" s="2" t="str">
        <f t="shared" si="2021"/>
        <v/>
      </c>
      <c r="AO7598" s="2" t="str">
        <f t="shared" si="2022"/>
        <v/>
      </c>
    </row>
    <row r="7599" spans="1:41" x14ac:dyDescent="0.3">
      <c r="A7599" s="111">
        <v>44895.6799537037</v>
      </c>
      <c r="B7599" s="78" t="s">
        <v>7952</v>
      </c>
      <c r="C7599" s="78" t="s">
        <v>886</v>
      </c>
      <c r="D7599" s="78" t="s">
        <v>6123</v>
      </c>
      <c r="E7599" s="78">
        <v>13</v>
      </c>
      <c r="F7599" s="78" t="s">
        <v>809</v>
      </c>
      <c r="G7599" s="78" t="s">
        <v>90</v>
      </c>
      <c r="H7599" s="112" t="s">
        <v>236</v>
      </c>
      <c r="I7599" s="112">
        <v>2</v>
      </c>
      <c r="J7599" s="113">
        <v>44895.679050925923</v>
      </c>
      <c r="K7599" s="113">
        <v>44895.6799537037</v>
      </c>
      <c r="M7599" s="113">
        <v>44895.680856481478</v>
      </c>
      <c r="P7599" s="78" t="str">
        <f t="shared" si="2006"/>
        <v/>
      </c>
      <c r="Q7599" s="113">
        <v>44895.682789351849</v>
      </c>
      <c r="R7599" s="78" t="s">
        <v>1187</v>
      </c>
      <c r="S7599" s="78" t="str">
        <f t="shared" si="2007"/>
        <v>CIC</v>
      </c>
      <c r="T7599" s="113">
        <v>44895.691643518519</v>
      </c>
      <c r="U7599" s="78" t="s">
        <v>1258</v>
      </c>
      <c r="V7599" s="78" t="str">
        <f t="shared" si="2008"/>
        <v>PLOEG</v>
      </c>
      <c r="W7599" s="113">
        <v>44895.716226851851</v>
      </c>
      <c r="X7599" s="113">
        <f t="shared" si="2009"/>
        <v>9.0277777781011537E-4</v>
      </c>
      <c r="Y7599" s="113">
        <f t="shared" si="2010"/>
        <v>1.078703704115469E-2</v>
      </c>
      <c r="Z7599" s="113">
        <f t="shared" si="2011"/>
        <v>2.4583333331975155E-2</v>
      </c>
      <c r="AB7599" s="2">
        <f t="shared" si="2012"/>
        <v>932</v>
      </c>
      <c r="AC7599" s="2">
        <f t="shared" si="2012"/>
        <v>2124</v>
      </c>
      <c r="AE7599" s="2" t="str">
        <f t="shared" si="2013"/>
        <v/>
      </c>
      <c r="AF7599" s="2" t="str">
        <f t="shared" si="2014"/>
        <v/>
      </c>
      <c r="AG7599" s="2">
        <f t="shared" si="2015"/>
        <v>932</v>
      </c>
      <c r="AH7599" s="2" t="str">
        <f t="shared" si="2016"/>
        <v/>
      </c>
      <c r="AI7599" s="2" t="str">
        <f t="shared" si="2017"/>
        <v/>
      </c>
      <c r="AK7599" s="2" t="str">
        <f t="shared" si="2018"/>
        <v/>
      </c>
      <c r="AL7599" s="2" t="str">
        <f t="shared" si="2019"/>
        <v/>
      </c>
      <c r="AM7599" s="2">
        <f t="shared" si="2020"/>
        <v>2124</v>
      </c>
      <c r="AN7599" s="2" t="str">
        <f t="shared" si="2021"/>
        <v/>
      </c>
      <c r="AO7599" s="2" t="str">
        <f t="shared" si="2022"/>
        <v/>
      </c>
    </row>
    <row r="7600" spans="1:41" x14ac:dyDescent="0.3">
      <c r="A7600" s="111">
        <v>44895.6799537037</v>
      </c>
      <c r="B7600" s="78" t="s">
        <v>7952</v>
      </c>
      <c r="C7600" s="78" t="s">
        <v>922</v>
      </c>
      <c r="D7600" s="78" t="s">
        <v>6123</v>
      </c>
      <c r="E7600" s="78">
        <v>13</v>
      </c>
      <c r="F7600" s="78" t="s">
        <v>809</v>
      </c>
      <c r="G7600" s="78" t="s">
        <v>90</v>
      </c>
      <c r="H7600" s="112" t="s">
        <v>236</v>
      </c>
      <c r="I7600" s="112">
        <v>2</v>
      </c>
      <c r="J7600" s="113">
        <v>44895.679050925923</v>
      </c>
      <c r="K7600" s="113">
        <v>44895.6799537037</v>
      </c>
      <c r="M7600" s="113">
        <v>44895.681886574072</v>
      </c>
      <c r="P7600" s="78" t="str">
        <f t="shared" si="2006"/>
        <v/>
      </c>
      <c r="Q7600" s="113">
        <v>44895.682812500003</v>
      </c>
      <c r="R7600" s="78" t="s">
        <v>1187</v>
      </c>
      <c r="S7600" s="78" t="str">
        <f t="shared" si="2007"/>
        <v>CIC</v>
      </c>
      <c r="V7600" s="78" t="str">
        <f t="shared" si="2008"/>
        <v/>
      </c>
      <c r="W7600" s="113">
        <v>44895.716284722221</v>
      </c>
      <c r="X7600" s="113">
        <f t="shared" si="2009"/>
        <v>1.9328703710925765E-3</v>
      </c>
      <c r="Y7600" s="113" t="str">
        <f t="shared" si="2010"/>
        <v/>
      </c>
      <c r="Z7600" s="113" t="str">
        <f t="shared" si="2011"/>
        <v/>
      </c>
      <c r="AB7600" s="2" t="str">
        <f t="shared" si="2012"/>
        <v/>
      </c>
      <c r="AC7600" s="2" t="str">
        <f t="shared" si="2012"/>
        <v/>
      </c>
      <c r="AE7600" s="2" t="str">
        <f t="shared" si="2013"/>
        <v/>
      </c>
      <c r="AF7600" s="2" t="str">
        <f t="shared" si="2014"/>
        <v/>
      </c>
      <c r="AG7600" s="2" t="str">
        <f t="shared" si="2015"/>
        <v/>
      </c>
      <c r="AH7600" s="2" t="str">
        <f t="shared" si="2016"/>
        <v/>
      </c>
      <c r="AI7600" s="2" t="str">
        <f t="shared" si="2017"/>
        <v/>
      </c>
      <c r="AK7600" s="2" t="str">
        <f t="shared" si="2018"/>
        <v/>
      </c>
      <c r="AL7600" s="2" t="str">
        <f t="shared" si="2019"/>
        <v/>
      </c>
      <c r="AM7600" s="2" t="str">
        <f t="shared" si="2020"/>
        <v/>
      </c>
      <c r="AN7600" s="2" t="str">
        <f t="shared" si="2021"/>
        <v/>
      </c>
      <c r="AO7600" s="2" t="str">
        <f t="shared" si="2022"/>
        <v/>
      </c>
    </row>
    <row r="7601" spans="1:41" x14ac:dyDescent="0.3">
      <c r="A7601" s="111">
        <v>44895.736851851849</v>
      </c>
      <c r="B7601" s="78" t="s">
        <v>7953</v>
      </c>
      <c r="C7601" s="78" t="s">
        <v>835</v>
      </c>
      <c r="D7601" s="78" t="s">
        <v>1207</v>
      </c>
      <c r="F7601" s="78" t="s">
        <v>807</v>
      </c>
      <c r="G7601" s="78" t="s">
        <v>90</v>
      </c>
      <c r="H7601" s="112" t="s">
        <v>224</v>
      </c>
      <c r="I7601" s="112">
        <v>2</v>
      </c>
      <c r="J7601" s="113">
        <v>44895.736851851849</v>
      </c>
      <c r="K7601" s="113">
        <v>44895.736851851849</v>
      </c>
      <c r="M7601" s="113">
        <v>44895.747025462966</v>
      </c>
      <c r="N7601" s="113">
        <v>44895.747083333335</v>
      </c>
      <c r="O7601" s="78" t="s">
        <v>1187</v>
      </c>
      <c r="P7601" s="78" t="str">
        <f t="shared" si="2006"/>
        <v>CIC</v>
      </c>
      <c r="S7601" s="78" t="str">
        <f t="shared" si="2007"/>
        <v/>
      </c>
      <c r="V7601" s="78" t="str">
        <f t="shared" si="2008"/>
        <v/>
      </c>
      <c r="W7601" s="113">
        <v>44895.799062500002</v>
      </c>
      <c r="X7601" s="113">
        <f t="shared" si="2009"/>
        <v>1.0173611117352266E-2</v>
      </c>
      <c r="Y7601" s="113" t="str">
        <f t="shared" si="2010"/>
        <v/>
      </c>
      <c r="Z7601" s="113" t="str">
        <f t="shared" si="2011"/>
        <v/>
      </c>
      <c r="AB7601" s="2" t="str">
        <f t="shared" si="2012"/>
        <v/>
      </c>
      <c r="AC7601" s="2" t="str">
        <f t="shared" si="2012"/>
        <v/>
      </c>
      <c r="AE7601" s="2" t="str">
        <f t="shared" si="2013"/>
        <v/>
      </c>
      <c r="AF7601" s="2" t="str">
        <f t="shared" si="2014"/>
        <v/>
      </c>
      <c r="AG7601" s="2" t="str">
        <f t="shared" si="2015"/>
        <v/>
      </c>
      <c r="AH7601" s="2" t="str">
        <f t="shared" si="2016"/>
        <v/>
      </c>
      <c r="AI7601" s="2" t="str">
        <f t="shared" si="2017"/>
        <v/>
      </c>
      <c r="AK7601" s="2" t="str">
        <f t="shared" si="2018"/>
        <v/>
      </c>
      <c r="AL7601" s="2" t="str">
        <f t="shared" si="2019"/>
        <v/>
      </c>
      <c r="AM7601" s="2" t="str">
        <f t="shared" si="2020"/>
        <v/>
      </c>
      <c r="AN7601" s="2" t="str">
        <f t="shared" si="2021"/>
        <v/>
      </c>
      <c r="AO7601" s="2" t="str">
        <f t="shared" si="2022"/>
        <v/>
      </c>
    </row>
    <row r="7602" spans="1:41" x14ac:dyDescent="0.3">
      <c r="A7602" s="111">
        <v>44895.821469907409</v>
      </c>
      <c r="B7602" s="78" t="s">
        <v>7954</v>
      </c>
      <c r="C7602" s="78" t="s">
        <v>846</v>
      </c>
      <c r="D7602" s="78" t="s">
        <v>5767</v>
      </c>
      <c r="E7602" s="78">
        <v>46</v>
      </c>
      <c r="F7602" s="78" t="s">
        <v>809</v>
      </c>
      <c r="G7602" s="78" t="s">
        <v>152</v>
      </c>
      <c r="H7602" s="112" t="s">
        <v>501</v>
      </c>
      <c r="I7602" s="112">
        <v>4</v>
      </c>
      <c r="J7602" s="113">
        <v>44895.819456018522</v>
      </c>
      <c r="K7602" s="113">
        <v>44895.821469907409</v>
      </c>
      <c r="M7602" s="113">
        <v>44895.821493055555</v>
      </c>
      <c r="N7602" s="113">
        <v>44895.821516203701</v>
      </c>
      <c r="O7602" s="78" t="s">
        <v>1187</v>
      </c>
      <c r="P7602" s="78" t="str">
        <f t="shared" si="2006"/>
        <v>CIC</v>
      </c>
      <c r="S7602" s="78" t="str">
        <f t="shared" si="2007"/>
        <v/>
      </c>
      <c r="V7602" s="78" t="str">
        <f t="shared" si="2008"/>
        <v/>
      </c>
      <c r="W7602" s="113">
        <v>44895.838645833333</v>
      </c>
      <c r="X7602" s="113" t="str">
        <f t="shared" si="2009"/>
        <v/>
      </c>
      <c r="Y7602" s="113" t="str">
        <f t="shared" si="2010"/>
        <v/>
      </c>
      <c r="Z7602" s="113" t="str">
        <f t="shared" si="2011"/>
        <v/>
      </c>
      <c r="AB7602" s="2" t="str">
        <f t="shared" si="2012"/>
        <v/>
      </c>
      <c r="AC7602" s="2" t="str">
        <f t="shared" si="2012"/>
        <v/>
      </c>
      <c r="AE7602" s="2" t="str">
        <f t="shared" si="2013"/>
        <v/>
      </c>
      <c r="AF7602" s="2" t="str">
        <f t="shared" si="2014"/>
        <v/>
      </c>
      <c r="AG7602" s="2" t="str">
        <f t="shared" si="2015"/>
        <v/>
      </c>
      <c r="AH7602" s="2" t="str">
        <f t="shared" si="2016"/>
        <v/>
      </c>
      <c r="AI7602" s="2" t="str">
        <f t="shared" si="2017"/>
        <v/>
      </c>
      <c r="AK7602" s="2" t="str">
        <f t="shared" si="2018"/>
        <v/>
      </c>
      <c r="AL7602" s="2" t="str">
        <f t="shared" si="2019"/>
        <v/>
      </c>
      <c r="AM7602" s="2" t="str">
        <f t="shared" si="2020"/>
        <v/>
      </c>
      <c r="AN7602" s="2" t="str">
        <f t="shared" si="2021"/>
        <v/>
      </c>
      <c r="AO7602" s="2" t="str">
        <f t="shared" si="2022"/>
        <v/>
      </c>
    </row>
    <row r="7603" spans="1:41" x14ac:dyDescent="0.3">
      <c r="A7603" s="111">
        <v>44895.821469907409</v>
      </c>
      <c r="B7603" s="78" t="s">
        <v>7954</v>
      </c>
      <c r="C7603" s="78" t="s">
        <v>835</v>
      </c>
      <c r="D7603" s="78" t="s">
        <v>5767</v>
      </c>
      <c r="E7603" s="78">
        <v>46</v>
      </c>
      <c r="F7603" s="78" t="s">
        <v>809</v>
      </c>
      <c r="G7603" s="78" t="s">
        <v>152</v>
      </c>
      <c r="H7603" s="112" t="s">
        <v>501</v>
      </c>
      <c r="I7603" s="112">
        <v>4</v>
      </c>
      <c r="J7603" s="113">
        <v>44895.819456018522</v>
      </c>
      <c r="K7603" s="113">
        <v>44895.821469907409</v>
      </c>
      <c r="M7603" s="113">
        <v>44895.82172453704</v>
      </c>
      <c r="N7603" s="113">
        <v>44895.821747685186</v>
      </c>
      <c r="O7603" s="78" t="s">
        <v>1187</v>
      </c>
      <c r="P7603" s="78" t="str">
        <f t="shared" si="2006"/>
        <v>CIC</v>
      </c>
      <c r="S7603" s="78" t="str">
        <f t="shared" si="2007"/>
        <v/>
      </c>
      <c r="V7603" s="78" t="str">
        <f t="shared" si="2008"/>
        <v/>
      </c>
      <c r="W7603" s="113">
        <v>44895.830694444441</v>
      </c>
      <c r="X7603" s="113">
        <f t="shared" si="2009"/>
        <v>2.546296309446916E-4</v>
      </c>
      <c r="Y7603" s="113" t="str">
        <f t="shared" si="2010"/>
        <v/>
      </c>
      <c r="Z7603" s="113" t="str">
        <f t="shared" si="2011"/>
        <v/>
      </c>
      <c r="AB7603" s="2" t="str">
        <f t="shared" si="2012"/>
        <v/>
      </c>
      <c r="AC7603" s="2" t="str">
        <f t="shared" si="2012"/>
        <v/>
      </c>
      <c r="AE7603" s="2" t="str">
        <f t="shared" si="2013"/>
        <v/>
      </c>
      <c r="AF7603" s="2" t="str">
        <f t="shared" si="2014"/>
        <v/>
      </c>
      <c r="AG7603" s="2" t="str">
        <f t="shared" si="2015"/>
        <v/>
      </c>
      <c r="AH7603" s="2" t="str">
        <f t="shared" si="2016"/>
        <v/>
      </c>
      <c r="AI7603" s="2" t="str">
        <f t="shared" si="2017"/>
        <v/>
      </c>
      <c r="AK7603" s="2" t="str">
        <f t="shared" si="2018"/>
        <v/>
      </c>
      <c r="AL7603" s="2" t="str">
        <f t="shared" si="2019"/>
        <v/>
      </c>
      <c r="AM7603" s="2" t="str">
        <f t="shared" si="2020"/>
        <v/>
      </c>
      <c r="AN7603" s="2" t="str">
        <f t="shared" si="2021"/>
        <v/>
      </c>
      <c r="AO7603" s="2" t="str">
        <f t="shared" si="2022"/>
        <v/>
      </c>
    </row>
    <row r="7604" spans="1:41" x14ac:dyDescent="0.3">
      <c r="A7604" s="111">
        <v>44895.826909722222</v>
      </c>
      <c r="B7604" s="78" t="s">
        <v>7955</v>
      </c>
      <c r="C7604" s="78" t="s">
        <v>835</v>
      </c>
      <c r="D7604" s="78" t="s">
        <v>7057</v>
      </c>
      <c r="E7604" s="78">
        <v>8</v>
      </c>
      <c r="F7604" s="78" t="s">
        <v>808</v>
      </c>
      <c r="G7604" s="78" t="s">
        <v>124</v>
      </c>
      <c r="H7604" s="112" t="s">
        <v>264</v>
      </c>
      <c r="I7604" s="112">
        <v>2</v>
      </c>
      <c r="J7604" s="113">
        <v>44895.826041666667</v>
      </c>
      <c r="K7604" s="113">
        <v>44895.826909722222</v>
      </c>
      <c r="M7604" s="113">
        <v>44895.830740740741</v>
      </c>
      <c r="P7604" s="78" t="str">
        <f t="shared" si="2006"/>
        <v/>
      </c>
      <c r="S7604" s="78" t="str">
        <f t="shared" si="2007"/>
        <v/>
      </c>
      <c r="T7604" s="113">
        <v>44895.8359837963</v>
      </c>
      <c r="U7604" s="78" t="s">
        <v>1200</v>
      </c>
      <c r="V7604" s="78" t="str">
        <f t="shared" si="2008"/>
        <v>PLOEG</v>
      </c>
      <c r="W7604" s="113">
        <v>44895.890162037038</v>
      </c>
      <c r="X7604" s="113">
        <f t="shared" si="2009"/>
        <v>3.8310185191221535E-3</v>
      </c>
      <c r="Y7604" s="113">
        <f t="shared" si="2010"/>
        <v>5.2430555588216521E-3</v>
      </c>
      <c r="Z7604" s="113">
        <f t="shared" si="2011"/>
        <v>5.4178240738110617E-2</v>
      </c>
      <c r="AB7604" s="2">
        <f t="shared" si="2012"/>
        <v>453</v>
      </c>
      <c r="AC7604" s="2">
        <f t="shared" si="2012"/>
        <v>4681</v>
      </c>
      <c r="AE7604" s="2" t="str">
        <f t="shared" si="2013"/>
        <v/>
      </c>
      <c r="AF7604" s="2" t="str">
        <f t="shared" si="2014"/>
        <v/>
      </c>
      <c r="AG7604" s="2">
        <f t="shared" si="2015"/>
        <v>453</v>
      </c>
      <c r="AH7604" s="2" t="str">
        <f t="shared" si="2016"/>
        <v/>
      </c>
      <c r="AI7604" s="2" t="str">
        <f t="shared" si="2017"/>
        <v/>
      </c>
      <c r="AK7604" s="2" t="str">
        <f t="shared" si="2018"/>
        <v/>
      </c>
      <c r="AL7604" s="2" t="str">
        <f t="shared" si="2019"/>
        <v/>
      </c>
      <c r="AM7604" s="2">
        <f t="shared" si="2020"/>
        <v>4681</v>
      </c>
      <c r="AN7604" s="2" t="str">
        <f t="shared" si="2021"/>
        <v/>
      </c>
      <c r="AO7604" s="2" t="str">
        <f t="shared" si="2022"/>
        <v/>
      </c>
    </row>
    <row r="7605" spans="1:41" x14ac:dyDescent="0.3">
      <c r="A7605" s="111">
        <v>44895.886458333334</v>
      </c>
      <c r="B7605" s="78" t="s">
        <v>7956</v>
      </c>
      <c r="C7605" s="78" t="s">
        <v>846</v>
      </c>
      <c r="D7605" s="78" t="s">
        <v>1290</v>
      </c>
      <c r="E7605" s="78">
        <v>159</v>
      </c>
      <c r="F7605" s="78" t="s">
        <v>809</v>
      </c>
      <c r="G7605" s="78" t="s">
        <v>86</v>
      </c>
      <c r="H7605" s="112" t="s">
        <v>322</v>
      </c>
      <c r="I7605" s="112">
        <v>3</v>
      </c>
      <c r="J7605" s="113">
        <v>44895.885983796295</v>
      </c>
      <c r="K7605" s="113">
        <v>44895.886458333334</v>
      </c>
      <c r="M7605" s="113">
        <v>44895.889224537037</v>
      </c>
      <c r="N7605" s="113">
        <v>44895.889780092592</v>
      </c>
      <c r="O7605" s="78" t="s">
        <v>1185</v>
      </c>
      <c r="P7605" s="78" t="str">
        <f t="shared" si="2006"/>
        <v>CIC</v>
      </c>
      <c r="Q7605" s="113">
        <v>44895.892731481479</v>
      </c>
      <c r="R7605" s="78" t="s">
        <v>1203</v>
      </c>
      <c r="S7605" s="78" t="str">
        <f t="shared" si="2007"/>
        <v>PLOEG</v>
      </c>
      <c r="T7605" s="113">
        <v>44895.910578703704</v>
      </c>
      <c r="U7605" s="78" t="s">
        <v>1220</v>
      </c>
      <c r="V7605" s="78" t="str">
        <f t="shared" si="2008"/>
        <v>PLOEG</v>
      </c>
      <c r="W7605" s="113">
        <v>44895.929895833331</v>
      </c>
      <c r="X7605" s="113">
        <f t="shared" si="2009"/>
        <v>2.7662037027766928E-3</v>
      </c>
      <c r="Y7605" s="113">
        <f t="shared" si="2010"/>
        <v>2.1354166667151731E-2</v>
      </c>
      <c r="Z7605" s="113">
        <f t="shared" si="2011"/>
        <v>1.9317129626870155E-2</v>
      </c>
      <c r="AB7605" s="2">
        <f t="shared" si="2012"/>
        <v>1845</v>
      </c>
      <c r="AC7605" s="2">
        <f t="shared" si="2012"/>
        <v>1669</v>
      </c>
      <c r="AE7605" s="2" t="str">
        <f t="shared" si="2013"/>
        <v/>
      </c>
      <c r="AF7605" s="2" t="str">
        <f t="shared" si="2014"/>
        <v/>
      </c>
      <c r="AG7605" s="2" t="str">
        <f t="shared" si="2015"/>
        <v/>
      </c>
      <c r="AH7605" s="2">
        <f t="shared" si="2016"/>
        <v>1845</v>
      </c>
      <c r="AI7605" s="2" t="str">
        <f t="shared" si="2017"/>
        <v/>
      </c>
      <c r="AK7605" s="2" t="str">
        <f t="shared" si="2018"/>
        <v/>
      </c>
      <c r="AL7605" s="2" t="str">
        <f t="shared" si="2019"/>
        <v/>
      </c>
      <c r="AM7605" s="2" t="str">
        <f t="shared" si="2020"/>
        <v/>
      </c>
      <c r="AN7605" s="2">
        <f t="shared" si="2021"/>
        <v>1669</v>
      </c>
      <c r="AO7605" s="2" t="str">
        <f t="shared" si="2022"/>
        <v/>
      </c>
    </row>
    <row r="7606" spans="1:41" x14ac:dyDescent="0.3">
      <c r="A7606" s="111">
        <v>44895.886458333334</v>
      </c>
      <c r="B7606" s="78" t="s">
        <v>7956</v>
      </c>
      <c r="C7606" s="78" t="s">
        <v>835</v>
      </c>
      <c r="D7606" s="78" t="s">
        <v>1290</v>
      </c>
      <c r="E7606" s="78">
        <v>159</v>
      </c>
      <c r="F7606" s="78" t="s">
        <v>809</v>
      </c>
      <c r="G7606" s="78" t="s">
        <v>86</v>
      </c>
      <c r="H7606" s="112" t="s">
        <v>322</v>
      </c>
      <c r="I7606" s="112">
        <v>3</v>
      </c>
      <c r="J7606" s="113">
        <v>44895.885983796295</v>
      </c>
      <c r="K7606" s="113">
        <v>44895.886458333334</v>
      </c>
      <c r="M7606" s="113">
        <v>44895.890208333331</v>
      </c>
      <c r="N7606" s="113">
        <v>44895.890231481484</v>
      </c>
      <c r="O7606" s="78" t="s">
        <v>1187</v>
      </c>
      <c r="P7606" s="78" t="str">
        <f t="shared" si="2006"/>
        <v>CIC</v>
      </c>
      <c r="S7606" s="78" t="str">
        <f t="shared" si="2007"/>
        <v/>
      </c>
      <c r="T7606" s="113">
        <v>44895.919918981483</v>
      </c>
      <c r="U7606" s="78" t="s">
        <v>1200</v>
      </c>
      <c r="V7606" s="78" t="str">
        <f t="shared" si="2008"/>
        <v>PLOEG</v>
      </c>
      <c r="W7606" s="113">
        <v>44895.9299537037</v>
      </c>
      <c r="X7606" s="113">
        <f t="shared" si="2009"/>
        <v>3.749999996216502E-3</v>
      </c>
      <c r="Y7606" s="113">
        <f t="shared" si="2010"/>
        <v>2.9710648152104113E-2</v>
      </c>
      <c r="Z7606" s="113">
        <f t="shared" si="2011"/>
        <v>1.003472221782431E-2</v>
      </c>
      <c r="AB7606" s="2">
        <f t="shared" si="2012"/>
        <v>2567</v>
      </c>
      <c r="AC7606" s="2">
        <f t="shared" si="2012"/>
        <v>867</v>
      </c>
      <c r="AE7606" s="2" t="str">
        <f t="shared" si="2013"/>
        <v/>
      </c>
      <c r="AF7606" s="2" t="str">
        <f t="shared" si="2014"/>
        <v/>
      </c>
      <c r="AG7606" s="2" t="str">
        <f t="shared" si="2015"/>
        <v/>
      </c>
      <c r="AH7606" s="2">
        <f t="shared" si="2016"/>
        <v>2567</v>
      </c>
      <c r="AI7606" s="2" t="str">
        <f t="shared" si="2017"/>
        <v/>
      </c>
      <c r="AK7606" s="2" t="str">
        <f t="shared" si="2018"/>
        <v/>
      </c>
      <c r="AL7606" s="2" t="str">
        <f t="shared" si="2019"/>
        <v/>
      </c>
      <c r="AM7606" s="2" t="str">
        <f t="shared" si="2020"/>
        <v/>
      </c>
      <c r="AN7606" s="2">
        <f t="shared" si="2021"/>
        <v>867</v>
      </c>
      <c r="AO7606" s="2" t="str">
        <f t="shared" si="2022"/>
        <v/>
      </c>
    </row>
    <row r="7607" spans="1:41" x14ac:dyDescent="0.3">
      <c r="A7607" s="111">
        <v>44895.984409722223</v>
      </c>
      <c r="B7607" s="78" t="s">
        <v>7957</v>
      </c>
      <c r="C7607" s="78" t="s">
        <v>835</v>
      </c>
      <c r="D7607" s="78" t="s">
        <v>1823</v>
      </c>
      <c r="E7607" s="78">
        <v>47</v>
      </c>
      <c r="F7607" s="78" t="s">
        <v>807</v>
      </c>
      <c r="G7607" s="78" t="s">
        <v>124</v>
      </c>
      <c r="H7607" s="112" t="s">
        <v>264</v>
      </c>
      <c r="I7607" s="112">
        <v>2</v>
      </c>
      <c r="J7607" s="113">
        <v>44895.984212962961</v>
      </c>
      <c r="K7607" s="113">
        <v>44895.984409722223</v>
      </c>
      <c r="M7607" s="113">
        <v>44895.984618055554</v>
      </c>
      <c r="P7607" s="78" t="str">
        <f t="shared" si="2006"/>
        <v/>
      </c>
      <c r="Q7607" s="113">
        <v>44895.984872685185</v>
      </c>
      <c r="R7607" s="78" t="s">
        <v>1185</v>
      </c>
      <c r="S7607" s="78" t="str">
        <f t="shared" si="2007"/>
        <v>CIC</v>
      </c>
      <c r="V7607" s="78" t="str">
        <f t="shared" si="2008"/>
        <v/>
      </c>
      <c r="W7607" s="113">
        <v>44895.999050925922</v>
      </c>
      <c r="X7607" s="113">
        <f t="shared" si="2009"/>
        <v>2.0833333110203966E-4</v>
      </c>
      <c r="Y7607" s="113" t="str">
        <f t="shared" si="2010"/>
        <v/>
      </c>
      <c r="Z7607" s="113" t="str">
        <f t="shared" si="2011"/>
        <v/>
      </c>
      <c r="AB7607" s="2" t="str">
        <f t="shared" si="2012"/>
        <v/>
      </c>
      <c r="AC7607" s="2" t="str">
        <f t="shared" si="2012"/>
        <v/>
      </c>
      <c r="AE7607" s="2" t="str">
        <f t="shared" si="2013"/>
        <v/>
      </c>
      <c r="AF7607" s="2" t="str">
        <f t="shared" si="2014"/>
        <v/>
      </c>
      <c r="AG7607" s="2" t="str">
        <f t="shared" si="2015"/>
        <v/>
      </c>
      <c r="AH7607" s="2" t="str">
        <f t="shared" si="2016"/>
        <v/>
      </c>
      <c r="AI7607" s="2" t="str">
        <f t="shared" si="2017"/>
        <v/>
      </c>
      <c r="AK7607" s="2" t="str">
        <f t="shared" si="2018"/>
        <v/>
      </c>
      <c r="AL7607" s="2" t="str">
        <f t="shared" si="2019"/>
        <v/>
      </c>
      <c r="AM7607" s="2" t="str">
        <f t="shared" si="2020"/>
        <v/>
      </c>
      <c r="AN7607" s="2" t="str">
        <f t="shared" si="2021"/>
        <v/>
      </c>
      <c r="AO7607" s="2" t="str">
        <f t="shared" si="2022"/>
        <v/>
      </c>
    </row>
    <row r="7608" spans="1:41" x14ac:dyDescent="0.3">
      <c r="A7608" s="111">
        <v>44895.984409722223</v>
      </c>
      <c r="B7608" s="78" t="s">
        <v>7957</v>
      </c>
      <c r="C7608" s="78" t="s">
        <v>846</v>
      </c>
      <c r="D7608" s="78" t="s">
        <v>1823</v>
      </c>
      <c r="E7608" s="78">
        <v>47</v>
      </c>
      <c r="F7608" s="78" t="s">
        <v>807</v>
      </c>
      <c r="G7608" s="78" t="s">
        <v>124</v>
      </c>
      <c r="H7608" s="112" t="s">
        <v>264</v>
      </c>
      <c r="I7608" s="112">
        <v>2</v>
      </c>
      <c r="J7608" s="113">
        <v>44895.984212962961</v>
      </c>
      <c r="K7608" s="113">
        <v>44895.984409722223</v>
      </c>
      <c r="M7608" s="113">
        <v>44895.984814814816</v>
      </c>
      <c r="N7608" s="113">
        <v>44895.994328703702</v>
      </c>
      <c r="O7608" s="78" t="s">
        <v>1220</v>
      </c>
      <c r="P7608" s="78" t="str">
        <f t="shared" si="2006"/>
        <v>PLOEG</v>
      </c>
      <c r="Q7608" s="113">
        <v>44895.984872685185</v>
      </c>
      <c r="R7608" s="78" t="s">
        <v>1185</v>
      </c>
      <c r="S7608" s="78" t="str">
        <f t="shared" si="2007"/>
        <v>CIC</v>
      </c>
      <c r="T7608" s="113">
        <v>44895.989837962959</v>
      </c>
      <c r="U7608" s="78" t="s">
        <v>1187</v>
      </c>
      <c r="V7608" s="78" t="str">
        <f t="shared" si="2008"/>
        <v>CIC</v>
      </c>
      <c r="W7608" s="113">
        <v>44895.999050925922</v>
      </c>
      <c r="X7608" s="113">
        <f t="shared" si="2009"/>
        <v>4.0509259270038456E-4</v>
      </c>
      <c r="Y7608" s="113">
        <f t="shared" si="2010"/>
        <v>5.0231481436640024E-3</v>
      </c>
      <c r="Z7608" s="113">
        <f t="shared" si="2011"/>
        <v>9.2129629629198462E-3</v>
      </c>
      <c r="AB7608" s="2">
        <f t="shared" si="2012"/>
        <v>434</v>
      </c>
      <c r="AC7608" s="2">
        <f t="shared" si="2012"/>
        <v>796</v>
      </c>
      <c r="AE7608" s="2" t="str">
        <f t="shared" si="2013"/>
        <v/>
      </c>
      <c r="AF7608" s="2" t="str">
        <f t="shared" si="2014"/>
        <v/>
      </c>
      <c r="AG7608" s="2">
        <f t="shared" si="2015"/>
        <v>434</v>
      </c>
      <c r="AH7608" s="2" t="str">
        <f t="shared" si="2016"/>
        <v/>
      </c>
      <c r="AI7608" s="2" t="str">
        <f t="shared" si="2017"/>
        <v/>
      </c>
      <c r="AK7608" s="2" t="str">
        <f t="shared" si="2018"/>
        <v/>
      </c>
      <c r="AL7608" s="2" t="str">
        <f t="shared" si="2019"/>
        <v/>
      </c>
      <c r="AM7608" s="2">
        <f t="shared" si="2020"/>
        <v>796</v>
      </c>
      <c r="AN7608" s="2" t="str">
        <f t="shared" si="2021"/>
        <v/>
      </c>
      <c r="AO7608" s="2" t="str">
        <f t="shared" si="2022"/>
        <v/>
      </c>
    </row>
    <row r="7609" spans="1:41" x14ac:dyDescent="0.3">
      <c r="A7609" s="111">
        <v>44896.0078587963</v>
      </c>
      <c r="B7609" s="78" t="s">
        <v>7958</v>
      </c>
      <c r="C7609" s="78" t="s">
        <v>835</v>
      </c>
      <c r="D7609" s="78" t="s">
        <v>1257</v>
      </c>
      <c r="E7609" s="78">
        <v>81</v>
      </c>
      <c r="F7609" s="78" t="s">
        <v>809</v>
      </c>
      <c r="G7609" s="78" t="s">
        <v>90</v>
      </c>
      <c r="H7609" s="112" t="s">
        <v>224</v>
      </c>
      <c r="I7609" s="112">
        <v>2</v>
      </c>
      <c r="J7609" s="113">
        <v>44896.007291666669</v>
      </c>
      <c r="K7609" s="113">
        <v>44896.0078587963</v>
      </c>
      <c r="M7609" s="113">
        <v>44896.008877314816</v>
      </c>
      <c r="N7609" s="113">
        <v>44896.008888888886</v>
      </c>
      <c r="O7609" s="78" t="s">
        <v>1185</v>
      </c>
      <c r="P7609" s="78" t="str">
        <f t="shared" si="2006"/>
        <v>CIC</v>
      </c>
      <c r="S7609" s="78" t="str">
        <f t="shared" si="2007"/>
        <v/>
      </c>
      <c r="T7609" s="113">
        <v>44896.015023148146</v>
      </c>
      <c r="U7609" s="78" t="s">
        <v>1185</v>
      </c>
      <c r="V7609" s="78" t="str">
        <f t="shared" si="2008"/>
        <v>CIC</v>
      </c>
      <c r="W7609" s="113">
        <v>44896.034317129626</v>
      </c>
      <c r="X7609" s="113">
        <f t="shared" si="2009"/>
        <v>1.0185185165028088E-3</v>
      </c>
      <c r="Y7609" s="113">
        <f t="shared" si="2010"/>
        <v>6.1458333293558098E-3</v>
      </c>
      <c r="Z7609" s="113">
        <f t="shared" si="2011"/>
        <v>1.9293981480586808E-2</v>
      </c>
      <c r="AB7609" s="2">
        <f t="shared" si="2012"/>
        <v>531</v>
      </c>
      <c r="AC7609" s="2">
        <f t="shared" si="2012"/>
        <v>1667</v>
      </c>
      <c r="AE7609" s="2" t="str">
        <f t="shared" si="2013"/>
        <v/>
      </c>
      <c r="AF7609" s="2" t="str">
        <f t="shared" si="2014"/>
        <v/>
      </c>
      <c r="AG7609" s="2">
        <f t="shared" si="2015"/>
        <v>531</v>
      </c>
      <c r="AH7609" s="2" t="str">
        <f t="shared" si="2016"/>
        <v/>
      </c>
      <c r="AI7609" s="2" t="str">
        <f t="shared" si="2017"/>
        <v/>
      </c>
      <c r="AK7609" s="2" t="str">
        <f t="shared" si="2018"/>
        <v/>
      </c>
      <c r="AL7609" s="2" t="str">
        <f t="shared" si="2019"/>
        <v/>
      </c>
      <c r="AM7609" s="2">
        <f t="shared" si="2020"/>
        <v>1667</v>
      </c>
      <c r="AN7609" s="2" t="str">
        <f t="shared" si="2021"/>
        <v/>
      </c>
      <c r="AO7609" s="2" t="str">
        <f t="shared" si="2022"/>
        <v/>
      </c>
    </row>
    <row r="7610" spans="1:41" x14ac:dyDescent="0.3">
      <c r="A7610" s="111">
        <v>44896.0078587963</v>
      </c>
      <c r="B7610" s="78" t="s">
        <v>7958</v>
      </c>
      <c r="C7610" s="78" t="s">
        <v>846</v>
      </c>
      <c r="D7610" s="78" t="s">
        <v>1257</v>
      </c>
      <c r="E7610" s="78">
        <v>81</v>
      </c>
      <c r="F7610" s="78" t="s">
        <v>809</v>
      </c>
      <c r="G7610" s="78" t="s">
        <v>90</v>
      </c>
      <c r="H7610" s="112" t="s">
        <v>224</v>
      </c>
      <c r="I7610" s="112">
        <v>2</v>
      </c>
      <c r="J7610" s="113">
        <v>44896.007291666669</v>
      </c>
      <c r="K7610" s="113">
        <v>44896.0078587963</v>
      </c>
      <c r="M7610" s="113">
        <v>44896.014976851853</v>
      </c>
      <c r="P7610" s="78" t="str">
        <f t="shared" si="2006"/>
        <v/>
      </c>
      <c r="S7610" s="78" t="str">
        <f t="shared" si="2007"/>
        <v/>
      </c>
      <c r="T7610" s="113">
        <v>44896.015092592592</v>
      </c>
      <c r="U7610" s="78" t="s">
        <v>1185</v>
      </c>
      <c r="V7610" s="78" t="str">
        <f t="shared" si="2008"/>
        <v>CIC</v>
      </c>
      <c r="W7610" s="113">
        <v>44896.032766203702</v>
      </c>
      <c r="X7610" s="113">
        <f t="shared" si="2009"/>
        <v>7.1180555532919243E-3</v>
      </c>
      <c r="Y7610" s="113" t="str">
        <f t="shared" si="2010"/>
        <v/>
      </c>
      <c r="Z7610" s="113">
        <f t="shared" si="2011"/>
        <v>1.767361110978527E-2</v>
      </c>
      <c r="AB7610" s="2" t="str">
        <f t="shared" si="2012"/>
        <v/>
      </c>
      <c r="AC7610" s="2">
        <f t="shared" si="2012"/>
        <v>1527</v>
      </c>
      <c r="AE7610" s="2" t="str">
        <f t="shared" si="2013"/>
        <v/>
      </c>
      <c r="AF7610" s="2" t="str">
        <f t="shared" si="2014"/>
        <v/>
      </c>
      <c r="AG7610" s="2" t="str">
        <f t="shared" si="2015"/>
        <v/>
      </c>
      <c r="AH7610" s="2" t="str">
        <f t="shared" si="2016"/>
        <v/>
      </c>
      <c r="AI7610" s="2" t="str">
        <f t="shared" si="2017"/>
        <v/>
      </c>
      <c r="AK7610" s="2" t="str">
        <f t="shared" si="2018"/>
        <v/>
      </c>
      <c r="AL7610" s="2" t="str">
        <f t="shared" si="2019"/>
        <v/>
      </c>
      <c r="AM7610" s="2">
        <f t="shared" si="2020"/>
        <v>1527</v>
      </c>
      <c r="AN7610" s="2" t="str">
        <f t="shared" si="2021"/>
        <v/>
      </c>
      <c r="AO7610" s="2" t="str">
        <f t="shared" si="2022"/>
        <v/>
      </c>
    </row>
    <row r="7611" spans="1:41" x14ac:dyDescent="0.3">
      <c r="A7611" s="111">
        <v>44896.017164351855</v>
      </c>
      <c r="B7611" s="78" t="s">
        <v>7959</v>
      </c>
      <c r="C7611" s="78" t="s">
        <v>846</v>
      </c>
      <c r="D7611" s="78" t="s">
        <v>2031</v>
      </c>
      <c r="E7611" s="78">
        <v>15</v>
      </c>
      <c r="F7611" s="78" t="s">
        <v>807</v>
      </c>
      <c r="G7611" s="78" t="s">
        <v>126</v>
      </c>
      <c r="H7611" s="112" t="s">
        <v>290</v>
      </c>
      <c r="I7611" s="112">
        <v>2</v>
      </c>
      <c r="J7611" s="113">
        <v>44896.015775462962</v>
      </c>
      <c r="K7611" s="113">
        <v>44896.017164351855</v>
      </c>
      <c r="M7611" s="113">
        <v>44896.032812500001</v>
      </c>
      <c r="P7611" s="78" t="str">
        <f t="shared" si="2006"/>
        <v/>
      </c>
      <c r="Q7611" s="113">
        <v>44896.032835648148</v>
      </c>
      <c r="R7611" s="78" t="s">
        <v>1185</v>
      </c>
      <c r="S7611" s="78" t="str">
        <f t="shared" si="2007"/>
        <v>CIC</v>
      </c>
      <c r="V7611" s="78" t="str">
        <f t="shared" si="2008"/>
        <v/>
      </c>
      <c r="W7611" s="113">
        <v>44896.088553240741</v>
      </c>
      <c r="X7611" s="113">
        <f t="shared" si="2009"/>
        <v>1.5648148146283347E-2</v>
      </c>
      <c r="Y7611" s="113" t="str">
        <f t="shared" si="2010"/>
        <v/>
      </c>
      <c r="Z7611" s="113" t="str">
        <f t="shared" si="2011"/>
        <v/>
      </c>
      <c r="AB7611" s="2" t="str">
        <f t="shared" si="2012"/>
        <v/>
      </c>
      <c r="AC7611" s="2" t="str">
        <f t="shared" si="2012"/>
        <v/>
      </c>
      <c r="AE7611" s="2" t="str">
        <f t="shared" si="2013"/>
        <v/>
      </c>
      <c r="AF7611" s="2" t="str">
        <f t="shared" si="2014"/>
        <v/>
      </c>
      <c r="AG7611" s="2" t="str">
        <f t="shared" si="2015"/>
        <v/>
      </c>
      <c r="AH7611" s="2" t="str">
        <f t="shared" si="2016"/>
        <v/>
      </c>
      <c r="AI7611" s="2" t="str">
        <f t="shared" si="2017"/>
        <v/>
      </c>
      <c r="AK7611" s="2" t="str">
        <f t="shared" si="2018"/>
        <v/>
      </c>
      <c r="AL7611" s="2" t="str">
        <f t="shared" si="2019"/>
        <v/>
      </c>
      <c r="AM7611" s="2" t="str">
        <f t="shared" si="2020"/>
        <v/>
      </c>
      <c r="AN7611" s="2" t="str">
        <f t="shared" si="2021"/>
        <v/>
      </c>
      <c r="AO7611" s="2" t="str">
        <f t="shared" si="2022"/>
        <v/>
      </c>
    </row>
    <row r="7612" spans="1:41" x14ac:dyDescent="0.3">
      <c r="A7612" s="111">
        <v>44896.017164351855</v>
      </c>
      <c r="B7612" s="78" t="s">
        <v>7959</v>
      </c>
      <c r="C7612" s="78" t="s">
        <v>853</v>
      </c>
      <c r="D7612" s="78" t="s">
        <v>2031</v>
      </c>
      <c r="E7612" s="78">
        <v>15</v>
      </c>
      <c r="F7612" s="78" t="s">
        <v>807</v>
      </c>
      <c r="G7612" s="78" t="s">
        <v>126</v>
      </c>
      <c r="H7612" s="112" t="s">
        <v>290</v>
      </c>
      <c r="I7612" s="112">
        <v>2</v>
      </c>
      <c r="J7612" s="113">
        <v>44896.015775462962</v>
      </c>
      <c r="K7612" s="113">
        <v>44896.017164351855</v>
      </c>
      <c r="M7612" s="113">
        <v>44896.033715277779</v>
      </c>
      <c r="N7612" s="113">
        <v>44896.058865740742</v>
      </c>
      <c r="O7612" s="78" t="s">
        <v>1273</v>
      </c>
      <c r="P7612" s="78" t="str">
        <f t="shared" si="2006"/>
        <v>PLOEG</v>
      </c>
      <c r="Q7612" s="113">
        <v>44896.058900462966</v>
      </c>
      <c r="R7612" s="78" t="s">
        <v>1273</v>
      </c>
      <c r="S7612" s="78" t="str">
        <f t="shared" si="2007"/>
        <v>PLOEG</v>
      </c>
      <c r="T7612" s="113">
        <v>44896.042442129627</v>
      </c>
      <c r="U7612" s="78" t="s">
        <v>1185</v>
      </c>
      <c r="V7612" s="78" t="str">
        <f t="shared" si="2008"/>
        <v>CIC</v>
      </c>
      <c r="W7612" s="113">
        <v>44896.060023148151</v>
      </c>
      <c r="X7612" s="113">
        <f t="shared" si="2009"/>
        <v>1.6550925924093463E-2</v>
      </c>
      <c r="Y7612" s="113">
        <f t="shared" si="2010"/>
        <v>8.7268518473138101E-3</v>
      </c>
      <c r="Z7612" s="113">
        <f t="shared" si="2011"/>
        <v>1.7581018524651881E-2</v>
      </c>
      <c r="AB7612" s="2">
        <f t="shared" si="2012"/>
        <v>754</v>
      </c>
      <c r="AC7612" s="2">
        <f t="shared" si="2012"/>
        <v>1519</v>
      </c>
      <c r="AE7612" s="2" t="str">
        <f t="shared" si="2013"/>
        <v/>
      </c>
      <c r="AF7612" s="2" t="str">
        <f t="shared" si="2014"/>
        <v/>
      </c>
      <c r="AG7612" s="2">
        <f t="shared" si="2015"/>
        <v>754</v>
      </c>
      <c r="AH7612" s="2" t="str">
        <f t="shared" si="2016"/>
        <v/>
      </c>
      <c r="AI7612" s="2" t="str">
        <f t="shared" si="2017"/>
        <v/>
      </c>
      <c r="AK7612" s="2" t="str">
        <f t="shared" si="2018"/>
        <v/>
      </c>
      <c r="AL7612" s="2" t="str">
        <f t="shared" si="2019"/>
        <v/>
      </c>
      <c r="AM7612" s="2">
        <f t="shared" si="2020"/>
        <v>1519</v>
      </c>
      <c r="AN7612" s="2" t="str">
        <f t="shared" si="2021"/>
        <v/>
      </c>
      <c r="AO7612" s="2" t="str">
        <f t="shared" si="2022"/>
        <v/>
      </c>
    </row>
    <row r="7613" spans="1:41" x14ac:dyDescent="0.3">
      <c r="A7613" s="111">
        <v>44896.017164351855</v>
      </c>
      <c r="B7613" s="78" t="s">
        <v>7959</v>
      </c>
      <c r="C7613" s="78" t="s">
        <v>835</v>
      </c>
      <c r="D7613" s="78" t="s">
        <v>2031</v>
      </c>
      <c r="E7613" s="78">
        <v>15</v>
      </c>
      <c r="F7613" s="78" t="s">
        <v>807</v>
      </c>
      <c r="G7613" s="78" t="s">
        <v>126</v>
      </c>
      <c r="H7613" s="112" t="s">
        <v>290</v>
      </c>
      <c r="I7613" s="112">
        <v>2</v>
      </c>
      <c r="J7613" s="113">
        <v>44896.015775462962</v>
      </c>
      <c r="K7613" s="113">
        <v>44896.017164351855</v>
      </c>
      <c r="M7613" s="113">
        <v>44896.034363425926</v>
      </c>
      <c r="P7613" s="78" t="str">
        <f t="shared" si="2006"/>
        <v/>
      </c>
      <c r="Q7613" s="113">
        <v>44896.034386574072</v>
      </c>
      <c r="R7613" s="78" t="s">
        <v>1185</v>
      </c>
      <c r="S7613" s="78" t="str">
        <f t="shared" si="2007"/>
        <v>CIC</v>
      </c>
      <c r="V7613" s="78" t="str">
        <f t="shared" si="2008"/>
        <v/>
      </c>
      <c r="W7613" s="113">
        <v>44896.063530092593</v>
      </c>
      <c r="X7613" s="113">
        <f t="shared" si="2009"/>
        <v>1.7199074070958886E-2</v>
      </c>
      <c r="Y7613" s="113" t="str">
        <f t="shared" si="2010"/>
        <v/>
      </c>
      <c r="Z7613" s="113" t="str">
        <f t="shared" si="2011"/>
        <v/>
      </c>
      <c r="AB7613" s="2" t="str">
        <f t="shared" si="2012"/>
        <v/>
      </c>
      <c r="AC7613" s="2" t="str">
        <f t="shared" si="2012"/>
        <v/>
      </c>
      <c r="AE7613" s="2" t="str">
        <f t="shared" si="2013"/>
        <v/>
      </c>
      <c r="AF7613" s="2" t="str">
        <f t="shared" si="2014"/>
        <v/>
      </c>
      <c r="AG7613" s="2" t="str">
        <f t="shared" si="2015"/>
        <v/>
      </c>
      <c r="AH7613" s="2" t="str">
        <f t="shared" si="2016"/>
        <v/>
      </c>
      <c r="AI7613" s="2" t="str">
        <f t="shared" si="2017"/>
        <v/>
      </c>
      <c r="AK7613" s="2" t="str">
        <f t="shared" si="2018"/>
        <v/>
      </c>
      <c r="AL7613" s="2" t="str">
        <f t="shared" si="2019"/>
        <v/>
      </c>
      <c r="AM7613" s="2" t="str">
        <f t="shared" si="2020"/>
        <v/>
      </c>
      <c r="AN7613" s="2" t="str">
        <f t="shared" si="2021"/>
        <v/>
      </c>
      <c r="AO7613" s="2" t="str">
        <f t="shared" si="2022"/>
        <v/>
      </c>
    </row>
    <row r="7614" spans="1:41" x14ac:dyDescent="0.3">
      <c r="A7614" s="111">
        <v>44896.194814814815</v>
      </c>
      <c r="B7614" s="78" t="s">
        <v>7960</v>
      </c>
      <c r="C7614" s="78" t="s">
        <v>835</v>
      </c>
      <c r="D7614" s="78" t="s">
        <v>3525</v>
      </c>
      <c r="E7614" s="78">
        <v>11</v>
      </c>
      <c r="F7614" s="78" t="s">
        <v>809</v>
      </c>
      <c r="G7614" s="78" t="s">
        <v>86</v>
      </c>
      <c r="H7614" s="112" t="s">
        <v>210</v>
      </c>
      <c r="I7614" s="112">
        <v>3</v>
      </c>
      <c r="J7614" s="113">
        <v>44896.194305555553</v>
      </c>
      <c r="K7614" s="113">
        <v>44896.194814814815</v>
      </c>
      <c r="M7614" s="113">
        <v>44896.195752314816</v>
      </c>
      <c r="N7614" s="113">
        <v>44896.196076388886</v>
      </c>
      <c r="O7614" s="78" t="s">
        <v>1185</v>
      </c>
      <c r="P7614" s="78" t="str">
        <f t="shared" si="2006"/>
        <v>CIC</v>
      </c>
      <c r="S7614" s="78" t="str">
        <f t="shared" si="2007"/>
        <v/>
      </c>
      <c r="T7614" s="113">
        <v>44896.202939814815</v>
      </c>
      <c r="U7614" s="78" t="s">
        <v>1185</v>
      </c>
      <c r="V7614" s="78" t="str">
        <f t="shared" si="2008"/>
        <v>CIC</v>
      </c>
      <c r="W7614" s="113">
        <v>44896.213460648149</v>
      </c>
      <c r="X7614" s="113">
        <f t="shared" si="2009"/>
        <v>9.3750000087311491E-4</v>
      </c>
      <c r="Y7614" s="113">
        <f t="shared" si="2010"/>
        <v>7.1874999994179234E-3</v>
      </c>
      <c r="Z7614" s="113">
        <f t="shared" si="2011"/>
        <v>1.0520833333430346E-2</v>
      </c>
      <c r="AB7614" s="2">
        <f t="shared" si="2012"/>
        <v>621</v>
      </c>
      <c r="AC7614" s="2">
        <f t="shared" si="2012"/>
        <v>909</v>
      </c>
      <c r="AE7614" s="2" t="str">
        <f t="shared" si="2013"/>
        <v/>
      </c>
      <c r="AF7614" s="2" t="str">
        <f t="shared" si="2014"/>
        <v/>
      </c>
      <c r="AG7614" s="2" t="str">
        <f t="shared" si="2015"/>
        <v/>
      </c>
      <c r="AH7614" s="2">
        <f t="shared" si="2016"/>
        <v>621</v>
      </c>
      <c r="AI7614" s="2" t="str">
        <f t="shared" si="2017"/>
        <v/>
      </c>
      <c r="AK7614" s="2" t="str">
        <f t="shared" si="2018"/>
        <v/>
      </c>
      <c r="AL7614" s="2" t="str">
        <f t="shared" si="2019"/>
        <v/>
      </c>
      <c r="AM7614" s="2" t="str">
        <f t="shared" si="2020"/>
        <v/>
      </c>
      <c r="AN7614" s="2">
        <f t="shared" si="2021"/>
        <v>909</v>
      </c>
      <c r="AO7614" s="2" t="str">
        <f t="shared" si="2022"/>
        <v/>
      </c>
    </row>
    <row r="7615" spans="1:41" x14ac:dyDescent="0.3">
      <c r="A7615" s="111">
        <v>44896.194814814815</v>
      </c>
      <c r="B7615" s="78" t="s">
        <v>7960</v>
      </c>
      <c r="C7615" s="78" t="s">
        <v>846</v>
      </c>
      <c r="D7615" s="78" t="s">
        <v>3525</v>
      </c>
      <c r="E7615" s="78">
        <v>11</v>
      </c>
      <c r="F7615" s="78" t="s">
        <v>809</v>
      </c>
      <c r="G7615" s="78" t="s">
        <v>86</v>
      </c>
      <c r="H7615" s="112" t="s">
        <v>210</v>
      </c>
      <c r="I7615" s="112">
        <v>3</v>
      </c>
      <c r="J7615" s="113">
        <v>44896.194305555553</v>
      </c>
      <c r="K7615" s="113">
        <v>44896.194814814815</v>
      </c>
      <c r="M7615" s="113">
        <v>44896.197083333333</v>
      </c>
      <c r="N7615" s="113">
        <v>44896.197106481479</v>
      </c>
      <c r="O7615" s="78" t="s">
        <v>1185</v>
      </c>
      <c r="P7615" s="78" t="str">
        <f t="shared" si="2006"/>
        <v>CIC</v>
      </c>
      <c r="S7615" s="78" t="str">
        <f t="shared" si="2007"/>
        <v/>
      </c>
      <c r="V7615" s="78" t="str">
        <f t="shared" si="2008"/>
        <v/>
      </c>
      <c r="W7615" s="113">
        <v>44896.213460648149</v>
      </c>
      <c r="X7615" s="113">
        <f t="shared" si="2009"/>
        <v>2.268518517666962E-3</v>
      </c>
      <c r="Y7615" s="113" t="str">
        <f t="shared" si="2010"/>
        <v/>
      </c>
      <c r="Z7615" s="113" t="str">
        <f t="shared" si="2011"/>
        <v/>
      </c>
      <c r="AB7615" s="2" t="str">
        <f t="shared" si="2012"/>
        <v/>
      </c>
      <c r="AC7615" s="2" t="str">
        <f t="shared" si="2012"/>
        <v/>
      </c>
      <c r="AE7615" s="2" t="str">
        <f t="shared" si="2013"/>
        <v/>
      </c>
      <c r="AF7615" s="2" t="str">
        <f t="shared" si="2014"/>
        <v/>
      </c>
      <c r="AG7615" s="2" t="str">
        <f t="shared" si="2015"/>
        <v/>
      </c>
      <c r="AH7615" s="2" t="str">
        <f t="shared" si="2016"/>
        <v/>
      </c>
      <c r="AI7615" s="2" t="str">
        <f t="shared" si="2017"/>
        <v/>
      </c>
      <c r="AK7615" s="2" t="str">
        <f t="shared" si="2018"/>
        <v/>
      </c>
      <c r="AL7615" s="2" t="str">
        <f t="shared" si="2019"/>
        <v/>
      </c>
      <c r="AM7615" s="2" t="str">
        <f t="shared" si="2020"/>
        <v/>
      </c>
      <c r="AN7615" s="2" t="str">
        <f t="shared" si="2021"/>
        <v/>
      </c>
      <c r="AO7615" s="2" t="str">
        <f t="shared" si="2022"/>
        <v/>
      </c>
    </row>
    <row r="7616" spans="1:41" x14ac:dyDescent="0.3">
      <c r="A7616" s="111">
        <v>44896.330092592594</v>
      </c>
      <c r="B7616" s="78" t="s">
        <v>7961</v>
      </c>
      <c r="C7616" s="78" t="s">
        <v>951</v>
      </c>
      <c r="D7616" s="78" t="s">
        <v>1199</v>
      </c>
      <c r="E7616" s="78">
        <v>908</v>
      </c>
      <c r="F7616" s="78" t="s">
        <v>809</v>
      </c>
      <c r="G7616" s="78" t="s">
        <v>100</v>
      </c>
      <c r="H7616" s="112" t="s">
        <v>208</v>
      </c>
      <c r="I7616" s="112">
        <v>3</v>
      </c>
      <c r="J7616" s="113">
        <v>44896.329062500001</v>
      </c>
      <c r="K7616" s="113">
        <v>44896.330092592594</v>
      </c>
      <c r="M7616" s="113">
        <v>44896.330891203703</v>
      </c>
      <c r="N7616" s="113">
        <v>44896.332071759258</v>
      </c>
      <c r="O7616" s="78" t="s">
        <v>1187</v>
      </c>
      <c r="P7616" s="78" t="str">
        <f t="shared" si="2006"/>
        <v>CIC</v>
      </c>
      <c r="S7616" s="78" t="str">
        <f t="shared" si="2007"/>
        <v/>
      </c>
      <c r="T7616" s="113">
        <v>44896.351793981485</v>
      </c>
      <c r="U7616" s="78" t="s">
        <v>1267</v>
      </c>
      <c r="V7616" s="78" t="str">
        <f t="shared" si="2008"/>
        <v>PLOEG</v>
      </c>
      <c r="W7616" s="113">
        <v>44896.417650462965</v>
      </c>
      <c r="X7616" s="113">
        <f t="shared" si="2009"/>
        <v>7.9861110862111673E-4</v>
      </c>
      <c r="Y7616" s="113">
        <f t="shared" si="2010"/>
        <v>2.0902777781884652E-2</v>
      </c>
      <c r="Z7616" s="113">
        <f t="shared" si="2011"/>
        <v>6.585648148029577E-2</v>
      </c>
      <c r="AB7616" s="2">
        <f t="shared" si="2012"/>
        <v>1806</v>
      </c>
      <c r="AC7616" s="2">
        <f t="shared" si="2012"/>
        <v>5690</v>
      </c>
      <c r="AE7616" s="2" t="str">
        <f t="shared" si="2013"/>
        <v/>
      </c>
      <c r="AF7616" s="2" t="str">
        <f t="shared" si="2014"/>
        <v/>
      </c>
      <c r="AG7616" s="2" t="str">
        <f t="shared" si="2015"/>
        <v/>
      </c>
      <c r="AH7616" s="2">
        <f t="shared" si="2016"/>
        <v>1806</v>
      </c>
      <c r="AI7616" s="2" t="str">
        <f t="shared" si="2017"/>
        <v/>
      </c>
      <c r="AK7616" s="2" t="str">
        <f t="shared" si="2018"/>
        <v/>
      </c>
      <c r="AL7616" s="2" t="str">
        <f t="shared" si="2019"/>
        <v/>
      </c>
      <c r="AM7616" s="2" t="str">
        <f t="shared" si="2020"/>
        <v/>
      </c>
      <c r="AN7616" s="2">
        <f t="shared" si="2021"/>
        <v>5690</v>
      </c>
      <c r="AO7616" s="2" t="str">
        <f t="shared" si="2022"/>
        <v/>
      </c>
    </row>
    <row r="7617" spans="1:41" x14ac:dyDescent="0.3">
      <c r="A7617" s="111">
        <v>44896.373090277775</v>
      </c>
      <c r="B7617" s="78" t="s">
        <v>7962</v>
      </c>
      <c r="C7617" s="78" t="s">
        <v>951</v>
      </c>
      <c r="D7617" s="78" t="s">
        <v>1599</v>
      </c>
      <c r="E7617" s="78">
        <v>94</v>
      </c>
      <c r="F7617" s="78" t="s">
        <v>808</v>
      </c>
      <c r="G7617" s="78" t="s">
        <v>100</v>
      </c>
      <c r="H7617" s="112" t="s">
        <v>318</v>
      </c>
      <c r="I7617" s="112">
        <v>3</v>
      </c>
      <c r="J7617" s="113">
        <v>44896.373090277775</v>
      </c>
      <c r="K7617" s="113">
        <v>44896.373090277775</v>
      </c>
      <c r="M7617" s="113">
        <v>44896.417708333334</v>
      </c>
      <c r="P7617" s="78" t="str">
        <f t="shared" si="2006"/>
        <v/>
      </c>
      <c r="S7617" s="78" t="str">
        <f t="shared" si="2007"/>
        <v/>
      </c>
      <c r="T7617" s="113">
        <v>44896.417766203704</v>
      </c>
      <c r="U7617" s="78" t="s">
        <v>1187</v>
      </c>
      <c r="V7617" s="78" t="str">
        <f t="shared" si="2008"/>
        <v>CIC</v>
      </c>
      <c r="W7617" s="113">
        <v>44896.422835648147</v>
      </c>
      <c r="X7617" s="113">
        <f t="shared" si="2009"/>
        <v>4.461805555911269E-2</v>
      </c>
      <c r="Y7617" s="113" t="str">
        <f t="shared" si="2010"/>
        <v/>
      </c>
      <c r="Z7617" s="113">
        <f t="shared" si="2011"/>
        <v>5.0694444435066544E-3</v>
      </c>
      <c r="AB7617" s="2" t="str">
        <f t="shared" si="2012"/>
        <v/>
      </c>
      <c r="AC7617" s="2">
        <f t="shared" si="2012"/>
        <v>438</v>
      </c>
      <c r="AE7617" s="2" t="str">
        <f t="shared" si="2013"/>
        <v/>
      </c>
      <c r="AF7617" s="2" t="str">
        <f t="shared" si="2014"/>
        <v/>
      </c>
      <c r="AG7617" s="2" t="str">
        <f t="shared" si="2015"/>
        <v/>
      </c>
      <c r="AH7617" s="2" t="str">
        <f t="shared" si="2016"/>
        <v/>
      </c>
      <c r="AI7617" s="2" t="str">
        <f t="shared" si="2017"/>
        <v/>
      </c>
      <c r="AK7617" s="2" t="str">
        <f t="shared" si="2018"/>
        <v/>
      </c>
      <c r="AL7617" s="2" t="str">
        <f t="shared" si="2019"/>
        <v/>
      </c>
      <c r="AM7617" s="2" t="str">
        <f t="shared" si="2020"/>
        <v/>
      </c>
      <c r="AN7617" s="2">
        <f t="shared" si="2021"/>
        <v>438</v>
      </c>
      <c r="AO7617" s="2" t="str">
        <f t="shared" si="2022"/>
        <v/>
      </c>
    </row>
    <row r="7618" spans="1:41" x14ac:dyDescent="0.3">
      <c r="A7618" s="111">
        <v>44896.428993055553</v>
      </c>
      <c r="B7618" s="78" t="s">
        <v>7963</v>
      </c>
      <c r="C7618" s="78" t="s">
        <v>886</v>
      </c>
      <c r="D7618" s="78" t="s">
        <v>1290</v>
      </c>
      <c r="E7618" s="78">
        <v>159</v>
      </c>
      <c r="F7618" s="78" t="s">
        <v>809</v>
      </c>
      <c r="G7618" s="78" t="s">
        <v>92</v>
      </c>
      <c r="H7618" s="112" t="s">
        <v>204</v>
      </c>
      <c r="I7618" s="112">
        <v>2</v>
      </c>
      <c r="J7618" s="113">
        <v>44896.428981481484</v>
      </c>
      <c r="K7618" s="113">
        <v>44896.428993055553</v>
      </c>
      <c r="M7618" s="113">
        <v>44896.429537037038</v>
      </c>
      <c r="N7618" s="113">
        <v>44896.430150462962</v>
      </c>
      <c r="O7618" s="78" t="s">
        <v>1185</v>
      </c>
      <c r="P7618" s="78" t="str">
        <f t="shared" si="2006"/>
        <v>CIC</v>
      </c>
      <c r="S7618" s="78" t="str">
        <f t="shared" si="2007"/>
        <v/>
      </c>
      <c r="V7618" s="78" t="str">
        <f t="shared" si="2008"/>
        <v/>
      </c>
      <c r="W7618" s="113">
        <v>44896.711423611108</v>
      </c>
      <c r="X7618" s="113">
        <f t="shared" si="2009"/>
        <v>5.4398148495238274E-4</v>
      </c>
      <c r="Y7618" s="113" t="str">
        <f t="shared" si="2010"/>
        <v/>
      </c>
      <c r="Z7618" s="113" t="str">
        <f t="shared" si="2011"/>
        <v/>
      </c>
      <c r="AB7618" s="2" t="str">
        <f t="shared" si="2012"/>
        <v/>
      </c>
      <c r="AC7618" s="2" t="str">
        <f t="shared" si="2012"/>
        <v/>
      </c>
      <c r="AE7618" s="2" t="str">
        <f t="shared" si="2013"/>
        <v/>
      </c>
      <c r="AF7618" s="2" t="str">
        <f t="shared" si="2014"/>
        <v/>
      </c>
      <c r="AG7618" s="2" t="str">
        <f t="shared" si="2015"/>
        <v/>
      </c>
      <c r="AH7618" s="2" t="str">
        <f t="shared" si="2016"/>
        <v/>
      </c>
      <c r="AI7618" s="2" t="str">
        <f t="shared" si="2017"/>
        <v/>
      </c>
      <c r="AK7618" s="2" t="str">
        <f t="shared" si="2018"/>
        <v/>
      </c>
      <c r="AL7618" s="2" t="str">
        <f t="shared" si="2019"/>
        <v/>
      </c>
      <c r="AM7618" s="2" t="str">
        <f t="shared" si="2020"/>
        <v/>
      </c>
      <c r="AN7618" s="2" t="str">
        <f t="shared" si="2021"/>
        <v/>
      </c>
      <c r="AO7618" s="2" t="str">
        <f t="shared" si="2022"/>
        <v/>
      </c>
    </row>
    <row r="7619" spans="1:41" x14ac:dyDescent="0.3">
      <c r="A7619" s="111">
        <v>44896.428993055553</v>
      </c>
      <c r="B7619" s="78" t="s">
        <v>7963</v>
      </c>
      <c r="C7619" s="78" t="s">
        <v>922</v>
      </c>
      <c r="D7619" s="78" t="s">
        <v>1290</v>
      </c>
      <c r="E7619" s="78">
        <v>159</v>
      </c>
      <c r="F7619" s="78" t="s">
        <v>809</v>
      </c>
      <c r="G7619" s="78" t="s">
        <v>92</v>
      </c>
      <c r="H7619" s="112" t="s">
        <v>204</v>
      </c>
      <c r="I7619" s="112">
        <v>2</v>
      </c>
      <c r="J7619" s="113">
        <v>44896.428981481484</v>
      </c>
      <c r="K7619" s="113">
        <v>44896.428993055553</v>
      </c>
      <c r="M7619" s="113">
        <v>44896.513206018521</v>
      </c>
      <c r="N7619" s="113">
        <v>44896.513240740744</v>
      </c>
      <c r="O7619" s="78" t="s">
        <v>1185</v>
      </c>
      <c r="P7619" s="78" t="str">
        <f t="shared" si="2006"/>
        <v>CIC</v>
      </c>
      <c r="S7619" s="78" t="str">
        <f t="shared" si="2007"/>
        <v/>
      </c>
      <c r="V7619" s="78" t="str">
        <f t="shared" si="2008"/>
        <v/>
      </c>
      <c r="W7619" s="113">
        <v>44896.542037037034</v>
      </c>
      <c r="X7619" s="113">
        <f t="shared" si="2009"/>
        <v>8.4212962967285421E-2</v>
      </c>
      <c r="Y7619" s="113" t="str">
        <f t="shared" si="2010"/>
        <v/>
      </c>
      <c r="Z7619" s="113" t="str">
        <f t="shared" si="2011"/>
        <v/>
      </c>
      <c r="AB7619" s="2" t="str">
        <f t="shared" si="2012"/>
        <v/>
      </c>
      <c r="AC7619" s="2" t="str">
        <f t="shared" si="2012"/>
        <v/>
      </c>
      <c r="AE7619" s="2" t="str">
        <f t="shared" si="2013"/>
        <v/>
      </c>
      <c r="AF7619" s="2" t="str">
        <f t="shared" si="2014"/>
        <v/>
      </c>
      <c r="AG7619" s="2" t="str">
        <f t="shared" si="2015"/>
        <v/>
      </c>
      <c r="AH7619" s="2" t="str">
        <f t="shared" si="2016"/>
        <v/>
      </c>
      <c r="AI7619" s="2" t="str">
        <f t="shared" si="2017"/>
        <v/>
      </c>
      <c r="AK7619" s="2" t="str">
        <f t="shared" si="2018"/>
        <v/>
      </c>
      <c r="AL7619" s="2" t="str">
        <f t="shared" si="2019"/>
        <v/>
      </c>
      <c r="AM7619" s="2" t="str">
        <f t="shared" si="2020"/>
        <v/>
      </c>
      <c r="AN7619" s="2" t="str">
        <f t="shared" si="2021"/>
        <v/>
      </c>
      <c r="AO7619" s="2" t="str">
        <f t="shared" si="2022"/>
        <v/>
      </c>
    </row>
    <row r="7620" spans="1:41" x14ac:dyDescent="0.3">
      <c r="A7620" s="111">
        <v>44896.591979166667</v>
      </c>
      <c r="B7620" s="78" t="s">
        <v>7964</v>
      </c>
      <c r="C7620" s="78" t="s">
        <v>922</v>
      </c>
      <c r="D7620" s="78" t="s">
        <v>3274</v>
      </c>
      <c r="E7620" s="78">
        <v>21</v>
      </c>
      <c r="F7620" s="78" t="s">
        <v>809</v>
      </c>
      <c r="G7620" s="78" t="s">
        <v>128</v>
      </c>
      <c r="H7620" s="112" t="s">
        <v>414</v>
      </c>
      <c r="I7620" s="112">
        <v>2</v>
      </c>
      <c r="J7620" s="113">
        <v>44896.591400462959</v>
      </c>
      <c r="K7620" s="113">
        <v>44896.591979166667</v>
      </c>
      <c r="M7620" s="113">
        <v>44896.595000000001</v>
      </c>
      <c r="N7620" s="113">
        <v>44896.597453703704</v>
      </c>
      <c r="O7620" s="78" t="s">
        <v>1185</v>
      </c>
      <c r="P7620" s="78" t="str">
        <f t="shared" si="2006"/>
        <v>CIC</v>
      </c>
      <c r="S7620" s="78" t="str">
        <f t="shared" si="2007"/>
        <v/>
      </c>
      <c r="T7620" s="113">
        <v>44896.6</v>
      </c>
      <c r="U7620" s="78" t="s">
        <v>1185</v>
      </c>
      <c r="V7620" s="78" t="str">
        <f t="shared" si="2008"/>
        <v>CIC</v>
      </c>
      <c r="W7620" s="113">
        <v>44896.661574074074</v>
      </c>
      <c r="X7620" s="113">
        <f t="shared" si="2009"/>
        <v>3.0208333337213844E-3</v>
      </c>
      <c r="Y7620" s="113">
        <f t="shared" si="2010"/>
        <v>4.9999999973806553E-3</v>
      </c>
      <c r="Z7620" s="113">
        <f t="shared" si="2011"/>
        <v>6.1574074075906537E-2</v>
      </c>
      <c r="AB7620" s="2">
        <f t="shared" si="2012"/>
        <v>432</v>
      </c>
      <c r="AC7620" s="2">
        <f t="shared" si="2012"/>
        <v>5320</v>
      </c>
      <c r="AE7620" s="2" t="str">
        <f t="shared" si="2013"/>
        <v/>
      </c>
      <c r="AF7620" s="2" t="str">
        <f t="shared" si="2014"/>
        <v/>
      </c>
      <c r="AG7620" s="2">
        <f t="shared" si="2015"/>
        <v>432</v>
      </c>
      <c r="AH7620" s="2" t="str">
        <f t="shared" si="2016"/>
        <v/>
      </c>
      <c r="AI7620" s="2" t="str">
        <f t="shared" si="2017"/>
        <v/>
      </c>
      <c r="AK7620" s="2" t="str">
        <f t="shared" si="2018"/>
        <v/>
      </c>
      <c r="AL7620" s="2" t="str">
        <f t="shared" si="2019"/>
        <v/>
      </c>
      <c r="AM7620" s="2">
        <f t="shared" si="2020"/>
        <v>5320</v>
      </c>
      <c r="AN7620" s="2" t="str">
        <f t="shared" si="2021"/>
        <v/>
      </c>
      <c r="AO7620" s="2" t="str">
        <f t="shared" si="2022"/>
        <v/>
      </c>
    </row>
    <row r="7621" spans="1:41" x14ac:dyDescent="0.3">
      <c r="A7621" s="111">
        <v>44896.655624999999</v>
      </c>
      <c r="B7621" s="78" t="s">
        <v>7965</v>
      </c>
      <c r="C7621" s="78" t="s">
        <v>922</v>
      </c>
      <c r="D7621" s="78" t="s">
        <v>1211</v>
      </c>
      <c r="E7621" s="78">
        <v>47</v>
      </c>
      <c r="F7621" s="78" t="s">
        <v>808</v>
      </c>
      <c r="G7621" s="78" t="s">
        <v>102</v>
      </c>
      <c r="H7621" s="112" t="s">
        <v>206</v>
      </c>
      <c r="I7621" s="112">
        <v>3</v>
      </c>
      <c r="J7621" s="113">
        <v>44896.655624999999</v>
      </c>
      <c r="K7621" s="113">
        <v>44896.655624999999</v>
      </c>
      <c r="L7621" s="113">
        <v>44896.677430555559</v>
      </c>
      <c r="M7621" s="113">
        <v>44896.71366898148</v>
      </c>
      <c r="N7621" s="113">
        <v>44896.713831018518</v>
      </c>
      <c r="O7621" s="78" t="s">
        <v>1185</v>
      </c>
      <c r="P7621" s="78" t="str">
        <f t="shared" si="2006"/>
        <v>CIC</v>
      </c>
      <c r="S7621" s="78" t="str">
        <f t="shared" si="2007"/>
        <v/>
      </c>
      <c r="V7621" s="78" t="str">
        <f t="shared" si="2008"/>
        <v/>
      </c>
      <c r="W7621" s="113">
        <v>44896.715405092589</v>
      </c>
      <c r="X7621" s="113">
        <f t="shared" si="2009"/>
        <v>2.1805555559694767E-2</v>
      </c>
      <c r="Y7621" s="113" t="str">
        <f t="shared" si="2010"/>
        <v/>
      </c>
      <c r="Z7621" s="113" t="str">
        <f t="shared" si="2011"/>
        <v/>
      </c>
      <c r="AB7621" s="2" t="str">
        <f t="shared" si="2012"/>
        <v/>
      </c>
      <c r="AC7621" s="2" t="str">
        <f t="shared" si="2012"/>
        <v/>
      </c>
      <c r="AE7621" s="2" t="str">
        <f t="shared" si="2013"/>
        <v/>
      </c>
      <c r="AF7621" s="2" t="str">
        <f t="shared" si="2014"/>
        <v/>
      </c>
      <c r="AG7621" s="2" t="str">
        <f t="shared" si="2015"/>
        <v/>
      </c>
      <c r="AH7621" s="2" t="str">
        <f t="shared" si="2016"/>
        <v/>
      </c>
      <c r="AI7621" s="2" t="str">
        <f t="shared" si="2017"/>
        <v/>
      </c>
      <c r="AK7621" s="2" t="str">
        <f t="shared" si="2018"/>
        <v/>
      </c>
      <c r="AL7621" s="2" t="str">
        <f t="shared" si="2019"/>
        <v/>
      </c>
      <c r="AM7621" s="2" t="str">
        <f t="shared" si="2020"/>
        <v/>
      </c>
      <c r="AN7621" s="2" t="str">
        <f t="shared" si="2021"/>
        <v/>
      </c>
      <c r="AO7621" s="2" t="str">
        <f t="shared" si="2022"/>
        <v/>
      </c>
    </row>
    <row r="7622" spans="1:41" x14ac:dyDescent="0.3">
      <c r="A7622" s="111">
        <v>44896.660636574074</v>
      </c>
      <c r="B7622" s="78" t="s">
        <v>7966</v>
      </c>
      <c r="C7622" s="78" t="s">
        <v>922</v>
      </c>
      <c r="D7622" s="78" t="s">
        <v>1635</v>
      </c>
      <c r="E7622" s="78">
        <v>142</v>
      </c>
      <c r="F7622" s="78" t="s">
        <v>808</v>
      </c>
      <c r="G7622" s="78" t="s">
        <v>98</v>
      </c>
      <c r="H7622" s="112" t="s">
        <v>248</v>
      </c>
      <c r="I7622" s="112">
        <v>2</v>
      </c>
      <c r="J7622" s="113">
        <v>44896.660636574074</v>
      </c>
      <c r="K7622" s="113">
        <v>44896.660636574074</v>
      </c>
      <c r="M7622" s="113">
        <v>44896.661840277775</v>
      </c>
      <c r="N7622" s="113">
        <v>44896.661979166667</v>
      </c>
      <c r="O7622" s="78" t="s">
        <v>1187</v>
      </c>
      <c r="P7622" s="78" t="str">
        <f t="shared" ref="P7622:P7685" si="2023">IF(LEFT(O7622,3)="&amp;RU","PLOEG",IF(LEFT(O7622,6)="ANT-di","DISP/S of N",IF(LEFT(O7622,4)="rANT","DISP/S of N",IF(LEFT(O7622,3)="ANT","CIC",""))))</f>
        <v>CIC</v>
      </c>
      <c r="S7622" s="78" t="str">
        <f t="shared" ref="S7622:S7685" si="2024">IF(LEFT(R7622,3)="&amp;RU","PLOEG",IF(LEFT(R7622,6)="ANT-di","DISP/S of N",IF(LEFT(R7622,4)="rANT","DISP/S of N",IF(LEFT(R7622,3)="ANT","CIC",""))))</f>
        <v/>
      </c>
      <c r="V7622" s="78" t="str">
        <f t="shared" ref="V7622:V7685" si="2025">IF(LEFT(U7622,3)="&amp;RU","PLOEG",IF(LEFT(U7622,6)="ANT-di","DISP/S of N",IF(LEFT(U7622,4)="rANT","DISP/S of N",IF(LEFT(U7622,3)="ANT","CIC",""))))</f>
        <v/>
      </c>
      <c r="W7622" s="113">
        <v>44896.670081018521</v>
      </c>
      <c r="X7622" s="113">
        <f t="shared" ref="X7622:X7685" si="2026">IF((MIN(L7622:M7622)&lt;K7622+6/ (24*3600)),"", IF((MIN(L7622:M7622)=K7622),"0:00:00",IF((MIN(L7622:M7622)-K7622),MIN(L7622:M7622)-K7622,"")))</f>
        <v>1.2037037013215013E-3</v>
      </c>
      <c r="Y7622" s="113" t="str">
        <f t="shared" ref="Y7622:Y7685" si="2027">IF(OR(T7622="",T7622&lt;MINA(L7622,M7622)+11/(24*3600)),"",T7622-MINA(L7622,M7622))</f>
        <v/>
      </c>
      <c r="Z7622" s="113" t="str">
        <f t="shared" ref="Z7622:Z7685" si="2028">IF(OR(T7622="",W7622&lt;T7622+31/(24*3600)),"",W7622-T7622)</f>
        <v/>
      </c>
      <c r="AB7622" s="2" t="str">
        <f t="shared" ref="AB7622:AC7685" si="2029">IF(Y7622="","",SECOND(Y7622)+(MINUTE(Y7622)*60)+(HOUR(Y7622)*3600))</f>
        <v/>
      </c>
      <c r="AC7622" s="2" t="str">
        <f t="shared" si="2029"/>
        <v/>
      </c>
      <c r="AE7622" s="2" t="str">
        <f t="shared" ref="AE7622:AE7685" si="2030">IF(I7622=0,AB7622,"")</f>
        <v/>
      </c>
      <c r="AF7622" s="2" t="str">
        <f t="shared" ref="AF7622:AF7685" si="2031">IF(I7622=1,AB7622,"")</f>
        <v/>
      </c>
      <c r="AG7622" s="2" t="str">
        <f t="shared" ref="AG7622:AG7685" si="2032">IF(I7622=2,AB7622,"")</f>
        <v/>
      </c>
      <c r="AH7622" s="2" t="str">
        <f t="shared" ref="AH7622:AH7685" si="2033">IF(I7622=3,AB7622,"")</f>
        <v/>
      </c>
      <c r="AI7622" s="2" t="str">
        <f t="shared" ref="AI7622:AI7685" si="2034">IF(I7622=4,AB7622,"")</f>
        <v/>
      </c>
      <c r="AK7622" s="2" t="str">
        <f t="shared" ref="AK7622:AK7685" si="2035">IF(I7622=0,AC7622,"")</f>
        <v/>
      </c>
      <c r="AL7622" s="2" t="str">
        <f t="shared" ref="AL7622:AL7685" si="2036">IF(I7622=1,AC7622,"")</f>
        <v/>
      </c>
      <c r="AM7622" s="2" t="str">
        <f t="shared" ref="AM7622:AM7685" si="2037">IF(I7622=2,AC7622,"")</f>
        <v/>
      </c>
      <c r="AN7622" s="2" t="str">
        <f t="shared" ref="AN7622:AN7685" si="2038">IF(I7622=3,AC7622,"")</f>
        <v/>
      </c>
      <c r="AO7622" s="2" t="str">
        <f t="shared" ref="AO7622:AO7685" si="2039">IF(I7622=4,AC7622,"")</f>
        <v/>
      </c>
    </row>
    <row r="7623" spans="1:41" x14ac:dyDescent="0.3">
      <c r="A7623" s="111">
        <v>44896.665289351855</v>
      </c>
      <c r="B7623" s="78" t="s">
        <v>7967</v>
      </c>
      <c r="C7623" s="78" t="s">
        <v>922</v>
      </c>
      <c r="F7623" s="78" t="s">
        <v>808</v>
      </c>
      <c r="G7623" s="78" t="s">
        <v>102</v>
      </c>
      <c r="H7623" s="112" t="s">
        <v>206</v>
      </c>
      <c r="I7623" s="112">
        <v>3</v>
      </c>
      <c r="J7623" s="113">
        <v>44896.665289351855</v>
      </c>
      <c r="K7623" s="113">
        <v>44896.665289351855</v>
      </c>
      <c r="L7623" s="113">
        <v>44896.670289351852</v>
      </c>
      <c r="M7623" s="113">
        <v>44896.677430555559</v>
      </c>
      <c r="P7623" s="78" t="str">
        <f t="shared" si="2023"/>
        <v/>
      </c>
      <c r="S7623" s="78" t="str">
        <f t="shared" si="2024"/>
        <v/>
      </c>
      <c r="V7623" s="78" t="str">
        <f t="shared" si="2025"/>
        <v/>
      </c>
      <c r="W7623" s="113">
        <v>44896.71366898148</v>
      </c>
      <c r="X7623" s="113">
        <f t="shared" si="2026"/>
        <v>4.9999999973806553E-3</v>
      </c>
      <c r="Y7623" s="113" t="str">
        <f t="shared" si="2027"/>
        <v/>
      </c>
      <c r="Z7623" s="113" t="str">
        <f t="shared" si="2028"/>
        <v/>
      </c>
      <c r="AB7623" s="2" t="str">
        <f t="shared" si="2029"/>
        <v/>
      </c>
      <c r="AC7623" s="2" t="str">
        <f t="shared" si="2029"/>
        <v/>
      </c>
      <c r="AE7623" s="2" t="str">
        <f t="shared" si="2030"/>
        <v/>
      </c>
      <c r="AF7623" s="2" t="str">
        <f t="shared" si="2031"/>
        <v/>
      </c>
      <c r="AG7623" s="2" t="str">
        <f t="shared" si="2032"/>
        <v/>
      </c>
      <c r="AH7623" s="2" t="str">
        <f t="shared" si="2033"/>
        <v/>
      </c>
      <c r="AI7623" s="2" t="str">
        <f t="shared" si="2034"/>
        <v/>
      </c>
      <c r="AK7623" s="2" t="str">
        <f t="shared" si="2035"/>
        <v/>
      </c>
      <c r="AL7623" s="2" t="str">
        <f t="shared" si="2036"/>
        <v/>
      </c>
      <c r="AM7623" s="2" t="str">
        <f t="shared" si="2037"/>
        <v/>
      </c>
      <c r="AN7623" s="2" t="str">
        <f t="shared" si="2038"/>
        <v/>
      </c>
      <c r="AO7623" s="2" t="str">
        <f t="shared" si="2039"/>
        <v/>
      </c>
    </row>
    <row r="7624" spans="1:41" x14ac:dyDescent="0.3">
      <c r="A7624" s="111">
        <v>44896.710601851853</v>
      </c>
      <c r="B7624" s="78" t="s">
        <v>7968</v>
      </c>
      <c r="C7624" s="78" t="s">
        <v>886</v>
      </c>
      <c r="D7624" s="78" t="s">
        <v>1537</v>
      </c>
      <c r="E7624" s="78">
        <v>2</v>
      </c>
      <c r="F7624" s="78" t="s">
        <v>808</v>
      </c>
      <c r="G7624" s="78" t="s">
        <v>136</v>
      </c>
      <c r="H7624" s="112" t="s">
        <v>274</v>
      </c>
      <c r="I7624" s="112">
        <v>3</v>
      </c>
      <c r="J7624" s="113">
        <v>44896.710104166668</v>
      </c>
      <c r="K7624" s="113">
        <v>44896.710601851853</v>
      </c>
      <c r="M7624" s="113">
        <v>44896.711481481485</v>
      </c>
      <c r="N7624" s="113">
        <v>44896.711516203701</v>
      </c>
      <c r="O7624" s="78" t="s">
        <v>1187</v>
      </c>
      <c r="P7624" s="78" t="str">
        <f t="shared" si="2023"/>
        <v>CIC</v>
      </c>
      <c r="S7624" s="78" t="str">
        <f t="shared" si="2024"/>
        <v/>
      </c>
      <c r="V7624" s="78" t="str">
        <f t="shared" si="2025"/>
        <v/>
      </c>
      <c r="W7624" s="113">
        <v>44896.716909722221</v>
      </c>
      <c r="X7624" s="113">
        <f t="shared" si="2026"/>
        <v>8.7962963152676821E-4</v>
      </c>
      <c r="Y7624" s="113" t="str">
        <f t="shared" si="2027"/>
        <v/>
      </c>
      <c r="Z7624" s="113" t="str">
        <f t="shared" si="2028"/>
        <v/>
      </c>
      <c r="AB7624" s="2" t="str">
        <f t="shared" si="2029"/>
        <v/>
      </c>
      <c r="AC7624" s="2" t="str">
        <f t="shared" si="2029"/>
        <v/>
      </c>
      <c r="AE7624" s="2" t="str">
        <f t="shared" si="2030"/>
        <v/>
      </c>
      <c r="AF7624" s="2" t="str">
        <f t="shared" si="2031"/>
        <v/>
      </c>
      <c r="AG7624" s="2" t="str">
        <f t="shared" si="2032"/>
        <v/>
      </c>
      <c r="AH7624" s="2" t="str">
        <f t="shared" si="2033"/>
        <v/>
      </c>
      <c r="AI7624" s="2" t="str">
        <f t="shared" si="2034"/>
        <v/>
      </c>
      <c r="AK7624" s="2" t="str">
        <f t="shared" si="2035"/>
        <v/>
      </c>
      <c r="AL7624" s="2" t="str">
        <f t="shared" si="2036"/>
        <v/>
      </c>
      <c r="AM7624" s="2" t="str">
        <f t="shared" si="2037"/>
        <v/>
      </c>
      <c r="AN7624" s="2" t="str">
        <f t="shared" si="2038"/>
        <v/>
      </c>
      <c r="AO7624" s="2" t="str">
        <f t="shared" si="2039"/>
        <v/>
      </c>
    </row>
    <row r="7625" spans="1:41" x14ac:dyDescent="0.3">
      <c r="A7625" s="111">
        <v>44896.710601851853</v>
      </c>
      <c r="B7625" s="78" t="s">
        <v>7968</v>
      </c>
      <c r="C7625" s="78" t="s">
        <v>922</v>
      </c>
      <c r="D7625" s="78" t="s">
        <v>1537</v>
      </c>
      <c r="E7625" s="78">
        <v>2</v>
      </c>
      <c r="F7625" s="78" t="s">
        <v>808</v>
      </c>
      <c r="G7625" s="78" t="s">
        <v>136</v>
      </c>
      <c r="H7625" s="112" t="s">
        <v>274</v>
      </c>
      <c r="I7625" s="112">
        <v>3</v>
      </c>
      <c r="J7625" s="113">
        <v>44896.710104166668</v>
      </c>
      <c r="K7625" s="113">
        <v>44896.710601851853</v>
      </c>
      <c r="M7625" s="113">
        <v>44896.715451388889</v>
      </c>
      <c r="N7625" s="113">
        <v>44896.715509259258</v>
      </c>
      <c r="O7625" s="78" t="s">
        <v>1185</v>
      </c>
      <c r="P7625" s="78" t="str">
        <f t="shared" si="2023"/>
        <v>CIC</v>
      </c>
      <c r="S7625" s="78" t="str">
        <f t="shared" si="2024"/>
        <v/>
      </c>
      <c r="V7625" s="78" t="str">
        <f t="shared" si="2025"/>
        <v/>
      </c>
      <c r="W7625" s="113">
        <v>44896.716909722221</v>
      </c>
      <c r="X7625" s="113">
        <f t="shared" si="2026"/>
        <v>4.8495370356249623E-3</v>
      </c>
      <c r="Y7625" s="113" t="str">
        <f t="shared" si="2027"/>
        <v/>
      </c>
      <c r="Z7625" s="113" t="str">
        <f t="shared" si="2028"/>
        <v/>
      </c>
      <c r="AB7625" s="2" t="str">
        <f t="shared" si="2029"/>
        <v/>
      </c>
      <c r="AC7625" s="2" t="str">
        <f t="shared" si="2029"/>
        <v/>
      </c>
      <c r="AE7625" s="2" t="str">
        <f t="shared" si="2030"/>
        <v/>
      </c>
      <c r="AF7625" s="2" t="str">
        <f t="shared" si="2031"/>
        <v/>
      </c>
      <c r="AG7625" s="2" t="str">
        <f t="shared" si="2032"/>
        <v/>
      </c>
      <c r="AH7625" s="2" t="str">
        <f t="shared" si="2033"/>
        <v/>
      </c>
      <c r="AI7625" s="2" t="str">
        <f t="shared" si="2034"/>
        <v/>
      </c>
      <c r="AK7625" s="2" t="str">
        <f t="shared" si="2035"/>
        <v/>
      </c>
      <c r="AL7625" s="2" t="str">
        <f t="shared" si="2036"/>
        <v/>
      </c>
      <c r="AM7625" s="2" t="str">
        <f t="shared" si="2037"/>
        <v/>
      </c>
      <c r="AN7625" s="2" t="str">
        <f t="shared" si="2038"/>
        <v/>
      </c>
      <c r="AO7625" s="2" t="str">
        <f t="shared" si="2039"/>
        <v/>
      </c>
    </row>
    <row r="7626" spans="1:41" x14ac:dyDescent="0.3">
      <c r="A7626" s="111">
        <v>44896.735092592593</v>
      </c>
      <c r="B7626" s="78" t="s">
        <v>7969</v>
      </c>
      <c r="C7626" s="78" t="s">
        <v>886</v>
      </c>
      <c r="D7626" s="78" t="s">
        <v>1282</v>
      </c>
      <c r="F7626" s="78" t="s">
        <v>807</v>
      </c>
      <c r="G7626" s="78" t="s">
        <v>136</v>
      </c>
      <c r="H7626" s="112" t="s">
        <v>274</v>
      </c>
      <c r="I7626" s="112">
        <v>3</v>
      </c>
      <c r="J7626" s="113">
        <v>44896.7344212963</v>
      </c>
      <c r="K7626" s="113">
        <v>44896.735092592593</v>
      </c>
      <c r="M7626" s="113">
        <v>44896.73605324074</v>
      </c>
      <c r="N7626" s="113">
        <v>44896.736574074072</v>
      </c>
      <c r="O7626" s="78" t="s">
        <v>1185</v>
      </c>
      <c r="P7626" s="78" t="str">
        <f t="shared" si="2023"/>
        <v>CIC</v>
      </c>
      <c r="S7626" s="78" t="str">
        <f t="shared" si="2024"/>
        <v/>
      </c>
      <c r="V7626" s="78" t="str">
        <f t="shared" si="2025"/>
        <v/>
      </c>
      <c r="W7626" s="113">
        <v>44896.739768518521</v>
      </c>
      <c r="X7626" s="113">
        <f t="shared" si="2026"/>
        <v>9.6064814715646207E-4</v>
      </c>
      <c r="Y7626" s="113" t="str">
        <f t="shared" si="2027"/>
        <v/>
      </c>
      <c r="Z7626" s="113" t="str">
        <f t="shared" si="2028"/>
        <v/>
      </c>
      <c r="AB7626" s="2" t="str">
        <f t="shared" si="2029"/>
        <v/>
      </c>
      <c r="AC7626" s="2" t="str">
        <f t="shared" si="2029"/>
        <v/>
      </c>
      <c r="AE7626" s="2" t="str">
        <f t="shared" si="2030"/>
        <v/>
      </c>
      <c r="AF7626" s="2" t="str">
        <f t="shared" si="2031"/>
        <v/>
      </c>
      <c r="AG7626" s="2" t="str">
        <f t="shared" si="2032"/>
        <v/>
      </c>
      <c r="AH7626" s="2" t="str">
        <f t="shared" si="2033"/>
        <v/>
      </c>
      <c r="AI7626" s="2" t="str">
        <f t="shared" si="2034"/>
        <v/>
      </c>
      <c r="AK7626" s="2" t="str">
        <f t="shared" si="2035"/>
        <v/>
      </c>
      <c r="AL7626" s="2" t="str">
        <f t="shared" si="2036"/>
        <v/>
      </c>
      <c r="AM7626" s="2" t="str">
        <f t="shared" si="2037"/>
        <v/>
      </c>
      <c r="AN7626" s="2" t="str">
        <f t="shared" si="2038"/>
        <v/>
      </c>
      <c r="AO7626" s="2" t="str">
        <f t="shared" si="2039"/>
        <v/>
      </c>
    </row>
    <row r="7627" spans="1:41" x14ac:dyDescent="0.3">
      <c r="A7627" s="111">
        <v>44896.777499999997</v>
      </c>
      <c r="B7627" s="78" t="s">
        <v>7970</v>
      </c>
      <c r="C7627" s="78" t="s">
        <v>846</v>
      </c>
      <c r="D7627" s="78" t="s">
        <v>1486</v>
      </c>
      <c r="F7627" s="78" t="s">
        <v>809</v>
      </c>
      <c r="G7627" s="78" t="s">
        <v>94</v>
      </c>
      <c r="H7627" s="112" t="s">
        <v>222</v>
      </c>
      <c r="I7627" s="112">
        <v>2</v>
      </c>
      <c r="J7627" s="113">
        <v>44896.775810185187</v>
      </c>
      <c r="K7627" s="113">
        <v>44896.777499999997</v>
      </c>
      <c r="M7627" s="113">
        <v>44896.932858796295</v>
      </c>
      <c r="N7627" s="113">
        <v>44896.932893518519</v>
      </c>
      <c r="O7627" s="78" t="s">
        <v>1187</v>
      </c>
      <c r="P7627" s="78" t="str">
        <f t="shared" si="2023"/>
        <v>CIC</v>
      </c>
      <c r="S7627" s="78" t="str">
        <f t="shared" si="2024"/>
        <v/>
      </c>
      <c r="V7627" s="78" t="str">
        <f t="shared" si="2025"/>
        <v/>
      </c>
      <c r="W7627" s="113">
        <v>44896.936030092591</v>
      </c>
      <c r="X7627" s="113">
        <f t="shared" si="2026"/>
        <v>0.15535879629896954</v>
      </c>
      <c r="Y7627" s="113" t="str">
        <f t="shared" si="2027"/>
        <v/>
      </c>
      <c r="Z7627" s="113" t="str">
        <f t="shared" si="2028"/>
        <v/>
      </c>
      <c r="AB7627" s="2" t="str">
        <f t="shared" si="2029"/>
        <v/>
      </c>
      <c r="AC7627" s="2" t="str">
        <f t="shared" si="2029"/>
        <v/>
      </c>
      <c r="AE7627" s="2" t="str">
        <f t="shared" si="2030"/>
        <v/>
      </c>
      <c r="AF7627" s="2" t="str">
        <f t="shared" si="2031"/>
        <v/>
      </c>
      <c r="AG7627" s="2" t="str">
        <f t="shared" si="2032"/>
        <v/>
      </c>
      <c r="AH7627" s="2" t="str">
        <f t="shared" si="2033"/>
        <v/>
      </c>
      <c r="AI7627" s="2" t="str">
        <f t="shared" si="2034"/>
        <v/>
      </c>
      <c r="AK7627" s="2" t="str">
        <f t="shared" si="2035"/>
        <v/>
      </c>
      <c r="AL7627" s="2" t="str">
        <f t="shared" si="2036"/>
        <v/>
      </c>
      <c r="AM7627" s="2" t="str">
        <f t="shared" si="2037"/>
        <v/>
      </c>
      <c r="AN7627" s="2" t="str">
        <f t="shared" si="2038"/>
        <v/>
      </c>
      <c r="AO7627" s="2" t="str">
        <f t="shared" si="2039"/>
        <v/>
      </c>
    </row>
    <row r="7628" spans="1:41" x14ac:dyDescent="0.3">
      <c r="A7628" s="111">
        <v>44896.777499999997</v>
      </c>
      <c r="B7628" s="78" t="s">
        <v>7970</v>
      </c>
      <c r="C7628" s="78" t="s">
        <v>853</v>
      </c>
      <c r="D7628" s="78" t="s">
        <v>1486</v>
      </c>
      <c r="F7628" s="78" t="s">
        <v>809</v>
      </c>
      <c r="G7628" s="78" t="s">
        <v>94</v>
      </c>
      <c r="H7628" s="112" t="s">
        <v>222</v>
      </c>
      <c r="I7628" s="112">
        <v>2</v>
      </c>
      <c r="J7628" s="113">
        <v>44896.775810185187</v>
      </c>
      <c r="K7628" s="113">
        <v>44896.777499999997</v>
      </c>
      <c r="M7628" s="113">
        <v>44896.935937499999</v>
      </c>
      <c r="N7628" s="113">
        <v>44896.779791666668</v>
      </c>
      <c r="O7628" s="78" t="s">
        <v>1185</v>
      </c>
      <c r="P7628" s="78" t="str">
        <f t="shared" si="2023"/>
        <v>CIC</v>
      </c>
      <c r="S7628" s="78" t="str">
        <f t="shared" si="2024"/>
        <v/>
      </c>
      <c r="T7628" s="113">
        <v>44896.788518518515</v>
      </c>
      <c r="U7628" s="78" t="s">
        <v>1187</v>
      </c>
      <c r="V7628" s="78" t="str">
        <f t="shared" si="2025"/>
        <v>CIC</v>
      </c>
      <c r="W7628" s="113">
        <v>44896.964224537034</v>
      </c>
      <c r="X7628" s="113">
        <f t="shared" si="2026"/>
        <v>0.15843750000203727</v>
      </c>
      <c r="Y7628" s="113" t="str">
        <f t="shared" si="2027"/>
        <v/>
      </c>
      <c r="Z7628" s="113">
        <f t="shared" si="2028"/>
        <v>0.17570601851912215</v>
      </c>
      <c r="AB7628" s="2" t="str">
        <f t="shared" si="2029"/>
        <v/>
      </c>
      <c r="AC7628" s="2">
        <f t="shared" si="2029"/>
        <v>15181</v>
      </c>
      <c r="AE7628" s="2" t="str">
        <f t="shared" si="2030"/>
        <v/>
      </c>
      <c r="AF7628" s="2" t="str">
        <f t="shared" si="2031"/>
        <v/>
      </c>
      <c r="AG7628" s="2" t="str">
        <f t="shared" si="2032"/>
        <v/>
      </c>
      <c r="AH7628" s="2" t="str">
        <f t="shared" si="2033"/>
        <v/>
      </c>
      <c r="AI7628" s="2" t="str">
        <f t="shared" si="2034"/>
        <v/>
      </c>
      <c r="AK7628" s="2" t="str">
        <f t="shared" si="2035"/>
        <v/>
      </c>
      <c r="AL7628" s="2" t="str">
        <f t="shared" si="2036"/>
        <v/>
      </c>
      <c r="AM7628" s="2">
        <f t="shared" si="2037"/>
        <v>15181</v>
      </c>
      <c r="AN7628" s="2" t="str">
        <f t="shared" si="2038"/>
        <v/>
      </c>
      <c r="AO7628" s="2" t="str">
        <f t="shared" si="2039"/>
        <v/>
      </c>
    </row>
    <row r="7629" spans="1:41" x14ac:dyDescent="0.3">
      <c r="A7629" s="111">
        <v>44896.838159722225</v>
      </c>
      <c r="B7629" s="78" t="s">
        <v>7971</v>
      </c>
      <c r="C7629" s="78" t="s">
        <v>846</v>
      </c>
      <c r="D7629" s="78" t="s">
        <v>2463</v>
      </c>
      <c r="E7629" s="78">
        <v>3</v>
      </c>
      <c r="F7629" s="78" t="s">
        <v>807</v>
      </c>
      <c r="G7629" s="78" t="s">
        <v>90</v>
      </c>
      <c r="H7629" s="112" t="s">
        <v>298</v>
      </c>
      <c r="I7629" s="112">
        <v>2</v>
      </c>
      <c r="J7629" s="113">
        <v>44896.837280092594</v>
      </c>
      <c r="K7629" s="113">
        <v>44896.838159722225</v>
      </c>
      <c r="M7629" s="113">
        <v>44896.839062500003</v>
      </c>
      <c r="N7629" s="113">
        <v>44896.840127314812</v>
      </c>
      <c r="O7629" s="78" t="s">
        <v>1187</v>
      </c>
      <c r="P7629" s="78" t="str">
        <f t="shared" si="2023"/>
        <v>CIC</v>
      </c>
      <c r="S7629" s="78" t="str">
        <f t="shared" si="2024"/>
        <v/>
      </c>
      <c r="T7629" s="113">
        <v>44896.869189814817</v>
      </c>
      <c r="U7629" s="78" t="s">
        <v>1187</v>
      </c>
      <c r="V7629" s="78" t="str">
        <f t="shared" si="2025"/>
        <v>CIC</v>
      </c>
      <c r="W7629" s="113">
        <v>44896.897349537037</v>
      </c>
      <c r="X7629" s="113">
        <f t="shared" si="2026"/>
        <v>9.0277777781011537E-4</v>
      </c>
      <c r="Y7629" s="113">
        <f t="shared" si="2027"/>
        <v>3.0127314814308193E-2</v>
      </c>
      <c r="Z7629" s="113">
        <f t="shared" si="2028"/>
        <v>2.8159722220152617E-2</v>
      </c>
      <c r="AB7629" s="2">
        <f t="shared" si="2029"/>
        <v>2603</v>
      </c>
      <c r="AC7629" s="2">
        <f t="shared" si="2029"/>
        <v>2433</v>
      </c>
      <c r="AE7629" s="2" t="str">
        <f t="shared" si="2030"/>
        <v/>
      </c>
      <c r="AF7629" s="2" t="str">
        <f t="shared" si="2031"/>
        <v/>
      </c>
      <c r="AG7629" s="2">
        <f t="shared" si="2032"/>
        <v>2603</v>
      </c>
      <c r="AH7629" s="2" t="str">
        <f t="shared" si="2033"/>
        <v/>
      </c>
      <c r="AI7629" s="2" t="str">
        <f t="shared" si="2034"/>
        <v/>
      </c>
      <c r="AK7629" s="2" t="str">
        <f t="shared" si="2035"/>
        <v/>
      </c>
      <c r="AL7629" s="2" t="str">
        <f t="shared" si="2036"/>
        <v/>
      </c>
      <c r="AM7629" s="2">
        <f t="shared" si="2037"/>
        <v>2433</v>
      </c>
      <c r="AN7629" s="2" t="str">
        <f t="shared" si="2038"/>
        <v/>
      </c>
      <c r="AO7629" s="2" t="str">
        <f t="shared" si="2039"/>
        <v/>
      </c>
    </row>
    <row r="7630" spans="1:41" x14ac:dyDescent="0.3">
      <c r="A7630" s="111">
        <v>44896.860115740739</v>
      </c>
      <c r="B7630" s="78" t="s">
        <v>7972</v>
      </c>
      <c r="C7630" s="78" t="s">
        <v>846</v>
      </c>
      <c r="D7630" s="78" t="s">
        <v>1382</v>
      </c>
      <c r="E7630" s="78">
        <v>49</v>
      </c>
      <c r="F7630" s="78" t="s">
        <v>808</v>
      </c>
      <c r="G7630" s="78" t="s">
        <v>94</v>
      </c>
      <c r="H7630" s="112" t="s">
        <v>222</v>
      </c>
      <c r="I7630" s="112">
        <v>2</v>
      </c>
      <c r="J7630" s="113">
        <v>44896.858275462961</v>
      </c>
      <c r="K7630" s="113">
        <v>44896.860115740739</v>
      </c>
      <c r="M7630" s="113">
        <v>44896.897997685184</v>
      </c>
      <c r="N7630" s="113">
        <v>44896.898032407407</v>
      </c>
      <c r="O7630" s="78" t="s">
        <v>1187</v>
      </c>
      <c r="P7630" s="78" t="str">
        <f t="shared" si="2023"/>
        <v>CIC</v>
      </c>
      <c r="S7630" s="78" t="str">
        <f t="shared" si="2024"/>
        <v/>
      </c>
      <c r="V7630" s="78" t="str">
        <f t="shared" si="2025"/>
        <v/>
      </c>
      <c r="W7630" s="113">
        <v>44896.916180555556</v>
      </c>
      <c r="X7630" s="113">
        <f t="shared" si="2026"/>
        <v>3.7881944444961846E-2</v>
      </c>
      <c r="Y7630" s="113" t="str">
        <f t="shared" si="2027"/>
        <v/>
      </c>
      <c r="Z7630" s="113" t="str">
        <f t="shared" si="2028"/>
        <v/>
      </c>
      <c r="AB7630" s="2" t="str">
        <f t="shared" si="2029"/>
        <v/>
      </c>
      <c r="AC7630" s="2" t="str">
        <f t="shared" si="2029"/>
        <v/>
      </c>
      <c r="AE7630" s="2" t="str">
        <f t="shared" si="2030"/>
        <v/>
      </c>
      <c r="AF7630" s="2" t="str">
        <f t="shared" si="2031"/>
        <v/>
      </c>
      <c r="AG7630" s="2" t="str">
        <f t="shared" si="2032"/>
        <v/>
      </c>
      <c r="AH7630" s="2" t="str">
        <f t="shared" si="2033"/>
        <v/>
      </c>
      <c r="AI7630" s="2" t="str">
        <f t="shared" si="2034"/>
        <v/>
      </c>
      <c r="AK7630" s="2" t="str">
        <f t="shared" si="2035"/>
        <v/>
      </c>
      <c r="AL7630" s="2" t="str">
        <f t="shared" si="2036"/>
        <v/>
      </c>
      <c r="AM7630" s="2" t="str">
        <f t="shared" si="2037"/>
        <v/>
      </c>
      <c r="AN7630" s="2" t="str">
        <f t="shared" si="2038"/>
        <v/>
      </c>
      <c r="AO7630" s="2" t="str">
        <f t="shared" si="2039"/>
        <v/>
      </c>
    </row>
    <row r="7631" spans="1:41" x14ac:dyDescent="0.3">
      <c r="A7631" s="111">
        <v>44896.936724537038</v>
      </c>
      <c r="B7631" s="78" t="s">
        <v>7973</v>
      </c>
      <c r="C7631" s="78" t="s">
        <v>846</v>
      </c>
      <c r="D7631" s="78" t="s">
        <v>1211</v>
      </c>
      <c r="E7631" s="78">
        <v>32</v>
      </c>
      <c r="F7631" s="78" t="s">
        <v>808</v>
      </c>
      <c r="G7631" s="78" t="s">
        <v>106</v>
      </c>
      <c r="H7631" s="112" t="s">
        <v>212</v>
      </c>
      <c r="I7631" s="112">
        <v>4</v>
      </c>
      <c r="J7631" s="113">
        <v>44896.936145833337</v>
      </c>
      <c r="K7631" s="113">
        <v>44896.936724537038</v>
      </c>
      <c r="M7631" s="113">
        <v>44896.93677083333</v>
      </c>
      <c r="N7631" s="113">
        <v>44896.93681712963</v>
      </c>
      <c r="O7631" s="78" t="s">
        <v>1187</v>
      </c>
      <c r="P7631" s="78" t="str">
        <f t="shared" si="2023"/>
        <v>CIC</v>
      </c>
      <c r="S7631" s="78" t="str">
        <f t="shared" si="2024"/>
        <v/>
      </c>
      <c r="V7631" s="78" t="str">
        <f t="shared" si="2025"/>
        <v/>
      </c>
      <c r="W7631" s="113">
        <v>44897.022141203706</v>
      </c>
      <c r="X7631" s="113" t="str">
        <f t="shared" si="2026"/>
        <v/>
      </c>
      <c r="Y7631" s="113" t="str">
        <f t="shared" si="2027"/>
        <v/>
      </c>
      <c r="Z7631" s="113" t="str">
        <f t="shared" si="2028"/>
        <v/>
      </c>
      <c r="AB7631" s="2" t="str">
        <f t="shared" si="2029"/>
        <v/>
      </c>
      <c r="AC7631" s="2" t="str">
        <f t="shared" si="2029"/>
        <v/>
      </c>
      <c r="AE7631" s="2" t="str">
        <f t="shared" si="2030"/>
        <v/>
      </c>
      <c r="AF7631" s="2" t="str">
        <f t="shared" si="2031"/>
        <v/>
      </c>
      <c r="AG7631" s="2" t="str">
        <f t="shared" si="2032"/>
        <v/>
      </c>
      <c r="AH7631" s="2" t="str">
        <f t="shared" si="2033"/>
        <v/>
      </c>
      <c r="AI7631" s="2" t="str">
        <f t="shared" si="2034"/>
        <v/>
      </c>
      <c r="AK7631" s="2" t="str">
        <f t="shared" si="2035"/>
        <v/>
      </c>
      <c r="AL7631" s="2" t="str">
        <f t="shared" si="2036"/>
        <v/>
      </c>
      <c r="AM7631" s="2" t="str">
        <f t="shared" si="2037"/>
        <v/>
      </c>
      <c r="AN7631" s="2" t="str">
        <f t="shared" si="2038"/>
        <v/>
      </c>
      <c r="AO7631" s="2" t="str">
        <f t="shared" si="2039"/>
        <v/>
      </c>
    </row>
    <row r="7632" spans="1:41" x14ac:dyDescent="0.3">
      <c r="A7632" s="111">
        <v>44897.124062499999</v>
      </c>
      <c r="B7632" s="78" t="s">
        <v>7974</v>
      </c>
      <c r="C7632" s="78" t="s">
        <v>835</v>
      </c>
      <c r="D7632" s="78" t="s">
        <v>7975</v>
      </c>
      <c r="E7632" s="78" t="s">
        <v>7976</v>
      </c>
      <c r="F7632" s="78" t="s">
        <v>812</v>
      </c>
      <c r="G7632" s="78" t="s">
        <v>116</v>
      </c>
      <c r="H7632" s="112" t="s">
        <v>606</v>
      </c>
      <c r="I7632" s="112">
        <v>1</v>
      </c>
      <c r="J7632" s="113">
        <v>44897.124062499999</v>
      </c>
      <c r="K7632" s="113">
        <v>44897.124062499999</v>
      </c>
      <c r="M7632" s="113">
        <v>44897.124108796299</v>
      </c>
      <c r="N7632" s="113">
        <v>44897.124143518522</v>
      </c>
      <c r="O7632" s="78" t="s">
        <v>1185</v>
      </c>
      <c r="P7632" s="78" t="str">
        <f t="shared" si="2023"/>
        <v>CIC</v>
      </c>
      <c r="S7632" s="78" t="str">
        <f t="shared" si="2024"/>
        <v/>
      </c>
      <c r="T7632" s="113">
        <v>44897.129837962966</v>
      </c>
      <c r="U7632" s="78" t="s">
        <v>1216</v>
      </c>
      <c r="V7632" s="78" t="str">
        <f t="shared" si="2025"/>
        <v>PLOEG</v>
      </c>
      <c r="W7632" s="113">
        <v>44897.182013888887</v>
      </c>
      <c r="X7632" s="113" t="str">
        <f t="shared" si="2026"/>
        <v/>
      </c>
      <c r="Y7632" s="113">
        <f t="shared" si="2027"/>
        <v>5.7291666671517305E-3</v>
      </c>
      <c r="Z7632" s="113">
        <f t="shared" si="2028"/>
        <v>5.2175925920892041E-2</v>
      </c>
      <c r="AB7632" s="2">
        <f t="shared" si="2029"/>
        <v>495</v>
      </c>
      <c r="AC7632" s="2">
        <f t="shared" si="2029"/>
        <v>4508</v>
      </c>
      <c r="AE7632" s="2" t="str">
        <f t="shared" si="2030"/>
        <v/>
      </c>
      <c r="AF7632" s="2">
        <f t="shared" si="2031"/>
        <v>495</v>
      </c>
      <c r="AG7632" s="2" t="str">
        <f t="shared" si="2032"/>
        <v/>
      </c>
      <c r="AH7632" s="2" t="str">
        <f t="shared" si="2033"/>
        <v/>
      </c>
      <c r="AI7632" s="2" t="str">
        <f t="shared" si="2034"/>
        <v/>
      </c>
      <c r="AK7632" s="2" t="str">
        <f t="shared" si="2035"/>
        <v/>
      </c>
      <c r="AL7632" s="2">
        <f t="shared" si="2036"/>
        <v>4508</v>
      </c>
      <c r="AM7632" s="2" t="str">
        <f t="shared" si="2037"/>
        <v/>
      </c>
      <c r="AN7632" s="2" t="str">
        <f t="shared" si="2038"/>
        <v/>
      </c>
      <c r="AO7632" s="2" t="str">
        <f t="shared" si="2039"/>
        <v/>
      </c>
    </row>
    <row r="7633" spans="1:41" x14ac:dyDescent="0.3">
      <c r="A7633" s="111">
        <v>44897.252488425926</v>
      </c>
      <c r="B7633" s="78" t="s">
        <v>7977</v>
      </c>
      <c r="C7633" s="78" t="s">
        <v>846</v>
      </c>
      <c r="D7633" s="78" t="s">
        <v>1211</v>
      </c>
      <c r="E7633" s="78">
        <v>32</v>
      </c>
      <c r="F7633" s="78" t="s">
        <v>808</v>
      </c>
      <c r="G7633" s="78" t="s">
        <v>106</v>
      </c>
      <c r="H7633" s="112" t="s">
        <v>212</v>
      </c>
      <c r="I7633" s="112">
        <v>4</v>
      </c>
      <c r="J7633" s="113">
        <v>44897.252233796295</v>
      </c>
      <c r="K7633" s="113">
        <v>44897.252488425926</v>
      </c>
      <c r="M7633" s="113">
        <v>44897.252569444441</v>
      </c>
      <c r="N7633" s="113">
        <v>44897.252615740741</v>
      </c>
      <c r="O7633" s="78" t="s">
        <v>1187</v>
      </c>
      <c r="P7633" s="78" t="str">
        <f t="shared" si="2023"/>
        <v>CIC</v>
      </c>
      <c r="S7633" s="78" t="str">
        <f t="shared" si="2024"/>
        <v/>
      </c>
      <c r="V7633" s="78" t="str">
        <f t="shared" si="2025"/>
        <v/>
      </c>
      <c r="W7633" s="113">
        <v>44897.357708333337</v>
      </c>
      <c r="X7633" s="113">
        <f t="shared" si="2026"/>
        <v>8.1018515629693866E-5</v>
      </c>
      <c r="Y7633" s="113" t="str">
        <f t="shared" si="2027"/>
        <v/>
      </c>
      <c r="Z7633" s="113" t="str">
        <f t="shared" si="2028"/>
        <v/>
      </c>
      <c r="AB7633" s="2" t="str">
        <f t="shared" si="2029"/>
        <v/>
      </c>
      <c r="AC7633" s="2" t="str">
        <f t="shared" si="2029"/>
        <v/>
      </c>
      <c r="AE7633" s="2" t="str">
        <f t="shared" si="2030"/>
        <v/>
      </c>
      <c r="AF7633" s="2" t="str">
        <f t="shared" si="2031"/>
        <v/>
      </c>
      <c r="AG7633" s="2" t="str">
        <f t="shared" si="2032"/>
        <v/>
      </c>
      <c r="AH7633" s="2" t="str">
        <f t="shared" si="2033"/>
        <v/>
      </c>
      <c r="AI7633" s="2" t="str">
        <f t="shared" si="2034"/>
        <v/>
      </c>
      <c r="AK7633" s="2" t="str">
        <f t="shared" si="2035"/>
        <v/>
      </c>
      <c r="AL7633" s="2" t="str">
        <f t="shared" si="2036"/>
        <v/>
      </c>
      <c r="AM7633" s="2" t="str">
        <f t="shared" si="2037"/>
        <v/>
      </c>
      <c r="AN7633" s="2" t="str">
        <f t="shared" si="2038"/>
        <v/>
      </c>
      <c r="AO7633" s="2" t="str">
        <f t="shared" si="2039"/>
        <v/>
      </c>
    </row>
    <row r="7634" spans="1:41" x14ac:dyDescent="0.3">
      <c r="A7634" s="111">
        <v>44897.315312500003</v>
      </c>
      <c r="B7634" s="78" t="s">
        <v>7978</v>
      </c>
      <c r="C7634" s="78" t="s">
        <v>886</v>
      </c>
      <c r="D7634" s="78" t="s">
        <v>7084</v>
      </c>
      <c r="E7634" s="78">
        <v>11</v>
      </c>
      <c r="F7634" s="78" t="s">
        <v>809</v>
      </c>
      <c r="G7634" s="78" t="s">
        <v>100</v>
      </c>
      <c r="H7634" s="112" t="s">
        <v>208</v>
      </c>
      <c r="I7634" s="112">
        <v>3</v>
      </c>
      <c r="J7634" s="113">
        <v>44897.314513888887</v>
      </c>
      <c r="K7634" s="113">
        <v>44897.315312500003</v>
      </c>
      <c r="M7634" s="113">
        <v>44897.315532407411</v>
      </c>
      <c r="N7634" s="113">
        <v>44897.316006944442</v>
      </c>
      <c r="O7634" s="78" t="s">
        <v>1187</v>
      </c>
      <c r="P7634" s="78" t="str">
        <f t="shared" si="2023"/>
        <v>CIC</v>
      </c>
      <c r="Q7634" s="113">
        <v>44897.324664351851</v>
      </c>
      <c r="R7634" s="78" t="s">
        <v>1286</v>
      </c>
      <c r="S7634" s="78" t="str">
        <f t="shared" si="2024"/>
        <v>PLOEG</v>
      </c>
      <c r="T7634" s="113">
        <v>44897.336724537039</v>
      </c>
      <c r="U7634" s="78" t="s">
        <v>1267</v>
      </c>
      <c r="V7634" s="78" t="str">
        <f t="shared" si="2025"/>
        <v>PLOEG</v>
      </c>
      <c r="W7634" s="113">
        <v>44897.360138888886</v>
      </c>
      <c r="X7634" s="113">
        <f t="shared" si="2026"/>
        <v>2.1990740788169205E-4</v>
      </c>
      <c r="Y7634" s="113">
        <f t="shared" si="2027"/>
        <v>2.1192129628616385E-2</v>
      </c>
      <c r="Z7634" s="113">
        <f t="shared" si="2028"/>
        <v>2.3414351846440695E-2</v>
      </c>
      <c r="AB7634" s="2">
        <f t="shared" si="2029"/>
        <v>1831</v>
      </c>
      <c r="AC7634" s="2">
        <f t="shared" si="2029"/>
        <v>2023</v>
      </c>
      <c r="AE7634" s="2" t="str">
        <f t="shared" si="2030"/>
        <v/>
      </c>
      <c r="AF7634" s="2" t="str">
        <f t="shared" si="2031"/>
        <v/>
      </c>
      <c r="AG7634" s="2" t="str">
        <f t="shared" si="2032"/>
        <v/>
      </c>
      <c r="AH7634" s="2">
        <f t="shared" si="2033"/>
        <v>1831</v>
      </c>
      <c r="AI7634" s="2" t="str">
        <f t="shared" si="2034"/>
        <v/>
      </c>
      <c r="AK7634" s="2" t="str">
        <f t="shared" si="2035"/>
        <v/>
      </c>
      <c r="AL7634" s="2" t="str">
        <f t="shared" si="2036"/>
        <v/>
      </c>
      <c r="AM7634" s="2" t="str">
        <f t="shared" si="2037"/>
        <v/>
      </c>
      <c r="AN7634" s="2">
        <f t="shared" si="2038"/>
        <v>2023</v>
      </c>
      <c r="AO7634" s="2" t="str">
        <f t="shared" si="2039"/>
        <v/>
      </c>
    </row>
    <row r="7635" spans="1:41" x14ac:dyDescent="0.3">
      <c r="A7635" s="111">
        <v>44897.412175925929</v>
      </c>
      <c r="B7635" s="78" t="s">
        <v>7979</v>
      </c>
      <c r="C7635" s="78" t="s">
        <v>886</v>
      </c>
      <c r="D7635" s="78" t="s">
        <v>1804</v>
      </c>
      <c r="E7635" s="78">
        <v>113</v>
      </c>
      <c r="F7635" s="78" t="s">
        <v>809</v>
      </c>
      <c r="G7635" s="78" t="s">
        <v>90</v>
      </c>
      <c r="H7635" s="112" t="s">
        <v>282</v>
      </c>
      <c r="I7635" s="112">
        <v>2</v>
      </c>
      <c r="J7635" s="113">
        <v>44897.412175925929</v>
      </c>
      <c r="K7635" s="113">
        <v>44897.412175925929</v>
      </c>
      <c r="M7635" s="113">
        <v>44897.412766203706</v>
      </c>
      <c r="N7635" s="113">
        <v>44897.412800925929</v>
      </c>
      <c r="O7635" s="78" t="s">
        <v>1187</v>
      </c>
      <c r="P7635" s="78" t="str">
        <f t="shared" si="2023"/>
        <v>CIC</v>
      </c>
      <c r="Q7635" s="113">
        <v>44897.414664351854</v>
      </c>
      <c r="R7635" s="78" t="s">
        <v>1267</v>
      </c>
      <c r="S7635" s="78" t="str">
        <f t="shared" si="2024"/>
        <v>PLOEG</v>
      </c>
      <c r="T7635" s="113">
        <v>44897.419317129628</v>
      </c>
      <c r="U7635" s="78" t="s">
        <v>1267</v>
      </c>
      <c r="V7635" s="78" t="str">
        <f t="shared" si="2025"/>
        <v>PLOEG</v>
      </c>
      <c r="W7635" s="113">
        <v>44897.490752314814</v>
      </c>
      <c r="X7635" s="113">
        <f t="shared" si="2026"/>
        <v>5.9027777751907706E-4</v>
      </c>
      <c r="Y7635" s="113">
        <f t="shared" si="2027"/>
        <v>6.5509259220561944E-3</v>
      </c>
      <c r="Z7635" s="113">
        <f t="shared" si="2028"/>
        <v>7.1435185185691807E-2</v>
      </c>
      <c r="AB7635" s="2">
        <f t="shared" si="2029"/>
        <v>566</v>
      </c>
      <c r="AC7635" s="2">
        <f t="shared" si="2029"/>
        <v>6172</v>
      </c>
      <c r="AE7635" s="2" t="str">
        <f t="shared" si="2030"/>
        <v/>
      </c>
      <c r="AF7635" s="2" t="str">
        <f t="shared" si="2031"/>
        <v/>
      </c>
      <c r="AG7635" s="2">
        <f t="shared" si="2032"/>
        <v>566</v>
      </c>
      <c r="AH7635" s="2" t="str">
        <f t="shared" si="2033"/>
        <v/>
      </c>
      <c r="AI7635" s="2" t="str">
        <f t="shared" si="2034"/>
        <v/>
      </c>
      <c r="AK7635" s="2" t="str">
        <f t="shared" si="2035"/>
        <v/>
      </c>
      <c r="AL7635" s="2" t="str">
        <f t="shared" si="2036"/>
        <v/>
      </c>
      <c r="AM7635" s="2">
        <f t="shared" si="2037"/>
        <v>6172</v>
      </c>
      <c r="AN7635" s="2" t="str">
        <f t="shared" si="2038"/>
        <v/>
      </c>
      <c r="AO7635" s="2" t="str">
        <f t="shared" si="2039"/>
        <v/>
      </c>
    </row>
    <row r="7636" spans="1:41" x14ac:dyDescent="0.3">
      <c r="A7636" s="111">
        <v>44897.416863425926</v>
      </c>
      <c r="B7636" s="78" t="s">
        <v>7980</v>
      </c>
      <c r="C7636" s="78" t="s">
        <v>850</v>
      </c>
      <c r="D7636" s="78" t="s">
        <v>1975</v>
      </c>
      <c r="E7636" s="78">
        <v>54</v>
      </c>
      <c r="F7636" s="78" t="s">
        <v>808</v>
      </c>
      <c r="G7636" s="78" t="s">
        <v>100</v>
      </c>
      <c r="H7636" s="112" t="s">
        <v>577</v>
      </c>
      <c r="I7636" s="112">
        <v>3</v>
      </c>
      <c r="J7636" s="113">
        <v>44897.416863425926</v>
      </c>
      <c r="K7636" s="113">
        <v>44897.416863425926</v>
      </c>
      <c r="M7636" s="113">
        <v>44897.48909722222</v>
      </c>
      <c r="N7636" s="113">
        <v>44897.489432870374</v>
      </c>
      <c r="O7636" s="78" t="s">
        <v>1185</v>
      </c>
      <c r="P7636" s="78" t="str">
        <f t="shared" si="2023"/>
        <v>CIC</v>
      </c>
      <c r="S7636" s="78" t="str">
        <f t="shared" si="2024"/>
        <v/>
      </c>
      <c r="T7636" s="113">
        <v>44897.515115740738</v>
      </c>
      <c r="U7636" s="78" t="s">
        <v>1344</v>
      </c>
      <c r="V7636" s="78" t="str">
        <f t="shared" si="2025"/>
        <v>PLOEG</v>
      </c>
      <c r="W7636" s="113">
        <v>44897.518831018519</v>
      </c>
      <c r="X7636" s="113">
        <f t="shared" si="2026"/>
        <v>7.2233796294312924E-2</v>
      </c>
      <c r="Y7636" s="113">
        <f t="shared" si="2027"/>
        <v>2.6018518517958E-2</v>
      </c>
      <c r="Z7636" s="113">
        <f t="shared" si="2028"/>
        <v>3.7152777804294601E-3</v>
      </c>
      <c r="AB7636" s="2">
        <f t="shared" si="2029"/>
        <v>2248</v>
      </c>
      <c r="AC7636" s="2">
        <f t="shared" si="2029"/>
        <v>321</v>
      </c>
      <c r="AE7636" s="2" t="str">
        <f t="shared" si="2030"/>
        <v/>
      </c>
      <c r="AF7636" s="2" t="str">
        <f t="shared" si="2031"/>
        <v/>
      </c>
      <c r="AG7636" s="2" t="str">
        <f t="shared" si="2032"/>
        <v/>
      </c>
      <c r="AH7636" s="2">
        <f t="shared" si="2033"/>
        <v>2248</v>
      </c>
      <c r="AI7636" s="2" t="str">
        <f t="shared" si="2034"/>
        <v/>
      </c>
      <c r="AK7636" s="2" t="str">
        <f t="shared" si="2035"/>
        <v/>
      </c>
      <c r="AL7636" s="2" t="str">
        <f t="shared" si="2036"/>
        <v/>
      </c>
      <c r="AM7636" s="2" t="str">
        <f t="shared" si="2037"/>
        <v/>
      </c>
      <c r="AN7636" s="2">
        <f t="shared" si="2038"/>
        <v>321</v>
      </c>
      <c r="AO7636" s="2" t="str">
        <f t="shared" si="2039"/>
        <v/>
      </c>
    </row>
    <row r="7637" spans="1:41" x14ac:dyDescent="0.3">
      <c r="A7637" s="111">
        <v>44897.44159722222</v>
      </c>
      <c r="B7637" s="78" t="s">
        <v>7981</v>
      </c>
      <c r="C7637" s="78" t="s">
        <v>850</v>
      </c>
      <c r="D7637" s="78" t="s">
        <v>1725</v>
      </c>
      <c r="E7637" s="78" t="s">
        <v>7982</v>
      </c>
      <c r="F7637" s="78" t="s">
        <v>808</v>
      </c>
      <c r="G7637" s="78" t="s">
        <v>86</v>
      </c>
      <c r="H7637" s="112" t="s">
        <v>302</v>
      </c>
      <c r="I7637" s="112">
        <v>4</v>
      </c>
      <c r="J7637" s="113">
        <v>44897.44159722222</v>
      </c>
      <c r="K7637" s="113">
        <v>44897.44159722222</v>
      </c>
      <c r="M7637" s="113">
        <v>44897.468009259261</v>
      </c>
      <c r="N7637" s="113">
        <v>44897.468877314815</v>
      </c>
      <c r="O7637" s="78" t="s">
        <v>1187</v>
      </c>
      <c r="P7637" s="78" t="str">
        <f t="shared" si="2023"/>
        <v>CIC</v>
      </c>
      <c r="S7637" s="78" t="str">
        <f t="shared" si="2024"/>
        <v/>
      </c>
      <c r="T7637" s="113">
        <v>44897.482175925928</v>
      </c>
      <c r="U7637" s="78" t="s">
        <v>1344</v>
      </c>
      <c r="V7637" s="78" t="str">
        <f t="shared" si="2025"/>
        <v>PLOEG</v>
      </c>
      <c r="W7637" s="113">
        <v>44897.488981481481</v>
      </c>
      <c r="X7637" s="113">
        <f t="shared" si="2026"/>
        <v>2.641203704115469E-2</v>
      </c>
      <c r="Y7637" s="113">
        <f t="shared" si="2027"/>
        <v>1.4166666667733807E-2</v>
      </c>
      <c r="Z7637" s="113">
        <f t="shared" si="2028"/>
        <v>6.805555553000886E-3</v>
      </c>
      <c r="AB7637" s="2">
        <f t="shared" si="2029"/>
        <v>1224</v>
      </c>
      <c r="AC7637" s="2">
        <f t="shared" si="2029"/>
        <v>588</v>
      </c>
      <c r="AE7637" s="2" t="str">
        <f t="shared" si="2030"/>
        <v/>
      </c>
      <c r="AF7637" s="2" t="str">
        <f t="shared" si="2031"/>
        <v/>
      </c>
      <c r="AG7637" s="2" t="str">
        <f t="shared" si="2032"/>
        <v/>
      </c>
      <c r="AH7637" s="2" t="str">
        <f t="shared" si="2033"/>
        <v/>
      </c>
      <c r="AI7637" s="2">
        <f t="shared" si="2034"/>
        <v>1224</v>
      </c>
      <c r="AK7637" s="2" t="str">
        <f t="shared" si="2035"/>
        <v/>
      </c>
      <c r="AL7637" s="2" t="str">
        <f t="shared" si="2036"/>
        <v/>
      </c>
      <c r="AM7637" s="2" t="str">
        <f t="shared" si="2037"/>
        <v/>
      </c>
      <c r="AN7637" s="2" t="str">
        <f t="shared" si="2038"/>
        <v/>
      </c>
      <c r="AO7637" s="2">
        <f t="shared" si="2039"/>
        <v>588</v>
      </c>
    </row>
    <row r="7638" spans="1:41" x14ac:dyDescent="0.3">
      <c r="A7638" s="111">
        <v>44897.50099537037</v>
      </c>
      <c r="B7638" s="78" t="s">
        <v>7983</v>
      </c>
      <c r="C7638" s="78" t="s">
        <v>886</v>
      </c>
      <c r="D7638" s="78" t="s">
        <v>1234</v>
      </c>
      <c r="E7638" s="78">
        <v>243</v>
      </c>
      <c r="F7638" s="78" t="s">
        <v>809</v>
      </c>
      <c r="G7638" s="78" t="s">
        <v>102</v>
      </c>
      <c r="H7638" s="112" t="s">
        <v>206</v>
      </c>
      <c r="I7638" s="112">
        <v>3</v>
      </c>
      <c r="J7638" s="113">
        <v>44897.499606481484</v>
      </c>
      <c r="K7638" s="113">
        <v>44897.50099537037</v>
      </c>
      <c r="M7638" s="113">
        <v>44897.501504629632</v>
      </c>
      <c r="P7638" s="78" t="str">
        <f t="shared" si="2023"/>
        <v/>
      </c>
      <c r="Q7638" s="113">
        <v>44897.502002314817</v>
      </c>
      <c r="R7638" s="78" t="s">
        <v>1187</v>
      </c>
      <c r="S7638" s="78" t="str">
        <f t="shared" si="2024"/>
        <v>CIC</v>
      </c>
      <c r="T7638" s="113">
        <v>44897.508275462962</v>
      </c>
      <c r="U7638" s="78" t="s">
        <v>1267</v>
      </c>
      <c r="V7638" s="78" t="str">
        <f t="shared" si="2025"/>
        <v>PLOEG</v>
      </c>
      <c r="W7638" s="113">
        <v>44897.538240740738</v>
      </c>
      <c r="X7638" s="113">
        <f t="shared" si="2026"/>
        <v>5.092592618893832E-4</v>
      </c>
      <c r="Y7638" s="113">
        <f t="shared" si="2027"/>
        <v>6.7708333299378864E-3</v>
      </c>
      <c r="Z7638" s="113">
        <f t="shared" si="2028"/>
        <v>2.9965277775772847E-2</v>
      </c>
      <c r="AB7638" s="2">
        <f t="shared" si="2029"/>
        <v>585</v>
      </c>
      <c r="AC7638" s="2">
        <f t="shared" si="2029"/>
        <v>2589</v>
      </c>
      <c r="AE7638" s="2" t="str">
        <f t="shared" si="2030"/>
        <v/>
      </c>
      <c r="AF7638" s="2" t="str">
        <f t="shared" si="2031"/>
        <v/>
      </c>
      <c r="AG7638" s="2" t="str">
        <f t="shared" si="2032"/>
        <v/>
      </c>
      <c r="AH7638" s="2">
        <f t="shared" si="2033"/>
        <v>585</v>
      </c>
      <c r="AI7638" s="2" t="str">
        <f t="shared" si="2034"/>
        <v/>
      </c>
      <c r="AK7638" s="2" t="str">
        <f t="shared" si="2035"/>
        <v/>
      </c>
      <c r="AL7638" s="2" t="str">
        <f t="shared" si="2036"/>
        <v/>
      </c>
      <c r="AM7638" s="2" t="str">
        <f t="shared" si="2037"/>
        <v/>
      </c>
      <c r="AN7638" s="2">
        <f t="shared" si="2038"/>
        <v>2589</v>
      </c>
      <c r="AO7638" s="2" t="str">
        <f t="shared" si="2039"/>
        <v/>
      </c>
    </row>
    <row r="7639" spans="1:41" x14ac:dyDescent="0.3">
      <c r="A7639" s="111">
        <v>44897.644120370373</v>
      </c>
      <c r="B7639" s="78" t="s">
        <v>7984</v>
      </c>
      <c r="C7639" s="78" t="s">
        <v>886</v>
      </c>
      <c r="D7639" s="78" t="s">
        <v>1599</v>
      </c>
      <c r="E7639" s="78">
        <v>60</v>
      </c>
      <c r="F7639" s="78" t="s">
        <v>808</v>
      </c>
      <c r="G7639" s="78" t="s">
        <v>100</v>
      </c>
      <c r="H7639" s="112" t="s">
        <v>208</v>
      </c>
      <c r="I7639" s="112">
        <v>3</v>
      </c>
      <c r="J7639" s="113">
        <v>44897.644108796296</v>
      </c>
      <c r="K7639" s="113">
        <v>44897.644120370373</v>
      </c>
      <c r="M7639" s="113">
        <v>44897.644502314812</v>
      </c>
      <c r="N7639" s="113">
        <v>44897.644837962966</v>
      </c>
      <c r="O7639" s="78" t="s">
        <v>1185</v>
      </c>
      <c r="P7639" s="78" t="str">
        <f t="shared" si="2023"/>
        <v>CIC</v>
      </c>
      <c r="Q7639" s="113">
        <v>44897.655497685184</v>
      </c>
      <c r="R7639" s="78" t="s">
        <v>1267</v>
      </c>
      <c r="S7639" s="78" t="str">
        <f t="shared" si="2024"/>
        <v>PLOEG</v>
      </c>
      <c r="T7639" s="113">
        <v>44897.658807870372</v>
      </c>
      <c r="U7639" s="78" t="s">
        <v>1267</v>
      </c>
      <c r="V7639" s="78" t="str">
        <f t="shared" si="2025"/>
        <v>PLOEG</v>
      </c>
      <c r="W7639" s="113">
        <v>44897.669907407406</v>
      </c>
      <c r="X7639" s="113">
        <f t="shared" si="2026"/>
        <v>3.8194443914107978E-4</v>
      </c>
      <c r="Y7639" s="113">
        <f t="shared" si="2027"/>
        <v>1.4305555559985805E-2</v>
      </c>
      <c r="Z7639" s="113">
        <f t="shared" si="2028"/>
        <v>1.1099537034169771E-2</v>
      </c>
      <c r="AB7639" s="2">
        <f t="shared" si="2029"/>
        <v>1236</v>
      </c>
      <c r="AC7639" s="2">
        <f t="shared" si="2029"/>
        <v>959</v>
      </c>
      <c r="AE7639" s="2" t="str">
        <f t="shared" si="2030"/>
        <v/>
      </c>
      <c r="AF7639" s="2" t="str">
        <f t="shared" si="2031"/>
        <v/>
      </c>
      <c r="AG7639" s="2" t="str">
        <f t="shared" si="2032"/>
        <v/>
      </c>
      <c r="AH7639" s="2">
        <f t="shared" si="2033"/>
        <v>1236</v>
      </c>
      <c r="AI7639" s="2" t="str">
        <f t="shared" si="2034"/>
        <v/>
      </c>
      <c r="AK7639" s="2" t="str">
        <f t="shared" si="2035"/>
        <v/>
      </c>
      <c r="AL7639" s="2" t="str">
        <f t="shared" si="2036"/>
        <v/>
      </c>
      <c r="AM7639" s="2" t="str">
        <f t="shared" si="2037"/>
        <v/>
      </c>
      <c r="AN7639" s="2">
        <f t="shared" si="2038"/>
        <v>959</v>
      </c>
      <c r="AO7639" s="2" t="str">
        <f t="shared" si="2039"/>
        <v/>
      </c>
    </row>
    <row r="7640" spans="1:41" x14ac:dyDescent="0.3">
      <c r="A7640" s="111">
        <v>44897.66951388889</v>
      </c>
      <c r="B7640" s="78" t="s">
        <v>7985</v>
      </c>
      <c r="C7640" s="78" t="s">
        <v>850</v>
      </c>
      <c r="D7640" s="78" t="s">
        <v>1725</v>
      </c>
      <c r="E7640" s="78" t="s">
        <v>7982</v>
      </c>
      <c r="F7640" s="78" t="s">
        <v>808</v>
      </c>
      <c r="G7640" s="78" t="s">
        <v>86</v>
      </c>
      <c r="H7640" s="112" t="s">
        <v>302</v>
      </c>
      <c r="I7640" s="112">
        <v>4</v>
      </c>
      <c r="J7640" s="113">
        <v>44897.66951388889</v>
      </c>
      <c r="K7640" s="113">
        <v>44897.66951388889</v>
      </c>
      <c r="M7640" s="113">
        <v>44897.669606481482</v>
      </c>
      <c r="N7640" s="113">
        <v>44897.669791666667</v>
      </c>
      <c r="O7640" s="78" t="s">
        <v>1185</v>
      </c>
      <c r="P7640" s="78" t="str">
        <f t="shared" si="2023"/>
        <v>CIC</v>
      </c>
      <c r="S7640" s="78" t="str">
        <f t="shared" si="2024"/>
        <v/>
      </c>
      <c r="V7640" s="78" t="str">
        <f t="shared" si="2025"/>
        <v/>
      </c>
      <c r="W7640" s="113">
        <v>44897.692662037036</v>
      </c>
      <c r="X7640" s="113">
        <f t="shared" si="2026"/>
        <v>9.2592592409346253E-5</v>
      </c>
      <c r="Y7640" s="113" t="str">
        <f t="shared" si="2027"/>
        <v/>
      </c>
      <c r="Z7640" s="113" t="str">
        <f t="shared" si="2028"/>
        <v/>
      </c>
      <c r="AB7640" s="2" t="str">
        <f t="shared" si="2029"/>
        <v/>
      </c>
      <c r="AC7640" s="2" t="str">
        <f t="shared" si="2029"/>
        <v/>
      </c>
      <c r="AE7640" s="2" t="str">
        <f t="shared" si="2030"/>
        <v/>
      </c>
      <c r="AF7640" s="2" t="str">
        <f t="shared" si="2031"/>
        <v/>
      </c>
      <c r="AG7640" s="2" t="str">
        <f t="shared" si="2032"/>
        <v/>
      </c>
      <c r="AH7640" s="2" t="str">
        <f t="shared" si="2033"/>
        <v/>
      </c>
      <c r="AI7640" s="2" t="str">
        <f t="shared" si="2034"/>
        <v/>
      </c>
      <c r="AK7640" s="2" t="str">
        <f t="shared" si="2035"/>
        <v/>
      </c>
      <c r="AL7640" s="2" t="str">
        <f t="shared" si="2036"/>
        <v/>
      </c>
      <c r="AM7640" s="2" t="str">
        <f t="shared" si="2037"/>
        <v/>
      </c>
      <c r="AN7640" s="2" t="str">
        <f t="shared" si="2038"/>
        <v/>
      </c>
      <c r="AO7640" s="2" t="str">
        <f t="shared" si="2039"/>
        <v/>
      </c>
    </row>
    <row r="7641" spans="1:41" x14ac:dyDescent="0.3">
      <c r="A7641" s="111">
        <v>44897.677685185183</v>
      </c>
      <c r="B7641" s="78" t="s">
        <v>7986</v>
      </c>
      <c r="C7641" s="78" t="s">
        <v>886</v>
      </c>
      <c r="D7641" s="78" t="s">
        <v>1534</v>
      </c>
      <c r="F7641" s="78" t="s">
        <v>809</v>
      </c>
      <c r="G7641" s="78" t="s">
        <v>110</v>
      </c>
      <c r="H7641" s="112" t="s">
        <v>420</v>
      </c>
      <c r="I7641" s="112">
        <v>3</v>
      </c>
      <c r="J7641" s="113">
        <v>44897.676423611112</v>
      </c>
      <c r="K7641" s="113">
        <v>44897.677685185183</v>
      </c>
      <c r="M7641" s="113">
        <v>44897.678136574075</v>
      </c>
      <c r="N7641" s="113">
        <v>44897.678553240738</v>
      </c>
      <c r="O7641" s="78" t="s">
        <v>1185</v>
      </c>
      <c r="P7641" s="78" t="str">
        <f t="shared" si="2023"/>
        <v>CIC</v>
      </c>
      <c r="Q7641" s="113">
        <v>44897.685567129629</v>
      </c>
      <c r="R7641" s="78" t="s">
        <v>1267</v>
      </c>
      <c r="S7641" s="78" t="str">
        <f t="shared" si="2024"/>
        <v>PLOEG</v>
      </c>
      <c r="V7641" s="78" t="str">
        <f t="shared" si="2025"/>
        <v/>
      </c>
      <c r="W7641" s="113">
        <v>44897.700381944444</v>
      </c>
      <c r="X7641" s="113">
        <f t="shared" si="2026"/>
        <v>4.5138889254303649E-4</v>
      </c>
      <c r="Y7641" s="113" t="str">
        <f t="shared" si="2027"/>
        <v/>
      </c>
      <c r="Z7641" s="113" t="str">
        <f t="shared" si="2028"/>
        <v/>
      </c>
      <c r="AB7641" s="2" t="str">
        <f t="shared" si="2029"/>
        <v/>
      </c>
      <c r="AC7641" s="2" t="str">
        <f t="shared" si="2029"/>
        <v/>
      </c>
      <c r="AE7641" s="2" t="str">
        <f t="shared" si="2030"/>
        <v/>
      </c>
      <c r="AF7641" s="2" t="str">
        <f t="shared" si="2031"/>
        <v/>
      </c>
      <c r="AG7641" s="2" t="str">
        <f t="shared" si="2032"/>
        <v/>
      </c>
      <c r="AH7641" s="2" t="str">
        <f t="shared" si="2033"/>
        <v/>
      </c>
      <c r="AI7641" s="2" t="str">
        <f t="shared" si="2034"/>
        <v/>
      </c>
      <c r="AK7641" s="2" t="str">
        <f t="shared" si="2035"/>
        <v/>
      </c>
      <c r="AL7641" s="2" t="str">
        <f t="shared" si="2036"/>
        <v/>
      </c>
      <c r="AM7641" s="2" t="str">
        <f t="shared" si="2037"/>
        <v/>
      </c>
      <c r="AN7641" s="2" t="str">
        <f t="shared" si="2038"/>
        <v/>
      </c>
      <c r="AO7641" s="2" t="str">
        <f t="shared" si="2039"/>
        <v/>
      </c>
    </row>
    <row r="7642" spans="1:41" x14ac:dyDescent="0.3">
      <c r="A7642" s="111">
        <v>44897.763518518521</v>
      </c>
      <c r="B7642" s="78" t="s">
        <v>7987</v>
      </c>
      <c r="C7642" s="78" t="s">
        <v>835</v>
      </c>
      <c r="D7642" s="78" t="s">
        <v>1199</v>
      </c>
      <c r="E7642" s="78">
        <v>388</v>
      </c>
      <c r="F7642" s="78" t="s">
        <v>809</v>
      </c>
      <c r="G7642" s="78" t="s">
        <v>130</v>
      </c>
      <c r="H7642" s="112" t="s">
        <v>374</v>
      </c>
      <c r="I7642" s="112">
        <v>1</v>
      </c>
      <c r="J7642" s="113">
        <v>44897.763159722221</v>
      </c>
      <c r="K7642" s="113">
        <v>44897.763518518521</v>
      </c>
      <c r="M7642" s="113">
        <v>44897.764224537037</v>
      </c>
      <c r="P7642" s="78" t="str">
        <f t="shared" si="2023"/>
        <v/>
      </c>
      <c r="S7642" s="78" t="str">
        <f t="shared" si="2024"/>
        <v/>
      </c>
      <c r="T7642" s="113">
        <v>44897.769293981481</v>
      </c>
      <c r="U7642" s="78" t="s">
        <v>1200</v>
      </c>
      <c r="V7642" s="78" t="str">
        <f t="shared" si="2025"/>
        <v>PLOEG</v>
      </c>
      <c r="W7642" s="113">
        <v>44897.782824074071</v>
      </c>
      <c r="X7642" s="113">
        <f t="shared" si="2026"/>
        <v>7.0601851621177047E-4</v>
      </c>
      <c r="Y7642" s="113">
        <f t="shared" si="2027"/>
        <v>5.0694444435066544E-3</v>
      </c>
      <c r="Z7642" s="113">
        <f t="shared" si="2028"/>
        <v>1.3530092590372078E-2</v>
      </c>
      <c r="AB7642" s="2">
        <f t="shared" si="2029"/>
        <v>438</v>
      </c>
      <c r="AC7642" s="2">
        <f t="shared" si="2029"/>
        <v>1169</v>
      </c>
      <c r="AE7642" s="2" t="str">
        <f t="shared" si="2030"/>
        <v/>
      </c>
      <c r="AF7642" s="2">
        <f t="shared" si="2031"/>
        <v>438</v>
      </c>
      <c r="AG7642" s="2" t="str">
        <f t="shared" si="2032"/>
        <v/>
      </c>
      <c r="AH7642" s="2" t="str">
        <f t="shared" si="2033"/>
        <v/>
      </c>
      <c r="AI7642" s="2" t="str">
        <f t="shared" si="2034"/>
        <v/>
      </c>
      <c r="AK7642" s="2" t="str">
        <f t="shared" si="2035"/>
        <v/>
      </c>
      <c r="AL7642" s="2">
        <f t="shared" si="2036"/>
        <v>1169</v>
      </c>
      <c r="AM7642" s="2" t="str">
        <f t="shared" si="2037"/>
        <v/>
      </c>
      <c r="AN7642" s="2" t="str">
        <f t="shared" si="2038"/>
        <v/>
      </c>
      <c r="AO7642" s="2" t="str">
        <f t="shared" si="2039"/>
        <v/>
      </c>
    </row>
    <row r="7643" spans="1:41" x14ac:dyDescent="0.3">
      <c r="A7643" s="111">
        <v>44897.763518518521</v>
      </c>
      <c r="B7643" s="78" t="s">
        <v>7987</v>
      </c>
      <c r="C7643" s="78" t="s">
        <v>850</v>
      </c>
      <c r="D7643" s="78" t="s">
        <v>1199</v>
      </c>
      <c r="E7643" s="78">
        <v>388</v>
      </c>
      <c r="F7643" s="78" t="s">
        <v>809</v>
      </c>
      <c r="G7643" s="78" t="s">
        <v>130</v>
      </c>
      <c r="H7643" s="112" t="s">
        <v>374</v>
      </c>
      <c r="I7643" s="112">
        <v>1</v>
      </c>
      <c r="J7643" s="113">
        <v>44897.763159722221</v>
      </c>
      <c r="K7643" s="113">
        <v>44897.763518518521</v>
      </c>
      <c r="M7643" s="113">
        <v>44897.76425925926</v>
      </c>
      <c r="P7643" s="78" t="str">
        <f t="shared" si="2023"/>
        <v/>
      </c>
      <c r="S7643" s="78" t="str">
        <f t="shared" si="2024"/>
        <v/>
      </c>
      <c r="T7643" s="113">
        <v>44897.768993055557</v>
      </c>
      <c r="U7643" s="78" t="s">
        <v>1344</v>
      </c>
      <c r="V7643" s="78" t="str">
        <f t="shared" si="2025"/>
        <v>PLOEG</v>
      </c>
      <c r="W7643" s="113">
        <v>44897.782858796294</v>
      </c>
      <c r="X7643" s="113">
        <f t="shared" si="2026"/>
        <v>7.4074073927477002E-4</v>
      </c>
      <c r="Y7643" s="113">
        <f t="shared" si="2027"/>
        <v>4.7337962969322689E-3</v>
      </c>
      <c r="Z7643" s="113">
        <f t="shared" si="2028"/>
        <v>1.3865740736946464E-2</v>
      </c>
      <c r="AB7643" s="2">
        <f t="shared" si="2029"/>
        <v>409</v>
      </c>
      <c r="AC7643" s="2">
        <f t="shared" si="2029"/>
        <v>1198</v>
      </c>
      <c r="AE7643" s="2" t="str">
        <f t="shared" si="2030"/>
        <v/>
      </c>
      <c r="AF7643" s="2">
        <f t="shared" si="2031"/>
        <v>409</v>
      </c>
      <c r="AG7643" s="2" t="str">
        <f t="shared" si="2032"/>
        <v/>
      </c>
      <c r="AH7643" s="2" t="str">
        <f t="shared" si="2033"/>
        <v/>
      </c>
      <c r="AI7643" s="2" t="str">
        <f t="shared" si="2034"/>
        <v/>
      </c>
      <c r="AK7643" s="2" t="str">
        <f t="shared" si="2035"/>
        <v/>
      </c>
      <c r="AL7643" s="2">
        <f t="shared" si="2036"/>
        <v>1198</v>
      </c>
      <c r="AM7643" s="2" t="str">
        <f t="shared" si="2037"/>
        <v/>
      </c>
      <c r="AN7643" s="2" t="str">
        <f t="shared" si="2038"/>
        <v/>
      </c>
      <c r="AO7643" s="2" t="str">
        <f t="shared" si="2039"/>
        <v/>
      </c>
    </row>
    <row r="7644" spans="1:41" x14ac:dyDescent="0.3">
      <c r="A7644" s="111">
        <v>44897.801458333335</v>
      </c>
      <c r="B7644" s="78" t="s">
        <v>7988</v>
      </c>
      <c r="C7644" s="78" t="s">
        <v>846</v>
      </c>
      <c r="D7644" s="78" t="s">
        <v>1199</v>
      </c>
      <c r="E7644" s="78">
        <v>400</v>
      </c>
      <c r="F7644" s="78" t="s">
        <v>809</v>
      </c>
      <c r="G7644" s="78" t="s">
        <v>98</v>
      </c>
      <c r="H7644" s="112" t="s">
        <v>484</v>
      </c>
      <c r="I7644" s="112">
        <v>4</v>
      </c>
      <c r="J7644" s="113">
        <v>44897.801458333335</v>
      </c>
      <c r="K7644" s="113">
        <v>44897.801458333335</v>
      </c>
      <c r="M7644" s="113">
        <v>44897.802164351851</v>
      </c>
      <c r="N7644" s="113">
        <v>44897.802199074074</v>
      </c>
      <c r="O7644" s="78" t="s">
        <v>1187</v>
      </c>
      <c r="P7644" s="78" t="str">
        <f t="shared" si="2023"/>
        <v>CIC</v>
      </c>
      <c r="S7644" s="78" t="str">
        <f t="shared" si="2024"/>
        <v/>
      </c>
      <c r="T7644" s="113">
        <v>44897.813993055555</v>
      </c>
      <c r="U7644" s="78" t="s">
        <v>1203</v>
      </c>
      <c r="V7644" s="78" t="str">
        <f t="shared" si="2025"/>
        <v>PLOEG</v>
      </c>
      <c r="W7644" s="113">
        <v>44897.815949074073</v>
      </c>
      <c r="X7644" s="113">
        <f t="shared" si="2026"/>
        <v>7.0601851621177047E-4</v>
      </c>
      <c r="Y7644" s="113">
        <f t="shared" si="2027"/>
        <v>1.1828703703940846E-2</v>
      </c>
      <c r="Z7644" s="113">
        <f t="shared" si="2028"/>
        <v>1.9560185173759237E-3</v>
      </c>
      <c r="AB7644" s="2">
        <f t="shared" si="2029"/>
        <v>1022</v>
      </c>
      <c r="AC7644" s="2">
        <f t="shared" si="2029"/>
        <v>169</v>
      </c>
      <c r="AE7644" s="2" t="str">
        <f t="shared" si="2030"/>
        <v/>
      </c>
      <c r="AF7644" s="2" t="str">
        <f t="shared" si="2031"/>
        <v/>
      </c>
      <c r="AG7644" s="2" t="str">
        <f t="shared" si="2032"/>
        <v/>
      </c>
      <c r="AH7644" s="2" t="str">
        <f t="shared" si="2033"/>
        <v/>
      </c>
      <c r="AI7644" s="2">
        <f t="shared" si="2034"/>
        <v>1022</v>
      </c>
      <c r="AK7644" s="2" t="str">
        <f t="shared" si="2035"/>
        <v/>
      </c>
      <c r="AL7644" s="2" t="str">
        <f t="shared" si="2036"/>
        <v/>
      </c>
      <c r="AM7644" s="2" t="str">
        <f t="shared" si="2037"/>
        <v/>
      </c>
      <c r="AN7644" s="2" t="str">
        <f t="shared" si="2038"/>
        <v/>
      </c>
      <c r="AO7644" s="2">
        <f t="shared" si="2039"/>
        <v>169</v>
      </c>
    </row>
    <row r="7645" spans="1:41" x14ac:dyDescent="0.3">
      <c r="A7645" s="111">
        <v>44897.936597222222</v>
      </c>
      <c r="B7645" s="78" t="s">
        <v>7989</v>
      </c>
      <c r="C7645" s="78" t="s">
        <v>835</v>
      </c>
      <c r="D7645" s="78" t="s">
        <v>1199</v>
      </c>
      <c r="E7645" s="78">
        <v>724</v>
      </c>
      <c r="F7645" s="78" t="s">
        <v>809</v>
      </c>
      <c r="G7645" s="78" t="s">
        <v>88</v>
      </c>
      <c r="H7645" s="112" t="s">
        <v>230</v>
      </c>
      <c r="I7645" s="112">
        <v>3</v>
      </c>
      <c r="J7645" s="113">
        <v>44897.935648148145</v>
      </c>
      <c r="K7645" s="113">
        <v>44897.936597222222</v>
      </c>
      <c r="M7645" s="113">
        <v>44897.937094907407</v>
      </c>
      <c r="P7645" s="78" t="str">
        <f t="shared" si="2023"/>
        <v/>
      </c>
      <c r="S7645" s="78" t="str">
        <f t="shared" si="2024"/>
        <v/>
      </c>
      <c r="T7645" s="113">
        <v>44897.953055555554</v>
      </c>
      <c r="U7645" s="78" t="s">
        <v>1216</v>
      </c>
      <c r="V7645" s="78" t="str">
        <f t="shared" si="2025"/>
        <v>PLOEG</v>
      </c>
      <c r="W7645" s="113">
        <v>44897.959606481483</v>
      </c>
      <c r="X7645" s="113">
        <f t="shared" si="2026"/>
        <v>4.9768518510973081E-4</v>
      </c>
      <c r="Y7645" s="113">
        <f t="shared" si="2027"/>
        <v>1.5960648146574385E-2</v>
      </c>
      <c r="Z7645" s="113">
        <f t="shared" si="2028"/>
        <v>6.550925929332152E-3</v>
      </c>
      <c r="AB7645" s="2">
        <f t="shared" si="2029"/>
        <v>1379</v>
      </c>
      <c r="AC7645" s="2">
        <f t="shared" si="2029"/>
        <v>566</v>
      </c>
      <c r="AE7645" s="2" t="str">
        <f t="shared" si="2030"/>
        <v/>
      </c>
      <c r="AF7645" s="2" t="str">
        <f t="shared" si="2031"/>
        <v/>
      </c>
      <c r="AG7645" s="2" t="str">
        <f t="shared" si="2032"/>
        <v/>
      </c>
      <c r="AH7645" s="2">
        <f t="shared" si="2033"/>
        <v>1379</v>
      </c>
      <c r="AI7645" s="2" t="str">
        <f t="shared" si="2034"/>
        <v/>
      </c>
      <c r="AK7645" s="2" t="str">
        <f t="shared" si="2035"/>
        <v/>
      </c>
      <c r="AL7645" s="2" t="str">
        <f t="shared" si="2036"/>
        <v/>
      </c>
      <c r="AM7645" s="2" t="str">
        <f t="shared" si="2037"/>
        <v/>
      </c>
      <c r="AN7645" s="2">
        <f t="shared" si="2038"/>
        <v>566</v>
      </c>
      <c r="AO7645" s="2" t="str">
        <f t="shared" si="2039"/>
        <v/>
      </c>
    </row>
    <row r="7646" spans="1:41" x14ac:dyDescent="0.3">
      <c r="A7646" s="111">
        <v>44897.98777777778</v>
      </c>
      <c r="B7646" s="78" t="s">
        <v>7990</v>
      </c>
      <c r="C7646" s="78" t="s">
        <v>846</v>
      </c>
      <c r="D7646" s="78" t="s">
        <v>1792</v>
      </c>
      <c r="E7646" s="78">
        <v>14</v>
      </c>
      <c r="F7646" s="78" t="s">
        <v>809</v>
      </c>
      <c r="G7646" s="78" t="s">
        <v>132</v>
      </c>
      <c r="H7646" s="112" t="s">
        <v>263</v>
      </c>
      <c r="I7646" s="112">
        <v>4</v>
      </c>
      <c r="J7646" s="113">
        <v>44897.987268518518</v>
      </c>
      <c r="K7646" s="113">
        <v>44897.98777777778</v>
      </c>
      <c r="M7646" s="113">
        <v>44897.988356481481</v>
      </c>
      <c r="N7646" s="113">
        <v>44897.989317129628</v>
      </c>
      <c r="O7646" s="78" t="s">
        <v>1187</v>
      </c>
      <c r="P7646" s="78" t="str">
        <f t="shared" si="2023"/>
        <v>CIC</v>
      </c>
      <c r="S7646" s="78" t="str">
        <f t="shared" si="2024"/>
        <v/>
      </c>
      <c r="T7646" s="113">
        <v>44897.996481481481</v>
      </c>
      <c r="U7646" s="78" t="s">
        <v>1185</v>
      </c>
      <c r="V7646" s="78" t="str">
        <f t="shared" si="2025"/>
        <v>CIC</v>
      </c>
      <c r="W7646" s="113">
        <v>44898.017361111109</v>
      </c>
      <c r="X7646" s="113">
        <f t="shared" si="2026"/>
        <v>5.7870370073942468E-4</v>
      </c>
      <c r="Y7646" s="113">
        <f t="shared" si="2027"/>
        <v>8.1250000002910383E-3</v>
      </c>
      <c r="Z7646" s="113">
        <f t="shared" si="2028"/>
        <v>2.0879629628325347E-2</v>
      </c>
      <c r="AB7646" s="2">
        <f t="shared" si="2029"/>
        <v>702</v>
      </c>
      <c r="AC7646" s="2">
        <f t="shared" si="2029"/>
        <v>1804</v>
      </c>
      <c r="AE7646" s="2" t="str">
        <f t="shared" si="2030"/>
        <v/>
      </c>
      <c r="AF7646" s="2" t="str">
        <f t="shared" si="2031"/>
        <v/>
      </c>
      <c r="AG7646" s="2" t="str">
        <f t="shared" si="2032"/>
        <v/>
      </c>
      <c r="AH7646" s="2" t="str">
        <f t="shared" si="2033"/>
        <v/>
      </c>
      <c r="AI7646" s="2">
        <f t="shared" si="2034"/>
        <v>702</v>
      </c>
      <c r="AK7646" s="2" t="str">
        <f t="shared" si="2035"/>
        <v/>
      </c>
      <c r="AL7646" s="2" t="str">
        <f t="shared" si="2036"/>
        <v/>
      </c>
      <c r="AM7646" s="2" t="str">
        <f t="shared" si="2037"/>
        <v/>
      </c>
      <c r="AN7646" s="2" t="str">
        <f t="shared" si="2038"/>
        <v/>
      </c>
      <c r="AO7646" s="2">
        <f t="shared" si="2039"/>
        <v>1804</v>
      </c>
    </row>
    <row r="7647" spans="1:41" x14ac:dyDescent="0.3">
      <c r="A7647" s="111">
        <v>44897.98777777778</v>
      </c>
      <c r="B7647" s="78" t="s">
        <v>7990</v>
      </c>
      <c r="C7647" s="78" t="s">
        <v>835</v>
      </c>
      <c r="D7647" s="78" t="s">
        <v>1792</v>
      </c>
      <c r="E7647" s="78">
        <v>14</v>
      </c>
      <c r="F7647" s="78" t="s">
        <v>809</v>
      </c>
      <c r="G7647" s="78" t="s">
        <v>132</v>
      </c>
      <c r="H7647" s="112" t="s">
        <v>263</v>
      </c>
      <c r="I7647" s="112">
        <v>4</v>
      </c>
      <c r="J7647" s="113">
        <v>44897.987268518518</v>
      </c>
      <c r="K7647" s="113">
        <v>44897.98777777778</v>
      </c>
      <c r="M7647" s="113">
        <v>44897.989062499997</v>
      </c>
      <c r="N7647" s="113">
        <v>44897.989293981482</v>
      </c>
      <c r="O7647" s="78" t="s">
        <v>1187</v>
      </c>
      <c r="P7647" s="78" t="str">
        <f t="shared" si="2023"/>
        <v>CIC</v>
      </c>
      <c r="S7647" s="78" t="str">
        <f t="shared" si="2024"/>
        <v/>
      </c>
      <c r="V7647" s="78" t="str">
        <f t="shared" si="2025"/>
        <v/>
      </c>
      <c r="W7647" s="113">
        <v>44898.017337962963</v>
      </c>
      <c r="X7647" s="113">
        <f t="shared" si="2026"/>
        <v>1.2847222169511952E-3</v>
      </c>
      <c r="Y7647" s="113" t="str">
        <f t="shared" si="2027"/>
        <v/>
      </c>
      <c r="Z7647" s="113" t="str">
        <f t="shared" si="2028"/>
        <v/>
      </c>
      <c r="AB7647" s="2" t="str">
        <f t="shared" si="2029"/>
        <v/>
      </c>
      <c r="AC7647" s="2" t="str">
        <f t="shared" si="2029"/>
        <v/>
      </c>
      <c r="AE7647" s="2" t="str">
        <f t="shared" si="2030"/>
        <v/>
      </c>
      <c r="AF7647" s="2" t="str">
        <f t="shared" si="2031"/>
        <v/>
      </c>
      <c r="AG7647" s="2" t="str">
        <f t="shared" si="2032"/>
        <v/>
      </c>
      <c r="AH7647" s="2" t="str">
        <f t="shared" si="2033"/>
        <v/>
      </c>
      <c r="AI7647" s="2" t="str">
        <f t="shared" si="2034"/>
        <v/>
      </c>
      <c r="AK7647" s="2" t="str">
        <f t="shared" si="2035"/>
        <v/>
      </c>
      <c r="AL7647" s="2" t="str">
        <f t="shared" si="2036"/>
        <v/>
      </c>
      <c r="AM7647" s="2" t="str">
        <f t="shared" si="2037"/>
        <v/>
      </c>
      <c r="AN7647" s="2" t="str">
        <f t="shared" si="2038"/>
        <v/>
      </c>
      <c r="AO7647" s="2" t="str">
        <f t="shared" si="2039"/>
        <v/>
      </c>
    </row>
    <row r="7648" spans="1:41" x14ac:dyDescent="0.3">
      <c r="A7648" s="111">
        <v>44898.030324074076</v>
      </c>
      <c r="B7648" s="78" t="s">
        <v>7991</v>
      </c>
      <c r="C7648" s="78" t="s">
        <v>835</v>
      </c>
      <c r="D7648" s="78" t="s">
        <v>1567</v>
      </c>
      <c r="E7648" s="78">
        <v>79</v>
      </c>
      <c r="F7648" s="78" t="s">
        <v>809</v>
      </c>
      <c r="G7648" s="78" t="s">
        <v>124</v>
      </c>
      <c r="H7648" s="112" t="s">
        <v>575</v>
      </c>
      <c r="I7648" s="112">
        <v>2</v>
      </c>
      <c r="J7648" s="113">
        <v>44898.029016203705</v>
      </c>
      <c r="K7648" s="113">
        <v>44898.030324074076</v>
      </c>
      <c r="M7648" s="113">
        <v>44898.031145833331</v>
      </c>
      <c r="N7648" s="113">
        <v>44898.032604166663</v>
      </c>
      <c r="O7648" s="78" t="s">
        <v>1187</v>
      </c>
      <c r="P7648" s="78" t="str">
        <f t="shared" si="2023"/>
        <v>CIC</v>
      </c>
      <c r="S7648" s="78" t="str">
        <f t="shared" si="2024"/>
        <v/>
      </c>
      <c r="V7648" s="78" t="str">
        <f t="shared" si="2025"/>
        <v/>
      </c>
      <c r="W7648" s="113">
        <v>44898.04587962963</v>
      </c>
      <c r="X7648" s="113">
        <f t="shared" si="2026"/>
        <v>8.2175925490446389E-4</v>
      </c>
      <c r="Y7648" s="113" t="str">
        <f t="shared" si="2027"/>
        <v/>
      </c>
      <c r="Z7648" s="113" t="str">
        <f t="shared" si="2028"/>
        <v/>
      </c>
      <c r="AB7648" s="2" t="str">
        <f t="shared" si="2029"/>
        <v/>
      </c>
      <c r="AC7648" s="2" t="str">
        <f t="shared" si="2029"/>
        <v/>
      </c>
      <c r="AE7648" s="2" t="str">
        <f t="shared" si="2030"/>
        <v/>
      </c>
      <c r="AF7648" s="2" t="str">
        <f t="shared" si="2031"/>
        <v/>
      </c>
      <c r="AG7648" s="2" t="str">
        <f t="shared" si="2032"/>
        <v/>
      </c>
      <c r="AH7648" s="2" t="str">
        <f t="shared" si="2033"/>
        <v/>
      </c>
      <c r="AI7648" s="2" t="str">
        <f t="shared" si="2034"/>
        <v/>
      </c>
      <c r="AK7648" s="2" t="str">
        <f t="shared" si="2035"/>
        <v/>
      </c>
      <c r="AL7648" s="2" t="str">
        <f t="shared" si="2036"/>
        <v/>
      </c>
      <c r="AM7648" s="2" t="str">
        <f t="shared" si="2037"/>
        <v/>
      </c>
      <c r="AN7648" s="2" t="str">
        <f t="shared" si="2038"/>
        <v/>
      </c>
      <c r="AO7648" s="2" t="str">
        <f t="shared" si="2039"/>
        <v/>
      </c>
    </row>
    <row r="7649" spans="1:41" x14ac:dyDescent="0.3">
      <c r="A7649" s="111">
        <v>44898.035185185188</v>
      </c>
      <c r="B7649" s="78" t="s">
        <v>7992</v>
      </c>
      <c r="C7649" s="78" t="s">
        <v>846</v>
      </c>
      <c r="D7649" s="78" t="s">
        <v>4229</v>
      </c>
      <c r="E7649" s="78">
        <v>25</v>
      </c>
      <c r="F7649" s="78" t="s">
        <v>807</v>
      </c>
      <c r="G7649" s="78" t="s">
        <v>90</v>
      </c>
      <c r="H7649" s="112" t="s">
        <v>272</v>
      </c>
      <c r="I7649" s="112">
        <v>2</v>
      </c>
      <c r="J7649" s="113">
        <v>44898.034814814811</v>
      </c>
      <c r="K7649" s="113">
        <v>44898.035185185188</v>
      </c>
      <c r="M7649" s="113">
        <v>44898.036006944443</v>
      </c>
      <c r="N7649" s="113">
        <v>44898.036828703705</v>
      </c>
      <c r="O7649" s="78" t="s">
        <v>1187</v>
      </c>
      <c r="P7649" s="78" t="str">
        <f t="shared" si="2023"/>
        <v>CIC</v>
      </c>
      <c r="S7649" s="78" t="str">
        <f t="shared" si="2024"/>
        <v/>
      </c>
      <c r="T7649" s="113">
        <v>44898.042442129627</v>
      </c>
      <c r="U7649" s="78" t="s">
        <v>1185</v>
      </c>
      <c r="V7649" s="78" t="str">
        <f t="shared" si="2025"/>
        <v>CIC</v>
      </c>
      <c r="W7649" s="113">
        <v>44898.055983796294</v>
      </c>
      <c r="X7649" s="113">
        <f t="shared" si="2026"/>
        <v>8.2175925490446389E-4</v>
      </c>
      <c r="Y7649" s="113">
        <f t="shared" si="2027"/>
        <v>6.435185183363501E-3</v>
      </c>
      <c r="Z7649" s="113">
        <f t="shared" si="2028"/>
        <v>1.3541666667151731E-2</v>
      </c>
      <c r="AB7649" s="2">
        <f t="shared" si="2029"/>
        <v>556</v>
      </c>
      <c r="AC7649" s="2">
        <f t="shared" si="2029"/>
        <v>1170</v>
      </c>
      <c r="AE7649" s="2" t="str">
        <f t="shared" si="2030"/>
        <v/>
      </c>
      <c r="AF7649" s="2" t="str">
        <f t="shared" si="2031"/>
        <v/>
      </c>
      <c r="AG7649" s="2">
        <f t="shared" si="2032"/>
        <v>556</v>
      </c>
      <c r="AH7649" s="2" t="str">
        <f t="shared" si="2033"/>
        <v/>
      </c>
      <c r="AI7649" s="2" t="str">
        <f t="shared" si="2034"/>
        <v/>
      </c>
      <c r="AK7649" s="2" t="str">
        <f t="shared" si="2035"/>
        <v/>
      </c>
      <c r="AL7649" s="2" t="str">
        <f t="shared" si="2036"/>
        <v/>
      </c>
      <c r="AM7649" s="2">
        <f t="shared" si="2037"/>
        <v>1170</v>
      </c>
      <c r="AN7649" s="2" t="str">
        <f t="shared" si="2038"/>
        <v/>
      </c>
      <c r="AO7649" s="2" t="str">
        <f t="shared" si="2039"/>
        <v/>
      </c>
    </row>
    <row r="7650" spans="1:41" x14ac:dyDescent="0.3">
      <c r="A7650" s="111">
        <v>44898.035185185188</v>
      </c>
      <c r="B7650" s="78" t="s">
        <v>7992</v>
      </c>
      <c r="C7650" s="78" t="s">
        <v>853</v>
      </c>
      <c r="D7650" s="78" t="s">
        <v>4229</v>
      </c>
      <c r="E7650" s="78">
        <v>25</v>
      </c>
      <c r="F7650" s="78" t="s">
        <v>807</v>
      </c>
      <c r="G7650" s="78" t="s">
        <v>90</v>
      </c>
      <c r="H7650" s="112" t="s">
        <v>272</v>
      </c>
      <c r="I7650" s="112">
        <v>2</v>
      </c>
      <c r="J7650" s="113">
        <v>44898.034814814811</v>
      </c>
      <c r="K7650" s="113">
        <v>44898.035185185188</v>
      </c>
      <c r="M7650" s="113">
        <v>44898.038171296299</v>
      </c>
      <c r="P7650" s="78" t="str">
        <f t="shared" si="2023"/>
        <v/>
      </c>
      <c r="S7650" s="78" t="str">
        <f t="shared" si="2024"/>
        <v/>
      </c>
      <c r="V7650" s="78" t="str">
        <f t="shared" si="2025"/>
        <v/>
      </c>
      <c r="W7650" s="113">
        <v>44898.055983796294</v>
      </c>
      <c r="X7650" s="113">
        <f t="shared" si="2026"/>
        <v>2.9861111106583849E-3</v>
      </c>
      <c r="Y7650" s="113" t="str">
        <f t="shared" si="2027"/>
        <v/>
      </c>
      <c r="Z7650" s="113" t="str">
        <f t="shared" si="2028"/>
        <v/>
      </c>
      <c r="AB7650" s="2" t="str">
        <f t="shared" si="2029"/>
        <v/>
      </c>
      <c r="AC7650" s="2" t="str">
        <f t="shared" si="2029"/>
        <v/>
      </c>
      <c r="AE7650" s="2" t="str">
        <f t="shared" si="2030"/>
        <v/>
      </c>
      <c r="AF7650" s="2" t="str">
        <f t="shared" si="2031"/>
        <v/>
      </c>
      <c r="AG7650" s="2" t="str">
        <f t="shared" si="2032"/>
        <v/>
      </c>
      <c r="AH7650" s="2" t="str">
        <f t="shared" si="2033"/>
        <v/>
      </c>
      <c r="AI7650" s="2" t="str">
        <f t="shared" si="2034"/>
        <v/>
      </c>
      <c r="AK7650" s="2" t="str">
        <f t="shared" si="2035"/>
        <v/>
      </c>
      <c r="AL7650" s="2" t="str">
        <f t="shared" si="2036"/>
        <v/>
      </c>
      <c r="AM7650" s="2" t="str">
        <f t="shared" si="2037"/>
        <v/>
      </c>
      <c r="AN7650" s="2" t="str">
        <f t="shared" si="2038"/>
        <v/>
      </c>
      <c r="AO7650" s="2" t="str">
        <f t="shared" si="2039"/>
        <v/>
      </c>
    </row>
    <row r="7651" spans="1:41" x14ac:dyDescent="0.3">
      <c r="A7651" s="111">
        <v>44898.146377314813</v>
      </c>
      <c r="B7651" s="78" t="s">
        <v>7993</v>
      </c>
      <c r="C7651" s="78" t="s">
        <v>835</v>
      </c>
      <c r="D7651" s="78" t="s">
        <v>1973</v>
      </c>
      <c r="E7651" s="78">
        <v>5</v>
      </c>
      <c r="F7651" s="78" t="s">
        <v>807</v>
      </c>
      <c r="G7651" s="78" t="s">
        <v>116</v>
      </c>
      <c r="H7651" s="112" t="s">
        <v>228</v>
      </c>
      <c r="I7651" s="112">
        <v>2</v>
      </c>
      <c r="J7651" s="113">
        <v>44898.145682870374</v>
      </c>
      <c r="K7651" s="113">
        <v>44898.146377314813</v>
      </c>
      <c r="M7651" s="113">
        <v>44898.147337962961</v>
      </c>
      <c r="P7651" s="78" t="str">
        <f t="shared" si="2023"/>
        <v/>
      </c>
      <c r="S7651" s="78" t="str">
        <f t="shared" si="2024"/>
        <v/>
      </c>
      <c r="V7651" s="78" t="str">
        <f t="shared" si="2025"/>
        <v/>
      </c>
      <c r="W7651" s="113">
        <v>44898.166805555556</v>
      </c>
      <c r="X7651" s="113">
        <f t="shared" si="2026"/>
        <v>9.6064814715646207E-4</v>
      </c>
      <c r="Y7651" s="113" t="str">
        <f t="shared" si="2027"/>
        <v/>
      </c>
      <c r="Z7651" s="113" t="str">
        <f t="shared" si="2028"/>
        <v/>
      </c>
      <c r="AB7651" s="2" t="str">
        <f t="shared" si="2029"/>
        <v/>
      </c>
      <c r="AC7651" s="2" t="str">
        <f t="shared" si="2029"/>
        <v/>
      </c>
      <c r="AE7651" s="2" t="str">
        <f t="shared" si="2030"/>
        <v/>
      </c>
      <c r="AF7651" s="2" t="str">
        <f t="shared" si="2031"/>
        <v/>
      </c>
      <c r="AG7651" s="2" t="str">
        <f t="shared" si="2032"/>
        <v/>
      </c>
      <c r="AH7651" s="2" t="str">
        <f t="shared" si="2033"/>
        <v/>
      </c>
      <c r="AI7651" s="2" t="str">
        <f t="shared" si="2034"/>
        <v/>
      </c>
      <c r="AK7651" s="2" t="str">
        <f t="shared" si="2035"/>
        <v/>
      </c>
      <c r="AL7651" s="2" t="str">
        <f t="shared" si="2036"/>
        <v/>
      </c>
      <c r="AM7651" s="2" t="str">
        <f t="shared" si="2037"/>
        <v/>
      </c>
      <c r="AN7651" s="2" t="str">
        <f t="shared" si="2038"/>
        <v/>
      </c>
      <c r="AO7651" s="2" t="str">
        <f t="shared" si="2039"/>
        <v/>
      </c>
    </row>
    <row r="7652" spans="1:41" x14ac:dyDescent="0.3">
      <c r="A7652" s="111">
        <v>44898.146377314813</v>
      </c>
      <c r="B7652" s="78" t="s">
        <v>7993</v>
      </c>
      <c r="C7652" s="78" t="s">
        <v>853</v>
      </c>
      <c r="D7652" s="78" t="s">
        <v>1973</v>
      </c>
      <c r="E7652" s="78">
        <v>5</v>
      </c>
      <c r="F7652" s="78" t="s">
        <v>807</v>
      </c>
      <c r="G7652" s="78" t="s">
        <v>116</v>
      </c>
      <c r="H7652" s="112" t="s">
        <v>228</v>
      </c>
      <c r="I7652" s="112">
        <v>2</v>
      </c>
      <c r="J7652" s="113">
        <v>44898.145682870374</v>
      </c>
      <c r="K7652" s="113">
        <v>44898.146377314813</v>
      </c>
      <c r="M7652" s="113">
        <v>44898.147881944446</v>
      </c>
      <c r="P7652" s="78" t="str">
        <f t="shared" si="2023"/>
        <v/>
      </c>
      <c r="S7652" s="78" t="str">
        <f t="shared" si="2024"/>
        <v/>
      </c>
      <c r="V7652" s="78" t="str">
        <f t="shared" si="2025"/>
        <v/>
      </c>
      <c r="W7652" s="113">
        <v>44898.16684027778</v>
      </c>
      <c r="X7652" s="113">
        <f t="shared" si="2026"/>
        <v>1.5046296321088448E-3</v>
      </c>
      <c r="Y7652" s="113" t="str">
        <f t="shared" si="2027"/>
        <v/>
      </c>
      <c r="Z7652" s="113" t="str">
        <f t="shared" si="2028"/>
        <v/>
      </c>
      <c r="AB7652" s="2" t="str">
        <f t="shared" si="2029"/>
        <v/>
      </c>
      <c r="AC7652" s="2" t="str">
        <f t="shared" si="2029"/>
        <v/>
      </c>
      <c r="AE7652" s="2" t="str">
        <f t="shared" si="2030"/>
        <v/>
      </c>
      <c r="AF7652" s="2" t="str">
        <f t="shared" si="2031"/>
        <v/>
      </c>
      <c r="AG7652" s="2" t="str">
        <f t="shared" si="2032"/>
        <v/>
      </c>
      <c r="AH7652" s="2" t="str">
        <f t="shared" si="2033"/>
        <v/>
      </c>
      <c r="AI7652" s="2" t="str">
        <f t="shared" si="2034"/>
        <v/>
      </c>
      <c r="AK7652" s="2" t="str">
        <f t="shared" si="2035"/>
        <v/>
      </c>
      <c r="AL7652" s="2" t="str">
        <f t="shared" si="2036"/>
        <v/>
      </c>
      <c r="AM7652" s="2" t="str">
        <f t="shared" si="2037"/>
        <v/>
      </c>
      <c r="AN7652" s="2" t="str">
        <f t="shared" si="2038"/>
        <v/>
      </c>
      <c r="AO7652" s="2" t="str">
        <f t="shared" si="2039"/>
        <v/>
      </c>
    </row>
    <row r="7653" spans="1:41" x14ac:dyDescent="0.3">
      <c r="A7653" s="111">
        <v>44898.146377314813</v>
      </c>
      <c r="B7653" s="78" t="s">
        <v>7993</v>
      </c>
      <c r="C7653" s="78" t="s">
        <v>846</v>
      </c>
      <c r="D7653" s="78" t="s">
        <v>1973</v>
      </c>
      <c r="E7653" s="78">
        <v>5</v>
      </c>
      <c r="F7653" s="78" t="s">
        <v>807</v>
      </c>
      <c r="G7653" s="78" t="s">
        <v>116</v>
      </c>
      <c r="H7653" s="112" t="s">
        <v>228</v>
      </c>
      <c r="I7653" s="112">
        <v>2</v>
      </c>
      <c r="J7653" s="113">
        <v>44898.145682870374</v>
      </c>
      <c r="K7653" s="113">
        <v>44898.146377314813</v>
      </c>
      <c r="M7653" s="113">
        <v>44898.147905092592</v>
      </c>
      <c r="P7653" s="78" t="str">
        <f t="shared" si="2023"/>
        <v/>
      </c>
      <c r="S7653" s="78" t="str">
        <f t="shared" si="2024"/>
        <v/>
      </c>
      <c r="V7653" s="78" t="str">
        <f t="shared" si="2025"/>
        <v/>
      </c>
      <c r="W7653" s="113">
        <v>44898.166770833333</v>
      </c>
      <c r="X7653" s="113">
        <f t="shared" si="2026"/>
        <v>1.527777778392192E-3</v>
      </c>
      <c r="Y7653" s="113" t="str">
        <f t="shared" si="2027"/>
        <v/>
      </c>
      <c r="Z7653" s="113" t="str">
        <f t="shared" si="2028"/>
        <v/>
      </c>
      <c r="AB7653" s="2" t="str">
        <f t="shared" si="2029"/>
        <v/>
      </c>
      <c r="AC7653" s="2" t="str">
        <f t="shared" si="2029"/>
        <v/>
      </c>
      <c r="AE7653" s="2" t="str">
        <f t="shared" si="2030"/>
        <v/>
      </c>
      <c r="AF7653" s="2" t="str">
        <f t="shared" si="2031"/>
        <v/>
      </c>
      <c r="AG7653" s="2" t="str">
        <f t="shared" si="2032"/>
        <v/>
      </c>
      <c r="AH7653" s="2" t="str">
        <f t="shared" si="2033"/>
        <v/>
      </c>
      <c r="AI7653" s="2" t="str">
        <f t="shared" si="2034"/>
        <v/>
      </c>
      <c r="AK7653" s="2" t="str">
        <f t="shared" si="2035"/>
        <v/>
      </c>
      <c r="AL7653" s="2" t="str">
        <f t="shared" si="2036"/>
        <v/>
      </c>
      <c r="AM7653" s="2" t="str">
        <f t="shared" si="2037"/>
        <v/>
      </c>
      <c r="AN7653" s="2" t="str">
        <f t="shared" si="2038"/>
        <v/>
      </c>
      <c r="AO7653" s="2" t="str">
        <f t="shared" si="2039"/>
        <v/>
      </c>
    </row>
    <row r="7654" spans="1:41" x14ac:dyDescent="0.3">
      <c r="A7654" s="111">
        <v>44898.270370370374</v>
      </c>
      <c r="B7654" s="78" t="s">
        <v>7994</v>
      </c>
      <c r="C7654" s="78" t="s">
        <v>886</v>
      </c>
      <c r="D7654" s="78" t="s">
        <v>2697</v>
      </c>
      <c r="F7654" s="78" t="s">
        <v>807</v>
      </c>
      <c r="G7654" s="78" t="s">
        <v>94</v>
      </c>
      <c r="H7654" s="112" t="s">
        <v>294</v>
      </c>
      <c r="I7654" s="112">
        <v>4</v>
      </c>
      <c r="J7654" s="113">
        <v>44898.269375000003</v>
      </c>
      <c r="K7654" s="113">
        <v>44898.270370370374</v>
      </c>
      <c r="M7654" s="113">
        <v>44898.31040509259</v>
      </c>
      <c r="P7654" s="78" t="str">
        <f t="shared" si="2023"/>
        <v/>
      </c>
      <c r="Q7654" s="113">
        <v>44898.27553240741</v>
      </c>
      <c r="R7654" s="78" t="s">
        <v>1187</v>
      </c>
      <c r="S7654" s="78" t="str">
        <f t="shared" si="2024"/>
        <v>CIC</v>
      </c>
      <c r="T7654" s="113">
        <v>44898.310428240744</v>
      </c>
      <c r="U7654" s="78" t="s">
        <v>1187</v>
      </c>
      <c r="V7654" s="78" t="str">
        <f t="shared" si="2025"/>
        <v>CIC</v>
      </c>
      <c r="W7654" s="113">
        <v>44898.315983796296</v>
      </c>
      <c r="X7654" s="113">
        <f t="shared" si="2026"/>
        <v>4.0034722216660157E-2</v>
      </c>
      <c r="Y7654" s="113" t="str">
        <f t="shared" si="2027"/>
        <v/>
      </c>
      <c r="Z7654" s="113">
        <f t="shared" si="2028"/>
        <v>5.5555555518367328E-3</v>
      </c>
      <c r="AB7654" s="2" t="str">
        <f t="shared" si="2029"/>
        <v/>
      </c>
      <c r="AC7654" s="2">
        <f t="shared" si="2029"/>
        <v>480</v>
      </c>
      <c r="AE7654" s="2" t="str">
        <f t="shared" si="2030"/>
        <v/>
      </c>
      <c r="AF7654" s="2" t="str">
        <f t="shared" si="2031"/>
        <v/>
      </c>
      <c r="AG7654" s="2" t="str">
        <f t="shared" si="2032"/>
        <v/>
      </c>
      <c r="AH7654" s="2" t="str">
        <f t="shared" si="2033"/>
        <v/>
      </c>
      <c r="AI7654" s="2" t="str">
        <f t="shared" si="2034"/>
        <v/>
      </c>
      <c r="AK7654" s="2" t="str">
        <f t="shared" si="2035"/>
        <v/>
      </c>
      <c r="AL7654" s="2" t="str">
        <f t="shared" si="2036"/>
        <v/>
      </c>
      <c r="AM7654" s="2" t="str">
        <f t="shared" si="2037"/>
        <v/>
      </c>
      <c r="AN7654" s="2" t="str">
        <f t="shared" si="2038"/>
        <v/>
      </c>
      <c r="AO7654" s="2">
        <f t="shared" si="2039"/>
        <v>480</v>
      </c>
    </row>
    <row r="7655" spans="1:41" x14ac:dyDescent="0.3">
      <c r="A7655" s="111">
        <v>44898.425821759258</v>
      </c>
      <c r="B7655" s="78" t="s">
        <v>7995</v>
      </c>
      <c r="C7655" s="78" t="s">
        <v>886</v>
      </c>
      <c r="F7655" s="78" t="s">
        <v>809</v>
      </c>
      <c r="G7655" s="78" t="s">
        <v>100</v>
      </c>
      <c r="H7655" s="112" t="s">
        <v>726</v>
      </c>
      <c r="I7655" s="112">
        <v>3</v>
      </c>
      <c r="J7655" s="113">
        <v>44898.425821759258</v>
      </c>
      <c r="K7655" s="113">
        <v>44898.425821759258</v>
      </c>
      <c r="M7655" s="113">
        <v>44898.426736111112</v>
      </c>
      <c r="P7655" s="78" t="str">
        <f t="shared" si="2023"/>
        <v/>
      </c>
      <c r="Q7655" s="113">
        <v>44898.426990740743</v>
      </c>
      <c r="R7655" s="78" t="s">
        <v>1187</v>
      </c>
      <c r="S7655" s="78" t="str">
        <f t="shared" si="2024"/>
        <v>CIC</v>
      </c>
      <c r="V7655" s="78" t="str">
        <f t="shared" si="2025"/>
        <v/>
      </c>
      <c r="W7655" s="113">
        <v>44898.534224537034</v>
      </c>
      <c r="X7655" s="113">
        <f t="shared" si="2026"/>
        <v>9.1435185458976775E-4</v>
      </c>
      <c r="Y7655" s="113" t="str">
        <f t="shared" si="2027"/>
        <v/>
      </c>
      <c r="Z7655" s="113" t="str">
        <f t="shared" si="2028"/>
        <v/>
      </c>
      <c r="AB7655" s="2" t="str">
        <f t="shared" si="2029"/>
        <v/>
      </c>
      <c r="AC7655" s="2" t="str">
        <f t="shared" si="2029"/>
        <v/>
      </c>
      <c r="AE7655" s="2" t="str">
        <f t="shared" si="2030"/>
        <v/>
      </c>
      <c r="AF7655" s="2" t="str">
        <f t="shared" si="2031"/>
        <v/>
      </c>
      <c r="AG7655" s="2" t="str">
        <f t="shared" si="2032"/>
        <v/>
      </c>
      <c r="AH7655" s="2" t="str">
        <f t="shared" si="2033"/>
        <v/>
      </c>
      <c r="AI7655" s="2" t="str">
        <f t="shared" si="2034"/>
        <v/>
      </c>
      <c r="AK7655" s="2" t="str">
        <f t="shared" si="2035"/>
        <v/>
      </c>
      <c r="AL7655" s="2" t="str">
        <f t="shared" si="2036"/>
        <v/>
      </c>
      <c r="AM7655" s="2" t="str">
        <f t="shared" si="2037"/>
        <v/>
      </c>
      <c r="AN7655" s="2" t="str">
        <f t="shared" si="2038"/>
        <v/>
      </c>
      <c r="AO7655" s="2" t="str">
        <f t="shared" si="2039"/>
        <v/>
      </c>
    </row>
    <row r="7656" spans="1:41" x14ac:dyDescent="0.3">
      <c r="A7656" s="111">
        <v>44898.493425925924</v>
      </c>
      <c r="B7656" s="78" t="s">
        <v>7996</v>
      </c>
      <c r="C7656" s="78" t="s">
        <v>850</v>
      </c>
      <c r="D7656" s="78" t="s">
        <v>1548</v>
      </c>
      <c r="F7656" s="78" t="s">
        <v>808</v>
      </c>
      <c r="G7656" s="78" t="s">
        <v>122</v>
      </c>
      <c r="H7656" s="112" t="s">
        <v>346</v>
      </c>
      <c r="I7656" s="112">
        <v>4</v>
      </c>
      <c r="J7656" s="113">
        <v>44898.489270833335</v>
      </c>
      <c r="K7656" s="113">
        <v>44898.493425925924</v>
      </c>
      <c r="M7656" s="113">
        <v>44898.493738425925</v>
      </c>
      <c r="P7656" s="78" t="str">
        <f t="shared" si="2023"/>
        <v/>
      </c>
      <c r="Q7656" s="113">
        <v>44898.493796296294</v>
      </c>
      <c r="R7656" s="78" t="s">
        <v>1187</v>
      </c>
      <c r="S7656" s="78" t="str">
        <f t="shared" si="2024"/>
        <v>CIC</v>
      </c>
      <c r="V7656" s="78" t="str">
        <f t="shared" si="2025"/>
        <v/>
      </c>
      <c r="W7656" s="113">
        <v>44898.511076388888</v>
      </c>
      <c r="X7656" s="113">
        <f t="shared" si="2026"/>
        <v>3.125000002910383E-4</v>
      </c>
      <c r="Y7656" s="113" t="str">
        <f t="shared" si="2027"/>
        <v/>
      </c>
      <c r="Z7656" s="113" t="str">
        <f t="shared" si="2028"/>
        <v/>
      </c>
      <c r="AB7656" s="2" t="str">
        <f t="shared" si="2029"/>
        <v/>
      </c>
      <c r="AC7656" s="2" t="str">
        <f t="shared" si="2029"/>
        <v/>
      </c>
      <c r="AE7656" s="2" t="str">
        <f t="shared" si="2030"/>
        <v/>
      </c>
      <c r="AF7656" s="2" t="str">
        <f t="shared" si="2031"/>
        <v/>
      </c>
      <c r="AG7656" s="2" t="str">
        <f t="shared" si="2032"/>
        <v/>
      </c>
      <c r="AH7656" s="2" t="str">
        <f t="shared" si="2033"/>
        <v/>
      </c>
      <c r="AI7656" s="2" t="str">
        <f t="shared" si="2034"/>
        <v/>
      </c>
      <c r="AK7656" s="2" t="str">
        <f t="shared" si="2035"/>
        <v/>
      </c>
      <c r="AL7656" s="2" t="str">
        <f t="shared" si="2036"/>
        <v/>
      </c>
      <c r="AM7656" s="2" t="str">
        <f t="shared" si="2037"/>
        <v/>
      </c>
      <c r="AN7656" s="2" t="str">
        <f t="shared" si="2038"/>
        <v/>
      </c>
      <c r="AO7656" s="2" t="str">
        <f t="shared" si="2039"/>
        <v/>
      </c>
    </row>
    <row r="7657" spans="1:41" x14ac:dyDescent="0.3">
      <c r="A7657" s="111">
        <v>44898.578159722223</v>
      </c>
      <c r="B7657" s="78" t="s">
        <v>7997</v>
      </c>
      <c r="C7657" s="78" t="s">
        <v>886</v>
      </c>
      <c r="D7657" s="78" t="s">
        <v>7998</v>
      </c>
      <c r="E7657" s="78">
        <v>5</v>
      </c>
      <c r="F7657" s="78" t="s">
        <v>808</v>
      </c>
      <c r="G7657" s="78" t="s">
        <v>98</v>
      </c>
      <c r="H7657" s="112" t="s">
        <v>216</v>
      </c>
      <c r="I7657" s="112">
        <v>4</v>
      </c>
      <c r="J7657" s="113">
        <v>44898.578159722223</v>
      </c>
      <c r="K7657" s="113">
        <v>44898.578159722223</v>
      </c>
      <c r="M7657" s="113">
        <v>44898.578622685185</v>
      </c>
      <c r="P7657" s="78" t="str">
        <f t="shared" si="2023"/>
        <v/>
      </c>
      <c r="Q7657" s="113">
        <v>44898.578865740739</v>
      </c>
      <c r="R7657" s="78" t="s">
        <v>1187</v>
      </c>
      <c r="S7657" s="78" t="str">
        <f t="shared" si="2024"/>
        <v>CIC</v>
      </c>
      <c r="V7657" s="78" t="str">
        <f t="shared" si="2025"/>
        <v/>
      </c>
      <c r="W7657" s="113">
        <v>44898.613807870373</v>
      </c>
      <c r="X7657" s="113">
        <f t="shared" si="2026"/>
        <v>4.6296296204673126E-4</v>
      </c>
      <c r="Y7657" s="113" t="str">
        <f t="shared" si="2027"/>
        <v/>
      </c>
      <c r="Z7657" s="113" t="str">
        <f t="shared" si="2028"/>
        <v/>
      </c>
      <c r="AB7657" s="2" t="str">
        <f t="shared" si="2029"/>
        <v/>
      </c>
      <c r="AC7657" s="2" t="str">
        <f t="shared" si="2029"/>
        <v/>
      </c>
      <c r="AE7657" s="2" t="str">
        <f t="shared" si="2030"/>
        <v/>
      </c>
      <c r="AF7657" s="2" t="str">
        <f t="shared" si="2031"/>
        <v/>
      </c>
      <c r="AG7657" s="2" t="str">
        <f t="shared" si="2032"/>
        <v/>
      </c>
      <c r="AH7657" s="2" t="str">
        <f t="shared" si="2033"/>
        <v/>
      </c>
      <c r="AI7657" s="2" t="str">
        <f t="shared" si="2034"/>
        <v/>
      </c>
      <c r="AK7657" s="2" t="str">
        <f t="shared" si="2035"/>
        <v/>
      </c>
      <c r="AL7657" s="2" t="str">
        <f t="shared" si="2036"/>
        <v/>
      </c>
      <c r="AM7657" s="2" t="str">
        <f t="shared" si="2037"/>
        <v/>
      </c>
      <c r="AN7657" s="2" t="str">
        <f t="shared" si="2038"/>
        <v/>
      </c>
      <c r="AO7657" s="2" t="str">
        <f t="shared" si="2039"/>
        <v/>
      </c>
    </row>
    <row r="7658" spans="1:41" x14ac:dyDescent="0.3">
      <c r="A7658" s="111">
        <v>44898.660312499997</v>
      </c>
      <c r="B7658" s="78" t="s">
        <v>7999</v>
      </c>
      <c r="C7658" s="78" t="s">
        <v>850</v>
      </c>
      <c r="D7658" s="78" t="s">
        <v>1228</v>
      </c>
      <c r="E7658" s="78">
        <v>2</v>
      </c>
      <c r="F7658" s="78" t="s">
        <v>809</v>
      </c>
      <c r="G7658" s="78" t="s">
        <v>86</v>
      </c>
      <c r="H7658" s="112" t="s">
        <v>210</v>
      </c>
      <c r="I7658" s="112">
        <v>3</v>
      </c>
      <c r="J7658" s="113">
        <v>44898.659513888888</v>
      </c>
      <c r="K7658" s="113">
        <v>44898.660312499997</v>
      </c>
      <c r="M7658" s="113">
        <v>44898.661631944444</v>
      </c>
      <c r="N7658" s="113">
        <v>44898.662141203706</v>
      </c>
      <c r="O7658" s="78" t="s">
        <v>1185</v>
      </c>
      <c r="P7658" s="78" t="str">
        <f t="shared" si="2023"/>
        <v>CIC</v>
      </c>
      <c r="S7658" s="78" t="str">
        <f t="shared" si="2024"/>
        <v/>
      </c>
      <c r="V7658" s="78" t="str">
        <f t="shared" si="2025"/>
        <v/>
      </c>
      <c r="W7658" s="113">
        <v>44898.687939814816</v>
      </c>
      <c r="X7658" s="113">
        <f t="shared" si="2026"/>
        <v>1.3194444472901523E-3</v>
      </c>
      <c r="Y7658" s="113" t="str">
        <f t="shared" si="2027"/>
        <v/>
      </c>
      <c r="Z7658" s="113" t="str">
        <f t="shared" si="2028"/>
        <v/>
      </c>
      <c r="AB7658" s="2" t="str">
        <f t="shared" si="2029"/>
        <v/>
      </c>
      <c r="AC7658" s="2" t="str">
        <f t="shared" si="2029"/>
        <v/>
      </c>
      <c r="AE7658" s="2" t="str">
        <f t="shared" si="2030"/>
        <v/>
      </c>
      <c r="AF7658" s="2" t="str">
        <f t="shared" si="2031"/>
        <v/>
      </c>
      <c r="AG7658" s="2" t="str">
        <f t="shared" si="2032"/>
        <v/>
      </c>
      <c r="AH7658" s="2" t="str">
        <f t="shared" si="2033"/>
        <v/>
      </c>
      <c r="AI7658" s="2" t="str">
        <f t="shared" si="2034"/>
        <v/>
      </c>
      <c r="AK7658" s="2" t="str">
        <f t="shared" si="2035"/>
        <v/>
      </c>
      <c r="AL7658" s="2" t="str">
        <f t="shared" si="2036"/>
        <v/>
      </c>
      <c r="AM7658" s="2" t="str">
        <f t="shared" si="2037"/>
        <v/>
      </c>
      <c r="AN7658" s="2" t="str">
        <f t="shared" si="2038"/>
        <v/>
      </c>
      <c r="AO7658" s="2" t="str">
        <f t="shared" si="2039"/>
        <v/>
      </c>
    </row>
    <row r="7659" spans="1:41" x14ac:dyDescent="0.3">
      <c r="A7659" s="111">
        <v>44898.660312499997</v>
      </c>
      <c r="B7659" s="78" t="s">
        <v>7999</v>
      </c>
      <c r="C7659" s="78" t="s">
        <v>951</v>
      </c>
      <c r="D7659" s="78" t="s">
        <v>1228</v>
      </c>
      <c r="E7659" s="78">
        <v>2</v>
      </c>
      <c r="F7659" s="78" t="s">
        <v>809</v>
      </c>
      <c r="G7659" s="78" t="s">
        <v>86</v>
      </c>
      <c r="H7659" s="112" t="s">
        <v>210</v>
      </c>
      <c r="I7659" s="112">
        <v>3</v>
      </c>
      <c r="J7659" s="113">
        <v>44898.659513888888</v>
      </c>
      <c r="K7659" s="113">
        <v>44898.660312499997</v>
      </c>
      <c r="M7659" s="113">
        <v>44898.675462962965</v>
      </c>
      <c r="P7659" s="78" t="str">
        <f t="shared" si="2023"/>
        <v/>
      </c>
      <c r="Q7659" s="113">
        <v>44898.675486111111</v>
      </c>
      <c r="R7659" s="78" t="s">
        <v>1187</v>
      </c>
      <c r="S7659" s="78" t="str">
        <f t="shared" si="2024"/>
        <v>CIC</v>
      </c>
      <c r="V7659" s="78" t="str">
        <f t="shared" si="2025"/>
        <v/>
      </c>
      <c r="W7659" s="113">
        <v>44898.720208333332</v>
      </c>
      <c r="X7659" s="113">
        <f t="shared" si="2026"/>
        <v>1.5150462968449574E-2</v>
      </c>
      <c r="Y7659" s="113" t="str">
        <f t="shared" si="2027"/>
        <v/>
      </c>
      <c r="Z7659" s="113" t="str">
        <f t="shared" si="2028"/>
        <v/>
      </c>
      <c r="AB7659" s="2" t="str">
        <f t="shared" si="2029"/>
        <v/>
      </c>
      <c r="AC7659" s="2" t="str">
        <f t="shared" si="2029"/>
        <v/>
      </c>
      <c r="AE7659" s="2" t="str">
        <f t="shared" si="2030"/>
        <v/>
      </c>
      <c r="AF7659" s="2" t="str">
        <f t="shared" si="2031"/>
        <v/>
      </c>
      <c r="AG7659" s="2" t="str">
        <f t="shared" si="2032"/>
        <v/>
      </c>
      <c r="AH7659" s="2" t="str">
        <f t="shared" si="2033"/>
        <v/>
      </c>
      <c r="AI7659" s="2" t="str">
        <f t="shared" si="2034"/>
        <v/>
      </c>
      <c r="AK7659" s="2" t="str">
        <f t="shared" si="2035"/>
        <v/>
      </c>
      <c r="AL7659" s="2" t="str">
        <f t="shared" si="2036"/>
        <v/>
      </c>
      <c r="AM7659" s="2" t="str">
        <f t="shared" si="2037"/>
        <v/>
      </c>
      <c r="AN7659" s="2" t="str">
        <f t="shared" si="2038"/>
        <v/>
      </c>
      <c r="AO7659" s="2" t="str">
        <f t="shared" si="2039"/>
        <v/>
      </c>
    </row>
    <row r="7660" spans="1:41" x14ac:dyDescent="0.3">
      <c r="A7660" s="111">
        <v>44898.757152777776</v>
      </c>
      <c r="B7660" s="78" t="s">
        <v>8000</v>
      </c>
      <c r="C7660" s="78" t="s">
        <v>835</v>
      </c>
      <c r="D7660" s="78" t="s">
        <v>1199</v>
      </c>
      <c r="E7660" s="78">
        <v>908</v>
      </c>
      <c r="F7660" s="78" t="s">
        <v>809</v>
      </c>
      <c r="G7660" s="78" t="s">
        <v>86</v>
      </c>
      <c r="H7660" s="112" t="s">
        <v>210</v>
      </c>
      <c r="I7660" s="112">
        <v>3</v>
      </c>
      <c r="J7660" s="113">
        <v>44898.753668981481</v>
      </c>
      <c r="K7660" s="113">
        <v>44898.757152777776</v>
      </c>
      <c r="M7660" s="113">
        <v>44898.757627314815</v>
      </c>
      <c r="P7660" s="78" t="str">
        <f t="shared" si="2023"/>
        <v/>
      </c>
      <c r="Q7660" s="113">
        <v>44898.758275462962</v>
      </c>
      <c r="R7660" s="78" t="s">
        <v>1187</v>
      </c>
      <c r="S7660" s="78" t="str">
        <f t="shared" si="2024"/>
        <v>CIC</v>
      </c>
      <c r="T7660" s="113">
        <v>44898.783993055556</v>
      </c>
      <c r="U7660" s="78" t="s">
        <v>1200</v>
      </c>
      <c r="V7660" s="78" t="str">
        <f t="shared" si="2025"/>
        <v>PLOEG</v>
      </c>
      <c r="W7660" s="113">
        <v>44898.789803240739</v>
      </c>
      <c r="X7660" s="113">
        <f t="shared" si="2026"/>
        <v>4.7453703882638365E-4</v>
      </c>
      <c r="Y7660" s="113">
        <f t="shared" si="2027"/>
        <v>2.6365740741312038E-2</v>
      </c>
      <c r="Z7660" s="113">
        <f t="shared" si="2028"/>
        <v>5.8101851827814244E-3</v>
      </c>
      <c r="AB7660" s="2">
        <f t="shared" si="2029"/>
        <v>2278</v>
      </c>
      <c r="AC7660" s="2">
        <f t="shared" si="2029"/>
        <v>502</v>
      </c>
      <c r="AE7660" s="2" t="str">
        <f t="shared" si="2030"/>
        <v/>
      </c>
      <c r="AF7660" s="2" t="str">
        <f t="shared" si="2031"/>
        <v/>
      </c>
      <c r="AG7660" s="2" t="str">
        <f t="shared" si="2032"/>
        <v/>
      </c>
      <c r="AH7660" s="2">
        <f t="shared" si="2033"/>
        <v>2278</v>
      </c>
      <c r="AI7660" s="2" t="str">
        <f t="shared" si="2034"/>
        <v/>
      </c>
      <c r="AK7660" s="2" t="str">
        <f t="shared" si="2035"/>
        <v/>
      </c>
      <c r="AL7660" s="2" t="str">
        <f t="shared" si="2036"/>
        <v/>
      </c>
      <c r="AM7660" s="2" t="str">
        <f t="shared" si="2037"/>
        <v/>
      </c>
      <c r="AN7660" s="2">
        <f t="shared" si="2038"/>
        <v>502</v>
      </c>
      <c r="AO7660" s="2" t="str">
        <f t="shared" si="2039"/>
        <v/>
      </c>
    </row>
    <row r="7661" spans="1:41" x14ac:dyDescent="0.3">
      <c r="A7661" s="111">
        <v>44898.791932870372</v>
      </c>
      <c r="B7661" s="78" t="s">
        <v>8001</v>
      </c>
      <c r="C7661" s="78" t="s">
        <v>922</v>
      </c>
      <c r="D7661" s="78" t="s">
        <v>1818</v>
      </c>
      <c r="F7661" s="78" t="s">
        <v>808</v>
      </c>
      <c r="G7661" s="78" t="s">
        <v>159</v>
      </c>
      <c r="H7661" s="112" t="s">
        <v>673</v>
      </c>
      <c r="I7661" s="112">
        <v>4</v>
      </c>
      <c r="J7661" s="113">
        <v>44898.791504629633</v>
      </c>
      <c r="K7661" s="113">
        <v>44898.791932870372</v>
      </c>
      <c r="L7661" s="113">
        <v>44899.027719907404</v>
      </c>
      <c r="M7661" s="113">
        <v>44899.036319444444</v>
      </c>
      <c r="P7661" s="78" t="str">
        <f t="shared" si="2023"/>
        <v/>
      </c>
      <c r="S7661" s="78" t="str">
        <f t="shared" si="2024"/>
        <v/>
      </c>
      <c r="T7661" s="113">
        <v>44898.792048611111</v>
      </c>
      <c r="U7661" s="78" t="s">
        <v>1187</v>
      </c>
      <c r="V7661" s="78" t="str">
        <f t="shared" si="2025"/>
        <v>CIC</v>
      </c>
      <c r="W7661" s="113">
        <v>44899.537372685183</v>
      </c>
      <c r="X7661" s="113">
        <f t="shared" si="2026"/>
        <v>0.23578703703242354</v>
      </c>
      <c r="Y7661" s="113" t="str">
        <f t="shared" si="2027"/>
        <v/>
      </c>
      <c r="Z7661" s="113">
        <f t="shared" si="2028"/>
        <v>0.74532407407241408</v>
      </c>
      <c r="AB7661" s="2" t="str">
        <f t="shared" si="2029"/>
        <v/>
      </c>
      <c r="AC7661" s="2">
        <f t="shared" si="2029"/>
        <v>64396</v>
      </c>
      <c r="AE7661" s="2" t="str">
        <f t="shared" si="2030"/>
        <v/>
      </c>
      <c r="AF7661" s="2" t="str">
        <f t="shared" si="2031"/>
        <v/>
      </c>
      <c r="AG7661" s="2" t="str">
        <f t="shared" si="2032"/>
        <v/>
      </c>
      <c r="AH7661" s="2" t="str">
        <f t="shared" si="2033"/>
        <v/>
      </c>
      <c r="AI7661" s="2" t="str">
        <f t="shared" si="2034"/>
        <v/>
      </c>
      <c r="AK7661" s="2" t="str">
        <f t="shared" si="2035"/>
        <v/>
      </c>
      <c r="AL7661" s="2" t="str">
        <f t="shared" si="2036"/>
        <v/>
      </c>
      <c r="AM7661" s="2" t="str">
        <f t="shared" si="2037"/>
        <v/>
      </c>
      <c r="AN7661" s="2" t="str">
        <f t="shared" si="2038"/>
        <v/>
      </c>
      <c r="AO7661" s="2">
        <f t="shared" si="2039"/>
        <v>64396</v>
      </c>
    </row>
    <row r="7662" spans="1:41" x14ac:dyDescent="0.3">
      <c r="A7662" s="111">
        <v>44898.830729166664</v>
      </c>
      <c r="B7662" s="78" t="s">
        <v>8002</v>
      </c>
      <c r="C7662" s="78" t="s">
        <v>835</v>
      </c>
      <c r="D7662" s="78" t="s">
        <v>8003</v>
      </c>
      <c r="E7662" s="78" t="s">
        <v>8004</v>
      </c>
      <c r="F7662" s="78" t="s">
        <v>813</v>
      </c>
      <c r="G7662" s="78" t="s">
        <v>90</v>
      </c>
      <c r="H7662" s="112" t="s">
        <v>236</v>
      </c>
      <c r="I7662" s="112">
        <v>2</v>
      </c>
      <c r="J7662" s="113">
        <v>44898.830729166664</v>
      </c>
      <c r="K7662" s="113">
        <v>44898.830729166664</v>
      </c>
      <c r="M7662" s="113">
        <v>44898.830810185187</v>
      </c>
      <c r="N7662" s="113">
        <v>44898.83084490741</v>
      </c>
      <c r="O7662" s="78" t="s">
        <v>1185</v>
      </c>
      <c r="P7662" s="78" t="str">
        <f t="shared" si="2023"/>
        <v>CIC</v>
      </c>
      <c r="S7662" s="78" t="str">
        <f t="shared" si="2024"/>
        <v/>
      </c>
      <c r="V7662" s="78" t="str">
        <f t="shared" si="2025"/>
        <v/>
      </c>
      <c r="W7662" s="113">
        <v>44898.899837962963</v>
      </c>
      <c r="X7662" s="113">
        <f t="shared" si="2026"/>
        <v>8.101852290565148E-5</v>
      </c>
      <c r="Y7662" s="113" t="str">
        <f t="shared" si="2027"/>
        <v/>
      </c>
      <c r="Z7662" s="113" t="str">
        <f t="shared" si="2028"/>
        <v/>
      </c>
      <c r="AB7662" s="2" t="str">
        <f t="shared" si="2029"/>
        <v/>
      </c>
      <c r="AC7662" s="2" t="str">
        <f t="shared" si="2029"/>
        <v/>
      </c>
      <c r="AE7662" s="2" t="str">
        <f t="shared" si="2030"/>
        <v/>
      </c>
      <c r="AF7662" s="2" t="str">
        <f t="shared" si="2031"/>
        <v/>
      </c>
      <c r="AG7662" s="2" t="str">
        <f t="shared" si="2032"/>
        <v/>
      </c>
      <c r="AH7662" s="2" t="str">
        <f t="shared" si="2033"/>
        <v/>
      </c>
      <c r="AI7662" s="2" t="str">
        <f t="shared" si="2034"/>
        <v/>
      </c>
      <c r="AK7662" s="2" t="str">
        <f t="shared" si="2035"/>
        <v/>
      </c>
      <c r="AL7662" s="2" t="str">
        <f t="shared" si="2036"/>
        <v/>
      </c>
      <c r="AM7662" s="2" t="str">
        <f t="shared" si="2037"/>
        <v/>
      </c>
      <c r="AN7662" s="2" t="str">
        <f t="shared" si="2038"/>
        <v/>
      </c>
      <c r="AO7662" s="2" t="str">
        <f t="shared" si="2039"/>
        <v/>
      </c>
    </row>
    <row r="7663" spans="1:41" x14ac:dyDescent="0.3">
      <c r="A7663" s="111">
        <v>44898.831030092595</v>
      </c>
      <c r="B7663" s="78" t="s">
        <v>8005</v>
      </c>
      <c r="C7663" s="78" t="s">
        <v>853</v>
      </c>
      <c r="D7663" s="78" t="s">
        <v>2081</v>
      </c>
      <c r="F7663" s="78" t="s">
        <v>808</v>
      </c>
      <c r="G7663" s="78" t="s">
        <v>116</v>
      </c>
      <c r="H7663" s="112" t="s">
        <v>228</v>
      </c>
      <c r="I7663" s="112">
        <v>2</v>
      </c>
      <c r="J7663" s="113">
        <v>44898.828645833331</v>
      </c>
      <c r="K7663" s="113">
        <v>44898.831030092595</v>
      </c>
      <c r="M7663" s="113">
        <v>44898.831759259258</v>
      </c>
      <c r="P7663" s="78" t="str">
        <f t="shared" si="2023"/>
        <v/>
      </c>
      <c r="Q7663" s="113">
        <v>44898.831967592596</v>
      </c>
      <c r="R7663" s="78" t="s">
        <v>1187</v>
      </c>
      <c r="S7663" s="78" t="str">
        <f t="shared" si="2024"/>
        <v>CIC</v>
      </c>
      <c r="T7663" s="113">
        <v>44898.834675925929</v>
      </c>
      <c r="U7663" s="78" t="s">
        <v>1220</v>
      </c>
      <c r="V7663" s="78" t="str">
        <f t="shared" si="2025"/>
        <v>PLOEG</v>
      </c>
      <c r="W7663" s="113">
        <v>44898.861481481479</v>
      </c>
      <c r="X7663" s="113">
        <f t="shared" si="2026"/>
        <v>7.2916666249511763E-4</v>
      </c>
      <c r="Y7663" s="113">
        <f t="shared" si="2027"/>
        <v>2.9166666718083434E-3</v>
      </c>
      <c r="Z7663" s="113">
        <f t="shared" si="2028"/>
        <v>2.6805555549799465E-2</v>
      </c>
      <c r="AB7663" s="2">
        <f t="shared" si="2029"/>
        <v>252</v>
      </c>
      <c r="AC7663" s="2">
        <f t="shared" si="2029"/>
        <v>2316</v>
      </c>
      <c r="AE7663" s="2" t="str">
        <f t="shared" si="2030"/>
        <v/>
      </c>
      <c r="AF7663" s="2" t="str">
        <f t="shared" si="2031"/>
        <v/>
      </c>
      <c r="AG7663" s="2">
        <f t="shared" si="2032"/>
        <v>252</v>
      </c>
      <c r="AH7663" s="2" t="str">
        <f t="shared" si="2033"/>
        <v/>
      </c>
      <c r="AI7663" s="2" t="str">
        <f t="shared" si="2034"/>
        <v/>
      </c>
      <c r="AK7663" s="2" t="str">
        <f t="shared" si="2035"/>
        <v/>
      </c>
      <c r="AL7663" s="2" t="str">
        <f t="shared" si="2036"/>
        <v/>
      </c>
      <c r="AM7663" s="2">
        <f t="shared" si="2037"/>
        <v>2316</v>
      </c>
      <c r="AN7663" s="2" t="str">
        <f t="shared" si="2038"/>
        <v/>
      </c>
      <c r="AO7663" s="2" t="str">
        <f t="shared" si="2039"/>
        <v/>
      </c>
    </row>
    <row r="7664" spans="1:41" x14ac:dyDescent="0.3">
      <c r="A7664" s="111">
        <v>44898.831030092595</v>
      </c>
      <c r="B7664" s="78" t="s">
        <v>8005</v>
      </c>
      <c r="C7664" s="78" t="s">
        <v>922</v>
      </c>
      <c r="D7664" s="78" t="s">
        <v>2081</v>
      </c>
      <c r="F7664" s="78" t="s">
        <v>808</v>
      </c>
      <c r="G7664" s="78" t="s">
        <v>116</v>
      </c>
      <c r="H7664" s="112" t="s">
        <v>228</v>
      </c>
      <c r="I7664" s="112">
        <v>2</v>
      </c>
      <c r="J7664" s="113">
        <v>44898.828645833331</v>
      </c>
      <c r="K7664" s="113">
        <v>44898.831030092595</v>
      </c>
      <c r="M7664" s="113">
        <v>44898.832685185182</v>
      </c>
      <c r="P7664" s="78" t="str">
        <f t="shared" si="2023"/>
        <v/>
      </c>
      <c r="S7664" s="78" t="str">
        <f t="shared" si="2024"/>
        <v/>
      </c>
      <c r="T7664" s="113">
        <v>44898.832731481481</v>
      </c>
      <c r="U7664" s="78" t="s">
        <v>1187</v>
      </c>
      <c r="V7664" s="78" t="str">
        <f t="shared" si="2025"/>
        <v>CIC</v>
      </c>
      <c r="W7664" s="113">
        <v>44898.86142361111</v>
      </c>
      <c r="X7664" s="113">
        <f t="shared" si="2026"/>
        <v>1.6550925865885802E-3</v>
      </c>
      <c r="Y7664" s="113" t="str">
        <f t="shared" si="2027"/>
        <v/>
      </c>
      <c r="Z7664" s="113">
        <f t="shared" si="2028"/>
        <v>2.8692129628325347E-2</v>
      </c>
      <c r="AB7664" s="2" t="str">
        <f t="shared" si="2029"/>
        <v/>
      </c>
      <c r="AC7664" s="2">
        <f t="shared" si="2029"/>
        <v>2479</v>
      </c>
      <c r="AE7664" s="2" t="str">
        <f t="shared" si="2030"/>
        <v/>
      </c>
      <c r="AF7664" s="2" t="str">
        <f t="shared" si="2031"/>
        <v/>
      </c>
      <c r="AG7664" s="2" t="str">
        <f t="shared" si="2032"/>
        <v/>
      </c>
      <c r="AH7664" s="2" t="str">
        <f t="shared" si="2033"/>
        <v/>
      </c>
      <c r="AI7664" s="2" t="str">
        <f t="shared" si="2034"/>
        <v/>
      </c>
      <c r="AK7664" s="2" t="str">
        <f t="shared" si="2035"/>
        <v/>
      </c>
      <c r="AL7664" s="2" t="str">
        <f t="shared" si="2036"/>
        <v/>
      </c>
      <c r="AM7664" s="2">
        <f t="shared" si="2037"/>
        <v>2479</v>
      </c>
      <c r="AN7664" s="2" t="str">
        <f t="shared" si="2038"/>
        <v/>
      </c>
      <c r="AO7664" s="2" t="str">
        <f t="shared" si="2039"/>
        <v/>
      </c>
    </row>
    <row r="7665" spans="1:41" x14ac:dyDescent="0.3">
      <c r="A7665" s="111">
        <v>44898.847141203703</v>
      </c>
      <c r="B7665" s="78" t="s">
        <v>8006</v>
      </c>
      <c r="C7665" s="78" t="s">
        <v>853</v>
      </c>
      <c r="D7665" s="78" t="s">
        <v>1418</v>
      </c>
      <c r="F7665" s="78" t="s">
        <v>807</v>
      </c>
      <c r="G7665" s="78" t="s">
        <v>86</v>
      </c>
      <c r="H7665" s="112" t="s">
        <v>244</v>
      </c>
      <c r="I7665" s="112">
        <v>4</v>
      </c>
      <c r="J7665" s="113">
        <v>44898.844537037039</v>
      </c>
      <c r="K7665" s="113">
        <v>44898.847141203703</v>
      </c>
      <c r="M7665" s="113">
        <v>44898.861608796295</v>
      </c>
      <c r="N7665" s="113">
        <v>44898.861631944441</v>
      </c>
      <c r="O7665" s="78" t="s">
        <v>1185</v>
      </c>
      <c r="P7665" s="78" t="str">
        <f t="shared" si="2023"/>
        <v>CIC</v>
      </c>
      <c r="Q7665" s="113">
        <v>44898.86347222222</v>
      </c>
      <c r="R7665" s="78" t="s">
        <v>1203</v>
      </c>
      <c r="S7665" s="78" t="str">
        <f t="shared" si="2024"/>
        <v>PLOEG</v>
      </c>
      <c r="T7665" s="113">
        <v>44898.86996527778</v>
      </c>
      <c r="U7665" s="78" t="s">
        <v>1243</v>
      </c>
      <c r="V7665" s="78" t="str">
        <f t="shared" si="2025"/>
        <v>PLOEG</v>
      </c>
      <c r="W7665" s="113">
        <v>44898.878518518519</v>
      </c>
      <c r="X7665" s="113">
        <f t="shared" si="2026"/>
        <v>1.4467592591245193E-2</v>
      </c>
      <c r="Y7665" s="113">
        <f t="shared" si="2027"/>
        <v>8.3564814849523827E-3</v>
      </c>
      <c r="Z7665" s="113">
        <f t="shared" si="2028"/>
        <v>8.55324073927477E-3</v>
      </c>
      <c r="AB7665" s="2">
        <f t="shared" si="2029"/>
        <v>722</v>
      </c>
      <c r="AC7665" s="2">
        <f t="shared" si="2029"/>
        <v>739</v>
      </c>
      <c r="AE7665" s="2" t="str">
        <f t="shared" si="2030"/>
        <v/>
      </c>
      <c r="AF7665" s="2" t="str">
        <f t="shared" si="2031"/>
        <v/>
      </c>
      <c r="AG7665" s="2" t="str">
        <f t="shared" si="2032"/>
        <v/>
      </c>
      <c r="AH7665" s="2" t="str">
        <f t="shared" si="2033"/>
        <v/>
      </c>
      <c r="AI7665" s="2">
        <f t="shared" si="2034"/>
        <v>722</v>
      </c>
      <c r="AK7665" s="2" t="str">
        <f t="shared" si="2035"/>
        <v/>
      </c>
      <c r="AL7665" s="2" t="str">
        <f t="shared" si="2036"/>
        <v/>
      </c>
      <c r="AM7665" s="2" t="str">
        <f t="shared" si="2037"/>
        <v/>
      </c>
      <c r="AN7665" s="2" t="str">
        <f t="shared" si="2038"/>
        <v/>
      </c>
      <c r="AO7665" s="2">
        <f t="shared" si="2039"/>
        <v>739</v>
      </c>
    </row>
    <row r="7666" spans="1:41" x14ac:dyDescent="0.3">
      <c r="A7666" s="111">
        <v>44898.993090277778</v>
      </c>
      <c r="B7666" s="78" t="s">
        <v>8007</v>
      </c>
      <c r="C7666" s="78" t="s">
        <v>835</v>
      </c>
      <c r="D7666" s="78" t="s">
        <v>1316</v>
      </c>
      <c r="F7666" s="78" t="s">
        <v>808</v>
      </c>
      <c r="G7666" s="78" t="s">
        <v>86</v>
      </c>
      <c r="H7666" s="112" t="s">
        <v>288</v>
      </c>
      <c r="I7666" s="112">
        <v>3</v>
      </c>
      <c r="J7666" s="113">
        <v>44898.991087962961</v>
      </c>
      <c r="K7666" s="113">
        <v>44898.993090277778</v>
      </c>
      <c r="M7666" s="113">
        <v>44898.993807870371</v>
      </c>
      <c r="P7666" s="78" t="str">
        <f t="shared" si="2023"/>
        <v/>
      </c>
      <c r="Q7666" s="113">
        <v>44898.997199074074</v>
      </c>
      <c r="R7666" s="78" t="s">
        <v>1216</v>
      </c>
      <c r="S7666" s="78" t="str">
        <f t="shared" si="2024"/>
        <v>PLOEG</v>
      </c>
      <c r="T7666" s="113">
        <v>44898.998668981483</v>
      </c>
      <c r="U7666" s="78" t="s">
        <v>1216</v>
      </c>
      <c r="V7666" s="78" t="str">
        <f t="shared" si="2025"/>
        <v>PLOEG</v>
      </c>
      <c r="W7666" s="113">
        <v>44899.025416666664</v>
      </c>
      <c r="X7666" s="113">
        <f t="shared" si="2026"/>
        <v>7.1759259299142286E-4</v>
      </c>
      <c r="Y7666" s="113">
        <f t="shared" si="2027"/>
        <v>4.8611111124046147E-3</v>
      </c>
      <c r="Z7666" s="113">
        <f t="shared" si="2028"/>
        <v>2.6747685180453118E-2</v>
      </c>
      <c r="AB7666" s="2">
        <f t="shared" si="2029"/>
        <v>420</v>
      </c>
      <c r="AC7666" s="2">
        <f t="shared" si="2029"/>
        <v>2311</v>
      </c>
      <c r="AE7666" s="2" t="str">
        <f t="shared" si="2030"/>
        <v/>
      </c>
      <c r="AF7666" s="2" t="str">
        <f t="shared" si="2031"/>
        <v/>
      </c>
      <c r="AG7666" s="2" t="str">
        <f t="shared" si="2032"/>
        <v/>
      </c>
      <c r="AH7666" s="2">
        <f t="shared" si="2033"/>
        <v>420</v>
      </c>
      <c r="AI7666" s="2" t="str">
        <f t="shared" si="2034"/>
        <v/>
      </c>
      <c r="AK7666" s="2" t="str">
        <f t="shared" si="2035"/>
        <v/>
      </c>
      <c r="AL7666" s="2" t="str">
        <f t="shared" si="2036"/>
        <v/>
      </c>
      <c r="AM7666" s="2" t="str">
        <f t="shared" si="2037"/>
        <v/>
      </c>
      <c r="AN7666" s="2">
        <f t="shared" si="2038"/>
        <v>2311</v>
      </c>
      <c r="AO7666" s="2" t="str">
        <f t="shared" si="2039"/>
        <v/>
      </c>
    </row>
    <row r="7667" spans="1:41" x14ac:dyDescent="0.3">
      <c r="A7667" s="111">
        <v>44899.000381944446</v>
      </c>
      <c r="B7667" s="78" t="s">
        <v>8008</v>
      </c>
      <c r="C7667" s="78" t="s">
        <v>853</v>
      </c>
      <c r="D7667" s="78" t="s">
        <v>1207</v>
      </c>
      <c r="E7667" s="78" t="s">
        <v>8009</v>
      </c>
      <c r="F7667" s="78" t="s">
        <v>807</v>
      </c>
      <c r="G7667" s="78" t="s">
        <v>92</v>
      </c>
      <c r="H7667" s="112" t="s">
        <v>204</v>
      </c>
      <c r="I7667" s="112">
        <v>2</v>
      </c>
      <c r="J7667" s="113">
        <v>44899.000011574077</v>
      </c>
      <c r="K7667" s="113">
        <v>44899.000381944446</v>
      </c>
      <c r="M7667" s="113">
        <v>44899.001423611109</v>
      </c>
      <c r="N7667" s="113">
        <v>44899.001458333332</v>
      </c>
      <c r="O7667" s="78" t="s">
        <v>1185</v>
      </c>
      <c r="P7667" s="78" t="str">
        <f t="shared" si="2023"/>
        <v>CIC</v>
      </c>
      <c r="Q7667" s="113">
        <v>44899.003680555557</v>
      </c>
      <c r="R7667" s="78" t="s">
        <v>1203</v>
      </c>
      <c r="S7667" s="78" t="str">
        <f t="shared" si="2024"/>
        <v>PLOEG</v>
      </c>
      <c r="T7667" s="113">
        <v>44899.009814814817</v>
      </c>
      <c r="U7667" s="78" t="s">
        <v>1203</v>
      </c>
      <c r="V7667" s="78" t="str">
        <f t="shared" si="2025"/>
        <v>PLOEG</v>
      </c>
      <c r="W7667" s="113">
        <v>44899.014328703706</v>
      </c>
      <c r="X7667" s="113">
        <f t="shared" si="2026"/>
        <v>1.0416666627861559E-3</v>
      </c>
      <c r="Y7667" s="113">
        <f t="shared" si="2027"/>
        <v>8.3912037080153823E-3</v>
      </c>
      <c r="Z7667" s="113">
        <f t="shared" si="2028"/>
        <v>4.5138888890505768E-3</v>
      </c>
      <c r="AB7667" s="2">
        <f t="shared" si="2029"/>
        <v>725</v>
      </c>
      <c r="AC7667" s="2">
        <f t="shared" si="2029"/>
        <v>390</v>
      </c>
      <c r="AE7667" s="2" t="str">
        <f t="shared" si="2030"/>
        <v/>
      </c>
      <c r="AF7667" s="2" t="str">
        <f t="shared" si="2031"/>
        <v/>
      </c>
      <c r="AG7667" s="2">
        <f t="shared" si="2032"/>
        <v>725</v>
      </c>
      <c r="AH7667" s="2" t="str">
        <f t="shared" si="2033"/>
        <v/>
      </c>
      <c r="AI7667" s="2" t="str">
        <f t="shared" si="2034"/>
        <v/>
      </c>
      <c r="AK7667" s="2" t="str">
        <f t="shared" si="2035"/>
        <v/>
      </c>
      <c r="AL7667" s="2" t="str">
        <f t="shared" si="2036"/>
        <v/>
      </c>
      <c r="AM7667" s="2">
        <f t="shared" si="2037"/>
        <v>390</v>
      </c>
      <c r="AN7667" s="2" t="str">
        <f t="shared" si="2038"/>
        <v/>
      </c>
      <c r="AO7667" s="2" t="str">
        <f t="shared" si="2039"/>
        <v/>
      </c>
    </row>
    <row r="7668" spans="1:41" x14ac:dyDescent="0.3">
      <c r="A7668" s="111">
        <v>44899.027627314812</v>
      </c>
      <c r="B7668" s="78" t="s">
        <v>8010</v>
      </c>
      <c r="C7668" s="78" t="s">
        <v>922</v>
      </c>
      <c r="D7668" s="78" t="s">
        <v>1707</v>
      </c>
      <c r="F7668" s="78" t="s">
        <v>808</v>
      </c>
      <c r="G7668" s="78" t="s">
        <v>150</v>
      </c>
      <c r="H7668" s="112" t="s">
        <v>402</v>
      </c>
      <c r="I7668" s="112">
        <v>3</v>
      </c>
      <c r="J7668" s="113">
        <v>44899.026956018519</v>
      </c>
      <c r="K7668" s="113">
        <v>44899.027627314812</v>
      </c>
      <c r="M7668" s="113">
        <v>44899.027719907404</v>
      </c>
      <c r="P7668" s="78" t="str">
        <f t="shared" si="2023"/>
        <v/>
      </c>
      <c r="S7668" s="78" t="str">
        <f t="shared" si="2024"/>
        <v/>
      </c>
      <c r="T7668" s="113">
        <v>44899.027766203704</v>
      </c>
      <c r="U7668" s="78" t="s">
        <v>1187</v>
      </c>
      <c r="V7668" s="78" t="str">
        <f t="shared" si="2025"/>
        <v>CIC</v>
      </c>
      <c r="W7668" s="113">
        <v>44899.036307870374</v>
      </c>
      <c r="X7668" s="113">
        <f t="shared" si="2026"/>
        <v>9.2592592409346253E-5</v>
      </c>
      <c r="Y7668" s="113" t="str">
        <f t="shared" si="2027"/>
        <v/>
      </c>
      <c r="Z7668" s="113">
        <f t="shared" si="2028"/>
        <v>8.5416666697710752E-3</v>
      </c>
      <c r="AB7668" s="2" t="str">
        <f t="shared" si="2029"/>
        <v/>
      </c>
      <c r="AC7668" s="2">
        <f t="shared" si="2029"/>
        <v>738</v>
      </c>
      <c r="AE7668" s="2" t="str">
        <f t="shared" si="2030"/>
        <v/>
      </c>
      <c r="AF7668" s="2" t="str">
        <f t="shared" si="2031"/>
        <v/>
      </c>
      <c r="AG7668" s="2" t="str">
        <f t="shared" si="2032"/>
        <v/>
      </c>
      <c r="AH7668" s="2" t="str">
        <f t="shared" si="2033"/>
        <v/>
      </c>
      <c r="AI7668" s="2" t="str">
        <f t="shared" si="2034"/>
        <v/>
      </c>
      <c r="AK7668" s="2" t="str">
        <f t="shared" si="2035"/>
        <v/>
      </c>
      <c r="AL7668" s="2" t="str">
        <f t="shared" si="2036"/>
        <v/>
      </c>
      <c r="AM7668" s="2" t="str">
        <f t="shared" si="2037"/>
        <v/>
      </c>
      <c r="AN7668" s="2">
        <f t="shared" si="2038"/>
        <v>738</v>
      </c>
      <c r="AO7668" s="2" t="str">
        <f t="shared" si="2039"/>
        <v/>
      </c>
    </row>
    <row r="7669" spans="1:41" x14ac:dyDescent="0.3">
      <c r="A7669" s="111">
        <v>44899.392048611109</v>
      </c>
      <c r="B7669" s="78" t="s">
        <v>8011</v>
      </c>
      <c r="C7669" s="78" t="s">
        <v>886</v>
      </c>
      <c r="D7669" s="78" t="s">
        <v>1818</v>
      </c>
      <c r="E7669" s="78">
        <v>51</v>
      </c>
      <c r="F7669" s="78" t="s">
        <v>808</v>
      </c>
      <c r="G7669" s="78" t="s">
        <v>126</v>
      </c>
      <c r="H7669" s="112" t="s">
        <v>262</v>
      </c>
      <c r="I7669" s="112">
        <v>2</v>
      </c>
      <c r="J7669" s="113">
        <v>44899.391469907408</v>
      </c>
      <c r="K7669" s="113">
        <v>44899.392048611109</v>
      </c>
      <c r="M7669" s="113">
        <v>44899.393055555556</v>
      </c>
      <c r="N7669" s="113">
        <v>44899.393414351849</v>
      </c>
      <c r="O7669" s="78" t="s">
        <v>1185</v>
      </c>
      <c r="P7669" s="78" t="str">
        <f t="shared" si="2023"/>
        <v>CIC</v>
      </c>
      <c r="S7669" s="78" t="str">
        <f t="shared" si="2024"/>
        <v/>
      </c>
      <c r="T7669" s="113">
        <v>44899.3981712963</v>
      </c>
      <c r="U7669" s="78" t="s">
        <v>1267</v>
      </c>
      <c r="V7669" s="78" t="str">
        <f t="shared" si="2025"/>
        <v>PLOEG</v>
      </c>
      <c r="W7669" s="113">
        <v>44899.416620370372</v>
      </c>
      <c r="X7669" s="113">
        <f t="shared" si="2026"/>
        <v>1.006944446999114E-3</v>
      </c>
      <c r="Y7669" s="113">
        <f t="shared" si="2027"/>
        <v>5.1157407433493063E-3</v>
      </c>
      <c r="Z7669" s="113">
        <f t="shared" si="2028"/>
        <v>1.844907407212304E-2</v>
      </c>
      <c r="AB7669" s="2">
        <f t="shared" si="2029"/>
        <v>442</v>
      </c>
      <c r="AC7669" s="2">
        <f t="shared" si="2029"/>
        <v>1594</v>
      </c>
      <c r="AE7669" s="2" t="str">
        <f t="shared" si="2030"/>
        <v/>
      </c>
      <c r="AF7669" s="2" t="str">
        <f t="shared" si="2031"/>
        <v/>
      </c>
      <c r="AG7669" s="2">
        <f t="shared" si="2032"/>
        <v>442</v>
      </c>
      <c r="AH7669" s="2" t="str">
        <f t="shared" si="2033"/>
        <v/>
      </c>
      <c r="AI7669" s="2" t="str">
        <f t="shared" si="2034"/>
        <v/>
      </c>
      <c r="AK7669" s="2" t="str">
        <f t="shared" si="2035"/>
        <v/>
      </c>
      <c r="AL7669" s="2" t="str">
        <f t="shared" si="2036"/>
        <v/>
      </c>
      <c r="AM7669" s="2">
        <f t="shared" si="2037"/>
        <v>1594</v>
      </c>
      <c r="AN7669" s="2" t="str">
        <f t="shared" si="2038"/>
        <v/>
      </c>
      <c r="AO7669" s="2" t="str">
        <f t="shared" si="2039"/>
        <v/>
      </c>
    </row>
    <row r="7670" spans="1:41" x14ac:dyDescent="0.3">
      <c r="A7670" s="111">
        <v>44899.496423611112</v>
      </c>
      <c r="B7670" s="78" t="s">
        <v>8012</v>
      </c>
      <c r="C7670" s="78" t="s">
        <v>850</v>
      </c>
      <c r="D7670" s="78" t="s">
        <v>1713</v>
      </c>
      <c r="E7670" s="78">
        <v>195</v>
      </c>
      <c r="F7670" s="78" t="s">
        <v>809</v>
      </c>
      <c r="G7670" s="78" t="s">
        <v>132</v>
      </c>
      <c r="H7670" s="112" t="s">
        <v>263</v>
      </c>
      <c r="I7670" s="112">
        <v>4</v>
      </c>
      <c r="J7670" s="113">
        <v>44899.496099537035</v>
      </c>
      <c r="K7670" s="113">
        <v>44899.496423611112</v>
      </c>
      <c r="M7670" s="113">
        <v>44899.499872685185</v>
      </c>
      <c r="N7670" s="113">
        <v>44899.5002662037</v>
      </c>
      <c r="O7670" s="78" t="s">
        <v>1185</v>
      </c>
      <c r="P7670" s="78" t="str">
        <f t="shared" si="2023"/>
        <v>CIC</v>
      </c>
      <c r="Q7670" s="113">
        <v>44899.503912037035</v>
      </c>
      <c r="R7670" s="78" t="s">
        <v>1344</v>
      </c>
      <c r="S7670" s="78" t="str">
        <f t="shared" si="2024"/>
        <v>PLOEG</v>
      </c>
      <c r="T7670" s="113">
        <v>44899.525925925926</v>
      </c>
      <c r="U7670" s="78" t="s">
        <v>1344</v>
      </c>
      <c r="V7670" s="78" t="str">
        <f t="shared" si="2025"/>
        <v>PLOEG</v>
      </c>
      <c r="W7670" s="113">
        <v>44899.555763888886</v>
      </c>
      <c r="X7670" s="113">
        <f t="shared" si="2026"/>
        <v>3.4490740727051161E-3</v>
      </c>
      <c r="Y7670" s="113">
        <f t="shared" si="2027"/>
        <v>2.6053240741021E-2</v>
      </c>
      <c r="Z7670" s="113">
        <f t="shared" si="2028"/>
        <v>2.9837962960300501E-2</v>
      </c>
      <c r="AB7670" s="2">
        <f t="shared" si="2029"/>
        <v>2251</v>
      </c>
      <c r="AC7670" s="2">
        <f t="shared" si="2029"/>
        <v>2578</v>
      </c>
      <c r="AE7670" s="2" t="str">
        <f t="shared" si="2030"/>
        <v/>
      </c>
      <c r="AF7670" s="2" t="str">
        <f t="shared" si="2031"/>
        <v/>
      </c>
      <c r="AG7670" s="2" t="str">
        <f t="shared" si="2032"/>
        <v/>
      </c>
      <c r="AH7670" s="2" t="str">
        <f t="shared" si="2033"/>
        <v/>
      </c>
      <c r="AI7670" s="2">
        <f t="shared" si="2034"/>
        <v>2251</v>
      </c>
      <c r="AK7670" s="2" t="str">
        <f t="shared" si="2035"/>
        <v/>
      </c>
      <c r="AL7670" s="2" t="str">
        <f t="shared" si="2036"/>
        <v/>
      </c>
      <c r="AM7670" s="2" t="str">
        <f t="shared" si="2037"/>
        <v/>
      </c>
      <c r="AN7670" s="2" t="str">
        <f t="shared" si="2038"/>
        <v/>
      </c>
      <c r="AO7670" s="2">
        <f t="shared" si="2039"/>
        <v>2578</v>
      </c>
    </row>
    <row r="7671" spans="1:41" x14ac:dyDescent="0.3">
      <c r="A7671" s="111">
        <v>44899.518877314818</v>
      </c>
      <c r="B7671" s="78" t="s">
        <v>8013</v>
      </c>
      <c r="C7671" s="78" t="s">
        <v>886</v>
      </c>
      <c r="D7671" s="78" t="s">
        <v>1918</v>
      </c>
      <c r="F7671" s="78" t="s">
        <v>808</v>
      </c>
      <c r="G7671" s="78" t="s">
        <v>92</v>
      </c>
      <c r="H7671" s="112" t="s">
        <v>204</v>
      </c>
      <c r="I7671" s="112">
        <v>2</v>
      </c>
      <c r="J7671" s="113">
        <v>44899.516921296294</v>
      </c>
      <c r="K7671" s="113">
        <v>44899.518877314818</v>
      </c>
      <c r="M7671" s="113">
        <v>44899.519490740742</v>
      </c>
      <c r="N7671" s="113">
        <v>44899.519895833335</v>
      </c>
      <c r="O7671" s="78" t="s">
        <v>1185</v>
      </c>
      <c r="P7671" s="78" t="str">
        <f t="shared" si="2023"/>
        <v>CIC</v>
      </c>
      <c r="S7671" s="78" t="str">
        <f t="shared" si="2024"/>
        <v/>
      </c>
      <c r="T7671" s="113">
        <v>44899.544965277775</v>
      </c>
      <c r="U7671" s="78" t="s">
        <v>1267</v>
      </c>
      <c r="V7671" s="78" t="str">
        <f t="shared" si="2025"/>
        <v>PLOEG</v>
      </c>
      <c r="W7671" s="113">
        <v>44899.553182870368</v>
      </c>
      <c r="X7671" s="113">
        <f t="shared" si="2026"/>
        <v>6.1342592380242422E-4</v>
      </c>
      <c r="Y7671" s="113">
        <f t="shared" si="2027"/>
        <v>2.5474537033005618E-2</v>
      </c>
      <c r="Z7671" s="113">
        <f t="shared" si="2028"/>
        <v>8.2175925927003846E-3</v>
      </c>
      <c r="AB7671" s="2">
        <f t="shared" si="2029"/>
        <v>2201</v>
      </c>
      <c r="AC7671" s="2">
        <f t="shared" si="2029"/>
        <v>710</v>
      </c>
      <c r="AE7671" s="2" t="str">
        <f t="shared" si="2030"/>
        <v/>
      </c>
      <c r="AF7671" s="2" t="str">
        <f t="shared" si="2031"/>
        <v/>
      </c>
      <c r="AG7671" s="2">
        <f t="shared" si="2032"/>
        <v>2201</v>
      </c>
      <c r="AH7671" s="2" t="str">
        <f t="shared" si="2033"/>
        <v/>
      </c>
      <c r="AI7671" s="2" t="str">
        <f t="shared" si="2034"/>
        <v/>
      </c>
      <c r="AK7671" s="2" t="str">
        <f t="shared" si="2035"/>
        <v/>
      </c>
      <c r="AL7671" s="2" t="str">
        <f t="shared" si="2036"/>
        <v/>
      </c>
      <c r="AM7671" s="2">
        <f t="shared" si="2037"/>
        <v>710</v>
      </c>
      <c r="AN7671" s="2" t="str">
        <f t="shared" si="2038"/>
        <v/>
      </c>
      <c r="AO7671" s="2" t="str">
        <f t="shared" si="2039"/>
        <v/>
      </c>
    </row>
    <row r="7672" spans="1:41" x14ac:dyDescent="0.3">
      <c r="A7672" s="111">
        <v>44899.612187500003</v>
      </c>
      <c r="B7672" s="78" t="s">
        <v>8014</v>
      </c>
      <c r="C7672" s="78" t="s">
        <v>850</v>
      </c>
      <c r="D7672" s="78" t="s">
        <v>1725</v>
      </c>
      <c r="E7672" s="78" t="s">
        <v>8015</v>
      </c>
      <c r="F7672" s="78" t="s">
        <v>808</v>
      </c>
      <c r="G7672" s="78" t="s">
        <v>106</v>
      </c>
      <c r="H7672" s="112" t="s">
        <v>212</v>
      </c>
      <c r="I7672" s="112">
        <v>4</v>
      </c>
      <c r="J7672" s="113">
        <v>44899.611759259256</v>
      </c>
      <c r="K7672" s="113">
        <v>44899.612187500003</v>
      </c>
      <c r="M7672" s="113">
        <v>44899.612280092595</v>
      </c>
      <c r="P7672" s="78" t="str">
        <f t="shared" si="2023"/>
        <v/>
      </c>
      <c r="S7672" s="78" t="str">
        <f t="shared" si="2024"/>
        <v/>
      </c>
      <c r="V7672" s="78" t="str">
        <f t="shared" si="2025"/>
        <v/>
      </c>
      <c r="W7672" s="113">
        <v>44899.726261574076</v>
      </c>
      <c r="X7672" s="113">
        <f t="shared" si="2026"/>
        <v>9.2592592409346253E-5</v>
      </c>
      <c r="Y7672" s="113" t="str">
        <f t="shared" si="2027"/>
        <v/>
      </c>
      <c r="Z7672" s="113" t="str">
        <f t="shared" si="2028"/>
        <v/>
      </c>
      <c r="AB7672" s="2" t="str">
        <f t="shared" si="2029"/>
        <v/>
      </c>
      <c r="AC7672" s="2" t="str">
        <f t="shared" si="2029"/>
        <v/>
      </c>
      <c r="AE7672" s="2" t="str">
        <f t="shared" si="2030"/>
        <v/>
      </c>
      <c r="AF7672" s="2" t="str">
        <f t="shared" si="2031"/>
        <v/>
      </c>
      <c r="AG7672" s="2" t="str">
        <f t="shared" si="2032"/>
        <v/>
      </c>
      <c r="AH7672" s="2" t="str">
        <f t="shared" si="2033"/>
        <v/>
      </c>
      <c r="AI7672" s="2" t="str">
        <f t="shared" si="2034"/>
        <v/>
      </c>
      <c r="AK7672" s="2" t="str">
        <f t="shared" si="2035"/>
        <v/>
      </c>
      <c r="AL7672" s="2" t="str">
        <f t="shared" si="2036"/>
        <v/>
      </c>
      <c r="AM7672" s="2" t="str">
        <f t="shared" si="2037"/>
        <v/>
      </c>
      <c r="AN7672" s="2" t="str">
        <f t="shared" si="2038"/>
        <v/>
      </c>
      <c r="AO7672" s="2" t="str">
        <f t="shared" si="2039"/>
        <v/>
      </c>
    </row>
    <row r="7673" spans="1:41" x14ac:dyDescent="0.3">
      <c r="A7673" s="111">
        <v>44899.640787037039</v>
      </c>
      <c r="B7673" s="78" t="s">
        <v>8016</v>
      </c>
      <c r="C7673" s="78" t="s">
        <v>886</v>
      </c>
      <c r="D7673" s="78" t="s">
        <v>1496</v>
      </c>
      <c r="E7673" s="78">
        <v>112</v>
      </c>
      <c r="F7673" s="78" t="s">
        <v>809</v>
      </c>
      <c r="G7673" s="78" t="s">
        <v>90</v>
      </c>
      <c r="H7673" s="112" t="s">
        <v>546</v>
      </c>
      <c r="I7673" s="112">
        <v>2</v>
      </c>
      <c r="J7673" s="113">
        <v>44899.638194444444</v>
      </c>
      <c r="K7673" s="113">
        <v>44899.640787037039</v>
      </c>
      <c r="M7673" s="113">
        <v>44899.641458333332</v>
      </c>
      <c r="P7673" s="78" t="str">
        <f t="shared" si="2023"/>
        <v/>
      </c>
      <c r="S7673" s="78" t="str">
        <f t="shared" si="2024"/>
        <v/>
      </c>
      <c r="V7673" s="78" t="str">
        <f t="shared" si="2025"/>
        <v/>
      </c>
      <c r="W7673" s="113">
        <v>44899.64340277778</v>
      </c>
      <c r="X7673" s="113">
        <f t="shared" si="2026"/>
        <v>6.7129629314877093E-4</v>
      </c>
      <c r="Y7673" s="113" t="str">
        <f t="shared" si="2027"/>
        <v/>
      </c>
      <c r="Z7673" s="113" t="str">
        <f t="shared" si="2028"/>
        <v/>
      </c>
      <c r="AB7673" s="2" t="str">
        <f t="shared" si="2029"/>
        <v/>
      </c>
      <c r="AC7673" s="2" t="str">
        <f t="shared" si="2029"/>
        <v/>
      </c>
      <c r="AE7673" s="2" t="str">
        <f t="shared" si="2030"/>
        <v/>
      </c>
      <c r="AF7673" s="2" t="str">
        <f t="shared" si="2031"/>
        <v/>
      </c>
      <c r="AG7673" s="2" t="str">
        <f t="shared" si="2032"/>
        <v/>
      </c>
      <c r="AH7673" s="2" t="str">
        <f t="shared" si="2033"/>
        <v/>
      </c>
      <c r="AI7673" s="2" t="str">
        <f t="shared" si="2034"/>
        <v/>
      </c>
      <c r="AK7673" s="2" t="str">
        <f t="shared" si="2035"/>
        <v/>
      </c>
      <c r="AL7673" s="2" t="str">
        <f t="shared" si="2036"/>
        <v/>
      </c>
      <c r="AM7673" s="2" t="str">
        <f t="shared" si="2037"/>
        <v/>
      </c>
      <c r="AN7673" s="2" t="str">
        <f t="shared" si="2038"/>
        <v/>
      </c>
      <c r="AO7673" s="2" t="str">
        <f t="shared" si="2039"/>
        <v/>
      </c>
    </row>
    <row r="7674" spans="1:41" x14ac:dyDescent="0.3">
      <c r="A7674" s="111">
        <v>44899.668715277781</v>
      </c>
      <c r="B7674" s="78" t="s">
        <v>8017</v>
      </c>
      <c r="C7674" s="78" t="s">
        <v>886</v>
      </c>
      <c r="D7674" s="78" t="s">
        <v>1418</v>
      </c>
      <c r="F7674" s="78" t="s">
        <v>807</v>
      </c>
      <c r="G7674" s="78" t="s">
        <v>98</v>
      </c>
      <c r="H7674" s="112" t="s">
        <v>216</v>
      </c>
      <c r="I7674" s="112">
        <v>4</v>
      </c>
      <c r="J7674" s="113">
        <v>44899.668263888889</v>
      </c>
      <c r="K7674" s="113">
        <v>44899.668715277781</v>
      </c>
      <c r="M7674" s="113">
        <v>44899.66983796296</v>
      </c>
      <c r="N7674" s="113">
        <v>44899.670231481483</v>
      </c>
      <c r="O7674" s="78" t="s">
        <v>1185</v>
      </c>
      <c r="P7674" s="78" t="str">
        <f t="shared" si="2023"/>
        <v>CIC</v>
      </c>
      <c r="S7674" s="78" t="str">
        <f t="shared" si="2024"/>
        <v/>
      </c>
      <c r="T7674" s="113">
        <v>44899.688125000001</v>
      </c>
      <c r="U7674" s="78" t="s">
        <v>1258</v>
      </c>
      <c r="V7674" s="78" t="str">
        <f t="shared" si="2025"/>
        <v>PLOEG</v>
      </c>
      <c r="W7674" s="113">
        <v>44899.701493055552</v>
      </c>
      <c r="X7674" s="113">
        <f t="shared" si="2026"/>
        <v>1.1226851784158498E-3</v>
      </c>
      <c r="Y7674" s="113">
        <f t="shared" si="2027"/>
        <v>1.8287037040863652E-2</v>
      </c>
      <c r="Z7674" s="113">
        <f t="shared" si="2028"/>
        <v>1.3368055551836733E-2</v>
      </c>
      <c r="AB7674" s="2">
        <f t="shared" si="2029"/>
        <v>1580</v>
      </c>
      <c r="AC7674" s="2">
        <f t="shared" si="2029"/>
        <v>1155</v>
      </c>
      <c r="AE7674" s="2" t="str">
        <f t="shared" si="2030"/>
        <v/>
      </c>
      <c r="AF7674" s="2" t="str">
        <f t="shared" si="2031"/>
        <v/>
      </c>
      <c r="AG7674" s="2" t="str">
        <f t="shared" si="2032"/>
        <v/>
      </c>
      <c r="AH7674" s="2" t="str">
        <f t="shared" si="2033"/>
        <v/>
      </c>
      <c r="AI7674" s="2">
        <f t="shared" si="2034"/>
        <v>1580</v>
      </c>
      <c r="AK7674" s="2" t="str">
        <f t="shared" si="2035"/>
        <v/>
      </c>
      <c r="AL7674" s="2" t="str">
        <f t="shared" si="2036"/>
        <v/>
      </c>
      <c r="AM7674" s="2" t="str">
        <f t="shared" si="2037"/>
        <v/>
      </c>
      <c r="AN7674" s="2" t="str">
        <f t="shared" si="2038"/>
        <v/>
      </c>
      <c r="AO7674" s="2">
        <f t="shared" si="2039"/>
        <v>1155</v>
      </c>
    </row>
    <row r="7675" spans="1:41" x14ac:dyDescent="0.3">
      <c r="A7675" s="111">
        <v>44899.759212962963</v>
      </c>
      <c r="B7675" s="78" t="s">
        <v>8018</v>
      </c>
      <c r="C7675" s="78" t="s">
        <v>835</v>
      </c>
      <c r="D7675" s="78" t="s">
        <v>1851</v>
      </c>
      <c r="F7675" s="78" t="s">
        <v>809</v>
      </c>
      <c r="G7675" s="78" t="s">
        <v>102</v>
      </c>
      <c r="H7675" s="112" t="s">
        <v>206</v>
      </c>
      <c r="I7675" s="112">
        <v>3</v>
      </c>
      <c r="J7675" s="113">
        <v>44899.758657407408</v>
      </c>
      <c r="K7675" s="113">
        <v>44899.759212962963</v>
      </c>
      <c r="M7675" s="113">
        <v>44899.760810185187</v>
      </c>
      <c r="N7675" s="113">
        <v>44899.76525462963</v>
      </c>
      <c r="O7675" s="78" t="s">
        <v>1185</v>
      </c>
      <c r="P7675" s="78" t="str">
        <f t="shared" si="2023"/>
        <v>CIC</v>
      </c>
      <c r="Q7675" s="113">
        <v>44899.765474537038</v>
      </c>
      <c r="R7675" s="78" t="s">
        <v>1216</v>
      </c>
      <c r="S7675" s="78" t="str">
        <f t="shared" si="2024"/>
        <v>PLOEG</v>
      </c>
      <c r="T7675" s="113">
        <v>44899.776388888888</v>
      </c>
      <c r="U7675" s="78" t="s">
        <v>1200</v>
      </c>
      <c r="V7675" s="78" t="str">
        <f t="shared" si="2025"/>
        <v>PLOEG</v>
      </c>
      <c r="W7675" s="113">
        <v>44899.802662037036</v>
      </c>
      <c r="X7675" s="113">
        <f t="shared" si="2026"/>
        <v>1.5972222245181911E-3</v>
      </c>
      <c r="Y7675" s="113">
        <f t="shared" si="2027"/>
        <v>1.5578703700157348E-2</v>
      </c>
      <c r="Z7675" s="113">
        <f t="shared" si="2028"/>
        <v>2.6273148148902692E-2</v>
      </c>
      <c r="AB7675" s="2">
        <f t="shared" si="2029"/>
        <v>1346</v>
      </c>
      <c r="AC7675" s="2">
        <f t="shared" si="2029"/>
        <v>2270</v>
      </c>
      <c r="AE7675" s="2" t="str">
        <f t="shared" si="2030"/>
        <v/>
      </c>
      <c r="AF7675" s="2" t="str">
        <f t="shared" si="2031"/>
        <v/>
      </c>
      <c r="AG7675" s="2" t="str">
        <f t="shared" si="2032"/>
        <v/>
      </c>
      <c r="AH7675" s="2">
        <f t="shared" si="2033"/>
        <v>1346</v>
      </c>
      <c r="AI7675" s="2" t="str">
        <f t="shared" si="2034"/>
        <v/>
      </c>
      <c r="AK7675" s="2" t="str">
        <f t="shared" si="2035"/>
        <v/>
      </c>
      <c r="AL7675" s="2" t="str">
        <f t="shared" si="2036"/>
        <v/>
      </c>
      <c r="AM7675" s="2" t="str">
        <f t="shared" si="2037"/>
        <v/>
      </c>
      <c r="AN7675" s="2">
        <f t="shared" si="2038"/>
        <v>2270</v>
      </c>
      <c r="AO7675" s="2" t="str">
        <f t="shared" si="2039"/>
        <v/>
      </c>
    </row>
    <row r="7676" spans="1:41" x14ac:dyDescent="0.3">
      <c r="A7676" s="111">
        <v>44899.834039351852</v>
      </c>
      <c r="B7676" s="78" t="s">
        <v>8019</v>
      </c>
      <c r="C7676" s="78" t="s">
        <v>846</v>
      </c>
      <c r="D7676" s="78" t="s">
        <v>1687</v>
      </c>
      <c r="E7676" s="78">
        <v>15</v>
      </c>
      <c r="F7676" s="78" t="s">
        <v>808</v>
      </c>
      <c r="G7676" s="78" t="s">
        <v>130</v>
      </c>
      <c r="H7676" s="112" t="s">
        <v>374</v>
      </c>
      <c r="I7676" s="112">
        <v>1</v>
      </c>
      <c r="J7676" s="113">
        <v>44899.832962962966</v>
      </c>
      <c r="K7676" s="113">
        <v>44899.834039351852</v>
      </c>
      <c r="M7676" s="113">
        <v>44899.834490740737</v>
      </c>
      <c r="N7676" s="113">
        <v>44899.834803240738</v>
      </c>
      <c r="O7676" s="78" t="s">
        <v>1185</v>
      </c>
      <c r="P7676" s="78" t="str">
        <f t="shared" si="2023"/>
        <v>CIC</v>
      </c>
      <c r="Q7676" s="113">
        <v>44899.834861111114</v>
      </c>
      <c r="R7676" s="78" t="s">
        <v>1185</v>
      </c>
      <c r="S7676" s="78" t="str">
        <f t="shared" si="2024"/>
        <v>CIC</v>
      </c>
      <c r="T7676" s="113">
        <v>44899.838252314818</v>
      </c>
      <c r="U7676" s="78" t="s">
        <v>1185</v>
      </c>
      <c r="V7676" s="78" t="str">
        <f t="shared" si="2025"/>
        <v>CIC</v>
      </c>
      <c r="W7676" s="113">
        <v>44899.843680555554</v>
      </c>
      <c r="X7676" s="113">
        <f t="shared" si="2026"/>
        <v>4.5138888526707888E-4</v>
      </c>
      <c r="Y7676" s="113">
        <f t="shared" si="2027"/>
        <v>3.761574080272112E-3</v>
      </c>
      <c r="Z7676" s="113">
        <f t="shared" si="2028"/>
        <v>5.428240736364387E-3</v>
      </c>
      <c r="AB7676" s="2">
        <f t="shared" si="2029"/>
        <v>325</v>
      </c>
      <c r="AC7676" s="2">
        <f t="shared" si="2029"/>
        <v>469</v>
      </c>
      <c r="AE7676" s="2" t="str">
        <f t="shared" si="2030"/>
        <v/>
      </c>
      <c r="AF7676" s="2">
        <f t="shared" si="2031"/>
        <v>325</v>
      </c>
      <c r="AG7676" s="2" t="str">
        <f t="shared" si="2032"/>
        <v/>
      </c>
      <c r="AH7676" s="2" t="str">
        <f t="shared" si="2033"/>
        <v/>
      </c>
      <c r="AI7676" s="2" t="str">
        <f t="shared" si="2034"/>
        <v/>
      </c>
      <c r="AK7676" s="2" t="str">
        <f t="shared" si="2035"/>
        <v/>
      </c>
      <c r="AL7676" s="2">
        <f t="shared" si="2036"/>
        <v>469</v>
      </c>
      <c r="AM7676" s="2" t="str">
        <f t="shared" si="2037"/>
        <v/>
      </c>
      <c r="AN7676" s="2" t="str">
        <f t="shared" si="2038"/>
        <v/>
      </c>
      <c r="AO7676" s="2" t="str">
        <f t="shared" si="2039"/>
        <v/>
      </c>
    </row>
    <row r="7677" spans="1:41" x14ac:dyDescent="0.3">
      <c r="A7677" s="111">
        <v>44899.834039351852</v>
      </c>
      <c r="B7677" s="78" t="s">
        <v>8019</v>
      </c>
      <c r="C7677" s="78" t="s">
        <v>835</v>
      </c>
      <c r="D7677" s="78" t="s">
        <v>1687</v>
      </c>
      <c r="E7677" s="78">
        <v>15</v>
      </c>
      <c r="F7677" s="78" t="s">
        <v>808</v>
      </c>
      <c r="G7677" s="78" t="s">
        <v>130</v>
      </c>
      <c r="H7677" s="112" t="s">
        <v>374</v>
      </c>
      <c r="I7677" s="112">
        <v>1</v>
      </c>
      <c r="J7677" s="113">
        <v>44899.832962962966</v>
      </c>
      <c r="K7677" s="113">
        <v>44899.834039351852</v>
      </c>
      <c r="M7677" s="113">
        <v>44899.836145833331</v>
      </c>
      <c r="P7677" s="78" t="str">
        <f t="shared" si="2023"/>
        <v/>
      </c>
      <c r="Q7677" s="113">
        <v>44899.836180555554</v>
      </c>
      <c r="R7677" s="78" t="s">
        <v>1185</v>
      </c>
      <c r="S7677" s="78" t="str">
        <f t="shared" si="2024"/>
        <v>CIC</v>
      </c>
      <c r="V7677" s="78" t="str">
        <f t="shared" si="2025"/>
        <v/>
      </c>
      <c r="W7677" s="113">
        <v>44899.840868055559</v>
      </c>
      <c r="X7677" s="113">
        <f t="shared" si="2026"/>
        <v>2.1064814791316167E-3</v>
      </c>
      <c r="Y7677" s="113" t="str">
        <f t="shared" si="2027"/>
        <v/>
      </c>
      <c r="Z7677" s="113" t="str">
        <f t="shared" si="2028"/>
        <v/>
      </c>
      <c r="AB7677" s="2" t="str">
        <f t="shared" si="2029"/>
        <v/>
      </c>
      <c r="AC7677" s="2" t="str">
        <f t="shared" si="2029"/>
        <v/>
      </c>
      <c r="AE7677" s="2" t="str">
        <f t="shared" si="2030"/>
        <v/>
      </c>
      <c r="AF7677" s="2" t="str">
        <f t="shared" si="2031"/>
        <v/>
      </c>
      <c r="AG7677" s="2" t="str">
        <f t="shared" si="2032"/>
        <v/>
      </c>
      <c r="AH7677" s="2" t="str">
        <f t="shared" si="2033"/>
        <v/>
      </c>
      <c r="AI7677" s="2" t="str">
        <f t="shared" si="2034"/>
        <v/>
      </c>
      <c r="AK7677" s="2" t="str">
        <f t="shared" si="2035"/>
        <v/>
      </c>
      <c r="AL7677" s="2" t="str">
        <f t="shared" si="2036"/>
        <v/>
      </c>
      <c r="AM7677" s="2" t="str">
        <f t="shared" si="2037"/>
        <v/>
      </c>
      <c r="AN7677" s="2" t="str">
        <f t="shared" si="2038"/>
        <v/>
      </c>
      <c r="AO7677" s="2" t="str">
        <f t="shared" si="2039"/>
        <v/>
      </c>
    </row>
    <row r="7678" spans="1:41" x14ac:dyDescent="0.3">
      <c r="A7678" s="111">
        <v>44899.879074074073</v>
      </c>
      <c r="B7678" s="78" t="s">
        <v>8020</v>
      </c>
      <c r="C7678" s="78" t="s">
        <v>846</v>
      </c>
      <c r="D7678" s="78" t="s">
        <v>4641</v>
      </c>
      <c r="E7678" s="78">
        <v>33</v>
      </c>
      <c r="F7678" s="78" t="s">
        <v>808</v>
      </c>
      <c r="G7678" s="78" t="s">
        <v>94</v>
      </c>
      <c r="H7678" s="112" t="s">
        <v>368</v>
      </c>
      <c r="I7678" s="112">
        <v>3</v>
      </c>
      <c r="J7678" s="113">
        <v>44899.877916666665</v>
      </c>
      <c r="K7678" s="113">
        <v>44899.879074074073</v>
      </c>
      <c r="M7678" s="113">
        <v>44899.879340277781</v>
      </c>
      <c r="N7678" s="113">
        <v>44899.880532407406</v>
      </c>
      <c r="O7678" s="78" t="s">
        <v>1185</v>
      </c>
      <c r="P7678" s="78" t="str">
        <f t="shared" si="2023"/>
        <v>CIC</v>
      </c>
      <c r="S7678" s="78" t="str">
        <f t="shared" si="2024"/>
        <v/>
      </c>
      <c r="V7678" s="78" t="str">
        <f t="shared" si="2025"/>
        <v/>
      </c>
      <c r="W7678" s="113">
        <v>44899.910983796297</v>
      </c>
      <c r="X7678" s="113">
        <f t="shared" si="2026"/>
        <v>2.6620370772434399E-4</v>
      </c>
      <c r="Y7678" s="113" t="str">
        <f t="shared" si="2027"/>
        <v/>
      </c>
      <c r="Z7678" s="113" t="str">
        <f t="shared" si="2028"/>
        <v/>
      </c>
      <c r="AB7678" s="2" t="str">
        <f t="shared" si="2029"/>
        <v/>
      </c>
      <c r="AC7678" s="2" t="str">
        <f t="shared" si="2029"/>
        <v/>
      </c>
      <c r="AE7678" s="2" t="str">
        <f t="shared" si="2030"/>
        <v/>
      </c>
      <c r="AF7678" s="2" t="str">
        <f t="shared" si="2031"/>
        <v/>
      </c>
      <c r="AG7678" s="2" t="str">
        <f t="shared" si="2032"/>
        <v/>
      </c>
      <c r="AH7678" s="2" t="str">
        <f t="shared" si="2033"/>
        <v/>
      </c>
      <c r="AI7678" s="2" t="str">
        <f t="shared" si="2034"/>
        <v/>
      </c>
      <c r="AK7678" s="2" t="str">
        <f t="shared" si="2035"/>
        <v/>
      </c>
      <c r="AL7678" s="2" t="str">
        <f t="shared" si="2036"/>
        <v/>
      </c>
      <c r="AM7678" s="2" t="str">
        <f t="shared" si="2037"/>
        <v/>
      </c>
      <c r="AN7678" s="2" t="str">
        <f t="shared" si="2038"/>
        <v/>
      </c>
      <c r="AO7678" s="2" t="str">
        <f t="shared" si="2039"/>
        <v/>
      </c>
    </row>
    <row r="7679" spans="1:41" x14ac:dyDescent="0.3">
      <c r="A7679" s="111">
        <v>44899.892511574071</v>
      </c>
      <c r="B7679" s="78" t="s">
        <v>8021</v>
      </c>
      <c r="C7679" s="78" t="s">
        <v>835</v>
      </c>
      <c r="D7679" s="78" t="s">
        <v>1290</v>
      </c>
      <c r="F7679" s="78" t="s">
        <v>809</v>
      </c>
      <c r="G7679" s="78" t="s">
        <v>98</v>
      </c>
      <c r="H7679" s="112" t="s">
        <v>254</v>
      </c>
      <c r="I7679" s="112">
        <v>3</v>
      </c>
      <c r="J7679" s="113">
        <v>44899.891689814816</v>
      </c>
      <c r="K7679" s="113">
        <v>44899.892511574071</v>
      </c>
      <c r="M7679" s="113">
        <v>44899.893229166664</v>
      </c>
      <c r="N7679" s="113">
        <v>44899.899733796294</v>
      </c>
      <c r="O7679" s="78" t="s">
        <v>1185</v>
      </c>
      <c r="P7679" s="78" t="str">
        <f t="shared" si="2023"/>
        <v>CIC</v>
      </c>
      <c r="S7679" s="78" t="str">
        <f t="shared" si="2024"/>
        <v/>
      </c>
      <c r="T7679" s="113">
        <v>44899.916284722225</v>
      </c>
      <c r="U7679" s="78" t="s">
        <v>1200</v>
      </c>
      <c r="V7679" s="78" t="str">
        <f t="shared" si="2025"/>
        <v>PLOEG</v>
      </c>
      <c r="W7679" s="113">
        <v>44899.942615740743</v>
      </c>
      <c r="X7679" s="113">
        <f t="shared" si="2026"/>
        <v>7.1759259299142286E-4</v>
      </c>
      <c r="Y7679" s="113">
        <f t="shared" si="2027"/>
        <v>2.305555556085892E-2</v>
      </c>
      <c r="Z7679" s="113">
        <f t="shared" si="2028"/>
        <v>2.6331018518249039E-2</v>
      </c>
      <c r="AB7679" s="2">
        <f t="shared" si="2029"/>
        <v>1992</v>
      </c>
      <c r="AC7679" s="2">
        <f t="shared" si="2029"/>
        <v>2275</v>
      </c>
      <c r="AE7679" s="2" t="str">
        <f t="shared" si="2030"/>
        <v/>
      </c>
      <c r="AF7679" s="2" t="str">
        <f t="shared" si="2031"/>
        <v/>
      </c>
      <c r="AG7679" s="2" t="str">
        <f t="shared" si="2032"/>
        <v/>
      </c>
      <c r="AH7679" s="2">
        <f t="shared" si="2033"/>
        <v>1992</v>
      </c>
      <c r="AI7679" s="2" t="str">
        <f t="shared" si="2034"/>
        <v/>
      </c>
      <c r="AK7679" s="2" t="str">
        <f t="shared" si="2035"/>
        <v/>
      </c>
      <c r="AL7679" s="2" t="str">
        <f t="shared" si="2036"/>
        <v/>
      </c>
      <c r="AM7679" s="2" t="str">
        <f t="shared" si="2037"/>
        <v/>
      </c>
      <c r="AN7679" s="2">
        <f t="shared" si="2038"/>
        <v>2275</v>
      </c>
      <c r="AO7679" s="2" t="str">
        <f t="shared" si="2039"/>
        <v/>
      </c>
    </row>
    <row r="7680" spans="1:41" x14ac:dyDescent="0.3">
      <c r="A7680" s="111">
        <v>44899.966435185182</v>
      </c>
      <c r="B7680" s="78" t="s">
        <v>8022</v>
      </c>
      <c r="C7680" s="78" t="s">
        <v>846</v>
      </c>
      <c r="D7680" s="78" t="s">
        <v>8023</v>
      </c>
      <c r="E7680" s="78">
        <v>25</v>
      </c>
      <c r="F7680" s="78" t="s">
        <v>818</v>
      </c>
      <c r="G7680" s="78" t="s">
        <v>94</v>
      </c>
      <c r="H7680" s="112" t="s">
        <v>246</v>
      </c>
      <c r="I7680" s="112">
        <v>2</v>
      </c>
      <c r="J7680" s="113">
        <v>44899.966435185182</v>
      </c>
      <c r="K7680" s="113">
        <v>44899.966435185182</v>
      </c>
      <c r="M7680" s="113">
        <v>44899.966481481482</v>
      </c>
      <c r="P7680" s="78" t="str">
        <f t="shared" si="2023"/>
        <v/>
      </c>
      <c r="Q7680" s="113">
        <v>44899.966493055559</v>
      </c>
      <c r="R7680" s="78" t="s">
        <v>1187</v>
      </c>
      <c r="S7680" s="78" t="str">
        <f t="shared" si="2024"/>
        <v>CIC</v>
      </c>
      <c r="T7680" s="113">
        <v>44899.974432870367</v>
      </c>
      <c r="U7680" s="78" t="s">
        <v>1187</v>
      </c>
      <c r="V7680" s="78" t="str">
        <f t="shared" si="2025"/>
        <v>CIC</v>
      </c>
      <c r="W7680" s="113">
        <v>44899.986122685186</v>
      </c>
      <c r="X7680" s="113" t="str">
        <f t="shared" si="2026"/>
        <v/>
      </c>
      <c r="Y7680" s="113">
        <f t="shared" si="2027"/>
        <v>7.9513888849760406E-3</v>
      </c>
      <c r="Z7680" s="113">
        <f t="shared" si="2028"/>
        <v>1.1689814818964805E-2</v>
      </c>
      <c r="AB7680" s="2">
        <f t="shared" si="2029"/>
        <v>687</v>
      </c>
      <c r="AC7680" s="2">
        <f t="shared" si="2029"/>
        <v>1010</v>
      </c>
      <c r="AE7680" s="2" t="str">
        <f t="shared" si="2030"/>
        <v/>
      </c>
      <c r="AF7680" s="2" t="str">
        <f t="shared" si="2031"/>
        <v/>
      </c>
      <c r="AG7680" s="2">
        <f t="shared" si="2032"/>
        <v>687</v>
      </c>
      <c r="AH7680" s="2" t="str">
        <f t="shared" si="2033"/>
        <v/>
      </c>
      <c r="AI7680" s="2" t="str">
        <f t="shared" si="2034"/>
        <v/>
      </c>
      <c r="AK7680" s="2" t="str">
        <f t="shared" si="2035"/>
        <v/>
      </c>
      <c r="AL7680" s="2" t="str">
        <f t="shared" si="2036"/>
        <v/>
      </c>
      <c r="AM7680" s="2">
        <f t="shared" si="2037"/>
        <v>1010</v>
      </c>
      <c r="AN7680" s="2" t="str">
        <f t="shared" si="2038"/>
        <v/>
      </c>
      <c r="AO7680" s="2" t="str">
        <f t="shared" si="2039"/>
        <v/>
      </c>
    </row>
    <row r="7681" spans="1:41" x14ac:dyDescent="0.3">
      <c r="A7681" s="111">
        <v>44900.094456018516</v>
      </c>
      <c r="B7681" s="78" t="s">
        <v>8024</v>
      </c>
      <c r="C7681" s="78" t="s">
        <v>846</v>
      </c>
      <c r="D7681" s="78" t="s">
        <v>8025</v>
      </c>
      <c r="E7681" s="78">
        <v>9</v>
      </c>
      <c r="F7681" s="78" t="s">
        <v>811</v>
      </c>
      <c r="G7681" s="78" t="s">
        <v>92</v>
      </c>
      <c r="H7681" s="112" t="s">
        <v>204</v>
      </c>
      <c r="I7681" s="112">
        <v>2</v>
      </c>
      <c r="J7681" s="113">
        <v>44900.094456018516</v>
      </c>
      <c r="K7681" s="113">
        <v>44900.094456018516</v>
      </c>
      <c r="M7681" s="113">
        <v>44900.094525462962</v>
      </c>
      <c r="P7681" s="78" t="str">
        <f t="shared" si="2023"/>
        <v/>
      </c>
      <c r="S7681" s="78" t="str">
        <f t="shared" si="2024"/>
        <v/>
      </c>
      <c r="T7681" s="113">
        <v>44900.094594907408</v>
      </c>
      <c r="U7681" s="78" t="s">
        <v>1185</v>
      </c>
      <c r="V7681" s="78" t="str">
        <f t="shared" si="2025"/>
        <v>CIC</v>
      </c>
      <c r="W7681" s="113">
        <v>44900.127175925925</v>
      </c>
      <c r="X7681" s="113">
        <f t="shared" si="2026"/>
        <v>6.9444446125999093E-5</v>
      </c>
      <c r="Y7681" s="113" t="str">
        <f t="shared" si="2027"/>
        <v/>
      </c>
      <c r="Z7681" s="113">
        <f t="shared" si="2028"/>
        <v>3.2581018516793847E-2</v>
      </c>
      <c r="AB7681" s="2" t="str">
        <f t="shared" si="2029"/>
        <v/>
      </c>
      <c r="AC7681" s="2">
        <f t="shared" si="2029"/>
        <v>2815</v>
      </c>
      <c r="AE7681" s="2" t="str">
        <f t="shared" si="2030"/>
        <v/>
      </c>
      <c r="AF7681" s="2" t="str">
        <f t="shared" si="2031"/>
        <v/>
      </c>
      <c r="AG7681" s="2" t="str">
        <f t="shared" si="2032"/>
        <v/>
      </c>
      <c r="AH7681" s="2" t="str">
        <f t="shared" si="2033"/>
        <v/>
      </c>
      <c r="AI7681" s="2" t="str">
        <f t="shared" si="2034"/>
        <v/>
      </c>
      <c r="AK7681" s="2" t="str">
        <f t="shared" si="2035"/>
        <v/>
      </c>
      <c r="AL7681" s="2" t="str">
        <f t="shared" si="2036"/>
        <v/>
      </c>
      <c r="AM7681" s="2">
        <f t="shared" si="2037"/>
        <v>2815</v>
      </c>
      <c r="AN7681" s="2" t="str">
        <f t="shared" si="2038"/>
        <v/>
      </c>
      <c r="AO7681" s="2" t="str">
        <f t="shared" si="2039"/>
        <v/>
      </c>
    </row>
    <row r="7682" spans="1:41" x14ac:dyDescent="0.3">
      <c r="A7682" s="111">
        <v>44900.094456018516</v>
      </c>
      <c r="B7682" s="78" t="s">
        <v>8024</v>
      </c>
      <c r="C7682" s="78" t="s">
        <v>835</v>
      </c>
      <c r="D7682" s="78" t="s">
        <v>8025</v>
      </c>
      <c r="E7682" s="78">
        <v>9</v>
      </c>
      <c r="F7682" s="78" t="s">
        <v>811</v>
      </c>
      <c r="G7682" s="78" t="s">
        <v>92</v>
      </c>
      <c r="H7682" s="112" t="s">
        <v>204</v>
      </c>
      <c r="I7682" s="112">
        <v>2</v>
      </c>
      <c r="J7682" s="113">
        <v>44900.094456018516</v>
      </c>
      <c r="K7682" s="113">
        <v>44900.094456018516</v>
      </c>
      <c r="M7682" s="113">
        <v>44900.097673611112</v>
      </c>
      <c r="P7682" s="78" t="str">
        <f t="shared" si="2023"/>
        <v/>
      </c>
      <c r="Q7682" s="113">
        <v>44900.097731481481</v>
      </c>
      <c r="R7682" s="78" t="s">
        <v>1185</v>
      </c>
      <c r="S7682" s="78" t="str">
        <f t="shared" si="2024"/>
        <v>CIC</v>
      </c>
      <c r="T7682" s="113">
        <v>44900.106435185182</v>
      </c>
      <c r="U7682" s="78" t="s">
        <v>1200</v>
      </c>
      <c r="V7682" s="78" t="str">
        <f t="shared" si="2025"/>
        <v>PLOEG</v>
      </c>
      <c r="W7682" s="113">
        <v>44900.111273148148</v>
      </c>
      <c r="X7682" s="113">
        <f t="shared" si="2026"/>
        <v>3.2175925953197293E-3</v>
      </c>
      <c r="Y7682" s="113">
        <f t="shared" si="2027"/>
        <v>8.7615740703768097E-3</v>
      </c>
      <c r="Z7682" s="113">
        <f t="shared" si="2028"/>
        <v>4.8379629661212675E-3</v>
      </c>
      <c r="AB7682" s="2">
        <f t="shared" si="2029"/>
        <v>757</v>
      </c>
      <c r="AC7682" s="2">
        <f t="shared" si="2029"/>
        <v>418</v>
      </c>
      <c r="AE7682" s="2" t="str">
        <f t="shared" si="2030"/>
        <v/>
      </c>
      <c r="AF7682" s="2" t="str">
        <f t="shared" si="2031"/>
        <v/>
      </c>
      <c r="AG7682" s="2">
        <f t="shared" si="2032"/>
        <v>757</v>
      </c>
      <c r="AH7682" s="2" t="str">
        <f t="shared" si="2033"/>
        <v/>
      </c>
      <c r="AI7682" s="2" t="str">
        <f t="shared" si="2034"/>
        <v/>
      </c>
      <c r="AK7682" s="2" t="str">
        <f t="shared" si="2035"/>
        <v/>
      </c>
      <c r="AL7682" s="2" t="str">
        <f t="shared" si="2036"/>
        <v/>
      </c>
      <c r="AM7682" s="2">
        <f t="shared" si="2037"/>
        <v>418</v>
      </c>
      <c r="AN7682" s="2" t="str">
        <f t="shared" si="2038"/>
        <v/>
      </c>
      <c r="AO7682" s="2" t="str">
        <f t="shared" si="2039"/>
        <v/>
      </c>
    </row>
    <row r="7683" spans="1:41" x14ac:dyDescent="0.3">
      <c r="A7683" s="111">
        <v>44900.321875000001</v>
      </c>
      <c r="B7683" s="78" t="s">
        <v>8026</v>
      </c>
      <c r="C7683" s="78" t="s">
        <v>886</v>
      </c>
      <c r="F7683" s="78" t="s">
        <v>809</v>
      </c>
      <c r="G7683" s="78" t="s">
        <v>110</v>
      </c>
      <c r="H7683" s="112" t="s">
        <v>250</v>
      </c>
      <c r="I7683" s="112">
        <v>3</v>
      </c>
      <c r="J7683" s="113">
        <v>44900.320729166669</v>
      </c>
      <c r="K7683" s="113">
        <v>44900.321875000001</v>
      </c>
      <c r="M7683" s="113">
        <v>44900.322118055556</v>
      </c>
      <c r="N7683" s="113">
        <v>44900.322870370372</v>
      </c>
      <c r="O7683" s="78" t="s">
        <v>1185</v>
      </c>
      <c r="P7683" s="78" t="str">
        <f t="shared" si="2023"/>
        <v>CIC</v>
      </c>
      <c r="S7683" s="78" t="str">
        <f t="shared" si="2024"/>
        <v/>
      </c>
      <c r="T7683" s="113">
        <v>44900.33866898148</v>
      </c>
      <c r="U7683" s="78" t="s">
        <v>1258</v>
      </c>
      <c r="V7683" s="78" t="str">
        <f t="shared" si="2025"/>
        <v>PLOEG</v>
      </c>
      <c r="W7683" s="113">
        <v>44900.345925925925</v>
      </c>
      <c r="X7683" s="113">
        <f t="shared" si="2026"/>
        <v>2.4305555416503921E-4</v>
      </c>
      <c r="Y7683" s="113">
        <f t="shared" si="2027"/>
        <v>1.6550925924093463E-2</v>
      </c>
      <c r="Z7683" s="113">
        <f t="shared" si="2028"/>
        <v>7.2569444455439225E-3</v>
      </c>
      <c r="AB7683" s="2">
        <f t="shared" si="2029"/>
        <v>1430</v>
      </c>
      <c r="AC7683" s="2">
        <f t="shared" si="2029"/>
        <v>627</v>
      </c>
      <c r="AE7683" s="2" t="str">
        <f t="shared" si="2030"/>
        <v/>
      </c>
      <c r="AF7683" s="2" t="str">
        <f t="shared" si="2031"/>
        <v/>
      </c>
      <c r="AG7683" s="2" t="str">
        <f t="shared" si="2032"/>
        <v/>
      </c>
      <c r="AH7683" s="2">
        <f t="shared" si="2033"/>
        <v>1430</v>
      </c>
      <c r="AI7683" s="2" t="str">
        <f t="shared" si="2034"/>
        <v/>
      </c>
      <c r="AK7683" s="2" t="str">
        <f t="shared" si="2035"/>
        <v/>
      </c>
      <c r="AL7683" s="2" t="str">
        <f t="shared" si="2036"/>
        <v/>
      </c>
      <c r="AM7683" s="2" t="str">
        <f t="shared" si="2037"/>
        <v/>
      </c>
      <c r="AN7683" s="2">
        <f t="shared" si="2038"/>
        <v>627</v>
      </c>
      <c r="AO7683" s="2" t="str">
        <f t="shared" si="2039"/>
        <v/>
      </c>
    </row>
    <row r="7684" spans="1:41" x14ac:dyDescent="0.3">
      <c r="A7684" s="111">
        <v>44900.352152777778</v>
      </c>
      <c r="B7684" s="78" t="s">
        <v>8027</v>
      </c>
      <c r="C7684" s="78" t="s">
        <v>850</v>
      </c>
      <c r="D7684" s="78" t="s">
        <v>3208</v>
      </c>
      <c r="F7684" s="78" t="s">
        <v>807</v>
      </c>
      <c r="G7684" s="78" t="s">
        <v>100</v>
      </c>
      <c r="H7684" s="112" t="s">
        <v>208</v>
      </c>
      <c r="I7684" s="112">
        <v>3</v>
      </c>
      <c r="J7684" s="113">
        <v>44900.351678240739</v>
      </c>
      <c r="K7684" s="113">
        <v>44900.352152777778</v>
      </c>
      <c r="M7684" s="113">
        <v>44900.352731481478</v>
      </c>
      <c r="N7684" s="113">
        <v>44900.353020833332</v>
      </c>
      <c r="O7684" s="78" t="s">
        <v>1185</v>
      </c>
      <c r="P7684" s="78" t="str">
        <f t="shared" si="2023"/>
        <v>CIC</v>
      </c>
      <c r="S7684" s="78" t="str">
        <f t="shared" si="2024"/>
        <v/>
      </c>
      <c r="T7684" s="113">
        <v>44900.372465277775</v>
      </c>
      <c r="U7684" s="78" t="s">
        <v>1344</v>
      </c>
      <c r="V7684" s="78" t="str">
        <f t="shared" si="2025"/>
        <v>PLOEG</v>
      </c>
      <c r="W7684" s="113">
        <v>44900.41574074074</v>
      </c>
      <c r="X7684" s="113">
        <f t="shared" si="2026"/>
        <v>5.7870370073942468E-4</v>
      </c>
      <c r="Y7684" s="113">
        <f t="shared" si="2027"/>
        <v>1.9733796296350192E-2</v>
      </c>
      <c r="Z7684" s="113">
        <f t="shared" si="2028"/>
        <v>4.3275462965539191E-2</v>
      </c>
      <c r="AB7684" s="2">
        <f t="shared" si="2029"/>
        <v>1705</v>
      </c>
      <c r="AC7684" s="2">
        <f t="shared" si="2029"/>
        <v>3739</v>
      </c>
      <c r="AE7684" s="2" t="str">
        <f t="shared" si="2030"/>
        <v/>
      </c>
      <c r="AF7684" s="2" t="str">
        <f t="shared" si="2031"/>
        <v/>
      </c>
      <c r="AG7684" s="2" t="str">
        <f t="shared" si="2032"/>
        <v/>
      </c>
      <c r="AH7684" s="2">
        <f t="shared" si="2033"/>
        <v>1705</v>
      </c>
      <c r="AI7684" s="2" t="str">
        <f t="shared" si="2034"/>
        <v/>
      </c>
      <c r="AK7684" s="2" t="str">
        <f t="shared" si="2035"/>
        <v/>
      </c>
      <c r="AL7684" s="2" t="str">
        <f t="shared" si="2036"/>
        <v/>
      </c>
      <c r="AM7684" s="2" t="str">
        <f t="shared" si="2037"/>
        <v/>
      </c>
      <c r="AN7684" s="2">
        <f t="shared" si="2038"/>
        <v>3739</v>
      </c>
      <c r="AO7684" s="2" t="str">
        <f t="shared" si="2039"/>
        <v/>
      </c>
    </row>
    <row r="7685" spans="1:41" x14ac:dyDescent="0.3">
      <c r="A7685" s="111">
        <v>44900.364340277774</v>
      </c>
      <c r="B7685" s="78" t="s">
        <v>8028</v>
      </c>
      <c r="C7685" s="78" t="s">
        <v>886</v>
      </c>
      <c r="D7685" s="78" t="s">
        <v>1418</v>
      </c>
      <c r="E7685" s="78">
        <v>14</v>
      </c>
      <c r="F7685" s="78" t="s">
        <v>807</v>
      </c>
      <c r="G7685" s="78" t="s">
        <v>94</v>
      </c>
      <c r="H7685" s="112" t="s">
        <v>222</v>
      </c>
      <c r="I7685" s="112">
        <v>2</v>
      </c>
      <c r="J7685" s="113">
        <v>44900.363622685189</v>
      </c>
      <c r="K7685" s="113">
        <v>44900.364340277774</v>
      </c>
      <c r="M7685" s="113">
        <v>44900.36513888889</v>
      </c>
      <c r="N7685" s="113">
        <v>44900.365949074076</v>
      </c>
      <c r="O7685" s="78" t="s">
        <v>1185</v>
      </c>
      <c r="P7685" s="78" t="str">
        <f t="shared" si="2023"/>
        <v>CIC</v>
      </c>
      <c r="S7685" s="78" t="str">
        <f t="shared" si="2024"/>
        <v/>
      </c>
      <c r="T7685" s="113">
        <v>44900.376967592594</v>
      </c>
      <c r="U7685" s="78" t="s">
        <v>1258</v>
      </c>
      <c r="V7685" s="78" t="str">
        <f t="shared" si="2025"/>
        <v>PLOEG</v>
      </c>
      <c r="W7685" s="113">
        <v>44900.382939814815</v>
      </c>
      <c r="X7685" s="113">
        <f t="shared" si="2026"/>
        <v>7.9861111589707434E-4</v>
      </c>
      <c r="Y7685" s="113">
        <f t="shared" si="2027"/>
        <v>1.1828703703940846E-2</v>
      </c>
      <c r="Z7685" s="113">
        <f t="shared" si="2028"/>
        <v>5.9722222213167697E-3</v>
      </c>
      <c r="AB7685" s="2">
        <f t="shared" si="2029"/>
        <v>1022</v>
      </c>
      <c r="AC7685" s="2">
        <f t="shared" si="2029"/>
        <v>516</v>
      </c>
      <c r="AE7685" s="2" t="str">
        <f t="shared" si="2030"/>
        <v/>
      </c>
      <c r="AF7685" s="2" t="str">
        <f t="shared" si="2031"/>
        <v/>
      </c>
      <c r="AG7685" s="2">
        <f t="shared" si="2032"/>
        <v>1022</v>
      </c>
      <c r="AH7685" s="2" t="str">
        <f t="shared" si="2033"/>
        <v/>
      </c>
      <c r="AI7685" s="2" t="str">
        <f t="shared" si="2034"/>
        <v/>
      </c>
      <c r="AK7685" s="2" t="str">
        <f t="shared" si="2035"/>
        <v/>
      </c>
      <c r="AL7685" s="2" t="str">
        <f t="shared" si="2036"/>
        <v/>
      </c>
      <c r="AM7685" s="2">
        <f t="shared" si="2037"/>
        <v>516</v>
      </c>
      <c r="AN7685" s="2" t="str">
        <f t="shared" si="2038"/>
        <v/>
      </c>
      <c r="AO7685" s="2" t="str">
        <f t="shared" si="2039"/>
        <v/>
      </c>
    </row>
    <row r="7686" spans="1:41" x14ac:dyDescent="0.3">
      <c r="A7686" s="111">
        <v>44900.370740740742</v>
      </c>
      <c r="B7686" s="78" t="s">
        <v>8029</v>
      </c>
      <c r="C7686" s="78" t="s">
        <v>944</v>
      </c>
      <c r="D7686" s="78" t="s">
        <v>1296</v>
      </c>
      <c r="F7686" s="78" t="s">
        <v>809</v>
      </c>
      <c r="G7686" s="78" t="s">
        <v>96</v>
      </c>
      <c r="H7686" s="112" t="s">
        <v>232</v>
      </c>
      <c r="I7686" s="112">
        <v>3</v>
      </c>
      <c r="J7686" s="113">
        <v>44900.369699074072</v>
      </c>
      <c r="K7686" s="113">
        <v>44900.370740740742</v>
      </c>
      <c r="M7686" s="113">
        <v>44900.377256944441</v>
      </c>
      <c r="N7686" s="113">
        <v>44900.377314814818</v>
      </c>
      <c r="O7686" s="78" t="s">
        <v>1185</v>
      </c>
      <c r="P7686" s="78" t="str">
        <f t="shared" ref="P7686:P7749" si="2040">IF(LEFT(O7686,3)="&amp;RU","PLOEG",IF(LEFT(O7686,6)="ANT-di","DISP/S of N",IF(LEFT(O7686,4)="rANT","DISP/S of N",IF(LEFT(O7686,3)="ANT","CIC",""))))</f>
        <v>CIC</v>
      </c>
      <c r="S7686" s="78" t="str">
        <f t="shared" ref="S7686:S7749" si="2041">IF(LEFT(R7686,3)="&amp;RU","PLOEG",IF(LEFT(R7686,6)="ANT-di","DISP/S of N",IF(LEFT(R7686,4)="rANT","DISP/S of N",IF(LEFT(R7686,3)="ANT","CIC",""))))</f>
        <v/>
      </c>
      <c r="V7686" s="78" t="str">
        <f t="shared" ref="V7686:V7749" si="2042">IF(LEFT(U7686,3)="&amp;RU","PLOEG",IF(LEFT(U7686,6)="ANT-di","DISP/S of N",IF(LEFT(U7686,4)="rANT","DISP/S of N",IF(LEFT(U7686,3)="ANT","CIC",""))))</f>
        <v/>
      </c>
      <c r="W7686" s="113">
        <v>44900.724895833337</v>
      </c>
      <c r="X7686" s="113">
        <f t="shared" ref="X7686:X7749" si="2043">IF((MIN(L7686:M7686)&lt;K7686+6/ (24*3600)),"", IF((MIN(L7686:M7686)=K7686),"0:00:00",IF((MIN(L7686:M7686)-K7686),MIN(L7686:M7686)-K7686,"")))</f>
        <v>6.5162036989931948E-3</v>
      </c>
      <c r="Y7686" s="113" t="str">
        <f t="shared" ref="Y7686:Y7749" si="2044">IF(OR(T7686="",T7686&lt;MINA(L7686,M7686)+11/(24*3600)),"",T7686-MINA(L7686,M7686))</f>
        <v/>
      </c>
      <c r="Z7686" s="113" t="str">
        <f t="shared" ref="Z7686:Z7749" si="2045">IF(OR(T7686="",W7686&lt;T7686+31/(24*3600)),"",W7686-T7686)</f>
        <v/>
      </c>
      <c r="AB7686" s="2" t="str">
        <f t="shared" ref="AB7686:AC7749" si="2046">IF(Y7686="","",SECOND(Y7686)+(MINUTE(Y7686)*60)+(HOUR(Y7686)*3600))</f>
        <v/>
      </c>
      <c r="AC7686" s="2" t="str">
        <f t="shared" si="2046"/>
        <v/>
      </c>
      <c r="AE7686" s="2" t="str">
        <f t="shared" ref="AE7686:AE7749" si="2047">IF(I7686=0,AB7686,"")</f>
        <v/>
      </c>
      <c r="AF7686" s="2" t="str">
        <f t="shared" ref="AF7686:AF7749" si="2048">IF(I7686=1,AB7686,"")</f>
        <v/>
      </c>
      <c r="AG7686" s="2" t="str">
        <f t="shared" ref="AG7686:AG7749" si="2049">IF(I7686=2,AB7686,"")</f>
        <v/>
      </c>
      <c r="AH7686" s="2" t="str">
        <f t="shared" ref="AH7686:AH7749" si="2050">IF(I7686=3,AB7686,"")</f>
        <v/>
      </c>
      <c r="AI7686" s="2" t="str">
        <f t="shared" ref="AI7686:AI7749" si="2051">IF(I7686=4,AB7686,"")</f>
        <v/>
      </c>
      <c r="AK7686" s="2" t="str">
        <f t="shared" ref="AK7686:AK7749" si="2052">IF(I7686=0,AC7686,"")</f>
        <v/>
      </c>
      <c r="AL7686" s="2" t="str">
        <f t="shared" ref="AL7686:AL7749" si="2053">IF(I7686=1,AC7686,"")</f>
        <v/>
      </c>
      <c r="AM7686" s="2" t="str">
        <f t="shared" ref="AM7686:AM7749" si="2054">IF(I7686=2,AC7686,"")</f>
        <v/>
      </c>
      <c r="AN7686" s="2" t="str">
        <f t="shared" ref="AN7686:AN7749" si="2055">IF(I7686=3,AC7686,"")</f>
        <v/>
      </c>
      <c r="AO7686" s="2" t="str">
        <f t="shared" ref="AO7686:AO7749" si="2056">IF(I7686=4,AC7686,"")</f>
        <v/>
      </c>
    </row>
    <row r="7687" spans="1:41" x14ac:dyDescent="0.3">
      <c r="A7687" s="111">
        <v>44900.449282407404</v>
      </c>
      <c r="B7687" s="78" t="s">
        <v>8030</v>
      </c>
      <c r="C7687" s="78" t="s">
        <v>886</v>
      </c>
      <c r="D7687" s="78" t="s">
        <v>3187</v>
      </c>
      <c r="E7687" s="78">
        <v>13</v>
      </c>
      <c r="F7687" s="78" t="s">
        <v>808</v>
      </c>
      <c r="G7687" s="78" t="s">
        <v>100</v>
      </c>
      <c r="H7687" s="112" t="s">
        <v>308</v>
      </c>
      <c r="I7687" s="112">
        <v>4</v>
      </c>
      <c r="J7687" s="113">
        <v>44900.449282407404</v>
      </c>
      <c r="K7687" s="113">
        <v>44900.449282407404</v>
      </c>
      <c r="M7687" s="113">
        <v>44900.450729166667</v>
      </c>
      <c r="N7687" s="113">
        <v>44900.451180555552</v>
      </c>
      <c r="O7687" s="78" t="s">
        <v>1185</v>
      </c>
      <c r="P7687" s="78" t="str">
        <f t="shared" si="2040"/>
        <v>CIC</v>
      </c>
      <c r="S7687" s="78" t="str">
        <f t="shared" si="2041"/>
        <v/>
      </c>
      <c r="T7687" s="113">
        <v>44900.472928240742</v>
      </c>
      <c r="U7687" s="78" t="s">
        <v>1258</v>
      </c>
      <c r="V7687" s="78" t="str">
        <f t="shared" si="2042"/>
        <v>PLOEG</v>
      </c>
      <c r="W7687" s="113">
        <v>44900.514861111114</v>
      </c>
      <c r="X7687" s="113">
        <f t="shared" si="2043"/>
        <v>1.4467592627624981E-3</v>
      </c>
      <c r="Y7687" s="113">
        <f t="shared" si="2044"/>
        <v>2.2199074075615499E-2</v>
      </c>
      <c r="Z7687" s="113">
        <f t="shared" si="2045"/>
        <v>4.1932870371965691E-2</v>
      </c>
      <c r="AB7687" s="2">
        <f t="shared" si="2046"/>
        <v>1918</v>
      </c>
      <c r="AC7687" s="2">
        <f t="shared" si="2046"/>
        <v>3623</v>
      </c>
      <c r="AE7687" s="2" t="str">
        <f t="shared" si="2047"/>
        <v/>
      </c>
      <c r="AF7687" s="2" t="str">
        <f t="shared" si="2048"/>
        <v/>
      </c>
      <c r="AG7687" s="2" t="str">
        <f t="shared" si="2049"/>
        <v/>
      </c>
      <c r="AH7687" s="2" t="str">
        <f t="shared" si="2050"/>
        <v/>
      </c>
      <c r="AI7687" s="2">
        <f t="shared" si="2051"/>
        <v>1918</v>
      </c>
      <c r="AK7687" s="2" t="str">
        <f t="shared" si="2052"/>
        <v/>
      </c>
      <c r="AL7687" s="2" t="str">
        <f t="shared" si="2053"/>
        <v/>
      </c>
      <c r="AM7687" s="2" t="str">
        <f t="shared" si="2054"/>
        <v/>
      </c>
      <c r="AN7687" s="2" t="str">
        <f t="shared" si="2055"/>
        <v/>
      </c>
      <c r="AO7687" s="2">
        <f t="shared" si="2056"/>
        <v>3623</v>
      </c>
    </row>
    <row r="7688" spans="1:41" x14ac:dyDescent="0.3">
      <c r="A7688" s="111">
        <v>44900.476203703707</v>
      </c>
      <c r="B7688" s="78" t="s">
        <v>8031</v>
      </c>
      <c r="C7688" s="78" t="s">
        <v>850</v>
      </c>
      <c r="D7688" s="78" t="s">
        <v>1307</v>
      </c>
      <c r="F7688" s="78" t="s">
        <v>808</v>
      </c>
      <c r="G7688" s="78" t="s">
        <v>114</v>
      </c>
      <c r="H7688" s="112" t="s">
        <v>214</v>
      </c>
      <c r="I7688" s="112">
        <v>2</v>
      </c>
      <c r="J7688" s="113">
        <v>44900.475694444445</v>
      </c>
      <c r="K7688" s="113">
        <v>44900.476203703707</v>
      </c>
      <c r="M7688" s="113">
        <v>44900.476504629631</v>
      </c>
      <c r="N7688" s="113">
        <v>44900.477175925924</v>
      </c>
      <c r="O7688" s="78" t="s">
        <v>1187</v>
      </c>
      <c r="P7688" s="78" t="str">
        <f t="shared" si="2040"/>
        <v>CIC</v>
      </c>
      <c r="S7688" s="78" t="str">
        <f t="shared" si="2041"/>
        <v/>
      </c>
      <c r="V7688" s="78" t="str">
        <f t="shared" si="2042"/>
        <v/>
      </c>
      <c r="W7688" s="113">
        <v>44900.510706018518</v>
      </c>
      <c r="X7688" s="113">
        <f t="shared" si="2043"/>
        <v>3.0092592351138592E-4</v>
      </c>
      <c r="Y7688" s="113" t="str">
        <f t="shared" si="2044"/>
        <v/>
      </c>
      <c r="Z7688" s="113" t="str">
        <f t="shared" si="2045"/>
        <v/>
      </c>
      <c r="AB7688" s="2" t="str">
        <f t="shared" si="2046"/>
        <v/>
      </c>
      <c r="AC7688" s="2" t="str">
        <f t="shared" si="2046"/>
        <v/>
      </c>
      <c r="AE7688" s="2" t="str">
        <f t="shared" si="2047"/>
        <v/>
      </c>
      <c r="AF7688" s="2" t="str">
        <f t="shared" si="2048"/>
        <v/>
      </c>
      <c r="AG7688" s="2" t="str">
        <f t="shared" si="2049"/>
        <v/>
      </c>
      <c r="AH7688" s="2" t="str">
        <f t="shared" si="2050"/>
        <v/>
      </c>
      <c r="AI7688" s="2" t="str">
        <f t="shared" si="2051"/>
        <v/>
      </c>
      <c r="AK7688" s="2" t="str">
        <f t="shared" si="2052"/>
        <v/>
      </c>
      <c r="AL7688" s="2" t="str">
        <f t="shared" si="2053"/>
        <v/>
      </c>
      <c r="AM7688" s="2" t="str">
        <f t="shared" si="2054"/>
        <v/>
      </c>
      <c r="AN7688" s="2" t="str">
        <f t="shared" si="2055"/>
        <v/>
      </c>
      <c r="AO7688" s="2" t="str">
        <f t="shared" si="2056"/>
        <v/>
      </c>
    </row>
    <row r="7689" spans="1:41" x14ac:dyDescent="0.3">
      <c r="A7689" s="111">
        <v>44900.558865740742</v>
      </c>
      <c r="B7689" s="78" t="s">
        <v>8032</v>
      </c>
      <c r="C7689" s="78" t="s">
        <v>850</v>
      </c>
      <c r="D7689" s="78" t="s">
        <v>1327</v>
      </c>
      <c r="E7689" s="78">
        <v>9</v>
      </c>
      <c r="F7689" s="78" t="s">
        <v>808</v>
      </c>
      <c r="G7689" s="78" t="s">
        <v>112</v>
      </c>
      <c r="H7689" s="112" t="s">
        <v>330</v>
      </c>
      <c r="I7689" s="112">
        <v>4</v>
      </c>
      <c r="J7689" s="113">
        <v>44900.558865740742</v>
      </c>
      <c r="K7689" s="113">
        <v>44900.558865740742</v>
      </c>
      <c r="M7689" s="113">
        <v>44900.561168981483</v>
      </c>
      <c r="N7689" s="113">
        <v>44900.561203703706</v>
      </c>
      <c r="O7689" s="78" t="s">
        <v>1187</v>
      </c>
      <c r="P7689" s="78" t="str">
        <f t="shared" si="2040"/>
        <v>CIC</v>
      </c>
      <c r="S7689" s="78" t="str">
        <f t="shared" si="2041"/>
        <v/>
      </c>
      <c r="T7689" s="113">
        <v>44900.571817129632</v>
      </c>
      <c r="U7689" s="78" t="s">
        <v>1286</v>
      </c>
      <c r="V7689" s="78" t="str">
        <f t="shared" si="2042"/>
        <v>PLOEG</v>
      </c>
      <c r="W7689" s="113">
        <v>44900.613668981481</v>
      </c>
      <c r="X7689" s="113">
        <f t="shared" si="2043"/>
        <v>2.3032407407299615E-3</v>
      </c>
      <c r="Y7689" s="113">
        <f t="shared" si="2044"/>
        <v>1.0648148148902692E-2</v>
      </c>
      <c r="Z7689" s="113">
        <f t="shared" si="2045"/>
        <v>4.185185184906004E-2</v>
      </c>
      <c r="AB7689" s="2">
        <f t="shared" si="2046"/>
        <v>920</v>
      </c>
      <c r="AC7689" s="2">
        <f t="shared" si="2046"/>
        <v>3616</v>
      </c>
      <c r="AE7689" s="2" t="str">
        <f t="shared" si="2047"/>
        <v/>
      </c>
      <c r="AF7689" s="2" t="str">
        <f t="shared" si="2048"/>
        <v/>
      </c>
      <c r="AG7689" s="2" t="str">
        <f t="shared" si="2049"/>
        <v/>
      </c>
      <c r="AH7689" s="2" t="str">
        <f t="shared" si="2050"/>
        <v/>
      </c>
      <c r="AI7689" s="2">
        <f t="shared" si="2051"/>
        <v>920</v>
      </c>
      <c r="AK7689" s="2" t="str">
        <f t="shared" si="2052"/>
        <v/>
      </c>
      <c r="AL7689" s="2" t="str">
        <f t="shared" si="2053"/>
        <v/>
      </c>
      <c r="AM7689" s="2" t="str">
        <f t="shared" si="2054"/>
        <v/>
      </c>
      <c r="AN7689" s="2" t="str">
        <f t="shared" si="2055"/>
        <v/>
      </c>
      <c r="AO7689" s="2">
        <f t="shared" si="2056"/>
        <v>3616</v>
      </c>
    </row>
    <row r="7690" spans="1:41" x14ac:dyDescent="0.3">
      <c r="A7690" s="111">
        <v>44900.587696759256</v>
      </c>
      <c r="B7690" s="78" t="s">
        <v>8033</v>
      </c>
      <c r="C7690" s="78" t="s">
        <v>2144</v>
      </c>
      <c r="D7690" s="78" t="s">
        <v>1199</v>
      </c>
      <c r="E7690" s="78">
        <v>1063</v>
      </c>
      <c r="F7690" s="78" t="s">
        <v>809</v>
      </c>
      <c r="G7690" s="78" t="s">
        <v>152</v>
      </c>
      <c r="H7690" s="112" t="s">
        <v>372</v>
      </c>
      <c r="I7690" s="112">
        <v>4</v>
      </c>
      <c r="J7690" s="113">
        <v>44900.587581018517</v>
      </c>
      <c r="K7690" s="113">
        <v>44900.587696759256</v>
      </c>
      <c r="M7690" s="113">
        <v>44900.587916666664</v>
      </c>
      <c r="N7690" s="113">
        <v>44900.587939814817</v>
      </c>
      <c r="O7690" s="78" t="s">
        <v>1187</v>
      </c>
      <c r="P7690" s="78" t="str">
        <f t="shared" si="2040"/>
        <v>CIC</v>
      </c>
      <c r="S7690" s="78" t="str">
        <f t="shared" si="2041"/>
        <v/>
      </c>
      <c r="V7690" s="78" t="str">
        <f t="shared" si="2042"/>
        <v/>
      </c>
      <c r="W7690" s="113">
        <v>44900.724675925929</v>
      </c>
      <c r="X7690" s="113">
        <f t="shared" si="2043"/>
        <v>2.1990740788169205E-4</v>
      </c>
      <c r="Y7690" s="113" t="str">
        <f t="shared" si="2044"/>
        <v/>
      </c>
      <c r="Z7690" s="113" t="str">
        <f t="shared" si="2045"/>
        <v/>
      </c>
      <c r="AB7690" s="2" t="str">
        <f t="shared" si="2046"/>
        <v/>
      </c>
      <c r="AC7690" s="2" t="str">
        <f t="shared" si="2046"/>
        <v/>
      </c>
      <c r="AE7690" s="2" t="str">
        <f t="shared" si="2047"/>
        <v/>
      </c>
      <c r="AF7690" s="2" t="str">
        <f t="shared" si="2048"/>
        <v/>
      </c>
      <c r="AG7690" s="2" t="str">
        <f t="shared" si="2049"/>
        <v/>
      </c>
      <c r="AH7690" s="2" t="str">
        <f t="shared" si="2050"/>
        <v/>
      </c>
      <c r="AI7690" s="2" t="str">
        <f t="shared" si="2051"/>
        <v/>
      </c>
      <c r="AK7690" s="2" t="str">
        <f t="shared" si="2052"/>
        <v/>
      </c>
      <c r="AL7690" s="2" t="str">
        <f t="shared" si="2053"/>
        <v/>
      </c>
      <c r="AM7690" s="2" t="str">
        <f t="shared" si="2054"/>
        <v/>
      </c>
      <c r="AN7690" s="2" t="str">
        <f t="shared" si="2055"/>
        <v/>
      </c>
      <c r="AO7690" s="2" t="str">
        <f t="shared" si="2056"/>
        <v/>
      </c>
    </row>
    <row r="7691" spans="1:41" x14ac:dyDescent="0.3">
      <c r="A7691" s="111">
        <v>44900.605671296296</v>
      </c>
      <c r="B7691" s="78" t="s">
        <v>8034</v>
      </c>
      <c r="C7691" s="78" t="s">
        <v>951</v>
      </c>
      <c r="D7691" s="78" t="s">
        <v>1866</v>
      </c>
      <c r="E7691" s="78">
        <v>87</v>
      </c>
      <c r="F7691" s="78" t="s">
        <v>808</v>
      </c>
      <c r="G7691" s="78" t="s">
        <v>86</v>
      </c>
      <c r="H7691" s="112" t="s">
        <v>384</v>
      </c>
      <c r="I7691" s="112">
        <v>4</v>
      </c>
      <c r="J7691" s="113">
        <v>44900.605000000003</v>
      </c>
      <c r="K7691" s="113">
        <v>44900.605671296296</v>
      </c>
      <c r="L7691" s="113">
        <v>44900.616041666668</v>
      </c>
      <c r="M7691" s="113">
        <v>44900.637048611112</v>
      </c>
      <c r="P7691" s="78" t="str">
        <f t="shared" si="2040"/>
        <v/>
      </c>
      <c r="S7691" s="78" t="str">
        <f t="shared" si="2041"/>
        <v/>
      </c>
      <c r="V7691" s="78" t="str">
        <f t="shared" si="2042"/>
        <v/>
      </c>
      <c r="W7691" s="113">
        <v>44900.637233796297</v>
      </c>
      <c r="X7691" s="113">
        <f t="shared" si="2043"/>
        <v>1.0370370371674653E-2</v>
      </c>
      <c r="Y7691" s="113" t="str">
        <f t="shared" si="2044"/>
        <v/>
      </c>
      <c r="Z7691" s="113" t="str">
        <f t="shared" si="2045"/>
        <v/>
      </c>
      <c r="AB7691" s="2" t="str">
        <f t="shared" si="2046"/>
        <v/>
      </c>
      <c r="AC7691" s="2" t="str">
        <f t="shared" si="2046"/>
        <v/>
      </c>
      <c r="AE7691" s="2" t="str">
        <f t="shared" si="2047"/>
        <v/>
      </c>
      <c r="AF7691" s="2" t="str">
        <f t="shared" si="2048"/>
        <v/>
      </c>
      <c r="AG7691" s="2" t="str">
        <f t="shared" si="2049"/>
        <v/>
      </c>
      <c r="AH7691" s="2" t="str">
        <f t="shared" si="2050"/>
        <v/>
      </c>
      <c r="AI7691" s="2" t="str">
        <f t="shared" si="2051"/>
        <v/>
      </c>
      <c r="AK7691" s="2" t="str">
        <f t="shared" si="2052"/>
        <v/>
      </c>
      <c r="AL7691" s="2" t="str">
        <f t="shared" si="2053"/>
        <v/>
      </c>
      <c r="AM7691" s="2" t="str">
        <f t="shared" si="2054"/>
        <v/>
      </c>
      <c r="AN7691" s="2" t="str">
        <f t="shared" si="2055"/>
        <v/>
      </c>
      <c r="AO7691" s="2" t="str">
        <f t="shared" si="2056"/>
        <v/>
      </c>
    </row>
    <row r="7692" spans="1:41" x14ac:dyDescent="0.3">
      <c r="A7692" s="111">
        <v>44900.607685185183</v>
      </c>
      <c r="B7692" s="78" t="s">
        <v>8035</v>
      </c>
      <c r="C7692" s="78" t="s">
        <v>951</v>
      </c>
      <c r="D7692" s="78" t="s">
        <v>1893</v>
      </c>
      <c r="E7692" s="78">
        <v>3</v>
      </c>
      <c r="F7692" s="78" t="s">
        <v>807</v>
      </c>
      <c r="G7692" s="78" t="s">
        <v>96</v>
      </c>
      <c r="H7692" s="112" t="s">
        <v>360</v>
      </c>
      <c r="I7692" s="112">
        <v>2</v>
      </c>
      <c r="J7692" s="113">
        <v>44900.607453703706</v>
      </c>
      <c r="K7692" s="113">
        <v>44900.607685185183</v>
      </c>
      <c r="M7692" s="113">
        <v>44900.616041666668</v>
      </c>
      <c r="N7692" s="113">
        <v>44900.616111111114</v>
      </c>
      <c r="O7692" s="78" t="s">
        <v>1185</v>
      </c>
      <c r="P7692" s="78" t="str">
        <f t="shared" si="2040"/>
        <v>CIC</v>
      </c>
      <c r="S7692" s="78" t="str">
        <f t="shared" si="2041"/>
        <v/>
      </c>
      <c r="V7692" s="78" t="str">
        <f t="shared" si="2042"/>
        <v/>
      </c>
      <c r="W7692" s="113">
        <v>44900.637048611112</v>
      </c>
      <c r="X7692" s="113">
        <f t="shared" si="2043"/>
        <v>8.3564814849523827E-3</v>
      </c>
      <c r="Y7692" s="113" t="str">
        <f t="shared" si="2044"/>
        <v/>
      </c>
      <c r="Z7692" s="113" t="str">
        <f t="shared" si="2045"/>
        <v/>
      </c>
      <c r="AB7692" s="2" t="str">
        <f t="shared" si="2046"/>
        <v/>
      </c>
      <c r="AC7692" s="2" t="str">
        <f t="shared" si="2046"/>
        <v/>
      </c>
      <c r="AE7692" s="2" t="str">
        <f t="shared" si="2047"/>
        <v/>
      </c>
      <c r="AF7692" s="2" t="str">
        <f t="shared" si="2048"/>
        <v/>
      </c>
      <c r="AG7692" s="2" t="str">
        <f t="shared" si="2049"/>
        <v/>
      </c>
      <c r="AH7692" s="2" t="str">
        <f t="shared" si="2050"/>
        <v/>
      </c>
      <c r="AI7692" s="2" t="str">
        <f t="shared" si="2051"/>
        <v/>
      </c>
      <c r="AK7692" s="2" t="str">
        <f t="shared" si="2052"/>
        <v/>
      </c>
      <c r="AL7692" s="2" t="str">
        <f t="shared" si="2053"/>
        <v/>
      </c>
      <c r="AM7692" s="2" t="str">
        <f t="shared" si="2054"/>
        <v/>
      </c>
      <c r="AN7692" s="2" t="str">
        <f t="shared" si="2055"/>
        <v/>
      </c>
      <c r="AO7692" s="2" t="str">
        <f t="shared" si="2056"/>
        <v/>
      </c>
    </row>
    <row r="7693" spans="1:41" x14ac:dyDescent="0.3">
      <c r="A7693" s="111">
        <v>44900.677199074074</v>
      </c>
      <c r="B7693" s="78" t="s">
        <v>8036</v>
      </c>
      <c r="C7693" s="78" t="s">
        <v>886</v>
      </c>
      <c r="D7693" s="78" t="s">
        <v>2813</v>
      </c>
      <c r="E7693" s="78">
        <v>20</v>
      </c>
      <c r="F7693" s="78" t="s">
        <v>807</v>
      </c>
      <c r="G7693" s="78" t="s">
        <v>167</v>
      </c>
      <c r="H7693" s="112" t="s">
        <v>542</v>
      </c>
      <c r="I7693" s="112">
        <v>2</v>
      </c>
      <c r="J7693" s="113">
        <v>44900.676516203705</v>
      </c>
      <c r="K7693" s="113">
        <v>44900.677199074074</v>
      </c>
      <c r="M7693" s="113">
        <v>44900.677453703705</v>
      </c>
      <c r="N7693" s="113">
        <v>44900.677928240744</v>
      </c>
      <c r="O7693" s="78" t="s">
        <v>1185</v>
      </c>
      <c r="P7693" s="78" t="str">
        <f t="shared" si="2040"/>
        <v>CIC</v>
      </c>
      <c r="S7693" s="78" t="str">
        <f t="shared" si="2041"/>
        <v/>
      </c>
      <c r="V7693" s="78" t="str">
        <f t="shared" si="2042"/>
        <v/>
      </c>
      <c r="W7693" s="113">
        <v>44900.694745370369</v>
      </c>
      <c r="X7693" s="113">
        <f t="shared" si="2043"/>
        <v>2.546296309446916E-4</v>
      </c>
      <c r="Y7693" s="113" t="str">
        <f t="shared" si="2044"/>
        <v/>
      </c>
      <c r="Z7693" s="113" t="str">
        <f t="shared" si="2045"/>
        <v/>
      </c>
      <c r="AB7693" s="2" t="str">
        <f t="shared" si="2046"/>
        <v/>
      </c>
      <c r="AC7693" s="2" t="str">
        <f t="shared" si="2046"/>
        <v/>
      </c>
      <c r="AE7693" s="2" t="str">
        <f t="shared" si="2047"/>
        <v/>
      </c>
      <c r="AF7693" s="2" t="str">
        <f t="shared" si="2048"/>
        <v/>
      </c>
      <c r="AG7693" s="2" t="str">
        <f t="shared" si="2049"/>
        <v/>
      </c>
      <c r="AH7693" s="2" t="str">
        <f t="shared" si="2050"/>
        <v/>
      </c>
      <c r="AI7693" s="2" t="str">
        <f t="shared" si="2051"/>
        <v/>
      </c>
      <c r="AK7693" s="2" t="str">
        <f t="shared" si="2052"/>
        <v/>
      </c>
      <c r="AL7693" s="2" t="str">
        <f t="shared" si="2053"/>
        <v/>
      </c>
      <c r="AM7693" s="2" t="str">
        <f t="shared" si="2054"/>
        <v/>
      </c>
      <c r="AN7693" s="2" t="str">
        <f t="shared" si="2055"/>
        <v/>
      </c>
      <c r="AO7693" s="2" t="str">
        <f t="shared" si="2056"/>
        <v/>
      </c>
    </row>
    <row r="7694" spans="1:41" x14ac:dyDescent="0.3">
      <c r="A7694" s="111">
        <v>44900.677199074074</v>
      </c>
      <c r="B7694" s="78" t="s">
        <v>8036</v>
      </c>
      <c r="C7694" s="78" t="s">
        <v>951</v>
      </c>
      <c r="D7694" s="78" t="s">
        <v>2813</v>
      </c>
      <c r="E7694" s="78">
        <v>20</v>
      </c>
      <c r="F7694" s="78" t="s">
        <v>807</v>
      </c>
      <c r="G7694" s="78" t="s">
        <v>167</v>
      </c>
      <c r="H7694" s="112" t="s">
        <v>542</v>
      </c>
      <c r="I7694" s="112">
        <v>2</v>
      </c>
      <c r="J7694" s="113">
        <v>44900.676516203705</v>
      </c>
      <c r="K7694" s="113">
        <v>44900.677199074074</v>
      </c>
      <c r="M7694" s="113">
        <v>44900.6796412037</v>
      </c>
      <c r="N7694" s="113">
        <v>44900.679675925923</v>
      </c>
      <c r="O7694" s="78" t="s">
        <v>1185</v>
      </c>
      <c r="P7694" s="78" t="str">
        <f t="shared" si="2040"/>
        <v>CIC</v>
      </c>
      <c r="S7694" s="78" t="str">
        <f t="shared" si="2041"/>
        <v/>
      </c>
      <c r="V7694" s="78" t="str">
        <f t="shared" si="2042"/>
        <v/>
      </c>
      <c r="W7694" s="113">
        <v>44900.694803240738</v>
      </c>
      <c r="X7694" s="113">
        <f t="shared" si="2043"/>
        <v>2.4421296257060021E-3</v>
      </c>
      <c r="Y7694" s="113" t="str">
        <f t="shared" si="2044"/>
        <v/>
      </c>
      <c r="Z7694" s="113" t="str">
        <f t="shared" si="2045"/>
        <v/>
      </c>
      <c r="AB7694" s="2" t="str">
        <f t="shared" si="2046"/>
        <v/>
      </c>
      <c r="AC7694" s="2" t="str">
        <f t="shared" si="2046"/>
        <v/>
      </c>
      <c r="AE7694" s="2" t="str">
        <f t="shared" si="2047"/>
        <v/>
      </c>
      <c r="AF7694" s="2" t="str">
        <f t="shared" si="2048"/>
        <v/>
      </c>
      <c r="AG7694" s="2" t="str">
        <f t="shared" si="2049"/>
        <v/>
      </c>
      <c r="AH7694" s="2" t="str">
        <f t="shared" si="2050"/>
        <v/>
      </c>
      <c r="AI7694" s="2" t="str">
        <f t="shared" si="2051"/>
        <v/>
      </c>
      <c r="AK7694" s="2" t="str">
        <f t="shared" si="2052"/>
        <v/>
      </c>
      <c r="AL7694" s="2" t="str">
        <f t="shared" si="2053"/>
        <v/>
      </c>
      <c r="AM7694" s="2" t="str">
        <f t="shared" si="2054"/>
        <v/>
      </c>
      <c r="AN7694" s="2" t="str">
        <f t="shared" si="2055"/>
        <v/>
      </c>
      <c r="AO7694" s="2" t="str">
        <f t="shared" si="2056"/>
        <v/>
      </c>
    </row>
    <row r="7695" spans="1:41" x14ac:dyDescent="0.3">
      <c r="A7695" s="111">
        <v>44900.757777777777</v>
      </c>
      <c r="B7695" s="78" t="s">
        <v>8037</v>
      </c>
      <c r="C7695" s="78" t="s">
        <v>853</v>
      </c>
      <c r="D7695" s="78" t="s">
        <v>2227</v>
      </c>
      <c r="E7695" s="78">
        <v>6</v>
      </c>
      <c r="F7695" s="78" t="s">
        <v>807</v>
      </c>
      <c r="G7695" s="78" t="s">
        <v>86</v>
      </c>
      <c r="H7695" s="112" t="s">
        <v>370</v>
      </c>
      <c r="I7695" s="112">
        <v>2</v>
      </c>
      <c r="J7695" s="113">
        <v>44900.755277777775</v>
      </c>
      <c r="K7695" s="113">
        <v>44900.757777777777</v>
      </c>
      <c r="M7695" s="113">
        <v>44900.759062500001</v>
      </c>
      <c r="P7695" s="78" t="str">
        <f t="shared" si="2040"/>
        <v/>
      </c>
      <c r="S7695" s="78" t="str">
        <f t="shared" si="2041"/>
        <v/>
      </c>
      <c r="V7695" s="78" t="str">
        <f t="shared" si="2042"/>
        <v/>
      </c>
      <c r="W7695" s="113">
        <v>44900.772662037038</v>
      </c>
      <c r="X7695" s="113">
        <f t="shared" si="2043"/>
        <v>1.2847222242271528E-3</v>
      </c>
      <c r="Y7695" s="113" t="str">
        <f t="shared" si="2044"/>
        <v/>
      </c>
      <c r="Z7695" s="113" t="str">
        <f t="shared" si="2045"/>
        <v/>
      </c>
      <c r="AB7695" s="2" t="str">
        <f t="shared" si="2046"/>
        <v/>
      </c>
      <c r="AC7695" s="2" t="str">
        <f t="shared" si="2046"/>
        <v/>
      </c>
      <c r="AE7695" s="2" t="str">
        <f t="shared" si="2047"/>
        <v/>
      </c>
      <c r="AF7695" s="2" t="str">
        <f t="shared" si="2048"/>
        <v/>
      </c>
      <c r="AG7695" s="2" t="str">
        <f t="shared" si="2049"/>
        <v/>
      </c>
      <c r="AH7695" s="2" t="str">
        <f t="shared" si="2050"/>
        <v/>
      </c>
      <c r="AI7695" s="2" t="str">
        <f t="shared" si="2051"/>
        <v/>
      </c>
      <c r="AK7695" s="2" t="str">
        <f t="shared" si="2052"/>
        <v/>
      </c>
      <c r="AL7695" s="2" t="str">
        <f t="shared" si="2053"/>
        <v/>
      </c>
      <c r="AM7695" s="2" t="str">
        <f t="shared" si="2054"/>
        <v/>
      </c>
      <c r="AN7695" s="2" t="str">
        <f t="shared" si="2055"/>
        <v/>
      </c>
      <c r="AO7695" s="2" t="str">
        <f t="shared" si="2056"/>
        <v/>
      </c>
    </row>
    <row r="7696" spans="1:41" x14ac:dyDescent="0.3">
      <c r="A7696" s="111">
        <v>44900.757777777777</v>
      </c>
      <c r="B7696" s="78" t="s">
        <v>8037</v>
      </c>
      <c r="C7696" s="78" t="s">
        <v>835</v>
      </c>
      <c r="D7696" s="78" t="s">
        <v>2227</v>
      </c>
      <c r="E7696" s="78">
        <v>6</v>
      </c>
      <c r="F7696" s="78" t="s">
        <v>807</v>
      </c>
      <c r="G7696" s="78" t="s">
        <v>86</v>
      </c>
      <c r="H7696" s="112" t="s">
        <v>370</v>
      </c>
      <c r="I7696" s="112">
        <v>2</v>
      </c>
      <c r="J7696" s="113">
        <v>44900.755277777775</v>
      </c>
      <c r="K7696" s="113">
        <v>44900.757777777777</v>
      </c>
      <c r="M7696" s="113">
        <v>44900.772337962961</v>
      </c>
      <c r="N7696" s="113">
        <v>44900.772372685184</v>
      </c>
      <c r="O7696" s="78" t="s">
        <v>1185</v>
      </c>
      <c r="P7696" s="78" t="str">
        <f t="shared" si="2040"/>
        <v>CIC</v>
      </c>
      <c r="S7696" s="78" t="str">
        <f t="shared" si="2041"/>
        <v/>
      </c>
      <c r="T7696" s="113">
        <v>44900.781215277777</v>
      </c>
      <c r="U7696" s="78" t="s">
        <v>1216</v>
      </c>
      <c r="V7696" s="78" t="str">
        <f t="shared" si="2042"/>
        <v>PLOEG</v>
      </c>
      <c r="W7696" s="113">
        <v>44900.795370370368</v>
      </c>
      <c r="X7696" s="113">
        <f t="shared" si="2043"/>
        <v>1.4560185183654539E-2</v>
      </c>
      <c r="Y7696" s="113">
        <f t="shared" si="2044"/>
        <v>8.8773148163454607E-3</v>
      </c>
      <c r="Z7696" s="113">
        <f t="shared" si="2045"/>
        <v>1.4155092590954155E-2</v>
      </c>
      <c r="AB7696" s="2">
        <f t="shared" si="2046"/>
        <v>767</v>
      </c>
      <c r="AC7696" s="2">
        <f t="shared" si="2046"/>
        <v>1223</v>
      </c>
      <c r="AE7696" s="2" t="str">
        <f t="shared" si="2047"/>
        <v/>
      </c>
      <c r="AF7696" s="2" t="str">
        <f t="shared" si="2048"/>
        <v/>
      </c>
      <c r="AG7696" s="2">
        <f t="shared" si="2049"/>
        <v>767</v>
      </c>
      <c r="AH7696" s="2" t="str">
        <f t="shared" si="2050"/>
        <v/>
      </c>
      <c r="AI7696" s="2" t="str">
        <f t="shared" si="2051"/>
        <v/>
      </c>
      <c r="AK7696" s="2" t="str">
        <f t="shared" si="2052"/>
        <v/>
      </c>
      <c r="AL7696" s="2" t="str">
        <f t="shared" si="2053"/>
        <v/>
      </c>
      <c r="AM7696" s="2">
        <f t="shared" si="2054"/>
        <v>1223</v>
      </c>
      <c r="AN7696" s="2" t="str">
        <f t="shared" si="2055"/>
        <v/>
      </c>
      <c r="AO7696" s="2" t="str">
        <f t="shared" si="2056"/>
        <v/>
      </c>
    </row>
    <row r="7697" spans="1:41" x14ac:dyDescent="0.3">
      <c r="A7697" s="111">
        <v>44900.928888888891</v>
      </c>
      <c r="B7697" s="78" t="s">
        <v>8038</v>
      </c>
      <c r="C7697" s="78" t="s">
        <v>846</v>
      </c>
      <c r="D7697" s="78" t="s">
        <v>1199</v>
      </c>
      <c r="E7697" s="78">
        <v>500</v>
      </c>
      <c r="F7697" s="78" t="s">
        <v>809</v>
      </c>
      <c r="G7697" s="78" t="s">
        <v>94</v>
      </c>
      <c r="H7697" s="112" t="s">
        <v>320</v>
      </c>
      <c r="I7697" s="112">
        <v>3</v>
      </c>
      <c r="J7697" s="113">
        <v>44900.928148148145</v>
      </c>
      <c r="K7697" s="113">
        <v>44900.928888888891</v>
      </c>
      <c r="M7697" s="113">
        <v>44900.929143518515</v>
      </c>
      <c r="N7697" s="113">
        <v>44900.929537037038</v>
      </c>
      <c r="O7697" s="78" t="s">
        <v>1187</v>
      </c>
      <c r="P7697" s="78" t="str">
        <f t="shared" si="2040"/>
        <v>CIC</v>
      </c>
      <c r="S7697" s="78" t="str">
        <f t="shared" si="2041"/>
        <v/>
      </c>
      <c r="T7697" s="113">
        <v>44900.933182870373</v>
      </c>
      <c r="U7697" s="78" t="s">
        <v>1220</v>
      </c>
      <c r="V7697" s="78" t="str">
        <f t="shared" si="2042"/>
        <v>PLOEG</v>
      </c>
      <c r="W7697" s="113">
        <v>44900.939375000002</v>
      </c>
      <c r="X7697" s="113">
        <f t="shared" si="2043"/>
        <v>2.5462962366873398E-4</v>
      </c>
      <c r="Y7697" s="113">
        <f t="shared" si="2044"/>
        <v>4.0393518575001508E-3</v>
      </c>
      <c r="Z7697" s="113">
        <f t="shared" si="2045"/>
        <v>6.1921296291984618E-3</v>
      </c>
      <c r="AB7697" s="2">
        <f t="shared" si="2046"/>
        <v>349</v>
      </c>
      <c r="AC7697" s="2">
        <f t="shared" si="2046"/>
        <v>535</v>
      </c>
      <c r="AE7697" s="2" t="str">
        <f t="shared" si="2047"/>
        <v/>
      </c>
      <c r="AF7697" s="2" t="str">
        <f t="shared" si="2048"/>
        <v/>
      </c>
      <c r="AG7697" s="2" t="str">
        <f t="shared" si="2049"/>
        <v/>
      </c>
      <c r="AH7697" s="2">
        <f t="shared" si="2050"/>
        <v>349</v>
      </c>
      <c r="AI7697" s="2" t="str">
        <f t="shared" si="2051"/>
        <v/>
      </c>
      <c r="AK7697" s="2" t="str">
        <f t="shared" si="2052"/>
        <v/>
      </c>
      <c r="AL7697" s="2" t="str">
        <f t="shared" si="2053"/>
        <v/>
      </c>
      <c r="AM7697" s="2" t="str">
        <f t="shared" si="2054"/>
        <v/>
      </c>
      <c r="AN7697" s="2">
        <f t="shared" si="2055"/>
        <v>535</v>
      </c>
      <c r="AO7697" s="2" t="str">
        <f t="shared" si="2056"/>
        <v/>
      </c>
    </row>
    <row r="7698" spans="1:41" x14ac:dyDescent="0.3">
      <c r="A7698" s="111">
        <v>44900.928888888891</v>
      </c>
      <c r="B7698" s="78" t="s">
        <v>8038</v>
      </c>
      <c r="C7698" s="78" t="s">
        <v>835</v>
      </c>
      <c r="D7698" s="78" t="s">
        <v>1199</v>
      </c>
      <c r="E7698" s="78">
        <v>500</v>
      </c>
      <c r="F7698" s="78" t="s">
        <v>809</v>
      </c>
      <c r="G7698" s="78" t="s">
        <v>94</v>
      </c>
      <c r="H7698" s="112" t="s">
        <v>320</v>
      </c>
      <c r="I7698" s="112">
        <v>3</v>
      </c>
      <c r="J7698" s="113">
        <v>44900.928148148145</v>
      </c>
      <c r="K7698" s="113">
        <v>44900.928888888891</v>
      </c>
      <c r="M7698" s="113">
        <v>44900.934479166666</v>
      </c>
      <c r="N7698" s="113">
        <v>44900.934513888889</v>
      </c>
      <c r="O7698" s="78" t="s">
        <v>1187</v>
      </c>
      <c r="P7698" s="78" t="str">
        <f t="shared" si="2040"/>
        <v>CIC</v>
      </c>
      <c r="S7698" s="78" t="str">
        <f t="shared" si="2041"/>
        <v/>
      </c>
      <c r="V7698" s="78" t="str">
        <f t="shared" si="2042"/>
        <v/>
      </c>
      <c r="W7698" s="113">
        <v>44900.939444444448</v>
      </c>
      <c r="X7698" s="113">
        <f t="shared" si="2043"/>
        <v>5.5902777748997323E-3</v>
      </c>
      <c r="Y7698" s="113" t="str">
        <f t="shared" si="2044"/>
        <v/>
      </c>
      <c r="Z7698" s="113" t="str">
        <f t="shared" si="2045"/>
        <v/>
      </c>
      <c r="AB7698" s="2" t="str">
        <f t="shared" si="2046"/>
        <v/>
      </c>
      <c r="AC7698" s="2" t="str">
        <f t="shared" si="2046"/>
        <v/>
      </c>
      <c r="AE7698" s="2" t="str">
        <f t="shared" si="2047"/>
        <v/>
      </c>
      <c r="AF7698" s="2" t="str">
        <f t="shared" si="2048"/>
        <v/>
      </c>
      <c r="AG7698" s="2" t="str">
        <f t="shared" si="2049"/>
        <v/>
      </c>
      <c r="AH7698" s="2" t="str">
        <f t="shared" si="2050"/>
        <v/>
      </c>
      <c r="AI7698" s="2" t="str">
        <f t="shared" si="2051"/>
        <v/>
      </c>
      <c r="AK7698" s="2" t="str">
        <f t="shared" si="2052"/>
        <v/>
      </c>
      <c r="AL7698" s="2" t="str">
        <f t="shared" si="2053"/>
        <v/>
      </c>
      <c r="AM7698" s="2" t="str">
        <f t="shared" si="2054"/>
        <v/>
      </c>
      <c r="AN7698" s="2" t="str">
        <f t="shared" si="2055"/>
        <v/>
      </c>
      <c r="AO7698" s="2" t="str">
        <f t="shared" si="2056"/>
        <v/>
      </c>
    </row>
    <row r="7699" spans="1:41" x14ac:dyDescent="0.3">
      <c r="A7699" s="111">
        <v>44900.928888888891</v>
      </c>
      <c r="B7699" s="78" t="s">
        <v>8038</v>
      </c>
      <c r="C7699" s="78" t="s">
        <v>853</v>
      </c>
      <c r="D7699" s="78" t="s">
        <v>1199</v>
      </c>
      <c r="E7699" s="78">
        <v>500</v>
      </c>
      <c r="F7699" s="78" t="s">
        <v>809</v>
      </c>
      <c r="G7699" s="78" t="s">
        <v>94</v>
      </c>
      <c r="H7699" s="112" t="s">
        <v>320</v>
      </c>
      <c r="I7699" s="112">
        <v>3</v>
      </c>
      <c r="J7699" s="113">
        <v>44900.928148148145</v>
      </c>
      <c r="K7699" s="113">
        <v>44900.928888888891</v>
      </c>
      <c r="M7699" s="113">
        <v>44900.93582175926</v>
      </c>
      <c r="N7699" s="113">
        <v>44900.935856481483</v>
      </c>
      <c r="O7699" s="78" t="s">
        <v>1185</v>
      </c>
      <c r="P7699" s="78" t="str">
        <f t="shared" si="2040"/>
        <v>CIC</v>
      </c>
      <c r="S7699" s="78" t="str">
        <f t="shared" si="2041"/>
        <v/>
      </c>
      <c r="V7699" s="78" t="str">
        <f t="shared" si="2042"/>
        <v/>
      </c>
      <c r="W7699" s="113">
        <v>44900.939502314817</v>
      </c>
      <c r="X7699" s="113">
        <f t="shared" si="2043"/>
        <v>6.9328703684732318E-3</v>
      </c>
      <c r="Y7699" s="113" t="str">
        <f t="shared" si="2044"/>
        <v/>
      </c>
      <c r="Z7699" s="113" t="str">
        <f t="shared" si="2045"/>
        <v/>
      </c>
      <c r="AB7699" s="2" t="str">
        <f t="shared" si="2046"/>
        <v/>
      </c>
      <c r="AC7699" s="2" t="str">
        <f t="shared" si="2046"/>
        <v/>
      </c>
      <c r="AE7699" s="2" t="str">
        <f t="shared" si="2047"/>
        <v/>
      </c>
      <c r="AF7699" s="2" t="str">
        <f t="shared" si="2048"/>
        <v/>
      </c>
      <c r="AG7699" s="2" t="str">
        <f t="shared" si="2049"/>
        <v/>
      </c>
      <c r="AH7699" s="2" t="str">
        <f t="shared" si="2050"/>
        <v/>
      </c>
      <c r="AI7699" s="2" t="str">
        <f t="shared" si="2051"/>
        <v/>
      </c>
      <c r="AK7699" s="2" t="str">
        <f t="shared" si="2052"/>
        <v/>
      </c>
      <c r="AL7699" s="2" t="str">
        <f t="shared" si="2053"/>
        <v/>
      </c>
      <c r="AM7699" s="2" t="str">
        <f t="shared" si="2054"/>
        <v/>
      </c>
      <c r="AN7699" s="2" t="str">
        <f t="shared" si="2055"/>
        <v/>
      </c>
      <c r="AO7699" s="2" t="str">
        <f t="shared" si="2056"/>
        <v/>
      </c>
    </row>
    <row r="7700" spans="1:41" x14ac:dyDescent="0.3">
      <c r="A7700" s="111">
        <v>44900.975312499999</v>
      </c>
      <c r="B7700" s="78" t="s">
        <v>8039</v>
      </c>
      <c r="C7700" s="78" t="s">
        <v>846</v>
      </c>
      <c r="F7700" s="78" t="s">
        <v>808</v>
      </c>
      <c r="G7700" s="78" t="s">
        <v>118</v>
      </c>
      <c r="H7700" s="112" t="s">
        <v>324</v>
      </c>
      <c r="I7700" s="112">
        <v>2</v>
      </c>
      <c r="J7700" s="113">
        <v>44900.974178240744</v>
      </c>
      <c r="K7700" s="113">
        <v>44900.975312499999</v>
      </c>
      <c r="M7700" s="113">
        <v>44900.976018518515</v>
      </c>
      <c r="N7700" s="113">
        <v>44900.976041666669</v>
      </c>
      <c r="O7700" s="78" t="s">
        <v>1187</v>
      </c>
      <c r="P7700" s="78" t="str">
        <f t="shared" si="2040"/>
        <v>CIC</v>
      </c>
      <c r="S7700" s="78" t="str">
        <f t="shared" si="2041"/>
        <v/>
      </c>
      <c r="V7700" s="78" t="str">
        <f t="shared" si="2042"/>
        <v/>
      </c>
      <c r="W7700" s="113">
        <v>44900.982037037036</v>
      </c>
      <c r="X7700" s="113">
        <f t="shared" si="2043"/>
        <v>7.0601851621177047E-4</v>
      </c>
      <c r="Y7700" s="113" t="str">
        <f t="shared" si="2044"/>
        <v/>
      </c>
      <c r="Z7700" s="113" t="str">
        <f t="shared" si="2045"/>
        <v/>
      </c>
      <c r="AB7700" s="2" t="str">
        <f t="shared" si="2046"/>
        <v/>
      </c>
      <c r="AC7700" s="2" t="str">
        <f t="shared" si="2046"/>
        <v/>
      </c>
      <c r="AE7700" s="2" t="str">
        <f t="shared" si="2047"/>
        <v/>
      </c>
      <c r="AF7700" s="2" t="str">
        <f t="shared" si="2048"/>
        <v/>
      </c>
      <c r="AG7700" s="2" t="str">
        <f t="shared" si="2049"/>
        <v/>
      </c>
      <c r="AH7700" s="2" t="str">
        <f t="shared" si="2050"/>
        <v/>
      </c>
      <c r="AI7700" s="2" t="str">
        <f t="shared" si="2051"/>
        <v/>
      </c>
      <c r="AK7700" s="2" t="str">
        <f t="shared" si="2052"/>
        <v/>
      </c>
      <c r="AL7700" s="2" t="str">
        <f t="shared" si="2053"/>
        <v/>
      </c>
      <c r="AM7700" s="2" t="str">
        <f t="shared" si="2054"/>
        <v/>
      </c>
      <c r="AN7700" s="2" t="str">
        <f t="shared" si="2055"/>
        <v/>
      </c>
      <c r="AO7700" s="2" t="str">
        <f t="shared" si="2056"/>
        <v/>
      </c>
    </row>
    <row r="7701" spans="1:41" x14ac:dyDescent="0.3">
      <c r="A7701" s="111">
        <v>44900.975312499999</v>
      </c>
      <c r="B7701" s="78" t="s">
        <v>8039</v>
      </c>
      <c r="C7701" s="78" t="s">
        <v>853</v>
      </c>
      <c r="F7701" s="78" t="s">
        <v>808</v>
      </c>
      <c r="G7701" s="78" t="s">
        <v>118</v>
      </c>
      <c r="H7701" s="112" t="s">
        <v>324</v>
      </c>
      <c r="I7701" s="112">
        <v>2</v>
      </c>
      <c r="J7701" s="113">
        <v>44900.974178240744</v>
      </c>
      <c r="K7701" s="113">
        <v>44900.975312499999</v>
      </c>
      <c r="M7701" s="113">
        <v>44900.980706018519</v>
      </c>
      <c r="N7701" s="113">
        <v>44900.980740740742</v>
      </c>
      <c r="O7701" s="78" t="s">
        <v>1185</v>
      </c>
      <c r="P7701" s="78" t="str">
        <f t="shared" si="2040"/>
        <v>CIC</v>
      </c>
      <c r="S7701" s="78" t="str">
        <f t="shared" si="2041"/>
        <v/>
      </c>
      <c r="V7701" s="78" t="str">
        <f t="shared" si="2042"/>
        <v/>
      </c>
      <c r="W7701" s="113">
        <v>44900.982106481482</v>
      </c>
      <c r="X7701" s="113">
        <f t="shared" si="2043"/>
        <v>5.393518520577345E-3</v>
      </c>
      <c r="Y7701" s="113" t="str">
        <f t="shared" si="2044"/>
        <v/>
      </c>
      <c r="Z7701" s="113" t="str">
        <f t="shared" si="2045"/>
        <v/>
      </c>
      <c r="AB7701" s="2" t="str">
        <f t="shared" si="2046"/>
        <v/>
      </c>
      <c r="AC7701" s="2" t="str">
        <f t="shared" si="2046"/>
        <v/>
      </c>
      <c r="AE7701" s="2" t="str">
        <f t="shared" si="2047"/>
        <v/>
      </c>
      <c r="AF7701" s="2" t="str">
        <f t="shared" si="2048"/>
        <v/>
      </c>
      <c r="AG7701" s="2" t="str">
        <f t="shared" si="2049"/>
        <v/>
      </c>
      <c r="AH7701" s="2" t="str">
        <f t="shared" si="2050"/>
        <v/>
      </c>
      <c r="AI7701" s="2" t="str">
        <f t="shared" si="2051"/>
        <v/>
      </c>
      <c r="AK7701" s="2" t="str">
        <f t="shared" si="2052"/>
        <v/>
      </c>
      <c r="AL7701" s="2" t="str">
        <f t="shared" si="2053"/>
        <v/>
      </c>
      <c r="AM7701" s="2" t="str">
        <f t="shared" si="2054"/>
        <v/>
      </c>
      <c r="AN7701" s="2" t="str">
        <f t="shared" si="2055"/>
        <v/>
      </c>
      <c r="AO7701" s="2" t="str">
        <f t="shared" si="2056"/>
        <v/>
      </c>
    </row>
    <row r="7702" spans="1:41" x14ac:dyDescent="0.3">
      <c r="A7702" s="111">
        <v>44901.364108796297</v>
      </c>
      <c r="B7702" s="78" t="s">
        <v>8040</v>
      </c>
      <c r="C7702" s="78" t="s">
        <v>886</v>
      </c>
      <c r="D7702" s="78" t="s">
        <v>8041</v>
      </c>
      <c r="E7702" s="78">
        <v>23</v>
      </c>
      <c r="F7702" s="78" t="s">
        <v>809</v>
      </c>
      <c r="G7702" s="78" t="s">
        <v>118</v>
      </c>
      <c r="H7702" s="112" t="s">
        <v>324</v>
      </c>
      <c r="I7702" s="112">
        <v>2</v>
      </c>
      <c r="J7702" s="113">
        <v>44901.363391203704</v>
      </c>
      <c r="K7702" s="113">
        <v>44901.364108796297</v>
      </c>
      <c r="M7702" s="113">
        <v>44901.365023148152</v>
      </c>
      <c r="N7702" s="113">
        <v>44901.365057870367</v>
      </c>
      <c r="O7702" s="78" t="s">
        <v>1185</v>
      </c>
      <c r="P7702" s="78" t="str">
        <f t="shared" si="2040"/>
        <v>CIC</v>
      </c>
      <c r="S7702" s="78" t="str">
        <f t="shared" si="2041"/>
        <v/>
      </c>
      <c r="V7702" s="78" t="str">
        <f t="shared" si="2042"/>
        <v/>
      </c>
      <c r="W7702" s="113">
        <v>44901.38045138889</v>
      </c>
      <c r="X7702" s="113">
        <f t="shared" si="2043"/>
        <v>9.1435185458976775E-4</v>
      </c>
      <c r="Y7702" s="113" t="str">
        <f t="shared" si="2044"/>
        <v/>
      </c>
      <c r="Z7702" s="113" t="str">
        <f t="shared" si="2045"/>
        <v/>
      </c>
      <c r="AB7702" s="2" t="str">
        <f t="shared" si="2046"/>
        <v/>
      </c>
      <c r="AC7702" s="2" t="str">
        <f t="shared" si="2046"/>
        <v/>
      </c>
      <c r="AE7702" s="2" t="str">
        <f t="shared" si="2047"/>
        <v/>
      </c>
      <c r="AF7702" s="2" t="str">
        <f t="shared" si="2048"/>
        <v/>
      </c>
      <c r="AG7702" s="2" t="str">
        <f t="shared" si="2049"/>
        <v/>
      </c>
      <c r="AH7702" s="2" t="str">
        <f t="shared" si="2050"/>
        <v/>
      </c>
      <c r="AI7702" s="2" t="str">
        <f t="shared" si="2051"/>
        <v/>
      </c>
      <c r="AK7702" s="2" t="str">
        <f t="shared" si="2052"/>
        <v/>
      </c>
      <c r="AL7702" s="2" t="str">
        <f t="shared" si="2053"/>
        <v/>
      </c>
      <c r="AM7702" s="2" t="str">
        <f t="shared" si="2054"/>
        <v/>
      </c>
      <c r="AN7702" s="2" t="str">
        <f t="shared" si="2055"/>
        <v/>
      </c>
      <c r="AO7702" s="2" t="str">
        <f t="shared" si="2056"/>
        <v/>
      </c>
    </row>
    <row r="7703" spans="1:41" x14ac:dyDescent="0.3">
      <c r="A7703" s="111">
        <v>44901.367581018516</v>
      </c>
      <c r="B7703" s="78" t="s">
        <v>8042</v>
      </c>
      <c r="C7703" s="78" t="s">
        <v>850</v>
      </c>
      <c r="D7703" s="78" t="s">
        <v>1599</v>
      </c>
      <c r="E7703" s="78">
        <v>126</v>
      </c>
      <c r="F7703" s="78" t="s">
        <v>808</v>
      </c>
      <c r="G7703" s="78" t="s">
        <v>90</v>
      </c>
      <c r="H7703" s="112" t="s">
        <v>298</v>
      </c>
      <c r="I7703" s="112">
        <v>2</v>
      </c>
      <c r="J7703" s="113">
        <v>44901.367581018516</v>
      </c>
      <c r="K7703" s="113">
        <v>44901.367581018516</v>
      </c>
      <c r="M7703" s="113">
        <v>44901.368576388886</v>
      </c>
      <c r="P7703" s="78" t="str">
        <f t="shared" si="2040"/>
        <v/>
      </c>
      <c r="S7703" s="78" t="str">
        <f t="shared" si="2041"/>
        <v/>
      </c>
      <c r="V7703" s="78" t="str">
        <f t="shared" si="2042"/>
        <v/>
      </c>
      <c r="W7703" s="113">
        <v>44901.369155092594</v>
      </c>
      <c r="X7703" s="113">
        <f t="shared" si="2043"/>
        <v>9.9537037021946162E-4</v>
      </c>
      <c r="Y7703" s="113" t="str">
        <f t="shared" si="2044"/>
        <v/>
      </c>
      <c r="Z7703" s="113" t="str">
        <f t="shared" si="2045"/>
        <v/>
      </c>
      <c r="AB7703" s="2" t="str">
        <f t="shared" si="2046"/>
        <v/>
      </c>
      <c r="AC7703" s="2" t="str">
        <f t="shared" si="2046"/>
        <v/>
      </c>
      <c r="AE7703" s="2" t="str">
        <f t="shared" si="2047"/>
        <v/>
      </c>
      <c r="AF7703" s="2" t="str">
        <f t="shared" si="2048"/>
        <v/>
      </c>
      <c r="AG7703" s="2" t="str">
        <f t="shared" si="2049"/>
        <v/>
      </c>
      <c r="AH7703" s="2" t="str">
        <f t="shared" si="2050"/>
        <v/>
      </c>
      <c r="AI7703" s="2" t="str">
        <f t="shared" si="2051"/>
        <v/>
      </c>
      <c r="AK7703" s="2" t="str">
        <f t="shared" si="2052"/>
        <v/>
      </c>
      <c r="AL7703" s="2" t="str">
        <f t="shared" si="2053"/>
        <v/>
      </c>
      <c r="AM7703" s="2" t="str">
        <f t="shared" si="2054"/>
        <v/>
      </c>
      <c r="AN7703" s="2" t="str">
        <f t="shared" si="2055"/>
        <v/>
      </c>
      <c r="AO7703" s="2" t="str">
        <f t="shared" si="2056"/>
        <v/>
      </c>
    </row>
    <row r="7704" spans="1:41" x14ac:dyDescent="0.3">
      <c r="A7704" s="111">
        <v>44901.367581018516</v>
      </c>
      <c r="B7704" s="78" t="s">
        <v>8042</v>
      </c>
      <c r="C7704" s="78" t="s">
        <v>951</v>
      </c>
      <c r="D7704" s="78" t="s">
        <v>1599</v>
      </c>
      <c r="E7704" s="78">
        <v>126</v>
      </c>
      <c r="F7704" s="78" t="s">
        <v>808</v>
      </c>
      <c r="G7704" s="78" t="s">
        <v>90</v>
      </c>
      <c r="H7704" s="112" t="s">
        <v>298</v>
      </c>
      <c r="I7704" s="112">
        <v>2</v>
      </c>
      <c r="J7704" s="113">
        <v>44901.367581018516</v>
      </c>
      <c r="K7704" s="113">
        <v>44901.367581018516</v>
      </c>
      <c r="M7704" s="113">
        <v>44901.369537037041</v>
      </c>
      <c r="N7704" s="113">
        <v>44901.369560185187</v>
      </c>
      <c r="O7704" s="78" t="s">
        <v>1187</v>
      </c>
      <c r="P7704" s="78" t="str">
        <f t="shared" si="2040"/>
        <v>CIC</v>
      </c>
      <c r="S7704" s="78" t="str">
        <f t="shared" si="2041"/>
        <v/>
      </c>
      <c r="T7704" s="113">
        <v>44901.38208333333</v>
      </c>
      <c r="U7704" s="78" t="s">
        <v>1397</v>
      </c>
      <c r="V7704" s="78" t="str">
        <f t="shared" si="2042"/>
        <v>PLOEG</v>
      </c>
      <c r="W7704" s="113">
        <v>44901.385370370372</v>
      </c>
      <c r="X7704" s="113">
        <f t="shared" si="2043"/>
        <v>1.9560185246518813E-3</v>
      </c>
      <c r="Y7704" s="113">
        <f t="shared" si="2044"/>
        <v>1.2546296289656311E-2</v>
      </c>
      <c r="Z7704" s="113">
        <f t="shared" si="2045"/>
        <v>3.2870370414457284E-3</v>
      </c>
      <c r="AB7704" s="2">
        <f t="shared" si="2046"/>
        <v>1084</v>
      </c>
      <c r="AC7704" s="2">
        <f t="shared" si="2046"/>
        <v>284</v>
      </c>
      <c r="AE7704" s="2" t="str">
        <f t="shared" si="2047"/>
        <v/>
      </c>
      <c r="AF7704" s="2" t="str">
        <f t="shared" si="2048"/>
        <v/>
      </c>
      <c r="AG7704" s="2">
        <f t="shared" si="2049"/>
        <v>1084</v>
      </c>
      <c r="AH7704" s="2" t="str">
        <f t="shared" si="2050"/>
        <v/>
      </c>
      <c r="AI7704" s="2" t="str">
        <f t="shared" si="2051"/>
        <v/>
      </c>
      <c r="AK7704" s="2" t="str">
        <f t="shared" si="2052"/>
        <v/>
      </c>
      <c r="AL7704" s="2" t="str">
        <f t="shared" si="2053"/>
        <v/>
      </c>
      <c r="AM7704" s="2">
        <f t="shared" si="2054"/>
        <v>284</v>
      </c>
      <c r="AN7704" s="2" t="str">
        <f t="shared" si="2055"/>
        <v/>
      </c>
      <c r="AO7704" s="2" t="str">
        <f t="shared" si="2056"/>
        <v/>
      </c>
    </row>
    <row r="7705" spans="1:41" x14ac:dyDescent="0.3">
      <c r="A7705" s="111">
        <v>44901.370069444441</v>
      </c>
      <c r="B7705" s="78" t="s">
        <v>8043</v>
      </c>
      <c r="C7705" s="78" t="s">
        <v>886</v>
      </c>
      <c r="D7705" s="78" t="s">
        <v>1439</v>
      </c>
      <c r="E7705" s="78">
        <v>100</v>
      </c>
      <c r="F7705" s="78" t="s">
        <v>808</v>
      </c>
      <c r="G7705" s="78" t="s">
        <v>102</v>
      </c>
      <c r="H7705" s="112" t="s">
        <v>206</v>
      </c>
      <c r="I7705" s="112">
        <v>3</v>
      </c>
      <c r="J7705" s="113">
        <v>44901.370069444441</v>
      </c>
      <c r="K7705" s="113">
        <v>44901.370069444441</v>
      </c>
      <c r="M7705" s="113">
        <v>44901.380497685182</v>
      </c>
      <c r="P7705" s="78" t="str">
        <f t="shared" si="2040"/>
        <v/>
      </c>
      <c r="Q7705" s="113">
        <v>44901.381539351853</v>
      </c>
      <c r="R7705" s="78" t="s">
        <v>1267</v>
      </c>
      <c r="S7705" s="78" t="str">
        <f t="shared" si="2041"/>
        <v>PLOEG</v>
      </c>
      <c r="T7705" s="113">
        <v>44901.391979166663</v>
      </c>
      <c r="U7705" s="78" t="s">
        <v>1258</v>
      </c>
      <c r="V7705" s="78" t="str">
        <f t="shared" si="2042"/>
        <v>PLOEG</v>
      </c>
      <c r="W7705" s="113">
        <v>44901.405428240738</v>
      </c>
      <c r="X7705" s="113">
        <f t="shared" si="2043"/>
        <v>1.0428240741021E-2</v>
      </c>
      <c r="Y7705" s="113">
        <f t="shared" si="2044"/>
        <v>1.1481481480586808E-2</v>
      </c>
      <c r="Z7705" s="113">
        <f t="shared" si="2045"/>
        <v>1.3449074074742384E-2</v>
      </c>
      <c r="AB7705" s="2">
        <f t="shared" si="2046"/>
        <v>992</v>
      </c>
      <c r="AC7705" s="2">
        <f t="shared" si="2046"/>
        <v>1162</v>
      </c>
      <c r="AE7705" s="2" t="str">
        <f t="shared" si="2047"/>
        <v/>
      </c>
      <c r="AF7705" s="2" t="str">
        <f t="shared" si="2048"/>
        <v/>
      </c>
      <c r="AG7705" s="2" t="str">
        <f t="shared" si="2049"/>
        <v/>
      </c>
      <c r="AH7705" s="2">
        <f t="shared" si="2050"/>
        <v>992</v>
      </c>
      <c r="AI7705" s="2" t="str">
        <f t="shared" si="2051"/>
        <v/>
      </c>
      <c r="AK7705" s="2" t="str">
        <f t="shared" si="2052"/>
        <v/>
      </c>
      <c r="AL7705" s="2" t="str">
        <f t="shared" si="2053"/>
        <v/>
      </c>
      <c r="AM7705" s="2" t="str">
        <f t="shared" si="2054"/>
        <v/>
      </c>
      <c r="AN7705" s="2">
        <f t="shared" si="2055"/>
        <v>1162</v>
      </c>
      <c r="AO7705" s="2" t="str">
        <f t="shared" si="2056"/>
        <v/>
      </c>
    </row>
    <row r="7706" spans="1:41" x14ac:dyDescent="0.3">
      <c r="A7706" s="111">
        <v>44901.673703703702</v>
      </c>
      <c r="B7706" s="78" t="s">
        <v>8044</v>
      </c>
      <c r="C7706" s="78" t="s">
        <v>850</v>
      </c>
      <c r="D7706" s="78" t="s">
        <v>1325</v>
      </c>
      <c r="F7706" s="78" t="s">
        <v>808</v>
      </c>
      <c r="G7706" s="78" t="s">
        <v>126</v>
      </c>
      <c r="H7706" s="112" t="s">
        <v>290</v>
      </c>
      <c r="I7706" s="112">
        <v>2</v>
      </c>
      <c r="J7706" s="113">
        <v>44901.672592592593</v>
      </c>
      <c r="K7706" s="113">
        <v>44901.673703703702</v>
      </c>
      <c r="M7706" s="113">
        <v>44901.674016203702</v>
      </c>
      <c r="N7706" s="113">
        <v>44901.674525462964</v>
      </c>
      <c r="O7706" s="78" t="s">
        <v>8045</v>
      </c>
      <c r="P7706" s="78" t="str">
        <f t="shared" si="2040"/>
        <v>CIC</v>
      </c>
      <c r="S7706" s="78" t="str">
        <f t="shared" si="2041"/>
        <v/>
      </c>
      <c r="V7706" s="78" t="str">
        <f t="shared" si="2042"/>
        <v/>
      </c>
      <c r="W7706" s="113">
        <v>44901.790011574078</v>
      </c>
      <c r="X7706" s="113">
        <f t="shared" si="2043"/>
        <v>3.125000002910383E-4</v>
      </c>
      <c r="Y7706" s="113" t="str">
        <f t="shared" si="2044"/>
        <v/>
      </c>
      <c r="Z7706" s="113" t="str">
        <f t="shared" si="2045"/>
        <v/>
      </c>
      <c r="AB7706" s="2" t="str">
        <f t="shared" si="2046"/>
        <v/>
      </c>
      <c r="AC7706" s="2" t="str">
        <f t="shared" si="2046"/>
        <v/>
      </c>
      <c r="AE7706" s="2" t="str">
        <f t="shared" si="2047"/>
        <v/>
      </c>
      <c r="AF7706" s="2" t="str">
        <f t="shared" si="2048"/>
        <v/>
      </c>
      <c r="AG7706" s="2" t="str">
        <f t="shared" si="2049"/>
        <v/>
      </c>
      <c r="AH7706" s="2" t="str">
        <f t="shared" si="2050"/>
        <v/>
      </c>
      <c r="AI7706" s="2" t="str">
        <f t="shared" si="2051"/>
        <v/>
      </c>
      <c r="AK7706" s="2" t="str">
        <f t="shared" si="2052"/>
        <v/>
      </c>
      <c r="AL7706" s="2" t="str">
        <f t="shared" si="2053"/>
        <v/>
      </c>
      <c r="AM7706" s="2" t="str">
        <f t="shared" si="2054"/>
        <v/>
      </c>
      <c r="AN7706" s="2" t="str">
        <f t="shared" si="2055"/>
        <v/>
      </c>
      <c r="AO7706" s="2" t="str">
        <f t="shared" si="2056"/>
        <v/>
      </c>
    </row>
    <row r="7707" spans="1:41" x14ac:dyDescent="0.3">
      <c r="A7707" s="111">
        <v>44901.673703703702</v>
      </c>
      <c r="B7707" s="78" t="s">
        <v>8044</v>
      </c>
      <c r="C7707" s="78" t="s">
        <v>886</v>
      </c>
      <c r="D7707" s="78" t="s">
        <v>1325</v>
      </c>
      <c r="F7707" s="78" t="s">
        <v>808</v>
      </c>
      <c r="G7707" s="78" t="s">
        <v>126</v>
      </c>
      <c r="H7707" s="112" t="s">
        <v>290</v>
      </c>
      <c r="I7707" s="112">
        <v>2</v>
      </c>
      <c r="J7707" s="113">
        <v>44901.672592592593</v>
      </c>
      <c r="K7707" s="113">
        <v>44901.673703703702</v>
      </c>
      <c r="M7707" s="113">
        <v>44901.674953703703</v>
      </c>
      <c r="N7707" s="113">
        <v>44901.674988425926</v>
      </c>
      <c r="O7707" s="78" t="s">
        <v>8045</v>
      </c>
      <c r="P7707" s="78" t="str">
        <f t="shared" si="2040"/>
        <v>CIC</v>
      </c>
      <c r="S7707" s="78" t="str">
        <f t="shared" si="2041"/>
        <v/>
      </c>
      <c r="V7707" s="78" t="str">
        <f t="shared" si="2042"/>
        <v/>
      </c>
      <c r="W7707" s="113">
        <v>44901.702615740738</v>
      </c>
      <c r="X7707" s="113">
        <f t="shared" si="2043"/>
        <v>1.2500000011641532E-3</v>
      </c>
      <c r="Y7707" s="113" t="str">
        <f t="shared" si="2044"/>
        <v/>
      </c>
      <c r="Z7707" s="113" t="str">
        <f t="shared" si="2045"/>
        <v/>
      </c>
      <c r="AB7707" s="2" t="str">
        <f t="shared" si="2046"/>
        <v/>
      </c>
      <c r="AC7707" s="2" t="str">
        <f t="shared" si="2046"/>
        <v/>
      </c>
      <c r="AE7707" s="2" t="str">
        <f t="shared" si="2047"/>
        <v/>
      </c>
      <c r="AF7707" s="2" t="str">
        <f t="shared" si="2048"/>
        <v/>
      </c>
      <c r="AG7707" s="2" t="str">
        <f t="shared" si="2049"/>
        <v/>
      </c>
      <c r="AH7707" s="2" t="str">
        <f t="shared" si="2050"/>
        <v/>
      </c>
      <c r="AI7707" s="2" t="str">
        <f t="shared" si="2051"/>
        <v/>
      </c>
      <c r="AK7707" s="2" t="str">
        <f t="shared" si="2052"/>
        <v/>
      </c>
      <c r="AL7707" s="2" t="str">
        <f t="shared" si="2053"/>
        <v/>
      </c>
      <c r="AM7707" s="2" t="str">
        <f t="shared" si="2054"/>
        <v/>
      </c>
      <c r="AN7707" s="2" t="str">
        <f t="shared" si="2055"/>
        <v/>
      </c>
      <c r="AO7707" s="2" t="str">
        <f t="shared" si="2056"/>
        <v/>
      </c>
    </row>
    <row r="7708" spans="1:41" x14ac:dyDescent="0.3">
      <c r="A7708" s="111">
        <v>44901.673703703702</v>
      </c>
      <c r="B7708" s="78" t="s">
        <v>8044</v>
      </c>
      <c r="C7708" s="78" t="s">
        <v>951</v>
      </c>
      <c r="D7708" s="78" t="s">
        <v>1325</v>
      </c>
      <c r="F7708" s="78" t="s">
        <v>808</v>
      </c>
      <c r="G7708" s="78" t="s">
        <v>126</v>
      </c>
      <c r="H7708" s="112" t="s">
        <v>290</v>
      </c>
      <c r="I7708" s="112">
        <v>2</v>
      </c>
      <c r="J7708" s="113">
        <v>44901.672592592593</v>
      </c>
      <c r="K7708" s="113">
        <v>44901.673703703702</v>
      </c>
      <c r="M7708" s="113">
        <v>44901.684583333335</v>
      </c>
      <c r="N7708" s="113">
        <v>44901.684618055559</v>
      </c>
      <c r="O7708" s="78" t="s">
        <v>8045</v>
      </c>
      <c r="P7708" s="78" t="str">
        <f t="shared" si="2040"/>
        <v>CIC</v>
      </c>
      <c r="S7708" s="78" t="str">
        <f t="shared" si="2041"/>
        <v/>
      </c>
      <c r="V7708" s="78" t="str">
        <f t="shared" si="2042"/>
        <v/>
      </c>
      <c r="W7708" s="113">
        <v>44901.699930555558</v>
      </c>
      <c r="X7708" s="113">
        <f t="shared" si="2043"/>
        <v>1.0879629633564036E-2</v>
      </c>
      <c r="Y7708" s="113" t="str">
        <f t="shared" si="2044"/>
        <v/>
      </c>
      <c r="Z7708" s="113" t="str">
        <f t="shared" si="2045"/>
        <v/>
      </c>
      <c r="AB7708" s="2" t="str">
        <f t="shared" si="2046"/>
        <v/>
      </c>
      <c r="AC7708" s="2" t="str">
        <f t="shared" si="2046"/>
        <v/>
      </c>
      <c r="AE7708" s="2" t="str">
        <f t="shared" si="2047"/>
        <v/>
      </c>
      <c r="AF7708" s="2" t="str">
        <f t="shared" si="2048"/>
        <v/>
      </c>
      <c r="AG7708" s="2" t="str">
        <f t="shared" si="2049"/>
        <v/>
      </c>
      <c r="AH7708" s="2" t="str">
        <f t="shared" si="2050"/>
        <v/>
      </c>
      <c r="AI7708" s="2" t="str">
        <f t="shared" si="2051"/>
        <v/>
      </c>
      <c r="AK7708" s="2" t="str">
        <f t="shared" si="2052"/>
        <v/>
      </c>
      <c r="AL7708" s="2" t="str">
        <f t="shared" si="2053"/>
        <v/>
      </c>
      <c r="AM7708" s="2" t="str">
        <f t="shared" si="2054"/>
        <v/>
      </c>
      <c r="AN7708" s="2" t="str">
        <f t="shared" si="2055"/>
        <v/>
      </c>
      <c r="AO7708" s="2" t="str">
        <f t="shared" si="2056"/>
        <v/>
      </c>
    </row>
    <row r="7709" spans="1:41" x14ac:dyDescent="0.3">
      <c r="A7709" s="111">
        <v>44901.700289351851</v>
      </c>
      <c r="B7709" s="78" t="s">
        <v>8046</v>
      </c>
      <c r="C7709" s="78" t="s">
        <v>886</v>
      </c>
      <c r="D7709" s="78" t="s">
        <v>1426</v>
      </c>
      <c r="E7709" s="78">
        <v>83</v>
      </c>
      <c r="F7709" s="78" t="s">
        <v>809</v>
      </c>
      <c r="G7709" s="78" t="s">
        <v>110</v>
      </c>
      <c r="H7709" s="112" t="s">
        <v>250</v>
      </c>
      <c r="I7709" s="112">
        <v>3</v>
      </c>
      <c r="J7709" s="113">
        <v>44901.699097222219</v>
      </c>
      <c r="K7709" s="113">
        <v>44901.700289351851</v>
      </c>
      <c r="M7709" s="113">
        <v>44901.702685185184</v>
      </c>
      <c r="P7709" s="78" t="str">
        <f t="shared" si="2040"/>
        <v/>
      </c>
      <c r="Q7709" s="113">
        <v>44901.702719907407</v>
      </c>
      <c r="R7709" s="78" t="s">
        <v>8045</v>
      </c>
      <c r="S7709" s="78" t="str">
        <f t="shared" si="2041"/>
        <v>CIC</v>
      </c>
      <c r="V7709" s="78" t="str">
        <f t="shared" si="2042"/>
        <v/>
      </c>
      <c r="W7709" s="113">
        <v>44901.715300925927</v>
      </c>
      <c r="X7709" s="113">
        <f t="shared" si="2043"/>
        <v>2.3958333331393078E-3</v>
      </c>
      <c r="Y7709" s="113" t="str">
        <f t="shared" si="2044"/>
        <v/>
      </c>
      <c r="Z7709" s="113" t="str">
        <f t="shared" si="2045"/>
        <v/>
      </c>
      <c r="AB7709" s="2" t="str">
        <f t="shared" si="2046"/>
        <v/>
      </c>
      <c r="AC7709" s="2" t="str">
        <f t="shared" si="2046"/>
        <v/>
      </c>
      <c r="AE7709" s="2" t="str">
        <f t="shared" si="2047"/>
        <v/>
      </c>
      <c r="AF7709" s="2" t="str">
        <f t="shared" si="2048"/>
        <v/>
      </c>
      <c r="AG7709" s="2" t="str">
        <f t="shared" si="2049"/>
        <v/>
      </c>
      <c r="AH7709" s="2" t="str">
        <f t="shared" si="2050"/>
        <v/>
      </c>
      <c r="AI7709" s="2" t="str">
        <f t="shared" si="2051"/>
        <v/>
      </c>
      <c r="AK7709" s="2" t="str">
        <f t="shared" si="2052"/>
        <v/>
      </c>
      <c r="AL7709" s="2" t="str">
        <f t="shared" si="2053"/>
        <v/>
      </c>
      <c r="AM7709" s="2" t="str">
        <f t="shared" si="2054"/>
        <v/>
      </c>
      <c r="AN7709" s="2" t="str">
        <f t="shared" si="2055"/>
        <v/>
      </c>
      <c r="AO7709" s="2" t="str">
        <f t="shared" si="2056"/>
        <v/>
      </c>
    </row>
    <row r="7710" spans="1:41" x14ac:dyDescent="0.3">
      <c r="A7710" s="111">
        <v>44901.785266203704</v>
      </c>
      <c r="B7710" s="78" t="s">
        <v>8047</v>
      </c>
      <c r="C7710" s="78" t="s">
        <v>835</v>
      </c>
      <c r="D7710" s="78" t="s">
        <v>1199</v>
      </c>
      <c r="E7710" s="78">
        <v>737</v>
      </c>
      <c r="F7710" s="78" t="s">
        <v>809</v>
      </c>
      <c r="G7710" s="78" t="s">
        <v>114</v>
      </c>
      <c r="H7710" s="112" t="s">
        <v>214</v>
      </c>
      <c r="I7710" s="112">
        <v>2</v>
      </c>
      <c r="J7710" s="113">
        <v>44901.784953703704</v>
      </c>
      <c r="K7710" s="113">
        <v>44901.785266203704</v>
      </c>
      <c r="M7710" s="113">
        <v>44901.785543981481</v>
      </c>
      <c r="N7710" s="113">
        <v>44901.785844907405</v>
      </c>
      <c r="O7710" s="78" t="s">
        <v>8045</v>
      </c>
      <c r="P7710" s="78" t="str">
        <f t="shared" si="2040"/>
        <v>CIC</v>
      </c>
      <c r="Q7710" s="113">
        <v>44901.788877314815</v>
      </c>
      <c r="R7710" s="78" t="s">
        <v>1216</v>
      </c>
      <c r="S7710" s="78" t="str">
        <f t="shared" si="2041"/>
        <v>PLOEG</v>
      </c>
      <c r="T7710" s="113">
        <v>44901.793993055559</v>
      </c>
      <c r="U7710" s="78" t="s">
        <v>8048</v>
      </c>
      <c r="V7710" s="78" t="str">
        <f t="shared" si="2042"/>
        <v>CIC</v>
      </c>
      <c r="W7710" s="113">
        <v>44901.828668981485</v>
      </c>
      <c r="X7710" s="113">
        <f t="shared" si="2043"/>
        <v>2.7777777722803876E-4</v>
      </c>
      <c r="Y7710" s="113">
        <f t="shared" si="2044"/>
        <v>8.449074077361729E-3</v>
      </c>
      <c r="Z7710" s="113">
        <f t="shared" si="2045"/>
        <v>3.4675925926421769E-2</v>
      </c>
      <c r="AB7710" s="2">
        <f t="shared" si="2046"/>
        <v>730</v>
      </c>
      <c r="AC7710" s="2">
        <f t="shared" si="2046"/>
        <v>2996</v>
      </c>
      <c r="AE7710" s="2" t="str">
        <f t="shared" si="2047"/>
        <v/>
      </c>
      <c r="AF7710" s="2" t="str">
        <f t="shared" si="2048"/>
        <v/>
      </c>
      <c r="AG7710" s="2">
        <f t="shared" si="2049"/>
        <v>730</v>
      </c>
      <c r="AH7710" s="2" t="str">
        <f t="shared" si="2050"/>
        <v/>
      </c>
      <c r="AI7710" s="2" t="str">
        <f t="shared" si="2051"/>
        <v/>
      </c>
      <c r="AK7710" s="2" t="str">
        <f t="shared" si="2052"/>
        <v/>
      </c>
      <c r="AL7710" s="2" t="str">
        <f t="shared" si="2053"/>
        <v/>
      </c>
      <c r="AM7710" s="2">
        <f t="shared" si="2054"/>
        <v>2996</v>
      </c>
      <c r="AN7710" s="2" t="str">
        <f t="shared" si="2055"/>
        <v/>
      </c>
      <c r="AO7710" s="2" t="str">
        <f t="shared" si="2056"/>
        <v/>
      </c>
    </row>
    <row r="7711" spans="1:41" x14ac:dyDescent="0.3">
      <c r="A7711" s="111">
        <v>44901.807754629626</v>
      </c>
      <c r="B7711" s="78" t="s">
        <v>8049</v>
      </c>
      <c r="C7711" s="78" t="s">
        <v>846</v>
      </c>
      <c r="D7711" s="78" t="s">
        <v>1290</v>
      </c>
      <c r="E7711" s="78">
        <v>159</v>
      </c>
      <c r="F7711" s="78" t="s">
        <v>809</v>
      </c>
      <c r="G7711" s="78" t="s">
        <v>86</v>
      </c>
      <c r="H7711" s="112" t="s">
        <v>322</v>
      </c>
      <c r="I7711" s="112">
        <v>3</v>
      </c>
      <c r="J7711" s="113">
        <v>44901.807604166665</v>
      </c>
      <c r="K7711" s="113">
        <v>44901.807754629626</v>
      </c>
      <c r="M7711" s="113">
        <v>44901.808182870373</v>
      </c>
      <c r="P7711" s="78" t="str">
        <f t="shared" si="2040"/>
        <v/>
      </c>
      <c r="S7711" s="78" t="str">
        <f t="shared" si="2041"/>
        <v/>
      </c>
      <c r="T7711" s="113">
        <v>44901.815694444442</v>
      </c>
      <c r="U7711" s="78" t="s">
        <v>1203</v>
      </c>
      <c r="V7711" s="78" t="str">
        <f t="shared" si="2042"/>
        <v>PLOEG</v>
      </c>
      <c r="W7711" s="113">
        <v>44901.865486111114</v>
      </c>
      <c r="X7711" s="113">
        <f t="shared" si="2043"/>
        <v>4.2824074625968933E-4</v>
      </c>
      <c r="Y7711" s="113">
        <f t="shared" si="2044"/>
        <v>7.5115740692126565E-3</v>
      </c>
      <c r="Z7711" s="113">
        <f t="shared" si="2045"/>
        <v>4.9791666671808343E-2</v>
      </c>
      <c r="AB7711" s="2">
        <f t="shared" si="2046"/>
        <v>649</v>
      </c>
      <c r="AC7711" s="2">
        <f t="shared" si="2046"/>
        <v>4302</v>
      </c>
      <c r="AE7711" s="2" t="str">
        <f t="shared" si="2047"/>
        <v/>
      </c>
      <c r="AF7711" s="2" t="str">
        <f t="shared" si="2048"/>
        <v/>
      </c>
      <c r="AG7711" s="2" t="str">
        <f t="shared" si="2049"/>
        <v/>
      </c>
      <c r="AH7711" s="2">
        <f t="shared" si="2050"/>
        <v>649</v>
      </c>
      <c r="AI7711" s="2" t="str">
        <f t="shared" si="2051"/>
        <v/>
      </c>
      <c r="AK7711" s="2" t="str">
        <f t="shared" si="2052"/>
        <v/>
      </c>
      <c r="AL7711" s="2" t="str">
        <f t="shared" si="2053"/>
        <v/>
      </c>
      <c r="AM7711" s="2" t="str">
        <f t="shared" si="2054"/>
        <v/>
      </c>
      <c r="AN7711" s="2">
        <f t="shared" si="2055"/>
        <v>4302</v>
      </c>
      <c r="AO7711" s="2" t="str">
        <f t="shared" si="2056"/>
        <v/>
      </c>
    </row>
    <row r="7712" spans="1:41" x14ac:dyDescent="0.3">
      <c r="A7712" s="111">
        <v>44901.879513888889</v>
      </c>
      <c r="B7712" s="78" t="s">
        <v>8050</v>
      </c>
      <c r="C7712" s="78" t="s">
        <v>835</v>
      </c>
      <c r="F7712" s="78" t="s">
        <v>809</v>
      </c>
      <c r="G7712" s="78" t="s">
        <v>92</v>
      </c>
      <c r="H7712" s="112" t="s">
        <v>220</v>
      </c>
      <c r="I7712" s="112">
        <v>2</v>
      </c>
      <c r="J7712" s="113">
        <v>44901.87903935185</v>
      </c>
      <c r="K7712" s="113">
        <v>44901.879513888889</v>
      </c>
      <c r="M7712" s="113">
        <v>44901.880833333336</v>
      </c>
      <c r="N7712" s="113">
        <v>44901.880879629629</v>
      </c>
      <c r="O7712" s="78" t="s">
        <v>8045</v>
      </c>
      <c r="P7712" s="78" t="str">
        <f t="shared" si="2040"/>
        <v>CIC</v>
      </c>
      <c r="Q7712" s="113">
        <v>44901.883368055554</v>
      </c>
      <c r="R7712" s="78" t="s">
        <v>1216</v>
      </c>
      <c r="S7712" s="78" t="str">
        <f t="shared" si="2041"/>
        <v>PLOEG</v>
      </c>
      <c r="T7712" s="113">
        <v>44901.899756944447</v>
      </c>
      <c r="U7712" s="78" t="s">
        <v>1216</v>
      </c>
      <c r="V7712" s="78" t="str">
        <f t="shared" si="2042"/>
        <v>PLOEG</v>
      </c>
      <c r="W7712" s="113">
        <v>44901.913761574076</v>
      </c>
      <c r="X7712" s="113">
        <f t="shared" si="2043"/>
        <v>1.3194444472901523E-3</v>
      </c>
      <c r="Y7712" s="113">
        <f t="shared" si="2044"/>
        <v>1.8923611110949423E-2</v>
      </c>
      <c r="Z7712" s="113">
        <f t="shared" si="2045"/>
        <v>1.4004629629198462E-2</v>
      </c>
      <c r="AB7712" s="2">
        <f t="shared" si="2046"/>
        <v>1635</v>
      </c>
      <c r="AC7712" s="2">
        <f t="shared" si="2046"/>
        <v>1210</v>
      </c>
      <c r="AE7712" s="2" t="str">
        <f t="shared" si="2047"/>
        <v/>
      </c>
      <c r="AF7712" s="2" t="str">
        <f t="shared" si="2048"/>
        <v/>
      </c>
      <c r="AG7712" s="2">
        <f t="shared" si="2049"/>
        <v>1635</v>
      </c>
      <c r="AH7712" s="2" t="str">
        <f t="shared" si="2050"/>
        <v/>
      </c>
      <c r="AI7712" s="2" t="str">
        <f t="shared" si="2051"/>
        <v/>
      </c>
      <c r="AK7712" s="2" t="str">
        <f t="shared" si="2052"/>
        <v/>
      </c>
      <c r="AL7712" s="2" t="str">
        <f t="shared" si="2053"/>
        <v/>
      </c>
      <c r="AM7712" s="2">
        <f t="shared" si="2054"/>
        <v>1210</v>
      </c>
      <c r="AN7712" s="2" t="str">
        <f t="shared" si="2055"/>
        <v/>
      </c>
      <c r="AO7712" s="2" t="str">
        <f t="shared" si="2056"/>
        <v/>
      </c>
    </row>
    <row r="7713" spans="1:41" x14ac:dyDescent="0.3">
      <c r="A7713" s="111">
        <v>44902.034155092595</v>
      </c>
      <c r="B7713" s="78" t="s">
        <v>8051</v>
      </c>
      <c r="C7713" s="78" t="s">
        <v>846</v>
      </c>
      <c r="D7713" s="78" t="s">
        <v>1184</v>
      </c>
      <c r="E7713" s="78">
        <v>309</v>
      </c>
      <c r="F7713" s="78" t="s">
        <v>808</v>
      </c>
      <c r="G7713" s="78" t="s">
        <v>92</v>
      </c>
      <c r="H7713" s="112" t="s">
        <v>204</v>
      </c>
      <c r="I7713" s="112">
        <v>2</v>
      </c>
      <c r="J7713" s="113">
        <v>44902.033275462964</v>
      </c>
      <c r="K7713" s="113">
        <v>44902.034155092595</v>
      </c>
      <c r="M7713" s="113">
        <v>44902.034583333334</v>
      </c>
      <c r="N7713" s="113">
        <v>44902.036180555559</v>
      </c>
      <c r="O7713" s="78" t="s">
        <v>8048</v>
      </c>
      <c r="P7713" s="78" t="str">
        <f t="shared" si="2040"/>
        <v>CIC</v>
      </c>
      <c r="S7713" s="78" t="str">
        <f t="shared" si="2041"/>
        <v/>
      </c>
      <c r="T7713" s="113">
        <v>44902.038298611114</v>
      </c>
      <c r="U7713" s="78" t="s">
        <v>8048</v>
      </c>
      <c r="V7713" s="78" t="str">
        <f t="shared" si="2042"/>
        <v>CIC</v>
      </c>
      <c r="W7713" s="113">
        <v>44902.045393518521</v>
      </c>
      <c r="X7713" s="113">
        <f t="shared" si="2043"/>
        <v>4.2824073898373172E-4</v>
      </c>
      <c r="Y7713" s="113">
        <f t="shared" si="2044"/>
        <v>3.7152777804294601E-3</v>
      </c>
      <c r="Z7713" s="113">
        <f t="shared" si="2045"/>
        <v>7.0949074070085771E-3</v>
      </c>
      <c r="AB7713" s="2">
        <f t="shared" si="2046"/>
        <v>321</v>
      </c>
      <c r="AC7713" s="2">
        <f t="shared" si="2046"/>
        <v>613</v>
      </c>
      <c r="AE7713" s="2" t="str">
        <f t="shared" si="2047"/>
        <v/>
      </c>
      <c r="AF7713" s="2" t="str">
        <f t="shared" si="2048"/>
        <v/>
      </c>
      <c r="AG7713" s="2">
        <f t="shared" si="2049"/>
        <v>321</v>
      </c>
      <c r="AH7713" s="2" t="str">
        <f t="shared" si="2050"/>
        <v/>
      </c>
      <c r="AI7713" s="2" t="str">
        <f t="shared" si="2051"/>
        <v/>
      </c>
      <c r="AK7713" s="2" t="str">
        <f t="shared" si="2052"/>
        <v/>
      </c>
      <c r="AL7713" s="2" t="str">
        <f t="shared" si="2053"/>
        <v/>
      </c>
      <c r="AM7713" s="2">
        <f t="shared" si="2054"/>
        <v>613</v>
      </c>
      <c r="AN7713" s="2" t="str">
        <f t="shared" si="2055"/>
        <v/>
      </c>
      <c r="AO7713" s="2" t="str">
        <f t="shared" si="2056"/>
        <v/>
      </c>
    </row>
    <row r="7714" spans="1:41" x14ac:dyDescent="0.3">
      <c r="A7714" s="111">
        <v>44902.148784722223</v>
      </c>
      <c r="B7714" s="78" t="s">
        <v>8052</v>
      </c>
      <c r="C7714" s="78" t="s">
        <v>835</v>
      </c>
      <c r="D7714" s="78" t="s">
        <v>8053</v>
      </c>
      <c r="E7714" s="78">
        <v>71</v>
      </c>
      <c r="F7714" s="78" t="s">
        <v>812</v>
      </c>
      <c r="G7714" s="78" t="s">
        <v>108</v>
      </c>
      <c r="H7714" s="112" t="s">
        <v>240</v>
      </c>
      <c r="I7714" s="112">
        <v>2</v>
      </c>
      <c r="J7714" s="113">
        <v>44902.148784722223</v>
      </c>
      <c r="K7714" s="113">
        <v>44902.148784722223</v>
      </c>
      <c r="M7714" s="113">
        <v>44902.149004629631</v>
      </c>
      <c r="P7714" s="78" t="str">
        <f t="shared" si="2040"/>
        <v/>
      </c>
      <c r="Q7714" s="113">
        <v>44902.149733796294</v>
      </c>
      <c r="R7714" s="78" t="s">
        <v>1216</v>
      </c>
      <c r="S7714" s="78" t="str">
        <f t="shared" si="2041"/>
        <v>PLOEG</v>
      </c>
      <c r="T7714" s="113">
        <v>44902.156944444447</v>
      </c>
      <c r="U7714" s="78" t="s">
        <v>1216</v>
      </c>
      <c r="V7714" s="78" t="str">
        <f t="shared" si="2042"/>
        <v>PLOEG</v>
      </c>
      <c r="W7714" s="113">
        <v>44902.170763888891</v>
      </c>
      <c r="X7714" s="113">
        <f t="shared" si="2043"/>
        <v>2.1990740788169205E-4</v>
      </c>
      <c r="Y7714" s="113">
        <f t="shared" si="2044"/>
        <v>7.9398148154723458E-3</v>
      </c>
      <c r="Z7714" s="113">
        <f t="shared" si="2045"/>
        <v>1.3819444444379769E-2</v>
      </c>
      <c r="AB7714" s="2">
        <f t="shared" si="2046"/>
        <v>686</v>
      </c>
      <c r="AC7714" s="2">
        <f t="shared" si="2046"/>
        <v>1194</v>
      </c>
      <c r="AE7714" s="2" t="str">
        <f t="shared" si="2047"/>
        <v/>
      </c>
      <c r="AF7714" s="2" t="str">
        <f t="shared" si="2048"/>
        <v/>
      </c>
      <c r="AG7714" s="2">
        <f t="shared" si="2049"/>
        <v>686</v>
      </c>
      <c r="AH7714" s="2" t="str">
        <f t="shared" si="2050"/>
        <v/>
      </c>
      <c r="AI7714" s="2" t="str">
        <f t="shared" si="2051"/>
        <v/>
      </c>
      <c r="AK7714" s="2" t="str">
        <f t="shared" si="2052"/>
        <v/>
      </c>
      <c r="AL7714" s="2" t="str">
        <f t="shared" si="2053"/>
        <v/>
      </c>
      <c r="AM7714" s="2">
        <f t="shared" si="2054"/>
        <v>1194</v>
      </c>
      <c r="AN7714" s="2" t="str">
        <f t="shared" si="2055"/>
        <v/>
      </c>
      <c r="AO7714" s="2" t="str">
        <f t="shared" si="2056"/>
        <v/>
      </c>
    </row>
    <row r="7715" spans="1:41" x14ac:dyDescent="0.3">
      <c r="A7715" s="111">
        <v>44902.226921296293</v>
      </c>
      <c r="B7715" s="78" t="s">
        <v>8054</v>
      </c>
      <c r="C7715" s="78" t="s">
        <v>846</v>
      </c>
      <c r="D7715" s="78" t="s">
        <v>1546</v>
      </c>
      <c r="E7715" s="78">
        <v>5</v>
      </c>
      <c r="F7715" s="78" t="s">
        <v>809</v>
      </c>
      <c r="G7715" s="78" t="s">
        <v>124</v>
      </c>
      <c r="H7715" s="112" t="s">
        <v>264</v>
      </c>
      <c r="I7715" s="112">
        <v>2</v>
      </c>
      <c r="J7715" s="113">
        <v>44902.225868055553</v>
      </c>
      <c r="K7715" s="113">
        <v>44902.226921296293</v>
      </c>
      <c r="M7715" s="113">
        <v>44902.229155092595</v>
      </c>
      <c r="N7715" s="113">
        <v>44902.229363425926</v>
      </c>
      <c r="O7715" s="78" t="s">
        <v>8045</v>
      </c>
      <c r="P7715" s="78" t="str">
        <f t="shared" si="2040"/>
        <v>CIC</v>
      </c>
      <c r="S7715" s="78" t="str">
        <f t="shared" si="2041"/>
        <v/>
      </c>
      <c r="T7715" s="113">
        <v>44902.231840277775</v>
      </c>
      <c r="U7715" s="78" t="s">
        <v>8048</v>
      </c>
      <c r="V7715" s="78" t="str">
        <f t="shared" si="2042"/>
        <v>CIC</v>
      </c>
      <c r="W7715" s="113">
        <v>44902.236168981479</v>
      </c>
      <c r="X7715" s="113">
        <f t="shared" si="2043"/>
        <v>2.2337963018799201E-3</v>
      </c>
      <c r="Y7715" s="113">
        <f t="shared" si="2044"/>
        <v>2.6851851798710413E-3</v>
      </c>
      <c r="Z7715" s="113">
        <f t="shared" si="2045"/>
        <v>4.3287037042318843E-3</v>
      </c>
      <c r="AB7715" s="2">
        <f t="shared" si="2046"/>
        <v>232</v>
      </c>
      <c r="AC7715" s="2">
        <f t="shared" si="2046"/>
        <v>374</v>
      </c>
      <c r="AE7715" s="2" t="str">
        <f t="shared" si="2047"/>
        <v/>
      </c>
      <c r="AF7715" s="2" t="str">
        <f t="shared" si="2048"/>
        <v/>
      </c>
      <c r="AG7715" s="2">
        <f t="shared" si="2049"/>
        <v>232</v>
      </c>
      <c r="AH7715" s="2" t="str">
        <f t="shared" si="2050"/>
        <v/>
      </c>
      <c r="AI7715" s="2" t="str">
        <f t="shared" si="2051"/>
        <v/>
      </c>
      <c r="AK7715" s="2" t="str">
        <f t="shared" si="2052"/>
        <v/>
      </c>
      <c r="AL7715" s="2" t="str">
        <f t="shared" si="2053"/>
        <v/>
      </c>
      <c r="AM7715" s="2">
        <f t="shared" si="2054"/>
        <v>374</v>
      </c>
      <c r="AN7715" s="2" t="str">
        <f t="shared" si="2055"/>
        <v/>
      </c>
      <c r="AO7715" s="2" t="str">
        <f t="shared" si="2056"/>
        <v/>
      </c>
    </row>
    <row r="7716" spans="1:41" x14ac:dyDescent="0.3">
      <c r="A7716" s="111">
        <v>44902.314745370371</v>
      </c>
      <c r="B7716" s="78" t="s">
        <v>8055</v>
      </c>
      <c r="C7716" s="78" t="s">
        <v>886</v>
      </c>
      <c r="D7716" s="78" t="s">
        <v>1583</v>
      </c>
      <c r="E7716" s="78">
        <v>21</v>
      </c>
      <c r="F7716" s="78" t="s">
        <v>809</v>
      </c>
      <c r="G7716" s="78" t="s">
        <v>102</v>
      </c>
      <c r="H7716" s="112" t="s">
        <v>206</v>
      </c>
      <c r="I7716" s="112">
        <v>3</v>
      </c>
      <c r="J7716" s="113">
        <v>44902.314050925925</v>
      </c>
      <c r="K7716" s="113">
        <v>44902.314745370371</v>
      </c>
      <c r="M7716" s="113">
        <v>44902.316064814811</v>
      </c>
      <c r="N7716" s="113">
        <v>44902.316817129627</v>
      </c>
      <c r="O7716" s="78" t="s">
        <v>8045</v>
      </c>
      <c r="P7716" s="78" t="str">
        <f t="shared" si="2040"/>
        <v>CIC</v>
      </c>
      <c r="Q7716" s="113">
        <v>44902.32271990741</v>
      </c>
      <c r="R7716" s="78" t="s">
        <v>1267</v>
      </c>
      <c r="S7716" s="78" t="str">
        <f t="shared" si="2041"/>
        <v>PLOEG</v>
      </c>
      <c r="T7716" s="113">
        <v>44902.336736111109</v>
      </c>
      <c r="U7716" s="78" t="s">
        <v>1267</v>
      </c>
      <c r="V7716" s="78" t="str">
        <f t="shared" si="2042"/>
        <v>PLOEG</v>
      </c>
      <c r="W7716" s="113">
        <v>44902.346851851849</v>
      </c>
      <c r="X7716" s="113">
        <f t="shared" si="2043"/>
        <v>1.3194444400141947E-3</v>
      </c>
      <c r="Y7716" s="113">
        <f t="shared" si="2044"/>
        <v>2.0671296297223307E-2</v>
      </c>
      <c r="Z7716" s="113">
        <f t="shared" si="2045"/>
        <v>1.0115740740729962E-2</v>
      </c>
      <c r="AB7716" s="2">
        <f t="shared" si="2046"/>
        <v>1786</v>
      </c>
      <c r="AC7716" s="2">
        <f t="shared" si="2046"/>
        <v>874</v>
      </c>
      <c r="AE7716" s="2" t="str">
        <f t="shared" si="2047"/>
        <v/>
      </c>
      <c r="AF7716" s="2" t="str">
        <f t="shared" si="2048"/>
        <v/>
      </c>
      <c r="AG7716" s="2" t="str">
        <f t="shared" si="2049"/>
        <v/>
      </c>
      <c r="AH7716" s="2">
        <f t="shared" si="2050"/>
        <v>1786</v>
      </c>
      <c r="AI7716" s="2" t="str">
        <f t="shared" si="2051"/>
        <v/>
      </c>
      <c r="AK7716" s="2" t="str">
        <f t="shared" si="2052"/>
        <v/>
      </c>
      <c r="AL7716" s="2" t="str">
        <f t="shared" si="2053"/>
        <v/>
      </c>
      <c r="AM7716" s="2" t="str">
        <f t="shared" si="2054"/>
        <v/>
      </c>
      <c r="AN7716" s="2">
        <f t="shared" si="2055"/>
        <v>874</v>
      </c>
      <c r="AO7716" s="2" t="str">
        <f t="shared" si="2056"/>
        <v/>
      </c>
    </row>
    <row r="7717" spans="1:41" x14ac:dyDescent="0.3">
      <c r="A7717" s="111">
        <v>44902.328240740739</v>
      </c>
      <c r="B7717" s="78" t="s">
        <v>8056</v>
      </c>
      <c r="C7717" s="78" t="s">
        <v>1622</v>
      </c>
      <c r="F7717" s="78" t="s">
        <v>809</v>
      </c>
      <c r="G7717" s="78" t="s">
        <v>102</v>
      </c>
      <c r="H7717" s="112" t="s">
        <v>206</v>
      </c>
      <c r="I7717" s="112">
        <v>3</v>
      </c>
      <c r="J7717" s="113">
        <v>44902.327488425923</v>
      </c>
      <c r="K7717" s="113">
        <v>44902.328240740739</v>
      </c>
      <c r="M7717" s="113">
        <v>44902.337453703702</v>
      </c>
      <c r="P7717" s="78" t="str">
        <f t="shared" si="2040"/>
        <v/>
      </c>
      <c r="S7717" s="78" t="str">
        <f t="shared" si="2041"/>
        <v/>
      </c>
      <c r="T7717" s="113">
        <v>44902.337523148148</v>
      </c>
      <c r="U7717" s="78" t="s">
        <v>8045</v>
      </c>
      <c r="V7717" s="78" t="str">
        <f t="shared" si="2042"/>
        <v>CIC</v>
      </c>
      <c r="W7717" s="113">
        <v>44902.374351851853</v>
      </c>
      <c r="X7717" s="113">
        <f t="shared" si="2043"/>
        <v>9.2129629629198462E-3</v>
      </c>
      <c r="Y7717" s="113" t="str">
        <f t="shared" si="2044"/>
        <v/>
      </c>
      <c r="Z7717" s="113">
        <f t="shared" si="2045"/>
        <v>3.6828703705396038E-2</v>
      </c>
      <c r="AB7717" s="2" t="str">
        <f t="shared" si="2046"/>
        <v/>
      </c>
      <c r="AC7717" s="2">
        <f t="shared" si="2046"/>
        <v>3182</v>
      </c>
      <c r="AE7717" s="2" t="str">
        <f t="shared" si="2047"/>
        <v/>
      </c>
      <c r="AF7717" s="2" t="str">
        <f t="shared" si="2048"/>
        <v/>
      </c>
      <c r="AG7717" s="2" t="str">
        <f t="shared" si="2049"/>
        <v/>
      </c>
      <c r="AH7717" s="2" t="str">
        <f t="shared" si="2050"/>
        <v/>
      </c>
      <c r="AI7717" s="2" t="str">
        <f t="shared" si="2051"/>
        <v/>
      </c>
      <c r="AK7717" s="2" t="str">
        <f t="shared" si="2052"/>
        <v/>
      </c>
      <c r="AL7717" s="2" t="str">
        <f t="shared" si="2053"/>
        <v/>
      </c>
      <c r="AM7717" s="2" t="str">
        <f t="shared" si="2054"/>
        <v/>
      </c>
      <c r="AN7717" s="2">
        <f t="shared" si="2055"/>
        <v>3182</v>
      </c>
      <c r="AO7717" s="2" t="str">
        <f t="shared" si="2056"/>
        <v/>
      </c>
    </row>
    <row r="7718" spans="1:41" x14ac:dyDescent="0.3">
      <c r="A7718" s="111">
        <v>44902.4140162037</v>
      </c>
      <c r="B7718" s="78" t="s">
        <v>8057</v>
      </c>
      <c r="C7718" s="78" t="s">
        <v>886</v>
      </c>
      <c r="D7718" s="78" t="s">
        <v>1707</v>
      </c>
      <c r="E7718" s="78">
        <v>9</v>
      </c>
      <c r="F7718" s="78" t="s">
        <v>808</v>
      </c>
      <c r="G7718" s="78" t="s">
        <v>86</v>
      </c>
      <c r="H7718" s="112" t="s">
        <v>288</v>
      </c>
      <c r="I7718" s="112">
        <v>3</v>
      </c>
      <c r="J7718" s="113">
        <v>44902.4140162037</v>
      </c>
      <c r="K7718" s="113">
        <v>44902.4140162037</v>
      </c>
      <c r="M7718" s="113">
        <v>44902.414178240739</v>
      </c>
      <c r="N7718" s="113">
        <v>44902.414537037039</v>
      </c>
      <c r="O7718" s="78" t="s">
        <v>8048</v>
      </c>
      <c r="P7718" s="78" t="str">
        <f t="shared" si="2040"/>
        <v>CIC</v>
      </c>
      <c r="S7718" s="78" t="str">
        <f t="shared" si="2041"/>
        <v/>
      </c>
      <c r="V7718" s="78" t="str">
        <f t="shared" si="2042"/>
        <v/>
      </c>
      <c r="W7718" s="113">
        <v>44902.422824074078</v>
      </c>
      <c r="X7718" s="113">
        <f t="shared" si="2043"/>
        <v>1.6203703853534535E-4</v>
      </c>
      <c r="Y7718" s="113" t="str">
        <f t="shared" si="2044"/>
        <v/>
      </c>
      <c r="Z7718" s="113" t="str">
        <f t="shared" si="2045"/>
        <v/>
      </c>
      <c r="AB7718" s="2" t="str">
        <f t="shared" si="2046"/>
        <v/>
      </c>
      <c r="AC7718" s="2" t="str">
        <f t="shared" si="2046"/>
        <v/>
      </c>
      <c r="AE7718" s="2" t="str">
        <f t="shared" si="2047"/>
        <v/>
      </c>
      <c r="AF7718" s="2" t="str">
        <f t="shared" si="2048"/>
        <v/>
      </c>
      <c r="AG7718" s="2" t="str">
        <f t="shared" si="2049"/>
        <v/>
      </c>
      <c r="AH7718" s="2" t="str">
        <f t="shared" si="2050"/>
        <v/>
      </c>
      <c r="AI7718" s="2" t="str">
        <f t="shared" si="2051"/>
        <v/>
      </c>
      <c r="AK7718" s="2" t="str">
        <f t="shared" si="2052"/>
        <v/>
      </c>
      <c r="AL7718" s="2" t="str">
        <f t="shared" si="2053"/>
        <v/>
      </c>
      <c r="AM7718" s="2" t="str">
        <f t="shared" si="2054"/>
        <v/>
      </c>
      <c r="AN7718" s="2" t="str">
        <f t="shared" si="2055"/>
        <v/>
      </c>
      <c r="AO7718" s="2" t="str">
        <f t="shared" si="2056"/>
        <v/>
      </c>
    </row>
    <row r="7719" spans="1:41" x14ac:dyDescent="0.3">
      <c r="A7719" s="111">
        <v>44902.507777777777</v>
      </c>
      <c r="B7719" s="78" t="s">
        <v>8058</v>
      </c>
      <c r="C7719" s="78" t="s">
        <v>886</v>
      </c>
      <c r="D7719" s="78" t="s">
        <v>1234</v>
      </c>
      <c r="E7719" s="78">
        <v>243</v>
      </c>
      <c r="F7719" s="78" t="s">
        <v>809</v>
      </c>
      <c r="G7719" s="78" t="s">
        <v>112</v>
      </c>
      <c r="H7719" s="112" t="s">
        <v>470</v>
      </c>
      <c r="I7719" s="112">
        <v>4</v>
      </c>
      <c r="J7719" s="113">
        <v>44902.506620370368</v>
      </c>
      <c r="K7719" s="113">
        <v>44902.507777777777</v>
      </c>
      <c r="M7719" s="113">
        <v>44902.508842592593</v>
      </c>
      <c r="P7719" s="78" t="str">
        <f t="shared" si="2040"/>
        <v/>
      </c>
      <c r="Q7719" s="113">
        <v>44902.523229166669</v>
      </c>
      <c r="R7719" s="78" t="s">
        <v>1267</v>
      </c>
      <c r="S7719" s="78" t="str">
        <f t="shared" si="2041"/>
        <v>PLOEG</v>
      </c>
      <c r="T7719" s="113">
        <v>44902.530057870368</v>
      </c>
      <c r="U7719" s="78" t="s">
        <v>1267</v>
      </c>
      <c r="V7719" s="78" t="str">
        <f t="shared" si="2042"/>
        <v>PLOEG</v>
      </c>
      <c r="W7719" s="113">
        <v>44902.535439814812</v>
      </c>
      <c r="X7719" s="113">
        <f t="shared" si="2043"/>
        <v>1.0648148163454607E-3</v>
      </c>
      <c r="Y7719" s="113">
        <f t="shared" si="2044"/>
        <v>2.1215277774899732E-2</v>
      </c>
      <c r="Z7719" s="113">
        <f t="shared" si="2045"/>
        <v>5.3819444437976927E-3</v>
      </c>
      <c r="AB7719" s="2">
        <f t="shared" si="2046"/>
        <v>1833</v>
      </c>
      <c r="AC7719" s="2">
        <f t="shared" si="2046"/>
        <v>465</v>
      </c>
      <c r="AE7719" s="2" t="str">
        <f t="shared" si="2047"/>
        <v/>
      </c>
      <c r="AF7719" s="2" t="str">
        <f t="shared" si="2048"/>
        <v/>
      </c>
      <c r="AG7719" s="2" t="str">
        <f t="shared" si="2049"/>
        <v/>
      </c>
      <c r="AH7719" s="2" t="str">
        <f t="shared" si="2050"/>
        <v/>
      </c>
      <c r="AI7719" s="2">
        <f t="shared" si="2051"/>
        <v>1833</v>
      </c>
      <c r="AK7719" s="2" t="str">
        <f t="shared" si="2052"/>
        <v/>
      </c>
      <c r="AL7719" s="2" t="str">
        <f t="shared" si="2053"/>
        <v/>
      </c>
      <c r="AM7719" s="2" t="str">
        <f t="shared" si="2054"/>
        <v/>
      </c>
      <c r="AN7719" s="2" t="str">
        <f t="shared" si="2055"/>
        <v/>
      </c>
      <c r="AO7719" s="2">
        <f t="shared" si="2056"/>
        <v>465</v>
      </c>
    </row>
    <row r="7720" spans="1:41" x14ac:dyDescent="0.3">
      <c r="A7720" s="111">
        <v>44902.667685185188</v>
      </c>
      <c r="B7720" s="78" t="s">
        <v>8059</v>
      </c>
      <c r="C7720" s="78" t="s">
        <v>2218</v>
      </c>
      <c r="D7720" s="78" t="s">
        <v>1207</v>
      </c>
      <c r="E7720" s="78">
        <v>146</v>
      </c>
      <c r="F7720" s="78" t="s">
        <v>807</v>
      </c>
      <c r="G7720" s="78" t="s">
        <v>152</v>
      </c>
      <c r="H7720" s="112" t="s">
        <v>372</v>
      </c>
      <c r="I7720" s="112">
        <v>4</v>
      </c>
      <c r="J7720" s="113">
        <v>44902.667604166665</v>
      </c>
      <c r="K7720" s="113">
        <v>44902.667685185188</v>
      </c>
      <c r="M7720" s="113">
        <v>44902.667731481481</v>
      </c>
      <c r="P7720" s="78" t="str">
        <f t="shared" si="2040"/>
        <v/>
      </c>
      <c r="S7720" s="78" t="str">
        <f t="shared" si="2041"/>
        <v/>
      </c>
      <c r="T7720" s="113">
        <v>44902.667766203704</v>
      </c>
      <c r="U7720" s="78" t="s">
        <v>8045</v>
      </c>
      <c r="V7720" s="78" t="str">
        <f t="shared" si="2042"/>
        <v>CIC</v>
      </c>
      <c r="W7720" s="113">
        <v>44902.681111111109</v>
      </c>
      <c r="X7720" s="113" t="str">
        <f t="shared" si="2043"/>
        <v/>
      </c>
      <c r="Y7720" s="113" t="str">
        <f t="shared" si="2044"/>
        <v/>
      </c>
      <c r="Z7720" s="113">
        <f t="shared" si="2045"/>
        <v>1.3344907405553386E-2</v>
      </c>
      <c r="AB7720" s="2" t="str">
        <f t="shared" si="2046"/>
        <v/>
      </c>
      <c r="AC7720" s="2">
        <f t="shared" si="2046"/>
        <v>1153</v>
      </c>
      <c r="AE7720" s="2" t="str">
        <f t="shared" si="2047"/>
        <v/>
      </c>
      <c r="AF7720" s="2" t="str">
        <f t="shared" si="2048"/>
        <v/>
      </c>
      <c r="AG7720" s="2" t="str">
        <f t="shared" si="2049"/>
        <v/>
      </c>
      <c r="AH7720" s="2" t="str">
        <f t="shared" si="2050"/>
        <v/>
      </c>
      <c r="AI7720" s="2" t="str">
        <f t="shared" si="2051"/>
        <v/>
      </c>
      <c r="AK7720" s="2" t="str">
        <f t="shared" si="2052"/>
        <v/>
      </c>
      <c r="AL7720" s="2" t="str">
        <f t="shared" si="2053"/>
        <v/>
      </c>
      <c r="AM7720" s="2" t="str">
        <f t="shared" si="2054"/>
        <v/>
      </c>
      <c r="AN7720" s="2" t="str">
        <f t="shared" si="2055"/>
        <v/>
      </c>
      <c r="AO7720" s="2">
        <f t="shared" si="2056"/>
        <v>1153</v>
      </c>
    </row>
    <row r="7721" spans="1:41" x14ac:dyDescent="0.3">
      <c r="A7721" s="111">
        <v>44902.672800925924</v>
      </c>
      <c r="B7721" s="78" t="s">
        <v>8060</v>
      </c>
      <c r="C7721" s="78" t="s">
        <v>886</v>
      </c>
      <c r="D7721" s="78" t="s">
        <v>1218</v>
      </c>
      <c r="F7721" s="78" t="s">
        <v>807</v>
      </c>
      <c r="G7721" s="78" t="s">
        <v>159</v>
      </c>
      <c r="H7721" s="112" t="s">
        <v>537</v>
      </c>
      <c r="I7721" s="112">
        <v>3</v>
      </c>
      <c r="J7721" s="113">
        <v>44902.672800925924</v>
      </c>
      <c r="K7721" s="113">
        <v>44902.672800925924</v>
      </c>
      <c r="M7721" s="113">
        <v>44902.673032407409</v>
      </c>
      <c r="P7721" s="78" t="str">
        <f t="shared" si="2040"/>
        <v/>
      </c>
      <c r="S7721" s="78" t="str">
        <f t="shared" si="2041"/>
        <v/>
      </c>
      <c r="V7721" s="78" t="str">
        <f t="shared" si="2042"/>
        <v/>
      </c>
      <c r="W7721" s="113">
        <v>44902.677037037036</v>
      </c>
      <c r="X7721" s="113">
        <f t="shared" si="2043"/>
        <v>2.3148148466134444E-4</v>
      </c>
      <c r="Y7721" s="113" t="str">
        <f t="shared" si="2044"/>
        <v/>
      </c>
      <c r="Z7721" s="113" t="str">
        <f t="shared" si="2045"/>
        <v/>
      </c>
      <c r="AB7721" s="2" t="str">
        <f t="shared" si="2046"/>
        <v/>
      </c>
      <c r="AC7721" s="2" t="str">
        <f t="shared" si="2046"/>
        <v/>
      </c>
      <c r="AE7721" s="2" t="str">
        <f t="shared" si="2047"/>
        <v/>
      </c>
      <c r="AF7721" s="2" t="str">
        <f t="shared" si="2048"/>
        <v/>
      </c>
      <c r="AG7721" s="2" t="str">
        <f t="shared" si="2049"/>
        <v/>
      </c>
      <c r="AH7721" s="2" t="str">
        <f t="shared" si="2050"/>
        <v/>
      </c>
      <c r="AI7721" s="2" t="str">
        <f t="shared" si="2051"/>
        <v/>
      </c>
      <c r="AK7721" s="2" t="str">
        <f t="shared" si="2052"/>
        <v/>
      </c>
      <c r="AL7721" s="2" t="str">
        <f t="shared" si="2053"/>
        <v/>
      </c>
      <c r="AM7721" s="2" t="str">
        <f t="shared" si="2054"/>
        <v/>
      </c>
      <c r="AN7721" s="2" t="str">
        <f t="shared" si="2055"/>
        <v/>
      </c>
      <c r="AO7721" s="2" t="str">
        <f t="shared" si="2056"/>
        <v/>
      </c>
    </row>
    <row r="7722" spans="1:41" x14ac:dyDescent="0.3">
      <c r="A7722" s="111">
        <v>44902.672800925924</v>
      </c>
      <c r="B7722" s="78" t="s">
        <v>8060</v>
      </c>
      <c r="C7722" s="78" t="s">
        <v>922</v>
      </c>
      <c r="D7722" s="78" t="s">
        <v>1218</v>
      </c>
      <c r="F7722" s="78" t="s">
        <v>807</v>
      </c>
      <c r="G7722" s="78" t="s">
        <v>159</v>
      </c>
      <c r="H7722" s="112" t="s">
        <v>537</v>
      </c>
      <c r="I7722" s="112">
        <v>3</v>
      </c>
      <c r="J7722" s="113">
        <v>44902.672800925924</v>
      </c>
      <c r="K7722" s="113">
        <v>44902.672800925924</v>
      </c>
      <c r="L7722" s="113">
        <v>44902.690706018519</v>
      </c>
      <c r="M7722" s="113">
        <v>44902.695740740739</v>
      </c>
      <c r="P7722" s="78" t="str">
        <f t="shared" si="2040"/>
        <v/>
      </c>
      <c r="S7722" s="78" t="str">
        <f t="shared" si="2041"/>
        <v/>
      </c>
      <c r="T7722" s="113">
        <v>44902.69736111111</v>
      </c>
      <c r="U7722" s="78" t="s">
        <v>8048</v>
      </c>
      <c r="V7722" s="78" t="str">
        <f t="shared" si="2042"/>
        <v>CIC</v>
      </c>
      <c r="W7722" s="113">
        <v>44902.708854166667</v>
      </c>
      <c r="X7722" s="113">
        <f t="shared" si="2043"/>
        <v>1.7905092594446614E-2</v>
      </c>
      <c r="Y7722" s="113">
        <f t="shared" si="2044"/>
        <v>6.655092591245193E-3</v>
      </c>
      <c r="Z7722" s="113">
        <f t="shared" si="2045"/>
        <v>1.1493055557366461E-2</v>
      </c>
      <c r="AB7722" s="2">
        <f t="shared" si="2046"/>
        <v>575</v>
      </c>
      <c r="AC7722" s="2">
        <f t="shared" si="2046"/>
        <v>993</v>
      </c>
      <c r="AE7722" s="2" t="str">
        <f t="shared" si="2047"/>
        <v/>
      </c>
      <c r="AF7722" s="2" t="str">
        <f t="shared" si="2048"/>
        <v/>
      </c>
      <c r="AG7722" s="2" t="str">
        <f t="shared" si="2049"/>
        <v/>
      </c>
      <c r="AH7722" s="2">
        <f t="shared" si="2050"/>
        <v>575</v>
      </c>
      <c r="AI7722" s="2" t="str">
        <f t="shared" si="2051"/>
        <v/>
      </c>
      <c r="AK7722" s="2" t="str">
        <f t="shared" si="2052"/>
        <v/>
      </c>
      <c r="AL7722" s="2" t="str">
        <f t="shared" si="2053"/>
        <v/>
      </c>
      <c r="AM7722" s="2" t="str">
        <f t="shared" si="2054"/>
        <v/>
      </c>
      <c r="AN7722" s="2">
        <f t="shared" si="2055"/>
        <v>993</v>
      </c>
      <c r="AO7722" s="2" t="str">
        <f t="shared" si="2056"/>
        <v/>
      </c>
    </row>
    <row r="7723" spans="1:41" x14ac:dyDescent="0.3">
      <c r="A7723" s="111">
        <v>44902.691504629627</v>
      </c>
      <c r="B7723" s="78" t="s">
        <v>8061</v>
      </c>
      <c r="C7723" s="78" t="s">
        <v>886</v>
      </c>
      <c r="D7723" s="78" t="s">
        <v>2937</v>
      </c>
      <c r="F7723" s="78" t="s">
        <v>808</v>
      </c>
      <c r="G7723" s="78" t="s">
        <v>112</v>
      </c>
      <c r="H7723" s="112" t="s">
        <v>218</v>
      </c>
      <c r="I7723" s="112">
        <v>3</v>
      </c>
      <c r="J7723" s="113">
        <v>44902.691504629627</v>
      </c>
      <c r="K7723" s="113">
        <v>44902.691504629627</v>
      </c>
      <c r="M7723" s="113">
        <v>44902.693252314813</v>
      </c>
      <c r="P7723" s="78" t="str">
        <f t="shared" si="2040"/>
        <v/>
      </c>
      <c r="S7723" s="78" t="str">
        <f t="shared" si="2041"/>
        <v/>
      </c>
      <c r="T7723" s="113">
        <v>44902.700439814813</v>
      </c>
      <c r="U7723" s="78" t="s">
        <v>1267</v>
      </c>
      <c r="V7723" s="78" t="str">
        <f t="shared" si="2042"/>
        <v>PLOEG</v>
      </c>
      <c r="W7723" s="113">
        <v>44902.70616898148</v>
      </c>
      <c r="X7723" s="113">
        <f t="shared" si="2043"/>
        <v>1.747685186273884E-3</v>
      </c>
      <c r="Y7723" s="113">
        <f t="shared" si="2044"/>
        <v>7.1874999994179234E-3</v>
      </c>
      <c r="Z7723" s="113">
        <f t="shared" si="2045"/>
        <v>5.7291666671517305E-3</v>
      </c>
      <c r="AB7723" s="2">
        <f t="shared" si="2046"/>
        <v>621</v>
      </c>
      <c r="AC7723" s="2">
        <f t="shared" si="2046"/>
        <v>495</v>
      </c>
      <c r="AE7723" s="2" t="str">
        <f t="shared" si="2047"/>
        <v/>
      </c>
      <c r="AF7723" s="2" t="str">
        <f t="shared" si="2048"/>
        <v/>
      </c>
      <c r="AG7723" s="2" t="str">
        <f t="shared" si="2049"/>
        <v/>
      </c>
      <c r="AH7723" s="2">
        <f t="shared" si="2050"/>
        <v>621</v>
      </c>
      <c r="AI7723" s="2" t="str">
        <f t="shared" si="2051"/>
        <v/>
      </c>
      <c r="AK7723" s="2" t="str">
        <f t="shared" si="2052"/>
        <v/>
      </c>
      <c r="AL7723" s="2" t="str">
        <f t="shared" si="2053"/>
        <v/>
      </c>
      <c r="AM7723" s="2" t="str">
        <f t="shared" si="2054"/>
        <v/>
      </c>
      <c r="AN7723" s="2">
        <f t="shared" si="2055"/>
        <v>495</v>
      </c>
      <c r="AO7723" s="2" t="str">
        <f t="shared" si="2056"/>
        <v/>
      </c>
    </row>
    <row r="7724" spans="1:41" x14ac:dyDescent="0.3">
      <c r="A7724" s="111">
        <v>44902.727500000001</v>
      </c>
      <c r="B7724" s="78" t="s">
        <v>8062</v>
      </c>
      <c r="C7724" s="78" t="s">
        <v>886</v>
      </c>
      <c r="D7724" s="78" t="s">
        <v>1245</v>
      </c>
      <c r="E7724" s="78">
        <v>107</v>
      </c>
      <c r="F7724" s="78" t="s">
        <v>809</v>
      </c>
      <c r="G7724" s="78" t="s">
        <v>86</v>
      </c>
      <c r="H7724" s="112" t="s">
        <v>210</v>
      </c>
      <c r="I7724" s="112">
        <v>3</v>
      </c>
      <c r="J7724" s="113">
        <v>44902.727500000001</v>
      </c>
      <c r="K7724" s="113">
        <v>44902.727500000001</v>
      </c>
      <c r="M7724" s="113">
        <v>44902.728148148148</v>
      </c>
      <c r="P7724" s="78" t="str">
        <f t="shared" si="2040"/>
        <v/>
      </c>
      <c r="Q7724" s="113">
        <v>44902.73033564815</v>
      </c>
      <c r="R7724" s="78" t="s">
        <v>1267</v>
      </c>
      <c r="S7724" s="78" t="str">
        <f t="shared" si="2041"/>
        <v>PLOEG</v>
      </c>
      <c r="T7724" s="113">
        <v>44902.743935185186</v>
      </c>
      <c r="U7724" s="78" t="s">
        <v>1267</v>
      </c>
      <c r="V7724" s="78" t="str">
        <f t="shared" si="2042"/>
        <v>PLOEG</v>
      </c>
      <c r="W7724" s="113">
        <v>44902.782361111109</v>
      </c>
      <c r="X7724" s="113">
        <f t="shared" si="2043"/>
        <v>6.4814814686542377E-4</v>
      </c>
      <c r="Y7724" s="113">
        <f t="shared" si="2044"/>
        <v>1.5787037038535345E-2</v>
      </c>
      <c r="Z7724" s="113">
        <f t="shared" si="2045"/>
        <v>3.8425925922638271E-2</v>
      </c>
      <c r="AB7724" s="2">
        <f t="shared" si="2046"/>
        <v>1364</v>
      </c>
      <c r="AC7724" s="2">
        <f t="shared" si="2046"/>
        <v>3320</v>
      </c>
      <c r="AE7724" s="2" t="str">
        <f t="shared" si="2047"/>
        <v/>
      </c>
      <c r="AF7724" s="2" t="str">
        <f t="shared" si="2048"/>
        <v/>
      </c>
      <c r="AG7724" s="2" t="str">
        <f t="shared" si="2049"/>
        <v/>
      </c>
      <c r="AH7724" s="2">
        <f t="shared" si="2050"/>
        <v>1364</v>
      </c>
      <c r="AI7724" s="2" t="str">
        <f t="shared" si="2051"/>
        <v/>
      </c>
      <c r="AK7724" s="2" t="str">
        <f t="shared" si="2052"/>
        <v/>
      </c>
      <c r="AL7724" s="2" t="str">
        <f t="shared" si="2053"/>
        <v/>
      </c>
      <c r="AM7724" s="2" t="str">
        <f t="shared" si="2054"/>
        <v/>
      </c>
      <c r="AN7724" s="2">
        <f t="shared" si="2055"/>
        <v>3320</v>
      </c>
      <c r="AO7724" s="2" t="str">
        <f t="shared" si="2056"/>
        <v/>
      </c>
    </row>
    <row r="7725" spans="1:41" x14ac:dyDescent="0.3">
      <c r="A7725" s="111">
        <v>44902.734236111108</v>
      </c>
      <c r="B7725" s="78" t="s">
        <v>8063</v>
      </c>
      <c r="C7725" s="78" t="s">
        <v>922</v>
      </c>
      <c r="D7725" s="78" t="s">
        <v>2670</v>
      </c>
      <c r="E7725" s="78">
        <v>6</v>
      </c>
      <c r="F7725" s="78" t="s">
        <v>808</v>
      </c>
      <c r="G7725" s="78" t="s">
        <v>92</v>
      </c>
      <c r="H7725" s="112" t="s">
        <v>204</v>
      </c>
      <c r="I7725" s="112">
        <v>2</v>
      </c>
      <c r="J7725" s="113">
        <v>44902.734236111108</v>
      </c>
      <c r="K7725" s="113">
        <v>44902.734236111108</v>
      </c>
      <c r="M7725" s="113">
        <v>44902.73542824074</v>
      </c>
      <c r="P7725" s="78" t="str">
        <f t="shared" si="2040"/>
        <v/>
      </c>
      <c r="S7725" s="78" t="str">
        <f t="shared" si="2041"/>
        <v/>
      </c>
      <c r="T7725" s="113">
        <v>44902.738935185182</v>
      </c>
      <c r="U7725" s="78" t="s">
        <v>8048</v>
      </c>
      <c r="V7725" s="78" t="str">
        <f t="shared" si="2042"/>
        <v>CIC</v>
      </c>
      <c r="W7725" s="113">
        <v>44902.746319444443</v>
      </c>
      <c r="X7725" s="113">
        <f t="shared" si="2043"/>
        <v>1.1921296318178065E-3</v>
      </c>
      <c r="Y7725" s="113">
        <f t="shared" si="2044"/>
        <v>3.5069444420514628E-3</v>
      </c>
      <c r="Z7725" s="113">
        <f t="shared" si="2045"/>
        <v>7.3842592610162683E-3</v>
      </c>
      <c r="AB7725" s="2">
        <f t="shared" si="2046"/>
        <v>303</v>
      </c>
      <c r="AC7725" s="2">
        <f t="shared" si="2046"/>
        <v>638</v>
      </c>
      <c r="AE7725" s="2" t="str">
        <f t="shared" si="2047"/>
        <v/>
      </c>
      <c r="AF7725" s="2" t="str">
        <f t="shared" si="2048"/>
        <v/>
      </c>
      <c r="AG7725" s="2">
        <f t="shared" si="2049"/>
        <v>303</v>
      </c>
      <c r="AH7725" s="2" t="str">
        <f t="shared" si="2050"/>
        <v/>
      </c>
      <c r="AI7725" s="2" t="str">
        <f t="shared" si="2051"/>
        <v/>
      </c>
      <c r="AK7725" s="2" t="str">
        <f t="shared" si="2052"/>
        <v/>
      </c>
      <c r="AL7725" s="2" t="str">
        <f t="shared" si="2053"/>
        <v/>
      </c>
      <c r="AM7725" s="2">
        <f t="shared" si="2054"/>
        <v>638</v>
      </c>
      <c r="AN7725" s="2" t="str">
        <f t="shared" si="2055"/>
        <v/>
      </c>
      <c r="AO7725" s="2" t="str">
        <f t="shared" si="2056"/>
        <v/>
      </c>
    </row>
    <row r="7726" spans="1:41" x14ac:dyDescent="0.3">
      <c r="A7726" s="111">
        <v>44902.901006944441</v>
      </c>
      <c r="B7726" s="78" t="s">
        <v>8064</v>
      </c>
      <c r="C7726" s="78" t="s">
        <v>846</v>
      </c>
      <c r="D7726" s="78" t="s">
        <v>807</v>
      </c>
      <c r="F7726" s="78" t="s">
        <v>8065</v>
      </c>
      <c r="G7726" s="78" t="s">
        <v>146</v>
      </c>
      <c r="H7726" s="112" t="s">
        <v>629</v>
      </c>
      <c r="I7726" s="112">
        <v>2</v>
      </c>
      <c r="J7726" s="113">
        <v>44902.899293981478</v>
      </c>
      <c r="K7726" s="113">
        <v>44902.901006944441</v>
      </c>
      <c r="M7726" s="113">
        <v>44902.903333333335</v>
      </c>
      <c r="P7726" s="78" t="str">
        <f t="shared" si="2040"/>
        <v/>
      </c>
      <c r="S7726" s="78" t="str">
        <f t="shared" si="2041"/>
        <v/>
      </c>
      <c r="V7726" s="78" t="str">
        <f t="shared" si="2042"/>
        <v/>
      </c>
      <c r="W7726" s="113">
        <v>44902.912430555552</v>
      </c>
      <c r="X7726" s="113">
        <f t="shared" si="2043"/>
        <v>2.3263888942892663E-3</v>
      </c>
      <c r="Y7726" s="113" t="str">
        <f t="shared" si="2044"/>
        <v/>
      </c>
      <c r="Z7726" s="113" t="str">
        <f t="shared" si="2045"/>
        <v/>
      </c>
      <c r="AB7726" s="2" t="str">
        <f t="shared" si="2046"/>
        <v/>
      </c>
      <c r="AC7726" s="2" t="str">
        <f t="shared" si="2046"/>
        <v/>
      </c>
      <c r="AE7726" s="2" t="str">
        <f t="shared" si="2047"/>
        <v/>
      </c>
      <c r="AF7726" s="2" t="str">
        <f t="shared" si="2048"/>
        <v/>
      </c>
      <c r="AG7726" s="2" t="str">
        <f t="shared" si="2049"/>
        <v/>
      </c>
      <c r="AH7726" s="2" t="str">
        <f t="shared" si="2050"/>
        <v/>
      </c>
      <c r="AI7726" s="2" t="str">
        <f t="shared" si="2051"/>
        <v/>
      </c>
      <c r="AK7726" s="2" t="str">
        <f t="shared" si="2052"/>
        <v/>
      </c>
      <c r="AL7726" s="2" t="str">
        <f t="shared" si="2053"/>
        <v/>
      </c>
      <c r="AM7726" s="2" t="str">
        <f t="shared" si="2054"/>
        <v/>
      </c>
      <c r="AN7726" s="2" t="str">
        <f t="shared" si="2055"/>
        <v/>
      </c>
      <c r="AO7726" s="2" t="str">
        <f t="shared" si="2056"/>
        <v/>
      </c>
    </row>
    <row r="7727" spans="1:41" x14ac:dyDescent="0.3">
      <c r="A7727" s="111">
        <v>44902.947164351855</v>
      </c>
      <c r="B7727" s="78" t="s">
        <v>8066</v>
      </c>
      <c r="C7727" s="78" t="s">
        <v>835</v>
      </c>
      <c r="D7727" s="78" t="s">
        <v>1207</v>
      </c>
      <c r="E7727" s="78">
        <v>210</v>
      </c>
      <c r="F7727" s="78" t="s">
        <v>807</v>
      </c>
      <c r="G7727" s="78" t="s">
        <v>86</v>
      </c>
      <c r="H7727" s="112" t="s">
        <v>252</v>
      </c>
      <c r="I7727" s="112">
        <v>4</v>
      </c>
      <c r="J7727" s="113">
        <v>44902.946261574078</v>
      </c>
      <c r="K7727" s="113">
        <v>44902.947164351855</v>
      </c>
      <c r="M7727" s="113">
        <v>44902.948263888888</v>
      </c>
      <c r="P7727" s="78" t="str">
        <f t="shared" si="2040"/>
        <v/>
      </c>
      <c r="Q7727" s="113">
        <v>44902.948449074072</v>
      </c>
      <c r="R7727" s="78" t="s">
        <v>1200</v>
      </c>
      <c r="S7727" s="78" t="str">
        <f t="shared" si="2041"/>
        <v>PLOEG</v>
      </c>
      <c r="T7727" s="113">
        <v>44902.955150462964</v>
      </c>
      <c r="U7727" s="78" t="s">
        <v>1216</v>
      </c>
      <c r="V7727" s="78" t="str">
        <f t="shared" si="2042"/>
        <v>PLOEG</v>
      </c>
      <c r="W7727" s="113">
        <v>44902.991770833331</v>
      </c>
      <c r="X7727" s="113">
        <f t="shared" si="2043"/>
        <v>1.0995370321325026E-3</v>
      </c>
      <c r="Y7727" s="113">
        <f t="shared" si="2044"/>
        <v>6.8865740759065375E-3</v>
      </c>
      <c r="Z7727" s="113">
        <f t="shared" si="2045"/>
        <v>3.662037036701804E-2</v>
      </c>
      <c r="AB7727" s="2">
        <f t="shared" si="2046"/>
        <v>595</v>
      </c>
      <c r="AC7727" s="2">
        <f t="shared" si="2046"/>
        <v>3164</v>
      </c>
      <c r="AE7727" s="2" t="str">
        <f t="shared" si="2047"/>
        <v/>
      </c>
      <c r="AF7727" s="2" t="str">
        <f t="shared" si="2048"/>
        <v/>
      </c>
      <c r="AG7727" s="2" t="str">
        <f t="shared" si="2049"/>
        <v/>
      </c>
      <c r="AH7727" s="2" t="str">
        <f t="shared" si="2050"/>
        <v/>
      </c>
      <c r="AI7727" s="2">
        <f t="shared" si="2051"/>
        <v>595</v>
      </c>
      <c r="AK7727" s="2" t="str">
        <f t="shared" si="2052"/>
        <v/>
      </c>
      <c r="AL7727" s="2" t="str">
        <f t="shared" si="2053"/>
        <v/>
      </c>
      <c r="AM7727" s="2" t="str">
        <f t="shared" si="2054"/>
        <v/>
      </c>
      <c r="AN7727" s="2" t="str">
        <f t="shared" si="2055"/>
        <v/>
      </c>
      <c r="AO7727" s="2">
        <f t="shared" si="2056"/>
        <v>3164</v>
      </c>
    </row>
    <row r="7728" spans="1:41" x14ac:dyDescent="0.3">
      <c r="A7728" s="111">
        <v>44902.984768518516</v>
      </c>
      <c r="B7728" s="78" t="s">
        <v>8067</v>
      </c>
      <c r="C7728" s="78" t="s">
        <v>846</v>
      </c>
      <c r="D7728" s="78" t="s">
        <v>4296</v>
      </c>
      <c r="F7728" s="78" t="s">
        <v>813</v>
      </c>
      <c r="G7728" s="78" t="s">
        <v>92</v>
      </c>
      <c r="H7728" s="112" t="s">
        <v>204</v>
      </c>
      <c r="I7728" s="112">
        <v>2</v>
      </c>
      <c r="J7728" s="113">
        <v>44902.984768518516</v>
      </c>
      <c r="K7728" s="113">
        <v>44902.984768518516</v>
      </c>
      <c r="M7728" s="113">
        <v>44902.984884259262</v>
      </c>
      <c r="P7728" s="78" t="str">
        <f t="shared" si="2040"/>
        <v/>
      </c>
      <c r="S7728" s="78" t="str">
        <f t="shared" si="2041"/>
        <v/>
      </c>
      <c r="V7728" s="78" t="str">
        <f t="shared" si="2042"/>
        <v/>
      </c>
      <c r="W7728" s="113">
        <v>44902.987824074073</v>
      </c>
      <c r="X7728" s="113">
        <f t="shared" si="2043"/>
        <v>1.1574074596865103E-4</v>
      </c>
      <c r="Y7728" s="113" t="str">
        <f t="shared" si="2044"/>
        <v/>
      </c>
      <c r="Z7728" s="113" t="str">
        <f t="shared" si="2045"/>
        <v/>
      </c>
      <c r="AB7728" s="2" t="str">
        <f t="shared" si="2046"/>
        <v/>
      </c>
      <c r="AC7728" s="2" t="str">
        <f t="shared" si="2046"/>
        <v/>
      </c>
      <c r="AE7728" s="2" t="str">
        <f t="shared" si="2047"/>
        <v/>
      </c>
      <c r="AF7728" s="2" t="str">
        <f t="shared" si="2048"/>
        <v/>
      </c>
      <c r="AG7728" s="2" t="str">
        <f t="shared" si="2049"/>
        <v/>
      </c>
      <c r="AH7728" s="2" t="str">
        <f t="shared" si="2050"/>
        <v/>
      </c>
      <c r="AI7728" s="2" t="str">
        <f t="shared" si="2051"/>
        <v/>
      </c>
      <c r="AK7728" s="2" t="str">
        <f t="shared" si="2052"/>
        <v/>
      </c>
      <c r="AL7728" s="2" t="str">
        <f t="shared" si="2053"/>
        <v/>
      </c>
      <c r="AM7728" s="2" t="str">
        <f t="shared" si="2054"/>
        <v/>
      </c>
      <c r="AN7728" s="2" t="str">
        <f t="shared" si="2055"/>
        <v/>
      </c>
      <c r="AO7728" s="2" t="str">
        <f t="shared" si="2056"/>
        <v/>
      </c>
    </row>
    <row r="7729" spans="1:41" x14ac:dyDescent="0.3">
      <c r="A7729" s="111">
        <v>44903.097766203704</v>
      </c>
      <c r="B7729" s="78" t="s">
        <v>8068</v>
      </c>
      <c r="C7729" s="78" t="s">
        <v>835</v>
      </c>
      <c r="D7729" s="78" t="s">
        <v>1199</v>
      </c>
      <c r="E7729" s="78">
        <v>1115</v>
      </c>
      <c r="F7729" s="78" t="s">
        <v>810</v>
      </c>
      <c r="G7729" s="78" t="s">
        <v>124</v>
      </c>
      <c r="H7729" s="112" t="s">
        <v>264</v>
      </c>
      <c r="I7729" s="112">
        <v>2</v>
      </c>
      <c r="J7729" s="113">
        <v>44903.097766203704</v>
      </c>
      <c r="K7729" s="113">
        <v>44903.097766203704</v>
      </c>
      <c r="M7729" s="113">
        <v>44903.097824074073</v>
      </c>
      <c r="P7729" s="78" t="str">
        <f t="shared" si="2040"/>
        <v/>
      </c>
      <c r="S7729" s="78" t="str">
        <f t="shared" si="2041"/>
        <v/>
      </c>
      <c r="V7729" s="78" t="str">
        <f t="shared" si="2042"/>
        <v/>
      </c>
      <c r="W7729" s="113">
        <v>44903.101493055554</v>
      </c>
      <c r="X7729" s="113" t="str">
        <f t="shared" si="2043"/>
        <v/>
      </c>
      <c r="Y7729" s="113" t="str">
        <f t="shared" si="2044"/>
        <v/>
      </c>
      <c r="Z7729" s="113" t="str">
        <f t="shared" si="2045"/>
        <v/>
      </c>
      <c r="AB7729" s="2" t="str">
        <f t="shared" si="2046"/>
        <v/>
      </c>
      <c r="AC7729" s="2" t="str">
        <f t="shared" si="2046"/>
        <v/>
      </c>
      <c r="AE7729" s="2" t="str">
        <f t="shared" si="2047"/>
        <v/>
      </c>
      <c r="AF7729" s="2" t="str">
        <f t="shared" si="2048"/>
        <v/>
      </c>
      <c r="AG7729" s="2" t="str">
        <f t="shared" si="2049"/>
        <v/>
      </c>
      <c r="AH7729" s="2" t="str">
        <f t="shared" si="2050"/>
        <v/>
      </c>
      <c r="AI7729" s="2" t="str">
        <f t="shared" si="2051"/>
        <v/>
      </c>
      <c r="AK7729" s="2" t="str">
        <f t="shared" si="2052"/>
        <v/>
      </c>
      <c r="AL7729" s="2" t="str">
        <f t="shared" si="2053"/>
        <v/>
      </c>
      <c r="AM7729" s="2" t="str">
        <f t="shared" si="2054"/>
        <v/>
      </c>
      <c r="AN7729" s="2" t="str">
        <f t="shared" si="2055"/>
        <v/>
      </c>
      <c r="AO7729" s="2" t="str">
        <f t="shared" si="2056"/>
        <v/>
      </c>
    </row>
    <row r="7730" spans="1:41" x14ac:dyDescent="0.3">
      <c r="A7730" s="111">
        <v>44903.299247685187</v>
      </c>
      <c r="B7730" s="78" t="s">
        <v>8069</v>
      </c>
      <c r="C7730" s="78" t="s">
        <v>886</v>
      </c>
      <c r="D7730" s="78" t="s">
        <v>3376</v>
      </c>
      <c r="E7730" s="78">
        <v>15</v>
      </c>
      <c r="F7730" s="78" t="s">
        <v>809</v>
      </c>
      <c r="G7730" s="78" t="s">
        <v>100</v>
      </c>
      <c r="H7730" s="112" t="s">
        <v>208</v>
      </c>
      <c r="I7730" s="112">
        <v>3</v>
      </c>
      <c r="J7730" s="113">
        <v>44903.298900462964</v>
      </c>
      <c r="K7730" s="113">
        <v>44903.299247685187</v>
      </c>
      <c r="M7730" s="113">
        <v>44903.301099537035</v>
      </c>
      <c r="N7730" s="113">
        <v>44903.301122685189</v>
      </c>
      <c r="O7730" s="78" t="s">
        <v>1491</v>
      </c>
      <c r="P7730" s="78" t="str">
        <f t="shared" si="2040"/>
        <v>CIC</v>
      </c>
      <c r="S7730" s="78" t="str">
        <f t="shared" si="2041"/>
        <v/>
      </c>
      <c r="T7730" s="113">
        <v>44903.324895833335</v>
      </c>
      <c r="U7730" s="78" t="s">
        <v>1258</v>
      </c>
      <c r="V7730" s="78" t="str">
        <f t="shared" si="2042"/>
        <v>PLOEG</v>
      </c>
      <c r="W7730" s="113">
        <v>44903.339085648149</v>
      </c>
      <c r="X7730" s="113">
        <f t="shared" si="2043"/>
        <v>1.8518518481869251E-3</v>
      </c>
      <c r="Y7730" s="113">
        <f t="shared" si="2044"/>
        <v>2.379629630013369E-2</v>
      </c>
      <c r="Z7730" s="113">
        <f t="shared" si="2045"/>
        <v>1.4189814814017154E-2</v>
      </c>
      <c r="AB7730" s="2">
        <f t="shared" si="2046"/>
        <v>2056</v>
      </c>
      <c r="AC7730" s="2">
        <f t="shared" si="2046"/>
        <v>1226</v>
      </c>
      <c r="AE7730" s="2" t="str">
        <f t="shared" si="2047"/>
        <v/>
      </c>
      <c r="AF7730" s="2" t="str">
        <f t="shared" si="2048"/>
        <v/>
      </c>
      <c r="AG7730" s="2" t="str">
        <f t="shared" si="2049"/>
        <v/>
      </c>
      <c r="AH7730" s="2">
        <f t="shared" si="2050"/>
        <v>2056</v>
      </c>
      <c r="AI7730" s="2" t="str">
        <f t="shared" si="2051"/>
        <v/>
      </c>
      <c r="AK7730" s="2" t="str">
        <f t="shared" si="2052"/>
        <v/>
      </c>
      <c r="AL7730" s="2" t="str">
        <f t="shared" si="2053"/>
        <v/>
      </c>
      <c r="AM7730" s="2" t="str">
        <f t="shared" si="2054"/>
        <v/>
      </c>
      <c r="AN7730" s="2">
        <f t="shared" si="2055"/>
        <v>1226</v>
      </c>
      <c r="AO7730" s="2" t="str">
        <f t="shared" si="2056"/>
        <v/>
      </c>
    </row>
    <row r="7731" spans="1:41" x14ac:dyDescent="0.3">
      <c r="A7731" s="111">
        <v>44903.330462962964</v>
      </c>
      <c r="B7731" s="78" t="s">
        <v>8070</v>
      </c>
      <c r="C7731" s="78" t="s">
        <v>951</v>
      </c>
      <c r="D7731" s="78" t="s">
        <v>1199</v>
      </c>
      <c r="E7731" s="78">
        <v>219</v>
      </c>
      <c r="F7731" s="78" t="s">
        <v>809</v>
      </c>
      <c r="G7731" s="78" t="s">
        <v>114</v>
      </c>
      <c r="H7731" s="112" t="s">
        <v>214</v>
      </c>
      <c r="I7731" s="112">
        <v>2</v>
      </c>
      <c r="J7731" s="113">
        <v>44903.329618055555</v>
      </c>
      <c r="K7731" s="113">
        <v>44903.330462962964</v>
      </c>
      <c r="M7731" s="113">
        <v>44903.332662037035</v>
      </c>
      <c r="N7731" s="113">
        <v>44903.332685185182</v>
      </c>
      <c r="O7731" s="78" t="s">
        <v>3879</v>
      </c>
      <c r="P7731" s="78" t="str">
        <f t="shared" si="2040"/>
        <v>CIC</v>
      </c>
      <c r="Q7731" s="113">
        <v>44903.337488425925</v>
      </c>
      <c r="R7731" s="78" t="s">
        <v>2077</v>
      </c>
      <c r="S7731" s="78" t="str">
        <f t="shared" si="2041"/>
        <v>PLOEG</v>
      </c>
      <c r="T7731" s="113">
        <v>44903.343460648146</v>
      </c>
      <c r="U7731" s="78" t="s">
        <v>2077</v>
      </c>
      <c r="V7731" s="78" t="str">
        <f t="shared" si="2042"/>
        <v>PLOEG</v>
      </c>
      <c r="W7731" s="113">
        <v>44903.387418981481</v>
      </c>
      <c r="X7731" s="113">
        <f t="shared" si="2043"/>
        <v>2.1990740715409629E-3</v>
      </c>
      <c r="Y7731" s="113">
        <f t="shared" si="2044"/>
        <v>1.0798611110658385E-2</v>
      </c>
      <c r="Z7731" s="113">
        <f t="shared" si="2045"/>
        <v>4.3958333335467614E-2</v>
      </c>
      <c r="AB7731" s="2">
        <f t="shared" si="2046"/>
        <v>933</v>
      </c>
      <c r="AC7731" s="2">
        <f t="shared" si="2046"/>
        <v>3798</v>
      </c>
      <c r="AE7731" s="2" t="str">
        <f t="shared" si="2047"/>
        <v/>
      </c>
      <c r="AF7731" s="2" t="str">
        <f t="shared" si="2048"/>
        <v/>
      </c>
      <c r="AG7731" s="2">
        <f t="shared" si="2049"/>
        <v>933</v>
      </c>
      <c r="AH7731" s="2" t="str">
        <f t="shared" si="2050"/>
        <v/>
      </c>
      <c r="AI7731" s="2" t="str">
        <f t="shared" si="2051"/>
        <v/>
      </c>
      <c r="AK7731" s="2" t="str">
        <f t="shared" si="2052"/>
        <v/>
      </c>
      <c r="AL7731" s="2" t="str">
        <f t="shared" si="2053"/>
        <v/>
      </c>
      <c r="AM7731" s="2">
        <f t="shared" si="2054"/>
        <v>3798</v>
      </c>
      <c r="AN7731" s="2" t="str">
        <f t="shared" si="2055"/>
        <v/>
      </c>
      <c r="AO7731" s="2" t="str">
        <f t="shared" si="2056"/>
        <v/>
      </c>
    </row>
    <row r="7732" spans="1:41" x14ac:dyDescent="0.3">
      <c r="A7732" s="111">
        <v>44903.330462962964</v>
      </c>
      <c r="B7732" s="78" t="s">
        <v>8070</v>
      </c>
      <c r="C7732" s="78" t="s">
        <v>886</v>
      </c>
      <c r="D7732" s="78" t="s">
        <v>1199</v>
      </c>
      <c r="E7732" s="78">
        <v>219</v>
      </c>
      <c r="F7732" s="78" t="s">
        <v>809</v>
      </c>
      <c r="G7732" s="78" t="s">
        <v>114</v>
      </c>
      <c r="H7732" s="112" t="s">
        <v>214</v>
      </c>
      <c r="I7732" s="112">
        <v>2</v>
      </c>
      <c r="J7732" s="113">
        <v>44903.329618055555</v>
      </c>
      <c r="K7732" s="113">
        <v>44903.330462962964</v>
      </c>
      <c r="M7732" s="113">
        <v>44903.339143518519</v>
      </c>
      <c r="N7732" s="113">
        <v>44903.339178240742</v>
      </c>
      <c r="O7732" s="78" t="s">
        <v>1491</v>
      </c>
      <c r="P7732" s="78" t="str">
        <f t="shared" si="2040"/>
        <v>CIC</v>
      </c>
      <c r="S7732" s="78" t="str">
        <f t="shared" si="2041"/>
        <v/>
      </c>
      <c r="T7732" s="113">
        <v>44903.340717592589</v>
      </c>
      <c r="U7732" s="78" t="s">
        <v>1258</v>
      </c>
      <c r="V7732" s="78" t="str">
        <f t="shared" si="2042"/>
        <v>PLOEG</v>
      </c>
      <c r="W7732" s="113">
        <v>44903.38517361111</v>
      </c>
      <c r="X7732" s="113">
        <f t="shared" si="2043"/>
        <v>8.6805555547471158E-3</v>
      </c>
      <c r="Y7732" s="113">
        <f t="shared" si="2044"/>
        <v>1.5740740709588863E-3</v>
      </c>
      <c r="Z7732" s="113">
        <f t="shared" si="2045"/>
        <v>4.4456018520577345E-2</v>
      </c>
      <c r="AB7732" s="2">
        <f t="shared" si="2046"/>
        <v>136</v>
      </c>
      <c r="AC7732" s="2">
        <f t="shared" si="2046"/>
        <v>3841</v>
      </c>
      <c r="AE7732" s="2" t="str">
        <f t="shared" si="2047"/>
        <v/>
      </c>
      <c r="AF7732" s="2" t="str">
        <f t="shared" si="2048"/>
        <v/>
      </c>
      <c r="AG7732" s="2">
        <f t="shared" si="2049"/>
        <v>136</v>
      </c>
      <c r="AH7732" s="2" t="str">
        <f t="shared" si="2050"/>
        <v/>
      </c>
      <c r="AI7732" s="2" t="str">
        <f t="shared" si="2051"/>
        <v/>
      </c>
      <c r="AK7732" s="2" t="str">
        <f t="shared" si="2052"/>
        <v/>
      </c>
      <c r="AL7732" s="2" t="str">
        <f t="shared" si="2053"/>
        <v/>
      </c>
      <c r="AM7732" s="2">
        <f t="shared" si="2054"/>
        <v>3841</v>
      </c>
      <c r="AN7732" s="2" t="str">
        <f t="shared" si="2055"/>
        <v/>
      </c>
      <c r="AO7732" s="2" t="str">
        <f t="shared" si="2056"/>
        <v/>
      </c>
    </row>
    <row r="7733" spans="1:41" x14ac:dyDescent="0.3">
      <c r="A7733" s="111">
        <v>44903.384351851855</v>
      </c>
      <c r="B7733" s="78" t="s">
        <v>8071</v>
      </c>
      <c r="C7733" s="78" t="s">
        <v>886</v>
      </c>
      <c r="D7733" s="78" t="s">
        <v>1234</v>
      </c>
      <c r="F7733" s="78" t="s">
        <v>809</v>
      </c>
      <c r="G7733" s="78" t="s">
        <v>112</v>
      </c>
      <c r="H7733" s="112" t="s">
        <v>330</v>
      </c>
      <c r="I7733" s="112">
        <v>4</v>
      </c>
      <c r="J7733" s="113">
        <v>44903.383275462962</v>
      </c>
      <c r="K7733" s="113">
        <v>44903.384351851855</v>
      </c>
      <c r="M7733" s="113">
        <v>44903.385416666664</v>
      </c>
      <c r="N7733" s="113">
        <v>44903.385439814818</v>
      </c>
      <c r="O7733" s="78" t="s">
        <v>1491</v>
      </c>
      <c r="P7733" s="78" t="str">
        <f t="shared" si="2040"/>
        <v>CIC</v>
      </c>
      <c r="S7733" s="78" t="str">
        <f t="shared" si="2041"/>
        <v/>
      </c>
      <c r="T7733" s="113">
        <v>44903.386446759258</v>
      </c>
      <c r="U7733" s="78" t="s">
        <v>1258</v>
      </c>
      <c r="V7733" s="78" t="str">
        <f t="shared" si="2042"/>
        <v>PLOEG</v>
      </c>
      <c r="W7733" s="113">
        <v>44903.3906712963</v>
      </c>
      <c r="X7733" s="113">
        <f t="shared" si="2043"/>
        <v>1.0648148090695031E-3</v>
      </c>
      <c r="Y7733" s="113">
        <f t="shared" si="2044"/>
        <v>1.0300925932824612E-3</v>
      </c>
      <c r="Z7733" s="113">
        <f t="shared" si="2045"/>
        <v>4.2245370423188433E-3</v>
      </c>
      <c r="AB7733" s="2">
        <f t="shared" si="2046"/>
        <v>89</v>
      </c>
      <c r="AC7733" s="2">
        <f t="shared" si="2046"/>
        <v>365</v>
      </c>
      <c r="AE7733" s="2" t="str">
        <f t="shared" si="2047"/>
        <v/>
      </c>
      <c r="AF7733" s="2" t="str">
        <f t="shared" si="2048"/>
        <v/>
      </c>
      <c r="AG7733" s="2" t="str">
        <f t="shared" si="2049"/>
        <v/>
      </c>
      <c r="AH7733" s="2" t="str">
        <f t="shared" si="2050"/>
        <v/>
      </c>
      <c r="AI7733" s="2">
        <f t="shared" si="2051"/>
        <v>89</v>
      </c>
      <c r="AK7733" s="2" t="str">
        <f t="shared" si="2052"/>
        <v/>
      </c>
      <c r="AL7733" s="2" t="str">
        <f t="shared" si="2053"/>
        <v/>
      </c>
      <c r="AM7733" s="2" t="str">
        <f t="shared" si="2054"/>
        <v/>
      </c>
      <c r="AN7733" s="2" t="str">
        <f t="shared" si="2055"/>
        <v/>
      </c>
      <c r="AO7733" s="2">
        <f t="shared" si="2056"/>
        <v>365</v>
      </c>
    </row>
    <row r="7734" spans="1:41" x14ac:dyDescent="0.3">
      <c r="A7734" s="111">
        <v>44903.404583333337</v>
      </c>
      <c r="B7734" s="78" t="s">
        <v>8072</v>
      </c>
      <c r="C7734" s="78" t="s">
        <v>886</v>
      </c>
      <c r="D7734" s="78" t="s">
        <v>3376</v>
      </c>
      <c r="E7734" s="78">
        <v>4</v>
      </c>
      <c r="F7734" s="78" t="s">
        <v>809</v>
      </c>
      <c r="G7734" s="78" t="s">
        <v>100</v>
      </c>
      <c r="H7734" s="112" t="s">
        <v>208</v>
      </c>
      <c r="I7734" s="112">
        <v>3</v>
      </c>
      <c r="J7734" s="113">
        <v>44903.404583333337</v>
      </c>
      <c r="K7734" s="113">
        <v>44903.404583333337</v>
      </c>
      <c r="M7734" s="113">
        <v>44903.517523148148</v>
      </c>
      <c r="N7734" s="113">
        <v>44903.405057870368</v>
      </c>
      <c r="O7734" s="78" t="s">
        <v>1491</v>
      </c>
      <c r="P7734" s="78" t="str">
        <f t="shared" si="2040"/>
        <v>CIC</v>
      </c>
      <c r="S7734" s="78" t="str">
        <f t="shared" si="2041"/>
        <v/>
      </c>
      <c r="T7734" s="113">
        <v>44903.431979166664</v>
      </c>
      <c r="U7734" s="78" t="s">
        <v>1258</v>
      </c>
      <c r="V7734" s="78" t="str">
        <f t="shared" si="2042"/>
        <v>PLOEG</v>
      </c>
      <c r="W7734" s="113">
        <v>44903.543576388889</v>
      </c>
      <c r="X7734" s="113">
        <f t="shared" si="2043"/>
        <v>0.11293981481139781</v>
      </c>
      <c r="Y7734" s="113" t="str">
        <f t="shared" si="2044"/>
        <v/>
      </c>
      <c r="Z7734" s="113">
        <f t="shared" si="2045"/>
        <v>0.11159722222510027</v>
      </c>
      <c r="AB7734" s="2" t="str">
        <f t="shared" si="2046"/>
        <v/>
      </c>
      <c r="AC7734" s="2">
        <f t="shared" si="2046"/>
        <v>9642</v>
      </c>
      <c r="AE7734" s="2" t="str">
        <f t="shared" si="2047"/>
        <v/>
      </c>
      <c r="AF7734" s="2" t="str">
        <f t="shared" si="2048"/>
        <v/>
      </c>
      <c r="AG7734" s="2" t="str">
        <f t="shared" si="2049"/>
        <v/>
      </c>
      <c r="AH7734" s="2" t="str">
        <f t="shared" si="2050"/>
        <v/>
      </c>
      <c r="AI7734" s="2" t="str">
        <f t="shared" si="2051"/>
        <v/>
      </c>
      <c r="AK7734" s="2" t="str">
        <f t="shared" si="2052"/>
        <v/>
      </c>
      <c r="AL7734" s="2" t="str">
        <f t="shared" si="2053"/>
        <v/>
      </c>
      <c r="AM7734" s="2" t="str">
        <f t="shared" si="2054"/>
        <v/>
      </c>
      <c r="AN7734" s="2">
        <f t="shared" si="2055"/>
        <v>9642</v>
      </c>
      <c r="AO7734" s="2" t="str">
        <f t="shared" si="2056"/>
        <v/>
      </c>
    </row>
    <row r="7735" spans="1:41" x14ac:dyDescent="0.3">
      <c r="A7735" s="111">
        <v>44903.414456018516</v>
      </c>
      <c r="B7735" s="78" t="s">
        <v>8073</v>
      </c>
      <c r="C7735" s="78" t="s">
        <v>886</v>
      </c>
      <c r="D7735" s="78" t="s">
        <v>7507</v>
      </c>
      <c r="E7735" s="78">
        <v>95</v>
      </c>
      <c r="F7735" s="78" t="s">
        <v>809</v>
      </c>
      <c r="G7735" s="78" t="s">
        <v>132</v>
      </c>
      <c r="H7735" s="112" t="s">
        <v>263</v>
      </c>
      <c r="I7735" s="112">
        <v>4</v>
      </c>
      <c r="J7735" s="113">
        <v>44903.414444444446</v>
      </c>
      <c r="K7735" s="113">
        <v>44903.414456018516</v>
      </c>
      <c r="L7735" s="113">
        <v>44903.421550925923</v>
      </c>
      <c r="M7735" s="113">
        <v>44903.662453703706</v>
      </c>
      <c r="N7735" s="113">
        <v>44903.662476851852</v>
      </c>
      <c r="O7735" s="78" t="s">
        <v>3879</v>
      </c>
      <c r="P7735" s="78" t="str">
        <f t="shared" si="2040"/>
        <v>CIC</v>
      </c>
      <c r="S7735" s="78" t="str">
        <f t="shared" si="2041"/>
        <v/>
      </c>
      <c r="V7735" s="78" t="str">
        <f t="shared" si="2042"/>
        <v/>
      </c>
      <c r="W7735" s="113">
        <v>44903.682384259257</v>
      </c>
      <c r="X7735" s="113">
        <f t="shared" si="2043"/>
        <v>7.0949074070085771E-3</v>
      </c>
      <c r="Y7735" s="113" t="str">
        <f t="shared" si="2044"/>
        <v/>
      </c>
      <c r="Z7735" s="113" t="str">
        <f t="shared" si="2045"/>
        <v/>
      </c>
      <c r="AB7735" s="2" t="str">
        <f t="shared" si="2046"/>
        <v/>
      </c>
      <c r="AC7735" s="2" t="str">
        <f t="shared" si="2046"/>
        <v/>
      </c>
      <c r="AE7735" s="2" t="str">
        <f t="shared" si="2047"/>
        <v/>
      </c>
      <c r="AF7735" s="2" t="str">
        <f t="shared" si="2048"/>
        <v/>
      </c>
      <c r="AG7735" s="2" t="str">
        <f t="shared" si="2049"/>
        <v/>
      </c>
      <c r="AH7735" s="2" t="str">
        <f t="shared" si="2050"/>
        <v/>
      </c>
      <c r="AI7735" s="2" t="str">
        <f t="shared" si="2051"/>
        <v/>
      </c>
      <c r="AK7735" s="2" t="str">
        <f t="shared" si="2052"/>
        <v/>
      </c>
      <c r="AL7735" s="2" t="str">
        <f t="shared" si="2053"/>
        <v/>
      </c>
      <c r="AM7735" s="2" t="str">
        <f t="shared" si="2054"/>
        <v/>
      </c>
      <c r="AN7735" s="2" t="str">
        <f t="shared" si="2055"/>
        <v/>
      </c>
      <c r="AO7735" s="2" t="str">
        <f t="shared" si="2056"/>
        <v/>
      </c>
    </row>
    <row r="7736" spans="1:41" x14ac:dyDescent="0.3">
      <c r="A7736" s="111">
        <v>44903.41710648148</v>
      </c>
      <c r="B7736" s="78" t="s">
        <v>8074</v>
      </c>
      <c r="C7736" s="78" t="s">
        <v>1838</v>
      </c>
      <c r="D7736" s="78" t="s">
        <v>1199</v>
      </c>
      <c r="F7736" s="78" t="s">
        <v>809</v>
      </c>
      <c r="G7736" s="78" t="s">
        <v>112</v>
      </c>
      <c r="H7736" s="112" t="s">
        <v>218</v>
      </c>
      <c r="I7736" s="112">
        <v>3</v>
      </c>
      <c r="J7736" s="113">
        <v>44903.41710648148</v>
      </c>
      <c r="K7736" s="113">
        <v>44903.41710648148</v>
      </c>
      <c r="M7736" s="113">
        <v>44903.421354166669</v>
      </c>
      <c r="N7736" s="113">
        <v>44903.421388888892</v>
      </c>
      <c r="O7736" s="78" t="s">
        <v>3879</v>
      </c>
      <c r="P7736" s="78" t="str">
        <f t="shared" si="2040"/>
        <v>CIC</v>
      </c>
      <c r="S7736" s="78" t="str">
        <f t="shared" si="2041"/>
        <v/>
      </c>
      <c r="V7736" s="78" t="str">
        <f t="shared" si="2042"/>
        <v/>
      </c>
      <c r="W7736" s="113">
        <v>44903.457175925927</v>
      </c>
      <c r="X7736" s="113">
        <f t="shared" si="2043"/>
        <v>4.2476851886021905E-3</v>
      </c>
      <c r="Y7736" s="113" t="str">
        <f t="shared" si="2044"/>
        <v/>
      </c>
      <c r="Z7736" s="113" t="str">
        <f t="shared" si="2045"/>
        <v/>
      </c>
      <c r="AB7736" s="2" t="str">
        <f t="shared" si="2046"/>
        <v/>
      </c>
      <c r="AC7736" s="2" t="str">
        <f t="shared" si="2046"/>
        <v/>
      </c>
      <c r="AE7736" s="2" t="str">
        <f t="shared" si="2047"/>
        <v/>
      </c>
      <c r="AF7736" s="2" t="str">
        <f t="shared" si="2048"/>
        <v/>
      </c>
      <c r="AG7736" s="2" t="str">
        <f t="shared" si="2049"/>
        <v/>
      </c>
      <c r="AH7736" s="2" t="str">
        <f t="shared" si="2050"/>
        <v/>
      </c>
      <c r="AI7736" s="2" t="str">
        <f t="shared" si="2051"/>
        <v/>
      </c>
      <c r="AK7736" s="2" t="str">
        <f t="shared" si="2052"/>
        <v/>
      </c>
      <c r="AL7736" s="2" t="str">
        <f t="shared" si="2053"/>
        <v/>
      </c>
      <c r="AM7736" s="2" t="str">
        <f t="shared" si="2054"/>
        <v/>
      </c>
      <c r="AN7736" s="2" t="str">
        <f t="shared" si="2055"/>
        <v/>
      </c>
      <c r="AO7736" s="2" t="str">
        <f t="shared" si="2056"/>
        <v/>
      </c>
    </row>
    <row r="7737" spans="1:41" x14ac:dyDescent="0.3">
      <c r="A7737" s="111">
        <v>44903.452210648145</v>
      </c>
      <c r="B7737" s="78" t="s">
        <v>8075</v>
      </c>
      <c r="C7737" s="78" t="s">
        <v>886</v>
      </c>
      <c r="D7737" s="78" t="s">
        <v>2016</v>
      </c>
      <c r="E7737" s="78">
        <v>3</v>
      </c>
      <c r="F7737" s="78" t="s">
        <v>808</v>
      </c>
      <c r="G7737" s="78" t="s">
        <v>108</v>
      </c>
      <c r="H7737" s="112" t="s">
        <v>266</v>
      </c>
      <c r="I7737" s="112">
        <v>2</v>
      </c>
      <c r="J7737" s="113">
        <v>44903.451122685183</v>
      </c>
      <c r="K7737" s="113">
        <v>44903.452210648145</v>
      </c>
      <c r="M7737" s="113">
        <v>44903.453715277778</v>
      </c>
      <c r="N7737" s="113">
        <v>44903.453750000001</v>
      </c>
      <c r="O7737" s="78" t="s">
        <v>1491</v>
      </c>
      <c r="P7737" s="78" t="str">
        <f t="shared" si="2040"/>
        <v>CIC</v>
      </c>
      <c r="S7737" s="78" t="str">
        <f t="shared" si="2041"/>
        <v/>
      </c>
      <c r="T7737" s="113">
        <v>44903.459722222222</v>
      </c>
      <c r="U7737" s="78" t="s">
        <v>1258</v>
      </c>
      <c r="V7737" s="78" t="str">
        <f t="shared" si="2042"/>
        <v>PLOEG</v>
      </c>
      <c r="W7737" s="113">
        <v>44903.463784722226</v>
      </c>
      <c r="X7737" s="113">
        <f t="shared" si="2043"/>
        <v>1.5046296321088448E-3</v>
      </c>
      <c r="Y7737" s="113">
        <f t="shared" si="2044"/>
        <v>6.0069444443797693E-3</v>
      </c>
      <c r="Z7737" s="113">
        <f t="shared" si="2045"/>
        <v>4.062500003783498E-3</v>
      </c>
      <c r="AB7737" s="2">
        <f t="shared" si="2046"/>
        <v>519</v>
      </c>
      <c r="AC7737" s="2">
        <f t="shared" si="2046"/>
        <v>351</v>
      </c>
      <c r="AE7737" s="2" t="str">
        <f t="shared" si="2047"/>
        <v/>
      </c>
      <c r="AF7737" s="2" t="str">
        <f t="shared" si="2048"/>
        <v/>
      </c>
      <c r="AG7737" s="2">
        <f t="shared" si="2049"/>
        <v>519</v>
      </c>
      <c r="AH7737" s="2" t="str">
        <f t="shared" si="2050"/>
        <v/>
      </c>
      <c r="AI7737" s="2" t="str">
        <f t="shared" si="2051"/>
        <v/>
      </c>
      <c r="AK7737" s="2" t="str">
        <f t="shared" si="2052"/>
        <v/>
      </c>
      <c r="AL7737" s="2" t="str">
        <f t="shared" si="2053"/>
        <v/>
      </c>
      <c r="AM7737" s="2">
        <f t="shared" si="2054"/>
        <v>351</v>
      </c>
      <c r="AN7737" s="2" t="str">
        <f t="shared" si="2055"/>
        <v/>
      </c>
      <c r="AO7737" s="2" t="str">
        <f t="shared" si="2056"/>
        <v/>
      </c>
    </row>
    <row r="7738" spans="1:41" x14ac:dyDescent="0.3">
      <c r="A7738" s="111">
        <v>44903.483229166668</v>
      </c>
      <c r="B7738" s="78" t="s">
        <v>8076</v>
      </c>
      <c r="C7738" s="78" t="s">
        <v>1838</v>
      </c>
      <c r="D7738" s="78" t="s">
        <v>1211</v>
      </c>
      <c r="E7738" s="78">
        <v>32</v>
      </c>
      <c r="F7738" s="78" t="s">
        <v>808</v>
      </c>
      <c r="G7738" s="78" t="s">
        <v>106</v>
      </c>
      <c r="H7738" s="112" t="s">
        <v>306</v>
      </c>
      <c r="I7738" s="112">
        <v>2</v>
      </c>
      <c r="J7738" s="113">
        <v>44903.482222222221</v>
      </c>
      <c r="K7738" s="113">
        <v>44903.483229166668</v>
      </c>
      <c r="M7738" s="113">
        <v>44903.483252314814</v>
      </c>
      <c r="N7738" s="113">
        <v>44903.483287037037</v>
      </c>
      <c r="O7738" s="78" t="s">
        <v>1491</v>
      </c>
      <c r="P7738" s="78" t="str">
        <f t="shared" si="2040"/>
        <v>CIC</v>
      </c>
      <c r="S7738" s="78" t="str">
        <f t="shared" si="2041"/>
        <v/>
      </c>
      <c r="V7738" s="78" t="str">
        <f t="shared" si="2042"/>
        <v/>
      </c>
      <c r="W7738" s="113">
        <v>44903.565960648149</v>
      </c>
      <c r="X7738" s="113" t="str">
        <f t="shared" si="2043"/>
        <v/>
      </c>
      <c r="Y7738" s="113" t="str">
        <f t="shared" si="2044"/>
        <v/>
      </c>
      <c r="Z7738" s="113" t="str">
        <f t="shared" si="2045"/>
        <v/>
      </c>
      <c r="AB7738" s="2" t="str">
        <f t="shared" si="2046"/>
        <v/>
      </c>
      <c r="AC7738" s="2" t="str">
        <f t="shared" si="2046"/>
        <v/>
      </c>
      <c r="AE7738" s="2" t="str">
        <f t="shared" si="2047"/>
        <v/>
      </c>
      <c r="AF7738" s="2" t="str">
        <f t="shared" si="2048"/>
        <v/>
      </c>
      <c r="AG7738" s="2" t="str">
        <f t="shared" si="2049"/>
        <v/>
      </c>
      <c r="AH7738" s="2" t="str">
        <f t="shared" si="2050"/>
        <v/>
      </c>
      <c r="AI7738" s="2" t="str">
        <f t="shared" si="2051"/>
        <v/>
      </c>
      <c r="AK7738" s="2" t="str">
        <f t="shared" si="2052"/>
        <v/>
      </c>
      <c r="AL7738" s="2" t="str">
        <f t="shared" si="2053"/>
        <v/>
      </c>
      <c r="AM7738" s="2" t="str">
        <f t="shared" si="2054"/>
        <v/>
      </c>
      <c r="AN7738" s="2" t="str">
        <f t="shared" si="2055"/>
        <v/>
      </c>
      <c r="AO7738" s="2" t="str">
        <f t="shared" si="2056"/>
        <v/>
      </c>
    </row>
    <row r="7739" spans="1:41" x14ac:dyDescent="0.3">
      <c r="A7739" s="111">
        <v>44903.543645833335</v>
      </c>
      <c r="B7739" s="78" t="s">
        <v>8077</v>
      </c>
      <c r="C7739" s="78" t="s">
        <v>886</v>
      </c>
      <c r="D7739" s="78" t="s">
        <v>4893</v>
      </c>
      <c r="E7739" s="78">
        <v>20</v>
      </c>
      <c r="F7739" s="78" t="s">
        <v>809</v>
      </c>
      <c r="G7739" s="78" t="s">
        <v>92</v>
      </c>
      <c r="H7739" s="112" t="s">
        <v>204</v>
      </c>
      <c r="I7739" s="112">
        <v>2</v>
      </c>
      <c r="J7739" s="113">
        <v>44903.543645833335</v>
      </c>
      <c r="K7739" s="113">
        <v>44903.543645833335</v>
      </c>
      <c r="M7739" s="113">
        <v>44903.543993055559</v>
      </c>
      <c r="N7739" s="113">
        <v>44903.545706018522</v>
      </c>
      <c r="O7739" s="78" t="s">
        <v>1491</v>
      </c>
      <c r="P7739" s="78" t="str">
        <f t="shared" si="2040"/>
        <v>CIC</v>
      </c>
      <c r="S7739" s="78" t="str">
        <f t="shared" si="2041"/>
        <v/>
      </c>
      <c r="V7739" s="78" t="str">
        <f t="shared" si="2042"/>
        <v/>
      </c>
      <c r="W7739" s="113">
        <v>44903.555115740739</v>
      </c>
      <c r="X7739" s="113">
        <f t="shared" si="2043"/>
        <v>3.4722222335403785E-4</v>
      </c>
      <c r="Y7739" s="113" t="str">
        <f t="shared" si="2044"/>
        <v/>
      </c>
      <c r="Z7739" s="113" t="str">
        <f t="shared" si="2045"/>
        <v/>
      </c>
      <c r="AB7739" s="2" t="str">
        <f t="shared" si="2046"/>
        <v/>
      </c>
      <c r="AC7739" s="2" t="str">
        <f t="shared" si="2046"/>
        <v/>
      </c>
      <c r="AE7739" s="2" t="str">
        <f t="shared" si="2047"/>
        <v/>
      </c>
      <c r="AF7739" s="2" t="str">
        <f t="shared" si="2048"/>
        <v/>
      </c>
      <c r="AG7739" s="2" t="str">
        <f t="shared" si="2049"/>
        <v/>
      </c>
      <c r="AH7739" s="2" t="str">
        <f t="shared" si="2050"/>
        <v/>
      </c>
      <c r="AI7739" s="2" t="str">
        <f t="shared" si="2051"/>
        <v/>
      </c>
      <c r="AK7739" s="2" t="str">
        <f t="shared" si="2052"/>
        <v/>
      </c>
      <c r="AL7739" s="2" t="str">
        <f t="shared" si="2053"/>
        <v/>
      </c>
      <c r="AM7739" s="2" t="str">
        <f t="shared" si="2054"/>
        <v/>
      </c>
      <c r="AN7739" s="2" t="str">
        <f t="shared" si="2055"/>
        <v/>
      </c>
      <c r="AO7739" s="2" t="str">
        <f t="shared" si="2056"/>
        <v/>
      </c>
    </row>
    <row r="7740" spans="1:41" x14ac:dyDescent="0.3">
      <c r="A7740" s="111">
        <v>44903.551412037035</v>
      </c>
      <c r="B7740" s="78" t="s">
        <v>8078</v>
      </c>
      <c r="C7740" s="78" t="s">
        <v>886</v>
      </c>
      <c r="D7740" s="78" t="s">
        <v>2194</v>
      </c>
      <c r="F7740" s="78" t="s">
        <v>808</v>
      </c>
      <c r="G7740" s="78" t="s">
        <v>94</v>
      </c>
      <c r="H7740" s="112" t="s">
        <v>222</v>
      </c>
      <c r="I7740" s="112">
        <v>2</v>
      </c>
      <c r="J7740" s="113">
        <v>44903.549016203702</v>
      </c>
      <c r="K7740" s="113">
        <v>44903.551412037035</v>
      </c>
      <c r="M7740" s="113">
        <v>44903.556493055556</v>
      </c>
      <c r="N7740" s="113">
        <v>44903.556527777779</v>
      </c>
      <c r="O7740" s="78" t="s">
        <v>3879</v>
      </c>
      <c r="P7740" s="78" t="str">
        <f t="shared" si="2040"/>
        <v>CIC</v>
      </c>
      <c r="S7740" s="78" t="str">
        <f t="shared" si="2041"/>
        <v/>
      </c>
      <c r="T7740" s="113">
        <v>44903.561805555553</v>
      </c>
      <c r="U7740" s="78" t="s">
        <v>1258</v>
      </c>
      <c r="V7740" s="78" t="str">
        <f t="shared" si="2042"/>
        <v>PLOEG</v>
      </c>
      <c r="W7740" s="113">
        <v>44903.564340277779</v>
      </c>
      <c r="X7740" s="113">
        <f t="shared" si="2043"/>
        <v>5.0810185202863067E-3</v>
      </c>
      <c r="Y7740" s="113">
        <f t="shared" si="2044"/>
        <v>5.3124999976716936E-3</v>
      </c>
      <c r="Z7740" s="113">
        <f t="shared" si="2045"/>
        <v>2.534722225391306E-3</v>
      </c>
      <c r="AB7740" s="2">
        <f t="shared" si="2046"/>
        <v>459</v>
      </c>
      <c r="AC7740" s="2">
        <f t="shared" si="2046"/>
        <v>219</v>
      </c>
      <c r="AE7740" s="2" t="str">
        <f t="shared" si="2047"/>
        <v/>
      </c>
      <c r="AF7740" s="2" t="str">
        <f t="shared" si="2048"/>
        <v/>
      </c>
      <c r="AG7740" s="2">
        <f t="shared" si="2049"/>
        <v>459</v>
      </c>
      <c r="AH7740" s="2" t="str">
        <f t="shared" si="2050"/>
        <v/>
      </c>
      <c r="AI7740" s="2" t="str">
        <f t="shared" si="2051"/>
        <v/>
      </c>
      <c r="AK7740" s="2" t="str">
        <f t="shared" si="2052"/>
        <v/>
      </c>
      <c r="AL7740" s="2" t="str">
        <f t="shared" si="2053"/>
        <v/>
      </c>
      <c r="AM7740" s="2">
        <f t="shared" si="2054"/>
        <v>219</v>
      </c>
      <c r="AN7740" s="2" t="str">
        <f t="shared" si="2055"/>
        <v/>
      </c>
      <c r="AO7740" s="2" t="str">
        <f t="shared" si="2056"/>
        <v/>
      </c>
    </row>
    <row r="7741" spans="1:41" x14ac:dyDescent="0.3">
      <c r="A7741" s="111">
        <v>44903.939467592594</v>
      </c>
      <c r="B7741" s="78" t="s">
        <v>8079</v>
      </c>
      <c r="C7741" s="78" t="s">
        <v>846</v>
      </c>
      <c r="D7741" s="78" t="s">
        <v>1207</v>
      </c>
      <c r="E7741" s="78">
        <v>217</v>
      </c>
      <c r="F7741" s="78" t="s">
        <v>807</v>
      </c>
      <c r="G7741" s="78" t="s">
        <v>84</v>
      </c>
      <c r="H7741" s="112" t="s">
        <v>202</v>
      </c>
      <c r="I7741" s="112">
        <v>4</v>
      </c>
      <c r="J7741" s="113">
        <v>44903.938449074078</v>
      </c>
      <c r="K7741" s="113">
        <v>44903.939467592594</v>
      </c>
      <c r="M7741" s="113">
        <v>44903.940092592595</v>
      </c>
      <c r="P7741" s="78" t="str">
        <f t="shared" si="2040"/>
        <v/>
      </c>
      <c r="Q7741" s="113">
        <v>44903.940127314818</v>
      </c>
      <c r="R7741" s="78" t="s">
        <v>3879</v>
      </c>
      <c r="S7741" s="78" t="str">
        <f t="shared" si="2041"/>
        <v>CIC</v>
      </c>
      <c r="V7741" s="78" t="str">
        <f t="shared" si="2042"/>
        <v/>
      </c>
      <c r="W7741" s="113">
        <v>44903.940694444442</v>
      </c>
      <c r="X7741" s="113">
        <f t="shared" si="2043"/>
        <v>6.2500000058207661E-4</v>
      </c>
      <c r="Y7741" s="113" t="str">
        <f t="shared" si="2044"/>
        <v/>
      </c>
      <c r="Z7741" s="113" t="str">
        <f t="shared" si="2045"/>
        <v/>
      </c>
      <c r="AB7741" s="2" t="str">
        <f t="shared" si="2046"/>
        <v/>
      </c>
      <c r="AC7741" s="2" t="str">
        <f t="shared" si="2046"/>
        <v/>
      </c>
      <c r="AE7741" s="2" t="str">
        <f t="shared" si="2047"/>
        <v/>
      </c>
      <c r="AF7741" s="2" t="str">
        <f t="shared" si="2048"/>
        <v/>
      </c>
      <c r="AG7741" s="2" t="str">
        <f t="shared" si="2049"/>
        <v/>
      </c>
      <c r="AH7741" s="2" t="str">
        <f t="shared" si="2050"/>
        <v/>
      </c>
      <c r="AI7741" s="2" t="str">
        <f t="shared" si="2051"/>
        <v/>
      </c>
      <c r="AK7741" s="2" t="str">
        <f t="shared" si="2052"/>
        <v/>
      </c>
      <c r="AL7741" s="2" t="str">
        <f t="shared" si="2053"/>
        <v/>
      </c>
      <c r="AM7741" s="2" t="str">
        <f t="shared" si="2054"/>
        <v/>
      </c>
      <c r="AN7741" s="2" t="str">
        <f t="shared" si="2055"/>
        <v/>
      </c>
      <c r="AO7741" s="2" t="str">
        <f t="shared" si="2056"/>
        <v/>
      </c>
    </row>
    <row r="7742" spans="1:41" x14ac:dyDescent="0.3">
      <c r="A7742" s="111">
        <v>44903.939467592594</v>
      </c>
      <c r="B7742" s="78" t="s">
        <v>8079</v>
      </c>
      <c r="C7742" s="78" t="s">
        <v>853</v>
      </c>
      <c r="D7742" s="78" t="s">
        <v>1207</v>
      </c>
      <c r="E7742" s="78">
        <v>217</v>
      </c>
      <c r="F7742" s="78" t="s">
        <v>807</v>
      </c>
      <c r="G7742" s="78" t="s">
        <v>84</v>
      </c>
      <c r="H7742" s="112" t="s">
        <v>202</v>
      </c>
      <c r="I7742" s="112">
        <v>4</v>
      </c>
      <c r="J7742" s="113">
        <v>44903.938449074078</v>
      </c>
      <c r="K7742" s="113">
        <v>44903.939467592594</v>
      </c>
      <c r="M7742" s="113">
        <v>44903.940625000003</v>
      </c>
      <c r="P7742" s="78" t="str">
        <f t="shared" si="2040"/>
        <v/>
      </c>
      <c r="S7742" s="78" t="str">
        <f t="shared" si="2041"/>
        <v/>
      </c>
      <c r="T7742" s="113">
        <v>44903.940648148149</v>
      </c>
      <c r="U7742" s="78" t="s">
        <v>3879</v>
      </c>
      <c r="V7742" s="78" t="str">
        <f t="shared" si="2042"/>
        <v>CIC</v>
      </c>
      <c r="W7742" s="113">
        <v>44903.965497685182</v>
      </c>
      <c r="X7742" s="113">
        <f t="shared" si="2043"/>
        <v>1.157407408754807E-3</v>
      </c>
      <c r="Y7742" s="113" t="str">
        <f t="shared" si="2044"/>
        <v/>
      </c>
      <c r="Z7742" s="113">
        <f t="shared" si="2045"/>
        <v>2.4849537032423541E-2</v>
      </c>
      <c r="AB7742" s="2" t="str">
        <f t="shared" si="2046"/>
        <v/>
      </c>
      <c r="AC7742" s="2">
        <f t="shared" si="2046"/>
        <v>2147</v>
      </c>
      <c r="AE7742" s="2" t="str">
        <f t="shared" si="2047"/>
        <v/>
      </c>
      <c r="AF7742" s="2" t="str">
        <f t="shared" si="2048"/>
        <v/>
      </c>
      <c r="AG7742" s="2" t="str">
        <f t="shared" si="2049"/>
        <v/>
      </c>
      <c r="AH7742" s="2" t="str">
        <f t="shared" si="2050"/>
        <v/>
      </c>
      <c r="AI7742" s="2" t="str">
        <f t="shared" si="2051"/>
        <v/>
      </c>
      <c r="AK7742" s="2" t="str">
        <f t="shared" si="2052"/>
        <v/>
      </c>
      <c r="AL7742" s="2" t="str">
        <f t="shared" si="2053"/>
        <v/>
      </c>
      <c r="AM7742" s="2" t="str">
        <f t="shared" si="2054"/>
        <v/>
      </c>
      <c r="AN7742" s="2" t="str">
        <f t="shared" si="2055"/>
        <v/>
      </c>
      <c r="AO7742" s="2">
        <f t="shared" si="2056"/>
        <v>2147</v>
      </c>
    </row>
    <row r="7743" spans="1:41" x14ac:dyDescent="0.3">
      <c r="A7743" s="111">
        <v>44904.040636574071</v>
      </c>
      <c r="B7743" s="78" t="s">
        <v>8080</v>
      </c>
      <c r="C7743" s="78" t="s">
        <v>846</v>
      </c>
      <c r="D7743" s="78" t="s">
        <v>1895</v>
      </c>
      <c r="F7743" s="78" t="s">
        <v>809</v>
      </c>
      <c r="G7743" s="78" t="s">
        <v>96</v>
      </c>
      <c r="H7743" s="112" t="s">
        <v>338</v>
      </c>
      <c r="I7743" s="112">
        <v>2</v>
      </c>
      <c r="J7743" s="113">
        <v>44904.039814814816</v>
      </c>
      <c r="K7743" s="113">
        <v>44904.040636574071</v>
      </c>
      <c r="M7743" s="113">
        <v>44904.041215277779</v>
      </c>
      <c r="P7743" s="78" t="str">
        <f t="shared" si="2040"/>
        <v/>
      </c>
      <c r="Q7743" s="113">
        <v>44904.041250000002</v>
      </c>
      <c r="R7743" s="78" t="s">
        <v>3879</v>
      </c>
      <c r="S7743" s="78" t="str">
        <f t="shared" si="2041"/>
        <v>CIC</v>
      </c>
      <c r="V7743" s="78" t="str">
        <f t="shared" si="2042"/>
        <v/>
      </c>
      <c r="W7743" s="113">
        <v>44904.041481481479</v>
      </c>
      <c r="X7743" s="113">
        <f t="shared" si="2043"/>
        <v>5.7870370801538229E-4</v>
      </c>
      <c r="Y7743" s="113" t="str">
        <f t="shared" si="2044"/>
        <v/>
      </c>
      <c r="Z7743" s="113" t="str">
        <f t="shared" si="2045"/>
        <v/>
      </c>
      <c r="AB7743" s="2" t="str">
        <f t="shared" si="2046"/>
        <v/>
      </c>
      <c r="AC7743" s="2" t="str">
        <f t="shared" si="2046"/>
        <v/>
      </c>
      <c r="AE7743" s="2" t="str">
        <f t="shared" si="2047"/>
        <v/>
      </c>
      <c r="AF7743" s="2" t="str">
        <f t="shared" si="2048"/>
        <v/>
      </c>
      <c r="AG7743" s="2" t="str">
        <f t="shared" si="2049"/>
        <v/>
      </c>
      <c r="AH7743" s="2" t="str">
        <f t="shared" si="2050"/>
        <v/>
      </c>
      <c r="AI7743" s="2" t="str">
        <f t="shared" si="2051"/>
        <v/>
      </c>
      <c r="AK7743" s="2" t="str">
        <f t="shared" si="2052"/>
        <v/>
      </c>
      <c r="AL7743" s="2" t="str">
        <f t="shared" si="2053"/>
        <v/>
      </c>
      <c r="AM7743" s="2" t="str">
        <f t="shared" si="2054"/>
        <v/>
      </c>
      <c r="AN7743" s="2" t="str">
        <f t="shared" si="2055"/>
        <v/>
      </c>
      <c r="AO7743" s="2" t="str">
        <f t="shared" si="2056"/>
        <v/>
      </c>
    </row>
    <row r="7744" spans="1:41" x14ac:dyDescent="0.3">
      <c r="A7744" s="111">
        <v>44904.040636574071</v>
      </c>
      <c r="B7744" s="78" t="s">
        <v>8080</v>
      </c>
      <c r="C7744" s="78" t="s">
        <v>835</v>
      </c>
      <c r="D7744" s="78" t="s">
        <v>1895</v>
      </c>
      <c r="F7744" s="78" t="s">
        <v>809</v>
      </c>
      <c r="G7744" s="78" t="s">
        <v>96</v>
      </c>
      <c r="H7744" s="112" t="s">
        <v>338</v>
      </c>
      <c r="I7744" s="112">
        <v>2</v>
      </c>
      <c r="J7744" s="113">
        <v>44904.039814814816</v>
      </c>
      <c r="K7744" s="113">
        <v>44904.040636574071</v>
      </c>
      <c r="M7744" s="113">
        <v>44904.041226851848</v>
      </c>
      <c r="P7744" s="78" t="str">
        <f t="shared" si="2040"/>
        <v/>
      </c>
      <c r="Q7744" s="113">
        <v>44904.041250000002</v>
      </c>
      <c r="R7744" s="78" t="s">
        <v>3879</v>
      </c>
      <c r="S7744" s="78" t="str">
        <f t="shared" si="2041"/>
        <v>CIC</v>
      </c>
      <c r="V7744" s="78" t="str">
        <f t="shared" si="2042"/>
        <v/>
      </c>
      <c r="W7744" s="113">
        <v>44904.069930555554</v>
      </c>
      <c r="X7744" s="113">
        <f t="shared" si="2043"/>
        <v>5.9027777751907706E-4</v>
      </c>
      <c r="Y7744" s="113" t="str">
        <f t="shared" si="2044"/>
        <v/>
      </c>
      <c r="Z7744" s="113" t="str">
        <f t="shared" si="2045"/>
        <v/>
      </c>
      <c r="AB7744" s="2" t="str">
        <f t="shared" si="2046"/>
        <v/>
      </c>
      <c r="AC7744" s="2" t="str">
        <f t="shared" si="2046"/>
        <v/>
      </c>
      <c r="AE7744" s="2" t="str">
        <f t="shared" si="2047"/>
        <v/>
      </c>
      <c r="AF7744" s="2" t="str">
        <f t="shared" si="2048"/>
        <v/>
      </c>
      <c r="AG7744" s="2" t="str">
        <f t="shared" si="2049"/>
        <v/>
      </c>
      <c r="AH7744" s="2" t="str">
        <f t="shared" si="2050"/>
        <v/>
      </c>
      <c r="AI7744" s="2" t="str">
        <f t="shared" si="2051"/>
        <v/>
      </c>
      <c r="AK7744" s="2" t="str">
        <f t="shared" si="2052"/>
        <v/>
      </c>
      <c r="AL7744" s="2" t="str">
        <f t="shared" si="2053"/>
        <v/>
      </c>
      <c r="AM7744" s="2" t="str">
        <f t="shared" si="2054"/>
        <v/>
      </c>
      <c r="AN7744" s="2" t="str">
        <f t="shared" si="2055"/>
        <v/>
      </c>
      <c r="AO7744" s="2" t="str">
        <f t="shared" si="2056"/>
        <v/>
      </c>
    </row>
    <row r="7745" spans="1:41" x14ac:dyDescent="0.3">
      <c r="A7745" s="111">
        <v>44904.061944444446</v>
      </c>
      <c r="B7745" s="78" t="s">
        <v>8081</v>
      </c>
      <c r="C7745" s="78" t="s">
        <v>846</v>
      </c>
      <c r="D7745" s="78" t="s">
        <v>1354</v>
      </c>
      <c r="E7745" s="78">
        <v>337</v>
      </c>
      <c r="F7745" s="78" t="s">
        <v>807</v>
      </c>
      <c r="G7745" s="78" t="s">
        <v>96</v>
      </c>
      <c r="H7745" s="112" t="s">
        <v>482</v>
      </c>
      <c r="I7745" s="112">
        <v>3</v>
      </c>
      <c r="J7745" s="113">
        <v>44904.061631944445</v>
      </c>
      <c r="K7745" s="113">
        <v>44904.061944444446</v>
      </c>
      <c r="M7745" s="113">
        <v>44904.062685185185</v>
      </c>
      <c r="P7745" s="78" t="str">
        <f t="shared" si="2040"/>
        <v/>
      </c>
      <c r="Q7745" s="113">
        <v>44904.062708333331</v>
      </c>
      <c r="R7745" s="78" t="s">
        <v>3879</v>
      </c>
      <c r="S7745" s="78" t="str">
        <f t="shared" si="2041"/>
        <v>CIC</v>
      </c>
      <c r="V7745" s="78" t="str">
        <f t="shared" si="2042"/>
        <v/>
      </c>
      <c r="W7745" s="113">
        <v>44904.077766203707</v>
      </c>
      <c r="X7745" s="113">
        <f t="shared" si="2043"/>
        <v>7.4074073927477002E-4</v>
      </c>
      <c r="Y7745" s="113" t="str">
        <f t="shared" si="2044"/>
        <v/>
      </c>
      <c r="Z7745" s="113" t="str">
        <f t="shared" si="2045"/>
        <v/>
      </c>
      <c r="AB7745" s="2" t="str">
        <f t="shared" si="2046"/>
        <v/>
      </c>
      <c r="AC7745" s="2" t="str">
        <f t="shared" si="2046"/>
        <v/>
      </c>
      <c r="AE7745" s="2" t="str">
        <f t="shared" si="2047"/>
        <v/>
      </c>
      <c r="AF7745" s="2" t="str">
        <f t="shared" si="2048"/>
        <v/>
      </c>
      <c r="AG7745" s="2" t="str">
        <f t="shared" si="2049"/>
        <v/>
      </c>
      <c r="AH7745" s="2" t="str">
        <f t="shared" si="2050"/>
        <v/>
      </c>
      <c r="AI7745" s="2" t="str">
        <f t="shared" si="2051"/>
        <v/>
      </c>
      <c r="AK7745" s="2" t="str">
        <f t="shared" si="2052"/>
        <v/>
      </c>
      <c r="AL7745" s="2" t="str">
        <f t="shared" si="2053"/>
        <v/>
      </c>
      <c r="AM7745" s="2" t="str">
        <f t="shared" si="2054"/>
        <v/>
      </c>
      <c r="AN7745" s="2" t="str">
        <f t="shared" si="2055"/>
        <v/>
      </c>
      <c r="AO7745" s="2" t="str">
        <f t="shared" si="2056"/>
        <v/>
      </c>
    </row>
    <row r="7746" spans="1:41" x14ac:dyDescent="0.3">
      <c r="A7746" s="111">
        <v>44904.094490740739</v>
      </c>
      <c r="B7746" s="78" t="s">
        <v>8082</v>
      </c>
      <c r="C7746" s="78" t="s">
        <v>835</v>
      </c>
      <c r="D7746" s="78" t="s">
        <v>1439</v>
      </c>
      <c r="E7746" s="78">
        <v>318</v>
      </c>
      <c r="F7746" s="78" t="s">
        <v>808</v>
      </c>
      <c r="G7746" s="78" t="s">
        <v>124</v>
      </c>
      <c r="H7746" s="112" t="s">
        <v>264</v>
      </c>
      <c r="I7746" s="112">
        <v>2</v>
      </c>
      <c r="J7746" s="113">
        <v>44904.093865740739</v>
      </c>
      <c r="K7746" s="113">
        <v>44904.094490740739</v>
      </c>
      <c r="M7746" s="113">
        <v>44904.095081018517</v>
      </c>
      <c r="N7746" s="113">
        <v>44904.095150462963</v>
      </c>
      <c r="O7746" s="78" t="s">
        <v>1491</v>
      </c>
      <c r="P7746" s="78" t="str">
        <f t="shared" si="2040"/>
        <v>CIC</v>
      </c>
      <c r="Q7746" s="113">
        <v>44904.095462962963</v>
      </c>
      <c r="R7746" s="78" t="s">
        <v>3879</v>
      </c>
      <c r="S7746" s="78" t="str">
        <f t="shared" si="2041"/>
        <v>CIC</v>
      </c>
      <c r="T7746" s="113">
        <v>44904.099317129629</v>
      </c>
      <c r="U7746" s="78" t="s">
        <v>1491</v>
      </c>
      <c r="V7746" s="78" t="str">
        <f t="shared" si="2042"/>
        <v>CIC</v>
      </c>
      <c r="W7746" s="113">
        <v>44904.144247685188</v>
      </c>
      <c r="X7746" s="113">
        <f t="shared" si="2043"/>
        <v>5.9027777751907706E-4</v>
      </c>
      <c r="Y7746" s="113">
        <f t="shared" si="2044"/>
        <v>4.2361111118225381E-3</v>
      </c>
      <c r="Z7746" s="113">
        <f t="shared" si="2045"/>
        <v>4.4930555559403729E-2</v>
      </c>
      <c r="AB7746" s="2">
        <f t="shared" si="2046"/>
        <v>366</v>
      </c>
      <c r="AC7746" s="2">
        <f t="shared" si="2046"/>
        <v>3882</v>
      </c>
      <c r="AE7746" s="2" t="str">
        <f t="shared" si="2047"/>
        <v/>
      </c>
      <c r="AF7746" s="2" t="str">
        <f t="shared" si="2048"/>
        <v/>
      </c>
      <c r="AG7746" s="2">
        <f t="shared" si="2049"/>
        <v>366</v>
      </c>
      <c r="AH7746" s="2" t="str">
        <f t="shared" si="2050"/>
        <v/>
      </c>
      <c r="AI7746" s="2" t="str">
        <f t="shared" si="2051"/>
        <v/>
      </c>
      <c r="AK7746" s="2" t="str">
        <f t="shared" si="2052"/>
        <v/>
      </c>
      <c r="AL7746" s="2" t="str">
        <f t="shared" si="2053"/>
        <v/>
      </c>
      <c r="AM7746" s="2">
        <f t="shared" si="2054"/>
        <v>3882</v>
      </c>
      <c r="AN7746" s="2" t="str">
        <f t="shared" si="2055"/>
        <v/>
      </c>
      <c r="AO7746" s="2" t="str">
        <f t="shared" si="2056"/>
        <v/>
      </c>
    </row>
    <row r="7747" spans="1:41" x14ac:dyDescent="0.3">
      <c r="A7747" s="111">
        <v>44904.094490740739</v>
      </c>
      <c r="B7747" s="78" t="s">
        <v>8082</v>
      </c>
      <c r="C7747" s="78" t="s">
        <v>846</v>
      </c>
      <c r="D7747" s="78" t="s">
        <v>1439</v>
      </c>
      <c r="E7747" s="78">
        <v>318</v>
      </c>
      <c r="F7747" s="78" t="s">
        <v>808</v>
      </c>
      <c r="G7747" s="78" t="s">
        <v>124</v>
      </c>
      <c r="H7747" s="112" t="s">
        <v>264</v>
      </c>
      <c r="I7747" s="112">
        <v>2</v>
      </c>
      <c r="J7747" s="113">
        <v>44904.093865740739</v>
      </c>
      <c r="K7747" s="113">
        <v>44904.094490740739</v>
      </c>
      <c r="M7747" s="113">
        <v>44904.09511574074</v>
      </c>
      <c r="N7747" s="113">
        <v>44904.095173611109</v>
      </c>
      <c r="O7747" s="78" t="s">
        <v>1491</v>
      </c>
      <c r="P7747" s="78" t="str">
        <f t="shared" si="2040"/>
        <v>CIC</v>
      </c>
      <c r="Q7747" s="113">
        <v>44904.095462962963</v>
      </c>
      <c r="R7747" s="78" t="s">
        <v>3879</v>
      </c>
      <c r="S7747" s="78" t="str">
        <f t="shared" si="2041"/>
        <v>CIC</v>
      </c>
      <c r="T7747" s="113">
        <v>44904.099351851852</v>
      </c>
      <c r="U7747" s="78" t="s">
        <v>1491</v>
      </c>
      <c r="V7747" s="78" t="str">
        <f t="shared" si="2042"/>
        <v>CIC</v>
      </c>
      <c r="W7747" s="113">
        <v>44904.234837962962</v>
      </c>
      <c r="X7747" s="113">
        <f t="shared" si="2043"/>
        <v>6.2500000058207661E-4</v>
      </c>
      <c r="Y7747" s="113">
        <f t="shared" si="2044"/>
        <v>4.2361111118225381E-3</v>
      </c>
      <c r="Z7747" s="113">
        <f t="shared" si="2045"/>
        <v>0.13548611111036735</v>
      </c>
      <c r="AB7747" s="2">
        <f t="shared" si="2046"/>
        <v>366</v>
      </c>
      <c r="AC7747" s="2">
        <f t="shared" si="2046"/>
        <v>11706</v>
      </c>
      <c r="AE7747" s="2" t="str">
        <f t="shared" si="2047"/>
        <v/>
      </c>
      <c r="AF7747" s="2" t="str">
        <f t="shared" si="2048"/>
        <v/>
      </c>
      <c r="AG7747" s="2">
        <f t="shared" si="2049"/>
        <v>366</v>
      </c>
      <c r="AH7747" s="2" t="str">
        <f t="shared" si="2050"/>
        <v/>
      </c>
      <c r="AI7747" s="2" t="str">
        <f t="shared" si="2051"/>
        <v/>
      </c>
      <c r="AK7747" s="2" t="str">
        <f t="shared" si="2052"/>
        <v/>
      </c>
      <c r="AL7747" s="2" t="str">
        <f t="shared" si="2053"/>
        <v/>
      </c>
      <c r="AM7747" s="2">
        <f t="shared" si="2054"/>
        <v>11706</v>
      </c>
      <c r="AN7747" s="2" t="str">
        <f t="shared" si="2055"/>
        <v/>
      </c>
      <c r="AO7747" s="2" t="str">
        <f t="shared" si="2056"/>
        <v/>
      </c>
    </row>
    <row r="7748" spans="1:41" x14ac:dyDescent="0.3">
      <c r="A7748" s="111">
        <v>44904.101030092592</v>
      </c>
      <c r="B7748" s="78" t="s">
        <v>8083</v>
      </c>
      <c r="C7748" s="78" t="s">
        <v>835</v>
      </c>
      <c r="D7748" s="78" t="s">
        <v>1409</v>
      </c>
      <c r="E7748" s="78">
        <v>61</v>
      </c>
      <c r="F7748" s="78" t="s">
        <v>807</v>
      </c>
      <c r="G7748" s="78" t="s">
        <v>92</v>
      </c>
      <c r="H7748" s="112" t="s">
        <v>204</v>
      </c>
      <c r="I7748" s="112">
        <v>2</v>
      </c>
      <c r="J7748" s="113">
        <v>44904.100798611114</v>
      </c>
      <c r="K7748" s="113">
        <v>44904.101030092592</v>
      </c>
      <c r="M7748" s="113">
        <v>44904.144293981481</v>
      </c>
      <c r="N7748" s="113">
        <v>44904.144456018519</v>
      </c>
      <c r="O7748" s="78" t="s">
        <v>1491</v>
      </c>
      <c r="P7748" s="78" t="str">
        <f t="shared" si="2040"/>
        <v>CIC</v>
      </c>
      <c r="S7748" s="78" t="str">
        <f t="shared" si="2041"/>
        <v/>
      </c>
      <c r="V7748" s="78" t="str">
        <f t="shared" si="2042"/>
        <v/>
      </c>
      <c r="W7748" s="113">
        <v>44904.153807870367</v>
      </c>
      <c r="X7748" s="113">
        <f t="shared" si="2043"/>
        <v>4.3263888888759539E-2</v>
      </c>
      <c r="Y7748" s="113" t="str">
        <f t="shared" si="2044"/>
        <v/>
      </c>
      <c r="Z7748" s="113" t="str">
        <f t="shared" si="2045"/>
        <v/>
      </c>
      <c r="AB7748" s="2" t="str">
        <f t="shared" si="2046"/>
        <v/>
      </c>
      <c r="AC7748" s="2" t="str">
        <f t="shared" si="2046"/>
        <v/>
      </c>
      <c r="AE7748" s="2" t="str">
        <f t="shared" si="2047"/>
        <v/>
      </c>
      <c r="AF7748" s="2" t="str">
        <f t="shared" si="2048"/>
        <v/>
      </c>
      <c r="AG7748" s="2" t="str">
        <f t="shared" si="2049"/>
        <v/>
      </c>
      <c r="AH7748" s="2" t="str">
        <f t="shared" si="2050"/>
        <v/>
      </c>
      <c r="AI7748" s="2" t="str">
        <f t="shared" si="2051"/>
        <v/>
      </c>
      <c r="AK7748" s="2" t="str">
        <f t="shared" si="2052"/>
        <v/>
      </c>
      <c r="AL7748" s="2" t="str">
        <f t="shared" si="2053"/>
        <v/>
      </c>
      <c r="AM7748" s="2" t="str">
        <f t="shared" si="2054"/>
        <v/>
      </c>
      <c r="AN7748" s="2" t="str">
        <f t="shared" si="2055"/>
        <v/>
      </c>
      <c r="AO7748" s="2" t="str">
        <f t="shared" si="2056"/>
        <v/>
      </c>
    </row>
    <row r="7749" spans="1:41" x14ac:dyDescent="0.3">
      <c r="A7749" s="111">
        <v>44904.315347222226</v>
      </c>
      <c r="B7749" s="78" t="s">
        <v>8084</v>
      </c>
      <c r="C7749" s="78" t="s">
        <v>886</v>
      </c>
      <c r="D7749" s="78" t="s">
        <v>1211</v>
      </c>
      <c r="E7749" s="78">
        <v>32</v>
      </c>
      <c r="F7749" s="78" t="s">
        <v>808</v>
      </c>
      <c r="G7749" s="78" t="s">
        <v>140</v>
      </c>
      <c r="H7749" s="112" t="s">
        <v>548</v>
      </c>
      <c r="I7749" s="112">
        <v>3</v>
      </c>
      <c r="J7749" s="113">
        <v>44904.315046296295</v>
      </c>
      <c r="K7749" s="113">
        <v>44904.315347222226</v>
      </c>
      <c r="M7749" s="113">
        <v>44904.315393518518</v>
      </c>
      <c r="P7749" s="78" t="str">
        <f t="shared" si="2040"/>
        <v/>
      </c>
      <c r="Q7749" s="113">
        <v>44904.315439814818</v>
      </c>
      <c r="R7749" s="78" t="s">
        <v>3879</v>
      </c>
      <c r="S7749" s="78" t="str">
        <f t="shared" si="2041"/>
        <v>CIC</v>
      </c>
      <c r="V7749" s="78" t="str">
        <f t="shared" si="2042"/>
        <v/>
      </c>
      <c r="W7749" s="113">
        <v>44904.394537037035</v>
      </c>
      <c r="X7749" s="113" t="str">
        <f t="shared" si="2043"/>
        <v/>
      </c>
      <c r="Y7749" s="113" t="str">
        <f t="shared" si="2044"/>
        <v/>
      </c>
      <c r="Z7749" s="113" t="str">
        <f t="shared" si="2045"/>
        <v/>
      </c>
      <c r="AB7749" s="2" t="str">
        <f t="shared" si="2046"/>
        <v/>
      </c>
      <c r="AC7749" s="2" t="str">
        <f t="shared" si="2046"/>
        <v/>
      </c>
      <c r="AE7749" s="2" t="str">
        <f t="shared" si="2047"/>
        <v/>
      </c>
      <c r="AF7749" s="2" t="str">
        <f t="shared" si="2048"/>
        <v/>
      </c>
      <c r="AG7749" s="2" t="str">
        <f t="shared" si="2049"/>
        <v/>
      </c>
      <c r="AH7749" s="2" t="str">
        <f t="shared" si="2050"/>
        <v/>
      </c>
      <c r="AI7749" s="2" t="str">
        <f t="shared" si="2051"/>
        <v/>
      </c>
      <c r="AK7749" s="2" t="str">
        <f t="shared" si="2052"/>
        <v/>
      </c>
      <c r="AL7749" s="2" t="str">
        <f t="shared" si="2053"/>
        <v/>
      </c>
      <c r="AM7749" s="2" t="str">
        <f t="shared" si="2054"/>
        <v/>
      </c>
      <c r="AN7749" s="2" t="str">
        <f t="shared" si="2055"/>
        <v/>
      </c>
      <c r="AO7749" s="2" t="str">
        <f t="shared" si="2056"/>
        <v/>
      </c>
    </row>
    <row r="7750" spans="1:41" x14ac:dyDescent="0.3">
      <c r="A7750" s="111">
        <v>44904.342673611114</v>
      </c>
      <c r="B7750" s="78" t="s">
        <v>8085</v>
      </c>
      <c r="C7750" s="78" t="s">
        <v>850</v>
      </c>
      <c r="D7750" s="78" t="s">
        <v>1277</v>
      </c>
      <c r="E7750" s="78">
        <v>42</v>
      </c>
      <c r="F7750" s="78" t="s">
        <v>809</v>
      </c>
      <c r="G7750" s="78" t="s">
        <v>86</v>
      </c>
      <c r="H7750" s="112" t="s">
        <v>210</v>
      </c>
      <c r="I7750" s="112">
        <v>3</v>
      </c>
      <c r="J7750" s="113">
        <v>44904.341099537036</v>
      </c>
      <c r="K7750" s="113">
        <v>44904.342673611114</v>
      </c>
      <c r="M7750" s="113">
        <v>44904.342986111114</v>
      </c>
      <c r="P7750" s="78" t="str">
        <f t="shared" ref="P7750:P7813" si="2057">IF(LEFT(O7750,3)="&amp;RU","PLOEG",IF(LEFT(O7750,6)="ANT-di","DISP/S of N",IF(LEFT(O7750,4)="rANT","DISP/S of N",IF(LEFT(O7750,3)="ANT","CIC",""))))</f>
        <v/>
      </c>
      <c r="Q7750" s="113">
        <v>44904.343738425923</v>
      </c>
      <c r="R7750" s="78" t="s">
        <v>3879</v>
      </c>
      <c r="S7750" s="78" t="str">
        <f t="shared" ref="S7750:S7813" si="2058">IF(LEFT(R7750,3)="&amp;RU","PLOEG",IF(LEFT(R7750,6)="ANT-di","DISP/S of N",IF(LEFT(R7750,4)="rANT","DISP/S of N",IF(LEFT(R7750,3)="ANT","CIC",""))))</f>
        <v>CIC</v>
      </c>
      <c r="T7750" s="113">
        <v>44904.35665509259</v>
      </c>
      <c r="U7750" s="78" t="s">
        <v>1491</v>
      </c>
      <c r="V7750" s="78" t="str">
        <f t="shared" ref="V7750:V7813" si="2059">IF(LEFT(U7750,3)="&amp;RU","PLOEG",IF(LEFT(U7750,6)="ANT-di","DISP/S of N",IF(LEFT(U7750,4)="rANT","DISP/S of N",IF(LEFT(U7750,3)="ANT","CIC",""))))</f>
        <v>CIC</v>
      </c>
      <c r="W7750" s="113">
        <v>44904.429259259261</v>
      </c>
      <c r="X7750" s="113">
        <f t="shared" ref="X7750:X7813" si="2060">IF((MIN(L7750:M7750)&lt;K7750+6/ (24*3600)),"", IF((MIN(L7750:M7750)=K7750),"0:00:00",IF((MIN(L7750:M7750)-K7750),MIN(L7750:M7750)-K7750,"")))</f>
        <v>3.125000002910383E-4</v>
      </c>
      <c r="Y7750" s="113">
        <f t="shared" ref="Y7750:Y7813" si="2061">IF(OR(T7750="",T7750&lt;MINA(L7750,M7750)+11/(24*3600)),"",T7750-MINA(L7750,M7750))</f>
        <v>1.3668981475348119E-2</v>
      </c>
      <c r="Z7750" s="113">
        <f t="shared" ref="Z7750:Z7813" si="2062">IF(OR(T7750="",W7750&lt;T7750+31/(24*3600)),"",W7750-T7750)</f>
        <v>7.2604166671226267E-2</v>
      </c>
      <c r="AB7750" s="2">
        <f t="shared" ref="AB7750:AC7813" si="2063">IF(Y7750="","",SECOND(Y7750)+(MINUTE(Y7750)*60)+(HOUR(Y7750)*3600))</f>
        <v>1181</v>
      </c>
      <c r="AC7750" s="2">
        <f t="shared" si="2063"/>
        <v>6273</v>
      </c>
      <c r="AE7750" s="2" t="str">
        <f t="shared" ref="AE7750:AE7813" si="2064">IF(I7750=0,AB7750,"")</f>
        <v/>
      </c>
      <c r="AF7750" s="2" t="str">
        <f t="shared" ref="AF7750:AF7813" si="2065">IF(I7750=1,AB7750,"")</f>
        <v/>
      </c>
      <c r="AG7750" s="2" t="str">
        <f t="shared" ref="AG7750:AG7813" si="2066">IF(I7750=2,AB7750,"")</f>
        <v/>
      </c>
      <c r="AH7750" s="2">
        <f t="shared" ref="AH7750:AH7813" si="2067">IF(I7750=3,AB7750,"")</f>
        <v>1181</v>
      </c>
      <c r="AI7750" s="2" t="str">
        <f t="shared" ref="AI7750:AI7813" si="2068">IF(I7750=4,AB7750,"")</f>
        <v/>
      </c>
      <c r="AK7750" s="2" t="str">
        <f t="shared" ref="AK7750:AK7813" si="2069">IF(I7750=0,AC7750,"")</f>
        <v/>
      </c>
      <c r="AL7750" s="2" t="str">
        <f t="shared" ref="AL7750:AL7813" si="2070">IF(I7750=1,AC7750,"")</f>
        <v/>
      </c>
      <c r="AM7750" s="2" t="str">
        <f t="shared" ref="AM7750:AM7813" si="2071">IF(I7750=2,AC7750,"")</f>
        <v/>
      </c>
      <c r="AN7750" s="2">
        <f t="shared" ref="AN7750:AN7813" si="2072">IF(I7750=3,AC7750,"")</f>
        <v>6273</v>
      </c>
      <c r="AO7750" s="2" t="str">
        <f t="shared" ref="AO7750:AO7813" si="2073">IF(I7750=4,AC7750,"")</f>
        <v/>
      </c>
    </row>
    <row r="7751" spans="1:41" x14ac:dyDescent="0.3">
      <c r="A7751" s="111">
        <v>44904.342673611114</v>
      </c>
      <c r="B7751" s="78" t="s">
        <v>8085</v>
      </c>
      <c r="C7751" s="78" t="s">
        <v>951</v>
      </c>
      <c r="D7751" s="78" t="s">
        <v>1277</v>
      </c>
      <c r="E7751" s="78">
        <v>42</v>
      </c>
      <c r="F7751" s="78" t="s">
        <v>809</v>
      </c>
      <c r="G7751" s="78" t="s">
        <v>86</v>
      </c>
      <c r="H7751" s="112" t="s">
        <v>210</v>
      </c>
      <c r="I7751" s="112">
        <v>3</v>
      </c>
      <c r="J7751" s="113">
        <v>44904.341099537036</v>
      </c>
      <c r="K7751" s="113">
        <v>44904.342673611114</v>
      </c>
      <c r="M7751" s="113">
        <v>44904.346550925926</v>
      </c>
      <c r="P7751" s="78" t="str">
        <f t="shared" si="2057"/>
        <v/>
      </c>
      <c r="Q7751" s="113">
        <v>44904.346597222226</v>
      </c>
      <c r="R7751" s="78" t="s">
        <v>3879</v>
      </c>
      <c r="S7751" s="78" t="str">
        <f t="shared" si="2058"/>
        <v>CIC</v>
      </c>
      <c r="T7751" s="113">
        <v>44904.357743055552</v>
      </c>
      <c r="U7751" s="78" t="s">
        <v>1491</v>
      </c>
      <c r="V7751" s="78" t="str">
        <f t="shared" si="2059"/>
        <v>CIC</v>
      </c>
      <c r="W7751" s="113">
        <v>44904.429340277777</v>
      </c>
      <c r="X7751" s="113">
        <f t="shared" si="2060"/>
        <v>3.8773148116888478E-3</v>
      </c>
      <c r="Y7751" s="113">
        <f t="shared" si="2061"/>
        <v>1.1192129626579117E-2</v>
      </c>
      <c r="Z7751" s="113">
        <f t="shared" si="2062"/>
        <v>7.1597222224227153E-2</v>
      </c>
      <c r="AB7751" s="2">
        <f t="shared" si="2063"/>
        <v>967</v>
      </c>
      <c r="AC7751" s="2">
        <f t="shared" si="2063"/>
        <v>6186</v>
      </c>
      <c r="AE7751" s="2" t="str">
        <f t="shared" si="2064"/>
        <v/>
      </c>
      <c r="AF7751" s="2" t="str">
        <f t="shared" si="2065"/>
        <v/>
      </c>
      <c r="AG7751" s="2" t="str">
        <f t="shared" si="2066"/>
        <v/>
      </c>
      <c r="AH7751" s="2">
        <f t="shared" si="2067"/>
        <v>967</v>
      </c>
      <c r="AI7751" s="2" t="str">
        <f t="shared" si="2068"/>
        <v/>
      </c>
      <c r="AK7751" s="2" t="str">
        <f t="shared" si="2069"/>
        <v/>
      </c>
      <c r="AL7751" s="2" t="str">
        <f t="shared" si="2070"/>
        <v/>
      </c>
      <c r="AM7751" s="2" t="str">
        <f t="shared" si="2071"/>
        <v/>
      </c>
      <c r="AN7751" s="2">
        <f t="shared" si="2072"/>
        <v>6186</v>
      </c>
      <c r="AO7751" s="2" t="str">
        <f t="shared" si="2073"/>
        <v/>
      </c>
    </row>
    <row r="7752" spans="1:41" x14ac:dyDescent="0.3">
      <c r="A7752" s="111">
        <v>44904.418761574074</v>
      </c>
      <c r="B7752" s="78" t="s">
        <v>8086</v>
      </c>
      <c r="C7752" s="78" t="s">
        <v>886</v>
      </c>
      <c r="D7752" s="78" t="s">
        <v>8087</v>
      </c>
      <c r="E7752" s="78">
        <v>26</v>
      </c>
      <c r="F7752" s="78" t="s">
        <v>808</v>
      </c>
      <c r="G7752" s="78" t="s">
        <v>104</v>
      </c>
      <c r="H7752" s="112" t="s">
        <v>198</v>
      </c>
      <c r="I7752" s="112">
        <v>3</v>
      </c>
      <c r="J7752" s="113">
        <v>44904.418761574074</v>
      </c>
      <c r="K7752" s="113">
        <v>44904.418761574074</v>
      </c>
      <c r="M7752" s="113">
        <v>44904.419988425929</v>
      </c>
      <c r="P7752" s="78" t="str">
        <f t="shared" si="2057"/>
        <v/>
      </c>
      <c r="Q7752" s="113">
        <v>44904.420034722221</v>
      </c>
      <c r="R7752" s="78" t="s">
        <v>3879</v>
      </c>
      <c r="S7752" s="78" t="str">
        <f t="shared" si="2058"/>
        <v>CIC</v>
      </c>
      <c r="T7752" s="113">
        <v>44904.435879629629</v>
      </c>
      <c r="U7752" s="78" t="s">
        <v>1258</v>
      </c>
      <c r="V7752" s="78" t="str">
        <f t="shared" si="2059"/>
        <v>PLOEG</v>
      </c>
      <c r="W7752" s="113">
        <v>44904.477881944447</v>
      </c>
      <c r="X7752" s="113">
        <f t="shared" si="2060"/>
        <v>1.2268518548808061E-3</v>
      </c>
      <c r="Y7752" s="113">
        <f t="shared" si="2061"/>
        <v>1.5891203700448386E-2</v>
      </c>
      <c r="Z7752" s="113">
        <f t="shared" si="2062"/>
        <v>4.2002314818091691E-2</v>
      </c>
      <c r="AB7752" s="2">
        <f t="shared" si="2063"/>
        <v>1373</v>
      </c>
      <c r="AC7752" s="2">
        <f t="shared" si="2063"/>
        <v>3629</v>
      </c>
      <c r="AE7752" s="2" t="str">
        <f t="shared" si="2064"/>
        <v/>
      </c>
      <c r="AF7752" s="2" t="str">
        <f t="shared" si="2065"/>
        <v/>
      </c>
      <c r="AG7752" s="2" t="str">
        <f t="shared" si="2066"/>
        <v/>
      </c>
      <c r="AH7752" s="2">
        <f t="shared" si="2067"/>
        <v>1373</v>
      </c>
      <c r="AI7752" s="2" t="str">
        <f t="shared" si="2068"/>
        <v/>
      </c>
      <c r="AK7752" s="2" t="str">
        <f t="shared" si="2069"/>
        <v/>
      </c>
      <c r="AL7752" s="2" t="str">
        <f t="shared" si="2070"/>
        <v/>
      </c>
      <c r="AM7752" s="2" t="str">
        <f t="shared" si="2071"/>
        <v/>
      </c>
      <c r="AN7752" s="2">
        <f t="shared" si="2072"/>
        <v>3629</v>
      </c>
      <c r="AO7752" s="2" t="str">
        <f t="shared" si="2073"/>
        <v/>
      </c>
    </row>
    <row r="7753" spans="1:41" x14ac:dyDescent="0.3">
      <c r="A7753" s="111">
        <v>44904.420520833337</v>
      </c>
      <c r="B7753" s="78" t="s">
        <v>8088</v>
      </c>
      <c r="C7753" s="78" t="s">
        <v>850</v>
      </c>
      <c r="D7753" s="78" t="s">
        <v>3306</v>
      </c>
      <c r="E7753" s="78">
        <v>10</v>
      </c>
      <c r="F7753" s="78" t="s">
        <v>809</v>
      </c>
      <c r="G7753" s="78" t="s">
        <v>112</v>
      </c>
      <c r="H7753" s="112" t="s">
        <v>218</v>
      </c>
      <c r="I7753" s="112">
        <v>3</v>
      </c>
      <c r="J7753" s="113">
        <v>44904.420520833337</v>
      </c>
      <c r="K7753" s="113">
        <v>44904.420520833337</v>
      </c>
      <c r="L7753" s="113">
        <v>44904.479224537034</v>
      </c>
      <c r="M7753" s="113">
        <v>44904.511284722219</v>
      </c>
      <c r="N7753" s="113">
        <v>44904.511331018519</v>
      </c>
      <c r="O7753" s="78" t="s">
        <v>1491</v>
      </c>
      <c r="P7753" s="78" t="str">
        <f t="shared" si="2057"/>
        <v>CIC</v>
      </c>
      <c r="S7753" s="78" t="str">
        <f t="shared" si="2058"/>
        <v/>
      </c>
      <c r="T7753" s="113">
        <v>44904.521909722222</v>
      </c>
      <c r="U7753" s="78" t="s">
        <v>1286</v>
      </c>
      <c r="V7753" s="78" t="str">
        <f t="shared" si="2059"/>
        <v>PLOEG</v>
      </c>
      <c r="W7753" s="113">
        <v>44904.532256944447</v>
      </c>
      <c r="X7753" s="113">
        <f t="shared" si="2060"/>
        <v>5.8703703696664888E-2</v>
      </c>
      <c r="Y7753" s="113">
        <f t="shared" si="2061"/>
        <v>4.2685185188020114E-2</v>
      </c>
      <c r="Z7753" s="113">
        <f t="shared" si="2062"/>
        <v>1.0347222225391306E-2</v>
      </c>
      <c r="AB7753" s="2">
        <f t="shared" si="2063"/>
        <v>3688</v>
      </c>
      <c r="AC7753" s="2">
        <f t="shared" si="2063"/>
        <v>894</v>
      </c>
      <c r="AE7753" s="2" t="str">
        <f t="shared" si="2064"/>
        <v/>
      </c>
      <c r="AF7753" s="2" t="str">
        <f t="shared" si="2065"/>
        <v/>
      </c>
      <c r="AG7753" s="2" t="str">
        <f t="shared" si="2066"/>
        <v/>
      </c>
      <c r="AH7753" s="2">
        <f t="shared" si="2067"/>
        <v>3688</v>
      </c>
      <c r="AI7753" s="2" t="str">
        <f t="shared" si="2068"/>
        <v/>
      </c>
      <c r="AK7753" s="2" t="str">
        <f t="shared" si="2069"/>
        <v/>
      </c>
      <c r="AL7753" s="2" t="str">
        <f t="shared" si="2070"/>
        <v/>
      </c>
      <c r="AM7753" s="2" t="str">
        <f t="shared" si="2071"/>
        <v/>
      </c>
      <c r="AN7753" s="2">
        <f t="shared" si="2072"/>
        <v>894</v>
      </c>
      <c r="AO7753" s="2" t="str">
        <f t="shared" si="2073"/>
        <v/>
      </c>
    </row>
    <row r="7754" spans="1:41" x14ac:dyDescent="0.3">
      <c r="A7754" s="111">
        <v>44904.478831018518</v>
      </c>
      <c r="B7754" s="78" t="s">
        <v>8089</v>
      </c>
      <c r="C7754" s="78" t="s">
        <v>850</v>
      </c>
      <c r="D7754" s="78" t="s">
        <v>1207</v>
      </c>
      <c r="F7754" s="78" t="s">
        <v>807</v>
      </c>
      <c r="G7754" s="78" t="s">
        <v>106</v>
      </c>
      <c r="H7754" s="112" t="s">
        <v>306</v>
      </c>
      <c r="I7754" s="112">
        <v>2</v>
      </c>
      <c r="J7754" s="113">
        <v>44904.478460648148</v>
      </c>
      <c r="K7754" s="113">
        <v>44904.478831018518</v>
      </c>
      <c r="M7754" s="113">
        <v>44904.478946759256</v>
      </c>
      <c r="N7754" s="113">
        <v>44904.479259259257</v>
      </c>
      <c r="O7754" s="78" t="s">
        <v>1491</v>
      </c>
      <c r="P7754" s="78" t="str">
        <f t="shared" si="2057"/>
        <v>CIC</v>
      </c>
      <c r="S7754" s="78" t="str">
        <f t="shared" si="2058"/>
        <v/>
      </c>
      <c r="V7754" s="78" t="str">
        <f t="shared" si="2059"/>
        <v/>
      </c>
      <c r="W7754" s="113">
        <v>44904.511284722219</v>
      </c>
      <c r="X7754" s="113">
        <f t="shared" si="2060"/>
        <v>1.1574073869269341E-4</v>
      </c>
      <c r="Y7754" s="113" t="str">
        <f t="shared" si="2061"/>
        <v/>
      </c>
      <c r="Z7754" s="113" t="str">
        <f t="shared" si="2062"/>
        <v/>
      </c>
      <c r="AB7754" s="2" t="str">
        <f t="shared" si="2063"/>
        <v/>
      </c>
      <c r="AC7754" s="2" t="str">
        <f t="shared" si="2063"/>
        <v/>
      </c>
      <c r="AE7754" s="2" t="str">
        <f t="shared" si="2064"/>
        <v/>
      </c>
      <c r="AF7754" s="2" t="str">
        <f t="shared" si="2065"/>
        <v/>
      </c>
      <c r="AG7754" s="2" t="str">
        <f t="shared" si="2066"/>
        <v/>
      </c>
      <c r="AH7754" s="2" t="str">
        <f t="shared" si="2067"/>
        <v/>
      </c>
      <c r="AI7754" s="2" t="str">
        <f t="shared" si="2068"/>
        <v/>
      </c>
      <c r="AK7754" s="2" t="str">
        <f t="shared" si="2069"/>
        <v/>
      </c>
      <c r="AL7754" s="2" t="str">
        <f t="shared" si="2070"/>
        <v/>
      </c>
      <c r="AM7754" s="2" t="str">
        <f t="shared" si="2071"/>
        <v/>
      </c>
      <c r="AN7754" s="2" t="str">
        <f t="shared" si="2072"/>
        <v/>
      </c>
      <c r="AO7754" s="2" t="str">
        <f t="shared" si="2073"/>
        <v/>
      </c>
    </row>
    <row r="7755" spans="1:41" x14ac:dyDescent="0.3">
      <c r="A7755" s="111">
        <v>44904.486446759256</v>
      </c>
      <c r="B7755" s="78" t="s">
        <v>8090</v>
      </c>
      <c r="C7755" s="78" t="s">
        <v>886</v>
      </c>
      <c r="D7755" s="78" t="s">
        <v>1582</v>
      </c>
      <c r="E7755" s="78">
        <v>24</v>
      </c>
      <c r="F7755" s="78" t="s">
        <v>809</v>
      </c>
      <c r="G7755" s="78" t="s">
        <v>86</v>
      </c>
      <c r="H7755" s="112" t="s">
        <v>358</v>
      </c>
      <c r="I7755" s="112">
        <v>4</v>
      </c>
      <c r="J7755" s="113">
        <v>44904.486168981479</v>
      </c>
      <c r="K7755" s="113">
        <v>44904.486446759256</v>
      </c>
      <c r="M7755" s="113">
        <v>44904.487939814811</v>
      </c>
      <c r="P7755" s="78" t="str">
        <f t="shared" si="2057"/>
        <v/>
      </c>
      <c r="Q7755" s="113">
        <v>44904.487974537034</v>
      </c>
      <c r="R7755" s="78" t="s">
        <v>3879</v>
      </c>
      <c r="S7755" s="78" t="str">
        <f t="shared" si="2058"/>
        <v>CIC</v>
      </c>
      <c r="T7755" s="113">
        <v>44904.498749999999</v>
      </c>
      <c r="U7755" s="78" t="s">
        <v>1258</v>
      </c>
      <c r="V7755" s="78" t="str">
        <f t="shared" si="2059"/>
        <v>PLOEG</v>
      </c>
      <c r="W7755" s="113">
        <v>44904.511574074073</v>
      </c>
      <c r="X7755" s="113">
        <f t="shared" si="2060"/>
        <v>1.4930555553291924E-3</v>
      </c>
      <c r="Y7755" s="113">
        <f t="shared" si="2061"/>
        <v>1.0810185187438037E-2</v>
      </c>
      <c r="Z7755" s="113">
        <f t="shared" si="2062"/>
        <v>1.2824074074160308E-2</v>
      </c>
      <c r="AB7755" s="2">
        <f t="shared" si="2063"/>
        <v>934</v>
      </c>
      <c r="AC7755" s="2">
        <f t="shared" si="2063"/>
        <v>1108</v>
      </c>
      <c r="AE7755" s="2" t="str">
        <f t="shared" si="2064"/>
        <v/>
      </c>
      <c r="AF7755" s="2" t="str">
        <f t="shared" si="2065"/>
        <v/>
      </c>
      <c r="AG7755" s="2" t="str">
        <f t="shared" si="2066"/>
        <v/>
      </c>
      <c r="AH7755" s="2" t="str">
        <f t="shared" si="2067"/>
        <v/>
      </c>
      <c r="AI7755" s="2">
        <f t="shared" si="2068"/>
        <v>934</v>
      </c>
      <c r="AK7755" s="2" t="str">
        <f t="shared" si="2069"/>
        <v/>
      </c>
      <c r="AL7755" s="2" t="str">
        <f t="shared" si="2070"/>
        <v/>
      </c>
      <c r="AM7755" s="2" t="str">
        <f t="shared" si="2071"/>
        <v/>
      </c>
      <c r="AN7755" s="2" t="str">
        <f t="shared" si="2072"/>
        <v/>
      </c>
      <c r="AO7755" s="2">
        <f t="shared" si="2073"/>
        <v>1108</v>
      </c>
    </row>
    <row r="7756" spans="1:41" x14ac:dyDescent="0.3">
      <c r="A7756" s="111">
        <v>44904.529976851853</v>
      </c>
      <c r="B7756" s="78" t="s">
        <v>8091</v>
      </c>
      <c r="C7756" s="78" t="s">
        <v>886</v>
      </c>
      <c r="D7756" s="78" t="s">
        <v>1211</v>
      </c>
      <c r="E7756" s="78">
        <v>329</v>
      </c>
      <c r="F7756" s="78" t="s">
        <v>808</v>
      </c>
      <c r="G7756" s="78" t="s">
        <v>98</v>
      </c>
      <c r="H7756" s="112" t="s">
        <v>216</v>
      </c>
      <c r="I7756" s="112">
        <v>4</v>
      </c>
      <c r="J7756" s="113">
        <v>44904.529976851853</v>
      </c>
      <c r="K7756" s="113">
        <v>44904.529976851853</v>
      </c>
      <c r="M7756" s="113">
        <v>44904.530509259261</v>
      </c>
      <c r="P7756" s="78" t="str">
        <f t="shared" si="2057"/>
        <v/>
      </c>
      <c r="Q7756" s="113">
        <v>44904.530543981484</v>
      </c>
      <c r="R7756" s="78" t="s">
        <v>3879</v>
      </c>
      <c r="S7756" s="78" t="str">
        <f t="shared" si="2058"/>
        <v>CIC</v>
      </c>
      <c r="V7756" s="78" t="str">
        <f t="shared" si="2059"/>
        <v/>
      </c>
      <c r="W7756" s="113">
        <v>44904.55809027778</v>
      </c>
      <c r="X7756" s="113">
        <f t="shared" si="2060"/>
        <v>5.3240740817273036E-4</v>
      </c>
      <c r="Y7756" s="113" t="str">
        <f t="shared" si="2061"/>
        <v/>
      </c>
      <c r="Z7756" s="113" t="str">
        <f t="shared" si="2062"/>
        <v/>
      </c>
      <c r="AB7756" s="2" t="str">
        <f t="shared" si="2063"/>
        <v/>
      </c>
      <c r="AC7756" s="2" t="str">
        <f t="shared" si="2063"/>
        <v/>
      </c>
      <c r="AE7756" s="2" t="str">
        <f t="shared" si="2064"/>
        <v/>
      </c>
      <c r="AF7756" s="2" t="str">
        <f t="shared" si="2065"/>
        <v/>
      </c>
      <c r="AG7756" s="2" t="str">
        <f t="shared" si="2066"/>
        <v/>
      </c>
      <c r="AH7756" s="2" t="str">
        <f t="shared" si="2067"/>
        <v/>
      </c>
      <c r="AI7756" s="2" t="str">
        <f t="shared" si="2068"/>
        <v/>
      </c>
      <c r="AK7756" s="2" t="str">
        <f t="shared" si="2069"/>
        <v/>
      </c>
      <c r="AL7756" s="2" t="str">
        <f t="shared" si="2070"/>
        <v/>
      </c>
      <c r="AM7756" s="2" t="str">
        <f t="shared" si="2071"/>
        <v/>
      </c>
      <c r="AN7756" s="2" t="str">
        <f t="shared" si="2072"/>
        <v/>
      </c>
      <c r="AO7756" s="2" t="str">
        <f t="shared" si="2073"/>
        <v/>
      </c>
    </row>
    <row r="7757" spans="1:41" x14ac:dyDescent="0.3">
      <c r="A7757" s="111">
        <v>44904.612002314818</v>
      </c>
      <c r="B7757" s="78" t="s">
        <v>8092</v>
      </c>
      <c r="C7757" s="78" t="s">
        <v>951</v>
      </c>
      <c r="D7757" s="78" t="s">
        <v>1864</v>
      </c>
      <c r="E7757" s="78">
        <v>5</v>
      </c>
      <c r="F7757" s="78" t="s">
        <v>808</v>
      </c>
      <c r="G7757" s="78" t="s">
        <v>128</v>
      </c>
      <c r="H7757" s="112" t="s">
        <v>414</v>
      </c>
      <c r="I7757" s="112">
        <v>2</v>
      </c>
      <c r="J7757" s="113">
        <v>44904.611481481479</v>
      </c>
      <c r="K7757" s="113">
        <v>44904.612002314818</v>
      </c>
      <c r="M7757" s="113">
        <v>44904.613043981481</v>
      </c>
      <c r="P7757" s="78" t="str">
        <f t="shared" si="2057"/>
        <v/>
      </c>
      <c r="Q7757" s="113">
        <v>44904.613078703704</v>
      </c>
      <c r="R7757" s="78" t="s">
        <v>3879</v>
      </c>
      <c r="S7757" s="78" t="str">
        <f t="shared" si="2058"/>
        <v>CIC</v>
      </c>
      <c r="T7757" s="113">
        <v>44904.618217592593</v>
      </c>
      <c r="U7757" s="78" t="s">
        <v>1491</v>
      </c>
      <c r="V7757" s="78" t="str">
        <f t="shared" si="2059"/>
        <v>CIC</v>
      </c>
      <c r="W7757" s="113">
        <v>44904.785879629628</v>
      </c>
      <c r="X7757" s="113">
        <f t="shared" si="2060"/>
        <v>1.0416666627861559E-3</v>
      </c>
      <c r="Y7757" s="113">
        <f t="shared" si="2061"/>
        <v>5.173611112695653E-3</v>
      </c>
      <c r="Z7757" s="113">
        <f t="shared" si="2062"/>
        <v>0.16766203703446081</v>
      </c>
      <c r="AB7757" s="2">
        <f t="shared" si="2063"/>
        <v>447</v>
      </c>
      <c r="AC7757" s="2">
        <f t="shared" si="2063"/>
        <v>14486</v>
      </c>
      <c r="AE7757" s="2" t="str">
        <f t="shared" si="2064"/>
        <v/>
      </c>
      <c r="AF7757" s="2" t="str">
        <f t="shared" si="2065"/>
        <v/>
      </c>
      <c r="AG7757" s="2">
        <f t="shared" si="2066"/>
        <v>447</v>
      </c>
      <c r="AH7757" s="2" t="str">
        <f t="shared" si="2067"/>
        <v/>
      </c>
      <c r="AI7757" s="2" t="str">
        <f t="shared" si="2068"/>
        <v/>
      </c>
      <c r="AK7757" s="2" t="str">
        <f t="shared" si="2069"/>
        <v/>
      </c>
      <c r="AL7757" s="2" t="str">
        <f t="shared" si="2070"/>
        <v/>
      </c>
      <c r="AM7757" s="2">
        <f t="shared" si="2071"/>
        <v>14486</v>
      </c>
      <c r="AN7757" s="2" t="str">
        <f t="shared" si="2072"/>
        <v/>
      </c>
      <c r="AO7757" s="2" t="str">
        <f t="shared" si="2073"/>
        <v/>
      </c>
    </row>
    <row r="7758" spans="1:41" x14ac:dyDescent="0.3">
      <c r="A7758" s="111">
        <v>44904.612002314818</v>
      </c>
      <c r="B7758" s="78" t="s">
        <v>8092</v>
      </c>
      <c r="C7758" s="78" t="s">
        <v>835</v>
      </c>
      <c r="D7758" s="78" t="s">
        <v>1864</v>
      </c>
      <c r="E7758" s="78">
        <v>5</v>
      </c>
      <c r="F7758" s="78" t="s">
        <v>808</v>
      </c>
      <c r="G7758" s="78" t="s">
        <v>128</v>
      </c>
      <c r="H7758" s="112" t="s">
        <v>414</v>
      </c>
      <c r="I7758" s="112">
        <v>2</v>
      </c>
      <c r="J7758" s="113">
        <v>44904.611481481479</v>
      </c>
      <c r="K7758" s="113">
        <v>44904.612002314818</v>
      </c>
      <c r="M7758" s="113">
        <v>44904.755937499998</v>
      </c>
      <c r="P7758" s="78" t="str">
        <f t="shared" si="2057"/>
        <v/>
      </c>
      <c r="Q7758" s="113">
        <v>44904.756851851853</v>
      </c>
      <c r="R7758" s="78" t="s">
        <v>1216</v>
      </c>
      <c r="S7758" s="78" t="str">
        <f t="shared" si="2058"/>
        <v>PLOEG</v>
      </c>
      <c r="V7758" s="78" t="str">
        <f t="shared" si="2059"/>
        <v/>
      </c>
      <c r="W7758" s="113">
        <v>44904.798784722225</v>
      </c>
      <c r="X7758" s="113">
        <f t="shared" si="2060"/>
        <v>0.14393518518045312</v>
      </c>
      <c r="Y7758" s="113" t="str">
        <f t="shared" si="2061"/>
        <v/>
      </c>
      <c r="Z7758" s="113" t="str">
        <f t="shared" si="2062"/>
        <v/>
      </c>
      <c r="AB7758" s="2" t="str">
        <f t="shared" si="2063"/>
        <v/>
      </c>
      <c r="AC7758" s="2" t="str">
        <f t="shared" si="2063"/>
        <v/>
      </c>
      <c r="AE7758" s="2" t="str">
        <f t="shared" si="2064"/>
        <v/>
      </c>
      <c r="AF7758" s="2" t="str">
        <f t="shared" si="2065"/>
        <v/>
      </c>
      <c r="AG7758" s="2" t="str">
        <f t="shared" si="2066"/>
        <v/>
      </c>
      <c r="AH7758" s="2" t="str">
        <f t="shared" si="2067"/>
        <v/>
      </c>
      <c r="AI7758" s="2" t="str">
        <f t="shared" si="2068"/>
        <v/>
      </c>
      <c r="AK7758" s="2" t="str">
        <f t="shared" si="2069"/>
        <v/>
      </c>
      <c r="AL7758" s="2" t="str">
        <f t="shared" si="2070"/>
        <v/>
      </c>
      <c r="AM7758" s="2" t="str">
        <f t="shared" si="2071"/>
        <v/>
      </c>
      <c r="AN7758" s="2" t="str">
        <f t="shared" si="2072"/>
        <v/>
      </c>
      <c r="AO7758" s="2" t="str">
        <f t="shared" si="2073"/>
        <v/>
      </c>
    </row>
    <row r="7759" spans="1:41" x14ac:dyDescent="0.3">
      <c r="A7759" s="111">
        <v>44904.629444444443</v>
      </c>
      <c r="B7759" s="78" t="s">
        <v>8093</v>
      </c>
      <c r="C7759" s="78" t="s">
        <v>850</v>
      </c>
      <c r="D7759" s="78" t="s">
        <v>1195</v>
      </c>
      <c r="E7759" s="78" t="s">
        <v>8094</v>
      </c>
      <c r="F7759" s="78" t="s">
        <v>807</v>
      </c>
      <c r="G7759" s="78" t="s">
        <v>102</v>
      </c>
      <c r="H7759" s="112" t="s">
        <v>226</v>
      </c>
      <c r="I7759" s="112">
        <v>3</v>
      </c>
      <c r="J7759" s="113">
        <v>44904.629444444443</v>
      </c>
      <c r="K7759" s="113">
        <v>44904.629444444443</v>
      </c>
      <c r="M7759" s="113">
        <v>44904.629756944443</v>
      </c>
      <c r="N7759" s="113">
        <v>44904.63040509259</v>
      </c>
      <c r="O7759" s="78" t="s">
        <v>3879</v>
      </c>
      <c r="P7759" s="78" t="str">
        <f t="shared" si="2057"/>
        <v>CIC</v>
      </c>
      <c r="S7759" s="78" t="str">
        <f t="shared" si="2058"/>
        <v/>
      </c>
      <c r="T7759" s="113">
        <v>44904.64607638889</v>
      </c>
      <c r="U7759" s="78" t="s">
        <v>1286</v>
      </c>
      <c r="V7759" s="78" t="str">
        <f t="shared" si="2059"/>
        <v>PLOEG</v>
      </c>
      <c r="W7759" s="113">
        <v>44904.652800925927</v>
      </c>
      <c r="X7759" s="113">
        <f t="shared" si="2060"/>
        <v>3.125000002910383E-4</v>
      </c>
      <c r="Y7759" s="113">
        <f t="shared" si="2061"/>
        <v>1.6319444446708076E-2</v>
      </c>
      <c r="Z7759" s="113">
        <f t="shared" si="2062"/>
        <v>6.7245370373711921E-3</v>
      </c>
      <c r="AB7759" s="2">
        <f t="shared" si="2063"/>
        <v>1410</v>
      </c>
      <c r="AC7759" s="2">
        <f t="shared" si="2063"/>
        <v>581</v>
      </c>
      <c r="AE7759" s="2" t="str">
        <f t="shared" si="2064"/>
        <v/>
      </c>
      <c r="AF7759" s="2" t="str">
        <f t="shared" si="2065"/>
        <v/>
      </c>
      <c r="AG7759" s="2" t="str">
        <f t="shared" si="2066"/>
        <v/>
      </c>
      <c r="AH7759" s="2">
        <f t="shared" si="2067"/>
        <v>1410</v>
      </c>
      <c r="AI7759" s="2" t="str">
        <f t="shared" si="2068"/>
        <v/>
      </c>
      <c r="AK7759" s="2" t="str">
        <f t="shared" si="2069"/>
        <v/>
      </c>
      <c r="AL7759" s="2" t="str">
        <f t="shared" si="2070"/>
        <v/>
      </c>
      <c r="AM7759" s="2" t="str">
        <f t="shared" si="2071"/>
        <v/>
      </c>
      <c r="AN7759" s="2">
        <f t="shared" si="2072"/>
        <v>581</v>
      </c>
      <c r="AO7759" s="2" t="str">
        <f t="shared" si="2073"/>
        <v/>
      </c>
    </row>
    <row r="7760" spans="1:41" x14ac:dyDescent="0.3">
      <c r="A7760" s="111">
        <v>44904.819872685184</v>
      </c>
      <c r="B7760" s="78" t="s">
        <v>8095</v>
      </c>
      <c r="C7760" s="78" t="s">
        <v>846</v>
      </c>
      <c r="D7760" s="78" t="s">
        <v>2982</v>
      </c>
      <c r="E7760" s="78">
        <v>114</v>
      </c>
      <c r="F7760" s="78" t="s">
        <v>809</v>
      </c>
      <c r="G7760" s="78" t="s">
        <v>102</v>
      </c>
      <c r="H7760" s="112" t="s">
        <v>206</v>
      </c>
      <c r="I7760" s="112">
        <v>3</v>
      </c>
      <c r="J7760" s="113">
        <v>44904.81832175926</v>
      </c>
      <c r="K7760" s="113">
        <v>44904.819872685184</v>
      </c>
      <c r="M7760" s="113">
        <v>44904.820462962962</v>
      </c>
      <c r="N7760" s="113">
        <v>44904.821064814816</v>
      </c>
      <c r="O7760" s="78" t="s">
        <v>3879</v>
      </c>
      <c r="P7760" s="78" t="str">
        <f t="shared" si="2057"/>
        <v>CIC</v>
      </c>
      <c r="S7760" s="78" t="str">
        <f t="shared" si="2058"/>
        <v/>
      </c>
      <c r="V7760" s="78" t="str">
        <f t="shared" si="2059"/>
        <v/>
      </c>
      <c r="W7760" s="113">
        <v>44904.826504629629</v>
      </c>
      <c r="X7760" s="113">
        <f t="shared" si="2060"/>
        <v>5.9027777751907706E-4</v>
      </c>
      <c r="Y7760" s="113" t="str">
        <f t="shared" si="2061"/>
        <v/>
      </c>
      <c r="Z7760" s="113" t="str">
        <f t="shared" si="2062"/>
        <v/>
      </c>
      <c r="AB7760" s="2" t="str">
        <f t="shared" si="2063"/>
        <v/>
      </c>
      <c r="AC7760" s="2" t="str">
        <f t="shared" si="2063"/>
        <v/>
      </c>
      <c r="AE7760" s="2" t="str">
        <f t="shared" si="2064"/>
        <v/>
      </c>
      <c r="AF7760" s="2" t="str">
        <f t="shared" si="2065"/>
        <v/>
      </c>
      <c r="AG7760" s="2" t="str">
        <f t="shared" si="2066"/>
        <v/>
      </c>
      <c r="AH7760" s="2" t="str">
        <f t="shared" si="2067"/>
        <v/>
      </c>
      <c r="AI7760" s="2" t="str">
        <f t="shared" si="2068"/>
        <v/>
      </c>
      <c r="AK7760" s="2" t="str">
        <f t="shared" si="2069"/>
        <v/>
      </c>
      <c r="AL7760" s="2" t="str">
        <f t="shared" si="2070"/>
        <v/>
      </c>
      <c r="AM7760" s="2" t="str">
        <f t="shared" si="2071"/>
        <v/>
      </c>
      <c r="AN7760" s="2" t="str">
        <f t="shared" si="2072"/>
        <v/>
      </c>
      <c r="AO7760" s="2" t="str">
        <f t="shared" si="2073"/>
        <v/>
      </c>
    </row>
    <row r="7761" spans="1:41" x14ac:dyDescent="0.3">
      <c r="A7761" s="111">
        <v>44904.851053240738</v>
      </c>
      <c r="B7761" s="78" t="s">
        <v>8096</v>
      </c>
      <c r="C7761" s="78" t="s">
        <v>835</v>
      </c>
      <c r="D7761" s="78" t="s">
        <v>4096</v>
      </c>
      <c r="E7761" s="78">
        <v>11</v>
      </c>
      <c r="F7761" s="78" t="s">
        <v>807</v>
      </c>
      <c r="G7761" s="78" t="s">
        <v>86</v>
      </c>
      <c r="H7761" s="112" t="s">
        <v>314</v>
      </c>
      <c r="I7761" s="112">
        <v>4</v>
      </c>
      <c r="J7761" s="113">
        <v>44904.850312499999</v>
      </c>
      <c r="K7761" s="113">
        <v>44904.851053240738</v>
      </c>
      <c r="M7761" s="113">
        <v>44904.852847222224</v>
      </c>
      <c r="N7761" s="113">
        <v>44904.853368055556</v>
      </c>
      <c r="O7761" s="78" t="s">
        <v>3879</v>
      </c>
      <c r="P7761" s="78" t="str">
        <f t="shared" si="2057"/>
        <v>CIC</v>
      </c>
      <c r="S7761" s="78" t="str">
        <f t="shared" si="2058"/>
        <v/>
      </c>
      <c r="V7761" s="78" t="str">
        <f t="shared" si="2059"/>
        <v/>
      </c>
      <c r="W7761" s="113">
        <v>44904.863055555557</v>
      </c>
      <c r="X7761" s="113">
        <f t="shared" si="2060"/>
        <v>1.793981486116536E-3</v>
      </c>
      <c r="Y7761" s="113" t="str">
        <f t="shared" si="2061"/>
        <v/>
      </c>
      <c r="Z7761" s="113" t="str">
        <f t="shared" si="2062"/>
        <v/>
      </c>
      <c r="AB7761" s="2" t="str">
        <f t="shared" si="2063"/>
        <v/>
      </c>
      <c r="AC7761" s="2" t="str">
        <f t="shared" si="2063"/>
        <v/>
      </c>
      <c r="AE7761" s="2" t="str">
        <f t="shared" si="2064"/>
        <v/>
      </c>
      <c r="AF7761" s="2" t="str">
        <f t="shared" si="2065"/>
        <v/>
      </c>
      <c r="AG7761" s="2" t="str">
        <f t="shared" si="2066"/>
        <v/>
      </c>
      <c r="AH7761" s="2" t="str">
        <f t="shared" si="2067"/>
        <v/>
      </c>
      <c r="AI7761" s="2" t="str">
        <f t="shared" si="2068"/>
        <v/>
      </c>
      <c r="AK7761" s="2" t="str">
        <f t="shared" si="2069"/>
        <v/>
      </c>
      <c r="AL7761" s="2" t="str">
        <f t="shared" si="2070"/>
        <v/>
      </c>
      <c r="AM7761" s="2" t="str">
        <f t="shared" si="2071"/>
        <v/>
      </c>
      <c r="AN7761" s="2" t="str">
        <f t="shared" si="2072"/>
        <v/>
      </c>
      <c r="AO7761" s="2" t="str">
        <f t="shared" si="2073"/>
        <v/>
      </c>
    </row>
    <row r="7762" spans="1:41" x14ac:dyDescent="0.3">
      <c r="A7762" s="111">
        <v>44904.939629629633</v>
      </c>
      <c r="B7762" s="78" t="s">
        <v>8097</v>
      </c>
      <c r="C7762" s="78" t="s">
        <v>846</v>
      </c>
      <c r="D7762" s="78" t="s">
        <v>5913</v>
      </c>
      <c r="F7762" s="78" t="s">
        <v>809</v>
      </c>
      <c r="G7762" s="78" t="s">
        <v>142</v>
      </c>
      <c r="H7762" s="112" t="s">
        <v>300</v>
      </c>
      <c r="I7762" s="112">
        <v>4</v>
      </c>
      <c r="J7762" s="113">
        <v>44904.938657407409</v>
      </c>
      <c r="K7762" s="113">
        <v>44904.939629629633</v>
      </c>
      <c r="M7762" s="113">
        <v>44904.940266203703</v>
      </c>
      <c r="N7762" s="113">
        <v>44904.940717592595</v>
      </c>
      <c r="O7762" s="78" t="s">
        <v>3879</v>
      </c>
      <c r="P7762" s="78" t="str">
        <f t="shared" si="2057"/>
        <v>CIC</v>
      </c>
      <c r="Q7762" s="113">
        <v>44904.950555555559</v>
      </c>
      <c r="R7762" s="78" t="s">
        <v>1220</v>
      </c>
      <c r="S7762" s="78" t="str">
        <f t="shared" si="2058"/>
        <v>PLOEG</v>
      </c>
      <c r="T7762" s="113">
        <v>44904.959710648145</v>
      </c>
      <c r="U7762" s="78" t="s">
        <v>1220</v>
      </c>
      <c r="V7762" s="78" t="str">
        <f t="shared" si="2059"/>
        <v>PLOEG</v>
      </c>
      <c r="W7762" s="113">
        <v>44904.965821759259</v>
      </c>
      <c r="X7762" s="113">
        <f t="shared" si="2060"/>
        <v>6.3657407008577138E-4</v>
      </c>
      <c r="Y7762" s="113">
        <f t="shared" si="2061"/>
        <v>1.9444444442342501E-2</v>
      </c>
      <c r="Z7762" s="113">
        <f t="shared" si="2062"/>
        <v>6.1111111135687679E-3</v>
      </c>
      <c r="AB7762" s="2">
        <f t="shared" si="2063"/>
        <v>1680</v>
      </c>
      <c r="AC7762" s="2">
        <f t="shared" si="2063"/>
        <v>528</v>
      </c>
      <c r="AE7762" s="2" t="str">
        <f t="shared" si="2064"/>
        <v/>
      </c>
      <c r="AF7762" s="2" t="str">
        <f t="shared" si="2065"/>
        <v/>
      </c>
      <c r="AG7762" s="2" t="str">
        <f t="shared" si="2066"/>
        <v/>
      </c>
      <c r="AH7762" s="2" t="str">
        <f t="shared" si="2067"/>
        <v/>
      </c>
      <c r="AI7762" s="2">
        <f t="shared" si="2068"/>
        <v>1680</v>
      </c>
      <c r="AK7762" s="2" t="str">
        <f t="shared" si="2069"/>
        <v/>
      </c>
      <c r="AL7762" s="2" t="str">
        <f t="shared" si="2070"/>
        <v/>
      </c>
      <c r="AM7762" s="2" t="str">
        <f t="shared" si="2071"/>
        <v/>
      </c>
      <c r="AN7762" s="2" t="str">
        <f t="shared" si="2072"/>
        <v/>
      </c>
      <c r="AO7762" s="2">
        <f t="shared" si="2073"/>
        <v>528</v>
      </c>
    </row>
    <row r="7763" spans="1:41" x14ac:dyDescent="0.3">
      <c r="A7763" s="111">
        <v>44904.949791666666</v>
      </c>
      <c r="B7763" s="78" t="s">
        <v>8098</v>
      </c>
      <c r="C7763" s="78" t="s">
        <v>835</v>
      </c>
      <c r="D7763" s="78" t="s">
        <v>3371</v>
      </c>
      <c r="F7763" s="78" t="s">
        <v>808</v>
      </c>
      <c r="G7763" s="78" t="s">
        <v>88</v>
      </c>
      <c r="H7763" s="112" t="s">
        <v>230</v>
      </c>
      <c r="I7763" s="112">
        <v>3</v>
      </c>
      <c r="J7763" s="113">
        <v>44904.948831018519</v>
      </c>
      <c r="K7763" s="113">
        <v>44904.949791666666</v>
      </c>
      <c r="M7763" s="113">
        <v>44904.950833333336</v>
      </c>
      <c r="N7763" s="113">
        <v>44904.95107638889</v>
      </c>
      <c r="O7763" s="78" t="s">
        <v>1491</v>
      </c>
      <c r="P7763" s="78" t="str">
        <f t="shared" si="2057"/>
        <v>CIC</v>
      </c>
      <c r="Q7763" s="113">
        <v>44904.964189814818</v>
      </c>
      <c r="R7763" s="78" t="s">
        <v>1216</v>
      </c>
      <c r="S7763" s="78" t="str">
        <f t="shared" si="2058"/>
        <v>PLOEG</v>
      </c>
      <c r="T7763" s="113">
        <v>44904.968680555554</v>
      </c>
      <c r="U7763" s="78" t="s">
        <v>1216</v>
      </c>
      <c r="V7763" s="78" t="str">
        <f t="shared" si="2059"/>
        <v>PLOEG</v>
      </c>
      <c r="W7763" s="113">
        <v>44904.971979166665</v>
      </c>
      <c r="X7763" s="113">
        <f t="shared" si="2060"/>
        <v>1.0416666700621136E-3</v>
      </c>
      <c r="Y7763" s="113">
        <f t="shared" si="2061"/>
        <v>1.784722221782431E-2</v>
      </c>
      <c r="Z7763" s="113">
        <f t="shared" si="2062"/>
        <v>3.2986111109494232E-3</v>
      </c>
      <c r="AB7763" s="2">
        <f t="shared" si="2063"/>
        <v>1542</v>
      </c>
      <c r="AC7763" s="2">
        <f t="shared" si="2063"/>
        <v>285</v>
      </c>
      <c r="AE7763" s="2" t="str">
        <f t="shared" si="2064"/>
        <v/>
      </c>
      <c r="AF7763" s="2" t="str">
        <f t="shared" si="2065"/>
        <v/>
      </c>
      <c r="AG7763" s="2" t="str">
        <f t="shared" si="2066"/>
        <v/>
      </c>
      <c r="AH7763" s="2">
        <f t="shared" si="2067"/>
        <v>1542</v>
      </c>
      <c r="AI7763" s="2" t="str">
        <f t="shared" si="2068"/>
        <v/>
      </c>
      <c r="AK7763" s="2" t="str">
        <f t="shared" si="2069"/>
        <v/>
      </c>
      <c r="AL7763" s="2" t="str">
        <f t="shared" si="2070"/>
        <v/>
      </c>
      <c r="AM7763" s="2" t="str">
        <f t="shared" si="2071"/>
        <v/>
      </c>
      <c r="AN7763" s="2">
        <f t="shared" si="2072"/>
        <v>285</v>
      </c>
      <c r="AO7763" s="2" t="str">
        <f t="shared" si="2073"/>
        <v/>
      </c>
    </row>
    <row r="7764" spans="1:41" x14ac:dyDescent="0.3">
      <c r="A7764" s="111">
        <v>44904.960428240738</v>
      </c>
      <c r="B7764" s="78" t="s">
        <v>8099</v>
      </c>
      <c r="C7764" s="78" t="s">
        <v>846</v>
      </c>
      <c r="D7764" s="78" t="s">
        <v>1429</v>
      </c>
      <c r="E7764" s="78">
        <v>39</v>
      </c>
      <c r="F7764" s="78" t="s">
        <v>807</v>
      </c>
      <c r="G7764" s="78" t="s">
        <v>116</v>
      </c>
      <c r="H7764" s="112" t="s">
        <v>376</v>
      </c>
      <c r="I7764" s="112">
        <v>1</v>
      </c>
      <c r="J7764" s="113">
        <v>44904.959467592591</v>
      </c>
      <c r="K7764" s="113">
        <v>44904.960428240738</v>
      </c>
      <c r="M7764" s="113">
        <v>44904.965914351851</v>
      </c>
      <c r="N7764" s="113">
        <v>44904.96597222222</v>
      </c>
      <c r="O7764" s="78" t="s">
        <v>1491</v>
      </c>
      <c r="P7764" s="78" t="str">
        <f t="shared" si="2057"/>
        <v>CIC</v>
      </c>
      <c r="Q7764" s="113">
        <v>44904.969571759262</v>
      </c>
      <c r="R7764" s="78" t="s">
        <v>1220</v>
      </c>
      <c r="S7764" s="78" t="str">
        <f t="shared" si="2058"/>
        <v>PLOEG</v>
      </c>
      <c r="T7764" s="113">
        <v>44904.974479166667</v>
      </c>
      <c r="U7764" s="78" t="s">
        <v>1220</v>
      </c>
      <c r="V7764" s="78" t="str">
        <f t="shared" si="2059"/>
        <v>PLOEG</v>
      </c>
      <c r="W7764" s="113">
        <v>44905.0862037037</v>
      </c>
      <c r="X7764" s="113">
        <f t="shared" si="2060"/>
        <v>5.4861111129866913E-3</v>
      </c>
      <c r="Y7764" s="113">
        <f t="shared" si="2061"/>
        <v>8.5648148160544224E-3</v>
      </c>
      <c r="Z7764" s="113">
        <f t="shared" si="2062"/>
        <v>0.11172453703329666</v>
      </c>
      <c r="AB7764" s="2">
        <f t="shared" si="2063"/>
        <v>740</v>
      </c>
      <c r="AC7764" s="2">
        <f t="shared" si="2063"/>
        <v>9653</v>
      </c>
      <c r="AE7764" s="2" t="str">
        <f t="shared" si="2064"/>
        <v/>
      </c>
      <c r="AF7764" s="2">
        <f t="shared" si="2065"/>
        <v>740</v>
      </c>
      <c r="AG7764" s="2" t="str">
        <f t="shared" si="2066"/>
        <v/>
      </c>
      <c r="AH7764" s="2" t="str">
        <f t="shared" si="2067"/>
        <v/>
      </c>
      <c r="AI7764" s="2" t="str">
        <f t="shared" si="2068"/>
        <v/>
      </c>
      <c r="AK7764" s="2" t="str">
        <f t="shared" si="2069"/>
        <v/>
      </c>
      <c r="AL7764" s="2">
        <f t="shared" si="2070"/>
        <v>9653</v>
      </c>
      <c r="AM7764" s="2" t="str">
        <f t="shared" si="2071"/>
        <v/>
      </c>
      <c r="AN7764" s="2" t="str">
        <f t="shared" si="2072"/>
        <v/>
      </c>
      <c r="AO7764" s="2" t="str">
        <f t="shared" si="2073"/>
        <v/>
      </c>
    </row>
    <row r="7765" spans="1:41" x14ac:dyDescent="0.3">
      <c r="A7765" s="111">
        <v>44904.960428240738</v>
      </c>
      <c r="B7765" s="78" t="s">
        <v>8099</v>
      </c>
      <c r="C7765" s="78" t="s">
        <v>835</v>
      </c>
      <c r="D7765" s="78" t="s">
        <v>1429</v>
      </c>
      <c r="E7765" s="78">
        <v>39</v>
      </c>
      <c r="F7765" s="78" t="s">
        <v>807</v>
      </c>
      <c r="G7765" s="78" t="s">
        <v>116</v>
      </c>
      <c r="H7765" s="112" t="s">
        <v>376</v>
      </c>
      <c r="I7765" s="112">
        <v>1</v>
      </c>
      <c r="J7765" s="113">
        <v>44904.959467592591</v>
      </c>
      <c r="K7765" s="113">
        <v>44904.960428240738</v>
      </c>
      <c r="M7765" s="113">
        <v>44904.972256944442</v>
      </c>
      <c r="P7765" s="78" t="str">
        <f t="shared" si="2057"/>
        <v/>
      </c>
      <c r="Q7765" s="113">
        <v>44904.972384259258</v>
      </c>
      <c r="R7765" s="78" t="s">
        <v>1491</v>
      </c>
      <c r="S7765" s="78" t="str">
        <f t="shared" si="2058"/>
        <v>CIC</v>
      </c>
      <c r="T7765" s="113">
        <v>44904.976307870369</v>
      </c>
      <c r="U7765" s="78" t="s">
        <v>3879</v>
      </c>
      <c r="V7765" s="78" t="str">
        <f t="shared" si="2059"/>
        <v>CIC</v>
      </c>
      <c r="W7765" s="113">
        <v>44905.006238425929</v>
      </c>
      <c r="X7765" s="113">
        <f t="shared" si="2060"/>
        <v>1.1828703703940846E-2</v>
      </c>
      <c r="Y7765" s="113">
        <f t="shared" si="2061"/>
        <v>4.0509259270038456E-3</v>
      </c>
      <c r="Z7765" s="113">
        <f t="shared" si="2062"/>
        <v>2.9930555559985805E-2</v>
      </c>
      <c r="AB7765" s="2">
        <f t="shared" si="2063"/>
        <v>350</v>
      </c>
      <c r="AC7765" s="2">
        <f t="shared" si="2063"/>
        <v>2586</v>
      </c>
      <c r="AE7765" s="2" t="str">
        <f t="shared" si="2064"/>
        <v/>
      </c>
      <c r="AF7765" s="2">
        <f t="shared" si="2065"/>
        <v>350</v>
      </c>
      <c r="AG7765" s="2" t="str">
        <f t="shared" si="2066"/>
        <v/>
      </c>
      <c r="AH7765" s="2" t="str">
        <f t="shared" si="2067"/>
        <v/>
      </c>
      <c r="AI7765" s="2" t="str">
        <f t="shared" si="2068"/>
        <v/>
      </c>
      <c r="AK7765" s="2" t="str">
        <f t="shared" si="2069"/>
        <v/>
      </c>
      <c r="AL7765" s="2">
        <f t="shared" si="2070"/>
        <v>2586</v>
      </c>
      <c r="AM7765" s="2" t="str">
        <f t="shared" si="2071"/>
        <v/>
      </c>
      <c r="AN7765" s="2" t="str">
        <f t="shared" si="2072"/>
        <v/>
      </c>
      <c r="AO7765" s="2" t="str">
        <f t="shared" si="2073"/>
        <v/>
      </c>
    </row>
    <row r="7766" spans="1:41" x14ac:dyDescent="0.3">
      <c r="A7766" s="111">
        <v>44904.960428240738</v>
      </c>
      <c r="B7766" s="78" t="s">
        <v>8099</v>
      </c>
      <c r="C7766" s="78" t="s">
        <v>853</v>
      </c>
      <c r="D7766" s="78" t="s">
        <v>1429</v>
      </c>
      <c r="E7766" s="78">
        <v>39</v>
      </c>
      <c r="F7766" s="78" t="s">
        <v>807</v>
      </c>
      <c r="G7766" s="78" t="s">
        <v>116</v>
      </c>
      <c r="H7766" s="112" t="s">
        <v>376</v>
      </c>
      <c r="I7766" s="112">
        <v>1</v>
      </c>
      <c r="J7766" s="113">
        <v>44904.959467592591</v>
      </c>
      <c r="K7766" s="113">
        <v>44904.960428240738</v>
      </c>
      <c r="M7766" s="113">
        <v>44904.972268518519</v>
      </c>
      <c r="P7766" s="78" t="str">
        <f t="shared" si="2057"/>
        <v/>
      </c>
      <c r="Q7766" s="113">
        <v>44904.972326388888</v>
      </c>
      <c r="R7766" s="78" t="s">
        <v>1491</v>
      </c>
      <c r="S7766" s="78" t="str">
        <f t="shared" si="2058"/>
        <v>CIC</v>
      </c>
      <c r="V7766" s="78" t="str">
        <f t="shared" si="2059"/>
        <v/>
      </c>
      <c r="W7766" s="113">
        <v>44905.023101851853</v>
      </c>
      <c r="X7766" s="113">
        <f t="shared" si="2060"/>
        <v>1.1840277780720498E-2</v>
      </c>
      <c r="Y7766" s="113" t="str">
        <f t="shared" si="2061"/>
        <v/>
      </c>
      <c r="Z7766" s="113" t="str">
        <f t="shared" si="2062"/>
        <v/>
      </c>
      <c r="AB7766" s="2" t="str">
        <f t="shared" si="2063"/>
        <v/>
      </c>
      <c r="AC7766" s="2" t="str">
        <f t="shared" si="2063"/>
        <v/>
      </c>
      <c r="AE7766" s="2" t="str">
        <f t="shared" si="2064"/>
        <v/>
      </c>
      <c r="AF7766" s="2" t="str">
        <f t="shared" si="2065"/>
        <v/>
      </c>
      <c r="AG7766" s="2" t="str">
        <f t="shared" si="2066"/>
        <v/>
      </c>
      <c r="AH7766" s="2" t="str">
        <f t="shared" si="2067"/>
        <v/>
      </c>
      <c r="AI7766" s="2" t="str">
        <f t="shared" si="2068"/>
        <v/>
      </c>
      <c r="AK7766" s="2" t="str">
        <f t="shared" si="2069"/>
        <v/>
      </c>
      <c r="AL7766" s="2" t="str">
        <f t="shared" si="2070"/>
        <v/>
      </c>
      <c r="AM7766" s="2" t="str">
        <f t="shared" si="2071"/>
        <v/>
      </c>
      <c r="AN7766" s="2" t="str">
        <f t="shared" si="2072"/>
        <v/>
      </c>
      <c r="AO7766" s="2" t="str">
        <f t="shared" si="2073"/>
        <v/>
      </c>
    </row>
    <row r="7767" spans="1:41" x14ac:dyDescent="0.3">
      <c r="A7767" s="111">
        <v>44904.970949074072</v>
      </c>
      <c r="B7767" s="78" t="s">
        <v>8100</v>
      </c>
      <c r="C7767" s="78" t="s">
        <v>853</v>
      </c>
      <c r="D7767" s="78" t="s">
        <v>1429</v>
      </c>
      <c r="E7767" s="78">
        <v>39</v>
      </c>
      <c r="F7767" s="78" t="s">
        <v>807</v>
      </c>
      <c r="G7767" s="78" t="s">
        <v>116</v>
      </c>
      <c r="H7767" s="112" t="s">
        <v>376</v>
      </c>
      <c r="I7767" s="112">
        <v>1</v>
      </c>
      <c r="J7767" s="113">
        <v>44904.970150462963</v>
      </c>
      <c r="K7767" s="113">
        <v>44904.970949074072</v>
      </c>
      <c r="M7767" s="113">
        <v>44904.971944444442</v>
      </c>
      <c r="N7767" s="113">
        <v>44904.972002314818</v>
      </c>
      <c r="O7767" s="78" t="s">
        <v>3879</v>
      </c>
      <c r="P7767" s="78" t="str">
        <f t="shared" si="2057"/>
        <v>CIC</v>
      </c>
      <c r="S7767" s="78" t="str">
        <f t="shared" si="2058"/>
        <v/>
      </c>
      <c r="V7767" s="78" t="str">
        <f t="shared" si="2059"/>
        <v/>
      </c>
      <c r="W7767" s="113">
        <v>44904.972256944442</v>
      </c>
      <c r="X7767" s="113">
        <f t="shared" si="2060"/>
        <v>9.9537037021946162E-4</v>
      </c>
      <c r="Y7767" s="113" t="str">
        <f t="shared" si="2061"/>
        <v/>
      </c>
      <c r="Z7767" s="113" t="str">
        <f t="shared" si="2062"/>
        <v/>
      </c>
      <c r="AB7767" s="2" t="str">
        <f t="shared" si="2063"/>
        <v/>
      </c>
      <c r="AC7767" s="2" t="str">
        <f t="shared" si="2063"/>
        <v/>
      </c>
      <c r="AE7767" s="2" t="str">
        <f t="shared" si="2064"/>
        <v/>
      </c>
      <c r="AF7767" s="2" t="str">
        <f t="shared" si="2065"/>
        <v/>
      </c>
      <c r="AG7767" s="2" t="str">
        <f t="shared" si="2066"/>
        <v/>
      </c>
      <c r="AH7767" s="2" t="str">
        <f t="shared" si="2067"/>
        <v/>
      </c>
      <c r="AI7767" s="2" t="str">
        <f t="shared" si="2068"/>
        <v/>
      </c>
      <c r="AK7767" s="2" t="str">
        <f t="shared" si="2069"/>
        <v/>
      </c>
      <c r="AL7767" s="2" t="str">
        <f t="shared" si="2070"/>
        <v/>
      </c>
      <c r="AM7767" s="2" t="str">
        <f t="shared" si="2071"/>
        <v/>
      </c>
      <c r="AN7767" s="2" t="str">
        <f t="shared" si="2072"/>
        <v/>
      </c>
      <c r="AO7767" s="2" t="str">
        <f t="shared" si="2073"/>
        <v/>
      </c>
    </row>
    <row r="7768" spans="1:41" x14ac:dyDescent="0.3">
      <c r="A7768" s="111">
        <v>44904.970949074072</v>
      </c>
      <c r="B7768" s="78" t="s">
        <v>8100</v>
      </c>
      <c r="C7768" s="78" t="s">
        <v>835</v>
      </c>
      <c r="D7768" s="78" t="s">
        <v>1429</v>
      </c>
      <c r="E7768" s="78">
        <v>39</v>
      </c>
      <c r="F7768" s="78" t="s">
        <v>807</v>
      </c>
      <c r="G7768" s="78" t="s">
        <v>116</v>
      </c>
      <c r="H7768" s="112" t="s">
        <v>376</v>
      </c>
      <c r="I7768" s="112">
        <v>1</v>
      </c>
      <c r="J7768" s="113">
        <v>44904.970150462963</v>
      </c>
      <c r="K7768" s="113">
        <v>44904.970949074072</v>
      </c>
      <c r="M7768" s="113">
        <v>44904.972083333334</v>
      </c>
      <c r="N7768" s="113">
        <v>44904.97210648148</v>
      </c>
      <c r="O7768" s="78" t="s">
        <v>3879</v>
      </c>
      <c r="P7768" s="78" t="str">
        <f t="shared" si="2057"/>
        <v>CIC</v>
      </c>
      <c r="S7768" s="78" t="str">
        <f t="shared" si="2058"/>
        <v/>
      </c>
      <c r="V7768" s="78" t="str">
        <f t="shared" si="2059"/>
        <v/>
      </c>
      <c r="W7768" s="113">
        <v>44904.972256944442</v>
      </c>
      <c r="X7768" s="113">
        <f t="shared" si="2060"/>
        <v>1.1342592624714598E-3</v>
      </c>
      <c r="Y7768" s="113" t="str">
        <f t="shared" si="2061"/>
        <v/>
      </c>
      <c r="Z7768" s="113" t="str">
        <f t="shared" si="2062"/>
        <v/>
      </c>
      <c r="AB7768" s="2" t="str">
        <f t="shared" si="2063"/>
        <v/>
      </c>
      <c r="AC7768" s="2" t="str">
        <f t="shared" si="2063"/>
        <v/>
      </c>
      <c r="AE7768" s="2" t="str">
        <f t="shared" si="2064"/>
        <v/>
      </c>
      <c r="AF7768" s="2" t="str">
        <f t="shared" si="2065"/>
        <v/>
      </c>
      <c r="AG7768" s="2" t="str">
        <f t="shared" si="2066"/>
        <v/>
      </c>
      <c r="AH7768" s="2" t="str">
        <f t="shared" si="2067"/>
        <v/>
      </c>
      <c r="AI7768" s="2" t="str">
        <f t="shared" si="2068"/>
        <v/>
      </c>
      <c r="AK7768" s="2" t="str">
        <f t="shared" si="2069"/>
        <v/>
      </c>
      <c r="AL7768" s="2" t="str">
        <f t="shared" si="2070"/>
        <v/>
      </c>
      <c r="AM7768" s="2" t="str">
        <f t="shared" si="2071"/>
        <v/>
      </c>
      <c r="AN7768" s="2" t="str">
        <f t="shared" si="2072"/>
        <v/>
      </c>
      <c r="AO7768" s="2" t="str">
        <f t="shared" si="2073"/>
        <v/>
      </c>
    </row>
    <row r="7769" spans="1:41" x14ac:dyDescent="0.3">
      <c r="A7769" s="111">
        <v>44904.977488425924</v>
      </c>
      <c r="B7769" s="78" t="s">
        <v>8101</v>
      </c>
      <c r="C7769" s="78" t="s">
        <v>853</v>
      </c>
      <c r="D7769" s="78" t="s">
        <v>1272</v>
      </c>
      <c r="E7769" s="78">
        <v>32</v>
      </c>
      <c r="F7769" s="78" t="s">
        <v>808</v>
      </c>
      <c r="G7769" s="78" t="s">
        <v>100</v>
      </c>
      <c r="H7769" s="112" t="s">
        <v>208</v>
      </c>
      <c r="I7769" s="112">
        <v>3</v>
      </c>
      <c r="J7769" s="113">
        <v>44904.977118055554</v>
      </c>
      <c r="K7769" s="113">
        <v>44904.977488425924</v>
      </c>
      <c r="M7769" s="113">
        <v>44905.023101851853</v>
      </c>
      <c r="N7769" s="113">
        <v>44905.023206018515</v>
      </c>
      <c r="O7769" s="78" t="s">
        <v>3879</v>
      </c>
      <c r="P7769" s="78" t="str">
        <f t="shared" si="2057"/>
        <v>CIC</v>
      </c>
      <c r="S7769" s="78" t="str">
        <f t="shared" si="2058"/>
        <v/>
      </c>
      <c r="T7769" s="113">
        <v>44905.040254629632</v>
      </c>
      <c r="U7769" s="78" t="s">
        <v>1243</v>
      </c>
      <c r="V7769" s="78" t="str">
        <f t="shared" si="2059"/>
        <v>PLOEG</v>
      </c>
      <c r="W7769" s="113">
        <v>44905.054513888892</v>
      </c>
      <c r="X7769" s="113">
        <f t="shared" si="2060"/>
        <v>4.5613425929332152E-2</v>
      </c>
      <c r="Y7769" s="113">
        <f t="shared" si="2061"/>
        <v>1.7152777778392192E-2</v>
      </c>
      <c r="Z7769" s="113">
        <f t="shared" si="2062"/>
        <v>1.4259259260143153E-2</v>
      </c>
      <c r="AB7769" s="2">
        <f t="shared" si="2063"/>
        <v>1482</v>
      </c>
      <c r="AC7769" s="2">
        <f t="shared" si="2063"/>
        <v>1232</v>
      </c>
      <c r="AE7769" s="2" t="str">
        <f t="shared" si="2064"/>
        <v/>
      </c>
      <c r="AF7769" s="2" t="str">
        <f t="shared" si="2065"/>
        <v/>
      </c>
      <c r="AG7769" s="2" t="str">
        <f t="shared" si="2066"/>
        <v/>
      </c>
      <c r="AH7769" s="2">
        <f t="shared" si="2067"/>
        <v>1482</v>
      </c>
      <c r="AI7769" s="2" t="str">
        <f t="shared" si="2068"/>
        <v/>
      </c>
      <c r="AK7769" s="2" t="str">
        <f t="shared" si="2069"/>
        <v/>
      </c>
      <c r="AL7769" s="2" t="str">
        <f t="shared" si="2070"/>
        <v/>
      </c>
      <c r="AM7769" s="2" t="str">
        <f t="shared" si="2071"/>
        <v/>
      </c>
      <c r="AN7769" s="2">
        <f t="shared" si="2072"/>
        <v>1232</v>
      </c>
      <c r="AO7769" s="2" t="str">
        <f t="shared" si="2073"/>
        <v/>
      </c>
    </row>
    <row r="7770" spans="1:41" x14ac:dyDescent="0.3">
      <c r="A7770" s="111">
        <v>44905.004837962966</v>
      </c>
      <c r="B7770" s="78" t="s">
        <v>8102</v>
      </c>
      <c r="C7770" s="78" t="s">
        <v>835</v>
      </c>
      <c r="D7770" s="78" t="s">
        <v>1199</v>
      </c>
      <c r="E7770" s="78">
        <v>613</v>
      </c>
      <c r="F7770" s="78" t="s">
        <v>809</v>
      </c>
      <c r="G7770" s="78" t="s">
        <v>90</v>
      </c>
      <c r="H7770" s="112" t="s">
        <v>224</v>
      </c>
      <c r="I7770" s="112">
        <v>2</v>
      </c>
      <c r="J7770" s="113">
        <v>44905.004201388889</v>
      </c>
      <c r="K7770" s="113">
        <v>44905.004837962966</v>
      </c>
      <c r="M7770" s="113">
        <v>44905.006238425929</v>
      </c>
      <c r="N7770" s="113">
        <v>44905.00640046296</v>
      </c>
      <c r="O7770" s="78" t="s">
        <v>3879</v>
      </c>
      <c r="P7770" s="78" t="str">
        <f t="shared" si="2057"/>
        <v>CIC</v>
      </c>
      <c r="S7770" s="78" t="str">
        <f t="shared" si="2058"/>
        <v/>
      </c>
      <c r="T7770" s="113">
        <v>44905.0156712963</v>
      </c>
      <c r="U7770" s="78" t="s">
        <v>1200</v>
      </c>
      <c r="V7770" s="78" t="str">
        <f t="shared" si="2059"/>
        <v>PLOEG</v>
      </c>
      <c r="W7770" s="113">
        <v>44905.040625000001</v>
      </c>
      <c r="X7770" s="113">
        <f t="shared" si="2060"/>
        <v>1.4004629629198462E-3</v>
      </c>
      <c r="Y7770" s="113">
        <f t="shared" si="2061"/>
        <v>9.4328703708015382E-3</v>
      </c>
      <c r="Z7770" s="113">
        <f t="shared" si="2062"/>
        <v>2.495370370161254E-2</v>
      </c>
      <c r="AB7770" s="2">
        <f t="shared" si="2063"/>
        <v>815</v>
      </c>
      <c r="AC7770" s="2">
        <f t="shared" si="2063"/>
        <v>2156</v>
      </c>
      <c r="AE7770" s="2" t="str">
        <f t="shared" si="2064"/>
        <v/>
      </c>
      <c r="AF7770" s="2" t="str">
        <f t="shared" si="2065"/>
        <v/>
      </c>
      <c r="AG7770" s="2">
        <f t="shared" si="2066"/>
        <v>815</v>
      </c>
      <c r="AH7770" s="2" t="str">
        <f t="shared" si="2067"/>
        <v/>
      </c>
      <c r="AI7770" s="2" t="str">
        <f t="shared" si="2068"/>
        <v/>
      </c>
      <c r="AK7770" s="2" t="str">
        <f t="shared" si="2069"/>
        <v/>
      </c>
      <c r="AL7770" s="2" t="str">
        <f t="shared" si="2070"/>
        <v/>
      </c>
      <c r="AM7770" s="2">
        <f t="shared" si="2071"/>
        <v>2156</v>
      </c>
      <c r="AN7770" s="2" t="str">
        <f t="shared" si="2072"/>
        <v/>
      </c>
      <c r="AO7770" s="2" t="str">
        <f t="shared" si="2073"/>
        <v/>
      </c>
    </row>
    <row r="7771" spans="1:41" x14ac:dyDescent="0.3">
      <c r="A7771" s="111">
        <v>44905.012164351851</v>
      </c>
      <c r="B7771" s="78" t="s">
        <v>8103</v>
      </c>
      <c r="C7771" s="78" t="s">
        <v>846</v>
      </c>
      <c r="F7771" s="78" t="s">
        <v>807</v>
      </c>
      <c r="G7771" s="78" t="s">
        <v>116</v>
      </c>
      <c r="H7771" s="112" t="s">
        <v>376</v>
      </c>
      <c r="I7771" s="112">
        <v>1</v>
      </c>
      <c r="J7771" s="113">
        <v>44905.011331018519</v>
      </c>
      <c r="K7771" s="113">
        <v>44905.012164351851</v>
      </c>
      <c r="L7771" s="113">
        <v>44905.01462962963</v>
      </c>
      <c r="M7771" s="113">
        <v>44905.0862037037</v>
      </c>
      <c r="P7771" s="78" t="str">
        <f t="shared" si="2057"/>
        <v/>
      </c>
      <c r="S7771" s="78" t="str">
        <f t="shared" si="2058"/>
        <v/>
      </c>
      <c r="V7771" s="78" t="str">
        <f t="shared" si="2059"/>
        <v/>
      </c>
      <c r="W7771" s="113">
        <v>44905.086493055554</v>
      </c>
      <c r="X7771" s="113">
        <f t="shared" si="2060"/>
        <v>2.4652777792653069E-3</v>
      </c>
      <c r="Y7771" s="113" t="str">
        <f t="shared" si="2061"/>
        <v/>
      </c>
      <c r="Z7771" s="113" t="str">
        <f t="shared" si="2062"/>
        <v/>
      </c>
      <c r="AB7771" s="2" t="str">
        <f t="shared" si="2063"/>
        <v/>
      </c>
      <c r="AC7771" s="2" t="str">
        <f t="shared" si="2063"/>
        <v/>
      </c>
      <c r="AE7771" s="2" t="str">
        <f t="shared" si="2064"/>
        <v/>
      </c>
      <c r="AF7771" s="2" t="str">
        <f t="shared" si="2065"/>
        <v/>
      </c>
      <c r="AG7771" s="2" t="str">
        <f t="shared" si="2066"/>
        <v/>
      </c>
      <c r="AH7771" s="2" t="str">
        <f t="shared" si="2067"/>
        <v/>
      </c>
      <c r="AI7771" s="2" t="str">
        <f t="shared" si="2068"/>
        <v/>
      </c>
      <c r="AK7771" s="2" t="str">
        <f t="shared" si="2069"/>
        <v/>
      </c>
      <c r="AL7771" s="2" t="str">
        <f t="shared" si="2070"/>
        <v/>
      </c>
      <c r="AM7771" s="2" t="str">
        <f t="shared" si="2071"/>
        <v/>
      </c>
      <c r="AN7771" s="2" t="str">
        <f t="shared" si="2072"/>
        <v/>
      </c>
      <c r="AO7771" s="2" t="str">
        <f t="shared" si="2073"/>
        <v/>
      </c>
    </row>
    <row r="7772" spans="1:41" x14ac:dyDescent="0.3">
      <c r="A7772" s="111">
        <v>44905.055717592593</v>
      </c>
      <c r="B7772" s="78" t="s">
        <v>8104</v>
      </c>
      <c r="C7772" s="78" t="s">
        <v>853</v>
      </c>
      <c r="D7772" s="78" t="s">
        <v>8105</v>
      </c>
      <c r="F7772" s="78" t="s">
        <v>811</v>
      </c>
      <c r="G7772" s="78" t="s">
        <v>108</v>
      </c>
      <c r="H7772" s="112" t="s">
        <v>240</v>
      </c>
      <c r="I7772" s="112">
        <v>2</v>
      </c>
      <c r="J7772" s="113">
        <v>44905.055717592593</v>
      </c>
      <c r="K7772" s="113">
        <v>44905.055717592593</v>
      </c>
      <c r="M7772" s="113">
        <v>44905.055775462963</v>
      </c>
      <c r="P7772" s="78" t="str">
        <f t="shared" si="2057"/>
        <v/>
      </c>
      <c r="Q7772" s="113">
        <v>44905.055810185186</v>
      </c>
      <c r="R7772" s="78" t="s">
        <v>1491</v>
      </c>
      <c r="S7772" s="78" t="str">
        <f t="shared" si="2058"/>
        <v>CIC</v>
      </c>
      <c r="T7772" s="113">
        <v>44905.058958333335</v>
      </c>
      <c r="U7772" s="78" t="s">
        <v>1243</v>
      </c>
      <c r="V7772" s="78" t="str">
        <f t="shared" si="2059"/>
        <v>PLOEG</v>
      </c>
      <c r="W7772" s="113">
        <v>44905.06486111111</v>
      </c>
      <c r="X7772" s="113" t="str">
        <f t="shared" si="2060"/>
        <v/>
      </c>
      <c r="Y7772" s="113">
        <f t="shared" si="2061"/>
        <v>3.1828703722567298E-3</v>
      </c>
      <c r="Z7772" s="113">
        <f t="shared" si="2062"/>
        <v>5.9027777751907706E-3</v>
      </c>
      <c r="AB7772" s="2">
        <f t="shared" si="2063"/>
        <v>275</v>
      </c>
      <c r="AC7772" s="2">
        <f t="shared" si="2063"/>
        <v>510</v>
      </c>
      <c r="AE7772" s="2" t="str">
        <f t="shared" si="2064"/>
        <v/>
      </c>
      <c r="AF7772" s="2" t="str">
        <f t="shared" si="2065"/>
        <v/>
      </c>
      <c r="AG7772" s="2">
        <f t="shared" si="2066"/>
        <v>275</v>
      </c>
      <c r="AH7772" s="2" t="str">
        <f t="shared" si="2067"/>
        <v/>
      </c>
      <c r="AI7772" s="2" t="str">
        <f t="shared" si="2068"/>
        <v/>
      </c>
      <c r="AK7772" s="2" t="str">
        <f t="shared" si="2069"/>
        <v/>
      </c>
      <c r="AL7772" s="2" t="str">
        <f t="shared" si="2070"/>
        <v/>
      </c>
      <c r="AM7772" s="2">
        <f t="shared" si="2071"/>
        <v>510</v>
      </c>
      <c r="AN7772" s="2" t="str">
        <f t="shared" si="2072"/>
        <v/>
      </c>
      <c r="AO7772" s="2" t="str">
        <f t="shared" si="2073"/>
        <v/>
      </c>
    </row>
    <row r="7773" spans="1:41" x14ac:dyDescent="0.3">
      <c r="A7773" s="111">
        <v>44905.081053240741</v>
      </c>
      <c r="B7773" s="78" t="s">
        <v>8106</v>
      </c>
      <c r="C7773" s="78" t="s">
        <v>835</v>
      </c>
      <c r="D7773" s="78" t="s">
        <v>1794</v>
      </c>
      <c r="E7773" s="78">
        <v>3</v>
      </c>
      <c r="F7773" s="78" t="s">
        <v>807</v>
      </c>
      <c r="G7773" s="78" t="s">
        <v>128</v>
      </c>
      <c r="H7773" s="112" t="s">
        <v>270</v>
      </c>
      <c r="I7773" s="112">
        <v>3</v>
      </c>
      <c r="J7773" s="113">
        <v>44905.080590277779</v>
      </c>
      <c r="K7773" s="113">
        <v>44905.081053240741</v>
      </c>
      <c r="M7773" s="113">
        <v>44905.081863425927</v>
      </c>
      <c r="N7773" s="113">
        <v>44905.082233796296</v>
      </c>
      <c r="O7773" s="78" t="s">
        <v>3879</v>
      </c>
      <c r="P7773" s="78" t="str">
        <f t="shared" si="2057"/>
        <v>CIC</v>
      </c>
      <c r="Q7773" s="113">
        <v>44905.085613425923</v>
      </c>
      <c r="R7773" s="78" t="s">
        <v>1216</v>
      </c>
      <c r="S7773" s="78" t="str">
        <f t="shared" si="2058"/>
        <v>PLOEG</v>
      </c>
      <c r="T7773" s="113">
        <v>44905.092106481483</v>
      </c>
      <c r="U7773" s="78" t="s">
        <v>1216</v>
      </c>
      <c r="V7773" s="78" t="str">
        <f t="shared" si="2059"/>
        <v>PLOEG</v>
      </c>
      <c r="W7773" s="113">
        <v>44905.100451388891</v>
      </c>
      <c r="X7773" s="113">
        <f t="shared" si="2060"/>
        <v>8.1018518540076911E-4</v>
      </c>
      <c r="Y7773" s="113">
        <f t="shared" si="2061"/>
        <v>1.0243055556202307E-2</v>
      </c>
      <c r="Z7773" s="113">
        <f t="shared" si="2062"/>
        <v>8.3449074081727304E-3</v>
      </c>
      <c r="AB7773" s="2">
        <f t="shared" si="2063"/>
        <v>885</v>
      </c>
      <c r="AC7773" s="2">
        <f t="shared" si="2063"/>
        <v>721</v>
      </c>
      <c r="AE7773" s="2" t="str">
        <f t="shared" si="2064"/>
        <v/>
      </c>
      <c r="AF7773" s="2" t="str">
        <f t="shared" si="2065"/>
        <v/>
      </c>
      <c r="AG7773" s="2" t="str">
        <f t="shared" si="2066"/>
        <v/>
      </c>
      <c r="AH7773" s="2">
        <f t="shared" si="2067"/>
        <v>885</v>
      </c>
      <c r="AI7773" s="2" t="str">
        <f t="shared" si="2068"/>
        <v/>
      </c>
      <c r="AK7773" s="2" t="str">
        <f t="shared" si="2069"/>
        <v/>
      </c>
      <c r="AL7773" s="2" t="str">
        <f t="shared" si="2070"/>
        <v/>
      </c>
      <c r="AM7773" s="2" t="str">
        <f t="shared" si="2071"/>
        <v/>
      </c>
      <c r="AN7773" s="2">
        <f t="shared" si="2072"/>
        <v>721</v>
      </c>
      <c r="AO7773" s="2" t="str">
        <f t="shared" si="2073"/>
        <v/>
      </c>
    </row>
    <row r="7774" spans="1:41" x14ac:dyDescent="0.3">
      <c r="A7774" s="111">
        <v>44905.113437499997</v>
      </c>
      <c r="B7774" s="78" t="s">
        <v>8107</v>
      </c>
      <c r="C7774" s="78" t="s">
        <v>835</v>
      </c>
      <c r="D7774" s="78" t="s">
        <v>1567</v>
      </c>
      <c r="F7774" s="78" t="s">
        <v>809</v>
      </c>
      <c r="G7774" s="78" t="s">
        <v>92</v>
      </c>
      <c r="H7774" s="112" t="s">
        <v>204</v>
      </c>
      <c r="I7774" s="112">
        <v>2</v>
      </c>
      <c r="J7774" s="113">
        <v>44905.111226851855</v>
      </c>
      <c r="K7774" s="113">
        <v>44905.113437499997</v>
      </c>
      <c r="M7774" s="113">
        <v>44905.114791666667</v>
      </c>
      <c r="N7774" s="113">
        <v>44905.11482638889</v>
      </c>
      <c r="O7774" s="78" t="s">
        <v>1491</v>
      </c>
      <c r="P7774" s="78" t="str">
        <f t="shared" si="2057"/>
        <v>CIC</v>
      </c>
      <c r="Q7774" s="113">
        <v>44905.11509259259</v>
      </c>
      <c r="R7774" s="78" t="s">
        <v>1216</v>
      </c>
      <c r="S7774" s="78" t="str">
        <f t="shared" si="2058"/>
        <v>PLOEG</v>
      </c>
      <c r="T7774" s="113">
        <v>44905.120127314818</v>
      </c>
      <c r="U7774" s="78" t="s">
        <v>1491</v>
      </c>
      <c r="V7774" s="78" t="str">
        <f t="shared" si="2059"/>
        <v>CIC</v>
      </c>
      <c r="W7774" s="113">
        <v>44905.129189814812</v>
      </c>
      <c r="X7774" s="113">
        <f t="shared" si="2060"/>
        <v>1.3541666703531519E-3</v>
      </c>
      <c r="Y7774" s="113">
        <f t="shared" si="2061"/>
        <v>5.3356481512309983E-3</v>
      </c>
      <c r="Z7774" s="113">
        <f t="shared" si="2062"/>
        <v>9.0624999938881956E-3</v>
      </c>
      <c r="AB7774" s="2">
        <f t="shared" si="2063"/>
        <v>461</v>
      </c>
      <c r="AC7774" s="2">
        <f t="shared" si="2063"/>
        <v>783</v>
      </c>
      <c r="AE7774" s="2" t="str">
        <f t="shared" si="2064"/>
        <v/>
      </c>
      <c r="AF7774" s="2" t="str">
        <f t="shared" si="2065"/>
        <v/>
      </c>
      <c r="AG7774" s="2">
        <f t="shared" si="2066"/>
        <v>461</v>
      </c>
      <c r="AH7774" s="2" t="str">
        <f t="shared" si="2067"/>
        <v/>
      </c>
      <c r="AI7774" s="2" t="str">
        <f t="shared" si="2068"/>
        <v/>
      </c>
      <c r="AK7774" s="2" t="str">
        <f t="shared" si="2069"/>
        <v/>
      </c>
      <c r="AL7774" s="2" t="str">
        <f t="shared" si="2070"/>
        <v/>
      </c>
      <c r="AM7774" s="2">
        <f t="shared" si="2071"/>
        <v>783</v>
      </c>
      <c r="AN7774" s="2" t="str">
        <f t="shared" si="2072"/>
        <v/>
      </c>
      <c r="AO7774" s="2" t="str">
        <f t="shared" si="2073"/>
        <v/>
      </c>
    </row>
    <row r="7775" spans="1:41" x14ac:dyDescent="0.3">
      <c r="A7775" s="111">
        <v>44905.113437499997</v>
      </c>
      <c r="B7775" s="78" t="s">
        <v>8107</v>
      </c>
      <c r="C7775" s="78" t="s">
        <v>853</v>
      </c>
      <c r="D7775" s="78" t="s">
        <v>1567</v>
      </c>
      <c r="F7775" s="78" t="s">
        <v>809</v>
      </c>
      <c r="G7775" s="78" t="s">
        <v>92</v>
      </c>
      <c r="H7775" s="112" t="s">
        <v>204</v>
      </c>
      <c r="I7775" s="112">
        <v>2</v>
      </c>
      <c r="J7775" s="113">
        <v>44905.111226851855</v>
      </c>
      <c r="K7775" s="113">
        <v>44905.113437499997</v>
      </c>
      <c r="M7775" s="113">
        <v>44905.115879629629</v>
      </c>
      <c r="P7775" s="78" t="str">
        <f t="shared" si="2057"/>
        <v/>
      </c>
      <c r="Q7775" s="113">
        <v>44905.115925925929</v>
      </c>
      <c r="R7775" s="78" t="s">
        <v>1491</v>
      </c>
      <c r="S7775" s="78" t="str">
        <f t="shared" si="2058"/>
        <v>CIC</v>
      </c>
      <c r="T7775" s="113">
        <v>44905.120127314818</v>
      </c>
      <c r="U7775" s="78" t="s">
        <v>1491</v>
      </c>
      <c r="V7775" s="78" t="str">
        <f t="shared" si="2059"/>
        <v>CIC</v>
      </c>
      <c r="W7775" s="113">
        <v>44905.158263888887</v>
      </c>
      <c r="X7775" s="113">
        <f t="shared" si="2060"/>
        <v>2.4421296329819597E-3</v>
      </c>
      <c r="Y7775" s="113">
        <f t="shared" si="2061"/>
        <v>4.2476851886021905E-3</v>
      </c>
      <c r="Z7775" s="113">
        <f t="shared" si="2062"/>
        <v>3.813657406863058E-2</v>
      </c>
      <c r="AB7775" s="2">
        <f t="shared" si="2063"/>
        <v>367</v>
      </c>
      <c r="AC7775" s="2">
        <f t="shared" si="2063"/>
        <v>3295</v>
      </c>
      <c r="AE7775" s="2" t="str">
        <f t="shared" si="2064"/>
        <v/>
      </c>
      <c r="AF7775" s="2" t="str">
        <f t="shared" si="2065"/>
        <v/>
      </c>
      <c r="AG7775" s="2">
        <f t="shared" si="2066"/>
        <v>367</v>
      </c>
      <c r="AH7775" s="2" t="str">
        <f t="shared" si="2067"/>
        <v/>
      </c>
      <c r="AI7775" s="2" t="str">
        <f t="shared" si="2068"/>
        <v/>
      </c>
      <c r="AK7775" s="2" t="str">
        <f t="shared" si="2069"/>
        <v/>
      </c>
      <c r="AL7775" s="2" t="str">
        <f t="shared" si="2070"/>
        <v/>
      </c>
      <c r="AM7775" s="2">
        <f t="shared" si="2071"/>
        <v>3295</v>
      </c>
      <c r="AN7775" s="2" t="str">
        <f t="shared" si="2072"/>
        <v/>
      </c>
      <c r="AO7775" s="2" t="str">
        <f t="shared" si="2073"/>
        <v/>
      </c>
    </row>
    <row r="7776" spans="1:41" x14ac:dyDescent="0.3">
      <c r="A7776" s="111">
        <v>44905.182847222219</v>
      </c>
      <c r="B7776" s="78" t="s">
        <v>8108</v>
      </c>
      <c r="C7776" s="78" t="s">
        <v>846</v>
      </c>
      <c r="D7776" s="78" t="s">
        <v>1583</v>
      </c>
      <c r="F7776" s="78" t="s">
        <v>809</v>
      </c>
      <c r="G7776" s="78" t="s">
        <v>124</v>
      </c>
      <c r="H7776" s="112" t="s">
        <v>410</v>
      </c>
      <c r="I7776" s="112">
        <v>2</v>
      </c>
      <c r="J7776" s="113">
        <v>44905.182511574072</v>
      </c>
      <c r="K7776" s="113">
        <v>44905.182847222219</v>
      </c>
      <c r="M7776" s="113">
        <v>44905.184374999997</v>
      </c>
      <c r="N7776" s="113">
        <v>44905.184432870374</v>
      </c>
      <c r="O7776" s="78" t="s">
        <v>1491</v>
      </c>
      <c r="P7776" s="78" t="str">
        <f t="shared" si="2057"/>
        <v>CIC</v>
      </c>
      <c r="S7776" s="78" t="str">
        <f t="shared" si="2058"/>
        <v/>
      </c>
      <c r="T7776" s="113">
        <v>44905.200324074074</v>
      </c>
      <c r="U7776" s="78" t="s">
        <v>1491</v>
      </c>
      <c r="V7776" s="78" t="str">
        <f t="shared" si="2059"/>
        <v>CIC</v>
      </c>
      <c r="W7776" s="113">
        <v>44905.200810185182</v>
      </c>
      <c r="X7776" s="113">
        <f t="shared" si="2060"/>
        <v>1.527777778392192E-3</v>
      </c>
      <c r="Y7776" s="113">
        <f t="shared" si="2061"/>
        <v>1.5949074077070691E-2</v>
      </c>
      <c r="Z7776" s="113">
        <f t="shared" si="2062"/>
        <v>4.8611110833007842E-4</v>
      </c>
      <c r="AB7776" s="2">
        <f t="shared" si="2063"/>
        <v>1378</v>
      </c>
      <c r="AC7776" s="2">
        <f t="shared" si="2063"/>
        <v>42</v>
      </c>
      <c r="AE7776" s="2" t="str">
        <f t="shared" si="2064"/>
        <v/>
      </c>
      <c r="AF7776" s="2" t="str">
        <f t="shared" si="2065"/>
        <v/>
      </c>
      <c r="AG7776" s="2">
        <f t="shared" si="2066"/>
        <v>1378</v>
      </c>
      <c r="AH7776" s="2" t="str">
        <f t="shared" si="2067"/>
        <v/>
      </c>
      <c r="AI7776" s="2" t="str">
        <f t="shared" si="2068"/>
        <v/>
      </c>
      <c r="AK7776" s="2" t="str">
        <f t="shared" si="2069"/>
        <v/>
      </c>
      <c r="AL7776" s="2" t="str">
        <f t="shared" si="2070"/>
        <v/>
      </c>
      <c r="AM7776" s="2">
        <f t="shared" si="2071"/>
        <v>42</v>
      </c>
      <c r="AN7776" s="2" t="str">
        <f t="shared" si="2072"/>
        <v/>
      </c>
      <c r="AO7776" s="2" t="str">
        <f t="shared" si="2073"/>
        <v/>
      </c>
    </row>
    <row r="7777" spans="1:41" x14ac:dyDescent="0.3">
      <c r="A7777" s="111">
        <v>44905.196747685186</v>
      </c>
      <c r="B7777" s="78" t="s">
        <v>8109</v>
      </c>
      <c r="C7777" s="78" t="s">
        <v>835</v>
      </c>
      <c r="D7777" s="78" t="s">
        <v>1446</v>
      </c>
      <c r="E7777" s="78">
        <v>21</v>
      </c>
      <c r="F7777" s="78" t="s">
        <v>808</v>
      </c>
      <c r="G7777" s="78" t="s">
        <v>126</v>
      </c>
      <c r="H7777" s="112" t="s">
        <v>290</v>
      </c>
      <c r="I7777" s="112">
        <v>2</v>
      </c>
      <c r="J7777" s="113">
        <v>44905.19630787037</v>
      </c>
      <c r="K7777" s="113">
        <v>44905.196747685186</v>
      </c>
      <c r="M7777" s="113">
        <v>44905.208414351851</v>
      </c>
      <c r="P7777" s="78" t="str">
        <f t="shared" si="2057"/>
        <v/>
      </c>
      <c r="S7777" s="78" t="str">
        <f t="shared" si="2058"/>
        <v/>
      </c>
      <c r="T7777" s="113">
        <v>44905.208460648151</v>
      </c>
      <c r="U7777" s="78" t="s">
        <v>1491</v>
      </c>
      <c r="V7777" s="78" t="str">
        <f t="shared" si="2059"/>
        <v>CIC</v>
      </c>
      <c r="W7777" s="113">
        <v>44905.20894675926</v>
      </c>
      <c r="X7777" s="113">
        <f t="shared" si="2060"/>
        <v>1.1666666665405501E-2</v>
      </c>
      <c r="Y7777" s="113" t="str">
        <f t="shared" si="2061"/>
        <v/>
      </c>
      <c r="Z7777" s="113">
        <f t="shared" si="2062"/>
        <v>4.8611110833007842E-4</v>
      </c>
      <c r="AB7777" s="2" t="str">
        <f t="shared" si="2063"/>
        <v/>
      </c>
      <c r="AC7777" s="2">
        <f t="shared" si="2063"/>
        <v>42</v>
      </c>
      <c r="AE7777" s="2" t="str">
        <f t="shared" si="2064"/>
        <v/>
      </c>
      <c r="AF7777" s="2" t="str">
        <f t="shared" si="2065"/>
        <v/>
      </c>
      <c r="AG7777" s="2" t="str">
        <f t="shared" si="2066"/>
        <v/>
      </c>
      <c r="AH7777" s="2" t="str">
        <f t="shared" si="2067"/>
        <v/>
      </c>
      <c r="AI7777" s="2" t="str">
        <f t="shared" si="2068"/>
        <v/>
      </c>
      <c r="AK7777" s="2" t="str">
        <f t="shared" si="2069"/>
        <v/>
      </c>
      <c r="AL7777" s="2" t="str">
        <f t="shared" si="2070"/>
        <v/>
      </c>
      <c r="AM7777" s="2">
        <f t="shared" si="2071"/>
        <v>42</v>
      </c>
      <c r="AN7777" s="2" t="str">
        <f t="shared" si="2072"/>
        <v/>
      </c>
      <c r="AO7777" s="2" t="str">
        <f t="shared" si="2073"/>
        <v/>
      </c>
    </row>
    <row r="7778" spans="1:41" x14ac:dyDescent="0.3">
      <c r="A7778" s="111">
        <v>44905.271770833337</v>
      </c>
      <c r="B7778" s="78" t="s">
        <v>8110</v>
      </c>
      <c r="C7778" s="78" t="s">
        <v>886</v>
      </c>
      <c r="F7778" s="78" t="s">
        <v>808</v>
      </c>
      <c r="G7778" s="78" t="s">
        <v>98</v>
      </c>
      <c r="H7778" s="112" t="s">
        <v>216</v>
      </c>
      <c r="I7778" s="112">
        <v>4</v>
      </c>
      <c r="J7778" s="113">
        <v>44905.271006944444</v>
      </c>
      <c r="K7778" s="113">
        <v>44905.271770833337</v>
      </c>
      <c r="M7778" s="113">
        <v>44905.273888888885</v>
      </c>
      <c r="N7778" s="113">
        <v>44905.273958333331</v>
      </c>
      <c r="O7778" s="78" t="s">
        <v>3879</v>
      </c>
      <c r="P7778" s="78" t="str">
        <f t="shared" si="2057"/>
        <v>CIC</v>
      </c>
      <c r="S7778" s="78" t="str">
        <f t="shared" si="2058"/>
        <v/>
      </c>
      <c r="T7778" s="113">
        <v>44905.282118055555</v>
      </c>
      <c r="U7778" s="78" t="s">
        <v>1267</v>
      </c>
      <c r="V7778" s="78" t="str">
        <f t="shared" si="2059"/>
        <v>PLOEG</v>
      </c>
      <c r="W7778" s="113">
        <v>44905.288587962961</v>
      </c>
      <c r="X7778" s="113">
        <f t="shared" si="2060"/>
        <v>2.1180555486353114E-3</v>
      </c>
      <c r="Y7778" s="113">
        <f t="shared" si="2061"/>
        <v>8.2291666694800369E-3</v>
      </c>
      <c r="Z7778" s="113">
        <f t="shared" si="2062"/>
        <v>6.4699074064265005E-3</v>
      </c>
      <c r="AB7778" s="2">
        <f t="shared" si="2063"/>
        <v>711</v>
      </c>
      <c r="AC7778" s="2">
        <f t="shared" si="2063"/>
        <v>559</v>
      </c>
      <c r="AE7778" s="2" t="str">
        <f t="shared" si="2064"/>
        <v/>
      </c>
      <c r="AF7778" s="2" t="str">
        <f t="shared" si="2065"/>
        <v/>
      </c>
      <c r="AG7778" s="2" t="str">
        <f t="shared" si="2066"/>
        <v/>
      </c>
      <c r="AH7778" s="2" t="str">
        <f t="shared" si="2067"/>
        <v/>
      </c>
      <c r="AI7778" s="2">
        <f t="shared" si="2068"/>
        <v>711</v>
      </c>
      <c r="AK7778" s="2" t="str">
        <f t="shared" si="2069"/>
        <v/>
      </c>
      <c r="AL7778" s="2" t="str">
        <f t="shared" si="2070"/>
        <v/>
      </c>
      <c r="AM7778" s="2" t="str">
        <f t="shared" si="2071"/>
        <v/>
      </c>
      <c r="AN7778" s="2" t="str">
        <f t="shared" si="2072"/>
        <v/>
      </c>
      <c r="AO7778" s="2">
        <f t="shared" si="2073"/>
        <v>559</v>
      </c>
    </row>
    <row r="7779" spans="1:41" x14ac:dyDescent="0.3">
      <c r="A7779" s="111">
        <v>44905.319710648146</v>
      </c>
      <c r="B7779" s="78" t="s">
        <v>8111</v>
      </c>
      <c r="C7779" s="78" t="s">
        <v>886</v>
      </c>
      <c r="D7779" s="78" t="s">
        <v>1211</v>
      </c>
      <c r="E7779" s="78">
        <v>32</v>
      </c>
      <c r="F7779" s="78" t="s">
        <v>808</v>
      </c>
      <c r="G7779" s="78" t="s">
        <v>140</v>
      </c>
      <c r="H7779" s="112" t="s">
        <v>548</v>
      </c>
      <c r="I7779" s="112">
        <v>3</v>
      </c>
      <c r="J7779" s="113">
        <v>44905.318391203706</v>
      </c>
      <c r="K7779" s="113">
        <v>44905.319710648146</v>
      </c>
      <c r="M7779" s="113">
        <v>44905.319768518515</v>
      </c>
      <c r="P7779" s="78" t="str">
        <f t="shared" si="2057"/>
        <v/>
      </c>
      <c r="S7779" s="78" t="str">
        <f t="shared" si="2058"/>
        <v/>
      </c>
      <c r="T7779" s="113">
        <v>44905.319791666669</v>
      </c>
      <c r="U7779" s="78" t="s">
        <v>3879</v>
      </c>
      <c r="V7779" s="78" t="str">
        <f t="shared" si="2059"/>
        <v>CIC</v>
      </c>
      <c r="W7779" s="113">
        <v>44905.372824074075</v>
      </c>
      <c r="X7779" s="113" t="str">
        <f t="shared" si="2060"/>
        <v/>
      </c>
      <c r="Y7779" s="113" t="str">
        <f t="shared" si="2061"/>
        <v/>
      </c>
      <c r="Z7779" s="113">
        <f t="shared" si="2062"/>
        <v>5.3032407406135462E-2</v>
      </c>
      <c r="AB7779" s="2" t="str">
        <f t="shared" si="2063"/>
        <v/>
      </c>
      <c r="AC7779" s="2">
        <f t="shared" si="2063"/>
        <v>4582</v>
      </c>
      <c r="AE7779" s="2" t="str">
        <f t="shared" si="2064"/>
        <v/>
      </c>
      <c r="AF7779" s="2" t="str">
        <f t="shared" si="2065"/>
        <v/>
      </c>
      <c r="AG7779" s="2" t="str">
        <f t="shared" si="2066"/>
        <v/>
      </c>
      <c r="AH7779" s="2" t="str">
        <f t="shared" si="2067"/>
        <v/>
      </c>
      <c r="AI7779" s="2" t="str">
        <f t="shared" si="2068"/>
        <v/>
      </c>
      <c r="AK7779" s="2" t="str">
        <f t="shared" si="2069"/>
        <v/>
      </c>
      <c r="AL7779" s="2" t="str">
        <f t="shared" si="2070"/>
        <v/>
      </c>
      <c r="AM7779" s="2" t="str">
        <f t="shared" si="2071"/>
        <v/>
      </c>
      <c r="AN7779" s="2">
        <f t="shared" si="2072"/>
        <v>4582</v>
      </c>
      <c r="AO7779" s="2" t="str">
        <f t="shared" si="2073"/>
        <v/>
      </c>
    </row>
    <row r="7780" spans="1:41" x14ac:dyDescent="0.3">
      <c r="A7780" s="111">
        <v>44905.432858796295</v>
      </c>
      <c r="B7780" s="78" t="s">
        <v>8112</v>
      </c>
      <c r="C7780" s="78" t="s">
        <v>850</v>
      </c>
      <c r="D7780" s="78" t="s">
        <v>8113</v>
      </c>
      <c r="E7780" s="78">
        <v>9</v>
      </c>
      <c r="F7780" s="78" t="s">
        <v>808</v>
      </c>
      <c r="G7780" s="78" t="s">
        <v>100</v>
      </c>
      <c r="H7780" s="112" t="s">
        <v>308</v>
      </c>
      <c r="I7780" s="112">
        <v>4</v>
      </c>
      <c r="J7780" s="113">
        <v>44905.429143518515</v>
      </c>
      <c r="K7780" s="113">
        <v>44905.432858796295</v>
      </c>
      <c r="M7780" s="113">
        <v>44905.453055555554</v>
      </c>
      <c r="N7780" s="113">
        <v>44905.453750000001</v>
      </c>
      <c r="O7780" s="78" t="s">
        <v>1491</v>
      </c>
      <c r="P7780" s="78" t="str">
        <f t="shared" si="2057"/>
        <v>CIC</v>
      </c>
      <c r="Q7780" s="113">
        <v>44905.467002314814</v>
      </c>
      <c r="R7780" s="78" t="s">
        <v>1286</v>
      </c>
      <c r="S7780" s="78" t="str">
        <f t="shared" si="2058"/>
        <v>PLOEG</v>
      </c>
      <c r="T7780" s="113">
        <v>44905.473773148151</v>
      </c>
      <c r="U7780" s="78" t="s">
        <v>1286</v>
      </c>
      <c r="V7780" s="78" t="str">
        <f t="shared" si="2059"/>
        <v>PLOEG</v>
      </c>
      <c r="W7780" s="113">
        <v>44905.496736111112</v>
      </c>
      <c r="X7780" s="113">
        <f t="shared" si="2060"/>
        <v>2.0196759258396924E-2</v>
      </c>
      <c r="Y7780" s="113">
        <f t="shared" si="2061"/>
        <v>2.0717592597065959E-2</v>
      </c>
      <c r="Z7780" s="113">
        <f t="shared" si="2062"/>
        <v>2.2962962961173616E-2</v>
      </c>
      <c r="AB7780" s="2">
        <f t="shared" si="2063"/>
        <v>1790</v>
      </c>
      <c r="AC7780" s="2">
        <f t="shared" si="2063"/>
        <v>1984</v>
      </c>
      <c r="AE7780" s="2" t="str">
        <f t="shared" si="2064"/>
        <v/>
      </c>
      <c r="AF7780" s="2" t="str">
        <f t="shared" si="2065"/>
        <v/>
      </c>
      <c r="AG7780" s="2" t="str">
        <f t="shared" si="2066"/>
        <v/>
      </c>
      <c r="AH7780" s="2" t="str">
        <f t="shared" si="2067"/>
        <v/>
      </c>
      <c r="AI7780" s="2">
        <f t="shared" si="2068"/>
        <v>1790</v>
      </c>
      <c r="AK7780" s="2" t="str">
        <f t="shared" si="2069"/>
        <v/>
      </c>
      <c r="AL7780" s="2" t="str">
        <f t="shared" si="2070"/>
        <v/>
      </c>
      <c r="AM7780" s="2" t="str">
        <f t="shared" si="2071"/>
        <v/>
      </c>
      <c r="AN7780" s="2" t="str">
        <f t="shared" si="2072"/>
        <v/>
      </c>
      <c r="AO7780" s="2">
        <f t="shared" si="2073"/>
        <v>1984</v>
      </c>
    </row>
    <row r="7781" spans="1:41" x14ac:dyDescent="0.3">
      <c r="A7781" s="111">
        <v>44905.617569444446</v>
      </c>
      <c r="B7781" s="78" t="s">
        <v>8114</v>
      </c>
      <c r="C7781" s="78" t="s">
        <v>886</v>
      </c>
      <c r="D7781" s="78" t="s">
        <v>1707</v>
      </c>
      <c r="E7781" s="78">
        <v>5</v>
      </c>
      <c r="F7781" s="78" t="s">
        <v>808</v>
      </c>
      <c r="G7781" s="78" t="s">
        <v>98</v>
      </c>
      <c r="H7781" s="112" t="s">
        <v>216</v>
      </c>
      <c r="I7781" s="112">
        <v>4</v>
      </c>
      <c r="J7781" s="113">
        <v>44905.617569444446</v>
      </c>
      <c r="K7781" s="113">
        <v>44905.617569444446</v>
      </c>
      <c r="M7781" s="113">
        <v>44905.617939814816</v>
      </c>
      <c r="N7781" s="113">
        <v>44905.618460648147</v>
      </c>
      <c r="O7781" s="78" t="s">
        <v>3879</v>
      </c>
      <c r="P7781" s="78" t="str">
        <f t="shared" si="2057"/>
        <v>CIC</v>
      </c>
      <c r="S7781" s="78" t="str">
        <f t="shared" si="2058"/>
        <v/>
      </c>
      <c r="V7781" s="78" t="str">
        <f t="shared" si="2059"/>
        <v/>
      </c>
      <c r="W7781" s="113">
        <v>44905.627916666665</v>
      </c>
      <c r="X7781" s="113">
        <f t="shared" si="2060"/>
        <v>3.7037036963738501E-4</v>
      </c>
      <c r="Y7781" s="113" t="str">
        <f t="shared" si="2061"/>
        <v/>
      </c>
      <c r="Z7781" s="113" t="str">
        <f t="shared" si="2062"/>
        <v/>
      </c>
      <c r="AB7781" s="2" t="str">
        <f t="shared" si="2063"/>
        <v/>
      </c>
      <c r="AC7781" s="2" t="str">
        <f t="shared" si="2063"/>
        <v/>
      </c>
      <c r="AE7781" s="2" t="str">
        <f t="shared" si="2064"/>
        <v/>
      </c>
      <c r="AF7781" s="2" t="str">
        <f t="shared" si="2065"/>
        <v/>
      </c>
      <c r="AG7781" s="2" t="str">
        <f t="shared" si="2066"/>
        <v/>
      </c>
      <c r="AH7781" s="2" t="str">
        <f t="shared" si="2067"/>
        <v/>
      </c>
      <c r="AI7781" s="2" t="str">
        <f t="shared" si="2068"/>
        <v/>
      </c>
      <c r="AK7781" s="2" t="str">
        <f t="shared" si="2069"/>
        <v/>
      </c>
      <c r="AL7781" s="2" t="str">
        <f t="shared" si="2070"/>
        <v/>
      </c>
      <c r="AM7781" s="2" t="str">
        <f t="shared" si="2071"/>
        <v/>
      </c>
      <c r="AN7781" s="2" t="str">
        <f t="shared" si="2072"/>
        <v/>
      </c>
      <c r="AO7781" s="2" t="str">
        <f t="shared" si="2073"/>
        <v/>
      </c>
    </row>
    <row r="7782" spans="1:41" x14ac:dyDescent="0.3">
      <c r="A7782" s="111">
        <v>44905.628483796296</v>
      </c>
      <c r="B7782" s="78" t="s">
        <v>8115</v>
      </c>
      <c r="C7782" s="78" t="s">
        <v>886</v>
      </c>
      <c r="D7782" s="78" t="s">
        <v>1211</v>
      </c>
      <c r="E7782" s="78">
        <v>32</v>
      </c>
      <c r="F7782" s="78" t="s">
        <v>808</v>
      </c>
      <c r="G7782" s="78" t="s">
        <v>106</v>
      </c>
      <c r="H7782" s="112" t="s">
        <v>306</v>
      </c>
      <c r="I7782" s="112">
        <v>2</v>
      </c>
      <c r="J7782" s="113">
        <v>44905.628136574072</v>
      </c>
      <c r="K7782" s="113">
        <v>44905.628483796296</v>
      </c>
      <c r="M7782" s="113">
        <v>44905.628564814811</v>
      </c>
      <c r="P7782" s="78" t="str">
        <f t="shared" si="2057"/>
        <v/>
      </c>
      <c r="Q7782" s="113">
        <v>44905.628587962965</v>
      </c>
      <c r="R7782" s="78" t="s">
        <v>3879</v>
      </c>
      <c r="S7782" s="78" t="str">
        <f t="shared" si="2058"/>
        <v>CIC</v>
      </c>
      <c r="V7782" s="78" t="str">
        <f t="shared" si="2059"/>
        <v/>
      </c>
      <c r="W7782" s="113">
        <v>44905.72446759259</v>
      </c>
      <c r="X7782" s="113">
        <f t="shared" si="2060"/>
        <v>8.1018515629693866E-5</v>
      </c>
      <c r="Y7782" s="113" t="str">
        <f t="shared" si="2061"/>
        <v/>
      </c>
      <c r="Z7782" s="113" t="str">
        <f t="shared" si="2062"/>
        <v/>
      </c>
      <c r="AB7782" s="2" t="str">
        <f t="shared" si="2063"/>
        <v/>
      </c>
      <c r="AC7782" s="2" t="str">
        <f t="shared" si="2063"/>
        <v/>
      </c>
      <c r="AE7782" s="2" t="str">
        <f t="shared" si="2064"/>
        <v/>
      </c>
      <c r="AF7782" s="2" t="str">
        <f t="shared" si="2065"/>
        <v/>
      </c>
      <c r="AG7782" s="2" t="str">
        <f t="shared" si="2066"/>
        <v/>
      </c>
      <c r="AH7782" s="2" t="str">
        <f t="shared" si="2067"/>
        <v/>
      </c>
      <c r="AI7782" s="2" t="str">
        <f t="shared" si="2068"/>
        <v/>
      </c>
      <c r="AK7782" s="2" t="str">
        <f t="shared" si="2069"/>
        <v/>
      </c>
      <c r="AL7782" s="2" t="str">
        <f t="shared" si="2070"/>
        <v/>
      </c>
      <c r="AM7782" s="2" t="str">
        <f t="shared" si="2071"/>
        <v/>
      </c>
      <c r="AN7782" s="2" t="str">
        <f t="shared" si="2072"/>
        <v/>
      </c>
      <c r="AO7782" s="2" t="str">
        <f t="shared" si="2073"/>
        <v/>
      </c>
    </row>
    <row r="7783" spans="1:41" x14ac:dyDescent="0.3">
      <c r="A7783" s="111">
        <v>44905.68041666667</v>
      </c>
      <c r="B7783" s="78" t="s">
        <v>8116</v>
      </c>
      <c r="C7783" s="78" t="s">
        <v>850</v>
      </c>
      <c r="D7783" s="78" t="s">
        <v>8117</v>
      </c>
      <c r="F7783" s="78" t="s">
        <v>809</v>
      </c>
      <c r="G7783" s="78" t="s">
        <v>134</v>
      </c>
      <c r="H7783" s="112" t="s">
        <v>278</v>
      </c>
      <c r="I7783" s="112">
        <v>3</v>
      </c>
      <c r="J7783" s="113">
        <v>44905.68041666667</v>
      </c>
      <c r="K7783" s="113">
        <v>44905.68041666667</v>
      </c>
      <c r="L7783" s="113">
        <v>44905.714537037034</v>
      </c>
      <c r="M7783" s="113">
        <v>44905.724363425928</v>
      </c>
      <c r="N7783" s="113">
        <v>44905.685798611114</v>
      </c>
      <c r="O7783" s="78" t="s">
        <v>3879</v>
      </c>
      <c r="P7783" s="78" t="str">
        <f t="shared" si="2057"/>
        <v>CIC</v>
      </c>
      <c r="Q7783" s="113">
        <v>44905.724918981483</v>
      </c>
      <c r="R7783" s="78" t="s">
        <v>3879</v>
      </c>
      <c r="S7783" s="78" t="str">
        <f t="shared" si="2058"/>
        <v>CIC</v>
      </c>
      <c r="T7783" s="113">
        <v>44905.732511574075</v>
      </c>
      <c r="U7783" s="78" t="s">
        <v>1344</v>
      </c>
      <c r="V7783" s="78" t="str">
        <f t="shared" si="2059"/>
        <v>PLOEG</v>
      </c>
      <c r="W7783" s="113">
        <v>44905.736111111109</v>
      </c>
      <c r="X7783" s="113">
        <f t="shared" si="2060"/>
        <v>3.4120370364689734E-2</v>
      </c>
      <c r="Y7783" s="113">
        <f t="shared" si="2061"/>
        <v>1.7974537040572613E-2</v>
      </c>
      <c r="Z7783" s="113">
        <f t="shared" si="2062"/>
        <v>3.5995370344608091E-3</v>
      </c>
      <c r="AB7783" s="2">
        <f t="shared" si="2063"/>
        <v>1553</v>
      </c>
      <c r="AC7783" s="2">
        <f t="shared" si="2063"/>
        <v>311</v>
      </c>
      <c r="AE7783" s="2" t="str">
        <f t="shared" si="2064"/>
        <v/>
      </c>
      <c r="AF7783" s="2" t="str">
        <f t="shared" si="2065"/>
        <v/>
      </c>
      <c r="AG7783" s="2" t="str">
        <f t="shared" si="2066"/>
        <v/>
      </c>
      <c r="AH7783" s="2">
        <f t="shared" si="2067"/>
        <v>1553</v>
      </c>
      <c r="AI7783" s="2" t="str">
        <f t="shared" si="2068"/>
        <v/>
      </c>
      <c r="AK7783" s="2" t="str">
        <f t="shared" si="2069"/>
        <v/>
      </c>
      <c r="AL7783" s="2" t="str">
        <f t="shared" si="2070"/>
        <v/>
      </c>
      <c r="AM7783" s="2" t="str">
        <f t="shared" si="2071"/>
        <v/>
      </c>
      <c r="AN7783" s="2">
        <f t="shared" si="2072"/>
        <v>311</v>
      </c>
      <c r="AO7783" s="2" t="str">
        <f t="shared" si="2073"/>
        <v/>
      </c>
    </row>
    <row r="7784" spans="1:41" x14ac:dyDescent="0.3">
      <c r="A7784" s="111">
        <v>44905.712916666664</v>
      </c>
      <c r="B7784" s="78" t="s">
        <v>8118</v>
      </c>
      <c r="C7784" s="78" t="s">
        <v>850</v>
      </c>
      <c r="D7784" s="78" t="s">
        <v>2321</v>
      </c>
      <c r="E7784" s="78">
        <v>8</v>
      </c>
      <c r="F7784" s="78" t="s">
        <v>808</v>
      </c>
      <c r="G7784" s="78" t="s">
        <v>108</v>
      </c>
      <c r="H7784" s="112" t="s">
        <v>240</v>
      </c>
      <c r="I7784" s="112">
        <v>2</v>
      </c>
      <c r="J7784" s="113">
        <v>44905.71193287037</v>
      </c>
      <c r="K7784" s="113">
        <v>44905.712916666664</v>
      </c>
      <c r="M7784" s="113">
        <v>44905.714537037034</v>
      </c>
      <c r="P7784" s="78" t="str">
        <f t="shared" si="2057"/>
        <v/>
      </c>
      <c r="Q7784" s="113">
        <v>44905.715370370373</v>
      </c>
      <c r="R7784" s="78" t="s">
        <v>1286</v>
      </c>
      <c r="S7784" s="78" t="str">
        <f t="shared" si="2058"/>
        <v>PLOEG</v>
      </c>
      <c r="T7784" s="113">
        <v>44905.719027777777</v>
      </c>
      <c r="U7784" s="78" t="s">
        <v>3879</v>
      </c>
      <c r="V7784" s="78" t="str">
        <f t="shared" si="2059"/>
        <v>CIC</v>
      </c>
      <c r="W7784" s="113">
        <v>44905.724351851852</v>
      </c>
      <c r="X7784" s="113">
        <f t="shared" si="2060"/>
        <v>1.6203703708015382E-3</v>
      </c>
      <c r="Y7784" s="113">
        <f t="shared" si="2061"/>
        <v>4.4907407427672297E-3</v>
      </c>
      <c r="Z7784" s="113">
        <f t="shared" si="2062"/>
        <v>5.324074074451346E-3</v>
      </c>
      <c r="AB7784" s="2">
        <f t="shared" si="2063"/>
        <v>388</v>
      </c>
      <c r="AC7784" s="2">
        <f t="shared" si="2063"/>
        <v>460</v>
      </c>
      <c r="AE7784" s="2" t="str">
        <f t="shared" si="2064"/>
        <v/>
      </c>
      <c r="AF7784" s="2" t="str">
        <f t="shared" si="2065"/>
        <v/>
      </c>
      <c r="AG7784" s="2">
        <f t="shared" si="2066"/>
        <v>388</v>
      </c>
      <c r="AH7784" s="2" t="str">
        <f t="shared" si="2067"/>
        <v/>
      </c>
      <c r="AI7784" s="2" t="str">
        <f t="shared" si="2068"/>
        <v/>
      </c>
      <c r="AK7784" s="2" t="str">
        <f t="shared" si="2069"/>
        <v/>
      </c>
      <c r="AL7784" s="2" t="str">
        <f t="shared" si="2070"/>
        <v/>
      </c>
      <c r="AM7784" s="2">
        <f t="shared" si="2071"/>
        <v>460</v>
      </c>
      <c r="AN7784" s="2" t="str">
        <f t="shared" si="2072"/>
        <v/>
      </c>
      <c r="AO7784" s="2" t="str">
        <f t="shared" si="2073"/>
        <v/>
      </c>
    </row>
    <row r="7785" spans="1:41" x14ac:dyDescent="0.3">
      <c r="A7785" s="111">
        <v>44905.769143518519</v>
      </c>
      <c r="B7785" s="78" t="s">
        <v>8119</v>
      </c>
      <c r="C7785" s="78" t="s">
        <v>835</v>
      </c>
      <c r="D7785" s="78" t="s">
        <v>2749</v>
      </c>
      <c r="E7785" s="78">
        <v>55</v>
      </c>
      <c r="F7785" s="78" t="s">
        <v>808</v>
      </c>
      <c r="G7785" s="78" t="s">
        <v>86</v>
      </c>
      <c r="H7785" s="112" t="s">
        <v>252</v>
      </c>
      <c r="I7785" s="112">
        <v>4</v>
      </c>
      <c r="J7785" s="113">
        <v>44905.768865740742</v>
      </c>
      <c r="K7785" s="113">
        <v>44905.769143518519</v>
      </c>
      <c r="M7785" s="113">
        <v>44905.769780092596</v>
      </c>
      <c r="N7785" s="113">
        <v>44905.770624999997</v>
      </c>
      <c r="O7785" s="78" t="s">
        <v>3879</v>
      </c>
      <c r="P7785" s="78" t="str">
        <f t="shared" si="2057"/>
        <v>CIC</v>
      </c>
      <c r="Q7785" s="113">
        <v>44905.772164351853</v>
      </c>
      <c r="R7785" s="78" t="s">
        <v>1216</v>
      </c>
      <c r="S7785" s="78" t="str">
        <f t="shared" si="2058"/>
        <v>PLOEG</v>
      </c>
      <c r="T7785" s="113">
        <v>44905.772870370369</v>
      </c>
      <c r="U7785" s="78" t="s">
        <v>1216</v>
      </c>
      <c r="V7785" s="78" t="str">
        <f t="shared" si="2059"/>
        <v>PLOEG</v>
      </c>
      <c r="W7785" s="113">
        <v>44905.810243055559</v>
      </c>
      <c r="X7785" s="113">
        <f t="shared" si="2060"/>
        <v>6.36574077361729E-4</v>
      </c>
      <c r="Y7785" s="113">
        <f t="shared" si="2061"/>
        <v>3.0902777725714259E-3</v>
      </c>
      <c r="Z7785" s="113">
        <f t="shared" si="2062"/>
        <v>3.737268519034842E-2</v>
      </c>
      <c r="AB7785" s="2">
        <f t="shared" si="2063"/>
        <v>267</v>
      </c>
      <c r="AC7785" s="2">
        <f t="shared" si="2063"/>
        <v>3229</v>
      </c>
      <c r="AE7785" s="2" t="str">
        <f t="shared" si="2064"/>
        <v/>
      </c>
      <c r="AF7785" s="2" t="str">
        <f t="shared" si="2065"/>
        <v/>
      </c>
      <c r="AG7785" s="2" t="str">
        <f t="shared" si="2066"/>
        <v/>
      </c>
      <c r="AH7785" s="2" t="str">
        <f t="shared" si="2067"/>
        <v/>
      </c>
      <c r="AI7785" s="2">
        <f t="shared" si="2068"/>
        <v>267</v>
      </c>
      <c r="AK7785" s="2" t="str">
        <f t="shared" si="2069"/>
        <v/>
      </c>
      <c r="AL7785" s="2" t="str">
        <f t="shared" si="2070"/>
        <v/>
      </c>
      <c r="AM7785" s="2" t="str">
        <f t="shared" si="2071"/>
        <v/>
      </c>
      <c r="AN7785" s="2" t="str">
        <f t="shared" si="2072"/>
        <v/>
      </c>
      <c r="AO7785" s="2">
        <f t="shared" si="2073"/>
        <v>3229</v>
      </c>
    </row>
    <row r="7786" spans="1:41" x14ac:dyDescent="0.3">
      <c r="A7786" s="111">
        <v>44905.769143518519</v>
      </c>
      <c r="B7786" s="78" t="s">
        <v>8119</v>
      </c>
      <c r="C7786" s="78" t="s">
        <v>853</v>
      </c>
      <c r="D7786" s="78" t="s">
        <v>2749</v>
      </c>
      <c r="E7786" s="78">
        <v>55</v>
      </c>
      <c r="F7786" s="78" t="s">
        <v>808</v>
      </c>
      <c r="G7786" s="78" t="s">
        <v>86</v>
      </c>
      <c r="H7786" s="112" t="s">
        <v>252</v>
      </c>
      <c r="I7786" s="112">
        <v>4</v>
      </c>
      <c r="J7786" s="113">
        <v>44905.768865740742</v>
      </c>
      <c r="K7786" s="113">
        <v>44905.769143518519</v>
      </c>
      <c r="M7786" s="113">
        <v>44905.770578703705</v>
      </c>
      <c r="N7786" s="113">
        <v>44905.770613425928</v>
      </c>
      <c r="O7786" s="78" t="s">
        <v>3879</v>
      </c>
      <c r="P7786" s="78" t="str">
        <f t="shared" si="2057"/>
        <v>CIC</v>
      </c>
      <c r="S7786" s="78" t="str">
        <f t="shared" si="2058"/>
        <v/>
      </c>
      <c r="T7786" s="113">
        <v>44905.773148148146</v>
      </c>
      <c r="U7786" s="78" t="s">
        <v>1491</v>
      </c>
      <c r="V7786" s="78" t="str">
        <f t="shared" si="2059"/>
        <v>CIC</v>
      </c>
      <c r="W7786" s="113">
        <v>44905.810358796298</v>
      </c>
      <c r="X7786" s="113">
        <f t="shared" si="2060"/>
        <v>1.4351851859828457E-3</v>
      </c>
      <c r="Y7786" s="113">
        <f t="shared" si="2061"/>
        <v>2.5694444411783479E-3</v>
      </c>
      <c r="Z7786" s="113">
        <f t="shared" si="2062"/>
        <v>3.7210648151813075E-2</v>
      </c>
      <c r="AB7786" s="2">
        <f t="shared" si="2063"/>
        <v>222</v>
      </c>
      <c r="AC7786" s="2">
        <f t="shared" si="2063"/>
        <v>3215</v>
      </c>
      <c r="AE7786" s="2" t="str">
        <f t="shared" si="2064"/>
        <v/>
      </c>
      <c r="AF7786" s="2" t="str">
        <f t="shared" si="2065"/>
        <v/>
      </c>
      <c r="AG7786" s="2" t="str">
        <f t="shared" si="2066"/>
        <v/>
      </c>
      <c r="AH7786" s="2" t="str">
        <f t="shared" si="2067"/>
        <v/>
      </c>
      <c r="AI7786" s="2">
        <f t="shared" si="2068"/>
        <v>222</v>
      </c>
      <c r="AK7786" s="2" t="str">
        <f t="shared" si="2069"/>
        <v/>
      </c>
      <c r="AL7786" s="2" t="str">
        <f t="shared" si="2070"/>
        <v/>
      </c>
      <c r="AM7786" s="2" t="str">
        <f t="shared" si="2071"/>
        <v/>
      </c>
      <c r="AN7786" s="2" t="str">
        <f t="shared" si="2072"/>
        <v/>
      </c>
      <c r="AO7786" s="2">
        <f t="shared" si="2073"/>
        <v>3215</v>
      </c>
    </row>
    <row r="7787" spans="1:41" x14ac:dyDescent="0.3">
      <c r="A7787" s="111">
        <v>44905.769143518519</v>
      </c>
      <c r="B7787" s="78" t="s">
        <v>8119</v>
      </c>
      <c r="C7787" s="78" t="s">
        <v>850</v>
      </c>
      <c r="D7787" s="78" t="s">
        <v>2749</v>
      </c>
      <c r="E7787" s="78">
        <v>55</v>
      </c>
      <c r="F7787" s="78" t="s">
        <v>808</v>
      </c>
      <c r="G7787" s="78" t="s">
        <v>86</v>
      </c>
      <c r="H7787" s="112" t="s">
        <v>252</v>
      </c>
      <c r="I7787" s="112">
        <v>4</v>
      </c>
      <c r="J7787" s="113">
        <v>44905.768865740742</v>
      </c>
      <c r="K7787" s="113">
        <v>44905.769143518519</v>
      </c>
      <c r="M7787" s="113">
        <v>44905.782349537039</v>
      </c>
      <c r="N7787" s="113">
        <v>44905.782407407409</v>
      </c>
      <c r="O7787" s="78" t="s">
        <v>3879</v>
      </c>
      <c r="P7787" s="78" t="str">
        <f t="shared" si="2057"/>
        <v>CIC</v>
      </c>
      <c r="S7787" s="78" t="str">
        <f t="shared" si="2058"/>
        <v/>
      </c>
      <c r="V7787" s="78" t="str">
        <f t="shared" si="2059"/>
        <v/>
      </c>
      <c r="W7787" s="113">
        <v>44905.804513888892</v>
      </c>
      <c r="X7787" s="113">
        <f t="shared" si="2060"/>
        <v>1.3206018520577345E-2</v>
      </c>
      <c r="Y7787" s="113" t="str">
        <f t="shared" si="2061"/>
        <v/>
      </c>
      <c r="Z7787" s="113" t="str">
        <f t="shared" si="2062"/>
        <v/>
      </c>
      <c r="AB7787" s="2" t="str">
        <f t="shared" si="2063"/>
        <v/>
      </c>
      <c r="AC7787" s="2" t="str">
        <f t="shared" si="2063"/>
        <v/>
      </c>
      <c r="AE7787" s="2" t="str">
        <f t="shared" si="2064"/>
        <v/>
      </c>
      <c r="AF7787" s="2" t="str">
        <f t="shared" si="2065"/>
        <v/>
      </c>
      <c r="AG7787" s="2" t="str">
        <f t="shared" si="2066"/>
        <v/>
      </c>
      <c r="AH7787" s="2" t="str">
        <f t="shared" si="2067"/>
        <v/>
      </c>
      <c r="AI7787" s="2" t="str">
        <f t="shared" si="2068"/>
        <v/>
      </c>
      <c r="AK7787" s="2" t="str">
        <f t="shared" si="2069"/>
        <v/>
      </c>
      <c r="AL7787" s="2" t="str">
        <f t="shared" si="2070"/>
        <v/>
      </c>
      <c r="AM7787" s="2" t="str">
        <f t="shared" si="2071"/>
        <v/>
      </c>
      <c r="AN7787" s="2" t="str">
        <f t="shared" si="2072"/>
        <v/>
      </c>
      <c r="AO7787" s="2" t="str">
        <f t="shared" si="2073"/>
        <v/>
      </c>
    </row>
    <row r="7788" spans="1:41" x14ac:dyDescent="0.3">
      <c r="A7788" s="111">
        <v>44905.802615740744</v>
      </c>
      <c r="B7788" s="78" t="s">
        <v>8120</v>
      </c>
      <c r="C7788" s="78" t="s">
        <v>846</v>
      </c>
      <c r="D7788" s="78" t="s">
        <v>1537</v>
      </c>
      <c r="E7788" s="78">
        <v>2</v>
      </c>
      <c r="F7788" s="78" t="s">
        <v>808</v>
      </c>
      <c r="G7788" s="78" t="s">
        <v>90</v>
      </c>
      <c r="H7788" s="112" t="s">
        <v>236</v>
      </c>
      <c r="I7788" s="112">
        <v>0</v>
      </c>
      <c r="J7788" s="113">
        <v>44905.801874999997</v>
      </c>
      <c r="K7788" s="113">
        <v>44905.802615740744</v>
      </c>
      <c r="M7788" s="113">
        <v>44905.804363425923</v>
      </c>
      <c r="N7788" s="113">
        <v>44905.804398148146</v>
      </c>
      <c r="O7788" s="78" t="s">
        <v>1491</v>
      </c>
      <c r="P7788" s="78" t="str">
        <f t="shared" si="2057"/>
        <v>CIC</v>
      </c>
      <c r="S7788" s="78" t="str">
        <f t="shared" si="2058"/>
        <v/>
      </c>
      <c r="T7788" s="113">
        <v>44905.806608796294</v>
      </c>
      <c r="U7788" s="78" t="s">
        <v>1491</v>
      </c>
      <c r="V7788" s="78" t="str">
        <f t="shared" si="2059"/>
        <v>CIC</v>
      </c>
      <c r="W7788" s="113">
        <v>44905.837245370371</v>
      </c>
      <c r="X7788" s="113">
        <f t="shared" si="2060"/>
        <v>1.7476851789979264E-3</v>
      </c>
      <c r="Y7788" s="113">
        <f t="shared" si="2061"/>
        <v>2.2453703713836148E-3</v>
      </c>
      <c r="Z7788" s="113">
        <f t="shared" si="2062"/>
        <v>3.0636574076197576E-2</v>
      </c>
      <c r="AB7788" s="2">
        <f t="shared" si="2063"/>
        <v>194</v>
      </c>
      <c r="AC7788" s="2">
        <f t="shared" si="2063"/>
        <v>2647</v>
      </c>
      <c r="AE7788" s="2">
        <f t="shared" si="2064"/>
        <v>194</v>
      </c>
      <c r="AF7788" s="2" t="str">
        <f t="shared" si="2065"/>
        <v/>
      </c>
      <c r="AG7788" s="2" t="str">
        <f t="shared" si="2066"/>
        <v/>
      </c>
      <c r="AH7788" s="2" t="str">
        <f t="shared" si="2067"/>
        <v/>
      </c>
      <c r="AI7788" s="2" t="str">
        <f t="shared" si="2068"/>
        <v/>
      </c>
      <c r="AK7788" s="2">
        <f t="shared" si="2069"/>
        <v>2647</v>
      </c>
      <c r="AL7788" s="2" t="str">
        <f t="shared" si="2070"/>
        <v/>
      </c>
      <c r="AM7788" s="2" t="str">
        <f t="shared" si="2071"/>
        <v/>
      </c>
      <c r="AN7788" s="2" t="str">
        <f t="shared" si="2072"/>
        <v/>
      </c>
      <c r="AO7788" s="2" t="str">
        <f t="shared" si="2073"/>
        <v/>
      </c>
    </row>
    <row r="7789" spans="1:41" x14ac:dyDescent="0.3">
      <c r="A7789" s="111">
        <v>44905.802615740744</v>
      </c>
      <c r="B7789" s="78" t="s">
        <v>8120</v>
      </c>
      <c r="C7789" s="78" t="s">
        <v>850</v>
      </c>
      <c r="D7789" s="78" t="s">
        <v>1537</v>
      </c>
      <c r="E7789" s="78">
        <v>2</v>
      </c>
      <c r="F7789" s="78" t="s">
        <v>808</v>
      </c>
      <c r="G7789" s="78" t="s">
        <v>90</v>
      </c>
      <c r="H7789" s="112" t="s">
        <v>236</v>
      </c>
      <c r="I7789" s="112">
        <v>0</v>
      </c>
      <c r="J7789" s="113">
        <v>44905.801874999997</v>
      </c>
      <c r="K7789" s="113">
        <v>44905.802615740744</v>
      </c>
      <c r="M7789" s="113">
        <v>44905.804548611108</v>
      </c>
      <c r="N7789" s="113">
        <v>44905.804583333331</v>
      </c>
      <c r="O7789" s="78" t="s">
        <v>1491</v>
      </c>
      <c r="P7789" s="78" t="str">
        <f t="shared" si="2057"/>
        <v>CIC</v>
      </c>
      <c r="S7789" s="78" t="str">
        <f t="shared" si="2058"/>
        <v/>
      </c>
      <c r="T7789" s="113">
        <v>44905.806608796294</v>
      </c>
      <c r="U7789" s="78" t="s">
        <v>1491</v>
      </c>
      <c r="V7789" s="78" t="str">
        <f t="shared" si="2059"/>
        <v>CIC</v>
      </c>
      <c r="W7789" s="113">
        <v>44905.837731481479</v>
      </c>
      <c r="X7789" s="113">
        <f t="shared" si="2060"/>
        <v>1.9328703638166189E-3</v>
      </c>
      <c r="Y7789" s="113">
        <f t="shared" si="2061"/>
        <v>2.0601851865649223E-3</v>
      </c>
      <c r="Z7789" s="113">
        <f t="shared" si="2062"/>
        <v>3.1122685184527654E-2</v>
      </c>
      <c r="AB7789" s="2">
        <f t="shared" si="2063"/>
        <v>178</v>
      </c>
      <c r="AC7789" s="2">
        <f t="shared" si="2063"/>
        <v>2689</v>
      </c>
      <c r="AE7789" s="2">
        <f t="shared" si="2064"/>
        <v>178</v>
      </c>
      <c r="AF7789" s="2" t="str">
        <f t="shared" si="2065"/>
        <v/>
      </c>
      <c r="AG7789" s="2" t="str">
        <f t="shared" si="2066"/>
        <v/>
      </c>
      <c r="AH7789" s="2" t="str">
        <f t="shared" si="2067"/>
        <v/>
      </c>
      <c r="AI7789" s="2" t="str">
        <f t="shared" si="2068"/>
        <v/>
      </c>
      <c r="AK7789" s="2">
        <f t="shared" si="2069"/>
        <v>2689</v>
      </c>
      <c r="AL7789" s="2" t="str">
        <f t="shared" si="2070"/>
        <v/>
      </c>
      <c r="AM7789" s="2" t="str">
        <f t="shared" si="2071"/>
        <v/>
      </c>
      <c r="AN7789" s="2" t="str">
        <f t="shared" si="2072"/>
        <v/>
      </c>
      <c r="AO7789" s="2" t="str">
        <f t="shared" si="2073"/>
        <v/>
      </c>
    </row>
    <row r="7790" spans="1:41" x14ac:dyDescent="0.3">
      <c r="A7790" s="111">
        <v>44905.826157407406</v>
      </c>
      <c r="B7790" s="78" t="s">
        <v>8121</v>
      </c>
      <c r="C7790" s="78" t="s">
        <v>846</v>
      </c>
      <c r="D7790" s="78" t="s">
        <v>1302</v>
      </c>
      <c r="E7790" s="78">
        <v>18</v>
      </c>
      <c r="F7790" s="78" t="s">
        <v>807</v>
      </c>
      <c r="G7790" s="78" t="s">
        <v>98</v>
      </c>
      <c r="H7790" s="112" t="s">
        <v>254</v>
      </c>
      <c r="I7790" s="112">
        <v>3</v>
      </c>
      <c r="J7790" s="113">
        <v>44905.825624999998</v>
      </c>
      <c r="K7790" s="113">
        <v>44905.826157407406</v>
      </c>
      <c r="M7790" s="113">
        <v>44905.837650462963</v>
      </c>
      <c r="P7790" s="78" t="str">
        <f t="shared" si="2057"/>
        <v/>
      </c>
      <c r="S7790" s="78" t="str">
        <f t="shared" si="2058"/>
        <v/>
      </c>
      <c r="V7790" s="78" t="str">
        <f t="shared" si="2059"/>
        <v/>
      </c>
      <c r="W7790" s="113">
        <v>44905.840983796297</v>
      </c>
      <c r="X7790" s="113">
        <f t="shared" si="2060"/>
        <v>1.1493055557366461E-2</v>
      </c>
      <c r="Y7790" s="113" t="str">
        <f t="shared" si="2061"/>
        <v/>
      </c>
      <c r="Z7790" s="113" t="str">
        <f t="shared" si="2062"/>
        <v/>
      </c>
      <c r="AB7790" s="2" t="str">
        <f t="shared" si="2063"/>
        <v/>
      </c>
      <c r="AC7790" s="2" t="str">
        <f t="shared" si="2063"/>
        <v/>
      </c>
      <c r="AE7790" s="2" t="str">
        <f t="shared" si="2064"/>
        <v/>
      </c>
      <c r="AF7790" s="2" t="str">
        <f t="shared" si="2065"/>
        <v/>
      </c>
      <c r="AG7790" s="2" t="str">
        <f t="shared" si="2066"/>
        <v/>
      </c>
      <c r="AH7790" s="2" t="str">
        <f t="shared" si="2067"/>
        <v/>
      </c>
      <c r="AI7790" s="2" t="str">
        <f t="shared" si="2068"/>
        <v/>
      </c>
      <c r="AK7790" s="2" t="str">
        <f t="shared" si="2069"/>
        <v/>
      </c>
      <c r="AL7790" s="2" t="str">
        <f t="shared" si="2070"/>
        <v/>
      </c>
      <c r="AM7790" s="2" t="str">
        <f t="shared" si="2071"/>
        <v/>
      </c>
      <c r="AN7790" s="2" t="str">
        <f t="shared" si="2072"/>
        <v/>
      </c>
      <c r="AO7790" s="2" t="str">
        <f t="shared" si="2073"/>
        <v/>
      </c>
    </row>
    <row r="7791" spans="1:41" x14ac:dyDescent="0.3">
      <c r="A7791" s="111">
        <v>44905.826157407406</v>
      </c>
      <c r="B7791" s="78" t="s">
        <v>8121</v>
      </c>
      <c r="C7791" s="78" t="s">
        <v>835</v>
      </c>
      <c r="D7791" s="78" t="s">
        <v>1302</v>
      </c>
      <c r="E7791" s="78">
        <v>18</v>
      </c>
      <c r="F7791" s="78" t="s">
        <v>807</v>
      </c>
      <c r="G7791" s="78" t="s">
        <v>98</v>
      </c>
      <c r="H7791" s="112" t="s">
        <v>254</v>
      </c>
      <c r="I7791" s="112">
        <v>3</v>
      </c>
      <c r="J7791" s="113">
        <v>44905.825624999998</v>
      </c>
      <c r="K7791" s="113">
        <v>44905.826157407406</v>
      </c>
      <c r="L7791" s="113">
        <v>44905.832013888888</v>
      </c>
      <c r="M7791" s="113">
        <v>44905.827141203707</v>
      </c>
      <c r="N7791" s="113">
        <v>44905.827164351853</v>
      </c>
      <c r="O7791" s="78" t="s">
        <v>3879</v>
      </c>
      <c r="P7791" s="78" t="str">
        <f t="shared" si="2057"/>
        <v>CIC</v>
      </c>
      <c r="Q7791" s="113">
        <v>44905.829722222225</v>
      </c>
      <c r="R7791" s="78" t="s">
        <v>1216</v>
      </c>
      <c r="S7791" s="78" t="str">
        <f t="shared" si="2058"/>
        <v>PLOEG</v>
      </c>
      <c r="V7791" s="78" t="str">
        <f t="shared" si="2059"/>
        <v/>
      </c>
      <c r="W7791" s="113">
        <v>44905.832013888888</v>
      </c>
      <c r="X7791" s="113">
        <f t="shared" si="2060"/>
        <v>9.8379630071576685E-4</v>
      </c>
      <c r="Y7791" s="113" t="str">
        <f t="shared" si="2061"/>
        <v/>
      </c>
      <c r="Z7791" s="113" t="str">
        <f t="shared" si="2062"/>
        <v/>
      </c>
      <c r="AB7791" s="2" t="str">
        <f t="shared" si="2063"/>
        <v/>
      </c>
      <c r="AC7791" s="2" t="str">
        <f t="shared" si="2063"/>
        <v/>
      </c>
      <c r="AE7791" s="2" t="str">
        <f t="shared" si="2064"/>
        <v/>
      </c>
      <c r="AF7791" s="2" t="str">
        <f t="shared" si="2065"/>
        <v/>
      </c>
      <c r="AG7791" s="2" t="str">
        <f t="shared" si="2066"/>
        <v/>
      </c>
      <c r="AH7791" s="2" t="str">
        <f t="shared" si="2067"/>
        <v/>
      </c>
      <c r="AI7791" s="2" t="str">
        <f t="shared" si="2068"/>
        <v/>
      </c>
      <c r="AK7791" s="2" t="str">
        <f t="shared" si="2069"/>
        <v/>
      </c>
      <c r="AL7791" s="2" t="str">
        <f t="shared" si="2070"/>
        <v/>
      </c>
      <c r="AM7791" s="2" t="str">
        <f t="shared" si="2071"/>
        <v/>
      </c>
      <c r="AN7791" s="2" t="str">
        <f t="shared" si="2072"/>
        <v/>
      </c>
      <c r="AO7791" s="2" t="str">
        <f t="shared" si="2073"/>
        <v/>
      </c>
    </row>
    <row r="7792" spans="1:41" x14ac:dyDescent="0.3">
      <c r="A7792" s="111">
        <v>44905.829143518517</v>
      </c>
      <c r="B7792" s="78" t="s">
        <v>8122</v>
      </c>
      <c r="C7792" s="78" t="s">
        <v>835</v>
      </c>
      <c r="D7792" s="78" t="s">
        <v>1722</v>
      </c>
      <c r="E7792" s="78">
        <v>26</v>
      </c>
      <c r="F7792" s="78" t="s">
        <v>809</v>
      </c>
      <c r="G7792" s="78" t="s">
        <v>130</v>
      </c>
      <c r="H7792" s="112" t="s">
        <v>316</v>
      </c>
      <c r="I7792" s="112">
        <v>2</v>
      </c>
      <c r="J7792" s="113">
        <v>44905.828032407408</v>
      </c>
      <c r="K7792" s="113">
        <v>44905.829143518517</v>
      </c>
      <c r="M7792" s="113">
        <v>44905.832013888888</v>
      </c>
      <c r="P7792" s="78" t="str">
        <f t="shared" si="2057"/>
        <v/>
      </c>
      <c r="S7792" s="78" t="str">
        <f t="shared" si="2058"/>
        <v/>
      </c>
      <c r="T7792" s="113">
        <v>44905.839016203703</v>
      </c>
      <c r="U7792" s="78" t="s">
        <v>1216</v>
      </c>
      <c r="V7792" s="78" t="str">
        <f t="shared" si="2059"/>
        <v>PLOEG</v>
      </c>
      <c r="W7792" s="113">
        <v>44905.845891203702</v>
      </c>
      <c r="X7792" s="113">
        <f t="shared" si="2060"/>
        <v>2.8703703719656914E-3</v>
      </c>
      <c r="Y7792" s="113">
        <f t="shared" si="2061"/>
        <v>7.0023148145992309E-3</v>
      </c>
      <c r="Z7792" s="113">
        <f t="shared" si="2062"/>
        <v>6.8749999991268851E-3</v>
      </c>
      <c r="AB7792" s="2">
        <f t="shared" si="2063"/>
        <v>605</v>
      </c>
      <c r="AC7792" s="2">
        <f t="shared" si="2063"/>
        <v>594</v>
      </c>
      <c r="AE7792" s="2" t="str">
        <f t="shared" si="2064"/>
        <v/>
      </c>
      <c r="AF7792" s="2" t="str">
        <f t="shared" si="2065"/>
        <v/>
      </c>
      <c r="AG7792" s="2">
        <f t="shared" si="2066"/>
        <v>605</v>
      </c>
      <c r="AH7792" s="2" t="str">
        <f t="shared" si="2067"/>
        <v/>
      </c>
      <c r="AI7792" s="2" t="str">
        <f t="shared" si="2068"/>
        <v/>
      </c>
      <c r="AK7792" s="2" t="str">
        <f t="shared" si="2069"/>
        <v/>
      </c>
      <c r="AL7792" s="2" t="str">
        <f t="shared" si="2070"/>
        <v/>
      </c>
      <c r="AM7792" s="2">
        <f t="shared" si="2071"/>
        <v>594</v>
      </c>
      <c r="AN7792" s="2" t="str">
        <f t="shared" si="2072"/>
        <v/>
      </c>
      <c r="AO7792" s="2" t="str">
        <f t="shared" si="2073"/>
        <v/>
      </c>
    </row>
    <row r="7793" spans="1:41" x14ac:dyDescent="0.3">
      <c r="A7793" s="111">
        <v>44905.86991898148</v>
      </c>
      <c r="B7793" s="78" t="s">
        <v>8123</v>
      </c>
      <c r="C7793" s="78" t="s">
        <v>846</v>
      </c>
      <c r="F7793" s="78" t="s">
        <v>807</v>
      </c>
      <c r="G7793" s="78" t="s">
        <v>110</v>
      </c>
      <c r="H7793" s="112" t="s">
        <v>250</v>
      </c>
      <c r="I7793" s="112">
        <v>3</v>
      </c>
      <c r="J7793" s="113">
        <v>44905.869502314818</v>
      </c>
      <c r="K7793" s="113">
        <v>44905.86991898148</v>
      </c>
      <c r="M7793" s="113">
        <v>44905.870509259257</v>
      </c>
      <c r="N7793" s="113">
        <v>44905.870810185188</v>
      </c>
      <c r="O7793" s="78" t="s">
        <v>3879</v>
      </c>
      <c r="P7793" s="78" t="str">
        <f t="shared" si="2057"/>
        <v>CIC</v>
      </c>
      <c r="S7793" s="78" t="str">
        <f t="shared" si="2058"/>
        <v/>
      </c>
      <c r="V7793" s="78" t="str">
        <f t="shared" si="2059"/>
        <v/>
      </c>
      <c r="W7793" s="113">
        <v>44905.896643518521</v>
      </c>
      <c r="X7793" s="113">
        <f t="shared" si="2060"/>
        <v>5.9027777751907706E-4</v>
      </c>
      <c r="Y7793" s="113" t="str">
        <f t="shared" si="2061"/>
        <v/>
      </c>
      <c r="Z7793" s="113" t="str">
        <f t="shared" si="2062"/>
        <v/>
      </c>
      <c r="AB7793" s="2" t="str">
        <f t="shared" si="2063"/>
        <v/>
      </c>
      <c r="AC7793" s="2" t="str">
        <f t="shared" si="2063"/>
        <v/>
      </c>
      <c r="AE7793" s="2" t="str">
        <f t="shared" si="2064"/>
        <v/>
      </c>
      <c r="AF7793" s="2" t="str">
        <f t="shared" si="2065"/>
        <v/>
      </c>
      <c r="AG7793" s="2" t="str">
        <f t="shared" si="2066"/>
        <v/>
      </c>
      <c r="AH7793" s="2" t="str">
        <f t="shared" si="2067"/>
        <v/>
      </c>
      <c r="AI7793" s="2" t="str">
        <f t="shared" si="2068"/>
        <v/>
      </c>
      <c r="AK7793" s="2" t="str">
        <f t="shared" si="2069"/>
        <v/>
      </c>
      <c r="AL7793" s="2" t="str">
        <f t="shared" si="2070"/>
        <v/>
      </c>
      <c r="AM7793" s="2" t="str">
        <f t="shared" si="2071"/>
        <v/>
      </c>
      <c r="AN7793" s="2" t="str">
        <f t="shared" si="2072"/>
        <v/>
      </c>
      <c r="AO7793" s="2" t="str">
        <f t="shared" si="2073"/>
        <v/>
      </c>
    </row>
    <row r="7794" spans="1:41" x14ac:dyDescent="0.3">
      <c r="A7794" s="111">
        <v>44905.884756944448</v>
      </c>
      <c r="B7794" s="78" t="s">
        <v>8124</v>
      </c>
      <c r="C7794" s="78" t="s">
        <v>835</v>
      </c>
      <c r="D7794" s="78" t="s">
        <v>6995</v>
      </c>
      <c r="E7794" s="78">
        <v>46</v>
      </c>
      <c r="F7794" s="78" t="s">
        <v>807</v>
      </c>
      <c r="G7794" s="78" t="s">
        <v>94</v>
      </c>
      <c r="H7794" s="112" t="s">
        <v>222</v>
      </c>
      <c r="I7794" s="112">
        <v>2</v>
      </c>
      <c r="J7794" s="113">
        <v>44905.884247685186</v>
      </c>
      <c r="K7794" s="113">
        <v>44905.884756944448</v>
      </c>
      <c r="M7794" s="113">
        <v>44905.886655092596</v>
      </c>
      <c r="N7794" s="113">
        <v>44905.886678240742</v>
      </c>
      <c r="O7794" s="78" t="s">
        <v>1491</v>
      </c>
      <c r="P7794" s="78" t="str">
        <f t="shared" si="2057"/>
        <v>CIC</v>
      </c>
      <c r="Q7794" s="113">
        <v>44905.88722222222</v>
      </c>
      <c r="R7794" s="78" t="s">
        <v>1216</v>
      </c>
      <c r="S7794" s="78" t="str">
        <f t="shared" si="2058"/>
        <v>PLOEG</v>
      </c>
      <c r="T7794" s="113">
        <v>44905.892048611109</v>
      </c>
      <c r="U7794" s="78" t="s">
        <v>1200</v>
      </c>
      <c r="V7794" s="78" t="str">
        <f t="shared" si="2059"/>
        <v>PLOEG</v>
      </c>
      <c r="W7794" s="113">
        <v>44905.904872685183</v>
      </c>
      <c r="X7794" s="113">
        <f t="shared" si="2060"/>
        <v>1.898148148029577E-3</v>
      </c>
      <c r="Y7794" s="113">
        <f t="shared" si="2061"/>
        <v>5.3935185133013874E-3</v>
      </c>
      <c r="Z7794" s="113">
        <f t="shared" si="2062"/>
        <v>1.2824074074160308E-2</v>
      </c>
      <c r="AB7794" s="2">
        <f t="shared" si="2063"/>
        <v>466</v>
      </c>
      <c r="AC7794" s="2">
        <f t="shared" si="2063"/>
        <v>1108</v>
      </c>
      <c r="AE7794" s="2" t="str">
        <f t="shared" si="2064"/>
        <v/>
      </c>
      <c r="AF7794" s="2" t="str">
        <f t="shared" si="2065"/>
        <v/>
      </c>
      <c r="AG7794" s="2">
        <f t="shared" si="2066"/>
        <v>466</v>
      </c>
      <c r="AH7794" s="2" t="str">
        <f t="shared" si="2067"/>
        <v/>
      </c>
      <c r="AI7794" s="2" t="str">
        <f t="shared" si="2068"/>
        <v/>
      </c>
      <c r="AK7794" s="2" t="str">
        <f t="shared" si="2069"/>
        <v/>
      </c>
      <c r="AL7794" s="2" t="str">
        <f t="shared" si="2070"/>
        <v/>
      </c>
      <c r="AM7794" s="2">
        <f t="shared" si="2071"/>
        <v>1108</v>
      </c>
      <c r="AN7794" s="2" t="str">
        <f t="shared" si="2072"/>
        <v/>
      </c>
      <c r="AO7794" s="2" t="str">
        <f t="shared" si="2073"/>
        <v/>
      </c>
    </row>
    <row r="7795" spans="1:41" x14ac:dyDescent="0.3">
      <c r="A7795" s="111">
        <v>44905.897187499999</v>
      </c>
      <c r="B7795" s="78" t="s">
        <v>8125</v>
      </c>
      <c r="C7795" s="78" t="s">
        <v>846</v>
      </c>
      <c r="D7795" s="78" t="s">
        <v>1781</v>
      </c>
      <c r="E7795" s="78">
        <v>26</v>
      </c>
      <c r="F7795" s="78" t="s">
        <v>807</v>
      </c>
      <c r="G7795" s="78" t="s">
        <v>86</v>
      </c>
      <c r="H7795" s="112" t="s">
        <v>252</v>
      </c>
      <c r="I7795" s="112">
        <v>4</v>
      </c>
      <c r="J7795" s="113">
        <v>44905.895300925928</v>
      </c>
      <c r="K7795" s="113">
        <v>44905.897187499999</v>
      </c>
      <c r="M7795" s="113">
        <v>44905.899201388886</v>
      </c>
      <c r="P7795" s="78" t="str">
        <f t="shared" si="2057"/>
        <v/>
      </c>
      <c r="S7795" s="78" t="str">
        <f t="shared" si="2058"/>
        <v/>
      </c>
      <c r="T7795" s="113">
        <v>44905.899224537039</v>
      </c>
      <c r="U7795" s="78" t="s">
        <v>1491</v>
      </c>
      <c r="V7795" s="78" t="str">
        <f t="shared" si="2059"/>
        <v>CIC</v>
      </c>
      <c r="W7795" s="113">
        <v>44905.906076388892</v>
      </c>
      <c r="X7795" s="113">
        <f t="shared" si="2060"/>
        <v>2.0138888867222704E-3</v>
      </c>
      <c r="Y7795" s="113" t="str">
        <f t="shared" si="2061"/>
        <v/>
      </c>
      <c r="Z7795" s="113">
        <f t="shared" si="2062"/>
        <v>6.8518518528435379E-3</v>
      </c>
      <c r="AB7795" s="2" t="str">
        <f t="shared" si="2063"/>
        <v/>
      </c>
      <c r="AC7795" s="2">
        <f t="shared" si="2063"/>
        <v>592</v>
      </c>
      <c r="AE7795" s="2" t="str">
        <f t="shared" si="2064"/>
        <v/>
      </c>
      <c r="AF7795" s="2" t="str">
        <f t="shared" si="2065"/>
        <v/>
      </c>
      <c r="AG7795" s="2" t="str">
        <f t="shared" si="2066"/>
        <v/>
      </c>
      <c r="AH7795" s="2" t="str">
        <f t="shared" si="2067"/>
        <v/>
      </c>
      <c r="AI7795" s="2" t="str">
        <f t="shared" si="2068"/>
        <v/>
      </c>
      <c r="AK7795" s="2" t="str">
        <f t="shared" si="2069"/>
        <v/>
      </c>
      <c r="AL7795" s="2" t="str">
        <f t="shared" si="2070"/>
        <v/>
      </c>
      <c r="AM7795" s="2" t="str">
        <f t="shared" si="2071"/>
        <v/>
      </c>
      <c r="AN7795" s="2" t="str">
        <f t="shared" si="2072"/>
        <v/>
      </c>
      <c r="AO7795" s="2">
        <f t="shared" si="2073"/>
        <v>592</v>
      </c>
    </row>
    <row r="7796" spans="1:41" x14ac:dyDescent="0.3">
      <c r="A7796" s="111">
        <v>44905.931875000002</v>
      </c>
      <c r="B7796" s="78" t="s">
        <v>8126</v>
      </c>
      <c r="C7796" s="78" t="s">
        <v>835</v>
      </c>
      <c r="D7796" s="78" t="s">
        <v>1257</v>
      </c>
      <c r="E7796" s="78">
        <v>33</v>
      </c>
      <c r="F7796" s="78" t="s">
        <v>809</v>
      </c>
      <c r="G7796" s="78" t="s">
        <v>92</v>
      </c>
      <c r="H7796" s="112" t="s">
        <v>220</v>
      </c>
      <c r="I7796" s="112">
        <v>2</v>
      </c>
      <c r="J7796" s="113">
        <v>44905.931527777779</v>
      </c>
      <c r="K7796" s="113">
        <v>44905.931875000002</v>
      </c>
      <c r="M7796" s="113">
        <v>44905.935023148151</v>
      </c>
      <c r="N7796" s="113">
        <v>44905.935034722221</v>
      </c>
      <c r="O7796" s="78" t="s">
        <v>1491</v>
      </c>
      <c r="P7796" s="78" t="str">
        <f t="shared" si="2057"/>
        <v>CIC</v>
      </c>
      <c r="S7796" s="78" t="str">
        <f t="shared" si="2058"/>
        <v/>
      </c>
      <c r="V7796" s="78" t="str">
        <f t="shared" si="2059"/>
        <v/>
      </c>
      <c r="W7796" s="113">
        <v>44905.964722222219</v>
      </c>
      <c r="X7796" s="113">
        <f t="shared" si="2060"/>
        <v>3.1481481491937302E-3</v>
      </c>
      <c r="Y7796" s="113" t="str">
        <f t="shared" si="2061"/>
        <v/>
      </c>
      <c r="Z7796" s="113" t="str">
        <f t="shared" si="2062"/>
        <v/>
      </c>
      <c r="AB7796" s="2" t="str">
        <f t="shared" si="2063"/>
        <v/>
      </c>
      <c r="AC7796" s="2" t="str">
        <f t="shared" si="2063"/>
        <v/>
      </c>
      <c r="AE7796" s="2" t="str">
        <f t="shared" si="2064"/>
        <v/>
      </c>
      <c r="AF7796" s="2" t="str">
        <f t="shared" si="2065"/>
        <v/>
      </c>
      <c r="AG7796" s="2" t="str">
        <f t="shared" si="2066"/>
        <v/>
      </c>
      <c r="AH7796" s="2" t="str">
        <f t="shared" si="2067"/>
        <v/>
      </c>
      <c r="AI7796" s="2" t="str">
        <f t="shared" si="2068"/>
        <v/>
      </c>
      <c r="AK7796" s="2" t="str">
        <f t="shared" si="2069"/>
        <v/>
      </c>
      <c r="AL7796" s="2" t="str">
        <f t="shared" si="2070"/>
        <v/>
      </c>
      <c r="AM7796" s="2" t="str">
        <f t="shared" si="2071"/>
        <v/>
      </c>
      <c r="AN7796" s="2" t="str">
        <f t="shared" si="2072"/>
        <v/>
      </c>
      <c r="AO7796" s="2" t="str">
        <f t="shared" si="2073"/>
        <v/>
      </c>
    </row>
    <row r="7797" spans="1:41" x14ac:dyDescent="0.3">
      <c r="A7797" s="111">
        <v>44905.936435185184</v>
      </c>
      <c r="B7797" s="78" t="s">
        <v>8127</v>
      </c>
      <c r="C7797" s="78" t="s">
        <v>846</v>
      </c>
      <c r="D7797" s="78" t="s">
        <v>1207</v>
      </c>
      <c r="E7797" s="78">
        <v>76</v>
      </c>
      <c r="F7797" s="78" t="s">
        <v>807</v>
      </c>
      <c r="G7797" s="78" t="s">
        <v>88</v>
      </c>
      <c r="H7797" s="112" t="s">
        <v>230</v>
      </c>
      <c r="I7797" s="112">
        <v>3</v>
      </c>
      <c r="J7797" s="113">
        <v>44905.93546296296</v>
      </c>
      <c r="K7797" s="113">
        <v>44905.936435185184</v>
      </c>
      <c r="M7797" s="113">
        <v>44905.936805555553</v>
      </c>
      <c r="N7797" s="113">
        <v>44905.937395833331</v>
      </c>
      <c r="O7797" s="78" t="s">
        <v>1491</v>
      </c>
      <c r="P7797" s="78" t="str">
        <f t="shared" si="2057"/>
        <v>CIC</v>
      </c>
      <c r="S7797" s="78" t="str">
        <f t="shared" si="2058"/>
        <v/>
      </c>
      <c r="T7797" s="113">
        <v>44905.970555555556</v>
      </c>
      <c r="U7797" s="78" t="s">
        <v>1220</v>
      </c>
      <c r="V7797" s="78" t="str">
        <f t="shared" si="2059"/>
        <v>PLOEG</v>
      </c>
      <c r="W7797" s="113">
        <v>44905.973298611112</v>
      </c>
      <c r="X7797" s="113">
        <f t="shared" si="2060"/>
        <v>3.7037036963738501E-4</v>
      </c>
      <c r="Y7797" s="113">
        <f t="shared" si="2061"/>
        <v>3.3750000002328306E-2</v>
      </c>
      <c r="Z7797" s="113">
        <f t="shared" si="2062"/>
        <v>2.7430555564933456E-3</v>
      </c>
      <c r="AB7797" s="2">
        <f t="shared" si="2063"/>
        <v>2916</v>
      </c>
      <c r="AC7797" s="2">
        <f t="shared" si="2063"/>
        <v>237</v>
      </c>
      <c r="AE7797" s="2" t="str">
        <f t="shared" si="2064"/>
        <v/>
      </c>
      <c r="AF7797" s="2" t="str">
        <f t="shared" si="2065"/>
        <v/>
      </c>
      <c r="AG7797" s="2" t="str">
        <f t="shared" si="2066"/>
        <v/>
      </c>
      <c r="AH7797" s="2">
        <f t="shared" si="2067"/>
        <v>2916</v>
      </c>
      <c r="AI7797" s="2" t="str">
        <f t="shared" si="2068"/>
        <v/>
      </c>
      <c r="AK7797" s="2" t="str">
        <f t="shared" si="2069"/>
        <v/>
      </c>
      <c r="AL7797" s="2" t="str">
        <f t="shared" si="2070"/>
        <v/>
      </c>
      <c r="AM7797" s="2" t="str">
        <f t="shared" si="2071"/>
        <v/>
      </c>
      <c r="AN7797" s="2">
        <f t="shared" si="2072"/>
        <v>237</v>
      </c>
      <c r="AO7797" s="2" t="str">
        <f t="shared" si="2073"/>
        <v/>
      </c>
    </row>
    <row r="7798" spans="1:41" x14ac:dyDescent="0.3">
      <c r="A7798" s="111">
        <v>44905.937662037039</v>
      </c>
      <c r="B7798" s="78" t="s">
        <v>8128</v>
      </c>
      <c r="C7798" s="78" t="s">
        <v>846</v>
      </c>
      <c r="D7798" s="78" t="s">
        <v>1199</v>
      </c>
      <c r="E7798" s="78">
        <v>486</v>
      </c>
      <c r="F7798" s="78" t="s">
        <v>809</v>
      </c>
      <c r="G7798" s="78" t="s">
        <v>88</v>
      </c>
      <c r="H7798" s="112" t="s">
        <v>200</v>
      </c>
      <c r="I7798" s="112">
        <v>3</v>
      </c>
      <c r="J7798" s="113">
        <v>44905.936909722222</v>
      </c>
      <c r="K7798" s="113">
        <v>44905.937662037039</v>
      </c>
      <c r="M7798" s="113">
        <v>44905.973946759259</v>
      </c>
      <c r="N7798" s="113">
        <v>44905.973981481482</v>
      </c>
      <c r="O7798" s="78" t="s">
        <v>1491</v>
      </c>
      <c r="P7798" s="78" t="str">
        <f t="shared" si="2057"/>
        <v>CIC</v>
      </c>
      <c r="S7798" s="78" t="str">
        <f t="shared" si="2058"/>
        <v/>
      </c>
      <c r="T7798" s="113">
        <v>44905.98777777778</v>
      </c>
      <c r="U7798" s="78" t="s">
        <v>1220</v>
      </c>
      <c r="V7798" s="78" t="str">
        <f t="shared" si="2059"/>
        <v>PLOEG</v>
      </c>
      <c r="W7798" s="113">
        <v>44905.993020833332</v>
      </c>
      <c r="X7798" s="113">
        <f t="shared" si="2060"/>
        <v>3.6284722220443655E-2</v>
      </c>
      <c r="Y7798" s="113">
        <f t="shared" si="2061"/>
        <v>1.3831018521159422E-2</v>
      </c>
      <c r="Z7798" s="113">
        <f t="shared" si="2062"/>
        <v>5.2430555515456945E-3</v>
      </c>
      <c r="AB7798" s="2">
        <f t="shared" si="2063"/>
        <v>1195</v>
      </c>
      <c r="AC7798" s="2">
        <f t="shared" si="2063"/>
        <v>453</v>
      </c>
      <c r="AE7798" s="2" t="str">
        <f t="shared" si="2064"/>
        <v/>
      </c>
      <c r="AF7798" s="2" t="str">
        <f t="shared" si="2065"/>
        <v/>
      </c>
      <c r="AG7798" s="2" t="str">
        <f t="shared" si="2066"/>
        <v/>
      </c>
      <c r="AH7798" s="2">
        <f t="shared" si="2067"/>
        <v>1195</v>
      </c>
      <c r="AI7798" s="2" t="str">
        <f t="shared" si="2068"/>
        <v/>
      </c>
      <c r="AK7798" s="2" t="str">
        <f t="shared" si="2069"/>
        <v/>
      </c>
      <c r="AL7798" s="2" t="str">
        <f t="shared" si="2070"/>
        <v/>
      </c>
      <c r="AM7798" s="2" t="str">
        <f t="shared" si="2071"/>
        <v/>
      </c>
      <c r="AN7798" s="2">
        <f t="shared" si="2072"/>
        <v>453</v>
      </c>
      <c r="AO7798" s="2" t="str">
        <f t="shared" si="2073"/>
        <v/>
      </c>
    </row>
    <row r="7799" spans="1:41" x14ac:dyDescent="0.3">
      <c r="A7799" s="111">
        <v>44905.971354166664</v>
      </c>
      <c r="B7799" s="78" t="s">
        <v>8129</v>
      </c>
      <c r="C7799" s="78" t="s">
        <v>835</v>
      </c>
      <c r="D7799" s="78" t="s">
        <v>1486</v>
      </c>
      <c r="E7799" s="78">
        <v>53</v>
      </c>
      <c r="F7799" s="78" t="s">
        <v>809</v>
      </c>
      <c r="G7799" s="78" t="s">
        <v>84</v>
      </c>
      <c r="H7799" s="112" t="s">
        <v>382</v>
      </c>
      <c r="I7799" s="112">
        <v>3</v>
      </c>
      <c r="J7799" s="113">
        <v>44905.970451388886</v>
      </c>
      <c r="K7799" s="113">
        <v>44905.971354166664</v>
      </c>
      <c r="M7799" s="113">
        <v>44905.972025462965</v>
      </c>
      <c r="N7799" s="113">
        <v>44905.972615740742</v>
      </c>
      <c r="O7799" s="78" t="s">
        <v>3879</v>
      </c>
      <c r="P7799" s="78" t="str">
        <f t="shared" si="2057"/>
        <v>CIC</v>
      </c>
      <c r="Q7799" s="113">
        <v>44905.973078703704</v>
      </c>
      <c r="R7799" s="78" t="s">
        <v>1216</v>
      </c>
      <c r="S7799" s="78" t="str">
        <f t="shared" si="2058"/>
        <v>PLOEG</v>
      </c>
      <c r="T7799" s="113">
        <v>44905.97828703704</v>
      </c>
      <c r="U7799" s="78" t="s">
        <v>1200</v>
      </c>
      <c r="V7799" s="78" t="str">
        <f t="shared" si="2059"/>
        <v>PLOEG</v>
      </c>
      <c r="W7799" s="113">
        <v>44905.979664351849</v>
      </c>
      <c r="X7799" s="113">
        <f t="shared" si="2060"/>
        <v>6.7129630042472854E-4</v>
      </c>
      <c r="Y7799" s="113">
        <f t="shared" si="2061"/>
        <v>6.2615740753244609E-3</v>
      </c>
      <c r="Z7799" s="113">
        <f t="shared" si="2062"/>
        <v>1.3773148093605414E-3</v>
      </c>
      <c r="AB7799" s="2">
        <f t="shared" si="2063"/>
        <v>541</v>
      </c>
      <c r="AC7799" s="2">
        <f t="shared" si="2063"/>
        <v>119</v>
      </c>
      <c r="AE7799" s="2" t="str">
        <f t="shared" si="2064"/>
        <v/>
      </c>
      <c r="AF7799" s="2" t="str">
        <f t="shared" si="2065"/>
        <v/>
      </c>
      <c r="AG7799" s="2" t="str">
        <f t="shared" si="2066"/>
        <v/>
      </c>
      <c r="AH7799" s="2">
        <f t="shared" si="2067"/>
        <v>541</v>
      </c>
      <c r="AI7799" s="2" t="str">
        <f t="shared" si="2068"/>
        <v/>
      </c>
      <c r="AK7799" s="2" t="str">
        <f t="shared" si="2069"/>
        <v/>
      </c>
      <c r="AL7799" s="2" t="str">
        <f t="shared" si="2070"/>
        <v/>
      </c>
      <c r="AM7799" s="2" t="str">
        <f t="shared" si="2071"/>
        <v/>
      </c>
      <c r="AN7799" s="2">
        <f t="shared" si="2072"/>
        <v>119</v>
      </c>
      <c r="AO7799" s="2" t="str">
        <f t="shared" si="2073"/>
        <v/>
      </c>
    </row>
    <row r="7800" spans="1:41" x14ac:dyDescent="0.3">
      <c r="A7800" s="111">
        <v>44905.971354166664</v>
      </c>
      <c r="B7800" s="78" t="s">
        <v>8129</v>
      </c>
      <c r="C7800" s="78" t="s">
        <v>853</v>
      </c>
      <c r="D7800" s="78" t="s">
        <v>1486</v>
      </c>
      <c r="E7800" s="78">
        <v>53</v>
      </c>
      <c r="F7800" s="78" t="s">
        <v>809</v>
      </c>
      <c r="G7800" s="78" t="s">
        <v>84</v>
      </c>
      <c r="H7800" s="112" t="s">
        <v>382</v>
      </c>
      <c r="I7800" s="112">
        <v>3</v>
      </c>
      <c r="J7800" s="113">
        <v>44905.970451388886</v>
      </c>
      <c r="K7800" s="113">
        <v>44905.971354166664</v>
      </c>
      <c r="M7800" s="113">
        <v>44905.972766203704</v>
      </c>
      <c r="P7800" s="78" t="str">
        <f t="shared" si="2057"/>
        <v/>
      </c>
      <c r="S7800" s="78" t="str">
        <f t="shared" si="2058"/>
        <v/>
      </c>
      <c r="V7800" s="78" t="str">
        <f t="shared" si="2059"/>
        <v/>
      </c>
      <c r="W7800" s="113">
        <v>44905.979664351849</v>
      </c>
      <c r="X7800" s="113">
        <f t="shared" si="2060"/>
        <v>1.4120370396994986E-3</v>
      </c>
      <c r="Y7800" s="113" t="str">
        <f t="shared" si="2061"/>
        <v/>
      </c>
      <c r="Z7800" s="113" t="str">
        <f t="shared" si="2062"/>
        <v/>
      </c>
      <c r="AB7800" s="2" t="str">
        <f t="shared" si="2063"/>
        <v/>
      </c>
      <c r="AC7800" s="2" t="str">
        <f t="shared" si="2063"/>
        <v/>
      </c>
      <c r="AE7800" s="2" t="str">
        <f t="shared" si="2064"/>
        <v/>
      </c>
      <c r="AF7800" s="2" t="str">
        <f t="shared" si="2065"/>
        <v/>
      </c>
      <c r="AG7800" s="2" t="str">
        <f t="shared" si="2066"/>
        <v/>
      </c>
      <c r="AH7800" s="2" t="str">
        <f t="shared" si="2067"/>
        <v/>
      </c>
      <c r="AI7800" s="2" t="str">
        <f t="shared" si="2068"/>
        <v/>
      </c>
      <c r="AK7800" s="2" t="str">
        <f t="shared" si="2069"/>
        <v/>
      </c>
      <c r="AL7800" s="2" t="str">
        <f t="shared" si="2070"/>
        <v/>
      </c>
      <c r="AM7800" s="2" t="str">
        <f t="shared" si="2071"/>
        <v/>
      </c>
      <c r="AN7800" s="2" t="str">
        <f t="shared" si="2072"/>
        <v/>
      </c>
      <c r="AO7800" s="2" t="str">
        <f t="shared" si="2073"/>
        <v/>
      </c>
    </row>
    <row r="7801" spans="1:41" x14ac:dyDescent="0.3">
      <c r="A7801" s="111">
        <v>44906.053842592592</v>
      </c>
      <c r="B7801" s="78" t="s">
        <v>8130</v>
      </c>
      <c r="C7801" s="78" t="s">
        <v>853</v>
      </c>
      <c r="D7801" s="78" t="s">
        <v>1199</v>
      </c>
      <c r="F7801" s="78" t="s">
        <v>809</v>
      </c>
      <c r="G7801" s="78" t="s">
        <v>130</v>
      </c>
      <c r="H7801" s="112" t="s">
        <v>316</v>
      </c>
      <c r="I7801" s="112">
        <v>2</v>
      </c>
      <c r="J7801" s="113">
        <v>44906.053807870368</v>
      </c>
      <c r="K7801" s="113">
        <v>44906.053842592592</v>
      </c>
      <c r="M7801" s="113">
        <v>44906.053865740738</v>
      </c>
      <c r="P7801" s="78" t="str">
        <f t="shared" si="2057"/>
        <v/>
      </c>
      <c r="S7801" s="78" t="str">
        <f t="shared" si="2058"/>
        <v/>
      </c>
      <c r="T7801" s="113">
        <v>44906.053888888891</v>
      </c>
      <c r="U7801" s="78" t="s">
        <v>1491</v>
      </c>
      <c r="V7801" s="78" t="str">
        <f t="shared" si="2059"/>
        <v>CIC</v>
      </c>
      <c r="W7801" s="113">
        <v>44906.065821759257</v>
      </c>
      <c r="X7801" s="113" t="str">
        <f t="shared" si="2060"/>
        <v/>
      </c>
      <c r="Y7801" s="113" t="str">
        <f t="shared" si="2061"/>
        <v/>
      </c>
      <c r="Z7801" s="113">
        <f t="shared" si="2062"/>
        <v>1.1932870365853887E-2</v>
      </c>
      <c r="AB7801" s="2" t="str">
        <f t="shared" si="2063"/>
        <v/>
      </c>
      <c r="AC7801" s="2">
        <f t="shared" si="2063"/>
        <v>1031</v>
      </c>
      <c r="AE7801" s="2" t="str">
        <f t="shared" si="2064"/>
        <v/>
      </c>
      <c r="AF7801" s="2" t="str">
        <f t="shared" si="2065"/>
        <v/>
      </c>
      <c r="AG7801" s="2" t="str">
        <f t="shared" si="2066"/>
        <v/>
      </c>
      <c r="AH7801" s="2" t="str">
        <f t="shared" si="2067"/>
        <v/>
      </c>
      <c r="AI7801" s="2" t="str">
        <f t="shared" si="2068"/>
        <v/>
      </c>
      <c r="AK7801" s="2" t="str">
        <f t="shared" si="2069"/>
        <v/>
      </c>
      <c r="AL7801" s="2" t="str">
        <f t="shared" si="2070"/>
        <v/>
      </c>
      <c r="AM7801" s="2">
        <f t="shared" si="2071"/>
        <v>1031</v>
      </c>
      <c r="AN7801" s="2" t="str">
        <f t="shared" si="2072"/>
        <v/>
      </c>
      <c r="AO7801" s="2" t="str">
        <f t="shared" si="2073"/>
        <v/>
      </c>
    </row>
    <row r="7802" spans="1:41" x14ac:dyDescent="0.3">
      <c r="A7802" s="111">
        <v>44906.07236111111</v>
      </c>
      <c r="B7802" s="78" t="s">
        <v>8131</v>
      </c>
      <c r="C7802" s="78" t="s">
        <v>835</v>
      </c>
      <c r="D7802" s="78" t="s">
        <v>1378</v>
      </c>
      <c r="E7802" s="78">
        <v>3</v>
      </c>
      <c r="F7802" s="78" t="s">
        <v>808</v>
      </c>
      <c r="G7802" s="78" t="s">
        <v>88</v>
      </c>
      <c r="H7802" s="112" t="s">
        <v>200</v>
      </c>
      <c r="I7802" s="112">
        <v>3</v>
      </c>
      <c r="J7802" s="113">
        <v>44906.071979166663</v>
      </c>
      <c r="K7802" s="113">
        <v>44906.07236111111</v>
      </c>
      <c r="M7802" s="113">
        <v>44906.073333333334</v>
      </c>
      <c r="N7802" s="113">
        <v>44906.07335648148</v>
      </c>
      <c r="O7802" s="78" t="s">
        <v>3879</v>
      </c>
      <c r="P7802" s="78" t="str">
        <f t="shared" si="2057"/>
        <v>CIC</v>
      </c>
      <c r="Q7802" s="113">
        <v>44906.078368055554</v>
      </c>
      <c r="R7802" s="78" t="s">
        <v>1216</v>
      </c>
      <c r="S7802" s="78" t="str">
        <f t="shared" si="2058"/>
        <v>PLOEG</v>
      </c>
      <c r="T7802" s="113">
        <v>44906.084849537037</v>
      </c>
      <c r="U7802" s="78" t="s">
        <v>1216</v>
      </c>
      <c r="V7802" s="78" t="str">
        <f t="shared" si="2059"/>
        <v>PLOEG</v>
      </c>
      <c r="W7802" s="113">
        <v>44906.089201388888</v>
      </c>
      <c r="X7802" s="113">
        <f t="shared" si="2060"/>
        <v>9.7222222393611446E-4</v>
      </c>
      <c r="Y7802" s="113">
        <f t="shared" si="2061"/>
        <v>1.1516203703649808E-2</v>
      </c>
      <c r="Z7802" s="113">
        <f t="shared" si="2062"/>
        <v>4.3518518505152315E-3</v>
      </c>
      <c r="AB7802" s="2">
        <f t="shared" si="2063"/>
        <v>995</v>
      </c>
      <c r="AC7802" s="2">
        <f t="shared" si="2063"/>
        <v>376</v>
      </c>
      <c r="AE7802" s="2" t="str">
        <f t="shared" si="2064"/>
        <v/>
      </c>
      <c r="AF7802" s="2" t="str">
        <f t="shared" si="2065"/>
        <v/>
      </c>
      <c r="AG7802" s="2" t="str">
        <f t="shared" si="2066"/>
        <v/>
      </c>
      <c r="AH7802" s="2">
        <f t="shared" si="2067"/>
        <v>995</v>
      </c>
      <c r="AI7802" s="2" t="str">
        <f t="shared" si="2068"/>
        <v/>
      </c>
      <c r="AK7802" s="2" t="str">
        <f t="shared" si="2069"/>
        <v/>
      </c>
      <c r="AL7802" s="2" t="str">
        <f t="shared" si="2070"/>
        <v/>
      </c>
      <c r="AM7802" s="2" t="str">
        <f t="shared" si="2071"/>
        <v/>
      </c>
      <c r="AN7802" s="2">
        <f t="shared" si="2072"/>
        <v>376</v>
      </c>
      <c r="AO7802" s="2" t="str">
        <f t="shared" si="2073"/>
        <v/>
      </c>
    </row>
    <row r="7803" spans="1:41" x14ac:dyDescent="0.3">
      <c r="A7803" s="111">
        <v>44906.075231481482</v>
      </c>
      <c r="B7803" s="78" t="s">
        <v>8132</v>
      </c>
      <c r="C7803" s="78" t="s">
        <v>846</v>
      </c>
      <c r="D7803" s="78" t="s">
        <v>1441</v>
      </c>
      <c r="E7803" s="78">
        <v>59</v>
      </c>
      <c r="F7803" s="78" t="s">
        <v>808</v>
      </c>
      <c r="G7803" s="78" t="s">
        <v>120</v>
      </c>
      <c r="H7803" s="112" t="s">
        <v>260</v>
      </c>
      <c r="I7803" s="112">
        <v>3</v>
      </c>
      <c r="J7803" s="113">
        <v>44906.073877314811</v>
      </c>
      <c r="K7803" s="113">
        <v>44906.075231481482</v>
      </c>
      <c r="M7803" s="113">
        <v>44906.075891203705</v>
      </c>
      <c r="N7803" s="113">
        <v>44906.076967592591</v>
      </c>
      <c r="O7803" s="78" t="s">
        <v>3879</v>
      </c>
      <c r="P7803" s="78" t="str">
        <f t="shared" si="2057"/>
        <v>CIC</v>
      </c>
      <c r="S7803" s="78" t="str">
        <f t="shared" si="2058"/>
        <v/>
      </c>
      <c r="V7803" s="78" t="str">
        <f t="shared" si="2059"/>
        <v/>
      </c>
      <c r="W7803" s="113">
        <v>44906.133206018516</v>
      </c>
      <c r="X7803" s="113">
        <f t="shared" si="2060"/>
        <v>6.5972222364507616E-4</v>
      </c>
      <c r="Y7803" s="113" t="str">
        <f t="shared" si="2061"/>
        <v/>
      </c>
      <c r="Z7803" s="113" t="str">
        <f t="shared" si="2062"/>
        <v/>
      </c>
      <c r="AB7803" s="2" t="str">
        <f t="shared" si="2063"/>
        <v/>
      </c>
      <c r="AC7803" s="2" t="str">
        <f t="shared" si="2063"/>
        <v/>
      </c>
      <c r="AE7803" s="2" t="str">
        <f t="shared" si="2064"/>
        <v/>
      </c>
      <c r="AF7803" s="2" t="str">
        <f t="shared" si="2065"/>
        <v/>
      </c>
      <c r="AG7803" s="2" t="str">
        <f t="shared" si="2066"/>
        <v/>
      </c>
      <c r="AH7803" s="2" t="str">
        <f t="shared" si="2067"/>
        <v/>
      </c>
      <c r="AI7803" s="2" t="str">
        <f t="shared" si="2068"/>
        <v/>
      </c>
      <c r="AK7803" s="2" t="str">
        <f t="shared" si="2069"/>
        <v/>
      </c>
      <c r="AL7803" s="2" t="str">
        <f t="shared" si="2070"/>
        <v/>
      </c>
      <c r="AM7803" s="2" t="str">
        <f t="shared" si="2071"/>
        <v/>
      </c>
      <c r="AN7803" s="2" t="str">
        <f t="shared" si="2072"/>
        <v/>
      </c>
      <c r="AO7803" s="2" t="str">
        <f t="shared" si="2073"/>
        <v/>
      </c>
    </row>
    <row r="7804" spans="1:41" x14ac:dyDescent="0.3">
      <c r="A7804" s="111">
        <v>44906.178877314815</v>
      </c>
      <c r="B7804" s="78" t="s">
        <v>8133</v>
      </c>
      <c r="C7804" s="78" t="s">
        <v>835</v>
      </c>
      <c r="D7804" s="78" t="s">
        <v>1211</v>
      </c>
      <c r="E7804" s="78">
        <v>560</v>
      </c>
      <c r="F7804" s="78" t="s">
        <v>808</v>
      </c>
      <c r="G7804" s="78" t="s">
        <v>88</v>
      </c>
      <c r="H7804" s="112" t="s">
        <v>230</v>
      </c>
      <c r="I7804" s="112">
        <v>3</v>
      </c>
      <c r="J7804" s="113">
        <v>44906.178437499999</v>
      </c>
      <c r="K7804" s="113">
        <v>44906.178877314815</v>
      </c>
      <c r="M7804" s="113">
        <v>44906.179502314815</v>
      </c>
      <c r="N7804" s="113">
        <v>44906.179884259262</v>
      </c>
      <c r="O7804" s="78" t="s">
        <v>1491</v>
      </c>
      <c r="P7804" s="78" t="str">
        <f t="shared" si="2057"/>
        <v>CIC</v>
      </c>
      <c r="Q7804" s="113">
        <v>44906.181458333333</v>
      </c>
      <c r="R7804" s="78" t="s">
        <v>1216</v>
      </c>
      <c r="S7804" s="78" t="str">
        <f t="shared" si="2058"/>
        <v>PLOEG</v>
      </c>
      <c r="V7804" s="78" t="str">
        <f t="shared" si="2059"/>
        <v/>
      </c>
      <c r="W7804" s="113">
        <v>44906.187569444446</v>
      </c>
      <c r="X7804" s="113">
        <f t="shared" si="2060"/>
        <v>6.2500000058207661E-4</v>
      </c>
      <c r="Y7804" s="113" t="str">
        <f t="shared" si="2061"/>
        <v/>
      </c>
      <c r="Z7804" s="113" t="str">
        <f t="shared" si="2062"/>
        <v/>
      </c>
      <c r="AB7804" s="2" t="str">
        <f t="shared" si="2063"/>
        <v/>
      </c>
      <c r="AC7804" s="2" t="str">
        <f t="shared" si="2063"/>
        <v/>
      </c>
      <c r="AE7804" s="2" t="str">
        <f t="shared" si="2064"/>
        <v/>
      </c>
      <c r="AF7804" s="2" t="str">
        <f t="shared" si="2065"/>
        <v/>
      </c>
      <c r="AG7804" s="2" t="str">
        <f t="shared" si="2066"/>
        <v/>
      </c>
      <c r="AH7804" s="2" t="str">
        <f t="shared" si="2067"/>
        <v/>
      </c>
      <c r="AI7804" s="2" t="str">
        <f t="shared" si="2068"/>
        <v/>
      </c>
      <c r="AK7804" s="2" t="str">
        <f t="shared" si="2069"/>
        <v/>
      </c>
      <c r="AL7804" s="2" t="str">
        <f t="shared" si="2070"/>
        <v/>
      </c>
      <c r="AM7804" s="2" t="str">
        <f t="shared" si="2071"/>
        <v/>
      </c>
      <c r="AN7804" s="2" t="str">
        <f t="shared" si="2072"/>
        <v/>
      </c>
      <c r="AO7804" s="2" t="str">
        <f t="shared" si="2073"/>
        <v/>
      </c>
    </row>
    <row r="7805" spans="1:41" x14ac:dyDescent="0.3">
      <c r="A7805" s="111">
        <v>44906.39203703704</v>
      </c>
      <c r="B7805" s="78" t="s">
        <v>8134</v>
      </c>
      <c r="C7805" s="78" t="s">
        <v>886</v>
      </c>
      <c r="D7805" s="78" t="s">
        <v>1382</v>
      </c>
      <c r="E7805" s="78" t="s">
        <v>8135</v>
      </c>
      <c r="F7805" s="78" t="s">
        <v>809</v>
      </c>
      <c r="G7805" s="78" t="s">
        <v>134</v>
      </c>
      <c r="H7805" s="112" t="s">
        <v>278</v>
      </c>
      <c r="I7805" s="112">
        <v>3</v>
      </c>
      <c r="J7805" s="113">
        <v>44906.391481481478</v>
      </c>
      <c r="K7805" s="113">
        <v>44906.39203703704</v>
      </c>
      <c r="M7805" s="113">
        <v>44906.396770833337</v>
      </c>
      <c r="P7805" s="78" t="str">
        <f t="shared" si="2057"/>
        <v/>
      </c>
      <c r="Q7805" s="113">
        <v>44906.396805555552</v>
      </c>
      <c r="R7805" s="78" t="s">
        <v>1185</v>
      </c>
      <c r="S7805" s="78" t="str">
        <f t="shared" si="2058"/>
        <v>CIC</v>
      </c>
      <c r="V7805" s="78" t="str">
        <f t="shared" si="2059"/>
        <v/>
      </c>
      <c r="W7805" s="113">
        <v>44906.464108796295</v>
      </c>
      <c r="X7805" s="113">
        <f t="shared" si="2060"/>
        <v>4.7337962969322689E-3</v>
      </c>
      <c r="Y7805" s="113" t="str">
        <f t="shared" si="2061"/>
        <v/>
      </c>
      <c r="Z7805" s="113" t="str">
        <f t="shared" si="2062"/>
        <v/>
      </c>
      <c r="AB7805" s="2" t="str">
        <f t="shared" si="2063"/>
        <v/>
      </c>
      <c r="AC7805" s="2" t="str">
        <f t="shared" si="2063"/>
        <v/>
      </c>
      <c r="AE7805" s="2" t="str">
        <f t="shared" si="2064"/>
        <v/>
      </c>
      <c r="AF7805" s="2" t="str">
        <f t="shared" si="2065"/>
        <v/>
      </c>
      <c r="AG7805" s="2" t="str">
        <f t="shared" si="2066"/>
        <v/>
      </c>
      <c r="AH7805" s="2" t="str">
        <f t="shared" si="2067"/>
        <v/>
      </c>
      <c r="AI7805" s="2" t="str">
        <f t="shared" si="2068"/>
        <v/>
      </c>
      <c r="AK7805" s="2" t="str">
        <f t="shared" si="2069"/>
        <v/>
      </c>
      <c r="AL7805" s="2" t="str">
        <f t="shared" si="2070"/>
        <v/>
      </c>
      <c r="AM7805" s="2" t="str">
        <f t="shared" si="2071"/>
        <v/>
      </c>
      <c r="AN7805" s="2" t="str">
        <f t="shared" si="2072"/>
        <v/>
      </c>
      <c r="AO7805" s="2" t="str">
        <f t="shared" si="2073"/>
        <v/>
      </c>
    </row>
    <row r="7806" spans="1:41" x14ac:dyDescent="0.3">
      <c r="A7806" s="111">
        <v>44906.403923611113</v>
      </c>
      <c r="B7806" s="78" t="s">
        <v>8136</v>
      </c>
      <c r="C7806" s="78" t="s">
        <v>850</v>
      </c>
      <c r="D7806" s="78" t="s">
        <v>8041</v>
      </c>
      <c r="E7806" s="78">
        <v>21</v>
      </c>
      <c r="F7806" s="78" t="s">
        <v>809</v>
      </c>
      <c r="G7806" s="78" t="s">
        <v>112</v>
      </c>
      <c r="H7806" s="112" t="s">
        <v>218</v>
      </c>
      <c r="I7806" s="112">
        <v>3</v>
      </c>
      <c r="J7806" s="113">
        <v>44906.401898148149</v>
      </c>
      <c r="K7806" s="113">
        <v>44906.403923611113</v>
      </c>
      <c r="L7806" s="113">
        <v>44906.422476851854</v>
      </c>
      <c r="M7806" s="113">
        <v>44906.406539351854</v>
      </c>
      <c r="P7806" s="78" t="str">
        <f t="shared" si="2057"/>
        <v/>
      </c>
      <c r="Q7806" s="113">
        <v>44906.4065625</v>
      </c>
      <c r="R7806" s="78" t="s">
        <v>1185</v>
      </c>
      <c r="S7806" s="78" t="str">
        <f t="shared" si="2058"/>
        <v>CIC</v>
      </c>
      <c r="V7806" s="78" t="str">
        <f t="shared" si="2059"/>
        <v/>
      </c>
      <c r="W7806" s="113">
        <v>44906.433611111112</v>
      </c>
      <c r="X7806" s="113">
        <f t="shared" si="2060"/>
        <v>2.6157407410209998E-3</v>
      </c>
      <c r="Y7806" s="113" t="str">
        <f t="shared" si="2061"/>
        <v/>
      </c>
      <c r="Z7806" s="113" t="str">
        <f t="shared" si="2062"/>
        <v/>
      </c>
      <c r="AB7806" s="2" t="str">
        <f t="shared" si="2063"/>
        <v/>
      </c>
      <c r="AC7806" s="2" t="str">
        <f t="shared" si="2063"/>
        <v/>
      </c>
      <c r="AE7806" s="2" t="str">
        <f t="shared" si="2064"/>
        <v/>
      </c>
      <c r="AF7806" s="2" t="str">
        <f t="shared" si="2065"/>
        <v/>
      </c>
      <c r="AG7806" s="2" t="str">
        <f t="shared" si="2066"/>
        <v/>
      </c>
      <c r="AH7806" s="2" t="str">
        <f t="shared" si="2067"/>
        <v/>
      </c>
      <c r="AI7806" s="2" t="str">
        <f t="shared" si="2068"/>
        <v/>
      </c>
      <c r="AK7806" s="2" t="str">
        <f t="shared" si="2069"/>
        <v/>
      </c>
      <c r="AL7806" s="2" t="str">
        <f t="shared" si="2070"/>
        <v/>
      </c>
      <c r="AM7806" s="2" t="str">
        <f t="shared" si="2071"/>
        <v/>
      </c>
      <c r="AN7806" s="2" t="str">
        <f t="shared" si="2072"/>
        <v/>
      </c>
      <c r="AO7806" s="2" t="str">
        <f t="shared" si="2073"/>
        <v/>
      </c>
    </row>
    <row r="7807" spans="1:41" x14ac:dyDescent="0.3">
      <c r="A7807" s="111">
        <v>44906.420729166668</v>
      </c>
      <c r="B7807" s="78" t="s">
        <v>8137</v>
      </c>
      <c r="C7807" s="78" t="s">
        <v>850</v>
      </c>
      <c r="D7807" s="78" t="s">
        <v>1211</v>
      </c>
      <c r="E7807" s="78">
        <v>48</v>
      </c>
      <c r="F7807" s="78" t="s">
        <v>808</v>
      </c>
      <c r="G7807" s="78" t="s">
        <v>90</v>
      </c>
      <c r="H7807" s="112" t="s">
        <v>272</v>
      </c>
      <c r="I7807" s="112">
        <v>2</v>
      </c>
      <c r="J7807" s="113">
        <v>44906.419490740744</v>
      </c>
      <c r="K7807" s="113">
        <v>44906.420729166668</v>
      </c>
      <c r="M7807" s="113">
        <v>44906.422476851854</v>
      </c>
      <c r="P7807" s="78" t="str">
        <f t="shared" si="2057"/>
        <v/>
      </c>
      <c r="Q7807" s="113">
        <v>44906.422500000001</v>
      </c>
      <c r="R7807" s="78" t="s">
        <v>1185</v>
      </c>
      <c r="S7807" s="78" t="str">
        <f t="shared" si="2058"/>
        <v>CIC</v>
      </c>
      <c r="V7807" s="78" t="str">
        <f t="shared" si="2059"/>
        <v/>
      </c>
      <c r="W7807" s="113">
        <v>44906.547789351855</v>
      </c>
      <c r="X7807" s="113">
        <f t="shared" si="2060"/>
        <v>1.747685186273884E-3</v>
      </c>
      <c r="Y7807" s="113" t="str">
        <f t="shared" si="2061"/>
        <v/>
      </c>
      <c r="Z7807" s="113" t="str">
        <f t="shared" si="2062"/>
        <v/>
      </c>
      <c r="AB7807" s="2" t="str">
        <f t="shared" si="2063"/>
        <v/>
      </c>
      <c r="AC7807" s="2" t="str">
        <f t="shared" si="2063"/>
        <v/>
      </c>
      <c r="AE7807" s="2" t="str">
        <f t="shared" si="2064"/>
        <v/>
      </c>
      <c r="AF7807" s="2" t="str">
        <f t="shared" si="2065"/>
        <v/>
      </c>
      <c r="AG7807" s="2" t="str">
        <f t="shared" si="2066"/>
        <v/>
      </c>
      <c r="AH7807" s="2" t="str">
        <f t="shared" si="2067"/>
        <v/>
      </c>
      <c r="AI7807" s="2" t="str">
        <f t="shared" si="2068"/>
        <v/>
      </c>
      <c r="AK7807" s="2" t="str">
        <f t="shared" si="2069"/>
        <v/>
      </c>
      <c r="AL7807" s="2" t="str">
        <f t="shared" si="2070"/>
        <v/>
      </c>
      <c r="AM7807" s="2" t="str">
        <f t="shared" si="2071"/>
        <v/>
      </c>
      <c r="AN7807" s="2" t="str">
        <f t="shared" si="2072"/>
        <v/>
      </c>
      <c r="AO7807" s="2" t="str">
        <f t="shared" si="2073"/>
        <v/>
      </c>
    </row>
    <row r="7808" spans="1:41" x14ac:dyDescent="0.3">
      <c r="A7808" s="111">
        <v>44906.502951388888</v>
      </c>
      <c r="B7808" s="78" t="s">
        <v>8138</v>
      </c>
      <c r="C7808" s="78" t="s">
        <v>886</v>
      </c>
      <c r="D7808" s="78" t="s">
        <v>1452</v>
      </c>
      <c r="E7808" s="78">
        <v>21</v>
      </c>
      <c r="F7808" s="78" t="s">
        <v>809</v>
      </c>
      <c r="G7808" s="78" t="s">
        <v>86</v>
      </c>
      <c r="H7808" s="112" t="s">
        <v>292</v>
      </c>
      <c r="I7808" s="112">
        <v>3</v>
      </c>
      <c r="J7808" s="113">
        <v>44906.502199074072</v>
      </c>
      <c r="K7808" s="113">
        <v>44906.502951388888</v>
      </c>
      <c r="M7808" s="113">
        <v>44906.517280092594</v>
      </c>
      <c r="N7808" s="113">
        <v>44906.517291666663</v>
      </c>
      <c r="O7808" s="78" t="s">
        <v>1185</v>
      </c>
      <c r="P7808" s="78" t="str">
        <f t="shared" si="2057"/>
        <v>CIC</v>
      </c>
      <c r="S7808" s="78" t="str">
        <f t="shared" si="2058"/>
        <v/>
      </c>
      <c r="T7808" s="113">
        <v>44906.55804398148</v>
      </c>
      <c r="U7808" s="78" t="s">
        <v>1267</v>
      </c>
      <c r="V7808" s="78" t="str">
        <f t="shared" si="2059"/>
        <v>PLOEG</v>
      </c>
      <c r="W7808" s="113">
        <v>44906.559872685182</v>
      </c>
      <c r="X7808" s="113">
        <f t="shared" si="2060"/>
        <v>1.4328703706269152E-2</v>
      </c>
      <c r="Y7808" s="113">
        <f t="shared" si="2061"/>
        <v>4.0763888886431232E-2</v>
      </c>
      <c r="Z7808" s="113">
        <f t="shared" si="2062"/>
        <v>1.8287037019035779E-3</v>
      </c>
      <c r="AB7808" s="2">
        <f t="shared" si="2063"/>
        <v>3522</v>
      </c>
      <c r="AC7808" s="2">
        <f t="shared" si="2063"/>
        <v>158</v>
      </c>
      <c r="AE7808" s="2" t="str">
        <f t="shared" si="2064"/>
        <v/>
      </c>
      <c r="AF7808" s="2" t="str">
        <f t="shared" si="2065"/>
        <v/>
      </c>
      <c r="AG7808" s="2" t="str">
        <f t="shared" si="2066"/>
        <v/>
      </c>
      <c r="AH7808" s="2">
        <f t="shared" si="2067"/>
        <v>3522</v>
      </c>
      <c r="AI7808" s="2" t="str">
        <f t="shared" si="2068"/>
        <v/>
      </c>
      <c r="AK7808" s="2" t="str">
        <f t="shared" si="2069"/>
        <v/>
      </c>
      <c r="AL7808" s="2" t="str">
        <f t="shared" si="2070"/>
        <v/>
      </c>
      <c r="AM7808" s="2" t="str">
        <f t="shared" si="2071"/>
        <v/>
      </c>
      <c r="AN7808" s="2">
        <f t="shared" si="2072"/>
        <v>158</v>
      </c>
      <c r="AO7808" s="2" t="str">
        <f t="shared" si="2073"/>
        <v/>
      </c>
    </row>
    <row r="7809" spans="1:41" x14ac:dyDescent="0.3">
      <c r="A7809" s="111">
        <v>44906.544039351851</v>
      </c>
      <c r="B7809" s="78" t="s">
        <v>8139</v>
      </c>
      <c r="C7809" s="78" t="s">
        <v>886</v>
      </c>
      <c r="D7809" s="78" t="s">
        <v>1418</v>
      </c>
      <c r="E7809" s="78">
        <v>38</v>
      </c>
      <c r="F7809" s="78" t="s">
        <v>807</v>
      </c>
      <c r="G7809" s="78" t="s">
        <v>104</v>
      </c>
      <c r="H7809" s="112" t="s">
        <v>198</v>
      </c>
      <c r="I7809" s="112">
        <v>3</v>
      </c>
      <c r="J7809" s="113">
        <v>44906.543703703705</v>
      </c>
      <c r="K7809" s="113">
        <v>44906.544039351851</v>
      </c>
      <c r="M7809" s="113">
        <v>44906.562858796293</v>
      </c>
      <c r="P7809" s="78" t="str">
        <f t="shared" si="2057"/>
        <v/>
      </c>
      <c r="Q7809" s="113">
        <v>44906.562881944446</v>
      </c>
      <c r="R7809" s="78" t="s">
        <v>1185</v>
      </c>
      <c r="S7809" s="78" t="str">
        <f t="shared" si="2058"/>
        <v>CIC</v>
      </c>
      <c r="V7809" s="78" t="str">
        <f t="shared" si="2059"/>
        <v/>
      </c>
      <c r="W7809" s="113">
        <v>44906.576979166668</v>
      </c>
      <c r="X7809" s="113">
        <f t="shared" si="2060"/>
        <v>1.8819444441760425E-2</v>
      </c>
      <c r="Y7809" s="113" t="str">
        <f t="shared" si="2061"/>
        <v/>
      </c>
      <c r="Z7809" s="113" t="str">
        <f t="shared" si="2062"/>
        <v/>
      </c>
      <c r="AB7809" s="2" t="str">
        <f t="shared" si="2063"/>
        <v/>
      </c>
      <c r="AC7809" s="2" t="str">
        <f t="shared" si="2063"/>
        <v/>
      </c>
      <c r="AE7809" s="2" t="str">
        <f t="shared" si="2064"/>
        <v/>
      </c>
      <c r="AF7809" s="2" t="str">
        <f t="shared" si="2065"/>
        <v/>
      </c>
      <c r="AG7809" s="2" t="str">
        <f t="shared" si="2066"/>
        <v/>
      </c>
      <c r="AH7809" s="2" t="str">
        <f t="shared" si="2067"/>
        <v/>
      </c>
      <c r="AI7809" s="2" t="str">
        <f t="shared" si="2068"/>
        <v/>
      </c>
      <c r="AK7809" s="2" t="str">
        <f t="shared" si="2069"/>
        <v/>
      </c>
      <c r="AL7809" s="2" t="str">
        <f t="shared" si="2070"/>
        <v/>
      </c>
      <c r="AM7809" s="2" t="str">
        <f t="shared" si="2071"/>
        <v/>
      </c>
      <c r="AN7809" s="2" t="str">
        <f t="shared" si="2072"/>
        <v/>
      </c>
      <c r="AO7809" s="2" t="str">
        <f t="shared" si="2073"/>
        <v/>
      </c>
    </row>
    <row r="7810" spans="1:41" x14ac:dyDescent="0.3">
      <c r="A7810" s="111">
        <v>44906.545740740738</v>
      </c>
      <c r="B7810" s="78" t="s">
        <v>8140</v>
      </c>
      <c r="C7810" s="78" t="s">
        <v>850</v>
      </c>
      <c r="D7810" s="78" t="s">
        <v>1496</v>
      </c>
      <c r="E7810" s="78">
        <v>6</v>
      </c>
      <c r="F7810" s="78" t="s">
        <v>809</v>
      </c>
      <c r="G7810" s="78" t="s">
        <v>94</v>
      </c>
      <c r="H7810" s="112" t="s">
        <v>334</v>
      </c>
      <c r="I7810" s="112">
        <v>2</v>
      </c>
      <c r="J7810" s="113">
        <v>44906.544872685183</v>
      </c>
      <c r="K7810" s="113">
        <v>44906.545740740738</v>
      </c>
      <c r="M7810" s="113">
        <v>44906.547800925924</v>
      </c>
      <c r="P7810" s="78" t="str">
        <f t="shared" si="2057"/>
        <v/>
      </c>
      <c r="Q7810" s="113">
        <v>44906.547812500001</v>
      </c>
      <c r="R7810" s="78" t="s">
        <v>1187</v>
      </c>
      <c r="S7810" s="78" t="str">
        <f t="shared" si="2058"/>
        <v>CIC</v>
      </c>
      <c r="V7810" s="78" t="str">
        <f t="shared" si="2059"/>
        <v/>
      </c>
      <c r="W7810" s="113">
        <v>44906.611712962964</v>
      </c>
      <c r="X7810" s="113">
        <f t="shared" si="2060"/>
        <v>2.0601851865649223E-3</v>
      </c>
      <c r="Y7810" s="113" t="str">
        <f t="shared" si="2061"/>
        <v/>
      </c>
      <c r="Z7810" s="113" t="str">
        <f t="shared" si="2062"/>
        <v/>
      </c>
      <c r="AB7810" s="2" t="str">
        <f t="shared" si="2063"/>
        <v/>
      </c>
      <c r="AC7810" s="2" t="str">
        <f t="shared" si="2063"/>
        <v/>
      </c>
      <c r="AE7810" s="2" t="str">
        <f t="shared" si="2064"/>
        <v/>
      </c>
      <c r="AF7810" s="2" t="str">
        <f t="shared" si="2065"/>
        <v/>
      </c>
      <c r="AG7810" s="2" t="str">
        <f t="shared" si="2066"/>
        <v/>
      </c>
      <c r="AH7810" s="2" t="str">
        <f t="shared" si="2067"/>
        <v/>
      </c>
      <c r="AI7810" s="2" t="str">
        <f t="shared" si="2068"/>
        <v/>
      </c>
      <c r="AK7810" s="2" t="str">
        <f t="shared" si="2069"/>
        <v/>
      </c>
      <c r="AL7810" s="2" t="str">
        <f t="shared" si="2070"/>
        <v/>
      </c>
      <c r="AM7810" s="2" t="str">
        <f t="shared" si="2071"/>
        <v/>
      </c>
      <c r="AN7810" s="2" t="str">
        <f t="shared" si="2072"/>
        <v/>
      </c>
      <c r="AO7810" s="2" t="str">
        <f t="shared" si="2073"/>
        <v/>
      </c>
    </row>
    <row r="7811" spans="1:41" x14ac:dyDescent="0.3">
      <c r="A7811" s="111">
        <v>44906.569837962961</v>
      </c>
      <c r="B7811" s="78" t="s">
        <v>8141</v>
      </c>
      <c r="C7811" s="78" t="s">
        <v>951</v>
      </c>
      <c r="D7811" s="78" t="s">
        <v>1432</v>
      </c>
      <c r="F7811" s="78" t="s">
        <v>809</v>
      </c>
      <c r="G7811" s="78" t="s">
        <v>88</v>
      </c>
      <c r="H7811" s="112" t="s">
        <v>394</v>
      </c>
      <c r="I7811" s="112">
        <v>3</v>
      </c>
      <c r="J7811" s="113">
        <v>44906.568969907406</v>
      </c>
      <c r="K7811" s="113">
        <v>44906.569837962961</v>
      </c>
      <c r="M7811" s="113">
        <v>44906.57603009259</v>
      </c>
      <c r="P7811" s="78" t="str">
        <f t="shared" si="2057"/>
        <v/>
      </c>
      <c r="Q7811" s="113">
        <v>44906.576053240744</v>
      </c>
      <c r="R7811" s="78" t="s">
        <v>1185</v>
      </c>
      <c r="S7811" s="78" t="str">
        <f t="shared" si="2058"/>
        <v>CIC</v>
      </c>
      <c r="T7811" s="113">
        <v>44906.577222222222</v>
      </c>
      <c r="U7811" s="78" t="s">
        <v>1397</v>
      </c>
      <c r="V7811" s="78" t="str">
        <f t="shared" si="2059"/>
        <v>PLOEG</v>
      </c>
      <c r="W7811" s="113">
        <v>44906.610555555555</v>
      </c>
      <c r="X7811" s="113">
        <f t="shared" si="2060"/>
        <v>6.1921296291984618E-3</v>
      </c>
      <c r="Y7811" s="113">
        <f t="shared" si="2061"/>
        <v>1.1921296318178065E-3</v>
      </c>
      <c r="Z7811" s="113">
        <f t="shared" si="2062"/>
        <v>3.3333333332848269E-2</v>
      </c>
      <c r="AB7811" s="2">
        <f t="shared" si="2063"/>
        <v>103</v>
      </c>
      <c r="AC7811" s="2">
        <f t="shared" si="2063"/>
        <v>2880</v>
      </c>
      <c r="AE7811" s="2" t="str">
        <f t="shared" si="2064"/>
        <v/>
      </c>
      <c r="AF7811" s="2" t="str">
        <f t="shared" si="2065"/>
        <v/>
      </c>
      <c r="AG7811" s="2" t="str">
        <f t="shared" si="2066"/>
        <v/>
      </c>
      <c r="AH7811" s="2">
        <f t="shared" si="2067"/>
        <v>103</v>
      </c>
      <c r="AI7811" s="2" t="str">
        <f t="shared" si="2068"/>
        <v/>
      </c>
      <c r="AK7811" s="2" t="str">
        <f t="shared" si="2069"/>
        <v/>
      </c>
      <c r="AL7811" s="2" t="str">
        <f t="shared" si="2070"/>
        <v/>
      </c>
      <c r="AM7811" s="2" t="str">
        <f t="shared" si="2071"/>
        <v/>
      </c>
      <c r="AN7811" s="2">
        <f t="shared" si="2072"/>
        <v>2880</v>
      </c>
      <c r="AO7811" s="2" t="str">
        <f t="shared" si="2073"/>
        <v/>
      </c>
    </row>
    <row r="7812" spans="1:41" x14ac:dyDescent="0.3">
      <c r="A7812" s="111">
        <v>44906.581990740742</v>
      </c>
      <c r="B7812" s="78" t="s">
        <v>8142</v>
      </c>
      <c r="C7812" s="78" t="s">
        <v>886</v>
      </c>
      <c r="D7812" s="78" t="s">
        <v>8143</v>
      </c>
      <c r="E7812" s="78">
        <v>18</v>
      </c>
      <c r="F7812" s="78" t="s">
        <v>808</v>
      </c>
      <c r="G7812" s="78" t="s">
        <v>90</v>
      </c>
      <c r="H7812" s="112" t="s">
        <v>236</v>
      </c>
      <c r="I7812" s="112">
        <v>2</v>
      </c>
      <c r="J7812" s="113">
        <v>44906.581504629627</v>
      </c>
      <c r="K7812" s="113">
        <v>44906.581990740742</v>
      </c>
      <c r="M7812" s="113">
        <v>44906.582870370374</v>
      </c>
      <c r="P7812" s="78" t="str">
        <f t="shared" si="2057"/>
        <v/>
      </c>
      <c r="S7812" s="78" t="str">
        <f t="shared" si="2058"/>
        <v/>
      </c>
      <c r="T7812" s="113">
        <v>44906.587546296294</v>
      </c>
      <c r="U7812" s="78" t="s">
        <v>1187</v>
      </c>
      <c r="V7812" s="78" t="str">
        <f t="shared" si="2059"/>
        <v>CIC</v>
      </c>
      <c r="W7812" s="113">
        <v>44906.596898148149</v>
      </c>
      <c r="X7812" s="113">
        <f t="shared" si="2060"/>
        <v>8.7962963152676821E-4</v>
      </c>
      <c r="Y7812" s="113">
        <f t="shared" si="2061"/>
        <v>4.6759259203099646E-3</v>
      </c>
      <c r="Z7812" s="113">
        <f t="shared" si="2062"/>
        <v>9.3518518551718444E-3</v>
      </c>
      <c r="AB7812" s="2">
        <f t="shared" si="2063"/>
        <v>404</v>
      </c>
      <c r="AC7812" s="2">
        <f t="shared" si="2063"/>
        <v>808</v>
      </c>
      <c r="AE7812" s="2" t="str">
        <f t="shared" si="2064"/>
        <v/>
      </c>
      <c r="AF7812" s="2" t="str">
        <f t="shared" si="2065"/>
        <v/>
      </c>
      <c r="AG7812" s="2">
        <f t="shared" si="2066"/>
        <v>404</v>
      </c>
      <c r="AH7812" s="2" t="str">
        <f t="shared" si="2067"/>
        <v/>
      </c>
      <c r="AI7812" s="2" t="str">
        <f t="shared" si="2068"/>
        <v/>
      </c>
      <c r="AK7812" s="2" t="str">
        <f t="shared" si="2069"/>
        <v/>
      </c>
      <c r="AL7812" s="2" t="str">
        <f t="shared" si="2070"/>
        <v/>
      </c>
      <c r="AM7812" s="2">
        <f t="shared" si="2071"/>
        <v>808</v>
      </c>
      <c r="AN7812" s="2" t="str">
        <f t="shared" si="2072"/>
        <v/>
      </c>
      <c r="AO7812" s="2" t="str">
        <f t="shared" si="2073"/>
        <v/>
      </c>
    </row>
    <row r="7813" spans="1:41" x14ac:dyDescent="0.3">
      <c r="A7813" s="111">
        <v>44906.640949074077</v>
      </c>
      <c r="B7813" s="78" t="s">
        <v>8144</v>
      </c>
      <c r="C7813" s="78" t="s">
        <v>850</v>
      </c>
      <c r="D7813" s="78" t="s">
        <v>1320</v>
      </c>
      <c r="E7813" s="78">
        <v>31</v>
      </c>
      <c r="F7813" s="78" t="s">
        <v>809</v>
      </c>
      <c r="G7813" s="78" t="s">
        <v>100</v>
      </c>
      <c r="H7813" s="112" t="s">
        <v>308</v>
      </c>
      <c r="I7813" s="112">
        <v>4</v>
      </c>
      <c r="J7813" s="113">
        <v>44906.639965277776</v>
      </c>
      <c r="K7813" s="113">
        <v>44906.640949074077</v>
      </c>
      <c r="M7813" s="113">
        <v>44906.642187500001</v>
      </c>
      <c r="P7813" s="78" t="str">
        <f t="shared" si="2057"/>
        <v/>
      </c>
      <c r="Q7813" s="113">
        <v>44906.642222222225</v>
      </c>
      <c r="R7813" s="78" t="s">
        <v>1185</v>
      </c>
      <c r="S7813" s="78" t="str">
        <f t="shared" si="2058"/>
        <v>CIC</v>
      </c>
      <c r="T7813" s="113">
        <v>44906.665810185186</v>
      </c>
      <c r="U7813" s="78" t="s">
        <v>1286</v>
      </c>
      <c r="V7813" s="78" t="str">
        <f t="shared" si="2059"/>
        <v>PLOEG</v>
      </c>
      <c r="W7813" s="113">
        <v>44906.719629629632</v>
      </c>
      <c r="X7813" s="113">
        <f t="shared" si="2060"/>
        <v>1.2384259243845008E-3</v>
      </c>
      <c r="Y7813" s="113">
        <f t="shared" si="2061"/>
        <v>2.3622685184818693E-2</v>
      </c>
      <c r="Z7813" s="113">
        <f t="shared" si="2062"/>
        <v>5.3819444445252884E-2</v>
      </c>
      <c r="AB7813" s="2">
        <f t="shared" si="2063"/>
        <v>2041</v>
      </c>
      <c r="AC7813" s="2">
        <f t="shared" si="2063"/>
        <v>4650</v>
      </c>
      <c r="AE7813" s="2" t="str">
        <f t="shared" si="2064"/>
        <v/>
      </c>
      <c r="AF7813" s="2" t="str">
        <f t="shared" si="2065"/>
        <v/>
      </c>
      <c r="AG7813" s="2" t="str">
        <f t="shared" si="2066"/>
        <v/>
      </c>
      <c r="AH7813" s="2" t="str">
        <f t="shared" si="2067"/>
        <v/>
      </c>
      <c r="AI7813" s="2">
        <f t="shared" si="2068"/>
        <v>2041</v>
      </c>
      <c r="AK7813" s="2" t="str">
        <f t="shared" si="2069"/>
        <v/>
      </c>
      <c r="AL7813" s="2" t="str">
        <f t="shared" si="2070"/>
        <v/>
      </c>
      <c r="AM7813" s="2" t="str">
        <f t="shared" si="2071"/>
        <v/>
      </c>
      <c r="AN7813" s="2" t="str">
        <f t="shared" si="2072"/>
        <v/>
      </c>
      <c r="AO7813" s="2">
        <f t="shared" si="2073"/>
        <v>4650</v>
      </c>
    </row>
    <row r="7814" spans="1:41" x14ac:dyDescent="0.3">
      <c r="A7814" s="111">
        <v>44906.705601851849</v>
      </c>
      <c r="B7814" s="78" t="s">
        <v>8145</v>
      </c>
      <c r="C7814" s="78" t="s">
        <v>886</v>
      </c>
      <c r="D7814" s="78" t="s">
        <v>1332</v>
      </c>
      <c r="E7814" s="78">
        <v>169</v>
      </c>
      <c r="F7814" s="78" t="s">
        <v>808</v>
      </c>
      <c r="G7814" s="78" t="s">
        <v>104</v>
      </c>
      <c r="H7814" s="112" t="s">
        <v>198</v>
      </c>
      <c r="I7814" s="112">
        <v>3</v>
      </c>
      <c r="J7814" s="113">
        <v>44906.704976851855</v>
      </c>
      <c r="K7814" s="113">
        <v>44906.705601851849</v>
      </c>
      <c r="M7814" s="113">
        <v>44906.710462962961</v>
      </c>
      <c r="P7814" s="78" t="str">
        <f t="shared" ref="P7814:P7877" si="2074">IF(LEFT(O7814,3)="&amp;RU","PLOEG",IF(LEFT(O7814,6)="ANT-di","DISP/S of N",IF(LEFT(O7814,4)="rANT","DISP/S of N",IF(LEFT(O7814,3)="ANT","CIC",""))))</f>
        <v/>
      </c>
      <c r="S7814" s="78" t="str">
        <f t="shared" ref="S7814:S7877" si="2075">IF(LEFT(R7814,3)="&amp;RU","PLOEG",IF(LEFT(R7814,6)="ANT-di","DISP/S of N",IF(LEFT(R7814,4)="rANT","DISP/S of N",IF(LEFT(R7814,3)="ANT","CIC",""))))</f>
        <v/>
      </c>
      <c r="T7814" s="113">
        <v>44906.722361111111</v>
      </c>
      <c r="U7814" s="78" t="s">
        <v>1258</v>
      </c>
      <c r="V7814" s="78" t="str">
        <f t="shared" ref="V7814:V7877" si="2076">IF(LEFT(U7814,3)="&amp;RU","PLOEG",IF(LEFT(U7814,6)="ANT-di","DISP/S of N",IF(LEFT(U7814,4)="rANT","DISP/S of N",IF(LEFT(U7814,3)="ANT","CIC",""))))</f>
        <v>PLOEG</v>
      </c>
      <c r="W7814" s="113">
        <v>44906.741643518515</v>
      </c>
      <c r="X7814" s="113">
        <f t="shared" ref="X7814:X7877" si="2077">IF((MIN(L7814:M7814)&lt;K7814+6/ (24*3600)),"", IF((MIN(L7814:M7814)=K7814),"0:00:00",IF((MIN(L7814:M7814)-K7814),MIN(L7814:M7814)-K7814,"")))</f>
        <v>4.8611111124046147E-3</v>
      </c>
      <c r="Y7814" s="113">
        <f t="shared" ref="Y7814:Y7877" si="2078">IF(OR(T7814="",T7814&lt;MINA(L7814,M7814)+11/(24*3600)),"",T7814-MINA(L7814,M7814))</f>
        <v>1.1898148150066845E-2</v>
      </c>
      <c r="Z7814" s="113">
        <f t="shared" ref="Z7814:Z7877" si="2079">IF(OR(T7814="",W7814&lt;T7814+31/(24*3600)),"",W7814-T7814)</f>
        <v>1.9282407403807156E-2</v>
      </c>
      <c r="AB7814" s="2">
        <f t="shared" ref="AB7814:AC7877" si="2080">IF(Y7814="","",SECOND(Y7814)+(MINUTE(Y7814)*60)+(HOUR(Y7814)*3600))</f>
        <v>1028</v>
      </c>
      <c r="AC7814" s="2">
        <f t="shared" si="2080"/>
        <v>1666</v>
      </c>
      <c r="AE7814" s="2" t="str">
        <f t="shared" ref="AE7814:AE7877" si="2081">IF(I7814=0,AB7814,"")</f>
        <v/>
      </c>
      <c r="AF7814" s="2" t="str">
        <f t="shared" ref="AF7814:AF7877" si="2082">IF(I7814=1,AB7814,"")</f>
        <v/>
      </c>
      <c r="AG7814" s="2" t="str">
        <f t="shared" ref="AG7814:AG7877" si="2083">IF(I7814=2,AB7814,"")</f>
        <v/>
      </c>
      <c r="AH7814" s="2">
        <f t="shared" ref="AH7814:AH7877" si="2084">IF(I7814=3,AB7814,"")</f>
        <v>1028</v>
      </c>
      <c r="AI7814" s="2" t="str">
        <f t="shared" ref="AI7814:AI7877" si="2085">IF(I7814=4,AB7814,"")</f>
        <v/>
      </c>
      <c r="AK7814" s="2" t="str">
        <f t="shared" ref="AK7814:AK7877" si="2086">IF(I7814=0,AC7814,"")</f>
        <v/>
      </c>
      <c r="AL7814" s="2" t="str">
        <f t="shared" ref="AL7814:AL7877" si="2087">IF(I7814=1,AC7814,"")</f>
        <v/>
      </c>
      <c r="AM7814" s="2" t="str">
        <f t="shared" ref="AM7814:AM7877" si="2088">IF(I7814=2,AC7814,"")</f>
        <v/>
      </c>
      <c r="AN7814" s="2">
        <f t="shared" ref="AN7814:AN7877" si="2089">IF(I7814=3,AC7814,"")</f>
        <v>1666</v>
      </c>
      <c r="AO7814" s="2" t="str">
        <f t="shared" ref="AO7814:AO7877" si="2090">IF(I7814=4,AC7814,"")</f>
        <v/>
      </c>
    </row>
    <row r="7815" spans="1:41" x14ac:dyDescent="0.3">
      <c r="A7815" s="111">
        <v>44906.770138888889</v>
      </c>
      <c r="B7815" s="78" t="s">
        <v>8146</v>
      </c>
      <c r="C7815" s="78" t="s">
        <v>835</v>
      </c>
      <c r="D7815" s="78" t="s">
        <v>4709</v>
      </c>
      <c r="E7815" s="78">
        <v>5</v>
      </c>
      <c r="F7815" s="78" t="s">
        <v>809</v>
      </c>
      <c r="G7815" s="78" t="s">
        <v>88</v>
      </c>
      <c r="H7815" s="112" t="s">
        <v>342</v>
      </c>
      <c r="I7815" s="112">
        <v>3</v>
      </c>
      <c r="J7815" s="113">
        <v>44906.768726851849</v>
      </c>
      <c r="K7815" s="113">
        <v>44906.770138888889</v>
      </c>
      <c r="M7815" s="113">
        <v>44906.771053240744</v>
      </c>
      <c r="N7815" s="113">
        <v>44906.771504629629</v>
      </c>
      <c r="O7815" s="78" t="s">
        <v>1187</v>
      </c>
      <c r="P7815" s="78" t="str">
        <f t="shared" si="2074"/>
        <v>CIC</v>
      </c>
      <c r="S7815" s="78" t="str">
        <f t="shared" si="2075"/>
        <v/>
      </c>
      <c r="T7815" s="113">
        <v>44906.795173611114</v>
      </c>
      <c r="U7815" s="78" t="s">
        <v>1216</v>
      </c>
      <c r="V7815" s="78" t="str">
        <f t="shared" si="2076"/>
        <v>PLOEG</v>
      </c>
      <c r="W7815" s="113">
        <v>44906.808194444442</v>
      </c>
      <c r="X7815" s="113">
        <f t="shared" si="2077"/>
        <v>9.1435185458976775E-4</v>
      </c>
      <c r="Y7815" s="113">
        <f t="shared" si="2078"/>
        <v>2.4120370369928423E-2</v>
      </c>
      <c r="Z7815" s="113">
        <f t="shared" si="2079"/>
        <v>1.3020833328482695E-2</v>
      </c>
      <c r="AB7815" s="2">
        <f t="shared" si="2080"/>
        <v>2084</v>
      </c>
      <c r="AC7815" s="2">
        <f t="shared" si="2080"/>
        <v>1125</v>
      </c>
      <c r="AE7815" s="2" t="str">
        <f t="shared" si="2081"/>
        <v/>
      </c>
      <c r="AF7815" s="2" t="str">
        <f t="shared" si="2082"/>
        <v/>
      </c>
      <c r="AG7815" s="2" t="str">
        <f t="shared" si="2083"/>
        <v/>
      </c>
      <c r="AH7815" s="2">
        <f t="shared" si="2084"/>
        <v>2084</v>
      </c>
      <c r="AI7815" s="2" t="str">
        <f t="shared" si="2085"/>
        <v/>
      </c>
      <c r="AK7815" s="2" t="str">
        <f t="shared" si="2086"/>
        <v/>
      </c>
      <c r="AL7815" s="2" t="str">
        <f t="shared" si="2087"/>
        <v/>
      </c>
      <c r="AM7815" s="2" t="str">
        <f t="shared" si="2088"/>
        <v/>
      </c>
      <c r="AN7815" s="2">
        <f t="shared" si="2089"/>
        <v>1125</v>
      </c>
      <c r="AO7815" s="2" t="str">
        <f t="shared" si="2090"/>
        <v/>
      </c>
    </row>
    <row r="7816" spans="1:41" x14ac:dyDescent="0.3">
      <c r="A7816" s="111">
        <v>44906.816331018519</v>
      </c>
      <c r="B7816" s="78" t="s">
        <v>8147</v>
      </c>
      <c r="C7816" s="78" t="s">
        <v>846</v>
      </c>
      <c r="D7816" s="78" t="s">
        <v>1995</v>
      </c>
      <c r="E7816" s="78">
        <v>11</v>
      </c>
      <c r="F7816" s="78" t="s">
        <v>807</v>
      </c>
      <c r="G7816" s="78" t="s">
        <v>102</v>
      </c>
      <c r="H7816" s="112" t="s">
        <v>226</v>
      </c>
      <c r="I7816" s="112">
        <v>3</v>
      </c>
      <c r="J7816" s="113">
        <v>44906.814282407409</v>
      </c>
      <c r="K7816" s="113">
        <v>44906.816331018519</v>
      </c>
      <c r="M7816" s="113">
        <v>44906.817476851851</v>
      </c>
      <c r="N7816" s="113">
        <v>44906.81790509259</v>
      </c>
      <c r="O7816" s="78" t="s">
        <v>1185</v>
      </c>
      <c r="P7816" s="78" t="str">
        <f t="shared" si="2074"/>
        <v>CIC</v>
      </c>
      <c r="S7816" s="78" t="str">
        <f t="shared" si="2075"/>
        <v/>
      </c>
      <c r="T7816" s="113">
        <v>44906.823900462965</v>
      </c>
      <c r="U7816" s="78" t="s">
        <v>1220</v>
      </c>
      <c r="V7816" s="78" t="str">
        <f t="shared" si="2076"/>
        <v>PLOEG</v>
      </c>
      <c r="W7816" s="113">
        <v>44906.847812499997</v>
      </c>
      <c r="X7816" s="113">
        <f t="shared" si="2077"/>
        <v>1.1458333319751546E-3</v>
      </c>
      <c r="Y7816" s="113">
        <f t="shared" si="2078"/>
        <v>6.4236111138598062E-3</v>
      </c>
      <c r="Z7816" s="113">
        <f t="shared" si="2079"/>
        <v>2.3912037031550426E-2</v>
      </c>
      <c r="AB7816" s="2">
        <f t="shared" si="2080"/>
        <v>555</v>
      </c>
      <c r="AC7816" s="2">
        <f t="shared" si="2080"/>
        <v>2066</v>
      </c>
      <c r="AE7816" s="2" t="str">
        <f t="shared" si="2081"/>
        <v/>
      </c>
      <c r="AF7816" s="2" t="str">
        <f t="shared" si="2082"/>
        <v/>
      </c>
      <c r="AG7816" s="2" t="str">
        <f t="shared" si="2083"/>
        <v/>
      </c>
      <c r="AH7816" s="2">
        <f t="shared" si="2084"/>
        <v>555</v>
      </c>
      <c r="AI7816" s="2" t="str">
        <f t="shared" si="2085"/>
        <v/>
      </c>
      <c r="AK7816" s="2" t="str">
        <f t="shared" si="2086"/>
        <v/>
      </c>
      <c r="AL7816" s="2" t="str">
        <f t="shared" si="2087"/>
        <v/>
      </c>
      <c r="AM7816" s="2" t="str">
        <f t="shared" si="2088"/>
        <v/>
      </c>
      <c r="AN7816" s="2">
        <f t="shared" si="2089"/>
        <v>2066</v>
      </c>
      <c r="AO7816" s="2" t="str">
        <f t="shared" si="2090"/>
        <v/>
      </c>
    </row>
    <row r="7817" spans="1:41" x14ac:dyDescent="0.3">
      <c r="A7817" s="111">
        <v>44907.388657407406</v>
      </c>
      <c r="B7817" s="78" t="s">
        <v>8148</v>
      </c>
      <c r="C7817" s="78" t="s">
        <v>886</v>
      </c>
      <c r="D7817" s="78" t="s">
        <v>1240</v>
      </c>
      <c r="E7817" s="78">
        <v>24</v>
      </c>
      <c r="F7817" s="78" t="s">
        <v>807</v>
      </c>
      <c r="G7817" s="78" t="s">
        <v>112</v>
      </c>
      <c r="H7817" s="112" t="s">
        <v>218</v>
      </c>
      <c r="I7817" s="112">
        <v>3</v>
      </c>
      <c r="J7817" s="113">
        <v>44907.388657407406</v>
      </c>
      <c r="K7817" s="113">
        <v>44907.388657407406</v>
      </c>
      <c r="M7817" s="113">
        <v>44907.39025462963</v>
      </c>
      <c r="P7817" s="78" t="str">
        <f t="shared" si="2074"/>
        <v/>
      </c>
      <c r="S7817" s="78" t="str">
        <f t="shared" si="2075"/>
        <v/>
      </c>
      <c r="V7817" s="78" t="str">
        <f t="shared" si="2076"/>
        <v/>
      </c>
      <c r="W7817" s="113">
        <v>44907.431180555555</v>
      </c>
      <c r="X7817" s="113">
        <f t="shared" si="2077"/>
        <v>1.5972222245181911E-3</v>
      </c>
      <c r="Y7817" s="113" t="str">
        <f t="shared" si="2078"/>
        <v/>
      </c>
      <c r="Z7817" s="113" t="str">
        <f t="shared" si="2079"/>
        <v/>
      </c>
      <c r="AB7817" s="2" t="str">
        <f t="shared" si="2080"/>
        <v/>
      </c>
      <c r="AC7817" s="2" t="str">
        <f t="shared" si="2080"/>
        <v/>
      </c>
      <c r="AE7817" s="2" t="str">
        <f t="shared" si="2081"/>
        <v/>
      </c>
      <c r="AF7817" s="2" t="str">
        <f t="shared" si="2082"/>
        <v/>
      </c>
      <c r="AG7817" s="2" t="str">
        <f t="shared" si="2083"/>
        <v/>
      </c>
      <c r="AH7817" s="2" t="str">
        <f t="shared" si="2084"/>
        <v/>
      </c>
      <c r="AI7817" s="2" t="str">
        <f t="shared" si="2085"/>
        <v/>
      </c>
      <c r="AK7817" s="2" t="str">
        <f t="shared" si="2086"/>
        <v/>
      </c>
      <c r="AL7817" s="2" t="str">
        <f t="shared" si="2087"/>
        <v/>
      </c>
      <c r="AM7817" s="2" t="str">
        <f t="shared" si="2088"/>
        <v/>
      </c>
      <c r="AN7817" s="2" t="str">
        <f t="shared" si="2089"/>
        <v/>
      </c>
      <c r="AO7817" s="2" t="str">
        <f t="shared" si="2090"/>
        <v/>
      </c>
    </row>
    <row r="7818" spans="1:41" x14ac:dyDescent="0.3">
      <c r="A7818" s="111">
        <v>44907.486817129633</v>
      </c>
      <c r="B7818" s="78" t="s">
        <v>8149</v>
      </c>
      <c r="C7818" s="78" t="s">
        <v>951</v>
      </c>
      <c r="D7818" s="78" t="s">
        <v>1582</v>
      </c>
      <c r="F7818" s="78" t="s">
        <v>809</v>
      </c>
      <c r="G7818" s="78" t="s">
        <v>94</v>
      </c>
      <c r="H7818" s="112" t="s">
        <v>222</v>
      </c>
      <c r="I7818" s="112">
        <v>2</v>
      </c>
      <c r="J7818" s="113">
        <v>44907.485439814816</v>
      </c>
      <c r="K7818" s="113">
        <v>44907.486817129633</v>
      </c>
      <c r="M7818" s="113">
        <v>44907.489629629628</v>
      </c>
      <c r="N7818" s="113">
        <v>44907.489652777775</v>
      </c>
      <c r="O7818" s="78" t="s">
        <v>1185</v>
      </c>
      <c r="P7818" s="78" t="str">
        <f t="shared" si="2074"/>
        <v>CIC</v>
      </c>
      <c r="S7818" s="78" t="str">
        <f t="shared" si="2075"/>
        <v/>
      </c>
      <c r="T7818" s="113">
        <v>44907.491828703707</v>
      </c>
      <c r="U7818" s="78" t="s">
        <v>1397</v>
      </c>
      <c r="V7818" s="78" t="str">
        <f t="shared" si="2076"/>
        <v>PLOEG</v>
      </c>
      <c r="W7818" s="113">
        <v>44907.49863425926</v>
      </c>
      <c r="X7818" s="113">
        <f t="shared" si="2077"/>
        <v>2.8124999953433871E-3</v>
      </c>
      <c r="Y7818" s="113">
        <f t="shared" si="2078"/>
        <v>2.1990740788169205E-3</v>
      </c>
      <c r="Z7818" s="113">
        <f t="shared" si="2079"/>
        <v>6.805555553000886E-3</v>
      </c>
      <c r="AB7818" s="2">
        <f t="shared" si="2080"/>
        <v>190</v>
      </c>
      <c r="AC7818" s="2">
        <f t="shared" si="2080"/>
        <v>588</v>
      </c>
      <c r="AE7818" s="2" t="str">
        <f t="shared" si="2081"/>
        <v/>
      </c>
      <c r="AF7818" s="2" t="str">
        <f t="shared" si="2082"/>
        <v/>
      </c>
      <c r="AG7818" s="2">
        <f t="shared" si="2083"/>
        <v>190</v>
      </c>
      <c r="AH7818" s="2" t="str">
        <f t="shared" si="2084"/>
        <v/>
      </c>
      <c r="AI7818" s="2" t="str">
        <f t="shared" si="2085"/>
        <v/>
      </c>
      <c r="AK7818" s="2" t="str">
        <f t="shared" si="2086"/>
        <v/>
      </c>
      <c r="AL7818" s="2" t="str">
        <f t="shared" si="2087"/>
        <v/>
      </c>
      <c r="AM7818" s="2">
        <f t="shared" si="2088"/>
        <v>588</v>
      </c>
      <c r="AN7818" s="2" t="str">
        <f t="shared" si="2089"/>
        <v/>
      </c>
      <c r="AO7818" s="2" t="str">
        <f t="shared" si="2090"/>
        <v/>
      </c>
    </row>
    <row r="7819" spans="1:41" x14ac:dyDescent="0.3">
      <c r="A7819" s="111">
        <v>44907.486817129633</v>
      </c>
      <c r="B7819" s="78" t="s">
        <v>8149</v>
      </c>
      <c r="C7819" s="78" t="s">
        <v>850</v>
      </c>
      <c r="D7819" s="78" t="s">
        <v>1582</v>
      </c>
      <c r="F7819" s="78" t="s">
        <v>809</v>
      </c>
      <c r="G7819" s="78" t="s">
        <v>94</v>
      </c>
      <c r="H7819" s="112" t="s">
        <v>222</v>
      </c>
      <c r="I7819" s="112">
        <v>2</v>
      </c>
      <c r="J7819" s="113">
        <v>44907.485439814816</v>
      </c>
      <c r="K7819" s="113">
        <v>44907.486817129633</v>
      </c>
      <c r="L7819" s="113">
        <v>44907.489224537036</v>
      </c>
      <c r="M7819" s="113">
        <v>44907.488379629627</v>
      </c>
      <c r="N7819" s="113">
        <v>44907.48877314815</v>
      </c>
      <c r="O7819" s="78" t="s">
        <v>1185</v>
      </c>
      <c r="P7819" s="78" t="str">
        <f t="shared" si="2074"/>
        <v>CIC</v>
      </c>
      <c r="S7819" s="78" t="str">
        <f t="shared" si="2075"/>
        <v/>
      </c>
      <c r="V7819" s="78" t="str">
        <f t="shared" si="2076"/>
        <v/>
      </c>
      <c r="W7819" s="113">
        <v>44907.489224537036</v>
      </c>
      <c r="X7819" s="113">
        <f t="shared" si="2077"/>
        <v>1.5624999941792339E-3</v>
      </c>
      <c r="Y7819" s="113" t="str">
        <f t="shared" si="2078"/>
        <v/>
      </c>
      <c r="Z7819" s="113" t="str">
        <f t="shared" si="2079"/>
        <v/>
      </c>
      <c r="AB7819" s="2" t="str">
        <f t="shared" si="2080"/>
        <v/>
      </c>
      <c r="AC7819" s="2" t="str">
        <f t="shared" si="2080"/>
        <v/>
      </c>
      <c r="AE7819" s="2" t="str">
        <f t="shared" si="2081"/>
        <v/>
      </c>
      <c r="AF7819" s="2" t="str">
        <f t="shared" si="2082"/>
        <v/>
      </c>
      <c r="AG7819" s="2" t="str">
        <f t="shared" si="2083"/>
        <v/>
      </c>
      <c r="AH7819" s="2" t="str">
        <f t="shared" si="2084"/>
        <v/>
      </c>
      <c r="AI7819" s="2" t="str">
        <f t="shared" si="2085"/>
        <v/>
      </c>
      <c r="AK7819" s="2" t="str">
        <f t="shared" si="2086"/>
        <v/>
      </c>
      <c r="AL7819" s="2" t="str">
        <f t="shared" si="2087"/>
        <v/>
      </c>
      <c r="AM7819" s="2" t="str">
        <f t="shared" si="2088"/>
        <v/>
      </c>
      <c r="AN7819" s="2" t="str">
        <f t="shared" si="2089"/>
        <v/>
      </c>
      <c r="AO7819" s="2" t="str">
        <f t="shared" si="2090"/>
        <v/>
      </c>
    </row>
    <row r="7820" spans="1:41" x14ac:dyDescent="0.3">
      <c r="A7820" s="111">
        <v>44907.488402777781</v>
      </c>
      <c r="B7820" s="78" t="s">
        <v>8150</v>
      </c>
      <c r="C7820" s="78" t="s">
        <v>850</v>
      </c>
      <c r="D7820" s="78" t="s">
        <v>1409</v>
      </c>
      <c r="E7820" s="78">
        <v>8</v>
      </c>
      <c r="F7820" s="78" t="s">
        <v>807</v>
      </c>
      <c r="G7820" s="78" t="s">
        <v>90</v>
      </c>
      <c r="H7820" s="112" t="s">
        <v>272</v>
      </c>
      <c r="I7820" s="112">
        <v>2</v>
      </c>
      <c r="J7820" s="113">
        <v>44907.487025462964</v>
      </c>
      <c r="K7820" s="113">
        <v>44907.488402777781</v>
      </c>
      <c r="M7820" s="113">
        <v>44907.489224537036</v>
      </c>
      <c r="P7820" s="78" t="str">
        <f t="shared" si="2074"/>
        <v/>
      </c>
      <c r="S7820" s="78" t="str">
        <f t="shared" si="2075"/>
        <v/>
      </c>
      <c r="T7820" s="113">
        <v>44907.494560185187</v>
      </c>
      <c r="U7820" s="78" t="s">
        <v>1185</v>
      </c>
      <c r="V7820" s="78" t="str">
        <f t="shared" si="2076"/>
        <v>CIC</v>
      </c>
      <c r="W7820" s="113">
        <v>44907.516273148147</v>
      </c>
      <c r="X7820" s="113">
        <f t="shared" si="2077"/>
        <v>8.2175925490446389E-4</v>
      </c>
      <c r="Y7820" s="113">
        <f t="shared" si="2078"/>
        <v>5.3356481512309983E-3</v>
      </c>
      <c r="Z7820" s="113">
        <f t="shared" si="2079"/>
        <v>2.1712962960009463E-2</v>
      </c>
      <c r="AB7820" s="2">
        <f t="shared" si="2080"/>
        <v>461</v>
      </c>
      <c r="AC7820" s="2">
        <f t="shared" si="2080"/>
        <v>1876</v>
      </c>
      <c r="AE7820" s="2" t="str">
        <f t="shared" si="2081"/>
        <v/>
      </c>
      <c r="AF7820" s="2" t="str">
        <f t="shared" si="2082"/>
        <v/>
      </c>
      <c r="AG7820" s="2">
        <f t="shared" si="2083"/>
        <v>461</v>
      </c>
      <c r="AH7820" s="2" t="str">
        <f t="shared" si="2084"/>
        <v/>
      </c>
      <c r="AI7820" s="2" t="str">
        <f t="shared" si="2085"/>
        <v/>
      </c>
      <c r="AK7820" s="2" t="str">
        <f t="shared" si="2086"/>
        <v/>
      </c>
      <c r="AL7820" s="2" t="str">
        <f t="shared" si="2087"/>
        <v/>
      </c>
      <c r="AM7820" s="2">
        <f t="shared" si="2088"/>
        <v>1876</v>
      </c>
      <c r="AN7820" s="2" t="str">
        <f t="shared" si="2089"/>
        <v/>
      </c>
      <c r="AO7820" s="2" t="str">
        <f t="shared" si="2090"/>
        <v/>
      </c>
    </row>
    <row r="7821" spans="1:41" x14ac:dyDescent="0.3">
      <c r="A7821" s="111">
        <v>44907.513298611113</v>
      </c>
      <c r="B7821" s="78" t="s">
        <v>8151</v>
      </c>
      <c r="C7821" s="78" t="s">
        <v>951</v>
      </c>
      <c r="D7821" s="78" t="s">
        <v>1418</v>
      </c>
      <c r="E7821" s="78">
        <v>70</v>
      </c>
      <c r="F7821" s="78" t="s">
        <v>807</v>
      </c>
      <c r="G7821" s="78" t="s">
        <v>118</v>
      </c>
      <c r="H7821" s="112" t="s">
        <v>352</v>
      </c>
      <c r="I7821" s="112">
        <v>2</v>
      </c>
      <c r="J7821" s="113">
        <v>44907.512662037036</v>
      </c>
      <c r="K7821" s="113">
        <v>44907.513298611113</v>
      </c>
      <c r="M7821" s="113">
        <v>44907.513993055552</v>
      </c>
      <c r="N7821" s="113">
        <v>44907.51635416667</v>
      </c>
      <c r="O7821" s="78" t="s">
        <v>1185</v>
      </c>
      <c r="P7821" s="78" t="str">
        <f t="shared" si="2074"/>
        <v>CIC</v>
      </c>
      <c r="S7821" s="78" t="str">
        <f t="shared" si="2075"/>
        <v/>
      </c>
      <c r="V7821" s="78" t="str">
        <f t="shared" si="2076"/>
        <v/>
      </c>
      <c r="W7821" s="113">
        <v>44907.531192129631</v>
      </c>
      <c r="X7821" s="113">
        <f t="shared" si="2077"/>
        <v>6.9444443943211809E-4</v>
      </c>
      <c r="Y7821" s="113" t="str">
        <f t="shared" si="2078"/>
        <v/>
      </c>
      <c r="Z7821" s="113" t="str">
        <f t="shared" si="2079"/>
        <v/>
      </c>
      <c r="AB7821" s="2" t="str">
        <f t="shared" si="2080"/>
        <v/>
      </c>
      <c r="AC7821" s="2" t="str">
        <f t="shared" si="2080"/>
        <v/>
      </c>
      <c r="AE7821" s="2" t="str">
        <f t="shared" si="2081"/>
        <v/>
      </c>
      <c r="AF7821" s="2" t="str">
        <f t="shared" si="2082"/>
        <v/>
      </c>
      <c r="AG7821" s="2" t="str">
        <f t="shared" si="2083"/>
        <v/>
      </c>
      <c r="AH7821" s="2" t="str">
        <f t="shared" si="2084"/>
        <v/>
      </c>
      <c r="AI7821" s="2" t="str">
        <f t="shared" si="2085"/>
        <v/>
      </c>
      <c r="AK7821" s="2" t="str">
        <f t="shared" si="2086"/>
        <v/>
      </c>
      <c r="AL7821" s="2" t="str">
        <f t="shared" si="2087"/>
        <v/>
      </c>
      <c r="AM7821" s="2" t="str">
        <f t="shared" si="2088"/>
        <v/>
      </c>
      <c r="AN7821" s="2" t="str">
        <f t="shared" si="2089"/>
        <v/>
      </c>
      <c r="AO7821" s="2" t="str">
        <f t="shared" si="2090"/>
        <v/>
      </c>
    </row>
    <row r="7822" spans="1:41" x14ac:dyDescent="0.3">
      <c r="A7822" s="111">
        <v>44907.513298611113</v>
      </c>
      <c r="B7822" s="78" t="s">
        <v>8151</v>
      </c>
      <c r="C7822" s="78" t="s">
        <v>850</v>
      </c>
      <c r="D7822" s="78" t="s">
        <v>1418</v>
      </c>
      <c r="E7822" s="78">
        <v>70</v>
      </c>
      <c r="F7822" s="78" t="s">
        <v>807</v>
      </c>
      <c r="G7822" s="78" t="s">
        <v>118</v>
      </c>
      <c r="H7822" s="112" t="s">
        <v>352</v>
      </c>
      <c r="I7822" s="112">
        <v>2</v>
      </c>
      <c r="J7822" s="113">
        <v>44907.512662037036</v>
      </c>
      <c r="K7822" s="113">
        <v>44907.513298611113</v>
      </c>
      <c r="M7822" s="113">
        <v>44907.516319444447</v>
      </c>
      <c r="N7822" s="113">
        <v>44907.516331018516</v>
      </c>
      <c r="O7822" s="78" t="s">
        <v>1185</v>
      </c>
      <c r="P7822" s="78" t="str">
        <f t="shared" si="2074"/>
        <v>CIC</v>
      </c>
      <c r="Q7822" s="113">
        <v>44907.519074074073</v>
      </c>
      <c r="R7822" s="78" t="s">
        <v>1286</v>
      </c>
      <c r="S7822" s="78" t="str">
        <f t="shared" si="2075"/>
        <v>PLOEG</v>
      </c>
      <c r="V7822" s="78" t="str">
        <f t="shared" si="2076"/>
        <v/>
      </c>
      <c r="W7822" s="113">
        <v>44907.530960648146</v>
      </c>
      <c r="X7822" s="113">
        <f t="shared" si="2077"/>
        <v>3.0208333337213844E-3</v>
      </c>
      <c r="Y7822" s="113" t="str">
        <f t="shared" si="2078"/>
        <v/>
      </c>
      <c r="Z7822" s="113" t="str">
        <f t="shared" si="2079"/>
        <v/>
      </c>
      <c r="AB7822" s="2" t="str">
        <f t="shared" si="2080"/>
        <v/>
      </c>
      <c r="AC7822" s="2" t="str">
        <f t="shared" si="2080"/>
        <v/>
      </c>
      <c r="AE7822" s="2" t="str">
        <f t="shared" si="2081"/>
        <v/>
      </c>
      <c r="AF7822" s="2" t="str">
        <f t="shared" si="2082"/>
        <v/>
      </c>
      <c r="AG7822" s="2" t="str">
        <f t="shared" si="2083"/>
        <v/>
      </c>
      <c r="AH7822" s="2" t="str">
        <f t="shared" si="2084"/>
        <v/>
      </c>
      <c r="AI7822" s="2" t="str">
        <f t="shared" si="2085"/>
        <v/>
      </c>
      <c r="AK7822" s="2" t="str">
        <f t="shared" si="2086"/>
        <v/>
      </c>
      <c r="AL7822" s="2" t="str">
        <f t="shared" si="2087"/>
        <v/>
      </c>
      <c r="AM7822" s="2" t="str">
        <f t="shared" si="2088"/>
        <v/>
      </c>
      <c r="AN7822" s="2" t="str">
        <f t="shared" si="2089"/>
        <v/>
      </c>
      <c r="AO7822" s="2" t="str">
        <f t="shared" si="2090"/>
        <v/>
      </c>
    </row>
    <row r="7823" spans="1:41" x14ac:dyDescent="0.3">
      <c r="A7823" s="111">
        <v>44907.541273148148</v>
      </c>
      <c r="B7823" s="78" t="s">
        <v>8152</v>
      </c>
      <c r="C7823" s="78" t="s">
        <v>850</v>
      </c>
      <c r="D7823" s="78" t="s">
        <v>1211</v>
      </c>
      <c r="E7823" s="78">
        <v>30</v>
      </c>
      <c r="F7823" s="78" t="s">
        <v>808</v>
      </c>
      <c r="G7823" s="78" t="s">
        <v>118</v>
      </c>
      <c r="H7823" s="112" t="s">
        <v>462</v>
      </c>
      <c r="I7823" s="112">
        <v>2</v>
      </c>
      <c r="J7823" s="113">
        <v>44907.541273148148</v>
      </c>
      <c r="K7823" s="113">
        <v>44907.541273148148</v>
      </c>
      <c r="M7823" s="113">
        <v>44907.541724537034</v>
      </c>
      <c r="N7823" s="113">
        <v>44907.542060185187</v>
      </c>
      <c r="O7823" s="78" t="s">
        <v>1185</v>
      </c>
      <c r="P7823" s="78" t="str">
        <f t="shared" si="2074"/>
        <v>CIC</v>
      </c>
      <c r="S7823" s="78" t="str">
        <f t="shared" si="2075"/>
        <v/>
      </c>
      <c r="T7823" s="113">
        <v>44907.579432870371</v>
      </c>
      <c r="U7823" s="78" t="s">
        <v>1286</v>
      </c>
      <c r="V7823" s="78" t="str">
        <f t="shared" si="2076"/>
        <v>PLOEG</v>
      </c>
      <c r="W7823" s="113">
        <v>44907.590543981481</v>
      </c>
      <c r="X7823" s="113">
        <f t="shared" si="2077"/>
        <v>4.5138888526707888E-4</v>
      </c>
      <c r="Y7823" s="113">
        <f t="shared" si="2078"/>
        <v>3.7708333336922806E-2</v>
      </c>
      <c r="Z7823" s="113">
        <f t="shared" si="2079"/>
        <v>1.1111111110949423E-2</v>
      </c>
      <c r="AB7823" s="2">
        <f t="shared" si="2080"/>
        <v>3258</v>
      </c>
      <c r="AC7823" s="2">
        <f t="shared" si="2080"/>
        <v>960</v>
      </c>
      <c r="AE7823" s="2" t="str">
        <f t="shared" si="2081"/>
        <v/>
      </c>
      <c r="AF7823" s="2" t="str">
        <f t="shared" si="2082"/>
        <v/>
      </c>
      <c r="AG7823" s="2">
        <f t="shared" si="2083"/>
        <v>3258</v>
      </c>
      <c r="AH7823" s="2" t="str">
        <f t="shared" si="2084"/>
        <v/>
      </c>
      <c r="AI7823" s="2" t="str">
        <f t="shared" si="2085"/>
        <v/>
      </c>
      <c r="AK7823" s="2" t="str">
        <f t="shared" si="2086"/>
        <v/>
      </c>
      <c r="AL7823" s="2" t="str">
        <f t="shared" si="2087"/>
        <v/>
      </c>
      <c r="AM7823" s="2">
        <f t="shared" si="2088"/>
        <v>960</v>
      </c>
      <c r="AN7823" s="2" t="str">
        <f t="shared" si="2089"/>
        <v/>
      </c>
      <c r="AO7823" s="2" t="str">
        <f t="shared" si="2090"/>
        <v/>
      </c>
    </row>
    <row r="7824" spans="1:41" x14ac:dyDescent="0.3">
      <c r="A7824" s="111">
        <v>44907.57104166667</v>
      </c>
      <c r="B7824" s="78" t="s">
        <v>8153</v>
      </c>
      <c r="C7824" s="78" t="s">
        <v>886</v>
      </c>
      <c r="D7824" s="78" t="s">
        <v>1783</v>
      </c>
      <c r="E7824" s="78">
        <v>9</v>
      </c>
      <c r="F7824" s="78" t="s">
        <v>807</v>
      </c>
      <c r="G7824" s="78" t="s">
        <v>96</v>
      </c>
      <c r="H7824" s="112" t="s">
        <v>366</v>
      </c>
      <c r="I7824" s="112">
        <v>3</v>
      </c>
      <c r="J7824" s="113">
        <v>44907.57104166667</v>
      </c>
      <c r="K7824" s="113">
        <v>44907.57104166667</v>
      </c>
      <c r="M7824" s="113">
        <v>44907.571261574078</v>
      </c>
      <c r="N7824" s="113">
        <v>44907.574513888889</v>
      </c>
      <c r="O7824" s="78" t="s">
        <v>1187</v>
      </c>
      <c r="P7824" s="78" t="str">
        <f t="shared" si="2074"/>
        <v>CIC</v>
      </c>
      <c r="S7824" s="78" t="str">
        <f t="shared" si="2075"/>
        <v/>
      </c>
      <c r="V7824" s="78" t="str">
        <f t="shared" si="2076"/>
        <v/>
      </c>
      <c r="W7824" s="113">
        <v>44907.606678240743</v>
      </c>
      <c r="X7824" s="113">
        <f t="shared" si="2077"/>
        <v>2.1990740788169205E-4</v>
      </c>
      <c r="Y7824" s="113" t="str">
        <f t="shared" si="2078"/>
        <v/>
      </c>
      <c r="Z7824" s="113" t="str">
        <f t="shared" si="2079"/>
        <v/>
      </c>
      <c r="AB7824" s="2" t="str">
        <f t="shared" si="2080"/>
        <v/>
      </c>
      <c r="AC7824" s="2" t="str">
        <f t="shared" si="2080"/>
        <v/>
      </c>
      <c r="AE7824" s="2" t="str">
        <f t="shared" si="2081"/>
        <v/>
      </c>
      <c r="AF7824" s="2" t="str">
        <f t="shared" si="2082"/>
        <v/>
      </c>
      <c r="AG7824" s="2" t="str">
        <f t="shared" si="2083"/>
        <v/>
      </c>
      <c r="AH7824" s="2" t="str">
        <f t="shared" si="2084"/>
        <v/>
      </c>
      <c r="AI7824" s="2" t="str">
        <f t="shared" si="2085"/>
        <v/>
      </c>
      <c r="AK7824" s="2" t="str">
        <f t="shared" si="2086"/>
        <v/>
      </c>
      <c r="AL7824" s="2" t="str">
        <f t="shared" si="2087"/>
        <v/>
      </c>
      <c r="AM7824" s="2" t="str">
        <f t="shared" si="2088"/>
        <v/>
      </c>
      <c r="AN7824" s="2" t="str">
        <f t="shared" si="2089"/>
        <v/>
      </c>
      <c r="AO7824" s="2" t="str">
        <f t="shared" si="2090"/>
        <v/>
      </c>
    </row>
    <row r="7825" spans="1:41" x14ac:dyDescent="0.3">
      <c r="A7825" s="111">
        <v>44907.687685185185</v>
      </c>
      <c r="B7825" s="78" t="s">
        <v>8154</v>
      </c>
      <c r="C7825" s="78" t="s">
        <v>850</v>
      </c>
      <c r="D7825" s="78" t="s">
        <v>1263</v>
      </c>
      <c r="E7825" s="78">
        <v>25</v>
      </c>
      <c r="F7825" s="78" t="s">
        <v>809</v>
      </c>
      <c r="G7825" s="78" t="s">
        <v>120</v>
      </c>
      <c r="H7825" s="112" t="s">
        <v>260</v>
      </c>
      <c r="I7825" s="112">
        <v>3</v>
      </c>
      <c r="J7825" s="113">
        <v>44907.686377314814</v>
      </c>
      <c r="K7825" s="113">
        <v>44907.687685185185</v>
      </c>
      <c r="M7825" s="113">
        <v>44907.690659722219</v>
      </c>
      <c r="N7825" s="113">
        <v>44907.690694444442</v>
      </c>
      <c r="O7825" s="78" t="s">
        <v>1187</v>
      </c>
      <c r="P7825" s="78" t="str">
        <f t="shared" si="2074"/>
        <v>CIC</v>
      </c>
      <c r="S7825" s="78" t="str">
        <f t="shared" si="2075"/>
        <v/>
      </c>
      <c r="V7825" s="78" t="str">
        <f t="shared" si="2076"/>
        <v/>
      </c>
      <c r="W7825" s="113">
        <v>44907.70789351852</v>
      </c>
      <c r="X7825" s="113">
        <f t="shared" si="2077"/>
        <v>2.9745370338787325E-3</v>
      </c>
      <c r="Y7825" s="113" t="str">
        <f t="shared" si="2078"/>
        <v/>
      </c>
      <c r="Z7825" s="113" t="str">
        <f t="shared" si="2079"/>
        <v/>
      </c>
      <c r="AB7825" s="2" t="str">
        <f t="shared" si="2080"/>
        <v/>
      </c>
      <c r="AC7825" s="2" t="str">
        <f t="shared" si="2080"/>
        <v/>
      </c>
      <c r="AE7825" s="2" t="str">
        <f t="shared" si="2081"/>
        <v/>
      </c>
      <c r="AF7825" s="2" t="str">
        <f t="shared" si="2082"/>
        <v/>
      </c>
      <c r="AG7825" s="2" t="str">
        <f t="shared" si="2083"/>
        <v/>
      </c>
      <c r="AH7825" s="2" t="str">
        <f t="shared" si="2084"/>
        <v/>
      </c>
      <c r="AI7825" s="2" t="str">
        <f t="shared" si="2085"/>
        <v/>
      </c>
      <c r="AK7825" s="2" t="str">
        <f t="shared" si="2086"/>
        <v/>
      </c>
      <c r="AL7825" s="2" t="str">
        <f t="shared" si="2087"/>
        <v/>
      </c>
      <c r="AM7825" s="2" t="str">
        <f t="shared" si="2088"/>
        <v/>
      </c>
      <c r="AN7825" s="2" t="str">
        <f t="shared" si="2089"/>
        <v/>
      </c>
      <c r="AO7825" s="2" t="str">
        <f t="shared" si="2090"/>
        <v/>
      </c>
    </row>
    <row r="7826" spans="1:41" x14ac:dyDescent="0.3">
      <c r="A7826" s="111">
        <v>44907.694560185184</v>
      </c>
      <c r="B7826" s="78" t="s">
        <v>8155</v>
      </c>
      <c r="C7826" s="78" t="s">
        <v>886</v>
      </c>
      <c r="D7826" s="78" t="s">
        <v>1436</v>
      </c>
      <c r="F7826" s="78" t="s">
        <v>809</v>
      </c>
      <c r="G7826" s="78" t="s">
        <v>96</v>
      </c>
      <c r="H7826" s="112" t="s">
        <v>360</v>
      </c>
      <c r="I7826" s="112">
        <v>2</v>
      </c>
      <c r="J7826" s="113">
        <v>44907.694016203706</v>
      </c>
      <c r="K7826" s="113">
        <v>44907.694560185184</v>
      </c>
      <c r="M7826" s="113">
        <v>44907.700972222221</v>
      </c>
      <c r="P7826" s="78" t="str">
        <f t="shared" si="2074"/>
        <v/>
      </c>
      <c r="S7826" s="78" t="str">
        <f t="shared" si="2075"/>
        <v/>
      </c>
      <c r="V7826" s="78" t="str">
        <f t="shared" si="2076"/>
        <v/>
      </c>
      <c r="W7826" s="113">
        <v>44907.735578703701</v>
      </c>
      <c r="X7826" s="113">
        <f t="shared" si="2077"/>
        <v>6.4120370370801538E-3</v>
      </c>
      <c r="Y7826" s="113" t="str">
        <f t="shared" si="2078"/>
        <v/>
      </c>
      <c r="Z7826" s="113" t="str">
        <f t="shared" si="2079"/>
        <v/>
      </c>
      <c r="AB7826" s="2" t="str">
        <f t="shared" si="2080"/>
        <v/>
      </c>
      <c r="AC7826" s="2" t="str">
        <f t="shared" si="2080"/>
        <v/>
      </c>
      <c r="AE7826" s="2" t="str">
        <f t="shared" si="2081"/>
        <v/>
      </c>
      <c r="AF7826" s="2" t="str">
        <f t="shared" si="2082"/>
        <v/>
      </c>
      <c r="AG7826" s="2" t="str">
        <f t="shared" si="2083"/>
        <v/>
      </c>
      <c r="AH7826" s="2" t="str">
        <f t="shared" si="2084"/>
        <v/>
      </c>
      <c r="AI7826" s="2" t="str">
        <f t="shared" si="2085"/>
        <v/>
      </c>
      <c r="AK7826" s="2" t="str">
        <f t="shared" si="2086"/>
        <v/>
      </c>
      <c r="AL7826" s="2" t="str">
        <f t="shared" si="2087"/>
        <v/>
      </c>
      <c r="AM7826" s="2" t="str">
        <f t="shared" si="2088"/>
        <v/>
      </c>
      <c r="AN7826" s="2" t="str">
        <f t="shared" si="2089"/>
        <v/>
      </c>
      <c r="AO7826" s="2" t="str">
        <f t="shared" si="2090"/>
        <v/>
      </c>
    </row>
    <row r="7827" spans="1:41" x14ac:dyDescent="0.3">
      <c r="A7827" s="111">
        <v>44907.729074074072</v>
      </c>
      <c r="B7827" s="78" t="s">
        <v>8156</v>
      </c>
      <c r="C7827" s="78" t="s">
        <v>850</v>
      </c>
      <c r="D7827" s="78" t="s">
        <v>6700</v>
      </c>
      <c r="E7827" s="78">
        <v>59</v>
      </c>
      <c r="F7827" s="78" t="s">
        <v>809</v>
      </c>
      <c r="G7827" s="78" t="s">
        <v>124</v>
      </c>
      <c r="H7827" s="112" t="s">
        <v>495</v>
      </c>
      <c r="I7827" s="112">
        <v>2</v>
      </c>
      <c r="J7827" s="113">
        <v>44907.727418981478</v>
      </c>
      <c r="K7827" s="113">
        <v>44907.729074074072</v>
      </c>
      <c r="M7827" s="113">
        <v>44907.730671296296</v>
      </c>
      <c r="N7827" s="113">
        <v>44907.730949074074</v>
      </c>
      <c r="O7827" s="78" t="s">
        <v>1185</v>
      </c>
      <c r="P7827" s="78" t="str">
        <f t="shared" si="2074"/>
        <v>CIC</v>
      </c>
      <c r="Q7827" s="113">
        <v>44907.735000000001</v>
      </c>
      <c r="R7827" s="78" t="s">
        <v>1344</v>
      </c>
      <c r="S7827" s="78" t="str">
        <f t="shared" si="2075"/>
        <v>PLOEG</v>
      </c>
      <c r="T7827" s="113">
        <v>44907.745104166665</v>
      </c>
      <c r="U7827" s="78" t="s">
        <v>1344</v>
      </c>
      <c r="V7827" s="78" t="str">
        <f t="shared" si="2076"/>
        <v>PLOEG</v>
      </c>
      <c r="W7827" s="113">
        <v>44907.762939814813</v>
      </c>
      <c r="X7827" s="113">
        <f t="shared" si="2077"/>
        <v>1.5972222245181911E-3</v>
      </c>
      <c r="Y7827" s="113">
        <f t="shared" si="2078"/>
        <v>1.4432870368182193E-2</v>
      </c>
      <c r="Z7827" s="113">
        <f t="shared" si="2079"/>
        <v>1.7835648148320615E-2</v>
      </c>
      <c r="AB7827" s="2">
        <f t="shared" si="2080"/>
        <v>1247</v>
      </c>
      <c r="AC7827" s="2">
        <f t="shared" si="2080"/>
        <v>1541</v>
      </c>
      <c r="AE7827" s="2" t="str">
        <f t="shared" si="2081"/>
        <v/>
      </c>
      <c r="AF7827" s="2" t="str">
        <f t="shared" si="2082"/>
        <v/>
      </c>
      <c r="AG7827" s="2">
        <f t="shared" si="2083"/>
        <v>1247</v>
      </c>
      <c r="AH7827" s="2" t="str">
        <f t="shared" si="2084"/>
        <v/>
      </c>
      <c r="AI7827" s="2" t="str">
        <f t="shared" si="2085"/>
        <v/>
      </c>
      <c r="AK7827" s="2" t="str">
        <f t="shared" si="2086"/>
        <v/>
      </c>
      <c r="AL7827" s="2" t="str">
        <f t="shared" si="2087"/>
        <v/>
      </c>
      <c r="AM7827" s="2">
        <f t="shared" si="2088"/>
        <v>1541</v>
      </c>
      <c r="AN7827" s="2" t="str">
        <f t="shared" si="2089"/>
        <v/>
      </c>
      <c r="AO7827" s="2" t="str">
        <f t="shared" si="2090"/>
        <v/>
      </c>
    </row>
    <row r="7828" spans="1:41" x14ac:dyDescent="0.3">
      <c r="A7828" s="111">
        <v>44907.732222222221</v>
      </c>
      <c r="B7828" s="78" t="s">
        <v>8157</v>
      </c>
      <c r="C7828" s="78" t="s">
        <v>835</v>
      </c>
      <c r="D7828" s="78" t="s">
        <v>2207</v>
      </c>
      <c r="F7828" s="78" t="s">
        <v>808</v>
      </c>
      <c r="G7828" s="78" t="s">
        <v>96</v>
      </c>
      <c r="H7828" s="112" t="s">
        <v>296</v>
      </c>
      <c r="I7828" s="112">
        <v>3</v>
      </c>
      <c r="J7828" s="113">
        <v>44907.732222222221</v>
      </c>
      <c r="K7828" s="113">
        <v>44907.732222222221</v>
      </c>
      <c r="M7828" s="113">
        <v>44907.841412037036</v>
      </c>
      <c r="N7828" s="113">
        <v>44907.841446759259</v>
      </c>
      <c r="O7828" s="78" t="s">
        <v>1187</v>
      </c>
      <c r="P7828" s="78" t="str">
        <f t="shared" si="2074"/>
        <v>CIC</v>
      </c>
      <c r="S7828" s="78" t="str">
        <f t="shared" si="2075"/>
        <v/>
      </c>
      <c r="V7828" s="78" t="str">
        <f t="shared" si="2076"/>
        <v/>
      </c>
      <c r="W7828" s="113">
        <v>44907.875</v>
      </c>
      <c r="X7828" s="113">
        <f t="shared" si="2077"/>
        <v>0.10918981481518131</v>
      </c>
      <c r="Y7828" s="113" t="str">
        <f t="shared" si="2078"/>
        <v/>
      </c>
      <c r="Z7828" s="113" t="str">
        <f t="shared" si="2079"/>
        <v/>
      </c>
      <c r="AB7828" s="2" t="str">
        <f t="shared" si="2080"/>
        <v/>
      </c>
      <c r="AC7828" s="2" t="str">
        <f t="shared" si="2080"/>
        <v/>
      </c>
      <c r="AE7828" s="2" t="str">
        <f t="shared" si="2081"/>
        <v/>
      </c>
      <c r="AF7828" s="2" t="str">
        <f t="shared" si="2082"/>
        <v/>
      </c>
      <c r="AG7828" s="2" t="str">
        <f t="shared" si="2083"/>
        <v/>
      </c>
      <c r="AH7828" s="2" t="str">
        <f t="shared" si="2084"/>
        <v/>
      </c>
      <c r="AI7828" s="2" t="str">
        <f t="shared" si="2085"/>
        <v/>
      </c>
      <c r="AK7828" s="2" t="str">
        <f t="shared" si="2086"/>
        <v/>
      </c>
      <c r="AL7828" s="2" t="str">
        <f t="shared" si="2087"/>
        <v/>
      </c>
      <c r="AM7828" s="2" t="str">
        <f t="shared" si="2088"/>
        <v/>
      </c>
      <c r="AN7828" s="2" t="str">
        <f t="shared" si="2089"/>
        <v/>
      </c>
      <c r="AO7828" s="2" t="str">
        <f t="shared" si="2090"/>
        <v/>
      </c>
    </row>
    <row r="7829" spans="1:41" x14ac:dyDescent="0.3">
      <c r="A7829" s="111">
        <v>44907.737557870372</v>
      </c>
      <c r="B7829" s="78" t="s">
        <v>8158</v>
      </c>
      <c r="C7829" s="78" t="s">
        <v>835</v>
      </c>
      <c r="D7829" s="78" t="s">
        <v>1318</v>
      </c>
      <c r="E7829" s="78">
        <v>54</v>
      </c>
      <c r="F7829" s="78" t="s">
        <v>809</v>
      </c>
      <c r="G7829" s="78" t="s">
        <v>86</v>
      </c>
      <c r="H7829" s="112" t="s">
        <v>210</v>
      </c>
      <c r="I7829" s="112">
        <v>3</v>
      </c>
      <c r="J7829" s="113">
        <v>44907.736886574072</v>
      </c>
      <c r="K7829" s="113">
        <v>44907.737557870372</v>
      </c>
      <c r="M7829" s="113">
        <v>44907.757754629631</v>
      </c>
      <c r="N7829" s="113">
        <v>44907.763692129629</v>
      </c>
      <c r="O7829" s="78" t="s">
        <v>1187</v>
      </c>
      <c r="P7829" s="78" t="str">
        <f t="shared" si="2074"/>
        <v>CIC</v>
      </c>
      <c r="S7829" s="78" t="str">
        <f t="shared" si="2075"/>
        <v/>
      </c>
      <c r="T7829" s="113">
        <v>44907.765474537038</v>
      </c>
      <c r="U7829" s="78" t="s">
        <v>1216</v>
      </c>
      <c r="V7829" s="78" t="str">
        <f t="shared" si="2076"/>
        <v>PLOEG</v>
      </c>
      <c r="W7829" s="113">
        <v>44907.780081018522</v>
      </c>
      <c r="X7829" s="113">
        <f t="shared" si="2077"/>
        <v>2.0196759258396924E-2</v>
      </c>
      <c r="Y7829" s="113">
        <f t="shared" si="2078"/>
        <v>7.7199074075906537E-3</v>
      </c>
      <c r="Z7829" s="113">
        <f t="shared" si="2079"/>
        <v>1.4606481483497191E-2</v>
      </c>
      <c r="AB7829" s="2">
        <f t="shared" si="2080"/>
        <v>667</v>
      </c>
      <c r="AC7829" s="2">
        <f t="shared" si="2080"/>
        <v>1262</v>
      </c>
      <c r="AE7829" s="2" t="str">
        <f t="shared" si="2081"/>
        <v/>
      </c>
      <c r="AF7829" s="2" t="str">
        <f t="shared" si="2082"/>
        <v/>
      </c>
      <c r="AG7829" s="2" t="str">
        <f t="shared" si="2083"/>
        <v/>
      </c>
      <c r="AH7829" s="2">
        <f t="shared" si="2084"/>
        <v>667</v>
      </c>
      <c r="AI7829" s="2" t="str">
        <f t="shared" si="2085"/>
        <v/>
      </c>
      <c r="AK7829" s="2" t="str">
        <f t="shared" si="2086"/>
        <v/>
      </c>
      <c r="AL7829" s="2" t="str">
        <f t="shared" si="2087"/>
        <v/>
      </c>
      <c r="AM7829" s="2" t="str">
        <f t="shared" si="2088"/>
        <v/>
      </c>
      <c r="AN7829" s="2">
        <f t="shared" si="2089"/>
        <v>1262</v>
      </c>
      <c r="AO7829" s="2" t="str">
        <f t="shared" si="2090"/>
        <v/>
      </c>
    </row>
    <row r="7830" spans="1:41" x14ac:dyDescent="0.3">
      <c r="A7830" s="111">
        <v>44907.740532407406</v>
      </c>
      <c r="B7830" s="78" t="s">
        <v>8159</v>
      </c>
      <c r="C7830" s="78" t="s">
        <v>835</v>
      </c>
      <c r="D7830" s="78" t="s">
        <v>1599</v>
      </c>
      <c r="F7830" s="78" t="s">
        <v>808</v>
      </c>
      <c r="G7830" s="78" t="s">
        <v>86</v>
      </c>
      <c r="H7830" s="112" t="s">
        <v>302</v>
      </c>
      <c r="I7830" s="112">
        <v>4</v>
      </c>
      <c r="J7830" s="113">
        <v>44907.740532407406</v>
      </c>
      <c r="K7830" s="113">
        <v>44907.740532407406</v>
      </c>
      <c r="M7830" s="113">
        <v>44907.74391203704</v>
      </c>
      <c r="N7830" s="113">
        <v>44907.743958333333</v>
      </c>
      <c r="O7830" s="78" t="s">
        <v>1187</v>
      </c>
      <c r="P7830" s="78" t="str">
        <f t="shared" si="2074"/>
        <v>CIC</v>
      </c>
      <c r="Q7830" s="113">
        <v>44907.749212962961</v>
      </c>
      <c r="R7830" s="78" t="s">
        <v>1216</v>
      </c>
      <c r="S7830" s="78" t="str">
        <f t="shared" si="2075"/>
        <v>PLOEG</v>
      </c>
      <c r="T7830" s="113">
        <v>44907.753483796296</v>
      </c>
      <c r="U7830" s="78" t="s">
        <v>1216</v>
      </c>
      <c r="V7830" s="78" t="str">
        <f t="shared" si="2076"/>
        <v>PLOEG</v>
      </c>
      <c r="W7830" s="113">
        <v>44907.756307870368</v>
      </c>
      <c r="X7830" s="113">
        <f t="shared" si="2077"/>
        <v>3.3796296338550746E-3</v>
      </c>
      <c r="Y7830" s="113">
        <f t="shared" si="2078"/>
        <v>9.5717592557775788E-3</v>
      </c>
      <c r="Z7830" s="113">
        <f t="shared" si="2079"/>
        <v>2.8240740721230395E-3</v>
      </c>
      <c r="AB7830" s="2">
        <f t="shared" si="2080"/>
        <v>827</v>
      </c>
      <c r="AC7830" s="2">
        <f t="shared" si="2080"/>
        <v>244</v>
      </c>
      <c r="AE7830" s="2" t="str">
        <f t="shared" si="2081"/>
        <v/>
      </c>
      <c r="AF7830" s="2" t="str">
        <f t="shared" si="2082"/>
        <v/>
      </c>
      <c r="AG7830" s="2" t="str">
        <f t="shared" si="2083"/>
        <v/>
      </c>
      <c r="AH7830" s="2" t="str">
        <f t="shared" si="2084"/>
        <v/>
      </c>
      <c r="AI7830" s="2">
        <f t="shared" si="2085"/>
        <v>827</v>
      </c>
      <c r="AK7830" s="2" t="str">
        <f t="shared" si="2086"/>
        <v/>
      </c>
      <c r="AL7830" s="2" t="str">
        <f t="shared" si="2087"/>
        <v/>
      </c>
      <c r="AM7830" s="2" t="str">
        <f t="shared" si="2088"/>
        <v/>
      </c>
      <c r="AN7830" s="2" t="str">
        <f t="shared" si="2089"/>
        <v/>
      </c>
      <c r="AO7830" s="2">
        <f t="shared" si="2090"/>
        <v>244</v>
      </c>
    </row>
    <row r="7831" spans="1:41" x14ac:dyDescent="0.3">
      <c r="A7831" s="111">
        <v>44907.759618055556</v>
      </c>
      <c r="B7831" s="78" t="s">
        <v>8160</v>
      </c>
      <c r="C7831" s="78" t="s">
        <v>835</v>
      </c>
      <c r="D7831" s="78" t="s">
        <v>1426</v>
      </c>
      <c r="E7831" s="78">
        <v>175</v>
      </c>
      <c r="F7831" s="78" t="s">
        <v>809</v>
      </c>
      <c r="G7831" s="78" t="s">
        <v>92</v>
      </c>
      <c r="H7831" s="112" t="s">
        <v>204</v>
      </c>
      <c r="I7831" s="112">
        <v>2</v>
      </c>
      <c r="J7831" s="113">
        <v>44907.75885416667</v>
      </c>
      <c r="K7831" s="113">
        <v>44907.759618055556</v>
      </c>
      <c r="L7831" s="113">
        <v>44907.78665509259</v>
      </c>
      <c r="M7831" s="113">
        <v>44907.812650462962</v>
      </c>
      <c r="N7831" s="113">
        <v>44907.81354166667</v>
      </c>
      <c r="O7831" s="78" t="s">
        <v>1187</v>
      </c>
      <c r="P7831" s="78" t="str">
        <f t="shared" si="2074"/>
        <v>CIC</v>
      </c>
      <c r="Q7831" s="113">
        <v>44907.780752314815</v>
      </c>
      <c r="R7831" s="78" t="s">
        <v>1216</v>
      </c>
      <c r="S7831" s="78" t="str">
        <f t="shared" si="2075"/>
        <v>PLOEG</v>
      </c>
      <c r="T7831" s="113">
        <v>44907.815208333333</v>
      </c>
      <c r="U7831" s="78" t="s">
        <v>1185</v>
      </c>
      <c r="V7831" s="78" t="str">
        <f t="shared" si="2076"/>
        <v>CIC</v>
      </c>
      <c r="W7831" s="113">
        <v>44907.815439814818</v>
      </c>
      <c r="X7831" s="113">
        <f t="shared" si="2077"/>
        <v>2.7037037034460809E-2</v>
      </c>
      <c r="Y7831" s="113">
        <f t="shared" si="2078"/>
        <v>2.8553240743349306E-2</v>
      </c>
      <c r="Z7831" s="113" t="str">
        <f t="shared" si="2079"/>
        <v/>
      </c>
      <c r="AB7831" s="2">
        <f t="shared" si="2080"/>
        <v>2467</v>
      </c>
      <c r="AC7831" s="2" t="str">
        <f t="shared" si="2080"/>
        <v/>
      </c>
      <c r="AE7831" s="2" t="str">
        <f t="shared" si="2081"/>
        <v/>
      </c>
      <c r="AF7831" s="2" t="str">
        <f t="shared" si="2082"/>
        <v/>
      </c>
      <c r="AG7831" s="2">
        <f t="shared" si="2083"/>
        <v>2467</v>
      </c>
      <c r="AH7831" s="2" t="str">
        <f t="shared" si="2084"/>
        <v/>
      </c>
      <c r="AI7831" s="2" t="str">
        <f t="shared" si="2085"/>
        <v/>
      </c>
      <c r="AK7831" s="2" t="str">
        <f t="shared" si="2086"/>
        <v/>
      </c>
      <c r="AL7831" s="2" t="str">
        <f t="shared" si="2087"/>
        <v/>
      </c>
      <c r="AM7831" s="2" t="str">
        <f t="shared" si="2088"/>
        <v/>
      </c>
      <c r="AN7831" s="2" t="str">
        <f t="shared" si="2089"/>
        <v/>
      </c>
      <c r="AO7831" s="2" t="str">
        <f t="shared" si="2090"/>
        <v/>
      </c>
    </row>
    <row r="7832" spans="1:41" x14ac:dyDescent="0.3">
      <c r="A7832" s="111">
        <v>44907.798657407409</v>
      </c>
      <c r="B7832" s="78" t="s">
        <v>8161</v>
      </c>
      <c r="C7832" s="78" t="s">
        <v>846</v>
      </c>
      <c r="D7832" s="78" t="s">
        <v>1382</v>
      </c>
      <c r="E7832" s="78" t="s">
        <v>8162</v>
      </c>
      <c r="F7832" s="78" t="s">
        <v>809</v>
      </c>
      <c r="G7832" s="78" t="s">
        <v>100</v>
      </c>
      <c r="H7832" s="112" t="s">
        <v>208</v>
      </c>
      <c r="I7832" s="112">
        <v>3</v>
      </c>
      <c r="J7832" s="113">
        <v>44907.79828703704</v>
      </c>
      <c r="K7832" s="113">
        <v>44907.798657407409</v>
      </c>
      <c r="M7832" s="113">
        <v>44907.80097222222</v>
      </c>
      <c r="N7832" s="113">
        <v>44907.801620370374</v>
      </c>
      <c r="O7832" s="78" t="s">
        <v>1187</v>
      </c>
      <c r="P7832" s="78" t="str">
        <f t="shared" si="2074"/>
        <v>CIC</v>
      </c>
      <c r="S7832" s="78" t="str">
        <f t="shared" si="2075"/>
        <v/>
      </c>
      <c r="V7832" s="78" t="str">
        <f t="shared" si="2076"/>
        <v/>
      </c>
      <c r="W7832" s="113">
        <v>44907.853055555555</v>
      </c>
      <c r="X7832" s="113">
        <f t="shared" si="2077"/>
        <v>2.3148148102336563E-3</v>
      </c>
      <c r="Y7832" s="113" t="str">
        <f t="shared" si="2078"/>
        <v/>
      </c>
      <c r="Z7832" s="113" t="str">
        <f t="shared" si="2079"/>
        <v/>
      </c>
      <c r="AB7832" s="2" t="str">
        <f t="shared" si="2080"/>
        <v/>
      </c>
      <c r="AC7832" s="2" t="str">
        <f t="shared" si="2080"/>
        <v/>
      </c>
      <c r="AE7832" s="2" t="str">
        <f t="shared" si="2081"/>
        <v/>
      </c>
      <c r="AF7832" s="2" t="str">
        <f t="shared" si="2082"/>
        <v/>
      </c>
      <c r="AG7832" s="2" t="str">
        <f t="shared" si="2083"/>
        <v/>
      </c>
      <c r="AH7832" s="2" t="str">
        <f t="shared" si="2084"/>
        <v/>
      </c>
      <c r="AI7832" s="2" t="str">
        <f t="shared" si="2085"/>
        <v/>
      </c>
      <c r="AK7832" s="2" t="str">
        <f t="shared" si="2086"/>
        <v/>
      </c>
      <c r="AL7832" s="2" t="str">
        <f t="shared" si="2087"/>
        <v/>
      </c>
      <c r="AM7832" s="2" t="str">
        <f t="shared" si="2088"/>
        <v/>
      </c>
      <c r="AN7832" s="2" t="str">
        <f t="shared" si="2089"/>
        <v/>
      </c>
      <c r="AO7832" s="2" t="str">
        <f t="shared" si="2090"/>
        <v/>
      </c>
    </row>
    <row r="7833" spans="1:41" x14ac:dyDescent="0.3">
      <c r="A7833" s="111">
        <v>44907.850578703707</v>
      </c>
      <c r="B7833" s="78" t="s">
        <v>8163</v>
      </c>
      <c r="C7833" s="78" t="s">
        <v>835</v>
      </c>
      <c r="D7833" s="78" t="s">
        <v>1318</v>
      </c>
      <c r="E7833" s="78">
        <v>54</v>
      </c>
      <c r="F7833" s="78" t="s">
        <v>809</v>
      </c>
      <c r="G7833" s="78" t="s">
        <v>86</v>
      </c>
      <c r="H7833" s="112" t="s">
        <v>210</v>
      </c>
      <c r="I7833" s="112">
        <v>3</v>
      </c>
      <c r="J7833" s="113">
        <v>44907.849710648145</v>
      </c>
      <c r="K7833" s="113">
        <v>44907.850578703707</v>
      </c>
      <c r="M7833" s="113">
        <v>44907.875069444446</v>
      </c>
      <c r="N7833" s="113">
        <v>44907.875115740739</v>
      </c>
      <c r="O7833" s="78" t="s">
        <v>1187</v>
      </c>
      <c r="P7833" s="78" t="str">
        <f t="shared" si="2074"/>
        <v>CIC</v>
      </c>
      <c r="Q7833" s="113">
        <v>44907.87537037037</v>
      </c>
      <c r="R7833" s="78" t="s">
        <v>1216</v>
      </c>
      <c r="S7833" s="78" t="str">
        <f t="shared" si="2075"/>
        <v>PLOEG</v>
      </c>
      <c r="T7833" s="113">
        <v>44907.879155092596</v>
      </c>
      <c r="U7833" s="78" t="s">
        <v>1216</v>
      </c>
      <c r="V7833" s="78" t="str">
        <f t="shared" si="2076"/>
        <v>PLOEG</v>
      </c>
      <c r="W7833" s="113">
        <v>44907.923344907409</v>
      </c>
      <c r="X7833" s="113">
        <f t="shared" si="2077"/>
        <v>2.4490740739565808E-2</v>
      </c>
      <c r="Y7833" s="113">
        <f t="shared" si="2078"/>
        <v>4.0856481500668451E-3</v>
      </c>
      <c r="Z7833" s="113">
        <f t="shared" si="2079"/>
        <v>4.4189814812853001E-2</v>
      </c>
      <c r="AB7833" s="2">
        <f t="shared" si="2080"/>
        <v>353</v>
      </c>
      <c r="AC7833" s="2">
        <f t="shared" si="2080"/>
        <v>3818</v>
      </c>
      <c r="AE7833" s="2" t="str">
        <f t="shared" si="2081"/>
        <v/>
      </c>
      <c r="AF7833" s="2" t="str">
        <f t="shared" si="2082"/>
        <v/>
      </c>
      <c r="AG7833" s="2" t="str">
        <f t="shared" si="2083"/>
        <v/>
      </c>
      <c r="AH7833" s="2">
        <f t="shared" si="2084"/>
        <v>353</v>
      </c>
      <c r="AI7833" s="2" t="str">
        <f t="shared" si="2085"/>
        <v/>
      </c>
      <c r="AK7833" s="2" t="str">
        <f t="shared" si="2086"/>
        <v/>
      </c>
      <c r="AL7833" s="2" t="str">
        <f t="shared" si="2087"/>
        <v/>
      </c>
      <c r="AM7833" s="2" t="str">
        <f t="shared" si="2088"/>
        <v/>
      </c>
      <c r="AN7833" s="2">
        <f t="shared" si="2089"/>
        <v>3818</v>
      </c>
      <c r="AO7833" s="2" t="str">
        <f t="shared" si="2090"/>
        <v/>
      </c>
    </row>
    <row r="7834" spans="1:41" x14ac:dyDescent="0.3">
      <c r="A7834" s="111">
        <v>44907.872916666667</v>
      </c>
      <c r="B7834" s="78" t="s">
        <v>8164</v>
      </c>
      <c r="C7834" s="78" t="s">
        <v>853</v>
      </c>
      <c r="D7834" s="78" t="s">
        <v>1320</v>
      </c>
      <c r="E7834" s="78">
        <v>31</v>
      </c>
      <c r="F7834" s="78" t="s">
        <v>809</v>
      </c>
      <c r="G7834" s="78" t="s">
        <v>144</v>
      </c>
      <c r="H7834" s="112" t="s">
        <v>326</v>
      </c>
      <c r="I7834" s="112">
        <v>4</v>
      </c>
      <c r="J7834" s="113">
        <v>44907.872361111113</v>
      </c>
      <c r="K7834" s="113">
        <v>44907.872916666667</v>
      </c>
      <c r="M7834" s="113">
        <v>44907.874166666668</v>
      </c>
      <c r="P7834" s="78" t="str">
        <f t="shared" si="2074"/>
        <v/>
      </c>
      <c r="S7834" s="78" t="str">
        <f t="shared" si="2075"/>
        <v/>
      </c>
      <c r="V7834" s="78" t="str">
        <f t="shared" si="2076"/>
        <v/>
      </c>
      <c r="W7834" s="113">
        <v>44907.875300925924</v>
      </c>
      <c r="X7834" s="113">
        <f t="shared" si="2077"/>
        <v>1.2500000011641532E-3</v>
      </c>
      <c r="Y7834" s="113" t="str">
        <f t="shared" si="2078"/>
        <v/>
      </c>
      <c r="Z7834" s="113" t="str">
        <f t="shared" si="2079"/>
        <v/>
      </c>
      <c r="AB7834" s="2" t="str">
        <f t="shared" si="2080"/>
        <v/>
      </c>
      <c r="AC7834" s="2" t="str">
        <f t="shared" si="2080"/>
        <v/>
      </c>
      <c r="AE7834" s="2" t="str">
        <f t="shared" si="2081"/>
        <v/>
      </c>
      <c r="AF7834" s="2" t="str">
        <f t="shared" si="2082"/>
        <v/>
      </c>
      <c r="AG7834" s="2" t="str">
        <f t="shared" si="2083"/>
        <v/>
      </c>
      <c r="AH7834" s="2" t="str">
        <f t="shared" si="2084"/>
        <v/>
      </c>
      <c r="AI7834" s="2" t="str">
        <f t="shared" si="2085"/>
        <v/>
      </c>
      <c r="AK7834" s="2" t="str">
        <f t="shared" si="2086"/>
        <v/>
      </c>
      <c r="AL7834" s="2" t="str">
        <f t="shared" si="2087"/>
        <v/>
      </c>
      <c r="AM7834" s="2" t="str">
        <f t="shared" si="2088"/>
        <v/>
      </c>
      <c r="AN7834" s="2" t="str">
        <f t="shared" si="2089"/>
        <v/>
      </c>
      <c r="AO7834" s="2" t="str">
        <f t="shared" si="2090"/>
        <v/>
      </c>
    </row>
    <row r="7835" spans="1:41" x14ac:dyDescent="0.3">
      <c r="A7835" s="111">
        <v>44907.87972222222</v>
      </c>
      <c r="B7835" s="78" t="s">
        <v>8165</v>
      </c>
      <c r="C7835" s="78" t="s">
        <v>846</v>
      </c>
      <c r="D7835" s="78" t="s">
        <v>1320</v>
      </c>
      <c r="F7835" s="78" t="s">
        <v>809</v>
      </c>
      <c r="G7835" s="78" t="s">
        <v>144</v>
      </c>
      <c r="H7835" s="112" t="s">
        <v>326</v>
      </c>
      <c r="I7835" s="112">
        <v>4</v>
      </c>
      <c r="J7835" s="113">
        <v>44907.878738425927</v>
      </c>
      <c r="K7835" s="113">
        <v>44907.87972222222</v>
      </c>
      <c r="L7835" s="113">
        <v>44907.885081018518</v>
      </c>
      <c r="M7835" s="113">
        <v>44907.90152777778</v>
      </c>
      <c r="N7835" s="113">
        <v>44907.901782407411</v>
      </c>
      <c r="O7835" s="78" t="s">
        <v>1187</v>
      </c>
      <c r="P7835" s="78" t="str">
        <f t="shared" si="2074"/>
        <v>CIC</v>
      </c>
      <c r="S7835" s="78" t="str">
        <f t="shared" si="2075"/>
        <v/>
      </c>
      <c r="V7835" s="78" t="str">
        <f t="shared" si="2076"/>
        <v/>
      </c>
      <c r="W7835" s="113">
        <v>44907.938888888886</v>
      </c>
      <c r="X7835" s="113">
        <f t="shared" si="2077"/>
        <v>5.3587962975143455E-3</v>
      </c>
      <c r="Y7835" s="113" t="str">
        <f t="shared" si="2078"/>
        <v/>
      </c>
      <c r="Z7835" s="113" t="str">
        <f t="shared" si="2079"/>
        <v/>
      </c>
      <c r="AB7835" s="2" t="str">
        <f t="shared" si="2080"/>
        <v/>
      </c>
      <c r="AC7835" s="2" t="str">
        <f t="shared" si="2080"/>
        <v/>
      </c>
      <c r="AE7835" s="2" t="str">
        <f t="shared" si="2081"/>
        <v/>
      </c>
      <c r="AF7835" s="2" t="str">
        <f t="shared" si="2082"/>
        <v/>
      </c>
      <c r="AG7835" s="2" t="str">
        <f t="shared" si="2083"/>
        <v/>
      </c>
      <c r="AH7835" s="2" t="str">
        <f t="shared" si="2084"/>
        <v/>
      </c>
      <c r="AI7835" s="2" t="str">
        <f t="shared" si="2085"/>
        <v/>
      </c>
      <c r="AK7835" s="2" t="str">
        <f t="shared" si="2086"/>
        <v/>
      </c>
      <c r="AL7835" s="2" t="str">
        <f t="shared" si="2087"/>
        <v/>
      </c>
      <c r="AM7835" s="2" t="str">
        <f t="shared" si="2088"/>
        <v/>
      </c>
      <c r="AN7835" s="2" t="str">
        <f t="shared" si="2089"/>
        <v/>
      </c>
      <c r="AO7835" s="2" t="str">
        <f t="shared" si="2090"/>
        <v/>
      </c>
    </row>
    <row r="7836" spans="1:41" x14ac:dyDescent="0.3">
      <c r="A7836" s="111">
        <v>44907.882835648146</v>
      </c>
      <c r="B7836" s="78" t="s">
        <v>8166</v>
      </c>
      <c r="C7836" s="78" t="s">
        <v>846</v>
      </c>
      <c r="D7836" s="78" t="s">
        <v>1257</v>
      </c>
      <c r="F7836" s="78" t="s">
        <v>809</v>
      </c>
      <c r="G7836" s="78" t="s">
        <v>90</v>
      </c>
      <c r="H7836" s="112" t="s">
        <v>272</v>
      </c>
      <c r="I7836" s="112">
        <v>2</v>
      </c>
      <c r="J7836" s="113">
        <v>44907.880428240744</v>
      </c>
      <c r="K7836" s="113">
        <v>44907.882835648146</v>
      </c>
      <c r="M7836" s="113">
        <v>44907.884675925925</v>
      </c>
      <c r="P7836" s="78" t="str">
        <f t="shared" si="2074"/>
        <v/>
      </c>
      <c r="Q7836" s="113">
        <v>44907.885034722225</v>
      </c>
      <c r="R7836" s="78" t="s">
        <v>1187</v>
      </c>
      <c r="S7836" s="78" t="str">
        <f t="shared" si="2075"/>
        <v>CIC</v>
      </c>
      <c r="V7836" s="78" t="str">
        <f t="shared" si="2076"/>
        <v/>
      </c>
      <c r="W7836" s="113">
        <v>44907.90152777778</v>
      </c>
      <c r="X7836" s="113">
        <f t="shared" si="2077"/>
        <v>1.8402777786832303E-3</v>
      </c>
      <c r="Y7836" s="113" t="str">
        <f t="shared" si="2078"/>
        <v/>
      </c>
      <c r="Z7836" s="113" t="str">
        <f t="shared" si="2079"/>
        <v/>
      </c>
      <c r="AB7836" s="2" t="str">
        <f t="shared" si="2080"/>
        <v/>
      </c>
      <c r="AC7836" s="2" t="str">
        <f t="shared" si="2080"/>
        <v/>
      </c>
      <c r="AE7836" s="2" t="str">
        <f t="shared" si="2081"/>
        <v/>
      </c>
      <c r="AF7836" s="2" t="str">
        <f t="shared" si="2082"/>
        <v/>
      </c>
      <c r="AG7836" s="2" t="str">
        <f t="shared" si="2083"/>
        <v/>
      </c>
      <c r="AH7836" s="2" t="str">
        <f t="shared" si="2084"/>
        <v/>
      </c>
      <c r="AI7836" s="2" t="str">
        <f t="shared" si="2085"/>
        <v/>
      </c>
      <c r="AK7836" s="2" t="str">
        <f t="shared" si="2086"/>
        <v/>
      </c>
      <c r="AL7836" s="2" t="str">
        <f t="shared" si="2087"/>
        <v/>
      </c>
      <c r="AM7836" s="2" t="str">
        <f t="shared" si="2088"/>
        <v/>
      </c>
      <c r="AN7836" s="2" t="str">
        <f t="shared" si="2089"/>
        <v/>
      </c>
      <c r="AO7836" s="2" t="str">
        <f t="shared" si="2090"/>
        <v/>
      </c>
    </row>
    <row r="7837" spans="1:41" x14ac:dyDescent="0.3">
      <c r="A7837" s="111">
        <v>44907.923321759263</v>
      </c>
      <c r="B7837" s="78" t="s">
        <v>8167</v>
      </c>
      <c r="C7837" s="78" t="s">
        <v>835</v>
      </c>
      <c r="F7837" s="78" t="s">
        <v>808</v>
      </c>
      <c r="G7837" s="78" t="s">
        <v>96</v>
      </c>
      <c r="H7837" s="112" t="s">
        <v>296</v>
      </c>
      <c r="I7837" s="112">
        <v>3</v>
      </c>
      <c r="J7837" s="113">
        <v>44907.922303240739</v>
      </c>
      <c r="K7837" s="113">
        <v>44907.923321759263</v>
      </c>
      <c r="M7837" s="113">
        <v>44907.923888888887</v>
      </c>
      <c r="P7837" s="78" t="str">
        <f t="shared" si="2074"/>
        <v/>
      </c>
      <c r="Q7837" s="113">
        <v>44907.923935185187</v>
      </c>
      <c r="R7837" s="78" t="s">
        <v>1187</v>
      </c>
      <c r="S7837" s="78" t="str">
        <f t="shared" si="2075"/>
        <v>CIC</v>
      </c>
      <c r="V7837" s="78" t="str">
        <f t="shared" si="2076"/>
        <v/>
      </c>
      <c r="W7837" s="113">
        <v>44907.925324074073</v>
      </c>
      <c r="X7837" s="113">
        <f t="shared" si="2077"/>
        <v>5.6712962395977229E-4</v>
      </c>
      <c r="Y7837" s="113" t="str">
        <f t="shared" si="2078"/>
        <v/>
      </c>
      <c r="Z7837" s="113" t="str">
        <f t="shared" si="2079"/>
        <v/>
      </c>
      <c r="AB7837" s="2" t="str">
        <f t="shared" si="2080"/>
        <v/>
      </c>
      <c r="AC7837" s="2" t="str">
        <f t="shared" si="2080"/>
        <v/>
      </c>
      <c r="AE7837" s="2" t="str">
        <f t="shared" si="2081"/>
        <v/>
      </c>
      <c r="AF7837" s="2" t="str">
        <f t="shared" si="2082"/>
        <v/>
      </c>
      <c r="AG7837" s="2" t="str">
        <f t="shared" si="2083"/>
        <v/>
      </c>
      <c r="AH7837" s="2" t="str">
        <f t="shared" si="2084"/>
        <v/>
      </c>
      <c r="AI7837" s="2" t="str">
        <f t="shared" si="2085"/>
        <v/>
      </c>
      <c r="AK7837" s="2" t="str">
        <f t="shared" si="2086"/>
        <v/>
      </c>
      <c r="AL7837" s="2" t="str">
        <f t="shared" si="2087"/>
        <v/>
      </c>
      <c r="AM7837" s="2" t="str">
        <f t="shared" si="2088"/>
        <v/>
      </c>
      <c r="AN7837" s="2" t="str">
        <f t="shared" si="2089"/>
        <v/>
      </c>
      <c r="AO7837" s="2" t="str">
        <f t="shared" si="2090"/>
        <v/>
      </c>
    </row>
    <row r="7838" spans="1:41" x14ac:dyDescent="0.3">
      <c r="A7838" s="111">
        <v>44908.180393518516</v>
      </c>
      <c r="B7838" s="78" t="s">
        <v>8168</v>
      </c>
      <c r="C7838" s="78" t="s">
        <v>835</v>
      </c>
      <c r="D7838" s="78" t="s">
        <v>1396</v>
      </c>
      <c r="F7838" s="78" t="s">
        <v>808</v>
      </c>
      <c r="G7838" s="78" t="s">
        <v>92</v>
      </c>
      <c r="H7838" s="112" t="s">
        <v>204</v>
      </c>
      <c r="I7838" s="112">
        <v>2</v>
      </c>
      <c r="J7838" s="113">
        <v>44908.179965277777</v>
      </c>
      <c r="K7838" s="113">
        <v>44908.180393518516</v>
      </c>
      <c r="M7838" s="113">
        <v>44908.180810185186</v>
      </c>
      <c r="P7838" s="78" t="str">
        <f t="shared" si="2074"/>
        <v/>
      </c>
      <c r="Q7838" s="113">
        <v>44908.182557870372</v>
      </c>
      <c r="R7838" s="78" t="s">
        <v>1216</v>
      </c>
      <c r="S7838" s="78" t="str">
        <f t="shared" si="2075"/>
        <v>PLOEG</v>
      </c>
      <c r="V7838" s="78" t="str">
        <f t="shared" si="2076"/>
        <v/>
      </c>
      <c r="W7838" s="113">
        <v>44908.190833333334</v>
      </c>
      <c r="X7838" s="113">
        <f t="shared" si="2077"/>
        <v>4.1666666948003694E-4</v>
      </c>
      <c r="Y7838" s="113" t="str">
        <f t="shared" si="2078"/>
        <v/>
      </c>
      <c r="Z7838" s="113" t="str">
        <f t="shared" si="2079"/>
        <v/>
      </c>
      <c r="AB7838" s="2" t="str">
        <f t="shared" si="2080"/>
        <v/>
      </c>
      <c r="AC7838" s="2" t="str">
        <f t="shared" si="2080"/>
        <v/>
      </c>
      <c r="AE7838" s="2" t="str">
        <f t="shared" si="2081"/>
        <v/>
      </c>
      <c r="AF7838" s="2" t="str">
        <f t="shared" si="2082"/>
        <v/>
      </c>
      <c r="AG7838" s="2" t="str">
        <f t="shared" si="2083"/>
        <v/>
      </c>
      <c r="AH7838" s="2" t="str">
        <f t="shared" si="2084"/>
        <v/>
      </c>
      <c r="AI7838" s="2" t="str">
        <f t="shared" si="2085"/>
        <v/>
      </c>
      <c r="AK7838" s="2" t="str">
        <f t="shared" si="2086"/>
        <v/>
      </c>
      <c r="AL7838" s="2" t="str">
        <f t="shared" si="2087"/>
        <v/>
      </c>
      <c r="AM7838" s="2" t="str">
        <f t="shared" si="2088"/>
        <v/>
      </c>
      <c r="AN7838" s="2" t="str">
        <f t="shared" si="2089"/>
        <v/>
      </c>
      <c r="AO7838" s="2" t="str">
        <f t="shared" si="2090"/>
        <v/>
      </c>
    </row>
    <row r="7839" spans="1:41" x14ac:dyDescent="0.3">
      <c r="A7839" s="111">
        <v>44908.180393518516</v>
      </c>
      <c r="B7839" s="78" t="s">
        <v>8168</v>
      </c>
      <c r="C7839" s="78" t="s">
        <v>846</v>
      </c>
      <c r="D7839" s="78" t="s">
        <v>1396</v>
      </c>
      <c r="F7839" s="78" t="s">
        <v>808</v>
      </c>
      <c r="G7839" s="78" t="s">
        <v>92</v>
      </c>
      <c r="H7839" s="112" t="s">
        <v>204</v>
      </c>
      <c r="I7839" s="112">
        <v>2</v>
      </c>
      <c r="J7839" s="113">
        <v>44908.179965277777</v>
      </c>
      <c r="K7839" s="113">
        <v>44908.180393518516</v>
      </c>
      <c r="M7839" s="113">
        <v>44908.182280092595</v>
      </c>
      <c r="P7839" s="78" t="str">
        <f t="shared" si="2074"/>
        <v/>
      </c>
      <c r="Q7839" s="113">
        <v>44908.182372685187</v>
      </c>
      <c r="R7839" s="78" t="s">
        <v>1187</v>
      </c>
      <c r="S7839" s="78" t="str">
        <f t="shared" si="2075"/>
        <v>CIC</v>
      </c>
      <c r="T7839" s="113">
        <v>44908.185185185182</v>
      </c>
      <c r="U7839" s="78" t="s">
        <v>1203</v>
      </c>
      <c r="V7839" s="78" t="str">
        <f t="shared" si="2076"/>
        <v>PLOEG</v>
      </c>
      <c r="W7839" s="113">
        <v>44908.190833333334</v>
      </c>
      <c r="X7839" s="113">
        <f t="shared" si="2077"/>
        <v>1.8865740785258822E-3</v>
      </c>
      <c r="Y7839" s="113">
        <f t="shared" si="2078"/>
        <v>2.9050925877527334E-3</v>
      </c>
      <c r="Z7839" s="113">
        <f t="shared" si="2079"/>
        <v>5.6481481515220366E-3</v>
      </c>
      <c r="AB7839" s="2">
        <f t="shared" si="2080"/>
        <v>251</v>
      </c>
      <c r="AC7839" s="2">
        <f t="shared" si="2080"/>
        <v>488</v>
      </c>
      <c r="AE7839" s="2" t="str">
        <f t="shared" si="2081"/>
        <v/>
      </c>
      <c r="AF7839" s="2" t="str">
        <f t="shared" si="2082"/>
        <v/>
      </c>
      <c r="AG7839" s="2">
        <f t="shared" si="2083"/>
        <v>251</v>
      </c>
      <c r="AH7839" s="2" t="str">
        <f t="shared" si="2084"/>
        <v/>
      </c>
      <c r="AI7839" s="2" t="str">
        <f t="shared" si="2085"/>
        <v/>
      </c>
      <c r="AK7839" s="2" t="str">
        <f t="shared" si="2086"/>
        <v/>
      </c>
      <c r="AL7839" s="2" t="str">
        <f t="shared" si="2087"/>
        <v/>
      </c>
      <c r="AM7839" s="2">
        <f t="shared" si="2088"/>
        <v>488</v>
      </c>
      <c r="AN7839" s="2" t="str">
        <f t="shared" si="2089"/>
        <v/>
      </c>
      <c r="AO7839" s="2" t="str">
        <f t="shared" si="2090"/>
        <v/>
      </c>
    </row>
    <row r="7840" spans="1:41" x14ac:dyDescent="0.3">
      <c r="A7840" s="111">
        <v>44908.205671296295</v>
      </c>
      <c r="B7840" s="78" t="s">
        <v>8169</v>
      </c>
      <c r="C7840" s="78" t="s">
        <v>835</v>
      </c>
      <c r="F7840" s="78" t="s">
        <v>808</v>
      </c>
      <c r="G7840" s="78" t="s">
        <v>96</v>
      </c>
      <c r="H7840" s="112" t="s">
        <v>296</v>
      </c>
      <c r="I7840" s="112">
        <v>3</v>
      </c>
      <c r="J7840" s="113">
        <v>44908.204340277778</v>
      </c>
      <c r="K7840" s="113">
        <v>44908.205671296295</v>
      </c>
      <c r="M7840" s="113">
        <v>44908.206400462965</v>
      </c>
      <c r="N7840" s="113">
        <v>44908.206446759257</v>
      </c>
      <c r="O7840" s="78" t="s">
        <v>1187</v>
      </c>
      <c r="P7840" s="78" t="str">
        <f t="shared" si="2074"/>
        <v>CIC</v>
      </c>
      <c r="S7840" s="78" t="str">
        <f t="shared" si="2075"/>
        <v/>
      </c>
      <c r="V7840" s="78" t="str">
        <f t="shared" si="2076"/>
        <v/>
      </c>
      <c r="W7840" s="113">
        <v>44908.211805555555</v>
      </c>
      <c r="X7840" s="113">
        <f t="shared" si="2077"/>
        <v>7.2916666977107525E-4</v>
      </c>
      <c r="Y7840" s="113" t="str">
        <f t="shared" si="2078"/>
        <v/>
      </c>
      <c r="Z7840" s="113" t="str">
        <f t="shared" si="2079"/>
        <v/>
      </c>
      <c r="AB7840" s="2" t="str">
        <f t="shared" si="2080"/>
        <v/>
      </c>
      <c r="AC7840" s="2" t="str">
        <f t="shared" si="2080"/>
        <v/>
      </c>
      <c r="AE7840" s="2" t="str">
        <f t="shared" si="2081"/>
        <v/>
      </c>
      <c r="AF7840" s="2" t="str">
        <f t="shared" si="2082"/>
        <v/>
      </c>
      <c r="AG7840" s="2" t="str">
        <f t="shared" si="2083"/>
        <v/>
      </c>
      <c r="AH7840" s="2" t="str">
        <f t="shared" si="2084"/>
        <v/>
      </c>
      <c r="AI7840" s="2" t="str">
        <f t="shared" si="2085"/>
        <v/>
      </c>
      <c r="AK7840" s="2" t="str">
        <f t="shared" si="2086"/>
        <v/>
      </c>
      <c r="AL7840" s="2" t="str">
        <f t="shared" si="2087"/>
        <v/>
      </c>
      <c r="AM7840" s="2" t="str">
        <f t="shared" si="2088"/>
        <v/>
      </c>
      <c r="AN7840" s="2" t="str">
        <f t="shared" si="2089"/>
        <v/>
      </c>
      <c r="AO7840" s="2" t="str">
        <f t="shared" si="2090"/>
        <v/>
      </c>
    </row>
    <row r="7841" spans="1:41" x14ac:dyDescent="0.3">
      <c r="A7841" s="111">
        <v>44908.234155092592</v>
      </c>
      <c r="B7841" s="78" t="s">
        <v>8170</v>
      </c>
      <c r="C7841" s="78" t="s">
        <v>846</v>
      </c>
      <c r="D7841" s="78" t="s">
        <v>1184</v>
      </c>
      <c r="E7841" s="78">
        <v>57</v>
      </c>
      <c r="F7841" s="78" t="s">
        <v>807</v>
      </c>
      <c r="G7841" s="78" t="s">
        <v>96</v>
      </c>
      <c r="H7841" s="112" t="s">
        <v>232</v>
      </c>
      <c r="I7841" s="112">
        <v>3</v>
      </c>
      <c r="J7841" s="113">
        <v>44908.233935185184</v>
      </c>
      <c r="K7841" s="113">
        <v>44908.234155092592</v>
      </c>
      <c r="M7841" s="113">
        <v>44908.234814814816</v>
      </c>
      <c r="N7841" s="113">
        <v>44908.235034722224</v>
      </c>
      <c r="O7841" s="78" t="s">
        <v>1185</v>
      </c>
      <c r="P7841" s="78" t="str">
        <f t="shared" si="2074"/>
        <v>CIC</v>
      </c>
      <c r="Q7841" s="113">
        <v>44908.235069444447</v>
      </c>
      <c r="R7841" s="78" t="s">
        <v>1185</v>
      </c>
      <c r="S7841" s="78" t="str">
        <f t="shared" si="2075"/>
        <v>CIC</v>
      </c>
      <c r="V7841" s="78" t="str">
        <f t="shared" si="2076"/>
        <v/>
      </c>
      <c r="W7841" s="113">
        <v>44908.256458333337</v>
      </c>
      <c r="X7841" s="113">
        <f t="shared" si="2077"/>
        <v>6.5972222364507616E-4</v>
      </c>
      <c r="Y7841" s="113" t="str">
        <f t="shared" si="2078"/>
        <v/>
      </c>
      <c r="Z7841" s="113" t="str">
        <f t="shared" si="2079"/>
        <v/>
      </c>
      <c r="AB7841" s="2" t="str">
        <f t="shared" si="2080"/>
        <v/>
      </c>
      <c r="AC7841" s="2" t="str">
        <f t="shared" si="2080"/>
        <v/>
      </c>
      <c r="AE7841" s="2" t="str">
        <f t="shared" si="2081"/>
        <v/>
      </c>
      <c r="AF7841" s="2" t="str">
        <f t="shared" si="2082"/>
        <v/>
      </c>
      <c r="AG7841" s="2" t="str">
        <f t="shared" si="2083"/>
        <v/>
      </c>
      <c r="AH7841" s="2" t="str">
        <f t="shared" si="2084"/>
        <v/>
      </c>
      <c r="AI7841" s="2" t="str">
        <f t="shared" si="2085"/>
        <v/>
      </c>
      <c r="AK7841" s="2" t="str">
        <f t="shared" si="2086"/>
        <v/>
      </c>
      <c r="AL7841" s="2" t="str">
        <f t="shared" si="2087"/>
        <v/>
      </c>
      <c r="AM7841" s="2" t="str">
        <f t="shared" si="2088"/>
        <v/>
      </c>
      <c r="AN7841" s="2" t="str">
        <f t="shared" si="2089"/>
        <v/>
      </c>
      <c r="AO7841" s="2" t="str">
        <f t="shared" si="2090"/>
        <v/>
      </c>
    </row>
    <row r="7842" spans="1:41" x14ac:dyDescent="0.3">
      <c r="A7842" s="111">
        <v>44908.240104166667</v>
      </c>
      <c r="B7842" s="78" t="s">
        <v>8171</v>
      </c>
      <c r="C7842" s="78" t="s">
        <v>835</v>
      </c>
      <c r="D7842" s="78" t="s">
        <v>1707</v>
      </c>
      <c r="E7842" s="78">
        <v>11</v>
      </c>
      <c r="F7842" s="78" t="s">
        <v>808</v>
      </c>
      <c r="G7842" s="78" t="s">
        <v>130</v>
      </c>
      <c r="H7842" s="112" t="s">
        <v>316</v>
      </c>
      <c r="I7842" s="112">
        <v>2</v>
      </c>
      <c r="J7842" s="113">
        <v>44908.239259259259</v>
      </c>
      <c r="K7842" s="113">
        <v>44908.240104166667</v>
      </c>
      <c r="M7842" s="113">
        <v>44908.240868055553</v>
      </c>
      <c r="P7842" s="78" t="str">
        <f t="shared" si="2074"/>
        <v/>
      </c>
      <c r="S7842" s="78" t="str">
        <f t="shared" si="2075"/>
        <v/>
      </c>
      <c r="V7842" s="78" t="str">
        <f t="shared" si="2076"/>
        <v/>
      </c>
      <c r="W7842" s="113">
        <v>44908.25984953704</v>
      </c>
      <c r="X7842" s="113">
        <f t="shared" si="2077"/>
        <v>7.6388888555811718E-4</v>
      </c>
      <c r="Y7842" s="113" t="str">
        <f t="shared" si="2078"/>
        <v/>
      </c>
      <c r="Z7842" s="113" t="str">
        <f t="shared" si="2079"/>
        <v/>
      </c>
      <c r="AB7842" s="2" t="str">
        <f t="shared" si="2080"/>
        <v/>
      </c>
      <c r="AC7842" s="2" t="str">
        <f t="shared" si="2080"/>
        <v/>
      </c>
      <c r="AE7842" s="2" t="str">
        <f t="shared" si="2081"/>
        <v/>
      </c>
      <c r="AF7842" s="2" t="str">
        <f t="shared" si="2082"/>
        <v/>
      </c>
      <c r="AG7842" s="2" t="str">
        <f t="shared" si="2083"/>
        <v/>
      </c>
      <c r="AH7842" s="2" t="str">
        <f t="shared" si="2084"/>
        <v/>
      </c>
      <c r="AI7842" s="2" t="str">
        <f t="shared" si="2085"/>
        <v/>
      </c>
      <c r="AK7842" s="2" t="str">
        <f t="shared" si="2086"/>
        <v/>
      </c>
      <c r="AL7842" s="2" t="str">
        <f t="shared" si="2087"/>
        <v/>
      </c>
      <c r="AM7842" s="2" t="str">
        <f t="shared" si="2088"/>
        <v/>
      </c>
      <c r="AN7842" s="2" t="str">
        <f t="shared" si="2089"/>
        <v/>
      </c>
      <c r="AO7842" s="2" t="str">
        <f t="shared" si="2090"/>
        <v/>
      </c>
    </row>
    <row r="7843" spans="1:41" x14ac:dyDescent="0.3">
      <c r="A7843" s="111">
        <v>44908.407534722224</v>
      </c>
      <c r="B7843" s="78" t="s">
        <v>8172</v>
      </c>
      <c r="C7843" s="78" t="s">
        <v>850</v>
      </c>
      <c r="D7843" s="78" t="s">
        <v>1418</v>
      </c>
      <c r="E7843" s="78" t="s">
        <v>8173</v>
      </c>
      <c r="F7843" s="78" t="s">
        <v>809</v>
      </c>
      <c r="G7843" s="78" t="s">
        <v>90</v>
      </c>
      <c r="H7843" s="112" t="s">
        <v>234</v>
      </c>
      <c r="I7843" s="112">
        <v>2</v>
      </c>
      <c r="J7843" s="113">
        <v>44908.407106481478</v>
      </c>
      <c r="K7843" s="113">
        <v>44908.407534722224</v>
      </c>
      <c r="M7843" s="113">
        <v>44908.415625000001</v>
      </c>
      <c r="N7843" s="113">
        <v>44908.416122685187</v>
      </c>
      <c r="O7843" s="78" t="s">
        <v>8048</v>
      </c>
      <c r="P7843" s="78" t="str">
        <f t="shared" si="2074"/>
        <v>CIC</v>
      </c>
      <c r="S7843" s="78" t="str">
        <f t="shared" si="2075"/>
        <v/>
      </c>
      <c r="T7843" s="113">
        <v>44908.420046296298</v>
      </c>
      <c r="U7843" s="78" t="s">
        <v>1344</v>
      </c>
      <c r="V7843" s="78" t="str">
        <f t="shared" si="2076"/>
        <v>PLOEG</v>
      </c>
      <c r="W7843" s="113">
        <v>44908.426215277781</v>
      </c>
      <c r="X7843" s="113">
        <f t="shared" si="2077"/>
        <v>8.0902777772280388E-3</v>
      </c>
      <c r="Y7843" s="113">
        <f t="shared" si="2078"/>
        <v>4.4212962966412306E-3</v>
      </c>
      <c r="Z7843" s="113">
        <f t="shared" si="2079"/>
        <v>6.1689814829151146E-3</v>
      </c>
      <c r="AB7843" s="2">
        <f t="shared" si="2080"/>
        <v>382</v>
      </c>
      <c r="AC7843" s="2">
        <f t="shared" si="2080"/>
        <v>533</v>
      </c>
      <c r="AE7843" s="2" t="str">
        <f t="shared" si="2081"/>
        <v/>
      </c>
      <c r="AF7843" s="2" t="str">
        <f t="shared" si="2082"/>
        <v/>
      </c>
      <c r="AG7843" s="2">
        <f t="shared" si="2083"/>
        <v>382</v>
      </c>
      <c r="AH7843" s="2" t="str">
        <f t="shared" si="2084"/>
        <v/>
      </c>
      <c r="AI7843" s="2" t="str">
        <f t="shared" si="2085"/>
        <v/>
      </c>
      <c r="AK7843" s="2" t="str">
        <f t="shared" si="2086"/>
        <v/>
      </c>
      <c r="AL7843" s="2" t="str">
        <f t="shared" si="2087"/>
        <v/>
      </c>
      <c r="AM7843" s="2">
        <f t="shared" si="2088"/>
        <v>533</v>
      </c>
      <c r="AN7843" s="2" t="str">
        <f t="shared" si="2089"/>
        <v/>
      </c>
      <c r="AO7843" s="2" t="str">
        <f t="shared" si="2090"/>
        <v/>
      </c>
    </row>
    <row r="7844" spans="1:41" x14ac:dyDescent="0.3">
      <c r="A7844" s="111">
        <v>44908.416180555556</v>
      </c>
      <c r="B7844" s="78" t="s">
        <v>8174</v>
      </c>
      <c r="C7844" s="78" t="s">
        <v>850</v>
      </c>
      <c r="D7844" s="78" t="s">
        <v>3513</v>
      </c>
      <c r="E7844" s="78">
        <v>5</v>
      </c>
      <c r="F7844" s="78" t="s">
        <v>807</v>
      </c>
      <c r="G7844" s="78" t="s">
        <v>148</v>
      </c>
      <c r="H7844" s="112" t="s">
        <v>328</v>
      </c>
      <c r="I7844" s="112">
        <v>2</v>
      </c>
      <c r="J7844" s="113">
        <v>44908.415775462963</v>
      </c>
      <c r="K7844" s="113">
        <v>44908.416180555556</v>
      </c>
      <c r="M7844" s="113">
        <v>44908.426296296297</v>
      </c>
      <c r="P7844" s="78" t="str">
        <f t="shared" si="2074"/>
        <v/>
      </c>
      <c r="S7844" s="78" t="str">
        <f t="shared" si="2075"/>
        <v/>
      </c>
      <c r="V7844" s="78" t="str">
        <f t="shared" si="2076"/>
        <v/>
      </c>
      <c r="W7844" s="113">
        <v>44908.426990740743</v>
      </c>
      <c r="X7844" s="113">
        <f t="shared" si="2077"/>
        <v>1.0115740740729962E-2</v>
      </c>
      <c r="Y7844" s="113" t="str">
        <f t="shared" si="2078"/>
        <v/>
      </c>
      <c r="Z7844" s="113" t="str">
        <f t="shared" si="2079"/>
        <v/>
      </c>
      <c r="AB7844" s="2" t="str">
        <f t="shared" si="2080"/>
        <v/>
      </c>
      <c r="AC7844" s="2" t="str">
        <f t="shared" si="2080"/>
        <v/>
      </c>
      <c r="AE7844" s="2" t="str">
        <f t="shared" si="2081"/>
        <v/>
      </c>
      <c r="AF7844" s="2" t="str">
        <f t="shared" si="2082"/>
        <v/>
      </c>
      <c r="AG7844" s="2" t="str">
        <f t="shared" si="2083"/>
        <v/>
      </c>
      <c r="AH7844" s="2" t="str">
        <f t="shared" si="2084"/>
        <v/>
      </c>
      <c r="AI7844" s="2" t="str">
        <f t="shared" si="2085"/>
        <v/>
      </c>
      <c r="AK7844" s="2" t="str">
        <f t="shared" si="2086"/>
        <v/>
      </c>
      <c r="AL7844" s="2" t="str">
        <f t="shared" si="2087"/>
        <v/>
      </c>
      <c r="AM7844" s="2" t="str">
        <f t="shared" si="2088"/>
        <v/>
      </c>
      <c r="AN7844" s="2" t="str">
        <f t="shared" si="2089"/>
        <v/>
      </c>
      <c r="AO7844" s="2" t="str">
        <f t="shared" si="2090"/>
        <v/>
      </c>
    </row>
    <row r="7845" spans="1:41" x14ac:dyDescent="0.3">
      <c r="A7845" s="111">
        <v>44908.465231481481</v>
      </c>
      <c r="B7845" s="78" t="s">
        <v>8175</v>
      </c>
      <c r="C7845" s="78" t="s">
        <v>886</v>
      </c>
      <c r="D7845" s="78" t="s">
        <v>2203</v>
      </c>
      <c r="E7845" s="78">
        <v>86</v>
      </c>
      <c r="F7845" s="78" t="s">
        <v>808</v>
      </c>
      <c r="G7845" s="78" t="s">
        <v>106</v>
      </c>
      <c r="H7845" s="112" t="s">
        <v>268</v>
      </c>
      <c r="I7845" s="112">
        <v>4</v>
      </c>
      <c r="J7845" s="113">
        <v>44908.464791666665</v>
      </c>
      <c r="K7845" s="113">
        <v>44908.465231481481</v>
      </c>
      <c r="M7845" s="113">
        <v>44908.466574074075</v>
      </c>
      <c r="P7845" s="78" t="str">
        <f t="shared" si="2074"/>
        <v/>
      </c>
      <c r="S7845" s="78" t="str">
        <f t="shared" si="2075"/>
        <v/>
      </c>
      <c r="V7845" s="78" t="str">
        <f t="shared" si="2076"/>
        <v/>
      </c>
      <c r="W7845" s="113">
        <v>44908.509872685187</v>
      </c>
      <c r="X7845" s="113">
        <f t="shared" si="2077"/>
        <v>1.3425925935734995E-3</v>
      </c>
      <c r="Y7845" s="113" t="str">
        <f t="shared" si="2078"/>
        <v/>
      </c>
      <c r="Z7845" s="113" t="str">
        <f t="shared" si="2079"/>
        <v/>
      </c>
      <c r="AB7845" s="2" t="str">
        <f t="shared" si="2080"/>
        <v/>
      </c>
      <c r="AC7845" s="2" t="str">
        <f t="shared" si="2080"/>
        <v/>
      </c>
      <c r="AE7845" s="2" t="str">
        <f t="shared" si="2081"/>
        <v/>
      </c>
      <c r="AF7845" s="2" t="str">
        <f t="shared" si="2082"/>
        <v/>
      </c>
      <c r="AG7845" s="2" t="str">
        <f t="shared" si="2083"/>
        <v/>
      </c>
      <c r="AH7845" s="2" t="str">
        <f t="shared" si="2084"/>
        <v/>
      </c>
      <c r="AI7845" s="2" t="str">
        <f t="shared" si="2085"/>
        <v/>
      </c>
      <c r="AK7845" s="2" t="str">
        <f t="shared" si="2086"/>
        <v/>
      </c>
      <c r="AL7845" s="2" t="str">
        <f t="shared" si="2087"/>
        <v/>
      </c>
      <c r="AM7845" s="2" t="str">
        <f t="shared" si="2088"/>
        <v/>
      </c>
      <c r="AN7845" s="2" t="str">
        <f t="shared" si="2089"/>
        <v/>
      </c>
      <c r="AO7845" s="2" t="str">
        <f t="shared" si="2090"/>
        <v/>
      </c>
    </row>
    <row r="7846" spans="1:41" x14ac:dyDescent="0.3">
      <c r="A7846" s="111">
        <v>44908.465231481481</v>
      </c>
      <c r="B7846" s="78" t="s">
        <v>8175</v>
      </c>
      <c r="C7846" s="78" t="s">
        <v>951</v>
      </c>
      <c r="D7846" s="78" t="s">
        <v>2203</v>
      </c>
      <c r="E7846" s="78">
        <v>86</v>
      </c>
      <c r="F7846" s="78" t="s">
        <v>808</v>
      </c>
      <c r="G7846" s="78" t="s">
        <v>106</v>
      </c>
      <c r="H7846" s="112" t="s">
        <v>268</v>
      </c>
      <c r="I7846" s="112">
        <v>4</v>
      </c>
      <c r="J7846" s="113">
        <v>44908.464791666665</v>
      </c>
      <c r="K7846" s="113">
        <v>44908.465231481481</v>
      </c>
      <c r="M7846" s="113">
        <v>44908.468148148146</v>
      </c>
      <c r="P7846" s="78" t="str">
        <f t="shared" si="2074"/>
        <v/>
      </c>
      <c r="S7846" s="78" t="str">
        <f t="shared" si="2075"/>
        <v/>
      </c>
      <c r="T7846" s="113">
        <v>44908.503541666665</v>
      </c>
      <c r="U7846" s="78" t="s">
        <v>1397</v>
      </c>
      <c r="V7846" s="78" t="str">
        <f t="shared" si="2076"/>
        <v>PLOEG</v>
      </c>
      <c r="W7846" s="113">
        <v>44908.509942129633</v>
      </c>
      <c r="X7846" s="113">
        <f t="shared" si="2077"/>
        <v>2.9166666645323858E-3</v>
      </c>
      <c r="Y7846" s="113">
        <f t="shared" si="2078"/>
        <v>3.5393518519413192E-2</v>
      </c>
      <c r="Z7846" s="113">
        <f t="shared" si="2079"/>
        <v>6.4004629675764591E-3</v>
      </c>
      <c r="AB7846" s="2">
        <f t="shared" si="2080"/>
        <v>3058</v>
      </c>
      <c r="AC7846" s="2">
        <f t="shared" si="2080"/>
        <v>553</v>
      </c>
      <c r="AE7846" s="2" t="str">
        <f t="shared" si="2081"/>
        <v/>
      </c>
      <c r="AF7846" s="2" t="str">
        <f t="shared" si="2082"/>
        <v/>
      </c>
      <c r="AG7846" s="2" t="str">
        <f t="shared" si="2083"/>
        <v/>
      </c>
      <c r="AH7846" s="2" t="str">
        <f t="shared" si="2084"/>
        <v/>
      </c>
      <c r="AI7846" s="2">
        <f t="shared" si="2085"/>
        <v>3058</v>
      </c>
      <c r="AK7846" s="2" t="str">
        <f t="shared" si="2086"/>
        <v/>
      </c>
      <c r="AL7846" s="2" t="str">
        <f t="shared" si="2087"/>
        <v/>
      </c>
      <c r="AM7846" s="2" t="str">
        <f t="shared" si="2088"/>
        <v/>
      </c>
      <c r="AN7846" s="2" t="str">
        <f t="shared" si="2089"/>
        <v/>
      </c>
      <c r="AO7846" s="2">
        <f t="shared" si="2090"/>
        <v>553</v>
      </c>
    </row>
    <row r="7847" spans="1:41" x14ac:dyDescent="0.3">
      <c r="A7847" s="111">
        <v>44908.5628125</v>
      </c>
      <c r="B7847" s="78" t="s">
        <v>8176</v>
      </c>
      <c r="C7847" s="78" t="s">
        <v>886</v>
      </c>
      <c r="D7847" s="78" t="s">
        <v>1282</v>
      </c>
      <c r="F7847" s="78" t="s">
        <v>807</v>
      </c>
      <c r="G7847" s="78" t="s">
        <v>136</v>
      </c>
      <c r="H7847" s="112" t="s">
        <v>274</v>
      </c>
      <c r="I7847" s="112">
        <v>3</v>
      </c>
      <c r="J7847" s="113">
        <v>44908.562037037038</v>
      </c>
      <c r="K7847" s="113">
        <v>44908.5628125</v>
      </c>
      <c r="M7847" s="113">
        <v>44908.563356481478</v>
      </c>
      <c r="P7847" s="78" t="str">
        <f t="shared" si="2074"/>
        <v/>
      </c>
      <c r="S7847" s="78" t="str">
        <f t="shared" si="2075"/>
        <v/>
      </c>
      <c r="V7847" s="78" t="str">
        <f t="shared" si="2076"/>
        <v/>
      </c>
      <c r="W7847" s="113">
        <v>44908.608101851853</v>
      </c>
      <c r="X7847" s="113">
        <f t="shared" si="2077"/>
        <v>5.4398147767642513E-4</v>
      </c>
      <c r="Y7847" s="113" t="str">
        <f t="shared" si="2078"/>
        <v/>
      </c>
      <c r="Z7847" s="113" t="str">
        <f t="shared" si="2079"/>
        <v/>
      </c>
      <c r="AB7847" s="2" t="str">
        <f t="shared" si="2080"/>
        <v/>
      </c>
      <c r="AC7847" s="2" t="str">
        <f t="shared" si="2080"/>
        <v/>
      </c>
      <c r="AE7847" s="2" t="str">
        <f t="shared" si="2081"/>
        <v/>
      </c>
      <c r="AF7847" s="2" t="str">
        <f t="shared" si="2082"/>
        <v/>
      </c>
      <c r="AG7847" s="2" t="str">
        <f t="shared" si="2083"/>
        <v/>
      </c>
      <c r="AH7847" s="2" t="str">
        <f t="shared" si="2084"/>
        <v/>
      </c>
      <c r="AI7847" s="2" t="str">
        <f t="shared" si="2085"/>
        <v/>
      </c>
      <c r="AK7847" s="2" t="str">
        <f t="shared" si="2086"/>
        <v/>
      </c>
      <c r="AL7847" s="2" t="str">
        <f t="shared" si="2087"/>
        <v/>
      </c>
      <c r="AM7847" s="2" t="str">
        <f t="shared" si="2088"/>
        <v/>
      </c>
      <c r="AN7847" s="2" t="str">
        <f t="shared" si="2089"/>
        <v/>
      </c>
      <c r="AO7847" s="2" t="str">
        <f t="shared" si="2090"/>
        <v/>
      </c>
    </row>
    <row r="7848" spans="1:41" x14ac:dyDescent="0.3">
      <c r="A7848" s="111">
        <v>44908.639594907407</v>
      </c>
      <c r="B7848" s="78" t="s">
        <v>8177</v>
      </c>
      <c r="C7848" s="78" t="s">
        <v>850</v>
      </c>
      <c r="D7848" s="78" t="s">
        <v>2749</v>
      </c>
      <c r="E7848" s="78">
        <v>13</v>
      </c>
      <c r="F7848" s="78" t="s">
        <v>808</v>
      </c>
      <c r="G7848" s="78" t="s">
        <v>126</v>
      </c>
      <c r="H7848" s="112" t="s">
        <v>290</v>
      </c>
      <c r="I7848" s="112">
        <v>2</v>
      </c>
      <c r="J7848" s="113">
        <v>44908.638784722221</v>
      </c>
      <c r="K7848" s="113">
        <v>44908.639594907407</v>
      </c>
      <c r="M7848" s="113">
        <v>44908.639814814815</v>
      </c>
      <c r="N7848" s="113">
        <v>44908.640127314815</v>
      </c>
      <c r="O7848" s="78" t="s">
        <v>1185</v>
      </c>
      <c r="P7848" s="78" t="str">
        <f t="shared" si="2074"/>
        <v>CIC</v>
      </c>
      <c r="S7848" s="78" t="str">
        <f t="shared" si="2075"/>
        <v/>
      </c>
      <c r="T7848" s="113">
        <v>44908.642187500001</v>
      </c>
      <c r="U7848" s="78" t="s">
        <v>1344</v>
      </c>
      <c r="V7848" s="78" t="str">
        <f t="shared" si="2076"/>
        <v>PLOEG</v>
      </c>
      <c r="W7848" s="113">
        <v>44908.652187500003</v>
      </c>
      <c r="X7848" s="113">
        <f t="shared" si="2077"/>
        <v>2.1990740788169205E-4</v>
      </c>
      <c r="Y7848" s="113">
        <f t="shared" si="2078"/>
        <v>2.3726851868559606E-3</v>
      </c>
      <c r="Z7848" s="113">
        <f t="shared" si="2079"/>
        <v>1.0000000002037268E-2</v>
      </c>
      <c r="AB7848" s="2">
        <f t="shared" si="2080"/>
        <v>205</v>
      </c>
      <c r="AC7848" s="2">
        <f t="shared" si="2080"/>
        <v>864</v>
      </c>
      <c r="AE7848" s="2" t="str">
        <f t="shared" si="2081"/>
        <v/>
      </c>
      <c r="AF7848" s="2" t="str">
        <f t="shared" si="2082"/>
        <v/>
      </c>
      <c r="AG7848" s="2">
        <f t="shared" si="2083"/>
        <v>205</v>
      </c>
      <c r="AH7848" s="2" t="str">
        <f t="shared" si="2084"/>
        <v/>
      </c>
      <c r="AI7848" s="2" t="str">
        <f t="shared" si="2085"/>
        <v/>
      </c>
      <c r="AK7848" s="2" t="str">
        <f t="shared" si="2086"/>
        <v/>
      </c>
      <c r="AL7848" s="2" t="str">
        <f t="shared" si="2087"/>
        <v/>
      </c>
      <c r="AM7848" s="2">
        <f t="shared" si="2088"/>
        <v>864</v>
      </c>
      <c r="AN7848" s="2" t="str">
        <f t="shared" si="2089"/>
        <v/>
      </c>
      <c r="AO7848" s="2" t="str">
        <f t="shared" si="2090"/>
        <v/>
      </c>
    </row>
    <row r="7849" spans="1:41" x14ac:dyDescent="0.3">
      <c r="A7849" s="111">
        <v>44908.639594907407</v>
      </c>
      <c r="B7849" s="78" t="s">
        <v>8177</v>
      </c>
      <c r="C7849" s="78" t="s">
        <v>951</v>
      </c>
      <c r="D7849" s="78" t="s">
        <v>2749</v>
      </c>
      <c r="E7849" s="78">
        <v>13</v>
      </c>
      <c r="F7849" s="78" t="s">
        <v>808</v>
      </c>
      <c r="G7849" s="78" t="s">
        <v>126</v>
      </c>
      <c r="H7849" s="112" t="s">
        <v>290</v>
      </c>
      <c r="I7849" s="112">
        <v>2</v>
      </c>
      <c r="J7849" s="113">
        <v>44908.638784722221</v>
      </c>
      <c r="K7849" s="113">
        <v>44908.639594907407</v>
      </c>
      <c r="M7849" s="113">
        <v>44908.639837962961</v>
      </c>
      <c r="N7849" s="113">
        <v>44908.640104166669</v>
      </c>
      <c r="O7849" s="78" t="s">
        <v>1185</v>
      </c>
      <c r="P7849" s="78" t="str">
        <f t="shared" si="2074"/>
        <v>CIC</v>
      </c>
      <c r="S7849" s="78" t="str">
        <f t="shared" si="2075"/>
        <v/>
      </c>
      <c r="T7849" s="113">
        <v>44908.643136574072</v>
      </c>
      <c r="U7849" s="78" t="s">
        <v>1397</v>
      </c>
      <c r="V7849" s="78" t="str">
        <f t="shared" si="2076"/>
        <v>PLOEG</v>
      </c>
      <c r="W7849" s="113">
        <v>44908.650335648148</v>
      </c>
      <c r="X7849" s="113">
        <f t="shared" si="2077"/>
        <v>2.4305555416503921E-4</v>
      </c>
      <c r="Y7849" s="113">
        <f t="shared" si="2078"/>
        <v>3.2986111109494232E-3</v>
      </c>
      <c r="Z7849" s="113">
        <f t="shared" si="2079"/>
        <v>7.1990740761975758E-3</v>
      </c>
      <c r="AB7849" s="2">
        <f t="shared" si="2080"/>
        <v>285</v>
      </c>
      <c r="AC7849" s="2">
        <f t="shared" si="2080"/>
        <v>622</v>
      </c>
      <c r="AE7849" s="2" t="str">
        <f t="shared" si="2081"/>
        <v/>
      </c>
      <c r="AF7849" s="2" t="str">
        <f t="shared" si="2082"/>
        <v/>
      </c>
      <c r="AG7849" s="2">
        <f t="shared" si="2083"/>
        <v>285</v>
      </c>
      <c r="AH7849" s="2" t="str">
        <f t="shared" si="2084"/>
        <v/>
      </c>
      <c r="AI7849" s="2" t="str">
        <f t="shared" si="2085"/>
        <v/>
      </c>
      <c r="AK7849" s="2" t="str">
        <f t="shared" si="2086"/>
        <v/>
      </c>
      <c r="AL7849" s="2" t="str">
        <f t="shared" si="2087"/>
        <v/>
      </c>
      <c r="AM7849" s="2">
        <f t="shared" si="2088"/>
        <v>622</v>
      </c>
      <c r="AN7849" s="2" t="str">
        <f t="shared" si="2089"/>
        <v/>
      </c>
      <c r="AO7849" s="2" t="str">
        <f t="shared" si="2090"/>
        <v/>
      </c>
    </row>
    <row r="7850" spans="1:41" x14ac:dyDescent="0.3">
      <c r="A7850" s="111">
        <v>44908.659895833334</v>
      </c>
      <c r="B7850" s="78" t="s">
        <v>8178</v>
      </c>
      <c r="C7850" s="78" t="s">
        <v>886</v>
      </c>
      <c r="F7850" s="78" t="s">
        <v>808</v>
      </c>
      <c r="G7850" s="78" t="s">
        <v>96</v>
      </c>
      <c r="H7850" s="112" t="s">
        <v>296</v>
      </c>
      <c r="I7850" s="112">
        <v>3</v>
      </c>
      <c r="J7850" s="113">
        <v>44908.659884259258</v>
      </c>
      <c r="K7850" s="113">
        <v>44908.659895833334</v>
      </c>
      <c r="M7850" s="113">
        <v>44908.666585648149</v>
      </c>
      <c r="P7850" s="78" t="str">
        <f t="shared" si="2074"/>
        <v/>
      </c>
      <c r="S7850" s="78" t="str">
        <f t="shared" si="2075"/>
        <v/>
      </c>
      <c r="V7850" s="78" t="str">
        <f t="shared" si="2076"/>
        <v/>
      </c>
      <c r="W7850" s="113">
        <v>44908.736238425925</v>
      </c>
      <c r="X7850" s="113">
        <f t="shared" si="2077"/>
        <v>6.6898148143081926E-3</v>
      </c>
      <c r="Y7850" s="113" t="str">
        <f t="shared" si="2078"/>
        <v/>
      </c>
      <c r="Z7850" s="113" t="str">
        <f t="shared" si="2079"/>
        <v/>
      </c>
      <c r="AB7850" s="2" t="str">
        <f t="shared" si="2080"/>
        <v/>
      </c>
      <c r="AC7850" s="2" t="str">
        <f t="shared" si="2080"/>
        <v/>
      </c>
      <c r="AE7850" s="2" t="str">
        <f t="shared" si="2081"/>
        <v/>
      </c>
      <c r="AF7850" s="2" t="str">
        <f t="shared" si="2082"/>
        <v/>
      </c>
      <c r="AG7850" s="2" t="str">
        <f t="shared" si="2083"/>
        <v/>
      </c>
      <c r="AH7850" s="2" t="str">
        <f t="shared" si="2084"/>
        <v/>
      </c>
      <c r="AI7850" s="2" t="str">
        <f t="shared" si="2085"/>
        <v/>
      </c>
      <c r="AK7850" s="2" t="str">
        <f t="shared" si="2086"/>
        <v/>
      </c>
      <c r="AL7850" s="2" t="str">
        <f t="shared" si="2087"/>
        <v/>
      </c>
      <c r="AM7850" s="2" t="str">
        <f t="shared" si="2088"/>
        <v/>
      </c>
      <c r="AN7850" s="2" t="str">
        <f t="shared" si="2089"/>
        <v/>
      </c>
      <c r="AO7850" s="2" t="str">
        <f t="shared" si="2090"/>
        <v/>
      </c>
    </row>
    <row r="7851" spans="1:41" x14ac:dyDescent="0.3">
      <c r="A7851" s="111">
        <v>44908.74763888889</v>
      </c>
      <c r="B7851" s="78" t="s">
        <v>8179</v>
      </c>
      <c r="C7851" s="78" t="s">
        <v>850</v>
      </c>
      <c r="D7851" s="78" t="s">
        <v>1699</v>
      </c>
      <c r="E7851" s="78">
        <v>23</v>
      </c>
      <c r="F7851" s="78" t="s">
        <v>808</v>
      </c>
      <c r="G7851" s="78" t="s">
        <v>94</v>
      </c>
      <c r="H7851" s="112" t="s">
        <v>222</v>
      </c>
      <c r="I7851" s="112">
        <v>2</v>
      </c>
      <c r="J7851" s="113">
        <v>44908.74763888889</v>
      </c>
      <c r="K7851" s="113">
        <v>44908.74763888889</v>
      </c>
      <c r="M7851" s="113">
        <v>44908.74894675926</v>
      </c>
      <c r="N7851" s="113">
        <v>44908.749189814815</v>
      </c>
      <c r="O7851" s="78" t="s">
        <v>1187</v>
      </c>
      <c r="P7851" s="78" t="str">
        <f t="shared" si="2074"/>
        <v>CIC</v>
      </c>
      <c r="S7851" s="78" t="str">
        <f t="shared" si="2075"/>
        <v/>
      </c>
      <c r="T7851" s="113">
        <v>44908.750833333332</v>
      </c>
      <c r="U7851" s="78" t="s">
        <v>1344</v>
      </c>
      <c r="V7851" s="78" t="str">
        <f t="shared" si="2076"/>
        <v>PLOEG</v>
      </c>
      <c r="W7851" s="113">
        <v>44908.758287037039</v>
      </c>
      <c r="X7851" s="113">
        <f t="shared" si="2077"/>
        <v>1.3078703705104999E-3</v>
      </c>
      <c r="Y7851" s="113">
        <f t="shared" si="2078"/>
        <v>1.8865740712499246E-3</v>
      </c>
      <c r="Z7851" s="113">
        <f t="shared" si="2079"/>
        <v>7.4537037071422674E-3</v>
      </c>
      <c r="AB7851" s="2">
        <f t="shared" si="2080"/>
        <v>163</v>
      </c>
      <c r="AC7851" s="2">
        <f t="shared" si="2080"/>
        <v>644</v>
      </c>
      <c r="AE7851" s="2" t="str">
        <f t="shared" si="2081"/>
        <v/>
      </c>
      <c r="AF7851" s="2" t="str">
        <f t="shared" si="2082"/>
        <v/>
      </c>
      <c r="AG7851" s="2">
        <f t="shared" si="2083"/>
        <v>163</v>
      </c>
      <c r="AH7851" s="2" t="str">
        <f t="shared" si="2084"/>
        <v/>
      </c>
      <c r="AI7851" s="2" t="str">
        <f t="shared" si="2085"/>
        <v/>
      </c>
      <c r="AK7851" s="2" t="str">
        <f t="shared" si="2086"/>
        <v/>
      </c>
      <c r="AL7851" s="2" t="str">
        <f t="shared" si="2087"/>
        <v/>
      </c>
      <c r="AM7851" s="2">
        <f t="shared" si="2088"/>
        <v>644</v>
      </c>
      <c r="AN7851" s="2" t="str">
        <f t="shared" si="2089"/>
        <v/>
      </c>
      <c r="AO7851" s="2" t="str">
        <f t="shared" si="2090"/>
        <v/>
      </c>
    </row>
    <row r="7852" spans="1:41" x14ac:dyDescent="0.3">
      <c r="A7852" s="111">
        <v>44908.762152777781</v>
      </c>
      <c r="B7852" s="78" t="s">
        <v>8180</v>
      </c>
      <c r="C7852" s="78" t="s">
        <v>835</v>
      </c>
      <c r="F7852" s="78" t="s">
        <v>808</v>
      </c>
      <c r="G7852" s="78" t="s">
        <v>96</v>
      </c>
      <c r="H7852" s="112" t="s">
        <v>296</v>
      </c>
      <c r="I7852" s="112">
        <v>3</v>
      </c>
      <c r="J7852" s="113">
        <v>44908.76090277778</v>
      </c>
      <c r="K7852" s="113">
        <v>44908.762152777781</v>
      </c>
      <c r="M7852" s="113">
        <v>44908.763090277775</v>
      </c>
      <c r="N7852" s="113">
        <v>44908.763495370367</v>
      </c>
      <c r="O7852" s="78" t="s">
        <v>1187</v>
      </c>
      <c r="P7852" s="78" t="str">
        <f t="shared" si="2074"/>
        <v>CIC</v>
      </c>
      <c r="S7852" s="78" t="str">
        <f t="shared" si="2075"/>
        <v/>
      </c>
      <c r="V7852" s="78" t="str">
        <f t="shared" si="2076"/>
        <v/>
      </c>
      <c r="W7852" s="113">
        <v>44908.764004629629</v>
      </c>
      <c r="X7852" s="113">
        <f t="shared" si="2077"/>
        <v>9.374999935971573E-4</v>
      </c>
      <c r="Y7852" s="113" t="str">
        <f t="shared" si="2078"/>
        <v/>
      </c>
      <c r="Z7852" s="113" t="str">
        <f t="shared" si="2079"/>
        <v/>
      </c>
      <c r="AB7852" s="2" t="str">
        <f t="shared" si="2080"/>
        <v/>
      </c>
      <c r="AC7852" s="2" t="str">
        <f t="shared" si="2080"/>
        <v/>
      </c>
      <c r="AE7852" s="2" t="str">
        <f t="shared" si="2081"/>
        <v/>
      </c>
      <c r="AF7852" s="2" t="str">
        <f t="shared" si="2082"/>
        <v/>
      </c>
      <c r="AG7852" s="2" t="str">
        <f t="shared" si="2083"/>
        <v/>
      </c>
      <c r="AH7852" s="2" t="str">
        <f t="shared" si="2084"/>
        <v/>
      </c>
      <c r="AI7852" s="2" t="str">
        <f t="shared" si="2085"/>
        <v/>
      </c>
      <c r="AK7852" s="2" t="str">
        <f t="shared" si="2086"/>
        <v/>
      </c>
      <c r="AL7852" s="2" t="str">
        <f t="shared" si="2087"/>
        <v/>
      </c>
      <c r="AM7852" s="2" t="str">
        <f t="shared" si="2088"/>
        <v/>
      </c>
      <c r="AN7852" s="2" t="str">
        <f t="shared" si="2089"/>
        <v/>
      </c>
      <c r="AO7852" s="2" t="str">
        <f t="shared" si="2090"/>
        <v/>
      </c>
    </row>
    <row r="7853" spans="1:41" x14ac:dyDescent="0.3">
      <c r="A7853" s="111">
        <v>44908.778194444443</v>
      </c>
      <c r="B7853" s="78" t="s">
        <v>8181</v>
      </c>
      <c r="C7853" s="78" t="s">
        <v>835</v>
      </c>
      <c r="D7853" s="78" t="s">
        <v>2033</v>
      </c>
      <c r="E7853" s="78">
        <v>18</v>
      </c>
      <c r="F7853" s="78" t="s">
        <v>809</v>
      </c>
      <c r="G7853" s="78" t="s">
        <v>92</v>
      </c>
      <c r="H7853" s="112" t="s">
        <v>204</v>
      </c>
      <c r="I7853" s="112">
        <v>2</v>
      </c>
      <c r="J7853" s="113">
        <v>44908.778194444443</v>
      </c>
      <c r="K7853" s="113">
        <v>44908.778194444443</v>
      </c>
      <c r="L7853" s="113">
        <v>44908.793923611112</v>
      </c>
      <c r="M7853" s="113">
        <v>44908.796307870369</v>
      </c>
      <c r="N7853" s="113">
        <v>44908.796377314815</v>
      </c>
      <c r="O7853" s="78" t="s">
        <v>1185</v>
      </c>
      <c r="P7853" s="78" t="str">
        <f t="shared" si="2074"/>
        <v>CIC</v>
      </c>
      <c r="S7853" s="78" t="str">
        <f t="shared" si="2075"/>
        <v/>
      </c>
      <c r="V7853" s="78" t="str">
        <f t="shared" si="2076"/>
        <v/>
      </c>
      <c r="W7853" s="113">
        <v>44908.807280092595</v>
      </c>
      <c r="X7853" s="113">
        <f t="shared" si="2077"/>
        <v>1.5729166669188999E-2</v>
      </c>
      <c r="Y7853" s="113" t="str">
        <f t="shared" si="2078"/>
        <v/>
      </c>
      <c r="Z7853" s="113" t="str">
        <f t="shared" si="2079"/>
        <v/>
      </c>
      <c r="AB7853" s="2" t="str">
        <f t="shared" si="2080"/>
        <v/>
      </c>
      <c r="AC7853" s="2" t="str">
        <f t="shared" si="2080"/>
        <v/>
      </c>
      <c r="AE7853" s="2" t="str">
        <f t="shared" si="2081"/>
        <v/>
      </c>
      <c r="AF7853" s="2" t="str">
        <f t="shared" si="2082"/>
        <v/>
      </c>
      <c r="AG7853" s="2" t="str">
        <f t="shared" si="2083"/>
        <v/>
      </c>
      <c r="AH7853" s="2" t="str">
        <f t="shared" si="2084"/>
        <v/>
      </c>
      <c r="AI7853" s="2" t="str">
        <f t="shared" si="2085"/>
        <v/>
      </c>
      <c r="AK7853" s="2" t="str">
        <f t="shared" si="2086"/>
        <v/>
      </c>
      <c r="AL7853" s="2" t="str">
        <f t="shared" si="2087"/>
        <v/>
      </c>
      <c r="AM7853" s="2" t="str">
        <f t="shared" si="2088"/>
        <v/>
      </c>
      <c r="AN7853" s="2" t="str">
        <f t="shared" si="2089"/>
        <v/>
      </c>
      <c r="AO7853" s="2" t="str">
        <f t="shared" si="2090"/>
        <v/>
      </c>
    </row>
    <row r="7854" spans="1:41" x14ac:dyDescent="0.3">
      <c r="A7854" s="111">
        <v>44908.818599537037</v>
      </c>
      <c r="B7854" s="78" t="s">
        <v>8182</v>
      </c>
      <c r="C7854" s="78" t="s">
        <v>846</v>
      </c>
      <c r="D7854" s="78" t="s">
        <v>2543</v>
      </c>
      <c r="E7854" s="78">
        <v>60</v>
      </c>
      <c r="F7854" s="78" t="s">
        <v>807</v>
      </c>
      <c r="G7854" s="78" t="s">
        <v>86</v>
      </c>
      <c r="H7854" s="112" t="s">
        <v>252</v>
      </c>
      <c r="I7854" s="112">
        <v>4</v>
      </c>
      <c r="J7854" s="113">
        <v>44908.81795138889</v>
      </c>
      <c r="K7854" s="113">
        <v>44908.818599537037</v>
      </c>
      <c r="M7854" s="113">
        <v>44908.818865740737</v>
      </c>
      <c r="N7854" s="113">
        <v>44908.819594907407</v>
      </c>
      <c r="O7854" s="78" t="s">
        <v>1185</v>
      </c>
      <c r="P7854" s="78" t="str">
        <f t="shared" si="2074"/>
        <v>CIC</v>
      </c>
      <c r="S7854" s="78" t="str">
        <f t="shared" si="2075"/>
        <v/>
      </c>
      <c r="T7854" s="113">
        <v>44908.831782407404</v>
      </c>
      <c r="U7854" s="78" t="s">
        <v>1203</v>
      </c>
      <c r="V7854" s="78" t="str">
        <f t="shared" si="2076"/>
        <v>PLOEG</v>
      </c>
      <c r="W7854" s="113">
        <v>44908.833796296298</v>
      </c>
      <c r="X7854" s="113">
        <f t="shared" si="2077"/>
        <v>2.6620370044838637E-4</v>
      </c>
      <c r="Y7854" s="113">
        <f t="shared" si="2078"/>
        <v>1.2916666666569654E-2</v>
      </c>
      <c r="Z7854" s="113">
        <f t="shared" si="2079"/>
        <v>2.013888893998228E-3</v>
      </c>
      <c r="AB7854" s="2">
        <f t="shared" si="2080"/>
        <v>1116</v>
      </c>
      <c r="AC7854" s="2">
        <f t="shared" si="2080"/>
        <v>174</v>
      </c>
      <c r="AE7854" s="2" t="str">
        <f t="shared" si="2081"/>
        <v/>
      </c>
      <c r="AF7854" s="2" t="str">
        <f t="shared" si="2082"/>
        <v/>
      </c>
      <c r="AG7854" s="2" t="str">
        <f t="shared" si="2083"/>
        <v/>
      </c>
      <c r="AH7854" s="2" t="str">
        <f t="shared" si="2084"/>
        <v/>
      </c>
      <c r="AI7854" s="2">
        <f t="shared" si="2085"/>
        <v>1116</v>
      </c>
      <c r="AK7854" s="2" t="str">
        <f t="shared" si="2086"/>
        <v/>
      </c>
      <c r="AL7854" s="2" t="str">
        <f t="shared" si="2087"/>
        <v/>
      </c>
      <c r="AM7854" s="2" t="str">
        <f t="shared" si="2088"/>
        <v/>
      </c>
      <c r="AN7854" s="2" t="str">
        <f t="shared" si="2089"/>
        <v/>
      </c>
      <c r="AO7854" s="2">
        <f t="shared" si="2090"/>
        <v>174</v>
      </c>
    </row>
    <row r="7855" spans="1:41" x14ac:dyDescent="0.3">
      <c r="A7855" s="111">
        <v>44909.329027777778</v>
      </c>
      <c r="B7855" s="78" t="s">
        <v>8183</v>
      </c>
      <c r="C7855" s="78" t="s">
        <v>886</v>
      </c>
      <c r="D7855" s="78" t="s">
        <v>1567</v>
      </c>
      <c r="F7855" s="78" t="s">
        <v>809</v>
      </c>
      <c r="G7855" s="78" t="s">
        <v>98</v>
      </c>
      <c r="H7855" s="112" t="s">
        <v>216</v>
      </c>
      <c r="I7855" s="112">
        <v>4</v>
      </c>
      <c r="J7855" s="113">
        <v>44909.329027777778</v>
      </c>
      <c r="K7855" s="113">
        <v>44909.329027777778</v>
      </c>
      <c r="M7855" s="113">
        <v>44909.330196759256</v>
      </c>
      <c r="N7855" s="113">
        <v>44909.33085648148</v>
      </c>
      <c r="O7855" s="78" t="s">
        <v>1187</v>
      </c>
      <c r="P7855" s="78" t="str">
        <f t="shared" si="2074"/>
        <v>CIC</v>
      </c>
      <c r="S7855" s="78" t="str">
        <f t="shared" si="2075"/>
        <v/>
      </c>
      <c r="V7855" s="78" t="str">
        <f t="shared" si="2076"/>
        <v/>
      </c>
      <c r="W7855" s="113">
        <v>44909.338055555556</v>
      </c>
      <c r="X7855" s="113">
        <f t="shared" si="2077"/>
        <v>1.1689814782585017E-3</v>
      </c>
      <c r="Y7855" s="113" t="str">
        <f t="shared" si="2078"/>
        <v/>
      </c>
      <c r="Z7855" s="113" t="str">
        <f t="shared" si="2079"/>
        <v/>
      </c>
      <c r="AB7855" s="2" t="str">
        <f t="shared" si="2080"/>
        <v/>
      </c>
      <c r="AC7855" s="2" t="str">
        <f t="shared" si="2080"/>
        <v/>
      </c>
      <c r="AE7855" s="2" t="str">
        <f t="shared" si="2081"/>
        <v/>
      </c>
      <c r="AF7855" s="2" t="str">
        <f t="shared" si="2082"/>
        <v/>
      </c>
      <c r="AG7855" s="2" t="str">
        <f t="shared" si="2083"/>
        <v/>
      </c>
      <c r="AH7855" s="2" t="str">
        <f t="shared" si="2084"/>
        <v/>
      </c>
      <c r="AI7855" s="2" t="str">
        <f t="shared" si="2085"/>
        <v/>
      </c>
      <c r="AK7855" s="2" t="str">
        <f t="shared" si="2086"/>
        <v/>
      </c>
      <c r="AL7855" s="2" t="str">
        <f t="shared" si="2087"/>
        <v/>
      </c>
      <c r="AM7855" s="2" t="str">
        <f t="shared" si="2088"/>
        <v/>
      </c>
      <c r="AN7855" s="2" t="str">
        <f t="shared" si="2089"/>
        <v/>
      </c>
      <c r="AO7855" s="2" t="str">
        <f t="shared" si="2090"/>
        <v/>
      </c>
    </row>
    <row r="7856" spans="1:41" x14ac:dyDescent="0.3">
      <c r="A7856" s="111">
        <v>44909.382002314815</v>
      </c>
      <c r="B7856" s="78" t="s">
        <v>8184</v>
      </c>
      <c r="C7856" s="78" t="s">
        <v>886</v>
      </c>
      <c r="D7856" s="78" t="s">
        <v>7306</v>
      </c>
      <c r="F7856" s="78" t="s">
        <v>807</v>
      </c>
      <c r="G7856" s="78" t="s">
        <v>118</v>
      </c>
      <c r="H7856" s="112" t="s">
        <v>541</v>
      </c>
      <c r="I7856" s="112">
        <v>3</v>
      </c>
      <c r="J7856" s="113">
        <v>44909.382002314815</v>
      </c>
      <c r="K7856" s="113">
        <v>44909.382002314815</v>
      </c>
      <c r="M7856" s="113">
        <v>44909.383483796293</v>
      </c>
      <c r="N7856" s="113">
        <v>44909.383506944447</v>
      </c>
      <c r="O7856" s="78" t="s">
        <v>1185</v>
      </c>
      <c r="P7856" s="78" t="str">
        <f t="shared" si="2074"/>
        <v>CIC</v>
      </c>
      <c r="S7856" s="78" t="str">
        <f t="shared" si="2075"/>
        <v/>
      </c>
      <c r="T7856" s="113">
        <v>44909.397407407407</v>
      </c>
      <c r="U7856" s="78" t="s">
        <v>1267</v>
      </c>
      <c r="V7856" s="78" t="str">
        <f t="shared" si="2076"/>
        <v>PLOEG</v>
      </c>
      <c r="W7856" s="113">
        <v>44909.400347222225</v>
      </c>
      <c r="X7856" s="113">
        <f t="shared" si="2077"/>
        <v>1.48148147854954E-3</v>
      </c>
      <c r="Y7856" s="113">
        <f t="shared" si="2078"/>
        <v>1.3923611113568768E-2</v>
      </c>
      <c r="Z7856" s="113">
        <f t="shared" si="2079"/>
        <v>2.9398148180916905E-3</v>
      </c>
      <c r="AB7856" s="2">
        <f t="shared" si="2080"/>
        <v>1203</v>
      </c>
      <c r="AC7856" s="2">
        <f t="shared" si="2080"/>
        <v>254</v>
      </c>
      <c r="AE7856" s="2" t="str">
        <f t="shared" si="2081"/>
        <v/>
      </c>
      <c r="AF7856" s="2" t="str">
        <f t="shared" si="2082"/>
        <v/>
      </c>
      <c r="AG7856" s="2" t="str">
        <f t="shared" si="2083"/>
        <v/>
      </c>
      <c r="AH7856" s="2">
        <f t="shared" si="2084"/>
        <v>1203</v>
      </c>
      <c r="AI7856" s="2" t="str">
        <f t="shared" si="2085"/>
        <v/>
      </c>
      <c r="AK7856" s="2" t="str">
        <f t="shared" si="2086"/>
        <v/>
      </c>
      <c r="AL7856" s="2" t="str">
        <f t="shared" si="2087"/>
        <v/>
      </c>
      <c r="AM7856" s="2" t="str">
        <f t="shared" si="2088"/>
        <v/>
      </c>
      <c r="AN7856" s="2">
        <f t="shared" si="2089"/>
        <v>254</v>
      </c>
      <c r="AO7856" s="2" t="str">
        <f t="shared" si="2090"/>
        <v/>
      </c>
    </row>
    <row r="7857" spans="1:41" x14ac:dyDescent="0.3">
      <c r="A7857" s="111">
        <v>44909.467685185184</v>
      </c>
      <c r="B7857" s="78" t="s">
        <v>8185</v>
      </c>
      <c r="C7857" s="78" t="s">
        <v>850</v>
      </c>
      <c r="D7857" s="78" t="s">
        <v>1282</v>
      </c>
      <c r="E7857" s="78">
        <v>28</v>
      </c>
      <c r="F7857" s="78" t="s">
        <v>807</v>
      </c>
      <c r="G7857" s="78" t="s">
        <v>90</v>
      </c>
      <c r="H7857" s="112" t="s">
        <v>298</v>
      </c>
      <c r="I7857" s="112">
        <v>2</v>
      </c>
      <c r="J7857" s="113">
        <v>44909.467685185184</v>
      </c>
      <c r="K7857" s="113">
        <v>44909.467685185184</v>
      </c>
      <c r="M7857" s="113">
        <v>44909.470879629633</v>
      </c>
      <c r="N7857" s="113">
        <v>44909.472071759257</v>
      </c>
      <c r="O7857" s="78" t="s">
        <v>1187</v>
      </c>
      <c r="P7857" s="78" t="str">
        <f t="shared" si="2074"/>
        <v>CIC</v>
      </c>
      <c r="S7857" s="78" t="str">
        <f t="shared" si="2075"/>
        <v/>
      </c>
      <c r="T7857" s="113">
        <v>44909.493217592593</v>
      </c>
      <c r="U7857" s="78" t="s">
        <v>1286</v>
      </c>
      <c r="V7857" s="78" t="str">
        <f t="shared" si="2076"/>
        <v>PLOEG</v>
      </c>
      <c r="W7857" s="113">
        <v>44909.498726851853</v>
      </c>
      <c r="X7857" s="113">
        <f t="shared" si="2077"/>
        <v>3.1944444490363821E-3</v>
      </c>
      <c r="Y7857" s="113">
        <f t="shared" si="2078"/>
        <v>2.233796296059154E-2</v>
      </c>
      <c r="Z7857" s="113">
        <f t="shared" si="2079"/>
        <v>5.5092592592700385E-3</v>
      </c>
      <c r="AB7857" s="2">
        <f t="shared" si="2080"/>
        <v>1930</v>
      </c>
      <c r="AC7857" s="2">
        <f t="shared" si="2080"/>
        <v>476</v>
      </c>
      <c r="AE7857" s="2" t="str">
        <f t="shared" si="2081"/>
        <v/>
      </c>
      <c r="AF7857" s="2" t="str">
        <f t="shared" si="2082"/>
        <v/>
      </c>
      <c r="AG7857" s="2">
        <f t="shared" si="2083"/>
        <v>1930</v>
      </c>
      <c r="AH7857" s="2" t="str">
        <f t="shared" si="2084"/>
        <v/>
      </c>
      <c r="AI7857" s="2" t="str">
        <f t="shared" si="2085"/>
        <v/>
      </c>
      <c r="AK7857" s="2" t="str">
        <f t="shared" si="2086"/>
        <v/>
      </c>
      <c r="AL7857" s="2" t="str">
        <f t="shared" si="2087"/>
        <v/>
      </c>
      <c r="AM7857" s="2">
        <f t="shared" si="2088"/>
        <v>476</v>
      </c>
      <c r="AN7857" s="2" t="str">
        <f t="shared" si="2089"/>
        <v/>
      </c>
      <c r="AO7857" s="2" t="str">
        <f t="shared" si="2090"/>
        <v/>
      </c>
    </row>
    <row r="7858" spans="1:41" x14ac:dyDescent="0.3">
      <c r="A7858" s="111">
        <v>44909.467685185184</v>
      </c>
      <c r="B7858" s="78" t="s">
        <v>8185</v>
      </c>
      <c r="C7858" s="78" t="s">
        <v>951</v>
      </c>
      <c r="D7858" s="78" t="s">
        <v>1282</v>
      </c>
      <c r="E7858" s="78">
        <v>28</v>
      </c>
      <c r="F7858" s="78" t="s">
        <v>807</v>
      </c>
      <c r="G7858" s="78" t="s">
        <v>90</v>
      </c>
      <c r="H7858" s="112" t="s">
        <v>298</v>
      </c>
      <c r="I7858" s="112">
        <v>2</v>
      </c>
      <c r="J7858" s="113">
        <v>44909.467685185184</v>
      </c>
      <c r="K7858" s="113">
        <v>44909.467685185184</v>
      </c>
      <c r="M7858" s="113">
        <v>44909.485185185185</v>
      </c>
      <c r="N7858" s="113">
        <v>44909.485219907408</v>
      </c>
      <c r="O7858" s="78" t="s">
        <v>1185</v>
      </c>
      <c r="P7858" s="78" t="str">
        <f t="shared" si="2074"/>
        <v>CIC</v>
      </c>
      <c r="S7858" s="78" t="str">
        <f t="shared" si="2075"/>
        <v/>
      </c>
      <c r="V7858" s="78" t="str">
        <f t="shared" si="2076"/>
        <v/>
      </c>
      <c r="W7858" s="113">
        <v>44909.498668981483</v>
      </c>
      <c r="X7858" s="113">
        <f t="shared" si="2077"/>
        <v>1.750000000174623E-2</v>
      </c>
      <c r="Y7858" s="113" t="str">
        <f t="shared" si="2078"/>
        <v/>
      </c>
      <c r="Z7858" s="113" t="str">
        <f t="shared" si="2079"/>
        <v/>
      </c>
      <c r="AB7858" s="2" t="str">
        <f t="shared" si="2080"/>
        <v/>
      </c>
      <c r="AC7858" s="2" t="str">
        <f t="shared" si="2080"/>
        <v/>
      </c>
      <c r="AE7858" s="2" t="str">
        <f t="shared" si="2081"/>
        <v/>
      </c>
      <c r="AF7858" s="2" t="str">
        <f t="shared" si="2082"/>
        <v/>
      </c>
      <c r="AG7858" s="2" t="str">
        <f t="shared" si="2083"/>
        <v/>
      </c>
      <c r="AH7858" s="2" t="str">
        <f t="shared" si="2084"/>
        <v/>
      </c>
      <c r="AI7858" s="2" t="str">
        <f t="shared" si="2085"/>
        <v/>
      </c>
      <c r="AK7858" s="2" t="str">
        <f t="shared" si="2086"/>
        <v/>
      </c>
      <c r="AL7858" s="2" t="str">
        <f t="shared" si="2087"/>
        <v/>
      </c>
      <c r="AM7858" s="2" t="str">
        <f t="shared" si="2088"/>
        <v/>
      </c>
      <c r="AN7858" s="2" t="str">
        <f t="shared" si="2089"/>
        <v/>
      </c>
      <c r="AO7858" s="2" t="str">
        <f t="shared" si="2090"/>
        <v/>
      </c>
    </row>
    <row r="7859" spans="1:41" x14ac:dyDescent="0.3">
      <c r="A7859" s="111">
        <v>44909.48542824074</v>
      </c>
      <c r="B7859" s="78" t="s">
        <v>8186</v>
      </c>
      <c r="C7859" s="78" t="s">
        <v>886</v>
      </c>
      <c r="D7859" s="78" t="s">
        <v>1290</v>
      </c>
      <c r="F7859" s="78" t="s">
        <v>809</v>
      </c>
      <c r="G7859" s="78" t="s">
        <v>144</v>
      </c>
      <c r="H7859" s="112" t="s">
        <v>326</v>
      </c>
      <c r="I7859" s="112">
        <v>4</v>
      </c>
      <c r="J7859" s="113">
        <v>44909.48542824074</v>
      </c>
      <c r="K7859" s="113">
        <v>44909.48542824074</v>
      </c>
      <c r="M7859" s="113">
        <v>44909.486388888887</v>
      </c>
      <c r="N7859" s="113">
        <v>44909.486863425926</v>
      </c>
      <c r="O7859" s="78" t="s">
        <v>1187</v>
      </c>
      <c r="P7859" s="78" t="str">
        <f t="shared" si="2074"/>
        <v>CIC</v>
      </c>
      <c r="S7859" s="78" t="str">
        <f t="shared" si="2075"/>
        <v/>
      </c>
      <c r="T7859" s="113">
        <v>44909.504155092596</v>
      </c>
      <c r="U7859" s="78" t="s">
        <v>1267</v>
      </c>
      <c r="V7859" s="78" t="str">
        <f t="shared" si="2076"/>
        <v>PLOEG</v>
      </c>
      <c r="W7859" s="113">
        <v>44909.505011574074</v>
      </c>
      <c r="X7859" s="113">
        <f t="shared" si="2077"/>
        <v>9.6064814715646207E-4</v>
      </c>
      <c r="Y7859" s="113">
        <f t="shared" si="2078"/>
        <v>1.7766203709470574E-2</v>
      </c>
      <c r="Z7859" s="113">
        <f t="shared" si="2079"/>
        <v>8.5648147796746343E-4</v>
      </c>
      <c r="AB7859" s="2">
        <f t="shared" si="2080"/>
        <v>1535</v>
      </c>
      <c r="AC7859" s="2">
        <f t="shared" si="2080"/>
        <v>74</v>
      </c>
      <c r="AE7859" s="2" t="str">
        <f t="shared" si="2081"/>
        <v/>
      </c>
      <c r="AF7859" s="2" t="str">
        <f t="shared" si="2082"/>
        <v/>
      </c>
      <c r="AG7859" s="2" t="str">
        <f t="shared" si="2083"/>
        <v/>
      </c>
      <c r="AH7859" s="2" t="str">
        <f t="shared" si="2084"/>
        <v/>
      </c>
      <c r="AI7859" s="2">
        <f t="shared" si="2085"/>
        <v>1535</v>
      </c>
      <c r="AK7859" s="2" t="str">
        <f t="shared" si="2086"/>
        <v/>
      </c>
      <c r="AL7859" s="2" t="str">
        <f t="shared" si="2087"/>
        <v/>
      </c>
      <c r="AM7859" s="2" t="str">
        <f t="shared" si="2088"/>
        <v/>
      </c>
      <c r="AN7859" s="2" t="str">
        <f t="shared" si="2089"/>
        <v/>
      </c>
      <c r="AO7859" s="2">
        <f t="shared" si="2090"/>
        <v>74</v>
      </c>
    </row>
    <row r="7860" spans="1:41" x14ac:dyDescent="0.3">
      <c r="A7860" s="111">
        <v>44909.557314814818</v>
      </c>
      <c r="B7860" s="78" t="s">
        <v>8187</v>
      </c>
      <c r="C7860" s="78" t="s">
        <v>886</v>
      </c>
      <c r="D7860" s="78" t="s">
        <v>7057</v>
      </c>
      <c r="E7860" s="78">
        <v>4</v>
      </c>
      <c r="F7860" s="78" t="s">
        <v>808</v>
      </c>
      <c r="G7860" s="78" t="s">
        <v>100</v>
      </c>
      <c r="H7860" s="112" t="s">
        <v>208</v>
      </c>
      <c r="I7860" s="112">
        <v>3</v>
      </c>
      <c r="J7860" s="113">
        <v>44909.556192129632</v>
      </c>
      <c r="K7860" s="113">
        <v>44909.557314814818</v>
      </c>
      <c r="M7860" s="113">
        <v>44909.558159722219</v>
      </c>
      <c r="N7860" s="113">
        <v>44909.558680555558</v>
      </c>
      <c r="O7860" s="78" t="s">
        <v>1187</v>
      </c>
      <c r="P7860" s="78" t="str">
        <f t="shared" si="2074"/>
        <v>CIC</v>
      </c>
      <c r="S7860" s="78" t="str">
        <f t="shared" si="2075"/>
        <v/>
      </c>
      <c r="T7860" s="113">
        <v>44909.594629629632</v>
      </c>
      <c r="U7860" s="78" t="s">
        <v>1258</v>
      </c>
      <c r="V7860" s="78" t="str">
        <f t="shared" si="2076"/>
        <v>PLOEG</v>
      </c>
      <c r="W7860" s="113">
        <v>44909.634282407409</v>
      </c>
      <c r="X7860" s="113">
        <f t="shared" si="2077"/>
        <v>8.4490740118781105E-4</v>
      </c>
      <c r="Y7860" s="113">
        <f t="shared" si="2078"/>
        <v>3.6469907412538305E-2</v>
      </c>
      <c r="Z7860" s="113">
        <f t="shared" si="2079"/>
        <v>3.9652777777519077E-2</v>
      </c>
      <c r="AB7860" s="2">
        <f t="shared" si="2080"/>
        <v>3151</v>
      </c>
      <c r="AC7860" s="2">
        <f t="shared" si="2080"/>
        <v>3426</v>
      </c>
      <c r="AE7860" s="2" t="str">
        <f t="shared" si="2081"/>
        <v/>
      </c>
      <c r="AF7860" s="2" t="str">
        <f t="shared" si="2082"/>
        <v/>
      </c>
      <c r="AG7860" s="2" t="str">
        <f t="shared" si="2083"/>
        <v/>
      </c>
      <c r="AH7860" s="2">
        <f t="shared" si="2084"/>
        <v>3151</v>
      </c>
      <c r="AI7860" s="2" t="str">
        <f t="shared" si="2085"/>
        <v/>
      </c>
      <c r="AK7860" s="2" t="str">
        <f t="shared" si="2086"/>
        <v/>
      </c>
      <c r="AL7860" s="2" t="str">
        <f t="shared" si="2087"/>
        <v/>
      </c>
      <c r="AM7860" s="2" t="str">
        <f t="shared" si="2088"/>
        <v/>
      </c>
      <c r="AN7860" s="2">
        <f t="shared" si="2089"/>
        <v>3426</v>
      </c>
      <c r="AO7860" s="2" t="str">
        <f t="shared" si="2090"/>
        <v/>
      </c>
    </row>
    <row r="7861" spans="1:41" x14ac:dyDescent="0.3">
      <c r="A7861" s="111">
        <v>44909.572152777779</v>
      </c>
      <c r="B7861" s="78" t="s">
        <v>8188</v>
      </c>
      <c r="C7861" s="78" t="s">
        <v>3123</v>
      </c>
      <c r="D7861" s="78" t="s">
        <v>1272</v>
      </c>
      <c r="E7861" s="78">
        <v>28</v>
      </c>
      <c r="F7861" s="78" t="s">
        <v>808</v>
      </c>
      <c r="G7861" s="78" t="s">
        <v>98</v>
      </c>
      <c r="H7861" s="112" t="s">
        <v>216</v>
      </c>
      <c r="I7861" s="112">
        <v>4</v>
      </c>
      <c r="J7861" s="113">
        <v>44909.572152777779</v>
      </c>
      <c r="K7861" s="113">
        <v>44909.572152777779</v>
      </c>
      <c r="M7861" s="113">
        <v>44909.575277777774</v>
      </c>
      <c r="N7861" s="113">
        <v>44909.575312499997</v>
      </c>
      <c r="O7861" s="78" t="s">
        <v>1185</v>
      </c>
      <c r="P7861" s="78" t="str">
        <f t="shared" si="2074"/>
        <v>CIC</v>
      </c>
      <c r="S7861" s="78" t="str">
        <f t="shared" si="2075"/>
        <v/>
      </c>
      <c r="V7861" s="78" t="str">
        <f t="shared" si="2076"/>
        <v/>
      </c>
      <c r="W7861" s="113">
        <v>44909.576481481483</v>
      </c>
      <c r="X7861" s="113">
        <f t="shared" si="2077"/>
        <v>3.1249999956344254E-3</v>
      </c>
      <c r="Y7861" s="113" t="str">
        <f t="shared" si="2078"/>
        <v/>
      </c>
      <c r="Z7861" s="113" t="str">
        <f t="shared" si="2079"/>
        <v/>
      </c>
      <c r="AB7861" s="2" t="str">
        <f t="shared" si="2080"/>
        <v/>
      </c>
      <c r="AC7861" s="2" t="str">
        <f t="shared" si="2080"/>
        <v/>
      </c>
      <c r="AE7861" s="2" t="str">
        <f t="shared" si="2081"/>
        <v/>
      </c>
      <c r="AF7861" s="2" t="str">
        <f t="shared" si="2082"/>
        <v/>
      </c>
      <c r="AG7861" s="2" t="str">
        <f t="shared" si="2083"/>
        <v/>
      </c>
      <c r="AH7861" s="2" t="str">
        <f t="shared" si="2084"/>
        <v/>
      </c>
      <c r="AI7861" s="2" t="str">
        <f t="shared" si="2085"/>
        <v/>
      </c>
      <c r="AK7861" s="2" t="str">
        <f t="shared" si="2086"/>
        <v/>
      </c>
      <c r="AL7861" s="2" t="str">
        <f t="shared" si="2087"/>
        <v/>
      </c>
      <c r="AM7861" s="2" t="str">
        <f t="shared" si="2088"/>
        <v/>
      </c>
      <c r="AN7861" s="2" t="str">
        <f t="shared" si="2089"/>
        <v/>
      </c>
      <c r="AO7861" s="2" t="str">
        <f t="shared" si="2090"/>
        <v/>
      </c>
    </row>
    <row r="7862" spans="1:41" x14ac:dyDescent="0.3">
      <c r="A7862" s="111">
        <v>44909.626296296294</v>
      </c>
      <c r="B7862" s="78" t="s">
        <v>8189</v>
      </c>
      <c r="C7862" s="78" t="s">
        <v>850</v>
      </c>
      <c r="D7862" s="78" t="s">
        <v>2811</v>
      </c>
      <c r="E7862" s="78">
        <v>21</v>
      </c>
      <c r="F7862" s="78" t="s">
        <v>807</v>
      </c>
      <c r="G7862" s="78" t="s">
        <v>92</v>
      </c>
      <c r="H7862" s="112" t="s">
        <v>204</v>
      </c>
      <c r="I7862" s="112">
        <v>2</v>
      </c>
      <c r="J7862" s="113">
        <v>44909.623807870368</v>
      </c>
      <c r="K7862" s="113">
        <v>44909.626296296294</v>
      </c>
      <c r="M7862" s="113">
        <v>44909.626550925925</v>
      </c>
      <c r="N7862" s="113">
        <v>44909.627245370371</v>
      </c>
      <c r="O7862" s="78" t="s">
        <v>1187</v>
      </c>
      <c r="P7862" s="78" t="str">
        <f t="shared" si="2074"/>
        <v>CIC</v>
      </c>
      <c r="S7862" s="78" t="str">
        <f t="shared" si="2075"/>
        <v/>
      </c>
      <c r="T7862" s="113">
        <v>44909.638912037037</v>
      </c>
      <c r="U7862" s="78" t="s">
        <v>1286</v>
      </c>
      <c r="V7862" s="78" t="str">
        <f t="shared" si="2076"/>
        <v>PLOEG</v>
      </c>
      <c r="W7862" s="113">
        <v>44909.644999999997</v>
      </c>
      <c r="X7862" s="113">
        <f t="shared" si="2077"/>
        <v>2.546296309446916E-4</v>
      </c>
      <c r="Y7862" s="113">
        <f t="shared" si="2078"/>
        <v>1.2361111112113576E-2</v>
      </c>
      <c r="Z7862" s="113">
        <f t="shared" si="2079"/>
        <v>6.0879629600094631E-3</v>
      </c>
      <c r="AB7862" s="2">
        <f t="shared" si="2080"/>
        <v>1068</v>
      </c>
      <c r="AC7862" s="2">
        <f t="shared" si="2080"/>
        <v>526</v>
      </c>
      <c r="AE7862" s="2" t="str">
        <f t="shared" si="2081"/>
        <v/>
      </c>
      <c r="AF7862" s="2" t="str">
        <f t="shared" si="2082"/>
        <v/>
      </c>
      <c r="AG7862" s="2">
        <f t="shared" si="2083"/>
        <v>1068</v>
      </c>
      <c r="AH7862" s="2" t="str">
        <f t="shared" si="2084"/>
        <v/>
      </c>
      <c r="AI7862" s="2" t="str">
        <f t="shared" si="2085"/>
        <v/>
      </c>
      <c r="AK7862" s="2" t="str">
        <f t="shared" si="2086"/>
        <v/>
      </c>
      <c r="AL7862" s="2" t="str">
        <f t="shared" si="2087"/>
        <v/>
      </c>
      <c r="AM7862" s="2">
        <f t="shared" si="2088"/>
        <v>526</v>
      </c>
      <c r="AN7862" s="2" t="str">
        <f t="shared" si="2089"/>
        <v/>
      </c>
      <c r="AO7862" s="2" t="str">
        <f t="shared" si="2090"/>
        <v/>
      </c>
    </row>
    <row r="7863" spans="1:41" x14ac:dyDescent="0.3">
      <c r="A7863" s="111">
        <v>44909.706469907411</v>
      </c>
      <c r="B7863" s="78" t="s">
        <v>8190</v>
      </c>
      <c r="C7863" s="78" t="s">
        <v>886</v>
      </c>
      <c r="D7863" s="78" t="s">
        <v>1864</v>
      </c>
      <c r="E7863" s="78">
        <v>5</v>
      </c>
      <c r="F7863" s="78" t="s">
        <v>808</v>
      </c>
      <c r="G7863" s="78" t="s">
        <v>104</v>
      </c>
      <c r="H7863" s="112" t="s">
        <v>198</v>
      </c>
      <c r="I7863" s="112">
        <v>3</v>
      </c>
      <c r="J7863" s="113">
        <v>44909.706469907411</v>
      </c>
      <c r="K7863" s="113">
        <v>44909.706469907411</v>
      </c>
      <c r="M7863" s="113">
        <v>44909.707314814812</v>
      </c>
      <c r="N7863" s="113">
        <v>44909.708171296297</v>
      </c>
      <c r="O7863" s="78" t="s">
        <v>1185</v>
      </c>
      <c r="P7863" s="78" t="str">
        <f t="shared" si="2074"/>
        <v>CIC</v>
      </c>
      <c r="S7863" s="78" t="str">
        <f t="shared" si="2075"/>
        <v/>
      </c>
      <c r="V7863" s="78" t="str">
        <f t="shared" si="2076"/>
        <v/>
      </c>
      <c r="W7863" s="113">
        <v>44909.712314814817</v>
      </c>
      <c r="X7863" s="113">
        <f t="shared" si="2077"/>
        <v>8.4490740118781105E-4</v>
      </c>
      <c r="Y7863" s="113" t="str">
        <f t="shared" si="2078"/>
        <v/>
      </c>
      <c r="Z7863" s="113" t="str">
        <f t="shared" si="2079"/>
        <v/>
      </c>
      <c r="AB7863" s="2" t="str">
        <f t="shared" si="2080"/>
        <v/>
      </c>
      <c r="AC7863" s="2" t="str">
        <f t="shared" si="2080"/>
        <v/>
      </c>
      <c r="AE7863" s="2" t="str">
        <f t="shared" si="2081"/>
        <v/>
      </c>
      <c r="AF7863" s="2" t="str">
        <f t="shared" si="2082"/>
        <v/>
      </c>
      <c r="AG7863" s="2" t="str">
        <f t="shared" si="2083"/>
        <v/>
      </c>
      <c r="AH7863" s="2" t="str">
        <f t="shared" si="2084"/>
        <v/>
      </c>
      <c r="AI7863" s="2" t="str">
        <f t="shared" si="2085"/>
        <v/>
      </c>
      <c r="AK7863" s="2" t="str">
        <f t="shared" si="2086"/>
        <v/>
      </c>
      <c r="AL7863" s="2" t="str">
        <f t="shared" si="2087"/>
        <v/>
      </c>
      <c r="AM7863" s="2" t="str">
        <f t="shared" si="2088"/>
        <v/>
      </c>
      <c r="AN7863" s="2" t="str">
        <f t="shared" si="2089"/>
        <v/>
      </c>
      <c r="AO7863" s="2" t="str">
        <f t="shared" si="2090"/>
        <v/>
      </c>
    </row>
    <row r="7864" spans="1:41" x14ac:dyDescent="0.3">
      <c r="A7864" s="111">
        <v>44909.732812499999</v>
      </c>
      <c r="B7864" s="78" t="s">
        <v>8191</v>
      </c>
      <c r="C7864" s="78" t="s">
        <v>850</v>
      </c>
      <c r="D7864" s="78" t="s">
        <v>1211</v>
      </c>
      <c r="E7864" s="78">
        <v>81</v>
      </c>
      <c r="F7864" s="78" t="s">
        <v>808</v>
      </c>
      <c r="G7864" s="78" t="s">
        <v>94</v>
      </c>
      <c r="H7864" s="112" t="s">
        <v>294</v>
      </c>
      <c r="I7864" s="112">
        <v>4</v>
      </c>
      <c r="J7864" s="113">
        <v>44909.732175925928</v>
      </c>
      <c r="K7864" s="113">
        <v>44909.732812499999</v>
      </c>
      <c r="M7864" s="113">
        <v>44909.734375</v>
      </c>
      <c r="N7864" s="113">
        <v>44909.736967592595</v>
      </c>
      <c r="O7864" s="78" t="s">
        <v>1187</v>
      </c>
      <c r="P7864" s="78" t="str">
        <f t="shared" si="2074"/>
        <v>CIC</v>
      </c>
      <c r="S7864" s="78" t="str">
        <f t="shared" si="2075"/>
        <v/>
      </c>
      <c r="T7864" s="113">
        <v>44909.741759259261</v>
      </c>
      <c r="U7864" s="78" t="s">
        <v>1286</v>
      </c>
      <c r="V7864" s="78" t="str">
        <f t="shared" si="2076"/>
        <v>PLOEG</v>
      </c>
      <c r="W7864" s="113">
        <v>44909.775243055556</v>
      </c>
      <c r="X7864" s="113">
        <f t="shared" si="2077"/>
        <v>1.5625000014551915E-3</v>
      </c>
      <c r="Y7864" s="113">
        <f t="shared" si="2078"/>
        <v>7.3842592610162683E-3</v>
      </c>
      <c r="Z7864" s="113">
        <f t="shared" si="2079"/>
        <v>3.3483796294603962E-2</v>
      </c>
      <c r="AB7864" s="2">
        <f t="shared" si="2080"/>
        <v>638</v>
      </c>
      <c r="AC7864" s="2">
        <f t="shared" si="2080"/>
        <v>2893</v>
      </c>
      <c r="AE7864" s="2" t="str">
        <f t="shared" si="2081"/>
        <v/>
      </c>
      <c r="AF7864" s="2" t="str">
        <f t="shared" si="2082"/>
        <v/>
      </c>
      <c r="AG7864" s="2" t="str">
        <f t="shared" si="2083"/>
        <v/>
      </c>
      <c r="AH7864" s="2" t="str">
        <f t="shared" si="2084"/>
        <v/>
      </c>
      <c r="AI7864" s="2">
        <f t="shared" si="2085"/>
        <v>638</v>
      </c>
      <c r="AK7864" s="2" t="str">
        <f t="shared" si="2086"/>
        <v/>
      </c>
      <c r="AL7864" s="2" t="str">
        <f t="shared" si="2087"/>
        <v/>
      </c>
      <c r="AM7864" s="2" t="str">
        <f t="shared" si="2088"/>
        <v/>
      </c>
      <c r="AN7864" s="2" t="str">
        <f t="shared" si="2089"/>
        <v/>
      </c>
      <c r="AO7864" s="2">
        <f t="shared" si="2090"/>
        <v>2893</v>
      </c>
    </row>
    <row r="7865" spans="1:41" x14ac:dyDescent="0.3">
      <c r="A7865" s="111">
        <v>44909.732812499999</v>
      </c>
      <c r="B7865" s="78" t="s">
        <v>8191</v>
      </c>
      <c r="C7865" s="78" t="s">
        <v>835</v>
      </c>
      <c r="D7865" s="78" t="s">
        <v>1211</v>
      </c>
      <c r="E7865" s="78">
        <v>81</v>
      </c>
      <c r="F7865" s="78" t="s">
        <v>808</v>
      </c>
      <c r="G7865" s="78" t="s">
        <v>94</v>
      </c>
      <c r="H7865" s="112" t="s">
        <v>294</v>
      </c>
      <c r="I7865" s="112">
        <v>4</v>
      </c>
      <c r="J7865" s="113">
        <v>44909.732175925928</v>
      </c>
      <c r="K7865" s="113">
        <v>44909.732812499999</v>
      </c>
      <c r="M7865" s="113">
        <v>44909.759131944447</v>
      </c>
      <c r="N7865" s="113">
        <v>44909.759155092594</v>
      </c>
      <c r="O7865" s="78" t="s">
        <v>1187</v>
      </c>
      <c r="P7865" s="78" t="str">
        <f t="shared" si="2074"/>
        <v>CIC</v>
      </c>
      <c r="S7865" s="78" t="str">
        <f t="shared" si="2075"/>
        <v/>
      </c>
      <c r="V7865" s="78" t="str">
        <f t="shared" si="2076"/>
        <v/>
      </c>
      <c r="W7865" s="113">
        <v>44909.771770833337</v>
      </c>
      <c r="X7865" s="113">
        <f t="shared" si="2077"/>
        <v>2.6319444448745344E-2</v>
      </c>
      <c r="Y7865" s="113" t="str">
        <f t="shared" si="2078"/>
        <v/>
      </c>
      <c r="Z7865" s="113" t="str">
        <f t="shared" si="2079"/>
        <v/>
      </c>
      <c r="AB7865" s="2" t="str">
        <f t="shared" si="2080"/>
        <v/>
      </c>
      <c r="AC7865" s="2" t="str">
        <f t="shared" si="2080"/>
        <v/>
      </c>
      <c r="AE7865" s="2" t="str">
        <f t="shared" si="2081"/>
        <v/>
      </c>
      <c r="AF7865" s="2" t="str">
        <f t="shared" si="2082"/>
        <v/>
      </c>
      <c r="AG7865" s="2" t="str">
        <f t="shared" si="2083"/>
        <v/>
      </c>
      <c r="AH7865" s="2" t="str">
        <f t="shared" si="2084"/>
        <v/>
      </c>
      <c r="AI7865" s="2" t="str">
        <f t="shared" si="2085"/>
        <v/>
      </c>
      <c r="AK7865" s="2" t="str">
        <f t="shared" si="2086"/>
        <v/>
      </c>
      <c r="AL7865" s="2" t="str">
        <f t="shared" si="2087"/>
        <v/>
      </c>
      <c r="AM7865" s="2" t="str">
        <f t="shared" si="2088"/>
        <v/>
      </c>
      <c r="AN7865" s="2" t="str">
        <f t="shared" si="2089"/>
        <v/>
      </c>
      <c r="AO7865" s="2" t="str">
        <f t="shared" si="2090"/>
        <v/>
      </c>
    </row>
    <row r="7866" spans="1:41" x14ac:dyDescent="0.3">
      <c r="A7866" s="111">
        <v>44909.740925925929</v>
      </c>
      <c r="B7866" s="78" t="s">
        <v>8192</v>
      </c>
      <c r="C7866" s="78" t="s">
        <v>886</v>
      </c>
      <c r="D7866" s="78" t="s">
        <v>1234</v>
      </c>
      <c r="F7866" s="78" t="s">
        <v>809</v>
      </c>
      <c r="G7866" s="78" t="s">
        <v>110</v>
      </c>
      <c r="H7866" s="112" t="s">
        <v>304</v>
      </c>
      <c r="I7866" s="112">
        <v>3</v>
      </c>
      <c r="J7866" s="113">
        <v>44909.740393518521</v>
      </c>
      <c r="K7866" s="113">
        <v>44909.740925925929</v>
      </c>
      <c r="M7866" s="113">
        <v>44909.741967592592</v>
      </c>
      <c r="P7866" s="78" t="str">
        <f t="shared" si="2074"/>
        <v/>
      </c>
      <c r="S7866" s="78" t="str">
        <f t="shared" si="2075"/>
        <v/>
      </c>
      <c r="V7866" s="78" t="str">
        <f t="shared" si="2076"/>
        <v/>
      </c>
      <c r="W7866" s="113">
        <v>44909.742430555554</v>
      </c>
      <c r="X7866" s="113">
        <f t="shared" si="2077"/>
        <v>1.0416666627861559E-3</v>
      </c>
      <c r="Y7866" s="113" t="str">
        <f t="shared" si="2078"/>
        <v/>
      </c>
      <c r="Z7866" s="113" t="str">
        <f t="shared" si="2079"/>
        <v/>
      </c>
      <c r="AB7866" s="2" t="str">
        <f t="shared" si="2080"/>
        <v/>
      </c>
      <c r="AC7866" s="2" t="str">
        <f t="shared" si="2080"/>
        <v/>
      </c>
      <c r="AE7866" s="2" t="str">
        <f t="shared" si="2081"/>
        <v/>
      </c>
      <c r="AF7866" s="2" t="str">
        <f t="shared" si="2082"/>
        <v/>
      </c>
      <c r="AG7866" s="2" t="str">
        <f t="shared" si="2083"/>
        <v/>
      </c>
      <c r="AH7866" s="2" t="str">
        <f t="shared" si="2084"/>
        <v/>
      </c>
      <c r="AI7866" s="2" t="str">
        <f t="shared" si="2085"/>
        <v/>
      </c>
      <c r="AK7866" s="2" t="str">
        <f t="shared" si="2086"/>
        <v/>
      </c>
      <c r="AL7866" s="2" t="str">
        <f t="shared" si="2087"/>
        <v/>
      </c>
      <c r="AM7866" s="2" t="str">
        <f t="shared" si="2088"/>
        <v/>
      </c>
      <c r="AN7866" s="2" t="str">
        <f t="shared" si="2089"/>
        <v/>
      </c>
      <c r="AO7866" s="2" t="str">
        <f t="shared" si="2090"/>
        <v/>
      </c>
    </row>
    <row r="7867" spans="1:41" x14ac:dyDescent="0.3">
      <c r="A7867" s="111">
        <v>44909.740925925929</v>
      </c>
      <c r="B7867" s="78" t="s">
        <v>8192</v>
      </c>
      <c r="C7867" s="78" t="s">
        <v>835</v>
      </c>
      <c r="D7867" s="78" t="s">
        <v>1234</v>
      </c>
      <c r="F7867" s="78" t="s">
        <v>809</v>
      </c>
      <c r="G7867" s="78" t="s">
        <v>110</v>
      </c>
      <c r="H7867" s="112" t="s">
        <v>304</v>
      </c>
      <c r="I7867" s="112">
        <v>3</v>
      </c>
      <c r="J7867" s="113">
        <v>44909.740393518521</v>
      </c>
      <c r="K7867" s="113">
        <v>44909.740925925929</v>
      </c>
      <c r="M7867" s="113">
        <v>44909.755729166667</v>
      </c>
      <c r="N7867" s="113">
        <v>44909.756261574075</v>
      </c>
      <c r="O7867" s="78" t="s">
        <v>1187</v>
      </c>
      <c r="P7867" s="78" t="str">
        <f t="shared" si="2074"/>
        <v>CIC</v>
      </c>
      <c r="S7867" s="78" t="str">
        <f t="shared" si="2075"/>
        <v/>
      </c>
      <c r="V7867" s="78" t="str">
        <f t="shared" si="2076"/>
        <v/>
      </c>
      <c r="W7867" s="113">
        <v>44909.759074074071</v>
      </c>
      <c r="X7867" s="113">
        <f t="shared" si="2077"/>
        <v>1.4803240737819578E-2</v>
      </c>
      <c r="Y7867" s="113" t="str">
        <f t="shared" si="2078"/>
        <v/>
      </c>
      <c r="Z7867" s="113" t="str">
        <f t="shared" si="2079"/>
        <v/>
      </c>
      <c r="AB7867" s="2" t="str">
        <f t="shared" si="2080"/>
        <v/>
      </c>
      <c r="AC7867" s="2" t="str">
        <f t="shared" si="2080"/>
        <v/>
      </c>
      <c r="AE7867" s="2" t="str">
        <f t="shared" si="2081"/>
        <v/>
      </c>
      <c r="AF7867" s="2" t="str">
        <f t="shared" si="2082"/>
        <v/>
      </c>
      <c r="AG7867" s="2" t="str">
        <f t="shared" si="2083"/>
        <v/>
      </c>
      <c r="AH7867" s="2" t="str">
        <f t="shared" si="2084"/>
        <v/>
      </c>
      <c r="AI7867" s="2" t="str">
        <f t="shared" si="2085"/>
        <v/>
      </c>
      <c r="AK7867" s="2" t="str">
        <f t="shared" si="2086"/>
        <v/>
      </c>
      <c r="AL7867" s="2" t="str">
        <f t="shared" si="2087"/>
        <v/>
      </c>
      <c r="AM7867" s="2" t="str">
        <f t="shared" si="2088"/>
        <v/>
      </c>
      <c r="AN7867" s="2" t="str">
        <f t="shared" si="2089"/>
        <v/>
      </c>
      <c r="AO7867" s="2" t="str">
        <f t="shared" si="2090"/>
        <v/>
      </c>
    </row>
    <row r="7868" spans="1:41" x14ac:dyDescent="0.3">
      <c r="A7868" s="111">
        <v>44909.7575462963</v>
      </c>
      <c r="B7868" s="78" t="s">
        <v>8193</v>
      </c>
      <c r="C7868" s="78" t="s">
        <v>835</v>
      </c>
      <c r="D7868" s="78" t="s">
        <v>2390</v>
      </c>
      <c r="E7868" s="78">
        <v>3</v>
      </c>
      <c r="F7868" s="78" t="s">
        <v>809</v>
      </c>
      <c r="G7868" s="78" t="s">
        <v>86</v>
      </c>
      <c r="H7868" s="112" t="s">
        <v>210</v>
      </c>
      <c r="I7868" s="112">
        <v>3</v>
      </c>
      <c r="J7868" s="113">
        <v>44909.756956018522</v>
      </c>
      <c r="K7868" s="113">
        <v>44909.7575462963</v>
      </c>
      <c r="L7868" s="113">
        <v>44909.973622685182</v>
      </c>
      <c r="M7868" s="113">
        <v>44909.985578703701</v>
      </c>
      <c r="P7868" s="78" t="str">
        <f t="shared" si="2074"/>
        <v/>
      </c>
      <c r="S7868" s="78" t="str">
        <f t="shared" si="2075"/>
        <v/>
      </c>
      <c r="T7868" s="113">
        <v>44909.771863425929</v>
      </c>
      <c r="U7868" s="78" t="s">
        <v>1187</v>
      </c>
      <c r="V7868" s="78" t="str">
        <f t="shared" si="2076"/>
        <v>CIC</v>
      </c>
      <c r="W7868" s="113">
        <v>44909.986261574071</v>
      </c>
      <c r="X7868" s="113">
        <f t="shared" si="2077"/>
        <v>0.2160763888823567</v>
      </c>
      <c r="Y7868" s="113" t="str">
        <f t="shared" si="2078"/>
        <v/>
      </c>
      <c r="Z7868" s="113">
        <f t="shared" si="2079"/>
        <v>0.21439814814220881</v>
      </c>
      <c r="AB7868" s="2" t="str">
        <f t="shared" si="2080"/>
        <v/>
      </c>
      <c r="AC7868" s="2">
        <f t="shared" si="2080"/>
        <v>18524</v>
      </c>
      <c r="AE7868" s="2" t="str">
        <f t="shared" si="2081"/>
        <v/>
      </c>
      <c r="AF7868" s="2" t="str">
        <f t="shared" si="2082"/>
        <v/>
      </c>
      <c r="AG7868" s="2" t="str">
        <f t="shared" si="2083"/>
        <v/>
      </c>
      <c r="AH7868" s="2" t="str">
        <f t="shared" si="2084"/>
        <v/>
      </c>
      <c r="AI7868" s="2" t="str">
        <f t="shared" si="2085"/>
        <v/>
      </c>
      <c r="AK7868" s="2" t="str">
        <f t="shared" si="2086"/>
        <v/>
      </c>
      <c r="AL7868" s="2" t="str">
        <f t="shared" si="2087"/>
        <v/>
      </c>
      <c r="AM7868" s="2" t="str">
        <f t="shared" si="2088"/>
        <v/>
      </c>
      <c r="AN7868" s="2">
        <f t="shared" si="2089"/>
        <v>18524</v>
      </c>
      <c r="AO7868" s="2" t="str">
        <f t="shared" si="2090"/>
        <v/>
      </c>
    </row>
    <row r="7869" spans="1:41" x14ac:dyDescent="0.3">
      <c r="A7869" s="111">
        <v>44909.76840277778</v>
      </c>
      <c r="B7869" s="78" t="s">
        <v>8194</v>
      </c>
      <c r="C7869" s="78" t="s">
        <v>853</v>
      </c>
      <c r="D7869" s="78" t="s">
        <v>1439</v>
      </c>
      <c r="E7869" s="78">
        <v>165</v>
      </c>
      <c r="F7869" s="78" t="s">
        <v>808</v>
      </c>
      <c r="G7869" s="78" t="s">
        <v>96</v>
      </c>
      <c r="H7869" s="112" t="s">
        <v>232</v>
      </c>
      <c r="I7869" s="112">
        <v>3</v>
      </c>
      <c r="J7869" s="113">
        <v>44909.768125000002</v>
      </c>
      <c r="K7869" s="113">
        <v>44909.76840277778</v>
      </c>
      <c r="M7869" s="113">
        <v>44909.772280092591</v>
      </c>
      <c r="N7869" s="113">
        <v>44909.772291666668</v>
      </c>
      <c r="O7869" s="78" t="s">
        <v>1185</v>
      </c>
      <c r="P7869" s="78" t="str">
        <f t="shared" si="2074"/>
        <v>CIC</v>
      </c>
      <c r="S7869" s="78" t="str">
        <f t="shared" si="2075"/>
        <v/>
      </c>
      <c r="V7869" s="78" t="str">
        <f t="shared" si="2076"/>
        <v/>
      </c>
      <c r="W7869" s="113">
        <v>44909.774537037039</v>
      </c>
      <c r="X7869" s="113">
        <f t="shared" si="2077"/>
        <v>3.8773148116888478E-3</v>
      </c>
      <c r="Y7869" s="113" t="str">
        <f t="shared" si="2078"/>
        <v/>
      </c>
      <c r="Z7869" s="113" t="str">
        <f t="shared" si="2079"/>
        <v/>
      </c>
      <c r="AB7869" s="2" t="str">
        <f t="shared" si="2080"/>
        <v/>
      </c>
      <c r="AC7869" s="2" t="str">
        <f t="shared" si="2080"/>
        <v/>
      </c>
      <c r="AE7869" s="2" t="str">
        <f t="shared" si="2081"/>
        <v/>
      </c>
      <c r="AF7869" s="2" t="str">
        <f t="shared" si="2082"/>
        <v/>
      </c>
      <c r="AG7869" s="2" t="str">
        <f t="shared" si="2083"/>
        <v/>
      </c>
      <c r="AH7869" s="2" t="str">
        <f t="shared" si="2084"/>
        <v/>
      </c>
      <c r="AI7869" s="2" t="str">
        <f t="shared" si="2085"/>
        <v/>
      </c>
      <c r="AK7869" s="2" t="str">
        <f t="shared" si="2086"/>
        <v/>
      </c>
      <c r="AL7869" s="2" t="str">
        <f t="shared" si="2087"/>
        <v/>
      </c>
      <c r="AM7869" s="2" t="str">
        <f t="shared" si="2088"/>
        <v/>
      </c>
      <c r="AN7869" s="2" t="str">
        <f t="shared" si="2089"/>
        <v/>
      </c>
      <c r="AO7869" s="2" t="str">
        <f t="shared" si="2090"/>
        <v/>
      </c>
    </row>
    <row r="7870" spans="1:41" x14ac:dyDescent="0.3">
      <c r="A7870" s="111">
        <v>44909.971736111111</v>
      </c>
      <c r="B7870" s="78" t="s">
        <v>8195</v>
      </c>
      <c r="C7870" s="78" t="s">
        <v>835</v>
      </c>
      <c r="D7870" s="78" t="s">
        <v>1199</v>
      </c>
      <c r="E7870" s="78">
        <v>991</v>
      </c>
      <c r="F7870" s="78" t="s">
        <v>809</v>
      </c>
      <c r="G7870" s="78" t="s">
        <v>92</v>
      </c>
      <c r="H7870" s="112" t="s">
        <v>204</v>
      </c>
      <c r="I7870" s="112">
        <v>2</v>
      </c>
      <c r="J7870" s="113">
        <v>44909.97042824074</v>
      </c>
      <c r="K7870" s="113">
        <v>44909.971736111111</v>
      </c>
      <c r="M7870" s="113">
        <v>44909.973634259259</v>
      </c>
      <c r="P7870" s="78" t="str">
        <f t="shared" si="2074"/>
        <v/>
      </c>
      <c r="Q7870" s="113">
        <v>44909.973680555559</v>
      </c>
      <c r="R7870" s="78" t="s">
        <v>1185</v>
      </c>
      <c r="S7870" s="78" t="str">
        <f t="shared" si="2075"/>
        <v>CIC</v>
      </c>
      <c r="T7870" s="113">
        <v>44909.980347222219</v>
      </c>
      <c r="U7870" s="78" t="s">
        <v>1200</v>
      </c>
      <c r="V7870" s="78" t="str">
        <f t="shared" si="2076"/>
        <v>PLOEG</v>
      </c>
      <c r="W7870" s="113">
        <v>44909.985578703701</v>
      </c>
      <c r="X7870" s="113">
        <f t="shared" si="2077"/>
        <v>1.898148148029577E-3</v>
      </c>
      <c r="Y7870" s="113">
        <f t="shared" si="2078"/>
        <v>6.7129629605915397E-3</v>
      </c>
      <c r="Z7870" s="113">
        <f t="shared" si="2079"/>
        <v>5.2314814820419997E-3</v>
      </c>
      <c r="AB7870" s="2">
        <f t="shared" si="2080"/>
        <v>580</v>
      </c>
      <c r="AC7870" s="2">
        <f t="shared" si="2080"/>
        <v>452</v>
      </c>
      <c r="AE7870" s="2" t="str">
        <f t="shared" si="2081"/>
        <v/>
      </c>
      <c r="AF7870" s="2" t="str">
        <f t="shared" si="2082"/>
        <v/>
      </c>
      <c r="AG7870" s="2">
        <f t="shared" si="2083"/>
        <v>580</v>
      </c>
      <c r="AH7870" s="2" t="str">
        <f t="shared" si="2084"/>
        <v/>
      </c>
      <c r="AI7870" s="2" t="str">
        <f t="shared" si="2085"/>
        <v/>
      </c>
      <c r="AK7870" s="2" t="str">
        <f t="shared" si="2086"/>
        <v/>
      </c>
      <c r="AL7870" s="2" t="str">
        <f t="shared" si="2087"/>
        <v/>
      </c>
      <c r="AM7870" s="2">
        <f t="shared" si="2088"/>
        <v>452</v>
      </c>
      <c r="AN7870" s="2" t="str">
        <f t="shared" si="2089"/>
        <v/>
      </c>
      <c r="AO7870" s="2" t="str">
        <f t="shared" si="2090"/>
        <v/>
      </c>
    </row>
    <row r="7871" spans="1:41" x14ac:dyDescent="0.3">
      <c r="A7871" s="111">
        <v>44909.971736111111</v>
      </c>
      <c r="B7871" s="78" t="s">
        <v>8195</v>
      </c>
      <c r="C7871" s="78" t="s">
        <v>853</v>
      </c>
      <c r="D7871" s="78" t="s">
        <v>1199</v>
      </c>
      <c r="E7871" s="78">
        <v>991</v>
      </c>
      <c r="F7871" s="78" t="s">
        <v>809</v>
      </c>
      <c r="G7871" s="78" t="s">
        <v>92</v>
      </c>
      <c r="H7871" s="112" t="s">
        <v>204</v>
      </c>
      <c r="I7871" s="112">
        <v>2</v>
      </c>
      <c r="J7871" s="113">
        <v>44909.97042824074</v>
      </c>
      <c r="K7871" s="113">
        <v>44909.971736111111</v>
      </c>
      <c r="M7871" s="113">
        <v>44909.974374999998</v>
      </c>
      <c r="P7871" s="78" t="str">
        <f t="shared" si="2074"/>
        <v/>
      </c>
      <c r="Q7871" s="113">
        <v>44909.974386574075</v>
      </c>
      <c r="R7871" s="78" t="s">
        <v>1185</v>
      </c>
      <c r="S7871" s="78" t="str">
        <f t="shared" si="2075"/>
        <v>CIC</v>
      </c>
      <c r="T7871" s="113">
        <v>44909.981793981482</v>
      </c>
      <c r="U7871" s="78" t="s">
        <v>1243</v>
      </c>
      <c r="V7871" s="78" t="str">
        <f t="shared" si="2076"/>
        <v>PLOEG</v>
      </c>
      <c r="W7871" s="113">
        <v>44909.985543981478</v>
      </c>
      <c r="X7871" s="113">
        <f t="shared" si="2077"/>
        <v>2.638888887304347E-3</v>
      </c>
      <c r="Y7871" s="113">
        <f t="shared" si="2078"/>
        <v>7.4189814840792678E-3</v>
      </c>
      <c r="Z7871" s="113">
        <f t="shared" si="2079"/>
        <v>3.749999996216502E-3</v>
      </c>
      <c r="AB7871" s="2">
        <f t="shared" si="2080"/>
        <v>641</v>
      </c>
      <c r="AC7871" s="2">
        <f t="shared" si="2080"/>
        <v>324</v>
      </c>
      <c r="AE7871" s="2" t="str">
        <f t="shared" si="2081"/>
        <v/>
      </c>
      <c r="AF7871" s="2" t="str">
        <f t="shared" si="2082"/>
        <v/>
      </c>
      <c r="AG7871" s="2">
        <f t="shared" si="2083"/>
        <v>641</v>
      </c>
      <c r="AH7871" s="2" t="str">
        <f t="shared" si="2084"/>
        <v/>
      </c>
      <c r="AI7871" s="2" t="str">
        <f t="shared" si="2085"/>
        <v/>
      </c>
      <c r="AK7871" s="2" t="str">
        <f t="shared" si="2086"/>
        <v/>
      </c>
      <c r="AL7871" s="2" t="str">
        <f t="shared" si="2087"/>
        <v/>
      </c>
      <c r="AM7871" s="2">
        <f t="shared" si="2088"/>
        <v>324</v>
      </c>
      <c r="AN7871" s="2" t="str">
        <f t="shared" si="2089"/>
        <v/>
      </c>
      <c r="AO7871" s="2" t="str">
        <f t="shared" si="2090"/>
        <v/>
      </c>
    </row>
    <row r="7872" spans="1:41" x14ac:dyDescent="0.3">
      <c r="A7872" s="111">
        <v>44910.316238425927</v>
      </c>
      <c r="B7872" s="78" t="s">
        <v>8196</v>
      </c>
      <c r="C7872" s="78" t="s">
        <v>886</v>
      </c>
      <c r="D7872" s="78" t="s">
        <v>4121</v>
      </c>
      <c r="E7872" s="78">
        <v>10</v>
      </c>
      <c r="F7872" s="78" t="s">
        <v>809</v>
      </c>
      <c r="G7872" s="78" t="s">
        <v>100</v>
      </c>
      <c r="H7872" s="112" t="s">
        <v>208</v>
      </c>
      <c r="I7872" s="112">
        <v>3</v>
      </c>
      <c r="J7872" s="113">
        <v>44910.316041666665</v>
      </c>
      <c r="K7872" s="113">
        <v>44910.316238425927</v>
      </c>
      <c r="M7872" s="113">
        <v>44910.316863425927</v>
      </c>
      <c r="N7872" s="113">
        <v>44910.317199074074</v>
      </c>
      <c r="O7872" s="78" t="s">
        <v>1187</v>
      </c>
      <c r="P7872" s="78" t="str">
        <f t="shared" si="2074"/>
        <v>CIC</v>
      </c>
      <c r="S7872" s="78" t="str">
        <f t="shared" si="2075"/>
        <v/>
      </c>
      <c r="T7872" s="113">
        <v>44910.333298611113</v>
      </c>
      <c r="U7872" s="78" t="s">
        <v>1267</v>
      </c>
      <c r="V7872" s="78" t="str">
        <f t="shared" si="2076"/>
        <v>PLOEG</v>
      </c>
      <c r="W7872" s="113">
        <v>44910.356736111113</v>
      </c>
      <c r="X7872" s="113">
        <f t="shared" si="2077"/>
        <v>6.2500000058207661E-4</v>
      </c>
      <c r="Y7872" s="113">
        <f t="shared" si="2078"/>
        <v>1.6435185185400769E-2</v>
      </c>
      <c r="Z7872" s="113">
        <f t="shared" si="2079"/>
        <v>2.34375E-2</v>
      </c>
      <c r="AB7872" s="2">
        <f t="shared" si="2080"/>
        <v>1420</v>
      </c>
      <c r="AC7872" s="2">
        <f t="shared" si="2080"/>
        <v>2025</v>
      </c>
      <c r="AE7872" s="2" t="str">
        <f t="shared" si="2081"/>
        <v/>
      </c>
      <c r="AF7872" s="2" t="str">
        <f t="shared" si="2082"/>
        <v/>
      </c>
      <c r="AG7872" s="2" t="str">
        <f t="shared" si="2083"/>
        <v/>
      </c>
      <c r="AH7872" s="2">
        <f t="shared" si="2084"/>
        <v>1420</v>
      </c>
      <c r="AI7872" s="2" t="str">
        <f t="shared" si="2085"/>
        <v/>
      </c>
      <c r="AK7872" s="2" t="str">
        <f t="shared" si="2086"/>
        <v/>
      </c>
      <c r="AL7872" s="2" t="str">
        <f t="shared" si="2087"/>
        <v/>
      </c>
      <c r="AM7872" s="2" t="str">
        <f t="shared" si="2088"/>
        <v/>
      </c>
      <c r="AN7872" s="2">
        <f t="shared" si="2089"/>
        <v>2025</v>
      </c>
      <c r="AO7872" s="2" t="str">
        <f t="shared" si="2090"/>
        <v/>
      </c>
    </row>
    <row r="7873" spans="1:41" x14ac:dyDescent="0.3">
      <c r="A7873" s="111">
        <v>44910.338530092595</v>
      </c>
      <c r="B7873" s="78" t="s">
        <v>8197</v>
      </c>
      <c r="C7873" s="78" t="s">
        <v>7199</v>
      </c>
      <c r="D7873" s="78" t="s">
        <v>1272</v>
      </c>
      <c r="F7873" s="78" t="s">
        <v>808</v>
      </c>
      <c r="G7873" s="78" t="s">
        <v>110</v>
      </c>
      <c r="H7873" s="112" t="s">
        <v>511</v>
      </c>
      <c r="I7873" s="112">
        <v>1</v>
      </c>
      <c r="J7873" s="113">
        <v>44910.338530092595</v>
      </c>
      <c r="K7873" s="113">
        <v>44910.338530092595</v>
      </c>
      <c r="M7873" s="113">
        <v>44910.350034722222</v>
      </c>
      <c r="N7873" s="113">
        <v>44910.350057870368</v>
      </c>
      <c r="O7873" s="78" t="s">
        <v>1185</v>
      </c>
      <c r="P7873" s="78" t="str">
        <f t="shared" si="2074"/>
        <v>CIC</v>
      </c>
      <c r="S7873" s="78" t="str">
        <f t="shared" si="2075"/>
        <v/>
      </c>
      <c r="T7873" s="113">
        <v>44910.366655092592</v>
      </c>
      <c r="U7873" s="78" t="s">
        <v>1187</v>
      </c>
      <c r="V7873" s="78" t="str">
        <f t="shared" si="2076"/>
        <v>CIC</v>
      </c>
      <c r="W7873" s="113">
        <v>44910.376111111109</v>
      </c>
      <c r="X7873" s="113">
        <f t="shared" si="2077"/>
        <v>1.1504629626870155E-2</v>
      </c>
      <c r="Y7873" s="113">
        <f t="shared" si="2078"/>
        <v>1.6620370370219462E-2</v>
      </c>
      <c r="Z7873" s="113">
        <f t="shared" si="2079"/>
        <v>9.4560185170848854E-3</v>
      </c>
      <c r="AB7873" s="2">
        <f t="shared" si="2080"/>
        <v>1436</v>
      </c>
      <c r="AC7873" s="2">
        <f t="shared" si="2080"/>
        <v>817</v>
      </c>
      <c r="AE7873" s="2" t="str">
        <f t="shared" si="2081"/>
        <v/>
      </c>
      <c r="AF7873" s="2">
        <f t="shared" si="2082"/>
        <v>1436</v>
      </c>
      <c r="AG7873" s="2" t="str">
        <f t="shared" si="2083"/>
        <v/>
      </c>
      <c r="AH7873" s="2" t="str">
        <f t="shared" si="2084"/>
        <v/>
      </c>
      <c r="AI7873" s="2" t="str">
        <f t="shared" si="2085"/>
        <v/>
      </c>
      <c r="AK7873" s="2" t="str">
        <f t="shared" si="2086"/>
        <v/>
      </c>
      <c r="AL7873" s="2">
        <f t="shared" si="2087"/>
        <v>817</v>
      </c>
      <c r="AM7873" s="2" t="str">
        <f t="shared" si="2088"/>
        <v/>
      </c>
      <c r="AN7873" s="2" t="str">
        <f t="shared" si="2089"/>
        <v/>
      </c>
      <c r="AO7873" s="2" t="str">
        <f t="shared" si="2090"/>
        <v/>
      </c>
    </row>
    <row r="7874" spans="1:41" x14ac:dyDescent="0.3">
      <c r="A7874" s="111">
        <v>44910.34652777778</v>
      </c>
      <c r="B7874" s="78" t="s">
        <v>8198</v>
      </c>
      <c r="C7874" s="78" t="s">
        <v>943</v>
      </c>
      <c r="D7874" s="78" t="s">
        <v>2908</v>
      </c>
      <c r="F7874" s="78" t="s">
        <v>808</v>
      </c>
      <c r="G7874" s="78" t="s">
        <v>96</v>
      </c>
      <c r="H7874" s="112" t="s">
        <v>242</v>
      </c>
      <c r="I7874" s="112">
        <v>2</v>
      </c>
      <c r="J7874" s="113">
        <v>44910.346006944441</v>
      </c>
      <c r="K7874" s="113">
        <v>44910.34652777778</v>
      </c>
      <c r="M7874" s="113">
        <v>44910.347939814812</v>
      </c>
      <c r="N7874" s="113">
        <v>44910.348171296297</v>
      </c>
      <c r="O7874" s="78" t="s">
        <v>1187</v>
      </c>
      <c r="P7874" s="78" t="str">
        <f t="shared" si="2074"/>
        <v>CIC</v>
      </c>
      <c r="S7874" s="78" t="str">
        <f t="shared" si="2075"/>
        <v/>
      </c>
      <c r="V7874" s="78" t="str">
        <f t="shared" si="2076"/>
        <v/>
      </c>
      <c r="W7874" s="113">
        <v>44910.37158564815</v>
      </c>
      <c r="X7874" s="113">
        <f t="shared" si="2077"/>
        <v>1.4120370324235409E-3</v>
      </c>
      <c r="Y7874" s="113" t="str">
        <f t="shared" si="2078"/>
        <v/>
      </c>
      <c r="Z7874" s="113" t="str">
        <f t="shared" si="2079"/>
        <v/>
      </c>
      <c r="AB7874" s="2" t="str">
        <f t="shared" si="2080"/>
        <v/>
      </c>
      <c r="AC7874" s="2" t="str">
        <f t="shared" si="2080"/>
        <v/>
      </c>
      <c r="AE7874" s="2" t="str">
        <f t="shared" si="2081"/>
        <v/>
      </c>
      <c r="AF7874" s="2" t="str">
        <f t="shared" si="2082"/>
        <v/>
      </c>
      <c r="AG7874" s="2" t="str">
        <f t="shared" si="2083"/>
        <v/>
      </c>
      <c r="AH7874" s="2" t="str">
        <f t="shared" si="2084"/>
        <v/>
      </c>
      <c r="AI7874" s="2" t="str">
        <f t="shared" si="2085"/>
        <v/>
      </c>
      <c r="AK7874" s="2" t="str">
        <f t="shared" si="2086"/>
        <v/>
      </c>
      <c r="AL7874" s="2" t="str">
        <f t="shared" si="2087"/>
        <v/>
      </c>
      <c r="AM7874" s="2" t="str">
        <f t="shared" si="2088"/>
        <v/>
      </c>
      <c r="AN7874" s="2" t="str">
        <f t="shared" si="2089"/>
        <v/>
      </c>
      <c r="AO7874" s="2" t="str">
        <f t="shared" si="2090"/>
        <v/>
      </c>
    </row>
    <row r="7875" spans="1:41" x14ac:dyDescent="0.3">
      <c r="A7875" s="111">
        <v>44910.362476851849</v>
      </c>
      <c r="B7875" s="78" t="s">
        <v>8199</v>
      </c>
      <c r="C7875" s="78" t="s">
        <v>886</v>
      </c>
      <c r="D7875" s="78" t="s">
        <v>1394</v>
      </c>
      <c r="E7875" s="78">
        <v>9</v>
      </c>
      <c r="F7875" s="78" t="s">
        <v>809</v>
      </c>
      <c r="G7875" s="78" t="s">
        <v>90</v>
      </c>
      <c r="H7875" s="112" t="s">
        <v>236</v>
      </c>
      <c r="I7875" s="112">
        <v>2</v>
      </c>
      <c r="J7875" s="113">
        <v>44910.362476851849</v>
      </c>
      <c r="K7875" s="113">
        <v>44910.362476851849</v>
      </c>
      <c r="M7875" s="113">
        <v>44910.365810185183</v>
      </c>
      <c r="N7875" s="113">
        <v>44910.383819444447</v>
      </c>
      <c r="O7875" s="78" t="s">
        <v>1185</v>
      </c>
      <c r="P7875" s="78" t="str">
        <f t="shared" si="2074"/>
        <v>CIC</v>
      </c>
      <c r="S7875" s="78" t="str">
        <f t="shared" si="2075"/>
        <v/>
      </c>
      <c r="V7875" s="78" t="str">
        <f t="shared" si="2076"/>
        <v/>
      </c>
      <c r="W7875" s="113">
        <v>44910.385289351849</v>
      </c>
      <c r="X7875" s="113">
        <f t="shared" si="2077"/>
        <v>3.3333333340124227E-3</v>
      </c>
      <c r="Y7875" s="113" t="str">
        <f t="shared" si="2078"/>
        <v/>
      </c>
      <c r="Z7875" s="113" t="str">
        <f t="shared" si="2079"/>
        <v/>
      </c>
      <c r="AB7875" s="2" t="str">
        <f t="shared" si="2080"/>
        <v/>
      </c>
      <c r="AC7875" s="2" t="str">
        <f t="shared" si="2080"/>
        <v/>
      </c>
      <c r="AE7875" s="2" t="str">
        <f t="shared" si="2081"/>
        <v/>
      </c>
      <c r="AF7875" s="2" t="str">
        <f t="shared" si="2082"/>
        <v/>
      </c>
      <c r="AG7875" s="2" t="str">
        <f t="shared" si="2083"/>
        <v/>
      </c>
      <c r="AH7875" s="2" t="str">
        <f t="shared" si="2084"/>
        <v/>
      </c>
      <c r="AI7875" s="2" t="str">
        <f t="shared" si="2085"/>
        <v/>
      </c>
      <c r="AK7875" s="2" t="str">
        <f t="shared" si="2086"/>
        <v/>
      </c>
      <c r="AL7875" s="2" t="str">
        <f t="shared" si="2087"/>
        <v/>
      </c>
      <c r="AM7875" s="2" t="str">
        <f t="shared" si="2088"/>
        <v/>
      </c>
      <c r="AN7875" s="2" t="str">
        <f t="shared" si="2089"/>
        <v/>
      </c>
      <c r="AO7875" s="2" t="str">
        <f t="shared" si="2090"/>
        <v/>
      </c>
    </row>
    <row r="7876" spans="1:41" x14ac:dyDescent="0.3">
      <c r="A7876" s="111">
        <v>44910.383032407408</v>
      </c>
      <c r="B7876" s="78" t="s">
        <v>8200</v>
      </c>
      <c r="C7876" s="78" t="s">
        <v>850</v>
      </c>
      <c r="D7876" s="78" t="s">
        <v>1446</v>
      </c>
      <c r="E7876" s="78">
        <v>21</v>
      </c>
      <c r="F7876" s="78" t="s">
        <v>808</v>
      </c>
      <c r="G7876" s="78" t="s">
        <v>144</v>
      </c>
      <c r="H7876" s="112" t="s">
        <v>326</v>
      </c>
      <c r="I7876" s="112">
        <v>4</v>
      </c>
      <c r="J7876" s="113">
        <v>44910.383032407408</v>
      </c>
      <c r="K7876" s="113">
        <v>44910.383032407408</v>
      </c>
      <c r="M7876" s="113">
        <v>44910.383287037039</v>
      </c>
      <c r="P7876" s="78" t="str">
        <f t="shared" si="2074"/>
        <v/>
      </c>
      <c r="Q7876" s="113">
        <v>44910.399930555555</v>
      </c>
      <c r="R7876" s="78" t="s">
        <v>1344</v>
      </c>
      <c r="S7876" s="78" t="str">
        <f t="shared" si="2075"/>
        <v>PLOEG</v>
      </c>
      <c r="T7876" s="113">
        <v>44910.415046296293</v>
      </c>
      <c r="U7876" s="78" t="s">
        <v>1286</v>
      </c>
      <c r="V7876" s="78" t="str">
        <f t="shared" si="2076"/>
        <v>PLOEG</v>
      </c>
      <c r="W7876" s="113">
        <v>44910.418842592589</v>
      </c>
      <c r="X7876" s="113">
        <f t="shared" si="2077"/>
        <v>2.546296309446916E-4</v>
      </c>
      <c r="Y7876" s="113">
        <f t="shared" si="2078"/>
        <v>3.1759259254613426E-2</v>
      </c>
      <c r="Z7876" s="113">
        <f t="shared" si="2079"/>
        <v>3.796296296059154E-3</v>
      </c>
      <c r="AB7876" s="2">
        <f t="shared" si="2080"/>
        <v>2744</v>
      </c>
      <c r="AC7876" s="2">
        <f t="shared" si="2080"/>
        <v>328</v>
      </c>
      <c r="AE7876" s="2" t="str">
        <f t="shared" si="2081"/>
        <v/>
      </c>
      <c r="AF7876" s="2" t="str">
        <f t="shared" si="2082"/>
        <v/>
      </c>
      <c r="AG7876" s="2" t="str">
        <f t="shared" si="2083"/>
        <v/>
      </c>
      <c r="AH7876" s="2" t="str">
        <f t="shared" si="2084"/>
        <v/>
      </c>
      <c r="AI7876" s="2">
        <f t="shared" si="2085"/>
        <v>2744</v>
      </c>
      <c r="AK7876" s="2" t="str">
        <f t="shared" si="2086"/>
        <v/>
      </c>
      <c r="AL7876" s="2" t="str">
        <f t="shared" si="2087"/>
        <v/>
      </c>
      <c r="AM7876" s="2" t="str">
        <f t="shared" si="2088"/>
        <v/>
      </c>
      <c r="AN7876" s="2" t="str">
        <f t="shared" si="2089"/>
        <v/>
      </c>
      <c r="AO7876" s="2">
        <f t="shared" si="2090"/>
        <v>328</v>
      </c>
    </row>
    <row r="7877" spans="1:41" x14ac:dyDescent="0.3">
      <c r="A7877" s="111">
        <v>44910.399108796293</v>
      </c>
      <c r="B7877" s="78" t="s">
        <v>8201</v>
      </c>
      <c r="C7877" s="78" t="s">
        <v>886</v>
      </c>
      <c r="D7877" s="78" t="s">
        <v>4121</v>
      </c>
      <c r="E7877" s="78">
        <v>14</v>
      </c>
      <c r="F7877" s="78" t="s">
        <v>809</v>
      </c>
      <c r="G7877" s="78" t="s">
        <v>106</v>
      </c>
      <c r="H7877" s="112" t="s">
        <v>212</v>
      </c>
      <c r="I7877" s="112">
        <v>4</v>
      </c>
      <c r="J7877" s="113">
        <v>44910.399108796293</v>
      </c>
      <c r="K7877" s="113">
        <v>44910.399108796293</v>
      </c>
      <c r="M7877" s="113">
        <v>44910.400405092594</v>
      </c>
      <c r="N7877" s="113">
        <v>44910.40347222222</v>
      </c>
      <c r="O7877" s="78" t="s">
        <v>1187</v>
      </c>
      <c r="P7877" s="78" t="str">
        <f t="shared" si="2074"/>
        <v>CIC</v>
      </c>
      <c r="S7877" s="78" t="str">
        <f t="shared" si="2075"/>
        <v/>
      </c>
      <c r="T7877" s="113">
        <v>44910.42460648148</v>
      </c>
      <c r="U7877" s="78" t="s">
        <v>1267</v>
      </c>
      <c r="V7877" s="78" t="str">
        <f t="shared" si="2076"/>
        <v>PLOEG</v>
      </c>
      <c r="W7877" s="113">
        <v>44910.47378472222</v>
      </c>
      <c r="X7877" s="113">
        <f t="shared" si="2077"/>
        <v>1.2962963010068052E-3</v>
      </c>
      <c r="Y7877" s="113">
        <f t="shared" si="2078"/>
        <v>2.4201388885558117E-2</v>
      </c>
      <c r="Z7877" s="113">
        <f t="shared" si="2079"/>
        <v>4.9178240740729962E-2</v>
      </c>
      <c r="AB7877" s="2">
        <f t="shared" si="2080"/>
        <v>2091</v>
      </c>
      <c r="AC7877" s="2">
        <f t="shared" si="2080"/>
        <v>4249</v>
      </c>
      <c r="AE7877" s="2" t="str">
        <f t="shared" si="2081"/>
        <v/>
      </c>
      <c r="AF7877" s="2" t="str">
        <f t="shared" si="2082"/>
        <v/>
      </c>
      <c r="AG7877" s="2" t="str">
        <f t="shared" si="2083"/>
        <v/>
      </c>
      <c r="AH7877" s="2" t="str">
        <f t="shared" si="2084"/>
        <v/>
      </c>
      <c r="AI7877" s="2">
        <f t="shared" si="2085"/>
        <v>2091</v>
      </c>
      <c r="AK7877" s="2" t="str">
        <f t="shared" si="2086"/>
        <v/>
      </c>
      <c r="AL7877" s="2" t="str">
        <f t="shared" si="2087"/>
        <v/>
      </c>
      <c r="AM7877" s="2" t="str">
        <f t="shared" si="2088"/>
        <v/>
      </c>
      <c r="AN7877" s="2" t="str">
        <f t="shared" si="2089"/>
        <v/>
      </c>
      <c r="AO7877" s="2">
        <f t="shared" si="2090"/>
        <v>4249</v>
      </c>
    </row>
    <row r="7878" spans="1:41" x14ac:dyDescent="0.3">
      <c r="A7878" s="111">
        <v>44910.404282407406</v>
      </c>
      <c r="B7878" s="78" t="s">
        <v>8202</v>
      </c>
      <c r="C7878" s="78" t="s">
        <v>6806</v>
      </c>
      <c r="D7878" s="78" t="s">
        <v>1354</v>
      </c>
      <c r="E7878" s="78">
        <v>180</v>
      </c>
      <c r="F7878" s="78" t="s">
        <v>807</v>
      </c>
      <c r="G7878" s="78" t="s">
        <v>136</v>
      </c>
      <c r="H7878" s="112" t="s">
        <v>583</v>
      </c>
      <c r="I7878" s="112">
        <v>4</v>
      </c>
      <c r="J7878" s="113">
        <v>44910.403715277775</v>
      </c>
      <c r="K7878" s="113">
        <v>44910.404282407406</v>
      </c>
      <c r="M7878" s="113">
        <v>44910.404583333337</v>
      </c>
      <c r="P7878" s="78" t="str">
        <f t="shared" ref="P7878:P7941" si="2091">IF(LEFT(O7878,3)="&amp;RU","PLOEG",IF(LEFT(O7878,6)="ANT-di","DISP/S of N",IF(LEFT(O7878,4)="rANT","DISP/S of N",IF(LEFT(O7878,3)="ANT","CIC",""))))</f>
        <v/>
      </c>
      <c r="S7878" s="78" t="str">
        <f t="shared" ref="S7878:S7941" si="2092">IF(LEFT(R7878,3)="&amp;RU","PLOEG",IF(LEFT(R7878,6)="ANT-di","DISP/S of N",IF(LEFT(R7878,4)="rANT","DISP/S of N",IF(LEFT(R7878,3)="ANT","CIC",""))))</f>
        <v/>
      </c>
      <c r="V7878" s="78" t="str">
        <f t="shared" ref="V7878:V7941" si="2093">IF(LEFT(U7878,3)="&amp;RU","PLOEG",IF(LEFT(U7878,6)="ANT-di","DISP/S of N",IF(LEFT(U7878,4)="rANT","DISP/S of N",IF(LEFT(U7878,3)="ANT","CIC",""))))</f>
        <v/>
      </c>
      <c r="W7878" s="113">
        <v>44910.511678240742</v>
      </c>
      <c r="X7878" s="113">
        <f t="shared" ref="X7878:X7941" si="2094">IF((MIN(L7878:M7878)&lt;K7878+6/ (24*3600)),"", IF((MIN(L7878:M7878)=K7878),"0:00:00",IF((MIN(L7878:M7878)-K7878),MIN(L7878:M7878)-K7878,"")))</f>
        <v>3.0092593078734353E-4</v>
      </c>
      <c r="Y7878" s="113" t="str">
        <f t="shared" ref="Y7878:Y7941" si="2095">IF(OR(T7878="",T7878&lt;MINA(L7878,M7878)+11/(24*3600)),"",T7878-MINA(L7878,M7878))</f>
        <v/>
      </c>
      <c r="Z7878" s="113" t="str">
        <f t="shared" ref="Z7878:Z7941" si="2096">IF(OR(T7878="",W7878&lt;T7878+31/(24*3600)),"",W7878-T7878)</f>
        <v/>
      </c>
      <c r="AB7878" s="2" t="str">
        <f t="shared" ref="AB7878:AC7941" si="2097">IF(Y7878="","",SECOND(Y7878)+(MINUTE(Y7878)*60)+(HOUR(Y7878)*3600))</f>
        <v/>
      </c>
      <c r="AC7878" s="2" t="str">
        <f t="shared" si="2097"/>
        <v/>
      </c>
      <c r="AE7878" s="2" t="str">
        <f t="shared" ref="AE7878:AE7941" si="2098">IF(I7878=0,AB7878,"")</f>
        <v/>
      </c>
      <c r="AF7878" s="2" t="str">
        <f t="shared" ref="AF7878:AF7941" si="2099">IF(I7878=1,AB7878,"")</f>
        <v/>
      </c>
      <c r="AG7878" s="2" t="str">
        <f t="shared" ref="AG7878:AG7941" si="2100">IF(I7878=2,AB7878,"")</f>
        <v/>
      </c>
      <c r="AH7878" s="2" t="str">
        <f t="shared" ref="AH7878:AH7941" si="2101">IF(I7878=3,AB7878,"")</f>
        <v/>
      </c>
      <c r="AI7878" s="2" t="str">
        <f t="shared" ref="AI7878:AI7941" si="2102">IF(I7878=4,AB7878,"")</f>
        <v/>
      </c>
      <c r="AK7878" s="2" t="str">
        <f t="shared" ref="AK7878:AK7941" si="2103">IF(I7878=0,AC7878,"")</f>
        <v/>
      </c>
      <c r="AL7878" s="2" t="str">
        <f t="shared" ref="AL7878:AL7941" si="2104">IF(I7878=1,AC7878,"")</f>
        <v/>
      </c>
      <c r="AM7878" s="2" t="str">
        <f t="shared" ref="AM7878:AM7941" si="2105">IF(I7878=2,AC7878,"")</f>
        <v/>
      </c>
      <c r="AN7878" s="2" t="str">
        <f t="shared" ref="AN7878:AN7941" si="2106">IF(I7878=3,AC7878,"")</f>
        <v/>
      </c>
      <c r="AO7878" s="2" t="str">
        <f t="shared" ref="AO7878:AO7941" si="2107">IF(I7878=4,AC7878,"")</f>
        <v/>
      </c>
    </row>
    <row r="7879" spans="1:41" x14ac:dyDescent="0.3">
      <c r="A7879" s="111">
        <v>44910.409490740742</v>
      </c>
      <c r="B7879" s="78" t="s">
        <v>8203</v>
      </c>
      <c r="C7879" s="78" t="s">
        <v>850</v>
      </c>
      <c r="D7879" s="78" t="s">
        <v>1299</v>
      </c>
      <c r="F7879" s="78" t="s">
        <v>809</v>
      </c>
      <c r="G7879" s="78" t="s">
        <v>146</v>
      </c>
      <c r="H7879" s="112" t="s">
        <v>489</v>
      </c>
      <c r="I7879" s="112">
        <v>3</v>
      </c>
      <c r="J7879" s="113">
        <v>44910.408738425926</v>
      </c>
      <c r="K7879" s="113">
        <v>44910.409490740742</v>
      </c>
      <c r="M7879" s="113">
        <v>44910.419004629628</v>
      </c>
      <c r="N7879" s="113">
        <v>44910.419039351851</v>
      </c>
      <c r="O7879" s="78" t="s">
        <v>1187</v>
      </c>
      <c r="P7879" s="78" t="str">
        <f t="shared" si="2091"/>
        <v>CIC</v>
      </c>
      <c r="Q7879" s="113">
        <v>44910.437268518515</v>
      </c>
      <c r="R7879" s="78" t="s">
        <v>1344</v>
      </c>
      <c r="S7879" s="78" t="str">
        <f t="shared" si="2092"/>
        <v>PLOEG</v>
      </c>
      <c r="T7879" s="113">
        <v>44910.443854166668</v>
      </c>
      <c r="U7879" s="78" t="s">
        <v>1286</v>
      </c>
      <c r="V7879" s="78" t="str">
        <f t="shared" si="2093"/>
        <v>PLOEG</v>
      </c>
      <c r="W7879" s="113">
        <v>44910.447858796295</v>
      </c>
      <c r="X7879" s="113">
        <f t="shared" si="2094"/>
        <v>9.5138888864312321E-3</v>
      </c>
      <c r="Y7879" s="113">
        <f t="shared" si="2095"/>
        <v>2.4849537039699499E-2</v>
      </c>
      <c r="Z7879" s="113">
        <f t="shared" si="2096"/>
        <v>4.0046296271611936E-3</v>
      </c>
      <c r="AB7879" s="2">
        <f t="shared" si="2097"/>
        <v>2147</v>
      </c>
      <c r="AC7879" s="2">
        <f t="shared" si="2097"/>
        <v>346</v>
      </c>
      <c r="AE7879" s="2" t="str">
        <f t="shared" si="2098"/>
        <v/>
      </c>
      <c r="AF7879" s="2" t="str">
        <f t="shared" si="2099"/>
        <v/>
      </c>
      <c r="AG7879" s="2" t="str">
        <f t="shared" si="2100"/>
        <v/>
      </c>
      <c r="AH7879" s="2">
        <f t="shared" si="2101"/>
        <v>2147</v>
      </c>
      <c r="AI7879" s="2" t="str">
        <f t="shared" si="2102"/>
        <v/>
      </c>
      <c r="AK7879" s="2" t="str">
        <f t="shared" si="2103"/>
        <v/>
      </c>
      <c r="AL7879" s="2" t="str">
        <f t="shared" si="2104"/>
        <v/>
      </c>
      <c r="AM7879" s="2" t="str">
        <f t="shared" si="2105"/>
        <v/>
      </c>
      <c r="AN7879" s="2">
        <f t="shared" si="2106"/>
        <v>346</v>
      </c>
      <c r="AO7879" s="2" t="str">
        <f t="shared" si="2107"/>
        <v/>
      </c>
    </row>
    <row r="7880" spans="1:41" x14ac:dyDescent="0.3">
      <c r="A7880" s="111">
        <v>44910.429409722223</v>
      </c>
      <c r="B7880" s="78" t="s">
        <v>8204</v>
      </c>
      <c r="C7880" s="78" t="s">
        <v>850</v>
      </c>
      <c r="D7880" s="78" t="s">
        <v>3040</v>
      </c>
      <c r="E7880" s="78">
        <v>31</v>
      </c>
      <c r="F7880" s="78" t="s">
        <v>809</v>
      </c>
      <c r="G7880" s="78" t="s">
        <v>100</v>
      </c>
      <c r="H7880" s="112" t="s">
        <v>208</v>
      </c>
      <c r="I7880" s="112">
        <v>3</v>
      </c>
      <c r="J7880" s="113">
        <v>44910.429409722223</v>
      </c>
      <c r="K7880" s="113">
        <v>44910.429409722223</v>
      </c>
      <c r="M7880" s="113">
        <v>44910.457800925928</v>
      </c>
      <c r="N7880" s="113">
        <v>44910.457962962966</v>
      </c>
      <c r="O7880" s="78" t="s">
        <v>1187</v>
      </c>
      <c r="P7880" s="78" t="str">
        <f t="shared" si="2091"/>
        <v>CIC</v>
      </c>
      <c r="S7880" s="78" t="str">
        <f t="shared" si="2092"/>
        <v/>
      </c>
      <c r="T7880" s="113">
        <v>44910.483506944445</v>
      </c>
      <c r="U7880" s="78" t="s">
        <v>1286</v>
      </c>
      <c r="V7880" s="78" t="str">
        <f t="shared" si="2093"/>
        <v>PLOEG</v>
      </c>
      <c r="W7880" s="113">
        <v>44910.505682870367</v>
      </c>
      <c r="X7880" s="113">
        <f t="shared" si="2094"/>
        <v>2.8391203704813961E-2</v>
      </c>
      <c r="Y7880" s="113">
        <f t="shared" si="2095"/>
        <v>2.5706018517666962E-2</v>
      </c>
      <c r="Z7880" s="113">
        <f t="shared" si="2096"/>
        <v>2.2175925922056194E-2</v>
      </c>
      <c r="AB7880" s="2">
        <f t="shared" si="2097"/>
        <v>2221</v>
      </c>
      <c r="AC7880" s="2">
        <f t="shared" si="2097"/>
        <v>1916</v>
      </c>
      <c r="AE7880" s="2" t="str">
        <f t="shared" si="2098"/>
        <v/>
      </c>
      <c r="AF7880" s="2" t="str">
        <f t="shared" si="2099"/>
        <v/>
      </c>
      <c r="AG7880" s="2" t="str">
        <f t="shared" si="2100"/>
        <v/>
      </c>
      <c r="AH7880" s="2">
        <f t="shared" si="2101"/>
        <v>2221</v>
      </c>
      <c r="AI7880" s="2" t="str">
        <f t="shared" si="2102"/>
        <v/>
      </c>
      <c r="AK7880" s="2" t="str">
        <f t="shared" si="2103"/>
        <v/>
      </c>
      <c r="AL7880" s="2" t="str">
        <f t="shared" si="2104"/>
        <v/>
      </c>
      <c r="AM7880" s="2" t="str">
        <f t="shared" si="2105"/>
        <v/>
      </c>
      <c r="AN7880" s="2">
        <f t="shared" si="2106"/>
        <v>1916</v>
      </c>
      <c r="AO7880" s="2" t="str">
        <f t="shared" si="2107"/>
        <v/>
      </c>
    </row>
    <row r="7881" spans="1:41" x14ac:dyDescent="0.3">
      <c r="A7881" s="111">
        <v>44910.476076388892</v>
      </c>
      <c r="B7881" s="78" t="s">
        <v>8205</v>
      </c>
      <c r="C7881" s="78" t="s">
        <v>886</v>
      </c>
      <c r="D7881" s="78" t="s">
        <v>2081</v>
      </c>
      <c r="E7881" s="78">
        <v>42</v>
      </c>
      <c r="F7881" s="78" t="s">
        <v>808</v>
      </c>
      <c r="G7881" s="78" t="s">
        <v>140</v>
      </c>
      <c r="H7881" s="112" t="s">
        <v>426</v>
      </c>
      <c r="I7881" s="112">
        <v>1</v>
      </c>
      <c r="J7881" s="113">
        <v>44910.475717592592</v>
      </c>
      <c r="K7881" s="113">
        <v>44910.476076388892</v>
      </c>
      <c r="M7881" s="113">
        <v>44910.476388888892</v>
      </c>
      <c r="N7881" s="113">
        <v>44910.476631944446</v>
      </c>
      <c r="O7881" s="78" t="s">
        <v>1187</v>
      </c>
      <c r="P7881" s="78" t="str">
        <f t="shared" si="2091"/>
        <v>CIC</v>
      </c>
      <c r="S7881" s="78" t="str">
        <f t="shared" si="2092"/>
        <v/>
      </c>
      <c r="T7881" s="113">
        <v>44910.486516203702</v>
      </c>
      <c r="U7881" s="78" t="s">
        <v>1187</v>
      </c>
      <c r="V7881" s="78" t="str">
        <f t="shared" si="2093"/>
        <v>CIC</v>
      </c>
      <c r="W7881" s="113">
        <v>44910.49590277778</v>
      </c>
      <c r="X7881" s="113">
        <f t="shared" si="2094"/>
        <v>3.125000002910383E-4</v>
      </c>
      <c r="Y7881" s="113">
        <f t="shared" si="2095"/>
        <v>1.0127314810233656E-2</v>
      </c>
      <c r="Z7881" s="113">
        <f t="shared" si="2096"/>
        <v>9.3865740782348439E-3</v>
      </c>
      <c r="AB7881" s="2">
        <f t="shared" si="2097"/>
        <v>875</v>
      </c>
      <c r="AC7881" s="2">
        <f t="shared" si="2097"/>
        <v>811</v>
      </c>
      <c r="AE7881" s="2" t="str">
        <f t="shared" si="2098"/>
        <v/>
      </c>
      <c r="AF7881" s="2">
        <f t="shared" si="2099"/>
        <v>875</v>
      </c>
      <c r="AG7881" s="2" t="str">
        <f t="shared" si="2100"/>
        <v/>
      </c>
      <c r="AH7881" s="2" t="str">
        <f t="shared" si="2101"/>
        <v/>
      </c>
      <c r="AI7881" s="2" t="str">
        <f t="shared" si="2102"/>
        <v/>
      </c>
      <c r="AK7881" s="2" t="str">
        <f t="shared" si="2103"/>
        <v/>
      </c>
      <c r="AL7881" s="2">
        <f t="shared" si="2104"/>
        <v>811</v>
      </c>
      <c r="AM7881" s="2" t="str">
        <f t="shared" si="2105"/>
        <v/>
      </c>
      <c r="AN7881" s="2" t="str">
        <f t="shared" si="2106"/>
        <v/>
      </c>
      <c r="AO7881" s="2" t="str">
        <f t="shared" si="2107"/>
        <v/>
      </c>
    </row>
    <row r="7882" spans="1:41" x14ac:dyDescent="0.3">
      <c r="A7882" s="111">
        <v>44910.728078703702</v>
      </c>
      <c r="B7882" s="78" t="s">
        <v>8206</v>
      </c>
      <c r="C7882" s="78" t="s">
        <v>886</v>
      </c>
      <c r="D7882" s="78" t="s">
        <v>1282</v>
      </c>
      <c r="F7882" s="78" t="s">
        <v>807</v>
      </c>
      <c r="G7882" s="78" t="s">
        <v>90</v>
      </c>
      <c r="H7882" s="112" t="s">
        <v>284</v>
      </c>
      <c r="I7882" s="112">
        <v>2</v>
      </c>
      <c r="J7882" s="113">
        <v>44910.727534722224</v>
      </c>
      <c r="K7882" s="113">
        <v>44910.728078703702</v>
      </c>
      <c r="M7882" s="113">
        <v>44910.728310185186</v>
      </c>
      <c r="P7882" s="78" t="str">
        <f t="shared" si="2091"/>
        <v/>
      </c>
      <c r="Q7882" s="113">
        <v>44910.728530092594</v>
      </c>
      <c r="R7882" s="78" t="s">
        <v>1185</v>
      </c>
      <c r="S7882" s="78" t="str">
        <f t="shared" si="2092"/>
        <v>CIC</v>
      </c>
      <c r="V7882" s="78" t="str">
        <f t="shared" si="2093"/>
        <v/>
      </c>
      <c r="W7882" s="113">
        <v>44910.728796296295</v>
      </c>
      <c r="X7882" s="113">
        <f t="shared" si="2094"/>
        <v>2.3148148466134444E-4</v>
      </c>
      <c r="Y7882" s="113" t="str">
        <f t="shared" si="2095"/>
        <v/>
      </c>
      <c r="Z7882" s="113" t="str">
        <f t="shared" si="2096"/>
        <v/>
      </c>
      <c r="AB7882" s="2" t="str">
        <f t="shared" si="2097"/>
        <v/>
      </c>
      <c r="AC7882" s="2" t="str">
        <f t="shared" si="2097"/>
        <v/>
      </c>
      <c r="AE7882" s="2" t="str">
        <f t="shared" si="2098"/>
        <v/>
      </c>
      <c r="AF7882" s="2" t="str">
        <f t="shared" si="2099"/>
        <v/>
      </c>
      <c r="AG7882" s="2" t="str">
        <f t="shared" si="2100"/>
        <v/>
      </c>
      <c r="AH7882" s="2" t="str">
        <f t="shared" si="2101"/>
        <v/>
      </c>
      <c r="AI7882" s="2" t="str">
        <f t="shared" si="2102"/>
        <v/>
      </c>
      <c r="AK7882" s="2" t="str">
        <f t="shared" si="2103"/>
        <v/>
      </c>
      <c r="AL7882" s="2" t="str">
        <f t="shared" si="2104"/>
        <v/>
      </c>
      <c r="AM7882" s="2" t="str">
        <f t="shared" si="2105"/>
        <v/>
      </c>
      <c r="AN7882" s="2" t="str">
        <f t="shared" si="2106"/>
        <v/>
      </c>
      <c r="AO7882" s="2" t="str">
        <f t="shared" si="2107"/>
        <v/>
      </c>
    </row>
    <row r="7883" spans="1:41" x14ac:dyDescent="0.3">
      <c r="A7883" s="111">
        <v>44910.728078703702</v>
      </c>
      <c r="B7883" s="78" t="s">
        <v>8206</v>
      </c>
      <c r="C7883" s="78" t="s">
        <v>850</v>
      </c>
      <c r="D7883" s="78" t="s">
        <v>1282</v>
      </c>
      <c r="F7883" s="78" t="s">
        <v>807</v>
      </c>
      <c r="G7883" s="78" t="s">
        <v>90</v>
      </c>
      <c r="H7883" s="112" t="s">
        <v>284</v>
      </c>
      <c r="I7883" s="112">
        <v>2</v>
      </c>
      <c r="J7883" s="113">
        <v>44910.727534722224</v>
      </c>
      <c r="K7883" s="113">
        <v>44910.728078703702</v>
      </c>
      <c r="M7883" s="113">
        <v>44910.728738425925</v>
      </c>
      <c r="P7883" s="78" t="str">
        <f t="shared" si="2091"/>
        <v/>
      </c>
      <c r="Q7883" s="113">
        <v>44910.728750000002</v>
      </c>
      <c r="R7883" s="78" t="s">
        <v>1185</v>
      </c>
      <c r="S7883" s="78" t="str">
        <f t="shared" si="2092"/>
        <v>CIC</v>
      </c>
      <c r="T7883" s="113">
        <v>44910.735081018516</v>
      </c>
      <c r="U7883" s="78" t="s">
        <v>1286</v>
      </c>
      <c r="V7883" s="78" t="str">
        <f t="shared" si="2093"/>
        <v>PLOEG</v>
      </c>
      <c r="W7883" s="113">
        <v>44910.736377314817</v>
      </c>
      <c r="X7883" s="113">
        <f t="shared" si="2094"/>
        <v>6.5972222364507616E-4</v>
      </c>
      <c r="Y7883" s="113">
        <f t="shared" si="2095"/>
        <v>6.3425925909541547E-3</v>
      </c>
      <c r="Z7883" s="113">
        <f t="shared" si="2096"/>
        <v>1.2962963010068052E-3</v>
      </c>
      <c r="AB7883" s="2">
        <f t="shared" si="2097"/>
        <v>548</v>
      </c>
      <c r="AC7883" s="2">
        <f t="shared" si="2097"/>
        <v>112</v>
      </c>
      <c r="AE7883" s="2" t="str">
        <f t="shared" si="2098"/>
        <v/>
      </c>
      <c r="AF7883" s="2" t="str">
        <f t="shared" si="2099"/>
        <v/>
      </c>
      <c r="AG7883" s="2">
        <f t="shared" si="2100"/>
        <v>548</v>
      </c>
      <c r="AH7883" s="2" t="str">
        <f t="shared" si="2101"/>
        <v/>
      </c>
      <c r="AI7883" s="2" t="str">
        <f t="shared" si="2102"/>
        <v/>
      </c>
      <c r="AK7883" s="2" t="str">
        <f t="shared" si="2103"/>
        <v/>
      </c>
      <c r="AL7883" s="2" t="str">
        <f t="shared" si="2104"/>
        <v/>
      </c>
      <c r="AM7883" s="2">
        <f t="shared" si="2105"/>
        <v>112</v>
      </c>
      <c r="AN7883" s="2" t="str">
        <f t="shared" si="2106"/>
        <v/>
      </c>
      <c r="AO7883" s="2" t="str">
        <f t="shared" si="2107"/>
        <v/>
      </c>
    </row>
    <row r="7884" spans="1:41" x14ac:dyDescent="0.3">
      <c r="A7884" s="111">
        <v>44910.773460648146</v>
      </c>
      <c r="B7884" s="78" t="s">
        <v>8207</v>
      </c>
      <c r="C7884" s="78" t="s">
        <v>835</v>
      </c>
      <c r="D7884" s="78" t="s">
        <v>3236</v>
      </c>
      <c r="E7884" s="78">
        <v>6</v>
      </c>
      <c r="F7884" s="78" t="s">
        <v>808</v>
      </c>
      <c r="G7884" s="78" t="s">
        <v>92</v>
      </c>
      <c r="H7884" s="112" t="s">
        <v>220</v>
      </c>
      <c r="I7884" s="112">
        <v>2</v>
      </c>
      <c r="J7884" s="113">
        <v>44910.773460648146</v>
      </c>
      <c r="K7884" s="113">
        <v>44910.773460648146</v>
      </c>
      <c r="M7884" s="113">
        <v>44910.775127314817</v>
      </c>
      <c r="P7884" s="78" t="str">
        <f t="shared" si="2091"/>
        <v/>
      </c>
      <c r="S7884" s="78" t="str">
        <f t="shared" si="2092"/>
        <v/>
      </c>
      <c r="V7884" s="78" t="str">
        <f t="shared" si="2093"/>
        <v/>
      </c>
      <c r="W7884" s="113">
        <v>44910.79378472222</v>
      </c>
      <c r="X7884" s="113">
        <f t="shared" si="2094"/>
        <v>1.6666666706441902E-3</v>
      </c>
      <c r="Y7884" s="113" t="str">
        <f t="shared" si="2095"/>
        <v/>
      </c>
      <c r="Z7884" s="113" t="str">
        <f t="shared" si="2096"/>
        <v/>
      </c>
      <c r="AB7884" s="2" t="str">
        <f t="shared" si="2097"/>
        <v/>
      </c>
      <c r="AC7884" s="2" t="str">
        <f t="shared" si="2097"/>
        <v/>
      </c>
      <c r="AE7884" s="2" t="str">
        <f t="shared" si="2098"/>
        <v/>
      </c>
      <c r="AF7884" s="2" t="str">
        <f t="shared" si="2099"/>
        <v/>
      </c>
      <c r="AG7884" s="2" t="str">
        <f t="shared" si="2100"/>
        <v/>
      </c>
      <c r="AH7884" s="2" t="str">
        <f t="shared" si="2101"/>
        <v/>
      </c>
      <c r="AI7884" s="2" t="str">
        <f t="shared" si="2102"/>
        <v/>
      </c>
      <c r="AK7884" s="2" t="str">
        <f t="shared" si="2103"/>
        <v/>
      </c>
      <c r="AL7884" s="2" t="str">
        <f t="shared" si="2104"/>
        <v/>
      </c>
      <c r="AM7884" s="2" t="str">
        <f t="shared" si="2105"/>
        <v/>
      </c>
      <c r="AN7884" s="2" t="str">
        <f t="shared" si="2106"/>
        <v/>
      </c>
      <c r="AO7884" s="2" t="str">
        <f t="shared" si="2107"/>
        <v/>
      </c>
    </row>
    <row r="7885" spans="1:41" x14ac:dyDescent="0.3">
      <c r="A7885" s="111">
        <v>44910.809861111113</v>
      </c>
      <c r="B7885" s="78" t="s">
        <v>8208</v>
      </c>
      <c r="C7885" s="78" t="s">
        <v>846</v>
      </c>
      <c r="D7885" s="78" t="s">
        <v>1199</v>
      </c>
      <c r="E7885" s="78">
        <v>991</v>
      </c>
      <c r="F7885" s="78" t="s">
        <v>809</v>
      </c>
      <c r="G7885" s="78" t="s">
        <v>98</v>
      </c>
      <c r="H7885" s="112" t="s">
        <v>254</v>
      </c>
      <c r="I7885" s="112">
        <v>3</v>
      </c>
      <c r="J7885" s="113">
        <v>44910.808645833335</v>
      </c>
      <c r="K7885" s="113">
        <v>44910.809861111113</v>
      </c>
      <c r="M7885" s="113">
        <v>44910.810601851852</v>
      </c>
      <c r="N7885" s="113">
        <v>44910.810960648145</v>
      </c>
      <c r="O7885" s="78" t="s">
        <v>1187</v>
      </c>
      <c r="P7885" s="78" t="str">
        <f t="shared" si="2091"/>
        <v>CIC</v>
      </c>
      <c r="Q7885" s="113">
        <v>44910.820914351854</v>
      </c>
      <c r="R7885" s="78" t="s">
        <v>1203</v>
      </c>
      <c r="S7885" s="78" t="str">
        <f t="shared" si="2092"/>
        <v>PLOEG</v>
      </c>
      <c r="T7885" s="113">
        <v>44910.830312500002</v>
      </c>
      <c r="U7885" s="78" t="s">
        <v>1203</v>
      </c>
      <c r="V7885" s="78" t="str">
        <f t="shared" si="2093"/>
        <v>PLOEG</v>
      </c>
      <c r="W7885" s="113">
        <v>44910.841238425928</v>
      </c>
      <c r="X7885" s="113">
        <f t="shared" si="2094"/>
        <v>7.4074073927477002E-4</v>
      </c>
      <c r="Y7885" s="113">
        <f t="shared" si="2095"/>
        <v>1.9710648150066845E-2</v>
      </c>
      <c r="Z7885" s="113">
        <f t="shared" si="2096"/>
        <v>1.0925925926130731E-2</v>
      </c>
      <c r="AB7885" s="2">
        <f t="shared" si="2097"/>
        <v>1703</v>
      </c>
      <c r="AC7885" s="2">
        <f t="shared" si="2097"/>
        <v>944</v>
      </c>
      <c r="AE7885" s="2" t="str">
        <f t="shared" si="2098"/>
        <v/>
      </c>
      <c r="AF7885" s="2" t="str">
        <f t="shared" si="2099"/>
        <v/>
      </c>
      <c r="AG7885" s="2" t="str">
        <f t="shared" si="2100"/>
        <v/>
      </c>
      <c r="AH7885" s="2">
        <f t="shared" si="2101"/>
        <v>1703</v>
      </c>
      <c r="AI7885" s="2" t="str">
        <f t="shared" si="2102"/>
        <v/>
      </c>
      <c r="AK7885" s="2" t="str">
        <f t="shared" si="2103"/>
        <v/>
      </c>
      <c r="AL7885" s="2" t="str">
        <f t="shared" si="2104"/>
        <v/>
      </c>
      <c r="AM7885" s="2" t="str">
        <f t="shared" si="2105"/>
        <v/>
      </c>
      <c r="AN7885" s="2">
        <f t="shared" si="2106"/>
        <v>944</v>
      </c>
      <c r="AO7885" s="2" t="str">
        <f t="shared" si="2107"/>
        <v/>
      </c>
    </row>
    <row r="7886" spans="1:41" x14ac:dyDescent="0.3">
      <c r="A7886" s="111">
        <v>44910.841493055559</v>
      </c>
      <c r="B7886" s="78" t="s">
        <v>8209</v>
      </c>
      <c r="C7886" s="78" t="s">
        <v>835</v>
      </c>
      <c r="D7886" s="78" t="s">
        <v>2232</v>
      </c>
      <c r="F7886" s="78" t="s">
        <v>808</v>
      </c>
      <c r="G7886" s="78" t="s">
        <v>96</v>
      </c>
      <c r="H7886" s="112" t="s">
        <v>232</v>
      </c>
      <c r="I7886" s="112">
        <v>3</v>
      </c>
      <c r="J7886" s="113">
        <v>44910.840798611112</v>
      </c>
      <c r="K7886" s="113">
        <v>44910.841493055559</v>
      </c>
      <c r="M7886" s="113">
        <v>44910.842314814814</v>
      </c>
      <c r="N7886" s="113">
        <v>44910.842615740738</v>
      </c>
      <c r="O7886" s="78" t="s">
        <v>1187</v>
      </c>
      <c r="P7886" s="78" t="str">
        <f t="shared" si="2091"/>
        <v>CIC</v>
      </c>
      <c r="S7886" s="78" t="str">
        <f t="shared" si="2092"/>
        <v/>
      </c>
      <c r="V7886" s="78" t="str">
        <f t="shared" si="2093"/>
        <v/>
      </c>
      <c r="W7886" s="113">
        <v>44910.856944444444</v>
      </c>
      <c r="X7886" s="113">
        <f t="shared" si="2094"/>
        <v>8.2175925490446389E-4</v>
      </c>
      <c r="Y7886" s="113" t="str">
        <f t="shared" si="2095"/>
        <v/>
      </c>
      <c r="Z7886" s="113" t="str">
        <f t="shared" si="2096"/>
        <v/>
      </c>
      <c r="AB7886" s="2" t="str">
        <f t="shared" si="2097"/>
        <v/>
      </c>
      <c r="AC7886" s="2" t="str">
        <f t="shared" si="2097"/>
        <v/>
      </c>
      <c r="AE7886" s="2" t="str">
        <f t="shared" si="2098"/>
        <v/>
      </c>
      <c r="AF7886" s="2" t="str">
        <f t="shared" si="2099"/>
        <v/>
      </c>
      <c r="AG7886" s="2" t="str">
        <f t="shared" si="2100"/>
        <v/>
      </c>
      <c r="AH7886" s="2" t="str">
        <f t="shared" si="2101"/>
        <v/>
      </c>
      <c r="AI7886" s="2" t="str">
        <f t="shared" si="2102"/>
        <v/>
      </c>
      <c r="AK7886" s="2" t="str">
        <f t="shared" si="2103"/>
        <v/>
      </c>
      <c r="AL7886" s="2" t="str">
        <f t="shared" si="2104"/>
        <v/>
      </c>
      <c r="AM7886" s="2" t="str">
        <f t="shared" si="2105"/>
        <v/>
      </c>
      <c r="AN7886" s="2" t="str">
        <f t="shared" si="2106"/>
        <v/>
      </c>
      <c r="AO7886" s="2" t="str">
        <f t="shared" si="2107"/>
        <v/>
      </c>
    </row>
    <row r="7887" spans="1:41" x14ac:dyDescent="0.3">
      <c r="A7887" s="111">
        <v>44910.865960648145</v>
      </c>
      <c r="B7887" s="78" t="s">
        <v>8210</v>
      </c>
      <c r="C7887" s="78" t="s">
        <v>846</v>
      </c>
      <c r="D7887" s="78" t="s">
        <v>1207</v>
      </c>
      <c r="E7887" s="78" t="s">
        <v>8211</v>
      </c>
      <c r="F7887" s="78" t="s">
        <v>807</v>
      </c>
      <c r="G7887" s="78" t="s">
        <v>142</v>
      </c>
      <c r="H7887" s="112" t="s">
        <v>300</v>
      </c>
      <c r="I7887" s="112">
        <v>4</v>
      </c>
      <c r="J7887" s="113">
        <v>44910.865682870368</v>
      </c>
      <c r="K7887" s="113">
        <v>44910.865960648145</v>
      </c>
      <c r="M7887" s="113">
        <v>44910.867766203701</v>
      </c>
      <c r="P7887" s="78" t="str">
        <f t="shared" si="2091"/>
        <v/>
      </c>
      <c r="S7887" s="78" t="str">
        <f t="shared" si="2092"/>
        <v/>
      </c>
      <c r="V7887" s="78" t="str">
        <f t="shared" si="2093"/>
        <v/>
      </c>
      <c r="W7887" s="113">
        <v>44910.880196759259</v>
      </c>
      <c r="X7887" s="113">
        <f t="shared" si="2094"/>
        <v>1.8055555556202307E-3</v>
      </c>
      <c r="Y7887" s="113" t="str">
        <f t="shared" si="2095"/>
        <v/>
      </c>
      <c r="Z7887" s="113" t="str">
        <f t="shared" si="2096"/>
        <v/>
      </c>
      <c r="AB7887" s="2" t="str">
        <f t="shared" si="2097"/>
        <v/>
      </c>
      <c r="AC7887" s="2" t="str">
        <f t="shared" si="2097"/>
        <v/>
      </c>
      <c r="AE7887" s="2" t="str">
        <f t="shared" si="2098"/>
        <v/>
      </c>
      <c r="AF7887" s="2" t="str">
        <f t="shared" si="2099"/>
        <v/>
      </c>
      <c r="AG7887" s="2" t="str">
        <f t="shared" si="2100"/>
        <v/>
      </c>
      <c r="AH7887" s="2" t="str">
        <f t="shared" si="2101"/>
        <v/>
      </c>
      <c r="AI7887" s="2" t="str">
        <f t="shared" si="2102"/>
        <v/>
      </c>
      <c r="AK7887" s="2" t="str">
        <f t="shared" si="2103"/>
        <v/>
      </c>
      <c r="AL7887" s="2" t="str">
        <f t="shared" si="2104"/>
        <v/>
      </c>
      <c r="AM7887" s="2" t="str">
        <f t="shared" si="2105"/>
        <v/>
      </c>
      <c r="AN7887" s="2" t="str">
        <f t="shared" si="2106"/>
        <v/>
      </c>
      <c r="AO7887" s="2" t="str">
        <f t="shared" si="2107"/>
        <v/>
      </c>
    </row>
    <row r="7888" spans="1:41" x14ac:dyDescent="0.3">
      <c r="A7888" s="111">
        <v>44910.865960648145</v>
      </c>
      <c r="B7888" s="78" t="s">
        <v>8210</v>
      </c>
      <c r="C7888" s="78" t="s">
        <v>835</v>
      </c>
      <c r="D7888" s="78" t="s">
        <v>1207</v>
      </c>
      <c r="E7888" s="78" t="s">
        <v>8211</v>
      </c>
      <c r="F7888" s="78" t="s">
        <v>807</v>
      </c>
      <c r="G7888" s="78" t="s">
        <v>142</v>
      </c>
      <c r="H7888" s="112" t="s">
        <v>300</v>
      </c>
      <c r="I7888" s="112">
        <v>4</v>
      </c>
      <c r="J7888" s="113">
        <v>44910.865682870368</v>
      </c>
      <c r="K7888" s="113">
        <v>44910.865960648145</v>
      </c>
      <c r="M7888" s="113">
        <v>44910.867974537039</v>
      </c>
      <c r="N7888" s="113">
        <v>44910.867997685185</v>
      </c>
      <c r="O7888" s="78" t="s">
        <v>1185</v>
      </c>
      <c r="P7888" s="78" t="str">
        <f t="shared" si="2091"/>
        <v>CIC</v>
      </c>
      <c r="S7888" s="78" t="str">
        <f t="shared" si="2092"/>
        <v/>
      </c>
      <c r="V7888" s="78" t="str">
        <f t="shared" si="2093"/>
        <v/>
      </c>
      <c r="W7888" s="113">
        <v>44910.877453703702</v>
      </c>
      <c r="X7888" s="113">
        <f t="shared" si="2094"/>
        <v>2.013888893998228E-3</v>
      </c>
      <c r="Y7888" s="113" t="str">
        <f t="shared" si="2095"/>
        <v/>
      </c>
      <c r="Z7888" s="113" t="str">
        <f t="shared" si="2096"/>
        <v/>
      </c>
      <c r="AB7888" s="2" t="str">
        <f t="shared" si="2097"/>
        <v/>
      </c>
      <c r="AC7888" s="2" t="str">
        <f t="shared" si="2097"/>
        <v/>
      </c>
      <c r="AE7888" s="2" t="str">
        <f t="shared" si="2098"/>
        <v/>
      </c>
      <c r="AF7888" s="2" t="str">
        <f t="shared" si="2099"/>
        <v/>
      </c>
      <c r="AG7888" s="2" t="str">
        <f t="shared" si="2100"/>
        <v/>
      </c>
      <c r="AH7888" s="2" t="str">
        <f t="shared" si="2101"/>
        <v/>
      </c>
      <c r="AI7888" s="2" t="str">
        <f t="shared" si="2102"/>
        <v/>
      </c>
      <c r="AK7888" s="2" t="str">
        <f t="shared" si="2103"/>
        <v/>
      </c>
      <c r="AL7888" s="2" t="str">
        <f t="shared" si="2104"/>
        <v/>
      </c>
      <c r="AM7888" s="2" t="str">
        <f t="shared" si="2105"/>
        <v/>
      </c>
      <c r="AN7888" s="2" t="str">
        <f t="shared" si="2106"/>
        <v/>
      </c>
      <c r="AO7888" s="2" t="str">
        <f t="shared" si="2107"/>
        <v/>
      </c>
    </row>
    <row r="7889" spans="1:41" x14ac:dyDescent="0.3">
      <c r="A7889" s="111">
        <v>44910.888842592591</v>
      </c>
      <c r="B7889" s="78" t="s">
        <v>8212</v>
      </c>
      <c r="C7889" s="78" t="s">
        <v>835</v>
      </c>
      <c r="D7889" s="78" t="s">
        <v>1673</v>
      </c>
      <c r="E7889" s="78">
        <v>108</v>
      </c>
      <c r="F7889" s="78" t="s">
        <v>807</v>
      </c>
      <c r="G7889" s="78" t="s">
        <v>86</v>
      </c>
      <c r="H7889" s="112" t="s">
        <v>252</v>
      </c>
      <c r="I7889" s="112">
        <v>4</v>
      </c>
      <c r="J7889" s="113">
        <v>44910.887499999997</v>
      </c>
      <c r="K7889" s="113">
        <v>44910.888842592591</v>
      </c>
      <c r="M7889" s="113">
        <v>44910.889490740738</v>
      </c>
      <c r="N7889" s="113">
        <v>44910.88957175926</v>
      </c>
      <c r="O7889" s="78" t="s">
        <v>1187</v>
      </c>
      <c r="P7889" s="78" t="str">
        <f t="shared" si="2091"/>
        <v>CIC</v>
      </c>
      <c r="S7889" s="78" t="str">
        <f t="shared" si="2092"/>
        <v/>
      </c>
      <c r="V7889" s="78" t="str">
        <f t="shared" si="2093"/>
        <v/>
      </c>
      <c r="W7889" s="113">
        <v>44910.954212962963</v>
      </c>
      <c r="X7889" s="113">
        <f t="shared" si="2094"/>
        <v>6.4814814686542377E-4</v>
      </c>
      <c r="Y7889" s="113" t="str">
        <f t="shared" si="2095"/>
        <v/>
      </c>
      <c r="Z7889" s="113" t="str">
        <f t="shared" si="2096"/>
        <v/>
      </c>
      <c r="AB7889" s="2" t="str">
        <f t="shared" si="2097"/>
        <v/>
      </c>
      <c r="AC7889" s="2" t="str">
        <f t="shared" si="2097"/>
        <v/>
      </c>
      <c r="AE7889" s="2" t="str">
        <f t="shared" si="2098"/>
        <v/>
      </c>
      <c r="AF7889" s="2" t="str">
        <f t="shared" si="2099"/>
        <v/>
      </c>
      <c r="AG7889" s="2" t="str">
        <f t="shared" si="2100"/>
        <v/>
      </c>
      <c r="AH7889" s="2" t="str">
        <f t="shared" si="2101"/>
        <v/>
      </c>
      <c r="AI7889" s="2" t="str">
        <f t="shared" si="2102"/>
        <v/>
      </c>
      <c r="AK7889" s="2" t="str">
        <f t="shared" si="2103"/>
        <v/>
      </c>
      <c r="AL7889" s="2" t="str">
        <f t="shared" si="2104"/>
        <v/>
      </c>
      <c r="AM7889" s="2" t="str">
        <f t="shared" si="2105"/>
        <v/>
      </c>
      <c r="AN7889" s="2" t="str">
        <f t="shared" si="2106"/>
        <v/>
      </c>
      <c r="AO7889" s="2" t="str">
        <f t="shared" si="2107"/>
        <v/>
      </c>
    </row>
    <row r="7890" spans="1:41" x14ac:dyDescent="0.3">
      <c r="A7890" s="111">
        <v>44910.888842592591</v>
      </c>
      <c r="B7890" s="78" t="s">
        <v>8212</v>
      </c>
      <c r="C7890" s="78" t="s">
        <v>846</v>
      </c>
      <c r="D7890" s="78" t="s">
        <v>1673</v>
      </c>
      <c r="E7890" s="78">
        <v>108</v>
      </c>
      <c r="F7890" s="78" t="s">
        <v>807</v>
      </c>
      <c r="G7890" s="78" t="s">
        <v>86</v>
      </c>
      <c r="H7890" s="112" t="s">
        <v>252</v>
      </c>
      <c r="I7890" s="112">
        <v>4</v>
      </c>
      <c r="J7890" s="113">
        <v>44910.887499999997</v>
      </c>
      <c r="K7890" s="113">
        <v>44910.888842592591</v>
      </c>
      <c r="M7890" s="113">
        <v>44910.891562500001</v>
      </c>
      <c r="N7890" s="113">
        <v>44910.891597222224</v>
      </c>
      <c r="O7890" s="78" t="s">
        <v>1185</v>
      </c>
      <c r="P7890" s="78" t="str">
        <f t="shared" si="2091"/>
        <v>CIC</v>
      </c>
      <c r="S7890" s="78" t="str">
        <f t="shared" si="2092"/>
        <v/>
      </c>
      <c r="V7890" s="78" t="str">
        <f t="shared" si="2093"/>
        <v/>
      </c>
      <c r="W7890" s="113">
        <v>44910.910324074073</v>
      </c>
      <c r="X7890" s="113">
        <f t="shared" si="2094"/>
        <v>2.7199074102099985E-3</v>
      </c>
      <c r="Y7890" s="113" t="str">
        <f t="shared" si="2095"/>
        <v/>
      </c>
      <c r="Z7890" s="113" t="str">
        <f t="shared" si="2096"/>
        <v/>
      </c>
      <c r="AB7890" s="2" t="str">
        <f t="shared" si="2097"/>
        <v/>
      </c>
      <c r="AC7890" s="2" t="str">
        <f t="shared" si="2097"/>
        <v/>
      </c>
      <c r="AE7890" s="2" t="str">
        <f t="shared" si="2098"/>
        <v/>
      </c>
      <c r="AF7890" s="2" t="str">
        <f t="shared" si="2099"/>
        <v/>
      </c>
      <c r="AG7890" s="2" t="str">
        <f t="shared" si="2100"/>
        <v/>
      </c>
      <c r="AH7890" s="2" t="str">
        <f t="shared" si="2101"/>
        <v/>
      </c>
      <c r="AI7890" s="2" t="str">
        <f t="shared" si="2102"/>
        <v/>
      </c>
      <c r="AK7890" s="2" t="str">
        <f t="shared" si="2103"/>
        <v/>
      </c>
      <c r="AL7890" s="2" t="str">
        <f t="shared" si="2104"/>
        <v/>
      </c>
      <c r="AM7890" s="2" t="str">
        <f t="shared" si="2105"/>
        <v/>
      </c>
      <c r="AN7890" s="2" t="str">
        <f t="shared" si="2106"/>
        <v/>
      </c>
      <c r="AO7890" s="2" t="str">
        <f t="shared" si="2107"/>
        <v/>
      </c>
    </row>
    <row r="7891" spans="1:41" x14ac:dyDescent="0.3">
      <c r="A7891" s="111">
        <v>44910.930578703701</v>
      </c>
      <c r="B7891" s="78" t="s">
        <v>8213</v>
      </c>
      <c r="C7891" s="78" t="s">
        <v>846</v>
      </c>
      <c r="D7891" s="78" t="s">
        <v>1567</v>
      </c>
      <c r="E7891" s="78">
        <v>41</v>
      </c>
      <c r="F7891" s="78" t="s">
        <v>809</v>
      </c>
      <c r="G7891" s="78" t="s">
        <v>88</v>
      </c>
      <c r="H7891" s="112" t="s">
        <v>200</v>
      </c>
      <c r="I7891" s="112">
        <v>3</v>
      </c>
      <c r="J7891" s="113">
        <v>44910.929895833331</v>
      </c>
      <c r="K7891" s="113">
        <v>44910.930578703701</v>
      </c>
      <c r="M7891" s="113">
        <v>44910.930798611109</v>
      </c>
      <c r="N7891" s="113">
        <v>44910.931064814817</v>
      </c>
      <c r="O7891" s="78" t="s">
        <v>1187</v>
      </c>
      <c r="P7891" s="78" t="str">
        <f t="shared" si="2091"/>
        <v>CIC</v>
      </c>
      <c r="S7891" s="78" t="str">
        <f t="shared" si="2092"/>
        <v/>
      </c>
      <c r="T7891" s="113">
        <v>44910.952280092592</v>
      </c>
      <c r="U7891" s="78" t="s">
        <v>1203</v>
      </c>
      <c r="V7891" s="78" t="str">
        <f t="shared" si="2093"/>
        <v>PLOEG</v>
      </c>
      <c r="W7891" s="113">
        <v>44910.958773148152</v>
      </c>
      <c r="X7891" s="113">
        <f t="shared" si="2094"/>
        <v>2.1990740788169205E-4</v>
      </c>
      <c r="Y7891" s="113">
        <f t="shared" si="2095"/>
        <v>2.1481481482624076E-2</v>
      </c>
      <c r="Z7891" s="113">
        <f t="shared" si="2096"/>
        <v>6.4930555599858053E-3</v>
      </c>
      <c r="AB7891" s="2">
        <f t="shared" si="2097"/>
        <v>1856</v>
      </c>
      <c r="AC7891" s="2">
        <f t="shared" si="2097"/>
        <v>561</v>
      </c>
      <c r="AE7891" s="2" t="str">
        <f t="shared" si="2098"/>
        <v/>
      </c>
      <c r="AF7891" s="2" t="str">
        <f t="shared" si="2099"/>
        <v/>
      </c>
      <c r="AG7891" s="2" t="str">
        <f t="shared" si="2100"/>
        <v/>
      </c>
      <c r="AH7891" s="2">
        <f t="shared" si="2101"/>
        <v>1856</v>
      </c>
      <c r="AI7891" s="2" t="str">
        <f t="shared" si="2102"/>
        <v/>
      </c>
      <c r="AK7891" s="2" t="str">
        <f t="shared" si="2103"/>
        <v/>
      </c>
      <c r="AL7891" s="2" t="str">
        <f t="shared" si="2104"/>
        <v/>
      </c>
      <c r="AM7891" s="2" t="str">
        <f t="shared" si="2105"/>
        <v/>
      </c>
      <c r="AN7891" s="2">
        <f t="shared" si="2106"/>
        <v>561</v>
      </c>
      <c r="AO7891" s="2" t="str">
        <f t="shared" si="2107"/>
        <v/>
      </c>
    </row>
    <row r="7892" spans="1:41" x14ac:dyDescent="0.3">
      <c r="A7892" s="111">
        <v>44910.937916666669</v>
      </c>
      <c r="B7892" s="78" t="s">
        <v>8214</v>
      </c>
      <c r="C7892" s="78" t="s">
        <v>835</v>
      </c>
      <c r="D7892" s="78" t="s">
        <v>1359</v>
      </c>
      <c r="E7892" s="78">
        <v>58</v>
      </c>
      <c r="F7892" s="78" t="s">
        <v>807</v>
      </c>
      <c r="G7892" s="78" t="s">
        <v>102</v>
      </c>
      <c r="H7892" s="112" t="s">
        <v>206</v>
      </c>
      <c r="I7892" s="112">
        <v>3</v>
      </c>
      <c r="J7892" s="113">
        <v>44910.936759259261</v>
      </c>
      <c r="K7892" s="113">
        <v>44910.937916666669</v>
      </c>
      <c r="L7892" s="113">
        <v>44910.945613425924</v>
      </c>
      <c r="M7892" s="113">
        <v>44910.954212962963</v>
      </c>
      <c r="N7892" s="113">
        <v>44910.954293981478</v>
      </c>
      <c r="O7892" s="78" t="s">
        <v>1187</v>
      </c>
      <c r="P7892" s="78" t="str">
        <f t="shared" si="2091"/>
        <v>CIC</v>
      </c>
      <c r="S7892" s="78" t="str">
        <f t="shared" si="2092"/>
        <v/>
      </c>
      <c r="T7892" s="113">
        <v>44910.956886574073</v>
      </c>
      <c r="U7892" s="78" t="s">
        <v>1200</v>
      </c>
      <c r="V7892" s="78" t="str">
        <f t="shared" si="2093"/>
        <v>PLOEG</v>
      </c>
      <c r="W7892" s="113">
        <v>44910.990624999999</v>
      </c>
      <c r="X7892" s="113">
        <f t="shared" si="2094"/>
        <v>7.696759254031349E-3</v>
      </c>
      <c r="Y7892" s="113">
        <f t="shared" si="2095"/>
        <v>1.1273148149484769E-2</v>
      </c>
      <c r="Z7892" s="113">
        <f t="shared" si="2096"/>
        <v>3.3738425925548654E-2</v>
      </c>
      <c r="AB7892" s="2">
        <f t="shared" si="2097"/>
        <v>974</v>
      </c>
      <c r="AC7892" s="2">
        <f t="shared" si="2097"/>
        <v>2915</v>
      </c>
      <c r="AE7892" s="2" t="str">
        <f t="shared" si="2098"/>
        <v/>
      </c>
      <c r="AF7892" s="2" t="str">
        <f t="shared" si="2099"/>
        <v/>
      </c>
      <c r="AG7892" s="2" t="str">
        <f t="shared" si="2100"/>
        <v/>
      </c>
      <c r="AH7892" s="2">
        <f t="shared" si="2101"/>
        <v>974</v>
      </c>
      <c r="AI7892" s="2" t="str">
        <f t="shared" si="2102"/>
        <v/>
      </c>
      <c r="AK7892" s="2" t="str">
        <f t="shared" si="2103"/>
        <v/>
      </c>
      <c r="AL7892" s="2" t="str">
        <f t="shared" si="2104"/>
        <v/>
      </c>
      <c r="AM7892" s="2" t="str">
        <f t="shared" si="2105"/>
        <v/>
      </c>
      <c r="AN7892" s="2">
        <f t="shared" si="2106"/>
        <v>2915</v>
      </c>
      <c r="AO7892" s="2" t="str">
        <f t="shared" si="2107"/>
        <v/>
      </c>
    </row>
    <row r="7893" spans="1:41" x14ac:dyDescent="0.3">
      <c r="A7893" s="111">
        <v>44911.14744212963</v>
      </c>
      <c r="B7893" s="78" t="s">
        <v>8215</v>
      </c>
      <c r="C7893" s="78" t="s">
        <v>846</v>
      </c>
      <c r="D7893" s="78" t="s">
        <v>2031</v>
      </c>
      <c r="E7893" s="78">
        <v>15</v>
      </c>
      <c r="F7893" s="78" t="s">
        <v>807</v>
      </c>
      <c r="G7893" s="78" t="s">
        <v>94</v>
      </c>
      <c r="H7893" s="112" t="s">
        <v>280</v>
      </c>
      <c r="I7893" s="112">
        <v>3</v>
      </c>
      <c r="J7893" s="113">
        <v>44911.146655092591</v>
      </c>
      <c r="K7893" s="113">
        <v>44911.14744212963</v>
      </c>
      <c r="M7893" s="113">
        <v>44911.148217592592</v>
      </c>
      <c r="N7893" s="113">
        <v>44911.148530092592</v>
      </c>
      <c r="O7893" s="78" t="s">
        <v>1185</v>
      </c>
      <c r="P7893" s="78" t="str">
        <f t="shared" si="2091"/>
        <v>CIC</v>
      </c>
      <c r="S7893" s="78" t="str">
        <f t="shared" si="2092"/>
        <v/>
      </c>
      <c r="T7893" s="113">
        <v>44911.158425925925</v>
      </c>
      <c r="U7893" s="78" t="s">
        <v>1203</v>
      </c>
      <c r="V7893" s="78" t="str">
        <f t="shared" si="2093"/>
        <v>PLOEG</v>
      </c>
      <c r="W7893" s="113">
        <v>44911.207013888888</v>
      </c>
      <c r="X7893" s="113">
        <f t="shared" si="2094"/>
        <v>7.7546296233776957E-4</v>
      </c>
      <c r="Y7893" s="113">
        <f t="shared" si="2095"/>
        <v>1.0208333333139308E-2</v>
      </c>
      <c r="Z7893" s="113">
        <f t="shared" si="2096"/>
        <v>4.8587962963210884E-2</v>
      </c>
      <c r="AB7893" s="2">
        <f t="shared" si="2097"/>
        <v>882</v>
      </c>
      <c r="AC7893" s="2">
        <f t="shared" si="2097"/>
        <v>4198</v>
      </c>
      <c r="AE7893" s="2" t="str">
        <f t="shared" si="2098"/>
        <v/>
      </c>
      <c r="AF7893" s="2" t="str">
        <f t="shared" si="2099"/>
        <v/>
      </c>
      <c r="AG7893" s="2" t="str">
        <f t="shared" si="2100"/>
        <v/>
      </c>
      <c r="AH7893" s="2">
        <f t="shared" si="2101"/>
        <v>882</v>
      </c>
      <c r="AI7893" s="2" t="str">
        <f t="shared" si="2102"/>
        <v/>
      </c>
      <c r="AK7893" s="2" t="str">
        <f t="shared" si="2103"/>
        <v/>
      </c>
      <c r="AL7893" s="2" t="str">
        <f t="shared" si="2104"/>
        <v/>
      </c>
      <c r="AM7893" s="2" t="str">
        <f t="shared" si="2105"/>
        <v/>
      </c>
      <c r="AN7893" s="2">
        <f t="shared" si="2106"/>
        <v>4198</v>
      </c>
      <c r="AO7893" s="2" t="str">
        <f t="shared" si="2107"/>
        <v/>
      </c>
    </row>
    <row r="7894" spans="1:41" x14ac:dyDescent="0.3">
      <c r="A7894" s="111">
        <v>44911.468368055554</v>
      </c>
      <c r="B7894" s="78" t="s">
        <v>8216</v>
      </c>
      <c r="C7894" s="78" t="s">
        <v>3123</v>
      </c>
      <c r="D7894" s="78" t="s">
        <v>1294</v>
      </c>
      <c r="F7894" s="78" t="s">
        <v>808</v>
      </c>
      <c r="G7894" s="78" t="s">
        <v>110</v>
      </c>
      <c r="H7894" s="112" t="s">
        <v>388</v>
      </c>
      <c r="I7894" s="112">
        <v>3</v>
      </c>
      <c r="J7894" s="113">
        <v>44911.467361111114</v>
      </c>
      <c r="K7894" s="113">
        <v>44911.468368055554</v>
      </c>
      <c r="M7894" s="113">
        <v>44911.474282407406</v>
      </c>
      <c r="N7894" s="113">
        <v>44911.474293981482</v>
      </c>
      <c r="O7894" s="78" t="s">
        <v>1185</v>
      </c>
      <c r="P7894" s="78" t="str">
        <f t="shared" si="2091"/>
        <v>CIC</v>
      </c>
      <c r="S7894" s="78" t="str">
        <f t="shared" si="2092"/>
        <v/>
      </c>
      <c r="V7894" s="78" t="str">
        <f t="shared" si="2093"/>
        <v/>
      </c>
      <c r="W7894" s="113">
        <v>44911.477118055554</v>
      </c>
      <c r="X7894" s="113">
        <f t="shared" si="2094"/>
        <v>5.914351851970423E-3</v>
      </c>
      <c r="Y7894" s="113" t="str">
        <f t="shared" si="2095"/>
        <v/>
      </c>
      <c r="Z7894" s="113" t="str">
        <f t="shared" si="2096"/>
        <v/>
      </c>
      <c r="AB7894" s="2" t="str">
        <f t="shared" si="2097"/>
        <v/>
      </c>
      <c r="AC7894" s="2" t="str">
        <f t="shared" si="2097"/>
        <v/>
      </c>
      <c r="AE7894" s="2" t="str">
        <f t="shared" si="2098"/>
        <v/>
      </c>
      <c r="AF7894" s="2" t="str">
        <f t="shared" si="2099"/>
        <v/>
      </c>
      <c r="AG7894" s="2" t="str">
        <f t="shared" si="2100"/>
        <v/>
      </c>
      <c r="AH7894" s="2" t="str">
        <f t="shared" si="2101"/>
        <v/>
      </c>
      <c r="AI7894" s="2" t="str">
        <f t="shared" si="2102"/>
        <v/>
      </c>
      <c r="AK7894" s="2" t="str">
        <f t="shared" si="2103"/>
        <v/>
      </c>
      <c r="AL7894" s="2" t="str">
        <f t="shared" si="2104"/>
        <v/>
      </c>
      <c r="AM7894" s="2" t="str">
        <f t="shared" si="2105"/>
        <v/>
      </c>
      <c r="AN7894" s="2" t="str">
        <f t="shared" si="2106"/>
        <v/>
      </c>
      <c r="AO7894" s="2" t="str">
        <f t="shared" si="2107"/>
        <v/>
      </c>
    </row>
    <row r="7895" spans="1:41" x14ac:dyDescent="0.3">
      <c r="A7895" s="111">
        <v>44911.484039351853</v>
      </c>
      <c r="B7895" s="78" t="s">
        <v>8217</v>
      </c>
      <c r="C7895" s="78" t="s">
        <v>886</v>
      </c>
      <c r="D7895" s="78" t="s">
        <v>2959</v>
      </c>
      <c r="E7895" s="78">
        <v>41</v>
      </c>
      <c r="F7895" s="78" t="s">
        <v>809</v>
      </c>
      <c r="G7895" s="78" t="s">
        <v>110</v>
      </c>
      <c r="H7895" s="112" t="s">
        <v>250</v>
      </c>
      <c r="I7895" s="112">
        <v>3</v>
      </c>
      <c r="J7895" s="113">
        <v>44911.484039351853</v>
      </c>
      <c r="K7895" s="113">
        <v>44911.484039351853</v>
      </c>
      <c r="M7895" s="113">
        <v>44911.484884259262</v>
      </c>
      <c r="N7895" s="113">
        <v>44911.484895833331</v>
      </c>
      <c r="O7895" s="78" t="s">
        <v>1185</v>
      </c>
      <c r="P7895" s="78" t="str">
        <f t="shared" si="2091"/>
        <v>CIC</v>
      </c>
      <c r="S7895" s="78" t="str">
        <f t="shared" si="2092"/>
        <v/>
      </c>
      <c r="V7895" s="78" t="str">
        <f t="shared" si="2093"/>
        <v/>
      </c>
      <c r="W7895" s="113">
        <v>44911.485312500001</v>
      </c>
      <c r="X7895" s="113">
        <f t="shared" si="2094"/>
        <v>8.4490740846376866E-4</v>
      </c>
      <c r="Y7895" s="113" t="str">
        <f t="shared" si="2095"/>
        <v/>
      </c>
      <c r="Z7895" s="113" t="str">
        <f t="shared" si="2096"/>
        <v/>
      </c>
      <c r="AB7895" s="2" t="str">
        <f t="shared" si="2097"/>
        <v/>
      </c>
      <c r="AC7895" s="2" t="str">
        <f t="shared" si="2097"/>
        <v/>
      </c>
      <c r="AE7895" s="2" t="str">
        <f t="shared" si="2098"/>
        <v/>
      </c>
      <c r="AF7895" s="2" t="str">
        <f t="shared" si="2099"/>
        <v/>
      </c>
      <c r="AG7895" s="2" t="str">
        <f t="shared" si="2100"/>
        <v/>
      </c>
      <c r="AH7895" s="2" t="str">
        <f t="shared" si="2101"/>
        <v/>
      </c>
      <c r="AI7895" s="2" t="str">
        <f t="shared" si="2102"/>
        <v/>
      </c>
      <c r="AK7895" s="2" t="str">
        <f t="shared" si="2103"/>
        <v/>
      </c>
      <c r="AL7895" s="2" t="str">
        <f t="shared" si="2104"/>
        <v/>
      </c>
      <c r="AM7895" s="2" t="str">
        <f t="shared" si="2105"/>
        <v/>
      </c>
      <c r="AN7895" s="2" t="str">
        <f t="shared" si="2106"/>
        <v/>
      </c>
      <c r="AO7895" s="2" t="str">
        <f t="shared" si="2107"/>
        <v/>
      </c>
    </row>
    <row r="7896" spans="1:41" x14ac:dyDescent="0.3">
      <c r="A7896" s="111">
        <v>44911.484039351853</v>
      </c>
      <c r="B7896" s="78" t="s">
        <v>8217</v>
      </c>
      <c r="C7896" s="78" t="s">
        <v>3123</v>
      </c>
      <c r="D7896" s="78" t="s">
        <v>2959</v>
      </c>
      <c r="E7896" s="78">
        <v>41</v>
      </c>
      <c r="F7896" s="78" t="s">
        <v>809</v>
      </c>
      <c r="G7896" s="78" t="s">
        <v>110</v>
      </c>
      <c r="H7896" s="112" t="s">
        <v>250</v>
      </c>
      <c r="I7896" s="112">
        <v>3</v>
      </c>
      <c r="J7896" s="113">
        <v>44911.484039351853</v>
      </c>
      <c r="K7896" s="113">
        <v>44911.484039351853</v>
      </c>
      <c r="M7896" s="113">
        <v>44911.485254629632</v>
      </c>
      <c r="P7896" s="78" t="str">
        <f t="shared" si="2091"/>
        <v/>
      </c>
      <c r="S7896" s="78" t="str">
        <f t="shared" si="2092"/>
        <v/>
      </c>
      <c r="V7896" s="78" t="str">
        <f t="shared" si="2093"/>
        <v/>
      </c>
      <c r="W7896" s="113">
        <v>44911.503148148149</v>
      </c>
      <c r="X7896" s="113">
        <f t="shared" si="2094"/>
        <v>1.2152777781011537E-3</v>
      </c>
      <c r="Y7896" s="113" t="str">
        <f t="shared" si="2095"/>
        <v/>
      </c>
      <c r="Z7896" s="113" t="str">
        <f t="shared" si="2096"/>
        <v/>
      </c>
      <c r="AB7896" s="2" t="str">
        <f t="shared" si="2097"/>
        <v/>
      </c>
      <c r="AC7896" s="2" t="str">
        <f t="shared" si="2097"/>
        <v/>
      </c>
      <c r="AE7896" s="2" t="str">
        <f t="shared" si="2098"/>
        <v/>
      </c>
      <c r="AF7896" s="2" t="str">
        <f t="shared" si="2099"/>
        <v/>
      </c>
      <c r="AG7896" s="2" t="str">
        <f t="shared" si="2100"/>
        <v/>
      </c>
      <c r="AH7896" s="2" t="str">
        <f t="shared" si="2101"/>
        <v/>
      </c>
      <c r="AI7896" s="2" t="str">
        <f t="shared" si="2102"/>
        <v/>
      </c>
      <c r="AK7896" s="2" t="str">
        <f t="shared" si="2103"/>
        <v/>
      </c>
      <c r="AL7896" s="2" t="str">
        <f t="shared" si="2104"/>
        <v/>
      </c>
      <c r="AM7896" s="2" t="str">
        <f t="shared" si="2105"/>
        <v/>
      </c>
      <c r="AN7896" s="2" t="str">
        <f t="shared" si="2106"/>
        <v/>
      </c>
      <c r="AO7896" s="2" t="str">
        <f t="shared" si="2107"/>
        <v/>
      </c>
    </row>
    <row r="7897" spans="1:41" x14ac:dyDescent="0.3">
      <c r="A7897" s="111">
        <v>44911.490428240744</v>
      </c>
      <c r="B7897" s="78" t="s">
        <v>8218</v>
      </c>
      <c r="C7897" s="78" t="s">
        <v>886</v>
      </c>
      <c r="D7897" s="78" t="s">
        <v>1314</v>
      </c>
      <c r="E7897" s="78" t="s">
        <v>8219</v>
      </c>
      <c r="F7897" s="78" t="s">
        <v>807</v>
      </c>
      <c r="G7897" s="78" t="s">
        <v>102</v>
      </c>
      <c r="H7897" s="112" t="s">
        <v>226</v>
      </c>
      <c r="I7897" s="112">
        <v>3</v>
      </c>
      <c r="J7897" s="113">
        <v>44911.488379629627</v>
      </c>
      <c r="K7897" s="113">
        <v>44911.490428240744</v>
      </c>
      <c r="M7897" s="113">
        <v>44911.493796296294</v>
      </c>
      <c r="P7897" s="78" t="str">
        <f t="shared" si="2091"/>
        <v/>
      </c>
      <c r="Q7897" s="113">
        <v>44911.493842592594</v>
      </c>
      <c r="R7897" s="78" t="s">
        <v>1187</v>
      </c>
      <c r="S7897" s="78" t="str">
        <f t="shared" si="2092"/>
        <v>CIC</v>
      </c>
      <c r="T7897" s="113">
        <v>44911.506504629629</v>
      </c>
      <c r="U7897" s="78" t="s">
        <v>1258</v>
      </c>
      <c r="V7897" s="78" t="str">
        <f t="shared" si="2093"/>
        <v>PLOEG</v>
      </c>
      <c r="W7897" s="113">
        <v>44911.535578703704</v>
      </c>
      <c r="X7897" s="113">
        <f t="shared" si="2094"/>
        <v>3.3680555497994646E-3</v>
      </c>
      <c r="Y7897" s="113">
        <f t="shared" si="2095"/>
        <v>1.2708333335467614E-2</v>
      </c>
      <c r="Z7897" s="113">
        <f t="shared" si="2096"/>
        <v>2.9074074074742384E-2</v>
      </c>
      <c r="AB7897" s="2">
        <f t="shared" si="2097"/>
        <v>1098</v>
      </c>
      <c r="AC7897" s="2">
        <f t="shared" si="2097"/>
        <v>2512</v>
      </c>
      <c r="AE7897" s="2" t="str">
        <f t="shared" si="2098"/>
        <v/>
      </c>
      <c r="AF7897" s="2" t="str">
        <f t="shared" si="2099"/>
        <v/>
      </c>
      <c r="AG7897" s="2" t="str">
        <f t="shared" si="2100"/>
        <v/>
      </c>
      <c r="AH7897" s="2">
        <f t="shared" si="2101"/>
        <v>1098</v>
      </c>
      <c r="AI7897" s="2" t="str">
        <f t="shared" si="2102"/>
        <v/>
      </c>
      <c r="AK7897" s="2" t="str">
        <f t="shared" si="2103"/>
        <v/>
      </c>
      <c r="AL7897" s="2" t="str">
        <f t="shared" si="2104"/>
        <v/>
      </c>
      <c r="AM7897" s="2" t="str">
        <f t="shared" si="2105"/>
        <v/>
      </c>
      <c r="AN7897" s="2">
        <f t="shared" si="2106"/>
        <v>2512</v>
      </c>
      <c r="AO7897" s="2" t="str">
        <f t="shared" si="2107"/>
        <v/>
      </c>
    </row>
    <row r="7898" spans="1:41" x14ac:dyDescent="0.3">
      <c r="A7898" s="111">
        <v>44911.524004629631</v>
      </c>
      <c r="B7898" s="78" t="s">
        <v>8220</v>
      </c>
      <c r="C7898" s="78" t="s">
        <v>3123</v>
      </c>
      <c r="D7898" s="78" t="s">
        <v>2354</v>
      </c>
      <c r="F7898" s="78" t="s">
        <v>809</v>
      </c>
      <c r="G7898" s="78" t="s">
        <v>102</v>
      </c>
      <c r="H7898" s="112" t="s">
        <v>206</v>
      </c>
      <c r="I7898" s="112">
        <v>3</v>
      </c>
      <c r="J7898" s="113">
        <v>44911.522893518515</v>
      </c>
      <c r="K7898" s="113">
        <v>44911.524004629631</v>
      </c>
      <c r="M7898" s="113">
        <v>44911.526064814818</v>
      </c>
      <c r="P7898" s="78" t="str">
        <f t="shared" si="2091"/>
        <v/>
      </c>
      <c r="Q7898" s="113">
        <v>44911.526145833333</v>
      </c>
      <c r="R7898" s="78" t="s">
        <v>1187</v>
      </c>
      <c r="S7898" s="78" t="str">
        <f t="shared" si="2092"/>
        <v>CIC</v>
      </c>
      <c r="T7898" s="113">
        <v>44911.533275462964</v>
      </c>
      <c r="U7898" s="78" t="s">
        <v>1187</v>
      </c>
      <c r="V7898" s="78" t="str">
        <f t="shared" si="2093"/>
        <v>CIC</v>
      </c>
      <c r="W7898" s="113">
        <v>44911.5628125</v>
      </c>
      <c r="X7898" s="113">
        <f t="shared" si="2094"/>
        <v>2.0601851865649223E-3</v>
      </c>
      <c r="Y7898" s="113">
        <f t="shared" si="2095"/>
        <v>7.2106481457012706E-3</v>
      </c>
      <c r="Z7898" s="113">
        <f t="shared" si="2096"/>
        <v>2.9537037036789116E-2</v>
      </c>
      <c r="AB7898" s="2">
        <f t="shared" si="2097"/>
        <v>623</v>
      </c>
      <c r="AC7898" s="2">
        <f t="shared" si="2097"/>
        <v>2552</v>
      </c>
      <c r="AE7898" s="2" t="str">
        <f t="shared" si="2098"/>
        <v/>
      </c>
      <c r="AF7898" s="2" t="str">
        <f t="shared" si="2099"/>
        <v/>
      </c>
      <c r="AG7898" s="2" t="str">
        <f t="shared" si="2100"/>
        <v/>
      </c>
      <c r="AH7898" s="2">
        <f t="shared" si="2101"/>
        <v>623</v>
      </c>
      <c r="AI7898" s="2" t="str">
        <f t="shared" si="2102"/>
        <v/>
      </c>
      <c r="AK7898" s="2" t="str">
        <f t="shared" si="2103"/>
        <v/>
      </c>
      <c r="AL7898" s="2" t="str">
        <f t="shared" si="2104"/>
        <v/>
      </c>
      <c r="AM7898" s="2" t="str">
        <f t="shared" si="2105"/>
        <v/>
      </c>
      <c r="AN7898" s="2">
        <f t="shared" si="2106"/>
        <v>2552</v>
      </c>
      <c r="AO7898" s="2" t="str">
        <f t="shared" si="2107"/>
        <v/>
      </c>
    </row>
    <row r="7899" spans="1:41" x14ac:dyDescent="0.3">
      <c r="A7899" s="111">
        <v>44911.540729166663</v>
      </c>
      <c r="B7899" s="78" t="s">
        <v>8221</v>
      </c>
      <c r="C7899" s="78" t="s">
        <v>886</v>
      </c>
      <c r="D7899" s="78" t="s">
        <v>1818</v>
      </c>
      <c r="E7899" s="78">
        <v>10</v>
      </c>
      <c r="F7899" s="78" t="s">
        <v>808</v>
      </c>
      <c r="G7899" s="78" t="s">
        <v>118</v>
      </c>
      <c r="H7899" s="112" t="s">
        <v>462</v>
      </c>
      <c r="I7899" s="112">
        <v>2</v>
      </c>
      <c r="J7899" s="113">
        <v>44911.540729166663</v>
      </c>
      <c r="K7899" s="113">
        <v>44911.540729166663</v>
      </c>
      <c r="L7899" s="113">
        <v>44911.568067129629</v>
      </c>
      <c r="M7899" s="113">
        <v>44911.595034722224</v>
      </c>
      <c r="N7899" s="113">
        <v>44911.541562500002</v>
      </c>
      <c r="O7899" s="78" t="s">
        <v>1185</v>
      </c>
      <c r="P7899" s="78" t="str">
        <f t="shared" si="2091"/>
        <v>CIC</v>
      </c>
      <c r="Q7899" s="113">
        <v>44911.595104166663</v>
      </c>
      <c r="R7899" s="78" t="s">
        <v>1187</v>
      </c>
      <c r="S7899" s="78" t="str">
        <f t="shared" si="2092"/>
        <v>CIC</v>
      </c>
      <c r="T7899" s="113">
        <v>44911.56758101852</v>
      </c>
      <c r="U7899" s="78" t="s">
        <v>1258</v>
      </c>
      <c r="V7899" s="78" t="str">
        <f t="shared" si="2093"/>
        <v>PLOEG</v>
      </c>
      <c r="W7899" s="113">
        <v>44911.615289351852</v>
      </c>
      <c r="X7899" s="113">
        <f t="shared" si="2094"/>
        <v>2.7337962965248153E-2</v>
      </c>
      <c r="Y7899" s="113" t="str">
        <f t="shared" si="2095"/>
        <v/>
      </c>
      <c r="Z7899" s="113">
        <f t="shared" si="2096"/>
        <v>4.7708333331684116E-2</v>
      </c>
      <c r="AB7899" s="2" t="str">
        <f t="shared" si="2097"/>
        <v/>
      </c>
      <c r="AC7899" s="2">
        <f t="shared" si="2097"/>
        <v>4122</v>
      </c>
      <c r="AE7899" s="2" t="str">
        <f t="shared" si="2098"/>
        <v/>
      </c>
      <c r="AF7899" s="2" t="str">
        <f t="shared" si="2099"/>
        <v/>
      </c>
      <c r="AG7899" s="2" t="str">
        <f t="shared" si="2100"/>
        <v/>
      </c>
      <c r="AH7899" s="2" t="str">
        <f t="shared" si="2101"/>
        <v/>
      </c>
      <c r="AI7899" s="2" t="str">
        <f t="shared" si="2102"/>
        <v/>
      </c>
      <c r="AK7899" s="2" t="str">
        <f t="shared" si="2103"/>
        <v/>
      </c>
      <c r="AL7899" s="2" t="str">
        <f t="shared" si="2104"/>
        <v/>
      </c>
      <c r="AM7899" s="2">
        <f t="shared" si="2105"/>
        <v>4122</v>
      </c>
      <c r="AN7899" s="2" t="str">
        <f t="shared" si="2106"/>
        <v/>
      </c>
      <c r="AO7899" s="2" t="str">
        <f t="shared" si="2107"/>
        <v/>
      </c>
    </row>
    <row r="7900" spans="1:41" x14ac:dyDescent="0.3">
      <c r="A7900" s="111">
        <v>44911.566053240742</v>
      </c>
      <c r="B7900" s="78" t="s">
        <v>8222</v>
      </c>
      <c r="C7900" s="78" t="s">
        <v>886</v>
      </c>
      <c r="D7900" s="78" t="s">
        <v>1211</v>
      </c>
      <c r="E7900" s="78">
        <v>146</v>
      </c>
      <c r="F7900" s="78" t="s">
        <v>808</v>
      </c>
      <c r="G7900" s="78" t="s">
        <v>114</v>
      </c>
      <c r="H7900" s="112" t="s">
        <v>214</v>
      </c>
      <c r="I7900" s="112">
        <v>2</v>
      </c>
      <c r="J7900" s="113">
        <v>44911.565810185188</v>
      </c>
      <c r="K7900" s="113">
        <v>44911.566053240742</v>
      </c>
      <c r="M7900" s="113">
        <v>44911.568067129629</v>
      </c>
      <c r="N7900" s="113">
        <v>44911.568078703705</v>
      </c>
      <c r="O7900" s="78" t="s">
        <v>1185</v>
      </c>
      <c r="P7900" s="78" t="str">
        <f t="shared" si="2091"/>
        <v>CIC</v>
      </c>
      <c r="S7900" s="78" t="str">
        <f t="shared" si="2092"/>
        <v/>
      </c>
      <c r="T7900" s="113">
        <v>44911.570625</v>
      </c>
      <c r="U7900" s="78" t="s">
        <v>1185</v>
      </c>
      <c r="V7900" s="78" t="str">
        <f t="shared" si="2093"/>
        <v>CIC</v>
      </c>
      <c r="W7900" s="113">
        <v>44911.595023148147</v>
      </c>
      <c r="X7900" s="113">
        <f t="shared" si="2094"/>
        <v>2.0138888867222704E-3</v>
      </c>
      <c r="Y7900" s="113">
        <f t="shared" si="2095"/>
        <v>2.5578703716746531E-3</v>
      </c>
      <c r="Z7900" s="113">
        <f t="shared" si="2096"/>
        <v>2.4398148147156462E-2</v>
      </c>
      <c r="AB7900" s="2">
        <f t="shared" si="2097"/>
        <v>221</v>
      </c>
      <c r="AC7900" s="2">
        <f t="shared" si="2097"/>
        <v>2108</v>
      </c>
      <c r="AE7900" s="2" t="str">
        <f t="shared" si="2098"/>
        <v/>
      </c>
      <c r="AF7900" s="2" t="str">
        <f t="shared" si="2099"/>
        <v/>
      </c>
      <c r="AG7900" s="2">
        <f t="shared" si="2100"/>
        <v>221</v>
      </c>
      <c r="AH7900" s="2" t="str">
        <f t="shared" si="2101"/>
        <v/>
      </c>
      <c r="AI7900" s="2" t="str">
        <f t="shared" si="2102"/>
        <v/>
      </c>
      <c r="AK7900" s="2" t="str">
        <f t="shared" si="2103"/>
        <v/>
      </c>
      <c r="AL7900" s="2" t="str">
        <f t="shared" si="2104"/>
        <v/>
      </c>
      <c r="AM7900" s="2">
        <f t="shared" si="2105"/>
        <v>2108</v>
      </c>
      <c r="AN7900" s="2" t="str">
        <f t="shared" si="2106"/>
        <v/>
      </c>
      <c r="AO7900" s="2" t="str">
        <f t="shared" si="2107"/>
        <v/>
      </c>
    </row>
    <row r="7901" spans="1:41" x14ac:dyDescent="0.3">
      <c r="A7901" s="111">
        <v>44911.566736111112</v>
      </c>
      <c r="B7901" s="78" t="s">
        <v>8223</v>
      </c>
      <c r="C7901" s="78" t="s">
        <v>951</v>
      </c>
      <c r="D7901" s="78" t="s">
        <v>1367</v>
      </c>
      <c r="E7901" s="78">
        <v>40</v>
      </c>
      <c r="F7901" s="78" t="s">
        <v>807</v>
      </c>
      <c r="G7901" s="78" t="s">
        <v>94</v>
      </c>
      <c r="H7901" s="112" t="s">
        <v>334</v>
      </c>
      <c r="I7901" s="112">
        <v>2</v>
      </c>
      <c r="J7901" s="113">
        <v>44911.566736111112</v>
      </c>
      <c r="K7901" s="113">
        <v>44911.566736111112</v>
      </c>
      <c r="M7901" s="113">
        <v>44911.577384259261</v>
      </c>
      <c r="P7901" s="78" t="str">
        <f t="shared" si="2091"/>
        <v/>
      </c>
      <c r="S7901" s="78" t="str">
        <f t="shared" si="2092"/>
        <v/>
      </c>
      <c r="V7901" s="78" t="str">
        <f t="shared" si="2093"/>
        <v/>
      </c>
      <c r="W7901" s="113">
        <v>44911.580081018517</v>
      </c>
      <c r="X7901" s="113">
        <f t="shared" si="2094"/>
        <v>1.0648148148902692E-2</v>
      </c>
      <c r="Y7901" s="113" t="str">
        <f t="shared" si="2095"/>
        <v/>
      </c>
      <c r="Z7901" s="113" t="str">
        <f t="shared" si="2096"/>
        <v/>
      </c>
      <c r="AB7901" s="2" t="str">
        <f t="shared" si="2097"/>
        <v/>
      </c>
      <c r="AC7901" s="2" t="str">
        <f t="shared" si="2097"/>
        <v/>
      </c>
      <c r="AE7901" s="2" t="str">
        <f t="shared" si="2098"/>
        <v/>
      </c>
      <c r="AF7901" s="2" t="str">
        <f t="shared" si="2099"/>
        <v/>
      </c>
      <c r="AG7901" s="2" t="str">
        <f t="shared" si="2100"/>
        <v/>
      </c>
      <c r="AH7901" s="2" t="str">
        <f t="shared" si="2101"/>
        <v/>
      </c>
      <c r="AI7901" s="2" t="str">
        <f t="shared" si="2102"/>
        <v/>
      </c>
      <c r="AK7901" s="2" t="str">
        <f t="shared" si="2103"/>
        <v/>
      </c>
      <c r="AL7901" s="2" t="str">
        <f t="shared" si="2104"/>
        <v/>
      </c>
      <c r="AM7901" s="2" t="str">
        <f t="shared" si="2105"/>
        <v/>
      </c>
      <c r="AN7901" s="2" t="str">
        <f t="shared" si="2106"/>
        <v/>
      </c>
      <c r="AO7901" s="2" t="str">
        <f t="shared" si="2107"/>
        <v/>
      </c>
    </row>
    <row r="7902" spans="1:41" x14ac:dyDescent="0.3">
      <c r="A7902" s="111">
        <v>44911.60596064815</v>
      </c>
      <c r="B7902" s="78" t="s">
        <v>8224</v>
      </c>
      <c r="C7902" s="78" t="s">
        <v>3123</v>
      </c>
      <c r="D7902" s="78" t="s">
        <v>1199</v>
      </c>
      <c r="E7902" s="78">
        <v>193</v>
      </c>
      <c r="F7902" s="78" t="s">
        <v>809</v>
      </c>
      <c r="G7902" s="78" t="s">
        <v>98</v>
      </c>
      <c r="H7902" s="112" t="s">
        <v>216</v>
      </c>
      <c r="I7902" s="112">
        <v>4</v>
      </c>
      <c r="J7902" s="113">
        <v>44911.60596064815</v>
      </c>
      <c r="K7902" s="113">
        <v>44911.60596064815</v>
      </c>
      <c r="M7902" s="113">
        <v>44911.610462962963</v>
      </c>
      <c r="P7902" s="78" t="str">
        <f t="shared" si="2091"/>
        <v/>
      </c>
      <c r="S7902" s="78" t="str">
        <f t="shared" si="2092"/>
        <v/>
      </c>
      <c r="V7902" s="78" t="str">
        <f t="shared" si="2093"/>
        <v/>
      </c>
      <c r="W7902" s="113">
        <v>44911.626168981478</v>
      </c>
      <c r="X7902" s="113">
        <f t="shared" si="2094"/>
        <v>4.5023148122709244E-3</v>
      </c>
      <c r="Y7902" s="113" t="str">
        <f t="shared" si="2095"/>
        <v/>
      </c>
      <c r="Z7902" s="113" t="str">
        <f t="shared" si="2096"/>
        <v/>
      </c>
      <c r="AB7902" s="2" t="str">
        <f t="shared" si="2097"/>
        <v/>
      </c>
      <c r="AC7902" s="2" t="str">
        <f t="shared" si="2097"/>
        <v/>
      </c>
      <c r="AE7902" s="2" t="str">
        <f t="shared" si="2098"/>
        <v/>
      </c>
      <c r="AF7902" s="2" t="str">
        <f t="shared" si="2099"/>
        <v/>
      </c>
      <c r="AG7902" s="2" t="str">
        <f t="shared" si="2100"/>
        <v/>
      </c>
      <c r="AH7902" s="2" t="str">
        <f t="shared" si="2101"/>
        <v/>
      </c>
      <c r="AI7902" s="2" t="str">
        <f t="shared" si="2102"/>
        <v/>
      </c>
      <c r="AK7902" s="2" t="str">
        <f t="shared" si="2103"/>
        <v/>
      </c>
      <c r="AL7902" s="2" t="str">
        <f t="shared" si="2104"/>
        <v/>
      </c>
      <c r="AM7902" s="2" t="str">
        <f t="shared" si="2105"/>
        <v/>
      </c>
      <c r="AN7902" s="2" t="str">
        <f t="shared" si="2106"/>
        <v/>
      </c>
      <c r="AO7902" s="2" t="str">
        <f t="shared" si="2107"/>
        <v/>
      </c>
    </row>
    <row r="7903" spans="1:41" x14ac:dyDescent="0.3">
      <c r="A7903" s="111">
        <v>44911.610717592594</v>
      </c>
      <c r="B7903" s="78" t="s">
        <v>8225</v>
      </c>
      <c r="C7903" s="78" t="s">
        <v>886</v>
      </c>
      <c r="D7903" s="78" t="s">
        <v>1218</v>
      </c>
      <c r="F7903" s="78" t="s">
        <v>807</v>
      </c>
      <c r="G7903" s="78" t="s">
        <v>94</v>
      </c>
      <c r="H7903" s="112" t="s">
        <v>280</v>
      </c>
      <c r="I7903" s="112">
        <v>3</v>
      </c>
      <c r="J7903" s="113">
        <v>44911.610011574077</v>
      </c>
      <c r="K7903" s="113">
        <v>44911.610717592594</v>
      </c>
      <c r="L7903" s="113">
        <v>44911.613645833335</v>
      </c>
      <c r="M7903" s="113">
        <v>44911.615289351852</v>
      </c>
      <c r="P7903" s="78" t="str">
        <f t="shared" si="2091"/>
        <v/>
      </c>
      <c r="S7903" s="78" t="str">
        <f t="shared" si="2092"/>
        <v/>
      </c>
      <c r="T7903" s="113">
        <v>44911.628506944442</v>
      </c>
      <c r="U7903" s="78" t="s">
        <v>1187</v>
      </c>
      <c r="V7903" s="78" t="str">
        <f t="shared" si="2093"/>
        <v>CIC</v>
      </c>
      <c r="W7903" s="113">
        <v>44911.639131944445</v>
      </c>
      <c r="X7903" s="113">
        <f t="shared" si="2094"/>
        <v>2.9282407413120382E-3</v>
      </c>
      <c r="Y7903" s="113">
        <f t="shared" si="2095"/>
        <v>1.4861111107165925E-2</v>
      </c>
      <c r="Z7903" s="113">
        <f t="shared" si="2096"/>
        <v>1.0625000002619345E-2</v>
      </c>
      <c r="AB7903" s="2">
        <f t="shared" si="2097"/>
        <v>1284</v>
      </c>
      <c r="AC7903" s="2">
        <f t="shared" si="2097"/>
        <v>918</v>
      </c>
      <c r="AE7903" s="2" t="str">
        <f t="shared" si="2098"/>
        <v/>
      </c>
      <c r="AF7903" s="2" t="str">
        <f t="shared" si="2099"/>
        <v/>
      </c>
      <c r="AG7903" s="2" t="str">
        <f t="shared" si="2100"/>
        <v/>
      </c>
      <c r="AH7903" s="2">
        <f t="shared" si="2101"/>
        <v>1284</v>
      </c>
      <c r="AI7903" s="2" t="str">
        <f t="shared" si="2102"/>
        <v/>
      </c>
      <c r="AK7903" s="2" t="str">
        <f t="shared" si="2103"/>
        <v/>
      </c>
      <c r="AL7903" s="2" t="str">
        <f t="shared" si="2104"/>
        <v/>
      </c>
      <c r="AM7903" s="2" t="str">
        <f t="shared" si="2105"/>
        <v/>
      </c>
      <c r="AN7903" s="2">
        <f t="shared" si="2106"/>
        <v>918</v>
      </c>
      <c r="AO7903" s="2" t="str">
        <f t="shared" si="2107"/>
        <v/>
      </c>
    </row>
    <row r="7904" spans="1:41" x14ac:dyDescent="0.3">
      <c r="A7904" s="111">
        <v>44911.643935185188</v>
      </c>
      <c r="B7904" s="78" t="s">
        <v>8226</v>
      </c>
      <c r="C7904" s="78" t="s">
        <v>886</v>
      </c>
      <c r="F7904" s="78" t="s">
        <v>808</v>
      </c>
      <c r="G7904" s="78" t="s">
        <v>102</v>
      </c>
      <c r="H7904" s="112" t="s">
        <v>206</v>
      </c>
      <c r="I7904" s="112">
        <v>3</v>
      </c>
      <c r="J7904" s="113">
        <v>44911.643935185188</v>
      </c>
      <c r="K7904" s="113">
        <v>44911.643935185188</v>
      </c>
      <c r="M7904" s="113">
        <v>44911.645324074074</v>
      </c>
      <c r="P7904" s="78" t="str">
        <f t="shared" si="2091"/>
        <v/>
      </c>
      <c r="Q7904" s="113">
        <v>44911.645486111112</v>
      </c>
      <c r="R7904" s="78" t="s">
        <v>1187</v>
      </c>
      <c r="S7904" s="78" t="str">
        <f t="shared" si="2092"/>
        <v>CIC</v>
      </c>
      <c r="V7904" s="78" t="str">
        <f t="shared" si="2093"/>
        <v/>
      </c>
      <c r="W7904" s="113">
        <v>44911.698842592596</v>
      </c>
      <c r="X7904" s="113">
        <f t="shared" si="2094"/>
        <v>1.3888888861401938E-3</v>
      </c>
      <c r="Y7904" s="113" t="str">
        <f t="shared" si="2095"/>
        <v/>
      </c>
      <c r="Z7904" s="113" t="str">
        <f t="shared" si="2096"/>
        <v/>
      </c>
      <c r="AB7904" s="2" t="str">
        <f t="shared" si="2097"/>
        <v/>
      </c>
      <c r="AC7904" s="2" t="str">
        <f t="shared" si="2097"/>
        <v/>
      </c>
      <c r="AE7904" s="2" t="str">
        <f t="shared" si="2098"/>
        <v/>
      </c>
      <c r="AF7904" s="2" t="str">
        <f t="shared" si="2099"/>
        <v/>
      </c>
      <c r="AG7904" s="2" t="str">
        <f t="shared" si="2100"/>
        <v/>
      </c>
      <c r="AH7904" s="2" t="str">
        <f t="shared" si="2101"/>
        <v/>
      </c>
      <c r="AI7904" s="2" t="str">
        <f t="shared" si="2102"/>
        <v/>
      </c>
      <c r="AK7904" s="2" t="str">
        <f t="shared" si="2103"/>
        <v/>
      </c>
      <c r="AL7904" s="2" t="str">
        <f t="shared" si="2104"/>
        <v/>
      </c>
      <c r="AM7904" s="2" t="str">
        <f t="shared" si="2105"/>
        <v/>
      </c>
      <c r="AN7904" s="2" t="str">
        <f t="shared" si="2106"/>
        <v/>
      </c>
      <c r="AO7904" s="2" t="str">
        <f t="shared" si="2107"/>
        <v/>
      </c>
    </row>
    <row r="7905" spans="1:41" x14ac:dyDescent="0.3">
      <c r="A7905" s="111">
        <v>44911.678182870368</v>
      </c>
      <c r="B7905" s="78" t="s">
        <v>8227</v>
      </c>
      <c r="C7905" s="78" t="s">
        <v>3123</v>
      </c>
      <c r="D7905" s="78" t="s">
        <v>1211</v>
      </c>
      <c r="E7905" s="78">
        <v>437</v>
      </c>
      <c r="F7905" s="78" t="s">
        <v>808</v>
      </c>
      <c r="G7905" s="78" t="s">
        <v>128</v>
      </c>
      <c r="H7905" s="112" t="s">
        <v>350</v>
      </c>
      <c r="I7905" s="112">
        <v>3</v>
      </c>
      <c r="J7905" s="113">
        <v>44911.677719907406</v>
      </c>
      <c r="K7905" s="113">
        <v>44911.678182870368</v>
      </c>
      <c r="M7905" s="113">
        <v>44911.679895833331</v>
      </c>
      <c r="P7905" s="78" t="str">
        <f t="shared" si="2091"/>
        <v/>
      </c>
      <c r="Q7905" s="113">
        <v>44911.679930555554</v>
      </c>
      <c r="R7905" s="78" t="s">
        <v>1187</v>
      </c>
      <c r="S7905" s="78" t="str">
        <f t="shared" si="2092"/>
        <v>CIC</v>
      </c>
      <c r="V7905" s="78" t="str">
        <f t="shared" si="2093"/>
        <v/>
      </c>
      <c r="W7905" s="113">
        <v>44911.706504629627</v>
      </c>
      <c r="X7905" s="113">
        <f t="shared" si="2094"/>
        <v>1.7129629632108845E-3</v>
      </c>
      <c r="Y7905" s="113" t="str">
        <f t="shared" si="2095"/>
        <v/>
      </c>
      <c r="Z7905" s="113" t="str">
        <f t="shared" si="2096"/>
        <v/>
      </c>
      <c r="AB7905" s="2" t="str">
        <f t="shared" si="2097"/>
        <v/>
      </c>
      <c r="AC7905" s="2" t="str">
        <f t="shared" si="2097"/>
        <v/>
      </c>
      <c r="AE7905" s="2" t="str">
        <f t="shared" si="2098"/>
        <v/>
      </c>
      <c r="AF7905" s="2" t="str">
        <f t="shared" si="2099"/>
        <v/>
      </c>
      <c r="AG7905" s="2" t="str">
        <f t="shared" si="2100"/>
        <v/>
      </c>
      <c r="AH7905" s="2" t="str">
        <f t="shared" si="2101"/>
        <v/>
      </c>
      <c r="AI7905" s="2" t="str">
        <f t="shared" si="2102"/>
        <v/>
      </c>
      <c r="AK7905" s="2" t="str">
        <f t="shared" si="2103"/>
        <v/>
      </c>
      <c r="AL7905" s="2" t="str">
        <f t="shared" si="2104"/>
        <v/>
      </c>
      <c r="AM7905" s="2" t="str">
        <f t="shared" si="2105"/>
        <v/>
      </c>
      <c r="AN7905" s="2" t="str">
        <f t="shared" si="2106"/>
        <v/>
      </c>
      <c r="AO7905" s="2" t="str">
        <f t="shared" si="2107"/>
        <v/>
      </c>
    </row>
    <row r="7906" spans="1:41" x14ac:dyDescent="0.3">
      <c r="A7906" s="111">
        <v>44911.696030092593</v>
      </c>
      <c r="B7906" s="78" t="s">
        <v>8228</v>
      </c>
      <c r="C7906" s="78" t="s">
        <v>886</v>
      </c>
      <c r="F7906" s="78" t="s">
        <v>808</v>
      </c>
      <c r="G7906" s="78" t="s">
        <v>102</v>
      </c>
      <c r="H7906" s="112" t="s">
        <v>206</v>
      </c>
      <c r="I7906" s="112">
        <v>3</v>
      </c>
      <c r="J7906" s="113">
        <v>44911.696030092593</v>
      </c>
      <c r="K7906" s="113">
        <v>44911.696030092593</v>
      </c>
      <c r="M7906" s="113">
        <v>44911.699675925927</v>
      </c>
      <c r="P7906" s="78" t="str">
        <f t="shared" si="2091"/>
        <v/>
      </c>
      <c r="S7906" s="78" t="str">
        <f t="shared" si="2092"/>
        <v/>
      </c>
      <c r="V7906" s="78" t="str">
        <f t="shared" si="2093"/>
        <v/>
      </c>
      <c r="W7906" s="113">
        <v>44911.707662037035</v>
      </c>
      <c r="X7906" s="113">
        <f t="shared" si="2094"/>
        <v>3.645833334303461E-3</v>
      </c>
      <c r="Y7906" s="113" t="str">
        <f t="shared" si="2095"/>
        <v/>
      </c>
      <c r="Z7906" s="113" t="str">
        <f t="shared" si="2096"/>
        <v/>
      </c>
      <c r="AB7906" s="2" t="str">
        <f t="shared" si="2097"/>
        <v/>
      </c>
      <c r="AC7906" s="2" t="str">
        <f t="shared" si="2097"/>
        <v/>
      </c>
      <c r="AE7906" s="2" t="str">
        <f t="shared" si="2098"/>
        <v/>
      </c>
      <c r="AF7906" s="2" t="str">
        <f t="shared" si="2099"/>
        <v/>
      </c>
      <c r="AG7906" s="2" t="str">
        <f t="shared" si="2100"/>
        <v/>
      </c>
      <c r="AH7906" s="2" t="str">
        <f t="shared" si="2101"/>
        <v/>
      </c>
      <c r="AI7906" s="2" t="str">
        <f t="shared" si="2102"/>
        <v/>
      </c>
      <c r="AK7906" s="2" t="str">
        <f t="shared" si="2103"/>
        <v/>
      </c>
      <c r="AL7906" s="2" t="str">
        <f t="shared" si="2104"/>
        <v/>
      </c>
      <c r="AM7906" s="2" t="str">
        <f t="shared" si="2105"/>
        <v/>
      </c>
      <c r="AN7906" s="2" t="str">
        <f t="shared" si="2106"/>
        <v/>
      </c>
      <c r="AO7906" s="2" t="str">
        <f t="shared" si="2107"/>
        <v/>
      </c>
    </row>
    <row r="7907" spans="1:41" x14ac:dyDescent="0.3">
      <c r="A7907" s="111">
        <v>44911.742835648147</v>
      </c>
      <c r="B7907" s="78" t="s">
        <v>8229</v>
      </c>
      <c r="C7907" s="78" t="s">
        <v>886</v>
      </c>
      <c r="D7907" s="78" t="s">
        <v>1257</v>
      </c>
      <c r="E7907" s="78">
        <v>81</v>
      </c>
      <c r="F7907" s="78" t="s">
        <v>809</v>
      </c>
      <c r="G7907" s="78" t="s">
        <v>86</v>
      </c>
      <c r="H7907" s="112" t="s">
        <v>302</v>
      </c>
      <c r="I7907" s="112">
        <v>4</v>
      </c>
      <c r="J7907" s="113">
        <v>44911.742824074077</v>
      </c>
      <c r="K7907" s="113">
        <v>44911.742835648147</v>
      </c>
      <c r="M7907" s="113">
        <v>44911.744340277779</v>
      </c>
      <c r="N7907" s="113">
        <v>44911.744710648149</v>
      </c>
      <c r="O7907" s="78" t="s">
        <v>1185</v>
      </c>
      <c r="P7907" s="78" t="str">
        <f t="shared" si="2091"/>
        <v>CIC</v>
      </c>
      <c r="S7907" s="78" t="str">
        <f t="shared" si="2092"/>
        <v/>
      </c>
      <c r="T7907" s="113">
        <v>44911.749513888892</v>
      </c>
      <c r="U7907" s="78" t="s">
        <v>1187</v>
      </c>
      <c r="V7907" s="78" t="str">
        <f t="shared" si="2093"/>
        <v>CIC</v>
      </c>
      <c r="W7907" s="113">
        <v>44911.789282407408</v>
      </c>
      <c r="X7907" s="113">
        <f t="shared" si="2094"/>
        <v>1.5046296321088448E-3</v>
      </c>
      <c r="Y7907" s="113">
        <f t="shared" si="2095"/>
        <v>5.173611112695653E-3</v>
      </c>
      <c r="Z7907" s="113">
        <f t="shared" si="2096"/>
        <v>3.976851851621177E-2</v>
      </c>
      <c r="AB7907" s="2">
        <f t="shared" si="2097"/>
        <v>447</v>
      </c>
      <c r="AC7907" s="2">
        <f t="shared" si="2097"/>
        <v>3436</v>
      </c>
      <c r="AE7907" s="2" t="str">
        <f t="shared" si="2098"/>
        <v/>
      </c>
      <c r="AF7907" s="2" t="str">
        <f t="shared" si="2099"/>
        <v/>
      </c>
      <c r="AG7907" s="2" t="str">
        <f t="shared" si="2100"/>
        <v/>
      </c>
      <c r="AH7907" s="2" t="str">
        <f t="shared" si="2101"/>
        <v/>
      </c>
      <c r="AI7907" s="2">
        <f t="shared" si="2102"/>
        <v>447</v>
      </c>
      <c r="AK7907" s="2" t="str">
        <f t="shared" si="2103"/>
        <v/>
      </c>
      <c r="AL7907" s="2" t="str">
        <f t="shared" si="2104"/>
        <v/>
      </c>
      <c r="AM7907" s="2" t="str">
        <f t="shared" si="2105"/>
        <v/>
      </c>
      <c r="AN7907" s="2" t="str">
        <f t="shared" si="2106"/>
        <v/>
      </c>
      <c r="AO7907" s="2">
        <f t="shared" si="2107"/>
        <v>3436</v>
      </c>
    </row>
    <row r="7908" spans="1:41" x14ac:dyDescent="0.3">
      <c r="A7908" s="111">
        <v>44911.742835648147</v>
      </c>
      <c r="B7908" s="78" t="s">
        <v>8229</v>
      </c>
      <c r="C7908" s="78" t="s">
        <v>3123</v>
      </c>
      <c r="D7908" s="78" t="s">
        <v>1257</v>
      </c>
      <c r="E7908" s="78">
        <v>81</v>
      </c>
      <c r="F7908" s="78" t="s">
        <v>809</v>
      </c>
      <c r="G7908" s="78" t="s">
        <v>86</v>
      </c>
      <c r="H7908" s="112" t="s">
        <v>302</v>
      </c>
      <c r="I7908" s="112">
        <v>4</v>
      </c>
      <c r="J7908" s="113">
        <v>44911.742824074077</v>
      </c>
      <c r="K7908" s="113">
        <v>44911.742835648147</v>
      </c>
      <c r="M7908" s="113">
        <v>44911.744525462964</v>
      </c>
      <c r="N7908" s="113">
        <v>44911.744756944441</v>
      </c>
      <c r="O7908" s="78" t="s">
        <v>1185</v>
      </c>
      <c r="P7908" s="78" t="str">
        <f t="shared" si="2091"/>
        <v>CIC</v>
      </c>
      <c r="S7908" s="78" t="str">
        <f t="shared" si="2092"/>
        <v/>
      </c>
      <c r="V7908" s="78" t="str">
        <f t="shared" si="2093"/>
        <v/>
      </c>
      <c r="W7908" s="113">
        <v>44911.969664351855</v>
      </c>
      <c r="X7908" s="113">
        <f t="shared" si="2094"/>
        <v>1.6898148169275373E-3</v>
      </c>
      <c r="Y7908" s="113" t="str">
        <f t="shared" si="2095"/>
        <v/>
      </c>
      <c r="Z7908" s="113" t="str">
        <f t="shared" si="2096"/>
        <v/>
      </c>
      <c r="AB7908" s="2" t="str">
        <f t="shared" si="2097"/>
        <v/>
      </c>
      <c r="AC7908" s="2" t="str">
        <f t="shared" si="2097"/>
        <v/>
      </c>
      <c r="AE7908" s="2" t="str">
        <f t="shared" si="2098"/>
        <v/>
      </c>
      <c r="AF7908" s="2" t="str">
        <f t="shared" si="2099"/>
        <v/>
      </c>
      <c r="AG7908" s="2" t="str">
        <f t="shared" si="2100"/>
        <v/>
      </c>
      <c r="AH7908" s="2" t="str">
        <f t="shared" si="2101"/>
        <v/>
      </c>
      <c r="AI7908" s="2" t="str">
        <f t="shared" si="2102"/>
        <v/>
      </c>
      <c r="AK7908" s="2" t="str">
        <f t="shared" si="2103"/>
        <v/>
      </c>
      <c r="AL7908" s="2" t="str">
        <f t="shared" si="2104"/>
        <v/>
      </c>
      <c r="AM7908" s="2" t="str">
        <f t="shared" si="2105"/>
        <v/>
      </c>
      <c r="AN7908" s="2" t="str">
        <f t="shared" si="2106"/>
        <v/>
      </c>
      <c r="AO7908" s="2" t="str">
        <f t="shared" si="2107"/>
        <v/>
      </c>
    </row>
    <row r="7909" spans="1:41" x14ac:dyDescent="0.3">
      <c r="A7909" s="111">
        <v>44911.742835648147</v>
      </c>
      <c r="B7909" s="78" t="s">
        <v>8229</v>
      </c>
      <c r="C7909" s="78" t="s">
        <v>835</v>
      </c>
      <c r="D7909" s="78" t="s">
        <v>1257</v>
      </c>
      <c r="E7909" s="78">
        <v>81</v>
      </c>
      <c r="F7909" s="78" t="s">
        <v>809</v>
      </c>
      <c r="G7909" s="78" t="s">
        <v>86</v>
      </c>
      <c r="H7909" s="112" t="s">
        <v>302</v>
      </c>
      <c r="I7909" s="112">
        <v>4</v>
      </c>
      <c r="J7909" s="113">
        <v>44911.742824074077</v>
      </c>
      <c r="K7909" s="113">
        <v>44911.742835648147</v>
      </c>
      <c r="M7909" s="113">
        <v>44911.753217592595</v>
      </c>
      <c r="N7909" s="113">
        <v>44911.753240740742</v>
      </c>
      <c r="O7909" s="78" t="s">
        <v>1185</v>
      </c>
      <c r="P7909" s="78" t="str">
        <f t="shared" si="2091"/>
        <v>CIC</v>
      </c>
      <c r="Q7909" s="113">
        <v>44911.755127314813</v>
      </c>
      <c r="R7909" s="78" t="s">
        <v>1216</v>
      </c>
      <c r="S7909" s="78" t="str">
        <f t="shared" si="2092"/>
        <v>PLOEG</v>
      </c>
      <c r="T7909" s="113">
        <v>44911.763888888891</v>
      </c>
      <c r="U7909" s="78" t="s">
        <v>1216</v>
      </c>
      <c r="V7909" s="78" t="str">
        <f t="shared" si="2093"/>
        <v>PLOEG</v>
      </c>
      <c r="W7909" s="113">
        <v>44911.773993055554</v>
      </c>
      <c r="X7909" s="113">
        <f t="shared" si="2094"/>
        <v>1.0381944448454306E-2</v>
      </c>
      <c r="Y7909" s="113">
        <f t="shared" si="2095"/>
        <v>1.0671296295186039E-2</v>
      </c>
      <c r="Z7909" s="113">
        <f t="shared" si="2096"/>
        <v>1.0104166663950309E-2</v>
      </c>
      <c r="AB7909" s="2">
        <f t="shared" si="2097"/>
        <v>922</v>
      </c>
      <c r="AC7909" s="2">
        <f t="shared" si="2097"/>
        <v>873</v>
      </c>
      <c r="AE7909" s="2" t="str">
        <f t="shared" si="2098"/>
        <v/>
      </c>
      <c r="AF7909" s="2" t="str">
        <f t="shared" si="2099"/>
        <v/>
      </c>
      <c r="AG7909" s="2" t="str">
        <f t="shared" si="2100"/>
        <v/>
      </c>
      <c r="AH7909" s="2" t="str">
        <f t="shared" si="2101"/>
        <v/>
      </c>
      <c r="AI7909" s="2">
        <f t="shared" si="2102"/>
        <v>922</v>
      </c>
      <c r="AK7909" s="2" t="str">
        <f t="shared" si="2103"/>
        <v/>
      </c>
      <c r="AL7909" s="2" t="str">
        <f t="shared" si="2104"/>
        <v/>
      </c>
      <c r="AM7909" s="2" t="str">
        <f t="shared" si="2105"/>
        <v/>
      </c>
      <c r="AN7909" s="2" t="str">
        <f t="shared" si="2106"/>
        <v/>
      </c>
      <c r="AO7909" s="2">
        <f t="shared" si="2107"/>
        <v>873</v>
      </c>
    </row>
    <row r="7910" spans="1:41" x14ac:dyDescent="0.3">
      <c r="A7910" s="111">
        <v>44911.742835648147</v>
      </c>
      <c r="B7910" s="78" t="s">
        <v>8229</v>
      </c>
      <c r="C7910" s="78" t="s">
        <v>846</v>
      </c>
      <c r="D7910" s="78" t="s">
        <v>1257</v>
      </c>
      <c r="E7910" s="78">
        <v>81</v>
      </c>
      <c r="F7910" s="78" t="s">
        <v>809</v>
      </c>
      <c r="G7910" s="78" t="s">
        <v>86</v>
      </c>
      <c r="H7910" s="112" t="s">
        <v>302</v>
      </c>
      <c r="I7910" s="112">
        <v>4</v>
      </c>
      <c r="J7910" s="113">
        <v>44911.742824074077</v>
      </c>
      <c r="K7910" s="113">
        <v>44911.742835648147</v>
      </c>
      <c r="M7910" s="113">
        <v>44911.790416666663</v>
      </c>
      <c r="N7910" s="113">
        <v>44911.793333333335</v>
      </c>
      <c r="O7910" s="78" t="s">
        <v>1185</v>
      </c>
      <c r="P7910" s="78" t="str">
        <f t="shared" si="2091"/>
        <v>CIC</v>
      </c>
      <c r="S7910" s="78" t="str">
        <f t="shared" si="2092"/>
        <v/>
      </c>
      <c r="V7910" s="78" t="str">
        <f t="shared" si="2093"/>
        <v/>
      </c>
      <c r="W7910" s="113">
        <v>44911.798171296294</v>
      </c>
      <c r="X7910" s="113">
        <f t="shared" si="2094"/>
        <v>4.758101851621177E-2</v>
      </c>
      <c r="Y7910" s="113" t="str">
        <f t="shared" si="2095"/>
        <v/>
      </c>
      <c r="Z7910" s="113" t="str">
        <f t="shared" si="2096"/>
        <v/>
      </c>
      <c r="AB7910" s="2" t="str">
        <f t="shared" si="2097"/>
        <v/>
      </c>
      <c r="AC7910" s="2" t="str">
        <f t="shared" si="2097"/>
        <v/>
      </c>
      <c r="AE7910" s="2" t="str">
        <f t="shared" si="2098"/>
        <v/>
      </c>
      <c r="AF7910" s="2" t="str">
        <f t="shared" si="2099"/>
        <v/>
      </c>
      <c r="AG7910" s="2" t="str">
        <f t="shared" si="2100"/>
        <v/>
      </c>
      <c r="AH7910" s="2" t="str">
        <f t="shared" si="2101"/>
        <v/>
      </c>
      <c r="AI7910" s="2" t="str">
        <f t="shared" si="2102"/>
        <v/>
      </c>
      <c r="AK7910" s="2" t="str">
        <f t="shared" si="2103"/>
        <v/>
      </c>
      <c r="AL7910" s="2" t="str">
        <f t="shared" si="2104"/>
        <v/>
      </c>
      <c r="AM7910" s="2" t="str">
        <f t="shared" si="2105"/>
        <v/>
      </c>
      <c r="AN7910" s="2" t="str">
        <f t="shared" si="2106"/>
        <v/>
      </c>
      <c r="AO7910" s="2" t="str">
        <f t="shared" si="2107"/>
        <v/>
      </c>
    </row>
    <row r="7911" spans="1:41" x14ac:dyDescent="0.3">
      <c r="A7911" s="111">
        <v>44911.795578703706</v>
      </c>
      <c r="B7911" s="78" t="s">
        <v>8230</v>
      </c>
      <c r="C7911" s="78" t="s">
        <v>835</v>
      </c>
      <c r="D7911" s="78" t="s">
        <v>1257</v>
      </c>
      <c r="E7911" s="78">
        <v>71</v>
      </c>
      <c r="F7911" s="78" t="s">
        <v>809</v>
      </c>
      <c r="G7911" s="78" t="s">
        <v>96</v>
      </c>
      <c r="H7911" s="112" t="s">
        <v>232</v>
      </c>
      <c r="I7911" s="112">
        <v>3</v>
      </c>
      <c r="J7911" s="113">
        <v>44911.794386574074</v>
      </c>
      <c r="K7911" s="113">
        <v>44911.795578703706</v>
      </c>
      <c r="M7911" s="113">
        <v>44911.7969212963</v>
      </c>
      <c r="N7911" s="113">
        <v>44911.797384259262</v>
      </c>
      <c r="O7911" s="78" t="s">
        <v>1185</v>
      </c>
      <c r="P7911" s="78" t="str">
        <f t="shared" si="2091"/>
        <v>CIC</v>
      </c>
      <c r="S7911" s="78" t="str">
        <f t="shared" si="2092"/>
        <v/>
      </c>
      <c r="V7911" s="78" t="str">
        <f t="shared" si="2093"/>
        <v/>
      </c>
      <c r="W7911" s="113">
        <v>44911.798101851855</v>
      </c>
      <c r="X7911" s="113">
        <f t="shared" si="2094"/>
        <v>1.3425925935734995E-3</v>
      </c>
      <c r="Y7911" s="113" t="str">
        <f t="shared" si="2095"/>
        <v/>
      </c>
      <c r="Z7911" s="113" t="str">
        <f t="shared" si="2096"/>
        <v/>
      </c>
      <c r="AB7911" s="2" t="str">
        <f t="shared" si="2097"/>
        <v/>
      </c>
      <c r="AC7911" s="2" t="str">
        <f t="shared" si="2097"/>
        <v/>
      </c>
      <c r="AE7911" s="2" t="str">
        <f t="shared" si="2098"/>
        <v/>
      </c>
      <c r="AF7911" s="2" t="str">
        <f t="shared" si="2099"/>
        <v/>
      </c>
      <c r="AG7911" s="2" t="str">
        <f t="shared" si="2100"/>
        <v/>
      </c>
      <c r="AH7911" s="2" t="str">
        <f t="shared" si="2101"/>
        <v/>
      </c>
      <c r="AI7911" s="2" t="str">
        <f t="shared" si="2102"/>
        <v/>
      </c>
      <c r="AK7911" s="2" t="str">
        <f t="shared" si="2103"/>
        <v/>
      </c>
      <c r="AL7911" s="2" t="str">
        <f t="shared" si="2104"/>
        <v/>
      </c>
      <c r="AM7911" s="2" t="str">
        <f t="shared" si="2105"/>
        <v/>
      </c>
      <c r="AN7911" s="2" t="str">
        <f t="shared" si="2106"/>
        <v/>
      </c>
      <c r="AO7911" s="2" t="str">
        <f t="shared" si="2107"/>
        <v/>
      </c>
    </row>
    <row r="7912" spans="1:41" x14ac:dyDescent="0.3">
      <c r="A7912" s="111">
        <v>44911.795578703706</v>
      </c>
      <c r="B7912" s="78" t="s">
        <v>8230</v>
      </c>
      <c r="C7912" s="78" t="s">
        <v>846</v>
      </c>
      <c r="D7912" s="78" t="s">
        <v>1257</v>
      </c>
      <c r="E7912" s="78">
        <v>71</v>
      </c>
      <c r="F7912" s="78" t="s">
        <v>809</v>
      </c>
      <c r="G7912" s="78" t="s">
        <v>96</v>
      </c>
      <c r="H7912" s="112" t="s">
        <v>232</v>
      </c>
      <c r="I7912" s="112">
        <v>3</v>
      </c>
      <c r="J7912" s="113">
        <v>44911.794386574074</v>
      </c>
      <c r="K7912" s="113">
        <v>44911.795578703706</v>
      </c>
      <c r="M7912" s="113">
        <v>44911.798171296294</v>
      </c>
      <c r="P7912" s="78" t="str">
        <f t="shared" si="2091"/>
        <v/>
      </c>
      <c r="Q7912" s="113">
        <v>44911.805347222224</v>
      </c>
      <c r="R7912" s="78" t="s">
        <v>1187</v>
      </c>
      <c r="S7912" s="78" t="str">
        <f t="shared" si="2092"/>
        <v>CIC</v>
      </c>
      <c r="T7912" s="113">
        <v>44911.806608796294</v>
      </c>
      <c r="U7912" s="78" t="s">
        <v>1220</v>
      </c>
      <c r="V7912" s="78" t="str">
        <f t="shared" si="2093"/>
        <v>PLOEG</v>
      </c>
      <c r="W7912" s="113">
        <v>44911.870844907404</v>
      </c>
      <c r="X7912" s="113">
        <f t="shared" si="2094"/>
        <v>2.5925925874616951E-3</v>
      </c>
      <c r="Y7912" s="113">
        <f t="shared" si="2095"/>
        <v>8.4375000005820766E-3</v>
      </c>
      <c r="Z7912" s="113">
        <f t="shared" si="2096"/>
        <v>6.4236111109494232E-2</v>
      </c>
      <c r="AB7912" s="2">
        <f t="shared" si="2097"/>
        <v>729</v>
      </c>
      <c r="AC7912" s="2">
        <f t="shared" si="2097"/>
        <v>5550</v>
      </c>
      <c r="AE7912" s="2" t="str">
        <f t="shared" si="2098"/>
        <v/>
      </c>
      <c r="AF7912" s="2" t="str">
        <f t="shared" si="2099"/>
        <v/>
      </c>
      <c r="AG7912" s="2" t="str">
        <f t="shared" si="2100"/>
        <v/>
      </c>
      <c r="AH7912" s="2">
        <f t="shared" si="2101"/>
        <v>729</v>
      </c>
      <c r="AI7912" s="2" t="str">
        <f t="shared" si="2102"/>
        <v/>
      </c>
      <c r="AK7912" s="2" t="str">
        <f t="shared" si="2103"/>
        <v/>
      </c>
      <c r="AL7912" s="2" t="str">
        <f t="shared" si="2104"/>
        <v/>
      </c>
      <c r="AM7912" s="2" t="str">
        <f t="shared" si="2105"/>
        <v/>
      </c>
      <c r="AN7912" s="2">
        <f t="shared" si="2106"/>
        <v>5550</v>
      </c>
      <c r="AO7912" s="2" t="str">
        <f t="shared" si="2107"/>
        <v/>
      </c>
    </row>
    <row r="7913" spans="1:41" x14ac:dyDescent="0.3">
      <c r="A7913" s="111">
        <v>44911.795578703706</v>
      </c>
      <c r="B7913" s="78" t="s">
        <v>8230</v>
      </c>
      <c r="C7913" s="78" t="s">
        <v>951</v>
      </c>
      <c r="D7913" s="78" t="s">
        <v>1257</v>
      </c>
      <c r="E7913" s="78">
        <v>71</v>
      </c>
      <c r="F7913" s="78" t="s">
        <v>809</v>
      </c>
      <c r="G7913" s="78" t="s">
        <v>96</v>
      </c>
      <c r="H7913" s="112" t="s">
        <v>232</v>
      </c>
      <c r="I7913" s="112">
        <v>3</v>
      </c>
      <c r="J7913" s="113">
        <v>44911.794386574074</v>
      </c>
      <c r="K7913" s="113">
        <v>44911.795578703706</v>
      </c>
      <c r="M7913" s="113">
        <v>44911.83252314815</v>
      </c>
      <c r="N7913" s="113">
        <v>44911.832546296297</v>
      </c>
      <c r="O7913" s="78" t="s">
        <v>1185</v>
      </c>
      <c r="P7913" s="78" t="str">
        <f t="shared" si="2091"/>
        <v>CIC</v>
      </c>
      <c r="S7913" s="78" t="str">
        <f t="shared" si="2092"/>
        <v/>
      </c>
      <c r="V7913" s="78" t="str">
        <f t="shared" si="2093"/>
        <v/>
      </c>
      <c r="W7913" s="113">
        <v>44911.969386574077</v>
      </c>
      <c r="X7913" s="113">
        <f t="shared" si="2094"/>
        <v>3.6944444444088731E-2</v>
      </c>
      <c r="Y7913" s="113" t="str">
        <f t="shared" si="2095"/>
        <v/>
      </c>
      <c r="Z7913" s="113" t="str">
        <f t="shared" si="2096"/>
        <v/>
      </c>
      <c r="AB7913" s="2" t="str">
        <f t="shared" si="2097"/>
        <v/>
      </c>
      <c r="AC7913" s="2" t="str">
        <f t="shared" si="2097"/>
        <v/>
      </c>
      <c r="AE7913" s="2" t="str">
        <f t="shared" si="2098"/>
        <v/>
      </c>
      <c r="AF7913" s="2" t="str">
        <f t="shared" si="2099"/>
        <v/>
      </c>
      <c r="AG7913" s="2" t="str">
        <f t="shared" si="2100"/>
        <v/>
      </c>
      <c r="AH7913" s="2" t="str">
        <f t="shared" si="2101"/>
        <v/>
      </c>
      <c r="AI7913" s="2" t="str">
        <f t="shared" si="2102"/>
        <v/>
      </c>
      <c r="AK7913" s="2" t="str">
        <f t="shared" si="2103"/>
        <v/>
      </c>
      <c r="AL7913" s="2" t="str">
        <f t="shared" si="2104"/>
        <v/>
      </c>
      <c r="AM7913" s="2" t="str">
        <f t="shared" si="2105"/>
        <v/>
      </c>
      <c r="AN7913" s="2" t="str">
        <f t="shared" si="2106"/>
        <v/>
      </c>
      <c r="AO7913" s="2" t="str">
        <f t="shared" si="2107"/>
        <v/>
      </c>
    </row>
    <row r="7914" spans="1:41" x14ac:dyDescent="0.3">
      <c r="A7914" s="111">
        <v>44911.799375000002</v>
      </c>
      <c r="B7914" s="78" t="s">
        <v>8231</v>
      </c>
      <c r="C7914" s="78" t="s">
        <v>835</v>
      </c>
      <c r="D7914" s="78" t="s">
        <v>1804</v>
      </c>
      <c r="E7914" s="78">
        <v>73</v>
      </c>
      <c r="F7914" s="78" t="s">
        <v>809</v>
      </c>
      <c r="G7914" s="78" t="s">
        <v>98</v>
      </c>
      <c r="H7914" s="112" t="s">
        <v>254</v>
      </c>
      <c r="I7914" s="112">
        <v>3</v>
      </c>
      <c r="J7914" s="113">
        <v>44911.798645833333</v>
      </c>
      <c r="K7914" s="113">
        <v>44911.799375000002</v>
      </c>
      <c r="L7914" s="113">
        <v>44911.827361111114</v>
      </c>
      <c r="M7914" s="113">
        <v>44911.862974537034</v>
      </c>
      <c r="N7914" s="113">
        <v>44911.805428240739</v>
      </c>
      <c r="O7914" s="78" t="s">
        <v>1187</v>
      </c>
      <c r="P7914" s="78" t="str">
        <f t="shared" si="2091"/>
        <v>CIC</v>
      </c>
      <c r="Q7914" s="113">
        <v>44911.818402777775</v>
      </c>
      <c r="R7914" s="78" t="s">
        <v>1216</v>
      </c>
      <c r="S7914" s="78" t="str">
        <f t="shared" si="2092"/>
        <v>PLOEG</v>
      </c>
      <c r="V7914" s="78" t="str">
        <f t="shared" si="2093"/>
        <v/>
      </c>
      <c r="W7914" s="113">
        <v>44911.892407407409</v>
      </c>
      <c r="X7914" s="113">
        <f t="shared" si="2094"/>
        <v>2.7986111112113576E-2</v>
      </c>
      <c r="Y7914" s="113" t="str">
        <f t="shared" si="2095"/>
        <v/>
      </c>
      <c r="Z7914" s="113" t="str">
        <f t="shared" si="2096"/>
        <v/>
      </c>
      <c r="AB7914" s="2" t="str">
        <f t="shared" si="2097"/>
        <v/>
      </c>
      <c r="AC7914" s="2" t="str">
        <f t="shared" si="2097"/>
        <v/>
      </c>
      <c r="AE7914" s="2" t="str">
        <f t="shared" si="2098"/>
        <v/>
      </c>
      <c r="AF7914" s="2" t="str">
        <f t="shared" si="2099"/>
        <v/>
      </c>
      <c r="AG7914" s="2" t="str">
        <f t="shared" si="2100"/>
        <v/>
      </c>
      <c r="AH7914" s="2" t="str">
        <f t="shared" si="2101"/>
        <v/>
      </c>
      <c r="AI7914" s="2" t="str">
        <f t="shared" si="2102"/>
        <v/>
      </c>
      <c r="AK7914" s="2" t="str">
        <f t="shared" si="2103"/>
        <v/>
      </c>
      <c r="AL7914" s="2" t="str">
        <f t="shared" si="2104"/>
        <v/>
      </c>
      <c r="AM7914" s="2" t="str">
        <f t="shared" si="2105"/>
        <v/>
      </c>
      <c r="AN7914" s="2" t="str">
        <f t="shared" si="2106"/>
        <v/>
      </c>
      <c r="AO7914" s="2" t="str">
        <f t="shared" si="2107"/>
        <v/>
      </c>
    </row>
    <row r="7915" spans="1:41" x14ac:dyDescent="0.3">
      <c r="A7915" s="111">
        <v>44911.824016203704</v>
      </c>
      <c r="B7915" s="78" t="s">
        <v>8232</v>
      </c>
      <c r="C7915" s="78" t="s">
        <v>835</v>
      </c>
      <c r="D7915" s="78" t="s">
        <v>2111</v>
      </c>
      <c r="E7915" s="78">
        <v>33</v>
      </c>
      <c r="F7915" s="78" t="s">
        <v>808</v>
      </c>
      <c r="G7915" s="78" t="s">
        <v>86</v>
      </c>
      <c r="H7915" s="112" t="s">
        <v>210</v>
      </c>
      <c r="I7915" s="112">
        <v>3</v>
      </c>
      <c r="J7915" s="113">
        <v>44911.823611111111</v>
      </c>
      <c r="K7915" s="113">
        <v>44911.824016203704</v>
      </c>
      <c r="M7915" s="113">
        <v>44911.827372685184</v>
      </c>
      <c r="N7915" s="113">
        <v>44911.827384259261</v>
      </c>
      <c r="O7915" s="78" t="s">
        <v>1185</v>
      </c>
      <c r="P7915" s="78" t="str">
        <f t="shared" si="2091"/>
        <v>CIC</v>
      </c>
      <c r="Q7915" s="113">
        <v>44911.827557870369</v>
      </c>
      <c r="R7915" s="78" t="s">
        <v>1216</v>
      </c>
      <c r="S7915" s="78" t="str">
        <f t="shared" si="2092"/>
        <v>PLOEG</v>
      </c>
      <c r="T7915" s="113">
        <v>44911.829340277778</v>
      </c>
      <c r="U7915" s="78" t="s">
        <v>1216</v>
      </c>
      <c r="V7915" s="78" t="str">
        <f t="shared" si="2093"/>
        <v>PLOEG</v>
      </c>
      <c r="W7915" s="113">
        <v>44911.862974537034</v>
      </c>
      <c r="X7915" s="113">
        <f t="shared" si="2094"/>
        <v>3.3564814802957699E-3</v>
      </c>
      <c r="Y7915" s="113">
        <f t="shared" si="2095"/>
        <v>1.9675925941555761E-3</v>
      </c>
      <c r="Z7915" s="113">
        <f t="shared" si="2096"/>
        <v>3.3634259256359655E-2</v>
      </c>
      <c r="AB7915" s="2">
        <f t="shared" si="2097"/>
        <v>170</v>
      </c>
      <c r="AC7915" s="2">
        <f t="shared" si="2097"/>
        <v>2906</v>
      </c>
      <c r="AE7915" s="2" t="str">
        <f t="shared" si="2098"/>
        <v/>
      </c>
      <c r="AF7915" s="2" t="str">
        <f t="shared" si="2099"/>
        <v/>
      </c>
      <c r="AG7915" s="2" t="str">
        <f t="shared" si="2100"/>
        <v/>
      </c>
      <c r="AH7915" s="2">
        <f t="shared" si="2101"/>
        <v>170</v>
      </c>
      <c r="AI7915" s="2" t="str">
        <f t="shared" si="2102"/>
        <v/>
      </c>
      <c r="AK7915" s="2" t="str">
        <f t="shared" si="2103"/>
        <v/>
      </c>
      <c r="AL7915" s="2" t="str">
        <f t="shared" si="2104"/>
        <v/>
      </c>
      <c r="AM7915" s="2" t="str">
        <f t="shared" si="2105"/>
        <v/>
      </c>
      <c r="AN7915" s="2">
        <f t="shared" si="2106"/>
        <v>2906</v>
      </c>
      <c r="AO7915" s="2" t="str">
        <f t="shared" si="2107"/>
        <v/>
      </c>
    </row>
    <row r="7916" spans="1:41" x14ac:dyDescent="0.3">
      <c r="A7916" s="111">
        <v>44911.869513888887</v>
      </c>
      <c r="B7916" s="78" t="s">
        <v>8233</v>
      </c>
      <c r="C7916" s="78" t="s">
        <v>846</v>
      </c>
      <c r="D7916" s="78" t="s">
        <v>1294</v>
      </c>
      <c r="F7916" s="78" t="s">
        <v>808</v>
      </c>
      <c r="G7916" s="78" t="s">
        <v>92</v>
      </c>
      <c r="H7916" s="112" t="s">
        <v>204</v>
      </c>
      <c r="I7916" s="112">
        <v>2</v>
      </c>
      <c r="J7916" s="113">
        <v>44911.868379629632</v>
      </c>
      <c r="K7916" s="113">
        <v>44911.869513888887</v>
      </c>
      <c r="M7916" s="113">
        <v>44911.87090277778</v>
      </c>
      <c r="N7916" s="113">
        <v>44911.870925925927</v>
      </c>
      <c r="O7916" s="78" t="s">
        <v>1185</v>
      </c>
      <c r="P7916" s="78" t="str">
        <f t="shared" si="2091"/>
        <v>CIC</v>
      </c>
      <c r="S7916" s="78" t="str">
        <f t="shared" si="2092"/>
        <v/>
      </c>
      <c r="T7916" s="113">
        <v>44911.885104166664</v>
      </c>
      <c r="U7916" s="78" t="s">
        <v>1203</v>
      </c>
      <c r="V7916" s="78" t="str">
        <f t="shared" si="2093"/>
        <v>PLOEG</v>
      </c>
      <c r="W7916" s="113">
        <v>44911.908541666664</v>
      </c>
      <c r="X7916" s="113">
        <f t="shared" si="2094"/>
        <v>1.3888888934161514E-3</v>
      </c>
      <c r="Y7916" s="113">
        <f t="shared" si="2095"/>
        <v>1.4201388883520849E-2</v>
      </c>
      <c r="Z7916" s="113">
        <f t="shared" si="2096"/>
        <v>2.34375E-2</v>
      </c>
      <c r="AB7916" s="2">
        <f t="shared" si="2097"/>
        <v>1227</v>
      </c>
      <c r="AC7916" s="2">
        <f t="shared" si="2097"/>
        <v>2025</v>
      </c>
      <c r="AE7916" s="2" t="str">
        <f t="shared" si="2098"/>
        <v/>
      </c>
      <c r="AF7916" s="2" t="str">
        <f t="shared" si="2099"/>
        <v/>
      </c>
      <c r="AG7916" s="2">
        <f t="shared" si="2100"/>
        <v>1227</v>
      </c>
      <c r="AH7916" s="2" t="str">
        <f t="shared" si="2101"/>
        <v/>
      </c>
      <c r="AI7916" s="2" t="str">
        <f t="shared" si="2102"/>
        <v/>
      </c>
      <c r="AK7916" s="2" t="str">
        <f t="shared" si="2103"/>
        <v/>
      </c>
      <c r="AL7916" s="2" t="str">
        <f t="shared" si="2104"/>
        <v/>
      </c>
      <c r="AM7916" s="2">
        <f t="shared" si="2105"/>
        <v>2025</v>
      </c>
      <c r="AN7916" s="2" t="str">
        <f t="shared" si="2106"/>
        <v/>
      </c>
      <c r="AO7916" s="2" t="str">
        <f t="shared" si="2107"/>
        <v/>
      </c>
    </row>
    <row r="7917" spans="1:41" x14ac:dyDescent="0.3">
      <c r="A7917" s="111">
        <v>44911.962094907409</v>
      </c>
      <c r="B7917" s="78" t="s">
        <v>8234</v>
      </c>
      <c r="C7917" s="78" t="s">
        <v>835</v>
      </c>
      <c r="D7917" s="78" t="s">
        <v>1354</v>
      </c>
      <c r="F7917" s="78" t="s">
        <v>807</v>
      </c>
      <c r="G7917" s="78" t="s">
        <v>92</v>
      </c>
      <c r="H7917" s="112" t="s">
        <v>204</v>
      </c>
      <c r="I7917" s="112">
        <v>2</v>
      </c>
      <c r="J7917" s="113">
        <v>44911.961180555554</v>
      </c>
      <c r="K7917" s="113">
        <v>44911.962094907409</v>
      </c>
      <c r="M7917" s="113">
        <v>44911.964270833334</v>
      </c>
      <c r="N7917" s="113">
        <v>44911.964768518519</v>
      </c>
      <c r="O7917" s="78" t="s">
        <v>1187</v>
      </c>
      <c r="P7917" s="78" t="str">
        <f t="shared" si="2091"/>
        <v>CIC</v>
      </c>
      <c r="Q7917" s="113">
        <v>44911.981851851851</v>
      </c>
      <c r="R7917" s="78" t="s">
        <v>1216</v>
      </c>
      <c r="S7917" s="78" t="str">
        <f t="shared" si="2092"/>
        <v>PLOEG</v>
      </c>
      <c r="T7917" s="113">
        <v>44911.990428240744</v>
      </c>
      <c r="U7917" s="78" t="s">
        <v>1216</v>
      </c>
      <c r="V7917" s="78" t="str">
        <f t="shared" si="2093"/>
        <v>PLOEG</v>
      </c>
      <c r="W7917" s="113">
        <v>44911.99486111111</v>
      </c>
      <c r="X7917" s="113">
        <f t="shared" si="2094"/>
        <v>2.1759259252576157E-3</v>
      </c>
      <c r="Y7917" s="113">
        <f t="shared" si="2095"/>
        <v>2.6157407410209998E-2</v>
      </c>
      <c r="Z7917" s="113">
        <f t="shared" si="2096"/>
        <v>4.4328703661449254E-3</v>
      </c>
      <c r="AB7917" s="2">
        <f t="shared" si="2097"/>
        <v>2260</v>
      </c>
      <c r="AC7917" s="2">
        <f t="shared" si="2097"/>
        <v>383</v>
      </c>
      <c r="AE7917" s="2" t="str">
        <f t="shared" si="2098"/>
        <v/>
      </c>
      <c r="AF7917" s="2" t="str">
        <f t="shared" si="2099"/>
        <v/>
      </c>
      <c r="AG7917" s="2">
        <f t="shared" si="2100"/>
        <v>2260</v>
      </c>
      <c r="AH7917" s="2" t="str">
        <f t="shared" si="2101"/>
        <v/>
      </c>
      <c r="AI7917" s="2" t="str">
        <f t="shared" si="2102"/>
        <v/>
      </c>
      <c r="AK7917" s="2" t="str">
        <f t="shared" si="2103"/>
        <v/>
      </c>
      <c r="AL7917" s="2" t="str">
        <f t="shared" si="2104"/>
        <v/>
      </c>
      <c r="AM7917" s="2">
        <f t="shared" si="2105"/>
        <v>383</v>
      </c>
      <c r="AN7917" s="2" t="str">
        <f t="shared" si="2106"/>
        <v/>
      </c>
      <c r="AO7917" s="2" t="str">
        <f t="shared" si="2107"/>
        <v/>
      </c>
    </row>
    <row r="7918" spans="1:41" x14ac:dyDescent="0.3">
      <c r="A7918" s="111">
        <v>44912.212430555555</v>
      </c>
      <c r="B7918" s="78" t="s">
        <v>8235</v>
      </c>
      <c r="C7918" s="78" t="s">
        <v>846</v>
      </c>
      <c r="D7918" s="78" t="s">
        <v>1199</v>
      </c>
      <c r="E7918" s="78">
        <v>395</v>
      </c>
      <c r="F7918" s="78" t="s">
        <v>809</v>
      </c>
      <c r="G7918" s="78" t="s">
        <v>108</v>
      </c>
      <c r="H7918" s="112" t="s">
        <v>240</v>
      </c>
      <c r="I7918" s="112">
        <v>2</v>
      </c>
      <c r="J7918" s="113">
        <v>44912.211388888885</v>
      </c>
      <c r="K7918" s="113">
        <v>44912.212430555555</v>
      </c>
      <c r="M7918" s="113">
        <v>44912.21292824074</v>
      </c>
      <c r="N7918" s="113">
        <v>44912.213379629633</v>
      </c>
      <c r="O7918" s="78" t="s">
        <v>1185</v>
      </c>
      <c r="P7918" s="78" t="str">
        <f t="shared" si="2091"/>
        <v>CIC</v>
      </c>
      <c r="S7918" s="78" t="str">
        <f t="shared" si="2092"/>
        <v/>
      </c>
      <c r="V7918" s="78" t="str">
        <f t="shared" si="2093"/>
        <v/>
      </c>
      <c r="W7918" s="113">
        <v>44912.221631944441</v>
      </c>
      <c r="X7918" s="113">
        <f t="shared" si="2094"/>
        <v>4.9768518510973081E-4</v>
      </c>
      <c r="Y7918" s="113" t="str">
        <f t="shared" si="2095"/>
        <v/>
      </c>
      <c r="Z7918" s="113" t="str">
        <f t="shared" si="2096"/>
        <v/>
      </c>
      <c r="AB7918" s="2" t="str">
        <f t="shared" si="2097"/>
        <v/>
      </c>
      <c r="AC7918" s="2" t="str">
        <f t="shared" si="2097"/>
        <v/>
      </c>
      <c r="AE7918" s="2" t="str">
        <f t="shared" si="2098"/>
        <v/>
      </c>
      <c r="AF7918" s="2" t="str">
        <f t="shared" si="2099"/>
        <v/>
      </c>
      <c r="AG7918" s="2" t="str">
        <f t="shared" si="2100"/>
        <v/>
      </c>
      <c r="AH7918" s="2" t="str">
        <f t="shared" si="2101"/>
        <v/>
      </c>
      <c r="AI7918" s="2" t="str">
        <f t="shared" si="2102"/>
        <v/>
      </c>
      <c r="AK7918" s="2" t="str">
        <f t="shared" si="2103"/>
        <v/>
      </c>
      <c r="AL7918" s="2" t="str">
        <f t="shared" si="2104"/>
        <v/>
      </c>
      <c r="AM7918" s="2" t="str">
        <f t="shared" si="2105"/>
        <v/>
      </c>
      <c r="AN7918" s="2" t="str">
        <f t="shared" si="2106"/>
        <v/>
      </c>
      <c r="AO7918" s="2" t="str">
        <f t="shared" si="2107"/>
        <v/>
      </c>
    </row>
    <row r="7919" spans="1:41" x14ac:dyDescent="0.3">
      <c r="A7919" s="111">
        <v>44912.27008101852</v>
      </c>
      <c r="B7919" s="78" t="s">
        <v>8236</v>
      </c>
      <c r="C7919" s="78" t="s">
        <v>886</v>
      </c>
      <c r="F7919" s="78" t="s">
        <v>808</v>
      </c>
      <c r="G7919" s="78" t="s">
        <v>110</v>
      </c>
      <c r="H7919" s="112" t="s">
        <v>344</v>
      </c>
      <c r="I7919" s="112">
        <v>3</v>
      </c>
      <c r="J7919" s="113">
        <v>44912.269525462965</v>
      </c>
      <c r="K7919" s="113">
        <v>44912.27008101852</v>
      </c>
      <c r="M7919" s="113">
        <v>44912.270833333336</v>
      </c>
      <c r="N7919" s="113">
        <v>44912.271319444444</v>
      </c>
      <c r="O7919" s="78" t="s">
        <v>1185</v>
      </c>
      <c r="P7919" s="78" t="str">
        <f t="shared" si="2091"/>
        <v>CIC</v>
      </c>
      <c r="S7919" s="78" t="str">
        <f t="shared" si="2092"/>
        <v/>
      </c>
      <c r="V7919" s="78" t="str">
        <f t="shared" si="2093"/>
        <v/>
      </c>
      <c r="W7919" s="113">
        <v>44912.300428240742</v>
      </c>
      <c r="X7919" s="113">
        <f t="shared" si="2094"/>
        <v>7.5231481605442241E-4</v>
      </c>
      <c r="Y7919" s="113" t="str">
        <f t="shared" si="2095"/>
        <v/>
      </c>
      <c r="Z7919" s="113" t="str">
        <f t="shared" si="2096"/>
        <v/>
      </c>
      <c r="AB7919" s="2" t="str">
        <f t="shared" si="2097"/>
        <v/>
      </c>
      <c r="AC7919" s="2" t="str">
        <f t="shared" si="2097"/>
        <v/>
      </c>
      <c r="AE7919" s="2" t="str">
        <f t="shared" si="2098"/>
        <v/>
      </c>
      <c r="AF7919" s="2" t="str">
        <f t="shared" si="2099"/>
        <v/>
      </c>
      <c r="AG7919" s="2" t="str">
        <f t="shared" si="2100"/>
        <v/>
      </c>
      <c r="AH7919" s="2" t="str">
        <f t="shared" si="2101"/>
        <v/>
      </c>
      <c r="AI7919" s="2" t="str">
        <f t="shared" si="2102"/>
        <v/>
      </c>
      <c r="AK7919" s="2" t="str">
        <f t="shared" si="2103"/>
        <v/>
      </c>
      <c r="AL7919" s="2" t="str">
        <f t="shared" si="2104"/>
        <v/>
      </c>
      <c r="AM7919" s="2" t="str">
        <f t="shared" si="2105"/>
        <v/>
      </c>
      <c r="AN7919" s="2" t="str">
        <f t="shared" si="2106"/>
        <v/>
      </c>
      <c r="AO7919" s="2" t="str">
        <f t="shared" si="2107"/>
        <v/>
      </c>
    </row>
    <row r="7920" spans="1:41" x14ac:dyDescent="0.3">
      <c r="A7920" s="111">
        <v>44912.453622685185</v>
      </c>
      <c r="B7920" s="78" t="s">
        <v>8237</v>
      </c>
      <c r="C7920" s="78" t="s">
        <v>1365</v>
      </c>
      <c r="D7920" s="78" t="s">
        <v>1199</v>
      </c>
      <c r="E7920" s="78" t="s">
        <v>5063</v>
      </c>
      <c r="F7920" s="78" t="s">
        <v>809</v>
      </c>
      <c r="G7920" s="78" t="s">
        <v>108</v>
      </c>
      <c r="H7920" s="112" t="s">
        <v>238</v>
      </c>
      <c r="I7920" s="112">
        <v>2</v>
      </c>
      <c r="J7920" s="113">
        <v>44912.453414351854</v>
      </c>
      <c r="K7920" s="113">
        <v>44912.453622685185</v>
      </c>
      <c r="M7920" s="113">
        <v>44912.457951388889</v>
      </c>
      <c r="N7920" s="113">
        <v>44912.457962962966</v>
      </c>
      <c r="O7920" s="78" t="s">
        <v>1187</v>
      </c>
      <c r="P7920" s="78" t="str">
        <f t="shared" si="2091"/>
        <v>CIC</v>
      </c>
      <c r="S7920" s="78" t="str">
        <f t="shared" si="2092"/>
        <v/>
      </c>
      <c r="V7920" s="78" t="str">
        <f t="shared" si="2093"/>
        <v/>
      </c>
      <c r="W7920" s="113">
        <v>44912.458171296297</v>
      </c>
      <c r="X7920" s="113">
        <f t="shared" si="2094"/>
        <v>4.3287037042318843E-3</v>
      </c>
      <c r="Y7920" s="113" t="str">
        <f t="shared" si="2095"/>
        <v/>
      </c>
      <c r="Z7920" s="113" t="str">
        <f t="shared" si="2096"/>
        <v/>
      </c>
      <c r="AB7920" s="2" t="str">
        <f t="shared" si="2097"/>
        <v/>
      </c>
      <c r="AC7920" s="2" t="str">
        <f t="shared" si="2097"/>
        <v/>
      </c>
      <c r="AE7920" s="2" t="str">
        <f t="shared" si="2098"/>
        <v/>
      </c>
      <c r="AF7920" s="2" t="str">
        <f t="shared" si="2099"/>
        <v/>
      </c>
      <c r="AG7920" s="2" t="str">
        <f t="shared" si="2100"/>
        <v/>
      </c>
      <c r="AH7920" s="2" t="str">
        <f t="shared" si="2101"/>
        <v/>
      </c>
      <c r="AI7920" s="2" t="str">
        <f t="shared" si="2102"/>
        <v/>
      </c>
      <c r="AK7920" s="2" t="str">
        <f t="shared" si="2103"/>
        <v/>
      </c>
      <c r="AL7920" s="2" t="str">
        <f t="shared" si="2104"/>
        <v/>
      </c>
      <c r="AM7920" s="2" t="str">
        <f t="shared" si="2105"/>
        <v/>
      </c>
      <c r="AN7920" s="2" t="str">
        <f t="shared" si="2106"/>
        <v/>
      </c>
      <c r="AO7920" s="2" t="str">
        <f t="shared" si="2107"/>
        <v/>
      </c>
    </row>
    <row r="7921" spans="1:41" x14ac:dyDescent="0.3">
      <c r="A7921" s="111">
        <v>44912.464236111111</v>
      </c>
      <c r="B7921" s="78" t="s">
        <v>8238</v>
      </c>
      <c r="C7921" s="78" t="s">
        <v>850</v>
      </c>
      <c r="D7921" s="78" t="s">
        <v>3805</v>
      </c>
      <c r="E7921" s="78">
        <v>13</v>
      </c>
      <c r="F7921" s="78" t="s">
        <v>808</v>
      </c>
      <c r="G7921" s="78" t="s">
        <v>118</v>
      </c>
      <c r="H7921" s="112" t="s">
        <v>324</v>
      </c>
      <c r="I7921" s="112">
        <v>2</v>
      </c>
      <c r="J7921" s="113">
        <v>44912.46297453704</v>
      </c>
      <c r="K7921" s="113">
        <v>44912.464236111111</v>
      </c>
      <c r="M7921" s="113">
        <v>44912.465856481482</v>
      </c>
      <c r="N7921" s="113">
        <v>44912.465879629628</v>
      </c>
      <c r="O7921" s="78" t="s">
        <v>1187</v>
      </c>
      <c r="P7921" s="78" t="str">
        <f t="shared" si="2091"/>
        <v>CIC</v>
      </c>
      <c r="S7921" s="78" t="str">
        <f t="shared" si="2092"/>
        <v/>
      </c>
      <c r="T7921" s="113">
        <v>44912.473287037035</v>
      </c>
      <c r="U7921" s="78" t="s">
        <v>1286</v>
      </c>
      <c r="V7921" s="78" t="str">
        <f t="shared" si="2093"/>
        <v>PLOEG</v>
      </c>
      <c r="W7921" s="113">
        <v>44912.499872685185</v>
      </c>
      <c r="X7921" s="113">
        <f t="shared" si="2094"/>
        <v>1.6203703708015382E-3</v>
      </c>
      <c r="Y7921" s="113">
        <f t="shared" si="2095"/>
        <v>7.4305555535829626E-3</v>
      </c>
      <c r="Z7921" s="113">
        <f t="shared" si="2096"/>
        <v>2.658564814919373E-2</v>
      </c>
      <c r="AB7921" s="2">
        <f t="shared" si="2097"/>
        <v>642</v>
      </c>
      <c r="AC7921" s="2">
        <f t="shared" si="2097"/>
        <v>2297</v>
      </c>
      <c r="AE7921" s="2" t="str">
        <f t="shared" si="2098"/>
        <v/>
      </c>
      <c r="AF7921" s="2" t="str">
        <f t="shared" si="2099"/>
        <v/>
      </c>
      <c r="AG7921" s="2">
        <f t="shared" si="2100"/>
        <v>642</v>
      </c>
      <c r="AH7921" s="2" t="str">
        <f t="shared" si="2101"/>
        <v/>
      </c>
      <c r="AI7921" s="2" t="str">
        <f t="shared" si="2102"/>
        <v/>
      </c>
      <c r="AK7921" s="2" t="str">
        <f t="shared" si="2103"/>
        <v/>
      </c>
      <c r="AL7921" s="2" t="str">
        <f t="shared" si="2104"/>
        <v/>
      </c>
      <c r="AM7921" s="2">
        <f t="shared" si="2105"/>
        <v>2297</v>
      </c>
      <c r="AN7921" s="2" t="str">
        <f t="shared" si="2106"/>
        <v/>
      </c>
      <c r="AO7921" s="2" t="str">
        <f t="shared" si="2107"/>
        <v/>
      </c>
    </row>
    <row r="7922" spans="1:41" x14ac:dyDescent="0.3">
      <c r="A7922" s="111">
        <v>44912.487766203703</v>
      </c>
      <c r="B7922" s="78" t="s">
        <v>8239</v>
      </c>
      <c r="C7922" s="78" t="s">
        <v>886</v>
      </c>
      <c r="F7922" s="78" t="s">
        <v>808</v>
      </c>
      <c r="G7922" s="78" t="s">
        <v>98</v>
      </c>
      <c r="H7922" s="112" t="s">
        <v>216</v>
      </c>
      <c r="I7922" s="112">
        <v>4</v>
      </c>
      <c r="J7922" s="113">
        <v>44912.487766203703</v>
      </c>
      <c r="K7922" s="113">
        <v>44912.487766203703</v>
      </c>
      <c r="M7922" s="113">
        <v>44912.489699074074</v>
      </c>
      <c r="N7922" s="113">
        <v>44912.489733796298</v>
      </c>
      <c r="O7922" s="78" t="s">
        <v>1187</v>
      </c>
      <c r="P7922" s="78" t="str">
        <f t="shared" si="2091"/>
        <v>CIC</v>
      </c>
      <c r="S7922" s="78" t="str">
        <f t="shared" si="2092"/>
        <v/>
      </c>
      <c r="T7922" s="113">
        <v>44912.504513888889</v>
      </c>
      <c r="U7922" s="78" t="s">
        <v>1267</v>
      </c>
      <c r="V7922" s="78" t="str">
        <f t="shared" si="2093"/>
        <v>PLOEG</v>
      </c>
      <c r="W7922" s="113">
        <v>44912.596215277779</v>
      </c>
      <c r="X7922" s="113">
        <f t="shared" si="2094"/>
        <v>1.9328703710925765E-3</v>
      </c>
      <c r="Y7922" s="113">
        <f t="shared" si="2095"/>
        <v>1.4814814814599231E-2</v>
      </c>
      <c r="Z7922" s="113">
        <f t="shared" si="2096"/>
        <v>9.170138889021473E-2</v>
      </c>
      <c r="AB7922" s="2">
        <f t="shared" si="2097"/>
        <v>1280</v>
      </c>
      <c r="AC7922" s="2">
        <f t="shared" si="2097"/>
        <v>7923</v>
      </c>
      <c r="AE7922" s="2" t="str">
        <f t="shared" si="2098"/>
        <v/>
      </c>
      <c r="AF7922" s="2" t="str">
        <f t="shared" si="2099"/>
        <v/>
      </c>
      <c r="AG7922" s="2" t="str">
        <f t="shared" si="2100"/>
        <v/>
      </c>
      <c r="AH7922" s="2" t="str">
        <f t="shared" si="2101"/>
        <v/>
      </c>
      <c r="AI7922" s="2">
        <f t="shared" si="2102"/>
        <v>1280</v>
      </c>
      <c r="AK7922" s="2" t="str">
        <f t="shared" si="2103"/>
        <v/>
      </c>
      <c r="AL7922" s="2" t="str">
        <f t="shared" si="2104"/>
        <v/>
      </c>
      <c r="AM7922" s="2" t="str">
        <f t="shared" si="2105"/>
        <v/>
      </c>
      <c r="AN7922" s="2" t="str">
        <f t="shared" si="2106"/>
        <v/>
      </c>
      <c r="AO7922" s="2">
        <f t="shared" si="2107"/>
        <v>7923</v>
      </c>
    </row>
    <row r="7923" spans="1:41" x14ac:dyDescent="0.3">
      <c r="A7923" s="111">
        <v>44912.577118055553</v>
      </c>
      <c r="B7923" s="78" t="s">
        <v>8240</v>
      </c>
      <c r="C7923" s="78" t="s">
        <v>850</v>
      </c>
      <c r="F7923" s="78" t="s">
        <v>808</v>
      </c>
      <c r="G7923" s="78" t="s">
        <v>112</v>
      </c>
      <c r="H7923" s="112" t="s">
        <v>218</v>
      </c>
      <c r="I7923" s="112">
        <v>3</v>
      </c>
      <c r="J7923" s="113">
        <v>44912.577118055553</v>
      </c>
      <c r="K7923" s="113">
        <v>44912.577118055553</v>
      </c>
      <c r="M7923" s="113">
        <v>44912.577465277776</v>
      </c>
      <c r="N7923" s="113">
        <v>44912.579467592594</v>
      </c>
      <c r="O7923" s="78" t="s">
        <v>1185</v>
      </c>
      <c r="P7923" s="78" t="str">
        <f t="shared" si="2091"/>
        <v>CIC</v>
      </c>
      <c r="Q7923" s="113">
        <v>44912.581550925926</v>
      </c>
      <c r="R7923" s="78" t="s">
        <v>1185</v>
      </c>
      <c r="S7923" s="78" t="str">
        <f t="shared" si="2092"/>
        <v>CIC</v>
      </c>
      <c r="V7923" s="78" t="str">
        <f t="shared" si="2093"/>
        <v/>
      </c>
      <c r="W7923" s="113">
        <v>44912.60052083333</v>
      </c>
      <c r="X7923" s="113">
        <f t="shared" si="2094"/>
        <v>3.4722222335403785E-4</v>
      </c>
      <c r="Y7923" s="113" t="str">
        <f t="shared" si="2095"/>
        <v/>
      </c>
      <c r="Z7923" s="113" t="str">
        <f t="shared" si="2096"/>
        <v/>
      </c>
      <c r="AB7923" s="2" t="str">
        <f t="shared" si="2097"/>
        <v/>
      </c>
      <c r="AC7923" s="2" t="str">
        <f t="shared" si="2097"/>
        <v/>
      </c>
      <c r="AE7923" s="2" t="str">
        <f t="shared" si="2098"/>
        <v/>
      </c>
      <c r="AF7923" s="2" t="str">
        <f t="shared" si="2099"/>
        <v/>
      </c>
      <c r="AG7923" s="2" t="str">
        <f t="shared" si="2100"/>
        <v/>
      </c>
      <c r="AH7923" s="2" t="str">
        <f t="shared" si="2101"/>
        <v/>
      </c>
      <c r="AI7923" s="2" t="str">
        <f t="shared" si="2102"/>
        <v/>
      </c>
      <c r="AK7923" s="2" t="str">
        <f t="shared" si="2103"/>
        <v/>
      </c>
      <c r="AL7923" s="2" t="str">
        <f t="shared" si="2104"/>
        <v/>
      </c>
      <c r="AM7923" s="2" t="str">
        <f t="shared" si="2105"/>
        <v/>
      </c>
      <c r="AN7923" s="2" t="str">
        <f t="shared" si="2106"/>
        <v/>
      </c>
      <c r="AO7923" s="2" t="str">
        <f t="shared" si="2107"/>
        <v/>
      </c>
    </row>
    <row r="7924" spans="1:41" x14ac:dyDescent="0.3">
      <c r="A7924" s="111">
        <v>44912.593333333331</v>
      </c>
      <c r="B7924" s="78" t="s">
        <v>8241</v>
      </c>
      <c r="C7924" s="78" t="s">
        <v>850</v>
      </c>
      <c r="D7924" s="78" t="s">
        <v>1294</v>
      </c>
      <c r="F7924" s="78" t="s">
        <v>808</v>
      </c>
      <c r="G7924" s="78" t="s">
        <v>98</v>
      </c>
      <c r="H7924" s="112" t="s">
        <v>216</v>
      </c>
      <c r="I7924" s="112">
        <v>4</v>
      </c>
      <c r="J7924" s="113">
        <v>44912.593333333331</v>
      </c>
      <c r="K7924" s="113">
        <v>44912.593333333331</v>
      </c>
      <c r="M7924" s="113">
        <v>44912.629583333335</v>
      </c>
      <c r="N7924" s="113">
        <v>44912.629606481481</v>
      </c>
      <c r="O7924" s="78" t="s">
        <v>1185</v>
      </c>
      <c r="P7924" s="78" t="str">
        <f t="shared" si="2091"/>
        <v>CIC</v>
      </c>
      <c r="S7924" s="78" t="str">
        <f t="shared" si="2092"/>
        <v/>
      </c>
      <c r="V7924" s="78" t="str">
        <f t="shared" si="2093"/>
        <v/>
      </c>
      <c r="W7924" s="113">
        <v>44912.648425925923</v>
      </c>
      <c r="X7924" s="113">
        <f t="shared" si="2094"/>
        <v>3.6250000004656613E-2</v>
      </c>
      <c r="Y7924" s="113" t="str">
        <f t="shared" si="2095"/>
        <v/>
      </c>
      <c r="Z7924" s="113" t="str">
        <f t="shared" si="2096"/>
        <v/>
      </c>
      <c r="AB7924" s="2" t="str">
        <f t="shared" si="2097"/>
        <v/>
      </c>
      <c r="AC7924" s="2" t="str">
        <f t="shared" si="2097"/>
        <v/>
      </c>
      <c r="AE7924" s="2" t="str">
        <f t="shared" si="2098"/>
        <v/>
      </c>
      <c r="AF7924" s="2" t="str">
        <f t="shared" si="2099"/>
        <v/>
      </c>
      <c r="AG7924" s="2" t="str">
        <f t="shared" si="2100"/>
        <v/>
      </c>
      <c r="AH7924" s="2" t="str">
        <f t="shared" si="2101"/>
        <v/>
      </c>
      <c r="AI7924" s="2" t="str">
        <f t="shared" si="2102"/>
        <v/>
      </c>
      <c r="AK7924" s="2" t="str">
        <f t="shared" si="2103"/>
        <v/>
      </c>
      <c r="AL7924" s="2" t="str">
        <f t="shared" si="2104"/>
        <v/>
      </c>
      <c r="AM7924" s="2" t="str">
        <f t="shared" si="2105"/>
        <v/>
      </c>
      <c r="AN7924" s="2" t="str">
        <f t="shared" si="2106"/>
        <v/>
      </c>
      <c r="AO7924" s="2" t="str">
        <f t="shared" si="2107"/>
        <v/>
      </c>
    </row>
    <row r="7925" spans="1:41" x14ac:dyDescent="0.3">
      <c r="A7925" s="111">
        <v>44912.593333333331</v>
      </c>
      <c r="B7925" s="78" t="s">
        <v>8241</v>
      </c>
      <c r="C7925" s="78" t="s">
        <v>886</v>
      </c>
      <c r="D7925" s="78" t="s">
        <v>1294</v>
      </c>
      <c r="F7925" s="78" t="s">
        <v>808</v>
      </c>
      <c r="G7925" s="78" t="s">
        <v>98</v>
      </c>
      <c r="H7925" s="112" t="s">
        <v>216</v>
      </c>
      <c r="I7925" s="112">
        <v>4</v>
      </c>
      <c r="J7925" s="113">
        <v>44912.593333333331</v>
      </c>
      <c r="K7925" s="113">
        <v>44912.593333333331</v>
      </c>
      <c r="M7925" s="113">
        <v>44912.673460648148</v>
      </c>
      <c r="N7925" s="113">
        <v>44912.673495370371</v>
      </c>
      <c r="O7925" s="78" t="s">
        <v>1187</v>
      </c>
      <c r="P7925" s="78" t="str">
        <f t="shared" si="2091"/>
        <v>CIC</v>
      </c>
      <c r="S7925" s="78" t="str">
        <f t="shared" si="2092"/>
        <v/>
      </c>
      <c r="V7925" s="78" t="str">
        <f t="shared" si="2093"/>
        <v/>
      </c>
      <c r="W7925" s="113">
        <v>44912.698344907411</v>
      </c>
      <c r="X7925" s="113">
        <f t="shared" si="2094"/>
        <v>8.0127314817218576E-2</v>
      </c>
      <c r="Y7925" s="113" t="str">
        <f t="shared" si="2095"/>
        <v/>
      </c>
      <c r="Z7925" s="113" t="str">
        <f t="shared" si="2096"/>
        <v/>
      </c>
      <c r="AB7925" s="2" t="str">
        <f t="shared" si="2097"/>
        <v/>
      </c>
      <c r="AC7925" s="2" t="str">
        <f t="shared" si="2097"/>
        <v/>
      </c>
      <c r="AE7925" s="2" t="str">
        <f t="shared" si="2098"/>
        <v/>
      </c>
      <c r="AF7925" s="2" t="str">
        <f t="shared" si="2099"/>
        <v/>
      </c>
      <c r="AG7925" s="2" t="str">
        <f t="shared" si="2100"/>
        <v/>
      </c>
      <c r="AH7925" s="2" t="str">
        <f t="shared" si="2101"/>
        <v/>
      </c>
      <c r="AI7925" s="2" t="str">
        <f t="shared" si="2102"/>
        <v/>
      </c>
      <c r="AK7925" s="2" t="str">
        <f t="shared" si="2103"/>
        <v/>
      </c>
      <c r="AL7925" s="2" t="str">
        <f t="shared" si="2104"/>
        <v/>
      </c>
      <c r="AM7925" s="2" t="str">
        <f t="shared" si="2105"/>
        <v/>
      </c>
      <c r="AN7925" s="2" t="str">
        <f t="shared" si="2106"/>
        <v/>
      </c>
      <c r="AO7925" s="2" t="str">
        <f t="shared" si="2107"/>
        <v/>
      </c>
    </row>
    <row r="7926" spans="1:41" x14ac:dyDescent="0.3">
      <c r="A7926" s="111">
        <v>44912.610208333332</v>
      </c>
      <c r="B7926" s="78" t="s">
        <v>8242</v>
      </c>
      <c r="C7926" s="78" t="s">
        <v>850</v>
      </c>
      <c r="D7926" s="78" t="s">
        <v>1396</v>
      </c>
      <c r="F7926" s="78" t="s">
        <v>808</v>
      </c>
      <c r="G7926" s="78" t="s">
        <v>163</v>
      </c>
      <c r="H7926" s="112" t="s">
        <v>432</v>
      </c>
      <c r="I7926" s="112">
        <v>3</v>
      </c>
      <c r="J7926" s="113">
        <v>44912.610208333332</v>
      </c>
      <c r="K7926" s="113">
        <v>44912.610208333332</v>
      </c>
      <c r="M7926" s="113">
        <v>44912.610937500001</v>
      </c>
      <c r="N7926" s="113">
        <v>44912.611018518517</v>
      </c>
      <c r="O7926" s="78" t="s">
        <v>1187</v>
      </c>
      <c r="P7926" s="78" t="str">
        <f t="shared" si="2091"/>
        <v>CIC</v>
      </c>
      <c r="S7926" s="78" t="str">
        <f t="shared" si="2092"/>
        <v/>
      </c>
      <c r="V7926" s="78" t="str">
        <f t="shared" si="2093"/>
        <v/>
      </c>
      <c r="W7926" s="113">
        <v>44912.629537037035</v>
      </c>
      <c r="X7926" s="113">
        <f t="shared" si="2094"/>
        <v>7.2916666977107525E-4</v>
      </c>
      <c r="Y7926" s="113" t="str">
        <f t="shared" si="2095"/>
        <v/>
      </c>
      <c r="Z7926" s="113" t="str">
        <f t="shared" si="2096"/>
        <v/>
      </c>
      <c r="AB7926" s="2" t="str">
        <f t="shared" si="2097"/>
        <v/>
      </c>
      <c r="AC7926" s="2" t="str">
        <f t="shared" si="2097"/>
        <v/>
      </c>
      <c r="AE7926" s="2" t="str">
        <f t="shared" si="2098"/>
        <v/>
      </c>
      <c r="AF7926" s="2" t="str">
        <f t="shared" si="2099"/>
        <v/>
      </c>
      <c r="AG7926" s="2" t="str">
        <f t="shared" si="2100"/>
        <v/>
      </c>
      <c r="AH7926" s="2" t="str">
        <f t="shared" si="2101"/>
        <v/>
      </c>
      <c r="AI7926" s="2" t="str">
        <f t="shared" si="2102"/>
        <v/>
      </c>
      <c r="AK7926" s="2" t="str">
        <f t="shared" si="2103"/>
        <v/>
      </c>
      <c r="AL7926" s="2" t="str">
        <f t="shared" si="2104"/>
        <v/>
      </c>
      <c r="AM7926" s="2" t="str">
        <f t="shared" si="2105"/>
        <v/>
      </c>
      <c r="AN7926" s="2" t="str">
        <f t="shared" si="2106"/>
        <v/>
      </c>
      <c r="AO7926" s="2" t="str">
        <f t="shared" si="2107"/>
        <v/>
      </c>
    </row>
    <row r="7927" spans="1:41" x14ac:dyDescent="0.3">
      <c r="A7927" s="111">
        <v>44912.632268518515</v>
      </c>
      <c r="B7927" s="78" t="s">
        <v>8243</v>
      </c>
      <c r="C7927" s="78" t="s">
        <v>850</v>
      </c>
      <c r="D7927" s="78" t="s">
        <v>1266</v>
      </c>
      <c r="F7927" s="78" t="s">
        <v>807</v>
      </c>
      <c r="G7927" s="78" t="s">
        <v>98</v>
      </c>
      <c r="H7927" s="112" t="s">
        <v>216</v>
      </c>
      <c r="I7927" s="112">
        <v>4</v>
      </c>
      <c r="J7927" s="113">
        <v>44912.632268518515</v>
      </c>
      <c r="K7927" s="113">
        <v>44912.632268518515</v>
      </c>
      <c r="M7927" s="113">
        <v>44912.648599537039</v>
      </c>
      <c r="N7927" s="113">
        <v>44912.648865740739</v>
      </c>
      <c r="O7927" s="78" t="s">
        <v>1185</v>
      </c>
      <c r="P7927" s="78" t="str">
        <f t="shared" si="2091"/>
        <v>CIC</v>
      </c>
      <c r="S7927" s="78" t="str">
        <f t="shared" si="2092"/>
        <v/>
      </c>
      <c r="V7927" s="78" t="str">
        <f t="shared" si="2093"/>
        <v/>
      </c>
      <c r="W7927" s="113">
        <v>44912.688483796293</v>
      </c>
      <c r="X7927" s="113">
        <f t="shared" si="2094"/>
        <v>1.6331018523487728E-2</v>
      </c>
      <c r="Y7927" s="113" t="str">
        <f t="shared" si="2095"/>
        <v/>
      </c>
      <c r="Z7927" s="113" t="str">
        <f t="shared" si="2096"/>
        <v/>
      </c>
      <c r="AB7927" s="2" t="str">
        <f t="shared" si="2097"/>
        <v/>
      </c>
      <c r="AC7927" s="2" t="str">
        <f t="shared" si="2097"/>
        <v/>
      </c>
      <c r="AE7927" s="2" t="str">
        <f t="shared" si="2098"/>
        <v/>
      </c>
      <c r="AF7927" s="2" t="str">
        <f t="shared" si="2099"/>
        <v/>
      </c>
      <c r="AG7927" s="2" t="str">
        <f t="shared" si="2100"/>
        <v/>
      </c>
      <c r="AH7927" s="2" t="str">
        <f t="shared" si="2101"/>
        <v/>
      </c>
      <c r="AI7927" s="2" t="str">
        <f t="shared" si="2102"/>
        <v/>
      </c>
      <c r="AK7927" s="2" t="str">
        <f t="shared" si="2103"/>
        <v/>
      </c>
      <c r="AL7927" s="2" t="str">
        <f t="shared" si="2104"/>
        <v/>
      </c>
      <c r="AM7927" s="2" t="str">
        <f t="shared" si="2105"/>
        <v/>
      </c>
      <c r="AN7927" s="2" t="str">
        <f t="shared" si="2106"/>
        <v/>
      </c>
      <c r="AO7927" s="2" t="str">
        <f t="shared" si="2107"/>
        <v/>
      </c>
    </row>
    <row r="7928" spans="1:41" x14ac:dyDescent="0.3">
      <c r="A7928" s="111">
        <v>44912.639745370368</v>
      </c>
      <c r="B7928" s="78" t="s">
        <v>8244</v>
      </c>
      <c r="C7928" s="78" t="s">
        <v>886</v>
      </c>
      <c r="D7928" s="78" t="s">
        <v>3641</v>
      </c>
      <c r="E7928" s="78">
        <v>3</v>
      </c>
      <c r="F7928" s="78" t="s">
        <v>807</v>
      </c>
      <c r="G7928" s="78" t="s">
        <v>163</v>
      </c>
      <c r="H7928" s="112" t="s">
        <v>432</v>
      </c>
      <c r="I7928" s="112">
        <v>3</v>
      </c>
      <c r="J7928" s="113">
        <v>44912.639745370368</v>
      </c>
      <c r="K7928" s="113">
        <v>44912.639745370368</v>
      </c>
      <c r="M7928" s="113">
        <v>44912.671423611115</v>
      </c>
      <c r="N7928" s="113">
        <v>44912.671446759261</v>
      </c>
      <c r="O7928" s="78" t="s">
        <v>1187</v>
      </c>
      <c r="P7928" s="78" t="str">
        <f t="shared" si="2091"/>
        <v>CIC</v>
      </c>
      <c r="S7928" s="78" t="str">
        <f t="shared" si="2092"/>
        <v/>
      </c>
      <c r="V7928" s="78" t="str">
        <f t="shared" si="2093"/>
        <v/>
      </c>
      <c r="W7928" s="113">
        <v>44912.673298611109</v>
      </c>
      <c r="X7928" s="113">
        <f t="shared" si="2094"/>
        <v>3.1678240746259689E-2</v>
      </c>
      <c r="Y7928" s="113" t="str">
        <f t="shared" si="2095"/>
        <v/>
      </c>
      <c r="Z7928" s="113" t="str">
        <f t="shared" si="2096"/>
        <v/>
      </c>
      <c r="AB7928" s="2" t="str">
        <f t="shared" si="2097"/>
        <v/>
      </c>
      <c r="AC7928" s="2" t="str">
        <f t="shared" si="2097"/>
        <v/>
      </c>
      <c r="AE7928" s="2" t="str">
        <f t="shared" si="2098"/>
        <v/>
      </c>
      <c r="AF7928" s="2" t="str">
        <f t="shared" si="2099"/>
        <v/>
      </c>
      <c r="AG7928" s="2" t="str">
        <f t="shared" si="2100"/>
        <v/>
      </c>
      <c r="AH7928" s="2" t="str">
        <f t="shared" si="2101"/>
        <v/>
      </c>
      <c r="AI7928" s="2" t="str">
        <f t="shared" si="2102"/>
        <v/>
      </c>
      <c r="AK7928" s="2" t="str">
        <f t="shared" si="2103"/>
        <v/>
      </c>
      <c r="AL7928" s="2" t="str">
        <f t="shared" si="2104"/>
        <v/>
      </c>
      <c r="AM7928" s="2" t="str">
        <f t="shared" si="2105"/>
        <v/>
      </c>
      <c r="AN7928" s="2" t="str">
        <f t="shared" si="2106"/>
        <v/>
      </c>
      <c r="AO7928" s="2" t="str">
        <f t="shared" si="2107"/>
        <v/>
      </c>
    </row>
    <row r="7929" spans="1:41" x14ac:dyDescent="0.3">
      <c r="A7929" s="111">
        <v>44912.669861111113</v>
      </c>
      <c r="B7929" s="78" t="s">
        <v>8245</v>
      </c>
      <c r="C7929" s="78" t="s">
        <v>886</v>
      </c>
      <c r="D7929" s="78" t="s">
        <v>1294</v>
      </c>
      <c r="E7929" s="78" t="s">
        <v>2113</v>
      </c>
      <c r="F7929" s="78" t="s">
        <v>808</v>
      </c>
      <c r="G7929" s="78" t="s">
        <v>120</v>
      </c>
      <c r="H7929" s="112" t="s">
        <v>260</v>
      </c>
      <c r="I7929" s="112">
        <v>3</v>
      </c>
      <c r="J7929" s="113">
        <v>44912.66915509259</v>
      </c>
      <c r="K7929" s="113">
        <v>44912.669861111113</v>
      </c>
      <c r="M7929" s="113">
        <v>44912.698437500003</v>
      </c>
      <c r="N7929" s="113">
        <v>44912.698449074072</v>
      </c>
      <c r="O7929" s="78" t="s">
        <v>1187</v>
      </c>
      <c r="P7929" s="78" t="str">
        <f t="shared" si="2091"/>
        <v>CIC</v>
      </c>
      <c r="S7929" s="78" t="str">
        <f t="shared" si="2092"/>
        <v/>
      </c>
      <c r="V7929" s="78" t="str">
        <f t="shared" si="2093"/>
        <v/>
      </c>
      <c r="W7929" s="113">
        <v>44912.721967592595</v>
      </c>
      <c r="X7929" s="113">
        <f t="shared" si="2094"/>
        <v>2.8576388889632653E-2</v>
      </c>
      <c r="Y7929" s="113" t="str">
        <f t="shared" si="2095"/>
        <v/>
      </c>
      <c r="Z7929" s="113" t="str">
        <f t="shared" si="2096"/>
        <v/>
      </c>
      <c r="AB7929" s="2" t="str">
        <f t="shared" si="2097"/>
        <v/>
      </c>
      <c r="AC7929" s="2" t="str">
        <f t="shared" si="2097"/>
        <v/>
      </c>
      <c r="AE7929" s="2" t="str">
        <f t="shared" si="2098"/>
        <v/>
      </c>
      <c r="AF7929" s="2" t="str">
        <f t="shared" si="2099"/>
        <v/>
      </c>
      <c r="AG7929" s="2" t="str">
        <f t="shared" si="2100"/>
        <v/>
      </c>
      <c r="AH7929" s="2" t="str">
        <f t="shared" si="2101"/>
        <v/>
      </c>
      <c r="AI7929" s="2" t="str">
        <f t="shared" si="2102"/>
        <v/>
      </c>
      <c r="AK7929" s="2" t="str">
        <f t="shared" si="2103"/>
        <v/>
      </c>
      <c r="AL7929" s="2" t="str">
        <f t="shared" si="2104"/>
        <v/>
      </c>
      <c r="AM7929" s="2" t="str">
        <f t="shared" si="2105"/>
        <v/>
      </c>
      <c r="AN7929" s="2" t="str">
        <f t="shared" si="2106"/>
        <v/>
      </c>
      <c r="AO7929" s="2" t="str">
        <f t="shared" si="2107"/>
        <v/>
      </c>
    </row>
    <row r="7930" spans="1:41" x14ac:dyDescent="0.3">
      <c r="A7930" s="111">
        <v>44912.669861111113</v>
      </c>
      <c r="B7930" s="78" t="s">
        <v>8245</v>
      </c>
      <c r="C7930" s="78" t="s">
        <v>951</v>
      </c>
      <c r="D7930" s="78" t="s">
        <v>1294</v>
      </c>
      <c r="E7930" s="78" t="s">
        <v>2113</v>
      </c>
      <c r="F7930" s="78" t="s">
        <v>808</v>
      </c>
      <c r="G7930" s="78" t="s">
        <v>120</v>
      </c>
      <c r="H7930" s="112" t="s">
        <v>260</v>
      </c>
      <c r="I7930" s="112">
        <v>3</v>
      </c>
      <c r="J7930" s="113">
        <v>44912.66915509259</v>
      </c>
      <c r="K7930" s="113">
        <v>44912.669861111113</v>
      </c>
      <c r="M7930" s="113">
        <v>44912.721863425926</v>
      </c>
      <c r="P7930" s="78" t="str">
        <f t="shared" si="2091"/>
        <v/>
      </c>
      <c r="S7930" s="78" t="str">
        <f t="shared" si="2092"/>
        <v/>
      </c>
      <c r="V7930" s="78" t="str">
        <f t="shared" si="2093"/>
        <v/>
      </c>
      <c r="W7930" s="113">
        <v>44912.730717592596</v>
      </c>
      <c r="X7930" s="113">
        <f t="shared" si="2094"/>
        <v>5.2002314812853001E-2</v>
      </c>
      <c r="Y7930" s="113" t="str">
        <f t="shared" si="2095"/>
        <v/>
      </c>
      <c r="Z7930" s="113" t="str">
        <f t="shared" si="2096"/>
        <v/>
      </c>
      <c r="AB7930" s="2" t="str">
        <f t="shared" si="2097"/>
        <v/>
      </c>
      <c r="AC7930" s="2" t="str">
        <f t="shared" si="2097"/>
        <v/>
      </c>
      <c r="AE7930" s="2" t="str">
        <f t="shared" si="2098"/>
        <v/>
      </c>
      <c r="AF7930" s="2" t="str">
        <f t="shared" si="2099"/>
        <v/>
      </c>
      <c r="AG7930" s="2" t="str">
        <f t="shared" si="2100"/>
        <v/>
      </c>
      <c r="AH7930" s="2" t="str">
        <f t="shared" si="2101"/>
        <v/>
      </c>
      <c r="AI7930" s="2" t="str">
        <f t="shared" si="2102"/>
        <v/>
      </c>
      <c r="AK7930" s="2" t="str">
        <f t="shared" si="2103"/>
        <v/>
      </c>
      <c r="AL7930" s="2" t="str">
        <f t="shared" si="2104"/>
        <v/>
      </c>
      <c r="AM7930" s="2" t="str">
        <f t="shared" si="2105"/>
        <v/>
      </c>
      <c r="AN7930" s="2" t="str">
        <f t="shared" si="2106"/>
        <v/>
      </c>
      <c r="AO7930" s="2" t="str">
        <f t="shared" si="2107"/>
        <v/>
      </c>
    </row>
    <row r="7931" spans="1:41" x14ac:dyDescent="0.3">
      <c r="A7931" s="111">
        <v>44912.681504629632</v>
      </c>
      <c r="B7931" s="78" t="s">
        <v>8246</v>
      </c>
      <c r="C7931" s="78" t="s">
        <v>850</v>
      </c>
      <c r="D7931" s="78" t="s">
        <v>2059</v>
      </c>
      <c r="E7931" s="78">
        <v>2</v>
      </c>
      <c r="F7931" s="78" t="s">
        <v>808</v>
      </c>
      <c r="G7931" s="78" t="s">
        <v>104</v>
      </c>
      <c r="H7931" s="112" t="s">
        <v>198</v>
      </c>
      <c r="I7931" s="112">
        <v>3</v>
      </c>
      <c r="J7931" s="113">
        <v>44912.681493055556</v>
      </c>
      <c r="K7931" s="113">
        <v>44912.681504629632</v>
      </c>
      <c r="M7931" s="113">
        <v>44912.714930555558</v>
      </c>
      <c r="N7931" s="113">
        <v>44912.714953703704</v>
      </c>
      <c r="O7931" s="78" t="s">
        <v>1187</v>
      </c>
      <c r="P7931" s="78" t="str">
        <f t="shared" si="2091"/>
        <v>CIC</v>
      </c>
      <c r="S7931" s="78" t="str">
        <f t="shared" si="2092"/>
        <v/>
      </c>
      <c r="V7931" s="78" t="str">
        <f t="shared" si="2093"/>
        <v/>
      </c>
      <c r="W7931" s="113">
        <v>44912.719560185185</v>
      </c>
      <c r="X7931" s="113">
        <f t="shared" si="2094"/>
        <v>3.3425925925257616E-2</v>
      </c>
      <c r="Y7931" s="113" t="str">
        <f t="shared" si="2095"/>
        <v/>
      </c>
      <c r="Z7931" s="113" t="str">
        <f t="shared" si="2096"/>
        <v/>
      </c>
      <c r="AB7931" s="2" t="str">
        <f t="shared" si="2097"/>
        <v/>
      </c>
      <c r="AC7931" s="2" t="str">
        <f t="shared" si="2097"/>
        <v/>
      </c>
      <c r="AE7931" s="2" t="str">
        <f t="shared" si="2098"/>
        <v/>
      </c>
      <c r="AF7931" s="2" t="str">
        <f t="shared" si="2099"/>
        <v/>
      </c>
      <c r="AG7931" s="2" t="str">
        <f t="shared" si="2100"/>
        <v/>
      </c>
      <c r="AH7931" s="2" t="str">
        <f t="shared" si="2101"/>
        <v/>
      </c>
      <c r="AI7931" s="2" t="str">
        <f t="shared" si="2102"/>
        <v/>
      </c>
      <c r="AK7931" s="2" t="str">
        <f t="shared" si="2103"/>
        <v/>
      </c>
      <c r="AL7931" s="2" t="str">
        <f t="shared" si="2104"/>
        <v/>
      </c>
      <c r="AM7931" s="2" t="str">
        <f t="shared" si="2105"/>
        <v/>
      </c>
      <c r="AN7931" s="2" t="str">
        <f t="shared" si="2106"/>
        <v/>
      </c>
      <c r="AO7931" s="2" t="str">
        <f t="shared" si="2107"/>
        <v/>
      </c>
    </row>
    <row r="7932" spans="1:41" x14ac:dyDescent="0.3">
      <c r="A7932" s="111">
        <v>44912.681504629632</v>
      </c>
      <c r="B7932" s="78" t="s">
        <v>8246</v>
      </c>
      <c r="C7932" s="78" t="s">
        <v>835</v>
      </c>
      <c r="D7932" s="78" t="s">
        <v>2059</v>
      </c>
      <c r="E7932" s="78">
        <v>2</v>
      </c>
      <c r="F7932" s="78" t="s">
        <v>808</v>
      </c>
      <c r="G7932" s="78" t="s">
        <v>104</v>
      </c>
      <c r="H7932" s="112" t="s">
        <v>198</v>
      </c>
      <c r="I7932" s="112">
        <v>3</v>
      </c>
      <c r="J7932" s="113">
        <v>44912.681493055556</v>
      </c>
      <c r="K7932" s="113">
        <v>44912.681504629632</v>
      </c>
      <c r="M7932" s="113">
        <v>44912.755856481483</v>
      </c>
      <c r="N7932" s="113">
        <v>44912.755949074075</v>
      </c>
      <c r="O7932" s="78" t="s">
        <v>1187</v>
      </c>
      <c r="P7932" s="78" t="str">
        <f t="shared" si="2091"/>
        <v>CIC</v>
      </c>
      <c r="S7932" s="78" t="str">
        <f t="shared" si="2092"/>
        <v/>
      </c>
      <c r="T7932" s="113">
        <v>44912.77034722222</v>
      </c>
      <c r="U7932" s="78" t="s">
        <v>1216</v>
      </c>
      <c r="V7932" s="78" t="str">
        <f t="shared" si="2093"/>
        <v>PLOEG</v>
      </c>
      <c r="W7932" s="113">
        <v>44912.790902777779</v>
      </c>
      <c r="X7932" s="113">
        <f t="shared" si="2094"/>
        <v>7.4351851850224193E-2</v>
      </c>
      <c r="Y7932" s="113">
        <f t="shared" si="2095"/>
        <v>1.449074073752854E-2</v>
      </c>
      <c r="Z7932" s="113">
        <f t="shared" si="2096"/>
        <v>2.0555555558530614E-2</v>
      </c>
      <c r="AB7932" s="2">
        <f t="shared" si="2097"/>
        <v>1252</v>
      </c>
      <c r="AC7932" s="2">
        <f t="shared" si="2097"/>
        <v>1776</v>
      </c>
      <c r="AE7932" s="2" t="str">
        <f t="shared" si="2098"/>
        <v/>
      </c>
      <c r="AF7932" s="2" t="str">
        <f t="shared" si="2099"/>
        <v/>
      </c>
      <c r="AG7932" s="2" t="str">
        <f t="shared" si="2100"/>
        <v/>
      </c>
      <c r="AH7932" s="2">
        <f t="shared" si="2101"/>
        <v>1252</v>
      </c>
      <c r="AI7932" s="2" t="str">
        <f t="shared" si="2102"/>
        <v/>
      </c>
      <c r="AK7932" s="2" t="str">
        <f t="shared" si="2103"/>
        <v/>
      </c>
      <c r="AL7932" s="2" t="str">
        <f t="shared" si="2104"/>
        <v/>
      </c>
      <c r="AM7932" s="2" t="str">
        <f t="shared" si="2105"/>
        <v/>
      </c>
      <c r="AN7932" s="2">
        <f t="shared" si="2106"/>
        <v>1776</v>
      </c>
      <c r="AO7932" s="2" t="str">
        <f t="shared" si="2107"/>
        <v/>
      </c>
    </row>
    <row r="7933" spans="1:41" x14ac:dyDescent="0.3">
      <c r="A7933" s="111">
        <v>44912.687280092592</v>
      </c>
      <c r="B7933" s="78" t="s">
        <v>8247</v>
      </c>
      <c r="C7933" s="78" t="s">
        <v>850</v>
      </c>
      <c r="F7933" s="78" t="s">
        <v>807</v>
      </c>
      <c r="G7933" s="78" t="s">
        <v>102</v>
      </c>
      <c r="H7933" s="112" t="s">
        <v>635</v>
      </c>
      <c r="I7933" s="112">
        <v>3</v>
      </c>
      <c r="J7933" s="113">
        <v>44912.685069444444</v>
      </c>
      <c r="K7933" s="113">
        <v>44912.687280092592</v>
      </c>
      <c r="M7933" s="113">
        <v>44912.688634259262</v>
      </c>
      <c r="N7933" s="113">
        <v>44912.688657407409</v>
      </c>
      <c r="O7933" s="78" t="s">
        <v>1185</v>
      </c>
      <c r="P7933" s="78" t="str">
        <f t="shared" si="2091"/>
        <v>CIC</v>
      </c>
      <c r="S7933" s="78" t="str">
        <f t="shared" si="2092"/>
        <v/>
      </c>
      <c r="V7933" s="78" t="str">
        <f t="shared" si="2093"/>
        <v/>
      </c>
      <c r="W7933" s="113">
        <v>44912.703148148146</v>
      </c>
      <c r="X7933" s="113">
        <f t="shared" si="2094"/>
        <v>1.3541666703531519E-3</v>
      </c>
      <c r="Y7933" s="113" t="str">
        <f t="shared" si="2095"/>
        <v/>
      </c>
      <c r="Z7933" s="113" t="str">
        <f t="shared" si="2096"/>
        <v/>
      </c>
      <c r="AB7933" s="2" t="str">
        <f t="shared" si="2097"/>
        <v/>
      </c>
      <c r="AC7933" s="2" t="str">
        <f t="shared" si="2097"/>
        <v/>
      </c>
      <c r="AE7933" s="2" t="str">
        <f t="shared" si="2098"/>
        <v/>
      </c>
      <c r="AF7933" s="2" t="str">
        <f t="shared" si="2099"/>
        <v/>
      </c>
      <c r="AG7933" s="2" t="str">
        <f t="shared" si="2100"/>
        <v/>
      </c>
      <c r="AH7933" s="2" t="str">
        <f t="shared" si="2101"/>
        <v/>
      </c>
      <c r="AI7933" s="2" t="str">
        <f t="shared" si="2102"/>
        <v/>
      </c>
      <c r="AK7933" s="2" t="str">
        <f t="shared" si="2103"/>
        <v/>
      </c>
      <c r="AL7933" s="2" t="str">
        <f t="shared" si="2104"/>
        <v/>
      </c>
      <c r="AM7933" s="2" t="str">
        <f t="shared" si="2105"/>
        <v/>
      </c>
      <c r="AN7933" s="2" t="str">
        <f t="shared" si="2106"/>
        <v/>
      </c>
      <c r="AO7933" s="2" t="str">
        <f t="shared" si="2107"/>
        <v/>
      </c>
    </row>
    <row r="7934" spans="1:41" x14ac:dyDescent="0.3">
      <c r="A7934" s="111">
        <v>44912.701041666667</v>
      </c>
      <c r="B7934" s="78" t="s">
        <v>8248</v>
      </c>
      <c r="C7934" s="78" t="s">
        <v>850</v>
      </c>
      <c r="D7934" s="78" t="s">
        <v>1524</v>
      </c>
      <c r="E7934" s="78">
        <v>4</v>
      </c>
      <c r="F7934" s="78" t="s">
        <v>807</v>
      </c>
      <c r="G7934" s="78" t="s">
        <v>116</v>
      </c>
      <c r="H7934" s="112" t="s">
        <v>228</v>
      </c>
      <c r="I7934" s="112">
        <v>2</v>
      </c>
      <c r="J7934" s="113">
        <v>44912.70034722222</v>
      </c>
      <c r="K7934" s="113">
        <v>44912.701041666667</v>
      </c>
      <c r="M7934" s="113">
        <v>44912.703217592592</v>
      </c>
      <c r="N7934" s="113">
        <v>44912.703229166669</v>
      </c>
      <c r="O7934" s="78" t="s">
        <v>1185</v>
      </c>
      <c r="P7934" s="78" t="str">
        <f t="shared" si="2091"/>
        <v>CIC</v>
      </c>
      <c r="S7934" s="78" t="str">
        <f t="shared" si="2092"/>
        <v/>
      </c>
      <c r="V7934" s="78" t="str">
        <f t="shared" si="2093"/>
        <v/>
      </c>
      <c r="W7934" s="113">
        <v>44912.713009259256</v>
      </c>
      <c r="X7934" s="113">
        <f t="shared" si="2094"/>
        <v>2.1759259252576157E-3</v>
      </c>
      <c r="Y7934" s="113" t="str">
        <f t="shared" si="2095"/>
        <v/>
      </c>
      <c r="Z7934" s="113" t="str">
        <f t="shared" si="2096"/>
        <v/>
      </c>
      <c r="AB7934" s="2" t="str">
        <f t="shared" si="2097"/>
        <v/>
      </c>
      <c r="AC7934" s="2" t="str">
        <f t="shared" si="2097"/>
        <v/>
      </c>
      <c r="AE7934" s="2" t="str">
        <f t="shared" si="2098"/>
        <v/>
      </c>
      <c r="AF7934" s="2" t="str">
        <f t="shared" si="2099"/>
        <v/>
      </c>
      <c r="AG7934" s="2" t="str">
        <f t="shared" si="2100"/>
        <v/>
      </c>
      <c r="AH7934" s="2" t="str">
        <f t="shared" si="2101"/>
        <v/>
      </c>
      <c r="AI7934" s="2" t="str">
        <f t="shared" si="2102"/>
        <v/>
      </c>
      <c r="AK7934" s="2" t="str">
        <f t="shared" si="2103"/>
        <v/>
      </c>
      <c r="AL7934" s="2" t="str">
        <f t="shared" si="2104"/>
        <v/>
      </c>
      <c r="AM7934" s="2" t="str">
        <f t="shared" si="2105"/>
        <v/>
      </c>
      <c r="AN7934" s="2" t="str">
        <f t="shared" si="2106"/>
        <v/>
      </c>
      <c r="AO7934" s="2" t="str">
        <f t="shared" si="2107"/>
        <v/>
      </c>
    </row>
    <row r="7935" spans="1:41" x14ac:dyDescent="0.3">
      <c r="A7935" s="111">
        <v>44912.706793981481</v>
      </c>
      <c r="B7935" s="78" t="s">
        <v>8249</v>
      </c>
      <c r="C7935" s="78" t="s">
        <v>835</v>
      </c>
      <c r="D7935" s="78" t="s">
        <v>1722</v>
      </c>
      <c r="E7935" s="78">
        <v>16</v>
      </c>
      <c r="F7935" s="78" t="s">
        <v>809</v>
      </c>
      <c r="G7935" s="78" t="s">
        <v>122</v>
      </c>
      <c r="H7935" s="112" t="s">
        <v>346</v>
      </c>
      <c r="I7935" s="112">
        <v>4</v>
      </c>
      <c r="J7935" s="113">
        <v>44912.706793981481</v>
      </c>
      <c r="K7935" s="113">
        <v>44912.706793981481</v>
      </c>
      <c r="L7935" s="113">
        <v>44912.818229166667</v>
      </c>
      <c r="M7935" s="113">
        <v>44912.851620370369</v>
      </c>
      <c r="N7935" s="113">
        <v>44912.851655092592</v>
      </c>
      <c r="O7935" s="78" t="s">
        <v>1187</v>
      </c>
      <c r="P7935" s="78" t="str">
        <f t="shared" si="2091"/>
        <v>CIC</v>
      </c>
      <c r="S7935" s="78" t="str">
        <f t="shared" si="2092"/>
        <v/>
      </c>
      <c r="T7935" s="113">
        <v>44912.860879629632</v>
      </c>
      <c r="U7935" s="78" t="s">
        <v>1200</v>
      </c>
      <c r="V7935" s="78" t="str">
        <f t="shared" si="2093"/>
        <v>PLOEG</v>
      </c>
      <c r="W7935" s="113">
        <v>44912.884375000001</v>
      </c>
      <c r="X7935" s="113">
        <f t="shared" si="2094"/>
        <v>0.11143518518656492</v>
      </c>
      <c r="Y7935" s="113">
        <f t="shared" si="2095"/>
        <v>4.2650462964957114E-2</v>
      </c>
      <c r="Z7935" s="113">
        <f t="shared" si="2096"/>
        <v>2.3495370369346347E-2</v>
      </c>
      <c r="AB7935" s="2">
        <f t="shared" si="2097"/>
        <v>3685</v>
      </c>
      <c r="AC7935" s="2">
        <f t="shared" si="2097"/>
        <v>2030</v>
      </c>
      <c r="AE7935" s="2" t="str">
        <f t="shared" si="2098"/>
        <v/>
      </c>
      <c r="AF7935" s="2" t="str">
        <f t="shared" si="2099"/>
        <v/>
      </c>
      <c r="AG7935" s="2" t="str">
        <f t="shared" si="2100"/>
        <v/>
      </c>
      <c r="AH7935" s="2" t="str">
        <f t="shared" si="2101"/>
        <v/>
      </c>
      <c r="AI7935" s="2">
        <f t="shared" si="2102"/>
        <v>3685</v>
      </c>
      <c r="AK7935" s="2" t="str">
        <f t="shared" si="2103"/>
        <v/>
      </c>
      <c r="AL7935" s="2" t="str">
        <f t="shared" si="2104"/>
        <v/>
      </c>
      <c r="AM7935" s="2" t="str">
        <f t="shared" si="2105"/>
        <v/>
      </c>
      <c r="AN7935" s="2" t="str">
        <f t="shared" si="2106"/>
        <v/>
      </c>
      <c r="AO7935" s="2">
        <f t="shared" si="2107"/>
        <v>2030</v>
      </c>
    </row>
    <row r="7936" spans="1:41" x14ac:dyDescent="0.3">
      <c r="A7936" s="111">
        <v>44912.714895833335</v>
      </c>
      <c r="B7936" s="78" t="s">
        <v>8250</v>
      </c>
      <c r="C7936" s="78" t="s">
        <v>886</v>
      </c>
      <c r="D7936" s="78" t="s">
        <v>6123</v>
      </c>
      <c r="E7936" s="78">
        <v>8</v>
      </c>
      <c r="F7936" s="78" t="s">
        <v>809</v>
      </c>
      <c r="G7936" s="78" t="s">
        <v>118</v>
      </c>
      <c r="H7936" s="112" t="s">
        <v>362</v>
      </c>
      <c r="I7936" s="112">
        <v>3</v>
      </c>
      <c r="J7936" s="113">
        <v>44912.714618055557</v>
      </c>
      <c r="K7936" s="113">
        <v>44912.714895833335</v>
      </c>
      <c r="L7936" s="113">
        <v>44912.727418981478</v>
      </c>
      <c r="M7936" s="113">
        <v>44912.722048611111</v>
      </c>
      <c r="N7936" s="113">
        <v>44912.722071759257</v>
      </c>
      <c r="O7936" s="78" t="s">
        <v>1185</v>
      </c>
      <c r="P7936" s="78" t="str">
        <f t="shared" si="2091"/>
        <v>CIC</v>
      </c>
      <c r="S7936" s="78" t="str">
        <f t="shared" si="2092"/>
        <v/>
      </c>
      <c r="V7936" s="78" t="str">
        <f t="shared" si="2093"/>
        <v/>
      </c>
      <c r="W7936" s="113">
        <v>44912.727418981478</v>
      </c>
      <c r="X7936" s="113">
        <f t="shared" si="2094"/>
        <v>7.1527777763549238E-3</v>
      </c>
      <c r="Y7936" s="113" t="str">
        <f t="shared" si="2095"/>
        <v/>
      </c>
      <c r="Z7936" s="113" t="str">
        <f t="shared" si="2096"/>
        <v/>
      </c>
      <c r="AB7936" s="2" t="str">
        <f t="shared" si="2097"/>
        <v/>
      </c>
      <c r="AC7936" s="2" t="str">
        <f t="shared" si="2097"/>
        <v/>
      </c>
      <c r="AE7936" s="2" t="str">
        <f t="shared" si="2098"/>
        <v/>
      </c>
      <c r="AF7936" s="2" t="str">
        <f t="shared" si="2099"/>
        <v/>
      </c>
      <c r="AG7936" s="2" t="str">
        <f t="shared" si="2100"/>
        <v/>
      </c>
      <c r="AH7936" s="2" t="str">
        <f t="shared" si="2101"/>
        <v/>
      </c>
      <c r="AI7936" s="2" t="str">
        <f t="shared" si="2102"/>
        <v/>
      </c>
      <c r="AK7936" s="2" t="str">
        <f t="shared" si="2103"/>
        <v/>
      </c>
      <c r="AL7936" s="2" t="str">
        <f t="shared" si="2104"/>
        <v/>
      </c>
      <c r="AM7936" s="2" t="str">
        <f t="shared" si="2105"/>
        <v/>
      </c>
      <c r="AN7936" s="2" t="str">
        <f t="shared" si="2106"/>
        <v/>
      </c>
      <c r="AO7936" s="2" t="str">
        <f t="shared" si="2107"/>
        <v/>
      </c>
    </row>
    <row r="7937" spans="1:41" x14ac:dyDescent="0.3">
      <c r="A7937" s="111">
        <v>44912.715821759259</v>
      </c>
      <c r="B7937" s="78" t="s">
        <v>8251</v>
      </c>
      <c r="C7937" s="78" t="s">
        <v>850</v>
      </c>
      <c r="D7937" s="78" t="s">
        <v>1524</v>
      </c>
      <c r="E7937" s="78">
        <v>4</v>
      </c>
      <c r="F7937" s="78" t="s">
        <v>807</v>
      </c>
      <c r="G7937" s="78" t="s">
        <v>90</v>
      </c>
      <c r="H7937" s="112" t="s">
        <v>236</v>
      </c>
      <c r="I7937" s="112">
        <v>2</v>
      </c>
      <c r="J7937" s="113">
        <v>44912.715277777781</v>
      </c>
      <c r="K7937" s="113">
        <v>44912.715821759259</v>
      </c>
      <c r="M7937" s="113">
        <v>44912.719618055555</v>
      </c>
      <c r="N7937" s="113">
        <v>44912.719641203701</v>
      </c>
      <c r="O7937" s="78" t="s">
        <v>1187</v>
      </c>
      <c r="P7937" s="78" t="str">
        <f t="shared" si="2091"/>
        <v>CIC</v>
      </c>
      <c r="S7937" s="78" t="str">
        <f t="shared" si="2092"/>
        <v/>
      </c>
      <c r="T7937" s="113">
        <v>44912.72047453704</v>
      </c>
      <c r="U7937" s="78" t="s">
        <v>1187</v>
      </c>
      <c r="V7937" s="78" t="str">
        <f t="shared" si="2093"/>
        <v>CIC</v>
      </c>
      <c r="W7937" s="113">
        <v>44912.774108796293</v>
      </c>
      <c r="X7937" s="113">
        <f t="shared" si="2094"/>
        <v>3.796296296059154E-3</v>
      </c>
      <c r="Y7937" s="113">
        <f t="shared" si="2095"/>
        <v>8.5648148524342105E-4</v>
      </c>
      <c r="Z7937" s="113">
        <f t="shared" si="2096"/>
        <v>5.3634259253158234E-2</v>
      </c>
      <c r="AB7937" s="2">
        <f t="shared" si="2097"/>
        <v>74</v>
      </c>
      <c r="AC7937" s="2">
        <f t="shared" si="2097"/>
        <v>4634</v>
      </c>
      <c r="AE7937" s="2" t="str">
        <f t="shared" si="2098"/>
        <v/>
      </c>
      <c r="AF7937" s="2" t="str">
        <f t="shared" si="2099"/>
        <v/>
      </c>
      <c r="AG7937" s="2">
        <f t="shared" si="2100"/>
        <v>74</v>
      </c>
      <c r="AH7937" s="2" t="str">
        <f t="shared" si="2101"/>
        <v/>
      </c>
      <c r="AI7937" s="2" t="str">
        <f t="shared" si="2102"/>
        <v/>
      </c>
      <c r="AK7937" s="2" t="str">
        <f t="shared" si="2103"/>
        <v/>
      </c>
      <c r="AL7937" s="2" t="str">
        <f t="shared" si="2104"/>
        <v/>
      </c>
      <c r="AM7937" s="2">
        <f t="shared" si="2105"/>
        <v>4634</v>
      </c>
      <c r="AN7937" s="2" t="str">
        <f t="shared" si="2106"/>
        <v/>
      </c>
      <c r="AO7937" s="2" t="str">
        <f t="shared" si="2107"/>
        <v/>
      </c>
    </row>
    <row r="7938" spans="1:41" x14ac:dyDescent="0.3">
      <c r="A7938" s="111">
        <v>44912.715821759259</v>
      </c>
      <c r="B7938" s="78" t="s">
        <v>8251</v>
      </c>
      <c r="C7938" s="78" t="s">
        <v>886</v>
      </c>
      <c r="D7938" s="78" t="s">
        <v>1524</v>
      </c>
      <c r="E7938" s="78">
        <v>4</v>
      </c>
      <c r="F7938" s="78" t="s">
        <v>807</v>
      </c>
      <c r="G7938" s="78" t="s">
        <v>90</v>
      </c>
      <c r="H7938" s="112" t="s">
        <v>236</v>
      </c>
      <c r="I7938" s="112">
        <v>2</v>
      </c>
      <c r="J7938" s="113">
        <v>44912.715277777781</v>
      </c>
      <c r="K7938" s="113">
        <v>44912.715821759259</v>
      </c>
      <c r="M7938" s="113">
        <v>44912.727418981478</v>
      </c>
      <c r="N7938" s="113">
        <v>44912.727453703701</v>
      </c>
      <c r="O7938" s="78" t="s">
        <v>1185</v>
      </c>
      <c r="P7938" s="78" t="str">
        <f t="shared" si="2091"/>
        <v>CIC</v>
      </c>
      <c r="S7938" s="78" t="str">
        <f t="shared" si="2092"/>
        <v/>
      </c>
      <c r="V7938" s="78" t="str">
        <f t="shared" si="2093"/>
        <v/>
      </c>
      <c r="W7938" s="113">
        <v>44912.80190972222</v>
      </c>
      <c r="X7938" s="113">
        <f t="shared" si="2094"/>
        <v>1.1597222219279502E-2</v>
      </c>
      <c r="Y7938" s="113" t="str">
        <f t="shared" si="2095"/>
        <v/>
      </c>
      <c r="Z7938" s="113" t="str">
        <f t="shared" si="2096"/>
        <v/>
      </c>
      <c r="AB7938" s="2" t="str">
        <f t="shared" si="2097"/>
        <v/>
      </c>
      <c r="AC7938" s="2" t="str">
        <f t="shared" si="2097"/>
        <v/>
      </c>
      <c r="AE7938" s="2" t="str">
        <f t="shared" si="2098"/>
        <v/>
      </c>
      <c r="AF7938" s="2" t="str">
        <f t="shared" si="2099"/>
        <v/>
      </c>
      <c r="AG7938" s="2" t="str">
        <f t="shared" si="2100"/>
        <v/>
      </c>
      <c r="AH7938" s="2" t="str">
        <f t="shared" si="2101"/>
        <v/>
      </c>
      <c r="AI7938" s="2" t="str">
        <f t="shared" si="2102"/>
        <v/>
      </c>
      <c r="AK7938" s="2" t="str">
        <f t="shared" si="2103"/>
        <v/>
      </c>
      <c r="AL7938" s="2" t="str">
        <f t="shared" si="2104"/>
        <v/>
      </c>
      <c r="AM7938" s="2" t="str">
        <f t="shared" si="2105"/>
        <v/>
      </c>
      <c r="AN7938" s="2" t="str">
        <f t="shared" si="2106"/>
        <v/>
      </c>
      <c r="AO7938" s="2" t="str">
        <f t="shared" si="2107"/>
        <v/>
      </c>
    </row>
    <row r="7939" spans="1:41" x14ac:dyDescent="0.3">
      <c r="A7939" s="111">
        <v>44912.715821759259</v>
      </c>
      <c r="B7939" s="78" t="s">
        <v>8251</v>
      </c>
      <c r="C7939" s="78" t="s">
        <v>846</v>
      </c>
      <c r="D7939" s="78" t="s">
        <v>1524</v>
      </c>
      <c r="E7939" s="78">
        <v>4</v>
      </c>
      <c r="F7939" s="78" t="s">
        <v>807</v>
      </c>
      <c r="G7939" s="78" t="s">
        <v>90</v>
      </c>
      <c r="H7939" s="112" t="s">
        <v>236</v>
      </c>
      <c r="I7939" s="112">
        <v>2</v>
      </c>
      <c r="J7939" s="113">
        <v>44912.715277777781</v>
      </c>
      <c r="K7939" s="113">
        <v>44912.715821759259</v>
      </c>
      <c r="M7939" s="113">
        <v>44912.801863425928</v>
      </c>
      <c r="N7939" s="113">
        <v>44912.802361111113</v>
      </c>
      <c r="O7939" s="78" t="s">
        <v>1187</v>
      </c>
      <c r="P7939" s="78" t="str">
        <f t="shared" si="2091"/>
        <v>CIC</v>
      </c>
      <c r="S7939" s="78" t="str">
        <f t="shared" si="2092"/>
        <v/>
      </c>
      <c r="V7939" s="78" t="str">
        <f t="shared" si="2093"/>
        <v/>
      </c>
      <c r="W7939" s="113">
        <v>44912.832175925927</v>
      </c>
      <c r="X7939" s="113">
        <f t="shared" si="2094"/>
        <v>8.6041666669188999E-2</v>
      </c>
      <c r="Y7939" s="113" t="str">
        <f t="shared" si="2095"/>
        <v/>
      </c>
      <c r="Z7939" s="113" t="str">
        <f t="shared" si="2096"/>
        <v/>
      </c>
      <c r="AB7939" s="2" t="str">
        <f t="shared" si="2097"/>
        <v/>
      </c>
      <c r="AC7939" s="2" t="str">
        <f t="shared" si="2097"/>
        <v/>
      </c>
      <c r="AE7939" s="2" t="str">
        <f t="shared" si="2098"/>
        <v/>
      </c>
      <c r="AF7939" s="2" t="str">
        <f t="shared" si="2099"/>
        <v/>
      </c>
      <c r="AG7939" s="2" t="str">
        <f t="shared" si="2100"/>
        <v/>
      </c>
      <c r="AH7939" s="2" t="str">
        <f t="shared" si="2101"/>
        <v/>
      </c>
      <c r="AI7939" s="2" t="str">
        <f t="shared" si="2102"/>
        <v/>
      </c>
      <c r="AK7939" s="2" t="str">
        <f t="shared" si="2103"/>
        <v/>
      </c>
      <c r="AL7939" s="2" t="str">
        <f t="shared" si="2104"/>
        <v/>
      </c>
      <c r="AM7939" s="2" t="str">
        <f t="shared" si="2105"/>
        <v/>
      </c>
      <c r="AN7939" s="2" t="str">
        <f t="shared" si="2106"/>
        <v/>
      </c>
      <c r="AO7939" s="2" t="str">
        <f t="shared" si="2107"/>
        <v/>
      </c>
    </row>
    <row r="7940" spans="1:41" x14ac:dyDescent="0.3">
      <c r="A7940" s="111">
        <v>44912.77244212963</v>
      </c>
      <c r="B7940" s="78" t="s">
        <v>8252</v>
      </c>
      <c r="C7940" s="78" t="s">
        <v>850</v>
      </c>
      <c r="D7940" s="78" t="s">
        <v>8253</v>
      </c>
      <c r="E7940" s="78">
        <v>20</v>
      </c>
      <c r="F7940" s="78" t="s">
        <v>808</v>
      </c>
      <c r="G7940" s="78" t="s">
        <v>132</v>
      </c>
      <c r="H7940" s="112" t="s">
        <v>263</v>
      </c>
      <c r="I7940" s="112">
        <v>4</v>
      </c>
      <c r="J7940" s="113">
        <v>44912.771550925929</v>
      </c>
      <c r="K7940" s="113">
        <v>44912.77244212963</v>
      </c>
      <c r="M7940" s="113">
        <v>44912.774201388886</v>
      </c>
      <c r="N7940" s="113">
        <v>44912.774236111109</v>
      </c>
      <c r="O7940" s="78" t="s">
        <v>1187</v>
      </c>
      <c r="P7940" s="78" t="str">
        <f t="shared" si="2091"/>
        <v>CIC</v>
      </c>
      <c r="S7940" s="78" t="str">
        <f t="shared" si="2092"/>
        <v/>
      </c>
      <c r="V7940" s="78" t="str">
        <f t="shared" si="2093"/>
        <v/>
      </c>
      <c r="W7940" s="113">
        <v>44912.806840277779</v>
      </c>
      <c r="X7940" s="113">
        <f t="shared" si="2094"/>
        <v>1.7592592557775788E-3</v>
      </c>
      <c r="Y7940" s="113" t="str">
        <f t="shared" si="2095"/>
        <v/>
      </c>
      <c r="Z7940" s="113" t="str">
        <f t="shared" si="2096"/>
        <v/>
      </c>
      <c r="AB7940" s="2" t="str">
        <f t="shared" si="2097"/>
        <v/>
      </c>
      <c r="AC7940" s="2" t="str">
        <f t="shared" si="2097"/>
        <v/>
      </c>
      <c r="AE7940" s="2" t="str">
        <f t="shared" si="2098"/>
        <v/>
      </c>
      <c r="AF7940" s="2" t="str">
        <f t="shared" si="2099"/>
        <v/>
      </c>
      <c r="AG7940" s="2" t="str">
        <f t="shared" si="2100"/>
        <v/>
      </c>
      <c r="AH7940" s="2" t="str">
        <f t="shared" si="2101"/>
        <v/>
      </c>
      <c r="AI7940" s="2" t="str">
        <f t="shared" si="2102"/>
        <v/>
      </c>
      <c r="AK7940" s="2" t="str">
        <f t="shared" si="2103"/>
        <v/>
      </c>
      <c r="AL7940" s="2" t="str">
        <f t="shared" si="2104"/>
        <v/>
      </c>
      <c r="AM7940" s="2" t="str">
        <f t="shared" si="2105"/>
        <v/>
      </c>
      <c r="AN7940" s="2" t="str">
        <f t="shared" si="2106"/>
        <v/>
      </c>
      <c r="AO7940" s="2" t="str">
        <f t="shared" si="2107"/>
        <v/>
      </c>
    </row>
    <row r="7941" spans="1:41" x14ac:dyDescent="0.3">
      <c r="A7941" s="111">
        <v>44912.77244212963</v>
      </c>
      <c r="B7941" s="78" t="s">
        <v>8252</v>
      </c>
      <c r="C7941" s="78" t="s">
        <v>835</v>
      </c>
      <c r="D7941" s="78" t="s">
        <v>8253</v>
      </c>
      <c r="E7941" s="78">
        <v>20</v>
      </c>
      <c r="F7941" s="78" t="s">
        <v>808</v>
      </c>
      <c r="G7941" s="78" t="s">
        <v>132</v>
      </c>
      <c r="H7941" s="112" t="s">
        <v>263</v>
      </c>
      <c r="I7941" s="112">
        <v>4</v>
      </c>
      <c r="J7941" s="113">
        <v>44912.771550925929</v>
      </c>
      <c r="K7941" s="113">
        <v>44912.77244212963</v>
      </c>
      <c r="M7941" s="113">
        <v>44912.983171296299</v>
      </c>
      <c r="N7941" s="113">
        <v>44912.983437499999</v>
      </c>
      <c r="O7941" s="78" t="s">
        <v>1187</v>
      </c>
      <c r="P7941" s="78" t="str">
        <f t="shared" si="2091"/>
        <v>CIC</v>
      </c>
      <c r="S7941" s="78" t="str">
        <f t="shared" si="2092"/>
        <v/>
      </c>
      <c r="T7941" s="113">
        <v>44912.989918981482</v>
      </c>
      <c r="U7941" s="78" t="s">
        <v>1200</v>
      </c>
      <c r="V7941" s="78" t="str">
        <f t="shared" si="2093"/>
        <v>PLOEG</v>
      </c>
      <c r="W7941" s="113">
        <v>44913.015706018516</v>
      </c>
      <c r="X7941" s="113">
        <f t="shared" si="2094"/>
        <v>0.21072916666889796</v>
      </c>
      <c r="Y7941" s="113">
        <f t="shared" si="2095"/>
        <v>6.7476851836545393E-3</v>
      </c>
      <c r="Z7941" s="113">
        <f t="shared" si="2096"/>
        <v>2.5787037033296656E-2</v>
      </c>
      <c r="AB7941" s="2">
        <f t="shared" si="2097"/>
        <v>583</v>
      </c>
      <c r="AC7941" s="2">
        <f t="shared" si="2097"/>
        <v>2228</v>
      </c>
      <c r="AE7941" s="2" t="str">
        <f t="shared" si="2098"/>
        <v/>
      </c>
      <c r="AF7941" s="2" t="str">
        <f t="shared" si="2099"/>
        <v/>
      </c>
      <c r="AG7941" s="2" t="str">
        <f t="shared" si="2100"/>
        <v/>
      </c>
      <c r="AH7941" s="2" t="str">
        <f t="shared" si="2101"/>
        <v/>
      </c>
      <c r="AI7941" s="2">
        <f t="shared" si="2102"/>
        <v>583</v>
      </c>
      <c r="AK7941" s="2" t="str">
        <f t="shared" si="2103"/>
        <v/>
      </c>
      <c r="AL7941" s="2" t="str">
        <f t="shared" si="2104"/>
        <v/>
      </c>
      <c r="AM7941" s="2" t="str">
        <f t="shared" si="2105"/>
        <v/>
      </c>
      <c r="AN7941" s="2" t="str">
        <f t="shared" si="2106"/>
        <v/>
      </c>
      <c r="AO7941" s="2">
        <f t="shared" si="2107"/>
        <v>2228</v>
      </c>
    </row>
    <row r="7942" spans="1:41" x14ac:dyDescent="0.3">
      <c r="A7942" s="111">
        <v>44912.81454861111</v>
      </c>
      <c r="B7942" s="78" t="s">
        <v>8254</v>
      </c>
      <c r="C7942" s="78" t="s">
        <v>835</v>
      </c>
      <c r="D7942" s="78" t="s">
        <v>8255</v>
      </c>
      <c r="E7942" s="78">
        <v>20</v>
      </c>
      <c r="F7942" s="78" t="s">
        <v>809</v>
      </c>
      <c r="G7942" s="78" t="s">
        <v>148</v>
      </c>
      <c r="H7942" s="112" t="s">
        <v>328</v>
      </c>
      <c r="I7942" s="112">
        <v>2</v>
      </c>
      <c r="J7942" s="113">
        <v>44912.813946759263</v>
      </c>
      <c r="K7942" s="113">
        <v>44912.81454861111</v>
      </c>
      <c r="M7942" s="113">
        <v>44912.818229166667</v>
      </c>
      <c r="N7942" s="113">
        <v>44912.81826388889</v>
      </c>
      <c r="O7942" s="78" t="s">
        <v>1187</v>
      </c>
      <c r="P7942" s="78" t="str">
        <f t="shared" ref="P7942:P8005" si="2108">IF(LEFT(O7942,3)="&amp;RU","PLOEG",IF(LEFT(O7942,6)="ANT-di","DISP/S of N",IF(LEFT(O7942,4)="rANT","DISP/S of N",IF(LEFT(O7942,3)="ANT","CIC",""))))</f>
        <v>CIC</v>
      </c>
      <c r="S7942" s="78" t="str">
        <f t="shared" ref="S7942:S8005" si="2109">IF(LEFT(R7942,3)="&amp;RU","PLOEG",IF(LEFT(R7942,6)="ANT-di","DISP/S of N",IF(LEFT(R7942,4)="rANT","DISP/S of N",IF(LEFT(R7942,3)="ANT","CIC",""))))</f>
        <v/>
      </c>
      <c r="T7942" s="113">
        <v>44912.826666666668</v>
      </c>
      <c r="U7942" s="78" t="s">
        <v>1187</v>
      </c>
      <c r="V7942" s="78" t="str">
        <f t="shared" ref="V7942:V8005" si="2110">IF(LEFT(U7942,3)="&amp;RU","PLOEG",IF(LEFT(U7942,6)="ANT-di","DISP/S of N",IF(LEFT(U7942,4)="rANT","DISP/S of N",IF(LEFT(U7942,3)="ANT","CIC",""))))</f>
        <v>CIC</v>
      </c>
      <c r="W7942" s="113">
        <v>44912.83085648148</v>
      </c>
      <c r="X7942" s="113">
        <f t="shared" ref="X7942:X8005" si="2111">IF((MIN(L7942:M7942)&lt;K7942+6/ (24*3600)),"", IF((MIN(L7942:M7942)=K7942),"0:00:00",IF((MIN(L7942:M7942)-K7942),MIN(L7942:M7942)-K7942,"")))</f>
        <v>3.6805555573664606E-3</v>
      </c>
      <c r="Y7942" s="113">
        <f t="shared" ref="Y7942:Y8005" si="2112">IF(OR(T7942="",T7942&lt;MINA(L7942,M7942)+11/(24*3600)),"",T7942-MINA(L7942,M7942))</f>
        <v>8.4375000005820766E-3</v>
      </c>
      <c r="Z7942" s="113">
        <f t="shared" ref="Z7942:Z8005" si="2113">IF(OR(T7942="",W7942&lt;T7942+31/(24*3600)),"",W7942-T7942)</f>
        <v>4.1898148119798861E-3</v>
      </c>
      <c r="AB7942" s="2">
        <f t="shared" ref="AB7942:AC8005" si="2114">IF(Y7942="","",SECOND(Y7942)+(MINUTE(Y7942)*60)+(HOUR(Y7942)*3600))</f>
        <v>729</v>
      </c>
      <c r="AC7942" s="2">
        <f t="shared" si="2114"/>
        <v>362</v>
      </c>
      <c r="AE7942" s="2" t="str">
        <f t="shared" ref="AE7942:AE8005" si="2115">IF(I7942=0,AB7942,"")</f>
        <v/>
      </c>
      <c r="AF7942" s="2" t="str">
        <f t="shared" ref="AF7942:AF8005" si="2116">IF(I7942=1,AB7942,"")</f>
        <v/>
      </c>
      <c r="AG7942" s="2">
        <f t="shared" ref="AG7942:AG8005" si="2117">IF(I7942=2,AB7942,"")</f>
        <v>729</v>
      </c>
      <c r="AH7942" s="2" t="str">
        <f t="shared" ref="AH7942:AH8005" si="2118">IF(I7942=3,AB7942,"")</f>
        <v/>
      </c>
      <c r="AI7942" s="2" t="str">
        <f t="shared" ref="AI7942:AI8005" si="2119">IF(I7942=4,AB7942,"")</f>
        <v/>
      </c>
      <c r="AK7942" s="2" t="str">
        <f t="shared" ref="AK7942:AK8005" si="2120">IF(I7942=0,AC7942,"")</f>
        <v/>
      </c>
      <c r="AL7942" s="2" t="str">
        <f t="shared" ref="AL7942:AL8005" si="2121">IF(I7942=1,AC7942,"")</f>
        <v/>
      </c>
      <c r="AM7942" s="2">
        <f t="shared" ref="AM7942:AM8005" si="2122">IF(I7942=2,AC7942,"")</f>
        <v>362</v>
      </c>
      <c r="AN7942" s="2" t="str">
        <f t="shared" ref="AN7942:AN8005" si="2123">IF(I7942=3,AC7942,"")</f>
        <v/>
      </c>
      <c r="AO7942" s="2" t="str">
        <f t="shared" ref="AO7942:AO8005" si="2124">IF(I7942=4,AC7942,"")</f>
        <v/>
      </c>
    </row>
    <row r="7943" spans="1:41" x14ac:dyDescent="0.3">
      <c r="A7943" s="111">
        <v>44912.818773148145</v>
      </c>
      <c r="B7943" s="78" t="s">
        <v>8256</v>
      </c>
      <c r="C7943" s="78" t="s">
        <v>846</v>
      </c>
      <c r="D7943" s="78" t="s">
        <v>1191</v>
      </c>
      <c r="E7943" s="78">
        <v>12</v>
      </c>
      <c r="F7943" s="78" t="s">
        <v>807</v>
      </c>
      <c r="G7943" s="78" t="s">
        <v>90</v>
      </c>
      <c r="H7943" s="112" t="s">
        <v>224</v>
      </c>
      <c r="I7943" s="112">
        <v>2</v>
      </c>
      <c r="J7943" s="113">
        <v>44912.816296296296</v>
      </c>
      <c r="K7943" s="113">
        <v>44912.818773148145</v>
      </c>
      <c r="M7943" s="113">
        <v>44912.83253472222</v>
      </c>
      <c r="N7943" s="113">
        <v>44912.832569444443</v>
      </c>
      <c r="O7943" s="78" t="s">
        <v>1187</v>
      </c>
      <c r="P7943" s="78" t="str">
        <f t="shared" si="2108"/>
        <v>CIC</v>
      </c>
      <c r="S7943" s="78" t="str">
        <f t="shared" si="2109"/>
        <v/>
      </c>
      <c r="T7943" s="113">
        <v>44912.855671296296</v>
      </c>
      <c r="U7943" s="78" t="s">
        <v>1203</v>
      </c>
      <c r="V7943" s="78" t="str">
        <f t="shared" si="2110"/>
        <v>PLOEG</v>
      </c>
      <c r="W7943" s="113">
        <v>44912.879861111112</v>
      </c>
      <c r="X7943" s="113">
        <f t="shared" si="2111"/>
        <v>1.3761574075033423E-2</v>
      </c>
      <c r="Y7943" s="113">
        <f t="shared" si="2112"/>
        <v>2.3136574076488614E-2</v>
      </c>
      <c r="Z7943" s="113">
        <f t="shared" si="2113"/>
        <v>2.4189814816054422E-2</v>
      </c>
      <c r="AB7943" s="2">
        <f t="shared" si="2114"/>
        <v>1999</v>
      </c>
      <c r="AC7943" s="2">
        <f t="shared" si="2114"/>
        <v>2090</v>
      </c>
      <c r="AE7943" s="2" t="str">
        <f t="shared" si="2115"/>
        <v/>
      </c>
      <c r="AF7943" s="2" t="str">
        <f t="shared" si="2116"/>
        <v/>
      </c>
      <c r="AG7943" s="2">
        <f t="shared" si="2117"/>
        <v>1999</v>
      </c>
      <c r="AH7943" s="2" t="str">
        <f t="shared" si="2118"/>
        <v/>
      </c>
      <c r="AI7943" s="2" t="str">
        <f t="shared" si="2119"/>
        <v/>
      </c>
      <c r="AK7943" s="2" t="str">
        <f t="shared" si="2120"/>
        <v/>
      </c>
      <c r="AL7943" s="2" t="str">
        <f t="shared" si="2121"/>
        <v/>
      </c>
      <c r="AM7943" s="2">
        <f t="shared" si="2122"/>
        <v>2090</v>
      </c>
      <c r="AN7943" s="2" t="str">
        <f t="shared" si="2123"/>
        <v/>
      </c>
      <c r="AO7943" s="2" t="str">
        <f t="shared" si="2124"/>
        <v/>
      </c>
    </row>
    <row r="7944" spans="1:41" x14ac:dyDescent="0.3">
      <c r="A7944" s="111">
        <v>44912.888865740744</v>
      </c>
      <c r="B7944" s="78" t="s">
        <v>8257</v>
      </c>
      <c r="C7944" s="78" t="s">
        <v>846</v>
      </c>
      <c r="D7944" s="78" t="s">
        <v>1687</v>
      </c>
      <c r="E7944" s="78">
        <v>15</v>
      </c>
      <c r="F7944" s="78" t="s">
        <v>808</v>
      </c>
      <c r="G7944" s="78" t="s">
        <v>108</v>
      </c>
      <c r="H7944" s="112" t="s">
        <v>266</v>
      </c>
      <c r="I7944" s="112">
        <v>2</v>
      </c>
      <c r="J7944" s="113">
        <v>44912.888495370367</v>
      </c>
      <c r="K7944" s="113">
        <v>44912.888865740744</v>
      </c>
      <c r="M7944" s="113">
        <v>44912.890462962961</v>
      </c>
      <c r="N7944" s="113">
        <v>44912.890949074077</v>
      </c>
      <c r="O7944" s="78" t="s">
        <v>1187</v>
      </c>
      <c r="P7944" s="78" t="str">
        <f t="shared" si="2108"/>
        <v>CIC</v>
      </c>
      <c r="S7944" s="78" t="str">
        <f t="shared" si="2109"/>
        <v/>
      </c>
      <c r="T7944" s="113">
        <v>44912.892106481479</v>
      </c>
      <c r="U7944" s="78" t="s">
        <v>1187</v>
      </c>
      <c r="V7944" s="78" t="str">
        <f t="shared" si="2110"/>
        <v>CIC</v>
      </c>
      <c r="W7944" s="113">
        <v>44912.895277777781</v>
      </c>
      <c r="X7944" s="113">
        <f t="shared" si="2111"/>
        <v>1.5972222172422335E-3</v>
      </c>
      <c r="Y7944" s="113">
        <f t="shared" si="2112"/>
        <v>1.6435185170848854E-3</v>
      </c>
      <c r="Z7944" s="113">
        <f t="shared" si="2113"/>
        <v>3.171296302753035E-3</v>
      </c>
      <c r="AB7944" s="2">
        <f t="shared" si="2114"/>
        <v>142</v>
      </c>
      <c r="AC7944" s="2">
        <f t="shared" si="2114"/>
        <v>274</v>
      </c>
      <c r="AE7944" s="2" t="str">
        <f t="shared" si="2115"/>
        <v/>
      </c>
      <c r="AF7944" s="2" t="str">
        <f t="shared" si="2116"/>
        <v/>
      </c>
      <c r="AG7944" s="2">
        <f t="shared" si="2117"/>
        <v>142</v>
      </c>
      <c r="AH7944" s="2" t="str">
        <f t="shared" si="2118"/>
        <v/>
      </c>
      <c r="AI7944" s="2" t="str">
        <f t="shared" si="2119"/>
        <v/>
      </c>
      <c r="AK7944" s="2" t="str">
        <f t="shared" si="2120"/>
        <v/>
      </c>
      <c r="AL7944" s="2" t="str">
        <f t="shared" si="2121"/>
        <v/>
      </c>
      <c r="AM7944" s="2">
        <f t="shared" si="2122"/>
        <v>274</v>
      </c>
      <c r="AN7944" s="2" t="str">
        <f t="shared" si="2123"/>
        <v/>
      </c>
      <c r="AO7944" s="2" t="str">
        <f t="shared" si="2124"/>
        <v/>
      </c>
    </row>
    <row r="7945" spans="1:41" x14ac:dyDescent="0.3">
      <c r="A7945" s="111">
        <v>44912.888865740744</v>
      </c>
      <c r="B7945" s="78" t="s">
        <v>8257</v>
      </c>
      <c r="C7945" s="78" t="s">
        <v>835</v>
      </c>
      <c r="D7945" s="78" t="s">
        <v>1687</v>
      </c>
      <c r="E7945" s="78">
        <v>15</v>
      </c>
      <c r="F7945" s="78" t="s">
        <v>808</v>
      </c>
      <c r="G7945" s="78" t="s">
        <v>108</v>
      </c>
      <c r="H7945" s="112" t="s">
        <v>266</v>
      </c>
      <c r="I7945" s="112">
        <v>2</v>
      </c>
      <c r="J7945" s="113">
        <v>44912.888495370367</v>
      </c>
      <c r="K7945" s="113">
        <v>44912.888865740744</v>
      </c>
      <c r="M7945" s="113">
        <v>44912.891122685185</v>
      </c>
      <c r="N7945" s="113">
        <v>44912.891157407408</v>
      </c>
      <c r="O7945" s="78" t="s">
        <v>1187</v>
      </c>
      <c r="P7945" s="78" t="str">
        <f t="shared" si="2108"/>
        <v>CIC</v>
      </c>
      <c r="S7945" s="78" t="str">
        <f t="shared" si="2109"/>
        <v/>
      </c>
      <c r="V7945" s="78" t="str">
        <f t="shared" si="2110"/>
        <v/>
      </c>
      <c r="W7945" s="113">
        <v>44912.893078703702</v>
      </c>
      <c r="X7945" s="113">
        <f t="shared" si="2111"/>
        <v>2.2569444408873096E-3</v>
      </c>
      <c r="Y7945" s="113" t="str">
        <f t="shared" si="2112"/>
        <v/>
      </c>
      <c r="Z7945" s="113" t="str">
        <f t="shared" si="2113"/>
        <v/>
      </c>
      <c r="AB7945" s="2" t="str">
        <f t="shared" si="2114"/>
        <v/>
      </c>
      <c r="AC7945" s="2" t="str">
        <f t="shared" si="2114"/>
        <v/>
      </c>
      <c r="AE7945" s="2" t="str">
        <f t="shared" si="2115"/>
        <v/>
      </c>
      <c r="AF7945" s="2" t="str">
        <f t="shared" si="2116"/>
        <v/>
      </c>
      <c r="AG7945" s="2" t="str">
        <f t="shared" si="2117"/>
        <v/>
      </c>
      <c r="AH7945" s="2" t="str">
        <f t="shared" si="2118"/>
        <v/>
      </c>
      <c r="AI7945" s="2" t="str">
        <f t="shared" si="2119"/>
        <v/>
      </c>
      <c r="AK7945" s="2" t="str">
        <f t="shared" si="2120"/>
        <v/>
      </c>
      <c r="AL7945" s="2" t="str">
        <f t="shared" si="2121"/>
        <v/>
      </c>
      <c r="AM7945" s="2" t="str">
        <f t="shared" si="2122"/>
        <v/>
      </c>
      <c r="AN7945" s="2" t="str">
        <f t="shared" si="2123"/>
        <v/>
      </c>
      <c r="AO7945" s="2" t="str">
        <f t="shared" si="2124"/>
        <v/>
      </c>
    </row>
    <row r="7946" spans="1:41" x14ac:dyDescent="0.3">
      <c r="A7946" s="111">
        <v>44912.888865740744</v>
      </c>
      <c r="B7946" s="78" t="s">
        <v>8257</v>
      </c>
      <c r="C7946" s="78" t="s">
        <v>853</v>
      </c>
      <c r="D7946" s="78" t="s">
        <v>1687</v>
      </c>
      <c r="E7946" s="78">
        <v>15</v>
      </c>
      <c r="F7946" s="78" t="s">
        <v>808</v>
      </c>
      <c r="G7946" s="78" t="s">
        <v>108</v>
      </c>
      <c r="H7946" s="112" t="s">
        <v>266</v>
      </c>
      <c r="I7946" s="112">
        <v>2</v>
      </c>
      <c r="J7946" s="113">
        <v>44912.888495370367</v>
      </c>
      <c r="K7946" s="113">
        <v>44912.888865740744</v>
      </c>
      <c r="M7946" s="113">
        <v>44912.891203703701</v>
      </c>
      <c r="N7946" s="113">
        <v>44912.891226851854</v>
      </c>
      <c r="O7946" s="78" t="s">
        <v>1187</v>
      </c>
      <c r="P7946" s="78" t="str">
        <f t="shared" si="2108"/>
        <v>CIC</v>
      </c>
      <c r="S7946" s="78" t="str">
        <f t="shared" si="2109"/>
        <v/>
      </c>
      <c r="V7946" s="78" t="str">
        <f t="shared" si="2110"/>
        <v/>
      </c>
      <c r="W7946" s="113">
        <v>44912.893136574072</v>
      </c>
      <c r="X7946" s="113">
        <f t="shared" si="2111"/>
        <v>2.3379629565170035E-3</v>
      </c>
      <c r="Y7946" s="113" t="str">
        <f t="shared" si="2112"/>
        <v/>
      </c>
      <c r="Z7946" s="113" t="str">
        <f t="shared" si="2113"/>
        <v/>
      </c>
      <c r="AB7946" s="2" t="str">
        <f t="shared" si="2114"/>
        <v/>
      </c>
      <c r="AC7946" s="2" t="str">
        <f t="shared" si="2114"/>
        <v/>
      </c>
      <c r="AE7946" s="2" t="str">
        <f t="shared" si="2115"/>
        <v/>
      </c>
      <c r="AF7946" s="2" t="str">
        <f t="shared" si="2116"/>
        <v/>
      </c>
      <c r="AG7946" s="2" t="str">
        <f t="shared" si="2117"/>
        <v/>
      </c>
      <c r="AH7946" s="2" t="str">
        <f t="shared" si="2118"/>
        <v/>
      </c>
      <c r="AI7946" s="2" t="str">
        <f t="shared" si="2119"/>
        <v/>
      </c>
      <c r="AK7946" s="2" t="str">
        <f t="shared" si="2120"/>
        <v/>
      </c>
      <c r="AL7946" s="2" t="str">
        <f t="shared" si="2121"/>
        <v/>
      </c>
      <c r="AM7946" s="2" t="str">
        <f t="shared" si="2122"/>
        <v/>
      </c>
      <c r="AN7946" s="2" t="str">
        <f t="shared" si="2123"/>
        <v/>
      </c>
      <c r="AO7946" s="2" t="str">
        <f t="shared" si="2124"/>
        <v/>
      </c>
    </row>
    <row r="7947" spans="1:41" x14ac:dyDescent="0.3">
      <c r="A7947" s="111">
        <v>44912.921030092592</v>
      </c>
      <c r="B7947" s="78" t="s">
        <v>8258</v>
      </c>
      <c r="C7947" s="78" t="s">
        <v>835</v>
      </c>
      <c r="D7947" s="78" t="s">
        <v>2354</v>
      </c>
      <c r="E7947" s="78">
        <v>12</v>
      </c>
      <c r="F7947" s="78" t="s">
        <v>809</v>
      </c>
      <c r="G7947" s="78" t="s">
        <v>88</v>
      </c>
      <c r="H7947" s="112" t="s">
        <v>200</v>
      </c>
      <c r="I7947" s="112">
        <v>3</v>
      </c>
      <c r="J7947" s="113">
        <v>44912.920208333337</v>
      </c>
      <c r="K7947" s="113">
        <v>44912.921030092592</v>
      </c>
      <c r="M7947" s="113">
        <v>44912.922129629631</v>
      </c>
      <c r="N7947" s="113">
        <v>44912.923854166664</v>
      </c>
      <c r="O7947" s="78" t="s">
        <v>1187</v>
      </c>
      <c r="P7947" s="78" t="str">
        <f t="shared" si="2108"/>
        <v>CIC</v>
      </c>
      <c r="S7947" s="78" t="str">
        <f t="shared" si="2109"/>
        <v/>
      </c>
      <c r="T7947" s="113">
        <v>44912.932696759257</v>
      </c>
      <c r="U7947" s="78" t="s">
        <v>1185</v>
      </c>
      <c r="V7947" s="78" t="str">
        <f t="shared" si="2110"/>
        <v>CIC</v>
      </c>
      <c r="W7947" s="113">
        <v>44912.966111111113</v>
      </c>
      <c r="X7947" s="113">
        <f t="shared" si="2111"/>
        <v>1.0995370394084603E-3</v>
      </c>
      <c r="Y7947" s="113">
        <f t="shared" si="2112"/>
        <v>1.056712962599704E-2</v>
      </c>
      <c r="Z7947" s="113">
        <f t="shared" si="2113"/>
        <v>3.3414351855753921E-2</v>
      </c>
      <c r="AB7947" s="2">
        <f t="shared" si="2114"/>
        <v>913</v>
      </c>
      <c r="AC7947" s="2">
        <f t="shared" si="2114"/>
        <v>2887</v>
      </c>
      <c r="AE7947" s="2" t="str">
        <f t="shared" si="2115"/>
        <v/>
      </c>
      <c r="AF7947" s="2" t="str">
        <f t="shared" si="2116"/>
        <v/>
      </c>
      <c r="AG7947" s="2" t="str">
        <f t="shared" si="2117"/>
        <v/>
      </c>
      <c r="AH7947" s="2">
        <f t="shared" si="2118"/>
        <v>913</v>
      </c>
      <c r="AI7947" s="2" t="str">
        <f t="shared" si="2119"/>
        <v/>
      </c>
      <c r="AK7947" s="2" t="str">
        <f t="shared" si="2120"/>
        <v/>
      </c>
      <c r="AL7947" s="2" t="str">
        <f t="shared" si="2121"/>
        <v/>
      </c>
      <c r="AM7947" s="2" t="str">
        <f t="shared" si="2122"/>
        <v/>
      </c>
      <c r="AN7947" s="2">
        <f t="shared" si="2123"/>
        <v>2887</v>
      </c>
      <c r="AO7947" s="2" t="str">
        <f t="shared" si="2124"/>
        <v/>
      </c>
    </row>
    <row r="7948" spans="1:41" x14ac:dyDescent="0.3">
      <c r="A7948" s="111">
        <v>44912.921030092592</v>
      </c>
      <c r="B7948" s="78" t="s">
        <v>8258</v>
      </c>
      <c r="C7948" s="78" t="s">
        <v>846</v>
      </c>
      <c r="D7948" s="78" t="s">
        <v>2354</v>
      </c>
      <c r="E7948" s="78">
        <v>12</v>
      </c>
      <c r="F7948" s="78" t="s">
        <v>809</v>
      </c>
      <c r="G7948" s="78" t="s">
        <v>88</v>
      </c>
      <c r="H7948" s="112" t="s">
        <v>200</v>
      </c>
      <c r="I7948" s="112">
        <v>3</v>
      </c>
      <c r="J7948" s="113">
        <v>44912.920208333337</v>
      </c>
      <c r="K7948" s="113">
        <v>44912.921030092592</v>
      </c>
      <c r="M7948" s="113">
        <v>44912.927847222221</v>
      </c>
      <c r="N7948" s="113">
        <v>44912.927870370368</v>
      </c>
      <c r="O7948" s="78" t="s">
        <v>1187</v>
      </c>
      <c r="P7948" s="78" t="str">
        <f t="shared" si="2108"/>
        <v>CIC</v>
      </c>
      <c r="S7948" s="78" t="str">
        <f t="shared" si="2109"/>
        <v/>
      </c>
      <c r="V7948" s="78" t="str">
        <f t="shared" si="2110"/>
        <v/>
      </c>
      <c r="W7948" s="113">
        <v>44912.941331018519</v>
      </c>
      <c r="X7948" s="113">
        <f t="shared" si="2111"/>
        <v>6.8171296297805384E-3</v>
      </c>
      <c r="Y7948" s="113" t="str">
        <f t="shared" si="2112"/>
        <v/>
      </c>
      <c r="Z7948" s="113" t="str">
        <f t="shared" si="2113"/>
        <v/>
      </c>
      <c r="AB7948" s="2" t="str">
        <f t="shared" si="2114"/>
        <v/>
      </c>
      <c r="AC7948" s="2" t="str">
        <f t="shared" si="2114"/>
        <v/>
      </c>
      <c r="AE7948" s="2" t="str">
        <f t="shared" si="2115"/>
        <v/>
      </c>
      <c r="AF7948" s="2" t="str">
        <f t="shared" si="2116"/>
        <v/>
      </c>
      <c r="AG7948" s="2" t="str">
        <f t="shared" si="2117"/>
        <v/>
      </c>
      <c r="AH7948" s="2" t="str">
        <f t="shared" si="2118"/>
        <v/>
      </c>
      <c r="AI7948" s="2" t="str">
        <f t="shared" si="2119"/>
        <v/>
      </c>
      <c r="AK7948" s="2" t="str">
        <f t="shared" si="2120"/>
        <v/>
      </c>
      <c r="AL7948" s="2" t="str">
        <f t="shared" si="2121"/>
        <v/>
      </c>
      <c r="AM7948" s="2" t="str">
        <f t="shared" si="2122"/>
        <v/>
      </c>
      <c r="AN7948" s="2" t="str">
        <f t="shared" si="2123"/>
        <v/>
      </c>
      <c r="AO7948" s="2" t="str">
        <f t="shared" si="2124"/>
        <v/>
      </c>
    </row>
    <row r="7949" spans="1:41" x14ac:dyDescent="0.3">
      <c r="A7949" s="111">
        <v>44912.955729166664</v>
      </c>
      <c r="B7949" s="78" t="s">
        <v>8259</v>
      </c>
      <c r="C7949" s="78" t="s">
        <v>846</v>
      </c>
      <c r="D7949" s="78" t="s">
        <v>1207</v>
      </c>
      <c r="E7949" s="78">
        <v>76</v>
      </c>
      <c r="F7949" s="78" t="s">
        <v>807</v>
      </c>
      <c r="G7949" s="78" t="s">
        <v>88</v>
      </c>
      <c r="H7949" s="112" t="s">
        <v>412</v>
      </c>
      <c r="I7949" s="112">
        <v>3</v>
      </c>
      <c r="J7949" s="113">
        <v>44912.955092592594</v>
      </c>
      <c r="K7949" s="113">
        <v>44912.955729166664</v>
      </c>
      <c r="M7949" s="113">
        <v>44912.956678240742</v>
      </c>
      <c r="N7949" s="113">
        <v>44912.966643518521</v>
      </c>
      <c r="O7949" s="78" t="s">
        <v>1187</v>
      </c>
      <c r="P7949" s="78" t="str">
        <f t="shared" si="2108"/>
        <v>CIC</v>
      </c>
      <c r="S7949" s="78" t="str">
        <f t="shared" si="2109"/>
        <v/>
      </c>
      <c r="T7949" s="113">
        <v>44912.971875000003</v>
      </c>
      <c r="U7949" s="78" t="s">
        <v>1220</v>
      </c>
      <c r="V7949" s="78" t="str">
        <f t="shared" si="2110"/>
        <v>PLOEG</v>
      </c>
      <c r="W7949" s="113">
        <v>44912.97693287037</v>
      </c>
      <c r="X7949" s="113">
        <f t="shared" si="2111"/>
        <v>9.490740776527673E-4</v>
      </c>
      <c r="Y7949" s="113">
        <f t="shared" si="2112"/>
        <v>1.5196759261016268E-2</v>
      </c>
      <c r="Z7949" s="113">
        <f t="shared" si="2113"/>
        <v>5.057870366727002E-3</v>
      </c>
      <c r="AB7949" s="2">
        <f t="shared" si="2114"/>
        <v>1313</v>
      </c>
      <c r="AC7949" s="2">
        <f t="shared" si="2114"/>
        <v>437</v>
      </c>
      <c r="AE7949" s="2" t="str">
        <f t="shared" si="2115"/>
        <v/>
      </c>
      <c r="AF7949" s="2" t="str">
        <f t="shared" si="2116"/>
        <v/>
      </c>
      <c r="AG7949" s="2" t="str">
        <f t="shared" si="2117"/>
        <v/>
      </c>
      <c r="AH7949" s="2">
        <f t="shared" si="2118"/>
        <v>1313</v>
      </c>
      <c r="AI7949" s="2" t="str">
        <f t="shared" si="2119"/>
        <v/>
      </c>
      <c r="AK7949" s="2" t="str">
        <f t="shared" si="2120"/>
        <v/>
      </c>
      <c r="AL7949" s="2" t="str">
        <f t="shared" si="2121"/>
        <v/>
      </c>
      <c r="AM7949" s="2" t="str">
        <f t="shared" si="2122"/>
        <v/>
      </c>
      <c r="AN7949" s="2">
        <f t="shared" si="2123"/>
        <v>437</v>
      </c>
      <c r="AO7949" s="2" t="str">
        <f t="shared" si="2124"/>
        <v/>
      </c>
    </row>
    <row r="7950" spans="1:41" x14ac:dyDescent="0.3">
      <c r="A7950" s="111">
        <v>44912.964178240742</v>
      </c>
      <c r="B7950" s="78" t="s">
        <v>8260</v>
      </c>
      <c r="C7950" s="78" t="s">
        <v>835</v>
      </c>
      <c r="D7950" s="78" t="s">
        <v>5910</v>
      </c>
      <c r="E7950" s="78">
        <v>41</v>
      </c>
      <c r="F7950" s="78" t="s">
        <v>807</v>
      </c>
      <c r="G7950" s="78" t="s">
        <v>88</v>
      </c>
      <c r="H7950" s="112" t="s">
        <v>200</v>
      </c>
      <c r="I7950" s="112">
        <v>3</v>
      </c>
      <c r="J7950" s="113">
        <v>44912.963518518518</v>
      </c>
      <c r="K7950" s="113">
        <v>44912.964178240742</v>
      </c>
      <c r="M7950" s="113">
        <v>44912.966840277775</v>
      </c>
      <c r="P7950" s="78" t="str">
        <f t="shared" si="2108"/>
        <v/>
      </c>
      <c r="S7950" s="78" t="str">
        <f t="shared" si="2109"/>
        <v/>
      </c>
      <c r="T7950" s="113">
        <v>44912.977824074071</v>
      </c>
      <c r="U7950" s="78" t="s">
        <v>1200</v>
      </c>
      <c r="V7950" s="78" t="str">
        <f t="shared" si="2110"/>
        <v>PLOEG</v>
      </c>
      <c r="W7950" s="113">
        <v>44912.983090277776</v>
      </c>
      <c r="X7950" s="113">
        <f t="shared" si="2111"/>
        <v>2.6620370335876942E-3</v>
      </c>
      <c r="Y7950" s="113">
        <f t="shared" si="2112"/>
        <v>1.0983796295477077E-2</v>
      </c>
      <c r="Z7950" s="113">
        <f t="shared" si="2113"/>
        <v>5.2662037051049992E-3</v>
      </c>
      <c r="AB7950" s="2">
        <f t="shared" si="2114"/>
        <v>949</v>
      </c>
      <c r="AC7950" s="2">
        <f t="shared" si="2114"/>
        <v>455</v>
      </c>
      <c r="AE7950" s="2" t="str">
        <f t="shared" si="2115"/>
        <v/>
      </c>
      <c r="AF7950" s="2" t="str">
        <f t="shared" si="2116"/>
        <v/>
      </c>
      <c r="AG7950" s="2" t="str">
        <f t="shared" si="2117"/>
        <v/>
      </c>
      <c r="AH7950" s="2">
        <f t="shared" si="2118"/>
        <v>949</v>
      </c>
      <c r="AI7950" s="2" t="str">
        <f t="shared" si="2119"/>
        <v/>
      </c>
      <c r="AK7950" s="2" t="str">
        <f t="shared" si="2120"/>
        <v/>
      </c>
      <c r="AL7950" s="2" t="str">
        <f t="shared" si="2121"/>
        <v/>
      </c>
      <c r="AM7950" s="2" t="str">
        <f t="shared" si="2122"/>
        <v/>
      </c>
      <c r="AN7950" s="2">
        <f t="shared" si="2123"/>
        <v>455</v>
      </c>
      <c r="AO7950" s="2" t="str">
        <f t="shared" si="2124"/>
        <v/>
      </c>
    </row>
    <row r="7951" spans="1:41" x14ac:dyDescent="0.3">
      <c r="A7951" s="111">
        <v>44913.003541666665</v>
      </c>
      <c r="B7951" s="78" t="s">
        <v>8261</v>
      </c>
      <c r="C7951" s="78" t="s">
        <v>846</v>
      </c>
      <c r="D7951" s="78" t="s">
        <v>5101</v>
      </c>
      <c r="E7951" s="78">
        <v>12</v>
      </c>
      <c r="F7951" s="78" t="s">
        <v>809</v>
      </c>
      <c r="G7951" s="78" t="s">
        <v>88</v>
      </c>
      <c r="H7951" s="112" t="s">
        <v>200</v>
      </c>
      <c r="I7951" s="112">
        <v>3</v>
      </c>
      <c r="J7951" s="113">
        <v>44913.00277777778</v>
      </c>
      <c r="K7951" s="113">
        <v>44913.003541666665</v>
      </c>
      <c r="M7951" s="113">
        <v>44913.003946759258</v>
      </c>
      <c r="N7951" s="113">
        <v>44913.004201388889</v>
      </c>
      <c r="O7951" s="78" t="s">
        <v>1187</v>
      </c>
      <c r="P7951" s="78" t="str">
        <f t="shared" si="2108"/>
        <v>CIC</v>
      </c>
      <c r="S7951" s="78" t="str">
        <f t="shared" si="2109"/>
        <v/>
      </c>
      <c r="T7951" s="113">
        <v>44913.022106481483</v>
      </c>
      <c r="U7951" s="78" t="s">
        <v>1220</v>
      </c>
      <c r="V7951" s="78" t="str">
        <f t="shared" si="2110"/>
        <v>PLOEG</v>
      </c>
      <c r="W7951" s="113">
        <v>44913.029374999998</v>
      </c>
      <c r="X7951" s="113">
        <f t="shared" si="2111"/>
        <v>4.0509259270038456E-4</v>
      </c>
      <c r="Y7951" s="113">
        <f t="shared" si="2112"/>
        <v>1.8159722225391306E-2</v>
      </c>
      <c r="Z7951" s="113">
        <f t="shared" si="2113"/>
        <v>7.2685185150476173E-3</v>
      </c>
      <c r="AB7951" s="2">
        <f t="shared" si="2114"/>
        <v>1569</v>
      </c>
      <c r="AC7951" s="2">
        <f t="shared" si="2114"/>
        <v>628</v>
      </c>
      <c r="AE7951" s="2" t="str">
        <f t="shared" si="2115"/>
        <v/>
      </c>
      <c r="AF7951" s="2" t="str">
        <f t="shared" si="2116"/>
        <v/>
      </c>
      <c r="AG7951" s="2" t="str">
        <f t="shared" si="2117"/>
        <v/>
      </c>
      <c r="AH7951" s="2">
        <f t="shared" si="2118"/>
        <v>1569</v>
      </c>
      <c r="AI7951" s="2" t="str">
        <f t="shared" si="2119"/>
        <v/>
      </c>
      <c r="AK7951" s="2" t="str">
        <f t="shared" si="2120"/>
        <v/>
      </c>
      <c r="AL7951" s="2" t="str">
        <f t="shared" si="2121"/>
        <v/>
      </c>
      <c r="AM7951" s="2" t="str">
        <f t="shared" si="2122"/>
        <v/>
      </c>
      <c r="AN7951" s="2">
        <f t="shared" si="2123"/>
        <v>628</v>
      </c>
      <c r="AO7951" s="2" t="str">
        <f t="shared" si="2124"/>
        <v/>
      </c>
    </row>
    <row r="7952" spans="1:41" x14ac:dyDescent="0.3">
      <c r="A7952" s="111">
        <v>44913.105243055557</v>
      </c>
      <c r="B7952" s="78" t="s">
        <v>8262</v>
      </c>
      <c r="C7952" s="78" t="s">
        <v>835</v>
      </c>
      <c r="D7952" s="78" t="s">
        <v>1189</v>
      </c>
      <c r="E7952" s="78">
        <v>15</v>
      </c>
      <c r="F7952" s="78" t="s">
        <v>808</v>
      </c>
      <c r="G7952" s="78" t="s">
        <v>86</v>
      </c>
      <c r="H7952" s="112" t="s">
        <v>210</v>
      </c>
      <c r="I7952" s="112">
        <v>3</v>
      </c>
      <c r="J7952" s="113">
        <v>44913.105243055557</v>
      </c>
      <c r="K7952" s="113">
        <v>44913.105243055557</v>
      </c>
      <c r="M7952" s="113">
        <v>44913.106226851851</v>
      </c>
      <c r="N7952" s="113">
        <v>44913.106840277775</v>
      </c>
      <c r="O7952" s="78" t="s">
        <v>1187</v>
      </c>
      <c r="P7952" s="78" t="str">
        <f t="shared" si="2108"/>
        <v>CIC</v>
      </c>
      <c r="Q7952" s="113">
        <v>44913.106898148151</v>
      </c>
      <c r="R7952" s="78" t="s">
        <v>1216</v>
      </c>
      <c r="S7952" s="78" t="str">
        <f t="shared" si="2109"/>
        <v>PLOEG</v>
      </c>
      <c r="V7952" s="78" t="str">
        <f t="shared" si="2110"/>
        <v/>
      </c>
      <c r="W7952" s="113">
        <v>44913.126863425925</v>
      </c>
      <c r="X7952" s="113">
        <f t="shared" si="2111"/>
        <v>9.8379629343980923E-4</v>
      </c>
      <c r="Y7952" s="113" t="str">
        <f t="shared" si="2112"/>
        <v/>
      </c>
      <c r="Z7952" s="113" t="str">
        <f t="shared" si="2113"/>
        <v/>
      </c>
      <c r="AB7952" s="2" t="str">
        <f t="shared" si="2114"/>
        <v/>
      </c>
      <c r="AC7952" s="2" t="str">
        <f t="shared" si="2114"/>
        <v/>
      </c>
      <c r="AE7952" s="2" t="str">
        <f t="shared" si="2115"/>
        <v/>
      </c>
      <c r="AF7952" s="2" t="str">
        <f t="shared" si="2116"/>
        <v/>
      </c>
      <c r="AG7952" s="2" t="str">
        <f t="shared" si="2117"/>
        <v/>
      </c>
      <c r="AH7952" s="2" t="str">
        <f t="shared" si="2118"/>
        <v/>
      </c>
      <c r="AI7952" s="2" t="str">
        <f t="shared" si="2119"/>
        <v/>
      </c>
      <c r="AK7952" s="2" t="str">
        <f t="shared" si="2120"/>
        <v/>
      </c>
      <c r="AL7952" s="2" t="str">
        <f t="shared" si="2121"/>
        <v/>
      </c>
      <c r="AM7952" s="2" t="str">
        <f t="shared" si="2122"/>
        <v/>
      </c>
      <c r="AN7952" s="2" t="str">
        <f t="shared" si="2123"/>
        <v/>
      </c>
      <c r="AO7952" s="2" t="str">
        <f t="shared" si="2124"/>
        <v/>
      </c>
    </row>
    <row r="7953" spans="1:41" x14ac:dyDescent="0.3">
      <c r="A7953" s="111">
        <v>44913.105243055557</v>
      </c>
      <c r="B7953" s="78" t="s">
        <v>8262</v>
      </c>
      <c r="C7953" s="78" t="s">
        <v>846</v>
      </c>
      <c r="D7953" s="78" t="s">
        <v>1189</v>
      </c>
      <c r="E7953" s="78">
        <v>15</v>
      </c>
      <c r="F7953" s="78" t="s">
        <v>808</v>
      </c>
      <c r="G7953" s="78" t="s">
        <v>86</v>
      </c>
      <c r="H7953" s="112" t="s">
        <v>210</v>
      </c>
      <c r="I7953" s="112">
        <v>3</v>
      </c>
      <c r="J7953" s="113">
        <v>44913.105243055557</v>
      </c>
      <c r="K7953" s="113">
        <v>44913.105243055557</v>
      </c>
      <c r="M7953" s="113">
        <v>44913.113738425927</v>
      </c>
      <c r="P7953" s="78" t="str">
        <f t="shared" si="2108"/>
        <v/>
      </c>
      <c r="S7953" s="78" t="str">
        <f t="shared" si="2109"/>
        <v/>
      </c>
      <c r="T7953" s="113">
        <v>44913.11378472222</v>
      </c>
      <c r="U7953" s="78" t="s">
        <v>1187</v>
      </c>
      <c r="V7953" s="78" t="str">
        <f t="shared" si="2110"/>
        <v>CIC</v>
      </c>
      <c r="W7953" s="113">
        <v>44913.126863425925</v>
      </c>
      <c r="X7953" s="113">
        <f t="shared" si="2111"/>
        <v>8.4953703699284233E-3</v>
      </c>
      <c r="Y7953" s="113" t="str">
        <f t="shared" si="2112"/>
        <v/>
      </c>
      <c r="Z7953" s="113">
        <f t="shared" si="2113"/>
        <v>1.3078703705104999E-2</v>
      </c>
      <c r="AB7953" s="2" t="str">
        <f t="shared" si="2114"/>
        <v/>
      </c>
      <c r="AC7953" s="2">
        <f t="shared" si="2114"/>
        <v>1130</v>
      </c>
      <c r="AE7953" s="2" t="str">
        <f t="shared" si="2115"/>
        <v/>
      </c>
      <c r="AF7953" s="2" t="str">
        <f t="shared" si="2116"/>
        <v/>
      </c>
      <c r="AG7953" s="2" t="str">
        <f t="shared" si="2117"/>
        <v/>
      </c>
      <c r="AH7953" s="2" t="str">
        <f t="shared" si="2118"/>
        <v/>
      </c>
      <c r="AI7953" s="2" t="str">
        <f t="shared" si="2119"/>
        <v/>
      </c>
      <c r="AK7953" s="2" t="str">
        <f t="shared" si="2120"/>
        <v/>
      </c>
      <c r="AL7953" s="2" t="str">
        <f t="shared" si="2121"/>
        <v/>
      </c>
      <c r="AM7953" s="2" t="str">
        <f t="shared" si="2122"/>
        <v/>
      </c>
      <c r="AN7953" s="2">
        <f t="shared" si="2123"/>
        <v>1130</v>
      </c>
      <c r="AO7953" s="2" t="str">
        <f t="shared" si="2124"/>
        <v/>
      </c>
    </row>
    <row r="7954" spans="1:41" x14ac:dyDescent="0.3">
      <c r="A7954" s="111">
        <v>44913.291412037041</v>
      </c>
      <c r="B7954" s="78" t="s">
        <v>8263</v>
      </c>
      <c r="C7954" s="78" t="s">
        <v>886</v>
      </c>
      <c r="D7954" s="78" t="s">
        <v>1429</v>
      </c>
      <c r="E7954" s="78">
        <v>22</v>
      </c>
      <c r="F7954" s="78" t="s">
        <v>807</v>
      </c>
      <c r="G7954" s="78" t="s">
        <v>96</v>
      </c>
      <c r="H7954" s="112" t="s">
        <v>338</v>
      </c>
      <c r="I7954" s="112">
        <v>2</v>
      </c>
      <c r="J7954" s="113">
        <v>44913.290578703702</v>
      </c>
      <c r="K7954" s="113">
        <v>44913.291412037041</v>
      </c>
      <c r="M7954" s="113">
        <v>44913.292071759257</v>
      </c>
      <c r="N7954" s="113">
        <v>44913.292453703703</v>
      </c>
      <c r="O7954" s="78" t="s">
        <v>1185</v>
      </c>
      <c r="P7954" s="78" t="str">
        <f t="shared" si="2108"/>
        <v>CIC</v>
      </c>
      <c r="S7954" s="78" t="str">
        <f t="shared" si="2109"/>
        <v/>
      </c>
      <c r="T7954" s="113">
        <v>44913.30228009259</v>
      </c>
      <c r="U7954" s="78" t="s">
        <v>2077</v>
      </c>
      <c r="V7954" s="78" t="str">
        <f t="shared" si="2110"/>
        <v>PLOEG</v>
      </c>
      <c r="W7954" s="113">
        <v>44913.303819444445</v>
      </c>
      <c r="X7954" s="113">
        <f t="shared" si="2111"/>
        <v>6.5972221636911854E-4</v>
      </c>
      <c r="Y7954" s="113">
        <f t="shared" si="2112"/>
        <v>1.0208333333139308E-2</v>
      </c>
      <c r="Z7954" s="113">
        <f t="shared" si="2113"/>
        <v>1.5393518551718444E-3</v>
      </c>
      <c r="AB7954" s="2">
        <f t="shared" si="2114"/>
        <v>882</v>
      </c>
      <c r="AC7954" s="2">
        <f t="shared" si="2114"/>
        <v>133</v>
      </c>
      <c r="AE7954" s="2" t="str">
        <f t="shared" si="2115"/>
        <v/>
      </c>
      <c r="AF7954" s="2" t="str">
        <f t="shared" si="2116"/>
        <v/>
      </c>
      <c r="AG7954" s="2">
        <f t="shared" si="2117"/>
        <v>882</v>
      </c>
      <c r="AH7954" s="2" t="str">
        <f t="shared" si="2118"/>
        <v/>
      </c>
      <c r="AI7954" s="2" t="str">
        <f t="shared" si="2119"/>
        <v/>
      </c>
      <c r="AK7954" s="2" t="str">
        <f t="shared" si="2120"/>
        <v/>
      </c>
      <c r="AL7954" s="2" t="str">
        <f t="shared" si="2121"/>
        <v/>
      </c>
      <c r="AM7954" s="2">
        <f t="shared" si="2122"/>
        <v>133</v>
      </c>
      <c r="AN7954" s="2" t="str">
        <f t="shared" si="2123"/>
        <v/>
      </c>
      <c r="AO7954" s="2" t="str">
        <f t="shared" si="2124"/>
        <v/>
      </c>
    </row>
    <row r="7955" spans="1:41" x14ac:dyDescent="0.3">
      <c r="A7955" s="111">
        <v>44913.329421296294</v>
      </c>
      <c r="B7955" s="78" t="s">
        <v>8264</v>
      </c>
      <c r="C7955" s="78" t="s">
        <v>951</v>
      </c>
      <c r="D7955" s="78" t="s">
        <v>1207</v>
      </c>
      <c r="E7955" s="78" t="s">
        <v>8265</v>
      </c>
      <c r="F7955" s="78" t="s">
        <v>807</v>
      </c>
      <c r="G7955" s="78" t="s">
        <v>84</v>
      </c>
      <c r="H7955" s="112" t="s">
        <v>202</v>
      </c>
      <c r="I7955" s="112">
        <v>4</v>
      </c>
      <c r="J7955" s="113">
        <v>44913.328425925924</v>
      </c>
      <c r="K7955" s="113">
        <v>44913.329421296294</v>
      </c>
      <c r="M7955" s="113">
        <v>44913.330821759257</v>
      </c>
      <c r="P7955" s="78" t="str">
        <f t="shared" si="2108"/>
        <v/>
      </c>
      <c r="S7955" s="78" t="str">
        <f t="shared" si="2109"/>
        <v/>
      </c>
      <c r="V7955" s="78" t="str">
        <f t="shared" si="2110"/>
        <v/>
      </c>
      <c r="W7955" s="113">
        <v>44913.385428240741</v>
      </c>
      <c r="X7955" s="113">
        <f t="shared" si="2111"/>
        <v>1.4004629629198462E-3</v>
      </c>
      <c r="Y7955" s="113" t="str">
        <f t="shared" si="2112"/>
        <v/>
      </c>
      <c r="Z7955" s="113" t="str">
        <f t="shared" si="2113"/>
        <v/>
      </c>
      <c r="AB7955" s="2" t="str">
        <f t="shared" si="2114"/>
        <v/>
      </c>
      <c r="AC7955" s="2" t="str">
        <f t="shared" si="2114"/>
        <v/>
      </c>
      <c r="AE7955" s="2" t="str">
        <f t="shared" si="2115"/>
        <v/>
      </c>
      <c r="AF7955" s="2" t="str">
        <f t="shared" si="2116"/>
        <v/>
      </c>
      <c r="AG7955" s="2" t="str">
        <f t="shared" si="2117"/>
        <v/>
      </c>
      <c r="AH7955" s="2" t="str">
        <f t="shared" si="2118"/>
        <v/>
      </c>
      <c r="AI7955" s="2" t="str">
        <f t="shared" si="2119"/>
        <v/>
      </c>
      <c r="AK7955" s="2" t="str">
        <f t="shared" si="2120"/>
        <v/>
      </c>
      <c r="AL7955" s="2" t="str">
        <f t="shared" si="2121"/>
        <v/>
      </c>
      <c r="AM7955" s="2" t="str">
        <f t="shared" si="2122"/>
        <v/>
      </c>
      <c r="AN7955" s="2" t="str">
        <f t="shared" si="2123"/>
        <v/>
      </c>
      <c r="AO7955" s="2" t="str">
        <f t="shared" si="2124"/>
        <v/>
      </c>
    </row>
    <row r="7956" spans="1:41" x14ac:dyDescent="0.3">
      <c r="A7956" s="111">
        <v>44913.339375000003</v>
      </c>
      <c r="B7956" s="78" t="s">
        <v>8266</v>
      </c>
      <c r="C7956" s="78" t="s">
        <v>3123</v>
      </c>
      <c r="D7956" s="78" t="s">
        <v>1226</v>
      </c>
      <c r="E7956" s="78">
        <v>9</v>
      </c>
      <c r="F7956" s="78" t="s">
        <v>807</v>
      </c>
      <c r="G7956" s="78" t="s">
        <v>106</v>
      </c>
      <c r="H7956" s="112" t="s">
        <v>212</v>
      </c>
      <c r="I7956" s="112">
        <v>4</v>
      </c>
      <c r="J7956" s="113">
        <v>44913.338888888888</v>
      </c>
      <c r="K7956" s="113">
        <v>44913.339375000003</v>
      </c>
      <c r="M7956" s="113">
        <v>44913.339432870373</v>
      </c>
      <c r="N7956" s="113">
        <v>44913.339490740742</v>
      </c>
      <c r="O7956" s="78" t="s">
        <v>1187</v>
      </c>
      <c r="P7956" s="78" t="str">
        <f t="shared" si="2108"/>
        <v>CIC</v>
      </c>
      <c r="S7956" s="78" t="str">
        <f t="shared" si="2109"/>
        <v/>
      </c>
      <c r="V7956" s="78" t="str">
        <f t="shared" si="2110"/>
        <v/>
      </c>
      <c r="W7956" s="113">
        <v>44913.629895833335</v>
      </c>
      <c r="X7956" s="113" t="str">
        <f t="shared" si="2111"/>
        <v/>
      </c>
      <c r="Y7956" s="113" t="str">
        <f t="shared" si="2112"/>
        <v/>
      </c>
      <c r="Z7956" s="113" t="str">
        <f t="shared" si="2113"/>
        <v/>
      </c>
      <c r="AB7956" s="2" t="str">
        <f t="shared" si="2114"/>
        <v/>
      </c>
      <c r="AC7956" s="2" t="str">
        <f t="shared" si="2114"/>
        <v/>
      </c>
      <c r="AE7956" s="2" t="str">
        <f t="shared" si="2115"/>
        <v/>
      </c>
      <c r="AF7956" s="2" t="str">
        <f t="shared" si="2116"/>
        <v/>
      </c>
      <c r="AG7956" s="2" t="str">
        <f t="shared" si="2117"/>
        <v/>
      </c>
      <c r="AH7956" s="2" t="str">
        <f t="shared" si="2118"/>
        <v/>
      </c>
      <c r="AI7956" s="2" t="str">
        <f t="shared" si="2119"/>
        <v/>
      </c>
      <c r="AK7956" s="2" t="str">
        <f t="shared" si="2120"/>
        <v/>
      </c>
      <c r="AL7956" s="2" t="str">
        <f t="shared" si="2121"/>
        <v/>
      </c>
      <c r="AM7956" s="2" t="str">
        <f t="shared" si="2122"/>
        <v/>
      </c>
      <c r="AN7956" s="2" t="str">
        <f t="shared" si="2123"/>
        <v/>
      </c>
      <c r="AO7956" s="2" t="str">
        <f t="shared" si="2124"/>
        <v/>
      </c>
    </row>
    <row r="7957" spans="1:41" x14ac:dyDescent="0.3">
      <c r="A7957" s="111">
        <v>44913.339375000003</v>
      </c>
      <c r="B7957" s="78" t="s">
        <v>8266</v>
      </c>
      <c r="C7957" s="78" t="s">
        <v>943</v>
      </c>
      <c r="D7957" s="78" t="s">
        <v>1226</v>
      </c>
      <c r="E7957" s="78">
        <v>9</v>
      </c>
      <c r="F7957" s="78" t="s">
        <v>807</v>
      </c>
      <c r="G7957" s="78" t="s">
        <v>106</v>
      </c>
      <c r="H7957" s="112" t="s">
        <v>212</v>
      </c>
      <c r="I7957" s="112">
        <v>4</v>
      </c>
      <c r="J7957" s="113">
        <v>44913.338888888888</v>
      </c>
      <c r="K7957" s="113">
        <v>44913.339375000003</v>
      </c>
      <c r="M7957" s="113">
        <v>44913.339456018519</v>
      </c>
      <c r="N7957" s="113">
        <v>44913.339537037034</v>
      </c>
      <c r="O7957" s="78" t="s">
        <v>1187</v>
      </c>
      <c r="P7957" s="78" t="str">
        <f t="shared" si="2108"/>
        <v>CIC</v>
      </c>
      <c r="S7957" s="78" t="str">
        <f t="shared" si="2109"/>
        <v/>
      </c>
      <c r="V7957" s="78" t="str">
        <f t="shared" si="2110"/>
        <v/>
      </c>
      <c r="W7957" s="113">
        <v>44913.728437500002</v>
      </c>
      <c r="X7957" s="113">
        <f t="shared" si="2111"/>
        <v>8.1018515629693866E-5</v>
      </c>
      <c r="Y7957" s="113" t="str">
        <f t="shared" si="2112"/>
        <v/>
      </c>
      <c r="Z7957" s="113" t="str">
        <f t="shared" si="2113"/>
        <v/>
      </c>
      <c r="AB7957" s="2" t="str">
        <f t="shared" si="2114"/>
        <v/>
      </c>
      <c r="AC7957" s="2" t="str">
        <f t="shared" si="2114"/>
        <v/>
      </c>
      <c r="AE7957" s="2" t="str">
        <f t="shared" si="2115"/>
        <v/>
      </c>
      <c r="AF7957" s="2" t="str">
        <f t="shared" si="2116"/>
        <v/>
      </c>
      <c r="AG7957" s="2" t="str">
        <f t="shared" si="2117"/>
        <v/>
      </c>
      <c r="AH7957" s="2" t="str">
        <f t="shared" si="2118"/>
        <v/>
      </c>
      <c r="AI7957" s="2" t="str">
        <f t="shared" si="2119"/>
        <v/>
      </c>
      <c r="AK7957" s="2" t="str">
        <f t="shared" si="2120"/>
        <v/>
      </c>
      <c r="AL7957" s="2" t="str">
        <f t="shared" si="2121"/>
        <v/>
      </c>
      <c r="AM7957" s="2" t="str">
        <f t="shared" si="2122"/>
        <v/>
      </c>
      <c r="AN7957" s="2" t="str">
        <f t="shared" si="2123"/>
        <v/>
      </c>
      <c r="AO7957" s="2" t="str">
        <f t="shared" si="2124"/>
        <v/>
      </c>
    </row>
    <row r="7958" spans="1:41" x14ac:dyDescent="0.3">
      <c r="A7958" s="111">
        <v>44913.372430555559</v>
      </c>
      <c r="B7958" s="78" t="s">
        <v>8267</v>
      </c>
      <c r="C7958" s="78" t="s">
        <v>850</v>
      </c>
      <c r="D7958" s="78" t="s">
        <v>2697</v>
      </c>
      <c r="F7958" s="78" t="s">
        <v>807</v>
      </c>
      <c r="G7958" s="78" t="s">
        <v>88</v>
      </c>
      <c r="H7958" s="112" t="s">
        <v>332</v>
      </c>
      <c r="I7958" s="112">
        <v>3</v>
      </c>
      <c r="J7958" s="113">
        <v>44913.371562499997</v>
      </c>
      <c r="K7958" s="113">
        <v>44913.372430555559</v>
      </c>
      <c r="M7958" s="113">
        <v>44913.374120370368</v>
      </c>
      <c r="N7958" s="113">
        <v>44913.374606481484</v>
      </c>
      <c r="O7958" s="78" t="s">
        <v>1187</v>
      </c>
      <c r="P7958" s="78" t="str">
        <f t="shared" si="2108"/>
        <v>CIC</v>
      </c>
      <c r="S7958" s="78" t="str">
        <f t="shared" si="2109"/>
        <v/>
      </c>
      <c r="V7958" s="78" t="str">
        <f t="shared" si="2110"/>
        <v/>
      </c>
      <c r="W7958" s="113">
        <v>44913.535543981481</v>
      </c>
      <c r="X7958" s="113">
        <f t="shared" si="2111"/>
        <v>1.6898148096515797E-3</v>
      </c>
      <c r="Y7958" s="113" t="str">
        <f t="shared" si="2112"/>
        <v/>
      </c>
      <c r="Z7958" s="113" t="str">
        <f t="shared" si="2113"/>
        <v/>
      </c>
      <c r="AB7958" s="2" t="str">
        <f t="shared" si="2114"/>
        <v/>
      </c>
      <c r="AC7958" s="2" t="str">
        <f t="shared" si="2114"/>
        <v/>
      </c>
      <c r="AE7958" s="2" t="str">
        <f t="shared" si="2115"/>
        <v/>
      </c>
      <c r="AF7958" s="2" t="str">
        <f t="shared" si="2116"/>
        <v/>
      </c>
      <c r="AG7958" s="2" t="str">
        <f t="shared" si="2117"/>
        <v/>
      </c>
      <c r="AH7958" s="2" t="str">
        <f t="shared" si="2118"/>
        <v/>
      </c>
      <c r="AI7958" s="2" t="str">
        <f t="shared" si="2119"/>
        <v/>
      </c>
      <c r="AK7958" s="2" t="str">
        <f t="shared" si="2120"/>
        <v/>
      </c>
      <c r="AL7958" s="2" t="str">
        <f t="shared" si="2121"/>
        <v/>
      </c>
      <c r="AM7958" s="2" t="str">
        <f t="shared" si="2122"/>
        <v/>
      </c>
      <c r="AN7958" s="2" t="str">
        <f t="shared" si="2123"/>
        <v/>
      </c>
      <c r="AO7958" s="2" t="str">
        <f t="shared" si="2124"/>
        <v/>
      </c>
    </row>
    <row r="7959" spans="1:41" x14ac:dyDescent="0.3">
      <c r="A7959" s="111">
        <v>44913.388379629629</v>
      </c>
      <c r="B7959" s="78" t="s">
        <v>8268</v>
      </c>
      <c r="C7959" s="78" t="s">
        <v>886</v>
      </c>
      <c r="D7959" s="78" t="s">
        <v>8253</v>
      </c>
      <c r="E7959" s="78">
        <v>20</v>
      </c>
      <c r="F7959" s="78" t="s">
        <v>808</v>
      </c>
      <c r="G7959" s="78" t="s">
        <v>100</v>
      </c>
      <c r="H7959" s="112" t="s">
        <v>208</v>
      </c>
      <c r="I7959" s="112">
        <v>3</v>
      </c>
      <c r="J7959" s="113">
        <v>44913.387245370373</v>
      </c>
      <c r="K7959" s="113">
        <v>44913.388379629629</v>
      </c>
      <c r="M7959" s="113">
        <v>44913.389293981483</v>
      </c>
      <c r="N7959" s="113">
        <v>44913.389733796299</v>
      </c>
      <c r="O7959" s="78" t="s">
        <v>1187</v>
      </c>
      <c r="P7959" s="78" t="str">
        <f t="shared" si="2108"/>
        <v>CIC</v>
      </c>
      <c r="Q7959" s="113">
        <v>44913.393703703703</v>
      </c>
      <c r="R7959" s="78" t="s">
        <v>2077</v>
      </c>
      <c r="S7959" s="78" t="str">
        <f t="shared" si="2109"/>
        <v>PLOEG</v>
      </c>
      <c r="V7959" s="78" t="str">
        <f t="shared" si="2110"/>
        <v/>
      </c>
      <c r="W7959" s="113">
        <v>44913.400787037041</v>
      </c>
      <c r="X7959" s="113">
        <f t="shared" si="2111"/>
        <v>9.1435185458976775E-4</v>
      </c>
      <c r="Y7959" s="113" t="str">
        <f t="shared" si="2112"/>
        <v/>
      </c>
      <c r="Z7959" s="113" t="str">
        <f t="shared" si="2113"/>
        <v/>
      </c>
      <c r="AB7959" s="2" t="str">
        <f t="shared" si="2114"/>
        <v/>
      </c>
      <c r="AC7959" s="2" t="str">
        <f t="shared" si="2114"/>
        <v/>
      </c>
      <c r="AE7959" s="2" t="str">
        <f t="shared" si="2115"/>
        <v/>
      </c>
      <c r="AF7959" s="2" t="str">
        <f t="shared" si="2116"/>
        <v/>
      </c>
      <c r="AG7959" s="2" t="str">
        <f t="shared" si="2117"/>
        <v/>
      </c>
      <c r="AH7959" s="2" t="str">
        <f t="shared" si="2118"/>
        <v/>
      </c>
      <c r="AI7959" s="2" t="str">
        <f t="shared" si="2119"/>
        <v/>
      </c>
      <c r="AK7959" s="2" t="str">
        <f t="shared" si="2120"/>
        <v/>
      </c>
      <c r="AL7959" s="2" t="str">
        <f t="shared" si="2121"/>
        <v/>
      </c>
      <c r="AM7959" s="2" t="str">
        <f t="shared" si="2122"/>
        <v/>
      </c>
      <c r="AN7959" s="2" t="str">
        <f t="shared" si="2123"/>
        <v/>
      </c>
      <c r="AO7959" s="2" t="str">
        <f t="shared" si="2124"/>
        <v/>
      </c>
    </row>
    <row r="7960" spans="1:41" x14ac:dyDescent="0.3">
      <c r="A7960" s="111">
        <v>44913.433969907404</v>
      </c>
      <c r="B7960" s="78" t="s">
        <v>8269</v>
      </c>
      <c r="C7960" s="78" t="s">
        <v>886</v>
      </c>
      <c r="D7960" s="78" t="s">
        <v>2540</v>
      </c>
      <c r="E7960" s="78">
        <v>3</v>
      </c>
      <c r="F7960" s="78" t="s">
        <v>807</v>
      </c>
      <c r="G7960" s="78" t="s">
        <v>126</v>
      </c>
      <c r="H7960" s="112" t="s">
        <v>290</v>
      </c>
      <c r="I7960" s="112">
        <v>2</v>
      </c>
      <c r="J7960" s="113">
        <v>44913.433553240742</v>
      </c>
      <c r="K7960" s="113">
        <v>44913.433969907404</v>
      </c>
      <c r="M7960" s="113">
        <v>44913.435543981483</v>
      </c>
      <c r="P7960" s="78" t="str">
        <f t="shared" si="2108"/>
        <v/>
      </c>
      <c r="S7960" s="78" t="str">
        <f t="shared" si="2109"/>
        <v/>
      </c>
      <c r="V7960" s="78" t="str">
        <f t="shared" si="2110"/>
        <v/>
      </c>
      <c r="W7960" s="113">
        <v>44913.512858796297</v>
      </c>
      <c r="X7960" s="113">
        <f t="shared" si="2111"/>
        <v>1.5740740782348439E-3</v>
      </c>
      <c r="Y7960" s="113" t="str">
        <f t="shared" si="2112"/>
        <v/>
      </c>
      <c r="Z7960" s="113" t="str">
        <f t="shared" si="2113"/>
        <v/>
      </c>
      <c r="AB7960" s="2" t="str">
        <f t="shared" si="2114"/>
        <v/>
      </c>
      <c r="AC7960" s="2" t="str">
        <f t="shared" si="2114"/>
        <v/>
      </c>
      <c r="AE7960" s="2" t="str">
        <f t="shared" si="2115"/>
        <v/>
      </c>
      <c r="AF7960" s="2" t="str">
        <f t="shared" si="2116"/>
        <v/>
      </c>
      <c r="AG7960" s="2" t="str">
        <f t="shared" si="2117"/>
        <v/>
      </c>
      <c r="AH7960" s="2" t="str">
        <f t="shared" si="2118"/>
        <v/>
      </c>
      <c r="AI7960" s="2" t="str">
        <f t="shared" si="2119"/>
        <v/>
      </c>
      <c r="AK7960" s="2" t="str">
        <f t="shared" si="2120"/>
        <v/>
      </c>
      <c r="AL7960" s="2" t="str">
        <f t="shared" si="2121"/>
        <v/>
      </c>
      <c r="AM7960" s="2" t="str">
        <f t="shared" si="2122"/>
        <v/>
      </c>
      <c r="AN7960" s="2" t="str">
        <f t="shared" si="2123"/>
        <v/>
      </c>
      <c r="AO7960" s="2" t="str">
        <f t="shared" si="2124"/>
        <v/>
      </c>
    </row>
    <row r="7961" spans="1:41" x14ac:dyDescent="0.3">
      <c r="A7961" s="111">
        <v>44913.67260416667</v>
      </c>
      <c r="B7961" s="78" t="s">
        <v>8270</v>
      </c>
      <c r="C7961" s="78" t="s">
        <v>886</v>
      </c>
      <c r="D7961" s="78" t="s">
        <v>5558</v>
      </c>
      <c r="F7961" s="78" t="s">
        <v>809</v>
      </c>
      <c r="G7961" s="78" t="s">
        <v>142</v>
      </c>
      <c r="H7961" s="112" t="s">
        <v>300</v>
      </c>
      <c r="I7961" s="112">
        <v>4</v>
      </c>
      <c r="J7961" s="113">
        <v>44913.670613425929</v>
      </c>
      <c r="K7961" s="113">
        <v>44913.67260416667</v>
      </c>
      <c r="M7961" s="113">
        <v>44913.681597222225</v>
      </c>
      <c r="N7961" s="113">
        <v>44913.681620370371</v>
      </c>
      <c r="O7961" s="78" t="s">
        <v>1187</v>
      </c>
      <c r="P7961" s="78" t="str">
        <f t="shared" si="2108"/>
        <v>CIC</v>
      </c>
      <c r="S7961" s="78" t="str">
        <f t="shared" si="2109"/>
        <v/>
      </c>
      <c r="V7961" s="78" t="str">
        <f t="shared" si="2110"/>
        <v/>
      </c>
      <c r="W7961" s="113">
        <v>44913.681886574072</v>
      </c>
      <c r="X7961" s="113">
        <f t="shared" si="2111"/>
        <v>8.9930555550381541E-3</v>
      </c>
      <c r="Y7961" s="113" t="str">
        <f t="shared" si="2112"/>
        <v/>
      </c>
      <c r="Z7961" s="113" t="str">
        <f t="shared" si="2113"/>
        <v/>
      </c>
      <c r="AB7961" s="2" t="str">
        <f t="shared" si="2114"/>
        <v/>
      </c>
      <c r="AC7961" s="2" t="str">
        <f t="shared" si="2114"/>
        <v/>
      </c>
      <c r="AE7961" s="2" t="str">
        <f t="shared" si="2115"/>
        <v/>
      </c>
      <c r="AF7961" s="2" t="str">
        <f t="shared" si="2116"/>
        <v/>
      </c>
      <c r="AG7961" s="2" t="str">
        <f t="shared" si="2117"/>
        <v/>
      </c>
      <c r="AH7961" s="2" t="str">
        <f t="shared" si="2118"/>
        <v/>
      </c>
      <c r="AI7961" s="2" t="str">
        <f t="shared" si="2119"/>
        <v/>
      </c>
      <c r="AK7961" s="2" t="str">
        <f t="shared" si="2120"/>
        <v/>
      </c>
      <c r="AL7961" s="2" t="str">
        <f t="shared" si="2121"/>
        <v/>
      </c>
      <c r="AM7961" s="2" t="str">
        <f t="shared" si="2122"/>
        <v/>
      </c>
      <c r="AN7961" s="2" t="str">
        <f t="shared" si="2123"/>
        <v/>
      </c>
      <c r="AO7961" s="2" t="str">
        <f t="shared" si="2124"/>
        <v/>
      </c>
    </row>
    <row r="7962" spans="1:41" x14ac:dyDescent="0.3">
      <c r="A7962" s="111">
        <v>44913.721724537034</v>
      </c>
      <c r="B7962" s="78" t="s">
        <v>8271</v>
      </c>
      <c r="C7962" s="78" t="s">
        <v>850</v>
      </c>
      <c r="D7962" s="78" t="s">
        <v>1237</v>
      </c>
      <c r="E7962" s="78" t="s">
        <v>8272</v>
      </c>
      <c r="F7962" s="78" t="s">
        <v>807</v>
      </c>
      <c r="G7962" s="78" t="s">
        <v>102</v>
      </c>
      <c r="H7962" s="112" t="s">
        <v>226</v>
      </c>
      <c r="I7962" s="112">
        <v>3</v>
      </c>
      <c r="J7962" s="113">
        <v>44913.720821759256</v>
      </c>
      <c r="K7962" s="113">
        <v>44913.721724537034</v>
      </c>
      <c r="M7962" s="113">
        <v>44913.722500000003</v>
      </c>
      <c r="N7962" s="113">
        <v>44913.723055555558</v>
      </c>
      <c r="O7962" s="78" t="s">
        <v>1187</v>
      </c>
      <c r="P7962" s="78" t="str">
        <f t="shared" si="2108"/>
        <v>CIC</v>
      </c>
      <c r="S7962" s="78" t="str">
        <f t="shared" si="2109"/>
        <v/>
      </c>
      <c r="V7962" s="78" t="str">
        <f t="shared" si="2110"/>
        <v/>
      </c>
      <c r="W7962" s="113">
        <v>44913.729699074072</v>
      </c>
      <c r="X7962" s="113">
        <f t="shared" si="2111"/>
        <v>7.7546296961372718E-4</v>
      </c>
      <c r="Y7962" s="113" t="str">
        <f t="shared" si="2112"/>
        <v/>
      </c>
      <c r="Z7962" s="113" t="str">
        <f t="shared" si="2113"/>
        <v/>
      </c>
      <c r="AB7962" s="2" t="str">
        <f t="shared" si="2114"/>
        <v/>
      </c>
      <c r="AC7962" s="2" t="str">
        <f t="shared" si="2114"/>
        <v/>
      </c>
      <c r="AE7962" s="2" t="str">
        <f t="shared" si="2115"/>
        <v/>
      </c>
      <c r="AF7962" s="2" t="str">
        <f t="shared" si="2116"/>
        <v/>
      </c>
      <c r="AG7962" s="2" t="str">
        <f t="shared" si="2117"/>
        <v/>
      </c>
      <c r="AH7962" s="2" t="str">
        <f t="shared" si="2118"/>
        <v/>
      </c>
      <c r="AI7962" s="2" t="str">
        <f t="shared" si="2119"/>
        <v/>
      </c>
      <c r="AK7962" s="2" t="str">
        <f t="shared" si="2120"/>
        <v/>
      </c>
      <c r="AL7962" s="2" t="str">
        <f t="shared" si="2121"/>
        <v/>
      </c>
      <c r="AM7962" s="2" t="str">
        <f t="shared" si="2122"/>
        <v/>
      </c>
      <c r="AN7962" s="2" t="str">
        <f t="shared" si="2123"/>
        <v/>
      </c>
      <c r="AO7962" s="2" t="str">
        <f t="shared" si="2124"/>
        <v/>
      </c>
    </row>
    <row r="7963" spans="1:41" x14ac:dyDescent="0.3">
      <c r="A7963" s="111">
        <v>44913.721724537034</v>
      </c>
      <c r="B7963" s="78" t="s">
        <v>8271</v>
      </c>
      <c r="C7963" s="78" t="s">
        <v>835</v>
      </c>
      <c r="D7963" s="78" t="s">
        <v>1237</v>
      </c>
      <c r="E7963" s="78" t="s">
        <v>8272</v>
      </c>
      <c r="F7963" s="78" t="s">
        <v>807</v>
      </c>
      <c r="G7963" s="78" t="s">
        <v>102</v>
      </c>
      <c r="H7963" s="112" t="s">
        <v>226</v>
      </c>
      <c r="I7963" s="112">
        <v>3</v>
      </c>
      <c r="J7963" s="113">
        <v>44913.720821759256</v>
      </c>
      <c r="K7963" s="113">
        <v>44913.721724537034</v>
      </c>
      <c r="M7963" s="113">
        <v>44913.770960648151</v>
      </c>
      <c r="N7963" s="113">
        <v>44913.770995370367</v>
      </c>
      <c r="O7963" s="78" t="s">
        <v>1185</v>
      </c>
      <c r="P7963" s="78" t="str">
        <f t="shared" si="2108"/>
        <v>CIC</v>
      </c>
      <c r="S7963" s="78" t="str">
        <f t="shared" si="2109"/>
        <v/>
      </c>
      <c r="V7963" s="78" t="str">
        <f t="shared" si="2110"/>
        <v/>
      </c>
      <c r="W7963" s="113">
        <v>44913.801550925928</v>
      </c>
      <c r="X7963" s="113">
        <f t="shared" si="2111"/>
        <v>4.9236111117352266E-2</v>
      </c>
      <c r="Y7963" s="113" t="str">
        <f t="shared" si="2112"/>
        <v/>
      </c>
      <c r="Z7963" s="113" t="str">
        <f t="shared" si="2113"/>
        <v/>
      </c>
      <c r="AB7963" s="2" t="str">
        <f t="shared" si="2114"/>
        <v/>
      </c>
      <c r="AC7963" s="2" t="str">
        <f t="shared" si="2114"/>
        <v/>
      </c>
      <c r="AE7963" s="2" t="str">
        <f t="shared" si="2115"/>
        <v/>
      </c>
      <c r="AF7963" s="2" t="str">
        <f t="shared" si="2116"/>
        <v/>
      </c>
      <c r="AG7963" s="2" t="str">
        <f t="shared" si="2117"/>
        <v/>
      </c>
      <c r="AH7963" s="2" t="str">
        <f t="shared" si="2118"/>
        <v/>
      </c>
      <c r="AI7963" s="2" t="str">
        <f t="shared" si="2119"/>
        <v/>
      </c>
      <c r="AK7963" s="2" t="str">
        <f t="shared" si="2120"/>
        <v/>
      </c>
      <c r="AL7963" s="2" t="str">
        <f t="shared" si="2121"/>
        <v/>
      </c>
      <c r="AM7963" s="2" t="str">
        <f t="shared" si="2122"/>
        <v/>
      </c>
      <c r="AN7963" s="2" t="str">
        <f t="shared" si="2123"/>
        <v/>
      </c>
      <c r="AO7963" s="2" t="str">
        <f t="shared" si="2124"/>
        <v/>
      </c>
    </row>
    <row r="7964" spans="1:41" x14ac:dyDescent="0.3">
      <c r="A7964" s="111">
        <v>44913.726261574076</v>
      </c>
      <c r="B7964" s="78" t="s">
        <v>8273</v>
      </c>
      <c r="C7964" s="78" t="s">
        <v>951</v>
      </c>
      <c r="D7964" s="78" t="s">
        <v>1211</v>
      </c>
      <c r="E7964" s="78">
        <v>578</v>
      </c>
      <c r="F7964" s="78" t="s">
        <v>808</v>
      </c>
      <c r="G7964" s="78" t="s">
        <v>90</v>
      </c>
      <c r="H7964" s="112" t="s">
        <v>224</v>
      </c>
      <c r="I7964" s="112">
        <v>2</v>
      </c>
      <c r="J7964" s="113">
        <v>44913.725752314815</v>
      </c>
      <c r="K7964" s="113">
        <v>44913.726261574076</v>
      </c>
      <c r="M7964" s="113">
        <v>44913.729780092595</v>
      </c>
      <c r="P7964" s="78" t="str">
        <f t="shared" si="2108"/>
        <v/>
      </c>
      <c r="S7964" s="78" t="str">
        <f t="shared" si="2109"/>
        <v/>
      </c>
      <c r="V7964" s="78" t="str">
        <f t="shared" si="2110"/>
        <v/>
      </c>
      <c r="W7964" s="113">
        <v>44913.729872685188</v>
      </c>
      <c r="X7964" s="113">
        <f t="shared" si="2111"/>
        <v>3.5185185188311152E-3</v>
      </c>
      <c r="Y7964" s="113" t="str">
        <f t="shared" si="2112"/>
        <v/>
      </c>
      <c r="Z7964" s="113" t="str">
        <f t="shared" si="2113"/>
        <v/>
      </c>
      <c r="AB7964" s="2" t="str">
        <f t="shared" si="2114"/>
        <v/>
      </c>
      <c r="AC7964" s="2" t="str">
        <f t="shared" si="2114"/>
        <v/>
      </c>
      <c r="AE7964" s="2" t="str">
        <f t="shared" si="2115"/>
        <v/>
      </c>
      <c r="AF7964" s="2" t="str">
        <f t="shared" si="2116"/>
        <v/>
      </c>
      <c r="AG7964" s="2" t="str">
        <f t="shared" si="2117"/>
        <v/>
      </c>
      <c r="AH7964" s="2" t="str">
        <f t="shared" si="2118"/>
        <v/>
      </c>
      <c r="AI7964" s="2" t="str">
        <f t="shared" si="2119"/>
        <v/>
      </c>
      <c r="AK7964" s="2" t="str">
        <f t="shared" si="2120"/>
        <v/>
      </c>
      <c r="AL7964" s="2" t="str">
        <f t="shared" si="2121"/>
        <v/>
      </c>
      <c r="AM7964" s="2" t="str">
        <f t="shared" si="2122"/>
        <v/>
      </c>
      <c r="AN7964" s="2" t="str">
        <f t="shared" si="2123"/>
        <v/>
      </c>
      <c r="AO7964" s="2" t="str">
        <f t="shared" si="2124"/>
        <v/>
      </c>
    </row>
    <row r="7965" spans="1:41" x14ac:dyDescent="0.3">
      <c r="A7965" s="111">
        <v>44913.726261574076</v>
      </c>
      <c r="B7965" s="78" t="s">
        <v>8273</v>
      </c>
      <c r="C7965" s="78" t="s">
        <v>886</v>
      </c>
      <c r="D7965" s="78" t="s">
        <v>1211</v>
      </c>
      <c r="E7965" s="78">
        <v>578</v>
      </c>
      <c r="F7965" s="78" t="s">
        <v>808</v>
      </c>
      <c r="G7965" s="78" t="s">
        <v>90</v>
      </c>
      <c r="H7965" s="112" t="s">
        <v>224</v>
      </c>
      <c r="I7965" s="112">
        <v>2</v>
      </c>
      <c r="J7965" s="113">
        <v>44913.725752314815</v>
      </c>
      <c r="K7965" s="113">
        <v>44913.726261574076</v>
      </c>
      <c r="M7965" s="113">
        <v>44913.729803240742</v>
      </c>
      <c r="P7965" s="78" t="str">
        <f t="shared" si="2108"/>
        <v/>
      </c>
      <c r="S7965" s="78" t="str">
        <f t="shared" si="2109"/>
        <v/>
      </c>
      <c r="T7965" s="113">
        <v>44913.730578703704</v>
      </c>
      <c r="U7965" s="78" t="s">
        <v>1187</v>
      </c>
      <c r="V7965" s="78" t="str">
        <f t="shared" si="2110"/>
        <v>CIC</v>
      </c>
      <c r="W7965" s="113">
        <v>44913.758032407408</v>
      </c>
      <c r="X7965" s="113">
        <f t="shared" si="2111"/>
        <v>3.5416666651144624E-3</v>
      </c>
      <c r="Y7965" s="113">
        <f t="shared" si="2112"/>
        <v>7.7546296233776957E-4</v>
      </c>
      <c r="Z7965" s="113">
        <f t="shared" si="2113"/>
        <v>2.7453703703940846E-2</v>
      </c>
      <c r="AB7965" s="2">
        <f t="shared" si="2114"/>
        <v>67</v>
      </c>
      <c r="AC7965" s="2">
        <f t="shared" si="2114"/>
        <v>2372</v>
      </c>
      <c r="AE7965" s="2" t="str">
        <f t="shared" si="2115"/>
        <v/>
      </c>
      <c r="AF7965" s="2" t="str">
        <f t="shared" si="2116"/>
        <v/>
      </c>
      <c r="AG7965" s="2">
        <f t="shared" si="2117"/>
        <v>67</v>
      </c>
      <c r="AH7965" s="2" t="str">
        <f t="shared" si="2118"/>
        <v/>
      </c>
      <c r="AI7965" s="2" t="str">
        <f t="shared" si="2119"/>
        <v/>
      </c>
      <c r="AK7965" s="2" t="str">
        <f t="shared" si="2120"/>
        <v/>
      </c>
      <c r="AL7965" s="2" t="str">
        <f t="shared" si="2121"/>
        <v/>
      </c>
      <c r="AM7965" s="2">
        <f t="shared" si="2122"/>
        <v>2372</v>
      </c>
      <c r="AN7965" s="2" t="str">
        <f t="shared" si="2123"/>
        <v/>
      </c>
      <c r="AO7965" s="2" t="str">
        <f t="shared" si="2124"/>
        <v/>
      </c>
    </row>
    <row r="7966" spans="1:41" x14ac:dyDescent="0.3">
      <c r="A7966" s="111">
        <v>44913.726261574076</v>
      </c>
      <c r="B7966" s="78" t="s">
        <v>8273</v>
      </c>
      <c r="C7966" s="78" t="s">
        <v>850</v>
      </c>
      <c r="D7966" s="78" t="s">
        <v>1211</v>
      </c>
      <c r="E7966" s="78">
        <v>578</v>
      </c>
      <c r="F7966" s="78" t="s">
        <v>808</v>
      </c>
      <c r="G7966" s="78" t="s">
        <v>90</v>
      </c>
      <c r="H7966" s="112" t="s">
        <v>224</v>
      </c>
      <c r="I7966" s="112">
        <v>2</v>
      </c>
      <c r="J7966" s="113">
        <v>44913.725752314815</v>
      </c>
      <c r="K7966" s="113">
        <v>44913.726261574076</v>
      </c>
      <c r="M7966" s="113">
        <v>44913.729826388888</v>
      </c>
      <c r="P7966" s="78" t="str">
        <f t="shared" si="2108"/>
        <v/>
      </c>
      <c r="S7966" s="78" t="str">
        <f t="shared" si="2109"/>
        <v/>
      </c>
      <c r="T7966" s="113">
        <v>44913.730613425927</v>
      </c>
      <c r="U7966" s="78" t="s">
        <v>1187</v>
      </c>
      <c r="V7966" s="78" t="str">
        <f t="shared" si="2110"/>
        <v>CIC</v>
      </c>
      <c r="W7966" s="113">
        <v>44913.757638888892</v>
      </c>
      <c r="X7966" s="113">
        <f t="shared" si="2111"/>
        <v>3.5648148113978095E-3</v>
      </c>
      <c r="Y7966" s="113">
        <f t="shared" si="2112"/>
        <v>7.8703703911742195E-4</v>
      </c>
      <c r="Z7966" s="113">
        <f t="shared" si="2113"/>
        <v>2.7025462964957114E-2</v>
      </c>
      <c r="AB7966" s="2">
        <f t="shared" si="2114"/>
        <v>68</v>
      </c>
      <c r="AC7966" s="2">
        <f t="shared" si="2114"/>
        <v>2335</v>
      </c>
      <c r="AE7966" s="2" t="str">
        <f t="shared" si="2115"/>
        <v/>
      </c>
      <c r="AF7966" s="2" t="str">
        <f t="shared" si="2116"/>
        <v/>
      </c>
      <c r="AG7966" s="2">
        <f t="shared" si="2117"/>
        <v>68</v>
      </c>
      <c r="AH7966" s="2" t="str">
        <f t="shared" si="2118"/>
        <v/>
      </c>
      <c r="AI7966" s="2" t="str">
        <f t="shared" si="2119"/>
        <v/>
      </c>
      <c r="AK7966" s="2" t="str">
        <f t="shared" si="2120"/>
        <v/>
      </c>
      <c r="AL7966" s="2" t="str">
        <f t="shared" si="2121"/>
        <v/>
      </c>
      <c r="AM7966" s="2">
        <f t="shared" si="2122"/>
        <v>2335</v>
      </c>
      <c r="AN7966" s="2" t="str">
        <f t="shared" si="2123"/>
        <v/>
      </c>
      <c r="AO7966" s="2" t="str">
        <f t="shared" si="2124"/>
        <v/>
      </c>
    </row>
    <row r="7967" spans="1:41" x14ac:dyDescent="0.3">
      <c r="A7967" s="111">
        <v>44913.826562499999</v>
      </c>
      <c r="B7967" s="78" t="s">
        <v>8274</v>
      </c>
      <c r="C7967" s="78" t="s">
        <v>835</v>
      </c>
      <c r="D7967" s="78" t="s">
        <v>1314</v>
      </c>
      <c r="E7967" s="78">
        <v>1</v>
      </c>
      <c r="F7967" s="78" t="s">
        <v>807</v>
      </c>
      <c r="G7967" s="78" t="s">
        <v>102</v>
      </c>
      <c r="H7967" s="112" t="s">
        <v>206</v>
      </c>
      <c r="I7967" s="112">
        <v>3</v>
      </c>
      <c r="J7967" s="113">
        <v>44913.82608796296</v>
      </c>
      <c r="K7967" s="113">
        <v>44913.826562499999</v>
      </c>
      <c r="L7967" s="113">
        <v>44913.859039351853</v>
      </c>
      <c r="M7967" s="113">
        <v>44913.868287037039</v>
      </c>
      <c r="N7967" s="113">
        <v>44913.868506944447</v>
      </c>
      <c r="O7967" s="78" t="s">
        <v>1187</v>
      </c>
      <c r="P7967" s="78" t="str">
        <f t="shared" si="2108"/>
        <v>CIC</v>
      </c>
      <c r="S7967" s="78" t="str">
        <f t="shared" si="2109"/>
        <v/>
      </c>
      <c r="V7967" s="78" t="str">
        <f t="shared" si="2110"/>
        <v/>
      </c>
      <c r="W7967" s="113">
        <v>44913.870659722219</v>
      </c>
      <c r="X7967" s="113">
        <f t="shared" si="2111"/>
        <v>3.2476851854880806E-2</v>
      </c>
      <c r="Y7967" s="113" t="str">
        <f t="shared" si="2112"/>
        <v/>
      </c>
      <c r="Z7967" s="113" t="str">
        <f t="shared" si="2113"/>
        <v/>
      </c>
      <c r="AB7967" s="2" t="str">
        <f t="shared" si="2114"/>
        <v/>
      </c>
      <c r="AC7967" s="2" t="str">
        <f t="shared" si="2114"/>
        <v/>
      </c>
      <c r="AE7967" s="2" t="str">
        <f t="shared" si="2115"/>
        <v/>
      </c>
      <c r="AF7967" s="2" t="str">
        <f t="shared" si="2116"/>
        <v/>
      </c>
      <c r="AG7967" s="2" t="str">
        <f t="shared" si="2117"/>
        <v/>
      </c>
      <c r="AH7967" s="2" t="str">
        <f t="shared" si="2118"/>
        <v/>
      </c>
      <c r="AI7967" s="2" t="str">
        <f t="shared" si="2119"/>
        <v/>
      </c>
      <c r="AK7967" s="2" t="str">
        <f t="shared" si="2120"/>
        <v/>
      </c>
      <c r="AL7967" s="2" t="str">
        <f t="shared" si="2121"/>
        <v/>
      </c>
      <c r="AM7967" s="2" t="str">
        <f t="shared" si="2122"/>
        <v/>
      </c>
      <c r="AN7967" s="2" t="str">
        <f t="shared" si="2123"/>
        <v/>
      </c>
      <c r="AO7967" s="2" t="str">
        <f t="shared" si="2124"/>
        <v/>
      </c>
    </row>
    <row r="7968" spans="1:41" x14ac:dyDescent="0.3">
      <c r="A7968" s="111">
        <v>44913.858923611115</v>
      </c>
      <c r="B7968" s="78" t="s">
        <v>8275</v>
      </c>
      <c r="C7968" s="78" t="s">
        <v>835</v>
      </c>
      <c r="D7968" s="78" t="s">
        <v>1314</v>
      </c>
      <c r="E7968" s="78">
        <v>28</v>
      </c>
      <c r="F7968" s="78" t="s">
        <v>807</v>
      </c>
      <c r="G7968" s="78" t="s">
        <v>167</v>
      </c>
      <c r="H7968" s="112" t="s">
        <v>586</v>
      </c>
      <c r="I7968" s="112">
        <v>2</v>
      </c>
      <c r="J7968" s="113">
        <v>44913.85833333333</v>
      </c>
      <c r="K7968" s="113">
        <v>44913.858923611115</v>
      </c>
      <c r="M7968" s="113">
        <v>44913.859039351853</v>
      </c>
      <c r="P7968" s="78" t="str">
        <f t="shared" si="2108"/>
        <v/>
      </c>
      <c r="S7968" s="78" t="str">
        <f t="shared" si="2109"/>
        <v/>
      </c>
      <c r="T7968" s="113">
        <v>44913.859074074076</v>
      </c>
      <c r="U7968" s="78" t="s">
        <v>1185</v>
      </c>
      <c r="V7968" s="78" t="str">
        <f t="shared" si="2110"/>
        <v>CIC</v>
      </c>
      <c r="W7968" s="113">
        <v>44913.868287037039</v>
      </c>
      <c r="X7968" s="113">
        <f t="shared" si="2111"/>
        <v>1.1574073869269341E-4</v>
      </c>
      <c r="Y7968" s="113" t="str">
        <f t="shared" si="2112"/>
        <v/>
      </c>
      <c r="Z7968" s="113">
        <f t="shared" si="2113"/>
        <v>9.2129629629198462E-3</v>
      </c>
      <c r="AB7968" s="2" t="str">
        <f t="shared" si="2114"/>
        <v/>
      </c>
      <c r="AC7968" s="2">
        <f t="shared" si="2114"/>
        <v>796</v>
      </c>
      <c r="AE7968" s="2" t="str">
        <f t="shared" si="2115"/>
        <v/>
      </c>
      <c r="AF7968" s="2" t="str">
        <f t="shared" si="2116"/>
        <v/>
      </c>
      <c r="AG7968" s="2" t="str">
        <f t="shared" si="2117"/>
        <v/>
      </c>
      <c r="AH7968" s="2" t="str">
        <f t="shared" si="2118"/>
        <v/>
      </c>
      <c r="AI7968" s="2" t="str">
        <f t="shared" si="2119"/>
        <v/>
      </c>
      <c r="AK7968" s="2" t="str">
        <f t="shared" si="2120"/>
        <v/>
      </c>
      <c r="AL7968" s="2" t="str">
        <f t="shared" si="2121"/>
        <v/>
      </c>
      <c r="AM7968" s="2">
        <f t="shared" si="2122"/>
        <v>796</v>
      </c>
      <c r="AN7968" s="2" t="str">
        <f t="shared" si="2123"/>
        <v/>
      </c>
      <c r="AO7968" s="2" t="str">
        <f t="shared" si="2124"/>
        <v/>
      </c>
    </row>
    <row r="7969" spans="1:41" x14ac:dyDescent="0.3">
      <c r="A7969" s="111">
        <v>44913.868020833332</v>
      </c>
      <c r="B7969" s="78" t="s">
        <v>8276</v>
      </c>
      <c r="C7969" s="78" t="s">
        <v>835</v>
      </c>
      <c r="D7969" s="78" t="s">
        <v>5818</v>
      </c>
      <c r="E7969" s="78">
        <v>12</v>
      </c>
      <c r="F7969" s="78" t="s">
        <v>807</v>
      </c>
      <c r="G7969" s="78" t="s">
        <v>92</v>
      </c>
      <c r="H7969" s="112" t="s">
        <v>220</v>
      </c>
      <c r="I7969" s="112">
        <v>2</v>
      </c>
      <c r="J7969" s="113">
        <v>44913.867488425924</v>
      </c>
      <c r="K7969" s="113">
        <v>44913.868020833332</v>
      </c>
      <c r="M7969" s="113">
        <v>44913.871261574073</v>
      </c>
      <c r="N7969" s="113">
        <v>44913.87128472222</v>
      </c>
      <c r="O7969" s="78" t="s">
        <v>1185</v>
      </c>
      <c r="P7969" s="78" t="str">
        <f t="shared" si="2108"/>
        <v>CIC</v>
      </c>
      <c r="S7969" s="78" t="str">
        <f t="shared" si="2109"/>
        <v/>
      </c>
      <c r="T7969" s="113">
        <v>44913.877557870372</v>
      </c>
      <c r="U7969" s="78" t="s">
        <v>1200</v>
      </c>
      <c r="V7969" s="78" t="str">
        <f t="shared" si="2110"/>
        <v>PLOEG</v>
      </c>
      <c r="W7969" s="113">
        <v>44913.880578703705</v>
      </c>
      <c r="X7969" s="113">
        <f t="shared" si="2111"/>
        <v>3.2407407416030765E-3</v>
      </c>
      <c r="Y7969" s="113">
        <f t="shared" si="2112"/>
        <v>6.2962962983874604E-3</v>
      </c>
      <c r="Z7969" s="113">
        <f t="shared" si="2113"/>
        <v>3.0208333337213844E-3</v>
      </c>
      <c r="AB7969" s="2">
        <f t="shared" si="2114"/>
        <v>544</v>
      </c>
      <c r="AC7969" s="2">
        <f t="shared" si="2114"/>
        <v>261</v>
      </c>
      <c r="AE7969" s="2" t="str">
        <f t="shared" si="2115"/>
        <v/>
      </c>
      <c r="AF7969" s="2" t="str">
        <f t="shared" si="2116"/>
        <v/>
      </c>
      <c r="AG7969" s="2">
        <f t="shared" si="2117"/>
        <v>544</v>
      </c>
      <c r="AH7969" s="2" t="str">
        <f t="shared" si="2118"/>
        <v/>
      </c>
      <c r="AI7969" s="2" t="str">
        <f t="shared" si="2119"/>
        <v/>
      </c>
      <c r="AK7969" s="2" t="str">
        <f t="shared" si="2120"/>
        <v/>
      </c>
      <c r="AL7969" s="2" t="str">
        <f t="shared" si="2121"/>
        <v/>
      </c>
      <c r="AM7969" s="2">
        <f t="shared" si="2122"/>
        <v>261</v>
      </c>
      <c r="AN7969" s="2" t="str">
        <f t="shared" si="2123"/>
        <v/>
      </c>
      <c r="AO7969" s="2" t="str">
        <f t="shared" si="2124"/>
        <v/>
      </c>
    </row>
    <row r="7970" spans="1:41" x14ac:dyDescent="0.3">
      <c r="A7970" s="111">
        <v>44913.928842592592</v>
      </c>
      <c r="B7970" s="78" t="s">
        <v>8277</v>
      </c>
      <c r="C7970" s="78" t="s">
        <v>835</v>
      </c>
      <c r="D7970" s="78" t="s">
        <v>1199</v>
      </c>
      <c r="E7970" s="78">
        <v>382</v>
      </c>
      <c r="F7970" s="78" t="s">
        <v>809</v>
      </c>
      <c r="G7970" s="78" t="s">
        <v>108</v>
      </c>
      <c r="H7970" s="112" t="s">
        <v>238</v>
      </c>
      <c r="I7970" s="112">
        <v>2</v>
      </c>
      <c r="J7970" s="113">
        <v>44913.927928240744</v>
      </c>
      <c r="K7970" s="113">
        <v>44913.928842592592</v>
      </c>
      <c r="M7970" s="113">
        <v>44913.929432870369</v>
      </c>
      <c r="N7970" s="113">
        <v>44913.929456018515</v>
      </c>
      <c r="O7970" s="78" t="s">
        <v>1187</v>
      </c>
      <c r="P7970" s="78" t="str">
        <f t="shared" si="2108"/>
        <v>CIC</v>
      </c>
      <c r="S7970" s="78" t="str">
        <f t="shared" si="2109"/>
        <v/>
      </c>
      <c r="T7970" s="113">
        <v>44913.937442129631</v>
      </c>
      <c r="U7970" s="78" t="s">
        <v>1216</v>
      </c>
      <c r="V7970" s="78" t="str">
        <f t="shared" si="2110"/>
        <v>PLOEG</v>
      </c>
      <c r="W7970" s="113">
        <v>44913.940289351849</v>
      </c>
      <c r="X7970" s="113">
        <f t="shared" si="2111"/>
        <v>5.9027777751907706E-4</v>
      </c>
      <c r="Y7970" s="113">
        <f t="shared" si="2112"/>
        <v>8.0092592615983449E-3</v>
      </c>
      <c r="Z7970" s="113">
        <f t="shared" si="2113"/>
        <v>2.8472222184063867E-3</v>
      </c>
      <c r="AB7970" s="2">
        <f t="shared" si="2114"/>
        <v>692</v>
      </c>
      <c r="AC7970" s="2">
        <f t="shared" si="2114"/>
        <v>246</v>
      </c>
      <c r="AE7970" s="2" t="str">
        <f t="shared" si="2115"/>
        <v/>
      </c>
      <c r="AF7970" s="2" t="str">
        <f t="shared" si="2116"/>
        <v/>
      </c>
      <c r="AG7970" s="2">
        <f t="shared" si="2117"/>
        <v>692</v>
      </c>
      <c r="AH7970" s="2" t="str">
        <f t="shared" si="2118"/>
        <v/>
      </c>
      <c r="AI7970" s="2" t="str">
        <f t="shared" si="2119"/>
        <v/>
      </c>
      <c r="AK7970" s="2" t="str">
        <f t="shared" si="2120"/>
        <v/>
      </c>
      <c r="AL7970" s="2" t="str">
        <f t="shared" si="2121"/>
        <v/>
      </c>
      <c r="AM7970" s="2">
        <f t="shared" si="2122"/>
        <v>246</v>
      </c>
      <c r="AN7970" s="2" t="str">
        <f t="shared" si="2123"/>
        <v/>
      </c>
      <c r="AO7970" s="2" t="str">
        <f t="shared" si="2124"/>
        <v/>
      </c>
    </row>
    <row r="7971" spans="1:41" x14ac:dyDescent="0.3">
      <c r="A7971" s="111">
        <v>44913.949548611112</v>
      </c>
      <c r="B7971" s="78" t="s">
        <v>8278</v>
      </c>
      <c r="C7971" s="78" t="s">
        <v>846</v>
      </c>
      <c r="D7971" s="78" t="s">
        <v>1199</v>
      </c>
      <c r="E7971" s="78">
        <v>987</v>
      </c>
      <c r="F7971" s="78" t="s">
        <v>809</v>
      </c>
      <c r="G7971" s="78" t="s">
        <v>94</v>
      </c>
      <c r="H7971" s="112" t="s">
        <v>222</v>
      </c>
      <c r="I7971" s="112">
        <v>2</v>
      </c>
      <c r="J7971" s="113">
        <v>44913.949178240742</v>
      </c>
      <c r="K7971" s="113">
        <v>44913.949548611112</v>
      </c>
      <c r="M7971" s="113">
        <v>44913.950543981482</v>
      </c>
      <c r="N7971" s="113">
        <v>44913.950601851851</v>
      </c>
      <c r="O7971" s="78" t="s">
        <v>1187</v>
      </c>
      <c r="P7971" s="78" t="str">
        <f t="shared" si="2108"/>
        <v>CIC</v>
      </c>
      <c r="S7971" s="78" t="str">
        <f t="shared" si="2109"/>
        <v/>
      </c>
      <c r="T7971" s="113">
        <v>44913.95884259259</v>
      </c>
      <c r="U7971" s="78" t="s">
        <v>1187</v>
      </c>
      <c r="V7971" s="78" t="str">
        <f t="shared" si="2110"/>
        <v>CIC</v>
      </c>
      <c r="W7971" s="113">
        <v>44913.963009259256</v>
      </c>
      <c r="X7971" s="113">
        <f t="shared" si="2111"/>
        <v>9.9537037021946162E-4</v>
      </c>
      <c r="Y7971" s="113">
        <f t="shared" si="2112"/>
        <v>8.2986111083300784E-3</v>
      </c>
      <c r="Z7971" s="113">
        <f t="shared" si="2113"/>
        <v>4.166666665696539E-3</v>
      </c>
      <c r="AB7971" s="2">
        <f t="shared" si="2114"/>
        <v>717</v>
      </c>
      <c r="AC7971" s="2">
        <f t="shared" si="2114"/>
        <v>360</v>
      </c>
      <c r="AE7971" s="2" t="str">
        <f t="shared" si="2115"/>
        <v/>
      </c>
      <c r="AF7971" s="2" t="str">
        <f t="shared" si="2116"/>
        <v/>
      </c>
      <c r="AG7971" s="2">
        <f t="shared" si="2117"/>
        <v>717</v>
      </c>
      <c r="AH7971" s="2" t="str">
        <f t="shared" si="2118"/>
        <v/>
      </c>
      <c r="AI7971" s="2" t="str">
        <f t="shared" si="2119"/>
        <v/>
      </c>
      <c r="AK7971" s="2" t="str">
        <f t="shared" si="2120"/>
        <v/>
      </c>
      <c r="AL7971" s="2" t="str">
        <f t="shared" si="2121"/>
        <v/>
      </c>
      <c r="AM7971" s="2">
        <f t="shared" si="2122"/>
        <v>360</v>
      </c>
      <c r="AN7971" s="2" t="str">
        <f t="shared" si="2123"/>
        <v/>
      </c>
      <c r="AO7971" s="2" t="str">
        <f t="shared" si="2124"/>
        <v/>
      </c>
    </row>
    <row r="7972" spans="1:41" x14ac:dyDescent="0.3">
      <c r="A7972" s="111">
        <v>44913.949548611112</v>
      </c>
      <c r="B7972" s="78" t="s">
        <v>8278</v>
      </c>
      <c r="C7972" s="78" t="s">
        <v>835</v>
      </c>
      <c r="D7972" s="78" t="s">
        <v>1199</v>
      </c>
      <c r="E7972" s="78">
        <v>987</v>
      </c>
      <c r="F7972" s="78" t="s">
        <v>809</v>
      </c>
      <c r="G7972" s="78" t="s">
        <v>94</v>
      </c>
      <c r="H7972" s="112" t="s">
        <v>222</v>
      </c>
      <c r="I7972" s="112">
        <v>2</v>
      </c>
      <c r="J7972" s="113">
        <v>44913.949178240742</v>
      </c>
      <c r="K7972" s="113">
        <v>44913.949548611112</v>
      </c>
      <c r="M7972" s="113">
        <v>44913.950671296298</v>
      </c>
      <c r="N7972" s="113">
        <v>44913.950682870367</v>
      </c>
      <c r="O7972" s="78" t="s">
        <v>1187</v>
      </c>
      <c r="P7972" s="78" t="str">
        <f t="shared" si="2108"/>
        <v>CIC</v>
      </c>
      <c r="S7972" s="78" t="str">
        <f t="shared" si="2109"/>
        <v/>
      </c>
      <c r="T7972" s="113">
        <v>44913.961053240739</v>
      </c>
      <c r="U7972" s="78" t="s">
        <v>1187</v>
      </c>
      <c r="V7972" s="78" t="str">
        <f t="shared" si="2110"/>
        <v>CIC</v>
      </c>
      <c r="W7972" s="113">
        <v>44913.96292824074</v>
      </c>
      <c r="X7972" s="113">
        <f t="shared" si="2111"/>
        <v>1.1226851856918074E-3</v>
      </c>
      <c r="Y7972" s="113">
        <f t="shared" si="2112"/>
        <v>1.0381944441178348E-2</v>
      </c>
      <c r="Z7972" s="113">
        <f t="shared" si="2113"/>
        <v>1.8750000017462298E-3</v>
      </c>
      <c r="AB7972" s="2">
        <f t="shared" si="2114"/>
        <v>897</v>
      </c>
      <c r="AC7972" s="2">
        <f t="shared" si="2114"/>
        <v>162</v>
      </c>
      <c r="AE7972" s="2" t="str">
        <f t="shared" si="2115"/>
        <v/>
      </c>
      <c r="AF7972" s="2" t="str">
        <f t="shared" si="2116"/>
        <v/>
      </c>
      <c r="AG7972" s="2">
        <f t="shared" si="2117"/>
        <v>897</v>
      </c>
      <c r="AH7972" s="2" t="str">
        <f t="shared" si="2118"/>
        <v/>
      </c>
      <c r="AI7972" s="2" t="str">
        <f t="shared" si="2119"/>
        <v/>
      </c>
      <c r="AK7972" s="2" t="str">
        <f t="shared" si="2120"/>
        <v/>
      </c>
      <c r="AL7972" s="2" t="str">
        <f t="shared" si="2121"/>
        <v/>
      </c>
      <c r="AM7972" s="2">
        <f t="shared" si="2122"/>
        <v>162</v>
      </c>
      <c r="AN7972" s="2" t="str">
        <f t="shared" si="2123"/>
        <v/>
      </c>
      <c r="AO7972" s="2" t="str">
        <f t="shared" si="2124"/>
        <v/>
      </c>
    </row>
    <row r="7973" spans="1:41" x14ac:dyDescent="0.3">
      <c r="A7973" s="111">
        <v>44914.289826388886</v>
      </c>
      <c r="B7973" s="78" t="s">
        <v>8279</v>
      </c>
      <c r="C7973" s="78" t="s">
        <v>886</v>
      </c>
      <c r="D7973" s="78" t="s">
        <v>1211</v>
      </c>
      <c r="E7973" s="78">
        <v>32</v>
      </c>
      <c r="F7973" s="78" t="s">
        <v>808</v>
      </c>
      <c r="G7973" s="78" t="s">
        <v>106</v>
      </c>
      <c r="H7973" s="112" t="s">
        <v>212</v>
      </c>
      <c r="I7973" s="112">
        <v>4</v>
      </c>
      <c r="J7973" s="113">
        <v>44914.289583333331</v>
      </c>
      <c r="K7973" s="113">
        <v>44914.289826388886</v>
      </c>
      <c r="M7973" s="113">
        <v>44914.289895833332</v>
      </c>
      <c r="P7973" s="78" t="str">
        <f t="shared" si="2108"/>
        <v/>
      </c>
      <c r="Q7973" s="113">
        <v>44914.289953703701</v>
      </c>
      <c r="R7973" s="78" t="s">
        <v>1187</v>
      </c>
      <c r="S7973" s="78" t="str">
        <f t="shared" si="2109"/>
        <v>CIC</v>
      </c>
      <c r="V7973" s="78" t="str">
        <f t="shared" si="2110"/>
        <v/>
      </c>
      <c r="W7973" s="113">
        <v>44914.331493055557</v>
      </c>
      <c r="X7973" s="113">
        <f t="shared" si="2111"/>
        <v>6.9444446125999093E-5</v>
      </c>
      <c r="Y7973" s="113" t="str">
        <f t="shared" si="2112"/>
        <v/>
      </c>
      <c r="Z7973" s="113" t="str">
        <f t="shared" si="2113"/>
        <v/>
      </c>
      <c r="AB7973" s="2" t="str">
        <f t="shared" si="2114"/>
        <v/>
      </c>
      <c r="AC7973" s="2" t="str">
        <f t="shared" si="2114"/>
        <v/>
      </c>
      <c r="AE7973" s="2" t="str">
        <f t="shared" si="2115"/>
        <v/>
      </c>
      <c r="AF7973" s="2" t="str">
        <f t="shared" si="2116"/>
        <v/>
      </c>
      <c r="AG7973" s="2" t="str">
        <f t="shared" si="2117"/>
        <v/>
      </c>
      <c r="AH7973" s="2" t="str">
        <f t="shared" si="2118"/>
        <v/>
      </c>
      <c r="AI7973" s="2" t="str">
        <f t="shared" si="2119"/>
        <v/>
      </c>
      <c r="AK7973" s="2" t="str">
        <f t="shared" si="2120"/>
        <v/>
      </c>
      <c r="AL7973" s="2" t="str">
        <f t="shared" si="2121"/>
        <v/>
      </c>
      <c r="AM7973" s="2" t="str">
        <f t="shared" si="2122"/>
        <v/>
      </c>
      <c r="AN7973" s="2" t="str">
        <f t="shared" si="2123"/>
        <v/>
      </c>
      <c r="AO7973" s="2" t="str">
        <f t="shared" si="2124"/>
        <v/>
      </c>
    </row>
    <row r="7974" spans="1:41" x14ac:dyDescent="0.3">
      <c r="A7974" s="111">
        <v>44914.301655092589</v>
      </c>
      <c r="B7974" s="78" t="s">
        <v>8280</v>
      </c>
      <c r="C7974" s="78" t="s">
        <v>951</v>
      </c>
      <c r="D7974" s="78" t="s">
        <v>2908</v>
      </c>
      <c r="E7974" s="78">
        <v>87</v>
      </c>
      <c r="F7974" s="78" t="s">
        <v>808</v>
      </c>
      <c r="G7974" s="78" t="s">
        <v>118</v>
      </c>
      <c r="H7974" s="112" t="s">
        <v>362</v>
      </c>
      <c r="I7974" s="112">
        <v>3</v>
      </c>
      <c r="J7974" s="113">
        <v>44914.300879629627</v>
      </c>
      <c r="K7974" s="113">
        <v>44914.301655092589</v>
      </c>
      <c r="M7974" s="113">
        <v>44914.303171296298</v>
      </c>
      <c r="P7974" s="78" t="str">
        <f t="shared" si="2108"/>
        <v/>
      </c>
      <c r="Q7974" s="113">
        <v>44914.310057870367</v>
      </c>
      <c r="R7974" s="78" t="s">
        <v>1412</v>
      </c>
      <c r="S7974" s="78" t="str">
        <f t="shared" si="2109"/>
        <v>PLOEG</v>
      </c>
      <c r="T7974" s="113">
        <v>44914.312465277777</v>
      </c>
      <c r="U7974" s="78" t="s">
        <v>1412</v>
      </c>
      <c r="V7974" s="78" t="str">
        <f t="shared" si="2110"/>
        <v>PLOEG</v>
      </c>
      <c r="W7974" s="113">
        <v>44914.314351851855</v>
      </c>
      <c r="X7974" s="113">
        <f t="shared" si="2111"/>
        <v>1.5162037088884972E-3</v>
      </c>
      <c r="Y7974" s="113">
        <f t="shared" si="2112"/>
        <v>9.29398147854954E-3</v>
      </c>
      <c r="Z7974" s="113">
        <f t="shared" si="2113"/>
        <v>1.8865740785258822E-3</v>
      </c>
      <c r="AB7974" s="2">
        <f t="shared" si="2114"/>
        <v>803</v>
      </c>
      <c r="AC7974" s="2">
        <f t="shared" si="2114"/>
        <v>163</v>
      </c>
      <c r="AE7974" s="2" t="str">
        <f t="shared" si="2115"/>
        <v/>
      </c>
      <c r="AF7974" s="2" t="str">
        <f t="shared" si="2116"/>
        <v/>
      </c>
      <c r="AG7974" s="2" t="str">
        <f t="shared" si="2117"/>
        <v/>
      </c>
      <c r="AH7974" s="2">
        <f t="shared" si="2118"/>
        <v>803</v>
      </c>
      <c r="AI7974" s="2" t="str">
        <f t="shared" si="2119"/>
        <v/>
      </c>
      <c r="AK7974" s="2" t="str">
        <f t="shared" si="2120"/>
        <v/>
      </c>
      <c r="AL7974" s="2" t="str">
        <f t="shared" si="2121"/>
        <v/>
      </c>
      <c r="AM7974" s="2" t="str">
        <f t="shared" si="2122"/>
        <v/>
      </c>
      <c r="AN7974" s="2">
        <f t="shared" si="2123"/>
        <v>163</v>
      </c>
      <c r="AO7974" s="2" t="str">
        <f t="shared" si="2124"/>
        <v/>
      </c>
    </row>
    <row r="7975" spans="1:41" x14ac:dyDescent="0.3">
      <c r="A7975" s="111">
        <v>44914.307766203703</v>
      </c>
      <c r="B7975" s="78" t="s">
        <v>8281</v>
      </c>
      <c r="C7975" s="78" t="s">
        <v>951</v>
      </c>
      <c r="D7975" s="78" t="s">
        <v>2410</v>
      </c>
      <c r="E7975" s="78">
        <v>41</v>
      </c>
      <c r="F7975" s="78" t="s">
        <v>808</v>
      </c>
      <c r="G7975" s="78" t="s">
        <v>148</v>
      </c>
      <c r="H7975" s="112" t="s">
        <v>328</v>
      </c>
      <c r="I7975" s="112">
        <v>2</v>
      </c>
      <c r="J7975" s="113">
        <v>44914.307303240741</v>
      </c>
      <c r="K7975" s="113">
        <v>44914.307766203703</v>
      </c>
      <c r="M7975" s="113">
        <v>44914.314386574071</v>
      </c>
      <c r="N7975" s="113">
        <v>44914.314398148148</v>
      </c>
      <c r="O7975" s="78" t="s">
        <v>1185</v>
      </c>
      <c r="P7975" s="78" t="str">
        <f t="shared" si="2108"/>
        <v>CIC</v>
      </c>
      <c r="S7975" s="78" t="str">
        <f t="shared" si="2109"/>
        <v/>
      </c>
      <c r="T7975" s="113">
        <v>44914.316307870373</v>
      </c>
      <c r="U7975" s="78" t="s">
        <v>1397</v>
      </c>
      <c r="V7975" s="78" t="str">
        <f t="shared" si="2110"/>
        <v>PLOEG</v>
      </c>
      <c r="W7975" s="113">
        <v>44914.348113425927</v>
      </c>
      <c r="X7975" s="113">
        <f t="shared" si="2111"/>
        <v>6.6203703681821935E-3</v>
      </c>
      <c r="Y7975" s="113">
        <f t="shared" si="2112"/>
        <v>1.9212963015888818E-3</v>
      </c>
      <c r="Z7975" s="113">
        <f t="shared" si="2113"/>
        <v>3.1805555554456078E-2</v>
      </c>
      <c r="AB7975" s="2">
        <f t="shared" si="2114"/>
        <v>166</v>
      </c>
      <c r="AC7975" s="2">
        <f t="shared" si="2114"/>
        <v>2748</v>
      </c>
      <c r="AE7975" s="2" t="str">
        <f t="shared" si="2115"/>
        <v/>
      </c>
      <c r="AF7975" s="2" t="str">
        <f t="shared" si="2116"/>
        <v/>
      </c>
      <c r="AG7975" s="2">
        <f t="shared" si="2117"/>
        <v>166</v>
      </c>
      <c r="AH7975" s="2" t="str">
        <f t="shared" si="2118"/>
        <v/>
      </c>
      <c r="AI7975" s="2" t="str">
        <f t="shared" si="2119"/>
        <v/>
      </c>
      <c r="AK7975" s="2" t="str">
        <f t="shared" si="2120"/>
        <v/>
      </c>
      <c r="AL7975" s="2" t="str">
        <f t="shared" si="2121"/>
        <v/>
      </c>
      <c r="AM7975" s="2">
        <f t="shared" si="2122"/>
        <v>2748</v>
      </c>
      <c r="AN7975" s="2" t="str">
        <f t="shared" si="2123"/>
        <v/>
      </c>
      <c r="AO7975" s="2" t="str">
        <f t="shared" si="2124"/>
        <v/>
      </c>
    </row>
    <row r="7976" spans="1:41" x14ac:dyDescent="0.3">
      <c r="A7976" s="111">
        <v>44914.321238425924</v>
      </c>
      <c r="B7976" s="78" t="s">
        <v>8282</v>
      </c>
      <c r="C7976" s="78" t="s">
        <v>886</v>
      </c>
      <c r="D7976" s="78" t="s">
        <v>2023</v>
      </c>
      <c r="E7976" s="78">
        <v>12</v>
      </c>
      <c r="F7976" s="78" t="s">
        <v>809</v>
      </c>
      <c r="G7976" s="78" t="s">
        <v>132</v>
      </c>
      <c r="H7976" s="112" t="s">
        <v>263</v>
      </c>
      <c r="I7976" s="112">
        <v>4</v>
      </c>
      <c r="J7976" s="113">
        <v>44914.320717592593</v>
      </c>
      <c r="K7976" s="113">
        <v>44914.321238425924</v>
      </c>
      <c r="M7976" s="113">
        <v>44914.331562500003</v>
      </c>
      <c r="P7976" s="78" t="str">
        <f t="shared" si="2108"/>
        <v/>
      </c>
      <c r="S7976" s="78" t="str">
        <f t="shared" si="2109"/>
        <v/>
      </c>
      <c r="T7976" s="113">
        <v>44914.351354166669</v>
      </c>
      <c r="U7976" s="78" t="s">
        <v>1267</v>
      </c>
      <c r="V7976" s="78" t="str">
        <f t="shared" si="2110"/>
        <v>PLOEG</v>
      </c>
      <c r="W7976" s="113">
        <v>44914.381018518521</v>
      </c>
      <c r="X7976" s="113">
        <f t="shared" si="2111"/>
        <v>1.0324074079107959E-2</v>
      </c>
      <c r="Y7976" s="113">
        <f t="shared" si="2112"/>
        <v>1.9791666665696539E-2</v>
      </c>
      <c r="Z7976" s="113">
        <f t="shared" si="2113"/>
        <v>2.9664351852261461E-2</v>
      </c>
      <c r="AB7976" s="2">
        <f t="shared" si="2114"/>
        <v>1710</v>
      </c>
      <c r="AC7976" s="2">
        <f t="shared" si="2114"/>
        <v>2563</v>
      </c>
      <c r="AE7976" s="2" t="str">
        <f t="shared" si="2115"/>
        <v/>
      </c>
      <c r="AF7976" s="2" t="str">
        <f t="shared" si="2116"/>
        <v/>
      </c>
      <c r="AG7976" s="2" t="str">
        <f t="shared" si="2117"/>
        <v/>
      </c>
      <c r="AH7976" s="2" t="str">
        <f t="shared" si="2118"/>
        <v/>
      </c>
      <c r="AI7976" s="2">
        <f t="shared" si="2119"/>
        <v>1710</v>
      </c>
      <c r="AK7976" s="2" t="str">
        <f t="shared" si="2120"/>
        <v/>
      </c>
      <c r="AL7976" s="2" t="str">
        <f t="shared" si="2121"/>
        <v/>
      </c>
      <c r="AM7976" s="2" t="str">
        <f t="shared" si="2122"/>
        <v/>
      </c>
      <c r="AN7976" s="2" t="str">
        <f t="shared" si="2123"/>
        <v/>
      </c>
      <c r="AO7976" s="2">
        <f t="shared" si="2124"/>
        <v>2563</v>
      </c>
    </row>
    <row r="7977" spans="1:41" x14ac:dyDescent="0.3">
      <c r="A7977" s="111">
        <v>44914.324328703704</v>
      </c>
      <c r="B7977" s="78" t="s">
        <v>8283</v>
      </c>
      <c r="C7977" s="78" t="s">
        <v>886</v>
      </c>
      <c r="D7977" s="78" t="s">
        <v>1266</v>
      </c>
      <c r="E7977" s="78">
        <v>59</v>
      </c>
      <c r="F7977" s="78" t="s">
        <v>807</v>
      </c>
      <c r="G7977" s="78" t="s">
        <v>100</v>
      </c>
      <c r="H7977" s="112" t="s">
        <v>208</v>
      </c>
      <c r="I7977" s="112">
        <v>3</v>
      </c>
      <c r="J7977" s="113">
        <v>44914.323738425926</v>
      </c>
      <c r="K7977" s="113">
        <v>44914.324328703704</v>
      </c>
      <c r="M7977" s="113">
        <v>44914.382071759261</v>
      </c>
      <c r="N7977" s="113">
        <v>44914.382222222222</v>
      </c>
      <c r="O7977" s="78" t="s">
        <v>1185</v>
      </c>
      <c r="P7977" s="78" t="str">
        <f t="shared" si="2108"/>
        <v>CIC</v>
      </c>
      <c r="S7977" s="78" t="str">
        <f t="shared" si="2109"/>
        <v/>
      </c>
      <c r="T7977" s="113">
        <v>44914.395983796298</v>
      </c>
      <c r="U7977" s="78" t="s">
        <v>1267</v>
      </c>
      <c r="V7977" s="78" t="str">
        <f t="shared" si="2110"/>
        <v>PLOEG</v>
      </c>
      <c r="W7977" s="113">
        <v>44914.444097222222</v>
      </c>
      <c r="X7977" s="113">
        <f t="shared" si="2111"/>
        <v>5.7743055556784384E-2</v>
      </c>
      <c r="Y7977" s="113">
        <f t="shared" si="2112"/>
        <v>1.3912037036789116E-2</v>
      </c>
      <c r="Z7977" s="113">
        <f t="shared" si="2113"/>
        <v>4.8113425924384501E-2</v>
      </c>
      <c r="AB7977" s="2">
        <f t="shared" si="2114"/>
        <v>1202</v>
      </c>
      <c r="AC7977" s="2">
        <f t="shared" si="2114"/>
        <v>4157</v>
      </c>
      <c r="AE7977" s="2" t="str">
        <f t="shared" si="2115"/>
        <v/>
      </c>
      <c r="AF7977" s="2" t="str">
        <f t="shared" si="2116"/>
        <v/>
      </c>
      <c r="AG7977" s="2" t="str">
        <f t="shared" si="2117"/>
        <v/>
      </c>
      <c r="AH7977" s="2">
        <f t="shared" si="2118"/>
        <v>1202</v>
      </c>
      <c r="AI7977" s="2" t="str">
        <f t="shared" si="2119"/>
        <v/>
      </c>
      <c r="AK7977" s="2" t="str">
        <f t="shared" si="2120"/>
        <v/>
      </c>
      <c r="AL7977" s="2" t="str">
        <f t="shared" si="2121"/>
        <v/>
      </c>
      <c r="AM7977" s="2" t="str">
        <f t="shared" si="2122"/>
        <v/>
      </c>
      <c r="AN7977" s="2">
        <f t="shared" si="2123"/>
        <v>4157</v>
      </c>
      <c r="AO7977" s="2" t="str">
        <f t="shared" si="2124"/>
        <v/>
      </c>
    </row>
    <row r="7978" spans="1:41" x14ac:dyDescent="0.3">
      <c r="A7978" s="111">
        <v>44914.348611111112</v>
      </c>
      <c r="B7978" s="78" t="s">
        <v>8284</v>
      </c>
      <c r="C7978" s="78" t="s">
        <v>951</v>
      </c>
      <c r="D7978" s="78" t="s">
        <v>1382</v>
      </c>
      <c r="E7978" s="78">
        <v>22</v>
      </c>
      <c r="F7978" s="78" t="s">
        <v>808</v>
      </c>
      <c r="G7978" s="78" t="s">
        <v>102</v>
      </c>
      <c r="H7978" s="112" t="s">
        <v>206</v>
      </c>
      <c r="I7978" s="112">
        <v>3</v>
      </c>
      <c r="J7978" s="113">
        <v>44914.348368055558</v>
      </c>
      <c r="K7978" s="113">
        <v>44914.348611111112</v>
      </c>
      <c r="M7978" s="113">
        <v>44914.348645833335</v>
      </c>
      <c r="N7978" s="113">
        <v>44914.348657407405</v>
      </c>
      <c r="O7978" s="78" t="s">
        <v>1185</v>
      </c>
      <c r="P7978" s="78" t="str">
        <f t="shared" si="2108"/>
        <v>CIC</v>
      </c>
      <c r="S7978" s="78" t="str">
        <f t="shared" si="2109"/>
        <v/>
      </c>
      <c r="V7978" s="78" t="str">
        <f t="shared" si="2110"/>
        <v/>
      </c>
      <c r="W7978" s="113">
        <v>44914.373518518521</v>
      </c>
      <c r="X7978" s="113" t="str">
        <f t="shared" si="2111"/>
        <v/>
      </c>
      <c r="Y7978" s="113" t="str">
        <f t="shared" si="2112"/>
        <v/>
      </c>
      <c r="Z7978" s="113" t="str">
        <f t="shared" si="2113"/>
        <v/>
      </c>
      <c r="AB7978" s="2" t="str">
        <f t="shared" si="2114"/>
        <v/>
      </c>
      <c r="AC7978" s="2" t="str">
        <f t="shared" si="2114"/>
        <v/>
      </c>
      <c r="AE7978" s="2" t="str">
        <f t="shared" si="2115"/>
        <v/>
      </c>
      <c r="AF7978" s="2" t="str">
        <f t="shared" si="2116"/>
        <v/>
      </c>
      <c r="AG7978" s="2" t="str">
        <f t="shared" si="2117"/>
        <v/>
      </c>
      <c r="AH7978" s="2" t="str">
        <f t="shared" si="2118"/>
        <v/>
      </c>
      <c r="AI7978" s="2" t="str">
        <f t="shared" si="2119"/>
        <v/>
      </c>
      <c r="AK7978" s="2" t="str">
        <f t="shared" si="2120"/>
        <v/>
      </c>
      <c r="AL7978" s="2" t="str">
        <f t="shared" si="2121"/>
        <v/>
      </c>
      <c r="AM7978" s="2" t="str">
        <f t="shared" si="2122"/>
        <v/>
      </c>
      <c r="AN7978" s="2" t="str">
        <f t="shared" si="2123"/>
        <v/>
      </c>
      <c r="AO7978" s="2" t="str">
        <f t="shared" si="2124"/>
        <v/>
      </c>
    </row>
    <row r="7979" spans="1:41" x14ac:dyDescent="0.3">
      <c r="A7979" s="111">
        <v>44914.379502314812</v>
      </c>
      <c r="B7979" s="78" t="s">
        <v>8285</v>
      </c>
      <c r="C7979" s="78" t="s">
        <v>922</v>
      </c>
      <c r="D7979" s="78" t="s">
        <v>7560</v>
      </c>
      <c r="E7979" s="78">
        <v>10</v>
      </c>
      <c r="F7979" s="78" t="s">
        <v>808</v>
      </c>
      <c r="G7979" s="78" t="s">
        <v>92</v>
      </c>
      <c r="H7979" s="112" t="s">
        <v>204</v>
      </c>
      <c r="I7979" s="112">
        <v>2</v>
      </c>
      <c r="J7979" s="113">
        <v>44914.379502314812</v>
      </c>
      <c r="K7979" s="113">
        <v>44914.379502314812</v>
      </c>
      <c r="M7979" s="113">
        <v>44914.426782407405</v>
      </c>
      <c r="P7979" s="78" t="str">
        <f t="shared" si="2108"/>
        <v/>
      </c>
      <c r="Q7979" s="113">
        <v>44914.426817129628</v>
      </c>
      <c r="R7979" s="78" t="s">
        <v>1187</v>
      </c>
      <c r="S7979" s="78" t="str">
        <f t="shared" si="2109"/>
        <v>CIC</v>
      </c>
      <c r="T7979" s="113">
        <v>44914.436990740738</v>
      </c>
      <c r="U7979" s="78" t="s">
        <v>8286</v>
      </c>
      <c r="V7979" s="78" t="str">
        <f t="shared" si="2110"/>
        <v>PLOEG</v>
      </c>
      <c r="W7979" s="113">
        <v>44914.445439814815</v>
      </c>
      <c r="X7979" s="113">
        <f t="shared" si="2111"/>
        <v>4.7280092592700385E-2</v>
      </c>
      <c r="Y7979" s="113">
        <f t="shared" si="2112"/>
        <v>1.0208333333139308E-2</v>
      </c>
      <c r="Z7979" s="113">
        <f t="shared" si="2113"/>
        <v>8.449074077361729E-3</v>
      </c>
      <c r="AB7979" s="2">
        <f t="shared" si="2114"/>
        <v>882</v>
      </c>
      <c r="AC7979" s="2">
        <f t="shared" si="2114"/>
        <v>730</v>
      </c>
      <c r="AE7979" s="2" t="str">
        <f t="shared" si="2115"/>
        <v/>
      </c>
      <c r="AF7979" s="2" t="str">
        <f t="shared" si="2116"/>
        <v/>
      </c>
      <c r="AG7979" s="2">
        <f t="shared" si="2117"/>
        <v>882</v>
      </c>
      <c r="AH7979" s="2" t="str">
        <f t="shared" si="2118"/>
        <v/>
      </c>
      <c r="AI7979" s="2" t="str">
        <f t="shared" si="2119"/>
        <v/>
      </c>
      <c r="AK7979" s="2" t="str">
        <f t="shared" si="2120"/>
        <v/>
      </c>
      <c r="AL7979" s="2" t="str">
        <f t="shared" si="2121"/>
        <v/>
      </c>
      <c r="AM7979" s="2">
        <f t="shared" si="2122"/>
        <v>730</v>
      </c>
      <c r="AN7979" s="2" t="str">
        <f t="shared" si="2123"/>
        <v/>
      </c>
      <c r="AO7979" s="2" t="str">
        <f t="shared" si="2124"/>
        <v/>
      </c>
    </row>
    <row r="7980" spans="1:41" x14ac:dyDescent="0.3">
      <c r="A7980" s="111">
        <v>44914.407858796294</v>
      </c>
      <c r="B7980" s="78" t="s">
        <v>8287</v>
      </c>
      <c r="C7980" s="78" t="s">
        <v>4651</v>
      </c>
      <c r="D7980" s="78" t="s">
        <v>1443</v>
      </c>
      <c r="F7980" s="78" t="s">
        <v>807</v>
      </c>
      <c r="G7980" s="78" t="s">
        <v>106</v>
      </c>
      <c r="H7980" s="112" t="s">
        <v>356</v>
      </c>
      <c r="I7980" s="112">
        <v>2</v>
      </c>
      <c r="J7980" s="113">
        <v>44914.407696759263</v>
      </c>
      <c r="K7980" s="113">
        <v>44914.407858796294</v>
      </c>
      <c r="M7980" s="113">
        <v>44914.407893518517</v>
      </c>
      <c r="N7980" s="113">
        <v>44914.407951388886</v>
      </c>
      <c r="O7980" s="78" t="s">
        <v>1185</v>
      </c>
      <c r="P7980" s="78" t="str">
        <f t="shared" si="2108"/>
        <v>CIC</v>
      </c>
      <c r="S7980" s="78" t="str">
        <f t="shared" si="2109"/>
        <v/>
      </c>
      <c r="V7980" s="78" t="str">
        <f t="shared" si="2110"/>
        <v/>
      </c>
      <c r="W7980" s="113">
        <v>44914.624479166669</v>
      </c>
      <c r="X7980" s="113" t="str">
        <f t="shared" si="2111"/>
        <v/>
      </c>
      <c r="Y7980" s="113" t="str">
        <f t="shared" si="2112"/>
        <v/>
      </c>
      <c r="Z7980" s="113" t="str">
        <f t="shared" si="2113"/>
        <v/>
      </c>
      <c r="AB7980" s="2" t="str">
        <f t="shared" si="2114"/>
        <v/>
      </c>
      <c r="AC7980" s="2" t="str">
        <f t="shared" si="2114"/>
        <v/>
      </c>
      <c r="AE7980" s="2" t="str">
        <f t="shared" si="2115"/>
        <v/>
      </c>
      <c r="AF7980" s="2" t="str">
        <f t="shared" si="2116"/>
        <v/>
      </c>
      <c r="AG7980" s="2" t="str">
        <f t="shared" si="2117"/>
        <v/>
      </c>
      <c r="AH7980" s="2" t="str">
        <f t="shared" si="2118"/>
        <v/>
      </c>
      <c r="AI7980" s="2" t="str">
        <f t="shared" si="2119"/>
        <v/>
      </c>
      <c r="AK7980" s="2" t="str">
        <f t="shared" si="2120"/>
        <v/>
      </c>
      <c r="AL7980" s="2" t="str">
        <f t="shared" si="2121"/>
        <v/>
      </c>
      <c r="AM7980" s="2" t="str">
        <f t="shared" si="2122"/>
        <v/>
      </c>
      <c r="AN7980" s="2" t="str">
        <f t="shared" si="2123"/>
        <v/>
      </c>
      <c r="AO7980" s="2" t="str">
        <f t="shared" si="2124"/>
        <v/>
      </c>
    </row>
    <row r="7981" spans="1:41" x14ac:dyDescent="0.3">
      <c r="A7981" s="111">
        <v>44914.443680555552</v>
      </c>
      <c r="B7981" s="78" t="s">
        <v>8288</v>
      </c>
      <c r="C7981" s="78" t="s">
        <v>886</v>
      </c>
      <c r="D7981" s="78" t="s">
        <v>1232</v>
      </c>
      <c r="E7981" s="78">
        <v>68</v>
      </c>
      <c r="F7981" s="78" t="s">
        <v>807</v>
      </c>
      <c r="G7981" s="78" t="s">
        <v>94</v>
      </c>
      <c r="H7981" s="112" t="s">
        <v>334</v>
      </c>
      <c r="I7981" s="112">
        <v>2</v>
      </c>
      <c r="J7981" s="113">
        <v>44914.440127314818</v>
      </c>
      <c r="K7981" s="113">
        <v>44914.443680555552</v>
      </c>
      <c r="M7981" s="113">
        <v>44914.445335648146</v>
      </c>
      <c r="N7981" s="113">
        <v>44914.446053240739</v>
      </c>
      <c r="O7981" s="78" t="s">
        <v>1187</v>
      </c>
      <c r="P7981" s="78" t="str">
        <f t="shared" si="2108"/>
        <v>CIC</v>
      </c>
      <c r="S7981" s="78" t="str">
        <f t="shared" si="2109"/>
        <v/>
      </c>
      <c r="T7981" s="113">
        <v>44914.448784722219</v>
      </c>
      <c r="U7981" s="78" t="s">
        <v>1267</v>
      </c>
      <c r="V7981" s="78" t="str">
        <f t="shared" si="2110"/>
        <v>PLOEG</v>
      </c>
      <c r="W7981" s="113">
        <v>44914.695150462961</v>
      </c>
      <c r="X7981" s="113">
        <f t="shared" si="2111"/>
        <v>1.6550925938645378E-3</v>
      </c>
      <c r="Y7981" s="113">
        <f t="shared" si="2112"/>
        <v>3.4490740727051161E-3</v>
      </c>
      <c r="Z7981" s="113">
        <f t="shared" si="2113"/>
        <v>0.24636574074247619</v>
      </c>
      <c r="AB7981" s="2">
        <f t="shared" si="2114"/>
        <v>298</v>
      </c>
      <c r="AC7981" s="2">
        <f t="shared" si="2114"/>
        <v>21286</v>
      </c>
      <c r="AE7981" s="2" t="str">
        <f t="shared" si="2115"/>
        <v/>
      </c>
      <c r="AF7981" s="2" t="str">
        <f t="shared" si="2116"/>
        <v/>
      </c>
      <c r="AG7981" s="2">
        <f t="shared" si="2117"/>
        <v>298</v>
      </c>
      <c r="AH7981" s="2" t="str">
        <f t="shared" si="2118"/>
        <v/>
      </c>
      <c r="AI7981" s="2" t="str">
        <f t="shared" si="2119"/>
        <v/>
      </c>
      <c r="AK7981" s="2" t="str">
        <f t="shared" si="2120"/>
        <v/>
      </c>
      <c r="AL7981" s="2" t="str">
        <f t="shared" si="2121"/>
        <v/>
      </c>
      <c r="AM7981" s="2">
        <f t="shared" si="2122"/>
        <v>21286</v>
      </c>
      <c r="AN7981" s="2" t="str">
        <f t="shared" si="2123"/>
        <v/>
      </c>
      <c r="AO7981" s="2" t="str">
        <f t="shared" si="2124"/>
        <v/>
      </c>
    </row>
    <row r="7982" spans="1:41" x14ac:dyDescent="0.3">
      <c r="A7982" s="111">
        <v>44914.443680555552</v>
      </c>
      <c r="B7982" s="78" t="s">
        <v>8288</v>
      </c>
      <c r="C7982" s="78" t="s">
        <v>922</v>
      </c>
      <c r="D7982" s="78" t="s">
        <v>1232</v>
      </c>
      <c r="E7982" s="78">
        <v>68</v>
      </c>
      <c r="F7982" s="78" t="s">
        <v>807</v>
      </c>
      <c r="G7982" s="78" t="s">
        <v>94</v>
      </c>
      <c r="H7982" s="112" t="s">
        <v>334</v>
      </c>
      <c r="I7982" s="112">
        <v>2</v>
      </c>
      <c r="J7982" s="113">
        <v>44914.440127314818</v>
      </c>
      <c r="K7982" s="113">
        <v>44914.443680555552</v>
      </c>
      <c r="M7982" s="113">
        <v>44914.446122685185</v>
      </c>
      <c r="P7982" s="78" t="str">
        <f t="shared" si="2108"/>
        <v/>
      </c>
      <c r="S7982" s="78" t="str">
        <f t="shared" si="2109"/>
        <v/>
      </c>
      <c r="T7982" s="113">
        <v>44914.457083333335</v>
      </c>
      <c r="U7982" s="78" t="s">
        <v>8286</v>
      </c>
      <c r="V7982" s="78" t="str">
        <f t="shared" si="2110"/>
        <v>PLOEG</v>
      </c>
      <c r="W7982" s="113">
        <v>44914.506435185183</v>
      </c>
      <c r="X7982" s="113">
        <f t="shared" si="2111"/>
        <v>2.4421296329819597E-3</v>
      </c>
      <c r="Y7982" s="113">
        <f t="shared" si="2112"/>
        <v>1.096064814919373E-2</v>
      </c>
      <c r="Z7982" s="113">
        <f t="shared" si="2113"/>
        <v>4.9351851848769002E-2</v>
      </c>
      <c r="AB7982" s="2">
        <f t="shared" si="2114"/>
        <v>947</v>
      </c>
      <c r="AC7982" s="2">
        <f t="shared" si="2114"/>
        <v>4264</v>
      </c>
      <c r="AE7982" s="2" t="str">
        <f t="shared" si="2115"/>
        <v/>
      </c>
      <c r="AF7982" s="2" t="str">
        <f t="shared" si="2116"/>
        <v/>
      </c>
      <c r="AG7982" s="2">
        <f t="shared" si="2117"/>
        <v>947</v>
      </c>
      <c r="AH7982" s="2" t="str">
        <f t="shared" si="2118"/>
        <v/>
      </c>
      <c r="AI7982" s="2" t="str">
        <f t="shared" si="2119"/>
        <v/>
      </c>
      <c r="AK7982" s="2" t="str">
        <f t="shared" si="2120"/>
        <v/>
      </c>
      <c r="AL7982" s="2" t="str">
        <f t="shared" si="2121"/>
        <v/>
      </c>
      <c r="AM7982" s="2">
        <f t="shared" si="2122"/>
        <v>4264</v>
      </c>
      <c r="AN7982" s="2" t="str">
        <f t="shared" si="2123"/>
        <v/>
      </c>
      <c r="AO7982" s="2" t="str">
        <f t="shared" si="2124"/>
        <v/>
      </c>
    </row>
    <row r="7983" spans="1:41" x14ac:dyDescent="0.3">
      <c r="A7983" s="111">
        <v>44914.443680555552</v>
      </c>
      <c r="B7983" s="78" t="s">
        <v>8288</v>
      </c>
      <c r="C7983" s="78" t="s">
        <v>951</v>
      </c>
      <c r="D7983" s="78" t="s">
        <v>1232</v>
      </c>
      <c r="E7983" s="78">
        <v>68</v>
      </c>
      <c r="F7983" s="78" t="s">
        <v>807</v>
      </c>
      <c r="G7983" s="78" t="s">
        <v>94</v>
      </c>
      <c r="H7983" s="112" t="s">
        <v>334</v>
      </c>
      <c r="I7983" s="112">
        <v>2</v>
      </c>
      <c r="J7983" s="113">
        <v>44914.440127314818</v>
      </c>
      <c r="K7983" s="113">
        <v>44914.443680555552</v>
      </c>
      <c r="M7983" s="113">
        <v>44914.478194444448</v>
      </c>
      <c r="P7983" s="78" t="str">
        <f t="shared" si="2108"/>
        <v/>
      </c>
      <c r="S7983" s="78" t="str">
        <f t="shared" si="2109"/>
        <v/>
      </c>
      <c r="T7983" s="113">
        <v>44914.47824074074</v>
      </c>
      <c r="U7983" s="78" t="s">
        <v>1187</v>
      </c>
      <c r="V7983" s="78" t="str">
        <f t="shared" si="2110"/>
        <v>CIC</v>
      </c>
      <c r="W7983" s="113">
        <v>44914.70385416667</v>
      </c>
      <c r="X7983" s="113">
        <f t="shared" si="2111"/>
        <v>3.4513888895162381E-2</v>
      </c>
      <c r="Y7983" s="113" t="str">
        <f t="shared" si="2112"/>
        <v/>
      </c>
      <c r="Z7983" s="113">
        <f t="shared" si="2113"/>
        <v>0.22561342592962319</v>
      </c>
      <c r="AB7983" s="2" t="str">
        <f t="shared" si="2114"/>
        <v/>
      </c>
      <c r="AC7983" s="2">
        <f t="shared" si="2114"/>
        <v>19493</v>
      </c>
      <c r="AE7983" s="2" t="str">
        <f t="shared" si="2115"/>
        <v/>
      </c>
      <c r="AF7983" s="2" t="str">
        <f t="shared" si="2116"/>
        <v/>
      </c>
      <c r="AG7983" s="2" t="str">
        <f t="shared" si="2117"/>
        <v/>
      </c>
      <c r="AH7983" s="2" t="str">
        <f t="shared" si="2118"/>
        <v/>
      </c>
      <c r="AI7983" s="2" t="str">
        <f t="shared" si="2119"/>
        <v/>
      </c>
      <c r="AK7983" s="2" t="str">
        <f t="shared" si="2120"/>
        <v/>
      </c>
      <c r="AL7983" s="2" t="str">
        <f t="shared" si="2121"/>
        <v/>
      </c>
      <c r="AM7983" s="2">
        <f t="shared" si="2122"/>
        <v>19493</v>
      </c>
      <c r="AN7983" s="2" t="str">
        <f t="shared" si="2123"/>
        <v/>
      </c>
      <c r="AO7983" s="2" t="str">
        <f t="shared" si="2124"/>
        <v/>
      </c>
    </row>
    <row r="7984" spans="1:41" x14ac:dyDescent="0.3">
      <c r="A7984" s="111">
        <v>44914.443680555552</v>
      </c>
      <c r="B7984" s="78" t="s">
        <v>8288</v>
      </c>
      <c r="C7984" s="78" t="s">
        <v>2229</v>
      </c>
      <c r="D7984" s="78" t="s">
        <v>1232</v>
      </c>
      <c r="E7984" s="78">
        <v>68</v>
      </c>
      <c r="F7984" s="78" t="s">
        <v>807</v>
      </c>
      <c r="G7984" s="78" t="s">
        <v>94</v>
      </c>
      <c r="H7984" s="112" t="s">
        <v>334</v>
      </c>
      <c r="I7984" s="112">
        <v>2</v>
      </c>
      <c r="J7984" s="113">
        <v>44914.440127314818</v>
      </c>
      <c r="K7984" s="113">
        <v>44914.443680555552</v>
      </c>
      <c r="M7984" s="113">
        <v>44914.479155092595</v>
      </c>
      <c r="P7984" s="78" t="str">
        <f t="shared" si="2108"/>
        <v/>
      </c>
      <c r="S7984" s="78" t="str">
        <f t="shared" si="2109"/>
        <v/>
      </c>
      <c r="V7984" s="78" t="str">
        <f t="shared" si="2110"/>
        <v/>
      </c>
      <c r="W7984" s="113">
        <v>44914.50949074074</v>
      </c>
      <c r="X7984" s="113">
        <f t="shared" si="2111"/>
        <v>3.5474537042318843E-2</v>
      </c>
      <c r="Y7984" s="113" t="str">
        <f t="shared" si="2112"/>
        <v/>
      </c>
      <c r="Z7984" s="113" t="str">
        <f t="shared" si="2113"/>
        <v/>
      </c>
      <c r="AB7984" s="2" t="str">
        <f t="shared" si="2114"/>
        <v/>
      </c>
      <c r="AC7984" s="2" t="str">
        <f t="shared" si="2114"/>
        <v/>
      </c>
      <c r="AE7984" s="2" t="str">
        <f t="shared" si="2115"/>
        <v/>
      </c>
      <c r="AF7984" s="2" t="str">
        <f t="shared" si="2116"/>
        <v/>
      </c>
      <c r="AG7984" s="2" t="str">
        <f t="shared" si="2117"/>
        <v/>
      </c>
      <c r="AH7984" s="2" t="str">
        <f t="shared" si="2118"/>
        <v/>
      </c>
      <c r="AI7984" s="2" t="str">
        <f t="shared" si="2119"/>
        <v/>
      </c>
      <c r="AK7984" s="2" t="str">
        <f t="shared" si="2120"/>
        <v/>
      </c>
      <c r="AL7984" s="2" t="str">
        <f t="shared" si="2121"/>
        <v/>
      </c>
      <c r="AM7984" s="2" t="str">
        <f t="shared" si="2122"/>
        <v/>
      </c>
      <c r="AN7984" s="2" t="str">
        <f t="shared" si="2123"/>
        <v/>
      </c>
      <c r="AO7984" s="2" t="str">
        <f t="shared" si="2124"/>
        <v/>
      </c>
    </row>
    <row r="7985" spans="1:41" x14ac:dyDescent="0.3">
      <c r="A7985" s="111">
        <v>44914.443680555552</v>
      </c>
      <c r="B7985" s="78" t="s">
        <v>8288</v>
      </c>
      <c r="C7985" s="78" t="s">
        <v>2144</v>
      </c>
      <c r="D7985" s="78" t="s">
        <v>1232</v>
      </c>
      <c r="E7985" s="78">
        <v>68</v>
      </c>
      <c r="F7985" s="78" t="s">
        <v>807</v>
      </c>
      <c r="G7985" s="78" t="s">
        <v>94</v>
      </c>
      <c r="H7985" s="112" t="s">
        <v>334</v>
      </c>
      <c r="I7985" s="112">
        <v>2</v>
      </c>
      <c r="J7985" s="113">
        <v>44914.440127314818</v>
      </c>
      <c r="K7985" s="113">
        <v>44914.443680555552</v>
      </c>
      <c r="M7985" s="113">
        <v>44914.479189814818</v>
      </c>
      <c r="P7985" s="78" t="str">
        <f t="shared" si="2108"/>
        <v/>
      </c>
      <c r="Q7985" s="113">
        <v>44914.47929398148</v>
      </c>
      <c r="R7985" s="78" t="s">
        <v>1187</v>
      </c>
      <c r="S7985" s="78" t="str">
        <f t="shared" si="2109"/>
        <v>CIC</v>
      </c>
      <c r="V7985" s="78" t="str">
        <f t="shared" si="2110"/>
        <v/>
      </c>
      <c r="W7985" s="113">
        <v>44914.510648148149</v>
      </c>
      <c r="X7985" s="113">
        <f t="shared" si="2111"/>
        <v>3.5509259265381843E-2</v>
      </c>
      <c r="Y7985" s="113" t="str">
        <f t="shared" si="2112"/>
        <v/>
      </c>
      <c r="Z7985" s="113" t="str">
        <f t="shared" si="2113"/>
        <v/>
      </c>
      <c r="AB7985" s="2" t="str">
        <f t="shared" si="2114"/>
        <v/>
      </c>
      <c r="AC7985" s="2" t="str">
        <f t="shared" si="2114"/>
        <v/>
      </c>
      <c r="AE7985" s="2" t="str">
        <f t="shared" si="2115"/>
        <v/>
      </c>
      <c r="AF7985" s="2" t="str">
        <f t="shared" si="2116"/>
        <v/>
      </c>
      <c r="AG7985" s="2" t="str">
        <f t="shared" si="2117"/>
        <v/>
      </c>
      <c r="AH7985" s="2" t="str">
        <f t="shared" si="2118"/>
        <v/>
      </c>
      <c r="AI7985" s="2" t="str">
        <f t="shared" si="2119"/>
        <v/>
      </c>
      <c r="AK7985" s="2" t="str">
        <f t="shared" si="2120"/>
        <v/>
      </c>
      <c r="AL7985" s="2" t="str">
        <f t="shared" si="2121"/>
        <v/>
      </c>
      <c r="AM7985" s="2" t="str">
        <f t="shared" si="2122"/>
        <v/>
      </c>
      <c r="AN7985" s="2" t="str">
        <f t="shared" si="2123"/>
        <v/>
      </c>
      <c r="AO7985" s="2" t="str">
        <f t="shared" si="2124"/>
        <v/>
      </c>
    </row>
    <row r="7986" spans="1:41" x14ac:dyDescent="0.3">
      <c r="A7986" s="111">
        <v>44914.480706018519</v>
      </c>
      <c r="B7986" s="78" t="s">
        <v>8289</v>
      </c>
      <c r="C7986" s="78" t="s">
        <v>922</v>
      </c>
      <c r="D7986" s="78" t="s">
        <v>1582</v>
      </c>
      <c r="E7986" s="78">
        <v>24</v>
      </c>
      <c r="F7986" s="78" t="s">
        <v>809</v>
      </c>
      <c r="G7986" s="78" t="s">
        <v>86</v>
      </c>
      <c r="H7986" s="112" t="s">
        <v>322</v>
      </c>
      <c r="I7986" s="112">
        <v>3</v>
      </c>
      <c r="J7986" s="113">
        <v>44914.479803240742</v>
      </c>
      <c r="K7986" s="113">
        <v>44914.480706018519</v>
      </c>
      <c r="M7986" s="113">
        <v>44914.506504629629</v>
      </c>
      <c r="P7986" s="78" t="str">
        <f t="shared" si="2108"/>
        <v/>
      </c>
      <c r="S7986" s="78" t="str">
        <f t="shared" si="2109"/>
        <v/>
      </c>
      <c r="T7986" s="113">
        <v>44914.520821759259</v>
      </c>
      <c r="U7986" s="78" t="s">
        <v>8286</v>
      </c>
      <c r="V7986" s="78" t="str">
        <f t="shared" si="2110"/>
        <v>PLOEG</v>
      </c>
      <c r="W7986" s="113">
        <v>44914.584837962961</v>
      </c>
      <c r="X7986" s="113">
        <f t="shared" si="2111"/>
        <v>2.5798611110076308E-2</v>
      </c>
      <c r="Y7986" s="113">
        <f t="shared" si="2112"/>
        <v>1.43171296294895E-2</v>
      </c>
      <c r="Z7986" s="113">
        <f t="shared" si="2113"/>
        <v>6.401620370161254E-2</v>
      </c>
      <c r="AB7986" s="2">
        <f t="shared" si="2114"/>
        <v>1237</v>
      </c>
      <c r="AC7986" s="2">
        <f t="shared" si="2114"/>
        <v>5531</v>
      </c>
      <c r="AE7986" s="2" t="str">
        <f t="shared" si="2115"/>
        <v/>
      </c>
      <c r="AF7986" s="2" t="str">
        <f t="shared" si="2116"/>
        <v/>
      </c>
      <c r="AG7986" s="2" t="str">
        <f t="shared" si="2117"/>
        <v/>
      </c>
      <c r="AH7986" s="2">
        <f t="shared" si="2118"/>
        <v>1237</v>
      </c>
      <c r="AI7986" s="2" t="str">
        <f t="shared" si="2119"/>
        <v/>
      </c>
      <c r="AK7986" s="2" t="str">
        <f t="shared" si="2120"/>
        <v/>
      </c>
      <c r="AL7986" s="2" t="str">
        <f t="shared" si="2121"/>
        <v/>
      </c>
      <c r="AM7986" s="2" t="str">
        <f t="shared" si="2122"/>
        <v/>
      </c>
      <c r="AN7986" s="2">
        <f t="shared" si="2123"/>
        <v>5531</v>
      </c>
      <c r="AO7986" s="2" t="str">
        <f t="shared" si="2124"/>
        <v/>
      </c>
    </row>
    <row r="7987" spans="1:41" x14ac:dyDescent="0.3">
      <c r="A7987" s="111">
        <v>44914.585879629631</v>
      </c>
      <c r="B7987" s="78" t="s">
        <v>8290</v>
      </c>
      <c r="C7987" s="78" t="s">
        <v>922</v>
      </c>
      <c r="D7987" s="78" t="s">
        <v>1823</v>
      </c>
      <c r="E7987" s="78">
        <v>15</v>
      </c>
      <c r="F7987" s="78" t="s">
        <v>807</v>
      </c>
      <c r="G7987" s="78" t="s">
        <v>90</v>
      </c>
      <c r="H7987" s="112" t="s">
        <v>298</v>
      </c>
      <c r="I7987" s="112">
        <v>2</v>
      </c>
      <c r="J7987" s="113">
        <v>44914.585879629631</v>
      </c>
      <c r="K7987" s="113">
        <v>44914.585879629631</v>
      </c>
      <c r="M7987" s="113">
        <v>44914.586655092593</v>
      </c>
      <c r="N7987" s="113">
        <v>44914.586770833332</v>
      </c>
      <c r="O7987" s="78" t="s">
        <v>1185</v>
      </c>
      <c r="P7987" s="78" t="str">
        <f t="shared" si="2108"/>
        <v>CIC</v>
      </c>
      <c r="S7987" s="78" t="str">
        <f t="shared" si="2109"/>
        <v/>
      </c>
      <c r="T7987" s="113">
        <v>44914.602627314816</v>
      </c>
      <c r="U7987" s="78" t="s">
        <v>8286</v>
      </c>
      <c r="V7987" s="78" t="str">
        <f t="shared" si="2110"/>
        <v>PLOEG</v>
      </c>
      <c r="W7987" s="113">
        <v>44914.649895833332</v>
      </c>
      <c r="X7987" s="113">
        <f t="shared" si="2111"/>
        <v>7.7546296233776957E-4</v>
      </c>
      <c r="Y7987" s="113">
        <f t="shared" si="2112"/>
        <v>1.5972222223354038E-2</v>
      </c>
      <c r="Z7987" s="113">
        <f t="shared" si="2113"/>
        <v>4.7268518515920732E-2</v>
      </c>
      <c r="AB7987" s="2">
        <f t="shared" si="2114"/>
        <v>1380</v>
      </c>
      <c r="AC7987" s="2">
        <f t="shared" si="2114"/>
        <v>4084</v>
      </c>
      <c r="AE7987" s="2" t="str">
        <f t="shared" si="2115"/>
        <v/>
      </c>
      <c r="AF7987" s="2" t="str">
        <f t="shared" si="2116"/>
        <v/>
      </c>
      <c r="AG7987" s="2">
        <f t="shared" si="2117"/>
        <v>1380</v>
      </c>
      <c r="AH7987" s="2" t="str">
        <f t="shared" si="2118"/>
        <v/>
      </c>
      <c r="AI7987" s="2" t="str">
        <f t="shared" si="2119"/>
        <v/>
      </c>
      <c r="AK7987" s="2" t="str">
        <f t="shared" si="2120"/>
        <v/>
      </c>
      <c r="AL7987" s="2" t="str">
        <f t="shared" si="2121"/>
        <v/>
      </c>
      <c r="AM7987" s="2">
        <f t="shared" si="2122"/>
        <v>4084</v>
      </c>
      <c r="AN7987" s="2" t="str">
        <f t="shared" si="2123"/>
        <v/>
      </c>
      <c r="AO7987" s="2" t="str">
        <f t="shared" si="2124"/>
        <v/>
      </c>
    </row>
    <row r="7988" spans="1:41" x14ac:dyDescent="0.3">
      <c r="A7988" s="111">
        <v>44914.692893518521</v>
      </c>
      <c r="B7988" s="78" t="s">
        <v>8291</v>
      </c>
      <c r="C7988" s="78" t="s">
        <v>886</v>
      </c>
      <c r="D7988" s="78" t="s">
        <v>1263</v>
      </c>
      <c r="E7988" s="78">
        <v>28</v>
      </c>
      <c r="F7988" s="78" t="s">
        <v>807</v>
      </c>
      <c r="G7988" s="78" t="s">
        <v>92</v>
      </c>
      <c r="H7988" s="112" t="s">
        <v>204</v>
      </c>
      <c r="I7988" s="112">
        <v>2</v>
      </c>
      <c r="J7988" s="113">
        <v>44914.692893518521</v>
      </c>
      <c r="K7988" s="113">
        <v>44914.692893518521</v>
      </c>
      <c r="M7988" s="113">
        <v>44914.695219907408</v>
      </c>
      <c r="P7988" s="78" t="str">
        <f t="shared" si="2108"/>
        <v/>
      </c>
      <c r="Q7988" s="113">
        <v>44914.706562500003</v>
      </c>
      <c r="R7988" s="78" t="s">
        <v>1187</v>
      </c>
      <c r="S7988" s="78" t="str">
        <f t="shared" si="2109"/>
        <v>CIC</v>
      </c>
      <c r="T7988" s="113">
        <v>44914.715312499997</v>
      </c>
      <c r="U7988" s="78" t="s">
        <v>1267</v>
      </c>
      <c r="V7988" s="78" t="str">
        <f t="shared" si="2110"/>
        <v>PLOEG</v>
      </c>
      <c r="W7988" s="113">
        <v>44914.734398148146</v>
      </c>
      <c r="X7988" s="113">
        <f t="shared" si="2111"/>
        <v>2.3263888870133087E-3</v>
      </c>
      <c r="Y7988" s="113">
        <f t="shared" si="2112"/>
        <v>2.0092592589207925E-2</v>
      </c>
      <c r="Z7988" s="113">
        <f t="shared" si="2113"/>
        <v>1.9085648149484769E-2</v>
      </c>
      <c r="AB7988" s="2">
        <f t="shared" si="2114"/>
        <v>1736</v>
      </c>
      <c r="AC7988" s="2">
        <f t="shared" si="2114"/>
        <v>1649</v>
      </c>
      <c r="AE7988" s="2" t="str">
        <f t="shared" si="2115"/>
        <v/>
      </c>
      <c r="AF7988" s="2" t="str">
        <f t="shared" si="2116"/>
        <v/>
      </c>
      <c r="AG7988" s="2">
        <f t="shared" si="2117"/>
        <v>1736</v>
      </c>
      <c r="AH7988" s="2" t="str">
        <f t="shared" si="2118"/>
        <v/>
      </c>
      <c r="AI7988" s="2" t="str">
        <f t="shared" si="2119"/>
        <v/>
      </c>
      <c r="AK7988" s="2" t="str">
        <f t="shared" si="2120"/>
        <v/>
      </c>
      <c r="AL7988" s="2" t="str">
        <f t="shared" si="2121"/>
        <v/>
      </c>
      <c r="AM7988" s="2">
        <f t="shared" si="2122"/>
        <v>1649</v>
      </c>
      <c r="AN7988" s="2" t="str">
        <f t="shared" si="2123"/>
        <v/>
      </c>
      <c r="AO7988" s="2" t="str">
        <f t="shared" si="2124"/>
        <v/>
      </c>
    </row>
    <row r="7989" spans="1:41" x14ac:dyDescent="0.3">
      <c r="A7989" s="111">
        <v>44914.700937499998</v>
      </c>
      <c r="B7989" s="78" t="s">
        <v>8292</v>
      </c>
      <c r="C7989" s="78" t="s">
        <v>951</v>
      </c>
      <c r="F7989" s="78" t="s">
        <v>808</v>
      </c>
      <c r="G7989" s="78" t="s">
        <v>116</v>
      </c>
      <c r="H7989" s="112" t="s">
        <v>376</v>
      </c>
      <c r="I7989" s="112">
        <v>1</v>
      </c>
      <c r="J7989" s="113">
        <v>44914.699976851851</v>
      </c>
      <c r="K7989" s="113">
        <v>44914.700937499998</v>
      </c>
      <c r="M7989" s="113">
        <v>44914.703888888886</v>
      </c>
      <c r="P7989" s="78" t="str">
        <f t="shared" si="2108"/>
        <v/>
      </c>
      <c r="Q7989" s="113">
        <v>44914.706284722219</v>
      </c>
      <c r="R7989" s="78" t="s">
        <v>1187</v>
      </c>
      <c r="S7989" s="78" t="str">
        <f t="shared" si="2109"/>
        <v>CIC</v>
      </c>
      <c r="T7989" s="113">
        <v>44914.711412037039</v>
      </c>
      <c r="U7989" s="78" t="s">
        <v>1397</v>
      </c>
      <c r="V7989" s="78" t="str">
        <f t="shared" si="2110"/>
        <v>PLOEG</v>
      </c>
      <c r="W7989" s="113">
        <v>44914.71471064815</v>
      </c>
      <c r="X7989" s="113">
        <f t="shared" si="2111"/>
        <v>2.9513888875953853E-3</v>
      </c>
      <c r="Y7989" s="113">
        <f t="shared" si="2112"/>
        <v>7.5231481532682665E-3</v>
      </c>
      <c r="Z7989" s="113">
        <f t="shared" si="2113"/>
        <v>3.2986111109494232E-3</v>
      </c>
      <c r="AB7989" s="2">
        <f t="shared" si="2114"/>
        <v>650</v>
      </c>
      <c r="AC7989" s="2">
        <f t="shared" si="2114"/>
        <v>285</v>
      </c>
      <c r="AE7989" s="2" t="str">
        <f t="shared" si="2115"/>
        <v/>
      </c>
      <c r="AF7989" s="2">
        <f t="shared" si="2116"/>
        <v>650</v>
      </c>
      <c r="AG7989" s="2" t="str">
        <f t="shared" si="2117"/>
        <v/>
      </c>
      <c r="AH7989" s="2" t="str">
        <f t="shared" si="2118"/>
        <v/>
      </c>
      <c r="AI7989" s="2" t="str">
        <f t="shared" si="2119"/>
        <v/>
      </c>
      <c r="AK7989" s="2" t="str">
        <f t="shared" si="2120"/>
        <v/>
      </c>
      <c r="AL7989" s="2">
        <f t="shared" si="2121"/>
        <v>285</v>
      </c>
      <c r="AM7989" s="2" t="str">
        <f t="shared" si="2122"/>
        <v/>
      </c>
      <c r="AN7989" s="2" t="str">
        <f t="shared" si="2123"/>
        <v/>
      </c>
      <c r="AO7989" s="2" t="str">
        <f t="shared" si="2124"/>
        <v/>
      </c>
    </row>
    <row r="7990" spans="1:41" x14ac:dyDescent="0.3">
      <c r="A7990" s="111">
        <v>44914.780763888892</v>
      </c>
      <c r="B7990" s="78" t="s">
        <v>8293</v>
      </c>
      <c r="C7990" s="78" t="s">
        <v>835</v>
      </c>
      <c r="D7990" s="78" t="s">
        <v>2997</v>
      </c>
      <c r="E7990" s="78">
        <v>31</v>
      </c>
      <c r="F7990" s="78" t="s">
        <v>809</v>
      </c>
      <c r="G7990" s="78" t="s">
        <v>100</v>
      </c>
      <c r="H7990" s="112" t="s">
        <v>208</v>
      </c>
      <c r="I7990" s="112">
        <v>3</v>
      </c>
      <c r="J7990" s="113">
        <v>44914.780300925922</v>
      </c>
      <c r="K7990" s="113">
        <v>44914.780763888892</v>
      </c>
      <c r="M7990" s="113">
        <v>44914.782847222225</v>
      </c>
      <c r="N7990" s="113">
        <v>44914.783310185187</v>
      </c>
      <c r="O7990" s="78" t="s">
        <v>1187</v>
      </c>
      <c r="P7990" s="78" t="str">
        <f t="shared" si="2108"/>
        <v>CIC</v>
      </c>
      <c r="Q7990" s="113">
        <v>44914.819560185184</v>
      </c>
      <c r="R7990" s="78" t="s">
        <v>1200</v>
      </c>
      <c r="S7990" s="78" t="str">
        <f t="shared" si="2109"/>
        <v>PLOEG</v>
      </c>
      <c r="T7990" s="113">
        <v>44914.82234953704</v>
      </c>
      <c r="U7990" s="78" t="s">
        <v>1216</v>
      </c>
      <c r="V7990" s="78" t="str">
        <f t="shared" si="2110"/>
        <v>PLOEG</v>
      </c>
      <c r="W7990" s="113">
        <v>44914.840590277781</v>
      </c>
      <c r="X7990" s="113">
        <f t="shared" si="2111"/>
        <v>2.0833333328482695E-3</v>
      </c>
      <c r="Y7990" s="113">
        <f t="shared" si="2112"/>
        <v>3.9502314815763384E-2</v>
      </c>
      <c r="Z7990" s="113">
        <f t="shared" si="2113"/>
        <v>1.8240740741021E-2</v>
      </c>
      <c r="AB7990" s="2">
        <f t="shared" si="2114"/>
        <v>3413</v>
      </c>
      <c r="AC7990" s="2">
        <f t="shared" si="2114"/>
        <v>1576</v>
      </c>
      <c r="AE7990" s="2" t="str">
        <f t="shared" si="2115"/>
        <v/>
      </c>
      <c r="AF7990" s="2" t="str">
        <f t="shared" si="2116"/>
        <v/>
      </c>
      <c r="AG7990" s="2" t="str">
        <f t="shared" si="2117"/>
        <v/>
      </c>
      <c r="AH7990" s="2">
        <f t="shared" si="2118"/>
        <v>3413</v>
      </c>
      <c r="AI7990" s="2" t="str">
        <f t="shared" si="2119"/>
        <v/>
      </c>
      <c r="AK7990" s="2" t="str">
        <f t="shared" si="2120"/>
        <v/>
      </c>
      <c r="AL7990" s="2" t="str">
        <f t="shared" si="2121"/>
        <v/>
      </c>
      <c r="AM7990" s="2" t="str">
        <f t="shared" si="2122"/>
        <v/>
      </c>
      <c r="AN7990" s="2">
        <f t="shared" si="2123"/>
        <v>1576</v>
      </c>
      <c r="AO7990" s="2" t="str">
        <f t="shared" si="2124"/>
        <v/>
      </c>
    </row>
    <row r="7991" spans="1:41" x14ac:dyDescent="0.3">
      <c r="A7991" s="111">
        <v>44914.812337962961</v>
      </c>
      <c r="B7991" s="78" t="s">
        <v>8294</v>
      </c>
      <c r="C7991" s="78" t="s">
        <v>846</v>
      </c>
      <c r="D7991" s="78" t="s">
        <v>2023</v>
      </c>
      <c r="E7991" s="78">
        <v>60</v>
      </c>
      <c r="F7991" s="78" t="s">
        <v>809</v>
      </c>
      <c r="G7991" s="78" t="s">
        <v>86</v>
      </c>
      <c r="H7991" s="112" t="s">
        <v>448</v>
      </c>
      <c r="I7991" s="112">
        <v>4</v>
      </c>
      <c r="J7991" s="113">
        <v>44914.811168981483</v>
      </c>
      <c r="K7991" s="113">
        <v>44914.812337962961</v>
      </c>
      <c r="M7991" s="113">
        <v>44914.816412037035</v>
      </c>
      <c r="N7991" s="113">
        <v>44914.816458333335</v>
      </c>
      <c r="O7991" s="78" t="s">
        <v>1185</v>
      </c>
      <c r="P7991" s="78" t="str">
        <f t="shared" si="2108"/>
        <v>CIC</v>
      </c>
      <c r="S7991" s="78" t="str">
        <f t="shared" si="2109"/>
        <v/>
      </c>
      <c r="T7991" s="113">
        <v>44914.838078703702</v>
      </c>
      <c r="U7991" s="78" t="s">
        <v>1203</v>
      </c>
      <c r="V7991" s="78" t="str">
        <f t="shared" si="2110"/>
        <v>PLOEG</v>
      </c>
      <c r="W7991" s="113">
        <v>44914.851087962961</v>
      </c>
      <c r="X7991" s="113">
        <f t="shared" si="2111"/>
        <v>4.0740740732871927E-3</v>
      </c>
      <c r="Y7991" s="113">
        <f t="shared" si="2112"/>
        <v>2.1666666667442769E-2</v>
      </c>
      <c r="Z7991" s="113">
        <f t="shared" si="2113"/>
        <v>1.3009259258979E-2</v>
      </c>
      <c r="AB7991" s="2">
        <f t="shared" si="2114"/>
        <v>1872</v>
      </c>
      <c r="AC7991" s="2">
        <f t="shared" si="2114"/>
        <v>1124</v>
      </c>
      <c r="AE7991" s="2" t="str">
        <f t="shared" si="2115"/>
        <v/>
      </c>
      <c r="AF7991" s="2" t="str">
        <f t="shared" si="2116"/>
        <v/>
      </c>
      <c r="AG7991" s="2" t="str">
        <f t="shared" si="2117"/>
        <v/>
      </c>
      <c r="AH7991" s="2" t="str">
        <f t="shared" si="2118"/>
        <v/>
      </c>
      <c r="AI7991" s="2">
        <f t="shared" si="2119"/>
        <v>1872</v>
      </c>
      <c r="AK7991" s="2" t="str">
        <f t="shared" si="2120"/>
        <v/>
      </c>
      <c r="AL7991" s="2" t="str">
        <f t="shared" si="2121"/>
        <v/>
      </c>
      <c r="AM7991" s="2" t="str">
        <f t="shared" si="2122"/>
        <v/>
      </c>
      <c r="AN7991" s="2" t="str">
        <f t="shared" si="2123"/>
        <v/>
      </c>
      <c r="AO7991" s="2">
        <f t="shared" si="2124"/>
        <v>1124</v>
      </c>
    </row>
    <row r="7992" spans="1:41" x14ac:dyDescent="0.3">
      <c r="A7992" s="111">
        <v>44914.875625000001</v>
      </c>
      <c r="B7992" s="78" t="s">
        <v>8295</v>
      </c>
      <c r="C7992" s="78" t="s">
        <v>846</v>
      </c>
      <c r="D7992" s="78" t="s">
        <v>1211</v>
      </c>
      <c r="E7992" s="78">
        <v>32</v>
      </c>
      <c r="F7992" s="78" t="s">
        <v>808</v>
      </c>
      <c r="G7992" s="78" t="s">
        <v>84</v>
      </c>
      <c r="H7992" s="112" t="s">
        <v>202</v>
      </c>
      <c r="I7992" s="112">
        <v>4</v>
      </c>
      <c r="J7992" s="113">
        <v>44914.875428240739</v>
      </c>
      <c r="K7992" s="113">
        <v>44914.875625000001</v>
      </c>
      <c r="M7992" s="113">
        <v>44914.876458333332</v>
      </c>
      <c r="P7992" s="78" t="str">
        <f t="shared" si="2108"/>
        <v/>
      </c>
      <c r="S7992" s="78" t="str">
        <f t="shared" si="2109"/>
        <v/>
      </c>
      <c r="V7992" s="78" t="str">
        <f t="shared" si="2110"/>
        <v/>
      </c>
      <c r="W7992" s="113">
        <v>44914.88108796296</v>
      </c>
      <c r="X7992" s="113">
        <f t="shared" si="2111"/>
        <v>8.3333333168411627E-4</v>
      </c>
      <c r="Y7992" s="113" t="str">
        <f t="shared" si="2112"/>
        <v/>
      </c>
      <c r="Z7992" s="113" t="str">
        <f t="shared" si="2113"/>
        <v/>
      </c>
      <c r="AB7992" s="2" t="str">
        <f t="shared" si="2114"/>
        <v/>
      </c>
      <c r="AC7992" s="2" t="str">
        <f t="shared" si="2114"/>
        <v/>
      </c>
      <c r="AE7992" s="2" t="str">
        <f t="shared" si="2115"/>
        <v/>
      </c>
      <c r="AF7992" s="2" t="str">
        <f t="shared" si="2116"/>
        <v/>
      </c>
      <c r="AG7992" s="2" t="str">
        <f t="shared" si="2117"/>
        <v/>
      </c>
      <c r="AH7992" s="2" t="str">
        <f t="shared" si="2118"/>
        <v/>
      </c>
      <c r="AI7992" s="2" t="str">
        <f t="shared" si="2119"/>
        <v/>
      </c>
      <c r="AK7992" s="2" t="str">
        <f t="shared" si="2120"/>
        <v/>
      </c>
      <c r="AL7992" s="2" t="str">
        <f t="shared" si="2121"/>
        <v/>
      </c>
      <c r="AM7992" s="2" t="str">
        <f t="shared" si="2122"/>
        <v/>
      </c>
      <c r="AN7992" s="2" t="str">
        <f t="shared" si="2123"/>
        <v/>
      </c>
      <c r="AO7992" s="2" t="str">
        <f t="shared" si="2124"/>
        <v/>
      </c>
    </row>
    <row r="7993" spans="1:41" x14ac:dyDescent="0.3">
      <c r="A7993" s="111">
        <v>44914.910104166665</v>
      </c>
      <c r="B7993" s="78" t="s">
        <v>8296</v>
      </c>
      <c r="C7993" s="78" t="s">
        <v>835</v>
      </c>
      <c r="D7993" s="78" t="s">
        <v>1234</v>
      </c>
      <c r="E7993" s="78">
        <v>221</v>
      </c>
      <c r="F7993" s="78" t="s">
        <v>809</v>
      </c>
      <c r="G7993" s="78" t="s">
        <v>86</v>
      </c>
      <c r="H7993" s="112" t="s">
        <v>252</v>
      </c>
      <c r="I7993" s="112">
        <v>4</v>
      </c>
      <c r="J7993" s="113">
        <v>44914.90934027778</v>
      </c>
      <c r="K7993" s="113">
        <v>44914.910104166665</v>
      </c>
      <c r="M7993" s="113">
        <v>44914.910810185182</v>
      </c>
      <c r="N7993" s="113">
        <v>44914.911168981482</v>
      </c>
      <c r="O7993" s="78" t="s">
        <v>1187</v>
      </c>
      <c r="P7993" s="78" t="str">
        <f t="shared" si="2108"/>
        <v>CIC</v>
      </c>
      <c r="S7993" s="78" t="str">
        <f t="shared" si="2109"/>
        <v/>
      </c>
      <c r="T7993" s="113">
        <v>44914.92050925926</v>
      </c>
      <c r="U7993" s="78" t="s">
        <v>1200</v>
      </c>
      <c r="V7993" s="78" t="str">
        <f t="shared" si="2110"/>
        <v>PLOEG</v>
      </c>
      <c r="W7993" s="113">
        <v>44914.945243055554</v>
      </c>
      <c r="X7993" s="113">
        <f t="shared" si="2111"/>
        <v>7.0601851621177047E-4</v>
      </c>
      <c r="Y7993" s="113">
        <f t="shared" si="2112"/>
        <v>9.6990740785258822E-3</v>
      </c>
      <c r="Z7993" s="113">
        <f t="shared" si="2113"/>
        <v>2.4733796293730848E-2</v>
      </c>
      <c r="AB7993" s="2">
        <f t="shared" si="2114"/>
        <v>838</v>
      </c>
      <c r="AC7993" s="2">
        <f t="shared" si="2114"/>
        <v>2137</v>
      </c>
      <c r="AE7993" s="2" t="str">
        <f t="shared" si="2115"/>
        <v/>
      </c>
      <c r="AF7993" s="2" t="str">
        <f t="shared" si="2116"/>
        <v/>
      </c>
      <c r="AG7993" s="2" t="str">
        <f t="shared" si="2117"/>
        <v/>
      </c>
      <c r="AH7993" s="2" t="str">
        <f t="shared" si="2118"/>
        <v/>
      </c>
      <c r="AI7993" s="2">
        <f t="shared" si="2119"/>
        <v>838</v>
      </c>
      <c r="AK7993" s="2" t="str">
        <f t="shared" si="2120"/>
        <v/>
      </c>
      <c r="AL7993" s="2" t="str">
        <f t="shared" si="2121"/>
        <v/>
      </c>
      <c r="AM7993" s="2" t="str">
        <f t="shared" si="2122"/>
        <v/>
      </c>
      <c r="AN7993" s="2" t="str">
        <f t="shared" si="2123"/>
        <v/>
      </c>
      <c r="AO7993" s="2">
        <f t="shared" si="2124"/>
        <v>2137</v>
      </c>
    </row>
    <row r="7994" spans="1:41" x14ac:dyDescent="0.3">
      <c r="A7994" s="111">
        <v>44915.015069444446</v>
      </c>
      <c r="B7994" s="78" t="s">
        <v>8297</v>
      </c>
      <c r="C7994" s="78" t="s">
        <v>846</v>
      </c>
      <c r="D7994" s="78" t="s">
        <v>1199</v>
      </c>
      <c r="E7994" s="78">
        <v>395</v>
      </c>
      <c r="F7994" s="78" t="s">
        <v>809</v>
      </c>
      <c r="G7994" s="78" t="s">
        <v>108</v>
      </c>
      <c r="H7994" s="112" t="s">
        <v>240</v>
      </c>
      <c r="I7994" s="112">
        <v>2</v>
      </c>
      <c r="J7994" s="113">
        <v>44915.014675925922</v>
      </c>
      <c r="K7994" s="113">
        <v>44915.015069444446</v>
      </c>
      <c r="M7994" s="113">
        <v>44915.016030092593</v>
      </c>
      <c r="N7994" s="113">
        <v>44915.016064814816</v>
      </c>
      <c r="O7994" s="78" t="s">
        <v>1185</v>
      </c>
      <c r="P7994" s="78" t="str">
        <f t="shared" si="2108"/>
        <v>CIC</v>
      </c>
      <c r="S7994" s="78" t="str">
        <f t="shared" si="2109"/>
        <v/>
      </c>
      <c r="V7994" s="78" t="str">
        <f t="shared" si="2110"/>
        <v/>
      </c>
      <c r="W7994" s="113">
        <v>44915.028101851851</v>
      </c>
      <c r="X7994" s="113">
        <f t="shared" si="2111"/>
        <v>9.6064814715646207E-4</v>
      </c>
      <c r="Y7994" s="113" t="str">
        <f t="shared" si="2112"/>
        <v/>
      </c>
      <c r="Z7994" s="113" t="str">
        <f t="shared" si="2113"/>
        <v/>
      </c>
      <c r="AB7994" s="2" t="str">
        <f t="shared" si="2114"/>
        <v/>
      </c>
      <c r="AC7994" s="2" t="str">
        <f t="shared" si="2114"/>
        <v/>
      </c>
      <c r="AE7994" s="2" t="str">
        <f t="shared" si="2115"/>
        <v/>
      </c>
      <c r="AF7994" s="2" t="str">
        <f t="shared" si="2116"/>
        <v/>
      </c>
      <c r="AG7994" s="2" t="str">
        <f t="shared" si="2117"/>
        <v/>
      </c>
      <c r="AH7994" s="2" t="str">
        <f t="shared" si="2118"/>
        <v/>
      </c>
      <c r="AI7994" s="2" t="str">
        <f t="shared" si="2119"/>
        <v/>
      </c>
      <c r="AK7994" s="2" t="str">
        <f t="shared" si="2120"/>
        <v/>
      </c>
      <c r="AL7994" s="2" t="str">
        <f t="shared" si="2121"/>
        <v/>
      </c>
      <c r="AM7994" s="2" t="str">
        <f t="shared" si="2122"/>
        <v/>
      </c>
      <c r="AN7994" s="2" t="str">
        <f t="shared" si="2123"/>
        <v/>
      </c>
      <c r="AO7994" s="2" t="str">
        <f t="shared" si="2124"/>
        <v/>
      </c>
    </row>
    <row r="7995" spans="1:41" x14ac:dyDescent="0.3">
      <c r="A7995" s="111">
        <v>44915.040972222225</v>
      </c>
      <c r="B7995" s="78" t="s">
        <v>8298</v>
      </c>
      <c r="C7995" s="78" t="s">
        <v>835</v>
      </c>
      <c r="D7995" s="78" t="s">
        <v>1691</v>
      </c>
      <c r="E7995" s="78">
        <v>8</v>
      </c>
      <c r="F7995" s="78" t="s">
        <v>808</v>
      </c>
      <c r="G7995" s="78" t="s">
        <v>148</v>
      </c>
      <c r="H7995" s="112" t="s">
        <v>328</v>
      </c>
      <c r="I7995" s="112">
        <v>2</v>
      </c>
      <c r="J7995" s="113">
        <v>44915.040219907409</v>
      </c>
      <c r="K7995" s="113">
        <v>44915.040972222225</v>
      </c>
      <c r="M7995" s="113">
        <v>44915.041192129633</v>
      </c>
      <c r="P7995" s="78" t="str">
        <f t="shared" si="2108"/>
        <v/>
      </c>
      <c r="S7995" s="78" t="str">
        <f t="shared" si="2109"/>
        <v/>
      </c>
      <c r="V7995" s="78" t="str">
        <f t="shared" si="2110"/>
        <v/>
      </c>
      <c r="W7995" s="113">
        <v>44915.041377314818</v>
      </c>
      <c r="X7995" s="113">
        <f t="shared" si="2111"/>
        <v>2.1990740788169205E-4</v>
      </c>
      <c r="Y7995" s="113" t="str">
        <f t="shared" si="2112"/>
        <v/>
      </c>
      <c r="Z7995" s="113" t="str">
        <f t="shared" si="2113"/>
        <v/>
      </c>
      <c r="AB7995" s="2" t="str">
        <f t="shared" si="2114"/>
        <v/>
      </c>
      <c r="AC7995" s="2" t="str">
        <f t="shared" si="2114"/>
        <v/>
      </c>
      <c r="AE7995" s="2" t="str">
        <f t="shared" si="2115"/>
        <v/>
      </c>
      <c r="AF7995" s="2" t="str">
        <f t="shared" si="2116"/>
        <v/>
      </c>
      <c r="AG7995" s="2" t="str">
        <f t="shared" si="2117"/>
        <v/>
      </c>
      <c r="AH7995" s="2" t="str">
        <f t="shared" si="2118"/>
        <v/>
      </c>
      <c r="AI7995" s="2" t="str">
        <f t="shared" si="2119"/>
        <v/>
      </c>
      <c r="AK7995" s="2" t="str">
        <f t="shared" si="2120"/>
        <v/>
      </c>
      <c r="AL7995" s="2" t="str">
        <f t="shared" si="2121"/>
        <v/>
      </c>
      <c r="AM7995" s="2" t="str">
        <f t="shared" si="2122"/>
        <v/>
      </c>
      <c r="AN7995" s="2" t="str">
        <f t="shared" si="2123"/>
        <v/>
      </c>
      <c r="AO7995" s="2" t="str">
        <f t="shared" si="2124"/>
        <v/>
      </c>
    </row>
    <row r="7996" spans="1:41" x14ac:dyDescent="0.3">
      <c r="A7996" s="111">
        <v>44915.471666666665</v>
      </c>
      <c r="B7996" s="78" t="s">
        <v>8299</v>
      </c>
      <c r="C7996" s="78" t="s">
        <v>886</v>
      </c>
      <c r="D7996" s="78" t="s">
        <v>3376</v>
      </c>
      <c r="E7996" s="78" t="s">
        <v>8300</v>
      </c>
      <c r="F7996" s="78" t="s">
        <v>809</v>
      </c>
      <c r="G7996" s="78" t="s">
        <v>132</v>
      </c>
      <c r="H7996" s="112" t="s">
        <v>263</v>
      </c>
      <c r="I7996" s="112">
        <v>4</v>
      </c>
      <c r="J7996" s="113">
        <v>44915.471655092595</v>
      </c>
      <c r="K7996" s="113">
        <v>44915.471666666665</v>
      </c>
      <c r="M7996" s="113">
        <v>44915.507824074077</v>
      </c>
      <c r="P7996" s="78" t="str">
        <f t="shared" si="2108"/>
        <v/>
      </c>
      <c r="Q7996" s="113">
        <v>44915.5078587963</v>
      </c>
      <c r="R7996" s="78" t="s">
        <v>1187</v>
      </c>
      <c r="S7996" s="78" t="str">
        <f t="shared" si="2109"/>
        <v>CIC</v>
      </c>
      <c r="V7996" s="78" t="str">
        <f t="shared" si="2110"/>
        <v/>
      </c>
      <c r="W7996" s="113">
        <v>44915.557696759257</v>
      </c>
      <c r="X7996" s="113">
        <f t="shared" si="2111"/>
        <v>3.6157407412247267E-2</v>
      </c>
      <c r="Y7996" s="113" t="str">
        <f t="shared" si="2112"/>
        <v/>
      </c>
      <c r="Z7996" s="113" t="str">
        <f t="shared" si="2113"/>
        <v/>
      </c>
      <c r="AB7996" s="2" t="str">
        <f t="shared" si="2114"/>
        <v/>
      </c>
      <c r="AC7996" s="2" t="str">
        <f t="shared" si="2114"/>
        <v/>
      </c>
      <c r="AE7996" s="2" t="str">
        <f t="shared" si="2115"/>
        <v/>
      </c>
      <c r="AF7996" s="2" t="str">
        <f t="shared" si="2116"/>
        <v/>
      </c>
      <c r="AG7996" s="2" t="str">
        <f t="shared" si="2117"/>
        <v/>
      </c>
      <c r="AH7996" s="2" t="str">
        <f t="shared" si="2118"/>
        <v/>
      </c>
      <c r="AI7996" s="2" t="str">
        <f t="shared" si="2119"/>
        <v/>
      </c>
      <c r="AK7996" s="2" t="str">
        <f t="shared" si="2120"/>
        <v/>
      </c>
      <c r="AL7996" s="2" t="str">
        <f t="shared" si="2121"/>
        <v/>
      </c>
      <c r="AM7996" s="2" t="str">
        <f t="shared" si="2122"/>
        <v/>
      </c>
      <c r="AN7996" s="2" t="str">
        <f t="shared" si="2123"/>
        <v/>
      </c>
      <c r="AO7996" s="2" t="str">
        <f t="shared" si="2124"/>
        <v/>
      </c>
    </row>
    <row r="7997" spans="1:41" x14ac:dyDescent="0.3">
      <c r="A7997" s="111">
        <v>44915.671423611115</v>
      </c>
      <c r="B7997" s="78" t="s">
        <v>8301</v>
      </c>
      <c r="C7997" s="78" t="s">
        <v>886</v>
      </c>
      <c r="D7997" s="78" t="s">
        <v>5910</v>
      </c>
      <c r="E7997" s="78">
        <v>57</v>
      </c>
      <c r="F7997" s="78" t="s">
        <v>807</v>
      </c>
      <c r="G7997" s="78" t="s">
        <v>102</v>
      </c>
      <c r="H7997" s="112" t="s">
        <v>226</v>
      </c>
      <c r="I7997" s="112">
        <v>3</v>
      </c>
      <c r="J7997" s="113">
        <v>44915.670775462961</v>
      </c>
      <c r="K7997" s="113">
        <v>44915.671423611115</v>
      </c>
      <c r="M7997" s="113">
        <v>44915.673032407409</v>
      </c>
      <c r="N7997" s="113">
        <v>44915.673356481479</v>
      </c>
      <c r="O7997" s="78" t="s">
        <v>1185</v>
      </c>
      <c r="P7997" s="78" t="str">
        <f t="shared" si="2108"/>
        <v>CIC</v>
      </c>
      <c r="S7997" s="78" t="str">
        <f t="shared" si="2109"/>
        <v/>
      </c>
      <c r="V7997" s="78" t="str">
        <f t="shared" si="2110"/>
        <v/>
      </c>
      <c r="W7997" s="113">
        <v>44915.704224537039</v>
      </c>
      <c r="X7997" s="113">
        <f t="shared" si="2111"/>
        <v>1.6087962940218858E-3</v>
      </c>
      <c r="Y7997" s="113" t="str">
        <f t="shared" si="2112"/>
        <v/>
      </c>
      <c r="Z7997" s="113" t="str">
        <f t="shared" si="2113"/>
        <v/>
      </c>
      <c r="AB7997" s="2" t="str">
        <f t="shared" si="2114"/>
        <v/>
      </c>
      <c r="AC7997" s="2" t="str">
        <f t="shared" si="2114"/>
        <v/>
      </c>
      <c r="AE7997" s="2" t="str">
        <f t="shared" si="2115"/>
        <v/>
      </c>
      <c r="AF7997" s="2" t="str">
        <f t="shared" si="2116"/>
        <v/>
      </c>
      <c r="AG7997" s="2" t="str">
        <f t="shared" si="2117"/>
        <v/>
      </c>
      <c r="AH7997" s="2" t="str">
        <f t="shared" si="2118"/>
        <v/>
      </c>
      <c r="AI7997" s="2" t="str">
        <f t="shared" si="2119"/>
        <v/>
      </c>
      <c r="AK7997" s="2" t="str">
        <f t="shared" si="2120"/>
        <v/>
      </c>
      <c r="AL7997" s="2" t="str">
        <f t="shared" si="2121"/>
        <v/>
      </c>
      <c r="AM7997" s="2" t="str">
        <f t="shared" si="2122"/>
        <v/>
      </c>
      <c r="AN7997" s="2" t="str">
        <f t="shared" si="2123"/>
        <v/>
      </c>
      <c r="AO7997" s="2" t="str">
        <f t="shared" si="2124"/>
        <v/>
      </c>
    </row>
    <row r="7998" spans="1:41" x14ac:dyDescent="0.3">
      <c r="A7998" s="111">
        <v>44915.675821759258</v>
      </c>
      <c r="B7998" s="78" t="s">
        <v>8302</v>
      </c>
      <c r="C7998" s="78" t="s">
        <v>951</v>
      </c>
      <c r="D7998" s="78" t="s">
        <v>8303</v>
      </c>
      <c r="F7998" s="78" t="s">
        <v>810</v>
      </c>
      <c r="G7998" s="78" t="s">
        <v>130</v>
      </c>
      <c r="H7998" s="112" t="s">
        <v>374</v>
      </c>
      <c r="I7998" s="112">
        <v>1</v>
      </c>
      <c r="J7998" s="113">
        <v>44915.675821759258</v>
      </c>
      <c r="K7998" s="113">
        <v>44915.675821759258</v>
      </c>
      <c r="M7998" s="113">
        <v>44915.675995370373</v>
      </c>
      <c r="P7998" s="78" t="str">
        <f t="shared" si="2108"/>
        <v/>
      </c>
      <c r="Q7998" s="113">
        <v>44915.676018518519</v>
      </c>
      <c r="R7998" s="78" t="s">
        <v>1185</v>
      </c>
      <c r="S7998" s="78" t="str">
        <f t="shared" si="2109"/>
        <v>CIC</v>
      </c>
      <c r="V7998" s="78" t="str">
        <f t="shared" si="2110"/>
        <v/>
      </c>
      <c r="W7998" s="113">
        <v>44915.683749999997</v>
      </c>
      <c r="X7998" s="113">
        <f t="shared" si="2111"/>
        <v>1.7361111531499773E-4</v>
      </c>
      <c r="Y7998" s="113" t="str">
        <f t="shared" si="2112"/>
        <v/>
      </c>
      <c r="Z7998" s="113" t="str">
        <f t="shared" si="2113"/>
        <v/>
      </c>
      <c r="AB7998" s="2" t="str">
        <f t="shared" si="2114"/>
        <v/>
      </c>
      <c r="AC7998" s="2" t="str">
        <f t="shared" si="2114"/>
        <v/>
      </c>
      <c r="AE7998" s="2" t="str">
        <f t="shared" si="2115"/>
        <v/>
      </c>
      <c r="AF7998" s="2" t="str">
        <f t="shared" si="2116"/>
        <v/>
      </c>
      <c r="AG7998" s="2" t="str">
        <f t="shared" si="2117"/>
        <v/>
      </c>
      <c r="AH7998" s="2" t="str">
        <f t="shared" si="2118"/>
        <v/>
      </c>
      <c r="AI7998" s="2" t="str">
        <f t="shared" si="2119"/>
        <v/>
      </c>
      <c r="AK7998" s="2" t="str">
        <f t="shared" si="2120"/>
        <v/>
      </c>
      <c r="AL7998" s="2" t="str">
        <f t="shared" si="2121"/>
        <v/>
      </c>
      <c r="AM7998" s="2" t="str">
        <f t="shared" si="2122"/>
        <v/>
      </c>
      <c r="AN7998" s="2" t="str">
        <f t="shared" si="2123"/>
        <v/>
      </c>
      <c r="AO7998" s="2" t="str">
        <f t="shared" si="2124"/>
        <v/>
      </c>
    </row>
    <row r="7999" spans="1:41" x14ac:dyDescent="0.3">
      <c r="A7999" s="111">
        <v>44915.675821759258</v>
      </c>
      <c r="B7999" s="78" t="s">
        <v>8302</v>
      </c>
      <c r="C7999" s="78" t="s">
        <v>850</v>
      </c>
      <c r="D7999" s="78" t="s">
        <v>8303</v>
      </c>
      <c r="F7999" s="78" t="s">
        <v>810</v>
      </c>
      <c r="G7999" s="78" t="s">
        <v>130</v>
      </c>
      <c r="H7999" s="112" t="s">
        <v>374</v>
      </c>
      <c r="I7999" s="112">
        <v>1</v>
      </c>
      <c r="J7999" s="113">
        <v>44915.675821759258</v>
      </c>
      <c r="K7999" s="113">
        <v>44915.675821759258</v>
      </c>
      <c r="M7999" s="113">
        <v>44915.676053240742</v>
      </c>
      <c r="P7999" s="78" t="str">
        <f t="shared" si="2108"/>
        <v/>
      </c>
      <c r="Q7999" s="113">
        <v>44915.676099537035</v>
      </c>
      <c r="R7999" s="78" t="s">
        <v>1185</v>
      </c>
      <c r="S7999" s="78" t="str">
        <f t="shared" si="2109"/>
        <v>CIC</v>
      </c>
      <c r="V7999" s="78" t="str">
        <f t="shared" si="2110"/>
        <v/>
      </c>
      <c r="W7999" s="113">
        <v>44915.683692129627</v>
      </c>
      <c r="X7999" s="113">
        <f t="shared" si="2111"/>
        <v>2.3148148466134444E-4</v>
      </c>
      <c r="Y7999" s="113" t="str">
        <f t="shared" si="2112"/>
        <v/>
      </c>
      <c r="Z7999" s="113" t="str">
        <f t="shared" si="2113"/>
        <v/>
      </c>
      <c r="AB7999" s="2" t="str">
        <f t="shared" si="2114"/>
        <v/>
      </c>
      <c r="AC7999" s="2" t="str">
        <f t="shared" si="2114"/>
        <v/>
      </c>
      <c r="AE7999" s="2" t="str">
        <f t="shared" si="2115"/>
        <v/>
      </c>
      <c r="AF7999" s="2" t="str">
        <f t="shared" si="2116"/>
        <v/>
      </c>
      <c r="AG7999" s="2" t="str">
        <f t="shared" si="2117"/>
        <v/>
      </c>
      <c r="AH7999" s="2" t="str">
        <f t="shared" si="2118"/>
        <v/>
      </c>
      <c r="AI7999" s="2" t="str">
        <f t="shared" si="2119"/>
        <v/>
      </c>
      <c r="AK7999" s="2" t="str">
        <f t="shared" si="2120"/>
        <v/>
      </c>
      <c r="AL7999" s="2" t="str">
        <f t="shared" si="2121"/>
        <v/>
      </c>
      <c r="AM7999" s="2" t="str">
        <f t="shared" si="2122"/>
        <v/>
      </c>
      <c r="AN7999" s="2" t="str">
        <f t="shared" si="2123"/>
        <v/>
      </c>
      <c r="AO7999" s="2" t="str">
        <f t="shared" si="2124"/>
        <v/>
      </c>
    </row>
    <row r="8000" spans="1:41" x14ac:dyDescent="0.3">
      <c r="A8000" s="111">
        <v>44915.681909722225</v>
      </c>
      <c r="B8000" s="78" t="s">
        <v>8304</v>
      </c>
      <c r="C8000" s="78" t="s">
        <v>951</v>
      </c>
      <c r="D8000" s="78" t="s">
        <v>2410</v>
      </c>
      <c r="E8000" s="78">
        <v>7</v>
      </c>
      <c r="F8000" s="78" t="s">
        <v>808</v>
      </c>
      <c r="G8000" s="78" t="s">
        <v>94</v>
      </c>
      <c r="H8000" s="112" t="s">
        <v>280</v>
      </c>
      <c r="I8000" s="112">
        <v>3</v>
      </c>
      <c r="J8000" s="113">
        <v>44915.681909722225</v>
      </c>
      <c r="K8000" s="113">
        <v>44915.681909722225</v>
      </c>
      <c r="M8000" s="113">
        <v>44915.683807870373</v>
      </c>
      <c r="N8000" s="113">
        <v>44915.683877314812</v>
      </c>
      <c r="O8000" s="78" t="s">
        <v>1185</v>
      </c>
      <c r="P8000" s="78" t="str">
        <f t="shared" si="2108"/>
        <v>CIC</v>
      </c>
      <c r="Q8000" s="113">
        <v>44915.683912037035</v>
      </c>
      <c r="R8000" s="78" t="s">
        <v>1185</v>
      </c>
      <c r="S8000" s="78" t="str">
        <f t="shared" si="2109"/>
        <v>CIC</v>
      </c>
      <c r="T8000" s="113">
        <v>44915.706273148149</v>
      </c>
      <c r="U8000" s="78" t="s">
        <v>1187</v>
      </c>
      <c r="V8000" s="78" t="str">
        <f t="shared" si="2110"/>
        <v>CIC</v>
      </c>
      <c r="W8000" s="113">
        <v>44915.717442129629</v>
      </c>
      <c r="X8000" s="113">
        <f t="shared" si="2111"/>
        <v>1.898148148029577E-3</v>
      </c>
      <c r="Y8000" s="113">
        <f t="shared" si="2112"/>
        <v>2.2465277776063886E-2</v>
      </c>
      <c r="Z8000" s="113">
        <f t="shared" si="2113"/>
        <v>1.116898148029577E-2</v>
      </c>
      <c r="AB8000" s="2">
        <f t="shared" si="2114"/>
        <v>1941</v>
      </c>
      <c r="AC8000" s="2">
        <f t="shared" si="2114"/>
        <v>965</v>
      </c>
      <c r="AE8000" s="2" t="str">
        <f t="shared" si="2115"/>
        <v/>
      </c>
      <c r="AF8000" s="2" t="str">
        <f t="shared" si="2116"/>
        <v/>
      </c>
      <c r="AG8000" s="2" t="str">
        <f t="shared" si="2117"/>
        <v/>
      </c>
      <c r="AH8000" s="2">
        <f t="shared" si="2118"/>
        <v>1941</v>
      </c>
      <c r="AI8000" s="2" t="str">
        <f t="shared" si="2119"/>
        <v/>
      </c>
      <c r="AK8000" s="2" t="str">
        <f t="shared" si="2120"/>
        <v/>
      </c>
      <c r="AL8000" s="2" t="str">
        <f t="shared" si="2121"/>
        <v/>
      </c>
      <c r="AM8000" s="2" t="str">
        <f t="shared" si="2122"/>
        <v/>
      </c>
      <c r="AN8000" s="2">
        <f t="shared" si="2123"/>
        <v>965</v>
      </c>
      <c r="AO8000" s="2" t="str">
        <f t="shared" si="2124"/>
        <v/>
      </c>
    </row>
    <row r="8001" spans="1:41" x14ac:dyDescent="0.3">
      <c r="A8001" s="111">
        <v>44915.681909722225</v>
      </c>
      <c r="B8001" s="78" t="s">
        <v>8304</v>
      </c>
      <c r="C8001" s="78" t="s">
        <v>850</v>
      </c>
      <c r="D8001" s="78" t="s">
        <v>2410</v>
      </c>
      <c r="E8001" s="78">
        <v>7</v>
      </c>
      <c r="F8001" s="78" t="s">
        <v>808</v>
      </c>
      <c r="G8001" s="78" t="s">
        <v>94</v>
      </c>
      <c r="H8001" s="112" t="s">
        <v>280</v>
      </c>
      <c r="I8001" s="112">
        <v>3</v>
      </c>
      <c r="J8001" s="113">
        <v>44915.681909722225</v>
      </c>
      <c r="K8001" s="113">
        <v>44915.681909722225</v>
      </c>
      <c r="M8001" s="113">
        <v>44915.683831018519</v>
      </c>
      <c r="P8001" s="78" t="str">
        <f t="shared" si="2108"/>
        <v/>
      </c>
      <c r="Q8001" s="113">
        <v>44915.683923611112</v>
      </c>
      <c r="R8001" s="78" t="s">
        <v>1185</v>
      </c>
      <c r="S8001" s="78" t="str">
        <f t="shared" si="2109"/>
        <v>CIC</v>
      </c>
      <c r="T8001" s="113">
        <v>44915.708472222221</v>
      </c>
      <c r="U8001" s="78" t="s">
        <v>1286</v>
      </c>
      <c r="V8001" s="78" t="str">
        <f t="shared" si="2110"/>
        <v>PLOEG</v>
      </c>
      <c r="W8001" s="113">
        <v>44915.712256944447</v>
      </c>
      <c r="X8001" s="113">
        <f t="shared" si="2111"/>
        <v>1.9212962943129241E-3</v>
      </c>
      <c r="Y8001" s="113">
        <f t="shared" si="2112"/>
        <v>2.4641203701321501E-2</v>
      </c>
      <c r="Z8001" s="113">
        <f t="shared" si="2113"/>
        <v>3.7847222265554592E-3</v>
      </c>
      <c r="AB8001" s="2">
        <f t="shared" si="2114"/>
        <v>2129</v>
      </c>
      <c r="AC8001" s="2">
        <f t="shared" si="2114"/>
        <v>327</v>
      </c>
      <c r="AE8001" s="2" t="str">
        <f t="shared" si="2115"/>
        <v/>
      </c>
      <c r="AF8001" s="2" t="str">
        <f t="shared" si="2116"/>
        <v/>
      </c>
      <c r="AG8001" s="2" t="str">
        <f t="shared" si="2117"/>
        <v/>
      </c>
      <c r="AH8001" s="2">
        <f t="shared" si="2118"/>
        <v>2129</v>
      </c>
      <c r="AI8001" s="2" t="str">
        <f t="shared" si="2119"/>
        <v/>
      </c>
      <c r="AK8001" s="2" t="str">
        <f t="shared" si="2120"/>
        <v/>
      </c>
      <c r="AL8001" s="2" t="str">
        <f t="shared" si="2121"/>
        <v/>
      </c>
      <c r="AM8001" s="2" t="str">
        <f t="shared" si="2122"/>
        <v/>
      </c>
      <c r="AN8001" s="2">
        <f t="shared" si="2123"/>
        <v>327</v>
      </c>
      <c r="AO8001" s="2" t="str">
        <f t="shared" si="2124"/>
        <v/>
      </c>
    </row>
    <row r="8002" spans="1:41" x14ac:dyDescent="0.3">
      <c r="A8002" s="111">
        <v>44915.704479166663</v>
      </c>
      <c r="B8002" s="78" t="s">
        <v>8305</v>
      </c>
      <c r="C8002" s="78" t="s">
        <v>886</v>
      </c>
      <c r="D8002" s="78" t="s">
        <v>1290</v>
      </c>
      <c r="F8002" s="78" t="s">
        <v>809</v>
      </c>
      <c r="G8002" s="78" t="s">
        <v>98</v>
      </c>
      <c r="H8002" s="112" t="s">
        <v>386</v>
      </c>
      <c r="I8002" s="112">
        <v>3</v>
      </c>
      <c r="J8002" s="113">
        <v>44915.703645833331</v>
      </c>
      <c r="K8002" s="113">
        <v>44915.704479166663</v>
      </c>
      <c r="L8002" s="113">
        <v>44915.711967592593</v>
      </c>
      <c r="M8002" s="113">
        <v>44915.763738425929</v>
      </c>
      <c r="N8002" s="113">
        <v>44915.707870370374</v>
      </c>
      <c r="O8002" s="78" t="s">
        <v>1185</v>
      </c>
      <c r="P8002" s="78" t="str">
        <f t="shared" si="2108"/>
        <v>CIC</v>
      </c>
      <c r="S8002" s="78" t="str">
        <f t="shared" si="2109"/>
        <v/>
      </c>
      <c r="V8002" s="78" t="str">
        <f t="shared" si="2110"/>
        <v/>
      </c>
      <c r="W8002" s="113">
        <v>44915.763773148145</v>
      </c>
      <c r="X8002" s="113">
        <f t="shared" si="2111"/>
        <v>7.4884259302052669E-3</v>
      </c>
      <c r="Y8002" s="113" t="str">
        <f t="shared" si="2112"/>
        <v/>
      </c>
      <c r="Z8002" s="113" t="str">
        <f t="shared" si="2113"/>
        <v/>
      </c>
      <c r="AB8002" s="2" t="str">
        <f t="shared" si="2114"/>
        <v/>
      </c>
      <c r="AC8002" s="2" t="str">
        <f t="shared" si="2114"/>
        <v/>
      </c>
      <c r="AE8002" s="2" t="str">
        <f t="shared" si="2115"/>
        <v/>
      </c>
      <c r="AF8002" s="2" t="str">
        <f t="shared" si="2116"/>
        <v/>
      </c>
      <c r="AG8002" s="2" t="str">
        <f t="shared" si="2117"/>
        <v/>
      </c>
      <c r="AH8002" s="2" t="str">
        <f t="shared" si="2118"/>
        <v/>
      </c>
      <c r="AI8002" s="2" t="str">
        <f t="shared" si="2119"/>
        <v/>
      </c>
      <c r="AK8002" s="2" t="str">
        <f t="shared" si="2120"/>
        <v/>
      </c>
      <c r="AL8002" s="2" t="str">
        <f t="shared" si="2121"/>
        <v/>
      </c>
      <c r="AM8002" s="2" t="str">
        <f t="shared" si="2122"/>
        <v/>
      </c>
      <c r="AN8002" s="2" t="str">
        <f t="shared" si="2123"/>
        <v/>
      </c>
      <c r="AO8002" s="2" t="str">
        <f t="shared" si="2124"/>
        <v/>
      </c>
    </row>
    <row r="8003" spans="1:41" x14ac:dyDescent="0.3">
      <c r="A8003" s="111">
        <v>44915.7106712963</v>
      </c>
      <c r="B8003" s="78" t="s">
        <v>8306</v>
      </c>
      <c r="C8003" s="78" t="s">
        <v>886</v>
      </c>
      <c r="D8003" s="78" t="s">
        <v>2023</v>
      </c>
      <c r="E8003" s="78">
        <v>26</v>
      </c>
      <c r="F8003" s="78" t="s">
        <v>809</v>
      </c>
      <c r="G8003" s="78" t="s">
        <v>116</v>
      </c>
      <c r="H8003" s="112" t="s">
        <v>228</v>
      </c>
      <c r="I8003" s="112">
        <v>2</v>
      </c>
      <c r="J8003" s="113">
        <v>44915.7106712963</v>
      </c>
      <c r="K8003" s="113">
        <v>44915.7106712963</v>
      </c>
      <c r="M8003" s="113">
        <v>44915.711967592593</v>
      </c>
      <c r="P8003" s="78" t="str">
        <f t="shared" si="2108"/>
        <v/>
      </c>
      <c r="Q8003" s="113">
        <v>44915.712002314816</v>
      </c>
      <c r="R8003" s="78" t="s">
        <v>1187</v>
      </c>
      <c r="S8003" s="78" t="str">
        <f t="shared" si="2109"/>
        <v>CIC</v>
      </c>
      <c r="T8003" s="113">
        <v>44915.716168981482</v>
      </c>
      <c r="U8003" s="78" t="s">
        <v>1185</v>
      </c>
      <c r="V8003" s="78" t="str">
        <f t="shared" si="2110"/>
        <v>CIC</v>
      </c>
      <c r="W8003" s="113">
        <v>44915.763738425929</v>
      </c>
      <c r="X8003" s="113">
        <f t="shared" si="2111"/>
        <v>1.2962962937308475E-3</v>
      </c>
      <c r="Y8003" s="113">
        <f t="shared" si="2112"/>
        <v>4.2013888887595385E-3</v>
      </c>
      <c r="Z8003" s="113">
        <f t="shared" si="2113"/>
        <v>4.7569444446708076E-2</v>
      </c>
      <c r="AB8003" s="2">
        <f t="shared" si="2114"/>
        <v>363</v>
      </c>
      <c r="AC8003" s="2">
        <f t="shared" si="2114"/>
        <v>4110</v>
      </c>
      <c r="AE8003" s="2" t="str">
        <f t="shared" si="2115"/>
        <v/>
      </c>
      <c r="AF8003" s="2" t="str">
        <f t="shared" si="2116"/>
        <v/>
      </c>
      <c r="AG8003" s="2">
        <f t="shared" si="2117"/>
        <v>363</v>
      </c>
      <c r="AH8003" s="2" t="str">
        <f t="shared" si="2118"/>
        <v/>
      </c>
      <c r="AI8003" s="2" t="str">
        <f t="shared" si="2119"/>
        <v/>
      </c>
      <c r="AK8003" s="2" t="str">
        <f t="shared" si="2120"/>
        <v/>
      </c>
      <c r="AL8003" s="2" t="str">
        <f t="shared" si="2121"/>
        <v/>
      </c>
      <c r="AM8003" s="2">
        <f t="shared" si="2122"/>
        <v>4110</v>
      </c>
      <c r="AN8003" s="2" t="str">
        <f t="shared" si="2123"/>
        <v/>
      </c>
      <c r="AO8003" s="2" t="str">
        <f t="shared" si="2124"/>
        <v/>
      </c>
    </row>
    <row r="8004" spans="1:41" x14ac:dyDescent="0.3">
      <c r="A8004" s="111">
        <v>44915.7106712963</v>
      </c>
      <c r="B8004" s="78" t="s">
        <v>8306</v>
      </c>
      <c r="C8004" s="78" t="s">
        <v>850</v>
      </c>
      <c r="D8004" s="78" t="s">
        <v>2023</v>
      </c>
      <c r="E8004" s="78">
        <v>26</v>
      </c>
      <c r="F8004" s="78" t="s">
        <v>809</v>
      </c>
      <c r="G8004" s="78" t="s">
        <v>116</v>
      </c>
      <c r="H8004" s="112" t="s">
        <v>228</v>
      </c>
      <c r="I8004" s="112">
        <v>2</v>
      </c>
      <c r="J8004" s="113">
        <v>44915.7106712963</v>
      </c>
      <c r="K8004" s="113">
        <v>44915.7106712963</v>
      </c>
      <c r="M8004" s="113">
        <v>44915.712314814817</v>
      </c>
      <c r="P8004" s="78" t="str">
        <f t="shared" si="2108"/>
        <v/>
      </c>
      <c r="Q8004" s="113">
        <v>44915.712337962963</v>
      </c>
      <c r="R8004" s="78" t="s">
        <v>1187</v>
      </c>
      <c r="S8004" s="78" t="str">
        <f t="shared" si="2109"/>
        <v>CIC</v>
      </c>
      <c r="V8004" s="78" t="str">
        <f t="shared" si="2110"/>
        <v/>
      </c>
      <c r="W8004" s="113">
        <v>44915.763819444444</v>
      </c>
      <c r="X8004" s="113">
        <f t="shared" si="2111"/>
        <v>1.6435185170848854E-3</v>
      </c>
      <c r="Y8004" s="113" t="str">
        <f t="shared" si="2112"/>
        <v/>
      </c>
      <c r="Z8004" s="113" t="str">
        <f t="shared" si="2113"/>
        <v/>
      </c>
      <c r="AB8004" s="2" t="str">
        <f t="shared" si="2114"/>
        <v/>
      </c>
      <c r="AC8004" s="2" t="str">
        <f t="shared" si="2114"/>
        <v/>
      </c>
      <c r="AE8004" s="2" t="str">
        <f t="shared" si="2115"/>
        <v/>
      </c>
      <c r="AF8004" s="2" t="str">
        <f t="shared" si="2116"/>
        <v/>
      </c>
      <c r="AG8004" s="2" t="str">
        <f t="shared" si="2117"/>
        <v/>
      </c>
      <c r="AH8004" s="2" t="str">
        <f t="shared" si="2118"/>
        <v/>
      </c>
      <c r="AI8004" s="2" t="str">
        <f t="shared" si="2119"/>
        <v/>
      </c>
      <c r="AK8004" s="2" t="str">
        <f t="shared" si="2120"/>
        <v/>
      </c>
      <c r="AL8004" s="2" t="str">
        <f t="shared" si="2121"/>
        <v/>
      </c>
      <c r="AM8004" s="2" t="str">
        <f t="shared" si="2122"/>
        <v/>
      </c>
      <c r="AN8004" s="2" t="str">
        <f t="shared" si="2123"/>
        <v/>
      </c>
      <c r="AO8004" s="2" t="str">
        <f t="shared" si="2124"/>
        <v/>
      </c>
    </row>
    <row r="8005" spans="1:41" x14ac:dyDescent="0.3">
      <c r="A8005" s="111">
        <v>44915.7106712963</v>
      </c>
      <c r="B8005" s="78" t="s">
        <v>8306</v>
      </c>
      <c r="C8005" s="78" t="s">
        <v>951</v>
      </c>
      <c r="D8005" s="78" t="s">
        <v>2023</v>
      </c>
      <c r="E8005" s="78">
        <v>26</v>
      </c>
      <c r="F8005" s="78" t="s">
        <v>809</v>
      </c>
      <c r="G8005" s="78" t="s">
        <v>116</v>
      </c>
      <c r="H8005" s="112" t="s">
        <v>228</v>
      </c>
      <c r="I8005" s="112">
        <v>2</v>
      </c>
      <c r="J8005" s="113">
        <v>44915.7106712963</v>
      </c>
      <c r="K8005" s="113">
        <v>44915.7106712963</v>
      </c>
      <c r="M8005" s="113">
        <v>44915.717499999999</v>
      </c>
      <c r="P8005" s="78" t="str">
        <f t="shared" si="2108"/>
        <v/>
      </c>
      <c r="Q8005" s="113">
        <v>44915.717523148145</v>
      </c>
      <c r="R8005" s="78" t="s">
        <v>1185</v>
      </c>
      <c r="S8005" s="78" t="str">
        <f t="shared" si="2109"/>
        <v>CIC</v>
      </c>
      <c r="V8005" s="78" t="str">
        <f t="shared" si="2110"/>
        <v/>
      </c>
      <c r="W8005" s="113">
        <v>44915.763680555552</v>
      </c>
      <c r="X8005" s="113">
        <f t="shared" si="2111"/>
        <v>6.8287036992842332E-3</v>
      </c>
      <c r="Y8005" s="113" t="str">
        <f t="shared" si="2112"/>
        <v/>
      </c>
      <c r="Z8005" s="113" t="str">
        <f t="shared" si="2113"/>
        <v/>
      </c>
      <c r="AB8005" s="2" t="str">
        <f t="shared" si="2114"/>
        <v/>
      </c>
      <c r="AC8005" s="2" t="str">
        <f t="shared" si="2114"/>
        <v/>
      </c>
      <c r="AE8005" s="2" t="str">
        <f t="shared" si="2115"/>
        <v/>
      </c>
      <c r="AF8005" s="2" t="str">
        <f t="shared" si="2116"/>
        <v/>
      </c>
      <c r="AG8005" s="2" t="str">
        <f t="shared" si="2117"/>
        <v/>
      </c>
      <c r="AH8005" s="2" t="str">
        <f t="shared" si="2118"/>
        <v/>
      </c>
      <c r="AI8005" s="2" t="str">
        <f t="shared" si="2119"/>
        <v/>
      </c>
      <c r="AK8005" s="2" t="str">
        <f t="shared" si="2120"/>
        <v/>
      </c>
      <c r="AL8005" s="2" t="str">
        <f t="shared" si="2121"/>
        <v/>
      </c>
      <c r="AM8005" s="2" t="str">
        <f t="shared" si="2122"/>
        <v/>
      </c>
      <c r="AN8005" s="2" t="str">
        <f t="shared" si="2123"/>
        <v/>
      </c>
      <c r="AO8005" s="2" t="str">
        <f t="shared" si="2124"/>
        <v/>
      </c>
    </row>
    <row r="8006" spans="1:41" x14ac:dyDescent="0.3">
      <c r="A8006" s="111">
        <v>44915.759444444448</v>
      </c>
      <c r="B8006" s="78" t="s">
        <v>8307</v>
      </c>
      <c r="C8006" s="78" t="s">
        <v>846</v>
      </c>
      <c r="D8006" s="78" t="s">
        <v>1707</v>
      </c>
      <c r="F8006" s="78" t="s">
        <v>808</v>
      </c>
      <c r="G8006" s="78" t="s">
        <v>102</v>
      </c>
      <c r="H8006" s="112" t="s">
        <v>226</v>
      </c>
      <c r="I8006" s="112">
        <v>3</v>
      </c>
      <c r="J8006" s="113">
        <v>44915.759444444448</v>
      </c>
      <c r="K8006" s="113">
        <v>44915.759444444448</v>
      </c>
      <c r="M8006" s="113">
        <v>44915.790532407409</v>
      </c>
      <c r="N8006" s="113">
        <v>44915.794999999998</v>
      </c>
      <c r="O8006" s="78" t="s">
        <v>1185</v>
      </c>
      <c r="P8006" s="78" t="str">
        <f t="shared" ref="P8006:P8069" si="2125">IF(LEFT(O8006,3)="&amp;RU","PLOEG",IF(LEFT(O8006,6)="ANT-di","DISP/S of N",IF(LEFT(O8006,4)="rANT","DISP/S of N",IF(LEFT(O8006,3)="ANT","CIC",""))))</f>
        <v>CIC</v>
      </c>
      <c r="S8006" s="78" t="str">
        <f t="shared" ref="S8006:S8069" si="2126">IF(LEFT(R8006,3)="&amp;RU","PLOEG",IF(LEFT(R8006,6)="ANT-di","DISP/S of N",IF(LEFT(R8006,4)="rANT","DISP/S of N",IF(LEFT(R8006,3)="ANT","CIC",""))))</f>
        <v/>
      </c>
      <c r="V8006" s="78" t="str">
        <f t="shared" ref="V8006:V8069" si="2127">IF(LEFT(U8006,3)="&amp;RU","PLOEG",IF(LEFT(U8006,6)="ANT-di","DISP/S of N",IF(LEFT(U8006,4)="rANT","DISP/S of N",IF(LEFT(U8006,3)="ANT","CIC",""))))</f>
        <v/>
      </c>
      <c r="W8006" s="113">
        <v>44915.808969907404</v>
      </c>
      <c r="X8006" s="113">
        <f t="shared" ref="X8006:X8069" si="2128">IF((MIN(L8006:M8006)&lt;K8006+6/ (24*3600)),"", IF((MIN(L8006:M8006)=K8006),"0:00:00",IF((MIN(L8006:M8006)-K8006),MIN(L8006:M8006)-K8006,"")))</f>
        <v>3.1087962961464655E-2</v>
      </c>
      <c r="Y8006" s="113" t="str">
        <f t="shared" ref="Y8006:Y8069" si="2129">IF(OR(T8006="",T8006&lt;MINA(L8006,M8006)+11/(24*3600)),"",T8006-MINA(L8006,M8006))</f>
        <v/>
      </c>
      <c r="Z8006" s="113" t="str">
        <f t="shared" ref="Z8006:Z8069" si="2130">IF(OR(T8006="",W8006&lt;T8006+31/(24*3600)),"",W8006-T8006)</f>
        <v/>
      </c>
      <c r="AB8006" s="2" t="str">
        <f t="shared" ref="AB8006:AC8069" si="2131">IF(Y8006="","",SECOND(Y8006)+(MINUTE(Y8006)*60)+(HOUR(Y8006)*3600))</f>
        <v/>
      </c>
      <c r="AC8006" s="2" t="str">
        <f t="shared" si="2131"/>
        <v/>
      </c>
      <c r="AE8006" s="2" t="str">
        <f t="shared" ref="AE8006:AE8069" si="2132">IF(I8006=0,AB8006,"")</f>
        <v/>
      </c>
      <c r="AF8006" s="2" t="str">
        <f t="shared" ref="AF8006:AF8069" si="2133">IF(I8006=1,AB8006,"")</f>
        <v/>
      </c>
      <c r="AG8006" s="2" t="str">
        <f t="shared" ref="AG8006:AG8069" si="2134">IF(I8006=2,AB8006,"")</f>
        <v/>
      </c>
      <c r="AH8006" s="2" t="str">
        <f t="shared" ref="AH8006:AH8069" si="2135">IF(I8006=3,AB8006,"")</f>
        <v/>
      </c>
      <c r="AI8006" s="2" t="str">
        <f t="shared" ref="AI8006:AI8069" si="2136">IF(I8006=4,AB8006,"")</f>
        <v/>
      </c>
      <c r="AK8006" s="2" t="str">
        <f t="shared" ref="AK8006:AK8069" si="2137">IF(I8006=0,AC8006,"")</f>
        <v/>
      </c>
      <c r="AL8006" s="2" t="str">
        <f t="shared" ref="AL8006:AL8069" si="2138">IF(I8006=1,AC8006,"")</f>
        <v/>
      </c>
      <c r="AM8006" s="2" t="str">
        <f t="shared" ref="AM8006:AM8069" si="2139">IF(I8006=2,AC8006,"")</f>
        <v/>
      </c>
      <c r="AN8006" s="2" t="str">
        <f t="shared" ref="AN8006:AN8069" si="2140">IF(I8006=3,AC8006,"")</f>
        <v/>
      </c>
      <c r="AO8006" s="2" t="str">
        <f t="shared" ref="AO8006:AO8069" si="2141">IF(I8006=4,AC8006,"")</f>
        <v/>
      </c>
    </row>
    <row r="8007" spans="1:41" x14ac:dyDescent="0.3">
      <c r="A8007" s="111">
        <v>44915.768946759257</v>
      </c>
      <c r="B8007" s="78" t="s">
        <v>8308</v>
      </c>
      <c r="C8007" s="78" t="s">
        <v>846</v>
      </c>
      <c r="D8007" s="78" t="s">
        <v>4058</v>
      </c>
      <c r="E8007" s="78">
        <v>39</v>
      </c>
      <c r="F8007" s="78" t="s">
        <v>808</v>
      </c>
      <c r="G8007" s="78" t="s">
        <v>100</v>
      </c>
      <c r="H8007" s="112" t="s">
        <v>208</v>
      </c>
      <c r="I8007" s="112">
        <v>3</v>
      </c>
      <c r="J8007" s="113">
        <v>44915.768506944441</v>
      </c>
      <c r="K8007" s="113">
        <v>44915.768946759257</v>
      </c>
      <c r="M8007" s="113">
        <v>44915.809016203704</v>
      </c>
      <c r="P8007" s="78" t="str">
        <f t="shared" si="2125"/>
        <v/>
      </c>
      <c r="Q8007" s="113">
        <v>44915.809351851851</v>
      </c>
      <c r="R8007" s="78" t="s">
        <v>1185</v>
      </c>
      <c r="S8007" s="78" t="str">
        <f t="shared" si="2126"/>
        <v>CIC</v>
      </c>
      <c r="T8007" s="113">
        <v>44915.817615740743</v>
      </c>
      <c r="U8007" s="78" t="s">
        <v>2077</v>
      </c>
      <c r="V8007" s="78" t="str">
        <f t="shared" si="2127"/>
        <v>PLOEG</v>
      </c>
      <c r="W8007" s="113">
        <v>44915.837233796294</v>
      </c>
      <c r="X8007" s="113">
        <f t="shared" si="2128"/>
        <v>4.0069444446999114E-2</v>
      </c>
      <c r="Y8007" s="113">
        <f t="shared" si="2129"/>
        <v>8.599537039117422E-3</v>
      </c>
      <c r="Z8007" s="113">
        <f t="shared" si="2130"/>
        <v>1.9618055550381541E-2</v>
      </c>
      <c r="AB8007" s="2">
        <f t="shared" si="2131"/>
        <v>743</v>
      </c>
      <c r="AC8007" s="2">
        <f t="shared" si="2131"/>
        <v>1695</v>
      </c>
      <c r="AE8007" s="2" t="str">
        <f t="shared" si="2132"/>
        <v/>
      </c>
      <c r="AF8007" s="2" t="str">
        <f t="shared" si="2133"/>
        <v/>
      </c>
      <c r="AG8007" s="2" t="str">
        <f t="shared" si="2134"/>
        <v/>
      </c>
      <c r="AH8007" s="2">
        <f t="shared" si="2135"/>
        <v>743</v>
      </c>
      <c r="AI8007" s="2" t="str">
        <f t="shared" si="2136"/>
        <v/>
      </c>
      <c r="AK8007" s="2" t="str">
        <f t="shared" si="2137"/>
        <v/>
      </c>
      <c r="AL8007" s="2" t="str">
        <f t="shared" si="2138"/>
        <v/>
      </c>
      <c r="AM8007" s="2" t="str">
        <f t="shared" si="2139"/>
        <v/>
      </c>
      <c r="AN8007" s="2">
        <f t="shared" si="2140"/>
        <v>1695</v>
      </c>
      <c r="AO8007" s="2" t="str">
        <f t="shared" si="2141"/>
        <v/>
      </c>
    </row>
    <row r="8008" spans="1:41" x14ac:dyDescent="0.3">
      <c r="A8008" s="111">
        <v>44915.776631944442</v>
      </c>
      <c r="B8008" s="78" t="s">
        <v>8309</v>
      </c>
      <c r="C8008" s="78" t="s">
        <v>835</v>
      </c>
      <c r="D8008" s="78" t="s">
        <v>1332</v>
      </c>
      <c r="E8008" s="78">
        <v>80</v>
      </c>
      <c r="F8008" s="78" t="s">
        <v>808</v>
      </c>
      <c r="G8008" s="78" t="s">
        <v>100</v>
      </c>
      <c r="H8008" s="112" t="s">
        <v>208</v>
      </c>
      <c r="I8008" s="112">
        <v>3</v>
      </c>
      <c r="J8008" s="113">
        <v>44915.776631944442</v>
      </c>
      <c r="K8008" s="113">
        <v>44915.776631944442</v>
      </c>
      <c r="M8008" s="113">
        <v>44915.806041666663</v>
      </c>
      <c r="N8008" s="113">
        <v>44915.806064814817</v>
      </c>
      <c r="O8008" s="78" t="s">
        <v>1187</v>
      </c>
      <c r="P8008" s="78" t="str">
        <f t="shared" si="2125"/>
        <v>CIC</v>
      </c>
      <c r="S8008" s="78" t="str">
        <f t="shared" si="2126"/>
        <v/>
      </c>
      <c r="V8008" s="78" t="str">
        <f t="shared" si="2127"/>
        <v/>
      </c>
      <c r="W8008" s="113">
        <v>44915.847291666665</v>
      </c>
      <c r="X8008" s="113">
        <f t="shared" si="2128"/>
        <v>2.940972222131677E-2</v>
      </c>
      <c r="Y8008" s="113" t="str">
        <f t="shared" si="2129"/>
        <v/>
      </c>
      <c r="Z8008" s="113" t="str">
        <f t="shared" si="2130"/>
        <v/>
      </c>
      <c r="AB8008" s="2" t="str">
        <f t="shared" si="2131"/>
        <v/>
      </c>
      <c r="AC8008" s="2" t="str">
        <f t="shared" si="2131"/>
        <v/>
      </c>
      <c r="AE8008" s="2" t="str">
        <f t="shared" si="2132"/>
        <v/>
      </c>
      <c r="AF8008" s="2" t="str">
        <f t="shared" si="2133"/>
        <v/>
      </c>
      <c r="AG8008" s="2" t="str">
        <f t="shared" si="2134"/>
        <v/>
      </c>
      <c r="AH8008" s="2" t="str">
        <f t="shared" si="2135"/>
        <v/>
      </c>
      <c r="AI8008" s="2" t="str">
        <f t="shared" si="2136"/>
        <v/>
      </c>
      <c r="AK8008" s="2" t="str">
        <f t="shared" si="2137"/>
        <v/>
      </c>
      <c r="AL8008" s="2" t="str">
        <f t="shared" si="2138"/>
        <v/>
      </c>
      <c r="AM8008" s="2" t="str">
        <f t="shared" si="2139"/>
        <v/>
      </c>
      <c r="AN8008" s="2" t="str">
        <f t="shared" si="2140"/>
        <v/>
      </c>
      <c r="AO8008" s="2" t="str">
        <f t="shared" si="2141"/>
        <v/>
      </c>
    </row>
    <row r="8009" spans="1:41" x14ac:dyDescent="0.3">
      <c r="A8009" s="111">
        <v>44915.874965277777</v>
      </c>
      <c r="B8009" s="78" t="s">
        <v>8310</v>
      </c>
      <c r="C8009" s="78" t="s">
        <v>846</v>
      </c>
      <c r="D8009" s="78" t="s">
        <v>5110</v>
      </c>
      <c r="E8009" s="78">
        <v>35</v>
      </c>
      <c r="F8009" s="78" t="s">
        <v>809</v>
      </c>
      <c r="G8009" s="78" t="s">
        <v>112</v>
      </c>
      <c r="H8009" s="112" t="s">
        <v>218</v>
      </c>
      <c r="I8009" s="112">
        <v>3</v>
      </c>
      <c r="J8009" s="113">
        <v>44915.873981481483</v>
      </c>
      <c r="K8009" s="113">
        <v>44915.874965277777</v>
      </c>
      <c r="M8009" s="113">
        <v>44915.875810185185</v>
      </c>
      <c r="N8009" s="113">
        <v>44915.875868055555</v>
      </c>
      <c r="O8009" s="78" t="s">
        <v>1185</v>
      </c>
      <c r="P8009" s="78" t="str">
        <f t="shared" si="2125"/>
        <v>CIC</v>
      </c>
      <c r="S8009" s="78" t="str">
        <f t="shared" si="2126"/>
        <v/>
      </c>
      <c r="V8009" s="78" t="str">
        <f t="shared" si="2127"/>
        <v/>
      </c>
      <c r="W8009" s="113">
        <v>44915.912210648145</v>
      </c>
      <c r="X8009" s="113">
        <f t="shared" si="2128"/>
        <v>8.4490740846376866E-4</v>
      </c>
      <c r="Y8009" s="113" t="str">
        <f t="shared" si="2129"/>
        <v/>
      </c>
      <c r="Z8009" s="113" t="str">
        <f t="shared" si="2130"/>
        <v/>
      </c>
      <c r="AB8009" s="2" t="str">
        <f t="shared" si="2131"/>
        <v/>
      </c>
      <c r="AC8009" s="2" t="str">
        <f t="shared" si="2131"/>
        <v/>
      </c>
      <c r="AE8009" s="2" t="str">
        <f t="shared" si="2132"/>
        <v/>
      </c>
      <c r="AF8009" s="2" t="str">
        <f t="shared" si="2133"/>
        <v/>
      </c>
      <c r="AG8009" s="2" t="str">
        <f t="shared" si="2134"/>
        <v/>
      </c>
      <c r="AH8009" s="2" t="str">
        <f t="shared" si="2135"/>
        <v/>
      </c>
      <c r="AI8009" s="2" t="str">
        <f t="shared" si="2136"/>
        <v/>
      </c>
      <c r="AK8009" s="2" t="str">
        <f t="shared" si="2137"/>
        <v/>
      </c>
      <c r="AL8009" s="2" t="str">
        <f t="shared" si="2138"/>
        <v/>
      </c>
      <c r="AM8009" s="2" t="str">
        <f t="shared" si="2139"/>
        <v/>
      </c>
      <c r="AN8009" s="2" t="str">
        <f t="shared" si="2140"/>
        <v/>
      </c>
      <c r="AO8009" s="2" t="str">
        <f t="shared" si="2141"/>
        <v/>
      </c>
    </row>
    <row r="8010" spans="1:41" x14ac:dyDescent="0.3">
      <c r="A8010" s="111">
        <v>44915.918715277781</v>
      </c>
      <c r="B8010" s="78" t="s">
        <v>8311</v>
      </c>
      <c r="C8010" s="78" t="s">
        <v>835</v>
      </c>
      <c r="D8010" s="78" t="s">
        <v>1211</v>
      </c>
      <c r="E8010" s="78">
        <v>246</v>
      </c>
      <c r="F8010" s="78" t="s">
        <v>808</v>
      </c>
      <c r="G8010" s="78" t="s">
        <v>96</v>
      </c>
      <c r="H8010" s="112" t="s">
        <v>338</v>
      </c>
      <c r="I8010" s="112">
        <v>2</v>
      </c>
      <c r="J8010" s="113">
        <v>44915.918240740742</v>
      </c>
      <c r="K8010" s="113">
        <v>44915.918715277781</v>
      </c>
      <c r="M8010" s="113">
        <v>44915.920300925929</v>
      </c>
      <c r="N8010" s="113">
        <v>44915.920335648145</v>
      </c>
      <c r="O8010" s="78" t="s">
        <v>1185</v>
      </c>
      <c r="P8010" s="78" t="str">
        <f t="shared" si="2125"/>
        <v>CIC</v>
      </c>
      <c r="S8010" s="78" t="str">
        <f t="shared" si="2126"/>
        <v/>
      </c>
      <c r="T8010" s="113">
        <v>44915.923645833333</v>
      </c>
      <c r="U8010" s="78" t="s">
        <v>1216</v>
      </c>
      <c r="V8010" s="78" t="str">
        <f t="shared" si="2127"/>
        <v>PLOEG</v>
      </c>
      <c r="W8010" s="113">
        <v>44916.214907407404</v>
      </c>
      <c r="X8010" s="113">
        <f t="shared" si="2128"/>
        <v>1.5856481477385387E-3</v>
      </c>
      <c r="Y8010" s="113">
        <f t="shared" si="2129"/>
        <v>3.3449074035161175E-3</v>
      </c>
      <c r="Z8010" s="113">
        <f t="shared" si="2130"/>
        <v>0.29126157407154096</v>
      </c>
      <c r="AB8010" s="2">
        <f t="shared" si="2131"/>
        <v>289</v>
      </c>
      <c r="AC8010" s="2">
        <f t="shared" si="2131"/>
        <v>25165</v>
      </c>
      <c r="AE8010" s="2" t="str">
        <f t="shared" si="2132"/>
        <v/>
      </c>
      <c r="AF8010" s="2" t="str">
        <f t="shared" si="2133"/>
        <v/>
      </c>
      <c r="AG8010" s="2">
        <f t="shared" si="2134"/>
        <v>289</v>
      </c>
      <c r="AH8010" s="2" t="str">
        <f t="shared" si="2135"/>
        <v/>
      </c>
      <c r="AI8010" s="2" t="str">
        <f t="shared" si="2136"/>
        <v/>
      </c>
      <c r="AK8010" s="2" t="str">
        <f t="shared" si="2137"/>
        <v/>
      </c>
      <c r="AL8010" s="2" t="str">
        <f t="shared" si="2138"/>
        <v/>
      </c>
      <c r="AM8010" s="2">
        <f t="shared" si="2139"/>
        <v>25165</v>
      </c>
      <c r="AN8010" s="2" t="str">
        <f t="shared" si="2140"/>
        <v/>
      </c>
      <c r="AO8010" s="2" t="str">
        <f t="shared" si="2141"/>
        <v/>
      </c>
    </row>
    <row r="8011" spans="1:41" x14ac:dyDescent="0.3">
      <c r="A8011" s="111">
        <v>44915.918715277781</v>
      </c>
      <c r="B8011" s="78" t="s">
        <v>8311</v>
      </c>
      <c r="C8011" s="78" t="s">
        <v>853</v>
      </c>
      <c r="D8011" s="78" t="s">
        <v>1211</v>
      </c>
      <c r="E8011" s="78">
        <v>246</v>
      </c>
      <c r="F8011" s="78" t="s">
        <v>808</v>
      </c>
      <c r="G8011" s="78" t="s">
        <v>96</v>
      </c>
      <c r="H8011" s="112" t="s">
        <v>338</v>
      </c>
      <c r="I8011" s="112">
        <v>2</v>
      </c>
      <c r="J8011" s="113">
        <v>44915.918240740742</v>
      </c>
      <c r="K8011" s="113">
        <v>44915.918715277781</v>
      </c>
      <c r="M8011" s="113">
        <v>44915.929479166669</v>
      </c>
      <c r="N8011" s="113">
        <v>44915.929513888892</v>
      </c>
      <c r="O8011" s="78" t="s">
        <v>1185</v>
      </c>
      <c r="P8011" s="78" t="str">
        <f t="shared" si="2125"/>
        <v>CIC</v>
      </c>
      <c r="S8011" s="78" t="str">
        <f t="shared" si="2126"/>
        <v/>
      </c>
      <c r="V8011" s="78" t="str">
        <f t="shared" si="2127"/>
        <v/>
      </c>
      <c r="W8011" s="113">
        <v>44915.961712962962</v>
      </c>
      <c r="X8011" s="113">
        <f t="shared" si="2128"/>
        <v>1.0763888887595385E-2</v>
      </c>
      <c r="Y8011" s="113" t="str">
        <f t="shared" si="2129"/>
        <v/>
      </c>
      <c r="Z8011" s="113" t="str">
        <f t="shared" si="2130"/>
        <v/>
      </c>
      <c r="AB8011" s="2" t="str">
        <f t="shared" si="2131"/>
        <v/>
      </c>
      <c r="AC8011" s="2" t="str">
        <f t="shared" si="2131"/>
        <v/>
      </c>
      <c r="AE8011" s="2" t="str">
        <f t="shared" si="2132"/>
        <v/>
      </c>
      <c r="AF8011" s="2" t="str">
        <f t="shared" si="2133"/>
        <v/>
      </c>
      <c r="AG8011" s="2" t="str">
        <f t="shared" si="2134"/>
        <v/>
      </c>
      <c r="AH8011" s="2" t="str">
        <f t="shared" si="2135"/>
        <v/>
      </c>
      <c r="AI8011" s="2" t="str">
        <f t="shared" si="2136"/>
        <v/>
      </c>
      <c r="AK8011" s="2" t="str">
        <f t="shared" si="2137"/>
        <v/>
      </c>
      <c r="AL8011" s="2" t="str">
        <f t="shared" si="2138"/>
        <v/>
      </c>
      <c r="AM8011" s="2" t="str">
        <f t="shared" si="2139"/>
        <v/>
      </c>
      <c r="AN8011" s="2" t="str">
        <f t="shared" si="2140"/>
        <v/>
      </c>
      <c r="AO8011" s="2" t="str">
        <f t="shared" si="2141"/>
        <v/>
      </c>
    </row>
    <row r="8012" spans="1:41" x14ac:dyDescent="0.3">
      <c r="A8012" s="111">
        <v>44915.935370370367</v>
      </c>
      <c r="B8012" s="78" t="s">
        <v>8312</v>
      </c>
      <c r="C8012" s="78" t="s">
        <v>846</v>
      </c>
      <c r="D8012" s="78" t="s">
        <v>1207</v>
      </c>
      <c r="E8012" s="78">
        <v>47</v>
      </c>
      <c r="F8012" s="78" t="s">
        <v>807</v>
      </c>
      <c r="G8012" s="78" t="s">
        <v>88</v>
      </c>
      <c r="H8012" s="112" t="s">
        <v>364</v>
      </c>
      <c r="I8012" s="112">
        <v>3</v>
      </c>
      <c r="J8012" s="113">
        <v>44915.935115740744</v>
      </c>
      <c r="K8012" s="113">
        <v>44915.935370370367</v>
      </c>
      <c r="M8012" s="113">
        <v>44915.937800925924</v>
      </c>
      <c r="N8012" s="113">
        <v>44915.938240740739</v>
      </c>
      <c r="O8012" s="78" t="s">
        <v>1187</v>
      </c>
      <c r="P8012" s="78" t="str">
        <f t="shared" si="2125"/>
        <v>CIC</v>
      </c>
      <c r="Q8012" s="113">
        <v>44915.943495370368</v>
      </c>
      <c r="R8012" s="78" t="s">
        <v>2077</v>
      </c>
      <c r="S8012" s="78" t="str">
        <f t="shared" si="2126"/>
        <v>PLOEG</v>
      </c>
      <c r="T8012" s="113">
        <v>44915.958611111113</v>
      </c>
      <c r="U8012" s="78" t="s">
        <v>1185</v>
      </c>
      <c r="V8012" s="78" t="str">
        <f t="shared" si="2127"/>
        <v>CIC</v>
      </c>
      <c r="W8012" s="113">
        <v>44915.989733796298</v>
      </c>
      <c r="X8012" s="113">
        <f t="shared" si="2128"/>
        <v>2.4305555562023073E-3</v>
      </c>
      <c r="Y8012" s="113">
        <f t="shared" si="2129"/>
        <v>2.0810185189475305E-2</v>
      </c>
      <c r="Z8012" s="113">
        <f t="shared" si="2130"/>
        <v>3.1122685184527654E-2</v>
      </c>
      <c r="AB8012" s="2">
        <f t="shared" si="2131"/>
        <v>1798</v>
      </c>
      <c r="AC8012" s="2">
        <f t="shared" si="2131"/>
        <v>2689</v>
      </c>
      <c r="AE8012" s="2" t="str">
        <f t="shared" si="2132"/>
        <v/>
      </c>
      <c r="AF8012" s="2" t="str">
        <f t="shared" si="2133"/>
        <v/>
      </c>
      <c r="AG8012" s="2" t="str">
        <f t="shared" si="2134"/>
        <v/>
      </c>
      <c r="AH8012" s="2">
        <f t="shared" si="2135"/>
        <v>1798</v>
      </c>
      <c r="AI8012" s="2" t="str">
        <f t="shared" si="2136"/>
        <v/>
      </c>
      <c r="AK8012" s="2" t="str">
        <f t="shared" si="2137"/>
        <v/>
      </c>
      <c r="AL8012" s="2" t="str">
        <f t="shared" si="2138"/>
        <v/>
      </c>
      <c r="AM8012" s="2" t="str">
        <f t="shared" si="2139"/>
        <v/>
      </c>
      <c r="AN8012" s="2">
        <f t="shared" si="2140"/>
        <v>2689</v>
      </c>
      <c r="AO8012" s="2" t="str">
        <f t="shared" si="2141"/>
        <v/>
      </c>
    </row>
    <row r="8013" spans="1:41" x14ac:dyDescent="0.3">
      <c r="A8013" s="111">
        <v>44915.935370370367</v>
      </c>
      <c r="B8013" s="78" t="s">
        <v>8312</v>
      </c>
      <c r="C8013" s="78" t="s">
        <v>853</v>
      </c>
      <c r="D8013" s="78" t="s">
        <v>1207</v>
      </c>
      <c r="E8013" s="78">
        <v>47</v>
      </c>
      <c r="F8013" s="78" t="s">
        <v>807</v>
      </c>
      <c r="G8013" s="78" t="s">
        <v>88</v>
      </c>
      <c r="H8013" s="112" t="s">
        <v>364</v>
      </c>
      <c r="I8013" s="112">
        <v>3</v>
      </c>
      <c r="J8013" s="113">
        <v>44915.935115740744</v>
      </c>
      <c r="K8013" s="113">
        <v>44915.935370370367</v>
      </c>
      <c r="M8013" s="113">
        <v>44915.961886574078</v>
      </c>
      <c r="N8013" s="113">
        <v>44915.961909722224</v>
      </c>
      <c r="O8013" s="78" t="s">
        <v>1187</v>
      </c>
      <c r="P8013" s="78" t="str">
        <f t="shared" si="2125"/>
        <v>CIC</v>
      </c>
      <c r="S8013" s="78" t="str">
        <f t="shared" si="2126"/>
        <v/>
      </c>
      <c r="V8013" s="78" t="str">
        <f t="shared" si="2127"/>
        <v/>
      </c>
      <c r="W8013" s="113">
        <v>44915.989270833335</v>
      </c>
      <c r="X8013" s="113">
        <f t="shared" si="2128"/>
        <v>2.6516203710343689E-2</v>
      </c>
      <c r="Y8013" s="113" t="str">
        <f t="shared" si="2129"/>
        <v/>
      </c>
      <c r="Z8013" s="113" t="str">
        <f t="shared" si="2130"/>
        <v/>
      </c>
      <c r="AB8013" s="2" t="str">
        <f t="shared" si="2131"/>
        <v/>
      </c>
      <c r="AC8013" s="2" t="str">
        <f t="shared" si="2131"/>
        <v/>
      </c>
      <c r="AE8013" s="2" t="str">
        <f t="shared" si="2132"/>
        <v/>
      </c>
      <c r="AF8013" s="2" t="str">
        <f t="shared" si="2133"/>
        <v/>
      </c>
      <c r="AG8013" s="2" t="str">
        <f t="shared" si="2134"/>
        <v/>
      </c>
      <c r="AH8013" s="2" t="str">
        <f t="shared" si="2135"/>
        <v/>
      </c>
      <c r="AI8013" s="2" t="str">
        <f t="shared" si="2136"/>
        <v/>
      </c>
      <c r="AK8013" s="2" t="str">
        <f t="shared" si="2137"/>
        <v/>
      </c>
      <c r="AL8013" s="2" t="str">
        <f t="shared" si="2138"/>
        <v/>
      </c>
      <c r="AM8013" s="2" t="str">
        <f t="shared" si="2139"/>
        <v/>
      </c>
      <c r="AN8013" s="2" t="str">
        <f t="shared" si="2140"/>
        <v/>
      </c>
      <c r="AO8013" s="2" t="str">
        <f t="shared" si="2141"/>
        <v/>
      </c>
    </row>
    <row r="8014" spans="1:41" x14ac:dyDescent="0.3">
      <c r="A8014" s="111">
        <v>44915.982349537036</v>
      </c>
      <c r="B8014" s="78" t="s">
        <v>8313</v>
      </c>
      <c r="C8014" s="78" t="s">
        <v>846</v>
      </c>
      <c r="D8014" s="78" t="s">
        <v>1744</v>
      </c>
      <c r="E8014" s="78">
        <v>28</v>
      </c>
      <c r="F8014" s="78" t="s">
        <v>808</v>
      </c>
      <c r="G8014" s="78" t="s">
        <v>88</v>
      </c>
      <c r="H8014" s="112" t="s">
        <v>342</v>
      </c>
      <c r="I8014" s="112">
        <v>3</v>
      </c>
      <c r="J8014" s="113">
        <v>44915.981261574074</v>
      </c>
      <c r="K8014" s="113">
        <v>44915.982349537036</v>
      </c>
      <c r="M8014" s="113">
        <v>44915.991261574076</v>
      </c>
      <c r="N8014" s="113">
        <v>44915.99181712963</v>
      </c>
      <c r="O8014" s="78" t="s">
        <v>1187</v>
      </c>
      <c r="P8014" s="78" t="str">
        <f t="shared" si="2125"/>
        <v>CIC</v>
      </c>
      <c r="S8014" s="78" t="str">
        <f t="shared" si="2126"/>
        <v/>
      </c>
      <c r="V8014" s="78" t="str">
        <f t="shared" si="2127"/>
        <v/>
      </c>
      <c r="W8014" s="113">
        <v>44916.000879629632</v>
      </c>
      <c r="X8014" s="113">
        <f t="shared" si="2128"/>
        <v>8.9120370394084603E-3</v>
      </c>
      <c r="Y8014" s="113" t="str">
        <f t="shared" si="2129"/>
        <v/>
      </c>
      <c r="Z8014" s="113" t="str">
        <f t="shared" si="2130"/>
        <v/>
      </c>
      <c r="AB8014" s="2" t="str">
        <f t="shared" si="2131"/>
        <v/>
      </c>
      <c r="AC8014" s="2" t="str">
        <f t="shared" si="2131"/>
        <v/>
      </c>
      <c r="AE8014" s="2" t="str">
        <f t="shared" si="2132"/>
        <v/>
      </c>
      <c r="AF8014" s="2" t="str">
        <f t="shared" si="2133"/>
        <v/>
      </c>
      <c r="AG8014" s="2" t="str">
        <f t="shared" si="2134"/>
        <v/>
      </c>
      <c r="AH8014" s="2" t="str">
        <f t="shared" si="2135"/>
        <v/>
      </c>
      <c r="AI8014" s="2" t="str">
        <f t="shared" si="2136"/>
        <v/>
      </c>
      <c r="AK8014" s="2" t="str">
        <f t="shared" si="2137"/>
        <v/>
      </c>
      <c r="AL8014" s="2" t="str">
        <f t="shared" si="2138"/>
        <v/>
      </c>
      <c r="AM8014" s="2" t="str">
        <f t="shared" si="2139"/>
        <v/>
      </c>
      <c r="AN8014" s="2" t="str">
        <f t="shared" si="2140"/>
        <v/>
      </c>
      <c r="AO8014" s="2" t="str">
        <f t="shared" si="2141"/>
        <v/>
      </c>
    </row>
    <row r="8015" spans="1:41" x14ac:dyDescent="0.3">
      <c r="A8015" s="111">
        <v>44916.006342592591</v>
      </c>
      <c r="B8015" s="78" t="s">
        <v>8314</v>
      </c>
      <c r="C8015" s="78" t="s">
        <v>846</v>
      </c>
      <c r="D8015" s="78" t="s">
        <v>1744</v>
      </c>
      <c r="E8015" s="78">
        <v>28</v>
      </c>
      <c r="F8015" s="78" t="s">
        <v>808</v>
      </c>
      <c r="G8015" s="78" t="s">
        <v>88</v>
      </c>
      <c r="H8015" s="112" t="s">
        <v>230</v>
      </c>
      <c r="I8015" s="112">
        <v>3</v>
      </c>
      <c r="J8015" s="113">
        <v>44916.005636574075</v>
      </c>
      <c r="K8015" s="113">
        <v>44916.006342592591</v>
      </c>
      <c r="M8015" s="113">
        <v>44916.006874999999</v>
      </c>
      <c r="N8015" s="113">
        <v>44916.007291666669</v>
      </c>
      <c r="O8015" s="78" t="s">
        <v>1185</v>
      </c>
      <c r="P8015" s="78" t="str">
        <f t="shared" si="2125"/>
        <v>CIC</v>
      </c>
      <c r="S8015" s="78" t="str">
        <f t="shared" si="2126"/>
        <v/>
      </c>
      <c r="V8015" s="78" t="str">
        <f t="shared" si="2127"/>
        <v/>
      </c>
      <c r="W8015" s="113">
        <v>44916.02375</v>
      </c>
      <c r="X8015" s="113">
        <f t="shared" si="2128"/>
        <v>5.3240740817273036E-4</v>
      </c>
      <c r="Y8015" s="113" t="str">
        <f t="shared" si="2129"/>
        <v/>
      </c>
      <c r="Z8015" s="113" t="str">
        <f t="shared" si="2130"/>
        <v/>
      </c>
      <c r="AB8015" s="2" t="str">
        <f t="shared" si="2131"/>
        <v/>
      </c>
      <c r="AC8015" s="2" t="str">
        <f t="shared" si="2131"/>
        <v/>
      </c>
      <c r="AE8015" s="2" t="str">
        <f t="shared" si="2132"/>
        <v/>
      </c>
      <c r="AF8015" s="2" t="str">
        <f t="shared" si="2133"/>
        <v/>
      </c>
      <c r="AG8015" s="2" t="str">
        <f t="shared" si="2134"/>
        <v/>
      </c>
      <c r="AH8015" s="2" t="str">
        <f t="shared" si="2135"/>
        <v/>
      </c>
      <c r="AI8015" s="2" t="str">
        <f t="shared" si="2136"/>
        <v/>
      </c>
      <c r="AK8015" s="2" t="str">
        <f t="shared" si="2137"/>
        <v/>
      </c>
      <c r="AL8015" s="2" t="str">
        <f t="shared" si="2138"/>
        <v/>
      </c>
      <c r="AM8015" s="2" t="str">
        <f t="shared" si="2139"/>
        <v/>
      </c>
      <c r="AN8015" s="2" t="str">
        <f t="shared" si="2140"/>
        <v/>
      </c>
      <c r="AO8015" s="2" t="str">
        <f t="shared" si="2141"/>
        <v/>
      </c>
    </row>
    <row r="8016" spans="1:41" x14ac:dyDescent="0.3">
      <c r="A8016" s="111">
        <v>44916.060416666667</v>
      </c>
      <c r="B8016" s="78" t="s">
        <v>8315</v>
      </c>
      <c r="C8016" s="78" t="s">
        <v>846</v>
      </c>
      <c r="D8016" s="78" t="s">
        <v>1199</v>
      </c>
      <c r="E8016" s="78">
        <v>395</v>
      </c>
      <c r="F8016" s="78" t="s">
        <v>809</v>
      </c>
      <c r="G8016" s="78" t="s">
        <v>108</v>
      </c>
      <c r="H8016" s="112" t="s">
        <v>240</v>
      </c>
      <c r="I8016" s="112">
        <v>2</v>
      </c>
      <c r="J8016" s="113">
        <v>44916.060127314813</v>
      </c>
      <c r="K8016" s="113">
        <v>44916.060416666667</v>
      </c>
      <c r="M8016" s="113">
        <v>44916.060555555552</v>
      </c>
      <c r="N8016" s="113">
        <v>44916.061099537037</v>
      </c>
      <c r="O8016" s="78" t="s">
        <v>1187</v>
      </c>
      <c r="P8016" s="78" t="str">
        <f t="shared" si="2125"/>
        <v>CIC</v>
      </c>
      <c r="S8016" s="78" t="str">
        <f t="shared" si="2126"/>
        <v/>
      </c>
      <c r="V8016" s="78" t="str">
        <f t="shared" si="2127"/>
        <v/>
      </c>
      <c r="W8016" s="113">
        <v>44916.069594907407</v>
      </c>
      <c r="X8016" s="113">
        <f t="shared" si="2128"/>
        <v>1.3888888497604057E-4</v>
      </c>
      <c r="Y8016" s="113" t="str">
        <f t="shared" si="2129"/>
        <v/>
      </c>
      <c r="Z8016" s="113" t="str">
        <f t="shared" si="2130"/>
        <v/>
      </c>
      <c r="AB8016" s="2" t="str">
        <f t="shared" si="2131"/>
        <v/>
      </c>
      <c r="AC8016" s="2" t="str">
        <f t="shared" si="2131"/>
        <v/>
      </c>
      <c r="AE8016" s="2" t="str">
        <f t="shared" si="2132"/>
        <v/>
      </c>
      <c r="AF8016" s="2" t="str">
        <f t="shared" si="2133"/>
        <v/>
      </c>
      <c r="AG8016" s="2" t="str">
        <f t="shared" si="2134"/>
        <v/>
      </c>
      <c r="AH8016" s="2" t="str">
        <f t="shared" si="2135"/>
        <v/>
      </c>
      <c r="AI8016" s="2" t="str">
        <f t="shared" si="2136"/>
        <v/>
      </c>
      <c r="AK8016" s="2" t="str">
        <f t="shared" si="2137"/>
        <v/>
      </c>
      <c r="AL8016" s="2" t="str">
        <f t="shared" si="2138"/>
        <v/>
      </c>
      <c r="AM8016" s="2" t="str">
        <f t="shared" si="2139"/>
        <v/>
      </c>
      <c r="AN8016" s="2" t="str">
        <f t="shared" si="2140"/>
        <v/>
      </c>
      <c r="AO8016" s="2" t="str">
        <f t="shared" si="2141"/>
        <v/>
      </c>
    </row>
    <row r="8017" spans="1:41" x14ac:dyDescent="0.3">
      <c r="A8017" s="111">
        <v>44916.083171296297</v>
      </c>
      <c r="B8017" s="78" t="s">
        <v>8316</v>
      </c>
      <c r="C8017" s="78" t="s">
        <v>846</v>
      </c>
      <c r="D8017" s="78" t="s">
        <v>1272</v>
      </c>
      <c r="E8017" s="78">
        <v>83</v>
      </c>
      <c r="F8017" s="78" t="s">
        <v>808</v>
      </c>
      <c r="G8017" s="78" t="s">
        <v>88</v>
      </c>
      <c r="H8017" s="112" t="s">
        <v>230</v>
      </c>
      <c r="I8017" s="112">
        <v>3</v>
      </c>
      <c r="J8017" s="113">
        <v>44916.082824074074</v>
      </c>
      <c r="K8017" s="113">
        <v>44916.083171296297</v>
      </c>
      <c r="M8017" s="113">
        <v>44916.08489583333</v>
      </c>
      <c r="N8017" s="113">
        <v>44916.08494212963</v>
      </c>
      <c r="O8017" s="78" t="s">
        <v>1185</v>
      </c>
      <c r="P8017" s="78" t="str">
        <f t="shared" si="2125"/>
        <v>CIC</v>
      </c>
      <c r="S8017" s="78" t="str">
        <f t="shared" si="2126"/>
        <v/>
      </c>
      <c r="V8017" s="78" t="str">
        <f t="shared" si="2127"/>
        <v/>
      </c>
      <c r="W8017" s="113">
        <v>44916.101481481484</v>
      </c>
      <c r="X8017" s="113">
        <f t="shared" si="2128"/>
        <v>1.7245370327145793E-3</v>
      </c>
      <c r="Y8017" s="113" t="str">
        <f t="shared" si="2129"/>
        <v/>
      </c>
      <c r="Z8017" s="113" t="str">
        <f t="shared" si="2130"/>
        <v/>
      </c>
      <c r="AB8017" s="2" t="str">
        <f t="shared" si="2131"/>
        <v/>
      </c>
      <c r="AC8017" s="2" t="str">
        <f t="shared" si="2131"/>
        <v/>
      </c>
      <c r="AE8017" s="2" t="str">
        <f t="shared" si="2132"/>
        <v/>
      </c>
      <c r="AF8017" s="2" t="str">
        <f t="shared" si="2133"/>
        <v/>
      </c>
      <c r="AG8017" s="2" t="str">
        <f t="shared" si="2134"/>
        <v/>
      </c>
      <c r="AH8017" s="2" t="str">
        <f t="shared" si="2135"/>
        <v/>
      </c>
      <c r="AI8017" s="2" t="str">
        <f t="shared" si="2136"/>
        <v/>
      </c>
      <c r="AK8017" s="2" t="str">
        <f t="shared" si="2137"/>
        <v/>
      </c>
      <c r="AL8017" s="2" t="str">
        <f t="shared" si="2138"/>
        <v/>
      </c>
      <c r="AM8017" s="2" t="str">
        <f t="shared" si="2139"/>
        <v/>
      </c>
      <c r="AN8017" s="2" t="str">
        <f t="shared" si="2140"/>
        <v/>
      </c>
      <c r="AO8017" s="2" t="str">
        <f t="shared" si="2141"/>
        <v/>
      </c>
    </row>
    <row r="8018" spans="1:41" x14ac:dyDescent="0.3">
      <c r="A8018" s="111">
        <v>44916.334988425922</v>
      </c>
      <c r="B8018" s="78" t="s">
        <v>8317</v>
      </c>
      <c r="C8018" s="78" t="s">
        <v>886</v>
      </c>
      <c r="D8018" s="78" t="s">
        <v>1323</v>
      </c>
      <c r="E8018" s="78">
        <v>45</v>
      </c>
      <c r="F8018" s="78" t="s">
        <v>808</v>
      </c>
      <c r="G8018" s="78" t="s">
        <v>90</v>
      </c>
      <c r="H8018" s="112" t="s">
        <v>286</v>
      </c>
      <c r="I8018" s="112">
        <v>2</v>
      </c>
      <c r="J8018" s="113">
        <v>44916.334745370368</v>
      </c>
      <c r="K8018" s="113">
        <v>44916.334988425922</v>
      </c>
      <c r="M8018" s="113">
        <v>44916.336388888885</v>
      </c>
      <c r="N8018" s="113">
        <v>44916.336712962962</v>
      </c>
      <c r="O8018" s="78" t="s">
        <v>1187</v>
      </c>
      <c r="P8018" s="78" t="str">
        <f t="shared" si="2125"/>
        <v>CIC</v>
      </c>
      <c r="S8018" s="78" t="str">
        <f t="shared" si="2126"/>
        <v/>
      </c>
      <c r="T8018" s="113">
        <v>44916.33935185185</v>
      </c>
      <c r="U8018" s="78" t="s">
        <v>1187</v>
      </c>
      <c r="V8018" s="78" t="str">
        <f t="shared" si="2127"/>
        <v>CIC</v>
      </c>
      <c r="W8018" s="113">
        <v>44916.36314814815</v>
      </c>
      <c r="X8018" s="113">
        <f t="shared" si="2128"/>
        <v>1.4004629629198462E-3</v>
      </c>
      <c r="Y8018" s="113">
        <f t="shared" si="2129"/>
        <v>2.9629629643750377E-3</v>
      </c>
      <c r="Z8018" s="113">
        <f t="shared" si="2130"/>
        <v>2.379629630013369E-2</v>
      </c>
      <c r="AB8018" s="2">
        <f t="shared" si="2131"/>
        <v>256</v>
      </c>
      <c r="AC8018" s="2">
        <f t="shared" si="2131"/>
        <v>2056</v>
      </c>
      <c r="AE8018" s="2" t="str">
        <f t="shared" si="2132"/>
        <v/>
      </c>
      <c r="AF8018" s="2" t="str">
        <f t="shared" si="2133"/>
        <v/>
      </c>
      <c r="AG8018" s="2">
        <f t="shared" si="2134"/>
        <v>256</v>
      </c>
      <c r="AH8018" s="2" t="str">
        <f t="shared" si="2135"/>
        <v/>
      </c>
      <c r="AI8018" s="2" t="str">
        <f t="shared" si="2136"/>
        <v/>
      </c>
      <c r="AK8018" s="2" t="str">
        <f t="shared" si="2137"/>
        <v/>
      </c>
      <c r="AL8018" s="2" t="str">
        <f t="shared" si="2138"/>
        <v/>
      </c>
      <c r="AM8018" s="2">
        <f t="shared" si="2139"/>
        <v>2056</v>
      </c>
      <c r="AN8018" s="2" t="str">
        <f t="shared" si="2140"/>
        <v/>
      </c>
      <c r="AO8018" s="2" t="str">
        <f t="shared" si="2141"/>
        <v/>
      </c>
    </row>
    <row r="8019" spans="1:41" x14ac:dyDescent="0.3">
      <c r="A8019" s="111">
        <v>44916.361608796295</v>
      </c>
      <c r="B8019" s="78" t="s">
        <v>8318</v>
      </c>
      <c r="C8019" s="78" t="s">
        <v>886</v>
      </c>
      <c r="D8019" s="78" t="s">
        <v>1218</v>
      </c>
      <c r="F8019" s="78" t="s">
        <v>807</v>
      </c>
      <c r="G8019" s="78" t="s">
        <v>94</v>
      </c>
      <c r="H8019" s="112" t="s">
        <v>280</v>
      </c>
      <c r="I8019" s="112">
        <v>3</v>
      </c>
      <c r="J8019" s="113">
        <v>44916.360648148147</v>
      </c>
      <c r="K8019" s="113">
        <v>44916.361608796295</v>
      </c>
      <c r="M8019" s="113">
        <v>44916.365300925929</v>
      </c>
      <c r="N8019" s="113">
        <v>44916.365347222221</v>
      </c>
      <c r="O8019" s="78" t="s">
        <v>1185</v>
      </c>
      <c r="P8019" s="78" t="str">
        <f t="shared" si="2125"/>
        <v>CIC</v>
      </c>
      <c r="S8019" s="78" t="str">
        <f t="shared" si="2126"/>
        <v/>
      </c>
      <c r="T8019" s="113">
        <v>44916.375289351854</v>
      </c>
      <c r="U8019" s="78" t="s">
        <v>1203</v>
      </c>
      <c r="V8019" s="78" t="str">
        <f t="shared" si="2127"/>
        <v>PLOEG</v>
      </c>
      <c r="W8019" s="113">
        <v>44916.378541666665</v>
      </c>
      <c r="X8019" s="113">
        <f t="shared" si="2128"/>
        <v>3.6921296341461129E-3</v>
      </c>
      <c r="Y8019" s="113">
        <f t="shared" si="2129"/>
        <v>9.9884259252576157E-3</v>
      </c>
      <c r="Z8019" s="113">
        <f t="shared" si="2130"/>
        <v>3.2523148111067712E-3</v>
      </c>
      <c r="AB8019" s="2">
        <f t="shared" si="2131"/>
        <v>863</v>
      </c>
      <c r="AC8019" s="2">
        <f t="shared" si="2131"/>
        <v>281</v>
      </c>
      <c r="AE8019" s="2" t="str">
        <f t="shared" si="2132"/>
        <v/>
      </c>
      <c r="AF8019" s="2" t="str">
        <f t="shared" si="2133"/>
        <v/>
      </c>
      <c r="AG8019" s="2" t="str">
        <f t="shared" si="2134"/>
        <v/>
      </c>
      <c r="AH8019" s="2">
        <f t="shared" si="2135"/>
        <v>863</v>
      </c>
      <c r="AI8019" s="2" t="str">
        <f t="shared" si="2136"/>
        <v/>
      </c>
      <c r="AK8019" s="2" t="str">
        <f t="shared" si="2137"/>
        <v/>
      </c>
      <c r="AL8019" s="2" t="str">
        <f t="shared" si="2138"/>
        <v/>
      </c>
      <c r="AM8019" s="2" t="str">
        <f t="shared" si="2139"/>
        <v/>
      </c>
      <c r="AN8019" s="2">
        <f t="shared" si="2140"/>
        <v>281</v>
      </c>
      <c r="AO8019" s="2" t="str">
        <f t="shared" si="2141"/>
        <v/>
      </c>
    </row>
    <row r="8020" spans="1:41" x14ac:dyDescent="0.3">
      <c r="A8020" s="111">
        <v>44916.361608796295</v>
      </c>
      <c r="B8020" s="78" t="s">
        <v>8318</v>
      </c>
      <c r="C8020" s="78" t="s">
        <v>2218</v>
      </c>
      <c r="D8020" s="78" t="s">
        <v>1218</v>
      </c>
      <c r="F8020" s="78" t="s">
        <v>807</v>
      </c>
      <c r="G8020" s="78" t="s">
        <v>94</v>
      </c>
      <c r="H8020" s="112" t="s">
        <v>280</v>
      </c>
      <c r="I8020" s="112">
        <v>3</v>
      </c>
      <c r="J8020" s="113">
        <v>44916.360648148147</v>
      </c>
      <c r="K8020" s="113">
        <v>44916.361608796295</v>
      </c>
      <c r="M8020" s="113">
        <v>44916.368298611109</v>
      </c>
      <c r="N8020" s="113">
        <v>44916.368310185186</v>
      </c>
      <c r="O8020" s="78" t="s">
        <v>1187</v>
      </c>
      <c r="P8020" s="78" t="str">
        <f t="shared" si="2125"/>
        <v>CIC</v>
      </c>
      <c r="S8020" s="78" t="str">
        <f t="shared" si="2126"/>
        <v/>
      </c>
      <c r="T8020" s="113">
        <v>44916.370567129627</v>
      </c>
      <c r="U8020" s="78" t="s">
        <v>1187</v>
      </c>
      <c r="V8020" s="78" t="str">
        <f t="shared" si="2127"/>
        <v>CIC</v>
      </c>
      <c r="W8020" s="113">
        <v>44916.385844907411</v>
      </c>
      <c r="X8020" s="113">
        <f t="shared" si="2128"/>
        <v>6.6898148143081926E-3</v>
      </c>
      <c r="Y8020" s="113">
        <f t="shared" si="2129"/>
        <v>2.268518517666962E-3</v>
      </c>
      <c r="Z8020" s="113">
        <f t="shared" si="2130"/>
        <v>1.527777778392192E-2</v>
      </c>
      <c r="AB8020" s="2">
        <f t="shared" si="2131"/>
        <v>196</v>
      </c>
      <c r="AC8020" s="2">
        <f t="shared" si="2131"/>
        <v>1320</v>
      </c>
      <c r="AE8020" s="2" t="str">
        <f t="shared" si="2132"/>
        <v/>
      </c>
      <c r="AF8020" s="2" t="str">
        <f t="shared" si="2133"/>
        <v/>
      </c>
      <c r="AG8020" s="2" t="str">
        <f t="shared" si="2134"/>
        <v/>
      </c>
      <c r="AH8020" s="2">
        <f t="shared" si="2135"/>
        <v>196</v>
      </c>
      <c r="AI8020" s="2" t="str">
        <f t="shared" si="2136"/>
        <v/>
      </c>
      <c r="AK8020" s="2" t="str">
        <f t="shared" si="2137"/>
        <v/>
      </c>
      <c r="AL8020" s="2" t="str">
        <f t="shared" si="2138"/>
        <v/>
      </c>
      <c r="AM8020" s="2" t="str">
        <f t="shared" si="2139"/>
        <v/>
      </c>
      <c r="AN8020" s="2">
        <f t="shared" si="2140"/>
        <v>1320</v>
      </c>
      <c r="AO8020" s="2" t="str">
        <f t="shared" si="2141"/>
        <v/>
      </c>
    </row>
    <row r="8021" spans="1:41" x14ac:dyDescent="0.3">
      <c r="A8021" s="111">
        <v>44916.375578703701</v>
      </c>
      <c r="B8021" s="78" t="s">
        <v>8319</v>
      </c>
      <c r="C8021" s="78" t="s">
        <v>886</v>
      </c>
      <c r="D8021" s="78" t="s">
        <v>3948</v>
      </c>
      <c r="E8021" s="78">
        <v>33</v>
      </c>
      <c r="F8021" s="78" t="s">
        <v>808</v>
      </c>
      <c r="G8021" s="78" t="s">
        <v>112</v>
      </c>
      <c r="H8021" s="112" t="s">
        <v>218</v>
      </c>
      <c r="I8021" s="112">
        <v>3</v>
      </c>
      <c r="J8021" s="113">
        <v>44916.375578703701</v>
      </c>
      <c r="K8021" s="113">
        <v>44916.375578703701</v>
      </c>
      <c r="M8021" s="113">
        <v>44916.378622685188</v>
      </c>
      <c r="N8021" s="113">
        <v>44916.378854166665</v>
      </c>
      <c r="O8021" s="78" t="s">
        <v>1185</v>
      </c>
      <c r="P8021" s="78" t="str">
        <f t="shared" si="2125"/>
        <v>CIC</v>
      </c>
      <c r="S8021" s="78" t="str">
        <f t="shared" si="2126"/>
        <v/>
      </c>
      <c r="T8021" s="113">
        <v>44916.390983796293</v>
      </c>
      <c r="U8021" s="78" t="s">
        <v>1267</v>
      </c>
      <c r="V8021" s="78" t="str">
        <f t="shared" si="2127"/>
        <v>PLOEG</v>
      </c>
      <c r="W8021" s="113">
        <v>44916.398518518516</v>
      </c>
      <c r="X8021" s="113">
        <f t="shared" si="2128"/>
        <v>3.0439814872806892E-3</v>
      </c>
      <c r="Y8021" s="113">
        <f t="shared" si="2129"/>
        <v>1.2361111104837619E-2</v>
      </c>
      <c r="Z8021" s="113">
        <f t="shared" si="2130"/>
        <v>7.5347222227719612E-3</v>
      </c>
      <c r="AB8021" s="2">
        <f t="shared" si="2131"/>
        <v>1068</v>
      </c>
      <c r="AC8021" s="2">
        <f t="shared" si="2131"/>
        <v>651</v>
      </c>
      <c r="AE8021" s="2" t="str">
        <f t="shared" si="2132"/>
        <v/>
      </c>
      <c r="AF8021" s="2" t="str">
        <f t="shared" si="2133"/>
        <v/>
      </c>
      <c r="AG8021" s="2" t="str">
        <f t="shared" si="2134"/>
        <v/>
      </c>
      <c r="AH8021" s="2">
        <f t="shared" si="2135"/>
        <v>1068</v>
      </c>
      <c r="AI8021" s="2" t="str">
        <f t="shared" si="2136"/>
        <v/>
      </c>
      <c r="AK8021" s="2" t="str">
        <f t="shared" si="2137"/>
        <v/>
      </c>
      <c r="AL8021" s="2" t="str">
        <f t="shared" si="2138"/>
        <v/>
      </c>
      <c r="AM8021" s="2" t="str">
        <f t="shared" si="2139"/>
        <v/>
      </c>
      <c r="AN8021" s="2">
        <f t="shared" si="2140"/>
        <v>651</v>
      </c>
      <c r="AO8021" s="2" t="str">
        <f t="shared" si="2141"/>
        <v/>
      </c>
    </row>
    <row r="8022" spans="1:41" x14ac:dyDescent="0.3">
      <c r="A8022" s="111">
        <v>44916.429155092592</v>
      </c>
      <c r="B8022" s="78" t="s">
        <v>8320</v>
      </c>
      <c r="C8022" s="78" t="s">
        <v>886</v>
      </c>
      <c r="D8022" s="78" t="s">
        <v>1341</v>
      </c>
      <c r="E8022" s="78">
        <v>74</v>
      </c>
      <c r="F8022" s="78" t="s">
        <v>807</v>
      </c>
      <c r="G8022" s="78" t="s">
        <v>100</v>
      </c>
      <c r="H8022" s="112" t="s">
        <v>308</v>
      </c>
      <c r="I8022" s="112">
        <v>4</v>
      </c>
      <c r="J8022" s="113">
        <v>44916.429155092592</v>
      </c>
      <c r="K8022" s="113">
        <v>44916.429155092592</v>
      </c>
      <c r="M8022" s="113">
        <v>44916.430173611108</v>
      </c>
      <c r="N8022" s="113">
        <v>44916.430196759262</v>
      </c>
      <c r="O8022" s="78" t="s">
        <v>1187</v>
      </c>
      <c r="P8022" s="78" t="str">
        <f t="shared" si="2125"/>
        <v>CIC</v>
      </c>
      <c r="S8022" s="78" t="str">
        <f t="shared" si="2126"/>
        <v/>
      </c>
      <c r="T8022" s="113">
        <v>44916.448981481481</v>
      </c>
      <c r="U8022" s="78" t="s">
        <v>1267</v>
      </c>
      <c r="V8022" s="78" t="str">
        <f t="shared" si="2127"/>
        <v>PLOEG</v>
      </c>
      <c r="W8022" s="113">
        <v>44916.456006944441</v>
      </c>
      <c r="X8022" s="113">
        <f t="shared" si="2128"/>
        <v>1.0185185165028088E-3</v>
      </c>
      <c r="Y8022" s="113">
        <f t="shared" si="2129"/>
        <v>1.880787037225673E-2</v>
      </c>
      <c r="Z8022" s="113">
        <f t="shared" si="2130"/>
        <v>7.025462960882578E-3</v>
      </c>
      <c r="AB8022" s="2">
        <f t="shared" si="2131"/>
        <v>1625</v>
      </c>
      <c r="AC8022" s="2">
        <f t="shared" si="2131"/>
        <v>607</v>
      </c>
      <c r="AE8022" s="2" t="str">
        <f t="shared" si="2132"/>
        <v/>
      </c>
      <c r="AF8022" s="2" t="str">
        <f t="shared" si="2133"/>
        <v/>
      </c>
      <c r="AG8022" s="2" t="str">
        <f t="shared" si="2134"/>
        <v/>
      </c>
      <c r="AH8022" s="2" t="str">
        <f t="shared" si="2135"/>
        <v/>
      </c>
      <c r="AI8022" s="2">
        <f t="shared" si="2136"/>
        <v>1625</v>
      </c>
      <c r="AK8022" s="2" t="str">
        <f t="shared" si="2137"/>
        <v/>
      </c>
      <c r="AL8022" s="2" t="str">
        <f t="shared" si="2138"/>
        <v/>
      </c>
      <c r="AM8022" s="2" t="str">
        <f t="shared" si="2139"/>
        <v/>
      </c>
      <c r="AN8022" s="2" t="str">
        <f t="shared" si="2140"/>
        <v/>
      </c>
      <c r="AO8022" s="2">
        <f t="shared" si="2141"/>
        <v>607</v>
      </c>
    </row>
    <row r="8023" spans="1:41" x14ac:dyDescent="0.3">
      <c r="A8023" s="111">
        <v>44916.452141203707</v>
      </c>
      <c r="B8023" s="78" t="s">
        <v>8321</v>
      </c>
      <c r="C8023" s="78" t="s">
        <v>886</v>
      </c>
      <c r="D8023" s="78" t="s">
        <v>2746</v>
      </c>
      <c r="F8023" s="78" t="s">
        <v>809</v>
      </c>
      <c r="G8023" s="78" t="s">
        <v>102</v>
      </c>
      <c r="H8023" s="112" t="s">
        <v>206</v>
      </c>
      <c r="I8023" s="112">
        <v>3</v>
      </c>
      <c r="J8023" s="113">
        <v>44916.452141203707</v>
      </c>
      <c r="K8023" s="113">
        <v>44916.452141203707</v>
      </c>
      <c r="M8023" s="113">
        <v>44916.486724537041</v>
      </c>
      <c r="N8023" s="113">
        <v>44916.487037037034</v>
      </c>
      <c r="O8023" s="78" t="s">
        <v>1185</v>
      </c>
      <c r="P8023" s="78" t="str">
        <f t="shared" si="2125"/>
        <v>CIC</v>
      </c>
      <c r="Q8023" s="113">
        <v>44916.519270833334</v>
      </c>
      <c r="R8023" s="78" t="s">
        <v>1203</v>
      </c>
      <c r="S8023" s="78" t="str">
        <f t="shared" si="2126"/>
        <v>PLOEG</v>
      </c>
      <c r="T8023" s="113">
        <v>44916.525983796295</v>
      </c>
      <c r="U8023" s="78" t="s">
        <v>1203</v>
      </c>
      <c r="V8023" s="78" t="str">
        <f t="shared" si="2127"/>
        <v>PLOEG</v>
      </c>
      <c r="W8023" s="113">
        <v>44916.528449074074</v>
      </c>
      <c r="X8023" s="113">
        <f t="shared" si="2128"/>
        <v>3.4583333334012423E-2</v>
      </c>
      <c r="Y8023" s="113">
        <f t="shared" si="2129"/>
        <v>3.9259259254322387E-2</v>
      </c>
      <c r="Z8023" s="113">
        <f t="shared" si="2130"/>
        <v>2.4652777792653069E-3</v>
      </c>
      <c r="AB8023" s="2">
        <f t="shared" si="2131"/>
        <v>3392</v>
      </c>
      <c r="AC8023" s="2">
        <f t="shared" si="2131"/>
        <v>213</v>
      </c>
      <c r="AE8023" s="2" t="str">
        <f t="shared" si="2132"/>
        <v/>
      </c>
      <c r="AF8023" s="2" t="str">
        <f t="shared" si="2133"/>
        <v/>
      </c>
      <c r="AG8023" s="2" t="str">
        <f t="shared" si="2134"/>
        <v/>
      </c>
      <c r="AH8023" s="2">
        <f t="shared" si="2135"/>
        <v>3392</v>
      </c>
      <c r="AI8023" s="2" t="str">
        <f t="shared" si="2136"/>
        <v/>
      </c>
      <c r="AK8023" s="2" t="str">
        <f t="shared" si="2137"/>
        <v/>
      </c>
      <c r="AL8023" s="2" t="str">
        <f t="shared" si="2138"/>
        <v/>
      </c>
      <c r="AM8023" s="2" t="str">
        <f t="shared" si="2139"/>
        <v/>
      </c>
      <c r="AN8023" s="2">
        <f t="shared" si="2140"/>
        <v>213</v>
      </c>
      <c r="AO8023" s="2" t="str">
        <f t="shared" si="2141"/>
        <v/>
      </c>
    </row>
    <row r="8024" spans="1:41" x14ac:dyDescent="0.3">
      <c r="A8024" s="111">
        <v>44916.455231481479</v>
      </c>
      <c r="B8024" s="78" t="s">
        <v>8322</v>
      </c>
      <c r="C8024" s="78" t="s">
        <v>886</v>
      </c>
      <c r="D8024" s="78" t="s">
        <v>1226</v>
      </c>
      <c r="E8024" s="78">
        <v>46</v>
      </c>
      <c r="F8024" s="78" t="s">
        <v>807</v>
      </c>
      <c r="G8024" s="78" t="s">
        <v>98</v>
      </c>
      <c r="H8024" s="112" t="s">
        <v>254</v>
      </c>
      <c r="I8024" s="112">
        <v>3</v>
      </c>
      <c r="J8024" s="113">
        <v>44916.455231481479</v>
      </c>
      <c r="K8024" s="113">
        <v>44916.455231481479</v>
      </c>
      <c r="M8024" s="113">
        <v>44916.456574074073</v>
      </c>
      <c r="N8024" s="113">
        <v>44916.456597222219</v>
      </c>
      <c r="O8024" s="78" t="s">
        <v>1187</v>
      </c>
      <c r="P8024" s="78" t="str">
        <f t="shared" si="2125"/>
        <v>CIC</v>
      </c>
      <c r="S8024" s="78" t="str">
        <f t="shared" si="2126"/>
        <v/>
      </c>
      <c r="T8024" s="113">
        <v>44916.462233796294</v>
      </c>
      <c r="U8024" s="78" t="s">
        <v>1203</v>
      </c>
      <c r="V8024" s="78" t="str">
        <f t="shared" si="2127"/>
        <v>PLOEG</v>
      </c>
      <c r="W8024" s="113">
        <v>44916.46298611111</v>
      </c>
      <c r="X8024" s="113">
        <f t="shared" si="2128"/>
        <v>1.3425925935734995E-3</v>
      </c>
      <c r="Y8024" s="113">
        <f t="shared" si="2129"/>
        <v>5.6597222210257314E-3</v>
      </c>
      <c r="Z8024" s="113">
        <f t="shared" si="2130"/>
        <v>7.5231481605442241E-4</v>
      </c>
      <c r="AB8024" s="2">
        <f t="shared" si="2131"/>
        <v>489</v>
      </c>
      <c r="AC8024" s="2">
        <f t="shared" si="2131"/>
        <v>65</v>
      </c>
      <c r="AE8024" s="2" t="str">
        <f t="shared" si="2132"/>
        <v/>
      </c>
      <c r="AF8024" s="2" t="str">
        <f t="shared" si="2133"/>
        <v/>
      </c>
      <c r="AG8024" s="2" t="str">
        <f t="shared" si="2134"/>
        <v/>
      </c>
      <c r="AH8024" s="2">
        <f t="shared" si="2135"/>
        <v>489</v>
      </c>
      <c r="AI8024" s="2" t="str">
        <f t="shared" si="2136"/>
        <v/>
      </c>
      <c r="AK8024" s="2" t="str">
        <f t="shared" si="2137"/>
        <v/>
      </c>
      <c r="AL8024" s="2" t="str">
        <f t="shared" si="2138"/>
        <v/>
      </c>
      <c r="AM8024" s="2" t="str">
        <f t="shared" si="2139"/>
        <v/>
      </c>
      <c r="AN8024" s="2">
        <f t="shared" si="2140"/>
        <v>65</v>
      </c>
      <c r="AO8024" s="2" t="str">
        <f t="shared" si="2141"/>
        <v/>
      </c>
    </row>
    <row r="8025" spans="1:41" x14ac:dyDescent="0.3">
      <c r="A8025" s="111">
        <v>44916.460370370369</v>
      </c>
      <c r="B8025" s="78" t="s">
        <v>8323</v>
      </c>
      <c r="C8025" s="78" t="s">
        <v>886</v>
      </c>
      <c r="D8025" s="78" t="s">
        <v>1240</v>
      </c>
      <c r="E8025" s="78">
        <v>171</v>
      </c>
      <c r="F8025" s="78" t="s">
        <v>807</v>
      </c>
      <c r="G8025" s="78" t="s">
        <v>102</v>
      </c>
      <c r="H8025" s="112" t="s">
        <v>206</v>
      </c>
      <c r="I8025" s="112">
        <v>3</v>
      </c>
      <c r="J8025" s="113">
        <v>44916.460370370369</v>
      </c>
      <c r="K8025" s="113">
        <v>44916.460370370369</v>
      </c>
      <c r="M8025" s="113">
        <v>44916.463356481479</v>
      </c>
      <c r="N8025" s="113">
        <v>44916.463379629633</v>
      </c>
      <c r="O8025" s="78" t="s">
        <v>1185</v>
      </c>
      <c r="P8025" s="78" t="str">
        <f t="shared" si="2125"/>
        <v>CIC</v>
      </c>
      <c r="S8025" s="78" t="str">
        <f t="shared" si="2126"/>
        <v/>
      </c>
      <c r="T8025" s="113">
        <v>44916.466435185182</v>
      </c>
      <c r="U8025" s="78" t="s">
        <v>1203</v>
      </c>
      <c r="V8025" s="78" t="str">
        <f t="shared" si="2127"/>
        <v>PLOEG</v>
      </c>
      <c r="W8025" s="113">
        <v>44916.470208333332</v>
      </c>
      <c r="X8025" s="113">
        <f t="shared" si="2128"/>
        <v>2.9861111106583849E-3</v>
      </c>
      <c r="Y8025" s="113">
        <f t="shared" si="2129"/>
        <v>3.0787037030677311E-3</v>
      </c>
      <c r="Z8025" s="113">
        <f t="shared" si="2130"/>
        <v>3.7731481497758068E-3</v>
      </c>
      <c r="AB8025" s="2">
        <f t="shared" si="2131"/>
        <v>266</v>
      </c>
      <c r="AC8025" s="2">
        <f t="shared" si="2131"/>
        <v>326</v>
      </c>
      <c r="AE8025" s="2" t="str">
        <f t="shared" si="2132"/>
        <v/>
      </c>
      <c r="AF8025" s="2" t="str">
        <f t="shared" si="2133"/>
        <v/>
      </c>
      <c r="AG8025" s="2" t="str">
        <f t="shared" si="2134"/>
        <v/>
      </c>
      <c r="AH8025" s="2">
        <f t="shared" si="2135"/>
        <v>266</v>
      </c>
      <c r="AI8025" s="2" t="str">
        <f t="shared" si="2136"/>
        <v/>
      </c>
      <c r="AK8025" s="2" t="str">
        <f t="shared" si="2137"/>
        <v/>
      </c>
      <c r="AL8025" s="2" t="str">
        <f t="shared" si="2138"/>
        <v/>
      </c>
      <c r="AM8025" s="2" t="str">
        <f t="shared" si="2139"/>
        <v/>
      </c>
      <c r="AN8025" s="2">
        <f t="shared" si="2140"/>
        <v>326</v>
      </c>
      <c r="AO8025" s="2" t="str">
        <f t="shared" si="2141"/>
        <v/>
      </c>
    </row>
    <row r="8026" spans="1:41" x14ac:dyDescent="0.3">
      <c r="A8026" s="111">
        <v>44916.46671296296</v>
      </c>
      <c r="B8026" s="78" t="s">
        <v>8324</v>
      </c>
      <c r="C8026" s="78" t="s">
        <v>886</v>
      </c>
      <c r="D8026" s="78" t="s">
        <v>1282</v>
      </c>
      <c r="F8026" s="78" t="s">
        <v>807</v>
      </c>
      <c r="G8026" s="78" t="s">
        <v>136</v>
      </c>
      <c r="H8026" s="112" t="s">
        <v>274</v>
      </c>
      <c r="I8026" s="112">
        <v>3</v>
      </c>
      <c r="J8026" s="113">
        <v>44916.466134259259</v>
      </c>
      <c r="K8026" s="113">
        <v>44916.46671296296</v>
      </c>
      <c r="M8026" s="113">
        <v>44916.470520833333</v>
      </c>
      <c r="N8026" s="113">
        <v>44916.470601851855</v>
      </c>
      <c r="O8026" s="78" t="s">
        <v>1185</v>
      </c>
      <c r="P8026" s="78" t="str">
        <f t="shared" si="2125"/>
        <v>CIC</v>
      </c>
      <c r="Q8026" s="113">
        <v>44916.471712962964</v>
      </c>
      <c r="R8026" s="78" t="s">
        <v>1203</v>
      </c>
      <c r="S8026" s="78" t="str">
        <f t="shared" si="2126"/>
        <v>PLOEG</v>
      </c>
      <c r="T8026" s="113">
        <v>44916.475486111114</v>
      </c>
      <c r="U8026" s="78" t="s">
        <v>1203</v>
      </c>
      <c r="V8026" s="78" t="str">
        <f t="shared" si="2127"/>
        <v>PLOEG</v>
      </c>
      <c r="W8026" s="113">
        <v>44916.486562500002</v>
      </c>
      <c r="X8026" s="113">
        <f t="shared" si="2128"/>
        <v>3.8078703728388064E-3</v>
      </c>
      <c r="Y8026" s="113">
        <f t="shared" si="2129"/>
        <v>4.9652777815936133E-3</v>
      </c>
      <c r="Z8026" s="113">
        <f t="shared" si="2130"/>
        <v>1.1076388887886424E-2</v>
      </c>
      <c r="AB8026" s="2">
        <f t="shared" si="2131"/>
        <v>429</v>
      </c>
      <c r="AC8026" s="2">
        <f t="shared" si="2131"/>
        <v>957</v>
      </c>
      <c r="AE8026" s="2" t="str">
        <f t="shared" si="2132"/>
        <v/>
      </c>
      <c r="AF8026" s="2" t="str">
        <f t="shared" si="2133"/>
        <v/>
      </c>
      <c r="AG8026" s="2" t="str">
        <f t="shared" si="2134"/>
        <v/>
      </c>
      <c r="AH8026" s="2">
        <f t="shared" si="2135"/>
        <v>429</v>
      </c>
      <c r="AI8026" s="2" t="str">
        <f t="shared" si="2136"/>
        <v/>
      </c>
      <c r="AK8026" s="2" t="str">
        <f t="shared" si="2137"/>
        <v/>
      </c>
      <c r="AL8026" s="2" t="str">
        <f t="shared" si="2138"/>
        <v/>
      </c>
      <c r="AM8026" s="2" t="str">
        <f t="shared" si="2139"/>
        <v/>
      </c>
      <c r="AN8026" s="2">
        <f t="shared" si="2140"/>
        <v>957</v>
      </c>
      <c r="AO8026" s="2" t="str">
        <f t="shared" si="2141"/>
        <v/>
      </c>
    </row>
    <row r="8027" spans="1:41" x14ac:dyDescent="0.3">
      <c r="A8027" s="111">
        <v>44916.4690162037</v>
      </c>
      <c r="B8027" s="78" t="s">
        <v>8325</v>
      </c>
      <c r="C8027" s="78" t="s">
        <v>922</v>
      </c>
      <c r="D8027" s="78" t="s">
        <v>1524</v>
      </c>
      <c r="E8027" s="78">
        <v>40</v>
      </c>
      <c r="F8027" s="78" t="s">
        <v>809</v>
      </c>
      <c r="G8027" s="78" t="s">
        <v>104</v>
      </c>
      <c r="H8027" s="112" t="s">
        <v>198</v>
      </c>
      <c r="I8027" s="112">
        <v>3</v>
      </c>
      <c r="J8027" s="113">
        <v>44916.4690162037</v>
      </c>
      <c r="K8027" s="113">
        <v>44916.4690162037</v>
      </c>
      <c r="M8027" s="113">
        <v>44916.470034722224</v>
      </c>
      <c r="N8027" s="113">
        <v>44916.478993055556</v>
      </c>
      <c r="O8027" s="78" t="s">
        <v>1185</v>
      </c>
      <c r="P8027" s="78" t="str">
        <f t="shared" si="2125"/>
        <v>CIC</v>
      </c>
      <c r="S8027" s="78" t="str">
        <f t="shared" si="2126"/>
        <v/>
      </c>
      <c r="V8027" s="78" t="str">
        <f t="shared" si="2127"/>
        <v/>
      </c>
      <c r="W8027" s="113">
        <v>44916.510694444441</v>
      </c>
      <c r="X8027" s="113">
        <f t="shared" si="2128"/>
        <v>1.0185185237787664E-3</v>
      </c>
      <c r="Y8027" s="113" t="str">
        <f t="shared" si="2129"/>
        <v/>
      </c>
      <c r="Z8027" s="113" t="str">
        <f t="shared" si="2130"/>
        <v/>
      </c>
      <c r="AB8027" s="2" t="str">
        <f t="shared" si="2131"/>
        <v/>
      </c>
      <c r="AC8027" s="2" t="str">
        <f t="shared" si="2131"/>
        <v/>
      </c>
      <c r="AE8027" s="2" t="str">
        <f t="shared" si="2132"/>
        <v/>
      </c>
      <c r="AF8027" s="2" t="str">
        <f t="shared" si="2133"/>
        <v/>
      </c>
      <c r="AG8027" s="2" t="str">
        <f t="shared" si="2134"/>
        <v/>
      </c>
      <c r="AH8027" s="2" t="str">
        <f t="shared" si="2135"/>
        <v/>
      </c>
      <c r="AI8027" s="2" t="str">
        <f t="shared" si="2136"/>
        <v/>
      </c>
      <c r="AK8027" s="2" t="str">
        <f t="shared" si="2137"/>
        <v/>
      </c>
      <c r="AL8027" s="2" t="str">
        <f t="shared" si="2138"/>
        <v/>
      </c>
      <c r="AM8027" s="2" t="str">
        <f t="shared" si="2139"/>
        <v/>
      </c>
      <c r="AN8027" s="2" t="str">
        <f t="shared" si="2140"/>
        <v/>
      </c>
      <c r="AO8027" s="2" t="str">
        <f t="shared" si="2141"/>
        <v/>
      </c>
    </row>
    <row r="8028" spans="1:41" x14ac:dyDescent="0.3">
      <c r="A8028" s="111">
        <v>44916.533541666664</v>
      </c>
      <c r="B8028" s="78" t="s">
        <v>8326</v>
      </c>
      <c r="C8028" s="78" t="s">
        <v>886</v>
      </c>
      <c r="D8028" s="78" t="s">
        <v>1531</v>
      </c>
      <c r="F8028" s="78" t="s">
        <v>808</v>
      </c>
      <c r="G8028" s="78" t="s">
        <v>92</v>
      </c>
      <c r="H8028" s="112" t="s">
        <v>220</v>
      </c>
      <c r="I8028" s="112">
        <v>2</v>
      </c>
      <c r="J8028" s="113">
        <v>44916.533541666664</v>
      </c>
      <c r="K8028" s="113">
        <v>44916.533541666664</v>
      </c>
      <c r="M8028" s="113">
        <v>44916.533900462964</v>
      </c>
      <c r="N8028" s="113">
        <v>44916.534189814818</v>
      </c>
      <c r="O8028" s="78" t="s">
        <v>1185</v>
      </c>
      <c r="P8028" s="78" t="str">
        <f t="shared" si="2125"/>
        <v>CIC</v>
      </c>
      <c r="S8028" s="78" t="str">
        <f t="shared" si="2126"/>
        <v/>
      </c>
      <c r="T8028" s="113">
        <v>44916.541921296295</v>
      </c>
      <c r="U8028" s="78" t="s">
        <v>1203</v>
      </c>
      <c r="V8028" s="78" t="str">
        <f t="shared" si="2127"/>
        <v>PLOEG</v>
      </c>
      <c r="W8028" s="113">
        <v>44916.550381944442</v>
      </c>
      <c r="X8028" s="113">
        <f t="shared" si="2128"/>
        <v>3.5879630013369024E-4</v>
      </c>
      <c r="Y8028" s="113">
        <f t="shared" si="2129"/>
        <v>8.0208333311020397E-3</v>
      </c>
      <c r="Z8028" s="113">
        <f t="shared" si="2130"/>
        <v>8.4606481468654238E-3</v>
      </c>
      <c r="AB8028" s="2">
        <f t="shared" si="2131"/>
        <v>693</v>
      </c>
      <c r="AC8028" s="2">
        <f t="shared" si="2131"/>
        <v>731</v>
      </c>
      <c r="AE8028" s="2" t="str">
        <f t="shared" si="2132"/>
        <v/>
      </c>
      <c r="AF8028" s="2" t="str">
        <f t="shared" si="2133"/>
        <v/>
      </c>
      <c r="AG8028" s="2">
        <f t="shared" si="2134"/>
        <v>693</v>
      </c>
      <c r="AH8028" s="2" t="str">
        <f t="shared" si="2135"/>
        <v/>
      </c>
      <c r="AI8028" s="2" t="str">
        <f t="shared" si="2136"/>
        <v/>
      </c>
      <c r="AK8028" s="2" t="str">
        <f t="shared" si="2137"/>
        <v/>
      </c>
      <c r="AL8028" s="2" t="str">
        <f t="shared" si="2138"/>
        <v/>
      </c>
      <c r="AM8028" s="2">
        <f t="shared" si="2139"/>
        <v>731</v>
      </c>
      <c r="AN8028" s="2" t="str">
        <f t="shared" si="2140"/>
        <v/>
      </c>
      <c r="AO8028" s="2" t="str">
        <f t="shared" si="2141"/>
        <v/>
      </c>
    </row>
    <row r="8029" spans="1:41" x14ac:dyDescent="0.3">
      <c r="A8029" s="111">
        <v>44916.660127314812</v>
      </c>
      <c r="B8029" s="78" t="s">
        <v>8327</v>
      </c>
      <c r="C8029" s="78" t="s">
        <v>886</v>
      </c>
      <c r="D8029" s="78" t="s">
        <v>1299</v>
      </c>
      <c r="F8029" s="78" t="s">
        <v>809</v>
      </c>
      <c r="G8029" s="78" t="s">
        <v>146</v>
      </c>
      <c r="H8029" s="112" t="s">
        <v>489</v>
      </c>
      <c r="I8029" s="112">
        <v>3</v>
      </c>
      <c r="J8029" s="113">
        <v>44916.657719907409</v>
      </c>
      <c r="K8029" s="113">
        <v>44916.660127314812</v>
      </c>
      <c r="L8029" s="113">
        <v>44916.672534722224</v>
      </c>
      <c r="M8029" s="113">
        <v>44916.711655092593</v>
      </c>
      <c r="N8029" s="113">
        <v>44916.711898148147</v>
      </c>
      <c r="O8029" s="78" t="s">
        <v>1185</v>
      </c>
      <c r="P8029" s="78" t="str">
        <f t="shared" si="2125"/>
        <v>CIC</v>
      </c>
      <c r="S8029" s="78" t="str">
        <f t="shared" si="2126"/>
        <v/>
      </c>
      <c r="T8029" s="113">
        <v>44916.71634259259</v>
      </c>
      <c r="U8029" s="78" t="s">
        <v>1203</v>
      </c>
      <c r="V8029" s="78" t="str">
        <f t="shared" si="2127"/>
        <v>PLOEG</v>
      </c>
      <c r="W8029" s="113">
        <v>44916.717523148145</v>
      </c>
      <c r="X8029" s="113">
        <f t="shared" si="2128"/>
        <v>1.2407407411956228E-2</v>
      </c>
      <c r="Y8029" s="113">
        <f t="shared" si="2129"/>
        <v>4.3807870366435964E-2</v>
      </c>
      <c r="Z8029" s="113">
        <f t="shared" si="2130"/>
        <v>1.1805555550381541E-3</v>
      </c>
      <c r="AB8029" s="2">
        <f t="shared" si="2131"/>
        <v>3785</v>
      </c>
      <c r="AC8029" s="2">
        <f t="shared" si="2131"/>
        <v>102</v>
      </c>
      <c r="AE8029" s="2" t="str">
        <f t="shared" si="2132"/>
        <v/>
      </c>
      <c r="AF8029" s="2" t="str">
        <f t="shared" si="2133"/>
        <v/>
      </c>
      <c r="AG8029" s="2" t="str">
        <f t="shared" si="2134"/>
        <v/>
      </c>
      <c r="AH8029" s="2">
        <f t="shared" si="2135"/>
        <v>3785</v>
      </c>
      <c r="AI8029" s="2" t="str">
        <f t="shared" si="2136"/>
        <v/>
      </c>
      <c r="AK8029" s="2" t="str">
        <f t="shared" si="2137"/>
        <v/>
      </c>
      <c r="AL8029" s="2" t="str">
        <f t="shared" si="2138"/>
        <v/>
      </c>
      <c r="AM8029" s="2" t="str">
        <f t="shared" si="2139"/>
        <v/>
      </c>
      <c r="AN8029" s="2">
        <f t="shared" si="2140"/>
        <v>102</v>
      </c>
      <c r="AO8029" s="2" t="str">
        <f t="shared" si="2141"/>
        <v/>
      </c>
    </row>
    <row r="8030" spans="1:41" x14ac:dyDescent="0.3">
      <c r="A8030" s="111">
        <v>44916.6637962963</v>
      </c>
      <c r="B8030" s="78" t="s">
        <v>8328</v>
      </c>
      <c r="C8030" s="78" t="s">
        <v>922</v>
      </c>
      <c r="D8030" s="78" t="s">
        <v>8329</v>
      </c>
      <c r="G8030" s="78" t="s">
        <v>92</v>
      </c>
      <c r="H8030" s="112" t="s">
        <v>204</v>
      </c>
      <c r="I8030" s="112">
        <v>2</v>
      </c>
      <c r="J8030" s="113">
        <v>44916.6637962963</v>
      </c>
      <c r="K8030" s="113">
        <v>44916.6637962963</v>
      </c>
      <c r="M8030" s="113">
        <v>44916.679560185185</v>
      </c>
      <c r="N8030" s="113">
        <v>44916.679594907408</v>
      </c>
      <c r="O8030" s="78" t="s">
        <v>1187</v>
      </c>
      <c r="P8030" s="78" t="str">
        <f t="shared" si="2125"/>
        <v>CIC</v>
      </c>
      <c r="S8030" s="78" t="str">
        <f t="shared" si="2126"/>
        <v/>
      </c>
      <c r="V8030" s="78" t="str">
        <f t="shared" si="2127"/>
        <v/>
      </c>
      <c r="W8030" s="113">
        <v>44916.684942129628</v>
      </c>
      <c r="X8030" s="113">
        <f t="shared" si="2128"/>
        <v>1.5763888884976041E-2</v>
      </c>
      <c r="Y8030" s="113" t="str">
        <f t="shared" si="2129"/>
        <v/>
      </c>
      <c r="Z8030" s="113" t="str">
        <f t="shared" si="2130"/>
        <v/>
      </c>
      <c r="AB8030" s="2" t="str">
        <f t="shared" si="2131"/>
        <v/>
      </c>
      <c r="AC8030" s="2" t="str">
        <f t="shared" si="2131"/>
        <v/>
      </c>
      <c r="AE8030" s="2" t="str">
        <f t="shared" si="2132"/>
        <v/>
      </c>
      <c r="AF8030" s="2" t="str">
        <f t="shared" si="2133"/>
        <v/>
      </c>
      <c r="AG8030" s="2" t="str">
        <f t="shared" si="2134"/>
        <v/>
      </c>
      <c r="AH8030" s="2" t="str">
        <f t="shared" si="2135"/>
        <v/>
      </c>
      <c r="AI8030" s="2" t="str">
        <f t="shared" si="2136"/>
        <v/>
      </c>
      <c r="AK8030" s="2" t="str">
        <f t="shared" si="2137"/>
        <v/>
      </c>
      <c r="AL8030" s="2" t="str">
        <f t="shared" si="2138"/>
        <v/>
      </c>
      <c r="AM8030" s="2" t="str">
        <f t="shared" si="2139"/>
        <v/>
      </c>
      <c r="AN8030" s="2" t="str">
        <f t="shared" si="2140"/>
        <v/>
      </c>
      <c r="AO8030" s="2" t="str">
        <f t="shared" si="2141"/>
        <v/>
      </c>
    </row>
    <row r="8031" spans="1:41" x14ac:dyDescent="0.3">
      <c r="A8031" s="111">
        <v>44916.6715625</v>
      </c>
      <c r="B8031" s="78" t="s">
        <v>8330</v>
      </c>
      <c r="C8031" s="78" t="s">
        <v>886</v>
      </c>
      <c r="D8031" s="78" t="s">
        <v>6558</v>
      </c>
      <c r="E8031" s="78">
        <v>19</v>
      </c>
      <c r="F8031" s="78" t="s">
        <v>809</v>
      </c>
      <c r="G8031" s="78" t="s">
        <v>86</v>
      </c>
      <c r="H8031" s="112" t="s">
        <v>210</v>
      </c>
      <c r="I8031" s="112">
        <v>3</v>
      </c>
      <c r="J8031" s="113">
        <v>44916.671006944445</v>
      </c>
      <c r="K8031" s="113">
        <v>44916.6715625</v>
      </c>
      <c r="M8031" s="113">
        <v>44916.672534722224</v>
      </c>
      <c r="P8031" s="78" t="str">
        <f t="shared" si="2125"/>
        <v/>
      </c>
      <c r="S8031" s="78" t="str">
        <f t="shared" si="2126"/>
        <v/>
      </c>
      <c r="T8031" s="113">
        <v>44916.681469907409</v>
      </c>
      <c r="U8031" s="78" t="s">
        <v>1187</v>
      </c>
      <c r="V8031" s="78" t="str">
        <f t="shared" si="2127"/>
        <v>CIC</v>
      </c>
      <c r="W8031" s="113">
        <v>44916.711655092593</v>
      </c>
      <c r="X8031" s="113">
        <f t="shared" si="2128"/>
        <v>9.7222222393611446E-4</v>
      </c>
      <c r="Y8031" s="113">
        <f t="shared" si="2129"/>
        <v>8.9351851856918074E-3</v>
      </c>
      <c r="Z8031" s="113">
        <f t="shared" si="2130"/>
        <v>3.0185185183654539E-2</v>
      </c>
      <c r="AB8031" s="2">
        <f t="shared" si="2131"/>
        <v>772</v>
      </c>
      <c r="AC8031" s="2">
        <f t="shared" si="2131"/>
        <v>2608</v>
      </c>
      <c r="AE8031" s="2" t="str">
        <f t="shared" si="2132"/>
        <v/>
      </c>
      <c r="AF8031" s="2" t="str">
        <f t="shared" si="2133"/>
        <v/>
      </c>
      <c r="AG8031" s="2" t="str">
        <f t="shared" si="2134"/>
        <v/>
      </c>
      <c r="AH8031" s="2">
        <f t="shared" si="2135"/>
        <v>772</v>
      </c>
      <c r="AI8031" s="2" t="str">
        <f t="shared" si="2136"/>
        <v/>
      </c>
      <c r="AK8031" s="2" t="str">
        <f t="shared" si="2137"/>
        <v/>
      </c>
      <c r="AL8031" s="2" t="str">
        <f t="shared" si="2138"/>
        <v/>
      </c>
      <c r="AM8031" s="2" t="str">
        <f t="shared" si="2139"/>
        <v/>
      </c>
      <c r="AN8031" s="2">
        <f t="shared" si="2140"/>
        <v>2608</v>
      </c>
      <c r="AO8031" s="2" t="str">
        <f t="shared" si="2141"/>
        <v/>
      </c>
    </row>
    <row r="8032" spans="1:41" x14ac:dyDescent="0.3">
      <c r="A8032" s="111">
        <v>44916.67728009259</v>
      </c>
      <c r="B8032" s="78" t="s">
        <v>8331</v>
      </c>
      <c r="C8032" s="78" t="s">
        <v>922</v>
      </c>
      <c r="D8032" s="78" t="s">
        <v>2103</v>
      </c>
      <c r="F8032" s="78" t="s">
        <v>809</v>
      </c>
      <c r="G8032" s="78" t="s">
        <v>94</v>
      </c>
      <c r="H8032" s="112" t="s">
        <v>246</v>
      </c>
      <c r="I8032" s="112">
        <v>2</v>
      </c>
      <c r="J8032" s="113">
        <v>44916.67728009259</v>
      </c>
      <c r="K8032" s="113">
        <v>44916.67728009259</v>
      </c>
      <c r="M8032" s="113">
        <v>44916.685011574074</v>
      </c>
      <c r="N8032" s="113">
        <v>44916.685219907406</v>
      </c>
      <c r="O8032" s="78" t="s">
        <v>1187</v>
      </c>
      <c r="P8032" s="78" t="str">
        <f t="shared" si="2125"/>
        <v>CIC</v>
      </c>
      <c r="S8032" s="78" t="str">
        <f t="shared" si="2126"/>
        <v/>
      </c>
      <c r="V8032" s="78" t="str">
        <f t="shared" si="2127"/>
        <v/>
      </c>
      <c r="W8032" s="113">
        <v>44916.69358796296</v>
      </c>
      <c r="X8032" s="113">
        <f t="shared" si="2128"/>
        <v>7.7314814843703061E-3</v>
      </c>
      <c r="Y8032" s="113" t="str">
        <f t="shared" si="2129"/>
        <v/>
      </c>
      <c r="Z8032" s="113" t="str">
        <f t="shared" si="2130"/>
        <v/>
      </c>
      <c r="AB8032" s="2" t="str">
        <f t="shared" si="2131"/>
        <v/>
      </c>
      <c r="AC8032" s="2" t="str">
        <f t="shared" si="2131"/>
        <v/>
      </c>
      <c r="AE8032" s="2" t="str">
        <f t="shared" si="2132"/>
        <v/>
      </c>
      <c r="AF8032" s="2" t="str">
        <f t="shared" si="2133"/>
        <v/>
      </c>
      <c r="AG8032" s="2" t="str">
        <f t="shared" si="2134"/>
        <v/>
      </c>
      <c r="AH8032" s="2" t="str">
        <f t="shared" si="2135"/>
        <v/>
      </c>
      <c r="AI8032" s="2" t="str">
        <f t="shared" si="2136"/>
        <v/>
      </c>
      <c r="AK8032" s="2" t="str">
        <f t="shared" si="2137"/>
        <v/>
      </c>
      <c r="AL8032" s="2" t="str">
        <f t="shared" si="2138"/>
        <v/>
      </c>
      <c r="AM8032" s="2" t="str">
        <f t="shared" si="2139"/>
        <v/>
      </c>
      <c r="AN8032" s="2" t="str">
        <f t="shared" si="2140"/>
        <v/>
      </c>
      <c r="AO8032" s="2" t="str">
        <f t="shared" si="2141"/>
        <v/>
      </c>
    </row>
    <row r="8033" spans="1:41" x14ac:dyDescent="0.3">
      <c r="A8033" s="111">
        <v>44916.736134259256</v>
      </c>
      <c r="B8033" s="78" t="s">
        <v>8332</v>
      </c>
      <c r="C8033" s="78" t="s">
        <v>886</v>
      </c>
      <c r="D8033" s="78" t="s">
        <v>2691</v>
      </c>
      <c r="E8033" s="78">
        <v>122</v>
      </c>
      <c r="F8033" s="78" t="s">
        <v>807</v>
      </c>
      <c r="G8033" s="78" t="s">
        <v>102</v>
      </c>
      <c r="H8033" s="112" t="s">
        <v>633</v>
      </c>
      <c r="I8033" s="112">
        <v>2</v>
      </c>
      <c r="J8033" s="113">
        <v>44916.736134259256</v>
      </c>
      <c r="K8033" s="113">
        <v>44916.736134259256</v>
      </c>
      <c r="M8033" s="113">
        <v>44916.737812500003</v>
      </c>
      <c r="N8033" s="113">
        <v>44916.741331018522</v>
      </c>
      <c r="O8033" s="78" t="s">
        <v>1185</v>
      </c>
      <c r="P8033" s="78" t="str">
        <f t="shared" si="2125"/>
        <v>CIC</v>
      </c>
      <c r="S8033" s="78" t="str">
        <f t="shared" si="2126"/>
        <v/>
      </c>
      <c r="V8033" s="78" t="str">
        <f t="shared" si="2127"/>
        <v/>
      </c>
      <c r="W8033" s="113">
        <v>44916.742071759261</v>
      </c>
      <c r="X8033" s="113">
        <f t="shared" si="2128"/>
        <v>1.6782407474238425E-3</v>
      </c>
      <c r="Y8033" s="113" t="str">
        <f t="shared" si="2129"/>
        <v/>
      </c>
      <c r="Z8033" s="113" t="str">
        <f t="shared" si="2130"/>
        <v/>
      </c>
      <c r="AB8033" s="2" t="str">
        <f t="shared" si="2131"/>
        <v/>
      </c>
      <c r="AC8033" s="2" t="str">
        <f t="shared" si="2131"/>
        <v/>
      </c>
      <c r="AE8033" s="2" t="str">
        <f t="shared" si="2132"/>
        <v/>
      </c>
      <c r="AF8033" s="2" t="str">
        <f t="shared" si="2133"/>
        <v/>
      </c>
      <c r="AG8033" s="2" t="str">
        <f t="shared" si="2134"/>
        <v/>
      </c>
      <c r="AH8033" s="2" t="str">
        <f t="shared" si="2135"/>
        <v/>
      </c>
      <c r="AI8033" s="2" t="str">
        <f t="shared" si="2136"/>
        <v/>
      </c>
      <c r="AK8033" s="2" t="str">
        <f t="shared" si="2137"/>
        <v/>
      </c>
      <c r="AL8033" s="2" t="str">
        <f t="shared" si="2138"/>
        <v/>
      </c>
      <c r="AM8033" s="2" t="str">
        <f t="shared" si="2139"/>
        <v/>
      </c>
      <c r="AN8033" s="2" t="str">
        <f t="shared" si="2140"/>
        <v/>
      </c>
      <c r="AO8033" s="2" t="str">
        <f t="shared" si="2141"/>
        <v/>
      </c>
    </row>
    <row r="8034" spans="1:41" x14ac:dyDescent="0.3">
      <c r="A8034" s="111">
        <v>44916.736134259256</v>
      </c>
      <c r="B8034" s="78" t="s">
        <v>8332</v>
      </c>
      <c r="C8034" s="78" t="s">
        <v>835</v>
      </c>
      <c r="D8034" s="78" t="s">
        <v>2691</v>
      </c>
      <c r="E8034" s="78">
        <v>122</v>
      </c>
      <c r="F8034" s="78" t="s">
        <v>807</v>
      </c>
      <c r="G8034" s="78" t="s">
        <v>102</v>
      </c>
      <c r="H8034" s="112" t="s">
        <v>633</v>
      </c>
      <c r="I8034" s="112">
        <v>2</v>
      </c>
      <c r="J8034" s="113">
        <v>44916.736134259256</v>
      </c>
      <c r="K8034" s="113">
        <v>44916.736134259256</v>
      </c>
      <c r="M8034" s="113">
        <v>44916.754293981481</v>
      </c>
      <c r="N8034" s="113">
        <v>44916.765115740738</v>
      </c>
      <c r="O8034" s="78" t="s">
        <v>1185</v>
      </c>
      <c r="P8034" s="78" t="str">
        <f t="shared" si="2125"/>
        <v>CIC</v>
      </c>
      <c r="S8034" s="78" t="str">
        <f t="shared" si="2126"/>
        <v/>
      </c>
      <c r="V8034" s="78" t="str">
        <f t="shared" si="2127"/>
        <v/>
      </c>
      <c r="W8034" s="113">
        <v>44916.826504629629</v>
      </c>
      <c r="X8034" s="113">
        <f t="shared" si="2128"/>
        <v>1.8159722225391306E-2</v>
      </c>
      <c r="Y8034" s="113" t="str">
        <f t="shared" si="2129"/>
        <v/>
      </c>
      <c r="Z8034" s="113" t="str">
        <f t="shared" si="2130"/>
        <v/>
      </c>
      <c r="AB8034" s="2" t="str">
        <f t="shared" si="2131"/>
        <v/>
      </c>
      <c r="AC8034" s="2" t="str">
        <f t="shared" si="2131"/>
        <v/>
      </c>
      <c r="AE8034" s="2" t="str">
        <f t="shared" si="2132"/>
        <v/>
      </c>
      <c r="AF8034" s="2" t="str">
        <f t="shared" si="2133"/>
        <v/>
      </c>
      <c r="AG8034" s="2" t="str">
        <f t="shared" si="2134"/>
        <v/>
      </c>
      <c r="AH8034" s="2" t="str">
        <f t="shared" si="2135"/>
        <v/>
      </c>
      <c r="AI8034" s="2" t="str">
        <f t="shared" si="2136"/>
        <v/>
      </c>
      <c r="AK8034" s="2" t="str">
        <f t="shared" si="2137"/>
        <v/>
      </c>
      <c r="AL8034" s="2" t="str">
        <f t="shared" si="2138"/>
        <v/>
      </c>
      <c r="AM8034" s="2" t="str">
        <f t="shared" si="2139"/>
        <v/>
      </c>
      <c r="AN8034" s="2" t="str">
        <f t="shared" si="2140"/>
        <v/>
      </c>
      <c r="AO8034" s="2" t="str">
        <f t="shared" si="2141"/>
        <v/>
      </c>
    </row>
    <row r="8035" spans="1:41" x14ac:dyDescent="0.3">
      <c r="A8035" s="111">
        <v>44916.745520833334</v>
      </c>
      <c r="B8035" s="78" t="s">
        <v>8333</v>
      </c>
      <c r="C8035" s="78" t="s">
        <v>835</v>
      </c>
      <c r="D8035" s="78" t="s">
        <v>6587</v>
      </c>
      <c r="E8035" s="78">
        <v>40</v>
      </c>
      <c r="F8035" s="78" t="s">
        <v>807</v>
      </c>
      <c r="G8035" s="78" t="s">
        <v>84</v>
      </c>
      <c r="H8035" s="112" t="s">
        <v>202</v>
      </c>
      <c r="I8035" s="112">
        <v>4</v>
      </c>
      <c r="J8035" s="113">
        <v>44916.745092592595</v>
      </c>
      <c r="K8035" s="113">
        <v>44916.745520833334</v>
      </c>
      <c r="M8035" s="113">
        <v>44916.748067129629</v>
      </c>
      <c r="N8035" s="113">
        <v>44916.748078703706</v>
      </c>
      <c r="O8035" s="78" t="s">
        <v>1187</v>
      </c>
      <c r="P8035" s="78" t="str">
        <f t="shared" si="2125"/>
        <v>CIC</v>
      </c>
      <c r="S8035" s="78" t="str">
        <f t="shared" si="2126"/>
        <v/>
      </c>
      <c r="V8035" s="78" t="str">
        <f t="shared" si="2127"/>
        <v/>
      </c>
      <c r="W8035" s="113">
        <v>44916.754282407404</v>
      </c>
      <c r="X8035" s="113">
        <f t="shared" si="2128"/>
        <v>2.5462962948950008E-3</v>
      </c>
      <c r="Y8035" s="113" t="str">
        <f t="shared" si="2129"/>
        <v/>
      </c>
      <c r="Z8035" s="113" t="str">
        <f t="shared" si="2130"/>
        <v/>
      </c>
      <c r="AB8035" s="2" t="str">
        <f t="shared" si="2131"/>
        <v/>
      </c>
      <c r="AC8035" s="2" t="str">
        <f t="shared" si="2131"/>
        <v/>
      </c>
      <c r="AE8035" s="2" t="str">
        <f t="shared" si="2132"/>
        <v/>
      </c>
      <c r="AF8035" s="2" t="str">
        <f t="shared" si="2133"/>
        <v/>
      </c>
      <c r="AG8035" s="2" t="str">
        <f t="shared" si="2134"/>
        <v/>
      </c>
      <c r="AH8035" s="2" t="str">
        <f t="shared" si="2135"/>
        <v/>
      </c>
      <c r="AI8035" s="2" t="str">
        <f t="shared" si="2136"/>
        <v/>
      </c>
      <c r="AK8035" s="2" t="str">
        <f t="shared" si="2137"/>
        <v/>
      </c>
      <c r="AL8035" s="2" t="str">
        <f t="shared" si="2138"/>
        <v/>
      </c>
      <c r="AM8035" s="2" t="str">
        <f t="shared" si="2139"/>
        <v/>
      </c>
      <c r="AN8035" s="2" t="str">
        <f t="shared" si="2140"/>
        <v/>
      </c>
      <c r="AO8035" s="2" t="str">
        <f t="shared" si="2141"/>
        <v/>
      </c>
    </row>
    <row r="8036" spans="1:41" x14ac:dyDescent="0.3">
      <c r="A8036" s="111">
        <v>44916.838923611111</v>
      </c>
      <c r="B8036" s="78" t="s">
        <v>8334</v>
      </c>
      <c r="C8036" s="78" t="s">
        <v>835</v>
      </c>
      <c r="D8036" s="78" t="s">
        <v>3574</v>
      </c>
      <c r="E8036" s="78">
        <v>32</v>
      </c>
      <c r="F8036" s="78" t="s">
        <v>808</v>
      </c>
      <c r="G8036" s="78" t="s">
        <v>90</v>
      </c>
      <c r="H8036" s="112" t="s">
        <v>298</v>
      </c>
      <c r="I8036" s="112">
        <v>2</v>
      </c>
      <c r="J8036" s="113">
        <v>44916.838402777779</v>
      </c>
      <c r="K8036" s="113">
        <v>44916.838923611111</v>
      </c>
      <c r="M8036" s="113">
        <v>44916.83966435185</v>
      </c>
      <c r="N8036" s="113">
        <v>44916.839756944442</v>
      </c>
      <c r="O8036" s="78" t="s">
        <v>1185</v>
      </c>
      <c r="P8036" s="78" t="str">
        <f t="shared" si="2125"/>
        <v>CIC</v>
      </c>
      <c r="S8036" s="78" t="str">
        <f t="shared" si="2126"/>
        <v/>
      </c>
      <c r="T8036" s="113">
        <v>44916.841145833336</v>
      </c>
      <c r="U8036" s="78" t="s">
        <v>1185</v>
      </c>
      <c r="V8036" s="78" t="str">
        <f t="shared" si="2127"/>
        <v>CIC</v>
      </c>
      <c r="W8036" s="113">
        <v>44916.887997685182</v>
      </c>
      <c r="X8036" s="113">
        <f t="shared" si="2128"/>
        <v>7.4074073927477002E-4</v>
      </c>
      <c r="Y8036" s="113">
        <f t="shared" si="2129"/>
        <v>1.4814814858254977E-3</v>
      </c>
      <c r="Z8036" s="113">
        <f t="shared" si="2130"/>
        <v>4.6851851846440695E-2</v>
      </c>
      <c r="AB8036" s="2">
        <f t="shared" si="2131"/>
        <v>128</v>
      </c>
      <c r="AC8036" s="2">
        <f t="shared" si="2131"/>
        <v>4048</v>
      </c>
      <c r="AE8036" s="2" t="str">
        <f t="shared" si="2132"/>
        <v/>
      </c>
      <c r="AF8036" s="2" t="str">
        <f t="shared" si="2133"/>
        <v/>
      </c>
      <c r="AG8036" s="2">
        <f t="shared" si="2134"/>
        <v>128</v>
      </c>
      <c r="AH8036" s="2" t="str">
        <f t="shared" si="2135"/>
        <v/>
      </c>
      <c r="AI8036" s="2" t="str">
        <f t="shared" si="2136"/>
        <v/>
      </c>
      <c r="AK8036" s="2" t="str">
        <f t="shared" si="2137"/>
        <v/>
      </c>
      <c r="AL8036" s="2" t="str">
        <f t="shared" si="2138"/>
        <v/>
      </c>
      <c r="AM8036" s="2">
        <f t="shared" si="2139"/>
        <v>4048</v>
      </c>
      <c r="AN8036" s="2" t="str">
        <f t="shared" si="2140"/>
        <v/>
      </c>
      <c r="AO8036" s="2" t="str">
        <f t="shared" si="2141"/>
        <v/>
      </c>
    </row>
    <row r="8037" spans="1:41" x14ac:dyDescent="0.3">
      <c r="A8037" s="111">
        <v>44916.838923611111</v>
      </c>
      <c r="B8037" s="78" t="s">
        <v>8334</v>
      </c>
      <c r="C8037" s="78" t="s">
        <v>846</v>
      </c>
      <c r="D8037" s="78" t="s">
        <v>3574</v>
      </c>
      <c r="E8037" s="78">
        <v>32</v>
      </c>
      <c r="F8037" s="78" t="s">
        <v>808</v>
      </c>
      <c r="G8037" s="78" t="s">
        <v>90</v>
      </c>
      <c r="H8037" s="112" t="s">
        <v>298</v>
      </c>
      <c r="I8037" s="112">
        <v>2</v>
      </c>
      <c r="J8037" s="113">
        <v>44916.838402777779</v>
      </c>
      <c r="K8037" s="113">
        <v>44916.838923611111</v>
      </c>
      <c r="M8037" s="113">
        <v>44916.839733796296</v>
      </c>
      <c r="N8037" s="113">
        <v>44916.839768518519</v>
      </c>
      <c r="O8037" s="78" t="s">
        <v>1185</v>
      </c>
      <c r="P8037" s="78" t="str">
        <f t="shared" si="2125"/>
        <v>CIC</v>
      </c>
      <c r="S8037" s="78" t="str">
        <f t="shared" si="2126"/>
        <v/>
      </c>
      <c r="T8037" s="113">
        <v>44916.842256944445</v>
      </c>
      <c r="U8037" s="78" t="s">
        <v>1187</v>
      </c>
      <c r="V8037" s="78" t="str">
        <f t="shared" si="2127"/>
        <v>CIC</v>
      </c>
      <c r="W8037" s="113">
        <v>44916.863321759258</v>
      </c>
      <c r="X8037" s="113">
        <f t="shared" si="2128"/>
        <v>8.1018518540076911E-4</v>
      </c>
      <c r="Y8037" s="113">
        <f t="shared" si="2129"/>
        <v>2.5231481486116536E-3</v>
      </c>
      <c r="Z8037" s="113">
        <f t="shared" si="2130"/>
        <v>2.1064814813144039E-2</v>
      </c>
      <c r="AB8037" s="2">
        <f t="shared" si="2131"/>
        <v>218</v>
      </c>
      <c r="AC8037" s="2">
        <f t="shared" si="2131"/>
        <v>1820</v>
      </c>
      <c r="AE8037" s="2" t="str">
        <f t="shared" si="2132"/>
        <v/>
      </c>
      <c r="AF8037" s="2" t="str">
        <f t="shared" si="2133"/>
        <v/>
      </c>
      <c r="AG8037" s="2">
        <f t="shared" si="2134"/>
        <v>218</v>
      </c>
      <c r="AH8037" s="2" t="str">
        <f t="shared" si="2135"/>
        <v/>
      </c>
      <c r="AI8037" s="2" t="str">
        <f t="shared" si="2136"/>
        <v/>
      </c>
      <c r="AK8037" s="2" t="str">
        <f t="shared" si="2137"/>
        <v/>
      </c>
      <c r="AL8037" s="2" t="str">
        <f t="shared" si="2138"/>
        <v/>
      </c>
      <c r="AM8037" s="2">
        <f t="shared" si="2139"/>
        <v>1820</v>
      </c>
      <c r="AN8037" s="2" t="str">
        <f t="shared" si="2140"/>
        <v/>
      </c>
      <c r="AO8037" s="2" t="str">
        <f t="shared" si="2141"/>
        <v/>
      </c>
    </row>
    <row r="8038" spans="1:41" x14ac:dyDescent="0.3">
      <c r="A8038" s="111">
        <v>44916.838923611111</v>
      </c>
      <c r="B8038" s="78" t="s">
        <v>8334</v>
      </c>
      <c r="C8038" s="78" t="s">
        <v>853</v>
      </c>
      <c r="D8038" s="78" t="s">
        <v>3574</v>
      </c>
      <c r="E8038" s="78">
        <v>32</v>
      </c>
      <c r="F8038" s="78" t="s">
        <v>808</v>
      </c>
      <c r="G8038" s="78" t="s">
        <v>90</v>
      </c>
      <c r="H8038" s="112" t="s">
        <v>298</v>
      </c>
      <c r="I8038" s="112">
        <v>2</v>
      </c>
      <c r="J8038" s="113">
        <v>44916.838402777779</v>
      </c>
      <c r="K8038" s="113">
        <v>44916.838923611111</v>
      </c>
      <c r="M8038" s="113">
        <v>44916.843784722223</v>
      </c>
      <c r="P8038" s="78" t="str">
        <f t="shared" si="2125"/>
        <v/>
      </c>
      <c r="S8038" s="78" t="str">
        <f t="shared" si="2126"/>
        <v/>
      </c>
      <c r="V8038" s="78" t="str">
        <f t="shared" si="2127"/>
        <v/>
      </c>
      <c r="W8038" s="113">
        <v>44916.888055555559</v>
      </c>
      <c r="X8038" s="113">
        <f t="shared" si="2128"/>
        <v>4.8611111124046147E-3</v>
      </c>
      <c r="Y8038" s="113" t="str">
        <f t="shared" si="2129"/>
        <v/>
      </c>
      <c r="Z8038" s="113" t="str">
        <f t="shared" si="2130"/>
        <v/>
      </c>
      <c r="AB8038" s="2" t="str">
        <f t="shared" si="2131"/>
        <v/>
      </c>
      <c r="AC8038" s="2" t="str">
        <f t="shared" si="2131"/>
        <v/>
      </c>
      <c r="AE8038" s="2" t="str">
        <f t="shared" si="2132"/>
        <v/>
      </c>
      <c r="AF8038" s="2" t="str">
        <f t="shared" si="2133"/>
        <v/>
      </c>
      <c r="AG8038" s="2" t="str">
        <f t="shared" si="2134"/>
        <v/>
      </c>
      <c r="AH8038" s="2" t="str">
        <f t="shared" si="2135"/>
        <v/>
      </c>
      <c r="AI8038" s="2" t="str">
        <f t="shared" si="2136"/>
        <v/>
      </c>
      <c r="AK8038" s="2" t="str">
        <f t="shared" si="2137"/>
        <v/>
      </c>
      <c r="AL8038" s="2" t="str">
        <f t="shared" si="2138"/>
        <v/>
      </c>
      <c r="AM8038" s="2" t="str">
        <f t="shared" si="2139"/>
        <v/>
      </c>
      <c r="AN8038" s="2" t="str">
        <f t="shared" si="2140"/>
        <v/>
      </c>
      <c r="AO8038" s="2" t="str">
        <f t="shared" si="2141"/>
        <v/>
      </c>
    </row>
    <row r="8039" spans="1:41" x14ac:dyDescent="0.3">
      <c r="A8039" s="111">
        <v>44916.862337962964</v>
      </c>
      <c r="B8039" s="78" t="s">
        <v>8335</v>
      </c>
      <c r="C8039" s="78" t="s">
        <v>846</v>
      </c>
      <c r="D8039" s="78" t="s">
        <v>1382</v>
      </c>
      <c r="E8039" s="78">
        <v>133</v>
      </c>
      <c r="F8039" s="78" t="s">
        <v>809</v>
      </c>
      <c r="G8039" s="78" t="s">
        <v>90</v>
      </c>
      <c r="H8039" s="112" t="s">
        <v>224</v>
      </c>
      <c r="I8039" s="112">
        <v>2</v>
      </c>
      <c r="J8039" s="113">
        <v>44916.861631944441</v>
      </c>
      <c r="K8039" s="113">
        <v>44916.862337962964</v>
      </c>
      <c r="M8039" s="113">
        <v>44916.863321759258</v>
      </c>
      <c r="N8039" s="113">
        <v>44916.863368055558</v>
      </c>
      <c r="O8039" s="78" t="s">
        <v>1187</v>
      </c>
      <c r="P8039" s="78" t="str">
        <f t="shared" si="2125"/>
        <v>CIC</v>
      </c>
      <c r="S8039" s="78" t="str">
        <f t="shared" si="2126"/>
        <v/>
      </c>
      <c r="T8039" s="113">
        <v>44916.873078703706</v>
      </c>
      <c r="U8039" s="78" t="s">
        <v>1220</v>
      </c>
      <c r="V8039" s="78" t="str">
        <f t="shared" si="2127"/>
        <v>PLOEG</v>
      </c>
      <c r="W8039" s="113">
        <v>44916.884270833332</v>
      </c>
      <c r="X8039" s="113">
        <f t="shared" si="2128"/>
        <v>9.8379629343980923E-4</v>
      </c>
      <c r="Y8039" s="113">
        <f t="shared" si="2129"/>
        <v>9.7569444478722289E-3</v>
      </c>
      <c r="Z8039" s="113">
        <f t="shared" si="2130"/>
        <v>1.1192129626579117E-2</v>
      </c>
      <c r="AB8039" s="2">
        <f t="shared" si="2131"/>
        <v>843</v>
      </c>
      <c r="AC8039" s="2">
        <f t="shared" si="2131"/>
        <v>967</v>
      </c>
      <c r="AE8039" s="2" t="str">
        <f t="shared" si="2132"/>
        <v/>
      </c>
      <c r="AF8039" s="2" t="str">
        <f t="shared" si="2133"/>
        <v/>
      </c>
      <c r="AG8039" s="2">
        <f t="shared" si="2134"/>
        <v>843</v>
      </c>
      <c r="AH8039" s="2" t="str">
        <f t="shared" si="2135"/>
        <v/>
      </c>
      <c r="AI8039" s="2" t="str">
        <f t="shared" si="2136"/>
        <v/>
      </c>
      <c r="AK8039" s="2" t="str">
        <f t="shared" si="2137"/>
        <v/>
      </c>
      <c r="AL8039" s="2" t="str">
        <f t="shared" si="2138"/>
        <v/>
      </c>
      <c r="AM8039" s="2">
        <f t="shared" si="2139"/>
        <v>967</v>
      </c>
      <c r="AN8039" s="2" t="str">
        <f t="shared" si="2140"/>
        <v/>
      </c>
      <c r="AO8039" s="2" t="str">
        <f t="shared" si="2141"/>
        <v/>
      </c>
    </row>
    <row r="8040" spans="1:41" x14ac:dyDescent="0.3">
      <c r="A8040" s="111">
        <v>44916.944918981484</v>
      </c>
      <c r="B8040" s="78" t="s">
        <v>8336</v>
      </c>
      <c r="C8040" s="78" t="s">
        <v>846</v>
      </c>
      <c r="F8040" s="78" t="s">
        <v>807</v>
      </c>
      <c r="G8040" s="78" t="s">
        <v>92</v>
      </c>
      <c r="H8040" s="112" t="s">
        <v>204</v>
      </c>
      <c r="I8040" s="112">
        <v>2</v>
      </c>
      <c r="J8040" s="113">
        <v>44916.943287037036</v>
      </c>
      <c r="K8040" s="113">
        <v>44916.944918981484</v>
      </c>
      <c r="M8040" s="113">
        <v>44916.945474537039</v>
      </c>
      <c r="N8040" s="113">
        <v>44916.945706018516</v>
      </c>
      <c r="O8040" s="78" t="s">
        <v>1185</v>
      </c>
      <c r="P8040" s="78" t="str">
        <f t="shared" si="2125"/>
        <v>CIC</v>
      </c>
      <c r="S8040" s="78" t="str">
        <f t="shared" si="2126"/>
        <v/>
      </c>
      <c r="T8040" s="113">
        <v>44916.95417824074</v>
      </c>
      <c r="U8040" s="78" t="s">
        <v>1185</v>
      </c>
      <c r="V8040" s="78" t="str">
        <f t="shared" si="2127"/>
        <v>CIC</v>
      </c>
      <c r="W8040" s="113">
        <v>44916.962453703702</v>
      </c>
      <c r="X8040" s="113">
        <f t="shared" si="2128"/>
        <v>5.5555555445607752E-4</v>
      </c>
      <c r="Y8040" s="113">
        <f t="shared" si="2129"/>
        <v>8.703703701030463E-3</v>
      </c>
      <c r="Z8040" s="113">
        <f t="shared" si="2130"/>
        <v>8.2754629620467313E-3</v>
      </c>
      <c r="AB8040" s="2">
        <f t="shared" si="2131"/>
        <v>752</v>
      </c>
      <c r="AC8040" s="2">
        <f t="shared" si="2131"/>
        <v>715</v>
      </c>
      <c r="AE8040" s="2" t="str">
        <f t="shared" si="2132"/>
        <v/>
      </c>
      <c r="AF8040" s="2" t="str">
        <f t="shared" si="2133"/>
        <v/>
      </c>
      <c r="AG8040" s="2">
        <f t="shared" si="2134"/>
        <v>752</v>
      </c>
      <c r="AH8040" s="2" t="str">
        <f t="shared" si="2135"/>
        <v/>
      </c>
      <c r="AI8040" s="2" t="str">
        <f t="shared" si="2136"/>
        <v/>
      </c>
      <c r="AK8040" s="2" t="str">
        <f t="shared" si="2137"/>
        <v/>
      </c>
      <c r="AL8040" s="2" t="str">
        <f t="shared" si="2138"/>
        <v/>
      </c>
      <c r="AM8040" s="2">
        <f t="shared" si="2139"/>
        <v>715</v>
      </c>
      <c r="AN8040" s="2" t="str">
        <f t="shared" si="2140"/>
        <v/>
      </c>
      <c r="AO8040" s="2" t="str">
        <f t="shared" si="2141"/>
        <v/>
      </c>
    </row>
    <row r="8041" spans="1:41" x14ac:dyDescent="0.3">
      <c r="A8041" s="111">
        <v>44916.944918981484</v>
      </c>
      <c r="B8041" s="78" t="s">
        <v>8336</v>
      </c>
      <c r="C8041" s="78" t="s">
        <v>853</v>
      </c>
      <c r="F8041" s="78" t="s">
        <v>807</v>
      </c>
      <c r="G8041" s="78" t="s">
        <v>92</v>
      </c>
      <c r="H8041" s="112" t="s">
        <v>204</v>
      </c>
      <c r="I8041" s="112">
        <v>2</v>
      </c>
      <c r="J8041" s="113">
        <v>44916.943287037036</v>
      </c>
      <c r="K8041" s="113">
        <v>44916.944918981484</v>
      </c>
      <c r="M8041" s="113">
        <v>44916.954340277778</v>
      </c>
      <c r="P8041" s="78" t="str">
        <f t="shared" si="2125"/>
        <v/>
      </c>
      <c r="Q8041" s="113">
        <v>44916.954363425924</v>
      </c>
      <c r="R8041" s="78" t="s">
        <v>1185</v>
      </c>
      <c r="S8041" s="78" t="str">
        <f t="shared" si="2126"/>
        <v>CIC</v>
      </c>
      <c r="V8041" s="78" t="str">
        <f t="shared" si="2127"/>
        <v/>
      </c>
      <c r="W8041" s="113">
        <v>44916.962418981479</v>
      </c>
      <c r="X8041" s="113">
        <f t="shared" si="2128"/>
        <v>9.4212962940218858E-3</v>
      </c>
      <c r="Y8041" s="113" t="str">
        <f t="shared" si="2129"/>
        <v/>
      </c>
      <c r="Z8041" s="113" t="str">
        <f t="shared" si="2130"/>
        <v/>
      </c>
      <c r="AB8041" s="2" t="str">
        <f t="shared" si="2131"/>
        <v/>
      </c>
      <c r="AC8041" s="2" t="str">
        <f t="shared" si="2131"/>
        <v/>
      </c>
      <c r="AE8041" s="2" t="str">
        <f t="shared" si="2132"/>
        <v/>
      </c>
      <c r="AF8041" s="2" t="str">
        <f t="shared" si="2133"/>
        <v/>
      </c>
      <c r="AG8041" s="2" t="str">
        <f t="shared" si="2134"/>
        <v/>
      </c>
      <c r="AH8041" s="2" t="str">
        <f t="shared" si="2135"/>
        <v/>
      </c>
      <c r="AI8041" s="2" t="str">
        <f t="shared" si="2136"/>
        <v/>
      </c>
      <c r="AK8041" s="2" t="str">
        <f t="shared" si="2137"/>
        <v/>
      </c>
      <c r="AL8041" s="2" t="str">
        <f t="shared" si="2138"/>
        <v/>
      </c>
      <c r="AM8041" s="2" t="str">
        <f t="shared" si="2139"/>
        <v/>
      </c>
      <c r="AN8041" s="2" t="str">
        <f t="shared" si="2140"/>
        <v/>
      </c>
      <c r="AO8041" s="2" t="str">
        <f t="shared" si="2141"/>
        <v/>
      </c>
    </row>
    <row r="8042" spans="1:41" x14ac:dyDescent="0.3">
      <c r="A8042" s="111">
        <v>44917.289398148147</v>
      </c>
      <c r="B8042" s="78" t="s">
        <v>8337</v>
      </c>
      <c r="C8042" s="78" t="s">
        <v>886</v>
      </c>
      <c r="F8042" s="78" t="s">
        <v>808</v>
      </c>
      <c r="G8042" s="78" t="s">
        <v>84</v>
      </c>
      <c r="H8042" s="112" t="s">
        <v>196</v>
      </c>
      <c r="I8042" s="112">
        <v>4</v>
      </c>
      <c r="J8042" s="113">
        <v>44917.289398148147</v>
      </c>
      <c r="K8042" s="113">
        <v>44917.289398148147</v>
      </c>
      <c r="M8042" s="113">
        <v>44917.289444444446</v>
      </c>
      <c r="N8042" s="113">
        <v>44917.289780092593</v>
      </c>
      <c r="O8042" s="78" t="s">
        <v>1185</v>
      </c>
      <c r="P8042" s="78" t="str">
        <f t="shared" si="2125"/>
        <v>CIC</v>
      </c>
      <c r="S8042" s="78" t="str">
        <f t="shared" si="2126"/>
        <v/>
      </c>
      <c r="V8042" s="78" t="str">
        <f t="shared" si="2127"/>
        <v/>
      </c>
      <c r="W8042" s="113">
        <v>44917.326608796298</v>
      </c>
      <c r="X8042" s="113" t="str">
        <f t="shared" si="2128"/>
        <v/>
      </c>
      <c r="Y8042" s="113" t="str">
        <f t="shared" si="2129"/>
        <v/>
      </c>
      <c r="Z8042" s="113" t="str">
        <f t="shared" si="2130"/>
        <v/>
      </c>
      <c r="AB8042" s="2" t="str">
        <f t="shared" si="2131"/>
        <v/>
      </c>
      <c r="AC8042" s="2" t="str">
        <f t="shared" si="2131"/>
        <v/>
      </c>
      <c r="AE8042" s="2" t="str">
        <f t="shared" si="2132"/>
        <v/>
      </c>
      <c r="AF8042" s="2" t="str">
        <f t="shared" si="2133"/>
        <v/>
      </c>
      <c r="AG8042" s="2" t="str">
        <f t="shared" si="2134"/>
        <v/>
      </c>
      <c r="AH8042" s="2" t="str">
        <f t="shared" si="2135"/>
        <v/>
      </c>
      <c r="AI8042" s="2" t="str">
        <f t="shared" si="2136"/>
        <v/>
      </c>
      <c r="AK8042" s="2" t="str">
        <f t="shared" si="2137"/>
        <v/>
      </c>
      <c r="AL8042" s="2" t="str">
        <f t="shared" si="2138"/>
        <v/>
      </c>
      <c r="AM8042" s="2" t="str">
        <f t="shared" si="2139"/>
        <v/>
      </c>
      <c r="AN8042" s="2" t="str">
        <f t="shared" si="2140"/>
        <v/>
      </c>
      <c r="AO8042" s="2" t="str">
        <f t="shared" si="2141"/>
        <v/>
      </c>
    </row>
    <row r="8043" spans="1:41" x14ac:dyDescent="0.3">
      <c r="A8043" s="111">
        <v>44917.329872685186</v>
      </c>
      <c r="B8043" s="78" t="s">
        <v>8338</v>
      </c>
      <c r="C8043" s="78" t="s">
        <v>886</v>
      </c>
      <c r="D8043" s="78" t="s">
        <v>1781</v>
      </c>
      <c r="E8043" s="78">
        <v>35</v>
      </c>
      <c r="F8043" s="78" t="s">
        <v>807</v>
      </c>
      <c r="G8043" s="78" t="s">
        <v>98</v>
      </c>
      <c r="H8043" s="112" t="s">
        <v>254</v>
      </c>
      <c r="I8043" s="112">
        <v>3</v>
      </c>
      <c r="J8043" s="113">
        <v>44917.329386574071</v>
      </c>
      <c r="K8043" s="113">
        <v>44917.329872685186</v>
      </c>
      <c r="M8043" s="113">
        <v>44917.330347222225</v>
      </c>
      <c r="N8043" s="113">
        <v>44917.330659722225</v>
      </c>
      <c r="O8043" s="78" t="s">
        <v>1187</v>
      </c>
      <c r="P8043" s="78" t="str">
        <f t="shared" si="2125"/>
        <v>CIC</v>
      </c>
      <c r="S8043" s="78" t="str">
        <f t="shared" si="2126"/>
        <v/>
      </c>
      <c r="V8043" s="78" t="str">
        <f t="shared" si="2127"/>
        <v/>
      </c>
      <c r="W8043" s="113">
        <v>44917.349004629628</v>
      </c>
      <c r="X8043" s="113">
        <f t="shared" si="2128"/>
        <v>4.7453703882638365E-4</v>
      </c>
      <c r="Y8043" s="113" t="str">
        <f t="shared" si="2129"/>
        <v/>
      </c>
      <c r="Z8043" s="113" t="str">
        <f t="shared" si="2130"/>
        <v/>
      </c>
      <c r="AB8043" s="2" t="str">
        <f t="shared" si="2131"/>
        <v/>
      </c>
      <c r="AC8043" s="2" t="str">
        <f t="shared" si="2131"/>
        <v/>
      </c>
      <c r="AE8043" s="2" t="str">
        <f t="shared" si="2132"/>
        <v/>
      </c>
      <c r="AF8043" s="2" t="str">
        <f t="shared" si="2133"/>
        <v/>
      </c>
      <c r="AG8043" s="2" t="str">
        <f t="shared" si="2134"/>
        <v/>
      </c>
      <c r="AH8043" s="2" t="str">
        <f t="shared" si="2135"/>
        <v/>
      </c>
      <c r="AI8043" s="2" t="str">
        <f t="shared" si="2136"/>
        <v/>
      </c>
      <c r="AK8043" s="2" t="str">
        <f t="shared" si="2137"/>
        <v/>
      </c>
      <c r="AL8043" s="2" t="str">
        <f t="shared" si="2138"/>
        <v/>
      </c>
      <c r="AM8043" s="2" t="str">
        <f t="shared" si="2139"/>
        <v/>
      </c>
      <c r="AN8043" s="2" t="str">
        <f t="shared" si="2140"/>
        <v/>
      </c>
      <c r="AO8043" s="2" t="str">
        <f t="shared" si="2141"/>
        <v/>
      </c>
    </row>
    <row r="8044" spans="1:41" x14ac:dyDescent="0.3">
      <c r="A8044" s="111">
        <v>44917.340648148151</v>
      </c>
      <c r="B8044" s="78" t="s">
        <v>8339</v>
      </c>
      <c r="C8044" s="78" t="s">
        <v>850</v>
      </c>
      <c r="D8044" s="78" t="s">
        <v>6430</v>
      </c>
      <c r="E8044" s="78">
        <v>8</v>
      </c>
      <c r="F8044" s="78" t="s">
        <v>807</v>
      </c>
      <c r="G8044" s="78" t="s">
        <v>100</v>
      </c>
      <c r="H8044" s="112" t="s">
        <v>208</v>
      </c>
      <c r="I8044" s="112">
        <v>3</v>
      </c>
      <c r="J8044" s="113">
        <v>44917.340648148151</v>
      </c>
      <c r="K8044" s="113">
        <v>44917.340648148151</v>
      </c>
      <c r="M8044" s="113">
        <v>44917.340844907405</v>
      </c>
      <c r="N8044" s="113">
        <v>44917.341134259259</v>
      </c>
      <c r="O8044" s="78" t="s">
        <v>1187</v>
      </c>
      <c r="P8044" s="78" t="str">
        <f t="shared" si="2125"/>
        <v>CIC</v>
      </c>
      <c r="S8044" s="78" t="str">
        <f t="shared" si="2126"/>
        <v/>
      </c>
      <c r="T8044" s="113">
        <v>44917.357141203705</v>
      </c>
      <c r="U8044" s="78" t="s">
        <v>1344</v>
      </c>
      <c r="V8044" s="78" t="str">
        <f t="shared" si="2127"/>
        <v>PLOEG</v>
      </c>
      <c r="W8044" s="113">
        <v>44917.395752314813</v>
      </c>
      <c r="X8044" s="113">
        <f t="shared" si="2128"/>
        <v>1.9675925432238728E-4</v>
      </c>
      <c r="Y8044" s="113">
        <f t="shared" si="2129"/>
        <v>1.6296296300424729E-2</v>
      </c>
      <c r="Z8044" s="113">
        <f t="shared" si="2130"/>
        <v>3.8611111107456964E-2</v>
      </c>
      <c r="AB8044" s="2">
        <f t="shared" si="2131"/>
        <v>1408</v>
      </c>
      <c r="AC8044" s="2">
        <f t="shared" si="2131"/>
        <v>3336</v>
      </c>
      <c r="AE8044" s="2" t="str">
        <f t="shared" si="2132"/>
        <v/>
      </c>
      <c r="AF8044" s="2" t="str">
        <f t="shared" si="2133"/>
        <v/>
      </c>
      <c r="AG8044" s="2" t="str">
        <f t="shared" si="2134"/>
        <v/>
      </c>
      <c r="AH8044" s="2">
        <f t="shared" si="2135"/>
        <v>1408</v>
      </c>
      <c r="AI8044" s="2" t="str">
        <f t="shared" si="2136"/>
        <v/>
      </c>
      <c r="AK8044" s="2" t="str">
        <f t="shared" si="2137"/>
        <v/>
      </c>
      <c r="AL8044" s="2" t="str">
        <f t="shared" si="2138"/>
        <v/>
      </c>
      <c r="AM8044" s="2" t="str">
        <f t="shared" si="2139"/>
        <v/>
      </c>
      <c r="AN8044" s="2">
        <f t="shared" si="2140"/>
        <v>3336</v>
      </c>
      <c r="AO8044" s="2" t="str">
        <f t="shared" si="2141"/>
        <v/>
      </c>
    </row>
    <row r="8045" spans="1:41" x14ac:dyDescent="0.3">
      <c r="A8045" s="111">
        <v>44917.363900462966</v>
      </c>
      <c r="B8045" s="78" t="s">
        <v>8340</v>
      </c>
      <c r="C8045" s="78" t="s">
        <v>850</v>
      </c>
      <c r="D8045" s="78" t="s">
        <v>1266</v>
      </c>
      <c r="E8045" s="78">
        <v>104</v>
      </c>
      <c r="F8045" s="78" t="s">
        <v>807</v>
      </c>
      <c r="G8045" s="78" t="s">
        <v>94</v>
      </c>
      <c r="H8045" s="112" t="s">
        <v>320</v>
      </c>
      <c r="I8045" s="112">
        <v>3</v>
      </c>
      <c r="J8045" s="113">
        <v>44917.363900462966</v>
      </c>
      <c r="K8045" s="113">
        <v>44917.363900462966</v>
      </c>
      <c r="M8045" s="113">
        <v>44917.395798611113</v>
      </c>
      <c r="P8045" s="78" t="str">
        <f t="shared" si="2125"/>
        <v/>
      </c>
      <c r="S8045" s="78" t="str">
        <f t="shared" si="2126"/>
        <v/>
      </c>
      <c r="T8045" s="113">
        <v>44917.403310185182</v>
      </c>
      <c r="U8045" s="78" t="s">
        <v>1286</v>
      </c>
      <c r="V8045" s="78" t="str">
        <f t="shared" si="2127"/>
        <v>PLOEG</v>
      </c>
      <c r="W8045" s="113">
        <v>44917.607025462959</v>
      </c>
      <c r="X8045" s="113">
        <f t="shared" si="2128"/>
        <v>3.1898148146865424E-2</v>
      </c>
      <c r="Y8045" s="113">
        <f t="shared" si="2129"/>
        <v>7.5115740692126565E-3</v>
      </c>
      <c r="Z8045" s="113">
        <f t="shared" si="2130"/>
        <v>0.20371527777751908</v>
      </c>
      <c r="AB8045" s="2">
        <f t="shared" si="2131"/>
        <v>649</v>
      </c>
      <c r="AC8045" s="2">
        <f t="shared" si="2131"/>
        <v>17601</v>
      </c>
      <c r="AE8045" s="2" t="str">
        <f t="shared" si="2132"/>
        <v/>
      </c>
      <c r="AF8045" s="2" t="str">
        <f t="shared" si="2133"/>
        <v/>
      </c>
      <c r="AG8045" s="2" t="str">
        <f t="shared" si="2134"/>
        <v/>
      </c>
      <c r="AH8045" s="2">
        <f t="shared" si="2135"/>
        <v>649</v>
      </c>
      <c r="AI8045" s="2" t="str">
        <f t="shared" si="2136"/>
        <v/>
      </c>
      <c r="AK8045" s="2" t="str">
        <f t="shared" si="2137"/>
        <v/>
      </c>
      <c r="AL8045" s="2" t="str">
        <f t="shared" si="2138"/>
        <v/>
      </c>
      <c r="AM8045" s="2" t="str">
        <f t="shared" si="2139"/>
        <v/>
      </c>
      <c r="AN8045" s="2">
        <f t="shared" si="2140"/>
        <v>17601</v>
      </c>
      <c r="AO8045" s="2" t="str">
        <f t="shared" si="2141"/>
        <v/>
      </c>
    </row>
    <row r="8046" spans="1:41" x14ac:dyDescent="0.3">
      <c r="A8046" s="111">
        <v>44917.379490740743</v>
      </c>
      <c r="B8046" s="78" t="s">
        <v>8341</v>
      </c>
      <c r="C8046" s="78" t="s">
        <v>886</v>
      </c>
      <c r="D8046" s="78" t="s">
        <v>1226</v>
      </c>
      <c r="E8046" s="78">
        <v>25</v>
      </c>
      <c r="F8046" s="78" t="s">
        <v>809</v>
      </c>
      <c r="G8046" s="78" t="s">
        <v>138</v>
      </c>
      <c r="H8046" s="112" t="s">
        <v>276</v>
      </c>
      <c r="I8046" s="112">
        <v>4</v>
      </c>
      <c r="J8046" s="113">
        <v>44917.379490740743</v>
      </c>
      <c r="K8046" s="113">
        <v>44917.379490740743</v>
      </c>
      <c r="M8046" s="113">
        <v>44917.379745370374</v>
      </c>
      <c r="N8046" s="113">
        <v>44917.38009259259</v>
      </c>
      <c r="O8046" s="78" t="s">
        <v>1187</v>
      </c>
      <c r="P8046" s="78" t="str">
        <f t="shared" si="2125"/>
        <v>CIC</v>
      </c>
      <c r="S8046" s="78" t="str">
        <f t="shared" si="2126"/>
        <v/>
      </c>
      <c r="V8046" s="78" t="str">
        <f t="shared" si="2127"/>
        <v/>
      </c>
      <c r="W8046" s="113">
        <v>44917.408645833333</v>
      </c>
      <c r="X8046" s="113">
        <f t="shared" si="2128"/>
        <v>2.546296309446916E-4</v>
      </c>
      <c r="Y8046" s="113" t="str">
        <f t="shared" si="2129"/>
        <v/>
      </c>
      <c r="Z8046" s="113" t="str">
        <f t="shared" si="2130"/>
        <v/>
      </c>
      <c r="AB8046" s="2" t="str">
        <f t="shared" si="2131"/>
        <v/>
      </c>
      <c r="AC8046" s="2" t="str">
        <f t="shared" si="2131"/>
        <v/>
      </c>
      <c r="AE8046" s="2" t="str">
        <f t="shared" si="2132"/>
        <v/>
      </c>
      <c r="AF8046" s="2" t="str">
        <f t="shared" si="2133"/>
        <v/>
      </c>
      <c r="AG8046" s="2" t="str">
        <f t="shared" si="2134"/>
        <v/>
      </c>
      <c r="AH8046" s="2" t="str">
        <f t="shared" si="2135"/>
        <v/>
      </c>
      <c r="AI8046" s="2" t="str">
        <f t="shared" si="2136"/>
        <v/>
      </c>
      <c r="AK8046" s="2" t="str">
        <f t="shared" si="2137"/>
        <v/>
      </c>
      <c r="AL8046" s="2" t="str">
        <f t="shared" si="2138"/>
        <v/>
      </c>
      <c r="AM8046" s="2" t="str">
        <f t="shared" si="2139"/>
        <v/>
      </c>
      <c r="AN8046" s="2" t="str">
        <f t="shared" si="2140"/>
        <v/>
      </c>
      <c r="AO8046" s="2" t="str">
        <f t="shared" si="2141"/>
        <v/>
      </c>
    </row>
    <row r="8047" spans="1:41" x14ac:dyDescent="0.3">
      <c r="A8047" s="111">
        <v>44917.438125000001</v>
      </c>
      <c r="B8047" s="78" t="s">
        <v>8342</v>
      </c>
      <c r="C8047" s="78" t="s">
        <v>886</v>
      </c>
      <c r="D8047" s="78" t="s">
        <v>1673</v>
      </c>
      <c r="E8047" s="78">
        <v>108</v>
      </c>
      <c r="F8047" s="78" t="s">
        <v>807</v>
      </c>
      <c r="G8047" s="78" t="s">
        <v>90</v>
      </c>
      <c r="H8047" s="112" t="s">
        <v>224</v>
      </c>
      <c r="I8047" s="112">
        <v>2</v>
      </c>
      <c r="J8047" s="113">
        <v>44917.437210648146</v>
      </c>
      <c r="K8047" s="113">
        <v>44917.438125000001</v>
      </c>
      <c r="M8047" s="113">
        <v>44917.442233796297</v>
      </c>
      <c r="N8047" s="113">
        <v>44917.445763888885</v>
      </c>
      <c r="O8047" s="78" t="s">
        <v>1185</v>
      </c>
      <c r="P8047" s="78" t="str">
        <f t="shared" si="2125"/>
        <v>CIC</v>
      </c>
      <c r="S8047" s="78" t="str">
        <f t="shared" si="2126"/>
        <v/>
      </c>
      <c r="T8047" s="113">
        <v>44917.450370370374</v>
      </c>
      <c r="U8047" s="78" t="s">
        <v>1185</v>
      </c>
      <c r="V8047" s="78" t="str">
        <f t="shared" si="2127"/>
        <v>CIC</v>
      </c>
      <c r="W8047" s="113">
        <v>44917.484548611108</v>
      </c>
      <c r="X8047" s="113">
        <f t="shared" si="2128"/>
        <v>4.1087962963501923E-3</v>
      </c>
      <c r="Y8047" s="113">
        <f t="shared" si="2129"/>
        <v>8.1365740770706907E-3</v>
      </c>
      <c r="Z8047" s="113">
        <f t="shared" si="2130"/>
        <v>3.4178240734036081E-2</v>
      </c>
      <c r="AB8047" s="2">
        <f t="shared" si="2131"/>
        <v>703</v>
      </c>
      <c r="AC8047" s="2">
        <f t="shared" si="2131"/>
        <v>2953</v>
      </c>
      <c r="AE8047" s="2" t="str">
        <f t="shared" si="2132"/>
        <v/>
      </c>
      <c r="AF8047" s="2" t="str">
        <f t="shared" si="2133"/>
        <v/>
      </c>
      <c r="AG8047" s="2">
        <f t="shared" si="2134"/>
        <v>703</v>
      </c>
      <c r="AH8047" s="2" t="str">
        <f t="shared" si="2135"/>
        <v/>
      </c>
      <c r="AI8047" s="2" t="str">
        <f t="shared" si="2136"/>
        <v/>
      </c>
      <c r="AK8047" s="2" t="str">
        <f t="shared" si="2137"/>
        <v/>
      </c>
      <c r="AL8047" s="2" t="str">
        <f t="shared" si="2138"/>
        <v/>
      </c>
      <c r="AM8047" s="2">
        <f t="shared" si="2139"/>
        <v>2953</v>
      </c>
      <c r="AN8047" s="2" t="str">
        <f t="shared" si="2140"/>
        <v/>
      </c>
      <c r="AO8047" s="2" t="str">
        <f t="shared" si="2141"/>
        <v/>
      </c>
    </row>
    <row r="8048" spans="1:41" x14ac:dyDescent="0.3">
      <c r="A8048" s="111">
        <v>44917.445636574077</v>
      </c>
      <c r="B8048" s="78" t="s">
        <v>8343</v>
      </c>
      <c r="C8048" s="78" t="s">
        <v>951</v>
      </c>
      <c r="D8048" s="78" t="s">
        <v>1240</v>
      </c>
      <c r="E8048" s="78">
        <v>38</v>
      </c>
      <c r="F8048" s="78" t="s">
        <v>807</v>
      </c>
      <c r="G8048" s="78" t="s">
        <v>106</v>
      </c>
      <c r="H8048" s="112" t="s">
        <v>212</v>
      </c>
      <c r="I8048" s="112">
        <v>4</v>
      </c>
      <c r="J8048" s="113">
        <v>44917.445104166669</v>
      </c>
      <c r="K8048" s="113">
        <v>44917.445636574077</v>
      </c>
      <c r="M8048" s="113">
        <v>44917.445648148147</v>
      </c>
      <c r="N8048" s="113">
        <v>44917.44568287037</v>
      </c>
      <c r="O8048" s="78" t="s">
        <v>1185</v>
      </c>
      <c r="P8048" s="78" t="str">
        <f t="shared" si="2125"/>
        <v>CIC</v>
      </c>
      <c r="S8048" s="78" t="str">
        <f t="shared" si="2126"/>
        <v/>
      </c>
      <c r="T8048" s="113">
        <v>44917.454780092594</v>
      </c>
      <c r="U8048" s="78" t="s">
        <v>1412</v>
      </c>
      <c r="V8048" s="78" t="str">
        <f t="shared" si="2127"/>
        <v>PLOEG</v>
      </c>
      <c r="W8048" s="113">
        <v>44917.571423611109</v>
      </c>
      <c r="X8048" s="113" t="str">
        <f t="shared" si="2128"/>
        <v/>
      </c>
      <c r="Y8048" s="113">
        <f t="shared" si="2129"/>
        <v>9.1319444472901523E-3</v>
      </c>
      <c r="Z8048" s="113">
        <f t="shared" si="2130"/>
        <v>0.11664351851504762</v>
      </c>
      <c r="AB8048" s="2">
        <f t="shared" si="2131"/>
        <v>789</v>
      </c>
      <c r="AC8048" s="2">
        <f t="shared" si="2131"/>
        <v>10078</v>
      </c>
      <c r="AE8048" s="2" t="str">
        <f t="shared" si="2132"/>
        <v/>
      </c>
      <c r="AF8048" s="2" t="str">
        <f t="shared" si="2133"/>
        <v/>
      </c>
      <c r="AG8048" s="2" t="str">
        <f t="shared" si="2134"/>
        <v/>
      </c>
      <c r="AH8048" s="2" t="str">
        <f t="shared" si="2135"/>
        <v/>
      </c>
      <c r="AI8048" s="2">
        <f t="shared" si="2136"/>
        <v>789</v>
      </c>
      <c r="AK8048" s="2" t="str">
        <f t="shared" si="2137"/>
        <v/>
      </c>
      <c r="AL8048" s="2" t="str">
        <f t="shared" si="2138"/>
        <v/>
      </c>
      <c r="AM8048" s="2" t="str">
        <f t="shared" si="2139"/>
        <v/>
      </c>
      <c r="AN8048" s="2" t="str">
        <f t="shared" si="2140"/>
        <v/>
      </c>
      <c r="AO8048" s="2">
        <f t="shared" si="2141"/>
        <v>10078</v>
      </c>
    </row>
    <row r="8049" spans="1:41" x14ac:dyDescent="0.3">
      <c r="A8049" s="111">
        <v>44917.478356481479</v>
      </c>
      <c r="B8049" s="78" t="s">
        <v>8344</v>
      </c>
      <c r="C8049" s="78" t="s">
        <v>939</v>
      </c>
      <c r="D8049" s="78" t="s">
        <v>1211</v>
      </c>
      <c r="F8049" s="78" t="s">
        <v>808</v>
      </c>
      <c r="G8049" s="78" t="s">
        <v>102</v>
      </c>
      <c r="H8049" s="112" t="s">
        <v>206</v>
      </c>
      <c r="I8049" s="112">
        <v>3</v>
      </c>
      <c r="J8049" s="113">
        <v>44917.476909722223</v>
      </c>
      <c r="K8049" s="113">
        <v>44917.478356481479</v>
      </c>
      <c r="M8049" s="113">
        <v>44917.478391203702</v>
      </c>
      <c r="P8049" s="78" t="str">
        <f t="shared" si="2125"/>
        <v/>
      </c>
      <c r="S8049" s="78" t="str">
        <f t="shared" si="2126"/>
        <v/>
      </c>
      <c r="T8049" s="113">
        <v>44917.478437500002</v>
      </c>
      <c r="U8049" s="78" t="s">
        <v>1187</v>
      </c>
      <c r="V8049" s="78" t="str">
        <f t="shared" si="2127"/>
        <v>CIC</v>
      </c>
      <c r="W8049" s="113">
        <v>44917.507349537038</v>
      </c>
      <c r="X8049" s="113" t="str">
        <f t="shared" si="2128"/>
        <v/>
      </c>
      <c r="Y8049" s="113" t="str">
        <f t="shared" si="2129"/>
        <v/>
      </c>
      <c r="Z8049" s="113">
        <f t="shared" si="2130"/>
        <v>2.8912037036207039E-2</v>
      </c>
      <c r="AB8049" s="2" t="str">
        <f t="shared" si="2131"/>
        <v/>
      </c>
      <c r="AC8049" s="2">
        <f t="shared" si="2131"/>
        <v>2498</v>
      </c>
      <c r="AE8049" s="2" t="str">
        <f t="shared" si="2132"/>
        <v/>
      </c>
      <c r="AF8049" s="2" t="str">
        <f t="shared" si="2133"/>
        <v/>
      </c>
      <c r="AG8049" s="2" t="str">
        <f t="shared" si="2134"/>
        <v/>
      </c>
      <c r="AH8049" s="2" t="str">
        <f t="shared" si="2135"/>
        <v/>
      </c>
      <c r="AI8049" s="2" t="str">
        <f t="shared" si="2136"/>
        <v/>
      </c>
      <c r="AK8049" s="2" t="str">
        <f t="shared" si="2137"/>
        <v/>
      </c>
      <c r="AL8049" s="2" t="str">
        <f t="shared" si="2138"/>
        <v/>
      </c>
      <c r="AM8049" s="2" t="str">
        <f t="shared" si="2139"/>
        <v/>
      </c>
      <c r="AN8049" s="2">
        <f t="shared" si="2140"/>
        <v>2498</v>
      </c>
      <c r="AO8049" s="2" t="str">
        <f t="shared" si="2141"/>
        <v/>
      </c>
    </row>
    <row r="8050" spans="1:41" x14ac:dyDescent="0.3">
      <c r="A8050" s="111">
        <v>44917.489895833336</v>
      </c>
      <c r="B8050" s="78" t="s">
        <v>8345</v>
      </c>
      <c r="C8050" s="78" t="s">
        <v>886</v>
      </c>
      <c r="D8050" s="78" t="s">
        <v>1384</v>
      </c>
      <c r="E8050" s="78">
        <v>17</v>
      </c>
      <c r="F8050" s="78" t="s">
        <v>808</v>
      </c>
      <c r="G8050" s="78" t="s">
        <v>92</v>
      </c>
      <c r="H8050" s="112" t="s">
        <v>204</v>
      </c>
      <c r="I8050" s="112">
        <v>2</v>
      </c>
      <c r="J8050" s="113">
        <v>44917.489884259259</v>
      </c>
      <c r="K8050" s="113">
        <v>44917.489895833336</v>
      </c>
      <c r="M8050" s="113">
        <v>44917.491631944446</v>
      </c>
      <c r="N8050" s="113">
        <v>44917.492060185185</v>
      </c>
      <c r="O8050" s="78" t="s">
        <v>1187</v>
      </c>
      <c r="P8050" s="78" t="str">
        <f t="shared" si="2125"/>
        <v>CIC</v>
      </c>
      <c r="S8050" s="78" t="str">
        <f t="shared" si="2126"/>
        <v/>
      </c>
      <c r="V8050" s="78" t="str">
        <f t="shared" si="2127"/>
        <v/>
      </c>
      <c r="W8050" s="113">
        <v>44917.513414351852</v>
      </c>
      <c r="X8050" s="113">
        <f t="shared" si="2128"/>
        <v>1.7361111094942316E-3</v>
      </c>
      <c r="Y8050" s="113" t="str">
        <f t="shared" si="2129"/>
        <v/>
      </c>
      <c r="Z8050" s="113" t="str">
        <f t="shared" si="2130"/>
        <v/>
      </c>
      <c r="AB8050" s="2" t="str">
        <f t="shared" si="2131"/>
        <v/>
      </c>
      <c r="AC8050" s="2" t="str">
        <f t="shared" si="2131"/>
        <v/>
      </c>
      <c r="AE8050" s="2" t="str">
        <f t="shared" si="2132"/>
        <v/>
      </c>
      <c r="AF8050" s="2" t="str">
        <f t="shared" si="2133"/>
        <v/>
      </c>
      <c r="AG8050" s="2" t="str">
        <f t="shared" si="2134"/>
        <v/>
      </c>
      <c r="AH8050" s="2" t="str">
        <f t="shared" si="2135"/>
        <v/>
      </c>
      <c r="AI8050" s="2" t="str">
        <f t="shared" si="2136"/>
        <v/>
      </c>
      <c r="AK8050" s="2" t="str">
        <f t="shared" si="2137"/>
        <v/>
      </c>
      <c r="AL8050" s="2" t="str">
        <f t="shared" si="2138"/>
        <v/>
      </c>
      <c r="AM8050" s="2" t="str">
        <f t="shared" si="2139"/>
        <v/>
      </c>
      <c r="AN8050" s="2" t="str">
        <f t="shared" si="2140"/>
        <v/>
      </c>
      <c r="AO8050" s="2" t="str">
        <f t="shared" si="2141"/>
        <v/>
      </c>
    </row>
    <row r="8051" spans="1:41" x14ac:dyDescent="0.3">
      <c r="A8051" s="111">
        <v>44917.634363425925</v>
      </c>
      <c r="B8051" s="78" t="s">
        <v>8346</v>
      </c>
      <c r="C8051" s="78" t="s">
        <v>850</v>
      </c>
      <c r="D8051" s="78" t="s">
        <v>1350</v>
      </c>
      <c r="E8051" s="78">
        <v>16</v>
      </c>
      <c r="F8051" s="78" t="s">
        <v>808</v>
      </c>
      <c r="G8051" s="78" t="s">
        <v>100</v>
      </c>
      <c r="H8051" s="112" t="s">
        <v>208</v>
      </c>
      <c r="I8051" s="112">
        <v>3</v>
      </c>
      <c r="J8051" s="113">
        <v>44917.634363425925</v>
      </c>
      <c r="K8051" s="113">
        <v>44917.634363425925</v>
      </c>
      <c r="M8051" s="113">
        <v>44917.634594907409</v>
      </c>
      <c r="N8051" s="113">
        <v>44917.635254629633</v>
      </c>
      <c r="O8051" s="78" t="s">
        <v>1187</v>
      </c>
      <c r="P8051" s="78" t="str">
        <f t="shared" si="2125"/>
        <v>CIC</v>
      </c>
      <c r="S8051" s="78" t="str">
        <f t="shared" si="2126"/>
        <v/>
      </c>
      <c r="T8051" s="113">
        <v>44917.660381944443</v>
      </c>
      <c r="U8051" s="78" t="s">
        <v>1286</v>
      </c>
      <c r="V8051" s="78" t="str">
        <f t="shared" si="2127"/>
        <v>PLOEG</v>
      </c>
      <c r="W8051" s="113">
        <v>44917.682442129626</v>
      </c>
      <c r="X8051" s="113">
        <f t="shared" si="2128"/>
        <v>2.3148148466134444E-4</v>
      </c>
      <c r="Y8051" s="113">
        <f t="shared" si="2129"/>
        <v>2.5787037033296656E-2</v>
      </c>
      <c r="Z8051" s="113">
        <f t="shared" si="2130"/>
        <v>2.2060185183363501E-2</v>
      </c>
      <c r="AB8051" s="2">
        <f t="shared" si="2131"/>
        <v>2228</v>
      </c>
      <c r="AC8051" s="2">
        <f t="shared" si="2131"/>
        <v>1906</v>
      </c>
      <c r="AE8051" s="2" t="str">
        <f t="shared" si="2132"/>
        <v/>
      </c>
      <c r="AF8051" s="2" t="str">
        <f t="shared" si="2133"/>
        <v/>
      </c>
      <c r="AG8051" s="2" t="str">
        <f t="shared" si="2134"/>
        <v/>
      </c>
      <c r="AH8051" s="2">
        <f t="shared" si="2135"/>
        <v>2228</v>
      </c>
      <c r="AI8051" s="2" t="str">
        <f t="shared" si="2136"/>
        <v/>
      </c>
      <c r="AK8051" s="2" t="str">
        <f t="shared" si="2137"/>
        <v/>
      </c>
      <c r="AL8051" s="2" t="str">
        <f t="shared" si="2138"/>
        <v/>
      </c>
      <c r="AM8051" s="2" t="str">
        <f t="shared" si="2139"/>
        <v/>
      </c>
      <c r="AN8051" s="2">
        <f t="shared" si="2140"/>
        <v>1906</v>
      </c>
      <c r="AO8051" s="2" t="str">
        <f t="shared" si="2141"/>
        <v/>
      </c>
    </row>
    <row r="8052" spans="1:41" x14ac:dyDescent="0.3">
      <c r="A8052" s="111">
        <v>44917.796782407408</v>
      </c>
      <c r="B8052" s="78" t="s">
        <v>8347</v>
      </c>
      <c r="C8052" s="78" t="s">
        <v>835</v>
      </c>
      <c r="D8052" s="78" t="s">
        <v>4893</v>
      </c>
      <c r="E8052" s="78">
        <v>24</v>
      </c>
      <c r="F8052" s="78" t="s">
        <v>809</v>
      </c>
      <c r="G8052" s="78" t="s">
        <v>100</v>
      </c>
      <c r="H8052" s="112" t="s">
        <v>208</v>
      </c>
      <c r="I8052" s="112">
        <v>3</v>
      </c>
      <c r="J8052" s="113">
        <v>44917.796319444446</v>
      </c>
      <c r="K8052" s="113">
        <v>44917.796782407408</v>
      </c>
      <c r="M8052" s="113">
        <v>44917.797511574077</v>
      </c>
      <c r="N8052" s="113">
        <v>44917.797974537039</v>
      </c>
      <c r="O8052" s="78" t="s">
        <v>1185</v>
      </c>
      <c r="P8052" s="78" t="str">
        <f t="shared" si="2125"/>
        <v>CIC</v>
      </c>
      <c r="S8052" s="78" t="str">
        <f t="shared" si="2126"/>
        <v/>
      </c>
      <c r="T8052" s="113">
        <v>44917.808668981481</v>
      </c>
      <c r="U8052" s="78" t="s">
        <v>2077</v>
      </c>
      <c r="V8052" s="78" t="str">
        <f t="shared" si="2127"/>
        <v>PLOEG</v>
      </c>
      <c r="W8052" s="113">
        <v>44917.840763888889</v>
      </c>
      <c r="X8052" s="113">
        <f t="shared" si="2128"/>
        <v>7.2916666977107525E-4</v>
      </c>
      <c r="Y8052" s="113">
        <f t="shared" si="2129"/>
        <v>1.1157407403516117E-2</v>
      </c>
      <c r="Z8052" s="113">
        <f t="shared" si="2130"/>
        <v>3.2094907408463769E-2</v>
      </c>
      <c r="AB8052" s="2">
        <f t="shared" si="2131"/>
        <v>964</v>
      </c>
      <c r="AC8052" s="2">
        <f t="shared" si="2131"/>
        <v>2773</v>
      </c>
      <c r="AE8052" s="2" t="str">
        <f t="shared" si="2132"/>
        <v/>
      </c>
      <c r="AF8052" s="2" t="str">
        <f t="shared" si="2133"/>
        <v/>
      </c>
      <c r="AG8052" s="2" t="str">
        <f t="shared" si="2134"/>
        <v/>
      </c>
      <c r="AH8052" s="2">
        <f t="shared" si="2135"/>
        <v>964</v>
      </c>
      <c r="AI8052" s="2" t="str">
        <f t="shared" si="2136"/>
        <v/>
      </c>
      <c r="AK8052" s="2" t="str">
        <f t="shared" si="2137"/>
        <v/>
      </c>
      <c r="AL8052" s="2" t="str">
        <f t="shared" si="2138"/>
        <v/>
      </c>
      <c r="AM8052" s="2" t="str">
        <f t="shared" si="2139"/>
        <v/>
      </c>
      <c r="AN8052" s="2">
        <f t="shared" si="2140"/>
        <v>2773</v>
      </c>
      <c r="AO8052" s="2" t="str">
        <f t="shared" si="2141"/>
        <v/>
      </c>
    </row>
    <row r="8053" spans="1:41" x14ac:dyDescent="0.3">
      <c r="A8053" s="111">
        <v>44917.94939814815</v>
      </c>
      <c r="B8053" s="78" t="s">
        <v>8348</v>
      </c>
      <c r="C8053" s="78" t="s">
        <v>835</v>
      </c>
      <c r="D8053" s="78" t="s">
        <v>1290</v>
      </c>
      <c r="E8053" s="78">
        <v>111</v>
      </c>
      <c r="F8053" s="78" t="s">
        <v>807</v>
      </c>
      <c r="G8053" s="78" t="s">
        <v>94</v>
      </c>
      <c r="H8053" s="112" t="s">
        <v>222</v>
      </c>
      <c r="I8053" s="112">
        <v>2</v>
      </c>
      <c r="J8053" s="113">
        <v>44917.949016203704</v>
      </c>
      <c r="K8053" s="113">
        <v>44917.94939814815</v>
      </c>
      <c r="M8053" s="113">
        <v>44917.952581018515</v>
      </c>
      <c r="N8053" s="113">
        <v>44917.952615740738</v>
      </c>
      <c r="O8053" s="78" t="s">
        <v>1187</v>
      </c>
      <c r="P8053" s="78" t="str">
        <f t="shared" si="2125"/>
        <v>CIC</v>
      </c>
      <c r="S8053" s="78" t="str">
        <f t="shared" si="2126"/>
        <v/>
      </c>
      <c r="T8053" s="113">
        <v>44917.954606481479</v>
      </c>
      <c r="U8053" s="78" t="s">
        <v>1187</v>
      </c>
      <c r="V8053" s="78" t="str">
        <f t="shared" si="2127"/>
        <v>CIC</v>
      </c>
      <c r="W8053" s="113">
        <v>44917.963865740741</v>
      </c>
      <c r="X8053" s="113">
        <f t="shared" si="2128"/>
        <v>3.1828703649807721E-3</v>
      </c>
      <c r="Y8053" s="113">
        <f t="shared" si="2129"/>
        <v>2.0254629635019228E-3</v>
      </c>
      <c r="Z8053" s="113">
        <f t="shared" si="2130"/>
        <v>9.2592592627624981E-3</v>
      </c>
      <c r="AB8053" s="2">
        <f t="shared" si="2131"/>
        <v>175</v>
      </c>
      <c r="AC8053" s="2">
        <f t="shared" si="2131"/>
        <v>800</v>
      </c>
      <c r="AE8053" s="2" t="str">
        <f t="shared" si="2132"/>
        <v/>
      </c>
      <c r="AF8053" s="2" t="str">
        <f t="shared" si="2133"/>
        <v/>
      </c>
      <c r="AG8053" s="2">
        <f t="shared" si="2134"/>
        <v>175</v>
      </c>
      <c r="AH8053" s="2" t="str">
        <f t="shared" si="2135"/>
        <v/>
      </c>
      <c r="AI8053" s="2" t="str">
        <f t="shared" si="2136"/>
        <v/>
      </c>
      <c r="AK8053" s="2" t="str">
        <f t="shared" si="2137"/>
        <v/>
      </c>
      <c r="AL8053" s="2" t="str">
        <f t="shared" si="2138"/>
        <v/>
      </c>
      <c r="AM8053" s="2">
        <f t="shared" si="2139"/>
        <v>800</v>
      </c>
      <c r="AN8053" s="2" t="str">
        <f t="shared" si="2140"/>
        <v/>
      </c>
      <c r="AO8053" s="2" t="str">
        <f t="shared" si="2141"/>
        <v/>
      </c>
    </row>
    <row r="8054" spans="1:41" x14ac:dyDescent="0.3">
      <c r="A8054" s="111">
        <v>44917.94939814815</v>
      </c>
      <c r="B8054" s="78" t="s">
        <v>8348</v>
      </c>
      <c r="C8054" s="78" t="s">
        <v>846</v>
      </c>
      <c r="D8054" s="78" t="s">
        <v>1290</v>
      </c>
      <c r="E8054" s="78">
        <v>111</v>
      </c>
      <c r="F8054" s="78" t="s">
        <v>807</v>
      </c>
      <c r="G8054" s="78" t="s">
        <v>94</v>
      </c>
      <c r="H8054" s="112" t="s">
        <v>222</v>
      </c>
      <c r="I8054" s="112">
        <v>2</v>
      </c>
      <c r="J8054" s="113">
        <v>44917.949016203704</v>
      </c>
      <c r="K8054" s="113">
        <v>44917.94939814815</v>
      </c>
      <c r="M8054" s="113">
        <v>44917.953136574077</v>
      </c>
      <c r="N8054" s="113">
        <v>44917.953842592593</v>
      </c>
      <c r="O8054" s="78" t="s">
        <v>1187</v>
      </c>
      <c r="P8054" s="78" t="str">
        <f t="shared" si="2125"/>
        <v>CIC</v>
      </c>
      <c r="S8054" s="78" t="str">
        <f t="shared" si="2126"/>
        <v/>
      </c>
      <c r="T8054" s="113">
        <v>44917.954386574071</v>
      </c>
      <c r="U8054" s="78" t="s">
        <v>1220</v>
      </c>
      <c r="V8054" s="78" t="str">
        <f t="shared" si="2127"/>
        <v>PLOEG</v>
      </c>
      <c r="W8054" s="113">
        <v>44917.963888888888</v>
      </c>
      <c r="X8054" s="113">
        <f t="shared" si="2128"/>
        <v>3.7384259267128073E-3</v>
      </c>
      <c r="Y8054" s="113">
        <f t="shared" si="2129"/>
        <v>1.2499999938881956E-3</v>
      </c>
      <c r="Z8054" s="113">
        <f t="shared" si="2130"/>
        <v>9.5023148169275373E-3</v>
      </c>
      <c r="AB8054" s="2">
        <f t="shared" si="2131"/>
        <v>108</v>
      </c>
      <c r="AC8054" s="2">
        <f t="shared" si="2131"/>
        <v>821</v>
      </c>
      <c r="AE8054" s="2" t="str">
        <f t="shared" si="2132"/>
        <v/>
      </c>
      <c r="AF8054" s="2" t="str">
        <f t="shared" si="2133"/>
        <v/>
      </c>
      <c r="AG8054" s="2">
        <f t="shared" si="2134"/>
        <v>108</v>
      </c>
      <c r="AH8054" s="2" t="str">
        <f t="shared" si="2135"/>
        <v/>
      </c>
      <c r="AI8054" s="2" t="str">
        <f t="shared" si="2136"/>
        <v/>
      </c>
      <c r="AK8054" s="2" t="str">
        <f t="shared" si="2137"/>
        <v/>
      </c>
      <c r="AL8054" s="2" t="str">
        <f t="shared" si="2138"/>
        <v/>
      </c>
      <c r="AM8054" s="2">
        <f t="shared" si="2139"/>
        <v>821</v>
      </c>
      <c r="AN8054" s="2" t="str">
        <f t="shared" si="2140"/>
        <v/>
      </c>
      <c r="AO8054" s="2" t="str">
        <f t="shared" si="2141"/>
        <v/>
      </c>
    </row>
    <row r="8055" spans="1:41" x14ac:dyDescent="0.3">
      <c r="A8055" s="111">
        <v>44917.997418981482</v>
      </c>
      <c r="B8055" s="78" t="s">
        <v>8349</v>
      </c>
      <c r="C8055" s="78" t="s">
        <v>846</v>
      </c>
      <c r="D8055" s="78" t="s">
        <v>6995</v>
      </c>
      <c r="E8055" s="78">
        <v>21</v>
      </c>
      <c r="F8055" s="78" t="s">
        <v>807</v>
      </c>
      <c r="G8055" s="78" t="s">
        <v>142</v>
      </c>
      <c r="H8055" s="112" t="s">
        <v>300</v>
      </c>
      <c r="I8055" s="112">
        <v>4</v>
      </c>
      <c r="J8055" s="113">
        <v>44917.996331018519</v>
      </c>
      <c r="K8055" s="113">
        <v>44917.997418981482</v>
      </c>
      <c r="M8055" s="113">
        <v>44917.99827546296</v>
      </c>
      <c r="N8055" s="113">
        <v>44917.998518518521</v>
      </c>
      <c r="O8055" s="78" t="s">
        <v>1185</v>
      </c>
      <c r="P8055" s="78" t="str">
        <f t="shared" si="2125"/>
        <v>CIC</v>
      </c>
      <c r="Q8055" s="113">
        <v>44917.998831018522</v>
      </c>
      <c r="R8055" s="78" t="s">
        <v>1220</v>
      </c>
      <c r="S8055" s="78" t="str">
        <f t="shared" si="2126"/>
        <v>PLOEG</v>
      </c>
      <c r="T8055" s="113">
        <v>44918.004340277781</v>
      </c>
      <c r="U8055" s="78" t="s">
        <v>1220</v>
      </c>
      <c r="V8055" s="78" t="str">
        <f t="shared" si="2127"/>
        <v>PLOEG</v>
      </c>
      <c r="W8055" s="113">
        <v>44918.008368055554</v>
      </c>
      <c r="X8055" s="113">
        <f t="shared" si="2128"/>
        <v>8.5648147796746343E-4</v>
      </c>
      <c r="Y8055" s="113">
        <f t="shared" si="2129"/>
        <v>6.0648148210020736E-3</v>
      </c>
      <c r="Z8055" s="113">
        <f t="shared" si="2130"/>
        <v>4.0277777734445408E-3</v>
      </c>
      <c r="AB8055" s="2">
        <f t="shared" si="2131"/>
        <v>524</v>
      </c>
      <c r="AC8055" s="2">
        <f t="shared" si="2131"/>
        <v>348</v>
      </c>
      <c r="AE8055" s="2" t="str">
        <f t="shared" si="2132"/>
        <v/>
      </c>
      <c r="AF8055" s="2" t="str">
        <f t="shared" si="2133"/>
        <v/>
      </c>
      <c r="AG8055" s="2" t="str">
        <f t="shared" si="2134"/>
        <v/>
      </c>
      <c r="AH8055" s="2" t="str">
        <f t="shared" si="2135"/>
        <v/>
      </c>
      <c r="AI8055" s="2">
        <f t="shared" si="2136"/>
        <v>524</v>
      </c>
      <c r="AK8055" s="2" t="str">
        <f t="shared" si="2137"/>
        <v/>
      </c>
      <c r="AL8055" s="2" t="str">
        <f t="shared" si="2138"/>
        <v/>
      </c>
      <c r="AM8055" s="2" t="str">
        <f t="shared" si="2139"/>
        <v/>
      </c>
      <c r="AN8055" s="2" t="str">
        <f t="shared" si="2140"/>
        <v/>
      </c>
      <c r="AO8055" s="2">
        <f t="shared" si="2141"/>
        <v>348</v>
      </c>
    </row>
    <row r="8056" spans="1:41" x14ac:dyDescent="0.3">
      <c r="A8056" s="111">
        <v>44918.252650462964</v>
      </c>
      <c r="B8056" s="78" t="s">
        <v>8350</v>
      </c>
      <c r="C8056" s="78" t="s">
        <v>886</v>
      </c>
      <c r="D8056" s="78" t="s">
        <v>1199</v>
      </c>
      <c r="E8056" s="78">
        <v>395</v>
      </c>
      <c r="F8056" s="78" t="s">
        <v>809</v>
      </c>
      <c r="G8056" s="78" t="s">
        <v>108</v>
      </c>
      <c r="H8056" s="112" t="s">
        <v>240</v>
      </c>
      <c r="I8056" s="112">
        <v>2</v>
      </c>
      <c r="J8056" s="113">
        <v>44918.252349537041</v>
      </c>
      <c r="K8056" s="113">
        <v>44918.252650462964</v>
      </c>
      <c r="M8056" s="113">
        <v>44918.254328703704</v>
      </c>
      <c r="N8056" s="113">
        <v>44918.254351851851</v>
      </c>
      <c r="O8056" s="78" t="s">
        <v>1185</v>
      </c>
      <c r="P8056" s="78" t="str">
        <f t="shared" si="2125"/>
        <v>CIC</v>
      </c>
      <c r="S8056" s="78" t="str">
        <f t="shared" si="2126"/>
        <v/>
      </c>
      <c r="V8056" s="78" t="str">
        <f t="shared" si="2127"/>
        <v/>
      </c>
      <c r="W8056" s="113">
        <v>44918.254618055558</v>
      </c>
      <c r="X8056" s="113">
        <f t="shared" si="2128"/>
        <v>1.6782407401478849E-3</v>
      </c>
      <c r="Y8056" s="113" t="str">
        <f t="shared" si="2129"/>
        <v/>
      </c>
      <c r="Z8056" s="113" t="str">
        <f t="shared" si="2130"/>
        <v/>
      </c>
      <c r="AB8056" s="2" t="str">
        <f t="shared" si="2131"/>
        <v/>
      </c>
      <c r="AC8056" s="2" t="str">
        <f t="shared" si="2131"/>
        <v/>
      </c>
      <c r="AE8056" s="2" t="str">
        <f t="shared" si="2132"/>
        <v/>
      </c>
      <c r="AF8056" s="2" t="str">
        <f t="shared" si="2133"/>
        <v/>
      </c>
      <c r="AG8056" s="2" t="str">
        <f t="shared" si="2134"/>
        <v/>
      </c>
      <c r="AH8056" s="2" t="str">
        <f t="shared" si="2135"/>
        <v/>
      </c>
      <c r="AI8056" s="2" t="str">
        <f t="shared" si="2136"/>
        <v/>
      </c>
      <c r="AK8056" s="2" t="str">
        <f t="shared" si="2137"/>
        <v/>
      </c>
      <c r="AL8056" s="2" t="str">
        <f t="shared" si="2138"/>
        <v/>
      </c>
      <c r="AM8056" s="2" t="str">
        <f t="shared" si="2139"/>
        <v/>
      </c>
      <c r="AN8056" s="2" t="str">
        <f t="shared" si="2140"/>
        <v/>
      </c>
      <c r="AO8056" s="2" t="str">
        <f t="shared" si="2141"/>
        <v/>
      </c>
    </row>
    <row r="8057" spans="1:41" x14ac:dyDescent="0.3">
      <c r="A8057" s="111">
        <v>44918.252650462964</v>
      </c>
      <c r="B8057" s="78" t="s">
        <v>8350</v>
      </c>
      <c r="C8057" s="78" t="s">
        <v>846</v>
      </c>
      <c r="D8057" s="78" t="s">
        <v>1199</v>
      </c>
      <c r="E8057" s="78">
        <v>395</v>
      </c>
      <c r="F8057" s="78" t="s">
        <v>809</v>
      </c>
      <c r="G8057" s="78" t="s">
        <v>108</v>
      </c>
      <c r="H8057" s="112" t="s">
        <v>240</v>
      </c>
      <c r="I8057" s="112">
        <v>2</v>
      </c>
      <c r="J8057" s="113">
        <v>44918.252349537041</v>
      </c>
      <c r="K8057" s="113">
        <v>44918.252650462964</v>
      </c>
      <c r="M8057" s="113">
        <v>44918.254560185182</v>
      </c>
      <c r="N8057" s="113">
        <v>44918.254583333335</v>
      </c>
      <c r="O8057" s="78" t="s">
        <v>1185</v>
      </c>
      <c r="P8057" s="78" t="str">
        <f t="shared" si="2125"/>
        <v>CIC</v>
      </c>
      <c r="Q8057" s="113">
        <v>44918.255196759259</v>
      </c>
      <c r="R8057" s="78" t="s">
        <v>1220</v>
      </c>
      <c r="S8057" s="78" t="str">
        <f t="shared" si="2126"/>
        <v>PLOEG</v>
      </c>
      <c r="T8057" s="113">
        <v>44918.259571759256</v>
      </c>
      <c r="U8057" s="78" t="s">
        <v>1220</v>
      </c>
      <c r="V8057" s="78" t="str">
        <f t="shared" si="2127"/>
        <v>PLOEG</v>
      </c>
      <c r="W8057" s="113">
        <v>44918.260578703703</v>
      </c>
      <c r="X8057" s="113">
        <f t="shared" si="2128"/>
        <v>1.9097222175332718E-3</v>
      </c>
      <c r="Y8057" s="113">
        <f t="shared" si="2129"/>
        <v>5.0115740741603076E-3</v>
      </c>
      <c r="Z8057" s="113">
        <f t="shared" si="2130"/>
        <v>1.006944446999114E-3</v>
      </c>
      <c r="AB8057" s="2">
        <f t="shared" si="2131"/>
        <v>433</v>
      </c>
      <c r="AC8057" s="2">
        <f t="shared" si="2131"/>
        <v>87</v>
      </c>
      <c r="AE8057" s="2" t="str">
        <f t="shared" si="2132"/>
        <v/>
      </c>
      <c r="AF8057" s="2" t="str">
        <f t="shared" si="2133"/>
        <v/>
      </c>
      <c r="AG8057" s="2">
        <f t="shared" si="2134"/>
        <v>433</v>
      </c>
      <c r="AH8057" s="2" t="str">
        <f t="shared" si="2135"/>
        <v/>
      </c>
      <c r="AI8057" s="2" t="str">
        <f t="shared" si="2136"/>
        <v/>
      </c>
      <c r="AK8057" s="2" t="str">
        <f t="shared" si="2137"/>
        <v/>
      </c>
      <c r="AL8057" s="2" t="str">
        <f t="shared" si="2138"/>
        <v/>
      </c>
      <c r="AM8057" s="2">
        <f t="shared" si="2139"/>
        <v>87</v>
      </c>
      <c r="AN8057" s="2" t="str">
        <f t="shared" si="2140"/>
        <v/>
      </c>
      <c r="AO8057" s="2" t="str">
        <f t="shared" si="2141"/>
        <v/>
      </c>
    </row>
    <row r="8058" spans="1:41" x14ac:dyDescent="0.3">
      <c r="A8058" s="111">
        <v>44918.367696759262</v>
      </c>
      <c r="B8058" s="78" t="s">
        <v>8351</v>
      </c>
      <c r="C8058" s="78" t="s">
        <v>850</v>
      </c>
      <c r="D8058" s="78" t="s">
        <v>8352</v>
      </c>
      <c r="E8058" s="78">
        <v>5</v>
      </c>
      <c r="F8058" s="78" t="s">
        <v>809</v>
      </c>
      <c r="G8058" s="78" t="s">
        <v>90</v>
      </c>
      <c r="H8058" s="112" t="s">
        <v>236</v>
      </c>
      <c r="I8058" s="112">
        <v>2</v>
      </c>
      <c r="J8058" s="113">
        <v>44918.367210648146</v>
      </c>
      <c r="K8058" s="113">
        <v>44918.367696759262</v>
      </c>
      <c r="M8058" s="113">
        <v>44918.368495370371</v>
      </c>
      <c r="N8058" s="113">
        <v>44918.369062500002</v>
      </c>
      <c r="O8058" s="78" t="s">
        <v>1185</v>
      </c>
      <c r="P8058" s="78" t="str">
        <f t="shared" si="2125"/>
        <v>CIC</v>
      </c>
      <c r="Q8058" s="113">
        <v>44918.386157407411</v>
      </c>
      <c r="R8058" s="78" t="s">
        <v>1344</v>
      </c>
      <c r="S8058" s="78" t="str">
        <f t="shared" si="2126"/>
        <v>PLOEG</v>
      </c>
      <c r="T8058" s="113">
        <v>44918.372650462959</v>
      </c>
      <c r="U8058" s="78" t="s">
        <v>1187</v>
      </c>
      <c r="V8058" s="78" t="str">
        <f t="shared" si="2127"/>
        <v>CIC</v>
      </c>
      <c r="W8058" s="113">
        <v>44918.39199074074</v>
      </c>
      <c r="X8058" s="113">
        <f t="shared" si="2128"/>
        <v>7.9861110862111673E-4</v>
      </c>
      <c r="Y8058" s="113">
        <f t="shared" si="2129"/>
        <v>4.1550925889168866E-3</v>
      </c>
      <c r="Z8058" s="113">
        <f t="shared" si="2130"/>
        <v>1.934027778042946E-2</v>
      </c>
      <c r="AB8058" s="2">
        <f t="shared" si="2131"/>
        <v>359</v>
      </c>
      <c r="AC8058" s="2">
        <f t="shared" si="2131"/>
        <v>1671</v>
      </c>
      <c r="AE8058" s="2" t="str">
        <f t="shared" si="2132"/>
        <v/>
      </c>
      <c r="AF8058" s="2" t="str">
        <f t="shared" si="2133"/>
        <v/>
      </c>
      <c r="AG8058" s="2">
        <f t="shared" si="2134"/>
        <v>359</v>
      </c>
      <c r="AH8058" s="2" t="str">
        <f t="shared" si="2135"/>
        <v/>
      </c>
      <c r="AI8058" s="2" t="str">
        <f t="shared" si="2136"/>
        <v/>
      </c>
      <c r="AK8058" s="2" t="str">
        <f t="shared" si="2137"/>
        <v/>
      </c>
      <c r="AL8058" s="2" t="str">
        <f t="shared" si="2138"/>
        <v/>
      </c>
      <c r="AM8058" s="2">
        <f t="shared" si="2139"/>
        <v>1671</v>
      </c>
      <c r="AN8058" s="2" t="str">
        <f t="shared" si="2140"/>
        <v/>
      </c>
      <c r="AO8058" s="2" t="str">
        <f t="shared" si="2141"/>
        <v/>
      </c>
    </row>
    <row r="8059" spans="1:41" x14ac:dyDescent="0.3">
      <c r="A8059" s="111">
        <v>44918.381435185183</v>
      </c>
      <c r="B8059" s="78" t="s">
        <v>8353</v>
      </c>
      <c r="C8059" s="78" t="s">
        <v>886</v>
      </c>
      <c r="D8059" s="78" t="s">
        <v>1226</v>
      </c>
      <c r="F8059" s="78" t="s">
        <v>808</v>
      </c>
      <c r="G8059" s="78" t="s">
        <v>104</v>
      </c>
      <c r="H8059" s="112" t="s">
        <v>198</v>
      </c>
      <c r="I8059" s="112">
        <v>3</v>
      </c>
      <c r="J8059" s="113">
        <v>44918.381435185183</v>
      </c>
      <c r="K8059" s="113">
        <v>44918.381435185183</v>
      </c>
      <c r="M8059" s="113">
        <v>44918.382870370369</v>
      </c>
      <c r="N8059" s="113">
        <v>44918.382974537039</v>
      </c>
      <c r="O8059" s="78" t="s">
        <v>1185</v>
      </c>
      <c r="P8059" s="78" t="str">
        <f t="shared" si="2125"/>
        <v>CIC</v>
      </c>
      <c r="S8059" s="78" t="str">
        <f t="shared" si="2126"/>
        <v/>
      </c>
      <c r="T8059" s="113">
        <v>44918.390462962961</v>
      </c>
      <c r="U8059" s="78" t="s">
        <v>1286</v>
      </c>
      <c r="V8059" s="78" t="str">
        <f t="shared" si="2127"/>
        <v>PLOEG</v>
      </c>
      <c r="W8059" s="113">
        <v>44918.393946759257</v>
      </c>
      <c r="X8059" s="113">
        <f t="shared" si="2128"/>
        <v>1.4351851859828457E-3</v>
      </c>
      <c r="Y8059" s="113">
        <f t="shared" si="2129"/>
        <v>7.5925925921183079E-3</v>
      </c>
      <c r="Z8059" s="113">
        <f t="shared" si="2130"/>
        <v>3.4837962957681157E-3</v>
      </c>
      <c r="AB8059" s="2">
        <f t="shared" si="2131"/>
        <v>656</v>
      </c>
      <c r="AC8059" s="2">
        <f t="shared" si="2131"/>
        <v>301</v>
      </c>
      <c r="AE8059" s="2" t="str">
        <f t="shared" si="2132"/>
        <v/>
      </c>
      <c r="AF8059" s="2" t="str">
        <f t="shared" si="2133"/>
        <v/>
      </c>
      <c r="AG8059" s="2" t="str">
        <f t="shared" si="2134"/>
        <v/>
      </c>
      <c r="AH8059" s="2">
        <f t="shared" si="2135"/>
        <v>656</v>
      </c>
      <c r="AI8059" s="2" t="str">
        <f t="shared" si="2136"/>
        <v/>
      </c>
      <c r="AK8059" s="2" t="str">
        <f t="shared" si="2137"/>
        <v/>
      </c>
      <c r="AL8059" s="2" t="str">
        <f t="shared" si="2138"/>
        <v/>
      </c>
      <c r="AM8059" s="2" t="str">
        <f t="shared" si="2139"/>
        <v/>
      </c>
      <c r="AN8059" s="2">
        <f t="shared" si="2140"/>
        <v>301</v>
      </c>
      <c r="AO8059" s="2" t="str">
        <f t="shared" si="2141"/>
        <v/>
      </c>
    </row>
    <row r="8060" spans="1:41" x14ac:dyDescent="0.3">
      <c r="A8060" s="111">
        <v>44918.383379629631</v>
      </c>
      <c r="B8060" s="78" t="s">
        <v>8354</v>
      </c>
      <c r="C8060" s="78" t="s">
        <v>886</v>
      </c>
      <c r="D8060" s="78" t="s">
        <v>4591</v>
      </c>
      <c r="F8060" s="78" t="s">
        <v>807</v>
      </c>
      <c r="G8060" s="78" t="s">
        <v>104</v>
      </c>
      <c r="H8060" s="112" t="s">
        <v>198</v>
      </c>
      <c r="I8060" s="112">
        <v>3</v>
      </c>
      <c r="J8060" s="113">
        <v>44918.383379629631</v>
      </c>
      <c r="K8060" s="113">
        <v>44918.383379629631</v>
      </c>
      <c r="M8060" s="113">
        <v>44918.39402777778</v>
      </c>
      <c r="N8060" s="113">
        <v>44918.394062500003</v>
      </c>
      <c r="O8060" s="78" t="s">
        <v>1185</v>
      </c>
      <c r="P8060" s="78" t="str">
        <f t="shared" si="2125"/>
        <v>CIC</v>
      </c>
      <c r="S8060" s="78" t="str">
        <f t="shared" si="2126"/>
        <v/>
      </c>
      <c r="T8060" s="113">
        <v>44918.402951388889</v>
      </c>
      <c r="U8060" s="78" t="s">
        <v>1286</v>
      </c>
      <c r="V8060" s="78" t="str">
        <f t="shared" si="2127"/>
        <v>PLOEG</v>
      </c>
      <c r="W8060" s="113">
        <v>44918.406041666669</v>
      </c>
      <c r="X8060" s="113">
        <f t="shared" si="2128"/>
        <v>1.0648148148902692E-2</v>
      </c>
      <c r="Y8060" s="113">
        <f t="shared" si="2129"/>
        <v>8.923611108912155E-3</v>
      </c>
      <c r="Z8060" s="113">
        <f t="shared" si="2130"/>
        <v>3.0902777798473835E-3</v>
      </c>
      <c r="AB8060" s="2">
        <f t="shared" si="2131"/>
        <v>771</v>
      </c>
      <c r="AC8060" s="2">
        <f t="shared" si="2131"/>
        <v>267</v>
      </c>
      <c r="AE8060" s="2" t="str">
        <f t="shared" si="2132"/>
        <v/>
      </c>
      <c r="AF8060" s="2" t="str">
        <f t="shared" si="2133"/>
        <v/>
      </c>
      <c r="AG8060" s="2" t="str">
        <f t="shared" si="2134"/>
        <v/>
      </c>
      <c r="AH8060" s="2">
        <f t="shared" si="2135"/>
        <v>771</v>
      </c>
      <c r="AI8060" s="2" t="str">
        <f t="shared" si="2136"/>
        <v/>
      </c>
      <c r="AK8060" s="2" t="str">
        <f t="shared" si="2137"/>
        <v/>
      </c>
      <c r="AL8060" s="2" t="str">
        <f t="shared" si="2138"/>
        <v/>
      </c>
      <c r="AM8060" s="2" t="str">
        <f t="shared" si="2139"/>
        <v/>
      </c>
      <c r="AN8060" s="2">
        <f t="shared" si="2140"/>
        <v>267</v>
      </c>
      <c r="AO8060" s="2" t="str">
        <f t="shared" si="2141"/>
        <v/>
      </c>
    </row>
    <row r="8061" spans="1:41" x14ac:dyDescent="0.3">
      <c r="A8061" s="111">
        <v>44918.426192129627</v>
      </c>
      <c r="B8061" s="78" t="s">
        <v>8355</v>
      </c>
      <c r="C8061" s="78" t="s">
        <v>850</v>
      </c>
      <c r="F8061" s="78" t="s">
        <v>808</v>
      </c>
      <c r="G8061" s="78" t="s">
        <v>92</v>
      </c>
      <c r="H8061" s="112" t="s">
        <v>204</v>
      </c>
      <c r="I8061" s="112">
        <v>2</v>
      </c>
      <c r="J8061" s="113">
        <v>44918.424386574072</v>
      </c>
      <c r="K8061" s="113">
        <v>44918.426192129627</v>
      </c>
      <c r="M8061" s="113">
        <v>44918.426446759258</v>
      </c>
      <c r="N8061" s="113">
        <v>44918.426689814813</v>
      </c>
      <c r="O8061" s="78" t="s">
        <v>1185</v>
      </c>
      <c r="P8061" s="78" t="str">
        <f t="shared" si="2125"/>
        <v>CIC</v>
      </c>
      <c r="S8061" s="78" t="str">
        <f t="shared" si="2126"/>
        <v/>
      </c>
      <c r="V8061" s="78" t="str">
        <f t="shared" si="2127"/>
        <v/>
      </c>
      <c r="W8061" s="113">
        <v>44918.443067129629</v>
      </c>
      <c r="X8061" s="113">
        <f t="shared" si="2128"/>
        <v>2.546296309446916E-4</v>
      </c>
      <c r="Y8061" s="113" t="str">
        <f t="shared" si="2129"/>
        <v/>
      </c>
      <c r="Z8061" s="113" t="str">
        <f t="shared" si="2130"/>
        <v/>
      </c>
      <c r="AB8061" s="2" t="str">
        <f t="shared" si="2131"/>
        <v/>
      </c>
      <c r="AC8061" s="2" t="str">
        <f t="shared" si="2131"/>
        <v/>
      </c>
      <c r="AE8061" s="2" t="str">
        <f t="shared" si="2132"/>
        <v/>
      </c>
      <c r="AF8061" s="2" t="str">
        <f t="shared" si="2133"/>
        <v/>
      </c>
      <c r="AG8061" s="2" t="str">
        <f t="shared" si="2134"/>
        <v/>
      </c>
      <c r="AH8061" s="2" t="str">
        <f t="shared" si="2135"/>
        <v/>
      </c>
      <c r="AI8061" s="2" t="str">
        <f t="shared" si="2136"/>
        <v/>
      </c>
      <c r="AK8061" s="2" t="str">
        <f t="shared" si="2137"/>
        <v/>
      </c>
      <c r="AL8061" s="2" t="str">
        <f t="shared" si="2138"/>
        <v/>
      </c>
      <c r="AM8061" s="2" t="str">
        <f t="shared" si="2139"/>
        <v/>
      </c>
      <c r="AN8061" s="2" t="str">
        <f t="shared" si="2140"/>
        <v/>
      </c>
      <c r="AO8061" s="2" t="str">
        <f t="shared" si="2141"/>
        <v/>
      </c>
    </row>
    <row r="8062" spans="1:41" x14ac:dyDescent="0.3">
      <c r="A8062" s="111">
        <v>44918.426192129627</v>
      </c>
      <c r="B8062" s="78" t="s">
        <v>8355</v>
      </c>
      <c r="C8062" s="78" t="s">
        <v>886</v>
      </c>
      <c r="F8062" s="78" t="s">
        <v>808</v>
      </c>
      <c r="G8062" s="78" t="s">
        <v>92</v>
      </c>
      <c r="H8062" s="112" t="s">
        <v>204</v>
      </c>
      <c r="I8062" s="112">
        <v>2</v>
      </c>
      <c r="J8062" s="113">
        <v>44918.424386574072</v>
      </c>
      <c r="K8062" s="113">
        <v>44918.426192129627</v>
      </c>
      <c r="M8062" s="113">
        <v>44918.427025462966</v>
      </c>
      <c r="N8062" s="113">
        <v>44918.427060185182</v>
      </c>
      <c r="O8062" s="78" t="s">
        <v>1187</v>
      </c>
      <c r="P8062" s="78" t="str">
        <f t="shared" si="2125"/>
        <v>CIC</v>
      </c>
      <c r="S8062" s="78" t="str">
        <f t="shared" si="2126"/>
        <v/>
      </c>
      <c r="T8062" s="113">
        <v>44918.42800925926</v>
      </c>
      <c r="U8062" s="78" t="s">
        <v>1286</v>
      </c>
      <c r="V8062" s="78" t="str">
        <f t="shared" si="2127"/>
        <v>PLOEG</v>
      </c>
      <c r="W8062" s="113">
        <v>44918.442685185182</v>
      </c>
      <c r="X8062" s="113">
        <f t="shared" si="2128"/>
        <v>8.3333333896007389E-4</v>
      </c>
      <c r="Y8062" s="113">
        <f t="shared" si="2129"/>
        <v>9.8379629343980923E-4</v>
      </c>
      <c r="Z8062" s="113">
        <f t="shared" si="2130"/>
        <v>1.4675925922347233E-2</v>
      </c>
      <c r="AB8062" s="2">
        <f t="shared" si="2131"/>
        <v>85</v>
      </c>
      <c r="AC8062" s="2">
        <f t="shared" si="2131"/>
        <v>1268</v>
      </c>
      <c r="AE8062" s="2" t="str">
        <f t="shared" si="2132"/>
        <v/>
      </c>
      <c r="AF8062" s="2" t="str">
        <f t="shared" si="2133"/>
        <v/>
      </c>
      <c r="AG8062" s="2">
        <f t="shared" si="2134"/>
        <v>85</v>
      </c>
      <c r="AH8062" s="2" t="str">
        <f t="shared" si="2135"/>
        <v/>
      </c>
      <c r="AI8062" s="2" t="str">
        <f t="shared" si="2136"/>
        <v/>
      </c>
      <c r="AK8062" s="2" t="str">
        <f t="shared" si="2137"/>
        <v/>
      </c>
      <c r="AL8062" s="2" t="str">
        <f t="shared" si="2138"/>
        <v/>
      </c>
      <c r="AM8062" s="2">
        <f t="shared" si="2139"/>
        <v>1268</v>
      </c>
      <c r="AN8062" s="2" t="str">
        <f t="shared" si="2140"/>
        <v/>
      </c>
      <c r="AO8062" s="2" t="str">
        <f t="shared" si="2141"/>
        <v/>
      </c>
    </row>
    <row r="8063" spans="1:41" x14ac:dyDescent="0.3">
      <c r="A8063" s="111">
        <v>44918.454571759263</v>
      </c>
      <c r="B8063" s="78" t="s">
        <v>8356</v>
      </c>
      <c r="C8063" s="78" t="s">
        <v>850</v>
      </c>
      <c r="D8063" s="78" t="s">
        <v>5627</v>
      </c>
      <c r="E8063" s="78">
        <v>5</v>
      </c>
      <c r="F8063" s="78" t="s">
        <v>808</v>
      </c>
      <c r="G8063" s="78" t="s">
        <v>100</v>
      </c>
      <c r="H8063" s="112" t="s">
        <v>208</v>
      </c>
      <c r="I8063" s="112">
        <v>3</v>
      </c>
      <c r="J8063" s="113">
        <v>44918.453622685185</v>
      </c>
      <c r="K8063" s="113">
        <v>44918.454571759263</v>
      </c>
      <c r="M8063" s="113">
        <v>44918.455393518518</v>
      </c>
      <c r="N8063" s="113">
        <v>44918.455416666664</v>
      </c>
      <c r="O8063" s="78" t="s">
        <v>1185</v>
      </c>
      <c r="P8063" s="78" t="str">
        <f t="shared" si="2125"/>
        <v>CIC</v>
      </c>
      <c r="Q8063" s="113">
        <v>44918.460798611108</v>
      </c>
      <c r="R8063" s="78" t="s">
        <v>1344</v>
      </c>
      <c r="S8063" s="78" t="str">
        <f t="shared" si="2126"/>
        <v>PLOEG</v>
      </c>
      <c r="T8063" s="113">
        <v>44918.473912037036</v>
      </c>
      <c r="U8063" s="78" t="s">
        <v>1267</v>
      </c>
      <c r="V8063" s="78" t="str">
        <f t="shared" si="2127"/>
        <v>PLOEG</v>
      </c>
      <c r="W8063" s="113">
        <v>44918.503472222219</v>
      </c>
      <c r="X8063" s="113">
        <f t="shared" si="2128"/>
        <v>8.2175925490446389E-4</v>
      </c>
      <c r="Y8063" s="113">
        <f t="shared" si="2129"/>
        <v>1.8518518518249039E-2</v>
      </c>
      <c r="Z8063" s="113">
        <f t="shared" si="2130"/>
        <v>2.9560185183072463E-2</v>
      </c>
      <c r="AB8063" s="2">
        <f t="shared" si="2131"/>
        <v>1600</v>
      </c>
      <c r="AC8063" s="2">
        <f t="shared" si="2131"/>
        <v>2554</v>
      </c>
      <c r="AE8063" s="2" t="str">
        <f t="shared" si="2132"/>
        <v/>
      </c>
      <c r="AF8063" s="2" t="str">
        <f t="shared" si="2133"/>
        <v/>
      </c>
      <c r="AG8063" s="2" t="str">
        <f t="shared" si="2134"/>
        <v/>
      </c>
      <c r="AH8063" s="2">
        <f t="shared" si="2135"/>
        <v>1600</v>
      </c>
      <c r="AI8063" s="2" t="str">
        <f t="shared" si="2136"/>
        <v/>
      </c>
      <c r="AK8063" s="2" t="str">
        <f t="shared" si="2137"/>
        <v/>
      </c>
      <c r="AL8063" s="2" t="str">
        <f t="shared" si="2138"/>
        <v/>
      </c>
      <c r="AM8063" s="2" t="str">
        <f t="shared" si="2139"/>
        <v/>
      </c>
      <c r="AN8063" s="2">
        <f t="shared" si="2140"/>
        <v>2554</v>
      </c>
      <c r="AO8063" s="2" t="str">
        <f t="shared" si="2141"/>
        <v/>
      </c>
    </row>
    <row r="8064" spans="1:41" x14ac:dyDescent="0.3">
      <c r="A8064" s="111">
        <v>44918.497245370374</v>
      </c>
      <c r="B8064" s="78" t="s">
        <v>8357</v>
      </c>
      <c r="C8064" s="78" t="s">
        <v>886</v>
      </c>
      <c r="D8064" s="78" t="s">
        <v>3012</v>
      </c>
      <c r="F8064" s="78" t="s">
        <v>807</v>
      </c>
      <c r="G8064" s="78" t="s">
        <v>114</v>
      </c>
      <c r="H8064" s="112" t="s">
        <v>214</v>
      </c>
      <c r="I8064" s="112">
        <v>2</v>
      </c>
      <c r="J8064" s="113">
        <v>44918.496261574073</v>
      </c>
      <c r="K8064" s="113">
        <v>44918.497245370374</v>
      </c>
      <c r="M8064" s="113">
        <v>44918.497314814813</v>
      </c>
      <c r="N8064" s="113">
        <v>44918.497349537036</v>
      </c>
      <c r="O8064" s="78" t="s">
        <v>1185</v>
      </c>
      <c r="P8064" s="78" t="str">
        <f t="shared" si="2125"/>
        <v>CIC</v>
      </c>
      <c r="S8064" s="78" t="str">
        <f t="shared" si="2126"/>
        <v/>
      </c>
      <c r="T8064" s="113">
        <v>44918.50408564815</v>
      </c>
      <c r="U8064" s="78" t="s">
        <v>1185</v>
      </c>
      <c r="V8064" s="78" t="str">
        <f t="shared" si="2127"/>
        <v>CIC</v>
      </c>
      <c r="W8064" s="113">
        <v>44918.542997685188</v>
      </c>
      <c r="X8064" s="113">
        <f t="shared" si="2128"/>
        <v>6.9444438850041479E-5</v>
      </c>
      <c r="Y8064" s="113">
        <f t="shared" si="2129"/>
        <v>6.7708333372138441E-3</v>
      </c>
      <c r="Z8064" s="113">
        <f t="shared" si="2130"/>
        <v>3.8912037038244307E-2</v>
      </c>
      <c r="AB8064" s="2">
        <f t="shared" si="2131"/>
        <v>585</v>
      </c>
      <c r="AC8064" s="2">
        <f t="shared" si="2131"/>
        <v>3362</v>
      </c>
      <c r="AE8064" s="2" t="str">
        <f t="shared" si="2132"/>
        <v/>
      </c>
      <c r="AF8064" s="2" t="str">
        <f t="shared" si="2133"/>
        <v/>
      </c>
      <c r="AG8064" s="2">
        <f t="shared" si="2134"/>
        <v>585</v>
      </c>
      <c r="AH8064" s="2" t="str">
        <f t="shared" si="2135"/>
        <v/>
      </c>
      <c r="AI8064" s="2" t="str">
        <f t="shared" si="2136"/>
        <v/>
      </c>
      <c r="AK8064" s="2" t="str">
        <f t="shared" si="2137"/>
        <v/>
      </c>
      <c r="AL8064" s="2" t="str">
        <f t="shared" si="2138"/>
        <v/>
      </c>
      <c r="AM8064" s="2">
        <f t="shared" si="2139"/>
        <v>3362</v>
      </c>
      <c r="AN8064" s="2" t="str">
        <f t="shared" si="2140"/>
        <v/>
      </c>
      <c r="AO8064" s="2" t="str">
        <f t="shared" si="2141"/>
        <v/>
      </c>
    </row>
    <row r="8065" spans="1:41" x14ac:dyDescent="0.3">
      <c r="A8065" s="111">
        <v>44918.497245370374</v>
      </c>
      <c r="B8065" s="78" t="s">
        <v>8357</v>
      </c>
      <c r="C8065" s="78" t="s">
        <v>850</v>
      </c>
      <c r="D8065" s="78" t="s">
        <v>3012</v>
      </c>
      <c r="F8065" s="78" t="s">
        <v>807</v>
      </c>
      <c r="G8065" s="78" t="s">
        <v>114</v>
      </c>
      <c r="H8065" s="112" t="s">
        <v>214</v>
      </c>
      <c r="I8065" s="112">
        <v>2</v>
      </c>
      <c r="J8065" s="113">
        <v>44918.496261574073</v>
      </c>
      <c r="K8065" s="113">
        <v>44918.497245370374</v>
      </c>
      <c r="M8065" s="113">
        <v>44918.503518518519</v>
      </c>
      <c r="N8065" s="113">
        <v>44918.503564814811</v>
      </c>
      <c r="O8065" s="78" t="s">
        <v>1187</v>
      </c>
      <c r="P8065" s="78" t="str">
        <f t="shared" si="2125"/>
        <v>CIC</v>
      </c>
      <c r="S8065" s="78" t="str">
        <f t="shared" si="2126"/>
        <v/>
      </c>
      <c r="V8065" s="78" t="str">
        <f t="shared" si="2127"/>
        <v/>
      </c>
      <c r="W8065" s="113">
        <v>44918.50445601852</v>
      </c>
      <c r="X8065" s="113">
        <f t="shared" si="2128"/>
        <v>6.2731481448281556E-3</v>
      </c>
      <c r="Y8065" s="113" t="str">
        <f t="shared" si="2129"/>
        <v/>
      </c>
      <c r="Z8065" s="113" t="str">
        <f t="shared" si="2130"/>
        <v/>
      </c>
      <c r="AB8065" s="2" t="str">
        <f t="shared" si="2131"/>
        <v/>
      </c>
      <c r="AC8065" s="2" t="str">
        <f t="shared" si="2131"/>
        <v/>
      </c>
      <c r="AE8065" s="2" t="str">
        <f t="shared" si="2132"/>
        <v/>
      </c>
      <c r="AF8065" s="2" t="str">
        <f t="shared" si="2133"/>
        <v/>
      </c>
      <c r="AG8065" s="2" t="str">
        <f t="shared" si="2134"/>
        <v/>
      </c>
      <c r="AH8065" s="2" t="str">
        <f t="shared" si="2135"/>
        <v/>
      </c>
      <c r="AI8065" s="2" t="str">
        <f t="shared" si="2136"/>
        <v/>
      </c>
      <c r="AK8065" s="2" t="str">
        <f t="shared" si="2137"/>
        <v/>
      </c>
      <c r="AL8065" s="2" t="str">
        <f t="shared" si="2138"/>
        <v/>
      </c>
      <c r="AM8065" s="2" t="str">
        <f t="shared" si="2139"/>
        <v/>
      </c>
      <c r="AN8065" s="2" t="str">
        <f t="shared" si="2140"/>
        <v/>
      </c>
      <c r="AO8065" s="2" t="str">
        <f t="shared" si="2141"/>
        <v/>
      </c>
    </row>
    <row r="8066" spans="1:41" x14ac:dyDescent="0.3">
      <c r="A8066" s="111">
        <v>44918.504745370374</v>
      </c>
      <c r="B8066" s="78" t="s">
        <v>8358</v>
      </c>
      <c r="C8066" s="78" t="s">
        <v>850</v>
      </c>
      <c r="D8066" s="78" t="s">
        <v>5627</v>
      </c>
      <c r="E8066" s="78">
        <v>5</v>
      </c>
      <c r="F8066" s="78" t="s">
        <v>808</v>
      </c>
      <c r="G8066" s="78" t="s">
        <v>100</v>
      </c>
      <c r="H8066" s="112" t="s">
        <v>208</v>
      </c>
      <c r="I8066" s="112">
        <v>3</v>
      </c>
      <c r="J8066" s="113">
        <v>44918.504745370374</v>
      </c>
      <c r="K8066" s="113">
        <v>44918.504745370374</v>
      </c>
      <c r="M8066" s="113">
        <v>44918.504826388889</v>
      </c>
      <c r="N8066" s="113">
        <v>44918.51189814815</v>
      </c>
      <c r="O8066" s="78" t="s">
        <v>1187</v>
      </c>
      <c r="P8066" s="78" t="str">
        <f t="shared" si="2125"/>
        <v>CIC</v>
      </c>
      <c r="S8066" s="78" t="str">
        <f t="shared" si="2126"/>
        <v/>
      </c>
      <c r="T8066" s="113">
        <v>44918.593668981484</v>
      </c>
      <c r="U8066" s="78" t="s">
        <v>1185</v>
      </c>
      <c r="V8066" s="78" t="str">
        <f t="shared" si="2127"/>
        <v>CIC</v>
      </c>
      <c r="W8066" s="113">
        <v>44918.593726851854</v>
      </c>
      <c r="X8066" s="113">
        <f t="shared" si="2128"/>
        <v>8.1018515629693866E-5</v>
      </c>
      <c r="Y8066" s="113">
        <f t="shared" si="2129"/>
        <v>8.8842592595028691E-2</v>
      </c>
      <c r="Z8066" s="113" t="str">
        <f t="shared" si="2130"/>
        <v/>
      </c>
      <c r="AB8066" s="2">
        <f t="shared" si="2131"/>
        <v>7676</v>
      </c>
      <c r="AC8066" s="2" t="str">
        <f t="shared" si="2131"/>
        <v/>
      </c>
      <c r="AE8066" s="2" t="str">
        <f t="shared" si="2132"/>
        <v/>
      </c>
      <c r="AF8066" s="2" t="str">
        <f t="shared" si="2133"/>
        <v/>
      </c>
      <c r="AG8066" s="2" t="str">
        <f t="shared" si="2134"/>
        <v/>
      </c>
      <c r="AH8066" s="2">
        <f t="shared" si="2135"/>
        <v>7676</v>
      </c>
      <c r="AI8066" s="2" t="str">
        <f t="shared" si="2136"/>
        <v/>
      </c>
      <c r="AK8066" s="2" t="str">
        <f t="shared" si="2137"/>
        <v/>
      </c>
      <c r="AL8066" s="2" t="str">
        <f t="shared" si="2138"/>
        <v/>
      </c>
      <c r="AM8066" s="2" t="str">
        <f t="shared" si="2139"/>
        <v/>
      </c>
      <c r="AN8066" s="2" t="str">
        <f t="shared" si="2140"/>
        <v/>
      </c>
      <c r="AO8066" s="2" t="str">
        <f t="shared" si="2141"/>
        <v/>
      </c>
    </row>
    <row r="8067" spans="1:41" x14ac:dyDescent="0.3">
      <c r="A8067" s="111">
        <v>44918.557002314818</v>
      </c>
      <c r="B8067" s="78" t="s">
        <v>8359</v>
      </c>
      <c r="C8067" s="78" t="s">
        <v>886</v>
      </c>
      <c r="D8067" s="78" t="s">
        <v>1628</v>
      </c>
      <c r="F8067" s="78" t="s">
        <v>809</v>
      </c>
      <c r="G8067" s="78" t="s">
        <v>100</v>
      </c>
      <c r="H8067" s="112" t="s">
        <v>208</v>
      </c>
      <c r="I8067" s="112">
        <v>3</v>
      </c>
      <c r="J8067" s="113">
        <v>44918.557002314818</v>
      </c>
      <c r="K8067" s="113">
        <v>44918.557002314818</v>
      </c>
      <c r="M8067" s="113">
        <v>44918.557870370372</v>
      </c>
      <c r="N8067" s="113">
        <v>44918.557893518519</v>
      </c>
      <c r="O8067" s="78" t="s">
        <v>1185</v>
      </c>
      <c r="P8067" s="78" t="str">
        <f t="shared" si="2125"/>
        <v>CIC</v>
      </c>
      <c r="S8067" s="78" t="str">
        <f t="shared" si="2126"/>
        <v/>
      </c>
      <c r="T8067" s="113">
        <v>44918.604525462964</v>
      </c>
      <c r="U8067" s="78" t="s">
        <v>1286</v>
      </c>
      <c r="V8067" s="78" t="str">
        <f t="shared" si="2127"/>
        <v>PLOEG</v>
      </c>
      <c r="W8067" s="113">
        <v>44918.616736111115</v>
      </c>
      <c r="X8067" s="113">
        <f t="shared" si="2128"/>
        <v>8.6805555474711582E-4</v>
      </c>
      <c r="Y8067" s="113">
        <f t="shared" si="2129"/>
        <v>4.6655092592118308E-2</v>
      </c>
      <c r="Z8067" s="113">
        <f t="shared" si="2130"/>
        <v>1.2210648150357883E-2</v>
      </c>
      <c r="AB8067" s="2">
        <f t="shared" si="2131"/>
        <v>4031</v>
      </c>
      <c r="AC8067" s="2">
        <f t="shared" si="2131"/>
        <v>1055</v>
      </c>
      <c r="AE8067" s="2" t="str">
        <f t="shared" si="2132"/>
        <v/>
      </c>
      <c r="AF8067" s="2" t="str">
        <f t="shared" si="2133"/>
        <v/>
      </c>
      <c r="AG8067" s="2" t="str">
        <f t="shared" si="2134"/>
        <v/>
      </c>
      <c r="AH8067" s="2">
        <f t="shared" si="2135"/>
        <v>4031</v>
      </c>
      <c r="AI8067" s="2" t="str">
        <f t="shared" si="2136"/>
        <v/>
      </c>
      <c r="AK8067" s="2" t="str">
        <f t="shared" si="2137"/>
        <v/>
      </c>
      <c r="AL8067" s="2" t="str">
        <f t="shared" si="2138"/>
        <v/>
      </c>
      <c r="AM8067" s="2" t="str">
        <f t="shared" si="2139"/>
        <v/>
      </c>
      <c r="AN8067" s="2">
        <f t="shared" si="2140"/>
        <v>1055</v>
      </c>
      <c r="AO8067" s="2" t="str">
        <f t="shared" si="2141"/>
        <v/>
      </c>
    </row>
    <row r="8068" spans="1:41" x14ac:dyDescent="0.3">
      <c r="A8068" s="111">
        <v>44918.590590277781</v>
      </c>
      <c r="B8068" s="78" t="s">
        <v>8360</v>
      </c>
      <c r="C8068" s="78" t="s">
        <v>850</v>
      </c>
      <c r="D8068" s="78" t="s">
        <v>1323</v>
      </c>
      <c r="E8068" s="78">
        <v>18</v>
      </c>
      <c r="F8068" s="78" t="s">
        <v>808</v>
      </c>
      <c r="G8068" s="78" t="s">
        <v>92</v>
      </c>
      <c r="H8068" s="112" t="s">
        <v>204</v>
      </c>
      <c r="I8068" s="112">
        <v>2</v>
      </c>
      <c r="J8068" s="113">
        <v>44918.59003472222</v>
      </c>
      <c r="K8068" s="113">
        <v>44918.590590277781</v>
      </c>
      <c r="M8068" s="113">
        <v>44918.593773148146</v>
      </c>
      <c r="N8068" s="113">
        <v>44918.593807870369</v>
      </c>
      <c r="O8068" s="78" t="s">
        <v>1185</v>
      </c>
      <c r="P8068" s="78" t="str">
        <f t="shared" si="2125"/>
        <v>CIC</v>
      </c>
      <c r="Q8068" s="113">
        <v>44918.595937500002</v>
      </c>
      <c r="R8068" s="78" t="s">
        <v>1344</v>
      </c>
      <c r="S8068" s="78" t="str">
        <f t="shared" si="2126"/>
        <v>PLOEG</v>
      </c>
      <c r="T8068" s="113">
        <v>44918.598680555559</v>
      </c>
      <c r="U8068" s="78" t="s">
        <v>1267</v>
      </c>
      <c r="V8068" s="78" t="str">
        <f t="shared" si="2127"/>
        <v>PLOEG</v>
      </c>
      <c r="W8068" s="113">
        <v>44918.646203703705</v>
      </c>
      <c r="X8068" s="113">
        <f t="shared" si="2128"/>
        <v>3.1828703649807721E-3</v>
      </c>
      <c r="Y8068" s="113">
        <f t="shared" si="2129"/>
        <v>4.9074074122472666E-3</v>
      </c>
      <c r="Z8068" s="113">
        <f t="shared" si="2130"/>
        <v>4.7523148146865424E-2</v>
      </c>
      <c r="AB8068" s="2">
        <f t="shared" si="2131"/>
        <v>424</v>
      </c>
      <c r="AC8068" s="2">
        <f t="shared" si="2131"/>
        <v>4106</v>
      </c>
      <c r="AE8068" s="2" t="str">
        <f t="shared" si="2132"/>
        <v/>
      </c>
      <c r="AF8068" s="2" t="str">
        <f t="shared" si="2133"/>
        <v/>
      </c>
      <c r="AG8068" s="2">
        <f t="shared" si="2134"/>
        <v>424</v>
      </c>
      <c r="AH8068" s="2" t="str">
        <f t="shared" si="2135"/>
        <v/>
      </c>
      <c r="AI8068" s="2" t="str">
        <f t="shared" si="2136"/>
        <v/>
      </c>
      <c r="AK8068" s="2" t="str">
        <f t="shared" si="2137"/>
        <v/>
      </c>
      <c r="AL8068" s="2" t="str">
        <f t="shared" si="2138"/>
        <v/>
      </c>
      <c r="AM8068" s="2">
        <f t="shared" si="2139"/>
        <v>4106</v>
      </c>
      <c r="AN8068" s="2" t="str">
        <f t="shared" si="2140"/>
        <v/>
      </c>
      <c r="AO8068" s="2" t="str">
        <f t="shared" si="2141"/>
        <v/>
      </c>
    </row>
    <row r="8069" spans="1:41" x14ac:dyDescent="0.3">
      <c r="A8069" s="111">
        <v>44918.7112037037</v>
      </c>
      <c r="B8069" s="78" t="s">
        <v>8361</v>
      </c>
      <c r="C8069" s="78" t="s">
        <v>850</v>
      </c>
      <c r="D8069" s="78" t="s">
        <v>1841</v>
      </c>
      <c r="E8069" s="78">
        <v>81</v>
      </c>
      <c r="F8069" s="78" t="s">
        <v>808</v>
      </c>
      <c r="G8069" s="78" t="s">
        <v>100</v>
      </c>
      <c r="H8069" s="112" t="s">
        <v>208</v>
      </c>
      <c r="I8069" s="112">
        <v>3</v>
      </c>
      <c r="J8069" s="113">
        <v>44918.711192129631</v>
      </c>
      <c r="K8069" s="113">
        <v>44918.7112037037</v>
      </c>
      <c r="M8069" s="113">
        <v>44918.711875000001</v>
      </c>
      <c r="N8069" s="113">
        <v>44918.711909722224</v>
      </c>
      <c r="O8069" s="78" t="s">
        <v>1185</v>
      </c>
      <c r="P8069" s="78" t="str">
        <f t="shared" si="2125"/>
        <v>CIC</v>
      </c>
      <c r="Q8069" s="113">
        <v>44918.715289351851</v>
      </c>
      <c r="R8069" s="78" t="s">
        <v>1344</v>
      </c>
      <c r="S8069" s="78" t="str">
        <f t="shared" si="2126"/>
        <v>PLOEG</v>
      </c>
      <c r="T8069" s="113">
        <v>44918.756874999999</v>
      </c>
      <c r="U8069" s="78" t="s">
        <v>1344</v>
      </c>
      <c r="V8069" s="78" t="str">
        <f t="shared" si="2127"/>
        <v>PLOEG</v>
      </c>
      <c r="W8069" s="113">
        <v>44918.822951388887</v>
      </c>
      <c r="X8069" s="113">
        <f t="shared" si="2128"/>
        <v>6.7129630042472854E-4</v>
      </c>
      <c r="Y8069" s="113">
        <f t="shared" si="2129"/>
        <v>4.499999999825377E-2</v>
      </c>
      <c r="Z8069" s="113">
        <f t="shared" si="2130"/>
        <v>6.6076388888177462E-2</v>
      </c>
      <c r="AB8069" s="2">
        <f t="shared" si="2131"/>
        <v>3888</v>
      </c>
      <c r="AC8069" s="2">
        <f t="shared" si="2131"/>
        <v>5709</v>
      </c>
      <c r="AE8069" s="2" t="str">
        <f t="shared" si="2132"/>
        <v/>
      </c>
      <c r="AF8069" s="2" t="str">
        <f t="shared" si="2133"/>
        <v/>
      </c>
      <c r="AG8069" s="2" t="str">
        <f t="shared" si="2134"/>
        <v/>
      </c>
      <c r="AH8069" s="2">
        <f t="shared" si="2135"/>
        <v>3888</v>
      </c>
      <c r="AI8069" s="2" t="str">
        <f t="shared" si="2136"/>
        <v/>
      </c>
      <c r="AK8069" s="2" t="str">
        <f t="shared" si="2137"/>
        <v/>
      </c>
      <c r="AL8069" s="2" t="str">
        <f t="shared" si="2138"/>
        <v/>
      </c>
      <c r="AM8069" s="2" t="str">
        <f t="shared" si="2139"/>
        <v/>
      </c>
      <c r="AN8069" s="2">
        <f t="shared" si="2140"/>
        <v>5709</v>
      </c>
      <c r="AO8069" s="2" t="str">
        <f t="shared" si="2141"/>
        <v/>
      </c>
    </row>
    <row r="8070" spans="1:41" x14ac:dyDescent="0.3">
      <c r="A8070" s="111">
        <v>44918.845682870371</v>
      </c>
      <c r="B8070" s="78" t="s">
        <v>8362</v>
      </c>
      <c r="C8070" s="78" t="s">
        <v>846</v>
      </c>
      <c r="D8070" s="78" t="s">
        <v>1294</v>
      </c>
      <c r="F8070" s="78" t="s">
        <v>808</v>
      </c>
      <c r="G8070" s="78" t="s">
        <v>102</v>
      </c>
      <c r="H8070" s="112" t="s">
        <v>206</v>
      </c>
      <c r="I8070" s="112">
        <v>3</v>
      </c>
      <c r="J8070" s="113">
        <v>44918.845219907409</v>
      </c>
      <c r="K8070" s="113">
        <v>44918.845682870371</v>
      </c>
      <c r="M8070" s="113">
        <v>44918.847071759257</v>
      </c>
      <c r="P8070" s="78" t="str">
        <f t="shared" ref="P8070:P8133" si="2142">IF(LEFT(O8070,3)="&amp;RU","PLOEG",IF(LEFT(O8070,6)="ANT-di","DISP/S of N",IF(LEFT(O8070,4)="rANT","DISP/S of N",IF(LEFT(O8070,3)="ANT","CIC",""))))</f>
        <v/>
      </c>
      <c r="Q8070" s="113">
        <v>44918.847372685188</v>
      </c>
      <c r="R8070" s="78" t="s">
        <v>1187</v>
      </c>
      <c r="S8070" s="78" t="str">
        <f t="shared" ref="S8070:S8133" si="2143">IF(LEFT(R8070,3)="&amp;RU","PLOEG",IF(LEFT(R8070,6)="ANT-di","DISP/S of N",IF(LEFT(R8070,4)="rANT","DISP/S of N",IF(LEFT(R8070,3)="ANT","CIC",""))))</f>
        <v>CIC</v>
      </c>
      <c r="V8070" s="78" t="str">
        <f t="shared" ref="V8070:V8133" si="2144">IF(LEFT(U8070,3)="&amp;RU","PLOEG",IF(LEFT(U8070,6)="ANT-di","DISP/S of N",IF(LEFT(U8070,4)="rANT","DISP/S of N",IF(LEFT(U8070,3)="ANT","CIC",""))))</f>
        <v/>
      </c>
      <c r="W8070" s="113">
        <v>44918.849131944444</v>
      </c>
      <c r="X8070" s="113">
        <f t="shared" ref="X8070:X8133" si="2145">IF((MIN(L8070:M8070)&lt;K8070+6/ (24*3600)),"", IF((MIN(L8070:M8070)=K8070),"0:00:00",IF((MIN(L8070:M8070)-K8070),MIN(L8070:M8070)-K8070,"")))</f>
        <v>1.3888888861401938E-3</v>
      </c>
      <c r="Y8070" s="113" t="str">
        <f t="shared" ref="Y8070:Y8133" si="2146">IF(OR(T8070="",T8070&lt;MINA(L8070,M8070)+11/(24*3600)),"",T8070-MINA(L8070,M8070))</f>
        <v/>
      </c>
      <c r="Z8070" s="113" t="str">
        <f t="shared" ref="Z8070:Z8133" si="2147">IF(OR(T8070="",W8070&lt;T8070+31/(24*3600)),"",W8070-T8070)</f>
        <v/>
      </c>
      <c r="AB8070" s="2" t="str">
        <f t="shared" ref="AB8070:AC8133" si="2148">IF(Y8070="","",SECOND(Y8070)+(MINUTE(Y8070)*60)+(HOUR(Y8070)*3600))</f>
        <v/>
      </c>
      <c r="AC8070" s="2" t="str">
        <f t="shared" si="2148"/>
        <v/>
      </c>
      <c r="AE8070" s="2" t="str">
        <f t="shared" ref="AE8070:AE8133" si="2149">IF(I8070=0,AB8070,"")</f>
        <v/>
      </c>
      <c r="AF8070" s="2" t="str">
        <f t="shared" ref="AF8070:AF8133" si="2150">IF(I8070=1,AB8070,"")</f>
        <v/>
      </c>
      <c r="AG8070" s="2" t="str">
        <f t="shared" ref="AG8070:AG8133" si="2151">IF(I8070=2,AB8070,"")</f>
        <v/>
      </c>
      <c r="AH8070" s="2" t="str">
        <f t="shared" ref="AH8070:AH8133" si="2152">IF(I8070=3,AB8070,"")</f>
        <v/>
      </c>
      <c r="AI8070" s="2" t="str">
        <f t="shared" ref="AI8070:AI8133" si="2153">IF(I8070=4,AB8070,"")</f>
        <v/>
      </c>
      <c r="AK8070" s="2" t="str">
        <f t="shared" ref="AK8070:AK8133" si="2154">IF(I8070=0,AC8070,"")</f>
        <v/>
      </c>
      <c r="AL8070" s="2" t="str">
        <f t="shared" ref="AL8070:AL8133" si="2155">IF(I8070=1,AC8070,"")</f>
        <v/>
      </c>
      <c r="AM8070" s="2" t="str">
        <f t="shared" ref="AM8070:AM8133" si="2156">IF(I8070=2,AC8070,"")</f>
        <v/>
      </c>
      <c r="AN8070" s="2" t="str">
        <f t="shared" ref="AN8070:AN8133" si="2157">IF(I8070=3,AC8070,"")</f>
        <v/>
      </c>
      <c r="AO8070" s="2" t="str">
        <f t="shared" ref="AO8070:AO8133" si="2158">IF(I8070=4,AC8070,"")</f>
        <v/>
      </c>
    </row>
    <row r="8071" spans="1:41" x14ac:dyDescent="0.3">
      <c r="A8071" s="111">
        <v>44918.848449074074</v>
      </c>
      <c r="B8071" s="78" t="s">
        <v>8363</v>
      </c>
      <c r="C8071" s="78" t="s">
        <v>846</v>
      </c>
      <c r="F8071" s="78" t="s">
        <v>808</v>
      </c>
      <c r="G8071" s="78" t="s">
        <v>114</v>
      </c>
      <c r="H8071" s="112" t="s">
        <v>214</v>
      </c>
      <c r="I8071" s="112">
        <v>2</v>
      </c>
      <c r="J8071" s="113">
        <v>44918.847824074073</v>
      </c>
      <c r="K8071" s="113">
        <v>44918.848449074074</v>
      </c>
      <c r="M8071" s="113">
        <v>44918.849131944444</v>
      </c>
      <c r="P8071" s="78" t="str">
        <f t="shared" si="2142"/>
        <v/>
      </c>
      <c r="Q8071" s="113">
        <v>44918.849143518521</v>
      </c>
      <c r="R8071" s="78" t="s">
        <v>1187</v>
      </c>
      <c r="S8071" s="78" t="str">
        <f t="shared" si="2143"/>
        <v>CIC</v>
      </c>
      <c r="T8071" s="113">
        <v>44918.851030092592</v>
      </c>
      <c r="U8071" s="78" t="s">
        <v>1203</v>
      </c>
      <c r="V8071" s="78" t="str">
        <f t="shared" si="2144"/>
        <v>PLOEG</v>
      </c>
      <c r="W8071" s="113">
        <v>44918.972627314812</v>
      </c>
      <c r="X8071" s="113">
        <f t="shared" si="2145"/>
        <v>6.8287036992842332E-4</v>
      </c>
      <c r="Y8071" s="113">
        <f t="shared" si="2146"/>
        <v>1.898148148029577E-3</v>
      </c>
      <c r="Z8071" s="113">
        <f t="shared" si="2147"/>
        <v>0.12159722221986158</v>
      </c>
      <c r="AB8071" s="2">
        <f t="shared" si="2148"/>
        <v>164</v>
      </c>
      <c r="AC8071" s="2">
        <f t="shared" si="2148"/>
        <v>10506</v>
      </c>
      <c r="AE8071" s="2" t="str">
        <f t="shared" si="2149"/>
        <v/>
      </c>
      <c r="AF8071" s="2" t="str">
        <f t="shared" si="2150"/>
        <v/>
      </c>
      <c r="AG8071" s="2">
        <f t="shared" si="2151"/>
        <v>164</v>
      </c>
      <c r="AH8071" s="2" t="str">
        <f t="shared" si="2152"/>
        <v/>
      </c>
      <c r="AI8071" s="2" t="str">
        <f t="shared" si="2153"/>
        <v/>
      </c>
      <c r="AK8071" s="2" t="str">
        <f t="shared" si="2154"/>
        <v/>
      </c>
      <c r="AL8071" s="2" t="str">
        <f t="shared" si="2155"/>
        <v/>
      </c>
      <c r="AM8071" s="2">
        <f t="shared" si="2156"/>
        <v>10506</v>
      </c>
      <c r="AN8071" s="2" t="str">
        <f t="shared" si="2157"/>
        <v/>
      </c>
      <c r="AO8071" s="2" t="str">
        <f t="shared" si="2158"/>
        <v/>
      </c>
    </row>
    <row r="8072" spans="1:41" x14ac:dyDescent="0.3">
      <c r="A8072" s="111">
        <v>44918.848449074074</v>
      </c>
      <c r="B8072" s="78" t="s">
        <v>8363</v>
      </c>
      <c r="C8072" s="78" t="s">
        <v>835</v>
      </c>
      <c r="F8072" s="78" t="s">
        <v>808</v>
      </c>
      <c r="G8072" s="78" t="s">
        <v>114</v>
      </c>
      <c r="H8072" s="112" t="s">
        <v>214</v>
      </c>
      <c r="I8072" s="112">
        <v>2</v>
      </c>
      <c r="J8072" s="113">
        <v>44918.847824074073</v>
      </c>
      <c r="K8072" s="113">
        <v>44918.848449074074</v>
      </c>
      <c r="M8072" s="113">
        <v>44918.85528935185</v>
      </c>
      <c r="P8072" s="78" t="str">
        <f t="shared" si="2142"/>
        <v/>
      </c>
      <c r="Q8072" s="113">
        <v>44918.858761574076</v>
      </c>
      <c r="R8072" s="78" t="s">
        <v>1187</v>
      </c>
      <c r="S8072" s="78" t="str">
        <f t="shared" si="2143"/>
        <v>CIC</v>
      </c>
      <c r="V8072" s="78" t="str">
        <f t="shared" si="2144"/>
        <v/>
      </c>
      <c r="W8072" s="113">
        <v>44918.889224537037</v>
      </c>
      <c r="X8072" s="113">
        <f t="shared" si="2145"/>
        <v>6.8402777760638855E-3</v>
      </c>
      <c r="Y8072" s="113" t="str">
        <f t="shared" si="2146"/>
        <v/>
      </c>
      <c r="Z8072" s="113" t="str">
        <f t="shared" si="2147"/>
        <v/>
      </c>
      <c r="AB8072" s="2" t="str">
        <f t="shared" si="2148"/>
        <v/>
      </c>
      <c r="AC8072" s="2" t="str">
        <f t="shared" si="2148"/>
        <v/>
      </c>
      <c r="AE8072" s="2" t="str">
        <f t="shared" si="2149"/>
        <v/>
      </c>
      <c r="AF8072" s="2" t="str">
        <f t="shared" si="2150"/>
        <v/>
      </c>
      <c r="AG8072" s="2" t="str">
        <f t="shared" si="2151"/>
        <v/>
      </c>
      <c r="AH8072" s="2" t="str">
        <f t="shared" si="2152"/>
        <v/>
      </c>
      <c r="AI8072" s="2" t="str">
        <f t="shared" si="2153"/>
        <v/>
      </c>
      <c r="AK8072" s="2" t="str">
        <f t="shared" si="2154"/>
        <v/>
      </c>
      <c r="AL8072" s="2" t="str">
        <f t="shared" si="2155"/>
        <v/>
      </c>
      <c r="AM8072" s="2" t="str">
        <f t="shared" si="2156"/>
        <v/>
      </c>
      <c r="AN8072" s="2" t="str">
        <f t="shared" si="2157"/>
        <v/>
      </c>
      <c r="AO8072" s="2" t="str">
        <f t="shared" si="2158"/>
        <v/>
      </c>
    </row>
    <row r="8073" spans="1:41" x14ac:dyDescent="0.3">
      <c r="A8073" s="111">
        <v>44918.867361111108</v>
      </c>
      <c r="B8073" s="78" t="s">
        <v>1131</v>
      </c>
      <c r="C8073" s="78" t="s">
        <v>835</v>
      </c>
      <c r="D8073" s="78" t="s">
        <v>1327</v>
      </c>
      <c r="E8073" s="78">
        <v>59</v>
      </c>
      <c r="F8073" s="78" t="s">
        <v>808</v>
      </c>
      <c r="G8073" s="78" t="s">
        <v>100</v>
      </c>
      <c r="H8073" s="112" t="s">
        <v>208</v>
      </c>
      <c r="I8073" s="112">
        <v>3</v>
      </c>
      <c r="J8073" s="113">
        <v>44918.866226851853</v>
      </c>
      <c r="K8073" s="113">
        <v>44918.867361111108</v>
      </c>
      <c r="M8073" s="113">
        <v>44918.889328703706</v>
      </c>
      <c r="P8073" s="78" t="str">
        <f t="shared" si="2142"/>
        <v/>
      </c>
      <c r="Q8073" s="113">
        <v>44918.889351851853</v>
      </c>
      <c r="R8073" s="78" t="s">
        <v>1185</v>
      </c>
      <c r="S8073" s="78" t="str">
        <f t="shared" si="2143"/>
        <v>CIC</v>
      </c>
      <c r="T8073" s="113">
        <v>44918.892974537041</v>
      </c>
      <c r="U8073" s="78" t="s">
        <v>1187</v>
      </c>
      <c r="V8073" s="78" t="str">
        <f t="shared" si="2144"/>
        <v>CIC</v>
      </c>
      <c r="W8073" s="113">
        <v>44918.966736111113</v>
      </c>
      <c r="X8073" s="113">
        <f t="shared" si="2145"/>
        <v>2.1967592598230112E-2</v>
      </c>
      <c r="Y8073" s="113">
        <f t="shared" si="2146"/>
        <v>3.645833334303461E-3</v>
      </c>
      <c r="Z8073" s="113">
        <f t="shared" si="2147"/>
        <v>7.3761574072705116E-2</v>
      </c>
      <c r="AB8073" s="2">
        <f t="shared" si="2148"/>
        <v>315</v>
      </c>
      <c r="AC8073" s="2">
        <f t="shared" si="2148"/>
        <v>6373</v>
      </c>
      <c r="AE8073" s="2" t="str">
        <f t="shared" si="2149"/>
        <v/>
      </c>
      <c r="AF8073" s="2" t="str">
        <f t="shared" si="2150"/>
        <v/>
      </c>
      <c r="AG8073" s="2" t="str">
        <f t="shared" si="2151"/>
        <v/>
      </c>
      <c r="AH8073" s="2">
        <f t="shared" si="2152"/>
        <v>315</v>
      </c>
      <c r="AI8073" s="2" t="str">
        <f t="shared" si="2153"/>
        <v/>
      </c>
      <c r="AK8073" s="2" t="str">
        <f t="shared" si="2154"/>
        <v/>
      </c>
      <c r="AL8073" s="2" t="str">
        <f t="shared" si="2155"/>
        <v/>
      </c>
      <c r="AM8073" s="2" t="str">
        <f t="shared" si="2156"/>
        <v/>
      </c>
      <c r="AN8073" s="2">
        <f t="shared" si="2157"/>
        <v>6373</v>
      </c>
      <c r="AO8073" s="2" t="str">
        <f t="shared" si="2158"/>
        <v/>
      </c>
    </row>
    <row r="8074" spans="1:41" x14ac:dyDescent="0.3">
      <c r="A8074" s="111">
        <v>44918.867361111108</v>
      </c>
      <c r="B8074" s="78" t="s">
        <v>1131</v>
      </c>
      <c r="C8074" s="78" t="s">
        <v>842</v>
      </c>
      <c r="D8074" s="78" t="s">
        <v>1327</v>
      </c>
      <c r="E8074" s="78">
        <v>59</v>
      </c>
      <c r="F8074" s="78" t="s">
        <v>808</v>
      </c>
      <c r="G8074" s="78" t="s">
        <v>100</v>
      </c>
      <c r="H8074" s="112" t="s">
        <v>208</v>
      </c>
      <c r="I8074" s="112">
        <v>3</v>
      </c>
      <c r="J8074" s="113">
        <v>44918.866226851853</v>
      </c>
      <c r="K8074" s="113">
        <v>44918.867361111108</v>
      </c>
      <c r="M8074" s="113">
        <v>44918.910578703704</v>
      </c>
      <c r="P8074" s="78" t="str">
        <f t="shared" si="2142"/>
        <v/>
      </c>
      <c r="Q8074" s="113">
        <v>44918.910601851851</v>
      </c>
      <c r="R8074" s="78" t="s">
        <v>1185</v>
      </c>
      <c r="S8074" s="78" t="str">
        <f t="shared" si="2143"/>
        <v>CIC</v>
      </c>
      <c r="T8074" s="113">
        <v>44918.920752314814</v>
      </c>
      <c r="U8074" s="78" t="s">
        <v>1185</v>
      </c>
      <c r="V8074" s="78" t="str">
        <f t="shared" si="2144"/>
        <v>CIC</v>
      </c>
      <c r="W8074" s="113">
        <v>44918.957627314812</v>
      </c>
      <c r="X8074" s="113">
        <f t="shared" si="2145"/>
        <v>4.3217592596192844E-2</v>
      </c>
      <c r="Y8074" s="113">
        <f t="shared" si="2146"/>
        <v>1.0173611110076308E-2</v>
      </c>
      <c r="Z8074" s="113">
        <f t="shared" si="2147"/>
        <v>3.6874999997962732E-2</v>
      </c>
      <c r="AB8074" s="2">
        <f t="shared" si="2148"/>
        <v>879</v>
      </c>
      <c r="AC8074" s="2">
        <f t="shared" si="2148"/>
        <v>3186</v>
      </c>
      <c r="AE8074" s="2" t="str">
        <f t="shared" si="2149"/>
        <v/>
      </c>
      <c r="AF8074" s="2" t="str">
        <f t="shared" si="2150"/>
        <v/>
      </c>
      <c r="AG8074" s="2" t="str">
        <f t="shared" si="2151"/>
        <v/>
      </c>
      <c r="AH8074" s="2">
        <f t="shared" si="2152"/>
        <v>879</v>
      </c>
      <c r="AI8074" s="2" t="str">
        <f t="shared" si="2153"/>
        <v/>
      </c>
      <c r="AK8074" s="2" t="str">
        <f t="shared" si="2154"/>
        <v/>
      </c>
      <c r="AL8074" s="2" t="str">
        <f t="shared" si="2155"/>
        <v/>
      </c>
      <c r="AM8074" s="2" t="str">
        <f t="shared" si="2156"/>
        <v/>
      </c>
      <c r="AN8074" s="2">
        <f t="shared" si="2157"/>
        <v>3186</v>
      </c>
      <c r="AO8074" s="2" t="str">
        <f t="shared" si="2158"/>
        <v/>
      </c>
    </row>
    <row r="8075" spans="1:41" x14ac:dyDescent="0.3">
      <c r="A8075" s="111">
        <v>44918.867361111108</v>
      </c>
      <c r="B8075" s="78" t="s">
        <v>1131</v>
      </c>
      <c r="C8075" s="78" t="s">
        <v>853</v>
      </c>
      <c r="D8075" s="78" t="s">
        <v>1327</v>
      </c>
      <c r="E8075" s="78">
        <v>59</v>
      </c>
      <c r="F8075" s="78" t="s">
        <v>808</v>
      </c>
      <c r="G8075" s="78" t="s">
        <v>100</v>
      </c>
      <c r="H8075" s="112" t="s">
        <v>208</v>
      </c>
      <c r="I8075" s="112">
        <v>3</v>
      </c>
      <c r="J8075" s="113">
        <v>44918.866226851853</v>
      </c>
      <c r="K8075" s="113">
        <v>44918.867361111108</v>
      </c>
      <c r="M8075" s="113">
        <v>44918.914780092593</v>
      </c>
      <c r="P8075" s="78" t="str">
        <f t="shared" si="2142"/>
        <v/>
      </c>
      <c r="Q8075" s="113">
        <v>44918.914953703701</v>
      </c>
      <c r="R8075" s="78" t="s">
        <v>1187</v>
      </c>
      <c r="S8075" s="78" t="str">
        <f t="shared" si="2143"/>
        <v>CIC</v>
      </c>
      <c r="T8075" s="113">
        <v>44918.920706018522</v>
      </c>
      <c r="U8075" s="78" t="s">
        <v>1185</v>
      </c>
      <c r="V8075" s="78" t="str">
        <f t="shared" si="2144"/>
        <v>CIC</v>
      </c>
      <c r="W8075" s="113">
        <v>44918.971666666665</v>
      </c>
      <c r="X8075" s="113">
        <f t="shared" si="2145"/>
        <v>4.7418981484952383E-2</v>
      </c>
      <c r="Y8075" s="113">
        <f t="shared" si="2146"/>
        <v>5.9259259287500754E-3</v>
      </c>
      <c r="Z8075" s="113">
        <f t="shared" si="2147"/>
        <v>5.0960648142790888E-2</v>
      </c>
      <c r="AB8075" s="2">
        <f t="shared" si="2148"/>
        <v>512</v>
      </c>
      <c r="AC8075" s="2">
        <f t="shared" si="2148"/>
        <v>4403</v>
      </c>
      <c r="AE8075" s="2" t="str">
        <f t="shared" si="2149"/>
        <v/>
      </c>
      <c r="AF8075" s="2" t="str">
        <f t="shared" si="2150"/>
        <v/>
      </c>
      <c r="AG8075" s="2" t="str">
        <f t="shared" si="2151"/>
        <v/>
      </c>
      <c r="AH8075" s="2">
        <f t="shared" si="2152"/>
        <v>512</v>
      </c>
      <c r="AI8075" s="2" t="str">
        <f t="shared" si="2153"/>
        <v/>
      </c>
      <c r="AK8075" s="2" t="str">
        <f t="shared" si="2154"/>
        <v/>
      </c>
      <c r="AL8075" s="2" t="str">
        <f t="shared" si="2155"/>
        <v/>
      </c>
      <c r="AM8075" s="2" t="str">
        <f t="shared" si="2156"/>
        <v/>
      </c>
      <c r="AN8075" s="2">
        <f t="shared" si="2157"/>
        <v>4403</v>
      </c>
      <c r="AO8075" s="2" t="str">
        <f t="shared" si="2158"/>
        <v/>
      </c>
    </row>
    <row r="8076" spans="1:41" x14ac:dyDescent="0.3">
      <c r="A8076" s="111">
        <v>44918.867361111108</v>
      </c>
      <c r="B8076" s="78" t="s">
        <v>1131</v>
      </c>
      <c r="C8076" s="78" t="s">
        <v>904</v>
      </c>
      <c r="D8076" s="78" t="s">
        <v>1327</v>
      </c>
      <c r="E8076" s="78">
        <v>59</v>
      </c>
      <c r="F8076" s="78" t="s">
        <v>808</v>
      </c>
      <c r="G8076" s="78" t="s">
        <v>100</v>
      </c>
      <c r="H8076" s="112" t="s">
        <v>208</v>
      </c>
      <c r="I8076" s="112">
        <v>3</v>
      </c>
      <c r="J8076" s="113">
        <v>44918.866226851853</v>
      </c>
      <c r="K8076" s="113">
        <v>44918.867361111108</v>
      </c>
      <c r="M8076" s="113">
        <v>44918.916655092595</v>
      </c>
      <c r="P8076" s="78" t="str">
        <f t="shared" si="2142"/>
        <v/>
      </c>
      <c r="Q8076" s="113">
        <v>44918.916759259257</v>
      </c>
      <c r="R8076" s="78" t="s">
        <v>1187</v>
      </c>
      <c r="S8076" s="78" t="str">
        <f t="shared" si="2143"/>
        <v>CIC</v>
      </c>
      <c r="V8076" s="78" t="str">
        <f t="shared" si="2144"/>
        <v/>
      </c>
      <c r="W8076" s="113">
        <v>44918.957604166666</v>
      </c>
      <c r="X8076" s="113">
        <f t="shared" si="2145"/>
        <v>4.9293981486698613E-2</v>
      </c>
      <c r="Y8076" s="113" t="str">
        <f t="shared" si="2146"/>
        <v/>
      </c>
      <c r="Z8076" s="113" t="str">
        <f t="shared" si="2147"/>
        <v/>
      </c>
      <c r="AB8076" s="2" t="str">
        <f t="shared" si="2148"/>
        <v/>
      </c>
      <c r="AC8076" s="2" t="str">
        <f t="shared" si="2148"/>
        <v/>
      </c>
      <c r="AE8076" s="2" t="str">
        <f t="shared" si="2149"/>
        <v/>
      </c>
      <c r="AF8076" s="2" t="str">
        <f t="shared" si="2150"/>
        <v/>
      </c>
      <c r="AG8076" s="2" t="str">
        <f t="shared" si="2151"/>
        <v/>
      </c>
      <c r="AH8076" s="2" t="str">
        <f t="shared" si="2152"/>
        <v/>
      </c>
      <c r="AI8076" s="2" t="str">
        <f t="shared" si="2153"/>
        <v/>
      </c>
      <c r="AK8076" s="2" t="str">
        <f t="shared" si="2154"/>
        <v/>
      </c>
      <c r="AL8076" s="2" t="str">
        <f t="shared" si="2155"/>
        <v/>
      </c>
      <c r="AM8076" s="2" t="str">
        <f t="shared" si="2156"/>
        <v/>
      </c>
      <c r="AN8076" s="2" t="str">
        <f t="shared" si="2157"/>
        <v/>
      </c>
      <c r="AO8076" s="2" t="str">
        <f t="shared" si="2158"/>
        <v/>
      </c>
    </row>
    <row r="8077" spans="1:41" x14ac:dyDescent="0.3">
      <c r="A8077" s="111">
        <v>44918.919861111113</v>
      </c>
      <c r="B8077" s="78" t="s">
        <v>8364</v>
      </c>
      <c r="C8077" s="78" t="s">
        <v>853</v>
      </c>
      <c r="D8077" s="78" t="s">
        <v>2176</v>
      </c>
      <c r="E8077" s="78">
        <v>18</v>
      </c>
      <c r="F8077" s="78" t="s">
        <v>809</v>
      </c>
      <c r="G8077" s="78" t="s">
        <v>90</v>
      </c>
      <c r="H8077" s="112" t="s">
        <v>224</v>
      </c>
      <c r="I8077" s="112">
        <v>2</v>
      </c>
      <c r="J8077" s="113">
        <v>44918.919270833336</v>
      </c>
      <c r="K8077" s="113">
        <v>44918.919861111113</v>
      </c>
      <c r="M8077" s="113">
        <v>44918.971979166665</v>
      </c>
      <c r="P8077" s="78" t="str">
        <f t="shared" si="2142"/>
        <v/>
      </c>
      <c r="Q8077" s="113">
        <v>44918.972002314818</v>
      </c>
      <c r="R8077" s="78" t="s">
        <v>1185</v>
      </c>
      <c r="S8077" s="78" t="str">
        <f t="shared" si="2143"/>
        <v>CIC</v>
      </c>
      <c r="T8077" s="113">
        <v>44918.990347222221</v>
      </c>
      <c r="U8077" s="78" t="s">
        <v>1185</v>
      </c>
      <c r="V8077" s="78" t="str">
        <f t="shared" si="2144"/>
        <v>CIC</v>
      </c>
      <c r="W8077" s="113">
        <v>44919.008217592593</v>
      </c>
      <c r="X8077" s="113">
        <f t="shared" si="2145"/>
        <v>5.2118055551545694E-2</v>
      </c>
      <c r="Y8077" s="113">
        <f t="shared" si="2146"/>
        <v>1.8368055556493346E-2</v>
      </c>
      <c r="Z8077" s="113">
        <f t="shared" si="2147"/>
        <v>1.7870370371383615E-2</v>
      </c>
      <c r="AB8077" s="2">
        <f t="shared" si="2148"/>
        <v>1587</v>
      </c>
      <c r="AC8077" s="2">
        <f t="shared" si="2148"/>
        <v>1544</v>
      </c>
      <c r="AE8077" s="2" t="str">
        <f t="shared" si="2149"/>
        <v/>
      </c>
      <c r="AF8077" s="2" t="str">
        <f t="shared" si="2150"/>
        <v/>
      </c>
      <c r="AG8077" s="2">
        <f t="shared" si="2151"/>
        <v>1587</v>
      </c>
      <c r="AH8077" s="2" t="str">
        <f t="shared" si="2152"/>
        <v/>
      </c>
      <c r="AI8077" s="2" t="str">
        <f t="shared" si="2153"/>
        <v/>
      </c>
      <c r="AK8077" s="2" t="str">
        <f t="shared" si="2154"/>
        <v/>
      </c>
      <c r="AL8077" s="2" t="str">
        <f t="shared" si="2155"/>
        <v/>
      </c>
      <c r="AM8077" s="2">
        <f t="shared" si="2156"/>
        <v>1544</v>
      </c>
      <c r="AN8077" s="2" t="str">
        <f t="shared" si="2157"/>
        <v/>
      </c>
      <c r="AO8077" s="2" t="str">
        <f t="shared" si="2158"/>
        <v/>
      </c>
    </row>
    <row r="8078" spans="1:41" x14ac:dyDescent="0.3">
      <c r="A8078" s="111">
        <v>44918.919861111113</v>
      </c>
      <c r="B8078" s="78" t="s">
        <v>8364</v>
      </c>
      <c r="C8078" s="78" t="s">
        <v>846</v>
      </c>
      <c r="D8078" s="78" t="s">
        <v>2176</v>
      </c>
      <c r="E8078" s="78">
        <v>18</v>
      </c>
      <c r="F8078" s="78" t="s">
        <v>809</v>
      </c>
      <c r="G8078" s="78" t="s">
        <v>90</v>
      </c>
      <c r="H8078" s="112" t="s">
        <v>224</v>
      </c>
      <c r="I8078" s="112">
        <v>2</v>
      </c>
      <c r="J8078" s="113">
        <v>44918.919270833336</v>
      </c>
      <c r="K8078" s="113">
        <v>44918.919861111113</v>
      </c>
      <c r="M8078" s="113">
        <v>44918.973113425927</v>
      </c>
      <c r="P8078" s="78" t="str">
        <f t="shared" si="2142"/>
        <v/>
      </c>
      <c r="Q8078" s="113">
        <v>44918.97314814815</v>
      </c>
      <c r="R8078" s="78" t="s">
        <v>1185</v>
      </c>
      <c r="S8078" s="78" t="str">
        <f t="shared" si="2143"/>
        <v>CIC</v>
      </c>
      <c r="T8078" s="113">
        <v>44918.980844907404</v>
      </c>
      <c r="U8078" s="78" t="s">
        <v>1187</v>
      </c>
      <c r="V8078" s="78" t="str">
        <f t="shared" si="2144"/>
        <v>CIC</v>
      </c>
      <c r="W8078" s="113">
        <v>44919.186851851853</v>
      </c>
      <c r="X8078" s="113">
        <f t="shared" si="2145"/>
        <v>5.3252314814017154E-2</v>
      </c>
      <c r="Y8078" s="113">
        <f t="shared" si="2146"/>
        <v>7.7314814770943485E-3</v>
      </c>
      <c r="Z8078" s="113">
        <f t="shared" si="2147"/>
        <v>0.20600694444874534</v>
      </c>
      <c r="AB8078" s="2">
        <f t="shared" si="2148"/>
        <v>668</v>
      </c>
      <c r="AC8078" s="2">
        <f t="shared" si="2148"/>
        <v>17799</v>
      </c>
      <c r="AE8078" s="2" t="str">
        <f t="shared" si="2149"/>
        <v/>
      </c>
      <c r="AF8078" s="2" t="str">
        <f t="shared" si="2150"/>
        <v/>
      </c>
      <c r="AG8078" s="2">
        <f t="shared" si="2151"/>
        <v>668</v>
      </c>
      <c r="AH8078" s="2" t="str">
        <f t="shared" si="2152"/>
        <v/>
      </c>
      <c r="AI8078" s="2" t="str">
        <f t="shared" si="2153"/>
        <v/>
      </c>
      <c r="AK8078" s="2" t="str">
        <f t="shared" si="2154"/>
        <v/>
      </c>
      <c r="AL8078" s="2" t="str">
        <f t="shared" si="2155"/>
        <v/>
      </c>
      <c r="AM8078" s="2">
        <f t="shared" si="2156"/>
        <v>17799</v>
      </c>
      <c r="AN8078" s="2" t="str">
        <f t="shared" si="2157"/>
        <v/>
      </c>
      <c r="AO8078" s="2" t="str">
        <f t="shared" si="2158"/>
        <v/>
      </c>
    </row>
    <row r="8079" spans="1:41" x14ac:dyDescent="0.3">
      <c r="A8079" s="111">
        <v>44918.966111111113</v>
      </c>
      <c r="B8079" s="78" t="s">
        <v>8365</v>
      </c>
      <c r="C8079" s="78" t="s">
        <v>835</v>
      </c>
      <c r="D8079" s="78" t="s">
        <v>1302</v>
      </c>
      <c r="E8079" s="78">
        <v>105</v>
      </c>
      <c r="F8079" s="78" t="s">
        <v>807</v>
      </c>
      <c r="G8079" s="78" t="s">
        <v>124</v>
      </c>
      <c r="H8079" s="112" t="s">
        <v>264</v>
      </c>
      <c r="I8079" s="112">
        <v>2</v>
      </c>
      <c r="J8079" s="113">
        <v>44918.965717592589</v>
      </c>
      <c r="K8079" s="113">
        <v>44918.966111111113</v>
      </c>
      <c r="M8079" s="113">
        <v>44918.966828703706</v>
      </c>
      <c r="P8079" s="78" t="str">
        <f t="shared" si="2142"/>
        <v/>
      </c>
      <c r="S8079" s="78" t="str">
        <f t="shared" si="2143"/>
        <v/>
      </c>
      <c r="T8079" s="113">
        <v>44918.993078703701</v>
      </c>
      <c r="U8079" s="78" t="s">
        <v>1187</v>
      </c>
      <c r="V8079" s="78" t="str">
        <f t="shared" si="2144"/>
        <v>CIC</v>
      </c>
      <c r="W8079" s="113">
        <v>44918.994270833333</v>
      </c>
      <c r="X8079" s="113">
        <f t="shared" si="2145"/>
        <v>7.1759259299142286E-4</v>
      </c>
      <c r="Y8079" s="113">
        <f t="shared" si="2146"/>
        <v>2.6249999995343387E-2</v>
      </c>
      <c r="Z8079" s="113">
        <f t="shared" si="2147"/>
        <v>1.1921296318178065E-3</v>
      </c>
      <c r="AB8079" s="2">
        <f t="shared" si="2148"/>
        <v>2268</v>
      </c>
      <c r="AC8079" s="2">
        <f t="shared" si="2148"/>
        <v>103</v>
      </c>
      <c r="AE8079" s="2" t="str">
        <f t="shared" si="2149"/>
        <v/>
      </c>
      <c r="AF8079" s="2" t="str">
        <f t="shared" si="2150"/>
        <v/>
      </c>
      <c r="AG8079" s="2">
        <f t="shared" si="2151"/>
        <v>2268</v>
      </c>
      <c r="AH8079" s="2" t="str">
        <f t="shared" si="2152"/>
        <v/>
      </c>
      <c r="AI8079" s="2" t="str">
        <f t="shared" si="2153"/>
        <v/>
      </c>
      <c r="AK8079" s="2" t="str">
        <f t="shared" si="2154"/>
        <v/>
      </c>
      <c r="AL8079" s="2" t="str">
        <f t="shared" si="2155"/>
        <v/>
      </c>
      <c r="AM8079" s="2">
        <f t="shared" si="2156"/>
        <v>103</v>
      </c>
      <c r="AN8079" s="2" t="str">
        <f t="shared" si="2157"/>
        <v/>
      </c>
      <c r="AO8079" s="2" t="str">
        <f t="shared" si="2158"/>
        <v/>
      </c>
    </row>
    <row r="8080" spans="1:41" x14ac:dyDescent="0.3">
      <c r="A8080" s="111">
        <v>44918.992083333331</v>
      </c>
      <c r="B8080" s="78" t="s">
        <v>8366</v>
      </c>
      <c r="C8080" s="78" t="s">
        <v>835</v>
      </c>
      <c r="D8080" s="78" t="s">
        <v>1207</v>
      </c>
      <c r="E8080" s="78">
        <v>76</v>
      </c>
      <c r="F8080" s="78" t="s">
        <v>807</v>
      </c>
      <c r="G8080" s="78" t="s">
        <v>88</v>
      </c>
      <c r="H8080" s="112" t="s">
        <v>230</v>
      </c>
      <c r="I8080" s="112">
        <v>3</v>
      </c>
      <c r="J8080" s="113">
        <v>44918.991053240738</v>
      </c>
      <c r="K8080" s="113">
        <v>44918.992083333331</v>
      </c>
      <c r="M8080" s="113">
        <v>44918.994560185187</v>
      </c>
      <c r="P8080" s="78" t="str">
        <f t="shared" si="2142"/>
        <v/>
      </c>
      <c r="Q8080" s="113">
        <v>44918.99459490741</v>
      </c>
      <c r="R8080" s="78" t="s">
        <v>1187</v>
      </c>
      <c r="S8080" s="78" t="str">
        <f t="shared" si="2143"/>
        <v>CIC</v>
      </c>
      <c r="V8080" s="78" t="str">
        <f t="shared" si="2144"/>
        <v/>
      </c>
      <c r="W8080" s="113">
        <v>44919.003194444442</v>
      </c>
      <c r="X8080" s="113">
        <f t="shared" si="2145"/>
        <v>2.4768518560449593E-3</v>
      </c>
      <c r="Y8080" s="113" t="str">
        <f t="shared" si="2146"/>
        <v/>
      </c>
      <c r="Z8080" s="113" t="str">
        <f t="shared" si="2147"/>
        <v/>
      </c>
      <c r="AB8080" s="2" t="str">
        <f t="shared" si="2148"/>
        <v/>
      </c>
      <c r="AC8080" s="2" t="str">
        <f t="shared" si="2148"/>
        <v/>
      </c>
      <c r="AE8080" s="2" t="str">
        <f t="shared" si="2149"/>
        <v/>
      </c>
      <c r="AF8080" s="2" t="str">
        <f t="shared" si="2150"/>
        <v/>
      </c>
      <c r="AG8080" s="2" t="str">
        <f t="shared" si="2151"/>
        <v/>
      </c>
      <c r="AH8080" s="2" t="str">
        <f t="shared" si="2152"/>
        <v/>
      </c>
      <c r="AI8080" s="2" t="str">
        <f t="shared" si="2153"/>
        <v/>
      </c>
      <c r="AK8080" s="2" t="str">
        <f t="shared" si="2154"/>
        <v/>
      </c>
      <c r="AL8080" s="2" t="str">
        <f t="shared" si="2155"/>
        <v/>
      </c>
      <c r="AM8080" s="2" t="str">
        <f t="shared" si="2156"/>
        <v/>
      </c>
      <c r="AN8080" s="2" t="str">
        <f t="shared" si="2157"/>
        <v/>
      </c>
      <c r="AO8080" s="2" t="str">
        <f t="shared" si="2158"/>
        <v/>
      </c>
    </row>
    <row r="8081" spans="1:41" x14ac:dyDescent="0.3">
      <c r="A8081" s="111">
        <v>44919.060381944444</v>
      </c>
      <c r="B8081" s="78" t="s">
        <v>8367</v>
      </c>
      <c r="C8081" s="78" t="s">
        <v>835</v>
      </c>
      <c r="F8081" s="78" t="s">
        <v>807</v>
      </c>
      <c r="G8081" s="78" t="s">
        <v>114</v>
      </c>
      <c r="H8081" s="112" t="s">
        <v>214</v>
      </c>
      <c r="I8081" s="112">
        <v>2</v>
      </c>
      <c r="J8081" s="113">
        <v>44919.059837962966</v>
      </c>
      <c r="K8081" s="113">
        <v>44919.060381944444</v>
      </c>
      <c r="M8081" s="113">
        <v>44919.060891203706</v>
      </c>
      <c r="N8081" s="113">
        <v>44919.061030092591</v>
      </c>
      <c r="O8081" s="78" t="s">
        <v>1185</v>
      </c>
      <c r="P8081" s="78" t="str">
        <f t="shared" si="2142"/>
        <v>CIC</v>
      </c>
      <c r="S8081" s="78" t="str">
        <f t="shared" si="2143"/>
        <v/>
      </c>
      <c r="T8081" s="113">
        <v>44919.069166666668</v>
      </c>
      <c r="U8081" s="78" t="s">
        <v>1187</v>
      </c>
      <c r="V8081" s="78" t="str">
        <f t="shared" si="2144"/>
        <v>CIC</v>
      </c>
      <c r="W8081" s="113">
        <v>44919.106307870374</v>
      </c>
      <c r="X8081" s="113">
        <f t="shared" si="2145"/>
        <v>5.092592618893832E-4</v>
      </c>
      <c r="Y8081" s="113">
        <f t="shared" si="2146"/>
        <v>8.2754629620467313E-3</v>
      </c>
      <c r="Z8081" s="113">
        <f t="shared" si="2147"/>
        <v>3.7141203705687076E-2</v>
      </c>
      <c r="AB8081" s="2">
        <f t="shared" si="2148"/>
        <v>715</v>
      </c>
      <c r="AC8081" s="2">
        <f t="shared" si="2148"/>
        <v>3209</v>
      </c>
      <c r="AE8081" s="2" t="str">
        <f t="shared" si="2149"/>
        <v/>
      </c>
      <c r="AF8081" s="2" t="str">
        <f t="shared" si="2150"/>
        <v/>
      </c>
      <c r="AG8081" s="2">
        <f t="shared" si="2151"/>
        <v>715</v>
      </c>
      <c r="AH8081" s="2" t="str">
        <f t="shared" si="2152"/>
        <v/>
      </c>
      <c r="AI8081" s="2" t="str">
        <f t="shared" si="2153"/>
        <v/>
      </c>
      <c r="AK8081" s="2" t="str">
        <f t="shared" si="2154"/>
        <v/>
      </c>
      <c r="AL8081" s="2" t="str">
        <f t="shared" si="2155"/>
        <v/>
      </c>
      <c r="AM8081" s="2">
        <f t="shared" si="2156"/>
        <v>3209</v>
      </c>
      <c r="AN8081" s="2" t="str">
        <f t="shared" si="2157"/>
        <v/>
      </c>
      <c r="AO8081" s="2" t="str">
        <f t="shared" si="2158"/>
        <v/>
      </c>
    </row>
    <row r="8082" spans="1:41" x14ac:dyDescent="0.3">
      <c r="A8082" s="111">
        <v>44919.108680555553</v>
      </c>
      <c r="B8082" s="78" t="s">
        <v>8368</v>
      </c>
      <c r="C8082" s="78" t="s">
        <v>835</v>
      </c>
      <c r="D8082" s="78" t="s">
        <v>2670</v>
      </c>
      <c r="E8082" s="78">
        <v>2</v>
      </c>
      <c r="F8082" s="78" t="s">
        <v>808</v>
      </c>
      <c r="G8082" s="78" t="s">
        <v>98</v>
      </c>
      <c r="H8082" s="112" t="s">
        <v>254</v>
      </c>
      <c r="I8082" s="112">
        <v>3</v>
      </c>
      <c r="J8082" s="113">
        <v>44919.107789351852</v>
      </c>
      <c r="K8082" s="113">
        <v>44919.108680555553</v>
      </c>
      <c r="M8082" s="113">
        <v>44919.110879629632</v>
      </c>
      <c r="N8082" s="113">
        <v>44919.110914351855</v>
      </c>
      <c r="O8082" s="78" t="s">
        <v>1185</v>
      </c>
      <c r="P8082" s="78" t="str">
        <f t="shared" si="2142"/>
        <v>CIC</v>
      </c>
      <c r="S8082" s="78" t="str">
        <f t="shared" si="2143"/>
        <v/>
      </c>
      <c r="V8082" s="78" t="str">
        <f t="shared" si="2144"/>
        <v/>
      </c>
      <c r="W8082" s="113">
        <v>44919.131793981483</v>
      </c>
      <c r="X8082" s="113">
        <f t="shared" si="2145"/>
        <v>2.1990740788169205E-3</v>
      </c>
      <c r="Y8082" s="113" t="str">
        <f t="shared" si="2146"/>
        <v/>
      </c>
      <c r="Z8082" s="113" t="str">
        <f t="shared" si="2147"/>
        <v/>
      </c>
      <c r="AB8082" s="2" t="str">
        <f t="shared" si="2148"/>
        <v/>
      </c>
      <c r="AC8082" s="2" t="str">
        <f t="shared" si="2148"/>
        <v/>
      </c>
      <c r="AE8082" s="2" t="str">
        <f t="shared" si="2149"/>
        <v/>
      </c>
      <c r="AF8082" s="2" t="str">
        <f t="shared" si="2150"/>
        <v/>
      </c>
      <c r="AG8082" s="2" t="str">
        <f t="shared" si="2151"/>
        <v/>
      </c>
      <c r="AH8082" s="2" t="str">
        <f t="shared" si="2152"/>
        <v/>
      </c>
      <c r="AI8082" s="2" t="str">
        <f t="shared" si="2153"/>
        <v/>
      </c>
      <c r="AK8082" s="2" t="str">
        <f t="shared" si="2154"/>
        <v/>
      </c>
      <c r="AL8082" s="2" t="str">
        <f t="shared" si="2155"/>
        <v/>
      </c>
      <c r="AM8082" s="2" t="str">
        <f t="shared" si="2156"/>
        <v/>
      </c>
      <c r="AN8082" s="2" t="str">
        <f t="shared" si="2157"/>
        <v/>
      </c>
      <c r="AO8082" s="2" t="str">
        <f t="shared" si="2158"/>
        <v/>
      </c>
    </row>
    <row r="8083" spans="1:41" x14ac:dyDescent="0.3">
      <c r="A8083" s="111">
        <v>44919.199467592596</v>
      </c>
      <c r="B8083" s="78" t="s">
        <v>8369</v>
      </c>
      <c r="C8083" s="78" t="s">
        <v>835</v>
      </c>
      <c r="D8083" s="78" t="s">
        <v>2321</v>
      </c>
      <c r="E8083" s="78">
        <v>8</v>
      </c>
      <c r="F8083" s="78" t="s">
        <v>808</v>
      </c>
      <c r="G8083" s="78" t="s">
        <v>108</v>
      </c>
      <c r="H8083" s="112" t="s">
        <v>240</v>
      </c>
      <c r="I8083" s="112">
        <v>2</v>
      </c>
      <c r="J8083" s="113">
        <v>44919.197951388887</v>
      </c>
      <c r="K8083" s="113">
        <v>44919.199467592596</v>
      </c>
      <c r="M8083" s="113">
        <v>44919.200104166666</v>
      </c>
      <c r="N8083" s="113">
        <v>44919.200127314813</v>
      </c>
      <c r="O8083" s="78" t="s">
        <v>1185</v>
      </c>
      <c r="P8083" s="78" t="str">
        <f t="shared" si="2142"/>
        <v>CIC</v>
      </c>
      <c r="S8083" s="78" t="str">
        <f t="shared" si="2143"/>
        <v/>
      </c>
      <c r="T8083" s="113">
        <v>44919.209293981483</v>
      </c>
      <c r="U8083" s="78" t="s">
        <v>1187</v>
      </c>
      <c r="V8083" s="78" t="str">
        <f t="shared" si="2144"/>
        <v>CIC</v>
      </c>
      <c r="W8083" s="113">
        <v>44919.243854166663</v>
      </c>
      <c r="X8083" s="113">
        <f t="shared" si="2145"/>
        <v>6.3657407008577138E-4</v>
      </c>
      <c r="Y8083" s="113">
        <f t="shared" si="2146"/>
        <v>9.189814816636499E-3</v>
      </c>
      <c r="Z8083" s="113">
        <f t="shared" si="2147"/>
        <v>3.4560185180453118E-2</v>
      </c>
      <c r="AB8083" s="2">
        <f t="shared" si="2148"/>
        <v>794</v>
      </c>
      <c r="AC8083" s="2">
        <f t="shared" si="2148"/>
        <v>2986</v>
      </c>
      <c r="AE8083" s="2" t="str">
        <f t="shared" si="2149"/>
        <v/>
      </c>
      <c r="AF8083" s="2" t="str">
        <f t="shared" si="2150"/>
        <v/>
      </c>
      <c r="AG8083" s="2">
        <f t="shared" si="2151"/>
        <v>794</v>
      </c>
      <c r="AH8083" s="2" t="str">
        <f t="shared" si="2152"/>
        <v/>
      </c>
      <c r="AI8083" s="2" t="str">
        <f t="shared" si="2153"/>
        <v/>
      </c>
      <c r="AK8083" s="2" t="str">
        <f t="shared" si="2154"/>
        <v/>
      </c>
      <c r="AL8083" s="2" t="str">
        <f t="shared" si="2155"/>
        <v/>
      </c>
      <c r="AM8083" s="2">
        <f t="shared" si="2156"/>
        <v>2986</v>
      </c>
      <c r="AN8083" s="2" t="str">
        <f t="shared" si="2157"/>
        <v/>
      </c>
      <c r="AO8083" s="2" t="str">
        <f t="shared" si="2158"/>
        <v/>
      </c>
    </row>
    <row r="8084" spans="1:41" x14ac:dyDescent="0.3">
      <c r="A8084" s="111">
        <v>44919.199467592596</v>
      </c>
      <c r="B8084" s="78" t="s">
        <v>8369</v>
      </c>
      <c r="C8084" s="78" t="s">
        <v>846</v>
      </c>
      <c r="D8084" s="78" t="s">
        <v>2321</v>
      </c>
      <c r="E8084" s="78">
        <v>8</v>
      </c>
      <c r="F8084" s="78" t="s">
        <v>808</v>
      </c>
      <c r="G8084" s="78" t="s">
        <v>108</v>
      </c>
      <c r="H8084" s="112" t="s">
        <v>240</v>
      </c>
      <c r="I8084" s="112">
        <v>2</v>
      </c>
      <c r="J8084" s="113">
        <v>44919.197951388887</v>
      </c>
      <c r="K8084" s="113">
        <v>44919.199467592596</v>
      </c>
      <c r="M8084" s="113">
        <v>44919.201828703706</v>
      </c>
      <c r="P8084" s="78" t="str">
        <f t="shared" si="2142"/>
        <v/>
      </c>
      <c r="Q8084" s="113">
        <v>44919.201863425929</v>
      </c>
      <c r="R8084" s="78" t="s">
        <v>1185</v>
      </c>
      <c r="S8084" s="78" t="str">
        <f t="shared" si="2143"/>
        <v>CIC</v>
      </c>
      <c r="T8084" s="113">
        <v>44919.205081018517</v>
      </c>
      <c r="U8084" s="78" t="s">
        <v>1187</v>
      </c>
      <c r="V8084" s="78" t="str">
        <f t="shared" si="2144"/>
        <v>CIC</v>
      </c>
      <c r="W8084" s="113">
        <v>44919.243877314817</v>
      </c>
      <c r="X8084" s="113">
        <f t="shared" si="2145"/>
        <v>2.3611111100763083E-3</v>
      </c>
      <c r="Y8084" s="113">
        <f t="shared" si="2146"/>
        <v>3.2523148111067712E-3</v>
      </c>
      <c r="Z8084" s="113">
        <f t="shared" si="2147"/>
        <v>3.8796296299551614E-2</v>
      </c>
      <c r="AB8084" s="2">
        <f t="shared" si="2148"/>
        <v>281</v>
      </c>
      <c r="AC8084" s="2">
        <f t="shared" si="2148"/>
        <v>3352</v>
      </c>
      <c r="AE8084" s="2" t="str">
        <f t="shared" si="2149"/>
        <v/>
      </c>
      <c r="AF8084" s="2" t="str">
        <f t="shared" si="2150"/>
        <v/>
      </c>
      <c r="AG8084" s="2">
        <f t="shared" si="2151"/>
        <v>281</v>
      </c>
      <c r="AH8084" s="2" t="str">
        <f t="shared" si="2152"/>
        <v/>
      </c>
      <c r="AI8084" s="2" t="str">
        <f t="shared" si="2153"/>
        <v/>
      </c>
      <c r="AK8084" s="2" t="str">
        <f t="shared" si="2154"/>
        <v/>
      </c>
      <c r="AL8084" s="2" t="str">
        <f t="shared" si="2155"/>
        <v/>
      </c>
      <c r="AM8084" s="2">
        <f t="shared" si="2156"/>
        <v>3352</v>
      </c>
      <c r="AN8084" s="2" t="str">
        <f t="shared" si="2157"/>
        <v/>
      </c>
      <c r="AO8084" s="2" t="str">
        <f t="shared" si="2158"/>
        <v/>
      </c>
    </row>
    <row r="8085" spans="1:41" x14ac:dyDescent="0.3">
      <c r="A8085" s="111">
        <v>44919.199467592596</v>
      </c>
      <c r="B8085" s="78" t="s">
        <v>8369</v>
      </c>
      <c r="C8085" s="78" t="s">
        <v>853</v>
      </c>
      <c r="D8085" s="78" t="s">
        <v>2321</v>
      </c>
      <c r="E8085" s="78">
        <v>8</v>
      </c>
      <c r="F8085" s="78" t="s">
        <v>808</v>
      </c>
      <c r="G8085" s="78" t="s">
        <v>108</v>
      </c>
      <c r="H8085" s="112" t="s">
        <v>240</v>
      </c>
      <c r="I8085" s="112">
        <v>2</v>
      </c>
      <c r="J8085" s="113">
        <v>44919.197951388887</v>
      </c>
      <c r="K8085" s="113">
        <v>44919.199467592596</v>
      </c>
      <c r="M8085" s="113">
        <v>44919.20821759259</v>
      </c>
      <c r="P8085" s="78" t="str">
        <f t="shared" si="2142"/>
        <v/>
      </c>
      <c r="Q8085" s="113">
        <v>44919.208252314813</v>
      </c>
      <c r="R8085" s="78" t="s">
        <v>1187</v>
      </c>
      <c r="S8085" s="78" t="str">
        <f t="shared" si="2143"/>
        <v>CIC</v>
      </c>
      <c r="T8085" s="113">
        <v>44919.230590277781</v>
      </c>
      <c r="U8085" s="78" t="s">
        <v>1187</v>
      </c>
      <c r="V8085" s="78" t="str">
        <f t="shared" si="2144"/>
        <v>CIC</v>
      </c>
      <c r="W8085" s="113">
        <v>44919.243819444448</v>
      </c>
      <c r="X8085" s="113">
        <f t="shared" si="2145"/>
        <v>8.7499999935971573E-3</v>
      </c>
      <c r="Y8085" s="113">
        <f t="shared" si="2146"/>
        <v>2.2372685190930497E-2</v>
      </c>
      <c r="Z8085" s="113">
        <f t="shared" si="2147"/>
        <v>1.3229166666860692E-2</v>
      </c>
      <c r="AB8085" s="2">
        <f t="shared" si="2148"/>
        <v>1933</v>
      </c>
      <c r="AC8085" s="2">
        <f t="shared" si="2148"/>
        <v>1143</v>
      </c>
      <c r="AE8085" s="2" t="str">
        <f t="shared" si="2149"/>
        <v/>
      </c>
      <c r="AF8085" s="2" t="str">
        <f t="shared" si="2150"/>
        <v/>
      </c>
      <c r="AG8085" s="2">
        <f t="shared" si="2151"/>
        <v>1933</v>
      </c>
      <c r="AH8085" s="2" t="str">
        <f t="shared" si="2152"/>
        <v/>
      </c>
      <c r="AI8085" s="2" t="str">
        <f t="shared" si="2153"/>
        <v/>
      </c>
      <c r="AK8085" s="2" t="str">
        <f t="shared" si="2154"/>
        <v/>
      </c>
      <c r="AL8085" s="2" t="str">
        <f t="shared" si="2155"/>
        <v/>
      </c>
      <c r="AM8085" s="2">
        <f t="shared" si="2156"/>
        <v>1143</v>
      </c>
      <c r="AN8085" s="2" t="str">
        <f t="shared" si="2157"/>
        <v/>
      </c>
      <c r="AO8085" s="2" t="str">
        <f t="shared" si="2158"/>
        <v/>
      </c>
    </row>
    <row r="8086" spans="1:41" x14ac:dyDescent="0.3">
      <c r="A8086" s="111">
        <v>44919.261331018519</v>
      </c>
      <c r="B8086" s="78" t="s">
        <v>8370</v>
      </c>
      <c r="C8086" s="78" t="s">
        <v>1210</v>
      </c>
      <c r="D8086" s="78" t="s">
        <v>1211</v>
      </c>
      <c r="E8086" s="78">
        <v>32</v>
      </c>
      <c r="F8086" s="78" t="s">
        <v>808</v>
      </c>
      <c r="G8086" s="78" t="s">
        <v>106</v>
      </c>
      <c r="H8086" s="112" t="s">
        <v>212</v>
      </c>
      <c r="I8086" s="112">
        <v>4</v>
      </c>
      <c r="J8086" s="113">
        <v>44919.260879629626</v>
      </c>
      <c r="K8086" s="113">
        <v>44919.261331018519</v>
      </c>
      <c r="M8086" s="113">
        <v>44919.261412037034</v>
      </c>
      <c r="N8086" s="113">
        <v>44919.261504629627</v>
      </c>
      <c r="O8086" s="78" t="s">
        <v>1187</v>
      </c>
      <c r="P8086" s="78" t="str">
        <f t="shared" si="2142"/>
        <v>CIC</v>
      </c>
      <c r="S8086" s="78" t="str">
        <f t="shared" si="2143"/>
        <v/>
      </c>
      <c r="V8086" s="78" t="str">
        <f t="shared" si="2144"/>
        <v/>
      </c>
      <c r="W8086" s="113">
        <v>44919.334317129629</v>
      </c>
      <c r="X8086" s="113">
        <f t="shared" si="2145"/>
        <v>8.1018515629693866E-5</v>
      </c>
      <c r="Y8086" s="113" t="str">
        <f t="shared" si="2146"/>
        <v/>
      </c>
      <c r="Z8086" s="113" t="str">
        <f t="shared" si="2147"/>
        <v/>
      </c>
      <c r="AB8086" s="2" t="str">
        <f t="shared" si="2148"/>
        <v/>
      </c>
      <c r="AC8086" s="2" t="str">
        <f t="shared" si="2148"/>
        <v/>
      </c>
      <c r="AE8086" s="2" t="str">
        <f t="shared" si="2149"/>
        <v/>
      </c>
      <c r="AF8086" s="2" t="str">
        <f t="shared" si="2150"/>
        <v/>
      </c>
      <c r="AG8086" s="2" t="str">
        <f t="shared" si="2151"/>
        <v/>
      </c>
      <c r="AH8086" s="2" t="str">
        <f t="shared" si="2152"/>
        <v/>
      </c>
      <c r="AI8086" s="2" t="str">
        <f t="shared" si="2153"/>
        <v/>
      </c>
      <c r="AK8086" s="2" t="str">
        <f t="shared" si="2154"/>
        <v/>
      </c>
      <c r="AL8086" s="2" t="str">
        <f t="shared" si="2155"/>
        <v/>
      </c>
      <c r="AM8086" s="2" t="str">
        <f t="shared" si="2156"/>
        <v/>
      </c>
      <c r="AN8086" s="2" t="str">
        <f t="shared" si="2157"/>
        <v/>
      </c>
      <c r="AO8086" s="2" t="str">
        <f t="shared" si="2158"/>
        <v/>
      </c>
    </row>
    <row r="8087" spans="1:41" x14ac:dyDescent="0.3">
      <c r="A8087" s="111">
        <v>44919.263078703705</v>
      </c>
      <c r="B8087" s="78" t="s">
        <v>8371</v>
      </c>
      <c r="C8087" s="78" t="s">
        <v>886</v>
      </c>
      <c r="D8087" s="78" t="s">
        <v>2321</v>
      </c>
      <c r="E8087" s="78">
        <v>8</v>
      </c>
      <c r="F8087" s="78" t="s">
        <v>808</v>
      </c>
      <c r="G8087" s="78" t="s">
        <v>108</v>
      </c>
      <c r="H8087" s="112" t="s">
        <v>240</v>
      </c>
      <c r="I8087" s="112">
        <v>2</v>
      </c>
      <c r="J8087" s="113">
        <v>44919.263078703705</v>
      </c>
      <c r="K8087" s="113">
        <v>44919.263078703705</v>
      </c>
      <c r="M8087" s="113">
        <v>44919.263194444444</v>
      </c>
      <c r="N8087" s="113">
        <v>44919.263229166667</v>
      </c>
      <c r="O8087" s="78" t="s">
        <v>1187</v>
      </c>
      <c r="P8087" s="78" t="str">
        <f t="shared" si="2142"/>
        <v>CIC</v>
      </c>
      <c r="S8087" s="78" t="str">
        <f t="shared" si="2143"/>
        <v/>
      </c>
      <c r="T8087" s="113">
        <v>44919.334594907406</v>
      </c>
      <c r="U8087" s="78" t="s">
        <v>1187</v>
      </c>
      <c r="V8087" s="78" t="str">
        <f t="shared" si="2144"/>
        <v>CIC</v>
      </c>
      <c r="W8087" s="113">
        <v>44919.357245370367</v>
      </c>
      <c r="X8087" s="113">
        <f t="shared" si="2145"/>
        <v>1.1574073869269341E-4</v>
      </c>
      <c r="Y8087" s="113">
        <f t="shared" si="2146"/>
        <v>7.1400462962628808E-2</v>
      </c>
      <c r="Z8087" s="113">
        <f t="shared" si="2147"/>
        <v>2.2650462960882578E-2</v>
      </c>
      <c r="AB8087" s="2">
        <f t="shared" si="2148"/>
        <v>6169</v>
      </c>
      <c r="AC8087" s="2">
        <f t="shared" si="2148"/>
        <v>1957</v>
      </c>
      <c r="AE8087" s="2" t="str">
        <f t="shared" si="2149"/>
        <v/>
      </c>
      <c r="AF8087" s="2" t="str">
        <f t="shared" si="2150"/>
        <v/>
      </c>
      <c r="AG8087" s="2">
        <f t="shared" si="2151"/>
        <v>6169</v>
      </c>
      <c r="AH8087" s="2" t="str">
        <f t="shared" si="2152"/>
        <v/>
      </c>
      <c r="AI8087" s="2" t="str">
        <f t="shared" si="2153"/>
        <v/>
      </c>
      <c r="AK8087" s="2" t="str">
        <f t="shared" si="2154"/>
        <v/>
      </c>
      <c r="AL8087" s="2" t="str">
        <f t="shared" si="2155"/>
        <v/>
      </c>
      <c r="AM8087" s="2">
        <f t="shared" si="2156"/>
        <v>1957</v>
      </c>
      <c r="AN8087" s="2" t="str">
        <f t="shared" si="2157"/>
        <v/>
      </c>
      <c r="AO8087" s="2" t="str">
        <f t="shared" si="2158"/>
        <v/>
      </c>
    </row>
    <row r="8088" spans="1:41" x14ac:dyDescent="0.3">
      <c r="A8088" s="111">
        <v>44919.415451388886</v>
      </c>
      <c r="B8088" s="78" t="s">
        <v>8372</v>
      </c>
      <c r="C8088" s="78" t="s">
        <v>850</v>
      </c>
      <c r="D8088" s="78" t="s">
        <v>2176</v>
      </c>
      <c r="E8088" s="78">
        <v>18</v>
      </c>
      <c r="F8088" s="78" t="s">
        <v>809</v>
      </c>
      <c r="G8088" s="78" t="s">
        <v>106</v>
      </c>
      <c r="H8088" s="112" t="s">
        <v>212</v>
      </c>
      <c r="I8088" s="112">
        <v>4</v>
      </c>
      <c r="J8088" s="113">
        <v>44919.415138888886</v>
      </c>
      <c r="K8088" s="113">
        <v>44919.415451388886</v>
      </c>
      <c r="M8088" s="113">
        <v>44919.415509259263</v>
      </c>
      <c r="P8088" s="78" t="str">
        <f t="shared" si="2142"/>
        <v/>
      </c>
      <c r="Q8088" s="113">
        <v>44919.415543981479</v>
      </c>
      <c r="R8088" s="78" t="s">
        <v>1187</v>
      </c>
      <c r="S8088" s="78" t="str">
        <f t="shared" si="2143"/>
        <v>CIC</v>
      </c>
      <c r="T8088" s="113">
        <v>44919.423622685186</v>
      </c>
      <c r="U8088" s="78" t="s">
        <v>1203</v>
      </c>
      <c r="V8088" s="78" t="str">
        <f t="shared" si="2144"/>
        <v>PLOEG</v>
      </c>
      <c r="W8088" s="113">
        <v>44919.433576388888</v>
      </c>
      <c r="X8088" s="113" t="str">
        <f t="shared" si="2145"/>
        <v/>
      </c>
      <c r="Y8088" s="113">
        <f t="shared" si="2146"/>
        <v>8.1134259235113859E-3</v>
      </c>
      <c r="Z8088" s="113">
        <f t="shared" si="2147"/>
        <v>9.9537037021946162E-3</v>
      </c>
      <c r="AB8088" s="2">
        <f t="shared" si="2148"/>
        <v>701</v>
      </c>
      <c r="AC8088" s="2">
        <f t="shared" si="2148"/>
        <v>860</v>
      </c>
      <c r="AE8088" s="2" t="str">
        <f t="shared" si="2149"/>
        <v/>
      </c>
      <c r="AF8088" s="2" t="str">
        <f t="shared" si="2150"/>
        <v/>
      </c>
      <c r="AG8088" s="2" t="str">
        <f t="shared" si="2151"/>
        <v/>
      </c>
      <c r="AH8088" s="2" t="str">
        <f t="shared" si="2152"/>
        <v/>
      </c>
      <c r="AI8088" s="2">
        <f t="shared" si="2153"/>
        <v>701</v>
      </c>
      <c r="AK8088" s="2" t="str">
        <f t="shared" si="2154"/>
        <v/>
      </c>
      <c r="AL8088" s="2" t="str">
        <f t="shared" si="2155"/>
        <v/>
      </c>
      <c r="AM8088" s="2" t="str">
        <f t="shared" si="2156"/>
        <v/>
      </c>
      <c r="AN8088" s="2" t="str">
        <f t="shared" si="2157"/>
        <v/>
      </c>
      <c r="AO8088" s="2">
        <f t="shared" si="2158"/>
        <v>860</v>
      </c>
    </row>
    <row r="8089" spans="1:41" x14ac:dyDescent="0.3">
      <c r="A8089" s="111">
        <v>44919.454016203701</v>
      </c>
      <c r="B8089" s="78" t="s">
        <v>8373</v>
      </c>
      <c r="C8089" s="78" t="s">
        <v>1210</v>
      </c>
      <c r="D8089" s="78" t="s">
        <v>1599</v>
      </c>
      <c r="E8089" s="78">
        <v>28</v>
      </c>
      <c r="F8089" s="78" t="s">
        <v>808</v>
      </c>
      <c r="G8089" s="78" t="s">
        <v>100</v>
      </c>
      <c r="H8089" s="112" t="s">
        <v>208</v>
      </c>
      <c r="I8089" s="112">
        <v>3</v>
      </c>
      <c r="J8089" s="113">
        <v>44919.452060185184</v>
      </c>
      <c r="K8089" s="113">
        <v>44919.454016203701</v>
      </c>
      <c r="M8089" s="113">
        <v>44919.454814814817</v>
      </c>
      <c r="P8089" s="78" t="str">
        <f t="shared" si="2142"/>
        <v/>
      </c>
      <c r="S8089" s="78" t="str">
        <f t="shared" si="2143"/>
        <v/>
      </c>
      <c r="T8089" s="113">
        <v>44919.478738425925</v>
      </c>
      <c r="U8089" s="78" t="s">
        <v>1273</v>
      </c>
      <c r="V8089" s="78" t="str">
        <f t="shared" si="2144"/>
        <v>PLOEG</v>
      </c>
      <c r="W8089" s="113">
        <v>44919.501944444448</v>
      </c>
      <c r="X8089" s="113">
        <f t="shared" si="2145"/>
        <v>7.9861111589707434E-4</v>
      </c>
      <c r="Y8089" s="113">
        <f t="shared" si="2146"/>
        <v>2.3923611108330078E-2</v>
      </c>
      <c r="Z8089" s="113">
        <f t="shared" si="2147"/>
        <v>2.3206018522614613E-2</v>
      </c>
      <c r="AB8089" s="2">
        <f t="shared" si="2148"/>
        <v>2067</v>
      </c>
      <c r="AC8089" s="2">
        <f t="shared" si="2148"/>
        <v>2005</v>
      </c>
      <c r="AE8089" s="2" t="str">
        <f t="shared" si="2149"/>
        <v/>
      </c>
      <c r="AF8089" s="2" t="str">
        <f t="shared" si="2150"/>
        <v/>
      </c>
      <c r="AG8089" s="2" t="str">
        <f t="shared" si="2151"/>
        <v/>
      </c>
      <c r="AH8089" s="2">
        <f t="shared" si="2152"/>
        <v>2067</v>
      </c>
      <c r="AI8089" s="2" t="str">
        <f t="shared" si="2153"/>
        <v/>
      </c>
      <c r="AK8089" s="2" t="str">
        <f t="shared" si="2154"/>
        <v/>
      </c>
      <c r="AL8089" s="2" t="str">
        <f t="shared" si="2155"/>
        <v/>
      </c>
      <c r="AM8089" s="2" t="str">
        <f t="shared" si="2156"/>
        <v/>
      </c>
      <c r="AN8089" s="2">
        <f t="shared" si="2157"/>
        <v>2005</v>
      </c>
      <c r="AO8089" s="2" t="str">
        <f t="shared" si="2158"/>
        <v/>
      </c>
    </row>
    <row r="8090" spans="1:41" x14ac:dyDescent="0.3">
      <c r="A8090" s="111">
        <v>44919.470358796294</v>
      </c>
      <c r="B8090" s="78" t="s">
        <v>8374</v>
      </c>
      <c r="C8090" s="78" t="s">
        <v>886</v>
      </c>
      <c r="D8090" s="78" t="s">
        <v>2670</v>
      </c>
      <c r="E8090" s="78">
        <v>2</v>
      </c>
      <c r="F8090" s="78" t="s">
        <v>808</v>
      </c>
      <c r="G8090" s="78" t="s">
        <v>90</v>
      </c>
      <c r="H8090" s="112" t="s">
        <v>282</v>
      </c>
      <c r="I8090" s="112">
        <v>2</v>
      </c>
      <c r="J8090" s="113">
        <v>44919.469328703701</v>
      </c>
      <c r="K8090" s="113">
        <v>44919.470358796294</v>
      </c>
      <c r="M8090" s="113">
        <v>44919.475590277776</v>
      </c>
      <c r="N8090" s="113">
        <v>44919.475624999999</v>
      </c>
      <c r="O8090" s="78" t="s">
        <v>1187</v>
      </c>
      <c r="P8090" s="78" t="str">
        <f t="shared" si="2142"/>
        <v>CIC</v>
      </c>
      <c r="S8090" s="78" t="str">
        <f t="shared" si="2143"/>
        <v/>
      </c>
      <c r="T8090" s="113">
        <v>44919.487986111111</v>
      </c>
      <c r="U8090" s="78" t="s">
        <v>2077</v>
      </c>
      <c r="V8090" s="78" t="str">
        <f t="shared" si="2144"/>
        <v>PLOEG</v>
      </c>
      <c r="W8090" s="113">
        <v>44919.494004629632</v>
      </c>
      <c r="X8090" s="113">
        <f t="shared" si="2145"/>
        <v>5.2314814820419997E-3</v>
      </c>
      <c r="Y8090" s="113">
        <f t="shared" si="2146"/>
        <v>1.2395833335176576E-2</v>
      </c>
      <c r="Z8090" s="113">
        <f t="shared" si="2147"/>
        <v>6.0185185211594217E-3</v>
      </c>
      <c r="AB8090" s="2">
        <f t="shared" si="2148"/>
        <v>1071</v>
      </c>
      <c r="AC8090" s="2">
        <f t="shared" si="2148"/>
        <v>520</v>
      </c>
      <c r="AE8090" s="2" t="str">
        <f t="shared" si="2149"/>
        <v/>
      </c>
      <c r="AF8090" s="2" t="str">
        <f t="shared" si="2150"/>
        <v/>
      </c>
      <c r="AG8090" s="2">
        <f t="shared" si="2151"/>
        <v>1071</v>
      </c>
      <c r="AH8090" s="2" t="str">
        <f t="shared" si="2152"/>
        <v/>
      </c>
      <c r="AI8090" s="2" t="str">
        <f t="shared" si="2153"/>
        <v/>
      </c>
      <c r="AK8090" s="2" t="str">
        <f t="shared" si="2154"/>
        <v/>
      </c>
      <c r="AL8090" s="2" t="str">
        <f t="shared" si="2155"/>
        <v/>
      </c>
      <c r="AM8090" s="2">
        <f t="shared" si="2156"/>
        <v>520</v>
      </c>
      <c r="AN8090" s="2" t="str">
        <f t="shared" si="2157"/>
        <v/>
      </c>
      <c r="AO8090" s="2" t="str">
        <f t="shared" si="2158"/>
        <v/>
      </c>
    </row>
    <row r="8091" spans="1:41" x14ac:dyDescent="0.3">
      <c r="A8091" s="111">
        <v>44919.521643518521</v>
      </c>
      <c r="B8091" s="78" t="s">
        <v>8375</v>
      </c>
      <c r="C8091" s="78" t="s">
        <v>850</v>
      </c>
      <c r="D8091" s="78" t="s">
        <v>1211</v>
      </c>
      <c r="E8091" s="78">
        <v>560</v>
      </c>
      <c r="F8091" s="78" t="s">
        <v>808</v>
      </c>
      <c r="G8091" s="78" t="s">
        <v>96</v>
      </c>
      <c r="H8091" s="112" t="s">
        <v>232</v>
      </c>
      <c r="I8091" s="112">
        <v>3</v>
      </c>
      <c r="J8091" s="113">
        <v>44919.521643518521</v>
      </c>
      <c r="K8091" s="113">
        <v>44919.521643518521</v>
      </c>
      <c r="M8091" s="113">
        <v>44919.524525462963</v>
      </c>
      <c r="N8091" s="113">
        <v>44919.524571759262</v>
      </c>
      <c r="O8091" s="78" t="s">
        <v>1187</v>
      </c>
      <c r="P8091" s="78" t="str">
        <f t="shared" si="2142"/>
        <v>CIC</v>
      </c>
      <c r="Q8091" s="113">
        <v>44919.54347222222</v>
      </c>
      <c r="R8091" s="78" t="s">
        <v>1203</v>
      </c>
      <c r="S8091" s="78" t="str">
        <f t="shared" si="2143"/>
        <v>PLOEG</v>
      </c>
      <c r="T8091" s="113">
        <v>44919.548229166663</v>
      </c>
      <c r="U8091" s="78" t="s">
        <v>1187</v>
      </c>
      <c r="V8091" s="78" t="str">
        <f t="shared" si="2144"/>
        <v>CIC</v>
      </c>
      <c r="W8091" s="113">
        <v>44919.548657407409</v>
      </c>
      <c r="X8091" s="113">
        <f t="shared" si="2145"/>
        <v>2.8819444414693862E-3</v>
      </c>
      <c r="Y8091" s="113">
        <f t="shared" si="2146"/>
        <v>2.3703703700448386E-2</v>
      </c>
      <c r="Z8091" s="113">
        <f t="shared" si="2147"/>
        <v>4.2824074625968933E-4</v>
      </c>
      <c r="AB8091" s="2">
        <f t="shared" si="2148"/>
        <v>2048</v>
      </c>
      <c r="AC8091" s="2">
        <f t="shared" si="2148"/>
        <v>37</v>
      </c>
      <c r="AE8091" s="2" t="str">
        <f t="shared" si="2149"/>
        <v/>
      </c>
      <c r="AF8091" s="2" t="str">
        <f t="shared" si="2150"/>
        <v/>
      </c>
      <c r="AG8091" s="2" t="str">
        <f t="shared" si="2151"/>
        <v/>
      </c>
      <c r="AH8091" s="2">
        <f t="shared" si="2152"/>
        <v>2048</v>
      </c>
      <c r="AI8091" s="2" t="str">
        <f t="shared" si="2153"/>
        <v/>
      </c>
      <c r="AK8091" s="2" t="str">
        <f t="shared" si="2154"/>
        <v/>
      </c>
      <c r="AL8091" s="2" t="str">
        <f t="shared" si="2155"/>
        <v/>
      </c>
      <c r="AM8091" s="2" t="str">
        <f t="shared" si="2156"/>
        <v/>
      </c>
      <c r="AN8091" s="2">
        <f t="shared" si="2157"/>
        <v>37</v>
      </c>
      <c r="AO8091" s="2" t="str">
        <f t="shared" si="2158"/>
        <v/>
      </c>
    </row>
    <row r="8092" spans="1:41" x14ac:dyDescent="0.3">
      <c r="A8092" s="111">
        <v>44919.540127314816</v>
      </c>
      <c r="B8092" s="78" t="s">
        <v>8376</v>
      </c>
      <c r="C8092" s="78" t="s">
        <v>886</v>
      </c>
      <c r="D8092" s="78" t="s">
        <v>1197</v>
      </c>
      <c r="E8092" s="78">
        <v>143</v>
      </c>
      <c r="F8092" s="78" t="s">
        <v>807</v>
      </c>
      <c r="G8092" s="78" t="s">
        <v>96</v>
      </c>
      <c r="H8092" s="112" t="s">
        <v>232</v>
      </c>
      <c r="I8092" s="112">
        <v>3</v>
      </c>
      <c r="J8092" s="113">
        <v>44919.538807870369</v>
      </c>
      <c r="K8092" s="113">
        <v>44919.540127314816</v>
      </c>
      <c r="M8092" s="113">
        <v>44919.540810185186</v>
      </c>
      <c r="N8092" s="113">
        <v>44919.540844907409</v>
      </c>
      <c r="O8092" s="78" t="s">
        <v>1187</v>
      </c>
      <c r="P8092" s="78" t="str">
        <f t="shared" si="2142"/>
        <v>CIC</v>
      </c>
      <c r="S8092" s="78" t="str">
        <f t="shared" si="2143"/>
        <v/>
      </c>
      <c r="T8092" s="113">
        <v>44919.553194444445</v>
      </c>
      <c r="U8092" s="78" t="s">
        <v>2077</v>
      </c>
      <c r="V8092" s="78" t="str">
        <f t="shared" si="2144"/>
        <v>PLOEG</v>
      </c>
      <c r="W8092" s="113">
        <v>44919.556747685187</v>
      </c>
      <c r="X8092" s="113">
        <f t="shared" si="2145"/>
        <v>6.8287036992842332E-4</v>
      </c>
      <c r="Y8092" s="113">
        <f t="shared" si="2146"/>
        <v>1.2384259258396924E-2</v>
      </c>
      <c r="Z8092" s="113">
        <f t="shared" si="2147"/>
        <v>3.5532407418941148E-3</v>
      </c>
      <c r="AB8092" s="2">
        <f t="shared" si="2148"/>
        <v>1070</v>
      </c>
      <c r="AC8092" s="2">
        <f t="shared" si="2148"/>
        <v>307</v>
      </c>
      <c r="AE8092" s="2" t="str">
        <f t="shared" si="2149"/>
        <v/>
      </c>
      <c r="AF8092" s="2" t="str">
        <f t="shared" si="2150"/>
        <v/>
      </c>
      <c r="AG8092" s="2" t="str">
        <f t="shared" si="2151"/>
        <v/>
      </c>
      <c r="AH8092" s="2">
        <f t="shared" si="2152"/>
        <v>1070</v>
      </c>
      <c r="AI8092" s="2" t="str">
        <f t="shared" si="2153"/>
        <v/>
      </c>
      <c r="AK8092" s="2" t="str">
        <f t="shared" si="2154"/>
        <v/>
      </c>
      <c r="AL8092" s="2" t="str">
        <f t="shared" si="2155"/>
        <v/>
      </c>
      <c r="AM8092" s="2" t="str">
        <f t="shared" si="2156"/>
        <v/>
      </c>
      <c r="AN8092" s="2">
        <f t="shared" si="2157"/>
        <v>307</v>
      </c>
      <c r="AO8092" s="2" t="str">
        <f t="shared" si="2158"/>
        <v/>
      </c>
    </row>
    <row r="8093" spans="1:41" x14ac:dyDescent="0.3">
      <c r="A8093" s="111">
        <v>44919.589953703704</v>
      </c>
      <c r="B8093" s="78" t="s">
        <v>8377</v>
      </c>
      <c r="C8093" s="78" t="s">
        <v>1210</v>
      </c>
      <c r="F8093" s="78" t="s">
        <v>809</v>
      </c>
      <c r="G8093" s="78" t="s">
        <v>94</v>
      </c>
      <c r="H8093" s="112" t="s">
        <v>222</v>
      </c>
      <c r="I8093" s="112">
        <v>2</v>
      </c>
      <c r="J8093" s="113">
        <v>44919.589305555557</v>
      </c>
      <c r="K8093" s="113">
        <v>44919.589953703704</v>
      </c>
      <c r="M8093" s="113">
        <v>44919.591736111113</v>
      </c>
      <c r="P8093" s="78" t="str">
        <f t="shared" si="2142"/>
        <v/>
      </c>
      <c r="S8093" s="78" t="str">
        <f t="shared" si="2143"/>
        <v/>
      </c>
      <c r="V8093" s="78" t="str">
        <f t="shared" si="2144"/>
        <v/>
      </c>
      <c r="W8093" s="113">
        <v>44919.615960648145</v>
      </c>
      <c r="X8093" s="113">
        <f t="shared" si="2145"/>
        <v>1.7824074093368836E-3</v>
      </c>
      <c r="Y8093" s="113" t="str">
        <f t="shared" si="2146"/>
        <v/>
      </c>
      <c r="Z8093" s="113" t="str">
        <f t="shared" si="2147"/>
        <v/>
      </c>
      <c r="AB8093" s="2" t="str">
        <f t="shared" si="2148"/>
        <v/>
      </c>
      <c r="AC8093" s="2" t="str">
        <f t="shared" si="2148"/>
        <v/>
      </c>
      <c r="AE8093" s="2" t="str">
        <f t="shared" si="2149"/>
        <v/>
      </c>
      <c r="AF8093" s="2" t="str">
        <f t="shared" si="2150"/>
        <v/>
      </c>
      <c r="AG8093" s="2" t="str">
        <f t="shared" si="2151"/>
        <v/>
      </c>
      <c r="AH8093" s="2" t="str">
        <f t="shared" si="2152"/>
        <v/>
      </c>
      <c r="AI8093" s="2" t="str">
        <f t="shared" si="2153"/>
        <v/>
      </c>
      <c r="AK8093" s="2" t="str">
        <f t="shared" si="2154"/>
        <v/>
      </c>
      <c r="AL8093" s="2" t="str">
        <f t="shared" si="2155"/>
        <v/>
      </c>
      <c r="AM8093" s="2" t="str">
        <f t="shared" si="2156"/>
        <v/>
      </c>
      <c r="AN8093" s="2" t="str">
        <f t="shared" si="2157"/>
        <v/>
      </c>
      <c r="AO8093" s="2" t="str">
        <f t="shared" si="2158"/>
        <v/>
      </c>
    </row>
    <row r="8094" spans="1:41" x14ac:dyDescent="0.3">
      <c r="A8094" s="111">
        <v>44919.599861111114</v>
      </c>
      <c r="B8094" s="78" t="s">
        <v>8378</v>
      </c>
      <c r="C8094" s="78" t="s">
        <v>886</v>
      </c>
      <c r="D8094" s="78" t="s">
        <v>5767</v>
      </c>
      <c r="E8094" s="78">
        <v>61</v>
      </c>
      <c r="F8094" s="78" t="s">
        <v>809</v>
      </c>
      <c r="G8094" s="78" t="s">
        <v>118</v>
      </c>
      <c r="H8094" s="112" t="s">
        <v>527</v>
      </c>
      <c r="I8094" s="112">
        <v>2</v>
      </c>
      <c r="J8094" s="113">
        <v>44919.599386574075</v>
      </c>
      <c r="K8094" s="113">
        <v>44919.599861111114</v>
      </c>
      <c r="M8094" s="113">
        <v>44919.600254629629</v>
      </c>
      <c r="N8094" s="113">
        <v>44919.6012962963</v>
      </c>
      <c r="O8094" s="78" t="s">
        <v>1187</v>
      </c>
      <c r="P8094" s="78" t="str">
        <f t="shared" si="2142"/>
        <v>CIC</v>
      </c>
      <c r="S8094" s="78" t="str">
        <f t="shared" si="2143"/>
        <v/>
      </c>
      <c r="T8094" s="113">
        <v>44919.606365740743</v>
      </c>
      <c r="U8094" s="78" t="s">
        <v>1185</v>
      </c>
      <c r="V8094" s="78" t="str">
        <f t="shared" si="2144"/>
        <v>CIC</v>
      </c>
      <c r="W8094" s="113">
        <v>44919.65084490741</v>
      </c>
      <c r="X8094" s="113">
        <f t="shared" si="2145"/>
        <v>3.9351851592073217E-4</v>
      </c>
      <c r="Y8094" s="113">
        <f t="shared" si="2146"/>
        <v>6.1111111135687679E-3</v>
      </c>
      <c r="Z8094" s="113">
        <f t="shared" si="2147"/>
        <v>4.4479166666860692E-2</v>
      </c>
      <c r="AB8094" s="2">
        <f t="shared" si="2148"/>
        <v>528</v>
      </c>
      <c r="AC8094" s="2">
        <f t="shared" si="2148"/>
        <v>3843</v>
      </c>
      <c r="AE8094" s="2" t="str">
        <f t="shared" si="2149"/>
        <v/>
      </c>
      <c r="AF8094" s="2" t="str">
        <f t="shared" si="2150"/>
        <v/>
      </c>
      <c r="AG8094" s="2">
        <f t="shared" si="2151"/>
        <v>528</v>
      </c>
      <c r="AH8094" s="2" t="str">
        <f t="shared" si="2152"/>
        <v/>
      </c>
      <c r="AI8094" s="2" t="str">
        <f t="shared" si="2153"/>
        <v/>
      </c>
      <c r="AK8094" s="2" t="str">
        <f t="shared" si="2154"/>
        <v/>
      </c>
      <c r="AL8094" s="2" t="str">
        <f t="shared" si="2155"/>
        <v/>
      </c>
      <c r="AM8094" s="2">
        <f t="shared" si="2156"/>
        <v>3843</v>
      </c>
      <c r="AN8094" s="2" t="str">
        <f t="shared" si="2157"/>
        <v/>
      </c>
      <c r="AO8094" s="2" t="str">
        <f t="shared" si="2158"/>
        <v/>
      </c>
    </row>
    <row r="8095" spans="1:41" x14ac:dyDescent="0.3">
      <c r="A8095" s="111">
        <v>44919.599861111114</v>
      </c>
      <c r="B8095" s="78" t="s">
        <v>8378</v>
      </c>
      <c r="C8095" s="78" t="s">
        <v>850</v>
      </c>
      <c r="D8095" s="78" t="s">
        <v>5767</v>
      </c>
      <c r="E8095" s="78">
        <v>61</v>
      </c>
      <c r="F8095" s="78" t="s">
        <v>809</v>
      </c>
      <c r="G8095" s="78" t="s">
        <v>118</v>
      </c>
      <c r="H8095" s="112" t="s">
        <v>527</v>
      </c>
      <c r="I8095" s="112">
        <v>2</v>
      </c>
      <c r="J8095" s="113">
        <v>44919.599386574075</v>
      </c>
      <c r="K8095" s="113">
        <v>44919.599861111114</v>
      </c>
      <c r="M8095" s="113">
        <v>44919.600821759261</v>
      </c>
      <c r="N8095" s="113">
        <v>44919.6012962963</v>
      </c>
      <c r="O8095" s="78" t="s">
        <v>1187</v>
      </c>
      <c r="P8095" s="78" t="str">
        <f t="shared" si="2142"/>
        <v>CIC</v>
      </c>
      <c r="S8095" s="78" t="str">
        <f t="shared" si="2143"/>
        <v/>
      </c>
      <c r="T8095" s="113">
        <v>44919.606400462966</v>
      </c>
      <c r="U8095" s="78" t="s">
        <v>1185</v>
      </c>
      <c r="V8095" s="78" t="str">
        <f t="shared" si="2144"/>
        <v>CIC</v>
      </c>
      <c r="W8095" s="113">
        <v>44919.65084490741</v>
      </c>
      <c r="X8095" s="113">
        <f t="shared" si="2145"/>
        <v>9.6064814715646207E-4</v>
      </c>
      <c r="Y8095" s="113">
        <f t="shared" si="2146"/>
        <v>5.5787037053960375E-3</v>
      </c>
      <c r="Z8095" s="113">
        <f t="shared" si="2147"/>
        <v>4.4444444443797693E-2</v>
      </c>
      <c r="AB8095" s="2">
        <f t="shared" si="2148"/>
        <v>482</v>
      </c>
      <c r="AC8095" s="2">
        <f t="shared" si="2148"/>
        <v>3840</v>
      </c>
      <c r="AE8095" s="2" t="str">
        <f t="shared" si="2149"/>
        <v/>
      </c>
      <c r="AF8095" s="2" t="str">
        <f t="shared" si="2150"/>
        <v/>
      </c>
      <c r="AG8095" s="2">
        <f t="shared" si="2151"/>
        <v>482</v>
      </c>
      <c r="AH8095" s="2" t="str">
        <f t="shared" si="2152"/>
        <v/>
      </c>
      <c r="AI8095" s="2" t="str">
        <f t="shared" si="2153"/>
        <v/>
      </c>
      <c r="AK8095" s="2" t="str">
        <f t="shared" si="2154"/>
        <v/>
      </c>
      <c r="AL8095" s="2" t="str">
        <f t="shared" si="2155"/>
        <v/>
      </c>
      <c r="AM8095" s="2">
        <f t="shared" si="2156"/>
        <v>3840</v>
      </c>
      <c r="AN8095" s="2" t="str">
        <f t="shared" si="2157"/>
        <v/>
      </c>
      <c r="AO8095" s="2" t="str">
        <f t="shared" si="2158"/>
        <v/>
      </c>
    </row>
    <row r="8096" spans="1:41" x14ac:dyDescent="0.3">
      <c r="A8096" s="111">
        <v>44919.599861111114</v>
      </c>
      <c r="B8096" s="78" t="s">
        <v>8378</v>
      </c>
      <c r="C8096" s="78" t="s">
        <v>951</v>
      </c>
      <c r="D8096" s="78" t="s">
        <v>5767</v>
      </c>
      <c r="E8096" s="78">
        <v>61</v>
      </c>
      <c r="F8096" s="78" t="s">
        <v>809</v>
      </c>
      <c r="G8096" s="78" t="s">
        <v>118</v>
      </c>
      <c r="H8096" s="112" t="s">
        <v>527</v>
      </c>
      <c r="I8096" s="112">
        <v>2</v>
      </c>
      <c r="J8096" s="113">
        <v>44919.599386574075</v>
      </c>
      <c r="K8096" s="113">
        <v>44919.599861111114</v>
      </c>
      <c r="M8096" s="113">
        <v>44919.600914351853</v>
      </c>
      <c r="N8096" s="113">
        <v>44919.6012962963</v>
      </c>
      <c r="O8096" s="78" t="s">
        <v>1187</v>
      </c>
      <c r="P8096" s="78" t="str">
        <f t="shared" si="2142"/>
        <v>CIC</v>
      </c>
      <c r="S8096" s="78" t="str">
        <f t="shared" si="2143"/>
        <v/>
      </c>
      <c r="T8096" s="113">
        <v>44919.612013888887</v>
      </c>
      <c r="U8096" s="78" t="s">
        <v>1185</v>
      </c>
      <c r="V8096" s="78" t="str">
        <f t="shared" si="2144"/>
        <v>CIC</v>
      </c>
      <c r="W8096" s="113">
        <v>44919.650856481479</v>
      </c>
      <c r="X8096" s="113">
        <f t="shared" si="2145"/>
        <v>1.0532407395658083E-3</v>
      </c>
      <c r="Y8096" s="113">
        <f t="shared" si="2146"/>
        <v>1.1099537034169771E-2</v>
      </c>
      <c r="Z8096" s="113">
        <f t="shared" si="2147"/>
        <v>3.8842592592118308E-2</v>
      </c>
      <c r="AB8096" s="2">
        <f t="shared" si="2148"/>
        <v>959</v>
      </c>
      <c r="AC8096" s="2">
        <f t="shared" si="2148"/>
        <v>3356</v>
      </c>
      <c r="AE8096" s="2" t="str">
        <f t="shared" si="2149"/>
        <v/>
      </c>
      <c r="AF8096" s="2" t="str">
        <f t="shared" si="2150"/>
        <v/>
      </c>
      <c r="AG8096" s="2">
        <f t="shared" si="2151"/>
        <v>959</v>
      </c>
      <c r="AH8096" s="2" t="str">
        <f t="shared" si="2152"/>
        <v/>
      </c>
      <c r="AI8096" s="2" t="str">
        <f t="shared" si="2153"/>
        <v/>
      </c>
      <c r="AK8096" s="2" t="str">
        <f t="shared" si="2154"/>
        <v/>
      </c>
      <c r="AL8096" s="2" t="str">
        <f t="shared" si="2155"/>
        <v/>
      </c>
      <c r="AM8096" s="2">
        <f t="shared" si="2156"/>
        <v>3356</v>
      </c>
      <c r="AN8096" s="2" t="str">
        <f t="shared" si="2157"/>
        <v/>
      </c>
      <c r="AO8096" s="2" t="str">
        <f t="shared" si="2158"/>
        <v/>
      </c>
    </row>
    <row r="8097" spans="1:41" x14ac:dyDescent="0.3">
      <c r="A8097" s="111">
        <v>44919.659108796295</v>
      </c>
      <c r="B8097" s="78" t="s">
        <v>8379</v>
      </c>
      <c r="C8097" s="78" t="s">
        <v>886</v>
      </c>
      <c r="D8097" s="78" t="s">
        <v>2201</v>
      </c>
      <c r="E8097" s="78">
        <v>12</v>
      </c>
      <c r="F8097" s="78" t="s">
        <v>807</v>
      </c>
      <c r="G8097" s="78" t="s">
        <v>122</v>
      </c>
      <c r="H8097" s="112" t="s">
        <v>340</v>
      </c>
      <c r="I8097" s="112">
        <v>4</v>
      </c>
      <c r="J8097" s="113">
        <v>44919.657268518517</v>
      </c>
      <c r="K8097" s="113">
        <v>44919.659108796295</v>
      </c>
      <c r="M8097" s="113">
        <v>44919.661516203705</v>
      </c>
      <c r="N8097" s="113">
        <v>44919.661550925928</v>
      </c>
      <c r="O8097" s="78" t="s">
        <v>1187</v>
      </c>
      <c r="P8097" s="78" t="str">
        <f t="shared" si="2142"/>
        <v>CIC</v>
      </c>
      <c r="S8097" s="78" t="str">
        <f t="shared" si="2143"/>
        <v/>
      </c>
      <c r="T8097" s="113">
        <v>44919.678124999999</v>
      </c>
      <c r="U8097" s="78" t="s">
        <v>2077</v>
      </c>
      <c r="V8097" s="78" t="str">
        <f t="shared" si="2144"/>
        <v>PLOEG</v>
      </c>
      <c r="W8097" s="113">
        <v>44919.692569444444</v>
      </c>
      <c r="X8097" s="113">
        <f t="shared" si="2145"/>
        <v>2.4074074099189602E-3</v>
      </c>
      <c r="Y8097" s="113">
        <f t="shared" si="2146"/>
        <v>1.6608796293439809E-2</v>
      </c>
      <c r="Z8097" s="113">
        <f t="shared" si="2147"/>
        <v>1.4444444444961846E-2</v>
      </c>
      <c r="AB8097" s="2">
        <f t="shared" si="2148"/>
        <v>1435</v>
      </c>
      <c r="AC8097" s="2">
        <f t="shared" si="2148"/>
        <v>1248</v>
      </c>
      <c r="AE8097" s="2" t="str">
        <f t="shared" si="2149"/>
        <v/>
      </c>
      <c r="AF8097" s="2" t="str">
        <f t="shared" si="2150"/>
        <v/>
      </c>
      <c r="AG8097" s="2" t="str">
        <f t="shared" si="2151"/>
        <v/>
      </c>
      <c r="AH8097" s="2" t="str">
        <f t="shared" si="2152"/>
        <v/>
      </c>
      <c r="AI8097" s="2">
        <f t="shared" si="2153"/>
        <v>1435</v>
      </c>
      <c r="AK8097" s="2" t="str">
        <f t="shared" si="2154"/>
        <v/>
      </c>
      <c r="AL8097" s="2" t="str">
        <f t="shared" si="2155"/>
        <v/>
      </c>
      <c r="AM8097" s="2" t="str">
        <f t="shared" si="2156"/>
        <v/>
      </c>
      <c r="AN8097" s="2" t="str">
        <f t="shared" si="2157"/>
        <v/>
      </c>
      <c r="AO8097" s="2">
        <f t="shared" si="2158"/>
        <v>1248</v>
      </c>
    </row>
    <row r="8098" spans="1:41" x14ac:dyDescent="0.3">
      <c r="A8098" s="111">
        <v>44919.688842592594</v>
      </c>
      <c r="B8098" s="78" t="s">
        <v>8380</v>
      </c>
      <c r="C8098" s="78" t="s">
        <v>951</v>
      </c>
      <c r="D8098" s="78" t="s">
        <v>1211</v>
      </c>
      <c r="E8098" s="78">
        <v>32</v>
      </c>
      <c r="F8098" s="78" t="s">
        <v>808</v>
      </c>
      <c r="G8098" s="78" t="s">
        <v>84</v>
      </c>
      <c r="H8098" s="112" t="s">
        <v>196</v>
      </c>
      <c r="I8098" s="112">
        <v>4</v>
      </c>
      <c r="J8098" s="113">
        <v>44919.688483796293</v>
      </c>
      <c r="K8098" s="113">
        <v>44919.688842592594</v>
      </c>
      <c r="M8098" s="113">
        <v>44919.690486111111</v>
      </c>
      <c r="P8098" s="78" t="str">
        <f t="shared" si="2142"/>
        <v/>
      </c>
      <c r="S8098" s="78" t="str">
        <f t="shared" si="2143"/>
        <v/>
      </c>
      <c r="T8098" s="113">
        <v>44919.690520833334</v>
      </c>
      <c r="U8098" s="78" t="s">
        <v>1187</v>
      </c>
      <c r="V8098" s="78" t="str">
        <f t="shared" si="2144"/>
        <v>CIC</v>
      </c>
      <c r="W8098" s="113">
        <v>44919.696319444447</v>
      </c>
      <c r="X8098" s="113">
        <f t="shared" si="2145"/>
        <v>1.6435185170848854E-3</v>
      </c>
      <c r="Y8098" s="113" t="str">
        <f t="shared" si="2146"/>
        <v/>
      </c>
      <c r="Z8098" s="113">
        <f t="shared" si="2147"/>
        <v>5.7986111132777296E-3</v>
      </c>
      <c r="AB8098" s="2" t="str">
        <f t="shared" si="2148"/>
        <v/>
      </c>
      <c r="AC8098" s="2">
        <f t="shared" si="2148"/>
        <v>501</v>
      </c>
      <c r="AE8098" s="2" t="str">
        <f t="shared" si="2149"/>
        <v/>
      </c>
      <c r="AF8098" s="2" t="str">
        <f t="shared" si="2150"/>
        <v/>
      </c>
      <c r="AG8098" s="2" t="str">
        <f t="shared" si="2151"/>
        <v/>
      </c>
      <c r="AH8098" s="2" t="str">
        <f t="shared" si="2152"/>
        <v/>
      </c>
      <c r="AI8098" s="2" t="str">
        <f t="shared" si="2153"/>
        <v/>
      </c>
      <c r="AK8098" s="2" t="str">
        <f t="shared" si="2154"/>
        <v/>
      </c>
      <c r="AL8098" s="2" t="str">
        <f t="shared" si="2155"/>
        <v/>
      </c>
      <c r="AM8098" s="2" t="str">
        <f t="shared" si="2156"/>
        <v/>
      </c>
      <c r="AN8098" s="2" t="str">
        <f t="shared" si="2157"/>
        <v/>
      </c>
      <c r="AO8098" s="2">
        <f t="shared" si="2158"/>
        <v>501</v>
      </c>
    </row>
    <row r="8099" spans="1:41" x14ac:dyDescent="0.3">
      <c r="A8099" s="111">
        <v>44919.76630787037</v>
      </c>
      <c r="B8099" s="78" t="s">
        <v>8381</v>
      </c>
      <c r="C8099" s="78" t="s">
        <v>835</v>
      </c>
      <c r="D8099" s="78" t="s">
        <v>1818</v>
      </c>
      <c r="E8099" s="78">
        <v>12</v>
      </c>
      <c r="F8099" s="78" t="s">
        <v>808</v>
      </c>
      <c r="G8099" s="78" t="s">
        <v>86</v>
      </c>
      <c r="H8099" s="112" t="s">
        <v>252</v>
      </c>
      <c r="I8099" s="112">
        <v>4</v>
      </c>
      <c r="J8099" s="113">
        <v>44919.76525462963</v>
      </c>
      <c r="K8099" s="113">
        <v>44919.76630787037</v>
      </c>
      <c r="M8099" s="113">
        <v>44919.766701388886</v>
      </c>
      <c r="N8099" s="113">
        <v>44919.767164351855</v>
      </c>
      <c r="O8099" s="78" t="s">
        <v>1185</v>
      </c>
      <c r="P8099" s="78" t="str">
        <f t="shared" si="2142"/>
        <v>CIC</v>
      </c>
      <c r="S8099" s="78" t="str">
        <f t="shared" si="2143"/>
        <v/>
      </c>
      <c r="T8099" s="113">
        <v>44919.777141203704</v>
      </c>
      <c r="U8099" s="78" t="s">
        <v>1216</v>
      </c>
      <c r="V8099" s="78" t="str">
        <f t="shared" si="2144"/>
        <v>PLOEG</v>
      </c>
      <c r="W8099" s="113">
        <v>44919.802824074075</v>
      </c>
      <c r="X8099" s="113">
        <f t="shared" si="2145"/>
        <v>3.9351851592073217E-4</v>
      </c>
      <c r="Y8099" s="113">
        <f t="shared" si="2146"/>
        <v>1.0439814817800652E-2</v>
      </c>
      <c r="Z8099" s="113">
        <f t="shared" si="2147"/>
        <v>2.5682870371383615E-2</v>
      </c>
      <c r="AB8099" s="2">
        <f t="shared" si="2148"/>
        <v>902</v>
      </c>
      <c r="AC8099" s="2">
        <f t="shared" si="2148"/>
        <v>2219</v>
      </c>
      <c r="AE8099" s="2" t="str">
        <f t="shared" si="2149"/>
        <v/>
      </c>
      <c r="AF8099" s="2" t="str">
        <f t="shared" si="2150"/>
        <v/>
      </c>
      <c r="AG8099" s="2" t="str">
        <f t="shared" si="2151"/>
        <v/>
      </c>
      <c r="AH8099" s="2" t="str">
        <f t="shared" si="2152"/>
        <v/>
      </c>
      <c r="AI8099" s="2">
        <f t="shared" si="2153"/>
        <v>902</v>
      </c>
      <c r="AK8099" s="2" t="str">
        <f t="shared" si="2154"/>
        <v/>
      </c>
      <c r="AL8099" s="2" t="str">
        <f t="shared" si="2155"/>
        <v/>
      </c>
      <c r="AM8099" s="2" t="str">
        <f t="shared" si="2156"/>
        <v/>
      </c>
      <c r="AN8099" s="2" t="str">
        <f t="shared" si="2157"/>
        <v/>
      </c>
      <c r="AO8099" s="2">
        <f t="shared" si="2158"/>
        <v>2219</v>
      </c>
    </row>
    <row r="8100" spans="1:41" x14ac:dyDescent="0.3">
      <c r="A8100" s="111">
        <v>44919.830787037034</v>
      </c>
      <c r="B8100" s="78" t="s">
        <v>8382</v>
      </c>
      <c r="C8100" s="78" t="s">
        <v>835</v>
      </c>
      <c r="D8100" s="78" t="s">
        <v>1818</v>
      </c>
      <c r="E8100" s="78">
        <v>12</v>
      </c>
      <c r="F8100" s="78" t="s">
        <v>808</v>
      </c>
      <c r="G8100" s="78" t="s">
        <v>86</v>
      </c>
      <c r="H8100" s="112" t="s">
        <v>252</v>
      </c>
      <c r="I8100" s="112">
        <v>4</v>
      </c>
      <c r="J8100" s="113">
        <v>44919.830231481479</v>
      </c>
      <c r="K8100" s="113">
        <v>44919.830787037034</v>
      </c>
      <c r="M8100" s="113">
        <v>44919.831655092596</v>
      </c>
      <c r="N8100" s="113">
        <v>44919.834016203706</v>
      </c>
      <c r="O8100" s="78" t="s">
        <v>1187</v>
      </c>
      <c r="P8100" s="78" t="str">
        <f t="shared" si="2142"/>
        <v>CIC</v>
      </c>
      <c r="S8100" s="78" t="str">
        <f t="shared" si="2143"/>
        <v/>
      </c>
      <c r="V8100" s="78" t="str">
        <f t="shared" si="2144"/>
        <v/>
      </c>
      <c r="W8100" s="113">
        <v>44919.946631944447</v>
      </c>
      <c r="X8100" s="113">
        <f t="shared" si="2145"/>
        <v>8.6805556202307343E-4</v>
      </c>
      <c r="Y8100" s="113" t="str">
        <f t="shared" si="2146"/>
        <v/>
      </c>
      <c r="Z8100" s="113" t="str">
        <f t="shared" si="2147"/>
        <v/>
      </c>
      <c r="AB8100" s="2" t="str">
        <f t="shared" si="2148"/>
        <v/>
      </c>
      <c r="AC8100" s="2" t="str">
        <f t="shared" si="2148"/>
        <v/>
      </c>
      <c r="AE8100" s="2" t="str">
        <f t="shared" si="2149"/>
        <v/>
      </c>
      <c r="AF8100" s="2" t="str">
        <f t="shared" si="2150"/>
        <v/>
      </c>
      <c r="AG8100" s="2" t="str">
        <f t="shared" si="2151"/>
        <v/>
      </c>
      <c r="AH8100" s="2" t="str">
        <f t="shared" si="2152"/>
        <v/>
      </c>
      <c r="AI8100" s="2" t="str">
        <f t="shared" si="2153"/>
        <v/>
      </c>
      <c r="AK8100" s="2" t="str">
        <f t="shared" si="2154"/>
        <v/>
      </c>
      <c r="AL8100" s="2" t="str">
        <f t="shared" si="2155"/>
        <v/>
      </c>
      <c r="AM8100" s="2" t="str">
        <f t="shared" si="2156"/>
        <v/>
      </c>
      <c r="AN8100" s="2" t="str">
        <f t="shared" si="2157"/>
        <v/>
      </c>
      <c r="AO8100" s="2" t="str">
        <f t="shared" si="2158"/>
        <v/>
      </c>
    </row>
    <row r="8101" spans="1:41" x14ac:dyDescent="0.3">
      <c r="A8101" s="111">
        <v>44919.891909722224</v>
      </c>
      <c r="B8101" s="78" t="s">
        <v>8383</v>
      </c>
      <c r="C8101" s="78" t="s">
        <v>846</v>
      </c>
      <c r="D8101" s="78" t="s">
        <v>3274</v>
      </c>
      <c r="E8101" s="78">
        <v>8</v>
      </c>
      <c r="F8101" s="78" t="s">
        <v>809</v>
      </c>
      <c r="G8101" s="78" t="s">
        <v>142</v>
      </c>
      <c r="H8101" s="112" t="s">
        <v>300</v>
      </c>
      <c r="I8101" s="112">
        <v>4</v>
      </c>
      <c r="J8101" s="113">
        <v>44919.891423611109</v>
      </c>
      <c r="K8101" s="113">
        <v>44919.891909722224</v>
      </c>
      <c r="M8101" s="113">
        <v>44919.892372685186</v>
      </c>
      <c r="N8101" s="113">
        <v>44919.892835648148</v>
      </c>
      <c r="O8101" s="78" t="s">
        <v>1187</v>
      </c>
      <c r="P8101" s="78" t="str">
        <f t="shared" si="2142"/>
        <v>CIC</v>
      </c>
      <c r="S8101" s="78" t="str">
        <f t="shared" si="2143"/>
        <v/>
      </c>
      <c r="V8101" s="78" t="str">
        <f t="shared" si="2144"/>
        <v/>
      </c>
      <c r="W8101" s="113">
        <v>44919.926458333335</v>
      </c>
      <c r="X8101" s="113">
        <f t="shared" si="2145"/>
        <v>4.6296296204673126E-4</v>
      </c>
      <c r="Y8101" s="113" t="str">
        <f t="shared" si="2146"/>
        <v/>
      </c>
      <c r="Z8101" s="113" t="str">
        <f t="shared" si="2147"/>
        <v/>
      </c>
      <c r="AB8101" s="2" t="str">
        <f t="shared" si="2148"/>
        <v/>
      </c>
      <c r="AC8101" s="2" t="str">
        <f t="shared" si="2148"/>
        <v/>
      </c>
      <c r="AE8101" s="2" t="str">
        <f t="shared" si="2149"/>
        <v/>
      </c>
      <c r="AF8101" s="2" t="str">
        <f t="shared" si="2150"/>
        <v/>
      </c>
      <c r="AG8101" s="2" t="str">
        <f t="shared" si="2151"/>
        <v/>
      </c>
      <c r="AH8101" s="2" t="str">
        <f t="shared" si="2152"/>
        <v/>
      </c>
      <c r="AI8101" s="2" t="str">
        <f t="shared" si="2153"/>
        <v/>
      </c>
      <c r="AK8101" s="2" t="str">
        <f t="shared" si="2154"/>
        <v/>
      </c>
      <c r="AL8101" s="2" t="str">
        <f t="shared" si="2155"/>
        <v/>
      </c>
      <c r="AM8101" s="2" t="str">
        <f t="shared" si="2156"/>
        <v/>
      </c>
      <c r="AN8101" s="2" t="str">
        <f t="shared" si="2157"/>
        <v/>
      </c>
      <c r="AO8101" s="2" t="str">
        <f t="shared" si="2158"/>
        <v/>
      </c>
    </row>
    <row r="8102" spans="1:41" x14ac:dyDescent="0.3">
      <c r="A8102" s="111">
        <v>44919.929432870369</v>
      </c>
      <c r="B8102" s="78" t="s">
        <v>8384</v>
      </c>
      <c r="C8102" s="78" t="s">
        <v>846</v>
      </c>
      <c r="D8102" s="78" t="s">
        <v>1697</v>
      </c>
      <c r="F8102" s="78" t="s">
        <v>808</v>
      </c>
      <c r="G8102" s="78" t="s">
        <v>100</v>
      </c>
      <c r="H8102" s="112" t="s">
        <v>208</v>
      </c>
      <c r="I8102" s="112">
        <v>3</v>
      </c>
      <c r="J8102" s="113">
        <v>44919.928796296299</v>
      </c>
      <c r="K8102" s="113">
        <v>44919.929432870369</v>
      </c>
      <c r="M8102" s="113">
        <v>44919.929629629631</v>
      </c>
      <c r="N8102" s="113">
        <v>44919.9299537037</v>
      </c>
      <c r="O8102" s="78" t="s">
        <v>1187</v>
      </c>
      <c r="P8102" s="78" t="str">
        <f t="shared" si="2142"/>
        <v>CIC</v>
      </c>
      <c r="S8102" s="78" t="str">
        <f t="shared" si="2143"/>
        <v/>
      </c>
      <c r="T8102" s="113">
        <v>44919.93677083333</v>
      </c>
      <c r="U8102" s="78" t="s">
        <v>1203</v>
      </c>
      <c r="V8102" s="78" t="str">
        <f t="shared" si="2144"/>
        <v>PLOEG</v>
      </c>
      <c r="W8102" s="113">
        <v>44920.012800925928</v>
      </c>
      <c r="X8102" s="113">
        <f t="shared" si="2145"/>
        <v>1.9675926159834489E-4</v>
      </c>
      <c r="Y8102" s="113">
        <f t="shared" si="2146"/>
        <v>7.1412036995752715E-3</v>
      </c>
      <c r="Z8102" s="113">
        <f t="shared" si="2147"/>
        <v>7.6030092597648036E-2</v>
      </c>
      <c r="AB8102" s="2">
        <f t="shared" si="2148"/>
        <v>617</v>
      </c>
      <c r="AC8102" s="2">
        <f t="shared" si="2148"/>
        <v>6569</v>
      </c>
      <c r="AE8102" s="2" t="str">
        <f t="shared" si="2149"/>
        <v/>
      </c>
      <c r="AF8102" s="2" t="str">
        <f t="shared" si="2150"/>
        <v/>
      </c>
      <c r="AG8102" s="2" t="str">
        <f t="shared" si="2151"/>
        <v/>
      </c>
      <c r="AH8102" s="2">
        <f t="shared" si="2152"/>
        <v>617</v>
      </c>
      <c r="AI8102" s="2" t="str">
        <f t="shared" si="2153"/>
        <v/>
      </c>
      <c r="AK8102" s="2" t="str">
        <f t="shared" si="2154"/>
        <v/>
      </c>
      <c r="AL8102" s="2" t="str">
        <f t="shared" si="2155"/>
        <v/>
      </c>
      <c r="AM8102" s="2" t="str">
        <f t="shared" si="2156"/>
        <v/>
      </c>
      <c r="AN8102" s="2">
        <f t="shared" si="2157"/>
        <v>6569</v>
      </c>
      <c r="AO8102" s="2" t="str">
        <f t="shared" si="2158"/>
        <v/>
      </c>
    </row>
    <row r="8103" spans="1:41" x14ac:dyDescent="0.3">
      <c r="A8103" s="111">
        <v>44919.944548611114</v>
      </c>
      <c r="B8103" s="78" t="s">
        <v>8385</v>
      </c>
      <c r="C8103" s="78" t="s">
        <v>835</v>
      </c>
      <c r="D8103" s="78" t="s">
        <v>1207</v>
      </c>
      <c r="F8103" s="78" t="s">
        <v>807</v>
      </c>
      <c r="G8103" s="78" t="s">
        <v>116</v>
      </c>
      <c r="H8103" s="112" t="s">
        <v>228</v>
      </c>
      <c r="I8103" s="112">
        <v>2</v>
      </c>
      <c r="J8103" s="113">
        <v>44919.943784722222</v>
      </c>
      <c r="K8103" s="113">
        <v>44919.944548611114</v>
      </c>
      <c r="M8103" s="113">
        <v>44919.94667824074</v>
      </c>
      <c r="N8103" s="113">
        <v>44919.946932870371</v>
      </c>
      <c r="O8103" s="78" t="s">
        <v>1187</v>
      </c>
      <c r="P8103" s="78" t="str">
        <f t="shared" si="2142"/>
        <v>CIC</v>
      </c>
      <c r="S8103" s="78" t="str">
        <f t="shared" si="2143"/>
        <v/>
      </c>
      <c r="T8103" s="113">
        <v>44919.963020833333</v>
      </c>
      <c r="U8103" s="78" t="s">
        <v>1216</v>
      </c>
      <c r="V8103" s="78" t="str">
        <f t="shared" si="2144"/>
        <v>PLOEG</v>
      </c>
      <c r="W8103" s="113">
        <v>44919.971643518518</v>
      </c>
      <c r="X8103" s="113">
        <f t="shared" si="2145"/>
        <v>2.1296296254149638E-3</v>
      </c>
      <c r="Y8103" s="113">
        <f t="shared" si="2146"/>
        <v>1.6342592592991423E-2</v>
      </c>
      <c r="Z8103" s="113">
        <f t="shared" si="2147"/>
        <v>8.6226851854007691E-3</v>
      </c>
      <c r="AB8103" s="2">
        <f t="shared" si="2148"/>
        <v>1412</v>
      </c>
      <c r="AC8103" s="2">
        <f t="shared" si="2148"/>
        <v>745</v>
      </c>
      <c r="AE8103" s="2" t="str">
        <f t="shared" si="2149"/>
        <v/>
      </c>
      <c r="AF8103" s="2" t="str">
        <f t="shared" si="2150"/>
        <v/>
      </c>
      <c r="AG8103" s="2">
        <f t="shared" si="2151"/>
        <v>1412</v>
      </c>
      <c r="AH8103" s="2" t="str">
        <f t="shared" si="2152"/>
        <v/>
      </c>
      <c r="AI8103" s="2" t="str">
        <f t="shared" si="2153"/>
        <v/>
      </c>
      <c r="AK8103" s="2" t="str">
        <f t="shared" si="2154"/>
        <v/>
      </c>
      <c r="AL8103" s="2" t="str">
        <f t="shared" si="2155"/>
        <v/>
      </c>
      <c r="AM8103" s="2">
        <f t="shared" si="2156"/>
        <v>745</v>
      </c>
      <c r="AN8103" s="2" t="str">
        <f t="shared" si="2157"/>
        <v/>
      </c>
      <c r="AO8103" s="2" t="str">
        <f t="shared" si="2158"/>
        <v/>
      </c>
    </row>
    <row r="8104" spans="1:41" x14ac:dyDescent="0.3">
      <c r="A8104" s="111">
        <v>44919.957673611112</v>
      </c>
      <c r="B8104" s="78" t="s">
        <v>8386</v>
      </c>
      <c r="C8104" s="78" t="s">
        <v>835</v>
      </c>
      <c r="D8104" s="78" t="s">
        <v>1454</v>
      </c>
      <c r="E8104" s="78">
        <v>19</v>
      </c>
      <c r="F8104" s="78" t="s">
        <v>809</v>
      </c>
      <c r="G8104" s="78" t="s">
        <v>88</v>
      </c>
      <c r="H8104" s="112" t="s">
        <v>412</v>
      </c>
      <c r="I8104" s="112">
        <v>3</v>
      </c>
      <c r="J8104" s="113">
        <v>44919.95517361111</v>
      </c>
      <c r="K8104" s="113">
        <v>44919.957673611112</v>
      </c>
      <c r="M8104" s="113">
        <v>44919.971689814818</v>
      </c>
      <c r="N8104" s="113">
        <v>44919.971770833334</v>
      </c>
      <c r="O8104" s="78" t="s">
        <v>1187</v>
      </c>
      <c r="P8104" s="78" t="str">
        <f t="shared" si="2142"/>
        <v>CIC</v>
      </c>
      <c r="S8104" s="78" t="str">
        <f t="shared" si="2143"/>
        <v/>
      </c>
      <c r="V8104" s="78" t="str">
        <f t="shared" si="2144"/>
        <v/>
      </c>
      <c r="W8104" s="113">
        <v>44919.977175925924</v>
      </c>
      <c r="X8104" s="113">
        <f t="shared" si="2145"/>
        <v>1.4016203705978114E-2</v>
      </c>
      <c r="Y8104" s="113" t="str">
        <f t="shared" si="2146"/>
        <v/>
      </c>
      <c r="Z8104" s="113" t="str">
        <f t="shared" si="2147"/>
        <v/>
      </c>
      <c r="AB8104" s="2" t="str">
        <f t="shared" si="2148"/>
        <v/>
      </c>
      <c r="AC8104" s="2" t="str">
        <f t="shared" si="2148"/>
        <v/>
      </c>
      <c r="AE8104" s="2" t="str">
        <f t="shared" si="2149"/>
        <v/>
      </c>
      <c r="AF8104" s="2" t="str">
        <f t="shared" si="2150"/>
        <v/>
      </c>
      <c r="AG8104" s="2" t="str">
        <f t="shared" si="2151"/>
        <v/>
      </c>
      <c r="AH8104" s="2" t="str">
        <f t="shared" si="2152"/>
        <v/>
      </c>
      <c r="AI8104" s="2" t="str">
        <f t="shared" si="2153"/>
        <v/>
      </c>
      <c r="AK8104" s="2" t="str">
        <f t="shared" si="2154"/>
        <v/>
      </c>
      <c r="AL8104" s="2" t="str">
        <f t="shared" si="2155"/>
        <v/>
      </c>
      <c r="AM8104" s="2" t="str">
        <f t="shared" si="2156"/>
        <v/>
      </c>
      <c r="AN8104" s="2" t="str">
        <f t="shared" si="2157"/>
        <v/>
      </c>
      <c r="AO8104" s="2" t="str">
        <f t="shared" si="2158"/>
        <v/>
      </c>
    </row>
    <row r="8105" spans="1:41" x14ac:dyDescent="0.3">
      <c r="A8105" s="111">
        <v>44919.984386574077</v>
      </c>
      <c r="B8105" s="78" t="s">
        <v>8387</v>
      </c>
      <c r="C8105" s="78" t="s">
        <v>835</v>
      </c>
      <c r="D8105" s="78" t="s">
        <v>1673</v>
      </c>
      <c r="E8105" s="78">
        <v>108</v>
      </c>
      <c r="F8105" s="78" t="s">
        <v>807</v>
      </c>
      <c r="G8105" s="78" t="s">
        <v>146</v>
      </c>
      <c r="H8105" s="112" t="s">
        <v>452</v>
      </c>
      <c r="I8105" s="112">
        <v>2</v>
      </c>
      <c r="J8105" s="113">
        <v>44919.983425925922</v>
      </c>
      <c r="K8105" s="113">
        <v>44919.984386574077</v>
      </c>
      <c r="M8105" s="113">
        <v>44919.984699074077</v>
      </c>
      <c r="N8105" s="113">
        <v>44919.985196759262</v>
      </c>
      <c r="O8105" s="78" t="s">
        <v>1185</v>
      </c>
      <c r="P8105" s="78" t="str">
        <f t="shared" si="2142"/>
        <v>CIC</v>
      </c>
      <c r="S8105" s="78" t="str">
        <f t="shared" si="2143"/>
        <v/>
      </c>
      <c r="V8105" s="78" t="str">
        <f t="shared" si="2144"/>
        <v/>
      </c>
      <c r="W8105" s="113">
        <v>44920.057106481479</v>
      </c>
      <c r="X8105" s="113">
        <f t="shared" si="2145"/>
        <v>3.125000002910383E-4</v>
      </c>
      <c r="Y8105" s="113" t="str">
        <f t="shared" si="2146"/>
        <v/>
      </c>
      <c r="Z8105" s="113" t="str">
        <f t="shared" si="2147"/>
        <v/>
      </c>
      <c r="AB8105" s="2" t="str">
        <f t="shared" si="2148"/>
        <v/>
      </c>
      <c r="AC8105" s="2" t="str">
        <f t="shared" si="2148"/>
        <v/>
      </c>
      <c r="AE8105" s="2" t="str">
        <f t="shared" si="2149"/>
        <v/>
      </c>
      <c r="AF8105" s="2" t="str">
        <f t="shared" si="2150"/>
        <v/>
      </c>
      <c r="AG8105" s="2" t="str">
        <f t="shared" si="2151"/>
        <v/>
      </c>
      <c r="AH8105" s="2" t="str">
        <f t="shared" si="2152"/>
        <v/>
      </c>
      <c r="AI8105" s="2" t="str">
        <f t="shared" si="2153"/>
        <v/>
      </c>
      <c r="AK8105" s="2" t="str">
        <f t="shared" si="2154"/>
        <v/>
      </c>
      <c r="AL8105" s="2" t="str">
        <f t="shared" si="2155"/>
        <v/>
      </c>
      <c r="AM8105" s="2" t="str">
        <f t="shared" si="2156"/>
        <v/>
      </c>
      <c r="AN8105" s="2" t="str">
        <f t="shared" si="2157"/>
        <v/>
      </c>
      <c r="AO8105" s="2" t="str">
        <f t="shared" si="2158"/>
        <v/>
      </c>
    </row>
    <row r="8106" spans="1:41" x14ac:dyDescent="0.3">
      <c r="A8106" s="111">
        <v>44919.984386574077</v>
      </c>
      <c r="B8106" s="78" t="s">
        <v>8387</v>
      </c>
      <c r="C8106" s="78" t="s">
        <v>853</v>
      </c>
      <c r="D8106" s="78" t="s">
        <v>1673</v>
      </c>
      <c r="E8106" s="78">
        <v>108</v>
      </c>
      <c r="F8106" s="78" t="s">
        <v>807</v>
      </c>
      <c r="G8106" s="78" t="s">
        <v>146</v>
      </c>
      <c r="H8106" s="112" t="s">
        <v>452</v>
      </c>
      <c r="I8106" s="112">
        <v>2</v>
      </c>
      <c r="J8106" s="113">
        <v>44919.983425925922</v>
      </c>
      <c r="K8106" s="113">
        <v>44919.984386574077</v>
      </c>
      <c r="M8106" s="113">
        <v>44919.999074074076</v>
      </c>
      <c r="N8106" s="113">
        <v>44919.999097222222</v>
      </c>
      <c r="O8106" s="78" t="s">
        <v>1185</v>
      </c>
      <c r="P8106" s="78" t="str">
        <f t="shared" si="2142"/>
        <v>CIC</v>
      </c>
      <c r="Q8106" s="113">
        <v>44919.999189814815</v>
      </c>
      <c r="R8106" s="78" t="s">
        <v>1243</v>
      </c>
      <c r="S8106" s="78" t="str">
        <f t="shared" si="2143"/>
        <v>PLOEG</v>
      </c>
      <c r="T8106" s="113">
        <v>44920.010115740741</v>
      </c>
      <c r="U8106" s="78" t="s">
        <v>1243</v>
      </c>
      <c r="V8106" s="78" t="str">
        <f t="shared" si="2144"/>
        <v>PLOEG</v>
      </c>
      <c r="W8106" s="113">
        <v>44920.040972222225</v>
      </c>
      <c r="X8106" s="113">
        <f t="shared" si="2145"/>
        <v>1.4687499999126885E-2</v>
      </c>
      <c r="Y8106" s="113">
        <f t="shared" si="2146"/>
        <v>1.1041666664823424E-2</v>
      </c>
      <c r="Z8106" s="113">
        <f t="shared" si="2147"/>
        <v>3.0856481484079268E-2</v>
      </c>
      <c r="AB8106" s="2">
        <f t="shared" si="2148"/>
        <v>954</v>
      </c>
      <c r="AC8106" s="2">
        <f t="shared" si="2148"/>
        <v>2666</v>
      </c>
      <c r="AE8106" s="2" t="str">
        <f t="shared" si="2149"/>
        <v/>
      </c>
      <c r="AF8106" s="2" t="str">
        <f t="shared" si="2150"/>
        <v/>
      </c>
      <c r="AG8106" s="2">
        <f t="shared" si="2151"/>
        <v>954</v>
      </c>
      <c r="AH8106" s="2" t="str">
        <f t="shared" si="2152"/>
        <v/>
      </c>
      <c r="AI8106" s="2" t="str">
        <f t="shared" si="2153"/>
        <v/>
      </c>
      <c r="AK8106" s="2" t="str">
        <f t="shared" si="2154"/>
        <v/>
      </c>
      <c r="AL8106" s="2" t="str">
        <f t="shared" si="2155"/>
        <v/>
      </c>
      <c r="AM8106" s="2">
        <f t="shared" si="2156"/>
        <v>2666</v>
      </c>
      <c r="AN8106" s="2" t="str">
        <f t="shared" si="2157"/>
        <v/>
      </c>
      <c r="AO8106" s="2" t="str">
        <f t="shared" si="2158"/>
        <v/>
      </c>
    </row>
    <row r="8107" spans="1:41" x14ac:dyDescent="0.3">
      <c r="A8107" s="111">
        <v>44919.984386574077</v>
      </c>
      <c r="B8107" s="78" t="s">
        <v>8387</v>
      </c>
      <c r="C8107" s="78" t="s">
        <v>846</v>
      </c>
      <c r="D8107" s="78" t="s">
        <v>1673</v>
      </c>
      <c r="E8107" s="78">
        <v>108</v>
      </c>
      <c r="F8107" s="78" t="s">
        <v>807</v>
      </c>
      <c r="G8107" s="78" t="s">
        <v>146</v>
      </c>
      <c r="H8107" s="112" t="s">
        <v>452</v>
      </c>
      <c r="I8107" s="112">
        <v>2</v>
      </c>
      <c r="J8107" s="113">
        <v>44919.983425925922</v>
      </c>
      <c r="K8107" s="113">
        <v>44919.984386574077</v>
      </c>
      <c r="M8107" s="113">
        <v>44920.012997685182</v>
      </c>
      <c r="N8107" s="113">
        <v>44920.013067129628</v>
      </c>
      <c r="O8107" s="78" t="s">
        <v>1185</v>
      </c>
      <c r="P8107" s="78" t="str">
        <f t="shared" si="2142"/>
        <v>CIC</v>
      </c>
      <c r="S8107" s="78" t="str">
        <f t="shared" si="2143"/>
        <v/>
      </c>
      <c r="T8107" s="113">
        <v>44920.019618055558</v>
      </c>
      <c r="U8107" s="78" t="s">
        <v>1185</v>
      </c>
      <c r="V8107" s="78" t="str">
        <f t="shared" si="2144"/>
        <v>CIC</v>
      </c>
      <c r="W8107" s="113">
        <v>44920.040833333333</v>
      </c>
      <c r="X8107" s="113">
        <f t="shared" si="2145"/>
        <v>2.8611111105419695E-2</v>
      </c>
      <c r="Y8107" s="113">
        <f t="shared" si="2146"/>
        <v>6.6203703754581511E-3</v>
      </c>
      <c r="Z8107" s="113">
        <f t="shared" si="2147"/>
        <v>2.1215277774899732E-2</v>
      </c>
      <c r="AB8107" s="2">
        <f t="shared" si="2148"/>
        <v>572</v>
      </c>
      <c r="AC8107" s="2">
        <f t="shared" si="2148"/>
        <v>1833</v>
      </c>
      <c r="AE8107" s="2" t="str">
        <f t="shared" si="2149"/>
        <v/>
      </c>
      <c r="AF8107" s="2" t="str">
        <f t="shared" si="2150"/>
        <v/>
      </c>
      <c r="AG8107" s="2">
        <f t="shared" si="2151"/>
        <v>572</v>
      </c>
      <c r="AH8107" s="2" t="str">
        <f t="shared" si="2152"/>
        <v/>
      </c>
      <c r="AI8107" s="2" t="str">
        <f t="shared" si="2153"/>
        <v/>
      </c>
      <c r="AK8107" s="2" t="str">
        <f t="shared" si="2154"/>
        <v/>
      </c>
      <c r="AL8107" s="2" t="str">
        <f t="shared" si="2155"/>
        <v/>
      </c>
      <c r="AM8107" s="2">
        <f t="shared" si="2156"/>
        <v>1833</v>
      </c>
      <c r="AN8107" s="2" t="str">
        <f t="shared" si="2157"/>
        <v/>
      </c>
      <c r="AO8107" s="2" t="str">
        <f t="shared" si="2158"/>
        <v/>
      </c>
    </row>
    <row r="8108" spans="1:41" x14ac:dyDescent="0.3">
      <c r="A8108" s="111">
        <v>44920.03802083333</v>
      </c>
      <c r="B8108" s="78" t="s">
        <v>8388</v>
      </c>
      <c r="C8108" s="78" t="s">
        <v>846</v>
      </c>
      <c r="D8108" s="78" t="s">
        <v>2982</v>
      </c>
      <c r="E8108" s="78">
        <v>51</v>
      </c>
      <c r="F8108" s="78" t="s">
        <v>809</v>
      </c>
      <c r="G8108" s="78" t="s">
        <v>90</v>
      </c>
      <c r="H8108" s="112" t="s">
        <v>224</v>
      </c>
      <c r="I8108" s="112">
        <v>2</v>
      </c>
      <c r="J8108" s="113">
        <v>44920.036874999998</v>
      </c>
      <c r="K8108" s="113">
        <v>44920.03802083333</v>
      </c>
      <c r="M8108" s="113">
        <v>44920.040879629632</v>
      </c>
      <c r="N8108" s="113">
        <v>44920.040902777779</v>
      </c>
      <c r="O8108" s="78" t="s">
        <v>1187</v>
      </c>
      <c r="P8108" s="78" t="str">
        <f t="shared" si="2142"/>
        <v>CIC</v>
      </c>
      <c r="S8108" s="78" t="str">
        <f t="shared" si="2143"/>
        <v/>
      </c>
      <c r="T8108" s="113">
        <v>44920.05259259259</v>
      </c>
      <c r="U8108" s="78" t="s">
        <v>1187</v>
      </c>
      <c r="V8108" s="78" t="str">
        <f t="shared" si="2144"/>
        <v>CIC</v>
      </c>
      <c r="W8108" s="113">
        <v>44920.07675925926</v>
      </c>
      <c r="X8108" s="113">
        <f t="shared" si="2145"/>
        <v>2.8587963024619967E-3</v>
      </c>
      <c r="Y8108" s="113">
        <f t="shared" si="2146"/>
        <v>1.1712962957972195E-2</v>
      </c>
      <c r="Z8108" s="113">
        <f t="shared" si="2147"/>
        <v>2.4166666669771075E-2</v>
      </c>
      <c r="AB8108" s="2">
        <f t="shared" si="2148"/>
        <v>1012</v>
      </c>
      <c r="AC8108" s="2">
        <f t="shared" si="2148"/>
        <v>2088</v>
      </c>
      <c r="AE8108" s="2" t="str">
        <f t="shared" si="2149"/>
        <v/>
      </c>
      <c r="AF8108" s="2" t="str">
        <f t="shared" si="2150"/>
        <v/>
      </c>
      <c r="AG8108" s="2">
        <f t="shared" si="2151"/>
        <v>1012</v>
      </c>
      <c r="AH8108" s="2" t="str">
        <f t="shared" si="2152"/>
        <v/>
      </c>
      <c r="AI8108" s="2" t="str">
        <f t="shared" si="2153"/>
        <v/>
      </c>
      <c r="AK8108" s="2" t="str">
        <f t="shared" si="2154"/>
        <v/>
      </c>
      <c r="AL8108" s="2" t="str">
        <f t="shared" si="2155"/>
        <v/>
      </c>
      <c r="AM8108" s="2">
        <f t="shared" si="2156"/>
        <v>2088</v>
      </c>
      <c r="AN8108" s="2" t="str">
        <f t="shared" si="2157"/>
        <v/>
      </c>
      <c r="AO8108" s="2" t="str">
        <f t="shared" si="2158"/>
        <v/>
      </c>
    </row>
    <row r="8109" spans="1:41" x14ac:dyDescent="0.3">
      <c r="A8109" s="111">
        <v>44920.03802083333</v>
      </c>
      <c r="B8109" s="78" t="s">
        <v>8388</v>
      </c>
      <c r="C8109" s="78" t="s">
        <v>853</v>
      </c>
      <c r="D8109" s="78" t="s">
        <v>2982</v>
      </c>
      <c r="E8109" s="78">
        <v>51</v>
      </c>
      <c r="F8109" s="78" t="s">
        <v>809</v>
      </c>
      <c r="G8109" s="78" t="s">
        <v>90</v>
      </c>
      <c r="H8109" s="112" t="s">
        <v>224</v>
      </c>
      <c r="I8109" s="112">
        <v>2</v>
      </c>
      <c r="J8109" s="113">
        <v>44920.036874999998</v>
      </c>
      <c r="K8109" s="113">
        <v>44920.03802083333</v>
      </c>
      <c r="M8109" s="113">
        <v>44920.041006944448</v>
      </c>
      <c r="N8109" s="113">
        <v>44920.041030092594</v>
      </c>
      <c r="O8109" s="78" t="s">
        <v>1187</v>
      </c>
      <c r="P8109" s="78" t="str">
        <f t="shared" si="2142"/>
        <v>CIC</v>
      </c>
      <c r="S8109" s="78" t="str">
        <f t="shared" si="2143"/>
        <v/>
      </c>
      <c r="T8109" s="113">
        <v>44920.05</v>
      </c>
      <c r="U8109" s="78" t="s">
        <v>1187</v>
      </c>
      <c r="V8109" s="78" t="str">
        <f t="shared" si="2144"/>
        <v>CIC</v>
      </c>
      <c r="W8109" s="113">
        <v>44920.07671296296</v>
      </c>
      <c r="X8109" s="113">
        <f t="shared" si="2145"/>
        <v>2.9861111179343425E-3</v>
      </c>
      <c r="Y8109" s="113">
        <f t="shared" si="2146"/>
        <v>8.9930555550381541E-3</v>
      </c>
      <c r="Z8109" s="113">
        <f t="shared" si="2147"/>
        <v>2.6712962957390118E-2</v>
      </c>
      <c r="AB8109" s="2">
        <f t="shared" si="2148"/>
        <v>777</v>
      </c>
      <c r="AC8109" s="2">
        <f t="shared" si="2148"/>
        <v>2308</v>
      </c>
      <c r="AE8109" s="2" t="str">
        <f t="shared" si="2149"/>
        <v/>
      </c>
      <c r="AF8109" s="2" t="str">
        <f t="shared" si="2150"/>
        <v/>
      </c>
      <c r="AG8109" s="2">
        <f t="shared" si="2151"/>
        <v>777</v>
      </c>
      <c r="AH8109" s="2" t="str">
        <f t="shared" si="2152"/>
        <v/>
      </c>
      <c r="AI8109" s="2" t="str">
        <f t="shared" si="2153"/>
        <v/>
      </c>
      <c r="AK8109" s="2" t="str">
        <f t="shared" si="2154"/>
        <v/>
      </c>
      <c r="AL8109" s="2" t="str">
        <f t="shared" si="2155"/>
        <v/>
      </c>
      <c r="AM8109" s="2">
        <f t="shared" si="2156"/>
        <v>2308</v>
      </c>
      <c r="AN8109" s="2" t="str">
        <f t="shared" si="2157"/>
        <v/>
      </c>
      <c r="AO8109" s="2" t="str">
        <f t="shared" si="2158"/>
        <v/>
      </c>
    </row>
    <row r="8110" spans="1:41" x14ac:dyDescent="0.3">
      <c r="A8110" s="111">
        <v>44920.183923611112</v>
      </c>
      <c r="B8110" s="78" t="s">
        <v>8389</v>
      </c>
      <c r="C8110" s="78" t="s">
        <v>835</v>
      </c>
      <c r="D8110" s="78" t="s">
        <v>1211</v>
      </c>
      <c r="E8110" s="78">
        <v>560</v>
      </c>
      <c r="F8110" s="78" t="s">
        <v>808</v>
      </c>
      <c r="G8110" s="78" t="s">
        <v>88</v>
      </c>
      <c r="H8110" s="112" t="s">
        <v>230</v>
      </c>
      <c r="I8110" s="112">
        <v>3</v>
      </c>
      <c r="J8110" s="113">
        <v>44920.183530092596</v>
      </c>
      <c r="K8110" s="113">
        <v>44920.183923611112</v>
      </c>
      <c r="M8110" s="113">
        <v>44920.184224537035</v>
      </c>
      <c r="N8110" s="113">
        <v>44920.184803240743</v>
      </c>
      <c r="O8110" s="78" t="s">
        <v>1185</v>
      </c>
      <c r="P8110" s="78" t="str">
        <f t="shared" si="2142"/>
        <v>CIC</v>
      </c>
      <c r="S8110" s="78" t="str">
        <f t="shared" si="2143"/>
        <v/>
      </c>
      <c r="V8110" s="78" t="str">
        <f t="shared" si="2144"/>
        <v/>
      </c>
      <c r="W8110" s="113">
        <v>44920.202314814815</v>
      </c>
      <c r="X8110" s="113">
        <f t="shared" si="2145"/>
        <v>3.0092592351138592E-4</v>
      </c>
      <c r="Y8110" s="113" t="str">
        <f t="shared" si="2146"/>
        <v/>
      </c>
      <c r="Z8110" s="113" t="str">
        <f t="shared" si="2147"/>
        <v/>
      </c>
      <c r="AB8110" s="2" t="str">
        <f t="shared" si="2148"/>
        <v/>
      </c>
      <c r="AC8110" s="2" t="str">
        <f t="shared" si="2148"/>
        <v/>
      </c>
      <c r="AE8110" s="2" t="str">
        <f t="shared" si="2149"/>
        <v/>
      </c>
      <c r="AF8110" s="2" t="str">
        <f t="shared" si="2150"/>
        <v/>
      </c>
      <c r="AG8110" s="2" t="str">
        <f t="shared" si="2151"/>
        <v/>
      </c>
      <c r="AH8110" s="2" t="str">
        <f t="shared" si="2152"/>
        <v/>
      </c>
      <c r="AI8110" s="2" t="str">
        <f t="shared" si="2153"/>
        <v/>
      </c>
      <c r="AK8110" s="2" t="str">
        <f t="shared" si="2154"/>
        <v/>
      </c>
      <c r="AL8110" s="2" t="str">
        <f t="shared" si="2155"/>
        <v/>
      </c>
      <c r="AM8110" s="2" t="str">
        <f t="shared" si="2156"/>
        <v/>
      </c>
      <c r="AN8110" s="2" t="str">
        <f t="shared" si="2157"/>
        <v/>
      </c>
      <c r="AO8110" s="2" t="str">
        <f t="shared" si="2158"/>
        <v/>
      </c>
    </row>
    <row r="8111" spans="1:41" x14ac:dyDescent="0.3">
      <c r="A8111" s="111">
        <v>44920.45721064815</v>
      </c>
      <c r="B8111" s="78" t="s">
        <v>8390</v>
      </c>
      <c r="C8111" s="78" t="s">
        <v>886</v>
      </c>
      <c r="D8111" s="78" t="s">
        <v>1673</v>
      </c>
      <c r="E8111" s="78">
        <v>108</v>
      </c>
      <c r="F8111" s="78" t="s">
        <v>807</v>
      </c>
      <c r="G8111" s="78" t="s">
        <v>90</v>
      </c>
      <c r="H8111" s="112" t="s">
        <v>224</v>
      </c>
      <c r="I8111" s="112">
        <v>2</v>
      </c>
      <c r="J8111" s="113">
        <v>44920.457037037035</v>
      </c>
      <c r="K8111" s="113">
        <v>44920.45721064815</v>
      </c>
      <c r="M8111" s="113">
        <v>44920.460023148145</v>
      </c>
      <c r="N8111" s="113">
        <v>44920.460104166668</v>
      </c>
      <c r="O8111" s="78" t="s">
        <v>1185</v>
      </c>
      <c r="P8111" s="78" t="str">
        <f t="shared" si="2142"/>
        <v>CIC</v>
      </c>
      <c r="Q8111" s="113">
        <v>44920.460358796299</v>
      </c>
      <c r="R8111" s="78" t="s">
        <v>2077</v>
      </c>
      <c r="S8111" s="78" t="str">
        <f t="shared" si="2143"/>
        <v>PLOEG</v>
      </c>
      <c r="T8111" s="113">
        <v>44920.465787037036</v>
      </c>
      <c r="U8111" s="78" t="s">
        <v>2077</v>
      </c>
      <c r="V8111" s="78" t="str">
        <f t="shared" si="2144"/>
        <v>PLOEG</v>
      </c>
      <c r="W8111" s="113">
        <v>44920.711574074077</v>
      </c>
      <c r="X8111" s="113">
        <f t="shared" si="2145"/>
        <v>2.8124999953433871E-3</v>
      </c>
      <c r="Y8111" s="113">
        <f t="shared" si="2146"/>
        <v>5.7638888902147301E-3</v>
      </c>
      <c r="Z8111" s="113">
        <f t="shared" si="2147"/>
        <v>0.24578703704173677</v>
      </c>
      <c r="AB8111" s="2">
        <f t="shared" si="2148"/>
        <v>498</v>
      </c>
      <c r="AC8111" s="2">
        <f t="shared" si="2148"/>
        <v>21236</v>
      </c>
      <c r="AE8111" s="2" t="str">
        <f t="shared" si="2149"/>
        <v/>
      </c>
      <c r="AF8111" s="2" t="str">
        <f t="shared" si="2150"/>
        <v/>
      </c>
      <c r="AG8111" s="2">
        <f t="shared" si="2151"/>
        <v>498</v>
      </c>
      <c r="AH8111" s="2" t="str">
        <f t="shared" si="2152"/>
        <v/>
      </c>
      <c r="AI8111" s="2" t="str">
        <f t="shared" si="2153"/>
        <v/>
      </c>
      <c r="AK8111" s="2" t="str">
        <f t="shared" si="2154"/>
        <v/>
      </c>
      <c r="AL8111" s="2" t="str">
        <f t="shared" si="2155"/>
        <v/>
      </c>
      <c r="AM8111" s="2">
        <f t="shared" si="2156"/>
        <v>21236</v>
      </c>
      <c r="AN8111" s="2" t="str">
        <f t="shared" si="2157"/>
        <v/>
      </c>
      <c r="AO8111" s="2" t="str">
        <f t="shared" si="2158"/>
        <v/>
      </c>
    </row>
    <row r="8112" spans="1:41" x14ac:dyDescent="0.3">
      <c r="A8112" s="111">
        <v>44920.614282407405</v>
      </c>
      <c r="B8112" s="78" t="s">
        <v>8391</v>
      </c>
      <c r="C8112" s="78" t="s">
        <v>850</v>
      </c>
      <c r="D8112" s="78" t="s">
        <v>1673</v>
      </c>
      <c r="E8112" s="78">
        <v>108</v>
      </c>
      <c r="F8112" s="78" t="s">
        <v>807</v>
      </c>
      <c r="G8112" s="78" t="s">
        <v>86</v>
      </c>
      <c r="H8112" s="112" t="s">
        <v>210</v>
      </c>
      <c r="I8112" s="112">
        <v>3</v>
      </c>
      <c r="J8112" s="113">
        <v>44920.613668981481</v>
      </c>
      <c r="K8112" s="113">
        <v>44920.614282407405</v>
      </c>
      <c r="M8112" s="113">
        <v>44920.615162037036</v>
      </c>
      <c r="P8112" s="78" t="str">
        <f t="shared" si="2142"/>
        <v/>
      </c>
      <c r="S8112" s="78" t="str">
        <f t="shared" si="2143"/>
        <v/>
      </c>
      <c r="T8112" s="113">
        <v>44920.616342592592</v>
      </c>
      <c r="U8112" s="78" t="s">
        <v>1185</v>
      </c>
      <c r="V8112" s="78" t="str">
        <f t="shared" si="2144"/>
        <v>CIC</v>
      </c>
      <c r="W8112" s="113">
        <v>44920.623530092591</v>
      </c>
      <c r="X8112" s="113">
        <f t="shared" si="2145"/>
        <v>8.7962963152676821E-4</v>
      </c>
      <c r="Y8112" s="113">
        <f t="shared" si="2146"/>
        <v>1.1805555550381541E-3</v>
      </c>
      <c r="Z8112" s="113">
        <f t="shared" si="2147"/>
        <v>7.1874999994179234E-3</v>
      </c>
      <c r="AB8112" s="2">
        <f t="shared" si="2148"/>
        <v>102</v>
      </c>
      <c r="AC8112" s="2">
        <f t="shared" si="2148"/>
        <v>621</v>
      </c>
      <c r="AE8112" s="2" t="str">
        <f t="shared" si="2149"/>
        <v/>
      </c>
      <c r="AF8112" s="2" t="str">
        <f t="shared" si="2150"/>
        <v/>
      </c>
      <c r="AG8112" s="2" t="str">
        <f t="shared" si="2151"/>
        <v/>
      </c>
      <c r="AH8112" s="2">
        <f t="shared" si="2152"/>
        <v>102</v>
      </c>
      <c r="AI8112" s="2" t="str">
        <f t="shared" si="2153"/>
        <v/>
      </c>
      <c r="AK8112" s="2" t="str">
        <f t="shared" si="2154"/>
        <v/>
      </c>
      <c r="AL8112" s="2" t="str">
        <f t="shared" si="2155"/>
        <v/>
      </c>
      <c r="AM8112" s="2" t="str">
        <f t="shared" si="2156"/>
        <v/>
      </c>
      <c r="AN8112" s="2">
        <f t="shared" si="2157"/>
        <v>621</v>
      </c>
      <c r="AO8112" s="2" t="str">
        <f t="shared" si="2158"/>
        <v/>
      </c>
    </row>
    <row r="8113" spans="1:41" x14ac:dyDescent="0.3">
      <c r="A8113" s="111">
        <v>44920.617581018516</v>
      </c>
      <c r="B8113" s="78" t="s">
        <v>8392</v>
      </c>
      <c r="C8113" s="78" t="s">
        <v>850</v>
      </c>
      <c r="D8113" s="78" t="s">
        <v>1207</v>
      </c>
      <c r="E8113" s="78">
        <v>217</v>
      </c>
      <c r="F8113" s="78" t="s">
        <v>807</v>
      </c>
      <c r="G8113" s="78" t="s">
        <v>142</v>
      </c>
      <c r="H8113" s="112" t="s">
        <v>300</v>
      </c>
      <c r="I8113" s="112">
        <v>4</v>
      </c>
      <c r="J8113" s="113">
        <v>44920.616655092592</v>
      </c>
      <c r="K8113" s="113">
        <v>44920.617581018516</v>
      </c>
      <c r="M8113" s="113">
        <v>44920.623599537037</v>
      </c>
      <c r="N8113" s="113">
        <v>44920.623888888891</v>
      </c>
      <c r="O8113" s="78" t="s">
        <v>1187</v>
      </c>
      <c r="P8113" s="78" t="str">
        <f t="shared" si="2142"/>
        <v>CIC</v>
      </c>
      <c r="S8113" s="78" t="str">
        <f t="shared" si="2143"/>
        <v/>
      </c>
      <c r="V8113" s="78" t="str">
        <f t="shared" si="2144"/>
        <v/>
      </c>
      <c r="W8113" s="113">
        <v>44920.62605324074</v>
      </c>
      <c r="X8113" s="113">
        <f t="shared" si="2145"/>
        <v>6.0185185211594217E-3</v>
      </c>
      <c r="Y8113" s="113" t="str">
        <f t="shared" si="2146"/>
        <v/>
      </c>
      <c r="Z8113" s="113" t="str">
        <f t="shared" si="2147"/>
        <v/>
      </c>
      <c r="AB8113" s="2" t="str">
        <f t="shared" si="2148"/>
        <v/>
      </c>
      <c r="AC8113" s="2" t="str">
        <f t="shared" si="2148"/>
        <v/>
      </c>
      <c r="AE8113" s="2" t="str">
        <f t="shared" si="2149"/>
        <v/>
      </c>
      <c r="AF8113" s="2" t="str">
        <f t="shared" si="2150"/>
        <v/>
      </c>
      <c r="AG8113" s="2" t="str">
        <f t="shared" si="2151"/>
        <v/>
      </c>
      <c r="AH8113" s="2" t="str">
        <f t="shared" si="2152"/>
        <v/>
      </c>
      <c r="AI8113" s="2" t="str">
        <f t="shared" si="2153"/>
        <v/>
      </c>
      <c r="AK8113" s="2" t="str">
        <f t="shared" si="2154"/>
        <v/>
      </c>
      <c r="AL8113" s="2" t="str">
        <f t="shared" si="2155"/>
        <v/>
      </c>
      <c r="AM8113" s="2" t="str">
        <f t="shared" si="2156"/>
        <v/>
      </c>
      <c r="AN8113" s="2" t="str">
        <f t="shared" si="2157"/>
        <v/>
      </c>
      <c r="AO8113" s="2" t="str">
        <f t="shared" si="2158"/>
        <v/>
      </c>
    </row>
    <row r="8114" spans="1:41" x14ac:dyDescent="0.3">
      <c r="A8114" s="111">
        <v>44920.665763888886</v>
      </c>
      <c r="B8114" s="78" t="s">
        <v>8393</v>
      </c>
      <c r="C8114" s="78" t="s">
        <v>850</v>
      </c>
      <c r="D8114" s="78" t="s">
        <v>2707</v>
      </c>
      <c r="F8114" s="78" t="s">
        <v>812</v>
      </c>
      <c r="G8114" s="78" t="s">
        <v>98</v>
      </c>
      <c r="H8114" s="112" t="s">
        <v>248</v>
      </c>
      <c r="I8114" s="112">
        <v>2</v>
      </c>
      <c r="J8114" s="113">
        <v>44920.665763888886</v>
      </c>
      <c r="K8114" s="113">
        <v>44920.665763888886</v>
      </c>
      <c r="M8114" s="113">
        <v>44920.666261574072</v>
      </c>
      <c r="N8114" s="113">
        <v>44920.666296296295</v>
      </c>
      <c r="O8114" s="78" t="s">
        <v>1187</v>
      </c>
      <c r="P8114" s="78" t="str">
        <f t="shared" si="2142"/>
        <v>CIC</v>
      </c>
      <c r="S8114" s="78" t="str">
        <f t="shared" si="2143"/>
        <v/>
      </c>
      <c r="V8114" s="78" t="str">
        <f t="shared" si="2144"/>
        <v/>
      </c>
      <c r="W8114" s="113">
        <v>44920.673842592594</v>
      </c>
      <c r="X8114" s="113">
        <f t="shared" si="2145"/>
        <v>4.9768518510973081E-4</v>
      </c>
      <c r="Y8114" s="113" t="str">
        <f t="shared" si="2146"/>
        <v/>
      </c>
      <c r="Z8114" s="113" t="str">
        <f t="shared" si="2147"/>
        <v/>
      </c>
      <c r="AB8114" s="2" t="str">
        <f t="shared" si="2148"/>
        <v/>
      </c>
      <c r="AC8114" s="2" t="str">
        <f t="shared" si="2148"/>
        <v/>
      </c>
      <c r="AE8114" s="2" t="str">
        <f t="shared" si="2149"/>
        <v/>
      </c>
      <c r="AF8114" s="2" t="str">
        <f t="shared" si="2150"/>
        <v/>
      </c>
      <c r="AG8114" s="2" t="str">
        <f t="shared" si="2151"/>
        <v/>
      </c>
      <c r="AH8114" s="2" t="str">
        <f t="shared" si="2152"/>
        <v/>
      </c>
      <c r="AI8114" s="2" t="str">
        <f t="shared" si="2153"/>
        <v/>
      </c>
      <c r="AK8114" s="2" t="str">
        <f t="shared" si="2154"/>
        <v/>
      </c>
      <c r="AL8114" s="2" t="str">
        <f t="shared" si="2155"/>
        <v/>
      </c>
      <c r="AM8114" s="2" t="str">
        <f t="shared" si="2156"/>
        <v/>
      </c>
      <c r="AN8114" s="2" t="str">
        <f t="shared" si="2157"/>
        <v/>
      </c>
      <c r="AO8114" s="2" t="str">
        <f t="shared" si="2158"/>
        <v/>
      </c>
    </row>
    <row r="8115" spans="1:41" x14ac:dyDescent="0.3">
      <c r="A8115" s="111">
        <v>44920.684918981482</v>
      </c>
      <c r="B8115" s="78" t="s">
        <v>8394</v>
      </c>
      <c r="C8115" s="78" t="s">
        <v>850</v>
      </c>
      <c r="D8115" s="78" t="s">
        <v>2410</v>
      </c>
      <c r="F8115" s="78" t="s">
        <v>808</v>
      </c>
      <c r="G8115" s="78" t="s">
        <v>94</v>
      </c>
      <c r="H8115" s="112" t="s">
        <v>280</v>
      </c>
      <c r="I8115" s="112">
        <v>3</v>
      </c>
      <c r="J8115" s="113">
        <v>44920.684120370373</v>
      </c>
      <c r="K8115" s="113">
        <v>44920.684918981482</v>
      </c>
      <c r="M8115" s="113">
        <v>44920.686400462961</v>
      </c>
      <c r="P8115" s="78" t="str">
        <f t="shared" si="2142"/>
        <v/>
      </c>
      <c r="S8115" s="78" t="str">
        <f t="shared" si="2143"/>
        <v/>
      </c>
      <c r="T8115" s="113">
        <v>44920.691493055558</v>
      </c>
      <c r="U8115" s="78" t="s">
        <v>1286</v>
      </c>
      <c r="V8115" s="78" t="str">
        <f t="shared" si="2144"/>
        <v>PLOEG</v>
      </c>
      <c r="W8115" s="113">
        <v>44920.788518518515</v>
      </c>
      <c r="X8115" s="113">
        <f t="shared" si="2145"/>
        <v>1.48148147854954E-3</v>
      </c>
      <c r="Y8115" s="113">
        <f t="shared" si="2146"/>
        <v>5.0925925970659591E-3</v>
      </c>
      <c r="Z8115" s="113">
        <f t="shared" si="2147"/>
        <v>9.7025462957390118E-2</v>
      </c>
      <c r="AB8115" s="2">
        <f t="shared" si="2148"/>
        <v>440</v>
      </c>
      <c r="AC8115" s="2">
        <f t="shared" si="2148"/>
        <v>8383</v>
      </c>
      <c r="AE8115" s="2" t="str">
        <f t="shared" si="2149"/>
        <v/>
      </c>
      <c r="AF8115" s="2" t="str">
        <f t="shared" si="2150"/>
        <v/>
      </c>
      <c r="AG8115" s="2" t="str">
        <f t="shared" si="2151"/>
        <v/>
      </c>
      <c r="AH8115" s="2">
        <f t="shared" si="2152"/>
        <v>440</v>
      </c>
      <c r="AI8115" s="2" t="str">
        <f t="shared" si="2153"/>
        <v/>
      </c>
      <c r="AK8115" s="2" t="str">
        <f t="shared" si="2154"/>
        <v/>
      </c>
      <c r="AL8115" s="2" t="str">
        <f t="shared" si="2155"/>
        <v/>
      </c>
      <c r="AM8115" s="2" t="str">
        <f t="shared" si="2156"/>
        <v/>
      </c>
      <c r="AN8115" s="2">
        <f t="shared" si="2157"/>
        <v>8383</v>
      </c>
      <c r="AO8115" s="2" t="str">
        <f t="shared" si="2158"/>
        <v/>
      </c>
    </row>
    <row r="8116" spans="1:41" x14ac:dyDescent="0.3">
      <c r="A8116" s="111">
        <v>44920.733553240738</v>
      </c>
      <c r="B8116" s="78" t="s">
        <v>8395</v>
      </c>
      <c r="C8116" s="78" t="s">
        <v>886</v>
      </c>
      <c r="F8116" s="78" t="s">
        <v>808</v>
      </c>
      <c r="G8116" s="78" t="s">
        <v>114</v>
      </c>
      <c r="H8116" s="112" t="s">
        <v>214</v>
      </c>
      <c r="I8116" s="112">
        <v>2</v>
      </c>
      <c r="J8116" s="113">
        <v>44920.732673611114</v>
      </c>
      <c r="K8116" s="113">
        <v>44920.733553240738</v>
      </c>
      <c r="M8116" s="113">
        <v>44920.734375</v>
      </c>
      <c r="N8116" s="113">
        <v>44920.734398148146</v>
      </c>
      <c r="O8116" s="78" t="s">
        <v>1185</v>
      </c>
      <c r="P8116" s="78" t="str">
        <f t="shared" si="2142"/>
        <v>CIC</v>
      </c>
      <c r="Q8116" s="113">
        <v>44920.735405092593</v>
      </c>
      <c r="R8116" s="78" t="s">
        <v>2077</v>
      </c>
      <c r="S8116" s="78" t="str">
        <f t="shared" si="2143"/>
        <v>PLOEG</v>
      </c>
      <c r="T8116" s="113">
        <v>44920.736655092594</v>
      </c>
      <c r="U8116" s="78" t="s">
        <v>1185</v>
      </c>
      <c r="V8116" s="78" t="str">
        <f t="shared" si="2144"/>
        <v>CIC</v>
      </c>
      <c r="W8116" s="113">
        <v>44920.777615740742</v>
      </c>
      <c r="X8116" s="113">
        <f t="shared" si="2145"/>
        <v>8.217592621804215E-4</v>
      </c>
      <c r="Y8116" s="113">
        <f t="shared" si="2146"/>
        <v>2.2800925944466144E-3</v>
      </c>
      <c r="Z8116" s="113">
        <f t="shared" si="2147"/>
        <v>4.0960648148029577E-2</v>
      </c>
      <c r="AB8116" s="2">
        <f t="shared" si="2148"/>
        <v>197</v>
      </c>
      <c r="AC8116" s="2">
        <f t="shared" si="2148"/>
        <v>3539</v>
      </c>
      <c r="AE8116" s="2" t="str">
        <f t="shared" si="2149"/>
        <v/>
      </c>
      <c r="AF8116" s="2" t="str">
        <f t="shared" si="2150"/>
        <v/>
      </c>
      <c r="AG8116" s="2">
        <f t="shared" si="2151"/>
        <v>197</v>
      </c>
      <c r="AH8116" s="2" t="str">
        <f t="shared" si="2152"/>
        <v/>
      </c>
      <c r="AI8116" s="2" t="str">
        <f t="shared" si="2153"/>
        <v/>
      </c>
      <c r="AK8116" s="2" t="str">
        <f t="shared" si="2154"/>
        <v/>
      </c>
      <c r="AL8116" s="2" t="str">
        <f t="shared" si="2155"/>
        <v/>
      </c>
      <c r="AM8116" s="2">
        <f t="shared" si="2156"/>
        <v>3539</v>
      </c>
      <c r="AN8116" s="2" t="str">
        <f t="shared" si="2157"/>
        <v/>
      </c>
      <c r="AO8116" s="2" t="str">
        <f t="shared" si="2158"/>
        <v/>
      </c>
    </row>
    <row r="8117" spans="1:41" x14ac:dyDescent="0.3">
      <c r="A8117" s="111">
        <v>44920.733553240738</v>
      </c>
      <c r="B8117" s="78" t="s">
        <v>8395</v>
      </c>
      <c r="C8117" s="78" t="s">
        <v>835</v>
      </c>
      <c r="F8117" s="78" t="s">
        <v>808</v>
      </c>
      <c r="G8117" s="78" t="s">
        <v>114</v>
      </c>
      <c r="H8117" s="112" t="s">
        <v>214</v>
      </c>
      <c r="I8117" s="112">
        <v>2</v>
      </c>
      <c r="J8117" s="113">
        <v>44920.732673611114</v>
      </c>
      <c r="K8117" s="113">
        <v>44920.733553240738</v>
      </c>
      <c r="M8117" s="113">
        <v>44920.750509259262</v>
      </c>
      <c r="P8117" s="78" t="str">
        <f t="shared" si="2142"/>
        <v/>
      </c>
      <c r="Q8117" s="113">
        <v>44920.750532407408</v>
      </c>
      <c r="R8117" s="78" t="s">
        <v>1187</v>
      </c>
      <c r="S8117" s="78" t="str">
        <f t="shared" si="2143"/>
        <v>CIC</v>
      </c>
      <c r="T8117" s="113">
        <v>44920.75104166667</v>
      </c>
      <c r="U8117" s="78" t="s">
        <v>1200</v>
      </c>
      <c r="V8117" s="78" t="str">
        <f t="shared" si="2144"/>
        <v>PLOEG</v>
      </c>
      <c r="W8117" s="113">
        <v>44920.777743055558</v>
      </c>
      <c r="X8117" s="113">
        <f t="shared" si="2145"/>
        <v>1.6956018524069805E-2</v>
      </c>
      <c r="Y8117" s="113">
        <f t="shared" si="2146"/>
        <v>5.3240740817273036E-4</v>
      </c>
      <c r="Z8117" s="113">
        <f t="shared" si="2147"/>
        <v>2.6701388887886424E-2</v>
      </c>
      <c r="AB8117" s="2">
        <f t="shared" si="2148"/>
        <v>46</v>
      </c>
      <c r="AC8117" s="2">
        <f t="shared" si="2148"/>
        <v>2307</v>
      </c>
      <c r="AE8117" s="2" t="str">
        <f t="shared" si="2149"/>
        <v/>
      </c>
      <c r="AF8117" s="2" t="str">
        <f t="shared" si="2150"/>
        <v/>
      </c>
      <c r="AG8117" s="2">
        <f t="shared" si="2151"/>
        <v>46</v>
      </c>
      <c r="AH8117" s="2" t="str">
        <f t="shared" si="2152"/>
        <v/>
      </c>
      <c r="AI8117" s="2" t="str">
        <f t="shared" si="2153"/>
        <v/>
      </c>
      <c r="AK8117" s="2" t="str">
        <f t="shared" si="2154"/>
        <v/>
      </c>
      <c r="AL8117" s="2" t="str">
        <f t="shared" si="2155"/>
        <v/>
      </c>
      <c r="AM8117" s="2">
        <f t="shared" si="2156"/>
        <v>2307</v>
      </c>
      <c r="AN8117" s="2" t="str">
        <f t="shared" si="2157"/>
        <v/>
      </c>
      <c r="AO8117" s="2" t="str">
        <f t="shared" si="2158"/>
        <v/>
      </c>
    </row>
    <row r="8118" spans="1:41" x14ac:dyDescent="0.3">
      <c r="A8118" s="111">
        <v>44920.75445601852</v>
      </c>
      <c r="B8118" s="78" t="s">
        <v>1134</v>
      </c>
      <c r="C8118" s="78" t="s">
        <v>835</v>
      </c>
      <c r="D8118" s="78" t="s">
        <v>1354</v>
      </c>
      <c r="E8118" s="78">
        <v>139</v>
      </c>
      <c r="F8118" s="78" t="s">
        <v>807</v>
      </c>
      <c r="G8118" s="78" t="s">
        <v>142</v>
      </c>
      <c r="H8118" s="112" t="s">
        <v>300</v>
      </c>
      <c r="I8118" s="112">
        <v>4</v>
      </c>
      <c r="J8118" s="113">
        <v>44920.754224537035</v>
      </c>
      <c r="K8118" s="113">
        <v>44920.75445601852</v>
      </c>
      <c r="M8118" s="113">
        <v>44920.77783564815</v>
      </c>
      <c r="P8118" s="78" t="str">
        <f t="shared" si="2142"/>
        <v/>
      </c>
      <c r="S8118" s="78" t="str">
        <f t="shared" si="2143"/>
        <v/>
      </c>
      <c r="V8118" s="78" t="str">
        <f t="shared" si="2144"/>
        <v/>
      </c>
      <c r="W8118" s="113">
        <v>44920.77888888889</v>
      </c>
      <c r="X8118" s="113">
        <f t="shared" si="2145"/>
        <v>2.3379629630653653E-2</v>
      </c>
      <c r="Y8118" s="113" t="str">
        <f t="shared" si="2146"/>
        <v/>
      </c>
      <c r="Z8118" s="113" t="str">
        <f t="shared" si="2147"/>
        <v/>
      </c>
      <c r="AB8118" s="2" t="str">
        <f t="shared" si="2148"/>
        <v/>
      </c>
      <c r="AC8118" s="2" t="str">
        <f t="shared" si="2148"/>
        <v/>
      </c>
      <c r="AE8118" s="2" t="str">
        <f t="shared" si="2149"/>
        <v/>
      </c>
      <c r="AF8118" s="2" t="str">
        <f t="shared" si="2150"/>
        <v/>
      </c>
      <c r="AG8118" s="2" t="str">
        <f t="shared" si="2151"/>
        <v/>
      </c>
      <c r="AH8118" s="2" t="str">
        <f t="shared" si="2152"/>
        <v/>
      </c>
      <c r="AI8118" s="2" t="str">
        <f t="shared" si="2153"/>
        <v/>
      </c>
      <c r="AK8118" s="2" t="str">
        <f t="shared" si="2154"/>
        <v/>
      </c>
      <c r="AL8118" s="2" t="str">
        <f t="shared" si="2155"/>
        <v/>
      </c>
      <c r="AM8118" s="2" t="str">
        <f t="shared" si="2156"/>
        <v/>
      </c>
      <c r="AN8118" s="2" t="str">
        <f t="shared" si="2157"/>
        <v/>
      </c>
      <c r="AO8118" s="2" t="str">
        <f t="shared" si="2158"/>
        <v/>
      </c>
    </row>
    <row r="8119" spans="1:41" x14ac:dyDescent="0.3">
      <c r="A8119" s="111">
        <v>44920.814895833333</v>
      </c>
      <c r="B8119" s="78" t="s">
        <v>8396</v>
      </c>
      <c r="C8119" s="78" t="s">
        <v>835</v>
      </c>
      <c r="D8119" s="78" t="s">
        <v>8397</v>
      </c>
      <c r="E8119" s="78">
        <v>6</v>
      </c>
      <c r="F8119" s="78" t="s">
        <v>809</v>
      </c>
      <c r="G8119" s="78" t="s">
        <v>88</v>
      </c>
      <c r="H8119" s="112" t="s">
        <v>332</v>
      </c>
      <c r="I8119" s="112">
        <v>3</v>
      </c>
      <c r="J8119" s="113">
        <v>44920.813854166663</v>
      </c>
      <c r="K8119" s="113">
        <v>44920.814895833333</v>
      </c>
      <c r="M8119" s="113">
        <v>44920.841006944444</v>
      </c>
      <c r="P8119" s="78" t="str">
        <f t="shared" si="2142"/>
        <v/>
      </c>
      <c r="S8119" s="78" t="str">
        <f t="shared" si="2143"/>
        <v/>
      </c>
      <c r="T8119" s="113">
        <v>44920.850405092591</v>
      </c>
      <c r="U8119" s="78" t="s">
        <v>1200</v>
      </c>
      <c r="V8119" s="78" t="str">
        <f t="shared" si="2144"/>
        <v>PLOEG</v>
      </c>
      <c r="W8119" s="113">
        <v>44920.857118055559</v>
      </c>
      <c r="X8119" s="113">
        <f t="shared" si="2145"/>
        <v>2.6111111110367347E-2</v>
      </c>
      <c r="Y8119" s="113">
        <f t="shared" si="2146"/>
        <v>9.3981481477385387E-3</v>
      </c>
      <c r="Z8119" s="113">
        <f t="shared" si="2147"/>
        <v>6.7129629678674974E-3</v>
      </c>
      <c r="AB8119" s="2">
        <f t="shared" si="2148"/>
        <v>812</v>
      </c>
      <c r="AC8119" s="2">
        <f t="shared" si="2148"/>
        <v>580</v>
      </c>
      <c r="AE8119" s="2" t="str">
        <f t="shared" si="2149"/>
        <v/>
      </c>
      <c r="AF8119" s="2" t="str">
        <f t="shared" si="2150"/>
        <v/>
      </c>
      <c r="AG8119" s="2" t="str">
        <f t="shared" si="2151"/>
        <v/>
      </c>
      <c r="AH8119" s="2">
        <f t="shared" si="2152"/>
        <v>812</v>
      </c>
      <c r="AI8119" s="2" t="str">
        <f t="shared" si="2153"/>
        <v/>
      </c>
      <c r="AK8119" s="2" t="str">
        <f t="shared" si="2154"/>
        <v/>
      </c>
      <c r="AL8119" s="2" t="str">
        <f t="shared" si="2155"/>
        <v/>
      </c>
      <c r="AM8119" s="2" t="str">
        <f t="shared" si="2156"/>
        <v/>
      </c>
      <c r="AN8119" s="2">
        <f t="shared" si="2157"/>
        <v>580</v>
      </c>
      <c r="AO8119" s="2" t="str">
        <f t="shared" si="2158"/>
        <v/>
      </c>
    </row>
    <row r="8120" spans="1:41" x14ac:dyDescent="0.3">
      <c r="A8120" s="111">
        <v>44920.814895833333</v>
      </c>
      <c r="B8120" s="78" t="s">
        <v>8396</v>
      </c>
      <c r="C8120" s="78" t="s">
        <v>846</v>
      </c>
      <c r="D8120" s="78" t="s">
        <v>8397</v>
      </c>
      <c r="E8120" s="78">
        <v>6</v>
      </c>
      <c r="F8120" s="78" t="s">
        <v>809</v>
      </c>
      <c r="G8120" s="78" t="s">
        <v>88</v>
      </c>
      <c r="H8120" s="112" t="s">
        <v>332</v>
      </c>
      <c r="I8120" s="112">
        <v>3</v>
      </c>
      <c r="J8120" s="113">
        <v>44920.813854166663</v>
      </c>
      <c r="K8120" s="113">
        <v>44920.814895833333</v>
      </c>
      <c r="L8120" s="113">
        <v>44920.829236111109</v>
      </c>
      <c r="M8120" s="113">
        <v>44920.818287037036</v>
      </c>
      <c r="N8120" s="113">
        <v>44920.818958333337</v>
      </c>
      <c r="O8120" s="78" t="s">
        <v>1185</v>
      </c>
      <c r="P8120" s="78" t="str">
        <f t="shared" si="2142"/>
        <v>CIC</v>
      </c>
      <c r="S8120" s="78" t="str">
        <f t="shared" si="2143"/>
        <v/>
      </c>
      <c r="V8120" s="78" t="str">
        <f t="shared" si="2144"/>
        <v/>
      </c>
      <c r="W8120" s="113">
        <v>44920.829224537039</v>
      </c>
      <c r="X8120" s="113">
        <f t="shared" si="2145"/>
        <v>3.3912037033587694E-3</v>
      </c>
      <c r="Y8120" s="113" t="str">
        <f t="shared" si="2146"/>
        <v/>
      </c>
      <c r="Z8120" s="113" t="str">
        <f t="shared" si="2147"/>
        <v/>
      </c>
      <c r="AB8120" s="2" t="str">
        <f t="shared" si="2148"/>
        <v/>
      </c>
      <c r="AC8120" s="2" t="str">
        <f t="shared" si="2148"/>
        <v/>
      </c>
      <c r="AE8120" s="2" t="str">
        <f t="shared" si="2149"/>
        <v/>
      </c>
      <c r="AF8120" s="2" t="str">
        <f t="shared" si="2150"/>
        <v/>
      </c>
      <c r="AG8120" s="2" t="str">
        <f t="shared" si="2151"/>
        <v/>
      </c>
      <c r="AH8120" s="2" t="str">
        <f t="shared" si="2152"/>
        <v/>
      </c>
      <c r="AI8120" s="2" t="str">
        <f t="shared" si="2153"/>
        <v/>
      </c>
      <c r="AK8120" s="2" t="str">
        <f t="shared" si="2154"/>
        <v/>
      </c>
      <c r="AL8120" s="2" t="str">
        <f t="shared" si="2155"/>
        <v/>
      </c>
      <c r="AM8120" s="2" t="str">
        <f t="shared" si="2156"/>
        <v/>
      </c>
      <c r="AN8120" s="2" t="str">
        <f t="shared" si="2157"/>
        <v/>
      </c>
      <c r="AO8120" s="2" t="str">
        <f t="shared" si="2158"/>
        <v/>
      </c>
    </row>
    <row r="8121" spans="1:41" x14ac:dyDescent="0.3">
      <c r="A8121" s="111">
        <v>44920.822048611109</v>
      </c>
      <c r="B8121" s="78" t="s">
        <v>8398</v>
      </c>
      <c r="C8121" s="78" t="s">
        <v>846</v>
      </c>
      <c r="D8121" s="78" t="s">
        <v>4048</v>
      </c>
      <c r="E8121" s="78">
        <v>100</v>
      </c>
      <c r="F8121" s="78" t="s">
        <v>810</v>
      </c>
      <c r="G8121" s="78" t="s">
        <v>94</v>
      </c>
      <c r="H8121" s="112" t="s">
        <v>280</v>
      </c>
      <c r="I8121" s="112">
        <v>3</v>
      </c>
      <c r="J8121" s="113">
        <v>44920.822048611109</v>
      </c>
      <c r="K8121" s="113">
        <v>44920.822048611109</v>
      </c>
      <c r="M8121" s="113">
        <v>44920.829236111109</v>
      </c>
      <c r="N8121" s="113">
        <v>44920.829259259262</v>
      </c>
      <c r="O8121" s="78" t="s">
        <v>1187</v>
      </c>
      <c r="P8121" s="78" t="str">
        <f t="shared" si="2142"/>
        <v>CIC</v>
      </c>
      <c r="S8121" s="78" t="str">
        <f t="shared" si="2143"/>
        <v/>
      </c>
      <c r="V8121" s="78" t="str">
        <f t="shared" si="2144"/>
        <v/>
      </c>
      <c r="W8121" s="113">
        <v>44920.867280092592</v>
      </c>
      <c r="X8121" s="113">
        <f t="shared" si="2145"/>
        <v>7.1874999994179234E-3</v>
      </c>
      <c r="Y8121" s="113" t="str">
        <f t="shared" si="2146"/>
        <v/>
      </c>
      <c r="Z8121" s="113" t="str">
        <f t="shared" si="2147"/>
        <v/>
      </c>
      <c r="AB8121" s="2" t="str">
        <f t="shared" si="2148"/>
        <v/>
      </c>
      <c r="AC8121" s="2" t="str">
        <f t="shared" si="2148"/>
        <v/>
      </c>
      <c r="AE8121" s="2" t="str">
        <f t="shared" si="2149"/>
        <v/>
      </c>
      <c r="AF8121" s="2" t="str">
        <f t="shared" si="2150"/>
        <v/>
      </c>
      <c r="AG8121" s="2" t="str">
        <f t="shared" si="2151"/>
        <v/>
      </c>
      <c r="AH8121" s="2" t="str">
        <f t="shared" si="2152"/>
        <v/>
      </c>
      <c r="AI8121" s="2" t="str">
        <f t="shared" si="2153"/>
        <v/>
      </c>
      <c r="AK8121" s="2" t="str">
        <f t="shared" si="2154"/>
        <v/>
      </c>
      <c r="AL8121" s="2" t="str">
        <f t="shared" si="2155"/>
        <v/>
      </c>
      <c r="AM8121" s="2" t="str">
        <f t="shared" si="2156"/>
        <v/>
      </c>
      <c r="AN8121" s="2" t="str">
        <f t="shared" si="2157"/>
        <v/>
      </c>
      <c r="AO8121" s="2" t="str">
        <f t="shared" si="2158"/>
        <v/>
      </c>
    </row>
    <row r="8122" spans="1:41" x14ac:dyDescent="0.3">
      <c r="A8122" s="111">
        <v>44920.870775462965</v>
      </c>
      <c r="B8122" s="78" t="s">
        <v>8399</v>
      </c>
      <c r="C8122" s="78" t="s">
        <v>835</v>
      </c>
      <c r="D8122" s="78" t="s">
        <v>1554</v>
      </c>
      <c r="E8122" s="78">
        <v>42</v>
      </c>
      <c r="F8122" s="78" t="s">
        <v>807</v>
      </c>
      <c r="G8122" s="78" t="s">
        <v>98</v>
      </c>
      <c r="H8122" s="112" t="s">
        <v>254</v>
      </c>
      <c r="I8122" s="112">
        <v>3</v>
      </c>
      <c r="J8122" s="113">
        <v>44920.869293981479</v>
      </c>
      <c r="K8122" s="113">
        <v>44920.870775462965</v>
      </c>
      <c r="M8122" s="113">
        <v>44920.871608796297</v>
      </c>
      <c r="N8122" s="113">
        <v>44920.871990740743</v>
      </c>
      <c r="O8122" s="78" t="s">
        <v>1185</v>
      </c>
      <c r="P8122" s="78" t="str">
        <f t="shared" si="2142"/>
        <v>CIC</v>
      </c>
      <c r="S8122" s="78" t="str">
        <f t="shared" si="2143"/>
        <v/>
      </c>
      <c r="T8122" s="113">
        <v>44920.883530092593</v>
      </c>
      <c r="U8122" s="78" t="s">
        <v>1200</v>
      </c>
      <c r="V8122" s="78" t="str">
        <f t="shared" si="2144"/>
        <v>PLOEG</v>
      </c>
      <c r="W8122" s="113">
        <v>44920.893125000002</v>
      </c>
      <c r="X8122" s="113">
        <f t="shared" si="2145"/>
        <v>8.3333333168411627E-4</v>
      </c>
      <c r="Y8122" s="113">
        <f t="shared" si="2146"/>
        <v>1.1921296296350192E-2</v>
      </c>
      <c r="Z8122" s="113">
        <f t="shared" si="2147"/>
        <v>9.5949074093368836E-3</v>
      </c>
      <c r="AB8122" s="2">
        <f t="shared" si="2148"/>
        <v>1030</v>
      </c>
      <c r="AC8122" s="2">
        <f t="shared" si="2148"/>
        <v>829</v>
      </c>
      <c r="AE8122" s="2" t="str">
        <f t="shared" si="2149"/>
        <v/>
      </c>
      <c r="AF8122" s="2" t="str">
        <f t="shared" si="2150"/>
        <v/>
      </c>
      <c r="AG8122" s="2" t="str">
        <f t="shared" si="2151"/>
        <v/>
      </c>
      <c r="AH8122" s="2">
        <f t="shared" si="2152"/>
        <v>1030</v>
      </c>
      <c r="AI8122" s="2" t="str">
        <f t="shared" si="2153"/>
        <v/>
      </c>
      <c r="AK8122" s="2" t="str">
        <f t="shared" si="2154"/>
        <v/>
      </c>
      <c r="AL8122" s="2" t="str">
        <f t="shared" si="2155"/>
        <v/>
      </c>
      <c r="AM8122" s="2" t="str">
        <f t="shared" si="2156"/>
        <v/>
      </c>
      <c r="AN8122" s="2">
        <f t="shared" si="2157"/>
        <v>829</v>
      </c>
      <c r="AO8122" s="2" t="str">
        <f t="shared" si="2158"/>
        <v/>
      </c>
    </row>
    <row r="8123" spans="1:41" x14ac:dyDescent="0.3">
      <c r="A8123" s="111">
        <v>44920.986539351848</v>
      </c>
      <c r="B8123" s="78" t="s">
        <v>8400</v>
      </c>
      <c r="C8123" s="78" t="s">
        <v>846</v>
      </c>
      <c r="D8123" s="78" t="s">
        <v>4476</v>
      </c>
      <c r="E8123" s="78">
        <v>15</v>
      </c>
      <c r="F8123" s="78" t="s">
        <v>807</v>
      </c>
      <c r="G8123" s="78" t="s">
        <v>88</v>
      </c>
      <c r="H8123" s="112" t="s">
        <v>230</v>
      </c>
      <c r="I8123" s="112">
        <v>3</v>
      </c>
      <c r="J8123" s="113">
        <v>44920.986111111109</v>
      </c>
      <c r="K8123" s="113">
        <v>44920.986539351848</v>
      </c>
      <c r="M8123" s="113">
        <v>44920.986840277779</v>
      </c>
      <c r="N8123" s="113">
        <v>44920.987187500003</v>
      </c>
      <c r="O8123" s="78" t="s">
        <v>1185</v>
      </c>
      <c r="P8123" s="78" t="str">
        <f t="shared" si="2142"/>
        <v>CIC</v>
      </c>
      <c r="Q8123" s="113">
        <v>44920.997847222221</v>
      </c>
      <c r="R8123" s="78" t="s">
        <v>1203</v>
      </c>
      <c r="S8123" s="78" t="str">
        <f t="shared" si="2143"/>
        <v>PLOEG</v>
      </c>
      <c r="T8123" s="113">
        <v>44921.00582175926</v>
      </c>
      <c r="U8123" s="78" t="s">
        <v>1203</v>
      </c>
      <c r="V8123" s="78" t="str">
        <f t="shared" si="2144"/>
        <v>PLOEG</v>
      </c>
      <c r="W8123" s="113">
        <v>44921.006539351853</v>
      </c>
      <c r="X8123" s="113">
        <f t="shared" si="2145"/>
        <v>3.0092593078734353E-4</v>
      </c>
      <c r="Y8123" s="113">
        <f t="shared" si="2146"/>
        <v>1.898148148029577E-2</v>
      </c>
      <c r="Z8123" s="113">
        <f t="shared" si="2147"/>
        <v>7.1759259299142286E-4</v>
      </c>
      <c r="AB8123" s="2">
        <f t="shared" si="2148"/>
        <v>1640</v>
      </c>
      <c r="AC8123" s="2">
        <f t="shared" si="2148"/>
        <v>62</v>
      </c>
      <c r="AE8123" s="2" t="str">
        <f t="shared" si="2149"/>
        <v/>
      </c>
      <c r="AF8123" s="2" t="str">
        <f t="shared" si="2150"/>
        <v/>
      </c>
      <c r="AG8123" s="2" t="str">
        <f t="shared" si="2151"/>
        <v/>
      </c>
      <c r="AH8123" s="2">
        <f t="shared" si="2152"/>
        <v>1640</v>
      </c>
      <c r="AI8123" s="2" t="str">
        <f t="shared" si="2153"/>
        <v/>
      </c>
      <c r="AK8123" s="2" t="str">
        <f t="shared" si="2154"/>
        <v/>
      </c>
      <c r="AL8123" s="2" t="str">
        <f t="shared" si="2155"/>
        <v/>
      </c>
      <c r="AM8123" s="2" t="str">
        <f t="shared" si="2156"/>
        <v/>
      </c>
      <c r="AN8123" s="2">
        <f t="shared" si="2157"/>
        <v>62</v>
      </c>
      <c r="AO8123" s="2" t="str">
        <f t="shared" si="2158"/>
        <v/>
      </c>
    </row>
    <row r="8124" spans="1:41" x14ac:dyDescent="0.3">
      <c r="A8124" s="111">
        <v>44920.991875</v>
      </c>
      <c r="B8124" s="78" t="s">
        <v>8401</v>
      </c>
      <c r="C8124" s="78" t="s">
        <v>835</v>
      </c>
      <c r="D8124" s="78" t="s">
        <v>1687</v>
      </c>
      <c r="E8124" s="78">
        <v>38</v>
      </c>
      <c r="F8124" s="78" t="s">
        <v>808</v>
      </c>
      <c r="G8124" s="78" t="s">
        <v>142</v>
      </c>
      <c r="H8124" s="112" t="s">
        <v>300</v>
      </c>
      <c r="I8124" s="112">
        <v>4</v>
      </c>
      <c r="J8124" s="113">
        <v>44920.991226851853</v>
      </c>
      <c r="K8124" s="113">
        <v>44920.991875</v>
      </c>
      <c r="M8124" s="113">
        <v>44920.992314814815</v>
      </c>
      <c r="N8124" s="113">
        <v>44920.992673611108</v>
      </c>
      <c r="O8124" s="78" t="s">
        <v>1185</v>
      </c>
      <c r="P8124" s="78" t="str">
        <f t="shared" si="2142"/>
        <v>CIC</v>
      </c>
      <c r="Q8124" s="113">
        <v>44920.997581018521</v>
      </c>
      <c r="R8124" s="78" t="s">
        <v>1200</v>
      </c>
      <c r="S8124" s="78" t="str">
        <f t="shared" si="2143"/>
        <v>PLOEG</v>
      </c>
      <c r="T8124" s="113">
        <v>44921.001851851855</v>
      </c>
      <c r="U8124" s="78" t="s">
        <v>1200</v>
      </c>
      <c r="V8124" s="78" t="str">
        <f t="shared" si="2144"/>
        <v>PLOEG</v>
      </c>
      <c r="W8124" s="113">
        <v>44921.011192129627</v>
      </c>
      <c r="X8124" s="113">
        <f t="shared" si="2145"/>
        <v>4.398148157633841E-4</v>
      </c>
      <c r="Y8124" s="113">
        <f t="shared" si="2146"/>
        <v>9.5370370399905369E-3</v>
      </c>
      <c r="Z8124" s="113">
        <f t="shared" si="2147"/>
        <v>9.3402777711162344E-3</v>
      </c>
      <c r="AB8124" s="2">
        <f t="shared" si="2148"/>
        <v>824</v>
      </c>
      <c r="AC8124" s="2">
        <f t="shared" si="2148"/>
        <v>807</v>
      </c>
      <c r="AE8124" s="2" t="str">
        <f t="shared" si="2149"/>
        <v/>
      </c>
      <c r="AF8124" s="2" t="str">
        <f t="shared" si="2150"/>
        <v/>
      </c>
      <c r="AG8124" s="2" t="str">
        <f t="shared" si="2151"/>
        <v/>
      </c>
      <c r="AH8124" s="2" t="str">
        <f t="shared" si="2152"/>
        <v/>
      </c>
      <c r="AI8124" s="2">
        <f t="shared" si="2153"/>
        <v>824</v>
      </c>
      <c r="AK8124" s="2" t="str">
        <f t="shared" si="2154"/>
        <v/>
      </c>
      <c r="AL8124" s="2" t="str">
        <f t="shared" si="2155"/>
        <v/>
      </c>
      <c r="AM8124" s="2" t="str">
        <f t="shared" si="2156"/>
        <v/>
      </c>
      <c r="AN8124" s="2" t="str">
        <f t="shared" si="2157"/>
        <v/>
      </c>
      <c r="AO8124" s="2">
        <f t="shared" si="2158"/>
        <v>807</v>
      </c>
    </row>
    <row r="8125" spans="1:41" x14ac:dyDescent="0.3">
      <c r="A8125" s="111">
        <v>44921.28769675926</v>
      </c>
      <c r="B8125" s="78" t="s">
        <v>8402</v>
      </c>
      <c r="C8125" s="78" t="s">
        <v>886</v>
      </c>
      <c r="D8125" s="78" t="s">
        <v>1199</v>
      </c>
      <c r="E8125" s="78">
        <v>395</v>
      </c>
      <c r="F8125" s="78" t="s">
        <v>809</v>
      </c>
      <c r="G8125" s="78" t="s">
        <v>108</v>
      </c>
      <c r="H8125" s="112" t="s">
        <v>240</v>
      </c>
      <c r="I8125" s="112">
        <v>2</v>
      </c>
      <c r="J8125" s="113">
        <v>44921.28738425926</v>
      </c>
      <c r="K8125" s="113">
        <v>44921.28769675926</v>
      </c>
      <c r="M8125" s="113">
        <v>44921.288194444445</v>
      </c>
      <c r="P8125" s="78" t="str">
        <f t="shared" si="2142"/>
        <v/>
      </c>
      <c r="S8125" s="78" t="str">
        <f t="shared" si="2143"/>
        <v/>
      </c>
      <c r="V8125" s="78" t="str">
        <f t="shared" si="2144"/>
        <v/>
      </c>
      <c r="W8125" s="113">
        <v>44921.294745370367</v>
      </c>
      <c r="X8125" s="113">
        <f t="shared" si="2145"/>
        <v>4.9768518510973081E-4</v>
      </c>
      <c r="Y8125" s="113" t="str">
        <f t="shared" si="2146"/>
        <v/>
      </c>
      <c r="Z8125" s="113" t="str">
        <f t="shared" si="2147"/>
        <v/>
      </c>
      <c r="AB8125" s="2" t="str">
        <f t="shared" si="2148"/>
        <v/>
      </c>
      <c r="AC8125" s="2" t="str">
        <f t="shared" si="2148"/>
        <v/>
      </c>
      <c r="AE8125" s="2" t="str">
        <f t="shared" si="2149"/>
        <v/>
      </c>
      <c r="AF8125" s="2" t="str">
        <f t="shared" si="2150"/>
        <v/>
      </c>
      <c r="AG8125" s="2" t="str">
        <f t="shared" si="2151"/>
        <v/>
      </c>
      <c r="AH8125" s="2" t="str">
        <f t="shared" si="2152"/>
        <v/>
      </c>
      <c r="AI8125" s="2" t="str">
        <f t="shared" si="2153"/>
        <v/>
      </c>
      <c r="AK8125" s="2" t="str">
        <f t="shared" si="2154"/>
        <v/>
      </c>
      <c r="AL8125" s="2" t="str">
        <f t="shared" si="2155"/>
        <v/>
      </c>
      <c r="AM8125" s="2" t="str">
        <f t="shared" si="2156"/>
        <v/>
      </c>
      <c r="AN8125" s="2" t="str">
        <f t="shared" si="2157"/>
        <v/>
      </c>
      <c r="AO8125" s="2" t="str">
        <f t="shared" si="2158"/>
        <v/>
      </c>
    </row>
    <row r="8126" spans="1:41" x14ac:dyDescent="0.3">
      <c r="A8126" s="111">
        <v>44921.397881944446</v>
      </c>
      <c r="B8126" s="78" t="s">
        <v>8403</v>
      </c>
      <c r="C8126" s="78" t="s">
        <v>951</v>
      </c>
      <c r="D8126" s="78" t="s">
        <v>1211</v>
      </c>
      <c r="E8126" s="78">
        <v>32</v>
      </c>
      <c r="F8126" s="78" t="s">
        <v>808</v>
      </c>
      <c r="G8126" s="78" t="s">
        <v>84</v>
      </c>
      <c r="H8126" s="112" t="s">
        <v>202</v>
      </c>
      <c r="I8126" s="112">
        <v>4</v>
      </c>
      <c r="J8126" s="113">
        <v>44921.397187499999</v>
      </c>
      <c r="K8126" s="113">
        <v>44921.397881944446</v>
      </c>
      <c r="M8126" s="113">
        <v>44921.400520833333</v>
      </c>
      <c r="P8126" s="78" t="str">
        <f t="shared" si="2142"/>
        <v/>
      </c>
      <c r="S8126" s="78" t="str">
        <f t="shared" si="2143"/>
        <v/>
      </c>
      <c r="V8126" s="78" t="str">
        <f t="shared" si="2144"/>
        <v/>
      </c>
      <c r="W8126" s="113">
        <v>44921.422673611109</v>
      </c>
      <c r="X8126" s="113">
        <f t="shared" si="2145"/>
        <v>2.638888887304347E-3</v>
      </c>
      <c r="Y8126" s="113" t="str">
        <f t="shared" si="2146"/>
        <v/>
      </c>
      <c r="Z8126" s="113" t="str">
        <f t="shared" si="2147"/>
        <v/>
      </c>
      <c r="AB8126" s="2" t="str">
        <f t="shared" si="2148"/>
        <v/>
      </c>
      <c r="AC8126" s="2" t="str">
        <f t="shared" si="2148"/>
        <v/>
      </c>
      <c r="AE8126" s="2" t="str">
        <f t="shared" si="2149"/>
        <v/>
      </c>
      <c r="AF8126" s="2" t="str">
        <f t="shared" si="2150"/>
        <v/>
      </c>
      <c r="AG8126" s="2" t="str">
        <f t="shared" si="2151"/>
        <v/>
      </c>
      <c r="AH8126" s="2" t="str">
        <f t="shared" si="2152"/>
        <v/>
      </c>
      <c r="AI8126" s="2" t="str">
        <f t="shared" si="2153"/>
        <v/>
      </c>
      <c r="AK8126" s="2" t="str">
        <f t="shared" si="2154"/>
        <v/>
      </c>
      <c r="AL8126" s="2" t="str">
        <f t="shared" si="2155"/>
        <v/>
      </c>
      <c r="AM8126" s="2" t="str">
        <f t="shared" si="2156"/>
        <v/>
      </c>
      <c r="AN8126" s="2" t="str">
        <f t="shared" si="2157"/>
        <v/>
      </c>
      <c r="AO8126" s="2" t="str">
        <f t="shared" si="2158"/>
        <v/>
      </c>
    </row>
    <row r="8127" spans="1:41" x14ac:dyDescent="0.3">
      <c r="A8127" s="111">
        <v>44921.40284722222</v>
      </c>
      <c r="B8127" s="78" t="s">
        <v>8404</v>
      </c>
      <c r="C8127" s="78" t="s">
        <v>886</v>
      </c>
      <c r="D8127" s="78" t="s">
        <v>1314</v>
      </c>
      <c r="E8127" s="78">
        <v>65</v>
      </c>
      <c r="F8127" s="78" t="s">
        <v>807</v>
      </c>
      <c r="G8127" s="78" t="s">
        <v>130</v>
      </c>
      <c r="H8127" s="112" t="s">
        <v>348</v>
      </c>
      <c r="I8127" s="112">
        <v>4</v>
      </c>
      <c r="J8127" s="113">
        <v>44921.402430555558</v>
      </c>
      <c r="K8127" s="113">
        <v>44921.40284722222</v>
      </c>
      <c r="M8127" s="113">
        <v>44921.403726851851</v>
      </c>
      <c r="P8127" s="78" t="str">
        <f t="shared" si="2142"/>
        <v/>
      </c>
      <c r="S8127" s="78" t="str">
        <f t="shared" si="2143"/>
        <v/>
      </c>
      <c r="V8127" s="78" t="str">
        <f t="shared" si="2144"/>
        <v/>
      </c>
      <c r="W8127" s="113">
        <v>44921.404907407406</v>
      </c>
      <c r="X8127" s="113">
        <f t="shared" si="2145"/>
        <v>8.7962963152676821E-4</v>
      </c>
      <c r="Y8127" s="113" t="str">
        <f t="shared" si="2146"/>
        <v/>
      </c>
      <c r="Z8127" s="113" t="str">
        <f t="shared" si="2147"/>
        <v/>
      </c>
      <c r="AB8127" s="2" t="str">
        <f t="shared" si="2148"/>
        <v/>
      </c>
      <c r="AC8127" s="2" t="str">
        <f t="shared" si="2148"/>
        <v/>
      </c>
      <c r="AE8127" s="2" t="str">
        <f t="shared" si="2149"/>
        <v/>
      </c>
      <c r="AF8127" s="2" t="str">
        <f t="shared" si="2150"/>
        <v/>
      </c>
      <c r="AG8127" s="2" t="str">
        <f t="shared" si="2151"/>
        <v/>
      </c>
      <c r="AH8127" s="2" t="str">
        <f t="shared" si="2152"/>
        <v/>
      </c>
      <c r="AI8127" s="2" t="str">
        <f t="shared" si="2153"/>
        <v/>
      </c>
      <c r="AK8127" s="2" t="str">
        <f t="shared" si="2154"/>
        <v/>
      </c>
      <c r="AL8127" s="2" t="str">
        <f t="shared" si="2155"/>
        <v/>
      </c>
      <c r="AM8127" s="2" t="str">
        <f t="shared" si="2156"/>
        <v/>
      </c>
      <c r="AN8127" s="2" t="str">
        <f t="shared" si="2157"/>
        <v/>
      </c>
      <c r="AO8127" s="2" t="str">
        <f t="shared" si="2158"/>
        <v/>
      </c>
    </row>
    <row r="8128" spans="1:41" x14ac:dyDescent="0.3">
      <c r="A8128" s="111">
        <v>44921.41611111111</v>
      </c>
      <c r="B8128" s="78" t="s">
        <v>8405</v>
      </c>
      <c r="C8128" s="78" t="s">
        <v>850</v>
      </c>
      <c r="D8128" s="78" t="s">
        <v>1367</v>
      </c>
      <c r="F8128" s="78" t="s">
        <v>807</v>
      </c>
      <c r="G8128" s="78" t="s">
        <v>96</v>
      </c>
      <c r="H8128" s="112" t="s">
        <v>232</v>
      </c>
      <c r="I8128" s="112">
        <v>3</v>
      </c>
      <c r="J8128" s="113">
        <v>44921.414918981478</v>
      </c>
      <c r="K8128" s="113">
        <v>44921.41611111111</v>
      </c>
      <c r="M8128" s="113">
        <v>44921.422372685185</v>
      </c>
      <c r="N8128" s="113">
        <v>44921.422407407408</v>
      </c>
      <c r="O8128" s="78" t="s">
        <v>1187</v>
      </c>
      <c r="P8128" s="78" t="str">
        <f t="shared" si="2142"/>
        <v>CIC</v>
      </c>
      <c r="S8128" s="78" t="str">
        <f t="shared" si="2143"/>
        <v/>
      </c>
      <c r="V8128" s="78" t="str">
        <f t="shared" si="2144"/>
        <v/>
      </c>
      <c r="W8128" s="113">
        <v>44921.426990740743</v>
      </c>
      <c r="X8128" s="113">
        <f t="shared" si="2145"/>
        <v>6.2615740753244609E-3</v>
      </c>
      <c r="Y8128" s="113" t="str">
        <f t="shared" si="2146"/>
        <v/>
      </c>
      <c r="Z8128" s="113" t="str">
        <f t="shared" si="2147"/>
        <v/>
      </c>
      <c r="AB8128" s="2" t="str">
        <f t="shared" si="2148"/>
        <v/>
      </c>
      <c r="AC8128" s="2" t="str">
        <f t="shared" si="2148"/>
        <v/>
      </c>
      <c r="AE8128" s="2" t="str">
        <f t="shared" si="2149"/>
        <v/>
      </c>
      <c r="AF8128" s="2" t="str">
        <f t="shared" si="2150"/>
        <v/>
      </c>
      <c r="AG8128" s="2" t="str">
        <f t="shared" si="2151"/>
        <v/>
      </c>
      <c r="AH8128" s="2" t="str">
        <f t="shared" si="2152"/>
        <v/>
      </c>
      <c r="AI8128" s="2" t="str">
        <f t="shared" si="2153"/>
        <v/>
      </c>
      <c r="AK8128" s="2" t="str">
        <f t="shared" si="2154"/>
        <v/>
      </c>
      <c r="AL8128" s="2" t="str">
        <f t="shared" si="2155"/>
        <v/>
      </c>
      <c r="AM8128" s="2" t="str">
        <f t="shared" si="2156"/>
        <v/>
      </c>
      <c r="AN8128" s="2" t="str">
        <f t="shared" si="2157"/>
        <v/>
      </c>
      <c r="AO8128" s="2" t="str">
        <f t="shared" si="2158"/>
        <v/>
      </c>
    </row>
    <row r="8129" spans="1:41" x14ac:dyDescent="0.3">
      <c r="A8129" s="111">
        <v>44921.428055555552</v>
      </c>
      <c r="B8129" s="78" t="s">
        <v>8406</v>
      </c>
      <c r="C8129" s="78" t="s">
        <v>951</v>
      </c>
      <c r="D8129" s="78" t="s">
        <v>1232</v>
      </c>
      <c r="E8129" s="78">
        <v>155</v>
      </c>
      <c r="F8129" s="78" t="s">
        <v>807</v>
      </c>
      <c r="G8129" s="78" t="s">
        <v>175</v>
      </c>
      <c r="H8129" s="112" t="s">
        <v>533</v>
      </c>
      <c r="I8129" s="112">
        <v>3</v>
      </c>
      <c r="J8129" s="113">
        <v>44921.427685185183</v>
      </c>
      <c r="K8129" s="113">
        <v>44921.428055555552</v>
      </c>
      <c r="M8129" s="113">
        <v>44921.432870370372</v>
      </c>
      <c r="N8129" s="113">
        <v>44921.433240740742</v>
      </c>
      <c r="O8129" s="78" t="s">
        <v>1187</v>
      </c>
      <c r="P8129" s="78" t="str">
        <f t="shared" si="2142"/>
        <v>CIC</v>
      </c>
      <c r="S8129" s="78" t="str">
        <f t="shared" si="2143"/>
        <v/>
      </c>
      <c r="V8129" s="78" t="str">
        <f t="shared" si="2144"/>
        <v/>
      </c>
      <c r="W8129" s="113">
        <v>44921.464999999997</v>
      </c>
      <c r="X8129" s="113">
        <f t="shared" si="2145"/>
        <v>4.8148148198379204E-3</v>
      </c>
      <c r="Y8129" s="113" t="str">
        <f t="shared" si="2146"/>
        <v/>
      </c>
      <c r="Z8129" s="113" t="str">
        <f t="shared" si="2147"/>
        <v/>
      </c>
      <c r="AB8129" s="2" t="str">
        <f t="shared" si="2148"/>
        <v/>
      </c>
      <c r="AC8129" s="2" t="str">
        <f t="shared" si="2148"/>
        <v/>
      </c>
      <c r="AE8129" s="2" t="str">
        <f t="shared" si="2149"/>
        <v/>
      </c>
      <c r="AF8129" s="2" t="str">
        <f t="shared" si="2150"/>
        <v/>
      </c>
      <c r="AG8129" s="2" t="str">
        <f t="shared" si="2151"/>
        <v/>
      </c>
      <c r="AH8129" s="2" t="str">
        <f t="shared" si="2152"/>
        <v/>
      </c>
      <c r="AI8129" s="2" t="str">
        <f t="shared" si="2153"/>
        <v/>
      </c>
      <c r="AK8129" s="2" t="str">
        <f t="shared" si="2154"/>
        <v/>
      </c>
      <c r="AL8129" s="2" t="str">
        <f t="shared" si="2155"/>
        <v/>
      </c>
      <c r="AM8129" s="2" t="str">
        <f t="shared" si="2156"/>
        <v/>
      </c>
      <c r="AN8129" s="2" t="str">
        <f t="shared" si="2157"/>
        <v/>
      </c>
      <c r="AO8129" s="2" t="str">
        <f t="shared" si="2158"/>
        <v/>
      </c>
    </row>
    <row r="8130" spans="1:41" x14ac:dyDescent="0.3">
      <c r="A8130" s="111">
        <v>44921.428055555552</v>
      </c>
      <c r="B8130" s="78" t="s">
        <v>8406</v>
      </c>
      <c r="C8130" s="78" t="s">
        <v>850</v>
      </c>
      <c r="D8130" s="78" t="s">
        <v>1232</v>
      </c>
      <c r="E8130" s="78">
        <v>155</v>
      </c>
      <c r="F8130" s="78" t="s">
        <v>807</v>
      </c>
      <c r="G8130" s="78" t="s">
        <v>175</v>
      </c>
      <c r="H8130" s="112" t="s">
        <v>533</v>
      </c>
      <c r="I8130" s="112">
        <v>3</v>
      </c>
      <c r="J8130" s="113">
        <v>44921.427685185183</v>
      </c>
      <c r="K8130" s="113">
        <v>44921.428055555552</v>
      </c>
      <c r="M8130" s="113">
        <v>44921.433171296296</v>
      </c>
      <c r="N8130" s="113">
        <v>44921.433194444442</v>
      </c>
      <c r="O8130" s="78" t="s">
        <v>1185</v>
      </c>
      <c r="P8130" s="78" t="str">
        <f t="shared" si="2142"/>
        <v>CIC</v>
      </c>
      <c r="S8130" s="78" t="str">
        <f t="shared" si="2143"/>
        <v/>
      </c>
      <c r="V8130" s="78" t="str">
        <f t="shared" si="2144"/>
        <v/>
      </c>
      <c r="W8130" s="113">
        <v>44921.636863425927</v>
      </c>
      <c r="X8130" s="113">
        <f t="shared" si="2145"/>
        <v>5.1157407433493063E-3</v>
      </c>
      <c r="Y8130" s="113" t="str">
        <f t="shared" si="2146"/>
        <v/>
      </c>
      <c r="Z8130" s="113" t="str">
        <f t="shared" si="2147"/>
        <v/>
      </c>
      <c r="AB8130" s="2" t="str">
        <f t="shared" si="2148"/>
        <v/>
      </c>
      <c r="AC8130" s="2" t="str">
        <f t="shared" si="2148"/>
        <v/>
      </c>
      <c r="AE8130" s="2" t="str">
        <f t="shared" si="2149"/>
        <v/>
      </c>
      <c r="AF8130" s="2" t="str">
        <f t="shared" si="2150"/>
        <v/>
      </c>
      <c r="AG8130" s="2" t="str">
        <f t="shared" si="2151"/>
        <v/>
      </c>
      <c r="AH8130" s="2" t="str">
        <f t="shared" si="2152"/>
        <v/>
      </c>
      <c r="AI8130" s="2" t="str">
        <f t="shared" si="2153"/>
        <v/>
      </c>
      <c r="AK8130" s="2" t="str">
        <f t="shared" si="2154"/>
        <v/>
      </c>
      <c r="AL8130" s="2" t="str">
        <f t="shared" si="2155"/>
        <v/>
      </c>
      <c r="AM8130" s="2" t="str">
        <f t="shared" si="2156"/>
        <v/>
      </c>
      <c r="AN8130" s="2" t="str">
        <f t="shared" si="2157"/>
        <v/>
      </c>
      <c r="AO8130" s="2" t="str">
        <f t="shared" si="2158"/>
        <v/>
      </c>
    </row>
    <row r="8131" spans="1:41" x14ac:dyDescent="0.3">
      <c r="A8131" s="111">
        <v>44921.464363425926</v>
      </c>
      <c r="B8131" s="78" t="s">
        <v>8407</v>
      </c>
      <c r="C8131" s="78" t="s">
        <v>951</v>
      </c>
      <c r="D8131" s="78" t="s">
        <v>1211</v>
      </c>
      <c r="E8131" s="78">
        <v>32</v>
      </c>
      <c r="F8131" s="78" t="s">
        <v>808</v>
      </c>
      <c r="G8131" s="78" t="s">
        <v>152</v>
      </c>
      <c r="H8131" s="112" t="s">
        <v>501</v>
      </c>
      <c r="I8131" s="112">
        <v>4</v>
      </c>
      <c r="J8131" s="113">
        <v>44921.463101851848</v>
      </c>
      <c r="K8131" s="113">
        <v>44921.464363425926</v>
      </c>
      <c r="M8131" s="113">
        <v>44921.466944444444</v>
      </c>
      <c r="N8131" s="113">
        <v>44921.466979166667</v>
      </c>
      <c r="O8131" s="78" t="s">
        <v>1185</v>
      </c>
      <c r="P8131" s="78" t="str">
        <f t="shared" si="2142"/>
        <v>CIC</v>
      </c>
      <c r="S8131" s="78" t="str">
        <f t="shared" si="2143"/>
        <v/>
      </c>
      <c r="V8131" s="78" t="str">
        <f t="shared" si="2144"/>
        <v/>
      </c>
      <c r="W8131" s="113">
        <v>44921.571539351855</v>
      </c>
      <c r="X8131" s="113">
        <f t="shared" si="2145"/>
        <v>2.5810185179580003E-3</v>
      </c>
      <c r="Y8131" s="113" t="str">
        <f t="shared" si="2146"/>
        <v/>
      </c>
      <c r="Z8131" s="113" t="str">
        <f t="shared" si="2147"/>
        <v/>
      </c>
      <c r="AB8131" s="2" t="str">
        <f t="shared" si="2148"/>
        <v/>
      </c>
      <c r="AC8131" s="2" t="str">
        <f t="shared" si="2148"/>
        <v/>
      </c>
      <c r="AE8131" s="2" t="str">
        <f t="shared" si="2149"/>
        <v/>
      </c>
      <c r="AF8131" s="2" t="str">
        <f t="shared" si="2150"/>
        <v/>
      </c>
      <c r="AG8131" s="2" t="str">
        <f t="shared" si="2151"/>
        <v/>
      </c>
      <c r="AH8131" s="2" t="str">
        <f t="shared" si="2152"/>
        <v/>
      </c>
      <c r="AI8131" s="2" t="str">
        <f t="shared" si="2153"/>
        <v/>
      </c>
      <c r="AK8131" s="2" t="str">
        <f t="shared" si="2154"/>
        <v/>
      </c>
      <c r="AL8131" s="2" t="str">
        <f t="shared" si="2155"/>
        <v/>
      </c>
      <c r="AM8131" s="2" t="str">
        <f t="shared" si="2156"/>
        <v/>
      </c>
      <c r="AN8131" s="2" t="str">
        <f t="shared" si="2157"/>
        <v/>
      </c>
      <c r="AO8131" s="2" t="str">
        <f t="shared" si="2158"/>
        <v/>
      </c>
    </row>
    <row r="8132" spans="1:41" x14ac:dyDescent="0.3">
      <c r="A8132" s="111">
        <v>44921.553402777776</v>
      </c>
      <c r="B8132" s="78" t="s">
        <v>8408</v>
      </c>
      <c r="C8132" s="78" t="s">
        <v>886</v>
      </c>
      <c r="D8132" s="78" t="s">
        <v>1266</v>
      </c>
      <c r="E8132" s="78">
        <v>98</v>
      </c>
      <c r="F8132" s="78" t="s">
        <v>807</v>
      </c>
      <c r="G8132" s="78" t="s">
        <v>98</v>
      </c>
      <c r="H8132" s="112" t="s">
        <v>254</v>
      </c>
      <c r="I8132" s="112">
        <v>3</v>
      </c>
      <c r="J8132" s="113">
        <v>44921.552974537037</v>
      </c>
      <c r="K8132" s="113">
        <v>44921.553402777776</v>
      </c>
      <c r="M8132" s="113">
        <v>44921.556157407409</v>
      </c>
      <c r="N8132" s="113">
        <v>44921.556192129632</v>
      </c>
      <c r="O8132" s="78" t="s">
        <v>1187</v>
      </c>
      <c r="P8132" s="78" t="str">
        <f t="shared" si="2142"/>
        <v>CIC</v>
      </c>
      <c r="Q8132" s="113">
        <v>44921.560208333336</v>
      </c>
      <c r="R8132" s="78" t="s">
        <v>1286</v>
      </c>
      <c r="S8132" s="78" t="str">
        <f t="shared" si="2143"/>
        <v>PLOEG</v>
      </c>
      <c r="T8132" s="113">
        <v>44921.568622685183</v>
      </c>
      <c r="U8132" s="78" t="s">
        <v>2077</v>
      </c>
      <c r="V8132" s="78" t="str">
        <f t="shared" si="2144"/>
        <v>PLOEG</v>
      </c>
      <c r="W8132" s="113">
        <v>44921.570381944446</v>
      </c>
      <c r="X8132" s="113">
        <f t="shared" si="2145"/>
        <v>2.754629633272998E-3</v>
      </c>
      <c r="Y8132" s="113">
        <f t="shared" si="2146"/>
        <v>1.2465277774026617E-2</v>
      </c>
      <c r="Z8132" s="113">
        <f t="shared" si="2147"/>
        <v>1.7592592630535364E-3</v>
      </c>
      <c r="AB8132" s="2">
        <f t="shared" si="2148"/>
        <v>1077</v>
      </c>
      <c r="AC8132" s="2">
        <f t="shared" si="2148"/>
        <v>152</v>
      </c>
      <c r="AE8132" s="2" t="str">
        <f t="shared" si="2149"/>
        <v/>
      </c>
      <c r="AF8132" s="2" t="str">
        <f t="shared" si="2150"/>
        <v/>
      </c>
      <c r="AG8132" s="2" t="str">
        <f t="shared" si="2151"/>
        <v/>
      </c>
      <c r="AH8132" s="2">
        <f t="shared" si="2152"/>
        <v>1077</v>
      </c>
      <c r="AI8132" s="2" t="str">
        <f t="shared" si="2153"/>
        <v/>
      </c>
      <c r="AK8132" s="2" t="str">
        <f t="shared" si="2154"/>
        <v/>
      </c>
      <c r="AL8132" s="2" t="str">
        <f t="shared" si="2155"/>
        <v/>
      </c>
      <c r="AM8132" s="2" t="str">
        <f t="shared" si="2156"/>
        <v/>
      </c>
      <c r="AN8132" s="2">
        <f t="shared" si="2157"/>
        <v>152</v>
      </c>
      <c r="AO8132" s="2" t="str">
        <f t="shared" si="2158"/>
        <v/>
      </c>
    </row>
    <row r="8133" spans="1:41" x14ac:dyDescent="0.3">
      <c r="A8133" s="111">
        <v>44921.569039351853</v>
      </c>
      <c r="B8133" s="78" t="s">
        <v>8409</v>
      </c>
      <c r="C8133" s="78" t="s">
        <v>886</v>
      </c>
      <c r="D8133" s="78" t="s">
        <v>1280</v>
      </c>
      <c r="E8133" s="78">
        <v>8</v>
      </c>
      <c r="F8133" s="78" t="s">
        <v>808</v>
      </c>
      <c r="G8133" s="78" t="s">
        <v>122</v>
      </c>
      <c r="H8133" s="112" t="s">
        <v>340</v>
      </c>
      <c r="I8133" s="112">
        <v>4</v>
      </c>
      <c r="J8133" s="113">
        <v>44921.568124999998</v>
      </c>
      <c r="K8133" s="113">
        <v>44921.569039351853</v>
      </c>
      <c r="M8133" s="113">
        <v>44921.570497685185</v>
      </c>
      <c r="N8133" s="113">
        <v>44921.570949074077</v>
      </c>
      <c r="O8133" s="78" t="s">
        <v>1185</v>
      </c>
      <c r="P8133" s="78" t="str">
        <f t="shared" si="2142"/>
        <v>CIC</v>
      </c>
      <c r="S8133" s="78" t="str">
        <f t="shared" si="2143"/>
        <v/>
      </c>
      <c r="V8133" s="78" t="str">
        <f t="shared" si="2144"/>
        <v/>
      </c>
      <c r="W8133" s="113">
        <v>44921.571689814817</v>
      </c>
      <c r="X8133" s="113">
        <f t="shared" si="2145"/>
        <v>1.4583333322661929E-3</v>
      </c>
      <c r="Y8133" s="113" t="str">
        <f t="shared" si="2146"/>
        <v/>
      </c>
      <c r="Z8133" s="113" t="str">
        <f t="shared" si="2147"/>
        <v/>
      </c>
      <c r="AB8133" s="2" t="str">
        <f t="shared" si="2148"/>
        <v/>
      </c>
      <c r="AC8133" s="2" t="str">
        <f t="shared" si="2148"/>
        <v/>
      </c>
      <c r="AE8133" s="2" t="str">
        <f t="shared" si="2149"/>
        <v/>
      </c>
      <c r="AF8133" s="2" t="str">
        <f t="shared" si="2150"/>
        <v/>
      </c>
      <c r="AG8133" s="2" t="str">
        <f t="shared" si="2151"/>
        <v/>
      </c>
      <c r="AH8133" s="2" t="str">
        <f t="shared" si="2152"/>
        <v/>
      </c>
      <c r="AI8133" s="2" t="str">
        <f t="shared" si="2153"/>
        <v/>
      </c>
      <c r="AK8133" s="2" t="str">
        <f t="shared" si="2154"/>
        <v/>
      </c>
      <c r="AL8133" s="2" t="str">
        <f t="shared" si="2155"/>
        <v/>
      </c>
      <c r="AM8133" s="2" t="str">
        <f t="shared" si="2156"/>
        <v/>
      </c>
      <c r="AN8133" s="2" t="str">
        <f t="shared" si="2157"/>
        <v/>
      </c>
      <c r="AO8133" s="2" t="str">
        <f t="shared" si="2158"/>
        <v/>
      </c>
    </row>
    <row r="8134" spans="1:41" x14ac:dyDescent="0.3">
      <c r="A8134" s="111">
        <v>44921.569039351853</v>
      </c>
      <c r="B8134" s="78" t="s">
        <v>8409</v>
      </c>
      <c r="C8134" s="78" t="s">
        <v>951</v>
      </c>
      <c r="D8134" s="78" t="s">
        <v>1280</v>
      </c>
      <c r="E8134" s="78">
        <v>8</v>
      </c>
      <c r="F8134" s="78" t="s">
        <v>808</v>
      </c>
      <c r="G8134" s="78" t="s">
        <v>122</v>
      </c>
      <c r="H8134" s="112" t="s">
        <v>340</v>
      </c>
      <c r="I8134" s="112">
        <v>4</v>
      </c>
      <c r="J8134" s="113">
        <v>44921.568124999998</v>
      </c>
      <c r="K8134" s="113">
        <v>44921.569039351853</v>
      </c>
      <c r="M8134" s="113">
        <v>44921.571608796294</v>
      </c>
      <c r="N8134" s="113">
        <v>44921.57172453704</v>
      </c>
      <c r="O8134" s="78" t="s">
        <v>1185</v>
      </c>
      <c r="P8134" s="78" t="str">
        <f t="shared" ref="P8134:P8197" si="2159">IF(LEFT(O8134,3)="&amp;RU","PLOEG",IF(LEFT(O8134,6)="ANT-di","DISP/S of N",IF(LEFT(O8134,4)="rANT","DISP/S of N",IF(LEFT(O8134,3)="ANT","CIC",""))))</f>
        <v>CIC</v>
      </c>
      <c r="S8134" s="78" t="str">
        <f t="shared" ref="S8134:S8197" si="2160">IF(LEFT(R8134,3)="&amp;RU","PLOEG",IF(LEFT(R8134,6)="ANT-di","DISP/S of N",IF(LEFT(R8134,4)="rANT","DISP/S of N",IF(LEFT(R8134,3)="ANT","CIC",""))))</f>
        <v/>
      </c>
      <c r="V8134" s="78" t="str">
        <f t="shared" ref="V8134:V8197" si="2161">IF(LEFT(U8134,3)="&amp;RU","PLOEG",IF(LEFT(U8134,6)="ANT-di","DISP/S of N",IF(LEFT(U8134,4)="rANT","DISP/S of N",IF(LEFT(U8134,3)="ANT","CIC",""))))</f>
        <v/>
      </c>
      <c r="W8134" s="113">
        <v>44921.60297453704</v>
      </c>
      <c r="X8134" s="113">
        <f t="shared" ref="X8134:X8197" si="2162">IF((MIN(L8134:M8134)&lt;K8134+6/ (24*3600)),"", IF((MIN(L8134:M8134)=K8134),"0:00:00",IF((MIN(L8134:M8134)-K8134),MIN(L8134:M8134)-K8134,"")))</f>
        <v>2.5694444411783479E-3</v>
      </c>
      <c r="Y8134" s="113" t="str">
        <f t="shared" ref="Y8134:Y8197" si="2163">IF(OR(T8134="",T8134&lt;MINA(L8134,M8134)+11/(24*3600)),"",T8134-MINA(L8134,M8134))</f>
        <v/>
      </c>
      <c r="Z8134" s="113" t="str">
        <f t="shared" ref="Z8134:Z8197" si="2164">IF(OR(T8134="",W8134&lt;T8134+31/(24*3600)),"",W8134-T8134)</f>
        <v/>
      </c>
      <c r="AB8134" s="2" t="str">
        <f t="shared" ref="AB8134:AC8197" si="2165">IF(Y8134="","",SECOND(Y8134)+(MINUTE(Y8134)*60)+(HOUR(Y8134)*3600))</f>
        <v/>
      </c>
      <c r="AC8134" s="2" t="str">
        <f t="shared" si="2165"/>
        <v/>
      </c>
      <c r="AE8134" s="2" t="str">
        <f t="shared" ref="AE8134:AE8197" si="2166">IF(I8134=0,AB8134,"")</f>
        <v/>
      </c>
      <c r="AF8134" s="2" t="str">
        <f t="shared" ref="AF8134:AF8197" si="2167">IF(I8134=1,AB8134,"")</f>
        <v/>
      </c>
      <c r="AG8134" s="2" t="str">
        <f t="shared" ref="AG8134:AG8197" si="2168">IF(I8134=2,AB8134,"")</f>
        <v/>
      </c>
      <c r="AH8134" s="2" t="str">
        <f t="shared" ref="AH8134:AH8197" si="2169">IF(I8134=3,AB8134,"")</f>
        <v/>
      </c>
      <c r="AI8134" s="2" t="str">
        <f t="shared" ref="AI8134:AI8197" si="2170">IF(I8134=4,AB8134,"")</f>
        <v/>
      </c>
      <c r="AK8134" s="2" t="str">
        <f t="shared" ref="AK8134:AK8197" si="2171">IF(I8134=0,AC8134,"")</f>
        <v/>
      </c>
      <c r="AL8134" s="2" t="str">
        <f t="shared" ref="AL8134:AL8197" si="2172">IF(I8134=1,AC8134,"")</f>
        <v/>
      </c>
      <c r="AM8134" s="2" t="str">
        <f t="shared" ref="AM8134:AM8197" si="2173">IF(I8134=2,AC8134,"")</f>
        <v/>
      </c>
      <c r="AN8134" s="2" t="str">
        <f t="shared" ref="AN8134:AN8197" si="2174">IF(I8134=3,AC8134,"")</f>
        <v/>
      </c>
      <c r="AO8134" s="2" t="str">
        <f t="shared" ref="AO8134:AO8197" si="2175">IF(I8134=4,AC8134,"")</f>
        <v/>
      </c>
    </row>
    <row r="8135" spans="1:41" x14ac:dyDescent="0.3">
      <c r="A8135" s="111">
        <v>44921.589224537034</v>
      </c>
      <c r="B8135" s="78" t="s">
        <v>8410</v>
      </c>
      <c r="C8135" s="78" t="s">
        <v>886</v>
      </c>
      <c r="D8135" s="78" t="s">
        <v>1918</v>
      </c>
      <c r="E8135" s="78">
        <v>22</v>
      </c>
      <c r="F8135" s="78" t="s">
        <v>808</v>
      </c>
      <c r="G8135" s="78" t="s">
        <v>94</v>
      </c>
      <c r="H8135" s="112" t="s">
        <v>222</v>
      </c>
      <c r="I8135" s="112">
        <v>2</v>
      </c>
      <c r="J8135" s="113">
        <v>44921.58834490741</v>
      </c>
      <c r="K8135" s="113">
        <v>44921.589224537034</v>
      </c>
      <c r="M8135" s="113">
        <v>44921.596921296295</v>
      </c>
      <c r="N8135" s="113">
        <v>44921.596956018519</v>
      </c>
      <c r="O8135" s="78" t="s">
        <v>1187</v>
      </c>
      <c r="P8135" s="78" t="str">
        <f t="shared" si="2159"/>
        <v>CIC</v>
      </c>
      <c r="S8135" s="78" t="str">
        <f t="shared" si="2160"/>
        <v/>
      </c>
      <c r="T8135" s="113">
        <v>44921.610983796294</v>
      </c>
      <c r="U8135" s="78" t="s">
        <v>2077</v>
      </c>
      <c r="V8135" s="78" t="str">
        <f t="shared" si="2161"/>
        <v>PLOEG</v>
      </c>
      <c r="W8135" s="113">
        <v>44921.621655092589</v>
      </c>
      <c r="X8135" s="113">
        <f t="shared" si="2162"/>
        <v>7.6967592613073066E-3</v>
      </c>
      <c r="Y8135" s="113">
        <f t="shared" si="2163"/>
        <v>1.4062499998544808E-2</v>
      </c>
      <c r="Z8135" s="113">
        <f t="shared" si="2164"/>
        <v>1.0671296295186039E-2</v>
      </c>
      <c r="AB8135" s="2">
        <f t="shared" si="2165"/>
        <v>1215</v>
      </c>
      <c r="AC8135" s="2">
        <f t="shared" si="2165"/>
        <v>922</v>
      </c>
      <c r="AE8135" s="2" t="str">
        <f t="shared" si="2166"/>
        <v/>
      </c>
      <c r="AF8135" s="2" t="str">
        <f t="shared" si="2167"/>
        <v/>
      </c>
      <c r="AG8135" s="2">
        <f t="shared" si="2168"/>
        <v>1215</v>
      </c>
      <c r="AH8135" s="2" t="str">
        <f t="shared" si="2169"/>
        <v/>
      </c>
      <c r="AI8135" s="2" t="str">
        <f t="shared" si="2170"/>
        <v/>
      </c>
      <c r="AK8135" s="2" t="str">
        <f t="shared" si="2171"/>
        <v/>
      </c>
      <c r="AL8135" s="2" t="str">
        <f t="shared" si="2172"/>
        <v/>
      </c>
      <c r="AM8135" s="2">
        <f t="shared" si="2173"/>
        <v>922</v>
      </c>
      <c r="AN8135" s="2" t="str">
        <f t="shared" si="2174"/>
        <v/>
      </c>
      <c r="AO8135" s="2" t="str">
        <f t="shared" si="2175"/>
        <v/>
      </c>
    </row>
    <row r="8136" spans="1:41" x14ac:dyDescent="0.3">
      <c r="A8136" s="111">
        <v>44921.611527777779</v>
      </c>
      <c r="B8136" s="78" t="s">
        <v>8411</v>
      </c>
      <c r="C8136" s="78" t="s">
        <v>886</v>
      </c>
      <c r="D8136" s="78" t="s">
        <v>1218</v>
      </c>
      <c r="F8136" s="78" t="s">
        <v>807</v>
      </c>
      <c r="G8136" s="78" t="s">
        <v>112</v>
      </c>
      <c r="H8136" s="112" t="s">
        <v>218</v>
      </c>
      <c r="I8136" s="112">
        <v>3</v>
      </c>
      <c r="J8136" s="113">
        <v>44921.610648148147</v>
      </c>
      <c r="K8136" s="113">
        <v>44921.611527777779</v>
      </c>
      <c r="M8136" s="113">
        <v>44921.635462962964</v>
      </c>
      <c r="N8136" s="113">
        <v>44921.63548611111</v>
      </c>
      <c r="O8136" s="78" t="s">
        <v>1187</v>
      </c>
      <c r="P8136" s="78" t="str">
        <f t="shared" si="2159"/>
        <v>CIC</v>
      </c>
      <c r="S8136" s="78" t="str">
        <f t="shared" si="2160"/>
        <v/>
      </c>
      <c r="T8136" s="113">
        <v>44921.636874999997</v>
      </c>
      <c r="U8136" s="78" t="s">
        <v>2077</v>
      </c>
      <c r="V8136" s="78" t="str">
        <f t="shared" si="2161"/>
        <v>PLOEG</v>
      </c>
      <c r="W8136" s="113">
        <v>44921.643622685187</v>
      </c>
      <c r="X8136" s="113">
        <f t="shared" si="2162"/>
        <v>2.3935185185109731E-2</v>
      </c>
      <c r="Y8136" s="113">
        <f t="shared" si="2163"/>
        <v>1.4120370324235409E-3</v>
      </c>
      <c r="Z8136" s="113">
        <f t="shared" si="2164"/>
        <v>6.7476851909304969E-3</v>
      </c>
      <c r="AB8136" s="2">
        <f t="shared" si="2165"/>
        <v>122</v>
      </c>
      <c r="AC8136" s="2">
        <f t="shared" si="2165"/>
        <v>583</v>
      </c>
      <c r="AE8136" s="2" t="str">
        <f t="shared" si="2166"/>
        <v/>
      </c>
      <c r="AF8136" s="2" t="str">
        <f t="shared" si="2167"/>
        <v/>
      </c>
      <c r="AG8136" s="2" t="str">
        <f t="shared" si="2168"/>
        <v/>
      </c>
      <c r="AH8136" s="2">
        <f t="shared" si="2169"/>
        <v>122</v>
      </c>
      <c r="AI8136" s="2" t="str">
        <f t="shared" si="2170"/>
        <v/>
      </c>
      <c r="AK8136" s="2" t="str">
        <f t="shared" si="2171"/>
        <v/>
      </c>
      <c r="AL8136" s="2" t="str">
        <f t="shared" si="2172"/>
        <v/>
      </c>
      <c r="AM8136" s="2" t="str">
        <f t="shared" si="2173"/>
        <v/>
      </c>
      <c r="AN8136" s="2">
        <f t="shared" si="2174"/>
        <v>583</v>
      </c>
      <c r="AO8136" s="2" t="str">
        <f t="shared" si="2175"/>
        <v/>
      </c>
    </row>
    <row r="8137" spans="1:41" x14ac:dyDescent="0.3">
      <c r="A8137" s="111">
        <v>44921.618344907409</v>
      </c>
      <c r="B8137" s="78" t="s">
        <v>8412</v>
      </c>
      <c r="C8137" s="78" t="s">
        <v>886</v>
      </c>
      <c r="D8137" s="78" t="s">
        <v>1207</v>
      </c>
      <c r="E8137" s="78">
        <v>202</v>
      </c>
      <c r="F8137" s="78" t="s">
        <v>807</v>
      </c>
      <c r="G8137" s="78" t="s">
        <v>142</v>
      </c>
      <c r="H8137" s="112" t="s">
        <v>300</v>
      </c>
      <c r="I8137" s="112">
        <v>4</v>
      </c>
      <c r="J8137" s="113">
        <v>44921.617997685185</v>
      </c>
      <c r="K8137" s="113">
        <v>44921.618344907409</v>
      </c>
      <c r="M8137" s="113">
        <v>44921.621736111112</v>
      </c>
      <c r="N8137" s="113">
        <v>44921.621759259258</v>
      </c>
      <c r="O8137" s="78" t="s">
        <v>1187</v>
      </c>
      <c r="P8137" s="78" t="str">
        <f t="shared" si="2159"/>
        <v>CIC</v>
      </c>
      <c r="S8137" s="78" t="str">
        <f t="shared" si="2160"/>
        <v/>
      </c>
      <c r="T8137" s="113">
        <v>44921.631585648145</v>
      </c>
      <c r="U8137" s="78" t="s">
        <v>2077</v>
      </c>
      <c r="V8137" s="78" t="str">
        <f t="shared" si="2161"/>
        <v>PLOEG</v>
      </c>
      <c r="W8137" s="113">
        <v>44921.635370370372</v>
      </c>
      <c r="X8137" s="113">
        <f t="shared" si="2162"/>
        <v>3.3912037033587694E-3</v>
      </c>
      <c r="Y8137" s="113">
        <f t="shared" si="2163"/>
        <v>9.8495370330056176E-3</v>
      </c>
      <c r="Z8137" s="113">
        <f t="shared" si="2164"/>
        <v>3.7847222265554592E-3</v>
      </c>
      <c r="AB8137" s="2">
        <f t="shared" si="2165"/>
        <v>851</v>
      </c>
      <c r="AC8137" s="2">
        <f t="shared" si="2165"/>
        <v>327</v>
      </c>
      <c r="AE8137" s="2" t="str">
        <f t="shared" si="2166"/>
        <v/>
      </c>
      <c r="AF8137" s="2" t="str">
        <f t="shared" si="2167"/>
        <v/>
      </c>
      <c r="AG8137" s="2" t="str">
        <f t="shared" si="2168"/>
        <v/>
      </c>
      <c r="AH8137" s="2" t="str">
        <f t="shared" si="2169"/>
        <v/>
      </c>
      <c r="AI8137" s="2">
        <f t="shared" si="2170"/>
        <v>851</v>
      </c>
      <c r="AK8137" s="2" t="str">
        <f t="shared" si="2171"/>
        <v/>
      </c>
      <c r="AL8137" s="2" t="str">
        <f t="shared" si="2172"/>
        <v/>
      </c>
      <c r="AM8137" s="2" t="str">
        <f t="shared" si="2173"/>
        <v/>
      </c>
      <c r="AN8137" s="2" t="str">
        <f t="shared" si="2174"/>
        <v/>
      </c>
      <c r="AO8137" s="2">
        <f t="shared" si="2175"/>
        <v>327</v>
      </c>
    </row>
    <row r="8138" spans="1:41" x14ac:dyDescent="0.3">
      <c r="A8138" s="111">
        <v>44921.636354166665</v>
      </c>
      <c r="B8138" s="78" t="s">
        <v>8413</v>
      </c>
      <c r="C8138" s="78" t="s">
        <v>850</v>
      </c>
      <c r="D8138" s="78" t="s">
        <v>1257</v>
      </c>
      <c r="E8138" s="78">
        <v>33</v>
      </c>
      <c r="F8138" s="78" t="s">
        <v>809</v>
      </c>
      <c r="G8138" s="78" t="s">
        <v>86</v>
      </c>
      <c r="H8138" s="112" t="s">
        <v>322</v>
      </c>
      <c r="I8138" s="112">
        <v>3</v>
      </c>
      <c r="J8138" s="113">
        <v>44921.635625000003</v>
      </c>
      <c r="K8138" s="113">
        <v>44921.636354166665</v>
      </c>
      <c r="M8138" s="113">
        <v>44921.637152777781</v>
      </c>
      <c r="P8138" s="78" t="str">
        <f t="shared" si="2159"/>
        <v/>
      </c>
      <c r="S8138" s="78" t="str">
        <f t="shared" si="2160"/>
        <v/>
      </c>
      <c r="V8138" s="78" t="str">
        <f t="shared" si="2161"/>
        <v/>
      </c>
      <c r="W8138" s="113">
        <v>44921.654606481483</v>
      </c>
      <c r="X8138" s="113">
        <f t="shared" si="2162"/>
        <v>7.9861111589707434E-4</v>
      </c>
      <c r="Y8138" s="113" t="str">
        <f t="shared" si="2163"/>
        <v/>
      </c>
      <c r="Z8138" s="113" t="str">
        <f t="shared" si="2164"/>
        <v/>
      </c>
      <c r="AB8138" s="2" t="str">
        <f t="shared" si="2165"/>
        <v/>
      </c>
      <c r="AC8138" s="2" t="str">
        <f t="shared" si="2165"/>
        <v/>
      </c>
      <c r="AE8138" s="2" t="str">
        <f t="shared" si="2166"/>
        <v/>
      </c>
      <c r="AF8138" s="2" t="str">
        <f t="shared" si="2167"/>
        <v/>
      </c>
      <c r="AG8138" s="2" t="str">
        <f t="shared" si="2168"/>
        <v/>
      </c>
      <c r="AH8138" s="2" t="str">
        <f t="shared" si="2169"/>
        <v/>
      </c>
      <c r="AI8138" s="2" t="str">
        <f t="shared" si="2170"/>
        <v/>
      </c>
      <c r="AK8138" s="2" t="str">
        <f t="shared" si="2171"/>
        <v/>
      </c>
      <c r="AL8138" s="2" t="str">
        <f t="shared" si="2172"/>
        <v/>
      </c>
      <c r="AM8138" s="2" t="str">
        <f t="shared" si="2173"/>
        <v/>
      </c>
      <c r="AN8138" s="2" t="str">
        <f t="shared" si="2174"/>
        <v/>
      </c>
      <c r="AO8138" s="2" t="str">
        <f t="shared" si="2175"/>
        <v/>
      </c>
    </row>
    <row r="8139" spans="1:41" x14ac:dyDescent="0.3">
      <c r="A8139" s="111">
        <v>44921.650381944448</v>
      </c>
      <c r="B8139" s="78" t="s">
        <v>8414</v>
      </c>
      <c r="C8139" s="78" t="s">
        <v>886</v>
      </c>
      <c r="D8139" s="78" t="s">
        <v>1257</v>
      </c>
      <c r="F8139" s="78" t="s">
        <v>809</v>
      </c>
      <c r="G8139" s="78" t="s">
        <v>92</v>
      </c>
      <c r="H8139" s="112" t="s">
        <v>204</v>
      </c>
      <c r="I8139" s="112">
        <v>2</v>
      </c>
      <c r="J8139" s="113">
        <v>44921.648935185185</v>
      </c>
      <c r="K8139" s="113">
        <v>44921.650381944448</v>
      </c>
      <c r="M8139" s="113">
        <v>44921.651539351849</v>
      </c>
      <c r="N8139" s="113">
        <v>44921.652696759258</v>
      </c>
      <c r="O8139" s="78" t="s">
        <v>1187</v>
      </c>
      <c r="P8139" s="78" t="str">
        <f t="shared" si="2159"/>
        <v>CIC</v>
      </c>
      <c r="S8139" s="78" t="str">
        <f t="shared" si="2160"/>
        <v/>
      </c>
      <c r="T8139" s="113">
        <v>44921.660752314812</v>
      </c>
      <c r="U8139" s="78" t="s">
        <v>1187</v>
      </c>
      <c r="V8139" s="78" t="str">
        <f t="shared" si="2161"/>
        <v>CIC</v>
      </c>
      <c r="W8139" s="113">
        <v>44921.695034722223</v>
      </c>
      <c r="X8139" s="113">
        <f t="shared" si="2162"/>
        <v>1.1574074014788494E-3</v>
      </c>
      <c r="Y8139" s="113">
        <f t="shared" si="2163"/>
        <v>9.2129629629198462E-3</v>
      </c>
      <c r="Z8139" s="113">
        <f t="shared" si="2164"/>
        <v>3.4282407410501037E-2</v>
      </c>
      <c r="AB8139" s="2">
        <f t="shared" si="2165"/>
        <v>796</v>
      </c>
      <c r="AC8139" s="2">
        <f t="shared" si="2165"/>
        <v>2962</v>
      </c>
      <c r="AE8139" s="2" t="str">
        <f t="shared" si="2166"/>
        <v/>
      </c>
      <c r="AF8139" s="2" t="str">
        <f t="shared" si="2167"/>
        <v/>
      </c>
      <c r="AG8139" s="2">
        <f t="shared" si="2168"/>
        <v>796</v>
      </c>
      <c r="AH8139" s="2" t="str">
        <f t="shared" si="2169"/>
        <v/>
      </c>
      <c r="AI8139" s="2" t="str">
        <f t="shared" si="2170"/>
        <v/>
      </c>
      <c r="AK8139" s="2" t="str">
        <f t="shared" si="2171"/>
        <v/>
      </c>
      <c r="AL8139" s="2" t="str">
        <f t="shared" si="2172"/>
        <v/>
      </c>
      <c r="AM8139" s="2">
        <f t="shared" si="2173"/>
        <v>2962</v>
      </c>
      <c r="AN8139" s="2" t="str">
        <f t="shared" si="2174"/>
        <v/>
      </c>
      <c r="AO8139" s="2" t="str">
        <f t="shared" si="2175"/>
        <v/>
      </c>
    </row>
    <row r="8140" spans="1:41" x14ac:dyDescent="0.3">
      <c r="A8140" s="111">
        <v>44921.650381944448</v>
      </c>
      <c r="B8140" s="78" t="s">
        <v>8414</v>
      </c>
      <c r="C8140" s="78" t="s">
        <v>850</v>
      </c>
      <c r="D8140" s="78" t="s">
        <v>1257</v>
      </c>
      <c r="F8140" s="78" t="s">
        <v>809</v>
      </c>
      <c r="G8140" s="78" t="s">
        <v>92</v>
      </c>
      <c r="H8140" s="112" t="s">
        <v>204</v>
      </c>
      <c r="I8140" s="112">
        <v>2</v>
      </c>
      <c r="J8140" s="113">
        <v>44921.648935185185</v>
      </c>
      <c r="K8140" s="113">
        <v>44921.650381944448</v>
      </c>
      <c r="M8140" s="113">
        <v>44921.654687499999</v>
      </c>
      <c r="N8140" s="113">
        <v>44921.654710648145</v>
      </c>
      <c r="O8140" s="78" t="s">
        <v>1185</v>
      </c>
      <c r="P8140" s="78" t="str">
        <f t="shared" si="2159"/>
        <v>CIC</v>
      </c>
      <c r="S8140" s="78" t="str">
        <f t="shared" si="2160"/>
        <v/>
      </c>
      <c r="T8140" s="113">
        <v>44921.66034722222</v>
      </c>
      <c r="U8140" s="78" t="s">
        <v>1344</v>
      </c>
      <c r="V8140" s="78" t="str">
        <f t="shared" si="2161"/>
        <v>PLOEG</v>
      </c>
      <c r="W8140" s="113">
        <v>44921.678518518522</v>
      </c>
      <c r="X8140" s="113">
        <f t="shared" si="2162"/>
        <v>4.3055555506725796E-3</v>
      </c>
      <c r="Y8140" s="113">
        <f t="shared" si="2163"/>
        <v>5.6597222210257314E-3</v>
      </c>
      <c r="Z8140" s="113">
        <f t="shared" si="2164"/>
        <v>1.8171296302170958E-2</v>
      </c>
      <c r="AB8140" s="2">
        <f t="shared" si="2165"/>
        <v>489</v>
      </c>
      <c r="AC8140" s="2">
        <f t="shared" si="2165"/>
        <v>1570</v>
      </c>
      <c r="AE8140" s="2" t="str">
        <f t="shared" si="2166"/>
        <v/>
      </c>
      <c r="AF8140" s="2" t="str">
        <f t="shared" si="2167"/>
        <v/>
      </c>
      <c r="AG8140" s="2">
        <f t="shared" si="2168"/>
        <v>489</v>
      </c>
      <c r="AH8140" s="2" t="str">
        <f t="shared" si="2169"/>
        <v/>
      </c>
      <c r="AI8140" s="2" t="str">
        <f t="shared" si="2170"/>
        <v/>
      </c>
      <c r="AK8140" s="2" t="str">
        <f t="shared" si="2171"/>
        <v/>
      </c>
      <c r="AL8140" s="2" t="str">
        <f t="shared" si="2172"/>
        <v/>
      </c>
      <c r="AM8140" s="2">
        <f t="shared" si="2173"/>
        <v>1570</v>
      </c>
      <c r="AN8140" s="2" t="str">
        <f t="shared" si="2174"/>
        <v/>
      </c>
      <c r="AO8140" s="2" t="str">
        <f t="shared" si="2175"/>
        <v/>
      </c>
    </row>
    <row r="8141" spans="1:41" x14ac:dyDescent="0.3">
      <c r="A8141" s="111">
        <v>44921.68377314815</v>
      </c>
      <c r="B8141" s="78" t="s">
        <v>8415</v>
      </c>
      <c r="C8141" s="78" t="s">
        <v>850</v>
      </c>
      <c r="D8141" s="78" t="s">
        <v>6396</v>
      </c>
      <c r="E8141" s="78">
        <v>56</v>
      </c>
      <c r="F8141" s="78" t="s">
        <v>807</v>
      </c>
      <c r="G8141" s="78" t="s">
        <v>144</v>
      </c>
      <c r="H8141" s="112" t="s">
        <v>326</v>
      </c>
      <c r="I8141" s="112">
        <v>4</v>
      </c>
      <c r="J8141" s="113">
        <v>44921.682349537034</v>
      </c>
      <c r="K8141" s="113">
        <v>44921.68377314815</v>
      </c>
      <c r="M8141" s="113">
        <v>44921.684791666667</v>
      </c>
      <c r="N8141" s="113">
        <v>44921.68482638889</v>
      </c>
      <c r="O8141" s="78" t="s">
        <v>1187</v>
      </c>
      <c r="P8141" s="78" t="str">
        <f t="shared" si="2159"/>
        <v>CIC</v>
      </c>
      <c r="S8141" s="78" t="str">
        <f t="shared" si="2160"/>
        <v/>
      </c>
      <c r="T8141" s="113">
        <v>44921.703969907408</v>
      </c>
      <c r="U8141" s="78" t="s">
        <v>1344</v>
      </c>
      <c r="V8141" s="78" t="str">
        <f t="shared" si="2161"/>
        <v>PLOEG</v>
      </c>
      <c r="W8141" s="113">
        <v>44921.747210648151</v>
      </c>
      <c r="X8141" s="113">
        <f t="shared" si="2162"/>
        <v>1.0185185165028088E-3</v>
      </c>
      <c r="Y8141" s="113">
        <f t="shared" si="2163"/>
        <v>1.9178240741894115E-2</v>
      </c>
      <c r="Z8141" s="113">
        <f t="shared" si="2164"/>
        <v>4.3240740742476191E-2</v>
      </c>
      <c r="AB8141" s="2">
        <f t="shared" si="2165"/>
        <v>1657</v>
      </c>
      <c r="AC8141" s="2">
        <f t="shared" si="2165"/>
        <v>3736</v>
      </c>
      <c r="AE8141" s="2" t="str">
        <f t="shared" si="2166"/>
        <v/>
      </c>
      <c r="AF8141" s="2" t="str">
        <f t="shared" si="2167"/>
        <v/>
      </c>
      <c r="AG8141" s="2" t="str">
        <f t="shared" si="2168"/>
        <v/>
      </c>
      <c r="AH8141" s="2" t="str">
        <f t="shared" si="2169"/>
        <v/>
      </c>
      <c r="AI8141" s="2">
        <f t="shared" si="2170"/>
        <v>1657</v>
      </c>
      <c r="AK8141" s="2" t="str">
        <f t="shared" si="2171"/>
        <v/>
      </c>
      <c r="AL8141" s="2" t="str">
        <f t="shared" si="2172"/>
        <v/>
      </c>
      <c r="AM8141" s="2" t="str">
        <f t="shared" si="2173"/>
        <v/>
      </c>
      <c r="AN8141" s="2" t="str">
        <f t="shared" si="2174"/>
        <v/>
      </c>
      <c r="AO8141" s="2">
        <f t="shared" si="2175"/>
        <v>3736</v>
      </c>
    </row>
    <row r="8142" spans="1:41" x14ac:dyDescent="0.3">
      <c r="A8142" s="111">
        <v>44921.727685185186</v>
      </c>
      <c r="B8142" s="78" t="s">
        <v>8416</v>
      </c>
      <c r="C8142" s="78" t="s">
        <v>886</v>
      </c>
      <c r="D8142" s="78" t="s">
        <v>2207</v>
      </c>
      <c r="F8142" s="78" t="s">
        <v>808</v>
      </c>
      <c r="G8142" s="78" t="s">
        <v>92</v>
      </c>
      <c r="H8142" s="112" t="s">
        <v>204</v>
      </c>
      <c r="I8142" s="112">
        <v>2</v>
      </c>
      <c r="J8142" s="113">
        <v>44921.727025462962</v>
      </c>
      <c r="K8142" s="113">
        <v>44921.727685185186</v>
      </c>
      <c r="M8142" s="113">
        <v>44921.72996527778</v>
      </c>
      <c r="P8142" s="78" t="str">
        <f t="shared" si="2159"/>
        <v/>
      </c>
      <c r="S8142" s="78" t="str">
        <f t="shared" si="2160"/>
        <v/>
      </c>
      <c r="V8142" s="78" t="str">
        <f t="shared" si="2161"/>
        <v/>
      </c>
      <c r="W8142" s="113">
        <v>44921.744479166664</v>
      </c>
      <c r="X8142" s="113">
        <f t="shared" si="2162"/>
        <v>2.2800925944466144E-3</v>
      </c>
      <c r="Y8142" s="113" t="str">
        <f t="shared" si="2163"/>
        <v/>
      </c>
      <c r="Z8142" s="113" t="str">
        <f t="shared" si="2164"/>
        <v/>
      </c>
      <c r="AB8142" s="2" t="str">
        <f t="shared" si="2165"/>
        <v/>
      </c>
      <c r="AC8142" s="2" t="str">
        <f t="shared" si="2165"/>
        <v/>
      </c>
      <c r="AE8142" s="2" t="str">
        <f t="shared" si="2166"/>
        <v/>
      </c>
      <c r="AF8142" s="2" t="str">
        <f t="shared" si="2167"/>
        <v/>
      </c>
      <c r="AG8142" s="2" t="str">
        <f t="shared" si="2168"/>
        <v/>
      </c>
      <c r="AH8142" s="2" t="str">
        <f t="shared" si="2169"/>
        <v/>
      </c>
      <c r="AI8142" s="2" t="str">
        <f t="shared" si="2170"/>
        <v/>
      </c>
      <c r="AK8142" s="2" t="str">
        <f t="shared" si="2171"/>
        <v/>
      </c>
      <c r="AL8142" s="2" t="str">
        <f t="shared" si="2172"/>
        <v/>
      </c>
      <c r="AM8142" s="2" t="str">
        <f t="shared" si="2173"/>
        <v/>
      </c>
      <c r="AN8142" s="2" t="str">
        <f t="shared" si="2174"/>
        <v/>
      </c>
      <c r="AO8142" s="2" t="str">
        <f t="shared" si="2175"/>
        <v/>
      </c>
    </row>
    <row r="8143" spans="1:41" x14ac:dyDescent="0.3">
      <c r="A8143" s="111">
        <v>44921.731574074074</v>
      </c>
      <c r="B8143" s="78" t="s">
        <v>8417</v>
      </c>
      <c r="C8143" s="78" t="s">
        <v>886</v>
      </c>
      <c r="D8143" s="78" t="s">
        <v>1534</v>
      </c>
      <c r="F8143" s="78" t="s">
        <v>809</v>
      </c>
      <c r="G8143" s="78" t="s">
        <v>96</v>
      </c>
      <c r="H8143" s="112" t="s">
        <v>338</v>
      </c>
      <c r="I8143" s="112">
        <v>2</v>
      </c>
      <c r="J8143" s="113">
        <v>44921.731030092589</v>
      </c>
      <c r="K8143" s="113">
        <v>44921.731574074074</v>
      </c>
      <c r="M8143" s="113">
        <v>44921.744560185187</v>
      </c>
      <c r="N8143" s="113">
        <v>44921.744571759256</v>
      </c>
      <c r="O8143" s="78" t="s">
        <v>1185</v>
      </c>
      <c r="P8143" s="78" t="str">
        <f t="shared" si="2159"/>
        <v>CIC</v>
      </c>
      <c r="S8143" s="78" t="str">
        <f t="shared" si="2160"/>
        <v/>
      </c>
      <c r="V8143" s="78" t="str">
        <f t="shared" si="2161"/>
        <v/>
      </c>
      <c r="W8143" s="113">
        <v>44921.751087962963</v>
      </c>
      <c r="X8143" s="113">
        <f t="shared" si="2162"/>
        <v>1.2986111112695653E-2</v>
      </c>
      <c r="Y8143" s="113" t="str">
        <f t="shared" si="2163"/>
        <v/>
      </c>
      <c r="Z8143" s="113" t="str">
        <f t="shared" si="2164"/>
        <v/>
      </c>
      <c r="AB8143" s="2" t="str">
        <f t="shared" si="2165"/>
        <v/>
      </c>
      <c r="AC8143" s="2" t="str">
        <f t="shared" si="2165"/>
        <v/>
      </c>
      <c r="AE8143" s="2" t="str">
        <f t="shared" si="2166"/>
        <v/>
      </c>
      <c r="AF8143" s="2" t="str">
        <f t="shared" si="2167"/>
        <v/>
      </c>
      <c r="AG8143" s="2" t="str">
        <f t="shared" si="2168"/>
        <v/>
      </c>
      <c r="AH8143" s="2" t="str">
        <f t="shared" si="2169"/>
        <v/>
      </c>
      <c r="AI8143" s="2" t="str">
        <f t="shared" si="2170"/>
        <v/>
      </c>
      <c r="AK8143" s="2" t="str">
        <f t="shared" si="2171"/>
        <v/>
      </c>
      <c r="AL8143" s="2" t="str">
        <f t="shared" si="2172"/>
        <v/>
      </c>
      <c r="AM8143" s="2" t="str">
        <f t="shared" si="2173"/>
        <v/>
      </c>
      <c r="AN8143" s="2" t="str">
        <f t="shared" si="2174"/>
        <v/>
      </c>
      <c r="AO8143" s="2" t="str">
        <f t="shared" si="2175"/>
        <v/>
      </c>
    </row>
    <row r="8144" spans="1:41" x14ac:dyDescent="0.3">
      <c r="A8144" s="111">
        <v>44921.731574074074</v>
      </c>
      <c r="B8144" s="78" t="s">
        <v>8417</v>
      </c>
      <c r="C8144" s="78" t="s">
        <v>835</v>
      </c>
      <c r="D8144" s="78" t="s">
        <v>1534</v>
      </c>
      <c r="F8144" s="78" t="s">
        <v>809</v>
      </c>
      <c r="G8144" s="78" t="s">
        <v>96</v>
      </c>
      <c r="H8144" s="112" t="s">
        <v>338</v>
      </c>
      <c r="I8144" s="112">
        <v>2</v>
      </c>
      <c r="J8144" s="113">
        <v>44921.731030092589</v>
      </c>
      <c r="K8144" s="113">
        <v>44921.731574074074</v>
      </c>
      <c r="M8144" s="113">
        <v>44921.750972222224</v>
      </c>
      <c r="N8144" s="113">
        <v>44921.751006944447</v>
      </c>
      <c r="O8144" s="78" t="s">
        <v>1185</v>
      </c>
      <c r="P8144" s="78" t="str">
        <f t="shared" si="2159"/>
        <v>CIC</v>
      </c>
      <c r="S8144" s="78" t="str">
        <f t="shared" si="2160"/>
        <v/>
      </c>
      <c r="V8144" s="78" t="str">
        <f t="shared" si="2161"/>
        <v/>
      </c>
      <c r="W8144" s="113">
        <v>44921.753483796296</v>
      </c>
      <c r="X8144" s="113">
        <f t="shared" si="2162"/>
        <v>1.9398148149775807E-2</v>
      </c>
      <c r="Y8144" s="113" t="str">
        <f t="shared" si="2163"/>
        <v/>
      </c>
      <c r="Z8144" s="113" t="str">
        <f t="shared" si="2164"/>
        <v/>
      </c>
      <c r="AB8144" s="2" t="str">
        <f t="shared" si="2165"/>
        <v/>
      </c>
      <c r="AC8144" s="2" t="str">
        <f t="shared" si="2165"/>
        <v/>
      </c>
      <c r="AE8144" s="2" t="str">
        <f t="shared" si="2166"/>
        <v/>
      </c>
      <c r="AF8144" s="2" t="str">
        <f t="shared" si="2167"/>
        <v/>
      </c>
      <c r="AG8144" s="2" t="str">
        <f t="shared" si="2168"/>
        <v/>
      </c>
      <c r="AH8144" s="2" t="str">
        <f t="shared" si="2169"/>
        <v/>
      </c>
      <c r="AI8144" s="2" t="str">
        <f t="shared" si="2170"/>
        <v/>
      </c>
      <c r="AK8144" s="2" t="str">
        <f t="shared" si="2171"/>
        <v/>
      </c>
      <c r="AL8144" s="2" t="str">
        <f t="shared" si="2172"/>
        <v/>
      </c>
      <c r="AM8144" s="2" t="str">
        <f t="shared" si="2173"/>
        <v/>
      </c>
      <c r="AN8144" s="2" t="str">
        <f t="shared" si="2174"/>
        <v/>
      </c>
      <c r="AO8144" s="2" t="str">
        <f t="shared" si="2175"/>
        <v/>
      </c>
    </row>
    <row r="8145" spans="1:41" x14ac:dyDescent="0.3">
      <c r="A8145" s="111">
        <v>44921.741122685184</v>
      </c>
      <c r="B8145" s="78" t="s">
        <v>8418</v>
      </c>
      <c r="C8145" s="78" t="s">
        <v>835</v>
      </c>
      <c r="D8145" s="78" t="s">
        <v>1394</v>
      </c>
      <c r="E8145" s="78">
        <v>9</v>
      </c>
      <c r="F8145" s="78" t="s">
        <v>809</v>
      </c>
      <c r="G8145" s="78" t="s">
        <v>144</v>
      </c>
      <c r="H8145" s="112" t="s">
        <v>326</v>
      </c>
      <c r="I8145" s="112">
        <v>4</v>
      </c>
      <c r="J8145" s="113">
        <v>44921.740636574075</v>
      </c>
      <c r="K8145" s="113">
        <v>44921.741122685184</v>
      </c>
      <c r="M8145" s="113">
        <v>44921.75409722222</v>
      </c>
      <c r="N8145" s="113">
        <v>44921.754675925928</v>
      </c>
      <c r="O8145" s="78" t="s">
        <v>1185</v>
      </c>
      <c r="P8145" s="78" t="str">
        <f t="shared" si="2159"/>
        <v>CIC</v>
      </c>
      <c r="Q8145" s="113">
        <v>44921.779756944445</v>
      </c>
      <c r="R8145" s="78" t="s">
        <v>1216</v>
      </c>
      <c r="S8145" s="78" t="str">
        <f t="shared" si="2160"/>
        <v>PLOEG</v>
      </c>
      <c r="T8145" s="113">
        <v>44921.787777777776</v>
      </c>
      <c r="U8145" s="78" t="s">
        <v>1216</v>
      </c>
      <c r="V8145" s="78" t="str">
        <f t="shared" si="2161"/>
        <v>PLOEG</v>
      </c>
      <c r="W8145" s="113">
        <v>44921.938958333332</v>
      </c>
      <c r="X8145" s="113">
        <f t="shared" si="2162"/>
        <v>1.2974537035916001E-2</v>
      </c>
      <c r="Y8145" s="113">
        <f t="shared" si="2163"/>
        <v>3.3680555556202307E-2</v>
      </c>
      <c r="Z8145" s="113">
        <f t="shared" si="2164"/>
        <v>0.15118055555649335</v>
      </c>
      <c r="AB8145" s="2">
        <f t="shared" si="2165"/>
        <v>2910</v>
      </c>
      <c r="AC8145" s="2">
        <f t="shared" si="2165"/>
        <v>13062</v>
      </c>
      <c r="AE8145" s="2" t="str">
        <f t="shared" si="2166"/>
        <v/>
      </c>
      <c r="AF8145" s="2" t="str">
        <f t="shared" si="2167"/>
        <v/>
      </c>
      <c r="AG8145" s="2" t="str">
        <f t="shared" si="2168"/>
        <v/>
      </c>
      <c r="AH8145" s="2" t="str">
        <f t="shared" si="2169"/>
        <v/>
      </c>
      <c r="AI8145" s="2">
        <f t="shared" si="2170"/>
        <v>2910</v>
      </c>
      <c r="AK8145" s="2" t="str">
        <f t="shared" si="2171"/>
        <v/>
      </c>
      <c r="AL8145" s="2" t="str">
        <f t="shared" si="2172"/>
        <v/>
      </c>
      <c r="AM8145" s="2" t="str">
        <f t="shared" si="2173"/>
        <v/>
      </c>
      <c r="AN8145" s="2" t="str">
        <f t="shared" si="2174"/>
        <v/>
      </c>
      <c r="AO8145" s="2">
        <f t="shared" si="2175"/>
        <v>13062</v>
      </c>
    </row>
    <row r="8146" spans="1:41" x14ac:dyDescent="0.3">
      <c r="A8146" s="111">
        <v>44921.741122685184</v>
      </c>
      <c r="B8146" s="78" t="s">
        <v>8418</v>
      </c>
      <c r="C8146" s="78" t="s">
        <v>853</v>
      </c>
      <c r="D8146" s="78" t="s">
        <v>1394</v>
      </c>
      <c r="E8146" s="78">
        <v>9</v>
      </c>
      <c r="F8146" s="78" t="s">
        <v>809</v>
      </c>
      <c r="G8146" s="78" t="s">
        <v>144</v>
      </c>
      <c r="H8146" s="112" t="s">
        <v>326</v>
      </c>
      <c r="I8146" s="112">
        <v>4</v>
      </c>
      <c r="J8146" s="113">
        <v>44921.740636574075</v>
      </c>
      <c r="K8146" s="113">
        <v>44921.741122685184</v>
      </c>
      <c r="M8146" s="113">
        <v>44921.781168981484</v>
      </c>
      <c r="N8146" s="113">
        <v>44921.781192129631</v>
      </c>
      <c r="O8146" s="78" t="s">
        <v>1187</v>
      </c>
      <c r="P8146" s="78" t="str">
        <f t="shared" si="2159"/>
        <v>CIC</v>
      </c>
      <c r="S8146" s="78" t="str">
        <f t="shared" si="2160"/>
        <v/>
      </c>
      <c r="V8146" s="78" t="str">
        <f t="shared" si="2161"/>
        <v/>
      </c>
      <c r="W8146" s="113">
        <v>44921.848553240743</v>
      </c>
      <c r="X8146" s="113">
        <f t="shared" si="2162"/>
        <v>4.0046296300715767E-2</v>
      </c>
      <c r="Y8146" s="113" t="str">
        <f t="shared" si="2163"/>
        <v/>
      </c>
      <c r="Z8146" s="113" t="str">
        <f t="shared" si="2164"/>
        <v/>
      </c>
      <c r="AB8146" s="2" t="str">
        <f t="shared" si="2165"/>
        <v/>
      </c>
      <c r="AC8146" s="2" t="str">
        <f t="shared" si="2165"/>
        <v/>
      </c>
      <c r="AE8146" s="2" t="str">
        <f t="shared" si="2166"/>
        <v/>
      </c>
      <c r="AF8146" s="2" t="str">
        <f t="shared" si="2167"/>
        <v/>
      </c>
      <c r="AG8146" s="2" t="str">
        <f t="shared" si="2168"/>
        <v/>
      </c>
      <c r="AH8146" s="2" t="str">
        <f t="shared" si="2169"/>
        <v/>
      </c>
      <c r="AI8146" s="2" t="str">
        <f t="shared" si="2170"/>
        <v/>
      </c>
      <c r="AK8146" s="2" t="str">
        <f t="shared" si="2171"/>
        <v/>
      </c>
      <c r="AL8146" s="2" t="str">
        <f t="shared" si="2172"/>
        <v/>
      </c>
      <c r="AM8146" s="2" t="str">
        <f t="shared" si="2173"/>
        <v/>
      </c>
      <c r="AN8146" s="2" t="str">
        <f t="shared" si="2174"/>
        <v/>
      </c>
      <c r="AO8146" s="2" t="str">
        <f t="shared" si="2175"/>
        <v/>
      </c>
    </row>
    <row r="8147" spans="1:41" x14ac:dyDescent="0.3">
      <c r="A8147" s="111">
        <v>44921.775625000002</v>
      </c>
      <c r="B8147" s="78" t="s">
        <v>8419</v>
      </c>
      <c r="C8147" s="78" t="s">
        <v>846</v>
      </c>
      <c r="D8147" s="78" t="s">
        <v>1341</v>
      </c>
      <c r="E8147" s="78">
        <v>62</v>
      </c>
      <c r="F8147" s="78" t="s">
        <v>807</v>
      </c>
      <c r="G8147" s="78" t="s">
        <v>100</v>
      </c>
      <c r="H8147" s="112" t="s">
        <v>208</v>
      </c>
      <c r="I8147" s="112">
        <v>3</v>
      </c>
      <c r="J8147" s="113">
        <v>44921.775081018517</v>
      </c>
      <c r="K8147" s="113">
        <v>44921.775625000002</v>
      </c>
      <c r="M8147" s="113">
        <v>44921.803576388891</v>
      </c>
      <c r="N8147" s="113">
        <v>44921.804062499999</v>
      </c>
      <c r="O8147" s="78" t="s">
        <v>1185</v>
      </c>
      <c r="P8147" s="78" t="str">
        <f t="shared" si="2159"/>
        <v>CIC</v>
      </c>
      <c r="S8147" s="78" t="str">
        <f t="shared" si="2160"/>
        <v/>
      </c>
      <c r="T8147" s="113">
        <v>44921.811944444446</v>
      </c>
      <c r="U8147" s="78" t="s">
        <v>6295</v>
      </c>
      <c r="V8147" s="78" t="str">
        <f t="shared" si="2161"/>
        <v>PLOEG</v>
      </c>
      <c r="W8147" s="113">
        <v>44921.832511574074</v>
      </c>
      <c r="X8147" s="113">
        <f t="shared" si="2162"/>
        <v>2.7951388889050577E-2</v>
      </c>
      <c r="Y8147" s="113">
        <f t="shared" si="2163"/>
        <v>8.3680555544560775E-3</v>
      </c>
      <c r="Z8147" s="113">
        <f t="shared" si="2164"/>
        <v>2.0567129628034309E-2</v>
      </c>
      <c r="AB8147" s="2">
        <f t="shared" si="2165"/>
        <v>723</v>
      </c>
      <c r="AC8147" s="2">
        <f t="shared" si="2165"/>
        <v>1777</v>
      </c>
      <c r="AE8147" s="2" t="str">
        <f t="shared" si="2166"/>
        <v/>
      </c>
      <c r="AF8147" s="2" t="str">
        <f t="shared" si="2167"/>
        <v/>
      </c>
      <c r="AG8147" s="2" t="str">
        <f t="shared" si="2168"/>
        <v/>
      </c>
      <c r="AH8147" s="2">
        <f t="shared" si="2169"/>
        <v>723</v>
      </c>
      <c r="AI8147" s="2" t="str">
        <f t="shared" si="2170"/>
        <v/>
      </c>
      <c r="AK8147" s="2" t="str">
        <f t="shared" si="2171"/>
        <v/>
      </c>
      <c r="AL8147" s="2" t="str">
        <f t="shared" si="2172"/>
        <v/>
      </c>
      <c r="AM8147" s="2" t="str">
        <f t="shared" si="2173"/>
        <v/>
      </c>
      <c r="AN8147" s="2">
        <f t="shared" si="2174"/>
        <v>1777</v>
      </c>
      <c r="AO8147" s="2" t="str">
        <f t="shared" si="2175"/>
        <v/>
      </c>
    </row>
    <row r="8148" spans="1:41" x14ac:dyDescent="0.3">
      <c r="A8148" s="111">
        <v>44921.808437500003</v>
      </c>
      <c r="B8148" s="78" t="s">
        <v>8420</v>
      </c>
      <c r="C8148" s="78" t="s">
        <v>846</v>
      </c>
      <c r="D8148" s="78" t="s">
        <v>1524</v>
      </c>
      <c r="E8148" s="78">
        <v>54</v>
      </c>
      <c r="F8148" s="78" t="s">
        <v>807</v>
      </c>
      <c r="G8148" s="78" t="s">
        <v>116</v>
      </c>
      <c r="H8148" s="112" t="s">
        <v>228</v>
      </c>
      <c r="I8148" s="112">
        <v>2</v>
      </c>
      <c r="J8148" s="113">
        <v>44921.806712962964</v>
      </c>
      <c r="K8148" s="113">
        <v>44921.808437500003</v>
      </c>
      <c r="L8148" s="113">
        <v>44922.075243055559</v>
      </c>
      <c r="M8148" s="113">
        <v>44921.848819444444</v>
      </c>
      <c r="N8148" s="113">
        <v>44921.84883101852</v>
      </c>
      <c r="O8148" s="78" t="s">
        <v>1185</v>
      </c>
      <c r="P8148" s="78" t="str">
        <f t="shared" si="2159"/>
        <v>CIC</v>
      </c>
      <c r="S8148" s="78" t="str">
        <f t="shared" si="2160"/>
        <v/>
      </c>
      <c r="T8148" s="113">
        <v>44921.853182870371</v>
      </c>
      <c r="U8148" s="78" t="s">
        <v>6295</v>
      </c>
      <c r="V8148" s="78" t="str">
        <f t="shared" si="2161"/>
        <v>PLOEG</v>
      </c>
      <c r="W8148" s="113">
        <v>44922.075243055559</v>
      </c>
      <c r="X8148" s="113">
        <f t="shared" si="2162"/>
        <v>4.0381944440014195E-2</v>
      </c>
      <c r="Y8148" s="113">
        <f t="shared" si="2163"/>
        <v>4.3634259272948839E-3</v>
      </c>
      <c r="Z8148" s="113">
        <f t="shared" si="2164"/>
        <v>0.22206018518772908</v>
      </c>
      <c r="AB8148" s="2">
        <f t="shared" si="2165"/>
        <v>377</v>
      </c>
      <c r="AC8148" s="2">
        <f t="shared" si="2165"/>
        <v>19186</v>
      </c>
      <c r="AE8148" s="2" t="str">
        <f t="shared" si="2166"/>
        <v/>
      </c>
      <c r="AF8148" s="2" t="str">
        <f t="shared" si="2167"/>
        <v/>
      </c>
      <c r="AG8148" s="2">
        <f t="shared" si="2168"/>
        <v>377</v>
      </c>
      <c r="AH8148" s="2" t="str">
        <f t="shared" si="2169"/>
        <v/>
      </c>
      <c r="AI8148" s="2" t="str">
        <f t="shared" si="2170"/>
        <v/>
      </c>
      <c r="AK8148" s="2" t="str">
        <f t="shared" si="2171"/>
        <v/>
      </c>
      <c r="AL8148" s="2" t="str">
        <f t="shared" si="2172"/>
        <v/>
      </c>
      <c r="AM8148" s="2">
        <f t="shared" si="2173"/>
        <v>19186</v>
      </c>
      <c r="AN8148" s="2" t="str">
        <f t="shared" si="2174"/>
        <v/>
      </c>
      <c r="AO8148" s="2" t="str">
        <f t="shared" si="2175"/>
        <v/>
      </c>
    </row>
    <row r="8149" spans="1:41" x14ac:dyDescent="0.3">
      <c r="A8149" s="111">
        <v>44921.839490740742</v>
      </c>
      <c r="B8149" s="78" t="s">
        <v>8421</v>
      </c>
      <c r="C8149" s="78" t="s">
        <v>846</v>
      </c>
      <c r="D8149" s="78" t="s">
        <v>1673</v>
      </c>
      <c r="E8149" s="78">
        <v>17</v>
      </c>
      <c r="F8149" s="78" t="s">
        <v>807</v>
      </c>
      <c r="G8149" s="78" t="s">
        <v>126</v>
      </c>
      <c r="H8149" s="112" t="s">
        <v>262</v>
      </c>
      <c r="I8149" s="112">
        <v>2</v>
      </c>
      <c r="J8149" s="113">
        <v>44921.839155092595</v>
      </c>
      <c r="K8149" s="113">
        <v>44921.839490740742</v>
      </c>
      <c r="M8149" s="113">
        <v>44921.84107638889</v>
      </c>
      <c r="N8149" s="113">
        <v>44921.841099537036</v>
      </c>
      <c r="O8149" s="78" t="s">
        <v>1185</v>
      </c>
      <c r="P8149" s="78" t="str">
        <f t="shared" si="2159"/>
        <v>CIC</v>
      </c>
      <c r="S8149" s="78" t="str">
        <f t="shared" si="2160"/>
        <v/>
      </c>
      <c r="T8149" s="113">
        <v>44921.843819444446</v>
      </c>
      <c r="U8149" s="78" t="s">
        <v>1203</v>
      </c>
      <c r="V8149" s="78" t="str">
        <f t="shared" si="2161"/>
        <v>PLOEG</v>
      </c>
      <c r="W8149" s="113">
        <v>44921.848726851851</v>
      </c>
      <c r="X8149" s="113">
        <f t="shared" si="2162"/>
        <v>1.5856481477385387E-3</v>
      </c>
      <c r="Y8149" s="113">
        <f t="shared" si="2163"/>
        <v>2.7430555564933456E-3</v>
      </c>
      <c r="Z8149" s="113">
        <f t="shared" si="2164"/>
        <v>4.907407404971309E-3</v>
      </c>
      <c r="AB8149" s="2">
        <f t="shared" si="2165"/>
        <v>237</v>
      </c>
      <c r="AC8149" s="2">
        <f t="shared" si="2165"/>
        <v>424</v>
      </c>
      <c r="AE8149" s="2" t="str">
        <f t="shared" si="2166"/>
        <v/>
      </c>
      <c r="AF8149" s="2" t="str">
        <f t="shared" si="2167"/>
        <v/>
      </c>
      <c r="AG8149" s="2">
        <f t="shared" si="2168"/>
        <v>237</v>
      </c>
      <c r="AH8149" s="2" t="str">
        <f t="shared" si="2169"/>
        <v/>
      </c>
      <c r="AI8149" s="2" t="str">
        <f t="shared" si="2170"/>
        <v/>
      </c>
      <c r="AK8149" s="2" t="str">
        <f t="shared" si="2171"/>
        <v/>
      </c>
      <c r="AL8149" s="2" t="str">
        <f t="shared" si="2172"/>
        <v/>
      </c>
      <c r="AM8149" s="2">
        <f t="shared" si="2173"/>
        <v>424</v>
      </c>
      <c r="AN8149" s="2" t="str">
        <f t="shared" si="2174"/>
        <v/>
      </c>
      <c r="AO8149" s="2" t="str">
        <f t="shared" si="2175"/>
        <v/>
      </c>
    </row>
    <row r="8150" spans="1:41" x14ac:dyDescent="0.3">
      <c r="A8150" s="111">
        <v>44921.839490740742</v>
      </c>
      <c r="B8150" s="78" t="s">
        <v>8421</v>
      </c>
      <c r="C8150" s="78" t="s">
        <v>853</v>
      </c>
      <c r="D8150" s="78" t="s">
        <v>1673</v>
      </c>
      <c r="E8150" s="78">
        <v>17</v>
      </c>
      <c r="F8150" s="78" t="s">
        <v>807</v>
      </c>
      <c r="G8150" s="78" t="s">
        <v>126</v>
      </c>
      <c r="H8150" s="112" t="s">
        <v>262</v>
      </c>
      <c r="I8150" s="112">
        <v>2</v>
      </c>
      <c r="J8150" s="113">
        <v>44921.839155092595</v>
      </c>
      <c r="K8150" s="113">
        <v>44921.839490740742</v>
      </c>
      <c r="M8150" s="113">
        <v>44921.848622685182</v>
      </c>
      <c r="P8150" s="78" t="str">
        <f t="shared" si="2159"/>
        <v/>
      </c>
      <c r="S8150" s="78" t="str">
        <f t="shared" si="2160"/>
        <v/>
      </c>
      <c r="T8150" s="113">
        <v>44921.848668981482</v>
      </c>
      <c r="U8150" s="78" t="s">
        <v>1185</v>
      </c>
      <c r="V8150" s="78" t="str">
        <f t="shared" si="2161"/>
        <v>CIC</v>
      </c>
      <c r="W8150" s="113">
        <v>44921.872384259259</v>
      </c>
      <c r="X8150" s="113">
        <f t="shared" si="2162"/>
        <v>9.1319444400141947E-3</v>
      </c>
      <c r="Y8150" s="113" t="str">
        <f t="shared" si="2163"/>
        <v/>
      </c>
      <c r="Z8150" s="113">
        <f t="shared" si="2164"/>
        <v>2.3715277777228039E-2</v>
      </c>
      <c r="AB8150" s="2" t="str">
        <f t="shared" si="2165"/>
        <v/>
      </c>
      <c r="AC8150" s="2">
        <f t="shared" si="2165"/>
        <v>2049</v>
      </c>
      <c r="AE8150" s="2" t="str">
        <f t="shared" si="2166"/>
        <v/>
      </c>
      <c r="AF8150" s="2" t="str">
        <f t="shared" si="2167"/>
        <v/>
      </c>
      <c r="AG8150" s="2" t="str">
        <f t="shared" si="2168"/>
        <v/>
      </c>
      <c r="AH8150" s="2" t="str">
        <f t="shared" si="2169"/>
        <v/>
      </c>
      <c r="AI8150" s="2" t="str">
        <f t="shared" si="2170"/>
        <v/>
      </c>
      <c r="AK8150" s="2" t="str">
        <f t="shared" si="2171"/>
        <v/>
      </c>
      <c r="AL8150" s="2" t="str">
        <f t="shared" si="2172"/>
        <v/>
      </c>
      <c r="AM8150" s="2">
        <f t="shared" si="2173"/>
        <v>2049</v>
      </c>
      <c r="AN8150" s="2" t="str">
        <f t="shared" si="2174"/>
        <v/>
      </c>
      <c r="AO8150" s="2" t="str">
        <f t="shared" si="2175"/>
        <v/>
      </c>
    </row>
    <row r="8151" spans="1:41" x14ac:dyDescent="0.3">
      <c r="A8151" s="111">
        <v>44921.912499999999</v>
      </c>
      <c r="B8151" s="78" t="s">
        <v>8422</v>
      </c>
      <c r="C8151" s="78" t="s">
        <v>835</v>
      </c>
      <c r="D8151" s="78" t="s">
        <v>1335</v>
      </c>
      <c r="E8151" s="78">
        <v>50</v>
      </c>
      <c r="F8151" s="78" t="s">
        <v>809</v>
      </c>
      <c r="G8151" s="78" t="s">
        <v>94</v>
      </c>
      <c r="H8151" s="112" t="s">
        <v>222</v>
      </c>
      <c r="I8151" s="112">
        <v>2</v>
      </c>
      <c r="J8151" s="113">
        <v>44921.912060185183</v>
      </c>
      <c r="K8151" s="113">
        <v>44921.912499999999</v>
      </c>
      <c r="M8151" s="113">
        <v>44921.939039351855</v>
      </c>
      <c r="N8151" s="113">
        <v>44921.939062500001</v>
      </c>
      <c r="O8151" s="78" t="s">
        <v>1185</v>
      </c>
      <c r="P8151" s="78" t="str">
        <f t="shared" si="2159"/>
        <v>CIC</v>
      </c>
      <c r="S8151" s="78" t="str">
        <f t="shared" si="2160"/>
        <v/>
      </c>
      <c r="V8151" s="78" t="str">
        <f t="shared" si="2161"/>
        <v/>
      </c>
      <c r="W8151" s="113">
        <v>44921.951944444445</v>
      </c>
      <c r="X8151" s="113">
        <f t="shared" si="2162"/>
        <v>2.6539351856627036E-2</v>
      </c>
      <c r="Y8151" s="113" t="str">
        <f t="shared" si="2163"/>
        <v/>
      </c>
      <c r="Z8151" s="113" t="str">
        <f t="shared" si="2164"/>
        <v/>
      </c>
      <c r="AB8151" s="2" t="str">
        <f t="shared" si="2165"/>
        <v/>
      </c>
      <c r="AC8151" s="2" t="str">
        <f t="shared" si="2165"/>
        <v/>
      </c>
      <c r="AE8151" s="2" t="str">
        <f t="shared" si="2166"/>
        <v/>
      </c>
      <c r="AF8151" s="2" t="str">
        <f t="shared" si="2167"/>
        <v/>
      </c>
      <c r="AG8151" s="2" t="str">
        <f t="shared" si="2168"/>
        <v/>
      </c>
      <c r="AH8151" s="2" t="str">
        <f t="shared" si="2169"/>
        <v/>
      </c>
      <c r="AI8151" s="2" t="str">
        <f t="shared" si="2170"/>
        <v/>
      </c>
      <c r="AK8151" s="2" t="str">
        <f t="shared" si="2171"/>
        <v/>
      </c>
      <c r="AL8151" s="2" t="str">
        <f t="shared" si="2172"/>
        <v/>
      </c>
      <c r="AM8151" s="2" t="str">
        <f t="shared" si="2173"/>
        <v/>
      </c>
      <c r="AN8151" s="2" t="str">
        <f t="shared" si="2174"/>
        <v/>
      </c>
      <c r="AO8151" s="2" t="str">
        <f t="shared" si="2175"/>
        <v/>
      </c>
    </row>
    <row r="8152" spans="1:41" x14ac:dyDescent="0.3">
      <c r="A8152" s="111">
        <v>44922.072962962964</v>
      </c>
      <c r="B8152" s="78" t="s">
        <v>8423</v>
      </c>
      <c r="C8152" s="78" t="s">
        <v>835</v>
      </c>
      <c r="D8152" s="78" t="s">
        <v>1320</v>
      </c>
      <c r="E8152" s="78">
        <v>31</v>
      </c>
      <c r="F8152" s="78" t="s">
        <v>809</v>
      </c>
      <c r="G8152" s="78" t="s">
        <v>90</v>
      </c>
      <c r="H8152" s="112" t="s">
        <v>272</v>
      </c>
      <c r="I8152" s="112">
        <v>2</v>
      </c>
      <c r="J8152" s="113">
        <v>44922.072395833333</v>
      </c>
      <c r="K8152" s="113">
        <v>44922.072962962964</v>
      </c>
      <c r="M8152" s="113">
        <v>44922.073275462964</v>
      </c>
      <c r="N8152" s="113">
        <v>44922.073587962965</v>
      </c>
      <c r="O8152" s="78" t="s">
        <v>1185</v>
      </c>
      <c r="P8152" s="78" t="str">
        <f t="shared" si="2159"/>
        <v>CIC</v>
      </c>
      <c r="S8152" s="78" t="str">
        <f t="shared" si="2160"/>
        <v/>
      </c>
      <c r="T8152" s="113">
        <v>44922.078784722224</v>
      </c>
      <c r="U8152" s="78" t="s">
        <v>1185</v>
      </c>
      <c r="V8152" s="78" t="str">
        <f t="shared" si="2161"/>
        <v>CIC</v>
      </c>
      <c r="W8152" s="113">
        <v>44922.093692129631</v>
      </c>
      <c r="X8152" s="113">
        <f t="shared" si="2162"/>
        <v>3.125000002910383E-4</v>
      </c>
      <c r="Y8152" s="113">
        <f t="shared" si="2163"/>
        <v>5.5092592592700385E-3</v>
      </c>
      <c r="Z8152" s="113">
        <f t="shared" si="2164"/>
        <v>1.4907407407008577E-2</v>
      </c>
      <c r="AB8152" s="2">
        <f t="shared" si="2165"/>
        <v>476</v>
      </c>
      <c r="AC8152" s="2">
        <f t="shared" si="2165"/>
        <v>1288</v>
      </c>
      <c r="AE8152" s="2" t="str">
        <f t="shared" si="2166"/>
        <v/>
      </c>
      <c r="AF8152" s="2" t="str">
        <f t="shared" si="2167"/>
        <v/>
      </c>
      <c r="AG8152" s="2">
        <f t="shared" si="2168"/>
        <v>476</v>
      </c>
      <c r="AH8152" s="2" t="str">
        <f t="shared" si="2169"/>
        <v/>
      </c>
      <c r="AI8152" s="2" t="str">
        <f t="shared" si="2170"/>
        <v/>
      </c>
      <c r="AK8152" s="2" t="str">
        <f t="shared" si="2171"/>
        <v/>
      </c>
      <c r="AL8152" s="2" t="str">
        <f t="shared" si="2172"/>
        <v/>
      </c>
      <c r="AM8152" s="2">
        <f t="shared" si="2173"/>
        <v>1288</v>
      </c>
      <c r="AN8152" s="2" t="str">
        <f t="shared" si="2174"/>
        <v/>
      </c>
      <c r="AO8152" s="2" t="str">
        <f t="shared" si="2175"/>
        <v/>
      </c>
    </row>
    <row r="8153" spans="1:41" x14ac:dyDescent="0.3">
      <c r="A8153" s="111">
        <v>44922.072962962964</v>
      </c>
      <c r="B8153" s="78" t="s">
        <v>8423</v>
      </c>
      <c r="C8153" s="78" t="s">
        <v>853</v>
      </c>
      <c r="D8153" s="78" t="s">
        <v>1320</v>
      </c>
      <c r="E8153" s="78">
        <v>31</v>
      </c>
      <c r="F8153" s="78" t="s">
        <v>809</v>
      </c>
      <c r="G8153" s="78" t="s">
        <v>90</v>
      </c>
      <c r="H8153" s="112" t="s">
        <v>272</v>
      </c>
      <c r="I8153" s="112">
        <v>2</v>
      </c>
      <c r="J8153" s="113">
        <v>44922.072395833333</v>
      </c>
      <c r="K8153" s="113">
        <v>44922.072962962964</v>
      </c>
      <c r="M8153" s="113">
        <v>44922.073634259257</v>
      </c>
      <c r="N8153" s="113">
        <v>44922.073657407411</v>
      </c>
      <c r="O8153" s="78" t="s">
        <v>1185</v>
      </c>
      <c r="P8153" s="78" t="str">
        <f t="shared" si="2159"/>
        <v>CIC</v>
      </c>
      <c r="S8153" s="78" t="str">
        <f t="shared" si="2160"/>
        <v/>
      </c>
      <c r="T8153" s="113">
        <v>44922.079942129632</v>
      </c>
      <c r="U8153" s="78" t="s">
        <v>1185</v>
      </c>
      <c r="V8153" s="78" t="str">
        <f t="shared" si="2161"/>
        <v>CIC</v>
      </c>
      <c r="W8153" s="113">
        <v>44922.093622685185</v>
      </c>
      <c r="X8153" s="113">
        <f t="shared" si="2162"/>
        <v>6.7129629314877093E-4</v>
      </c>
      <c r="Y8153" s="113">
        <f t="shared" si="2163"/>
        <v>6.3078703751671128E-3</v>
      </c>
      <c r="Z8153" s="113">
        <f t="shared" si="2164"/>
        <v>1.3680555552127771E-2</v>
      </c>
      <c r="AB8153" s="2">
        <f t="shared" si="2165"/>
        <v>545</v>
      </c>
      <c r="AC8153" s="2">
        <f t="shared" si="2165"/>
        <v>1182</v>
      </c>
      <c r="AE8153" s="2" t="str">
        <f t="shared" si="2166"/>
        <v/>
      </c>
      <c r="AF8153" s="2" t="str">
        <f t="shared" si="2167"/>
        <v/>
      </c>
      <c r="AG8153" s="2">
        <f t="shared" si="2168"/>
        <v>545</v>
      </c>
      <c r="AH8153" s="2" t="str">
        <f t="shared" si="2169"/>
        <v/>
      </c>
      <c r="AI8153" s="2" t="str">
        <f t="shared" si="2170"/>
        <v/>
      </c>
      <c r="AK8153" s="2" t="str">
        <f t="shared" si="2171"/>
        <v/>
      </c>
      <c r="AL8153" s="2" t="str">
        <f t="shared" si="2172"/>
        <v/>
      </c>
      <c r="AM8153" s="2">
        <f t="shared" si="2173"/>
        <v>1182</v>
      </c>
      <c r="AN8153" s="2" t="str">
        <f t="shared" si="2174"/>
        <v/>
      </c>
      <c r="AO8153" s="2" t="str">
        <f t="shared" si="2175"/>
        <v/>
      </c>
    </row>
    <row r="8154" spans="1:41" x14ac:dyDescent="0.3">
      <c r="A8154" s="111">
        <v>44922.072962962964</v>
      </c>
      <c r="B8154" s="78" t="s">
        <v>8423</v>
      </c>
      <c r="C8154" s="78" t="s">
        <v>846</v>
      </c>
      <c r="D8154" s="78" t="s">
        <v>1320</v>
      </c>
      <c r="E8154" s="78">
        <v>31</v>
      </c>
      <c r="F8154" s="78" t="s">
        <v>809</v>
      </c>
      <c r="G8154" s="78" t="s">
        <v>90</v>
      </c>
      <c r="H8154" s="112" t="s">
        <v>272</v>
      </c>
      <c r="I8154" s="112">
        <v>2</v>
      </c>
      <c r="J8154" s="113">
        <v>44922.072395833333</v>
      </c>
      <c r="K8154" s="113">
        <v>44922.072962962964</v>
      </c>
      <c r="M8154" s="113">
        <v>44922.075243055559</v>
      </c>
      <c r="N8154" s="113">
        <v>44922.076296296298</v>
      </c>
      <c r="O8154" s="78" t="s">
        <v>1185</v>
      </c>
      <c r="P8154" s="78" t="str">
        <f t="shared" si="2159"/>
        <v>CIC</v>
      </c>
      <c r="S8154" s="78" t="str">
        <f t="shared" si="2160"/>
        <v/>
      </c>
      <c r="V8154" s="78" t="str">
        <f t="shared" si="2161"/>
        <v/>
      </c>
      <c r="W8154" s="113">
        <v>44922.081342592595</v>
      </c>
      <c r="X8154" s="113">
        <f t="shared" si="2162"/>
        <v>2.2800925944466144E-3</v>
      </c>
      <c r="Y8154" s="113" t="str">
        <f t="shared" si="2163"/>
        <v/>
      </c>
      <c r="Z8154" s="113" t="str">
        <f t="shared" si="2164"/>
        <v/>
      </c>
      <c r="AB8154" s="2" t="str">
        <f t="shared" si="2165"/>
        <v/>
      </c>
      <c r="AC8154" s="2" t="str">
        <f t="shared" si="2165"/>
        <v/>
      </c>
      <c r="AE8154" s="2" t="str">
        <f t="shared" si="2166"/>
        <v/>
      </c>
      <c r="AF8154" s="2" t="str">
        <f t="shared" si="2167"/>
        <v/>
      </c>
      <c r="AG8154" s="2" t="str">
        <f t="shared" si="2168"/>
        <v/>
      </c>
      <c r="AH8154" s="2" t="str">
        <f t="shared" si="2169"/>
        <v/>
      </c>
      <c r="AI8154" s="2" t="str">
        <f t="shared" si="2170"/>
        <v/>
      </c>
      <c r="AK8154" s="2" t="str">
        <f t="shared" si="2171"/>
        <v/>
      </c>
      <c r="AL8154" s="2" t="str">
        <f t="shared" si="2172"/>
        <v/>
      </c>
      <c r="AM8154" s="2" t="str">
        <f t="shared" si="2173"/>
        <v/>
      </c>
      <c r="AN8154" s="2" t="str">
        <f t="shared" si="2174"/>
        <v/>
      </c>
      <c r="AO8154" s="2" t="str">
        <f t="shared" si="2175"/>
        <v/>
      </c>
    </row>
    <row r="8155" spans="1:41" x14ac:dyDescent="0.3">
      <c r="A8155" s="111">
        <v>44922.285474537035</v>
      </c>
      <c r="B8155" s="78" t="s">
        <v>8424</v>
      </c>
      <c r="C8155" s="78" t="s">
        <v>886</v>
      </c>
      <c r="D8155" s="78" t="s">
        <v>1320</v>
      </c>
      <c r="E8155" s="78">
        <v>31</v>
      </c>
      <c r="F8155" s="78" t="s">
        <v>809</v>
      </c>
      <c r="G8155" s="78" t="s">
        <v>92</v>
      </c>
      <c r="H8155" s="112" t="s">
        <v>204</v>
      </c>
      <c r="I8155" s="112">
        <v>2</v>
      </c>
      <c r="J8155" s="113">
        <v>44922.285092592596</v>
      </c>
      <c r="K8155" s="113">
        <v>44922.285474537035</v>
      </c>
      <c r="M8155" s="113">
        <v>44922.286620370367</v>
      </c>
      <c r="N8155" s="113">
        <v>44922.289618055554</v>
      </c>
      <c r="O8155" s="78" t="s">
        <v>1185</v>
      </c>
      <c r="P8155" s="78" t="str">
        <f t="shared" si="2159"/>
        <v>CIC</v>
      </c>
      <c r="S8155" s="78" t="str">
        <f t="shared" si="2160"/>
        <v/>
      </c>
      <c r="T8155" s="113">
        <v>44922.295034722221</v>
      </c>
      <c r="U8155" s="78" t="s">
        <v>2077</v>
      </c>
      <c r="V8155" s="78" t="str">
        <f t="shared" si="2161"/>
        <v>PLOEG</v>
      </c>
      <c r="W8155" s="113">
        <v>44922.301041666666</v>
      </c>
      <c r="X8155" s="113">
        <f t="shared" si="2162"/>
        <v>1.1458333319751546E-3</v>
      </c>
      <c r="Y8155" s="113">
        <f t="shared" si="2163"/>
        <v>8.4143518542987294E-3</v>
      </c>
      <c r="Z8155" s="113">
        <f t="shared" si="2164"/>
        <v>6.0069444443797693E-3</v>
      </c>
      <c r="AB8155" s="2">
        <f t="shared" si="2165"/>
        <v>727</v>
      </c>
      <c r="AC8155" s="2">
        <f t="shared" si="2165"/>
        <v>519</v>
      </c>
      <c r="AE8155" s="2" t="str">
        <f t="shared" si="2166"/>
        <v/>
      </c>
      <c r="AF8155" s="2" t="str">
        <f t="shared" si="2167"/>
        <v/>
      </c>
      <c r="AG8155" s="2">
        <f t="shared" si="2168"/>
        <v>727</v>
      </c>
      <c r="AH8155" s="2" t="str">
        <f t="shared" si="2169"/>
        <v/>
      </c>
      <c r="AI8155" s="2" t="str">
        <f t="shared" si="2170"/>
        <v/>
      </c>
      <c r="AK8155" s="2" t="str">
        <f t="shared" si="2171"/>
        <v/>
      </c>
      <c r="AL8155" s="2" t="str">
        <f t="shared" si="2172"/>
        <v/>
      </c>
      <c r="AM8155" s="2">
        <f t="shared" si="2173"/>
        <v>519</v>
      </c>
      <c r="AN8155" s="2" t="str">
        <f t="shared" si="2174"/>
        <v/>
      </c>
      <c r="AO8155" s="2" t="str">
        <f t="shared" si="2175"/>
        <v/>
      </c>
    </row>
    <row r="8156" spans="1:41" x14ac:dyDescent="0.3">
      <c r="A8156" s="111">
        <v>44922.378761574073</v>
      </c>
      <c r="B8156" s="78" t="s">
        <v>8425</v>
      </c>
      <c r="C8156" s="78" t="s">
        <v>850</v>
      </c>
      <c r="D8156" s="78" t="s">
        <v>1407</v>
      </c>
      <c r="E8156" s="78">
        <v>3</v>
      </c>
      <c r="F8156" s="78" t="s">
        <v>807</v>
      </c>
      <c r="G8156" s="78" t="s">
        <v>98</v>
      </c>
      <c r="H8156" s="112" t="s">
        <v>254</v>
      </c>
      <c r="I8156" s="112">
        <v>3</v>
      </c>
      <c r="J8156" s="113">
        <v>44922.378761574073</v>
      </c>
      <c r="K8156" s="113">
        <v>44922.378761574073</v>
      </c>
      <c r="M8156" s="113">
        <v>44922.380127314813</v>
      </c>
      <c r="N8156" s="113">
        <v>44922.380173611113</v>
      </c>
      <c r="O8156" s="78" t="s">
        <v>1185</v>
      </c>
      <c r="P8156" s="78" t="str">
        <f t="shared" si="2159"/>
        <v>CIC</v>
      </c>
      <c r="S8156" s="78" t="str">
        <f t="shared" si="2160"/>
        <v/>
      </c>
      <c r="T8156" s="113">
        <v>44922.397627314815</v>
      </c>
      <c r="U8156" s="78" t="s">
        <v>1286</v>
      </c>
      <c r="V8156" s="78" t="str">
        <f t="shared" si="2161"/>
        <v>PLOEG</v>
      </c>
      <c r="W8156" s="113">
        <v>44922.403067129628</v>
      </c>
      <c r="X8156" s="113">
        <f t="shared" si="2162"/>
        <v>1.3657407398568466E-3</v>
      </c>
      <c r="Y8156" s="113">
        <f t="shared" si="2163"/>
        <v>1.750000000174623E-2</v>
      </c>
      <c r="Z8156" s="113">
        <f t="shared" si="2164"/>
        <v>5.4398148131440394E-3</v>
      </c>
      <c r="AB8156" s="2">
        <f t="shared" si="2165"/>
        <v>1512</v>
      </c>
      <c r="AC8156" s="2">
        <f t="shared" si="2165"/>
        <v>470</v>
      </c>
      <c r="AE8156" s="2" t="str">
        <f t="shared" si="2166"/>
        <v/>
      </c>
      <c r="AF8156" s="2" t="str">
        <f t="shared" si="2167"/>
        <v/>
      </c>
      <c r="AG8156" s="2" t="str">
        <f t="shared" si="2168"/>
        <v/>
      </c>
      <c r="AH8156" s="2">
        <f t="shared" si="2169"/>
        <v>1512</v>
      </c>
      <c r="AI8156" s="2" t="str">
        <f t="shared" si="2170"/>
        <v/>
      </c>
      <c r="AK8156" s="2" t="str">
        <f t="shared" si="2171"/>
        <v/>
      </c>
      <c r="AL8156" s="2" t="str">
        <f t="shared" si="2172"/>
        <v/>
      </c>
      <c r="AM8156" s="2" t="str">
        <f t="shared" si="2173"/>
        <v/>
      </c>
      <c r="AN8156" s="2">
        <f t="shared" si="2174"/>
        <v>470</v>
      </c>
      <c r="AO8156" s="2" t="str">
        <f t="shared" si="2175"/>
        <v/>
      </c>
    </row>
    <row r="8157" spans="1:41" x14ac:dyDescent="0.3">
      <c r="A8157" s="111">
        <v>44922.3828587963</v>
      </c>
      <c r="B8157" s="78" t="s">
        <v>8426</v>
      </c>
      <c r="C8157" s="78" t="s">
        <v>886</v>
      </c>
      <c r="D8157" s="78" t="s">
        <v>1191</v>
      </c>
      <c r="F8157" s="78" t="s">
        <v>807</v>
      </c>
      <c r="G8157" s="78" t="s">
        <v>98</v>
      </c>
      <c r="H8157" s="112" t="s">
        <v>216</v>
      </c>
      <c r="I8157" s="112">
        <v>4</v>
      </c>
      <c r="J8157" s="113">
        <v>44922.3828587963</v>
      </c>
      <c r="K8157" s="113">
        <v>44922.3828587963</v>
      </c>
      <c r="M8157" s="113">
        <v>44922.383784722224</v>
      </c>
      <c r="N8157" s="113">
        <v>44922.384386574071</v>
      </c>
      <c r="O8157" s="78" t="s">
        <v>1187</v>
      </c>
      <c r="P8157" s="78" t="str">
        <f t="shared" si="2159"/>
        <v>CIC</v>
      </c>
      <c r="S8157" s="78" t="str">
        <f t="shared" si="2160"/>
        <v/>
      </c>
      <c r="T8157" s="113">
        <v>44922.396504629629</v>
      </c>
      <c r="U8157" s="78" t="s">
        <v>2077</v>
      </c>
      <c r="V8157" s="78" t="str">
        <f t="shared" si="2161"/>
        <v>PLOEG</v>
      </c>
      <c r="W8157" s="113">
        <v>44922.404328703706</v>
      </c>
      <c r="X8157" s="113">
        <f t="shared" si="2162"/>
        <v>9.2592592409346253E-4</v>
      </c>
      <c r="Y8157" s="113">
        <f t="shared" si="2163"/>
        <v>1.2719907404971309E-2</v>
      </c>
      <c r="Z8157" s="113">
        <f t="shared" si="2164"/>
        <v>7.8240740767796524E-3</v>
      </c>
      <c r="AB8157" s="2">
        <f t="shared" si="2165"/>
        <v>1099</v>
      </c>
      <c r="AC8157" s="2">
        <f t="shared" si="2165"/>
        <v>676</v>
      </c>
      <c r="AE8157" s="2" t="str">
        <f t="shared" si="2166"/>
        <v/>
      </c>
      <c r="AF8157" s="2" t="str">
        <f t="shared" si="2167"/>
        <v/>
      </c>
      <c r="AG8157" s="2" t="str">
        <f t="shared" si="2168"/>
        <v/>
      </c>
      <c r="AH8157" s="2" t="str">
        <f t="shared" si="2169"/>
        <v/>
      </c>
      <c r="AI8157" s="2">
        <f t="shared" si="2170"/>
        <v>1099</v>
      </c>
      <c r="AK8157" s="2" t="str">
        <f t="shared" si="2171"/>
        <v/>
      </c>
      <c r="AL8157" s="2" t="str">
        <f t="shared" si="2172"/>
        <v/>
      </c>
      <c r="AM8157" s="2" t="str">
        <f t="shared" si="2173"/>
        <v/>
      </c>
      <c r="AN8157" s="2" t="str">
        <f t="shared" si="2174"/>
        <v/>
      </c>
      <c r="AO8157" s="2">
        <f t="shared" si="2175"/>
        <v>676</v>
      </c>
    </row>
    <row r="8158" spans="1:41" x14ac:dyDescent="0.3">
      <c r="A8158" s="111">
        <v>44922.398958333331</v>
      </c>
      <c r="B8158" s="78" t="s">
        <v>8427</v>
      </c>
      <c r="C8158" s="78" t="s">
        <v>850</v>
      </c>
      <c r="D8158" s="78" t="s">
        <v>2227</v>
      </c>
      <c r="E8158" s="78">
        <v>6</v>
      </c>
      <c r="F8158" s="78" t="s">
        <v>807</v>
      </c>
      <c r="G8158" s="78" t="s">
        <v>90</v>
      </c>
      <c r="H8158" s="112" t="s">
        <v>234</v>
      </c>
      <c r="I8158" s="112">
        <v>2</v>
      </c>
      <c r="J8158" s="113">
        <v>44922.397511574076</v>
      </c>
      <c r="K8158" s="113">
        <v>44922.398958333331</v>
      </c>
      <c r="M8158" s="113">
        <v>44922.403379629628</v>
      </c>
      <c r="N8158" s="113">
        <v>44922.403425925928</v>
      </c>
      <c r="O8158" s="78" t="s">
        <v>1185</v>
      </c>
      <c r="P8158" s="78" t="str">
        <f t="shared" si="2159"/>
        <v>CIC</v>
      </c>
      <c r="S8158" s="78" t="str">
        <f t="shared" si="2160"/>
        <v/>
      </c>
      <c r="T8158" s="113">
        <v>44922.408125000002</v>
      </c>
      <c r="U8158" s="78" t="s">
        <v>1286</v>
      </c>
      <c r="V8158" s="78" t="str">
        <f t="shared" si="2161"/>
        <v>PLOEG</v>
      </c>
      <c r="W8158" s="113">
        <v>44922.412997685184</v>
      </c>
      <c r="X8158" s="113">
        <f t="shared" si="2162"/>
        <v>4.4212962966412306E-3</v>
      </c>
      <c r="Y8158" s="113">
        <f t="shared" si="2163"/>
        <v>4.7453703737119213E-3</v>
      </c>
      <c r="Z8158" s="113">
        <f t="shared" si="2164"/>
        <v>4.8726851819083095E-3</v>
      </c>
      <c r="AB8158" s="2">
        <f t="shared" si="2165"/>
        <v>410</v>
      </c>
      <c r="AC8158" s="2">
        <f t="shared" si="2165"/>
        <v>421</v>
      </c>
      <c r="AE8158" s="2" t="str">
        <f t="shared" si="2166"/>
        <v/>
      </c>
      <c r="AF8158" s="2" t="str">
        <f t="shared" si="2167"/>
        <v/>
      </c>
      <c r="AG8158" s="2">
        <f t="shared" si="2168"/>
        <v>410</v>
      </c>
      <c r="AH8158" s="2" t="str">
        <f t="shared" si="2169"/>
        <v/>
      </c>
      <c r="AI8158" s="2" t="str">
        <f t="shared" si="2170"/>
        <v/>
      </c>
      <c r="AK8158" s="2" t="str">
        <f t="shared" si="2171"/>
        <v/>
      </c>
      <c r="AL8158" s="2" t="str">
        <f t="shared" si="2172"/>
        <v/>
      </c>
      <c r="AM8158" s="2">
        <f t="shared" si="2173"/>
        <v>421</v>
      </c>
      <c r="AN8158" s="2" t="str">
        <f t="shared" si="2174"/>
        <v/>
      </c>
      <c r="AO8158" s="2" t="str">
        <f t="shared" si="2175"/>
        <v/>
      </c>
    </row>
    <row r="8159" spans="1:41" x14ac:dyDescent="0.3">
      <c r="A8159" s="111">
        <v>44922.405833333331</v>
      </c>
      <c r="B8159" s="78" t="s">
        <v>8428</v>
      </c>
      <c r="C8159" s="78" t="s">
        <v>886</v>
      </c>
      <c r="D8159" s="78" t="s">
        <v>1416</v>
      </c>
      <c r="F8159" s="78" t="s">
        <v>808</v>
      </c>
      <c r="G8159" s="78" t="s">
        <v>104</v>
      </c>
      <c r="H8159" s="112" t="s">
        <v>198</v>
      </c>
      <c r="I8159" s="112">
        <v>3</v>
      </c>
      <c r="J8159" s="113">
        <v>44922.405833333331</v>
      </c>
      <c r="K8159" s="113">
        <v>44922.405833333331</v>
      </c>
      <c r="M8159" s="113">
        <v>44922.406469907408</v>
      </c>
      <c r="N8159" s="113">
        <v>44922.406712962962</v>
      </c>
      <c r="O8159" s="78" t="s">
        <v>1185</v>
      </c>
      <c r="P8159" s="78" t="str">
        <f t="shared" si="2159"/>
        <v>CIC</v>
      </c>
      <c r="S8159" s="78" t="str">
        <f t="shared" si="2160"/>
        <v/>
      </c>
      <c r="T8159" s="113">
        <v>44922.413194444445</v>
      </c>
      <c r="U8159" s="78" t="s">
        <v>1267</v>
      </c>
      <c r="V8159" s="78" t="str">
        <f t="shared" si="2161"/>
        <v>PLOEG</v>
      </c>
      <c r="W8159" s="113">
        <v>44922.416770833333</v>
      </c>
      <c r="X8159" s="113">
        <f t="shared" si="2162"/>
        <v>6.36574077361729E-4</v>
      </c>
      <c r="Y8159" s="113">
        <f t="shared" si="2163"/>
        <v>6.7245370373711921E-3</v>
      </c>
      <c r="Z8159" s="113">
        <f t="shared" si="2164"/>
        <v>3.5763888881774619E-3</v>
      </c>
      <c r="AB8159" s="2">
        <f t="shared" si="2165"/>
        <v>581</v>
      </c>
      <c r="AC8159" s="2">
        <f t="shared" si="2165"/>
        <v>309</v>
      </c>
      <c r="AE8159" s="2" t="str">
        <f t="shared" si="2166"/>
        <v/>
      </c>
      <c r="AF8159" s="2" t="str">
        <f t="shared" si="2167"/>
        <v/>
      </c>
      <c r="AG8159" s="2" t="str">
        <f t="shared" si="2168"/>
        <v/>
      </c>
      <c r="AH8159" s="2">
        <f t="shared" si="2169"/>
        <v>581</v>
      </c>
      <c r="AI8159" s="2" t="str">
        <f t="shared" si="2170"/>
        <v/>
      </c>
      <c r="AK8159" s="2" t="str">
        <f t="shared" si="2171"/>
        <v/>
      </c>
      <c r="AL8159" s="2" t="str">
        <f t="shared" si="2172"/>
        <v/>
      </c>
      <c r="AM8159" s="2" t="str">
        <f t="shared" si="2173"/>
        <v/>
      </c>
      <c r="AN8159" s="2">
        <f t="shared" si="2174"/>
        <v>309</v>
      </c>
      <c r="AO8159" s="2" t="str">
        <f t="shared" si="2175"/>
        <v/>
      </c>
    </row>
    <row r="8160" spans="1:41" x14ac:dyDescent="0.3">
      <c r="A8160" s="111">
        <v>44922.43445601852</v>
      </c>
      <c r="B8160" s="78" t="s">
        <v>8429</v>
      </c>
      <c r="C8160" s="78" t="s">
        <v>886</v>
      </c>
      <c r="D8160" s="78" t="s">
        <v>1488</v>
      </c>
      <c r="E8160" s="78">
        <v>12</v>
      </c>
      <c r="F8160" s="78" t="s">
        <v>809</v>
      </c>
      <c r="G8160" s="78" t="s">
        <v>146</v>
      </c>
      <c r="H8160" s="112" t="s">
        <v>452</v>
      </c>
      <c r="I8160" s="112">
        <v>2</v>
      </c>
      <c r="J8160" s="113">
        <v>44922.43445601852</v>
      </c>
      <c r="K8160" s="113">
        <v>44922.43445601852</v>
      </c>
      <c r="M8160" s="113">
        <v>44922.456099537034</v>
      </c>
      <c r="N8160" s="113">
        <v>44922.456122685187</v>
      </c>
      <c r="O8160" s="78" t="s">
        <v>1187</v>
      </c>
      <c r="P8160" s="78" t="str">
        <f t="shared" si="2159"/>
        <v>CIC</v>
      </c>
      <c r="S8160" s="78" t="str">
        <f t="shared" si="2160"/>
        <v/>
      </c>
      <c r="T8160" s="113">
        <v>44922.462523148148</v>
      </c>
      <c r="U8160" s="78" t="s">
        <v>2077</v>
      </c>
      <c r="V8160" s="78" t="str">
        <f t="shared" si="2161"/>
        <v>PLOEG</v>
      </c>
      <c r="W8160" s="113">
        <v>44922.467650462961</v>
      </c>
      <c r="X8160" s="113">
        <f t="shared" si="2162"/>
        <v>2.1643518513883464E-2</v>
      </c>
      <c r="Y8160" s="113">
        <f t="shared" si="2163"/>
        <v>6.4236111138598062E-3</v>
      </c>
      <c r="Z8160" s="113">
        <f t="shared" si="2164"/>
        <v>5.1273148128530011E-3</v>
      </c>
      <c r="AB8160" s="2">
        <f t="shared" si="2165"/>
        <v>555</v>
      </c>
      <c r="AC8160" s="2">
        <f t="shared" si="2165"/>
        <v>443</v>
      </c>
      <c r="AE8160" s="2" t="str">
        <f t="shared" si="2166"/>
        <v/>
      </c>
      <c r="AF8160" s="2" t="str">
        <f t="shared" si="2167"/>
        <v/>
      </c>
      <c r="AG8160" s="2">
        <f t="shared" si="2168"/>
        <v>555</v>
      </c>
      <c r="AH8160" s="2" t="str">
        <f t="shared" si="2169"/>
        <v/>
      </c>
      <c r="AI8160" s="2" t="str">
        <f t="shared" si="2170"/>
        <v/>
      </c>
      <c r="AK8160" s="2" t="str">
        <f t="shared" si="2171"/>
        <v/>
      </c>
      <c r="AL8160" s="2" t="str">
        <f t="shared" si="2172"/>
        <v/>
      </c>
      <c r="AM8160" s="2">
        <f t="shared" si="2173"/>
        <v>443</v>
      </c>
      <c r="AN8160" s="2" t="str">
        <f t="shared" si="2174"/>
        <v/>
      </c>
      <c r="AO8160" s="2" t="str">
        <f t="shared" si="2175"/>
        <v/>
      </c>
    </row>
    <row r="8161" spans="1:41" x14ac:dyDescent="0.3">
      <c r="A8161" s="111">
        <v>44922.434560185182</v>
      </c>
      <c r="B8161" s="78" t="s">
        <v>8430</v>
      </c>
      <c r="C8161" s="78" t="s">
        <v>850</v>
      </c>
      <c r="D8161" s="78" t="s">
        <v>1713</v>
      </c>
      <c r="F8161" s="78" t="s">
        <v>809</v>
      </c>
      <c r="G8161" s="78" t="s">
        <v>102</v>
      </c>
      <c r="H8161" s="112" t="s">
        <v>206</v>
      </c>
      <c r="I8161" s="112">
        <v>3</v>
      </c>
      <c r="J8161" s="113">
        <v>44922.433900462966</v>
      </c>
      <c r="K8161" s="113">
        <v>44922.434560185182</v>
      </c>
      <c r="M8161" s="113">
        <v>44922.435520833336</v>
      </c>
      <c r="N8161" s="113">
        <v>44922.435567129629</v>
      </c>
      <c r="O8161" s="78" t="s">
        <v>1185</v>
      </c>
      <c r="P8161" s="78" t="str">
        <f t="shared" si="2159"/>
        <v>CIC</v>
      </c>
      <c r="S8161" s="78" t="str">
        <f t="shared" si="2160"/>
        <v/>
      </c>
      <c r="V8161" s="78" t="str">
        <f t="shared" si="2161"/>
        <v/>
      </c>
      <c r="W8161" s="113">
        <v>44922.478344907409</v>
      </c>
      <c r="X8161" s="113">
        <f t="shared" si="2162"/>
        <v>9.6064815443241969E-4</v>
      </c>
      <c r="Y8161" s="113" t="str">
        <f t="shared" si="2163"/>
        <v/>
      </c>
      <c r="Z8161" s="113" t="str">
        <f t="shared" si="2164"/>
        <v/>
      </c>
      <c r="AB8161" s="2" t="str">
        <f t="shared" si="2165"/>
        <v/>
      </c>
      <c r="AC8161" s="2" t="str">
        <f t="shared" si="2165"/>
        <v/>
      </c>
      <c r="AE8161" s="2" t="str">
        <f t="shared" si="2166"/>
        <v/>
      </c>
      <c r="AF8161" s="2" t="str">
        <f t="shared" si="2167"/>
        <v/>
      </c>
      <c r="AG8161" s="2" t="str">
        <f t="shared" si="2168"/>
        <v/>
      </c>
      <c r="AH8161" s="2" t="str">
        <f t="shared" si="2169"/>
        <v/>
      </c>
      <c r="AI8161" s="2" t="str">
        <f t="shared" si="2170"/>
        <v/>
      </c>
      <c r="AK8161" s="2" t="str">
        <f t="shared" si="2171"/>
        <v/>
      </c>
      <c r="AL8161" s="2" t="str">
        <f t="shared" si="2172"/>
        <v/>
      </c>
      <c r="AM8161" s="2" t="str">
        <f t="shared" si="2173"/>
        <v/>
      </c>
      <c r="AN8161" s="2" t="str">
        <f t="shared" si="2174"/>
        <v/>
      </c>
      <c r="AO8161" s="2" t="str">
        <f t="shared" si="2175"/>
        <v/>
      </c>
    </row>
    <row r="8162" spans="1:41" x14ac:dyDescent="0.3">
      <c r="A8162" s="111">
        <v>44922.434560185182</v>
      </c>
      <c r="B8162" s="78" t="s">
        <v>8430</v>
      </c>
      <c r="C8162" s="78" t="s">
        <v>939</v>
      </c>
      <c r="D8162" s="78" t="s">
        <v>1713</v>
      </c>
      <c r="F8162" s="78" t="s">
        <v>809</v>
      </c>
      <c r="G8162" s="78" t="s">
        <v>102</v>
      </c>
      <c r="H8162" s="112" t="s">
        <v>206</v>
      </c>
      <c r="I8162" s="112">
        <v>3</v>
      </c>
      <c r="J8162" s="113">
        <v>44922.433900462966</v>
      </c>
      <c r="K8162" s="113">
        <v>44922.434560185182</v>
      </c>
      <c r="M8162" s="113">
        <v>44922.436527777776</v>
      </c>
      <c r="N8162" s="113">
        <v>44922.442106481481</v>
      </c>
      <c r="O8162" s="78" t="s">
        <v>1187</v>
      </c>
      <c r="P8162" s="78" t="str">
        <f t="shared" si="2159"/>
        <v>CIC</v>
      </c>
      <c r="S8162" s="78" t="str">
        <f t="shared" si="2160"/>
        <v/>
      </c>
      <c r="V8162" s="78" t="str">
        <f t="shared" si="2161"/>
        <v/>
      </c>
      <c r="W8162" s="113">
        <v>44922.648402777777</v>
      </c>
      <c r="X8162" s="113">
        <f t="shared" si="2162"/>
        <v>1.9675925941555761E-3</v>
      </c>
      <c r="Y8162" s="113" t="str">
        <f t="shared" si="2163"/>
        <v/>
      </c>
      <c r="Z8162" s="113" t="str">
        <f t="shared" si="2164"/>
        <v/>
      </c>
      <c r="AB8162" s="2" t="str">
        <f t="shared" si="2165"/>
        <v/>
      </c>
      <c r="AC8162" s="2" t="str">
        <f t="shared" si="2165"/>
        <v/>
      </c>
      <c r="AE8162" s="2" t="str">
        <f t="shared" si="2166"/>
        <v/>
      </c>
      <c r="AF8162" s="2" t="str">
        <f t="shared" si="2167"/>
        <v/>
      </c>
      <c r="AG8162" s="2" t="str">
        <f t="shared" si="2168"/>
        <v/>
      </c>
      <c r="AH8162" s="2" t="str">
        <f t="shared" si="2169"/>
        <v/>
      </c>
      <c r="AI8162" s="2" t="str">
        <f t="shared" si="2170"/>
        <v/>
      </c>
      <c r="AK8162" s="2" t="str">
        <f t="shared" si="2171"/>
        <v/>
      </c>
      <c r="AL8162" s="2" t="str">
        <f t="shared" si="2172"/>
        <v/>
      </c>
      <c r="AM8162" s="2" t="str">
        <f t="shared" si="2173"/>
        <v/>
      </c>
      <c r="AN8162" s="2" t="str">
        <f t="shared" si="2174"/>
        <v/>
      </c>
      <c r="AO8162" s="2" t="str">
        <f t="shared" si="2175"/>
        <v/>
      </c>
    </row>
    <row r="8163" spans="1:41" x14ac:dyDescent="0.3">
      <c r="A8163" s="111">
        <v>44922.434652777774</v>
      </c>
      <c r="B8163" s="78" t="s">
        <v>8431</v>
      </c>
      <c r="C8163" s="78" t="s">
        <v>886</v>
      </c>
      <c r="D8163" s="78" t="s">
        <v>1199</v>
      </c>
      <c r="E8163" s="78">
        <v>51</v>
      </c>
      <c r="F8163" s="78" t="s">
        <v>809</v>
      </c>
      <c r="G8163" s="78" t="s">
        <v>94</v>
      </c>
      <c r="H8163" s="112" t="s">
        <v>294</v>
      </c>
      <c r="I8163" s="112">
        <v>4</v>
      </c>
      <c r="J8163" s="113">
        <v>44922.428402777776</v>
      </c>
      <c r="K8163" s="113">
        <v>44922.434652777774</v>
      </c>
      <c r="M8163" s="113">
        <v>44922.438622685186</v>
      </c>
      <c r="N8163" s="113">
        <v>44922.451886574076</v>
      </c>
      <c r="O8163" s="78" t="s">
        <v>1187</v>
      </c>
      <c r="P8163" s="78" t="str">
        <f t="shared" si="2159"/>
        <v>CIC</v>
      </c>
      <c r="S8163" s="78" t="str">
        <f t="shared" si="2160"/>
        <v/>
      </c>
      <c r="V8163" s="78" t="str">
        <f t="shared" si="2161"/>
        <v/>
      </c>
      <c r="W8163" s="113">
        <v>44922.456041666665</v>
      </c>
      <c r="X8163" s="113">
        <f t="shared" si="2162"/>
        <v>3.9699074113741517E-3</v>
      </c>
      <c r="Y8163" s="113" t="str">
        <f t="shared" si="2163"/>
        <v/>
      </c>
      <c r="Z8163" s="113" t="str">
        <f t="shared" si="2164"/>
        <v/>
      </c>
      <c r="AB8163" s="2" t="str">
        <f t="shared" si="2165"/>
        <v/>
      </c>
      <c r="AC8163" s="2" t="str">
        <f t="shared" si="2165"/>
        <v/>
      </c>
      <c r="AE8163" s="2" t="str">
        <f t="shared" si="2166"/>
        <v/>
      </c>
      <c r="AF8163" s="2" t="str">
        <f t="shared" si="2167"/>
        <v/>
      </c>
      <c r="AG8163" s="2" t="str">
        <f t="shared" si="2168"/>
        <v/>
      </c>
      <c r="AH8163" s="2" t="str">
        <f t="shared" si="2169"/>
        <v/>
      </c>
      <c r="AI8163" s="2" t="str">
        <f t="shared" si="2170"/>
        <v/>
      </c>
      <c r="AK8163" s="2" t="str">
        <f t="shared" si="2171"/>
        <v/>
      </c>
      <c r="AL8163" s="2" t="str">
        <f t="shared" si="2172"/>
        <v/>
      </c>
      <c r="AM8163" s="2" t="str">
        <f t="shared" si="2173"/>
        <v/>
      </c>
      <c r="AN8163" s="2" t="str">
        <f t="shared" si="2174"/>
        <v/>
      </c>
      <c r="AO8163" s="2" t="str">
        <f t="shared" si="2175"/>
        <v/>
      </c>
    </row>
    <row r="8164" spans="1:41" x14ac:dyDescent="0.3">
      <c r="A8164" s="111">
        <v>44922.481168981481</v>
      </c>
      <c r="B8164" s="78" t="s">
        <v>8432</v>
      </c>
      <c r="C8164" s="78" t="s">
        <v>886</v>
      </c>
      <c r="D8164" s="78" t="s">
        <v>1494</v>
      </c>
      <c r="E8164" s="78">
        <v>63</v>
      </c>
      <c r="F8164" s="78" t="s">
        <v>807</v>
      </c>
      <c r="G8164" s="78" t="s">
        <v>102</v>
      </c>
      <c r="H8164" s="112" t="s">
        <v>226</v>
      </c>
      <c r="I8164" s="112">
        <v>3</v>
      </c>
      <c r="J8164" s="113">
        <v>44922.481168981481</v>
      </c>
      <c r="K8164" s="113">
        <v>44922.481168981481</v>
      </c>
      <c r="M8164" s="113">
        <v>44922.481423611112</v>
      </c>
      <c r="N8164" s="113">
        <v>44922.482037037036</v>
      </c>
      <c r="O8164" s="78" t="s">
        <v>1187</v>
      </c>
      <c r="P8164" s="78" t="str">
        <f t="shared" si="2159"/>
        <v>CIC</v>
      </c>
      <c r="S8164" s="78" t="str">
        <f t="shared" si="2160"/>
        <v/>
      </c>
      <c r="V8164" s="78" t="str">
        <f t="shared" si="2161"/>
        <v/>
      </c>
      <c r="W8164" s="113">
        <v>44922.516041666669</v>
      </c>
      <c r="X8164" s="113">
        <f t="shared" si="2162"/>
        <v>2.546296309446916E-4</v>
      </c>
      <c r="Y8164" s="113" t="str">
        <f t="shared" si="2163"/>
        <v/>
      </c>
      <c r="Z8164" s="113" t="str">
        <f t="shared" si="2164"/>
        <v/>
      </c>
      <c r="AB8164" s="2" t="str">
        <f t="shared" si="2165"/>
        <v/>
      </c>
      <c r="AC8164" s="2" t="str">
        <f t="shared" si="2165"/>
        <v/>
      </c>
      <c r="AE8164" s="2" t="str">
        <f t="shared" si="2166"/>
        <v/>
      </c>
      <c r="AF8164" s="2" t="str">
        <f t="shared" si="2167"/>
        <v/>
      </c>
      <c r="AG8164" s="2" t="str">
        <f t="shared" si="2168"/>
        <v/>
      </c>
      <c r="AH8164" s="2" t="str">
        <f t="shared" si="2169"/>
        <v/>
      </c>
      <c r="AI8164" s="2" t="str">
        <f t="shared" si="2170"/>
        <v/>
      </c>
      <c r="AK8164" s="2" t="str">
        <f t="shared" si="2171"/>
        <v/>
      </c>
      <c r="AL8164" s="2" t="str">
        <f t="shared" si="2172"/>
        <v/>
      </c>
      <c r="AM8164" s="2" t="str">
        <f t="shared" si="2173"/>
        <v/>
      </c>
      <c r="AN8164" s="2" t="str">
        <f t="shared" si="2174"/>
        <v/>
      </c>
      <c r="AO8164" s="2" t="str">
        <f t="shared" si="2175"/>
        <v/>
      </c>
    </row>
    <row r="8165" spans="1:41" x14ac:dyDescent="0.3">
      <c r="A8165" s="111">
        <v>44922.516574074078</v>
      </c>
      <c r="B8165" s="78" t="s">
        <v>8433</v>
      </c>
      <c r="C8165" s="78" t="s">
        <v>850</v>
      </c>
      <c r="D8165" s="78" t="s">
        <v>1320</v>
      </c>
      <c r="E8165" s="78">
        <v>31</v>
      </c>
      <c r="F8165" s="78" t="s">
        <v>809</v>
      </c>
      <c r="G8165" s="78" t="s">
        <v>100</v>
      </c>
      <c r="H8165" s="112" t="s">
        <v>404</v>
      </c>
      <c r="I8165" s="112">
        <v>3</v>
      </c>
      <c r="J8165" s="113">
        <v>44922.516574074078</v>
      </c>
      <c r="K8165" s="113">
        <v>44922.516574074078</v>
      </c>
      <c r="M8165" s="113">
        <v>44922.517164351855</v>
      </c>
      <c r="N8165" s="113">
        <v>44922.519097222219</v>
      </c>
      <c r="O8165" s="78" t="s">
        <v>1187</v>
      </c>
      <c r="P8165" s="78" t="str">
        <f t="shared" si="2159"/>
        <v>CIC</v>
      </c>
      <c r="S8165" s="78" t="str">
        <f t="shared" si="2160"/>
        <v/>
      </c>
      <c r="T8165" s="113">
        <v>44922.547847222224</v>
      </c>
      <c r="U8165" s="78" t="s">
        <v>1286</v>
      </c>
      <c r="V8165" s="78" t="str">
        <f t="shared" si="2161"/>
        <v>PLOEG</v>
      </c>
      <c r="W8165" s="113">
        <v>44922.583831018521</v>
      </c>
      <c r="X8165" s="113">
        <f t="shared" si="2162"/>
        <v>5.9027777751907706E-4</v>
      </c>
      <c r="Y8165" s="113">
        <f t="shared" si="2163"/>
        <v>3.068287036876427E-2</v>
      </c>
      <c r="Z8165" s="113">
        <f t="shared" si="2164"/>
        <v>3.5983796296932269E-2</v>
      </c>
      <c r="AB8165" s="2">
        <f t="shared" si="2165"/>
        <v>2651</v>
      </c>
      <c r="AC8165" s="2">
        <f t="shared" si="2165"/>
        <v>3109</v>
      </c>
      <c r="AE8165" s="2" t="str">
        <f t="shared" si="2166"/>
        <v/>
      </c>
      <c r="AF8165" s="2" t="str">
        <f t="shared" si="2167"/>
        <v/>
      </c>
      <c r="AG8165" s="2" t="str">
        <f t="shared" si="2168"/>
        <v/>
      </c>
      <c r="AH8165" s="2">
        <f t="shared" si="2169"/>
        <v>2651</v>
      </c>
      <c r="AI8165" s="2" t="str">
        <f t="shared" si="2170"/>
        <v/>
      </c>
      <c r="AK8165" s="2" t="str">
        <f t="shared" si="2171"/>
        <v/>
      </c>
      <c r="AL8165" s="2" t="str">
        <f t="shared" si="2172"/>
        <v/>
      </c>
      <c r="AM8165" s="2" t="str">
        <f t="shared" si="2173"/>
        <v/>
      </c>
      <c r="AN8165" s="2">
        <f t="shared" si="2174"/>
        <v>3109</v>
      </c>
      <c r="AO8165" s="2" t="str">
        <f t="shared" si="2175"/>
        <v/>
      </c>
    </row>
    <row r="8166" spans="1:41" x14ac:dyDescent="0.3">
      <c r="A8166" s="111">
        <v>44922.554583333331</v>
      </c>
      <c r="B8166" s="78" t="s">
        <v>8434</v>
      </c>
      <c r="C8166" s="78" t="s">
        <v>886</v>
      </c>
      <c r="D8166" s="78" t="s">
        <v>1199</v>
      </c>
      <c r="E8166" s="78">
        <v>1013</v>
      </c>
      <c r="F8166" s="78" t="s">
        <v>809</v>
      </c>
      <c r="G8166" s="78" t="s">
        <v>102</v>
      </c>
      <c r="H8166" s="112" t="s">
        <v>206</v>
      </c>
      <c r="I8166" s="112">
        <v>3</v>
      </c>
      <c r="J8166" s="113">
        <v>44922.553437499999</v>
      </c>
      <c r="K8166" s="113">
        <v>44922.554583333331</v>
      </c>
      <c r="M8166" s="113">
        <v>44922.557106481479</v>
      </c>
      <c r="P8166" s="78" t="str">
        <f t="shared" si="2159"/>
        <v/>
      </c>
      <c r="S8166" s="78" t="str">
        <f t="shared" si="2160"/>
        <v/>
      </c>
      <c r="V8166" s="78" t="str">
        <f t="shared" si="2161"/>
        <v/>
      </c>
      <c r="W8166" s="113">
        <v>44922.558252314811</v>
      </c>
      <c r="X8166" s="113">
        <f t="shared" si="2162"/>
        <v>2.5231481486116536E-3</v>
      </c>
      <c r="Y8166" s="113" t="str">
        <f t="shared" si="2163"/>
        <v/>
      </c>
      <c r="Z8166" s="113" t="str">
        <f t="shared" si="2164"/>
        <v/>
      </c>
      <c r="AB8166" s="2" t="str">
        <f t="shared" si="2165"/>
        <v/>
      </c>
      <c r="AC8166" s="2" t="str">
        <f t="shared" si="2165"/>
        <v/>
      </c>
      <c r="AE8166" s="2" t="str">
        <f t="shared" si="2166"/>
        <v/>
      </c>
      <c r="AF8166" s="2" t="str">
        <f t="shared" si="2167"/>
        <v/>
      </c>
      <c r="AG8166" s="2" t="str">
        <f t="shared" si="2168"/>
        <v/>
      </c>
      <c r="AH8166" s="2" t="str">
        <f t="shared" si="2169"/>
        <v/>
      </c>
      <c r="AI8166" s="2" t="str">
        <f t="shared" si="2170"/>
        <v/>
      </c>
      <c r="AK8166" s="2" t="str">
        <f t="shared" si="2171"/>
        <v/>
      </c>
      <c r="AL8166" s="2" t="str">
        <f t="shared" si="2172"/>
        <v/>
      </c>
      <c r="AM8166" s="2" t="str">
        <f t="shared" si="2173"/>
        <v/>
      </c>
      <c r="AN8166" s="2" t="str">
        <f t="shared" si="2174"/>
        <v/>
      </c>
      <c r="AO8166" s="2" t="str">
        <f t="shared" si="2175"/>
        <v/>
      </c>
    </row>
    <row r="8167" spans="1:41" x14ac:dyDescent="0.3">
      <c r="A8167" s="111">
        <v>44922.557789351849</v>
      </c>
      <c r="B8167" s="78" t="s">
        <v>8435</v>
      </c>
      <c r="C8167" s="78" t="s">
        <v>886</v>
      </c>
      <c r="D8167" s="78" t="s">
        <v>1199</v>
      </c>
      <c r="E8167" s="78">
        <v>1013</v>
      </c>
      <c r="F8167" s="78" t="s">
        <v>809</v>
      </c>
      <c r="G8167" s="78" t="s">
        <v>114</v>
      </c>
      <c r="H8167" s="112" t="s">
        <v>214</v>
      </c>
      <c r="I8167" s="112">
        <v>2</v>
      </c>
      <c r="J8167" s="113">
        <v>44922.557546296295</v>
      </c>
      <c r="K8167" s="113">
        <v>44922.557789351849</v>
      </c>
      <c r="M8167" s="113">
        <v>44922.558252314811</v>
      </c>
      <c r="P8167" s="78" t="str">
        <f t="shared" si="2159"/>
        <v/>
      </c>
      <c r="S8167" s="78" t="str">
        <f t="shared" si="2160"/>
        <v/>
      </c>
      <c r="T8167" s="113">
        <v>44922.56449074074</v>
      </c>
      <c r="U8167" s="78" t="s">
        <v>2077</v>
      </c>
      <c r="V8167" s="78" t="str">
        <f t="shared" si="2161"/>
        <v>PLOEG</v>
      </c>
      <c r="W8167" s="113">
        <v>44922.596770833334</v>
      </c>
      <c r="X8167" s="113">
        <f t="shared" si="2162"/>
        <v>4.6296296204673126E-4</v>
      </c>
      <c r="Y8167" s="113">
        <f t="shared" si="2163"/>
        <v>6.2384259290411137E-3</v>
      </c>
      <c r="Z8167" s="113">
        <f t="shared" si="2164"/>
        <v>3.2280092593282461E-2</v>
      </c>
      <c r="AB8167" s="2">
        <f t="shared" si="2165"/>
        <v>539</v>
      </c>
      <c r="AC8167" s="2">
        <f t="shared" si="2165"/>
        <v>2789</v>
      </c>
      <c r="AE8167" s="2" t="str">
        <f t="shared" si="2166"/>
        <v/>
      </c>
      <c r="AF8167" s="2" t="str">
        <f t="shared" si="2167"/>
        <v/>
      </c>
      <c r="AG8167" s="2">
        <f t="shared" si="2168"/>
        <v>539</v>
      </c>
      <c r="AH8167" s="2" t="str">
        <f t="shared" si="2169"/>
        <v/>
      </c>
      <c r="AI8167" s="2" t="str">
        <f t="shared" si="2170"/>
        <v/>
      </c>
      <c r="AK8167" s="2" t="str">
        <f t="shared" si="2171"/>
        <v/>
      </c>
      <c r="AL8167" s="2" t="str">
        <f t="shared" si="2172"/>
        <v/>
      </c>
      <c r="AM8167" s="2">
        <f t="shared" si="2173"/>
        <v>2789</v>
      </c>
      <c r="AN8167" s="2" t="str">
        <f t="shared" si="2174"/>
        <v/>
      </c>
      <c r="AO8167" s="2" t="str">
        <f t="shared" si="2175"/>
        <v/>
      </c>
    </row>
    <row r="8168" spans="1:41" x14ac:dyDescent="0.3">
      <c r="A8168" s="111">
        <v>44922.557789351849</v>
      </c>
      <c r="B8168" s="78" t="s">
        <v>8435</v>
      </c>
      <c r="C8168" s="78" t="s">
        <v>842</v>
      </c>
      <c r="D8168" s="78" t="s">
        <v>1199</v>
      </c>
      <c r="E8168" s="78">
        <v>1013</v>
      </c>
      <c r="F8168" s="78" t="s">
        <v>809</v>
      </c>
      <c r="G8168" s="78" t="s">
        <v>114</v>
      </c>
      <c r="H8168" s="112" t="s">
        <v>214</v>
      </c>
      <c r="I8168" s="112">
        <v>2</v>
      </c>
      <c r="J8168" s="113">
        <v>44922.557546296295</v>
      </c>
      <c r="K8168" s="113">
        <v>44922.557789351849</v>
      </c>
      <c r="M8168" s="113">
        <v>44922.564004629632</v>
      </c>
      <c r="P8168" s="78" t="str">
        <f t="shared" si="2159"/>
        <v/>
      </c>
      <c r="S8168" s="78" t="str">
        <f t="shared" si="2160"/>
        <v/>
      </c>
      <c r="V8168" s="78" t="str">
        <f t="shared" si="2161"/>
        <v/>
      </c>
      <c r="W8168" s="113">
        <v>44922.594699074078</v>
      </c>
      <c r="X8168" s="113">
        <f t="shared" si="2162"/>
        <v>6.2152777827577665E-3</v>
      </c>
      <c r="Y8168" s="113" t="str">
        <f t="shared" si="2163"/>
        <v/>
      </c>
      <c r="Z8168" s="113" t="str">
        <f t="shared" si="2164"/>
        <v/>
      </c>
      <c r="AB8168" s="2" t="str">
        <f t="shared" si="2165"/>
        <v/>
      </c>
      <c r="AC8168" s="2" t="str">
        <f t="shared" si="2165"/>
        <v/>
      </c>
      <c r="AE8168" s="2" t="str">
        <f t="shared" si="2166"/>
        <v/>
      </c>
      <c r="AF8168" s="2" t="str">
        <f t="shared" si="2167"/>
        <v/>
      </c>
      <c r="AG8168" s="2" t="str">
        <f t="shared" si="2168"/>
        <v/>
      </c>
      <c r="AH8168" s="2" t="str">
        <f t="shared" si="2169"/>
        <v/>
      </c>
      <c r="AI8168" s="2" t="str">
        <f t="shared" si="2170"/>
        <v/>
      </c>
      <c r="AK8168" s="2" t="str">
        <f t="shared" si="2171"/>
        <v/>
      </c>
      <c r="AL8168" s="2" t="str">
        <f t="shared" si="2172"/>
        <v/>
      </c>
      <c r="AM8168" s="2" t="str">
        <f t="shared" si="2173"/>
        <v/>
      </c>
      <c r="AN8168" s="2" t="str">
        <f t="shared" si="2174"/>
        <v/>
      </c>
      <c r="AO8168" s="2" t="str">
        <f t="shared" si="2175"/>
        <v/>
      </c>
    </row>
    <row r="8169" spans="1:41" x14ac:dyDescent="0.3">
      <c r="A8169" s="111">
        <v>44922.582696759258</v>
      </c>
      <c r="B8169" s="78" t="s">
        <v>8436</v>
      </c>
      <c r="C8169" s="78" t="s">
        <v>850</v>
      </c>
      <c r="D8169" s="78" t="s">
        <v>1325</v>
      </c>
      <c r="F8169" s="78" t="s">
        <v>808</v>
      </c>
      <c r="G8169" s="78" t="s">
        <v>118</v>
      </c>
      <c r="H8169" s="112" t="s">
        <v>396</v>
      </c>
      <c r="I8169" s="112">
        <v>3</v>
      </c>
      <c r="J8169" s="113">
        <v>44922.581550925926</v>
      </c>
      <c r="K8169" s="113">
        <v>44922.582696759258</v>
      </c>
      <c r="M8169" s="113">
        <v>44922.583981481483</v>
      </c>
      <c r="N8169" s="113">
        <v>44922.584004629629</v>
      </c>
      <c r="O8169" s="78" t="s">
        <v>1187</v>
      </c>
      <c r="P8169" s="78" t="str">
        <f t="shared" si="2159"/>
        <v>CIC</v>
      </c>
      <c r="S8169" s="78" t="str">
        <f t="shared" si="2160"/>
        <v/>
      </c>
      <c r="T8169" s="113">
        <v>44922.589074074072</v>
      </c>
      <c r="U8169" s="78" t="s">
        <v>1344</v>
      </c>
      <c r="V8169" s="78" t="str">
        <f t="shared" si="2161"/>
        <v>PLOEG</v>
      </c>
      <c r="W8169" s="113">
        <v>44922.607164351852</v>
      </c>
      <c r="X8169" s="113">
        <f t="shared" si="2162"/>
        <v>1.2847222242271528E-3</v>
      </c>
      <c r="Y8169" s="113">
        <f t="shared" si="2163"/>
        <v>5.0925925897900015E-3</v>
      </c>
      <c r="Z8169" s="113">
        <f t="shared" si="2164"/>
        <v>1.8090277779265307E-2</v>
      </c>
      <c r="AB8169" s="2">
        <f t="shared" si="2165"/>
        <v>440</v>
      </c>
      <c r="AC8169" s="2">
        <f t="shared" si="2165"/>
        <v>1563</v>
      </c>
      <c r="AE8169" s="2" t="str">
        <f t="shared" si="2166"/>
        <v/>
      </c>
      <c r="AF8169" s="2" t="str">
        <f t="shared" si="2167"/>
        <v/>
      </c>
      <c r="AG8169" s="2" t="str">
        <f t="shared" si="2168"/>
        <v/>
      </c>
      <c r="AH8169" s="2">
        <f t="shared" si="2169"/>
        <v>440</v>
      </c>
      <c r="AI8169" s="2" t="str">
        <f t="shared" si="2170"/>
        <v/>
      </c>
      <c r="AK8169" s="2" t="str">
        <f t="shared" si="2171"/>
        <v/>
      </c>
      <c r="AL8169" s="2" t="str">
        <f t="shared" si="2172"/>
        <v/>
      </c>
      <c r="AM8169" s="2" t="str">
        <f t="shared" si="2173"/>
        <v/>
      </c>
      <c r="AN8169" s="2">
        <f t="shared" si="2174"/>
        <v>1563</v>
      </c>
      <c r="AO8169" s="2" t="str">
        <f t="shared" si="2175"/>
        <v/>
      </c>
    </row>
    <row r="8170" spans="1:41" x14ac:dyDescent="0.3">
      <c r="A8170" s="111">
        <v>44922.592534722222</v>
      </c>
      <c r="B8170" s="78" t="s">
        <v>8437</v>
      </c>
      <c r="C8170" s="78" t="s">
        <v>886</v>
      </c>
      <c r="D8170" s="78" t="s">
        <v>1184</v>
      </c>
      <c r="E8170" s="78">
        <v>105</v>
      </c>
      <c r="F8170" s="78" t="s">
        <v>807</v>
      </c>
      <c r="G8170" s="78" t="s">
        <v>100</v>
      </c>
      <c r="H8170" s="112" t="s">
        <v>208</v>
      </c>
      <c r="I8170" s="112">
        <v>3</v>
      </c>
      <c r="J8170" s="113">
        <v>44922.591979166667</v>
      </c>
      <c r="K8170" s="113">
        <v>44922.592534722222</v>
      </c>
      <c r="M8170" s="113">
        <v>44922.59716435185</v>
      </c>
      <c r="N8170" s="113">
        <v>44922.597187500003</v>
      </c>
      <c r="O8170" s="78" t="s">
        <v>1185</v>
      </c>
      <c r="P8170" s="78" t="str">
        <f t="shared" si="2159"/>
        <v>CIC</v>
      </c>
      <c r="S8170" s="78" t="str">
        <f t="shared" si="2160"/>
        <v/>
      </c>
      <c r="T8170" s="113">
        <v>44922.610358796293</v>
      </c>
      <c r="U8170" s="78" t="s">
        <v>2077</v>
      </c>
      <c r="V8170" s="78" t="str">
        <f t="shared" si="2161"/>
        <v>PLOEG</v>
      </c>
      <c r="W8170" s="113">
        <v>44922.650231481479</v>
      </c>
      <c r="X8170" s="113">
        <f t="shared" si="2162"/>
        <v>4.6296296277432702E-3</v>
      </c>
      <c r="Y8170" s="113">
        <f t="shared" si="2163"/>
        <v>1.3194444443797693E-2</v>
      </c>
      <c r="Z8170" s="113">
        <f t="shared" si="2164"/>
        <v>3.9872685185400769E-2</v>
      </c>
      <c r="AB8170" s="2">
        <f t="shared" si="2165"/>
        <v>1140</v>
      </c>
      <c r="AC8170" s="2">
        <f t="shared" si="2165"/>
        <v>3445</v>
      </c>
      <c r="AE8170" s="2" t="str">
        <f t="shared" si="2166"/>
        <v/>
      </c>
      <c r="AF8170" s="2" t="str">
        <f t="shared" si="2167"/>
        <v/>
      </c>
      <c r="AG8170" s="2" t="str">
        <f t="shared" si="2168"/>
        <v/>
      </c>
      <c r="AH8170" s="2">
        <f t="shared" si="2169"/>
        <v>1140</v>
      </c>
      <c r="AI8170" s="2" t="str">
        <f t="shared" si="2170"/>
        <v/>
      </c>
      <c r="AK8170" s="2" t="str">
        <f t="shared" si="2171"/>
        <v/>
      </c>
      <c r="AL8170" s="2" t="str">
        <f t="shared" si="2172"/>
        <v/>
      </c>
      <c r="AM8170" s="2" t="str">
        <f t="shared" si="2173"/>
        <v/>
      </c>
      <c r="AN8170" s="2">
        <f t="shared" si="2174"/>
        <v>3445</v>
      </c>
      <c r="AO8170" s="2" t="str">
        <f t="shared" si="2175"/>
        <v/>
      </c>
    </row>
    <row r="8171" spans="1:41" x14ac:dyDescent="0.3">
      <c r="A8171" s="111">
        <v>44922.664270833331</v>
      </c>
      <c r="B8171" s="78" t="s">
        <v>8438</v>
      </c>
      <c r="C8171" s="78" t="s">
        <v>850</v>
      </c>
      <c r="D8171" s="78" t="s">
        <v>1211</v>
      </c>
      <c r="E8171" s="78">
        <v>186</v>
      </c>
      <c r="F8171" s="78" t="s">
        <v>808</v>
      </c>
      <c r="G8171" s="78" t="s">
        <v>124</v>
      </c>
      <c r="H8171" s="112" t="s">
        <v>392</v>
      </c>
      <c r="I8171" s="112">
        <v>2</v>
      </c>
      <c r="J8171" s="113">
        <v>44922.663657407407</v>
      </c>
      <c r="K8171" s="113">
        <v>44922.664270833331</v>
      </c>
      <c r="M8171" s="113">
        <v>44922.665729166663</v>
      </c>
      <c r="N8171" s="113">
        <v>44922.666238425925</v>
      </c>
      <c r="O8171" s="78" t="s">
        <v>1185</v>
      </c>
      <c r="P8171" s="78" t="str">
        <f t="shared" si="2159"/>
        <v>CIC</v>
      </c>
      <c r="S8171" s="78" t="str">
        <f t="shared" si="2160"/>
        <v/>
      </c>
      <c r="T8171" s="113">
        <v>44922.67796296296</v>
      </c>
      <c r="U8171" s="78" t="s">
        <v>1286</v>
      </c>
      <c r="V8171" s="78" t="str">
        <f t="shared" si="2161"/>
        <v>PLOEG</v>
      </c>
      <c r="W8171" s="113">
        <v>44922.813888888886</v>
      </c>
      <c r="X8171" s="113">
        <f t="shared" si="2162"/>
        <v>1.4583333322661929E-3</v>
      </c>
      <c r="Y8171" s="113">
        <f t="shared" si="2163"/>
        <v>1.2233796296641231E-2</v>
      </c>
      <c r="Z8171" s="113">
        <f t="shared" si="2164"/>
        <v>0.13592592592613073</v>
      </c>
      <c r="AB8171" s="2">
        <f t="shared" si="2165"/>
        <v>1057</v>
      </c>
      <c r="AC8171" s="2">
        <f t="shared" si="2165"/>
        <v>11744</v>
      </c>
      <c r="AE8171" s="2" t="str">
        <f t="shared" si="2166"/>
        <v/>
      </c>
      <c r="AF8171" s="2" t="str">
        <f t="shared" si="2167"/>
        <v/>
      </c>
      <c r="AG8171" s="2">
        <f t="shared" si="2168"/>
        <v>1057</v>
      </c>
      <c r="AH8171" s="2" t="str">
        <f t="shared" si="2169"/>
        <v/>
      </c>
      <c r="AI8171" s="2" t="str">
        <f t="shared" si="2170"/>
        <v/>
      </c>
      <c r="AK8171" s="2" t="str">
        <f t="shared" si="2171"/>
        <v/>
      </c>
      <c r="AL8171" s="2" t="str">
        <f t="shared" si="2172"/>
        <v/>
      </c>
      <c r="AM8171" s="2">
        <f t="shared" si="2173"/>
        <v>11744</v>
      </c>
      <c r="AN8171" s="2" t="str">
        <f t="shared" si="2174"/>
        <v/>
      </c>
      <c r="AO8171" s="2" t="str">
        <f t="shared" si="2175"/>
        <v/>
      </c>
    </row>
    <row r="8172" spans="1:41" x14ac:dyDescent="0.3">
      <c r="A8172" s="111">
        <v>44922.664270833331</v>
      </c>
      <c r="B8172" s="78" t="s">
        <v>8438</v>
      </c>
      <c r="C8172" s="78" t="s">
        <v>886</v>
      </c>
      <c r="D8172" s="78" t="s">
        <v>1211</v>
      </c>
      <c r="E8172" s="78">
        <v>186</v>
      </c>
      <c r="F8172" s="78" t="s">
        <v>808</v>
      </c>
      <c r="G8172" s="78" t="s">
        <v>124</v>
      </c>
      <c r="H8172" s="112" t="s">
        <v>392</v>
      </c>
      <c r="I8172" s="112">
        <v>2</v>
      </c>
      <c r="J8172" s="113">
        <v>44922.663657407407</v>
      </c>
      <c r="K8172" s="113">
        <v>44922.664270833331</v>
      </c>
      <c r="M8172" s="113">
        <v>44922.702037037037</v>
      </c>
      <c r="N8172" s="113">
        <v>44922.702106481483</v>
      </c>
      <c r="O8172" s="78" t="s">
        <v>1185</v>
      </c>
      <c r="P8172" s="78" t="str">
        <f t="shared" si="2159"/>
        <v>CIC</v>
      </c>
      <c r="S8172" s="78" t="str">
        <f t="shared" si="2160"/>
        <v/>
      </c>
      <c r="T8172" s="113">
        <v>44922.70752314815</v>
      </c>
      <c r="U8172" s="78" t="s">
        <v>2077</v>
      </c>
      <c r="V8172" s="78" t="str">
        <f t="shared" si="2161"/>
        <v>PLOEG</v>
      </c>
      <c r="W8172" s="113">
        <v>44922.712638888886</v>
      </c>
      <c r="X8172" s="113">
        <f t="shared" si="2162"/>
        <v>3.7766203706269152E-2</v>
      </c>
      <c r="Y8172" s="113">
        <f t="shared" si="2163"/>
        <v>5.4861111129866913E-3</v>
      </c>
      <c r="Z8172" s="113">
        <f t="shared" si="2164"/>
        <v>5.1157407360733487E-3</v>
      </c>
      <c r="AB8172" s="2">
        <f t="shared" si="2165"/>
        <v>474</v>
      </c>
      <c r="AC8172" s="2">
        <f t="shared" si="2165"/>
        <v>442</v>
      </c>
      <c r="AE8172" s="2" t="str">
        <f t="shared" si="2166"/>
        <v/>
      </c>
      <c r="AF8172" s="2" t="str">
        <f t="shared" si="2167"/>
        <v/>
      </c>
      <c r="AG8172" s="2">
        <f t="shared" si="2168"/>
        <v>474</v>
      </c>
      <c r="AH8172" s="2" t="str">
        <f t="shared" si="2169"/>
        <v/>
      </c>
      <c r="AI8172" s="2" t="str">
        <f t="shared" si="2170"/>
        <v/>
      </c>
      <c r="AK8172" s="2" t="str">
        <f t="shared" si="2171"/>
        <v/>
      </c>
      <c r="AL8172" s="2" t="str">
        <f t="shared" si="2172"/>
        <v/>
      </c>
      <c r="AM8172" s="2">
        <f t="shared" si="2173"/>
        <v>442</v>
      </c>
      <c r="AN8172" s="2" t="str">
        <f t="shared" si="2174"/>
        <v/>
      </c>
      <c r="AO8172" s="2" t="str">
        <f t="shared" si="2175"/>
        <v/>
      </c>
    </row>
    <row r="8173" spans="1:41" x14ac:dyDescent="0.3">
      <c r="A8173" s="111">
        <v>44922.677256944444</v>
      </c>
      <c r="B8173" s="78" t="s">
        <v>8439</v>
      </c>
      <c r="C8173" s="78" t="s">
        <v>886</v>
      </c>
      <c r="D8173" s="78" t="s">
        <v>2811</v>
      </c>
      <c r="E8173" s="78">
        <v>21</v>
      </c>
      <c r="F8173" s="78" t="s">
        <v>807</v>
      </c>
      <c r="G8173" s="78" t="s">
        <v>92</v>
      </c>
      <c r="H8173" s="112" t="s">
        <v>204</v>
      </c>
      <c r="I8173" s="112">
        <v>2</v>
      </c>
      <c r="J8173" s="113">
        <v>44922.676921296297</v>
      </c>
      <c r="K8173" s="113">
        <v>44922.677256944444</v>
      </c>
      <c r="M8173" s="113">
        <v>44922.678703703707</v>
      </c>
      <c r="N8173" s="113">
        <v>44922.679629629631</v>
      </c>
      <c r="O8173" s="78" t="s">
        <v>1187</v>
      </c>
      <c r="P8173" s="78" t="str">
        <f t="shared" si="2159"/>
        <v>CIC</v>
      </c>
      <c r="S8173" s="78" t="str">
        <f t="shared" si="2160"/>
        <v/>
      </c>
      <c r="T8173" s="113">
        <v>44922.690694444442</v>
      </c>
      <c r="U8173" s="78" t="s">
        <v>2077</v>
      </c>
      <c r="V8173" s="78" t="str">
        <f t="shared" si="2161"/>
        <v>PLOEG</v>
      </c>
      <c r="W8173" s="113">
        <v>44922.697800925926</v>
      </c>
      <c r="X8173" s="113">
        <f t="shared" si="2162"/>
        <v>1.4467592627624981E-3</v>
      </c>
      <c r="Y8173" s="113">
        <f t="shared" si="2163"/>
        <v>1.1990740735200234E-2</v>
      </c>
      <c r="Z8173" s="113">
        <f t="shared" si="2164"/>
        <v>7.1064814837882295E-3</v>
      </c>
      <c r="AB8173" s="2">
        <f t="shared" si="2165"/>
        <v>1036</v>
      </c>
      <c r="AC8173" s="2">
        <f t="shared" si="2165"/>
        <v>614</v>
      </c>
      <c r="AE8173" s="2" t="str">
        <f t="shared" si="2166"/>
        <v/>
      </c>
      <c r="AF8173" s="2" t="str">
        <f t="shared" si="2167"/>
        <v/>
      </c>
      <c r="AG8173" s="2">
        <f t="shared" si="2168"/>
        <v>1036</v>
      </c>
      <c r="AH8173" s="2" t="str">
        <f t="shared" si="2169"/>
        <v/>
      </c>
      <c r="AI8173" s="2" t="str">
        <f t="shared" si="2170"/>
        <v/>
      </c>
      <c r="AK8173" s="2" t="str">
        <f t="shared" si="2171"/>
        <v/>
      </c>
      <c r="AL8173" s="2" t="str">
        <f t="shared" si="2172"/>
        <v/>
      </c>
      <c r="AM8173" s="2">
        <f t="shared" si="2173"/>
        <v>614</v>
      </c>
      <c r="AN8173" s="2" t="str">
        <f t="shared" si="2174"/>
        <v/>
      </c>
      <c r="AO8173" s="2" t="str">
        <f t="shared" si="2175"/>
        <v/>
      </c>
    </row>
    <row r="8174" spans="1:41" x14ac:dyDescent="0.3">
      <c r="A8174" s="111">
        <v>44922.696180555555</v>
      </c>
      <c r="B8174" s="78" t="s">
        <v>8440</v>
      </c>
      <c r="C8174" s="78" t="s">
        <v>886</v>
      </c>
      <c r="D8174" s="78" t="s">
        <v>2207</v>
      </c>
      <c r="E8174" s="78">
        <v>3</v>
      </c>
      <c r="F8174" s="78" t="s">
        <v>808</v>
      </c>
      <c r="G8174" s="78" t="s">
        <v>112</v>
      </c>
      <c r="H8174" s="112" t="s">
        <v>218</v>
      </c>
      <c r="I8174" s="112">
        <v>3</v>
      </c>
      <c r="J8174" s="113">
        <v>44922.696180555555</v>
      </c>
      <c r="K8174" s="113">
        <v>44922.696180555555</v>
      </c>
      <c r="L8174" s="113">
        <v>44922.702037037037</v>
      </c>
      <c r="M8174" s="113">
        <v>44922.712638888886</v>
      </c>
      <c r="N8174" s="113">
        <v>44922.712685185186</v>
      </c>
      <c r="O8174" s="78" t="s">
        <v>1185</v>
      </c>
      <c r="P8174" s="78" t="str">
        <f t="shared" si="2159"/>
        <v>CIC</v>
      </c>
      <c r="S8174" s="78" t="str">
        <f t="shared" si="2160"/>
        <v/>
      </c>
      <c r="V8174" s="78" t="str">
        <f t="shared" si="2161"/>
        <v/>
      </c>
      <c r="W8174" s="113">
        <v>44922.723275462966</v>
      </c>
      <c r="X8174" s="113">
        <f t="shared" si="2162"/>
        <v>5.8564814826240763E-3</v>
      </c>
      <c r="Y8174" s="113" t="str">
        <f t="shared" si="2163"/>
        <v/>
      </c>
      <c r="Z8174" s="113" t="str">
        <f t="shared" si="2164"/>
        <v/>
      </c>
      <c r="AB8174" s="2" t="str">
        <f t="shared" si="2165"/>
        <v/>
      </c>
      <c r="AC8174" s="2" t="str">
        <f t="shared" si="2165"/>
        <v/>
      </c>
      <c r="AE8174" s="2" t="str">
        <f t="shared" si="2166"/>
        <v/>
      </c>
      <c r="AF8174" s="2" t="str">
        <f t="shared" si="2167"/>
        <v/>
      </c>
      <c r="AG8174" s="2" t="str">
        <f t="shared" si="2168"/>
        <v/>
      </c>
      <c r="AH8174" s="2" t="str">
        <f t="shared" si="2169"/>
        <v/>
      </c>
      <c r="AI8174" s="2" t="str">
        <f t="shared" si="2170"/>
        <v/>
      </c>
      <c r="AK8174" s="2" t="str">
        <f t="shared" si="2171"/>
        <v/>
      </c>
      <c r="AL8174" s="2" t="str">
        <f t="shared" si="2172"/>
        <v/>
      </c>
      <c r="AM8174" s="2" t="str">
        <f t="shared" si="2173"/>
        <v/>
      </c>
      <c r="AN8174" s="2" t="str">
        <f t="shared" si="2174"/>
        <v/>
      </c>
      <c r="AO8174" s="2" t="str">
        <f t="shared" si="2175"/>
        <v/>
      </c>
    </row>
    <row r="8175" spans="1:41" x14ac:dyDescent="0.3">
      <c r="A8175" s="111">
        <v>44922.698449074072</v>
      </c>
      <c r="B8175" s="78" t="s">
        <v>8441</v>
      </c>
      <c r="C8175" s="78" t="s">
        <v>886</v>
      </c>
      <c r="D8175" s="78" t="s">
        <v>1821</v>
      </c>
      <c r="F8175" s="78" t="s">
        <v>809</v>
      </c>
      <c r="G8175" s="78" t="s">
        <v>142</v>
      </c>
      <c r="H8175" s="112" t="s">
        <v>300</v>
      </c>
      <c r="I8175" s="112">
        <v>4</v>
      </c>
      <c r="J8175" s="113">
        <v>44922.697314814817</v>
      </c>
      <c r="K8175" s="113">
        <v>44922.698449074072</v>
      </c>
      <c r="L8175" s="113">
        <v>44922.73636574074</v>
      </c>
      <c r="M8175" s="113">
        <v>44922.75849537037</v>
      </c>
      <c r="N8175" s="113">
        <v>44922.724282407406</v>
      </c>
      <c r="O8175" s="78" t="s">
        <v>1185</v>
      </c>
      <c r="P8175" s="78" t="str">
        <f t="shared" si="2159"/>
        <v>CIC</v>
      </c>
      <c r="S8175" s="78" t="str">
        <f t="shared" si="2160"/>
        <v/>
      </c>
      <c r="V8175" s="78" t="str">
        <f t="shared" si="2161"/>
        <v/>
      </c>
      <c r="W8175" s="113">
        <v>44922.758888888886</v>
      </c>
      <c r="X8175" s="113">
        <f t="shared" si="2162"/>
        <v>3.7916666668024845E-2</v>
      </c>
      <c r="Y8175" s="113" t="str">
        <f t="shared" si="2163"/>
        <v/>
      </c>
      <c r="Z8175" s="113" t="str">
        <f t="shared" si="2164"/>
        <v/>
      </c>
      <c r="AB8175" s="2" t="str">
        <f t="shared" si="2165"/>
        <v/>
      </c>
      <c r="AC8175" s="2" t="str">
        <f t="shared" si="2165"/>
        <v/>
      </c>
      <c r="AE8175" s="2" t="str">
        <f t="shared" si="2166"/>
        <v/>
      </c>
      <c r="AF8175" s="2" t="str">
        <f t="shared" si="2167"/>
        <v/>
      </c>
      <c r="AG8175" s="2" t="str">
        <f t="shared" si="2168"/>
        <v/>
      </c>
      <c r="AH8175" s="2" t="str">
        <f t="shared" si="2169"/>
        <v/>
      </c>
      <c r="AI8175" s="2" t="str">
        <f t="shared" si="2170"/>
        <v/>
      </c>
      <c r="AK8175" s="2" t="str">
        <f t="shared" si="2171"/>
        <v/>
      </c>
      <c r="AL8175" s="2" t="str">
        <f t="shared" si="2172"/>
        <v/>
      </c>
      <c r="AM8175" s="2" t="str">
        <f t="shared" si="2173"/>
        <v/>
      </c>
      <c r="AN8175" s="2" t="str">
        <f t="shared" si="2174"/>
        <v/>
      </c>
      <c r="AO8175" s="2" t="str">
        <f t="shared" si="2175"/>
        <v/>
      </c>
    </row>
    <row r="8176" spans="1:41" x14ac:dyDescent="0.3">
      <c r="A8176" s="111">
        <v>44922.715740740743</v>
      </c>
      <c r="B8176" s="78" t="s">
        <v>8442</v>
      </c>
      <c r="C8176" s="78" t="s">
        <v>886</v>
      </c>
      <c r="D8176" s="78" t="s">
        <v>3069</v>
      </c>
      <c r="E8176" s="78">
        <v>43</v>
      </c>
      <c r="F8176" s="78" t="s">
        <v>809</v>
      </c>
      <c r="G8176" s="78" t="s">
        <v>98</v>
      </c>
      <c r="H8176" s="112" t="s">
        <v>216</v>
      </c>
      <c r="I8176" s="112">
        <v>4</v>
      </c>
      <c r="J8176" s="113">
        <v>44922.715740740743</v>
      </c>
      <c r="K8176" s="113">
        <v>44922.715740740743</v>
      </c>
      <c r="L8176" s="113">
        <v>44922.724224537036</v>
      </c>
      <c r="M8176" s="113">
        <v>44922.724004629628</v>
      </c>
      <c r="N8176" s="113">
        <v>44922.724039351851</v>
      </c>
      <c r="O8176" s="78" t="s">
        <v>1185</v>
      </c>
      <c r="P8176" s="78" t="str">
        <f t="shared" si="2159"/>
        <v>CIC</v>
      </c>
      <c r="S8176" s="78" t="str">
        <f t="shared" si="2160"/>
        <v/>
      </c>
      <c r="V8176" s="78" t="str">
        <f t="shared" si="2161"/>
        <v/>
      </c>
      <c r="W8176" s="113">
        <v>44922.736238425925</v>
      </c>
      <c r="X8176" s="113">
        <f t="shared" si="2162"/>
        <v>8.2638888852670789E-3</v>
      </c>
      <c r="Y8176" s="113" t="str">
        <f t="shared" si="2163"/>
        <v/>
      </c>
      <c r="Z8176" s="113" t="str">
        <f t="shared" si="2164"/>
        <v/>
      </c>
      <c r="AB8176" s="2" t="str">
        <f t="shared" si="2165"/>
        <v/>
      </c>
      <c r="AC8176" s="2" t="str">
        <f t="shared" si="2165"/>
        <v/>
      </c>
      <c r="AE8176" s="2" t="str">
        <f t="shared" si="2166"/>
        <v/>
      </c>
      <c r="AF8176" s="2" t="str">
        <f t="shared" si="2167"/>
        <v/>
      </c>
      <c r="AG8176" s="2" t="str">
        <f t="shared" si="2168"/>
        <v/>
      </c>
      <c r="AH8176" s="2" t="str">
        <f t="shared" si="2169"/>
        <v/>
      </c>
      <c r="AI8176" s="2" t="str">
        <f t="shared" si="2170"/>
        <v/>
      </c>
      <c r="AK8176" s="2" t="str">
        <f t="shared" si="2171"/>
        <v/>
      </c>
      <c r="AL8176" s="2" t="str">
        <f t="shared" si="2172"/>
        <v/>
      </c>
      <c r="AM8176" s="2" t="str">
        <f t="shared" si="2173"/>
        <v/>
      </c>
      <c r="AN8176" s="2" t="str">
        <f t="shared" si="2174"/>
        <v/>
      </c>
      <c r="AO8176" s="2" t="str">
        <f t="shared" si="2175"/>
        <v/>
      </c>
    </row>
    <row r="8177" spans="1:41" x14ac:dyDescent="0.3">
      <c r="A8177" s="111">
        <v>44922.732685185183</v>
      </c>
      <c r="B8177" s="78" t="s">
        <v>8443</v>
      </c>
      <c r="C8177" s="78" t="s">
        <v>886</v>
      </c>
      <c r="D8177" s="78" t="s">
        <v>5843</v>
      </c>
      <c r="F8177" s="78" t="s">
        <v>807</v>
      </c>
      <c r="G8177" s="78" t="s">
        <v>92</v>
      </c>
      <c r="H8177" s="112" t="s">
        <v>204</v>
      </c>
      <c r="I8177" s="112">
        <v>2</v>
      </c>
      <c r="J8177" s="113">
        <v>44922.732685185183</v>
      </c>
      <c r="K8177" s="113">
        <v>44922.732685185183</v>
      </c>
      <c r="L8177" s="113">
        <v>44922.74628472222</v>
      </c>
      <c r="M8177" s="113">
        <v>44922.73636574074</v>
      </c>
      <c r="N8177" s="113">
        <v>44922.736400462964</v>
      </c>
      <c r="O8177" s="78" t="s">
        <v>1187</v>
      </c>
      <c r="P8177" s="78" t="str">
        <f t="shared" si="2159"/>
        <v>CIC</v>
      </c>
      <c r="S8177" s="78" t="str">
        <f t="shared" si="2160"/>
        <v/>
      </c>
      <c r="T8177" s="113">
        <v>44922.743113425924</v>
      </c>
      <c r="U8177" s="78" t="s">
        <v>2077</v>
      </c>
      <c r="V8177" s="78" t="str">
        <f t="shared" si="2161"/>
        <v>PLOEG</v>
      </c>
      <c r="W8177" s="113">
        <v>44922.74627314815</v>
      </c>
      <c r="X8177" s="113">
        <f t="shared" si="2162"/>
        <v>3.6805555573664606E-3</v>
      </c>
      <c r="Y8177" s="113">
        <f t="shared" si="2163"/>
        <v>6.7476851836545393E-3</v>
      </c>
      <c r="Z8177" s="113">
        <f t="shared" si="2164"/>
        <v>3.1597222259733826E-3</v>
      </c>
      <c r="AB8177" s="2">
        <f t="shared" si="2165"/>
        <v>583</v>
      </c>
      <c r="AC8177" s="2">
        <f t="shared" si="2165"/>
        <v>273</v>
      </c>
      <c r="AE8177" s="2" t="str">
        <f t="shared" si="2166"/>
        <v/>
      </c>
      <c r="AF8177" s="2" t="str">
        <f t="shared" si="2167"/>
        <v/>
      </c>
      <c r="AG8177" s="2">
        <f t="shared" si="2168"/>
        <v>583</v>
      </c>
      <c r="AH8177" s="2" t="str">
        <f t="shared" si="2169"/>
        <v/>
      </c>
      <c r="AI8177" s="2" t="str">
        <f t="shared" si="2170"/>
        <v/>
      </c>
      <c r="AK8177" s="2" t="str">
        <f t="shared" si="2171"/>
        <v/>
      </c>
      <c r="AL8177" s="2" t="str">
        <f t="shared" si="2172"/>
        <v/>
      </c>
      <c r="AM8177" s="2">
        <f t="shared" si="2173"/>
        <v>273</v>
      </c>
      <c r="AN8177" s="2" t="str">
        <f t="shared" si="2174"/>
        <v/>
      </c>
      <c r="AO8177" s="2" t="str">
        <f t="shared" si="2175"/>
        <v/>
      </c>
    </row>
    <row r="8178" spans="1:41" x14ac:dyDescent="0.3">
      <c r="A8178" s="111">
        <v>44922.74423611111</v>
      </c>
      <c r="B8178" s="78" t="s">
        <v>8444</v>
      </c>
      <c r="C8178" s="78" t="s">
        <v>886</v>
      </c>
      <c r="D8178" s="78" t="s">
        <v>2321</v>
      </c>
      <c r="F8178" s="78" t="s">
        <v>808</v>
      </c>
      <c r="G8178" s="78" t="s">
        <v>108</v>
      </c>
      <c r="H8178" s="112" t="s">
        <v>240</v>
      </c>
      <c r="I8178" s="112">
        <v>2</v>
      </c>
      <c r="J8178" s="113">
        <v>44922.743414351855</v>
      </c>
      <c r="K8178" s="113">
        <v>44922.74423611111</v>
      </c>
      <c r="M8178" s="113">
        <v>44922.74628472222</v>
      </c>
      <c r="N8178" s="113">
        <v>44922.751666666663</v>
      </c>
      <c r="O8178" s="78" t="s">
        <v>1187</v>
      </c>
      <c r="P8178" s="78" t="str">
        <f t="shared" si="2159"/>
        <v>CIC</v>
      </c>
      <c r="S8178" s="78" t="str">
        <f t="shared" si="2160"/>
        <v/>
      </c>
      <c r="T8178" s="113">
        <v>44922.753275462965</v>
      </c>
      <c r="U8178" s="78" t="s">
        <v>1187</v>
      </c>
      <c r="V8178" s="78" t="str">
        <f t="shared" si="2161"/>
        <v>CIC</v>
      </c>
      <c r="W8178" s="113">
        <v>44922.75849537037</v>
      </c>
      <c r="X8178" s="113">
        <f t="shared" si="2162"/>
        <v>2.0486111097852699E-3</v>
      </c>
      <c r="Y8178" s="113">
        <f t="shared" si="2163"/>
        <v>6.9907407450955361E-3</v>
      </c>
      <c r="Z8178" s="113">
        <f t="shared" si="2164"/>
        <v>5.2199074052623473E-3</v>
      </c>
      <c r="AB8178" s="2">
        <f t="shared" si="2165"/>
        <v>604</v>
      </c>
      <c r="AC8178" s="2">
        <f t="shared" si="2165"/>
        <v>451</v>
      </c>
      <c r="AE8178" s="2" t="str">
        <f t="shared" si="2166"/>
        <v/>
      </c>
      <c r="AF8178" s="2" t="str">
        <f t="shared" si="2167"/>
        <v/>
      </c>
      <c r="AG8178" s="2">
        <f t="shared" si="2168"/>
        <v>604</v>
      </c>
      <c r="AH8178" s="2" t="str">
        <f t="shared" si="2169"/>
        <v/>
      </c>
      <c r="AI8178" s="2" t="str">
        <f t="shared" si="2170"/>
        <v/>
      </c>
      <c r="AK8178" s="2" t="str">
        <f t="shared" si="2171"/>
        <v/>
      </c>
      <c r="AL8178" s="2" t="str">
        <f t="shared" si="2172"/>
        <v/>
      </c>
      <c r="AM8178" s="2">
        <f t="shared" si="2173"/>
        <v>451</v>
      </c>
      <c r="AN8178" s="2" t="str">
        <f t="shared" si="2174"/>
        <v/>
      </c>
      <c r="AO8178" s="2" t="str">
        <f t="shared" si="2175"/>
        <v/>
      </c>
    </row>
    <row r="8179" spans="1:41" x14ac:dyDescent="0.3">
      <c r="A8179" s="111">
        <v>44922.768263888887</v>
      </c>
      <c r="B8179" s="78" t="s">
        <v>8445</v>
      </c>
      <c r="C8179" s="78" t="s">
        <v>835</v>
      </c>
      <c r="D8179" s="78" t="s">
        <v>1818</v>
      </c>
      <c r="F8179" s="78" t="s">
        <v>808</v>
      </c>
      <c r="G8179" s="78" t="s">
        <v>96</v>
      </c>
      <c r="H8179" s="112" t="s">
        <v>242</v>
      </c>
      <c r="I8179" s="112">
        <v>2</v>
      </c>
      <c r="J8179" s="113">
        <v>44922.768263888887</v>
      </c>
      <c r="K8179" s="113">
        <v>44922.768263888887</v>
      </c>
      <c r="M8179" s="113">
        <v>44922.770138888889</v>
      </c>
      <c r="N8179" s="113">
        <v>44922.770752314813</v>
      </c>
      <c r="O8179" s="78" t="s">
        <v>1187</v>
      </c>
      <c r="P8179" s="78" t="str">
        <f t="shared" si="2159"/>
        <v>CIC</v>
      </c>
      <c r="Q8179" s="113">
        <v>44922.779247685183</v>
      </c>
      <c r="R8179" s="78" t="s">
        <v>1200</v>
      </c>
      <c r="S8179" s="78" t="str">
        <f t="shared" si="2160"/>
        <v>PLOEG</v>
      </c>
      <c r="T8179" s="113">
        <v>44922.782824074071</v>
      </c>
      <c r="U8179" s="78" t="s">
        <v>1185</v>
      </c>
      <c r="V8179" s="78" t="str">
        <f t="shared" si="2161"/>
        <v>CIC</v>
      </c>
      <c r="W8179" s="113">
        <v>44922.783379629633</v>
      </c>
      <c r="X8179" s="113">
        <f t="shared" si="2162"/>
        <v>1.8750000017462298E-3</v>
      </c>
      <c r="Y8179" s="113">
        <f t="shared" si="2163"/>
        <v>1.2685185181908309E-2</v>
      </c>
      <c r="Z8179" s="113">
        <f t="shared" si="2164"/>
        <v>5.5555556173203513E-4</v>
      </c>
      <c r="AB8179" s="2">
        <f t="shared" si="2165"/>
        <v>1096</v>
      </c>
      <c r="AC8179" s="2">
        <f t="shared" si="2165"/>
        <v>48</v>
      </c>
      <c r="AE8179" s="2" t="str">
        <f t="shared" si="2166"/>
        <v/>
      </c>
      <c r="AF8179" s="2" t="str">
        <f t="shared" si="2167"/>
        <v/>
      </c>
      <c r="AG8179" s="2">
        <f t="shared" si="2168"/>
        <v>1096</v>
      </c>
      <c r="AH8179" s="2" t="str">
        <f t="shared" si="2169"/>
        <v/>
      </c>
      <c r="AI8179" s="2" t="str">
        <f t="shared" si="2170"/>
        <v/>
      </c>
      <c r="AK8179" s="2" t="str">
        <f t="shared" si="2171"/>
        <v/>
      </c>
      <c r="AL8179" s="2" t="str">
        <f t="shared" si="2172"/>
        <v/>
      </c>
      <c r="AM8179" s="2">
        <f t="shared" si="2173"/>
        <v>48</v>
      </c>
      <c r="AN8179" s="2" t="str">
        <f t="shared" si="2174"/>
        <v/>
      </c>
      <c r="AO8179" s="2" t="str">
        <f t="shared" si="2175"/>
        <v/>
      </c>
    </row>
    <row r="8180" spans="1:41" x14ac:dyDescent="0.3">
      <c r="A8180" s="111">
        <v>44922.813414351855</v>
      </c>
      <c r="B8180" s="78" t="s">
        <v>8446</v>
      </c>
      <c r="C8180" s="78" t="s">
        <v>846</v>
      </c>
      <c r="D8180" s="78" t="s">
        <v>1673</v>
      </c>
      <c r="E8180" s="78">
        <v>108</v>
      </c>
      <c r="F8180" s="78" t="s">
        <v>807</v>
      </c>
      <c r="G8180" s="78" t="s">
        <v>106</v>
      </c>
      <c r="H8180" s="112" t="s">
        <v>212</v>
      </c>
      <c r="I8180" s="112">
        <v>4</v>
      </c>
      <c r="J8180" s="113">
        <v>44922.813287037039</v>
      </c>
      <c r="K8180" s="113">
        <v>44922.813414351855</v>
      </c>
      <c r="M8180" s="113">
        <v>44922.813460648147</v>
      </c>
      <c r="N8180" s="113">
        <v>44922.813472222224</v>
      </c>
      <c r="O8180" s="78" t="s">
        <v>1187</v>
      </c>
      <c r="P8180" s="78" t="str">
        <f t="shared" si="2159"/>
        <v>CIC</v>
      </c>
      <c r="S8180" s="78" t="str">
        <f t="shared" si="2160"/>
        <v/>
      </c>
      <c r="V8180" s="78" t="str">
        <f t="shared" si="2161"/>
        <v/>
      </c>
      <c r="W8180" s="113">
        <v>44922.84101851852</v>
      </c>
      <c r="X8180" s="113" t="str">
        <f t="shared" si="2162"/>
        <v/>
      </c>
      <c r="Y8180" s="113" t="str">
        <f t="shared" si="2163"/>
        <v/>
      </c>
      <c r="Z8180" s="113" t="str">
        <f t="shared" si="2164"/>
        <v/>
      </c>
      <c r="AB8180" s="2" t="str">
        <f t="shared" si="2165"/>
        <v/>
      </c>
      <c r="AC8180" s="2" t="str">
        <f t="shared" si="2165"/>
        <v/>
      </c>
      <c r="AE8180" s="2" t="str">
        <f t="shared" si="2166"/>
        <v/>
      </c>
      <c r="AF8180" s="2" t="str">
        <f t="shared" si="2167"/>
        <v/>
      </c>
      <c r="AG8180" s="2" t="str">
        <f t="shared" si="2168"/>
        <v/>
      </c>
      <c r="AH8180" s="2" t="str">
        <f t="shared" si="2169"/>
        <v/>
      </c>
      <c r="AI8180" s="2" t="str">
        <f t="shared" si="2170"/>
        <v/>
      </c>
      <c r="AK8180" s="2" t="str">
        <f t="shared" si="2171"/>
        <v/>
      </c>
      <c r="AL8180" s="2" t="str">
        <f t="shared" si="2172"/>
        <v/>
      </c>
      <c r="AM8180" s="2" t="str">
        <f t="shared" si="2173"/>
        <v/>
      </c>
      <c r="AN8180" s="2" t="str">
        <f t="shared" si="2174"/>
        <v/>
      </c>
      <c r="AO8180" s="2" t="str">
        <f t="shared" si="2175"/>
        <v/>
      </c>
    </row>
    <row r="8181" spans="1:41" x14ac:dyDescent="0.3">
      <c r="A8181" s="111">
        <v>44923.417986111112</v>
      </c>
      <c r="B8181" s="78" t="s">
        <v>8447</v>
      </c>
      <c r="C8181" s="78" t="s">
        <v>850</v>
      </c>
      <c r="D8181" s="78" t="s">
        <v>1895</v>
      </c>
      <c r="E8181" s="78">
        <v>126</v>
      </c>
      <c r="F8181" s="78" t="s">
        <v>809</v>
      </c>
      <c r="G8181" s="78" t="s">
        <v>86</v>
      </c>
      <c r="H8181" s="112" t="s">
        <v>384</v>
      </c>
      <c r="I8181" s="112">
        <v>4</v>
      </c>
      <c r="J8181" s="113">
        <v>44923.417986111112</v>
      </c>
      <c r="K8181" s="113">
        <v>44923.417986111112</v>
      </c>
      <c r="M8181" s="113">
        <v>44923.418368055558</v>
      </c>
      <c r="N8181" s="113">
        <v>44923.418645833335</v>
      </c>
      <c r="O8181" s="78" t="s">
        <v>1187</v>
      </c>
      <c r="P8181" s="78" t="str">
        <f t="shared" si="2159"/>
        <v>CIC</v>
      </c>
      <c r="S8181" s="78" t="str">
        <f t="shared" si="2160"/>
        <v/>
      </c>
      <c r="T8181" s="113">
        <v>44923.420185185183</v>
      </c>
      <c r="U8181" s="78" t="s">
        <v>1344</v>
      </c>
      <c r="V8181" s="78" t="str">
        <f t="shared" si="2161"/>
        <v>PLOEG</v>
      </c>
      <c r="W8181" s="113">
        <v>44923.462708333333</v>
      </c>
      <c r="X8181" s="113">
        <f t="shared" si="2162"/>
        <v>3.819444464170374E-4</v>
      </c>
      <c r="Y8181" s="113">
        <f t="shared" si="2163"/>
        <v>1.8171296251239255E-3</v>
      </c>
      <c r="Z8181" s="113">
        <f t="shared" si="2164"/>
        <v>4.2523148149484769E-2</v>
      </c>
      <c r="AB8181" s="2">
        <f t="shared" si="2165"/>
        <v>157</v>
      </c>
      <c r="AC8181" s="2">
        <f t="shared" si="2165"/>
        <v>3674</v>
      </c>
      <c r="AE8181" s="2" t="str">
        <f t="shared" si="2166"/>
        <v/>
      </c>
      <c r="AF8181" s="2" t="str">
        <f t="shared" si="2167"/>
        <v/>
      </c>
      <c r="AG8181" s="2" t="str">
        <f t="shared" si="2168"/>
        <v/>
      </c>
      <c r="AH8181" s="2" t="str">
        <f t="shared" si="2169"/>
        <v/>
      </c>
      <c r="AI8181" s="2">
        <f t="shared" si="2170"/>
        <v>157</v>
      </c>
      <c r="AK8181" s="2" t="str">
        <f t="shared" si="2171"/>
        <v/>
      </c>
      <c r="AL8181" s="2" t="str">
        <f t="shared" si="2172"/>
        <v/>
      </c>
      <c r="AM8181" s="2" t="str">
        <f t="shared" si="2173"/>
        <v/>
      </c>
      <c r="AN8181" s="2" t="str">
        <f t="shared" si="2174"/>
        <v/>
      </c>
      <c r="AO8181" s="2">
        <f t="shared" si="2175"/>
        <v>3674</v>
      </c>
    </row>
    <row r="8182" spans="1:41" x14ac:dyDescent="0.3">
      <c r="A8182" s="111">
        <v>44923.465868055559</v>
      </c>
      <c r="B8182" s="78" t="s">
        <v>8448</v>
      </c>
      <c r="C8182" s="78" t="s">
        <v>886</v>
      </c>
      <c r="D8182" s="78" t="s">
        <v>1587</v>
      </c>
      <c r="E8182" s="78">
        <v>26</v>
      </c>
      <c r="F8182" s="78" t="s">
        <v>809</v>
      </c>
      <c r="G8182" s="78" t="s">
        <v>108</v>
      </c>
      <c r="H8182" s="112" t="s">
        <v>240</v>
      </c>
      <c r="I8182" s="112">
        <v>2</v>
      </c>
      <c r="J8182" s="113">
        <v>44923.464849537035</v>
      </c>
      <c r="K8182" s="113">
        <v>44923.465868055559</v>
      </c>
      <c r="M8182" s="113">
        <v>44923.466481481482</v>
      </c>
      <c r="N8182" s="113">
        <v>44923.466562499998</v>
      </c>
      <c r="O8182" s="78" t="s">
        <v>1185</v>
      </c>
      <c r="P8182" s="78" t="str">
        <f t="shared" si="2159"/>
        <v>CIC</v>
      </c>
      <c r="Q8182" s="113">
        <v>44923.466620370367</v>
      </c>
      <c r="R8182" s="78" t="s">
        <v>1185</v>
      </c>
      <c r="S8182" s="78" t="str">
        <f t="shared" si="2160"/>
        <v>CIC</v>
      </c>
      <c r="T8182" s="113">
        <v>44923.470983796295</v>
      </c>
      <c r="U8182" s="78" t="s">
        <v>1185</v>
      </c>
      <c r="V8182" s="78" t="str">
        <f t="shared" si="2161"/>
        <v>CIC</v>
      </c>
      <c r="W8182" s="113">
        <v>44923.487060185187</v>
      </c>
      <c r="X8182" s="113">
        <f t="shared" si="2162"/>
        <v>6.1342592380242422E-4</v>
      </c>
      <c r="Y8182" s="113">
        <f t="shared" si="2163"/>
        <v>4.5023148122709244E-3</v>
      </c>
      <c r="Z8182" s="113">
        <f t="shared" si="2164"/>
        <v>1.6076388892543036E-2</v>
      </c>
      <c r="AB8182" s="2">
        <f t="shared" si="2165"/>
        <v>389</v>
      </c>
      <c r="AC8182" s="2">
        <f t="shared" si="2165"/>
        <v>1389</v>
      </c>
      <c r="AE8182" s="2" t="str">
        <f t="shared" si="2166"/>
        <v/>
      </c>
      <c r="AF8182" s="2" t="str">
        <f t="shared" si="2167"/>
        <v/>
      </c>
      <c r="AG8182" s="2">
        <f t="shared" si="2168"/>
        <v>389</v>
      </c>
      <c r="AH8182" s="2" t="str">
        <f t="shared" si="2169"/>
        <v/>
      </c>
      <c r="AI8182" s="2" t="str">
        <f t="shared" si="2170"/>
        <v/>
      </c>
      <c r="AK8182" s="2" t="str">
        <f t="shared" si="2171"/>
        <v/>
      </c>
      <c r="AL8182" s="2" t="str">
        <f t="shared" si="2172"/>
        <v/>
      </c>
      <c r="AM8182" s="2">
        <f t="shared" si="2173"/>
        <v>1389</v>
      </c>
      <c r="AN8182" s="2" t="str">
        <f t="shared" si="2174"/>
        <v/>
      </c>
      <c r="AO8182" s="2" t="str">
        <f t="shared" si="2175"/>
        <v/>
      </c>
    </row>
    <row r="8183" spans="1:41" x14ac:dyDescent="0.3">
      <c r="A8183" s="111">
        <v>44923.465868055559</v>
      </c>
      <c r="B8183" s="78" t="s">
        <v>8448</v>
      </c>
      <c r="C8183" s="78" t="s">
        <v>850</v>
      </c>
      <c r="D8183" s="78" t="s">
        <v>1587</v>
      </c>
      <c r="E8183" s="78">
        <v>26</v>
      </c>
      <c r="F8183" s="78" t="s">
        <v>809</v>
      </c>
      <c r="G8183" s="78" t="s">
        <v>108</v>
      </c>
      <c r="H8183" s="112" t="s">
        <v>240</v>
      </c>
      <c r="I8183" s="112">
        <v>2</v>
      </c>
      <c r="J8183" s="113">
        <v>44923.464849537035</v>
      </c>
      <c r="K8183" s="113">
        <v>44923.465868055559</v>
      </c>
      <c r="M8183" s="113">
        <v>44923.46665509259</v>
      </c>
      <c r="P8183" s="78" t="str">
        <f t="shared" si="2159"/>
        <v/>
      </c>
      <c r="Q8183" s="113">
        <v>44923.46670138889</v>
      </c>
      <c r="R8183" s="78" t="s">
        <v>1185</v>
      </c>
      <c r="S8183" s="78" t="str">
        <f t="shared" si="2160"/>
        <v>CIC</v>
      </c>
      <c r="T8183" s="113">
        <v>44923.467627314814</v>
      </c>
      <c r="U8183" s="78" t="s">
        <v>1187</v>
      </c>
      <c r="V8183" s="78" t="str">
        <f t="shared" si="2161"/>
        <v>CIC</v>
      </c>
      <c r="W8183" s="113">
        <v>44923.48709490741</v>
      </c>
      <c r="X8183" s="113">
        <f t="shared" si="2162"/>
        <v>7.8703703184146434E-4</v>
      </c>
      <c r="Y8183" s="113">
        <f t="shared" si="2163"/>
        <v>9.7222222393611446E-4</v>
      </c>
      <c r="Z8183" s="113">
        <f t="shared" si="2164"/>
        <v>1.9467592595901806E-2</v>
      </c>
      <c r="AB8183" s="2">
        <f t="shared" si="2165"/>
        <v>84</v>
      </c>
      <c r="AC8183" s="2">
        <f t="shared" si="2165"/>
        <v>1682</v>
      </c>
      <c r="AE8183" s="2" t="str">
        <f t="shared" si="2166"/>
        <v/>
      </c>
      <c r="AF8183" s="2" t="str">
        <f t="shared" si="2167"/>
        <v/>
      </c>
      <c r="AG8183" s="2">
        <f t="shared" si="2168"/>
        <v>84</v>
      </c>
      <c r="AH8183" s="2" t="str">
        <f t="shared" si="2169"/>
        <v/>
      </c>
      <c r="AI8183" s="2" t="str">
        <f t="shared" si="2170"/>
        <v/>
      </c>
      <c r="AK8183" s="2" t="str">
        <f t="shared" si="2171"/>
        <v/>
      </c>
      <c r="AL8183" s="2" t="str">
        <f t="shared" si="2172"/>
        <v/>
      </c>
      <c r="AM8183" s="2">
        <f t="shared" si="2173"/>
        <v>1682</v>
      </c>
      <c r="AN8183" s="2" t="str">
        <f t="shared" si="2174"/>
        <v/>
      </c>
      <c r="AO8183" s="2" t="str">
        <f t="shared" si="2175"/>
        <v/>
      </c>
    </row>
    <row r="8184" spans="1:41" x14ac:dyDescent="0.3">
      <c r="A8184" s="111">
        <v>44923.490393518521</v>
      </c>
      <c r="B8184" s="78" t="s">
        <v>8449</v>
      </c>
      <c r="C8184" s="78" t="s">
        <v>886</v>
      </c>
      <c r="D8184" s="78" t="s">
        <v>1282</v>
      </c>
      <c r="E8184" s="78">
        <v>13</v>
      </c>
      <c r="F8184" s="78" t="s">
        <v>807</v>
      </c>
      <c r="G8184" s="78" t="s">
        <v>98</v>
      </c>
      <c r="H8184" s="112" t="s">
        <v>216</v>
      </c>
      <c r="I8184" s="112">
        <v>4</v>
      </c>
      <c r="J8184" s="113">
        <v>44923.490393518521</v>
      </c>
      <c r="K8184" s="113">
        <v>44923.490393518521</v>
      </c>
      <c r="M8184" s="113">
        <v>44923.491076388891</v>
      </c>
      <c r="N8184" s="113">
        <v>44923.491493055553</v>
      </c>
      <c r="O8184" s="78" t="s">
        <v>1187</v>
      </c>
      <c r="P8184" s="78" t="str">
        <f t="shared" si="2159"/>
        <v>CIC</v>
      </c>
      <c r="S8184" s="78" t="str">
        <f t="shared" si="2160"/>
        <v/>
      </c>
      <c r="T8184" s="113">
        <v>44923.509236111109</v>
      </c>
      <c r="U8184" s="78" t="s">
        <v>1187</v>
      </c>
      <c r="V8184" s="78" t="str">
        <f t="shared" si="2161"/>
        <v>CIC</v>
      </c>
      <c r="W8184" s="113">
        <v>44923.522627314815</v>
      </c>
      <c r="X8184" s="113">
        <f t="shared" si="2162"/>
        <v>6.8287036992842332E-4</v>
      </c>
      <c r="Y8184" s="113">
        <f t="shared" si="2163"/>
        <v>1.8159722218115348E-2</v>
      </c>
      <c r="Z8184" s="113">
        <f t="shared" si="2164"/>
        <v>1.3391203705396038E-2</v>
      </c>
      <c r="AB8184" s="2">
        <f t="shared" si="2165"/>
        <v>1569</v>
      </c>
      <c r="AC8184" s="2">
        <f t="shared" si="2165"/>
        <v>1157</v>
      </c>
      <c r="AE8184" s="2" t="str">
        <f t="shared" si="2166"/>
        <v/>
      </c>
      <c r="AF8184" s="2" t="str">
        <f t="shared" si="2167"/>
        <v/>
      </c>
      <c r="AG8184" s="2" t="str">
        <f t="shared" si="2168"/>
        <v/>
      </c>
      <c r="AH8184" s="2" t="str">
        <f t="shared" si="2169"/>
        <v/>
      </c>
      <c r="AI8184" s="2">
        <f t="shared" si="2170"/>
        <v>1569</v>
      </c>
      <c r="AK8184" s="2" t="str">
        <f t="shared" si="2171"/>
        <v/>
      </c>
      <c r="AL8184" s="2" t="str">
        <f t="shared" si="2172"/>
        <v/>
      </c>
      <c r="AM8184" s="2" t="str">
        <f t="shared" si="2173"/>
        <v/>
      </c>
      <c r="AN8184" s="2" t="str">
        <f t="shared" si="2174"/>
        <v/>
      </c>
      <c r="AO8184" s="2">
        <f t="shared" si="2175"/>
        <v>1157</v>
      </c>
    </row>
    <row r="8185" spans="1:41" x14ac:dyDescent="0.3">
      <c r="A8185" s="111">
        <v>44923.549502314818</v>
      </c>
      <c r="B8185" s="78" t="s">
        <v>8450</v>
      </c>
      <c r="C8185" s="78" t="s">
        <v>850</v>
      </c>
      <c r="D8185" s="78" t="s">
        <v>1193</v>
      </c>
      <c r="E8185" s="78">
        <v>271</v>
      </c>
      <c r="F8185" s="78" t="s">
        <v>809</v>
      </c>
      <c r="G8185" s="78" t="s">
        <v>96</v>
      </c>
      <c r="H8185" s="112" t="s">
        <v>232</v>
      </c>
      <c r="I8185" s="112">
        <v>3</v>
      </c>
      <c r="J8185" s="113">
        <v>44923.549097222225</v>
      </c>
      <c r="K8185" s="113">
        <v>44923.549502314818</v>
      </c>
      <c r="M8185" s="113">
        <v>44923.550625000003</v>
      </c>
      <c r="N8185" s="113">
        <v>44923.550925925927</v>
      </c>
      <c r="O8185" s="78" t="s">
        <v>1187</v>
      </c>
      <c r="P8185" s="78" t="str">
        <f t="shared" si="2159"/>
        <v>CIC</v>
      </c>
      <c r="Q8185" s="113">
        <v>44923.558229166665</v>
      </c>
      <c r="R8185" s="78" t="s">
        <v>1286</v>
      </c>
      <c r="S8185" s="78" t="str">
        <f t="shared" si="2160"/>
        <v>PLOEG</v>
      </c>
      <c r="V8185" s="78" t="str">
        <f t="shared" si="2161"/>
        <v/>
      </c>
      <c r="W8185" s="113">
        <v>44923.565787037034</v>
      </c>
      <c r="X8185" s="113">
        <f t="shared" si="2162"/>
        <v>1.1226851856918074E-3</v>
      </c>
      <c r="Y8185" s="113" t="str">
        <f t="shared" si="2163"/>
        <v/>
      </c>
      <c r="Z8185" s="113" t="str">
        <f t="shared" si="2164"/>
        <v/>
      </c>
      <c r="AB8185" s="2" t="str">
        <f t="shared" si="2165"/>
        <v/>
      </c>
      <c r="AC8185" s="2" t="str">
        <f t="shared" si="2165"/>
        <v/>
      </c>
      <c r="AE8185" s="2" t="str">
        <f t="shared" si="2166"/>
        <v/>
      </c>
      <c r="AF8185" s="2" t="str">
        <f t="shared" si="2167"/>
        <v/>
      </c>
      <c r="AG8185" s="2" t="str">
        <f t="shared" si="2168"/>
        <v/>
      </c>
      <c r="AH8185" s="2" t="str">
        <f t="shared" si="2169"/>
        <v/>
      </c>
      <c r="AI8185" s="2" t="str">
        <f t="shared" si="2170"/>
        <v/>
      </c>
      <c r="AK8185" s="2" t="str">
        <f t="shared" si="2171"/>
        <v/>
      </c>
      <c r="AL8185" s="2" t="str">
        <f t="shared" si="2172"/>
        <v/>
      </c>
      <c r="AM8185" s="2" t="str">
        <f t="shared" si="2173"/>
        <v/>
      </c>
      <c r="AN8185" s="2" t="str">
        <f t="shared" si="2174"/>
        <v/>
      </c>
      <c r="AO8185" s="2" t="str">
        <f t="shared" si="2175"/>
        <v/>
      </c>
    </row>
    <row r="8186" spans="1:41" x14ac:dyDescent="0.3">
      <c r="A8186" s="111">
        <v>44923.562789351854</v>
      </c>
      <c r="B8186" s="78" t="s">
        <v>8451</v>
      </c>
      <c r="C8186" s="78" t="s">
        <v>951</v>
      </c>
      <c r="D8186" s="78" t="s">
        <v>1226</v>
      </c>
      <c r="F8186" s="78" t="s">
        <v>808</v>
      </c>
      <c r="G8186" s="78" t="s">
        <v>86</v>
      </c>
      <c r="H8186" s="112" t="s">
        <v>322</v>
      </c>
      <c r="I8186" s="112">
        <v>3</v>
      </c>
      <c r="J8186" s="113">
        <v>44923.562037037038</v>
      </c>
      <c r="K8186" s="113">
        <v>44923.562789351854</v>
      </c>
      <c r="M8186" s="113">
        <v>44923.563622685186</v>
      </c>
      <c r="N8186" s="113">
        <v>44923.563680555555</v>
      </c>
      <c r="O8186" s="78" t="s">
        <v>1187</v>
      </c>
      <c r="P8186" s="78" t="str">
        <f t="shared" si="2159"/>
        <v>CIC</v>
      </c>
      <c r="S8186" s="78" t="str">
        <f t="shared" si="2160"/>
        <v/>
      </c>
      <c r="T8186" s="113">
        <v>44923.569826388892</v>
      </c>
      <c r="U8186" s="78" t="s">
        <v>1185</v>
      </c>
      <c r="V8186" s="78" t="str">
        <f t="shared" si="2161"/>
        <v>CIC</v>
      </c>
      <c r="W8186" s="113">
        <v>44923.573692129627</v>
      </c>
      <c r="X8186" s="113">
        <f t="shared" si="2162"/>
        <v>8.3333333168411627E-4</v>
      </c>
      <c r="Y8186" s="113">
        <f t="shared" si="2163"/>
        <v>6.2037037059781142E-3</v>
      </c>
      <c r="Z8186" s="113">
        <f t="shared" si="2164"/>
        <v>3.8657407349091955E-3</v>
      </c>
      <c r="AB8186" s="2">
        <f t="shared" si="2165"/>
        <v>536</v>
      </c>
      <c r="AC8186" s="2">
        <f t="shared" si="2165"/>
        <v>334</v>
      </c>
      <c r="AE8186" s="2" t="str">
        <f t="shared" si="2166"/>
        <v/>
      </c>
      <c r="AF8186" s="2" t="str">
        <f t="shared" si="2167"/>
        <v/>
      </c>
      <c r="AG8186" s="2" t="str">
        <f t="shared" si="2168"/>
        <v/>
      </c>
      <c r="AH8186" s="2">
        <f t="shared" si="2169"/>
        <v>536</v>
      </c>
      <c r="AI8186" s="2" t="str">
        <f t="shared" si="2170"/>
        <v/>
      </c>
      <c r="AK8186" s="2" t="str">
        <f t="shared" si="2171"/>
        <v/>
      </c>
      <c r="AL8186" s="2" t="str">
        <f t="shared" si="2172"/>
        <v/>
      </c>
      <c r="AM8186" s="2" t="str">
        <f t="shared" si="2173"/>
        <v/>
      </c>
      <c r="AN8186" s="2">
        <f t="shared" si="2174"/>
        <v>334</v>
      </c>
      <c r="AO8186" s="2" t="str">
        <f t="shared" si="2175"/>
        <v/>
      </c>
    </row>
    <row r="8187" spans="1:41" x14ac:dyDescent="0.3">
      <c r="A8187" s="111">
        <v>44923.562789351854</v>
      </c>
      <c r="B8187" s="78" t="s">
        <v>8451</v>
      </c>
      <c r="C8187" s="78" t="s">
        <v>850</v>
      </c>
      <c r="D8187" s="78" t="s">
        <v>1226</v>
      </c>
      <c r="F8187" s="78" t="s">
        <v>808</v>
      </c>
      <c r="G8187" s="78" t="s">
        <v>86</v>
      </c>
      <c r="H8187" s="112" t="s">
        <v>322</v>
      </c>
      <c r="I8187" s="112">
        <v>3</v>
      </c>
      <c r="J8187" s="113">
        <v>44923.562037037038</v>
      </c>
      <c r="K8187" s="113">
        <v>44923.562789351854</v>
      </c>
      <c r="M8187" s="113">
        <v>44923.565821759257</v>
      </c>
      <c r="N8187" s="113">
        <v>44923.565844907411</v>
      </c>
      <c r="O8187" s="78" t="s">
        <v>1187</v>
      </c>
      <c r="P8187" s="78" t="str">
        <f t="shared" si="2159"/>
        <v>CIC</v>
      </c>
      <c r="Q8187" s="113">
        <v>44923.565960648149</v>
      </c>
      <c r="R8187" s="78" t="s">
        <v>1286</v>
      </c>
      <c r="S8187" s="78" t="str">
        <f t="shared" si="2160"/>
        <v>PLOEG</v>
      </c>
      <c r="V8187" s="78" t="str">
        <f t="shared" si="2161"/>
        <v/>
      </c>
      <c r="W8187" s="113">
        <v>44923.569791666669</v>
      </c>
      <c r="X8187" s="113">
        <f t="shared" si="2162"/>
        <v>3.0324074032250792E-3</v>
      </c>
      <c r="Y8187" s="113" t="str">
        <f t="shared" si="2163"/>
        <v/>
      </c>
      <c r="Z8187" s="113" t="str">
        <f t="shared" si="2164"/>
        <v/>
      </c>
      <c r="AB8187" s="2" t="str">
        <f t="shared" si="2165"/>
        <v/>
      </c>
      <c r="AC8187" s="2" t="str">
        <f t="shared" si="2165"/>
        <v/>
      </c>
      <c r="AE8187" s="2" t="str">
        <f t="shared" si="2166"/>
        <v/>
      </c>
      <c r="AF8187" s="2" t="str">
        <f t="shared" si="2167"/>
        <v/>
      </c>
      <c r="AG8187" s="2" t="str">
        <f t="shared" si="2168"/>
        <v/>
      </c>
      <c r="AH8187" s="2" t="str">
        <f t="shared" si="2169"/>
        <v/>
      </c>
      <c r="AI8187" s="2" t="str">
        <f t="shared" si="2170"/>
        <v/>
      </c>
      <c r="AK8187" s="2" t="str">
        <f t="shared" si="2171"/>
        <v/>
      </c>
      <c r="AL8187" s="2" t="str">
        <f t="shared" si="2172"/>
        <v/>
      </c>
      <c r="AM8187" s="2" t="str">
        <f t="shared" si="2173"/>
        <v/>
      </c>
      <c r="AN8187" s="2" t="str">
        <f t="shared" si="2174"/>
        <v/>
      </c>
      <c r="AO8187" s="2" t="str">
        <f t="shared" si="2175"/>
        <v/>
      </c>
    </row>
    <row r="8188" spans="1:41" x14ac:dyDescent="0.3">
      <c r="A8188" s="111">
        <v>44923.635034722225</v>
      </c>
      <c r="B8188" s="78" t="s">
        <v>8452</v>
      </c>
      <c r="C8188" s="78" t="s">
        <v>850</v>
      </c>
      <c r="D8188" s="78" t="s">
        <v>8453</v>
      </c>
      <c r="F8188" s="78" t="s">
        <v>808</v>
      </c>
      <c r="G8188" s="78" t="s">
        <v>94</v>
      </c>
      <c r="H8188" s="112" t="s">
        <v>222</v>
      </c>
      <c r="I8188" s="112">
        <v>2</v>
      </c>
      <c r="J8188" s="113">
        <v>44923.63422453704</v>
      </c>
      <c r="K8188" s="113">
        <v>44923.635034722225</v>
      </c>
      <c r="M8188" s="113">
        <v>44923.638101851851</v>
      </c>
      <c r="N8188" s="113">
        <v>44923.638136574074</v>
      </c>
      <c r="O8188" s="78" t="s">
        <v>1185</v>
      </c>
      <c r="P8188" s="78" t="str">
        <f t="shared" si="2159"/>
        <v>CIC</v>
      </c>
      <c r="Q8188" s="113">
        <v>44923.638553240744</v>
      </c>
      <c r="R8188" s="78" t="s">
        <v>1286</v>
      </c>
      <c r="S8188" s="78" t="str">
        <f t="shared" si="2160"/>
        <v>PLOEG</v>
      </c>
      <c r="T8188" s="113">
        <v>44923.641585648147</v>
      </c>
      <c r="U8188" s="78" t="s">
        <v>1286</v>
      </c>
      <c r="V8188" s="78" t="str">
        <f t="shared" si="2161"/>
        <v>PLOEG</v>
      </c>
      <c r="W8188" s="113">
        <v>44923.655636574076</v>
      </c>
      <c r="X8188" s="113">
        <f t="shared" si="2162"/>
        <v>3.0671296262880787E-3</v>
      </c>
      <c r="Y8188" s="113">
        <f t="shared" si="2163"/>
        <v>3.4837962957681157E-3</v>
      </c>
      <c r="Z8188" s="113">
        <f t="shared" si="2164"/>
        <v>1.4050925929041114E-2</v>
      </c>
      <c r="AB8188" s="2">
        <f t="shared" si="2165"/>
        <v>301</v>
      </c>
      <c r="AC8188" s="2">
        <f t="shared" si="2165"/>
        <v>1214</v>
      </c>
      <c r="AE8188" s="2" t="str">
        <f t="shared" si="2166"/>
        <v/>
      </c>
      <c r="AF8188" s="2" t="str">
        <f t="shared" si="2167"/>
        <v/>
      </c>
      <c r="AG8188" s="2">
        <f t="shared" si="2168"/>
        <v>301</v>
      </c>
      <c r="AH8188" s="2" t="str">
        <f t="shared" si="2169"/>
        <v/>
      </c>
      <c r="AI8188" s="2" t="str">
        <f t="shared" si="2170"/>
        <v/>
      </c>
      <c r="AK8188" s="2" t="str">
        <f t="shared" si="2171"/>
        <v/>
      </c>
      <c r="AL8188" s="2" t="str">
        <f t="shared" si="2172"/>
        <v/>
      </c>
      <c r="AM8188" s="2">
        <f t="shared" si="2173"/>
        <v>1214</v>
      </c>
      <c r="AN8188" s="2" t="str">
        <f t="shared" si="2174"/>
        <v/>
      </c>
      <c r="AO8188" s="2" t="str">
        <f t="shared" si="2175"/>
        <v/>
      </c>
    </row>
    <row r="8189" spans="1:41" x14ac:dyDescent="0.3">
      <c r="A8189" s="111">
        <v>44923.668240740742</v>
      </c>
      <c r="B8189" s="78" t="s">
        <v>8454</v>
      </c>
      <c r="C8189" s="78" t="s">
        <v>850</v>
      </c>
      <c r="D8189" s="78" t="s">
        <v>8113</v>
      </c>
      <c r="F8189" s="78" t="s">
        <v>808</v>
      </c>
      <c r="G8189" s="78" t="s">
        <v>92</v>
      </c>
      <c r="H8189" s="112" t="s">
        <v>220</v>
      </c>
      <c r="I8189" s="112">
        <v>2</v>
      </c>
      <c r="J8189" s="113">
        <v>44923.668240740742</v>
      </c>
      <c r="K8189" s="113">
        <v>44923.668240740742</v>
      </c>
      <c r="M8189" s="113">
        <v>44923.669282407405</v>
      </c>
      <c r="N8189" s="113">
        <v>44923.670011574075</v>
      </c>
      <c r="O8189" s="78" t="s">
        <v>1187</v>
      </c>
      <c r="P8189" s="78" t="str">
        <f t="shared" si="2159"/>
        <v>CIC</v>
      </c>
      <c r="Q8189" s="113">
        <v>44923.670185185183</v>
      </c>
      <c r="R8189" s="78" t="s">
        <v>1286</v>
      </c>
      <c r="S8189" s="78" t="str">
        <f t="shared" si="2160"/>
        <v>PLOEG</v>
      </c>
      <c r="T8189" s="113">
        <v>44923.672638888886</v>
      </c>
      <c r="U8189" s="78" t="s">
        <v>1286</v>
      </c>
      <c r="V8189" s="78" t="str">
        <f t="shared" si="2161"/>
        <v>PLOEG</v>
      </c>
      <c r="W8189" s="113">
        <v>44923.682974537034</v>
      </c>
      <c r="X8189" s="113">
        <f t="shared" si="2162"/>
        <v>1.0416666627861559E-3</v>
      </c>
      <c r="Y8189" s="113">
        <f t="shared" si="2163"/>
        <v>3.3564814802957699E-3</v>
      </c>
      <c r="Z8189" s="113">
        <f t="shared" si="2164"/>
        <v>1.0335648148611654E-2</v>
      </c>
      <c r="AB8189" s="2">
        <f t="shared" si="2165"/>
        <v>290</v>
      </c>
      <c r="AC8189" s="2">
        <f t="shared" si="2165"/>
        <v>893</v>
      </c>
      <c r="AE8189" s="2" t="str">
        <f t="shared" si="2166"/>
        <v/>
      </c>
      <c r="AF8189" s="2" t="str">
        <f t="shared" si="2167"/>
        <v/>
      </c>
      <c r="AG8189" s="2">
        <f t="shared" si="2168"/>
        <v>290</v>
      </c>
      <c r="AH8189" s="2" t="str">
        <f t="shared" si="2169"/>
        <v/>
      </c>
      <c r="AI8189" s="2" t="str">
        <f t="shared" si="2170"/>
        <v/>
      </c>
      <c r="AK8189" s="2" t="str">
        <f t="shared" si="2171"/>
        <v/>
      </c>
      <c r="AL8189" s="2" t="str">
        <f t="shared" si="2172"/>
        <v/>
      </c>
      <c r="AM8189" s="2">
        <f t="shared" si="2173"/>
        <v>893</v>
      </c>
      <c r="AN8189" s="2" t="str">
        <f t="shared" si="2174"/>
        <v/>
      </c>
      <c r="AO8189" s="2" t="str">
        <f t="shared" si="2175"/>
        <v/>
      </c>
    </row>
    <row r="8190" spans="1:41" x14ac:dyDescent="0.3">
      <c r="A8190" s="111">
        <v>44923.670960648145</v>
      </c>
      <c r="B8190" s="78" t="s">
        <v>8455</v>
      </c>
      <c r="C8190" s="78" t="s">
        <v>951</v>
      </c>
      <c r="D8190" s="78" t="s">
        <v>1191</v>
      </c>
      <c r="E8190" s="78">
        <v>25</v>
      </c>
      <c r="F8190" s="78" t="s">
        <v>807</v>
      </c>
      <c r="G8190" s="78" t="s">
        <v>98</v>
      </c>
      <c r="H8190" s="112" t="s">
        <v>254</v>
      </c>
      <c r="I8190" s="112">
        <v>3</v>
      </c>
      <c r="J8190" s="113">
        <v>44923.670960648145</v>
      </c>
      <c r="K8190" s="113">
        <v>44923.670960648145</v>
      </c>
      <c r="M8190" s="113">
        <v>44923.671180555553</v>
      </c>
      <c r="N8190" s="113">
        <v>44923.671597222223</v>
      </c>
      <c r="O8190" s="78" t="s">
        <v>1397</v>
      </c>
      <c r="P8190" s="78" t="str">
        <f t="shared" si="2159"/>
        <v>PLOEG</v>
      </c>
      <c r="S8190" s="78" t="str">
        <f t="shared" si="2160"/>
        <v/>
      </c>
      <c r="T8190" s="113">
        <v>44923.680972222224</v>
      </c>
      <c r="U8190" s="78" t="s">
        <v>1397</v>
      </c>
      <c r="V8190" s="78" t="str">
        <f t="shared" si="2161"/>
        <v>PLOEG</v>
      </c>
      <c r="W8190" s="113">
        <v>44923.684710648151</v>
      </c>
      <c r="X8190" s="113">
        <f t="shared" si="2162"/>
        <v>2.1990740788169205E-4</v>
      </c>
      <c r="Y8190" s="113">
        <f t="shared" si="2163"/>
        <v>9.7916666709352285E-3</v>
      </c>
      <c r="Z8190" s="113">
        <f t="shared" si="2164"/>
        <v>3.7384259267128073E-3</v>
      </c>
      <c r="AB8190" s="2">
        <f t="shared" si="2165"/>
        <v>846</v>
      </c>
      <c r="AC8190" s="2">
        <f t="shared" si="2165"/>
        <v>323</v>
      </c>
      <c r="AE8190" s="2" t="str">
        <f t="shared" si="2166"/>
        <v/>
      </c>
      <c r="AF8190" s="2" t="str">
        <f t="shared" si="2167"/>
        <v/>
      </c>
      <c r="AG8190" s="2" t="str">
        <f t="shared" si="2168"/>
        <v/>
      </c>
      <c r="AH8190" s="2">
        <f t="shared" si="2169"/>
        <v>846</v>
      </c>
      <c r="AI8190" s="2" t="str">
        <f t="shared" si="2170"/>
        <v/>
      </c>
      <c r="AK8190" s="2" t="str">
        <f t="shared" si="2171"/>
        <v/>
      </c>
      <c r="AL8190" s="2" t="str">
        <f t="shared" si="2172"/>
        <v/>
      </c>
      <c r="AM8190" s="2" t="str">
        <f t="shared" si="2173"/>
        <v/>
      </c>
      <c r="AN8190" s="2">
        <f t="shared" si="2174"/>
        <v>323</v>
      </c>
      <c r="AO8190" s="2" t="str">
        <f t="shared" si="2175"/>
        <v/>
      </c>
    </row>
    <row r="8191" spans="1:41" x14ac:dyDescent="0.3">
      <c r="A8191" s="111">
        <v>44923.688356481478</v>
      </c>
      <c r="B8191" s="78" t="s">
        <v>8456</v>
      </c>
      <c r="C8191" s="78" t="s">
        <v>850</v>
      </c>
      <c r="D8191" s="78" t="s">
        <v>1693</v>
      </c>
      <c r="E8191" s="78">
        <v>20</v>
      </c>
      <c r="F8191" s="78" t="s">
        <v>808</v>
      </c>
      <c r="G8191" s="78" t="s">
        <v>118</v>
      </c>
      <c r="H8191" s="112" t="s">
        <v>362</v>
      </c>
      <c r="I8191" s="112">
        <v>3</v>
      </c>
      <c r="J8191" s="113">
        <v>44923.688032407408</v>
      </c>
      <c r="K8191" s="113">
        <v>44923.688356481478</v>
      </c>
      <c r="M8191" s="113">
        <v>44923.688564814816</v>
      </c>
      <c r="N8191" s="113">
        <v>44923.688946759263</v>
      </c>
      <c r="O8191" s="78" t="s">
        <v>1187</v>
      </c>
      <c r="P8191" s="78" t="str">
        <f t="shared" si="2159"/>
        <v>CIC</v>
      </c>
      <c r="Q8191" s="113">
        <v>44923.689884259256</v>
      </c>
      <c r="R8191" s="78" t="s">
        <v>1286</v>
      </c>
      <c r="S8191" s="78" t="str">
        <f t="shared" si="2160"/>
        <v>PLOEG</v>
      </c>
      <c r="T8191" s="113">
        <v>44923.693425925929</v>
      </c>
      <c r="U8191" s="78" t="s">
        <v>1286</v>
      </c>
      <c r="V8191" s="78" t="str">
        <f t="shared" si="2161"/>
        <v>PLOEG</v>
      </c>
      <c r="W8191" s="113">
        <v>44923.708854166667</v>
      </c>
      <c r="X8191" s="113">
        <f t="shared" si="2162"/>
        <v>2.0833333837799728E-4</v>
      </c>
      <c r="Y8191" s="113">
        <f t="shared" si="2163"/>
        <v>4.8611111124046147E-3</v>
      </c>
      <c r="Z8191" s="113">
        <f t="shared" si="2164"/>
        <v>1.5428240738401655E-2</v>
      </c>
      <c r="AB8191" s="2">
        <f t="shared" si="2165"/>
        <v>420</v>
      </c>
      <c r="AC8191" s="2">
        <f t="shared" si="2165"/>
        <v>1333</v>
      </c>
      <c r="AE8191" s="2" t="str">
        <f t="shared" si="2166"/>
        <v/>
      </c>
      <c r="AF8191" s="2" t="str">
        <f t="shared" si="2167"/>
        <v/>
      </c>
      <c r="AG8191" s="2" t="str">
        <f t="shared" si="2168"/>
        <v/>
      </c>
      <c r="AH8191" s="2">
        <f t="shared" si="2169"/>
        <v>420</v>
      </c>
      <c r="AI8191" s="2" t="str">
        <f t="shared" si="2170"/>
        <v/>
      </c>
      <c r="AK8191" s="2" t="str">
        <f t="shared" si="2171"/>
        <v/>
      </c>
      <c r="AL8191" s="2" t="str">
        <f t="shared" si="2172"/>
        <v/>
      </c>
      <c r="AM8191" s="2" t="str">
        <f t="shared" si="2173"/>
        <v/>
      </c>
      <c r="AN8191" s="2">
        <f t="shared" si="2174"/>
        <v>1333</v>
      </c>
      <c r="AO8191" s="2" t="str">
        <f t="shared" si="2175"/>
        <v/>
      </c>
    </row>
    <row r="8192" spans="1:41" x14ac:dyDescent="0.3">
      <c r="A8192" s="111">
        <v>44923.71534722222</v>
      </c>
      <c r="B8192" s="78" t="s">
        <v>8457</v>
      </c>
      <c r="C8192" s="78" t="s">
        <v>951</v>
      </c>
      <c r="D8192" s="78" t="s">
        <v>1226</v>
      </c>
      <c r="E8192" s="78">
        <v>23</v>
      </c>
      <c r="F8192" s="78" t="s">
        <v>809</v>
      </c>
      <c r="G8192" s="78" t="s">
        <v>128</v>
      </c>
      <c r="H8192" s="112" t="s">
        <v>414</v>
      </c>
      <c r="I8192" s="112">
        <v>2</v>
      </c>
      <c r="J8192" s="113">
        <v>44923.71502314815</v>
      </c>
      <c r="K8192" s="113">
        <v>44923.71534722222</v>
      </c>
      <c r="M8192" s="113">
        <v>44923.717615740738</v>
      </c>
      <c r="N8192" s="113">
        <v>44923.717650462961</v>
      </c>
      <c r="O8192" s="78" t="s">
        <v>1185</v>
      </c>
      <c r="P8192" s="78" t="str">
        <f t="shared" si="2159"/>
        <v>CIC</v>
      </c>
      <c r="S8192" s="78" t="str">
        <f t="shared" si="2160"/>
        <v/>
      </c>
      <c r="T8192" s="113">
        <v>44923.726469907408</v>
      </c>
      <c r="U8192" s="78" t="s">
        <v>1397</v>
      </c>
      <c r="V8192" s="78" t="str">
        <f t="shared" si="2161"/>
        <v>PLOEG</v>
      </c>
      <c r="W8192" s="113">
        <v>44923.780115740738</v>
      </c>
      <c r="X8192" s="113">
        <f t="shared" si="2162"/>
        <v>2.268518517666962E-3</v>
      </c>
      <c r="Y8192" s="113">
        <f t="shared" si="2163"/>
        <v>8.8541666700621136E-3</v>
      </c>
      <c r="Z8192" s="113">
        <f t="shared" si="2164"/>
        <v>5.3645833329937886E-2</v>
      </c>
      <c r="AB8192" s="2">
        <f t="shared" si="2165"/>
        <v>765</v>
      </c>
      <c r="AC8192" s="2">
        <f t="shared" si="2165"/>
        <v>4635</v>
      </c>
      <c r="AE8192" s="2" t="str">
        <f t="shared" si="2166"/>
        <v/>
      </c>
      <c r="AF8192" s="2" t="str">
        <f t="shared" si="2167"/>
        <v/>
      </c>
      <c r="AG8192" s="2">
        <f t="shared" si="2168"/>
        <v>765</v>
      </c>
      <c r="AH8192" s="2" t="str">
        <f t="shared" si="2169"/>
        <v/>
      </c>
      <c r="AI8192" s="2" t="str">
        <f t="shared" si="2170"/>
        <v/>
      </c>
      <c r="AK8192" s="2" t="str">
        <f t="shared" si="2171"/>
        <v/>
      </c>
      <c r="AL8192" s="2" t="str">
        <f t="shared" si="2172"/>
        <v/>
      </c>
      <c r="AM8192" s="2">
        <f t="shared" si="2173"/>
        <v>4635</v>
      </c>
      <c r="AN8192" s="2" t="str">
        <f t="shared" si="2174"/>
        <v/>
      </c>
      <c r="AO8192" s="2" t="str">
        <f t="shared" si="2175"/>
        <v/>
      </c>
    </row>
    <row r="8193" spans="1:41" x14ac:dyDescent="0.3">
      <c r="A8193" s="111">
        <v>44923.71534722222</v>
      </c>
      <c r="B8193" s="78" t="s">
        <v>8457</v>
      </c>
      <c r="C8193" s="78" t="s">
        <v>850</v>
      </c>
      <c r="D8193" s="78" t="s">
        <v>1226</v>
      </c>
      <c r="E8193" s="78">
        <v>23</v>
      </c>
      <c r="F8193" s="78" t="s">
        <v>809</v>
      </c>
      <c r="G8193" s="78" t="s">
        <v>128</v>
      </c>
      <c r="H8193" s="112" t="s">
        <v>414</v>
      </c>
      <c r="I8193" s="112">
        <v>2</v>
      </c>
      <c r="J8193" s="113">
        <v>44923.71502314815</v>
      </c>
      <c r="K8193" s="113">
        <v>44923.71534722222</v>
      </c>
      <c r="M8193" s="113">
        <v>44923.725381944445</v>
      </c>
      <c r="N8193" s="113">
        <v>44923.725439814814</v>
      </c>
      <c r="O8193" s="78" t="s">
        <v>1187</v>
      </c>
      <c r="P8193" s="78" t="str">
        <f t="shared" si="2159"/>
        <v>CIC</v>
      </c>
      <c r="S8193" s="78" t="str">
        <f t="shared" si="2160"/>
        <v/>
      </c>
      <c r="T8193" s="113">
        <v>44923.726643518516</v>
      </c>
      <c r="U8193" s="78" t="s">
        <v>1187</v>
      </c>
      <c r="V8193" s="78" t="str">
        <f t="shared" si="2161"/>
        <v>CIC</v>
      </c>
      <c r="W8193" s="113">
        <v>44923.756180555552</v>
      </c>
      <c r="X8193" s="113">
        <f t="shared" si="2162"/>
        <v>1.0034722225100268E-2</v>
      </c>
      <c r="Y8193" s="113">
        <f t="shared" si="2163"/>
        <v>1.261574070667848E-3</v>
      </c>
      <c r="Z8193" s="113">
        <f t="shared" si="2164"/>
        <v>2.9537037036789116E-2</v>
      </c>
      <c r="AB8193" s="2">
        <f t="shared" si="2165"/>
        <v>109</v>
      </c>
      <c r="AC8193" s="2">
        <f t="shared" si="2165"/>
        <v>2552</v>
      </c>
      <c r="AE8193" s="2" t="str">
        <f t="shared" si="2166"/>
        <v/>
      </c>
      <c r="AF8193" s="2" t="str">
        <f t="shared" si="2167"/>
        <v/>
      </c>
      <c r="AG8193" s="2">
        <f t="shared" si="2168"/>
        <v>109</v>
      </c>
      <c r="AH8193" s="2" t="str">
        <f t="shared" si="2169"/>
        <v/>
      </c>
      <c r="AI8193" s="2" t="str">
        <f t="shared" si="2170"/>
        <v/>
      </c>
      <c r="AK8193" s="2" t="str">
        <f t="shared" si="2171"/>
        <v/>
      </c>
      <c r="AL8193" s="2" t="str">
        <f t="shared" si="2172"/>
        <v/>
      </c>
      <c r="AM8193" s="2">
        <f t="shared" si="2173"/>
        <v>2552</v>
      </c>
      <c r="AN8193" s="2" t="str">
        <f t="shared" si="2174"/>
        <v/>
      </c>
      <c r="AO8193" s="2" t="str">
        <f t="shared" si="2175"/>
        <v/>
      </c>
    </row>
    <row r="8194" spans="1:41" x14ac:dyDescent="0.3">
      <c r="A8194" s="111">
        <v>44923.71534722222</v>
      </c>
      <c r="B8194" s="78" t="s">
        <v>8457</v>
      </c>
      <c r="C8194" s="78" t="s">
        <v>835</v>
      </c>
      <c r="D8194" s="78" t="s">
        <v>1226</v>
      </c>
      <c r="E8194" s="78">
        <v>23</v>
      </c>
      <c r="F8194" s="78" t="s">
        <v>809</v>
      </c>
      <c r="G8194" s="78" t="s">
        <v>128</v>
      </c>
      <c r="H8194" s="112" t="s">
        <v>414</v>
      </c>
      <c r="I8194" s="112">
        <v>2</v>
      </c>
      <c r="J8194" s="113">
        <v>44923.71502314815</v>
      </c>
      <c r="K8194" s="113">
        <v>44923.71534722222</v>
      </c>
      <c r="M8194" s="113">
        <v>44923.754895833335</v>
      </c>
      <c r="N8194" s="113">
        <v>44923.754976851851</v>
      </c>
      <c r="O8194" s="78" t="s">
        <v>1185</v>
      </c>
      <c r="P8194" s="78" t="str">
        <f t="shared" si="2159"/>
        <v>CIC</v>
      </c>
      <c r="S8194" s="78" t="str">
        <f t="shared" si="2160"/>
        <v/>
      </c>
      <c r="V8194" s="78" t="str">
        <f t="shared" si="2161"/>
        <v/>
      </c>
      <c r="W8194" s="113">
        <v>44923.810648148145</v>
      </c>
      <c r="X8194" s="113">
        <f t="shared" si="2162"/>
        <v>3.9548611115606036E-2</v>
      </c>
      <c r="Y8194" s="113" t="str">
        <f t="shared" si="2163"/>
        <v/>
      </c>
      <c r="Z8194" s="113" t="str">
        <f t="shared" si="2164"/>
        <v/>
      </c>
      <c r="AB8194" s="2" t="str">
        <f t="shared" si="2165"/>
        <v/>
      </c>
      <c r="AC8194" s="2" t="str">
        <f t="shared" si="2165"/>
        <v/>
      </c>
      <c r="AE8194" s="2" t="str">
        <f t="shared" si="2166"/>
        <v/>
      </c>
      <c r="AF8194" s="2" t="str">
        <f t="shared" si="2167"/>
        <v/>
      </c>
      <c r="AG8194" s="2" t="str">
        <f t="shared" si="2168"/>
        <v/>
      </c>
      <c r="AH8194" s="2" t="str">
        <f t="shared" si="2169"/>
        <v/>
      </c>
      <c r="AI8194" s="2" t="str">
        <f t="shared" si="2170"/>
        <v/>
      </c>
      <c r="AK8194" s="2" t="str">
        <f t="shared" si="2171"/>
        <v/>
      </c>
      <c r="AL8194" s="2" t="str">
        <f t="shared" si="2172"/>
        <v/>
      </c>
      <c r="AM8194" s="2" t="str">
        <f t="shared" si="2173"/>
        <v/>
      </c>
      <c r="AN8194" s="2" t="str">
        <f t="shared" si="2174"/>
        <v/>
      </c>
      <c r="AO8194" s="2" t="str">
        <f t="shared" si="2175"/>
        <v/>
      </c>
    </row>
    <row r="8195" spans="1:41" x14ac:dyDescent="0.3">
      <c r="A8195" s="111">
        <v>44923.71534722222</v>
      </c>
      <c r="B8195" s="78" t="s">
        <v>8457</v>
      </c>
      <c r="C8195" s="78" t="s">
        <v>853</v>
      </c>
      <c r="D8195" s="78" t="s">
        <v>1226</v>
      </c>
      <c r="E8195" s="78">
        <v>23</v>
      </c>
      <c r="F8195" s="78" t="s">
        <v>809</v>
      </c>
      <c r="G8195" s="78" t="s">
        <v>128</v>
      </c>
      <c r="H8195" s="112" t="s">
        <v>414</v>
      </c>
      <c r="I8195" s="112">
        <v>2</v>
      </c>
      <c r="J8195" s="113">
        <v>44923.71502314815</v>
      </c>
      <c r="K8195" s="113">
        <v>44923.71534722222</v>
      </c>
      <c r="M8195" s="113">
        <v>44923.754907407405</v>
      </c>
      <c r="N8195" s="113">
        <v>44923.754976851851</v>
      </c>
      <c r="O8195" s="78" t="s">
        <v>1185</v>
      </c>
      <c r="P8195" s="78" t="str">
        <f t="shared" si="2159"/>
        <v>CIC</v>
      </c>
      <c r="S8195" s="78" t="str">
        <f t="shared" si="2160"/>
        <v/>
      </c>
      <c r="V8195" s="78" t="str">
        <f t="shared" si="2161"/>
        <v/>
      </c>
      <c r="W8195" s="113">
        <v>44923.830983796295</v>
      </c>
      <c r="X8195" s="113">
        <f t="shared" si="2162"/>
        <v>3.9560185185109731E-2</v>
      </c>
      <c r="Y8195" s="113" t="str">
        <f t="shared" si="2163"/>
        <v/>
      </c>
      <c r="Z8195" s="113" t="str">
        <f t="shared" si="2164"/>
        <v/>
      </c>
      <c r="AB8195" s="2" t="str">
        <f t="shared" si="2165"/>
        <v/>
      </c>
      <c r="AC8195" s="2" t="str">
        <f t="shared" si="2165"/>
        <v/>
      </c>
      <c r="AE8195" s="2" t="str">
        <f t="shared" si="2166"/>
        <v/>
      </c>
      <c r="AF8195" s="2" t="str">
        <f t="shared" si="2167"/>
        <v/>
      </c>
      <c r="AG8195" s="2" t="str">
        <f t="shared" si="2168"/>
        <v/>
      </c>
      <c r="AH8195" s="2" t="str">
        <f t="shared" si="2169"/>
        <v/>
      </c>
      <c r="AI8195" s="2" t="str">
        <f t="shared" si="2170"/>
        <v/>
      </c>
      <c r="AK8195" s="2" t="str">
        <f t="shared" si="2171"/>
        <v/>
      </c>
      <c r="AL8195" s="2" t="str">
        <f t="shared" si="2172"/>
        <v/>
      </c>
      <c r="AM8195" s="2" t="str">
        <f t="shared" si="2173"/>
        <v/>
      </c>
      <c r="AN8195" s="2" t="str">
        <f t="shared" si="2174"/>
        <v/>
      </c>
      <c r="AO8195" s="2" t="str">
        <f t="shared" si="2175"/>
        <v/>
      </c>
    </row>
    <row r="8196" spans="1:41" x14ac:dyDescent="0.3">
      <c r="A8196" s="111">
        <v>44923.71534722222</v>
      </c>
      <c r="B8196" s="78" t="s">
        <v>8457</v>
      </c>
      <c r="C8196" s="78" t="s">
        <v>4691</v>
      </c>
      <c r="D8196" s="78" t="s">
        <v>1226</v>
      </c>
      <c r="E8196" s="78">
        <v>23</v>
      </c>
      <c r="F8196" s="78" t="s">
        <v>809</v>
      </c>
      <c r="G8196" s="78" t="s">
        <v>128</v>
      </c>
      <c r="H8196" s="112" t="s">
        <v>414</v>
      </c>
      <c r="I8196" s="112">
        <v>2</v>
      </c>
      <c r="J8196" s="113">
        <v>44923.71502314815</v>
      </c>
      <c r="K8196" s="113">
        <v>44923.71534722222</v>
      </c>
      <c r="M8196" s="113">
        <v>44923.777245370373</v>
      </c>
      <c r="P8196" s="78" t="str">
        <f t="shared" si="2159"/>
        <v/>
      </c>
      <c r="S8196" s="78" t="str">
        <f t="shared" si="2160"/>
        <v/>
      </c>
      <c r="V8196" s="78" t="str">
        <f t="shared" si="2161"/>
        <v/>
      </c>
      <c r="W8196" s="113">
        <v>44923.831041666665</v>
      </c>
      <c r="X8196" s="113">
        <f t="shared" si="2162"/>
        <v>6.1898148152977228E-2</v>
      </c>
      <c r="Y8196" s="113" t="str">
        <f t="shared" si="2163"/>
        <v/>
      </c>
      <c r="Z8196" s="113" t="str">
        <f t="shared" si="2164"/>
        <v/>
      </c>
      <c r="AB8196" s="2" t="str">
        <f t="shared" si="2165"/>
        <v/>
      </c>
      <c r="AC8196" s="2" t="str">
        <f t="shared" si="2165"/>
        <v/>
      </c>
      <c r="AE8196" s="2" t="str">
        <f t="shared" si="2166"/>
        <v/>
      </c>
      <c r="AF8196" s="2" t="str">
        <f t="shared" si="2167"/>
        <v/>
      </c>
      <c r="AG8196" s="2" t="str">
        <f t="shared" si="2168"/>
        <v/>
      </c>
      <c r="AH8196" s="2" t="str">
        <f t="shared" si="2169"/>
        <v/>
      </c>
      <c r="AI8196" s="2" t="str">
        <f t="shared" si="2170"/>
        <v/>
      </c>
      <c r="AK8196" s="2" t="str">
        <f t="shared" si="2171"/>
        <v/>
      </c>
      <c r="AL8196" s="2" t="str">
        <f t="shared" si="2172"/>
        <v/>
      </c>
      <c r="AM8196" s="2" t="str">
        <f t="shared" si="2173"/>
        <v/>
      </c>
      <c r="AN8196" s="2" t="str">
        <f t="shared" si="2174"/>
        <v/>
      </c>
      <c r="AO8196" s="2" t="str">
        <f t="shared" si="2175"/>
        <v/>
      </c>
    </row>
    <row r="8197" spans="1:41" x14ac:dyDescent="0.3">
      <c r="A8197" s="111">
        <v>44923.855439814812</v>
      </c>
      <c r="B8197" s="78" t="s">
        <v>8458</v>
      </c>
      <c r="C8197" s="78" t="s">
        <v>835</v>
      </c>
      <c r="D8197" s="78" t="s">
        <v>2749</v>
      </c>
      <c r="F8197" s="78" t="s">
        <v>808</v>
      </c>
      <c r="G8197" s="78" t="s">
        <v>142</v>
      </c>
      <c r="H8197" s="112" t="s">
        <v>300</v>
      </c>
      <c r="I8197" s="112">
        <v>4</v>
      </c>
      <c r="J8197" s="113">
        <v>44923.855034722219</v>
      </c>
      <c r="K8197" s="113">
        <v>44923.855439814812</v>
      </c>
      <c r="M8197" s="113">
        <v>44923.858194444445</v>
      </c>
      <c r="N8197" s="113">
        <v>44923.870173611111</v>
      </c>
      <c r="O8197" s="78" t="s">
        <v>1187</v>
      </c>
      <c r="P8197" s="78" t="str">
        <f t="shared" si="2159"/>
        <v>CIC</v>
      </c>
      <c r="S8197" s="78" t="str">
        <f t="shared" si="2160"/>
        <v/>
      </c>
      <c r="V8197" s="78" t="str">
        <f t="shared" si="2161"/>
        <v/>
      </c>
      <c r="W8197" s="113">
        <v>44923.873310185183</v>
      </c>
      <c r="X8197" s="113">
        <f t="shared" si="2162"/>
        <v>2.754629633272998E-3</v>
      </c>
      <c r="Y8197" s="113" t="str">
        <f t="shared" si="2163"/>
        <v/>
      </c>
      <c r="Z8197" s="113" t="str">
        <f t="shared" si="2164"/>
        <v/>
      </c>
      <c r="AB8197" s="2" t="str">
        <f t="shared" si="2165"/>
        <v/>
      </c>
      <c r="AC8197" s="2" t="str">
        <f t="shared" si="2165"/>
        <v/>
      </c>
      <c r="AE8197" s="2" t="str">
        <f t="shared" si="2166"/>
        <v/>
      </c>
      <c r="AF8197" s="2" t="str">
        <f t="shared" si="2167"/>
        <v/>
      </c>
      <c r="AG8197" s="2" t="str">
        <f t="shared" si="2168"/>
        <v/>
      </c>
      <c r="AH8197" s="2" t="str">
        <f t="shared" si="2169"/>
        <v/>
      </c>
      <c r="AI8197" s="2" t="str">
        <f t="shared" si="2170"/>
        <v/>
      </c>
      <c r="AK8197" s="2" t="str">
        <f t="shared" si="2171"/>
        <v/>
      </c>
      <c r="AL8197" s="2" t="str">
        <f t="shared" si="2172"/>
        <v/>
      </c>
      <c r="AM8197" s="2" t="str">
        <f t="shared" si="2173"/>
        <v/>
      </c>
      <c r="AN8197" s="2" t="str">
        <f t="shared" si="2174"/>
        <v/>
      </c>
      <c r="AO8197" s="2" t="str">
        <f t="shared" si="2175"/>
        <v/>
      </c>
    </row>
    <row r="8198" spans="1:41" x14ac:dyDescent="0.3">
      <c r="A8198" s="111">
        <v>44923.868136574078</v>
      </c>
      <c r="B8198" s="78" t="s">
        <v>8459</v>
      </c>
      <c r="C8198" s="78" t="s">
        <v>835</v>
      </c>
      <c r="D8198" s="78" t="s">
        <v>8253</v>
      </c>
      <c r="E8198" s="78">
        <v>34</v>
      </c>
      <c r="F8198" s="78" t="s">
        <v>808</v>
      </c>
      <c r="G8198" s="78" t="s">
        <v>142</v>
      </c>
      <c r="H8198" s="112" t="s">
        <v>300</v>
      </c>
      <c r="I8198" s="112">
        <v>4</v>
      </c>
      <c r="J8198" s="113">
        <v>44923.867719907408</v>
      </c>
      <c r="K8198" s="113">
        <v>44923.868136574078</v>
      </c>
      <c r="M8198" s="113">
        <v>44923.89947916667</v>
      </c>
      <c r="N8198" s="113">
        <v>44923.899513888886</v>
      </c>
      <c r="O8198" s="78" t="s">
        <v>1187</v>
      </c>
      <c r="P8198" s="78" t="str">
        <f t="shared" ref="P8198:P8261" si="2176">IF(LEFT(O8198,3)="&amp;RU","PLOEG",IF(LEFT(O8198,6)="ANT-di","DISP/S of N",IF(LEFT(O8198,4)="rANT","DISP/S of N",IF(LEFT(O8198,3)="ANT","CIC",""))))</f>
        <v>CIC</v>
      </c>
      <c r="S8198" s="78" t="str">
        <f t="shared" ref="S8198:S8261" si="2177">IF(LEFT(R8198,3)="&amp;RU","PLOEG",IF(LEFT(R8198,6)="ANT-di","DISP/S of N",IF(LEFT(R8198,4)="rANT","DISP/S of N",IF(LEFT(R8198,3)="ANT","CIC",""))))</f>
        <v/>
      </c>
      <c r="T8198" s="113">
        <v>44923.906307870369</v>
      </c>
      <c r="U8198" s="78" t="s">
        <v>1200</v>
      </c>
      <c r="V8198" s="78" t="str">
        <f t="shared" ref="V8198:V8261" si="2178">IF(LEFT(U8198,3)="&amp;RU","PLOEG",IF(LEFT(U8198,6)="ANT-di","DISP/S of N",IF(LEFT(U8198,4)="rANT","DISP/S of N",IF(LEFT(U8198,3)="ANT","CIC",""))))</f>
        <v>PLOEG</v>
      </c>
      <c r="W8198" s="113">
        <v>44923.907546296294</v>
      </c>
      <c r="X8198" s="113">
        <f t="shared" ref="X8198:X8261" si="2179">IF((MIN(L8198:M8198)&lt;K8198+6/ (24*3600)),"", IF((MIN(L8198:M8198)=K8198),"0:00:00",IF((MIN(L8198:M8198)-K8198),MIN(L8198:M8198)-K8198,"")))</f>
        <v>3.1342592592409346E-2</v>
      </c>
      <c r="Y8198" s="113">
        <f t="shared" ref="Y8198:Y8261" si="2180">IF(OR(T8198="",T8198&lt;MINA(L8198,M8198)+11/(24*3600)),"",T8198-MINA(L8198,M8198))</f>
        <v>6.8287036992842332E-3</v>
      </c>
      <c r="Z8198" s="113">
        <f t="shared" ref="Z8198:Z8261" si="2181">IF(OR(T8198="",W8198&lt;T8198+31/(24*3600)),"",W8198-T8198)</f>
        <v>1.2384259243845008E-3</v>
      </c>
      <c r="AB8198" s="2">
        <f t="shared" ref="AB8198:AC8261" si="2182">IF(Y8198="","",SECOND(Y8198)+(MINUTE(Y8198)*60)+(HOUR(Y8198)*3600))</f>
        <v>590</v>
      </c>
      <c r="AC8198" s="2">
        <f t="shared" si="2182"/>
        <v>107</v>
      </c>
      <c r="AE8198" s="2" t="str">
        <f t="shared" ref="AE8198:AE8261" si="2183">IF(I8198=0,AB8198,"")</f>
        <v/>
      </c>
      <c r="AF8198" s="2" t="str">
        <f t="shared" ref="AF8198:AF8261" si="2184">IF(I8198=1,AB8198,"")</f>
        <v/>
      </c>
      <c r="AG8198" s="2" t="str">
        <f t="shared" ref="AG8198:AG8261" si="2185">IF(I8198=2,AB8198,"")</f>
        <v/>
      </c>
      <c r="AH8198" s="2" t="str">
        <f t="shared" ref="AH8198:AH8261" si="2186">IF(I8198=3,AB8198,"")</f>
        <v/>
      </c>
      <c r="AI8198" s="2">
        <f t="shared" ref="AI8198:AI8261" si="2187">IF(I8198=4,AB8198,"")</f>
        <v>590</v>
      </c>
      <c r="AK8198" s="2" t="str">
        <f t="shared" ref="AK8198:AK8261" si="2188">IF(I8198=0,AC8198,"")</f>
        <v/>
      </c>
      <c r="AL8198" s="2" t="str">
        <f t="shared" ref="AL8198:AL8261" si="2189">IF(I8198=1,AC8198,"")</f>
        <v/>
      </c>
      <c r="AM8198" s="2" t="str">
        <f t="shared" ref="AM8198:AM8261" si="2190">IF(I8198=2,AC8198,"")</f>
        <v/>
      </c>
      <c r="AN8198" s="2" t="str">
        <f t="shared" ref="AN8198:AN8261" si="2191">IF(I8198=3,AC8198,"")</f>
        <v/>
      </c>
      <c r="AO8198" s="2">
        <f t="shared" ref="AO8198:AO8261" si="2192">IF(I8198=4,AC8198,"")</f>
        <v>107</v>
      </c>
    </row>
    <row r="8199" spans="1:41" x14ac:dyDescent="0.3">
      <c r="A8199" s="111">
        <v>44923.869108796294</v>
      </c>
      <c r="B8199" s="78" t="s">
        <v>8460</v>
      </c>
      <c r="C8199" s="78" t="s">
        <v>846</v>
      </c>
      <c r="D8199" s="78" t="s">
        <v>8461</v>
      </c>
      <c r="F8199" s="78" t="s">
        <v>809</v>
      </c>
      <c r="G8199" s="78" t="s">
        <v>90</v>
      </c>
      <c r="H8199" s="112" t="s">
        <v>224</v>
      </c>
      <c r="I8199" s="112">
        <v>2</v>
      </c>
      <c r="J8199" s="113">
        <v>44923.868657407409</v>
      </c>
      <c r="K8199" s="113">
        <v>44923.869108796294</v>
      </c>
      <c r="M8199" s="113">
        <v>44923.870358796295</v>
      </c>
      <c r="P8199" s="78" t="str">
        <f t="shared" si="2176"/>
        <v/>
      </c>
      <c r="Q8199" s="113">
        <v>44923.87232638889</v>
      </c>
      <c r="R8199" s="78" t="s">
        <v>1220</v>
      </c>
      <c r="S8199" s="78" t="str">
        <f t="shared" si="2177"/>
        <v>PLOEG</v>
      </c>
      <c r="T8199" s="113">
        <v>44923.875937500001</v>
      </c>
      <c r="U8199" s="78" t="s">
        <v>1185</v>
      </c>
      <c r="V8199" s="78" t="str">
        <f t="shared" si="2178"/>
        <v>CIC</v>
      </c>
      <c r="W8199" s="113">
        <v>44923.937997685185</v>
      </c>
      <c r="X8199" s="113">
        <f t="shared" si="2179"/>
        <v>1.2500000011641532E-3</v>
      </c>
      <c r="Y8199" s="113">
        <f t="shared" si="2180"/>
        <v>5.5787037053960375E-3</v>
      </c>
      <c r="Z8199" s="113">
        <f t="shared" si="2181"/>
        <v>6.2060185184236616E-2</v>
      </c>
      <c r="AB8199" s="2">
        <f t="shared" si="2182"/>
        <v>482</v>
      </c>
      <c r="AC8199" s="2">
        <f t="shared" si="2182"/>
        <v>5362</v>
      </c>
      <c r="AE8199" s="2" t="str">
        <f t="shared" si="2183"/>
        <v/>
      </c>
      <c r="AF8199" s="2" t="str">
        <f t="shared" si="2184"/>
        <v/>
      </c>
      <c r="AG8199" s="2">
        <f t="shared" si="2185"/>
        <v>482</v>
      </c>
      <c r="AH8199" s="2" t="str">
        <f t="shared" si="2186"/>
        <v/>
      </c>
      <c r="AI8199" s="2" t="str">
        <f t="shared" si="2187"/>
        <v/>
      </c>
      <c r="AK8199" s="2" t="str">
        <f t="shared" si="2188"/>
        <v/>
      </c>
      <c r="AL8199" s="2" t="str">
        <f t="shared" si="2189"/>
        <v/>
      </c>
      <c r="AM8199" s="2">
        <f t="shared" si="2190"/>
        <v>5362</v>
      </c>
      <c r="AN8199" s="2" t="str">
        <f t="shared" si="2191"/>
        <v/>
      </c>
      <c r="AO8199" s="2" t="str">
        <f t="shared" si="2192"/>
        <v/>
      </c>
    </row>
    <row r="8200" spans="1:41" x14ac:dyDescent="0.3">
      <c r="A8200" s="111">
        <v>44923.869108796294</v>
      </c>
      <c r="B8200" s="78" t="s">
        <v>8460</v>
      </c>
      <c r="C8200" s="78" t="s">
        <v>835</v>
      </c>
      <c r="D8200" s="78" t="s">
        <v>8461</v>
      </c>
      <c r="F8200" s="78" t="s">
        <v>809</v>
      </c>
      <c r="G8200" s="78" t="s">
        <v>90</v>
      </c>
      <c r="H8200" s="112" t="s">
        <v>224</v>
      </c>
      <c r="I8200" s="112">
        <v>2</v>
      </c>
      <c r="J8200" s="113">
        <v>44923.868657407409</v>
      </c>
      <c r="K8200" s="113">
        <v>44923.869108796294</v>
      </c>
      <c r="M8200" s="113">
        <v>44923.873356481483</v>
      </c>
      <c r="P8200" s="78" t="str">
        <f t="shared" si="2176"/>
        <v/>
      </c>
      <c r="Q8200" s="113">
        <v>44923.875960648147</v>
      </c>
      <c r="R8200" s="78" t="s">
        <v>1187</v>
      </c>
      <c r="S8200" s="78" t="str">
        <f t="shared" si="2177"/>
        <v>CIC</v>
      </c>
      <c r="T8200" s="113">
        <v>44923.876076388886</v>
      </c>
      <c r="U8200" s="78" t="s">
        <v>1185</v>
      </c>
      <c r="V8200" s="78" t="str">
        <f t="shared" si="2178"/>
        <v>CIC</v>
      </c>
      <c r="W8200" s="113">
        <v>44923.899155092593</v>
      </c>
      <c r="X8200" s="113">
        <f t="shared" si="2179"/>
        <v>4.2476851886021905E-3</v>
      </c>
      <c r="Y8200" s="113">
        <f t="shared" si="2180"/>
        <v>2.7199074029340409E-3</v>
      </c>
      <c r="Z8200" s="113">
        <f t="shared" si="2181"/>
        <v>2.3078703707142267E-2</v>
      </c>
      <c r="AB8200" s="2">
        <f t="shared" si="2182"/>
        <v>235</v>
      </c>
      <c r="AC8200" s="2">
        <f t="shared" si="2182"/>
        <v>1994</v>
      </c>
      <c r="AE8200" s="2" t="str">
        <f t="shared" si="2183"/>
        <v/>
      </c>
      <c r="AF8200" s="2" t="str">
        <f t="shared" si="2184"/>
        <v/>
      </c>
      <c r="AG8200" s="2">
        <f t="shared" si="2185"/>
        <v>235</v>
      </c>
      <c r="AH8200" s="2" t="str">
        <f t="shared" si="2186"/>
        <v/>
      </c>
      <c r="AI8200" s="2" t="str">
        <f t="shared" si="2187"/>
        <v/>
      </c>
      <c r="AK8200" s="2" t="str">
        <f t="shared" si="2188"/>
        <v/>
      </c>
      <c r="AL8200" s="2" t="str">
        <f t="shared" si="2189"/>
        <v/>
      </c>
      <c r="AM8200" s="2">
        <f t="shared" si="2190"/>
        <v>1994</v>
      </c>
      <c r="AN8200" s="2" t="str">
        <f t="shared" si="2191"/>
        <v/>
      </c>
      <c r="AO8200" s="2" t="str">
        <f t="shared" si="2192"/>
        <v/>
      </c>
    </row>
    <row r="8201" spans="1:41" x14ac:dyDescent="0.3">
      <c r="A8201" s="111">
        <v>44923.99591435185</v>
      </c>
      <c r="B8201" s="78" t="s">
        <v>8462</v>
      </c>
      <c r="C8201" s="78" t="s">
        <v>835</v>
      </c>
      <c r="D8201" s="78" t="s">
        <v>1199</v>
      </c>
      <c r="E8201" s="78">
        <v>201</v>
      </c>
      <c r="F8201" s="78" t="s">
        <v>809</v>
      </c>
      <c r="G8201" s="78" t="s">
        <v>86</v>
      </c>
      <c r="H8201" s="112" t="s">
        <v>210</v>
      </c>
      <c r="I8201" s="112">
        <v>3</v>
      </c>
      <c r="J8201" s="113">
        <v>44923.995057870372</v>
      </c>
      <c r="K8201" s="113">
        <v>44923.99591435185</v>
      </c>
      <c r="M8201" s="113">
        <v>44924.019849537035</v>
      </c>
      <c r="P8201" s="78" t="str">
        <f t="shared" si="2176"/>
        <v/>
      </c>
      <c r="S8201" s="78" t="str">
        <f t="shared" si="2177"/>
        <v/>
      </c>
      <c r="T8201" s="113">
        <v>44924.029675925929</v>
      </c>
      <c r="U8201" s="78" t="s">
        <v>1185</v>
      </c>
      <c r="V8201" s="78" t="str">
        <f t="shared" si="2178"/>
        <v>CIC</v>
      </c>
      <c r="W8201" s="113">
        <v>44924.049085648148</v>
      </c>
      <c r="X8201" s="113">
        <f t="shared" si="2179"/>
        <v>2.3935185185109731E-2</v>
      </c>
      <c r="Y8201" s="113">
        <f t="shared" si="2180"/>
        <v>9.826388893998228E-3</v>
      </c>
      <c r="Z8201" s="113">
        <f t="shared" si="2181"/>
        <v>1.9409722219279502E-2</v>
      </c>
      <c r="AB8201" s="2">
        <f t="shared" si="2182"/>
        <v>849</v>
      </c>
      <c r="AC8201" s="2">
        <f t="shared" si="2182"/>
        <v>1677</v>
      </c>
      <c r="AE8201" s="2" t="str">
        <f t="shared" si="2183"/>
        <v/>
      </c>
      <c r="AF8201" s="2" t="str">
        <f t="shared" si="2184"/>
        <v/>
      </c>
      <c r="AG8201" s="2" t="str">
        <f t="shared" si="2185"/>
        <v/>
      </c>
      <c r="AH8201" s="2">
        <f t="shared" si="2186"/>
        <v>849</v>
      </c>
      <c r="AI8201" s="2" t="str">
        <f t="shared" si="2187"/>
        <v/>
      </c>
      <c r="AK8201" s="2" t="str">
        <f t="shared" si="2188"/>
        <v/>
      </c>
      <c r="AL8201" s="2" t="str">
        <f t="shared" si="2189"/>
        <v/>
      </c>
      <c r="AM8201" s="2" t="str">
        <f t="shared" si="2190"/>
        <v/>
      </c>
      <c r="AN8201" s="2">
        <f t="shared" si="2191"/>
        <v>1677</v>
      </c>
      <c r="AO8201" s="2" t="str">
        <f t="shared" si="2192"/>
        <v/>
      </c>
    </row>
    <row r="8202" spans="1:41" x14ac:dyDescent="0.3">
      <c r="A8202" s="111">
        <v>44924.003622685188</v>
      </c>
      <c r="B8202" s="78" t="s">
        <v>8463</v>
      </c>
      <c r="C8202" s="78" t="s">
        <v>835</v>
      </c>
      <c r="D8202" s="78" t="s">
        <v>1199</v>
      </c>
      <c r="E8202" s="78" t="s">
        <v>8464</v>
      </c>
      <c r="F8202" s="78" t="s">
        <v>809</v>
      </c>
      <c r="G8202" s="78" t="s">
        <v>130</v>
      </c>
      <c r="H8202" s="112" t="s">
        <v>348</v>
      </c>
      <c r="I8202" s="112">
        <v>4</v>
      </c>
      <c r="J8202" s="113">
        <v>44924.002789351849</v>
      </c>
      <c r="K8202" s="113">
        <v>44924.003622685188</v>
      </c>
      <c r="M8202" s="113">
        <v>44924.007361111115</v>
      </c>
      <c r="P8202" s="78" t="str">
        <f t="shared" si="2176"/>
        <v/>
      </c>
      <c r="S8202" s="78" t="str">
        <f t="shared" si="2177"/>
        <v/>
      </c>
      <c r="V8202" s="78" t="str">
        <f t="shared" si="2178"/>
        <v/>
      </c>
      <c r="W8202" s="113">
        <v>44924.012627314813</v>
      </c>
      <c r="X8202" s="113">
        <f t="shared" si="2179"/>
        <v>3.7384259267128073E-3</v>
      </c>
      <c r="Y8202" s="113" t="str">
        <f t="shared" si="2180"/>
        <v/>
      </c>
      <c r="Z8202" s="113" t="str">
        <f t="shared" si="2181"/>
        <v/>
      </c>
      <c r="AB8202" s="2" t="str">
        <f t="shared" si="2182"/>
        <v/>
      </c>
      <c r="AC8202" s="2" t="str">
        <f t="shared" si="2182"/>
        <v/>
      </c>
      <c r="AE8202" s="2" t="str">
        <f t="shared" si="2183"/>
        <v/>
      </c>
      <c r="AF8202" s="2" t="str">
        <f t="shared" si="2184"/>
        <v/>
      </c>
      <c r="AG8202" s="2" t="str">
        <f t="shared" si="2185"/>
        <v/>
      </c>
      <c r="AH8202" s="2" t="str">
        <f t="shared" si="2186"/>
        <v/>
      </c>
      <c r="AI8202" s="2" t="str">
        <f t="shared" si="2187"/>
        <v/>
      </c>
      <c r="AK8202" s="2" t="str">
        <f t="shared" si="2188"/>
        <v/>
      </c>
      <c r="AL8202" s="2" t="str">
        <f t="shared" si="2189"/>
        <v/>
      </c>
      <c r="AM8202" s="2" t="str">
        <f t="shared" si="2190"/>
        <v/>
      </c>
      <c r="AN8202" s="2" t="str">
        <f t="shared" si="2191"/>
        <v/>
      </c>
      <c r="AO8202" s="2" t="str">
        <f t="shared" si="2192"/>
        <v/>
      </c>
    </row>
    <row r="8203" spans="1:41" x14ac:dyDescent="0.3">
      <c r="A8203" s="111">
        <v>44924.013368055559</v>
      </c>
      <c r="B8203" s="78" t="s">
        <v>8465</v>
      </c>
      <c r="C8203" s="78" t="s">
        <v>846</v>
      </c>
      <c r="D8203" s="78" t="s">
        <v>1234</v>
      </c>
      <c r="E8203" s="78">
        <v>4</v>
      </c>
      <c r="F8203" s="78" t="s">
        <v>809</v>
      </c>
      <c r="G8203" s="78" t="s">
        <v>130</v>
      </c>
      <c r="H8203" s="112" t="s">
        <v>316</v>
      </c>
      <c r="I8203" s="112">
        <v>2</v>
      </c>
      <c r="J8203" s="113">
        <v>44924.012916666667</v>
      </c>
      <c r="K8203" s="113">
        <v>44924.013368055559</v>
      </c>
      <c r="M8203" s="113">
        <v>44924.014791666668</v>
      </c>
      <c r="P8203" s="78" t="str">
        <f t="shared" si="2176"/>
        <v/>
      </c>
      <c r="S8203" s="78" t="str">
        <f t="shared" si="2177"/>
        <v/>
      </c>
      <c r="V8203" s="78" t="str">
        <f t="shared" si="2178"/>
        <v/>
      </c>
      <c r="W8203" s="113">
        <v>44924.016006944446</v>
      </c>
      <c r="X8203" s="113">
        <f t="shared" si="2179"/>
        <v>1.4236111092031933E-3</v>
      </c>
      <c r="Y8203" s="113" t="str">
        <f t="shared" si="2180"/>
        <v/>
      </c>
      <c r="Z8203" s="113" t="str">
        <f t="shared" si="2181"/>
        <v/>
      </c>
      <c r="AB8203" s="2" t="str">
        <f t="shared" si="2182"/>
        <v/>
      </c>
      <c r="AC8203" s="2" t="str">
        <f t="shared" si="2182"/>
        <v/>
      </c>
      <c r="AE8203" s="2" t="str">
        <f t="shared" si="2183"/>
        <v/>
      </c>
      <c r="AF8203" s="2" t="str">
        <f t="shared" si="2184"/>
        <v/>
      </c>
      <c r="AG8203" s="2" t="str">
        <f t="shared" si="2185"/>
        <v/>
      </c>
      <c r="AH8203" s="2" t="str">
        <f t="shared" si="2186"/>
        <v/>
      </c>
      <c r="AI8203" s="2" t="str">
        <f t="shared" si="2187"/>
        <v/>
      </c>
      <c r="AK8203" s="2" t="str">
        <f t="shared" si="2188"/>
        <v/>
      </c>
      <c r="AL8203" s="2" t="str">
        <f t="shared" si="2189"/>
        <v/>
      </c>
      <c r="AM8203" s="2" t="str">
        <f t="shared" si="2190"/>
        <v/>
      </c>
      <c r="AN8203" s="2" t="str">
        <f t="shared" si="2191"/>
        <v/>
      </c>
      <c r="AO8203" s="2" t="str">
        <f t="shared" si="2192"/>
        <v/>
      </c>
    </row>
    <row r="8204" spans="1:41" x14ac:dyDescent="0.3">
      <c r="A8204" s="111">
        <v>44924.015092592592</v>
      </c>
      <c r="B8204" s="78" t="s">
        <v>8466</v>
      </c>
      <c r="C8204" s="78" t="s">
        <v>846</v>
      </c>
      <c r="D8204" s="78" t="s">
        <v>1207</v>
      </c>
      <c r="E8204" s="78">
        <v>50</v>
      </c>
      <c r="F8204" s="78" t="s">
        <v>807</v>
      </c>
      <c r="G8204" s="78" t="s">
        <v>90</v>
      </c>
      <c r="H8204" s="112" t="s">
        <v>236</v>
      </c>
      <c r="I8204" s="112">
        <v>2</v>
      </c>
      <c r="J8204" s="113">
        <v>44924.013993055552</v>
      </c>
      <c r="K8204" s="113">
        <v>44924.015092592592</v>
      </c>
      <c r="M8204" s="113">
        <v>44924.022407407407</v>
      </c>
      <c r="P8204" s="78" t="str">
        <f t="shared" si="2176"/>
        <v/>
      </c>
      <c r="Q8204" s="113">
        <v>44924.026701388888</v>
      </c>
      <c r="R8204" s="78" t="s">
        <v>1220</v>
      </c>
      <c r="S8204" s="78" t="str">
        <f t="shared" si="2177"/>
        <v>PLOEG</v>
      </c>
      <c r="T8204" s="113">
        <v>44924.034062500003</v>
      </c>
      <c r="U8204" s="78" t="s">
        <v>1220</v>
      </c>
      <c r="V8204" s="78" t="str">
        <f t="shared" si="2178"/>
        <v>PLOEG</v>
      </c>
      <c r="W8204" s="113">
        <v>44924.041932870372</v>
      </c>
      <c r="X8204" s="113">
        <f t="shared" si="2179"/>
        <v>7.3148148148902692E-3</v>
      </c>
      <c r="Y8204" s="113">
        <f t="shared" si="2180"/>
        <v>1.1655092595901806E-2</v>
      </c>
      <c r="Z8204" s="113">
        <f t="shared" si="2181"/>
        <v>7.8703703693463467E-3</v>
      </c>
      <c r="AB8204" s="2">
        <f t="shared" si="2182"/>
        <v>1007</v>
      </c>
      <c r="AC8204" s="2">
        <f t="shared" si="2182"/>
        <v>680</v>
      </c>
      <c r="AE8204" s="2" t="str">
        <f t="shared" si="2183"/>
        <v/>
      </c>
      <c r="AF8204" s="2" t="str">
        <f t="shared" si="2184"/>
        <v/>
      </c>
      <c r="AG8204" s="2">
        <f t="shared" si="2185"/>
        <v>1007</v>
      </c>
      <c r="AH8204" s="2" t="str">
        <f t="shared" si="2186"/>
        <v/>
      </c>
      <c r="AI8204" s="2" t="str">
        <f t="shared" si="2187"/>
        <v/>
      </c>
      <c r="AK8204" s="2" t="str">
        <f t="shared" si="2188"/>
        <v/>
      </c>
      <c r="AL8204" s="2" t="str">
        <f t="shared" si="2189"/>
        <v/>
      </c>
      <c r="AM8204" s="2">
        <f t="shared" si="2190"/>
        <v>680</v>
      </c>
      <c r="AN8204" s="2" t="str">
        <f t="shared" si="2191"/>
        <v/>
      </c>
      <c r="AO8204" s="2" t="str">
        <f t="shared" si="2192"/>
        <v/>
      </c>
    </row>
    <row r="8205" spans="1:41" x14ac:dyDescent="0.3">
      <c r="A8205" s="111">
        <v>44924.476909722223</v>
      </c>
      <c r="B8205" s="78" t="s">
        <v>8467</v>
      </c>
      <c r="C8205" s="78" t="s">
        <v>850</v>
      </c>
      <c r="F8205" s="78" t="s">
        <v>807</v>
      </c>
      <c r="G8205" s="78" t="s">
        <v>114</v>
      </c>
      <c r="H8205" s="112" t="s">
        <v>214</v>
      </c>
      <c r="I8205" s="112">
        <v>2</v>
      </c>
      <c r="J8205" s="113">
        <v>44924.476504629631</v>
      </c>
      <c r="K8205" s="113">
        <v>44924.476909722223</v>
      </c>
      <c r="M8205" s="113">
        <v>44924.477199074077</v>
      </c>
      <c r="N8205" s="113">
        <v>44924.477500000001</v>
      </c>
      <c r="O8205" s="78" t="s">
        <v>1187</v>
      </c>
      <c r="P8205" s="78" t="str">
        <f t="shared" si="2176"/>
        <v>CIC</v>
      </c>
      <c r="Q8205" s="113">
        <v>44924.477997685186</v>
      </c>
      <c r="R8205" s="78" t="s">
        <v>2077</v>
      </c>
      <c r="S8205" s="78" t="str">
        <f t="shared" si="2177"/>
        <v>PLOEG</v>
      </c>
      <c r="T8205" s="113">
        <v>44924.486817129633</v>
      </c>
      <c r="U8205" s="78" t="s">
        <v>1187</v>
      </c>
      <c r="V8205" s="78" t="str">
        <f t="shared" si="2178"/>
        <v>CIC</v>
      </c>
      <c r="W8205" s="113">
        <v>44924.526458333334</v>
      </c>
      <c r="X8205" s="113">
        <f t="shared" si="2179"/>
        <v>2.8935185400769114E-4</v>
      </c>
      <c r="Y8205" s="113">
        <f t="shared" si="2180"/>
        <v>9.6180555556202307E-3</v>
      </c>
      <c r="Z8205" s="113">
        <f t="shared" si="2181"/>
        <v>3.9641203700739425E-2</v>
      </c>
      <c r="AB8205" s="2">
        <f t="shared" si="2182"/>
        <v>831</v>
      </c>
      <c r="AC8205" s="2">
        <f t="shared" si="2182"/>
        <v>3425</v>
      </c>
      <c r="AE8205" s="2" t="str">
        <f t="shared" si="2183"/>
        <v/>
      </c>
      <c r="AF8205" s="2" t="str">
        <f t="shared" si="2184"/>
        <v/>
      </c>
      <c r="AG8205" s="2">
        <f t="shared" si="2185"/>
        <v>831</v>
      </c>
      <c r="AH8205" s="2" t="str">
        <f t="shared" si="2186"/>
        <v/>
      </c>
      <c r="AI8205" s="2" t="str">
        <f t="shared" si="2187"/>
        <v/>
      </c>
      <c r="AK8205" s="2" t="str">
        <f t="shared" si="2188"/>
        <v/>
      </c>
      <c r="AL8205" s="2" t="str">
        <f t="shared" si="2189"/>
        <v/>
      </c>
      <c r="AM8205" s="2">
        <f t="shared" si="2190"/>
        <v>3425</v>
      </c>
      <c r="AN8205" s="2" t="str">
        <f t="shared" si="2191"/>
        <v/>
      </c>
      <c r="AO8205" s="2" t="str">
        <f t="shared" si="2192"/>
        <v/>
      </c>
    </row>
    <row r="8206" spans="1:41" x14ac:dyDescent="0.3">
      <c r="A8206" s="111">
        <v>44924.52747685185</v>
      </c>
      <c r="B8206" s="78" t="s">
        <v>8468</v>
      </c>
      <c r="C8206" s="78" t="s">
        <v>850</v>
      </c>
      <c r="D8206" s="78" t="s">
        <v>1199</v>
      </c>
      <c r="F8206" s="78" t="s">
        <v>809</v>
      </c>
      <c r="G8206" s="78" t="s">
        <v>98</v>
      </c>
      <c r="H8206" s="112" t="s">
        <v>386</v>
      </c>
      <c r="I8206" s="112">
        <v>3</v>
      </c>
      <c r="J8206" s="113">
        <v>44924.526562500003</v>
      </c>
      <c r="K8206" s="113">
        <v>44924.52747685185</v>
      </c>
      <c r="M8206" s="113">
        <v>44924.527928240743</v>
      </c>
      <c r="N8206" s="113">
        <v>44924.528240740743</v>
      </c>
      <c r="O8206" s="78" t="s">
        <v>1187</v>
      </c>
      <c r="P8206" s="78" t="str">
        <f t="shared" si="2176"/>
        <v>CIC</v>
      </c>
      <c r="S8206" s="78" t="str">
        <f t="shared" si="2177"/>
        <v/>
      </c>
      <c r="V8206" s="78" t="str">
        <f t="shared" si="2178"/>
        <v/>
      </c>
      <c r="W8206" s="113">
        <v>44924.529409722221</v>
      </c>
      <c r="X8206" s="113">
        <f t="shared" si="2179"/>
        <v>4.5138889254303649E-4</v>
      </c>
      <c r="Y8206" s="113" t="str">
        <f t="shared" si="2180"/>
        <v/>
      </c>
      <c r="Z8206" s="113" t="str">
        <f t="shared" si="2181"/>
        <v/>
      </c>
      <c r="AB8206" s="2" t="str">
        <f t="shared" si="2182"/>
        <v/>
      </c>
      <c r="AC8206" s="2" t="str">
        <f t="shared" si="2182"/>
        <v/>
      </c>
      <c r="AE8206" s="2" t="str">
        <f t="shared" si="2183"/>
        <v/>
      </c>
      <c r="AF8206" s="2" t="str">
        <f t="shared" si="2184"/>
        <v/>
      </c>
      <c r="AG8206" s="2" t="str">
        <f t="shared" si="2185"/>
        <v/>
      </c>
      <c r="AH8206" s="2" t="str">
        <f t="shared" si="2186"/>
        <v/>
      </c>
      <c r="AI8206" s="2" t="str">
        <f t="shared" si="2187"/>
        <v/>
      </c>
      <c r="AK8206" s="2" t="str">
        <f t="shared" si="2188"/>
        <v/>
      </c>
      <c r="AL8206" s="2" t="str">
        <f t="shared" si="2189"/>
        <v/>
      </c>
      <c r="AM8206" s="2" t="str">
        <f t="shared" si="2190"/>
        <v/>
      </c>
      <c r="AN8206" s="2" t="str">
        <f t="shared" si="2191"/>
        <v/>
      </c>
      <c r="AO8206" s="2" t="str">
        <f t="shared" si="2192"/>
        <v/>
      </c>
    </row>
    <row r="8207" spans="1:41" x14ac:dyDescent="0.3">
      <c r="A8207" s="111">
        <v>44924.527939814812</v>
      </c>
      <c r="B8207" s="78" t="s">
        <v>8469</v>
      </c>
      <c r="C8207" s="78" t="s">
        <v>850</v>
      </c>
      <c r="D8207" s="78" t="s">
        <v>1199</v>
      </c>
      <c r="E8207" s="78">
        <v>734</v>
      </c>
      <c r="F8207" s="78" t="s">
        <v>809</v>
      </c>
      <c r="G8207" s="78" t="s">
        <v>98</v>
      </c>
      <c r="H8207" s="112" t="s">
        <v>386</v>
      </c>
      <c r="I8207" s="112">
        <v>3</v>
      </c>
      <c r="J8207" s="113">
        <v>44924.526932870373</v>
      </c>
      <c r="K8207" s="113">
        <v>44924.527939814812</v>
      </c>
      <c r="M8207" s="113">
        <v>44924.529409722221</v>
      </c>
      <c r="P8207" s="78" t="str">
        <f t="shared" si="2176"/>
        <v/>
      </c>
      <c r="S8207" s="78" t="str">
        <f t="shared" si="2177"/>
        <v/>
      </c>
      <c r="V8207" s="78" t="str">
        <f t="shared" si="2178"/>
        <v/>
      </c>
      <c r="W8207" s="113">
        <v>44924.52952546296</v>
      </c>
      <c r="X8207" s="113">
        <f t="shared" si="2179"/>
        <v>1.4699074090458453E-3</v>
      </c>
      <c r="Y8207" s="113" t="str">
        <f t="shared" si="2180"/>
        <v/>
      </c>
      <c r="Z8207" s="113" t="str">
        <f t="shared" si="2181"/>
        <v/>
      </c>
      <c r="AB8207" s="2" t="str">
        <f t="shared" si="2182"/>
        <v/>
      </c>
      <c r="AC8207" s="2" t="str">
        <f t="shared" si="2182"/>
        <v/>
      </c>
      <c r="AE8207" s="2" t="str">
        <f t="shared" si="2183"/>
        <v/>
      </c>
      <c r="AF8207" s="2" t="str">
        <f t="shared" si="2184"/>
        <v/>
      </c>
      <c r="AG8207" s="2" t="str">
        <f t="shared" si="2185"/>
        <v/>
      </c>
      <c r="AH8207" s="2" t="str">
        <f t="shared" si="2186"/>
        <v/>
      </c>
      <c r="AI8207" s="2" t="str">
        <f t="shared" si="2187"/>
        <v/>
      </c>
      <c r="AK8207" s="2" t="str">
        <f t="shared" si="2188"/>
        <v/>
      </c>
      <c r="AL8207" s="2" t="str">
        <f t="shared" si="2189"/>
        <v/>
      </c>
      <c r="AM8207" s="2" t="str">
        <f t="shared" si="2190"/>
        <v/>
      </c>
      <c r="AN8207" s="2" t="str">
        <f t="shared" si="2191"/>
        <v/>
      </c>
      <c r="AO8207" s="2" t="str">
        <f t="shared" si="2192"/>
        <v/>
      </c>
    </row>
    <row r="8208" spans="1:41" x14ac:dyDescent="0.3">
      <c r="A8208" s="111">
        <v>44924.545127314814</v>
      </c>
      <c r="B8208" s="78" t="s">
        <v>8470</v>
      </c>
      <c r="C8208" s="78" t="s">
        <v>850</v>
      </c>
      <c r="D8208" s="78" t="s">
        <v>1282</v>
      </c>
      <c r="F8208" s="78" t="s">
        <v>807</v>
      </c>
      <c r="G8208" s="78" t="s">
        <v>136</v>
      </c>
      <c r="H8208" s="112" t="s">
        <v>274</v>
      </c>
      <c r="I8208" s="112">
        <v>3</v>
      </c>
      <c r="J8208" s="113">
        <v>44924.544664351852</v>
      </c>
      <c r="K8208" s="113">
        <v>44924.545127314814</v>
      </c>
      <c r="M8208" s="113">
        <v>44924.545729166668</v>
      </c>
      <c r="N8208" s="113">
        <v>44924.546087962961</v>
      </c>
      <c r="O8208" s="78" t="s">
        <v>1187</v>
      </c>
      <c r="P8208" s="78" t="str">
        <f t="shared" si="2176"/>
        <v>CIC</v>
      </c>
      <c r="S8208" s="78" t="str">
        <f t="shared" si="2177"/>
        <v/>
      </c>
      <c r="T8208" s="113">
        <v>44924.554583333331</v>
      </c>
      <c r="U8208" s="78" t="s">
        <v>2077</v>
      </c>
      <c r="V8208" s="78" t="str">
        <f t="shared" si="2178"/>
        <v>PLOEG</v>
      </c>
      <c r="W8208" s="113">
        <v>44924.56695601852</v>
      </c>
      <c r="X8208" s="113">
        <f t="shared" si="2179"/>
        <v>6.0185185429872945E-4</v>
      </c>
      <c r="Y8208" s="113">
        <f t="shared" si="2180"/>
        <v>8.8541666627861559E-3</v>
      </c>
      <c r="Z8208" s="113">
        <f t="shared" si="2181"/>
        <v>1.2372685188893229E-2</v>
      </c>
      <c r="AB8208" s="2">
        <f t="shared" si="2182"/>
        <v>765</v>
      </c>
      <c r="AC8208" s="2">
        <f t="shared" si="2182"/>
        <v>1069</v>
      </c>
      <c r="AE8208" s="2" t="str">
        <f t="shared" si="2183"/>
        <v/>
      </c>
      <c r="AF8208" s="2" t="str">
        <f t="shared" si="2184"/>
        <v/>
      </c>
      <c r="AG8208" s="2" t="str">
        <f t="shared" si="2185"/>
        <v/>
      </c>
      <c r="AH8208" s="2">
        <f t="shared" si="2186"/>
        <v>765</v>
      </c>
      <c r="AI8208" s="2" t="str">
        <f t="shared" si="2187"/>
        <v/>
      </c>
      <c r="AK8208" s="2" t="str">
        <f t="shared" si="2188"/>
        <v/>
      </c>
      <c r="AL8208" s="2" t="str">
        <f t="shared" si="2189"/>
        <v/>
      </c>
      <c r="AM8208" s="2" t="str">
        <f t="shared" si="2190"/>
        <v/>
      </c>
      <c r="AN8208" s="2">
        <f t="shared" si="2191"/>
        <v>1069</v>
      </c>
      <c r="AO8208" s="2" t="str">
        <f t="shared" si="2192"/>
        <v/>
      </c>
    </row>
    <row r="8209" spans="1:41" x14ac:dyDescent="0.3">
      <c r="A8209" s="111">
        <v>44924.577893518515</v>
      </c>
      <c r="B8209" s="78" t="s">
        <v>8471</v>
      </c>
      <c r="C8209" s="78" t="s">
        <v>850</v>
      </c>
      <c r="D8209" s="78" t="s">
        <v>1270</v>
      </c>
      <c r="F8209" s="78" t="s">
        <v>808</v>
      </c>
      <c r="G8209" s="78" t="s">
        <v>124</v>
      </c>
      <c r="H8209" s="112" t="s">
        <v>494</v>
      </c>
      <c r="I8209" s="112">
        <v>2</v>
      </c>
      <c r="J8209" s="113">
        <v>44924.577893518515</v>
      </c>
      <c r="K8209" s="113">
        <v>44924.577893518515</v>
      </c>
      <c r="M8209" s="113">
        <v>44924.578761574077</v>
      </c>
      <c r="P8209" s="78" t="str">
        <f t="shared" si="2176"/>
        <v/>
      </c>
      <c r="S8209" s="78" t="str">
        <f t="shared" si="2177"/>
        <v/>
      </c>
      <c r="T8209" s="113">
        <v>44924.583657407406</v>
      </c>
      <c r="U8209" s="78" t="s">
        <v>1286</v>
      </c>
      <c r="V8209" s="78" t="str">
        <f t="shared" si="2178"/>
        <v>PLOEG</v>
      </c>
      <c r="W8209" s="113">
        <v>44924.589062500003</v>
      </c>
      <c r="X8209" s="113">
        <f t="shared" si="2179"/>
        <v>8.6805556202307343E-4</v>
      </c>
      <c r="Y8209" s="113">
        <f t="shared" si="2180"/>
        <v>4.8958333281916566E-3</v>
      </c>
      <c r="Z8209" s="113">
        <f t="shared" si="2181"/>
        <v>5.4050925973569974E-3</v>
      </c>
      <c r="AB8209" s="2">
        <f t="shared" si="2182"/>
        <v>423</v>
      </c>
      <c r="AC8209" s="2">
        <f t="shared" si="2182"/>
        <v>467</v>
      </c>
      <c r="AE8209" s="2" t="str">
        <f t="shared" si="2183"/>
        <v/>
      </c>
      <c r="AF8209" s="2" t="str">
        <f t="shared" si="2184"/>
        <v/>
      </c>
      <c r="AG8209" s="2">
        <f t="shared" si="2185"/>
        <v>423</v>
      </c>
      <c r="AH8209" s="2" t="str">
        <f t="shared" si="2186"/>
        <v/>
      </c>
      <c r="AI8209" s="2" t="str">
        <f t="shared" si="2187"/>
        <v/>
      </c>
      <c r="AK8209" s="2" t="str">
        <f t="shared" si="2188"/>
        <v/>
      </c>
      <c r="AL8209" s="2" t="str">
        <f t="shared" si="2189"/>
        <v/>
      </c>
      <c r="AM8209" s="2">
        <f t="shared" si="2190"/>
        <v>467</v>
      </c>
      <c r="AN8209" s="2" t="str">
        <f t="shared" si="2191"/>
        <v/>
      </c>
      <c r="AO8209" s="2" t="str">
        <f t="shared" si="2192"/>
        <v/>
      </c>
    </row>
    <row r="8210" spans="1:41" x14ac:dyDescent="0.3">
      <c r="A8210" s="111">
        <v>44924.577893518515</v>
      </c>
      <c r="B8210" s="78" t="s">
        <v>8471</v>
      </c>
      <c r="C8210" s="78" t="s">
        <v>951</v>
      </c>
      <c r="D8210" s="78" t="s">
        <v>1270</v>
      </c>
      <c r="F8210" s="78" t="s">
        <v>808</v>
      </c>
      <c r="G8210" s="78" t="s">
        <v>124</v>
      </c>
      <c r="H8210" s="112" t="s">
        <v>494</v>
      </c>
      <c r="I8210" s="112">
        <v>2</v>
      </c>
      <c r="J8210" s="113">
        <v>44924.577893518515</v>
      </c>
      <c r="K8210" s="113">
        <v>44924.577893518515</v>
      </c>
      <c r="M8210" s="113">
        <v>44924.578993055555</v>
      </c>
      <c r="P8210" s="78" t="str">
        <f t="shared" si="2176"/>
        <v/>
      </c>
      <c r="S8210" s="78" t="str">
        <f t="shared" si="2177"/>
        <v/>
      </c>
      <c r="V8210" s="78" t="str">
        <f t="shared" si="2178"/>
        <v/>
      </c>
      <c r="W8210" s="113">
        <v>44924.589189814818</v>
      </c>
      <c r="X8210" s="113">
        <f t="shared" si="2179"/>
        <v>1.0995370394084603E-3</v>
      </c>
      <c r="Y8210" s="113" t="str">
        <f t="shared" si="2180"/>
        <v/>
      </c>
      <c r="Z8210" s="113" t="str">
        <f t="shared" si="2181"/>
        <v/>
      </c>
      <c r="AB8210" s="2" t="str">
        <f t="shared" si="2182"/>
        <v/>
      </c>
      <c r="AC8210" s="2" t="str">
        <f t="shared" si="2182"/>
        <v/>
      </c>
      <c r="AE8210" s="2" t="str">
        <f t="shared" si="2183"/>
        <v/>
      </c>
      <c r="AF8210" s="2" t="str">
        <f t="shared" si="2184"/>
        <v/>
      </c>
      <c r="AG8210" s="2" t="str">
        <f t="shared" si="2185"/>
        <v/>
      </c>
      <c r="AH8210" s="2" t="str">
        <f t="shared" si="2186"/>
        <v/>
      </c>
      <c r="AI8210" s="2" t="str">
        <f t="shared" si="2187"/>
        <v/>
      </c>
      <c r="AK8210" s="2" t="str">
        <f t="shared" si="2188"/>
        <v/>
      </c>
      <c r="AL8210" s="2" t="str">
        <f t="shared" si="2189"/>
        <v/>
      </c>
      <c r="AM8210" s="2" t="str">
        <f t="shared" si="2190"/>
        <v/>
      </c>
      <c r="AN8210" s="2" t="str">
        <f t="shared" si="2191"/>
        <v/>
      </c>
      <c r="AO8210" s="2" t="str">
        <f t="shared" si="2192"/>
        <v/>
      </c>
    </row>
    <row r="8211" spans="1:41" x14ac:dyDescent="0.3">
      <c r="A8211" s="111">
        <v>44924.808912037035</v>
      </c>
      <c r="B8211" s="78" t="s">
        <v>8472</v>
      </c>
      <c r="C8211" s="78" t="s">
        <v>846</v>
      </c>
      <c r="D8211" s="78" t="s">
        <v>1280</v>
      </c>
      <c r="F8211" s="78" t="s">
        <v>808</v>
      </c>
      <c r="G8211" s="78" t="s">
        <v>84</v>
      </c>
      <c r="H8211" s="112" t="s">
        <v>202</v>
      </c>
      <c r="I8211" s="112">
        <v>4</v>
      </c>
      <c r="J8211" s="113">
        <v>44924.808275462965</v>
      </c>
      <c r="K8211" s="113">
        <v>44924.808912037035</v>
      </c>
      <c r="M8211" s="113">
        <v>44924.813194444447</v>
      </c>
      <c r="P8211" s="78" t="str">
        <f t="shared" si="2176"/>
        <v/>
      </c>
      <c r="S8211" s="78" t="str">
        <f t="shared" si="2177"/>
        <v/>
      </c>
      <c r="T8211" s="113">
        <v>44924.81322916667</v>
      </c>
      <c r="U8211" s="78" t="s">
        <v>1185</v>
      </c>
      <c r="V8211" s="78" t="str">
        <f t="shared" si="2178"/>
        <v>CIC</v>
      </c>
      <c r="W8211" s="113">
        <v>44924.824143518519</v>
      </c>
      <c r="X8211" s="113">
        <f t="shared" si="2179"/>
        <v>4.28240741166519E-3</v>
      </c>
      <c r="Y8211" s="113" t="str">
        <f t="shared" si="2180"/>
        <v/>
      </c>
      <c r="Z8211" s="113">
        <f t="shared" si="2181"/>
        <v>1.0914351849351078E-2</v>
      </c>
      <c r="AB8211" s="2" t="str">
        <f t="shared" si="2182"/>
        <v/>
      </c>
      <c r="AC8211" s="2">
        <f t="shared" si="2182"/>
        <v>943</v>
      </c>
      <c r="AE8211" s="2" t="str">
        <f t="shared" si="2183"/>
        <v/>
      </c>
      <c r="AF8211" s="2" t="str">
        <f t="shared" si="2184"/>
        <v/>
      </c>
      <c r="AG8211" s="2" t="str">
        <f t="shared" si="2185"/>
        <v/>
      </c>
      <c r="AH8211" s="2" t="str">
        <f t="shared" si="2186"/>
        <v/>
      </c>
      <c r="AI8211" s="2" t="str">
        <f t="shared" si="2187"/>
        <v/>
      </c>
      <c r="AK8211" s="2" t="str">
        <f t="shared" si="2188"/>
        <v/>
      </c>
      <c r="AL8211" s="2" t="str">
        <f t="shared" si="2189"/>
        <v/>
      </c>
      <c r="AM8211" s="2" t="str">
        <f t="shared" si="2190"/>
        <v/>
      </c>
      <c r="AN8211" s="2" t="str">
        <f t="shared" si="2191"/>
        <v/>
      </c>
      <c r="AO8211" s="2">
        <f t="shared" si="2192"/>
        <v>943</v>
      </c>
    </row>
    <row r="8212" spans="1:41" x14ac:dyDescent="0.3">
      <c r="A8212" s="111">
        <v>44924.899467592593</v>
      </c>
      <c r="B8212" s="78" t="s">
        <v>8473</v>
      </c>
      <c r="C8212" s="78" t="s">
        <v>846</v>
      </c>
      <c r="D8212" s="78" t="s">
        <v>1599</v>
      </c>
      <c r="E8212" s="78">
        <v>24</v>
      </c>
      <c r="F8212" s="78" t="s">
        <v>808</v>
      </c>
      <c r="G8212" s="78" t="s">
        <v>92</v>
      </c>
      <c r="H8212" s="112" t="s">
        <v>204</v>
      </c>
      <c r="I8212" s="112">
        <v>2</v>
      </c>
      <c r="J8212" s="113">
        <v>44924.898738425924</v>
      </c>
      <c r="K8212" s="113">
        <v>44924.899467592593</v>
      </c>
      <c r="M8212" s="113">
        <v>44924.899988425925</v>
      </c>
      <c r="N8212" s="113">
        <v>44924.900671296295</v>
      </c>
      <c r="O8212" s="78" t="s">
        <v>1187</v>
      </c>
      <c r="P8212" s="78" t="str">
        <f t="shared" si="2176"/>
        <v>CIC</v>
      </c>
      <c r="S8212" s="78" t="str">
        <f t="shared" si="2177"/>
        <v/>
      </c>
      <c r="T8212" s="113">
        <v>44924.906018518515</v>
      </c>
      <c r="U8212" s="78" t="s">
        <v>1203</v>
      </c>
      <c r="V8212" s="78" t="str">
        <f t="shared" si="2178"/>
        <v>PLOEG</v>
      </c>
      <c r="W8212" s="113">
        <v>44924.910682870373</v>
      </c>
      <c r="X8212" s="113">
        <f t="shared" si="2179"/>
        <v>5.2083333139307797E-4</v>
      </c>
      <c r="Y8212" s="113">
        <f t="shared" si="2180"/>
        <v>6.0300925906631164E-3</v>
      </c>
      <c r="Z8212" s="113">
        <f t="shared" si="2181"/>
        <v>4.6643518580822274E-3</v>
      </c>
      <c r="AB8212" s="2">
        <f t="shared" si="2182"/>
        <v>521</v>
      </c>
      <c r="AC8212" s="2">
        <f t="shared" si="2182"/>
        <v>403</v>
      </c>
      <c r="AE8212" s="2" t="str">
        <f t="shared" si="2183"/>
        <v/>
      </c>
      <c r="AF8212" s="2" t="str">
        <f t="shared" si="2184"/>
        <v/>
      </c>
      <c r="AG8212" s="2">
        <f t="shared" si="2185"/>
        <v>521</v>
      </c>
      <c r="AH8212" s="2" t="str">
        <f t="shared" si="2186"/>
        <v/>
      </c>
      <c r="AI8212" s="2" t="str">
        <f t="shared" si="2187"/>
        <v/>
      </c>
      <c r="AK8212" s="2" t="str">
        <f t="shared" si="2188"/>
        <v/>
      </c>
      <c r="AL8212" s="2" t="str">
        <f t="shared" si="2189"/>
        <v/>
      </c>
      <c r="AM8212" s="2">
        <f t="shared" si="2190"/>
        <v>403</v>
      </c>
      <c r="AN8212" s="2" t="str">
        <f t="shared" si="2191"/>
        <v/>
      </c>
      <c r="AO8212" s="2" t="str">
        <f t="shared" si="2192"/>
        <v/>
      </c>
    </row>
    <row r="8213" spans="1:41" x14ac:dyDescent="0.3">
      <c r="A8213" s="111">
        <v>44924.915648148148</v>
      </c>
      <c r="B8213" s="78" t="s">
        <v>8474</v>
      </c>
      <c r="C8213" s="78" t="s">
        <v>853</v>
      </c>
      <c r="D8213" s="78" t="s">
        <v>2670</v>
      </c>
      <c r="E8213" s="78">
        <v>6</v>
      </c>
      <c r="F8213" s="78" t="s">
        <v>808</v>
      </c>
      <c r="G8213" s="78" t="s">
        <v>92</v>
      </c>
      <c r="H8213" s="112" t="s">
        <v>204</v>
      </c>
      <c r="I8213" s="112">
        <v>2</v>
      </c>
      <c r="J8213" s="113">
        <v>44924.914571759262</v>
      </c>
      <c r="K8213" s="113">
        <v>44924.915648148148</v>
      </c>
      <c r="M8213" s="113">
        <v>44924.924826388888</v>
      </c>
      <c r="N8213" s="113">
        <v>44924.924884259257</v>
      </c>
      <c r="O8213" s="78" t="s">
        <v>1187</v>
      </c>
      <c r="P8213" s="78" t="str">
        <f t="shared" si="2176"/>
        <v>CIC</v>
      </c>
      <c r="S8213" s="78" t="str">
        <f t="shared" si="2177"/>
        <v/>
      </c>
      <c r="T8213" s="113">
        <v>44924.935636574075</v>
      </c>
      <c r="U8213" s="78" t="s">
        <v>1216</v>
      </c>
      <c r="V8213" s="78" t="str">
        <f t="shared" si="2178"/>
        <v>PLOEG</v>
      </c>
      <c r="W8213" s="113">
        <v>44924.938738425924</v>
      </c>
      <c r="X8213" s="113">
        <f t="shared" si="2179"/>
        <v>9.1782407398568466E-3</v>
      </c>
      <c r="Y8213" s="113">
        <f t="shared" si="2180"/>
        <v>1.0810185187438037E-2</v>
      </c>
      <c r="Z8213" s="113">
        <f t="shared" si="2181"/>
        <v>3.1018518493510783E-3</v>
      </c>
      <c r="AB8213" s="2">
        <f t="shared" si="2182"/>
        <v>934</v>
      </c>
      <c r="AC8213" s="2">
        <f t="shared" si="2182"/>
        <v>268</v>
      </c>
      <c r="AE8213" s="2" t="str">
        <f t="shared" si="2183"/>
        <v/>
      </c>
      <c r="AF8213" s="2" t="str">
        <f t="shared" si="2184"/>
        <v/>
      </c>
      <c r="AG8213" s="2">
        <f t="shared" si="2185"/>
        <v>934</v>
      </c>
      <c r="AH8213" s="2" t="str">
        <f t="shared" si="2186"/>
        <v/>
      </c>
      <c r="AI8213" s="2" t="str">
        <f t="shared" si="2187"/>
        <v/>
      </c>
      <c r="AK8213" s="2" t="str">
        <f t="shared" si="2188"/>
        <v/>
      </c>
      <c r="AL8213" s="2" t="str">
        <f t="shared" si="2189"/>
        <v/>
      </c>
      <c r="AM8213" s="2">
        <f t="shared" si="2190"/>
        <v>268</v>
      </c>
      <c r="AN8213" s="2" t="str">
        <f t="shared" si="2191"/>
        <v/>
      </c>
      <c r="AO8213" s="2" t="str">
        <f t="shared" si="2192"/>
        <v/>
      </c>
    </row>
    <row r="8214" spans="1:41" x14ac:dyDescent="0.3">
      <c r="A8214" s="111">
        <v>44924.96398148148</v>
      </c>
      <c r="B8214" s="78" t="s">
        <v>8475</v>
      </c>
      <c r="C8214" s="78" t="s">
        <v>846</v>
      </c>
      <c r="D8214" s="78" t="s">
        <v>3306</v>
      </c>
      <c r="E8214" s="78">
        <v>5</v>
      </c>
      <c r="F8214" s="78" t="s">
        <v>809</v>
      </c>
      <c r="G8214" s="78" t="s">
        <v>90</v>
      </c>
      <c r="H8214" s="112" t="s">
        <v>234</v>
      </c>
      <c r="I8214" s="112">
        <v>2</v>
      </c>
      <c r="J8214" s="113">
        <v>44924.963692129626</v>
      </c>
      <c r="K8214" s="113">
        <v>44924.96398148148</v>
      </c>
      <c r="M8214" s="113">
        <v>44924.966840277775</v>
      </c>
      <c r="N8214" s="113">
        <v>44924.966863425929</v>
      </c>
      <c r="O8214" s="78" t="s">
        <v>1185</v>
      </c>
      <c r="P8214" s="78" t="str">
        <f t="shared" si="2176"/>
        <v>CIC</v>
      </c>
      <c r="Q8214" s="113">
        <v>44924.966886574075</v>
      </c>
      <c r="R8214" s="78" t="s">
        <v>1185</v>
      </c>
      <c r="S8214" s="78" t="str">
        <f t="shared" si="2177"/>
        <v>CIC</v>
      </c>
      <c r="T8214" s="113">
        <v>44924.978981481479</v>
      </c>
      <c r="U8214" s="78" t="s">
        <v>1185</v>
      </c>
      <c r="V8214" s="78" t="str">
        <f t="shared" si="2178"/>
        <v>CIC</v>
      </c>
      <c r="W8214" s="113">
        <v>44925.008043981485</v>
      </c>
      <c r="X8214" s="113">
        <f t="shared" si="2179"/>
        <v>2.8587962951860391E-3</v>
      </c>
      <c r="Y8214" s="113">
        <f t="shared" si="2180"/>
        <v>1.2141203704231884E-2</v>
      </c>
      <c r="Z8214" s="113">
        <f t="shared" si="2181"/>
        <v>2.9062500005238689E-2</v>
      </c>
      <c r="AB8214" s="2">
        <f t="shared" si="2182"/>
        <v>1049</v>
      </c>
      <c r="AC8214" s="2">
        <f t="shared" si="2182"/>
        <v>2511</v>
      </c>
      <c r="AE8214" s="2" t="str">
        <f t="shared" si="2183"/>
        <v/>
      </c>
      <c r="AF8214" s="2" t="str">
        <f t="shared" si="2184"/>
        <v/>
      </c>
      <c r="AG8214" s="2">
        <f t="shared" si="2185"/>
        <v>1049</v>
      </c>
      <c r="AH8214" s="2" t="str">
        <f t="shared" si="2186"/>
        <v/>
      </c>
      <c r="AI8214" s="2" t="str">
        <f t="shared" si="2187"/>
        <v/>
      </c>
      <c r="AK8214" s="2" t="str">
        <f t="shared" si="2188"/>
        <v/>
      </c>
      <c r="AL8214" s="2" t="str">
        <f t="shared" si="2189"/>
        <v/>
      </c>
      <c r="AM8214" s="2">
        <f t="shared" si="2190"/>
        <v>2511</v>
      </c>
      <c r="AN8214" s="2" t="str">
        <f t="shared" si="2191"/>
        <v/>
      </c>
      <c r="AO8214" s="2" t="str">
        <f t="shared" si="2192"/>
        <v/>
      </c>
    </row>
    <row r="8215" spans="1:41" x14ac:dyDescent="0.3">
      <c r="A8215" s="111">
        <v>44924.96398148148</v>
      </c>
      <c r="B8215" s="78" t="s">
        <v>8475</v>
      </c>
      <c r="C8215" s="78" t="s">
        <v>853</v>
      </c>
      <c r="D8215" s="78" t="s">
        <v>3306</v>
      </c>
      <c r="E8215" s="78">
        <v>5</v>
      </c>
      <c r="F8215" s="78" t="s">
        <v>809</v>
      </c>
      <c r="G8215" s="78" t="s">
        <v>90</v>
      </c>
      <c r="H8215" s="112" t="s">
        <v>234</v>
      </c>
      <c r="I8215" s="112">
        <v>2</v>
      </c>
      <c r="J8215" s="113">
        <v>44924.963692129626</v>
      </c>
      <c r="K8215" s="113">
        <v>44924.96398148148</v>
      </c>
      <c r="M8215" s="113">
        <v>44924.974456018521</v>
      </c>
      <c r="P8215" s="78" t="str">
        <f t="shared" si="2176"/>
        <v/>
      </c>
      <c r="Q8215" s="113">
        <v>44924.974479166667</v>
      </c>
      <c r="R8215" s="78" t="s">
        <v>1185</v>
      </c>
      <c r="S8215" s="78" t="str">
        <f t="shared" si="2177"/>
        <v>CIC</v>
      </c>
      <c r="T8215" s="113">
        <v>44924.978958333333</v>
      </c>
      <c r="U8215" s="78" t="s">
        <v>1185</v>
      </c>
      <c r="V8215" s="78" t="str">
        <f t="shared" si="2178"/>
        <v>CIC</v>
      </c>
      <c r="W8215" s="113">
        <v>44924.993750000001</v>
      </c>
      <c r="X8215" s="113">
        <f t="shared" si="2179"/>
        <v>1.0474537040863652E-2</v>
      </c>
      <c r="Y8215" s="113">
        <f t="shared" si="2180"/>
        <v>4.5023148122709244E-3</v>
      </c>
      <c r="Z8215" s="113">
        <f t="shared" si="2181"/>
        <v>1.4791666668315884E-2</v>
      </c>
      <c r="AB8215" s="2">
        <f t="shared" si="2182"/>
        <v>389</v>
      </c>
      <c r="AC8215" s="2">
        <f t="shared" si="2182"/>
        <v>1278</v>
      </c>
      <c r="AE8215" s="2" t="str">
        <f t="shared" si="2183"/>
        <v/>
      </c>
      <c r="AF8215" s="2" t="str">
        <f t="shared" si="2184"/>
        <v/>
      </c>
      <c r="AG8215" s="2">
        <f t="shared" si="2185"/>
        <v>389</v>
      </c>
      <c r="AH8215" s="2" t="str">
        <f t="shared" si="2186"/>
        <v/>
      </c>
      <c r="AI8215" s="2" t="str">
        <f t="shared" si="2187"/>
        <v/>
      </c>
      <c r="AK8215" s="2" t="str">
        <f t="shared" si="2188"/>
        <v/>
      </c>
      <c r="AL8215" s="2" t="str">
        <f t="shared" si="2189"/>
        <v/>
      </c>
      <c r="AM8215" s="2">
        <f t="shared" si="2190"/>
        <v>1278</v>
      </c>
      <c r="AN8215" s="2" t="str">
        <f t="shared" si="2191"/>
        <v/>
      </c>
      <c r="AO8215" s="2" t="str">
        <f t="shared" si="2192"/>
        <v/>
      </c>
    </row>
    <row r="8216" spans="1:41" x14ac:dyDescent="0.3">
      <c r="A8216" s="111">
        <v>44925.299363425926</v>
      </c>
      <c r="B8216" s="78" t="s">
        <v>8476</v>
      </c>
      <c r="C8216" s="78" t="s">
        <v>886</v>
      </c>
      <c r="D8216" s="78" t="s">
        <v>1199</v>
      </c>
      <c r="E8216" s="78">
        <v>758</v>
      </c>
      <c r="F8216" s="78" t="s">
        <v>809</v>
      </c>
      <c r="G8216" s="78" t="s">
        <v>108</v>
      </c>
      <c r="H8216" s="112" t="s">
        <v>240</v>
      </c>
      <c r="I8216" s="112">
        <v>2</v>
      </c>
      <c r="J8216" s="113">
        <v>44925.29896990741</v>
      </c>
      <c r="K8216" s="113">
        <v>44925.299363425926</v>
      </c>
      <c r="M8216" s="113">
        <v>44925.299722222226</v>
      </c>
      <c r="N8216" s="113">
        <v>44925.300659722219</v>
      </c>
      <c r="O8216" s="78" t="s">
        <v>1187</v>
      </c>
      <c r="P8216" s="78" t="str">
        <f t="shared" si="2176"/>
        <v>CIC</v>
      </c>
      <c r="S8216" s="78" t="str">
        <f t="shared" si="2177"/>
        <v/>
      </c>
      <c r="T8216" s="113">
        <v>44925.306377314817</v>
      </c>
      <c r="U8216" s="78" t="s">
        <v>1187</v>
      </c>
      <c r="V8216" s="78" t="str">
        <f t="shared" si="2178"/>
        <v>CIC</v>
      </c>
      <c r="W8216" s="113">
        <v>44925.310231481482</v>
      </c>
      <c r="X8216" s="113">
        <f t="shared" si="2179"/>
        <v>3.5879630013369024E-4</v>
      </c>
      <c r="Y8216" s="113">
        <f t="shared" si="2180"/>
        <v>6.655092591245193E-3</v>
      </c>
      <c r="Z8216" s="113">
        <f t="shared" si="2181"/>
        <v>3.8541666654055007E-3</v>
      </c>
      <c r="AB8216" s="2">
        <f t="shared" si="2182"/>
        <v>575</v>
      </c>
      <c r="AC8216" s="2">
        <f t="shared" si="2182"/>
        <v>333</v>
      </c>
      <c r="AE8216" s="2" t="str">
        <f t="shared" si="2183"/>
        <v/>
      </c>
      <c r="AF8216" s="2" t="str">
        <f t="shared" si="2184"/>
        <v/>
      </c>
      <c r="AG8216" s="2">
        <f t="shared" si="2185"/>
        <v>575</v>
      </c>
      <c r="AH8216" s="2" t="str">
        <f t="shared" si="2186"/>
        <v/>
      </c>
      <c r="AI8216" s="2" t="str">
        <f t="shared" si="2187"/>
        <v/>
      </c>
      <c r="AK8216" s="2" t="str">
        <f t="shared" si="2188"/>
        <v/>
      </c>
      <c r="AL8216" s="2" t="str">
        <f t="shared" si="2189"/>
        <v/>
      </c>
      <c r="AM8216" s="2">
        <f t="shared" si="2190"/>
        <v>333</v>
      </c>
      <c r="AN8216" s="2" t="str">
        <f t="shared" si="2191"/>
        <v/>
      </c>
      <c r="AO8216" s="2" t="str">
        <f t="shared" si="2192"/>
        <v/>
      </c>
    </row>
    <row r="8217" spans="1:41" x14ac:dyDescent="0.3">
      <c r="A8217" s="111">
        <v>44925.343449074076</v>
      </c>
      <c r="B8217" s="78" t="s">
        <v>8477</v>
      </c>
      <c r="C8217" s="78" t="s">
        <v>944</v>
      </c>
      <c r="D8217" s="78" t="s">
        <v>1792</v>
      </c>
      <c r="E8217" s="78">
        <v>3</v>
      </c>
      <c r="F8217" s="78" t="s">
        <v>809</v>
      </c>
      <c r="G8217" s="78" t="s">
        <v>98</v>
      </c>
      <c r="H8217" s="112" t="s">
        <v>216</v>
      </c>
      <c r="I8217" s="112">
        <v>4</v>
      </c>
      <c r="J8217" s="113">
        <v>44925.343206018515</v>
      </c>
      <c r="K8217" s="113">
        <v>44925.343449074076</v>
      </c>
      <c r="M8217" s="113">
        <v>44925.343981481485</v>
      </c>
      <c r="P8217" s="78" t="str">
        <f t="shared" si="2176"/>
        <v/>
      </c>
      <c r="S8217" s="78" t="str">
        <f t="shared" si="2177"/>
        <v/>
      </c>
      <c r="T8217" s="113">
        <v>44925.3440162037</v>
      </c>
      <c r="U8217" s="78" t="s">
        <v>1187</v>
      </c>
      <c r="V8217" s="78" t="str">
        <f t="shared" si="2178"/>
        <v>CIC</v>
      </c>
      <c r="W8217" s="113">
        <v>44925.374618055554</v>
      </c>
      <c r="X8217" s="113">
        <f t="shared" si="2179"/>
        <v>5.3240740817273036E-4</v>
      </c>
      <c r="Y8217" s="113" t="str">
        <f t="shared" si="2180"/>
        <v/>
      </c>
      <c r="Z8217" s="113">
        <f t="shared" si="2181"/>
        <v>3.0601851853134576E-2</v>
      </c>
      <c r="AB8217" s="2" t="str">
        <f t="shared" si="2182"/>
        <v/>
      </c>
      <c r="AC8217" s="2">
        <f t="shared" si="2182"/>
        <v>2644</v>
      </c>
      <c r="AE8217" s="2" t="str">
        <f t="shared" si="2183"/>
        <v/>
      </c>
      <c r="AF8217" s="2" t="str">
        <f t="shared" si="2184"/>
        <v/>
      </c>
      <c r="AG8217" s="2" t="str">
        <f t="shared" si="2185"/>
        <v/>
      </c>
      <c r="AH8217" s="2" t="str">
        <f t="shared" si="2186"/>
        <v/>
      </c>
      <c r="AI8217" s="2" t="str">
        <f t="shared" si="2187"/>
        <v/>
      </c>
      <c r="AK8217" s="2" t="str">
        <f t="shared" si="2188"/>
        <v/>
      </c>
      <c r="AL8217" s="2" t="str">
        <f t="shared" si="2189"/>
        <v/>
      </c>
      <c r="AM8217" s="2" t="str">
        <f t="shared" si="2190"/>
        <v/>
      </c>
      <c r="AN8217" s="2" t="str">
        <f t="shared" si="2191"/>
        <v/>
      </c>
      <c r="AO8217" s="2">
        <f t="shared" si="2192"/>
        <v>2644</v>
      </c>
    </row>
    <row r="8218" spans="1:41" x14ac:dyDescent="0.3">
      <c r="A8218" s="111">
        <v>44925.375763888886</v>
      </c>
      <c r="B8218" s="78" t="s">
        <v>8478</v>
      </c>
      <c r="C8218" s="78" t="s">
        <v>850</v>
      </c>
      <c r="D8218" s="78" t="s">
        <v>1211</v>
      </c>
      <c r="E8218" s="78">
        <v>386</v>
      </c>
      <c r="F8218" s="78" t="s">
        <v>808</v>
      </c>
      <c r="G8218" s="78" t="s">
        <v>98</v>
      </c>
      <c r="H8218" s="112" t="s">
        <v>254</v>
      </c>
      <c r="I8218" s="112">
        <v>3</v>
      </c>
      <c r="J8218" s="113">
        <v>44925.375763888886</v>
      </c>
      <c r="K8218" s="113">
        <v>44925.375763888886</v>
      </c>
      <c r="L8218" s="113">
        <v>44925.38721064815</v>
      </c>
      <c r="M8218" s="113">
        <v>44925.401585648149</v>
      </c>
      <c r="N8218" s="113">
        <v>44925.401643518519</v>
      </c>
      <c r="O8218" s="78" t="s">
        <v>1187</v>
      </c>
      <c r="P8218" s="78" t="str">
        <f t="shared" si="2176"/>
        <v>CIC</v>
      </c>
      <c r="S8218" s="78" t="str">
        <f t="shared" si="2177"/>
        <v/>
      </c>
      <c r="V8218" s="78" t="str">
        <f t="shared" si="2178"/>
        <v/>
      </c>
      <c r="W8218" s="113">
        <v>44925.413402777776</v>
      </c>
      <c r="X8218" s="113">
        <f t="shared" si="2179"/>
        <v>1.1446759264799766E-2</v>
      </c>
      <c r="Y8218" s="113" t="str">
        <f t="shared" si="2180"/>
        <v/>
      </c>
      <c r="Z8218" s="113" t="str">
        <f t="shared" si="2181"/>
        <v/>
      </c>
      <c r="AB8218" s="2" t="str">
        <f t="shared" si="2182"/>
        <v/>
      </c>
      <c r="AC8218" s="2" t="str">
        <f t="shared" si="2182"/>
        <v/>
      </c>
      <c r="AE8218" s="2" t="str">
        <f t="shared" si="2183"/>
        <v/>
      </c>
      <c r="AF8218" s="2" t="str">
        <f t="shared" si="2184"/>
        <v/>
      </c>
      <c r="AG8218" s="2" t="str">
        <f t="shared" si="2185"/>
        <v/>
      </c>
      <c r="AH8218" s="2" t="str">
        <f t="shared" si="2186"/>
        <v/>
      </c>
      <c r="AI8218" s="2" t="str">
        <f t="shared" si="2187"/>
        <v/>
      </c>
      <c r="AK8218" s="2" t="str">
        <f t="shared" si="2188"/>
        <v/>
      </c>
      <c r="AL8218" s="2" t="str">
        <f t="shared" si="2189"/>
        <v/>
      </c>
      <c r="AM8218" s="2" t="str">
        <f t="shared" si="2190"/>
        <v/>
      </c>
      <c r="AN8218" s="2" t="str">
        <f t="shared" si="2191"/>
        <v/>
      </c>
      <c r="AO8218" s="2" t="str">
        <f t="shared" si="2192"/>
        <v/>
      </c>
    </row>
    <row r="8219" spans="1:41" x14ac:dyDescent="0.3">
      <c r="A8219" s="111">
        <v>44925.378981481481</v>
      </c>
      <c r="B8219" s="78" t="s">
        <v>8479</v>
      </c>
      <c r="C8219" s="78" t="s">
        <v>886</v>
      </c>
      <c r="D8219" s="78" t="s">
        <v>2149</v>
      </c>
      <c r="E8219" s="78">
        <v>7</v>
      </c>
      <c r="F8219" s="78" t="s">
        <v>809</v>
      </c>
      <c r="G8219" s="78" t="s">
        <v>100</v>
      </c>
      <c r="H8219" s="112" t="s">
        <v>310</v>
      </c>
      <c r="I8219" s="112">
        <v>4</v>
      </c>
      <c r="J8219" s="113">
        <v>44925.378981481481</v>
      </c>
      <c r="K8219" s="113">
        <v>44925.378981481481</v>
      </c>
      <c r="M8219" s="113">
        <v>44925.379780092589</v>
      </c>
      <c r="N8219" s="113">
        <v>44925.380277777775</v>
      </c>
      <c r="O8219" s="78" t="s">
        <v>1187</v>
      </c>
      <c r="P8219" s="78" t="str">
        <f t="shared" si="2176"/>
        <v>CIC</v>
      </c>
      <c r="Q8219" s="113">
        <v>44925.380555555559</v>
      </c>
      <c r="R8219" s="78" t="s">
        <v>1267</v>
      </c>
      <c r="S8219" s="78" t="str">
        <f t="shared" si="2177"/>
        <v>PLOEG</v>
      </c>
      <c r="T8219" s="113">
        <v>44925.392372685186</v>
      </c>
      <c r="U8219" s="78" t="s">
        <v>2077</v>
      </c>
      <c r="V8219" s="78" t="str">
        <f t="shared" si="2178"/>
        <v>PLOEG</v>
      </c>
      <c r="W8219" s="113">
        <v>44925.402094907404</v>
      </c>
      <c r="X8219" s="113">
        <f t="shared" si="2179"/>
        <v>7.9861110862111673E-4</v>
      </c>
      <c r="Y8219" s="113">
        <f t="shared" si="2180"/>
        <v>1.2592592596774921E-2</v>
      </c>
      <c r="Z8219" s="113">
        <f t="shared" si="2181"/>
        <v>9.7222222175332718E-3</v>
      </c>
      <c r="AB8219" s="2">
        <f t="shared" si="2182"/>
        <v>1088</v>
      </c>
      <c r="AC8219" s="2">
        <f t="shared" si="2182"/>
        <v>840</v>
      </c>
      <c r="AE8219" s="2" t="str">
        <f t="shared" si="2183"/>
        <v/>
      </c>
      <c r="AF8219" s="2" t="str">
        <f t="shared" si="2184"/>
        <v/>
      </c>
      <c r="AG8219" s="2" t="str">
        <f t="shared" si="2185"/>
        <v/>
      </c>
      <c r="AH8219" s="2" t="str">
        <f t="shared" si="2186"/>
        <v/>
      </c>
      <c r="AI8219" s="2">
        <f t="shared" si="2187"/>
        <v>1088</v>
      </c>
      <c r="AK8219" s="2" t="str">
        <f t="shared" si="2188"/>
        <v/>
      </c>
      <c r="AL8219" s="2" t="str">
        <f t="shared" si="2189"/>
        <v/>
      </c>
      <c r="AM8219" s="2" t="str">
        <f t="shared" si="2190"/>
        <v/>
      </c>
      <c r="AN8219" s="2" t="str">
        <f t="shared" si="2191"/>
        <v/>
      </c>
      <c r="AO8219" s="2">
        <f t="shared" si="2192"/>
        <v>840</v>
      </c>
    </row>
    <row r="8220" spans="1:41" x14ac:dyDescent="0.3">
      <c r="A8220" s="111">
        <v>44925.386041666665</v>
      </c>
      <c r="B8220" s="78" t="s">
        <v>8480</v>
      </c>
      <c r="C8220" s="78" t="s">
        <v>850</v>
      </c>
      <c r="D8220" s="78" t="s">
        <v>1323</v>
      </c>
      <c r="E8220" s="78">
        <v>18</v>
      </c>
      <c r="F8220" s="78" t="s">
        <v>808</v>
      </c>
      <c r="G8220" s="78" t="s">
        <v>116</v>
      </c>
      <c r="H8220" s="112" t="s">
        <v>228</v>
      </c>
      <c r="I8220" s="112">
        <v>2</v>
      </c>
      <c r="J8220" s="113">
        <v>44925.385439814818</v>
      </c>
      <c r="K8220" s="113">
        <v>44925.386041666665</v>
      </c>
      <c r="M8220" s="113">
        <v>44925.38721064815</v>
      </c>
      <c r="P8220" s="78" t="str">
        <f t="shared" si="2176"/>
        <v/>
      </c>
      <c r="S8220" s="78" t="str">
        <f t="shared" si="2177"/>
        <v/>
      </c>
      <c r="V8220" s="78" t="str">
        <f t="shared" si="2178"/>
        <v/>
      </c>
      <c r="W8220" s="113">
        <v>44925.401585648149</v>
      </c>
      <c r="X8220" s="113">
        <f t="shared" si="2179"/>
        <v>1.1689814855344594E-3</v>
      </c>
      <c r="Y8220" s="113" t="str">
        <f t="shared" si="2180"/>
        <v/>
      </c>
      <c r="Z8220" s="113" t="str">
        <f t="shared" si="2181"/>
        <v/>
      </c>
      <c r="AB8220" s="2" t="str">
        <f t="shared" si="2182"/>
        <v/>
      </c>
      <c r="AC8220" s="2" t="str">
        <f t="shared" si="2182"/>
        <v/>
      </c>
      <c r="AE8220" s="2" t="str">
        <f t="shared" si="2183"/>
        <v/>
      </c>
      <c r="AF8220" s="2" t="str">
        <f t="shared" si="2184"/>
        <v/>
      </c>
      <c r="AG8220" s="2" t="str">
        <f t="shared" si="2185"/>
        <v/>
      </c>
      <c r="AH8220" s="2" t="str">
        <f t="shared" si="2186"/>
        <v/>
      </c>
      <c r="AI8220" s="2" t="str">
        <f t="shared" si="2187"/>
        <v/>
      </c>
      <c r="AK8220" s="2" t="str">
        <f t="shared" si="2188"/>
        <v/>
      </c>
      <c r="AL8220" s="2" t="str">
        <f t="shared" si="2189"/>
        <v/>
      </c>
      <c r="AM8220" s="2" t="str">
        <f t="shared" si="2190"/>
        <v/>
      </c>
      <c r="AN8220" s="2" t="str">
        <f t="shared" si="2191"/>
        <v/>
      </c>
      <c r="AO8220" s="2" t="str">
        <f t="shared" si="2192"/>
        <v/>
      </c>
    </row>
    <row r="8221" spans="1:41" x14ac:dyDescent="0.3">
      <c r="A8221" s="111">
        <v>44925.412743055553</v>
      </c>
      <c r="B8221" s="78" t="s">
        <v>8481</v>
      </c>
      <c r="C8221" s="78" t="s">
        <v>886</v>
      </c>
      <c r="D8221" s="78" t="s">
        <v>1418</v>
      </c>
      <c r="E8221" s="78">
        <v>18</v>
      </c>
      <c r="F8221" s="78" t="s">
        <v>807</v>
      </c>
      <c r="G8221" s="78" t="s">
        <v>98</v>
      </c>
      <c r="H8221" s="112" t="s">
        <v>216</v>
      </c>
      <c r="I8221" s="112">
        <v>4</v>
      </c>
      <c r="J8221" s="113">
        <v>44925.412743055553</v>
      </c>
      <c r="K8221" s="113">
        <v>44925.412743055553</v>
      </c>
      <c r="M8221" s="113">
        <v>44925.414421296293</v>
      </c>
      <c r="P8221" s="78" t="str">
        <f t="shared" si="2176"/>
        <v/>
      </c>
      <c r="Q8221" s="113">
        <v>44925.414444444446</v>
      </c>
      <c r="R8221" s="78" t="s">
        <v>1185</v>
      </c>
      <c r="S8221" s="78" t="str">
        <f t="shared" si="2177"/>
        <v>CIC</v>
      </c>
      <c r="T8221" s="113">
        <v>44925.428414351853</v>
      </c>
      <c r="U8221" s="78" t="s">
        <v>2077</v>
      </c>
      <c r="V8221" s="78" t="str">
        <f t="shared" si="2178"/>
        <v>PLOEG</v>
      </c>
      <c r="W8221" s="113">
        <v>44925.439236111109</v>
      </c>
      <c r="X8221" s="113">
        <f t="shared" si="2179"/>
        <v>1.6782407401478849E-3</v>
      </c>
      <c r="Y8221" s="113">
        <f t="shared" si="2180"/>
        <v>1.3993055559694767E-2</v>
      </c>
      <c r="Z8221" s="113">
        <f t="shared" si="2181"/>
        <v>1.0821759256941732E-2</v>
      </c>
      <c r="AB8221" s="2">
        <f t="shared" si="2182"/>
        <v>1209</v>
      </c>
      <c r="AC8221" s="2">
        <f t="shared" si="2182"/>
        <v>935</v>
      </c>
      <c r="AE8221" s="2" t="str">
        <f t="shared" si="2183"/>
        <v/>
      </c>
      <c r="AF8221" s="2" t="str">
        <f t="shared" si="2184"/>
        <v/>
      </c>
      <c r="AG8221" s="2" t="str">
        <f t="shared" si="2185"/>
        <v/>
      </c>
      <c r="AH8221" s="2" t="str">
        <f t="shared" si="2186"/>
        <v/>
      </c>
      <c r="AI8221" s="2">
        <f t="shared" si="2187"/>
        <v>1209</v>
      </c>
      <c r="AK8221" s="2" t="str">
        <f t="shared" si="2188"/>
        <v/>
      </c>
      <c r="AL8221" s="2" t="str">
        <f t="shared" si="2189"/>
        <v/>
      </c>
      <c r="AM8221" s="2" t="str">
        <f t="shared" si="2190"/>
        <v/>
      </c>
      <c r="AN8221" s="2" t="str">
        <f t="shared" si="2191"/>
        <v/>
      </c>
      <c r="AO8221" s="2">
        <f t="shared" si="2192"/>
        <v>935</v>
      </c>
    </row>
    <row r="8222" spans="1:41" x14ac:dyDescent="0.3">
      <c r="A8222" s="111">
        <v>44925.420949074076</v>
      </c>
      <c r="B8222" s="78" t="s">
        <v>8482</v>
      </c>
      <c r="C8222" s="78" t="s">
        <v>850</v>
      </c>
      <c r="D8222" s="78" t="s">
        <v>1294</v>
      </c>
      <c r="E8222" s="78">
        <v>53</v>
      </c>
      <c r="F8222" s="78" t="s">
        <v>808</v>
      </c>
      <c r="G8222" s="78" t="s">
        <v>167</v>
      </c>
      <c r="H8222" s="112" t="s">
        <v>586</v>
      </c>
      <c r="I8222" s="112">
        <v>2</v>
      </c>
      <c r="J8222" s="113">
        <v>44925.420949074076</v>
      </c>
      <c r="K8222" s="113">
        <v>44925.420949074076</v>
      </c>
      <c r="M8222" s="113">
        <v>44925.422442129631</v>
      </c>
      <c r="P8222" s="78" t="str">
        <f t="shared" si="2176"/>
        <v/>
      </c>
      <c r="Q8222" s="113">
        <v>44925.422581018516</v>
      </c>
      <c r="R8222" s="78" t="s">
        <v>1185</v>
      </c>
      <c r="S8222" s="78" t="str">
        <f t="shared" si="2177"/>
        <v>CIC</v>
      </c>
      <c r="V8222" s="78" t="str">
        <f t="shared" si="2178"/>
        <v/>
      </c>
      <c r="W8222" s="113">
        <v>44925.469282407408</v>
      </c>
      <c r="X8222" s="113">
        <f t="shared" si="2179"/>
        <v>1.4930555553291924E-3</v>
      </c>
      <c r="Y8222" s="113" t="str">
        <f t="shared" si="2180"/>
        <v/>
      </c>
      <c r="Z8222" s="113" t="str">
        <f t="shared" si="2181"/>
        <v/>
      </c>
      <c r="AB8222" s="2" t="str">
        <f t="shared" si="2182"/>
        <v/>
      </c>
      <c r="AC8222" s="2" t="str">
        <f t="shared" si="2182"/>
        <v/>
      </c>
      <c r="AE8222" s="2" t="str">
        <f t="shared" si="2183"/>
        <v/>
      </c>
      <c r="AF8222" s="2" t="str">
        <f t="shared" si="2184"/>
        <v/>
      </c>
      <c r="AG8222" s="2" t="str">
        <f t="shared" si="2185"/>
        <v/>
      </c>
      <c r="AH8222" s="2" t="str">
        <f t="shared" si="2186"/>
        <v/>
      </c>
      <c r="AI8222" s="2" t="str">
        <f t="shared" si="2187"/>
        <v/>
      </c>
      <c r="AK8222" s="2" t="str">
        <f t="shared" si="2188"/>
        <v/>
      </c>
      <c r="AL8222" s="2" t="str">
        <f t="shared" si="2189"/>
        <v/>
      </c>
      <c r="AM8222" s="2" t="str">
        <f t="shared" si="2190"/>
        <v/>
      </c>
      <c r="AN8222" s="2" t="str">
        <f t="shared" si="2191"/>
        <v/>
      </c>
      <c r="AO8222" s="2" t="str">
        <f t="shared" si="2192"/>
        <v/>
      </c>
    </row>
    <row r="8223" spans="1:41" x14ac:dyDescent="0.3">
      <c r="A8223" s="111">
        <v>44925.434421296297</v>
      </c>
      <c r="B8223" s="78" t="s">
        <v>8483</v>
      </c>
      <c r="C8223" s="78" t="s">
        <v>886</v>
      </c>
      <c r="D8223" s="78" t="s">
        <v>4837</v>
      </c>
      <c r="E8223" s="78">
        <v>17</v>
      </c>
      <c r="F8223" s="78" t="s">
        <v>809</v>
      </c>
      <c r="G8223" s="78" t="s">
        <v>90</v>
      </c>
      <c r="H8223" s="112" t="s">
        <v>298</v>
      </c>
      <c r="I8223" s="112">
        <v>2</v>
      </c>
      <c r="J8223" s="113">
        <v>44925.434074074074</v>
      </c>
      <c r="K8223" s="113">
        <v>44925.434421296297</v>
      </c>
      <c r="M8223" s="113">
        <v>44925.439398148148</v>
      </c>
      <c r="P8223" s="78" t="str">
        <f t="shared" si="2176"/>
        <v/>
      </c>
      <c r="Q8223" s="113">
        <v>44925.439432870371</v>
      </c>
      <c r="R8223" s="78" t="s">
        <v>1185</v>
      </c>
      <c r="S8223" s="78" t="str">
        <f t="shared" si="2177"/>
        <v>CIC</v>
      </c>
      <c r="T8223" s="113">
        <v>44925.44840277778</v>
      </c>
      <c r="U8223" s="78" t="s">
        <v>1185</v>
      </c>
      <c r="V8223" s="78" t="str">
        <f t="shared" si="2178"/>
        <v>CIC</v>
      </c>
      <c r="W8223" s="113">
        <v>44925.450891203705</v>
      </c>
      <c r="X8223" s="113">
        <f t="shared" si="2179"/>
        <v>4.9768518510973081E-3</v>
      </c>
      <c r="Y8223" s="113">
        <f t="shared" si="2180"/>
        <v>9.0046296318178065E-3</v>
      </c>
      <c r="Z8223" s="113">
        <f t="shared" si="2181"/>
        <v>2.488425925548654E-3</v>
      </c>
      <c r="AB8223" s="2">
        <f t="shared" si="2182"/>
        <v>778</v>
      </c>
      <c r="AC8223" s="2">
        <f t="shared" si="2182"/>
        <v>215</v>
      </c>
      <c r="AE8223" s="2" t="str">
        <f t="shared" si="2183"/>
        <v/>
      </c>
      <c r="AF8223" s="2" t="str">
        <f t="shared" si="2184"/>
        <v/>
      </c>
      <c r="AG8223" s="2">
        <f t="shared" si="2185"/>
        <v>778</v>
      </c>
      <c r="AH8223" s="2" t="str">
        <f t="shared" si="2186"/>
        <v/>
      </c>
      <c r="AI8223" s="2" t="str">
        <f t="shared" si="2187"/>
        <v/>
      </c>
      <c r="AK8223" s="2" t="str">
        <f t="shared" si="2188"/>
        <v/>
      </c>
      <c r="AL8223" s="2" t="str">
        <f t="shared" si="2189"/>
        <v/>
      </c>
      <c r="AM8223" s="2">
        <f t="shared" si="2190"/>
        <v>215</v>
      </c>
      <c r="AN8223" s="2" t="str">
        <f t="shared" si="2191"/>
        <v/>
      </c>
      <c r="AO8223" s="2" t="str">
        <f t="shared" si="2192"/>
        <v/>
      </c>
    </row>
    <row r="8224" spans="1:41" x14ac:dyDescent="0.3">
      <c r="A8224" s="111">
        <v>44925.450659722221</v>
      </c>
      <c r="B8224" s="78" t="s">
        <v>8484</v>
      </c>
      <c r="C8224" s="78" t="s">
        <v>886</v>
      </c>
      <c r="D8224" s="78" t="s">
        <v>2735</v>
      </c>
      <c r="E8224" s="78">
        <v>20</v>
      </c>
      <c r="F8224" s="78" t="s">
        <v>809</v>
      </c>
      <c r="G8224" s="78" t="s">
        <v>140</v>
      </c>
      <c r="H8224" s="112" t="s">
        <v>424</v>
      </c>
      <c r="I8224" s="112">
        <v>1</v>
      </c>
      <c r="J8224" s="113">
        <v>44925.450092592589</v>
      </c>
      <c r="K8224" s="113">
        <v>44925.450659722221</v>
      </c>
      <c r="M8224" s="113">
        <v>44925.45175925926</v>
      </c>
      <c r="P8224" s="78" t="str">
        <f t="shared" si="2176"/>
        <v/>
      </c>
      <c r="Q8224" s="113">
        <v>44925.451793981483</v>
      </c>
      <c r="R8224" s="78" t="s">
        <v>1185</v>
      </c>
      <c r="S8224" s="78" t="str">
        <f t="shared" si="2177"/>
        <v>CIC</v>
      </c>
      <c r="T8224" s="113">
        <v>44925.455555555556</v>
      </c>
      <c r="U8224" s="78" t="s">
        <v>2077</v>
      </c>
      <c r="V8224" s="78" t="str">
        <f t="shared" si="2178"/>
        <v>PLOEG</v>
      </c>
      <c r="W8224" s="113">
        <v>44925.49560185185</v>
      </c>
      <c r="X8224" s="113">
        <f t="shared" si="2179"/>
        <v>1.0995370394084603E-3</v>
      </c>
      <c r="Y8224" s="113">
        <f t="shared" si="2180"/>
        <v>3.796296296059154E-3</v>
      </c>
      <c r="Z8224" s="113">
        <f t="shared" si="2181"/>
        <v>4.0046296293439809E-2</v>
      </c>
      <c r="AB8224" s="2">
        <f t="shared" si="2182"/>
        <v>328</v>
      </c>
      <c r="AC8224" s="2">
        <f t="shared" si="2182"/>
        <v>3460</v>
      </c>
      <c r="AE8224" s="2" t="str">
        <f t="shared" si="2183"/>
        <v/>
      </c>
      <c r="AF8224" s="2">
        <f t="shared" si="2184"/>
        <v>328</v>
      </c>
      <c r="AG8224" s="2" t="str">
        <f t="shared" si="2185"/>
        <v/>
      </c>
      <c r="AH8224" s="2" t="str">
        <f t="shared" si="2186"/>
        <v/>
      </c>
      <c r="AI8224" s="2" t="str">
        <f t="shared" si="2187"/>
        <v/>
      </c>
      <c r="AK8224" s="2" t="str">
        <f t="shared" si="2188"/>
        <v/>
      </c>
      <c r="AL8224" s="2">
        <f t="shared" si="2189"/>
        <v>3460</v>
      </c>
      <c r="AM8224" s="2" t="str">
        <f t="shared" si="2190"/>
        <v/>
      </c>
      <c r="AN8224" s="2" t="str">
        <f t="shared" si="2191"/>
        <v/>
      </c>
      <c r="AO8224" s="2" t="str">
        <f t="shared" si="2192"/>
        <v/>
      </c>
    </row>
    <row r="8225" spans="1:41" x14ac:dyDescent="0.3">
      <c r="A8225" s="111">
        <v>44925.468599537038</v>
      </c>
      <c r="B8225" s="78" t="s">
        <v>8485</v>
      </c>
      <c r="C8225" s="78" t="s">
        <v>850</v>
      </c>
      <c r="D8225" s="78" t="s">
        <v>1507</v>
      </c>
      <c r="E8225" s="78">
        <v>73</v>
      </c>
      <c r="F8225" s="78" t="s">
        <v>808</v>
      </c>
      <c r="G8225" s="78" t="s">
        <v>92</v>
      </c>
      <c r="H8225" s="112" t="s">
        <v>204</v>
      </c>
      <c r="I8225" s="112">
        <v>2</v>
      </c>
      <c r="J8225" s="113">
        <v>44925.468599537038</v>
      </c>
      <c r="K8225" s="113">
        <v>44925.468599537038</v>
      </c>
      <c r="M8225" s="113">
        <v>44925.469756944447</v>
      </c>
      <c r="N8225" s="113">
        <v>44925.469814814816</v>
      </c>
      <c r="O8225" s="78" t="s">
        <v>1187</v>
      </c>
      <c r="P8225" s="78" t="str">
        <f t="shared" si="2176"/>
        <v>CIC</v>
      </c>
      <c r="S8225" s="78" t="str">
        <f t="shared" si="2177"/>
        <v/>
      </c>
      <c r="V8225" s="78" t="str">
        <f t="shared" si="2178"/>
        <v/>
      </c>
      <c r="W8225" s="113">
        <v>44925.491562499999</v>
      </c>
      <c r="X8225" s="113">
        <f t="shared" si="2179"/>
        <v>1.157407408754807E-3</v>
      </c>
      <c r="Y8225" s="113" t="str">
        <f t="shared" si="2180"/>
        <v/>
      </c>
      <c r="Z8225" s="113" t="str">
        <f t="shared" si="2181"/>
        <v/>
      </c>
      <c r="AB8225" s="2" t="str">
        <f t="shared" si="2182"/>
        <v/>
      </c>
      <c r="AC8225" s="2" t="str">
        <f t="shared" si="2182"/>
        <v/>
      </c>
      <c r="AE8225" s="2" t="str">
        <f t="shared" si="2183"/>
        <v/>
      </c>
      <c r="AF8225" s="2" t="str">
        <f t="shared" si="2184"/>
        <v/>
      </c>
      <c r="AG8225" s="2" t="str">
        <f t="shared" si="2185"/>
        <v/>
      </c>
      <c r="AH8225" s="2" t="str">
        <f t="shared" si="2186"/>
        <v/>
      </c>
      <c r="AI8225" s="2" t="str">
        <f t="shared" si="2187"/>
        <v/>
      </c>
      <c r="AK8225" s="2" t="str">
        <f t="shared" si="2188"/>
        <v/>
      </c>
      <c r="AL8225" s="2" t="str">
        <f t="shared" si="2189"/>
        <v/>
      </c>
      <c r="AM8225" s="2" t="str">
        <f t="shared" si="2190"/>
        <v/>
      </c>
      <c r="AN8225" s="2" t="str">
        <f t="shared" si="2191"/>
        <v/>
      </c>
      <c r="AO8225" s="2" t="str">
        <f t="shared" si="2192"/>
        <v/>
      </c>
    </row>
    <row r="8226" spans="1:41" x14ac:dyDescent="0.3">
      <c r="A8226" s="111">
        <v>44925.575104166666</v>
      </c>
      <c r="B8226" s="78" t="s">
        <v>8486</v>
      </c>
      <c r="C8226" s="78" t="s">
        <v>886</v>
      </c>
      <c r="D8226" s="78" t="s">
        <v>1290</v>
      </c>
      <c r="E8226" s="78">
        <v>237</v>
      </c>
      <c r="F8226" s="78" t="s">
        <v>809</v>
      </c>
      <c r="G8226" s="78" t="s">
        <v>90</v>
      </c>
      <c r="H8226" s="112" t="s">
        <v>282</v>
      </c>
      <c r="I8226" s="112">
        <v>2</v>
      </c>
      <c r="J8226" s="113">
        <v>44925.574664351851</v>
      </c>
      <c r="K8226" s="113">
        <v>44925.575104166666</v>
      </c>
      <c r="M8226" s="113">
        <v>44925.575162037036</v>
      </c>
      <c r="P8226" s="78" t="str">
        <f t="shared" si="2176"/>
        <v/>
      </c>
      <c r="Q8226" s="113">
        <v>44925.575358796297</v>
      </c>
      <c r="R8226" s="78" t="s">
        <v>1185</v>
      </c>
      <c r="S8226" s="78" t="str">
        <f t="shared" si="2177"/>
        <v>CIC</v>
      </c>
      <c r="T8226" s="113">
        <v>44925.578576388885</v>
      </c>
      <c r="U8226" s="78" t="s">
        <v>2077</v>
      </c>
      <c r="V8226" s="78" t="str">
        <f t="shared" si="2178"/>
        <v>PLOEG</v>
      </c>
      <c r="W8226" s="113">
        <v>44925.672453703701</v>
      </c>
      <c r="X8226" s="113" t="str">
        <f t="shared" si="2179"/>
        <v/>
      </c>
      <c r="Y8226" s="113">
        <f t="shared" si="2180"/>
        <v>3.4143518496421166E-3</v>
      </c>
      <c r="Z8226" s="113">
        <f t="shared" si="2181"/>
        <v>9.3877314815472346E-2</v>
      </c>
      <c r="AB8226" s="2">
        <f t="shared" si="2182"/>
        <v>295</v>
      </c>
      <c r="AC8226" s="2">
        <f t="shared" si="2182"/>
        <v>8111</v>
      </c>
      <c r="AE8226" s="2" t="str">
        <f t="shared" si="2183"/>
        <v/>
      </c>
      <c r="AF8226" s="2" t="str">
        <f t="shared" si="2184"/>
        <v/>
      </c>
      <c r="AG8226" s="2">
        <f t="shared" si="2185"/>
        <v>295</v>
      </c>
      <c r="AH8226" s="2" t="str">
        <f t="shared" si="2186"/>
        <v/>
      </c>
      <c r="AI8226" s="2" t="str">
        <f t="shared" si="2187"/>
        <v/>
      </c>
      <c r="AK8226" s="2" t="str">
        <f t="shared" si="2188"/>
        <v/>
      </c>
      <c r="AL8226" s="2" t="str">
        <f t="shared" si="2189"/>
        <v/>
      </c>
      <c r="AM8226" s="2">
        <f t="shared" si="2190"/>
        <v>8111</v>
      </c>
      <c r="AN8226" s="2" t="str">
        <f t="shared" si="2191"/>
        <v/>
      </c>
      <c r="AO8226" s="2" t="str">
        <f t="shared" si="2192"/>
        <v/>
      </c>
    </row>
    <row r="8227" spans="1:41" x14ac:dyDescent="0.3">
      <c r="A8227" s="111">
        <v>44925.606840277775</v>
      </c>
      <c r="B8227" s="78" t="s">
        <v>1137</v>
      </c>
      <c r="C8227" s="78" t="s">
        <v>850</v>
      </c>
      <c r="D8227" s="78" t="s">
        <v>4837</v>
      </c>
      <c r="E8227" s="78">
        <v>22</v>
      </c>
      <c r="F8227" s="78" t="s">
        <v>809</v>
      </c>
      <c r="G8227" s="78" t="s">
        <v>120</v>
      </c>
      <c r="H8227" s="112" t="s">
        <v>380</v>
      </c>
      <c r="I8227" s="112">
        <v>4</v>
      </c>
      <c r="J8227" s="113">
        <v>44925.606840277775</v>
      </c>
      <c r="K8227" s="113">
        <v>44925.606840277775</v>
      </c>
      <c r="M8227" s="113">
        <v>44925.609606481485</v>
      </c>
      <c r="P8227" s="78" t="str">
        <f t="shared" si="2176"/>
        <v/>
      </c>
      <c r="S8227" s="78" t="str">
        <f t="shared" si="2177"/>
        <v/>
      </c>
      <c r="T8227" s="113">
        <v>44925.613912037035</v>
      </c>
      <c r="U8227" s="78" t="s">
        <v>1286</v>
      </c>
      <c r="V8227" s="78" t="str">
        <f t="shared" si="2178"/>
        <v>PLOEG</v>
      </c>
      <c r="W8227" s="113">
        <v>44925.682013888887</v>
      </c>
      <c r="X8227" s="113">
        <f t="shared" si="2179"/>
        <v>2.7662037100526504E-3</v>
      </c>
      <c r="Y8227" s="113">
        <f t="shared" si="2180"/>
        <v>4.3055555506725796E-3</v>
      </c>
      <c r="Z8227" s="113">
        <f t="shared" si="2181"/>
        <v>6.8101851851679385E-2</v>
      </c>
      <c r="AB8227" s="2">
        <f t="shared" si="2182"/>
        <v>372</v>
      </c>
      <c r="AC8227" s="2">
        <f t="shared" si="2182"/>
        <v>5884</v>
      </c>
      <c r="AE8227" s="2" t="str">
        <f t="shared" si="2183"/>
        <v/>
      </c>
      <c r="AF8227" s="2" t="str">
        <f t="shared" si="2184"/>
        <v/>
      </c>
      <c r="AG8227" s="2" t="str">
        <f t="shared" si="2185"/>
        <v/>
      </c>
      <c r="AH8227" s="2" t="str">
        <f t="shared" si="2186"/>
        <v/>
      </c>
      <c r="AI8227" s="2">
        <f t="shared" si="2187"/>
        <v>372</v>
      </c>
      <c r="AK8227" s="2" t="str">
        <f t="shared" si="2188"/>
        <v/>
      </c>
      <c r="AL8227" s="2" t="str">
        <f t="shared" si="2189"/>
        <v/>
      </c>
      <c r="AM8227" s="2" t="str">
        <f t="shared" si="2190"/>
        <v/>
      </c>
      <c r="AN8227" s="2" t="str">
        <f t="shared" si="2191"/>
        <v/>
      </c>
      <c r="AO8227" s="2">
        <f t="shared" si="2192"/>
        <v>5884</v>
      </c>
    </row>
    <row r="8228" spans="1:41" x14ac:dyDescent="0.3">
      <c r="A8228" s="111">
        <v>44925.615925925929</v>
      </c>
      <c r="B8228" s="78" t="s">
        <v>8487</v>
      </c>
      <c r="C8228" s="78" t="s">
        <v>886</v>
      </c>
      <c r="D8228" s="78" t="s">
        <v>1439</v>
      </c>
      <c r="F8228" s="78" t="s">
        <v>808</v>
      </c>
      <c r="G8228" s="78" t="s">
        <v>132</v>
      </c>
      <c r="H8228" s="112" t="s">
        <v>263</v>
      </c>
      <c r="I8228" s="112">
        <v>4</v>
      </c>
      <c r="J8228" s="113">
        <v>44925.615914351853</v>
      </c>
      <c r="K8228" s="113">
        <v>44925.615925925929</v>
      </c>
      <c r="M8228" s="113">
        <v>44925.680555555555</v>
      </c>
      <c r="N8228" s="113">
        <v>44925.68173611111</v>
      </c>
      <c r="O8228" s="78" t="s">
        <v>1187</v>
      </c>
      <c r="P8228" s="78" t="str">
        <f t="shared" si="2176"/>
        <v>CIC</v>
      </c>
      <c r="S8228" s="78" t="str">
        <f t="shared" si="2177"/>
        <v/>
      </c>
      <c r="V8228" s="78" t="str">
        <f t="shared" si="2178"/>
        <v/>
      </c>
      <c r="W8228" s="113">
        <v>44925.702314814815</v>
      </c>
      <c r="X8228" s="113">
        <f t="shared" si="2179"/>
        <v>6.4629629625414964E-2</v>
      </c>
      <c r="Y8228" s="113" t="str">
        <f t="shared" si="2180"/>
        <v/>
      </c>
      <c r="Z8228" s="113" t="str">
        <f t="shared" si="2181"/>
        <v/>
      </c>
      <c r="AB8228" s="2" t="str">
        <f t="shared" si="2182"/>
        <v/>
      </c>
      <c r="AC8228" s="2" t="str">
        <f t="shared" si="2182"/>
        <v/>
      </c>
      <c r="AE8228" s="2" t="str">
        <f t="shared" si="2183"/>
        <v/>
      </c>
      <c r="AF8228" s="2" t="str">
        <f t="shared" si="2184"/>
        <v/>
      </c>
      <c r="AG8228" s="2" t="str">
        <f t="shared" si="2185"/>
        <v/>
      </c>
      <c r="AH8228" s="2" t="str">
        <f t="shared" si="2186"/>
        <v/>
      </c>
      <c r="AI8228" s="2" t="str">
        <f t="shared" si="2187"/>
        <v/>
      </c>
      <c r="AK8228" s="2" t="str">
        <f t="shared" si="2188"/>
        <v/>
      </c>
      <c r="AL8228" s="2" t="str">
        <f t="shared" si="2189"/>
        <v/>
      </c>
      <c r="AM8228" s="2" t="str">
        <f t="shared" si="2190"/>
        <v/>
      </c>
      <c r="AN8228" s="2" t="str">
        <f t="shared" si="2191"/>
        <v/>
      </c>
      <c r="AO8228" s="2" t="str">
        <f t="shared" si="2192"/>
        <v/>
      </c>
    </row>
    <row r="8229" spans="1:41" x14ac:dyDescent="0.3">
      <c r="A8229" s="111">
        <v>44925.615925925929</v>
      </c>
      <c r="B8229" s="78" t="s">
        <v>8487</v>
      </c>
      <c r="C8229" s="78" t="s">
        <v>850</v>
      </c>
      <c r="D8229" s="78" t="s">
        <v>1439</v>
      </c>
      <c r="F8229" s="78" t="s">
        <v>808</v>
      </c>
      <c r="G8229" s="78" t="s">
        <v>132</v>
      </c>
      <c r="H8229" s="112" t="s">
        <v>263</v>
      </c>
      <c r="I8229" s="112">
        <v>4</v>
      </c>
      <c r="J8229" s="113">
        <v>44925.615914351853</v>
      </c>
      <c r="K8229" s="113">
        <v>44925.615925925929</v>
      </c>
      <c r="L8229" s="113">
        <v>44925.633796296293</v>
      </c>
      <c r="M8229" s="113">
        <v>44925.702222222222</v>
      </c>
      <c r="P8229" s="78" t="str">
        <f t="shared" si="2176"/>
        <v/>
      </c>
      <c r="Q8229" s="113">
        <v>44925.702256944445</v>
      </c>
      <c r="R8229" s="78" t="s">
        <v>1185</v>
      </c>
      <c r="S8229" s="78" t="str">
        <f t="shared" si="2177"/>
        <v>CIC</v>
      </c>
      <c r="V8229" s="78" t="str">
        <f t="shared" si="2178"/>
        <v/>
      </c>
      <c r="W8229" s="113">
        <v>44925.72797453704</v>
      </c>
      <c r="X8229" s="113">
        <f t="shared" si="2179"/>
        <v>1.7870370364107657E-2</v>
      </c>
      <c r="Y8229" s="113" t="str">
        <f t="shared" si="2180"/>
        <v/>
      </c>
      <c r="Z8229" s="113" t="str">
        <f t="shared" si="2181"/>
        <v/>
      </c>
      <c r="AB8229" s="2" t="str">
        <f t="shared" si="2182"/>
        <v/>
      </c>
      <c r="AC8229" s="2" t="str">
        <f t="shared" si="2182"/>
        <v/>
      </c>
      <c r="AE8229" s="2" t="str">
        <f t="shared" si="2183"/>
        <v/>
      </c>
      <c r="AF8229" s="2" t="str">
        <f t="shared" si="2184"/>
        <v/>
      </c>
      <c r="AG8229" s="2" t="str">
        <f t="shared" si="2185"/>
        <v/>
      </c>
      <c r="AH8229" s="2" t="str">
        <f t="shared" si="2186"/>
        <v/>
      </c>
      <c r="AI8229" s="2" t="str">
        <f t="shared" si="2187"/>
        <v/>
      </c>
      <c r="AK8229" s="2" t="str">
        <f t="shared" si="2188"/>
        <v/>
      </c>
      <c r="AL8229" s="2" t="str">
        <f t="shared" si="2189"/>
        <v/>
      </c>
      <c r="AM8229" s="2" t="str">
        <f t="shared" si="2190"/>
        <v/>
      </c>
      <c r="AN8229" s="2" t="str">
        <f t="shared" si="2191"/>
        <v/>
      </c>
      <c r="AO8229" s="2" t="str">
        <f t="shared" si="2192"/>
        <v/>
      </c>
    </row>
    <row r="8230" spans="1:41" x14ac:dyDescent="0.3">
      <c r="A8230" s="111">
        <v>44925.71234953704</v>
      </c>
      <c r="B8230" s="78" t="s">
        <v>8488</v>
      </c>
      <c r="C8230" s="78" t="s">
        <v>886</v>
      </c>
      <c r="D8230" s="78" t="s">
        <v>1779</v>
      </c>
      <c r="F8230" s="78" t="s">
        <v>807</v>
      </c>
      <c r="G8230" s="78" t="s">
        <v>142</v>
      </c>
      <c r="H8230" s="112" t="s">
        <v>300</v>
      </c>
      <c r="I8230" s="112">
        <v>4</v>
      </c>
      <c r="J8230" s="113">
        <v>44925.71234953704</v>
      </c>
      <c r="K8230" s="113">
        <v>44925.71234953704</v>
      </c>
      <c r="M8230" s="113">
        <v>44925.714131944442</v>
      </c>
      <c r="P8230" s="78" t="str">
        <f t="shared" si="2176"/>
        <v/>
      </c>
      <c r="Q8230" s="113">
        <v>44925.714201388888</v>
      </c>
      <c r="R8230" s="78" t="s">
        <v>1185</v>
      </c>
      <c r="S8230" s="78" t="str">
        <f t="shared" si="2177"/>
        <v>CIC</v>
      </c>
      <c r="T8230" s="113">
        <v>44925.720358796294</v>
      </c>
      <c r="U8230" s="78" t="s">
        <v>2077</v>
      </c>
      <c r="V8230" s="78" t="str">
        <f t="shared" si="2178"/>
        <v>PLOEG</v>
      </c>
      <c r="W8230" s="113">
        <v>44925.727731481478</v>
      </c>
      <c r="X8230" s="113">
        <f t="shared" si="2179"/>
        <v>1.782407402060926E-3</v>
      </c>
      <c r="Y8230" s="113">
        <f t="shared" si="2180"/>
        <v>6.2268518522614613E-3</v>
      </c>
      <c r="Z8230" s="113">
        <f t="shared" si="2181"/>
        <v>7.3726851842366159E-3</v>
      </c>
      <c r="AB8230" s="2">
        <f t="shared" si="2182"/>
        <v>538</v>
      </c>
      <c r="AC8230" s="2">
        <f t="shared" si="2182"/>
        <v>637</v>
      </c>
      <c r="AE8230" s="2" t="str">
        <f t="shared" si="2183"/>
        <v/>
      </c>
      <c r="AF8230" s="2" t="str">
        <f t="shared" si="2184"/>
        <v/>
      </c>
      <c r="AG8230" s="2" t="str">
        <f t="shared" si="2185"/>
        <v/>
      </c>
      <c r="AH8230" s="2" t="str">
        <f t="shared" si="2186"/>
        <v/>
      </c>
      <c r="AI8230" s="2">
        <f t="shared" si="2187"/>
        <v>538</v>
      </c>
      <c r="AK8230" s="2" t="str">
        <f t="shared" si="2188"/>
        <v/>
      </c>
      <c r="AL8230" s="2" t="str">
        <f t="shared" si="2189"/>
        <v/>
      </c>
      <c r="AM8230" s="2" t="str">
        <f t="shared" si="2190"/>
        <v/>
      </c>
      <c r="AN8230" s="2" t="str">
        <f t="shared" si="2191"/>
        <v/>
      </c>
      <c r="AO8230" s="2">
        <f t="shared" si="2192"/>
        <v>637</v>
      </c>
    </row>
    <row r="8231" spans="1:41" x14ac:dyDescent="0.3">
      <c r="A8231" s="111">
        <v>44925.795810185184</v>
      </c>
      <c r="B8231" s="78" t="s">
        <v>8489</v>
      </c>
      <c r="C8231" s="78" t="s">
        <v>835</v>
      </c>
      <c r="D8231" s="78" t="s">
        <v>8490</v>
      </c>
      <c r="E8231" s="78">
        <v>27</v>
      </c>
      <c r="F8231" s="78" t="s">
        <v>808</v>
      </c>
      <c r="G8231" s="78" t="s">
        <v>142</v>
      </c>
      <c r="H8231" s="112" t="s">
        <v>300</v>
      </c>
      <c r="I8231" s="112">
        <v>4</v>
      </c>
      <c r="J8231" s="113">
        <v>44925.795312499999</v>
      </c>
      <c r="K8231" s="113">
        <v>44925.795810185184</v>
      </c>
      <c r="M8231" s="113">
        <v>44925.796157407407</v>
      </c>
      <c r="N8231" s="113">
        <v>44925.796516203707</v>
      </c>
      <c r="O8231" s="78" t="s">
        <v>1187</v>
      </c>
      <c r="P8231" s="78" t="str">
        <f t="shared" si="2176"/>
        <v>CIC</v>
      </c>
      <c r="Q8231" s="113">
        <v>44925.804456018515</v>
      </c>
      <c r="R8231" s="78" t="s">
        <v>1216</v>
      </c>
      <c r="S8231" s="78" t="str">
        <f t="shared" si="2177"/>
        <v>PLOEG</v>
      </c>
      <c r="T8231" s="113">
        <v>44925.813206018516</v>
      </c>
      <c r="U8231" s="78" t="s">
        <v>1216</v>
      </c>
      <c r="V8231" s="78" t="str">
        <f t="shared" si="2178"/>
        <v>PLOEG</v>
      </c>
      <c r="W8231" s="113">
        <v>44925.820810185185</v>
      </c>
      <c r="X8231" s="113">
        <f t="shared" si="2179"/>
        <v>3.4722222335403785E-4</v>
      </c>
      <c r="Y8231" s="113">
        <f t="shared" si="2180"/>
        <v>1.7048611109203193E-2</v>
      </c>
      <c r="Z8231" s="113">
        <f t="shared" si="2181"/>
        <v>7.6041666688979603E-3</v>
      </c>
      <c r="AB8231" s="2">
        <f t="shared" si="2182"/>
        <v>1473</v>
      </c>
      <c r="AC8231" s="2">
        <f t="shared" si="2182"/>
        <v>657</v>
      </c>
      <c r="AE8231" s="2" t="str">
        <f t="shared" si="2183"/>
        <v/>
      </c>
      <c r="AF8231" s="2" t="str">
        <f t="shared" si="2184"/>
        <v/>
      </c>
      <c r="AG8231" s="2" t="str">
        <f t="shared" si="2185"/>
        <v/>
      </c>
      <c r="AH8231" s="2" t="str">
        <f t="shared" si="2186"/>
        <v/>
      </c>
      <c r="AI8231" s="2">
        <f t="shared" si="2187"/>
        <v>1473</v>
      </c>
      <c r="AK8231" s="2" t="str">
        <f t="shared" si="2188"/>
        <v/>
      </c>
      <c r="AL8231" s="2" t="str">
        <f t="shared" si="2189"/>
        <v/>
      </c>
      <c r="AM8231" s="2" t="str">
        <f t="shared" si="2190"/>
        <v/>
      </c>
      <c r="AN8231" s="2" t="str">
        <f t="shared" si="2191"/>
        <v/>
      </c>
      <c r="AO8231" s="2">
        <f t="shared" si="2192"/>
        <v>657</v>
      </c>
    </row>
    <row r="8232" spans="1:41" x14ac:dyDescent="0.3">
      <c r="A8232" s="111">
        <v>44925.843321759261</v>
      </c>
      <c r="B8232" s="78" t="s">
        <v>8491</v>
      </c>
      <c r="C8232" s="78" t="s">
        <v>846</v>
      </c>
      <c r="D8232" s="78" t="s">
        <v>2937</v>
      </c>
      <c r="F8232" s="78" t="s">
        <v>808</v>
      </c>
      <c r="G8232" s="78" t="s">
        <v>118</v>
      </c>
      <c r="H8232" s="112" t="s">
        <v>324</v>
      </c>
      <c r="I8232" s="112">
        <v>2</v>
      </c>
      <c r="J8232" s="113">
        <v>44925.842372685183</v>
      </c>
      <c r="K8232" s="113">
        <v>44925.843321759261</v>
      </c>
      <c r="M8232" s="113">
        <v>44925.843888888892</v>
      </c>
      <c r="N8232" s="113">
        <v>44925.843935185185</v>
      </c>
      <c r="O8232" s="78" t="s">
        <v>1185</v>
      </c>
      <c r="P8232" s="78" t="str">
        <f t="shared" si="2176"/>
        <v>CIC</v>
      </c>
      <c r="S8232" s="78" t="str">
        <f t="shared" si="2177"/>
        <v/>
      </c>
      <c r="T8232" s="113">
        <v>44925.849282407406</v>
      </c>
      <c r="U8232" s="78" t="s">
        <v>1220</v>
      </c>
      <c r="V8232" s="78" t="str">
        <f t="shared" si="2178"/>
        <v>PLOEG</v>
      </c>
      <c r="W8232" s="113">
        <v>44925.853634259256</v>
      </c>
      <c r="X8232" s="113">
        <f t="shared" si="2179"/>
        <v>5.671296312357299E-4</v>
      </c>
      <c r="Y8232" s="113">
        <f t="shared" si="2180"/>
        <v>5.3935185133013874E-3</v>
      </c>
      <c r="Z8232" s="113">
        <f t="shared" si="2181"/>
        <v>4.3518518505152315E-3</v>
      </c>
      <c r="AB8232" s="2">
        <f t="shared" si="2182"/>
        <v>466</v>
      </c>
      <c r="AC8232" s="2">
        <f t="shared" si="2182"/>
        <v>376</v>
      </c>
      <c r="AE8232" s="2" t="str">
        <f t="shared" si="2183"/>
        <v/>
      </c>
      <c r="AF8232" s="2" t="str">
        <f t="shared" si="2184"/>
        <v/>
      </c>
      <c r="AG8232" s="2">
        <f t="shared" si="2185"/>
        <v>466</v>
      </c>
      <c r="AH8232" s="2" t="str">
        <f t="shared" si="2186"/>
        <v/>
      </c>
      <c r="AI8232" s="2" t="str">
        <f t="shared" si="2187"/>
        <v/>
      </c>
      <c r="AK8232" s="2" t="str">
        <f t="shared" si="2188"/>
        <v/>
      </c>
      <c r="AL8232" s="2" t="str">
        <f t="shared" si="2189"/>
        <v/>
      </c>
      <c r="AM8232" s="2">
        <f t="shared" si="2190"/>
        <v>376</v>
      </c>
      <c r="AN8232" s="2" t="str">
        <f t="shared" si="2191"/>
        <v/>
      </c>
      <c r="AO8232" s="2" t="str">
        <f t="shared" si="2192"/>
        <v/>
      </c>
    </row>
    <row r="8233" spans="1:41" x14ac:dyDescent="0.3">
      <c r="A8233" s="111">
        <v>44925.872777777775</v>
      </c>
      <c r="B8233" s="78" t="s">
        <v>8492</v>
      </c>
      <c r="C8233" s="78" t="s">
        <v>835</v>
      </c>
      <c r="D8233" s="78" t="s">
        <v>1199</v>
      </c>
      <c r="E8233" s="78">
        <v>229</v>
      </c>
      <c r="F8233" s="78" t="s">
        <v>809</v>
      </c>
      <c r="G8233" s="78" t="s">
        <v>90</v>
      </c>
      <c r="H8233" s="112" t="s">
        <v>224</v>
      </c>
      <c r="I8233" s="112">
        <v>2</v>
      </c>
      <c r="J8233" s="113">
        <v>44925.872210648151</v>
      </c>
      <c r="K8233" s="113">
        <v>44925.872777777775</v>
      </c>
      <c r="M8233" s="113">
        <v>44925.873715277776</v>
      </c>
      <c r="N8233" s="113">
        <v>44925.873761574076</v>
      </c>
      <c r="O8233" s="78" t="s">
        <v>1185</v>
      </c>
      <c r="P8233" s="78" t="str">
        <f t="shared" si="2176"/>
        <v>CIC</v>
      </c>
      <c r="S8233" s="78" t="str">
        <f t="shared" si="2177"/>
        <v/>
      </c>
      <c r="T8233" s="113">
        <v>44925.88045138889</v>
      </c>
      <c r="U8233" s="78" t="s">
        <v>1185</v>
      </c>
      <c r="V8233" s="78" t="str">
        <f t="shared" si="2178"/>
        <v>CIC</v>
      </c>
      <c r="W8233" s="113">
        <v>44925.891412037039</v>
      </c>
      <c r="X8233" s="113">
        <f t="shared" si="2179"/>
        <v>9.3750000087311491E-4</v>
      </c>
      <c r="Y8233" s="113">
        <f t="shared" si="2180"/>
        <v>6.7361111141508445E-3</v>
      </c>
      <c r="Z8233" s="113">
        <f t="shared" si="2181"/>
        <v>1.096064814919373E-2</v>
      </c>
      <c r="AB8233" s="2">
        <f t="shared" si="2182"/>
        <v>582</v>
      </c>
      <c r="AC8233" s="2">
        <f t="shared" si="2182"/>
        <v>947</v>
      </c>
      <c r="AE8233" s="2" t="str">
        <f t="shared" si="2183"/>
        <v/>
      </c>
      <c r="AF8233" s="2" t="str">
        <f t="shared" si="2184"/>
        <v/>
      </c>
      <c r="AG8233" s="2">
        <f t="shared" si="2185"/>
        <v>582</v>
      </c>
      <c r="AH8233" s="2" t="str">
        <f t="shared" si="2186"/>
        <v/>
      </c>
      <c r="AI8233" s="2" t="str">
        <f t="shared" si="2187"/>
        <v/>
      </c>
      <c r="AK8233" s="2" t="str">
        <f t="shared" si="2188"/>
        <v/>
      </c>
      <c r="AL8233" s="2" t="str">
        <f t="shared" si="2189"/>
        <v/>
      </c>
      <c r="AM8233" s="2">
        <f t="shared" si="2190"/>
        <v>947</v>
      </c>
      <c r="AN8233" s="2" t="str">
        <f t="shared" si="2191"/>
        <v/>
      </c>
      <c r="AO8233" s="2" t="str">
        <f t="shared" si="2192"/>
        <v/>
      </c>
    </row>
    <row r="8234" spans="1:41" x14ac:dyDescent="0.3">
      <c r="A8234" s="111">
        <v>44925.872777777775</v>
      </c>
      <c r="B8234" s="78" t="s">
        <v>8492</v>
      </c>
      <c r="C8234" s="78" t="s">
        <v>853</v>
      </c>
      <c r="D8234" s="78" t="s">
        <v>1199</v>
      </c>
      <c r="E8234" s="78">
        <v>229</v>
      </c>
      <c r="F8234" s="78" t="s">
        <v>809</v>
      </c>
      <c r="G8234" s="78" t="s">
        <v>90</v>
      </c>
      <c r="H8234" s="112" t="s">
        <v>224</v>
      </c>
      <c r="I8234" s="112">
        <v>2</v>
      </c>
      <c r="J8234" s="113">
        <v>44925.872210648151</v>
      </c>
      <c r="K8234" s="113">
        <v>44925.872777777775</v>
      </c>
      <c r="M8234" s="113">
        <v>44925.874085648145</v>
      </c>
      <c r="N8234" s="113">
        <v>44925.874143518522</v>
      </c>
      <c r="O8234" s="78" t="s">
        <v>1185</v>
      </c>
      <c r="P8234" s="78" t="str">
        <f t="shared" si="2176"/>
        <v>CIC</v>
      </c>
      <c r="S8234" s="78" t="str">
        <f t="shared" si="2177"/>
        <v/>
      </c>
      <c r="V8234" s="78" t="str">
        <f t="shared" si="2178"/>
        <v/>
      </c>
      <c r="W8234" s="113">
        <v>44925.889675925922</v>
      </c>
      <c r="X8234" s="113">
        <f t="shared" si="2179"/>
        <v>1.3078703705104999E-3</v>
      </c>
      <c r="Y8234" s="113" t="str">
        <f t="shared" si="2180"/>
        <v/>
      </c>
      <c r="Z8234" s="113" t="str">
        <f t="shared" si="2181"/>
        <v/>
      </c>
      <c r="AB8234" s="2" t="str">
        <f t="shared" si="2182"/>
        <v/>
      </c>
      <c r="AC8234" s="2" t="str">
        <f t="shared" si="2182"/>
        <v/>
      </c>
      <c r="AE8234" s="2" t="str">
        <f t="shared" si="2183"/>
        <v/>
      </c>
      <c r="AF8234" s="2" t="str">
        <f t="shared" si="2184"/>
        <v/>
      </c>
      <c r="AG8234" s="2" t="str">
        <f t="shared" si="2185"/>
        <v/>
      </c>
      <c r="AH8234" s="2" t="str">
        <f t="shared" si="2186"/>
        <v/>
      </c>
      <c r="AI8234" s="2" t="str">
        <f t="shared" si="2187"/>
        <v/>
      </c>
      <c r="AK8234" s="2" t="str">
        <f t="shared" si="2188"/>
        <v/>
      </c>
      <c r="AL8234" s="2" t="str">
        <f t="shared" si="2189"/>
        <v/>
      </c>
      <c r="AM8234" s="2" t="str">
        <f t="shared" si="2190"/>
        <v/>
      </c>
      <c r="AN8234" s="2" t="str">
        <f t="shared" si="2191"/>
        <v/>
      </c>
      <c r="AO8234" s="2" t="str">
        <f t="shared" si="2192"/>
        <v/>
      </c>
    </row>
    <row r="8235" spans="1:41" x14ac:dyDescent="0.3">
      <c r="A8235" s="111">
        <v>44925.872777777775</v>
      </c>
      <c r="B8235" s="78" t="s">
        <v>8492</v>
      </c>
      <c r="C8235" s="78" t="s">
        <v>846</v>
      </c>
      <c r="D8235" s="78" t="s">
        <v>1199</v>
      </c>
      <c r="E8235" s="78">
        <v>229</v>
      </c>
      <c r="F8235" s="78" t="s">
        <v>809</v>
      </c>
      <c r="G8235" s="78" t="s">
        <v>90</v>
      </c>
      <c r="H8235" s="112" t="s">
        <v>224</v>
      </c>
      <c r="I8235" s="112">
        <v>2</v>
      </c>
      <c r="J8235" s="113">
        <v>44925.872210648151</v>
      </c>
      <c r="K8235" s="113">
        <v>44925.872777777775</v>
      </c>
      <c r="M8235" s="113">
        <v>44925.875949074078</v>
      </c>
      <c r="N8235" s="113">
        <v>44925.875983796293</v>
      </c>
      <c r="O8235" s="78" t="s">
        <v>1187</v>
      </c>
      <c r="P8235" s="78" t="str">
        <f t="shared" si="2176"/>
        <v>CIC</v>
      </c>
      <c r="S8235" s="78" t="str">
        <f t="shared" si="2177"/>
        <v/>
      </c>
      <c r="T8235" s="113">
        <v>44925.879745370374</v>
      </c>
      <c r="U8235" s="78" t="s">
        <v>1185</v>
      </c>
      <c r="V8235" s="78" t="str">
        <f t="shared" si="2178"/>
        <v>CIC</v>
      </c>
      <c r="W8235" s="113">
        <v>44925.906909722224</v>
      </c>
      <c r="X8235" s="113">
        <f t="shared" si="2179"/>
        <v>3.171296302753035E-3</v>
      </c>
      <c r="Y8235" s="113">
        <f t="shared" si="2180"/>
        <v>3.796296296059154E-3</v>
      </c>
      <c r="Z8235" s="113">
        <f t="shared" si="2181"/>
        <v>2.7164351849933155E-2</v>
      </c>
      <c r="AB8235" s="2">
        <f t="shared" si="2182"/>
        <v>328</v>
      </c>
      <c r="AC8235" s="2">
        <f t="shared" si="2182"/>
        <v>2347</v>
      </c>
      <c r="AE8235" s="2" t="str">
        <f t="shared" si="2183"/>
        <v/>
      </c>
      <c r="AF8235" s="2" t="str">
        <f t="shared" si="2184"/>
        <v/>
      </c>
      <c r="AG8235" s="2">
        <f t="shared" si="2185"/>
        <v>328</v>
      </c>
      <c r="AH8235" s="2" t="str">
        <f t="shared" si="2186"/>
        <v/>
      </c>
      <c r="AI8235" s="2" t="str">
        <f t="shared" si="2187"/>
        <v/>
      </c>
      <c r="AK8235" s="2" t="str">
        <f t="shared" si="2188"/>
        <v/>
      </c>
      <c r="AL8235" s="2" t="str">
        <f t="shared" si="2189"/>
        <v/>
      </c>
      <c r="AM8235" s="2">
        <f t="shared" si="2190"/>
        <v>2347</v>
      </c>
      <c r="AN8235" s="2" t="str">
        <f t="shared" si="2191"/>
        <v/>
      </c>
      <c r="AO8235" s="2" t="str">
        <f t="shared" si="2192"/>
        <v/>
      </c>
    </row>
    <row r="8236" spans="1:41" x14ac:dyDescent="0.3">
      <c r="A8236" s="111">
        <v>44925.891215277778</v>
      </c>
      <c r="B8236" s="78" t="s">
        <v>8493</v>
      </c>
      <c r="C8236" s="78" t="s">
        <v>846</v>
      </c>
      <c r="D8236" s="78" t="s">
        <v>1207</v>
      </c>
      <c r="E8236" s="78">
        <v>217</v>
      </c>
      <c r="F8236" s="78" t="s">
        <v>807</v>
      </c>
      <c r="G8236" s="78" t="s">
        <v>86</v>
      </c>
      <c r="H8236" s="112" t="s">
        <v>358</v>
      </c>
      <c r="I8236" s="112">
        <v>4</v>
      </c>
      <c r="J8236" s="113">
        <v>44925.890069444446</v>
      </c>
      <c r="K8236" s="113">
        <v>44925.891215277778</v>
      </c>
      <c r="M8236" s="113">
        <v>44925.927175925928</v>
      </c>
      <c r="N8236" s="113">
        <v>44925.92769675926</v>
      </c>
      <c r="O8236" s="78" t="s">
        <v>1187</v>
      </c>
      <c r="P8236" s="78" t="str">
        <f t="shared" si="2176"/>
        <v>CIC</v>
      </c>
      <c r="S8236" s="78" t="str">
        <f t="shared" si="2177"/>
        <v/>
      </c>
      <c r="T8236" s="113">
        <v>44925.938796296294</v>
      </c>
      <c r="U8236" s="78" t="s">
        <v>1220</v>
      </c>
      <c r="V8236" s="78" t="str">
        <f t="shared" si="2178"/>
        <v>PLOEG</v>
      </c>
      <c r="W8236" s="113">
        <v>44925.942499999997</v>
      </c>
      <c r="X8236" s="113">
        <f t="shared" si="2179"/>
        <v>3.5960648150648922E-2</v>
      </c>
      <c r="Y8236" s="113">
        <f t="shared" si="2180"/>
        <v>1.1620370365562849E-2</v>
      </c>
      <c r="Z8236" s="113">
        <f t="shared" si="2181"/>
        <v>3.7037037036498077E-3</v>
      </c>
      <c r="AB8236" s="2">
        <f t="shared" si="2182"/>
        <v>1004</v>
      </c>
      <c r="AC8236" s="2">
        <f t="shared" si="2182"/>
        <v>320</v>
      </c>
      <c r="AE8236" s="2" t="str">
        <f t="shared" si="2183"/>
        <v/>
      </c>
      <c r="AF8236" s="2" t="str">
        <f t="shared" si="2184"/>
        <v/>
      </c>
      <c r="AG8236" s="2" t="str">
        <f t="shared" si="2185"/>
        <v/>
      </c>
      <c r="AH8236" s="2" t="str">
        <f t="shared" si="2186"/>
        <v/>
      </c>
      <c r="AI8236" s="2">
        <f t="shared" si="2187"/>
        <v>1004</v>
      </c>
      <c r="AK8236" s="2" t="str">
        <f t="shared" si="2188"/>
        <v/>
      </c>
      <c r="AL8236" s="2" t="str">
        <f t="shared" si="2189"/>
        <v/>
      </c>
      <c r="AM8236" s="2" t="str">
        <f t="shared" si="2190"/>
        <v/>
      </c>
      <c r="AN8236" s="2" t="str">
        <f t="shared" si="2191"/>
        <v/>
      </c>
      <c r="AO8236" s="2">
        <f t="shared" si="2192"/>
        <v>320</v>
      </c>
    </row>
    <row r="8237" spans="1:41" x14ac:dyDescent="0.3">
      <c r="A8237" s="111">
        <v>44925.891215277778</v>
      </c>
      <c r="B8237" s="78" t="s">
        <v>8493</v>
      </c>
      <c r="C8237" s="78" t="s">
        <v>835</v>
      </c>
      <c r="D8237" s="78" t="s">
        <v>1207</v>
      </c>
      <c r="E8237" s="78">
        <v>217</v>
      </c>
      <c r="F8237" s="78" t="s">
        <v>807</v>
      </c>
      <c r="G8237" s="78" t="s">
        <v>86</v>
      </c>
      <c r="H8237" s="112" t="s">
        <v>358</v>
      </c>
      <c r="I8237" s="112">
        <v>4</v>
      </c>
      <c r="J8237" s="113">
        <v>44925.890069444446</v>
      </c>
      <c r="K8237" s="113">
        <v>44925.891215277778</v>
      </c>
      <c r="L8237" s="113">
        <v>44925.901956018519</v>
      </c>
      <c r="M8237" s="113">
        <v>44925.891689814816</v>
      </c>
      <c r="N8237" s="113">
        <v>44925.891736111109</v>
      </c>
      <c r="O8237" s="78" t="s">
        <v>1185</v>
      </c>
      <c r="P8237" s="78" t="str">
        <f t="shared" si="2176"/>
        <v>CIC</v>
      </c>
      <c r="Q8237" s="113">
        <v>44925.893437500003</v>
      </c>
      <c r="R8237" s="78" t="s">
        <v>1216</v>
      </c>
      <c r="S8237" s="78" t="str">
        <f t="shared" si="2177"/>
        <v>PLOEG</v>
      </c>
      <c r="V8237" s="78" t="str">
        <f t="shared" si="2178"/>
        <v/>
      </c>
      <c r="W8237" s="113">
        <v>44925.901956018519</v>
      </c>
      <c r="X8237" s="113">
        <f t="shared" si="2179"/>
        <v>4.7453703882638365E-4</v>
      </c>
      <c r="Y8237" s="113" t="str">
        <f t="shared" si="2180"/>
        <v/>
      </c>
      <c r="Z8237" s="113" t="str">
        <f t="shared" si="2181"/>
        <v/>
      </c>
      <c r="AB8237" s="2" t="str">
        <f t="shared" si="2182"/>
        <v/>
      </c>
      <c r="AC8237" s="2" t="str">
        <f t="shared" si="2182"/>
        <v/>
      </c>
      <c r="AE8237" s="2" t="str">
        <f t="shared" si="2183"/>
        <v/>
      </c>
      <c r="AF8237" s="2" t="str">
        <f t="shared" si="2184"/>
        <v/>
      </c>
      <c r="AG8237" s="2" t="str">
        <f t="shared" si="2185"/>
        <v/>
      </c>
      <c r="AH8237" s="2" t="str">
        <f t="shared" si="2186"/>
        <v/>
      </c>
      <c r="AI8237" s="2" t="str">
        <f t="shared" si="2187"/>
        <v/>
      </c>
      <c r="AK8237" s="2" t="str">
        <f t="shared" si="2188"/>
        <v/>
      </c>
      <c r="AL8237" s="2" t="str">
        <f t="shared" si="2189"/>
        <v/>
      </c>
      <c r="AM8237" s="2" t="str">
        <f t="shared" si="2190"/>
        <v/>
      </c>
      <c r="AN8237" s="2" t="str">
        <f t="shared" si="2191"/>
        <v/>
      </c>
      <c r="AO8237" s="2" t="str">
        <f t="shared" si="2192"/>
        <v/>
      </c>
    </row>
    <row r="8238" spans="1:41" x14ac:dyDescent="0.3">
      <c r="A8238" s="111">
        <v>44925.897835648146</v>
      </c>
      <c r="B8238" s="78" t="s">
        <v>8494</v>
      </c>
      <c r="C8238" s="78" t="s">
        <v>853</v>
      </c>
      <c r="D8238" s="78" t="s">
        <v>1211</v>
      </c>
      <c r="E8238" s="78">
        <v>32</v>
      </c>
      <c r="F8238" s="78" t="s">
        <v>808</v>
      </c>
      <c r="G8238" s="78" t="s">
        <v>84</v>
      </c>
      <c r="H8238" s="112" t="s">
        <v>202</v>
      </c>
      <c r="I8238" s="112">
        <v>4</v>
      </c>
      <c r="J8238" s="113">
        <v>44925.896724537037</v>
      </c>
      <c r="K8238" s="113">
        <v>44925.897835648146</v>
      </c>
      <c r="M8238" s="113">
        <v>44925.899525462963</v>
      </c>
      <c r="P8238" s="78" t="str">
        <f t="shared" si="2176"/>
        <v/>
      </c>
      <c r="S8238" s="78" t="str">
        <f t="shared" si="2177"/>
        <v/>
      </c>
      <c r="V8238" s="78" t="str">
        <f t="shared" si="2178"/>
        <v/>
      </c>
      <c r="W8238" s="113">
        <v>44925.902962962966</v>
      </c>
      <c r="X8238" s="113">
        <f t="shared" si="2179"/>
        <v>1.6898148169275373E-3</v>
      </c>
      <c r="Y8238" s="113" t="str">
        <f t="shared" si="2180"/>
        <v/>
      </c>
      <c r="Z8238" s="113" t="str">
        <f t="shared" si="2181"/>
        <v/>
      </c>
      <c r="AB8238" s="2" t="str">
        <f t="shared" si="2182"/>
        <v/>
      </c>
      <c r="AC8238" s="2" t="str">
        <f t="shared" si="2182"/>
        <v/>
      </c>
      <c r="AE8238" s="2" t="str">
        <f t="shared" si="2183"/>
        <v/>
      </c>
      <c r="AF8238" s="2" t="str">
        <f t="shared" si="2184"/>
        <v/>
      </c>
      <c r="AG8238" s="2" t="str">
        <f t="shared" si="2185"/>
        <v/>
      </c>
      <c r="AH8238" s="2" t="str">
        <f t="shared" si="2186"/>
        <v/>
      </c>
      <c r="AI8238" s="2" t="str">
        <f t="shared" si="2187"/>
        <v/>
      </c>
      <c r="AK8238" s="2" t="str">
        <f t="shared" si="2188"/>
        <v/>
      </c>
      <c r="AL8238" s="2" t="str">
        <f t="shared" si="2189"/>
        <v/>
      </c>
      <c r="AM8238" s="2" t="str">
        <f t="shared" si="2190"/>
        <v/>
      </c>
      <c r="AN8238" s="2" t="str">
        <f t="shared" si="2191"/>
        <v/>
      </c>
      <c r="AO8238" s="2" t="str">
        <f t="shared" si="2192"/>
        <v/>
      </c>
    </row>
    <row r="8239" spans="1:41" x14ac:dyDescent="0.3">
      <c r="A8239" s="111">
        <v>44925.900810185187</v>
      </c>
      <c r="B8239" s="78" t="s">
        <v>8495</v>
      </c>
      <c r="C8239" s="78" t="s">
        <v>835</v>
      </c>
      <c r="D8239" s="78" t="s">
        <v>4484</v>
      </c>
      <c r="E8239" s="78">
        <v>20</v>
      </c>
      <c r="F8239" s="78" t="s">
        <v>808</v>
      </c>
      <c r="G8239" s="78" t="s">
        <v>94</v>
      </c>
      <c r="H8239" s="112" t="s">
        <v>246</v>
      </c>
      <c r="I8239" s="112">
        <v>2</v>
      </c>
      <c r="J8239" s="113">
        <v>44925.899687500001</v>
      </c>
      <c r="K8239" s="113">
        <v>44925.900810185187</v>
      </c>
      <c r="M8239" s="113">
        <v>44925.901956018519</v>
      </c>
      <c r="N8239" s="113">
        <v>44925.902303240742</v>
      </c>
      <c r="O8239" s="78" t="s">
        <v>1185</v>
      </c>
      <c r="P8239" s="78" t="str">
        <f t="shared" si="2176"/>
        <v>CIC</v>
      </c>
      <c r="S8239" s="78" t="str">
        <f t="shared" si="2177"/>
        <v/>
      </c>
      <c r="T8239" s="113">
        <v>44925.902418981481</v>
      </c>
      <c r="U8239" s="78" t="s">
        <v>1216</v>
      </c>
      <c r="V8239" s="78" t="str">
        <f t="shared" si="2178"/>
        <v>PLOEG</v>
      </c>
      <c r="W8239" s="113">
        <v>44925.940844907411</v>
      </c>
      <c r="X8239" s="113">
        <f t="shared" si="2179"/>
        <v>1.1458333319751546E-3</v>
      </c>
      <c r="Y8239" s="113">
        <f t="shared" si="2180"/>
        <v>4.6296296204673126E-4</v>
      </c>
      <c r="Z8239" s="113">
        <f t="shared" si="2181"/>
        <v>3.8425925929914229E-2</v>
      </c>
      <c r="AB8239" s="2">
        <f t="shared" si="2182"/>
        <v>40</v>
      </c>
      <c r="AC8239" s="2">
        <f t="shared" si="2182"/>
        <v>3320</v>
      </c>
      <c r="AE8239" s="2" t="str">
        <f t="shared" si="2183"/>
        <v/>
      </c>
      <c r="AF8239" s="2" t="str">
        <f t="shared" si="2184"/>
        <v/>
      </c>
      <c r="AG8239" s="2">
        <f t="shared" si="2185"/>
        <v>40</v>
      </c>
      <c r="AH8239" s="2" t="str">
        <f t="shared" si="2186"/>
        <v/>
      </c>
      <c r="AI8239" s="2" t="str">
        <f t="shared" si="2187"/>
        <v/>
      </c>
      <c r="AK8239" s="2" t="str">
        <f t="shared" si="2188"/>
        <v/>
      </c>
      <c r="AL8239" s="2" t="str">
        <f t="shared" si="2189"/>
        <v/>
      </c>
      <c r="AM8239" s="2">
        <f t="shared" si="2190"/>
        <v>3320</v>
      </c>
      <c r="AN8239" s="2" t="str">
        <f t="shared" si="2191"/>
        <v/>
      </c>
      <c r="AO8239" s="2" t="str">
        <f t="shared" si="2192"/>
        <v/>
      </c>
    </row>
    <row r="8240" spans="1:41" x14ac:dyDescent="0.3">
      <c r="A8240" s="111">
        <v>44925.900810185187</v>
      </c>
      <c r="B8240" s="78" t="s">
        <v>8495</v>
      </c>
      <c r="C8240" s="78" t="s">
        <v>853</v>
      </c>
      <c r="D8240" s="78" t="s">
        <v>4484</v>
      </c>
      <c r="E8240" s="78">
        <v>20</v>
      </c>
      <c r="F8240" s="78" t="s">
        <v>808</v>
      </c>
      <c r="G8240" s="78" t="s">
        <v>94</v>
      </c>
      <c r="H8240" s="112" t="s">
        <v>246</v>
      </c>
      <c r="I8240" s="112">
        <v>2</v>
      </c>
      <c r="J8240" s="113">
        <v>44925.899687500001</v>
      </c>
      <c r="K8240" s="113">
        <v>44925.900810185187</v>
      </c>
      <c r="M8240" s="113">
        <v>44925.902997685182</v>
      </c>
      <c r="N8240" s="113">
        <v>44925.903032407405</v>
      </c>
      <c r="O8240" s="78" t="s">
        <v>1185</v>
      </c>
      <c r="P8240" s="78" t="str">
        <f t="shared" si="2176"/>
        <v>CIC</v>
      </c>
      <c r="S8240" s="78" t="str">
        <f t="shared" si="2177"/>
        <v/>
      </c>
      <c r="V8240" s="78" t="str">
        <f t="shared" si="2178"/>
        <v/>
      </c>
      <c r="W8240" s="113">
        <v>44925.919432870367</v>
      </c>
      <c r="X8240" s="113">
        <f t="shared" si="2179"/>
        <v>2.1874999947613105E-3</v>
      </c>
      <c r="Y8240" s="113" t="str">
        <f t="shared" si="2180"/>
        <v/>
      </c>
      <c r="Z8240" s="113" t="str">
        <f t="shared" si="2181"/>
        <v/>
      </c>
      <c r="AB8240" s="2" t="str">
        <f t="shared" si="2182"/>
        <v/>
      </c>
      <c r="AC8240" s="2" t="str">
        <f t="shared" si="2182"/>
        <v/>
      </c>
      <c r="AE8240" s="2" t="str">
        <f t="shared" si="2183"/>
        <v/>
      </c>
      <c r="AF8240" s="2" t="str">
        <f t="shared" si="2184"/>
        <v/>
      </c>
      <c r="AG8240" s="2" t="str">
        <f t="shared" si="2185"/>
        <v/>
      </c>
      <c r="AH8240" s="2" t="str">
        <f t="shared" si="2186"/>
        <v/>
      </c>
      <c r="AI8240" s="2" t="str">
        <f t="shared" si="2187"/>
        <v/>
      </c>
      <c r="AK8240" s="2" t="str">
        <f t="shared" si="2188"/>
        <v/>
      </c>
      <c r="AL8240" s="2" t="str">
        <f t="shared" si="2189"/>
        <v/>
      </c>
      <c r="AM8240" s="2" t="str">
        <f t="shared" si="2190"/>
        <v/>
      </c>
      <c r="AN8240" s="2" t="str">
        <f t="shared" si="2191"/>
        <v/>
      </c>
      <c r="AO8240" s="2" t="str">
        <f t="shared" si="2192"/>
        <v/>
      </c>
    </row>
    <row r="8241" spans="1:41" x14ac:dyDescent="0.3">
      <c r="A8241" s="111">
        <v>44925.900810185187</v>
      </c>
      <c r="B8241" s="78" t="s">
        <v>8495</v>
      </c>
      <c r="C8241" s="78" t="s">
        <v>846</v>
      </c>
      <c r="D8241" s="78" t="s">
        <v>4484</v>
      </c>
      <c r="E8241" s="78">
        <v>20</v>
      </c>
      <c r="F8241" s="78" t="s">
        <v>808</v>
      </c>
      <c r="G8241" s="78" t="s">
        <v>94</v>
      </c>
      <c r="H8241" s="112" t="s">
        <v>246</v>
      </c>
      <c r="I8241" s="112">
        <v>2</v>
      </c>
      <c r="J8241" s="113">
        <v>44925.899687500001</v>
      </c>
      <c r="K8241" s="113">
        <v>44925.900810185187</v>
      </c>
      <c r="M8241" s="113">
        <v>44925.906967592593</v>
      </c>
      <c r="N8241" s="113">
        <v>44925.907002314816</v>
      </c>
      <c r="O8241" s="78" t="s">
        <v>1185</v>
      </c>
      <c r="P8241" s="78" t="str">
        <f t="shared" si="2176"/>
        <v>CIC</v>
      </c>
      <c r="S8241" s="78" t="str">
        <f t="shared" si="2177"/>
        <v/>
      </c>
      <c r="V8241" s="78" t="str">
        <f t="shared" si="2178"/>
        <v/>
      </c>
      <c r="W8241" s="113">
        <v>44925.919606481482</v>
      </c>
      <c r="X8241" s="113">
        <f t="shared" si="2179"/>
        <v>6.1574074061354622E-3</v>
      </c>
      <c r="Y8241" s="113" t="str">
        <f t="shared" si="2180"/>
        <v/>
      </c>
      <c r="Z8241" s="113" t="str">
        <f t="shared" si="2181"/>
        <v/>
      </c>
      <c r="AB8241" s="2" t="str">
        <f t="shared" si="2182"/>
        <v/>
      </c>
      <c r="AC8241" s="2" t="str">
        <f t="shared" si="2182"/>
        <v/>
      </c>
      <c r="AE8241" s="2" t="str">
        <f t="shared" si="2183"/>
        <v/>
      </c>
      <c r="AF8241" s="2" t="str">
        <f t="shared" si="2184"/>
        <v/>
      </c>
      <c r="AG8241" s="2" t="str">
        <f t="shared" si="2185"/>
        <v/>
      </c>
      <c r="AH8241" s="2" t="str">
        <f t="shared" si="2186"/>
        <v/>
      </c>
      <c r="AI8241" s="2" t="str">
        <f t="shared" si="2187"/>
        <v/>
      </c>
      <c r="AK8241" s="2" t="str">
        <f t="shared" si="2188"/>
        <v/>
      </c>
      <c r="AL8241" s="2" t="str">
        <f t="shared" si="2189"/>
        <v/>
      </c>
      <c r="AM8241" s="2" t="str">
        <f t="shared" si="2190"/>
        <v/>
      </c>
      <c r="AN8241" s="2" t="str">
        <f t="shared" si="2191"/>
        <v/>
      </c>
      <c r="AO8241" s="2" t="str">
        <f t="shared" si="2192"/>
        <v/>
      </c>
    </row>
    <row r="8242" spans="1:41" x14ac:dyDescent="0.3">
      <c r="A8242" s="111">
        <v>44925.917256944442</v>
      </c>
      <c r="B8242" s="78" t="s">
        <v>8496</v>
      </c>
      <c r="C8242" s="78" t="s">
        <v>853</v>
      </c>
      <c r="F8242" s="78" t="s">
        <v>809</v>
      </c>
      <c r="G8242" s="78" t="s">
        <v>94</v>
      </c>
      <c r="H8242" s="112" t="s">
        <v>222</v>
      </c>
      <c r="I8242" s="112">
        <v>2</v>
      </c>
      <c r="J8242" s="113">
        <v>44925.916863425926</v>
      </c>
      <c r="K8242" s="113">
        <v>44925.917256944442</v>
      </c>
      <c r="M8242" s="113">
        <v>44925.919490740744</v>
      </c>
      <c r="N8242" s="113">
        <v>44925.91951388889</v>
      </c>
      <c r="O8242" s="78" t="s">
        <v>1187</v>
      </c>
      <c r="P8242" s="78" t="str">
        <f t="shared" si="2176"/>
        <v>CIC</v>
      </c>
      <c r="S8242" s="78" t="str">
        <f t="shared" si="2177"/>
        <v/>
      </c>
      <c r="V8242" s="78" t="str">
        <f t="shared" si="2178"/>
        <v/>
      </c>
      <c r="W8242" s="113">
        <v>44925.93309027778</v>
      </c>
      <c r="X8242" s="113">
        <f t="shared" si="2179"/>
        <v>2.2337963018799201E-3</v>
      </c>
      <c r="Y8242" s="113" t="str">
        <f t="shared" si="2180"/>
        <v/>
      </c>
      <c r="Z8242" s="113" t="str">
        <f t="shared" si="2181"/>
        <v/>
      </c>
      <c r="AB8242" s="2" t="str">
        <f t="shared" si="2182"/>
        <v/>
      </c>
      <c r="AC8242" s="2" t="str">
        <f t="shared" si="2182"/>
        <v/>
      </c>
      <c r="AE8242" s="2" t="str">
        <f t="shared" si="2183"/>
        <v/>
      </c>
      <c r="AF8242" s="2" t="str">
        <f t="shared" si="2184"/>
        <v/>
      </c>
      <c r="AG8242" s="2" t="str">
        <f t="shared" si="2185"/>
        <v/>
      </c>
      <c r="AH8242" s="2" t="str">
        <f t="shared" si="2186"/>
        <v/>
      </c>
      <c r="AI8242" s="2" t="str">
        <f t="shared" si="2187"/>
        <v/>
      </c>
      <c r="AK8242" s="2" t="str">
        <f t="shared" si="2188"/>
        <v/>
      </c>
      <c r="AL8242" s="2" t="str">
        <f t="shared" si="2189"/>
        <v/>
      </c>
      <c r="AM8242" s="2" t="str">
        <f t="shared" si="2190"/>
        <v/>
      </c>
      <c r="AN8242" s="2" t="str">
        <f t="shared" si="2191"/>
        <v/>
      </c>
      <c r="AO8242" s="2" t="str">
        <f t="shared" si="2192"/>
        <v/>
      </c>
    </row>
    <row r="8243" spans="1:41" x14ac:dyDescent="0.3">
      <c r="A8243" s="111">
        <v>44925.917256944442</v>
      </c>
      <c r="B8243" s="78" t="s">
        <v>8496</v>
      </c>
      <c r="C8243" s="78" t="s">
        <v>846</v>
      </c>
      <c r="F8243" s="78" t="s">
        <v>809</v>
      </c>
      <c r="G8243" s="78" t="s">
        <v>94</v>
      </c>
      <c r="H8243" s="112" t="s">
        <v>222</v>
      </c>
      <c r="I8243" s="112">
        <v>2</v>
      </c>
      <c r="J8243" s="113">
        <v>44925.916863425926</v>
      </c>
      <c r="K8243" s="113">
        <v>44925.917256944442</v>
      </c>
      <c r="M8243" s="113">
        <v>44925.919675925928</v>
      </c>
      <c r="N8243" s="113">
        <v>44925.919699074075</v>
      </c>
      <c r="O8243" s="78" t="s">
        <v>1187</v>
      </c>
      <c r="P8243" s="78" t="str">
        <f t="shared" si="2176"/>
        <v>CIC</v>
      </c>
      <c r="S8243" s="78" t="str">
        <f t="shared" si="2177"/>
        <v/>
      </c>
      <c r="T8243" s="113">
        <v>44925.925324074073</v>
      </c>
      <c r="U8243" s="78" t="s">
        <v>1203</v>
      </c>
      <c r="V8243" s="78" t="str">
        <f t="shared" si="2178"/>
        <v>PLOEG</v>
      </c>
      <c r="W8243" s="113">
        <v>44925.927037037036</v>
      </c>
      <c r="X8243" s="113">
        <f t="shared" si="2179"/>
        <v>2.4189814866986126E-3</v>
      </c>
      <c r="Y8243" s="113">
        <f t="shared" si="2180"/>
        <v>5.648148144246079E-3</v>
      </c>
      <c r="Z8243" s="113">
        <f t="shared" si="2181"/>
        <v>1.7129629632108845E-3</v>
      </c>
      <c r="AB8243" s="2">
        <f t="shared" si="2182"/>
        <v>488</v>
      </c>
      <c r="AC8243" s="2">
        <f t="shared" si="2182"/>
        <v>148</v>
      </c>
      <c r="AE8243" s="2" t="str">
        <f t="shared" si="2183"/>
        <v/>
      </c>
      <c r="AF8243" s="2" t="str">
        <f t="shared" si="2184"/>
        <v/>
      </c>
      <c r="AG8243" s="2">
        <f t="shared" si="2185"/>
        <v>488</v>
      </c>
      <c r="AH8243" s="2" t="str">
        <f t="shared" si="2186"/>
        <v/>
      </c>
      <c r="AI8243" s="2" t="str">
        <f t="shared" si="2187"/>
        <v/>
      </c>
      <c r="AK8243" s="2" t="str">
        <f t="shared" si="2188"/>
        <v/>
      </c>
      <c r="AL8243" s="2" t="str">
        <f t="shared" si="2189"/>
        <v/>
      </c>
      <c r="AM8243" s="2">
        <f t="shared" si="2190"/>
        <v>148</v>
      </c>
      <c r="AN8243" s="2" t="str">
        <f t="shared" si="2191"/>
        <v/>
      </c>
      <c r="AO8243" s="2" t="str">
        <f t="shared" si="2192"/>
        <v/>
      </c>
    </row>
    <row r="8244" spans="1:41" x14ac:dyDescent="0.3">
      <c r="A8244" s="111">
        <v>44925.931481481479</v>
      </c>
      <c r="B8244" s="78" t="s">
        <v>8497</v>
      </c>
      <c r="C8244" s="78" t="s">
        <v>853</v>
      </c>
      <c r="D8244" s="78" t="s">
        <v>1537</v>
      </c>
      <c r="E8244" s="78">
        <v>2</v>
      </c>
      <c r="F8244" s="78" t="s">
        <v>808</v>
      </c>
      <c r="G8244" s="78" t="s">
        <v>142</v>
      </c>
      <c r="H8244" s="112" t="s">
        <v>300</v>
      </c>
      <c r="I8244" s="112">
        <v>4</v>
      </c>
      <c r="J8244" s="113">
        <v>44925.930763888886</v>
      </c>
      <c r="K8244" s="113">
        <v>44925.931481481479</v>
      </c>
      <c r="M8244" s="113">
        <v>44925.933136574073</v>
      </c>
      <c r="N8244" s="113">
        <v>44925.933171296296</v>
      </c>
      <c r="O8244" s="78" t="s">
        <v>1185</v>
      </c>
      <c r="P8244" s="78" t="str">
        <f t="shared" si="2176"/>
        <v>CIC</v>
      </c>
      <c r="S8244" s="78" t="str">
        <f t="shared" si="2177"/>
        <v/>
      </c>
      <c r="T8244" s="113">
        <v>44925.938807870371</v>
      </c>
      <c r="U8244" s="78" t="s">
        <v>1243</v>
      </c>
      <c r="V8244" s="78" t="str">
        <f t="shared" si="2178"/>
        <v>PLOEG</v>
      </c>
      <c r="W8244" s="113">
        <v>44925.943819444445</v>
      </c>
      <c r="X8244" s="113">
        <f t="shared" si="2179"/>
        <v>1.6550925938645378E-3</v>
      </c>
      <c r="Y8244" s="113">
        <f t="shared" si="2180"/>
        <v>5.6712962978053838E-3</v>
      </c>
      <c r="Z8244" s="113">
        <f t="shared" si="2181"/>
        <v>5.0115740741603076E-3</v>
      </c>
      <c r="AB8244" s="2">
        <f t="shared" si="2182"/>
        <v>490</v>
      </c>
      <c r="AC8244" s="2">
        <f t="shared" si="2182"/>
        <v>433</v>
      </c>
      <c r="AE8244" s="2" t="str">
        <f t="shared" si="2183"/>
        <v/>
      </c>
      <c r="AF8244" s="2" t="str">
        <f t="shared" si="2184"/>
        <v/>
      </c>
      <c r="AG8244" s="2" t="str">
        <f t="shared" si="2185"/>
        <v/>
      </c>
      <c r="AH8244" s="2" t="str">
        <f t="shared" si="2186"/>
        <v/>
      </c>
      <c r="AI8244" s="2">
        <f t="shared" si="2187"/>
        <v>490</v>
      </c>
      <c r="AK8244" s="2" t="str">
        <f t="shared" si="2188"/>
        <v/>
      </c>
      <c r="AL8244" s="2" t="str">
        <f t="shared" si="2189"/>
        <v/>
      </c>
      <c r="AM8244" s="2" t="str">
        <f t="shared" si="2190"/>
        <v/>
      </c>
      <c r="AN8244" s="2" t="str">
        <f t="shared" si="2191"/>
        <v/>
      </c>
      <c r="AO8244" s="2">
        <f t="shared" si="2192"/>
        <v>433</v>
      </c>
    </row>
    <row r="8245" spans="1:41" x14ac:dyDescent="0.3">
      <c r="A8245" s="111">
        <v>44925.961319444446</v>
      </c>
      <c r="B8245" s="78" t="s">
        <v>8498</v>
      </c>
      <c r="C8245" s="78" t="s">
        <v>835</v>
      </c>
      <c r="D8245" s="78" t="s">
        <v>3574</v>
      </c>
      <c r="E8245" s="78">
        <v>14</v>
      </c>
      <c r="F8245" s="78" t="s">
        <v>808</v>
      </c>
      <c r="G8245" s="78" t="s">
        <v>86</v>
      </c>
      <c r="H8245" s="112" t="s">
        <v>210</v>
      </c>
      <c r="I8245" s="112">
        <v>3</v>
      </c>
      <c r="J8245" s="113">
        <v>44925.961111111108</v>
      </c>
      <c r="K8245" s="113">
        <v>44925.961319444446</v>
      </c>
      <c r="M8245" s="113">
        <v>44925.961608796293</v>
      </c>
      <c r="N8245" s="113">
        <v>44925.962430555555</v>
      </c>
      <c r="O8245" s="78" t="s">
        <v>1187</v>
      </c>
      <c r="P8245" s="78" t="str">
        <f t="shared" si="2176"/>
        <v>CIC</v>
      </c>
      <c r="S8245" s="78" t="str">
        <f t="shared" si="2177"/>
        <v/>
      </c>
      <c r="T8245" s="113">
        <v>44925.964270833334</v>
      </c>
      <c r="U8245" s="78" t="s">
        <v>1185</v>
      </c>
      <c r="V8245" s="78" t="str">
        <f t="shared" si="2178"/>
        <v>CIC</v>
      </c>
      <c r="W8245" s="113">
        <v>44926.239918981482</v>
      </c>
      <c r="X8245" s="113">
        <f t="shared" si="2179"/>
        <v>2.8935184673173353E-4</v>
      </c>
      <c r="Y8245" s="113">
        <f t="shared" si="2180"/>
        <v>2.6620370408636518E-3</v>
      </c>
      <c r="Z8245" s="113">
        <f t="shared" si="2181"/>
        <v>0.27564814814832062</v>
      </c>
      <c r="AB8245" s="2">
        <f t="shared" si="2182"/>
        <v>230</v>
      </c>
      <c r="AC8245" s="2">
        <f t="shared" si="2182"/>
        <v>23816</v>
      </c>
      <c r="AE8245" s="2" t="str">
        <f t="shared" si="2183"/>
        <v/>
      </c>
      <c r="AF8245" s="2" t="str">
        <f t="shared" si="2184"/>
        <v/>
      </c>
      <c r="AG8245" s="2" t="str">
        <f t="shared" si="2185"/>
        <v/>
      </c>
      <c r="AH8245" s="2">
        <f t="shared" si="2186"/>
        <v>230</v>
      </c>
      <c r="AI8245" s="2" t="str">
        <f t="shared" si="2187"/>
        <v/>
      </c>
      <c r="AK8245" s="2" t="str">
        <f t="shared" si="2188"/>
        <v/>
      </c>
      <c r="AL8245" s="2" t="str">
        <f t="shared" si="2189"/>
        <v/>
      </c>
      <c r="AM8245" s="2" t="str">
        <f t="shared" si="2190"/>
        <v/>
      </c>
      <c r="AN8245" s="2">
        <f t="shared" si="2191"/>
        <v>23816</v>
      </c>
      <c r="AO8245" s="2" t="str">
        <f t="shared" si="2192"/>
        <v/>
      </c>
    </row>
    <row r="8246" spans="1:41" x14ac:dyDescent="0.3">
      <c r="A8246" s="111">
        <v>44925.961319444446</v>
      </c>
      <c r="B8246" s="78" t="s">
        <v>8498</v>
      </c>
      <c r="C8246" s="78" t="s">
        <v>846</v>
      </c>
      <c r="D8246" s="78" t="s">
        <v>3574</v>
      </c>
      <c r="E8246" s="78">
        <v>14</v>
      </c>
      <c r="F8246" s="78" t="s">
        <v>808</v>
      </c>
      <c r="G8246" s="78" t="s">
        <v>86</v>
      </c>
      <c r="H8246" s="112" t="s">
        <v>210</v>
      </c>
      <c r="I8246" s="112">
        <v>3</v>
      </c>
      <c r="J8246" s="113">
        <v>44925.961111111108</v>
      </c>
      <c r="K8246" s="113">
        <v>44925.961319444446</v>
      </c>
      <c r="M8246" s="113">
        <v>44926.000775462962</v>
      </c>
      <c r="N8246" s="113">
        <v>44926.016273148147</v>
      </c>
      <c r="O8246" s="78" t="s">
        <v>1187</v>
      </c>
      <c r="P8246" s="78" t="str">
        <f t="shared" si="2176"/>
        <v>CIC</v>
      </c>
      <c r="S8246" s="78" t="str">
        <f t="shared" si="2177"/>
        <v/>
      </c>
      <c r="V8246" s="78" t="str">
        <f t="shared" si="2178"/>
        <v/>
      </c>
      <c r="W8246" s="113">
        <v>44926.288032407407</v>
      </c>
      <c r="X8246" s="113">
        <f t="shared" si="2179"/>
        <v>3.9456018515920732E-2</v>
      </c>
      <c r="Y8246" s="113" t="str">
        <f t="shared" si="2180"/>
        <v/>
      </c>
      <c r="Z8246" s="113" t="str">
        <f t="shared" si="2181"/>
        <v/>
      </c>
      <c r="AB8246" s="2" t="str">
        <f t="shared" si="2182"/>
        <v/>
      </c>
      <c r="AC8246" s="2" t="str">
        <f t="shared" si="2182"/>
        <v/>
      </c>
      <c r="AE8246" s="2" t="str">
        <f t="shared" si="2183"/>
        <v/>
      </c>
      <c r="AF8246" s="2" t="str">
        <f t="shared" si="2184"/>
        <v/>
      </c>
      <c r="AG8246" s="2" t="str">
        <f t="shared" si="2185"/>
        <v/>
      </c>
      <c r="AH8246" s="2" t="str">
        <f t="shared" si="2186"/>
        <v/>
      </c>
      <c r="AI8246" s="2" t="str">
        <f t="shared" si="2187"/>
        <v/>
      </c>
      <c r="AK8246" s="2" t="str">
        <f t="shared" si="2188"/>
        <v/>
      </c>
      <c r="AL8246" s="2" t="str">
        <f t="shared" si="2189"/>
        <v/>
      </c>
      <c r="AM8246" s="2" t="str">
        <f t="shared" si="2190"/>
        <v/>
      </c>
      <c r="AN8246" s="2" t="str">
        <f t="shared" si="2191"/>
        <v/>
      </c>
      <c r="AO8246" s="2" t="str">
        <f t="shared" si="2192"/>
        <v/>
      </c>
    </row>
    <row r="8247" spans="1:41" x14ac:dyDescent="0.3">
      <c r="A8247" s="111">
        <v>44925.998495370368</v>
      </c>
      <c r="B8247" s="78" t="s">
        <v>8499</v>
      </c>
      <c r="C8247" s="78" t="s">
        <v>853</v>
      </c>
      <c r="D8247" s="78" t="s">
        <v>1851</v>
      </c>
      <c r="E8247" s="78">
        <v>2</v>
      </c>
      <c r="F8247" s="78" t="s">
        <v>809</v>
      </c>
      <c r="G8247" s="78" t="s">
        <v>116</v>
      </c>
      <c r="H8247" s="112" t="s">
        <v>228</v>
      </c>
      <c r="I8247" s="112">
        <v>2</v>
      </c>
      <c r="J8247" s="113">
        <v>44925.998020833336</v>
      </c>
      <c r="K8247" s="113">
        <v>44925.998495370368</v>
      </c>
      <c r="M8247" s="113">
        <v>44926.010706018518</v>
      </c>
      <c r="N8247" s="113">
        <v>44926.010740740741</v>
      </c>
      <c r="O8247" s="78" t="s">
        <v>1187</v>
      </c>
      <c r="P8247" s="78" t="str">
        <f t="shared" si="2176"/>
        <v>CIC</v>
      </c>
      <c r="S8247" s="78" t="str">
        <f t="shared" si="2177"/>
        <v/>
      </c>
      <c r="V8247" s="78" t="str">
        <f t="shared" si="2178"/>
        <v/>
      </c>
      <c r="W8247" s="113">
        <v>44926.027071759258</v>
      </c>
      <c r="X8247" s="113">
        <f t="shared" si="2179"/>
        <v>1.2210648150357883E-2</v>
      </c>
      <c r="Y8247" s="113" t="str">
        <f t="shared" si="2180"/>
        <v/>
      </c>
      <c r="Z8247" s="113" t="str">
        <f t="shared" si="2181"/>
        <v/>
      </c>
      <c r="AB8247" s="2" t="str">
        <f t="shared" si="2182"/>
        <v/>
      </c>
      <c r="AC8247" s="2" t="str">
        <f t="shared" si="2182"/>
        <v/>
      </c>
      <c r="AE8247" s="2" t="str">
        <f t="shared" si="2183"/>
        <v/>
      </c>
      <c r="AF8247" s="2" t="str">
        <f t="shared" si="2184"/>
        <v/>
      </c>
      <c r="AG8247" s="2" t="str">
        <f t="shared" si="2185"/>
        <v/>
      </c>
      <c r="AH8247" s="2" t="str">
        <f t="shared" si="2186"/>
        <v/>
      </c>
      <c r="AI8247" s="2" t="str">
        <f t="shared" si="2187"/>
        <v/>
      </c>
      <c r="AK8247" s="2" t="str">
        <f t="shared" si="2188"/>
        <v/>
      </c>
      <c r="AL8247" s="2" t="str">
        <f t="shared" si="2189"/>
        <v/>
      </c>
      <c r="AM8247" s="2" t="str">
        <f t="shared" si="2190"/>
        <v/>
      </c>
      <c r="AN8247" s="2" t="str">
        <f t="shared" si="2191"/>
        <v/>
      </c>
      <c r="AO8247" s="2" t="str">
        <f t="shared" si="2192"/>
        <v/>
      </c>
    </row>
    <row r="8248" spans="1:41" x14ac:dyDescent="0.3">
      <c r="A8248" s="111">
        <v>44925.99858796296</v>
      </c>
      <c r="B8248" s="78" t="s">
        <v>8500</v>
      </c>
      <c r="C8248" s="78" t="s">
        <v>846</v>
      </c>
      <c r="D8248" s="78" t="s">
        <v>1851</v>
      </c>
      <c r="E8248" s="78">
        <v>2</v>
      </c>
      <c r="F8248" s="78" t="s">
        <v>809</v>
      </c>
      <c r="G8248" s="78" t="s">
        <v>116</v>
      </c>
      <c r="H8248" s="112" t="s">
        <v>228</v>
      </c>
      <c r="I8248" s="112">
        <v>2</v>
      </c>
      <c r="J8248" s="113">
        <v>44925.998229166667</v>
      </c>
      <c r="K8248" s="113">
        <v>44925.99858796296</v>
      </c>
      <c r="M8248" s="113">
        <v>44926</v>
      </c>
      <c r="P8248" s="78" t="str">
        <f t="shared" si="2176"/>
        <v/>
      </c>
      <c r="S8248" s="78" t="str">
        <f t="shared" si="2177"/>
        <v/>
      </c>
      <c r="V8248" s="78" t="str">
        <f t="shared" si="2178"/>
        <v/>
      </c>
      <c r="W8248" s="113">
        <v>44926.00072916667</v>
      </c>
      <c r="X8248" s="113">
        <f t="shared" si="2179"/>
        <v>1.4120370396994986E-3</v>
      </c>
      <c r="Y8248" s="113" t="str">
        <f t="shared" si="2180"/>
        <v/>
      </c>
      <c r="Z8248" s="113" t="str">
        <f t="shared" si="2181"/>
        <v/>
      </c>
      <c r="AB8248" s="2" t="str">
        <f t="shared" si="2182"/>
        <v/>
      </c>
      <c r="AC8248" s="2" t="str">
        <f t="shared" si="2182"/>
        <v/>
      </c>
      <c r="AE8248" s="2" t="str">
        <f t="shared" si="2183"/>
        <v/>
      </c>
      <c r="AF8248" s="2" t="str">
        <f t="shared" si="2184"/>
        <v/>
      </c>
      <c r="AG8248" s="2" t="str">
        <f t="shared" si="2185"/>
        <v/>
      </c>
      <c r="AH8248" s="2" t="str">
        <f t="shared" si="2186"/>
        <v/>
      </c>
      <c r="AI8248" s="2" t="str">
        <f t="shared" si="2187"/>
        <v/>
      </c>
      <c r="AK8248" s="2" t="str">
        <f t="shared" si="2188"/>
        <v/>
      </c>
      <c r="AL8248" s="2" t="str">
        <f t="shared" si="2189"/>
        <v/>
      </c>
      <c r="AM8248" s="2" t="str">
        <f t="shared" si="2190"/>
        <v/>
      </c>
      <c r="AN8248" s="2" t="str">
        <f t="shared" si="2191"/>
        <v/>
      </c>
      <c r="AO8248" s="2" t="str">
        <f t="shared" si="2192"/>
        <v/>
      </c>
    </row>
    <row r="8249" spans="1:41" x14ac:dyDescent="0.3">
      <c r="A8249" s="111">
        <v>44926.031712962962</v>
      </c>
      <c r="B8249" s="78" t="s">
        <v>8501</v>
      </c>
      <c r="C8249" s="78" t="s">
        <v>853</v>
      </c>
      <c r="D8249" s="78" t="s">
        <v>3059</v>
      </c>
      <c r="E8249" s="78">
        <v>27</v>
      </c>
      <c r="F8249" s="78" t="s">
        <v>809</v>
      </c>
      <c r="G8249" s="78" t="s">
        <v>86</v>
      </c>
      <c r="H8249" s="112" t="s">
        <v>288</v>
      </c>
      <c r="I8249" s="112">
        <v>3</v>
      </c>
      <c r="J8249" s="113">
        <v>44926.031111111108</v>
      </c>
      <c r="K8249" s="113">
        <v>44926.031712962962</v>
      </c>
      <c r="M8249" s="113">
        <v>44926.033333333333</v>
      </c>
      <c r="N8249" s="113">
        <v>44926.033368055556</v>
      </c>
      <c r="O8249" s="78" t="s">
        <v>1187</v>
      </c>
      <c r="P8249" s="78" t="str">
        <f t="shared" si="2176"/>
        <v>CIC</v>
      </c>
      <c r="S8249" s="78" t="str">
        <f t="shared" si="2177"/>
        <v/>
      </c>
      <c r="V8249" s="78" t="str">
        <f t="shared" si="2178"/>
        <v/>
      </c>
      <c r="W8249" s="113">
        <v>44926.060902777775</v>
      </c>
      <c r="X8249" s="113">
        <f t="shared" si="2179"/>
        <v>1.6203703708015382E-3</v>
      </c>
      <c r="Y8249" s="113" t="str">
        <f t="shared" si="2180"/>
        <v/>
      </c>
      <c r="Z8249" s="113" t="str">
        <f t="shared" si="2181"/>
        <v/>
      </c>
      <c r="AB8249" s="2" t="str">
        <f t="shared" si="2182"/>
        <v/>
      </c>
      <c r="AC8249" s="2" t="str">
        <f t="shared" si="2182"/>
        <v/>
      </c>
      <c r="AE8249" s="2" t="str">
        <f t="shared" si="2183"/>
        <v/>
      </c>
      <c r="AF8249" s="2" t="str">
        <f t="shared" si="2184"/>
        <v/>
      </c>
      <c r="AG8249" s="2" t="str">
        <f t="shared" si="2185"/>
        <v/>
      </c>
      <c r="AH8249" s="2" t="str">
        <f t="shared" si="2186"/>
        <v/>
      </c>
      <c r="AI8249" s="2" t="str">
        <f t="shared" si="2187"/>
        <v/>
      </c>
      <c r="AK8249" s="2" t="str">
        <f t="shared" si="2188"/>
        <v/>
      </c>
      <c r="AL8249" s="2" t="str">
        <f t="shared" si="2189"/>
        <v/>
      </c>
      <c r="AM8249" s="2" t="str">
        <f t="shared" si="2190"/>
        <v/>
      </c>
      <c r="AN8249" s="2" t="str">
        <f t="shared" si="2191"/>
        <v/>
      </c>
      <c r="AO8249" s="2" t="str">
        <f t="shared" si="2192"/>
        <v/>
      </c>
    </row>
    <row r="8250" spans="1:41" x14ac:dyDescent="0.3">
      <c r="A8250" s="111">
        <v>44926.092314814814</v>
      </c>
      <c r="B8250" s="78" t="s">
        <v>8502</v>
      </c>
      <c r="C8250" s="78" t="s">
        <v>853</v>
      </c>
      <c r="D8250" s="78" t="s">
        <v>1211</v>
      </c>
      <c r="E8250" s="78">
        <v>306</v>
      </c>
      <c r="F8250" s="78" t="s">
        <v>808</v>
      </c>
      <c r="G8250" s="78" t="s">
        <v>102</v>
      </c>
      <c r="H8250" s="112" t="s">
        <v>226</v>
      </c>
      <c r="I8250" s="112">
        <v>3</v>
      </c>
      <c r="J8250" s="113">
        <v>44926.089687500003</v>
      </c>
      <c r="K8250" s="113">
        <v>44926.092314814814</v>
      </c>
      <c r="M8250" s="113">
        <v>44926.097569444442</v>
      </c>
      <c r="N8250" s="113">
        <v>44926.097592592596</v>
      </c>
      <c r="O8250" s="78" t="s">
        <v>1187</v>
      </c>
      <c r="P8250" s="78" t="str">
        <f t="shared" si="2176"/>
        <v>CIC</v>
      </c>
      <c r="S8250" s="78" t="str">
        <f t="shared" si="2177"/>
        <v/>
      </c>
      <c r="V8250" s="78" t="str">
        <f t="shared" si="2178"/>
        <v/>
      </c>
      <c r="W8250" s="113">
        <v>44926.128506944442</v>
      </c>
      <c r="X8250" s="113">
        <f t="shared" si="2179"/>
        <v>5.2546296283253469E-3</v>
      </c>
      <c r="Y8250" s="113" t="str">
        <f t="shared" si="2180"/>
        <v/>
      </c>
      <c r="Z8250" s="113" t="str">
        <f t="shared" si="2181"/>
        <v/>
      </c>
      <c r="AB8250" s="2" t="str">
        <f t="shared" si="2182"/>
        <v/>
      </c>
      <c r="AC8250" s="2" t="str">
        <f t="shared" si="2182"/>
        <v/>
      </c>
      <c r="AE8250" s="2" t="str">
        <f t="shared" si="2183"/>
        <v/>
      </c>
      <c r="AF8250" s="2" t="str">
        <f t="shared" si="2184"/>
        <v/>
      </c>
      <c r="AG8250" s="2" t="str">
        <f t="shared" si="2185"/>
        <v/>
      </c>
      <c r="AH8250" s="2" t="str">
        <f t="shared" si="2186"/>
        <v/>
      </c>
      <c r="AI8250" s="2" t="str">
        <f t="shared" si="2187"/>
        <v/>
      </c>
      <c r="AK8250" s="2" t="str">
        <f t="shared" si="2188"/>
        <v/>
      </c>
      <c r="AL8250" s="2" t="str">
        <f t="shared" si="2189"/>
        <v/>
      </c>
      <c r="AM8250" s="2" t="str">
        <f t="shared" si="2190"/>
        <v/>
      </c>
      <c r="AN8250" s="2" t="str">
        <f t="shared" si="2191"/>
        <v/>
      </c>
      <c r="AO8250" s="2" t="str">
        <f t="shared" si="2192"/>
        <v/>
      </c>
    </row>
    <row r="8251" spans="1:41" x14ac:dyDescent="0.3">
      <c r="A8251" s="111">
        <v>44926.232928240737</v>
      </c>
      <c r="B8251" s="78" t="s">
        <v>8503</v>
      </c>
      <c r="C8251" s="78" t="s">
        <v>853</v>
      </c>
      <c r="D8251" s="78" t="s">
        <v>8253</v>
      </c>
      <c r="E8251" s="78">
        <v>14</v>
      </c>
      <c r="F8251" s="78" t="s">
        <v>808</v>
      </c>
      <c r="G8251" s="78" t="s">
        <v>132</v>
      </c>
      <c r="H8251" s="112" t="s">
        <v>263</v>
      </c>
      <c r="I8251" s="112">
        <v>4</v>
      </c>
      <c r="J8251" s="113">
        <v>44926.23232638889</v>
      </c>
      <c r="K8251" s="113">
        <v>44926.232928240737</v>
      </c>
      <c r="M8251" s="113">
        <v>44926.233530092592</v>
      </c>
      <c r="N8251" s="113">
        <v>44926.234016203707</v>
      </c>
      <c r="O8251" s="78" t="s">
        <v>1187</v>
      </c>
      <c r="P8251" s="78" t="str">
        <f t="shared" si="2176"/>
        <v>CIC</v>
      </c>
      <c r="S8251" s="78" t="str">
        <f t="shared" si="2177"/>
        <v/>
      </c>
      <c r="V8251" s="78" t="str">
        <f t="shared" si="2178"/>
        <v/>
      </c>
      <c r="W8251" s="113">
        <v>44926.288171296299</v>
      </c>
      <c r="X8251" s="113">
        <f t="shared" si="2179"/>
        <v>6.0185185429872945E-4</v>
      </c>
      <c r="Y8251" s="113" t="str">
        <f t="shared" si="2180"/>
        <v/>
      </c>
      <c r="Z8251" s="113" t="str">
        <f t="shared" si="2181"/>
        <v/>
      </c>
      <c r="AB8251" s="2" t="str">
        <f t="shared" si="2182"/>
        <v/>
      </c>
      <c r="AC8251" s="2" t="str">
        <f t="shared" si="2182"/>
        <v/>
      </c>
      <c r="AE8251" s="2" t="str">
        <f t="shared" si="2183"/>
        <v/>
      </c>
      <c r="AF8251" s="2" t="str">
        <f t="shared" si="2184"/>
        <v/>
      </c>
      <c r="AG8251" s="2" t="str">
        <f t="shared" si="2185"/>
        <v/>
      </c>
      <c r="AH8251" s="2" t="str">
        <f t="shared" si="2186"/>
        <v/>
      </c>
      <c r="AI8251" s="2" t="str">
        <f t="shared" si="2187"/>
        <v/>
      </c>
      <c r="AK8251" s="2" t="str">
        <f t="shared" si="2188"/>
        <v/>
      </c>
      <c r="AL8251" s="2" t="str">
        <f t="shared" si="2189"/>
        <v/>
      </c>
      <c r="AM8251" s="2" t="str">
        <f t="shared" si="2190"/>
        <v/>
      </c>
      <c r="AN8251" s="2" t="str">
        <f t="shared" si="2191"/>
        <v/>
      </c>
      <c r="AO8251" s="2" t="str">
        <f t="shared" si="2192"/>
        <v/>
      </c>
    </row>
    <row r="8252" spans="1:41" x14ac:dyDescent="0.3">
      <c r="A8252" s="111">
        <v>44926.232928240737</v>
      </c>
      <c r="B8252" s="78" t="s">
        <v>8503</v>
      </c>
      <c r="C8252" s="78" t="s">
        <v>835</v>
      </c>
      <c r="D8252" s="78" t="s">
        <v>8253</v>
      </c>
      <c r="E8252" s="78">
        <v>14</v>
      </c>
      <c r="F8252" s="78" t="s">
        <v>808</v>
      </c>
      <c r="G8252" s="78" t="s">
        <v>132</v>
      </c>
      <c r="H8252" s="112" t="s">
        <v>263</v>
      </c>
      <c r="I8252" s="112">
        <v>4</v>
      </c>
      <c r="J8252" s="113">
        <v>44926.23232638889</v>
      </c>
      <c r="K8252" s="113">
        <v>44926.232928240737</v>
      </c>
      <c r="M8252" s="113">
        <v>44926.239965277775</v>
      </c>
      <c r="N8252" s="113">
        <v>44926.240011574075</v>
      </c>
      <c r="O8252" s="78" t="s">
        <v>1185</v>
      </c>
      <c r="P8252" s="78" t="str">
        <f t="shared" si="2176"/>
        <v>CIC</v>
      </c>
      <c r="S8252" s="78" t="str">
        <f t="shared" si="2177"/>
        <v/>
      </c>
      <c r="V8252" s="78" t="str">
        <f t="shared" si="2178"/>
        <v/>
      </c>
      <c r="W8252" s="113">
        <v>44926.288136574076</v>
      </c>
      <c r="X8252" s="113">
        <f t="shared" si="2179"/>
        <v>7.0370370376622304E-3</v>
      </c>
      <c r="Y8252" s="113" t="str">
        <f t="shared" si="2180"/>
        <v/>
      </c>
      <c r="Z8252" s="113" t="str">
        <f t="shared" si="2181"/>
        <v/>
      </c>
      <c r="AB8252" s="2" t="str">
        <f t="shared" si="2182"/>
        <v/>
      </c>
      <c r="AC8252" s="2" t="str">
        <f t="shared" si="2182"/>
        <v/>
      </c>
      <c r="AE8252" s="2" t="str">
        <f t="shared" si="2183"/>
        <v/>
      </c>
      <c r="AF8252" s="2" t="str">
        <f t="shared" si="2184"/>
        <v/>
      </c>
      <c r="AG8252" s="2" t="str">
        <f t="shared" si="2185"/>
        <v/>
      </c>
      <c r="AH8252" s="2" t="str">
        <f t="shared" si="2186"/>
        <v/>
      </c>
      <c r="AI8252" s="2" t="str">
        <f t="shared" si="2187"/>
        <v/>
      </c>
      <c r="AK8252" s="2" t="str">
        <f t="shared" si="2188"/>
        <v/>
      </c>
      <c r="AL8252" s="2" t="str">
        <f t="shared" si="2189"/>
        <v/>
      </c>
      <c r="AM8252" s="2" t="str">
        <f t="shared" si="2190"/>
        <v/>
      </c>
      <c r="AN8252" s="2" t="str">
        <f t="shared" si="2191"/>
        <v/>
      </c>
      <c r="AO8252" s="2" t="str">
        <f t="shared" si="2192"/>
        <v/>
      </c>
    </row>
    <row r="8253" spans="1:41" x14ac:dyDescent="0.3">
      <c r="A8253" s="111">
        <v>44926.261145833334</v>
      </c>
      <c r="B8253" s="78" t="s">
        <v>8504</v>
      </c>
      <c r="C8253" s="78" t="s">
        <v>886</v>
      </c>
      <c r="F8253" s="78" t="s">
        <v>808</v>
      </c>
      <c r="G8253" s="78" t="s">
        <v>98</v>
      </c>
      <c r="H8253" s="112" t="s">
        <v>216</v>
      </c>
      <c r="I8253" s="112">
        <v>4</v>
      </c>
      <c r="J8253" s="113">
        <v>44926.260243055556</v>
      </c>
      <c r="K8253" s="113">
        <v>44926.261145833334</v>
      </c>
      <c r="M8253" s="113">
        <v>44926.263391203705</v>
      </c>
      <c r="N8253" s="113">
        <v>44926.263460648152</v>
      </c>
      <c r="O8253" s="78" t="s">
        <v>1187</v>
      </c>
      <c r="P8253" s="78" t="str">
        <f t="shared" si="2176"/>
        <v>CIC</v>
      </c>
      <c r="S8253" s="78" t="str">
        <f t="shared" si="2177"/>
        <v/>
      </c>
      <c r="V8253" s="78" t="str">
        <f t="shared" si="2178"/>
        <v/>
      </c>
      <c r="W8253" s="113">
        <v>44926.27952546296</v>
      </c>
      <c r="X8253" s="113">
        <f t="shared" si="2179"/>
        <v>2.2453703713836148E-3</v>
      </c>
      <c r="Y8253" s="113" t="str">
        <f t="shared" si="2180"/>
        <v/>
      </c>
      <c r="Z8253" s="113" t="str">
        <f t="shared" si="2181"/>
        <v/>
      </c>
      <c r="AB8253" s="2" t="str">
        <f t="shared" si="2182"/>
        <v/>
      </c>
      <c r="AC8253" s="2" t="str">
        <f t="shared" si="2182"/>
        <v/>
      </c>
      <c r="AE8253" s="2" t="str">
        <f t="shared" si="2183"/>
        <v/>
      </c>
      <c r="AF8253" s="2" t="str">
        <f t="shared" si="2184"/>
        <v/>
      </c>
      <c r="AG8253" s="2" t="str">
        <f t="shared" si="2185"/>
        <v/>
      </c>
      <c r="AH8253" s="2" t="str">
        <f t="shared" si="2186"/>
        <v/>
      </c>
      <c r="AI8253" s="2" t="str">
        <f t="shared" si="2187"/>
        <v/>
      </c>
      <c r="AK8253" s="2" t="str">
        <f t="shared" si="2188"/>
        <v/>
      </c>
      <c r="AL8253" s="2" t="str">
        <f t="shared" si="2189"/>
        <v/>
      </c>
      <c r="AM8253" s="2" t="str">
        <f t="shared" si="2190"/>
        <v/>
      </c>
      <c r="AN8253" s="2" t="str">
        <f t="shared" si="2191"/>
        <v/>
      </c>
      <c r="AO8253" s="2" t="str">
        <f t="shared" si="2192"/>
        <v/>
      </c>
    </row>
    <row r="8254" spans="1:41" x14ac:dyDescent="0.3">
      <c r="A8254" s="111">
        <v>44926.336597222224</v>
      </c>
      <c r="B8254" s="78" t="s">
        <v>8505</v>
      </c>
      <c r="C8254" s="78" t="s">
        <v>951</v>
      </c>
      <c r="D8254" s="78" t="s">
        <v>1199</v>
      </c>
      <c r="E8254" s="78">
        <v>382</v>
      </c>
      <c r="F8254" s="78" t="s">
        <v>809</v>
      </c>
      <c r="G8254" s="78" t="s">
        <v>90</v>
      </c>
      <c r="H8254" s="112" t="s">
        <v>284</v>
      </c>
      <c r="I8254" s="112">
        <v>2</v>
      </c>
      <c r="J8254" s="113">
        <v>44926.334999999999</v>
      </c>
      <c r="K8254" s="113">
        <v>44926.336597222224</v>
      </c>
      <c r="M8254" s="113">
        <v>44926.336921296293</v>
      </c>
      <c r="P8254" s="78" t="str">
        <f t="shared" si="2176"/>
        <v/>
      </c>
      <c r="S8254" s="78" t="str">
        <f t="shared" si="2177"/>
        <v/>
      </c>
      <c r="V8254" s="78" t="str">
        <f t="shared" si="2178"/>
        <v/>
      </c>
      <c r="W8254" s="113">
        <v>44926.569513888891</v>
      </c>
      <c r="X8254" s="113">
        <f t="shared" si="2179"/>
        <v>3.2407406979473308E-4</v>
      </c>
      <c r="Y8254" s="113" t="str">
        <f t="shared" si="2180"/>
        <v/>
      </c>
      <c r="Z8254" s="113" t="str">
        <f t="shared" si="2181"/>
        <v/>
      </c>
      <c r="AB8254" s="2" t="str">
        <f t="shared" si="2182"/>
        <v/>
      </c>
      <c r="AC8254" s="2" t="str">
        <f t="shared" si="2182"/>
        <v/>
      </c>
      <c r="AE8254" s="2" t="str">
        <f t="shared" si="2183"/>
        <v/>
      </c>
      <c r="AF8254" s="2" t="str">
        <f t="shared" si="2184"/>
        <v/>
      </c>
      <c r="AG8254" s="2" t="str">
        <f t="shared" si="2185"/>
        <v/>
      </c>
      <c r="AH8254" s="2" t="str">
        <f t="shared" si="2186"/>
        <v/>
      </c>
      <c r="AI8254" s="2" t="str">
        <f t="shared" si="2187"/>
        <v/>
      </c>
      <c r="AK8254" s="2" t="str">
        <f t="shared" si="2188"/>
        <v/>
      </c>
      <c r="AL8254" s="2" t="str">
        <f t="shared" si="2189"/>
        <v/>
      </c>
      <c r="AM8254" s="2" t="str">
        <f t="shared" si="2190"/>
        <v/>
      </c>
      <c r="AN8254" s="2" t="str">
        <f t="shared" si="2191"/>
        <v/>
      </c>
      <c r="AO8254" s="2" t="str">
        <f t="shared" si="2192"/>
        <v/>
      </c>
    </row>
    <row r="8255" spans="1:41" x14ac:dyDescent="0.3">
      <c r="A8255" s="111">
        <v>44926.358391203707</v>
      </c>
      <c r="B8255" s="78" t="s">
        <v>8506</v>
      </c>
      <c r="C8255" s="78" t="s">
        <v>886</v>
      </c>
      <c r="D8255" s="78" t="s">
        <v>1496</v>
      </c>
      <c r="F8255" s="78" t="s">
        <v>809</v>
      </c>
      <c r="G8255" s="78" t="s">
        <v>110</v>
      </c>
      <c r="H8255" s="112" t="s">
        <v>250</v>
      </c>
      <c r="I8255" s="112">
        <v>3</v>
      </c>
      <c r="J8255" s="113">
        <v>44926.358391203707</v>
      </c>
      <c r="K8255" s="113">
        <v>44926.358391203707</v>
      </c>
      <c r="M8255" s="113">
        <v>44926.359594907408</v>
      </c>
      <c r="N8255" s="113">
        <v>44926.360011574077</v>
      </c>
      <c r="O8255" s="78" t="s">
        <v>1187</v>
      </c>
      <c r="P8255" s="78" t="str">
        <f t="shared" si="2176"/>
        <v>CIC</v>
      </c>
      <c r="S8255" s="78" t="str">
        <f t="shared" si="2177"/>
        <v/>
      </c>
      <c r="T8255" s="113">
        <v>44926.37462962963</v>
      </c>
      <c r="U8255" s="78" t="s">
        <v>2077</v>
      </c>
      <c r="V8255" s="78" t="str">
        <f t="shared" si="2178"/>
        <v>PLOEG</v>
      </c>
      <c r="W8255" s="113">
        <v>44926.404097222221</v>
      </c>
      <c r="X8255" s="113">
        <f t="shared" si="2179"/>
        <v>1.2037037013215013E-3</v>
      </c>
      <c r="Y8255" s="113">
        <f t="shared" si="2180"/>
        <v>1.5034722222480923E-2</v>
      </c>
      <c r="Z8255" s="113">
        <f t="shared" si="2181"/>
        <v>2.9467592590663116E-2</v>
      </c>
      <c r="AB8255" s="2">
        <f t="shared" si="2182"/>
        <v>1299</v>
      </c>
      <c r="AC8255" s="2">
        <f t="shared" si="2182"/>
        <v>2546</v>
      </c>
      <c r="AE8255" s="2" t="str">
        <f t="shared" si="2183"/>
        <v/>
      </c>
      <c r="AF8255" s="2" t="str">
        <f t="shared" si="2184"/>
        <v/>
      </c>
      <c r="AG8255" s="2" t="str">
        <f t="shared" si="2185"/>
        <v/>
      </c>
      <c r="AH8255" s="2">
        <f t="shared" si="2186"/>
        <v>1299</v>
      </c>
      <c r="AI8255" s="2" t="str">
        <f t="shared" si="2187"/>
        <v/>
      </c>
      <c r="AK8255" s="2" t="str">
        <f t="shared" si="2188"/>
        <v/>
      </c>
      <c r="AL8255" s="2" t="str">
        <f t="shared" si="2189"/>
        <v/>
      </c>
      <c r="AM8255" s="2" t="str">
        <f t="shared" si="2190"/>
        <v/>
      </c>
      <c r="AN8255" s="2">
        <f t="shared" si="2191"/>
        <v>2546</v>
      </c>
      <c r="AO8255" s="2" t="str">
        <f t="shared" si="2192"/>
        <v/>
      </c>
    </row>
    <row r="8256" spans="1:41" x14ac:dyDescent="0.3">
      <c r="A8256" s="111">
        <v>44926.45417824074</v>
      </c>
      <c r="B8256" s="78" t="s">
        <v>8507</v>
      </c>
      <c r="C8256" s="78" t="s">
        <v>886</v>
      </c>
      <c r="D8256" s="78" t="s">
        <v>1439</v>
      </c>
      <c r="E8256" s="114">
        <v>1.1599999999999999</v>
      </c>
      <c r="F8256" s="78" t="s">
        <v>808</v>
      </c>
      <c r="G8256" s="78" t="s">
        <v>132</v>
      </c>
      <c r="H8256" s="112" t="s">
        <v>263</v>
      </c>
      <c r="I8256" s="112">
        <v>4</v>
      </c>
      <c r="J8256" s="113">
        <v>44926.452523148146</v>
      </c>
      <c r="K8256" s="113">
        <v>44926.45417824074</v>
      </c>
      <c r="M8256" s="113">
        <v>44926.454502314817</v>
      </c>
      <c r="N8256" s="113">
        <v>44926.45453703704</v>
      </c>
      <c r="O8256" s="78" t="s">
        <v>1187</v>
      </c>
      <c r="P8256" s="78" t="str">
        <f t="shared" si="2176"/>
        <v>CIC</v>
      </c>
      <c r="S8256" s="78" t="str">
        <f t="shared" si="2177"/>
        <v/>
      </c>
      <c r="V8256" s="78" t="str">
        <f t="shared" si="2178"/>
        <v/>
      </c>
      <c r="W8256" s="113">
        <v>44926.530416666668</v>
      </c>
      <c r="X8256" s="113">
        <f t="shared" si="2179"/>
        <v>3.2407407707069069E-4</v>
      </c>
      <c r="Y8256" s="113" t="str">
        <f t="shared" si="2180"/>
        <v/>
      </c>
      <c r="Z8256" s="113" t="str">
        <f t="shared" si="2181"/>
        <v/>
      </c>
      <c r="AB8256" s="2" t="str">
        <f t="shared" si="2182"/>
        <v/>
      </c>
      <c r="AC8256" s="2" t="str">
        <f t="shared" si="2182"/>
        <v/>
      </c>
      <c r="AE8256" s="2" t="str">
        <f t="shared" si="2183"/>
        <v/>
      </c>
      <c r="AF8256" s="2" t="str">
        <f t="shared" si="2184"/>
        <v/>
      </c>
      <c r="AG8256" s="2" t="str">
        <f t="shared" si="2185"/>
        <v/>
      </c>
      <c r="AH8256" s="2" t="str">
        <f t="shared" si="2186"/>
        <v/>
      </c>
      <c r="AI8256" s="2" t="str">
        <f t="shared" si="2187"/>
        <v/>
      </c>
      <c r="AK8256" s="2" t="str">
        <f t="shared" si="2188"/>
        <v/>
      </c>
      <c r="AL8256" s="2" t="str">
        <f t="shared" si="2189"/>
        <v/>
      </c>
      <c r="AM8256" s="2" t="str">
        <f t="shared" si="2190"/>
        <v/>
      </c>
      <c r="AN8256" s="2" t="str">
        <f t="shared" si="2191"/>
        <v/>
      </c>
      <c r="AO8256" s="2" t="str">
        <f t="shared" si="2192"/>
        <v/>
      </c>
    </row>
    <row r="8257" spans="1:41" x14ac:dyDescent="0.3">
      <c r="A8257" s="111">
        <v>44926.486296296294</v>
      </c>
      <c r="B8257" s="78" t="s">
        <v>8508</v>
      </c>
      <c r="C8257" s="78" t="s">
        <v>850</v>
      </c>
      <c r="D8257" s="78" t="s">
        <v>1257</v>
      </c>
      <c r="E8257" s="78">
        <v>59</v>
      </c>
      <c r="F8257" s="78" t="s">
        <v>809</v>
      </c>
      <c r="G8257" s="78" t="s">
        <v>122</v>
      </c>
      <c r="H8257" s="112" t="s">
        <v>346</v>
      </c>
      <c r="I8257" s="112">
        <v>4</v>
      </c>
      <c r="J8257" s="113">
        <v>44926.486296296294</v>
      </c>
      <c r="K8257" s="113">
        <v>44926.486296296294</v>
      </c>
      <c r="M8257" s="113">
        <v>44926.488877314812</v>
      </c>
      <c r="N8257" s="113">
        <v>44926.489305555559</v>
      </c>
      <c r="O8257" s="78" t="s">
        <v>1187</v>
      </c>
      <c r="P8257" s="78" t="str">
        <f t="shared" si="2176"/>
        <v>CIC</v>
      </c>
      <c r="S8257" s="78" t="str">
        <f t="shared" si="2177"/>
        <v/>
      </c>
      <c r="T8257" s="113">
        <v>44926.499837962961</v>
      </c>
      <c r="U8257" s="78" t="s">
        <v>1286</v>
      </c>
      <c r="V8257" s="78" t="str">
        <f t="shared" si="2178"/>
        <v>PLOEG</v>
      </c>
      <c r="W8257" s="113">
        <v>44926.516469907408</v>
      </c>
      <c r="X8257" s="113">
        <f t="shared" si="2179"/>
        <v>2.5810185179580003E-3</v>
      </c>
      <c r="Y8257" s="113">
        <f t="shared" si="2180"/>
        <v>1.096064814919373E-2</v>
      </c>
      <c r="Z8257" s="113">
        <f t="shared" si="2181"/>
        <v>1.6631944446999114E-2</v>
      </c>
      <c r="AB8257" s="2">
        <f t="shared" si="2182"/>
        <v>947</v>
      </c>
      <c r="AC8257" s="2">
        <f t="shared" si="2182"/>
        <v>1437</v>
      </c>
      <c r="AE8257" s="2" t="str">
        <f t="shared" si="2183"/>
        <v/>
      </c>
      <c r="AF8257" s="2" t="str">
        <f t="shared" si="2184"/>
        <v/>
      </c>
      <c r="AG8257" s="2" t="str">
        <f t="shared" si="2185"/>
        <v/>
      </c>
      <c r="AH8257" s="2" t="str">
        <f t="shared" si="2186"/>
        <v/>
      </c>
      <c r="AI8257" s="2">
        <f t="shared" si="2187"/>
        <v>947</v>
      </c>
      <c r="AK8257" s="2" t="str">
        <f t="shared" si="2188"/>
        <v/>
      </c>
      <c r="AL8257" s="2" t="str">
        <f t="shared" si="2189"/>
        <v/>
      </c>
      <c r="AM8257" s="2" t="str">
        <f t="shared" si="2190"/>
        <v/>
      </c>
      <c r="AN8257" s="2" t="str">
        <f t="shared" si="2191"/>
        <v/>
      </c>
      <c r="AO8257" s="2">
        <f t="shared" si="2192"/>
        <v>1437</v>
      </c>
    </row>
    <row r="8258" spans="1:41" x14ac:dyDescent="0.3">
      <c r="A8258" s="111">
        <v>44926.640219907407</v>
      </c>
      <c r="B8258" s="78" t="s">
        <v>8509</v>
      </c>
      <c r="C8258" s="78" t="s">
        <v>850</v>
      </c>
      <c r="D8258" s="78" t="s">
        <v>6438</v>
      </c>
      <c r="F8258" s="78" t="s">
        <v>807</v>
      </c>
      <c r="G8258" s="78" t="s">
        <v>86</v>
      </c>
      <c r="H8258" s="112" t="s">
        <v>210</v>
      </c>
      <c r="I8258" s="112">
        <v>3</v>
      </c>
      <c r="J8258" s="113">
        <v>44926.638842592591</v>
      </c>
      <c r="K8258" s="113">
        <v>44926.640219907407</v>
      </c>
      <c r="M8258" s="113">
        <v>44926.642754629633</v>
      </c>
      <c r="N8258" s="113">
        <v>44926.643449074072</v>
      </c>
      <c r="O8258" s="78" t="s">
        <v>1187</v>
      </c>
      <c r="P8258" s="78" t="str">
        <f t="shared" si="2176"/>
        <v>CIC</v>
      </c>
      <c r="S8258" s="78" t="str">
        <f t="shared" si="2177"/>
        <v/>
      </c>
      <c r="V8258" s="78" t="str">
        <f t="shared" si="2178"/>
        <v/>
      </c>
      <c r="W8258" s="113">
        <v>44926.662129629629</v>
      </c>
      <c r="X8258" s="113">
        <f t="shared" si="2179"/>
        <v>2.534722225391306E-3</v>
      </c>
      <c r="Y8258" s="113" t="str">
        <f t="shared" si="2180"/>
        <v/>
      </c>
      <c r="Z8258" s="113" t="str">
        <f t="shared" si="2181"/>
        <v/>
      </c>
      <c r="AB8258" s="2" t="str">
        <f t="shared" si="2182"/>
        <v/>
      </c>
      <c r="AC8258" s="2" t="str">
        <f t="shared" si="2182"/>
        <v/>
      </c>
      <c r="AE8258" s="2" t="str">
        <f t="shared" si="2183"/>
        <v/>
      </c>
      <c r="AF8258" s="2" t="str">
        <f t="shared" si="2184"/>
        <v/>
      </c>
      <c r="AG8258" s="2" t="str">
        <f t="shared" si="2185"/>
        <v/>
      </c>
      <c r="AH8258" s="2" t="str">
        <f t="shared" si="2186"/>
        <v/>
      </c>
      <c r="AI8258" s="2" t="str">
        <f t="shared" si="2187"/>
        <v/>
      </c>
      <c r="AK8258" s="2" t="str">
        <f t="shared" si="2188"/>
        <v/>
      </c>
      <c r="AL8258" s="2" t="str">
        <f t="shared" si="2189"/>
        <v/>
      </c>
      <c r="AM8258" s="2" t="str">
        <f t="shared" si="2190"/>
        <v/>
      </c>
      <c r="AN8258" s="2" t="str">
        <f t="shared" si="2191"/>
        <v/>
      </c>
      <c r="AO8258" s="2" t="str">
        <f t="shared" si="2192"/>
        <v/>
      </c>
    </row>
    <row r="8259" spans="1:41" x14ac:dyDescent="0.3">
      <c r="A8259" s="111">
        <v>44926.662418981483</v>
      </c>
      <c r="B8259" s="78" t="s">
        <v>8510</v>
      </c>
      <c r="C8259" s="78" t="s">
        <v>886</v>
      </c>
      <c r="D8259" s="78" t="s">
        <v>2016</v>
      </c>
      <c r="F8259" s="78" t="s">
        <v>807</v>
      </c>
      <c r="G8259" s="78" t="s">
        <v>142</v>
      </c>
      <c r="H8259" s="112" t="s">
        <v>300</v>
      </c>
      <c r="I8259" s="112">
        <v>4</v>
      </c>
      <c r="J8259" s="113">
        <v>44926.661736111113</v>
      </c>
      <c r="K8259" s="113">
        <v>44926.662418981483</v>
      </c>
      <c r="M8259" s="113">
        <v>44926.66511574074</v>
      </c>
      <c r="N8259" s="113">
        <v>44926.665451388886</v>
      </c>
      <c r="O8259" s="78" t="s">
        <v>1185</v>
      </c>
      <c r="P8259" s="78" t="str">
        <f t="shared" si="2176"/>
        <v>CIC</v>
      </c>
      <c r="Q8259" s="113">
        <v>44926.670671296299</v>
      </c>
      <c r="R8259" s="78" t="s">
        <v>1273</v>
      </c>
      <c r="S8259" s="78" t="str">
        <f t="shared" si="2177"/>
        <v>PLOEG</v>
      </c>
      <c r="V8259" s="78" t="str">
        <f t="shared" si="2178"/>
        <v/>
      </c>
      <c r="W8259" s="113">
        <v>44926.673020833332</v>
      </c>
      <c r="X8259" s="113">
        <f t="shared" si="2179"/>
        <v>2.6967592566506937E-3</v>
      </c>
      <c r="Y8259" s="113" t="str">
        <f t="shared" si="2180"/>
        <v/>
      </c>
      <c r="Z8259" s="113" t="str">
        <f t="shared" si="2181"/>
        <v/>
      </c>
      <c r="AB8259" s="2" t="str">
        <f t="shared" si="2182"/>
        <v/>
      </c>
      <c r="AC8259" s="2" t="str">
        <f t="shared" si="2182"/>
        <v/>
      </c>
      <c r="AE8259" s="2" t="str">
        <f t="shared" si="2183"/>
        <v/>
      </c>
      <c r="AF8259" s="2" t="str">
        <f t="shared" si="2184"/>
        <v/>
      </c>
      <c r="AG8259" s="2" t="str">
        <f t="shared" si="2185"/>
        <v/>
      </c>
      <c r="AH8259" s="2" t="str">
        <f t="shared" si="2186"/>
        <v/>
      </c>
      <c r="AI8259" s="2" t="str">
        <f t="shared" si="2187"/>
        <v/>
      </c>
      <c r="AK8259" s="2" t="str">
        <f t="shared" si="2188"/>
        <v/>
      </c>
      <c r="AL8259" s="2" t="str">
        <f t="shared" si="2189"/>
        <v/>
      </c>
      <c r="AM8259" s="2" t="str">
        <f t="shared" si="2190"/>
        <v/>
      </c>
      <c r="AN8259" s="2" t="str">
        <f t="shared" si="2191"/>
        <v/>
      </c>
      <c r="AO8259" s="2" t="str">
        <f t="shared" si="2192"/>
        <v/>
      </c>
    </row>
    <row r="8260" spans="1:41" x14ac:dyDescent="0.3">
      <c r="A8260" s="111">
        <v>44926.68309027778</v>
      </c>
      <c r="B8260" s="78" t="s">
        <v>8511</v>
      </c>
      <c r="C8260" s="78" t="s">
        <v>850</v>
      </c>
      <c r="D8260" s="78" t="s">
        <v>3479</v>
      </c>
      <c r="E8260" s="78">
        <v>14</v>
      </c>
      <c r="F8260" s="78" t="s">
        <v>807</v>
      </c>
      <c r="G8260" s="78" t="s">
        <v>142</v>
      </c>
      <c r="H8260" s="112" t="s">
        <v>300</v>
      </c>
      <c r="I8260" s="112">
        <v>4</v>
      </c>
      <c r="J8260" s="113">
        <v>44926.682118055556</v>
      </c>
      <c r="K8260" s="113">
        <v>44926.68309027778</v>
      </c>
      <c r="M8260" s="113">
        <v>44926.685578703706</v>
      </c>
      <c r="N8260" s="113">
        <v>44926.685833333337</v>
      </c>
      <c r="O8260" s="78" t="s">
        <v>1187</v>
      </c>
      <c r="P8260" s="78" t="str">
        <f t="shared" si="2176"/>
        <v>CIC</v>
      </c>
      <c r="S8260" s="78" t="str">
        <f t="shared" si="2177"/>
        <v/>
      </c>
      <c r="V8260" s="78" t="str">
        <f t="shared" si="2178"/>
        <v/>
      </c>
      <c r="W8260" s="113">
        <v>44926.751770833333</v>
      </c>
      <c r="X8260" s="113">
        <f t="shared" si="2179"/>
        <v>2.488425925548654E-3</v>
      </c>
      <c r="Y8260" s="113" t="str">
        <f t="shared" si="2180"/>
        <v/>
      </c>
      <c r="Z8260" s="113" t="str">
        <f t="shared" si="2181"/>
        <v/>
      </c>
      <c r="AB8260" s="2" t="str">
        <f t="shared" si="2182"/>
        <v/>
      </c>
      <c r="AC8260" s="2" t="str">
        <f t="shared" si="2182"/>
        <v/>
      </c>
      <c r="AE8260" s="2" t="str">
        <f t="shared" si="2183"/>
        <v/>
      </c>
      <c r="AF8260" s="2" t="str">
        <f t="shared" si="2184"/>
        <v/>
      </c>
      <c r="AG8260" s="2" t="str">
        <f t="shared" si="2185"/>
        <v/>
      </c>
      <c r="AH8260" s="2" t="str">
        <f t="shared" si="2186"/>
        <v/>
      </c>
      <c r="AI8260" s="2" t="str">
        <f t="shared" si="2187"/>
        <v/>
      </c>
      <c r="AK8260" s="2" t="str">
        <f t="shared" si="2188"/>
        <v/>
      </c>
      <c r="AL8260" s="2" t="str">
        <f t="shared" si="2189"/>
        <v/>
      </c>
      <c r="AM8260" s="2" t="str">
        <f t="shared" si="2190"/>
        <v/>
      </c>
      <c r="AN8260" s="2" t="str">
        <f t="shared" si="2191"/>
        <v/>
      </c>
      <c r="AO8260" s="2" t="str">
        <f t="shared" si="2192"/>
        <v/>
      </c>
    </row>
    <row r="8261" spans="1:41" x14ac:dyDescent="0.3">
      <c r="A8261" s="111">
        <v>44926.743287037039</v>
      </c>
      <c r="B8261" s="78" t="s">
        <v>8512</v>
      </c>
      <c r="C8261" s="78" t="s">
        <v>853</v>
      </c>
      <c r="D8261" s="78" t="s">
        <v>1818</v>
      </c>
      <c r="F8261" s="78" t="s">
        <v>808</v>
      </c>
      <c r="G8261" s="78" t="s">
        <v>104</v>
      </c>
      <c r="H8261" s="112" t="s">
        <v>198</v>
      </c>
      <c r="I8261" s="112">
        <v>3</v>
      </c>
      <c r="J8261" s="113">
        <v>44926.742199074077</v>
      </c>
      <c r="K8261" s="113">
        <v>44926.743287037039</v>
      </c>
      <c r="M8261" s="113">
        <v>44926.748391203706</v>
      </c>
      <c r="P8261" s="78" t="str">
        <f t="shared" si="2176"/>
        <v/>
      </c>
      <c r="S8261" s="78" t="str">
        <f t="shared" si="2177"/>
        <v/>
      </c>
      <c r="T8261" s="113">
        <v>44926.748425925929</v>
      </c>
      <c r="U8261" s="78" t="s">
        <v>1187</v>
      </c>
      <c r="V8261" s="78" t="str">
        <f t="shared" si="2178"/>
        <v>CIC</v>
      </c>
      <c r="W8261" s="113">
        <v>44926.827002314814</v>
      </c>
      <c r="X8261" s="113">
        <f t="shared" si="2179"/>
        <v>5.1041666665696539E-3</v>
      </c>
      <c r="Y8261" s="113" t="str">
        <f t="shared" si="2180"/>
        <v/>
      </c>
      <c r="Z8261" s="113">
        <f t="shared" si="2181"/>
        <v>7.8576388885267079E-2</v>
      </c>
      <c r="AB8261" s="2" t="str">
        <f t="shared" si="2182"/>
        <v/>
      </c>
      <c r="AC8261" s="2">
        <f t="shared" si="2182"/>
        <v>6789</v>
      </c>
      <c r="AE8261" s="2" t="str">
        <f t="shared" si="2183"/>
        <v/>
      </c>
      <c r="AF8261" s="2" t="str">
        <f t="shared" si="2184"/>
        <v/>
      </c>
      <c r="AG8261" s="2" t="str">
        <f t="shared" si="2185"/>
        <v/>
      </c>
      <c r="AH8261" s="2" t="str">
        <f t="shared" si="2186"/>
        <v/>
      </c>
      <c r="AI8261" s="2" t="str">
        <f t="shared" si="2187"/>
        <v/>
      </c>
      <c r="AK8261" s="2" t="str">
        <f t="shared" si="2188"/>
        <v/>
      </c>
      <c r="AL8261" s="2" t="str">
        <f t="shared" si="2189"/>
        <v/>
      </c>
      <c r="AM8261" s="2" t="str">
        <f t="shared" si="2190"/>
        <v/>
      </c>
      <c r="AN8261" s="2">
        <f t="shared" si="2191"/>
        <v>6789</v>
      </c>
      <c r="AO8261" s="2" t="str">
        <f t="shared" si="2192"/>
        <v/>
      </c>
    </row>
    <row r="8262" spans="1:41" x14ac:dyDescent="0.3">
      <c r="A8262" s="111">
        <v>44926.761770833335</v>
      </c>
      <c r="B8262" s="78" t="s">
        <v>8513</v>
      </c>
      <c r="C8262" s="78" t="s">
        <v>835</v>
      </c>
      <c r="D8262" s="78" t="s">
        <v>1452</v>
      </c>
      <c r="E8262" s="78">
        <v>35</v>
      </c>
      <c r="F8262" s="78" t="s">
        <v>809</v>
      </c>
      <c r="G8262" s="78" t="s">
        <v>104</v>
      </c>
      <c r="H8262" s="112" t="s">
        <v>198</v>
      </c>
      <c r="I8262" s="112">
        <v>3</v>
      </c>
      <c r="J8262" s="113">
        <v>44926.760405092595</v>
      </c>
      <c r="K8262" s="113">
        <v>44926.761770833335</v>
      </c>
      <c r="M8262" s="113">
        <v>44926.762870370374</v>
      </c>
      <c r="N8262" s="113">
        <v>44926.762881944444</v>
      </c>
      <c r="O8262" s="78" t="s">
        <v>1185</v>
      </c>
      <c r="P8262" s="78" t="str">
        <f t="shared" ref="P8262:P8269" si="2193">IF(LEFT(O8262,3)="&amp;RU","PLOEG",IF(LEFT(O8262,6)="ANT-di","DISP/S of N",IF(LEFT(O8262,4)="rANT","DISP/S of N",IF(LEFT(O8262,3)="ANT","CIC",""))))</f>
        <v>CIC</v>
      </c>
      <c r="S8262" s="78" t="str">
        <f t="shared" ref="S8262:S8269" si="2194">IF(LEFT(R8262,3)="&amp;RU","PLOEG",IF(LEFT(R8262,6)="ANT-di","DISP/S of N",IF(LEFT(R8262,4)="rANT","DISP/S of N",IF(LEFT(R8262,3)="ANT","CIC",""))))</f>
        <v/>
      </c>
      <c r="V8262" s="78" t="str">
        <f t="shared" ref="V8262:V8269" si="2195">IF(LEFT(U8262,3)="&amp;RU","PLOEG",IF(LEFT(U8262,6)="ANT-di","DISP/S of N",IF(LEFT(U8262,4)="rANT","DISP/S of N",IF(LEFT(U8262,3)="ANT","CIC",""))))</f>
        <v/>
      </c>
      <c r="W8262" s="113">
        <v>44926.763692129629</v>
      </c>
      <c r="X8262" s="113">
        <f t="shared" ref="X8262:X8269" si="2196">IF((MIN(L8262:M8262)&lt;K8262+6/ (24*3600)),"", IF((MIN(L8262:M8262)=K8262),"0:00:00",IF((MIN(L8262:M8262)-K8262),MIN(L8262:M8262)-K8262,"")))</f>
        <v>1.0995370394084603E-3</v>
      </c>
      <c r="Y8262" s="113" t="str">
        <f t="shared" ref="Y8262:Y8269" si="2197">IF(OR(T8262="",T8262&lt;MINA(L8262,M8262)+11/(24*3600)),"",T8262-MINA(L8262,M8262))</f>
        <v/>
      </c>
      <c r="Z8262" s="113" t="str">
        <f t="shared" ref="Z8262:Z8269" si="2198">IF(OR(T8262="",W8262&lt;T8262+31/(24*3600)),"",W8262-T8262)</f>
        <v/>
      </c>
      <c r="AB8262" s="2" t="str">
        <f t="shared" ref="AB8262:AC8269" si="2199">IF(Y8262="","",SECOND(Y8262)+(MINUTE(Y8262)*60)+(HOUR(Y8262)*3600))</f>
        <v/>
      </c>
      <c r="AC8262" s="2" t="str">
        <f t="shared" si="2199"/>
        <v/>
      </c>
      <c r="AE8262" s="2" t="str">
        <f t="shared" ref="AE8262:AE8269" si="2200">IF(I8262=0,AB8262,"")</f>
        <v/>
      </c>
      <c r="AF8262" s="2" t="str">
        <f t="shared" ref="AF8262:AF8269" si="2201">IF(I8262=1,AB8262,"")</f>
        <v/>
      </c>
      <c r="AG8262" s="2" t="str">
        <f t="shared" ref="AG8262:AG8269" si="2202">IF(I8262=2,AB8262,"")</f>
        <v/>
      </c>
      <c r="AH8262" s="2" t="str">
        <f t="shared" ref="AH8262:AH8269" si="2203">IF(I8262=3,AB8262,"")</f>
        <v/>
      </c>
      <c r="AI8262" s="2" t="str">
        <f t="shared" ref="AI8262:AI8269" si="2204">IF(I8262=4,AB8262,"")</f>
        <v/>
      </c>
      <c r="AK8262" s="2" t="str">
        <f t="shared" ref="AK8262:AK8269" si="2205">IF(I8262=0,AC8262,"")</f>
        <v/>
      </c>
      <c r="AL8262" s="2" t="str">
        <f t="shared" ref="AL8262:AL8269" si="2206">IF(I8262=1,AC8262,"")</f>
        <v/>
      </c>
      <c r="AM8262" s="2" t="str">
        <f t="shared" ref="AM8262:AM8269" si="2207">IF(I8262=2,AC8262,"")</f>
        <v/>
      </c>
      <c r="AN8262" s="2" t="str">
        <f t="shared" ref="AN8262:AN8269" si="2208">IF(I8262=3,AC8262,"")</f>
        <v/>
      </c>
      <c r="AO8262" s="2" t="str">
        <f t="shared" ref="AO8262:AO8269" si="2209">IF(I8262=4,AC8262,"")</f>
        <v/>
      </c>
    </row>
    <row r="8263" spans="1:41" x14ac:dyDescent="0.3">
      <c r="A8263" s="111">
        <v>44926.761770833335</v>
      </c>
      <c r="B8263" s="78" t="s">
        <v>8513</v>
      </c>
      <c r="C8263" s="78" t="s">
        <v>1183</v>
      </c>
      <c r="D8263" s="78" t="s">
        <v>1452</v>
      </c>
      <c r="E8263" s="78">
        <v>35</v>
      </c>
      <c r="F8263" s="78" t="s">
        <v>809</v>
      </c>
      <c r="G8263" s="78" t="s">
        <v>104</v>
      </c>
      <c r="H8263" s="112" t="s">
        <v>198</v>
      </c>
      <c r="I8263" s="112">
        <v>3</v>
      </c>
      <c r="J8263" s="113">
        <v>44926.760405092595</v>
      </c>
      <c r="K8263" s="113">
        <v>44926.761770833335</v>
      </c>
      <c r="M8263" s="113">
        <v>44926.763738425929</v>
      </c>
      <c r="P8263" s="78" t="str">
        <f t="shared" si="2193"/>
        <v/>
      </c>
      <c r="Q8263" s="113">
        <v>44926.763749999998</v>
      </c>
      <c r="R8263" s="78" t="s">
        <v>1185</v>
      </c>
      <c r="S8263" s="78" t="str">
        <f t="shared" si="2194"/>
        <v>CIC</v>
      </c>
      <c r="V8263" s="78" t="str">
        <f t="shared" si="2195"/>
        <v/>
      </c>
      <c r="W8263" s="113">
        <v>44926.780659722222</v>
      </c>
      <c r="X8263" s="113">
        <f t="shared" si="2196"/>
        <v>1.9675925941555761E-3</v>
      </c>
      <c r="Y8263" s="113" t="str">
        <f t="shared" si="2197"/>
        <v/>
      </c>
      <c r="Z8263" s="113" t="str">
        <f t="shared" si="2198"/>
        <v/>
      </c>
      <c r="AB8263" s="2" t="str">
        <f t="shared" si="2199"/>
        <v/>
      </c>
      <c r="AC8263" s="2" t="str">
        <f t="shared" si="2199"/>
        <v/>
      </c>
      <c r="AE8263" s="2" t="str">
        <f t="shared" si="2200"/>
        <v/>
      </c>
      <c r="AF8263" s="2" t="str">
        <f t="shared" si="2201"/>
        <v/>
      </c>
      <c r="AG8263" s="2" t="str">
        <f t="shared" si="2202"/>
        <v/>
      </c>
      <c r="AH8263" s="2" t="str">
        <f t="shared" si="2203"/>
        <v/>
      </c>
      <c r="AI8263" s="2" t="str">
        <f t="shared" si="2204"/>
        <v/>
      </c>
      <c r="AK8263" s="2" t="str">
        <f t="shared" si="2205"/>
        <v/>
      </c>
      <c r="AL8263" s="2" t="str">
        <f t="shared" si="2206"/>
        <v/>
      </c>
      <c r="AM8263" s="2" t="str">
        <f t="shared" si="2207"/>
        <v/>
      </c>
      <c r="AN8263" s="2" t="str">
        <f t="shared" si="2208"/>
        <v/>
      </c>
      <c r="AO8263" s="2" t="str">
        <f t="shared" si="2209"/>
        <v/>
      </c>
    </row>
    <row r="8264" spans="1:41" x14ac:dyDescent="0.3">
      <c r="A8264" s="111">
        <v>44926.776608796295</v>
      </c>
      <c r="B8264" s="78" t="s">
        <v>8514</v>
      </c>
      <c r="C8264" s="78" t="s">
        <v>835</v>
      </c>
      <c r="D8264" s="78" t="s">
        <v>8515</v>
      </c>
      <c r="E8264" s="78">
        <v>82</v>
      </c>
      <c r="F8264" s="78" t="s">
        <v>808</v>
      </c>
      <c r="G8264" s="78" t="s">
        <v>102</v>
      </c>
      <c r="H8264" s="112" t="s">
        <v>206</v>
      </c>
      <c r="I8264" s="112">
        <v>3</v>
      </c>
      <c r="J8264" s="113">
        <v>44926.776180555556</v>
      </c>
      <c r="K8264" s="113">
        <v>44926.776608796295</v>
      </c>
      <c r="M8264" s="113">
        <v>44926.777858796297</v>
      </c>
      <c r="P8264" s="78" t="str">
        <f t="shared" si="2193"/>
        <v/>
      </c>
      <c r="Q8264" s="113">
        <v>44926.778368055559</v>
      </c>
      <c r="R8264" s="78" t="s">
        <v>1187</v>
      </c>
      <c r="S8264" s="78" t="str">
        <f t="shared" si="2194"/>
        <v>CIC</v>
      </c>
      <c r="T8264" s="113">
        <v>44926.781377314815</v>
      </c>
      <c r="U8264" s="78" t="s">
        <v>1200</v>
      </c>
      <c r="V8264" s="78" t="str">
        <f t="shared" si="2195"/>
        <v>PLOEG</v>
      </c>
      <c r="W8264" s="113">
        <v>44926.789189814815</v>
      </c>
      <c r="X8264" s="113">
        <f t="shared" si="2196"/>
        <v>1.2500000011641532E-3</v>
      </c>
      <c r="Y8264" s="113">
        <f t="shared" si="2197"/>
        <v>3.5185185188311152E-3</v>
      </c>
      <c r="Z8264" s="113">
        <f t="shared" si="2198"/>
        <v>7.8125E-3</v>
      </c>
      <c r="AB8264" s="2">
        <f t="shared" si="2199"/>
        <v>304</v>
      </c>
      <c r="AC8264" s="2">
        <f t="shared" si="2199"/>
        <v>675</v>
      </c>
      <c r="AE8264" s="2" t="str">
        <f t="shared" si="2200"/>
        <v/>
      </c>
      <c r="AF8264" s="2" t="str">
        <f t="shared" si="2201"/>
        <v/>
      </c>
      <c r="AG8264" s="2" t="str">
        <f t="shared" si="2202"/>
        <v/>
      </c>
      <c r="AH8264" s="2">
        <f t="shared" si="2203"/>
        <v>304</v>
      </c>
      <c r="AI8264" s="2" t="str">
        <f t="shared" si="2204"/>
        <v/>
      </c>
      <c r="AK8264" s="2" t="str">
        <f t="shared" si="2205"/>
        <v/>
      </c>
      <c r="AL8264" s="2" t="str">
        <f t="shared" si="2206"/>
        <v/>
      </c>
      <c r="AM8264" s="2" t="str">
        <f t="shared" si="2207"/>
        <v/>
      </c>
      <c r="AN8264" s="2">
        <f t="shared" si="2208"/>
        <v>675</v>
      </c>
      <c r="AO8264" s="2" t="str">
        <f t="shared" si="2209"/>
        <v/>
      </c>
    </row>
    <row r="8265" spans="1:41" x14ac:dyDescent="0.3">
      <c r="A8265" s="111">
        <v>44926.822824074072</v>
      </c>
      <c r="B8265" s="78" t="s">
        <v>8516</v>
      </c>
      <c r="C8265" s="78" t="s">
        <v>853</v>
      </c>
      <c r="D8265" s="78" t="s">
        <v>2804</v>
      </c>
      <c r="F8265" s="78" t="s">
        <v>807</v>
      </c>
      <c r="G8265" s="78" t="s">
        <v>86</v>
      </c>
      <c r="H8265" s="112" t="s">
        <v>292</v>
      </c>
      <c r="I8265" s="112">
        <v>3</v>
      </c>
      <c r="J8265" s="113">
        <v>44926.822129629632</v>
      </c>
      <c r="K8265" s="113">
        <v>44926.822824074072</v>
      </c>
      <c r="M8265" s="113">
        <v>44926.827094907407</v>
      </c>
      <c r="N8265" s="113">
        <v>44926.843622685185</v>
      </c>
      <c r="O8265" s="78" t="s">
        <v>1185</v>
      </c>
      <c r="P8265" s="78" t="str">
        <f t="shared" si="2193"/>
        <v>CIC</v>
      </c>
      <c r="S8265" s="78" t="str">
        <f t="shared" si="2194"/>
        <v/>
      </c>
      <c r="V8265" s="78" t="str">
        <f t="shared" si="2195"/>
        <v/>
      </c>
      <c r="W8265" s="113">
        <v>44926.844201388885</v>
      </c>
      <c r="X8265" s="113">
        <f t="shared" si="2196"/>
        <v>4.2708333348855376E-3</v>
      </c>
      <c r="Y8265" s="113" t="str">
        <f t="shared" si="2197"/>
        <v/>
      </c>
      <c r="Z8265" s="113" t="str">
        <f t="shared" si="2198"/>
        <v/>
      </c>
      <c r="AB8265" s="2" t="str">
        <f t="shared" si="2199"/>
        <v/>
      </c>
      <c r="AC8265" s="2" t="str">
        <f t="shared" si="2199"/>
        <v/>
      </c>
      <c r="AE8265" s="2" t="str">
        <f t="shared" si="2200"/>
        <v/>
      </c>
      <c r="AF8265" s="2" t="str">
        <f t="shared" si="2201"/>
        <v/>
      </c>
      <c r="AG8265" s="2" t="str">
        <f t="shared" si="2202"/>
        <v/>
      </c>
      <c r="AH8265" s="2" t="str">
        <f t="shared" si="2203"/>
        <v/>
      </c>
      <c r="AI8265" s="2" t="str">
        <f t="shared" si="2204"/>
        <v/>
      </c>
      <c r="AK8265" s="2" t="str">
        <f t="shared" si="2205"/>
        <v/>
      </c>
      <c r="AL8265" s="2" t="str">
        <f t="shared" si="2206"/>
        <v/>
      </c>
      <c r="AM8265" s="2" t="str">
        <f t="shared" si="2207"/>
        <v/>
      </c>
      <c r="AN8265" s="2" t="str">
        <f t="shared" si="2208"/>
        <v/>
      </c>
      <c r="AO8265" s="2" t="str">
        <f t="shared" si="2209"/>
        <v/>
      </c>
    </row>
    <row r="8266" spans="1:41" x14ac:dyDescent="0.3">
      <c r="A8266" s="111">
        <v>44926.891331018516</v>
      </c>
      <c r="B8266" s="78" t="s">
        <v>8517</v>
      </c>
      <c r="C8266" s="78" t="s">
        <v>846</v>
      </c>
      <c r="D8266" s="78" t="s">
        <v>1280</v>
      </c>
      <c r="F8266" s="78" t="s">
        <v>808</v>
      </c>
      <c r="G8266" s="78" t="s">
        <v>84</v>
      </c>
      <c r="H8266" s="112" t="s">
        <v>202</v>
      </c>
      <c r="I8266" s="112">
        <v>4</v>
      </c>
      <c r="J8266" s="113">
        <v>44926.890810185185</v>
      </c>
      <c r="K8266" s="113">
        <v>44926.891331018516</v>
      </c>
      <c r="M8266" s="113">
        <v>44926.89644675926</v>
      </c>
      <c r="P8266" s="78" t="str">
        <f t="shared" si="2193"/>
        <v/>
      </c>
      <c r="Q8266" s="113">
        <v>44926.896481481483</v>
      </c>
      <c r="R8266" s="78" t="s">
        <v>1185</v>
      </c>
      <c r="S8266" s="78" t="str">
        <f t="shared" si="2194"/>
        <v>CIC</v>
      </c>
      <c r="V8266" s="78" t="str">
        <f t="shared" si="2195"/>
        <v/>
      </c>
      <c r="W8266" s="113">
        <v>44926.905636574076</v>
      </c>
      <c r="X8266" s="113">
        <f t="shared" si="2196"/>
        <v>5.1157407433493063E-3</v>
      </c>
      <c r="Y8266" s="113" t="str">
        <f t="shared" si="2197"/>
        <v/>
      </c>
      <c r="Z8266" s="113" t="str">
        <f t="shared" si="2198"/>
        <v/>
      </c>
      <c r="AB8266" s="2" t="str">
        <f t="shared" si="2199"/>
        <v/>
      </c>
      <c r="AC8266" s="2" t="str">
        <f t="shared" si="2199"/>
        <v/>
      </c>
      <c r="AE8266" s="2" t="str">
        <f t="shared" si="2200"/>
        <v/>
      </c>
      <c r="AF8266" s="2" t="str">
        <f t="shared" si="2201"/>
        <v/>
      </c>
      <c r="AG8266" s="2" t="str">
        <f t="shared" si="2202"/>
        <v/>
      </c>
      <c r="AH8266" s="2" t="str">
        <f t="shared" si="2203"/>
        <v/>
      </c>
      <c r="AI8266" s="2" t="str">
        <f t="shared" si="2204"/>
        <v/>
      </c>
      <c r="AK8266" s="2" t="str">
        <f t="shared" si="2205"/>
        <v/>
      </c>
      <c r="AL8266" s="2" t="str">
        <f t="shared" si="2206"/>
        <v/>
      </c>
      <c r="AM8266" s="2" t="str">
        <f t="shared" si="2207"/>
        <v/>
      </c>
      <c r="AN8266" s="2" t="str">
        <f t="shared" si="2208"/>
        <v/>
      </c>
      <c r="AO8266" s="2" t="str">
        <f t="shared" si="2209"/>
        <v/>
      </c>
    </row>
    <row r="8267" spans="1:41" x14ac:dyDescent="0.3">
      <c r="A8267" s="111">
        <v>44926.916030092594</v>
      </c>
      <c r="B8267" s="78" t="s">
        <v>8518</v>
      </c>
      <c r="C8267" s="78" t="s">
        <v>835</v>
      </c>
      <c r="D8267" s="78" t="s">
        <v>1207</v>
      </c>
      <c r="E8267" s="78">
        <v>76</v>
      </c>
      <c r="F8267" s="78" t="s">
        <v>807</v>
      </c>
      <c r="G8267" s="78" t="s">
        <v>88</v>
      </c>
      <c r="H8267" s="112" t="s">
        <v>200</v>
      </c>
      <c r="I8267" s="112">
        <v>3</v>
      </c>
      <c r="J8267" s="113">
        <v>44926.915613425925</v>
      </c>
      <c r="K8267" s="113">
        <v>44926.916030092594</v>
      </c>
      <c r="M8267" s="113">
        <v>44926.917118055557</v>
      </c>
      <c r="N8267" s="113">
        <v>44926.917662037034</v>
      </c>
      <c r="O8267" s="78" t="s">
        <v>1185</v>
      </c>
      <c r="P8267" s="78" t="str">
        <f t="shared" si="2193"/>
        <v>CIC</v>
      </c>
      <c r="S8267" s="78" t="str">
        <f t="shared" si="2194"/>
        <v/>
      </c>
      <c r="T8267" s="113">
        <v>44926.936168981483</v>
      </c>
      <c r="U8267" s="78" t="s">
        <v>1200</v>
      </c>
      <c r="V8267" s="78" t="str">
        <f t="shared" si="2195"/>
        <v>PLOEG</v>
      </c>
      <c r="W8267" s="113">
        <v>44926.939062500001</v>
      </c>
      <c r="X8267" s="113">
        <f t="shared" si="2196"/>
        <v>1.0879629626288079E-3</v>
      </c>
      <c r="Y8267" s="113">
        <f t="shared" si="2197"/>
        <v>1.9050925926421769E-2</v>
      </c>
      <c r="Z8267" s="113">
        <f t="shared" si="2198"/>
        <v>2.8935185182490386E-3</v>
      </c>
      <c r="AB8267" s="2">
        <f t="shared" si="2199"/>
        <v>1646</v>
      </c>
      <c r="AC8267" s="2">
        <f t="shared" si="2199"/>
        <v>250</v>
      </c>
      <c r="AE8267" s="2" t="str">
        <f t="shared" si="2200"/>
        <v/>
      </c>
      <c r="AF8267" s="2" t="str">
        <f t="shared" si="2201"/>
        <v/>
      </c>
      <c r="AG8267" s="2" t="str">
        <f t="shared" si="2202"/>
        <v/>
      </c>
      <c r="AH8267" s="2">
        <f t="shared" si="2203"/>
        <v>1646</v>
      </c>
      <c r="AI8267" s="2" t="str">
        <f t="shared" si="2204"/>
        <v/>
      </c>
      <c r="AK8267" s="2" t="str">
        <f t="shared" si="2205"/>
        <v/>
      </c>
      <c r="AL8267" s="2" t="str">
        <f t="shared" si="2206"/>
        <v/>
      </c>
      <c r="AM8267" s="2" t="str">
        <f t="shared" si="2207"/>
        <v/>
      </c>
      <c r="AN8267" s="2">
        <f t="shared" si="2208"/>
        <v>250</v>
      </c>
      <c r="AO8267" s="2" t="str">
        <f t="shared" si="2209"/>
        <v/>
      </c>
    </row>
    <row r="8268" spans="1:41" x14ac:dyDescent="0.3">
      <c r="A8268" s="111">
        <v>44926.920925925922</v>
      </c>
      <c r="B8268" s="78" t="s">
        <v>8519</v>
      </c>
      <c r="C8268" s="78" t="s">
        <v>1183</v>
      </c>
      <c r="D8268" s="78" t="s">
        <v>1218</v>
      </c>
      <c r="F8268" s="78" t="s">
        <v>807</v>
      </c>
      <c r="G8268" s="78" t="s">
        <v>98</v>
      </c>
      <c r="H8268" s="112" t="s">
        <v>507</v>
      </c>
      <c r="I8268" s="112">
        <v>4</v>
      </c>
      <c r="J8268" s="113">
        <v>44926.92050925926</v>
      </c>
      <c r="K8268" s="113">
        <v>44926.920925925922</v>
      </c>
      <c r="M8268" s="113">
        <v>44926.922395833331</v>
      </c>
      <c r="P8268" s="78" t="str">
        <f t="shared" si="2193"/>
        <v/>
      </c>
      <c r="S8268" s="78" t="str">
        <f t="shared" si="2194"/>
        <v/>
      </c>
      <c r="T8268" s="113">
        <v>44926.922418981485</v>
      </c>
      <c r="U8268" s="78" t="s">
        <v>1185</v>
      </c>
      <c r="V8268" s="78" t="str">
        <f t="shared" si="2195"/>
        <v>CIC</v>
      </c>
      <c r="W8268" s="113">
        <v>44926.942881944444</v>
      </c>
      <c r="X8268" s="113">
        <f t="shared" si="2196"/>
        <v>1.4699074090458453E-3</v>
      </c>
      <c r="Y8268" s="113" t="str">
        <f t="shared" si="2197"/>
        <v/>
      </c>
      <c r="Z8268" s="113">
        <f t="shared" si="2198"/>
        <v>2.046296295884531E-2</v>
      </c>
      <c r="AB8268" s="2" t="str">
        <f t="shared" si="2199"/>
        <v/>
      </c>
      <c r="AC8268" s="2">
        <f t="shared" si="2199"/>
        <v>1768</v>
      </c>
      <c r="AE8268" s="2" t="str">
        <f t="shared" si="2200"/>
        <v/>
      </c>
      <c r="AF8268" s="2" t="str">
        <f t="shared" si="2201"/>
        <v/>
      </c>
      <c r="AG8268" s="2" t="str">
        <f t="shared" si="2202"/>
        <v/>
      </c>
      <c r="AH8268" s="2" t="str">
        <f t="shared" si="2203"/>
        <v/>
      </c>
      <c r="AI8268" s="2" t="str">
        <f t="shared" si="2204"/>
        <v/>
      </c>
      <c r="AK8268" s="2" t="str">
        <f t="shared" si="2205"/>
        <v/>
      </c>
      <c r="AL8268" s="2" t="str">
        <f t="shared" si="2206"/>
        <v/>
      </c>
      <c r="AM8268" s="2" t="str">
        <f t="shared" si="2207"/>
        <v/>
      </c>
      <c r="AN8268" s="2" t="str">
        <f t="shared" si="2208"/>
        <v/>
      </c>
      <c r="AO8268" s="2">
        <f t="shared" si="2209"/>
        <v>1768</v>
      </c>
    </row>
    <row r="8269" spans="1:41" x14ac:dyDescent="0.3">
      <c r="A8269" s="111">
        <v>44926.991747685184</v>
      </c>
      <c r="B8269" s="78" t="s">
        <v>8520</v>
      </c>
      <c r="C8269" s="78" t="s">
        <v>846</v>
      </c>
      <c r="D8269" s="78" t="s">
        <v>1270</v>
      </c>
      <c r="F8269" s="78" t="s">
        <v>808</v>
      </c>
      <c r="G8269" s="78" t="s">
        <v>86</v>
      </c>
      <c r="H8269" s="112" t="s">
        <v>358</v>
      </c>
      <c r="I8269" s="112">
        <v>4</v>
      </c>
      <c r="J8269" s="113">
        <v>44926.990833333337</v>
      </c>
      <c r="K8269" s="113">
        <v>44926.991747685184</v>
      </c>
      <c r="M8269" s="113">
        <v>44926.992442129631</v>
      </c>
      <c r="P8269" s="78" t="str">
        <f t="shared" si="2193"/>
        <v/>
      </c>
      <c r="Q8269" s="113">
        <v>44926.995891203704</v>
      </c>
      <c r="R8269" s="78" t="s">
        <v>1187</v>
      </c>
      <c r="S8269" s="78" t="str">
        <f t="shared" si="2194"/>
        <v>CIC</v>
      </c>
      <c r="V8269" s="78" t="str">
        <f t="shared" si="2195"/>
        <v/>
      </c>
      <c r="W8269" s="113">
        <v>44927.003923611112</v>
      </c>
      <c r="X8269" s="113">
        <f t="shared" si="2196"/>
        <v>6.944444467080757E-4</v>
      </c>
      <c r="Y8269" s="113" t="str">
        <f t="shared" si="2197"/>
        <v/>
      </c>
      <c r="Z8269" s="113" t="str">
        <f t="shared" si="2198"/>
        <v/>
      </c>
      <c r="AB8269" s="2" t="str">
        <f t="shared" si="2199"/>
        <v/>
      </c>
      <c r="AC8269" s="2" t="str">
        <f t="shared" si="2199"/>
        <v/>
      </c>
      <c r="AE8269" s="2" t="str">
        <f t="shared" si="2200"/>
        <v/>
      </c>
      <c r="AF8269" s="2" t="str">
        <f t="shared" si="2201"/>
        <v/>
      </c>
      <c r="AG8269" s="2" t="str">
        <f t="shared" si="2202"/>
        <v/>
      </c>
      <c r="AH8269" s="2" t="str">
        <f t="shared" si="2203"/>
        <v/>
      </c>
      <c r="AI8269" s="2" t="str">
        <f t="shared" si="2204"/>
        <v/>
      </c>
      <c r="AK8269" s="2" t="str">
        <f t="shared" si="2205"/>
        <v/>
      </c>
      <c r="AL8269" s="2" t="str">
        <f t="shared" si="2206"/>
        <v/>
      </c>
      <c r="AM8269" s="2" t="str">
        <f t="shared" si="2207"/>
        <v/>
      </c>
      <c r="AN8269" s="2" t="str">
        <f t="shared" si="2208"/>
        <v/>
      </c>
      <c r="AO8269" s="2" t="str">
        <f t="shared" si="2209"/>
        <v/>
      </c>
    </row>
  </sheetData>
  <autoFilter ref="A4:AO4"/>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P7"/>
  <sheetViews>
    <sheetView workbookViewId="0">
      <selection sqref="A1:P1"/>
    </sheetView>
  </sheetViews>
  <sheetFormatPr defaultRowHeight="12.45" x14ac:dyDescent="0.3"/>
  <cols>
    <col min="1" max="1" width="7.69140625" style="78" customWidth="1"/>
    <col min="2" max="2" width="1.3046875" style="78" customWidth="1"/>
    <col min="3" max="6" width="7.69140625" style="78" customWidth="1"/>
    <col min="7" max="7" width="1.3046875" style="78" customWidth="1"/>
    <col min="8" max="11" width="7.69140625" style="78" customWidth="1"/>
    <col min="12" max="12" width="1.3046875" style="78" customWidth="1"/>
    <col min="13" max="16" width="7.69140625" style="78" customWidth="1"/>
    <col min="17" max="16384" width="9.23046875" style="2"/>
  </cols>
  <sheetData>
    <row r="1" spans="1:16" s="78" customFormat="1" x14ac:dyDescent="0.3">
      <c r="A1" s="13" t="s">
        <v>53</v>
      </c>
      <c r="B1" s="13"/>
      <c r="C1" s="13"/>
      <c r="D1" s="13"/>
      <c r="E1" s="13"/>
      <c r="F1" s="13"/>
      <c r="G1" s="13"/>
      <c r="H1" s="13"/>
      <c r="I1" s="13"/>
      <c r="J1" s="13"/>
      <c r="K1" s="13"/>
      <c r="L1" s="13"/>
      <c r="M1" s="13"/>
      <c r="N1" s="13"/>
      <c r="O1" s="13"/>
      <c r="P1" s="13"/>
    </row>
    <row r="2" spans="1:16" s="78" customFormat="1" x14ac:dyDescent="0.3">
      <c r="A2" s="117" t="s">
        <v>1</v>
      </c>
      <c r="B2" s="117"/>
      <c r="C2" s="117"/>
      <c r="D2" s="117"/>
      <c r="E2" s="117"/>
      <c r="F2" s="117"/>
      <c r="G2" s="117"/>
      <c r="H2" s="117"/>
      <c r="I2" s="117"/>
      <c r="J2" s="117"/>
      <c r="K2" s="117"/>
      <c r="L2" s="117"/>
      <c r="M2" s="117"/>
      <c r="N2" s="117"/>
      <c r="O2" s="117"/>
      <c r="P2" s="117"/>
    </row>
    <row r="4" spans="1:16" s="25" customFormat="1" x14ac:dyDescent="0.3">
      <c r="A4" s="118" t="s">
        <v>8521</v>
      </c>
      <c r="B4" s="119"/>
      <c r="C4" s="120" t="s">
        <v>8522</v>
      </c>
      <c r="D4" s="120"/>
      <c r="E4" s="121"/>
      <c r="F4" s="122"/>
      <c r="G4" s="123"/>
      <c r="H4" s="120" t="s">
        <v>8523</v>
      </c>
      <c r="I4" s="121"/>
      <c r="J4" s="121"/>
      <c r="K4" s="124"/>
      <c r="L4" s="125"/>
      <c r="M4" s="126" t="s">
        <v>8524</v>
      </c>
      <c r="N4" s="121"/>
      <c r="O4" s="121"/>
      <c r="P4" s="121"/>
    </row>
    <row r="5" spans="1:16" ht="24.9" x14ac:dyDescent="0.3">
      <c r="A5" s="127"/>
      <c r="B5" s="119"/>
      <c r="C5" s="128" t="s">
        <v>8525</v>
      </c>
      <c r="D5" s="129" t="s">
        <v>8526</v>
      </c>
      <c r="E5" s="129" t="s">
        <v>777</v>
      </c>
      <c r="F5" s="130" t="s">
        <v>8527</v>
      </c>
      <c r="G5" s="119"/>
      <c r="H5" s="128" t="s">
        <v>8525</v>
      </c>
      <c r="I5" s="129" t="s">
        <v>8526</v>
      </c>
      <c r="J5" s="129" t="s">
        <v>777</v>
      </c>
      <c r="K5" s="129" t="s">
        <v>8527</v>
      </c>
      <c r="L5" s="131"/>
      <c r="M5" s="129" t="s">
        <v>8525</v>
      </c>
      <c r="N5" s="129" t="s">
        <v>8526</v>
      </c>
      <c r="O5" s="129" t="s">
        <v>777</v>
      </c>
      <c r="P5" s="129" t="s">
        <v>8527</v>
      </c>
    </row>
    <row r="6" spans="1:16" x14ac:dyDescent="0.3">
      <c r="A6" s="132">
        <f>COUNT(DP8_T!K:K)</f>
        <v>8265</v>
      </c>
      <c r="B6" s="133"/>
      <c r="C6" s="134">
        <f>COUNTIF(DP8_T!P:P,"PLOEG")</f>
        <v>20</v>
      </c>
      <c r="D6" s="132">
        <f>COUNTIF(DP8_T!P:P,"DISP/S of N")</f>
        <v>0</v>
      </c>
      <c r="E6" s="132">
        <f>COUNTIF(DP8_T!P:P,"CIC")</f>
        <v>5586</v>
      </c>
      <c r="F6" s="135">
        <f>A6-C6-D6-E6</f>
        <v>2659</v>
      </c>
      <c r="G6" s="133"/>
      <c r="H6" s="134">
        <f>COUNTIF(DP8_T!S:S,"PLOEG")</f>
        <v>1458</v>
      </c>
      <c r="I6" s="132">
        <f>COUNTIF(DP8_T!S:S,"DISP/S of N")</f>
        <v>0</v>
      </c>
      <c r="J6" s="132">
        <f>COUNTIF(DP8_T!S:S,"CIC")</f>
        <v>1292</v>
      </c>
      <c r="K6" s="132">
        <f>A6-H6-I6-J6</f>
        <v>5515</v>
      </c>
      <c r="L6" s="96"/>
      <c r="M6" s="132">
        <f>COUNTIF(DP8_T!V:V,"PLOEG")</f>
        <v>3091</v>
      </c>
      <c r="N6" s="132">
        <f>COUNTIF(DP8_T!V:V,"DISP/S of N")</f>
        <v>0</v>
      </c>
      <c r="O6" s="132">
        <f>COUNTIF(DP8_T!V:V,"CIC")</f>
        <v>1688</v>
      </c>
      <c r="P6" s="132">
        <f>A6-M6-N6-O6</f>
        <v>3486</v>
      </c>
    </row>
    <row r="7" spans="1:16" x14ac:dyDescent="0.3">
      <c r="A7" s="136">
        <v>1</v>
      </c>
      <c r="B7" s="137"/>
      <c r="C7" s="138">
        <f t="shared" ref="C7:P7" si="0">C6/$A$6</f>
        <v>2.4198427102238356E-3</v>
      </c>
      <c r="D7" s="136">
        <f t="shared" si="0"/>
        <v>0</v>
      </c>
      <c r="E7" s="136">
        <f t="shared" si="0"/>
        <v>0.67586206896551726</v>
      </c>
      <c r="F7" s="139">
        <f t="shared" si="0"/>
        <v>0.32171808832425891</v>
      </c>
      <c r="G7" s="137"/>
      <c r="H7" s="138">
        <f t="shared" si="0"/>
        <v>0.1764065335753176</v>
      </c>
      <c r="I7" s="136">
        <f t="shared" si="0"/>
        <v>0</v>
      </c>
      <c r="J7" s="136">
        <f t="shared" si="0"/>
        <v>0.15632183908045977</v>
      </c>
      <c r="K7" s="136">
        <f t="shared" si="0"/>
        <v>0.66727162734422263</v>
      </c>
      <c r="L7" s="140"/>
      <c r="M7" s="136">
        <f t="shared" si="0"/>
        <v>0.37398669086509378</v>
      </c>
      <c r="N7" s="136">
        <f t="shared" si="0"/>
        <v>0</v>
      </c>
      <c r="O7" s="136">
        <f t="shared" si="0"/>
        <v>0.2042347247428917</v>
      </c>
      <c r="P7" s="136">
        <f t="shared" si="0"/>
        <v>0.42177858439201454</v>
      </c>
    </row>
  </sheetData>
  <mergeCells count="6">
    <mergeCell ref="A1:P1"/>
    <mergeCell ref="A2:P2"/>
    <mergeCell ref="A4:A5"/>
    <mergeCell ref="C4:F4"/>
    <mergeCell ref="H4:K4"/>
    <mergeCell ref="M4:P4"/>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L25"/>
  <sheetViews>
    <sheetView workbookViewId="0">
      <selection sqref="A1:J1"/>
    </sheetView>
  </sheetViews>
  <sheetFormatPr defaultRowHeight="12.45" x14ac:dyDescent="0.3"/>
  <cols>
    <col min="1" max="9" width="12.69140625" style="2" customWidth="1"/>
    <col min="10" max="16384" width="9.23046875" style="2"/>
  </cols>
  <sheetData>
    <row r="1" spans="1:12" x14ac:dyDescent="0.3">
      <c r="A1" s="13" t="s">
        <v>57</v>
      </c>
      <c r="B1" s="13"/>
      <c r="C1" s="13"/>
      <c r="D1" s="13"/>
      <c r="E1" s="13"/>
      <c r="F1" s="13"/>
      <c r="G1" s="13"/>
      <c r="H1" s="13"/>
      <c r="I1" s="13"/>
      <c r="J1" s="13"/>
    </row>
    <row r="2" spans="1:12" x14ac:dyDescent="0.3">
      <c r="A2" s="117" t="s">
        <v>1</v>
      </c>
      <c r="B2" s="117"/>
      <c r="C2" s="117"/>
      <c r="D2" s="117"/>
      <c r="E2" s="117"/>
      <c r="F2" s="117"/>
      <c r="G2" s="117"/>
      <c r="H2" s="117"/>
      <c r="I2" s="117"/>
      <c r="J2" s="117"/>
    </row>
    <row r="4" spans="1:12" x14ac:dyDescent="0.3">
      <c r="A4" s="141" t="s">
        <v>8528</v>
      </c>
      <c r="B4" s="142"/>
      <c r="C4" s="142"/>
      <c r="D4" s="142"/>
      <c r="E4" s="142"/>
      <c r="F4" s="142"/>
      <c r="G4" s="142"/>
      <c r="H4" s="142"/>
      <c r="I4" s="142"/>
      <c r="J4" s="134"/>
      <c r="K4" s="78"/>
      <c r="L4" s="78"/>
    </row>
    <row r="5" spans="1:12" x14ac:dyDescent="0.3">
      <c r="A5" s="143" t="s">
        <v>1155</v>
      </c>
      <c r="B5" s="144" t="s">
        <v>8529</v>
      </c>
      <c r="C5" s="144" t="s">
        <v>8530</v>
      </c>
      <c r="D5" s="144" t="s">
        <v>8531</v>
      </c>
      <c r="E5" s="144" t="s">
        <v>8532</v>
      </c>
      <c r="F5" s="144" t="s">
        <v>8533</v>
      </c>
      <c r="G5" s="144" t="s">
        <v>8534</v>
      </c>
      <c r="H5" s="144" t="s">
        <v>8535</v>
      </c>
      <c r="I5" s="144" t="s">
        <v>8536</v>
      </c>
      <c r="J5" s="145" t="s">
        <v>192</v>
      </c>
      <c r="K5" s="78"/>
      <c r="L5" s="78"/>
    </row>
    <row r="6" spans="1:12" x14ac:dyDescent="0.3">
      <c r="A6" s="146">
        <v>0</v>
      </c>
      <c r="B6" s="144">
        <f>COUNTIF(DP8_T!$AE:$AE,"&lt;300")</f>
        <v>4</v>
      </c>
      <c r="C6" s="144">
        <f>COUNTIF(DP8_T!$AE:$AE,"&lt;600")-COUNTIF(DP8_T!$AE:$AE,"&lt;300")</f>
        <v>5</v>
      </c>
      <c r="D6" s="144">
        <f>COUNTIF(DP8_T!$AE:$AE,"&lt;900")-COUNTIF(DP8_T!$AE:$AE,"&lt;600")</f>
        <v>0</v>
      </c>
      <c r="E6" s="144">
        <f>COUNTIF(DP8_T!$AE:$AE,"&lt;1200")-COUNTIF(DP8_T!$AE:$AE,"&lt;900")</f>
        <v>0</v>
      </c>
      <c r="F6" s="144">
        <f>COUNTIF(DP8_T!$AE:$AE,"&lt;1800")-COUNTIF(DP8_T!$AE:$AE,"&lt;1200")</f>
        <v>0</v>
      </c>
      <c r="G6" s="144">
        <f>COUNTIF(DP8_T!$AE:$AE,"&lt;3600")-COUNTIF(DP8_T!$AE:$AE,"&lt;1800")</f>
        <v>1</v>
      </c>
      <c r="H6" s="144">
        <f>COUNTIF(DP8_T!$AE:$AE,"&lt;7200")-COUNTIF(DP8_T!$AE:$AE,"&lt;3600")</f>
        <v>0</v>
      </c>
      <c r="I6" s="144">
        <f>COUNTIF(DP8_T!$AE:$AE,"&gt;7200")</f>
        <v>0</v>
      </c>
      <c r="J6" s="145">
        <f>SUM(B6:I6)</f>
        <v>10</v>
      </c>
      <c r="K6" s="78"/>
      <c r="L6" s="78"/>
    </row>
    <row r="7" spans="1:12" x14ac:dyDescent="0.3">
      <c r="A7" s="146">
        <v>1</v>
      </c>
      <c r="B7" s="144">
        <f>COUNTIF(DP8_T!$AF:$AF,"&lt;300")</f>
        <v>21</v>
      </c>
      <c r="C7" s="144">
        <f>COUNTIF(DP8_T!$AF:$AF,"&lt;600")-COUNTIF(DP8_T!$AF:$AF,"&lt;300")</f>
        <v>41</v>
      </c>
      <c r="D7" s="144">
        <f>COUNTIF(DP8_T!$AF:$AF,"&lt;900")-COUNTIF(DP8_T!$AF:$AF,"&lt;600")</f>
        <v>16</v>
      </c>
      <c r="E7" s="144">
        <f>COUNTIF(DP8_T!$AF:$AF,"&lt;1200")-COUNTIF(DP8_T!$AF:$AF,"&lt;900")</f>
        <v>6</v>
      </c>
      <c r="F7" s="144">
        <f>COUNTIF(DP8_T!$AF:$AF,"&lt;1800")-COUNTIF(DP8_T!$AF:$AF,"&lt;1200")</f>
        <v>8</v>
      </c>
      <c r="G7" s="144">
        <f>COUNTIF(DP8_T!$AF:$AF,"&lt;3600")-COUNTIF(DP8_T!$AF:$AF,"&lt;1800")</f>
        <v>2</v>
      </c>
      <c r="H7" s="144">
        <f>COUNTIF(DP8_T!$AF:$AF,"&lt;7200")-COUNTIF(DP8_T!$AF:$AF,"&lt;3600")</f>
        <v>2</v>
      </c>
      <c r="I7" s="144">
        <f>COUNTIF(DP8_T!$AF:$AF,"&gt;7200")</f>
        <v>0</v>
      </c>
      <c r="J7" s="145">
        <f>SUM(B7:I7)</f>
        <v>96</v>
      </c>
      <c r="K7" s="78"/>
      <c r="L7" s="78"/>
    </row>
    <row r="8" spans="1:12" x14ac:dyDescent="0.3">
      <c r="A8" s="146">
        <v>2</v>
      </c>
      <c r="B8" s="144">
        <f>COUNTIF(DP8_T!$AG:$AG,"&lt;300")</f>
        <v>364</v>
      </c>
      <c r="C8" s="144">
        <f>COUNTIF(DP8_T!$AG:$AG,"&lt;600")-COUNTIF(DP8_T!$AG:$AG,"&lt;300")</f>
        <v>666</v>
      </c>
      <c r="D8" s="144">
        <f>COUNTIF(DP8_T!$AG:$AG,"&lt;900")-COUNTIF(DP8_T!$AG:$AG,"&lt;600")</f>
        <v>370</v>
      </c>
      <c r="E8" s="144">
        <f>COUNTIF(DP8_T!$AG:$AG,"&lt;1200")-COUNTIF(DP8_T!$AG:$AG,"&lt;900")</f>
        <v>214</v>
      </c>
      <c r="F8" s="144">
        <f>COUNTIF(DP8_T!$AG:$AG,"&lt;1800")-COUNTIF(DP8_T!$AG:$AG,"&lt;1200")</f>
        <v>153</v>
      </c>
      <c r="G8" s="144">
        <f>COUNTIF(DP8_T!$AG:$AG,"&lt;3600")-COUNTIF(DP8_T!$AG:$AG,"&lt;1800")</f>
        <v>76</v>
      </c>
      <c r="H8" s="144">
        <f>COUNTIF(DP8_T!$AG:$AG,"&lt;7200")-COUNTIF(DP8_T!$AG:$AG,"&lt;3600")</f>
        <v>15</v>
      </c>
      <c r="I8" s="144">
        <f>COUNTIF(DP8_T!$AG:$AG,"&gt;7200")</f>
        <v>4</v>
      </c>
      <c r="J8" s="145">
        <f>SUM(B8:I8)</f>
        <v>1862</v>
      </c>
      <c r="K8" s="78"/>
      <c r="L8" s="78"/>
    </row>
    <row r="9" spans="1:12" x14ac:dyDescent="0.3">
      <c r="A9" s="146">
        <v>3</v>
      </c>
      <c r="B9" s="144">
        <f>COUNTIF(DP8_T!$AH:$AH,"&lt;300")</f>
        <v>156</v>
      </c>
      <c r="C9" s="144">
        <f>COUNTIF(DP8_T!$AH:$AH,"&lt;600")-COUNTIF(DP8_T!$AH:$AH,"&lt;300")</f>
        <v>275</v>
      </c>
      <c r="D9" s="144">
        <f>COUNTIF(DP8_T!$AH:$AH,"&lt;900")-COUNTIF(DP8_T!$AH:$AH,"&lt;600")</f>
        <v>334</v>
      </c>
      <c r="E9" s="144">
        <f>COUNTIF(DP8_T!$AH:$AH,"&lt;1200")-COUNTIF(DP8_T!$AH:$AH,"&lt;900")</f>
        <v>319</v>
      </c>
      <c r="F9" s="144">
        <f>COUNTIF(DP8_T!$AH:$AH,"&lt;1800")-COUNTIF(DP8_T!$AH:$AH,"&lt;1200")</f>
        <v>324</v>
      </c>
      <c r="G9" s="144">
        <f>COUNTIF(DP8_T!$AH:$AH,"&lt;3600")-COUNTIF(DP8_T!$AH:$AH,"&lt;1800")</f>
        <v>244</v>
      </c>
      <c r="H9" s="144">
        <f>COUNTIF(DP8_T!$AH:$AH,"&lt;7200")-COUNTIF(DP8_T!$AH:$AH,"&lt;3600")</f>
        <v>35</v>
      </c>
      <c r="I9" s="144">
        <f>COUNTIF(DP8_T!$AH:$AH,"&gt;7200")</f>
        <v>4</v>
      </c>
      <c r="J9" s="145">
        <f>SUM(B9:I9)</f>
        <v>1691</v>
      </c>
      <c r="K9" s="78"/>
      <c r="L9" s="78"/>
    </row>
    <row r="10" spans="1:12" x14ac:dyDescent="0.3">
      <c r="A10" s="147">
        <v>4</v>
      </c>
      <c r="B10" s="148">
        <f>COUNTIF(DP8_T!$AI:$AI,"&lt;300")</f>
        <v>75</v>
      </c>
      <c r="C10" s="148">
        <f>COUNTIF(DP8_T!$AI:$AI,"&lt;600")-COUNTIF(DP8_T!$AI:$AI,"&lt;300")</f>
        <v>107</v>
      </c>
      <c r="D10" s="148">
        <f>COUNTIF(DP8_T!$AI:$AI,"&lt;900")-COUNTIF(DP8_T!$AI:$AI,"&lt;600")</f>
        <v>121</v>
      </c>
      <c r="E10" s="148">
        <f>COUNTIF(DP8_T!$AI:$AI,"&lt;1200")-COUNTIF(DP8_T!$AI:$AI,"&lt;900")</f>
        <v>104</v>
      </c>
      <c r="F10" s="148">
        <f>COUNTIF(DP8_T!$AI:$AI,"&lt;1800")-COUNTIF(DP8_T!$AI:$AI,"&lt;1200")</f>
        <v>158</v>
      </c>
      <c r="G10" s="148">
        <f>COUNTIF(DP8_T!$AI:$AI,"&lt;3600")-COUNTIF(DP8_T!$AI:$AI,"&lt;1800")</f>
        <v>111</v>
      </c>
      <c r="H10" s="148">
        <f>COUNTIF(DP8_T!$AI:$AI,"&lt;7200")-COUNTIF(DP8_T!$AI:$AI,"&lt;3600")</f>
        <v>15</v>
      </c>
      <c r="I10" s="148">
        <f>COUNTIF(DP8_T!$AI:$AI,"&gt;7200")</f>
        <v>0</v>
      </c>
      <c r="J10" s="149">
        <f>SUM(B10:I10)</f>
        <v>691</v>
      </c>
      <c r="K10" s="78"/>
      <c r="L10" s="78"/>
    </row>
    <row r="11" spans="1:12" x14ac:dyDescent="0.3">
      <c r="A11" s="135" t="s">
        <v>192</v>
      </c>
      <c r="B11" s="142">
        <f t="shared" ref="B11:J11" si="0">SUM(B6:B10)</f>
        <v>620</v>
      </c>
      <c r="C11" s="142">
        <f t="shared" si="0"/>
        <v>1094</v>
      </c>
      <c r="D11" s="142">
        <f t="shared" si="0"/>
        <v>841</v>
      </c>
      <c r="E11" s="142">
        <f t="shared" si="0"/>
        <v>643</v>
      </c>
      <c r="F11" s="142">
        <f t="shared" si="0"/>
        <v>643</v>
      </c>
      <c r="G11" s="142">
        <f t="shared" si="0"/>
        <v>434</v>
      </c>
      <c r="H11" s="142">
        <f t="shared" si="0"/>
        <v>67</v>
      </c>
      <c r="I11" s="142">
        <f t="shared" si="0"/>
        <v>8</v>
      </c>
      <c r="J11" s="134">
        <f t="shared" si="0"/>
        <v>4350</v>
      </c>
    </row>
    <row r="14" spans="1:12" x14ac:dyDescent="0.3">
      <c r="A14" s="141" t="s">
        <v>8537</v>
      </c>
      <c r="B14" s="142"/>
      <c r="C14" s="142"/>
      <c r="D14" s="142"/>
      <c r="E14" s="142"/>
      <c r="F14" s="142"/>
      <c r="G14" s="142"/>
      <c r="H14" s="142"/>
      <c r="I14" s="142"/>
      <c r="J14" s="150"/>
    </row>
    <row r="15" spans="1:12" x14ac:dyDescent="0.3">
      <c r="A15" s="143" t="s">
        <v>1155</v>
      </c>
      <c r="B15" s="144" t="s">
        <v>8529</v>
      </c>
      <c r="C15" s="144" t="s">
        <v>8530</v>
      </c>
      <c r="D15" s="144" t="s">
        <v>8531</v>
      </c>
      <c r="E15" s="144" t="s">
        <v>8532</v>
      </c>
      <c r="F15" s="144" t="s">
        <v>8533</v>
      </c>
      <c r="G15" s="144" t="s">
        <v>8534</v>
      </c>
      <c r="H15" s="144" t="s">
        <v>8535</v>
      </c>
      <c r="I15" s="144" t="s">
        <v>8536</v>
      </c>
      <c r="J15" s="145" t="s">
        <v>192</v>
      </c>
    </row>
    <row r="16" spans="1:12" x14ac:dyDescent="0.3">
      <c r="A16" s="146">
        <v>0</v>
      </c>
      <c r="B16" s="151">
        <f>IF(B6=0,"",B6/$J6)</f>
        <v>0.4</v>
      </c>
      <c r="C16" s="151">
        <f t="shared" ref="C16:J21" si="1">IF(C6=0,"",C6/$J6)</f>
        <v>0.5</v>
      </c>
      <c r="D16" s="151" t="str">
        <f t="shared" si="1"/>
        <v/>
      </c>
      <c r="E16" s="151" t="str">
        <f t="shared" si="1"/>
        <v/>
      </c>
      <c r="F16" s="151" t="str">
        <f t="shared" si="1"/>
        <v/>
      </c>
      <c r="G16" s="151">
        <f t="shared" si="1"/>
        <v>0.1</v>
      </c>
      <c r="H16" s="151" t="str">
        <f t="shared" si="1"/>
        <v/>
      </c>
      <c r="I16" s="151" t="str">
        <f t="shared" si="1"/>
        <v/>
      </c>
      <c r="J16" s="152">
        <f t="shared" si="1"/>
        <v>1</v>
      </c>
    </row>
    <row r="17" spans="1:10" x14ac:dyDescent="0.3">
      <c r="A17" s="146">
        <v>1</v>
      </c>
      <c r="B17" s="151">
        <f>IF(B7=0,"",B7/$J7)</f>
        <v>0.21875</v>
      </c>
      <c r="C17" s="151">
        <f t="shared" si="1"/>
        <v>0.42708333333333331</v>
      </c>
      <c r="D17" s="151">
        <f t="shared" si="1"/>
        <v>0.16666666666666666</v>
      </c>
      <c r="E17" s="151">
        <f t="shared" si="1"/>
        <v>6.25E-2</v>
      </c>
      <c r="F17" s="151">
        <f t="shared" si="1"/>
        <v>8.3333333333333329E-2</v>
      </c>
      <c r="G17" s="151">
        <f t="shared" si="1"/>
        <v>2.0833333333333332E-2</v>
      </c>
      <c r="H17" s="151">
        <f t="shared" si="1"/>
        <v>2.0833333333333332E-2</v>
      </c>
      <c r="I17" s="151" t="str">
        <f t="shared" si="1"/>
        <v/>
      </c>
      <c r="J17" s="152">
        <f t="shared" si="1"/>
        <v>1</v>
      </c>
    </row>
    <row r="18" spans="1:10" x14ac:dyDescent="0.3">
      <c r="A18" s="146">
        <v>2</v>
      </c>
      <c r="B18" s="151">
        <f>IF(B8=0,"",B8/$J8)</f>
        <v>0.19548872180451127</v>
      </c>
      <c r="C18" s="151">
        <f t="shared" si="1"/>
        <v>0.3576799140708915</v>
      </c>
      <c r="D18" s="151">
        <f t="shared" si="1"/>
        <v>0.19871106337271752</v>
      </c>
      <c r="E18" s="151">
        <f t="shared" si="1"/>
        <v>0.11493018259935553</v>
      </c>
      <c r="F18" s="151">
        <f t="shared" si="1"/>
        <v>8.2169709989258863E-2</v>
      </c>
      <c r="G18" s="151">
        <f t="shared" si="1"/>
        <v>4.0816326530612242E-2</v>
      </c>
      <c r="H18" s="151">
        <f t="shared" si="1"/>
        <v>8.0558539205155752E-3</v>
      </c>
      <c r="I18" s="151">
        <f t="shared" si="1"/>
        <v>2.1482277121374865E-3</v>
      </c>
      <c r="J18" s="152">
        <f t="shared" si="1"/>
        <v>1</v>
      </c>
    </row>
    <row r="19" spans="1:10" x14ac:dyDescent="0.3">
      <c r="A19" s="146">
        <v>3</v>
      </c>
      <c r="B19" s="151">
        <f t="shared" ref="B19:I21" si="2">IF(B9=0,"",B9/$J9)</f>
        <v>9.2253104671791833E-2</v>
      </c>
      <c r="C19" s="151">
        <f t="shared" si="2"/>
        <v>0.16262566528681255</v>
      </c>
      <c r="D19" s="151">
        <f t="shared" si="2"/>
        <v>0.19751626256652868</v>
      </c>
      <c r="E19" s="151">
        <f t="shared" si="2"/>
        <v>0.18864577173270256</v>
      </c>
      <c r="F19" s="151">
        <f t="shared" si="2"/>
        <v>0.19160260201064458</v>
      </c>
      <c r="G19" s="151">
        <f t="shared" si="2"/>
        <v>0.14429331756357186</v>
      </c>
      <c r="H19" s="151">
        <f t="shared" si="2"/>
        <v>2.0697811945594322E-2</v>
      </c>
      <c r="I19" s="151">
        <f t="shared" si="2"/>
        <v>2.3654642223536371E-3</v>
      </c>
      <c r="J19" s="152">
        <f t="shared" si="1"/>
        <v>1</v>
      </c>
    </row>
    <row r="20" spans="1:10" x14ac:dyDescent="0.3">
      <c r="A20" s="147">
        <v>4</v>
      </c>
      <c r="B20" s="153">
        <f t="shared" si="2"/>
        <v>0.1085383502170767</v>
      </c>
      <c r="C20" s="153">
        <f t="shared" si="2"/>
        <v>0.15484804630969609</v>
      </c>
      <c r="D20" s="153">
        <f t="shared" si="2"/>
        <v>0.17510853835021709</v>
      </c>
      <c r="E20" s="153">
        <f t="shared" si="2"/>
        <v>0.15050651230101303</v>
      </c>
      <c r="F20" s="153">
        <f t="shared" si="2"/>
        <v>0.22865412445730826</v>
      </c>
      <c r="G20" s="153">
        <f t="shared" si="2"/>
        <v>0.16063675832127353</v>
      </c>
      <c r="H20" s="153">
        <f t="shared" si="2"/>
        <v>2.1707670043415339E-2</v>
      </c>
      <c r="I20" s="153" t="str">
        <f t="shared" si="2"/>
        <v/>
      </c>
      <c r="J20" s="152">
        <f t="shared" si="1"/>
        <v>1</v>
      </c>
    </row>
    <row r="21" spans="1:10" x14ac:dyDescent="0.3">
      <c r="A21" s="154" t="s">
        <v>192</v>
      </c>
      <c r="B21" s="155">
        <f>IF(B11=0,"",B11/$J11)</f>
        <v>0.14252873563218391</v>
      </c>
      <c r="C21" s="155">
        <f t="shared" si="2"/>
        <v>0.2514942528735632</v>
      </c>
      <c r="D21" s="155">
        <f t="shared" si="2"/>
        <v>0.19333333333333333</v>
      </c>
      <c r="E21" s="155">
        <f t="shared" si="2"/>
        <v>0.14781609195402298</v>
      </c>
      <c r="F21" s="155">
        <f t="shared" si="2"/>
        <v>0.14781609195402298</v>
      </c>
      <c r="G21" s="155">
        <f t="shared" si="2"/>
        <v>9.9770114942528729E-2</v>
      </c>
      <c r="H21" s="155">
        <f t="shared" si="2"/>
        <v>1.5402298850574713E-2</v>
      </c>
      <c r="I21" s="155">
        <f t="shared" si="2"/>
        <v>1.8390804597701149E-3</v>
      </c>
      <c r="J21" s="138">
        <f t="shared" si="1"/>
        <v>1</v>
      </c>
    </row>
    <row r="24" spans="1:10" x14ac:dyDescent="0.3">
      <c r="A24" s="2" t="s">
        <v>8538</v>
      </c>
      <c r="D24" s="156">
        <f>AVERAGE(DP8_T!Y:Y)</f>
        <v>1.1254525862023001E-2</v>
      </c>
      <c r="E24" s="156"/>
    </row>
    <row r="25" spans="1:10" x14ac:dyDescent="0.3">
      <c r="A25" s="2" t="s">
        <v>8539</v>
      </c>
      <c r="D25" s="156">
        <f>MEDIAN(DP8_T!Y:Y)</f>
        <v>8.709490743058268E-3</v>
      </c>
      <c r="E25" s="156"/>
    </row>
  </sheetData>
  <mergeCells count="2">
    <mergeCell ref="A1:J1"/>
    <mergeCell ref="A2:J2"/>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J25"/>
  <sheetViews>
    <sheetView workbookViewId="0">
      <selection sqref="A1:J1"/>
    </sheetView>
  </sheetViews>
  <sheetFormatPr defaultRowHeight="12.45" x14ac:dyDescent="0.3"/>
  <cols>
    <col min="1" max="9" width="12.69140625" style="2" customWidth="1"/>
    <col min="10" max="16384" width="9.23046875" style="2"/>
  </cols>
  <sheetData>
    <row r="1" spans="1:10" x14ac:dyDescent="0.3">
      <c r="A1" s="13" t="s">
        <v>60</v>
      </c>
      <c r="B1" s="13"/>
      <c r="C1" s="13"/>
      <c r="D1" s="13"/>
      <c r="E1" s="13"/>
      <c r="F1" s="13"/>
      <c r="G1" s="13"/>
      <c r="H1" s="13"/>
      <c r="I1" s="13"/>
      <c r="J1" s="13"/>
    </row>
    <row r="2" spans="1:10" x14ac:dyDescent="0.3">
      <c r="A2" s="117" t="s">
        <v>1</v>
      </c>
      <c r="B2" s="117"/>
      <c r="C2" s="117"/>
      <c r="D2" s="117"/>
      <c r="E2" s="117"/>
      <c r="F2" s="117"/>
      <c r="G2" s="117"/>
      <c r="H2" s="117"/>
      <c r="I2" s="117"/>
      <c r="J2" s="117"/>
    </row>
    <row r="4" spans="1:10" x14ac:dyDescent="0.3">
      <c r="A4" s="141" t="s">
        <v>8528</v>
      </c>
      <c r="B4" s="142"/>
      <c r="C4" s="142"/>
      <c r="D4" s="142"/>
      <c r="E4" s="142"/>
      <c r="F4" s="142"/>
      <c r="G4" s="142"/>
      <c r="H4" s="142"/>
      <c r="I4" s="142"/>
      <c r="J4" s="150"/>
    </row>
    <row r="5" spans="1:10" x14ac:dyDescent="0.3">
      <c r="A5" s="143" t="s">
        <v>1155</v>
      </c>
      <c r="B5" s="144" t="s">
        <v>8529</v>
      </c>
      <c r="C5" s="144" t="s">
        <v>8530</v>
      </c>
      <c r="D5" s="144" t="s">
        <v>8531</v>
      </c>
      <c r="E5" s="144" t="s">
        <v>8532</v>
      </c>
      <c r="F5" s="144" t="s">
        <v>8533</v>
      </c>
      <c r="G5" s="144" t="s">
        <v>8534</v>
      </c>
      <c r="H5" s="144" t="s">
        <v>8535</v>
      </c>
      <c r="I5" s="144" t="s">
        <v>8536</v>
      </c>
      <c r="J5" s="145" t="s">
        <v>192</v>
      </c>
    </row>
    <row r="6" spans="1:10" x14ac:dyDescent="0.3">
      <c r="A6" s="146">
        <v>0</v>
      </c>
      <c r="B6" s="144">
        <f>COUNTIF(DP8_T!$AK:$AK,"&lt;300")</f>
        <v>0</v>
      </c>
      <c r="C6" s="144">
        <f>COUNTIF(DP8_T!$AK:$AK,"&lt;600")-COUNTIF(DP8_T!$AK:$AK,"&lt;300")</f>
        <v>2</v>
      </c>
      <c r="D6" s="144">
        <f>COUNTIF(DP8_T!$AK:$AK,"&lt;900")-COUNTIF(DP8_T!$AK:$AK,"&lt;600")</f>
        <v>0</v>
      </c>
      <c r="E6" s="144">
        <f>COUNTIF(DP8_T!$AK:$AK,"&lt;1200")-COUNTIF(DP8_T!$AK:$AK,"&lt;900")</f>
        <v>1</v>
      </c>
      <c r="F6" s="144">
        <f>COUNTIF(DP8_T!$AK:$AK,"&lt;1800")-COUNTIF(DP8_T!$AK:$AK,"&lt;1200")</f>
        <v>1</v>
      </c>
      <c r="G6" s="144">
        <f>COUNTIF(DP8_T!$AK:$AK,"&lt;3600")-COUNTIF(DP8_T!$AK:$AK,"&lt;1800")</f>
        <v>3</v>
      </c>
      <c r="H6" s="144">
        <f>COUNTIF(DP8_T!$AK:$AK,"&lt;7200")-COUNTIF(DP8_T!$AK:$AK,"&lt;3600")</f>
        <v>1</v>
      </c>
      <c r="I6" s="144">
        <f>COUNTIF(DP8_T!$AK:$AK,"&gt;7200")</f>
        <v>4</v>
      </c>
      <c r="J6" s="145">
        <f>SUM(B6:I6)</f>
        <v>12</v>
      </c>
    </row>
    <row r="7" spans="1:10" x14ac:dyDescent="0.3">
      <c r="A7" s="146">
        <v>1</v>
      </c>
      <c r="B7" s="144">
        <f>COUNTIF(DP8_T!$AL:$AL,"&lt;300")</f>
        <v>21</v>
      </c>
      <c r="C7" s="144">
        <f>COUNTIF(DP8_T!$AL:$AL,"&lt;600")-COUNTIF(DP8_T!$AL:$AL,"&lt;300")</f>
        <v>11</v>
      </c>
      <c r="D7" s="144">
        <f>COUNTIF(DP8_T!$AL:$AL,"&lt;900")-COUNTIF(DP8_T!$AL:$AL,"&lt;600")</f>
        <v>14</v>
      </c>
      <c r="E7" s="144">
        <f>COUNTIF(DP8_T!$AL:$AL,"&lt;1200")-COUNTIF(DP8_T!$AL:$AL,"&lt;900")</f>
        <v>9</v>
      </c>
      <c r="F7" s="144">
        <f>COUNTIF(DP8_T!$AL:$AL,"&lt;1800")-COUNTIF(DP8_T!$AL:$AL,"&lt;1200")</f>
        <v>7</v>
      </c>
      <c r="G7" s="144">
        <f>COUNTIF(DP8_T!$AL:$AL,"&lt;3600")-COUNTIF(DP8_T!$AL:$AL,"&lt;1800")</f>
        <v>23</v>
      </c>
      <c r="H7" s="144">
        <f>COUNTIF(DP8_T!$AL:$AL,"&lt;7200")-COUNTIF(DP8_T!$AL:$AL,"&lt;3600")</f>
        <v>5</v>
      </c>
      <c r="I7" s="144">
        <f>COUNTIF(DP8_T!$AL:$AL,"&gt;7200")</f>
        <v>24</v>
      </c>
      <c r="J7" s="145">
        <f>SUM(B7:I7)</f>
        <v>114</v>
      </c>
    </row>
    <row r="8" spans="1:10" x14ac:dyDescent="0.3">
      <c r="A8" s="146">
        <v>2</v>
      </c>
      <c r="B8" s="144">
        <f>COUNTIF(DP8_T!$AM:$AM,"&lt;300")</f>
        <v>202</v>
      </c>
      <c r="C8" s="144">
        <f>COUNTIF(DP8_T!$AM:$AM,"&lt;600")-COUNTIF(DP8_T!$AM:$AM,"&lt;300")</f>
        <v>315</v>
      </c>
      <c r="D8" s="144">
        <f>COUNTIF(DP8_T!$AM:$AM,"&lt;900")-COUNTIF(DP8_T!$AM:$AM,"&lt;600")</f>
        <v>240</v>
      </c>
      <c r="E8" s="144">
        <f>COUNTIF(DP8_T!$AM:$AM,"&lt;1200")-COUNTIF(DP8_T!$AM:$AM,"&lt;900")</f>
        <v>170</v>
      </c>
      <c r="F8" s="144">
        <f>COUNTIF(DP8_T!$AM:$AM,"&lt;1800")-COUNTIF(DP8_T!$AM:$AM,"&lt;1200")</f>
        <v>256</v>
      </c>
      <c r="G8" s="144">
        <f>COUNTIF(DP8_T!$AM:$AM,"&lt;3600")-COUNTIF(DP8_T!$AM:$AM,"&lt;1800")</f>
        <v>368</v>
      </c>
      <c r="H8" s="144">
        <f>COUNTIF(DP8_T!$AM:$AM,"&lt;7200")-COUNTIF(DP8_T!$AM:$AM,"&lt;3600")</f>
        <v>261</v>
      </c>
      <c r="I8" s="144">
        <f>COUNTIF(DP8_T!$AM:$AM,"&gt;7200")</f>
        <v>236</v>
      </c>
      <c r="J8" s="145">
        <f>SUM(B8:I8)</f>
        <v>2048</v>
      </c>
    </row>
    <row r="9" spans="1:10" x14ac:dyDescent="0.3">
      <c r="A9" s="146">
        <v>3</v>
      </c>
      <c r="B9" s="144">
        <f>COUNTIF(DP8_T!$AN:$AN,"&lt;300")</f>
        <v>263</v>
      </c>
      <c r="C9" s="144">
        <f>COUNTIF(DP8_T!$AN:$AN,"&lt;600")-COUNTIF(DP8_T!$AN:$AN,"&lt;300")</f>
        <v>315</v>
      </c>
      <c r="D9" s="144">
        <f>COUNTIF(DP8_T!$AN:$AN,"&lt;900")-COUNTIF(DP8_T!$AN:$AN,"&lt;600")</f>
        <v>225</v>
      </c>
      <c r="E9" s="144">
        <f>COUNTIF(DP8_T!$AN:$AN,"&lt;1200")-COUNTIF(DP8_T!$AN:$AN,"&lt;900")</f>
        <v>160</v>
      </c>
      <c r="F9" s="144">
        <f>COUNTIF(DP8_T!$AN:$AN,"&lt;1800")-COUNTIF(DP8_T!$AN:$AN,"&lt;1200")</f>
        <v>241</v>
      </c>
      <c r="G9" s="144">
        <f>COUNTIF(DP8_T!$AN:$AN,"&lt;3600")-COUNTIF(DP8_T!$AN:$AN,"&lt;1800")</f>
        <v>366</v>
      </c>
      <c r="H9" s="144">
        <f>COUNTIF(DP8_T!$AN:$AN,"&lt;7200")-COUNTIF(DP8_T!$AN:$AN,"&lt;3600")</f>
        <v>155</v>
      </c>
      <c r="I9" s="144">
        <f>COUNTIF(DP8_T!$AN:$AN,"&gt;7200")</f>
        <v>73</v>
      </c>
      <c r="J9" s="145">
        <f>SUM(B9:I9)</f>
        <v>1798</v>
      </c>
    </row>
    <row r="10" spans="1:10" x14ac:dyDescent="0.3">
      <c r="A10" s="147">
        <v>4</v>
      </c>
      <c r="B10" s="148">
        <f>COUNTIF(DP8_T!$AO:$AO,"&lt;300")</f>
        <v>79</v>
      </c>
      <c r="C10" s="148">
        <f>COUNTIF(DP8_T!$AO:$AO,"&lt;600")-COUNTIF(DP8_T!$AO:$AO,"&lt;300")</f>
        <v>127</v>
      </c>
      <c r="D10" s="148">
        <f>COUNTIF(DP8_T!$AO:$AO,"&lt;900")-COUNTIF(DP8_T!$AO:$AO,"&lt;600")</f>
        <v>107</v>
      </c>
      <c r="E10" s="148">
        <f>COUNTIF(DP8_T!$AO:$AO,"&lt;1200")-COUNTIF(DP8_T!$AO:$AO,"&lt;900")</f>
        <v>68</v>
      </c>
      <c r="F10" s="148">
        <f>COUNTIF(DP8_T!$AO:$AO,"&lt;1800")-COUNTIF(DP8_T!$AO:$AO,"&lt;1200")</f>
        <v>107</v>
      </c>
      <c r="G10" s="148">
        <f>COUNTIF(DP8_T!$AO:$AO,"&lt;3600")-COUNTIF(DP8_T!$AO:$AO,"&lt;1800")</f>
        <v>168</v>
      </c>
      <c r="H10" s="148">
        <f>COUNTIF(DP8_T!$AO:$AO,"&lt;7200")-COUNTIF(DP8_T!$AO:$AO,"&lt;3600")</f>
        <v>70</v>
      </c>
      <c r="I10" s="148">
        <f>COUNTIF(DP8_T!$AO:$AO,"&gt;7200")</f>
        <v>41</v>
      </c>
      <c r="J10" s="149">
        <f>SUM(B10:I10)</f>
        <v>767</v>
      </c>
    </row>
    <row r="11" spans="1:10" x14ac:dyDescent="0.3">
      <c r="A11" s="135" t="s">
        <v>192</v>
      </c>
      <c r="B11" s="142">
        <f t="shared" ref="B11:J11" si="0">SUM(B6:B10)</f>
        <v>565</v>
      </c>
      <c r="C11" s="142">
        <f t="shared" si="0"/>
        <v>770</v>
      </c>
      <c r="D11" s="142">
        <f t="shared" si="0"/>
        <v>586</v>
      </c>
      <c r="E11" s="142">
        <f t="shared" si="0"/>
        <v>408</v>
      </c>
      <c r="F11" s="142">
        <f t="shared" si="0"/>
        <v>612</v>
      </c>
      <c r="G11" s="142">
        <f t="shared" si="0"/>
        <v>928</v>
      </c>
      <c r="H11" s="142">
        <f t="shared" si="0"/>
        <v>492</v>
      </c>
      <c r="I11" s="142">
        <f t="shared" si="0"/>
        <v>378</v>
      </c>
      <c r="J11" s="134">
        <f t="shared" si="0"/>
        <v>4739</v>
      </c>
    </row>
    <row r="14" spans="1:10" x14ac:dyDescent="0.3">
      <c r="A14" s="141" t="s">
        <v>8537</v>
      </c>
      <c r="B14" s="142"/>
      <c r="C14" s="142"/>
      <c r="D14" s="142"/>
      <c r="E14" s="142"/>
      <c r="F14" s="142"/>
      <c r="G14" s="142"/>
      <c r="H14" s="142"/>
      <c r="I14" s="142"/>
      <c r="J14" s="150"/>
    </row>
    <row r="15" spans="1:10" x14ac:dyDescent="0.3">
      <c r="A15" s="143" t="s">
        <v>1155</v>
      </c>
      <c r="B15" s="144" t="s">
        <v>8529</v>
      </c>
      <c r="C15" s="144" t="s">
        <v>8530</v>
      </c>
      <c r="D15" s="144" t="s">
        <v>8531</v>
      </c>
      <c r="E15" s="144" t="s">
        <v>8532</v>
      </c>
      <c r="F15" s="144" t="s">
        <v>8533</v>
      </c>
      <c r="G15" s="144" t="s">
        <v>8534</v>
      </c>
      <c r="H15" s="144" t="s">
        <v>8535</v>
      </c>
      <c r="I15" s="144" t="s">
        <v>8536</v>
      </c>
      <c r="J15" s="145" t="s">
        <v>192</v>
      </c>
    </row>
    <row r="16" spans="1:10" x14ac:dyDescent="0.3">
      <c r="A16" s="146">
        <v>0</v>
      </c>
      <c r="B16" s="151" t="str">
        <f>IF(B6=0,"",B6/$J6)</f>
        <v/>
      </c>
      <c r="C16" s="151">
        <f t="shared" ref="C16:I18" si="1">IF(C6=0,"",C6/$J6)</f>
        <v>0.16666666666666666</v>
      </c>
      <c r="D16" s="151" t="str">
        <f t="shared" si="1"/>
        <v/>
      </c>
      <c r="E16" s="151">
        <f t="shared" si="1"/>
        <v>8.3333333333333329E-2</v>
      </c>
      <c r="F16" s="151">
        <f t="shared" si="1"/>
        <v>8.3333333333333329E-2</v>
      </c>
      <c r="G16" s="151">
        <f t="shared" si="1"/>
        <v>0.25</v>
      </c>
      <c r="H16" s="151">
        <f t="shared" si="1"/>
        <v>8.3333333333333329E-2</v>
      </c>
      <c r="I16" s="151">
        <f t="shared" si="1"/>
        <v>0.33333333333333331</v>
      </c>
      <c r="J16" s="152">
        <f>IF(J6=0,"",J6/$J6)</f>
        <v>1</v>
      </c>
    </row>
    <row r="17" spans="1:10" x14ac:dyDescent="0.3">
      <c r="A17" s="146">
        <v>1</v>
      </c>
      <c r="B17" s="151">
        <f>IF(B7=0,"",B7/$J7)</f>
        <v>0.18421052631578946</v>
      </c>
      <c r="C17" s="151">
        <f t="shared" si="1"/>
        <v>9.6491228070175433E-2</v>
      </c>
      <c r="D17" s="151">
        <f t="shared" si="1"/>
        <v>0.12280701754385964</v>
      </c>
      <c r="E17" s="151">
        <f t="shared" si="1"/>
        <v>7.8947368421052627E-2</v>
      </c>
      <c r="F17" s="151">
        <f t="shared" si="1"/>
        <v>6.1403508771929821E-2</v>
      </c>
      <c r="G17" s="151">
        <f t="shared" si="1"/>
        <v>0.20175438596491227</v>
      </c>
      <c r="H17" s="151">
        <f t="shared" si="1"/>
        <v>4.3859649122807015E-2</v>
      </c>
      <c r="I17" s="151">
        <f t="shared" si="1"/>
        <v>0.21052631578947367</v>
      </c>
      <c r="J17" s="152">
        <f>IF(J7=0,"",J7/$J7)</f>
        <v>1</v>
      </c>
    </row>
    <row r="18" spans="1:10" x14ac:dyDescent="0.3">
      <c r="A18" s="146">
        <v>2</v>
      </c>
      <c r="B18" s="151">
        <f>IF(B8=0,"",B8/$J8)</f>
        <v>9.86328125E-2</v>
      </c>
      <c r="C18" s="151">
        <f t="shared" si="1"/>
        <v>0.15380859375</v>
      </c>
      <c r="D18" s="151">
        <f t="shared" si="1"/>
        <v>0.1171875</v>
      </c>
      <c r="E18" s="151">
        <f t="shared" si="1"/>
        <v>8.30078125E-2</v>
      </c>
      <c r="F18" s="151">
        <f t="shared" si="1"/>
        <v>0.125</v>
      </c>
      <c r="G18" s="151">
        <f t="shared" si="1"/>
        <v>0.1796875</v>
      </c>
      <c r="H18" s="151">
        <f t="shared" si="1"/>
        <v>0.12744140625</v>
      </c>
      <c r="I18" s="151">
        <f t="shared" si="1"/>
        <v>0.115234375</v>
      </c>
      <c r="J18" s="152">
        <f>IF(J8=0,"",J8/$J8)</f>
        <v>1</v>
      </c>
    </row>
    <row r="19" spans="1:10" x14ac:dyDescent="0.3">
      <c r="A19" s="146">
        <v>3</v>
      </c>
      <c r="B19" s="151">
        <f t="shared" ref="B19:J21" si="2">IF(B9=0,"",B9/$J9)</f>
        <v>0.14627363737486096</v>
      </c>
      <c r="C19" s="151">
        <f t="shared" si="2"/>
        <v>0.17519466073414905</v>
      </c>
      <c r="D19" s="151">
        <f t="shared" si="2"/>
        <v>0.12513904338153503</v>
      </c>
      <c r="E19" s="151">
        <f t="shared" si="2"/>
        <v>8.8987764182424919E-2</v>
      </c>
      <c r="F19" s="151">
        <f t="shared" si="2"/>
        <v>0.13403781979977752</v>
      </c>
      <c r="G19" s="151">
        <f t="shared" si="2"/>
        <v>0.20355951056729699</v>
      </c>
      <c r="H19" s="151">
        <f t="shared" si="2"/>
        <v>8.6206896551724144E-2</v>
      </c>
      <c r="I19" s="151">
        <f t="shared" si="2"/>
        <v>4.0600667408231365E-2</v>
      </c>
      <c r="J19" s="152">
        <f>IF(J9=0,"",J9/$J9)</f>
        <v>1</v>
      </c>
    </row>
    <row r="20" spans="1:10" x14ac:dyDescent="0.3">
      <c r="A20" s="147">
        <v>4</v>
      </c>
      <c r="B20" s="153">
        <f t="shared" si="2"/>
        <v>0.10299869621903521</v>
      </c>
      <c r="C20" s="153">
        <f t="shared" si="2"/>
        <v>0.16558018252933507</v>
      </c>
      <c r="D20" s="153">
        <f t="shared" si="2"/>
        <v>0.13950456323337679</v>
      </c>
      <c r="E20" s="153">
        <f t="shared" si="2"/>
        <v>8.8657105606258155E-2</v>
      </c>
      <c r="F20" s="153">
        <f t="shared" si="2"/>
        <v>0.13950456323337679</v>
      </c>
      <c r="G20" s="153">
        <f t="shared" si="2"/>
        <v>0.21903520208604954</v>
      </c>
      <c r="H20" s="153">
        <f t="shared" si="2"/>
        <v>9.126466753585398E-2</v>
      </c>
      <c r="I20" s="153">
        <f t="shared" si="2"/>
        <v>5.3455019556714473E-2</v>
      </c>
      <c r="J20" s="157">
        <f>IF(J10=0,"",J10/$J10)</f>
        <v>1</v>
      </c>
    </row>
    <row r="21" spans="1:10" x14ac:dyDescent="0.3">
      <c r="A21" s="154" t="s">
        <v>192</v>
      </c>
      <c r="B21" s="155">
        <f>IF(B11=0,"",B11/$J11)</f>
        <v>0.11922346486600549</v>
      </c>
      <c r="C21" s="155">
        <f t="shared" si="2"/>
        <v>0.16248153618906944</v>
      </c>
      <c r="D21" s="155">
        <f t="shared" si="2"/>
        <v>0.12365477948934374</v>
      </c>
      <c r="E21" s="155">
        <f t="shared" si="2"/>
        <v>8.6094112682000429E-2</v>
      </c>
      <c r="F21" s="155">
        <f t="shared" si="2"/>
        <v>0.12914116902300063</v>
      </c>
      <c r="G21" s="155">
        <f t="shared" si="2"/>
        <v>0.19582190335513822</v>
      </c>
      <c r="H21" s="155">
        <f t="shared" si="2"/>
        <v>0.10381937117535345</v>
      </c>
      <c r="I21" s="155">
        <f t="shared" si="2"/>
        <v>7.9763663220088626E-2</v>
      </c>
      <c r="J21" s="138">
        <f t="shared" si="2"/>
        <v>1</v>
      </c>
    </row>
    <row r="24" spans="1:10" x14ac:dyDescent="0.3">
      <c r="A24" s="2" t="s">
        <v>8540</v>
      </c>
      <c r="D24" s="156">
        <f>AVERAGE(DP8_T!Z:Z)</f>
        <v>3.1898958992833432E-2</v>
      </c>
      <c r="E24" s="156"/>
    </row>
    <row r="25" spans="1:10" x14ac:dyDescent="0.3">
      <c r="A25" s="2" t="s">
        <v>8541</v>
      </c>
      <c r="D25" s="156">
        <f>MEDIAN(DP8_T!Z:Z)</f>
        <v>1.4247685183363501E-2</v>
      </c>
      <c r="E25" s="156"/>
    </row>
  </sheetData>
  <mergeCells count="2">
    <mergeCell ref="A1:J1"/>
    <mergeCell ref="A2:J2"/>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L216"/>
  <sheetViews>
    <sheetView workbookViewId="0">
      <selection sqref="A1:B1"/>
    </sheetView>
  </sheetViews>
  <sheetFormatPr defaultColWidth="69.3828125" defaultRowHeight="12.45" x14ac:dyDescent="0.4"/>
  <cols>
    <col min="1" max="1" width="5.69140625" style="7" customWidth="1"/>
    <col min="2" max="2" width="105.53515625" style="7" customWidth="1"/>
    <col min="3" max="16384" width="69.3828125" style="7"/>
  </cols>
  <sheetData>
    <row r="1" spans="1:12" ht="15.45" x14ac:dyDescent="0.4">
      <c r="A1" s="5" t="s">
        <v>2</v>
      </c>
      <c r="B1" s="5"/>
      <c r="C1" s="6"/>
      <c r="D1" s="6"/>
      <c r="E1" s="6"/>
      <c r="F1" s="6"/>
      <c r="G1" s="6"/>
      <c r="H1" s="6"/>
      <c r="I1" s="6"/>
      <c r="J1" s="6"/>
      <c r="K1" s="6"/>
      <c r="L1" s="6"/>
    </row>
    <row r="2" spans="1:12" x14ac:dyDescent="0.4">
      <c r="B2" s="8"/>
    </row>
    <row r="3" spans="1:12" ht="40.5" customHeight="1" x14ac:dyDescent="0.4">
      <c r="B3" s="9" t="s">
        <v>3</v>
      </c>
    </row>
    <row r="4" spans="1:12" x14ac:dyDescent="0.4">
      <c r="B4" s="8"/>
    </row>
    <row r="5" spans="1:12" x14ac:dyDescent="0.4">
      <c r="A5" s="10" t="s">
        <v>4</v>
      </c>
      <c r="B5" s="8"/>
    </row>
    <row r="6" spans="1:12" x14ac:dyDescent="0.4">
      <c r="A6" s="10"/>
      <c r="B6" s="8"/>
    </row>
    <row r="7" spans="1:12" ht="37.299999999999997" x14ac:dyDescent="0.4">
      <c r="A7" s="10"/>
      <c r="B7" s="8" t="s">
        <v>5</v>
      </c>
    </row>
    <row r="8" spans="1:12" x14ac:dyDescent="0.4">
      <c r="A8" s="10"/>
      <c r="B8" s="8"/>
    </row>
    <row r="9" spans="1:12" s="11" customFormat="1" x14ac:dyDescent="0.4">
      <c r="A9" s="11" t="s">
        <v>6</v>
      </c>
      <c r="B9" s="12" t="s">
        <v>7</v>
      </c>
    </row>
    <row r="10" spans="1:12" x14ac:dyDescent="0.4">
      <c r="B10" s="8"/>
    </row>
    <row r="11" spans="1:12" x14ac:dyDescent="0.4">
      <c r="B11" s="8" t="s">
        <v>8</v>
      </c>
    </row>
    <row r="12" spans="1:12" x14ac:dyDescent="0.4">
      <c r="B12" s="8"/>
    </row>
    <row r="13" spans="1:12" s="11" customFormat="1" x14ac:dyDescent="0.4">
      <c r="A13" s="11" t="s">
        <v>9</v>
      </c>
      <c r="B13" s="12" t="s">
        <v>10</v>
      </c>
    </row>
    <row r="14" spans="1:12" x14ac:dyDescent="0.4">
      <c r="B14" s="8"/>
    </row>
    <row r="15" spans="1:12" x14ac:dyDescent="0.4">
      <c r="B15" s="8" t="s">
        <v>11</v>
      </c>
    </row>
    <row r="16" spans="1:12" x14ac:dyDescent="0.4">
      <c r="B16" s="8"/>
    </row>
    <row r="17" spans="1:2" s="11" customFormat="1" x14ac:dyDescent="0.4">
      <c r="A17" s="11" t="s">
        <v>12</v>
      </c>
      <c r="B17" s="12" t="s">
        <v>13</v>
      </c>
    </row>
    <row r="18" spans="1:2" x14ac:dyDescent="0.4">
      <c r="B18" s="8"/>
    </row>
    <row r="19" spans="1:2" x14ac:dyDescent="0.4">
      <c r="B19" s="8" t="s">
        <v>14</v>
      </c>
    </row>
    <row r="20" spans="1:2" x14ac:dyDescent="0.4">
      <c r="B20" s="8"/>
    </row>
    <row r="21" spans="1:2" s="11" customFormat="1" x14ac:dyDescent="0.4">
      <c r="A21" s="11" t="s">
        <v>15</v>
      </c>
      <c r="B21" s="12" t="s">
        <v>16</v>
      </c>
    </row>
    <row r="22" spans="1:2" x14ac:dyDescent="0.4">
      <c r="B22" s="8"/>
    </row>
    <row r="23" spans="1:2" x14ac:dyDescent="0.4">
      <c r="B23" s="8" t="s">
        <v>17</v>
      </c>
    </row>
    <row r="24" spans="1:2" x14ac:dyDescent="0.4">
      <c r="B24" s="8"/>
    </row>
    <row r="25" spans="1:2" s="11" customFormat="1" x14ac:dyDescent="0.4">
      <c r="A25" s="11" t="s">
        <v>18</v>
      </c>
      <c r="B25" s="12" t="s">
        <v>19</v>
      </c>
    </row>
    <row r="26" spans="1:2" x14ac:dyDescent="0.4">
      <c r="B26" s="8"/>
    </row>
    <row r="27" spans="1:2" ht="49.75" x14ac:dyDescent="0.4">
      <c r="B27" s="8" t="s">
        <v>20</v>
      </c>
    </row>
    <row r="28" spans="1:2" x14ac:dyDescent="0.4">
      <c r="B28" s="8"/>
    </row>
    <row r="29" spans="1:2" x14ac:dyDescent="0.4">
      <c r="A29" s="10" t="s">
        <v>21</v>
      </c>
      <c r="B29" s="8"/>
    </row>
    <row r="30" spans="1:2" x14ac:dyDescent="0.4">
      <c r="A30" s="10"/>
      <c r="B30" s="8"/>
    </row>
    <row r="31" spans="1:2" ht="24.9" x14ac:dyDescent="0.4">
      <c r="A31" s="10"/>
      <c r="B31" s="8" t="s">
        <v>22</v>
      </c>
    </row>
    <row r="32" spans="1:2" x14ac:dyDescent="0.4">
      <c r="A32" s="10"/>
      <c r="B32" s="8" t="s">
        <v>23</v>
      </c>
    </row>
    <row r="33" spans="1:2" x14ac:dyDescent="0.4">
      <c r="A33" s="10"/>
      <c r="B33" s="8" t="s">
        <v>24</v>
      </c>
    </row>
    <row r="34" spans="1:2" x14ac:dyDescent="0.4">
      <c r="A34" s="10"/>
      <c r="B34" s="8" t="s">
        <v>25</v>
      </c>
    </row>
    <row r="35" spans="1:2" x14ac:dyDescent="0.4">
      <c r="B35" s="8"/>
    </row>
    <row r="36" spans="1:2" s="11" customFormat="1" x14ac:dyDescent="0.4">
      <c r="A36" s="11" t="s">
        <v>26</v>
      </c>
      <c r="B36" s="12" t="s">
        <v>27</v>
      </c>
    </row>
    <row r="37" spans="1:2" x14ac:dyDescent="0.4">
      <c r="B37" s="8"/>
    </row>
    <row r="38" spans="1:2" x14ac:dyDescent="0.4">
      <c r="B38" s="8" t="s">
        <v>28</v>
      </c>
    </row>
    <row r="39" spans="1:2" x14ac:dyDescent="0.4">
      <c r="B39" s="8"/>
    </row>
    <row r="40" spans="1:2" s="11" customFormat="1" x14ac:dyDescent="0.4">
      <c r="A40" s="11" t="s">
        <v>29</v>
      </c>
      <c r="B40" s="12" t="s">
        <v>30</v>
      </c>
    </row>
    <row r="41" spans="1:2" x14ac:dyDescent="0.4">
      <c r="B41" s="8"/>
    </row>
    <row r="42" spans="1:2" x14ac:dyDescent="0.4">
      <c r="B42" s="8" t="s">
        <v>31</v>
      </c>
    </row>
    <row r="43" spans="1:2" x14ac:dyDescent="0.4">
      <c r="B43" s="8"/>
    </row>
    <row r="44" spans="1:2" s="11" customFormat="1" x14ac:dyDescent="0.4">
      <c r="A44" s="11" t="s">
        <v>32</v>
      </c>
      <c r="B44" s="12" t="s">
        <v>33</v>
      </c>
    </row>
    <row r="45" spans="1:2" x14ac:dyDescent="0.4">
      <c r="B45" s="8"/>
    </row>
    <row r="46" spans="1:2" ht="62.15" x14ac:dyDescent="0.4">
      <c r="B46" s="8" t="s">
        <v>34</v>
      </c>
    </row>
    <row r="47" spans="1:2" x14ac:dyDescent="0.4">
      <c r="B47" s="8"/>
    </row>
    <row r="48" spans="1:2" s="11" customFormat="1" x14ac:dyDescent="0.4">
      <c r="A48" s="11" t="s">
        <v>35</v>
      </c>
      <c r="B48" s="12" t="s">
        <v>36</v>
      </c>
    </row>
    <row r="49" spans="1:2" x14ac:dyDescent="0.4">
      <c r="A49" s="11"/>
      <c r="B49" s="8"/>
    </row>
    <row r="50" spans="1:2" ht="24.9" x14ac:dyDescent="0.4">
      <c r="B50" s="8" t="s">
        <v>37</v>
      </c>
    </row>
    <row r="51" spans="1:2" x14ac:dyDescent="0.4">
      <c r="B51" s="8"/>
    </row>
    <row r="52" spans="1:2" x14ac:dyDescent="0.4">
      <c r="A52" s="11" t="s">
        <v>38</v>
      </c>
      <c r="B52" s="12" t="s">
        <v>39</v>
      </c>
    </row>
    <row r="53" spans="1:2" x14ac:dyDescent="0.4">
      <c r="B53" s="8"/>
    </row>
    <row r="54" spans="1:2" ht="24.9" x14ac:dyDescent="0.4">
      <c r="B54" s="8" t="s">
        <v>40</v>
      </c>
    </row>
    <row r="55" spans="1:2" x14ac:dyDescent="0.4">
      <c r="B55" s="8"/>
    </row>
    <row r="56" spans="1:2" x14ac:dyDescent="0.4">
      <c r="A56" s="11" t="s">
        <v>41</v>
      </c>
      <c r="B56" s="12" t="s">
        <v>42</v>
      </c>
    </row>
    <row r="57" spans="1:2" x14ac:dyDescent="0.4">
      <c r="B57" s="8"/>
    </row>
    <row r="58" spans="1:2" ht="24.9" x14ac:dyDescent="0.4">
      <c r="B58" s="8" t="s">
        <v>43</v>
      </c>
    </row>
    <row r="59" spans="1:2" x14ac:dyDescent="0.4">
      <c r="B59" s="8"/>
    </row>
    <row r="60" spans="1:2" x14ac:dyDescent="0.4">
      <c r="A60" s="11" t="s">
        <v>44</v>
      </c>
      <c r="B60" s="12" t="s">
        <v>45</v>
      </c>
    </row>
    <row r="61" spans="1:2" x14ac:dyDescent="0.4">
      <c r="B61" s="8"/>
    </row>
    <row r="62" spans="1:2" x14ac:dyDescent="0.4">
      <c r="B62" s="8"/>
    </row>
    <row r="63" spans="1:2" x14ac:dyDescent="0.4">
      <c r="A63" s="11" t="s">
        <v>46</v>
      </c>
      <c r="B63" s="12" t="s">
        <v>47</v>
      </c>
    </row>
    <row r="64" spans="1:2" x14ac:dyDescent="0.4">
      <c r="B64" s="8"/>
    </row>
    <row r="65" spans="1:2" ht="24.9" x14ac:dyDescent="0.4">
      <c r="B65" s="8" t="s">
        <v>48</v>
      </c>
    </row>
    <row r="66" spans="1:2" x14ac:dyDescent="0.4">
      <c r="B66" s="8" t="s">
        <v>49</v>
      </c>
    </row>
    <row r="67" spans="1:2" x14ac:dyDescent="0.4">
      <c r="B67" s="8" t="s">
        <v>24</v>
      </c>
    </row>
    <row r="68" spans="1:2" x14ac:dyDescent="0.4">
      <c r="B68" s="8" t="s">
        <v>50</v>
      </c>
    </row>
    <row r="69" spans="1:2" x14ac:dyDescent="0.4">
      <c r="B69" s="8" t="s">
        <v>51</v>
      </c>
    </row>
    <row r="70" spans="1:2" x14ac:dyDescent="0.4">
      <c r="B70" s="8"/>
    </row>
    <row r="71" spans="1:2" x14ac:dyDescent="0.4">
      <c r="A71" s="11" t="s">
        <v>52</v>
      </c>
      <c r="B71" s="12" t="s">
        <v>53</v>
      </c>
    </row>
    <row r="72" spans="1:2" x14ac:dyDescent="0.4">
      <c r="B72" s="8"/>
    </row>
    <row r="73" spans="1:2" x14ac:dyDescent="0.4">
      <c r="B73" s="8" t="s">
        <v>54</v>
      </c>
    </row>
    <row r="74" spans="1:2" x14ac:dyDescent="0.4">
      <c r="B74" s="8" t="s">
        <v>55</v>
      </c>
    </row>
    <row r="75" spans="1:2" x14ac:dyDescent="0.4">
      <c r="B75" s="8"/>
    </row>
    <row r="76" spans="1:2" x14ac:dyDescent="0.4">
      <c r="A76" s="11" t="s">
        <v>56</v>
      </c>
      <c r="B76" s="12" t="s">
        <v>57</v>
      </c>
    </row>
    <row r="77" spans="1:2" x14ac:dyDescent="0.4">
      <c r="B77" s="8"/>
    </row>
    <row r="78" spans="1:2" ht="24.9" x14ac:dyDescent="0.4">
      <c r="B78" s="8" t="s">
        <v>58</v>
      </c>
    </row>
    <row r="79" spans="1:2" x14ac:dyDescent="0.4">
      <c r="B79" s="8" t="s">
        <v>55</v>
      </c>
    </row>
    <row r="80" spans="1:2" x14ac:dyDescent="0.4">
      <c r="B80" s="8"/>
    </row>
    <row r="81" spans="1:2" x14ac:dyDescent="0.4">
      <c r="A81" s="11" t="s">
        <v>59</v>
      </c>
      <c r="B81" s="12" t="s">
        <v>60</v>
      </c>
    </row>
    <row r="82" spans="1:2" x14ac:dyDescent="0.4">
      <c r="B82" s="8"/>
    </row>
    <row r="83" spans="1:2" ht="24.9" x14ac:dyDescent="0.4">
      <c r="B83" s="8" t="s">
        <v>61</v>
      </c>
    </row>
    <row r="84" spans="1:2" x14ac:dyDescent="0.4">
      <c r="B84" s="8" t="s">
        <v>55</v>
      </c>
    </row>
    <row r="85" spans="1:2" x14ac:dyDescent="0.4">
      <c r="B85" s="8"/>
    </row>
    <row r="86" spans="1:2" x14ac:dyDescent="0.4">
      <c r="B86" s="8"/>
    </row>
    <row r="87" spans="1:2" x14ac:dyDescent="0.4">
      <c r="B87" s="8"/>
    </row>
    <row r="88" spans="1:2" x14ac:dyDescent="0.4">
      <c r="B88" s="8"/>
    </row>
    <row r="89" spans="1:2" x14ac:dyDescent="0.4">
      <c r="B89" s="8"/>
    </row>
    <row r="90" spans="1:2" x14ac:dyDescent="0.4">
      <c r="B90" s="8"/>
    </row>
    <row r="91" spans="1:2" x14ac:dyDescent="0.4">
      <c r="B91" s="8"/>
    </row>
    <row r="92" spans="1:2" x14ac:dyDescent="0.4">
      <c r="B92" s="8"/>
    </row>
    <row r="93" spans="1:2" x14ac:dyDescent="0.4">
      <c r="B93" s="8"/>
    </row>
    <row r="94" spans="1:2" x14ac:dyDescent="0.4">
      <c r="B94" s="8"/>
    </row>
    <row r="95" spans="1:2" x14ac:dyDescent="0.4">
      <c r="B95" s="8"/>
    </row>
    <row r="96" spans="1:2" x14ac:dyDescent="0.4">
      <c r="B96" s="8"/>
    </row>
    <row r="97" spans="2:2" x14ac:dyDescent="0.4">
      <c r="B97" s="8"/>
    </row>
    <row r="98" spans="2:2" x14ac:dyDescent="0.4">
      <c r="B98" s="8"/>
    </row>
    <row r="99" spans="2:2" x14ac:dyDescent="0.4">
      <c r="B99" s="8"/>
    </row>
    <row r="100" spans="2:2" x14ac:dyDescent="0.4">
      <c r="B100" s="8"/>
    </row>
    <row r="101" spans="2:2" x14ac:dyDescent="0.4">
      <c r="B101" s="8"/>
    </row>
    <row r="102" spans="2:2" x14ac:dyDescent="0.4">
      <c r="B102" s="8"/>
    </row>
    <row r="103" spans="2:2" x14ac:dyDescent="0.4">
      <c r="B103" s="8"/>
    </row>
    <row r="104" spans="2:2" x14ac:dyDescent="0.4">
      <c r="B104" s="8"/>
    </row>
    <row r="105" spans="2:2" x14ac:dyDescent="0.4">
      <c r="B105" s="8"/>
    </row>
    <row r="106" spans="2:2" x14ac:dyDescent="0.4">
      <c r="B106" s="8"/>
    </row>
    <row r="107" spans="2:2" x14ac:dyDescent="0.4">
      <c r="B107" s="8"/>
    </row>
    <row r="108" spans="2:2" x14ac:dyDescent="0.4">
      <c r="B108" s="8"/>
    </row>
    <row r="109" spans="2:2" x14ac:dyDescent="0.4">
      <c r="B109" s="8"/>
    </row>
    <row r="110" spans="2:2" x14ac:dyDescent="0.4">
      <c r="B110" s="8"/>
    </row>
    <row r="111" spans="2:2" x14ac:dyDescent="0.4">
      <c r="B111" s="8"/>
    </row>
    <row r="112" spans="2:2" x14ac:dyDescent="0.4">
      <c r="B112" s="8"/>
    </row>
    <row r="113" spans="2:2" x14ac:dyDescent="0.4">
      <c r="B113" s="8"/>
    </row>
    <row r="114" spans="2:2" x14ac:dyDescent="0.4">
      <c r="B114" s="8"/>
    </row>
    <row r="115" spans="2:2" x14ac:dyDescent="0.4">
      <c r="B115" s="8"/>
    </row>
    <row r="116" spans="2:2" x14ac:dyDescent="0.4">
      <c r="B116" s="8"/>
    </row>
    <row r="117" spans="2:2" x14ac:dyDescent="0.4">
      <c r="B117" s="8"/>
    </row>
    <row r="118" spans="2:2" x14ac:dyDescent="0.4">
      <c r="B118" s="8"/>
    </row>
    <row r="119" spans="2:2" x14ac:dyDescent="0.4">
      <c r="B119" s="8"/>
    </row>
    <row r="120" spans="2:2" x14ac:dyDescent="0.4">
      <c r="B120" s="8"/>
    </row>
    <row r="121" spans="2:2" x14ac:dyDescent="0.4">
      <c r="B121" s="8"/>
    </row>
    <row r="122" spans="2:2" x14ac:dyDescent="0.4">
      <c r="B122" s="8"/>
    </row>
    <row r="123" spans="2:2" x14ac:dyDescent="0.4">
      <c r="B123" s="8"/>
    </row>
    <row r="124" spans="2:2" x14ac:dyDescent="0.4">
      <c r="B124" s="8"/>
    </row>
    <row r="125" spans="2:2" x14ac:dyDescent="0.4">
      <c r="B125" s="8"/>
    </row>
    <row r="126" spans="2:2" x14ac:dyDescent="0.4">
      <c r="B126" s="8"/>
    </row>
    <row r="127" spans="2:2" x14ac:dyDescent="0.4">
      <c r="B127" s="8"/>
    </row>
    <row r="128" spans="2:2" x14ac:dyDescent="0.4">
      <c r="B128" s="8"/>
    </row>
    <row r="129" spans="2:2" x14ac:dyDescent="0.4">
      <c r="B129" s="8"/>
    </row>
    <row r="130" spans="2:2" x14ac:dyDescent="0.4">
      <c r="B130" s="8"/>
    </row>
    <row r="131" spans="2:2" x14ac:dyDescent="0.4">
      <c r="B131" s="8"/>
    </row>
    <row r="132" spans="2:2" x14ac:dyDescent="0.4">
      <c r="B132" s="8"/>
    </row>
    <row r="133" spans="2:2" x14ac:dyDescent="0.4">
      <c r="B133" s="8"/>
    </row>
    <row r="134" spans="2:2" x14ac:dyDescent="0.4">
      <c r="B134" s="8"/>
    </row>
    <row r="135" spans="2:2" x14ac:dyDescent="0.4">
      <c r="B135" s="8"/>
    </row>
    <row r="136" spans="2:2" x14ac:dyDescent="0.4">
      <c r="B136" s="8"/>
    </row>
    <row r="137" spans="2:2" x14ac:dyDescent="0.4">
      <c r="B137" s="8"/>
    </row>
    <row r="138" spans="2:2" x14ac:dyDescent="0.4">
      <c r="B138" s="8"/>
    </row>
    <row r="139" spans="2:2" x14ac:dyDescent="0.4">
      <c r="B139" s="8"/>
    </row>
    <row r="140" spans="2:2" x14ac:dyDescent="0.4">
      <c r="B140" s="8"/>
    </row>
    <row r="141" spans="2:2" x14ac:dyDescent="0.4">
      <c r="B141" s="8"/>
    </row>
    <row r="142" spans="2:2" x14ac:dyDescent="0.4">
      <c r="B142" s="8"/>
    </row>
    <row r="143" spans="2:2" x14ac:dyDescent="0.4">
      <c r="B143" s="8"/>
    </row>
    <row r="144" spans="2:2" x14ac:dyDescent="0.4">
      <c r="B144" s="8"/>
    </row>
    <row r="145" spans="2:2" x14ac:dyDescent="0.4">
      <c r="B145" s="8"/>
    </row>
    <row r="146" spans="2:2" x14ac:dyDescent="0.4">
      <c r="B146" s="8"/>
    </row>
    <row r="147" spans="2:2" x14ac:dyDescent="0.4">
      <c r="B147" s="8"/>
    </row>
    <row r="148" spans="2:2" x14ac:dyDescent="0.4">
      <c r="B148" s="8"/>
    </row>
    <row r="149" spans="2:2" x14ac:dyDescent="0.4">
      <c r="B149" s="8"/>
    </row>
    <row r="150" spans="2:2" x14ac:dyDescent="0.4">
      <c r="B150" s="8"/>
    </row>
    <row r="151" spans="2:2" x14ac:dyDescent="0.4">
      <c r="B151" s="8"/>
    </row>
    <row r="152" spans="2:2" x14ac:dyDescent="0.4">
      <c r="B152" s="8"/>
    </row>
    <row r="153" spans="2:2" x14ac:dyDescent="0.4">
      <c r="B153" s="8"/>
    </row>
    <row r="154" spans="2:2" x14ac:dyDescent="0.4">
      <c r="B154" s="8"/>
    </row>
    <row r="155" spans="2:2" x14ac:dyDescent="0.4">
      <c r="B155" s="8"/>
    </row>
    <row r="156" spans="2:2" x14ac:dyDescent="0.4">
      <c r="B156" s="8"/>
    </row>
    <row r="157" spans="2:2" x14ac:dyDescent="0.4">
      <c r="B157" s="8"/>
    </row>
    <row r="158" spans="2:2" x14ac:dyDescent="0.4">
      <c r="B158" s="8"/>
    </row>
    <row r="159" spans="2:2" x14ac:dyDescent="0.4">
      <c r="B159" s="8"/>
    </row>
    <row r="160" spans="2:2" x14ac:dyDescent="0.4">
      <c r="B160" s="8"/>
    </row>
    <row r="161" spans="2:2" x14ac:dyDescent="0.4">
      <c r="B161" s="8"/>
    </row>
    <row r="162" spans="2:2" x14ac:dyDescent="0.4">
      <c r="B162" s="8"/>
    </row>
    <row r="163" spans="2:2" x14ac:dyDescent="0.4">
      <c r="B163" s="8"/>
    </row>
    <row r="164" spans="2:2" x14ac:dyDescent="0.4">
      <c r="B164" s="8"/>
    </row>
    <row r="165" spans="2:2" x14ac:dyDescent="0.4">
      <c r="B165" s="8"/>
    </row>
    <row r="166" spans="2:2" x14ac:dyDescent="0.4">
      <c r="B166" s="8"/>
    </row>
    <row r="167" spans="2:2" x14ac:dyDescent="0.4">
      <c r="B167" s="8"/>
    </row>
    <row r="168" spans="2:2" x14ac:dyDescent="0.4">
      <c r="B168" s="8"/>
    </row>
    <row r="169" spans="2:2" x14ac:dyDescent="0.4">
      <c r="B169" s="8"/>
    </row>
    <row r="170" spans="2:2" x14ac:dyDescent="0.4">
      <c r="B170" s="8"/>
    </row>
    <row r="171" spans="2:2" x14ac:dyDescent="0.4">
      <c r="B171" s="8"/>
    </row>
    <row r="172" spans="2:2" x14ac:dyDescent="0.4">
      <c r="B172" s="8"/>
    </row>
    <row r="173" spans="2:2" x14ac:dyDescent="0.4">
      <c r="B173" s="8"/>
    </row>
    <row r="174" spans="2:2" x14ac:dyDescent="0.4">
      <c r="B174" s="8"/>
    </row>
    <row r="175" spans="2:2" x14ac:dyDescent="0.4">
      <c r="B175" s="8"/>
    </row>
    <row r="176" spans="2:2" x14ac:dyDescent="0.4">
      <c r="B176" s="8"/>
    </row>
    <row r="177" spans="2:2" x14ac:dyDescent="0.4">
      <c r="B177" s="8"/>
    </row>
    <row r="178" spans="2:2" x14ac:dyDescent="0.4">
      <c r="B178" s="8"/>
    </row>
    <row r="179" spans="2:2" x14ac:dyDescent="0.4">
      <c r="B179" s="8"/>
    </row>
    <row r="180" spans="2:2" x14ac:dyDescent="0.4">
      <c r="B180" s="8"/>
    </row>
    <row r="181" spans="2:2" x14ac:dyDescent="0.4">
      <c r="B181" s="8"/>
    </row>
    <row r="182" spans="2:2" x14ac:dyDescent="0.4">
      <c r="B182" s="8"/>
    </row>
    <row r="183" spans="2:2" x14ac:dyDescent="0.4">
      <c r="B183" s="8"/>
    </row>
    <row r="184" spans="2:2" x14ac:dyDescent="0.4">
      <c r="B184" s="8"/>
    </row>
    <row r="185" spans="2:2" x14ac:dyDescent="0.4">
      <c r="B185" s="8"/>
    </row>
    <row r="186" spans="2:2" x14ac:dyDescent="0.4">
      <c r="B186" s="8"/>
    </row>
    <row r="187" spans="2:2" x14ac:dyDescent="0.4">
      <c r="B187" s="8"/>
    </row>
    <row r="188" spans="2:2" x14ac:dyDescent="0.4">
      <c r="B188" s="8"/>
    </row>
    <row r="189" spans="2:2" x14ac:dyDescent="0.4">
      <c r="B189" s="8"/>
    </row>
    <row r="190" spans="2:2" x14ac:dyDescent="0.4">
      <c r="B190" s="8"/>
    </row>
    <row r="191" spans="2:2" x14ac:dyDescent="0.4">
      <c r="B191" s="8"/>
    </row>
    <row r="192" spans="2:2" x14ac:dyDescent="0.4">
      <c r="B192" s="8"/>
    </row>
    <row r="193" spans="2:2" x14ac:dyDescent="0.4">
      <c r="B193" s="8"/>
    </row>
    <row r="194" spans="2:2" x14ac:dyDescent="0.4">
      <c r="B194" s="8"/>
    </row>
    <row r="195" spans="2:2" x14ac:dyDescent="0.4">
      <c r="B195" s="8"/>
    </row>
    <row r="196" spans="2:2" x14ac:dyDescent="0.4">
      <c r="B196" s="8"/>
    </row>
    <row r="197" spans="2:2" x14ac:dyDescent="0.4">
      <c r="B197" s="8"/>
    </row>
    <row r="198" spans="2:2" x14ac:dyDescent="0.4">
      <c r="B198" s="8"/>
    </row>
    <row r="199" spans="2:2" x14ac:dyDescent="0.4">
      <c r="B199" s="8"/>
    </row>
    <row r="200" spans="2:2" x14ac:dyDescent="0.4">
      <c r="B200" s="8"/>
    </row>
    <row r="201" spans="2:2" x14ac:dyDescent="0.4">
      <c r="B201" s="8"/>
    </row>
    <row r="202" spans="2:2" x14ac:dyDescent="0.4">
      <c r="B202" s="8"/>
    </row>
    <row r="203" spans="2:2" x14ac:dyDescent="0.4">
      <c r="B203" s="8"/>
    </row>
    <row r="204" spans="2:2" x14ac:dyDescent="0.4">
      <c r="B204" s="8"/>
    </row>
    <row r="205" spans="2:2" x14ac:dyDescent="0.4">
      <c r="B205" s="8"/>
    </row>
    <row r="206" spans="2:2" x14ac:dyDescent="0.4">
      <c r="B206" s="8"/>
    </row>
    <row r="207" spans="2:2" x14ac:dyDescent="0.4">
      <c r="B207" s="8"/>
    </row>
    <row r="208" spans="2:2" x14ac:dyDescent="0.4">
      <c r="B208" s="8"/>
    </row>
    <row r="209" spans="2:2" x14ac:dyDescent="0.4">
      <c r="B209" s="8"/>
    </row>
    <row r="210" spans="2:2" x14ac:dyDescent="0.4">
      <c r="B210" s="8"/>
    </row>
    <row r="211" spans="2:2" x14ac:dyDescent="0.4">
      <c r="B211" s="8"/>
    </row>
    <row r="212" spans="2:2" x14ac:dyDescent="0.4">
      <c r="B212" s="8"/>
    </row>
    <row r="213" spans="2:2" x14ac:dyDescent="0.4">
      <c r="B213" s="8"/>
    </row>
    <row r="214" spans="2:2" x14ac:dyDescent="0.4">
      <c r="B214" s="8"/>
    </row>
    <row r="215" spans="2:2" x14ac:dyDescent="0.4">
      <c r="B215" s="8"/>
    </row>
    <row r="216" spans="2:2" x14ac:dyDescent="0.4">
      <c r="B216" s="8"/>
    </row>
  </sheetData>
  <mergeCells count="1">
    <mergeCell ref="A1:B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rowBreaks count="1" manualBreakCount="1">
    <brk id="2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K69"/>
  <sheetViews>
    <sheetView workbookViewId="0">
      <selection sqref="A1:I1"/>
    </sheetView>
  </sheetViews>
  <sheetFormatPr defaultRowHeight="12.45" x14ac:dyDescent="0.3"/>
  <cols>
    <col min="1" max="1" width="25.69140625" style="2" customWidth="1"/>
    <col min="2" max="9" width="9.69140625" style="2" customWidth="1"/>
    <col min="10" max="16384" width="9.23046875" style="2"/>
  </cols>
  <sheetData>
    <row r="1" spans="1:9" x14ac:dyDescent="0.3">
      <c r="A1" s="13" t="s">
        <v>62</v>
      </c>
      <c r="B1" s="13"/>
      <c r="C1" s="13"/>
      <c r="D1" s="13"/>
      <c r="E1" s="13"/>
      <c r="F1" s="13"/>
      <c r="G1" s="13"/>
      <c r="H1" s="13"/>
      <c r="I1" s="13"/>
    </row>
    <row r="2" spans="1:9" x14ac:dyDescent="0.3">
      <c r="A2" s="14" t="s">
        <v>1</v>
      </c>
      <c r="B2" s="15"/>
      <c r="C2" s="15"/>
      <c r="D2" s="15"/>
      <c r="E2" s="15"/>
      <c r="F2" s="15"/>
      <c r="G2" s="15"/>
      <c r="H2" s="15"/>
      <c r="I2" s="15"/>
    </row>
    <row r="3" spans="1:9" x14ac:dyDescent="0.3">
      <c r="A3" s="16" t="s">
        <v>63</v>
      </c>
      <c r="B3" s="17" t="s">
        <v>64</v>
      </c>
      <c r="C3" s="17" t="s">
        <v>65</v>
      </c>
      <c r="D3" s="17" t="s">
        <v>66</v>
      </c>
      <c r="E3" s="17" t="s">
        <v>67</v>
      </c>
      <c r="F3" s="17" t="s">
        <v>68</v>
      </c>
      <c r="G3" s="17" t="s">
        <v>69</v>
      </c>
      <c r="H3" s="17" t="s">
        <v>70</v>
      </c>
      <c r="I3" s="18" t="s">
        <v>71</v>
      </c>
    </row>
    <row r="4" spans="1:9" x14ac:dyDescent="0.3">
      <c r="A4" s="19">
        <v>0</v>
      </c>
      <c r="B4" s="20">
        <v>94</v>
      </c>
      <c r="C4" s="20">
        <v>41</v>
      </c>
      <c r="D4" s="20">
        <v>39</v>
      </c>
      <c r="E4" s="20">
        <v>48</v>
      </c>
      <c r="F4" s="20">
        <v>58</v>
      </c>
      <c r="G4" s="20">
        <v>44</v>
      </c>
      <c r="H4" s="20">
        <v>89</v>
      </c>
      <c r="I4" s="21">
        <f>SUM(B4:H4)</f>
        <v>413</v>
      </c>
    </row>
    <row r="5" spans="1:9" x14ac:dyDescent="0.3">
      <c r="A5" s="19">
        <v>1</v>
      </c>
      <c r="B5" s="20">
        <v>84</v>
      </c>
      <c r="C5" s="20">
        <v>33</v>
      </c>
      <c r="D5" s="20">
        <v>23</v>
      </c>
      <c r="E5" s="20">
        <v>22</v>
      </c>
      <c r="F5" s="20">
        <v>29</v>
      </c>
      <c r="G5" s="20">
        <v>24</v>
      </c>
      <c r="H5" s="20">
        <v>73</v>
      </c>
      <c r="I5" s="21">
        <f t="shared" ref="I5:I27" si="0">SUM(B5:H5)</f>
        <v>288</v>
      </c>
    </row>
    <row r="6" spans="1:9" x14ac:dyDescent="0.3">
      <c r="A6" s="19">
        <v>2</v>
      </c>
      <c r="B6" s="20">
        <v>69</v>
      </c>
      <c r="C6" s="20">
        <v>34</v>
      </c>
      <c r="D6" s="20">
        <v>16</v>
      </c>
      <c r="E6" s="20">
        <v>22</v>
      </c>
      <c r="F6" s="20">
        <v>21</v>
      </c>
      <c r="G6" s="20">
        <v>23</v>
      </c>
      <c r="H6" s="20">
        <v>39</v>
      </c>
      <c r="I6" s="21">
        <f t="shared" si="0"/>
        <v>224</v>
      </c>
    </row>
    <row r="7" spans="1:9" x14ac:dyDescent="0.3">
      <c r="A7" s="19">
        <v>3</v>
      </c>
      <c r="B7" s="20">
        <v>63</v>
      </c>
      <c r="C7" s="20">
        <v>12</v>
      </c>
      <c r="D7" s="20">
        <v>20</v>
      </c>
      <c r="E7" s="20">
        <v>17</v>
      </c>
      <c r="F7" s="20">
        <v>17</v>
      </c>
      <c r="G7" s="20">
        <v>18</v>
      </c>
      <c r="H7" s="20">
        <v>29</v>
      </c>
      <c r="I7" s="21">
        <f t="shared" si="0"/>
        <v>176</v>
      </c>
    </row>
    <row r="8" spans="1:9" x14ac:dyDescent="0.3">
      <c r="A8" s="19">
        <v>4</v>
      </c>
      <c r="B8" s="20">
        <v>52</v>
      </c>
      <c r="C8" s="20">
        <v>20</v>
      </c>
      <c r="D8" s="20">
        <v>15</v>
      </c>
      <c r="E8" s="20">
        <v>21</v>
      </c>
      <c r="F8" s="20">
        <v>18</v>
      </c>
      <c r="G8" s="20">
        <v>7</v>
      </c>
      <c r="H8" s="20">
        <v>29</v>
      </c>
      <c r="I8" s="21">
        <f t="shared" si="0"/>
        <v>162</v>
      </c>
    </row>
    <row r="9" spans="1:9" x14ac:dyDescent="0.3">
      <c r="A9" s="19">
        <v>5</v>
      </c>
      <c r="B9" s="20">
        <v>43</v>
      </c>
      <c r="C9" s="20">
        <v>15</v>
      </c>
      <c r="D9" s="20">
        <v>8</v>
      </c>
      <c r="E9" s="20">
        <v>22</v>
      </c>
      <c r="F9" s="20">
        <v>11</v>
      </c>
      <c r="G9" s="20">
        <v>21</v>
      </c>
      <c r="H9" s="20">
        <v>23</v>
      </c>
      <c r="I9" s="21">
        <f t="shared" si="0"/>
        <v>143</v>
      </c>
    </row>
    <row r="10" spans="1:9" x14ac:dyDescent="0.3">
      <c r="A10" s="19">
        <v>6</v>
      </c>
      <c r="B10" s="20">
        <v>34</v>
      </c>
      <c r="C10" s="20">
        <v>28</v>
      </c>
      <c r="D10" s="20">
        <v>29</v>
      </c>
      <c r="E10" s="20">
        <v>30</v>
      </c>
      <c r="F10" s="20">
        <v>35</v>
      </c>
      <c r="G10" s="20">
        <v>32</v>
      </c>
      <c r="H10" s="20">
        <v>53</v>
      </c>
      <c r="I10" s="21">
        <f t="shared" si="0"/>
        <v>241</v>
      </c>
    </row>
    <row r="11" spans="1:9" x14ac:dyDescent="0.3">
      <c r="A11" s="19">
        <v>7</v>
      </c>
      <c r="B11" s="20">
        <v>33</v>
      </c>
      <c r="C11" s="20">
        <v>49</v>
      </c>
      <c r="D11" s="20">
        <v>41</v>
      </c>
      <c r="E11" s="20">
        <v>53</v>
      </c>
      <c r="F11" s="20">
        <v>52</v>
      </c>
      <c r="G11" s="20">
        <v>54</v>
      </c>
      <c r="H11" s="20">
        <v>48</v>
      </c>
      <c r="I11" s="21">
        <f t="shared" si="0"/>
        <v>330</v>
      </c>
    </row>
    <row r="12" spans="1:9" x14ac:dyDescent="0.3">
      <c r="A12" s="19">
        <v>8</v>
      </c>
      <c r="B12" s="20">
        <v>47</v>
      </c>
      <c r="C12" s="20">
        <v>66</v>
      </c>
      <c r="D12" s="20">
        <v>69</v>
      </c>
      <c r="E12" s="20">
        <v>40</v>
      </c>
      <c r="F12" s="20">
        <v>67</v>
      </c>
      <c r="G12" s="20">
        <v>49</v>
      </c>
      <c r="H12" s="20">
        <v>36</v>
      </c>
      <c r="I12" s="21">
        <f t="shared" si="0"/>
        <v>374</v>
      </c>
    </row>
    <row r="13" spans="1:9" x14ac:dyDescent="0.3">
      <c r="A13" s="19">
        <v>9</v>
      </c>
      <c r="B13" s="20">
        <v>94</v>
      </c>
      <c r="C13" s="20">
        <v>71</v>
      </c>
      <c r="D13" s="20">
        <v>71</v>
      </c>
      <c r="E13" s="20">
        <v>61</v>
      </c>
      <c r="F13" s="20">
        <v>76</v>
      </c>
      <c r="G13" s="20">
        <v>80</v>
      </c>
      <c r="H13" s="20">
        <v>66</v>
      </c>
      <c r="I13" s="21">
        <f t="shared" si="0"/>
        <v>519</v>
      </c>
    </row>
    <row r="14" spans="1:9" x14ac:dyDescent="0.3">
      <c r="A14" s="19">
        <v>10</v>
      </c>
      <c r="B14" s="20">
        <v>109</v>
      </c>
      <c r="C14" s="20">
        <v>59</v>
      </c>
      <c r="D14" s="20">
        <v>66</v>
      </c>
      <c r="E14" s="20">
        <v>67</v>
      </c>
      <c r="F14" s="20">
        <v>68</v>
      </c>
      <c r="G14" s="20">
        <v>63</v>
      </c>
      <c r="H14" s="20">
        <v>75</v>
      </c>
      <c r="I14" s="21">
        <f t="shared" si="0"/>
        <v>507</v>
      </c>
    </row>
    <row r="15" spans="1:9" x14ac:dyDescent="0.3">
      <c r="A15" s="19">
        <v>11</v>
      </c>
      <c r="B15" s="20">
        <v>119</v>
      </c>
      <c r="C15" s="20">
        <v>84</v>
      </c>
      <c r="D15" s="20">
        <v>70</v>
      </c>
      <c r="E15" s="20">
        <v>105</v>
      </c>
      <c r="F15" s="20">
        <v>79</v>
      </c>
      <c r="G15" s="20">
        <v>63</v>
      </c>
      <c r="H15" s="20">
        <v>69</v>
      </c>
      <c r="I15" s="21">
        <f t="shared" si="0"/>
        <v>589</v>
      </c>
    </row>
    <row r="16" spans="1:9" x14ac:dyDescent="0.3">
      <c r="A16" s="19">
        <v>12</v>
      </c>
      <c r="B16" s="20">
        <v>100</v>
      </c>
      <c r="C16" s="20">
        <v>63</v>
      </c>
      <c r="D16" s="20">
        <v>44</v>
      </c>
      <c r="E16" s="20">
        <v>71</v>
      </c>
      <c r="F16" s="20">
        <v>57</v>
      </c>
      <c r="G16" s="20">
        <v>61</v>
      </c>
      <c r="H16" s="20">
        <v>58</v>
      </c>
      <c r="I16" s="21">
        <f t="shared" si="0"/>
        <v>454</v>
      </c>
    </row>
    <row r="17" spans="1:11" x14ac:dyDescent="0.3">
      <c r="A17" s="19">
        <v>13</v>
      </c>
      <c r="B17" s="20">
        <v>113</v>
      </c>
      <c r="C17" s="20">
        <v>80</v>
      </c>
      <c r="D17" s="20">
        <v>72</v>
      </c>
      <c r="E17" s="20">
        <v>98</v>
      </c>
      <c r="F17" s="20">
        <v>44</v>
      </c>
      <c r="G17" s="20">
        <v>69</v>
      </c>
      <c r="H17" s="20">
        <v>51</v>
      </c>
      <c r="I17" s="21">
        <f t="shared" si="0"/>
        <v>527</v>
      </c>
    </row>
    <row r="18" spans="1:11" x14ac:dyDescent="0.3">
      <c r="A18" s="19">
        <v>14</v>
      </c>
      <c r="B18" s="20">
        <v>96</v>
      </c>
      <c r="C18" s="20">
        <v>67</v>
      </c>
      <c r="D18" s="20">
        <v>46</v>
      </c>
      <c r="E18" s="20">
        <v>57</v>
      </c>
      <c r="F18" s="20">
        <v>47</v>
      </c>
      <c r="G18" s="20">
        <v>101</v>
      </c>
      <c r="H18" s="20">
        <v>67</v>
      </c>
      <c r="I18" s="21">
        <f t="shared" si="0"/>
        <v>481</v>
      </c>
    </row>
    <row r="19" spans="1:11" x14ac:dyDescent="0.3">
      <c r="A19" s="19">
        <v>15</v>
      </c>
      <c r="B19" s="20">
        <v>93</v>
      </c>
      <c r="C19" s="20">
        <v>61</v>
      </c>
      <c r="D19" s="20">
        <v>61</v>
      </c>
      <c r="E19" s="20">
        <v>76</v>
      </c>
      <c r="F19" s="20">
        <v>69</v>
      </c>
      <c r="G19" s="20">
        <v>65</v>
      </c>
      <c r="H19" s="20">
        <v>73</v>
      </c>
      <c r="I19" s="21">
        <f t="shared" si="0"/>
        <v>498</v>
      </c>
    </row>
    <row r="20" spans="1:11" x14ac:dyDescent="0.3">
      <c r="A20" s="19">
        <v>16</v>
      </c>
      <c r="B20" s="20">
        <v>65</v>
      </c>
      <c r="C20" s="20">
        <v>75</v>
      </c>
      <c r="D20" s="20">
        <v>70</v>
      </c>
      <c r="E20" s="20">
        <v>73</v>
      </c>
      <c r="F20" s="20">
        <v>70</v>
      </c>
      <c r="G20" s="20">
        <v>70</v>
      </c>
      <c r="H20" s="20">
        <v>62</v>
      </c>
      <c r="I20" s="21">
        <f t="shared" si="0"/>
        <v>485</v>
      </c>
    </row>
    <row r="21" spans="1:11" x14ac:dyDescent="0.3">
      <c r="A21" s="19">
        <v>17</v>
      </c>
      <c r="B21" s="20">
        <v>82</v>
      </c>
      <c r="C21" s="20">
        <v>73</v>
      </c>
      <c r="D21" s="20">
        <v>58</v>
      </c>
      <c r="E21" s="20">
        <v>65</v>
      </c>
      <c r="F21" s="20">
        <v>66</v>
      </c>
      <c r="G21" s="20">
        <v>92</v>
      </c>
      <c r="H21" s="20">
        <v>112</v>
      </c>
      <c r="I21" s="21">
        <f t="shared" si="0"/>
        <v>548</v>
      </c>
    </row>
    <row r="22" spans="1:11" x14ac:dyDescent="0.3">
      <c r="A22" s="19">
        <v>18</v>
      </c>
      <c r="B22" s="20">
        <v>68</v>
      </c>
      <c r="C22" s="20">
        <v>50</v>
      </c>
      <c r="D22" s="20">
        <v>72</v>
      </c>
      <c r="E22" s="20">
        <v>59</v>
      </c>
      <c r="F22" s="20">
        <v>54</v>
      </c>
      <c r="G22" s="20">
        <v>77</v>
      </c>
      <c r="H22" s="20">
        <v>73</v>
      </c>
      <c r="I22" s="21">
        <f t="shared" si="0"/>
        <v>453</v>
      </c>
    </row>
    <row r="23" spans="1:11" x14ac:dyDescent="0.3">
      <c r="A23" s="19">
        <v>19</v>
      </c>
      <c r="B23" s="20">
        <v>96</v>
      </c>
      <c r="C23" s="20">
        <v>117</v>
      </c>
      <c r="D23" s="20">
        <v>100</v>
      </c>
      <c r="E23" s="20">
        <v>115</v>
      </c>
      <c r="F23" s="20">
        <v>105</v>
      </c>
      <c r="G23" s="20">
        <v>113</v>
      </c>
      <c r="H23" s="20">
        <v>122</v>
      </c>
      <c r="I23" s="21">
        <f t="shared" si="0"/>
        <v>768</v>
      </c>
    </row>
    <row r="24" spans="1:11" x14ac:dyDescent="0.3">
      <c r="A24" s="19">
        <v>20</v>
      </c>
      <c r="B24" s="20">
        <v>85</v>
      </c>
      <c r="C24" s="20">
        <v>81</v>
      </c>
      <c r="D24" s="20">
        <v>84</v>
      </c>
      <c r="E24" s="20">
        <v>92</v>
      </c>
      <c r="F24" s="20">
        <v>96</v>
      </c>
      <c r="G24" s="20">
        <v>97</v>
      </c>
      <c r="H24" s="20">
        <v>110</v>
      </c>
      <c r="I24" s="21">
        <f t="shared" si="0"/>
        <v>645</v>
      </c>
    </row>
    <row r="25" spans="1:11" x14ac:dyDescent="0.3">
      <c r="A25" s="19">
        <v>21</v>
      </c>
      <c r="B25" s="20">
        <v>66</v>
      </c>
      <c r="C25" s="20">
        <v>64</v>
      </c>
      <c r="D25" s="20">
        <v>75</v>
      </c>
      <c r="E25" s="20">
        <v>83</v>
      </c>
      <c r="F25" s="20">
        <v>85</v>
      </c>
      <c r="G25" s="20">
        <v>83</v>
      </c>
      <c r="H25" s="20">
        <v>93</v>
      </c>
      <c r="I25" s="21">
        <f t="shared" si="0"/>
        <v>549</v>
      </c>
    </row>
    <row r="26" spans="1:11" x14ac:dyDescent="0.3">
      <c r="A26" s="19">
        <v>22</v>
      </c>
      <c r="B26" s="20">
        <v>87</v>
      </c>
      <c r="C26" s="20">
        <v>43</v>
      </c>
      <c r="D26" s="20">
        <v>86</v>
      </c>
      <c r="E26" s="20">
        <v>72</v>
      </c>
      <c r="F26" s="20">
        <v>68</v>
      </c>
      <c r="G26" s="20">
        <v>93</v>
      </c>
      <c r="H26" s="20">
        <v>115</v>
      </c>
      <c r="I26" s="21">
        <f t="shared" si="0"/>
        <v>564</v>
      </c>
    </row>
    <row r="27" spans="1:11" x14ac:dyDescent="0.3">
      <c r="A27" s="19">
        <v>23</v>
      </c>
      <c r="B27" s="20">
        <v>47</v>
      </c>
      <c r="C27" s="20">
        <v>47</v>
      </c>
      <c r="D27" s="20">
        <v>50</v>
      </c>
      <c r="E27" s="20">
        <v>63</v>
      </c>
      <c r="F27" s="20">
        <v>57</v>
      </c>
      <c r="G27" s="20">
        <v>83</v>
      </c>
      <c r="H27" s="20">
        <v>119</v>
      </c>
      <c r="I27" s="21">
        <f t="shared" si="0"/>
        <v>466</v>
      </c>
    </row>
    <row r="28" spans="1:11" x14ac:dyDescent="0.3">
      <c r="A28" s="22" t="s">
        <v>71</v>
      </c>
      <c r="B28" s="23">
        <f>SUM(B4:B27)</f>
        <v>1839</v>
      </c>
      <c r="C28" s="23">
        <f t="shared" ref="C28:I28" si="1">SUM(C4:C27)</f>
        <v>1333</v>
      </c>
      <c r="D28" s="23">
        <f t="shared" si="1"/>
        <v>1285</v>
      </c>
      <c r="E28" s="23">
        <f t="shared" si="1"/>
        <v>1432</v>
      </c>
      <c r="F28" s="23">
        <f t="shared" si="1"/>
        <v>1349</v>
      </c>
      <c r="G28" s="23">
        <f t="shared" si="1"/>
        <v>1482</v>
      </c>
      <c r="H28" s="23">
        <f t="shared" si="1"/>
        <v>1684</v>
      </c>
      <c r="I28" s="24">
        <f t="shared" si="1"/>
        <v>10404</v>
      </c>
      <c r="J28" s="25"/>
      <c r="K28" s="25"/>
    </row>
    <row r="29" spans="1:11" x14ac:dyDescent="0.3">
      <c r="A29" s="26" t="s">
        <v>72</v>
      </c>
      <c r="B29" s="26"/>
      <c r="C29" s="26"/>
      <c r="D29" s="26"/>
      <c r="E29" s="26"/>
      <c r="F29" s="26"/>
      <c r="G29" s="26"/>
      <c r="H29" s="26"/>
      <c r="I29" s="26"/>
      <c r="J29" s="27"/>
      <c r="K29" s="28"/>
    </row>
    <row r="30" spans="1:11" x14ac:dyDescent="0.3">
      <c r="A30" s="19" t="s">
        <v>73</v>
      </c>
      <c r="B30" s="29">
        <v>52</v>
      </c>
      <c r="C30" s="29">
        <v>52</v>
      </c>
      <c r="D30" s="29">
        <v>52</v>
      </c>
      <c r="E30" s="29">
        <v>52</v>
      </c>
      <c r="F30" s="29">
        <v>52</v>
      </c>
      <c r="G30" s="29">
        <v>52</v>
      </c>
      <c r="H30" s="29">
        <v>53</v>
      </c>
      <c r="I30" s="29"/>
    </row>
    <row r="31" spans="1:11" x14ac:dyDescent="0.3">
      <c r="I31" s="30" t="s">
        <v>74</v>
      </c>
    </row>
    <row r="32" spans="1:11" ht="12.75" customHeight="1" x14ac:dyDescent="0.5">
      <c r="A32" s="31"/>
      <c r="B32" s="26"/>
      <c r="C32" s="26"/>
      <c r="D32" s="26"/>
      <c r="E32" s="26"/>
      <c r="F32" s="26"/>
      <c r="G32" s="26"/>
      <c r="H32" s="26"/>
      <c r="I32" s="32" t="s">
        <v>75</v>
      </c>
      <c r="J32" s="26"/>
    </row>
    <row r="33" spans="1:10" x14ac:dyDescent="0.3">
      <c r="A33" s="26"/>
      <c r="B33" s="33"/>
      <c r="C33" s="33"/>
      <c r="D33" s="33"/>
      <c r="E33" s="33"/>
      <c r="F33" s="33"/>
      <c r="G33" s="33"/>
      <c r="H33" s="33"/>
      <c r="I33" s="33"/>
      <c r="J33" s="26"/>
    </row>
    <row r="34" spans="1:10" x14ac:dyDescent="0.3">
      <c r="A34" s="26"/>
      <c r="B34" s="33"/>
      <c r="C34" s="33"/>
      <c r="D34" s="33"/>
      <c r="E34" s="33"/>
      <c r="F34" s="33"/>
      <c r="G34" s="33"/>
      <c r="H34" s="33"/>
      <c r="I34" s="33"/>
      <c r="J34" s="26"/>
    </row>
    <row r="35" spans="1:10" x14ac:dyDescent="0.3">
      <c r="A35" s="26"/>
      <c r="B35" s="33"/>
      <c r="C35" s="33"/>
      <c r="D35" s="33"/>
      <c r="E35" s="33"/>
      <c r="F35" s="33"/>
      <c r="G35" s="33"/>
      <c r="H35" s="33"/>
      <c r="I35" s="33"/>
      <c r="J35" s="26"/>
    </row>
    <row r="36" spans="1:10" x14ac:dyDescent="0.3">
      <c r="A36" s="26"/>
      <c r="B36" s="33"/>
      <c r="C36" s="33"/>
      <c r="D36" s="33"/>
      <c r="E36" s="33"/>
      <c r="F36" s="33"/>
      <c r="G36" s="33"/>
      <c r="H36" s="33"/>
      <c r="I36" s="33"/>
      <c r="J36" s="26"/>
    </row>
    <row r="37" spans="1:10" x14ac:dyDescent="0.3">
      <c r="A37" s="26"/>
      <c r="B37" s="33"/>
      <c r="C37" s="33"/>
      <c r="D37" s="33"/>
      <c r="E37" s="33"/>
      <c r="F37" s="33"/>
      <c r="G37" s="33"/>
      <c r="H37" s="33"/>
      <c r="I37" s="33"/>
      <c r="J37" s="26"/>
    </row>
    <row r="38" spans="1:10" x14ac:dyDescent="0.3">
      <c r="A38" s="26"/>
      <c r="B38" s="33"/>
      <c r="C38" s="33"/>
      <c r="D38" s="33"/>
      <c r="E38" s="33"/>
      <c r="F38" s="33"/>
      <c r="G38" s="33"/>
      <c r="H38" s="33"/>
      <c r="I38" s="33"/>
      <c r="J38" s="26"/>
    </row>
    <row r="39" spans="1:10" x14ac:dyDescent="0.3">
      <c r="A39" s="26"/>
      <c r="B39" s="33"/>
      <c r="C39" s="33"/>
      <c r="D39" s="33"/>
      <c r="E39" s="33"/>
      <c r="F39" s="33"/>
      <c r="G39" s="33"/>
      <c r="H39" s="33"/>
      <c r="I39" s="33"/>
      <c r="J39" s="26"/>
    </row>
    <row r="40" spans="1:10" x14ac:dyDescent="0.3">
      <c r="A40" s="26"/>
      <c r="B40" s="33"/>
      <c r="C40" s="33"/>
      <c r="D40" s="33"/>
      <c r="E40" s="33"/>
      <c r="F40" s="33"/>
      <c r="G40" s="33"/>
      <c r="H40" s="33"/>
      <c r="I40" s="33"/>
      <c r="J40" s="26"/>
    </row>
    <row r="41" spans="1:10" x14ac:dyDescent="0.3">
      <c r="A41" s="26"/>
      <c r="B41" s="33"/>
      <c r="C41" s="33"/>
      <c r="D41" s="33"/>
      <c r="E41" s="33"/>
      <c r="F41" s="33"/>
      <c r="G41" s="33"/>
      <c r="H41" s="33"/>
      <c r="I41" s="33"/>
      <c r="J41" s="26"/>
    </row>
    <row r="42" spans="1:10" x14ac:dyDescent="0.3">
      <c r="A42" s="26"/>
      <c r="B42" s="33"/>
      <c r="C42" s="33"/>
      <c r="D42" s="33"/>
      <c r="E42" s="33"/>
      <c r="F42" s="33"/>
      <c r="G42" s="33"/>
      <c r="H42" s="33"/>
      <c r="I42" s="33"/>
      <c r="J42" s="26"/>
    </row>
    <row r="43" spans="1:10" x14ac:dyDescent="0.3">
      <c r="A43" s="26"/>
      <c r="B43" s="33"/>
      <c r="C43" s="33"/>
      <c r="D43" s="33"/>
      <c r="E43" s="33"/>
      <c r="F43" s="33"/>
      <c r="G43" s="33"/>
      <c r="H43" s="33"/>
      <c r="I43" s="33"/>
      <c r="J43" s="26"/>
    </row>
    <row r="44" spans="1:10" x14ac:dyDescent="0.3">
      <c r="A44" s="26"/>
      <c r="B44" s="33"/>
      <c r="C44" s="33"/>
      <c r="D44" s="33"/>
      <c r="E44" s="33"/>
      <c r="F44" s="33"/>
      <c r="G44" s="33"/>
      <c r="H44" s="33"/>
      <c r="I44" s="33"/>
      <c r="J44" s="26"/>
    </row>
    <row r="45" spans="1:10" x14ac:dyDescent="0.3">
      <c r="A45" s="26"/>
      <c r="B45" s="33"/>
      <c r="C45" s="33"/>
      <c r="D45" s="33"/>
      <c r="E45" s="33"/>
      <c r="F45" s="33"/>
      <c r="G45" s="33"/>
      <c r="H45" s="33"/>
      <c r="I45" s="33"/>
      <c r="J45" s="26"/>
    </row>
    <row r="46" spans="1:10" x14ac:dyDescent="0.3">
      <c r="A46" s="26"/>
      <c r="B46" s="33"/>
      <c r="C46" s="33"/>
      <c r="D46" s="33"/>
      <c r="E46" s="33"/>
      <c r="F46" s="33"/>
      <c r="G46" s="33"/>
      <c r="H46" s="33"/>
      <c r="I46" s="33"/>
      <c r="J46" s="26"/>
    </row>
    <row r="47" spans="1:10" x14ac:dyDescent="0.3">
      <c r="A47" s="26"/>
      <c r="B47" s="33"/>
      <c r="C47" s="33"/>
      <c r="D47" s="33"/>
      <c r="E47" s="33"/>
      <c r="F47" s="33"/>
      <c r="G47" s="33"/>
      <c r="H47" s="33"/>
      <c r="I47" s="33"/>
      <c r="J47" s="26"/>
    </row>
    <row r="48" spans="1:10" x14ac:dyDescent="0.3">
      <c r="A48" s="26"/>
      <c r="B48" s="33"/>
      <c r="C48" s="33"/>
      <c r="D48" s="33"/>
      <c r="E48" s="33"/>
      <c r="F48" s="33"/>
      <c r="G48" s="33"/>
      <c r="H48" s="33"/>
      <c r="I48" s="33"/>
      <c r="J48" s="26"/>
    </row>
    <row r="49" spans="1:10" x14ac:dyDescent="0.3">
      <c r="A49" s="26"/>
      <c r="B49" s="33"/>
      <c r="C49" s="33"/>
      <c r="D49" s="33"/>
      <c r="E49" s="33"/>
      <c r="F49" s="33"/>
      <c r="G49" s="33"/>
      <c r="H49" s="33"/>
      <c r="I49" s="33"/>
      <c r="J49" s="26"/>
    </row>
    <row r="50" spans="1:10" x14ac:dyDescent="0.3">
      <c r="A50" s="26"/>
      <c r="B50" s="33"/>
      <c r="C50" s="33"/>
      <c r="D50" s="33"/>
      <c r="E50" s="33"/>
      <c r="F50" s="33"/>
      <c r="G50" s="33"/>
      <c r="H50" s="33"/>
      <c r="I50" s="33"/>
      <c r="J50" s="26"/>
    </row>
    <row r="51" spans="1:10" x14ac:dyDescent="0.3">
      <c r="A51" s="26"/>
      <c r="B51" s="33"/>
      <c r="C51" s="33"/>
      <c r="D51" s="33"/>
      <c r="E51" s="33"/>
      <c r="F51" s="33"/>
      <c r="G51" s="33"/>
      <c r="H51" s="33"/>
      <c r="I51" s="33"/>
      <c r="J51" s="26"/>
    </row>
    <row r="52" spans="1:10" x14ac:dyDescent="0.3">
      <c r="A52" s="26"/>
      <c r="B52" s="33"/>
      <c r="C52" s="33"/>
      <c r="D52" s="33"/>
      <c r="E52" s="33"/>
      <c r="F52" s="33"/>
      <c r="G52" s="33"/>
      <c r="H52" s="33"/>
      <c r="I52" s="33"/>
      <c r="J52" s="26"/>
    </row>
    <row r="53" spans="1:10" x14ac:dyDescent="0.3">
      <c r="A53" s="26"/>
      <c r="B53" s="33"/>
      <c r="C53" s="33"/>
      <c r="D53" s="33"/>
      <c r="E53" s="33"/>
      <c r="F53" s="33"/>
      <c r="G53" s="33"/>
      <c r="H53" s="33"/>
      <c r="I53" s="33"/>
      <c r="J53" s="26"/>
    </row>
    <row r="54" spans="1:10" x14ac:dyDescent="0.3">
      <c r="A54" s="26"/>
      <c r="B54" s="33"/>
      <c r="C54" s="33"/>
      <c r="D54" s="33"/>
      <c r="E54" s="33"/>
      <c r="F54" s="33"/>
      <c r="G54" s="33"/>
      <c r="H54" s="33"/>
      <c r="I54" s="33"/>
      <c r="J54" s="26"/>
    </row>
    <row r="55" spans="1:10" x14ac:dyDescent="0.3">
      <c r="A55" s="26"/>
      <c r="B55" s="33"/>
      <c r="C55" s="33"/>
      <c r="D55" s="33"/>
      <c r="E55" s="33"/>
      <c r="F55" s="33"/>
      <c r="G55" s="33"/>
      <c r="H55" s="33"/>
      <c r="I55" s="33"/>
      <c r="J55" s="26"/>
    </row>
    <row r="56" spans="1:10" x14ac:dyDescent="0.3">
      <c r="A56" s="26"/>
      <c r="B56" s="26"/>
      <c r="C56" s="26"/>
      <c r="D56" s="26"/>
      <c r="E56" s="26"/>
      <c r="F56" s="26"/>
      <c r="G56" s="26"/>
      <c r="H56" s="26"/>
      <c r="I56" s="26"/>
      <c r="J56" s="26"/>
    </row>
    <row r="57" spans="1:10" x14ac:dyDescent="0.3">
      <c r="A57" s="26"/>
      <c r="B57" s="26"/>
      <c r="C57" s="26"/>
      <c r="D57" s="26"/>
      <c r="E57" s="26"/>
      <c r="F57" s="26"/>
      <c r="G57" s="26"/>
      <c r="H57" s="26"/>
      <c r="I57" s="26"/>
      <c r="J57" s="26"/>
    </row>
    <row r="58" spans="1:10" x14ac:dyDescent="0.3">
      <c r="A58" s="26"/>
      <c r="B58" s="26"/>
      <c r="C58" s="26"/>
      <c r="D58" s="26"/>
      <c r="E58" s="26"/>
      <c r="F58" s="26"/>
      <c r="G58" s="26"/>
      <c r="H58" s="26"/>
      <c r="I58" s="26"/>
      <c r="J58" s="26"/>
    </row>
    <row r="59" spans="1:10" ht="20.149999999999999" x14ac:dyDescent="0.5">
      <c r="A59" s="31"/>
      <c r="B59" s="26"/>
      <c r="C59" s="26"/>
      <c r="D59" s="26"/>
      <c r="E59" s="26"/>
      <c r="F59" s="26"/>
      <c r="G59" s="26"/>
      <c r="H59" s="26"/>
      <c r="I59" s="26"/>
      <c r="J59" s="26"/>
    </row>
    <row r="60" spans="1:10" x14ac:dyDescent="0.3">
      <c r="A60" s="26"/>
      <c r="B60" s="34"/>
      <c r="C60" s="34"/>
      <c r="D60" s="34"/>
      <c r="E60" s="34"/>
      <c r="F60" s="34"/>
      <c r="G60" s="34"/>
      <c r="H60" s="34"/>
      <c r="I60" s="34"/>
      <c r="J60" s="26"/>
    </row>
    <row r="61" spans="1:10" x14ac:dyDescent="0.3">
      <c r="A61" s="26"/>
      <c r="B61" s="34"/>
      <c r="C61" s="34"/>
      <c r="D61" s="34"/>
      <c r="E61" s="34"/>
      <c r="F61" s="34"/>
      <c r="G61" s="34"/>
      <c r="H61" s="34"/>
      <c r="I61" s="34"/>
      <c r="J61" s="26"/>
    </row>
    <row r="62" spans="1:10" x14ac:dyDescent="0.3">
      <c r="A62" s="26"/>
      <c r="B62" s="34"/>
      <c r="C62" s="34"/>
      <c r="D62" s="34"/>
      <c r="E62" s="34"/>
      <c r="F62" s="34"/>
      <c r="G62" s="34"/>
      <c r="H62" s="34"/>
      <c r="I62" s="34"/>
      <c r="J62" s="26"/>
    </row>
    <row r="63" spans="1:10" x14ac:dyDescent="0.3">
      <c r="A63" s="26"/>
      <c r="B63" s="26"/>
      <c r="C63" s="26"/>
      <c r="D63" s="26"/>
      <c r="E63" s="26"/>
      <c r="F63" s="26"/>
      <c r="G63" s="26"/>
      <c r="H63" s="26"/>
      <c r="I63" s="26"/>
      <c r="J63" s="26"/>
    </row>
    <row r="64" spans="1:10" x14ac:dyDescent="0.3">
      <c r="A64" s="26"/>
      <c r="B64" s="26"/>
      <c r="C64" s="26"/>
      <c r="D64" s="26"/>
      <c r="E64" s="26"/>
      <c r="F64" s="26"/>
      <c r="G64" s="26"/>
      <c r="H64" s="26"/>
      <c r="I64" s="26"/>
      <c r="J64" s="26"/>
    </row>
    <row r="65" spans="1:10" x14ac:dyDescent="0.3">
      <c r="A65" s="26"/>
      <c r="B65" s="26"/>
      <c r="C65" s="26"/>
      <c r="D65" s="26"/>
      <c r="E65" s="26"/>
      <c r="F65" s="26"/>
      <c r="G65" s="26"/>
      <c r="H65" s="26"/>
      <c r="I65" s="26"/>
      <c r="J65" s="26"/>
    </row>
    <row r="66" spans="1:10" x14ac:dyDescent="0.3">
      <c r="A66" s="26"/>
      <c r="B66" s="26"/>
      <c r="C66" s="26"/>
      <c r="D66" s="26"/>
      <c r="E66" s="26"/>
      <c r="F66" s="26"/>
      <c r="G66" s="26"/>
      <c r="H66" s="26"/>
      <c r="I66" s="26"/>
      <c r="J66" s="26"/>
    </row>
    <row r="67" spans="1:10" x14ac:dyDescent="0.3">
      <c r="A67" s="26"/>
      <c r="B67" s="26"/>
      <c r="C67" s="26"/>
      <c r="D67" s="26"/>
      <c r="E67" s="26"/>
      <c r="F67" s="26"/>
      <c r="G67" s="26"/>
      <c r="H67" s="26"/>
      <c r="I67" s="26"/>
      <c r="J67" s="26"/>
    </row>
    <row r="68" spans="1:10" x14ac:dyDescent="0.3">
      <c r="A68" s="26"/>
      <c r="B68" s="26"/>
      <c r="C68" s="26"/>
      <c r="D68" s="26"/>
      <c r="E68" s="26"/>
      <c r="F68" s="26"/>
      <c r="G68" s="26"/>
      <c r="H68" s="26"/>
      <c r="I68" s="26"/>
      <c r="J68" s="26"/>
    </row>
    <row r="69" spans="1:10" x14ac:dyDescent="0.3">
      <c r="A69" s="26"/>
      <c r="B69" s="26"/>
      <c r="C69" s="26"/>
      <c r="D69" s="26"/>
      <c r="E69" s="26"/>
      <c r="F69" s="26"/>
      <c r="G69" s="26"/>
      <c r="H69" s="26"/>
      <c r="I69" s="26"/>
      <c r="J69" s="26"/>
    </row>
  </sheetData>
  <mergeCells count="1">
    <mergeCell ref="A1:I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L67"/>
  <sheetViews>
    <sheetView topLeftCell="A20" workbookViewId="0">
      <selection sqref="A1:I1"/>
    </sheetView>
  </sheetViews>
  <sheetFormatPr defaultRowHeight="12.45" x14ac:dyDescent="0.3"/>
  <cols>
    <col min="1" max="1" width="25.69140625" style="2" customWidth="1"/>
    <col min="2" max="8" width="9.69140625" style="2" customWidth="1"/>
    <col min="9" max="9" width="9.69140625" style="42" customWidth="1"/>
    <col min="10" max="10" width="2.53515625" style="2" customWidth="1"/>
    <col min="11" max="16384" width="9.23046875" style="2"/>
  </cols>
  <sheetData>
    <row r="1" spans="1:9" x14ac:dyDescent="0.3">
      <c r="A1" s="13" t="s">
        <v>62</v>
      </c>
      <c r="B1" s="13"/>
      <c r="C1" s="13"/>
      <c r="D1" s="13"/>
      <c r="E1" s="13"/>
      <c r="F1" s="13"/>
      <c r="G1" s="13"/>
      <c r="H1" s="13"/>
      <c r="I1" s="13"/>
    </row>
    <row r="2" spans="1:9" x14ac:dyDescent="0.3">
      <c r="A2" s="14" t="s">
        <v>1</v>
      </c>
      <c r="B2" s="15"/>
      <c r="C2" s="15"/>
      <c r="D2" s="15"/>
      <c r="E2" s="15"/>
      <c r="F2" s="15"/>
      <c r="G2" s="15"/>
      <c r="H2" s="15"/>
      <c r="I2" s="35"/>
    </row>
    <row r="3" spans="1:9" x14ac:dyDescent="0.3">
      <c r="A3" s="36" t="s">
        <v>76</v>
      </c>
      <c r="B3" s="17" t="s">
        <v>64</v>
      </c>
      <c r="C3" s="17" t="s">
        <v>65</v>
      </c>
      <c r="D3" s="17" t="s">
        <v>66</v>
      </c>
      <c r="E3" s="17" t="s">
        <v>67</v>
      </c>
      <c r="F3" s="17" t="s">
        <v>68</v>
      </c>
      <c r="G3" s="17" t="s">
        <v>69</v>
      </c>
      <c r="H3" s="17" t="s">
        <v>70</v>
      </c>
      <c r="I3" s="18" t="s">
        <v>77</v>
      </c>
    </row>
    <row r="4" spans="1:9" x14ac:dyDescent="0.3">
      <c r="A4" s="26">
        <v>0</v>
      </c>
      <c r="B4" s="20">
        <f>CT1_T!B4/CT1_T!B$30</f>
        <v>1.8076923076923077</v>
      </c>
      <c r="C4" s="20">
        <f>CT1_T!C4/CT1_T!C$30</f>
        <v>0.78846153846153844</v>
      </c>
      <c r="D4" s="20">
        <f>CT1_T!D4/CT1_T!D$30</f>
        <v>0.75</v>
      </c>
      <c r="E4" s="20">
        <f>CT1_T!E4/CT1_T!E$30</f>
        <v>0.92307692307692313</v>
      </c>
      <c r="F4" s="20">
        <f>CT1_T!F4/CT1_T!F$30</f>
        <v>1.1153846153846154</v>
      </c>
      <c r="G4" s="20">
        <f>CT1_T!G4/CT1_T!G$30</f>
        <v>0.84615384615384615</v>
      </c>
      <c r="H4" s="20">
        <f>CT1_T!H4/CT1_T!H$30</f>
        <v>1.679245283018868</v>
      </c>
      <c r="I4" s="37">
        <f>AVERAGE(B4:H4)</f>
        <v>1.1300020733982998</v>
      </c>
    </row>
    <row r="5" spans="1:9" x14ac:dyDescent="0.3">
      <c r="A5" s="26">
        <v>1</v>
      </c>
      <c r="B5" s="20">
        <f>CT1_T!B5/CT1_T!B$30</f>
        <v>1.6153846153846154</v>
      </c>
      <c r="C5" s="20">
        <f>CT1_T!C5/CT1_T!C$30</f>
        <v>0.63461538461538458</v>
      </c>
      <c r="D5" s="20">
        <f>CT1_T!D5/CT1_T!D$30</f>
        <v>0.44230769230769229</v>
      </c>
      <c r="E5" s="20">
        <f>CT1_T!E5/CT1_T!E$30</f>
        <v>0.42307692307692307</v>
      </c>
      <c r="F5" s="20">
        <f>CT1_T!F5/CT1_T!F$30</f>
        <v>0.55769230769230771</v>
      </c>
      <c r="G5" s="20">
        <f>CT1_T!G5/CT1_T!G$30</f>
        <v>0.46153846153846156</v>
      </c>
      <c r="H5" s="20">
        <f>CT1_T!H5/CT1_T!H$30</f>
        <v>1.3773584905660377</v>
      </c>
      <c r="I5" s="37">
        <f t="shared" ref="I5:I27" si="0">AVERAGE(B5:H5)</f>
        <v>0.78742483931163176</v>
      </c>
    </row>
    <row r="6" spans="1:9" x14ac:dyDescent="0.3">
      <c r="A6" s="26">
        <v>2</v>
      </c>
      <c r="B6" s="20">
        <f>CT1_T!B6/CT1_T!B$30</f>
        <v>1.3269230769230769</v>
      </c>
      <c r="C6" s="20">
        <f>CT1_T!C6/CT1_T!C$30</f>
        <v>0.65384615384615385</v>
      </c>
      <c r="D6" s="20">
        <f>CT1_T!D6/CT1_T!D$30</f>
        <v>0.30769230769230771</v>
      </c>
      <c r="E6" s="20">
        <f>CT1_T!E6/CT1_T!E$30</f>
        <v>0.42307692307692307</v>
      </c>
      <c r="F6" s="20">
        <f>CT1_T!F6/CT1_T!F$30</f>
        <v>0.40384615384615385</v>
      </c>
      <c r="G6" s="20">
        <f>CT1_T!G6/CT1_T!G$30</f>
        <v>0.44230769230769229</v>
      </c>
      <c r="H6" s="20">
        <f>CT1_T!H6/CT1_T!H$30</f>
        <v>0.73584905660377353</v>
      </c>
      <c r="I6" s="37">
        <f t="shared" si="0"/>
        <v>0.61336305204229724</v>
      </c>
    </row>
    <row r="7" spans="1:9" x14ac:dyDescent="0.3">
      <c r="A7" s="26">
        <v>3</v>
      </c>
      <c r="B7" s="20">
        <f>CT1_T!B7/CT1_T!B$30</f>
        <v>1.2115384615384615</v>
      </c>
      <c r="C7" s="20">
        <f>CT1_T!C7/CT1_T!C$30</f>
        <v>0.23076923076923078</v>
      </c>
      <c r="D7" s="20">
        <f>CT1_T!D7/CT1_T!D$30</f>
        <v>0.38461538461538464</v>
      </c>
      <c r="E7" s="20">
        <f>CT1_T!E7/CT1_T!E$30</f>
        <v>0.32692307692307693</v>
      </c>
      <c r="F7" s="20">
        <f>CT1_T!F7/CT1_T!F$30</f>
        <v>0.32692307692307693</v>
      </c>
      <c r="G7" s="20">
        <f>CT1_T!G7/CT1_T!G$30</f>
        <v>0.34615384615384615</v>
      </c>
      <c r="H7" s="20">
        <f>CT1_T!H7/CT1_T!H$30</f>
        <v>0.54716981132075471</v>
      </c>
      <c r="I7" s="37">
        <f t="shared" si="0"/>
        <v>0.48201326974911884</v>
      </c>
    </row>
    <row r="8" spans="1:9" x14ac:dyDescent="0.3">
      <c r="A8" s="26">
        <v>4</v>
      </c>
      <c r="B8" s="20">
        <f>CT1_T!B8/CT1_T!B$30</f>
        <v>1</v>
      </c>
      <c r="C8" s="20">
        <f>CT1_T!C8/CT1_T!C$30</f>
        <v>0.38461538461538464</v>
      </c>
      <c r="D8" s="20">
        <f>CT1_T!D8/CT1_T!D$30</f>
        <v>0.28846153846153844</v>
      </c>
      <c r="E8" s="20">
        <f>CT1_T!E8/CT1_T!E$30</f>
        <v>0.40384615384615385</v>
      </c>
      <c r="F8" s="20">
        <f>CT1_T!F8/CT1_T!F$30</f>
        <v>0.34615384615384615</v>
      </c>
      <c r="G8" s="20">
        <f>CT1_T!G8/CT1_T!G$30</f>
        <v>0.13461538461538461</v>
      </c>
      <c r="H8" s="20">
        <f>CT1_T!H8/CT1_T!H$30</f>
        <v>0.54716981132075471</v>
      </c>
      <c r="I8" s="37">
        <f t="shared" si="0"/>
        <v>0.44355173128758035</v>
      </c>
    </row>
    <row r="9" spans="1:9" x14ac:dyDescent="0.3">
      <c r="A9" s="26">
        <v>5</v>
      </c>
      <c r="B9" s="20">
        <f>CT1_T!B9/CT1_T!B$30</f>
        <v>0.82692307692307687</v>
      </c>
      <c r="C9" s="20">
        <f>CT1_T!C9/CT1_T!C$30</f>
        <v>0.28846153846153844</v>
      </c>
      <c r="D9" s="20">
        <f>CT1_T!D9/CT1_T!D$30</f>
        <v>0.15384615384615385</v>
      </c>
      <c r="E9" s="20">
        <f>CT1_T!E9/CT1_T!E$30</f>
        <v>0.42307692307692307</v>
      </c>
      <c r="F9" s="20">
        <f>CT1_T!F9/CT1_T!F$30</f>
        <v>0.21153846153846154</v>
      </c>
      <c r="G9" s="20">
        <f>CT1_T!G9/CT1_T!G$30</f>
        <v>0.40384615384615385</v>
      </c>
      <c r="H9" s="20">
        <f>CT1_T!H9/CT1_T!H$30</f>
        <v>0.43396226415094341</v>
      </c>
      <c r="I9" s="37">
        <f t="shared" si="0"/>
        <v>0.39166493883475012</v>
      </c>
    </row>
    <row r="10" spans="1:9" x14ac:dyDescent="0.3">
      <c r="A10" s="26">
        <v>6</v>
      </c>
      <c r="B10" s="20">
        <f>CT1_T!B10/CT1_T!B$30</f>
        <v>0.65384615384615385</v>
      </c>
      <c r="C10" s="20">
        <f>CT1_T!C10/CT1_T!C$30</f>
        <v>0.53846153846153844</v>
      </c>
      <c r="D10" s="20">
        <f>CT1_T!D10/CT1_T!D$30</f>
        <v>0.55769230769230771</v>
      </c>
      <c r="E10" s="20">
        <f>CT1_T!E10/CT1_T!E$30</f>
        <v>0.57692307692307687</v>
      </c>
      <c r="F10" s="20">
        <f>CT1_T!F10/CT1_T!F$30</f>
        <v>0.67307692307692313</v>
      </c>
      <c r="G10" s="20">
        <f>CT1_T!G10/CT1_T!G$30</f>
        <v>0.61538461538461542</v>
      </c>
      <c r="H10" s="20">
        <f>CT1_T!H10/CT1_T!H$30</f>
        <v>1</v>
      </c>
      <c r="I10" s="37">
        <f t="shared" si="0"/>
        <v>0.65934065934065933</v>
      </c>
    </row>
    <row r="11" spans="1:9" x14ac:dyDescent="0.3">
      <c r="A11" s="26">
        <v>7</v>
      </c>
      <c r="B11" s="20">
        <f>CT1_T!B11/CT1_T!B$30</f>
        <v>0.63461538461538458</v>
      </c>
      <c r="C11" s="20">
        <f>CT1_T!C11/CT1_T!C$30</f>
        <v>0.94230769230769229</v>
      </c>
      <c r="D11" s="20">
        <f>CT1_T!D11/CT1_T!D$30</f>
        <v>0.78846153846153844</v>
      </c>
      <c r="E11" s="20">
        <f>CT1_T!E11/CT1_T!E$30</f>
        <v>1.0192307692307692</v>
      </c>
      <c r="F11" s="20">
        <f>CT1_T!F11/CT1_T!F$30</f>
        <v>1</v>
      </c>
      <c r="G11" s="20">
        <f>CT1_T!G11/CT1_T!G$30</f>
        <v>1.0384615384615385</v>
      </c>
      <c r="H11" s="20">
        <f>CT1_T!H11/CT1_T!H$30</f>
        <v>0.90566037735849059</v>
      </c>
      <c r="I11" s="37">
        <f t="shared" si="0"/>
        <v>0.90410532863363058</v>
      </c>
    </row>
    <row r="12" spans="1:9" x14ac:dyDescent="0.3">
      <c r="A12" s="26">
        <v>8</v>
      </c>
      <c r="B12" s="20">
        <f>CT1_T!B12/CT1_T!B$30</f>
        <v>0.90384615384615385</v>
      </c>
      <c r="C12" s="20">
        <f>CT1_T!C12/CT1_T!C$30</f>
        <v>1.2692307692307692</v>
      </c>
      <c r="D12" s="20">
        <f>CT1_T!D12/CT1_T!D$30</f>
        <v>1.3269230769230769</v>
      </c>
      <c r="E12" s="20">
        <f>CT1_T!E12/CT1_T!E$30</f>
        <v>0.76923076923076927</v>
      </c>
      <c r="F12" s="20">
        <f>CT1_T!F12/CT1_T!F$30</f>
        <v>1.2884615384615385</v>
      </c>
      <c r="G12" s="20">
        <f>CT1_T!G12/CT1_T!G$30</f>
        <v>0.94230769230769229</v>
      </c>
      <c r="H12" s="20">
        <f>CT1_T!H12/CT1_T!H$30</f>
        <v>0.67924528301886788</v>
      </c>
      <c r="I12" s="37">
        <f t="shared" si="0"/>
        <v>1.0256064690026954</v>
      </c>
    </row>
    <row r="13" spans="1:9" x14ac:dyDescent="0.3">
      <c r="A13" s="26">
        <v>9</v>
      </c>
      <c r="B13" s="20">
        <f>CT1_T!B13/CT1_T!B$30</f>
        <v>1.8076923076923077</v>
      </c>
      <c r="C13" s="20">
        <f>CT1_T!C13/CT1_T!C$30</f>
        <v>1.3653846153846154</v>
      </c>
      <c r="D13" s="20">
        <f>CT1_T!D13/CT1_T!D$30</f>
        <v>1.3653846153846154</v>
      </c>
      <c r="E13" s="20">
        <f>CT1_T!E13/CT1_T!E$30</f>
        <v>1.1730769230769231</v>
      </c>
      <c r="F13" s="20">
        <f>CT1_T!F13/CT1_T!F$30</f>
        <v>1.4615384615384615</v>
      </c>
      <c r="G13" s="20">
        <f>CT1_T!G13/CT1_T!G$30</f>
        <v>1.5384615384615385</v>
      </c>
      <c r="H13" s="20">
        <f>CT1_T!H13/CT1_T!H$30</f>
        <v>1.2452830188679245</v>
      </c>
      <c r="I13" s="37">
        <f t="shared" si="0"/>
        <v>1.4224030686294837</v>
      </c>
    </row>
    <row r="14" spans="1:9" x14ac:dyDescent="0.3">
      <c r="A14" s="26">
        <v>10</v>
      </c>
      <c r="B14" s="20">
        <f>CT1_T!B14/CT1_T!B$30</f>
        <v>2.0961538461538463</v>
      </c>
      <c r="C14" s="20">
        <f>CT1_T!C14/CT1_T!C$30</f>
        <v>1.1346153846153846</v>
      </c>
      <c r="D14" s="20">
        <f>CT1_T!D14/CT1_T!D$30</f>
        <v>1.2692307692307692</v>
      </c>
      <c r="E14" s="20">
        <f>CT1_T!E14/CT1_T!E$30</f>
        <v>1.2884615384615385</v>
      </c>
      <c r="F14" s="20">
        <f>CT1_T!F14/CT1_T!F$30</f>
        <v>1.3076923076923077</v>
      </c>
      <c r="G14" s="20">
        <f>CT1_T!G14/CT1_T!G$30</f>
        <v>1.2115384615384615</v>
      </c>
      <c r="H14" s="20">
        <f>CT1_T!H14/CT1_T!H$30</f>
        <v>1.4150943396226414</v>
      </c>
      <c r="I14" s="37">
        <f t="shared" si="0"/>
        <v>1.3889695210449926</v>
      </c>
    </row>
    <row r="15" spans="1:9" x14ac:dyDescent="0.3">
      <c r="A15" s="26">
        <v>11</v>
      </c>
      <c r="B15" s="20">
        <f>CT1_T!B15/CT1_T!B$30</f>
        <v>2.2884615384615383</v>
      </c>
      <c r="C15" s="20">
        <f>CT1_T!C15/CT1_T!C$30</f>
        <v>1.6153846153846154</v>
      </c>
      <c r="D15" s="20">
        <f>CT1_T!D15/CT1_T!D$30</f>
        <v>1.3461538461538463</v>
      </c>
      <c r="E15" s="20">
        <f>CT1_T!E15/CT1_T!E$30</f>
        <v>2.0192307692307692</v>
      </c>
      <c r="F15" s="20">
        <f>CT1_T!F15/CT1_T!F$30</f>
        <v>1.5192307692307692</v>
      </c>
      <c r="G15" s="20">
        <f>CT1_T!G15/CT1_T!G$30</f>
        <v>1.2115384615384615</v>
      </c>
      <c r="H15" s="20">
        <f>CT1_T!H15/CT1_T!H$30</f>
        <v>1.3018867924528301</v>
      </c>
      <c r="I15" s="37">
        <f t="shared" si="0"/>
        <v>1.6145552560646901</v>
      </c>
    </row>
    <row r="16" spans="1:9" x14ac:dyDescent="0.3">
      <c r="A16" s="26">
        <v>12</v>
      </c>
      <c r="B16" s="20">
        <f>CT1_T!B16/CT1_T!B$30</f>
        <v>1.9230769230769231</v>
      </c>
      <c r="C16" s="20">
        <f>CT1_T!C16/CT1_T!C$30</f>
        <v>1.2115384615384615</v>
      </c>
      <c r="D16" s="20">
        <f>CT1_T!D16/CT1_T!D$30</f>
        <v>0.84615384615384615</v>
      </c>
      <c r="E16" s="20">
        <f>CT1_T!E16/CT1_T!E$30</f>
        <v>1.3653846153846154</v>
      </c>
      <c r="F16" s="20">
        <f>CT1_T!F16/CT1_T!F$30</f>
        <v>1.0961538461538463</v>
      </c>
      <c r="G16" s="20">
        <f>CT1_T!G16/CT1_T!G$30</f>
        <v>1.1730769230769231</v>
      </c>
      <c r="H16" s="20">
        <f>CT1_T!H16/CT1_T!H$30</f>
        <v>1.0943396226415094</v>
      </c>
      <c r="I16" s="37">
        <f t="shared" si="0"/>
        <v>1.244246319718018</v>
      </c>
    </row>
    <row r="17" spans="1:12" x14ac:dyDescent="0.3">
      <c r="A17" s="26">
        <v>13</v>
      </c>
      <c r="B17" s="20">
        <f>CT1_T!B17/CT1_T!B$30</f>
        <v>2.1730769230769229</v>
      </c>
      <c r="C17" s="20">
        <f>CT1_T!C17/CT1_T!C$30</f>
        <v>1.5384615384615385</v>
      </c>
      <c r="D17" s="20">
        <f>CT1_T!D17/CT1_T!D$30</f>
        <v>1.3846153846153846</v>
      </c>
      <c r="E17" s="20">
        <f>CT1_T!E17/CT1_T!E$30</f>
        <v>1.8846153846153846</v>
      </c>
      <c r="F17" s="20">
        <f>CT1_T!F17/CT1_T!F$30</f>
        <v>0.84615384615384615</v>
      </c>
      <c r="G17" s="20">
        <f>CT1_T!G17/CT1_T!G$30</f>
        <v>1.3269230769230769</v>
      </c>
      <c r="H17" s="20">
        <f>CT1_T!H17/CT1_T!H$30</f>
        <v>0.96226415094339623</v>
      </c>
      <c r="I17" s="37">
        <f t="shared" si="0"/>
        <v>1.4451586149699358</v>
      </c>
    </row>
    <row r="18" spans="1:12" x14ac:dyDescent="0.3">
      <c r="A18" s="26">
        <v>14</v>
      </c>
      <c r="B18" s="20">
        <f>CT1_T!B18/CT1_T!B$30</f>
        <v>1.8461538461538463</v>
      </c>
      <c r="C18" s="20">
        <f>CT1_T!C18/CT1_T!C$30</f>
        <v>1.2884615384615385</v>
      </c>
      <c r="D18" s="20">
        <f>CT1_T!D18/CT1_T!D$30</f>
        <v>0.88461538461538458</v>
      </c>
      <c r="E18" s="20">
        <f>CT1_T!E18/CT1_T!E$30</f>
        <v>1.0961538461538463</v>
      </c>
      <c r="F18" s="20">
        <f>CT1_T!F18/CT1_T!F$30</f>
        <v>0.90384615384615385</v>
      </c>
      <c r="G18" s="20">
        <f>CT1_T!G18/CT1_T!G$30</f>
        <v>1.9423076923076923</v>
      </c>
      <c r="H18" s="20">
        <f>CT1_T!H18/CT1_T!H$30</f>
        <v>1.2641509433962264</v>
      </c>
      <c r="I18" s="37">
        <f t="shared" si="0"/>
        <v>1.3179556292763841</v>
      </c>
    </row>
    <row r="19" spans="1:12" x14ac:dyDescent="0.3">
      <c r="A19" s="26">
        <v>15</v>
      </c>
      <c r="B19" s="20">
        <f>CT1_T!B19/CT1_T!B$30</f>
        <v>1.7884615384615385</v>
      </c>
      <c r="C19" s="20">
        <f>CT1_T!C19/CT1_T!C$30</f>
        <v>1.1730769230769231</v>
      </c>
      <c r="D19" s="20">
        <f>CT1_T!D19/CT1_T!D$30</f>
        <v>1.1730769230769231</v>
      </c>
      <c r="E19" s="20">
        <f>CT1_T!E19/CT1_T!E$30</f>
        <v>1.4615384615384615</v>
      </c>
      <c r="F19" s="20">
        <f>CT1_T!F19/CT1_T!F$30</f>
        <v>1.3269230769230769</v>
      </c>
      <c r="G19" s="20">
        <f>CT1_T!G19/CT1_T!G$30</f>
        <v>1.25</v>
      </c>
      <c r="H19" s="20">
        <f>CT1_T!H19/CT1_T!H$30</f>
        <v>1.3773584905660377</v>
      </c>
      <c r="I19" s="37">
        <f t="shared" si="0"/>
        <v>1.3643479162347087</v>
      </c>
    </row>
    <row r="20" spans="1:12" x14ac:dyDescent="0.3">
      <c r="A20" s="26">
        <v>16</v>
      </c>
      <c r="B20" s="20">
        <f>CT1_T!B20/CT1_T!B$30</f>
        <v>1.25</v>
      </c>
      <c r="C20" s="20">
        <f>CT1_T!C20/CT1_T!C$30</f>
        <v>1.4423076923076923</v>
      </c>
      <c r="D20" s="20">
        <f>CT1_T!D20/CT1_T!D$30</f>
        <v>1.3461538461538463</v>
      </c>
      <c r="E20" s="20">
        <f>CT1_T!E20/CT1_T!E$30</f>
        <v>1.4038461538461537</v>
      </c>
      <c r="F20" s="20">
        <f>CT1_T!F20/CT1_T!F$30</f>
        <v>1.3461538461538463</v>
      </c>
      <c r="G20" s="20">
        <f>CT1_T!G20/CT1_T!G$30</f>
        <v>1.3461538461538463</v>
      </c>
      <c r="H20" s="20">
        <f>CT1_T!H20/CT1_T!H$30</f>
        <v>1.1698113207547169</v>
      </c>
      <c r="I20" s="37">
        <f t="shared" si="0"/>
        <v>1.3292038150528716</v>
      </c>
    </row>
    <row r="21" spans="1:12" x14ac:dyDescent="0.3">
      <c r="A21" s="26">
        <v>17</v>
      </c>
      <c r="B21" s="20">
        <f>CT1_T!B21/CT1_T!B$30</f>
        <v>1.5769230769230769</v>
      </c>
      <c r="C21" s="20">
        <f>CT1_T!C21/CT1_T!C$30</f>
        <v>1.4038461538461537</v>
      </c>
      <c r="D21" s="20">
        <f>CT1_T!D21/CT1_T!D$30</f>
        <v>1.1153846153846154</v>
      </c>
      <c r="E21" s="20">
        <f>CT1_T!E21/CT1_T!E$30</f>
        <v>1.25</v>
      </c>
      <c r="F21" s="20">
        <f>CT1_T!F21/CT1_T!F$30</f>
        <v>1.2692307692307692</v>
      </c>
      <c r="G21" s="20">
        <f>CT1_T!G21/CT1_T!G$30</f>
        <v>1.7692307692307692</v>
      </c>
      <c r="H21" s="20">
        <f>CT1_T!H21/CT1_T!H$30</f>
        <v>2.1132075471698113</v>
      </c>
      <c r="I21" s="37">
        <f t="shared" si="0"/>
        <v>1.4996889902550279</v>
      </c>
    </row>
    <row r="22" spans="1:12" x14ac:dyDescent="0.3">
      <c r="A22" s="26">
        <v>18</v>
      </c>
      <c r="B22" s="20">
        <f>CT1_T!B22/CT1_T!B$30</f>
        <v>1.3076923076923077</v>
      </c>
      <c r="C22" s="20">
        <f>CT1_T!C22/CT1_T!C$30</f>
        <v>0.96153846153846156</v>
      </c>
      <c r="D22" s="20">
        <f>CT1_T!D22/CT1_T!D$30</f>
        <v>1.3846153846153846</v>
      </c>
      <c r="E22" s="20">
        <f>CT1_T!E22/CT1_T!E$30</f>
        <v>1.1346153846153846</v>
      </c>
      <c r="F22" s="20">
        <f>CT1_T!F22/CT1_T!F$30</f>
        <v>1.0384615384615385</v>
      </c>
      <c r="G22" s="20">
        <f>CT1_T!G22/CT1_T!G$30</f>
        <v>1.4807692307692308</v>
      </c>
      <c r="H22" s="20">
        <f>CT1_T!H22/CT1_T!H$30</f>
        <v>1.3773584905660377</v>
      </c>
      <c r="I22" s="37">
        <f t="shared" si="0"/>
        <v>1.2407215426083351</v>
      </c>
    </row>
    <row r="23" spans="1:12" x14ac:dyDescent="0.3">
      <c r="A23" s="26">
        <v>19</v>
      </c>
      <c r="B23" s="20">
        <f>CT1_T!B23/CT1_T!B$30</f>
        <v>1.8461538461538463</v>
      </c>
      <c r="C23" s="20">
        <f>CT1_T!C23/CT1_T!C$30</f>
        <v>2.25</v>
      </c>
      <c r="D23" s="20">
        <f>CT1_T!D23/CT1_T!D$30</f>
        <v>1.9230769230769231</v>
      </c>
      <c r="E23" s="20">
        <f>CT1_T!E23/CT1_T!E$30</f>
        <v>2.2115384615384617</v>
      </c>
      <c r="F23" s="20">
        <f>CT1_T!F23/CT1_T!F$30</f>
        <v>2.0192307692307692</v>
      </c>
      <c r="G23" s="20">
        <f>CT1_T!G23/CT1_T!G$30</f>
        <v>2.1730769230769229</v>
      </c>
      <c r="H23" s="20">
        <f>CT1_T!H23/CT1_T!H$30</f>
        <v>2.3018867924528301</v>
      </c>
      <c r="I23" s="37">
        <f t="shared" si="0"/>
        <v>2.1035662450756791</v>
      </c>
    </row>
    <row r="24" spans="1:12" x14ac:dyDescent="0.3">
      <c r="A24" s="26">
        <v>20</v>
      </c>
      <c r="B24" s="20">
        <f>CT1_T!B24/CT1_T!B$30</f>
        <v>1.6346153846153846</v>
      </c>
      <c r="C24" s="20">
        <f>CT1_T!C24/CT1_T!C$30</f>
        <v>1.5576923076923077</v>
      </c>
      <c r="D24" s="20">
        <f>CT1_T!D24/CT1_T!D$30</f>
        <v>1.6153846153846154</v>
      </c>
      <c r="E24" s="20">
        <f>CT1_T!E24/CT1_T!E$30</f>
        <v>1.7692307692307692</v>
      </c>
      <c r="F24" s="20">
        <f>CT1_T!F24/CT1_T!F$30</f>
        <v>1.8461538461538463</v>
      </c>
      <c r="G24" s="20">
        <f>CT1_T!G24/CT1_T!G$30</f>
        <v>1.8653846153846154</v>
      </c>
      <c r="H24" s="20">
        <f>CT1_T!H24/CT1_T!H$30</f>
        <v>2.0754716981132075</v>
      </c>
      <c r="I24" s="37">
        <f t="shared" si="0"/>
        <v>1.7662761766535351</v>
      </c>
    </row>
    <row r="25" spans="1:12" x14ac:dyDescent="0.3">
      <c r="A25" s="26">
        <v>21</v>
      </c>
      <c r="B25" s="20">
        <f>CT1_T!B25/CT1_T!B$30</f>
        <v>1.2692307692307692</v>
      </c>
      <c r="C25" s="20">
        <f>CT1_T!C25/CT1_T!C$30</f>
        <v>1.2307692307692308</v>
      </c>
      <c r="D25" s="20">
        <f>CT1_T!D25/CT1_T!D$30</f>
        <v>1.4423076923076923</v>
      </c>
      <c r="E25" s="20">
        <f>CT1_T!E25/CT1_T!E$30</f>
        <v>1.5961538461538463</v>
      </c>
      <c r="F25" s="20">
        <f>CT1_T!F25/CT1_T!F$30</f>
        <v>1.6346153846153846</v>
      </c>
      <c r="G25" s="20">
        <f>CT1_T!G25/CT1_T!G$30</f>
        <v>1.5961538461538463</v>
      </c>
      <c r="H25" s="20">
        <f>CT1_T!H25/CT1_T!H$30</f>
        <v>1.7547169811320755</v>
      </c>
      <c r="I25" s="37">
        <f t="shared" si="0"/>
        <v>1.5034211071946921</v>
      </c>
    </row>
    <row r="26" spans="1:12" x14ac:dyDescent="0.3">
      <c r="A26" s="26">
        <v>22</v>
      </c>
      <c r="B26" s="20">
        <f>CT1_T!B26/CT1_T!B$30</f>
        <v>1.6730769230769231</v>
      </c>
      <c r="C26" s="20">
        <f>CT1_T!C26/CT1_T!C$30</f>
        <v>0.82692307692307687</v>
      </c>
      <c r="D26" s="20">
        <f>CT1_T!D26/CT1_T!D$30</f>
        <v>1.6538461538461537</v>
      </c>
      <c r="E26" s="20">
        <f>CT1_T!E26/CT1_T!E$30</f>
        <v>1.3846153846153846</v>
      </c>
      <c r="F26" s="20">
        <f>CT1_T!F26/CT1_T!F$30</f>
        <v>1.3076923076923077</v>
      </c>
      <c r="G26" s="20">
        <f>CT1_T!G26/CT1_T!G$30</f>
        <v>1.7884615384615385</v>
      </c>
      <c r="H26" s="20">
        <f>CT1_T!H26/CT1_T!H$30</f>
        <v>2.1698113207547172</v>
      </c>
      <c r="I26" s="37">
        <f t="shared" si="0"/>
        <v>1.543489529338586</v>
      </c>
    </row>
    <row r="27" spans="1:12" x14ac:dyDescent="0.3">
      <c r="A27" s="26">
        <v>23</v>
      </c>
      <c r="B27" s="20">
        <f>CT1_T!B27/CT1_T!B$30</f>
        <v>0.90384615384615385</v>
      </c>
      <c r="C27" s="20">
        <f>CT1_T!C27/CT1_T!C$30</f>
        <v>0.90384615384615385</v>
      </c>
      <c r="D27" s="20">
        <f>CT1_T!D27/CT1_T!D$30</f>
        <v>0.96153846153846156</v>
      </c>
      <c r="E27" s="20">
        <f>CT1_T!E27/CT1_T!E$30</f>
        <v>1.2115384615384615</v>
      </c>
      <c r="F27" s="20">
        <f>CT1_T!F27/CT1_T!F$30</f>
        <v>1.0961538461538463</v>
      </c>
      <c r="G27" s="20">
        <f>CT1_T!G27/CT1_T!G$30</f>
        <v>1.5961538461538463</v>
      </c>
      <c r="H27" s="20">
        <f>CT1_T!H27/CT1_T!H$30</f>
        <v>2.2452830188679247</v>
      </c>
      <c r="I27" s="37">
        <f t="shared" si="0"/>
        <v>1.2740514202778355</v>
      </c>
    </row>
    <row r="28" spans="1:12" s="39" customFormat="1" x14ac:dyDescent="0.3">
      <c r="A28" s="22" t="s">
        <v>77</v>
      </c>
      <c r="B28" s="23">
        <f>AVERAGE(B4:B27)</f>
        <v>1.4735576923076923</v>
      </c>
      <c r="C28" s="23">
        <f t="shared" ref="C28:I28" si="1">AVERAGE(C4:C27)</f>
        <v>1.0681089743589742</v>
      </c>
      <c r="D28" s="23">
        <f t="shared" si="1"/>
        <v>1.0296474358974359</v>
      </c>
      <c r="E28" s="23">
        <f t="shared" si="1"/>
        <v>1.1474358974358976</v>
      </c>
      <c r="F28" s="23">
        <f t="shared" si="1"/>
        <v>1.0809294871794874</v>
      </c>
      <c r="G28" s="23">
        <f t="shared" si="1"/>
        <v>1.1875000000000002</v>
      </c>
      <c r="H28" s="23">
        <f t="shared" si="1"/>
        <v>1.3238993710691824</v>
      </c>
      <c r="I28" s="24">
        <f t="shared" si="1"/>
        <v>1.1872969797498099</v>
      </c>
      <c r="J28" s="38"/>
      <c r="K28" s="38"/>
      <c r="L28" s="38"/>
    </row>
    <row r="29" spans="1:12" x14ac:dyDescent="0.3">
      <c r="A29" s="26" t="s">
        <v>72</v>
      </c>
      <c r="B29" s="26"/>
      <c r="C29" s="26"/>
      <c r="D29" s="26"/>
      <c r="E29" s="26"/>
      <c r="F29" s="26"/>
      <c r="G29" s="26"/>
      <c r="H29" s="26"/>
      <c r="I29" s="40"/>
      <c r="J29" s="41"/>
    </row>
    <row r="30" spans="1:12" x14ac:dyDescent="0.3">
      <c r="A30" s="19" t="s">
        <v>73</v>
      </c>
      <c r="B30" s="29">
        <v>52</v>
      </c>
      <c r="C30" s="29">
        <v>52</v>
      </c>
      <c r="D30" s="29">
        <v>52</v>
      </c>
      <c r="E30" s="29">
        <v>52</v>
      </c>
      <c r="F30" s="29">
        <v>52</v>
      </c>
      <c r="G30" s="29">
        <v>52</v>
      </c>
      <c r="H30" s="29">
        <v>53</v>
      </c>
      <c r="I30" s="40"/>
    </row>
    <row r="31" spans="1:12" x14ac:dyDescent="0.3">
      <c r="I31" s="42" t="s">
        <v>78</v>
      </c>
    </row>
    <row r="32" spans="1:12" ht="12.75" customHeight="1" x14ac:dyDescent="0.5">
      <c r="A32" s="31"/>
      <c r="B32" s="26"/>
      <c r="C32" s="26"/>
      <c r="D32" s="26"/>
      <c r="E32" s="26"/>
      <c r="F32" s="26"/>
      <c r="G32" s="26"/>
      <c r="H32" s="26"/>
      <c r="I32" s="43" t="s">
        <v>79</v>
      </c>
      <c r="J32" s="26"/>
    </row>
    <row r="33" spans="1:10" x14ac:dyDescent="0.3">
      <c r="A33" s="26"/>
      <c r="B33" s="33"/>
      <c r="C33" s="33"/>
      <c r="D33" s="33"/>
      <c r="E33" s="33"/>
      <c r="F33" s="33"/>
      <c r="G33" s="33"/>
      <c r="H33" s="33"/>
      <c r="I33" s="40"/>
      <c r="J33" s="26"/>
    </row>
    <row r="34" spans="1:10" x14ac:dyDescent="0.3">
      <c r="A34" s="26"/>
      <c r="B34" s="33"/>
      <c r="C34" s="33"/>
      <c r="D34" s="33"/>
      <c r="E34" s="33"/>
      <c r="F34" s="33"/>
      <c r="G34" s="33"/>
      <c r="H34" s="33"/>
      <c r="I34" s="40"/>
      <c r="J34" s="26"/>
    </row>
    <row r="35" spans="1:10" x14ac:dyDescent="0.3">
      <c r="A35" s="26"/>
      <c r="B35" s="33"/>
      <c r="C35" s="33"/>
      <c r="D35" s="33"/>
      <c r="E35" s="33"/>
      <c r="F35" s="33"/>
      <c r="G35" s="33"/>
      <c r="H35" s="33"/>
      <c r="I35" s="40"/>
      <c r="J35" s="26"/>
    </row>
    <row r="36" spans="1:10" x14ac:dyDescent="0.3">
      <c r="A36" s="26"/>
      <c r="B36" s="33"/>
      <c r="C36" s="33"/>
      <c r="D36" s="33"/>
      <c r="E36" s="33"/>
      <c r="F36" s="33"/>
      <c r="G36" s="33"/>
      <c r="H36" s="33"/>
      <c r="I36" s="40"/>
      <c r="J36" s="26"/>
    </row>
    <row r="37" spans="1:10" x14ac:dyDescent="0.3">
      <c r="A37" s="26"/>
      <c r="B37" s="33"/>
      <c r="C37" s="33"/>
      <c r="D37" s="33"/>
      <c r="E37" s="33"/>
      <c r="F37" s="33"/>
      <c r="G37" s="33"/>
      <c r="H37" s="33"/>
      <c r="I37" s="40"/>
      <c r="J37" s="26"/>
    </row>
    <row r="38" spans="1:10" x14ac:dyDescent="0.3">
      <c r="A38" s="26"/>
      <c r="B38" s="33"/>
      <c r="C38" s="33"/>
      <c r="D38" s="33"/>
      <c r="E38" s="33"/>
      <c r="F38" s="33"/>
      <c r="G38" s="33"/>
      <c r="H38" s="33"/>
      <c r="I38" s="40"/>
      <c r="J38" s="26"/>
    </row>
    <row r="39" spans="1:10" x14ac:dyDescent="0.3">
      <c r="A39" s="26"/>
      <c r="B39" s="33"/>
      <c r="C39" s="33"/>
      <c r="D39" s="33"/>
      <c r="E39" s="33"/>
      <c r="F39" s="33"/>
      <c r="G39" s="33"/>
      <c r="H39" s="33"/>
      <c r="I39" s="40"/>
      <c r="J39" s="26"/>
    </row>
    <row r="40" spans="1:10" x14ac:dyDescent="0.3">
      <c r="A40" s="26"/>
      <c r="B40" s="33"/>
      <c r="C40" s="33"/>
      <c r="D40" s="33"/>
      <c r="E40" s="33"/>
      <c r="F40" s="33"/>
      <c r="G40" s="33"/>
      <c r="H40" s="33"/>
      <c r="I40" s="40"/>
      <c r="J40" s="26"/>
    </row>
    <row r="41" spans="1:10" x14ac:dyDescent="0.3">
      <c r="A41" s="26"/>
      <c r="B41" s="33"/>
      <c r="C41" s="33"/>
      <c r="D41" s="33"/>
      <c r="E41" s="33"/>
      <c r="F41" s="33"/>
      <c r="G41" s="33"/>
      <c r="H41" s="33"/>
      <c r="I41" s="40"/>
      <c r="J41" s="26"/>
    </row>
    <row r="42" spans="1:10" x14ac:dyDescent="0.3">
      <c r="A42" s="26"/>
      <c r="B42" s="33"/>
      <c r="C42" s="33"/>
      <c r="D42" s="33"/>
      <c r="E42" s="33"/>
      <c r="F42" s="33"/>
      <c r="G42" s="33"/>
      <c r="H42" s="33"/>
      <c r="I42" s="40"/>
      <c r="J42" s="26"/>
    </row>
    <row r="43" spans="1:10" x14ac:dyDescent="0.3">
      <c r="A43" s="26"/>
      <c r="B43" s="33"/>
      <c r="C43" s="33"/>
      <c r="D43" s="33"/>
      <c r="E43" s="33"/>
      <c r="F43" s="33"/>
      <c r="G43" s="33"/>
      <c r="H43" s="33"/>
      <c r="I43" s="40"/>
      <c r="J43" s="26"/>
    </row>
    <row r="44" spans="1:10" x14ac:dyDescent="0.3">
      <c r="A44" s="26"/>
      <c r="B44" s="33"/>
      <c r="C44" s="33"/>
      <c r="D44" s="33"/>
      <c r="E44" s="33"/>
      <c r="F44" s="33"/>
      <c r="G44" s="33"/>
      <c r="H44" s="33"/>
      <c r="I44" s="40"/>
      <c r="J44" s="26"/>
    </row>
    <row r="45" spans="1:10" x14ac:dyDescent="0.3">
      <c r="A45" s="26"/>
      <c r="B45" s="33"/>
      <c r="C45" s="33"/>
      <c r="D45" s="33"/>
      <c r="E45" s="33"/>
      <c r="F45" s="33"/>
      <c r="G45" s="33"/>
      <c r="H45" s="33"/>
      <c r="I45" s="40"/>
      <c r="J45" s="26"/>
    </row>
    <row r="46" spans="1:10" x14ac:dyDescent="0.3">
      <c r="A46" s="26"/>
      <c r="B46" s="33"/>
      <c r="C46" s="33"/>
      <c r="D46" s="33"/>
      <c r="E46" s="33"/>
      <c r="F46" s="33"/>
      <c r="G46" s="33"/>
      <c r="H46" s="33"/>
      <c r="I46" s="40"/>
      <c r="J46" s="26"/>
    </row>
    <row r="47" spans="1:10" x14ac:dyDescent="0.3">
      <c r="A47" s="26"/>
      <c r="B47" s="33"/>
      <c r="C47" s="33"/>
      <c r="D47" s="33"/>
      <c r="E47" s="33"/>
      <c r="F47" s="33"/>
      <c r="G47" s="33"/>
      <c r="H47" s="33"/>
      <c r="I47" s="40"/>
      <c r="J47" s="26"/>
    </row>
    <row r="48" spans="1:10" x14ac:dyDescent="0.3">
      <c r="A48" s="26"/>
      <c r="B48" s="33"/>
      <c r="C48" s="33"/>
      <c r="D48" s="33"/>
      <c r="E48" s="33"/>
      <c r="F48" s="33"/>
      <c r="G48" s="33"/>
      <c r="H48" s="33"/>
      <c r="I48" s="40"/>
      <c r="J48" s="26"/>
    </row>
    <row r="49" spans="1:10" x14ac:dyDescent="0.3">
      <c r="A49" s="26"/>
      <c r="B49" s="33"/>
      <c r="C49" s="33"/>
      <c r="D49" s="33"/>
      <c r="E49" s="33"/>
      <c r="F49" s="33"/>
      <c r="G49" s="33"/>
      <c r="H49" s="33"/>
      <c r="I49" s="40"/>
      <c r="J49" s="26"/>
    </row>
    <row r="50" spans="1:10" x14ac:dyDescent="0.3">
      <c r="A50" s="26"/>
      <c r="B50" s="33"/>
      <c r="C50" s="33"/>
      <c r="D50" s="33"/>
      <c r="E50" s="33"/>
      <c r="F50" s="33"/>
      <c r="G50" s="33"/>
      <c r="H50" s="33"/>
      <c r="I50" s="40"/>
      <c r="J50" s="26"/>
    </row>
    <row r="51" spans="1:10" x14ac:dyDescent="0.3">
      <c r="A51" s="26"/>
      <c r="B51" s="33"/>
      <c r="C51" s="33"/>
      <c r="D51" s="33"/>
      <c r="E51" s="33"/>
      <c r="F51" s="33"/>
      <c r="G51" s="33"/>
      <c r="H51" s="33"/>
      <c r="I51" s="40"/>
      <c r="J51" s="26"/>
    </row>
    <row r="52" spans="1:10" x14ac:dyDescent="0.3">
      <c r="A52" s="26"/>
      <c r="B52" s="33"/>
      <c r="C52" s="33"/>
      <c r="D52" s="33"/>
      <c r="E52" s="33"/>
      <c r="F52" s="33"/>
      <c r="G52" s="33"/>
      <c r="H52" s="33"/>
      <c r="I52" s="40"/>
      <c r="J52" s="26"/>
    </row>
    <row r="53" spans="1:10" x14ac:dyDescent="0.3">
      <c r="A53" s="26"/>
      <c r="B53" s="33"/>
      <c r="C53" s="33"/>
      <c r="D53" s="33"/>
      <c r="E53" s="33"/>
      <c r="F53" s="33"/>
      <c r="G53" s="33"/>
      <c r="H53" s="33"/>
      <c r="I53" s="40"/>
      <c r="J53" s="26"/>
    </row>
    <row r="54" spans="1:10" x14ac:dyDescent="0.3">
      <c r="A54" s="26"/>
      <c r="B54" s="33"/>
      <c r="C54" s="33"/>
      <c r="D54" s="33"/>
      <c r="E54" s="33"/>
      <c r="F54" s="33"/>
      <c r="G54" s="33"/>
      <c r="H54" s="33"/>
      <c r="I54" s="40"/>
      <c r="J54" s="26"/>
    </row>
    <row r="55" spans="1:10" x14ac:dyDescent="0.3">
      <c r="A55" s="26"/>
      <c r="B55" s="33"/>
      <c r="C55" s="33"/>
      <c r="D55" s="33"/>
      <c r="E55" s="33"/>
      <c r="F55" s="33"/>
      <c r="G55" s="33"/>
      <c r="H55" s="33"/>
      <c r="I55" s="40"/>
      <c r="J55" s="26"/>
    </row>
    <row r="56" spans="1:10" x14ac:dyDescent="0.3">
      <c r="A56" s="26"/>
      <c r="B56" s="26"/>
      <c r="C56" s="26"/>
      <c r="D56" s="26"/>
      <c r="E56" s="26"/>
      <c r="F56" s="26"/>
      <c r="G56" s="26"/>
      <c r="H56" s="26"/>
      <c r="I56" s="40"/>
      <c r="J56" s="26"/>
    </row>
    <row r="57" spans="1:10" x14ac:dyDescent="0.3">
      <c r="A57" s="26"/>
      <c r="B57" s="44"/>
      <c r="C57" s="44"/>
      <c r="D57" s="44"/>
      <c r="E57" s="44"/>
      <c r="F57" s="44"/>
      <c r="G57" s="44"/>
      <c r="H57" s="44"/>
      <c r="I57" s="45"/>
      <c r="J57" s="26"/>
    </row>
    <row r="58" spans="1:10" x14ac:dyDescent="0.3">
      <c r="A58" s="26"/>
      <c r="B58" s="26"/>
      <c r="C58" s="26"/>
      <c r="D58" s="26"/>
      <c r="E58" s="26"/>
      <c r="F58" s="26"/>
      <c r="G58" s="26"/>
      <c r="H58" s="26"/>
      <c r="I58" s="40"/>
      <c r="J58" s="26"/>
    </row>
    <row r="59" spans="1:10" ht="20.149999999999999" x14ac:dyDescent="0.5">
      <c r="A59" s="31"/>
      <c r="B59" s="26"/>
      <c r="C59" s="26"/>
      <c r="D59" s="26"/>
      <c r="E59" s="26"/>
      <c r="F59" s="26"/>
      <c r="G59" s="26"/>
      <c r="H59" s="26"/>
      <c r="I59" s="40"/>
      <c r="J59" s="26"/>
    </row>
    <row r="60" spans="1:10" x14ac:dyDescent="0.3">
      <c r="A60" s="26"/>
      <c r="B60" s="34"/>
      <c r="C60" s="34"/>
      <c r="D60" s="34"/>
      <c r="E60" s="34"/>
      <c r="F60" s="34"/>
      <c r="G60" s="34"/>
      <c r="H60" s="34"/>
      <c r="I60" s="46"/>
      <c r="J60" s="26"/>
    </row>
    <row r="61" spans="1:10" x14ac:dyDescent="0.3">
      <c r="A61" s="26"/>
      <c r="B61" s="34"/>
      <c r="C61" s="34"/>
      <c r="D61" s="34"/>
      <c r="E61" s="34"/>
      <c r="F61" s="34"/>
      <c r="G61" s="34"/>
      <c r="H61" s="34"/>
      <c r="I61" s="40"/>
      <c r="J61" s="26"/>
    </row>
    <row r="62" spans="1:10" x14ac:dyDescent="0.3">
      <c r="A62" s="26"/>
      <c r="B62" s="34"/>
      <c r="C62" s="34"/>
      <c r="D62" s="34"/>
      <c r="E62" s="34"/>
      <c r="F62" s="34"/>
      <c r="G62" s="34"/>
      <c r="H62" s="34"/>
      <c r="I62" s="40"/>
      <c r="J62" s="26"/>
    </row>
    <row r="63" spans="1:10" x14ac:dyDescent="0.3">
      <c r="A63" s="26"/>
      <c r="B63" s="26"/>
      <c r="C63" s="26"/>
      <c r="D63" s="26"/>
      <c r="E63" s="26"/>
      <c r="F63" s="26"/>
      <c r="G63" s="26"/>
      <c r="H63" s="26"/>
      <c r="I63" s="40"/>
      <c r="J63" s="26"/>
    </row>
    <row r="64" spans="1:10" x14ac:dyDescent="0.3">
      <c r="A64" s="26"/>
      <c r="B64" s="26"/>
      <c r="C64" s="26"/>
      <c r="D64" s="26"/>
      <c r="E64" s="26"/>
      <c r="F64" s="26"/>
      <c r="G64" s="26"/>
      <c r="H64" s="26"/>
      <c r="I64" s="40"/>
      <c r="J64" s="26"/>
    </row>
    <row r="65" spans="1:10" x14ac:dyDescent="0.3">
      <c r="A65" s="26"/>
      <c r="B65" s="26"/>
      <c r="C65" s="26"/>
      <c r="D65" s="26"/>
      <c r="E65" s="26"/>
      <c r="F65" s="26"/>
      <c r="G65" s="26"/>
      <c r="H65" s="26"/>
      <c r="I65" s="40"/>
      <c r="J65" s="26"/>
    </row>
    <row r="66" spans="1:10" x14ac:dyDescent="0.3">
      <c r="A66" s="26"/>
      <c r="B66" s="26"/>
      <c r="C66" s="26"/>
      <c r="D66" s="26"/>
      <c r="E66" s="26"/>
      <c r="F66" s="26"/>
      <c r="G66" s="26"/>
      <c r="H66" s="26"/>
      <c r="I66" s="40"/>
      <c r="J66" s="26"/>
    </row>
    <row r="67" spans="1:10" x14ac:dyDescent="0.3">
      <c r="A67" s="26"/>
      <c r="B67" s="26"/>
      <c r="C67" s="26"/>
      <c r="D67" s="26"/>
      <c r="E67" s="26"/>
      <c r="F67" s="26"/>
      <c r="G67" s="26"/>
      <c r="H67" s="26"/>
      <c r="I67" s="40"/>
      <c r="J67" s="26"/>
    </row>
  </sheetData>
  <mergeCells count="1">
    <mergeCell ref="A1:I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T60"/>
  <sheetViews>
    <sheetView workbookViewId="0">
      <selection sqref="A1:C1"/>
    </sheetView>
  </sheetViews>
  <sheetFormatPr defaultRowHeight="12.45" x14ac:dyDescent="0.3"/>
  <cols>
    <col min="1" max="1" width="51.69140625" style="54" customWidth="1"/>
    <col min="2" max="3" width="20.69140625" style="55" customWidth="1"/>
    <col min="4" max="4" width="0.15234375" style="2" hidden="1" customWidth="1"/>
    <col min="5" max="16384" width="9.23046875" style="2"/>
  </cols>
  <sheetData>
    <row r="1" spans="1:20" x14ac:dyDescent="0.3">
      <c r="A1" s="47" t="s">
        <v>80</v>
      </c>
      <c r="B1" s="47"/>
      <c r="C1" s="47"/>
      <c r="D1" s="15"/>
    </row>
    <row r="2" spans="1:20" x14ac:dyDescent="0.3">
      <c r="A2" s="48" t="s">
        <v>1</v>
      </c>
      <c r="B2" s="48"/>
      <c r="C2" s="49"/>
      <c r="D2" s="15"/>
    </row>
    <row r="3" spans="1:20" x14ac:dyDescent="0.3">
      <c r="A3" s="50"/>
      <c r="B3" s="51"/>
      <c r="C3" s="51"/>
      <c r="D3" s="26"/>
      <c r="E3" s="26"/>
      <c r="F3" s="26"/>
      <c r="G3" s="26"/>
      <c r="H3" s="26"/>
      <c r="I3" s="26"/>
      <c r="J3" s="26"/>
      <c r="K3" s="26"/>
      <c r="L3" s="26"/>
      <c r="M3" s="26"/>
      <c r="N3" s="26"/>
      <c r="O3" s="26"/>
      <c r="P3" s="26"/>
      <c r="Q3" s="26"/>
      <c r="R3" s="26"/>
      <c r="S3" s="26"/>
      <c r="T3" s="26"/>
    </row>
    <row r="4" spans="1:20" x14ac:dyDescent="0.3">
      <c r="A4" s="52" t="s">
        <v>81</v>
      </c>
      <c r="B4" s="53"/>
      <c r="C4" s="53" t="s">
        <v>82</v>
      </c>
      <c r="D4" s="26"/>
      <c r="E4" s="26"/>
      <c r="F4" s="26"/>
      <c r="G4" s="26"/>
      <c r="H4" s="26"/>
      <c r="I4" s="26"/>
      <c r="J4" s="26"/>
      <c r="K4" s="26"/>
      <c r="L4" s="26"/>
      <c r="M4" s="26"/>
      <c r="N4" s="26"/>
      <c r="O4" s="26"/>
      <c r="P4" s="26"/>
      <c r="Q4" s="26"/>
      <c r="R4" s="26"/>
      <c r="S4" s="26"/>
      <c r="T4" s="26"/>
    </row>
    <row r="5" spans="1:20" x14ac:dyDescent="0.3">
      <c r="A5" s="54" t="s">
        <v>83</v>
      </c>
      <c r="B5" s="55" t="s">
        <v>84</v>
      </c>
      <c r="C5" s="55">
        <v>1192</v>
      </c>
    </row>
    <row r="6" spans="1:20" x14ac:dyDescent="0.3">
      <c r="A6" s="54" t="s">
        <v>85</v>
      </c>
      <c r="B6" s="55" t="s">
        <v>86</v>
      </c>
      <c r="C6" s="55">
        <v>826</v>
      </c>
    </row>
    <row r="7" spans="1:20" x14ac:dyDescent="0.3">
      <c r="A7" s="54" t="s">
        <v>87</v>
      </c>
      <c r="B7" s="55" t="s">
        <v>88</v>
      </c>
      <c r="C7" s="55">
        <v>737</v>
      </c>
    </row>
    <row r="8" spans="1:20" x14ac:dyDescent="0.3">
      <c r="A8" s="54" t="s">
        <v>89</v>
      </c>
      <c r="B8" s="55" t="s">
        <v>90</v>
      </c>
      <c r="C8" s="55">
        <v>725</v>
      </c>
    </row>
    <row r="9" spans="1:20" x14ac:dyDescent="0.3">
      <c r="A9" s="54" t="s">
        <v>91</v>
      </c>
      <c r="B9" s="55" t="s">
        <v>92</v>
      </c>
      <c r="C9" s="55">
        <v>577</v>
      </c>
    </row>
    <row r="10" spans="1:20" x14ac:dyDescent="0.3">
      <c r="A10" s="54" t="s">
        <v>93</v>
      </c>
      <c r="B10" s="55" t="s">
        <v>94</v>
      </c>
      <c r="C10" s="55">
        <v>525</v>
      </c>
    </row>
    <row r="11" spans="1:20" x14ac:dyDescent="0.3">
      <c r="A11" s="54" t="s">
        <v>95</v>
      </c>
      <c r="B11" s="55" t="s">
        <v>96</v>
      </c>
      <c r="C11" s="55">
        <v>481</v>
      </c>
    </row>
    <row r="12" spans="1:20" x14ac:dyDescent="0.3">
      <c r="A12" s="54" t="s">
        <v>97</v>
      </c>
      <c r="B12" s="55" t="s">
        <v>98</v>
      </c>
      <c r="C12" s="55">
        <v>478</v>
      </c>
    </row>
    <row r="13" spans="1:20" x14ac:dyDescent="0.3">
      <c r="A13" s="54" t="s">
        <v>99</v>
      </c>
      <c r="B13" s="55" t="s">
        <v>100</v>
      </c>
      <c r="C13" s="55">
        <v>457</v>
      </c>
    </row>
    <row r="14" spans="1:20" x14ac:dyDescent="0.3">
      <c r="A14" s="54" t="s">
        <v>101</v>
      </c>
      <c r="B14" s="55" t="s">
        <v>102</v>
      </c>
      <c r="C14" s="55">
        <v>444</v>
      </c>
    </row>
    <row r="15" spans="1:20" x14ac:dyDescent="0.3">
      <c r="A15" s="54" t="s">
        <v>103</v>
      </c>
      <c r="B15" s="55" t="s">
        <v>104</v>
      </c>
      <c r="C15" s="55">
        <v>414</v>
      </c>
    </row>
    <row r="16" spans="1:20" x14ac:dyDescent="0.3">
      <c r="A16" s="54" t="s">
        <v>105</v>
      </c>
      <c r="B16" s="55" t="s">
        <v>106</v>
      </c>
      <c r="C16" s="55">
        <v>392</v>
      </c>
    </row>
    <row r="17" spans="1:3" x14ac:dyDescent="0.3">
      <c r="A17" s="54" t="s">
        <v>107</v>
      </c>
      <c r="B17" s="55" t="s">
        <v>108</v>
      </c>
      <c r="C17" s="55">
        <v>310</v>
      </c>
    </row>
    <row r="18" spans="1:3" x14ac:dyDescent="0.3">
      <c r="A18" s="54" t="s">
        <v>109</v>
      </c>
      <c r="B18" s="55" t="s">
        <v>110</v>
      </c>
      <c r="C18" s="55">
        <v>269</v>
      </c>
    </row>
    <row r="19" spans="1:3" x14ac:dyDescent="0.3">
      <c r="A19" s="54" t="s">
        <v>111</v>
      </c>
      <c r="B19" s="55" t="s">
        <v>112</v>
      </c>
      <c r="C19" s="55">
        <v>254</v>
      </c>
    </row>
    <row r="20" spans="1:3" x14ac:dyDescent="0.3">
      <c r="A20" s="54" t="s">
        <v>113</v>
      </c>
      <c r="B20" s="55" t="s">
        <v>114</v>
      </c>
      <c r="C20" s="55">
        <v>231</v>
      </c>
    </row>
    <row r="21" spans="1:3" x14ac:dyDescent="0.3">
      <c r="A21" s="54" t="s">
        <v>115</v>
      </c>
      <c r="B21" s="55" t="s">
        <v>116</v>
      </c>
      <c r="C21" s="55">
        <v>199</v>
      </c>
    </row>
    <row r="22" spans="1:3" x14ac:dyDescent="0.3">
      <c r="A22" s="54" t="s">
        <v>117</v>
      </c>
      <c r="B22" s="55" t="s">
        <v>118</v>
      </c>
      <c r="C22" s="55">
        <v>177</v>
      </c>
    </row>
    <row r="23" spans="1:3" x14ac:dyDescent="0.3">
      <c r="A23" s="54" t="s">
        <v>119</v>
      </c>
      <c r="B23" s="55" t="s">
        <v>120</v>
      </c>
      <c r="C23" s="55">
        <v>175</v>
      </c>
    </row>
    <row r="24" spans="1:3" x14ac:dyDescent="0.3">
      <c r="A24" s="54" t="s">
        <v>121</v>
      </c>
      <c r="B24" s="55" t="s">
        <v>122</v>
      </c>
      <c r="C24" s="55">
        <v>156</v>
      </c>
    </row>
    <row r="25" spans="1:3" x14ac:dyDescent="0.3">
      <c r="A25" s="54" t="s">
        <v>123</v>
      </c>
      <c r="B25" s="55" t="s">
        <v>124</v>
      </c>
      <c r="C25" s="55">
        <v>151</v>
      </c>
    </row>
    <row r="26" spans="1:3" x14ac:dyDescent="0.3">
      <c r="A26" s="54" t="s">
        <v>125</v>
      </c>
      <c r="B26" s="55" t="s">
        <v>126</v>
      </c>
      <c r="C26" s="55">
        <v>151</v>
      </c>
    </row>
    <row r="27" spans="1:3" x14ac:dyDescent="0.3">
      <c r="A27" s="54" t="s">
        <v>127</v>
      </c>
      <c r="B27" s="55" t="s">
        <v>128</v>
      </c>
      <c r="C27" s="55">
        <v>126</v>
      </c>
    </row>
    <row r="28" spans="1:3" x14ac:dyDescent="0.3">
      <c r="A28" s="54" t="s">
        <v>129</v>
      </c>
      <c r="B28" s="55" t="s">
        <v>130</v>
      </c>
      <c r="C28" s="55">
        <v>110</v>
      </c>
    </row>
    <row r="29" spans="1:3" x14ac:dyDescent="0.3">
      <c r="A29" s="54" t="s">
        <v>131</v>
      </c>
      <c r="B29" s="55" t="s">
        <v>132</v>
      </c>
      <c r="C29" s="55">
        <v>95</v>
      </c>
    </row>
    <row r="30" spans="1:3" x14ac:dyDescent="0.3">
      <c r="A30" s="54" t="s">
        <v>133</v>
      </c>
      <c r="B30" s="55" t="s">
        <v>134</v>
      </c>
      <c r="C30" s="55">
        <v>82</v>
      </c>
    </row>
    <row r="31" spans="1:3" x14ac:dyDescent="0.3">
      <c r="A31" s="54" t="s">
        <v>135</v>
      </c>
      <c r="B31" s="55" t="s">
        <v>136</v>
      </c>
      <c r="C31" s="55">
        <v>76</v>
      </c>
    </row>
    <row r="32" spans="1:3" x14ac:dyDescent="0.3">
      <c r="A32" s="54" t="s">
        <v>137</v>
      </c>
      <c r="B32" s="55" t="s">
        <v>138</v>
      </c>
      <c r="C32" s="55">
        <v>74</v>
      </c>
    </row>
    <row r="33" spans="1:3" x14ac:dyDescent="0.3">
      <c r="A33" s="54" t="s">
        <v>139</v>
      </c>
      <c r="B33" s="55" t="s">
        <v>140</v>
      </c>
      <c r="C33" s="55">
        <v>69</v>
      </c>
    </row>
    <row r="34" spans="1:3" x14ac:dyDescent="0.3">
      <c r="A34" s="54" t="s">
        <v>141</v>
      </c>
      <c r="B34" s="55" t="s">
        <v>142</v>
      </c>
      <c r="C34" s="55">
        <v>64</v>
      </c>
    </row>
    <row r="35" spans="1:3" x14ac:dyDescent="0.3">
      <c r="A35" s="54" t="s">
        <v>143</v>
      </c>
      <c r="B35" s="55" t="s">
        <v>144</v>
      </c>
      <c r="C35" s="55">
        <v>45</v>
      </c>
    </row>
    <row r="36" spans="1:3" x14ac:dyDescent="0.3">
      <c r="A36" s="54" t="s">
        <v>145</v>
      </c>
      <c r="B36" s="55" t="s">
        <v>146</v>
      </c>
      <c r="C36" s="55">
        <v>44</v>
      </c>
    </row>
    <row r="37" spans="1:3" x14ac:dyDescent="0.3">
      <c r="A37" s="54" t="s">
        <v>147</v>
      </c>
      <c r="B37" s="55" t="s">
        <v>148</v>
      </c>
      <c r="C37" s="55">
        <v>43</v>
      </c>
    </row>
    <row r="38" spans="1:3" x14ac:dyDescent="0.3">
      <c r="A38" s="54" t="s">
        <v>149</v>
      </c>
      <c r="B38" s="55" t="s">
        <v>150</v>
      </c>
      <c r="C38" s="55">
        <v>35</v>
      </c>
    </row>
    <row r="39" spans="1:3" x14ac:dyDescent="0.3">
      <c r="A39" s="54" t="s">
        <v>151</v>
      </c>
      <c r="B39" s="55" t="s">
        <v>152</v>
      </c>
      <c r="C39" s="55">
        <v>33</v>
      </c>
    </row>
    <row r="40" spans="1:3" x14ac:dyDescent="0.3">
      <c r="A40" s="54" t="s">
        <v>153</v>
      </c>
      <c r="B40" s="55" t="s">
        <v>154</v>
      </c>
      <c r="C40" s="55">
        <v>31</v>
      </c>
    </row>
    <row r="41" spans="1:3" x14ac:dyDescent="0.3">
      <c r="A41" s="54" t="s">
        <v>155</v>
      </c>
      <c r="B41" s="55" t="s">
        <v>156</v>
      </c>
      <c r="C41" s="55">
        <v>23</v>
      </c>
    </row>
    <row r="42" spans="1:3" x14ac:dyDescent="0.3">
      <c r="A42" s="54" t="s">
        <v>157</v>
      </c>
      <c r="B42" s="55" t="s">
        <v>157</v>
      </c>
      <c r="C42" s="55">
        <v>19</v>
      </c>
    </row>
    <row r="43" spans="1:3" x14ac:dyDescent="0.3">
      <c r="A43" s="54" t="s">
        <v>158</v>
      </c>
      <c r="B43" s="55" t="s">
        <v>159</v>
      </c>
      <c r="C43" s="55">
        <v>17</v>
      </c>
    </row>
    <row r="44" spans="1:3" x14ac:dyDescent="0.3">
      <c r="A44" s="54" t="s">
        <v>160</v>
      </c>
      <c r="B44" s="55" t="s">
        <v>161</v>
      </c>
      <c r="C44" s="55">
        <v>16</v>
      </c>
    </row>
    <row r="45" spans="1:3" x14ac:dyDescent="0.3">
      <c r="A45" s="54" t="s">
        <v>162</v>
      </c>
      <c r="B45" s="55" t="s">
        <v>163</v>
      </c>
      <c r="C45" s="55">
        <v>15</v>
      </c>
    </row>
    <row r="46" spans="1:3" x14ac:dyDescent="0.3">
      <c r="A46" s="54" t="s">
        <v>164</v>
      </c>
      <c r="B46" s="55" t="s">
        <v>165</v>
      </c>
      <c r="C46" s="55">
        <v>11</v>
      </c>
    </row>
    <row r="47" spans="1:3" x14ac:dyDescent="0.3">
      <c r="A47" s="54" t="s">
        <v>166</v>
      </c>
      <c r="B47" s="55" t="s">
        <v>167</v>
      </c>
      <c r="C47" s="55">
        <v>10</v>
      </c>
    </row>
    <row r="48" spans="1:3" x14ac:dyDescent="0.3">
      <c r="A48" s="54" t="s">
        <v>168</v>
      </c>
      <c r="B48" s="55" t="s">
        <v>169</v>
      </c>
      <c r="C48" s="55">
        <v>9</v>
      </c>
    </row>
    <row r="49" spans="1:3" x14ac:dyDescent="0.3">
      <c r="A49" s="54" t="s">
        <v>170</v>
      </c>
      <c r="B49" s="55" t="s">
        <v>171</v>
      </c>
      <c r="C49" s="55">
        <v>7</v>
      </c>
    </row>
    <row r="50" spans="1:3" x14ac:dyDescent="0.3">
      <c r="A50" s="54" t="s">
        <v>172</v>
      </c>
      <c r="B50" s="55" t="s">
        <v>173</v>
      </c>
      <c r="C50" s="55">
        <v>7</v>
      </c>
    </row>
    <row r="51" spans="1:3" x14ac:dyDescent="0.3">
      <c r="A51" s="54" t="s">
        <v>174</v>
      </c>
      <c r="B51" s="55" t="s">
        <v>175</v>
      </c>
      <c r="C51" s="55">
        <v>7</v>
      </c>
    </row>
    <row r="52" spans="1:3" x14ac:dyDescent="0.3">
      <c r="A52" s="54" t="s">
        <v>176</v>
      </c>
      <c r="B52" s="55" t="s">
        <v>177</v>
      </c>
      <c r="C52" s="55">
        <v>5</v>
      </c>
    </row>
    <row r="53" spans="1:3" x14ac:dyDescent="0.3">
      <c r="A53" s="54" t="s">
        <v>178</v>
      </c>
      <c r="B53" s="55" t="s">
        <v>179</v>
      </c>
      <c r="C53" s="55">
        <v>3</v>
      </c>
    </row>
    <row r="54" spans="1:3" x14ac:dyDescent="0.3">
      <c r="A54" s="54" t="s">
        <v>180</v>
      </c>
      <c r="B54" s="55" t="s">
        <v>181</v>
      </c>
      <c r="C54" s="55">
        <v>2</v>
      </c>
    </row>
    <row r="55" spans="1:3" x14ac:dyDescent="0.3">
      <c r="A55" s="54" t="s">
        <v>182</v>
      </c>
      <c r="B55" s="55" t="s">
        <v>183</v>
      </c>
      <c r="C55" s="55">
        <v>1</v>
      </c>
    </row>
    <row r="56" spans="1:3" x14ac:dyDescent="0.3">
      <c r="A56" s="54" t="s">
        <v>184</v>
      </c>
      <c r="B56" s="55" t="s">
        <v>185</v>
      </c>
      <c r="C56" s="55">
        <v>1</v>
      </c>
    </row>
    <row r="57" spans="1:3" x14ac:dyDescent="0.3">
      <c r="A57" s="54" t="s">
        <v>186</v>
      </c>
      <c r="B57" s="55" t="s">
        <v>187</v>
      </c>
      <c r="C57" s="55">
        <v>1</v>
      </c>
    </row>
    <row r="58" spans="1:3" x14ac:dyDescent="0.3">
      <c r="A58" s="54" t="s">
        <v>188</v>
      </c>
      <c r="B58" s="55" t="s">
        <v>189</v>
      </c>
      <c r="C58" s="55">
        <v>1</v>
      </c>
    </row>
    <row r="59" spans="1:3" x14ac:dyDescent="0.3">
      <c r="A59" s="54" t="s">
        <v>190</v>
      </c>
      <c r="B59" s="55" t="s">
        <v>191</v>
      </c>
      <c r="C59" s="55">
        <v>1</v>
      </c>
    </row>
    <row r="60" spans="1:3" x14ac:dyDescent="0.3">
      <c r="A60" s="56" t="s">
        <v>192</v>
      </c>
      <c r="B60" s="57"/>
      <c r="C60" s="58">
        <f>SUM(C$5:C59)</f>
        <v>10404</v>
      </c>
    </row>
  </sheetData>
  <mergeCells count="1">
    <mergeCell ref="A1:C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E308"/>
  <sheetViews>
    <sheetView workbookViewId="0">
      <selection sqref="A1:D1"/>
    </sheetView>
  </sheetViews>
  <sheetFormatPr defaultRowHeight="12.45" x14ac:dyDescent="0.3"/>
  <cols>
    <col min="1" max="1" width="20.69140625" style="54" customWidth="1"/>
    <col min="2" max="2" width="51.69140625" style="54" customWidth="1"/>
    <col min="3" max="3" width="20.69140625" style="54" customWidth="1"/>
    <col min="4" max="4" width="21.69140625" style="54" bestFit="1" customWidth="1"/>
    <col min="5" max="5" width="0.15234375" style="2" hidden="1" customWidth="1"/>
    <col min="6" max="16384" width="9.23046875" style="2"/>
  </cols>
  <sheetData>
    <row r="1" spans="1:5" x14ac:dyDescent="0.3">
      <c r="A1" s="47" t="s">
        <v>193</v>
      </c>
      <c r="B1" s="47"/>
      <c r="C1" s="47"/>
      <c r="D1" s="47"/>
      <c r="E1" s="15"/>
    </row>
    <row r="2" spans="1:5" x14ac:dyDescent="0.3">
      <c r="A2" s="48" t="s">
        <v>1</v>
      </c>
      <c r="B2" s="48"/>
      <c r="C2" s="48"/>
      <c r="D2" s="48"/>
      <c r="E2" s="15"/>
    </row>
    <row r="3" spans="1:5" x14ac:dyDescent="0.3">
      <c r="A3" s="50"/>
      <c r="B3" s="50"/>
      <c r="C3" s="50"/>
      <c r="D3" s="50"/>
      <c r="E3" s="15"/>
    </row>
    <row r="4" spans="1:5" x14ac:dyDescent="0.3">
      <c r="A4" s="52" t="s">
        <v>81</v>
      </c>
      <c r="B4" s="52" t="s">
        <v>194</v>
      </c>
      <c r="C4" s="52"/>
      <c r="D4" s="52" t="s">
        <v>82</v>
      </c>
      <c r="E4" s="15"/>
    </row>
    <row r="5" spans="1:5" x14ac:dyDescent="0.3">
      <c r="A5" s="54" t="s">
        <v>84</v>
      </c>
      <c r="B5" s="54" t="s">
        <v>195</v>
      </c>
      <c r="C5" s="54" t="s">
        <v>196</v>
      </c>
      <c r="D5" s="54">
        <v>708</v>
      </c>
    </row>
    <row r="6" spans="1:5" x14ac:dyDescent="0.3">
      <c r="A6" s="54" t="s">
        <v>104</v>
      </c>
      <c r="B6" s="54" t="s">
        <v>197</v>
      </c>
      <c r="C6" s="54" t="s">
        <v>198</v>
      </c>
      <c r="D6" s="54">
        <v>414</v>
      </c>
    </row>
    <row r="7" spans="1:5" x14ac:dyDescent="0.3">
      <c r="A7" s="54" t="s">
        <v>88</v>
      </c>
      <c r="B7" s="54" t="s">
        <v>199</v>
      </c>
      <c r="C7" s="54" t="s">
        <v>200</v>
      </c>
      <c r="D7" s="54">
        <v>358</v>
      </c>
    </row>
    <row r="8" spans="1:5" x14ac:dyDescent="0.3">
      <c r="A8" s="54" t="s">
        <v>84</v>
      </c>
      <c r="B8" s="54" t="s">
        <v>201</v>
      </c>
      <c r="C8" s="54" t="s">
        <v>202</v>
      </c>
      <c r="D8" s="54">
        <v>345</v>
      </c>
    </row>
    <row r="9" spans="1:5" x14ac:dyDescent="0.3">
      <c r="A9" s="54" t="s">
        <v>92</v>
      </c>
      <c r="B9" s="54" t="s">
        <v>203</v>
      </c>
      <c r="C9" s="54" t="s">
        <v>204</v>
      </c>
      <c r="D9" s="54">
        <v>341</v>
      </c>
    </row>
    <row r="10" spans="1:5" x14ac:dyDescent="0.3">
      <c r="A10" s="54" t="s">
        <v>102</v>
      </c>
      <c r="B10" s="54" t="s">
        <v>205</v>
      </c>
      <c r="C10" s="54" t="s">
        <v>206</v>
      </c>
      <c r="D10" s="54">
        <v>253</v>
      </c>
    </row>
    <row r="11" spans="1:5" x14ac:dyDescent="0.3">
      <c r="A11" s="54" t="s">
        <v>100</v>
      </c>
      <c r="B11" s="54" t="s">
        <v>207</v>
      </c>
      <c r="C11" s="54" t="s">
        <v>208</v>
      </c>
      <c r="D11" s="54">
        <v>252</v>
      </c>
    </row>
    <row r="12" spans="1:5" x14ac:dyDescent="0.3">
      <c r="A12" s="54" t="s">
        <v>86</v>
      </c>
      <c r="B12" s="54" t="s">
        <v>209</v>
      </c>
      <c r="C12" s="54" t="s">
        <v>210</v>
      </c>
      <c r="D12" s="54">
        <v>240</v>
      </c>
    </row>
    <row r="13" spans="1:5" x14ac:dyDescent="0.3">
      <c r="A13" s="54" t="s">
        <v>106</v>
      </c>
      <c r="B13" s="54" t="s">
        <v>211</v>
      </c>
      <c r="C13" s="54" t="s">
        <v>212</v>
      </c>
      <c r="D13" s="54">
        <v>228</v>
      </c>
    </row>
    <row r="14" spans="1:5" x14ac:dyDescent="0.3">
      <c r="A14" s="54" t="s">
        <v>114</v>
      </c>
      <c r="B14" s="54" t="s">
        <v>213</v>
      </c>
      <c r="C14" s="54" t="s">
        <v>214</v>
      </c>
      <c r="D14" s="54">
        <v>209</v>
      </c>
    </row>
    <row r="15" spans="1:5" x14ac:dyDescent="0.3">
      <c r="A15" s="54" t="s">
        <v>98</v>
      </c>
      <c r="B15" s="54" t="s">
        <v>215</v>
      </c>
      <c r="C15" s="54" t="s">
        <v>216</v>
      </c>
      <c r="D15" s="54">
        <v>206</v>
      </c>
    </row>
    <row r="16" spans="1:5" x14ac:dyDescent="0.3">
      <c r="A16" s="54" t="s">
        <v>112</v>
      </c>
      <c r="B16" s="54" t="s">
        <v>217</v>
      </c>
      <c r="C16" s="54" t="s">
        <v>218</v>
      </c>
      <c r="D16" s="54">
        <v>170</v>
      </c>
    </row>
    <row r="17" spans="1:4" x14ac:dyDescent="0.3">
      <c r="A17" s="54" t="s">
        <v>92</v>
      </c>
      <c r="B17" s="54" t="s">
        <v>219</v>
      </c>
      <c r="C17" s="54" t="s">
        <v>220</v>
      </c>
      <c r="D17" s="54">
        <v>161</v>
      </c>
    </row>
    <row r="18" spans="1:4" x14ac:dyDescent="0.3">
      <c r="A18" s="54" t="s">
        <v>94</v>
      </c>
      <c r="B18" s="54" t="s">
        <v>221</v>
      </c>
      <c r="C18" s="54" t="s">
        <v>222</v>
      </c>
      <c r="D18" s="54">
        <v>160</v>
      </c>
    </row>
    <row r="19" spans="1:4" x14ac:dyDescent="0.3">
      <c r="A19" s="54" t="s">
        <v>90</v>
      </c>
      <c r="B19" s="54" t="s">
        <v>223</v>
      </c>
      <c r="C19" s="54" t="s">
        <v>224</v>
      </c>
      <c r="D19" s="54">
        <v>146</v>
      </c>
    </row>
    <row r="20" spans="1:4" x14ac:dyDescent="0.3">
      <c r="A20" s="54" t="s">
        <v>102</v>
      </c>
      <c r="B20" s="54" t="s">
        <v>225</v>
      </c>
      <c r="C20" s="54" t="s">
        <v>226</v>
      </c>
      <c r="D20" s="54">
        <v>145</v>
      </c>
    </row>
    <row r="21" spans="1:4" x14ac:dyDescent="0.3">
      <c r="A21" s="54" t="s">
        <v>116</v>
      </c>
      <c r="B21" s="54" t="s">
        <v>227</v>
      </c>
      <c r="C21" s="54" t="s">
        <v>228</v>
      </c>
      <c r="D21" s="54">
        <v>142</v>
      </c>
    </row>
    <row r="22" spans="1:4" x14ac:dyDescent="0.3">
      <c r="A22" s="54" t="s">
        <v>88</v>
      </c>
      <c r="B22" s="54" t="s">
        <v>229</v>
      </c>
      <c r="C22" s="54" t="s">
        <v>230</v>
      </c>
      <c r="D22" s="54">
        <v>140</v>
      </c>
    </row>
    <row r="23" spans="1:4" x14ac:dyDescent="0.3">
      <c r="A23" s="54" t="s">
        <v>96</v>
      </c>
      <c r="B23" s="54" t="s">
        <v>231</v>
      </c>
      <c r="C23" s="54" t="s">
        <v>232</v>
      </c>
      <c r="D23" s="54">
        <v>134</v>
      </c>
    </row>
    <row r="24" spans="1:4" x14ac:dyDescent="0.3">
      <c r="A24" s="54" t="s">
        <v>90</v>
      </c>
      <c r="B24" s="54" t="s">
        <v>233</v>
      </c>
      <c r="C24" s="54" t="s">
        <v>234</v>
      </c>
      <c r="D24" s="54">
        <v>132</v>
      </c>
    </row>
    <row r="25" spans="1:4" x14ac:dyDescent="0.3">
      <c r="A25" s="54" t="s">
        <v>90</v>
      </c>
      <c r="B25" s="54" t="s">
        <v>235</v>
      </c>
      <c r="C25" s="54" t="s">
        <v>236</v>
      </c>
      <c r="D25" s="54">
        <v>112</v>
      </c>
    </row>
    <row r="26" spans="1:4" x14ac:dyDescent="0.3">
      <c r="A26" s="54" t="s">
        <v>108</v>
      </c>
      <c r="B26" s="54" t="s">
        <v>237</v>
      </c>
      <c r="C26" s="54" t="s">
        <v>238</v>
      </c>
      <c r="D26" s="54">
        <v>111</v>
      </c>
    </row>
    <row r="27" spans="1:4" x14ac:dyDescent="0.3">
      <c r="A27" s="54" t="s">
        <v>108</v>
      </c>
      <c r="B27" s="54" t="s">
        <v>239</v>
      </c>
      <c r="C27" s="54" t="s">
        <v>240</v>
      </c>
      <c r="D27" s="54">
        <v>110</v>
      </c>
    </row>
    <row r="28" spans="1:4" x14ac:dyDescent="0.3">
      <c r="A28" s="54" t="s">
        <v>96</v>
      </c>
      <c r="B28" s="54" t="s">
        <v>241</v>
      </c>
      <c r="C28" s="54" t="s">
        <v>242</v>
      </c>
      <c r="D28" s="54">
        <v>109</v>
      </c>
    </row>
    <row r="29" spans="1:4" x14ac:dyDescent="0.3">
      <c r="A29" s="54" t="s">
        <v>86</v>
      </c>
      <c r="B29" s="54" t="s">
        <v>243</v>
      </c>
      <c r="C29" s="54" t="s">
        <v>244</v>
      </c>
      <c r="D29" s="54">
        <v>107</v>
      </c>
    </row>
    <row r="30" spans="1:4" x14ac:dyDescent="0.3">
      <c r="A30" s="54" t="s">
        <v>94</v>
      </c>
      <c r="B30" s="54" t="s">
        <v>245</v>
      </c>
      <c r="C30" s="54" t="s">
        <v>246</v>
      </c>
      <c r="D30" s="54">
        <v>106</v>
      </c>
    </row>
    <row r="31" spans="1:4" x14ac:dyDescent="0.3">
      <c r="A31" s="54" t="s">
        <v>98</v>
      </c>
      <c r="B31" s="54" t="s">
        <v>247</v>
      </c>
      <c r="C31" s="54" t="s">
        <v>248</v>
      </c>
      <c r="D31" s="54">
        <v>105</v>
      </c>
    </row>
    <row r="32" spans="1:4" x14ac:dyDescent="0.3">
      <c r="A32" s="54" t="s">
        <v>110</v>
      </c>
      <c r="B32" s="54" t="s">
        <v>249</v>
      </c>
      <c r="C32" s="54" t="s">
        <v>250</v>
      </c>
      <c r="D32" s="54">
        <v>101</v>
      </c>
    </row>
    <row r="33" spans="1:4" x14ac:dyDescent="0.3">
      <c r="A33" s="54" t="s">
        <v>86</v>
      </c>
      <c r="B33" s="54" t="s">
        <v>251</v>
      </c>
      <c r="C33" s="54" t="s">
        <v>252</v>
      </c>
      <c r="D33" s="54">
        <v>101</v>
      </c>
    </row>
    <row r="34" spans="1:4" x14ac:dyDescent="0.3">
      <c r="A34" s="54" t="s">
        <v>98</v>
      </c>
      <c r="B34" s="54" t="s">
        <v>253</v>
      </c>
      <c r="C34" s="54" t="s">
        <v>254</v>
      </c>
      <c r="D34" s="54">
        <v>98</v>
      </c>
    </row>
    <row r="35" spans="1:4" x14ac:dyDescent="0.3">
      <c r="A35" s="54" t="s">
        <v>88</v>
      </c>
      <c r="B35" s="54" t="s">
        <v>255</v>
      </c>
      <c r="C35" s="54" t="s">
        <v>256</v>
      </c>
      <c r="D35" s="54">
        <v>92</v>
      </c>
    </row>
    <row r="36" spans="1:4" x14ac:dyDescent="0.3">
      <c r="A36" s="54" t="s">
        <v>84</v>
      </c>
      <c r="B36" s="54" t="s">
        <v>257</v>
      </c>
      <c r="C36" s="54" t="s">
        <v>258</v>
      </c>
      <c r="D36" s="54">
        <v>91</v>
      </c>
    </row>
    <row r="37" spans="1:4" x14ac:dyDescent="0.3">
      <c r="A37" s="54" t="s">
        <v>120</v>
      </c>
      <c r="B37" s="54" t="s">
        <v>259</v>
      </c>
      <c r="C37" s="54" t="s">
        <v>260</v>
      </c>
      <c r="D37" s="54">
        <v>89</v>
      </c>
    </row>
    <row r="38" spans="1:4" x14ac:dyDescent="0.3">
      <c r="A38" s="54" t="s">
        <v>126</v>
      </c>
      <c r="B38" s="54" t="s">
        <v>261</v>
      </c>
      <c r="C38" s="54" t="s">
        <v>262</v>
      </c>
      <c r="D38" s="54">
        <v>88</v>
      </c>
    </row>
    <row r="39" spans="1:4" x14ac:dyDescent="0.3">
      <c r="A39" s="54" t="s">
        <v>132</v>
      </c>
      <c r="B39" s="54" t="s">
        <v>207</v>
      </c>
      <c r="C39" s="54" t="s">
        <v>263</v>
      </c>
      <c r="D39" s="54">
        <v>83</v>
      </c>
    </row>
    <row r="40" spans="1:4" x14ac:dyDescent="0.3">
      <c r="A40" s="54" t="s">
        <v>124</v>
      </c>
      <c r="B40" s="54" t="s">
        <v>207</v>
      </c>
      <c r="C40" s="54" t="s">
        <v>264</v>
      </c>
      <c r="D40" s="54">
        <v>79</v>
      </c>
    </row>
    <row r="41" spans="1:4" x14ac:dyDescent="0.3">
      <c r="A41" s="54" t="s">
        <v>108</v>
      </c>
      <c r="B41" s="54" t="s">
        <v>265</v>
      </c>
      <c r="C41" s="54" t="s">
        <v>266</v>
      </c>
      <c r="D41" s="54">
        <v>79</v>
      </c>
    </row>
    <row r="42" spans="1:4" x14ac:dyDescent="0.3">
      <c r="A42" s="54" t="s">
        <v>106</v>
      </c>
      <c r="B42" s="54" t="s">
        <v>267</v>
      </c>
      <c r="C42" s="54" t="s">
        <v>268</v>
      </c>
      <c r="D42" s="54">
        <v>74</v>
      </c>
    </row>
    <row r="43" spans="1:4" x14ac:dyDescent="0.3">
      <c r="A43" s="54" t="s">
        <v>128</v>
      </c>
      <c r="B43" s="54" t="s">
        <v>269</v>
      </c>
      <c r="C43" s="54" t="s">
        <v>270</v>
      </c>
      <c r="D43" s="54">
        <v>73</v>
      </c>
    </row>
    <row r="44" spans="1:4" x14ac:dyDescent="0.3">
      <c r="A44" s="54" t="s">
        <v>90</v>
      </c>
      <c r="B44" s="54" t="s">
        <v>271</v>
      </c>
      <c r="C44" s="54" t="s">
        <v>272</v>
      </c>
      <c r="D44" s="54">
        <v>70</v>
      </c>
    </row>
    <row r="45" spans="1:4" x14ac:dyDescent="0.3">
      <c r="A45" s="54" t="s">
        <v>136</v>
      </c>
      <c r="B45" s="54" t="s">
        <v>273</v>
      </c>
      <c r="C45" s="54" t="s">
        <v>274</v>
      </c>
      <c r="D45" s="54">
        <v>70</v>
      </c>
    </row>
    <row r="46" spans="1:4" x14ac:dyDescent="0.3">
      <c r="A46" s="54" t="s">
        <v>138</v>
      </c>
      <c r="B46" s="54" t="s">
        <v>275</v>
      </c>
      <c r="C46" s="54" t="s">
        <v>276</v>
      </c>
      <c r="D46" s="54">
        <v>70</v>
      </c>
    </row>
    <row r="47" spans="1:4" x14ac:dyDescent="0.3">
      <c r="A47" s="54" t="s">
        <v>134</v>
      </c>
      <c r="B47" s="54" t="s">
        <v>277</v>
      </c>
      <c r="C47" s="54" t="s">
        <v>278</v>
      </c>
      <c r="D47" s="54">
        <v>66</v>
      </c>
    </row>
    <row r="48" spans="1:4" x14ac:dyDescent="0.3">
      <c r="A48" s="54" t="s">
        <v>94</v>
      </c>
      <c r="B48" s="54" t="s">
        <v>279</v>
      </c>
      <c r="C48" s="54" t="s">
        <v>280</v>
      </c>
      <c r="D48" s="54">
        <v>66</v>
      </c>
    </row>
    <row r="49" spans="1:4" x14ac:dyDescent="0.3">
      <c r="A49" s="54" t="s">
        <v>90</v>
      </c>
      <c r="B49" s="54" t="s">
        <v>281</v>
      </c>
      <c r="C49" s="54" t="s">
        <v>282</v>
      </c>
      <c r="D49" s="54">
        <v>65</v>
      </c>
    </row>
    <row r="50" spans="1:4" x14ac:dyDescent="0.3">
      <c r="A50" s="54" t="s">
        <v>90</v>
      </c>
      <c r="B50" s="54" t="s">
        <v>283</v>
      </c>
      <c r="C50" s="54" t="s">
        <v>284</v>
      </c>
      <c r="D50" s="54">
        <v>64</v>
      </c>
    </row>
    <row r="51" spans="1:4" x14ac:dyDescent="0.3">
      <c r="A51" s="54" t="s">
        <v>90</v>
      </c>
      <c r="B51" s="54" t="s">
        <v>285</v>
      </c>
      <c r="C51" s="54" t="s">
        <v>286</v>
      </c>
      <c r="D51" s="54">
        <v>64</v>
      </c>
    </row>
    <row r="52" spans="1:4" x14ac:dyDescent="0.3">
      <c r="A52" s="54" t="s">
        <v>86</v>
      </c>
      <c r="B52" s="54" t="s">
        <v>287</v>
      </c>
      <c r="C52" s="54" t="s">
        <v>288</v>
      </c>
      <c r="D52" s="54">
        <v>63</v>
      </c>
    </row>
    <row r="53" spans="1:4" x14ac:dyDescent="0.3">
      <c r="A53" s="54" t="s">
        <v>126</v>
      </c>
      <c r="B53" s="54" t="s">
        <v>289</v>
      </c>
      <c r="C53" s="54" t="s">
        <v>290</v>
      </c>
      <c r="D53" s="54">
        <v>63</v>
      </c>
    </row>
    <row r="54" spans="1:4" x14ac:dyDescent="0.3">
      <c r="A54" s="54" t="s">
        <v>86</v>
      </c>
      <c r="B54" s="54" t="s">
        <v>291</v>
      </c>
      <c r="C54" s="54" t="s">
        <v>292</v>
      </c>
      <c r="D54" s="54">
        <v>60</v>
      </c>
    </row>
    <row r="55" spans="1:4" x14ac:dyDescent="0.3">
      <c r="A55" s="54" t="s">
        <v>94</v>
      </c>
      <c r="B55" s="54" t="s">
        <v>293</v>
      </c>
      <c r="C55" s="54" t="s">
        <v>294</v>
      </c>
      <c r="D55" s="54">
        <v>57</v>
      </c>
    </row>
    <row r="56" spans="1:4" x14ac:dyDescent="0.3">
      <c r="A56" s="54" t="s">
        <v>96</v>
      </c>
      <c r="B56" s="54" t="s">
        <v>295</v>
      </c>
      <c r="C56" s="54" t="s">
        <v>296</v>
      </c>
      <c r="D56" s="54">
        <v>57</v>
      </c>
    </row>
    <row r="57" spans="1:4" x14ac:dyDescent="0.3">
      <c r="A57" s="54" t="s">
        <v>90</v>
      </c>
      <c r="B57" s="54" t="s">
        <v>297</v>
      </c>
      <c r="C57" s="54" t="s">
        <v>298</v>
      </c>
      <c r="D57" s="54">
        <v>56</v>
      </c>
    </row>
    <row r="58" spans="1:4" x14ac:dyDescent="0.3">
      <c r="A58" s="54" t="s">
        <v>142</v>
      </c>
      <c r="B58" s="54" t="s">
        <v>299</v>
      </c>
      <c r="C58" s="54" t="s">
        <v>300</v>
      </c>
      <c r="D58" s="54">
        <v>56</v>
      </c>
    </row>
    <row r="59" spans="1:4" x14ac:dyDescent="0.3">
      <c r="A59" s="54" t="s">
        <v>86</v>
      </c>
      <c r="B59" s="54" t="s">
        <v>301</v>
      </c>
      <c r="C59" s="54" t="s">
        <v>302</v>
      </c>
      <c r="D59" s="54">
        <v>54</v>
      </c>
    </row>
    <row r="60" spans="1:4" x14ac:dyDescent="0.3">
      <c r="A60" s="54" t="s">
        <v>110</v>
      </c>
      <c r="B60" s="54" t="s">
        <v>303</v>
      </c>
      <c r="C60" s="54" t="s">
        <v>304</v>
      </c>
      <c r="D60" s="54">
        <v>54</v>
      </c>
    </row>
    <row r="61" spans="1:4" x14ac:dyDescent="0.3">
      <c r="A61" s="54" t="s">
        <v>106</v>
      </c>
      <c r="B61" s="54" t="s">
        <v>305</v>
      </c>
      <c r="C61" s="54" t="s">
        <v>306</v>
      </c>
      <c r="D61" s="54">
        <v>54</v>
      </c>
    </row>
    <row r="62" spans="1:4" x14ac:dyDescent="0.3">
      <c r="A62" s="54" t="s">
        <v>100</v>
      </c>
      <c r="B62" s="54" t="s">
        <v>307</v>
      </c>
      <c r="C62" s="54" t="s">
        <v>308</v>
      </c>
      <c r="D62" s="54">
        <v>54</v>
      </c>
    </row>
    <row r="63" spans="1:4" x14ac:dyDescent="0.3">
      <c r="A63" s="54" t="s">
        <v>100</v>
      </c>
      <c r="B63" s="54" t="s">
        <v>309</v>
      </c>
      <c r="C63" s="54" t="s">
        <v>310</v>
      </c>
      <c r="D63" s="54">
        <v>53</v>
      </c>
    </row>
    <row r="64" spans="1:4" x14ac:dyDescent="0.3">
      <c r="A64" s="54" t="s">
        <v>92</v>
      </c>
      <c r="B64" s="54" t="s">
        <v>311</v>
      </c>
      <c r="C64" s="54" t="s">
        <v>312</v>
      </c>
      <c r="D64" s="54">
        <v>52</v>
      </c>
    </row>
    <row r="65" spans="1:4" x14ac:dyDescent="0.3">
      <c r="A65" s="54" t="s">
        <v>86</v>
      </c>
      <c r="B65" s="54" t="s">
        <v>313</v>
      </c>
      <c r="C65" s="54" t="s">
        <v>314</v>
      </c>
      <c r="D65" s="54">
        <v>52</v>
      </c>
    </row>
    <row r="66" spans="1:4" x14ac:dyDescent="0.3">
      <c r="A66" s="54" t="s">
        <v>130</v>
      </c>
      <c r="B66" s="54" t="s">
        <v>315</v>
      </c>
      <c r="C66" s="54" t="s">
        <v>316</v>
      </c>
      <c r="D66" s="54">
        <v>51</v>
      </c>
    </row>
    <row r="67" spans="1:4" x14ac:dyDescent="0.3">
      <c r="A67" s="54" t="s">
        <v>100</v>
      </c>
      <c r="B67" s="54" t="s">
        <v>317</v>
      </c>
      <c r="C67" s="54" t="s">
        <v>318</v>
      </c>
      <c r="D67" s="54">
        <v>49</v>
      </c>
    </row>
    <row r="68" spans="1:4" x14ac:dyDescent="0.3">
      <c r="A68" s="54" t="s">
        <v>94</v>
      </c>
      <c r="B68" s="54" t="s">
        <v>319</v>
      </c>
      <c r="C68" s="54" t="s">
        <v>320</v>
      </c>
      <c r="D68" s="54">
        <v>49</v>
      </c>
    </row>
    <row r="69" spans="1:4" x14ac:dyDescent="0.3">
      <c r="A69" s="54" t="s">
        <v>86</v>
      </c>
      <c r="B69" s="54" t="s">
        <v>321</v>
      </c>
      <c r="C69" s="54" t="s">
        <v>322</v>
      </c>
      <c r="D69" s="54">
        <v>48</v>
      </c>
    </row>
    <row r="70" spans="1:4" x14ac:dyDescent="0.3">
      <c r="A70" s="54" t="s">
        <v>118</v>
      </c>
      <c r="B70" s="54" t="s">
        <v>323</v>
      </c>
      <c r="C70" s="54" t="s">
        <v>324</v>
      </c>
      <c r="D70" s="54">
        <v>45</v>
      </c>
    </row>
    <row r="71" spans="1:4" x14ac:dyDescent="0.3">
      <c r="A71" s="54" t="s">
        <v>144</v>
      </c>
      <c r="B71" s="54" t="s">
        <v>325</v>
      </c>
      <c r="C71" s="54" t="s">
        <v>326</v>
      </c>
      <c r="D71" s="54">
        <v>45</v>
      </c>
    </row>
    <row r="72" spans="1:4" x14ac:dyDescent="0.3">
      <c r="A72" s="54" t="s">
        <v>148</v>
      </c>
      <c r="B72" s="54" t="s">
        <v>327</v>
      </c>
      <c r="C72" s="54" t="s">
        <v>328</v>
      </c>
      <c r="D72" s="54">
        <v>43</v>
      </c>
    </row>
    <row r="73" spans="1:4" x14ac:dyDescent="0.3">
      <c r="A73" s="54" t="s">
        <v>112</v>
      </c>
      <c r="B73" s="54" t="s">
        <v>329</v>
      </c>
      <c r="C73" s="54" t="s">
        <v>330</v>
      </c>
      <c r="D73" s="54">
        <v>43</v>
      </c>
    </row>
    <row r="74" spans="1:4" x14ac:dyDescent="0.3">
      <c r="A74" s="54" t="s">
        <v>88</v>
      </c>
      <c r="B74" s="54" t="s">
        <v>331</v>
      </c>
      <c r="C74" s="54" t="s">
        <v>332</v>
      </c>
      <c r="D74" s="54">
        <v>41</v>
      </c>
    </row>
    <row r="75" spans="1:4" x14ac:dyDescent="0.3">
      <c r="A75" s="54" t="s">
        <v>94</v>
      </c>
      <c r="B75" s="54" t="s">
        <v>333</v>
      </c>
      <c r="C75" s="54" t="s">
        <v>334</v>
      </c>
      <c r="D75" s="54">
        <v>41</v>
      </c>
    </row>
    <row r="76" spans="1:4" x14ac:dyDescent="0.3">
      <c r="A76" s="54" t="s">
        <v>122</v>
      </c>
      <c r="B76" s="54" t="s">
        <v>335</v>
      </c>
      <c r="C76" s="54" t="s">
        <v>336</v>
      </c>
      <c r="D76" s="54">
        <v>40</v>
      </c>
    </row>
    <row r="77" spans="1:4" x14ac:dyDescent="0.3">
      <c r="A77" s="54" t="s">
        <v>96</v>
      </c>
      <c r="B77" s="54" t="s">
        <v>337</v>
      </c>
      <c r="C77" s="54" t="s">
        <v>338</v>
      </c>
      <c r="D77" s="54">
        <v>39</v>
      </c>
    </row>
    <row r="78" spans="1:4" x14ac:dyDescent="0.3">
      <c r="A78" s="54" t="s">
        <v>122</v>
      </c>
      <c r="B78" s="54" t="s">
        <v>339</v>
      </c>
      <c r="C78" s="54" t="s">
        <v>340</v>
      </c>
      <c r="D78" s="54">
        <v>38</v>
      </c>
    </row>
    <row r="79" spans="1:4" x14ac:dyDescent="0.3">
      <c r="A79" s="54" t="s">
        <v>88</v>
      </c>
      <c r="B79" s="54" t="s">
        <v>341</v>
      </c>
      <c r="C79" s="54" t="s">
        <v>342</v>
      </c>
      <c r="D79" s="54">
        <v>38</v>
      </c>
    </row>
    <row r="80" spans="1:4" x14ac:dyDescent="0.3">
      <c r="A80" s="54" t="s">
        <v>110</v>
      </c>
      <c r="B80" s="54" t="s">
        <v>343</v>
      </c>
      <c r="C80" s="54" t="s">
        <v>344</v>
      </c>
      <c r="D80" s="54">
        <v>37</v>
      </c>
    </row>
    <row r="81" spans="1:4" x14ac:dyDescent="0.3">
      <c r="A81" s="54" t="s">
        <v>122</v>
      </c>
      <c r="B81" s="54" t="s">
        <v>345</v>
      </c>
      <c r="C81" s="54" t="s">
        <v>346</v>
      </c>
      <c r="D81" s="54">
        <v>36</v>
      </c>
    </row>
    <row r="82" spans="1:4" x14ac:dyDescent="0.3">
      <c r="A82" s="54" t="s">
        <v>130</v>
      </c>
      <c r="B82" s="54" t="s">
        <v>347</v>
      </c>
      <c r="C82" s="54" t="s">
        <v>348</v>
      </c>
      <c r="D82" s="54">
        <v>35</v>
      </c>
    </row>
    <row r="83" spans="1:4" x14ac:dyDescent="0.3">
      <c r="A83" s="54" t="s">
        <v>128</v>
      </c>
      <c r="B83" s="54" t="s">
        <v>349</v>
      </c>
      <c r="C83" s="54" t="s">
        <v>350</v>
      </c>
      <c r="D83" s="54">
        <v>35</v>
      </c>
    </row>
    <row r="84" spans="1:4" x14ac:dyDescent="0.3">
      <c r="A84" s="54" t="s">
        <v>118</v>
      </c>
      <c r="B84" s="54" t="s">
        <v>351</v>
      </c>
      <c r="C84" s="54" t="s">
        <v>352</v>
      </c>
      <c r="D84" s="54">
        <v>32</v>
      </c>
    </row>
    <row r="85" spans="1:4" x14ac:dyDescent="0.3">
      <c r="A85" s="54" t="s">
        <v>122</v>
      </c>
      <c r="B85" s="54" t="s">
        <v>353</v>
      </c>
      <c r="C85" s="54" t="s">
        <v>354</v>
      </c>
      <c r="D85" s="54">
        <v>30</v>
      </c>
    </row>
    <row r="86" spans="1:4" x14ac:dyDescent="0.3">
      <c r="A86" s="54" t="s">
        <v>106</v>
      </c>
      <c r="B86" s="54" t="s">
        <v>355</v>
      </c>
      <c r="C86" s="54" t="s">
        <v>356</v>
      </c>
      <c r="D86" s="54">
        <v>30</v>
      </c>
    </row>
    <row r="87" spans="1:4" x14ac:dyDescent="0.3">
      <c r="A87" s="54" t="s">
        <v>86</v>
      </c>
      <c r="B87" s="54" t="s">
        <v>357</v>
      </c>
      <c r="C87" s="54" t="s">
        <v>358</v>
      </c>
      <c r="D87" s="54">
        <v>30</v>
      </c>
    </row>
    <row r="88" spans="1:4" x14ac:dyDescent="0.3">
      <c r="A88" s="54" t="s">
        <v>96</v>
      </c>
      <c r="B88" s="54" t="s">
        <v>359</v>
      </c>
      <c r="C88" s="54" t="s">
        <v>360</v>
      </c>
      <c r="D88" s="54">
        <v>29</v>
      </c>
    </row>
    <row r="89" spans="1:4" x14ac:dyDescent="0.3">
      <c r="A89" s="54" t="s">
        <v>118</v>
      </c>
      <c r="B89" s="54" t="s">
        <v>361</v>
      </c>
      <c r="C89" s="54" t="s">
        <v>362</v>
      </c>
      <c r="D89" s="54">
        <v>29</v>
      </c>
    </row>
    <row r="90" spans="1:4" x14ac:dyDescent="0.3">
      <c r="A90" s="54" t="s">
        <v>88</v>
      </c>
      <c r="B90" s="54" t="s">
        <v>363</v>
      </c>
      <c r="C90" s="54" t="s">
        <v>364</v>
      </c>
      <c r="D90" s="54">
        <v>29</v>
      </c>
    </row>
    <row r="91" spans="1:4" x14ac:dyDescent="0.3">
      <c r="A91" s="54" t="s">
        <v>96</v>
      </c>
      <c r="B91" s="54" t="s">
        <v>365</v>
      </c>
      <c r="C91" s="54" t="s">
        <v>366</v>
      </c>
      <c r="D91" s="54">
        <v>27</v>
      </c>
    </row>
    <row r="92" spans="1:4" x14ac:dyDescent="0.3">
      <c r="A92" s="54" t="s">
        <v>94</v>
      </c>
      <c r="B92" s="54" t="s">
        <v>367</v>
      </c>
      <c r="C92" s="54" t="s">
        <v>368</v>
      </c>
      <c r="D92" s="54">
        <v>27</v>
      </c>
    </row>
    <row r="93" spans="1:4" x14ac:dyDescent="0.3">
      <c r="A93" s="54" t="s">
        <v>86</v>
      </c>
      <c r="B93" s="54" t="s">
        <v>369</v>
      </c>
      <c r="C93" s="54" t="s">
        <v>370</v>
      </c>
      <c r="D93" s="54">
        <v>26</v>
      </c>
    </row>
    <row r="94" spans="1:4" x14ac:dyDescent="0.3">
      <c r="A94" s="54" t="s">
        <v>152</v>
      </c>
      <c r="B94" s="54" t="s">
        <v>371</v>
      </c>
      <c r="C94" s="54" t="s">
        <v>372</v>
      </c>
      <c r="D94" s="54">
        <v>24</v>
      </c>
    </row>
    <row r="95" spans="1:4" x14ac:dyDescent="0.3">
      <c r="A95" s="54" t="s">
        <v>130</v>
      </c>
      <c r="B95" s="54" t="s">
        <v>373</v>
      </c>
      <c r="C95" s="54" t="s">
        <v>374</v>
      </c>
      <c r="D95" s="54">
        <v>24</v>
      </c>
    </row>
    <row r="96" spans="1:4" x14ac:dyDescent="0.3">
      <c r="A96" s="54" t="s">
        <v>116</v>
      </c>
      <c r="B96" s="54" t="s">
        <v>375</v>
      </c>
      <c r="C96" s="54" t="s">
        <v>376</v>
      </c>
      <c r="D96" s="54">
        <v>23</v>
      </c>
    </row>
    <row r="97" spans="1:4" x14ac:dyDescent="0.3">
      <c r="A97" s="54" t="s">
        <v>120</v>
      </c>
      <c r="B97" s="54" t="s">
        <v>377</v>
      </c>
      <c r="C97" s="54" t="s">
        <v>378</v>
      </c>
      <c r="D97" s="54">
        <v>22</v>
      </c>
    </row>
    <row r="98" spans="1:4" x14ac:dyDescent="0.3">
      <c r="A98" s="54" t="s">
        <v>120</v>
      </c>
      <c r="B98" s="54" t="s">
        <v>379</v>
      </c>
      <c r="C98" s="54" t="s">
        <v>380</v>
      </c>
      <c r="D98" s="54">
        <v>21</v>
      </c>
    </row>
    <row r="99" spans="1:4" x14ac:dyDescent="0.3">
      <c r="A99" s="54" t="s">
        <v>84</v>
      </c>
      <c r="B99" s="54" t="s">
        <v>381</v>
      </c>
      <c r="C99" s="54" t="s">
        <v>382</v>
      </c>
      <c r="D99" s="54">
        <v>21</v>
      </c>
    </row>
    <row r="100" spans="1:4" x14ac:dyDescent="0.3">
      <c r="A100" s="54" t="s">
        <v>86</v>
      </c>
      <c r="B100" s="54" t="s">
        <v>383</v>
      </c>
      <c r="C100" s="54" t="s">
        <v>384</v>
      </c>
      <c r="D100" s="54">
        <v>20</v>
      </c>
    </row>
    <row r="101" spans="1:4" x14ac:dyDescent="0.3">
      <c r="A101" s="54" t="s">
        <v>98</v>
      </c>
      <c r="B101" s="54" t="s">
        <v>385</v>
      </c>
      <c r="C101" s="54" t="s">
        <v>386</v>
      </c>
      <c r="D101" s="54">
        <v>20</v>
      </c>
    </row>
    <row r="102" spans="1:4" x14ac:dyDescent="0.3">
      <c r="A102" s="54" t="s">
        <v>110</v>
      </c>
      <c r="B102" s="54" t="s">
        <v>387</v>
      </c>
      <c r="C102" s="54" t="s">
        <v>388</v>
      </c>
      <c r="D102" s="54">
        <v>20</v>
      </c>
    </row>
    <row r="103" spans="1:4" x14ac:dyDescent="0.3">
      <c r="A103" s="54" t="s">
        <v>112</v>
      </c>
      <c r="B103" s="54" t="s">
        <v>389</v>
      </c>
      <c r="C103" s="54" t="s">
        <v>390</v>
      </c>
      <c r="D103" s="54">
        <v>20</v>
      </c>
    </row>
    <row r="104" spans="1:4" x14ac:dyDescent="0.3">
      <c r="A104" s="54" t="s">
        <v>124</v>
      </c>
      <c r="B104" s="54" t="s">
        <v>391</v>
      </c>
      <c r="C104" s="54" t="s">
        <v>392</v>
      </c>
      <c r="D104" s="54">
        <v>20</v>
      </c>
    </row>
    <row r="105" spans="1:4" x14ac:dyDescent="0.3">
      <c r="A105" s="54" t="s">
        <v>88</v>
      </c>
      <c r="B105" s="54" t="s">
        <v>393</v>
      </c>
      <c r="C105" s="54" t="s">
        <v>394</v>
      </c>
      <c r="D105" s="54">
        <v>19</v>
      </c>
    </row>
    <row r="106" spans="1:4" x14ac:dyDescent="0.3">
      <c r="A106" s="54" t="s">
        <v>118</v>
      </c>
      <c r="B106" s="54" t="s">
        <v>395</v>
      </c>
      <c r="C106" s="54" t="s">
        <v>396</v>
      </c>
      <c r="D106" s="54">
        <v>19</v>
      </c>
    </row>
    <row r="107" spans="1:4" x14ac:dyDescent="0.3">
      <c r="A107" s="54" t="s">
        <v>120</v>
      </c>
      <c r="B107" s="54" t="s">
        <v>397</v>
      </c>
      <c r="C107" s="54" t="s">
        <v>398</v>
      </c>
      <c r="D107" s="54">
        <v>19</v>
      </c>
    </row>
    <row r="108" spans="1:4" x14ac:dyDescent="0.3">
      <c r="A108" s="54" t="s">
        <v>157</v>
      </c>
      <c r="B108" s="54" t="s">
        <v>399</v>
      </c>
      <c r="C108" s="54" t="s">
        <v>400</v>
      </c>
      <c r="D108" s="54">
        <v>19</v>
      </c>
    </row>
    <row r="109" spans="1:4" x14ac:dyDescent="0.3">
      <c r="A109" s="54" t="s">
        <v>150</v>
      </c>
      <c r="B109" s="54" t="s">
        <v>401</v>
      </c>
      <c r="C109" s="54" t="s">
        <v>402</v>
      </c>
      <c r="D109" s="54">
        <v>18</v>
      </c>
    </row>
    <row r="110" spans="1:4" x14ac:dyDescent="0.3">
      <c r="A110" s="54" t="s">
        <v>100</v>
      </c>
      <c r="B110" s="54" t="s">
        <v>403</v>
      </c>
      <c r="C110" s="54" t="s">
        <v>404</v>
      </c>
      <c r="D110" s="54">
        <v>18</v>
      </c>
    </row>
    <row r="111" spans="1:4" x14ac:dyDescent="0.3">
      <c r="A111" s="54" t="s">
        <v>118</v>
      </c>
      <c r="B111" s="54" t="s">
        <v>405</v>
      </c>
      <c r="C111" s="54" t="s">
        <v>406</v>
      </c>
      <c r="D111" s="54">
        <v>18</v>
      </c>
    </row>
    <row r="112" spans="1:4" x14ac:dyDescent="0.3">
      <c r="A112" s="54" t="s">
        <v>140</v>
      </c>
      <c r="B112" s="54" t="s">
        <v>407</v>
      </c>
      <c r="C112" s="54" t="s">
        <v>408</v>
      </c>
      <c r="D112" s="54">
        <v>18</v>
      </c>
    </row>
    <row r="113" spans="1:4" x14ac:dyDescent="0.3">
      <c r="A113" s="54" t="s">
        <v>124</v>
      </c>
      <c r="B113" s="54" t="s">
        <v>409</v>
      </c>
      <c r="C113" s="54" t="s">
        <v>410</v>
      </c>
      <c r="D113" s="54">
        <v>18</v>
      </c>
    </row>
    <row r="114" spans="1:4" x14ac:dyDescent="0.3">
      <c r="A114" s="54" t="s">
        <v>88</v>
      </c>
      <c r="B114" s="54" t="s">
        <v>411</v>
      </c>
      <c r="C114" s="54" t="s">
        <v>412</v>
      </c>
      <c r="D114" s="54">
        <v>17</v>
      </c>
    </row>
    <row r="115" spans="1:4" x14ac:dyDescent="0.3">
      <c r="A115" s="54" t="s">
        <v>128</v>
      </c>
      <c r="B115" s="54" t="s">
        <v>413</v>
      </c>
      <c r="C115" s="54" t="s">
        <v>414</v>
      </c>
      <c r="D115" s="54">
        <v>17</v>
      </c>
    </row>
    <row r="116" spans="1:4" x14ac:dyDescent="0.3">
      <c r="A116" s="54" t="s">
        <v>110</v>
      </c>
      <c r="B116" s="54" t="s">
        <v>415</v>
      </c>
      <c r="C116" s="54" t="s">
        <v>416</v>
      </c>
      <c r="D116" s="54">
        <v>17</v>
      </c>
    </row>
    <row r="117" spans="1:4" x14ac:dyDescent="0.3">
      <c r="A117" s="54" t="s">
        <v>96</v>
      </c>
      <c r="B117" s="54" t="s">
        <v>417</v>
      </c>
      <c r="C117" s="54" t="s">
        <v>418</v>
      </c>
      <c r="D117" s="54">
        <v>17</v>
      </c>
    </row>
    <row r="118" spans="1:4" x14ac:dyDescent="0.3">
      <c r="A118" s="54" t="s">
        <v>110</v>
      </c>
      <c r="B118" s="54" t="s">
        <v>419</v>
      </c>
      <c r="C118" s="54" t="s">
        <v>420</v>
      </c>
      <c r="D118" s="54">
        <v>16</v>
      </c>
    </row>
    <row r="119" spans="1:4" x14ac:dyDescent="0.3">
      <c r="A119" s="54" t="s">
        <v>96</v>
      </c>
      <c r="B119" s="54" t="s">
        <v>421</v>
      </c>
      <c r="C119" s="54" t="s">
        <v>422</v>
      </c>
      <c r="D119" s="54">
        <v>16</v>
      </c>
    </row>
    <row r="120" spans="1:4" x14ac:dyDescent="0.3">
      <c r="A120" s="54" t="s">
        <v>140</v>
      </c>
      <c r="B120" s="54" t="s">
        <v>423</v>
      </c>
      <c r="C120" s="54" t="s">
        <v>424</v>
      </c>
      <c r="D120" s="54">
        <v>16</v>
      </c>
    </row>
    <row r="121" spans="1:4" x14ac:dyDescent="0.3">
      <c r="A121" s="54" t="s">
        <v>140</v>
      </c>
      <c r="B121" s="54" t="s">
        <v>425</v>
      </c>
      <c r="C121" s="54" t="s">
        <v>426</v>
      </c>
      <c r="D121" s="54">
        <v>16</v>
      </c>
    </row>
    <row r="122" spans="1:4" x14ac:dyDescent="0.3">
      <c r="A122" s="54" t="s">
        <v>134</v>
      </c>
      <c r="B122" s="54" t="s">
        <v>427</v>
      </c>
      <c r="C122" s="54" t="s">
        <v>428</v>
      </c>
      <c r="D122" s="54">
        <v>15</v>
      </c>
    </row>
    <row r="123" spans="1:4" x14ac:dyDescent="0.3">
      <c r="A123" s="54" t="s">
        <v>156</v>
      </c>
      <c r="B123" s="54" t="s">
        <v>429</v>
      </c>
      <c r="C123" s="54" t="s">
        <v>430</v>
      </c>
      <c r="D123" s="54">
        <v>15</v>
      </c>
    </row>
    <row r="124" spans="1:4" x14ac:dyDescent="0.3">
      <c r="A124" s="54" t="s">
        <v>163</v>
      </c>
      <c r="B124" s="54" t="s">
        <v>431</v>
      </c>
      <c r="C124" s="54" t="s">
        <v>432</v>
      </c>
      <c r="D124" s="54">
        <v>15</v>
      </c>
    </row>
    <row r="125" spans="1:4" x14ac:dyDescent="0.3">
      <c r="A125" s="54" t="s">
        <v>98</v>
      </c>
      <c r="B125" s="54" t="s">
        <v>433</v>
      </c>
      <c r="C125" s="54" t="s">
        <v>434</v>
      </c>
      <c r="D125" s="54">
        <v>15</v>
      </c>
    </row>
    <row r="126" spans="1:4" x14ac:dyDescent="0.3">
      <c r="A126" s="54" t="s">
        <v>110</v>
      </c>
      <c r="B126" s="54" t="s">
        <v>435</v>
      </c>
      <c r="C126" s="54" t="s">
        <v>436</v>
      </c>
      <c r="D126" s="54">
        <v>15</v>
      </c>
    </row>
    <row r="127" spans="1:4" x14ac:dyDescent="0.3">
      <c r="A127" s="54" t="s">
        <v>96</v>
      </c>
      <c r="B127" s="54" t="s">
        <v>437</v>
      </c>
      <c r="C127" s="54" t="s">
        <v>438</v>
      </c>
      <c r="D127" s="54">
        <v>15</v>
      </c>
    </row>
    <row r="128" spans="1:4" x14ac:dyDescent="0.3">
      <c r="A128" s="54" t="s">
        <v>96</v>
      </c>
      <c r="B128" s="54" t="s">
        <v>439</v>
      </c>
      <c r="C128" s="54" t="s">
        <v>440</v>
      </c>
      <c r="D128" s="54">
        <v>14</v>
      </c>
    </row>
    <row r="129" spans="1:4" x14ac:dyDescent="0.3">
      <c r="A129" s="54" t="s">
        <v>102</v>
      </c>
      <c r="B129" s="54" t="s">
        <v>441</v>
      </c>
      <c r="C129" s="54" t="s">
        <v>442</v>
      </c>
      <c r="D129" s="54">
        <v>13</v>
      </c>
    </row>
    <row r="130" spans="1:4" x14ac:dyDescent="0.3">
      <c r="A130" s="54" t="s">
        <v>102</v>
      </c>
      <c r="B130" s="54" t="s">
        <v>443</v>
      </c>
      <c r="C130" s="54" t="s">
        <v>444</v>
      </c>
      <c r="D130" s="54">
        <v>13</v>
      </c>
    </row>
    <row r="131" spans="1:4" x14ac:dyDescent="0.3">
      <c r="A131" s="54" t="s">
        <v>116</v>
      </c>
      <c r="B131" s="54" t="s">
        <v>445</v>
      </c>
      <c r="C131" s="54" t="s">
        <v>446</v>
      </c>
      <c r="D131" s="54">
        <v>13</v>
      </c>
    </row>
    <row r="132" spans="1:4" x14ac:dyDescent="0.3">
      <c r="A132" s="54" t="s">
        <v>86</v>
      </c>
      <c r="B132" s="54" t="s">
        <v>447</v>
      </c>
      <c r="C132" s="54" t="s">
        <v>448</v>
      </c>
      <c r="D132" s="54">
        <v>13</v>
      </c>
    </row>
    <row r="133" spans="1:4" x14ac:dyDescent="0.3">
      <c r="A133" s="54" t="s">
        <v>161</v>
      </c>
      <c r="B133" s="54" t="s">
        <v>449</v>
      </c>
      <c r="C133" s="54" t="s">
        <v>450</v>
      </c>
      <c r="D133" s="54">
        <v>13</v>
      </c>
    </row>
    <row r="134" spans="1:4" x14ac:dyDescent="0.3">
      <c r="A134" s="54" t="s">
        <v>114</v>
      </c>
      <c r="B134" s="54" t="s">
        <v>225</v>
      </c>
      <c r="C134" s="54" t="s">
        <v>451</v>
      </c>
      <c r="D134" s="54">
        <v>12</v>
      </c>
    </row>
    <row r="135" spans="1:4" x14ac:dyDescent="0.3">
      <c r="A135" s="54" t="s">
        <v>146</v>
      </c>
      <c r="B135" s="54" t="s">
        <v>401</v>
      </c>
      <c r="C135" s="54" t="s">
        <v>452</v>
      </c>
      <c r="D135" s="54">
        <v>12</v>
      </c>
    </row>
    <row r="136" spans="1:4" x14ac:dyDescent="0.3">
      <c r="A136" s="54" t="s">
        <v>146</v>
      </c>
      <c r="B136" s="54" t="s">
        <v>453</v>
      </c>
      <c r="C136" s="54" t="s">
        <v>454</v>
      </c>
      <c r="D136" s="54">
        <v>11</v>
      </c>
    </row>
    <row r="137" spans="1:4" x14ac:dyDescent="0.3">
      <c r="A137" s="54" t="s">
        <v>98</v>
      </c>
      <c r="B137" s="54" t="s">
        <v>455</v>
      </c>
      <c r="C137" s="54" t="s">
        <v>456</v>
      </c>
      <c r="D137" s="54">
        <v>11</v>
      </c>
    </row>
    <row r="138" spans="1:4" x14ac:dyDescent="0.3">
      <c r="A138" s="54" t="s">
        <v>92</v>
      </c>
      <c r="B138" s="54" t="s">
        <v>457</v>
      </c>
      <c r="C138" s="54" t="s">
        <v>458</v>
      </c>
      <c r="D138" s="54">
        <v>11</v>
      </c>
    </row>
    <row r="139" spans="1:4" x14ac:dyDescent="0.3">
      <c r="A139" s="54" t="s">
        <v>165</v>
      </c>
      <c r="B139" s="54" t="s">
        <v>459</v>
      </c>
      <c r="C139" s="54" t="s">
        <v>460</v>
      </c>
      <c r="D139" s="54">
        <v>11</v>
      </c>
    </row>
    <row r="140" spans="1:4" x14ac:dyDescent="0.3">
      <c r="A140" s="54" t="s">
        <v>118</v>
      </c>
      <c r="B140" s="54" t="s">
        <v>461</v>
      </c>
      <c r="C140" s="54" t="s">
        <v>462</v>
      </c>
      <c r="D140" s="54">
        <v>11</v>
      </c>
    </row>
    <row r="141" spans="1:4" x14ac:dyDescent="0.3">
      <c r="A141" s="54" t="s">
        <v>118</v>
      </c>
      <c r="B141" s="54" t="s">
        <v>463</v>
      </c>
      <c r="C141" s="54" t="s">
        <v>464</v>
      </c>
      <c r="D141" s="54">
        <v>11</v>
      </c>
    </row>
    <row r="142" spans="1:4" x14ac:dyDescent="0.3">
      <c r="A142" s="54" t="s">
        <v>100</v>
      </c>
      <c r="B142" s="54" t="s">
        <v>465</v>
      </c>
      <c r="C142" s="54" t="s">
        <v>466</v>
      </c>
      <c r="D142" s="54">
        <v>11</v>
      </c>
    </row>
    <row r="143" spans="1:4" x14ac:dyDescent="0.3">
      <c r="A143" s="54" t="s">
        <v>122</v>
      </c>
      <c r="B143" s="54" t="s">
        <v>467</v>
      </c>
      <c r="C143" s="54" t="s">
        <v>468</v>
      </c>
      <c r="D143" s="54">
        <v>11</v>
      </c>
    </row>
    <row r="144" spans="1:4" x14ac:dyDescent="0.3">
      <c r="A144" s="54" t="s">
        <v>112</v>
      </c>
      <c r="B144" s="54" t="s">
        <v>469</v>
      </c>
      <c r="C144" s="54" t="s">
        <v>470</v>
      </c>
      <c r="D144" s="54">
        <v>10</v>
      </c>
    </row>
    <row r="145" spans="1:4" x14ac:dyDescent="0.3">
      <c r="A145" s="54" t="s">
        <v>100</v>
      </c>
      <c r="B145" s="54" t="s">
        <v>471</v>
      </c>
      <c r="C145" s="54" t="s">
        <v>472</v>
      </c>
      <c r="D145" s="54">
        <v>10</v>
      </c>
    </row>
    <row r="146" spans="1:4" x14ac:dyDescent="0.3">
      <c r="A146" s="54" t="s">
        <v>84</v>
      </c>
      <c r="B146" s="54" t="s">
        <v>473</v>
      </c>
      <c r="C146" s="54" t="s">
        <v>474</v>
      </c>
      <c r="D146" s="54">
        <v>10</v>
      </c>
    </row>
    <row r="147" spans="1:4" x14ac:dyDescent="0.3">
      <c r="A147" s="54" t="s">
        <v>84</v>
      </c>
      <c r="B147" s="54" t="s">
        <v>475</v>
      </c>
      <c r="C147" s="54" t="s">
        <v>476</v>
      </c>
      <c r="D147" s="54">
        <v>9</v>
      </c>
    </row>
    <row r="148" spans="1:4" x14ac:dyDescent="0.3">
      <c r="A148" s="54" t="s">
        <v>154</v>
      </c>
      <c r="B148" s="54" t="s">
        <v>477</v>
      </c>
      <c r="C148" s="54" t="s">
        <v>478</v>
      </c>
      <c r="D148" s="54">
        <v>9</v>
      </c>
    </row>
    <row r="149" spans="1:4" x14ac:dyDescent="0.3">
      <c r="A149" s="54" t="s">
        <v>96</v>
      </c>
      <c r="B149" s="54" t="s">
        <v>479</v>
      </c>
      <c r="C149" s="54" t="s">
        <v>480</v>
      </c>
      <c r="D149" s="54">
        <v>8</v>
      </c>
    </row>
    <row r="150" spans="1:4" x14ac:dyDescent="0.3">
      <c r="A150" s="54" t="s">
        <v>96</v>
      </c>
      <c r="B150" s="54" t="s">
        <v>481</v>
      </c>
      <c r="C150" s="54" t="s">
        <v>482</v>
      </c>
      <c r="D150" s="54">
        <v>8</v>
      </c>
    </row>
    <row r="151" spans="1:4" x14ac:dyDescent="0.3">
      <c r="A151" s="54" t="s">
        <v>98</v>
      </c>
      <c r="B151" s="54" t="s">
        <v>483</v>
      </c>
      <c r="C151" s="54" t="s">
        <v>484</v>
      </c>
      <c r="D151" s="54">
        <v>8</v>
      </c>
    </row>
    <row r="152" spans="1:4" x14ac:dyDescent="0.3">
      <c r="A152" s="54" t="s">
        <v>120</v>
      </c>
      <c r="B152" s="54" t="s">
        <v>485</v>
      </c>
      <c r="C152" s="54" t="s">
        <v>486</v>
      </c>
      <c r="D152" s="54">
        <v>8</v>
      </c>
    </row>
    <row r="153" spans="1:4" x14ac:dyDescent="0.3">
      <c r="A153" s="54" t="s">
        <v>124</v>
      </c>
      <c r="B153" s="54" t="s">
        <v>309</v>
      </c>
      <c r="C153" s="54" t="s">
        <v>487</v>
      </c>
      <c r="D153" s="54">
        <v>8</v>
      </c>
    </row>
    <row r="154" spans="1:4" x14ac:dyDescent="0.3">
      <c r="A154" s="54" t="s">
        <v>146</v>
      </c>
      <c r="B154" s="54" t="s">
        <v>488</v>
      </c>
      <c r="C154" s="54" t="s">
        <v>489</v>
      </c>
      <c r="D154" s="54">
        <v>8</v>
      </c>
    </row>
    <row r="155" spans="1:4" x14ac:dyDescent="0.3">
      <c r="A155" s="54" t="s">
        <v>150</v>
      </c>
      <c r="B155" s="54" t="s">
        <v>490</v>
      </c>
      <c r="C155" s="54" t="s">
        <v>491</v>
      </c>
      <c r="D155" s="54">
        <v>8</v>
      </c>
    </row>
    <row r="156" spans="1:4" x14ac:dyDescent="0.3">
      <c r="A156" s="54" t="s">
        <v>142</v>
      </c>
      <c r="B156" s="54" t="s">
        <v>492</v>
      </c>
      <c r="C156" s="54" t="s">
        <v>493</v>
      </c>
      <c r="D156" s="54">
        <v>7</v>
      </c>
    </row>
    <row r="157" spans="1:4" x14ac:dyDescent="0.3">
      <c r="A157" s="54" t="s">
        <v>124</v>
      </c>
      <c r="B157" s="54" t="s">
        <v>317</v>
      </c>
      <c r="C157" s="54" t="s">
        <v>494</v>
      </c>
      <c r="D157" s="54">
        <v>7</v>
      </c>
    </row>
    <row r="158" spans="1:4" x14ac:dyDescent="0.3">
      <c r="A158" s="54" t="s">
        <v>124</v>
      </c>
      <c r="B158" s="54" t="s">
        <v>307</v>
      </c>
      <c r="C158" s="54" t="s">
        <v>495</v>
      </c>
      <c r="D158" s="54">
        <v>7</v>
      </c>
    </row>
    <row r="159" spans="1:4" x14ac:dyDescent="0.3">
      <c r="A159" s="54" t="s">
        <v>173</v>
      </c>
      <c r="B159" s="54" t="s">
        <v>496</v>
      </c>
      <c r="C159" s="54" t="s">
        <v>497</v>
      </c>
      <c r="D159" s="54">
        <v>7</v>
      </c>
    </row>
    <row r="160" spans="1:4" x14ac:dyDescent="0.3">
      <c r="A160" s="54" t="s">
        <v>156</v>
      </c>
      <c r="B160" s="54" t="s">
        <v>498</v>
      </c>
      <c r="C160" s="54" t="s">
        <v>499</v>
      </c>
      <c r="D160" s="54">
        <v>7</v>
      </c>
    </row>
    <row r="161" spans="1:4" x14ac:dyDescent="0.3">
      <c r="A161" s="54" t="s">
        <v>152</v>
      </c>
      <c r="B161" s="54" t="s">
        <v>500</v>
      </c>
      <c r="C161" s="54" t="s">
        <v>501</v>
      </c>
      <c r="D161" s="54">
        <v>7</v>
      </c>
    </row>
    <row r="162" spans="1:4" x14ac:dyDescent="0.3">
      <c r="A162" s="54" t="s">
        <v>120</v>
      </c>
      <c r="B162" s="54" t="s">
        <v>502</v>
      </c>
      <c r="C162" s="54" t="s">
        <v>503</v>
      </c>
      <c r="D162" s="54">
        <v>7</v>
      </c>
    </row>
    <row r="163" spans="1:4" x14ac:dyDescent="0.3">
      <c r="A163" s="54" t="s">
        <v>84</v>
      </c>
      <c r="B163" s="54" t="s">
        <v>504</v>
      </c>
      <c r="C163" s="54" t="s">
        <v>505</v>
      </c>
      <c r="D163" s="54">
        <v>7</v>
      </c>
    </row>
    <row r="164" spans="1:4" x14ac:dyDescent="0.3">
      <c r="A164" s="54" t="s">
        <v>98</v>
      </c>
      <c r="B164" s="54" t="s">
        <v>506</v>
      </c>
      <c r="C164" s="54" t="s">
        <v>507</v>
      </c>
      <c r="D164" s="54">
        <v>7</v>
      </c>
    </row>
    <row r="165" spans="1:4" x14ac:dyDescent="0.3">
      <c r="A165" s="54" t="s">
        <v>102</v>
      </c>
      <c r="B165" s="54" t="s">
        <v>508</v>
      </c>
      <c r="C165" s="54" t="s">
        <v>509</v>
      </c>
      <c r="D165" s="54">
        <v>7</v>
      </c>
    </row>
    <row r="166" spans="1:4" x14ac:dyDescent="0.3">
      <c r="A166" s="54" t="s">
        <v>110</v>
      </c>
      <c r="B166" s="54" t="s">
        <v>510</v>
      </c>
      <c r="C166" s="54" t="s">
        <v>511</v>
      </c>
      <c r="D166" s="54">
        <v>7</v>
      </c>
    </row>
    <row r="167" spans="1:4" x14ac:dyDescent="0.3">
      <c r="A167" s="54" t="s">
        <v>102</v>
      </c>
      <c r="B167" s="54" t="s">
        <v>273</v>
      </c>
      <c r="C167" s="54" t="s">
        <v>512</v>
      </c>
      <c r="D167" s="54">
        <v>6</v>
      </c>
    </row>
    <row r="168" spans="1:4" x14ac:dyDescent="0.3">
      <c r="A168" s="54" t="s">
        <v>154</v>
      </c>
      <c r="B168" s="54" t="s">
        <v>513</v>
      </c>
      <c r="C168" s="54" t="s">
        <v>514</v>
      </c>
      <c r="D168" s="54">
        <v>6</v>
      </c>
    </row>
    <row r="169" spans="1:4" x14ac:dyDescent="0.3">
      <c r="A169" s="54" t="s">
        <v>154</v>
      </c>
      <c r="B169" s="54" t="s">
        <v>515</v>
      </c>
      <c r="C169" s="54" t="s">
        <v>516</v>
      </c>
      <c r="D169" s="54">
        <v>6</v>
      </c>
    </row>
    <row r="170" spans="1:4" x14ac:dyDescent="0.3">
      <c r="A170" s="54" t="s">
        <v>116</v>
      </c>
      <c r="B170" s="54" t="s">
        <v>517</v>
      </c>
      <c r="C170" s="54" t="s">
        <v>518</v>
      </c>
      <c r="D170" s="54">
        <v>6</v>
      </c>
    </row>
    <row r="171" spans="1:4" x14ac:dyDescent="0.3">
      <c r="A171" s="54" t="s">
        <v>94</v>
      </c>
      <c r="B171" s="54" t="s">
        <v>519</v>
      </c>
      <c r="C171" s="54" t="s">
        <v>520</v>
      </c>
      <c r="D171" s="54">
        <v>6</v>
      </c>
    </row>
    <row r="172" spans="1:4" x14ac:dyDescent="0.3">
      <c r="A172" s="54" t="s">
        <v>108</v>
      </c>
      <c r="B172" s="54" t="s">
        <v>389</v>
      </c>
      <c r="C172" s="54" t="s">
        <v>521</v>
      </c>
      <c r="D172" s="54">
        <v>6</v>
      </c>
    </row>
    <row r="173" spans="1:4" x14ac:dyDescent="0.3">
      <c r="A173" s="54" t="s">
        <v>112</v>
      </c>
      <c r="B173" s="54" t="s">
        <v>522</v>
      </c>
      <c r="C173" s="54" t="s">
        <v>523</v>
      </c>
      <c r="D173" s="54">
        <v>6</v>
      </c>
    </row>
    <row r="174" spans="1:4" x14ac:dyDescent="0.3">
      <c r="A174" s="54" t="s">
        <v>171</v>
      </c>
      <c r="B174" s="54" t="s">
        <v>524</v>
      </c>
      <c r="C174" s="54" t="s">
        <v>525</v>
      </c>
      <c r="D174" s="54">
        <v>6</v>
      </c>
    </row>
    <row r="175" spans="1:4" x14ac:dyDescent="0.3">
      <c r="A175" s="54" t="s">
        <v>118</v>
      </c>
      <c r="B175" s="54" t="s">
        <v>526</v>
      </c>
      <c r="C175" s="54" t="s">
        <v>527</v>
      </c>
      <c r="D175" s="54">
        <v>6</v>
      </c>
    </row>
    <row r="176" spans="1:4" x14ac:dyDescent="0.3">
      <c r="A176" s="54" t="s">
        <v>140</v>
      </c>
      <c r="B176" s="54" t="s">
        <v>528</v>
      </c>
      <c r="C176" s="54" t="s">
        <v>529</v>
      </c>
      <c r="D176" s="54">
        <v>6</v>
      </c>
    </row>
    <row r="177" spans="1:4" x14ac:dyDescent="0.3">
      <c r="A177" s="54" t="s">
        <v>146</v>
      </c>
      <c r="B177" s="54" t="s">
        <v>530</v>
      </c>
      <c r="C177" s="54" t="s">
        <v>531</v>
      </c>
      <c r="D177" s="54">
        <v>6</v>
      </c>
    </row>
    <row r="178" spans="1:4" x14ac:dyDescent="0.3">
      <c r="A178" s="54" t="s">
        <v>175</v>
      </c>
      <c r="B178" s="54" t="s">
        <v>532</v>
      </c>
      <c r="C178" s="54" t="s">
        <v>533</v>
      </c>
      <c r="D178" s="54">
        <v>5</v>
      </c>
    </row>
    <row r="179" spans="1:4" x14ac:dyDescent="0.3">
      <c r="A179" s="54" t="s">
        <v>150</v>
      </c>
      <c r="B179" s="54" t="s">
        <v>534</v>
      </c>
      <c r="C179" s="54" t="s">
        <v>535</v>
      </c>
      <c r="D179" s="54">
        <v>5</v>
      </c>
    </row>
    <row r="180" spans="1:4" x14ac:dyDescent="0.3">
      <c r="A180" s="54" t="s">
        <v>159</v>
      </c>
      <c r="B180" s="54" t="s">
        <v>536</v>
      </c>
      <c r="C180" s="54" t="s">
        <v>537</v>
      </c>
      <c r="D180" s="54">
        <v>5</v>
      </c>
    </row>
    <row r="181" spans="1:4" x14ac:dyDescent="0.3">
      <c r="A181" s="54" t="s">
        <v>92</v>
      </c>
      <c r="B181" s="54" t="s">
        <v>538</v>
      </c>
      <c r="C181" s="54" t="s">
        <v>539</v>
      </c>
      <c r="D181" s="54">
        <v>5</v>
      </c>
    </row>
    <row r="182" spans="1:4" x14ac:dyDescent="0.3">
      <c r="A182" s="54" t="s">
        <v>118</v>
      </c>
      <c r="B182" s="54" t="s">
        <v>540</v>
      </c>
      <c r="C182" s="54" t="s">
        <v>541</v>
      </c>
      <c r="D182" s="54">
        <v>5</v>
      </c>
    </row>
    <row r="183" spans="1:4" x14ac:dyDescent="0.3">
      <c r="A183" s="54" t="s">
        <v>167</v>
      </c>
      <c r="B183" s="54" t="s">
        <v>265</v>
      </c>
      <c r="C183" s="54" t="s">
        <v>542</v>
      </c>
      <c r="D183" s="54">
        <v>5</v>
      </c>
    </row>
    <row r="184" spans="1:4" x14ac:dyDescent="0.3">
      <c r="A184" s="54" t="s">
        <v>106</v>
      </c>
      <c r="B184" s="54" t="s">
        <v>543</v>
      </c>
      <c r="C184" s="54" t="s">
        <v>544</v>
      </c>
      <c r="D184" s="54">
        <v>5</v>
      </c>
    </row>
    <row r="185" spans="1:4" x14ac:dyDescent="0.3">
      <c r="A185" s="54" t="s">
        <v>90</v>
      </c>
      <c r="B185" s="54" t="s">
        <v>545</v>
      </c>
      <c r="C185" s="54" t="s">
        <v>546</v>
      </c>
      <c r="D185" s="54">
        <v>5</v>
      </c>
    </row>
    <row r="186" spans="1:4" x14ac:dyDescent="0.3">
      <c r="A186" s="54" t="s">
        <v>140</v>
      </c>
      <c r="B186" s="54" t="s">
        <v>547</v>
      </c>
      <c r="C186" s="54" t="s">
        <v>548</v>
      </c>
      <c r="D186" s="54">
        <v>5</v>
      </c>
    </row>
    <row r="187" spans="1:4" x14ac:dyDescent="0.3">
      <c r="A187" s="54" t="s">
        <v>86</v>
      </c>
      <c r="B187" s="54" t="s">
        <v>549</v>
      </c>
      <c r="C187" s="54" t="s">
        <v>244</v>
      </c>
      <c r="D187" s="54">
        <v>5</v>
      </c>
    </row>
    <row r="188" spans="1:4" x14ac:dyDescent="0.3">
      <c r="A188" s="54" t="s">
        <v>98</v>
      </c>
      <c r="B188" s="54" t="s">
        <v>550</v>
      </c>
      <c r="C188" s="54" t="s">
        <v>551</v>
      </c>
      <c r="D188" s="54">
        <v>5</v>
      </c>
    </row>
    <row r="189" spans="1:4" x14ac:dyDescent="0.3">
      <c r="A189" s="54" t="s">
        <v>96</v>
      </c>
      <c r="B189" s="54" t="s">
        <v>552</v>
      </c>
      <c r="C189" s="54" t="s">
        <v>553</v>
      </c>
      <c r="D189" s="54">
        <v>5</v>
      </c>
    </row>
    <row r="190" spans="1:4" x14ac:dyDescent="0.3">
      <c r="A190" s="54" t="s">
        <v>114</v>
      </c>
      <c r="B190" s="54" t="s">
        <v>508</v>
      </c>
      <c r="C190" s="54" t="s">
        <v>554</v>
      </c>
      <c r="D190" s="54">
        <v>4</v>
      </c>
    </row>
    <row r="191" spans="1:4" x14ac:dyDescent="0.3">
      <c r="A191" s="54" t="s">
        <v>169</v>
      </c>
      <c r="B191" s="54" t="s">
        <v>555</v>
      </c>
      <c r="C191" s="54" t="s">
        <v>556</v>
      </c>
      <c r="D191" s="54">
        <v>4</v>
      </c>
    </row>
    <row r="192" spans="1:4" x14ac:dyDescent="0.3">
      <c r="A192" s="54" t="s">
        <v>169</v>
      </c>
      <c r="B192" s="54" t="s">
        <v>557</v>
      </c>
      <c r="C192" s="54" t="s">
        <v>558</v>
      </c>
      <c r="D192" s="54">
        <v>4</v>
      </c>
    </row>
    <row r="193" spans="1:4" x14ac:dyDescent="0.3">
      <c r="A193" s="54" t="s">
        <v>86</v>
      </c>
      <c r="B193" s="54" t="s">
        <v>559</v>
      </c>
      <c r="C193" s="54" t="s">
        <v>560</v>
      </c>
      <c r="D193" s="54">
        <v>4</v>
      </c>
    </row>
    <row r="194" spans="1:4" x14ac:dyDescent="0.3">
      <c r="A194" s="54" t="s">
        <v>120</v>
      </c>
      <c r="B194" s="54" t="s">
        <v>561</v>
      </c>
      <c r="C194" s="54" t="s">
        <v>562</v>
      </c>
      <c r="D194" s="54">
        <v>4</v>
      </c>
    </row>
    <row r="195" spans="1:4" x14ac:dyDescent="0.3">
      <c r="A195" s="54" t="s">
        <v>108</v>
      </c>
      <c r="B195" s="54" t="s">
        <v>563</v>
      </c>
      <c r="C195" s="54" t="s">
        <v>564</v>
      </c>
      <c r="D195" s="54">
        <v>4</v>
      </c>
    </row>
    <row r="196" spans="1:4" x14ac:dyDescent="0.3">
      <c r="A196" s="54" t="s">
        <v>124</v>
      </c>
      <c r="B196" s="54" t="s">
        <v>403</v>
      </c>
      <c r="C196" s="54" t="s">
        <v>565</v>
      </c>
      <c r="D196" s="54">
        <v>4</v>
      </c>
    </row>
    <row r="197" spans="1:4" x14ac:dyDescent="0.3">
      <c r="A197" s="54" t="s">
        <v>159</v>
      </c>
      <c r="B197" s="54" t="s">
        <v>566</v>
      </c>
      <c r="C197" s="54" t="s">
        <v>567</v>
      </c>
      <c r="D197" s="54">
        <v>4</v>
      </c>
    </row>
    <row r="198" spans="1:4" x14ac:dyDescent="0.3">
      <c r="A198" s="54" t="s">
        <v>177</v>
      </c>
      <c r="B198" s="54" t="s">
        <v>568</v>
      </c>
      <c r="C198" s="54" t="s">
        <v>569</v>
      </c>
      <c r="D198" s="54">
        <v>3</v>
      </c>
    </row>
    <row r="199" spans="1:4" x14ac:dyDescent="0.3">
      <c r="A199" s="54" t="s">
        <v>88</v>
      </c>
      <c r="B199" s="54" t="s">
        <v>570</v>
      </c>
      <c r="C199" s="54" t="s">
        <v>571</v>
      </c>
      <c r="D199" s="54">
        <v>3</v>
      </c>
    </row>
    <row r="200" spans="1:4" x14ac:dyDescent="0.3">
      <c r="A200" s="54" t="s">
        <v>161</v>
      </c>
      <c r="B200" s="54" t="s">
        <v>572</v>
      </c>
      <c r="C200" s="54" t="s">
        <v>573</v>
      </c>
      <c r="D200" s="54">
        <v>3</v>
      </c>
    </row>
    <row r="201" spans="1:4" x14ac:dyDescent="0.3">
      <c r="A201" s="54" t="s">
        <v>124</v>
      </c>
      <c r="B201" s="54" t="s">
        <v>574</v>
      </c>
      <c r="C201" s="54" t="s">
        <v>575</v>
      </c>
      <c r="D201" s="54">
        <v>3</v>
      </c>
    </row>
    <row r="202" spans="1:4" x14ac:dyDescent="0.3">
      <c r="A202" s="54" t="s">
        <v>100</v>
      </c>
      <c r="B202" s="54" t="s">
        <v>576</v>
      </c>
      <c r="C202" s="54" t="s">
        <v>577</v>
      </c>
      <c r="D202" s="54">
        <v>3</v>
      </c>
    </row>
    <row r="203" spans="1:4" x14ac:dyDescent="0.3">
      <c r="A203" s="54" t="s">
        <v>100</v>
      </c>
      <c r="B203" s="54" t="s">
        <v>391</v>
      </c>
      <c r="C203" s="54" t="s">
        <v>578</v>
      </c>
      <c r="D203" s="54">
        <v>3</v>
      </c>
    </row>
    <row r="204" spans="1:4" x14ac:dyDescent="0.3">
      <c r="A204" s="54" t="s">
        <v>124</v>
      </c>
      <c r="B204" s="54" t="s">
        <v>471</v>
      </c>
      <c r="C204" s="54" t="s">
        <v>579</v>
      </c>
      <c r="D204" s="54">
        <v>3</v>
      </c>
    </row>
    <row r="205" spans="1:4" x14ac:dyDescent="0.3">
      <c r="A205" s="54" t="s">
        <v>92</v>
      </c>
      <c r="B205" s="54" t="s">
        <v>580</v>
      </c>
      <c r="C205" s="54" t="s">
        <v>581</v>
      </c>
      <c r="D205" s="54">
        <v>3</v>
      </c>
    </row>
    <row r="206" spans="1:4" x14ac:dyDescent="0.3">
      <c r="A206" s="54" t="s">
        <v>136</v>
      </c>
      <c r="B206" s="54" t="s">
        <v>582</v>
      </c>
      <c r="C206" s="54" t="s">
        <v>583</v>
      </c>
      <c r="D206" s="54">
        <v>3</v>
      </c>
    </row>
    <row r="207" spans="1:4" x14ac:dyDescent="0.3">
      <c r="A207" s="54" t="s">
        <v>136</v>
      </c>
      <c r="B207" s="54" t="s">
        <v>584</v>
      </c>
      <c r="C207" s="54" t="s">
        <v>585</v>
      </c>
      <c r="D207" s="54">
        <v>3</v>
      </c>
    </row>
    <row r="208" spans="1:4" x14ac:dyDescent="0.3">
      <c r="A208" s="54" t="s">
        <v>167</v>
      </c>
      <c r="B208" s="54" t="s">
        <v>239</v>
      </c>
      <c r="C208" s="54" t="s">
        <v>586</v>
      </c>
      <c r="D208" s="54">
        <v>3</v>
      </c>
    </row>
    <row r="209" spans="1:4" x14ac:dyDescent="0.3">
      <c r="A209" s="54" t="s">
        <v>112</v>
      </c>
      <c r="B209" s="54" t="s">
        <v>587</v>
      </c>
      <c r="C209" s="54" t="s">
        <v>588</v>
      </c>
      <c r="D209" s="54">
        <v>3</v>
      </c>
    </row>
    <row r="210" spans="1:4" x14ac:dyDescent="0.3">
      <c r="A210" s="54" t="s">
        <v>140</v>
      </c>
      <c r="B210" s="54" t="s">
        <v>589</v>
      </c>
      <c r="C210" s="54" t="s">
        <v>590</v>
      </c>
      <c r="D210" s="54">
        <v>3</v>
      </c>
    </row>
    <row r="211" spans="1:4" x14ac:dyDescent="0.3">
      <c r="A211" s="54" t="s">
        <v>90</v>
      </c>
      <c r="B211" s="54" t="s">
        <v>591</v>
      </c>
      <c r="C211" s="54" t="s">
        <v>592</v>
      </c>
      <c r="D211" s="54">
        <v>3</v>
      </c>
    </row>
    <row r="212" spans="1:4" x14ac:dyDescent="0.3">
      <c r="A212" s="54" t="s">
        <v>94</v>
      </c>
      <c r="B212" s="54" t="s">
        <v>593</v>
      </c>
      <c r="C212" s="54" t="s">
        <v>594</v>
      </c>
      <c r="D212" s="54">
        <v>3</v>
      </c>
    </row>
    <row r="213" spans="1:4" x14ac:dyDescent="0.3">
      <c r="A213" s="54" t="s">
        <v>94</v>
      </c>
      <c r="B213" s="54" t="s">
        <v>595</v>
      </c>
      <c r="C213" s="54" t="s">
        <v>596</v>
      </c>
      <c r="D213" s="54">
        <v>3</v>
      </c>
    </row>
    <row r="214" spans="1:4" x14ac:dyDescent="0.3">
      <c r="A214" s="54" t="s">
        <v>90</v>
      </c>
      <c r="B214" s="54" t="s">
        <v>597</v>
      </c>
      <c r="C214" s="54" t="s">
        <v>598</v>
      </c>
      <c r="D214" s="54">
        <v>3</v>
      </c>
    </row>
    <row r="215" spans="1:4" x14ac:dyDescent="0.3">
      <c r="A215" s="54" t="s">
        <v>90</v>
      </c>
      <c r="B215" s="54" t="s">
        <v>599</v>
      </c>
      <c r="C215" s="54" t="s">
        <v>600</v>
      </c>
      <c r="D215" s="54">
        <v>3</v>
      </c>
    </row>
    <row r="216" spans="1:4" x14ac:dyDescent="0.3">
      <c r="A216" s="54" t="s">
        <v>98</v>
      </c>
      <c r="B216" s="54" t="s">
        <v>601</v>
      </c>
      <c r="C216" s="54" t="s">
        <v>602</v>
      </c>
      <c r="D216" s="54">
        <v>3</v>
      </c>
    </row>
    <row r="217" spans="1:4" x14ac:dyDescent="0.3">
      <c r="A217" s="54" t="s">
        <v>116</v>
      </c>
      <c r="B217" s="54" t="s">
        <v>603</v>
      </c>
      <c r="C217" s="54" t="s">
        <v>604</v>
      </c>
      <c r="D217" s="54">
        <v>3</v>
      </c>
    </row>
    <row r="218" spans="1:4" x14ac:dyDescent="0.3">
      <c r="A218" s="54" t="s">
        <v>116</v>
      </c>
      <c r="B218" s="54" t="s">
        <v>605</v>
      </c>
      <c r="C218" s="54" t="s">
        <v>606</v>
      </c>
      <c r="D218" s="54">
        <v>3</v>
      </c>
    </row>
    <row r="219" spans="1:4" x14ac:dyDescent="0.3">
      <c r="A219" s="54" t="s">
        <v>116</v>
      </c>
      <c r="B219" s="54" t="s">
        <v>607</v>
      </c>
      <c r="C219" s="54" t="s">
        <v>608</v>
      </c>
      <c r="D219" s="54">
        <v>3</v>
      </c>
    </row>
    <row r="220" spans="1:4" x14ac:dyDescent="0.3">
      <c r="A220" s="54" t="s">
        <v>116</v>
      </c>
      <c r="B220" s="54" t="s">
        <v>609</v>
      </c>
      <c r="C220" s="54" t="s">
        <v>610</v>
      </c>
      <c r="D220" s="54">
        <v>3</v>
      </c>
    </row>
    <row r="221" spans="1:4" x14ac:dyDescent="0.3">
      <c r="A221" s="54" t="s">
        <v>154</v>
      </c>
      <c r="B221" s="54" t="s">
        <v>611</v>
      </c>
      <c r="C221" s="54" t="s">
        <v>612</v>
      </c>
      <c r="D221" s="54">
        <v>3</v>
      </c>
    </row>
    <row r="222" spans="1:4" x14ac:dyDescent="0.3">
      <c r="A222" s="54" t="s">
        <v>154</v>
      </c>
      <c r="B222" s="54" t="s">
        <v>613</v>
      </c>
      <c r="C222" s="54" t="s">
        <v>614</v>
      </c>
      <c r="D222" s="54">
        <v>3</v>
      </c>
    </row>
    <row r="223" spans="1:4" x14ac:dyDescent="0.3">
      <c r="A223" s="54" t="s">
        <v>114</v>
      </c>
      <c r="B223" s="54" t="s">
        <v>615</v>
      </c>
      <c r="C223" s="54" t="s">
        <v>616</v>
      </c>
      <c r="D223" s="54">
        <v>3</v>
      </c>
    </row>
    <row r="224" spans="1:4" x14ac:dyDescent="0.3">
      <c r="A224" s="54" t="s">
        <v>102</v>
      </c>
      <c r="B224" s="54" t="s">
        <v>617</v>
      </c>
      <c r="C224" s="54" t="s">
        <v>618</v>
      </c>
      <c r="D224" s="54">
        <v>3</v>
      </c>
    </row>
    <row r="225" spans="1:4" x14ac:dyDescent="0.3">
      <c r="A225" s="54" t="s">
        <v>179</v>
      </c>
      <c r="B225" s="54" t="s">
        <v>619</v>
      </c>
      <c r="C225" s="54" t="s">
        <v>620</v>
      </c>
      <c r="D225" s="54">
        <v>3</v>
      </c>
    </row>
    <row r="226" spans="1:4" x14ac:dyDescent="0.3">
      <c r="A226" s="54" t="s">
        <v>150</v>
      </c>
      <c r="B226" s="54" t="s">
        <v>621</v>
      </c>
      <c r="C226" s="54" t="s">
        <v>622</v>
      </c>
      <c r="D226" s="54">
        <v>3</v>
      </c>
    </row>
    <row r="227" spans="1:4" x14ac:dyDescent="0.3">
      <c r="A227" s="54" t="s">
        <v>146</v>
      </c>
      <c r="B227" s="54" t="s">
        <v>621</v>
      </c>
      <c r="C227" s="54" t="s">
        <v>623</v>
      </c>
      <c r="D227" s="54">
        <v>2</v>
      </c>
    </row>
    <row r="228" spans="1:4" x14ac:dyDescent="0.3">
      <c r="A228" s="54" t="s">
        <v>175</v>
      </c>
      <c r="B228" s="54" t="s">
        <v>624</v>
      </c>
      <c r="C228" s="54" t="s">
        <v>625</v>
      </c>
      <c r="D228" s="54">
        <v>2</v>
      </c>
    </row>
    <row r="229" spans="1:4" x14ac:dyDescent="0.3">
      <c r="A229" s="54" t="s">
        <v>146</v>
      </c>
      <c r="B229" s="54" t="s">
        <v>626</v>
      </c>
      <c r="C229" s="54" t="s">
        <v>627</v>
      </c>
      <c r="D229" s="54">
        <v>2</v>
      </c>
    </row>
    <row r="230" spans="1:4" x14ac:dyDescent="0.3">
      <c r="A230" s="54" t="s">
        <v>146</v>
      </c>
      <c r="B230" s="54" t="s">
        <v>628</v>
      </c>
      <c r="C230" s="54" t="s">
        <v>629</v>
      </c>
      <c r="D230" s="54">
        <v>2</v>
      </c>
    </row>
    <row r="231" spans="1:4" x14ac:dyDescent="0.3">
      <c r="A231" s="54" t="s">
        <v>110</v>
      </c>
      <c r="B231" s="54" t="s">
        <v>630</v>
      </c>
      <c r="C231" s="54" t="s">
        <v>631</v>
      </c>
      <c r="D231" s="54">
        <v>2</v>
      </c>
    </row>
    <row r="232" spans="1:4" x14ac:dyDescent="0.3">
      <c r="A232" s="54" t="s">
        <v>102</v>
      </c>
      <c r="B232" s="54" t="s">
        <v>632</v>
      </c>
      <c r="C232" s="54" t="s">
        <v>633</v>
      </c>
      <c r="D232" s="54">
        <v>2</v>
      </c>
    </row>
    <row r="233" spans="1:4" x14ac:dyDescent="0.3">
      <c r="A233" s="54" t="s">
        <v>102</v>
      </c>
      <c r="B233" s="54" t="s">
        <v>634</v>
      </c>
      <c r="C233" s="54" t="s">
        <v>635</v>
      </c>
      <c r="D233" s="54">
        <v>2</v>
      </c>
    </row>
    <row r="234" spans="1:4" x14ac:dyDescent="0.3">
      <c r="A234" s="54" t="s">
        <v>96</v>
      </c>
      <c r="B234" s="54" t="s">
        <v>636</v>
      </c>
      <c r="C234" s="54" t="s">
        <v>637</v>
      </c>
      <c r="D234" s="54">
        <v>2</v>
      </c>
    </row>
    <row r="235" spans="1:4" x14ac:dyDescent="0.3">
      <c r="A235" s="54" t="s">
        <v>154</v>
      </c>
      <c r="B235" s="54" t="s">
        <v>638</v>
      </c>
      <c r="C235" s="54" t="s">
        <v>639</v>
      </c>
      <c r="D235" s="54">
        <v>2</v>
      </c>
    </row>
    <row r="236" spans="1:4" x14ac:dyDescent="0.3">
      <c r="A236" s="54" t="s">
        <v>154</v>
      </c>
      <c r="B236" s="54" t="s">
        <v>640</v>
      </c>
      <c r="C236" s="54" t="s">
        <v>641</v>
      </c>
      <c r="D236" s="54">
        <v>2</v>
      </c>
    </row>
    <row r="237" spans="1:4" x14ac:dyDescent="0.3">
      <c r="A237" s="54" t="s">
        <v>116</v>
      </c>
      <c r="B237" s="54" t="s">
        <v>642</v>
      </c>
      <c r="C237" s="54" t="s">
        <v>643</v>
      </c>
      <c r="D237" s="54">
        <v>2</v>
      </c>
    </row>
    <row r="238" spans="1:4" x14ac:dyDescent="0.3">
      <c r="A238" s="54" t="s">
        <v>90</v>
      </c>
      <c r="B238" s="54" t="s">
        <v>644</v>
      </c>
      <c r="C238" s="54" t="s">
        <v>645</v>
      </c>
      <c r="D238" s="54">
        <v>2</v>
      </c>
    </row>
    <row r="239" spans="1:4" x14ac:dyDescent="0.3">
      <c r="A239" s="54" t="s">
        <v>94</v>
      </c>
      <c r="B239" s="54" t="s">
        <v>646</v>
      </c>
      <c r="C239" s="54" t="s">
        <v>647</v>
      </c>
      <c r="D239" s="54">
        <v>2</v>
      </c>
    </row>
    <row r="240" spans="1:4" x14ac:dyDescent="0.3">
      <c r="A240" s="54" t="s">
        <v>94</v>
      </c>
      <c r="B240" s="54" t="s">
        <v>648</v>
      </c>
      <c r="C240" s="54" t="s">
        <v>649</v>
      </c>
      <c r="D240" s="54">
        <v>2</v>
      </c>
    </row>
    <row r="241" spans="1:4" x14ac:dyDescent="0.3">
      <c r="A241" s="54" t="s">
        <v>94</v>
      </c>
      <c r="B241" s="54" t="s">
        <v>650</v>
      </c>
      <c r="C241" s="54" t="s">
        <v>651</v>
      </c>
      <c r="D241" s="54">
        <v>2</v>
      </c>
    </row>
    <row r="242" spans="1:4" x14ac:dyDescent="0.3">
      <c r="A242" s="54" t="s">
        <v>140</v>
      </c>
      <c r="B242" s="54" t="s">
        <v>652</v>
      </c>
      <c r="C242" s="54" t="s">
        <v>653</v>
      </c>
      <c r="D242" s="54">
        <v>2</v>
      </c>
    </row>
    <row r="243" spans="1:4" x14ac:dyDescent="0.3">
      <c r="A243" s="54" t="s">
        <v>86</v>
      </c>
      <c r="B243" s="54" t="s">
        <v>654</v>
      </c>
      <c r="C243" s="54" t="s">
        <v>655</v>
      </c>
      <c r="D243" s="54">
        <v>2</v>
      </c>
    </row>
    <row r="244" spans="1:4" x14ac:dyDescent="0.3">
      <c r="A244" s="54" t="s">
        <v>120</v>
      </c>
      <c r="B244" s="54" t="s">
        <v>656</v>
      </c>
      <c r="C244" s="54" t="s">
        <v>657</v>
      </c>
      <c r="D244" s="54">
        <v>2</v>
      </c>
    </row>
    <row r="245" spans="1:4" x14ac:dyDescent="0.3">
      <c r="A245" s="54" t="s">
        <v>112</v>
      </c>
      <c r="B245" s="54" t="s">
        <v>658</v>
      </c>
      <c r="C245" s="54" t="s">
        <v>659</v>
      </c>
      <c r="D245" s="54">
        <v>2</v>
      </c>
    </row>
    <row r="246" spans="1:4" x14ac:dyDescent="0.3">
      <c r="A246" s="54" t="s">
        <v>167</v>
      </c>
      <c r="B246" s="54" t="s">
        <v>237</v>
      </c>
      <c r="C246" s="54" t="s">
        <v>660</v>
      </c>
      <c r="D246" s="54">
        <v>2</v>
      </c>
    </row>
    <row r="247" spans="1:4" x14ac:dyDescent="0.3">
      <c r="A247" s="54" t="s">
        <v>152</v>
      </c>
      <c r="B247" s="54" t="s">
        <v>550</v>
      </c>
      <c r="C247" s="54" t="s">
        <v>661</v>
      </c>
      <c r="D247" s="54">
        <v>2</v>
      </c>
    </row>
    <row r="248" spans="1:4" x14ac:dyDescent="0.3">
      <c r="A248" s="54" t="s">
        <v>132</v>
      </c>
      <c r="B248" s="54" t="s">
        <v>662</v>
      </c>
      <c r="C248" s="54" t="s">
        <v>663</v>
      </c>
      <c r="D248" s="54">
        <v>2</v>
      </c>
    </row>
    <row r="249" spans="1:4" x14ac:dyDescent="0.3">
      <c r="A249" s="54" t="s">
        <v>100</v>
      </c>
      <c r="B249" s="54" t="s">
        <v>664</v>
      </c>
      <c r="C249" s="54" t="s">
        <v>665</v>
      </c>
      <c r="D249" s="54">
        <v>2</v>
      </c>
    </row>
    <row r="250" spans="1:4" x14ac:dyDescent="0.3">
      <c r="A250" s="54" t="s">
        <v>132</v>
      </c>
      <c r="B250" s="54" t="s">
        <v>309</v>
      </c>
      <c r="C250" s="54" t="s">
        <v>666</v>
      </c>
      <c r="D250" s="54">
        <v>2</v>
      </c>
    </row>
    <row r="251" spans="1:4" x14ac:dyDescent="0.3">
      <c r="A251" s="54" t="s">
        <v>132</v>
      </c>
      <c r="B251" s="54" t="s">
        <v>317</v>
      </c>
      <c r="C251" s="54" t="s">
        <v>667</v>
      </c>
      <c r="D251" s="54">
        <v>2</v>
      </c>
    </row>
    <row r="252" spans="1:4" x14ac:dyDescent="0.3">
      <c r="A252" s="54" t="s">
        <v>138</v>
      </c>
      <c r="B252" s="54" t="s">
        <v>668</v>
      </c>
      <c r="C252" s="54" t="s">
        <v>669</v>
      </c>
      <c r="D252" s="54">
        <v>2</v>
      </c>
    </row>
    <row r="253" spans="1:4" x14ac:dyDescent="0.3">
      <c r="A253" s="54" t="s">
        <v>138</v>
      </c>
      <c r="B253" s="54" t="s">
        <v>670</v>
      </c>
      <c r="C253" s="54" t="s">
        <v>671</v>
      </c>
      <c r="D253" s="54">
        <v>2</v>
      </c>
    </row>
    <row r="254" spans="1:4" x14ac:dyDescent="0.3">
      <c r="A254" s="54" t="s">
        <v>159</v>
      </c>
      <c r="B254" s="54" t="s">
        <v>672</v>
      </c>
      <c r="C254" s="54" t="s">
        <v>673</v>
      </c>
      <c r="D254" s="54">
        <v>2</v>
      </c>
    </row>
    <row r="255" spans="1:4" x14ac:dyDescent="0.3">
      <c r="A255" s="54" t="s">
        <v>159</v>
      </c>
      <c r="B255" s="54" t="s">
        <v>674</v>
      </c>
      <c r="C255" s="54" t="s">
        <v>675</v>
      </c>
      <c r="D255" s="54">
        <v>2</v>
      </c>
    </row>
    <row r="256" spans="1:4" x14ac:dyDescent="0.3">
      <c r="A256" s="54" t="s">
        <v>159</v>
      </c>
      <c r="B256" s="54" t="s">
        <v>676</v>
      </c>
      <c r="C256" s="54" t="s">
        <v>677</v>
      </c>
      <c r="D256" s="54">
        <v>1</v>
      </c>
    </row>
    <row r="257" spans="1:4" x14ac:dyDescent="0.3">
      <c r="A257" s="54" t="s">
        <v>159</v>
      </c>
      <c r="B257" s="54" t="s">
        <v>678</v>
      </c>
      <c r="C257" s="54" t="s">
        <v>679</v>
      </c>
      <c r="D257" s="54">
        <v>1</v>
      </c>
    </row>
    <row r="258" spans="1:4" x14ac:dyDescent="0.3">
      <c r="A258" s="54" t="s">
        <v>159</v>
      </c>
      <c r="B258" s="54" t="s">
        <v>680</v>
      </c>
      <c r="C258" s="54" t="s">
        <v>681</v>
      </c>
      <c r="D258" s="54">
        <v>1</v>
      </c>
    </row>
    <row r="259" spans="1:4" x14ac:dyDescent="0.3">
      <c r="A259" s="54" t="s">
        <v>159</v>
      </c>
      <c r="B259" s="54" t="s">
        <v>682</v>
      </c>
      <c r="C259" s="54" t="s">
        <v>683</v>
      </c>
      <c r="D259" s="54">
        <v>1</v>
      </c>
    </row>
    <row r="260" spans="1:4" x14ac:dyDescent="0.3">
      <c r="A260" s="54" t="s">
        <v>191</v>
      </c>
      <c r="B260" s="54" t="s">
        <v>684</v>
      </c>
      <c r="C260" s="54" t="s">
        <v>685</v>
      </c>
      <c r="D260" s="54">
        <v>1</v>
      </c>
    </row>
    <row r="261" spans="1:4" x14ac:dyDescent="0.3">
      <c r="A261" s="54" t="s">
        <v>177</v>
      </c>
      <c r="B261" s="54" t="s">
        <v>686</v>
      </c>
      <c r="C261" s="54" t="s">
        <v>687</v>
      </c>
      <c r="D261" s="54">
        <v>1</v>
      </c>
    </row>
    <row r="262" spans="1:4" x14ac:dyDescent="0.3">
      <c r="A262" s="54" t="s">
        <v>177</v>
      </c>
      <c r="B262" s="54" t="s">
        <v>688</v>
      </c>
      <c r="C262" s="54" t="s">
        <v>689</v>
      </c>
      <c r="D262" s="54">
        <v>1</v>
      </c>
    </row>
    <row r="263" spans="1:4" x14ac:dyDescent="0.3">
      <c r="A263" s="54" t="s">
        <v>140</v>
      </c>
      <c r="B263" s="54" t="s">
        <v>690</v>
      </c>
      <c r="C263" s="54" t="s">
        <v>691</v>
      </c>
      <c r="D263" s="54">
        <v>1</v>
      </c>
    </row>
    <row r="264" spans="1:4" x14ac:dyDescent="0.3">
      <c r="A264" s="54" t="s">
        <v>134</v>
      </c>
      <c r="B264" s="54" t="s">
        <v>692</v>
      </c>
      <c r="C264" s="54" t="s">
        <v>693</v>
      </c>
      <c r="D264" s="54">
        <v>1</v>
      </c>
    </row>
    <row r="265" spans="1:4" x14ac:dyDescent="0.3">
      <c r="A265" s="54" t="s">
        <v>132</v>
      </c>
      <c r="B265" s="54" t="s">
        <v>465</v>
      </c>
      <c r="C265" s="54" t="s">
        <v>694</v>
      </c>
      <c r="D265" s="54">
        <v>1</v>
      </c>
    </row>
    <row r="266" spans="1:4" x14ac:dyDescent="0.3">
      <c r="A266" s="54" t="s">
        <v>132</v>
      </c>
      <c r="B266" s="54" t="s">
        <v>403</v>
      </c>
      <c r="C266" s="54" t="s">
        <v>695</v>
      </c>
      <c r="D266" s="54">
        <v>1</v>
      </c>
    </row>
    <row r="267" spans="1:4" x14ac:dyDescent="0.3">
      <c r="A267" s="54" t="s">
        <v>132</v>
      </c>
      <c r="B267" s="54" t="s">
        <v>696</v>
      </c>
      <c r="C267" s="54" t="s">
        <v>697</v>
      </c>
      <c r="D267" s="54">
        <v>1</v>
      </c>
    </row>
    <row r="268" spans="1:4" x14ac:dyDescent="0.3">
      <c r="A268" s="54" t="s">
        <v>132</v>
      </c>
      <c r="B268" s="54" t="s">
        <v>307</v>
      </c>
      <c r="C268" s="54" t="s">
        <v>698</v>
      </c>
      <c r="D268" s="54">
        <v>1</v>
      </c>
    </row>
    <row r="269" spans="1:4" x14ac:dyDescent="0.3">
      <c r="A269" s="54" t="s">
        <v>132</v>
      </c>
      <c r="B269" s="54" t="s">
        <v>391</v>
      </c>
      <c r="C269" s="54" t="s">
        <v>699</v>
      </c>
      <c r="D269" s="54">
        <v>1</v>
      </c>
    </row>
    <row r="270" spans="1:4" x14ac:dyDescent="0.3">
      <c r="A270" s="54" t="s">
        <v>132</v>
      </c>
      <c r="B270" s="54" t="s">
        <v>664</v>
      </c>
      <c r="C270" s="54" t="s">
        <v>700</v>
      </c>
      <c r="D270" s="54">
        <v>1</v>
      </c>
    </row>
    <row r="271" spans="1:4" x14ac:dyDescent="0.3">
      <c r="A271" s="54" t="s">
        <v>124</v>
      </c>
      <c r="B271" s="54" t="s">
        <v>662</v>
      </c>
      <c r="C271" s="54" t="s">
        <v>701</v>
      </c>
      <c r="D271" s="54">
        <v>1</v>
      </c>
    </row>
    <row r="272" spans="1:4" x14ac:dyDescent="0.3">
      <c r="A272" s="54" t="s">
        <v>124</v>
      </c>
      <c r="B272" s="54" t="s">
        <v>702</v>
      </c>
      <c r="C272" s="54" t="s">
        <v>703</v>
      </c>
      <c r="D272" s="54">
        <v>1</v>
      </c>
    </row>
    <row r="273" spans="1:4" x14ac:dyDescent="0.3">
      <c r="A273" s="54" t="s">
        <v>92</v>
      </c>
      <c r="B273" s="54" t="s">
        <v>704</v>
      </c>
      <c r="C273" s="54" t="s">
        <v>705</v>
      </c>
      <c r="D273" s="54">
        <v>1</v>
      </c>
    </row>
    <row r="274" spans="1:4" x14ac:dyDescent="0.3">
      <c r="A274" s="54" t="s">
        <v>92</v>
      </c>
      <c r="B274" s="54" t="s">
        <v>706</v>
      </c>
      <c r="C274" s="54" t="s">
        <v>707</v>
      </c>
      <c r="D274" s="54">
        <v>1</v>
      </c>
    </row>
    <row r="275" spans="1:4" x14ac:dyDescent="0.3">
      <c r="A275" s="54" t="s">
        <v>92</v>
      </c>
      <c r="B275" s="54" t="s">
        <v>708</v>
      </c>
      <c r="C275" s="54" t="s">
        <v>709</v>
      </c>
      <c r="D275" s="54">
        <v>1</v>
      </c>
    </row>
    <row r="276" spans="1:4" x14ac:dyDescent="0.3">
      <c r="A276" s="54" t="s">
        <v>92</v>
      </c>
      <c r="B276" s="54" t="s">
        <v>710</v>
      </c>
      <c r="C276" s="54" t="s">
        <v>711</v>
      </c>
      <c r="D276" s="54">
        <v>1</v>
      </c>
    </row>
    <row r="277" spans="1:4" x14ac:dyDescent="0.3">
      <c r="A277" s="54" t="s">
        <v>106</v>
      </c>
      <c r="B277" s="54" t="s">
        <v>712</v>
      </c>
      <c r="C277" s="54" t="s">
        <v>713</v>
      </c>
      <c r="D277" s="54">
        <v>1</v>
      </c>
    </row>
    <row r="278" spans="1:4" x14ac:dyDescent="0.3">
      <c r="A278" s="54" t="s">
        <v>185</v>
      </c>
      <c r="B278" s="54" t="s">
        <v>714</v>
      </c>
      <c r="C278" s="54" t="s">
        <v>715</v>
      </c>
      <c r="D278" s="54">
        <v>1</v>
      </c>
    </row>
    <row r="279" spans="1:4" x14ac:dyDescent="0.3">
      <c r="A279" s="54" t="s">
        <v>156</v>
      </c>
      <c r="B279" s="54" t="s">
        <v>716</v>
      </c>
      <c r="C279" s="54" t="s">
        <v>717</v>
      </c>
      <c r="D279" s="54">
        <v>1</v>
      </c>
    </row>
    <row r="280" spans="1:4" x14ac:dyDescent="0.3">
      <c r="A280" s="54" t="s">
        <v>189</v>
      </c>
      <c r="B280" s="54" t="s">
        <v>239</v>
      </c>
      <c r="C280" s="54" t="s">
        <v>718</v>
      </c>
      <c r="D280" s="54">
        <v>1</v>
      </c>
    </row>
    <row r="281" spans="1:4" x14ac:dyDescent="0.3">
      <c r="A281" s="54" t="s">
        <v>183</v>
      </c>
      <c r="B281" s="54" t="s">
        <v>719</v>
      </c>
      <c r="C281" s="54" t="s">
        <v>720</v>
      </c>
      <c r="D281" s="54">
        <v>1</v>
      </c>
    </row>
    <row r="282" spans="1:4" x14ac:dyDescent="0.3">
      <c r="A282" s="54" t="s">
        <v>122</v>
      </c>
      <c r="B282" s="54" t="s">
        <v>721</v>
      </c>
      <c r="C282" s="54" t="s">
        <v>722</v>
      </c>
      <c r="D282" s="54">
        <v>1</v>
      </c>
    </row>
    <row r="283" spans="1:4" x14ac:dyDescent="0.3">
      <c r="A283" s="54" t="s">
        <v>171</v>
      </c>
      <c r="B283" s="54" t="s">
        <v>723</v>
      </c>
      <c r="C283" s="54" t="s">
        <v>724</v>
      </c>
      <c r="D283" s="54">
        <v>1</v>
      </c>
    </row>
    <row r="284" spans="1:4" x14ac:dyDescent="0.3">
      <c r="A284" s="54" t="s">
        <v>100</v>
      </c>
      <c r="B284" s="54" t="s">
        <v>409</v>
      </c>
      <c r="C284" s="54" t="s">
        <v>725</v>
      </c>
      <c r="D284" s="54">
        <v>1</v>
      </c>
    </row>
    <row r="285" spans="1:4" x14ac:dyDescent="0.3">
      <c r="A285" s="54" t="s">
        <v>100</v>
      </c>
      <c r="B285" s="54" t="s">
        <v>696</v>
      </c>
      <c r="C285" s="54" t="s">
        <v>726</v>
      </c>
      <c r="D285" s="54">
        <v>1</v>
      </c>
    </row>
    <row r="286" spans="1:4" x14ac:dyDescent="0.3">
      <c r="A286" s="54" t="s">
        <v>118</v>
      </c>
      <c r="B286" s="54" t="s">
        <v>727</v>
      </c>
      <c r="C286" s="54" t="s">
        <v>728</v>
      </c>
      <c r="D286" s="54">
        <v>1</v>
      </c>
    </row>
    <row r="287" spans="1:4" x14ac:dyDescent="0.3">
      <c r="A287" s="54" t="s">
        <v>120</v>
      </c>
      <c r="B287" s="54" t="s">
        <v>729</v>
      </c>
      <c r="C287" s="54" t="s">
        <v>730</v>
      </c>
      <c r="D287" s="54">
        <v>1</v>
      </c>
    </row>
    <row r="288" spans="1:4" x14ac:dyDescent="0.3">
      <c r="A288" s="54" t="s">
        <v>86</v>
      </c>
      <c r="B288" s="54" t="s">
        <v>731</v>
      </c>
      <c r="C288" s="54" t="s">
        <v>732</v>
      </c>
      <c r="D288" s="54">
        <v>1</v>
      </c>
    </row>
    <row r="289" spans="1:4" x14ac:dyDescent="0.3">
      <c r="A289" s="54" t="s">
        <v>128</v>
      </c>
      <c r="B289" s="54" t="s">
        <v>733</v>
      </c>
      <c r="C289" s="54" t="s">
        <v>734</v>
      </c>
      <c r="D289" s="54">
        <v>1</v>
      </c>
    </row>
    <row r="290" spans="1:4" x14ac:dyDescent="0.3">
      <c r="A290" s="54" t="s">
        <v>84</v>
      </c>
      <c r="B290" s="54" t="s">
        <v>735</v>
      </c>
      <c r="C290" s="54" t="s">
        <v>736</v>
      </c>
      <c r="D290" s="54">
        <v>1</v>
      </c>
    </row>
    <row r="291" spans="1:4" x14ac:dyDescent="0.3">
      <c r="A291" s="54" t="s">
        <v>140</v>
      </c>
      <c r="B291" s="54" t="s">
        <v>737</v>
      </c>
      <c r="C291" s="54" t="s">
        <v>738</v>
      </c>
      <c r="D291" s="54">
        <v>1</v>
      </c>
    </row>
    <row r="292" spans="1:4" x14ac:dyDescent="0.3">
      <c r="A292" s="54" t="s">
        <v>140</v>
      </c>
      <c r="B292" s="54" t="s">
        <v>739</v>
      </c>
      <c r="C292" s="54" t="s">
        <v>740</v>
      </c>
      <c r="D292" s="54">
        <v>1</v>
      </c>
    </row>
    <row r="293" spans="1:4" x14ac:dyDescent="0.3">
      <c r="A293" s="54" t="s">
        <v>94</v>
      </c>
      <c r="B293" s="54" t="s">
        <v>741</v>
      </c>
      <c r="C293" s="54" t="s">
        <v>742</v>
      </c>
      <c r="D293" s="54">
        <v>1</v>
      </c>
    </row>
    <row r="294" spans="1:4" x14ac:dyDescent="0.3">
      <c r="A294" s="54" t="s">
        <v>120</v>
      </c>
      <c r="B294" s="54" t="s">
        <v>743</v>
      </c>
      <c r="C294" s="54" t="s">
        <v>744</v>
      </c>
      <c r="D294" s="54">
        <v>1</v>
      </c>
    </row>
    <row r="295" spans="1:4" x14ac:dyDescent="0.3">
      <c r="A295" s="54" t="s">
        <v>120</v>
      </c>
      <c r="B295" s="54" t="s">
        <v>745</v>
      </c>
      <c r="C295" s="54" t="s">
        <v>746</v>
      </c>
      <c r="D295" s="54">
        <v>1</v>
      </c>
    </row>
    <row r="296" spans="1:4" x14ac:dyDescent="0.3">
      <c r="A296" s="54" t="s">
        <v>116</v>
      </c>
      <c r="B296" s="54" t="s">
        <v>747</v>
      </c>
      <c r="C296" s="54" t="s">
        <v>748</v>
      </c>
      <c r="D296" s="54">
        <v>1</v>
      </c>
    </row>
    <row r="297" spans="1:4" x14ac:dyDescent="0.3">
      <c r="A297" s="54" t="s">
        <v>169</v>
      </c>
      <c r="B297" s="54" t="s">
        <v>749</v>
      </c>
      <c r="C297" s="54" t="s">
        <v>750</v>
      </c>
      <c r="D297" s="54">
        <v>1</v>
      </c>
    </row>
    <row r="298" spans="1:4" x14ac:dyDescent="0.3">
      <c r="A298" s="54" t="s">
        <v>96</v>
      </c>
      <c r="B298" s="54" t="s">
        <v>751</v>
      </c>
      <c r="C298" s="54" t="s">
        <v>752</v>
      </c>
      <c r="D298" s="54">
        <v>1</v>
      </c>
    </row>
    <row r="299" spans="1:4" x14ac:dyDescent="0.3">
      <c r="A299" s="54" t="s">
        <v>114</v>
      </c>
      <c r="B299" s="54" t="s">
        <v>273</v>
      </c>
      <c r="C299" s="54" t="s">
        <v>753</v>
      </c>
      <c r="D299" s="54">
        <v>1</v>
      </c>
    </row>
    <row r="300" spans="1:4" x14ac:dyDescent="0.3">
      <c r="A300" s="54" t="s">
        <v>114</v>
      </c>
      <c r="B300" s="54" t="s">
        <v>754</v>
      </c>
      <c r="C300" s="54" t="s">
        <v>755</v>
      </c>
      <c r="D300" s="54">
        <v>1</v>
      </c>
    </row>
    <row r="301" spans="1:4" x14ac:dyDescent="0.3">
      <c r="A301" s="54" t="s">
        <v>114</v>
      </c>
      <c r="B301" s="54" t="s">
        <v>441</v>
      </c>
      <c r="C301" s="54" t="s">
        <v>756</v>
      </c>
      <c r="D301" s="54">
        <v>1</v>
      </c>
    </row>
    <row r="302" spans="1:4" x14ac:dyDescent="0.3">
      <c r="A302" s="54" t="s">
        <v>181</v>
      </c>
      <c r="B302" s="54" t="s">
        <v>757</v>
      </c>
      <c r="C302" s="54" t="s">
        <v>758</v>
      </c>
      <c r="D302" s="54">
        <v>1</v>
      </c>
    </row>
    <row r="303" spans="1:4" x14ac:dyDescent="0.3">
      <c r="A303" s="54" t="s">
        <v>181</v>
      </c>
      <c r="B303" s="54" t="s">
        <v>759</v>
      </c>
      <c r="C303" s="54" t="s">
        <v>760</v>
      </c>
      <c r="D303" s="54">
        <v>1</v>
      </c>
    </row>
    <row r="304" spans="1:4" x14ac:dyDescent="0.3">
      <c r="A304" s="54" t="s">
        <v>146</v>
      </c>
      <c r="B304" s="54" t="s">
        <v>761</v>
      </c>
      <c r="C304" s="54" t="s">
        <v>762</v>
      </c>
      <c r="D304" s="54">
        <v>1</v>
      </c>
    </row>
    <row r="305" spans="1:4" x14ac:dyDescent="0.3">
      <c r="A305" s="54" t="s">
        <v>187</v>
      </c>
      <c r="B305" s="54" t="s">
        <v>763</v>
      </c>
      <c r="C305" s="54" t="s">
        <v>764</v>
      </c>
      <c r="D305" s="54">
        <v>1</v>
      </c>
    </row>
    <row r="306" spans="1:4" x14ac:dyDescent="0.3">
      <c r="A306" s="54" t="s">
        <v>150</v>
      </c>
      <c r="B306" s="54" t="s">
        <v>765</v>
      </c>
      <c r="C306" s="54" t="s">
        <v>766</v>
      </c>
      <c r="D306" s="54">
        <v>1</v>
      </c>
    </row>
    <row r="307" spans="1:4" x14ac:dyDescent="0.3">
      <c r="A307" s="54" t="s">
        <v>142</v>
      </c>
      <c r="B307" s="54" t="s">
        <v>767</v>
      </c>
      <c r="C307" s="54" t="s">
        <v>768</v>
      </c>
      <c r="D307" s="54">
        <v>1</v>
      </c>
    </row>
    <row r="308" spans="1:4" x14ac:dyDescent="0.3">
      <c r="A308" s="56" t="s">
        <v>192</v>
      </c>
      <c r="B308" s="59"/>
      <c r="C308" s="59"/>
      <c r="D308" s="60">
        <f>SUM(D$5:D307)</f>
        <v>10404</v>
      </c>
    </row>
  </sheetData>
  <mergeCells count="1">
    <mergeCell ref="A1:D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F35"/>
  <sheetViews>
    <sheetView workbookViewId="0">
      <selection sqref="A1:D1"/>
    </sheetView>
  </sheetViews>
  <sheetFormatPr defaultRowHeight="12.45" x14ac:dyDescent="0.3"/>
  <cols>
    <col min="1" max="1" width="21.69140625" style="2" customWidth="1"/>
    <col min="2" max="2" width="21.69140625" style="54" customWidth="1"/>
    <col min="3" max="3" width="21.69140625" style="55" customWidth="1"/>
    <col min="4" max="4" width="28.84375" style="62" customWidth="1"/>
    <col min="5" max="5" width="20.69140625" style="2" customWidth="1"/>
    <col min="6" max="6" width="10.69140625" style="2" customWidth="1"/>
    <col min="7" max="16384" width="9.23046875" style="2"/>
  </cols>
  <sheetData>
    <row r="1" spans="1:6" x14ac:dyDescent="0.3">
      <c r="A1" s="47" t="s">
        <v>769</v>
      </c>
      <c r="B1" s="47"/>
      <c r="C1" s="47"/>
      <c r="D1" s="47"/>
      <c r="E1" s="50"/>
      <c r="F1" s="50"/>
    </row>
    <row r="2" spans="1:6" x14ac:dyDescent="0.3">
      <c r="A2" s="48" t="s">
        <v>1</v>
      </c>
      <c r="B2" s="48"/>
      <c r="C2" s="48"/>
      <c r="D2" s="61"/>
      <c r="E2" s="50"/>
      <c r="F2" s="50"/>
    </row>
    <row r="3" spans="1:6" x14ac:dyDescent="0.3">
      <c r="B3" s="50"/>
      <c r="C3" s="51"/>
    </row>
    <row r="4" spans="1:6" x14ac:dyDescent="0.3">
      <c r="A4" s="63" t="s">
        <v>770</v>
      </c>
      <c r="B4" s="63" t="s">
        <v>771</v>
      </c>
      <c r="C4" s="64" t="s">
        <v>82</v>
      </c>
      <c r="E4" s="43"/>
    </row>
    <row r="5" spans="1:6" x14ac:dyDescent="0.3">
      <c r="A5" s="65" t="s">
        <v>772</v>
      </c>
      <c r="B5" s="66" t="s">
        <v>773</v>
      </c>
      <c r="C5" s="67">
        <v>5</v>
      </c>
      <c r="D5" s="68"/>
    </row>
    <row r="6" spans="1:6" x14ac:dyDescent="0.3">
      <c r="A6" s="65"/>
      <c r="B6" s="66" t="s">
        <v>774</v>
      </c>
      <c r="C6" s="67">
        <v>1699</v>
      </c>
      <c r="D6" s="68"/>
    </row>
    <row r="7" spans="1:6" x14ac:dyDescent="0.3">
      <c r="A7" s="65"/>
      <c r="B7" s="66" t="s">
        <v>775</v>
      </c>
      <c r="C7" s="67">
        <v>0</v>
      </c>
      <c r="D7" s="68"/>
    </row>
    <row r="8" spans="1:6" x14ac:dyDescent="0.3">
      <c r="A8" s="65"/>
      <c r="B8" s="66" t="s">
        <v>776</v>
      </c>
      <c r="C8" s="67">
        <v>3</v>
      </c>
      <c r="D8" s="68"/>
    </row>
    <row r="9" spans="1:6" x14ac:dyDescent="0.3">
      <c r="A9" s="65" t="s">
        <v>777</v>
      </c>
      <c r="B9" s="69" t="s">
        <v>778</v>
      </c>
      <c r="C9" s="67">
        <v>8697</v>
      </c>
      <c r="D9" s="70"/>
    </row>
    <row r="10" spans="1:6" x14ac:dyDescent="0.3">
      <c r="A10" s="71" t="s">
        <v>192</v>
      </c>
      <c r="B10" s="72"/>
      <c r="C10" s="58">
        <v>10404</v>
      </c>
      <c r="D10" s="68"/>
    </row>
    <row r="11" spans="1:6" x14ac:dyDescent="0.3">
      <c r="A11" s="65"/>
      <c r="B11" s="69"/>
      <c r="C11" s="67"/>
      <c r="D11" s="68"/>
    </row>
    <row r="13" spans="1:6" x14ac:dyDescent="0.3">
      <c r="B13" s="50"/>
      <c r="C13" s="51"/>
    </row>
    <row r="14" spans="1:6" x14ac:dyDescent="0.3">
      <c r="B14" s="50"/>
      <c r="C14" s="51"/>
    </row>
    <row r="17" spans="1:4" x14ac:dyDescent="0.3">
      <c r="D17" s="68"/>
    </row>
    <row r="18" spans="1:4" x14ac:dyDescent="0.3">
      <c r="B18" s="50"/>
      <c r="C18" s="51"/>
    </row>
    <row r="19" spans="1:4" x14ac:dyDescent="0.3">
      <c r="A19" s="73" t="s">
        <v>779</v>
      </c>
      <c r="B19" s="59" t="s">
        <v>780</v>
      </c>
      <c r="C19" s="58" t="s">
        <v>82</v>
      </c>
    </row>
    <row r="20" spans="1:4" x14ac:dyDescent="0.3">
      <c r="B20" s="54" t="s">
        <v>781</v>
      </c>
      <c r="C20" s="55">
        <v>6209</v>
      </c>
    </row>
    <row r="21" spans="1:4" x14ac:dyDescent="0.3">
      <c r="B21" s="54" t="s">
        <v>782</v>
      </c>
      <c r="C21" s="55">
        <v>865</v>
      </c>
    </row>
    <row r="22" spans="1:4" x14ac:dyDescent="0.3">
      <c r="B22" s="54" t="s">
        <v>783</v>
      </c>
      <c r="C22" s="55">
        <v>495</v>
      </c>
    </row>
    <row r="23" spans="1:4" x14ac:dyDescent="0.3">
      <c r="B23" s="54" t="s">
        <v>784</v>
      </c>
      <c r="C23" s="55">
        <v>147</v>
      </c>
    </row>
    <row r="24" spans="1:4" x14ac:dyDescent="0.3">
      <c r="B24" s="54" t="s">
        <v>785</v>
      </c>
      <c r="C24" s="55">
        <v>86</v>
      </c>
    </row>
    <row r="25" spans="1:4" x14ac:dyDescent="0.3">
      <c r="B25" s="54" t="s">
        <v>786</v>
      </c>
      <c r="C25" s="55">
        <v>76</v>
      </c>
    </row>
    <row r="26" spans="1:4" x14ac:dyDescent="0.3">
      <c r="B26" s="54" t="s">
        <v>787</v>
      </c>
      <c r="C26" s="55">
        <v>41</v>
      </c>
    </row>
    <row r="27" spans="1:4" x14ac:dyDescent="0.3">
      <c r="B27" s="54" t="s">
        <v>777</v>
      </c>
      <c r="C27" s="55">
        <v>36</v>
      </c>
    </row>
    <row r="28" spans="1:4" x14ac:dyDescent="0.3">
      <c r="B28" s="54" t="s">
        <v>788</v>
      </c>
      <c r="C28" s="55">
        <v>4</v>
      </c>
    </row>
    <row r="29" spans="1:4" x14ac:dyDescent="0.3">
      <c r="B29" s="54" t="s">
        <v>789</v>
      </c>
      <c r="C29" s="55">
        <v>3</v>
      </c>
    </row>
    <row r="30" spans="1:4" x14ac:dyDescent="0.3">
      <c r="B30" s="54" t="s">
        <v>790</v>
      </c>
      <c r="C30" s="55">
        <v>2</v>
      </c>
    </row>
    <row r="31" spans="1:4" x14ac:dyDescent="0.3">
      <c r="B31" s="54" t="s">
        <v>791</v>
      </c>
      <c r="C31" s="55">
        <v>1</v>
      </c>
    </row>
    <row r="32" spans="1:4" x14ac:dyDescent="0.3">
      <c r="B32" s="54" t="s">
        <v>792</v>
      </c>
      <c r="C32" s="55">
        <v>1</v>
      </c>
    </row>
    <row r="33" spans="1:3" x14ac:dyDescent="0.3">
      <c r="B33" s="54" t="s">
        <v>793</v>
      </c>
      <c r="C33" s="55">
        <v>1</v>
      </c>
    </row>
    <row r="34" spans="1:3" x14ac:dyDescent="0.3">
      <c r="B34" s="54" t="s">
        <v>794</v>
      </c>
      <c r="C34" s="55">
        <v>1</v>
      </c>
    </row>
    <row r="35" spans="1:3" x14ac:dyDescent="0.3">
      <c r="A35" s="71" t="s">
        <v>192</v>
      </c>
      <c r="B35" s="59"/>
      <c r="C35" s="58">
        <f>SUM($C$20:$C34)</f>
        <v>7968</v>
      </c>
    </row>
  </sheetData>
  <mergeCells count="1">
    <mergeCell ref="A1:D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K72"/>
  <sheetViews>
    <sheetView topLeftCell="A20" workbookViewId="0">
      <selection sqref="A1:I1"/>
    </sheetView>
  </sheetViews>
  <sheetFormatPr defaultRowHeight="12.45" x14ac:dyDescent="0.3"/>
  <cols>
    <col min="1" max="1" width="25.69140625" style="2" customWidth="1"/>
    <col min="2" max="9" width="9.69140625" style="78" customWidth="1"/>
    <col min="10" max="16384" width="9.23046875" style="2"/>
  </cols>
  <sheetData>
    <row r="1" spans="1:9" x14ac:dyDescent="0.3">
      <c r="A1" s="13" t="s">
        <v>795</v>
      </c>
      <c r="B1" s="13"/>
      <c r="C1" s="13"/>
      <c r="D1" s="13"/>
      <c r="E1" s="13"/>
      <c r="F1" s="13"/>
      <c r="G1" s="13"/>
      <c r="H1" s="13"/>
      <c r="I1" s="13"/>
    </row>
    <row r="2" spans="1:9" x14ac:dyDescent="0.3">
      <c r="A2" s="14" t="s">
        <v>1</v>
      </c>
      <c r="B2" s="74"/>
      <c r="C2" s="74"/>
      <c r="D2" s="74"/>
      <c r="E2" s="74"/>
      <c r="F2" s="74"/>
      <c r="G2" s="74"/>
      <c r="H2" s="74"/>
      <c r="I2" s="74"/>
    </row>
    <row r="3" spans="1:9" x14ac:dyDescent="0.3">
      <c r="A3" s="16" t="s">
        <v>63</v>
      </c>
      <c r="B3" s="17" t="s">
        <v>796</v>
      </c>
      <c r="C3" s="17" t="s">
        <v>797</v>
      </c>
      <c r="D3" s="17" t="s">
        <v>798</v>
      </c>
      <c r="E3" s="17" t="s">
        <v>799</v>
      </c>
      <c r="F3" s="17" t="s">
        <v>800</v>
      </c>
      <c r="G3" s="17" t="s">
        <v>801</v>
      </c>
      <c r="H3" s="17" t="s">
        <v>802</v>
      </c>
      <c r="I3" s="18" t="s">
        <v>71</v>
      </c>
    </row>
    <row r="4" spans="1:9" x14ac:dyDescent="0.3">
      <c r="A4" s="26">
        <v>0</v>
      </c>
      <c r="B4" s="20">
        <v>57</v>
      </c>
      <c r="C4" s="20">
        <v>22</v>
      </c>
      <c r="D4" s="20">
        <v>26</v>
      </c>
      <c r="E4" s="20">
        <v>35</v>
      </c>
      <c r="F4" s="20">
        <v>36</v>
      </c>
      <c r="G4" s="20">
        <v>37</v>
      </c>
      <c r="H4" s="20">
        <v>51</v>
      </c>
      <c r="I4" s="21">
        <f>SUM(B4:H4)</f>
        <v>264</v>
      </c>
    </row>
    <row r="5" spans="1:9" x14ac:dyDescent="0.3">
      <c r="A5" s="26">
        <v>1</v>
      </c>
      <c r="B5" s="20">
        <v>52</v>
      </c>
      <c r="C5" s="20">
        <v>24</v>
      </c>
      <c r="D5" s="20">
        <v>17</v>
      </c>
      <c r="E5" s="20">
        <v>14</v>
      </c>
      <c r="F5" s="20">
        <v>21</v>
      </c>
      <c r="G5" s="20">
        <v>13</v>
      </c>
      <c r="H5" s="20">
        <v>53</v>
      </c>
      <c r="I5" s="21">
        <f t="shared" ref="I5:I28" si="0">SUM(B5:H5)</f>
        <v>194</v>
      </c>
    </row>
    <row r="6" spans="1:9" x14ac:dyDescent="0.3">
      <c r="A6" s="26">
        <v>2</v>
      </c>
      <c r="B6" s="20">
        <v>45</v>
      </c>
      <c r="C6" s="20">
        <v>21</v>
      </c>
      <c r="D6" s="20">
        <v>14</v>
      </c>
      <c r="E6" s="20">
        <v>15</v>
      </c>
      <c r="F6" s="20">
        <v>14</v>
      </c>
      <c r="G6" s="20">
        <v>22</v>
      </c>
      <c r="H6" s="20">
        <v>21</v>
      </c>
      <c r="I6" s="21">
        <f t="shared" si="0"/>
        <v>152</v>
      </c>
    </row>
    <row r="7" spans="1:9" x14ac:dyDescent="0.3">
      <c r="A7" s="26">
        <v>3</v>
      </c>
      <c r="B7" s="20">
        <v>44</v>
      </c>
      <c r="C7" s="20">
        <v>10</v>
      </c>
      <c r="D7" s="20">
        <v>15</v>
      </c>
      <c r="E7" s="20">
        <v>16</v>
      </c>
      <c r="F7" s="20">
        <v>13</v>
      </c>
      <c r="G7" s="20">
        <v>11</v>
      </c>
      <c r="H7" s="20">
        <v>17</v>
      </c>
      <c r="I7" s="21">
        <f t="shared" si="0"/>
        <v>126</v>
      </c>
    </row>
    <row r="8" spans="1:9" x14ac:dyDescent="0.3">
      <c r="A8" s="26">
        <v>4</v>
      </c>
      <c r="B8" s="20">
        <v>33</v>
      </c>
      <c r="C8" s="20">
        <v>16</v>
      </c>
      <c r="D8" s="20">
        <v>12</v>
      </c>
      <c r="E8" s="20">
        <v>13</v>
      </c>
      <c r="F8" s="20">
        <v>8</v>
      </c>
      <c r="G8" s="20">
        <v>6</v>
      </c>
      <c r="H8" s="20">
        <v>20</v>
      </c>
      <c r="I8" s="21">
        <f t="shared" si="0"/>
        <v>108</v>
      </c>
    </row>
    <row r="9" spans="1:9" x14ac:dyDescent="0.3">
      <c r="A9" s="26">
        <v>5</v>
      </c>
      <c r="B9" s="20">
        <v>28</v>
      </c>
      <c r="C9" s="20">
        <v>12</v>
      </c>
      <c r="D9" s="20">
        <v>6</v>
      </c>
      <c r="E9" s="20">
        <v>13</v>
      </c>
      <c r="F9" s="20">
        <v>9</v>
      </c>
      <c r="G9" s="20">
        <v>14</v>
      </c>
      <c r="H9" s="20">
        <v>19</v>
      </c>
      <c r="I9" s="21">
        <f t="shared" si="0"/>
        <v>101</v>
      </c>
    </row>
    <row r="10" spans="1:9" x14ac:dyDescent="0.3">
      <c r="A10" s="26">
        <v>6</v>
      </c>
      <c r="B10" s="20">
        <v>17</v>
      </c>
      <c r="C10" s="20">
        <v>18</v>
      </c>
      <c r="D10" s="20">
        <v>23</v>
      </c>
      <c r="E10" s="20">
        <v>19</v>
      </c>
      <c r="F10" s="20">
        <v>21</v>
      </c>
      <c r="G10" s="20">
        <v>24</v>
      </c>
      <c r="H10" s="20">
        <v>38</v>
      </c>
      <c r="I10" s="21">
        <f t="shared" si="0"/>
        <v>160</v>
      </c>
    </row>
    <row r="11" spans="1:9" x14ac:dyDescent="0.3">
      <c r="A11" s="26">
        <v>7</v>
      </c>
      <c r="B11" s="20">
        <v>19</v>
      </c>
      <c r="C11" s="20">
        <v>34</v>
      </c>
      <c r="D11" s="20">
        <v>21</v>
      </c>
      <c r="E11" s="20">
        <v>35</v>
      </c>
      <c r="F11" s="20">
        <v>28</v>
      </c>
      <c r="G11" s="20">
        <v>33</v>
      </c>
      <c r="H11" s="20">
        <v>24</v>
      </c>
      <c r="I11" s="21">
        <f t="shared" si="0"/>
        <v>194</v>
      </c>
    </row>
    <row r="12" spans="1:9" x14ac:dyDescent="0.3">
      <c r="A12" s="26">
        <v>8</v>
      </c>
      <c r="B12" s="20">
        <v>28</v>
      </c>
      <c r="C12" s="20">
        <v>46</v>
      </c>
      <c r="D12" s="20">
        <v>47</v>
      </c>
      <c r="E12" s="20">
        <v>35</v>
      </c>
      <c r="F12" s="20">
        <v>51</v>
      </c>
      <c r="G12" s="20">
        <v>34</v>
      </c>
      <c r="H12" s="20">
        <v>24</v>
      </c>
      <c r="I12" s="21">
        <f t="shared" si="0"/>
        <v>265</v>
      </c>
    </row>
    <row r="13" spans="1:9" x14ac:dyDescent="0.3">
      <c r="A13" s="26">
        <v>9</v>
      </c>
      <c r="B13" s="20">
        <v>45</v>
      </c>
      <c r="C13" s="20">
        <v>52</v>
      </c>
      <c r="D13" s="20">
        <v>51</v>
      </c>
      <c r="E13" s="20">
        <v>47</v>
      </c>
      <c r="F13" s="20">
        <v>53</v>
      </c>
      <c r="G13" s="20">
        <v>61</v>
      </c>
      <c r="H13" s="20">
        <v>50</v>
      </c>
      <c r="I13" s="21">
        <f t="shared" si="0"/>
        <v>359</v>
      </c>
    </row>
    <row r="14" spans="1:9" x14ac:dyDescent="0.3">
      <c r="A14" s="26">
        <v>10</v>
      </c>
      <c r="B14" s="20">
        <v>48</v>
      </c>
      <c r="C14" s="20">
        <v>40</v>
      </c>
      <c r="D14" s="20">
        <v>52</v>
      </c>
      <c r="E14" s="20">
        <v>52</v>
      </c>
      <c r="F14" s="20">
        <v>48</v>
      </c>
      <c r="G14" s="20">
        <v>52</v>
      </c>
      <c r="H14" s="20">
        <v>55</v>
      </c>
      <c r="I14" s="21">
        <f t="shared" si="0"/>
        <v>347</v>
      </c>
    </row>
    <row r="15" spans="1:9" x14ac:dyDescent="0.3">
      <c r="A15" s="26">
        <v>11</v>
      </c>
      <c r="B15" s="20">
        <v>48</v>
      </c>
      <c r="C15" s="20">
        <v>50</v>
      </c>
      <c r="D15" s="20">
        <v>47</v>
      </c>
      <c r="E15" s="20">
        <v>65</v>
      </c>
      <c r="F15" s="20">
        <v>60</v>
      </c>
      <c r="G15" s="20">
        <v>45</v>
      </c>
      <c r="H15" s="20">
        <v>53</v>
      </c>
      <c r="I15" s="21">
        <f t="shared" si="0"/>
        <v>368</v>
      </c>
    </row>
    <row r="16" spans="1:9" x14ac:dyDescent="0.3">
      <c r="A16" s="26">
        <v>12</v>
      </c>
      <c r="B16" s="20">
        <v>51</v>
      </c>
      <c r="C16" s="20">
        <v>42</v>
      </c>
      <c r="D16" s="20">
        <v>32</v>
      </c>
      <c r="E16" s="20">
        <v>57</v>
      </c>
      <c r="F16" s="20">
        <v>42</v>
      </c>
      <c r="G16" s="20">
        <v>50</v>
      </c>
      <c r="H16" s="20">
        <v>45</v>
      </c>
      <c r="I16" s="21">
        <f t="shared" si="0"/>
        <v>319</v>
      </c>
    </row>
    <row r="17" spans="1:11" x14ac:dyDescent="0.3">
      <c r="A17" s="26">
        <v>13</v>
      </c>
      <c r="B17" s="20">
        <v>45</v>
      </c>
      <c r="C17" s="20">
        <v>55</v>
      </c>
      <c r="D17" s="20">
        <v>46</v>
      </c>
      <c r="E17" s="20">
        <v>50</v>
      </c>
      <c r="F17" s="20">
        <v>33</v>
      </c>
      <c r="G17" s="20">
        <v>50</v>
      </c>
      <c r="H17" s="20">
        <v>32</v>
      </c>
      <c r="I17" s="21">
        <f t="shared" si="0"/>
        <v>311</v>
      </c>
    </row>
    <row r="18" spans="1:11" x14ac:dyDescent="0.3">
      <c r="A18" s="26">
        <v>14</v>
      </c>
      <c r="B18" s="20">
        <v>45</v>
      </c>
      <c r="C18" s="20">
        <v>50</v>
      </c>
      <c r="D18" s="20">
        <v>36</v>
      </c>
      <c r="E18" s="20">
        <v>44</v>
      </c>
      <c r="F18" s="20">
        <v>39</v>
      </c>
      <c r="G18" s="20">
        <v>67</v>
      </c>
      <c r="H18" s="20">
        <v>47</v>
      </c>
      <c r="I18" s="21">
        <f t="shared" si="0"/>
        <v>328</v>
      </c>
    </row>
    <row r="19" spans="1:11" x14ac:dyDescent="0.3">
      <c r="A19" s="26">
        <v>15</v>
      </c>
      <c r="B19" s="20">
        <v>41</v>
      </c>
      <c r="C19" s="20">
        <v>42</v>
      </c>
      <c r="D19" s="20">
        <v>38</v>
      </c>
      <c r="E19" s="20">
        <v>54</v>
      </c>
      <c r="F19" s="20">
        <v>48</v>
      </c>
      <c r="G19" s="20">
        <v>47</v>
      </c>
      <c r="H19" s="20">
        <v>56</v>
      </c>
      <c r="I19" s="21">
        <f t="shared" si="0"/>
        <v>326</v>
      </c>
    </row>
    <row r="20" spans="1:11" x14ac:dyDescent="0.3">
      <c r="A20" s="26">
        <v>16</v>
      </c>
      <c r="B20" s="20">
        <v>36</v>
      </c>
      <c r="C20" s="20">
        <v>51</v>
      </c>
      <c r="D20" s="20">
        <v>57</v>
      </c>
      <c r="E20" s="20">
        <v>52</v>
      </c>
      <c r="F20" s="20">
        <v>52</v>
      </c>
      <c r="G20" s="20">
        <v>41</v>
      </c>
      <c r="H20" s="20">
        <v>48</v>
      </c>
      <c r="I20" s="21">
        <f t="shared" si="0"/>
        <v>337</v>
      </c>
    </row>
    <row r="21" spans="1:11" x14ac:dyDescent="0.3">
      <c r="A21" s="26">
        <v>17</v>
      </c>
      <c r="B21" s="20">
        <v>42</v>
      </c>
      <c r="C21" s="20">
        <v>53</v>
      </c>
      <c r="D21" s="20">
        <v>41</v>
      </c>
      <c r="E21" s="20">
        <v>44</v>
      </c>
      <c r="F21" s="20">
        <v>43</v>
      </c>
      <c r="G21" s="20">
        <v>54</v>
      </c>
      <c r="H21" s="20">
        <v>58</v>
      </c>
      <c r="I21" s="21">
        <f t="shared" si="0"/>
        <v>335</v>
      </c>
    </row>
    <row r="22" spans="1:11" x14ac:dyDescent="0.3">
      <c r="A22" s="26">
        <v>18</v>
      </c>
      <c r="B22" s="20">
        <v>41</v>
      </c>
      <c r="C22" s="20">
        <v>37</v>
      </c>
      <c r="D22" s="20">
        <v>49</v>
      </c>
      <c r="E22" s="20">
        <v>45</v>
      </c>
      <c r="F22" s="20">
        <v>43</v>
      </c>
      <c r="G22" s="20">
        <v>51</v>
      </c>
      <c r="H22" s="20">
        <v>39</v>
      </c>
      <c r="I22" s="21">
        <f t="shared" si="0"/>
        <v>305</v>
      </c>
    </row>
    <row r="23" spans="1:11" x14ac:dyDescent="0.3">
      <c r="A23" s="26">
        <v>19</v>
      </c>
      <c r="B23" s="20">
        <v>51</v>
      </c>
      <c r="C23" s="20">
        <v>55</v>
      </c>
      <c r="D23" s="20">
        <v>53</v>
      </c>
      <c r="E23" s="20">
        <v>57</v>
      </c>
      <c r="F23" s="20">
        <v>53</v>
      </c>
      <c r="G23" s="20">
        <v>61</v>
      </c>
      <c r="H23" s="20">
        <v>80</v>
      </c>
      <c r="I23" s="21">
        <f t="shared" si="0"/>
        <v>410</v>
      </c>
    </row>
    <row r="24" spans="1:11" x14ac:dyDescent="0.3">
      <c r="A24" s="26">
        <v>20</v>
      </c>
      <c r="B24" s="20">
        <v>59</v>
      </c>
      <c r="C24" s="20">
        <v>44</v>
      </c>
      <c r="D24" s="20">
        <v>45</v>
      </c>
      <c r="E24" s="20">
        <v>50</v>
      </c>
      <c r="F24" s="20">
        <v>51</v>
      </c>
      <c r="G24" s="20">
        <v>54</v>
      </c>
      <c r="H24" s="20">
        <v>66</v>
      </c>
      <c r="I24" s="21">
        <f t="shared" si="0"/>
        <v>369</v>
      </c>
    </row>
    <row r="25" spans="1:11" x14ac:dyDescent="0.3">
      <c r="A25" s="26">
        <v>21</v>
      </c>
      <c r="B25" s="20">
        <v>38</v>
      </c>
      <c r="C25" s="20">
        <v>34</v>
      </c>
      <c r="D25" s="20">
        <v>41</v>
      </c>
      <c r="E25" s="20">
        <v>40</v>
      </c>
      <c r="F25" s="20">
        <v>45</v>
      </c>
      <c r="G25" s="20">
        <v>45</v>
      </c>
      <c r="H25" s="20">
        <v>58</v>
      </c>
      <c r="I25" s="21">
        <f t="shared" si="0"/>
        <v>301</v>
      </c>
    </row>
    <row r="26" spans="1:11" x14ac:dyDescent="0.3">
      <c r="A26" s="26">
        <v>22</v>
      </c>
      <c r="B26" s="20">
        <v>45</v>
      </c>
      <c r="C26" s="20">
        <v>21</v>
      </c>
      <c r="D26" s="20">
        <v>59</v>
      </c>
      <c r="E26" s="20">
        <v>43</v>
      </c>
      <c r="F26" s="20">
        <v>36</v>
      </c>
      <c r="G26" s="20">
        <v>52</v>
      </c>
      <c r="H26" s="20">
        <v>71</v>
      </c>
      <c r="I26" s="21">
        <f t="shared" si="0"/>
        <v>327</v>
      </c>
    </row>
    <row r="27" spans="1:11" x14ac:dyDescent="0.3">
      <c r="A27" s="26">
        <v>23</v>
      </c>
      <c r="B27" s="20">
        <v>29</v>
      </c>
      <c r="C27" s="20">
        <v>34</v>
      </c>
      <c r="D27" s="20">
        <v>34</v>
      </c>
      <c r="E27" s="20">
        <v>43</v>
      </c>
      <c r="F27" s="20">
        <v>37</v>
      </c>
      <c r="G27" s="20">
        <v>58</v>
      </c>
      <c r="H27" s="20">
        <v>75</v>
      </c>
      <c r="I27" s="21">
        <f t="shared" si="0"/>
        <v>310</v>
      </c>
    </row>
    <row r="28" spans="1:11" x14ac:dyDescent="0.3">
      <c r="A28" s="22" t="s">
        <v>71</v>
      </c>
      <c r="B28" s="23">
        <f>SUM(B4:B27)</f>
        <v>987</v>
      </c>
      <c r="C28" s="23">
        <f t="shared" ref="C28:H28" si="1">SUM(C4:C27)</f>
        <v>863</v>
      </c>
      <c r="D28" s="23">
        <f t="shared" si="1"/>
        <v>862</v>
      </c>
      <c r="E28" s="23">
        <f t="shared" si="1"/>
        <v>938</v>
      </c>
      <c r="F28" s="23">
        <f t="shared" si="1"/>
        <v>884</v>
      </c>
      <c r="G28" s="23">
        <f t="shared" si="1"/>
        <v>982</v>
      </c>
      <c r="H28" s="23">
        <f t="shared" si="1"/>
        <v>1100</v>
      </c>
      <c r="I28" s="75">
        <f t="shared" si="0"/>
        <v>6616</v>
      </c>
    </row>
    <row r="29" spans="1:11" x14ac:dyDescent="0.3">
      <c r="A29" s="26" t="s">
        <v>72</v>
      </c>
      <c r="B29" s="44"/>
      <c r="C29" s="44"/>
      <c r="D29" s="44"/>
      <c r="E29" s="44"/>
      <c r="F29" s="44"/>
      <c r="G29" s="44"/>
      <c r="H29" s="44"/>
      <c r="I29" s="44"/>
      <c r="J29" s="76"/>
    </row>
    <row r="30" spans="1:11" x14ac:dyDescent="0.3">
      <c r="A30" s="19" t="s">
        <v>73</v>
      </c>
      <c r="B30" s="29">
        <v>52</v>
      </c>
      <c r="C30" s="29">
        <v>52</v>
      </c>
      <c r="D30" s="29">
        <v>52</v>
      </c>
      <c r="E30" s="29">
        <v>52</v>
      </c>
      <c r="F30" s="29">
        <v>52</v>
      </c>
      <c r="G30" s="29">
        <v>52</v>
      </c>
      <c r="H30" s="29">
        <v>53</v>
      </c>
      <c r="I30" s="29"/>
      <c r="J30" s="77"/>
      <c r="K30" s="77"/>
    </row>
    <row r="31" spans="1:11" x14ac:dyDescent="0.3">
      <c r="I31" s="30" t="s">
        <v>803</v>
      </c>
    </row>
    <row r="32" spans="1:11" ht="12.75" customHeight="1" x14ac:dyDescent="0.5">
      <c r="A32" s="31"/>
      <c r="B32" s="17"/>
      <c r="C32" s="17"/>
      <c r="D32" s="17"/>
      <c r="E32" s="17"/>
      <c r="F32" s="17"/>
      <c r="G32" s="17"/>
      <c r="H32" s="17"/>
      <c r="I32" s="32" t="s">
        <v>75</v>
      </c>
      <c r="J32" s="26"/>
      <c r="K32" s="26"/>
    </row>
    <row r="33" spans="1:11" x14ac:dyDescent="0.3">
      <c r="A33" s="26"/>
      <c r="B33" s="33"/>
      <c r="C33" s="33"/>
      <c r="D33" s="33"/>
      <c r="E33" s="33"/>
      <c r="F33" s="33"/>
      <c r="G33" s="33"/>
      <c r="H33" s="33"/>
      <c r="I33" s="33"/>
      <c r="J33" s="26"/>
      <c r="K33" s="26"/>
    </row>
    <row r="34" spans="1:11" x14ac:dyDescent="0.3">
      <c r="A34" s="26"/>
      <c r="B34" s="33"/>
      <c r="C34" s="33"/>
      <c r="D34" s="33"/>
      <c r="E34" s="33"/>
      <c r="F34" s="33"/>
      <c r="G34" s="33"/>
      <c r="H34" s="33"/>
      <c r="I34" s="33"/>
      <c r="J34" s="26"/>
      <c r="K34" s="26"/>
    </row>
    <row r="35" spans="1:11" x14ac:dyDescent="0.3">
      <c r="A35" s="26"/>
      <c r="B35" s="33"/>
      <c r="C35" s="33"/>
      <c r="D35" s="33"/>
      <c r="E35" s="33"/>
      <c r="F35" s="33"/>
      <c r="G35" s="33"/>
      <c r="H35" s="33"/>
      <c r="I35" s="33"/>
      <c r="J35" s="26"/>
      <c r="K35" s="26"/>
    </row>
    <row r="36" spans="1:11" x14ac:dyDescent="0.3">
      <c r="A36" s="26"/>
      <c r="B36" s="33"/>
      <c r="C36" s="33"/>
      <c r="D36" s="33"/>
      <c r="E36" s="33"/>
      <c r="F36" s="33"/>
      <c r="G36" s="33"/>
      <c r="H36" s="33"/>
      <c r="I36" s="33"/>
      <c r="J36" s="26"/>
      <c r="K36" s="26"/>
    </row>
    <row r="37" spans="1:11" x14ac:dyDescent="0.3">
      <c r="A37" s="26"/>
      <c r="B37" s="33"/>
      <c r="C37" s="33"/>
      <c r="D37" s="33"/>
      <c r="E37" s="33"/>
      <c r="F37" s="33"/>
      <c r="G37" s="33"/>
      <c r="H37" s="33"/>
      <c r="I37" s="33"/>
      <c r="J37" s="26"/>
      <c r="K37" s="26"/>
    </row>
    <row r="38" spans="1:11" x14ac:dyDescent="0.3">
      <c r="A38" s="26"/>
      <c r="B38" s="33"/>
      <c r="C38" s="33"/>
      <c r="D38" s="33"/>
      <c r="E38" s="33"/>
      <c r="F38" s="33"/>
      <c r="G38" s="33"/>
      <c r="H38" s="33"/>
      <c r="I38" s="33"/>
      <c r="J38" s="26"/>
      <c r="K38" s="26"/>
    </row>
    <row r="39" spans="1:11" x14ac:dyDescent="0.3">
      <c r="A39" s="26"/>
      <c r="B39" s="33"/>
      <c r="C39" s="33"/>
      <c r="D39" s="33"/>
      <c r="E39" s="33"/>
      <c r="F39" s="33"/>
      <c r="G39" s="33"/>
      <c r="H39" s="33"/>
      <c r="I39" s="33"/>
      <c r="J39" s="26"/>
      <c r="K39" s="26"/>
    </row>
    <row r="40" spans="1:11" x14ac:dyDescent="0.3">
      <c r="A40" s="26"/>
      <c r="B40" s="33"/>
      <c r="C40" s="33"/>
      <c r="D40" s="33"/>
      <c r="E40" s="33"/>
      <c r="F40" s="33"/>
      <c r="G40" s="33"/>
      <c r="H40" s="33"/>
      <c r="I40" s="33"/>
      <c r="J40" s="26"/>
      <c r="K40" s="26"/>
    </row>
    <row r="41" spans="1:11" x14ac:dyDescent="0.3">
      <c r="A41" s="26"/>
      <c r="B41" s="33"/>
      <c r="C41" s="33"/>
      <c r="D41" s="33"/>
      <c r="E41" s="33"/>
      <c r="F41" s="33"/>
      <c r="G41" s="33"/>
      <c r="H41" s="33"/>
      <c r="I41" s="33"/>
      <c r="J41" s="26"/>
      <c r="K41" s="26"/>
    </row>
    <row r="42" spans="1:11" x14ac:dyDescent="0.3">
      <c r="A42" s="26"/>
      <c r="B42" s="33"/>
      <c r="C42" s="33"/>
      <c r="D42" s="33"/>
      <c r="E42" s="33"/>
      <c r="F42" s="33"/>
      <c r="G42" s="33"/>
      <c r="H42" s="33"/>
      <c r="I42" s="33"/>
      <c r="J42" s="26"/>
      <c r="K42" s="26"/>
    </row>
    <row r="43" spans="1:11" x14ac:dyDescent="0.3">
      <c r="A43" s="26"/>
      <c r="B43" s="33"/>
      <c r="C43" s="33"/>
      <c r="D43" s="33"/>
      <c r="E43" s="33"/>
      <c r="F43" s="33"/>
      <c r="G43" s="33"/>
      <c r="H43" s="33"/>
      <c r="I43" s="33"/>
      <c r="J43" s="26"/>
      <c r="K43" s="26"/>
    </row>
    <row r="44" spans="1:11" x14ac:dyDescent="0.3">
      <c r="A44" s="26"/>
      <c r="B44" s="33"/>
      <c r="C44" s="33"/>
      <c r="D44" s="33"/>
      <c r="E44" s="33"/>
      <c r="F44" s="33"/>
      <c r="G44" s="33"/>
      <c r="H44" s="33"/>
      <c r="I44" s="33"/>
      <c r="J44" s="26"/>
      <c r="K44" s="26"/>
    </row>
    <row r="45" spans="1:11" x14ac:dyDescent="0.3">
      <c r="A45" s="26"/>
      <c r="B45" s="33"/>
      <c r="C45" s="33"/>
      <c r="D45" s="33"/>
      <c r="E45" s="33"/>
      <c r="F45" s="33"/>
      <c r="G45" s="33"/>
      <c r="H45" s="33"/>
      <c r="I45" s="33"/>
      <c r="J45" s="26"/>
      <c r="K45" s="26"/>
    </row>
    <row r="46" spans="1:11" x14ac:dyDescent="0.3">
      <c r="A46" s="26"/>
      <c r="B46" s="33"/>
      <c r="C46" s="33"/>
      <c r="D46" s="33"/>
      <c r="E46" s="33"/>
      <c r="F46" s="33"/>
      <c r="G46" s="33"/>
      <c r="H46" s="33"/>
      <c r="I46" s="33"/>
      <c r="J46" s="26"/>
      <c r="K46" s="26"/>
    </row>
    <row r="47" spans="1:11" x14ac:dyDescent="0.3">
      <c r="A47" s="26"/>
      <c r="B47" s="33"/>
      <c r="C47" s="33"/>
      <c r="D47" s="33"/>
      <c r="E47" s="33"/>
      <c r="F47" s="33"/>
      <c r="G47" s="33"/>
      <c r="H47" s="33"/>
      <c r="I47" s="33"/>
      <c r="J47" s="26"/>
      <c r="K47" s="26"/>
    </row>
    <row r="48" spans="1:11" x14ac:dyDescent="0.3">
      <c r="A48" s="26"/>
      <c r="B48" s="33"/>
      <c r="C48" s="33"/>
      <c r="D48" s="33"/>
      <c r="E48" s="33"/>
      <c r="F48" s="33"/>
      <c r="G48" s="33"/>
      <c r="H48" s="33"/>
      <c r="I48" s="33"/>
      <c r="J48" s="26"/>
      <c r="K48" s="26"/>
    </row>
    <row r="49" spans="1:11" x14ac:dyDescent="0.3">
      <c r="A49" s="26"/>
      <c r="B49" s="33"/>
      <c r="C49" s="33"/>
      <c r="D49" s="33"/>
      <c r="E49" s="33"/>
      <c r="F49" s="33"/>
      <c r="G49" s="33"/>
      <c r="H49" s="33"/>
      <c r="I49" s="33"/>
      <c r="J49" s="26"/>
      <c r="K49" s="26"/>
    </row>
    <row r="50" spans="1:11" x14ac:dyDescent="0.3">
      <c r="A50" s="26"/>
      <c r="B50" s="33"/>
      <c r="C50" s="33"/>
      <c r="D50" s="33"/>
      <c r="E50" s="33"/>
      <c r="F50" s="33"/>
      <c r="G50" s="33"/>
      <c r="H50" s="33"/>
      <c r="I50" s="33"/>
      <c r="J50" s="26"/>
      <c r="K50" s="26"/>
    </row>
    <row r="51" spans="1:11" x14ac:dyDescent="0.3">
      <c r="A51" s="26"/>
      <c r="B51" s="33"/>
      <c r="C51" s="33"/>
      <c r="D51" s="33"/>
      <c r="E51" s="33"/>
      <c r="F51" s="33"/>
      <c r="G51" s="33"/>
      <c r="H51" s="33"/>
      <c r="I51" s="33"/>
      <c r="J51" s="26"/>
      <c r="K51" s="26"/>
    </row>
    <row r="52" spans="1:11" x14ac:dyDescent="0.3">
      <c r="A52" s="26"/>
      <c r="B52" s="33"/>
      <c r="C52" s="33"/>
      <c r="D52" s="33"/>
      <c r="E52" s="33"/>
      <c r="F52" s="33"/>
      <c r="G52" s="33"/>
      <c r="H52" s="33"/>
      <c r="I52" s="33"/>
      <c r="J52" s="26"/>
      <c r="K52" s="26"/>
    </row>
    <row r="53" spans="1:11" x14ac:dyDescent="0.3">
      <c r="A53" s="26"/>
      <c r="B53" s="33"/>
      <c r="C53" s="33"/>
      <c r="D53" s="33"/>
      <c r="E53" s="33"/>
      <c r="F53" s="33"/>
      <c r="G53" s="33"/>
      <c r="H53" s="33"/>
      <c r="I53" s="33"/>
      <c r="J53" s="26"/>
      <c r="K53" s="26"/>
    </row>
    <row r="54" spans="1:11" x14ac:dyDescent="0.3">
      <c r="A54" s="26"/>
      <c r="B54" s="33"/>
      <c r="C54" s="33"/>
      <c r="D54" s="33"/>
      <c r="E54" s="33"/>
      <c r="F54" s="33"/>
      <c r="G54" s="33"/>
      <c r="H54" s="33"/>
      <c r="I54" s="33"/>
      <c r="J54" s="26"/>
      <c r="K54" s="26"/>
    </row>
    <row r="55" spans="1:11" x14ac:dyDescent="0.3">
      <c r="A55" s="26"/>
      <c r="B55" s="33"/>
      <c r="C55" s="33"/>
      <c r="D55" s="33"/>
      <c r="E55" s="33"/>
      <c r="F55" s="33"/>
      <c r="G55" s="33"/>
      <c r="H55" s="33"/>
      <c r="I55" s="33"/>
      <c r="J55" s="26"/>
      <c r="K55" s="26"/>
    </row>
    <row r="56" spans="1:11" x14ac:dyDescent="0.3">
      <c r="A56" s="26"/>
      <c r="B56" s="17"/>
      <c r="C56" s="17"/>
      <c r="D56" s="17"/>
      <c r="E56" s="17"/>
      <c r="F56" s="17"/>
      <c r="G56" s="17"/>
      <c r="H56" s="17"/>
      <c r="I56" s="17"/>
      <c r="J56" s="26"/>
      <c r="K56" s="26"/>
    </row>
    <row r="57" spans="1:11" x14ac:dyDescent="0.3">
      <c r="A57" s="26"/>
      <c r="B57" s="79"/>
      <c r="C57" s="79"/>
      <c r="D57" s="79"/>
      <c r="E57" s="79"/>
      <c r="F57" s="79"/>
      <c r="G57" s="79"/>
      <c r="H57" s="79"/>
      <c r="I57" s="79"/>
      <c r="J57" s="26"/>
      <c r="K57" s="26"/>
    </row>
    <row r="58" spans="1:11" x14ac:dyDescent="0.3">
      <c r="A58" s="26"/>
      <c r="B58" s="17"/>
      <c r="C58" s="17"/>
      <c r="D58" s="17"/>
      <c r="E58" s="17"/>
      <c r="F58" s="17"/>
      <c r="G58" s="17"/>
      <c r="H58" s="17"/>
      <c r="I58" s="17"/>
      <c r="J58" s="26"/>
      <c r="K58" s="26"/>
    </row>
    <row r="59" spans="1:11" ht="20.149999999999999" x14ac:dyDescent="0.5">
      <c r="A59" s="31"/>
      <c r="B59" s="17"/>
      <c r="C59" s="17"/>
      <c r="D59" s="17"/>
      <c r="E59" s="17"/>
      <c r="F59" s="17"/>
      <c r="G59" s="17"/>
      <c r="H59" s="17"/>
      <c r="I59" s="17"/>
      <c r="J59" s="26"/>
      <c r="K59" s="26"/>
    </row>
    <row r="60" spans="1:11" x14ac:dyDescent="0.3">
      <c r="A60" s="26"/>
      <c r="B60" s="80"/>
      <c r="C60" s="80"/>
      <c r="D60" s="80"/>
      <c r="E60" s="80"/>
      <c r="F60" s="80"/>
      <c r="G60" s="80"/>
      <c r="H60" s="80"/>
      <c r="I60" s="80"/>
      <c r="J60" s="26"/>
      <c r="K60" s="26"/>
    </row>
    <row r="61" spans="1:11" x14ac:dyDescent="0.3">
      <c r="A61" s="26"/>
      <c r="B61" s="80"/>
      <c r="C61" s="80"/>
      <c r="D61" s="80"/>
      <c r="E61" s="80"/>
      <c r="F61" s="80"/>
      <c r="G61" s="80"/>
      <c r="H61" s="80"/>
      <c r="I61" s="80"/>
      <c r="J61" s="26"/>
      <c r="K61" s="26"/>
    </row>
    <row r="62" spans="1:11" x14ac:dyDescent="0.3">
      <c r="A62" s="26"/>
      <c r="B62" s="80"/>
      <c r="C62" s="80"/>
      <c r="D62" s="80"/>
      <c r="E62" s="80"/>
      <c r="F62" s="80"/>
      <c r="G62" s="80"/>
      <c r="H62" s="80"/>
      <c r="I62" s="80"/>
      <c r="J62" s="26"/>
      <c r="K62" s="26"/>
    </row>
    <row r="63" spans="1:11" x14ac:dyDescent="0.3">
      <c r="A63" s="26"/>
      <c r="B63" s="17"/>
      <c r="C63" s="17"/>
      <c r="D63" s="17"/>
      <c r="E63" s="17"/>
      <c r="F63" s="17"/>
      <c r="G63" s="17"/>
      <c r="H63" s="17"/>
      <c r="I63" s="17"/>
      <c r="J63" s="26"/>
      <c r="K63" s="26"/>
    </row>
    <row r="64" spans="1:11" x14ac:dyDescent="0.3">
      <c r="A64" s="26"/>
      <c r="B64" s="17"/>
      <c r="C64" s="17"/>
      <c r="D64" s="17"/>
      <c r="E64" s="17"/>
      <c r="F64" s="17"/>
      <c r="G64" s="17"/>
      <c r="H64" s="17"/>
      <c r="I64" s="17"/>
      <c r="J64" s="26"/>
      <c r="K64" s="26"/>
    </row>
    <row r="65" spans="1:11" x14ac:dyDescent="0.3">
      <c r="A65" s="26"/>
      <c r="B65" s="17"/>
      <c r="C65" s="17"/>
      <c r="D65" s="17"/>
      <c r="E65" s="17"/>
      <c r="F65" s="17"/>
      <c r="G65" s="17"/>
      <c r="H65" s="17"/>
      <c r="I65" s="17"/>
      <c r="J65" s="26"/>
      <c r="K65" s="26"/>
    </row>
    <row r="66" spans="1:11" x14ac:dyDescent="0.3">
      <c r="A66" s="26"/>
      <c r="B66" s="17"/>
      <c r="C66" s="17"/>
      <c r="D66" s="17"/>
      <c r="E66" s="17"/>
      <c r="F66" s="17"/>
      <c r="G66" s="17"/>
      <c r="H66" s="17"/>
      <c r="I66" s="17"/>
      <c r="J66" s="26"/>
      <c r="K66" s="26"/>
    </row>
    <row r="67" spans="1:11" x14ac:dyDescent="0.3">
      <c r="A67" s="26"/>
      <c r="B67" s="17"/>
      <c r="C67" s="17"/>
      <c r="D67" s="17"/>
      <c r="E67" s="17"/>
      <c r="F67" s="17"/>
      <c r="G67" s="17"/>
      <c r="H67" s="17"/>
      <c r="I67" s="17"/>
      <c r="J67" s="26"/>
      <c r="K67" s="26"/>
    </row>
    <row r="68" spans="1:11" x14ac:dyDescent="0.3">
      <c r="A68" s="26"/>
      <c r="B68" s="17"/>
      <c r="C68" s="17"/>
      <c r="D68" s="17"/>
      <c r="E68" s="17"/>
      <c r="F68" s="17"/>
      <c r="G68" s="17"/>
      <c r="H68" s="17"/>
      <c r="I68" s="17"/>
      <c r="J68" s="26"/>
      <c r="K68" s="26"/>
    </row>
    <row r="69" spans="1:11" x14ac:dyDescent="0.3">
      <c r="A69" s="26"/>
      <c r="B69" s="17"/>
      <c r="C69" s="17"/>
      <c r="D69" s="17"/>
      <c r="E69" s="17"/>
      <c r="F69" s="17"/>
      <c r="G69" s="17"/>
      <c r="H69" s="17"/>
      <c r="I69" s="17"/>
      <c r="J69" s="26"/>
      <c r="K69" s="26"/>
    </row>
    <row r="70" spans="1:11" x14ac:dyDescent="0.3">
      <c r="A70" s="26"/>
      <c r="B70" s="17"/>
      <c r="C70" s="17"/>
      <c r="D70" s="17"/>
      <c r="E70" s="17"/>
      <c r="F70" s="17"/>
      <c r="G70" s="17"/>
      <c r="H70" s="17"/>
      <c r="I70" s="17"/>
      <c r="J70" s="26"/>
      <c r="K70" s="26"/>
    </row>
    <row r="71" spans="1:11" x14ac:dyDescent="0.3">
      <c r="A71" s="26"/>
      <c r="B71" s="17"/>
      <c r="C71" s="17"/>
      <c r="D71" s="17"/>
      <c r="E71" s="17"/>
      <c r="F71" s="17"/>
      <c r="G71" s="17"/>
      <c r="H71" s="17"/>
      <c r="I71" s="17"/>
      <c r="J71" s="26"/>
      <c r="K71" s="26"/>
    </row>
    <row r="72" spans="1:11" x14ac:dyDescent="0.3">
      <c r="A72" s="26"/>
      <c r="B72" s="17"/>
      <c r="C72" s="17"/>
      <c r="D72" s="17"/>
      <c r="E72" s="17"/>
      <c r="F72" s="17"/>
      <c r="G72" s="17"/>
      <c r="H72" s="17"/>
      <c r="I72" s="17"/>
      <c r="J72" s="26"/>
      <c r="K72" s="26"/>
    </row>
  </sheetData>
  <mergeCells count="1">
    <mergeCell ref="A1:I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K72"/>
  <sheetViews>
    <sheetView topLeftCell="A20" workbookViewId="0">
      <selection sqref="A1:I1"/>
    </sheetView>
  </sheetViews>
  <sheetFormatPr defaultRowHeight="12.45" x14ac:dyDescent="0.3"/>
  <cols>
    <col min="1" max="1" width="25.69140625" style="2" customWidth="1"/>
    <col min="2" max="9" width="9.69140625" style="78" customWidth="1"/>
    <col min="10" max="16384" width="9.23046875" style="2"/>
  </cols>
  <sheetData>
    <row r="1" spans="1:9" x14ac:dyDescent="0.3">
      <c r="A1" s="13" t="s">
        <v>795</v>
      </c>
      <c r="B1" s="13"/>
      <c r="C1" s="13"/>
      <c r="D1" s="13"/>
      <c r="E1" s="13"/>
      <c r="F1" s="13"/>
      <c r="G1" s="13"/>
      <c r="H1" s="13"/>
      <c r="I1" s="13"/>
    </row>
    <row r="2" spans="1:9" x14ac:dyDescent="0.3">
      <c r="A2" s="14" t="s">
        <v>1</v>
      </c>
      <c r="B2" s="74"/>
      <c r="C2" s="74"/>
      <c r="D2" s="74"/>
      <c r="E2" s="74"/>
      <c r="F2" s="74"/>
      <c r="G2" s="74"/>
      <c r="H2" s="74"/>
      <c r="I2" s="74"/>
    </row>
    <row r="3" spans="1:9" x14ac:dyDescent="0.3">
      <c r="A3" s="36" t="s">
        <v>76</v>
      </c>
      <c r="B3" s="17" t="s">
        <v>796</v>
      </c>
      <c r="C3" s="17" t="s">
        <v>797</v>
      </c>
      <c r="D3" s="17" t="s">
        <v>798</v>
      </c>
      <c r="E3" s="17" t="s">
        <v>799</v>
      </c>
      <c r="F3" s="17" t="s">
        <v>800</v>
      </c>
      <c r="G3" s="17" t="s">
        <v>801</v>
      </c>
      <c r="H3" s="17" t="s">
        <v>802</v>
      </c>
      <c r="I3" s="18" t="s">
        <v>77</v>
      </c>
    </row>
    <row r="4" spans="1:9" x14ac:dyDescent="0.3">
      <c r="A4" s="26">
        <v>0</v>
      </c>
      <c r="B4" s="20">
        <f>DP1_T!B4/DP1_T!B$30</f>
        <v>1.0961538461538463</v>
      </c>
      <c r="C4" s="20">
        <f>DP1_T!C4/DP1_T!C$30</f>
        <v>0.42307692307692307</v>
      </c>
      <c r="D4" s="20">
        <f>DP1_T!D4/DP1_T!D$30</f>
        <v>0.5</v>
      </c>
      <c r="E4" s="20">
        <f>DP1_T!E4/DP1_T!E$30</f>
        <v>0.67307692307692313</v>
      </c>
      <c r="F4" s="20">
        <f>DP1_T!F4/DP1_T!F$30</f>
        <v>0.69230769230769229</v>
      </c>
      <c r="G4" s="20">
        <f>DP1_T!G4/DP1_T!G$30</f>
        <v>0.71153846153846156</v>
      </c>
      <c r="H4" s="20">
        <f>DP1_T!H4/DP1_T!H$30</f>
        <v>0.96226415094339623</v>
      </c>
      <c r="I4" s="21">
        <f>AVERAGE(B4:H4)</f>
        <v>0.72263114244246318</v>
      </c>
    </row>
    <row r="5" spans="1:9" x14ac:dyDescent="0.3">
      <c r="A5" s="26">
        <v>1</v>
      </c>
      <c r="B5" s="20">
        <f>DP1_T!B5/DP1_T!B$30</f>
        <v>1</v>
      </c>
      <c r="C5" s="20">
        <f>DP1_T!C5/DP1_T!C$30</f>
        <v>0.46153846153846156</v>
      </c>
      <c r="D5" s="20">
        <f>DP1_T!D5/DP1_T!D$30</f>
        <v>0.32692307692307693</v>
      </c>
      <c r="E5" s="20">
        <f>DP1_T!E5/DP1_T!E$30</f>
        <v>0.26923076923076922</v>
      </c>
      <c r="F5" s="20">
        <f>DP1_T!F5/DP1_T!F$30</f>
        <v>0.40384615384615385</v>
      </c>
      <c r="G5" s="20">
        <f>DP1_T!G5/DP1_T!G$30</f>
        <v>0.25</v>
      </c>
      <c r="H5" s="20">
        <f>DP1_T!H5/DP1_T!H$30</f>
        <v>1</v>
      </c>
      <c r="I5" s="21">
        <f t="shared" ref="I5:I28" si="0">AVERAGE(B5:H5)</f>
        <v>0.53021978021978022</v>
      </c>
    </row>
    <row r="6" spans="1:9" x14ac:dyDescent="0.3">
      <c r="A6" s="26">
        <v>2</v>
      </c>
      <c r="B6" s="20">
        <f>DP1_T!B6/DP1_T!B$30</f>
        <v>0.86538461538461542</v>
      </c>
      <c r="C6" s="20">
        <f>DP1_T!C6/DP1_T!C$30</f>
        <v>0.40384615384615385</v>
      </c>
      <c r="D6" s="20">
        <f>DP1_T!D6/DP1_T!D$30</f>
        <v>0.26923076923076922</v>
      </c>
      <c r="E6" s="20">
        <f>DP1_T!E6/DP1_T!E$30</f>
        <v>0.28846153846153844</v>
      </c>
      <c r="F6" s="20">
        <f>DP1_T!F6/DP1_T!F$30</f>
        <v>0.26923076923076922</v>
      </c>
      <c r="G6" s="20">
        <f>DP1_T!G6/DP1_T!G$30</f>
        <v>0.42307692307692307</v>
      </c>
      <c r="H6" s="20">
        <f>DP1_T!H6/DP1_T!H$30</f>
        <v>0.39622641509433965</v>
      </c>
      <c r="I6" s="21">
        <f t="shared" si="0"/>
        <v>0.41649388347501548</v>
      </c>
    </row>
    <row r="7" spans="1:9" x14ac:dyDescent="0.3">
      <c r="A7" s="26">
        <v>3</v>
      </c>
      <c r="B7" s="20">
        <f>DP1_T!B7/DP1_T!B$30</f>
        <v>0.84615384615384615</v>
      </c>
      <c r="C7" s="20">
        <f>DP1_T!C7/DP1_T!C$30</f>
        <v>0.19230769230769232</v>
      </c>
      <c r="D7" s="20">
        <f>DP1_T!D7/DP1_T!D$30</f>
        <v>0.28846153846153844</v>
      </c>
      <c r="E7" s="20">
        <f>DP1_T!E7/DP1_T!E$30</f>
        <v>0.30769230769230771</v>
      </c>
      <c r="F7" s="20">
        <f>DP1_T!F7/DP1_T!F$30</f>
        <v>0.25</v>
      </c>
      <c r="G7" s="20">
        <f>DP1_T!G7/DP1_T!G$30</f>
        <v>0.21153846153846154</v>
      </c>
      <c r="H7" s="20">
        <f>DP1_T!H7/DP1_T!H$30</f>
        <v>0.32075471698113206</v>
      </c>
      <c r="I7" s="21">
        <f t="shared" si="0"/>
        <v>0.34527265187642547</v>
      </c>
    </row>
    <row r="8" spans="1:9" x14ac:dyDescent="0.3">
      <c r="A8" s="26">
        <v>4</v>
      </c>
      <c r="B8" s="20">
        <f>DP1_T!B8/DP1_T!B$30</f>
        <v>0.63461538461538458</v>
      </c>
      <c r="C8" s="20">
        <f>DP1_T!C8/DP1_T!C$30</f>
        <v>0.30769230769230771</v>
      </c>
      <c r="D8" s="20">
        <f>DP1_T!D8/DP1_T!D$30</f>
        <v>0.23076923076923078</v>
      </c>
      <c r="E8" s="20">
        <f>DP1_T!E8/DP1_T!E$30</f>
        <v>0.25</v>
      </c>
      <c r="F8" s="20">
        <f>DP1_T!F8/DP1_T!F$30</f>
        <v>0.15384615384615385</v>
      </c>
      <c r="G8" s="20">
        <f>DP1_T!G8/DP1_T!G$30</f>
        <v>0.11538461538461539</v>
      </c>
      <c r="H8" s="20">
        <f>DP1_T!H8/DP1_T!H$30</f>
        <v>0.37735849056603776</v>
      </c>
      <c r="I8" s="21">
        <f t="shared" si="0"/>
        <v>0.29566659755339003</v>
      </c>
    </row>
    <row r="9" spans="1:9" x14ac:dyDescent="0.3">
      <c r="A9" s="26">
        <v>5</v>
      </c>
      <c r="B9" s="20">
        <f>DP1_T!B9/DP1_T!B$30</f>
        <v>0.53846153846153844</v>
      </c>
      <c r="C9" s="20">
        <f>DP1_T!C9/DP1_T!C$30</f>
        <v>0.23076923076923078</v>
      </c>
      <c r="D9" s="20">
        <f>DP1_T!D9/DP1_T!D$30</f>
        <v>0.11538461538461539</v>
      </c>
      <c r="E9" s="20">
        <f>DP1_T!E9/DP1_T!E$30</f>
        <v>0.25</v>
      </c>
      <c r="F9" s="20">
        <f>DP1_T!F9/DP1_T!F$30</f>
        <v>0.17307692307692307</v>
      </c>
      <c r="G9" s="20">
        <f>DP1_T!G9/DP1_T!G$30</f>
        <v>0.26923076923076922</v>
      </c>
      <c r="H9" s="20">
        <f>DP1_T!H9/DP1_T!H$30</f>
        <v>0.35849056603773582</v>
      </c>
      <c r="I9" s="21">
        <f t="shared" si="0"/>
        <v>0.27648766328011609</v>
      </c>
    </row>
    <row r="10" spans="1:9" x14ac:dyDescent="0.3">
      <c r="A10" s="26">
        <v>6</v>
      </c>
      <c r="B10" s="20">
        <f>DP1_T!B10/DP1_T!B$30</f>
        <v>0.32692307692307693</v>
      </c>
      <c r="C10" s="20">
        <f>DP1_T!C10/DP1_T!C$30</f>
        <v>0.34615384615384615</v>
      </c>
      <c r="D10" s="20">
        <f>DP1_T!D10/DP1_T!D$30</f>
        <v>0.44230769230769229</v>
      </c>
      <c r="E10" s="20">
        <f>DP1_T!E10/DP1_T!E$30</f>
        <v>0.36538461538461536</v>
      </c>
      <c r="F10" s="20">
        <f>DP1_T!F10/DP1_T!F$30</f>
        <v>0.40384615384615385</v>
      </c>
      <c r="G10" s="20">
        <f>DP1_T!G10/DP1_T!G$30</f>
        <v>0.46153846153846156</v>
      </c>
      <c r="H10" s="20">
        <f>DP1_T!H10/DP1_T!H$30</f>
        <v>0.71698113207547165</v>
      </c>
      <c r="I10" s="21">
        <f t="shared" si="0"/>
        <v>0.43759071117561682</v>
      </c>
    </row>
    <row r="11" spans="1:9" x14ac:dyDescent="0.3">
      <c r="A11" s="26">
        <v>7</v>
      </c>
      <c r="B11" s="20">
        <f>DP1_T!B11/DP1_T!B$30</f>
        <v>0.36538461538461536</v>
      </c>
      <c r="C11" s="20">
        <f>DP1_T!C11/DP1_T!C$30</f>
        <v>0.65384615384615385</v>
      </c>
      <c r="D11" s="20">
        <f>DP1_T!D11/DP1_T!D$30</f>
        <v>0.40384615384615385</v>
      </c>
      <c r="E11" s="20">
        <f>DP1_T!E11/DP1_T!E$30</f>
        <v>0.67307692307692313</v>
      </c>
      <c r="F11" s="20">
        <f>DP1_T!F11/DP1_T!F$30</f>
        <v>0.53846153846153844</v>
      </c>
      <c r="G11" s="20">
        <f>DP1_T!G11/DP1_T!G$30</f>
        <v>0.63461538461538458</v>
      </c>
      <c r="H11" s="20">
        <f>DP1_T!H11/DP1_T!H$30</f>
        <v>0.45283018867924529</v>
      </c>
      <c r="I11" s="21">
        <f t="shared" si="0"/>
        <v>0.53172299398714484</v>
      </c>
    </row>
    <row r="12" spans="1:9" x14ac:dyDescent="0.3">
      <c r="A12" s="26">
        <v>8</v>
      </c>
      <c r="B12" s="20">
        <f>DP1_T!B12/DP1_T!B$30</f>
        <v>0.53846153846153844</v>
      </c>
      <c r="C12" s="20">
        <f>DP1_T!C12/DP1_T!C$30</f>
        <v>0.88461538461538458</v>
      </c>
      <c r="D12" s="20">
        <f>DP1_T!D12/DP1_T!D$30</f>
        <v>0.90384615384615385</v>
      </c>
      <c r="E12" s="20">
        <f>DP1_T!E12/DP1_T!E$30</f>
        <v>0.67307692307692313</v>
      </c>
      <c r="F12" s="20">
        <f>DP1_T!F12/DP1_T!F$30</f>
        <v>0.98076923076923073</v>
      </c>
      <c r="G12" s="20">
        <f>DP1_T!G12/DP1_T!G$30</f>
        <v>0.65384615384615385</v>
      </c>
      <c r="H12" s="20">
        <f>DP1_T!H12/DP1_T!H$30</f>
        <v>0.45283018867924529</v>
      </c>
      <c r="I12" s="21">
        <f t="shared" si="0"/>
        <v>0.72677793904208998</v>
      </c>
    </row>
    <row r="13" spans="1:9" x14ac:dyDescent="0.3">
      <c r="A13" s="26">
        <v>9</v>
      </c>
      <c r="B13" s="20">
        <f>DP1_T!B13/DP1_T!B$30</f>
        <v>0.86538461538461542</v>
      </c>
      <c r="C13" s="20">
        <f>DP1_T!C13/DP1_T!C$30</f>
        <v>1</v>
      </c>
      <c r="D13" s="20">
        <f>DP1_T!D13/DP1_T!D$30</f>
        <v>0.98076923076923073</v>
      </c>
      <c r="E13" s="20">
        <f>DP1_T!E13/DP1_T!E$30</f>
        <v>0.90384615384615385</v>
      </c>
      <c r="F13" s="20">
        <f>DP1_T!F13/DP1_T!F$30</f>
        <v>1.0192307692307692</v>
      </c>
      <c r="G13" s="20">
        <f>DP1_T!G13/DP1_T!G$30</f>
        <v>1.1730769230769231</v>
      </c>
      <c r="H13" s="20">
        <f>DP1_T!H13/DP1_T!H$30</f>
        <v>0.94339622641509435</v>
      </c>
      <c r="I13" s="21">
        <f t="shared" si="0"/>
        <v>0.98367198838896963</v>
      </c>
    </row>
    <row r="14" spans="1:9" x14ac:dyDescent="0.3">
      <c r="A14" s="26">
        <v>10</v>
      </c>
      <c r="B14" s="20">
        <f>DP1_T!B14/DP1_T!B$30</f>
        <v>0.92307692307692313</v>
      </c>
      <c r="C14" s="20">
        <f>DP1_T!C14/DP1_T!C$30</f>
        <v>0.76923076923076927</v>
      </c>
      <c r="D14" s="20">
        <f>DP1_T!D14/DP1_T!D$30</f>
        <v>1</v>
      </c>
      <c r="E14" s="20">
        <f>DP1_T!E14/DP1_T!E$30</f>
        <v>1</v>
      </c>
      <c r="F14" s="20">
        <f>DP1_T!F14/DP1_T!F$30</f>
        <v>0.92307692307692313</v>
      </c>
      <c r="G14" s="20">
        <f>DP1_T!G14/DP1_T!G$30</f>
        <v>1</v>
      </c>
      <c r="H14" s="20">
        <f>DP1_T!H14/DP1_T!H$30</f>
        <v>1.0377358490566038</v>
      </c>
      <c r="I14" s="21">
        <f t="shared" si="0"/>
        <v>0.95044578063445984</v>
      </c>
    </row>
    <row r="15" spans="1:9" x14ac:dyDescent="0.3">
      <c r="A15" s="26">
        <v>11</v>
      </c>
      <c r="B15" s="20">
        <f>DP1_T!B15/DP1_T!B$30</f>
        <v>0.92307692307692313</v>
      </c>
      <c r="C15" s="20">
        <f>DP1_T!C15/DP1_T!C$30</f>
        <v>0.96153846153846156</v>
      </c>
      <c r="D15" s="20">
        <f>DP1_T!D15/DP1_T!D$30</f>
        <v>0.90384615384615385</v>
      </c>
      <c r="E15" s="20">
        <f>DP1_T!E15/DP1_T!E$30</f>
        <v>1.25</v>
      </c>
      <c r="F15" s="20">
        <f>DP1_T!F15/DP1_T!F$30</f>
        <v>1.1538461538461537</v>
      </c>
      <c r="G15" s="20">
        <f>DP1_T!G15/DP1_T!G$30</f>
        <v>0.86538461538461542</v>
      </c>
      <c r="H15" s="20">
        <f>DP1_T!H15/DP1_T!H$30</f>
        <v>1</v>
      </c>
      <c r="I15" s="21">
        <f t="shared" si="0"/>
        <v>1.008241758241758</v>
      </c>
    </row>
    <row r="16" spans="1:9" x14ac:dyDescent="0.3">
      <c r="A16" s="26">
        <v>12</v>
      </c>
      <c r="B16" s="20">
        <f>DP1_T!B16/DP1_T!B$30</f>
        <v>0.98076923076923073</v>
      </c>
      <c r="C16" s="20">
        <f>DP1_T!C16/DP1_T!C$30</f>
        <v>0.80769230769230771</v>
      </c>
      <c r="D16" s="20">
        <f>DP1_T!D16/DP1_T!D$30</f>
        <v>0.61538461538461542</v>
      </c>
      <c r="E16" s="20">
        <f>DP1_T!E16/DP1_T!E$30</f>
        <v>1.0961538461538463</v>
      </c>
      <c r="F16" s="20">
        <f>DP1_T!F16/DP1_T!F$30</f>
        <v>0.80769230769230771</v>
      </c>
      <c r="G16" s="20">
        <f>DP1_T!G16/DP1_T!G$30</f>
        <v>0.96153846153846156</v>
      </c>
      <c r="H16" s="20">
        <f>DP1_T!H16/DP1_T!H$30</f>
        <v>0.84905660377358494</v>
      </c>
      <c r="I16" s="21">
        <f t="shared" si="0"/>
        <v>0.8740410532863363</v>
      </c>
    </row>
    <row r="17" spans="1:11" x14ac:dyDescent="0.3">
      <c r="A17" s="26">
        <v>13</v>
      </c>
      <c r="B17" s="20">
        <f>DP1_T!B17/DP1_T!B$30</f>
        <v>0.86538461538461542</v>
      </c>
      <c r="C17" s="20">
        <f>DP1_T!C17/DP1_T!C$30</f>
        <v>1.0576923076923077</v>
      </c>
      <c r="D17" s="20">
        <f>DP1_T!D17/DP1_T!D$30</f>
        <v>0.88461538461538458</v>
      </c>
      <c r="E17" s="20">
        <f>DP1_T!E17/DP1_T!E$30</f>
        <v>0.96153846153846156</v>
      </c>
      <c r="F17" s="20">
        <f>DP1_T!F17/DP1_T!F$30</f>
        <v>0.63461538461538458</v>
      </c>
      <c r="G17" s="20">
        <f>DP1_T!G17/DP1_T!G$30</f>
        <v>0.96153846153846156</v>
      </c>
      <c r="H17" s="20">
        <f>DP1_T!H17/DP1_T!H$30</f>
        <v>0.60377358490566035</v>
      </c>
      <c r="I17" s="21">
        <f t="shared" si="0"/>
        <v>0.85273688575575357</v>
      </c>
    </row>
    <row r="18" spans="1:11" x14ac:dyDescent="0.3">
      <c r="A18" s="26">
        <v>14</v>
      </c>
      <c r="B18" s="20">
        <f>DP1_T!B18/DP1_T!B$30</f>
        <v>0.86538461538461542</v>
      </c>
      <c r="C18" s="20">
        <f>DP1_T!C18/DP1_T!C$30</f>
        <v>0.96153846153846156</v>
      </c>
      <c r="D18" s="20">
        <f>DP1_T!D18/DP1_T!D$30</f>
        <v>0.69230769230769229</v>
      </c>
      <c r="E18" s="20">
        <f>DP1_T!E18/DP1_T!E$30</f>
        <v>0.84615384615384615</v>
      </c>
      <c r="F18" s="20">
        <f>DP1_T!F18/DP1_T!F$30</f>
        <v>0.75</v>
      </c>
      <c r="G18" s="20">
        <f>DP1_T!G18/DP1_T!G$30</f>
        <v>1.2884615384615385</v>
      </c>
      <c r="H18" s="20">
        <f>DP1_T!H18/DP1_T!H$30</f>
        <v>0.8867924528301887</v>
      </c>
      <c r="I18" s="21">
        <f t="shared" si="0"/>
        <v>0.89866265809662038</v>
      </c>
    </row>
    <row r="19" spans="1:11" x14ac:dyDescent="0.3">
      <c r="A19" s="26">
        <v>15</v>
      </c>
      <c r="B19" s="20">
        <f>DP1_T!B19/DP1_T!B$30</f>
        <v>0.78846153846153844</v>
      </c>
      <c r="C19" s="20">
        <f>DP1_T!C19/DP1_T!C$30</f>
        <v>0.80769230769230771</v>
      </c>
      <c r="D19" s="20">
        <f>DP1_T!D19/DP1_T!D$30</f>
        <v>0.73076923076923073</v>
      </c>
      <c r="E19" s="20">
        <f>DP1_T!E19/DP1_T!E$30</f>
        <v>1.0384615384615385</v>
      </c>
      <c r="F19" s="20">
        <f>DP1_T!F19/DP1_T!F$30</f>
        <v>0.92307692307692313</v>
      </c>
      <c r="G19" s="20">
        <f>DP1_T!G19/DP1_T!G$30</f>
        <v>0.90384615384615385</v>
      </c>
      <c r="H19" s="20">
        <f>DP1_T!H19/DP1_T!H$30</f>
        <v>1.0566037735849056</v>
      </c>
      <c r="I19" s="21">
        <f t="shared" si="0"/>
        <v>0.89270163798465696</v>
      </c>
    </row>
    <row r="20" spans="1:11" x14ac:dyDescent="0.3">
      <c r="A20" s="26">
        <v>16</v>
      </c>
      <c r="B20" s="20">
        <f>DP1_T!B20/DP1_T!B$30</f>
        <v>0.69230769230769229</v>
      </c>
      <c r="C20" s="20">
        <f>DP1_T!C20/DP1_T!C$30</f>
        <v>0.98076923076923073</v>
      </c>
      <c r="D20" s="20">
        <f>DP1_T!D20/DP1_T!D$30</f>
        <v>1.0961538461538463</v>
      </c>
      <c r="E20" s="20">
        <f>DP1_T!E20/DP1_T!E$30</f>
        <v>1</v>
      </c>
      <c r="F20" s="20">
        <f>DP1_T!F20/DP1_T!F$30</f>
        <v>1</v>
      </c>
      <c r="G20" s="20">
        <f>DP1_T!G20/DP1_T!G$30</f>
        <v>0.78846153846153844</v>
      </c>
      <c r="H20" s="20">
        <f>DP1_T!H20/DP1_T!H$30</f>
        <v>0.90566037735849059</v>
      </c>
      <c r="I20" s="21">
        <f t="shared" si="0"/>
        <v>0.92333609786439974</v>
      </c>
    </row>
    <row r="21" spans="1:11" x14ac:dyDescent="0.3">
      <c r="A21" s="26">
        <v>17</v>
      </c>
      <c r="B21" s="20">
        <f>DP1_T!B21/DP1_T!B$30</f>
        <v>0.80769230769230771</v>
      </c>
      <c r="C21" s="20">
        <f>DP1_T!C21/DP1_T!C$30</f>
        <v>1.0192307692307692</v>
      </c>
      <c r="D21" s="20">
        <f>DP1_T!D21/DP1_T!D$30</f>
        <v>0.78846153846153844</v>
      </c>
      <c r="E21" s="20">
        <f>DP1_T!E21/DP1_T!E$30</f>
        <v>0.84615384615384615</v>
      </c>
      <c r="F21" s="20">
        <f>DP1_T!F21/DP1_T!F$30</f>
        <v>0.82692307692307687</v>
      </c>
      <c r="G21" s="20">
        <f>DP1_T!G21/DP1_T!G$30</f>
        <v>1.0384615384615385</v>
      </c>
      <c r="H21" s="20">
        <f>DP1_T!H21/DP1_T!H$30</f>
        <v>1.0943396226415094</v>
      </c>
      <c r="I21" s="21">
        <f t="shared" si="0"/>
        <v>0.91732324279494093</v>
      </c>
    </row>
    <row r="22" spans="1:11" x14ac:dyDescent="0.3">
      <c r="A22" s="26">
        <v>18</v>
      </c>
      <c r="B22" s="20">
        <f>DP1_T!B22/DP1_T!B$30</f>
        <v>0.78846153846153844</v>
      </c>
      <c r="C22" s="20">
        <f>DP1_T!C22/DP1_T!C$30</f>
        <v>0.71153846153846156</v>
      </c>
      <c r="D22" s="20">
        <f>DP1_T!D22/DP1_T!D$30</f>
        <v>0.94230769230769229</v>
      </c>
      <c r="E22" s="20">
        <f>DP1_T!E22/DP1_T!E$30</f>
        <v>0.86538461538461542</v>
      </c>
      <c r="F22" s="20">
        <f>DP1_T!F22/DP1_T!F$30</f>
        <v>0.82692307692307687</v>
      </c>
      <c r="G22" s="20">
        <f>DP1_T!G22/DP1_T!G$30</f>
        <v>0.98076923076923073</v>
      </c>
      <c r="H22" s="20">
        <f>DP1_T!H22/DP1_T!H$30</f>
        <v>0.73584905660377353</v>
      </c>
      <c r="I22" s="21">
        <f t="shared" si="0"/>
        <v>0.83589052456976987</v>
      </c>
    </row>
    <row r="23" spans="1:11" x14ac:dyDescent="0.3">
      <c r="A23" s="26">
        <v>19</v>
      </c>
      <c r="B23" s="20">
        <f>DP1_T!B23/DP1_T!B$30</f>
        <v>0.98076923076923073</v>
      </c>
      <c r="C23" s="20">
        <f>DP1_T!C23/DP1_T!C$30</f>
        <v>1.0576923076923077</v>
      </c>
      <c r="D23" s="20">
        <f>DP1_T!D23/DP1_T!D$30</f>
        <v>1.0192307692307692</v>
      </c>
      <c r="E23" s="20">
        <f>DP1_T!E23/DP1_T!E$30</f>
        <v>1.0961538461538463</v>
      </c>
      <c r="F23" s="20">
        <f>DP1_T!F23/DP1_T!F$30</f>
        <v>1.0192307692307692</v>
      </c>
      <c r="G23" s="20">
        <f>DP1_T!G23/DP1_T!G$30</f>
        <v>1.1730769230769231</v>
      </c>
      <c r="H23" s="20">
        <f>DP1_T!H23/DP1_T!H$30</f>
        <v>1.5094339622641511</v>
      </c>
      <c r="I23" s="21">
        <f t="shared" si="0"/>
        <v>1.1222268297739997</v>
      </c>
    </row>
    <row r="24" spans="1:11" x14ac:dyDescent="0.3">
      <c r="A24" s="26">
        <v>20</v>
      </c>
      <c r="B24" s="20">
        <f>DP1_T!B24/DP1_T!B$30</f>
        <v>1.1346153846153846</v>
      </c>
      <c r="C24" s="20">
        <f>DP1_T!C24/DP1_T!C$30</f>
        <v>0.84615384615384615</v>
      </c>
      <c r="D24" s="20">
        <f>DP1_T!D24/DP1_T!D$30</f>
        <v>0.86538461538461542</v>
      </c>
      <c r="E24" s="20">
        <f>DP1_T!E24/DP1_T!E$30</f>
        <v>0.96153846153846156</v>
      </c>
      <c r="F24" s="20">
        <f>DP1_T!F24/DP1_T!F$30</f>
        <v>0.98076923076923073</v>
      </c>
      <c r="G24" s="20">
        <f>DP1_T!G24/DP1_T!G$30</f>
        <v>1.0384615384615385</v>
      </c>
      <c r="H24" s="20">
        <f>DP1_T!H24/DP1_T!H$30</f>
        <v>1.2452830188679245</v>
      </c>
      <c r="I24" s="21">
        <f t="shared" si="0"/>
        <v>1.0103151565415716</v>
      </c>
    </row>
    <row r="25" spans="1:11" x14ac:dyDescent="0.3">
      <c r="A25" s="26">
        <v>21</v>
      </c>
      <c r="B25" s="20">
        <f>DP1_T!B25/DP1_T!B$30</f>
        <v>0.73076923076923073</v>
      </c>
      <c r="C25" s="20">
        <f>DP1_T!C25/DP1_T!C$30</f>
        <v>0.65384615384615385</v>
      </c>
      <c r="D25" s="20">
        <f>DP1_T!D25/DP1_T!D$30</f>
        <v>0.78846153846153844</v>
      </c>
      <c r="E25" s="20">
        <f>DP1_T!E25/DP1_T!E$30</f>
        <v>0.76923076923076927</v>
      </c>
      <c r="F25" s="20">
        <f>DP1_T!F25/DP1_T!F$30</f>
        <v>0.86538461538461542</v>
      </c>
      <c r="G25" s="20">
        <f>DP1_T!G25/DP1_T!G$30</f>
        <v>0.86538461538461542</v>
      </c>
      <c r="H25" s="20">
        <f>DP1_T!H25/DP1_T!H$30</f>
        <v>1.0943396226415094</v>
      </c>
      <c r="I25" s="21">
        <f t="shared" si="0"/>
        <v>0.82391664938834752</v>
      </c>
    </row>
    <row r="26" spans="1:11" x14ac:dyDescent="0.3">
      <c r="A26" s="26">
        <v>22</v>
      </c>
      <c r="B26" s="20">
        <f>DP1_T!B26/DP1_T!B$30</f>
        <v>0.86538461538461542</v>
      </c>
      <c r="C26" s="20">
        <f>DP1_T!C26/DP1_T!C$30</f>
        <v>0.40384615384615385</v>
      </c>
      <c r="D26" s="20">
        <f>DP1_T!D26/DP1_T!D$30</f>
        <v>1.1346153846153846</v>
      </c>
      <c r="E26" s="20">
        <f>DP1_T!E26/DP1_T!E$30</f>
        <v>0.82692307692307687</v>
      </c>
      <c r="F26" s="20">
        <f>DP1_T!F26/DP1_T!F$30</f>
        <v>0.69230769230769229</v>
      </c>
      <c r="G26" s="20">
        <f>DP1_T!G26/DP1_T!G$30</f>
        <v>1</v>
      </c>
      <c r="H26" s="20">
        <f>DP1_T!H26/DP1_T!H$30</f>
        <v>1.3396226415094339</v>
      </c>
      <c r="I26" s="21">
        <f t="shared" si="0"/>
        <v>0.89467136636947964</v>
      </c>
    </row>
    <row r="27" spans="1:11" x14ac:dyDescent="0.3">
      <c r="A27" s="26">
        <v>23</v>
      </c>
      <c r="B27" s="20">
        <f>DP1_T!B27/DP1_T!B$30</f>
        <v>0.55769230769230771</v>
      </c>
      <c r="C27" s="20">
        <f>DP1_T!C27/DP1_T!C$30</f>
        <v>0.65384615384615385</v>
      </c>
      <c r="D27" s="20">
        <f>DP1_T!D27/DP1_T!D$30</f>
        <v>0.65384615384615385</v>
      </c>
      <c r="E27" s="20">
        <f>DP1_T!E27/DP1_T!E$30</f>
        <v>0.82692307692307687</v>
      </c>
      <c r="F27" s="20">
        <f>DP1_T!F27/DP1_T!F$30</f>
        <v>0.71153846153846156</v>
      </c>
      <c r="G27" s="20">
        <f>DP1_T!G27/DP1_T!G$30</f>
        <v>1.1153846153846154</v>
      </c>
      <c r="H27" s="20">
        <f>DP1_T!H27/DP1_T!H$30</f>
        <v>1.4150943396226414</v>
      </c>
      <c r="I27" s="21">
        <f t="shared" si="0"/>
        <v>0.84776072983620154</v>
      </c>
    </row>
    <row r="28" spans="1:11" x14ac:dyDescent="0.3">
      <c r="A28" s="22" t="s">
        <v>77</v>
      </c>
      <c r="B28" s="81">
        <f>AVERAGE(B4:B27)</f>
        <v>0.79086538461538447</v>
      </c>
      <c r="C28" s="81">
        <f t="shared" ref="C28:H28" si="1">AVERAGE(C4:C27)</f>
        <v>0.69150641025641024</v>
      </c>
      <c r="D28" s="81">
        <f t="shared" si="1"/>
        <v>0.69070512820512819</v>
      </c>
      <c r="E28" s="81">
        <f t="shared" si="1"/>
        <v>0.75160256410256421</v>
      </c>
      <c r="F28" s="81">
        <f t="shared" si="1"/>
        <v>0.70833333333333315</v>
      </c>
      <c r="G28" s="81">
        <f t="shared" si="1"/>
        <v>0.78685897435897434</v>
      </c>
      <c r="H28" s="81">
        <f t="shared" si="1"/>
        <v>0.8647798742138364</v>
      </c>
      <c r="I28" s="75">
        <f t="shared" si="0"/>
        <v>0.75495023844080456</v>
      </c>
    </row>
    <row r="29" spans="1:11" x14ac:dyDescent="0.3">
      <c r="A29" s="26" t="s">
        <v>72</v>
      </c>
      <c r="B29" s="44"/>
      <c r="C29" s="44"/>
      <c r="D29" s="44"/>
      <c r="E29" s="44"/>
      <c r="F29" s="44"/>
      <c r="G29" s="44"/>
      <c r="H29" s="44"/>
      <c r="I29" s="44"/>
      <c r="J29" s="76"/>
    </row>
    <row r="30" spans="1:11" x14ac:dyDescent="0.3">
      <c r="A30" s="19" t="s">
        <v>73</v>
      </c>
      <c r="B30" s="29">
        <v>52</v>
      </c>
      <c r="C30" s="29">
        <v>52</v>
      </c>
      <c r="D30" s="29">
        <v>52</v>
      </c>
      <c r="E30" s="29">
        <v>52</v>
      </c>
      <c r="F30" s="29">
        <v>52</v>
      </c>
      <c r="G30" s="29">
        <v>52</v>
      </c>
      <c r="H30" s="29">
        <v>53</v>
      </c>
      <c r="I30" s="29"/>
      <c r="J30" s="77"/>
      <c r="K30" s="77"/>
    </row>
    <row r="31" spans="1:11" x14ac:dyDescent="0.3">
      <c r="I31" s="42" t="s">
        <v>804</v>
      </c>
    </row>
    <row r="32" spans="1:11" ht="12.75" customHeight="1" x14ac:dyDescent="0.5">
      <c r="A32" s="31"/>
      <c r="B32" s="17"/>
      <c r="C32" s="17"/>
      <c r="D32" s="17"/>
      <c r="E32" s="17"/>
      <c r="F32" s="17"/>
      <c r="G32" s="17"/>
      <c r="H32" s="17"/>
      <c r="I32" s="43" t="s">
        <v>79</v>
      </c>
      <c r="J32" s="26"/>
      <c r="K32" s="26"/>
    </row>
    <row r="33" spans="1:11" x14ac:dyDescent="0.3">
      <c r="A33" s="26"/>
      <c r="B33" s="33"/>
      <c r="C33" s="33"/>
      <c r="D33" s="33"/>
      <c r="E33" s="33"/>
      <c r="F33" s="33"/>
      <c r="G33" s="33"/>
      <c r="H33" s="33"/>
      <c r="I33" s="33"/>
      <c r="J33" s="26"/>
      <c r="K33" s="26"/>
    </row>
    <row r="34" spans="1:11" x14ac:dyDescent="0.3">
      <c r="A34" s="26"/>
      <c r="B34" s="33"/>
      <c r="C34" s="33"/>
      <c r="D34" s="33"/>
      <c r="E34" s="33"/>
      <c r="F34" s="33"/>
      <c r="G34" s="33"/>
      <c r="H34" s="33"/>
      <c r="I34" s="33"/>
      <c r="J34" s="26"/>
      <c r="K34" s="26"/>
    </row>
    <row r="35" spans="1:11" x14ac:dyDescent="0.3">
      <c r="A35" s="26"/>
      <c r="B35" s="33"/>
      <c r="C35" s="33"/>
      <c r="D35" s="33"/>
      <c r="E35" s="33"/>
      <c r="F35" s="33"/>
      <c r="G35" s="33"/>
      <c r="H35" s="33"/>
      <c r="I35" s="33"/>
      <c r="J35" s="26"/>
      <c r="K35" s="26"/>
    </row>
    <row r="36" spans="1:11" x14ac:dyDescent="0.3">
      <c r="A36" s="26"/>
      <c r="B36" s="33"/>
      <c r="C36" s="33"/>
      <c r="D36" s="33"/>
      <c r="E36" s="33"/>
      <c r="F36" s="33"/>
      <c r="G36" s="33"/>
      <c r="H36" s="33"/>
      <c r="I36" s="33"/>
      <c r="J36" s="26"/>
      <c r="K36" s="26"/>
    </row>
    <row r="37" spans="1:11" x14ac:dyDescent="0.3">
      <c r="A37" s="26"/>
      <c r="B37" s="33"/>
      <c r="C37" s="33"/>
      <c r="D37" s="33"/>
      <c r="E37" s="33"/>
      <c r="F37" s="33"/>
      <c r="G37" s="33"/>
      <c r="H37" s="33"/>
      <c r="I37" s="33"/>
      <c r="J37" s="26"/>
      <c r="K37" s="26"/>
    </row>
    <row r="38" spans="1:11" x14ac:dyDescent="0.3">
      <c r="A38" s="26"/>
      <c r="B38" s="33"/>
      <c r="C38" s="33"/>
      <c r="D38" s="33"/>
      <c r="E38" s="33"/>
      <c r="F38" s="33"/>
      <c r="G38" s="33"/>
      <c r="H38" s="33"/>
      <c r="I38" s="33"/>
      <c r="J38" s="26"/>
      <c r="K38" s="26"/>
    </row>
    <row r="39" spans="1:11" x14ac:dyDescent="0.3">
      <c r="A39" s="26"/>
      <c r="B39" s="33"/>
      <c r="C39" s="33"/>
      <c r="D39" s="33"/>
      <c r="E39" s="33"/>
      <c r="F39" s="33"/>
      <c r="G39" s="33"/>
      <c r="H39" s="33"/>
      <c r="I39" s="33"/>
      <c r="J39" s="26"/>
      <c r="K39" s="26"/>
    </row>
    <row r="40" spans="1:11" x14ac:dyDescent="0.3">
      <c r="A40" s="26"/>
      <c r="B40" s="33"/>
      <c r="C40" s="33"/>
      <c r="D40" s="33"/>
      <c r="E40" s="33"/>
      <c r="F40" s="33"/>
      <c r="G40" s="33"/>
      <c r="H40" s="33"/>
      <c r="I40" s="33"/>
      <c r="J40" s="26"/>
      <c r="K40" s="26"/>
    </row>
    <row r="41" spans="1:11" x14ac:dyDescent="0.3">
      <c r="A41" s="26"/>
      <c r="B41" s="33"/>
      <c r="C41" s="33"/>
      <c r="D41" s="33"/>
      <c r="E41" s="33"/>
      <c r="F41" s="33"/>
      <c r="G41" s="33"/>
      <c r="H41" s="33"/>
      <c r="I41" s="33"/>
      <c r="J41" s="26"/>
      <c r="K41" s="26"/>
    </row>
    <row r="42" spans="1:11" x14ac:dyDescent="0.3">
      <c r="A42" s="26"/>
      <c r="B42" s="33"/>
      <c r="C42" s="33"/>
      <c r="D42" s="33"/>
      <c r="E42" s="33"/>
      <c r="F42" s="33"/>
      <c r="G42" s="33"/>
      <c r="H42" s="33"/>
      <c r="I42" s="33"/>
      <c r="J42" s="26"/>
      <c r="K42" s="26"/>
    </row>
    <row r="43" spans="1:11" x14ac:dyDescent="0.3">
      <c r="A43" s="26"/>
      <c r="B43" s="33"/>
      <c r="C43" s="33"/>
      <c r="D43" s="33"/>
      <c r="E43" s="33"/>
      <c r="F43" s="33"/>
      <c r="G43" s="33"/>
      <c r="H43" s="33"/>
      <c r="I43" s="33"/>
      <c r="J43" s="26"/>
      <c r="K43" s="26"/>
    </row>
    <row r="44" spans="1:11" x14ac:dyDescent="0.3">
      <c r="A44" s="26"/>
      <c r="B44" s="33"/>
      <c r="C44" s="33"/>
      <c r="D44" s="33"/>
      <c r="E44" s="33"/>
      <c r="F44" s="33"/>
      <c r="G44" s="33"/>
      <c r="H44" s="33"/>
      <c r="I44" s="33"/>
      <c r="J44" s="26"/>
      <c r="K44" s="26"/>
    </row>
    <row r="45" spans="1:11" x14ac:dyDescent="0.3">
      <c r="A45" s="26"/>
      <c r="B45" s="33"/>
      <c r="C45" s="33"/>
      <c r="D45" s="33"/>
      <c r="E45" s="33"/>
      <c r="F45" s="33"/>
      <c r="G45" s="33"/>
      <c r="H45" s="33"/>
      <c r="I45" s="33"/>
      <c r="J45" s="26"/>
      <c r="K45" s="26"/>
    </row>
    <row r="46" spans="1:11" x14ac:dyDescent="0.3">
      <c r="A46" s="26"/>
      <c r="B46" s="33"/>
      <c r="C46" s="33"/>
      <c r="D46" s="33"/>
      <c r="E46" s="33"/>
      <c r="F46" s="33"/>
      <c r="G46" s="33"/>
      <c r="H46" s="33"/>
      <c r="I46" s="33"/>
      <c r="J46" s="26"/>
      <c r="K46" s="26"/>
    </row>
    <row r="47" spans="1:11" x14ac:dyDescent="0.3">
      <c r="A47" s="26"/>
      <c r="B47" s="33"/>
      <c r="C47" s="33"/>
      <c r="D47" s="33"/>
      <c r="E47" s="33"/>
      <c r="F47" s="33"/>
      <c r="G47" s="33"/>
      <c r="H47" s="33"/>
      <c r="I47" s="33"/>
      <c r="J47" s="26"/>
      <c r="K47" s="26"/>
    </row>
    <row r="48" spans="1:11" x14ac:dyDescent="0.3">
      <c r="A48" s="26"/>
      <c r="B48" s="33"/>
      <c r="C48" s="33"/>
      <c r="D48" s="33"/>
      <c r="E48" s="33"/>
      <c r="F48" s="33"/>
      <c r="G48" s="33"/>
      <c r="H48" s="33"/>
      <c r="I48" s="33"/>
      <c r="J48" s="26"/>
      <c r="K48" s="26"/>
    </row>
    <row r="49" spans="1:11" x14ac:dyDescent="0.3">
      <c r="A49" s="26"/>
      <c r="B49" s="33"/>
      <c r="C49" s="33"/>
      <c r="D49" s="33"/>
      <c r="E49" s="33"/>
      <c r="F49" s="33"/>
      <c r="G49" s="33"/>
      <c r="H49" s="33"/>
      <c r="I49" s="33"/>
      <c r="J49" s="26"/>
      <c r="K49" s="26"/>
    </row>
    <row r="50" spans="1:11" x14ac:dyDescent="0.3">
      <c r="A50" s="26"/>
      <c r="B50" s="33"/>
      <c r="C50" s="33"/>
      <c r="D50" s="33"/>
      <c r="E50" s="33"/>
      <c r="F50" s="33"/>
      <c r="G50" s="33"/>
      <c r="H50" s="33"/>
      <c r="I50" s="33"/>
      <c r="J50" s="26"/>
      <c r="K50" s="26"/>
    </row>
    <row r="51" spans="1:11" x14ac:dyDescent="0.3">
      <c r="A51" s="26"/>
      <c r="B51" s="33"/>
      <c r="C51" s="33"/>
      <c r="D51" s="33"/>
      <c r="E51" s="33"/>
      <c r="F51" s="33"/>
      <c r="G51" s="33"/>
      <c r="H51" s="33"/>
      <c r="I51" s="33"/>
      <c r="J51" s="26"/>
      <c r="K51" s="26"/>
    </row>
    <row r="52" spans="1:11" x14ac:dyDescent="0.3">
      <c r="A52" s="26"/>
      <c r="B52" s="33"/>
      <c r="C52" s="33"/>
      <c r="D52" s="33"/>
      <c r="E52" s="33"/>
      <c r="F52" s="33"/>
      <c r="G52" s="33"/>
      <c r="H52" s="33"/>
      <c r="I52" s="33"/>
      <c r="J52" s="26"/>
      <c r="K52" s="26"/>
    </row>
    <row r="53" spans="1:11" x14ac:dyDescent="0.3">
      <c r="A53" s="26"/>
      <c r="B53" s="33"/>
      <c r="C53" s="33"/>
      <c r="D53" s="33"/>
      <c r="E53" s="33"/>
      <c r="F53" s="33"/>
      <c r="G53" s="33"/>
      <c r="H53" s="33"/>
      <c r="I53" s="33"/>
      <c r="J53" s="26"/>
      <c r="K53" s="26"/>
    </row>
    <row r="54" spans="1:11" x14ac:dyDescent="0.3">
      <c r="A54" s="26"/>
      <c r="B54" s="33"/>
      <c r="C54" s="33"/>
      <c r="D54" s="33"/>
      <c r="E54" s="33"/>
      <c r="F54" s="33"/>
      <c r="G54" s="33"/>
      <c r="H54" s="33"/>
      <c r="I54" s="33"/>
      <c r="J54" s="26"/>
      <c r="K54" s="26"/>
    </row>
    <row r="55" spans="1:11" x14ac:dyDescent="0.3">
      <c r="A55" s="26"/>
      <c r="B55" s="33"/>
      <c r="C55" s="33"/>
      <c r="D55" s="33"/>
      <c r="E55" s="33"/>
      <c r="F55" s="33"/>
      <c r="G55" s="33"/>
      <c r="H55" s="33"/>
      <c r="I55" s="33"/>
      <c r="J55" s="26"/>
      <c r="K55" s="26"/>
    </row>
    <row r="56" spans="1:11" x14ac:dyDescent="0.3">
      <c r="A56" s="26"/>
      <c r="B56" s="17"/>
      <c r="C56" s="17"/>
      <c r="D56" s="17"/>
      <c r="E56" s="17"/>
      <c r="F56" s="17"/>
      <c r="G56" s="17"/>
      <c r="H56" s="17"/>
      <c r="I56" s="17"/>
      <c r="J56" s="26"/>
      <c r="K56" s="26"/>
    </row>
    <row r="57" spans="1:11" x14ac:dyDescent="0.3">
      <c r="A57" s="26"/>
      <c r="B57" s="79"/>
      <c r="C57" s="79"/>
      <c r="D57" s="79"/>
      <c r="E57" s="79"/>
      <c r="F57" s="79"/>
      <c r="G57" s="79"/>
      <c r="H57" s="79"/>
      <c r="I57" s="79"/>
      <c r="J57" s="26"/>
      <c r="K57" s="26"/>
    </row>
    <row r="58" spans="1:11" x14ac:dyDescent="0.3">
      <c r="A58" s="26"/>
      <c r="B58" s="17"/>
      <c r="C58" s="17"/>
      <c r="D58" s="17"/>
      <c r="E58" s="17"/>
      <c r="F58" s="17"/>
      <c r="G58" s="17"/>
      <c r="H58" s="17"/>
      <c r="I58" s="17"/>
      <c r="J58" s="26"/>
      <c r="K58" s="26"/>
    </row>
    <row r="59" spans="1:11" ht="20.149999999999999" x14ac:dyDescent="0.5">
      <c r="A59" s="31"/>
      <c r="B59" s="17"/>
      <c r="C59" s="17"/>
      <c r="D59" s="17"/>
      <c r="E59" s="17"/>
      <c r="F59" s="17"/>
      <c r="G59" s="17"/>
      <c r="H59" s="17"/>
      <c r="I59" s="17"/>
      <c r="J59" s="26"/>
      <c r="K59" s="26"/>
    </row>
    <row r="60" spans="1:11" x14ac:dyDescent="0.3">
      <c r="A60" s="26"/>
      <c r="B60" s="80"/>
      <c r="C60" s="80"/>
      <c r="D60" s="80"/>
      <c r="E60" s="80"/>
      <c r="F60" s="80"/>
      <c r="G60" s="80"/>
      <c r="H60" s="80"/>
      <c r="I60" s="80"/>
      <c r="J60" s="26"/>
      <c r="K60" s="26"/>
    </row>
    <row r="61" spans="1:11" x14ac:dyDescent="0.3">
      <c r="A61" s="26"/>
      <c r="B61" s="80"/>
      <c r="C61" s="80"/>
      <c r="D61" s="80"/>
      <c r="E61" s="80"/>
      <c r="F61" s="80"/>
      <c r="G61" s="80"/>
      <c r="H61" s="80"/>
      <c r="I61" s="80"/>
      <c r="J61" s="26"/>
      <c r="K61" s="26"/>
    </row>
    <row r="62" spans="1:11" x14ac:dyDescent="0.3">
      <c r="A62" s="26"/>
      <c r="B62" s="80"/>
      <c r="C62" s="80"/>
      <c r="D62" s="80"/>
      <c r="E62" s="80"/>
      <c r="F62" s="80"/>
      <c r="G62" s="80"/>
      <c r="H62" s="80"/>
      <c r="I62" s="80"/>
      <c r="J62" s="26"/>
      <c r="K62" s="26"/>
    </row>
    <row r="63" spans="1:11" x14ac:dyDescent="0.3">
      <c r="A63" s="26"/>
      <c r="B63" s="17"/>
      <c r="C63" s="17"/>
      <c r="D63" s="17"/>
      <c r="E63" s="17"/>
      <c r="F63" s="17"/>
      <c r="G63" s="17"/>
      <c r="H63" s="17"/>
      <c r="I63" s="17"/>
      <c r="J63" s="26"/>
      <c r="K63" s="26"/>
    </row>
    <row r="64" spans="1:11" x14ac:dyDescent="0.3">
      <c r="A64" s="26"/>
      <c r="B64" s="17"/>
      <c r="C64" s="17"/>
      <c r="D64" s="17"/>
      <c r="E64" s="17"/>
      <c r="F64" s="17"/>
      <c r="G64" s="17"/>
      <c r="H64" s="17"/>
      <c r="I64" s="17"/>
      <c r="J64" s="26"/>
      <c r="K64" s="26"/>
    </row>
    <row r="65" spans="1:11" x14ac:dyDescent="0.3">
      <c r="A65" s="26"/>
      <c r="B65" s="17"/>
      <c r="C65" s="17"/>
      <c r="D65" s="17"/>
      <c r="E65" s="17"/>
      <c r="F65" s="17"/>
      <c r="G65" s="17"/>
      <c r="H65" s="17"/>
      <c r="I65" s="17"/>
      <c r="J65" s="26"/>
      <c r="K65" s="26"/>
    </row>
    <row r="66" spans="1:11" x14ac:dyDescent="0.3">
      <c r="A66" s="26"/>
      <c r="B66" s="17"/>
      <c r="C66" s="17"/>
      <c r="D66" s="17"/>
      <c r="E66" s="17"/>
      <c r="F66" s="17"/>
      <c r="G66" s="17"/>
      <c r="H66" s="17"/>
      <c r="I66" s="17"/>
      <c r="J66" s="26"/>
      <c r="K66" s="26"/>
    </row>
    <row r="67" spans="1:11" x14ac:dyDescent="0.3">
      <c r="A67" s="26"/>
      <c r="B67" s="17"/>
      <c r="C67" s="17"/>
      <c r="D67" s="17"/>
      <c r="E67" s="17"/>
      <c r="F67" s="17"/>
      <c r="G67" s="17"/>
      <c r="H67" s="17"/>
      <c r="I67" s="17"/>
      <c r="J67" s="26"/>
      <c r="K67" s="26"/>
    </row>
    <row r="68" spans="1:11" x14ac:dyDescent="0.3">
      <c r="A68" s="26"/>
      <c r="B68" s="17"/>
      <c r="C68" s="17"/>
      <c r="D68" s="17"/>
      <c r="E68" s="17"/>
      <c r="F68" s="17"/>
      <c r="G68" s="17"/>
      <c r="H68" s="17"/>
      <c r="I68" s="17"/>
      <c r="J68" s="26"/>
      <c r="K68" s="26"/>
    </row>
    <row r="69" spans="1:11" x14ac:dyDescent="0.3">
      <c r="A69" s="26"/>
      <c r="B69" s="17"/>
      <c r="C69" s="17"/>
      <c r="D69" s="17"/>
      <c r="E69" s="17"/>
      <c r="F69" s="17"/>
      <c r="G69" s="17"/>
      <c r="H69" s="17"/>
      <c r="I69" s="17"/>
      <c r="J69" s="26"/>
      <c r="K69" s="26"/>
    </row>
    <row r="70" spans="1:11" x14ac:dyDescent="0.3">
      <c r="A70" s="26"/>
      <c r="B70" s="17"/>
      <c r="C70" s="17"/>
      <c r="D70" s="17"/>
      <c r="E70" s="17"/>
      <c r="F70" s="17"/>
      <c r="G70" s="17"/>
      <c r="H70" s="17"/>
      <c r="I70" s="17"/>
      <c r="J70" s="26"/>
      <c r="K70" s="26"/>
    </row>
    <row r="71" spans="1:11" x14ac:dyDescent="0.3">
      <c r="A71" s="26"/>
      <c r="B71" s="17"/>
      <c r="C71" s="17"/>
      <c r="D71" s="17"/>
      <c r="E71" s="17"/>
      <c r="F71" s="17"/>
      <c r="G71" s="17"/>
      <c r="H71" s="17"/>
      <c r="I71" s="17"/>
      <c r="J71" s="26"/>
      <c r="K71" s="26"/>
    </row>
    <row r="72" spans="1:11" x14ac:dyDescent="0.3">
      <c r="A72" s="26"/>
      <c r="B72" s="17"/>
      <c r="C72" s="17"/>
      <c r="D72" s="17"/>
      <c r="E72" s="17"/>
      <c r="F72" s="17"/>
      <c r="G72" s="17"/>
      <c r="H72" s="17"/>
      <c r="I72" s="17"/>
      <c r="J72" s="26"/>
      <c r="K72" s="26"/>
    </row>
  </sheetData>
  <mergeCells count="1">
    <mergeCell ref="A1:I1"/>
  </mergeCells>
  <printOptions horizontalCentered="1"/>
  <pageMargins left="0.59055118110236227" right="0.59055118110236227" top="0.98425196850393704" bottom="0.98425196850393704" header="0.51181102362204722" footer="0.51181102362204722"/>
  <pageSetup paperSize="9" orientation="landscape" r:id="rId1"/>
  <headerFooter alignWithMargins="0">
    <oddHeader>&amp;L&amp;8Federale Politie&amp;R&amp;8Communicatie en Informatiecentrum</oddHeader>
    <oddFooter>&amp;L&amp;8&amp;A&amp;R&amp;8&amp;F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0A34CBB3242D4DA0343A682A3E64C5" ma:contentTypeVersion="13" ma:contentTypeDescription="Create a new document." ma:contentTypeScope="" ma:versionID="689a802c0910434a73af657f6084974c">
  <xsd:schema xmlns:xsd="http://www.w3.org/2001/XMLSchema" xmlns:xs="http://www.w3.org/2001/XMLSchema" xmlns:p="http://schemas.microsoft.com/office/2006/metadata/properties" xmlns:ns2="4a4a47cb-2ad9-4540-b213-191413297115" targetNamespace="http://schemas.microsoft.com/office/2006/metadata/properties" ma:root="true" ma:fieldsID="1e0511c2d7f41da2ea46a39f2f466aec" ns2:_="">
    <xsd:import namespace="4a4a47cb-2ad9-4540-b213-191413297115"/>
    <xsd:element name="properties">
      <xsd:complexType>
        <xsd:sequence>
          <xsd:element name="documentManagement">
            <xsd:complexType>
              <xsd:all>
                <xsd:element ref="ns2:Controles" minOccurs="0"/>
                <xsd:element ref="ns2:Groep" minOccurs="0"/>
                <xsd:element ref="ns2:PZ" minOccurs="0"/>
                <xsd:element ref="ns2:Maand"/>
                <xsd:element ref="ns2:Jaar"/>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4a47cb-2ad9-4540-b213-191413297115" elementFormDefault="qualified">
    <xsd:import namespace="http://schemas.microsoft.com/office/2006/documentManagement/types"/>
    <xsd:import namespace="http://schemas.microsoft.com/office/infopath/2007/PartnerControls"/>
    <xsd:element name="Controles" ma:index="2" nillable="true" ma:displayName="Controles" ma:default="0" ma:description="Er zijn van elke politiezone telkens 2 versies, namelijk 1 met en 1 zonder controles." ma:internalName="Controles" ma:readOnly="false">
      <xsd:simpleType>
        <xsd:restriction base="dms:Boolean"/>
      </xsd:simpleType>
    </xsd:element>
    <xsd:element name="Groep" ma:index="3" nillable="true" ma:displayName="Groep" ma:default="Antwerpen" ma:format="Dropdown" ma:internalName="Groep" ma:readOnly="false">
      <xsd:simpleType>
        <xsd:restriction base="dms:Choice">
          <xsd:enumeration value="Antwerpen"/>
          <xsd:enumeration value="FedPol"/>
          <xsd:enumeration value="Mechelen"/>
          <xsd:enumeration value="Turnhout"/>
        </xsd:restriction>
      </xsd:simpleType>
    </xsd:element>
    <xsd:element name="PZ" ma:index="4" nillable="true" ma:displayName="PZ" ma:default="SPC" ma:format="Dropdown" ma:internalName="PZ" ma:readOnly="false">
      <xsd:simpleType>
        <xsd:restriction base="dms:Choice">
          <xsd:enumeration value="Antwerpen"/>
          <xsd:enumeration value="Balen-Dessel-Mol"/>
          <xsd:enumeration value="Berlaar-Nijlen"/>
          <xsd:enumeration value="Bodukap"/>
          <xsd:enumeration value="Brasschaat"/>
          <xsd:enumeration value="Geel-Laakdal-Meerhout"/>
          <xsd:enumeration value="Grens"/>
          <xsd:enumeration value="Heist-op-den-Berg"/>
          <xsd:enumeration value="Hekla"/>
          <xsd:enumeration value="Kempen Noord-Oost"/>
          <xsd:enumeration value="Klein-Brabant"/>
          <xsd:enumeration value="Lier"/>
          <xsd:enumeration value="Mechelen-Willebroek"/>
          <xsd:enumeration value="Minos"/>
          <xsd:enumeration value="Neteland"/>
          <xsd:enumeration value="Noord"/>
          <xsd:enumeration value="Noorderkempen"/>
          <xsd:enumeration value="Rivierenland"/>
          <xsd:enumeration value="Regio Turnhout"/>
          <xsd:enumeration value="Rupel"/>
          <xsd:enumeration value="Schoten"/>
          <xsd:enumeration value="Voorkempen"/>
          <xsd:enumeration value="Zara"/>
          <xsd:enumeration value="Zuiderkempen"/>
          <xsd:enumeration value="Zwijndrecht"/>
          <xsd:enumeration value="SPC"/>
          <xsd:enumeration value="SPN"/>
          <xsd:enumeration value="WPR"/>
        </xsd:restriction>
      </xsd:simpleType>
    </xsd:element>
    <xsd:element name="Maand" ma:index="5" ma:displayName="Maand" ma:decimals="0" ma:default="1" ma:internalName="Maand" ma:readOnly="false" ma:percentage="FALSE">
      <xsd:simpleType>
        <xsd:restriction base="dms:Number">
          <xsd:maxInclusive value="13"/>
          <xsd:minInclusive value="0"/>
        </xsd:restriction>
      </xsd:simpleType>
    </xsd:element>
    <xsd:element name="Jaar" ma:index="6" ma:displayName="Jaar" ma:decimals="0" ma:default="2026" ma:indexed="true" ma:internalName="Jaar" ma:readOnly="false" ma:percentage="FALSE">
      <xsd:simpleType>
        <xsd:restriction base="dms:Number">
          <xsd:maxInclusive value="2101"/>
          <xsd:minInclusive value="2016"/>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Inhouds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roep xmlns="4a4a47cb-2ad9-4540-b213-191413297115">Antwerpen</Groep>
    <Maand xmlns="4a4a47cb-2ad9-4540-b213-191413297115">0</Maand>
    <Jaar xmlns="4a4a47cb-2ad9-4540-b213-191413297115">2022</Jaar>
    <Controles xmlns="4a4a47cb-2ad9-4540-b213-191413297115">false</Controles>
    <PZ xmlns="4a4a47cb-2ad9-4540-b213-191413297115">Grens</PZ>
  </documentManagement>
</p:properties>
</file>

<file path=customXml/itemProps1.xml><?xml version="1.0" encoding="utf-8"?>
<ds:datastoreItem xmlns:ds="http://schemas.openxmlformats.org/officeDocument/2006/customXml" ds:itemID="{F61B69EA-3627-4C67-9245-E660565B5186}"/>
</file>

<file path=customXml/itemProps2.xml><?xml version="1.0" encoding="utf-8"?>
<ds:datastoreItem xmlns:ds="http://schemas.openxmlformats.org/officeDocument/2006/customXml" ds:itemID="{21E85D95-CB64-4490-9FAA-EF67CA8CB208}"/>
</file>

<file path=customXml/itemProps3.xml><?xml version="1.0" encoding="utf-8"?>
<ds:datastoreItem xmlns:ds="http://schemas.openxmlformats.org/officeDocument/2006/customXml" ds:itemID="{D382F11B-849F-4D10-AA12-702B7D1A620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18</vt:i4>
      </vt:variant>
      <vt:variant>
        <vt:lpstr>Grafieken</vt:lpstr>
      </vt:variant>
      <vt:variant>
        <vt:i4>6</vt:i4>
      </vt:variant>
    </vt:vector>
  </HeadingPairs>
  <TitlesOfParts>
    <vt:vector size="24" baseType="lpstr">
      <vt:lpstr>Statistieken</vt:lpstr>
      <vt:lpstr>Inhoud</vt:lpstr>
      <vt:lpstr>CT1_T</vt:lpstr>
      <vt:lpstr>CT2_T</vt:lpstr>
      <vt:lpstr>CT3_T</vt:lpstr>
      <vt:lpstr>CT4_T</vt:lpstr>
      <vt:lpstr>CT5_T</vt:lpstr>
      <vt:lpstr>DP1_T</vt:lpstr>
      <vt:lpstr>DP2_T</vt:lpstr>
      <vt:lpstr>DP3_T</vt:lpstr>
      <vt:lpstr>DP4_T</vt:lpstr>
      <vt:lpstr>DP5_T</vt:lpstr>
      <vt:lpstr>DP6_T</vt:lpstr>
      <vt:lpstr>DP7_T</vt:lpstr>
      <vt:lpstr>DP8_T</vt:lpstr>
      <vt:lpstr>DP9_T</vt:lpstr>
      <vt:lpstr>DP10_T</vt:lpstr>
      <vt:lpstr>DP11_T</vt:lpstr>
      <vt:lpstr>CT1_G</vt:lpstr>
      <vt:lpstr>CT2_G</vt:lpstr>
      <vt:lpstr>CT3_G</vt:lpstr>
      <vt:lpstr>CT4_G</vt:lpstr>
      <vt:lpstr>DP1_G</vt:lpstr>
      <vt:lpstr>DP2_G</vt:lpstr>
    </vt:vector>
  </TitlesOfParts>
  <Company>ASTRID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 name</dc:creator>
  <cp:lastModifiedBy>User name</cp:lastModifiedBy>
  <dcterms:created xsi:type="dcterms:W3CDTF">2023-02-28T14:11:17Z</dcterms:created>
  <dcterms:modified xsi:type="dcterms:W3CDTF">2023-02-28T14:11:21Z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0x0101006E0A34CBB3242D4DA0343A682A3E64C5</vt:lpwstr>
  </property>
</Properties>
</file>